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slicers/slicer3.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8.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9.xml" ContentType="application/vnd.openxmlformats-officedocument.themeOverride+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0.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2.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3.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4.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5.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6.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7.xml" ContentType="application/vnd.openxmlformats-officedocument.themeOverrid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6"/>
  <workbookPr codeName="ThisWorkbook" hidePivotFieldList="1" defaultThemeVersion="166925"/>
  <mc:AlternateContent xmlns:mc="http://schemas.openxmlformats.org/markup-compatibility/2006">
    <mc:Choice Requires="x15">
      <x15ac:absPath xmlns:x15ac="http://schemas.microsoft.com/office/spreadsheetml/2010/11/ac" url="https://nhs.sharepoint.com/sites/msteams_db6799-ProjectAnalystsTeam/Shared Documents/Analytics_Project Analytics and Insight (PAI) Team/Projects/FIT Testing/14992 FIT Analytical Support/Reports to Send Out (Final Version)/202526 Q3/"/>
    </mc:Choice>
  </mc:AlternateContent>
  <xr:revisionPtr revIDLastSave="37" documentId="8_{57315649-5E2D-413C-A3EB-D88EAC65ABB8}" xr6:coauthVersionLast="47" xr6:coauthVersionMax="47" xr10:uidLastSave="{FEFF4F21-690B-4C3F-A897-688B49B1B9D0}"/>
  <workbookProtection workbookAlgorithmName="SHA-512" workbookHashValue="l+jgtfRm6HFfDDQwbcciuNrEe3KootldNEmRUVSa29TKLD4iERZDEdAfvH4E4tis2tvf30uuDAqLZtf9jnODpg==" workbookSaltValue="UCvNS6TuLqa1ovDG4iCh0g==" workbookSpinCount="100000" lockStructure="1"/>
  <bookViews>
    <workbookView xWindow="28680" yWindow="1290" windowWidth="29040" windowHeight="17520" tabRatio="845" activeTab="3" xr2:uid="{6AB192E5-9C84-4C53-8551-4EE6FDF45ADB}"/>
  </bookViews>
  <sheets>
    <sheet name="Cover Sheet" sheetId="17" r:id="rId1"/>
    <sheet name="Uses and Limitations" sheetId="16" r:id="rId2"/>
    <sheet name="FIT Summary Dashboard" sheetId="15" r:id="rId3"/>
    <sheet name="IIF Dashboard" sheetId="5" r:id="rId4"/>
    <sheet name="IIF Referrals (i)" sheetId="6" r:id="rId5"/>
    <sheet name="IIF Referrals (ii)" sheetId="7" r:id="rId6"/>
    <sheet name="QRT Dashboard" sheetId="3" r:id="rId7"/>
    <sheet name="QRT Tiering" sheetId="9" r:id="rId8"/>
    <sheet name="CWT Dashboard" sheetId="13" r:id="rId9"/>
    <sheet name="IIF Pivots" sheetId="10" state="veryHidden" r:id="rId10"/>
    <sheet name="QTR Pivots" sheetId="2" state="veryHidden" r:id="rId11"/>
    <sheet name="CWT Pivots" sheetId="12" state="veryHidden" r:id="rId12"/>
    <sheet name="SummaryData" sheetId="14" state="veryHidden" r:id="rId13"/>
  </sheets>
  <definedNames>
    <definedName name="BMK_Org">OFFSET('QTR Pivots'!$P$56,0,0,'QTR Pivots'!$Q$49,1)</definedName>
    <definedName name="BMK_ORG_L10">OFFSET('QTR Pivots'!$AD$56,0,0,'QTR Pivots'!$Q$49,1)</definedName>
    <definedName name="BMK_Target">OFFSET('QTR Pivots'!$R$56,0,0,'QTR Pivots'!$Q$49,1)</definedName>
    <definedName name="BMK_Value">OFFSET('QTR Pivots'!$Q$56,0,0,'QTR Pivots'!$Q$49,1)</definedName>
    <definedName name="BMK_VALUE_L10">OFFSET('QTR Pivots'!$AE$56,0,0,'QTR Pivots'!$Q$49,1)</definedName>
    <definedName name="IIF_Line_Mth">OFFSET('IIF Pivots'!$A$6,0,0,'IIF Pivots'!$F$5,1)</definedName>
    <definedName name="IIF_Line_Value">OFFSET('IIF Pivots'!$D$6,0,0,'IIF Pivots'!$F$5,1)</definedName>
    <definedName name="Slicer_BMK_Slicer_CA">#N/A</definedName>
    <definedName name="Slicer_BMK_Slicer_CA1">#N/A</definedName>
    <definedName name="Slicer_BMK_Slicer_Region">#N/A</definedName>
    <definedName name="Slicer_BMK_Slicer_Region1">#N/A</definedName>
    <definedName name="Slicer_Effective_Snapshot_Date">#N/A</definedName>
    <definedName name="Slicer_Effective_Snapshot_Date1">#N/A</definedName>
    <definedName name="Slicer_GP_CCG_CA_NM">#N/A</definedName>
    <definedName name="Slicer_GP_CCG_CA_NM1">#N/A</definedName>
    <definedName name="Slicer_GP_CCG_CA_NM2">#N/A</definedName>
    <definedName name="Slicer_GP_CCG_NM">#N/A</definedName>
    <definedName name="Slicer_GP_CCG_NM1">#N/A</definedName>
    <definedName name="Slicer_GP_ICB_NM">#N/A</definedName>
    <definedName name="Slicer_GP_ICB_NM1">#N/A</definedName>
    <definedName name="Slicer_GP_ICB_NM2">#N/A</definedName>
    <definedName name="Slicer_GP_PCN_NM">#N/A</definedName>
    <definedName name="Slicer_GP_PCN_NM1">#N/A</definedName>
    <definedName name="Slicer_GP_Reg_NM">#N/A</definedName>
    <definedName name="Slicer_GP_Reg_NM1">#N/A</definedName>
    <definedName name="Slicer_GP_Reg_NM2">#N/A</definedName>
    <definedName name="Slicer_Metric">#N/A</definedName>
    <definedName name="Slicer_Metric1">#N/A</definedName>
    <definedName name="Slicer_Org_Level">#N/A</definedName>
    <definedName name="Slicer_Org_Level1">#N/A</definedName>
    <definedName name="Slicer_Org_Level2">#N/A</definedName>
    <definedName name="Slicer_Org_Level3">#N/A</definedName>
    <definedName name="Slicer_Quarter">#N/A</definedName>
    <definedName name="Slicer_Quarter1">#N/A</definedName>
    <definedName name="Slicer_Region_Name">#N/A</definedName>
    <definedName name="Slicer_Region_Name1">#N/A</definedName>
    <definedName name="Slicer_Tiering">#N/A</definedName>
  </definedNames>
  <calcPr calcId="191028"/>
  <pivotCaches>
    <pivotCache cacheId="1778" r:id="rId14"/>
    <pivotCache cacheId="1779" r:id="rId15"/>
    <pivotCache cacheId="1780"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2" l="1"/>
  <c r="F20" i="13"/>
  <c r="R7" i="12" l="1"/>
  <c r="D14" i="10" l="1"/>
  <c r="A1" i="2"/>
  <c r="F5" i="10"/>
  <c r="D19" i="10"/>
  <c r="AP49" i="2"/>
  <c r="I49" i="3"/>
  <c r="O32" i="2" l="1"/>
  <c r="AB32" i="2" s="1"/>
  <c r="BV8" i="2"/>
  <c r="BV9" i="2"/>
  <c r="S49" i="13"/>
  <c r="I49" i="13"/>
  <c r="M49" i="13"/>
  <c r="Q49" i="13"/>
  <c r="U49" i="13"/>
  <c r="K49" i="13"/>
  <c r="O49" i="13"/>
  <c r="O49" i="3"/>
  <c r="S49" i="3"/>
  <c r="Q49" i="3"/>
  <c r="M49" i="3"/>
  <c r="K49" i="3"/>
  <c r="AC32" i="2"/>
  <c r="I46" i="3"/>
  <c r="D1" i="14" l="1"/>
  <c r="O31" i="2"/>
  <c r="AB31" i="2" s="1"/>
  <c r="I48" i="13"/>
  <c r="Q48" i="13"/>
  <c r="U48" i="13"/>
  <c r="M48" i="13"/>
  <c r="O48" i="13"/>
  <c r="S48" i="13"/>
  <c r="K48" i="13"/>
  <c r="M48" i="3"/>
  <c r="Q48" i="3"/>
  <c r="S48" i="3"/>
  <c r="O48" i="3"/>
  <c r="P32" i="2"/>
  <c r="K48" i="3"/>
  <c r="I48" i="3"/>
  <c r="BY10" i="2" l="1"/>
  <c r="O30" i="2"/>
  <c r="AB30" i="2" s="1"/>
  <c r="I17" i="10"/>
  <c r="J17" i="10"/>
  <c r="J8" i="10"/>
  <c r="J9" i="10"/>
  <c r="J10" i="10"/>
  <c r="J11" i="10"/>
  <c r="J12" i="10"/>
  <c r="J13" i="10"/>
  <c r="J14" i="10"/>
  <c r="J15" i="10"/>
  <c r="J16" i="10"/>
  <c r="I8" i="10"/>
  <c r="I9" i="10"/>
  <c r="I10" i="10"/>
  <c r="I11" i="10"/>
  <c r="I12" i="10"/>
  <c r="I13" i="10"/>
  <c r="I14" i="10"/>
  <c r="I15" i="10"/>
  <c r="I16" i="10"/>
  <c r="D8" i="10"/>
  <c r="D9" i="10"/>
  <c r="D10" i="10"/>
  <c r="D11" i="10"/>
  <c r="D12" i="10"/>
  <c r="D13" i="10"/>
  <c r="D15" i="10"/>
  <c r="D16" i="10"/>
  <c r="D17" i="10"/>
  <c r="G1" i="14"/>
  <c r="BY9" i="2"/>
  <c r="BY11" i="2"/>
  <c r="BY12" i="2"/>
  <c r="BY13" i="2"/>
  <c r="BY14" i="2"/>
  <c r="BY15" i="2"/>
  <c r="BY16" i="2"/>
  <c r="BY17" i="2"/>
  <c r="BY18" i="2"/>
  <c r="BY19" i="2"/>
  <c r="BY20" i="2"/>
  <c r="BY21" i="2"/>
  <c r="BY22" i="2"/>
  <c r="BY23" i="2"/>
  <c r="BY24" i="2"/>
  <c r="BY25" i="2"/>
  <c r="BY26" i="2"/>
  <c r="BY27" i="2"/>
  <c r="BY28" i="2"/>
  <c r="BY29" i="2"/>
  <c r="BY30" i="2"/>
  <c r="BY31" i="2"/>
  <c r="BY32" i="2"/>
  <c r="BY33" i="2"/>
  <c r="BY34" i="2"/>
  <c r="BY35" i="2"/>
  <c r="BY8" i="2"/>
  <c r="BW9" i="2"/>
  <c r="BW10" i="2"/>
  <c r="BW11" i="2"/>
  <c r="BW12" i="2"/>
  <c r="BW13" i="2"/>
  <c r="BW14" i="2"/>
  <c r="BW15" i="2"/>
  <c r="BW16" i="2"/>
  <c r="BW17" i="2"/>
  <c r="BW18" i="2"/>
  <c r="BW19" i="2"/>
  <c r="BW20" i="2"/>
  <c r="BW21" i="2"/>
  <c r="BW22" i="2"/>
  <c r="BW23" i="2"/>
  <c r="BW24" i="2"/>
  <c r="BW25" i="2"/>
  <c r="BW26" i="2"/>
  <c r="BW27" i="2"/>
  <c r="BW28" i="2"/>
  <c r="BW29" i="2"/>
  <c r="BW30" i="2"/>
  <c r="BW31" i="2"/>
  <c r="BW32" i="2"/>
  <c r="BW33" i="2"/>
  <c r="BW34" i="2"/>
  <c r="BW35" i="2"/>
  <c r="BW8" i="2"/>
  <c r="I42" i="13"/>
  <c r="I43" i="13"/>
  <c r="K42" i="13"/>
  <c r="M47" i="13"/>
  <c r="K44" i="13"/>
  <c r="S47" i="13"/>
  <c r="O47" i="13"/>
  <c r="I46" i="13"/>
  <c r="I47" i="13"/>
  <c r="I45" i="13"/>
  <c r="U47" i="13"/>
  <c r="K43" i="13"/>
  <c r="K45" i="13"/>
  <c r="K47" i="13"/>
  <c r="K46" i="13"/>
  <c r="Q47" i="13"/>
  <c r="I44" i="13"/>
  <c r="I45" i="3"/>
  <c r="O47" i="3"/>
  <c r="S47" i="3"/>
  <c r="K47" i="3"/>
  <c r="I42" i="3"/>
  <c r="AC31" i="2"/>
  <c r="P31" i="2"/>
  <c r="I47" i="3"/>
  <c r="Q47" i="3"/>
  <c r="M47" i="3"/>
  <c r="AC30" i="2"/>
  <c r="V2" i="3" l="1"/>
  <c r="O26" i="2"/>
  <c r="O27" i="2"/>
  <c r="O28" i="2"/>
  <c r="O29" i="2"/>
  <c r="AB29" i="2" s="1"/>
  <c r="O25" i="2"/>
  <c r="P30" i="2"/>
  <c r="AC29" i="2"/>
  <c r="P25" i="2"/>
  <c r="P20" i="3"/>
  <c r="Q2" i="9" l="1"/>
  <c r="E2" i="14"/>
  <c r="F2" i="14"/>
  <c r="G2" i="14"/>
  <c r="H2" i="14"/>
  <c r="I2" i="14"/>
  <c r="J2" i="14"/>
  <c r="K2" i="14"/>
  <c r="L2" i="14"/>
  <c r="D2" i="14"/>
  <c r="AG12" i="12"/>
  <c r="M46" i="13"/>
  <c r="S45" i="13"/>
  <c r="U46" i="13"/>
  <c r="Q42" i="13"/>
  <c r="O46" i="13"/>
  <c r="O43" i="13"/>
  <c r="S46" i="13"/>
  <c r="Q46" i="13"/>
  <c r="O44" i="13"/>
  <c r="O42" i="13"/>
  <c r="S42" i="13"/>
  <c r="S43" i="13"/>
  <c r="S44" i="13"/>
  <c r="O45" i="13"/>
  <c r="K44" i="3"/>
  <c r="Q44" i="3"/>
  <c r="M42" i="3"/>
  <c r="S45" i="3"/>
  <c r="O42" i="3"/>
  <c r="K46" i="3"/>
  <c r="O46" i="3"/>
  <c r="K45" i="3"/>
  <c r="P29" i="2"/>
  <c r="S43" i="3"/>
  <c r="K42" i="3"/>
  <c r="M43" i="3"/>
  <c r="S42" i="3"/>
  <c r="O44" i="3"/>
  <c r="I44" i="3"/>
  <c r="H20" i="3"/>
  <c r="Q45" i="3"/>
  <c r="O45" i="3"/>
  <c r="M45" i="3"/>
  <c r="Q43" i="3"/>
  <c r="O43" i="3"/>
  <c r="Q42" i="3"/>
  <c r="S46" i="3"/>
  <c r="Q46" i="3"/>
  <c r="M44" i="3"/>
  <c r="K43" i="3"/>
  <c r="I43" i="3"/>
  <c r="S44" i="3"/>
  <c r="M46" i="3"/>
  <c r="G4" i="14"/>
  <c r="D1" i="10" l="1"/>
  <c r="E1" i="10" l="1"/>
  <c r="I1"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5" i="14"/>
  <c r="J4" i="14"/>
  <c r="G50" i="14"/>
  <c r="G18" i="5"/>
  <c r="U41" i="5" l="1"/>
  <c r="J1" i="14"/>
  <c r="V7" i="10"/>
  <c r="R13" i="15"/>
  <c r="R18" i="15"/>
  <c r="B56"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57" i="2"/>
  <c r="T58" i="2"/>
  <c r="T59" i="2"/>
  <c r="T60" i="2"/>
  <c r="T61" i="2"/>
  <c r="T62" i="2"/>
  <c r="T63" i="2"/>
  <c r="T64" i="2"/>
  <c r="T56" i="2"/>
  <c r="Q44" i="13"/>
  <c r="U44" i="13"/>
  <c r="Q43" i="13"/>
  <c r="U45" i="13"/>
  <c r="U43" i="13"/>
  <c r="Q45" i="13"/>
  <c r="U42" i="13"/>
  <c r="I63" i="14"/>
  <c r="I7" i="14"/>
  <c r="I16" i="14"/>
  <c r="I68" i="14"/>
  <c r="I33" i="14"/>
  <c r="I65" i="14"/>
  <c r="I23" i="14"/>
  <c r="I40" i="14"/>
  <c r="I62" i="14"/>
  <c r="I27" i="14"/>
  <c r="I41" i="14"/>
  <c r="I71" i="14"/>
  <c r="I59" i="14"/>
  <c r="I9" i="14"/>
  <c r="I52" i="14"/>
  <c r="I49" i="14"/>
  <c r="I34" i="14"/>
  <c r="I55" i="14"/>
  <c r="I73" i="14"/>
  <c r="I44" i="14"/>
  <c r="I42" i="14"/>
  <c r="I57" i="14"/>
  <c r="I51" i="14"/>
  <c r="I35" i="14"/>
  <c r="I54" i="14"/>
  <c r="I46" i="14"/>
  <c r="I38" i="14"/>
  <c r="I19" i="14"/>
  <c r="I5" i="14"/>
  <c r="I30" i="14"/>
  <c r="I58" i="14"/>
  <c r="I67" i="14"/>
  <c r="I12" i="14"/>
  <c r="I20" i="14"/>
  <c r="I37" i="14"/>
  <c r="I13" i="14"/>
  <c r="I61" i="14"/>
  <c r="I18" i="14"/>
  <c r="I28" i="14"/>
  <c r="I36" i="14"/>
  <c r="I11" i="14"/>
  <c r="I53" i="14"/>
  <c r="I17" i="14"/>
  <c r="I39" i="14"/>
  <c r="J12" i="14"/>
  <c r="I21" i="14"/>
  <c r="I64" i="14"/>
  <c r="I29" i="14"/>
  <c r="I66" i="14"/>
  <c r="I15" i="14"/>
  <c r="I8" i="14"/>
  <c r="I47" i="14"/>
  <c r="I56" i="14"/>
  <c r="I69" i="14"/>
  <c r="I24" i="14"/>
  <c r="I25" i="14"/>
  <c r="I43" i="14"/>
  <c r="I72" i="14"/>
  <c r="I6" i="14"/>
  <c r="I50" i="14"/>
  <c r="I70" i="14"/>
  <c r="I48" i="14"/>
  <c r="I31" i="14"/>
  <c r="I22" i="14"/>
  <c r="I26" i="14"/>
  <c r="I4" i="14"/>
  <c r="I14" i="14"/>
  <c r="I60" i="14"/>
  <c r="I32" i="14"/>
  <c r="I10" i="14"/>
  <c r="I45" i="14"/>
  <c r="G69" i="14"/>
  <c r="G33" i="14"/>
  <c r="G45" i="14"/>
  <c r="G25" i="14"/>
  <c r="G57" i="14"/>
  <c r="G37" i="14"/>
  <c r="G39" i="14"/>
  <c r="G30" i="14"/>
  <c r="G19" i="14"/>
  <c r="G35" i="14"/>
  <c r="G71" i="14"/>
  <c r="G27" i="14"/>
  <c r="G31" i="14"/>
  <c r="G58" i="14"/>
  <c r="G16" i="14"/>
  <c r="G5" i="14"/>
  <c r="G41" i="14"/>
  <c r="G11" i="14"/>
  <c r="G28" i="14"/>
  <c r="G43" i="14"/>
  <c r="G12" i="14"/>
  <c r="G53" i="14"/>
  <c r="G47" i="14"/>
  <c r="G48" i="14"/>
  <c r="G29" i="14"/>
  <c r="G51" i="14"/>
  <c r="G22" i="14"/>
  <c r="G56" i="14"/>
  <c r="G73" i="14"/>
  <c r="G6" i="14"/>
  <c r="G23" i="14"/>
  <c r="G42" i="14"/>
  <c r="G64" i="14"/>
  <c r="G15" i="14"/>
  <c r="G52" i="14"/>
  <c r="G34" i="14"/>
  <c r="G14" i="14"/>
  <c r="G67" i="14"/>
  <c r="G70" i="14"/>
  <c r="G62" i="14"/>
  <c r="G32" i="14"/>
  <c r="G54" i="14"/>
  <c r="G55" i="14"/>
  <c r="G60" i="14"/>
  <c r="G13" i="14"/>
  <c r="G21" i="14"/>
  <c r="G66" i="14"/>
  <c r="G38" i="14"/>
  <c r="G63" i="14"/>
  <c r="G68" i="14"/>
  <c r="G8" i="14"/>
  <c r="G17" i="14"/>
  <c r="G72" i="14"/>
  <c r="G44" i="14"/>
  <c r="G40" i="14"/>
  <c r="G20" i="14"/>
  <c r="G61" i="14"/>
  <c r="G46" i="14"/>
  <c r="G26" i="14"/>
  <c r="G9" i="14"/>
  <c r="G7" i="14"/>
  <c r="G24" i="14"/>
  <c r="G36" i="14"/>
  <c r="G10" i="14"/>
  <c r="G49" i="14"/>
  <c r="G18" i="14"/>
  <c r="G59" i="14"/>
  <c r="G65" i="14"/>
  <c r="K1" i="14" l="1"/>
  <c r="R26" i="15" s="1"/>
  <c r="R23" i="15"/>
  <c r="AE57" i="2"/>
  <c r="AE71" i="2"/>
  <c r="AD273" i="2"/>
  <c r="AD257" i="2"/>
  <c r="AD241" i="2"/>
  <c r="AD225" i="2"/>
  <c r="AD209" i="2"/>
  <c r="AD193" i="2"/>
  <c r="AD177" i="2"/>
  <c r="AD161" i="2"/>
  <c r="AD145" i="2"/>
  <c r="AD129" i="2"/>
  <c r="AD113" i="2"/>
  <c r="AD97" i="2"/>
  <c r="AD81" i="2"/>
  <c r="AD65" i="2"/>
  <c r="AE280" i="2"/>
  <c r="AE264" i="2"/>
  <c r="AE248" i="2"/>
  <c r="AE232" i="2"/>
  <c r="AE216" i="2"/>
  <c r="AE200" i="2"/>
  <c r="AE184" i="2"/>
  <c r="AE168" i="2"/>
  <c r="AE152" i="2"/>
  <c r="AE136" i="2"/>
  <c r="AE120" i="2"/>
  <c r="AE104" i="2"/>
  <c r="AE88" i="2"/>
  <c r="AE72" i="2"/>
  <c r="AD272" i="2"/>
  <c r="AD256" i="2"/>
  <c r="AD240" i="2"/>
  <c r="AD224" i="2"/>
  <c r="AD208" i="2"/>
  <c r="AD192" i="2"/>
  <c r="AD176" i="2"/>
  <c r="AD160" i="2"/>
  <c r="AD144" i="2"/>
  <c r="AD128" i="2"/>
  <c r="AD112" i="2"/>
  <c r="AD96" i="2"/>
  <c r="AD80" i="2"/>
  <c r="AD64" i="2"/>
  <c r="AE279" i="2"/>
  <c r="AE263" i="2"/>
  <c r="AE247" i="2"/>
  <c r="AE231" i="2"/>
  <c r="AE215" i="2"/>
  <c r="AE199" i="2"/>
  <c r="AE183" i="2"/>
  <c r="AE167" i="2"/>
  <c r="AE151" i="2"/>
  <c r="AE135" i="2"/>
  <c r="AE119" i="2"/>
  <c r="AE103" i="2"/>
  <c r="AE87" i="2"/>
  <c r="AD56" i="2"/>
  <c r="AD271" i="2"/>
  <c r="AD255" i="2"/>
  <c r="AD239" i="2"/>
  <c r="AD223" i="2"/>
  <c r="AD207" i="2"/>
  <c r="AD191" i="2"/>
  <c r="AD175" i="2"/>
  <c r="AD159" i="2"/>
  <c r="AD143" i="2"/>
  <c r="AD127" i="2"/>
  <c r="AD111" i="2"/>
  <c r="AD95" i="2"/>
  <c r="AD79" i="2"/>
  <c r="AD63" i="2"/>
  <c r="AE278" i="2"/>
  <c r="AE262" i="2"/>
  <c r="AE246" i="2"/>
  <c r="AE230" i="2"/>
  <c r="AE214" i="2"/>
  <c r="AE198" i="2"/>
  <c r="AE182" i="2"/>
  <c r="AE166" i="2"/>
  <c r="AE150" i="2"/>
  <c r="AE134" i="2"/>
  <c r="AE118" i="2"/>
  <c r="AE102" i="2"/>
  <c r="AE86" i="2"/>
  <c r="AE70" i="2"/>
  <c r="AD286" i="2"/>
  <c r="AD270" i="2"/>
  <c r="AD254" i="2"/>
  <c r="AD238" i="2"/>
  <c r="AD222" i="2"/>
  <c r="AD206" i="2"/>
  <c r="AD190" i="2"/>
  <c r="AD174" i="2"/>
  <c r="AD158" i="2"/>
  <c r="AD142" i="2"/>
  <c r="AD126" i="2"/>
  <c r="AD110" i="2"/>
  <c r="AD94" i="2"/>
  <c r="AD78" i="2"/>
  <c r="AD62" i="2"/>
  <c r="AE277" i="2"/>
  <c r="AE261" i="2"/>
  <c r="AE245" i="2"/>
  <c r="AE229" i="2"/>
  <c r="AE213" i="2"/>
  <c r="AE197" i="2"/>
  <c r="AE181" i="2"/>
  <c r="AE165" i="2"/>
  <c r="AE149" i="2"/>
  <c r="AE133" i="2"/>
  <c r="AE117" i="2"/>
  <c r="AE101" i="2"/>
  <c r="AE85" i="2"/>
  <c r="AE69" i="2"/>
  <c r="AD285" i="2"/>
  <c r="AD269" i="2"/>
  <c r="AD253" i="2"/>
  <c r="AD237" i="2"/>
  <c r="AD221" i="2"/>
  <c r="AD205" i="2"/>
  <c r="AD189" i="2"/>
  <c r="AD173" i="2"/>
  <c r="AD157" i="2"/>
  <c r="AD141" i="2"/>
  <c r="AD125" i="2"/>
  <c r="AD109" i="2"/>
  <c r="AD93" i="2"/>
  <c r="AD77" i="2"/>
  <c r="AD61" i="2"/>
  <c r="AE276" i="2"/>
  <c r="AE260" i="2"/>
  <c r="AE244" i="2"/>
  <c r="AE228" i="2"/>
  <c r="AE212" i="2"/>
  <c r="AE196" i="2"/>
  <c r="AE180" i="2"/>
  <c r="AE164" i="2"/>
  <c r="AE148" i="2"/>
  <c r="AE132" i="2"/>
  <c r="AE116" i="2"/>
  <c r="AE100" i="2"/>
  <c r="AE84" i="2"/>
  <c r="AE68" i="2"/>
  <c r="AD284" i="2"/>
  <c r="AD268" i="2"/>
  <c r="AD252" i="2"/>
  <c r="AD236" i="2"/>
  <c r="AD220" i="2"/>
  <c r="AD204" i="2"/>
  <c r="AD188" i="2"/>
  <c r="AD172" i="2"/>
  <c r="AD156" i="2"/>
  <c r="AD140" i="2"/>
  <c r="AD124" i="2"/>
  <c r="AD108" i="2"/>
  <c r="AD92" i="2"/>
  <c r="AD76" i="2"/>
  <c r="AD60" i="2"/>
  <c r="AE275" i="2"/>
  <c r="AE259" i="2"/>
  <c r="AE243" i="2"/>
  <c r="AE227" i="2"/>
  <c r="AE211" i="2"/>
  <c r="AE195" i="2"/>
  <c r="AE179" i="2"/>
  <c r="AE163" i="2"/>
  <c r="AE147" i="2"/>
  <c r="AE131" i="2"/>
  <c r="AE115" i="2"/>
  <c r="AE99" i="2"/>
  <c r="AE83" i="2"/>
  <c r="AE67" i="2"/>
  <c r="AD283" i="2"/>
  <c r="AD267" i="2"/>
  <c r="AD251" i="2"/>
  <c r="AD235" i="2"/>
  <c r="AD219" i="2"/>
  <c r="AD203" i="2"/>
  <c r="AD187" i="2"/>
  <c r="AD171" i="2"/>
  <c r="AD155" i="2"/>
  <c r="AD139" i="2"/>
  <c r="AD123" i="2"/>
  <c r="AD107" i="2"/>
  <c r="AD91" i="2"/>
  <c r="AD75" i="2"/>
  <c r="AD59" i="2"/>
  <c r="AE274" i="2"/>
  <c r="AE258" i="2"/>
  <c r="AE242" i="2"/>
  <c r="AE226" i="2"/>
  <c r="AE210" i="2"/>
  <c r="AE194" i="2"/>
  <c r="AE178" i="2"/>
  <c r="AE162" i="2"/>
  <c r="AE146" i="2"/>
  <c r="AE130" i="2"/>
  <c r="AE114" i="2"/>
  <c r="AE98" i="2"/>
  <c r="AE82" i="2"/>
  <c r="AE66" i="2"/>
  <c r="AD282" i="2"/>
  <c r="AD266" i="2"/>
  <c r="AD250" i="2"/>
  <c r="AD234" i="2"/>
  <c r="AD218" i="2"/>
  <c r="AD202" i="2"/>
  <c r="AD186" i="2"/>
  <c r="AD170" i="2"/>
  <c r="AD154" i="2"/>
  <c r="AD138" i="2"/>
  <c r="AD122" i="2"/>
  <c r="AD106" i="2"/>
  <c r="AD90" i="2"/>
  <c r="AD74" i="2"/>
  <c r="AD58" i="2"/>
  <c r="AE273" i="2"/>
  <c r="AE257" i="2"/>
  <c r="AE241" i="2"/>
  <c r="AE225" i="2"/>
  <c r="AE209" i="2"/>
  <c r="AE193" i="2"/>
  <c r="AE177" i="2"/>
  <c r="AE161" i="2"/>
  <c r="AE145" i="2"/>
  <c r="AE129" i="2"/>
  <c r="AE113" i="2"/>
  <c r="AE97" i="2"/>
  <c r="AE81" i="2"/>
  <c r="AE65" i="2"/>
  <c r="AD281" i="2"/>
  <c r="AD265" i="2"/>
  <c r="AD249" i="2"/>
  <c r="AD233" i="2"/>
  <c r="AD217" i="2"/>
  <c r="AD201" i="2"/>
  <c r="AD185" i="2"/>
  <c r="AD169" i="2"/>
  <c r="AD153" i="2"/>
  <c r="AD137" i="2"/>
  <c r="AD121" i="2"/>
  <c r="AD105" i="2"/>
  <c r="AD89" i="2"/>
  <c r="AD73" i="2"/>
  <c r="AD57" i="2"/>
  <c r="AE272" i="2"/>
  <c r="AE256" i="2"/>
  <c r="AE240" i="2"/>
  <c r="AE224" i="2"/>
  <c r="AE208" i="2"/>
  <c r="AE192" i="2"/>
  <c r="AE176" i="2"/>
  <c r="AE160" i="2"/>
  <c r="AE144" i="2"/>
  <c r="AE128" i="2"/>
  <c r="AE112" i="2"/>
  <c r="AE96" i="2"/>
  <c r="AE80" i="2"/>
  <c r="AE64" i="2"/>
  <c r="AD280" i="2"/>
  <c r="AD264" i="2"/>
  <c r="AD248" i="2"/>
  <c r="AD232" i="2"/>
  <c r="AD216" i="2"/>
  <c r="AD200" i="2"/>
  <c r="AD184" i="2"/>
  <c r="AD168" i="2"/>
  <c r="AD152" i="2"/>
  <c r="AD136" i="2"/>
  <c r="AD120" i="2"/>
  <c r="AD104" i="2"/>
  <c r="AD88" i="2"/>
  <c r="AD72" i="2"/>
  <c r="AE56" i="2"/>
  <c r="AE271" i="2"/>
  <c r="AE255" i="2"/>
  <c r="AE239" i="2"/>
  <c r="AE223" i="2"/>
  <c r="AE207" i="2"/>
  <c r="AE191" i="2"/>
  <c r="AE175" i="2"/>
  <c r="AE159" i="2"/>
  <c r="AE143" i="2"/>
  <c r="AE127" i="2"/>
  <c r="AE111" i="2"/>
  <c r="AE95" i="2"/>
  <c r="AE79" i="2"/>
  <c r="AE63" i="2"/>
  <c r="AD279" i="2"/>
  <c r="AD263" i="2"/>
  <c r="AD247" i="2"/>
  <c r="AD231" i="2"/>
  <c r="AD215" i="2"/>
  <c r="AD199" i="2"/>
  <c r="AD183" i="2"/>
  <c r="AD167" i="2"/>
  <c r="AD151" i="2"/>
  <c r="AD135" i="2"/>
  <c r="AD119" i="2"/>
  <c r="AD103" i="2"/>
  <c r="AD87" i="2"/>
  <c r="AD71" i="2"/>
  <c r="AE286" i="2"/>
  <c r="AE270" i="2"/>
  <c r="AE254" i="2"/>
  <c r="AE238" i="2"/>
  <c r="AE222" i="2"/>
  <c r="AE206" i="2"/>
  <c r="AE190" i="2"/>
  <c r="AE174" i="2"/>
  <c r="AE158" i="2"/>
  <c r="AE142" i="2"/>
  <c r="AE126" i="2"/>
  <c r="AE110" i="2"/>
  <c r="AE94" i="2"/>
  <c r="AE78" i="2"/>
  <c r="AE62" i="2"/>
  <c r="AD278" i="2"/>
  <c r="AD262" i="2"/>
  <c r="AD246" i="2"/>
  <c r="AD230" i="2"/>
  <c r="AD214" i="2"/>
  <c r="AD198" i="2"/>
  <c r="AD182" i="2"/>
  <c r="AD166" i="2"/>
  <c r="AD150" i="2"/>
  <c r="AD134" i="2"/>
  <c r="AD118" i="2"/>
  <c r="AD102" i="2"/>
  <c r="AD86" i="2"/>
  <c r="AD70" i="2"/>
  <c r="AE285" i="2"/>
  <c r="AE269" i="2"/>
  <c r="AE253" i="2"/>
  <c r="AE237" i="2"/>
  <c r="AE221" i="2"/>
  <c r="AE205" i="2"/>
  <c r="AE189" i="2"/>
  <c r="AE173" i="2"/>
  <c r="AE157" i="2"/>
  <c r="AE141" i="2"/>
  <c r="AE125" i="2"/>
  <c r="AE109" i="2"/>
  <c r="AE93" i="2"/>
  <c r="AE77" i="2"/>
  <c r="AE61" i="2"/>
  <c r="AD277" i="2"/>
  <c r="AD261" i="2"/>
  <c r="AD245" i="2"/>
  <c r="AD229" i="2"/>
  <c r="AD213" i="2"/>
  <c r="AD197" i="2"/>
  <c r="AD181" i="2"/>
  <c r="AD165" i="2"/>
  <c r="AD149" i="2"/>
  <c r="AD133" i="2"/>
  <c r="AD117" i="2"/>
  <c r="AD101" i="2"/>
  <c r="AD85" i="2"/>
  <c r="AD69" i="2"/>
  <c r="AE284" i="2"/>
  <c r="AE268" i="2"/>
  <c r="AE252" i="2"/>
  <c r="AE236" i="2"/>
  <c r="AE220" i="2"/>
  <c r="AE204" i="2"/>
  <c r="AE188" i="2"/>
  <c r="AE172" i="2"/>
  <c r="AE156" i="2"/>
  <c r="AE140" i="2"/>
  <c r="AE124" i="2"/>
  <c r="AE108" i="2"/>
  <c r="AE92" i="2"/>
  <c r="AE76" i="2"/>
  <c r="AE60" i="2"/>
  <c r="AD276" i="2"/>
  <c r="AD260" i="2"/>
  <c r="AD244" i="2"/>
  <c r="AD228" i="2"/>
  <c r="AD212" i="2"/>
  <c r="AD196" i="2"/>
  <c r="AD180" i="2"/>
  <c r="AD164" i="2"/>
  <c r="AD148" i="2"/>
  <c r="AD132" i="2"/>
  <c r="AD116" i="2"/>
  <c r="AD100" i="2"/>
  <c r="AD84" i="2"/>
  <c r="AD68" i="2"/>
  <c r="AE283" i="2"/>
  <c r="AE267" i="2"/>
  <c r="AE251" i="2"/>
  <c r="AE235" i="2"/>
  <c r="AE219" i="2"/>
  <c r="AE203" i="2"/>
  <c r="AE187" i="2"/>
  <c r="AE171" i="2"/>
  <c r="AE155" i="2"/>
  <c r="AE139" i="2"/>
  <c r="AE123" i="2"/>
  <c r="AE107" i="2"/>
  <c r="AE91" i="2"/>
  <c r="AE75" i="2"/>
  <c r="AE59" i="2"/>
  <c r="AD275" i="2"/>
  <c r="AD259" i="2"/>
  <c r="AD243" i="2"/>
  <c r="AD227" i="2"/>
  <c r="AD211" i="2"/>
  <c r="AD195" i="2"/>
  <c r="AD179" i="2"/>
  <c r="AD163" i="2"/>
  <c r="AD147" i="2"/>
  <c r="AD131" i="2"/>
  <c r="AD115" i="2"/>
  <c r="AD99" i="2"/>
  <c r="AD83" i="2"/>
  <c r="AD67" i="2"/>
  <c r="AE282" i="2"/>
  <c r="AE266" i="2"/>
  <c r="AE250" i="2"/>
  <c r="AE234" i="2"/>
  <c r="AE218" i="2"/>
  <c r="AE202" i="2"/>
  <c r="AE186" i="2"/>
  <c r="AE170" i="2"/>
  <c r="AE154" i="2"/>
  <c r="AE138" i="2"/>
  <c r="AE122" i="2"/>
  <c r="AE106" i="2"/>
  <c r="AE90" i="2"/>
  <c r="AE74" i="2"/>
  <c r="AE58" i="2"/>
  <c r="AD274" i="2"/>
  <c r="AD258" i="2"/>
  <c r="AD242" i="2"/>
  <c r="AD226" i="2"/>
  <c r="AD210" i="2"/>
  <c r="AD194" i="2"/>
  <c r="AD178" i="2"/>
  <c r="AD162" i="2"/>
  <c r="AD146" i="2"/>
  <c r="AD130" i="2"/>
  <c r="AD114" i="2"/>
  <c r="AD98" i="2"/>
  <c r="AD82" i="2"/>
  <c r="AD66" i="2"/>
  <c r="AE281" i="2"/>
  <c r="AE265" i="2"/>
  <c r="AE249" i="2"/>
  <c r="AE233" i="2"/>
  <c r="AE217" i="2"/>
  <c r="AE201" i="2"/>
  <c r="AE185" i="2"/>
  <c r="AE169" i="2"/>
  <c r="AE153" i="2"/>
  <c r="AE137" i="2"/>
  <c r="AE121" i="2"/>
  <c r="AE105" i="2"/>
  <c r="AE89" i="2"/>
  <c r="AE73" i="2"/>
  <c r="K19" i="14"/>
  <c r="J38" i="14"/>
  <c r="K43" i="14"/>
  <c r="J58" i="14"/>
  <c r="J57" i="14"/>
  <c r="J31" i="14"/>
  <c r="J63" i="14"/>
  <c r="K42" i="14"/>
  <c r="K54" i="14"/>
  <c r="J34" i="14"/>
  <c r="J25" i="14"/>
  <c r="J69" i="14"/>
  <c r="J11" i="14"/>
  <c r="J66" i="14"/>
  <c r="K63" i="14"/>
  <c r="J62" i="14"/>
  <c r="J64" i="14"/>
  <c r="K34" i="14"/>
  <c r="K21" i="14"/>
  <c r="J7" i="14"/>
  <c r="J14" i="14"/>
  <c r="K9" i="14"/>
  <c r="K17" i="14"/>
  <c r="K11" i="14"/>
  <c r="K72" i="14"/>
  <c r="J23" i="14"/>
  <c r="K14" i="14"/>
  <c r="J42" i="14"/>
  <c r="K36" i="14"/>
  <c r="K53" i="14"/>
  <c r="J24" i="14"/>
  <c r="J17" i="14"/>
  <c r="J56" i="14"/>
  <c r="K30" i="14"/>
  <c r="J73" i="14"/>
  <c r="K67" i="14"/>
  <c r="J35" i="14"/>
  <c r="K47" i="14"/>
  <c r="J45" i="14"/>
  <c r="K56" i="14"/>
  <c r="K59" i="14"/>
  <c r="K44" i="14"/>
  <c r="J44" i="14"/>
  <c r="K33" i="14"/>
  <c r="K57" i="14"/>
  <c r="J71" i="14"/>
  <c r="K18" i="14"/>
  <c r="K38" i="14"/>
  <c r="J60" i="14"/>
  <c r="J13" i="14"/>
  <c r="J6" i="14"/>
  <c r="K58" i="14"/>
  <c r="J5" i="14"/>
  <c r="J50" i="14"/>
  <c r="K70" i="14"/>
  <c r="J18" i="14"/>
  <c r="K45" i="14"/>
  <c r="K40" i="14"/>
  <c r="K68" i="14"/>
  <c r="J20" i="14"/>
  <c r="J48" i="14"/>
  <c r="K62" i="14"/>
  <c r="J46" i="14"/>
  <c r="J67" i="14"/>
  <c r="J68" i="14"/>
  <c r="J22" i="14"/>
  <c r="K22" i="14"/>
  <c r="K71" i="14"/>
  <c r="J16" i="14"/>
  <c r="J8" i="14"/>
  <c r="J61" i="14"/>
  <c r="J70" i="14"/>
  <c r="K23" i="14"/>
  <c r="J43" i="14"/>
  <c r="J36" i="14"/>
  <c r="J9" i="14"/>
  <c r="J47" i="14"/>
  <c r="J53" i="14"/>
  <c r="J65" i="14"/>
  <c r="K15" i="14"/>
  <c r="J55" i="14"/>
  <c r="J59" i="14"/>
  <c r="J10" i="14"/>
  <c r="J52" i="14"/>
  <c r="K13" i="14"/>
  <c r="J29" i="14"/>
  <c r="J39" i="14"/>
  <c r="K20" i="14"/>
  <c r="K7" i="14"/>
  <c r="J41" i="14"/>
  <c r="J49" i="14"/>
  <c r="K41" i="14"/>
  <c r="J54" i="14"/>
  <c r="J51" i="14"/>
  <c r="J32" i="14"/>
  <c r="J19" i="14"/>
  <c r="J21" i="14"/>
  <c r="J40" i="14"/>
  <c r="J15" i="14"/>
  <c r="J28" i="14"/>
  <c r="J26" i="14"/>
  <c r="K61" i="14"/>
  <c r="J37" i="14"/>
  <c r="K4" i="14"/>
  <c r="J30" i="14"/>
  <c r="K16" i="14"/>
  <c r="K64" i="14"/>
  <c r="J33" i="14"/>
  <c r="J72" i="14"/>
  <c r="K55" i="14"/>
  <c r="K25" i="14"/>
  <c r="K50" i="14"/>
  <c r="J27" i="14"/>
  <c r="L1" i="14" l="1"/>
  <c r="R20" i="15"/>
  <c r="R31" i="15"/>
  <c r="X12" i="12"/>
  <c r="AB12" i="10"/>
  <c r="S12" i="10"/>
  <c r="O305" i="2"/>
  <c r="C305" i="2"/>
  <c r="O12" i="12"/>
  <c r="K65" i="14"/>
  <c r="L14" i="14"/>
  <c r="K26" i="14"/>
  <c r="K35" i="14"/>
  <c r="K48" i="14"/>
  <c r="K29" i="14"/>
  <c r="K69" i="14"/>
  <c r="K31" i="14"/>
  <c r="K66" i="14"/>
  <c r="K24" i="14"/>
  <c r="K12" i="14"/>
  <c r="K6" i="14"/>
  <c r="K52" i="14"/>
  <c r="K27" i="14"/>
  <c r="K49" i="14"/>
  <c r="K32" i="14"/>
  <c r="K28" i="14"/>
  <c r="K73" i="14"/>
  <c r="K5" i="14"/>
  <c r="K46" i="14"/>
  <c r="K10" i="14"/>
  <c r="K39" i="14"/>
  <c r="K60" i="14"/>
  <c r="K8" i="14"/>
  <c r="K37" i="14"/>
  <c r="K51" i="14"/>
  <c r="X2" i="13" l="1"/>
  <c r="H1" i="14"/>
  <c r="X2" i="5"/>
  <c r="X2" i="7" s="1"/>
  <c r="J7" i="10"/>
  <c r="I7" i="10"/>
  <c r="D7" i="10"/>
  <c r="BU9" i="2"/>
  <c r="F19" i="9" s="1"/>
  <c r="BU10" i="2"/>
  <c r="F20" i="9" s="1"/>
  <c r="BU11" i="2"/>
  <c r="BU12" i="2"/>
  <c r="F22" i="9" s="1"/>
  <c r="BU13" i="2"/>
  <c r="F23" i="9" s="1"/>
  <c r="BU14" i="2"/>
  <c r="F24" i="9" s="1"/>
  <c r="BU15" i="2"/>
  <c r="F25" i="9" s="1"/>
  <c r="BU16" i="2"/>
  <c r="BU17" i="2"/>
  <c r="F27" i="9" s="1"/>
  <c r="BU18" i="2"/>
  <c r="F28" i="9" s="1"/>
  <c r="BU19" i="2"/>
  <c r="BU20" i="2"/>
  <c r="F30" i="9" s="1"/>
  <c r="BU21" i="2"/>
  <c r="F31" i="9" s="1"/>
  <c r="BU22" i="2"/>
  <c r="F32" i="9" s="1"/>
  <c r="BU23" i="2"/>
  <c r="F33" i="9" s="1"/>
  <c r="BU24" i="2"/>
  <c r="BU25" i="2"/>
  <c r="F35" i="9" s="1"/>
  <c r="BU26" i="2"/>
  <c r="F36" i="9" s="1"/>
  <c r="BU27" i="2"/>
  <c r="F37" i="9" s="1"/>
  <c r="BU28" i="2"/>
  <c r="F38" i="9" s="1"/>
  <c r="BU29" i="2"/>
  <c r="F39" i="9" s="1"/>
  <c r="BU30" i="2"/>
  <c r="F40" i="9" s="1"/>
  <c r="BU31" i="2"/>
  <c r="BU32" i="2"/>
  <c r="F42" i="9" s="1"/>
  <c r="BU33" i="2"/>
  <c r="F43" i="9" s="1"/>
  <c r="BU34" i="2"/>
  <c r="F44" i="9" s="1"/>
  <c r="BU35" i="2"/>
  <c r="F45" i="9" s="1"/>
  <c r="M18" i="9"/>
  <c r="BV10" i="2"/>
  <c r="BV11" i="2"/>
  <c r="BV12" i="2"/>
  <c r="M22" i="9" s="1"/>
  <c r="BV13" i="2"/>
  <c r="BV14" i="2"/>
  <c r="BV15" i="2"/>
  <c r="BV16" i="2"/>
  <c r="BV17" i="2"/>
  <c r="M27" i="9" s="1"/>
  <c r="BV18" i="2"/>
  <c r="BV19" i="2"/>
  <c r="BV20" i="2"/>
  <c r="M30" i="9" s="1"/>
  <c r="BV21" i="2"/>
  <c r="BV22" i="2"/>
  <c r="BV23" i="2"/>
  <c r="BV24" i="2"/>
  <c r="BV25" i="2"/>
  <c r="M35" i="9" s="1"/>
  <c r="BV26" i="2"/>
  <c r="BV27" i="2"/>
  <c r="M37" i="9" s="1"/>
  <c r="BV28" i="2"/>
  <c r="M38" i="9" s="1"/>
  <c r="BV29" i="2"/>
  <c r="M39" i="9" s="1"/>
  <c r="BV30" i="2"/>
  <c r="BV31" i="2"/>
  <c r="M41" i="9" s="1"/>
  <c r="BV32" i="2"/>
  <c r="BV33" i="2"/>
  <c r="M43" i="9" s="1"/>
  <c r="BV34" i="2"/>
  <c r="BV35" i="2"/>
  <c r="M45" i="9" s="1"/>
  <c r="BX8" i="2"/>
  <c r="O19" i="9"/>
  <c r="BX9" i="2"/>
  <c r="BX10" i="2"/>
  <c r="BX11" i="2"/>
  <c r="BX12" i="2"/>
  <c r="BX13" i="2"/>
  <c r="BX14" i="2"/>
  <c r="O25" i="9"/>
  <c r="BX15" i="2"/>
  <c r="O26" i="9"/>
  <c r="BX16" i="2"/>
  <c r="O27" i="9"/>
  <c r="BX17" i="2"/>
  <c r="O28" i="9"/>
  <c r="BX18" i="2"/>
  <c r="BX19" i="2"/>
  <c r="BX20" i="2"/>
  <c r="BX21" i="2"/>
  <c r="BX22" i="2"/>
  <c r="O33" i="9"/>
  <c r="BX23" i="2"/>
  <c r="BX24" i="2"/>
  <c r="O35" i="9"/>
  <c r="BX25" i="2"/>
  <c r="BX26" i="2"/>
  <c r="O37" i="9"/>
  <c r="BX27" i="2"/>
  <c r="BX28" i="2"/>
  <c r="BX29" i="2"/>
  <c r="BX30" i="2"/>
  <c r="O41" i="9"/>
  <c r="BX31" i="2"/>
  <c r="BX32" i="2"/>
  <c r="O43" i="9"/>
  <c r="BX33" i="2"/>
  <c r="BX34" i="2"/>
  <c r="O45" i="9"/>
  <c r="BX35" i="2"/>
  <c r="BU8" i="2"/>
  <c r="F18" i="9" s="1"/>
  <c r="M44" i="13"/>
  <c r="M45" i="13"/>
  <c r="M42" i="13"/>
  <c r="M43" i="13"/>
  <c r="L52" i="14"/>
  <c r="L34" i="14"/>
  <c r="L21" i="14"/>
  <c r="L24" i="14"/>
  <c r="L65" i="14"/>
  <c r="L61" i="14"/>
  <c r="L11" i="14"/>
  <c r="L6" i="14"/>
  <c r="L9" i="14"/>
  <c r="L64" i="14"/>
  <c r="L70" i="14"/>
  <c r="L39" i="14"/>
  <c r="L72" i="14"/>
  <c r="L50" i="14"/>
  <c r="L16" i="14"/>
  <c r="L66" i="14"/>
  <c r="L18" i="14"/>
  <c r="L33" i="14"/>
  <c r="L30" i="14"/>
  <c r="L35" i="14"/>
  <c r="L62" i="14"/>
  <c r="L12" i="14"/>
  <c r="L20" i="14"/>
  <c r="L29" i="14"/>
  <c r="L17" i="14"/>
  <c r="L53" i="14"/>
  <c r="L36" i="14"/>
  <c r="L25" i="14"/>
  <c r="L42" i="14"/>
  <c r="L4" i="14"/>
  <c r="L54" i="14"/>
  <c r="L63" i="14"/>
  <c r="L51" i="14"/>
  <c r="L69" i="14"/>
  <c r="L28" i="14"/>
  <c r="L40" i="14"/>
  <c r="L73" i="14"/>
  <c r="L13" i="14"/>
  <c r="L26" i="14"/>
  <c r="L43" i="14"/>
  <c r="L5" i="14"/>
  <c r="L48" i="14"/>
  <c r="L45" i="14"/>
  <c r="L15" i="14"/>
  <c r="L47" i="14"/>
  <c r="L38" i="14"/>
  <c r="L46" i="14"/>
  <c r="L44" i="14"/>
  <c r="L19" i="14"/>
  <c r="L59" i="14"/>
  <c r="L57" i="14"/>
  <c r="L37" i="14"/>
  <c r="L7" i="14"/>
  <c r="L56" i="14"/>
  <c r="L49" i="14"/>
  <c r="L58" i="14"/>
  <c r="L31" i="14"/>
  <c r="L67" i="14"/>
  <c r="L32" i="14"/>
  <c r="L10" i="14"/>
  <c r="L8" i="14"/>
  <c r="L55" i="14"/>
  <c r="L22" i="14"/>
  <c r="L60" i="14"/>
  <c r="L41" i="14"/>
  <c r="L27" i="14"/>
  <c r="L23" i="14"/>
  <c r="L68" i="14"/>
  <c r="L71" i="14"/>
  <c r="H14" i="14"/>
  <c r="R28" i="15" l="1"/>
  <c r="X2" i="6"/>
  <c r="M29" i="9"/>
  <c r="M21" i="9"/>
  <c r="M44" i="9"/>
  <c r="M36" i="9"/>
  <c r="O34" i="9"/>
  <c r="S44" i="9"/>
  <c r="S42" i="9"/>
  <c r="S40" i="9"/>
  <c r="S38" i="9"/>
  <c r="S36" i="9"/>
  <c r="S34" i="9"/>
  <c r="M25" i="9"/>
  <c r="Q44" i="9"/>
  <c r="Q42" i="9"/>
  <c r="Q40" i="9"/>
  <c r="Q38" i="9"/>
  <c r="Q36" i="9"/>
  <c r="M33" i="9"/>
  <c r="S24" i="9"/>
  <c r="O44" i="9"/>
  <c r="O42" i="9"/>
  <c r="O40" i="9"/>
  <c r="O38" i="9"/>
  <c r="O36" i="9"/>
  <c r="S32" i="9"/>
  <c r="O24" i="9"/>
  <c r="Q18" i="9"/>
  <c r="M42" i="9"/>
  <c r="M40" i="9"/>
  <c r="O32" i="9"/>
  <c r="M23" i="9"/>
  <c r="S45" i="9"/>
  <c r="S43" i="9"/>
  <c r="S41" i="9"/>
  <c r="S39" i="9"/>
  <c r="S37" i="9"/>
  <c r="S35" i="9"/>
  <c r="M31" i="9"/>
  <c r="S22" i="9"/>
  <c r="Q45" i="9"/>
  <c r="Q43" i="9"/>
  <c r="Q41" i="9"/>
  <c r="Q39" i="9"/>
  <c r="Q37" i="9"/>
  <c r="Q35" i="9"/>
  <c r="S30" i="9"/>
  <c r="O22" i="9"/>
  <c r="F41" i="9"/>
  <c r="O39" i="9"/>
  <c r="O30" i="9"/>
  <c r="M19" i="9"/>
  <c r="S28" i="9"/>
  <c r="S26" i="9"/>
  <c r="S20" i="9"/>
  <c r="F26" i="9"/>
  <c r="O18" i="9"/>
  <c r="Q34" i="9"/>
  <c r="Q32" i="9"/>
  <c r="Q30" i="9"/>
  <c r="Q28" i="9"/>
  <c r="Q26" i="9"/>
  <c r="Q24" i="9"/>
  <c r="Q22" i="9"/>
  <c r="Q20" i="9"/>
  <c r="O20" i="9"/>
  <c r="F34" i="9"/>
  <c r="S18" i="9"/>
  <c r="M34" i="9"/>
  <c r="M32" i="9"/>
  <c r="M28" i="9"/>
  <c r="M26" i="9"/>
  <c r="M24" i="9"/>
  <c r="M20" i="9"/>
  <c r="F21" i="9"/>
  <c r="S33" i="9"/>
  <c r="S31" i="9"/>
  <c r="S29" i="9"/>
  <c r="S27" i="9"/>
  <c r="S25" i="9"/>
  <c r="S23" i="9"/>
  <c r="S21" i="9"/>
  <c r="S19" i="9"/>
  <c r="Q33" i="9"/>
  <c r="Q31" i="9"/>
  <c r="Q29" i="9"/>
  <c r="Q27" i="9"/>
  <c r="Q25" i="9"/>
  <c r="Q23" i="9"/>
  <c r="Q21" i="9"/>
  <c r="Q19" i="9"/>
  <c r="F29" i="9"/>
  <c r="O31" i="9"/>
  <c r="O29" i="9"/>
  <c r="O23" i="9"/>
  <c r="O21" i="9"/>
  <c r="E68" i="14"/>
  <c r="R20" i="13"/>
  <c r="L20" i="13"/>
  <c r="H55" i="14"/>
  <c r="H43" i="14"/>
  <c r="H61" i="14"/>
  <c r="H64" i="14"/>
  <c r="H51" i="14"/>
  <c r="H60" i="14"/>
  <c r="H11" i="14"/>
  <c r="H25" i="14"/>
  <c r="H4" i="14"/>
  <c r="H71" i="14"/>
  <c r="H38" i="14"/>
  <c r="H16" i="14"/>
  <c r="H49" i="14"/>
  <c r="H23" i="14"/>
  <c r="H8" i="14"/>
  <c r="H40" i="14"/>
  <c r="H66" i="14"/>
  <c r="H28" i="14"/>
  <c r="H46" i="14"/>
  <c r="H54" i="14"/>
  <c r="H24" i="14"/>
  <c r="H33" i="14"/>
  <c r="H48" i="14"/>
  <c r="H63" i="14"/>
  <c r="H67" i="14"/>
  <c r="H15" i="14"/>
  <c r="H50" i="14"/>
  <c r="H41" i="14"/>
  <c r="H62" i="14"/>
  <c r="H57" i="14"/>
  <c r="H35" i="14"/>
  <c r="H13" i="14"/>
  <c r="H31" i="14"/>
  <c r="H72" i="14"/>
  <c r="H73" i="14"/>
  <c r="H39" i="14"/>
  <c r="H44" i="14"/>
  <c r="H30" i="14"/>
  <c r="H34" i="14"/>
  <c r="H26" i="14"/>
  <c r="H12" i="14"/>
  <c r="H10" i="14"/>
  <c r="H37" i="14"/>
  <c r="H6" i="14"/>
  <c r="H68" i="14"/>
  <c r="H7" i="14"/>
  <c r="H32" i="14"/>
  <c r="H22" i="14"/>
  <c r="H52" i="14"/>
  <c r="H21" i="14"/>
  <c r="H53" i="14"/>
  <c r="H56" i="14"/>
  <c r="H27" i="14"/>
  <c r="H29" i="14"/>
  <c r="H47" i="14"/>
  <c r="H45" i="14"/>
  <c r="H58" i="14"/>
  <c r="H19" i="14"/>
  <c r="H69" i="14"/>
  <c r="H65" i="14"/>
  <c r="H20" i="14"/>
  <c r="H18" i="14"/>
  <c r="H42" i="14"/>
  <c r="H17" i="14"/>
  <c r="H36" i="14"/>
  <c r="H70" i="14"/>
  <c r="H5" i="14"/>
  <c r="H9" i="14"/>
  <c r="H59" i="14"/>
  <c r="R15" i="15" l="1"/>
  <c r="AJ7" i="12"/>
  <c r="AJ9" i="12" s="1"/>
  <c r="R9" i="12"/>
  <c r="R34" i="15"/>
  <c r="F1" i="14"/>
  <c r="E1" i="14"/>
  <c r="V9" i="10"/>
  <c r="AE7" i="10"/>
  <c r="AE9" i="10" s="1"/>
  <c r="AA7" i="12"/>
  <c r="AA9" i="12" s="1"/>
  <c r="E29" i="14"/>
  <c r="D52" i="14"/>
  <c r="D24" i="14"/>
  <c r="D11" i="14"/>
  <c r="E40" i="14"/>
  <c r="D5" i="14"/>
  <c r="E55" i="14"/>
  <c r="D61" i="14"/>
  <c r="E23" i="14"/>
  <c r="E12" i="14"/>
  <c r="D4" i="14"/>
  <c r="E42" i="14"/>
  <c r="D17" i="14"/>
  <c r="E6" i="14"/>
  <c r="D18" i="14"/>
  <c r="E17" i="14"/>
  <c r="D22" i="14"/>
  <c r="E9" i="14"/>
  <c r="D44" i="14"/>
  <c r="E37" i="14"/>
  <c r="D13" i="14"/>
  <c r="D63" i="14"/>
  <c r="D47" i="14"/>
  <c r="D43" i="14"/>
  <c r="D33" i="14"/>
  <c r="D62" i="14"/>
  <c r="D67" i="14"/>
  <c r="E24" i="14"/>
  <c r="E32" i="14"/>
  <c r="E64" i="14"/>
  <c r="D72" i="14"/>
  <c r="D38" i="14"/>
  <c r="E13" i="14"/>
  <c r="E16" i="14"/>
  <c r="D37" i="14"/>
  <c r="D55" i="14"/>
  <c r="D42" i="14"/>
  <c r="D25" i="14"/>
  <c r="D49" i="14"/>
  <c r="E51" i="14"/>
  <c r="E7" i="14"/>
  <c r="E58" i="14"/>
  <c r="E65" i="14"/>
  <c r="D46" i="14"/>
  <c r="D31" i="14"/>
  <c r="D65" i="14"/>
  <c r="D23" i="14"/>
  <c r="D30" i="14"/>
  <c r="E28" i="14"/>
  <c r="E57" i="14"/>
  <c r="E63" i="14"/>
  <c r="E54" i="14"/>
  <c r="D27" i="14"/>
  <c r="D48" i="14"/>
  <c r="D16" i="14"/>
  <c r="D56" i="14"/>
  <c r="D45" i="14"/>
  <c r="D8" i="14"/>
  <c r="E30" i="14"/>
  <c r="D66" i="14"/>
  <c r="D34" i="14"/>
  <c r="E46" i="14"/>
  <c r="E60" i="14"/>
  <c r="D60" i="14"/>
  <c r="E47" i="14"/>
  <c r="E15" i="14"/>
  <c r="D64" i="14"/>
  <c r="E19" i="14"/>
  <c r="D41" i="14"/>
  <c r="E41" i="14"/>
  <c r="D26" i="14"/>
  <c r="E71" i="14"/>
  <c r="E43" i="14"/>
  <c r="D15" i="14"/>
  <c r="D20" i="14"/>
  <c r="E70" i="14"/>
  <c r="D59" i="14"/>
  <c r="E50" i="14"/>
  <c r="D21" i="14"/>
  <c r="E14" i="14"/>
  <c r="D28" i="14"/>
  <c r="E10" i="14"/>
  <c r="D14" i="14"/>
  <c r="D12" i="14"/>
  <c r="E56" i="14"/>
  <c r="E4" i="14"/>
  <c r="E62" i="14"/>
  <c r="F54" i="14"/>
  <c r="E53" i="14"/>
  <c r="E39" i="14"/>
  <c r="E45" i="14"/>
  <c r="D36" i="14"/>
  <c r="D68" i="14"/>
  <c r="E18" i="14"/>
  <c r="D69" i="14"/>
  <c r="E49" i="14"/>
  <c r="E31" i="14"/>
  <c r="E22" i="14"/>
  <c r="E34" i="14"/>
  <c r="E27" i="14"/>
  <c r="D73" i="14"/>
  <c r="E69" i="14"/>
  <c r="D39" i="14"/>
  <c r="D53" i="14"/>
  <c r="D7" i="14"/>
  <c r="E35" i="14"/>
  <c r="E11" i="14"/>
  <c r="E21" i="14"/>
  <c r="D58" i="14"/>
  <c r="E67" i="14"/>
  <c r="F60" i="14"/>
  <c r="E5" i="14"/>
  <c r="D32" i="14"/>
  <c r="D19" i="14"/>
  <c r="E44" i="14"/>
  <c r="E52" i="14"/>
  <c r="E33" i="14"/>
  <c r="E61" i="14"/>
  <c r="E25" i="14"/>
  <c r="E20" i="14"/>
  <c r="F48" i="14"/>
  <c r="D10" i="14"/>
  <c r="D40" i="14"/>
  <c r="D29" i="14"/>
  <c r="E8" i="14"/>
  <c r="D70" i="14"/>
  <c r="E26" i="14"/>
  <c r="D9" i="14"/>
  <c r="D57" i="14"/>
  <c r="E59" i="14"/>
  <c r="D54" i="14"/>
  <c r="D35" i="14"/>
  <c r="E38" i="14"/>
  <c r="D51" i="14"/>
  <c r="E66" i="14"/>
  <c r="D71" i="14"/>
  <c r="E73" i="14"/>
  <c r="E48" i="14"/>
  <c r="D50" i="14"/>
  <c r="E72" i="14"/>
  <c r="E36" i="14"/>
  <c r="D6" i="14"/>
  <c r="R36" i="15" l="1"/>
  <c r="R39" i="15"/>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57" i="2"/>
  <c r="B58" i="2"/>
  <c r="B59" i="2"/>
  <c r="B60" i="2"/>
  <c r="B61" i="2"/>
  <c r="B62" i="2"/>
  <c r="B63" i="2"/>
  <c r="B64" i="2"/>
  <c r="B65" i="2"/>
  <c r="B66" i="2"/>
  <c r="B67" i="2"/>
  <c r="B68" i="2"/>
  <c r="B69" i="2"/>
  <c r="B70" i="2"/>
  <c r="B71" i="2"/>
  <c r="B72" i="2"/>
  <c r="B73" i="2"/>
  <c r="B74" i="2"/>
  <c r="B75" i="2"/>
  <c r="F71" i="14"/>
  <c r="F38" i="14"/>
  <c r="F12" i="14"/>
  <c r="F4" i="14"/>
  <c r="F22" i="14"/>
  <c r="F25" i="14"/>
  <c r="F8" i="14"/>
  <c r="F35" i="14"/>
  <c r="F39" i="14"/>
  <c r="F23" i="14"/>
  <c r="F40" i="14"/>
  <c r="F49" i="14"/>
  <c r="F5" i="14"/>
  <c r="F59" i="14"/>
  <c r="F6" i="14"/>
  <c r="F27" i="14"/>
  <c r="F15" i="14"/>
  <c r="F47" i="14"/>
  <c r="F41" i="14"/>
  <c r="F52" i="14"/>
  <c r="F24" i="14"/>
  <c r="F29" i="14"/>
  <c r="F26" i="14"/>
  <c r="F67" i="14"/>
  <c r="F45" i="14"/>
  <c r="F46" i="14"/>
  <c r="F50" i="14"/>
  <c r="F63" i="14"/>
  <c r="F42" i="14"/>
  <c r="F31" i="14"/>
  <c r="F21" i="14"/>
  <c r="F32" i="14"/>
  <c r="F34" i="14"/>
  <c r="F33" i="14"/>
  <c r="F16" i="14"/>
  <c r="F28" i="14"/>
  <c r="F14" i="14"/>
  <c r="F10" i="14"/>
  <c r="F43" i="14"/>
  <c r="F9" i="14"/>
  <c r="F70" i="14"/>
  <c r="F20" i="14"/>
  <c r="F65" i="14"/>
  <c r="F62" i="14"/>
  <c r="F44" i="14"/>
  <c r="F68" i="14"/>
  <c r="F61" i="14"/>
  <c r="F64" i="14"/>
  <c r="F56" i="14"/>
  <c r="F7" i="14"/>
  <c r="F58" i="14"/>
  <c r="F19" i="14"/>
  <c r="F57" i="14"/>
  <c r="F13" i="14"/>
  <c r="F53" i="14"/>
  <c r="F30" i="14"/>
  <c r="F18" i="14"/>
  <c r="F72" i="14"/>
  <c r="F51" i="14"/>
  <c r="F69" i="14"/>
  <c r="F17" i="14"/>
  <c r="F66" i="14"/>
  <c r="F11" i="14"/>
  <c r="F73" i="14"/>
  <c r="F37" i="14"/>
  <c r="F36" i="14"/>
  <c r="F55" i="14"/>
  <c r="R42" i="15" l="1"/>
  <c r="Q56" i="2"/>
  <c r="P57" i="2"/>
  <c r="Q57" i="2"/>
  <c r="P56" i="2"/>
  <c r="Q63" i="2"/>
  <c r="P239" i="2"/>
  <c r="P95" i="2"/>
  <c r="Q134" i="2"/>
  <c r="P286" i="2"/>
  <c r="P270" i="2"/>
  <c r="P254" i="2"/>
  <c r="P238" i="2"/>
  <c r="P222" i="2"/>
  <c r="P206" i="2"/>
  <c r="P190" i="2"/>
  <c r="P174" i="2"/>
  <c r="P158" i="2"/>
  <c r="P142" i="2"/>
  <c r="P126" i="2"/>
  <c r="P110" i="2"/>
  <c r="P94" i="2"/>
  <c r="P78" i="2"/>
  <c r="P62" i="2"/>
  <c r="Q277" i="2"/>
  <c r="Q261" i="2"/>
  <c r="Q245" i="2"/>
  <c r="Q229" i="2"/>
  <c r="Q213" i="2"/>
  <c r="Q197" i="2"/>
  <c r="Q181" i="2"/>
  <c r="Q165" i="2"/>
  <c r="Q149" i="2"/>
  <c r="Q133" i="2"/>
  <c r="Q117" i="2"/>
  <c r="Q101" i="2"/>
  <c r="Q85" i="2"/>
  <c r="Q69" i="2"/>
  <c r="P175" i="2"/>
  <c r="Q150" i="2"/>
  <c r="P285" i="2"/>
  <c r="P269" i="2"/>
  <c r="P253" i="2"/>
  <c r="P237" i="2"/>
  <c r="P221" i="2"/>
  <c r="P205" i="2"/>
  <c r="P189" i="2"/>
  <c r="P173" i="2"/>
  <c r="P157" i="2"/>
  <c r="P141" i="2"/>
  <c r="P125" i="2"/>
  <c r="P109" i="2"/>
  <c r="P93" i="2"/>
  <c r="P77" i="2"/>
  <c r="P61" i="2"/>
  <c r="Q276" i="2"/>
  <c r="Q260" i="2"/>
  <c r="Q244" i="2"/>
  <c r="Q228" i="2"/>
  <c r="Q212" i="2"/>
  <c r="Q196" i="2"/>
  <c r="Q180" i="2"/>
  <c r="Q164" i="2"/>
  <c r="Q148" i="2"/>
  <c r="Q132" i="2"/>
  <c r="Q116" i="2"/>
  <c r="Q100" i="2"/>
  <c r="Q84" i="2"/>
  <c r="Q68" i="2"/>
  <c r="P255" i="2"/>
  <c r="P159" i="2"/>
  <c r="P63" i="2"/>
  <c r="Q198" i="2"/>
  <c r="Q86" i="2"/>
  <c r="P284" i="2"/>
  <c r="P268" i="2"/>
  <c r="P252" i="2"/>
  <c r="P236" i="2"/>
  <c r="P220" i="2"/>
  <c r="P204" i="2"/>
  <c r="P188" i="2"/>
  <c r="P172" i="2"/>
  <c r="P156" i="2"/>
  <c r="P140" i="2"/>
  <c r="P124" i="2"/>
  <c r="P108" i="2"/>
  <c r="P92" i="2"/>
  <c r="P76" i="2"/>
  <c r="P60" i="2"/>
  <c r="Q275" i="2"/>
  <c r="Q259" i="2"/>
  <c r="Q243" i="2"/>
  <c r="Q227" i="2"/>
  <c r="Q211" i="2"/>
  <c r="Q195" i="2"/>
  <c r="Q179" i="2"/>
  <c r="Q163" i="2"/>
  <c r="Q147" i="2"/>
  <c r="Q131" i="2"/>
  <c r="Q115" i="2"/>
  <c r="Q99" i="2"/>
  <c r="Q83" i="2"/>
  <c r="Q67" i="2"/>
  <c r="P143" i="2"/>
  <c r="P283" i="2"/>
  <c r="P267" i="2"/>
  <c r="P251" i="2"/>
  <c r="P235" i="2"/>
  <c r="P219" i="2"/>
  <c r="P203" i="2"/>
  <c r="P187" i="2"/>
  <c r="P171" i="2"/>
  <c r="P155" i="2"/>
  <c r="P139" i="2"/>
  <c r="P123" i="2"/>
  <c r="P107" i="2"/>
  <c r="P91" i="2"/>
  <c r="P75" i="2"/>
  <c r="P59" i="2"/>
  <c r="Q274" i="2"/>
  <c r="Q258" i="2"/>
  <c r="Q242" i="2"/>
  <c r="Q226" i="2"/>
  <c r="Q210" i="2"/>
  <c r="Q194" i="2"/>
  <c r="Q178" i="2"/>
  <c r="Q162" i="2"/>
  <c r="Q146" i="2"/>
  <c r="Q130" i="2"/>
  <c r="Q114" i="2"/>
  <c r="Q98" i="2"/>
  <c r="Q82" i="2"/>
  <c r="Q66" i="2"/>
  <c r="P271" i="2"/>
  <c r="P223" i="2"/>
  <c r="P127" i="2"/>
  <c r="Q278" i="2"/>
  <c r="Q230" i="2"/>
  <c r="Q166" i="2"/>
  <c r="Q70" i="2"/>
  <c r="P282" i="2"/>
  <c r="P266" i="2"/>
  <c r="P250" i="2"/>
  <c r="P234" i="2"/>
  <c r="P218" i="2"/>
  <c r="P202" i="2"/>
  <c r="P186" i="2"/>
  <c r="P170" i="2"/>
  <c r="P154" i="2"/>
  <c r="P138" i="2"/>
  <c r="P122" i="2"/>
  <c r="P106" i="2"/>
  <c r="P90" i="2"/>
  <c r="P74" i="2"/>
  <c r="P58" i="2"/>
  <c r="Q273" i="2"/>
  <c r="Q257" i="2"/>
  <c r="Q241" i="2"/>
  <c r="Q225" i="2"/>
  <c r="Q209" i="2"/>
  <c r="Q193" i="2"/>
  <c r="Q177" i="2"/>
  <c r="Q161" i="2"/>
  <c r="Q145" i="2"/>
  <c r="Q129" i="2"/>
  <c r="Q113" i="2"/>
  <c r="Q97" i="2"/>
  <c r="Q81" i="2"/>
  <c r="Q65" i="2"/>
  <c r="P191" i="2"/>
  <c r="Q118" i="2"/>
  <c r="P281" i="2"/>
  <c r="P265" i="2"/>
  <c r="P249" i="2"/>
  <c r="P233" i="2"/>
  <c r="P217" i="2"/>
  <c r="P201" i="2"/>
  <c r="P185" i="2"/>
  <c r="P169" i="2"/>
  <c r="P153" i="2"/>
  <c r="P137" i="2"/>
  <c r="P121" i="2"/>
  <c r="P105" i="2"/>
  <c r="P89" i="2"/>
  <c r="P73" i="2"/>
  <c r="Q272" i="2"/>
  <c r="Q256" i="2"/>
  <c r="Q240" i="2"/>
  <c r="Q224" i="2"/>
  <c r="Q208" i="2"/>
  <c r="Q192" i="2"/>
  <c r="Q176" i="2"/>
  <c r="Q160" i="2"/>
  <c r="Q144" i="2"/>
  <c r="Q128" i="2"/>
  <c r="Q112" i="2"/>
  <c r="Q96" i="2"/>
  <c r="Q80" i="2"/>
  <c r="Q64" i="2"/>
  <c r="P79" i="2"/>
  <c r="P280" i="2"/>
  <c r="P264" i="2"/>
  <c r="P248" i="2"/>
  <c r="P232" i="2"/>
  <c r="P216" i="2"/>
  <c r="P200" i="2"/>
  <c r="P184" i="2"/>
  <c r="P168" i="2"/>
  <c r="P152" i="2"/>
  <c r="P136" i="2"/>
  <c r="P120" i="2"/>
  <c r="P104" i="2"/>
  <c r="P88" i="2"/>
  <c r="P72" i="2"/>
  <c r="Q271" i="2"/>
  <c r="Q255" i="2"/>
  <c r="Q239" i="2"/>
  <c r="Q223" i="2"/>
  <c r="Q207" i="2"/>
  <c r="Q191" i="2"/>
  <c r="Q175" i="2"/>
  <c r="Q159" i="2"/>
  <c r="Q143" i="2"/>
  <c r="Q127" i="2"/>
  <c r="Q111" i="2"/>
  <c r="Q95" i="2"/>
  <c r="Q79" i="2"/>
  <c r="P207" i="2"/>
  <c r="P111" i="2"/>
  <c r="Q262" i="2"/>
  <c r="Q214" i="2"/>
  <c r="Q182" i="2"/>
  <c r="Q102" i="2"/>
  <c r="P279" i="2"/>
  <c r="P263" i="2"/>
  <c r="P247" i="2"/>
  <c r="P231" i="2"/>
  <c r="P215" i="2"/>
  <c r="P199" i="2"/>
  <c r="P183" i="2"/>
  <c r="P167" i="2"/>
  <c r="P151" i="2"/>
  <c r="P135" i="2"/>
  <c r="P119" i="2"/>
  <c r="P103" i="2"/>
  <c r="P87" i="2"/>
  <c r="P71" i="2"/>
  <c r="Q286" i="2"/>
  <c r="Q270" i="2"/>
  <c r="Q254" i="2"/>
  <c r="Q238" i="2"/>
  <c r="Q222" i="2"/>
  <c r="Q206" i="2"/>
  <c r="Q190" i="2"/>
  <c r="Q174" i="2"/>
  <c r="Q158" i="2"/>
  <c r="Q142" i="2"/>
  <c r="Q126" i="2"/>
  <c r="Q110" i="2"/>
  <c r="Q94" i="2"/>
  <c r="Q78" i="2"/>
  <c r="Q62" i="2"/>
  <c r="P278" i="2"/>
  <c r="P262" i="2"/>
  <c r="P246" i="2"/>
  <c r="P230" i="2"/>
  <c r="P214" i="2"/>
  <c r="P198" i="2"/>
  <c r="P182" i="2"/>
  <c r="P166" i="2"/>
  <c r="P150" i="2"/>
  <c r="P134" i="2"/>
  <c r="P118" i="2"/>
  <c r="P102" i="2"/>
  <c r="P86" i="2"/>
  <c r="P70" i="2"/>
  <c r="Q285" i="2"/>
  <c r="Q269" i="2"/>
  <c r="Q253" i="2"/>
  <c r="Q237" i="2"/>
  <c r="Q221" i="2"/>
  <c r="Q205" i="2"/>
  <c r="Q189" i="2"/>
  <c r="Q173" i="2"/>
  <c r="Q157" i="2"/>
  <c r="Q141" i="2"/>
  <c r="Q125" i="2"/>
  <c r="Q109" i="2"/>
  <c r="Q93" i="2"/>
  <c r="Q77" i="2"/>
  <c r="Q61" i="2"/>
  <c r="Q246" i="2"/>
  <c r="P277" i="2"/>
  <c r="P261" i="2"/>
  <c r="P245" i="2"/>
  <c r="P229" i="2"/>
  <c r="P213" i="2"/>
  <c r="P197" i="2"/>
  <c r="P181" i="2"/>
  <c r="P165" i="2"/>
  <c r="P149" i="2"/>
  <c r="P133" i="2"/>
  <c r="P117" i="2"/>
  <c r="P101" i="2"/>
  <c r="P85" i="2"/>
  <c r="P69" i="2"/>
  <c r="Q284" i="2"/>
  <c r="Q268" i="2"/>
  <c r="Q252" i="2"/>
  <c r="Q236" i="2"/>
  <c r="Q220" i="2"/>
  <c r="Q204" i="2"/>
  <c r="Q188" i="2"/>
  <c r="Q172" i="2"/>
  <c r="Q156" i="2"/>
  <c r="Q140" i="2"/>
  <c r="Q124" i="2"/>
  <c r="Q108" i="2"/>
  <c r="Q92" i="2"/>
  <c r="Q76" i="2"/>
  <c r="Q60" i="2"/>
  <c r="P244" i="2"/>
  <c r="P196" i="2"/>
  <c r="P180" i="2"/>
  <c r="P164" i="2"/>
  <c r="P116" i="2"/>
  <c r="P100" i="2"/>
  <c r="P84" i="2"/>
  <c r="P68" i="2"/>
  <c r="Q283" i="2"/>
  <c r="Q267" i="2"/>
  <c r="Q251" i="2"/>
  <c r="Q235" i="2"/>
  <c r="Q219" i="2"/>
  <c r="Q203" i="2"/>
  <c r="Q187" i="2"/>
  <c r="Q171" i="2"/>
  <c r="Q155" i="2"/>
  <c r="Q139" i="2"/>
  <c r="Q123" i="2"/>
  <c r="Q107" i="2"/>
  <c r="Q91" i="2"/>
  <c r="Q75" i="2"/>
  <c r="Q59" i="2"/>
  <c r="P275" i="2"/>
  <c r="P259" i="2"/>
  <c r="P243" i="2"/>
  <c r="P227" i="2"/>
  <c r="P211" i="2"/>
  <c r="P195" i="2"/>
  <c r="P179" i="2"/>
  <c r="P163" i="2"/>
  <c r="P147" i="2"/>
  <c r="P131" i="2"/>
  <c r="P115" i="2"/>
  <c r="P99" i="2"/>
  <c r="P83" i="2"/>
  <c r="P67" i="2"/>
  <c r="Q282" i="2"/>
  <c r="Q266" i="2"/>
  <c r="Q250" i="2"/>
  <c r="Q234" i="2"/>
  <c r="Q218" i="2"/>
  <c r="Q202" i="2"/>
  <c r="Q186" i="2"/>
  <c r="Q170" i="2"/>
  <c r="Q154" i="2"/>
  <c r="Q138" i="2"/>
  <c r="Q122" i="2"/>
  <c r="Q106" i="2"/>
  <c r="Q90" i="2"/>
  <c r="Q74" i="2"/>
  <c r="Q58" i="2"/>
  <c r="P274" i="2"/>
  <c r="P258" i="2"/>
  <c r="P242" i="2"/>
  <c r="P226" i="2"/>
  <c r="P210" i="2"/>
  <c r="P194" i="2"/>
  <c r="P178" i="2"/>
  <c r="P162" i="2"/>
  <c r="P146" i="2"/>
  <c r="P130" i="2"/>
  <c r="P114" i="2"/>
  <c r="P98" i="2"/>
  <c r="P82" i="2"/>
  <c r="P66" i="2"/>
  <c r="Q281" i="2"/>
  <c r="Q265" i="2"/>
  <c r="Q249" i="2"/>
  <c r="Q233" i="2"/>
  <c r="Q217" i="2"/>
  <c r="Q201" i="2"/>
  <c r="Q185" i="2"/>
  <c r="Q169" i="2"/>
  <c r="Q153" i="2"/>
  <c r="Q137" i="2"/>
  <c r="Q121" i="2"/>
  <c r="Q105" i="2"/>
  <c r="Q89" i="2"/>
  <c r="Q73" i="2"/>
  <c r="P260" i="2"/>
  <c r="P212" i="2"/>
  <c r="P148" i="2"/>
  <c r="P273" i="2"/>
  <c r="P257" i="2"/>
  <c r="P241" i="2"/>
  <c r="P225" i="2"/>
  <c r="P209" i="2"/>
  <c r="P193" i="2"/>
  <c r="P177" i="2"/>
  <c r="P161" i="2"/>
  <c r="P145" i="2"/>
  <c r="P129" i="2"/>
  <c r="P113" i="2"/>
  <c r="P97" i="2"/>
  <c r="P81" i="2"/>
  <c r="P65" i="2"/>
  <c r="Q280" i="2"/>
  <c r="Q264" i="2"/>
  <c r="Q248" i="2"/>
  <c r="Q232" i="2"/>
  <c r="Q216" i="2"/>
  <c r="Q200" i="2"/>
  <c r="Q184" i="2"/>
  <c r="Q168" i="2"/>
  <c r="Q152" i="2"/>
  <c r="Q136" i="2"/>
  <c r="Q120" i="2"/>
  <c r="Q104" i="2"/>
  <c r="Q88" i="2"/>
  <c r="Q72" i="2"/>
  <c r="P276" i="2"/>
  <c r="P228" i="2"/>
  <c r="P132" i="2"/>
  <c r="P272" i="2"/>
  <c r="P256" i="2"/>
  <c r="P240" i="2"/>
  <c r="P224" i="2"/>
  <c r="P208" i="2"/>
  <c r="P192" i="2"/>
  <c r="P176" i="2"/>
  <c r="P160" i="2"/>
  <c r="P144" i="2"/>
  <c r="P128" i="2"/>
  <c r="P112" i="2"/>
  <c r="P96" i="2"/>
  <c r="P80" i="2"/>
  <c r="P64" i="2"/>
  <c r="Q279" i="2"/>
  <c r="Q263" i="2"/>
  <c r="Q247" i="2"/>
  <c r="Q231" i="2"/>
  <c r="Q215" i="2"/>
  <c r="Q199" i="2"/>
  <c r="Q183" i="2"/>
  <c r="Q167" i="2"/>
  <c r="Q151" i="2"/>
  <c r="Q135" i="2"/>
  <c r="Q119" i="2"/>
  <c r="Q103" i="2"/>
  <c r="Q87" i="2"/>
  <c r="Q71" i="2"/>
  <c r="AB26" i="2"/>
  <c r="AB27" i="2"/>
  <c r="AB28" i="2"/>
  <c r="AB25" i="2"/>
  <c r="AC28" i="2"/>
  <c r="AC25" i="2"/>
  <c r="Q49" i="2" l="1"/>
  <c r="P28" i="2"/>
  <c r="P27" i="2"/>
  <c r="AC26" i="2"/>
  <c r="AC27" i="2"/>
  <c r="P26" i="2"/>
  <c r="R300" i="2" l="1"/>
  <c r="R302" i="2" s="1"/>
  <c r="F300" i="2"/>
  <c r="F302"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336E795-CB10-4379-ABDA-2E1D623C3141}" keepAlive="1" name="Query - CWT" description="Connection to the 'CWT' query in the workbook." type="5" refreshedVersion="8" saveData="1">
    <dbPr connection="Provider=Microsoft.Mashup.OleDb.1;Data Source=$Workbook$;Location=CWT;Extended Properties=&quot;&quot;" command="SELECT * FROM [CWT]"/>
  </connection>
  <connection id="2" xr16:uid="{54114870-BA35-4A22-9394-CFD442B4AA0E}" keepAlive="1" name="Query - IIF" description="Connection to the 'IIF' query in the workbook." type="5" refreshedVersion="8" saveData="1">
    <dbPr connection="Provider=Microsoft.Mashup.OleDb.1;Data Source=$Workbook$;Location=IIF;Extended Properties=&quot;&quot;" command="SELECT * FROM [IIF]"/>
  </connection>
  <connection id="3" xr16:uid="{D56FBD9A-B9B5-4684-91D6-0D2747CB4BD5}" keepAlive="1" name="Query - QTR Data" description="Connection to the 'QTR Data' query in the workbook." type="5" refreshedVersion="8" saveData="1">
    <dbPr connection="Provider=Microsoft.Mashup.OleDb.1;Data Source=$Workbook$;Location=&quot;QTR Data&quot;;Extended Properties=&quot;&quot;" command="SELECT * FROM [QTR Data]"/>
  </connection>
</connections>
</file>

<file path=xl/sharedStrings.xml><?xml version="1.0" encoding="utf-8"?>
<sst xmlns="http://schemas.openxmlformats.org/spreadsheetml/2006/main" count="4340" uniqueCount="900">
  <si>
    <t>Faecal Immunochemical Test (FIT) Programme Dashboard</t>
  </si>
  <si>
    <t xml:space="preserve">Navigation </t>
  </si>
  <si>
    <t xml:space="preserve">Cover Sheet </t>
  </si>
  <si>
    <t>Report Name:</t>
  </si>
  <si>
    <t>Sum of FIT_Value</t>
  </si>
  <si>
    <t>QTR_Start</t>
  </si>
  <si>
    <t>Quarter</t>
  </si>
  <si>
    <t>Total</t>
  </si>
  <si>
    <t>Recipient Organisation:</t>
  </si>
  <si>
    <t>NHS England</t>
  </si>
  <si>
    <t>01-Nov</t>
  </si>
  <si>
    <t>Nov 2023 to Jan 2024</t>
  </si>
  <si>
    <t>Uses and Limitations</t>
  </si>
  <si>
    <t>Nov 2024 to Jan 2025</t>
  </si>
  <si>
    <t>Data Sources:</t>
  </si>
  <si>
    <t>IIF PCN Incentive, Cancer Alliance Quarterly FIT Returns, Cancer Waiting Times Statistics</t>
  </si>
  <si>
    <t>01-May</t>
  </si>
  <si>
    <t>May 2024 to July 2024</t>
  </si>
  <si>
    <t>May 2025 to July 2025</t>
  </si>
  <si>
    <t>FIT Summary Dashboard</t>
  </si>
  <si>
    <t>01-Feb</t>
  </si>
  <si>
    <t xml:space="preserve">Feb 2024 to April 2024 </t>
  </si>
  <si>
    <t>Period:</t>
  </si>
  <si>
    <t>IIF: Monthly GP data March 2025 to February 2026</t>
  </si>
  <si>
    <t xml:space="preserve">Feb 2025 to April 2025 </t>
  </si>
  <si>
    <t>CA Returns: November 2023 - October 2025</t>
  </si>
  <si>
    <t>01-Aug</t>
  </si>
  <si>
    <t>Aug 2024 to Oct 2024</t>
  </si>
  <si>
    <t>IIF PCN Incentive</t>
  </si>
  <si>
    <t>CWT: November 2023 - October 2025</t>
  </si>
  <si>
    <t>Aug 2025 to Oct 2025</t>
  </si>
  <si>
    <t>Grand Total</t>
  </si>
  <si>
    <t>Coverage:</t>
  </si>
  <si>
    <t>National</t>
  </si>
  <si>
    <t>IIF Dashboard</t>
  </si>
  <si>
    <t>Produced by:</t>
  </si>
  <si>
    <t>NECS</t>
  </si>
  <si>
    <r>
      <t xml:space="preserve">IIF Referrals Comparison </t>
    </r>
    <r>
      <rPr>
        <sz val="8"/>
        <color rgb="FF005EB8"/>
        <rFont val="Arial"/>
        <family val="2"/>
      </rPr>
      <t>(Region, CA, ICB)</t>
    </r>
  </si>
  <si>
    <t>Production Date:</t>
  </si>
  <si>
    <t>Refresh Date:</t>
  </si>
  <si>
    <r>
      <t xml:space="preserve">IIF Referrals Comparison </t>
    </r>
    <r>
      <rPr>
        <sz val="8"/>
        <color rgb="FF005EB8"/>
        <rFont val="Arial"/>
        <family val="2"/>
      </rPr>
      <t>(Sub-ICB, PCN, GP)</t>
    </r>
  </si>
  <si>
    <t>Contact Details:</t>
  </si>
  <si>
    <t>england.edcancer@nhs.net</t>
  </si>
  <si>
    <t>QRT FIT Data</t>
  </si>
  <si>
    <t>QRT Dashboard</t>
  </si>
  <si>
    <t>QRT Tiering</t>
  </si>
  <si>
    <t>FDS &amp; 62-Day %</t>
  </si>
  <si>
    <r>
      <rPr>
        <b/>
        <sz val="11"/>
        <color theme="1"/>
        <rFont val="Arial"/>
        <family val="2"/>
      </rPr>
      <t>Investment and Impact Fund (IIF)</t>
    </r>
    <r>
      <rPr>
        <sz val="9"/>
        <color theme="1"/>
        <rFont val="Arial"/>
        <family val="2"/>
      </rPr>
      <t xml:space="preserve">
</t>
    </r>
    <r>
      <rPr>
        <sz val="10"/>
        <color theme="1"/>
        <rFont val="Arial"/>
        <family val="2"/>
      </rPr>
      <t xml:space="preserve">An amendment to Investment and Impact Fund (IIF) indicators has been made. CAN04 (previously known as CAN02) has been created to mitigate a potential issue with overcounting referrals and to minimise the need for local adjustments. The exact definition of the cancer indicators has been updated to focus on the proportion of people who have been referred, rather than the proportion of referrals 
made. This change addresses a potential risk that some referrals may be duplicated in performance data and so more accurately reflects true indicator performance.  The change was implemented from the September 2024 data publication.  This data is cumulative, therefore the data collected for September 2024 has had the new rules applied from April to September.  Previous monthly positions remain in this dashboard for information, however please interpret them with caution and avoid any month on month direct comparions before September 2024.
</t>
    </r>
    <r>
      <rPr>
        <sz val="9"/>
        <color theme="1"/>
        <rFont val="Arial"/>
        <family val="2"/>
      </rPr>
      <t xml:space="preserve">
</t>
    </r>
    <r>
      <rPr>
        <b/>
        <sz val="11"/>
        <color theme="1"/>
        <rFont val="Arial"/>
        <family val="2"/>
      </rPr>
      <t>FIT (Faecal Immunochemical Test)</t>
    </r>
    <r>
      <rPr>
        <sz val="9"/>
        <color theme="1"/>
        <rFont val="Arial"/>
        <family val="2"/>
      </rPr>
      <t xml:space="preserve">
</t>
    </r>
    <r>
      <rPr>
        <b/>
        <sz val="9"/>
        <color theme="1"/>
        <rFont val="Arial"/>
        <family val="2"/>
      </rPr>
      <t xml:space="preserve">80% of LGI urgent suspected cancer referrals to be informed by a FIT result
</t>
    </r>
    <r>
      <rPr>
        <sz val="9"/>
        <color theme="1"/>
        <rFont val="Arial"/>
        <family val="2"/>
      </rPr>
      <t xml:space="preserve">
The number of LGI Faster Diagnosis Standard referrals at clinical triage that fall into the FIT bands:_x000B_&lt;10,10-100,&gt;100, FIT not appropriate (rectal/anal mass or anal ulceration), FIT available but no numerical value, no FIT available.
</t>
    </r>
    <r>
      <rPr>
        <b/>
        <sz val="9"/>
        <color theme="1"/>
        <rFont val="Arial"/>
        <family val="2"/>
      </rPr>
      <t>Fewer than 20% of colonoscopies on the LGI urgent suspected cancer pathway to be performed without a FIT result available</t>
    </r>
    <r>
      <rPr>
        <sz val="9"/>
        <color theme="1"/>
        <rFont val="Arial"/>
        <family val="2"/>
      </rPr>
      <t xml:space="preserve">
The number of colonoscopies performed on the LGI Faster Diagnosis Standard pathway at the following FIT bandings:_x000B_&lt;10,10-100,&gt;100, FIT not appropriate (rectal/anal mass or anal ulceration), FIT available but no numerical value, no FIT available.
Please note that the clinical triage referrals and colonoscopies in FIT &lt;10 patients calculation excludes the number of colonoscopies with ‘no FIT’ and ‘FIT available but no numerical value’ from the denominator to give a better idea of the proportions in each banding where FIT is available.
Data is collected quarterly from acute trusts via the Cancer Alliances.  There is a two month time lag for the data, i.e. Q1 July 2024 submission, the data covers the February to April 2024 reporting timeframe.
</t>
    </r>
    <r>
      <rPr>
        <b/>
        <sz val="11"/>
        <color theme="1"/>
        <rFont val="Arial"/>
        <family val="2"/>
      </rPr>
      <t>28 Day Faster Diagnosis Standard (FDS)</t>
    </r>
    <r>
      <rPr>
        <sz val="9"/>
        <color theme="1"/>
        <rFont val="Arial"/>
        <family val="2"/>
      </rPr>
      <t xml:space="preserve">
The FDS performance metric focuses on:
</t>
    </r>
    <r>
      <rPr>
        <i/>
        <sz val="9"/>
        <color theme="1"/>
        <rFont val="Arial"/>
        <family val="2"/>
      </rPr>
      <t xml:space="preserve">Receipt of urgent referral for suspected cancer, receipt of urgent referral from a cancer screening programme (breast, bowel, cervical), and receipt of urgent referral of any patient with breast symptoms (where cancer not suspected), to the date the patient is informed of a diagnosis or ruling out of cancer.
</t>
    </r>
    <r>
      <rPr>
        <sz val="9"/>
        <color theme="1"/>
        <rFont val="Arial"/>
        <family val="2"/>
      </rPr>
      <t xml:space="preserve">
Within this dashboard, we have included FDS performance for </t>
    </r>
    <r>
      <rPr>
        <b/>
        <sz val="9"/>
        <color theme="1"/>
        <rFont val="Arial"/>
        <family val="2"/>
      </rPr>
      <t xml:space="preserve">LGI cancers </t>
    </r>
    <r>
      <rPr>
        <sz val="9"/>
        <color theme="1"/>
        <rFont val="Arial"/>
        <family val="2"/>
      </rPr>
      <t>and have aligned the dates to match up with the FIT returns</t>
    </r>
    <r>
      <rPr>
        <b/>
        <sz val="9"/>
        <color theme="1"/>
        <rFont val="Arial"/>
        <family val="2"/>
      </rPr>
      <t>.</t>
    </r>
    <r>
      <rPr>
        <sz val="9"/>
        <color theme="1"/>
        <rFont val="Arial"/>
        <family val="2"/>
      </rPr>
      <t xml:space="preserve"> However, please note that </t>
    </r>
    <r>
      <rPr>
        <b/>
        <sz val="9"/>
        <color theme="1"/>
        <rFont val="Arial"/>
        <family val="2"/>
      </rPr>
      <t>only the urgent suspected cancer referrals</t>
    </r>
    <r>
      <rPr>
        <sz val="9"/>
        <color theme="1"/>
        <rFont val="Arial"/>
        <family val="2"/>
      </rPr>
      <t xml:space="preserve"> are included in the calculations.  Specialist/Community/MH Trusts have been excluded to be able to see how the FIT testing is impacting the FDS performance.
</t>
    </r>
    <r>
      <rPr>
        <b/>
        <sz val="11"/>
        <color theme="1"/>
        <rFont val="Arial"/>
        <family val="2"/>
      </rPr>
      <t xml:space="preserve">62 Day Referral to Treatment Standard
</t>
    </r>
    <r>
      <rPr>
        <sz val="9"/>
        <color theme="1"/>
        <rFont val="Arial"/>
        <family val="2"/>
      </rPr>
      <t xml:space="preserve">
The 62 day performance metric focuses on:
</t>
    </r>
    <r>
      <rPr>
        <i/>
        <sz val="9"/>
        <color theme="1"/>
        <rFont val="Arial"/>
        <family val="2"/>
      </rPr>
      <t xml:space="preserve">Maximum 62-day from receipt of an urgent GP (or other referrer) referral for urgent suspected cancer, breast symptomatic referral, urgent screening referral or consultant upgrade to First Definitive Treatment of cancer.
 </t>
    </r>
    <r>
      <rPr>
        <sz val="9"/>
        <color theme="1"/>
        <rFont val="Arial"/>
        <family val="2"/>
      </rPr>
      <t xml:space="preserve">
Within this dashboard, we have included 62-day performance for </t>
    </r>
    <r>
      <rPr>
        <b/>
        <sz val="9"/>
        <color theme="1"/>
        <rFont val="Arial"/>
        <family val="2"/>
      </rPr>
      <t>LGI cancers</t>
    </r>
    <r>
      <rPr>
        <sz val="9"/>
        <color theme="1"/>
        <rFont val="Arial"/>
        <family val="2"/>
      </rPr>
      <t xml:space="preserve"> and have aligned the dates to match up with the FIT returns. However, please note that only the </t>
    </r>
    <r>
      <rPr>
        <b/>
        <sz val="9"/>
        <color theme="1"/>
        <rFont val="Arial"/>
        <family val="2"/>
      </rPr>
      <t xml:space="preserve">urgent suspected cancer referrals </t>
    </r>
    <r>
      <rPr>
        <sz val="9"/>
        <color theme="1"/>
        <rFont val="Arial"/>
        <family val="2"/>
      </rPr>
      <t xml:space="preserve">are included in the calculations.  Specialist/Community/MH Trusts have been excluded to be able to see how the FIT testing is impacting the 62 day performance.  
</t>
    </r>
    <r>
      <rPr>
        <b/>
        <sz val="11"/>
        <color theme="1"/>
        <rFont val="Arial"/>
        <family val="2"/>
      </rPr>
      <t>62 Day First Treatments as a Proportion of FDS Referrals</t>
    </r>
    <r>
      <rPr>
        <sz val="9"/>
        <color theme="1"/>
        <rFont val="Arial"/>
        <family val="2"/>
      </rPr>
      <t xml:space="preserve">
This metric looks at the proportion of 62-day LGI first treatments (USC only) as a percentage of the FDS LGI referrals (USC only).  An increase in the proportion is desirable and suggests that there are less patients being referred for colonoscopy with no fit or with a low risk fit score.
Note: A small number of community/mental health/specialist providers have been excluded from the Cancer Waiting Times metrics to allow for comparison to the FIT collection.</t>
    </r>
  </si>
  <si>
    <t>FIT SUMMARY DASHBOARD</t>
  </si>
  <si>
    <r>
      <t xml:space="preserve">The FIT Summary Dashboard highlights the </t>
    </r>
    <r>
      <rPr>
        <b/>
        <sz val="11"/>
        <color theme="1"/>
        <rFont val="Arial"/>
        <family val="2"/>
      </rPr>
      <t>latest position</t>
    </r>
    <r>
      <rPr>
        <sz val="11"/>
        <color theme="1"/>
        <rFont val="Arial"/>
        <family val="2"/>
      </rPr>
      <t xml:space="preserve"> for the following metrics areas; Lower GI Urgent Suspected Cancer referrals accompanied by a FIT result, Cancer Waiting Times, Clinical Triage with no FIT and FIT &lt;10 and Colonoscopies with no FIT and FIT &lt; 10. 
All metrics can be viewed together at Regional, Cancer Alliance and ICB level by using the drop down filter down.  To view lower breakdowns, trends and to compare organisations, please browse the remainder of the dashboard.</t>
    </r>
  </si>
  <si>
    <t>Select Organisation/Geography Level:</t>
  </si>
  <si>
    <t>CANCER ALLIANCE - CHESHIRE AND MERSEYSIDE</t>
  </si>
  <si>
    <t>Lower GI Urgent Suspected Cancer referrals accompanied by a FIT result</t>
  </si>
  <si>
    <t>LGI Urgent Suspected Cancer referrals accompanied by a FIT result 21 days prior to the referral being made</t>
  </si>
  <si>
    <t>Clinical Triage</t>
  </si>
  <si>
    <t>% Clinical Triage appointments with no FIT</t>
  </si>
  <si>
    <t>% Clinical Triage appointments with FIT &lt;10 patients</t>
  </si>
  <si>
    <t>Colonoscopies</t>
  </si>
  <si>
    <t>% Colonoscopies performed without a FIT</t>
  </si>
  <si>
    <t>% Colonoscopies performed with FIT &lt;10 patients</t>
  </si>
  <si>
    <t>Faster Diagnosis Standard Performance (USC) and 62 Day Referral to Treatment Standard Performance (USC)</t>
  </si>
  <si>
    <t>Faster Diagnosis Standard Performance (USC) for Lower GI</t>
  </si>
  <si>
    <t>62 Day Referral to Treatment Standard Performance (USC) for Lower GI</t>
  </si>
  <si>
    <t>First Treatments as a Proportion of FDS Referrals</t>
  </si>
  <si>
    <t>IIF DASHBOARD</t>
  </si>
  <si>
    <t>Latest Data available:</t>
  </si>
  <si>
    <t>The IIF dashboard displays the proportion of lower gastrointestinal (LGI) referrals accompanied by a FIT result 21 days prior to the referral being made (CAN-04).  This data can be viewed as the latest monthly percentage change along with the latest monthly performance figure shown over a 12 month period.  Please note the data quality issues highlighted for monthly positions before September 2024 in the Uses and Limitations.  Using the filters you can view the data at Region/Cancer Alliance/ICB/Sub-ICB/PCN.</t>
  </si>
  <si>
    <t>Filters</t>
  </si>
  <si>
    <t>Ensure the filter are cleared using this icon          below when changing the organisational level view</t>
  </si>
  <si>
    <t>Latest Monthly Performance</t>
  </si>
  <si>
    <t>Note this data resets every financial year and runs cumulatively from April to March.  Months from previous financial years are shown for context, rather than a continuous trend.</t>
  </si>
  <si>
    <t>Latest Monthly % Change (referrals accompanied by FIT result 21 days prior)</t>
  </si>
  <si>
    <t>IIF Referrals Comparison (Region, CA, ICB)</t>
  </si>
  <si>
    <t>The charts on this page allow organisational comparisons of the proportion of lower gastrointestinal (LGI) referrals accompanied by a FIT result 21 days prior to the referral being made.  This data can be benchmarked against Region/Cancer Alliance and ICB by using the filter section.  By default the latest month has been selected, however this can be changed using the slicer below.  Multiple months should not be selected at once as this indicator is cumulative and the data shown will be incorrect.</t>
  </si>
  <si>
    <t>LGI Referrals Accompanied by a FIT Result 21 days Prior by Region</t>
  </si>
  <si>
    <t>LGI Referrals Accompanied by a FIT Result 21 days Prior by Cancer Alliance</t>
  </si>
  <si>
    <r>
      <t xml:space="preserve">IIF Referrals Comparison </t>
    </r>
    <r>
      <rPr>
        <sz val="8"/>
        <rFont val="Arial"/>
        <family val="2"/>
      </rPr>
      <t>(Region, CA, ICB)</t>
    </r>
  </si>
  <si>
    <t>LGI Referrals Accompanied by a FIT Result 21 days Prior by Integrated Care Board (ICB)</t>
  </si>
  <si>
    <t>IIF Referrals Comparison (Sub-ICB, PCN, GP)</t>
  </si>
  <si>
    <t>The charts on this page allow organisational comparisons of the proportion of lower gastrointestinal (LGI) referrals accompanied by a FIT result 21 days prior to the referral being made.  This data can be benchmarked against Sub-ICB, PCN and GP Practice by using the filter section.  By default the latest month has been selected, however this can be changed using the slicer below.  Multiple months should not be selected at once as this indicator is cumulative and the data shown will be incorrect.</t>
  </si>
  <si>
    <t>LGI Referrals Accompanied by a FIT Result 21 days Prior by Sub-ICB (CCG Name)</t>
  </si>
  <si>
    <r>
      <t xml:space="preserve">IIF Referrals Comparison </t>
    </r>
    <r>
      <rPr>
        <sz val="8"/>
        <rFont val="Arial"/>
        <family val="2"/>
      </rPr>
      <t>(Sub-ICB, PCN, GP)</t>
    </r>
  </si>
  <si>
    <t>LGI Referrals Accompanied by a FIT Result 21 days Prior by PCN (Please use the slicers to limit the data shown)</t>
  </si>
  <si>
    <t>LGI Referrals Accompanied by a FIT Result 21 days Prior by Practice (Please use the slicers to limit the data shown)</t>
  </si>
  <si>
    <t>QRT FIT DASHBOARD</t>
  </si>
  <si>
    <t>The quarterly FIT dashboard displays performance for the success measures, percentage of clinical triage appointments performed in those with a FIT &lt;10ug/gm/with no FIT, and the percentage of colonoscopies performed on the Lower GI USC pathway in those with a FIT &lt;10ug/gm/those with no FIT. Use the filter below to select which metric you would like to view, select from the filters on the right hand side of the screen to view the metric at Region, Cancer Alliance, ICB or Provider level.</t>
  </si>
  <si>
    <r>
      <t xml:space="preserve">Ensure that </t>
    </r>
    <r>
      <rPr>
        <b/>
        <i/>
        <sz val="11"/>
        <color theme="5"/>
        <rFont val="Arial"/>
        <family val="2"/>
      </rPr>
      <t>ONE</t>
    </r>
    <r>
      <rPr>
        <i/>
        <sz val="11"/>
        <color theme="5"/>
        <rFont val="Arial"/>
        <family val="2"/>
      </rPr>
      <t xml:space="preserve"> of the organisation levels below are selected at all times </t>
    </r>
  </si>
  <si>
    <t>Sum of FIT Value</t>
  </si>
  <si>
    <t>&lt;10ug/mg </t>
  </si>
  <si>
    <t>No FIT available</t>
  </si>
  <si>
    <t>Breakdown of Results</t>
  </si>
  <si>
    <t>10-100ug/mg</t>
  </si>
  <si>
    <t>&gt;100ug/mg</t>
  </si>
  <si>
    <t>FIT not appropriate (anal/rectal mass or anal ulceration)</t>
  </si>
  <si>
    <t xml:space="preserve"> FIT available but no numerical value</t>
  </si>
  <si>
    <t>&lt;10ug/mg</t>
  </si>
  <si>
    <t>Benchmarking Performance</t>
  </si>
  <si>
    <t>The Benchmarking Performance section allows you to compare performance against others at individual organisation level, Using the filters below you can select the QRT time period, Organisation Level (Region/CA/ICB/Provider), Regional breakdown, and individual CA alliances to display provider level data comparatively.</t>
  </si>
  <si>
    <t>Ensure you clear the filters using this icon          below when changing the organisational level view</t>
  </si>
  <si>
    <t>The QRT Tiering report can be viewed by Tier 1 or Tier 2 Providers using the filter below and shows the breakdown of the Provider Name, and the success measures % for Clinical Triage Appointments informed by a FIT and Colonoscopies performed on the LGI FDS pathway.  Please note that the Tiering list is determined by the latest Tiering set by NHS England and will be updated accordingly.</t>
  </si>
  <si>
    <t>Add Tier slicer (1 or 2)</t>
  </si>
  <si>
    <t>Please note: '-' is recorded where there was a NULL return</t>
  </si>
  <si>
    <t>Clinical Triage Appointments informed by a FIT</t>
  </si>
  <si>
    <t>Colonoscopies performed on the LGI FDS pathway</t>
  </si>
  <si>
    <t>Not Available</t>
  </si>
  <si>
    <t>CANCER WAITING TIMES DASHBOARD</t>
  </si>
  <si>
    <t>The Cancer Waiting Times dashboard focuses on LGI Urgent Suspected Cancer referrals/treatments.  Shown below are 28 day FDS LGI performance (USC only) and 62-day USC first treatment as well as a calulation showing the first treatments as a proportion of referrals.  The charts below shows the latest position % alongside the trend over time.  These results are broken down further in the table below.  Use the filters to view the data by Region, Cancer Alliance, ICB and Provider.</t>
  </si>
  <si>
    <r>
      <t xml:space="preserve">Faster Diagnosis Standard 
Performance for Lower GI
</t>
    </r>
    <r>
      <rPr>
        <sz val="10"/>
        <color theme="1"/>
        <rFont val="Arial"/>
        <family val="2"/>
      </rPr>
      <t>(Urgent Suspected Cancer referrals only)</t>
    </r>
  </si>
  <si>
    <r>
      <t xml:space="preserve">62 Day Referral to Treatment Standard Performance for Lower GI
</t>
    </r>
    <r>
      <rPr>
        <sz val="10"/>
        <color theme="1"/>
        <rFont val="Arial"/>
        <family val="2"/>
      </rPr>
      <t>(Urgent Suspected Cancer referrals only)</t>
    </r>
  </si>
  <si>
    <r>
      <t xml:space="preserve">
</t>
    </r>
    <r>
      <rPr>
        <sz val="10"/>
        <color theme="1"/>
        <rFont val="Arial"/>
        <family val="2"/>
      </rPr>
      <t>(62-day USC first treatment as a proportion of USC FDS referrals)</t>
    </r>
  </si>
  <si>
    <t>FDS Referrals Seen Within 28 Days</t>
  </si>
  <si>
    <t>Total FDS Referrals</t>
  </si>
  <si>
    <t>FDS Performance %</t>
  </si>
  <si>
    <t>USC First Treatments within 62 Days</t>
  </si>
  <si>
    <t>Total USC First Treatments</t>
  </si>
  <si>
    <t>62 Day USC Performance %</t>
  </si>
  <si>
    <t>First Treatments as a Proportion of FDS Referrals %</t>
  </si>
  <si>
    <t>Nov 2023 - Jan 2024</t>
  </si>
  <si>
    <t>Feb 2024 - Apr 2024</t>
  </si>
  <si>
    <t>May 2024 - Jul 2024</t>
  </si>
  <si>
    <t>Aug 2024 - Oct 2024</t>
  </si>
  <si>
    <t>Nov 2024 - Jan 2025</t>
  </si>
  <si>
    <t>Feb 2025 - Apr 2025</t>
  </si>
  <si>
    <t>May 2025 - Jul 2025</t>
  </si>
  <si>
    <t>Aug 2025 - Oct 2025</t>
  </si>
  <si>
    <t>Faster Diagnosis Standard Referrals by Quarter for Lower GI</t>
  </si>
  <si>
    <t>The Benchmarking Performance section allows you to compare performance against others at individual organisation level, using the filters below you can select the QRT period, Organisation Level (Region/CA/ICB/Provider), Regional breakdown, and individual CA alliances to display provider level data comparatively.</t>
  </si>
  <si>
    <t>Faster Diagnosis Standard Performance for Lower GI</t>
  </si>
  <si>
    <t>Latest Month</t>
  </si>
  <si>
    <t>Dial for IIF Dashboard CAN-02 Latest Monthly Performance</t>
  </si>
  <si>
    <t>Dial for IIF Dashboard CAN-01 Latest Monthly Performance</t>
  </si>
  <si>
    <t>Indicator_Code</t>
  </si>
  <si>
    <t>CAN02</t>
  </si>
  <si>
    <t>Gauge</t>
  </si>
  <si>
    <t>Needle</t>
  </si>
  <si>
    <t>Values</t>
  </si>
  <si>
    <t>Row Labels</t>
  </si>
  <si>
    <t>Sum of %</t>
  </si>
  <si>
    <t>Sum of Target</t>
  </si>
  <si>
    <t>Bands</t>
  </si>
  <si>
    <t>Value</t>
  </si>
  <si>
    <t>Item</t>
  </si>
  <si>
    <t>label</t>
  </si>
  <si>
    <t>value</t>
  </si>
  <si>
    <t>Red</t>
  </si>
  <si>
    <t>Actual</t>
  </si>
  <si>
    <t>Orange</t>
  </si>
  <si>
    <t>Yellow</t>
  </si>
  <si>
    <t>Balance</t>
  </si>
  <si>
    <t>Green</t>
  </si>
  <si>
    <t>Omitted</t>
  </si>
  <si>
    <t>Sum of Numerator</t>
  </si>
  <si>
    <t>Sum of Denominator</t>
  </si>
  <si>
    <t>Effective_Snapshot_Date</t>
  </si>
  <si>
    <t>Midlands</t>
  </si>
  <si>
    <t>South Yorkshire and Bassetlaw</t>
  </si>
  <si>
    <t>Leicester, Leicestershire and Rutland ICB</t>
  </si>
  <si>
    <t>SOUTH TYNESIDE</t>
  </si>
  <si>
    <t>HARTLEPOOL PCN</t>
  </si>
  <si>
    <t>STATION VIEW MEDICAL CENTRE</t>
  </si>
  <si>
    <t>East of England</t>
  </si>
  <si>
    <t>East Midlands</t>
  </si>
  <si>
    <t>Lincolnshire ICB</t>
  </si>
  <si>
    <t>SUNDERLAND</t>
  </si>
  <si>
    <t>NORTH EASINGTON PCN</t>
  </si>
  <si>
    <t>PINFOLD MEDICAL PRACTICE</t>
  </si>
  <si>
    <t>North West</t>
  </si>
  <si>
    <t>Greater Manchester</t>
  </si>
  <si>
    <t>South Yorkshire ICB</t>
  </si>
  <si>
    <t>NORTH TYNESIDE</t>
  </si>
  <si>
    <t>EAST CLEVELAND PCN</t>
  </si>
  <si>
    <t>VICTORIA MEDICAL CENTRE</t>
  </si>
  <si>
    <t>London</t>
  </si>
  <si>
    <t>Lancashire and South Cumbria</t>
  </si>
  <si>
    <t>Herefordshire and Worcestershire ICB</t>
  </si>
  <si>
    <t>NORTHUMBERLAND</t>
  </si>
  <si>
    <t>GATESHEAD INNER WEST PCN</t>
  </si>
  <si>
    <t>CASTLETOWN MEDICAL CENTRE</t>
  </si>
  <si>
    <t>South East</t>
  </si>
  <si>
    <t>South East London</t>
  </si>
  <si>
    <t>Suffolk and North East Essex ICB</t>
  </si>
  <si>
    <t>COUNTY DURHAM</t>
  </si>
  <si>
    <t>SEDGEFIELD NORTH PCN</t>
  </si>
  <si>
    <t>REGENT MEDICAL CENTRE</t>
  </si>
  <si>
    <t>North East and Yorkshire</t>
  </si>
  <si>
    <t>West Midlands</t>
  </si>
  <si>
    <t>Black Country ICB</t>
  </si>
  <si>
    <t>NORTH CUMBRIA</t>
  </si>
  <si>
    <t>WHITLEY BAY PCN</t>
  </si>
  <si>
    <t>CHAINBRIDGE MEDICAL PARTNERSHIP</t>
  </si>
  <si>
    <t>South West</t>
  </si>
  <si>
    <t>South West London ICB</t>
  </si>
  <si>
    <t>TEES VALLEY</t>
  </si>
  <si>
    <t>ONE LIFE HARTLEPOOL PCN</t>
  </si>
  <si>
    <t>THE NEW SEAHAM MEDICAL GROUP</t>
  </si>
  <si>
    <t>West London</t>
  </si>
  <si>
    <t>Greater Manchester ICB</t>
  </si>
  <si>
    <t>NEWCASTLE GATESHEAD</t>
  </si>
  <si>
    <t>SUNDERLAND CENTRAL PCN</t>
  </si>
  <si>
    <t>DR RASOOL</t>
  </si>
  <si>
    <t>Thames Valley</t>
  </si>
  <si>
    <t>Lancashire and South Cumbria ICB</t>
  </si>
  <si>
    <t>KESWICK &amp; SOLWAY PCN</t>
  </si>
  <si>
    <t>HALTWHISTLE MEDICAL GROUP</t>
  </si>
  <si>
    <t>North East London</t>
  </si>
  <si>
    <t>Hertfordshire and West Essex ICB</t>
  </si>
  <si>
    <t>CARLISLE RURAL PCN</t>
  </si>
  <si>
    <t>WEST QUAY MEDICAL PRACTICE</t>
  </si>
  <si>
    <t>Wessex</t>
  </si>
  <si>
    <t>Birmingham and Solihull ICB</t>
  </si>
  <si>
    <t>REDCAR COASTAL PCN</t>
  </si>
  <si>
    <t>MARLBOROUGH SURGERY</t>
  </si>
  <si>
    <t>North Central London</t>
  </si>
  <si>
    <t>South East London ICB</t>
  </si>
  <si>
    <t>GATESHEAD EAST PCN</t>
  </si>
  <si>
    <t>ROCKLIFFE COURT SURGERY</t>
  </si>
  <si>
    <t>Northern</t>
  </si>
  <si>
    <t>Norfolk and Waveney ICB</t>
  </si>
  <si>
    <t>SOUTH TYNESIDE WEST PCN</t>
  </si>
  <si>
    <t>ALBERT ROAD SURGERY</t>
  </si>
  <si>
    <t>Surrey and Sussex</t>
  </si>
  <si>
    <t>Shropshire, Telford and Wrekin ICB</t>
  </si>
  <si>
    <t>CARLISLE PCN</t>
  </si>
  <si>
    <t>THE HEADLAND MEDICAL CENTRE</t>
  </si>
  <si>
    <t>Humber and North Yorkshire</t>
  </si>
  <si>
    <t>Gloucestershire ICB</t>
  </si>
  <si>
    <t>WALLSEND PCN</t>
  </si>
  <si>
    <t>BEAUMONT PARK SURGERY</t>
  </si>
  <si>
    <t>Kent and Medway</t>
  </si>
  <si>
    <t>Northamptonshire ICB</t>
  </si>
  <si>
    <t>COALFIELDS PCN</t>
  </si>
  <si>
    <t>THE GREEN HOUSE SURGERY</t>
  </si>
  <si>
    <t>Cheshire and Merseyside</t>
  </si>
  <si>
    <t>Bristol, North Somerset and South Gloucestershire ICB</t>
  </si>
  <si>
    <t>GATESHEAD CENTRAL SOUTH PCN</t>
  </si>
  <si>
    <t>ELLISON VIEW SURGERY</t>
  </si>
  <si>
    <t>Somerset, Wiltshire, Avon and Gloucestershire</t>
  </si>
  <si>
    <t>Frimley ICB</t>
  </si>
  <si>
    <t>WEST NORTHUMBERLAND PCN</t>
  </si>
  <si>
    <t>WOODVIEW MEDICAL PRACTICE</t>
  </si>
  <si>
    <t>Peninsula</t>
  </si>
  <si>
    <t>Mid and South Essex ICB</t>
  </si>
  <si>
    <t>BYTES PCN</t>
  </si>
  <si>
    <t>OLDWELL SURGERY</t>
  </si>
  <si>
    <t>West Yorkshire and Harrogate</t>
  </si>
  <si>
    <t>Derby and Derbyshire ICB</t>
  </si>
  <si>
    <t>EASINGTON CENTRAL PCN</t>
  </si>
  <si>
    <t>SEATON PARK MEDICAL GROUP</t>
  </si>
  <si>
    <t>Buckinghamshire, Oxfordshire and Berkshire West ICB</t>
  </si>
  <si>
    <t>HARTLEPOOL HEALTH PCN</t>
  </si>
  <si>
    <t>ASPATRIA MEDICAL GROUP</t>
  </si>
  <si>
    <t>Cornwall and The Isles Of Scilly ICB</t>
  </si>
  <si>
    <t>TEESDALE PCN</t>
  </si>
  <si>
    <t>CRAMLINGTON MEDICAL GROUP</t>
  </si>
  <si>
    <t>Surrey Heartlands ICB</t>
  </si>
  <si>
    <t>GATESHEAD OUTER WEST PCN</t>
  </si>
  <si>
    <t>HOUGHTON MEDICAL GROUP,</t>
  </si>
  <si>
    <t>Hampshire and Isle of Wight ICB</t>
  </si>
  <si>
    <t>CARLISLE HEALTHCARE PCN</t>
  </si>
  <si>
    <t>WHITE MEDICAL GROUP</t>
  </si>
  <si>
    <t>North East London ICB</t>
  </si>
  <si>
    <t>SOUTH TYNESIDE SOUTH PCN</t>
  </si>
  <si>
    <t>WEST VIEW SURGERY</t>
  </si>
  <si>
    <t>Cambridgeshire and Peterborough ICB</t>
  </si>
  <si>
    <t>SOUTH TYNESIDE EAST PCN</t>
  </si>
  <si>
    <t>OLD FORGE SURGERY</t>
  </si>
  <si>
    <t>Bedfordshire, Luton and Milton Keynes ICB</t>
  </si>
  <si>
    <t>CHESTER LE STREET PCN</t>
  </si>
  <si>
    <t>LANCHESTER MEDICAL CENTRE</t>
  </si>
  <si>
    <t>North Central London ICB</t>
  </si>
  <si>
    <t>DURHAM COAST PCN</t>
  </si>
  <si>
    <t>NEW SILKSWORTH MEDICAL PRACTICE</t>
  </si>
  <si>
    <t>Dorset ICB</t>
  </si>
  <si>
    <t>WASHINGTON PCN</t>
  </si>
  <si>
    <t>SPRINGWELL MEDICAL GROUP</t>
  </si>
  <si>
    <t>Staffordshire and Stoke-on-Trent ICB</t>
  </si>
  <si>
    <t>NORTHUMBRIA PCN</t>
  </si>
  <si>
    <t>CHESTER SURGERY</t>
  </si>
  <si>
    <t>North East and North Cumbria ICB</t>
  </si>
  <si>
    <t>GREATER MIDDLESBROUGH PCN</t>
  </si>
  <si>
    <t>SPRINGWOOD SURGERY</t>
  </si>
  <si>
    <t>North West London ICB</t>
  </si>
  <si>
    <t>NEWCASTLE INNER WEST PCN</t>
  </si>
  <si>
    <t>CRUDDAS PARK SURGERY</t>
  </si>
  <si>
    <t>Humber and North Yorkshire ICB</t>
  </si>
  <si>
    <t>BILLINGHAM &amp; NORTON PCN</t>
  </si>
  <si>
    <t>LEADGATE SURGERY</t>
  </si>
  <si>
    <t>Coventry and Warwickshire ICB</t>
  </si>
  <si>
    <t>CRAMLINGTON SEATON VALLEY PCN</t>
  </si>
  <si>
    <t>MILLENNIUM FAMILY PRACTICE</t>
  </si>
  <si>
    <t>Bath and North East Somerset, Swindon and Wiltshire ICB</t>
  </si>
  <si>
    <t>BLYTH PCN</t>
  </si>
  <si>
    <t>SILLOTH GROUP MEDICAL PRACTICE</t>
  </si>
  <si>
    <t>Kent and Medway ICB</t>
  </si>
  <si>
    <t>BISHOP AUCKLAND PCN</t>
  </si>
  <si>
    <t>CARMEL MEDICAL PRACTICE</t>
  </si>
  <si>
    <t>Sussex ICB</t>
  </si>
  <si>
    <t>ESTON PCN</t>
  </si>
  <si>
    <t>TRINITY MEDICAL CENTRE</t>
  </si>
  <si>
    <t>Cheshire and Merseyside ICB</t>
  </si>
  <si>
    <t>SUNDERLAND EAST PCN</t>
  </si>
  <si>
    <t>NETHERFIELD HOUSE</t>
  </si>
  <si>
    <t>Nottingham and Nottinghamshire ICB</t>
  </si>
  <si>
    <t>SUNDERLAND NORTH PCN</t>
  </si>
  <si>
    <t>WELLSPRING MEDICAL PRACT.</t>
  </si>
  <si>
    <t>West Yorkshire ICB</t>
  </si>
  <si>
    <t>NORTH STOCKTON PCN</t>
  </si>
  <si>
    <t>BENTLEY MEDICAL PRACTICE</t>
  </si>
  <si>
    <t>Devon ICB</t>
  </si>
  <si>
    <t>EDEN (CUMBRIA) PCN</t>
  </si>
  <si>
    <t>THE HAVEN SURGERY</t>
  </si>
  <si>
    <t>Somerset ICB</t>
  </si>
  <si>
    <t>NEWCASTLE CENTRAL HEALTH PCN</t>
  </si>
  <si>
    <t>IMEARY MEDICAL GROUP</t>
  </si>
  <si>
    <t>NORTH GOSFORTH PCN</t>
  </si>
  <si>
    <t>HART MEDICAL PRACTICE</t>
  </si>
  <si>
    <t>WELL UP NORTH PCN</t>
  </si>
  <si>
    <t>LONGTOWN MEDICAL CENTRE</t>
  </si>
  <si>
    <t>SUNDERLAND WEST 1 PCN</t>
  </si>
  <si>
    <t>KINGSWAY MEDICAL CENTRE</t>
  </si>
  <si>
    <t>NORTH TYNESIDE NORTH WEST PCN</t>
  </si>
  <si>
    <t>BISHOPS CLOSE MEDICAL PRACTICE</t>
  </si>
  <si>
    <t>WORKINGTON PCN</t>
  </si>
  <si>
    <t>EAST WING PRACTICE</t>
  </si>
  <si>
    <t>SEDGEFIELD 1 PCN</t>
  </si>
  <si>
    <t>SPENCER ST SURGERY</t>
  </si>
  <si>
    <t>STOCKTON PCN</t>
  </si>
  <si>
    <t>EAST DURHAM MEDICAL GROUP</t>
  </si>
  <si>
    <t>DURHAM WEST PCN</t>
  </si>
  <si>
    <t>ST. ALBANS MEDICAL GROUP</t>
  </si>
  <si>
    <t>WEAR VALLEY PCN</t>
  </si>
  <si>
    <t>DISTINGTON SURGERY</t>
  </si>
  <si>
    <t>COPELAND HAVEN PCN</t>
  </si>
  <si>
    <t>SILVERDALE FAMILY PRACTICE</t>
  </si>
  <si>
    <t>WEST END FAMILY HEALTH PCN</t>
  </si>
  <si>
    <t>GREAT LUMLEY SURGERY</t>
  </si>
  <si>
    <t>DERWENTSIDE PCN</t>
  </si>
  <si>
    <t>THE PATEL PRACTICE</t>
  </si>
  <si>
    <t>NORTH SHIELDS PCN</t>
  </si>
  <si>
    <t>PRUDHOE MEDICAL GROUP</t>
  </si>
  <si>
    <t>COCKERMOUTH &amp; MARYPORT PCN</t>
  </si>
  <si>
    <t>RAVENSWORTH SURGERY</t>
  </si>
  <si>
    <t>CLAYPATH &amp; UNIVERSITY MEDICAL GROUP PCN</t>
  </si>
  <si>
    <t>SKERNE MEDICAL GROUP</t>
  </si>
  <si>
    <t>DARLINGTON PCN</t>
  </si>
  <si>
    <t>DR THORNILEY-WALKER &amp; PARTNERS</t>
  </si>
  <si>
    <t>NEWCASTLE EAST PCN</t>
  </si>
  <si>
    <t>SCOTS GAP MEDICAL GROUP</t>
  </si>
  <si>
    <t>DURHAM EAST PCN</t>
  </si>
  <si>
    <t>BROTTON SURGERY</t>
  </si>
  <si>
    <t>JESMOND - LOWER GOSFORTH PCN</t>
  </si>
  <si>
    <t>RIVERSIDE MEDICAL PRACTICE</t>
  </si>
  <si>
    <t>HOLGATE PCN</t>
  </si>
  <si>
    <t>THE GARTH</t>
  </si>
  <si>
    <t>WANSBECK PCN</t>
  </si>
  <si>
    <t>KEPIER MEDICAL PRACTICE</t>
  </si>
  <si>
    <t>BIRTLEY AND CENTRAL GATESHEAD PCN</t>
  </si>
  <si>
    <t>THE ROSEBERRY PRACTICE</t>
  </si>
  <si>
    <t>NEWCASTLE OUTER WEST PCN</t>
  </si>
  <si>
    <t>THE HORDEN GROUP PRACTICE</t>
  </si>
  <si>
    <t>COPELAND PCN</t>
  </si>
  <si>
    <t>CENTRAL SURGERY</t>
  </si>
  <si>
    <t>CENTRAL MIDDLESBROUGH PCN</t>
  </si>
  <si>
    <t>THE WEARDALE PRACTICE</t>
  </si>
  <si>
    <t>THE VILLAGE GREEN SURGERY</t>
  </si>
  <si>
    <t>THE DOVECOT SURGERY</t>
  </si>
  <si>
    <t>WELL CLOSE MEDICAL GROUP</t>
  </si>
  <si>
    <t>FERRYHILL AND CHILTON MEDICAL PRACTICE</t>
  </si>
  <si>
    <t>DALSTON MEDICAL GROUP</t>
  </si>
  <si>
    <t>FORUM FAMILY PRACTICE</t>
  </si>
  <si>
    <t>CHADWICK PRACTICE</t>
  </si>
  <si>
    <t>PALLION FAMILY PRACTICE</t>
  </si>
  <si>
    <t>CHOPWELL PRIMARY HEALTHCARE CENTRE</t>
  </si>
  <si>
    <t>COULBY MEDICAL PRACTICE</t>
  </si>
  <si>
    <t>BEWICK ROAD SURGERY</t>
  </si>
  <si>
    <t>ALNWICK MEDICAL GROUP</t>
  </si>
  <si>
    <t>GAINFORD SURGERY</t>
  </si>
  <si>
    <t>PARK LANE SURGERY</t>
  </si>
  <si>
    <t>PARKGATE SURGERY</t>
  </si>
  <si>
    <t>EAGLESCLIFFE MEDICAL PRACTICE</t>
  </si>
  <si>
    <t>SUNDERLAND GP ALLIANCE MEDICAL PRACTICE</t>
  </si>
  <si>
    <t>YARM MEDICAL PRACTICE</t>
  </si>
  <si>
    <t>HUMSHAUGH &amp; WARK MED GRP</t>
  </si>
  <si>
    <t>EDEN MEDICAL GROUP</t>
  </si>
  <si>
    <t>SHAP MEDICAL PRACTICE</t>
  </si>
  <si>
    <t>FARNHAM MEDICAL CTR.</t>
  </si>
  <si>
    <t>GLENPARK &amp; TEAMS MEDICAL SERVICES</t>
  </si>
  <si>
    <t>FORGE MEDICAL PRACTICE</t>
  </si>
  <si>
    <t>MARINE AVENUE MEDICAL CTR</t>
  </si>
  <si>
    <t>THE SELE MEDICAL PRACTICE</t>
  </si>
  <si>
    <t>SUNNISIDE SURGERY</t>
  </si>
  <si>
    <t>SACRISTON MEDICAL CENTRE</t>
  </si>
  <si>
    <t>ST BEDE MEDICAL CENTRE</t>
  </si>
  <si>
    <t>GALLERIES MEDICAL PRACTICE</t>
  </si>
  <si>
    <t>NEWLANDS MEDICAL CENTRE</t>
  </si>
  <si>
    <t>HILLSIDE PRACTICE</t>
  </si>
  <si>
    <t>ANNFIELD PLAIN SURGERY</t>
  </si>
  <si>
    <t>BANKHOUSE SURGERY</t>
  </si>
  <si>
    <t>BEACON VIEW MEDICAL CENTRE</t>
  </si>
  <si>
    <t>WREKENTON MEDICAL GROUP</t>
  </si>
  <si>
    <t>STANLEY MEDICAL GROUP</t>
  </si>
  <si>
    <t>ZETLAND MEDICAL PRACTICE</t>
  </si>
  <si>
    <t>COURT THORN SURGERY</t>
  </si>
  <si>
    <t>THE ROTHBURY PRACTICE</t>
  </si>
  <si>
    <t>THE G.P.SUITE</t>
  </si>
  <si>
    <t>FELL TOWER MEDICAL CENTRE</t>
  </si>
  <si>
    <t>SOUTHLANDS MEDICAL GROUP</t>
  </si>
  <si>
    <t>MIDDLE CHARE MEDICAL GROUP</t>
  </si>
  <si>
    <t>CARLISLE CENTRAL PRACTICE</t>
  </si>
  <si>
    <t>ST ANDREW'S MEDICAL PRACTICE</t>
  </si>
  <si>
    <t>THE SALTSCAR SURGERY</t>
  </si>
  <si>
    <t>CLIFTON COURT MEDICAL PRACTICE</t>
  </si>
  <si>
    <t>MCKENZIE HOUSE SURGERY</t>
  </si>
  <si>
    <t>BRANCH END SURGERY</t>
  </si>
  <si>
    <t>THE LAKES MEDICAL PRACTICE</t>
  </si>
  <si>
    <t>CESTRIA HEALTH CENTRE</t>
  </si>
  <si>
    <t>DEERNESS PARK MEDICAL GROUP</t>
  </si>
  <si>
    <t>THORNFIELD MEDICAL GROUP</t>
  </si>
  <si>
    <t>BRAMPTON MEDICAL PRACTICE</t>
  </si>
  <si>
    <t>THE COATHAM ROAD SURGERY</t>
  </si>
  <si>
    <t>ELSDON AVENUE SURGERY</t>
  </si>
  <si>
    <t>BRIDGE AND MONKSEATON MEDICAL PRACTICE</t>
  </si>
  <si>
    <t>COQUET MEDICAL GROUP</t>
  </si>
  <si>
    <t>WILLIAM BROWN CENTRE</t>
  </si>
  <si>
    <t>GLADSTONE HOUSE SURGERY</t>
  </si>
  <si>
    <t>BRUNTON PARK</t>
  </si>
  <si>
    <t>PELAW MEDICAL PRACTICE</t>
  </si>
  <si>
    <t>MURTON MEDICAL CENTRE</t>
  </si>
  <si>
    <t>WHITLEY BAY HEALTH CENTRE</t>
  </si>
  <si>
    <t>LONGRIGG MEDICAL CENTRE</t>
  </si>
  <si>
    <t>REDBURN PARK MEDICAL CENTRE</t>
  </si>
  <si>
    <t>BELLINGHAM PRACTICE</t>
  </si>
  <si>
    <t>VILLAGE SURGERY PARTNERSHIP</t>
  </si>
  <si>
    <t>WARWICK SQUARE GROUP PRACTICE</t>
  </si>
  <si>
    <t>QUEENS PARK MEDICAL CENTRE</t>
  </si>
  <si>
    <t>KINGS MEDICAL CENTRE</t>
  </si>
  <si>
    <t>RICKLETON MEDICAL CENTRE</t>
  </si>
  <si>
    <t>EVENWOOD MEDICAL PRACTICE</t>
  </si>
  <si>
    <t>CASTLEGATE AND DERWENT SURGERY</t>
  </si>
  <si>
    <t>HADRIAN HEALTH CENTRE</t>
  </si>
  <si>
    <t>HERRINGTON MEDICAL CENTRE</t>
  </si>
  <si>
    <t>THROCKLEY PRIMARY CARE CENTRE</t>
  </si>
  <si>
    <t>FELL COTTAGE SURGERY</t>
  </si>
  <si>
    <t>ELM TREE SURGERY</t>
  </si>
  <si>
    <t>THE STEPHENSON MEDICAL PRACTICE</t>
  </si>
  <si>
    <t>CENTRAL GATESHEAD MEDICAL GROUP</t>
  </si>
  <si>
    <t>WOODSIDE SURGERY</t>
  </si>
  <si>
    <t>KIRKOSWALD SURGERY</t>
  </si>
  <si>
    <t>CASTLEHEAD MEDICAL CENTRE</t>
  </si>
  <si>
    <t>THE DENSHAM SURGERY</t>
  </si>
  <si>
    <t>WENLOCK ROAD SURGERY</t>
  </si>
  <si>
    <t>MELROSE SURGERY</t>
  </si>
  <si>
    <t>CALDBECK SURGERY</t>
  </si>
  <si>
    <t>HEATON ROAD SURGERY</t>
  </si>
  <si>
    <t>MONKWEARMOUTH HEALTH CENTRE</t>
  </si>
  <si>
    <t>PROSPECT MEDICAL CENTRE</t>
  </si>
  <si>
    <t>BETTS AVENUE MEDICAL GROUP</t>
  </si>
  <si>
    <t>PARKWAY MEDICAL CENTRE</t>
  </si>
  <si>
    <t>WESTBOURNE MEDICAL CENTRE</t>
  </si>
  <si>
    <t>HAYDON BRIDGE &amp; ALLENDALE MEDICAL PRACT</t>
  </si>
  <si>
    <t>CEDARS MEDICAL GROUP</t>
  </si>
  <si>
    <t>CORBRIDGE HEALTH CENTRE</t>
  </si>
  <si>
    <t>MARINE MEDICAL GROUP</t>
  </si>
  <si>
    <t>COLLIERY COURT MEDICAL GROUP</t>
  </si>
  <si>
    <t>WEST VIEW MILLENIUM SURGERY A</t>
  </si>
  <si>
    <t>NORMANBY MEDICAL CENTRE</t>
  </si>
  <si>
    <t>PEASE WAY MEDICAL CENTRE</t>
  </si>
  <si>
    <t>NORTHUMBERLAND HEALTH</t>
  </si>
  <si>
    <t>WHICKHAM COTTAGE MEDICAL CENTRE</t>
  </si>
  <si>
    <t>WESTERHOPE MEDICAL GROUP</t>
  </si>
  <si>
    <t>BISHOPGATE MEDICAL CENTRE</t>
  </si>
  <si>
    <t>THE CROFT SURGERY</t>
  </si>
  <si>
    <t>LANE END SURGERY</t>
  </si>
  <si>
    <t>UPPER EDEN MEDICAL PRACTICE</t>
  </si>
  <si>
    <t>DUNELM MEDICAL PRACTICE</t>
  </si>
  <si>
    <t>PONTELAND MEDICAL GROUP</t>
  </si>
  <si>
    <t>ELSWICK FAMILY PRACTICE</t>
  </si>
  <si>
    <t>ACKLAM MEDICAL CENTRE</t>
  </si>
  <si>
    <t>FENHAM HALL SURGERY</t>
  </si>
  <si>
    <t>GRANGEWOOD SURGERY</t>
  </si>
  <si>
    <t>COXHOE MEDICAL PRACTICE</t>
  </si>
  <si>
    <t>SOUTH GRANGE MEDICAL GROUP PRACTICE</t>
  </si>
  <si>
    <t>RAILWAY MEDICAL GROUP</t>
  </si>
  <si>
    <t>CARLISLE HEALTHCARE</t>
  </si>
  <si>
    <t>QUEENSTREE PRACTICE</t>
  </si>
  <si>
    <t>APPLEBY MEDICAL PRACTICE</t>
  </si>
  <si>
    <t>HOLLYHURST MEDICAL CENTRE</t>
  </si>
  <si>
    <t>HOLMSIDE MEDICAL GROUP</t>
  </si>
  <si>
    <t>JESMOND HEALTH PARTNERSHIP</t>
  </si>
  <si>
    <t>AUCKLAND MEDICAL GROUP</t>
  </si>
  <si>
    <t>BIDDLESTONE HEALTH GROUP</t>
  </si>
  <si>
    <t>WESTBOURNE MEDICAL GROUP</t>
  </si>
  <si>
    <t>HETTON GROUP PRACTICE</t>
  </si>
  <si>
    <t>CRAWCROOK MEDICAL CENTRE</t>
  </si>
  <si>
    <t>SAVILLE MEDICAL GROUP</t>
  </si>
  <si>
    <t>WOODLANDS PARK HEALTH CTR</t>
  </si>
  <si>
    <t>FULWELL MEDICAL CENTRE,</t>
  </si>
  <si>
    <t>THORNABY &amp; BARWICK MEDICAL GROUP</t>
  </si>
  <si>
    <t>BYRON MEDICAL PRACTICE</t>
  </si>
  <si>
    <t>CROWHALL MEDICAL CENTRE</t>
  </si>
  <si>
    <t>BENSHAM FAMILY PRACTICE</t>
  </si>
  <si>
    <t>THE GABLES MEDICAL GROUP</t>
  </si>
  <si>
    <t>CONCORD MEDICAL PRACTICE</t>
  </si>
  <si>
    <t>WOODLANDS FAMILY MEDICAL CENTRE</t>
  </si>
  <si>
    <t>WALKER MEDICAL GROUP</t>
  </si>
  <si>
    <t>THE NEW CITY MEDICAL GROUP</t>
  </si>
  <si>
    <t>SWARLAND AVENUE SURGERY</t>
  </si>
  <si>
    <t>GAS HOUSE LANE SURGERY</t>
  </si>
  <si>
    <t>MANSION HOUSE SURGERY</t>
  </si>
  <si>
    <t>MAYFIELD MEDICAL GROUP</t>
  </si>
  <si>
    <t>SPRING TERRACE HEALTH CENTRE</t>
  </si>
  <si>
    <t>JAMES STREET GROUP PRACT</t>
  </si>
  <si>
    <t>GLENRIDDING HEALTH CENTRE</t>
  </si>
  <si>
    <t>ALMA MEDICAL CENTRE</t>
  </si>
  <si>
    <t>PELTON &amp; FELLROSE MEDICAL GROUP</t>
  </si>
  <si>
    <t>WIGTON GROUP MEDICAL PRACTICE</t>
  </si>
  <si>
    <t>ALSTON MEDICAL PRACTICE</t>
  </si>
  <si>
    <t>BEWICKE MEDICAL CENTRE</t>
  </si>
  <si>
    <t>JUBILEE MEDICAL GROUP</t>
  </si>
  <si>
    <t>CHASTLETON MEDICAL GROUP</t>
  </si>
  <si>
    <t>ORCHARD COURT SURGERY</t>
  </si>
  <si>
    <t>NORTH HOUSE SURGERY</t>
  </si>
  <si>
    <t>OAKFIELDS HEALTH GROUP</t>
  </si>
  <si>
    <t>BRIDGE VIEW MEDICAL GROUP</t>
  </si>
  <si>
    <t>VALENS MEDICAL PARTNERSHIP</t>
  </si>
  <si>
    <t>BEWICK CRESCENT SURGERY</t>
  </si>
  <si>
    <t>WOOLER HEALTH</t>
  </si>
  <si>
    <t>WEST FARM SURGERY</t>
  </si>
  <si>
    <t>HYLTON MEDICAL GROUP</t>
  </si>
  <si>
    <t>CROSSFELL HEALTH CENTRE</t>
  </si>
  <si>
    <t>SEASCALE HEALTH CENTRE</t>
  </si>
  <si>
    <t>TENNANT STREET MEDICAL PRACTICE</t>
  </si>
  <si>
    <t>BEVAN MEDICAL GROUP</t>
  </si>
  <si>
    <t>CAMBRIDGE MEDICAL GROUP</t>
  </si>
  <si>
    <t>CHEVELEY PARK MEDICAL CTR</t>
  </si>
  <si>
    <t>BLACKHALL AND PETERLEE PRACTICE</t>
  </si>
  <si>
    <t>WIDEOPEN MEDICAL CENTRE</t>
  </si>
  <si>
    <t>THE BROADWAY MEDICAL PRACTICE</t>
  </si>
  <si>
    <t>THE MEDICAL GROUP</t>
  </si>
  <si>
    <t>WHITBURN SURGERY</t>
  </si>
  <si>
    <t>BRIDGE END SURGERY</t>
  </si>
  <si>
    <t>LINTHORPE SURGERY</t>
  </si>
  <si>
    <t>HALLGARTH SURGERY</t>
  </si>
  <si>
    <t>NORTON MEDICAL CENTRE</t>
  </si>
  <si>
    <t>WHINFIELD MEDICAL PRACTICE</t>
  </si>
  <si>
    <t>THE GLEN MEDICAL GROUP</t>
  </si>
  <si>
    <t>DRS LAMBERT &amp; NG</t>
  </si>
  <si>
    <t>PRIORY MEDICAL GROUP</t>
  </si>
  <si>
    <t>CLAYPATH &amp; UNIVERSITY MEDICAL GROUP</t>
  </si>
  <si>
    <t>OXFORD TCE &amp; RAWLING RD MEDICAL GROUP</t>
  </si>
  <si>
    <t>TEMPLE SOWERBY MEDICAL PRACTICE</t>
  </si>
  <si>
    <t>BIRBECK MEDICAL GROUP</t>
  </si>
  <si>
    <t>BARNARD CASTLE SURGERY</t>
  </si>
  <si>
    <t>BIRTLEY MEDICAL GROUP</t>
  </si>
  <si>
    <t>WEARSIDE MEDICAL PRACTICE - PALLION</t>
  </si>
  <si>
    <t>ASHBURN MEDICAL CENTRE</t>
  </si>
  <si>
    <t>COLLINGWOOD HEALTH GROUP</t>
  </si>
  <si>
    <t>CONSETT MEDICAL CENTRE</t>
  </si>
  <si>
    <t>LOWTHER MEDICAL CENTRE</t>
  </si>
  <si>
    <t>STEPHENSON PARK HEALTH GROUP</t>
  </si>
  <si>
    <t>SUNDERLAND GP ALLIANCE SOUTH HYLTON SURG</t>
  </si>
  <si>
    <t>MARSDEN MEDICAL GROUP</t>
  </si>
  <si>
    <t>ST GEORGE &amp; RIVERSIDE MEDICAL PRACTICE</t>
  </si>
  <si>
    <t>WOODBRIDGE PRACTICE</t>
  </si>
  <si>
    <t>MALLARD MEDICAL PRACTICE</t>
  </si>
  <si>
    <t>MARSH HOUSE MEDICAL PRACTICE</t>
  </si>
  <si>
    <t>VILLAGE MEDICAL CENTRE</t>
  </si>
  <si>
    <t>MIDDLETON AND DINSDALE MEDICAL PRACTICE</t>
  </si>
  <si>
    <t>DENTON TURRET MEDICAL CENTRE</t>
  </si>
  <si>
    <t>NEW WASHINGTON MEDICAL GROUP</t>
  </si>
  <si>
    <t>HAPPY HOUSE SURGERY</t>
  </si>
  <si>
    <t>QUEENS ROAD SURGERY</t>
  </si>
  <si>
    <t>WINGATE MEDICAL PRACTICE INTRAHEALTH</t>
  </si>
  <si>
    <t>VILLETTE SURGERY</t>
  </si>
  <si>
    <t>RIVERVIEW SURGERY</t>
  </si>
  <si>
    <t>BELMONT &amp; SHERBURN MEDICAL GROUP</t>
  </si>
  <si>
    <t>TALBOT MEDICAL CENTRE</t>
  </si>
  <si>
    <t>TANFIELD VIEW MEDICAL GROUP</t>
  </si>
  <si>
    <t>THE ENDEAVOUR PRACTICE</t>
  </si>
  <si>
    <t>ROSEWORTH SURGERY</t>
  </si>
  <si>
    <t>DENMARK STREET SURGERY</t>
  </si>
  <si>
    <t>THE RAVENSCAR SURGERY</t>
  </si>
  <si>
    <t>RED HOUSE MEDICAL CENTRE</t>
  </si>
  <si>
    <t>PARK MEDICAL GROUP</t>
  </si>
  <si>
    <t>WESTCROFT HOUSE SURGERY</t>
  </si>
  <si>
    <t>HUNTCLIFF SURGERY</t>
  </si>
  <si>
    <t>DENTON PARK MEDICAL GROUP</t>
  </si>
  <si>
    <t>PARK LANE PRACTICE</t>
  </si>
  <si>
    <t>THE ERIMUS PRACTICE</t>
  </si>
  <si>
    <t>BOROUGH ROAD &amp; NUNTHORPE MEDICAL GROUP</t>
  </si>
  <si>
    <t>BEDLINGTONSHIRE MED.GROUP</t>
  </si>
  <si>
    <t>BELFORD MEDICAL PRACTICE</t>
  </si>
  <si>
    <t>VILLAGE MEDICAL GROUP</t>
  </si>
  <si>
    <t>PARK SURGERY</t>
  </si>
  <si>
    <t>MARYPORT HEALTH SERVICES</t>
  </si>
  <si>
    <t>GREYSTOKE SURGERY</t>
  </si>
  <si>
    <t>UNION BRAE &amp; NORHAM PRAC</t>
  </si>
  <si>
    <t>WILLINGTON MEDICAL GROUP</t>
  </si>
  <si>
    <t>BOWBURN MEDICAL CENTRE</t>
  </si>
  <si>
    <t>MCKENZIE GROUP PRACTICE</t>
  </si>
  <si>
    <t>ST. ANTHONY'S HEALTH CENTRE</t>
  </si>
  <si>
    <t>BLACKETTS MEDICAL PRACTICE</t>
  </si>
  <si>
    <t>NEWCASTLE MEDICAL CENTRE</t>
  </si>
  <si>
    <t>WEST RAINTON SURGERY</t>
  </si>
  <si>
    <t>VILLAGES MEDICAL GROUP</t>
  </si>
  <si>
    <t>DILSTON MEDICAL CENTRE</t>
  </si>
  <si>
    <t>BURN BRAE MEDICAL GROUP</t>
  </si>
  <si>
    <t>WEST ROAD MEDICAL CENTRE</t>
  </si>
  <si>
    <t>THE GROVE MEDICAL GROUP</t>
  </si>
  <si>
    <t>PROSPECT SURGERY</t>
  </si>
  <si>
    <t>MOORLANDS SURGERY</t>
  </si>
  <si>
    <t>MILLFIELD MEDICAL GROUP</t>
  </si>
  <si>
    <t>MARTONSIDE MEDICAL CENTRE</t>
  </si>
  <si>
    <t>FELLVIEW HEALTHCARE</t>
  </si>
  <si>
    <t>HAVELOCK GRANGE PRACTICE</t>
  </si>
  <si>
    <t>GUIDEPOST MEDICAL GROUP</t>
  </si>
  <si>
    <t>I J HEALTHCARE</t>
  </si>
  <si>
    <t>WEST CORNFORTH MEDICAL CENTRE</t>
  </si>
  <si>
    <t>SOUTHDENE MEDICAL CENTRE</t>
  </si>
  <si>
    <t>SECOND STREET SURGERY</t>
  </si>
  <si>
    <t>NEASHAM ROAD SURGERY</t>
  </si>
  <si>
    <t>HIRSEL MEDICAL CENTRE</t>
  </si>
  <si>
    <t>NEWBURN SURGERY</t>
  </si>
  <si>
    <t>BENFIELD PARK MEDICAL GROUP</t>
  </si>
  <si>
    <t>PARKWAY MEDICAL GROUP</t>
  </si>
  <si>
    <t>THE BRIDGES MEDICAL PRACTICE</t>
  </si>
  <si>
    <t>BROWNEY HOUSE SURGERY</t>
  </si>
  <si>
    <t>THE DISCOVERY PRACTICE</t>
  </si>
  <si>
    <t>THORNTREE SURGERY</t>
  </si>
  <si>
    <t>Table Numbers by Fit Banding</t>
  </si>
  <si>
    <t>No FIT % Figures for radar and trend chart</t>
  </si>
  <si>
    <t>FIT &lt;10 Figures fpr radar and trend chart (excludes not available &amp; available but no numerical value)</t>
  </si>
  <si>
    <t>Metric</t>
  </si>
  <si>
    <t>The number of clinical triage appointments informed by a FIT</t>
  </si>
  <si>
    <t>The number of colonoscopies performed on the LGI FDS pathway</t>
  </si>
  <si>
    <t>FIT Banding &lt;10 Denom Calc</t>
  </si>
  <si>
    <t>Include for &lt;10 Metric</t>
  </si>
  <si>
    <t>Tiering</t>
  </si>
  <si>
    <t>Tier 2</t>
  </si>
  <si>
    <t>FIT Banding</t>
  </si>
  <si>
    <t>FIT available but no numerical value</t>
  </si>
  <si>
    <t>cwt</t>
  </si>
  <si>
    <t>conv</t>
  </si>
  <si>
    <t>Region_Name</t>
  </si>
  <si>
    <t>&lt;10</t>
  </si>
  <si>
    <t>No FIT</t>
  </si>
  <si>
    <t>No Fit</t>
  </si>
  <si>
    <t>BUCKINGHAMSHIRE HEALTHCARE TRUST</t>
  </si>
  <si>
    <t>CHESTERFIELD ROYAL HOSPITAL FT</t>
  </si>
  <si>
    <t>DARTFORD AND GRAVESHAM TRUST</t>
  </si>
  <si>
    <t>DORSET COUNTY HOSPITAL FT</t>
  </si>
  <si>
    <t>GEORGE ELIOT HOSPITAL TRUST</t>
  </si>
  <si>
    <t>GREAT WESTERN HOSPITALS FT</t>
  </si>
  <si>
    <t>HAMPSHIRE HOSPITALS FT</t>
  </si>
  <si>
    <t>KING'S COLLEGE HOSPITAL FT</t>
  </si>
  <si>
    <t>LEEDS TEACHING HOSPITALS TRUST</t>
  </si>
  <si>
    <t>MANCHESTER UNIVERSITY FT</t>
  </si>
  <si>
    <t>MILTON KEYNES UNIVERSITY HOSPITAL FT</t>
  </si>
  <si>
    <t>NORFOLK AND NORWICH UNIVERSITY HOSPITALS FT</t>
  </si>
  <si>
    <t>NORTH BRISTOL TRUST</t>
  </si>
  <si>
    <t>Get last 8 quarters</t>
  </si>
  <si>
    <t xml:space="preserve">No FIT trend chart </t>
  </si>
  <si>
    <t xml:space="preserve">FIT&lt;10 trend chart </t>
  </si>
  <si>
    <t>NORTH TEES AND HARTLEPOOL FT</t>
  </si>
  <si>
    <t>OXFORD UNIVERSITY HOSPITALS FT</t>
  </si>
  <si>
    <t>SALISBURY FT</t>
  </si>
  <si>
    <t>Target</t>
  </si>
  <si>
    <t>SOMERSET FT</t>
  </si>
  <si>
    <t>SOUTH TEES HOSPITALS FT</t>
  </si>
  <si>
    <t>THE HILLINGDON HOSPITALS FT</t>
  </si>
  <si>
    <t>THE PRINCESS ALEXANDRA HOSPITAL TRUST</t>
  </si>
  <si>
    <t>UNIVERSITY HOSPITALS BIRMINGHAM FT</t>
  </si>
  <si>
    <t>UNIVERSITY HOSPITALS COVENTRY AND WARWICKSHIRE TRUST</t>
  </si>
  <si>
    <t>UNIVERSITY HOSPITALS OF DERBY AND BURTON FT</t>
  </si>
  <si>
    <t>UNIVERSITY HOSPITALS OF NORTH MIDLANDS TRUST</t>
  </si>
  <si>
    <t>WRIGHTINGTON, WIGAN AND LEIGH FT</t>
  </si>
  <si>
    <t>UNITED LINCOLNSHIRE TEACHING HOSPITALS TRUST</t>
  </si>
  <si>
    <t>Get organisations for benchmark charts NO FIT</t>
  </si>
  <si>
    <t xml:space="preserve">No FIT benchmark chart </t>
  </si>
  <si>
    <t>Get organisations for benchmark charts FIR &lt;10</t>
  </si>
  <si>
    <t xml:space="preserve">FIT&lt;10 benchmark chart </t>
  </si>
  <si>
    <t>Count how many rows to show on chart &gt;</t>
  </si>
  <si>
    <t>Latest QTR</t>
  </si>
  <si>
    <t>Column Labels</t>
  </si>
  <si>
    <t>Rank</t>
  </si>
  <si>
    <t>Organisation</t>
  </si>
  <si>
    <t>% No FIT</t>
  </si>
  <si>
    <t>% FIT &lt;10</t>
  </si>
  <si>
    <t>AIREDALE FT</t>
  </si>
  <si>
    <t>ASHFORD AND ST PETER'S HOSPITALS FT</t>
  </si>
  <si>
    <t>BARKING, HAVERING AND REDBRIDGE UNIVERSITY HOSPITALS TRUST</t>
  </si>
  <si>
    <t>BARNSLEY HOSPITAL FT</t>
  </si>
  <si>
    <t>BARTS HEALTH TRUST</t>
  </si>
  <si>
    <t>BEDFORDSHIRE HOSPITALS FT</t>
  </si>
  <si>
    <t>BLACKPOOL TEACHING HOSPITALS FT</t>
  </si>
  <si>
    <t>BOLTON FT</t>
  </si>
  <si>
    <t>BRADFORD TEACHING HOSPITALS FT</t>
  </si>
  <si>
    <t>CALDERDALE AND HUDDERSFIELD FT</t>
  </si>
  <si>
    <t>CAMBRIDGE UNIVERSITY HOSPITALS FT</t>
  </si>
  <si>
    <t>CHELSEA AND WESTMINSTER HOSPITAL FT</t>
  </si>
  <si>
    <t>COUNTESS OF CHESTER HOSPITAL FT</t>
  </si>
  <si>
    <t>COUNTY DURHAM AND DARLINGTON FT</t>
  </si>
  <si>
    <t>CROYDON HEALTH SERVICES TRUST</t>
  </si>
  <si>
    <t>DONCASTER AND BASSETLAW TEACHING HOSPITALS FT</t>
  </si>
  <si>
    <t>EAST AND NORTH HERTFORDSHIRE TRUST</t>
  </si>
  <si>
    <t>EAST CHESHIRE TRUST</t>
  </si>
  <si>
    <t>EAST KENT HOSPITALS UNIVERSITY FT</t>
  </si>
  <si>
    <t>EAST LANCASHIRE HOSPITALS TRUST</t>
  </si>
  <si>
    <t>EAST SUFFOLK AND NORTH ESSEX FT</t>
  </si>
  <si>
    <t>EAST SUSSEX HEALTHCARE TRUST</t>
  </si>
  <si>
    <t>EPSOM AND ST HELIER UNIVERSITY HOSPITALS TRUST</t>
  </si>
  <si>
    <t>FRIMLEY HEALTH FT</t>
  </si>
  <si>
    <t>GATESHEAD HEALTH FT</t>
  </si>
  <si>
    <t>GLOUCESTERSHIRE HOSPITALS FT</t>
  </si>
  <si>
    <t>GUY'S AND ST THOMAS' FT</t>
  </si>
  <si>
    <t>HARROGATE AND DISTRICT FT</t>
  </si>
  <si>
    <t>HOMERTON HEALTHCARE FT</t>
  </si>
  <si>
    <t>HULL UNIVERSITY TEACHING HOSPITALS TRUST</t>
  </si>
  <si>
    <t>IMPERIAL COLLEGE HEALTHCARE TRUST</t>
  </si>
  <si>
    <t>ISLE OF WIGHT TRUST</t>
  </si>
  <si>
    <t>JAMES PAGET UNIVERSITY HOSPITALS FT</t>
  </si>
  <si>
    <t>KETTERING GENERAL HOSPITAL FT</t>
  </si>
  <si>
    <t>KINGSTON HOSPITAL FT</t>
  </si>
  <si>
    <t>LANCASHIRE TEACHING HOSPITALS FT</t>
  </si>
  <si>
    <t>LEWISHAM AND GREENWICH TRUST</t>
  </si>
  <si>
    <t>LIVERPOOL UNIVERSITY HOSPITALS FT</t>
  </si>
  <si>
    <t>LONDON NORTH WEST UNIVERSITY HEALTHCARE TRUST</t>
  </si>
  <si>
    <t>MAIDSTONE AND TUNBRIDGE WELLS TRUST</t>
  </si>
  <si>
    <t>MEDWAY FT</t>
  </si>
  <si>
    <t>MERSEY AND WEST LANCASHIRE TEACHING HOSPITALS TRUST</t>
  </si>
  <si>
    <t>MID AND SOUTH ESSEX FT</t>
  </si>
  <si>
    <t>MID CHESHIRE HOSPITALS FT</t>
  </si>
  <si>
    <t>MID YORKSHIRE TEACHING TRUST</t>
  </si>
  <si>
    <t>NORTH CUMBRIA INTEGRATED CARE FT</t>
  </si>
  <si>
    <t>NORTH WEST ANGLIA FT</t>
  </si>
  <si>
    <t>NORTHAMPTON GENERAL HOSPITAL TRUST</t>
  </si>
  <si>
    <t>NORTHERN CARE ALLIANCE FT</t>
  </si>
  <si>
    <t>NORTHERN LINCOLNSHIRE AND GOOLE FT</t>
  </si>
  <si>
    <t>NORTHUMBRIA HEALTHCARE FT</t>
  </si>
  <si>
    <t>NOTTINGHAM UNIVERSITY HOSPITALS TRUST</t>
  </si>
  <si>
    <t>PORTSMOUTH HOSPITALS UNIVERSITY NATIONAL HEALTH SERVICE TRUST</t>
  </si>
  <si>
    <t>ROYAL BERKSHIRE FT</t>
  </si>
  <si>
    <t>ROYAL CORNWALL HOSPITALS TRUST</t>
  </si>
  <si>
    <t>ROYAL DEVON UNIVERSITY HEALTHCARE FT</t>
  </si>
  <si>
    <t>ROYAL FREE LONDON FT</t>
  </si>
  <si>
    <t>ROYAL SURREY COUNTY HOSPITAL FT</t>
  </si>
  <si>
    <t>ROYAL UNITED HOSPITALS BATH FT</t>
  </si>
  <si>
    <t>SANDWELL AND WEST BIRMINGHAM HOSPITALS TRUST</t>
  </si>
  <si>
    <t>SHEFFIELD TEACHING HOSPITALS FT</t>
  </si>
  <si>
    <t>SHERWOOD FOREST HOSPITALS FT</t>
  </si>
  <si>
    <t>SOUTH TYNESIDE AND SUNDERLAND FT</t>
  </si>
  <si>
    <t>SOUTH WARWICKSHIRE UNIVERSITY FT</t>
  </si>
  <si>
    <t>ST GEORGE'S UNIVERSITY HOSPITALS FT</t>
  </si>
  <si>
    <t>STOCKPORT FT</t>
  </si>
  <si>
    <t>SURREY AND SUSSEX HEALTHCARE TRUST</t>
  </si>
  <si>
    <t>TAMESIDE AND GLOSSOP INTEGRATED CARE FT</t>
  </si>
  <si>
    <t>THE DUDLEY GROUP FT</t>
  </si>
  <si>
    <t>THE NEWCASTLE UPON TYNE HOSPITALS FT</t>
  </si>
  <si>
    <t>THE QUEEN ELIZABETH HOSPITAL, KING'S LYNN, FT</t>
  </si>
  <si>
    <t>THE ROTHERHAM FT</t>
  </si>
  <si>
    <t>THE ROYAL WOLVERHAMPTON TRUST</t>
  </si>
  <si>
    <t>THE SHREWSBURY AND TELFORD HOSPITAL TRUST</t>
  </si>
  <si>
    <t>TORBAY AND SOUTH DEVON FT</t>
  </si>
  <si>
    <t>UNIVERSITY COLLEGE LONDON HOSPITALS FT</t>
  </si>
  <si>
    <t>UNIVERSITY HOSPITAL SOUTHAMPTON FT</t>
  </si>
  <si>
    <t>UNIVERSITY HOSPITALS BRISTOL AND WESTON FT</t>
  </si>
  <si>
    <t>UNIVERSITY HOSPITALS DORSET FT</t>
  </si>
  <si>
    <t>UNIVERSITY HOSPITALS OF LEICESTER TRUST</t>
  </si>
  <si>
    <t>UNIVERSITY HOSPITALS OF MORECAMBE BAY FT</t>
  </si>
  <si>
    <t>UNIVERSITY HOSPITALS PLYMOUTH TRUST</t>
  </si>
  <si>
    <t>UNIVERSITY HOSPITALS SUSSEX FT</t>
  </si>
  <si>
    <t>WALSALL HEALTHCARE TRUST</t>
  </si>
  <si>
    <t>WARRINGTON AND HALTON TEACHING HOSPITALS FT</t>
  </si>
  <si>
    <t>WEST HERTFORDSHIRE TEACHING HOSPITALS TRUST</t>
  </si>
  <si>
    <t>WEST SUFFOLK FT</t>
  </si>
  <si>
    <t>WHITTINGTON HEALTH TRUST</t>
  </si>
  <si>
    <t>WIRRAL UNIVERSITY TEACHING HOSPITAL FT</t>
  </si>
  <si>
    <t>WORCESTERSHIRE ACUTE HOSPITALS TRUST</t>
  </si>
  <si>
    <t>WYE VALLEY TRUST</t>
  </si>
  <si>
    <t>YORK AND SCARBOROUGH TEACHING HOSPITALS FT</t>
  </si>
  <si>
    <t>Dial for QRT Dashboard  &lt;10ug/mg </t>
  </si>
  <si>
    <t>Dial for QRT Dashboard  No FIT available</t>
  </si>
  <si>
    <t>Dial for FDS Dashboard Receipt of</t>
  </si>
  <si>
    <t>Dial for CWT Dashboard TBD</t>
  </si>
  <si>
    <t>Dial for 62 day Dashboard Receipt of</t>
  </si>
  <si>
    <t>28 Day FDS</t>
  </si>
  <si>
    <t>Total LGI Seen Within 28 Days</t>
  </si>
  <si>
    <t>Total LGI Referrals Seen</t>
  </si>
  <si>
    <t>62 Day First Treatment</t>
  </si>
  <si>
    <t>Sum of 62 Day %</t>
  </si>
  <si>
    <t>Sum of Within 62 Days</t>
  </si>
  <si>
    <t>Sum of Total Treated</t>
  </si>
  <si>
    <t>Sum of Conversion%</t>
  </si>
  <si>
    <t>CWT FDS Benchmark</t>
  </si>
  <si>
    <t>CWT Conversion Rate Benchmark</t>
  </si>
  <si>
    <t>CWT 62 Day Benchmark</t>
  </si>
  <si>
    <t>TRIAGE NO FIT</t>
  </si>
  <si>
    <t>COLON NO FIT</t>
  </si>
  <si>
    <t>TRIAGE &lt;10</t>
  </si>
  <si>
    <t>COLON &lt;10</t>
  </si>
  <si>
    <t>CAN01</t>
  </si>
  <si>
    <t>Org_Level</t>
  </si>
  <si>
    <t>(Multiple Items)</t>
  </si>
  <si>
    <t>FDS%</t>
  </si>
  <si>
    <t>62D %</t>
  </si>
  <si>
    <t>Conv %</t>
  </si>
  <si>
    <t>Triage &lt;10</t>
  </si>
  <si>
    <t>Triage No Fit</t>
  </si>
  <si>
    <t>Colon &lt;10</t>
  </si>
  <si>
    <t>Colon No Fit</t>
  </si>
  <si>
    <t>CWT FDS</t>
  </si>
  <si>
    <t>CWT Conversion</t>
  </si>
  <si>
    <t>62 Day</t>
  </si>
  <si>
    <t>NATIONAL</t>
  </si>
  <si>
    <t>REGION</t>
  </si>
  <si>
    <t>EAST OF ENGLAND</t>
  </si>
  <si>
    <t>CAN01 Total</t>
  </si>
  <si>
    <t>CAN02 Total</t>
  </si>
  <si>
    <t>LONDON</t>
  </si>
  <si>
    <t>Mar-25</t>
  </si>
  <si>
    <t>Apr-25</t>
  </si>
  <si>
    <t>May-25</t>
  </si>
  <si>
    <t>Jun-25</t>
  </si>
  <si>
    <t>Jul-25</t>
  </si>
  <si>
    <t>Aug-25</t>
  </si>
  <si>
    <t>Sep-25</t>
  </si>
  <si>
    <t>Oct-25</t>
  </si>
  <si>
    <t>Nov-25</t>
  </si>
  <si>
    <t>Dec-25</t>
  </si>
  <si>
    <t>Jan-26</t>
  </si>
  <si>
    <t>Feb-26</t>
  </si>
  <si>
    <t>MIDLANDS</t>
  </si>
  <si>
    <t>NORTH EAST AND YORKSHIRE</t>
  </si>
  <si>
    <t>NORTH WEST</t>
  </si>
  <si>
    <t>BATH AND NORTH EAST SOMERSET, SWINDON AND WILTSHIRE ICB</t>
  </si>
  <si>
    <t>SOUTH EAST</t>
  </si>
  <si>
    <t>BEDFORDSHIRE, LUTON AND MILTON KEYNES ICB</t>
  </si>
  <si>
    <t>SOUTH WEST</t>
  </si>
  <si>
    <t>BIRMINGHAM AND SOLIHULL ICB</t>
  </si>
  <si>
    <t>CANCER ALLIANCE</t>
  </si>
  <si>
    <t>CHESHIRE AND MERSEYSIDE</t>
  </si>
  <si>
    <t>BLACK COUNTRY ICB</t>
  </si>
  <si>
    <t>EAST MIDLANDS</t>
  </si>
  <si>
    <t>BRISTOL, NORTH SOMERSET AND SOUTH GLOUCESTERSHIRE ICB</t>
  </si>
  <si>
    <t>BUCKINGHAMSHIRE, OXFORDSHIRE AND BERKSHIRE WEST ICB</t>
  </si>
  <si>
    <t>GREATER MANCHESTER</t>
  </si>
  <si>
    <t>CAMBRIDGESHIRE AND PETERBOROUGH ICB</t>
  </si>
  <si>
    <t>HUMBER AND NORTH YORKSHIRE</t>
  </si>
  <si>
    <t>KENT AND MEDWAY</t>
  </si>
  <si>
    <t>CHESHIRE AND MERSEYSIDE ICB</t>
  </si>
  <si>
    <t>LANCASHIRE AND SOUTH CUMBRIA</t>
  </si>
  <si>
    <t>CORNWALL AND THE ISLES OF SCILLY ICB</t>
  </si>
  <si>
    <t>NORTH CENTRAL LONDON</t>
  </si>
  <si>
    <t>COVENTRY AND WARWICKSHIRE ICB</t>
  </si>
  <si>
    <t>NORTH EAST LONDON</t>
  </si>
  <si>
    <t>DERBY AND DERBYSHIRE ICB</t>
  </si>
  <si>
    <t>NORTHERN</t>
  </si>
  <si>
    <t>DEVON ICB</t>
  </si>
  <si>
    <t>PENINSULA</t>
  </si>
  <si>
    <t>DORSET ICB</t>
  </si>
  <si>
    <t>SOMERSET, WILTSHIRE, AVON AND GLOUCESTERSHIRE</t>
  </si>
  <si>
    <t>SOUTH EAST LONDON</t>
  </si>
  <si>
    <t>SOUTH YORKSHIRE AND BASSETLAW</t>
  </si>
  <si>
    <t>FRIMLEY ICB</t>
  </si>
  <si>
    <t>SURREY AND SUSSEX</t>
  </si>
  <si>
    <t>GLOUCESTERSHIRE ICB</t>
  </si>
  <si>
    <t>THAMES VALLEY</t>
  </si>
  <si>
    <t>WESSEX</t>
  </si>
  <si>
    <t>GREATER MANCHESTER ICB</t>
  </si>
  <si>
    <t>WEST LONDON</t>
  </si>
  <si>
    <t>HAMPSHIRE AND ISLE OF WIGHT ICB</t>
  </si>
  <si>
    <t>WEST MIDLANDS</t>
  </si>
  <si>
    <t>HEREFORDSHIRE AND WORCESTERSHIRE ICB</t>
  </si>
  <si>
    <t>WEST YORKSHIRE AND HARROGATE</t>
  </si>
  <si>
    <t>HERTFORDSHIRE AND WEST ESSEX ICB</t>
  </si>
  <si>
    <t>ICB</t>
  </si>
  <si>
    <t>HUMBER AND NORTH YORKSHIRE ICB</t>
  </si>
  <si>
    <t>KENT AND MEDWAY ICB</t>
  </si>
  <si>
    <t>LANCASHIRE AND SOUTH CUMBRIA ICB</t>
  </si>
  <si>
    <t>LEICESTER, LEICESTERSHIRE AND RUTLAND ICB</t>
  </si>
  <si>
    <t>LINCOLNSHIRE ICB</t>
  </si>
  <si>
    <t>MID AND SOUTH ESSEX ICB</t>
  </si>
  <si>
    <t>NORFOLK AND WAVENEY ICB</t>
  </si>
  <si>
    <t>NORTH CENTRAL LONDON ICB</t>
  </si>
  <si>
    <t>NORTH EAST AND NORTH CUMBRIA ICB</t>
  </si>
  <si>
    <t>NORTH EAST LONDON ICB</t>
  </si>
  <si>
    <t>NORTH WEST LONDON ICB</t>
  </si>
  <si>
    <t>NORTHAMPTONSHIRE ICB</t>
  </si>
  <si>
    <t>NOTTINGHAM AND NOTTINGHAMSHIRE ICB</t>
  </si>
  <si>
    <t>SHROPSHIRE, TELFORD AND WREKIN ICB</t>
  </si>
  <si>
    <t>SOMERSET ICB</t>
  </si>
  <si>
    <t>SOUTH EAST LONDON ICB</t>
  </si>
  <si>
    <t>SOUTH WEST LONDON ICB</t>
  </si>
  <si>
    <t>SOUTH YORKSHIRE ICB</t>
  </si>
  <si>
    <t>STAFFORDSHIRE AND STOKE-ON-TRENT ICB</t>
  </si>
  <si>
    <t>SUFFOLK AND NORTH EAST ESSEX ICB</t>
  </si>
  <si>
    <t>SURREY HEARTLANDS ICB</t>
  </si>
  <si>
    <t>SUSSEX ICB</t>
  </si>
  <si>
    <t>WEST YORKSHIRE ICB</t>
  </si>
  <si>
    <t>MMM-YY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</si>
</sst>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
    <numFmt numFmtId="166" formatCode="#,##0.0"/>
  </numFmts>
  <fonts count="45">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11"/>
      <color theme="0"/>
      <name val="Arial"/>
      <family val="2"/>
    </font>
    <font>
      <sz val="12"/>
      <color theme="0"/>
      <name val="Arial"/>
      <family val="2"/>
    </font>
    <font>
      <sz val="14"/>
      <color theme="0"/>
      <name val="Arial"/>
      <family val="2"/>
    </font>
    <font>
      <sz val="16"/>
      <color theme="0"/>
      <name val="Arial"/>
      <family val="2"/>
    </font>
    <font>
      <sz val="12"/>
      <color theme="1"/>
      <name val="Arial"/>
      <family val="2"/>
    </font>
    <font>
      <sz val="14"/>
      <color theme="1"/>
      <name val="Arial"/>
      <family val="2"/>
    </font>
    <font>
      <sz val="11"/>
      <color theme="1"/>
      <name val="Arial"/>
      <family val="2"/>
    </font>
    <font>
      <sz val="12"/>
      <name val="Arial"/>
      <family val="2"/>
    </font>
    <font>
      <i/>
      <sz val="11"/>
      <color theme="5"/>
      <name val="Arial"/>
      <family val="2"/>
    </font>
    <font>
      <sz val="11"/>
      <name val="Arial"/>
      <family val="2"/>
    </font>
    <font>
      <sz val="11"/>
      <color theme="0"/>
      <name val="Calibri"/>
      <family val="2"/>
      <scheme val="minor"/>
    </font>
    <font>
      <sz val="11"/>
      <color rgb="FF005EB8"/>
      <name val="Calibri"/>
      <family val="2"/>
      <scheme val="minor"/>
    </font>
    <font>
      <sz val="11"/>
      <color rgb="FF005EB8"/>
      <name val="Arial"/>
      <family val="2"/>
    </font>
    <font>
      <sz val="11"/>
      <color theme="5"/>
      <name val="Arial"/>
      <family val="2"/>
    </font>
    <font>
      <sz val="16"/>
      <color rgb="FF002060"/>
      <name val="Arial"/>
      <family val="2"/>
    </font>
    <font>
      <sz val="10"/>
      <color theme="5"/>
      <name val="Arial"/>
      <family val="2"/>
    </font>
    <font>
      <sz val="20"/>
      <color rgb="FF002060"/>
      <name val="Arial"/>
      <family val="2"/>
    </font>
    <font>
      <sz val="11"/>
      <color rgb="FFFF0000"/>
      <name val="Arial"/>
      <family val="2"/>
    </font>
    <font>
      <sz val="18"/>
      <color rgb="FF002060"/>
      <name val="Arial"/>
      <family val="2"/>
    </font>
    <font>
      <sz val="8"/>
      <name val="Calibri"/>
      <family val="2"/>
      <scheme val="minor"/>
    </font>
    <font>
      <sz val="10"/>
      <color theme="1"/>
      <name val="Arial"/>
      <family val="2"/>
    </font>
    <font>
      <b/>
      <sz val="11"/>
      <color theme="0"/>
      <name val="Calibri"/>
      <family val="2"/>
      <scheme val="minor"/>
    </font>
    <font>
      <sz val="11"/>
      <color rgb="FFFF0000"/>
      <name val="Calibri"/>
      <family val="2"/>
      <scheme val="minor"/>
    </font>
    <font>
      <sz val="12"/>
      <color rgb="FFFF0000"/>
      <name val="Arial"/>
      <family val="2"/>
    </font>
    <font>
      <sz val="16"/>
      <color rgb="FFFF0000"/>
      <name val="Arial"/>
      <family val="2"/>
    </font>
    <font>
      <sz val="14"/>
      <color rgb="FFFF0000"/>
      <name val="Arial"/>
      <family val="2"/>
    </font>
    <font>
      <sz val="18"/>
      <name val="Arial"/>
      <family val="2"/>
    </font>
    <font>
      <b/>
      <sz val="12"/>
      <name val="Arial"/>
      <family val="2"/>
    </font>
    <font>
      <sz val="18"/>
      <color theme="0"/>
      <name val="Arial"/>
      <family val="2"/>
    </font>
    <font>
      <u/>
      <sz val="11"/>
      <color theme="10"/>
      <name val="Calibri"/>
      <family val="2"/>
      <scheme val="minor"/>
    </font>
    <font>
      <sz val="9"/>
      <color theme="1"/>
      <name val="Arial"/>
      <family val="2"/>
    </font>
    <font>
      <b/>
      <sz val="9"/>
      <color theme="1"/>
      <name val="Arial"/>
      <family val="2"/>
    </font>
    <font>
      <b/>
      <sz val="11"/>
      <color theme="1"/>
      <name val="Arial"/>
      <family val="2"/>
    </font>
    <font>
      <i/>
      <sz val="9"/>
      <color theme="1"/>
      <name val="Arial"/>
      <family val="2"/>
    </font>
    <font>
      <i/>
      <sz val="11"/>
      <color theme="0"/>
      <name val="Arial"/>
      <family val="2"/>
    </font>
    <font>
      <u/>
      <sz val="11"/>
      <color theme="10"/>
      <name val="Arial"/>
      <family val="2"/>
    </font>
    <font>
      <b/>
      <sz val="11"/>
      <name val="Calibri"/>
      <family val="2"/>
      <scheme val="minor"/>
    </font>
    <font>
      <sz val="8"/>
      <color rgb="FF005EB8"/>
      <name val="Arial"/>
      <family val="2"/>
    </font>
    <font>
      <b/>
      <i/>
      <sz val="11"/>
      <color theme="5"/>
      <name val="Arial"/>
      <family val="2"/>
    </font>
    <font>
      <sz val="8"/>
      <name val="Arial"/>
      <family val="2"/>
    </font>
    <font>
      <i/>
      <sz val="11"/>
      <color theme="1"/>
      <name val="Arial"/>
      <family val="2"/>
    </font>
  </fonts>
  <fills count="22">
    <fill>
      <patternFill patternType="none"/>
    </fill>
    <fill>
      <patternFill patternType="gray125"/>
    </fill>
    <fill>
      <patternFill patternType="solid">
        <fgColor rgb="FF002060"/>
        <bgColor indexed="64"/>
      </patternFill>
    </fill>
    <fill>
      <patternFill patternType="solid">
        <fgColor theme="6" tint="0.79998168889431442"/>
        <bgColor indexed="64"/>
      </patternFill>
    </fill>
    <fill>
      <patternFill patternType="solid">
        <fgColor rgb="FF005EB8"/>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4.9989318521683403E-2"/>
        <bgColor indexed="64"/>
      </patternFill>
    </fill>
    <fill>
      <patternFill patternType="solid">
        <fgColor theme="6"/>
        <bgColor indexed="64"/>
      </patternFill>
    </fill>
    <fill>
      <patternFill patternType="solid">
        <fgColor rgb="FF0070C0"/>
        <bgColor indexed="64"/>
      </patternFill>
    </fill>
    <fill>
      <patternFill patternType="solid">
        <fgColor theme="7" tint="0.79998168889431442"/>
        <bgColor indexed="64"/>
      </patternFill>
    </fill>
    <fill>
      <patternFill patternType="solid">
        <fgColor rgb="FFDDEBF7"/>
        <bgColor indexed="64"/>
      </patternFill>
    </fill>
    <fill>
      <patternFill patternType="solid">
        <fgColor theme="4"/>
        <bgColor indexed="64"/>
      </patternFill>
    </fill>
    <fill>
      <patternFill patternType="solid">
        <fgColor theme="2"/>
        <bgColor indexed="64"/>
      </patternFill>
    </fill>
    <fill>
      <patternFill patternType="solid">
        <fgColor theme="4" tint="0.79998168889431442"/>
        <bgColor indexed="64"/>
      </patternFill>
    </fill>
    <fill>
      <patternFill patternType="solid">
        <fgColor rgb="FF7030A0"/>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rgb="FF00B0F0"/>
        <bgColor indexed="64"/>
      </patternFill>
    </fill>
    <fill>
      <patternFill patternType="solid">
        <fgColor rgb="FFC00000"/>
        <bgColor indexed="64"/>
      </patternFill>
    </fill>
    <fill>
      <patternFill patternType="solid">
        <fgColor rgb="FF00B050"/>
        <bgColor indexed="64"/>
      </patternFill>
    </fill>
  </fills>
  <borders count="31">
    <border>
      <left/>
      <right/>
      <top/>
      <bottom/>
      <diagonal/>
    </border>
    <border>
      <left style="thin">
        <color rgb="FF005EB8"/>
      </left>
      <right/>
      <top style="thin">
        <color rgb="FF005EB8"/>
      </top>
      <bottom/>
      <diagonal/>
    </border>
    <border>
      <left/>
      <right/>
      <top style="thin">
        <color rgb="FF005EB8"/>
      </top>
      <bottom/>
      <diagonal/>
    </border>
    <border>
      <left/>
      <right style="thin">
        <color rgb="FF005EB8"/>
      </right>
      <top style="thin">
        <color rgb="FF005EB8"/>
      </top>
      <bottom/>
      <diagonal/>
    </border>
    <border>
      <left style="thin">
        <color rgb="FF005EB8"/>
      </left>
      <right/>
      <top/>
      <bottom/>
      <diagonal/>
    </border>
    <border>
      <left/>
      <right style="thin">
        <color rgb="FF005EB8"/>
      </right>
      <top/>
      <bottom/>
      <diagonal/>
    </border>
    <border>
      <left style="thin">
        <color rgb="FF005EB8"/>
      </left>
      <right/>
      <top/>
      <bottom style="thin">
        <color rgb="FF005EB8"/>
      </bottom>
      <diagonal/>
    </border>
    <border>
      <left/>
      <right/>
      <top/>
      <bottom style="thin">
        <color rgb="FF005EB8"/>
      </bottom>
      <diagonal/>
    </border>
    <border>
      <left/>
      <right style="thin">
        <color rgb="FF005EB8"/>
      </right>
      <top/>
      <bottom style="thin">
        <color rgb="FF005EB8"/>
      </bottom>
      <diagonal/>
    </border>
    <border>
      <left style="thin">
        <color theme="6"/>
      </left>
      <right style="thin">
        <color theme="6"/>
      </right>
      <top style="thin">
        <color theme="6"/>
      </top>
      <bottom style="thin">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style="medium">
        <color indexed="64"/>
      </bottom>
      <diagonal/>
    </border>
    <border>
      <left style="thin">
        <color theme="6"/>
      </left>
      <right style="thin">
        <color theme="6"/>
      </right>
      <top/>
      <bottom style="thin">
        <color theme="6"/>
      </bottom>
      <diagonal/>
    </border>
    <border>
      <left style="thin">
        <color rgb="FF005EB8"/>
      </left>
      <right style="thin">
        <color rgb="FF005EB8"/>
      </right>
      <top/>
      <bottom/>
      <diagonal/>
    </border>
    <border>
      <left style="thin">
        <color rgb="FF005EB8"/>
      </left>
      <right/>
      <top style="thin">
        <color rgb="FF005EB8"/>
      </top>
      <bottom style="thin">
        <color rgb="FF005EB8"/>
      </bottom>
      <diagonal/>
    </border>
    <border>
      <left/>
      <right/>
      <top style="thin">
        <color rgb="FF005EB8"/>
      </top>
      <bottom style="thin">
        <color rgb="FF005EB8"/>
      </bottom>
      <diagonal/>
    </border>
    <border>
      <left/>
      <right style="thin">
        <color rgb="FF005EB8"/>
      </right>
      <top style="thin">
        <color rgb="FF005EB8"/>
      </top>
      <bottom style="thin">
        <color rgb="FF005EB8"/>
      </bottom>
      <diagonal/>
    </border>
    <border>
      <left style="thin">
        <color theme="6"/>
      </left>
      <right style="thin">
        <color theme="6"/>
      </right>
      <top style="thin">
        <color theme="6"/>
      </top>
      <bottom style="medium">
        <color theme="1"/>
      </bottom>
      <diagonal/>
    </border>
    <border>
      <left style="thin">
        <color theme="6"/>
      </left>
      <right style="thin">
        <color theme="6"/>
      </right>
      <top style="thin">
        <color theme="6"/>
      </top>
      <bottom/>
      <diagonal/>
    </border>
    <border>
      <left style="thin">
        <color theme="6"/>
      </left>
      <right style="thin">
        <color theme="6"/>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310">
    <xf numFmtId="0" fontId="0" fillId="0" borderId="0" xfId="0"/>
    <xf numFmtId="0" fontId="0" fillId="0" borderId="0" xfId="0" pivotButton="1"/>
    <xf numFmtId="10" fontId="0" fillId="0" borderId="0" xfId="0" applyNumberFormat="1"/>
    <xf numFmtId="164" fontId="0" fillId="0" borderId="0" xfId="1" applyNumberFormat="1" applyFont="1"/>
    <xf numFmtId="0" fontId="3" fillId="2" borderId="0" xfId="0" applyFont="1" applyFill="1"/>
    <xf numFmtId="0" fontId="2" fillId="0" borderId="0" xfId="0" applyFont="1"/>
    <xf numFmtId="0" fontId="2" fillId="0" borderId="0" xfId="0" applyFont="1" applyAlignment="1">
      <alignment horizontal="center"/>
    </xf>
    <xf numFmtId="0" fontId="2" fillId="3" borderId="0" xfId="0" applyFont="1" applyFill="1" applyAlignment="1">
      <alignment horizontal="center"/>
    </xf>
    <xf numFmtId="1" fontId="0" fillId="0" borderId="0" xfId="0" applyNumberFormat="1"/>
    <xf numFmtId="1" fontId="0" fillId="0" borderId="0" xfId="0" applyNumberFormat="1" applyAlignment="1">
      <alignment horizontal="center"/>
    </xf>
    <xf numFmtId="0" fontId="0" fillId="0" borderId="0" xfId="0" applyAlignment="1">
      <alignment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6" borderId="4" xfId="0" applyFill="1" applyBorder="1"/>
    <xf numFmtId="0" fontId="0" fillId="6" borderId="0" xfId="0" applyFill="1"/>
    <xf numFmtId="0" fontId="0" fillId="6" borderId="5" xfId="0" applyFill="1" applyBorder="1"/>
    <xf numFmtId="0" fontId="0" fillId="6" borderId="6" xfId="0" applyFill="1" applyBorder="1"/>
    <xf numFmtId="0" fontId="0" fillId="6" borderId="7" xfId="0" applyFill="1" applyBorder="1"/>
    <xf numFmtId="0" fontId="0" fillId="6" borderId="8" xfId="0" applyFill="1" applyBorder="1"/>
    <xf numFmtId="0" fontId="0" fillId="4" borderId="1" xfId="0" applyFill="1" applyBorder="1"/>
    <xf numFmtId="0" fontId="0" fillId="4" borderId="2" xfId="0" applyFill="1" applyBorder="1"/>
    <xf numFmtId="0" fontId="0" fillId="4" borderId="3" xfId="0" applyFill="1" applyBorder="1"/>
    <xf numFmtId="0" fontId="0" fillId="4" borderId="4" xfId="0" applyFill="1" applyBorder="1"/>
    <xf numFmtId="0" fontId="0" fillId="4" borderId="0" xfId="0" applyFill="1"/>
    <xf numFmtId="0" fontId="7" fillId="4" borderId="0" xfId="0" applyFont="1" applyFill="1"/>
    <xf numFmtId="0" fontId="4" fillId="4" borderId="0" xfId="0" applyFont="1" applyFill="1"/>
    <xf numFmtId="0" fontId="4" fillId="4" borderId="5" xfId="0" applyFont="1" applyFill="1" applyBorder="1"/>
    <xf numFmtId="0" fontId="0" fillId="4" borderId="5" xfId="0" applyFill="1" applyBorder="1"/>
    <xf numFmtId="0" fontId="6" fillId="0" borderId="23" xfId="0" applyFont="1" applyBorder="1" applyAlignment="1">
      <alignment vertical="center"/>
    </xf>
    <xf numFmtId="0" fontId="0" fillId="0" borderId="23" xfId="0" applyBorder="1"/>
    <xf numFmtId="0" fontId="11" fillId="0" borderId="0" xfId="0" applyFont="1"/>
    <xf numFmtId="0" fontId="10" fillId="0" borderId="0" xfId="0" applyFont="1"/>
    <xf numFmtId="0" fontId="0" fillId="7" borderId="4" xfId="0" applyFill="1" applyBorder="1"/>
    <xf numFmtId="0" fontId="0" fillId="7" borderId="0" xfId="0" applyFill="1"/>
    <xf numFmtId="0" fontId="0" fillId="7" borderId="5" xfId="0" applyFill="1" applyBorder="1"/>
    <xf numFmtId="0" fontId="0" fillId="7" borderId="6" xfId="0" applyFill="1" applyBorder="1"/>
    <xf numFmtId="0" fontId="0" fillId="7" borderId="7" xfId="0" applyFill="1" applyBorder="1"/>
    <xf numFmtId="0" fontId="0" fillId="7" borderId="8" xfId="0" applyFill="1" applyBorder="1"/>
    <xf numFmtId="0" fontId="12" fillId="6" borderId="4" xfId="0" applyFont="1" applyFill="1" applyBorder="1" applyAlignment="1">
      <alignment vertical="top" wrapText="1"/>
    </xf>
    <xf numFmtId="0" fontId="12" fillId="6" borderId="0" xfId="0" applyFont="1" applyFill="1" applyAlignment="1">
      <alignment vertical="top" wrapText="1"/>
    </xf>
    <xf numFmtId="0" fontId="12" fillId="6" borderId="5" xfId="0" applyFont="1" applyFill="1" applyBorder="1" applyAlignment="1">
      <alignment vertical="top" wrapText="1"/>
    </xf>
    <xf numFmtId="0" fontId="8" fillId="0" borderId="0" xfId="0" applyFont="1"/>
    <xf numFmtId="164" fontId="9" fillId="0" borderId="0" xfId="1" applyNumberFormat="1" applyFont="1" applyFill="1" applyBorder="1" applyAlignment="1"/>
    <xf numFmtId="0" fontId="10" fillId="0" borderId="0" xfId="0" applyFont="1" applyAlignment="1">
      <alignment vertical="center" wrapText="1"/>
    </xf>
    <xf numFmtId="0" fontId="14" fillId="0" borderId="0" xfId="0" applyFont="1"/>
    <xf numFmtId="0" fontId="15" fillId="7" borderId="4" xfId="0" applyFont="1" applyFill="1" applyBorder="1"/>
    <xf numFmtId="0" fontId="15" fillId="7" borderId="0" xfId="0" applyFont="1" applyFill="1"/>
    <xf numFmtId="0" fontId="15" fillId="7" borderId="5" xfId="0" applyFont="1" applyFill="1" applyBorder="1"/>
    <xf numFmtId="0" fontId="13" fillId="0" borderId="0" xfId="0" applyFont="1" applyAlignment="1">
      <alignment vertical="center"/>
    </xf>
    <xf numFmtId="0" fontId="6" fillId="0" borderId="5" xfId="0" applyFont="1" applyBorder="1" applyAlignment="1">
      <alignment vertical="center"/>
    </xf>
    <xf numFmtId="0" fontId="0" fillId="7" borderId="4" xfId="0" applyFill="1" applyBorder="1" applyAlignment="1">
      <alignment horizontal="left"/>
    </xf>
    <xf numFmtId="0" fontId="0" fillId="7" borderId="0" xfId="0" applyFill="1" applyAlignment="1">
      <alignment horizontal="left"/>
    </xf>
    <xf numFmtId="0" fontId="0" fillId="7" borderId="5" xfId="0" applyFill="1" applyBorder="1" applyAlignment="1">
      <alignment horizontal="left"/>
    </xf>
    <xf numFmtId="0" fontId="15" fillId="7" borderId="4" xfId="0" applyFont="1" applyFill="1" applyBorder="1" applyAlignment="1">
      <alignment horizontal="left"/>
    </xf>
    <xf numFmtId="0" fontId="15" fillId="7" borderId="0" xfId="0" applyFont="1" applyFill="1" applyAlignment="1">
      <alignment horizontal="left"/>
    </xf>
    <xf numFmtId="0" fontId="15" fillId="7" borderId="5" xfId="0" applyFont="1" applyFill="1" applyBorder="1" applyAlignment="1">
      <alignment horizontal="left"/>
    </xf>
    <xf numFmtId="0" fontId="10" fillId="6" borderId="4" xfId="0" applyFont="1" applyFill="1" applyBorder="1"/>
    <xf numFmtId="164" fontId="17" fillId="0" borderId="0" xfId="1" applyNumberFormat="1" applyFont="1" applyFill="1" applyBorder="1" applyAlignment="1">
      <alignment vertical="center"/>
    </xf>
    <xf numFmtId="164" fontId="17" fillId="0" borderId="14" xfId="1" applyNumberFormat="1" applyFont="1" applyFill="1" applyBorder="1" applyAlignment="1">
      <alignment vertical="center"/>
    </xf>
    <xf numFmtId="164" fontId="17" fillId="0" borderId="16" xfId="1" applyNumberFormat="1" applyFont="1" applyFill="1" applyBorder="1" applyAlignment="1">
      <alignment vertical="center"/>
    </xf>
    <xf numFmtId="164" fontId="17" fillId="0" borderId="17" xfId="1" applyNumberFormat="1" applyFont="1" applyFill="1" applyBorder="1" applyAlignment="1">
      <alignment vertical="center"/>
    </xf>
    <xf numFmtId="0" fontId="17" fillId="0" borderId="0" xfId="0" applyFont="1"/>
    <xf numFmtId="0" fontId="18" fillId="0" borderId="0" xfId="0" applyFont="1" applyAlignment="1">
      <alignment vertical="center"/>
    </xf>
    <xf numFmtId="0" fontId="10" fillId="0" borderId="13" xfId="0" applyFont="1" applyBorder="1" applyAlignment="1">
      <alignment vertical="center"/>
    </xf>
    <xf numFmtId="0" fontId="10" fillId="0" borderId="0" xfId="0" applyFont="1" applyAlignment="1">
      <alignment vertical="center"/>
    </xf>
    <xf numFmtId="0" fontId="18" fillId="0" borderId="14" xfId="0" applyFont="1" applyBorder="1" applyAlignment="1">
      <alignment vertical="center"/>
    </xf>
    <xf numFmtId="0" fontId="18" fillId="0" borderId="16" xfId="0" applyFont="1" applyBorder="1" applyAlignment="1">
      <alignment vertical="center"/>
    </xf>
    <xf numFmtId="0" fontId="17" fillId="0" borderId="0" xfId="0" applyFont="1" applyAlignment="1">
      <alignment vertical="center"/>
    </xf>
    <xf numFmtId="164" fontId="9" fillId="0" borderId="14" xfId="1" applyNumberFormat="1" applyFont="1" applyFill="1" applyBorder="1" applyAlignment="1"/>
    <xf numFmtId="164" fontId="17" fillId="0" borderId="13" xfId="1" applyNumberFormat="1" applyFont="1" applyFill="1" applyBorder="1" applyAlignment="1">
      <alignment vertical="center"/>
    </xf>
    <xf numFmtId="164" fontId="17" fillId="0" borderId="15" xfId="1" applyNumberFormat="1" applyFont="1" applyFill="1" applyBorder="1" applyAlignment="1">
      <alignment vertical="center"/>
    </xf>
    <xf numFmtId="0" fontId="8" fillId="0" borderId="0" xfId="0" applyFont="1" applyAlignment="1">
      <alignment wrapText="1"/>
    </xf>
    <xf numFmtId="0" fontId="19" fillId="0" borderId="0" xfId="0" applyFont="1"/>
    <xf numFmtId="0" fontId="0" fillId="0" borderId="0" xfId="0" applyAlignment="1">
      <alignment horizontal="left"/>
    </xf>
    <xf numFmtId="164" fontId="0" fillId="0" borderId="0" xfId="0" applyNumberFormat="1"/>
    <xf numFmtId="17" fontId="4" fillId="4" borderId="0" xfId="0" quotePrefix="1" applyNumberFormat="1" applyFont="1" applyFill="1"/>
    <xf numFmtId="17" fontId="0" fillId="0" borderId="0" xfId="0" applyNumberFormat="1" applyAlignment="1">
      <alignment horizontal="left"/>
    </xf>
    <xf numFmtId="17" fontId="0" fillId="0" borderId="0" xfId="0" applyNumberFormat="1"/>
    <xf numFmtId="17" fontId="4" fillId="4" borderId="0" xfId="0" applyNumberFormat="1" applyFont="1" applyFill="1"/>
    <xf numFmtId="0" fontId="13" fillId="0" borderId="0" xfId="0" applyFont="1" applyAlignment="1">
      <alignment vertical="center" wrapText="1"/>
    </xf>
    <xf numFmtId="0" fontId="21" fillId="6" borderId="4" xfId="0" applyFont="1" applyFill="1" applyBorder="1"/>
    <xf numFmtId="0" fontId="13" fillId="0" borderId="0" xfId="0" applyFont="1" applyAlignment="1">
      <alignment horizontal="center" vertical="center"/>
    </xf>
    <xf numFmtId="0" fontId="12" fillId="0" borderId="0" xfId="0" applyFont="1" applyAlignment="1">
      <alignment horizontal="center" vertical="center"/>
    </xf>
    <xf numFmtId="165" fontId="0" fillId="0" borderId="0" xfId="0" applyNumberFormat="1"/>
    <xf numFmtId="0" fontId="3" fillId="0" borderId="0" xfId="0" applyFont="1"/>
    <xf numFmtId="0" fontId="25" fillId="2" borderId="0" xfId="0" applyFont="1" applyFill="1"/>
    <xf numFmtId="0" fontId="0" fillId="0" borderId="0" xfId="0" applyAlignment="1">
      <alignment horizontal="left" indent="1"/>
    </xf>
    <xf numFmtId="0" fontId="0" fillId="0" borderId="0" xfId="0" applyAlignment="1">
      <alignment horizontal="left" indent="2"/>
    </xf>
    <xf numFmtId="0" fontId="26" fillId="0" borderId="0" xfId="0" applyFont="1"/>
    <xf numFmtId="164" fontId="28" fillId="0" borderId="0" xfId="1" applyNumberFormat="1" applyFont="1" applyFill="1" applyBorder="1" applyAlignment="1">
      <alignment vertical="center"/>
    </xf>
    <xf numFmtId="164" fontId="29" fillId="0" borderId="0" xfId="1" applyNumberFormat="1" applyFont="1" applyFill="1" applyBorder="1" applyAlignment="1"/>
    <xf numFmtId="0" fontId="21" fillId="0" borderId="0" xfId="0" applyFont="1" applyAlignment="1">
      <alignment vertical="center" wrapText="1"/>
    </xf>
    <xf numFmtId="164" fontId="26" fillId="0" borderId="0" xfId="0" applyNumberFormat="1" applyFont="1"/>
    <xf numFmtId="0" fontId="21" fillId="0" borderId="0" xfId="0" applyFont="1"/>
    <xf numFmtId="0" fontId="27" fillId="0" borderId="0" xfId="0" applyFont="1" applyAlignment="1">
      <alignment wrapText="1"/>
    </xf>
    <xf numFmtId="0" fontId="27" fillId="0" borderId="0" xfId="0" applyFont="1" applyAlignment="1">
      <alignment vertical="center"/>
    </xf>
    <xf numFmtId="0" fontId="26" fillId="0" borderId="7" xfId="0" applyFont="1" applyBorder="1"/>
    <xf numFmtId="9" fontId="30" fillId="0" borderId="0" xfId="1" applyFont="1" applyFill="1" applyBorder="1" applyAlignment="1">
      <alignment vertical="center"/>
    </xf>
    <xf numFmtId="0" fontId="26" fillId="14" borderId="11" xfId="0" applyFont="1" applyFill="1" applyBorder="1"/>
    <xf numFmtId="0" fontId="26" fillId="14" borderId="16" xfId="0" applyFont="1" applyFill="1" applyBorder="1"/>
    <xf numFmtId="0" fontId="13" fillId="13" borderId="0" xfId="0" applyFont="1" applyFill="1" applyAlignment="1">
      <alignment wrapText="1"/>
    </xf>
    <xf numFmtId="0" fontId="34" fillId="0" borderId="0" xfId="0" applyFont="1" applyAlignment="1">
      <alignment vertical="top" wrapText="1"/>
    </xf>
    <xf numFmtId="0" fontId="36" fillId="0" borderId="0" xfId="0" applyFont="1" applyAlignment="1">
      <alignment horizontal="left" vertical="top"/>
    </xf>
    <xf numFmtId="0" fontId="10" fillId="0" borderId="0" xfId="0" applyFont="1" applyAlignment="1">
      <alignment vertical="top" wrapText="1"/>
    </xf>
    <xf numFmtId="0" fontId="33" fillId="0" borderId="0" xfId="2" applyAlignment="1">
      <alignment vertical="top" wrapText="1"/>
    </xf>
    <xf numFmtId="14" fontId="10" fillId="0" borderId="0" xfId="0" applyNumberFormat="1" applyFont="1" applyAlignment="1">
      <alignment horizontal="left" vertical="top" wrapText="1"/>
    </xf>
    <xf numFmtId="0" fontId="36" fillId="0" borderId="0" xfId="0" applyFont="1"/>
    <xf numFmtId="0" fontId="16" fillId="7" borderId="4" xfId="0" applyFont="1" applyFill="1" applyBorder="1" applyAlignment="1">
      <alignment horizontal="left" vertical="center"/>
    </xf>
    <xf numFmtId="0" fontId="16" fillId="7" borderId="0" xfId="0" applyFont="1" applyFill="1" applyAlignment="1">
      <alignment horizontal="left" vertical="center"/>
    </xf>
    <xf numFmtId="0" fontId="16" fillId="7" borderId="5" xfId="0" applyFont="1" applyFill="1" applyBorder="1" applyAlignment="1">
      <alignment horizontal="left" vertical="center"/>
    </xf>
    <xf numFmtId="9" fontId="0" fillId="0" borderId="0" xfId="0" applyNumberFormat="1"/>
    <xf numFmtId="0" fontId="16" fillId="7" borderId="4" xfId="0" applyFont="1" applyFill="1" applyBorder="1" applyAlignment="1">
      <alignment vertical="center"/>
    </xf>
    <xf numFmtId="0" fontId="16" fillId="7" borderId="0" xfId="0" applyFont="1" applyFill="1" applyAlignment="1">
      <alignment vertical="center"/>
    </xf>
    <xf numFmtId="0" fontId="16" fillId="7" borderId="5" xfId="0" applyFont="1" applyFill="1" applyBorder="1" applyAlignment="1">
      <alignment vertical="center"/>
    </xf>
    <xf numFmtId="0" fontId="5" fillId="4" borderId="4"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14" fillId="2" borderId="0" xfId="0" applyFont="1" applyFill="1"/>
    <xf numFmtId="164" fontId="22" fillId="0" borderId="0" xfId="1" applyNumberFormat="1" applyFont="1" applyBorder="1" applyAlignment="1"/>
    <xf numFmtId="0" fontId="38" fillId="0" borderId="0" xfId="0" applyFont="1" applyAlignment="1">
      <alignment horizontal="left" vertical="center"/>
    </xf>
    <xf numFmtId="0" fontId="39" fillId="0" borderId="0" xfId="2" applyFont="1"/>
    <xf numFmtId="0" fontId="8" fillId="0" borderId="29" xfId="0" applyFont="1" applyBorder="1" applyAlignment="1">
      <alignment horizontal="center" vertical="center" wrapText="1"/>
    </xf>
    <xf numFmtId="0" fontId="0" fillId="0" borderId="29" xfId="0" applyBorder="1"/>
    <xf numFmtId="0" fontId="17" fillId="0" borderId="29" xfId="0" applyFont="1" applyBorder="1" applyAlignment="1">
      <alignment horizontal="center"/>
    </xf>
    <xf numFmtId="164" fontId="22" fillId="0" borderId="29" xfId="1" applyNumberFormat="1" applyFont="1" applyBorder="1" applyAlignment="1">
      <alignment horizontal="center" vertical="center"/>
    </xf>
    <xf numFmtId="0" fontId="0" fillId="6" borderId="2" xfId="0" applyFill="1" applyBorder="1"/>
    <xf numFmtId="0" fontId="15" fillId="0" borderId="2" xfId="0" applyFont="1" applyBorder="1" applyAlignment="1">
      <alignment horizontal="left"/>
    </xf>
    <xf numFmtId="0" fontId="25" fillId="12" borderId="0" xfId="0" applyFont="1" applyFill="1"/>
    <xf numFmtId="0" fontId="25" fillId="15" borderId="0" xfId="0" applyFont="1" applyFill="1"/>
    <xf numFmtId="0" fontId="25" fillId="16" borderId="0" xfId="0" applyFont="1" applyFill="1"/>
    <xf numFmtId="0" fontId="25" fillId="17" borderId="0" xfId="0" applyFont="1" applyFill="1"/>
    <xf numFmtId="0" fontId="40" fillId="18" borderId="0" xfId="0" applyFont="1" applyFill="1"/>
    <xf numFmtId="0" fontId="2" fillId="19" borderId="0" xfId="0" applyFont="1" applyFill="1"/>
    <xf numFmtId="0" fontId="25" fillId="20" borderId="0" xfId="0" applyFont="1" applyFill="1"/>
    <xf numFmtId="0" fontId="25" fillId="21" borderId="0" xfId="0" applyFont="1" applyFill="1"/>
    <xf numFmtId="0" fontId="0" fillId="7" borderId="1" xfId="0" applyFill="1" applyBorder="1"/>
    <xf numFmtId="0" fontId="0" fillId="7" borderId="2" xfId="0" applyFill="1" applyBorder="1"/>
    <xf numFmtId="0" fontId="0" fillId="7" borderId="3" xfId="0" applyFill="1" applyBorder="1"/>
    <xf numFmtId="0" fontId="0" fillId="7" borderId="6" xfId="0" applyFill="1" applyBorder="1" applyAlignment="1">
      <alignment horizontal="left"/>
    </xf>
    <xf numFmtId="0" fontId="0" fillId="7" borderId="7" xfId="0" applyFill="1" applyBorder="1" applyAlignment="1">
      <alignment horizontal="left"/>
    </xf>
    <xf numFmtId="0" fontId="0" fillId="7" borderId="8" xfId="0" applyFill="1" applyBorder="1" applyAlignment="1">
      <alignment horizontal="left"/>
    </xf>
    <xf numFmtId="14" fontId="0" fillId="0" borderId="0" xfId="0" applyNumberFormat="1" applyAlignment="1">
      <alignment horizontal="left"/>
    </xf>
    <xf numFmtId="0" fontId="12" fillId="0" borderId="0" xfId="0" applyFont="1" applyAlignment="1">
      <alignment horizontal="left" vertical="center"/>
    </xf>
    <xf numFmtId="0" fontId="8" fillId="5" borderId="10" xfId="0" applyFont="1" applyFill="1" applyBorder="1"/>
    <xf numFmtId="0" fontId="8" fillId="5" borderId="11" xfId="0" applyFont="1" applyFill="1" applyBorder="1"/>
    <xf numFmtId="0" fontId="8" fillId="5" borderId="12" xfId="0" applyFont="1" applyFill="1" applyBorder="1"/>
    <xf numFmtId="0" fontId="10" fillId="0" borderId="13" xfId="0" applyFont="1" applyBorder="1"/>
    <xf numFmtId="0" fontId="10" fillId="0" borderId="14" xfId="0" applyFont="1" applyBorder="1"/>
    <xf numFmtId="0" fontId="0" fillId="6" borderId="14" xfId="0" applyFill="1" applyBorder="1"/>
    <xf numFmtId="0" fontId="10" fillId="0" borderId="15" xfId="0" applyFont="1" applyBorder="1"/>
    <xf numFmtId="0" fontId="0" fillId="6" borderId="16" xfId="0" applyFill="1" applyBorder="1"/>
    <xf numFmtId="0" fontId="0" fillId="6" borderId="17" xfId="0" applyFill="1" applyBorder="1"/>
    <xf numFmtId="14" fontId="0" fillId="0" borderId="0" xfId="0" applyNumberFormat="1"/>
    <xf numFmtId="164" fontId="17" fillId="0" borderId="0" xfId="1" applyNumberFormat="1" applyFont="1" applyFill="1" applyBorder="1" applyAlignment="1">
      <alignment horizontal="center" vertical="center"/>
    </xf>
    <xf numFmtId="164" fontId="17" fillId="0" borderId="14" xfId="1" applyNumberFormat="1" applyFont="1" applyFill="1" applyBorder="1" applyAlignment="1">
      <alignment horizontal="center" vertical="center"/>
    </xf>
    <xf numFmtId="164" fontId="17" fillId="0" borderId="16" xfId="1" applyNumberFormat="1" applyFont="1" applyFill="1" applyBorder="1" applyAlignment="1">
      <alignment horizontal="center" vertical="center"/>
    </xf>
    <xf numFmtId="0" fontId="10" fillId="0" borderId="0" xfId="0" applyFont="1" applyAlignment="1">
      <alignment horizontal="center" vertical="center"/>
    </xf>
    <xf numFmtId="0" fontId="2" fillId="19" borderId="0" xfId="0" applyFont="1" applyFill="1" applyAlignment="1">
      <alignment horizontal="center"/>
    </xf>
    <xf numFmtId="0" fontId="16" fillId="7" borderId="4" xfId="0" applyFont="1" applyFill="1" applyBorder="1" applyAlignment="1">
      <alignment horizontal="left" vertical="center" wrapText="1"/>
    </xf>
    <xf numFmtId="0" fontId="16" fillId="7" borderId="0" xfId="0" applyFont="1" applyFill="1" applyAlignment="1">
      <alignment horizontal="left" vertical="center" wrapText="1"/>
    </xf>
    <xf numFmtId="0" fontId="16" fillId="7" borderId="5" xfId="0" applyFont="1" applyFill="1" applyBorder="1" applyAlignment="1">
      <alignment horizontal="left" vertical="center" wrapText="1"/>
    </xf>
    <xf numFmtId="0" fontId="33" fillId="0" borderId="0" xfId="2" applyAlignment="1" applyProtection="1">
      <alignment vertical="top" wrapText="1"/>
    </xf>
    <xf numFmtId="14" fontId="10" fillId="0" borderId="0" xfId="0" applyNumberFormat="1"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0" fontId="13" fillId="0" borderId="0" xfId="0" applyFont="1" applyAlignment="1">
      <alignment vertical="top" wrapText="1"/>
    </xf>
    <xf numFmtId="0" fontId="5" fillId="4" borderId="4"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7" fillId="4" borderId="0" xfId="0" applyFont="1" applyFill="1" applyAlignment="1">
      <alignment horizont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13" fillId="8" borderId="4" xfId="0" applyFont="1" applyFill="1" applyBorder="1" applyAlignment="1">
      <alignment horizontal="left" vertical="center"/>
    </xf>
    <xf numFmtId="0" fontId="13" fillId="8" borderId="0" xfId="0" applyFont="1" applyFill="1" applyAlignment="1">
      <alignment horizontal="left" vertical="center"/>
    </xf>
    <xf numFmtId="0" fontId="13" fillId="8" borderId="5" xfId="0" applyFont="1" applyFill="1" applyBorder="1" applyAlignment="1">
      <alignment horizontal="left" vertical="center"/>
    </xf>
    <xf numFmtId="0" fontId="34" fillId="0" borderId="0" xfId="0" applyFont="1" applyAlignment="1">
      <alignment horizontal="left" vertical="top" wrapText="1"/>
    </xf>
    <xf numFmtId="0" fontId="4" fillId="4" borderId="0" xfId="0" applyFont="1" applyFill="1" applyAlignment="1">
      <alignment horizontal="right"/>
    </xf>
    <xf numFmtId="0" fontId="10" fillId="8" borderId="4" xfId="0" applyFont="1" applyFill="1" applyBorder="1" applyAlignment="1">
      <alignment horizontal="left" vertical="center"/>
    </xf>
    <xf numFmtId="0" fontId="10" fillId="8" borderId="0" xfId="0" applyFont="1" applyFill="1" applyAlignment="1">
      <alignment horizontal="left" vertical="center"/>
    </xf>
    <xf numFmtId="0" fontId="10" fillId="8" borderId="5" xfId="0" applyFont="1" applyFill="1" applyBorder="1" applyAlignment="1">
      <alignment horizontal="left" vertical="center"/>
    </xf>
    <xf numFmtId="9" fontId="32" fillId="4" borderId="10" xfId="1" applyFont="1" applyFill="1" applyBorder="1" applyAlignment="1">
      <alignment horizontal="center" vertical="center"/>
    </xf>
    <xf numFmtId="9" fontId="32" fillId="4" borderId="12" xfId="1" applyFont="1" applyFill="1" applyBorder="1" applyAlignment="1">
      <alignment horizontal="center" vertical="center"/>
    </xf>
    <xf numFmtId="9" fontId="32" fillId="4" borderId="15" xfId="1" applyFont="1" applyFill="1" applyBorder="1" applyAlignment="1">
      <alignment horizontal="center" vertical="center"/>
    </xf>
    <xf numFmtId="9" fontId="32" fillId="4" borderId="17" xfId="1" applyFont="1" applyFill="1" applyBorder="1" applyAlignment="1">
      <alignment horizontal="center" vertical="center"/>
    </xf>
    <xf numFmtId="0" fontId="13" fillId="13" borderId="0" xfId="0" applyFont="1" applyFill="1" applyAlignment="1">
      <alignment horizontal="left" wrapText="1"/>
    </xf>
    <xf numFmtId="0" fontId="16" fillId="7" borderId="4" xfId="0" applyFont="1" applyFill="1" applyBorder="1" applyAlignment="1">
      <alignment horizontal="left" vertical="center"/>
    </xf>
    <xf numFmtId="0" fontId="16" fillId="7" borderId="0" xfId="0" applyFont="1" applyFill="1" applyAlignment="1">
      <alignment horizontal="left" vertical="center"/>
    </xf>
    <xf numFmtId="0" fontId="16" fillId="7" borderId="5" xfId="0" applyFont="1" applyFill="1" applyBorder="1" applyAlignment="1">
      <alignment horizontal="left" vertical="center"/>
    </xf>
    <xf numFmtId="0" fontId="4" fillId="9" borderId="24" xfId="0" applyFont="1" applyFill="1" applyBorder="1" applyAlignment="1">
      <alignment horizontal="right" vertical="center" wrapText="1"/>
    </xf>
    <xf numFmtId="0" fontId="4" fillId="9" borderId="25" xfId="0" applyFont="1" applyFill="1" applyBorder="1" applyAlignment="1">
      <alignment horizontal="right" vertical="center" wrapText="1"/>
    </xf>
    <xf numFmtId="0" fontId="10" fillId="0" borderId="25" xfId="0" applyFont="1" applyBorder="1" applyAlignment="1" applyProtection="1">
      <alignment horizontal="center" vertical="center" wrapText="1"/>
      <protection locked="0"/>
    </xf>
    <xf numFmtId="0" fontId="10" fillId="0" borderId="26" xfId="0" applyFont="1" applyBorder="1" applyAlignment="1" applyProtection="1">
      <alignment horizontal="center" vertical="center" wrapText="1"/>
      <protection locked="0"/>
    </xf>
    <xf numFmtId="0" fontId="31" fillId="13" borderId="0" xfId="0" applyFont="1" applyFill="1" applyAlignment="1">
      <alignment horizontal="left" wrapText="1"/>
    </xf>
    <xf numFmtId="0" fontId="13" fillId="13" borderId="0" xfId="0" applyFont="1" applyFill="1" applyAlignment="1">
      <alignment horizontal="center" wrapText="1"/>
    </xf>
    <xf numFmtId="0" fontId="10" fillId="10" borderId="0" xfId="0" applyFont="1" applyFill="1" applyAlignment="1">
      <alignment horizontal="left" vertical="center" wrapText="1"/>
    </xf>
    <xf numFmtId="0" fontId="10" fillId="8" borderId="4" xfId="0" applyFont="1" applyFill="1" applyBorder="1" applyAlignment="1">
      <alignment horizontal="left" vertical="center" wrapText="1"/>
    </xf>
    <xf numFmtId="0" fontId="10" fillId="8" borderId="0" xfId="0" applyFont="1" applyFill="1" applyAlignment="1">
      <alignment horizontal="left" vertical="center" wrapText="1"/>
    </xf>
    <xf numFmtId="0" fontId="10" fillId="8" borderId="5" xfId="0" applyFont="1" applyFill="1" applyBorder="1" applyAlignment="1">
      <alignment horizontal="left" vertical="center" wrapText="1"/>
    </xf>
    <xf numFmtId="0" fontId="13" fillId="14" borderId="10" xfId="0" applyFont="1" applyFill="1" applyBorder="1" applyAlignment="1">
      <alignment horizontal="left" wrapText="1"/>
    </xf>
    <xf numFmtId="0" fontId="13" fillId="14" borderId="11" xfId="0" applyFont="1" applyFill="1" applyBorder="1" applyAlignment="1">
      <alignment horizontal="left" wrapText="1"/>
    </xf>
    <xf numFmtId="0" fontId="13" fillId="14" borderId="15" xfId="0" applyFont="1" applyFill="1" applyBorder="1" applyAlignment="1">
      <alignment horizontal="left" wrapText="1"/>
    </xf>
    <xf numFmtId="0" fontId="13" fillId="14" borderId="16" xfId="0" applyFont="1" applyFill="1" applyBorder="1" applyAlignment="1">
      <alignment horizontal="left" wrapText="1"/>
    </xf>
    <xf numFmtId="0" fontId="13" fillId="14" borderId="10" xfId="0" applyFont="1" applyFill="1" applyBorder="1" applyAlignment="1">
      <alignment horizontal="left" vertical="center" wrapText="1"/>
    </xf>
    <xf numFmtId="0" fontId="13" fillId="14" borderId="11" xfId="0" applyFont="1" applyFill="1" applyBorder="1" applyAlignment="1">
      <alignment horizontal="left" vertical="center" wrapText="1"/>
    </xf>
    <xf numFmtId="0" fontId="13" fillId="14" borderId="15" xfId="0" applyFont="1" applyFill="1" applyBorder="1" applyAlignment="1">
      <alignment horizontal="left" vertical="center" wrapText="1"/>
    </xf>
    <xf numFmtId="0" fontId="13" fillId="14" borderId="16" xfId="0" applyFont="1" applyFill="1" applyBorder="1" applyAlignment="1">
      <alignment horizontal="left" vertical="center" wrapText="1"/>
    </xf>
    <xf numFmtId="0" fontId="17" fillId="0" borderId="0" xfId="0" applyFont="1" applyAlignment="1">
      <alignment horizontal="center"/>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3" xfId="0" applyFont="1" applyFill="1" applyBorder="1" applyAlignment="1">
      <alignment horizontal="center" vertical="center"/>
    </xf>
    <xf numFmtId="0" fontId="10" fillId="5" borderId="0" xfId="0" applyFont="1" applyFill="1" applyAlignment="1">
      <alignment horizontal="center" vertical="center"/>
    </xf>
    <xf numFmtId="0" fontId="10" fillId="5" borderId="14"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0" fontId="38" fillId="6" borderId="4" xfId="0" applyFont="1" applyFill="1" applyBorder="1" applyAlignment="1">
      <alignment horizontal="left" vertical="top" wrapText="1"/>
    </xf>
    <xf numFmtId="0" fontId="38" fillId="6" borderId="0" xfId="0" applyFont="1" applyFill="1" applyAlignment="1">
      <alignment horizontal="left" vertical="top" wrapText="1"/>
    </xf>
    <xf numFmtId="0" fontId="38" fillId="6" borderId="5" xfId="0" applyFont="1" applyFill="1" applyBorder="1" applyAlignment="1">
      <alignment horizontal="left" vertical="top" wrapText="1"/>
    </xf>
    <xf numFmtId="0" fontId="44" fillId="0" borderId="0" xfId="0" applyFont="1" applyAlignment="1">
      <alignment horizontal="left" vertical="top" wrapText="1"/>
    </xf>
    <xf numFmtId="164" fontId="17" fillId="0" borderId="0" xfId="1" applyNumberFormat="1" applyFont="1" applyFill="1" applyBorder="1" applyAlignment="1">
      <alignment horizontal="center" vertical="center"/>
    </xf>
    <xf numFmtId="164" fontId="17" fillId="0" borderId="14" xfId="1" applyNumberFormat="1" applyFont="1" applyFill="1" applyBorder="1" applyAlignment="1">
      <alignment horizontal="center" vertical="center"/>
    </xf>
    <xf numFmtId="164" fontId="17" fillId="0" borderId="16" xfId="1" applyNumberFormat="1" applyFont="1" applyFill="1" applyBorder="1" applyAlignment="1">
      <alignment horizontal="center" vertical="center"/>
    </xf>
    <xf numFmtId="164" fontId="17" fillId="0" borderId="17" xfId="1" applyNumberFormat="1" applyFont="1" applyFill="1" applyBorder="1" applyAlignment="1">
      <alignment horizontal="center" vertical="center"/>
    </xf>
    <xf numFmtId="0" fontId="13" fillId="10" borderId="0" xfId="0" applyFont="1" applyFill="1" applyAlignment="1">
      <alignment horizontal="left" vertical="center" wrapText="1"/>
    </xf>
    <xf numFmtId="164" fontId="20" fillId="0" borderId="0" xfId="1" applyNumberFormat="1" applyFont="1" applyFill="1" applyBorder="1" applyAlignment="1">
      <alignment horizontal="center" vertical="center"/>
    </xf>
    <xf numFmtId="164" fontId="20" fillId="0" borderId="14" xfId="1" applyNumberFormat="1" applyFont="1" applyFill="1" applyBorder="1" applyAlignment="1">
      <alignment horizontal="center" vertical="center"/>
    </xf>
    <xf numFmtId="164" fontId="20" fillId="0" borderId="16" xfId="1" applyNumberFormat="1" applyFont="1" applyFill="1" applyBorder="1" applyAlignment="1">
      <alignment horizontal="center" vertical="center"/>
    </xf>
    <xf numFmtId="164" fontId="20" fillId="0" borderId="17" xfId="1" applyNumberFormat="1" applyFont="1" applyFill="1" applyBorder="1" applyAlignment="1">
      <alignment horizontal="center" vertical="center"/>
    </xf>
    <xf numFmtId="164" fontId="22" fillId="0" borderId="0" xfId="1" applyNumberFormat="1" applyFont="1" applyFill="1" applyBorder="1" applyAlignment="1">
      <alignment horizontal="center" vertical="center"/>
    </xf>
    <xf numFmtId="0" fontId="10" fillId="0" borderId="13" xfId="0" applyFont="1" applyBorder="1" applyAlignment="1">
      <alignment horizontal="center" vertical="center"/>
    </xf>
    <xf numFmtId="0" fontId="10" fillId="0" borderId="0" xfId="0" applyFont="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3" fillId="8" borderId="4" xfId="0" applyFont="1" applyFill="1" applyBorder="1" applyAlignment="1">
      <alignment horizontal="left" vertical="center" wrapText="1"/>
    </xf>
    <xf numFmtId="0" fontId="13" fillId="8" borderId="0" xfId="0" applyFont="1" applyFill="1" applyAlignment="1">
      <alignment horizontal="left" vertical="center" wrapText="1"/>
    </xf>
    <xf numFmtId="0" fontId="13" fillId="8" borderId="5" xfId="0" applyFont="1" applyFill="1" applyBorder="1" applyAlignment="1">
      <alignment horizontal="left" vertical="center" wrapText="1"/>
    </xf>
    <xf numFmtId="0" fontId="10"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14" xfId="0" applyFont="1" applyFill="1" applyBorder="1" applyAlignment="1">
      <alignment horizontal="center" vertical="center" wrapText="1"/>
    </xf>
    <xf numFmtId="0" fontId="38" fillId="6" borderId="1" xfId="0" applyFont="1" applyFill="1" applyBorder="1" applyAlignment="1">
      <alignment horizontal="left" vertical="top" wrapText="1"/>
    </xf>
    <xf numFmtId="0" fontId="38" fillId="6" borderId="2" xfId="0" applyFont="1" applyFill="1" applyBorder="1" applyAlignment="1">
      <alignment horizontal="left" vertical="top" wrapText="1"/>
    </xf>
    <xf numFmtId="0" fontId="38" fillId="6" borderId="3" xfId="0" applyFont="1" applyFill="1" applyBorder="1" applyAlignment="1">
      <alignment horizontal="left" vertical="top"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8" fillId="5" borderId="10" xfId="0" applyFont="1" applyFill="1" applyBorder="1" applyAlignment="1">
      <alignment horizontal="center"/>
    </xf>
    <xf numFmtId="0" fontId="8" fillId="5" borderId="11" xfId="0" applyFont="1" applyFill="1" applyBorder="1" applyAlignment="1">
      <alignment horizontal="center"/>
    </xf>
    <xf numFmtId="0" fontId="8" fillId="5" borderId="12" xfId="0" applyFont="1" applyFill="1" applyBorder="1" applyAlignment="1">
      <alignment horizontal="center"/>
    </xf>
    <xf numFmtId="164" fontId="22" fillId="0" borderId="0" xfId="1" applyNumberFormat="1" applyFont="1" applyBorder="1" applyAlignment="1">
      <alignment horizontal="center"/>
    </xf>
    <xf numFmtId="0" fontId="24" fillId="0" borderId="9" xfId="0" applyFont="1" applyBorder="1" applyAlignment="1">
      <alignment horizontal="center" vertical="center" wrapText="1"/>
    </xf>
    <xf numFmtId="0" fontId="24" fillId="0" borderId="21" xfId="0" applyFont="1" applyBorder="1" applyAlignment="1">
      <alignment horizontal="center" vertical="center" wrapText="1"/>
    </xf>
    <xf numFmtId="0" fontId="10" fillId="0" borderId="18" xfId="0" applyFont="1" applyBorder="1" applyAlignment="1">
      <alignment horizontal="center"/>
    </xf>
    <xf numFmtId="0" fontId="10" fillId="0" borderId="19" xfId="0" applyFont="1" applyBorder="1" applyAlignment="1">
      <alignment horizontal="center"/>
    </xf>
    <xf numFmtId="0" fontId="10" fillId="0" borderId="20" xfId="0" applyFont="1" applyBorder="1" applyAlignment="1">
      <alignment horizontal="center"/>
    </xf>
    <xf numFmtId="3" fontId="10" fillId="0" borderId="22" xfId="0" applyNumberFormat="1" applyFont="1" applyBorder="1" applyAlignment="1">
      <alignment horizontal="center"/>
    </xf>
    <xf numFmtId="0" fontId="6" fillId="4" borderId="0" xfId="0" applyFont="1" applyFill="1" applyAlignment="1">
      <alignment horizontal="left" vertical="center"/>
    </xf>
    <xf numFmtId="164" fontId="10" fillId="0" borderId="18" xfId="1" applyNumberFormat="1" applyFont="1" applyFill="1" applyBorder="1" applyAlignment="1">
      <alignment horizontal="center"/>
    </xf>
    <xf numFmtId="164" fontId="10" fillId="0" borderId="20" xfId="1" applyNumberFormat="1" applyFont="1" applyFill="1" applyBorder="1" applyAlignment="1">
      <alignment horizontal="center"/>
    </xf>
    <xf numFmtId="0" fontId="10" fillId="0" borderId="18" xfId="0" applyFont="1" applyBorder="1" applyAlignment="1">
      <alignment horizontal="left"/>
    </xf>
    <xf numFmtId="0" fontId="10" fillId="0" borderId="19" xfId="0" applyFont="1" applyBorder="1" applyAlignment="1">
      <alignment horizontal="left"/>
    </xf>
    <xf numFmtId="0" fontId="10" fillId="0" borderId="20" xfId="0" applyFont="1" applyBorder="1" applyAlignment="1">
      <alignment horizontal="left"/>
    </xf>
    <xf numFmtId="0" fontId="10" fillId="0" borderId="0" xfId="0" applyFont="1" applyAlignment="1">
      <alignment horizontal="center"/>
    </xf>
    <xf numFmtId="0" fontId="10" fillId="0" borderId="9"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7" xfId="0" applyFont="1" applyBorder="1" applyAlignment="1">
      <alignment horizontal="center"/>
    </xf>
    <xf numFmtId="9" fontId="10" fillId="0" borderId="18" xfId="1" applyFont="1" applyFill="1" applyBorder="1" applyAlignment="1">
      <alignment horizontal="center"/>
    </xf>
    <xf numFmtId="9" fontId="10" fillId="0" borderId="20" xfId="1" applyFont="1" applyFill="1" applyBorder="1" applyAlignment="1">
      <alignment horizontal="center"/>
    </xf>
    <xf numFmtId="0" fontId="10" fillId="0" borderId="30" xfId="0" applyFont="1" applyBorder="1" applyAlignment="1">
      <alignment horizontal="center" vertical="center" wrapText="1"/>
    </xf>
    <xf numFmtId="166" fontId="10" fillId="0" borderId="9" xfId="0" applyNumberFormat="1" applyFont="1" applyBorder="1" applyAlignment="1">
      <alignment horizontal="center"/>
    </xf>
    <xf numFmtId="166" fontId="10" fillId="0" borderId="22" xfId="0" applyNumberFormat="1" applyFont="1" applyBorder="1" applyAlignment="1">
      <alignment horizontal="center"/>
    </xf>
    <xf numFmtId="164" fontId="10" fillId="0" borderId="22" xfId="1" applyNumberFormat="1" applyFont="1" applyBorder="1" applyAlignment="1">
      <alignment horizontal="center"/>
    </xf>
    <xf numFmtId="164" fontId="10" fillId="0" borderId="9" xfId="1" applyNumberFormat="1" applyFont="1" applyBorder="1" applyAlignment="1">
      <alignment horizontal="center"/>
    </xf>
    <xf numFmtId="0" fontId="10" fillId="0" borderId="9" xfId="0" applyFont="1" applyBorder="1" applyAlignment="1">
      <alignment horizontal="left"/>
    </xf>
    <xf numFmtId="0" fontId="17" fillId="0" borderId="14" xfId="0" applyFont="1" applyBorder="1" applyAlignment="1">
      <alignment horizontal="center"/>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14" xfId="0" applyFont="1" applyFill="1" applyBorder="1" applyAlignment="1">
      <alignment horizontal="center" vertical="center" wrapText="1"/>
    </xf>
    <xf numFmtId="164" fontId="22" fillId="0" borderId="13" xfId="1" applyNumberFormat="1" applyFont="1" applyBorder="1" applyAlignment="1">
      <alignment horizontal="center" vertical="center"/>
    </xf>
    <xf numFmtId="164" fontId="22" fillId="0" borderId="0" xfId="1" applyNumberFormat="1" applyFont="1" applyBorder="1" applyAlignment="1">
      <alignment horizontal="center" vertical="center"/>
    </xf>
    <xf numFmtId="164" fontId="22" fillId="0" borderId="14" xfId="1" applyNumberFormat="1" applyFont="1" applyBorder="1" applyAlignment="1">
      <alignment horizontal="center" vertical="center"/>
    </xf>
    <xf numFmtId="0" fontId="14" fillId="2" borderId="0" xfId="0" applyFont="1" applyFill="1" applyAlignment="1">
      <alignment horizontal="center"/>
    </xf>
    <xf numFmtId="0" fontId="0" fillId="11" borderId="0" xfId="0" applyFill="1" applyAlignment="1">
      <alignment horizontal="center" vertical="center" wrapText="1"/>
    </xf>
    <xf numFmtId="0" fontId="25" fillId="20" borderId="0" xfId="0" applyFont="1" applyFill="1" applyAlignment="1">
      <alignment horizontal="center"/>
    </xf>
    <xf numFmtId="0" fontId="25" fillId="21" borderId="0" xfId="0" applyFont="1" applyFill="1" applyAlignment="1">
      <alignment horizontal="center"/>
    </xf>
    <xf numFmtId="0" fontId="25" fillId="15" borderId="0" xfId="0" applyFont="1" applyFill="1" applyAlignment="1">
      <alignment horizontal="center"/>
    </xf>
    <xf numFmtId="0" fontId="25" fillId="16" borderId="0" xfId="0" applyFont="1" applyFill="1" applyAlignment="1">
      <alignment horizontal="center"/>
    </xf>
    <xf numFmtId="0" fontId="25" fillId="17" borderId="0" xfId="0" applyFont="1" applyFill="1" applyAlignment="1">
      <alignment horizontal="center"/>
    </xf>
    <xf numFmtId="0" fontId="25" fillId="12" borderId="0" xfId="0" applyFont="1" applyFill="1" applyAlignment="1">
      <alignment horizontal="center"/>
    </xf>
    <xf numFmtId="164" fontId="25" fillId="2" borderId="0" xfId="1" applyNumberFormat="1" applyFont="1" applyFill="1" applyAlignment="1">
      <alignment horizontal="center"/>
    </xf>
    <xf numFmtId="0" fontId="40" fillId="18" borderId="0" xfId="0" applyFont="1" applyFill="1" applyAlignment="1">
      <alignment horizontal="center"/>
    </xf>
    <xf numFmtId="0" fontId="2" fillId="19" borderId="0" xfId="0" applyFont="1" applyFill="1" applyAlignment="1">
      <alignment horizontal="center"/>
    </xf>
  </cellXfs>
  <cellStyles count="3">
    <cellStyle name="Hyperlink" xfId="2" builtinId="8"/>
    <cellStyle name="Normal" xfId="0" builtinId="0"/>
    <cellStyle name="Percent" xfId="1" builtinId="5"/>
  </cellStyles>
  <dxfs count="38">
    <dxf>
      <font>
        <color theme="0"/>
      </font>
      <border>
        <left/>
        <right/>
        <bottom/>
        <vertical/>
        <horizontal/>
      </border>
    </dxf>
    <dxf>
      <font>
        <color theme="0"/>
      </font>
      <border>
        <left/>
        <right/>
        <bottom/>
        <vertical/>
        <horizontal/>
      </border>
    </dxf>
    <dxf>
      <numFmt numFmtId="164" formatCode="0.0%"/>
    </dxf>
    <dxf>
      <numFmt numFmtId="164" formatCode="0.0%"/>
    </dxf>
    <dxf>
      <numFmt numFmtId="164" formatCode="0.0%"/>
    </dxf>
    <dxf>
      <numFmt numFmtId="164" formatCode="0.0%"/>
    </dxf>
    <dxf>
      <numFmt numFmtId="164" formatCode="0.0%"/>
    </dxf>
    <dxf>
      <numFmt numFmtId="164" formatCode="0.0%"/>
    </dxf>
    <dxf>
      <numFmt numFmtId="167" formatCode="_-* #,##0.00_-;\-* #,##0.00_-;_-* &quot;-&quot;??_-;_-@_-"/>
    </dxf>
    <dxf>
      <numFmt numFmtId="164" formatCode="0.0%"/>
    </dxf>
    <dxf>
      <numFmt numFmtId="164" formatCode="0.0%"/>
    </dxf>
    <dxf>
      <numFmt numFmtId="164" formatCode="0.0%"/>
    </dxf>
    <dxf>
      <numFmt numFmtId="164" formatCode="0.0%"/>
    </dxf>
    <dxf>
      <numFmt numFmtId="164" formatCode="0.0%"/>
    </dxf>
    <dxf>
      <numFmt numFmtId="164" formatCode="0.0%"/>
    </dxf>
    <dxf>
      <numFmt numFmtId="22" formatCode="mmm\-yy"/>
    </dxf>
    <dxf>
      <numFmt numFmtId="22" formatCode="mmm\-yy"/>
    </dxf>
    <dxf>
      <numFmt numFmtId="164" formatCode="0.0%"/>
    </dxf>
    <dxf>
      <numFmt numFmtId="22" formatCode="mmm\-yy"/>
    </dxf>
    <dxf>
      <numFmt numFmtId="22" formatCode="mmm\-yy"/>
    </dxf>
    <dxf>
      <numFmt numFmtId="164" formatCode="0.0%"/>
    </dxf>
    <dxf>
      <numFmt numFmtId="22" formatCode="mmm\-yy"/>
    </dxf>
    <dxf>
      <numFmt numFmtId="22" formatCode="mmm\-yy"/>
    </dxf>
    <dxf>
      <numFmt numFmtId="164" formatCode="0.0%"/>
    </dxf>
    <dxf>
      <numFmt numFmtId="22" formatCode="mmm\-yy"/>
    </dxf>
    <dxf>
      <numFmt numFmtId="22" formatCode="mmm\-yy"/>
    </dxf>
    <dxf>
      <numFmt numFmtId="1" formatCode="0"/>
    </dxf>
    <dxf>
      <numFmt numFmtId="164" formatCode="0.0%"/>
    </dxf>
    <dxf>
      <numFmt numFmtId="22" formatCode="mmm\-yy"/>
    </dxf>
    <dxf>
      <numFmt numFmtId="22" formatCode="mmm\-yy"/>
    </dxf>
    <dxf>
      <numFmt numFmtId="164" formatCode="0.0%"/>
    </dxf>
    <dxf>
      <numFmt numFmtId="164" formatCode="0.0%"/>
    </dxf>
    <dxf>
      <numFmt numFmtId="164" formatCode="0.0%"/>
    </dxf>
    <dxf>
      <numFmt numFmtId="164" formatCode="0.0%"/>
    </dxf>
    <dxf>
      <numFmt numFmtId="22" formatCode="mmm\-yy"/>
    </dxf>
    <dxf>
      <numFmt numFmtId="22" formatCode="mmm\-yy"/>
    </dxf>
    <dxf>
      <font>
        <sz val="11"/>
        <color theme="0"/>
        <name val="Arial"/>
        <family val="2"/>
        <scheme val="none"/>
      </font>
      <fill>
        <patternFill>
          <bgColor theme="6"/>
        </patternFill>
      </fill>
      <border>
        <left style="medium">
          <color theme="6"/>
        </left>
        <right style="medium">
          <color theme="6"/>
        </right>
        <top style="medium">
          <color theme="6"/>
        </top>
        <bottom style="medium">
          <color theme="6"/>
        </bottom>
      </border>
    </dxf>
    <dxf>
      <font>
        <name val="Arial"/>
        <family val="2"/>
        <scheme val="none"/>
      </font>
      <fill>
        <patternFill>
          <bgColor theme="0"/>
        </patternFill>
      </fill>
      <border>
        <left style="thin">
          <color theme="6"/>
        </left>
        <right style="thin">
          <color theme="6"/>
        </right>
        <top style="thin">
          <color theme="6"/>
        </top>
        <bottom style="thin">
          <color theme="6"/>
        </bottom>
      </border>
    </dxf>
  </dxfs>
  <tableStyles count="2" defaultTableStyle="TableStyleMedium2" defaultPivotStyle="PivotStyleLight16">
    <tableStyle name="Invisible" pivot="0" table="0" count="0" xr9:uid="{BA917EEE-6832-4A32-A17D-0BD74FC2A15E}"/>
    <tableStyle name="Slicer Style 1" pivot="0" table="0" count="5" xr9:uid="{551868E5-098A-4142-8A6C-997ED1C30C6A}">
      <tableStyleElement type="wholeTable" dxfId="37"/>
      <tableStyleElement type="headerRow" dxfId="36"/>
    </tableStyle>
  </tableStyles>
  <colors>
    <mruColors>
      <color rgb="FF005EB8"/>
    </mruColors>
  </colors>
  <extLst>
    <ext xmlns:x14="http://schemas.microsoft.com/office/spreadsheetml/2009/9/main" uri="{46F421CA-312F-682f-3DD2-61675219B42D}">
      <x14:dxfs count="3">
        <dxf>
          <font>
            <color theme="0"/>
          </font>
          <fill>
            <patternFill>
              <bgColor theme="0"/>
            </patternFill>
          </fill>
        </dxf>
        <dxf>
          <font>
            <color theme="0"/>
            <name val="Arial"/>
            <family val="2"/>
            <scheme val="none"/>
          </font>
          <fill>
            <patternFill>
              <bgColor rgb="FF005EB8"/>
            </patternFill>
          </fill>
          <border>
            <left style="thin">
              <color rgb="FF005EB8"/>
            </left>
            <right style="thin">
              <color rgb="FF005EB8"/>
            </right>
            <top style="thin">
              <color rgb="FF005EB8"/>
            </top>
            <bottom style="thin">
              <color rgb="FF005EB8"/>
            </bottom>
          </border>
        </dxf>
        <dxf>
          <fill>
            <patternFill>
              <bgColor theme="0"/>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2"/>
            <x14:slicerStyleElement type="selectedItemWithData" dxfId="1"/>
            <x14:slicerStyleElement type="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microsoft.com/office/2007/relationships/slicerCache" Target="slicerCaches/slicerCache23.xml"/><Relationship Id="rId21" Type="http://schemas.microsoft.com/office/2007/relationships/slicerCache" Target="slicerCaches/slicerCache5.xml"/><Relationship Id="rId34" Type="http://schemas.microsoft.com/office/2007/relationships/slicerCache" Target="slicerCaches/slicerCache18.xml"/><Relationship Id="rId42" Type="http://schemas.microsoft.com/office/2007/relationships/slicerCache" Target="slicerCaches/slicerCache26.xml"/><Relationship Id="rId47" Type="http://schemas.openxmlformats.org/officeDocument/2006/relationships/theme" Target="theme/theme1.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microsoft.com/office/2007/relationships/slicerCache" Target="slicerCaches/slicerCache13.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microsoft.com/office/2007/relationships/slicerCache" Target="slicerCaches/slicerCache24.xml"/><Relationship Id="rId45" Type="http://schemas.microsoft.com/office/2007/relationships/slicerCache" Target="slicerCaches/slicerCache2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4" Type="http://schemas.microsoft.com/office/2007/relationships/slicerCache" Target="slicerCaches/slicerCache2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43" Type="http://schemas.microsoft.com/office/2007/relationships/slicerCache" Target="slicerCaches/slicerCache27.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microsoft.com/office/2007/relationships/slicerCache" Target="slicerCaches/slicerCache22.xml"/><Relationship Id="rId46" Type="http://schemas.microsoft.com/office/2007/relationships/slicerCache" Target="slicerCaches/slicerCache30.xml"/><Relationship Id="rId20" Type="http://schemas.microsoft.com/office/2007/relationships/slicerCache" Target="slicerCaches/slicerCache4.xml"/><Relationship Id="rId41" Type="http://schemas.microsoft.com/office/2007/relationships/slicerCache" Target="slicerCaches/slicerCache2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Pivots!CAN02 Trend</c:name>
    <c:fmtId val="3"/>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A5A5A5">
              <a:lumMod val="75000"/>
            </a:srgb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002060"/>
          </a:solidFill>
          <a:ln>
            <a:noFill/>
          </a:ln>
          <a:effectLst/>
        </c:spPr>
      </c:pivotFmt>
      <c:pivotFmt>
        <c:idx val="6"/>
        <c:spPr>
          <a:solidFill>
            <a:srgbClr val="002060"/>
          </a:solidFill>
          <a:ln>
            <a:noFill/>
          </a:ln>
          <a:effectLst/>
        </c:spPr>
      </c:pivotFmt>
      <c:pivotFmt>
        <c:idx val="7"/>
        <c:spPr>
          <a:solidFill>
            <a:srgbClr val="002060"/>
          </a:solidFill>
          <a:ln>
            <a:noFill/>
          </a:ln>
          <a:effectLst/>
        </c:spPr>
      </c:pivotFmt>
      <c:pivotFmt>
        <c:idx val="8"/>
        <c:spPr>
          <a:solidFill>
            <a:srgbClr val="002060"/>
          </a:solidFill>
          <a:ln>
            <a:noFill/>
          </a:ln>
          <a:effectLst/>
        </c:spPr>
      </c:pivotFmt>
      <c:pivotFmt>
        <c:idx val="9"/>
        <c:spPr>
          <a:solidFill>
            <a:srgbClr val="002060"/>
          </a:solidFill>
          <a:ln>
            <a:noFill/>
          </a:ln>
          <a:effectLst/>
        </c:spPr>
      </c:pivotFmt>
      <c:pivotFmt>
        <c:idx val="10"/>
        <c:spPr>
          <a:solidFill>
            <a:srgbClr val="002060"/>
          </a:solidFill>
          <a:ln>
            <a:noFill/>
          </a:ln>
          <a:effectLst/>
        </c:spPr>
      </c:pivotFmt>
      <c:pivotFmt>
        <c:idx val="11"/>
        <c:spPr>
          <a:solidFill>
            <a:srgbClr val="002060"/>
          </a:solidFill>
          <a:ln>
            <a:noFill/>
          </a:ln>
          <a:effectLst/>
        </c:spPr>
      </c:pivotFmt>
      <c:pivotFmt>
        <c:idx val="12"/>
        <c:spPr>
          <a:solidFill>
            <a:srgbClr val="002060"/>
          </a:solidFill>
          <a:ln>
            <a:noFill/>
          </a:ln>
          <a:effectLst/>
        </c:spPr>
      </c:pivotFmt>
      <c:pivotFmt>
        <c:idx val="13"/>
        <c:spPr>
          <a:solidFill>
            <a:srgbClr val="002060"/>
          </a:solidFill>
          <a:ln>
            <a:noFill/>
          </a:ln>
          <a:effectLst/>
        </c:spPr>
      </c:pivotFmt>
      <c:pivotFmt>
        <c:idx val="14"/>
        <c:spPr>
          <a:solidFill>
            <a:srgbClr val="002060"/>
          </a:solidFill>
          <a:ln>
            <a:noFill/>
          </a:ln>
          <a:effectLst/>
        </c:spPr>
      </c:pivotFmt>
      <c:pivotFmt>
        <c:idx val="15"/>
        <c:spPr>
          <a:solidFill>
            <a:srgbClr val="002060"/>
          </a:solidFill>
          <a:ln>
            <a:noFill/>
          </a:ln>
          <a:effectLst/>
        </c:spPr>
      </c:pivotFmt>
    </c:pivotFmts>
    <c:plotArea>
      <c:layout/>
      <c:barChart>
        <c:barDir val="col"/>
        <c:grouping val="clustered"/>
        <c:varyColors val="0"/>
        <c:ser>
          <c:idx val="0"/>
          <c:order val="0"/>
          <c:tx>
            <c:strRef>
              <c:f>'IIF Pivots'!$B$5</c:f>
              <c:strCache>
                <c:ptCount val="1"/>
                <c:pt idx="0">
                  <c:v>Sum of %</c:v>
                </c:pt>
              </c:strCache>
            </c:strRef>
          </c:tx>
          <c:spPr>
            <a:solidFill>
              <a:srgbClr val="A5A5A5">
                <a:lumMod val="75000"/>
              </a:srgbClr>
            </a:solidFill>
            <a:ln>
              <a:noFill/>
            </a:ln>
            <a:effectLst/>
          </c:spPr>
          <c:invertIfNegative val="0"/>
          <c:dPt>
            <c:idx val="1"/>
            <c:invertIfNegative val="0"/>
            <c:bubble3D val="0"/>
            <c:spPr>
              <a:solidFill>
                <a:srgbClr val="002060"/>
              </a:solidFill>
              <a:ln>
                <a:noFill/>
              </a:ln>
              <a:effectLst/>
            </c:spPr>
            <c:extLst>
              <c:ext xmlns:c16="http://schemas.microsoft.com/office/drawing/2014/chart" uri="{C3380CC4-5D6E-409C-BE32-E72D297353CC}">
                <c16:uniqueId val="{00000014-A5C4-42AA-8DE9-4846AE9AC83B}"/>
              </c:ext>
            </c:extLst>
          </c:dPt>
          <c:dPt>
            <c:idx val="2"/>
            <c:invertIfNegative val="0"/>
            <c:bubble3D val="0"/>
            <c:spPr>
              <a:solidFill>
                <a:srgbClr val="002060"/>
              </a:solidFill>
              <a:ln>
                <a:noFill/>
              </a:ln>
              <a:effectLst/>
            </c:spPr>
            <c:extLst>
              <c:ext xmlns:c16="http://schemas.microsoft.com/office/drawing/2014/chart" uri="{C3380CC4-5D6E-409C-BE32-E72D297353CC}">
                <c16:uniqueId val="{00000012-54EF-4F8F-A712-ED786F51AAD5}"/>
              </c:ext>
            </c:extLst>
          </c:dPt>
          <c:dPt>
            <c:idx val="3"/>
            <c:invertIfNegative val="0"/>
            <c:bubble3D val="0"/>
            <c:spPr>
              <a:solidFill>
                <a:srgbClr val="002060"/>
              </a:solidFill>
              <a:ln>
                <a:noFill/>
              </a:ln>
              <a:effectLst/>
            </c:spPr>
            <c:extLst>
              <c:ext xmlns:c16="http://schemas.microsoft.com/office/drawing/2014/chart" uri="{C3380CC4-5D6E-409C-BE32-E72D297353CC}">
                <c16:uniqueId val="{00000001-006C-4A10-8CEB-536D4649966E}"/>
              </c:ext>
            </c:extLst>
          </c:dPt>
          <c:dPt>
            <c:idx val="4"/>
            <c:invertIfNegative val="0"/>
            <c:bubble3D val="0"/>
            <c:spPr>
              <a:solidFill>
                <a:srgbClr val="002060"/>
              </a:solidFill>
              <a:ln>
                <a:noFill/>
              </a:ln>
              <a:effectLst/>
            </c:spPr>
            <c:extLst>
              <c:ext xmlns:c16="http://schemas.microsoft.com/office/drawing/2014/chart" uri="{C3380CC4-5D6E-409C-BE32-E72D297353CC}">
                <c16:uniqueId val="{0000000E-FF62-41D6-B8F2-746A5D8B749A}"/>
              </c:ext>
            </c:extLst>
          </c:dPt>
          <c:dPt>
            <c:idx val="5"/>
            <c:invertIfNegative val="0"/>
            <c:bubble3D val="0"/>
            <c:spPr>
              <a:solidFill>
                <a:srgbClr val="002060"/>
              </a:solidFill>
              <a:ln>
                <a:noFill/>
              </a:ln>
              <a:effectLst/>
            </c:spPr>
            <c:extLst>
              <c:ext xmlns:c16="http://schemas.microsoft.com/office/drawing/2014/chart" uri="{C3380CC4-5D6E-409C-BE32-E72D297353CC}">
                <c16:uniqueId val="{00000001-FF62-41D6-B8F2-746A5D8B749A}"/>
              </c:ext>
            </c:extLst>
          </c:dPt>
          <c:dPt>
            <c:idx val="6"/>
            <c:invertIfNegative val="0"/>
            <c:bubble3D val="0"/>
            <c:spPr>
              <a:solidFill>
                <a:srgbClr val="002060"/>
              </a:solidFill>
              <a:ln>
                <a:noFill/>
              </a:ln>
              <a:effectLst/>
            </c:spPr>
            <c:extLst>
              <c:ext xmlns:c16="http://schemas.microsoft.com/office/drawing/2014/chart" uri="{C3380CC4-5D6E-409C-BE32-E72D297353CC}">
                <c16:uniqueId val="{0000000A-68BF-47DD-A234-531E0D91BFF4}"/>
              </c:ext>
            </c:extLst>
          </c:dPt>
          <c:dPt>
            <c:idx val="7"/>
            <c:invertIfNegative val="0"/>
            <c:bubble3D val="0"/>
            <c:spPr>
              <a:solidFill>
                <a:srgbClr val="002060"/>
              </a:solidFill>
              <a:ln>
                <a:noFill/>
              </a:ln>
              <a:effectLst/>
            </c:spPr>
            <c:extLst>
              <c:ext xmlns:c16="http://schemas.microsoft.com/office/drawing/2014/chart" uri="{C3380CC4-5D6E-409C-BE32-E72D297353CC}">
                <c16:uniqueId val="{00000001-68BF-47DD-A234-531E0D91BFF4}"/>
              </c:ext>
            </c:extLst>
          </c:dPt>
          <c:dPt>
            <c:idx val="8"/>
            <c:invertIfNegative val="0"/>
            <c:bubble3D val="0"/>
            <c:spPr>
              <a:solidFill>
                <a:srgbClr val="002060"/>
              </a:solidFill>
              <a:ln>
                <a:noFill/>
              </a:ln>
              <a:effectLst/>
            </c:spPr>
            <c:extLst>
              <c:ext xmlns:c16="http://schemas.microsoft.com/office/drawing/2014/chart" uri="{C3380CC4-5D6E-409C-BE32-E72D297353CC}">
                <c16:uniqueId val="{00000001-D564-4B91-BCC2-96360EF4D806}"/>
              </c:ext>
            </c:extLst>
          </c:dPt>
          <c:dPt>
            <c:idx val="9"/>
            <c:invertIfNegative val="0"/>
            <c:bubble3D val="0"/>
            <c:spPr>
              <a:solidFill>
                <a:srgbClr val="002060"/>
              </a:solidFill>
              <a:ln>
                <a:noFill/>
              </a:ln>
              <a:effectLst/>
            </c:spPr>
            <c:extLst>
              <c:ext xmlns:c16="http://schemas.microsoft.com/office/drawing/2014/chart" uri="{C3380CC4-5D6E-409C-BE32-E72D297353CC}">
                <c16:uniqueId val="{00000003-D61A-4409-B6E2-E5677A0B0576}"/>
              </c:ext>
            </c:extLst>
          </c:dPt>
          <c:dPt>
            <c:idx val="10"/>
            <c:invertIfNegative val="0"/>
            <c:bubble3D val="0"/>
            <c:spPr>
              <a:solidFill>
                <a:srgbClr val="002060"/>
              </a:solidFill>
              <a:ln>
                <a:noFill/>
              </a:ln>
              <a:effectLst/>
            </c:spPr>
            <c:extLst>
              <c:ext xmlns:c16="http://schemas.microsoft.com/office/drawing/2014/chart" uri="{C3380CC4-5D6E-409C-BE32-E72D297353CC}">
                <c16:uniqueId val="{00000001-D61A-4409-B6E2-E5677A0B0576}"/>
              </c:ext>
            </c:extLst>
          </c:dPt>
          <c:dPt>
            <c:idx val="11"/>
            <c:invertIfNegative val="0"/>
            <c:bubble3D val="0"/>
            <c:spPr>
              <a:solidFill>
                <a:srgbClr val="002060"/>
              </a:solidFill>
              <a:ln>
                <a:noFill/>
              </a:ln>
              <a:effectLst/>
            </c:spPr>
            <c:extLst>
              <c:ext xmlns:c16="http://schemas.microsoft.com/office/drawing/2014/chart" uri="{C3380CC4-5D6E-409C-BE32-E72D297353CC}">
                <c16:uniqueId val="{00000000-D1BD-48B3-90D0-9870390CFBFC}"/>
              </c:ext>
            </c:extLst>
          </c:dPt>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Pivots'!$A$6:$A$17</c:f>
              <c:strCache>
                <c:ptCount val="12"/>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strCache>
            </c:strRef>
          </c:cat>
          <c:val>
            <c:numRef>
              <c:f>'IIF Pivots'!$B$6:$B$17</c:f>
              <c:numCache>
                <c:formatCode>0.0%</c:formatCode>
                <c:ptCount val="12"/>
                <c:pt idx="0">
                  <c:v>0.73498161013485896</c:v>
                </c:pt>
                <c:pt idx="1">
                  <c:v>0.73083024854574297</c:v>
                </c:pt>
                <c:pt idx="2">
                  <c:v>0.74494259158009846</c:v>
                </c:pt>
                <c:pt idx="3">
                  <c:v>0.74178403755868549</c:v>
                </c:pt>
                <c:pt idx="4">
                  <c:v>0.74425873080581606</c:v>
                </c:pt>
                <c:pt idx="5">
                  <c:v>0.75193376184769578</c:v>
                </c:pt>
                <c:pt idx="6">
                  <c:v>0.75685265679056157</c:v>
                </c:pt>
                <c:pt idx="7">
                  <c:v>0.76547870733917245</c:v>
                </c:pt>
                <c:pt idx="8">
                  <c:v>0.77077711818672423</c:v>
                </c:pt>
                <c:pt idx="9">
                  <c:v>0.77308453830923385</c:v>
                </c:pt>
                <c:pt idx="10">
                  <c:v>0.7762885474555955</c:v>
                </c:pt>
                <c:pt idx="11">
                  <c:v>0.77987139225362645</c:v>
                </c:pt>
              </c:numCache>
            </c:numRef>
          </c:val>
          <c:extLst>
            <c:ext xmlns:c16="http://schemas.microsoft.com/office/drawing/2014/chart" uri="{C3380CC4-5D6E-409C-BE32-E72D297353CC}">
              <c16:uniqueId val="{00000000-6143-4DDB-BA30-73049D7DB61D}"/>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Pivots'!$C$5</c:f>
              <c:strCache>
                <c:ptCount val="1"/>
                <c:pt idx="0">
                  <c:v>Sum of Target</c:v>
                </c:pt>
              </c:strCache>
            </c:strRef>
          </c:tx>
          <c:spPr>
            <a:ln w="19050" cap="rnd">
              <a:solidFill>
                <a:schemeClr val="accent2"/>
              </a:solidFill>
              <a:prstDash val="sysDash"/>
              <a:round/>
            </a:ln>
            <a:effectLst/>
          </c:spPr>
          <c:marker>
            <c:symbol val="none"/>
          </c:marker>
          <c:cat>
            <c:strRef>
              <c:f>'IIF Pivots'!$A$6:$A$17</c:f>
              <c:strCache>
                <c:ptCount val="12"/>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strCache>
            </c:strRef>
          </c:cat>
          <c:val>
            <c:numRef>
              <c:f>'IIF Pivots'!$C$6:$C$17</c:f>
              <c:numCache>
                <c:formatCode>0.0%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2-A602-4B5B-A1F4-C5DE3ED9BC55}"/>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F800]dddd\,\ mmmm\ dd\,\ 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9888001609022443"/>
          <c:y val="3.2307066125913976E-2"/>
          <c:w val="0.6051958947580135"/>
          <c:h val="0.94478580669544865"/>
        </c:manualLayout>
      </c:layout>
      <c:doughnutChart>
        <c:varyColors val="1"/>
        <c:ser>
          <c:idx val="0"/>
          <c:order val="0"/>
          <c:spPr>
            <a:ln>
              <a:noFill/>
            </a:ln>
          </c:spPr>
          <c:dPt>
            <c:idx val="0"/>
            <c:bubble3D val="0"/>
            <c:spPr>
              <a:solidFill>
                <a:srgbClr val="00B050"/>
              </a:solidFill>
              <a:ln w="19050">
                <a:noFill/>
              </a:ln>
              <a:effectLst/>
            </c:spPr>
            <c:extLst>
              <c:ext xmlns:c16="http://schemas.microsoft.com/office/drawing/2014/chart" uri="{C3380CC4-5D6E-409C-BE32-E72D297353CC}">
                <c16:uniqueId val="{00000001-9336-4069-B906-0AB6ED12A755}"/>
              </c:ext>
            </c:extLst>
          </c:dPt>
          <c:dPt>
            <c:idx val="1"/>
            <c:bubble3D val="0"/>
            <c:spPr>
              <a:solidFill>
                <a:srgbClr val="FFFF00"/>
              </a:solidFill>
              <a:ln w="19050">
                <a:noFill/>
              </a:ln>
              <a:effectLst/>
            </c:spPr>
            <c:extLst>
              <c:ext xmlns:c16="http://schemas.microsoft.com/office/drawing/2014/chart" uri="{C3380CC4-5D6E-409C-BE32-E72D297353CC}">
                <c16:uniqueId val="{00000003-9336-4069-B906-0AB6ED12A755}"/>
              </c:ext>
            </c:extLst>
          </c:dPt>
          <c:dPt>
            <c:idx val="2"/>
            <c:bubble3D val="0"/>
            <c:spPr>
              <a:solidFill>
                <a:srgbClr val="FFC000"/>
              </a:solidFill>
              <a:ln w="19050">
                <a:noFill/>
              </a:ln>
              <a:effectLst/>
            </c:spPr>
            <c:extLst>
              <c:ext xmlns:c16="http://schemas.microsoft.com/office/drawing/2014/chart" uri="{C3380CC4-5D6E-409C-BE32-E72D297353CC}">
                <c16:uniqueId val="{00000005-9336-4069-B906-0AB6ED12A755}"/>
              </c:ext>
            </c:extLst>
          </c:dPt>
          <c:dPt>
            <c:idx val="3"/>
            <c:bubble3D val="0"/>
            <c:spPr>
              <a:solidFill>
                <a:srgbClr val="FF0000"/>
              </a:solidFill>
              <a:ln w="19050">
                <a:noFill/>
              </a:ln>
              <a:effectLst/>
            </c:spPr>
            <c:extLst>
              <c:ext xmlns:c16="http://schemas.microsoft.com/office/drawing/2014/chart" uri="{C3380CC4-5D6E-409C-BE32-E72D297353CC}">
                <c16:uniqueId val="{00000007-9336-4069-B906-0AB6ED12A755}"/>
              </c:ext>
            </c:extLst>
          </c:dPt>
          <c:dPt>
            <c:idx val="4"/>
            <c:bubble3D val="0"/>
            <c:spPr>
              <a:noFill/>
              <a:ln w="19050">
                <a:noFill/>
              </a:ln>
              <a:effectLst/>
            </c:spPr>
            <c:extLst>
              <c:ext xmlns:c16="http://schemas.microsoft.com/office/drawing/2014/chart" uri="{C3380CC4-5D6E-409C-BE32-E72D297353CC}">
                <c16:uniqueId val="{00000009-9336-4069-B906-0AB6ED12A755}"/>
              </c:ext>
            </c:extLst>
          </c:dPt>
          <c:val>
            <c:numRef>
              <c:f>'QTR Pivots'!$C$300:$C$304</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9336-4069-B906-0AB6ED12A755}"/>
            </c:ext>
          </c:extLst>
        </c:ser>
        <c:ser>
          <c:idx val="1"/>
          <c:order val="1"/>
          <c:spPr>
            <a:ln>
              <a:noFill/>
            </a:ln>
          </c:spPr>
          <c:dPt>
            <c:idx val="0"/>
            <c:bubble3D val="0"/>
            <c:spPr>
              <a:solidFill>
                <a:schemeClr val="accent3">
                  <a:tint val="42000"/>
                </a:schemeClr>
              </a:solidFill>
              <a:ln w="19050">
                <a:noFill/>
              </a:ln>
              <a:effectLst/>
            </c:spPr>
            <c:extLst>
              <c:ext xmlns:c16="http://schemas.microsoft.com/office/drawing/2014/chart" uri="{C3380CC4-5D6E-409C-BE32-E72D297353CC}">
                <c16:uniqueId val="{0000000C-9336-4069-B906-0AB6ED12A755}"/>
              </c:ext>
            </c:extLst>
          </c:dPt>
          <c:dPt>
            <c:idx val="1"/>
            <c:bubble3D val="0"/>
            <c:spPr>
              <a:solidFill>
                <a:schemeClr val="accent3">
                  <a:tint val="54000"/>
                </a:schemeClr>
              </a:solidFill>
              <a:ln w="19050">
                <a:noFill/>
              </a:ln>
              <a:effectLst/>
            </c:spPr>
            <c:extLst>
              <c:ext xmlns:c16="http://schemas.microsoft.com/office/drawing/2014/chart" uri="{C3380CC4-5D6E-409C-BE32-E72D297353CC}">
                <c16:uniqueId val="{0000000E-9336-4069-B906-0AB6ED12A755}"/>
              </c:ext>
            </c:extLst>
          </c:dPt>
          <c:dPt>
            <c:idx val="2"/>
            <c:bubble3D val="0"/>
            <c:spPr>
              <a:solidFill>
                <a:schemeClr val="accent3">
                  <a:tint val="65000"/>
                </a:schemeClr>
              </a:solidFill>
              <a:ln w="19050">
                <a:noFill/>
              </a:ln>
              <a:effectLst/>
            </c:spPr>
            <c:extLst>
              <c:ext xmlns:c16="http://schemas.microsoft.com/office/drawing/2014/chart" uri="{C3380CC4-5D6E-409C-BE32-E72D297353CC}">
                <c16:uniqueId val="{00000010-9336-4069-B906-0AB6ED12A755}"/>
              </c:ext>
            </c:extLst>
          </c:dPt>
          <c:dPt>
            <c:idx val="3"/>
            <c:bubble3D val="0"/>
            <c:spPr>
              <a:solidFill>
                <a:schemeClr val="accent3">
                  <a:tint val="77000"/>
                </a:schemeClr>
              </a:solidFill>
              <a:ln w="19050">
                <a:noFill/>
              </a:ln>
              <a:effectLst/>
            </c:spPr>
            <c:extLst>
              <c:ext xmlns:c16="http://schemas.microsoft.com/office/drawing/2014/chart" uri="{C3380CC4-5D6E-409C-BE32-E72D297353CC}">
                <c16:uniqueId val="{00000012-9336-4069-B906-0AB6ED12A755}"/>
              </c:ext>
            </c:extLst>
          </c:dPt>
          <c:dPt>
            <c:idx val="4"/>
            <c:bubble3D val="0"/>
            <c:spPr>
              <a:solidFill>
                <a:schemeClr val="accent3">
                  <a:tint val="89000"/>
                </a:schemeClr>
              </a:solidFill>
              <a:ln w="19050">
                <a:noFill/>
              </a:ln>
              <a:effectLst/>
            </c:spPr>
            <c:extLst>
              <c:ext xmlns:c16="http://schemas.microsoft.com/office/drawing/2014/chart" uri="{C3380CC4-5D6E-409C-BE32-E72D297353CC}">
                <c16:uniqueId val="{00000014-9336-4069-B906-0AB6ED12A755}"/>
              </c:ext>
            </c:extLst>
          </c:dPt>
          <c:dPt>
            <c:idx val="5"/>
            <c:bubble3D val="0"/>
            <c:spPr>
              <a:solidFill>
                <a:schemeClr val="accent3"/>
              </a:solidFill>
              <a:ln w="19050">
                <a:noFill/>
              </a:ln>
              <a:effectLst/>
            </c:spPr>
            <c:extLst>
              <c:ext xmlns:c16="http://schemas.microsoft.com/office/drawing/2014/chart" uri="{C3380CC4-5D6E-409C-BE32-E72D297353CC}">
                <c16:uniqueId val="{00000016-9336-4069-B906-0AB6ED12A755}"/>
              </c:ext>
            </c:extLst>
          </c:dPt>
          <c:dPt>
            <c:idx val="6"/>
            <c:bubble3D val="0"/>
            <c:spPr>
              <a:solidFill>
                <a:schemeClr val="accent3">
                  <a:shade val="88000"/>
                </a:schemeClr>
              </a:solidFill>
              <a:ln w="19050">
                <a:noFill/>
              </a:ln>
              <a:effectLst/>
            </c:spPr>
            <c:extLst>
              <c:ext xmlns:c16="http://schemas.microsoft.com/office/drawing/2014/chart" uri="{C3380CC4-5D6E-409C-BE32-E72D297353CC}">
                <c16:uniqueId val="{00000018-9336-4069-B906-0AB6ED12A755}"/>
              </c:ext>
            </c:extLst>
          </c:dPt>
          <c:dPt>
            <c:idx val="7"/>
            <c:bubble3D val="0"/>
            <c:spPr>
              <a:solidFill>
                <a:schemeClr val="accent3">
                  <a:shade val="76000"/>
                </a:schemeClr>
              </a:solidFill>
              <a:ln w="19050">
                <a:noFill/>
              </a:ln>
              <a:effectLst/>
            </c:spPr>
            <c:extLst>
              <c:ext xmlns:c16="http://schemas.microsoft.com/office/drawing/2014/chart" uri="{C3380CC4-5D6E-409C-BE32-E72D297353CC}">
                <c16:uniqueId val="{0000001A-9336-4069-B906-0AB6ED12A755}"/>
              </c:ext>
            </c:extLst>
          </c:dPt>
          <c:dPt>
            <c:idx val="8"/>
            <c:bubble3D val="0"/>
            <c:spPr>
              <a:solidFill>
                <a:schemeClr val="accent3">
                  <a:shade val="65000"/>
                </a:schemeClr>
              </a:solidFill>
              <a:ln w="19050">
                <a:noFill/>
              </a:ln>
              <a:effectLst/>
            </c:spPr>
            <c:extLst>
              <c:ext xmlns:c16="http://schemas.microsoft.com/office/drawing/2014/chart" uri="{C3380CC4-5D6E-409C-BE32-E72D297353CC}">
                <c16:uniqueId val="{0000001C-9336-4069-B906-0AB6ED12A755}"/>
              </c:ext>
            </c:extLst>
          </c:dPt>
          <c:dPt>
            <c:idx val="9"/>
            <c:bubble3D val="0"/>
            <c:spPr>
              <a:solidFill>
                <a:schemeClr val="accent3">
                  <a:shade val="53000"/>
                </a:schemeClr>
              </a:solidFill>
              <a:ln w="19050">
                <a:noFill/>
              </a:ln>
              <a:effectLst/>
            </c:spPr>
            <c:extLst>
              <c:ext xmlns:c16="http://schemas.microsoft.com/office/drawing/2014/chart" uri="{C3380CC4-5D6E-409C-BE32-E72D297353CC}">
                <c16:uniqueId val="{0000001E-9336-4069-B906-0AB6ED12A755}"/>
              </c:ext>
            </c:extLst>
          </c:dPt>
          <c:dPt>
            <c:idx val="10"/>
            <c:bubble3D val="0"/>
            <c:spPr>
              <a:noFill/>
              <a:ln w="19050">
                <a:noFill/>
              </a:ln>
              <a:effectLst/>
            </c:spPr>
            <c:extLst>
              <c:ext xmlns:c16="http://schemas.microsoft.com/office/drawing/2014/chart" uri="{C3380CC4-5D6E-409C-BE32-E72D297353CC}">
                <c16:uniqueId val="{00000020-9336-4069-B906-0AB6ED12A755}"/>
              </c:ext>
            </c:extLst>
          </c:dPt>
          <c:dLbls>
            <c:dLbl>
              <c:idx val="0"/>
              <c:layout>
                <c:manualLayout>
                  <c:x val="-3.9620098212728008E-2"/>
                  <c:y val="-8.0741355195359563E-2"/>
                </c:manualLayout>
              </c:layout>
              <c:tx>
                <c:rich>
                  <a:bodyPr/>
                  <a:lstStyle/>
                  <a:p>
                    <a:fld id="{541C9317-EB1E-4460-B806-93DCAEF443B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336-4069-B906-0AB6ED12A755}"/>
                </c:ext>
              </c:extLst>
            </c:dLbl>
            <c:dLbl>
              <c:idx val="1"/>
              <c:layout>
                <c:manualLayout>
                  <c:x val="-2.7429298762657883E-2"/>
                  <c:y val="-8.0741355195359604E-2"/>
                </c:manualLayout>
              </c:layout>
              <c:tx>
                <c:rich>
                  <a:bodyPr/>
                  <a:lstStyle/>
                  <a:p>
                    <a:fld id="{4F62AB41-8552-4715-85ED-B5810CEC6FE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336-4069-B906-0AB6ED12A755}"/>
                </c:ext>
              </c:extLst>
            </c:dLbl>
            <c:dLbl>
              <c:idx val="2"/>
              <c:layout>
                <c:manualLayout>
                  <c:x val="-9.1430995875526177E-3"/>
                  <c:y val="-8.0741355195359604E-2"/>
                </c:manualLayout>
              </c:layout>
              <c:tx>
                <c:rich>
                  <a:bodyPr/>
                  <a:lstStyle/>
                  <a:p>
                    <a:fld id="{42784BC8-5922-4AC8-8958-98A3EA833B1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336-4069-B906-0AB6ED12A755}"/>
                </c:ext>
              </c:extLst>
            </c:dLbl>
            <c:dLbl>
              <c:idx val="3"/>
              <c:layout>
                <c:manualLayout>
                  <c:x val="0"/>
                  <c:y val="-7.3051702319611056E-2"/>
                </c:manualLayout>
              </c:layout>
              <c:tx>
                <c:rich>
                  <a:bodyPr/>
                  <a:lstStyle/>
                  <a:p>
                    <a:fld id="{D65C5E5A-50B2-41E9-97BE-C505B167ACB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336-4069-B906-0AB6ED12A755}"/>
                </c:ext>
              </c:extLst>
            </c:dLbl>
            <c:dLbl>
              <c:idx val="4"/>
              <c:layout>
                <c:manualLayout>
                  <c:x val="3.6572278718995543E-2"/>
                  <c:y val="-7.1275178663681008E-2"/>
                </c:manualLayout>
              </c:layout>
              <c:tx>
                <c:rich>
                  <a:bodyPr/>
                  <a:lstStyle/>
                  <a:p>
                    <a:fld id="{EFC66AA0-E8D9-4E66-BBAB-C0D4D79D86E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336-4069-B906-0AB6ED12A755}"/>
                </c:ext>
              </c:extLst>
            </c:dLbl>
            <c:dLbl>
              <c:idx val="5"/>
              <c:layout>
                <c:manualLayout>
                  <c:x val="6.7049396975385867E-2"/>
                  <c:y val="-4.2293090816616918E-2"/>
                </c:manualLayout>
              </c:layout>
              <c:tx>
                <c:rich>
                  <a:bodyPr/>
                  <a:lstStyle/>
                  <a:p>
                    <a:fld id="{1E5BD580-6A74-47A6-93C3-2DE1FB18C5D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336-4069-B906-0AB6ED12A755}"/>
                </c:ext>
              </c:extLst>
            </c:dLbl>
            <c:dLbl>
              <c:idx val="6"/>
              <c:layout>
                <c:manualLayout>
                  <c:x val="6.7049396975385755E-2"/>
                  <c:y val="-2.6913785065119891E-2"/>
                </c:manualLayout>
              </c:layout>
              <c:tx>
                <c:rich>
                  <a:bodyPr/>
                  <a:lstStyle/>
                  <a:p>
                    <a:fld id="{200CDFBB-3C56-4EC1-B878-F5DC0E15BAE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336-4069-B906-0AB6ED12A755}"/>
                </c:ext>
              </c:extLst>
            </c:dLbl>
            <c:dLbl>
              <c:idx val="7"/>
              <c:layout>
                <c:manualLayout>
                  <c:x val="6.7049396975385867E-2"/>
                  <c:y val="-7.6896528757485301E-3"/>
                </c:manualLayout>
              </c:layout>
              <c:tx>
                <c:rich>
                  <a:bodyPr/>
                  <a:lstStyle/>
                  <a:p>
                    <a:fld id="{063471A2-499A-4B14-B678-6149A83D8E2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336-4069-B906-0AB6ED12A755}"/>
                </c:ext>
              </c:extLst>
            </c:dLbl>
            <c:dLbl>
              <c:idx val="8"/>
              <c:layout>
                <c:manualLayout>
                  <c:x val="6.0953997250350785E-2"/>
                  <c:y val="3.844826437874265E-3"/>
                </c:manualLayout>
              </c:layout>
              <c:tx>
                <c:rich>
                  <a:bodyPr/>
                  <a:lstStyle/>
                  <a:p>
                    <a:fld id="{C61A069B-41C9-4689-BA68-F162869B3CD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336-4069-B906-0AB6ED12A755}"/>
                </c:ext>
              </c:extLst>
            </c:dLbl>
            <c:dLbl>
              <c:idx val="9"/>
              <c:layout>
                <c:manualLayout>
                  <c:x val="5.7906297387833136E-2"/>
                  <c:y val="3.4603437940868384E-2"/>
                </c:manualLayout>
              </c:layout>
              <c:tx>
                <c:rich>
                  <a:bodyPr/>
                  <a:lstStyle/>
                  <a:p>
                    <a:fld id="{8E17C08E-8BEC-4FD7-909A-CBD29B80B36C}"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336-4069-B906-0AB6ED12A755}"/>
                </c:ext>
              </c:extLst>
            </c:dLbl>
            <c:dLbl>
              <c:idx val="10"/>
              <c:layout>
                <c:manualLayout>
                  <c:x val="-0.27461819127244258"/>
                  <c:y val="-0.32050334918561407"/>
                </c:manualLayout>
              </c:layout>
              <c:tx>
                <c:rich>
                  <a:bodyPr/>
                  <a:lstStyle/>
                  <a:p>
                    <a:fld id="{90B6AF18-F856-459A-88BB-A2CA8382EE6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336-4069-B906-0AB6ED12A7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'QTR Pivots'!$I$300:$I$310</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'QTR Pivots'!$H$300:$H$310</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9336-4069-B906-0AB6ED12A755}"/>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9336-4069-B906-0AB6ED12A755}"/>
              </c:ext>
            </c:extLst>
          </c:dPt>
          <c:dPt>
            <c:idx val="1"/>
            <c:bubble3D val="0"/>
            <c:spPr>
              <a:solidFill>
                <a:schemeClr val="tx1"/>
              </a:solidFill>
              <a:ln w="19050">
                <a:noFill/>
              </a:ln>
              <a:effectLst/>
            </c:spPr>
            <c:extLst>
              <c:ext xmlns:c16="http://schemas.microsoft.com/office/drawing/2014/chart" uri="{C3380CC4-5D6E-409C-BE32-E72D297353CC}">
                <c16:uniqueId val="{00000025-9336-4069-B906-0AB6ED12A755}"/>
              </c:ext>
            </c:extLst>
          </c:dPt>
          <c:dPt>
            <c:idx val="2"/>
            <c:bubble3D val="0"/>
            <c:spPr>
              <a:noFill/>
              <a:ln w="19050">
                <a:noFill/>
              </a:ln>
              <a:effectLst/>
            </c:spPr>
            <c:extLst>
              <c:ext xmlns:c16="http://schemas.microsoft.com/office/drawing/2014/chart" uri="{C3380CC4-5D6E-409C-BE32-E72D297353CC}">
                <c16:uniqueId val="{00000027-9336-4069-B906-0AB6ED12A755}"/>
              </c:ext>
            </c:extLst>
          </c:dPt>
          <c:val>
            <c:numRef>
              <c:f>'QTR Pivots'!$F$300:$F$302</c:f>
              <c:numCache>
                <c:formatCode>General</c:formatCode>
                <c:ptCount val="3"/>
                <c:pt idx="0" formatCode="0.0000">
                  <c:v>0.18790752815649081</c:v>
                </c:pt>
                <c:pt idx="1">
                  <c:v>5.0000000000000001E-3</c:v>
                </c:pt>
                <c:pt idx="2" formatCode="0.0000">
                  <c:v>1.8070924718435093</c:v>
                </c:pt>
              </c:numCache>
            </c:numRef>
          </c:val>
          <c:extLst>
            <c:ext xmlns:c16="http://schemas.microsoft.com/office/drawing/2014/chart" uri="{C3380CC4-5D6E-409C-BE32-E72D297353CC}">
              <c16:uniqueId val="{00000028-9336-4069-B906-0AB6ED12A755}"/>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302681992337164"/>
          <c:y val="0"/>
          <c:w val="0.60176727909011374"/>
          <c:h val="0.99020972450690603"/>
        </c:manualLayout>
      </c:layout>
      <c:doughnutChart>
        <c:varyColors val="1"/>
        <c:ser>
          <c:idx val="0"/>
          <c:order val="0"/>
          <c:spPr>
            <a:ln>
              <a:noFill/>
            </a:ln>
          </c:spPr>
          <c:dPt>
            <c:idx val="0"/>
            <c:bubble3D val="0"/>
            <c:spPr>
              <a:solidFill>
                <a:srgbClr val="00B050"/>
              </a:solidFill>
              <a:ln w="19050">
                <a:noFill/>
              </a:ln>
              <a:effectLst/>
            </c:spPr>
            <c:extLst>
              <c:ext xmlns:c16="http://schemas.microsoft.com/office/drawing/2014/chart" uri="{C3380CC4-5D6E-409C-BE32-E72D297353CC}">
                <c16:uniqueId val="{00000001-D914-4E35-9FD3-8E4C89700A9B}"/>
              </c:ext>
            </c:extLst>
          </c:dPt>
          <c:dPt>
            <c:idx val="1"/>
            <c:bubble3D val="0"/>
            <c:spPr>
              <a:solidFill>
                <a:srgbClr val="FFFF00"/>
              </a:solidFill>
              <a:ln w="19050">
                <a:noFill/>
              </a:ln>
              <a:effectLst/>
            </c:spPr>
            <c:extLst>
              <c:ext xmlns:c16="http://schemas.microsoft.com/office/drawing/2014/chart" uri="{C3380CC4-5D6E-409C-BE32-E72D297353CC}">
                <c16:uniqueId val="{00000003-D914-4E35-9FD3-8E4C89700A9B}"/>
              </c:ext>
            </c:extLst>
          </c:dPt>
          <c:dPt>
            <c:idx val="2"/>
            <c:bubble3D val="0"/>
            <c:spPr>
              <a:solidFill>
                <a:srgbClr val="FFC000"/>
              </a:solidFill>
              <a:ln w="19050">
                <a:noFill/>
              </a:ln>
              <a:effectLst/>
            </c:spPr>
            <c:extLst>
              <c:ext xmlns:c16="http://schemas.microsoft.com/office/drawing/2014/chart" uri="{C3380CC4-5D6E-409C-BE32-E72D297353CC}">
                <c16:uniqueId val="{00000005-D914-4E35-9FD3-8E4C89700A9B}"/>
              </c:ext>
            </c:extLst>
          </c:dPt>
          <c:dPt>
            <c:idx val="3"/>
            <c:bubble3D val="0"/>
            <c:spPr>
              <a:solidFill>
                <a:srgbClr val="FF0000"/>
              </a:solidFill>
              <a:ln w="19050">
                <a:noFill/>
              </a:ln>
              <a:effectLst/>
            </c:spPr>
            <c:extLst>
              <c:ext xmlns:c16="http://schemas.microsoft.com/office/drawing/2014/chart" uri="{C3380CC4-5D6E-409C-BE32-E72D297353CC}">
                <c16:uniqueId val="{00000007-D914-4E35-9FD3-8E4C89700A9B}"/>
              </c:ext>
            </c:extLst>
          </c:dPt>
          <c:dPt>
            <c:idx val="4"/>
            <c:bubble3D val="0"/>
            <c:spPr>
              <a:noFill/>
              <a:ln w="19050">
                <a:noFill/>
              </a:ln>
              <a:effectLst/>
            </c:spPr>
            <c:extLst>
              <c:ext xmlns:c16="http://schemas.microsoft.com/office/drawing/2014/chart" uri="{C3380CC4-5D6E-409C-BE32-E72D297353CC}">
                <c16:uniqueId val="{00000009-D914-4E35-9FD3-8E4C89700A9B}"/>
              </c:ext>
            </c:extLst>
          </c:dPt>
          <c:val>
            <c:numRef>
              <c:f>'QTR Pivots'!$O$300:$O$304</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D914-4E35-9FD3-8E4C89700A9B}"/>
            </c:ext>
          </c:extLst>
        </c:ser>
        <c:ser>
          <c:idx val="1"/>
          <c:order val="1"/>
          <c:spPr>
            <a:ln>
              <a:noFill/>
            </a:ln>
          </c:spPr>
          <c:dPt>
            <c:idx val="0"/>
            <c:bubble3D val="0"/>
            <c:spPr>
              <a:solidFill>
                <a:schemeClr val="accent3">
                  <a:tint val="42000"/>
                </a:schemeClr>
              </a:solidFill>
              <a:ln w="19050">
                <a:noFill/>
              </a:ln>
              <a:effectLst/>
            </c:spPr>
            <c:extLst>
              <c:ext xmlns:c16="http://schemas.microsoft.com/office/drawing/2014/chart" uri="{C3380CC4-5D6E-409C-BE32-E72D297353CC}">
                <c16:uniqueId val="{0000000C-D914-4E35-9FD3-8E4C89700A9B}"/>
              </c:ext>
            </c:extLst>
          </c:dPt>
          <c:dPt>
            <c:idx val="1"/>
            <c:bubble3D val="0"/>
            <c:spPr>
              <a:solidFill>
                <a:schemeClr val="accent3">
                  <a:tint val="54000"/>
                </a:schemeClr>
              </a:solidFill>
              <a:ln w="19050">
                <a:noFill/>
              </a:ln>
              <a:effectLst/>
            </c:spPr>
            <c:extLst>
              <c:ext xmlns:c16="http://schemas.microsoft.com/office/drawing/2014/chart" uri="{C3380CC4-5D6E-409C-BE32-E72D297353CC}">
                <c16:uniqueId val="{0000000E-D914-4E35-9FD3-8E4C89700A9B}"/>
              </c:ext>
            </c:extLst>
          </c:dPt>
          <c:dPt>
            <c:idx val="2"/>
            <c:bubble3D val="0"/>
            <c:spPr>
              <a:solidFill>
                <a:schemeClr val="accent3">
                  <a:tint val="65000"/>
                </a:schemeClr>
              </a:solidFill>
              <a:ln w="19050">
                <a:noFill/>
              </a:ln>
              <a:effectLst/>
            </c:spPr>
            <c:extLst>
              <c:ext xmlns:c16="http://schemas.microsoft.com/office/drawing/2014/chart" uri="{C3380CC4-5D6E-409C-BE32-E72D297353CC}">
                <c16:uniqueId val="{00000010-D914-4E35-9FD3-8E4C89700A9B}"/>
              </c:ext>
            </c:extLst>
          </c:dPt>
          <c:dPt>
            <c:idx val="3"/>
            <c:bubble3D val="0"/>
            <c:spPr>
              <a:solidFill>
                <a:schemeClr val="accent3">
                  <a:tint val="77000"/>
                </a:schemeClr>
              </a:solidFill>
              <a:ln w="19050">
                <a:noFill/>
              </a:ln>
              <a:effectLst/>
            </c:spPr>
            <c:extLst>
              <c:ext xmlns:c16="http://schemas.microsoft.com/office/drawing/2014/chart" uri="{C3380CC4-5D6E-409C-BE32-E72D297353CC}">
                <c16:uniqueId val="{00000012-D914-4E35-9FD3-8E4C89700A9B}"/>
              </c:ext>
            </c:extLst>
          </c:dPt>
          <c:dPt>
            <c:idx val="4"/>
            <c:bubble3D val="0"/>
            <c:spPr>
              <a:solidFill>
                <a:schemeClr val="accent3">
                  <a:tint val="89000"/>
                </a:schemeClr>
              </a:solidFill>
              <a:ln w="19050">
                <a:noFill/>
              </a:ln>
              <a:effectLst/>
            </c:spPr>
            <c:extLst>
              <c:ext xmlns:c16="http://schemas.microsoft.com/office/drawing/2014/chart" uri="{C3380CC4-5D6E-409C-BE32-E72D297353CC}">
                <c16:uniqueId val="{00000014-D914-4E35-9FD3-8E4C89700A9B}"/>
              </c:ext>
            </c:extLst>
          </c:dPt>
          <c:dPt>
            <c:idx val="5"/>
            <c:bubble3D val="0"/>
            <c:spPr>
              <a:solidFill>
                <a:schemeClr val="accent3"/>
              </a:solidFill>
              <a:ln w="19050">
                <a:noFill/>
              </a:ln>
              <a:effectLst/>
            </c:spPr>
            <c:extLst>
              <c:ext xmlns:c16="http://schemas.microsoft.com/office/drawing/2014/chart" uri="{C3380CC4-5D6E-409C-BE32-E72D297353CC}">
                <c16:uniqueId val="{00000016-D914-4E35-9FD3-8E4C89700A9B}"/>
              </c:ext>
            </c:extLst>
          </c:dPt>
          <c:dPt>
            <c:idx val="6"/>
            <c:bubble3D val="0"/>
            <c:spPr>
              <a:solidFill>
                <a:schemeClr val="accent3">
                  <a:shade val="88000"/>
                </a:schemeClr>
              </a:solidFill>
              <a:ln w="19050">
                <a:noFill/>
              </a:ln>
              <a:effectLst/>
            </c:spPr>
            <c:extLst>
              <c:ext xmlns:c16="http://schemas.microsoft.com/office/drawing/2014/chart" uri="{C3380CC4-5D6E-409C-BE32-E72D297353CC}">
                <c16:uniqueId val="{00000018-D914-4E35-9FD3-8E4C89700A9B}"/>
              </c:ext>
            </c:extLst>
          </c:dPt>
          <c:dPt>
            <c:idx val="7"/>
            <c:bubble3D val="0"/>
            <c:spPr>
              <a:solidFill>
                <a:schemeClr val="accent3">
                  <a:shade val="76000"/>
                </a:schemeClr>
              </a:solidFill>
              <a:ln w="19050">
                <a:noFill/>
              </a:ln>
              <a:effectLst/>
            </c:spPr>
            <c:extLst>
              <c:ext xmlns:c16="http://schemas.microsoft.com/office/drawing/2014/chart" uri="{C3380CC4-5D6E-409C-BE32-E72D297353CC}">
                <c16:uniqueId val="{0000001A-D914-4E35-9FD3-8E4C89700A9B}"/>
              </c:ext>
            </c:extLst>
          </c:dPt>
          <c:dPt>
            <c:idx val="8"/>
            <c:bubble3D val="0"/>
            <c:spPr>
              <a:solidFill>
                <a:schemeClr val="accent3">
                  <a:shade val="65000"/>
                </a:schemeClr>
              </a:solidFill>
              <a:ln w="19050">
                <a:noFill/>
              </a:ln>
              <a:effectLst/>
            </c:spPr>
            <c:extLst>
              <c:ext xmlns:c16="http://schemas.microsoft.com/office/drawing/2014/chart" uri="{C3380CC4-5D6E-409C-BE32-E72D297353CC}">
                <c16:uniqueId val="{0000001C-D914-4E35-9FD3-8E4C89700A9B}"/>
              </c:ext>
            </c:extLst>
          </c:dPt>
          <c:dPt>
            <c:idx val="9"/>
            <c:bubble3D val="0"/>
            <c:spPr>
              <a:solidFill>
                <a:schemeClr val="accent3">
                  <a:shade val="53000"/>
                </a:schemeClr>
              </a:solidFill>
              <a:ln w="19050">
                <a:noFill/>
              </a:ln>
              <a:effectLst/>
            </c:spPr>
            <c:extLst>
              <c:ext xmlns:c16="http://schemas.microsoft.com/office/drawing/2014/chart" uri="{C3380CC4-5D6E-409C-BE32-E72D297353CC}">
                <c16:uniqueId val="{0000001E-D914-4E35-9FD3-8E4C89700A9B}"/>
              </c:ext>
            </c:extLst>
          </c:dPt>
          <c:dPt>
            <c:idx val="10"/>
            <c:bubble3D val="0"/>
            <c:spPr>
              <a:noFill/>
              <a:ln w="19050">
                <a:noFill/>
              </a:ln>
              <a:effectLst/>
            </c:spPr>
            <c:extLst>
              <c:ext xmlns:c16="http://schemas.microsoft.com/office/drawing/2014/chart" uri="{C3380CC4-5D6E-409C-BE32-E72D297353CC}">
                <c16:uniqueId val="{00000020-D914-4E35-9FD3-8E4C89700A9B}"/>
              </c:ext>
            </c:extLst>
          </c:dPt>
          <c:dLbls>
            <c:dLbl>
              <c:idx val="0"/>
              <c:layout>
                <c:manualLayout>
                  <c:x val="-3.6813061390127896E-2"/>
                  <c:y val="-9.4713424770319951E-2"/>
                </c:manualLayout>
              </c:layout>
              <c:tx>
                <c:rich>
                  <a:bodyPr/>
                  <a:lstStyle/>
                  <a:p>
                    <a:fld id="{1F8A2C91-81B5-417A-9570-C2BBE728F56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914-4E35-9FD3-8E4C89700A9B}"/>
                </c:ext>
              </c:extLst>
            </c:dLbl>
            <c:dLbl>
              <c:idx val="1"/>
              <c:layout>
                <c:manualLayout>
                  <c:x val="-2.1474285810907979E-2"/>
                  <c:y val="-9.944909600883596E-2"/>
                </c:manualLayout>
              </c:layout>
              <c:tx>
                <c:rich>
                  <a:bodyPr/>
                  <a:lstStyle/>
                  <a:p>
                    <a:fld id="{7A9E154D-773C-4206-95DF-78CDD7D481D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914-4E35-9FD3-8E4C89700A9B}"/>
                </c:ext>
              </c:extLst>
            </c:dLbl>
            <c:dLbl>
              <c:idx val="2"/>
              <c:layout>
                <c:manualLayout>
                  <c:x val="-1.2271020463375956E-2"/>
                  <c:y val="-9.9449096008835947E-2"/>
                </c:manualLayout>
              </c:layout>
              <c:tx>
                <c:rich>
                  <a:bodyPr/>
                  <a:lstStyle/>
                  <a:p>
                    <a:fld id="{4CC318F3-7C6A-4DBA-A38D-028768C753E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914-4E35-9FD3-8E4C89700A9B}"/>
                </c:ext>
              </c:extLst>
            </c:dLbl>
            <c:dLbl>
              <c:idx val="3"/>
              <c:layout>
                <c:manualLayout>
                  <c:x val="0"/>
                  <c:y val="-8.9977753531803942E-2"/>
                </c:manualLayout>
              </c:layout>
              <c:tx>
                <c:rich>
                  <a:bodyPr/>
                  <a:lstStyle/>
                  <a:p>
                    <a:fld id="{7BC91BAC-44FC-4E8B-BFBE-222C2DE4E6C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914-4E35-9FD3-8E4C89700A9B}"/>
                </c:ext>
              </c:extLst>
            </c:dLbl>
            <c:dLbl>
              <c:idx val="4"/>
              <c:layout>
                <c:manualLayout>
                  <c:x val="3.3745306274283876E-2"/>
                  <c:y val="-7.103506857773996E-2"/>
                </c:manualLayout>
              </c:layout>
              <c:tx>
                <c:rich>
                  <a:bodyPr/>
                  <a:lstStyle/>
                  <a:p>
                    <a:fld id="{41178214-46B2-4215-9D68-1A60BAA8457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914-4E35-9FD3-8E4C89700A9B}"/>
                </c:ext>
              </c:extLst>
            </c:dLbl>
            <c:dLbl>
              <c:idx val="5"/>
              <c:layout>
                <c:manualLayout>
                  <c:x val="6.1355102316879781E-2"/>
                  <c:y val="-5.2092383623675978E-2"/>
                </c:manualLayout>
              </c:layout>
              <c:tx>
                <c:rich>
                  <a:bodyPr/>
                  <a:lstStyle/>
                  <a:p>
                    <a:fld id="{225A53BE-BB10-4822-AA5E-C26D3AEF58E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914-4E35-9FD3-8E4C89700A9B}"/>
                </c:ext>
              </c:extLst>
            </c:dLbl>
            <c:dLbl>
              <c:idx val="6"/>
              <c:layout>
                <c:manualLayout>
                  <c:x val="6.7490612548567752E-2"/>
                  <c:y val="-3.3149698669611982E-2"/>
                </c:manualLayout>
              </c:layout>
              <c:tx>
                <c:rich>
                  <a:bodyPr/>
                  <a:lstStyle/>
                  <a:p>
                    <a:fld id="{2263A1CF-C181-4DDF-839C-E1CF65D37E0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914-4E35-9FD3-8E4C89700A9B}"/>
                </c:ext>
              </c:extLst>
            </c:dLbl>
            <c:dLbl>
              <c:idx val="7"/>
              <c:layout>
                <c:manualLayout>
                  <c:x val="6.4422857432723649E-2"/>
                  <c:y val="-9.4713424770319944E-3"/>
                </c:manualLayout>
              </c:layout>
              <c:tx>
                <c:rich>
                  <a:bodyPr/>
                  <a:lstStyle/>
                  <a:p>
                    <a:fld id="{CA121C39-5F7F-4491-BC71-F55F0B6F640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914-4E35-9FD3-8E4C89700A9B}"/>
                </c:ext>
              </c:extLst>
            </c:dLbl>
            <c:dLbl>
              <c:idx val="8"/>
              <c:layout>
                <c:manualLayout>
                  <c:x val="5.8287347201035788E-2"/>
                  <c:y val="0"/>
                </c:manualLayout>
              </c:layout>
              <c:tx>
                <c:rich>
                  <a:bodyPr/>
                  <a:lstStyle/>
                  <a:p>
                    <a:fld id="{962EAA3D-CBEF-4CC0-B437-4643DE3BF90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914-4E35-9FD3-8E4C89700A9B}"/>
                </c:ext>
              </c:extLst>
            </c:dLbl>
            <c:dLbl>
              <c:idx val="9"/>
              <c:layout>
                <c:manualLayout>
                  <c:x val="5.5219592085191692E-2"/>
                  <c:y val="4.2621041146643973E-2"/>
                </c:manualLayout>
              </c:layout>
              <c:tx>
                <c:rich>
                  <a:bodyPr/>
                  <a:lstStyle/>
                  <a:p>
                    <a:fld id="{38286E29-98A0-41FE-8377-C0AE1CA4D4D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914-4E35-9FD3-8E4C89700A9B}"/>
                </c:ext>
              </c:extLst>
            </c:dLbl>
            <c:dLbl>
              <c:idx val="10"/>
              <c:layout>
                <c:manualLayout>
                  <c:x val="-0.26689519309396037"/>
                  <c:y val="-0.34570383035391838"/>
                </c:manualLayout>
              </c:layout>
              <c:tx>
                <c:rich>
                  <a:bodyPr/>
                  <a:lstStyle/>
                  <a:p>
                    <a:fld id="{636DF72D-EA67-494D-84E0-01470E33787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D914-4E35-9FD3-8E4C89700A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'QTR Pivots'!$U$300:$U$310</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'QTR Pivots'!$T$300:$T$310</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D914-4E35-9FD3-8E4C89700A9B}"/>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D914-4E35-9FD3-8E4C89700A9B}"/>
              </c:ext>
            </c:extLst>
          </c:dPt>
          <c:dPt>
            <c:idx val="1"/>
            <c:bubble3D val="0"/>
            <c:spPr>
              <a:solidFill>
                <a:schemeClr val="tx1"/>
              </a:solidFill>
              <a:ln w="19050">
                <a:noFill/>
              </a:ln>
              <a:effectLst/>
            </c:spPr>
            <c:extLst>
              <c:ext xmlns:c16="http://schemas.microsoft.com/office/drawing/2014/chart" uri="{C3380CC4-5D6E-409C-BE32-E72D297353CC}">
                <c16:uniqueId val="{00000025-D914-4E35-9FD3-8E4C89700A9B}"/>
              </c:ext>
            </c:extLst>
          </c:dPt>
          <c:dPt>
            <c:idx val="2"/>
            <c:bubble3D val="0"/>
            <c:spPr>
              <a:noFill/>
              <a:ln w="19050">
                <a:noFill/>
              </a:ln>
              <a:effectLst/>
            </c:spPr>
            <c:extLst>
              <c:ext xmlns:c16="http://schemas.microsoft.com/office/drawing/2014/chart" uri="{C3380CC4-5D6E-409C-BE32-E72D297353CC}">
                <c16:uniqueId val="{00000027-D914-4E35-9FD3-8E4C89700A9B}"/>
              </c:ext>
            </c:extLst>
          </c:dPt>
          <c:val>
            <c:numRef>
              <c:f>'QTR Pivots'!$R$300:$R$302</c:f>
              <c:numCache>
                <c:formatCode>General</c:formatCode>
                <c:ptCount val="3"/>
                <c:pt idx="0" formatCode="0.0000">
                  <c:v>0.22803904170363798</c:v>
                </c:pt>
                <c:pt idx="1">
                  <c:v>5.0000000000000001E-3</c:v>
                </c:pt>
                <c:pt idx="2" formatCode="0.0000">
                  <c:v>1.7669609582963621</c:v>
                </c:pt>
              </c:numCache>
            </c:numRef>
          </c:val>
          <c:extLst>
            <c:ext xmlns:c16="http://schemas.microsoft.com/office/drawing/2014/chart" uri="{C3380CC4-5D6E-409C-BE32-E72D297353CC}">
              <c16:uniqueId val="{00000028-D914-4E35-9FD3-8E4C89700A9B}"/>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'QTR Pivots'!$AC$24</c:f>
              <c:strCache>
                <c:ptCount val="1"/>
                <c:pt idx="0">
                  <c:v>&lt;10ug/mg </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'QTR Pivots'!$AB$25:$AB$32</c:f>
              <c:strCache>
                <c:ptCount val="8"/>
                <c:pt idx="0">
                  <c:v>Nov 2023 to Jan 2024</c:v>
                </c:pt>
                <c:pt idx="1">
                  <c:v>Feb 2024 to April 2024 </c:v>
                </c:pt>
                <c:pt idx="2">
                  <c:v>May 2024 to July 2024</c:v>
                </c:pt>
                <c:pt idx="3">
                  <c:v>Aug 2024 to Oct 2024</c:v>
                </c:pt>
                <c:pt idx="4">
                  <c:v>Nov 2024 to Jan 2025</c:v>
                </c:pt>
                <c:pt idx="5">
                  <c:v>Feb 2025 to April 2025 </c:v>
                </c:pt>
                <c:pt idx="6">
                  <c:v>May 2025 to July 2025</c:v>
                </c:pt>
                <c:pt idx="7">
                  <c:v>Aug 2025 to Oct 2025</c:v>
                </c:pt>
              </c:strCache>
            </c:strRef>
          </c:cat>
          <c:val>
            <c:numRef>
              <c:f>'QTR Pivots'!$AC$25:$AC$32</c:f>
              <c:numCache>
                <c:formatCode>0.0%</c:formatCode>
                <c:ptCount val="8"/>
                <c:pt idx="0">
                  <c:v>0.20082154267457783</c:v>
                </c:pt>
                <c:pt idx="1">
                  <c:v>0.20424403183023873</c:v>
                </c:pt>
                <c:pt idx="2">
                  <c:v>0.20128205128205129</c:v>
                </c:pt>
                <c:pt idx="3">
                  <c:v>0.19068541300527242</c:v>
                </c:pt>
                <c:pt idx="4">
                  <c:v>0.20674551029347349</c:v>
                </c:pt>
                <c:pt idx="5">
                  <c:v>0.18767772511848341</c:v>
                </c:pt>
                <c:pt idx="6">
                  <c:v>0.20825958702064898</c:v>
                </c:pt>
                <c:pt idx="7">
                  <c:v>0.18790752815649081</c:v>
                </c:pt>
              </c:numCache>
            </c:numRef>
          </c:val>
          <c:extLst>
            <c:ext xmlns:c16="http://schemas.microsoft.com/office/drawing/2014/chart" uri="{C3380CC4-5D6E-409C-BE32-E72D297353CC}">
              <c16:uniqueId val="{00000000-8A5C-460A-BC95-D918CD3B9D84}"/>
            </c:ext>
          </c:extLst>
        </c:ser>
        <c:dLbls>
          <c:showLegendKey val="0"/>
          <c:showVal val="0"/>
          <c:showCatName val="0"/>
          <c:showSerName val="0"/>
          <c:showPercent val="0"/>
          <c:showBubbleSize val="0"/>
        </c:dLbls>
        <c:gapWidth val="75"/>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47304266291605E-2"/>
          <c:y val="0.14216417910447762"/>
          <c:w val="0.93450539146741674"/>
          <c:h val="0.68763308457711436"/>
        </c:manualLayout>
      </c:layout>
      <c:barChart>
        <c:barDir val="col"/>
        <c:grouping val="clustered"/>
        <c:varyColors val="0"/>
        <c:ser>
          <c:idx val="0"/>
          <c:order val="0"/>
          <c:tx>
            <c:strRef>
              <c:f>'QTR Pivots'!$P$24</c:f>
              <c:strCache>
                <c:ptCount val="1"/>
                <c:pt idx="0">
                  <c:v>No FIT available</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'QTR Pivots'!$O$25:$O$32</c:f>
              <c:strCache>
                <c:ptCount val="8"/>
                <c:pt idx="0">
                  <c:v>Nov 2023 to Jan 2024</c:v>
                </c:pt>
                <c:pt idx="1">
                  <c:v>Feb 2024 to April 2024 </c:v>
                </c:pt>
                <c:pt idx="2">
                  <c:v>May 2024 to July 2024</c:v>
                </c:pt>
                <c:pt idx="3">
                  <c:v>Aug 2024 to Oct 2024</c:v>
                </c:pt>
                <c:pt idx="4">
                  <c:v>Nov 2024 to Jan 2025</c:v>
                </c:pt>
                <c:pt idx="5">
                  <c:v>Feb 2025 to April 2025 </c:v>
                </c:pt>
                <c:pt idx="6">
                  <c:v>May 2025 to July 2025</c:v>
                </c:pt>
                <c:pt idx="7">
                  <c:v>Aug 2025 to Oct 2025</c:v>
                </c:pt>
              </c:strCache>
            </c:strRef>
          </c:cat>
          <c:val>
            <c:numRef>
              <c:f>'QTR Pivots'!$P$25:$P$32</c:f>
              <c:numCache>
                <c:formatCode>0.0%</c:formatCode>
                <c:ptCount val="8"/>
                <c:pt idx="0">
                  <c:v>0.36233873181443865</c:v>
                </c:pt>
                <c:pt idx="1">
                  <c:v>0.35949098621421</c:v>
                </c:pt>
                <c:pt idx="2">
                  <c:v>0.37923306772908366</c:v>
                </c:pt>
                <c:pt idx="3">
                  <c:v>0.38481012658227848</c:v>
                </c:pt>
                <c:pt idx="4">
                  <c:v>0.22203616878767582</c:v>
                </c:pt>
                <c:pt idx="5">
                  <c:v>0.24343257443082311</c:v>
                </c:pt>
                <c:pt idx="6">
                  <c:v>0.2251004912907548</c:v>
                </c:pt>
                <c:pt idx="7">
                  <c:v>0.22803904170363798</c:v>
                </c:pt>
              </c:numCache>
            </c:numRef>
          </c:val>
          <c:extLst>
            <c:ext xmlns:c16="http://schemas.microsoft.com/office/drawing/2014/chart" uri="{C3380CC4-5D6E-409C-BE32-E72D297353CC}">
              <c16:uniqueId val="{00000000-00A6-46D7-B408-5FD4E4B52474}"/>
            </c:ext>
          </c:extLst>
        </c:ser>
        <c:dLbls>
          <c:showLegendKey val="0"/>
          <c:showVal val="0"/>
          <c:showCatName val="0"/>
          <c:showSerName val="0"/>
          <c:showPercent val="0"/>
          <c:showBubbleSize val="0"/>
        </c:dLbls>
        <c:gapWidth val="75"/>
        <c:overlap val="-27"/>
        <c:axId val="336657823"/>
        <c:axId val="553626288"/>
      </c:barChart>
      <c:lineChart>
        <c:grouping val="standard"/>
        <c:varyColors val="0"/>
        <c:ser>
          <c:idx val="1"/>
          <c:order val="1"/>
          <c:tx>
            <c:strRef>
              <c:f>'QTR Pivots'!$Q$24</c:f>
              <c:strCache>
                <c:ptCount val="1"/>
                <c:pt idx="0">
                  <c:v>Target</c:v>
                </c:pt>
              </c:strCache>
            </c:strRef>
          </c:tx>
          <c:spPr>
            <a:ln w="19050" cap="rnd">
              <a:solidFill>
                <a:schemeClr val="accent2"/>
              </a:solidFill>
              <a:prstDash val="sysDash"/>
              <a:round/>
            </a:ln>
            <a:effectLst/>
          </c:spPr>
          <c:marker>
            <c:symbol val="none"/>
          </c:marker>
          <c:cat>
            <c:strRef>
              <c:f>'QTR Pivots'!$O$25:$O$32</c:f>
              <c:strCache>
                <c:ptCount val="8"/>
                <c:pt idx="0">
                  <c:v>Nov 2023 to Jan 2024</c:v>
                </c:pt>
                <c:pt idx="1">
                  <c:v>Feb 2024 to April 2024 </c:v>
                </c:pt>
                <c:pt idx="2">
                  <c:v>May 2024 to July 2024</c:v>
                </c:pt>
                <c:pt idx="3">
                  <c:v>Aug 2024 to Oct 2024</c:v>
                </c:pt>
                <c:pt idx="4">
                  <c:v>Nov 2024 to Jan 2025</c:v>
                </c:pt>
                <c:pt idx="5">
                  <c:v>Feb 2025 to April 2025 </c:v>
                </c:pt>
                <c:pt idx="6">
                  <c:v>May 2025 to July 2025</c:v>
                </c:pt>
                <c:pt idx="7">
                  <c:v>Aug 2025 to Oct 2025</c:v>
                </c:pt>
              </c:strCache>
            </c:strRef>
          </c:cat>
          <c:val>
            <c:numRef>
              <c:f>'QTR Pivots'!$Q$25:$Q$32</c:f>
              <c:numCache>
                <c:formatCode>0%</c:formatCode>
                <c:ptCount val="8"/>
                <c:pt idx="0">
                  <c:v>0.2</c:v>
                </c:pt>
                <c:pt idx="1">
                  <c:v>0.2</c:v>
                </c:pt>
                <c:pt idx="2">
                  <c:v>0.2</c:v>
                </c:pt>
                <c:pt idx="3">
                  <c:v>0.2</c:v>
                </c:pt>
                <c:pt idx="4">
                  <c:v>0.2</c:v>
                </c:pt>
                <c:pt idx="5">
                  <c:v>0.2</c:v>
                </c:pt>
                <c:pt idx="6">
                  <c:v>0.2</c:v>
                </c:pt>
                <c:pt idx="7">
                  <c:v>0.2</c:v>
                </c:pt>
              </c:numCache>
            </c:numRef>
          </c:val>
          <c:smooth val="0"/>
          <c:extLst>
            <c:ext xmlns:c16="http://schemas.microsoft.com/office/drawing/2014/chart" uri="{C3380CC4-5D6E-409C-BE32-E72D297353CC}">
              <c16:uniqueId val="{00000000-FA52-41C2-ACC0-0F54AD6D05CC}"/>
            </c:ext>
          </c:extLst>
        </c:ser>
        <c:dLbls>
          <c:showLegendKey val="0"/>
          <c:showVal val="0"/>
          <c:showCatName val="0"/>
          <c:showSerName val="0"/>
          <c:showPercent val="0"/>
          <c:showBubbleSize val="0"/>
        </c:dLbls>
        <c:marker val="1"/>
        <c:smooth val="0"/>
        <c:axId val="336657823"/>
        <c:axId val="553626288"/>
      </c:lineChart>
      <c:catAx>
        <c:axId val="33665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3626288"/>
        <c:crosses val="autoZero"/>
        <c:auto val="1"/>
        <c:lblAlgn val="ctr"/>
        <c:lblOffset val="100"/>
        <c:noMultiLvlLbl val="0"/>
      </c:catAx>
      <c:valAx>
        <c:axId val="553626288"/>
        <c:scaling>
          <c:orientation val="minMax"/>
        </c:scaling>
        <c:delete val="1"/>
        <c:axPos val="l"/>
        <c:numFmt formatCode="0.0%" sourceLinked="1"/>
        <c:majorTickMark val="none"/>
        <c:minorTickMark val="none"/>
        <c:tickLblPos val="nextTo"/>
        <c:crossAx val="3366578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'QTR Pivots'!$Q$55</c:f>
              <c:strCache>
                <c:ptCount val="1"/>
                <c:pt idx="0">
                  <c:v>% No FIT</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[0]!BMK_Org</c:f>
              <c:strCache>
                <c:ptCount val="118"/>
                <c:pt idx="0">
                  <c:v>NORTH BRISTOL TRUST</c:v>
                </c:pt>
                <c:pt idx="1">
                  <c:v>LEEDS TEACHING HOSPITALS TRUST</c:v>
                </c:pt>
                <c:pt idx="2">
                  <c:v>DORSET COUNTY HOSPITAL FT</c:v>
                </c:pt>
                <c:pt idx="3">
                  <c:v>SANDWELL AND WEST BIRMINGHAM HOSPITALS TRUST</c:v>
                </c:pt>
                <c:pt idx="4">
                  <c:v>YORK AND SCARBOROUGH TEACHING HOSPITALS FT</c:v>
                </c:pt>
                <c:pt idx="5">
                  <c:v>AIREDALE FT</c:v>
                </c:pt>
                <c:pt idx="6">
                  <c:v>ROYAL FREE LONDON FT</c:v>
                </c:pt>
                <c:pt idx="7">
                  <c:v>BRADFORD TEACHING HOSPITALS FT</c:v>
                </c:pt>
                <c:pt idx="8">
                  <c:v>UNIVERSITY HOSPITALS SUSSEX FT</c:v>
                </c:pt>
                <c:pt idx="9">
                  <c:v>NORTHERN LINCOLNSHIRE AND GOOLE FT</c:v>
                </c:pt>
                <c:pt idx="10">
                  <c:v>LANCASHIRE TEACHING HOSPITALS FT</c:v>
                </c:pt>
                <c:pt idx="11">
                  <c:v>THE QUEEN ELIZABETH HOSPITAL, KING'S LYNN, FT</c:v>
                </c:pt>
                <c:pt idx="12">
                  <c:v>NORTHUMBRIA HEALTHCARE FT</c:v>
                </c:pt>
                <c:pt idx="13">
                  <c:v>COUNTESS OF CHESTER HOSPITAL FT</c:v>
                </c:pt>
                <c:pt idx="14">
                  <c:v>HAMPSHIRE HOSPITALS FT</c:v>
                </c:pt>
                <c:pt idx="15">
                  <c:v>THE DUDLEY GROUP FT</c:v>
                </c:pt>
                <c:pt idx="16">
                  <c:v>ISLE OF WIGHT TRUST</c:v>
                </c:pt>
                <c:pt idx="17">
                  <c:v>CALDERDALE AND HUDDERSFIELD FT</c:v>
                </c:pt>
                <c:pt idx="18">
                  <c:v>BARNSLEY HOSPITAL FT</c:v>
                </c:pt>
                <c:pt idx="19">
                  <c:v>TAMESIDE AND GLOSSOP INTEGRATED CARE FT</c:v>
                </c:pt>
                <c:pt idx="20">
                  <c:v>UNIVERSITY HOSPITALS BRISTOL AND WESTON FT</c:v>
                </c:pt>
                <c:pt idx="21">
                  <c:v>BUCKINGHAMSHIRE HEALTHCARE TRUST</c:v>
                </c:pt>
                <c:pt idx="22">
                  <c:v>ST GEORGE'S UNIVERSITY HOSPITALS FT</c:v>
                </c:pt>
                <c:pt idx="23">
                  <c:v>HARROGATE AND DISTRICT FT</c:v>
                </c:pt>
                <c:pt idx="24">
                  <c:v>KING'S COLLEGE HOSPITAL FT</c:v>
                </c:pt>
                <c:pt idx="25">
                  <c:v>BOLTON FT</c:v>
                </c:pt>
                <c:pt idx="26">
                  <c:v>ROYAL SURREY COUNTY HOSPITAL FT</c:v>
                </c:pt>
                <c:pt idx="27">
                  <c:v>UNIVERSITY HOSPITALS BIRMINGHAM FT</c:v>
                </c:pt>
                <c:pt idx="28">
                  <c:v>LONDON NORTH WEST UNIVERSITY HEALTHCARE TRUST</c:v>
                </c:pt>
                <c:pt idx="29">
                  <c:v>OXFORD UNIVERSITY HOSPITALS FT</c:v>
                </c:pt>
                <c:pt idx="30">
                  <c:v>STOCKPORT FT</c:v>
                </c:pt>
                <c:pt idx="31">
                  <c:v>NORTH CUMBRIA INTEGRATED CARE FT</c:v>
                </c:pt>
                <c:pt idx="32">
                  <c:v>COUNTY DURHAM AND DARLINGTON FT</c:v>
                </c:pt>
                <c:pt idx="33">
                  <c:v>CHELSEA AND WESTMINSTER HOSPITAL FT</c:v>
                </c:pt>
                <c:pt idx="34">
                  <c:v>LEWISHAM AND GREENWICH TRUST</c:v>
                </c:pt>
                <c:pt idx="35">
                  <c:v>BLACKPOOL TEACHING HOSPITALS FT</c:v>
                </c:pt>
                <c:pt idx="36">
                  <c:v>DARTFORD AND GRAVESHAM TRUST</c:v>
                </c:pt>
                <c:pt idx="37">
                  <c:v>PORTSMOUTH HOSPITALS UNIVERSITY NATIONAL HEALTH SERVICE TRUST</c:v>
                </c:pt>
                <c:pt idx="38">
                  <c:v>THE SHREWSBURY AND TELFORD HOSPITAL TRUST</c:v>
                </c:pt>
                <c:pt idx="39">
                  <c:v>MID YORKSHIRE TEACHING TRUST</c:v>
                </c:pt>
                <c:pt idx="40">
                  <c:v>SOUTH WARWICKSHIRE UNIVERSITY FT</c:v>
                </c:pt>
                <c:pt idx="41">
                  <c:v>MERSEY AND WEST LANCASHIRE TEACHING HOSPITALS TRUST</c:v>
                </c:pt>
                <c:pt idx="42">
                  <c:v>KINGSTON HOSPITAL FT</c:v>
                </c:pt>
                <c:pt idx="43">
                  <c:v>CROYDON HEALTH SERVICES TRUST</c:v>
                </c:pt>
                <c:pt idx="44">
                  <c:v>SHERWOOD FOREST HOSPITALS FT</c:v>
                </c:pt>
                <c:pt idx="45">
                  <c:v>BARTS HEALTH TRUST</c:v>
                </c:pt>
                <c:pt idx="46">
                  <c:v>WARRINGTON AND HALTON TEACHING HOSPITALS FT</c:v>
                </c:pt>
                <c:pt idx="47">
                  <c:v>UNIVERSITY HOSPITALS DORSET FT</c:v>
                </c:pt>
                <c:pt idx="48">
                  <c:v>NORFOLK AND NORWICH UNIVERSITY HOSPITALS FT</c:v>
                </c:pt>
                <c:pt idx="49">
                  <c:v>UNIVERSITY HOSPITALS OF DERBY AND BURTON FT</c:v>
                </c:pt>
                <c:pt idx="50">
                  <c:v>THE NEWCASTLE UPON TYNE HOSPITALS FT</c:v>
                </c:pt>
                <c:pt idx="51">
                  <c:v>SOUTH TYNESIDE AND SUNDERLAND FT</c:v>
                </c:pt>
                <c:pt idx="52">
                  <c:v>WIRRAL UNIVERSITY TEACHING HOSPITAL FT</c:v>
                </c:pt>
                <c:pt idx="53">
                  <c:v>EPSOM AND ST HELIER UNIVERSITY HOSPITALS TRUST</c:v>
                </c:pt>
                <c:pt idx="54">
                  <c:v>GATESHEAD HEALTH FT</c:v>
                </c:pt>
                <c:pt idx="55">
                  <c:v>UNIVERSITY HOSPITAL SOUTHAMPTON FT</c:v>
                </c:pt>
                <c:pt idx="56">
                  <c:v>WALSALL HEALTHCARE TRUST</c:v>
                </c:pt>
                <c:pt idx="57">
                  <c:v>WEST HERTFORDSHIRE TEACHING HOSPITALS TRUST</c:v>
                </c:pt>
                <c:pt idx="58">
                  <c:v>BARKING, HAVERING AND REDBRIDGE UNIVERSITY HOSPITALS TRUST</c:v>
                </c:pt>
                <c:pt idx="59">
                  <c:v>GEORGE ELIOT HOSPITAL TRUST</c:v>
                </c:pt>
                <c:pt idx="60">
                  <c:v>UNITED LINCOLNSHIRE TEACHING HOSPITALS TRUST</c:v>
                </c:pt>
                <c:pt idx="61">
                  <c:v>BEDFORDSHIRE HOSPITALS FT</c:v>
                </c:pt>
                <c:pt idx="62">
                  <c:v>UNIVERSITY HOSPITALS OF MORECAMBE BAY FT</c:v>
                </c:pt>
                <c:pt idx="63">
                  <c:v>EAST SUSSEX HEALTHCARE TRUST</c:v>
                </c:pt>
                <c:pt idx="64">
                  <c:v>CHESTERFIELD ROYAL HOSPITAL FT</c:v>
                </c:pt>
                <c:pt idx="65">
                  <c:v>FRIMLEY HEALTH FT</c:v>
                </c:pt>
                <c:pt idx="66">
                  <c:v>WORCESTERSHIRE ACUTE HOSPITALS TRUST</c:v>
                </c:pt>
                <c:pt idx="67">
                  <c:v>EAST LANCASHIRE HOSPITALS TRUST</c:v>
                </c:pt>
                <c:pt idx="68">
                  <c:v>NORTHERN CARE ALLIANCE FT</c:v>
                </c:pt>
                <c:pt idx="69">
                  <c:v>TORBAY AND SOUTH DEVON FT</c:v>
                </c:pt>
                <c:pt idx="70">
                  <c:v>EAST KENT HOSPITALS UNIVERSITY FT</c:v>
                </c:pt>
                <c:pt idx="71">
                  <c:v>UNIVERSITY HOSPITALS COVENTRY AND WARWICKSHIRE TRUST</c:v>
                </c:pt>
                <c:pt idx="72">
                  <c:v>ROYAL BERKSHIRE FT</c:v>
                </c:pt>
                <c:pt idx="73">
                  <c:v>WEST SUFFOLK FT</c:v>
                </c:pt>
                <c:pt idx="74">
                  <c:v>MILTON KEYNES UNIVERSITY HOSPITAL FT</c:v>
                </c:pt>
                <c:pt idx="75">
                  <c:v>DONCASTER AND BASSETLAW TEACHING HOSPITALS FT</c:v>
                </c:pt>
                <c:pt idx="76">
                  <c:v>HOMERTON HEALTHCARE FT</c:v>
                </c:pt>
                <c:pt idx="77">
                  <c:v>LIVERPOOL UNIVERSITY HOSPITALS FT</c:v>
                </c:pt>
                <c:pt idx="78">
                  <c:v>MAIDSTONE AND TUNBRIDGE WELLS TRUST</c:v>
                </c:pt>
                <c:pt idx="79">
                  <c:v>ASHFORD AND ST PETER'S HOSPITALS FT</c:v>
                </c:pt>
                <c:pt idx="80">
                  <c:v>THE PRINCESS ALEXANDRA HOSPITAL TRUST</c:v>
                </c:pt>
                <c:pt idx="81">
                  <c:v>THE ROTHERHAM FT</c:v>
                </c:pt>
                <c:pt idx="82">
                  <c:v>NORTH TEES AND HARTLEPOOL FT</c:v>
                </c:pt>
                <c:pt idx="83">
                  <c:v>ROYAL DEVON UNIVERSITY HEALTHCARE FT</c:v>
                </c:pt>
                <c:pt idx="84">
                  <c:v>EAST SUFFOLK AND NORTH ESSEX FT</c:v>
                </c:pt>
                <c:pt idx="85">
                  <c:v>WRIGHTINGTON, WIGAN AND LEIGH FT</c:v>
                </c:pt>
                <c:pt idx="86">
                  <c:v>CAMBRIDGE UNIVERSITY HOSPITALS FT</c:v>
                </c:pt>
                <c:pt idx="87">
                  <c:v>UNIVERSITY HOSPITALS OF LEICESTER TRUST</c:v>
                </c:pt>
                <c:pt idx="88">
                  <c:v>NORTH WEST ANGLIA FT</c:v>
                </c:pt>
                <c:pt idx="89">
                  <c:v>UNIVERSITY HOSPITALS PLYMOUTH TRUST</c:v>
                </c:pt>
                <c:pt idx="90">
                  <c:v>ROYAL CORNWALL HOSPITALS TRUST</c:v>
                </c:pt>
                <c:pt idx="91">
                  <c:v>NOTTINGHAM UNIVERSITY HOSPITALS TRUST</c:v>
                </c:pt>
                <c:pt idx="92">
                  <c:v>GREAT WESTERN HOSPITALS FT</c:v>
                </c:pt>
                <c:pt idx="93">
                  <c:v>SHEFFIELD TEACHING HOSPITALS FT</c:v>
                </c:pt>
                <c:pt idx="94">
                  <c:v>MID AND SOUTH ESSEX FT</c:v>
                </c:pt>
                <c:pt idx="95">
                  <c:v>SURREY AND SUSSEX HEALTHCARE TRUST</c:v>
                </c:pt>
                <c:pt idx="96">
                  <c:v>JAMES PAGET UNIVERSITY HOSPITALS FT</c:v>
                </c:pt>
                <c:pt idx="97">
                  <c:v>NORTHAMPTON GENERAL HOSPITAL TRUST</c:v>
                </c:pt>
                <c:pt idx="98">
                  <c:v>WYE VALLEY TRUST</c:v>
                </c:pt>
                <c:pt idx="99">
                  <c:v>THE ROYAL WOLVERHAMPTON TRUST</c:v>
                </c:pt>
                <c:pt idx="100">
                  <c:v>GUY'S AND ST THOMAS' FT</c:v>
                </c:pt>
                <c:pt idx="101">
                  <c:v>ROYAL UNITED HOSPITALS BATH FT</c:v>
                </c:pt>
                <c:pt idx="102">
                  <c:v>WHITTINGTON HEALTH TRUST</c:v>
                </c:pt>
                <c:pt idx="103">
                  <c:v>UNIVERSITY HOSPITALS OF NORTH MIDLANDS TRUST</c:v>
                </c:pt>
                <c:pt idx="104">
                  <c:v>UNIVERSITY COLLEGE LONDON HOSPITALS FT</c:v>
                </c:pt>
                <c:pt idx="105">
                  <c:v>THE HILLINGDON HOSPITALS FT</c:v>
                </c:pt>
                <c:pt idx="106">
                  <c:v>SOUTH TEES HOSPITALS FT</c:v>
                </c:pt>
                <c:pt idx="107">
                  <c:v>SOMERSET FT</c:v>
                </c:pt>
                <c:pt idx="108">
                  <c:v>SALISBURY FT</c:v>
                </c:pt>
                <c:pt idx="109">
                  <c:v>MID CHESHIRE HOSPITALS FT</c:v>
                </c:pt>
                <c:pt idx="110">
                  <c:v>MEDWAY FT</c:v>
                </c:pt>
                <c:pt idx="111">
                  <c:v>MANCHESTER UNIVERSITY FT</c:v>
                </c:pt>
                <c:pt idx="112">
                  <c:v>KETTERING GENERAL HOSPITAL FT</c:v>
                </c:pt>
                <c:pt idx="113">
                  <c:v>IMPERIAL COLLEGE HEALTHCARE TRUST</c:v>
                </c:pt>
                <c:pt idx="114">
                  <c:v>HULL UNIVERSITY TEACHING HOSPITALS TRUST</c:v>
                </c:pt>
                <c:pt idx="115">
                  <c:v>GLOUCESTERSHIRE HOSPITALS FT</c:v>
                </c:pt>
                <c:pt idx="116">
                  <c:v>EAST CHESHIRE TRUST</c:v>
                </c:pt>
                <c:pt idx="117">
                  <c:v>EAST AND NORTH HERTFORDSHIRE TRUST</c:v>
                </c:pt>
              </c:strCache>
            </c:strRef>
          </c:cat>
          <c:val>
            <c:numRef>
              <c:f>[0]!BMK_Value</c:f>
              <c:numCache>
                <c:formatCode>0.0%</c:formatCode>
                <c:ptCount val="118"/>
                <c:pt idx="0">
                  <c:v>0.63239875389408096</c:v>
                </c:pt>
                <c:pt idx="1">
                  <c:v>0.33076923076923076</c:v>
                </c:pt>
                <c:pt idx="2">
                  <c:v>0.3261802575107296</c:v>
                </c:pt>
                <c:pt idx="3">
                  <c:v>0.25917431192660551</c:v>
                </c:pt>
                <c:pt idx="4">
                  <c:v>0.25767918088737202</c:v>
                </c:pt>
                <c:pt idx="5">
                  <c:v>0.24581005586592178</c:v>
                </c:pt>
                <c:pt idx="6">
                  <c:v>0.23316912972085385</c:v>
                </c:pt>
                <c:pt idx="7">
                  <c:v>0.22903885480572597</c:v>
                </c:pt>
                <c:pt idx="8">
                  <c:v>0.22740033688938799</c:v>
                </c:pt>
                <c:pt idx="9">
                  <c:v>0.22492836676217765</c:v>
                </c:pt>
                <c:pt idx="10">
                  <c:v>0.22096317280453256</c:v>
                </c:pt>
                <c:pt idx="11">
                  <c:v>0.20270270270270271</c:v>
                </c:pt>
                <c:pt idx="12">
                  <c:v>0.1848013816925734</c:v>
                </c:pt>
                <c:pt idx="13">
                  <c:v>0.18126888217522658</c:v>
                </c:pt>
                <c:pt idx="14">
                  <c:v>0.18092909535452323</c:v>
                </c:pt>
                <c:pt idx="15">
                  <c:v>0.17759562841530055</c:v>
                </c:pt>
                <c:pt idx="16">
                  <c:v>0.16831683168316833</c:v>
                </c:pt>
                <c:pt idx="17">
                  <c:v>0.16618075801749271</c:v>
                </c:pt>
                <c:pt idx="18">
                  <c:v>0.16272189349112426</c:v>
                </c:pt>
                <c:pt idx="19">
                  <c:v>0.15789473684210525</c:v>
                </c:pt>
                <c:pt idx="20">
                  <c:v>0.15469613259668508</c:v>
                </c:pt>
                <c:pt idx="21">
                  <c:v>0.15384615384615385</c:v>
                </c:pt>
                <c:pt idx="22">
                  <c:v>0.14878892733564014</c:v>
                </c:pt>
                <c:pt idx="23">
                  <c:v>0.14705882352941177</c:v>
                </c:pt>
                <c:pt idx="24">
                  <c:v>0.14425162689804771</c:v>
                </c:pt>
                <c:pt idx="25">
                  <c:v>0.14414414414414414</c:v>
                </c:pt>
                <c:pt idx="26">
                  <c:v>0.14332247557003258</c:v>
                </c:pt>
                <c:pt idx="27">
                  <c:v>0.13938053097345132</c:v>
                </c:pt>
                <c:pt idx="28">
                  <c:v>0.13445378151260504</c:v>
                </c:pt>
                <c:pt idx="29">
                  <c:v>0.13409090909090909</c:v>
                </c:pt>
                <c:pt idx="30">
                  <c:v>0.13333333333333333</c:v>
                </c:pt>
                <c:pt idx="31">
                  <c:v>0.13293051359516617</c:v>
                </c:pt>
                <c:pt idx="32">
                  <c:v>0.1306532663316583</c:v>
                </c:pt>
                <c:pt idx="33">
                  <c:v>0.12749003984063745</c:v>
                </c:pt>
                <c:pt idx="34">
                  <c:v>0.12530120481927712</c:v>
                </c:pt>
                <c:pt idx="35">
                  <c:v>0.12209302325581395</c:v>
                </c:pt>
                <c:pt idx="36">
                  <c:v>0.12202380952380952</c:v>
                </c:pt>
                <c:pt idx="37">
                  <c:v>0.11688311688311688</c:v>
                </c:pt>
                <c:pt idx="38">
                  <c:v>0.11311672683513839</c:v>
                </c:pt>
                <c:pt idx="39">
                  <c:v>0.1123076923076923</c:v>
                </c:pt>
                <c:pt idx="40">
                  <c:v>0.10955710955710955</c:v>
                </c:pt>
                <c:pt idx="41">
                  <c:v>0.10935251798561151</c:v>
                </c:pt>
                <c:pt idx="42">
                  <c:v>0.10862619808306709</c:v>
                </c:pt>
                <c:pt idx="43">
                  <c:v>0.10482180293501048</c:v>
                </c:pt>
                <c:pt idx="44">
                  <c:v>0.10443864229765012</c:v>
                </c:pt>
                <c:pt idx="45">
                  <c:v>0.1004566210045662</c:v>
                </c:pt>
                <c:pt idx="46">
                  <c:v>9.950248756218906E-2</c:v>
                </c:pt>
                <c:pt idx="47">
                  <c:v>9.6638655462184878E-2</c:v>
                </c:pt>
                <c:pt idx="48">
                  <c:v>9.595375722543352E-2</c:v>
                </c:pt>
                <c:pt idx="49">
                  <c:v>9.5905172413793108E-2</c:v>
                </c:pt>
                <c:pt idx="50">
                  <c:v>9.5490716180371346E-2</c:v>
                </c:pt>
                <c:pt idx="51">
                  <c:v>9.3253968253968256E-2</c:v>
                </c:pt>
                <c:pt idx="52">
                  <c:v>8.9005235602094238E-2</c:v>
                </c:pt>
                <c:pt idx="53">
                  <c:v>8.7662337662337664E-2</c:v>
                </c:pt>
                <c:pt idx="54">
                  <c:v>8.4337349397590355E-2</c:v>
                </c:pt>
                <c:pt idx="55">
                  <c:v>8.4078711985688726E-2</c:v>
                </c:pt>
                <c:pt idx="56">
                  <c:v>8.2352941176470587E-2</c:v>
                </c:pt>
                <c:pt idx="57">
                  <c:v>8.1632653061224483E-2</c:v>
                </c:pt>
                <c:pt idx="58">
                  <c:v>8.0575539568345317E-2</c:v>
                </c:pt>
                <c:pt idx="59">
                  <c:v>7.9646017699115043E-2</c:v>
                </c:pt>
                <c:pt idx="60">
                  <c:v>7.7519379844961239E-2</c:v>
                </c:pt>
                <c:pt idx="61">
                  <c:v>7.407407407407407E-2</c:v>
                </c:pt>
                <c:pt idx="62">
                  <c:v>6.535947712418301E-2</c:v>
                </c:pt>
                <c:pt idx="63">
                  <c:v>6.0176991150442477E-2</c:v>
                </c:pt>
                <c:pt idx="64">
                  <c:v>5.9523809523809521E-2</c:v>
                </c:pt>
                <c:pt idx="65">
                  <c:v>5.7291666666666664E-2</c:v>
                </c:pt>
                <c:pt idx="66">
                  <c:v>5.6761268781302172E-2</c:v>
                </c:pt>
                <c:pt idx="67">
                  <c:v>5.5944055944055944E-2</c:v>
                </c:pt>
                <c:pt idx="68">
                  <c:v>5.50098231827112E-2</c:v>
                </c:pt>
                <c:pt idx="69">
                  <c:v>5.4285714285714284E-2</c:v>
                </c:pt>
                <c:pt idx="70">
                  <c:v>4.850213980028531E-2</c:v>
                </c:pt>
                <c:pt idx="71">
                  <c:v>4.7413793103448273E-2</c:v>
                </c:pt>
                <c:pt idx="72">
                  <c:v>4.7413793103448273E-2</c:v>
                </c:pt>
                <c:pt idx="73">
                  <c:v>4.5454545454545456E-2</c:v>
                </c:pt>
                <c:pt idx="74">
                  <c:v>4.49438202247191E-2</c:v>
                </c:pt>
                <c:pt idx="75">
                  <c:v>4.3918918918918921E-2</c:v>
                </c:pt>
                <c:pt idx="76">
                  <c:v>4.2553191489361701E-2</c:v>
                </c:pt>
                <c:pt idx="77">
                  <c:v>4.0366972477064222E-2</c:v>
                </c:pt>
                <c:pt idx="78">
                  <c:v>3.8929440389294405E-2</c:v>
                </c:pt>
                <c:pt idx="79">
                  <c:v>3.5885167464114832E-2</c:v>
                </c:pt>
                <c:pt idx="80">
                  <c:v>3.5714285714285712E-2</c:v>
                </c:pt>
                <c:pt idx="81">
                  <c:v>3.2338308457711441E-2</c:v>
                </c:pt>
                <c:pt idx="82">
                  <c:v>2.5581395348837209E-2</c:v>
                </c:pt>
                <c:pt idx="83">
                  <c:v>2.4390243902439025E-2</c:v>
                </c:pt>
                <c:pt idx="84">
                  <c:v>2.3738872403560832E-2</c:v>
                </c:pt>
                <c:pt idx="85">
                  <c:v>2.1611001964636542E-2</c:v>
                </c:pt>
                <c:pt idx="86">
                  <c:v>2.0895522388059702E-2</c:v>
                </c:pt>
                <c:pt idx="87">
                  <c:v>1.9230769230769232E-2</c:v>
                </c:pt>
                <c:pt idx="88">
                  <c:v>1.9189765458422176E-2</c:v>
                </c:pt>
                <c:pt idx="89">
                  <c:v>1.8518518518518517E-2</c:v>
                </c:pt>
                <c:pt idx="90">
                  <c:v>1.7488076311605722E-2</c:v>
                </c:pt>
                <c:pt idx="91">
                  <c:v>1.5151515151515152E-2</c:v>
                </c:pt>
                <c:pt idx="92">
                  <c:v>1.2232415902140673E-2</c:v>
                </c:pt>
                <c:pt idx="93">
                  <c:v>1.1952191235059761E-2</c:v>
                </c:pt>
                <c:pt idx="94">
                  <c:v>9.7833682739343116E-3</c:v>
                </c:pt>
                <c:pt idx="95">
                  <c:v>9.5785440613026813E-3</c:v>
                </c:pt>
                <c:pt idx="96">
                  <c:v>9.433962264150943E-3</c:v>
                </c:pt>
                <c:pt idx="97">
                  <c:v>7.3800738007380072E-3</c:v>
                </c:pt>
                <c:pt idx="98">
                  <c:v>3.5335689045936395E-3</c:v>
                </c:pt>
                <c:pt idx="99">
                  <c:v>3.1545741324921135E-3</c:v>
                </c:pt>
                <c:pt idx="100">
                  <c:v>2.631578947368421E-3</c:v>
                </c:pt>
                <c:pt idx="101">
                  <c:v>2.3584905660377358E-3</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numCache>
            </c:numRef>
          </c:val>
          <c:extLst>
            <c:ext xmlns:c16="http://schemas.microsoft.com/office/drawing/2014/chart" uri="{C3380CC4-5D6E-409C-BE32-E72D297353CC}">
              <c16:uniqueId val="{00000000-B96D-446F-924F-B250D533FD10}"/>
            </c:ext>
          </c:extLst>
        </c:ser>
        <c:dLbls>
          <c:showLegendKey val="0"/>
          <c:showVal val="0"/>
          <c:showCatName val="0"/>
          <c:showSerName val="0"/>
          <c:showPercent val="0"/>
          <c:showBubbleSize val="0"/>
        </c:dLbls>
        <c:gapWidth val="75"/>
        <c:axId val="592521199"/>
        <c:axId val="564096303"/>
      </c:barChart>
      <c:lineChart>
        <c:grouping val="standard"/>
        <c:varyColors val="0"/>
        <c:ser>
          <c:idx val="1"/>
          <c:order val="1"/>
          <c:tx>
            <c:v>Target</c:v>
          </c:tx>
          <c:spPr>
            <a:ln w="19050" cap="rnd">
              <a:solidFill>
                <a:schemeClr val="accent2"/>
              </a:solidFill>
              <a:prstDash val="sysDash"/>
              <a:round/>
            </a:ln>
            <a:effectLst/>
          </c:spPr>
          <c:marker>
            <c:symbol val="none"/>
          </c:marker>
          <c:val>
            <c:numRef>
              <c:f>[0]!BMK_Target</c:f>
              <c:numCache>
                <c:formatCode>0%</c:formatCode>
                <c:ptCount val="118"/>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0.2</c:v>
                </c:pt>
                <c:pt idx="85">
                  <c:v>0.2</c:v>
                </c:pt>
                <c:pt idx="86">
                  <c:v>0.2</c:v>
                </c:pt>
                <c:pt idx="87">
                  <c:v>0.2</c:v>
                </c:pt>
                <c:pt idx="88">
                  <c:v>0.2</c:v>
                </c:pt>
                <c:pt idx="89">
                  <c:v>0.2</c:v>
                </c:pt>
                <c:pt idx="90">
                  <c:v>0.2</c:v>
                </c:pt>
                <c:pt idx="91">
                  <c:v>0.2</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numCache>
            </c:numRef>
          </c:val>
          <c:smooth val="0"/>
          <c:extLst>
            <c:ext xmlns:c16="http://schemas.microsoft.com/office/drawing/2014/chart" uri="{C3380CC4-5D6E-409C-BE32-E72D297353CC}">
              <c16:uniqueId val="{00000000-C7A1-45FA-8AC6-6A5D65F57F9F}"/>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'QTR Pivots'!$Q$55</c:f>
              <c:strCache>
                <c:ptCount val="1"/>
                <c:pt idx="0">
                  <c:v>% No FIT</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[0]!BMK_ORG_L10</c:f>
              <c:strCache>
                <c:ptCount val="118"/>
                <c:pt idx="0">
                  <c:v>THE QUEEN ELIZABETH HOSPITAL, KING'S LYNN, FT</c:v>
                </c:pt>
                <c:pt idx="1">
                  <c:v>CROYDON HEALTH SERVICES TRUST</c:v>
                </c:pt>
                <c:pt idx="2">
                  <c:v>MERSEY AND WEST LANCASHIRE TEACHING HOSPITALS TRUST</c:v>
                </c:pt>
                <c:pt idx="3">
                  <c:v>GEORGE ELIOT HOSPITAL TRUST</c:v>
                </c:pt>
                <c:pt idx="4">
                  <c:v>YORK AND SCARBOROUGH TEACHING HOSPITALS FT</c:v>
                </c:pt>
                <c:pt idx="5">
                  <c:v>CALDERDALE AND HUDDERSFIELD FT</c:v>
                </c:pt>
                <c:pt idx="6">
                  <c:v>LEEDS TEACHING HOSPITALS TRUST</c:v>
                </c:pt>
                <c:pt idx="7">
                  <c:v>BEDFORDSHIRE HOSPITALS FT</c:v>
                </c:pt>
                <c:pt idx="8">
                  <c:v>BRADFORD TEACHING HOSPITALS FT</c:v>
                </c:pt>
                <c:pt idx="9">
                  <c:v>HOMERTON HEALTHCARE FT</c:v>
                </c:pt>
                <c:pt idx="10">
                  <c:v>NORFOLK AND NORWICH UNIVERSITY HOSPITALS FT</c:v>
                </c:pt>
                <c:pt idx="11">
                  <c:v>JAMES PAGET UNIVERSITY HOSPITALS FT</c:v>
                </c:pt>
                <c:pt idx="12">
                  <c:v>THE NEWCASTLE UPON TYNE HOSPITALS FT</c:v>
                </c:pt>
                <c:pt idx="13">
                  <c:v>EAST KENT HOSPITALS UNIVERSITY FT</c:v>
                </c:pt>
                <c:pt idx="14">
                  <c:v>COUNTY DURHAM AND DARLINGTON FT</c:v>
                </c:pt>
                <c:pt idx="15">
                  <c:v>NORTH WEST ANGLIA FT</c:v>
                </c:pt>
                <c:pt idx="16">
                  <c:v>UNIVERSITY HOSPITALS OF NORTH MIDLANDS TRUST</c:v>
                </c:pt>
                <c:pt idx="17">
                  <c:v>ROYAL FREE LONDON FT</c:v>
                </c:pt>
                <c:pt idx="18">
                  <c:v>BARKING, HAVERING AND REDBRIDGE UNIVERSITY HOSPITALS TRUST</c:v>
                </c:pt>
                <c:pt idx="19">
                  <c:v>CHELSEA AND WESTMINSTER HOSPITAL FT</c:v>
                </c:pt>
                <c:pt idx="20">
                  <c:v>SHERWOOD FOREST HOSPITALS FT</c:v>
                </c:pt>
                <c:pt idx="21">
                  <c:v>BARTS HEALTH TRUST</c:v>
                </c:pt>
                <c:pt idx="22">
                  <c:v>MID YORKSHIRE TEACHING TRUST</c:v>
                </c:pt>
                <c:pt idx="23">
                  <c:v>STOCKPORT FT</c:v>
                </c:pt>
                <c:pt idx="24">
                  <c:v>THE PRINCESS ALEXANDRA HOSPITAL TRUST</c:v>
                </c:pt>
                <c:pt idx="25">
                  <c:v>LEWISHAM AND GREENWICH TRUST</c:v>
                </c:pt>
                <c:pt idx="26">
                  <c:v>UNIVERSITY HOSPITAL SOUTHAMPTON FT</c:v>
                </c:pt>
                <c:pt idx="27">
                  <c:v>WIRRAL UNIVERSITY TEACHING HOSPITAL FT</c:v>
                </c:pt>
                <c:pt idx="28">
                  <c:v>ISLE OF WIGHT TRUST</c:v>
                </c:pt>
                <c:pt idx="29">
                  <c:v>NORTHERN CARE ALLIANCE FT</c:v>
                </c:pt>
                <c:pt idx="30">
                  <c:v>FRIMLEY HEALTH FT</c:v>
                </c:pt>
                <c:pt idx="31">
                  <c:v>ASHFORD AND ST PETER'S HOSPITALS FT</c:v>
                </c:pt>
                <c:pt idx="32">
                  <c:v>UNIVERSITY HOSPITALS COVENTRY AND WARWICKSHIRE TRUST</c:v>
                </c:pt>
                <c:pt idx="33">
                  <c:v>HARROGATE AND DISTRICT FT</c:v>
                </c:pt>
                <c:pt idx="34">
                  <c:v>THE SHREWSBURY AND TELFORD HOSPITAL TRUST</c:v>
                </c:pt>
                <c:pt idx="35">
                  <c:v>AIREDALE FT</c:v>
                </c:pt>
                <c:pt idx="36">
                  <c:v>EAST SUSSEX HEALTHCARE TRUST</c:v>
                </c:pt>
                <c:pt idx="37">
                  <c:v>HAMPSHIRE HOSPITALS FT</c:v>
                </c:pt>
                <c:pt idx="38">
                  <c:v>UNIVERSITY HOSPITALS PLYMOUTH TRUST</c:v>
                </c:pt>
                <c:pt idx="39">
                  <c:v>SURREY AND SUSSEX HEALTHCARE TRUST</c:v>
                </c:pt>
                <c:pt idx="40">
                  <c:v>DARTFORD AND GRAVESHAM TRUST</c:v>
                </c:pt>
                <c:pt idx="41">
                  <c:v>EAST SUFFOLK AND NORTH ESSEX FT</c:v>
                </c:pt>
                <c:pt idx="42">
                  <c:v>WRIGHTINGTON, WIGAN AND LEIGH FT</c:v>
                </c:pt>
                <c:pt idx="43">
                  <c:v>SOUTH WARWICKSHIRE UNIVERSITY FT</c:v>
                </c:pt>
                <c:pt idx="44">
                  <c:v>GATESHEAD HEALTH FT</c:v>
                </c:pt>
                <c:pt idx="45">
                  <c:v>UNIVERSITY HOSPITALS OF DERBY AND BURTON FT</c:v>
                </c:pt>
                <c:pt idx="46">
                  <c:v>KING'S COLLEGE HOSPITAL FT</c:v>
                </c:pt>
                <c:pt idx="47">
                  <c:v>SOUTH TEES HOSPITALS FT</c:v>
                </c:pt>
                <c:pt idx="48">
                  <c:v>ROYAL CORNWALL HOSPITALS TRUST</c:v>
                </c:pt>
                <c:pt idx="49">
                  <c:v>UNIVERSITY HOSPITALS SUSSEX FT</c:v>
                </c:pt>
                <c:pt idx="50">
                  <c:v>ROYAL DEVON UNIVERSITY HEALTHCARE FT</c:v>
                </c:pt>
                <c:pt idx="51">
                  <c:v>WEST SUFFOLK FT</c:v>
                </c:pt>
                <c:pt idx="52">
                  <c:v>LONDON NORTH WEST UNIVERSITY HEALTHCARE TRUST</c:v>
                </c:pt>
                <c:pt idx="53">
                  <c:v>NORTHUMBRIA HEALTHCARE FT</c:v>
                </c:pt>
                <c:pt idx="54">
                  <c:v>BARNSLEY HOSPITAL FT</c:v>
                </c:pt>
                <c:pt idx="55">
                  <c:v>KINGSTON HOSPITAL FT</c:v>
                </c:pt>
                <c:pt idx="56">
                  <c:v>MEDWAY FT</c:v>
                </c:pt>
                <c:pt idx="57">
                  <c:v>UNIVERSITY HOSPITALS DORSET FT</c:v>
                </c:pt>
                <c:pt idx="58">
                  <c:v>WARRINGTON AND HALTON TEACHING HOSPITALS FT</c:v>
                </c:pt>
                <c:pt idx="59">
                  <c:v>NORTH CUMBRIA INTEGRATED CARE FT</c:v>
                </c:pt>
                <c:pt idx="60">
                  <c:v>NORTH TEES AND HARTLEPOOL FT</c:v>
                </c:pt>
                <c:pt idx="61">
                  <c:v>SANDWELL AND WEST BIRMINGHAM HOSPITALS TRUST</c:v>
                </c:pt>
                <c:pt idx="62">
                  <c:v>UNITED LINCOLNSHIRE TEACHING HOSPITALS TRUST</c:v>
                </c:pt>
                <c:pt idx="63">
                  <c:v>DONCASTER AND BASSETLAW TEACHING HOSPITALS FT</c:v>
                </c:pt>
                <c:pt idx="64">
                  <c:v>COUNTESS OF CHESTER HOSPITAL FT</c:v>
                </c:pt>
                <c:pt idx="65">
                  <c:v>NOTTINGHAM UNIVERSITY HOSPITALS TRUST</c:v>
                </c:pt>
                <c:pt idx="66">
                  <c:v>DORSET COUNTY HOSPITAL FT</c:v>
                </c:pt>
                <c:pt idx="67">
                  <c:v>SOMERSET FT</c:v>
                </c:pt>
                <c:pt idx="68">
                  <c:v>NORTH BRISTOL TRUST</c:v>
                </c:pt>
                <c:pt idx="69">
                  <c:v>CAMBRIDGE UNIVERSITY HOSPITALS FT</c:v>
                </c:pt>
                <c:pt idx="70">
                  <c:v>OXFORD UNIVERSITY HOSPITALS FT</c:v>
                </c:pt>
                <c:pt idx="71">
                  <c:v>ROYAL SURREY COUNTY HOSPITAL FT</c:v>
                </c:pt>
                <c:pt idx="72">
                  <c:v>WALSALL HEALTHCARE TRUST</c:v>
                </c:pt>
                <c:pt idx="73">
                  <c:v>LANCASHIRE TEACHING HOSPITALS FT</c:v>
                </c:pt>
                <c:pt idx="74">
                  <c:v>ROYAL BERKSHIRE FT</c:v>
                </c:pt>
                <c:pt idx="75">
                  <c:v>NORTHAMPTON GENERAL HOSPITAL TRUST</c:v>
                </c:pt>
                <c:pt idx="76">
                  <c:v>BUCKINGHAMSHIRE HEALTHCARE TRUST</c:v>
                </c:pt>
                <c:pt idx="77">
                  <c:v>GLOUCESTERSHIRE HOSPITALS FT</c:v>
                </c:pt>
                <c:pt idx="78">
                  <c:v>SOUTH TYNESIDE AND SUNDERLAND FT</c:v>
                </c:pt>
                <c:pt idx="79">
                  <c:v>THE ROTHERHAM FT</c:v>
                </c:pt>
                <c:pt idx="80">
                  <c:v>SHEFFIELD TEACHING HOSPITALS FT</c:v>
                </c:pt>
                <c:pt idx="81">
                  <c:v>THE DUDLEY GROUP FT</c:v>
                </c:pt>
                <c:pt idx="82">
                  <c:v>EAST LANCASHIRE HOSPITALS TRUST</c:v>
                </c:pt>
                <c:pt idx="83">
                  <c:v>MAIDSTONE AND TUNBRIDGE WELLS TRUST</c:v>
                </c:pt>
                <c:pt idx="84">
                  <c:v>PORTSMOUTH HOSPITALS UNIVERSITY NATIONAL HEALTH SERVICE TRUST</c:v>
                </c:pt>
                <c:pt idx="85">
                  <c:v>ST GEORGE'S UNIVERSITY HOSPITALS FT</c:v>
                </c:pt>
                <c:pt idx="86">
                  <c:v>UNIVERSITY HOSPITALS BRISTOL AND WESTON FT</c:v>
                </c:pt>
                <c:pt idx="87">
                  <c:v>MILTON KEYNES UNIVERSITY HOSPITAL FT</c:v>
                </c:pt>
                <c:pt idx="88">
                  <c:v>GUY'S AND ST THOMAS' FT</c:v>
                </c:pt>
                <c:pt idx="89">
                  <c:v>MID AND SOUTH ESSEX FT</c:v>
                </c:pt>
                <c:pt idx="90">
                  <c:v>KETTERING GENERAL HOSPITAL FT</c:v>
                </c:pt>
                <c:pt idx="91">
                  <c:v>ROYAL UNITED HOSPITALS BATH FT</c:v>
                </c:pt>
                <c:pt idx="92">
                  <c:v>LIVERPOOL UNIVERSITY HOSPITALS FT</c:v>
                </c:pt>
                <c:pt idx="93">
                  <c:v>BOLTON FT</c:v>
                </c:pt>
                <c:pt idx="94">
                  <c:v>GREAT WESTERN HOSPITALS FT</c:v>
                </c:pt>
                <c:pt idx="95">
                  <c:v>UNIVERSITY HOSPITALS OF MORECAMBE BAY FT</c:v>
                </c:pt>
                <c:pt idx="96">
                  <c:v>BLACKPOOL TEACHING HOSPITALS FT</c:v>
                </c:pt>
                <c:pt idx="97">
                  <c:v>SALISBURY FT</c:v>
                </c:pt>
                <c:pt idx="98">
                  <c:v>UNIVERSITY HOSPITALS OF LEICESTER TRUST</c:v>
                </c:pt>
                <c:pt idx="99">
                  <c:v>CHESTERFIELD ROYAL HOSPITAL FT</c:v>
                </c:pt>
                <c:pt idx="100">
                  <c:v>NORTHERN LINCOLNSHIRE AND GOOLE FT</c:v>
                </c:pt>
                <c:pt idx="101">
                  <c:v>TAMESIDE AND GLOSSOP INTEGRATED CARE FT</c:v>
                </c:pt>
                <c:pt idx="102">
                  <c:v>UNIVERSITY HOSPITALS BIRMINGHAM FT</c:v>
                </c:pt>
                <c:pt idx="103">
                  <c:v>WORCESTERSHIRE ACUTE HOSPITALS TRUST</c:v>
                </c:pt>
                <c:pt idx="104">
                  <c:v>WEST HERTFORDSHIRE TEACHING HOSPITALS TRUST</c:v>
                </c:pt>
                <c:pt idx="105">
                  <c:v>THE ROYAL WOLVERHAMPTON TRUST</c:v>
                </c:pt>
                <c:pt idx="106">
                  <c:v>WYE VALLEY TRUST</c:v>
                </c:pt>
                <c:pt idx="107">
                  <c:v>WHITTINGTON HEALTH TRUST</c:v>
                </c:pt>
                <c:pt idx="108">
                  <c:v>UNIVERSITY COLLEGE LONDON HOSPITALS FT</c:v>
                </c:pt>
                <c:pt idx="109">
                  <c:v>TORBAY AND SOUTH DEVON FT</c:v>
                </c:pt>
                <c:pt idx="110">
                  <c:v>THE HILLINGDON HOSPITALS FT</c:v>
                </c:pt>
                <c:pt idx="111">
                  <c:v>MID CHESHIRE HOSPITALS FT</c:v>
                </c:pt>
                <c:pt idx="112">
                  <c:v>MANCHESTER UNIVERSITY FT</c:v>
                </c:pt>
                <c:pt idx="113">
                  <c:v>IMPERIAL COLLEGE HEALTHCARE TRUST</c:v>
                </c:pt>
                <c:pt idx="114">
                  <c:v>HULL UNIVERSITY TEACHING HOSPITALS TRUST</c:v>
                </c:pt>
                <c:pt idx="115">
                  <c:v>EPSOM AND ST HELIER UNIVERSITY HOSPITALS TRUST</c:v>
                </c:pt>
                <c:pt idx="116">
                  <c:v>EAST CHESHIRE TRUST</c:v>
                </c:pt>
                <c:pt idx="117">
                  <c:v>EAST AND NORTH HERTFORDSHIRE TRUST</c:v>
                </c:pt>
              </c:strCache>
            </c:strRef>
          </c:cat>
          <c:val>
            <c:numRef>
              <c:f>[0]!BMK_VALUE_L10</c:f>
              <c:numCache>
                <c:formatCode>0.0%</c:formatCode>
                <c:ptCount val="118"/>
                <c:pt idx="0">
                  <c:v>0.40740740740740738</c:v>
                </c:pt>
                <c:pt idx="1">
                  <c:v>0.30679156908665106</c:v>
                </c:pt>
                <c:pt idx="2">
                  <c:v>0.28432956381260099</c:v>
                </c:pt>
                <c:pt idx="3">
                  <c:v>0.25259515570934254</c:v>
                </c:pt>
                <c:pt idx="4">
                  <c:v>0.25057471264367814</c:v>
                </c:pt>
                <c:pt idx="5">
                  <c:v>0.24825174825174826</c:v>
                </c:pt>
                <c:pt idx="6">
                  <c:v>0.2476489028213166</c:v>
                </c:pt>
                <c:pt idx="7">
                  <c:v>0.21066666666666667</c:v>
                </c:pt>
                <c:pt idx="8">
                  <c:v>0.21010638297872342</c:v>
                </c:pt>
                <c:pt idx="9">
                  <c:v>0.20555555555555555</c:v>
                </c:pt>
                <c:pt idx="10">
                  <c:v>0.20332480818414322</c:v>
                </c:pt>
                <c:pt idx="11">
                  <c:v>0.20095693779904306</c:v>
                </c:pt>
                <c:pt idx="12">
                  <c:v>0.19941348973607037</c:v>
                </c:pt>
                <c:pt idx="13">
                  <c:v>0.19940029985007496</c:v>
                </c:pt>
                <c:pt idx="14">
                  <c:v>0.19653179190751446</c:v>
                </c:pt>
                <c:pt idx="15">
                  <c:v>0.18954248366013071</c:v>
                </c:pt>
                <c:pt idx="16">
                  <c:v>0.1856763925729443</c:v>
                </c:pt>
                <c:pt idx="17">
                  <c:v>0.18403547671840353</c:v>
                </c:pt>
                <c:pt idx="18">
                  <c:v>0.18153364632237873</c:v>
                </c:pt>
                <c:pt idx="19">
                  <c:v>0.18139534883720931</c:v>
                </c:pt>
                <c:pt idx="20">
                  <c:v>0.18075801749271136</c:v>
                </c:pt>
                <c:pt idx="21">
                  <c:v>0.18071065989847715</c:v>
                </c:pt>
                <c:pt idx="22">
                  <c:v>0.17504332755632582</c:v>
                </c:pt>
                <c:pt idx="23">
                  <c:v>0.17455621301775148</c:v>
                </c:pt>
                <c:pt idx="24">
                  <c:v>0.16666666666666666</c:v>
                </c:pt>
                <c:pt idx="25">
                  <c:v>0.16642547033285093</c:v>
                </c:pt>
                <c:pt idx="26">
                  <c:v>0.16326530612244897</c:v>
                </c:pt>
                <c:pt idx="27">
                  <c:v>0.16283524904214558</c:v>
                </c:pt>
                <c:pt idx="28">
                  <c:v>0.16167664670658682</c:v>
                </c:pt>
                <c:pt idx="29">
                  <c:v>0.15789473684210525</c:v>
                </c:pt>
                <c:pt idx="30">
                  <c:v>0.15716272600834491</c:v>
                </c:pt>
                <c:pt idx="31">
                  <c:v>0.15136476426799009</c:v>
                </c:pt>
                <c:pt idx="32">
                  <c:v>0.15011547344110854</c:v>
                </c:pt>
                <c:pt idx="33">
                  <c:v>0.14779874213836477</c:v>
                </c:pt>
                <c:pt idx="34">
                  <c:v>0.14654002713704206</c:v>
                </c:pt>
                <c:pt idx="35">
                  <c:v>0.14339622641509434</c:v>
                </c:pt>
                <c:pt idx="36">
                  <c:v>0.14124293785310735</c:v>
                </c:pt>
                <c:pt idx="37">
                  <c:v>0.14029850746268657</c:v>
                </c:pt>
                <c:pt idx="38">
                  <c:v>0.14016172506738545</c:v>
                </c:pt>
                <c:pt idx="39">
                  <c:v>0.13926499032882012</c:v>
                </c:pt>
                <c:pt idx="40">
                  <c:v>0.13898305084745763</c:v>
                </c:pt>
                <c:pt idx="41">
                  <c:v>0.13677811550151975</c:v>
                </c:pt>
                <c:pt idx="42">
                  <c:v>0.13453815261044177</c:v>
                </c:pt>
                <c:pt idx="43">
                  <c:v>0.13192612137203166</c:v>
                </c:pt>
                <c:pt idx="44">
                  <c:v>0.13157894736842105</c:v>
                </c:pt>
                <c:pt idx="45">
                  <c:v>0.12753277711561384</c:v>
                </c:pt>
                <c:pt idx="46">
                  <c:v>0.12738853503184713</c:v>
                </c:pt>
                <c:pt idx="47">
                  <c:v>0.12727272727272726</c:v>
                </c:pt>
                <c:pt idx="48">
                  <c:v>0.12459546925566344</c:v>
                </c:pt>
                <c:pt idx="49">
                  <c:v>0.12209302325581395</c:v>
                </c:pt>
                <c:pt idx="50">
                  <c:v>0.12083333333333333</c:v>
                </c:pt>
                <c:pt idx="51">
                  <c:v>0.12041884816753927</c:v>
                </c:pt>
                <c:pt idx="52">
                  <c:v>0.1171875</c:v>
                </c:pt>
                <c:pt idx="53">
                  <c:v>0.11440677966101695</c:v>
                </c:pt>
                <c:pt idx="54">
                  <c:v>0.11307420494699646</c:v>
                </c:pt>
                <c:pt idx="55">
                  <c:v>0.1111111111111111</c:v>
                </c:pt>
                <c:pt idx="56">
                  <c:v>0.1095890410958904</c:v>
                </c:pt>
                <c:pt idx="57">
                  <c:v>0.10714285714285714</c:v>
                </c:pt>
                <c:pt idx="58">
                  <c:v>0.10497237569060773</c:v>
                </c:pt>
                <c:pt idx="59">
                  <c:v>0.10104529616724739</c:v>
                </c:pt>
                <c:pt idx="60">
                  <c:v>0.10023866348448687</c:v>
                </c:pt>
                <c:pt idx="61">
                  <c:v>9.9071207430340563E-2</c:v>
                </c:pt>
                <c:pt idx="62">
                  <c:v>9.8739495798319324E-2</c:v>
                </c:pt>
                <c:pt idx="63">
                  <c:v>9.7690941385435173E-2</c:v>
                </c:pt>
                <c:pt idx="64">
                  <c:v>9.5940959409594101E-2</c:v>
                </c:pt>
                <c:pt idx="65">
                  <c:v>9.5857988165680474E-2</c:v>
                </c:pt>
                <c:pt idx="66">
                  <c:v>9.5541401273885357E-2</c:v>
                </c:pt>
                <c:pt idx="67">
                  <c:v>8.8932806324110672E-2</c:v>
                </c:pt>
                <c:pt idx="68">
                  <c:v>8.4745762711864403E-2</c:v>
                </c:pt>
                <c:pt idx="69">
                  <c:v>8.3333333333333329E-2</c:v>
                </c:pt>
                <c:pt idx="70">
                  <c:v>8.1364829396325458E-2</c:v>
                </c:pt>
                <c:pt idx="71">
                  <c:v>7.9847908745247151E-2</c:v>
                </c:pt>
                <c:pt idx="72">
                  <c:v>7.9487179487179482E-2</c:v>
                </c:pt>
                <c:pt idx="73">
                  <c:v>7.8467153284671534E-2</c:v>
                </c:pt>
                <c:pt idx="74">
                  <c:v>7.6923076923076927E-2</c:v>
                </c:pt>
                <c:pt idx="75">
                  <c:v>7.0631970260223054E-2</c:v>
                </c:pt>
                <c:pt idx="76">
                  <c:v>6.7340067340067339E-2</c:v>
                </c:pt>
                <c:pt idx="77">
                  <c:v>6.7024128686327081E-2</c:v>
                </c:pt>
                <c:pt idx="78">
                  <c:v>6.5645514223194742E-2</c:v>
                </c:pt>
                <c:pt idx="79">
                  <c:v>6.2322946175637391E-2</c:v>
                </c:pt>
                <c:pt idx="80">
                  <c:v>5.6451612903225805E-2</c:v>
                </c:pt>
                <c:pt idx="81">
                  <c:v>5.5762081784386616E-2</c:v>
                </c:pt>
                <c:pt idx="82">
                  <c:v>4.9504950495049507E-2</c:v>
                </c:pt>
                <c:pt idx="83">
                  <c:v>4.810126582278481E-2</c:v>
                </c:pt>
                <c:pt idx="84">
                  <c:v>4.4117647058823532E-2</c:v>
                </c:pt>
                <c:pt idx="85">
                  <c:v>4.065040650406504E-2</c:v>
                </c:pt>
                <c:pt idx="86">
                  <c:v>3.9473684210526314E-2</c:v>
                </c:pt>
                <c:pt idx="87">
                  <c:v>3.8235294117647062E-2</c:v>
                </c:pt>
                <c:pt idx="88">
                  <c:v>3.1746031746031744E-2</c:v>
                </c:pt>
                <c:pt idx="89">
                  <c:v>2.9640084685956247E-2</c:v>
                </c:pt>
                <c:pt idx="90">
                  <c:v>2.8368794326241134E-2</c:v>
                </c:pt>
                <c:pt idx="91">
                  <c:v>2.7568922305764409E-2</c:v>
                </c:pt>
                <c:pt idx="92">
                  <c:v>2.676864244741874E-2</c:v>
                </c:pt>
                <c:pt idx="93">
                  <c:v>2.1352313167259787E-2</c:v>
                </c:pt>
                <c:pt idx="94">
                  <c:v>2.0155038759689922E-2</c:v>
                </c:pt>
                <c:pt idx="95">
                  <c:v>1.8912529550827423E-2</c:v>
                </c:pt>
                <c:pt idx="96">
                  <c:v>1.3245033112582781E-2</c:v>
                </c:pt>
                <c:pt idx="97">
                  <c:v>1.2658227848101266E-2</c:v>
                </c:pt>
                <c:pt idx="98">
                  <c:v>1.0893246187363835E-2</c:v>
                </c:pt>
                <c:pt idx="99">
                  <c:v>6.3291139240506328E-3</c:v>
                </c:pt>
                <c:pt idx="100">
                  <c:v>5.5555555555555558E-3</c:v>
                </c:pt>
                <c:pt idx="101">
                  <c:v>2.6041666666666665E-3</c:v>
                </c:pt>
                <c:pt idx="102">
                  <c:v>2.5740025740025739E-3</c:v>
                </c:pt>
                <c:pt idx="103">
                  <c:v>1.9607843137254902E-3</c:v>
                </c:pt>
                <c:pt idx="104">
                  <c:v>1.8518518518518519E-3</c:v>
                </c:pt>
                <c:pt idx="105">
                  <c:v>1.5873015873015873E-3</c:v>
                </c:pt>
                <c:pt idx="106">
                  <c:v>0</c:v>
                </c:pt>
                <c:pt idx="107">
                  <c:v>0</c:v>
                </c:pt>
                <c:pt idx="108">
                  <c:v>0</c:v>
                </c:pt>
                <c:pt idx="109">
                  <c:v>0</c:v>
                </c:pt>
                <c:pt idx="110">
                  <c:v>0</c:v>
                </c:pt>
                <c:pt idx="111">
                  <c:v>0</c:v>
                </c:pt>
                <c:pt idx="112">
                  <c:v>0</c:v>
                </c:pt>
                <c:pt idx="113">
                  <c:v>0</c:v>
                </c:pt>
                <c:pt idx="114">
                  <c:v>0</c:v>
                </c:pt>
                <c:pt idx="115">
                  <c:v>0</c:v>
                </c:pt>
                <c:pt idx="116">
                  <c:v>0</c:v>
                </c:pt>
                <c:pt idx="117">
                  <c:v>0</c:v>
                </c:pt>
              </c:numCache>
            </c:numRef>
          </c:val>
          <c:extLst>
            <c:ext xmlns:c16="http://schemas.microsoft.com/office/drawing/2014/chart" uri="{C3380CC4-5D6E-409C-BE32-E72D297353CC}">
              <c16:uniqueId val="{00000000-FDA4-437F-853E-010B100F84E8}"/>
            </c:ext>
          </c:extLst>
        </c:ser>
        <c:dLbls>
          <c:showLegendKey val="0"/>
          <c:showVal val="0"/>
          <c:showCatName val="0"/>
          <c:showSerName val="0"/>
          <c:showPercent val="0"/>
          <c:showBubbleSize val="0"/>
        </c:dLbls>
        <c:gapWidth val="30"/>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C4FA-41FB-BC75-4D697CF711B6}"/>
              </c:ext>
            </c:extLst>
          </c:dPt>
          <c:dPt>
            <c:idx val="1"/>
            <c:bubble3D val="0"/>
            <c:spPr>
              <a:solidFill>
                <a:srgbClr val="FFC000"/>
              </a:solidFill>
              <a:ln w="19050">
                <a:noFill/>
              </a:ln>
              <a:effectLst/>
            </c:spPr>
            <c:extLst>
              <c:ext xmlns:c16="http://schemas.microsoft.com/office/drawing/2014/chart" uri="{C3380CC4-5D6E-409C-BE32-E72D297353CC}">
                <c16:uniqueId val="{00000003-C4FA-41FB-BC75-4D697CF711B6}"/>
              </c:ext>
            </c:extLst>
          </c:dPt>
          <c:dPt>
            <c:idx val="2"/>
            <c:bubble3D val="0"/>
            <c:spPr>
              <a:solidFill>
                <a:srgbClr val="FFFF00"/>
              </a:solidFill>
              <a:ln w="19050">
                <a:noFill/>
              </a:ln>
              <a:effectLst/>
            </c:spPr>
            <c:extLst>
              <c:ext xmlns:c16="http://schemas.microsoft.com/office/drawing/2014/chart" uri="{C3380CC4-5D6E-409C-BE32-E72D297353CC}">
                <c16:uniqueId val="{00000005-C4FA-41FB-BC75-4D697CF711B6}"/>
              </c:ext>
            </c:extLst>
          </c:dPt>
          <c:dPt>
            <c:idx val="3"/>
            <c:bubble3D val="0"/>
            <c:spPr>
              <a:solidFill>
                <a:srgbClr val="00B050"/>
              </a:solidFill>
              <a:ln w="19050">
                <a:noFill/>
              </a:ln>
              <a:effectLst/>
            </c:spPr>
            <c:extLst>
              <c:ext xmlns:c16="http://schemas.microsoft.com/office/drawing/2014/chart" uri="{C3380CC4-5D6E-409C-BE32-E72D297353CC}">
                <c16:uniqueId val="{00000007-C4FA-41FB-BC75-4D697CF711B6}"/>
              </c:ext>
            </c:extLst>
          </c:dPt>
          <c:dPt>
            <c:idx val="4"/>
            <c:bubble3D val="0"/>
            <c:spPr>
              <a:noFill/>
              <a:ln w="19050">
                <a:noFill/>
              </a:ln>
              <a:effectLst/>
            </c:spPr>
            <c:extLst>
              <c:ext xmlns:c16="http://schemas.microsoft.com/office/drawing/2014/chart" uri="{C3380CC4-5D6E-409C-BE32-E72D297353CC}">
                <c16:uniqueId val="{00000009-C4FA-41FB-BC75-4D697CF711B6}"/>
              </c:ext>
            </c:extLst>
          </c:dPt>
          <c:val>
            <c:numRef>
              <c:f>'CWT Pivots'!$O$7:$O$11</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C4FA-41FB-BC75-4D697CF711B6}"/>
            </c:ext>
          </c:extLst>
        </c:ser>
        <c:ser>
          <c:idx val="1"/>
          <c:order val="1"/>
          <c:spPr>
            <a:ln>
              <a:noFill/>
            </a:ln>
          </c:spPr>
          <c:dPt>
            <c:idx val="0"/>
            <c:bubble3D val="0"/>
            <c:spPr>
              <a:solidFill>
                <a:schemeClr val="accent3">
                  <a:tint val="42000"/>
                </a:schemeClr>
              </a:solidFill>
              <a:ln w="19050">
                <a:noFill/>
              </a:ln>
              <a:effectLst/>
            </c:spPr>
            <c:extLst>
              <c:ext xmlns:c16="http://schemas.microsoft.com/office/drawing/2014/chart" uri="{C3380CC4-5D6E-409C-BE32-E72D297353CC}">
                <c16:uniqueId val="{0000000C-C4FA-41FB-BC75-4D697CF711B6}"/>
              </c:ext>
            </c:extLst>
          </c:dPt>
          <c:dPt>
            <c:idx val="1"/>
            <c:bubble3D val="0"/>
            <c:spPr>
              <a:solidFill>
                <a:schemeClr val="accent3">
                  <a:tint val="54000"/>
                </a:schemeClr>
              </a:solidFill>
              <a:ln w="19050">
                <a:noFill/>
              </a:ln>
              <a:effectLst/>
            </c:spPr>
            <c:extLst>
              <c:ext xmlns:c16="http://schemas.microsoft.com/office/drawing/2014/chart" uri="{C3380CC4-5D6E-409C-BE32-E72D297353CC}">
                <c16:uniqueId val="{0000000E-C4FA-41FB-BC75-4D697CF711B6}"/>
              </c:ext>
            </c:extLst>
          </c:dPt>
          <c:dPt>
            <c:idx val="2"/>
            <c:bubble3D val="0"/>
            <c:spPr>
              <a:solidFill>
                <a:schemeClr val="accent3">
                  <a:tint val="65000"/>
                </a:schemeClr>
              </a:solidFill>
              <a:ln w="19050">
                <a:noFill/>
              </a:ln>
              <a:effectLst/>
            </c:spPr>
            <c:extLst>
              <c:ext xmlns:c16="http://schemas.microsoft.com/office/drawing/2014/chart" uri="{C3380CC4-5D6E-409C-BE32-E72D297353CC}">
                <c16:uniqueId val="{00000010-C4FA-41FB-BC75-4D697CF711B6}"/>
              </c:ext>
            </c:extLst>
          </c:dPt>
          <c:dPt>
            <c:idx val="3"/>
            <c:bubble3D val="0"/>
            <c:spPr>
              <a:solidFill>
                <a:schemeClr val="accent3">
                  <a:tint val="77000"/>
                </a:schemeClr>
              </a:solidFill>
              <a:ln w="19050">
                <a:noFill/>
              </a:ln>
              <a:effectLst/>
            </c:spPr>
            <c:extLst>
              <c:ext xmlns:c16="http://schemas.microsoft.com/office/drawing/2014/chart" uri="{C3380CC4-5D6E-409C-BE32-E72D297353CC}">
                <c16:uniqueId val="{00000012-C4FA-41FB-BC75-4D697CF711B6}"/>
              </c:ext>
            </c:extLst>
          </c:dPt>
          <c:dPt>
            <c:idx val="4"/>
            <c:bubble3D val="0"/>
            <c:spPr>
              <a:solidFill>
                <a:schemeClr val="accent3">
                  <a:tint val="89000"/>
                </a:schemeClr>
              </a:solidFill>
              <a:ln w="19050">
                <a:noFill/>
              </a:ln>
              <a:effectLst/>
            </c:spPr>
            <c:extLst>
              <c:ext xmlns:c16="http://schemas.microsoft.com/office/drawing/2014/chart" uri="{C3380CC4-5D6E-409C-BE32-E72D297353CC}">
                <c16:uniqueId val="{00000014-C4FA-41FB-BC75-4D697CF711B6}"/>
              </c:ext>
            </c:extLst>
          </c:dPt>
          <c:dPt>
            <c:idx val="5"/>
            <c:bubble3D val="0"/>
            <c:spPr>
              <a:solidFill>
                <a:schemeClr val="accent3"/>
              </a:solidFill>
              <a:ln w="19050">
                <a:noFill/>
              </a:ln>
              <a:effectLst/>
            </c:spPr>
            <c:extLst>
              <c:ext xmlns:c16="http://schemas.microsoft.com/office/drawing/2014/chart" uri="{C3380CC4-5D6E-409C-BE32-E72D297353CC}">
                <c16:uniqueId val="{00000016-C4FA-41FB-BC75-4D697CF711B6}"/>
              </c:ext>
            </c:extLst>
          </c:dPt>
          <c:dPt>
            <c:idx val="6"/>
            <c:bubble3D val="0"/>
            <c:spPr>
              <a:solidFill>
                <a:schemeClr val="accent3">
                  <a:shade val="88000"/>
                </a:schemeClr>
              </a:solidFill>
              <a:ln w="19050">
                <a:noFill/>
              </a:ln>
              <a:effectLst/>
            </c:spPr>
            <c:extLst>
              <c:ext xmlns:c16="http://schemas.microsoft.com/office/drawing/2014/chart" uri="{C3380CC4-5D6E-409C-BE32-E72D297353CC}">
                <c16:uniqueId val="{00000018-C4FA-41FB-BC75-4D697CF711B6}"/>
              </c:ext>
            </c:extLst>
          </c:dPt>
          <c:dPt>
            <c:idx val="7"/>
            <c:bubble3D val="0"/>
            <c:spPr>
              <a:solidFill>
                <a:schemeClr val="accent3">
                  <a:shade val="76000"/>
                </a:schemeClr>
              </a:solidFill>
              <a:ln w="19050">
                <a:noFill/>
              </a:ln>
              <a:effectLst/>
            </c:spPr>
            <c:extLst>
              <c:ext xmlns:c16="http://schemas.microsoft.com/office/drawing/2014/chart" uri="{C3380CC4-5D6E-409C-BE32-E72D297353CC}">
                <c16:uniqueId val="{0000001A-C4FA-41FB-BC75-4D697CF711B6}"/>
              </c:ext>
            </c:extLst>
          </c:dPt>
          <c:dPt>
            <c:idx val="8"/>
            <c:bubble3D val="0"/>
            <c:spPr>
              <a:solidFill>
                <a:schemeClr val="accent3">
                  <a:shade val="65000"/>
                </a:schemeClr>
              </a:solidFill>
              <a:ln w="19050">
                <a:noFill/>
              </a:ln>
              <a:effectLst/>
            </c:spPr>
            <c:extLst>
              <c:ext xmlns:c16="http://schemas.microsoft.com/office/drawing/2014/chart" uri="{C3380CC4-5D6E-409C-BE32-E72D297353CC}">
                <c16:uniqueId val="{0000001C-C4FA-41FB-BC75-4D697CF711B6}"/>
              </c:ext>
            </c:extLst>
          </c:dPt>
          <c:dPt>
            <c:idx val="9"/>
            <c:bubble3D val="0"/>
            <c:spPr>
              <a:solidFill>
                <a:schemeClr val="accent3">
                  <a:shade val="53000"/>
                </a:schemeClr>
              </a:solidFill>
              <a:ln w="19050">
                <a:noFill/>
              </a:ln>
              <a:effectLst/>
            </c:spPr>
            <c:extLst>
              <c:ext xmlns:c16="http://schemas.microsoft.com/office/drawing/2014/chart" uri="{C3380CC4-5D6E-409C-BE32-E72D297353CC}">
                <c16:uniqueId val="{0000001E-C4FA-41FB-BC75-4D697CF711B6}"/>
              </c:ext>
            </c:extLst>
          </c:dPt>
          <c:dPt>
            <c:idx val="10"/>
            <c:bubble3D val="0"/>
            <c:spPr>
              <a:noFill/>
              <a:ln w="19050">
                <a:noFill/>
              </a:ln>
              <a:effectLst/>
            </c:spPr>
            <c:extLst>
              <c:ext xmlns:c16="http://schemas.microsoft.com/office/drawing/2014/chart" uri="{C3380CC4-5D6E-409C-BE32-E72D297353CC}">
                <c16:uniqueId val="{00000020-C4FA-41FB-BC75-4D697CF711B6}"/>
              </c:ext>
            </c:extLst>
          </c:dPt>
          <c:dLbls>
            <c:dLbl>
              <c:idx val="0"/>
              <c:layout>
                <c:manualLayout>
                  <c:x val="-3.6813354841608366E-2"/>
                  <c:y val="-8.4985266989803993E-2"/>
                </c:manualLayout>
              </c:layout>
              <c:tx>
                <c:rich>
                  <a:bodyPr/>
                  <a:lstStyle/>
                  <a:p>
                    <a:fld id="{B35C770D-4955-4B64-A2D8-B8ACAF256D5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4FA-41FB-BC75-4D697CF711B6}"/>
                </c:ext>
              </c:extLst>
            </c:dLbl>
            <c:dLbl>
              <c:idx val="1"/>
              <c:layout>
                <c:manualLayout>
                  <c:x val="-2.4542236561072274E-2"/>
                  <c:y val="-8.4985266989803993E-2"/>
                </c:manualLayout>
              </c:layout>
              <c:tx>
                <c:rich>
                  <a:bodyPr/>
                  <a:lstStyle/>
                  <a:p>
                    <a:fld id="{8ECE171D-9107-49DF-90BD-843A7A9BC0F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4FA-41FB-BC75-4D697CF711B6}"/>
                </c:ext>
              </c:extLst>
            </c:dLbl>
            <c:dLbl>
              <c:idx val="2"/>
              <c:layout>
                <c:manualLayout>
                  <c:x val="-1.2271118280536123E-2"/>
                  <c:y val="-8.4985266989804034E-2"/>
                </c:manualLayout>
              </c:layout>
              <c:tx>
                <c:rich>
                  <a:bodyPr/>
                  <a:lstStyle/>
                  <a:p>
                    <a:fld id="{4A597CAF-311C-4ED9-AAF2-EA570B4995D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4FA-41FB-BC75-4D697CF711B6}"/>
                </c:ext>
              </c:extLst>
            </c:dLbl>
            <c:dLbl>
              <c:idx val="3"/>
              <c:layout>
                <c:manualLayout>
                  <c:x val="0"/>
                  <c:y val="-7.6891432038394089E-2"/>
                </c:manualLayout>
              </c:layout>
              <c:tx>
                <c:rich>
                  <a:bodyPr/>
                  <a:lstStyle/>
                  <a:p>
                    <a:fld id="{D1D0A9BE-1F5E-4D46-8EE5-6284DD96ED5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4FA-41FB-BC75-4D697CF711B6}"/>
                </c:ext>
              </c:extLst>
            </c:dLbl>
            <c:dLbl>
              <c:idx val="4"/>
              <c:layout>
                <c:manualLayout>
                  <c:x val="3.3745575271474336E-2"/>
                  <c:y val="-6.4750679611279255E-2"/>
                </c:manualLayout>
              </c:layout>
              <c:tx>
                <c:rich>
                  <a:bodyPr/>
                  <a:lstStyle/>
                  <a:p>
                    <a:fld id="{CE31045A-5251-4F4E-9B01-4819E084C62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4FA-41FB-BC75-4D697CF711B6}"/>
                </c:ext>
              </c:extLst>
            </c:dLbl>
            <c:dLbl>
              <c:idx val="5"/>
              <c:layout>
                <c:manualLayout>
                  <c:x val="6.4423370972814531E-2"/>
                  <c:y val="-4.8563009708459448E-2"/>
                </c:manualLayout>
              </c:layout>
              <c:tx>
                <c:rich>
                  <a:bodyPr/>
                  <a:lstStyle/>
                  <a:p>
                    <a:fld id="{0F197916-9DA4-4211-890B-315C2573FFD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4FA-41FB-BC75-4D697CF711B6}"/>
                </c:ext>
              </c:extLst>
            </c:dLbl>
            <c:dLbl>
              <c:idx val="6"/>
              <c:layout>
                <c:manualLayout>
                  <c:x val="6.7491150542948672E-2"/>
                  <c:y val="-2.8328422329934665E-2"/>
                </c:manualLayout>
              </c:layout>
              <c:tx>
                <c:rich>
                  <a:bodyPr/>
                  <a:lstStyle/>
                  <a:p>
                    <a:fld id="{6E84DDF1-DCD8-4D99-91E8-54C39660EB2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4FA-41FB-BC75-4D697CF711B6}"/>
                </c:ext>
              </c:extLst>
            </c:dLbl>
            <c:dLbl>
              <c:idx val="7"/>
              <c:layout>
                <c:manualLayout>
                  <c:x val="6.442332310813749E-2"/>
                  <c:y val="-8.0938349514099051E-3"/>
                </c:manualLayout>
              </c:layout>
              <c:tx>
                <c:rich>
                  <a:bodyPr/>
                  <a:lstStyle/>
                  <a:p>
                    <a:fld id="{7D64C55A-8FDB-41D4-9C6D-B4F4634F53E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4FA-41FB-BC75-4D697CF711B6}"/>
                </c:ext>
              </c:extLst>
            </c:dLbl>
            <c:dLbl>
              <c:idx val="8"/>
              <c:layout>
                <c:manualLayout>
                  <c:x val="5.8287722518779742E-2"/>
                  <c:y val="4.0469174757049526E-3"/>
                </c:manualLayout>
              </c:layout>
              <c:tx>
                <c:rich>
                  <a:bodyPr/>
                  <a:lstStyle/>
                  <a:p>
                    <a:fld id="{5B385D18-0405-4C97-BD54-37360DC630D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C4FA-41FB-BC75-4D697CF711B6}"/>
                </c:ext>
              </c:extLst>
            </c:dLbl>
            <c:dLbl>
              <c:idx val="9"/>
              <c:layout>
                <c:manualLayout>
                  <c:x val="5.5220032262412552E-2"/>
                  <c:y val="3.6422257281344572E-2"/>
                </c:manualLayout>
              </c:layout>
              <c:tx>
                <c:rich>
                  <a:bodyPr/>
                  <a:lstStyle/>
                  <a:p>
                    <a:fld id="{BCC10FE3-028E-4091-8AC7-57160B020A4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4FA-41FB-BC75-4D697CF711B6}"/>
                </c:ext>
              </c:extLst>
            </c:dLbl>
            <c:dLbl>
              <c:idx val="10"/>
              <c:layout>
                <c:manualLayout>
                  <c:x val="-0.26382904303152666"/>
                  <c:y val="-0.3035188106778714"/>
                </c:manualLayout>
              </c:layout>
              <c:tx>
                <c:rich>
                  <a:bodyPr/>
                  <a:lstStyle/>
                  <a:p>
                    <a:fld id="{A2F6F56B-16B1-448E-BDD4-40BCED49473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4FA-41FB-BC75-4D697CF711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'CWT Pivots'!$U$7:$U$17</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'CWT Pivots'!$T$7:$T$17</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C4FA-41FB-BC75-4D697CF711B6}"/>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C4FA-41FB-BC75-4D697CF711B6}"/>
              </c:ext>
            </c:extLst>
          </c:dPt>
          <c:dPt>
            <c:idx val="1"/>
            <c:bubble3D val="0"/>
            <c:spPr>
              <a:solidFill>
                <a:schemeClr val="tx1"/>
              </a:solidFill>
              <a:ln w="19050">
                <a:noFill/>
              </a:ln>
              <a:effectLst/>
            </c:spPr>
            <c:extLst>
              <c:ext xmlns:c16="http://schemas.microsoft.com/office/drawing/2014/chart" uri="{C3380CC4-5D6E-409C-BE32-E72D297353CC}">
                <c16:uniqueId val="{00000025-C4FA-41FB-BC75-4D697CF711B6}"/>
              </c:ext>
            </c:extLst>
          </c:dPt>
          <c:dPt>
            <c:idx val="2"/>
            <c:bubble3D val="0"/>
            <c:spPr>
              <a:noFill/>
              <a:ln w="19050">
                <a:noFill/>
              </a:ln>
              <a:effectLst/>
            </c:spPr>
            <c:extLst>
              <c:ext xmlns:c16="http://schemas.microsoft.com/office/drawing/2014/chart" uri="{C3380CC4-5D6E-409C-BE32-E72D297353CC}">
                <c16:uniqueId val="{00000027-C4FA-41FB-BC75-4D697CF711B6}"/>
              </c:ext>
            </c:extLst>
          </c:dPt>
          <c:val>
            <c:numRef>
              <c:f>'CWT Pivots'!$R$7:$R$9</c:f>
              <c:numCache>
                <c:formatCode>General</c:formatCode>
                <c:ptCount val="3"/>
                <c:pt idx="0" formatCode="0.0000">
                  <c:v>0.65285703758893698</c:v>
                </c:pt>
                <c:pt idx="1">
                  <c:v>5.0000000000000001E-3</c:v>
                </c:pt>
                <c:pt idx="2" formatCode="0.0000">
                  <c:v>1.3421429624110632</c:v>
                </c:pt>
              </c:numCache>
            </c:numRef>
          </c:val>
          <c:extLst>
            <c:ext xmlns:c16="http://schemas.microsoft.com/office/drawing/2014/chart" uri="{C3380CC4-5D6E-409C-BE32-E72D297353CC}">
              <c16:uniqueId val="{00000028-C4FA-41FB-BC75-4D697CF711B6}"/>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Pivots!CWT_Benchmark</c:name>
    <c:fmtId val="6"/>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'CWT Pivots'!$B$97</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Pivots'!$A$98:$A$106</c:f>
              <c:strCache>
                <c:ptCount val="8"/>
                <c:pt idx="0">
                  <c:v>NORTHUMBRIA HEALTHCARE FT</c:v>
                </c:pt>
                <c:pt idx="1">
                  <c:v>SOUTH TEES HOSPITALS FT</c:v>
                </c:pt>
                <c:pt idx="2">
                  <c:v>THE NEWCASTLE UPON TYNE HOSPITALS FT</c:v>
                </c:pt>
                <c:pt idx="3">
                  <c:v>SOUTH TYNESIDE AND SUNDERLAND FT</c:v>
                </c:pt>
                <c:pt idx="4">
                  <c:v>NORTH TEES AND HARTLEPOOL FT</c:v>
                </c:pt>
                <c:pt idx="5">
                  <c:v>GATESHEAD HEALTH FT</c:v>
                </c:pt>
                <c:pt idx="6">
                  <c:v>COUNTY DURHAM AND DARLINGTON FT</c:v>
                </c:pt>
                <c:pt idx="7">
                  <c:v>NORTH CUMBRIA INTEGRATED CARE FT</c:v>
                </c:pt>
              </c:strCache>
            </c:strRef>
          </c:cat>
          <c:val>
            <c:numRef>
              <c:f>'CWT Pivots'!$B$98:$B$106</c:f>
              <c:numCache>
                <c:formatCode>0.0%</c:formatCode>
                <c:ptCount val="8"/>
                <c:pt idx="0">
                  <c:v>0.79923882017126546</c:v>
                </c:pt>
                <c:pt idx="1">
                  <c:v>0.79525862068965514</c:v>
                </c:pt>
                <c:pt idx="2">
                  <c:v>0.7709677419354839</c:v>
                </c:pt>
                <c:pt idx="3">
                  <c:v>0.7664921465968586</c:v>
                </c:pt>
                <c:pt idx="4">
                  <c:v>0.74366197183098592</c:v>
                </c:pt>
                <c:pt idx="5">
                  <c:v>0.70783132530120485</c:v>
                </c:pt>
                <c:pt idx="6">
                  <c:v>0.58641358641358643</c:v>
                </c:pt>
                <c:pt idx="7">
                  <c:v>0.49869791666666669</c:v>
                </c:pt>
              </c:numCache>
            </c:numRef>
          </c:val>
          <c:extLst>
            <c:ext xmlns:c16="http://schemas.microsoft.com/office/drawing/2014/chart" uri="{C3380CC4-5D6E-409C-BE32-E72D297353CC}">
              <c16:uniqueId val="{00000000-97B5-4A16-BF57-8CCF5E7846CC}"/>
            </c:ext>
          </c:extLst>
        </c:ser>
        <c:dLbls>
          <c:showLegendKey val="0"/>
          <c:showVal val="0"/>
          <c:showCatName val="0"/>
          <c:showSerName val="0"/>
          <c:showPercent val="0"/>
          <c:showBubbleSize val="0"/>
        </c:dLbls>
        <c:gapWidth val="30"/>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6010549748354627"/>
          <c:y val="8.2047226043099511E-2"/>
          <c:w val="0.69960736869273454"/>
          <c:h val="0.82855838300473794"/>
        </c:manualLayout>
      </c:layout>
      <c:doughnut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427C-4FF1-99A7-3A1AA65E0FA6}"/>
              </c:ext>
            </c:extLst>
          </c:dPt>
          <c:dPt>
            <c:idx val="1"/>
            <c:bubble3D val="0"/>
            <c:spPr>
              <a:solidFill>
                <a:srgbClr val="FFC000"/>
              </a:solidFill>
              <a:ln w="19050">
                <a:noFill/>
              </a:ln>
              <a:effectLst/>
            </c:spPr>
            <c:extLst>
              <c:ext xmlns:c16="http://schemas.microsoft.com/office/drawing/2014/chart" uri="{C3380CC4-5D6E-409C-BE32-E72D297353CC}">
                <c16:uniqueId val="{00000003-427C-4FF1-99A7-3A1AA65E0FA6}"/>
              </c:ext>
            </c:extLst>
          </c:dPt>
          <c:dPt>
            <c:idx val="2"/>
            <c:bubble3D val="0"/>
            <c:spPr>
              <a:solidFill>
                <a:srgbClr val="FFFF00"/>
              </a:solidFill>
              <a:ln w="19050">
                <a:noFill/>
              </a:ln>
              <a:effectLst/>
            </c:spPr>
            <c:extLst>
              <c:ext xmlns:c16="http://schemas.microsoft.com/office/drawing/2014/chart" uri="{C3380CC4-5D6E-409C-BE32-E72D297353CC}">
                <c16:uniqueId val="{00000005-427C-4FF1-99A7-3A1AA65E0FA6}"/>
              </c:ext>
            </c:extLst>
          </c:dPt>
          <c:dPt>
            <c:idx val="3"/>
            <c:bubble3D val="0"/>
            <c:spPr>
              <a:solidFill>
                <a:srgbClr val="00B050"/>
              </a:solidFill>
              <a:ln w="19050">
                <a:noFill/>
              </a:ln>
              <a:effectLst/>
            </c:spPr>
            <c:extLst>
              <c:ext xmlns:c16="http://schemas.microsoft.com/office/drawing/2014/chart" uri="{C3380CC4-5D6E-409C-BE32-E72D297353CC}">
                <c16:uniqueId val="{00000007-427C-4FF1-99A7-3A1AA65E0FA6}"/>
              </c:ext>
            </c:extLst>
          </c:dPt>
          <c:dPt>
            <c:idx val="4"/>
            <c:bubble3D val="0"/>
            <c:spPr>
              <a:noFill/>
              <a:ln w="19050">
                <a:noFill/>
              </a:ln>
              <a:effectLst/>
            </c:spPr>
            <c:extLst>
              <c:ext xmlns:c16="http://schemas.microsoft.com/office/drawing/2014/chart" uri="{C3380CC4-5D6E-409C-BE32-E72D297353CC}">
                <c16:uniqueId val="{00000009-427C-4FF1-99A7-3A1AA65E0FA6}"/>
              </c:ext>
            </c:extLst>
          </c:dPt>
          <c:val>
            <c:numRef>
              <c:f>'CWT Pivots'!$X$7:$X$11</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427C-4FF1-99A7-3A1AA65E0FA6}"/>
            </c:ext>
          </c:extLst>
        </c:ser>
        <c:ser>
          <c:idx val="1"/>
          <c:order val="1"/>
          <c:spPr>
            <a:ln>
              <a:noFill/>
            </a:ln>
          </c:spPr>
          <c:dPt>
            <c:idx val="0"/>
            <c:bubble3D val="0"/>
            <c:spPr>
              <a:solidFill>
                <a:schemeClr val="accent3">
                  <a:tint val="42000"/>
                </a:schemeClr>
              </a:solidFill>
              <a:ln w="19050">
                <a:noFill/>
              </a:ln>
              <a:effectLst/>
            </c:spPr>
            <c:extLst>
              <c:ext xmlns:c16="http://schemas.microsoft.com/office/drawing/2014/chart" uri="{C3380CC4-5D6E-409C-BE32-E72D297353CC}">
                <c16:uniqueId val="{0000000C-427C-4FF1-99A7-3A1AA65E0FA6}"/>
              </c:ext>
            </c:extLst>
          </c:dPt>
          <c:dPt>
            <c:idx val="1"/>
            <c:bubble3D val="0"/>
            <c:spPr>
              <a:solidFill>
                <a:schemeClr val="accent3">
                  <a:tint val="54000"/>
                </a:schemeClr>
              </a:solidFill>
              <a:ln w="19050">
                <a:noFill/>
              </a:ln>
              <a:effectLst/>
            </c:spPr>
            <c:extLst>
              <c:ext xmlns:c16="http://schemas.microsoft.com/office/drawing/2014/chart" uri="{C3380CC4-5D6E-409C-BE32-E72D297353CC}">
                <c16:uniqueId val="{0000000E-427C-4FF1-99A7-3A1AA65E0FA6}"/>
              </c:ext>
            </c:extLst>
          </c:dPt>
          <c:dPt>
            <c:idx val="2"/>
            <c:bubble3D val="0"/>
            <c:spPr>
              <a:solidFill>
                <a:schemeClr val="accent3">
                  <a:tint val="65000"/>
                </a:schemeClr>
              </a:solidFill>
              <a:ln w="19050">
                <a:noFill/>
              </a:ln>
              <a:effectLst/>
            </c:spPr>
            <c:extLst>
              <c:ext xmlns:c16="http://schemas.microsoft.com/office/drawing/2014/chart" uri="{C3380CC4-5D6E-409C-BE32-E72D297353CC}">
                <c16:uniqueId val="{00000010-427C-4FF1-99A7-3A1AA65E0FA6}"/>
              </c:ext>
            </c:extLst>
          </c:dPt>
          <c:dPt>
            <c:idx val="3"/>
            <c:bubble3D val="0"/>
            <c:spPr>
              <a:solidFill>
                <a:schemeClr val="accent3">
                  <a:tint val="77000"/>
                </a:schemeClr>
              </a:solidFill>
              <a:ln w="19050">
                <a:noFill/>
              </a:ln>
              <a:effectLst/>
            </c:spPr>
            <c:extLst>
              <c:ext xmlns:c16="http://schemas.microsoft.com/office/drawing/2014/chart" uri="{C3380CC4-5D6E-409C-BE32-E72D297353CC}">
                <c16:uniqueId val="{00000012-427C-4FF1-99A7-3A1AA65E0FA6}"/>
              </c:ext>
            </c:extLst>
          </c:dPt>
          <c:dPt>
            <c:idx val="4"/>
            <c:bubble3D val="0"/>
            <c:spPr>
              <a:solidFill>
                <a:schemeClr val="accent3">
                  <a:tint val="89000"/>
                </a:schemeClr>
              </a:solidFill>
              <a:ln w="19050">
                <a:noFill/>
              </a:ln>
              <a:effectLst/>
            </c:spPr>
            <c:extLst>
              <c:ext xmlns:c16="http://schemas.microsoft.com/office/drawing/2014/chart" uri="{C3380CC4-5D6E-409C-BE32-E72D297353CC}">
                <c16:uniqueId val="{00000014-427C-4FF1-99A7-3A1AA65E0FA6}"/>
              </c:ext>
            </c:extLst>
          </c:dPt>
          <c:dPt>
            <c:idx val="5"/>
            <c:bubble3D val="0"/>
            <c:spPr>
              <a:solidFill>
                <a:schemeClr val="accent3"/>
              </a:solidFill>
              <a:ln w="19050">
                <a:noFill/>
              </a:ln>
              <a:effectLst/>
            </c:spPr>
            <c:extLst>
              <c:ext xmlns:c16="http://schemas.microsoft.com/office/drawing/2014/chart" uri="{C3380CC4-5D6E-409C-BE32-E72D297353CC}">
                <c16:uniqueId val="{00000016-427C-4FF1-99A7-3A1AA65E0FA6}"/>
              </c:ext>
            </c:extLst>
          </c:dPt>
          <c:dPt>
            <c:idx val="6"/>
            <c:bubble3D val="0"/>
            <c:spPr>
              <a:solidFill>
                <a:schemeClr val="accent3">
                  <a:shade val="88000"/>
                </a:schemeClr>
              </a:solidFill>
              <a:ln w="19050">
                <a:noFill/>
              </a:ln>
              <a:effectLst/>
            </c:spPr>
            <c:extLst>
              <c:ext xmlns:c16="http://schemas.microsoft.com/office/drawing/2014/chart" uri="{C3380CC4-5D6E-409C-BE32-E72D297353CC}">
                <c16:uniqueId val="{00000018-427C-4FF1-99A7-3A1AA65E0FA6}"/>
              </c:ext>
            </c:extLst>
          </c:dPt>
          <c:dPt>
            <c:idx val="7"/>
            <c:bubble3D val="0"/>
            <c:spPr>
              <a:solidFill>
                <a:schemeClr val="accent3">
                  <a:shade val="76000"/>
                </a:schemeClr>
              </a:solidFill>
              <a:ln w="19050">
                <a:noFill/>
              </a:ln>
              <a:effectLst/>
            </c:spPr>
            <c:extLst>
              <c:ext xmlns:c16="http://schemas.microsoft.com/office/drawing/2014/chart" uri="{C3380CC4-5D6E-409C-BE32-E72D297353CC}">
                <c16:uniqueId val="{0000001A-427C-4FF1-99A7-3A1AA65E0FA6}"/>
              </c:ext>
            </c:extLst>
          </c:dPt>
          <c:dPt>
            <c:idx val="8"/>
            <c:bubble3D val="0"/>
            <c:spPr>
              <a:solidFill>
                <a:schemeClr val="accent3">
                  <a:shade val="65000"/>
                </a:schemeClr>
              </a:solidFill>
              <a:ln w="19050">
                <a:noFill/>
              </a:ln>
              <a:effectLst/>
            </c:spPr>
            <c:extLst>
              <c:ext xmlns:c16="http://schemas.microsoft.com/office/drawing/2014/chart" uri="{C3380CC4-5D6E-409C-BE32-E72D297353CC}">
                <c16:uniqueId val="{0000001C-427C-4FF1-99A7-3A1AA65E0FA6}"/>
              </c:ext>
            </c:extLst>
          </c:dPt>
          <c:dPt>
            <c:idx val="9"/>
            <c:bubble3D val="0"/>
            <c:spPr>
              <a:solidFill>
                <a:schemeClr val="accent3">
                  <a:shade val="53000"/>
                </a:schemeClr>
              </a:solidFill>
              <a:ln w="19050">
                <a:noFill/>
              </a:ln>
              <a:effectLst/>
            </c:spPr>
            <c:extLst>
              <c:ext xmlns:c16="http://schemas.microsoft.com/office/drawing/2014/chart" uri="{C3380CC4-5D6E-409C-BE32-E72D297353CC}">
                <c16:uniqueId val="{0000001E-427C-4FF1-99A7-3A1AA65E0FA6}"/>
              </c:ext>
            </c:extLst>
          </c:dPt>
          <c:dPt>
            <c:idx val="10"/>
            <c:bubble3D val="0"/>
            <c:spPr>
              <a:noFill/>
              <a:ln w="19050">
                <a:noFill/>
              </a:ln>
              <a:effectLst/>
            </c:spPr>
            <c:extLst>
              <c:ext xmlns:c16="http://schemas.microsoft.com/office/drawing/2014/chart" uri="{C3380CC4-5D6E-409C-BE32-E72D297353CC}">
                <c16:uniqueId val="{00000020-427C-4FF1-99A7-3A1AA65E0FA6}"/>
              </c:ext>
            </c:extLst>
          </c:dPt>
          <c:dLbls>
            <c:dLbl>
              <c:idx val="0"/>
              <c:layout>
                <c:manualLayout>
                  <c:x val="-4.109503456985994E-2"/>
                  <c:y val="-8.8207844073535477E-2"/>
                </c:manualLayout>
              </c:layout>
              <c:tx>
                <c:rich>
                  <a:bodyPr/>
                  <a:lstStyle/>
                  <a:p>
                    <a:fld id="{32FB809D-1C25-4C64-AEC3-25A0E0E8D2B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27C-4FF1-99A7-3A1AA65E0FA6}"/>
                </c:ext>
              </c:extLst>
            </c:dLbl>
            <c:dLbl>
              <c:idx val="1"/>
              <c:layout>
                <c:manualLayout>
                  <c:x val="-2.212809553761692E-2"/>
                  <c:y val="-9.5558497746330129E-2"/>
                </c:manualLayout>
              </c:layout>
              <c:tx>
                <c:rich>
                  <a:bodyPr/>
                  <a:lstStyle/>
                  <a:p>
                    <a:fld id="{257E5FF9-CBAC-4852-96C2-E0EEE2E5500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27C-4FF1-99A7-3A1AA65E0FA6}"/>
                </c:ext>
              </c:extLst>
            </c:dLbl>
            <c:dLbl>
              <c:idx val="2"/>
              <c:layout>
                <c:manualLayout>
                  <c:x val="-6.3223130107476835E-3"/>
                  <c:y val="-8.8207844073535505E-2"/>
                </c:manualLayout>
              </c:layout>
              <c:tx>
                <c:rich>
                  <a:bodyPr/>
                  <a:lstStyle/>
                  <a:p>
                    <a:fld id="{D57973FB-75C8-418A-B2A7-12CE4EE9639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27C-4FF1-99A7-3A1AA65E0FA6}"/>
                </c:ext>
              </c:extLst>
            </c:dLbl>
            <c:dLbl>
              <c:idx val="3"/>
              <c:layout>
                <c:manualLayout>
                  <c:x val="9.4834695161215253E-3"/>
                  <c:y val="-8.4532517237138186E-2"/>
                </c:manualLayout>
              </c:layout>
              <c:tx>
                <c:rich>
                  <a:bodyPr/>
                  <a:lstStyle/>
                  <a:p>
                    <a:fld id="{E328C0FB-CC62-4E98-A2F3-B44254FA0B9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27C-4FF1-99A7-3A1AA65E0FA6}"/>
                </c:ext>
              </c:extLst>
            </c:dLbl>
            <c:dLbl>
              <c:idx val="4"/>
              <c:layout>
                <c:manualLayout>
                  <c:x val="4.4256191075233722E-2"/>
                  <c:y val="-7.3506536727946242E-2"/>
                </c:manualLayout>
              </c:layout>
              <c:tx>
                <c:rich>
                  <a:bodyPr/>
                  <a:lstStyle/>
                  <a:p>
                    <a:fld id="{6FC6ACE6-DA66-40FA-A572-36A0049D02B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27C-4FF1-99A7-3A1AA65E0FA6}"/>
                </c:ext>
              </c:extLst>
            </c:dLbl>
            <c:dLbl>
              <c:idx val="5"/>
              <c:layout>
                <c:manualLayout>
                  <c:x val="7.5867756128972202E-2"/>
                  <c:y val="-4.7779248873165064E-2"/>
                </c:manualLayout>
              </c:layout>
              <c:tx>
                <c:rich>
                  <a:bodyPr/>
                  <a:lstStyle/>
                  <a:p>
                    <a:fld id="{5E12E480-FFF6-49F5-9558-4EF5366E0CD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27C-4FF1-99A7-3A1AA65E0FA6}"/>
                </c:ext>
              </c:extLst>
            </c:dLbl>
            <c:dLbl>
              <c:idx val="6"/>
              <c:layout>
                <c:manualLayout>
                  <c:x val="7.9028912634346041E-2"/>
                  <c:y val="-2.9402614691178493E-2"/>
                </c:manualLayout>
              </c:layout>
              <c:tx>
                <c:rich>
                  <a:bodyPr/>
                  <a:lstStyle/>
                  <a:p>
                    <a:fld id="{7D5BA21F-126C-4710-A704-CC4C1B2C27B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27C-4FF1-99A7-3A1AA65E0FA6}"/>
                </c:ext>
              </c:extLst>
            </c:dLbl>
            <c:dLbl>
              <c:idx val="7"/>
              <c:layout>
                <c:manualLayout>
                  <c:x val="8.2190069139719879E-2"/>
                  <c:y val="-7.3506536727946563E-3"/>
                </c:manualLayout>
              </c:layout>
              <c:tx>
                <c:rich>
                  <a:bodyPr/>
                  <a:lstStyle/>
                  <a:p>
                    <a:fld id="{17268F4B-6DD8-4B31-9BBD-926F7651056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27C-4FF1-99A7-3A1AA65E0FA6}"/>
                </c:ext>
              </c:extLst>
            </c:dLbl>
            <c:dLbl>
              <c:idx val="8"/>
              <c:layout>
                <c:manualLayout>
                  <c:x val="7.2706599623598239E-2"/>
                  <c:y val="1.1025980509191935E-2"/>
                </c:manualLayout>
              </c:layout>
              <c:tx>
                <c:rich>
                  <a:bodyPr/>
                  <a:lstStyle/>
                  <a:p>
                    <a:fld id="{76571D05-5F01-4C17-81C5-E499D7F1506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27C-4FF1-99A7-3A1AA65E0FA6}"/>
                </c:ext>
              </c:extLst>
            </c:dLbl>
            <c:dLbl>
              <c:idx val="9"/>
              <c:layout>
                <c:manualLayout>
                  <c:x val="6.9545443118224512E-2"/>
                  <c:y val="4.0428595200370426E-2"/>
                </c:manualLayout>
              </c:layout>
              <c:tx>
                <c:rich>
                  <a:bodyPr/>
                  <a:lstStyle/>
                  <a:p>
                    <a:fld id="{A19B87D9-7535-40BD-9EC8-1A5B0AE5EC1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427C-4FF1-99A7-3A1AA65E0FA6}"/>
                </c:ext>
              </c:extLst>
            </c:dLbl>
            <c:dLbl>
              <c:idx val="10"/>
              <c:layout>
                <c:manualLayout>
                  <c:x val="-0.34140490258037492"/>
                  <c:y val="-0.34548072262134727"/>
                </c:manualLayout>
              </c:layout>
              <c:tx>
                <c:rich>
                  <a:bodyPr/>
                  <a:lstStyle/>
                  <a:p>
                    <a:fld id="{7397EBB4-5252-41F1-9A8F-12EC49607ED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27C-4FF1-99A7-3A1AA65E0F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'CWT Pivots'!$AD$7:$AD$17</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'CWT Pivots'!$AC$7:$AC$17</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427C-4FF1-99A7-3A1AA65E0FA6}"/>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427C-4FF1-99A7-3A1AA65E0FA6}"/>
              </c:ext>
            </c:extLst>
          </c:dPt>
          <c:dPt>
            <c:idx val="1"/>
            <c:bubble3D val="0"/>
            <c:spPr>
              <a:solidFill>
                <a:schemeClr val="tx1"/>
              </a:solidFill>
              <a:ln w="19050">
                <a:noFill/>
              </a:ln>
              <a:effectLst/>
            </c:spPr>
            <c:extLst>
              <c:ext xmlns:c16="http://schemas.microsoft.com/office/drawing/2014/chart" uri="{C3380CC4-5D6E-409C-BE32-E72D297353CC}">
                <c16:uniqueId val="{00000025-427C-4FF1-99A7-3A1AA65E0FA6}"/>
              </c:ext>
            </c:extLst>
          </c:dPt>
          <c:dPt>
            <c:idx val="2"/>
            <c:bubble3D val="0"/>
            <c:spPr>
              <a:noFill/>
              <a:ln w="19050">
                <a:noFill/>
              </a:ln>
              <a:effectLst/>
            </c:spPr>
            <c:extLst>
              <c:ext xmlns:c16="http://schemas.microsoft.com/office/drawing/2014/chart" uri="{C3380CC4-5D6E-409C-BE32-E72D297353CC}">
                <c16:uniqueId val="{00000027-427C-4FF1-99A7-3A1AA65E0FA6}"/>
              </c:ext>
            </c:extLst>
          </c:dPt>
          <c:val>
            <c:numRef>
              <c:f>'CWT Pivots'!$AA$7:$AA$9</c:f>
              <c:numCache>
                <c:formatCode>General</c:formatCode>
                <c:ptCount val="3"/>
                <c:pt idx="0" formatCode="0.0000">
                  <c:v>3.7789531427822855E-2</c:v>
                </c:pt>
                <c:pt idx="1">
                  <c:v>5.0000000000000001E-3</c:v>
                </c:pt>
                <c:pt idx="2" formatCode="0.0000">
                  <c:v>1.9572104685721772</c:v>
                </c:pt>
              </c:numCache>
            </c:numRef>
          </c:val>
          <c:extLst>
            <c:ext xmlns:c16="http://schemas.microsoft.com/office/drawing/2014/chart" uri="{C3380CC4-5D6E-409C-BE32-E72D297353CC}">
              <c16:uniqueId val="{00000028-427C-4FF1-99A7-3A1AA65E0FA6}"/>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Pivots!CWT_Conversion_BMK</c:name>
    <c:fmtId val="5"/>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'CWT Pivots'!$F$97</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Pivots'!$E$98:$E$106</c:f>
              <c:strCache>
                <c:ptCount val="8"/>
                <c:pt idx="0">
                  <c:v>THE NEWCASTLE UPON TYNE HOSPITALS FT</c:v>
                </c:pt>
                <c:pt idx="1">
                  <c:v>NORTHUMBRIA HEALTHCARE FT</c:v>
                </c:pt>
                <c:pt idx="2">
                  <c:v>COUNTY DURHAM AND DARLINGTON FT</c:v>
                </c:pt>
                <c:pt idx="3">
                  <c:v>NORTH TEES AND HARTLEPOOL FT</c:v>
                </c:pt>
                <c:pt idx="4">
                  <c:v>GATESHEAD HEALTH FT</c:v>
                </c:pt>
                <c:pt idx="5">
                  <c:v>SOUTH TYNESIDE AND SUNDERLAND FT</c:v>
                </c:pt>
                <c:pt idx="6">
                  <c:v>NORTH CUMBRIA INTEGRATED CARE FT</c:v>
                </c:pt>
                <c:pt idx="7">
                  <c:v>SOUTH TEES HOSPITALS FT</c:v>
                </c:pt>
              </c:strCache>
            </c:strRef>
          </c:cat>
          <c:val>
            <c:numRef>
              <c:f>'CWT Pivots'!$F$98:$F$106</c:f>
              <c:numCache>
                <c:formatCode>0.0%</c:formatCode>
                <c:ptCount val="8"/>
                <c:pt idx="0">
                  <c:v>8.3064516129032262E-2</c:v>
                </c:pt>
                <c:pt idx="1">
                  <c:v>5.8991436726926735E-2</c:v>
                </c:pt>
                <c:pt idx="2">
                  <c:v>5.5444555444555448E-2</c:v>
                </c:pt>
                <c:pt idx="3">
                  <c:v>5.3521126760563378E-2</c:v>
                </c:pt>
                <c:pt idx="4">
                  <c:v>5.1204819277108432E-2</c:v>
                </c:pt>
                <c:pt idx="5">
                  <c:v>5.0261780104712044E-2</c:v>
                </c:pt>
                <c:pt idx="6">
                  <c:v>4.1015625E-2</c:v>
                </c:pt>
                <c:pt idx="7">
                  <c:v>3.6637931034482756E-2</c:v>
                </c:pt>
              </c:numCache>
            </c:numRef>
          </c:val>
          <c:extLst>
            <c:ext xmlns:c16="http://schemas.microsoft.com/office/drawing/2014/chart" uri="{C3380CC4-5D6E-409C-BE32-E72D297353CC}">
              <c16:uniqueId val="{00000000-8ABC-461C-87B4-8C24964E86A0}"/>
            </c:ext>
          </c:extLst>
        </c:ser>
        <c:dLbls>
          <c:showLegendKey val="0"/>
          <c:showVal val="0"/>
          <c:showCatName val="0"/>
          <c:showSerName val="0"/>
          <c:showPercent val="0"/>
          <c:showBubbleSize val="0"/>
        </c:dLbls>
        <c:gapWidth val="30"/>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5957115530050273E-2"/>
          <c:y val="2.546291821825521E-2"/>
          <c:w val="0.74123989898989895"/>
          <c:h val="0.97453703703703709"/>
        </c:manualLayout>
      </c:layout>
      <c:doughnut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985F-495C-864F-9B40E679BA62}"/>
              </c:ext>
            </c:extLst>
          </c:dPt>
          <c:dPt>
            <c:idx val="1"/>
            <c:bubble3D val="0"/>
            <c:spPr>
              <a:solidFill>
                <a:srgbClr val="FFC000"/>
              </a:solidFill>
              <a:ln w="19050">
                <a:noFill/>
              </a:ln>
              <a:effectLst/>
            </c:spPr>
            <c:extLst>
              <c:ext xmlns:c16="http://schemas.microsoft.com/office/drawing/2014/chart" uri="{C3380CC4-5D6E-409C-BE32-E72D297353CC}">
                <c16:uniqueId val="{00000003-985F-495C-864F-9B40E679BA62}"/>
              </c:ext>
            </c:extLst>
          </c:dPt>
          <c:dPt>
            <c:idx val="2"/>
            <c:bubble3D val="0"/>
            <c:spPr>
              <a:solidFill>
                <a:srgbClr val="FFFF00"/>
              </a:solidFill>
              <a:ln w="19050">
                <a:noFill/>
              </a:ln>
              <a:effectLst/>
            </c:spPr>
            <c:extLst>
              <c:ext xmlns:c16="http://schemas.microsoft.com/office/drawing/2014/chart" uri="{C3380CC4-5D6E-409C-BE32-E72D297353CC}">
                <c16:uniqueId val="{00000005-985F-495C-864F-9B40E679BA62}"/>
              </c:ext>
            </c:extLst>
          </c:dPt>
          <c:dPt>
            <c:idx val="3"/>
            <c:bubble3D val="0"/>
            <c:spPr>
              <a:solidFill>
                <a:srgbClr val="00B050"/>
              </a:solidFill>
              <a:ln w="19050">
                <a:noFill/>
              </a:ln>
              <a:effectLst/>
            </c:spPr>
            <c:extLst>
              <c:ext xmlns:c16="http://schemas.microsoft.com/office/drawing/2014/chart" uri="{C3380CC4-5D6E-409C-BE32-E72D297353CC}">
                <c16:uniqueId val="{00000007-985F-495C-864F-9B40E679BA62}"/>
              </c:ext>
            </c:extLst>
          </c:dPt>
          <c:dPt>
            <c:idx val="4"/>
            <c:bubble3D val="0"/>
            <c:spPr>
              <a:noFill/>
              <a:ln w="19050">
                <a:noFill/>
              </a:ln>
              <a:effectLst/>
            </c:spPr>
            <c:extLst>
              <c:ext xmlns:c16="http://schemas.microsoft.com/office/drawing/2014/chart" uri="{C3380CC4-5D6E-409C-BE32-E72D297353CC}">
                <c16:uniqueId val="{00000009-985F-495C-864F-9B40E679BA62}"/>
              </c:ext>
            </c:extLst>
          </c:dPt>
          <c:val>
            <c:numRef>
              <c:f>'IIF Pivots'!$S$7:$S$11</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985F-495C-864F-9B40E679BA62}"/>
            </c:ext>
          </c:extLst>
        </c:ser>
        <c:ser>
          <c:idx val="1"/>
          <c:order val="1"/>
          <c:spPr>
            <a:ln>
              <a:noFill/>
            </a:ln>
          </c:spPr>
          <c:dPt>
            <c:idx val="0"/>
            <c:bubble3D val="0"/>
            <c:spPr>
              <a:solidFill>
                <a:schemeClr val="accent3">
                  <a:shade val="41000"/>
                </a:schemeClr>
              </a:solidFill>
              <a:ln w="19050">
                <a:noFill/>
              </a:ln>
              <a:effectLst/>
            </c:spPr>
            <c:extLst>
              <c:ext xmlns:c16="http://schemas.microsoft.com/office/drawing/2014/chart" uri="{C3380CC4-5D6E-409C-BE32-E72D297353CC}">
                <c16:uniqueId val="{0000000C-985F-495C-864F-9B40E679BA62}"/>
              </c:ext>
            </c:extLst>
          </c:dPt>
          <c:dPt>
            <c:idx val="1"/>
            <c:bubble3D val="0"/>
            <c:spPr>
              <a:solidFill>
                <a:schemeClr val="accent3">
                  <a:shade val="53000"/>
                </a:schemeClr>
              </a:solidFill>
              <a:ln w="19050">
                <a:noFill/>
              </a:ln>
              <a:effectLst/>
            </c:spPr>
            <c:extLst>
              <c:ext xmlns:c16="http://schemas.microsoft.com/office/drawing/2014/chart" uri="{C3380CC4-5D6E-409C-BE32-E72D297353CC}">
                <c16:uniqueId val="{0000000E-985F-495C-864F-9B40E679BA62}"/>
              </c:ext>
            </c:extLst>
          </c:dPt>
          <c:dPt>
            <c:idx val="2"/>
            <c:bubble3D val="0"/>
            <c:spPr>
              <a:solidFill>
                <a:schemeClr val="accent3">
                  <a:shade val="65000"/>
                </a:schemeClr>
              </a:solidFill>
              <a:ln w="19050">
                <a:noFill/>
              </a:ln>
              <a:effectLst/>
            </c:spPr>
            <c:extLst>
              <c:ext xmlns:c16="http://schemas.microsoft.com/office/drawing/2014/chart" uri="{C3380CC4-5D6E-409C-BE32-E72D297353CC}">
                <c16:uniqueId val="{00000010-985F-495C-864F-9B40E679BA62}"/>
              </c:ext>
            </c:extLst>
          </c:dPt>
          <c:dPt>
            <c:idx val="3"/>
            <c:bubble3D val="0"/>
            <c:spPr>
              <a:solidFill>
                <a:schemeClr val="accent3">
                  <a:shade val="76000"/>
                </a:schemeClr>
              </a:solidFill>
              <a:ln w="19050">
                <a:noFill/>
              </a:ln>
              <a:effectLst/>
            </c:spPr>
            <c:extLst>
              <c:ext xmlns:c16="http://schemas.microsoft.com/office/drawing/2014/chart" uri="{C3380CC4-5D6E-409C-BE32-E72D297353CC}">
                <c16:uniqueId val="{00000012-985F-495C-864F-9B40E679BA62}"/>
              </c:ext>
            </c:extLst>
          </c:dPt>
          <c:dPt>
            <c:idx val="4"/>
            <c:bubble3D val="0"/>
            <c:spPr>
              <a:solidFill>
                <a:schemeClr val="accent3">
                  <a:shade val="88000"/>
                </a:schemeClr>
              </a:solidFill>
              <a:ln w="19050">
                <a:noFill/>
              </a:ln>
              <a:effectLst/>
            </c:spPr>
            <c:extLst>
              <c:ext xmlns:c16="http://schemas.microsoft.com/office/drawing/2014/chart" uri="{C3380CC4-5D6E-409C-BE32-E72D297353CC}">
                <c16:uniqueId val="{00000014-985F-495C-864F-9B40E679BA62}"/>
              </c:ext>
            </c:extLst>
          </c:dPt>
          <c:dPt>
            <c:idx val="5"/>
            <c:bubble3D val="0"/>
            <c:spPr>
              <a:solidFill>
                <a:schemeClr val="accent3"/>
              </a:solidFill>
              <a:ln w="19050">
                <a:noFill/>
              </a:ln>
              <a:effectLst/>
            </c:spPr>
            <c:extLst>
              <c:ext xmlns:c16="http://schemas.microsoft.com/office/drawing/2014/chart" uri="{C3380CC4-5D6E-409C-BE32-E72D297353CC}">
                <c16:uniqueId val="{00000016-985F-495C-864F-9B40E679BA62}"/>
              </c:ext>
            </c:extLst>
          </c:dPt>
          <c:dPt>
            <c:idx val="6"/>
            <c:bubble3D val="0"/>
            <c:spPr>
              <a:solidFill>
                <a:schemeClr val="accent3">
                  <a:tint val="89000"/>
                </a:schemeClr>
              </a:solidFill>
              <a:ln w="19050">
                <a:noFill/>
              </a:ln>
              <a:effectLst/>
            </c:spPr>
            <c:extLst>
              <c:ext xmlns:c16="http://schemas.microsoft.com/office/drawing/2014/chart" uri="{C3380CC4-5D6E-409C-BE32-E72D297353CC}">
                <c16:uniqueId val="{00000018-985F-495C-864F-9B40E679BA62}"/>
              </c:ext>
            </c:extLst>
          </c:dPt>
          <c:dPt>
            <c:idx val="7"/>
            <c:bubble3D val="0"/>
            <c:spPr>
              <a:solidFill>
                <a:schemeClr val="accent3">
                  <a:tint val="77000"/>
                </a:schemeClr>
              </a:solidFill>
              <a:ln w="19050">
                <a:noFill/>
              </a:ln>
              <a:effectLst/>
            </c:spPr>
            <c:extLst>
              <c:ext xmlns:c16="http://schemas.microsoft.com/office/drawing/2014/chart" uri="{C3380CC4-5D6E-409C-BE32-E72D297353CC}">
                <c16:uniqueId val="{0000001A-985F-495C-864F-9B40E679BA62}"/>
              </c:ext>
            </c:extLst>
          </c:dPt>
          <c:dPt>
            <c:idx val="8"/>
            <c:bubble3D val="0"/>
            <c:spPr>
              <a:solidFill>
                <a:schemeClr val="accent3">
                  <a:tint val="65000"/>
                </a:schemeClr>
              </a:solidFill>
              <a:ln w="19050">
                <a:noFill/>
              </a:ln>
              <a:effectLst/>
            </c:spPr>
            <c:extLst>
              <c:ext xmlns:c16="http://schemas.microsoft.com/office/drawing/2014/chart" uri="{C3380CC4-5D6E-409C-BE32-E72D297353CC}">
                <c16:uniqueId val="{0000001C-985F-495C-864F-9B40E679BA62}"/>
              </c:ext>
            </c:extLst>
          </c:dPt>
          <c:dPt>
            <c:idx val="9"/>
            <c:bubble3D val="0"/>
            <c:spPr>
              <a:solidFill>
                <a:schemeClr val="accent3">
                  <a:tint val="54000"/>
                </a:schemeClr>
              </a:solidFill>
              <a:ln w="19050">
                <a:noFill/>
              </a:ln>
              <a:effectLst/>
            </c:spPr>
            <c:extLst>
              <c:ext xmlns:c16="http://schemas.microsoft.com/office/drawing/2014/chart" uri="{C3380CC4-5D6E-409C-BE32-E72D297353CC}">
                <c16:uniqueId val="{0000001E-985F-495C-864F-9B40E679BA62}"/>
              </c:ext>
            </c:extLst>
          </c:dPt>
          <c:dPt>
            <c:idx val="10"/>
            <c:bubble3D val="0"/>
            <c:spPr>
              <a:noFill/>
              <a:ln w="19050">
                <a:noFill/>
              </a:ln>
              <a:effectLst/>
            </c:spPr>
            <c:extLst>
              <c:ext xmlns:c16="http://schemas.microsoft.com/office/drawing/2014/chart" uri="{C3380CC4-5D6E-409C-BE32-E72D297353CC}">
                <c16:uniqueId val="{00000020-985F-495C-864F-9B40E679BA62}"/>
              </c:ext>
            </c:extLst>
          </c:dPt>
          <c:dLbls>
            <c:dLbl>
              <c:idx val="0"/>
              <c:layout>
                <c:manualLayout>
                  <c:x val="-4.9781275968579002E-2"/>
                  <c:y val="-0.11320034208739929"/>
                </c:manualLayout>
              </c:layout>
              <c:tx>
                <c:rich>
                  <a:bodyPr/>
                  <a:lstStyle/>
                  <a:p>
                    <a:fld id="{D81321E6-9200-4A61-9E6B-EE486CA2809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85F-495C-864F-9B40E679BA62}"/>
                </c:ext>
              </c:extLst>
            </c:dLbl>
            <c:dLbl>
              <c:idx val="1"/>
              <c:layout>
                <c:manualLayout>
                  <c:x val="-3.318751731238602E-2"/>
                  <c:y val="-0.10724242934595722"/>
                </c:manualLayout>
              </c:layout>
              <c:tx>
                <c:rich>
                  <a:bodyPr/>
                  <a:lstStyle/>
                  <a:p>
                    <a:fld id="{12D3AF1F-240F-460A-B650-C39C8CEC66E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85F-495C-864F-9B40E679BA62}"/>
                </c:ext>
              </c:extLst>
            </c:dLbl>
            <c:dLbl>
              <c:idx val="2"/>
              <c:layout>
                <c:manualLayout>
                  <c:x val="-1.6593758656192999E-2"/>
                  <c:y val="-0.11320034208739932"/>
                </c:manualLayout>
              </c:layout>
              <c:tx>
                <c:rich>
                  <a:bodyPr/>
                  <a:lstStyle/>
                  <a:p>
                    <a:fld id="{DFD74ED5-1C29-4E0C-977F-2AAE4C32B6F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85F-495C-864F-9B40E679BA62}"/>
                </c:ext>
              </c:extLst>
            </c:dLbl>
            <c:dLbl>
              <c:idx val="3"/>
              <c:layout>
                <c:manualLayout>
                  <c:x val="-4.1484396640482498E-3"/>
                  <c:y val="-0.10128451660451517"/>
                </c:manualLayout>
              </c:layout>
              <c:tx>
                <c:rich>
                  <a:bodyPr/>
                  <a:lstStyle/>
                  <a:p>
                    <a:fld id="{D11883F7-A78F-4D29-B58C-526A61C7AE0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85F-495C-864F-9B40E679BA62}"/>
                </c:ext>
              </c:extLst>
            </c:dLbl>
            <c:dLbl>
              <c:idx val="4"/>
              <c:layout>
                <c:manualLayout>
                  <c:x val="3.7335956976434249E-2"/>
                  <c:y val="-8.9368691121631025E-2"/>
                </c:manualLayout>
              </c:layout>
              <c:tx>
                <c:rich>
                  <a:bodyPr/>
                  <a:lstStyle/>
                  <a:p>
                    <a:fld id="{FD0F69F0-0EFA-4835-AA29-1F5CF889808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85F-495C-864F-9B40E679BA62}"/>
                </c:ext>
              </c:extLst>
            </c:dLbl>
            <c:dLbl>
              <c:idx val="5"/>
              <c:layout>
                <c:manualLayout>
                  <c:x val="7.4671913952868499E-2"/>
                  <c:y val="-7.1494952897304828E-2"/>
                </c:manualLayout>
              </c:layout>
              <c:tx>
                <c:rich>
                  <a:bodyPr/>
                  <a:lstStyle/>
                  <a:p>
                    <a:fld id="{18D94FCE-14ED-48FB-B8DB-FD8AB5A34D3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85F-495C-864F-9B40E679BA62}"/>
                </c:ext>
              </c:extLst>
            </c:dLbl>
            <c:dLbl>
              <c:idx val="6"/>
              <c:layout>
                <c:manualLayout>
                  <c:x val="7.4671913952868499E-2"/>
                  <c:y val="-4.1705389190094491E-2"/>
                </c:manualLayout>
              </c:layout>
              <c:tx>
                <c:rich>
                  <a:bodyPr/>
                  <a:lstStyle/>
                  <a:p>
                    <a:fld id="{1B77FE8D-7FE0-4C46-98FE-1919A4156EB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85F-495C-864F-9B40E679BA62}"/>
                </c:ext>
              </c:extLst>
            </c:dLbl>
            <c:dLbl>
              <c:idx val="7"/>
              <c:layout>
                <c:manualLayout>
                  <c:x val="7.882035361691675E-2"/>
                  <c:y val="-2.3831650965768301E-2"/>
                </c:manualLayout>
              </c:layout>
              <c:tx>
                <c:rich>
                  <a:bodyPr/>
                  <a:lstStyle/>
                  <a:p>
                    <a:fld id="{116B2555-F6D1-4B61-914C-E1242F28007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85F-495C-864F-9B40E679BA62}"/>
                </c:ext>
              </c:extLst>
            </c:dLbl>
            <c:dLbl>
              <c:idx val="8"/>
              <c:layout>
                <c:manualLayout>
                  <c:x val="7.0523474288820248E-2"/>
                  <c:y val="-5.4613569229273534E-17"/>
                </c:manualLayout>
              </c:layout>
              <c:tx>
                <c:rich>
                  <a:bodyPr/>
                  <a:lstStyle/>
                  <a:p>
                    <a:fld id="{0BAE9850-1A77-40F3-8090-30293D9F9C4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85F-495C-864F-9B40E679BA62}"/>
                </c:ext>
              </c:extLst>
            </c:dLbl>
            <c:dLbl>
              <c:idx val="9"/>
              <c:layout>
                <c:manualLayout>
                  <c:x val="7.0523474288820096E-2"/>
                  <c:y val="4.1705389190094477E-2"/>
                </c:manualLayout>
              </c:layout>
              <c:tx>
                <c:rich>
                  <a:bodyPr/>
                  <a:lstStyle/>
                  <a:p>
                    <a:fld id="{6633070B-4216-418E-830E-C05E7C67487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85F-495C-864F-9B40E679BA62}"/>
                </c:ext>
              </c:extLst>
            </c:dLbl>
            <c:dLbl>
              <c:idx val="10"/>
              <c:layout>
                <c:manualLayout>
                  <c:x val="-0.30283609547552226"/>
                  <c:y val="-0.36939058996940827"/>
                </c:manualLayout>
              </c:layout>
              <c:tx>
                <c:rich>
                  <a:bodyPr/>
                  <a:lstStyle/>
                  <a:p>
                    <a:fld id="{62D36BDF-3DF6-4684-B228-E5B9C422A46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85F-495C-864F-9B40E679BA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'IIF Pivots'!$Y$7:$Y$17</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'IIF Pivots'!$X$7:$X$17</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985F-495C-864F-9B40E679BA62}"/>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985F-495C-864F-9B40E679BA62}"/>
              </c:ext>
            </c:extLst>
          </c:dPt>
          <c:dPt>
            <c:idx val="1"/>
            <c:bubble3D val="0"/>
            <c:spPr>
              <a:solidFill>
                <a:schemeClr val="tx1"/>
              </a:solidFill>
              <a:ln w="19050">
                <a:noFill/>
              </a:ln>
              <a:effectLst/>
            </c:spPr>
            <c:extLst>
              <c:ext xmlns:c16="http://schemas.microsoft.com/office/drawing/2014/chart" uri="{C3380CC4-5D6E-409C-BE32-E72D297353CC}">
                <c16:uniqueId val="{00000025-985F-495C-864F-9B40E679BA62}"/>
              </c:ext>
            </c:extLst>
          </c:dPt>
          <c:dPt>
            <c:idx val="2"/>
            <c:bubble3D val="0"/>
            <c:spPr>
              <a:noFill/>
              <a:ln w="19050">
                <a:noFill/>
              </a:ln>
              <a:effectLst/>
            </c:spPr>
            <c:extLst>
              <c:ext xmlns:c16="http://schemas.microsoft.com/office/drawing/2014/chart" uri="{C3380CC4-5D6E-409C-BE32-E72D297353CC}">
                <c16:uniqueId val="{00000027-985F-495C-864F-9B40E679BA62}"/>
              </c:ext>
            </c:extLst>
          </c:dPt>
          <c:val>
            <c:numRef>
              <c:f>'IIF Pivots'!$V$7:$V$9</c:f>
              <c:numCache>
                <c:formatCode>General</c:formatCode>
                <c:ptCount val="3"/>
                <c:pt idx="0" formatCode="0.0000">
                  <c:v>0.77987139225362645</c:v>
                </c:pt>
                <c:pt idx="1">
                  <c:v>5.0000000000000001E-3</c:v>
                </c:pt>
                <c:pt idx="2" formatCode="0.0000">
                  <c:v>1.2151286077463737</c:v>
                </c:pt>
              </c:numCache>
            </c:numRef>
          </c:val>
          <c:extLst>
            <c:ext xmlns:c16="http://schemas.microsoft.com/office/drawing/2014/chart" uri="{C3380CC4-5D6E-409C-BE32-E72D297353CC}">
              <c16:uniqueId val="{00000028-985F-495C-864F-9B40E679BA62}"/>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Pivots!CWT_Conv_Trend</c:name>
    <c:fmtId val="5"/>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'CWT Pivots'!$B$46</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Pivots'!$A$47:$A$55</c:f>
              <c:strCache>
                <c:ptCount val="8"/>
                <c:pt idx="0">
                  <c:v>Nov 2023 - Jan 2024</c:v>
                </c:pt>
                <c:pt idx="1">
                  <c:v>Feb 2024 - Apr 2024</c:v>
                </c:pt>
                <c:pt idx="2">
                  <c:v>May 2024 - Jul 2024</c:v>
                </c:pt>
                <c:pt idx="3">
                  <c:v>Aug 2024 - Oct 2024</c:v>
                </c:pt>
                <c:pt idx="4">
                  <c:v>Nov 2024 - Jan 2025</c:v>
                </c:pt>
                <c:pt idx="5">
                  <c:v>Feb 2025 - Apr 2025</c:v>
                </c:pt>
                <c:pt idx="6">
                  <c:v>May 2025 - Jul 2025</c:v>
                </c:pt>
                <c:pt idx="7">
                  <c:v>Aug 2025 - Oct 2025</c:v>
                </c:pt>
              </c:strCache>
            </c:strRef>
          </c:cat>
          <c:val>
            <c:numRef>
              <c:f>'CWT Pivots'!$B$47:$B$55</c:f>
              <c:numCache>
                <c:formatCode>0.0%</c:formatCode>
                <c:ptCount val="8"/>
                <c:pt idx="0">
                  <c:v>4.200147358384259E-2</c:v>
                </c:pt>
                <c:pt idx="1">
                  <c:v>4.0851654628213913E-2</c:v>
                </c:pt>
                <c:pt idx="2">
                  <c:v>4.119975872293067E-2</c:v>
                </c:pt>
                <c:pt idx="3">
                  <c:v>3.8649332563431948E-2</c:v>
                </c:pt>
                <c:pt idx="4">
                  <c:v>4.229055975956636E-2</c:v>
                </c:pt>
                <c:pt idx="5">
                  <c:v>3.8021280028531883E-2</c:v>
                </c:pt>
                <c:pt idx="6">
                  <c:v>3.7918668158189117E-2</c:v>
                </c:pt>
                <c:pt idx="7">
                  <c:v>3.7789531427822855E-2</c:v>
                </c:pt>
              </c:numCache>
            </c:numRef>
          </c:val>
          <c:extLst>
            <c:ext xmlns:c16="http://schemas.microsoft.com/office/drawing/2014/chart" uri="{C3380CC4-5D6E-409C-BE32-E72D297353CC}">
              <c16:uniqueId val="{00000000-E2D6-44E7-9A20-A47D2F458866}"/>
            </c:ext>
          </c:extLst>
        </c:ser>
        <c:dLbls>
          <c:showLegendKey val="0"/>
          <c:showVal val="0"/>
          <c:showCatName val="0"/>
          <c:showSerName val="0"/>
          <c:showPercent val="0"/>
          <c:showBubbleSize val="0"/>
        </c:dLbls>
        <c:gapWidth val="75"/>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[202526 Q3 FIT Dashboard (Feb IIF Update).xlsx]CWT Pivots!CWT_FDS_Trend%1</c:name>
    <c:fmtId val="1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'CWT Pivots'!$B$62</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Pivots'!$A$63:$A$71</c:f>
              <c:strCache>
                <c:ptCount val="8"/>
                <c:pt idx="0">
                  <c:v>Nov 2023 - Jan 2024</c:v>
                </c:pt>
                <c:pt idx="1">
                  <c:v>Feb 2024 - Apr 2024</c:v>
                </c:pt>
                <c:pt idx="2">
                  <c:v>May 2024 - Jul 2024</c:v>
                </c:pt>
                <c:pt idx="3">
                  <c:v>Aug 2024 - Oct 2024</c:v>
                </c:pt>
                <c:pt idx="4">
                  <c:v>Nov 2024 - Jan 2025</c:v>
                </c:pt>
                <c:pt idx="5">
                  <c:v>Feb 2025 - Apr 2025</c:v>
                </c:pt>
                <c:pt idx="6">
                  <c:v>May 2025 - Jul 2025</c:v>
                </c:pt>
                <c:pt idx="7">
                  <c:v>Aug 2025 - Oct 2025</c:v>
                </c:pt>
              </c:strCache>
            </c:strRef>
          </c:cat>
          <c:val>
            <c:numRef>
              <c:f>'CWT Pivots'!$B$63:$B$71</c:f>
              <c:numCache>
                <c:formatCode>0.0%</c:formatCode>
                <c:ptCount val="8"/>
                <c:pt idx="0">
                  <c:v>0.58418931218307113</c:v>
                </c:pt>
                <c:pt idx="1">
                  <c:v>0.63784467759793329</c:v>
                </c:pt>
                <c:pt idx="2">
                  <c:v>0.62739684130935292</c:v>
                </c:pt>
                <c:pt idx="3">
                  <c:v>0.61865255935600016</c:v>
                </c:pt>
                <c:pt idx="4">
                  <c:v>0.63684502406125332</c:v>
                </c:pt>
                <c:pt idx="5">
                  <c:v>0.67687643827008481</c:v>
                </c:pt>
                <c:pt idx="6">
                  <c:v>0.6491495031914194</c:v>
                </c:pt>
                <c:pt idx="7">
                  <c:v>0.65285703758893698</c:v>
                </c:pt>
              </c:numCache>
            </c:numRef>
          </c:val>
          <c:extLst>
            <c:ext xmlns:c16="http://schemas.microsoft.com/office/drawing/2014/chart" uri="{C3380CC4-5D6E-409C-BE32-E72D297353CC}">
              <c16:uniqueId val="{00000000-EBA0-4C8D-BD28-CD3F4C4FD610}"/>
            </c:ext>
          </c:extLst>
        </c:ser>
        <c:dLbls>
          <c:showLegendKey val="0"/>
          <c:showVal val="0"/>
          <c:showCatName val="0"/>
          <c:showSerName val="0"/>
          <c:showPercent val="0"/>
          <c:showBubbleSize val="0"/>
        </c:dLbls>
        <c:gapWidth val="75"/>
        <c:overlap val="-27"/>
        <c:axId val="158475871"/>
        <c:axId val="2083770927"/>
      </c:barChart>
      <c:catAx>
        <c:axId val="158475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3770927"/>
        <c:crosses val="autoZero"/>
        <c:auto val="1"/>
        <c:lblAlgn val="ctr"/>
        <c:lblOffset val="100"/>
        <c:noMultiLvlLbl val="0"/>
      </c:catAx>
      <c:valAx>
        <c:axId val="2083770927"/>
        <c:scaling>
          <c:orientation val="minMax"/>
        </c:scaling>
        <c:delete val="1"/>
        <c:axPos val="l"/>
        <c:numFmt formatCode="0.0%" sourceLinked="1"/>
        <c:majorTickMark val="none"/>
        <c:minorTickMark val="none"/>
        <c:tickLblPos val="nextTo"/>
        <c:crossAx val="1584758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Pivots!PivotTable4</c:name>
    <c:fmtId val="13"/>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'CWT Pivots'!$B$79</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Pivots'!$A$80:$A$88</c:f>
              <c:strCache>
                <c:ptCount val="8"/>
                <c:pt idx="0">
                  <c:v>Nov 2023 - Jan 2024</c:v>
                </c:pt>
                <c:pt idx="1">
                  <c:v>Feb 2024 - Apr 2024</c:v>
                </c:pt>
                <c:pt idx="2">
                  <c:v>May 2024 - Jul 2024</c:v>
                </c:pt>
                <c:pt idx="3">
                  <c:v>Aug 2024 - Oct 2024</c:v>
                </c:pt>
                <c:pt idx="4">
                  <c:v>Nov 2024 - Jan 2025</c:v>
                </c:pt>
                <c:pt idx="5">
                  <c:v>Feb 2025 - Apr 2025</c:v>
                </c:pt>
                <c:pt idx="6">
                  <c:v>May 2025 - Jul 2025</c:v>
                </c:pt>
                <c:pt idx="7">
                  <c:v>Aug 2025 - Oct 2025</c:v>
                </c:pt>
              </c:strCache>
            </c:strRef>
          </c:cat>
          <c:val>
            <c:numRef>
              <c:f>'CWT Pivots'!$B$80:$B$88</c:f>
              <c:numCache>
                <c:formatCode>0.0%</c:formatCode>
                <c:ptCount val="8"/>
                <c:pt idx="0">
                  <c:v>0.42647817562687029</c:v>
                </c:pt>
                <c:pt idx="1">
                  <c:v>0.46891804689180466</c:v>
                </c:pt>
                <c:pt idx="2">
                  <c:v>0.45932570368079184</c:v>
                </c:pt>
                <c:pt idx="3">
                  <c:v>0.46391299571569811</c:v>
                </c:pt>
                <c:pt idx="4">
                  <c:v>0.48508883248730966</c:v>
                </c:pt>
                <c:pt idx="5">
                  <c:v>0.49402568397543273</c:v>
                </c:pt>
                <c:pt idx="6">
                  <c:v>0.47331887201735356</c:v>
                </c:pt>
                <c:pt idx="7">
                  <c:v>0.50113747156321087</c:v>
                </c:pt>
              </c:numCache>
            </c:numRef>
          </c:val>
          <c:extLst>
            <c:ext xmlns:c16="http://schemas.microsoft.com/office/drawing/2014/chart" uri="{C3380CC4-5D6E-409C-BE32-E72D297353CC}">
              <c16:uniqueId val="{00000000-9218-400B-9007-5CC1B45780DE}"/>
            </c:ext>
          </c:extLst>
        </c:ser>
        <c:dLbls>
          <c:showLegendKey val="0"/>
          <c:showVal val="0"/>
          <c:showCatName val="0"/>
          <c:showSerName val="0"/>
          <c:showPercent val="0"/>
          <c:showBubbleSize val="0"/>
        </c:dLbls>
        <c:gapWidth val="75"/>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5945-49BA-85A2-F34DC3EDB7E8}"/>
              </c:ext>
            </c:extLst>
          </c:dPt>
          <c:dPt>
            <c:idx val="1"/>
            <c:bubble3D val="0"/>
            <c:spPr>
              <a:solidFill>
                <a:srgbClr val="FFC000"/>
              </a:solidFill>
              <a:ln w="19050">
                <a:noFill/>
              </a:ln>
              <a:effectLst/>
            </c:spPr>
            <c:extLst>
              <c:ext xmlns:c16="http://schemas.microsoft.com/office/drawing/2014/chart" uri="{C3380CC4-5D6E-409C-BE32-E72D297353CC}">
                <c16:uniqueId val="{00000003-5945-49BA-85A2-F34DC3EDB7E8}"/>
              </c:ext>
            </c:extLst>
          </c:dPt>
          <c:dPt>
            <c:idx val="2"/>
            <c:bubble3D val="0"/>
            <c:spPr>
              <a:solidFill>
                <a:srgbClr val="FFFF00"/>
              </a:solidFill>
              <a:ln w="19050">
                <a:noFill/>
              </a:ln>
              <a:effectLst/>
            </c:spPr>
            <c:extLst>
              <c:ext xmlns:c16="http://schemas.microsoft.com/office/drawing/2014/chart" uri="{C3380CC4-5D6E-409C-BE32-E72D297353CC}">
                <c16:uniqueId val="{00000005-5945-49BA-85A2-F34DC3EDB7E8}"/>
              </c:ext>
            </c:extLst>
          </c:dPt>
          <c:dPt>
            <c:idx val="3"/>
            <c:bubble3D val="0"/>
            <c:spPr>
              <a:solidFill>
                <a:srgbClr val="00B050"/>
              </a:solidFill>
              <a:ln w="19050">
                <a:noFill/>
              </a:ln>
              <a:effectLst/>
            </c:spPr>
            <c:extLst>
              <c:ext xmlns:c16="http://schemas.microsoft.com/office/drawing/2014/chart" uri="{C3380CC4-5D6E-409C-BE32-E72D297353CC}">
                <c16:uniqueId val="{00000007-5945-49BA-85A2-F34DC3EDB7E8}"/>
              </c:ext>
            </c:extLst>
          </c:dPt>
          <c:dPt>
            <c:idx val="4"/>
            <c:bubble3D val="0"/>
            <c:spPr>
              <a:noFill/>
              <a:ln w="19050">
                <a:noFill/>
              </a:ln>
              <a:effectLst/>
            </c:spPr>
            <c:extLst>
              <c:ext xmlns:c16="http://schemas.microsoft.com/office/drawing/2014/chart" uri="{C3380CC4-5D6E-409C-BE32-E72D297353CC}">
                <c16:uniqueId val="{00000009-5945-49BA-85A2-F34DC3EDB7E8}"/>
              </c:ext>
            </c:extLst>
          </c:dPt>
          <c:val>
            <c:numRef>
              <c:f>'CWT Pivots'!$AG$7:$AG$11</c:f>
              <c:numCache>
                <c:formatCode>General</c:formatCode>
                <c:ptCount val="5"/>
                <c:pt idx="0">
                  <c:v>20</c:v>
                </c:pt>
                <c:pt idx="1">
                  <c:v>30</c:v>
                </c:pt>
                <c:pt idx="2">
                  <c:v>30</c:v>
                </c:pt>
                <c:pt idx="3">
                  <c:v>20</c:v>
                </c:pt>
                <c:pt idx="4">
                  <c:v>100</c:v>
                </c:pt>
              </c:numCache>
            </c:numRef>
          </c:val>
          <c:extLst>
            <c:ext xmlns:c16="http://schemas.microsoft.com/office/drawing/2014/chart" uri="{C3380CC4-5D6E-409C-BE32-E72D297353CC}">
              <c16:uniqueId val="{0000000A-5945-49BA-85A2-F34DC3EDB7E8}"/>
            </c:ext>
          </c:extLst>
        </c:ser>
        <c:ser>
          <c:idx val="1"/>
          <c:order val="1"/>
          <c:spPr>
            <a:ln>
              <a:noFill/>
            </a:ln>
          </c:spPr>
          <c:dPt>
            <c:idx val="0"/>
            <c:bubble3D val="0"/>
            <c:spPr>
              <a:solidFill>
                <a:schemeClr val="accent3">
                  <a:tint val="42000"/>
                </a:schemeClr>
              </a:solidFill>
              <a:ln w="19050">
                <a:noFill/>
              </a:ln>
              <a:effectLst/>
            </c:spPr>
            <c:extLst>
              <c:ext xmlns:c16="http://schemas.microsoft.com/office/drawing/2014/chart" uri="{C3380CC4-5D6E-409C-BE32-E72D297353CC}">
                <c16:uniqueId val="{0000000C-5945-49BA-85A2-F34DC3EDB7E8}"/>
              </c:ext>
            </c:extLst>
          </c:dPt>
          <c:dPt>
            <c:idx val="1"/>
            <c:bubble3D val="0"/>
            <c:spPr>
              <a:solidFill>
                <a:schemeClr val="accent3">
                  <a:tint val="54000"/>
                </a:schemeClr>
              </a:solidFill>
              <a:ln w="19050">
                <a:noFill/>
              </a:ln>
              <a:effectLst/>
            </c:spPr>
            <c:extLst>
              <c:ext xmlns:c16="http://schemas.microsoft.com/office/drawing/2014/chart" uri="{C3380CC4-5D6E-409C-BE32-E72D297353CC}">
                <c16:uniqueId val="{0000000E-5945-49BA-85A2-F34DC3EDB7E8}"/>
              </c:ext>
            </c:extLst>
          </c:dPt>
          <c:dPt>
            <c:idx val="2"/>
            <c:bubble3D val="0"/>
            <c:spPr>
              <a:solidFill>
                <a:schemeClr val="accent3">
                  <a:tint val="65000"/>
                </a:schemeClr>
              </a:solidFill>
              <a:ln w="19050">
                <a:noFill/>
              </a:ln>
              <a:effectLst/>
            </c:spPr>
            <c:extLst>
              <c:ext xmlns:c16="http://schemas.microsoft.com/office/drawing/2014/chart" uri="{C3380CC4-5D6E-409C-BE32-E72D297353CC}">
                <c16:uniqueId val="{00000010-5945-49BA-85A2-F34DC3EDB7E8}"/>
              </c:ext>
            </c:extLst>
          </c:dPt>
          <c:dPt>
            <c:idx val="3"/>
            <c:bubble3D val="0"/>
            <c:spPr>
              <a:solidFill>
                <a:schemeClr val="accent3">
                  <a:tint val="77000"/>
                </a:schemeClr>
              </a:solidFill>
              <a:ln w="19050">
                <a:noFill/>
              </a:ln>
              <a:effectLst/>
            </c:spPr>
            <c:extLst>
              <c:ext xmlns:c16="http://schemas.microsoft.com/office/drawing/2014/chart" uri="{C3380CC4-5D6E-409C-BE32-E72D297353CC}">
                <c16:uniqueId val="{00000012-5945-49BA-85A2-F34DC3EDB7E8}"/>
              </c:ext>
            </c:extLst>
          </c:dPt>
          <c:dPt>
            <c:idx val="4"/>
            <c:bubble3D val="0"/>
            <c:spPr>
              <a:solidFill>
                <a:schemeClr val="accent3">
                  <a:tint val="89000"/>
                </a:schemeClr>
              </a:solidFill>
              <a:ln w="19050">
                <a:noFill/>
              </a:ln>
              <a:effectLst/>
            </c:spPr>
            <c:extLst>
              <c:ext xmlns:c16="http://schemas.microsoft.com/office/drawing/2014/chart" uri="{C3380CC4-5D6E-409C-BE32-E72D297353CC}">
                <c16:uniqueId val="{00000014-5945-49BA-85A2-F34DC3EDB7E8}"/>
              </c:ext>
            </c:extLst>
          </c:dPt>
          <c:dPt>
            <c:idx val="5"/>
            <c:bubble3D val="0"/>
            <c:spPr>
              <a:solidFill>
                <a:schemeClr val="accent3"/>
              </a:solidFill>
              <a:ln w="19050">
                <a:noFill/>
              </a:ln>
              <a:effectLst/>
            </c:spPr>
            <c:extLst>
              <c:ext xmlns:c16="http://schemas.microsoft.com/office/drawing/2014/chart" uri="{C3380CC4-5D6E-409C-BE32-E72D297353CC}">
                <c16:uniqueId val="{00000016-5945-49BA-85A2-F34DC3EDB7E8}"/>
              </c:ext>
            </c:extLst>
          </c:dPt>
          <c:dPt>
            <c:idx val="6"/>
            <c:bubble3D val="0"/>
            <c:spPr>
              <a:solidFill>
                <a:schemeClr val="accent3">
                  <a:shade val="88000"/>
                </a:schemeClr>
              </a:solidFill>
              <a:ln w="19050">
                <a:noFill/>
              </a:ln>
              <a:effectLst/>
            </c:spPr>
            <c:extLst>
              <c:ext xmlns:c16="http://schemas.microsoft.com/office/drawing/2014/chart" uri="{C3380CC4-5D6E-409C-BE32-E72D297353CC}">
                <c16:uniqueId val="{00000018-5945-49BA-85A2-F34DC3EDB7E8}"/>
              </c:ext>
            </c:extLst>
          </c:dPt>
          <c:dPt>
            <c:idx val="7"/>
            <c:bubble3D val="0"/>
            <c:spPr>
              <a:solidFill>
                <a:schemeClr val="accent3">
                  <a:shade val="76000"/>
                </a:schemeClr>
              </a:solidFill>
              <a:ln w="19050">
                <a:noFill/>
              </a:ln>
              <a:effectLst/>
            </c:spPr>
            <c:extLst>
              <c:ext xmlns:c16="http://schemas.microsoft.com/office/drawing/2014/chart" uri="{C3380CC4-5D6E-409C-BE32-E72D297353CC}">
                <c16:uniqueId val="{0000001A-5945-49BA-85A2-F34DC3EDB7E8}"/>
              </c:ext>
            </c:extLst>
          </c:dPt>
          <c:dPt>
            <c:idx val="8"/>
            <c:bubble3D val="0"/>
            <c:spPr>
              <a:solidFill>
                <a:schemeClr val="accent3">
                  <a:shade val="65000"/>
                </a:schemeClr>
              </a:solidFill>
              <a:ln w="19050">
                <a:noFill/>
              </a:ln>
              <a:effectLst/>
            </c:spPr>
            <c:extLst>
              <c:ext xmlns:c16="http://schemas.microsoft.com/office/drawing/2014/chart" uri="{C3380CC4-5D6E-409C-BE32-E72D297353CC}">
                <c16:uniqueId val="{0000001C-5945-49BA-85A2-F34DC3EDB7E8}"/>
              </c:ext>
            </c:extLst>
          </c:dPt>
          <c:dPt>
            <c:idx val="9"/>
            <c:bubble3D val="0"/>
            <c:spPr>
              <a:solidFill>
                <a:schemeClr val="accent3">
                  <a:shade val="53000"/>
                </a:schemeClr>
              </a:solidFill>
              <a:ln w="19050">
                <a:noFill/>
              </a:ln>
              <a:effectLst/>
            </c:spPr>
            <c:extLst>
              <c:ext xmlns:c16="http://schemas.microsoft.com/office/drawing/2014/chart" uri="{C3380CC4-5D6E-409C-BE32-E72D297353CC}">
                <c16:uniqueId val="{0000001E-5945-49BA-85A2-F34DC3EDB7E8}"/>
              </c:ext>
            </c:extLst>
          </c:dPt>
          <c:dPt>
            <c:idx val="10"/>
            <c:bubble3D val="0"/>
            <c:spPr>
              <a:noFill/>
              <a:ln w="19050">
                <a:noFill/>
              </a:ln>
              <a:effectLst/>
            </c:spPr>
            <c:extLst>
              <c:ext xmlns:c16="http://schemas.microsoft.com/office/drawing/2014/chart" uri="{C3380CC4-5D6E-409C-BE32-E72D297353CC}">
                <c16:uniqueId val="{00000020-5945-49BA-85A2-F34DC3EDB7E8}"/>
              </c:ext>
            </c:extLst>
          </c:dPt>
          <c:dLbls>
            <c:dLbl>
              <c:idx val="0"/>
              <c:layout>
                <c:manualLayout>
                  <c:x val="-3.6813354841608366E-2"/>
                  <c:y val="-8.4985266989803993E-2"/>
                </c:manualLayout>
              </c:layout>
              <c:tx>
                <c:rich>
                  <a:bodyPr/>
                  <a:lstStyle/>
                  <a:p>
                    <a:fld id="{DC842857-BE0E-480C-A2DF-8E8895A170A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45-49BA-85A2-F34DC3EDB7E8}"/>
                </c:ext>
              </c:extLst>
            </c:dLbl>
            <c:dLbl>
              <c:idx val="1"/>
              <c:layout>
                <c:manualLayout>
                  <c:x val="-2.4542236561072274E-2"/>
                  <c:y val="-8.4985266989803993E-2"/>
                </c:manualLayout>
              </c:layout>
              <c:tx>
                <c:rich>
                  <a:bodyPr/>
                  <a:lstStyle/>
                  <a:p>
                    <a:fld id="{CCF84BF3-EEA9-46C5-BC8C-6D8F55FD405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45-49BA-85A2-F34DC3EDB7E8}"/>
                </c:ext>
              </c:extLst>
            </c:dLbl>
            <c:dLbl>
              <c:idx val="2"/>
              <c:layout>
                <c:manualLayout>
                  <c:x val="-1.2271118280536123E-2"/>
                  <c:y val="-8.4985266989804034E-2"/>
                </c:manualLayout>
              </c:layout>
              <c:tx>
                <c:rich>
                  <a:bodyPr/>
                  <a:lstStyle/>
                  <a:p>
                    <a:fld id="{9FCBFCBC-C7E5-4C8A-8582-CDBB9D491DF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945-49BA-85A2-F34DC3EDB7E8}"/>
                </c:ext>
              </c:extLst>
            </c:dLbl>
            <c:dLbl>
              <c:idx val="3"/>
              <c:layout>
                <c:manualLayout>
                  <c:x val="0"/>
                  <c:y val="-7.6891432038394089E-2"/>
                </c:manualLayout>
              </c:layout>
              <c:tx>
                <c:rich>
                  <a:bodyPr/>
                  <a:lstStyle/>
                  <a:p>
                    <a:fld id="{F3F1E878-8E4B-40C6-9EFD-CE1B8F3C57B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945-49BA-85A2-F34DC3EDB7E8}"/>
                </c:ext>
              </c:extLst>
            </c:dLbl>
            <c:dLbl>
              <c:idx val="4"/>
              <c:layout>
                <c:manualLayout>
                  <c:x val="3.3745575271474336E-2"/>
                  <c:y val="-6.4750679611279255E-2"/>
                </c:manualLayout>
              </c:layout>
              <c:tx>
                <c:rich>
                  <a:bodyPr/>
                  <a:lstStyle/>
                  <a:p>
                    <a:fld id="{5F56CA85-430F-4F98-9007-A6CB4078EFE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945-49BA-85A2-F34DC3EDB7E8}"/>
                </c:ext>
              </c:extLst>
            </c:dLbl>
            <c:dLbl>
              <c:idx val="5"/>
              <c:layout>
                <c:manualLayout>
                  <c:x val="6.4423370972814531E-2"/>
                  <c:y val="-4.8563009708459448E-2"/>
                </c:manualLayout>
              </c:layout>
              <c:tx>
                <c:rich>
                  <a:bodyPr/>
                  <a:lstStyle/>
                  <a:p>
                    <a:fld id="{4BDA2DF9-D63C-44DC-86CF-4DC98E24096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945-49BA-85A2-F34DC3EDB7E8}"/>
                </c:ext>
              </c:extLst>
            </c:dLbl>
            <c:dLbl>
              <c:idx val="6"/>
              <c:layout>
                <c:manualLayout>
                  <c:x val="6.7491150542948672E-2"/>
                  <c:y val="-2.8328422329934665E-2"/>
                </c:manualLayout>
              </c:layout>
              <c:tx>
                <c:rich>
                  <a:bodyPr/>
                  <a:lstStyle/>
                  <a:p>
                    <a:fld id="{C0B76F31-76DE-4681-B364-2F49B8DDAFE8}"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945-49BA-85A2-F34DC3EDB7E8}"/>
                </c:ext>
              </c:extLst>
            </c:dLbl>
            <c:dLbl>
              <c:idx val="7"/>
              <c:layout>
                <c:manualLayout>
                  <c:x val="6.442332310813749E-2"/>
                  <c:y val="-8.0938349514099051E-3"/>
                </c:manualLayout>
              </c:layout>
              <c:tx>
                <c:rich>
                  <a:bodyPr/>
                  <a:lstStyle/>
                  <a:p>
                    <a:fld id="{32EED9AE-9F7C-4401-8BAF-AA0F180AB25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945-49BA-85A2-F34DC3EDB7E8}"/>
                </c:ext>
              </c:extLst>
            </c:dLbl>
            <c:dLbl>
              <c:idx val="8"/>
              <c:layout>
                <c:manualLayout>
                  <c:x val="5.8287722518779742E-2"/>
                  <c:y val="4.0469174757049526E-3"/>
                </c:manualLayout>
              </c:layout>
              <c:tx>
                <c:rich>
                  <a:bodyPr/>
                  <a:lstStyle/>
                  <a:p>
                    <a:fld id="{4026A3C6-457E-4408-A695-91F64583672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945-49BA-85A2-F34DC3EDB7E8}"/>
                </c:ext>
              </c:extLst>
            </c:dLbl>
            <c:dLbl>
              <c:idx val="9"/>
              <c:layout>
                <c:manualLayout>
                  <c:x val="5.5220032262412552E-2"/>
                  <c:y val="3.6422257281344572E-2"/>
                </c:manualLayout>
              </c:layout>
              <c:tx>
                <c:rich>
                  <a:bodyPr/>
                  <a:lstStyle/>
                  <a:p>
                    <a:fld id="{B3B4A6D6-7E6A-4D2E-BB87-60487EAAC49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945-49BA-85A2-F34DC3EDB7E8}"/>
                </c:ext>
              </c:extLst>
            </c:dLbl>
            <c:dLbl>
              <c:idx val="10"/>
              <c:layout>
                <c:manualLayout>
                  <c:x val="-0.26382904303152666"/>
                  <c:y val="-0.3035188106778714"/>
                </c:manualLayout>
              </c:layout>
              <c:tx>
                <c:rich>
                  <a:bodyPr/>
                  <a:lstStyle/>
                  <a:p>
                    <a:fld id="{97F1503A-0000-47FD-A40E-490B16FE723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945-49BA-85A2-F34DC3EDB7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'CWT Pivots'!$AM$7:$AM$17</c:f>
              <c:numCache>
                <c:formatCode>General</c:formatCode>
                <c:ptCount val="11"/>
                <c:pt idx="0">
                  <c:v>10</c:v>
                </c:pt>
                <c:pt idx="1">
                  <c:v>10</c:v>
                </c:pt>
                <c:pt idx="2">
                  <c:v>10</c:v>
                </c:pt>
                <c:pt idx="3">
                  <c:v>10</c:v>
                </c:pt>
                <c:pt idx="4">
                  <c:v>10</c:v>
                </c:pt>
                <c:pt idx="5">
                  <c:v>10</c:v>
                </c:pt>
                <c:pt idx="6">
                  <c:v>10</c:v>
                </c:pt>
                <c:pt idx="7">
                  <c:v>10</c:v>
                </c:pt>
                <c:pt idx="8">
                  <c:v>10</c:v>
                </c:pt>
                <c:pt idx="9">
                  <c:v>10</c:v>
                </c:pt>
                <c:pt idx="10">
                  <c:v>100</c:v>
                </c:pt>
              </c:numCache>
            </c:numRef>
          </c:val>
          <c:extLst>
            <c:ext xmlns:c15="http://schemas.microsoft.com/office/drawing/2012/chart" uri="{02D57815-91ED-43cb-92C2-25804820EDAC}">
              <c15:datalabelsRange>
                <c15:f>'CWT Pivots'!$T$7:$T$17</c15:f>
                <c15:dlblRangeCache>
                  <c:ptCount val="11"/>
                  <c:pt idx="0">
                    <c:v>10</c:v>
                  </c:pt>
                  <c:pt idx="1">
                    <c:v>20</c:v>
                  </c:pt>
                  <c:pt idx="2">
                    <c:v>30</c:v>
                  </c:pt>
                  <c:pt idx="3">
                    <c:v>40</c:v>
                  </c:pt>
                  <c:pt idx="4">
                    <c:v>50</c:v>
                  </c:pt>
                  <c:pt idx="5">
                    <c:v>60</c:v>
                  </c:pt>
                  <c:pt idx="6">
                    <c:v>70</c:v>
                  </c:pt>
                  <c:pt idx="7">
                    <c:v>80</c:v>
                  </c:pt>
                  <c:pt idx="8">
                    <c:v>90</c:v>
                  </c:pt>
                  <c:pt idx="9">
                    <c:v>100</c:v>
                  </c:pt>
                  <c:pt idx="10">
                    <c:v>0</c:v>
                  </c:pt>
                </c15:dlblRangeCache>
              </c15:datalabelsRange>
            </c:ext>
            <c:ext xmlns:c16="http://schemas.microsoft.com/office/drawing/2014/chart" uri="{C3380CC4-5D6E-409C-BE32-E72D297353CC}">
              <c16:uniqueId val="{00000021-5945-49BA-85A2-F34DC3EDB7E8}"/>
            </c:ext>
          </c:extLst>
        </c:ser>
        <c:ser>
          <c:idx val="2"/>
          <c:order val="2"/>
          <c:spPr>
            <a:ln>
              <a:noFill/>
            </a:ln>
          </c:spPr>
          <c:dPt>
            <c:idx val="0"/>
            <c:bubble3D val="0"/>
            <c:spPr>
              <a:noFill/>
              <a:ln w="19050">
                <a:noFill/>
              </a:ln>
              <a:effectLst/>
            </c:spPr>
            <c:extLst>
              <c:ext xmlns:c16="http://schemas.microsoft.com/office/drawing/2014/chart" uri="{C3380CC4-5D6E-409C-BE32-E72D297353CC}">
                <c16:uniqueId val="{00000023-5945-49BA-85A2-F34DC3EDB7E8}"/>
              </c:ext>
            </c:extLst>
          </c:dPt>
          <c:dPt>
            <c:idx val="1"/>
            <c:bubble3D val="0"/>
            <c:spPr>
              <a:solidFill>
                <a:schemeClr val="tx1"/>
              </a:solidFill>
              <a:ln w="19050">
                <a:noFill/>
              </a:ln>
              <a:effectLst/>
            </c:spPr>
            <c:extLst>
              <c:ext xmlns:c16="http://schemas.microsoft.com/office/drawing/2014/chart" uri="{C3380CC4-5D6E-409C-BE32-E72D297353CC}">
                <c16:uniqueId val="{00000025-5945-49BA-85A2-F34DC3EDB7E8}"/>
              </c:ext>
            </c:extLst>
          </c:dPt>
          <c:dPt>
            <c:idx val="2"/>
            <c:bubble3D val="0"/>
            <c:spPr>
              <a:noFill/>
              <a:ln w="19050">
                <a:noFill/>
              </a:ln>
              <a:effectLst/>
            </c:spPr>
            <c:extLst>
              <c:ext xmlns:c16="http://schemas.microsoft.com/office/drawing/2014/chart" uri="{C3380CC4-5D6E-409C-BE32-E72D297353CC}">
                <c16:uniqueId val="{00000027-5945-49BA-85A2-F34DC3EDB7E8}"/>
              </c:ext>
            </c:extLst>
          </c:dPt>
          <c:val>
            <c:numRef>
              <c:f>'CWT Pivots'!$AJ$7:$AJ$9</c:f>
              <c:numCache>
                <c:formatCode>General</c:formatCode>
                <c:ptCount val="3"/>
                <c:pt idx="0" formatCode="0.0000">
                  <c:v>0.50113747156321087</c:v>
                </c:pt>
                <c:pt idx="1">
                  <c:v>5.0000000000000001E-3</c:v>
                </c:pt>
                <c:pt idx="2" formatCode="0.0000">
                  <c:v>1.4938625284367892</c:v>
                </c:pt>
              </c:numCache>
            </c:numRef>
          </c:val>
          <c:extLst>
            <c:ext xmlns:c16="http://schemas.microsoft.com/office/drawing/2014/chart" uri="{C3380CC4-5D6E-409C-BE32-E72D297353CC}">
              <c16:uniqueId val="{00000028-5945-49BA-85A2-F34DC3EDB7E8}"/>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Pivots!PivotTable5</c:name>
    <c:fmtId val="8"/>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5441592469557961E-2"/>
          <c:y val="4.0992940104759734E-2"/>
          <c:w val="0.96509522790208691"/>
          <c:h val="0.48022830278120787"/>
        </c:manualLayout>
      </c:layout>
      <c:barChart>
        <c:barDir val="col"/>
        <c:grouping val="clustered"/>
        <c:varyColors val="0"/>
        <c:ser>
          <c:idx val="0"/>
          <c:order val="0"/>
          <c:tx>
            <c:strRef>
              <c:f>'CWT Pivots'!$I$97</c:f>
              <c:strCache>
                <c:ptCount val="1"/>
                <c:pt idx="0">
                  <c:v>Total</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Pivots'!$H$98:$H$106</c:f>
              <c:strCache>
                <c:ptCount val="8"/>
                <c:pt idx="0">
                  <c:v>GATESHEAD HEALTH FT</c:v>
                </c:pt>
                <c:pt idx="1">
                  <c:v>NORTHUMBRIA HEALTHCARE FT</c:v>
                </c:pt>
                <c:pt idx="2">
                  <c:v>NORTH TEES AND HARTLEPOOL FT</c:v>
                </c:pt>
                <c:pt idx="3">
                  <c:v>SOUTH TYNESIDE AND SUNDERLAND FT</c:v>
                </c:pt>
                <c:pt idx="4">
                  <c:v>COUNTY DURHAM AND DARLINGTON FT</c:v>
                </c:pt>
                <c:pt idx="5">
                  <c:v>SOUTH TEES HOSPITALS FT</c:v>
                </c:pt>
                <c:pt idx="6">
                  <c:v>THE NEWCASTLE UPON TYNE HOSPITALS FT</c:v>
                </c:pt>
                <c:pt idx="7">
                  <c:v>NORTH CUMBRIA INTEGRATED CARE FT</c:v>
                </c:pt>
              </c:strCache>
            </c:strRef>
          </c:cat>
          <c:val>
            <c:numRef>
              <c:f>'CWT Pivots'!$I$98:$I$106</c:f>
              <c:numCache>
                <c:formatCode>0.0%</c:formatCode>
                <c:ptCount val="8"/>
                <c:pt idx="0">
                  <c:v>0.97058823529411764</c:v>
                </c:pt>
                <c:pt idx="1">
                  <c:v>0.70967741935483875</c:v>
                </c:pt>
                <c:pt idx="2">
                  <c:v>0.67105263157894735</c:v>
                </c:pt>
                <c:pt idx="3">
                  <c:v>0.53125</c:v>
                </c:pt>
                <c:pt idx="4">
                  <c:v>0.50450450450450446</c:v>
                </c:pt>
                <c:pt idx="5">
                  <c:v>0.45588235294117646</c:v>
                </c:pt>
                <c:pt idx="6">
                  <c:v>0.40776699029126212</c:v>
                </c:pt>
                <c:pt idx="7">
                  <c:v>0.34920634920634919</c:v>
                </c:pt>
              </c:numCache>
            </c:numRef>
          </c:val>
          <c:extLst>
            <c:ext xmlns:c16="http://schemas.microsoft.com/office/drawing/2014/chart" uri="{C3380CC4-5D6E-409C-BE32-E72D297353CC}">
              <c16:uniqueId val="{00000000-1A28-4A08-A53A-233C67C56311}"/>
            </c:ext>
          </c:extLst>
        </c:ser>
        <c:dLbls>
          <c:showLegendKey val="0"/>
          <c:showVal val="0"/>
          <c:showCatName val="0"/>
          <c:showSerName val="0"/>
          <c:showPercent val="0"/>
          <c:showBubbleSize val="0"/>
        </c:dLbls>
        <c:gapWidth val="30"/>
        <c:overlap val="-27"/>
        <c:axId val="592521199"/>
        <c:axId val="564096303"/>
      </c:bar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Update).xlsx]CWT Pivots!CWT_FDS_Trend</c:name>
    <c:fmtId val="6"/>
  </c:pivotSource>
  <c:chart>
    <c:autoTitleDeleted val="1"/>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'CWT Pivots'!$E$4</c:f>
              <c:strCache>
                <c:ptCount val="1"/>
                <c:pt idx="0">
                  <c:v>Total LGI Seen Within 28 Days</c:v>
                </c:pt>
              </c:strCache>
            </c:strRef>
          </c:tx>
          <c:spPr>
            <a:ln w="28575" cap="rnd">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Pivots'!$D$5:$D$13</c:f>
              <c:strCache>
                <c:ptCount val="8"/>
                <c:pt idx="0">
                  <c:v>Nov 2023 - Jan 2024</c:v>
                </c:pt>
                <c:pt idx="1">
                  <c:v>Feb 2024 - Apr 2024</c:v>
                </c:pt>
                <c:pt idx="2">
                  <c:v>May 2024 - Jul 2024</c:v>
                </c:pt>
                <c:pt idx="3">
                  <c:v>Aug 2024 - Oct 2024</c:v>
                </c:pt>
                <c:pt idx="4">
                  <c:v>Nov 2024 - Jan 2025</c:v>
                </c:pt>
                <c:pt idx="5">
                  <c:v>Feb 2025 - Apr 2025</c:v>
                </c:pt>
                <c:pt idx="6">
                  <c:v>May 2025 - Jul 2025</c:v>
                </c:pt>
                <c:pt idx="7">
                  <c:v>Aug 2025 - Oct 2025</c:v>
                </c:pt>
              </c:strCache>
            </c:strRef>
          </c:cat>
          <c:val>
            <c:numRef>
              <c:f>'CWT Pivots'!$E$5:$E$13</c:f>
              <c:numCache>
                <c:formatCode>General</c:formatCode>
                <c:ptCount val="8"/>
                <c:pt idx="0">
                  <c:v>67395</c:v>
                </c:pt>
                <c:pt idx="1">
                  <c:v>72588</c:v>
                </c:pt>
                <c:pt idx="2">
                  <c:v>73849</c:v>
                </c:pt>
                <c:pt idx="3">
                  <c:v>72855</c:v>
                </c:pt>
                <c:pt idx="4">
                  <c:v>71198</c:v>
                </c:pt>
                <c:pt idx="5">
                  <c:v>79711</c:v>
                </c:pt>
                <c:pt idx="6">
                  <c:v>78921</c:v>
                </c:pt>
                <c:pt idx="7">
                  <c:v>79738</c:v>
                </c:pt>
              </c:numCache>
            </c:numRef>
          </c:val>
          <c:smooth val="0"/>
          <c:extLst>
            <c:ext xmlns:c16="http://schemas.microsoft.com/office/drawing/2014/chart" uri="{C3380CC4-5D6E-409C-BE32-E72D297353CC}">
              <c16:uniqueId val="{00000000-8A5C-460A-BC95-D918CD3B9D84}"/>
            </c:ext>
          </c:extLst>
        </c:ser>
        <c:ser>
          <c:idx val="1"/>
          <c:order val="1"/>
          <c:tx>
            <c:strRef>
              <c:f>'CWT Pivots'!$F$4</c:f>
              <c:strCache>
                <c:ptCount val="1"/>
                <c:pt idx="0">
                  <c:v>Total LGI Referrals Seen</c:v>
                </c:pt>
              </c:strCache>
            </c:strRef>
          </c:tx>
          <c:spPr>
            <a:ln w="28575" cap="rnd">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'CWT Pivots'!$D$5:$D$13</c:f>
              <c:strCache>
                <c:ptCount val="8"/>
                <c:pt idx="0">
                  <c:v>Nov 2023 - Jan 2024</c:v>
                </c:pt>
                <c:pt idx="1">
                  <c:v>Feb 2024 - Apr 2024</c:v>
                </c:pt>
                <c:pt idx="2">
                  <c:v>May 2024 - Jul 2024</c:v>
                </c:pt>
                <c:pt idx="3">
                  <c:v>Aug 2024 - Oct 2024</c:v>
                </c:pt>
                <c:pt idx="4">
                  <c:v>Nov 2024 - Jan 2025</c:v>
                </c:pt>
                <c:pt idx="5">
                  <c:v>Feb 2025 - Apr 2025</c:v>
                </c:pt>
                <c:pt idx="6">
                  <c:v>May 2025 - Jul 2025</c:v>
                </c:pt>
                <c:pt idx="7">
                  <c:v>Aug 2025 - Oct 2025</c:v>
                </c:pt>
              </c:strCache>
            </c:strRef>
          </c:cat>
          <c:val>
            <c:numRef>
              <c:f>'CWT Pivots'!$F$5:$F$13</c:f>
              <c:numCache>
                <c:formatCode>General</c:formatCode>
                <c:ptCount val="8"/>
                <c:pt idx="0">
                  <c:v>115365</c:v>
                </c:pt>
                <c:pt idx="1">
                  <c:v>113802</c:v>
                </c:pt>
                <c:pt idx="2">
                  <c:v>117707</c:v>
                </c:pt>
                <c:pt idx="3">
                  <c:v>117764</c:v>
                </c:pt>
                <c:pt idx="4">
                  <c:v>111798</c:v>
                </c:pt>
                <c:pt idx="5">
                  <c:v>117763</c:v>
                </c:pt>
                <c:pt idx="6">
                  <c:v>121576</c:v>
                </c:pt>
                <c:pt idx="7">
                  <c:v>122137</c:v>
                </c:pt>
              </c:numCache>
            </c:numRef>
          </c:val>
          <c:smooth val="0"/>
          <c:extLst>
            <c:ext xmlns:c16="http://schemas.microsoft.com/office/drawing/2014/chart" uri="{C3380CC4-5D6E-409C-BE32-E72D297353CC}">
              <c16:uniqueId val="{00000003-7149-4AC4-8AB7-B898C348D2FF}"/>
            </c:ext>
          </c:extLst>
        </c:ser>
        <c:dLbls>
          <c:showLegendKey val="0"/>
          <c:showVal val="0"/>
          <c:showCatName val="0"/>
          <c:showSerName val="0"/>
          <c:showPercent val="0"/>
          <c:showBubbleSize val="0"/>
        </c:dLbls>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25211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15918142746026E-2"/>
          <c:y val="7.6150197770657985E-2"/>
          <c:w val="0.93557018188922569"/>
          <c:h val="0.86039130408712705"/>
        </c:manualLayout>
      </c:layout>
      <c:lineChart>
        <c:grouping val="standard"/>
        <c:varyColors val="0"/>
        <c:ser>
          <c:idx val="0"/>
          <c:order val="0"/>
          <c:tx>
            <c:strRef>
              <c:f>'IIF Pivots'!$B$3</c:f>
              <c:strCache>
                <c:ptCount val="1"/>
                <c:pt idx="0">
                  <c:v>CAN02</c:v>
                </c:pt>
              </c:strCache>
            </c:strRef>
          </c:tx>
          <c:spPr>
            <a:ln w="25400" cap="rnd">
              <a:solidFill>
                <a:srgbClr val="002060"/>
              </a:solidFill>
              <a:round/>
            </a:ln>
            <a:effectLst/>
          </c:spPr>
          <c:marker>
            <c:symbol val="circle"/>
            <c:size val="5"/>
            <c:spPr>
              <a:solidFill>
                <a:srgbClr val="002060"/>
              </a:solidFill>
              <a:ln w="9525">
                <a:solidFill>
                  <a:schemeClr val="accent1"/>
                </a:solidFill>
              </a:ln>
              <a:effectLst/>
            </c:spPr>
          </c:marker>
          <c:cat>
            <c:numRef>
              <c:f>[0]!IIF_Line_Mth</c:f>
              <c:numCache>
                <c:formatCode>mmm\-yy</c:formatCode>
                <c:ptCount val="12"/>
                <c:pt idx="0">
                  <c:v>45747</c:v>
                </c:pt>
                <c:pt idx="1">
                  <c:v>45777</c:v>
                </c:pt>
                <c:pt idx="2">
                  <c:v>45808</c:v>
                </c:pt>
                <c:pt idx="3">
                  <c:v>45838</c:v>
                </c:pt>
                <c:pt idx="4">
                  <c:v>45869</c:v>
                </c:pt>
                <c:pt idx="5">
                  <c:v>45900</c:v>
                </c:pt>
                <c:pt idx="6">
                  <c:v>45930</c:v>
                </c:pt>
                <c:pt idx="7">
                  <c:v>45961</c:v>
                </c:pt>
                <c:pt idx="8">
                  <c:v>45991</c:v>
                </c:pt>
                <c:pt idx="9">
                  <c:v>46022</c:v>
                </c:pt>
                <c:pt idx="10">
                  <c:v>46053</c:v>
                </c:pt>
                <c:pt idx="11">
                  <c:v>46081</c:v>
                </c:pt>
              </c:numCache>
            </c:numRef>
          </c:cat>
          <c:val>
            <c:numRef>
              <c:f>[0]!IIF_Line_Value</c:f>
              <c:numCache>
                <c:formatCode>0.0%</c:formatCode>
                <c:ptCount val="12"/>
                <c:pt idx="1">
                  <c:v>-4.1513615891159983E-3</c:v>
                </c:pt>
                <c:pt idx="2">
                  <c:v>1.411234303435549E-2</c:v>
                </c:pt>
                <c:pt idx="3">
                  <c:v>-3.1585540214129626E-3</c:v>
                </c:pt>
                <c:pt idx="4">
                  <c:v>2.474693247130566E-3</c:v>
                </c:pt>
                <c:pt idx="5">
                  <c:v>7.6750310418797207E-3</c:v>
                </c:pt>
                <c:pt idx="6">
                  <c:v>4.9188949428657924E-3</c:v>
                </c:pt>
                <c:pt idx="7">
                  <c:v>8.6260505486108752E-3</c:v>
                </c:pt>
                <c:pt idx="8">
                  <c:v>5.2984108475517822E-3</c:v>
                </c:pt>
                <c:pt idx="9">
                  <c:v>2.307420122509618E-3</c:v>
                </c:pt>
                <c:pt idx="10">
                  <c:v>3.2040091463616527E-3</c:v>
                </c:pt>
                <c:pt idx="11">
                  <c:v>3.5828447980309486E-3</c:v>
                </c:pt>
              </c:numCache>
            </c:numRef>
          </c:val>
          <c:smooth val="0"/>
          <c:extLst>
            <c:ext xmlns:c16="http://schemas.microsoft.com/office/drawing/2014/chart" uri="{C3380CC4-5D6E-409C-BE32-E72D297353CC}">
              <c16:uniqueId val="{00000000-70BF-49C5-A620-5791FB46CA1E}"/>
            </c:ext>
          </c:extLst>
        </c:ser>
        <c:dLbls>
          <c:showLegendKey val="0"/>
          <c:showVal val="0"/>
          <c:showCatName val="0"/>
          <c:showSerName val="0"/>
          <c:showPercent val="0"/>
          <c:showBubbleSize val="0"/>
        </c:dLbls>
        <c:marker val="1"/>
        <c:smooth val="0"/>
        <c:axId val="11192192"/>
        <c:axId val="11196512"/>
      </c:lineChart>
      <c:dateAx>
        <c:axId val="1119219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6512"/>
        <c:crosses val="autoZero"/>
        <c:auto val="1"/>
        <c:lblOffset val="100"/>
        <c:baseTimeUnit val="months"/>
      </c:dateAx>
      <c:valAx>
        <c:axId val="111965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21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Pivots!PivotTable22</c:name>
    <c:fmtId val="2"/>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Pivots'!$F$46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Pivots'!$E$47:$E$67</c:f>
              <c:strCache>
                <c:ptCount val="20"/>
                <c:pt idx="0">
                  <c:v>South Yorkshire and Bassetlaw</c:v>
                </c:pt>
                <c:pt idx="1">
                  <c:v>East Midlands</c:v>
                </c:pt>
                <c:pt idx="2">
                  <c:v>Greater Manchester</c:v>
                </c:pt>
                <c:pt idx="3">
                  <c:v>Lancashire and South Cumbria</c:v>
                </c:pt>
                <c:pt idx="4">
                  <c:v>South East London</c:v>
                </c:pt>
                <c:pt idx="5">
                  <c:v>West Midlands</c:v>
                </c:pt>
                <c:pt idx="6">
                  <c:v>East of England</c:v>
                </c:pt>
                <c:pt idx="7">
                  <c:v>West London</c:v>
                </c:pt>
                <c:pt idx="8">
                  <c:v>Thames Valley</c:v>
                </c:pt>
                <c:pt idx="9">
                  <c:v>North East London</c:v>
                </c:pt>
                <c:pt idx="10">
                  <c:v>Wessex</c:v>
                </c:pt>
                <c:pt idx="11">
                  <c:v>North Central London</c:v>
                </c:pt>
                <c:pt idx="12">
                  <c:v>Northern</c:v>
                </c:pt>
                <c:pt idx="13">
                  <c:v>Surrey and Sussex</c:v>
                </c:pt>
                <c:pt idx="14">
                  <c:v>Humber and North Yorkshire</c:v>
                </c:pt>
                <c:pt idx="15">
                  <c:v>Kent and Medway</c:v>
                </c:pt>
                <c:pt idx="16">
                  <c:v>Cheshire and Merseyside</c:v>
                </c:pt>
                <c:pt idx="17">
                  <c:v>Somerset, Wiltshire, Avon and Gloucestershire</c:v>
                </c:pt>
                <c:pt idx="18">
                  <c:v>Peninsula</c:v>
                </c:pt>
                <c:pt idx="19">
                  <c:v>West Yorkshire and Harrogate</c:v>
                </c:pt>
              </c:strCache>
            </c:strRef>
          </c:cat>
          <c:val>
            <c:numRef>
              <c:f>'IIF Pivots'!$F$47:$F$67</c:f>
              <c:numCache>
                <c:formatCode>0.0%</c:formatCode>
                <c:ptCount val="20"/>
                <c:pt idx="0">
                  <c:v>0.86802076691866292</c:v>
                </c:pt>
                <c:pt idx="1">
                  <c:v>0.86228405342738645</c:v>
                </c:pt>
                <c:pt idx="2">
                  <c:v>0.84801926023199825</c:v>
                </c:pt>
                <c:pt idx="3">
                  <c:v>0.84725362008920391</c:v>
                </c:pt>
                <c:pt idx="4">
                  <c:v>0.84239175948413025</c:v>
                </c:pt>
                <c:pt idx="5">
                  <c:v>0.83920069584325219</c:v>
                </c:pt>
                <c:pt idx="6">
                  <c:v>0.83843929038557186</c:v>
                </c:pt>
                <c:pt idx="7">
                  <c:v>0.83117285144913511</c:v>
                </c:pt>
                <c:pt idx="8">
                  <c:v>0.82971718024482899</c:v>
                </c:pt>
                <c:pt idx="9">
                  <c:v>0.8200579907896981</c:v>
                </c:pt>
                <c:pt idx="10">
                  <c:v>0.81963774048301274</c:v>
                </c:pt>
                <c:pt idx="11">
                  <c:v>0.81915828532369883</c:v>
                </c:pt>
                <c:pt idx="12">
                  <c:v>0.8148588540978553</c:v>
                </c:pt>
                <c:pt idx="13">
                  <c:v>0.8137761780104712</c:v>
                </c:pt>
                <c:pt idx="14">
                  <c:v>0.81111041913184279</c:v>
                </c:pt>
                <c:pt idx="15">
                  <c:v>0.80231751318345823</c:v>
                </c:pt>
                <c:pt idx="16">
                  <c:v>0.79804055593529277</c:v>
                </c:pt>
                <c:pt idx="17">
                  <c:v>0.79669183389628451</c:v>
                </c:pt>
                <c:pt idx="18">
                  <c:v>0.79389648169493388</c:v>
                </c:pt>
                <c:pt idx="19">
                  <c:v>0.77987139225362645</c:v>
                </c:pt>
              </c:numCache>
            </c:numRef>
          </c:val>
          <c:extLst>
            <c:ext xmlns:c16="http://schemas.microsoft.com/office/drawing/2014/chart" uri="{C3380CC4-5D6E-409C-BE32-E72D297353CC}">
              <c16:uniqueId val="{00000000-58E4-4622-8D34-9019AF77BF9B}"/>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Pivots'!$G$46</c:f>
              <c:strCache>
                <c:ptCount val="1"/>
                <c:pt idx="0">
                  <c:v>Sum of Target</c:v>
                </c:pt>
              </c:strCache>
            </c:strRef>
          </c:tx>
          <c:spPr>
            <a:ln w="19050" cap="rnd">
              <a:solidFill>
                <a:schemeClr val="accent2"/>
              </a:solidFill>
              <a:prstDash val="sysDash"/>
              <a:round/>
            </a:ln>
            <a:effectLst/>
          </c:spPr>
          <c:marker>
            <c:symbol val="none"/>
          </c:marker>
          <c:cat>
            <c:strRef>
              <c:f>'IIF Pivots'!$E$47:$E$67</c:f>
              <c:strCache>
                <c:ptCount val="20"/>
                <c:pt idx="0">
                  <c:v>South Yorkshire and Bassetlaw</c:v>
                </c:pt>
                <c:pt idx="1">
                  <c:v>East Midlands</c:v>
                </c:pt>
                <c:pt idx="2">
                  <c:v>Greater Manchester</c:v>
                </c:pt>
                <c:pt idx="3">
                  <c:v>Lancashire and South Cumbria</c:v>
                </c:pt>
                <c:pt idx="4">
                  <c:v>South East London</c:v>
                </c:pt>
                <c:pt idx="5">
                  <c:v>West Midlands</c:v>
                </c:pt>
                <c:pt idx="6">
                  <c:v>East of England</c:v>
                </c:pt>
                <c:pt idx="7">
                  <c:v>West London</c:v>
                </c:pt>
                <c:pt idx="8">
                  <c:v>Thames Valley</c:v>
                </c:pt>
                <c:pt idx="9">
                  <c:v>North East London</c:v>
                </c:pt>
                <c:pt idx="10">
                  <c:v>Wessex</c:v>
                </c:pt>
                <c:pt idx="11">
                  <c:v>North Central London</c:v>
                </c:pt>
                <c:pt idx="12">
                  <c:v>Northern</c:v>
                </c:pt>
                <c:pt idx="13">
                  <c:v>Surrey and Sussex</c:v>
                </c:pt>
                <c:pt idx="14">
                  <c:v>Humber and North Yorkshire</c:v>
                </c:pt>
                <c:pt idx="15">
                  <c:v>Kent and Medway</c:v>
                </c:pt>
                <c:pt idx="16">
                  <c:v>Cheshire and Merseyside</c:v>
                </c:pt>
                <c:pt idx="17">
                  <c:v>Somerset, Wiltshire, Avon and Gloucestershire</c:v>
                </c:pt>
                <c:pt idx="18">
                  <c:v>Peninsula</c:v>
                </c:pt>
                <c:pt idx="19">
                  <c:v>West Yorkshire and Harrogate</c:v>
                </c:pt>
              </c:strCache>
            </c:strRef>
          </c:cat>
          <c:val>
            <c:numRef>
              <c:f>'IIF Pivots'!$G$47:$G$67</c:f>
              <c:numCache>
                <c:formatCode>0.0%</c:formatCode>
                <c:ptCount val="20"/>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numCache>
            </c:numRef>
          </c:val>
          <c:smooth val="0"/>
          <c:extLst>
            <c:ext xmlns:c16="http://schemas.microsoft.com/office/drawing/2014/chart" uri="{C3380CC4-5D6E-409C-BE32-E72D297353CC}">
              <c16:uniqueId val="{00000000-7CFD-45CD-8546-3632ADAD3CD4}"/>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Pivots!PivotTable23</c:name>
    <c:fmtId val="2"/>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Pivots'!$J$46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Pivots'!$I$47:$I$89</c:f>
              <c:strCache>
                <c:ptCount val="42"/>
                <c:pt idx="0">
                  <c:v>Leicester, Leicestershire and Rutland ICB</c:v>
                </c:pt>
                <c:pt idx="1">
                  <c:v>Lincolnshire ICB</c:v>
                </c:pt>
                <c:pt idx="2">
                  <c:v>South Yorkshire ICB</c:v>
                </c:pt>
                <c:pt idx="3">
                  <c:v>Herefordshire and Worcestershire ICB</c:v>
                </c:pt>
                <c:pt idx="4">
                  <c:v>Suffolk and North East Essex ICB</c:v>
                </c:pt>
                <c:pt idx="5">
                  <c:v>Black Country ICB</c:v>
                </c:pt>
                <c:pt idx="6">
                  <c:v>South West London ICB</c:v>
                </c:pt>
                <c:pt idx="7">
                  <c:v>Greater Manchester ICB</c:v>
                </c:pt>
                <c:pt idx="8">
                  <c:v>Lancashire and South Cumbria ICB</c:v>
                </c:pt>
                <c:pt idx="9">
                  <c:v>Hertfordshire and West Essex ICB</c:v>
                </c:pt>
                <c:pt idx="10">
                  <c:v>Birmingham and Solihull ICB</c:v>
                </c:pt>
                <c:pt idx="11">
                  <c:v>South East London ICB</c:v>
                </c:pt>
                <c:pt idx="12">
                  <c:v>Norfolk and Waveney ICB</c:v>
                </c:pt>
                <c:pt idx="13">
                  <c:v>Shropshire, Telford and Wrekin ICB</c:v>
                </c:pt>
                <c:pt idx="14">
                  <c:v>Gloucestershire ICB</c:v>
                </c:pt>
                <c:pt idx="15">
                  <c:v>Northamptonshire ICB</c:v>
                </c:pt>
                <c:pt idx="16">
                  <c:v>Bristol, North Somerset and South Gloucestershire ICB</c:v>
                </c:pt>
                <c:pt idx="17">
                  <c:v>Frimley ICB</c:v>
                </c:pt>
                <c:pt idx="18">
                  <c:v>Mid and South Essex ICB</c:v>
                </c:pt>
                <c:pt idx="19">
                  <c:v>Derby and Derbyshire ICB</c:v>
                </c:pt>
                <c:pt idx="20">
                  <c:v>Buckinghamshire, Oxfordshire and Berkshire West ICB</c:v>
                </c:pt>
                <c:pt idx="21">
                  <c:v>Cornwall and The Isles Of Scilly ICB</c:v>
                </c:pt>
                <c:pt idx="22">
                  <c:v>Surrey Heartlands ICB</c:v>
                </c:pt>
                <c:pt idx="23">
                  <c:v>Hampshire and Isle of Wight ICB</c:v>
                </c:pt>
                <c:pt idx="24">
                  <c:v>North East London ICB</c:v>
                </c:pt>
                <c:pt idx="25">
                  <c:v>Cambridgeshire and Peterborough ICB</c:v>
                </c:pt>
                <c:pt idx="26">
                  <c:v>Bedfordshire, Luton and Milton Keynes ICB</c:v>
                </c:pt>
                <c:pt idx="27">
                  <c:v>North Central London ICB</c:v>
                </c:pt>
                <c:pt idx="28">
                  <c:v>Dorset ICB</c:v>
                </c:pt>
                <c:pt idx="29">
                  <c:v>Staffordshire and Stoke-on-Trent ICB</c:v>
                </c:pt>
                <c:pt idx="30">
                  <c:v>North East and North Cumbria ICB</c:v>
                </c:pt>
                <c:pt idx="31">
                  <c:v>North West London ICB</c:v>
                </c:pt>
                <c:pt idx="32">
                  <c:v>Humber and North Yorkshire ICB</c:v>
                </c:pt>
                <c:pt idx="33">
                  <c:v>Coventry and Warwickshire ICB</c:v>
                </c:pt>
                <c:pt idx="34">
                  <c:v>Bath and North East Somerset, Swindon and Wiltshire ICB</c:v>
                </c:pt>
                <c:pt idx="35">
                  <c:v>Kent and Medway ICB</c:v>
                </c:pt>
                <c:pt idx="36">
                  <c:v>Sussex ICB</c:v>
                </c:pt>
                <c:pt idx="37">
                  <c:v>Cheshire and Merseyside ICB</c:v>
                </c:pt>
                <c:pt idx="38">
                  <c:v>Nottingham and Nottinghamshire ICB</c:v>
                </c:pt>
                <c:pt idx="39">
                  <c:v>West Yorkshire ICB</c:v>
                </c:pt>
                <c:pt idx="40">
                  <c:v>Devon ICB</c:v>
                </c:pt>
                <c:pt idx="41">
                  <c:v>Somerset ICB</c:v>
                </c:pt>
              </c:strCache>
            </c:strRef>
          </c:cat>
          <c:val>
            <c:numRef>
              <c:f>'IIF Pivots'!$J$47:$J$89</c:f>
              <c:numCache>
                <c:formatCode>0.0%</c:formatCode>
                <c:ptCount val="42"/>
                <c:pt idx="0">
                  <c:v>0.94311926605504592</c:v>
                </c:pt>
                <c:pt idx="1">
                  <c:v>0.88628562901059549</c:v>
                </c:pt>
                <c:pt idx="2">
                  <c:v>0.87618203309692666</c:v>
                </c:pt>
                <c:pt idx="3">
                  <c:v>0.87039517749497652</c:v>
                </c:pt>
                <c:pt idx="4">
                  <c:v>0.86124094950050412</c:v>
                </c:pt>
                <c:pt idx="5">
                  <c:v>0.86011808910359633</c:v>
                </c:pt>
                <c:pt idx="6">
                  <c:v>0.85450072886297379</c:v>
                </c:pt>
                <c:pt idx="7">
                  <c:v>0.84801926023199825</c:v>
                </c:pt>
                <c:pt idx="8">
                  <c:v>0.84725362008920391</c:v>
                </c:pt>
                <c:pt idx="9">
                  <c:v>0.84353606508582202</c:v>
                </c:pt>
                <c:pt idx="10">
                  <c:v>0.84294730661969763</c:v>
                </c:pt>
                <c:pt idx="11">
                  <c:v>0.84239175948413025</c:v>
                </c:pt>
                <c:pt idx="12">
                  <c:v>0.84231557377049182</c:v>
                </c:pt>
                <c:pt idx="13">
                  <c:v>0.84143717728055079</c:v>
                </c:pt>
                <c:pt idx="14">
                  <c:v>0.84107526881720429</c:v>
                </c:pt>
                <c:pt idx="15">
                  <c:v>0.84081556303778526</c:v>
                </c:pt>
                <c:pt idx="16">
                  <c:v>0.84046145188519983</c:v>
                </c:pt>
                <c:pt idx="17">
                  <c:v>0.83768115942028987</c:v>
                </c:pt>
                <c:pt idx="18">
                  <c:v>0.8308258811152025</c:v>
                </c:pt>
                <c:pt idx="19">
                  <c:v>0.83071905575399907</c:v>
                </c:pt>
                <c:pt idx="20">
                  <c:v>0.82971718024482899</c:v>
                </c:pt>
                <c:pt idx="21">
                  <c:v>0.82896706586826352</c:v>
                </c:pt>
                <c:pt idx="22">
                  <c:v>0.82077249175694766</c:v>
                </c:pt>
                <c:pt idx="23">
                  <c:v>0.82016583229036299</c:v>
                </c:pt>
                <c:pt idx="24">
                  <c:v>0.8200579907896981</c:v>
                </c:pt>
                <c:pt idx="25">
                  <c:v>0.81959526159921026</c:v>
                </c:pt>
                <c:pt idx="26">
                  <c:v>0.81937879810938552</c:v>
                </c:pt>
                <c:pt idx="27">
                  <c:v>0.81915828532369883</c:v>
                </c:pt>
                <c:pt idx="28">
                  <c:v>0.81863905325443787</c:v>
                </c:pt>
                <c:pt idx="29">
                  <c:v>0.81781986441407506</c:v>
                </c:pt>
                <c:pt idx="30">
                  <c:v>0.8148588540978553</c:v>
                </c:pt>
                <c:pt idx="31">
                  <c:v>0.81395035985740227</c:v>
                </c:pt>
                <c:pt idx="32">
                  <c:v>0.81111041913184279</c:v>
                </c:pt>
                <c:pt idx="33">
                  <c:v>0.81064469726690203</c:v>
                </c:pt>
                <c:pt idx="34">
                  <c:v>0.80364597829112161</c:v>
                </c:pt>
                <c:pt idx="35">
                  <c:v>0.80231751318345823</c:v>
                </c:pt>
                <c:pt idx="36">
                  <c:v>0.80221174764321967</c:v>
                </c:pt>
                <c:pt idx="37">
                  <c:v>0.79804055593529277</c:v>
                </c:pt>
                <c:pt idx="38">
                  <c:v>0.79227654936156966</c:v>
                </c:pt>
                <c:pt idx="39">
                  <c:v>0.77987139225362645</c:v>
                </c:pt>
                <c:pt idx="40">
                  <c:v>0.77933980582524276</c:v>
                </c:pt>
                <c:pt idx="41">
                  <c:v>0.70982707718262339</c:v>
                </c:pt>
              </c:numCache>
            </c:numRef>
          </c:val>
          <c:extLst>
            <c:ext xmlns:c16="http://schemas.microsoft.com/office/drawing/2014/chart" uri="{C3380CC4-5D6E-409C-BE32-E72D297353CC}">
              <c16:uniqueId val="{00000000-4ED5-4186-BE43-20C4B2D4FE57}"/>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Pivots'!$K$46</c:f>
              <c:strCache>
                <c:ptCount val="1"/>
                <c:pt idx="0">
                  <c:v>Sum of Target</c:v>
                </c:pt>
              </c:strCache>
            </c:strRef>
          </c:tx>
          <c:spPr>
            <a:ln w="19050" cap="rnd">
              <a:solidFill>
                <a:schemeClr val="accent2"/>
              </a:solidFill>
              <a:prstDash val="sysDash"/>
              <a:round/>
            </a:ln>
            <a:effectLst/>
          </c:spPr>
          <c:marker>
            <c:symbol val="none"/>
          </c:marker>
          <c:cat>
            <c:strRef>
              <c:f>'IIF Pivots'!$I$47:$I$89</c:f>
              <c:strCache>
                <c:ptCount val="42"/>
                <c:pt idx="0">
                  <c:v>Leicester, Leicestershire and Rutland ICB</c:v>
                </c:pt>
                <c:pt idx="1">
                  <c:v>Lincolnshire ICB</c:v>
                </c:pt>
                <c:pt idx="2">
                  <c:v>South Yorkshire ICB</c:v>
                </c:pt>
                <c:pt idx="3">
                  <c:v>Herefordshire and Worcestershire ICB</c:v>
                </c:pt>
                <c:pt idx="4">
                  <c:v>Suffolk and North East Essex ICB</c:v>
                </c:pt>
                <c:pt idx="5">
                  <c:v>Black Country ICB</c:v>
                </c:pt>
                <c:pt idx="6">
                  <c:v>South West London ICB</c:v>
                </c:pt>
                <c:pt idx="7">
                  <c:v>Greater Manchester ICB</c:v>
                </c:pt>
                <c:pt idx="8">
                  <c:v>Lancashire and South Cumbria ICB</c:v>
                </c:pt>
                <c:pt idx="9">
                  <c:v>Hertfordshire and West Essex ICB</c:v>
                </c:pt>
                <c:pt idx="10">
                  <c:v>Birmingham and Solihull ICB</c:v>
                </c:pt>
                <c:pt idx="11">
                  <c:v>South East London ICB</c:v>
                </c:pt>
                <c:pt idx="12">
                  <c:v>Norfolk and Waveney ICB</c:v>
                </c:pt>
                <c:pt idx="13">
                  <c:v>Shropshire, Telford and Wrekin ICB</c:v>
                </c:pt>
                <c:pt idx="14">
                  <c:v>Gloucestershire ICB</c:v>
                </c:pt>
                <c:pt idx="15">
                  <c:v>Northamptonshire ICB</c:v>
                </c:pt>
                <c:pt idx="16">
                  <c:v>Bristol, North Somerset and South Gloucestershire ICB</c:v>
                </c:pt>
                <c:pt idx="17">
                  <c:v>Frimley ICB</c:v>
                </c:pt>
                <c:pt idx="18">
                  <c:v>Mid and South Essex ICB</c:v>
                </c:pt>
                <c:pt idx="19">
                  <c:v>Derby and Derbyshire ICB</c:v>
                </c:pt>
                <c:pt idx="20">
                  <c:v>Buckinghamshire, Oxfordshire and Berkshire West ICB</c:v>
                </c:pt>
                <c:pt idx="21">
                  <c:v>Cornwall and The Isles Of Scilly ICB</c:v>
                </c:pt>
                <c:pt idx="22">
                  <c:v>Surrey Heartlands ICB</c:v>
                </c:pt>
                <c:pt idx="23">
                  <c:v>Hampshire and Isle of Wight ICB</c:v>
                </c:pt>
                <c:pt idx="24">
                  <c:v>North East London ICB</c:v>
                </c:pt>
                <c:pt idx="25">
                  <c:v>Cambridgeshire and Peterborough ICB</c:v>
                </c:pt>
                <c:pt idx="26">
                  <c:v>Bedfordshire, Luton and Milton Keynes ICB</c:v>
                </c:pt>
                <c:pt idx="27">
                  <c:v>North Central London ICB</c:v>
                </c:pt>
                <c:pt idx="28">
                  <c:v>Dorset ICB</c:v>
                </c:pt>
                <c:pt idx="29">
                  <c:v>Staffordshire and Stoke-on-Trent ICB</c:v>
                </c:pt>
                <c:pt idx="30">
                  <c:v>North East and North Cumbria ICB</c:v>
                </c:pt>
                <c:pt idx="31">
                  <c:v>North West London ICB</c:v>
                </c:pt>
                <c:pt idx="32">
                  <c:v>Humber and North Yorkshire ICB</c:v>
                </c:pt>
                <c:pt idx="33">
                  <c:v>Coventry and Warwickshire ICB</c:v>
                </c:pt>
                <c:pt idx="34">
                  <c:v>Bath and North East Somerset, Swindon and Wiltshire ICB</c:v>
                </c:pt>
                <c:pt idx="35">
                  <c:v>Kent and Medway ICB</c:v>
                </c:pt>
                <c:pt idx="36">
                  <c:v>Sussex ICB</c:v>
                </c:pt>
                <c:pt idx="37">
                  <c:v>Cheshire and Merseyside ICB</c:v>
                </c:pt>
                <c:pt idx="38">
                  <c:v>Nottingham and Nottinghamshire ICB</c:v>
                </c:pt>
                <c:pt idx="39">
                  <c:v>West Yorkshire ICB</c:v>
                </c:pt>
                <c:pt idx="40">
                  <c:v>Devon ICB</c:v>
                </c:pt>
                <c:pt idx="41">
                  <c:v>Somerset ICB</c:v>
                </c:pt>
              </c:strCache>
            </c:strRef>
          </c:cat>
          <c:val>
            <c:numRef>
              <c:f>'IIF Pivots'!$K$47:$K$89</c:f>
              <c:numCache>
                <c:formatCode>0.0%</c:formatCode>
                <c:ptCount val="4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numCache>
            </c:numRef>
          </c:val>
          <c:smooth val="0"/>
          <c:extLst>
            <c:ext xmlns:c16="http://schemas.microsoft.com/office/drawing/2014/chart" uri="{C3380CC4-5D6E-409C-BE32-E72D297353CC}">
              <c16:uniqueId val="{00000000-4495-490D-BA6C-5659DCC2B291}"/>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Pivots!PivotTable33</c:name>
    <c:fmtId val="5"/>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Pivots'!$B$46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Pivots'!$A$47:$A$54</c:f>
              <c:strCache>
                <c:ptCount val="7"/>
                <c:pt idx="0">
                  <c:v>Midlands</c:v>
                </c:pt>
                <c:pt idx="1">
                  <c:v>East of England</c:v>
                </c:pt>
                <c:pt idx="2">
                  <c:v>North West</c:v>
                </c:pt>
                <c:pt idx="3">
                  <c:v>London</c:v>
                </c:pt>
                <c:pt idx="4">
                  <c:v>South East</c:v>
                </c:pt>
                <c:pt idx="5">
                  <c:v>North East and Yorkshire</c:v>
                </c:pt>
                <c:pt idx="6">
                  <c:v>South West</c:v>
                </c:pt>
              </c:strCache>
            </c:strRef>
          </c:cat>
          <c:val>
            <c:numRef>
              <c:f>'IIF Pivots'!$B$47:$B$54</c:f>
              <c:numCache>
                <c:formatCode>0.0%</c:formatCode>
                <c:ptCount val="7"/>
                <c:pt idx="0">
                  <c:v>0.84871280733154797</c:v>
                </c:pt>
                <c:pt idx="1">
                  <c:v>0.83843929038557186</c:v>
                </c:pt>
                <c:pt idx="2">
                  <c:v>0.82988047157316414</c:v>
                </c:pt>
                <c:pt idx="3">
                  <c:v>0.82917440712289336</c:v>
                </c:pt>
                <c:pt idx="4">
                  <c:v>0.81558649048598109</c:v>
                </c:pt>
                <c:pt idx="5">
                  <c:v>0.81230301988424736</c:v>
                </c:pt>
                <c:pt idx="6">
                  <c:v>0.79536387577898882</c:v>
                </c:pt>
              </c:numCache>
            </c:numRef>
          </c:val>
          <c:extLst>
            <c:ext xmlns:c16="http://schemas.microsoft.com/office/drawing/2014/chart" uri="{C3380CC4-5D6E-409C-BE32-E72D297353CC}">
              <c16:uniqueId val="{00000000-32E1-4D71-A9F9-F4574B7A25C3}"/>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Pivots'!$C$46</c:f>
              <c:strCache>
                <c:ptCount val="1"/>
                <c:pt idx="0">
                  <c:v>Sum of Target</c:v>
                </c:pt>
              </c:strCache>
            </c:strRef>
          </c:tx>
          <c:spPr>
            <a:ln w="19050" cap="rnd">
              <a:solidFill>
                <a:schemeClr val="accent2"/>
              </a:solidFill>
              <a:prstDash val="sysDash"/>
              <a:round/>
            </a:ln>
            <a:effectLst/>
          </c:spPr>
          <c:marker>
            <c:symbol val="none"/>
          </c:marker>
          <c:cat>
            <c:strRef>
              <c:f>'IIF Pivots'!$A$47:$A$54</c:f>
              <c:strCache>
                <c:ptCount val="7"/>
                <c:pt idx="0">
                  <c:v>Midlands</c:v>
                </c:pt>
                <c:pt idx="1">
                  <c:v>East of England</c:v>
                </c:pt>
                <c:pt idx="2">
                  <c:v>North West</c:v>
                </c:pt>
                <c:pt idx="3">
                  <c:v>London</c:v>
                </c:pt>
                <c:pt idx="4">
                  <c:v>South East</c:v>
                </c:pt>
                <c:pt idx="5">
                  <c:v>North East and Yorkshire</c:v>
                </c:pt>
                <c:pt idx="6">
                  <c:v>South West</c:v>
                </c:pt>
              </c:strCache>
            </c:strRef>
          </c:cat>
          <c:val>
            <c:numRef>
              <c:f>'IIF Pivots'!$C$47:$C$54</c:f>
              <c:numCache>
                <c:formatCode>0.0%</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0-E4A8-4DB0-ACE8-E86F66961E2F}"/>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Pivots!IIF CCG</c:name>
    <c:fmtId val="7"/>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Pivots'!$N$46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Pivots'!$M$47:$M$55</c:f>
              <c:strCache>
                <c:ptCount val="8"/>
                <c:pt idx="0">
                  <c:v>SOUTH TYNESIDE</c:v>
                </c:pt>
                <c:pt idx="1">
                  <c:v>SUNDERLAND</c:v>
                </c:pt>
                <c:pt idx="2">
                  <c:v>NORTH TYNESIDE</c:v>
                </c:pt>
                <c:pt idx="3">
                  <c:v>NORTHUMBERLAND</c:v>
                </c:pt>
                <c:pt idx="4">
                  <c:v>COUNTY DURHAM</c:v>
                </c:pt>
                <c:pt idx="5">
                  <c:v>NORTH CUMBRIA</c:v>
                </c:pt>
                <c:pt idx="6">
                  <c:v>TEES VALLEY</c:v>
                </c:pt>
                <c:pt idx="7">
                  <c:v>NEWCASTLE GATESHEAD</c:v>
                </c:pt>
              </c:strCache>
            </c:strRef>
          </c:cat>
          <c:val>
            <c:numRef>
              <c:f>'IIF Pivots'!$N$47:$N$55</c:f>
              <c:numCache>
                <c:formatCode>0.0%</c:formatCode>
                <c:ptCount val="8"/>
                <c:pt idx="0">
                  <c:v>0.84013900955690701</c:v>
                </c:pt>
                <c:pt idx="1">
                  <c:v>0.82960325534079349</c:v>
                </c:pt>
                <c:pt idx="2">
                  <c:v>0.81824146981627299</c:v>
                </c:pt>
                <c:pt idx="3">
                  <c:v>0.81763698630136983</c:v>
                </c:pt>
                <c:pt idx="4">
                  <c:v>0.81756011471431722</c:v>
                </c:pt>
                <c:pt idx="5">
                  <c:v>0.81452750352609304</c:v>
                </c:pt>
                <c:pt idx="6">
                  <c:v>0.81020523441913006</c:v>
                </c:pt>
                <c:pt idx="7">
                  <c:v>0.79639344262295086</c:v>
                </c:pt>
              </c:numCache>
            </c:numRef>
          </c:val>
          <c:extLst>
            <c:ext xmlns:c16="http://schemas.microsoft.com/office/drawing/2014/chart" uri="{C3380CC4-5D6E-409C-BE32-E72D297353CC}">
              <c16:uniqueId val="{00000000-7F85-4E53-8517-686E3A1B4CBC}"/>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Pivots'!$O$46</c:f>
              <c:strCache>
                <c:ptCount val="1"/>
                <c:pt idx="0">
                  <c:v>Sum of Target</c:v>
                </c:pt>
              </c:strCache>
            </c:strRef>
          </c:tx>
          <c:spPr>
            <a:ln w="19050" cap="rnd">
              <a:solidFill>
                <a:schemeClr val="accent2"/>
              </a:solidFill>
              <a:prstDash val="sysDash"/>
              <a:round/>
            </a:ln>
            <a:effectLst/>
          </c:spPr>
          <c:marker>
            <c:symbol val="none"/>
          </c:marker>
          <c:cat>
            <c:strRef>
              <c:f>'IIF Pivots'!$M$47:$M$55</c:f>
              <c:strCache>
                <c:ptCount val="8"/>
                <c:pt idx="0">
                  <c:v>SOUTH TYNESIDE</c:v>
                </c:pt>
                <c:pt idx="1">
                  <c:v>SUNDERLAND</c:v>
                </c:pt>
                <c:pt idx="2">
                  <c:v>NORTH TYNESIDE</c:v>
                </c:pt>
                <c:pt idx="3">
                  <c:v>NORTHUMBERLAND</c:v>
                </c:pt>
                <c:pt idx="4">
                  <c:v>COUNTY DURHAM</c:v>
                </c:pt>
                <c:pt idx="5">
                  <c:v>NORTH CUMBRIA</c:v>
                </c:pt>
                <c:pt idx="6">
                  <c:v>TEES VALLEY</c:v>
                </c:pt>
                <c:pt idx="7">
                  <c:v>NEWCASTLE GATESHEAD</c:v>
                </c:pt>
              </c:strCache>
            </c:strRef>
          </c:cat>
          <c:val>
            <c:numRef>
              <c:f>'IIF Pivots'!$O$47:$O$55</c:f>
              <c:numCache>
                <c:formatCode>0.0%</c:formatCode>
                <c:ptCount val="8"/>
                <c:pt idx="0">
                  <c:v>0.8</c:v>
                </c:pt>
                <c:pt idx="1">
                  <c:v>0.8</c:v>
                </c:pt>
                <c:pt idx="2">
                  <c:v>0.8</c:v>
                </c:pt>
                <c:pt idx="3">
                  <c:v>0.8</c:v>
                </c:pt>
                <c:pt idx="4">
                  <c:v>0.8</c:v>
                </c:pt>
                <c:pt idx="5">
                  <c:v>0.8</c:v>
                </c:pt>
                <c:pt idx="6">
                  <c:v>0.8</c:v>
                </c:pt>
                <c:pt idx="7">
                  <c:v>0.8</c:v>
                </c:pt>
              </c:numCache>
            </c:numRef>
          </c:val>
          <c:smooth val="0"/>
          <c:extLst>
            <c:ext xmlns:c16="http://schemas.microsoft.com/office/drawing/2014/chart" uri="{C3380CC4-5D6E-409C-BE32-E72D297353CC}">
              <c16:uniqueId val="{00000000-8BC9-4288-9F92-9B84D6B19D7F}"/>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Pivots!IIF PCN</c:name>
    <c:fmtId val="7"/>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Pivots'!$R$46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Pivots'!$Q$47:$Q$114</c:f>
              <c:strCache>
                <c:ptCount val="67"/>
                <c:pt idx="0">
                  <c:v>HARTLEPOOL PCN</c:v>
                </c:pt>
                <c:pt idx="1">
                  <c:v>NORTH EASINGTON PCN</c:v>
                </c:pt>
                <c:pt idx="2">
                  <c:v>EAST CLEVELAND PCN</c:v>
                </c:pt>
                <c:pt idx="3">
                  <c:v>GATESHEAD INNER WEST PCN</c:v>
                </c:pt>
                <c:pt idx="4">
                  <c:v>SEDGEFIELD NORTH PCN</c:v>
                </c:pt>
                <c:pt idx="5">
                  <c:v>WHITLEY BAY PCN</c:v>
                </c:pt>
                <c:pt idx="6">
                  <c:v>ONE LIFE HARTLEPOOL PCN</c:v>
                </c:pt>
                <c:pt idx="7">
                  <c:v>SUNDERLAND CENTRAL PCN</c:v>
                </c:pt>
                <c:pt idx="8">
                  <c:v>KESWICK &amp; SOLWAY PCN</c:v>
                </c:pt>
                <c:pt idx="9">
                  <c:v>CARLISLE RURAL PCN</c:v>
                </c:pt>
                <c:pt idx="10">
                  <c:v>REDCAR COASTAL PCN</c:v>
                </c:pt>
                <c:pt idx="11">
                  <c:v>GATESHEAD EAST PCN</c:v>
                </c:pt>
                <c:pt idx="12">
                  <c:v>SOUTH TYNESIDE WEST PCN</c:v>
                </c:pt>
                <c:pt idx="13">
                  <c:v>CARLISLE PCN</c:v>
                </c:pt>
                <c:pt idx="14">
                  <c:v>WALLSEND PCN</c:v>
                </c:pt>
                <c:pt idx="15">
                  <c:v>COALFIELDS PCN</c:v>
                </c:pt>
                <c:pt idx="16">
                  <c:v>GATESHEAD CENTRAL SOUTH PCN</c:v>
                </c:pt>
                <c:pt idx="17">
                  <c:v>WEST NORTHUMBERLAND PCN</c:v>
                </c:pt>
                <c:pt idx="18">
                  <c:v>BYTES PCN</c:v>
                </c:pt>
                <c:pt idx="19">
                  <c:v>EASINGTON CENTRAL PCN</c:v>
                </c:pt>
                <c:pt idx="20">
                  <c:v>HARTLEPOOL HEALTH PCN</c:v>
                </c:pt>
                <c:pt idx="21">
                  <c:v>TEESDALE PCN</c:v>
                </c:pt>
                <c:pt idx="22">
                  <c:v>GATESHEAD OUTER WEST PCN</c:v>
                </c:pt>
                <c:pt idx="23">
                  <c:v>CARLISLE HEALTHCARE PCN</c:v>
                </c:pt>
                <c:pt idx="24">
                  <c:v>SOUTH TYNESIDE SOUTH PCN</c:v>
                </c:pt>
                <c:pt idx="25">
                  <c:v>SOUTH TYNESIDE EAST PCN</c:v>
                </c:pt>
                <c:pt idx="26">
                  <c:v>CHESTER LE STREET PCN</c:v>
                </c:pt>
                <c:pt idx="27">
                  <c:v>DURHAM COAST PCN</c:v>
                </c:pt>
                <c:pt idx="28">
                  <c:v>WASHINGTON PCN</c:v>
                </c:pt>
                <c:pt idx="29">
                  <c:v>NORTHUMBRIA PCN</c:v>
                </c:pt>
                <c:pt idx="30">
                  <c:v>GREATER MIDDLESBROUGH PCN</c:v>
                </c:pt>
                <c:pt idx="31">
                  <c:v>NEWCASTLE INNER WEST PCN</c:v>
                </c:pt>
                <c:pt idx="32">
                  <c:v>BILLINGHAM &amp; NORTON PCN</c:v>
                </c:pt>
                <c:pt idx="33">
                  <c:v>CRAMLINGTON SEATON VALLEY PCN</c:v>
                </c:pt>
                <c:pt idx="34">
                  <c:v>BLYTH PCN</c:v>
                </c:pt>
                <c:pt idx="35">
                  <c:v>BISHOP AUCKLAND PCN</c:v>
                </c:pt>
                <c:pt idx="36">
                  <c:v>ESTON PCN</c:v>
                </c:pt>
                <c:pt idx="37">
                  <c:v>SUNDERLAND EAST PCN</c:v>
                </c:pt>
                <c:pt idx="38">
                  <c:v>SUNDERLAND NORTH PCN</c:v>
                </c:pt>
                <c:pt idx="39">
                  <c:v>NORTH STOCKTON PCN</c:v>
                </c:pt>
                <c:pt idx="40">
                  <c:v>EDEN (CUMBRIA) PCN</c:v>
                </c:pt>
                <c:pt idx="41">
                  <c:v>NEWCASTLE CENTRAL HEALTH PCN</c:v>
                </c:pt>
                <c:pt idx="42">
                  <c:v>NORTH GOSFORTH PCN</c:v>
                </c:pt>
                <c:pt idx="43">
                  <c:v>WELL UP NORTH PCN</c:v>
                </c:pt>
                <c:pt idx="44">
                  <c:v>SUNDERLAND WEST 1 PCN</c:v>
                </c:pt>
                <c:pt idx="45">
                  <c:v>NORTH TYNESIDE NORTH WEST PCN</c:v>
                </c:pt>
                <c:pt idx="46">
                  <c:v>WORKINGTON PCN</c:v>
                </c:pt>
                <c:pt idx="47">
                  <c:v>SEDGEFIELD 1 PCN</c:v>
                </c:pt>
                <c:pt idx="48">
                  <c:v>STOCKTON PCN</c:v>
                </c:pt>
                <c:pt idx="49">
                  <c:v>DURHAM WEST PCN</c:v>
                </c:pt>
                <c:pt idx="50">
                  <c:v>WEAR VALLEY PCN</c:v>
                </c:pt>
                <c:pt idx="51">
                  <c:v>COPELAND HAVEN PCN</c:v>
                </c:pt>
                <c:pt idx="52">
                  <c:v>WEST END FAMILY HEALTH PCN</c:v>
                </c:pt>
                <c:pt idx="53">
                  <c:v>DERWENTSIDE PCN</c:v>
                </c:pt>
                <c:pt idx="54">
                  <c:v>NORTH SHIELDS PCN</c:v>
                </c:pt>
                <c:pt idx="55">
                  <c:v>COCKERMOUTH &amp; MARYPORT PCN</c:v>
                </c:pt>
                <c:pt idx="56">
                  <c:v>CLAYPATH &amp; UNIVERSITY MEDICAL GROUP PCN</c:v>
                </c:pt>
                <c:pt idx="57">
                  <c:v>DARLINGTON PCN</c:v>
                </c:pt>
                <c:pt idx="58">
                  <c:v>NEWCASTLE EAST PCN</c:v>
                </c:pt>
                <c:pt idx="59">
                  <c:v>DURHAM EAST PCN</c:v>
                </c:pt>
                <c:pt idx="60">
                  <c:v>JESMOND - LOWER GOSFORTH PCN</c:v>
                </c:pt>
                <c:pt idx="61">
                  <c:v>HOLGATE PCN</c:v>
                </c:pt>
                <c:pt idx="62">
                  <c:v>WANSBECK PCN</c:v>
                </c:pt>
                <c:pt idx="63">
                  <c:v>BIRTLEY AND CENTRAL GATESHEAD PCN</c:v>
                </c:pt>
                <c:pt idx="64">
                  <c:v>NEWCASTLE OUTER WEST PCN</c:v>
                </c:pt>
                <c:pt idx="65">
                  <c:v>COPELAND PCN</c:v>
                </c:pt>
                <c:pt idx="66">
                  <c:v>CENTRAL MIDDLESBROUGH PCN</c:v>
                </c:pt>
              </c:strCache>
            </c:strRef>
          </c:cat>
          <c:val>
            <c:numRef>
              <c:f>'IIF Pivots'!$R$47:$R$114</c:f>
              <c:numCache>
                <c:formatCode>0.0%</c:formatCode>
                <c:ptCount val="67"/>
                <c:pt idx="0">
                  <c:v>0.89473684210526316</c:v>
                </c:pt>
                <c:pt idx="1">
                  <c:v>0.89243027888446214</c:v>
                </c:pt>
                <c:pt idx="2">
                  <c:v>0.88819875776397517</c:v>
                </c:pt>
                <c:pt idx="3">
                  <c:v>0.87610619469026552</c:v>
                </c:pt>
                <c:pt idx="4">
                  <c:v>0.87221095334685594</c:v>
                </c:pt>
                <c:pt idx="5">
                  <c:v>0.8666666666666667</c:v>
                </c:pt>
                <c:pt idx="6">
                  <c:v>0.86324786324786329</c:v>
                </c:pt>
                <c:pt idx="7">
                  <c:v>0.86250000000000004</c:v>
                </c:pt>
                <c:pt idx="8">
                  <c:v>0.86096256684491979</c:v>
                </c:pt>
                <c:pt idx="9">
                  <c:v>0.86036036036036034</c:v>
                </c:pt>
                <c:pt idx="10">
                  <c:v>0.85773195876288655</c:v>
                </c:pt>
                <c:pt idx="11">
                  <c:v>0.85517241379310349</c:v>
                </c:pt>
                <c:pt idx="12">
                  <c:v>0.85511363636363635</c:v>
                </c:pt>
                <c:pt idx="13">
                  <c:v>0.85490196078431369</c:v>
                </c:pt>
                <c:pt idx="14">
                  <c:v>0.85446009389671362</c:v>
                </c:pt>
                <c:pt idx="15">
                  <c:v>0.85256410256410253</c:v>
                </c:pt>
                <c:pt idx="16">
                  <c:v>0.85166240409207161</c:v>
                </c:pt>
                <c:pt idx="17">
                  <c:v>0.84397163120567376</c:v>
                </c:pt>
                <c:pt idx="18">
                  <c:v>0.84210526315789469</c:v>
                </c:pt>
                <c:pt idx="19">
                  <c:v>0.8379446640316206</c:v>
                </c:pt>
                <c:pt idx="20">
                  <c:v>0.83732057416267947</c:v>
                </c:pt>
                <c:pt idx="21">
                  <c:v>0.83673469387755106</c:v>
                </c:pt>
                <c:pt idx="22">
                  <c:v>0.83458646616541354</c:v>
                </c:pt>
                <c:pt idx="23">
                  <c:v>0.83456790123456792</c:v>
                </c:pt>
                <c:pt idx="24">
                  <c:v>0.834307992202729</c:v>
                </c:pt>
                <c:pt idx="25">
                  <c:v>0.83216783216783219</c:v>
                </c:pt>
                <c:pt idx="26">
                  <c:v>0.83155650319829422</c:v>
                </c:pt>
                <c:pt idx="27">
                  <c:v>0.83088235294117652</c:v>
                </c:pt>
                <c:pt idx="28">
                  <c:v>0.83018867924528306</c:v>
                </c:pt>
                <c:pt idx="29">
                  <c:v>0.82946793997271484</c:v>
                </c:pt>
                <c:pt idx="30">
                  <c:v>0.82415254237288138</c:v>
                </c:pt>
                <c:pt idx="31">
                  <c:v>0.82352941176470584</c:v>
                </c:pt>
                <c:pt idx="32">
                  <c:v>0.82321899736147752</c:v>
                </c:pt>
                <c:pt idx="33">
                  <c:v>0.82178217821782173</c:v>
                </c:pt>
                <c:pt idx="34">
                  <c:v>0.82131661442006265</c:v>
                </c:pt>
                <c:pt idx="35">
                  <c:v>0.82127659574468082</c:v>
                </c:pt>
                <c:pt idx="36">
                  <c:v>0.82063882063882065</c:v>
                </c:pt>
                <c:pt idx="37">
                  <c:v>0.82051282051282048</c:v>
                </c:pt>
                <c:pt idx="38">
                  <c:v>0.81818181818181823</c:v>
                </c:pt>
                <c:pt idx="39">
                  <c:v>0.81619937694704048</c:v>
                </c:pt>
                <c:pt idx="40">
                  <c:v>0.81414141414141417</c:v>
                </c:pt>
                <c:pt idx="41">
                  <c:v>0.81060606060606055</c:v>
                </c:pt>
                <c:pt idx="42">
                  <c:v>0.80952380952380953</c:v>
                </c:pt>
                <c:pt idx="43">
                  <c:v>0.80769230769230771</c:v>
                </c:pt>
                <c:pt idx="44">
                  <c:v>0.80533333333333335</c:v>
                </c:pt>
                <c:pt idx="45">
                  <c:v>0.80180180180180183</c:v>
                </c:pt>
                <c:pt idx="46">
                  <c:v>0.80065359477124187</c:v>
                </c:pt>
                <c:pt idx="47">
                  <c:v>0.800561797752809</c:v>
                </c:pt>
                <c:pt idx="48">
                  <c:v>0.7989690721649485</c:v>
                </c:pt>
                <c:pt idx="49">
                  <c:v>0.79859484777517564</c:v>
                </c:pt>
                <c:pt idx="50">
                  <c:v>0.79734219269102991</c:v>
                </c:pt>
                <c:pt idx="51">
                  <c:v>0.79396984924623115</c:v>
                </c:pt>
                <c:pt idx="52">
                  <c:v>0.79190751445086704</c:v>
                </c:pt>
                <c:pt idx="53">
                  <c:v>0.79186602870813394</c:v>
                </c:pt>
                <c:pt idx="54">
                  <c:v>0.78968253968253965</c:v>
                </c:pt>
                <c:pt idx="55">
                  <c:v>0.78968253968253965</c:v>
                </c:pt>
                <c:pt idx="56">
                  <c:v>0.7767857142857143</c:v>
                </c:pt>
                <c:pt idx="57">
                  <c:v>0.76557191392978485</c:v>
                </c:pt>
                <c:pt idx="58">
                  <c:v>0.76177285318559562</c:v>
                </c:pt>
                <c:pt idx="59">
                  <c:v>0.75903614457831325</c:v>
                </c:pt>
                <c:pt idx="60">
                  <c:v>0.75737704918032789</c:v>
                </c:pt>
                <c:pt idx="61">
                  <c:v>0.75526315789473686</c:v>
                </c:pt>
                <c:pt idx="62">
                  <c:v>0.74319066147859925</c:v>
                </c:pt>
                <c:pt idx="63">
                  <c:v>0.73835125448028671</c:v>
                </c:pt>
                <c:pt idx="64">
                  <c:v>0.72894736842105268</c:v>
                </c:pt>
                <c:pt idx="65">
                  <c:v>0.71951219512195119</c:v>
                </c:pt>
                <c:pt idx="66">
                  <c:v>0.68802228412256272</c:v>
                </c:pt>
              </c:numCache>
            </c:numRef>
          </c:val>
          <c:extLst>
            <c:ext xmlns:c16="http://schemas.microsoft.com/office/drawing/2014/chart" uri="{C3380CC4-5D6E-409C-BE32-E72D297353CC}">
              <c16:uniqueId val="{00000000-7138-4D77-B3C8-51760E3EB3EB}"/>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Pivots'!$S$46</c:f>
              <c:strCache>
                <c:ptCount val="1"/>
                <c:pt idx="0">
                  <c:v>Sum of Target</c:v>
                </c:pt>
              </c:strCache>
            </c:strRef>
          </c:tx>
          <c:spPr>
            <a:ln w="19050" cap="rnd">
              <a:solidFill>
                <a:schemeClr val="accent2"/>
              </a:solidFill>
              <a:prstDash val="sysDash"/>
              <a:round/>
            </a:ln>
            <a:effectLst/>
          </c:spPr>
          <c:marker>
            <c:symbol val="none"/>
          </c:marker>
          <c:cat>
            <c:strRef>
              <c:f>'IIF Pivots'!$Q$47:$Q$114</c:f>
              <c:strCache>
                <c:ptCount val="67"/>
                <c:pt idx="0">
                  <c:v>HARTLEPOOL PCN</c:v>
                </c:pt>
                <c:pt idx="1">
                  <c:v>NORTH EASINGTON PCN</c:v>
                </c:pt>
                <c:pt idx="2">
                  <c:v>EAST CLEVELAND PCN</c:v>
                </c:pt>
                <c:pt idx="3">
                  <c:v>GATESHEAD INNER WEST PCN</c:v>
                </c:pt>
                <c:pt idx="4">
                  <c:v>SEDGEFIELD NORTH PCN</c:v>
                </c:pt>
                <c:pt idx="5">
                  <c:v>WHITLEY BAY PCN</c:v>
                </c:pt>
                <c:pt idx="6">
                  <c:v>ONE LIFE HARTLEPOOL PCN</c:v>
                </c:pt>
                <c:pt idx="7">
                  <c:v>SUNDERLAND CENTRAL PCN</c:v>
                </c:pt>
                <c:pt idx="8">
                  <c:v>KESWICK &amp; SOLWAY PCN</c:v>
                </c:pt>
                <c:pt idx="9">
                  <c:v>CARLISLE RURAL PCN</c:v>
                </c:pt>
                <c:pt idx="10">
                  <c:v>REDCAR COASTAL PCN</c:v>
                </c:pt>
                <c:pt idx="11">
                  <c:v>GATESHEAD EAST PCN</c:v>
                </c:pt>
                <c:pt idx="12">
                  <c:v>SOUTH TYNESIDE WEST PCN</c:v>
                </c:pt>
                <c:pt idx="13">
                  <c:v>CARLISLE PCN</c:v>
                </c:pt>
                <c:pt idx="14">
                  <c:v>WALLSEND PCN</c:v>
                </c:pt>
                <c:pt idx="15">
                  <c:v>COALFIELDS PCN</c:v>
                </c:pt>
                <c:pt idx="16">
                  <c:v>GATESHEAD CENTRAL SOUTH PCN</c:v>
                </c:pt>
                <c:pt idx="17">
                  <c:v>WEST NORTHUMBERLAND PCN</c:v>
                </c:pt>
                <c:pt idx="18">
                  <c:v>BYTES PCN</c:v>
                </c:pt>
                <c:pt idx="19">
                  <c:v>EASINGTON CENTRAL PCN</c:v>
                </c:pt>
                <c:pt idx="20">
                  <c:v>HARTLEPOOL HEALTH PCN</c:v>
                </c:pt>
                <c:pt idx="21">
                  <c:v>TEESDALE PCN</c:v>
                </c:pt>
                <c:pt idx="22">
                  <c:v>GATESHEAD OUTER WEST PCN</c:v>
                </c:pt>
                <c:pt idx="23">
                  <c:v>CARLISLE HEALTHCARE PCN</c:v>
                </c:pt>
                <c:pt idx="24">
                  <c:v>SOUTH TYNESIDE SOUTH PCN</c:v>
                </c:pt>
                <c:pt idx="25">
                  <c:v>SOUTH TYNESIDE EAST PCN</c:v>
                </c:pt>
                <c:pt idx="26">
                  <c:v>CHESTER LE STREET PCN</c:v>
                </c:pt>
                <c:pt idx="27">
                  <c:v>DURHAM COAST PCN</c:v>
                </c:pt>
                <c:pt idx="28">
                  <c:v>WASHINGTON PCN</c:v>
                </c:pt>
                <c:pt idx="29">
                  <c:v>NORTHUMBRIA PCN</c:v>
                </c:pt>
                <c:pt idx="30">
                  <c:v>GREATER MIDDLESBROUGH PCN</c:v>
                </c:pt>
                <c:pt idx="31">
                  <c:v>NEWCASTLE INNER WEST PCN</c:v>
                </c:pt>
                <c:pt idx="32">
                  <c:v>BILLINGHAM &amp; NORTON PCN</c:v>
                </c:pt>
                <c:pt idx="33">
                  <c:v>CRAMLINGTON SEATON VALLEY PCN</c:v>
                </c:pt>
                <c:pt idx="34">
                  <c:v>BLYTH PCN</c:v>
                </c:pt>
                <c:pt idx="35">
                  <c:v>BISHOP AUCKLAND PCN</c:v>
                </c:pt>
                <c:pt idx="36">
                  <c:v>ESTON PCN</c:v>
                </c:pt>
                <c:pt idx="37">
                  <c:v>SUNDERLAND EAST PCN</c:v>
                </c:pt>
                <c:pt idx="38">
                  <c:v>SUNDERLAND NORTH PCN</c:v>
                </c:pt>
                <c:pt idx="39">
                  <c:v>NORTH STOCKTON PCN</c:v>
                </c:pt>
                <c:pt idx="40">
                  <c:v>EDEN (CUMBRIA) PCN</c:v>
                </c:pt>
                <c:pt idx="41">
                  <c:v>NEWCASTLE CENTRAL HEALTH PCN</c:v>
                </c:pt>
                <c:pt idx="42">
                  <c:v>NORTH GOSFORTH PCN</c:v>
                </c:pt>
                <c:pt idx="43">
                  <c:v>WELL UP NORTH PCN</c:v>
                </c:pt>
                <c:pt idx="44">
                  <c:v>SUNDERLAND WEST 1 PCN</c:v>
                </c:pt>
                <c:pt idx="45">
                  <c:v>NORTH TYNESIDE NORTH WEST PCN</c:v>
                </c:pt>
                <c:pt idx="46">
                  <c:v>WORKINGTON PCN</c:v>
                </c:pt>
                <c:pt idx="47">
                  <c:v>SEDGEFIELD 1 PCN</c:v>
                </c:pt>
                <c:pt idx="48">
                  <c:v>STOCKTON PCN</c:v>
                </c:pt>
                <c:pt idx="49">
                  <c:v>DURHAM WEST PCN</c:v>
                </c:pt>
                <c:pt idx="50">
                  <c:v>WEAR VALLEY PCN</c:v>
                </c:pt>
                <c:pt idx="51">
                  <c:v>COPELAND HAVEN PCN</c:v>
                </c:pt>
                <c:pt idx="52">
                  <c:v>WEST END FAMILY HEALTH PCN</c:v>
                </c:pt>
                <c:pt idx="53">
                  <c:v>DERWENTSIDE PCN</c:v>
                </c:pt>
                <c:pt idx="54">
                  <c:v>NORTH SHIELDS PCN</c:v>
                </c:pt>
                <c:pt idx="55">
                  <c:v>COCKERMOUTH &amp; MARYPORT PCN</c:v>
                </c:pt>
                <c:pt idx="56">
                  <c:v>CLAYPATH &amp; UNIVERSITY MEDICAL GROUP PCN</c:v>
                </c:pt>
                <c:pt idx="57">
                  <c:v>DARLINGTON PCN</c:v>
                </c:pt>
                <c:pt idx="58">
                  <c:v>NEWCASTLE EAST PCN</c:v>
                </c:pt>
                <c:pt idx="59">
                  <c:v>DURHAM EAST PCN</c:v>
                </c:pt>
                <c:pt idx="60">
                  <c:v>JESMOND - LOWER GOSFORTH PCN</c:v>
                </c:pt>
                <c:pt idx="61">
                  <c:v>HOLGATE PCN</c:v>
                </c:pt>
                <c:pt idx="62">
                  <c:v>WANSBECK PCN</c:v>
                </c:pt>
                <c:pt idx="63">
                  <c:v>BIRTLEY AND CENTRAL GATESHEAD PCN</c:v>
                </c:pt>
                <c:pt idx="64">
                  <c:v>NEWCASTLE OUTER WEST PCN</c:v>
                </c:pt>
                <c:pt idx="65">
                  <c:v>COPELAND PCN</c:v>
                </c:pt>
                <c:pt idx="66">
                  <c:v>CENTRAL MIDDLESBROUGH PCN</c:v>
                </c:pt>
              </c:strCache>
            </c:strRef>
          </c:cat>
          <c:val>
            <c:numRef>
              <c:f>'IIF Pivots'!$S$47:$S$114</c:f>
              <c:numCache>
                <c:formatCode>0.0%</c:formatCode>
                <c:ptCount val="67"/>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pt idx="48">
                  <c:v>0.8</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numCache>
            </c:numRef>
          </c:val>
          <c:smooth val="0"/>
          <c:extLst>
            <c:ext xmlns:c16="http://schemas.microsoft.com/office/drawing/2014/chart" uri="{C3380CC4-5D6E-409C-BE32-E72D297353CC}">
              <c16:uniqueId val="{00000000-1030-457B-B8FF-FB9472EFBC47}"/>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[202526 Q3 FIT Dashboard (Feb IIF Update).xlsx]IIF Pivots!IIF GP</c:name>
    <c:fmtId val="7"/>
  </c:pivotSource>
  <c:chart>
    <c:autoTitleDeleted val="1"/>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ln w="19050"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'IIF Pivots'!$V$46</c:f>
              <c:strCache>
                <c:ptCount val="1"/>
                <c:pt idx="0">
                  <c:v>Sum of %</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'IIF Pivots'!$U$47:$U$379</c:f>
              <c:strCache>
                <c:ptCount val="332"/>
                <c:pt idx="0">
                  <c:v>STATION VIEW MEDICAL CENTRE</c:v>
                </c:pt>
                <c:pt idx="1">
                  <c:v>PINFOLD MEDICAL PRACTICE</c:v>
                </c:pt>
                <c:pt idx="2">
                  <c:v>VICTORIA MEDICAL CENTRE</c:v>
                </c:pt>
                <c:pt idx="3">
                  <c:v>CASTLETOWN MEDICAL CENTRE</c:v>
                </c:pt>
                <c:pt idx="4">
                  <c:v>REGENT MEDICAL CENTRE</c:v>
                </c:pt>
                <c:pt idx="5">
                  <c:v>CHAINBRIDGE MEDICAL PARTNERSHIP</c:v>
                </c:pt>
                <c:pt idx="6">
                  <c:v>THE NEW SEAHAM MEDICAL GROUP</c:v>
                </c:pt>
                <c:pt idx="7">
                  <c:v>DR RASOOL</c:v>
                </c:pt>
                <c:pt idx="8">
                  <c:v>HALTWHISTLE MEDICAL GROUP</c:v>
                </c:pt>
                <c:pt idx="9">
                  <c:v>WEST QUAY MEDICAL PRACTICE</c:v>
                </c:pt>
                <c:pt idx="10">
                  <c:v>MARLBOROUGH SURGERY</c:v>
                </c:pt>
                <c:pt idx="11">
                  <c:v>ROCKLIFFE COURT SURGERY</c:v>
                </c:pt>
                <c:pt idx="12">
                  <c:v>ALBERT ROAD SURGERY</c:v>
                </c:pt>
                <c:pt idx="13">
                  <c:v>THE HEADLAND MEDICAL CENTRE</c:v>
                </c:pt>
                <c:pt idx="14">
                  <c:v>BEAUMONT PARK SURGERY</c:v>
                </c:pt>
                <c:pt idx="15">
                  <c:v>THE GREEN HOUSE SURGERY</c:v>
                </c:pt>
                <c:pt idx="16">
                  <c:v>ELLISON VIEW SURGERY</c:v>
                </c:pt>
                <c:pt idx="17">
                  <c:v>WOODVIEW MEDICAL PRACTICE</c:v>
                </c:pt>
                <c:pt idx="18">
                  <c:v>OLDWELL SURGERY</c:v>
                </c:pt>
                <c:pt idx="19">
                  <c:v>SEATON PARK MEDICAL GROUP</c:v>
                </c:pt>
                <c:pt idx="20">
                  <c:v>ASPATRIA MEDICAL GROUP</c:v>
                </c:pt>
                <c:pt idx="21">
                  <c:v>CRAMLINGTON MEDICAL GROUP</c:v>
                </c:pt>
                <c:pt idx="22">
                  <c:v>HOUGHTON MEDICAL GROUP,</c:v>
                </c:pt>
                <c:pt idx="23">
                  <c:v>WHITE MEDICAL GROUP</c:v>
                </c:pt>
                <c:pt idx="24">
                  <c:v>WEST VIEW SURGERY</c:v>
                </c:pt>
                <c:pt idx="25">
                  <c:v>OLD FORGE SURGERY</c:v>
                </c:pt>
                <c:pt idx="26">
                  <c:v>LANCHESTER MEDICAL CENTRE</c:v>
                </c:pt>
                <c:pt idx="27">
                  <c:v>NEW SILKSWORTH MEDICAL PRACTICE</c:v>
                </c:pt>
                <c:pt idx="28">
                  <c:v>SPRINGWELL MEDICAL GROUP</c:v>
                </c:pt>
                <c:pt idx="29">
                  <c:v>CHESTER SURGERY</c:v>
                </c:pt>
                <c:pt idx="30">
                  <c:v>SPRINGWOOD SURGERY</c:v>
                </c:pt>
                <c:pt idx="31">
                  <c:v>CRUDDAS PARK SURGERY</c:v>
                </c:pt>
                <c:pt idx="32">
                  <c:v>LEADGATE SURGERY</c:v>
                </c:pt>
                <c:pt idx="33">
                  <c:v>MILLENNIUM FAMILY PRACTICE</c:v>
                </c:pt>
                <c:pt idx="34">
                  <c:v>SILLOTH GROUP MEDICAL PRACTICE</c:v>
                </c:pt>
                <c:pt idx="35">
                  <c:v>CARMEL MEDICAL PRACTICE</c:v>
                </c:pt>
                <c:pt idx="36">
                  <c:v>TRINITY MEDICAL CENTRE</c:v>
                </c:pt>
                <c:pt idx="37">
                  <c:v>NETHERFIELD HOUSE</c:v>
                </c:pt>
                <c:pt idx="38">
                  <c:v>WELLSPRING MEDICAL PRACT.</c:v>
                </c:pt>
                <c:pt idx="39">
                  <c:v>BENTLEY MEDICAL PRACTICE</c:v>
                </c:pt>
                <c:pt idx="40">
                  <c:v>THE HAVEN SURGERY</c:v>
                </c:pt>
                <c:pt idx="41">
                  <c:v>IMEARY MEDICAL GROUP</c:v>
                </c:pt>
                <c:pt idx="42">
                  <c:v>HART MEDICAL PRACTICE</c:v>
                </c:pt>
                <c:pt idx="43">
                  <c:v>LONGTOWN MEDICAL CENTRE</c:v>
                </c:pt>
                <c:pt idx="44">
                  <c:v>KINGSWAY MEDICAL CENTRE</c:v>
                </c:pt>
                <c:pt idx="45">
                  <c:v>BISHOPS CLOSE MEDICAL PRACTICE</c:v>
                </c:pt>
                <c:pt idx="46">
                  <c:v>EAST WING PRACTICE</c:v>
                </c:pt>
                <c:pt idx="47">
                  <c:v>SPENCER ST SURGERY</c:v>
                </c:pt>
                <c:pt idx="48">
                  <c:v>EAST DURHAM MEDICAL GROUP</c:v>
                </c:pt>
                <c:pt idx="49">
                  <c:v>ST. ALBANS MEDICAL GROUP</c:v>
                </c:pt>
                <c:pt idx="50">
                  <c:v>DISTINGTON SURGERY</c:v>
                </c:pt>
                <c:pt idx="51">
                  <c:v>SILVERDALE FAMILY PRACTICE</c:v>
                </c:pt>
                <c:pt idx="52">
                  <c:v>GREAT LUMLEY SURGERY</c:v>
                </c:pt>
                <c:pt idx="53">
                  <c:v>THE PATEL PRACTICE</c:v>
                </c:pt>
                <c:pt idx="54">
                  <c:v>PRUDHOE MEDICAL GROUP</c:v>
                </c:pt>
                <c:pt idx="55">
                  <c:v>RAVENSWORTH SURGERY</c:v>
                </c:pt>
                <c:pt idx="56">
                  <c:v>SKERNE MEDICAL GROUP</c:v>
                </c:pt>
                <c:pt idx="57">
                  <c:v>DR THORNILEY-WALKER &amp; PARTNERS</c:v>
                </c:pt>
                <c:pt idx="58">
                  <c:v>SCOTS GAP MEDICAL GROUP</c:v>
                </c:pt>
                <c:pt idx="59">
                  <c:v>BROTTON SURGERY</c:v>
                </c:pt>
                <c:pt idx="60">
                  <c:v>RIVERSIDE MEDICAL PRACTICE</c:v>
                </c:pt>
                <c:pt idx="61">
                  <c:v>THE GARTH</c:v>
                </c:pt>
                <c:pt idx="62">
                  <c:v>KEPIER MEDICAL PRACTICE</c:v>
                </c:pt>
                <c:pt idx="63">
                  <c:v>THE ROSEBERRY PRACTICE</c:v>
                </c:pt>
                <c:pt idx="64">
                  <c:v>THE HORDEN GROUP PRACTICE</c:v>
                </c:pt>
                <c:pt idx="65">
                  <c:v>CENTRAL SURGERY</c:v>
                </c:pt>
                <c:pt idx="66">
                  <c:v>THE WEARDALE PRACTICE</c:v>
                </c:pt>
                <c:pt idx="67">
                  <c:v>THE VILLAGE GREEN SURGERY</c:v>
                </c:pt>
                <c:pt idx="68">
                  <c:v>THE DOVECOT SURGERY</c:v>
                </c:pt>
                <c:pt idx="69">
                  <c:v>WELL CLOSE MEDICAL GROUP</c:v>
                </c:pt>
                <c:pt idx="70">
                  <c:v>FERRYHILL AND CHILTON MEDICAL PRACTICE</c:v>
                </c:pt>
                <c:pt idx="71">
                  <c:v>DALSTON MEDICAL GROUP</c:v>
                </c:pt>
                <c:pt idx="72">
                  <c:v>FORUM FAMILY PRACTICE</c:v>
                </c:pt>
                <c:pt idx="73">
                  <c:v>CHADWICK PRACTICE</c:v>
                </c:pt>
                <c:pt idx="74">
                  <c:v>PALLION FAMILY PRACTICE</c:v>
                </c:pt>
                <c:pt idx="75">
                  <c:v>CHOPWELL PRIMARY HEALTHCARE CENTRE</c:v>
                </c:pt>
                <c:pt idx="76">
                  <c:v>COULBY MEDICAL PRACTICE</c:v>
                </c:pt>
                <c:pt idx="77">
                  <c:v>BEWICK ROAD SURGERY</c:v>
                </c:pt>
                <c:pt idx="78">
                  <c:v>ALNWICK MEDICAL GROUP</c:v>
                </c:pt>
                <c:pt idx="79">
                  <c:v>GAINFORD SURGERY</c:v>
                </c:pt>
                <c:pt idx="80">
                  <c:v>PARK LANE SURGERY</c:v>
                </c:pt>
                <c:pt idx="81">
                  <c:v>PARKGATE SURGERY</c:v>
                </c:pt>
                <c:pt idx="82">
                  <c:v>EAGLESCLIFFE MEDICAL PRACTICE</c:v>
                </c:pt>
                <c:pt idx="83">
                  <c:v>SUNDERLAND GP ALLIANCE MEDICAL PRACTICE</c:v>
                </c:pt>
                <c:pt idx="84">
                  <c:v>YARM MEDICAL PRACTICE</c:v>
                </c:pt>
                <c:pt idx="85">
                  <c:v>HUMSHAUGH &amp; WARK MED GRP</c:v>
                </c:pt>
                <c:pt idx="86">
                  <c:v>EDEN MEDICAL GROUP</c:v>
                </c:pt>
                <c:pt idx="87">
                  <c:v>SHAP MEDICAL PRACTICE</c:v>
                </c:pt>
                <c:pt idx="88">
                  <c:v>FARNHAM MEDICAL CTR.</c:v>
                </c:pt>
                <c:pt idx="89">
                  <c:v>GLENPARK &amp; TEAMS MEDICAL SERVICES</c:v>
                </c:pt>
                <c:pt idx="90">
                  <c:v>FORGE MEDICAL PRACTICE</c:v>
                </c:pt>
                <c:pt idx="91">
                  <c:v>MARINE AVENUE MEDICAL CTR</c:v>
                </c:pt>
                <c:pt idx="92">
                  <c:v>THE SELE MEDICAL PRACTICE</c:v>
                </c:pt>
                <c:pt idx="93">
                  <c:v>SUNNISIDE SURGERY</c:v>
                </c:pt>
                <c:pt idx="94">
                  <c:v>SACRISTON MEDICAL CENTRE</c:v>
                </c:pt>
                <c:pt idx="95">
                  <c:v>ST BEDE MEDICAL CENTRE</c:v>
                </c:pt>
                <c:pt idx="96">
                  <c:v>GALLERIES MEDICAL PRACTICE</c:v>
                </c:pt>
                <c:pt idx="97">
                  <c:v>NEWLANDS MEDICAL CENTRE</c:v>
                </c:pt>
                <c:pt idx="98">
                  <c:v>HILLSIDE PRACTICE</c:v>
                </c:pt>
                <c:pt idx="99">
                  <c:v>ANNFIELD PLAIN SURGERY</c:v>
                </c:pt>
                <c:pt idx="100">
                  <c:v>BANKHOUSE SURGERY</c:v>
                </c:pt>
                <c:pt idx="101">
                  <c:v>BEACON VIEW MEDICAL CENTRE</c:v>
                </c:pt>
                <c:pt idx="102">
                  <c:v>WREKENTON MEDICAL GROUP</c:v>
                </c:pt>
                <c:pt idx="103">
                  <c:v>STANLEY MEDICAL GROUP</c:v>
                </c:pt>
                <c:pt idx="104">
                  <c:v>ZETLAND MEDICAL PRACTICE</c:v>
                </c:pt>
                <c:pt idx="105">
                  <c:v>COURT THORN SURGERY</c:v>
                </c:pt>
                <c:pt idx="106">
                  <c:v>THE ROTHBURY PRACTICE</c:v>
                </c:pt>
                <c:pt idx="107">
                  <c:v>THE G.P.SUITE</c:v>
                </c:pt>
                <c:pt idx="108">
                  <c:v>FELL TOWER MEDICAL CENTRE</c:v>
                </c:pt>
                <c:pt idx="109">
                  <c:v>SOUTHLANDS MEDICAL GROUP</c:v>
                </c:pt>
                <c:pt idx="110">
                  <c:v>MIDDLE CHARE MEDICAL GROUP</c:v>
                </c:pt>
                <c:pt idx="111">
                  <c:v>CARLISLE CENTRAL PRACTICE</c:v>
                </c:pt>
                <c:pt idx="112">
                  <c:v>ST ANDREW'S MEDICAL PRACTICE</c:v>
                </c:pt>
                <c:pt idx="113">
                  <c:v>THE SALTSCAR SURGERY</c:v>
                </c:pt>
                <c:pt idx="114">
                  <c:v>CLIFTON COURT MEDICAL PRACTICE</c:v>
                </c:pt>
                <c:pt idx="115">
                  <c:v>MCKENZIE HOUSE SURGERY</c:v>
                </c:pt>
                <c:pt idx="116">
                  <c:v>BRANCH END SURGERY</c:v>
                </c:pt>
                <c:pt idx="117">
                  <c:v>THE LAKES MEDICAL PRACTICE</c:v>
                </c:pt>
                <c:pt idx="118">
                  <c:v>CESTRIA HEALTH CENTRE</c:v>
                </c:pt>
                <c:pt idx="119">
                  <c:v>DEERNESS PARK MEDICAL GROUP</c:v>
                </c:pt>
                <c:pt idx="120">
                  <c:v>THORNFIELD MEDICAL GROUP</c:v>
                </c:pt>
                <c:pt idx="121">
                  <c:v>BRAMPTON MEDICAL PRACTICE</c:v>
                </c:pt>
                <c:pt idx="122">
                  <c:v>THE COATHAM ROAD SURGERY</c:v>
                </c:pt>
                <c:pt idx="123">
                  <c:v>ELSDON AVENUE SURGERY</c:v>
                </c:pt>
                <c:pt idx="124">
                  <c:v>BRIDGE AND MONKSEATON MEDICAL PRACTICE</c:v>
                </c:pt>
                <c:pt idx="125">
                  <c:v>COQUET MEDICAL GROUP</c:v>
                </c:pt>
                <c:pt idx="126">
                  <c:v>WILLIAM BROWN CENTRE</c:v>
                </c:pt>
                <c:pt idx="127">
                  <c:v>GLADSTONE HOUSE SURGERY</c:v>
                </c:pt>
                <c:pt idx="128">
                  <c:v>BRUNTON PARK</c:v>
                </c:pt>
                <c:pt idx="129">
                  <c:v>PELAW MEDICAL PRACTICE</c:v>
                </c:pt>
                <c:pt idx="130">
                  <c:v>MURTON MEDICAL CENTRE</c:v>
                </c:pt>
                <c:pt idx="131">
                  <c:v>WHITLEY BAY HEALTH CENTRE</c:v>
                </c:pt>
                <c:pt idx="132">
                  <c:v>LONGRIGG MEDICAL CENTRE</c:v>
                </c:pt>
                <c:pt idx="133">
                  <c:v>REDBURN PARK MEDICAL CENTRE</c:v>
                </c:pt>
                <c:pt idx="134">
                  <c:v>BELLINGHAM PRACTICE</c:v>
                </c:pt>
                <c:pt idx="135">
                  <c:v>VILLAGE SURGERY PARTNERSHIP</c:v>
                </c:pt>
                <c:pt idx="136">
                  <c:v>WARWICK SQUARE GROUP PRACTICE</c:v>
                </c:pt>
                <c:pt idx="137">
                  <c:v>QUEENS PARK MEDICAL CENTRE</c:v>
                </c:pt>
                <c:pt idx="138">
                  <c:v>KINGS MEDICAL CENTRE</c:v>
                </c:pt>
                <c:pt idx="139">
                  <c:v>RICKLETON MEDICAL CENTRE</c:v>
                </c:pt>
                <c:pt idx="140">
                  <c:v>EVENWOOD MEDICAL PRACTICE</c:v>
                </c:pt>
                <c:pt idx="141">
                  <c:v>CASTLEGATE AND DERWENT SURGERY</c:v>
                </c:pt>
                <c:pt idx="142">
                  <c:v>HADRIAN HEALTH CENTRE</c:v>
                </c:pt>
                <c:pt idx="143">
                  <c:v>HERRINGTON MEDICAL CENTRE</c:v>
                </c:pt>
                <c:pt idx="144">
                  <c:v>THROCKLEY PRIMARY CARE CENTRE</c:v>
                </c:pt>
                <c:pt idx="145">
                  <c:v>FELL COTTAGE SURGERY</c:v>
                </c:pt>
                <c:pt idx="146">
                  <c:v>ELM TREE SURGERY</c:v>
                </c:pt>
                <c:pt idx="147">
                  <c:v>THE STEPHENSON MEDICAL PRACTICE</c:v>
                </c:pt>
                <c:pt idx="148">
                  <c:v>CENTRAL GATESHEAD MEDICAL GROUP</c:v>
                </c:pt>
                <c:pt idx="149">
                  <c:v>WOODSIDE SURGERY</c:v>
                </c:pt>
                <c:pt idx="150">
                  <c:v>KIRKOSWALD SURGERY</c:v>
                </c:pt>
                <c:pt idx="151">
                  <c:v>CASTLEHEAD MEDICAL CENTRE</c:v>
                </c:pt>
                <c:pt idx="152">
                  <c:v>THE DENSHAM SURGERY</c:v>
                </c:pt>
                <c:pt idx="153">
                  <c:v>WENLOCK ROAD SURGERY</c:v>
                </c:pt>
                <c:pt idx="154">
                  <c:v>MELROSE SURGERY</c:v>
                </c:pt>
                <c:pt idx="155">
                  <c:v>CALDBECK SURGERY</c:v>
                </c:pt>
                <c:pt idx="156">
                  <c:v>HEATON ROAD SURGERY</c:v>
                </c:pt>
                <c:pt idx="157">
                  <c:v>MONKWEARMOUTH HEALTH CENTRE</c:v>
                </c:pt>
                <c:pt idx="158">
                  <c:v>PROSPECT MEDICAL CENTRE</c:v>
                </c:pt>
                <c:pt idx="159">
                  <c:v>BETTS AVENUE MEDICAL GROUP</c:v>
                </c:pt>
                <c:pt idx="160">
                  <c:v>PARKWAY MEDICAL CENTRE</c:v>
                </c:pt>
                <c:pt idx="161">
                  <c:v>WESTBOURNE MEDICAL CENTRE</c:v>
                </c:pt>
                <c:pt idx="162">
                  <c:v>HAYDON BRIDGE &amp; ALLENDALE MEDICAL PRACT</c:v>
                </c:pt>
                <c:pt idx="163">
                  <c:v>CEDARS MEDICAL GROUP</c:v>
                </c:pt>
                <c:pt idx="164">
                  <c:v>CORBRIDGE HEALTH CENTRE</c:v>
                </c:pt>
                <c:pt idx="165">
                  <c:v>MARINE MEDICAL GROUP</c:v>
                </c:pt>
                <c:pt idx="166">
                  <c:v>COLLIERY COURT MEDICAL GROUP</c:v>
                </c:pt>
                <c:pt idx="167">
                  <c:v>WEST VIEW MILLENIUM SURGERY A</c:v>
                </c:pt>
                <c:pt idx="168">
                  <c:v>NORMANBY MEDICAL CENTRE</c:v>
                </c:pt>
                <c:pt idx="169">
                  <c:v>PEASE WAY MEDICAL CENTRE</c:v>
                </c:pt>
                <c:pt idx="170">
                  <c:v>NORTHUMBERLAND HEALTH</c:v>
                </c:pt>
                <c:pt idx="171">
                  <c:v>WHICKHAM COTTAGE MEDICAL CENTRE</c:v>
                </c:pt>
                <c:pt idx="172">
                  <c:v>WESTERHOPE MEDICAL GROUP</c:v>
                </c:pt>
                <c:pt idx="173">
                  <c:v>BISHOPGATE MEDICAL CENTRE</c:v>
                </c:pt>
                <c:pt idx="174">
                  <c:v>THE CROFT SURGERY</c:v>
                </c:pt>
                <c:pt idx="175">
                  <c:v>LANE END SURGERY</c:v>
                </c:pt>
                <c:pt idx="176">
                  <c:v>UPPER EDEN MEDICAL PRACTICE</c:v>
                </c:pt>
                <c:pt idx="177">
                  <c:v>DUNELM MEDICAL PRACTICE</c:v>
                </c:pt>
                <c:pt idx="178">
                  <c:v>PONTELAND MEDICAL GROUP</c:v>
                </c:pt>
                <c:pt idx="179">
                  <c:v>ELSWICK FAMILY PRACTICE</c:v>
                </c:pt>
                <c:pt idx="180">
                  <c:v>ACKLAM MEDICAL CENTRE</c:v>
                </c:pt>
                <c:pt idx="181">
                  <c:v>FENHAM HALL SURGERY</c:v>
                </c:pt>
                <c:pt idx="182">
                  <c:v>GRANGEWOOD SURGERY</c:v>
                </c:pt>
                <c:pt idx="183">
                  <c:v>COXHOE MEDICAL PRACTICE</c:v>
                </c:pt>
                <c:pt idx="184">
                  <c:v>SOUTH GRANGE MEDICAL GROUP PRACTICE</c:v>
                </c:pt>
                <c:pt idx="185">
                  <c:v>RAILWAY MEDICAL GROUP</c:v>
                </c:pt>
                <c:pt idx="186">
                  <c:v>CARLISLE HEALTHCARE</c:v>
                </c:pt>
                <c:pt idx="187">
                  <c:v>QUEENSTREE PRACTICE</c:v>
                </c:pt>
                <c:pt idx="188">
                  <c:v>APPLEBY MEDICAL PRACTICE</c:v>
                </c:pt>
                <c:pt idx="189">
                  <c:v>HOLLYHURST MEDICAL CENTRE</c:v>
                </c:pt>
                <c:pt idx="190">
                  <c:v>HOLMSIDE MEDICAL GROUP</c:v>
                </c:pt>
                <c:pt idx="191">
                  <c:v>JESMOND HEALTH PARTNERSHIP</c:v>
                </c:pt>
                <c:pt idx="192">
                  <c:v>AUCKLAND MEDICAL GROUP</c:v>
                </c:pt>
                <c:pt idx="193">
                  <c:v>BIDDLESTONE HEALTH GROUP</c:v>
                </c:pt>
                <c:pt idx="194">
                  <c:v>WESTBOURNE MEDICAL GROUP</c:v>
                </c:pt>
                <c:pt idx="195">
                  <c:v>HETTON GROUP PRACTICE</c:v>
                </c:pt>
                <c:pt idx="196">
                  <c:v>CRAWCROOK MEDICAL CENTRE</c:v>
                </c:pt>
                <c:pt idx="197">
                  <c:v>SAVILLE MEDICAL GROUP</c:v>
                </c:pt>
                <c:pt idx="198">
                  <c:v>WOODLANDS PARK HEALTH CTR</c:v>
                </c:pt>
                <c:pt idx="199">
                  <c:v>FULWELL MEDICAL CENTRE,</c:v>
                </c:pt>
                <c:pt idx="200">
                  <c:v>THORNABY &amp; BARWICK MEDICAL GROUP</c:v>
                </c:pt>
                <c:pt idx="201">
                  <c:v>BYRON MEDICAL PRACTICE</c:v>
                </c:pt>
                <c:pt idx="202">
                  <c:v>CROWHALL MEDICAL CENTRE</c:v>
                </c:pt>
                <c:pt idx="203">
                  <c:v>BENSHAM FAMILY PRACTICE</c:v>
                </c:pt>
                <c:pt idx="204">
                  <c:v>THE GABLES MEDICAL GROUP</c:v>
                </c:pt>
                <c:pt idx="205">
                  <c:v>CONCORD MEDICAL PRACTICE</c:v>
                </c:pt>
                <c:pt idx="206">
                  <c:v>WOODLANDS FAMILY MEDICAL CENTRE</c:v>
                </c:pt>
                <c:pt idx="207">
                  <c:v>WALKER MEDICAL GROUP</c:v>
                </c:pt>
                <c:pt idx="208">
                  <c:v>THE NEW CITY MEDICAL GROUP</c:v>
                </c:pt>
                <c:pt idx="209">
                  <c:v>SWARLAND AVENUE SURGERY</c:v>
                </c:pt>
                <c:pt idx="210">
                  <c:v>GAS HOUSE LANE SURGERY</c:v>
                </c:pt>
                <c:pt idx="211">
                  <c:v>MANSION HOUSE SURGERY</c:v>
                </c:pt>
                <c:pt idx="212">
                  <c:v>MAYFIELD MEDICAL GROUP</c:v>
                </c:pt>
                <c:pt idx="213">
                  <c:v>SPRING TERRACE HEALTH CENTRE</c:v>
                </c:pt>
                <c:pt idx="214">
                  <c:v>JAMES STREET GROUP PRACT</c:v>
                </c:pt>
                <c:pt idx="215">
                  <c:v>GLENRIDDING HEALTH CENTRE</c:v>
                </c:pt>
                <c:pt idx="216">
                  <c:v>ALMA MEDICAL CENTRE</c:v>
                </c:pt>
                <c:pt idx="217">
                  <c:v>PELTON &amp; FELLROSE MEDICAL GROUP</c:v>
                </c:pt>
                <c:pt idx="218">
                  <c:v>WIGTON GROUP MEDICAL PRACTICE</c:v>
                </c:pt>
                <c:pt idx="219">
                  <c:v>ALSTON MEDICAL PRACTICE</c:v>
                </c:pt>
                <c:pt idx="220">
                  <c:v>BEWICKE MEDICAL CENTRE</c:v>
                </c:pt>
                <c:pt idx="221">
                  <c:v>JUBILEE MEDICAL GROUP</c:v>
                </c:pt>
                <c:pt idx="222">
                  <c:v>CHASTLETON MEDICAL GROUP</c:v>
                </c:pt>
                <c:pt idx="223">
                  <c:v>ORCHARD COURT SURGERY</c:v>
                </c:pt>
                <c:pt idx="224">
                  <c:v>NORTH HOUSE SURGERY</c:v>
                </c:pt>
                <c:pt idx="225">
                  <c:v>OAKFIELDS HEALTH GROUP</c:v>
                </c:pt>
                <c:pt idx="226">
                  <c:v>BRIDGE VIEW MEDICAL GROUP</c:v>
                </c:pt>
                <c:pt idx="227">
                  <c:v>VALENS MEDICAL PARTNERSHIP</c:v>
                </c:pt>
                <c:pt idx="228">
                  <c:v>BEWICK CRESCENT SURGERY</c:v>
                </c:pt>
                <c:pt idx="229">
                  <c:v>WOOLER HEALTH</c:v>
                </c:pt>
                <c:pt idx="230">
                  <c:v>WEST FARM SURGERY</c:v>
                </c:pt>
                <c:pt idx="231">
                  <c:v>HYLTON MEDICAL GROUP</c:v>
                </c:pt>
                <c:pt idx="232">
                  <c:v>CROSSFELL HEALTH CENTRE</c:v>
                </c:pt>
                <c:pt idx="233">
                  <c:v>SEASCALE HEALTH CENTRE</c:v>
                </c:pt>
                <c:pt idx="234">
                  <c:v>TENNANT STREET MEDICAL PRACTICE</c:v>
                </c:pt>
                <c:pt idx="235">
                  <c:v>BEVAN MEDICAL GROUP</c:v>
                </c:pt>
                <c:pt idx="236">
                  <c:v>CAMBRIDGE MEDICAL GROUP</c:v>
                </c:pt>
                <c:pt idx="237">
                  <c:v>CHEVELEY PARK MEDICAL CTR</c:v>
                </c:pt>
                <c:pt idx="238">
                  <c:v>BLACKHALL AND PETERLEE PRACTICE</c:v>
                </c:pt>
                <c:pt idx="239">
                  <c:v>WIDEOPEN MEDICAL CENTRE</c:v>
                </c:pt>
                <c:pt idx="240">
                  <c:v>THE BROADWAY MEDICAL PRACTICE</c:v>
                </c:pt>
                <c:pt idx="241">
                  <c:v>THE MEDICAL GROUP</c:v>
                </c:pt>
                <c:pt idx="242">
                  <c:v>WHITBURN SURGERY</c:v>
                </c:pt>
                <c:pt idx="243">
                  <c:v>BRIDGE END SURGERY</c:v>
                </c:pt>
                <c:pt idx="244">
                  <c:v>LINTHORPE SURGERY</c:v>
                </c:pt>
                <c:pt idx="245">
                  <c:v>HALLGARTH SURGERY</c:v>
                </c:pt>
                <c:pt idx="246">
                  <c:v>NORTON MEDICAL CENTRE</c:v>
                </c:pt>
                <c:pt idx="247">
                  <c:v>WHINFIELD MEDICAL PRACTICE</c:v>
                </c:pt>
                <c:pt idx="248">
                  <c:v>THE GLEN MEDICAL GROUP</c:v>
                </c:pt>
                <c:pt idx="249">
                  <c:v>DRS LAMBERT &amp; NG</c:v>
                </c:pt>
                <c:pt idx="250">
                  <c:v>PRIORY MEDICAL GROUP</c:v>
                </c:pt>
                <c:pt idx="251">
                  <c:v>CLAYPATH &amp; UNIVERSITY MEDICAL GROUP</c:v>
                </c:pt>
                <c:pt idx="252">
                  <c:v>OXFORD TCE &amp; RAWLING RD MEDICAL GROUP</c:v>
                </c:pt>
                <c:pt idx="253">
                  <c:v>TEMPLE SOWERBY MEDICAL PRACTICE</c:v>
                </c:pt>
                <c:pt idx="254">
                  <c:v>BIRBECK MEDICAL GROUP</c:v>
                </c:pt>
                <c:pt idx="255">
                  <c:v>BARNARD CASTLE SURGERY</c:v>
                </c:pt>
                <c:pt idx="256">
                  <c:v>BIRTLEY MEDICAL GROUP</c:v>
                </c:pt>
                <c:pt idx="257">
                  <c:v>WEARSIDE MEDICAL PRACTICE - PALLION</c:v>
                </c:pt>
                <c:pt idx="258">
                  <c:v>ASHBURN MEDICAL CENTRE</c:v>
                </c:pt>
                <c:pt idx="259">
                  <c:v>COLLINGWOOD HEALTH GROUP</c:v>
                </c:pt>
                <c:pt idx="260">
                  <c:v>CONSETT MEDICAL CENTRE</c:v>
                </c:pt>
                <c:pt idx="261">
                  <c:v>LOWTHER MEDICAL CENTRE</c:v>
                </c:pt>
                <c:pt idx="262">
                  <c:v>STEPHENSON PARK HEALTH GROUP</c:v>
                </c:pt>
                <c:pt idx="263">
                  <c:v>SUNDERLAND GP ALLIANCE SOUTH HYLTON SURG</c:v>
                </c:pt>
                <c:pt idx="264">
                  <c:v>MARSDEN MEDICAL GROUP</c:v>
                </c:pt>
                <c:pt idx="265">
                  <c:v>ST GEORGE &amp; RIVERSIDE MEDICAL PRACTICE</c:v>
                </c:pt>
                <c:pt idx="266">
                  <c:v>WOODBRIDGE PRACTICE</c:v>
                </c:pt>
                <c:pt idx="267">
                  <c:v>MALLARD MEDICAL PRACTICE</c:v>
                </c:pt>
                <c:pt idx="268">
                  <c:v>MARSH HOUSE MEDICAL PRACTICE</c:v>
                </c:pt>
                <c:pt idx="269">
                  <c:v>VILLAGE MEDICAL CENTRE</c:v>
                </c:pt>
                <c:pt idx="270">
                  <c:v>MIDDLETON AND DINSDALE MEDICAL PRACTICE</c:v>
                </c:pt>
                <c:pt idx="271">
                  <c:v>DENTON TURRET MEDICAL CENTRE</c:v>
                </c:pt>
                <c:pt idx="272">
                  <c:v>NEW WASHINGTON MEDICAL GROUP</c:v>
                </c:pt>
                <c:pt idx="273">
                  <c:v>HAPPY HOUSE SURGERY</c:v>
                </c:pt>
                <c:pt idx="274">
                  <c:v>QUEENS ROAD SURGERY</c:v>
                </c:pt>
                <c:pt idx="275">
                  <c:v>WINGATE MEDICAL PRACTICE INTRAHEALTH</c:v>
                </c:pt>
                <c:pt idx="276">
                  <c:v>VILLETTE SURGERY</c:v>
                </c:pt>
                <c:pt idx="277">
                  <c:v>RIVERVIEW SURGERY</c:v>
                </c:pt>
                <c:pt idx="278">
                  <c:v>BELMONT &amp; SHERBURN MEDICAL GROUP</c:v>
                </c:pt>
                <c:pt idx="279">
                  <c:v>TALBOT MEDICAL CENTRE</c:v>
                </c:pt>
                <c:pt idx="280">
                  <c:v>TANFIELD VIEW MEDICAL GROUP</c:v>
                </c:pt>
                <c:pt idx="281">
                  <c:v>THE ENDEAVOUR PRACTICE</c:v>
                </c:pt>
                <c:pt idx="282">
                  <c:v>ROSEWORTH SURGERY</c:v>
                </c:pt>
                <c:pt idx="283">
                  <c:v>DENMARK STREET SURGERY</c:v>
                </c:pt>
                <c:pt idx="284">
                  <c:v>THE RAVENSCAR SURGERY</c:v>
                </c:pt>
                <c:pt idx="285">
                  <c:v>RED HOUSE MEDICAL CENTRE</c:v>
                </c:pt>
                <c:pt idx="286">
                  <c:v>PARK MEDICAL GROUP</c:v>
                </c:pt>
                <c:pt idx="287">
                  <c:v>WESTCROFT HOUSE SURGERY</c:v>
                </c:pt>
                <c:pt idx="288">
                  <c:v>HUNTCLIFF SURGERY</c:v>
                </c:pt>
                <c:pt idx="289">
                  <c:v>DENTON PARK MEDICAL GROUP</c:v>
                </c:pt>
                <c:pt idx="290">
                  <c:v>PARK LANE PRACTICE</c:v>
                </c:pt>
                <c:pt idx="291">
                  <c:v>THE ERIMUS PRACTICE</c:v>
                </c:pt>
                <c:pt idx="292">
                  <c:v>BOROUGH ROAD &amp; NUNTHORPE MEDICAL GROUP</c:v>
                </c:pt>
                <c:pt idx="293">
                  <c:v>BEDLINGTONSHIRE MED.GROUP</c:v>
                </c:pt>
                <c:pt idx="294">
                  <c:v>BELFORD MEDICAL PRACTICE</c:v>
                </c:pt>
                <c:pt idx="295">
                  <c:v>VILLAGE MEDICAL GROUP</c:v>
                </c:pt>
                <c:pt idx="296">
                  <c:v>PARK SURGERY</c:v>
                </c:pt>
                <c:pt idx="297">
                  <c:v>MARYPORT HEALTH SERVICES</c:v>
                </c:pt>
                <c:pt idx="298">
                  <c:v>GREYSTOKE SURGERY</c:v>
                </c:pt>
                <c:pt idx="299">
                  <c:v>UNION BRAE &amp; NORHAM PRAC</c:v>
                </c:pt>
                <c:pt idx="300">
                  <c:v>WILLINGTON MEDICAL GROUP</c:v>
                </c:pt>
                <c:pt idx="301">
                  <c:v>BOWBURN MEDICAL CENTRE</c:v>
                </c:pt>
                <c:pt idx="302">
                  <c:v>MCKENZIE GROUP PRACTICE</c:v>
                </c:pt>
                <c:pt idx="303">
                  <c:v>ST. ANTHONY'S HEALTH CENTRE</c:v>
                </c:pt>
                <c:pt idx="304">
                  <c:v>BLACKETTS MEDICAL PRACTICE</c:v>
                </c:pt>
                <c:pt idx="305">
                  <c:v>NEWCASTLE MEDICAL CENTRE</c:v>
                </c:pt>
                <c:pt idx="306">
                  <c:v>WEST RAINTON SURGERY</c:v>
                </c:pt>
                <c:pt idx="307">
                  <c:v>VILLAGES MEDICAL GROUP</c:v>
                </c:pt>
                <c:pt idx="308">
                  <c:v>DILSTON MEDICAL CENTRE</c:v>
                </c:pt>
                <c:pt idx="309">
                  <c:v>BURN BRAE MEDICAL GROUP</c:v>
                </c:pt>
                <c:pt idx="310">
                  <c:v>WEST ROAD MEDICAL CENTRE</c:v>
                </c:pt>
                <c:pt idx="311">
                  <c:v>THE GROVE MEDICAL GROUP</c:v>
                </c:pt>
                <c:pt idx="312">
                  <c:v>PROSPECT SURGERY</c:v>
                </c:pt>
                <c:pt idx="313">
                  <c:v>MOORLANDS SURGERY</c:v>
                </c:pt>
                <c:pt idx="314">
                  <c:v>MILLFIELD MEDICAL GROUP</c:v>
                </c:pt>
                <c:pt idx="315">
                  <c:v>MARTONSIDE MEDICAL CENTRE</c:v>
                </c:pt>
                <c:pt idx="316">
                  <c:v>FELLVIEW HEALTHCARE</c:v>
                </c:pt>
                <c:pt idx="317">
                  <c:v>HAVELOCK GRANGE PRACTICE</c:v>
                </c:pt>
                <c:pt idx="318">
                  <c:v>GUIDEPOST MEDICAL GROUP</c:v>
                </c:pt>
                <c:pt idx="319">
                  <c:v>I J HEALTHCARE</c:v>
                </c:pt>
                <c:pt idx="320">
                  <c:v>WEST CORNFORTH MEDICAL CENTRE</c:v>
                </c:pt>
                <c:pt idx="321">
                  <c:v>SOUTHDENE MEDICAL CENTRE</c:v>
                </c:pt>
                <c:pt idx="322">
                  <c:v>SECOND STREET SURGERY</c:v>
                </c:pt>
                <c:pt idx="323">
                  <c:v>NEASHAM ROAD SURGERY</c:v>
                </c:pt>
                <c:pt idx="324">
                  <c:v>HIRSEL MEDICAL CENTRE</c:v>
                </c:pt>
                <c:pt idx="325">
                  <c:v>NEWBURN SURGERY</c:v>
                </c:pt>
                <c:pt idx="326">
                  <c:v>BENFIELD PARK MEDICAL GROUP</c:v>
                </c:pt>
                <c:pt idx="327">
                  <c:v>PARKWAY MEDICAL GROUP</c:v>
                </c:pt>
                <c:pt idx="328">
                  <c:v>THE BRIDGES MEDICAL PRACTICE</c:v>
                </c:pt>
                <c:pt idx="329">
                  <c:v>BROWNEY HOUSE SURGERY</c:v>
                </c:pt>
                <c:pt idx="330">
                  <c:v>THE DISCOVERY PRACTICE</c:v>
                </c:pt>
                <c:pt idx="331">
                  <c:v>THORNTREE SURGERY</c:v>
                </c:pt>
              </c:strCache>
            </c:strRef>
          </c:cat>
          <c:val>
            <c:numRef>
              <c:f>'IIF Pivots'!$V$47:$V$379</c:f>
              <c:numCache>
                <c:formatCode>0.0%</c:formatCode>
                <c:ptCount val="332"/>
                <c:pt idx="0">
                  <c:v>1</c:v>
                </c:pt>
                <c:pt idx="1">
                  <c:v>1</c:v>
                </c:pt>
                <c:pt idx="2">
                  <c:v>1</c:v>
                </c:pt>
                <c:pt idx="3">
                  <c:v>1</c:v>
                </c:pt>
                <c:pt idx="4">
                  <c:v>1</c:v>
                </c:pt>
                <c:pt idx="5">
                  <c:v>1</c:v>
                </c:pt>
                <c:pt idx="6">
                  <c:v>1</c:v>
                </c:pt>
                <c:pt idx="7">
                  <c:v>1</c:v>
                </c:pt>
                <c:pt idx="8">
                  <c:v>1</c:v>
                </c:pt>
                <c:pt idx="9">
                  <c:v>1</c:v>
                </c:pt>
                <c:pt idx="10">
                  <c:v>0.97468354430379744</c:v>
                </c:pt>
                <c:pt idx="11">
                  <c:v>0.97435897435897434</c:v>
                </c:pt>
                <c:pt idx="12">
                  <c:v>0.96666666666666667</c:v>
                </c:pt>
                <c:pt idx="13">
                  <c:v>0.96</c:v>
                </c:pt>
                <c:pt idx="14">
                  <c:v>0.95918367346938771</c:v>
                </c:pt>
                <c:pt idx="15">
                  <c:v>0.95294117647058818</c:v>
                </c:pt>
                <c:pt idx="16">
                  <c:v>0.95238095238095233</c:v>
                </c:pt>
                <c:pt idx="17">
                  <c:v>0.94736842105263153</c:v>
                </c:pt>
                <c:pt idx="18">
                  <c:v>0.94444444444444442</c:v>
                </c:pt>
                <c:pt idx="19">
                  <c:v>0.94285714285714284</c:v>
                </c:pt>
                <c:pt idx="20">
                  <c:v>0.94117647058823528</c:v>
                </c:pt>
                <c:pt idx="21">
                  <c:v>0.94</c:v>
                </c:pt>
                <c:pt idx="22">
                  <c:v>0.93442622950819676</c:v>
                </c:pt>
                <c:pt idx="23">
                  <c:v>0.93333333333333335</c:v>
                </c:pt>
                <c:pt idx="24">
                  <c:v>0.93333333333333335</c:v>
                </c:pt>
                <c:pt idx="25">
                  <c:v>0.93333333333333335</c:v>
                </c:pt>
                <c:pt idx="26">
                  <c:v>0.93333333333333335</c:v>
                </c:pt>
                <c:pt idx="27">
                  <c:v>0.9285714285714286</c:v>
                </c:pt>
                <c:pt idx="28">
                  <c:v>0.92727272727272725</c:v>
                </c:pt>
                <c:pt idx="29">
                  <c:v>0.92307692307692313</c:v>
                </c:pt>
                <c:pt idx="30">
                  <c:v>0.91752577319587625</c:v>
                </c:pt>
                <c:pt idx="31">
                  <c:v>0.91666666666666663</c:v>
                </c:pt>
                <c:pt idx="32">
                  <c:v>0.91666666666666663</c:v>
                </c:pt>
                <c:pt idx="33">
                  <c:v>0.91666666666666663</c:v>
                </c:pt>
                <c:pt idx="34">
                  <c:v>0.91304347826086951</c:v>
                </c:pt>
                <c:pt idx="35">
                  <c:v>0.91176470588235292</c:v>
                </c:pt>
                <c:pt idx="36">
                  <c:v>0.9107142857142857</c:v>
                </c:pt>
                <c:pt idx="37">
                  <c:v>0.91025641025641024</c:v>
                </c:pt>
                <c:pt idx="38">
                  <c:v>0.90909090909090906</c:v>
                </c:pt>
                <c:pt idx="39">
                  <c:v>0.90909090909090906</c:v>
                </c:pt>
                <c:pt idx="40">
                  <c:v>0.90909090909090906</c:v>
                </c:pt>
                <c:pt idx="41">
                  <c:v>0.90909090909090906</c:v>
                </c:pt>
                <c:pt idx="42">
                  <c:v>0.90789473684210531</c:v>
                </c:pt>
                <c:pt idx="43">
                  <c:v>0.90384615384615385</c:v>
                </c:pt>
                <c:pt idx="44">
                  <c:v>0.90277777777777779</c:v>
                </c:pt>
                <c:pt idx="45">
                  <c:v>0.90196078431372551</c:v>
                </c:pt>
                <c:pt idx="46">
                  <c:v>0.9</c:v>
                </c:pt>
                <c:pt idx="47">
                  <c:v>0.9</c:v>
                </c:pt>
                <c:pt idx="48">
                  <c:v>0.89855072463768115</c:v>
                </c:pt>
                <c:pt idx="49">
                  <c:v>0.89795918367346939</c:v>
                </c:pt>
                <c:pt idx="50">
                  <c:v>0.89583333333333337</c:v>
                </c:pt>
                <c:pt idx="51">
                  <c:v>0.89473684210526316</c:v>
                </c:pt>
                <c:pt idx="52">
                  <c:v>0.89393939393939392</c:v>
                </c:pt>
                <c:pt idx="53">
                  <c:v>0.8928571428571429</c:v>
                </c:pt>
                <c:pt idx="54">
                  <c:v>0.8928571428571429</c:v>
                </c:pt>
                <c:pt idx="55">
                  <c:v>0.89090909090909087</c:v>
                </c:pt>
                <c:pt idx="56">
                  <c:v>0.88990825688073394</c:v>
                </c:pt>
                <c:pt idx="57">
                  <c:v>0.88888888888888884</c:v>
                </c:pt>
                <c:pt idx="58">
                  <c:v>0.88888888888888884</c:v>
                </c:pt>
                <c:pt idx="59">
                  <c:v>0.88888888888888884</c:v>
                </c:pt>
                <c:pt idx="60">
                  <c:v>0.88888888888888884</c:v>
                </c:pt>
                <c:pt idx="61">
                  <c:v>0.88749999999999996</c:v>
                </c:pt>
                <c:pt idx="62">
                  <c:v>0.88461538461538458</c:v>
                </c:pt>
                <c:pt idx="63">
                  <c:v>0.88372093023255816</c:v>
                </c:pt>
                <c:pt idx="64">
                  <c:v>0.88235294117647056</c:v>
                </c:pt>
                <c:pt idx="65">
                  <c:v>0.88235294117647056</c:v>
                </c:pt>
                <c:pt idx="66">
                  <c:v>0.88157894736842102</c:v>
                </c:pt>
                <c:pt idx="67">
                  <c:v>0.88095238095238093</c:v>
                </c:pt>
                <c:pt idx="68">
                  <c:v>0.88</c:v>
                </c:pt>
                <c:pt idx="69">
                  <c:v>0.87931034482758619</c:v>
                </c:pt>
                <c:pt idx="70">
                  <c:v>0.87804878048780488</c:v>
                </c:pt>
                <c:pt idx="71">
                  <c:v>0.87755102040816324</c:v>
                </c:pt>
                <c:pt idx="72">
                  <c:v>0.87692307692307692</c:v>
                </c:pt>
                <c:pt idx="73">
                  <c:v>0.875</c:v>
                </c:pt>
                <c:pt idx="74">
                  <c:v>0.875</c:v>
                </c:pt>
                <c:pt idx="75">
                  <c:v>0.875</c:v>
                </c:pt>
                <c:pt idx="76">
                  <c:v>0.87341772151898733</c:v>
                </c:pt>
                <c:pt idx="77">
                  <c:v>0.87179487179487181</c:v>
                </c:pt>
                <c:pt idx="78">
                  <c:v>0.87128712871287128</c:v>
                </c:pt>
                <c:pt idx="79">
                  <c:v>0.86956521739130432</c:v>
                </c:pt>
                <c:pt idx="80">
                  <c:v>0.86842105263157898</c:v>
                </c:pt>
                <c:pt idx="81">
                  <c:v>0.86792452830188682</c:v>
                </c:pt>
                <c:pt idx="82">
                  <c:v>0.86764705882352944</c:v>
                </c:pt>
                <c:pt idx="83">
                  <c:v>0.86764705882352944</c:v>
                </c:pt>
                <c:pt idx="84">
                  <c:v>0.86734693877551017</c:v>
                </c:pt>
                <c:pt idx="85">
                  <c:v>0.8666666666666667</c:v>
                </c:pt>
                <c:pt idx="86">
                  <c:v>0.8666666666666667</c:v>
                </c:pt>
                <c:pt idx="87">
                  <c:v>0.8666666666666667</c:v>
                </c:pt>
                <c:pt idx="88">
                  <c:v>0.86585365853658536</c:v>
                </c:pt>
                <c:pt idx="89">
                  <c:v>0.86567164179104472</c:v>
                </c:pt>
                <c:pt idx="90">
                  <c:v>0.86538461538461542</c:v>
                </c:pt>
                <c:pt idx="91">
                  <c:v>0.86538461538461542</c:v>
                </c:pt>
                <c:pt idx="92">
                  <c:v>0.86538461538461542</c:v>
                </c:pt>
                <c:pt idx="93">
                  <c:v>0.86363636363636365</c:v>
                </c:pt>
                <c:pt idx="94">
                  <c:v>0.86363636363636365</c:v>
                </c:pt>
                <c:pt idx="95">
                  <c:v>0.86250000000000004</c:v>
                </c:pt>
                <c:pt idx="96">
                  <c:v>0.86206896551724133</c:v>
                </c:pt>
                <c:pt idx="97">
                  <c:v>0.86153846153846159</c:v>
                </c:pt>
                <c:pt idx="98">
                  <c:v>0.86075949367088611</c:v>
                </c:pt>
                <c:pt idx="99">
                  <c:v>0.86046511627906974</c:v>
                </c:pt>
                <c:pt idx="100">
                  <c:v>0.86</c:v>
                </c:pt>
                <c:pt idx="101">
                  <c:v>0.8571428571428571</c:v>
                </c:pt>
                <c:pt idx="102">
                  <c:v>0.8571428571428571</c:v>
                </c:pt>
                <c:pt idx="103">
                  <c:v>0.8571428571428571</c:v>
                </c:pt>
                <c:pt idx="104">
                  <c:v>0.8571428571428571</c:v>
                </c:pt>
                <c:pt idx="105">
                  <c:v>0.8571428571428571</c:v>
                </c:pt>
                <c:pt idx="106">
                  <c:v>0.85483870967741937</c:v>
                </c:pt>
                <c:pt idx="107">
                  <c:v>0.85365853658536583</c:v>
                </c:pt>
                <c:pt idx="108">
                  <c:v>0.8529411764705882</c:v>
                </c:pt>
                <c:pt idx="109">
                  <c:v>0.8529411764705882</c:v>
                </c:pt>
                <c:pt idx="110">
                  <c:v>0.8529411764705882</c:v>
                </c:pt>
                <c:pt idx="111">
                  <c:v>0.85057471264367812</c:v>
                </c:pt>
                <c:pt idx="112">
                  <c:v>0.85034013605442171</c:v>
                </c:pt>
                <c:pt idx="113">
                  <c:v>0.84946236559139787</c:v>
                </c:pt>
                <c:pt idx="114">
                  <c:v>0.84931506849315064</c:v>
                </c:pt>
                <c:pt idx="115">
                  <c:v>0.84931506849315064</c:v>
                </c:pt>
                <c:pt idx="116">
                  <c:v>0.84848484848484851</c:v>
                </c:pt>
                <c:pt idx="117">
                  <c:v>0.84848484848484851</c:v>
                </c:pt>
                <c:pt idx="118">
                  <c:v>0.84848484848484851</c:v>
                </c:pt>
                <c:pt idx="119">
                  <c:v>0.84745762711864403</c:v>
                </c:pt>
                <c:pt idx="120">
                  <c:v>0.84705882352941175</c:v>
                </c:pt>
                <c:pt idx="121">
                  <c:v>0.84705882352941175</c:v>
                </c:pt>
                <c:pt idx="122">
                  <c:v>0.84615384615384615</c:v>
                </c:pt>
                <c:pt idx="123">
                  <c:v>0.84615384615384615</c:v>
                </c:pt>
                <c:pt idx="124">
                  <c:v>0.84545454545454546</c:v>
                </c:pt>
                <c:pt idx="125">
                  <c:v>0.8441558441558441</c:v>
                </c:pt>
                <c:pt idx="126">
                  <c:v>0.84403669724770647</c:v>
                </c:pt>
                <c:pt idx="127">
                  <c:v>0.84375</c:v>
                </c:pt>
                <c:pt idx="128">
                  <c:v>0.84375</c:v>
                </c:pt>
                <c:pt idx="129">
                  <c:v>0.84375</c:v>
                </c:pt>
                <c:pt idx="130">
                  <c:v>0.84285714285714286</c:v>
                </c:pt>
                <c:pt idx="131">
                  <c:v>0.84269662921348309</c:v>
                </c:pt>
                <c:pt idx="132">
                  <c:v>0.84210526315789469</c:v>
                </c:pt>
                <c:pt idx="133">
                  <c:v>0.84210526315789469</c:v>
                </c:pt>
                <c:pt idx="134">
                  <c:v>0.84210526315789469</c:v>
                </c:pt>
                <c:pt idx="135">
                  <c:v>0.84210526315789469</c:v>
                </c:pt>
                <c:pt idx="136">
                  <c:v>0.84126984126984128</c:v>
                </c:pt>
                <c:pt idx="137">
                  <c:v>0.84</c:v>
                </c:pt>
                <c:pt idx="138">
                  <c:v>0.84</c:v>
                </c:pt>
                <c:pt idx="139">
                  <c:v>0.84</c:v>
                </c:pt>
                <c:pt idx="140">
                  <c:v>0.84</c:v>
                </c:pt>
                <c:pt idx="141">
                  <c:v>0.83892617449664431</c:v>
                </c:pt>
                <c:pt idx="142">
                  <c:v>0.83870967741935487</c:v>
                </c:pt>
                <c:pt idx="143">
                  <c:v>0.83783783783783783</c:v>
                </c:pt>
                <c:pt idx="144">
                  <c:v>0.83606557377049184</c:v>
                </c:pt>
                <c:pt idx="145">
                  <c:v>0.83582089552238803</c:v>
                </c:pt>
                <c:pt idx="146">
                  <c:v>0.83544303797468356</c:v>
                </c:pt>
                <c:pt idx="147">
                  <c:v>0.8351648351648352</c:v>
                </c:pt>
                <c:pt idx="148">
                  <c:v>0.83333333333333337</c:v>
                </c:pt>
                <c:pt idx="149">
                  <c:v>0.83333333333333337</c:v>
                </c:pt>
                <c:pt idx="150">
                  <c:v>0.83333333333333337</c:v>
                </c:pt>
                <c:pt idx="151">
                  <c:v>0.83333333333333337</c:v>
                </c:pt>
                <c:pt idx="152">
                  <c:v>0.83333333333333337</c:v>
                </c:pt>
                <c:pt idx="153">
                  <c:v>0.83333333333333337</c:v>
                </c:pt>
                <c:pt idx="154">
                  <c:v>0.83333333333333337</c:v>
                </c:pt>
                <c:pt idx="155">
                  <c:v>0.83333333333333337</c:v>
                </c:pt>
                <c:pt idx="156">
                  <c:v>0.83333333333333337</c:v>
                </c:pt>
                <c:pt idx="157">
                  <c:v>0.83333333333333337</c:v>
                </c:pt>
                <c:pt idx="158">
                  <c:v>0.83229813664596275</c:v>
                </c:pt>
                <c:pt idx="159">
                  <c:v>0.83098591549295775</c:v>
                </c:pt>
                <c:pt idx="160">
                  <c:v>0.83050847457627119</c:v>
                </c:pt>
                <c:pt idx="161">
                  <c:v>0.82857142857142863</c:v>
                </c:pt>
                <c:pt idx="162">
                  <c:v>0.82758620689655171</c:v>
                </c:pt>
                <c:pt idx="163">
                  <c:v>0.82758620689655171</c:v>
                </c:pt>
                <c:pt idx="164">
                  <c:v>0.82758620689655171</c:v>
                </c:pt>
                <c:pt idx="165">
                  <c:v>0.8271604938271605</c:v>
                </c:pt>
                <c:pt idx="166">
                  <c:v>0.82692307692307687</c:v>
                </c:pt>
                <c:pt idx="167">
                  <c:v>0.82692307692307687</c:v>
                </c:pt>
                <c:pt idx="168">
                  <c:v>0.82683982683982682</c:v>
                </c:pt>
                <c:pt idx="169">
                  <c:v>0.82666666666666666</c:v>
                </c:pt>
                <c:pt idx="170">
                  <c:v>0.82608695652173914</c:v>
                </c:pt>
                <c:pt idx="171">
                  <c:v>0.82608695652173914</c:v>
                </c:pt>
                <c:pt idx="172">
                  <c:v>0.82499999999999996</c:v>
                </c:pt>
                <c:pt idx="173">
                  <c:v>0.82456140350877194</c:v>
                </c:pt>
                <c:pt idx="174">
                  <c:v>0.82352941176470584</c:v>
                </c:pt>
                <c:pt idx="175">
                  <c:v>0.82352941176470584</c:v>
                </c:pt>
                <c:pt idx="176">
                  <c:v>0.82258064516129037</c:v>
                </c:pt>
                <c:pt idx="177">
                  <c:v>0.82258064516129037</c:v>
                </c:pt>
                <c:pt idx="178">
                  <c:v>0.82242990654205606</c:v>
                </c:pt>
                <c:pt idx="179">
                  <c:v>0.82222222222222219</c:v>
                </c:pt>
                <c:pt idx="180">
                  <c:v>0.82203389830508478</c:v>
                </c:pt>
                <c:pt idx="181">
                  <c:v>0.82089552238805974</c:v>
                </c:pt>
                <c:pt idx="182">
                  <c:v>0.82</c:v>
                </c:pt>
                <c:pt idx="183">
                  <c:v>0.82</c:v>
                </c:pt>
                <c:pt idx="184">
                  <c:v>0.81954887218045114</c:v>
                </c:pt>
                <c:pt idx="185">
                  <c:v>0.81932773109243695</c:v>
                </c:pt>
                <c:pt idx="186">
                  <c:v>0.81846153846153846</c:v>
                </c:pt>
                <c:pt idx="187">
                  <c:v>0.81818181818181823</c:v>
                </c:pt>
                <c:pt idx="188">
                  <c:v>0.81818181818181823</c:v>
                </c:pt>
                <c:pt idx="189">
                  <c:v>0.81818181818181823</c:v>
                </c:pt>
                <c:pt idx="190">
                  <c:v>0.81818181818181823</c:v>
                </c:pt>
                <c:pt idx="191">
                  <c:v>0.81818181818181823</c:v>
                </c:pt>
                <c:pt idx="192">
                  <c:v>0.81666666666666665</c:v>
                </c:pt>
                <c:pt idx="193">
                  <c:v>0.81395348837209303</c:v>
                </c:pt>
                <c:pt idx="194">
                  <c:v>0.81395348837209303</c:v>
                </c:pt>
                <c:pt idx="195">
                  <c:v>0.81159420289855078</c:v>
                </c:pt>
                <c:pt idx="196">
                  <c:v>0.81081081081081086</c:v>
                </c:pt>
                <c:pt idx="197">
                  <c:v>0.81060606060606055</c:v>
                </c:pt>
                <c:pt idx="198">
                  <c:v>0.80952380952380953</c:v>
                </c:pt>
                <c:pt idx="199">
                  <c:v>0.80952380952380953</c:v>
                </c:pt>
                <c:pt idx="200">
                  <c:v>0.80891719745222934</c:v>
                </c:pt>
                <c:pt idx="201">
                  <c:v>0.80769230769230771</c:v>
                </c:pt>
                <c:pt idx="202">
                  <c:v>0.80769230769230771</c:v>
                </c:pt>
                <c:pt idx="203">
                  <c:v>0.80769230769230771</c:v>
                </c:pt>
                <c:pt idx="204">
                  <c:v>0.80645161290322576</c:v>
                </c:pt>
                <c:pt idx="205">
                  <c:v>0.80645161290322576</c:v>
                </c:pt>
                <c:pt idx="206">
                  <c:v>0.80612244897959184</c:v>
                </c:pt>
                <c:pt idx="207">
                  <c:v>0.80519480519480524</c:v>
                </c:pt>
                <c:pt idx="208">
                  <c:v>0.80487804878048785</c:v>
                </c:pt>
                <c:pt idx="209">
                  <c:v>0.80434782608695654</c:v>
                </c:pt>
                <c:pt idx="210">
                  <c:v>0.8035714285714286</c:v>
                </c:pt>
                <c:pt idx="211">
                  <c:v>0.80303030303030298</c:v>
                </c:pt>
                <c:pt idx="212">
                  <c:v>0.80219780219780223</c:v>
                </c:pt>
                <c:pt idx="213">
                  <c:v>0.80099502487562191</c:v>
                </c:pt>
                <c:pt idx="214">
                  <c:v>0.80065359477124187</c:v>
                </c:pt>
                <c:pt idx="215">
                  <c:v>0.8</c:v>
                </c:pt>
                <c:pt idx="216">
                  <c:v>0.8</c:v>
                </c:pt>
                <c:pt idx="217">
                  <c:v>0.8</c:v>
                </c:pt>
                <c:pt idx="218">
                  <c:v>0.8</c:v>
                </c:pt>
                <c:pt idx="219">
                  <c:v>0.8</c:v>
                </c:pt>
                <c:pt idx="220">
                  <c:v>0.8</c:v>
                </c:pt>
                <c:pt idx="221">
                  <c:v>0.79844961240310075</c:v>
                </c:pt>
                <c:pt idx="222">
                  <c:v>0.79746835443037978</c:v>
                </c:pt>
                <c:pt idx="223">
                  <c:v>0.79710144927536231</c:v>
                </c:pt>
                <c:pt idx="224">
                  <c:v>0.79605263157894735</c:v>
                </c:pt>
                <c:pt idx="225">
                  <c:v>0.79591836734693877</c:v>
                </c:pt>
                <c:pt idx="226">
                  <c:v>0.79591836734693877</c:v>
                </c:pt>
                <c:pt idx="227">
                  <c:v>0.79553903345724908</c:v>
                </c:pt>
                <c:pt idx="228">
                  <c:v>0.79545454545454541</c:v>
                </c:pt>
                <c:pt idx="229">
                  <c:v>0.79487179487179482</c:v>
                </c:pt>
                <c:pt idx="230">
                  <c:v>0.79487179487179482</c:v>
                </c:pt>
                <c:pt idx="231">
                  <c:v>0.79411764705882348</c:v>
                </c:pt>
                <c:pt idx="232">
                  <c:v>0.79365079365079361</c:v>
                </c:pt>
                <c:pt idx="233">
                  <c:v>0.7931034482758621</c:v>
                </c:pt>
                <c:pt idx="234">
                  <c:v>0.79245283018867929</c:v>
                </c:pt>
                <c:pt idx="235">
                  <c:v>0.79220779220779225</c:v>
                </c:pt>
                <c:pt idx="236">
                  <c:v>0.79069767441860461</c:v>
                </c:pt>
                <c:pt idx="237">
                  <c:v>0.78947368421052633</c:v>
                </c:pt>
                <c:pt idx="238">
                  <c:v>0.78947368421052633</c:v>
                </c:pt>
                <c:pt idx="239">
                  <c:v>0.78688524590163933</c:v>
                </c:pt>
                <c:pt idx="240">
                  <c:v>0.78688524590163933</c:v>
                </c:pt>
                <c:pt idx="241">
                  <c:v>0.7857142857142857</c:v>
                </c:pt>
                <c:pt idx="242">
                  <c:v>0.78431372549019607</c:v>
                </c:pt>
                <c:pt idx="243">
                  <c:v>0.78260869565217395</c:v>
                </c:pt>
                <c:pt idx="244">
                  <c:v>0.7816091954022989</c:v>
                </c:pt>
                <c:pt idx="245">
                  <c:v>0.78125</c:v>
                </c:pt>
                <c:pt idx="246">
                  <c:v>0.77952755905511806</c:v>
                </c:pt>
                <c:pt idx="247">
                  <c:v>0.77868852459016391</c:v>
                </c:pt>
                <c:pt idx="248">
                  <c:v>0.77777777777777779</c:v>
                </c:pt>
                <c:pt idx="249">
                  <c:v>0.77777777777777779</c:v>
                </c:pt>
                <c:pt idx="250">
                  <c:v>0.77777777777777779</c:v>
                </c:pt>
                <c:pt idx="251">
                  <c:v>0.7767857142857143</c:v>
                </c:pt>
                <c:pt idx="252">
                  <c:v>0.77570093457943923</c:v>
                </c:pt>
                <c:pt idx="253">
                  <c:v>0.77551020408163263</c:v>
                </c:pt>
                <c:pt idx="254">
                  <c:v>0.77372262773722633</c:v>
                </c:pt>
                <c:pt idx="255">
                  <c:v>0.77319587628865982</c:v>
                </c:pt>
                <c:pt idx="256">
                  <c:v>0.77272727272727271</c:v>
                </c:pt>
                <c:pt idx="257">
                  <c:v>0.77192982456140347</c:v>
                </c:pt>
                <c:pt idx="258">
                  <c:v>0.77142857142857146</c:v>
                </c:pt>
                <c:pt idx="259">
                  <c:v>0.77108433734939763</c:v>
                </c:pt>
                <c:pt idx="260">
                  <c:v>0.76973684210526316</c:v>
                </c:pt>
                <c:pt idx="261">
                  <c:v>0.76859504132231404</c:v>
                </c:pt>
                <c:pt idx="262">
                  <c:v>0.76811594202898548</c:v>
                </c:pt>
                <c:pt idx="263">
                  <c:v>0.76666666666666672</c:v>
                </c:pt>
                <c:pt idx="264">
                  <c:v>0.76470588235294112</c:v>
                </c:pt>
                <c:pt idx="265">
                  <c:v>0.76315789473684215</c:v>
                </c:pt>
                <c:pt idx="266">
                  <c:v>0.76023391812865493</c:v>
                </c:pt>
                <c:pt idx="267">
                  <c:v>0.7567567567567568</c:v>
                </c:pt>
                <c:pt idx="268">
                  <c:v>0.7558139534883721</c:v>
                </c:pt>
                <c:pt idx="269">
                  <c:v>0.75555555555555554</c:v>
                </c:pt>
                <c:pt idx="270">
                  <c:v>0.75555555555555554</c:v>
                </c:pt>
                <c:pt idx="271">
                  <c:v>0.75531914893617025</c:v>
                </c:pt>
                <c:pt idx="272">
                  <c:v>0.75471698113207553</c:v>
                </c:pt>
                <c:pt idx="273">
                  <c:v>0.75</c:v>
                </c:pt>
                <c:pt idx="274">
                  <c:v>0.75</c:v>
                </c:pt>
                <c:pt idx="275">
                  <c:v>0.75</c:v>
                </c:pt>
                <c:pt idx="276">
                  <c:v>0.75</c:v>
                </c:pt>
                <c:pt idx="277">
                  <c:v>0.75</c:v>
                </c:pt>
                <c:pt idx="278">
                  <c:v>0.74712643678160917</c:v>
                </c:pt>
                <c:pt idx="279">
                  <c:v>0.74647887323943662</c:v>
                </c:pt>
                <c:pt idx="280">
                  <c:v>0.74125874125874125</c:v>
                </c:pt>
                <c:pt idx="281">
                  <c:v>0.7407407407407407</c:v>
                </c:pt>
                <c:pt idx="282">
                  <c:v>0.73684210526315785</c:v>
                </c:pt>
                <c:pt idx="283">
                  <c:v>0.73333333333333328</c:v>
                </c:pt>
                <c:pt idx="284">
                  <c:v>0.73333333333333328</c:v>
                </c:pt>
                <c:pt idx="285">
                  <c:v>0.73333333333333328</c:v>
                </c:pt>
                <c:pt idx="286">
                  <c:v>0.73267326732673266</c:v>
                </c:pt>
                <c:pt idx="287">
                  <c:v>0.72941176470588232</c:v>
                </c:pt>
                <c:pt idx="288">
                  <c:v>0.72857142857142854</c:v>
                </c:pt>
                <c:pt idx="289">
                  <c:v>0.72727272727272729</c:v>
                </c:pt>
                <c:pt idx="290">
                  <c:v>0.72727272727272729</c:v>
                </c:pt>
                <c:pt idx="291">
                  <c:v>0.72727272727272729</c:v>
                </c:pt>
                <c:pt idx="292">
                  <c:v>0.72670807453416153</c:v>
                </c:pt>
                <c:pt idx="293">
                  <c:v>0.72448979591836737</c:v>
                </c:pt>
                <c:pt idx="294">
                  <c:v>0.72413793103448276</c:v>
                </c:pt>
                <c:pt idx="295">
                  <c:v>0.72164948453608246</c:v>
                </c:pt>
                <c:pt idx="296">
                  <c:v>0.7192982456140351</c:v>
                </c:pt>
                <c:pt idx="297">
                  <c:v>0.71844660194174759</c:v>
                </c:pt>
                <c:pt idx="298">
                  <c:v>0.71794871794871795</c:v>
                </c:pt>
                <c:pt idx="299">
                  <c:v>0.7142857142857143</c:v>
                </c:pt>
                <c:pt idx="300">
                  <c:v>0.71232876712328763</c:v>
                </c:pt>
                <c:pt idx="301">
                  <c:v>0.71111111111111114</c:v>
                </c:pt>
                <c:pt idx="302">
                  <c:v>0.71052631578947367</c:v>
                </c:pt>
                <c:pt idx="303">
                  <c:v>0.70967741935483875</c:v>
                </c:pt>
                <c:pt idx="304">
                  <c:v>0.70370370370370372</c:v>
                </c:pt>
                <c:pt idx="305">
                  <c:v>0.69565217391304346</c:v>
                </c:pt>
                <c:pt idx="306">
                  <c:v>0.69354838709677424</c:v>
                </c:pt>
                <c:pt idx="307">
                  <c:v>0.69230769230769229</c:v>
                </c:pt>
                <c:pt idx="308">
                  <c:v>0.69230769230769229</c:v>
                </c:pt>
                <c:pt idx="309">
                  <c:v>0.6875</c:v>
                </c:pt>
                <c:pt idx="310">
                  <c:v>0.68571428571428572</c:v>
                </c:pt>
                <c:pt idx="311">
                  <c:v>0.68571428571428572</c:v>
                </c:pt>
                <c:pt idx="312">
                  <c:v>0.68085106382978722</c:v>
                </c:pt>
                <c:pt idx="313">
                  <c:v>0.67883211678832112</c:v>
                </c:pt>
                <c:pt idx="314">
                  <c:v>0.67741935483870963</c:v>
                </c:pt>
                <c:pt idx="315">
                  <c:v>0.67441860465116277</c:v>
                </c:pt>
                <c:pt idx="316">
                  <c:v>0.6741573033707865</c:v>
                </c:pt>
                <c:pt idx="317">
                  <c:v>0.66666666666666663</c:v>
                </c:pt>
                <c:pt idx="318">
                  <c:v>0.66666666666666663</c:v>
                </c:pt>
                <c:pt idx="319">
                  <c:v>0.66666666666666663</c:v>
                </c:pt>
                <c:pt idx="320">
                  <c:v>0.66666666666666663</c:v>
                </c:pt>
                <c:pt idx="321">
                  <c:v>0.66666666666666663</c:v>
                </c:pt>
                <c:pt idx="322">
                  <c:v>0.65</c:v>
                </c:pt>
                <c:pt idx="323">
                  <c:v>0.64406779661016944</c:v>
                </c:pt>
                <c:pt idx="324">
                  <c:v>0.6428571428571429</c:v>
                </c:pt>
                <c:pt idx="325">
                  <c:v>0.63793103448275867</c:v>
                </c:pt>
                <c:pt idx="326">
                  <c:v>0.63095238095238093</c:v>
                </c:pt>
                <c:pt idx="327">
                  <c:v>0.60655737704918034</c:v>
                </c:pt>
                <c:pt idx="328">
                  <c:v>0.59523809523809523</c:v>
                </c:pt>
                <c:pt idx="329">
                  <c:v>0.57894736842105265</c:v>
                </c:pt>
                <c:pt idx="330">
                  <c:v>0.5714285714285714</c:v>
                </c:pt>
                <c:pt idx="331">
                  <c:v>0.5714285714285714</c:v>
                </c:pt>
              </c:numCache>
            </c:numRef>
          </c:val>
          <c:extLst>
            <c:ext xmlns:c16="http://schemas.microsoft.com/office/drawing/2014/chart" uri="{C3380CC4-5D6E-409C-BE32-E72D297353CC}">
              <c16:uniqueId val="{00000000-875C-43B6-B0EA-CF7517A2FF7E}"/>
            </c:ext>
          </c:extLst>
        </c:ser>
        <c:dLbls>
          <c:showLegendKey val="0"/>
          <c:showVal val="0"/>
          <c:showCatName val="0"/>
          <c:showSerName val="0"/>
          <c:showPercent val="0"/>
          <c:showBubbleSize val="0"/>
        </c:dLbls>
        <c:gapWidth val="30"/>
        <c:axId val="592521199"/>
        <c:axId val="564096303"/>
      </c:barChart>
      <c:lineChart>
        <c:grouping val="standard"/>
        <c:varyColors val="0"/>
        <c:ser>
          <c:idx val="1"/>
          <c:order val="1"/>
          <c:tx>
            <c:strRef>
              <c:f>'IIF Pivots'!$W$46</c:f>
              <c:strCache>
                <c:ptCount val="1"/>
                <c:pt idx="0">
                  <c:v>Sum of Target</c:v>
                </c:pt>
              </c:strCache>
            </c:strRef>
          </c:tx>
          <c:spPr>
            <a:ln w="19050" cap="rnd">
              <a:solidFill>
                <a:schemeClr val="accent2"/>
              </a:solidFill>
              <a:prstDash val="sysDash"/>
              <a:round/>
            </a:ln>
            <a:effectLst/>
          </c:spPr>
          <c:marker>
            <c:symbol val="none"/>
          </c:marker>
          <c:cat>
            <c:strRef>
              <c:f>'IIF Pivots'!$U$47:$U$379</c:f>
              <c:strCache>
                <c:ptCount val="332"/>
                <c:pt idx="0">
                  <c:v>STATION VIEW MEDICAL CENTRE</c:v>
                </c:pt>
                <c:pt idx="1">
                  <c:v>PINFOLD MEDICAL PRACTICE</c:v>
                </c:pt>
                <c:pt idx="2">
                  <c:v>VICTORIA MEDICAL CENTRE</c:v>
                </c:pt>
                <c:pt idx="3">
                  <c:v>CASTLETOWN MEDICAL CENTRE</c:v>
                </c:pt>
                <c:pt idx="4">
                  <c:v>REGENT MEDICAL CENTRE</c:v>
                </c:pt>
                <c:pt idx="5">
                  <c:v>CHAINBRIDGE MEDICAL PARTNERSHIP</c:v>
                </c:pt>
                <c:pt idx="6">
                  <c:v>THE NEW SEAHAM MEDICAL GROUP</c:v>
                </c:pt>
                <c:pt idx="7">
                  <c:v>DR RASOOL</c:v>
                </c:pt>
                <c:pt idx="8">
                  <c:v>HALTWHISTLE MEDICAL GROUP</c:v>
                </c:pt>
                <c:pt idx="9">
                  <c:v>WEST QUAY MEDICAL PRACTICE</c:v>
                </c:pt>
                <c:pt idx="10">
                  <c:v>MARLBOROUGH SURGERY</c:v>
                </c:pt>
                <c:pt idx="11">
                  <c:v>ROCKLIFFE COURT SURGERY</c:v>
                </c:pt>
                <c:pt idx="12">
                  <c:v>ALBERT ROAD SURGERY</c:v>
                </c:pt>
                <c:pt idx="13">
                  <c:v>THE HEADLAND MEDICAL CENTRE</c:v>
                </c:pt>
                <c:pt idx="14">
                  <c:v>BEAUMONT PARK SURGERY</c:v>
                </c:pt>
                <c:pt idx="15">
                  <c:v>THE GREEN HOUSE SURGERY</c:v>
                </c:pt>
                <c:pt idx="16">
                  <c:v>ELLISON VIEW SURGERY</c:v>
                </c:pt>
                <c:pt idx="17">
                  <c:v>WOODVIEW MEDICAL PRACTICE</c:v>
                </c:pt>
                <c:pt idx="18">
                  <c:v>OLDWELL SURGERY</c:v>
                </c:pt>
                <c:pt idx="19">
                  <c:v>SEATON PARK MEDICAL GROUP</c:v>
                </c:pt>
                <c:pt idx="20">
                  <c:v>ASPATRIA MEDICAL GROUP</c:v>
                </c:pt>
                <c:pt idx="21">
                  <c:v>CRAMLINGTON MEDICAL GROUP</c:v>
                </c:pt>
                <c:pt idx="22">
                  <c:v>HOUGHTON MEDICAL GROUP,</c:v>
                </c:pt>
                <c:pt idx="23">
                  <c:v>WHITE MEDICAL GROUP</c:v>
                </c:pt>
                <c:pt idx="24">
                  <c:v>WEST VIEW SURGERY</c:v>
                </c:pt>
                <c:pt idx="25">
                  <c:v>OLD FORGE SURGERY</c:v>
                </c:pt>
                <c:pt idx="26">
                  <c:v>LANCHESTER MEDICAL CENTRE</c:v>
                </c:pt>
                <c:pt idx="27">
                  <c:v>NEW SILKSWORTH MEDICAL PRACTICE</c:v>
                </c:pt>
                <c:pt idx="28">
                  <c:v>SPRINGWELL MEDICAL GROUP</c:v>
                </c:pt>
                <c:pt idx="29">
                  <c:v>CHESTER SURGERY</c:v>
                </c:pt>
                <c:pt idx="30">
                  <c:v>SPRINGWOOD SURGERY</c:v>
                </c:pt>
                <c:pt idx="31">
                  <c:v>CRUDDAS PARK SURGERY</c:v>
                </c:pt>
                <c:pt idx="32">
                  <c:v>LEADGATE SURGERY</c:v>
                </c:pt>
                <c:pt idx="33">
                  <c:v>MILLENNIUM FAMILY PRACTICE</c:v>
                </c:pt>
                <c:pt idx="34">
                  <c:v>SILLOTH GROUP MEDICAL PRACTICE</c:v>
                </c:pt>
                <c:pt idx="35">
                  <c:v>CARMEL MEDICAL PRACTICE</c:v>
                </c:pt>
                <c:pt idx="36">
                  <c:v>TRINITY MEDICAL CENTRE</c:v>
                </c:pt>
                <c:pt idx="37">
                  <c:v>NETHERFIELD HOUSE</c:v>
                </c:pt>
                <c:pt idx="38">
                  <c:v>WELLSPRING MEDICAL PRACT.</c:v>
                </c:pt>
                <c:pt idx="39">
                  <c:v>BENTLEY MEDICAL PRACTICE</c:v>
                </c:pt>
                <c:pt idx="40">
                  <c:v>THE HAVEN SURGERY</c:v>
                </c:pt>
                <c:pt idx="41">
                  <c:v>IMEARY MEDICAL GROUP</c:v>
                </c:pt>
                <c:pt idx="42">
                  <c:v>HART MEDICAL PRACTICE</c:v>
                </c:pt>
                <c:pt idx="43">
                  <c:v>LONGTOWN MEDICAL CENTRE</c:v>
                </c:pt>
                <c:pt idx="44">
                  <c:v>KINGSWAY MEDICAL CENTRE</c:v>
                </c:pt>
                <c:pt idx="45">
                  <c:v>BISHOPS CLOSE MEDICAL PRACTICE</c:v>
                </c:pt>
                <c:pt idx="46">
                  <c:v>EAST WING PRACTICE</c:v>
                </c:pt>
                <c:pt idx="47">
                  <c:v>SPENCER ST SURGERY</c:v>
                </c:pt>
                <c:pt idx="48">
                  <c:v>EAST DURHAM MEDICAL GROUP</c:v>
                </c:pt>
                <c:pt idx="49">
                  <c:v>ST. ALBANS MEDICAL GROUP</c:v>
                </c:pt>
                <c:pt idx="50">
                  <c:v>DISTINGTON SURGERY</c:v>
                </c:pt>
                <c:pt idx="51">
                  <c:v>SILVERDALE FAMILY PRACTICE</c:v>
                </c:pt>
                <c:pt idx="52">
                  <c:v>GREAT LUMLEY SURGERY</c:v>
                </c:pt>
                <c:pt idx="53">
                  <c:v>THE PATEL PRACTICE</c:v>
                </c:pt>
                <c:pt idx="54">
                  <c:v>PRUDHOE MEDICAL GROUP</c:v>
                </c:pt>
                <c:pt idx="55">
                  <c:v>RAVENSWORTH SURGERY</c:v>
                </c:pt>
                <c:pt idx="56">
                  <c:v>SKERNE MEDICAL GROUP</c:v>
                </c:pt>
                <c:pt idx="57">
                  <c:v>DR THORNILEY-WALKER &amp; PARTNERS</c:v>
                </c:pt>
                <c:pt idx="58">
                  <c:v>SCOTS GAP MEDICAL GROUP</c:v>
                </c:pt>
                <c:pt idx="59">
                  <c:v>BROTTON SURGERY</c:v>
                </c:pt>
                <c:pt idx="60">
                  <c:v>RIVERSIDE MEDICAL PRACTICE</c:v>
                </c:pt>
                <c:pt idx="61">
                  <c:v>THE GARTH</c:v>
                </c:pt>
                <c:pt idx="62">
                  <c:v>KEPIER MEDICAL PRACTICE</c:v>
                </c:pt>
                <c:pt idx="63">
                  <c:v>THE ROSEBERRY PRACTICE</c:v>
                </c:pt>
                <c:pt idx="64">
                  <c:v>THE HORDEN GROUP PRACTICE</c:v>
                </c:pt>
                <c:pt idx="65">
                  <c:v>CENTRAL SURGERY</c:v>
                </c:pt>
                <c:pt idx="66">
                  <c:v>THE WEARDALE PRACTICE</c:v>
                </c:pt>
                <c:pt idx="67">
                  <c:v>THE VILLAGE GREEN SURGERY</c:v>
                </c:pt>
                <c:pt idx="68">
                  <c:v>THE DOVECOT SURGERY</c:v>
                </c:pt>
                <c:pt idx="69">
                  <c:v>WELL CLOSE MEDICAL GROUP</c:v>
                </c:pt>
                <c:pt idx="70">
                  <c:v>FERRYHILL AND CHILTON MEDICAL PRACTICE</c:v>
                </c:pt>
                <c:pt idx="71">
                  <c:v>DALSTON MEDICAL GROUP</c:v>
                </c:pt>
                <c:pt idx="72">
                  <c:v>FORUM FAMILY PRACTICE</c:v>
                </c:pt>
                <c:pt idx="73">
                  <c:v>CHADWICK PRACTICE</c:v>
                </c:pt>
                <c:pt idx="74">
                  <c:v>PALLION FAMILY PRACTICE</c:v>
                </c:pt>
                <c:pt idx="75">
                  <c:v>CHOPWELL PRIMARY HEALTHCARE CENTRE</c:v>
                </c:pt>
                <c:pt idx="76">
                  <c:v>COULBY MEDICAL PRACTICE</c:v>
                </c:pt>
                <c:pt idx="77">
                  <c:v>BEWICK ROAD SURGERY</c:v>
                </c:pt>
                <c:pt idx="78">
                  <c:v>ALNWICK MEDICAL GROUP</c:v>
                </c:pt>
                <c:pt idx="79">
                  <c:v>GAINFORD SURGERY</c:v>
                </c:pt>
                <c:pt idx="80">
                  <c:v>PARK LANE SURGERY</c:v>
                </c:pt>
                <c:pt idx="81">
                  <c:v>PARKGATE SURGERY</c:v>
                </c:pt>
                <c:pt idx="82">
                  <c:v>EAGLESCLIFFE MEDICAL PRACTICE</c:v>
                </c:pt>
                <c:pt idx="83">
                  <c:v>SUNDERLAND GP ALLIANCE MEDICAL PRACTICE</c:v>
                </c:pt>
                <c:pt idx="84">
                  <c:v>YARM MEDICAL PRACTICE</c:v>
                </c:pt>
                <c:pt idx="85">
                  <c:v>HUMSHAUGH &amp; WARK MED GRP</c:v>
                </c:pt>
                <c:pt idx="86">
                  <c:v>EDEN MEDICAL GROUP</c:v>
                </c:pt>
                <c:pt idx="87">
                  <c:v>SHAP MEDICAL PRACTICE</c:v>
                </c:pt>
                <c:pt idx="88">
                  <c:v>FARNHAM MEDICAL CTR.</c:v>
                </c:pt>
                <c:pt idx="89">
                  <c:v>GLENPARK &amp; TEAMS MEDICAL SERVICES</c:v>
                </c:pt>
                <c:pt idx="90">
                  <c:v>FORGE MEDICAL PRACTICE</c:v>
                </c:pt>
                <c:pt idx="91">
                  <c:v>MARINE AVENUE MEDICAL CTR</c:v>
                </c:pt>
                <c:pt idx="92">
                  <c:v>THE SELE MEDICAL PRACTICE</c:v>
                </c:pt>
                <c:pt idx="93">
                  <c:v>SUNNISIDE SURGERY</c:v>
                </c:pt>
                <c:pt idx="94">
                  <c:v>SACRISTON MEDICAL CENTRE</c:v>
                </c:pt>
                <c:pt idx="95">
                  <c:v>ST BEDE MEDICAL CENTRE</c:v>
                </c:pt>
                <c:pt idx="96">
                  <c:v>GALLERIES MEDICAL PRACTICE</c:v>
                </c:pt>
                <c:pt idx="97">
                  <c:v>NEWLANDS MEDICAL CENTRE</c:v>
                </c:pt>
                <c:pt idx="98">
                  <c:v>HILLSIDE PRACTICE</c:v>
                </c:pt>
                <c:pt idx="99">
                  <c:v>ANNFIELD PLAIN SURGERY</c:v>
                </c:pt>
                <c:pt idx="100">
                  <c:v>BANKHOUSE SURGERY</c:v>
                </c:pt>
                <c:pt idx="101">
                  <c:v>BEACON VIEW MEDICAL CENTRE</c:v>
                </c:pt>
                <c:pt idx="102">
                  <c:v>WREKENTON MEDICAL GROUP</c:v>
                </c:pt>
                <c:pt idx="103">
                  <c:v>STANLEY MEDICAL GROUP</c:v>
                </c:pt>
                <c:pt idx="104">
                  <c:v>ZETLAND MEDICAL PRACTICE</c:v>
                </c:pt>
                <c:pt idx="105">
                  <c:v>COURT THORN SURGERY</c:v>
                </c:pt>
                <c:pt idx="106">
                  <c:v>THE ROTHBURY PRACTICE</c:v>
                </c:pt>
                <c:pt idx="107">
                  <c:v>THE G.P.SUITE</c:v>
                </c:pt>
                <c:pt idx="108">
                  <c:v>FELL TOWER MEDICAL CENTRE</c:v>
                </c:pt>
                <c:pt idx="109">
                  <c:v>SOUTHLANDS MEDICAL GROUP</c:v>
                </c:pt>
                <c:pt idx="110">
                  <c:v>MIDDLE CHARE MEDICAL GROUP</c:v>
                </c:pt>
                <c:pt idx="111">
                  <c:v>CARLISLE CENTRAL PRACTICE</c:v>
                </c:pt>
                <c:pt idx="112">
                  <c:v>ST ANDREW'S MEDICAL PRACTICE</c:v>
                </c:pt>
                <c:pt idx="113">
                  <c:v>THE SALTSCAR SURGERY</c:v>
                </c:pt>
                <c:pt idx="114">
                  <c:v>CLIFTON COURT MEDICAL PRACTICE</c:v>
                </c:pt>
                <c:pt idx="115">
                  <c:v>MCKENZIE HOUSE SURGERY</c:v>
                </c:pt>
                <c:pt idx="116">
                  <c:v>BRANCH END SURGERY</c:v>
                </c:pt>
                <c:pt idx="117">
                  <c:v>THE LAKES MEDICAL PRACTICE</c:v>
                </c:pt>
                <c:pt idx="118">
                  <c:v>CESTRIA HEALTH CENTRE</c:v>
                </c:pt>
                <c:pt idx="119">
                  <c:v>DEERNESS PARK MEDICAL GROUP</c:v>
                </c:pt>
                <c:pt idx="120">
                  <c:v>THORNFIELD MEDICAL GROUP</c:v>
                </c:pt>
                <c:pt idx="121">
                  <c:v>BRAMPTON MEDICAL PRACTICE</c:v>
                </c:pt>
                <c:pt idx="122">
                  <c:v>THE COATHAM ROAD SURGERY</c:v>
                </c:pt>
                <c:pt idx="123">
                  <c:v>ELSDON AVENUE SURGERY</c:v>
                </c:pt>
                <c:pt idx="124">
                  <c:v>BRIDGE AND MONKSEATON MEDICAL PRACTICE</c:v>
                </c:pt>
                <c:pt idx="125">
                  <c:v>COQUET MEDICAL GROUP</c:v>
                </c:pt>
                <c:pt idx="126">
                  <c:v>WILLIAM BROWN CENTRE</c:v>
                </c:pt>
                <c:pt idx="127">
                  <c:v>GLADSTONE HOUSE SURGERY</c:v>
                </c:pt>
                <c:pt idx="128">
                  <c:v>BRUNTON PARK</c:v>
                </c:pt>
                <c:pt idx="129">
                  <c:v>PELAW MEDICAL PRACTICE</c:v>
                </c:pt>
                <c:pt idx="130">
                  <c:v>MURTON MEDICAL CENTRE</c:v>
                </c:pt>
                <c:pt idx="131">
                  <c:v>WHITLEY BAY HEALTH CENTRE</c:v>
                </c:pt>
                <c:pt idx="132">
                  <c:v>LONGRIGG MEDICAL CENTRE</c:v>
                </c:pt>
                <c:pt idx="133">
                  <c:v>REDBURN PARK MEDICAL CENTRE</c:v>
                </c:pt>
                <c:pt idx="134">
                  <c:v>BELLINGHAM PRACTICE</c:v>
                </c:pt>
                <c:pt idx="135">
                  <c:v>VILLAGE SURGERY PARTNERSHIP</c:v>
                </c:pt>
                <c:pt idx="136">
                  <c:v>WARWICK SQUARE GROUP PRACTICE</c:v>
                </c:pt>
                <c:pt idx="137">
                  <c:v>QUEENS PARK MEDICAL CENTRE</c:v>
                </c:pt>
                <c:pt idx="138">
                  <c:v>KINGS MEDICAL CENTRE</c:v>
                </c:pt>
                <c:pt idx="139">
                  <c:v>RICKLETON MEDICAL CENTRE</c:v>
                </c:pt>
                <c:pt idx="140">
                  <c:v>EVENWOOD MEDICAL PRACTICE</c:v>
                </c:pt>
                <c:pt idx="141">
                  <c:v>CASTLEGATE AND DERWENT SURGERY</c:v>
                </c:pt>
                <c:pt idx="142">
                  <c:v>HADRIAN HEALTH CENTRE</c:v>
                </c:pt>
                <c:pt idx="143">
                  <c:v>HERRINGTON MEDICAL CENTRE</c:v>
                </c:pt>
                <c:pt idx="144">
                  <c:v>THROCKLEY PRIMARY CARE CENTRE</c:v>
                </c:pt>
                <c:pt idx="145">
                  <c:v>FELL COTTAGE SURGERY</c:v>
                </c:pt>
                <c:pt idx="146">
                  <c:v>ELM TREE SURGERY</c:v>
                </c:pt>
                <c:pt idx="147">
                  <c:v>THE STEPHENSON MEDICAL PRACTICE</c:v>
                </c:pt>
                <c:pt idx="148">
                  <c:v>CENTRAL GATESHEAD MEDICAL GROUP</c:v>
                </c:pt>
                <c:pt idx="149">
                  <c:v>WOODSIDE SURGERY</c:v>
                </c:pt>
                <c:pt idx="150">
                  <c:v>KIRKOSWALD SURGERY</c:v>
                </c:pt>
                <c:pt idx="151">
                  <c:v>CASTLEHEAD MEDICAL CENTRE</c:v>
                </c:pt>
                <c:pt idx="152">
                  <c:v>THE DENSHAM SURGERY</c:v>
                </c:pt>
                <c:pt idx="153">
                  <c:v>WENLOCK ROAD SURGERY</c:v>
                </c:pt>
                <c:pt idx="154">
                  <c:v>MELROSE SURGERY</c:v>
                </c:pt>
                <c:pt idx="155">
                  <c:v>CALDBECK SURGERY</c:v>
                </c:pt>
                <c:pt idx="156">
                  <c:v>HEATON ROAD SURGERY</c:v>
                </c:pt>
                <c:pt idx="157">
                  <c:v>MONKWEARMOUTH HEALTH CENTRE</c:v>
                </c:pt>
                <c:pt idx="158">
                  <c:v>PROSPECT MEDICAL CENTRE</c:v>
                </c:pt>
                <c:pt idx="159">
                  <c:v>BETTS AVENUE MEDICAL GROUP</c:v>
                </c:pt>
                <c:pt idx="160">
                  <c:v>PARKWAY MEDICAL CENTRE</c:v>
                </c:pt>
                <c:pt idx="161">
                  <c:v>WESTBOURNE MEDICAL CENTRE</c:v>
                </c:pt>
                <c:pt idx="162">
                  <c:v>HAYDON BRIDGE &amp; ALLENDALE MEDICAL PRACT</c:v>
                </c:pt>
                <c:pt idx="163">
                  <c:v>CEDARS MEDICAL GROUP</c:v>
                </c:pt>
                <c:pt idx="164">
                  <c:v>CORBRIDGE HEALTH CENTRE</c:v>
                </c:pt>
                <c:pt idx="165">
                  <c:v>MARINE MEDICAL GROUP</c:v>
                </c:pt>
                <c:pt idx="166">
                  <c:v>COLLIERY COURT MEDICAL GROUP</c:v>
                </c:pt>
                <c:pt idx="167">
                  <c:v>WEST VIEW MILLENIUM SURGERY A</c:v>
                </c:pt>
                <c:pt idx="168">
                  <c:v>NORMANBY MEDICAL CENTRE</c:v>
                </c:pt>
                <c:pt idx="169">
                  <c:v>PEASE WAY MEDICAL CENTRE</c:v>
                </c:pt>
                <c:pt idx="170">
                  <c:v>NORTHUMBERLAND HEALTH</c:v>
                </c:pt>
                <c:pt idx="171">
                  <c:v>WHICKHAM COTTAGE MEDICAL CENTRE</c:v>
                </c:pt>
                <c:pt idx="172">
                  <c:v>WESTERHOPE MEDICAL GROUP</c:v>
                </c:pt>
                <c:pt idx="173">
                  <c:v>BISHOPGATE MEDICAL CENTRE</c:v>
                </c:pt>
                <c:pt idx="174">
                  <c:v>THE CROFT SURGERY</c:v>
                </c:pt>
                <c:pt idx="175">
                  <c:v>LANE END SURGERY</c:v>
                </c:pt>
                <c:pt idx="176">
                  <c:v>UPPER EDEN MEDICAL PRACTICE</c:v>
                </c:pt>
                <c:pt idx="177">
                  <c:v>DUNELM MEDICAL PRACTICE</c:v>
                </c:pt>
                <c:pt idx="178">
                  <c:v>PONTELAND MEDICAL GROUP</c:v>
                </c:pt>
                <c:pt idx="179">
                  <c:v>ELSWICK FAMILY PRACTICE</c:v>
                </c:pt>
                <c:pt idx="180">
                  <c:v>ACKLAM MEDICAL CENTRE</c:v>
                </c:pt>
                <c:pt idx="181">
                  <c:v>FENHAM HALL SURGERY</c:v>
                </c:pt>
                <c:pt idx="182">
                  <c:v>GRANGEWOOD SURGERY</c:v>
                </c:pt>
                <c:pt idx="183">
                  <c:v>COXHOE MEDICAL PRACTICE</c:v>
                </c:pt>
                <c:pt idx="184">
                  <c:v>SOUTH GRANGE MEDICAL GROUP PRACTICE</c:v>
                </c:pt>
                <c:pt idx="185">
                  <c:v>RAILWAY MEDICAL GROUP</c:v>
                </c:pt>
                <c:pt idx="186">
                  <c:v>CARLISLE HEALTHCARE</c:v>
                </c:pt>
                <c:pt idx="187">
                  <c:v>QUEENSTREE PRACTICE</c:v>
                </c:pt>
                <c:pt idx="188">
                  <c:v>APPLEBY MEDICAL PRACTICE</c:v>
                </c:pt>
                <c:pt idx="189">
                  <c:v>HOLLYHURST MEDICAL CENTRE</c:v>
                </c:pt>
                <c:pt idx="190">
                  <c:v>HOLMSIDE MEDICAL GROUP</c:v>
                </c:pt>
                <c:pt idx="191">
                  <c:v>JESMOND HEALTH PARTNERSHIP</c:v>
                </c:pt>
                <c:pt idx="192">
                  <c:v>AUCKLAND MEDICAL GROUP</c:v>
                </c:pt>
                <c:pt idx="193">
                  <c:v>BIDDLESTONE HEALTH GROUP</c:v>
                </c:pt>
                <c:pt idx="194">
                  <c:v>WESTBOURNE MEDICAL GROUP</c:v>
                </c:pt>
                <c:pt idx="195">
                  <c:v>HETTON GROUP PRACTICE</c:v>
                </c:pt>
                <c:pt idx="196">
                  <c:v>CRAWCROOK MEDICAL CENTRE</c:v>
                </c:pt>
                <c:pt idx="197">
                  <c:v>SAVILLE MEDICAL GROUP</c:v>
                </c:pt>
                <c:pt idx="198">
                  <c:v>WOODLANDS PARK HEALTH CTR</c:v>
                </c:pt>
                <c:pt idx="199">
                  <c:v>FULWELL MEDICAL CENTRE,</c:v>
                </c:pt>
                <c:pt idx="200">
                  <c:v>THORNABY &amp; BARWICK MEDICAL GROUP</c:v>
                </c:pt>
                <c:pt idx="201">
                  <c:v>BYRON MEDICAL PRACTICE</c:v>
                </c:pt>
                <c:pt idx="202">
                  <c:v>CROWHALL MEDICAL CENTRE</c:v>
                </c:pt>
                <c:pt idx="203">
                  <c:v>BENSHAM FAMILY PRACTICE</c:v>
                </c:pt>
                <c:pt idx="204">
                  <c:v>THE GABLES MEDICAL GROUP</c:v>
                </c:pt>
                <c:pt idx="205">
                  <c:v>CONCORD MEDICAL PRACTICE</c:v>
                </c:pt>
                <c:pt idx="206">
                  <c:v>WOODLANDS FAMILY MEDICAL CENTRE</c:v>
                </c:pt>
                <c:pt idx="207">
                  <c:v>WALKER MEDICAL GROUP</c:v>
                </c:pt>
                <c:pt idx="208">
                  <c:v>THE NEW CITY MEDICAL GROUP</c:v>
                </c:pt>
                <c:pt idx="209">
                  <c:v>SWARLAND AVENUE SURGERY</c:v>
                </c:pt>
                <c:pt idx="210">
                  <c:v>GAS HOUSE LANE SURGERY</c:v>
                </c:pt>
                <c:pt idx="211">
                  <c:v>MANSION HOUSE SURGERY</c:v>
                </c:pt>
                <c:pt idx="212">
                  <c:v>MAYFIELD MEDICAL GROUP</c:v>
                </c:pt>
                <c:pt idx="213">
                  <c:v>SPRING TERRACE HEALTH CENTRE</c:v>
                </c:pt>
                <c:pt idx="214">
                  <c:v>JAMES STREET GROUP PRACT</c:v>
                </c:pt>
                <c:pt idx="215">
                  <c:v>GLENRIDDING HEALTH CENTRE</c:v>
                </c:pt>
                <c:pt idx="216">
                  <c:v>ALMA MEDICAL CENTRE</c:v>
                </c:pt>
                <c:pt idx="217">
                  <c:v>PELTON &amp; FELLROSE MEDICAL GROUP</c:v>
                </c:pt>
                <c:pt idx="218">
                  <c:v>WIGTON GROUP MEDICAL PRACTICE</c:v>
                </c:pt>
                <c:pt idx="219">
                  <c:v>ALSTON MEDICAL PRACTICE</c:v>
                </c:pt>
                <c:pt idx="220">
                  <c:v>BEWICKE MEDICAL CENTRE</c:v>
                </c:pt>
                <c:pt idx="221">
                  <c:v>JUBILEE MEDICAL GROUP</c:v>
                </c:pt>
                <c:pt idx="222">
                  <c:v>CHASTLETON MEDICAL GROUP</c:v>
                </c:pt>
                <c:pt idx="223">
                  <c:v>ORCHARD COURT SURGERY</c:v>
                </c:pt>
                <c:pt idx="224">
                  <c:v>NORTH HOUSE SURGERY</c:v>
                </c:pt>
                <c:pt idx="225">
                  <c:v>OAKFIELDS HEALTH GROUP</c:v>
                </c:pt>
                <c:pt idx="226">
                  <c:v>BRIDGE VIEW MEDICAL GROUP</c:v>
                </c:pt>
                <c:pt idx="227">
                  <c:v>VALENS MEDICAL PARTNERSHIP</c:v>
                </c:pt>
                <c:pt idx="228">
                  <c:v>BEWICK CRESCENT SURGERY</c:v>
                </c:pt>
                <c:pt idx="229">
                  <c:v>WOOLER HEALTH</c:v>
                </c:pt>
                <c:pt idx="230">
                  <c:v>WEST FARM SURGERY</c:v>
                </c:pt>
                <c:pt idx="231">
                  <c:v>HYLTON MEDICAL GROUP</c:v>
                </c:pt>
                <c:pt idx="232">
                  <c:v>CROSSFELL HEALTH CENTRE</c:v>
                </c:pt>
                <c:pt idx="233">
                  <c:v>SEASCALE HEALTH CENTRE</c:v>
                </c:pt>
                <c:pt idx="234">
                  <c:v>TENNANT STREET MEDICAL PRACTICE</c:v>
                </c:pt>
                <c:pt idx="235">
                  <c:v>BEVAN MEDICAL GROUP</c:v>
                </c:pt>
                <c:pt idx="236">
                  <c:v>CAMBRIDGE MEDICAL GROUP</c:v>
                </c:pt>
                <c:pt idx="237">
                  <c:v>CHEVELEY PARK MEDICAL CTR</c:v>
                </c:pt>
                <c:pt idx="238">
                  <c:v>BLACKHALL AND PETERLEE PRACTICE</c:v>
                </c:pt>
                <c:pt idx="239">
                  <c:v>WIDEOPEN MEDICAL CENTRE</c:v>
                </c:pt>
                <c:pt idx="240">
                  <c:v>THE BROADWAY MEDICAL PRACTICE</c:v>
                </c:pt>
                <c:pt idx="241">
                  <c:v>THE MEDICAL GROUP</c:v>
                </c:pt>
                <c:pt idx="242">
                  <c:v>WHITBURN SURGERY</c:v>
                </c:pt>
                <c:pt idx="243">
                  <c:v>BRIDGE END SURGERY</c:v>
                </c:pt>
                <c:pt idx="244">
                  <c:v>LINTHORPE SURGERY</c:v>
                </c:pt>
                <c:pt idx="245">
                  <c:v>HALLGARTH SURGERY</c:v>
                </c:pt>
                <c:pt idx="246">
                  <c:v>NORTON MEDICAL CENTRE</c:v>
                </c:pt>
                <c:pt idx="247">
                  <c:v>WHINFIELD MEDICAL PRACTICE</c:v>
                </c:pt>
                <c:pt idx="248">
                  <c:v>THE GLEN MEDICAL GROUP</c:v>
                </c:pt>
                <c:pt idx="249">
                  <c:v>DRS LAMBERT &amp; NG</c:v>
                </c:pt>
                <c:pt idx="250">
                  <c:v>PRIORY MEDICAL GROUP</c:v>
                </c:pt>
                <c:pt idx="251">
                  <c:v>CLAYPATH &amp; UNIVERSITY MEDICAL GROUP</c:v>
                </c:pt>
                <c:pt idx="252">
                  <c:v>OXFORD TCE &amp; RAWLING RD MEDICAL GROUP</c:v>
                </c:pt>
                <c:pt idx="253">
                  <c:v>TEMPLE SOWERBY MEDICAL PRACTICE</c:v>
                </c:pt>
                <c:pt idx="254">
                  <c:v>BIRBECK MEDICAL GROUP</c:v>
                </c:pt>
                <c:pt idx="255">
                  <c:v>BARNARD CASTLE SURGERY</c:v>
                </c:pt>
                <c:pt idx="256">
                  <c:v>BIRTLEY MEDICAL GROUP</c:v>
                </c:pt>
                <c:pt idx="257">
                  <c:v>WEARSIDE MEDICAL PRACTICE - PALLION</c:v>
                </c:pt>
                <c:pt idx="258">
                  <c:v>ASHBURN MEDICAL CENTRE</c:v>
                </c:pt>
                <c:pt idx="259">
                  <c:v>COLLINGWOOD HEALTH GROUP</c:v>
                </c:pt>
                <c:pt idx="260">
                  <c:v>CONSETT MEDICAL CENTRE</c:v>
                </c:pt>
                <c:pt idx="261">
                  <c:v>LOWTHER MEDICAL CENTRE</c:v>
                </c:pt>
                <c:pt idx="262">
                  <c:v>STEPHENSON PARK HEALTH GROUP</c:v>
                </c:pt>
                <c:pt idx="263">
                  <c:v>SUNDERLAND GP ALLIANCE SOUTH HYLTON SURG</c:v>
                </c:pt>
                <c:pt idx="264">
                  <c:v>MARSDEN MEDICAL GROUP</c:v>
                </c:pt>
                <c:pt idx="265">
                  <c:v>ST GEORGE &amp; RIVERSIDE MEDICAL PRACTICE</c:v>
                </c:pt>
                <c:pt idx="266">
                  <c:v>WOODBRIDGE PRACTICE</c:v>
                </c:pt>
                <c:pt idx="267">
                  <c:v>MALLARD MEDICAL PRACTICE</c:v>
                </c:pt>
                <c:pt idx="268">
                  <c:v>MARSH HOUSE MEDICAL PRACTICE</c:v>
                </c:pt>
                <c:pt idx="269">
                  <c:v>VILLAGE MEDICAL CENTRE</c:v>
                </c:pt>
                <c:pt idx="270">
                  <c:v>MIDDLETON AND DINSDALE MEDICAL PRACTICE</c:v>
                </c:pt>
                <c:pt idx="271">
                  <c:v>DENTON TURRET MEDICAL CENTRE</c:v>
                </c:pt>
                <c:pt idx="272">
                  <c:v>NEW WASHINGTON MEDICAL GROUP</c:v>
                </c:pt>
                <c:pt idx="273">
                  <c:v>HAPPY HOUSE SURGERY</c:v>
                </c:pt>
                <c:pt idx="274">
                  <c:v>QUEENS ROAD SURGERY</c:v>
                </c:pt>
                <c:pt idx="275">
                  <c:v>WINGATE MEDICAL PRACTICE INTRAHEALTH</c:v>
                </c:pt>
                <c:pt idx="276">
                  <c:v>VILLETTE SURGERY</c:v>
                </c:pt>
                <c:pt idx="277">
                  <c:v>RIVERVIEW SURGERY</c:v>
                </c:pt>
                <c:pt idx="278">
                  <c:v>BELMONT &amp; SHERBURN MEDICAL GROUP</c:v>
                </c:pt>
                <c:pt idx="279">
                  <c:v>TALBOT MEDICAL CENTRE</c:v>
                </c:pt>
                <c:pt idx="280">
                  <c:v>TANFIELD VIEW MEDICAL GROUP</c:v>
                </c:pt>
                <c:pt idx="281">
                  <c:v>THE ENDEAVOUR PRACTICE</c:v>
                </c:pt>
                <c:pt idx="282">
                  <c:v>ROSEWORTH SURGERY</c:v>
                </c:pt>
                <c:pt idx="283">
                  <c:v>DENMARK STREET SURGERY</c:v>
                </c:pt>
                <c:pt idx="284">
                  <c:v>THE RAVENSCAR SURGERY</c:v>
                </c:pt>
                <c:pt idx="285">
                  <c:v>RED HOUSE MEDICAL CENTRE</c:v>
                </c:pt>
                <c:pt idx="286">
                  <c:v>PARK MEDICAL GROUP</c:v>
                </c:pt>
                <c:pt idx="287">
                  <c:v>WESTCROFT HOUSE SURGERY</c:v>
                </c:pt>
                <c:pt idx="288">
                  <c:v>HUNTCLIFF SURGERY</c:v>
                </c:pt>
                <c:pt idx="289">
                  <c:v>DENTON PARK MEDICAL GROUP</c:v>
                </c:pt>
                <c:pt idx="290">
                  <c:v>PARK LANE PRACTICE</c:v>
                </c:pt>
                <c:pt idx="291">
                  <c:v>THE ERIMUS PRACTICE</c:v>
                </c:pt>
                <c:pt idx="292">
                  <c:v>BOROUGH ROAD &amp; NUNTHORPE MEDICAL GROUP</c:v>
                </c:pt>
                <c:pt idx="293">
                  <c:v>BEDLINGTONSHIRE MED.GROUP</c:v>
                </c:pt>
                <c:pt idx="294">
                  <c:v>BELFORD MEDICAL PRACTICE</c:v>
                </c:pt>
                <c:pt idx="295">
                  <c:v>VILLAGE MEDICAL GROUP</c:v>
                </c:pt>
                <c:pt idx="296">
                  <c:v>PARK SURGERY</c:v>
                </c:pt>
                <c:pt idx="297">
                  <c:v>MARYPORT HEALTH SERVICES</c:v>
                </c:pt>
                <c:pt idx="298">
                  <c:v>GREYSTOKE SURGERY</c:v>
                </c:pt>
                <c:pt idx="299">
                  <c:v>UNION BRAE &amp; NORHAM PRAC</c:v>
                </c:pt>
                <c:pt idx="300">
                  <c:v>WILLINGTON MEDICAL GROUP</c:v>
                </c:pt>
                <c:pt idx="301">
                  <c:v>BOWBURN MEDICAL CENTRE</c:v>
                </c:pt>
                <c:pt idx="302">
                  <c:v>MCKENZIE GROUP PRACTICE</c:v>
                </c:pt>
                <c:pt idx="303">
                  <c:v>ST. ANTHONY'S HEALTH CENTRE</c:v>
                </c:pt>
                <c:pt idx="304">
                  <c:v>BLACKETTS MEDICAL PRACTICE</c:v>
                </c:pt>
                <c:pt idx="305">
                  <c:v>NEWCASTLE MEDICAL CENTRE</c:v>
                </c:pt>
                <c:pt idx="306">
                  <c:v>WEST RAINTON SURGERY</c:v>
                </c:pt>
                <c:pt idx="307">
                  <c:v>VILLAGES MEDICAL GROUP</c:v>
                </c:pt>
                <c:pt idx="308">
                  <c:v>DILSTON MEDICAL CENTRE</c:v>
                </c:pt>
                <c:pt idx="309">
                  <c:v>BURN BRAE MEDICAL GROUP</c:v>
                </c:pt>
                <c:pt idx="310">
                  <c:v>WEST ROAD MEDICAL CENTRE</c:v>
                </c:pt>
                <c:pt idx="311">
                  <c:v>THE GROVE MEDICAL GROUP</c:v>
                </c:pt>
                <c:pt idx="312">
                  <c:v>PROSPECT SURGERY</c:v>
                </c:pt>
                <c:pt idx="313">
                  <c:v>MOORLANDS SURGERY</c:v>
                </c:pt>
                <c:pt idx="314">
                  <c:v>MILLFIELD MEDICAL GROUP</c:v>
                </c:pt>
                <c:pt idx="315">
                  <c:v>MARTONSIDE MEDICAL CENTRE</c:v>
                </c:pt>
                <c:pt idx="316">
                  <c:v>FELLVIEW HEALTHCARE</c:v>
                </c:pt>
                <c:pt idx="317">
                  <c:v>HAVELOCK GRANGE PRACTICE</c:v>
                </c:pt>
                <c:pt idx="318">
                  <c:v>GUIDEPOST MEDICAL GROUP</c:v>
                </c:pt>
                <c:pt idx="319">
                  <c:v>I J HEALTHCARE</c:v>
                </c:pt>
                <c:pt idx="320">
                  <c:v>WEST CORNFORTH MEDICAL CENTRE</c:v>
                </c:pt>
                <c:pt idx="321">
                  <c:v>SOUTHDENE MEDICAL CENTRE</c:v>
                </c:pt>
                <c:pt idx="322">
                  <c:v>SECOND STREET SURGERY</c:v>
                </c:pt>
                <c:pt idx="323">
                  <c:v>NEASHAM ROAD SURGERY</c:v>
                </c:pt>
                <c:pt idx="324">
                  <c:v>HIRSEL MEDICAL CENTRE</c:v>
                </c:pt>
                <c:pt idx="325">
                  <c:v>NEWBURN SURGERY</c:v>
                </c:pt>
                <c:pt idx="326">
                  <c:v>BENFIELD PARK MEDICAL GROUP</c:v>
                </c:pt>
                <c:pt idx="327">
                  <c:v>PARKWAY MEDICAL GROUP</c:v>
                </c:pt>
                <c:pt idx="328">
                  <c:v>THE BRIDGES MEDICAL PRACTICE</c:v>
                </c:pt>
                <c:pt idx="329">
                  <c:v>BROWNEY HOUSE SURGERY</c:v>
                </c:pt>
                <c:pt idx="330">
                  <c:v>THE DISCOVERY PRACTICE</c:v>
                </c:pt>
                <c:pt idx="331">
                  <c:v>THORNTREE SURGERY</c:v>
                </c:pt>
              </c:strCache>
            </c:strRef>
          </c:cat>
          <c:val>
            <c:numRef>
              <c:f>'IIF Pivots'!$W$47:$W$379</c:f>
              <c:numCache>
                <c:formatCode>0.0%</c:formatCode>
                <c:ptCount val="33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pt idx="48">
                  <c:v>0.8</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c:v>
                </c:pt>
                <c:pt idx="70">
                  <c:v>0.8</c:v>
                </c:pt>
                <c:pt idx="71">
                  <c:v>0.8</c:v>
                </c:pt>
                <c:pt idx="72">
                  <c:v>0.8</c:v>
                </c:pt>
                <c:pt idx="73">
                  <c:v>0.8</c:v>
                </c:pt>
                <c:pt idx="74">
                  <c:v>0.8</c:v>
                </c:pt>
                <c:pt idx="75">
                  <c:v>0.8</c:v>
                </c:pt>
                <c:pt idx="76">
                  <c:v>0.8</c:v>
                </c:pt>
                <c:pt idx="77">
                  <c:v>0.8</c:v>
                </c:pt>
                <c:pt idx="78">
                  <c:v>0.8</c:v>
                </c:pt>
                <c:pt idx="79">
                  <c:v>0.8</c:v>
                </c:pt>
                <c:pt idx="80">
                  <c:v>0.8</c:v>
                </c:pt>
                <c:pt idx="81">
                  <c:v>0.8</c:v>
                </c:pt>
                <c:pt idx="82">
                  <c:v>0.8</c:v>
                </c:pt>
                <c:pt idx="83">
                  <c:v>0.8</c:v>
                </c:pt>
                <c:pt idx="84">
                  <c:v>0.8</c:v>
                </c:pt>
                <c:pt idx="85">
                  <c:v>0.8</c:v>
                </c:pt>
                <c:pt idx="86">
                  <c:v>0.8</c:v>
                </c:pt>
                <c:pt idx="87">
                  <c:v>0.8</c:v>
                </c:pt>
                <c:pt idx="88">
                  <c:v>0.8</c:v>
                </c:pt>
                <c:pt idx="89">
                  <c:v>0.8</c:v>
                </c:pt>
                <c:pt idx="90">
                  <c:v>0.8</c:v>
                </c:pt>
                <c:pt idx="91">
                  <c:v>0.8</c:v>
                </c:pt>
                <c:pt idx="92">
                  <c:v>0.8</c:v>
                </c:pt>
                <c:pt idx="93">
                  <c:v>0.8</c:v>
                </c:pt>
                <c:pt idx="94">
                  <c:v>0.8</c:v>
                </c:pt>
                <c:pt idx="95">
                  <c:v>0.8</c:v>
                </c:pt>
                <c:pt idx="96">
                  <c:v>0.8</c:v>
                </c:pt>
                <c:pt idx="97">
                  <c:v>0.8</c:v>
                </c:pt>
                <c:pt idx="98">
                  <c:v>0.8</c:v>
                </c:pt>
                <c:pt idx="99">
                  <c:v>0.8</c:v>
                </c:pt>
                <c:pt idx="100">
                  <c:v>0.8</c:v>
                </c:pt>
                <c:pt idx="101">
                  <c:v>0.8</c:v>
                </c:pt>
                <c:pt idx="102">
                  <c:v>0.8</c:v>
                </c:pt>
                <c:pt idx="103">
                  <c:v>0.8</c:v>
                </c:pt>
                <c:pt idx="104">
                  <c:v>0.8</c:v>
                </c:pt>
                <c:pt idx="105">
                  <c:v>0.8</c:v>
                </c:pt>
                <c:pt idx="106">
                  <c:v>0.8</c:v>
                </c:pt>
                <c:pt idx="107">
                  <c:v>0.8</c:v>
                </c:pt>
                <c:pt idx="108">
                  <c:v>0.8</c:v>
                </c:pt>
                <c:pt idx="109">
                  <c:v>0.8</c:v>
                </c:pt>
                <c:pt idx="110">
                  <c:v>0.8</c:v>
                </c:pt>
                <c:pt idx="111">
                  <c:v>0.8</c:v>
                </c:pt>
                <c:pt idx="112">
                  <c:v>0.8</c:v>
                </c:pt>
                <c:pt idx="113">
                  <c:v>0.8</c:v>
                </c:pt>
                <c:pt idx="114">
                  <c:v>0.8</c:v>
                </c:pt>
                <c:pt idx="115">
                  <c:v>0.8</c:v>
                </c:pt>
                <c:pt idx="116">
                  <c:v>0.8</c:v>
                </c:pt>
                <c:pt idx="117">
                  <c:v>0.8</c:v>
                </c:pt>
                <c:pt idx="118">
                  <c:v>0.8</c:v>
                </c:pt>
                <c:pt idx="119">
                  <c:v>0.8</c:v>
                </c:pt>
                <c:pt idx="120">
                  <c:v>0.8</c:v>
                </c:pt>
                <c:pt idx="121">
                  <c:v>0.8</c:v>
                </c:pt>
                <c:pt idx="122">
                  <c:v>0.8</c:v>
                </c:pt>
                <c:pt idx="123">
                  <c:v>0.8</c:v>
                </c:pt>
                <c:pt idx="124">
                  <c:v>0.8</c:v>
                </c:pt>
                <c:pt idx="125">
                  <c:v>0.8</c:v>
                </c:pt>
                <c:pt idx="126">
                  <c:v>0.8</c:v>
                </c:pt>
                <c:pt idx="127">
                  <c:v>0.8</c:v>
                </c:pt>
                <c:pt idx="128">
                  <c:v>0.8</c:v>
                </c:pt>
                <c:pt idx="129">
                  <c:v>0.8</c:v>
                </c:pt>
                <c:pt idx="130">
                  <c:v>0.8</c:v>
                </c:pt>
                <c:pt idx="131">
                  <c:v>0.8</c:v>
                </c:pt>
                <c:pt idx="132">
                  <c:v>0.8</c:v>
                </c:pt>
                <c:pt idx="133">
                  <c:v>0.8</c:v>
                </c:pt>
                <c:pt idx="134">
                  <c:v>0.8</c:v>
                </c:pt>
                <c:pt idx="135">
                  <c:v>0.8</c:v>
                </c:pt>
                <c:pt idx="136">
                  <c:v>0.8</c:v>
                </c:pt>
                <c:pt idx="137">
                  <c:v>0.8</c:v>
                </c:pt>
                <c:pt idx="138">
                  <c:v>0.8</c:v>
                </c:pt>
                <c:pt idx="139">
                  <c:v>0.8</c:v>
                </c:pt>
                <c:pt idx="140">
                  <c:v>0.8</c:v>
                </c:pt>
                <c:pt idx="141">
                  <c:v>0.8</c:v>
                </c:pt>
                <c:pt idx="142">
                  <c:v>0.8</c:v>
                </c:pt>
                <c:pt idx="143">
                  <c:v>0.8</c:v>
                </c:pt>
                <c:pt idx="144">
                  <c:v>0.8</c:v>
                </c:pt>
                <c:pt idx="145">
                  <c:v>0.8</c:v>
                </c:pt>
                <c:pt idx="146">
                  <c:v>0.8</c:v>
                </c:pt>
                <c:pt idx="147">
                  <c:v>0.8</c:v>
                </c:pt>
                <c:pt idx="148">
                  <c:v>0.8</c:v>
                </c:pt>
                <c:pt idx="149">
                  <c:v>0.8</c:v>
                </c:pt>
                <c:pt idx="150">
                  <c:v>0.8</c:v>
                </c:pt>
                <c:pt idx="151">
                  <c:v>0.8</c:v>
                </c:pt>
                <c:pt idx="152">
                  <c:v>0.8</c:v>
                </c:pt>
                <c:pt idx="153">
                  <c:v>0.8</c:v>
                </c:pt>
                <c:pt idx="154">
                  <c:v>0.8</c:v>
                </c:pt>
                <c:pt idx="155">
                  <c:v>0.8</c:v>
                </c:pt>
                <c:pt idx="156">
                  <c:v>0.8</c:v>
                </c:pt>
                <c:pt idx="157">
                  <c:v>0.8</c:v>
                </c:pt>
                <c:pt idx="158">
                  <c:v>0.8</c:v>
                </c:pt>
                <c:pt idx="159">
                  <c:v>0.8</c:v>
                </c:pt>
                <c:pt idx="160">
                  <c:v>0.8</c:v>
                </c:pt>
                <c:pt idx="161">
                  <c:v>0.8</c:v>
                </c:pt>
                <c:pt idx="162">
                  <c:v>0.8</c:v>
                </c:pt>
                <c:pt idx="163">
                  <c:v>0.8</c:v>
                </c:pt>
                <c:pt idx="164">
                  <c:v>0.8</c:v>
                </c:pt>
                <c:pt idx="165">
                  <c:v>0.8</c:v>
                </c:pt>
                <c:pt idx="166">
                  <c:v>0.8</c:v>
                </c:pt>
                <c:pt idx="167">
                  <c:v>0.8</c:v>
                </c:pt>
                <c:pt idx="168">
                  <c:v>0.8</c:v>
                </c:pt>
                <c:pt idx="169">
                  <c:v>0.8</c:v>
                </c:pt>
                <c:pt idx="170">
                  <c:v>0.8</c:v>
                </c:pt>
                <c:pt idx="171">
                  <c:v>0.8</c:v>
                </c:pt>
                <c:pt idx="172">
                  <c:v>0.8</c:v>
                </c:pt>
                <c:pt idx="173">
                  <c:v>0.8</c:v>
                </c:pt>
                <c:pt idx="174">
                  <c:v>0.8</c:v>
                </c:pt>
                <c:pt idx="175">
                  <c:v>0.8</c:v>
                </c:pt>
                <c:pt idx="176">
                  <c:v>0.8</c:v>
                </c:pt>
                <c:pt idx="177">
                  <c:v>0.8</c:v>
                </c:pt>
                <c:pt idx="178">
                  <c:v>0.8</c:v>
                </c:pt>
                <c:pt idx="179">
                  <c:v>0.8</c:v>
                </c:pt>
                <c:pt idx="180">
                  <c:v>0.8</c:v>
                </c:pt>
                <c:pt idx="181">
                  <c:v>0.8</c:v>
                </c:pt>
                <c:pt idx="182">
                  <c:v>0.8</c:v>
                </c:pt>
                <c:pt idx="183">
                  <c:v>0.8</c:v>
                </c:pt>
                <c:pt idx="184">
                  <c:v>0.8</c:v>
                </c:pt>
                <c:pt idx="185">
                  <c:v>0.8</c:v>
                </c:pt>
                <c:pt idx="186">
                  <c:v>0.8</c:v>
                </c:pt>
                <c:pt idx="187">
                  <c:v>0.8</c:v>
                </c:pt>
                <c:pt idx="188">
                  <c:v>0.8</c:v>
                </c:pt>
                <c:pt idx="189">
                  <c:v>0.8</c:v>
                </c:pt>
                <c:pt idx="190">
                  <c:v>0.8</c:v>
                </c:pt>
                <c:pt idx="191">
                  <c:v>0.8</c:v>
                </c:pt>
                <c:pt idx="192">
                  <c:v>0.8</c:v>
                </c:pt>
                <c:pt idx="193">
                  <c:v>0.8</c:v>
                </c:pt>
                <c:pt idx="194">
                  <c:v>0.8</c:v>
                </c:pt>
                <c:pt idx="195">
                  <c:v>0.8</c:v>
                </c:pt>
                <c:pt idx="196">
                  <c:v>0.8</c:v>
                </c:pt>
                <c:pt idx="197">
                  <c:v>0.8</c:v>
                </c:pt>
                <c:pt idx="198">
                  <c:v>0.8</c:v>
                </c:pt>
                <c:pt idx="199">
                  <c:v>0.8</c:v>
                </c:pt>
                <c:pt idx="200">
                  <c:v>0.8</c:v>
                </c:pt>
                <c:pt idx="201">
                  <c:v>0.8</c:v>
                </c:pt>
                <c:pt idx="202">
                  <c:v>0.8</c:v>
                </c:pt>
                <c:pt idx="203">
                  <c:v>0.8</c:v>
                </c:pt>
                <c:pt idx="204">
                  <c:v>0.8</c:v>
                </c:pt>
                <c:pt idx="205">
                  <c:v>0.8</c:v>
                </c:pt>
                <c:pt idx="206">
                  <c:v>0.8</c:v>
                </c:pt>
                <c:pt idx="207">
                  <c:v>0.8</c:v>
                </c:pt>
                <c:pt idx="208">
                  <c:v>0.8</c:v>
                </c:pt>
                <c:pt idx="209">
                  <c:v>0.8</c:v>
                </c:pt>
                <c:pt idx="210">
                  <c:v>0.8</c:v>
                </c:pt>
                <c:pt idx="211">
                  <c:v>0.8</c:v>
                </c:pt>
                <c:pt idx="212">
                  <c:v>0.8</c:v>
                </c:pt>
                <c:pt idx="213">
                  <c:v>0.8</c:v>
                </c:pt>
                <c:pt idx="214">
                  <c:v>0.8</c:v>
                </c:pt>
                <c:pt idx="215">
                  <c:v>0.8</c:v>
                </c:pt>
                <c:pt idx="216">
                  <c:v>0.8</c:v>
                </c:pt>
                <c:pt idx="217">
                  <c:v>0.8</c:v>
                </c:pt>
                <c:pt idx="218">
                  <c:v>0.8</c:v>
                </c:pt>
                <c:pt idx="219">
                  <c:v>0.8</c:v>
                </c:pt>
                <c:pt idx="220">
                  <c:v>0.8</c:v>
                </c:pt>
                <c:pt idx="221">
                  <c:v>0.8</c:v>
                </c:pt>
                <c:pt idx="222">
                  <c:v>0.8</c:v>
                </c:pt>
                <c:pt idx="223">
                  <c:v>0.8</c:v>
                </c:pt>
                <c:pt idx="224">
                  <c:v>0.8</c:v>
                </c:pt>
                <c:pt idx="225">
                  <c:v>0.8</c:v>
                </c:pt>
                <c:pt idx="226">
                  <c:v>0.8</c:v>
                </c:pt>
                <c:pt idx="227">
                  <c:v>0.8</c:v>
                </c:pt>
                <c:pt idx="228">
                  <c:v>0.8</c:v>
                </c:pt>
                <c:pt idx="229">
                  <c:v>0.8</c:v>
                </c:pt>
                <c:pt idx="230">
                  <c:v>0.8</c:v>
                </c:pt>
                <c:pt idx="231">
                  <c:v>0.8</c:v>
                </c:pt>
                <c:pt idx="232">
                  <c:v>0.8</c:v>
                </c:pt>
                <c:pt idx="233">
                  <c:v>0.8</c:v>
                </c:pt>
                <c:pt idx="234">
                  <c:v>0.8</c:v>
                </c:pt>
                <c:pt idx="235">
                  <c:v>0.8</c:v>
                </c:pt>
                <c:pt idx="236">
                  <c:v>0.8</c:v>
                </c:pt>
                <c:pt idx="237">
                  <c:v>0.8</c:v>
                </c:pt>
                <c:pt idx="238">
                  <c:v>0.8</c:v>
                </c:pt>
                <c:pt idx="239">
                  <c:v>0.8</c:v>
                </c:pt>
                <c:pt idx="240">
                  <c:v>0.8</c:v>
                </c:pt>
                <c:pt idx="241">
                  <c:v>0.8</c:v>
                </c:pt>
                <c:pt idx="242">
                  <c:v>0.8</c:v>
                </c:pt>
                <c:pt idx="243">
                  <c:v>0.8</c:v>
                </c:pt>
                <c:pt idx="244">
                  <c:v>0.8</c:v>
                </c:pt>
                <c:pt idx="245">
                  <c:v>0.8</c:v>
                </c:pt>
                <c:pt idx="246">
                  <c:v>0.8</c:v>
                </c:pt>
                <c:pt idx="247">
                  <c:v>0.8</c:v>
                </c:pt>
                <c:pt idx="248">
                  <c:v>0.8</c:v>
                </c:pt>
                <c:pt idx="249">
                  <c:v>0.8</c:v>
                </c:pt>
                <c:pt idx="250">
                  <c:v>0.8</c:v>
                </c:pt>
                <c:pt idx="251">
                  <c:v>0.8</c:v>
                </c:pt>
                <c:pt idx="252">
                  <c:v>0.8</c:v>
                </c:pt>
                <c:pt idx="253">
                  <c:v>0.8</c:v>
                </c:pt>
                <c:pt idx="254">
                  <c:v>0.8</c:v>
                </c:pt>
                <c:pt idx="255">
                  <c:v>0.8</c:v>
                </c:pt>
                <c:pt idx="256">
                  <c:v>0.8</c:v>
                </c:pt>
                <c:pt idx="257">
                  <c:v>0.8</c:v>
                </c:pt>
                <c:pt idx="258">
                  <c:v>0.8</c:v>
                </c:pt>
                <c:pt idx="259">
                  <c:v>0.8</c:v>
                </c:pt>
                <c:pt idx="260">
                  <c:v>0.8</c:v>
                </c:pt>
                <c:pt idx="261">
                  <c:v>0.8</c:v>
                </c:pt>
                <c:pt idx="262">
                  <c:v>0.8</c:v>
                </c:pt>
                <c:pt idx="263">
                  <c:v>0.8</c:v>
                </c:pt>
                <c:pt idx="264">
                  <c:v>0.8</c:v>
                </c:pt>
                <c:pt idx="265">
                  <c:v>0.8</c:v>
                </c:pt>
                <c:pt idx="266">
                  <c:v>0.8</c:v>
                </c:pt>
                <c:pt idx="267">
                  <c:v>0.8</c:v>
                </c:pt>
                <c:pt idx="268">
                  <c:v>0.8</c:v>
                </c:pt>
                <c:pt idx="269">
                  <c:v>0.8</c:v>
                </c:pt>
                <c:pt idx="270">
                  <c:v>0.8</c:v>
                </c:pt>
                <c:pt idx="271">
                  <c:v>0.8</c:v>
                </c:pt>
                <c:pt idx="272">
                  <c:v>0.8</c:v>
                </c:pt>
                <c:pt idx="273">
                  <c:v>0.8</c:v>
                </c:pt>
                <c:pt idx="274">
                  <c:v>0.8</c:v>
                </c:pt>
                <c:pt idx="275">
                  <c:v>0.8</c:v>
                </c:pt>
                <c:pt idx="276">
                  <c:v>0.8</c:v>
                </c:pt>
                <c:pt idx="277">
                  <c:v>0.8</c:v>
                </c:pt>
                <c:pt idx="278">
                  <c:v>0.8</c:v>
                </c:pt>
                <c:pt idx="279">
                  <c:v>0.8</c:v>
                </c:pt>
                <c:pt idx="280">
                  <c:v>0.8</c:v>
                </c:pt>
                <c:pt idx="281">
                  <c:v>0.8</c:v>
                </c:pt>
                <c:pt idx="282">
                  <c:v>0.8</c:v>
                </c:pt>
                <c:pt idx="283">
                  <c:v>0.8</c:v>
                </c:pt>
                <c:pt idx="284">
                  <c:v>0.8</c:v>
                </c:pt>
                <c:pt idx="285">
                  <c:v>0.8</c:v>
                </c:pt>
                <c:pt idx="286">
                  <c:v>0.8</c:v>
                </c:pt>
                <c:pt idx="287">
                  <c:v>0.8</c:v>
                </c:pt>
                <c:pt idx="288">
                  <c:v>0.8</c:v>
                </c:pt>
                <c:pt idx="289">
                  <c:v>0.8</c:v>
                </c:pt>
                <c:pt idx="290">
                  <c:v>0.8</c:v>
                </c:pt>
                <c:pt idx="291">
                  <c:v>0.8</c:v>
                </c:pt>
                <c:pt idx="292">
                  <c:v>0.8</c:v>
                </c:pt>
                <c:pt idx="293">
                  <c:v>0.8</c:v>
                </c:pt>
                <c:pt idx="294">
                  <c:v>0.8</c:v>
                </c:pt>
                <c:pt idx="295">
                  <c:v>0.8</c:v>
                </c:pt>
                <c:pt idx="296">
                  <c:v>0.8</c:v>
                </c:pt>
                <c:pt idx="297">
                  <c:v>0.8</c:v>
                </c:pt>
                <c:pt idx="298">
                  <c:v>0.8</c:v>
                </c:pt>
                <c:pt idx="299">
                  <c:v>0.8</c:v>
                </c:pt>
                <c:pt idx="300">
                  <c:v>0.8</c:v>
                </c:pt>
                <c:pt idx="301">
                  <c:v>0.8</c:v>
                </c:pt>
                <c:pt idx="302">
                  <c:v>0.8</c:v>
                </c:pt>
                <c:pt idx="303">
                  <c:v>0.8</c:v>
                </c:pt>
                <c:pt idx="304">
                  <c:v>0.8</c:v>
                </c:pt>
                <c:pt idx="305">
                  <c:v>0.8</c:v>
                </c:pt>
                <c:pt idx="306">
                  <c:v>0.8</c:v>
                </c:pt>
                <c:pt idx="307">
                  <c:v>0.8</c:v>
                </c:pt>
                <c:pt idx="308">
                  <c:v>0.8</c:v>
                </c:pt>
                <c:pt idx="309">
                  <c:v>0.8</c:v>
                </c:pt>
                <c:pt idx="310">
                  <c:v>0.8</c:v>
                </c:pt>
                <c:pt idx="311">
                  <c:v>0.8</c:v>
                </c:pt>
                <c:pt idx="312">
                  <c:v>0.8</c:v>
                </c:pt>
                <c:pt idx="313">
                  <c:v>0.8</c:v>
                </c:pt>
                <c:pt idx="314">
                  <c:v>0.8</c:v>
                </c:pt>
                <c:pt idx="315">
                  <c:v>0.8</c:v>
                </c:pt>
                <c:pt idx="316">
                  <c:v>0.8</c:v>
                </c:pt>
                <c:pt idx="317">
                  <c:v>0.8</c:v>
                </c:pt>
                <c:pt idx="318">
                  <c:v>0.8</c:v>
                </c:pt>
                <c:pt idx="319">
                  <c:v>0.8</c:v>
                </c:pt>
                <c:pt idx="320">
                  <c:v>0.8</c:v>
                </c:pt>
                <c:pt idx="321">
                  <c:v>0.8</c:v>
                </c:pt>
                <c:pt idx="322">
                  <c:v>0.8</c:v>
                </c:pt>
                <c:pt idx="323">
                  <c:v>0.8</c:v>
                </c:pt>
                <c:pt idx="324">
                  <c:v>0.8</c:v>
                </c:pt>
                <c:pt idx="325">
                  <c:v>0.8</c:v>
                </c:pt>
                <c:pt idx="326">
                  <c:v>0.8</c:v>
                </c:pt>
                <c:pt idx="327">
                  <c:v>0.8</c:v>
                </c:pt>
                <c:pt idx="328">
                  <c:v>0.8</c:v>
                </c:pt>
                <c:pt idx="329">
                  <c:v>0.8</c:v>
                </c:pt>
                <c:pt idx="330">
                  <c:v>0.8</c:v>
                </c:pt>
                <c:pt idx="331">
                  <c:v>0.8</c:v>
                </c:pt>
              </c:numCache>
            </c:numRef>
          </c:val>
          <c:smooth val="0"/>
          <c:extLst>
            <c:ext xmlns:c16="http://schemas.microsoft.com/office/drawing/2014/chart" uri="{C3380CC4-5D6E-409C-BE32-E72D297353CC}">
              <c16:uniqueId val="{00000000-1569-41DD-A577-6439236A221C}"/>
            </c:ext>
          </c:extLst>
        </c:ser>
        <c:dLbls>
          <c:showLegendKey val="0"/>
          <c:showVal val="0"/>
          <c:showCatName val="0"/>
          <c:showSerName val="0"/>
          <c:showPercent val="0"/>
          <c:showBubbleSize val="0"/>
        </c:dLbls>
        <c:marker val="1"/>
        <c:smooth val="0"/>
        <c:axId val="592521199"/>
        <c:axId val="564096303"/>
      </c:lineChart>
      <c:catAx>
        <c:axId val="59252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096303"/>
        <c:crosses val="autoZero"/>
        <c:auto val="1"/>
        <c:lblAlgn val="ctr"/>
        <c:lblOffset val="100"/>
        <c:noMultiLvlLbl val="0"/>
      </c:catAx>
      <c:valAx>
        <c:axId val="564096303"/>
        <c:scaling>
          <c:orientation val="minMax"/>
        </c:scaling>
        <c:delete val="1"/>
        <c:axPos val="l"/>
        <c:numFmt formatCode="0.0%" sourceLinked="1"/>
        <c:majorTickMark val="none"/>
        <c:minorTickMark val="none"/>
        <c:tickLblPos val="nextTo"/>
        <c:crossAx val="592521199"/>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3">
  <a:schemeClr val="accent3"/>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3">
  <a:schemeClr val="accent3"/>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3">
  <a:schemeClr val="accent3"/>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3">
  <a:schemeClr val="accent3"/>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chart" Target="../charts/chart2.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2.xml"/><Relationship Id="rId7" Type="http://schemas.openxmlformats.org/officeDocument/2006/relationships/chart" Target="../charts/chart14.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2.png"/><Relationship Id="rId5" Type="http://schemas.openxmlformats.org/officeDocument/2006/relationships/chart" Target="../charts/chart13.xml"/><Relationship Id="rId10" Type="http://schemas.openxmlformats.org/officeDocument/2006/relationships/image" Target="../media/image5.png"/><Relationship Id="rId4" Type="http://schemas.openxmlformats.org/officeDocument/2006/relationships/image" Target="../media/image1.jpeg"/><Relationship Id="rId9"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chart" Target="../charts/chart20.xml"/><Relationship Id="rId12"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chart" Target="../charts/chart16.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2" name="Picture 1">
          <a:extLst>
            <a:ext uri="{FF2B5EF4-FFF2-40B4-BE49-F238E27FC236}">
              <a16:creationId xmlns:a16="http://schemas.microsoft.com/office/drawing/2014/main" id="{F3237230-FBA6-4C4D-B4E7-A9A2159C0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397" y="216649"/>
          <a:ext cx="592555" cy="228321"/>
        </a:xfrm>
        <a:prstGeom prst="rect">
          <a:avLst/>
        </a:prstGeom>
      </xdr:spPr>
    </xdr:pic>
    <xdr:clientData/>
  </xdr:oneCellAnchor>
  <xdr:twoCellAnchor editAs="oneCell">
    <xdr:from>
      <xdr:col>18</xdr:col>
      <xdr:colOff>533401</xdr:colOff>
      <xdr:row>0</xdr:row>
      <xdr:rowOff>0</xdr:rowOff>
    </xdr:from>
    <xdr:to>
      <xdr:col>20</xdr:col>
      <xdr:colOff>635</xdr:colOff>
      <xdr:row>3</xdr:row>
      <xdr:rowOff>15990</xdr:rowOff>
    </xdr:to>
    <xdr:pic>
      <xdr:nvPicPr>
        <xdr:cNvPr id="3" name="Picture 2">
          <a:extLst>
            <a:ext uri="{FF2B5EF4-FFF2-40B4-BE49-F238E27FC236}">
              <a16:creationId xmlns:a16="http://schemas.microsoft.com/office/drawing/2014/main" id="{D41057C6-41B3-407E-BB43-96A9BD59231F}"/>
            </a:ext>
          </a:extLst>
        </xdr:cNvPr>
        <xdr:cNvPicPr>
          <a:picLocks noChangeAspect="1"/>
        </xdr:cNvPicPr>
      </xdr:nvPicPr>
      <xdr:blipFill>
        <a:blip xmlns:r="http://schemas.openxmlformats.org/officeDocument/2006/relationships" r:embed="rId2"/>
        <a:stretch>
          <a:fillRect/>
        </a:stretch>
      </xdr:blipFill>
      <xdr:spPr>
        <a:xfrm>
          <a:off x="9686926" y="0"/>
          <a:ext cx="648334" cy="638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2" name="Picture 1">
          <a:extLst>
            <a:ext uri="{FF2B5EF4-FFF2-40B4-BE49-F238E27FC236}">
              <a16:creationId xmlns:a16="http://schemas.microsoft.com/office/drawing/2014/main" id="{34019B6B-2734-465B-9F0D-7B9E6684CE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397" y="216649"/>
          <a:ext cx="592555" cy="228321"/>
        </a:xfrm>
        <a:prstGeom prst="rect">
          <a:avLst/>
        </a:prstGeom>
      </xdr:spPr>
    </xdr:pic>
    <xdr:clientData/>
  </xdr:oneCellAnchor>
  <xdr:twoCellAnchor editAs="oneCell">
    <xdr:from>
      <xdr:col>18</xdr:col>
      <xdr:colOff>533401</xdr:colOff>
      <xdr:row>0</xdr:row>
      <xdr:rowOff>0</xdr:rowOff>
    </xdr:from>
    <xdr:to>
      <xdr:col>20</xdr:col>
      <xdr:colOff>635</xdr:colOff>
      <xdr:row>3</xdr:row>
      <xdr:rowOff>15990</xdr:rowOff>
    </xdr:to>
    <xdr:pic>
      <xdr:nvPicPr>
        <xdr:cNvPr id="3" name="Picture 2">
          <a:extLst>
            <a:ext uri="{FF2B5EF4-FFF2-40B4-BE49-F238E27FC236}">
              <a16:creationId xmlns:a16="http://schemas.microsoft.com/office/drawing/2014/main" id="{CE8A38F8-1D5F-410F-BB54-9E3DA34EFB14}"/>
            </a:ext>
          </a:extLst>
        </xdr:cNvPr>
        <xdr:cNvPicPr>
          <a:picLocks noChangeAspect="1"/>
        </xdr:cNvPicPr>
      </xdr:nvPicPr>
      <xdr:blipFill>
        <a:blip xmlns:r="http://schemas.openxmlformats.org/officeDocument/2006/relationships" r:embed="rId2"/>
        <a:stretch>
          <a:fillRect/>
        </a:stretch>
      </xdr:blipFill>
      <xdr:spPr>
        <a:xfrm>
          <a:off x="9686926" y="0"/>
          <a:ext cx="648334" cy="638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4" name="Picture 3">
          <a:extLst>
            <a:ext uri="{FF2B5EF4-FFF2-40B4-BE49-F238E27FC236}">
              <a16:creationId xmlns:a16="http://schemas.microsoft.com/office/drawing/2014/main" id="{55807290-6526-4DD3-806E-6B56E9229E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4062" y="226174"/>
          <a:ext cx="592555" cy="228321"/>
        </a:xfrm>
        <a:prstGeom prst="rect">
          <a:avLst/>
        </a:prstGeom>
      </xdr:spPr>
    </xdr:pic>
    <xdr:clientData/>
  </xdr:oneCellAnchor>
  <xdr:twoCellAnchor editAs="oneCell">
    <xdr:from>
      <xdr:col>18</xdr:col>
      <xdr:colOff>533401</xdr:colOff>
      <xdr:row>0</xdr:row>
      <xdr:rowOff>0</xdr:rowOff>
    </xdr:from>
    <xdr:to>
      <xdr:col>20</xdr:col>
      <xdr:colOff>635</xdr:colOff>
      <xdr:row>3</xdr:row>
      <xdr:rowOff>19800</xdr:rowOff>
    </xdr:to>
    <xdr:pic>
      <xdr:nvPicPr>
        <xdr:cNvPr id="5" name="Picture 4">
          <a:extLst>
            <a:ext uri="{FF2B5EF4-FFF2-40B4-BE49-F238E27FC236}">
              <a16:creationId xmlns:a16="http://schemas.microsoft.com/office/drawing/2014/main" id="{03B4A2BD-3834-431A-A4D6-9C8AE9D9D286}"/>
            </a:ext>
          </a:extLst>
        </xdr:cNvPr>
        <xdr:cNvPicPr>
          <a:picLocks noChangeAspect="1"/>
        </xdr:cNvPicPr>
      </xdr:nvPicPr>
      <xdr:blipFill>
        <a:blip xmlns:r="http://schemas.openxmlformats.org/officeDocument/2006/relationships" r:embed="rId2"/>
        <a:stretch>
          <a:fillRect/>
        </a:stretch>
      </xdr:blipFill>
      <xdr:spPr>
        <a:xfrm>
          <a:off x="9534526" y="0"/>
          <a:ext cx="629284" cy="657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10" name="Picture 9">
          <a:extLst>
            <a:ext uri="{FF2B5EF4-FFF2-40B4-BE49-F238E27FC236}">
              <a16:creationId xmlns:a16="http://schemas.microsoft.com/office/drawing/2014/main" id="{48C7918A-522B-44B5-922B-759DAE3C4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537" y="219824"/>
          <a:ext cx="592555" cy="228321"/>
        </a:xfrm>
        <a:prstGeom prst="rect">
          <a:avLst/>
        </a:prstGeom>
      </xdr:spPr>
    </xdr:pic>
    <xdr:clientData/>
  </xdr:oneCellAnchor>
  <xdr:twoCellAnchor editAs="oneCell">
    <xdr:from>
      <xdr:col>25</xdr:col>
      <xdr:colOff>533401</xdr:colOff>
      <xdr:row>0</xdr:row>
      <xdr:rowOff>0</xdr:rowOff>
    </xdr:from>
    <xdr:to>
      <xdr:col>27</xdr:col>
      <xdr:colOff>635</xdr:colOff>
      <xdr:row>3</xdr:row>
      <xdr:rowOff>19800</xdr:rowOff>
    </xdr:to>
    <xdr:pic>
      <xdr:nvPicPr>
        <xdr:cNvPr id="15" name="Picture 14">
          <a:extLst>
            <a:ext uri="{FF2B5EF4-FFF2-40B4-BE49-F238E27FC236}">
              <a16:creationId xmlns:a16="http://schemas.microsoft.com/office/drawing/2014/main" id="{82F4BD27-B75F-4015-BD70-89B543BA2105}"/>
            </a:ext>
          </a:extLst>
        </xdr:cNvPr>
        <xdr:cNvPicPr>
          <a:picLocks noChangeAspect="1"/>
        </xdr:cNvPicPr>
      </xdr:nvPicPr>
      <xdr:blipFill>
        <a:blip xmlns:r="http://schemas.openxmlformats.org/officeDocument/2006/relationships" r:embed="rId2"/>
        <a:stretch>
          <a:fillRect/>
        </a:stretch>
      </xdr:blipFill>
      <xdr:spPr>
        <a:xfrm>
          <a:off x="13074651" y="0"/>
          <a:ext cx="654049" cy="638290"/>
        </a:xfrm>
        <a:prstGeom prst="rect">
          <a:avLst/>
        </a:prstGeom>
      </xdr:spPr>
    </xdr:pic>
    <xdr:clientData/>
  </xdr:twoCellAnchor>
  <xdr:twoCellAnchor>
    <xdr:from>
      <xdr:col>11</xdr:col>
      <xdr:colOff>0</xdr:colOff>
      <xdr:row>10</xdr:row>
      <xdr:rowOff>171450</xdr:rowOff>
    </xdr:from>
    <xdr:to>
      <xdr:col>22</xdr:col>
      <xdr:colOff>0</xdr:colOff>
      <xdr:row>23</xdr:row>
      <xdr:rowOff>171450</xdr:rowOff>
    </xdr:to>
    <xdr:graphicFrame macro="">
      <xdr:nvGraphicFramePr>
        <xdr:cNvPr id="3" name="Chart 2">
          <a:extLst>
            <a:ext uri="{FF2B5EF4-FFF2-40B4-BE49-F238E27FC236}">
              <a16:creationId xmlns:a16="http://schemas.microsoft.com/office/drawing/2014/main" id="{6C69D936-DD99-4735-ABE0-3FE4B20F1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44150</xdr:colOff>
      <xdr:row>9</xdr:row>
      <xdr:rowOff>63500</xdr:rowOff>
    </xdr:from>
    <xdr:to>
      <xdr:col>26</xdr:col>
      <xdr:colOff>554690</xdr:colOff>
      <xdr:row>15</xdr:row>
      <xdr:rowOff>96217</xdr:rowOff>
    </xdr:to>
    <mc:AlternateContent xmlns:mc="http://schemas.openxmlformats.org/markup-compatibility/2006" xmlns:a14="http://schemas.microsoft.com/office/drawing/2010/main">
      <mc:Choice Requires="a14">
        <xdr:graphicFrame macro="">
          <xdr:nvGraphicFramePr>
            <xdr:cNvPr id="5" name="GP_Reg_NM 3">
              <a:extLst>
                <a:ext uri="{FF2B5EF4-FFF2-40B4-BE49-F238E27FC236}">
                  <a16:creationId xmlns:a16="http://schemas.microsoft.com/office/drawing/2014/main" id="{46690DF3-436D-47D0-B99A-27A5AA1D5644}"/>
                </a:ext>
              </a:extLst>
            </xdr:cNvPr>
            <xdr:cNvGraphicFramePr/>
          </xdr:nvGraphicFramePr>
          <xdr:xfrm>
            <a:off x="0" y="0"/>
            <a:ext cx="0" cy="0"/>
          </xdr:xfrm>
          <a:graphic>
            <a:graphicData uri="http://schemas.microsoft.com/office/drawing/2010/slicer">
              <sle:slicer xmlns:sle="http://schemas.microsoft.com/office/drawing/2010/slicer" name="GP_Reg_NM 3"/>
            </a:graphicData>
          </a:graphic>
        </xdr:graphicFrame>
      </mc:Choice>
      <mc:Fallback xmlns="">
        <xdr:sp macro="" textlink="">
          <xdr:nvSpPr>
            <xdr:cNvPr id="0" name=""/>
            <xdr:cNvSpPr>
              <a:spLocks noTextEdit="1"/>
            </xdr:cNvSpPr>
          </xdr:nvSpPr>
          <xdr:spPr>
            <a:xfrm>
              <a:off x="11861500" y="1682750"/>
              <a:ext cx="2339340" cy="11850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44450</xdr:colOff>
      <xdr:row>16</xdr:row>
      <xdr:rowOff>31750</xdr:rowOff>
    </xdr:from>
    <xdr:to>
      <xdr:col>26</xdr:col>
      <xdr:colOff>554390</xdr:colOff>
      <xdr:row>22</xdr:row>
      <xdr:rowOff>96640</xdr:rowOff>
    </xdr:to>
    <mc:AlternateContent xmlns:mc="http://schemas.openxmlformats.org/markup-compatibility/2006" xmlns:a14="http://schemas.microsoft.com/office/drawing/2010/main">
      <mc:Choice Requires="a14">
        <xdr:graphicFrame macro="">
          <xdr:nvGraphicFramePr>
            <xdr:cNvPr id="6" name="GP_CCG_CA_NM 1">
              <a:extLst>
                <a:ext uri="{FF2B5EF4-FFF2-40B4-BE49-F238E27FC236}">
                  <a16:creationId xmlns:a16="http://schemas.microsoft.com/office/drawing/2014/main" id="{914E028A-6AA4-426F-83D5-6506FFECE3CC}"/>
                </a:ext>
              </a:extLst>
            </xdr:cNvPr>
            <xdr:cNvGraphicFramePr/>
          </xdr:nvGraphicFramePr>
          <xdr:xfrm>
            <a:off x="0" y="0"/>
            <a:ext cx="0" cy="0"/>
          </xdr:xfrm>
          <a:graphic>
            <a:graphicData uri="http://schemas.microsoft.com/office/drawing/2010/slicer">
              <sle:slicer xmlns:sle="http://schemas.microsoft.com/office/drawing/2010/slicer" name="GP_CCG_CA_NM 1"/>
            </a:graphicData>
          </a:graphic>
        </xdr:graphicFrame>
      </mc:Choice>
      <mc:Fallback xmlns="">
        <xdr:sp macro="" textlink="">
          <xdr:nvSpPr>
            <xdr:cNvPr id="0" name=""/>
            <xdr:cNvSpPr>
              <a:spLocks noTextEdit="1"/>
            </xdr:cNvSpPr>
          </xdr:nvSpPr>
          <xdr:spPr>
            <a:xfrm>
              <a:off x="11861800" y="2952750"/>
              <a:ext cx="2338740" cy="11697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44450</xdr:colOff>
      <xdr:row>23</xdr:row>
      <xdr:rowOff>12700</xdr:rowOff>
    </xdr:from>
    <xdr:to>
      <xdr:col>26</xdr:col>
      <xdr:colOff>554390</xdr:colOff>
      <xdr:row>29</xdr:row>
      <xdr:rowOff>96640</xdr:rowOff>
    </xdr:to>
    <mc:AlternateContent xmlns:mc="http://schemas.openxmlformats.org/markup-compatibility/2006" xmlns:a14="http://schemas.microsoft.com/office/drawing/2010/main">
      <mc:Choice Requires="a14">
        <xdr:graphicFrame macro="">
          <xdr:nvGraphicFramePr>
            <xdr:cNvPr id="7" name="GP_ICB_NM">
              <a:extLst>
                <a:ext uri="{FF2B5EF4-FFF2-40B4-BE49-F238E27FC236}">
                  <a16:creationId xmlns:a16="http://schemas.microsoft.com/office/drawing/2014/main" id="{5A4BC1C5-E89C-404B-B1F2-4F79FBA74344}"/>
                </a:ext>
              </a:extLst>
            </xdr:cNvPr>
            <xdr:cNvGraphicFramePr/>
          </xdr:nvGraphicFramePr>
          <xdr:xfrm>
            <a:off x="0" y="0"/>
            <a:ext cx="0" cy="0"/>
          </xdr:xfrm>
          <a:graphic>
            <a:graphicData uri="http://schemas.microsoft.com/office/drawing/2010/slicer">
              <sle:slicer xmlns:sle="http://schemas.microsoft.com/office/drawing/2010/slicer" name="GP_ICB_NM"/>
            </a:graphicData>
          </a:graphic>
        </xdr:graphicFrame>
      </mc:Choice>
      <mc:Fallback xmlns="">
        <xdr:sp macro="" textlink="">
          <xdr:nvSpPr>
            <xdr:cNvPr id="0" name=""/>
            <xdr:cNvSpPr>
              <a:spLocks noTextEdit="1"/>
            </xdr:cNvSpPr>
          </xdr:nvSpPr>
          <xdr:spPr>
            <a:xfrm>
              <a:off x="11861800" y="4222750"/>
              <a:ext cx="2338740" cy="11850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44450</xdr:colOff>
      <xdr:row>30</xdr:row>
      <xdr:rowOff>107950</xdr:rowOff>
    </xdr:from>
    <xdr:to>
      <xdr:col>26</xdr:col>
      <xdr:colOff>554390</xdr:colOff>
      <xdr:row>36</xdr:row>
      <xdr:rowOff>96216</xdr:rowOff>
    </xdr:to>
    <mc:AlternateContent xmlns:mc="http://schemas.openxmlformats.org/markup-compatibility/2006" xmlns:a14="http://schemas.microsoft.com/office/drawing/2010/main">
      <mc:Choice Requires="a14">
        <xdr:graphicFrame macro="">
          <xdr:nvGraphicFramePr>
            <xdr:cNvPr id="8" name="GP_CCG_NM">
              <a:extLst>
                <a:ext uri="{FF2B5EF4-FFF2-40B4-BE49-F238E27FC236}">
                  <a16:creationId xmlns:a16="http://schemas.microsoft.com/office/drawing/2014/main" id="{E27923DC-1CED-435D-89FB-8BA96A98F4A1}"/>
                </a:ext>
              </a:extLst>
            </xdr:cNvPr>
            <xdr:cNvGraphicFramePr/>
          </xdr:nvGraphicFramePr>
          <xdr:xfrm>
            <a:off x="0" y="0"/>
            <a:ext cx="0" cy="0"/>
          </xdr:xfrm>
          <a:graphic>
            <a:graphicData uri="http://schemas.microsoft.com/office/drawing/2010/slicer">
              <sle:slicer xmlns:sle="http://schemas.microsoft.com/office/drawing/2010/slicer" name="GP_CCG_NM"/>
            </a:graphicData>
          </a:graphic>
        </xdr:graphicFrame>
      </mc:Choice>
      <mc:Fallback xmlns="">
        <xdr:sp macro="" textlink="">
          <xdr:nvSpPr>
            <xdr:cNvPr id="0" name=""/>
            <xdr:cNvSpPr>
              <a:spLocks noTextEdit="1"/>
            </xdr:cNvSpPr>
          </xdr:nvSpPr>
          <xdr:spPr>
            <a:xfrm>
              <a:off x="11861800" y="5607050"/>
              <a:ext cx="2338740" cy="11697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48260</xdr:colOff>
      <xdr:row>37</xdr:row>
      <xdr:rowOff>20320</xdr:rowOff>
    </xdr:from>
    <xdr:to>
      <xdr:col>26</xdr:col>
      <xdr:colOff>554390</xdr:colOff>
      <xdr:row>45</xdr:row>
      <xdr:rowOff>129963</xdr:rowOff>
    </xdr:to>
    <mc:AlternateContent xmlns:mc="http://schemas.openxmlformats.org/markup-compatibility/2006" xmlns:a14="http://schemas.microsoft.com/office/drawing/2010/main">
      <mc:Choice Requires="a14">
        <xdr:graphicFrame macro="">
          <xdr:nvGraphicFramePr>
            <xdr:cNvPr id="9" name="GP_PCN_NM 1">
              <a:extLst>
                <a:ext uri="{FF2B5EF4-FFF2-40B4-BE49-F238E27FC236}">
                  <a16:creationId xmlns:a16="http://schemas.microsoft.com/office/drawing/2014/main" id="{741218ED-DDDA-4EE1-A1AE-24CC2F9C2B23}"/>
                </a:ext>
              </a:extLst>
            </xdr:cNvPr>
            <xdr:cNvGraphicFramePr/>
          </xdr:nvGraphicFramePr>
          <xdr:xfrm>
            <a:off x="0" y="0"/>
            <a:ext cx="0" cy="0"/>
          </xdr:xfrm>
          <a:graphic>
            <a:graphicData uri="http://schemas.microsoft.com/office/drawing/2010/slicer">
              <sle:slicer xmlns:sle="http://schemas.microsoft.com/office/drawing/2010/slicer" name="GP_PCN_NM 1"/>
            </a:graphicData>
          </a:graphic>
        </xdr:graphicFrame>
      </mc:Choice>
      <mc:Fallback xmlns="">
        <xdr:sp macro="" textlink="">
          <xdr:nvSpPr>
            <xdr:cNvPr id="0" name=""/>
            <xdr:cNvSpPr>
              <a:spLocks noTextEdit="1"/>
            </xdr:cNvSpPr>
          </xdr:nvSpPr>
          <xdr:spPr>
            <a:xfrm>
              <a:off x="11564832" y="6789843"/>
              <a:ext cx="2282225" cy="154220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24</xdr:col>
      <xdr:colOff>17146</xdr:colOff>
      <xdr:row>7</xdr:row>
      <xdr:rowOff>1753</xdr:rowOff>
    </xdr:from>
    <xdr:to>
      <xdr:col>24</xdr:col>
      <xdr:colOff>250190</xdr:colOff>
      <xdr:row>8</xdr:row>
      <xdr:rowOff>15247</xdr:rowOff>
    </xdr:to>
    <xdr:pic>
      <xdr:nvPicPr>
        <xdr:cNvPr id="13" name="Picture 12">
          <a:extLst>
            <a:ext uri="{FF2B5EF4-FFF2-40B4-BE49-F238E27FC236}">
              <a16:creationId xmlns:a16="http://schemas.microsoft.com/office/drawing/2014/main" id="{3E5EBB83-A5FA-460E-B512-DA77E19F2D1E}"/>
            </a:ext>
          </a:extLst>
        </xdr:cNvPr>
        <xdr:cNvPicPr>
          <a:picLocks noChangeAspect="1"/>
        </xdr:cNvPicPr>
      </xdr:nvPicPr>
      <xdr:blipFill>
        <a:blip xmlns:r="http://schemas.openxmlformats.org/officeDocument/2006/relationships" r:embed="rId4"/>
        <a:stretch>
          <a:fillRect/>
        </a:stretch>
      </xdr:blipFill>
      <xdr:spPr>
        <a:xfrm>
          <a:off x="12102466" y="1240003"/>
          <a:ext cx="234949" cy="194469"/>
        </a:xfrm>
        <a:prstGeom prst="rect">
          <a:avLst/>
        </a:prstGeom>
      </xdr:spPr>
    </xdr:pic>
    <xdr:clientData/>
  </xdr:twoCellAnchor>
  <xdr:twoCellAnchor>
    <xdr:from>
      <xdr:col>3</xdr:col>
      <xdr:colOff>547961</xdr:colOff>
      <xdr:row>12</xdr:row>
      <xdr:rowOff>5052</xdr:rowOff>
    </xdr:from>
    <xdr:to>
      <xdr:col>11</xdr:col>
      <xdr:colOff>386176</xdr:colOff>
      <xdr:row>27</xdr:row>
      <xdr:rowOff>78480</xdr:rowOff>
    </xdr:to>
    <xdr:graphicFrame macro="">
      <xdr:nvGraphicFramePr>
        <xdr:cNvPr id="14" name="Chart 13">
          <a:extLst>
            <a:ext uri="{FF2B5EF4-FFF2-40B4-BE49-F238E27FC236}">
              <a16:creationId xmlns:a16="http://schemas.microsoft.com/office/drawing/2014/main" id="{FA9748DC-9322-4542-B0C4-21BF2ECED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20</xdr:col>
      <xdr:colOff>349250</xdr:colOff>
      <xdr:row>11</xdr:row>
      <xdr:rowOff>44450</xdr:rowOff>
    </xdr:from>
    <xdr:ext cx="914033" cy="254557"/>
    <xdr:sp macro="" textlink="">
      <xdr:nvSpPr>
        <xdr:cNvPr id="17" name="TextBox 16">
          <a:extLst>
            <a:ext uri="{FF2B5EF4-FFF2-40B4-BE49-F238E27FC236}">
              <a16:creationId xmlns:a16="http://schemas.microsoft.com/office/drawing/2014/main" id="{175EB8DD-7BBA-AF7D-F58C-AABC7FF1B5B1}"/>
            </a:ext>
          </a:extLst>
        </xdr:cNvPr>
        <xdr:cNvSpPr txBox="1"/>
      </xdr:nvSpPr>
      <xdr:spPr>
        <a:xfrm>
          <a:off x="10617200" y="370205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twoCellAnchor editAs="oneCell">
    <xdr:from>
      <xdr:col>23</xdr:col>
      <xdr:colOff>85724</xdr:colOff>
      <xdr:row>6</xdr:row>
      <xdr:rowOff>53340</xdr:rowOff>
    </xdr:from>
    <xdr:to>
      <xdr:col>26</xdr:col>
      <xdr:colOff>400050</xdr:colOff>
      <xdr:row>8</xdr:row>
      <xdr:rowOff>175079</xdr:rowOff>
    </xdr:to>
    <xdr:pic>
      <xdr:nvPicPr>
        <xdr:cNvPr id="22" name="Picture 21">
          <a:extLst>
            <a:ext uri="{FF2B5EF4-FFF2-40B4-BE49-F238E27FC236}">
              <a16:creationId xmlns:a16="http://schemas.microsoft.com/office/drawing/2014/main" id="{CCCF277A-8D83-4D33-E7F1-B266FAD4DD07}"/>
            </a:ext>
          </a:extLst>
        </xdr:cNvPr>
        <xdr:cNvPicPr>
          <a:picLocks noChangeAspect="1"/>
        </xdr:cNvPicPr>
      </xdr:nvPicPr>
      <xdr:blipFill>
        <a:blip xmlns:r="http://schemas.openxmlformats.org/officeDocument/2006/relationships" r:embed="rId6"/>
        <a:stretch>
          <a:fillRect/>
        </a:stretch>
      </xdr:blipFill>
      <xdr:spPr>
        <a:xfrm>
          <a:off x="11572874" y="1110615"/>
          <a:ext cx="2072641" cy="479879"/>
        </a:xfrm>
        <a:prstGeom prst="rect">
          <a:avLst/>
        </a:prstGeom>
      </xdr:spPr>
    </xdr:pic>
    <xdr:clientData/>
  </xdr:twoCellAnchor>
  <xdr:twoCellAnchor>
    <xdr:from>
      <xdr:col>5</xdr:col>
      <xdr:colOff>85511</xdr:colOff>
      <xdr:row>30</xdr:row>
      <xdr:rowOff>149013</xdr:rowOff>
    </xdr:from>
    <xdr:to>
      <xdr:col>21</xdr:col>
      <xdr:colOff>455084</xdr:colOff>
      <xdr:row>41</xdr:row>
      <xdr:rowOff>84666</xdr:rowOff>
    </xdr:to>
    <xdr:graphicFrame macro="">
      <xdr:nvGraphicFramePr>
        <xdr:cNvPr id="18" name="Chart 17">
          <a:extLst>
            <a:ext uri="{FF2B5EF4-FFF2-40B4-BE49-F238E27FC236}">
              <a16:creationId xmlns:a16="http://schemas.microsoft.com/office/drawing/2014/main" id="{BBFEB332-04A8-4252-A764-3F586264C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2" name="Picture 1">
          <a:extLst>
            <a:ext uri="{FF2B5EF4-FFF2-40B4-BE49-F238E27FC236}">
              <a16:creationId xmlns:a16="http://schemas.microsoft.com/office/drawing/2014/main" id="{D9862B61-B872-4FE8-90F5-9F93FBD32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537" y="219824"/>
          <a:ext cx="592555" cy="228321"/>
        </a:xfrm>
        <a:prstGeom prst="rect">
          <a:avLst/>
        </a:prstGeom>
      </xdr:spPr>
    </xdr:pic>
    <xdr:clientData/>
  </xdr:oneCellAnchor>
  <xdr:twoCellAnchor editAs="oneCell">
    <xdr:from>
      <xdr:col>25</xdr:col>
      <xdr:colOff>533401</xdr:colOff>
      <xdr:row>0</xdr:row>
      <xdr:rowOff>0</xdr:rowOff>
    </xdr:from>
    <xdr:to>
      <xdr:col>27</xdr:col>
      <xdr:colOff>635</xdr:colOff>
      <xdr:row>3</xdr:row>
      <xdr:rowOff>15990</xdr:rowOff>
    </xdr:to>
    <xdr:pic>
      <xdr:nvPicPr>
        <xdr:cNvPr id="3" name="Picture 2">
          <a:extLst>
            <a:ext uri="{FF2B5EF4-FFF2-40B4-BE49-F238E27FC236}">
              <a16:creationId xmlns:a16="http://schemas.microsoft.com/office/drawing/2014/main" id="{3971B6AB-DC44-401B-9AA3-C1380628248F}"/>
            </a:ext>
          </a:extLst>
        </xdr:cNvPr>
        <xdr:cNvPicPr>
          <a:picLocks noChangeAspect="1"/>
        </xdr:cNvPicPr>
      </xdr:nvPicPr>
      <xdr:blipFill>
        <a:blip xmlns:r="http://schemas.openxmlformats.org/officeDocument/2006/relationships" r:embed="rId2"/>
        <a:stretch>
          <a:fillRect/>
        </a:stretch>
      </xdr:blipFill>
      <xdr:spPr>
        <a:xfrm>
          <a:off x="13582651" y="0"/>
          <a:ext cx="654049" cy="638290"/>
        </a:xfrm>
        <a:prstGeom prst="rect">
          <a:avLst/>
        </a:prstGeom>
      </xdr:spPr>
    </xdr:pic>
    <xdr:clientData/>
  </xdr:twoCellAnchor>
  <xdr:twoCellAnchor editAs="absolute">
    <xdr:from>
      <xdr:col>23</xdr:col>
      <xdr:colOff>325756</xdr:colOff>
      <xdr:row>6</xdr:row>
      <xdr:rowOff>175108</xdr:rowOff>
    </xdr:from>
    <xdr:to>
      <xdr:col>24</xdr:col>
      <xdr:colOff>0</xdr:colOff>
      <xdr:row>8</xdr:row>
      <xdr:rowOff>2547</xdr:rowOff>
    </xdr:to>
    <xdr:pic>
      <xdr:nvPicPr>
        <xdr:cNvPr id="8" name="Picture 7">
          <a:extLst>
            <a:ext uri="{FF2B5EF4-FFF2-40B4-BE49-F238E27FC236}">
              <a16:creationId xmlns:a16="http://schemas.microsoft.com/office/drawing/2014/main" id="{07F4B2B6-BACC-4269-B1E5-82741B2E1DFD}"/>
            </a:ext>
          </a:extLst>
        </xdr:cNvPr>
        <xdr:cNvPicPr>
          <a:picLocks noChangeAspect="1"/>
        </xdr:cNvPicPr>
      </xdr:nvPicPr>
      <xdr:blipFill>
        <a:blip xmlns:r="http://schemas.openxmlformats.org/officeDocument/2006/relationships" r:embed="rId3"/>
        <a:stretch>
          <a:fillRect/>
        </a:stretch>
      </xdr:blipFill>
      <xdr:spPr>
        <a:xfrm>
          <a:off x="12055476" y="1249528"/>
          <a:ext cx="247649" cy="188119"/>
        </a:xfrm>
        <a:prstGeom prst="rect">
          <a:avLst/>
        </a:prstGeom>
      </xdr:spPr>
    </xdr:pic>
    <xdr:clientData/>
  </xdr:twoCellAnchor>
  <xdr:twoCellAnchor>
    <xdr:from>
      <xdr:col>11</xdr:col>
      <xdr:colOff>0</xdr:colOff>
      <xdr:row>15</xdr:row>
      <xdr:rowOff>152401</xdr:rowOff>
    </xdr:from>
    <xdr:to>
      <xdr:col>22</xdr:col>
      <xdr:colOff>12700</xdr:colOff>
      <xdr:row>30</xdr:row>
      <xdr:rowOff>38101</xdr:rowOff>
    </xdr:to>
    <xdr:graphicFrame macro="">
      <xdr:nvGraphicFramePr>
        <xdr:cNvPr id="10" name="Chart 9">
          <a:extLst>
            <a:ext uri="{FF2B5EF4-FFF2-40B4-BE49-F238E27FC236}">
              <a16:creationId xmlns:a16="http://schemas.microsoft.com/office/drawing/2014/main" id="{360098E6-85BF-419B-912A-D92F8B611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166686</xdr:colOff>
      <xdr:row>33</xdr:row>
      <xdr:rowOff>0</xdr:rowOff>
    </xdr:from>
    <xdr:to>
      <xdr:col>21</xdr:col>
      <xdr:colOff>609600</xdr:colOff>
      <xdr:row>51</xdr:row>
      <xdr:rowOff>19050</xdr:rowOff>
    </xdr:to>
    <xdr:graphicFrame macro="">
      <xdr:nvGraphicFramePr>
        <xdr:cNvPr id="15" name="Chart 14">
          <a:extLst>
            <a:ext uri="{FF2B5EF4-FFF2-40B4-BE49-F238E27FC236}">
              <a16:creationId xmlns:a16="http://schemas.microsoft.com/office/drawing/2014/main" id="{24834DC0-24F9-4EC9-8462-77657ADD2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11748</xdr:colOff>
      <xdr:row>8</xdr:row>
      <xdr:rowOff>92633</xdr:rowOff>
    </xdr:from>
    <xdr:to>
      <xdr:col>22</xdr:col>
      <xdr:colOff>0</xdr:colOff>
      <xdr:row>13</xdr:row>
      <xdr:rowOff>74083</xdr:rowOff>
    </xdr:to>
    <mc:AlternateContent xmlns:mc="http://schemas.openxmlformats.org/markup-compatibility/2006" xmlns:a14="http://schemas.microsoft.com/office/drawing/2010/main">
      <mc:Choice Requires="a14">
        <xdr:graphicFrame macro="">
          <xdr:nvGraphicFramePr>
            <xdr:cNvPr id="16" name="Effective_Snapshot_Date">
              <a:extLst>
                <a:ext uri="{FF2B5EF4-FFF2-40B4-BE49-F238E27FC236}">
                  <a16:creationId xmlns:a16="http://schemas.microsoft.com/office/drawing/2014/main" id="{DBC6C843-070E-4319-9B6B-A2F4EA4FB77C}"/>
                </a:ext>
              </a:extLst>
            </xdr:cNvPr>
            <xdr:cNvGraphicFramePr/>
          </xdr:nvGraphicFramePr>
          <xdr:xfrm>
            <a:off x="0" y="0"/>
            <a:ext cx="0" cy="0"/>
          </xdr:xfrm>
          <a:graphic>
            <a:graphicData uri="http://schemas.microsoft.com/office/drawing/2010/slicer">
              <sle:slicer xmlns:sle="http://schemas.microsoft.com/office/drawing/2010/slicer" name="Effective_Snapshot_Date"/>
            </a:graphicData>
          </a:graphic>
        </xdr:graphicFrame>
      </mc:Choice>
      <mc:Fallback xmlns="">
        <xdr:sp macro="" textlink="">
          <xdr:nvSpPr>
            <xdr:cNvPr id="0" name=""/>
            <xdr:cNvSpPr>
              <a:spLocks noTextEdit="1"/>
            </xdr:cNvSpPr>
          </xdr:nvSpPr>
          <xdr:spPr>
            <a:xfrm>
              <a:off x="1938338" y="1527733"/>
              <a:ext cx="9631362" cy="888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31942</xdr:colOff>
      <xdr:row>23</xdr:row>
      <xdr:rowOff>119062</xdr:rowOff>
    </xdr:from>
    <xdr:to>
      <xdr:col>26</xdr:col>
      <xdr:colOff>536167</xdr:colOff>
      <xdr:row>33</xdr:row>
      <xdr:rowOff>20003</xdr:rowOff>
    </xdr:to>
    <mc:AlternateContent xmlns:mc="http://schemas.openxmlformats.org/markup-compatibility/2006" xmlns:a14="http://schemas.microsoft.com/office/drawing/2010/main">
      <mc:Choice Requires="a14">
        <xdr:graphicFrame macro="">
          <xdr:nvGraphicFramePr>
            <xdr:cNvPr id="17" name="GP_CCG_CA_NM 2">
              <a:extLst>
                <a:ext uri="{FF2B5EF4-FFF2-40B4-BE49-F238E27FC236}">
                  <a16:creationId xmlns:a16="http://schemas.microsoft.com/office/drawing/2014/main" id="{99DEAD74-C293-4CD6-803C-30B5BC739E60}"/>
                </a:ext>
              </a:extLst>
            </xdr:cNvPr>
            <xdr:cNvGraphicFramePr/>
          </xdr:nvGraphicFramePr>
          <xdr:xfrm>
            <a:off x="0" y="0"/>
            <a:ext cx="0" cy="0"/>
          </xdr:xfrm>
          <a:graphic>
            <a:graphicData uri="http://schemas.microsoft.com/office/drawing/2010/slicer">
              <sle:slicer xmlns:sle="http://schemas.microsoft.com/office/drawing/2010/slicer" name="GP_CCG_CA_NM 2"/>
            </a:graphicData>
          </a:graphic>
        </xdr:graphicFrame>
      </mc:Choice>
      <mc:Fallback xmlns="">
        <xdr:sp macro="" textlink="">
          <xdr:nvSpPr>
            <xdr:cNvPr id="0" name=""/>
            <xdr:cNvSpPr>
              <a:spLocks noTextEdit="1"/>
            </xdr:cNvSpPr>
          </xdr:nvSpPr>
          <xdr:spPr>
            <a:xfrm>
              <a:off x="11849292" y="4329112"/>
              <a:ext cx="2333025" cy="17386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38292</xdr:colOff>
      <xdr:row>33</xdr:row>
      <xdr:rowOff>127000</xdr:rowOff>
    </xdr:from>
    <xdr:to>
      <xdr:col>26</xdr:col>
      <xdr:colOff>550137</xdr:colOff>
      <xdr:row>50</xdr:row>
      <xdr:rowOff>172085</xdr:rowOff>
    </xdr:to>
    <mc:AlternateContent xmlns:mc="http://schemas.openxmlformats.org/markup-compatibility/2006" xmlns:a14="http://schemas.microsoft.com/office/drawing/2010/main">
      <mc:Choice Requires="a14">
        <xdr:graphicFrame macro="">
          <xdr:nvGraphicFramePr>
            <xdr:cNvPr id="18" name="GP_ICB_NM 2">
              <a:extLst>
                <a:ext uri="{FF2B5EF4-FFF2-40B4-BE49-F238E27FC236}">
                  <a16:creationId xmlns:a16="http://schemas.microsoft.com/office/drawing/2014/main" id="{0A691ED1-60F6-4FBD-BF51-547FE86AF538}"/>
                </a:ext>
              </a:extLst>
            </xdr:cNvPr>
            <xdr:cNvGraphicFramePr/>
          </xdr:nvGraphicFramePr>
          <xdr:xfrm>
            <a:off x="0" y="0"/>
            <a:ext cx="0" cy="0"/>
          </xdr:xfrm>
          <a:graphic>
            <a:graphicData uri="http://schemas.microsoft.com/office/drawing/2010/slicer">
              <sle:slicer xmlns:sle="http://schemas.microsoft.com/office/drawing/2010/slicer" name="GP_ICB_NM 2"/>
            </a:graphicData>
          </a:graphic>
        </xdr:graphicFrame>
      </mc:Choice>
      <mc:Fallback xmlns="">
        <xdr:sp macro="" textlink="">
          <xdr:nvSpPr>
            <xdr:cNvPr id="0" name=""/>
            <xdr:cNvSpPr>
              <a:spLocks noTextEdit="1"/>
            </xdr:cNvSpPr>
          </xdr:nvSpPr>
          <xdr:spPr>
            <a:xfrm>
              <a:off x="11855642" y="6178550"/>
              <a:ext cx="2333025" cy="323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31942</xdr:colOff>
      <xdr:row>10</xdr:row>
      <xdr:rowOff>83342</xdr:rowOff>
    </xdr:from>
    <xdr:to>
      <xdr:col>26</xdr:col>
      <xdr:colOff>536167</xdr:colOff>
      <xdr:row>23</xdr:row>
      <xdr:rowOff>16193</xdr:rowOff>
    </xdr:to>
    <mc:AlternateContent xmlns:mc="http://schemas.openxmlformats.org/markup-compatibility/2006" xmlns:a14="http://schemas.microsoft.com/office/drawing/2010/main">
      <mc:Choice Requires="a14">
        <xdr:graphicFrame macro="">
          <xdr:nvGraphicFramePr>
            <xdr:cNvPr id="19" name="GP_Reg_NM 1">
              <a:extLst>
                <a:ext uri="{FF2B5EF4-FFF2-40B4-BE49-F238E27FC236}">
                  <a16:creationId xmlns:a16="http://schemas.microsoft.com/office/drawing/2014/main" id="{9AB0B9A5-B3C8-426B-8629-F2067265EBAF}"/>
                </a:ext>
              </a:extLst>
            </xdr:cNvPr>
            <xdr:cNvGraphicFramePr/>
          </xdr:nvGraphicFramePr>
          <xdr:xfrm>
            <a:off x="0" y="0"/>
            <a:ext cx="0" cy="0"/>
          </xdr:xfrm>
          <a:graphic>
            <a:graphicData uri="http://schemas.microsoft.com/office/drawing/2010/slicer">
              <sle:slicer xmlns:sle="http://schemas.microsoft.com/office/drawing/2010/slicer" name="GP_Reg_NM 1"/>
            </a:graphicData>
          </a:graphic>
        </xdr:graphicFrame>
      </mc:Choice>
      <mc:Fallback xmlns="">
        <xdr:sp macro="" textlink="">
          <xdr:nvSpPr>
            <xdr:cNvPr id="0" name=""/>
            <xdr:cNvSpPr>
              <a:spLocks noTextEdit="1"/>
            </xdr:cNvSpPr>
          </xdr:nvSpPr>
          <xdr:spPr>
            <a:xfrm>
              <a:off x="11849292" y="1886742"/>
              <a:ext cx="2333025" cy="234331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0</xdr:colOff>
      <xdr:row>16</xdr:row>
      <xdr:rowOff>0</xdr:rowOff>
    </xdr:from>
    <xdr:to>
      <xdr:col>10</xdr:col>
      <xdr:colOff>28575</xdr:colOff>
      <xdr:row>30</xdr:row>
      <xdr:rowOff>9525</xdr:rowOff>
    </xdr:to>
    <xdr:graphicFrame macro="">
      <xdr:nvGraphicFramePr>
        <xdr:cNvPr id="5" name="Chart 4">
          <a:extLst>
            <a:ext uri="{FF2B5EF4-FFF2-40B4-BE49-F238E27FC236}">
              <a16:creationId xmlns:a16="http://schemas.microsoft.com/office/drawing/2014/main" id="{A180ACE4-FEC5-468F-B360-19933A26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323850</xdr:colOff>
      <xdr:row>16</xdr:row>
      <xdr:rowOff>12700</xdr:rowOff>
    </xdr:from>
    <xdr:ext cx="914033" cy="254557"/>
    <xdr:sp macro="" textlink="">
      <xdr:nvSpPr>
        <xdr:cNvPr id="4" name="TextBox 3">
          <a:extLst>
            <a:ext uri="{FF2B5EF4-FFF2-40B4-BE49-F238E27FC236}">
              <a16:creationId xmlns:a16="http://schemas.microsoft.com/office/drawing/2014/main" id="{7EF4C6E2-D3E4-49CC-B128-5D555677F4BD}"/>
            </a:ext>
          </a:extLst>
        </xdr:cNvPr>
        <xdr:cNvSpPr txBox="1"/>
      </xdr:nvSpPr>
      <xdr:spPr>
        <a:xfrm>
          <a:off x="4064000" y="274955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oneCellAnchor>
    <xdr:from>
      <xdr:col>20</xdr:col>
      <xdr:colOff>323850</xdr:colOff>
      <xdr:row>15</xdr:row>
      <xdr:rowOff>165100</xdr:rowOff>
    </xdr:from>
    <xdr:ext cx="914033" cy="254557"/>
    <xdr:sp macro="" textlink="">
      <xdr:nvSpPr>
        <xdr:cNvPr id="6" name="TextBox 5">
          <a:extLst>
            <a:ext uri="{FF2B5EF4-FFF2-40B4-BE49-F238E27FC236}">
              <a16:creationId xmlns:a16="http://schemas.microsoft.com/office/drawing/2014/main" id="{FC176747-2A96-4DCF-87B1-E94408F9ADB6}"/>
            </a:ext>
          </a:extLst>
        </xdr:cNvPr>
        <xdr:cNvSpPr txBox="1"/>
      </xdr:nvSpPr>
      <xdr:spPr>
        <a:xfrm>
          <a:off x="10591800" y="271780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oneCellAnchor>
    <xdr:from>
      <xdr:col>20</xdr:col>
      <xdr:colOff>311150</xdr:colOff>
      <xdr:row>33</xdr:row>
      <xdr:rowOff>6350</xdr:rowOff>
    </xdr:from>
    <xdr:ext cx="914033" cy="254557"/>
    <xdr:sp macro="" textlink="">
      <xdr:nvSpPr>
        <xdr:cNvPr id="7" name="TextBox 6">
          <a:extLst>
            <a:ext uri="{FF2B5EF4-FFF2-40B4-BE49-F238E27FC236}">
              <a16:creationId xmlns:a16="http://schemas.microsoft.com/office/drawing/2014/main" id="{FA6AE461-CBD7-46C0-92E6-3E9BE4BD42F0}"/>
            </a:ext>
          </a:extLst>
        </xdr:cNvPr>
        <xdr:cNvSpPr txBox="1"/>
      </xdr:nvSpPr>
      <xdr:spPr>
        <a:xfrm>
          <a:off x="10579100" y="575945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twoCellAnchor editAs="oneCell">
    <xdr:from>
      <xdr:col>23</xdr:col>
      <xdr:colOff>125730</xdr:colOff>
      <xdr:row>6</xdr:row>
      <xdr:rowOff>91440</xdr:rowOff>
    </xdr:from>
    <xdr:to>
      <xdr:col>26</xdr:col>
      <xdr:colOff>510920</xdr:colOff>
      <xdr:row>9</xdr:row>
      <xdr:rowOff>53340</xdr:rowOff>
    </xdr:to>
    <xdr:pic>
      <xdr:nvPicPr>
        <xdr:cNvPr id="9" name="Picture 8">
          <a:extLst>
            <a:ext uri="{FF2B5EF4-FFF2-40B4-BE49-F238E27FC236}">
              <a16:creationId xmlns:a16="http://schemas.microsoft.com/office/drawing/2014/main" id="{93539752-0F00-467F-948A-ECE6A766E803}"/>
            </a:ext>
          </a:extLst>
        </xdr:cNvPr>
        <xdr:cNvPicPr>
          <a:picLocks noChangeAspect="1"/>
        </xdr:cNvPicPr>
      </xdr:nvPicPr>
      <xdr:blipFill>
        <a:blip xmlns:r="http://schemas.openxmlformats.org/officeDocument/2006/relationships" r:embed="rId7"/>
        <a:stretch>
          <a:fillRect/>
        </a:stretch>
      </xdr:blipFill>
      <xdr:spPr>
        <a:xfrm>
          <a:off x="11612880" y="1148715"/>
          <a:ext cx="2151125" cy="4991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2" name="Picture 1">
          <a:extLst>
            <a:ext uri="{FF2B5EF4-FFF2-40B4-BE49-F238E27FC236}">
              <a16:creationId xmlns:a16="http://schemas.microsoft.com/office/drawing/2014/main" id="{7F66AC16-6D9E-42C3-A63C-565D7E90A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537" y="219824"/>
          <a:ext cx="592555" cy="228321"/>
        </a:xfrm>
        <a:prstGeom prst="rect">
          <a:avLst/>
        </a:prstGeom>
      </xdr:spPr>
    </xdr:pic>
    <xdr:clientData/>
  </xdr:oneCellAnchor>
  <xdr:twoCellAnchor editAs="oneCell">
    <xdr:from>
      <xdr:col>25</xdr:col>
      <xdr:colOff>533401</xdr:colOff>
      <xdr:row>0</xdr:row>
      <xdr:rowOff>0</xdr:rowOff>
    </xdr:from>
    <xdr:to>
      <xdr:col>27</xdr:col>
      <xdr:colOff>635</xdr:colOff>
      <xdr:row>3</xdr:row>
      <xdr:rowOff>19800</xdr:rowOff>
    </xdr:to>
    <xdr:pic>
      <xdr:nvPicPr>
        <xdr:cNvPr id="3" name="Picture 2">
          <a:extLst>
            <a:ext uri="{FF2B5EF4-FFF2-40B4-BE49-F238E27FC236}">
              <a16:creationId xmlns:a16="http://schemas.microsoft.com/office/drawing/2014/main" id="{53532AA2-D574-413C-BFCE-EB5B836225D2}"/>
            </a:ext>
          </a:extLst>
        </xdr:cNvPr>
        <xdr:cNvPicPr>
          <a:picLocks noChangeAspect="1"/>
        </xdr:cNvPicPr>
      </xdr:nvPicPr>
      <xdr:blipFill>
        <a:blip xmlns:r="http://schemas.openxmlformats.org/officeDocument/2006/relationships" r:embed="rId2"/>
        <a:stretch>
          <a:fillRect/>
        </a:stretch>
      </xdr:blipFill>
      <xdr:spPr>
        <a:xfrm>
          <a:off x="13582651" y="0"/>
          <a:ext cx="654049" cy="638290"/>
        </a:xfrm>
        <a:prstGeom prst="rect">
          <a:avLst/>
        </a:prstGeom>
      </xdr:spPr>
    </xdr:pic>
    <xdr:clientData/>
  </xdr:twoCellAnchor>
  <xdr:twoCellAnchor>
    <xdr:from>
      <xdr:col>5</xdr:col>
      <xdr:colOff>0</xdr:colOff>
      <xdr:row>16</xdr:row>
      <xdr:rowOff>0</xdr:rowOff>
    </xdr:from>
    <xdr:to>
      <xdr:col>22</xdr:col>
      <xdr:colOff>0</xdr:colOff>
      <xdr:row>29</xdr:row>
      <xdr:rowOff>152400</xdr:rowOff>
    </xdr:to>
    <xdr:graphicFrame macro="">
      <xdr:nvGraphicFramePr>
        <xdr:cNvPr id="4" name="Chart 3">
          <a:extLst>
            <a:ext uri="{FF2B5EF4-FFF2-40B4-BE49-F238E27FC236}">
              <a16:creationId xmlns:a16="http://schemas.microsoft.com/office/drawing/2014/main" id="{AB3E1921-4BB3-4DE4-9D42-639F36E8C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33</xdr:row>
      <xdr:rowOff>0</xdr:rowOff>
    </xdr:from>
    <xdr:to>
      <xdr:col>22</xdr:col>
      <xdr:colOff>0</xdr:colOff>
      <xdr:row>46</xdr:row>
      <xdr:rowOff>152400</xdr:rowOff>
    </xdr:to>
    <xdr:graphicFrame macro="">
      <xdr:nvGraphicFramePr>
        <xdr:cNvPr id="5" name="Chart 4">
          <a:extLst>
            <a:ext uri="{FF2B5EF4-FFF2-40B4-BE49-F238E27FC236}">
              <a16:creationId xmlns:a16="http://schemas.microsoft.com/office/drawing/2014/main" id="{508417BC-633E-4F3B-BD4A-37942FC9E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50</xdr:row>
      <xdr:rowOff>0</xdr:rowOff>
    </xdr:from>
    <xdr:to>
      <xdr:col>26</xdr:col>
      <xdr:colOff>582930</xdr:colOff>
      <xdr:row>71</xdr:row>
      <xdr:rowOff>0</xdr:rowOff>
    </xdr:to>
    <xdr:graphicFrame macro="">
      <xdr:nvGraphicFramePr>
        <xdr:cNvPr id="6" name="Chart 5">
          <a:extLst>
            <a:ext uri="{FF2B5EF4-FFF2-40B4-BE49-F238E27FC236}">
              <a16:creationId xmlns:a16="http://schemas.microsoft.com/office/drawing/2014/main" id="{EF306E1F-8DE9-4E14-9FDB-2778E9D40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0</xdr:colOff>
      <xdr:row>8</xdr:row>
      <xdr:rowOff>114301</xdr:rowOff>
    </xdr:from>
    <xdr:to>
      <xdr:col>22</xdr:col>
      <xdr:colOff>0</xdr:colOff>
      <xdr:row>13</xdr:row>
      <xdr:rowOff>137583</xdr:rowOff>
    </xdr:to>
    <mc:AlternateContent xmlns:mc="http://schemas.openxmlformats.org/markup-compatibility/2006" xmlns:a14="http://schemas.microsoft.com/office/drawing/2010/main">
      <mc:Choice Requires="a14">
        <xdr:graphicFrame macro="">
          <xdr:nvGraphicFramePr>
            <xdr:cNvPr id="12" name="Effective_Snapshot_Date 1">
              <a:extLst>
                <a:ext uri="{FF2B5EF4-FFF2-40B4-BE49-F238E27FC236}">
                  <a16:creationId xmlns:a16="http://schemas.microsoft.com/office/drawing/2014/main" id="{9DCDE1C4-02F5-4C21-8B9E-019C1D68E0D6}"/>
                </a:ext>
              </a:extLst>
            </xdr:cNvPr>
            <xdr:cNvGraphicFramePr/>
          </xdr:nvGraphicFramePr>
          <xdr:xfrm>
            <a:off x="0" y="0"/>
            <a:ext cx="0" cy="0"/>
          </xdr:xfrm>
          <a:graphic>
            <a:graphicData uri="http://schemas.microsoft.com/office/drawing/2010/slicer">
              <sle:slicer xmlns:sle="http://schemas.microsoft.com/office/drawing/2010/slicer" name="Effective_Snapshot_Date 1"/>
            </a:graphicData>
          </a:graphic>
        </xdr:graphicFrame>
      </mc:Choice>
      <mc:Fallback xmlns="">
        <xdr:sp macro="" textlink="">
          <xdr:nvSpPr>
            <xdr:cNvPr id="0" name=""/>
            <xdr:cNvSpPr>
              <a:spLocks noTextEdit="1"/>
            </xdr:cNvSpPr>
          </xdr:nvSpPr>
          <xdr:spPr>
            <a:xfrm>
              <a:off x="1930400" y="1549401"/>
              <a:ext cx="9639300" cy="914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23</xdr:col>
      <xdr:colOff>346076</xdr:colOff>
      <xdr:row>6</xdr:row>
      <xdr:rowOff>170663</xdr:rowOff>
    </xdr:from>
    <xdr:to>
      <xdr:col>24</xdr:col>
      <xdr:colOff>3175</xdr:colOff>
      <xdr:row>7</xdr:row>
      <xdr:rowOff>170822</xdr:rowOff>
    </xdr:to>
    <xdr:pic>
      <xdr:nvPicPr>
        <xdr:cNvPr id="8" name="Picture 7">
          <a:extLst>
            <a:ext uri="{FF2B5EF4-FFF2-40B4-BE49-F238E27FC236}">
              <a16:creationId xmlns:a16="http://schemas.microsoft.com/office/drawing/2014/main" id="{BFC7DD1B-5866-4E11-B4CC-0F019B6CB1F0}"/>
            </a:ext>
          </a:extLst>
        </xdr:cNvPr>
        <xdr:cNvPicPr>
          <a:picLocks noChangeAspect="1"/>
        </xdr:cNvPicPr>
      </xdr:nvPicPr>
      <xdr:blipFill>
        <a:blip xmlns:r="http://schemas.openxmlformats.org/officeDocument/2006/relationships" r:embed="rId6"/>
        <a:stretch>
          <a:fillRect/>
        </a:stretch>
      </xdr:blipFill>
      <xdr:spPr>
        <a:xfrm>
          <a:off x="11998326" y="1417803"/>
          <a:ext cx="247649" cy="191929"/>
        </a:xfrm>
        <a:prstGeom prst="rect">
          <a:avLst/>
        </a:prstGeom>
      </xdr:spPr>
    </xdr:pic>
    <xdr:clientData/>
  </xdr:twoCellAnchor>
  <xdr:twoCellAnchor editAs="oneCell">
    <xdr:from>
      <xdr:col>23</xdr:col>
      <xdr:colOff>74319</xdr:colOff>
      <xdr:row>30</xdr:row>
      <xdr:rowOff>161276</xdr:rowOff>
    </xdr:from>
    <xdr:to>
      <xdr:col>27</xdr:col>
      <xdr:colOff>1329</xdr:colOff>
      <xdr:row>36</xdr:row>
      <xdr:rowOff>171874</xdr:rowOff>
    </xdr:to>
    <mc:AlternateContent xmlns:mc="http://schemas.openxmlformats.org/markup-compatibility/2006" xmlns:a14="http://schemas.microsoft.com/office/drawing/2010/main">
      <mc:Choice Requires="a14">
        <xdr:graphicFrame macro="">
          <xdr:nvGraphicFramePr>
            <xdr:cNvPr id="11" name="GP_CCG_NM 1">
              <a:extLst>
                <a:ext uri="{FF2B5EF4-FFF2-40B4-BE49-F238E27FC236}">
                  <a16:creationId xmlns:a16="http://schemas.microsoft.com/office/drawing/2014/main" id="{FDB6408A-35D3-40B7-8F01-BA8A8241924B}"/>
                </a:ext>
              </a:extLst>
            </xdr:cNvPr>
            <xdr:cNvGraphicFramePr/>
          </xdr:nvGraphicFramePr>
          <xdr:xfrm>
            <a:off x="0" y="0"/>
            <a:ext cx="0" cy="0"/>
          </xdr:xfrm>
          <a:graphic>
            <a:graphicData uri="http://schemas.microsoft.com/office/drawing/2010/slicer">
              <sle:slicer xmlns:sle="http://schemas.microsoft.com/office/drawing/2010/slicer" name="GP_CCG_NM 1"/>
            </a:graphicData>
          </a:graphic>
        </xdr:graphicFrame>
      </mc:Choice>
      <mc:Fallback xmlns="">
        <xdr:sp macro="" textlink="">
          <xdr:nvSpPr>
            <xdr:cNvPr id="0" name=""/>
            <xdr:cNvSpPr>
              <a:spLocks noTextEdit="1"/>
            </xdr:cNvSpPr>
          </xdr:nvSpPr>
          <xdr:spPr>
            <a:xfrm>
              <a:off x="11821819" y="5660376"/>
              <a:ext cx="2333025" cy="11815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68607</xdr:colOff>
      <xdr:row>37</xdr:row>
      <xdr:rowOff>33312</xdr:rowOff>
    </xdr:from>
    <xdr:to>
      <xdr:col>26</xdr:col>
      <xdr:colOff>572832</xdr:colOff>
      <xdr:row>46</xdr:row>
      <xdr:rowOff>59690</xdr:rowOff>
    </xdr:to>
    <mc:AlternateContent xmlns:mc="http://schemas.openxmlformats.org/markup-compatibility/2006" xmlns:a14="http://schemas.microsoft.com/office/drawing/2010/main">
      <mc:Choice Requires="a14">
        <xdr:graphicFrame macro="">
          <xdr:nvGraphicFramePr>
            <xdr:cNvPr id="19" name="GP_PCN_NM">
              <a:extLst>
                <a:ext uri="{FF2B5EF4-FFF2-40B4-BE49-F238E27FC236}">
                  <a16:creationId xmlns:a16="http://schemas.microsoft.com/office/drawing/2014/main" id="{24993822-DA24-429F-992C-C6F1EC9552C0}"/>
                </a:ext>
              </a:extLst>
            </xdr:cNvPr>
            <xdr:cNvGraphicFramePr/>
          </xdr:nvGraphicFramePr>
          <xdr:xfrm>
            <a:off x="0" y="0"/>
            <a:ext cx="0" cy="0"/>
          </xdr:xfrm>
          <a:graphic>
            <a:graphicData uri="http://schemas.microsoft.com/office/drawing/2010/slicer">
              <sle:slicer xmlns:sle="http://schemas.microsoft.com/office/drawing/2010/slicer" name="GP_PCN_NM"/>
            </a:graphicData>
          </a:graphic>
        </xdr:graphicFrame>
      </mc:Choice>
      <mc:Fallback xmlns="">
        <xdr:sp macro="" textlink="">
          <xdr:nvSpPr>
            <xdr:cNvPr id="0" name=""/>
            <xdr:cNvSpPr>
              <a:spLocks noTextEdit="1"/>
            </xdr:cNvSpPr>
          </xdr:nvSpPr>
          <xdr:spPr>
            <a:xfrm>
              <a:off x="11816107" y="6891312"/>
              <a:ext cx="2333025" cy="17256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39688</xdr:colOff>
      <xdr:row>16</xdr:row>
      <xdr:rowOff>143538</xdr:rowOff>
    </xdr:from>
    <xdr:to>
      <xdr:col>26</xdr:col>
      <xdr:colOff>553438</xdr:colOff>
      <xdr:row>23</xdr:row>
      <xdr:rowOff>39201</xdr:rowOff>
    </xdr:to>
    <mc:AlternateContent xmlns:mc="http://schemas.openxmlformats.org/markup-compatibility/2006" xmlns:a14="http://schemas.microsoft.com/office/drawing/2010/main">
      <mc:Choice Requires="a14">
        <xdr:graphicFrame macro="">
          <xdr:nvGraphicFramePr>
            <xdr:cNvPr id="20" name="GP_CCG_CA_NM">
              <a:extLst>
                <a:ext uri="{FF2B5EF4-FFF2-40B4-BE49-F238E27FC236}">
                  <a16:creationId xmlns:a16="http://schemas.microsoft.com/office/drawing/2014/main" id="{E54E5BBF-8E04-4B43-8A20-2C77DC29DE2B}"/>
                </a:ext>
              </a:extLst>
            </xdr:cNvPr>
            <xdr:cNvGraphicFramePr/>
          </xdr:nvGraphicFramePr>
          <xdr:xfrm>
            <a:off x="0" y="0"/>
            <a:ext cx="0" cy="0"/>
          </xdr:xfrm>
          <a:graphic>
            <a:graphicData uri="http://schemas.microsoft.com/office/drawing/2010/slicer">
              <sle:slicer xmlns:sle="http://schemas.microsoft.com/office/drawing/2010/slicer" name="GP_CCG_CA_NM"/>
            </a:graphicData>
          </a:graphic>
        </xdr:graphicFrame>
      </mc:Choice>
      <mc:Fallback xmlns="">
        <xdr:sp macro="" textlink="">
          <xdr:nvSpPr>
            <xdr:cNvPr id="0" name=""/>
            <xdr:cNvSpPr>
              <a:spLocks noTextEdit="1"/>
            </xdr:cNvSpPr>
          </xdr:nvSpPr>
          <xdr:spPr>
            <a:xfrm>
              <a:off x="11787188" y="3064538"/>
              <a:ext cx="2333025" cy="118471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56786</xdr:colOff>
      <xdr:row>23</xdr:row>
      <xdr:rowOff>103188</xdr:rowOff>
    </xdr:from>
    <xdr:to>
      <xdr:col>26</xdr:col>
      <xdr:colOff>551486</xdr:colOff>
      <xdr:row>29</xdr:row>
      <xdr:rowOff>170300</xdr:rowOff>
    </xdr:to>
    <mc:AlternateContent xmlns:mc="http://schemas.openxmlformats.org/markup-compatibility/2006" xmlns:a14="http://schemas.microsoft.com/office/drawing/2010/main">
      <mc:Choice Requires="a14">
        <xdr:graphicFrame macro="">
          <xdr:nvGraphicFramePr>
            <xdr:cNvPr id="21" name="GP_ICB_NM 1">
              <a:extLst>
                <a:ext uri="{FF2B5EF4-FFF2-40B4-BE49-F238E27FC236}">
                  <a16:creationId xmlns:a16="http://schemas.microsoft.com/office/drawing/2014/main" id="{82093DAB-ECC2-4561-BD8E-6FAFA036DB78}"/>
                </a:ext>
              </a:extLst>
            </xdr:cNvPr>
            <xdr:cNvGraphicFramePr/>
          </xdr:nvGraphicFramePr>
          <xdr:xfrm>
            <a:off x="0" y="0"/>
            <a:ext cx="0" cy="0"/>
          </xdr:xfrm>
          <a:graphic>
            <a:graphicData uri="http://schemas.microsoft.com/office/drawing/2010/slicer">
              <sle:slicer xmlns:sle="http://schemas.microsoft.com/office/drawing/2010/slicer" name="GP_ICB_NM 1"/>
            </a:graphicData>
          </a:graphic>
        </xdr:graphicFrame>
      </mc:Choice>
      <mc:Fallback xmlns="">
        <xdr:sp macro="" textlink="">
          <xdr:nvSpPr>
            <xdr:cNvPr id="0" name=""/>
            <xdr:cNvSpPr>
              <a:spLocks noTextEdit="1"/>
            </xdr:cNvSpPr>
          </xdr:nvSpPr>
          <xdr:spPr>
            <a:xfrm>
              <a:off x="11804286" y="4313238"/>
              <a:ext cx="2333025" cy="118153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37179</xdr:colOff>
      <xdr:row>10</xdr:row>
      <xdr:rowOff>23145</xdr:rowOff>
    </xdr:from>
    <xdr:to>
      <xdr:col>26</xdr:col>
      <xdr:colOff>549024</xdr:colOff>
      <xdr:row>16</xdr:row>
      <xdr:rowOff>93115</xdr:rowOff>
    </xdr:to>
    <mc:AlternateContent xmlns:mc="http://schemas.openxmlformats.org/markup-compatibility/2006" xmlns:a14="http://schemas.microsoft.com/office/drawing/2010/main">
      <mc:Choice Requires="a14">
        <xdr:graphicFrame macro="">
          <xdr:nvGraphicFramePr>
            <xdr:cNvPr id="22" name="GP_Reg_NM">
              <a:extLst>
                <a:ext uri="{FF2B5EF4-FFF2-40B4-BE49-F238E27FC236}">
                  <a16:creationId xmlns:a16="http://schemas.microsoft.com/office/drawing/2014/main" id="{02C4E35A-C411-4388-BB77-53EF0B236F81}"/>
                </a:ext>
              </a:extLst>
            </xdr:cNvPr>
            <xdr:cNvGraphicFramePr/>
          </xdr:nvGraphicFramePr>
          <xdr:xfrm>
            <a:off x="0" y="0"/>
            <a:ext cx="0" cy="0"/>
          </xdr:xfrm>
          <a:graphic>
            <a:graphicData uri="http://schemas.microsoft.com/office/drawing/2010/slicer">
              <sle:slicer xmlns:sle="http://schemas.microsoft.com/office/drawing/2010/slicer" name="GP_Reg_NM"/>
            </a:graphicData>
          </a:graphic>
        </xdr:graphicFrame>
      </mc:Choice>
      <mc:Fallback xmlns="">
        <xdr:sp macro="" textlink="">
          <xdr:nvSpPr>
            <xdr:cNvPr id="0" name=""/>
            <xdr:cNvSpPr>
              <a:spLocks noTextEdit="1"/>
            </xdr:cNvSpPr>
          </xdr:nvSpPr>
          <xdr:spPr>
            <a:xfrm>
              <a:off x="11784679" y="1826545"/>
              <a:ext cx="2333025" cy="1179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oneCellAnchor>
    <xdr:from>
      <xdr:col>20</xdr:col>
      <xdr:colOff>298450</xdr:colOff>
      <xdr:row>16</xdr:row>
      <xdr:rowOff>19050</xdr:rowOff>
    </xdr:from>
    <xdr:ext cx="914033" cy="254557"/>
    <xdr:sp macro="" textlink="">
      <xdr:nvSpPr>
        <xdr:cNvPr id="7" name="TextBox 6">
          <a:extLst>
            <a:ext uri="{FF2B5EF4-FFF2-40B4-BE49-F238E27FC236}">
              <a16:creationId xmlns:a16="http://schemas.microsoft.com/office/drawing/2014/main" id="{CA5A6B3A-1445-475B-B129-E5C593DF067D}"/>
            </a:ext>
          </a:extLst>
        </xdr:cNvPr>
        <xdr:cNvSpPr txBox="1"/>
      </xdr:nvSpPr>
      <xdr:spPr>
        <a:xfrm>
          <a:off x="10566400" y="275590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oneCellAnchor>
    <xdr:from>
      <xdr:col>20</xdr:col>
      <xdr:colOff>298450</xdr:colOff>
      <xdr:row>33</xdr:row>
      <xdr:rowOff>12700</xdr:rowOff>
    </xdr:from>
    <xdr:ext cx="914033" cy="254557"/>
    <xdr:sp macro="" textlink="">
      <xdr:nvSpPr>
        <xdr:cNvPr id="9" name="TextBox 8">
          <a:extLst>
            <a:ext uri="{FF2B5EF4-FFF2-40B4-BE49-F238E27FC236}">
              <a16:creationId xmlns:a16="http://schemas.microsoft.com/office/drawing/2014/main" id="{FD182FF7-8625-4DD7-9021-7962F4299D43}"/>
            </a:ext>
          </a:extLst>
        </xdr:cNvPr>
        <xdr:cNvSpPr txBox="1"/>
      </xdr:nvSpPr>
      <xdr:spPr>
        <a:xfrm>
          <a:off x="10566400" y="576580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oneCellAnchor>
    <xdr:from>
      <xdr:col>25</xdr:col>
      <xdr:colOff>285750</xdr:colOff>
      <xdr:row>50</xdr:row>
      <xdr:rowOff>19050</xdr:rowOff>
    </xdr:from>
    <xdr:ext cx="914033" cy="254557"/>
    <xdr:sp macro="" textlink="">
      <xdr:nvSpPr>
        <xdr:cNvPr id="10" name="TextBox 9">
          <a:extLst>
            <a:ext uri="{FF2B5EF4-FFF2-40B4-BE49-F238E27FC236}">
              <a16:creationId xmlns:a16="http://schemas.microsoft.com/office/drawing/2014/main" id="{BD1F7070-47DE-4E72-B175-A64FE4824286}"/>
            </a:ext>
          </a:extLst>
        </xdr:cNvPr>
        <xdr:cNvSpPr txBox="1"/>
      </xdr:nvSpPr>
      <xdr:spPr>
        <a:xfrm>
          <a:off x="13144500" y="9290050"/>
          <a:ext cx="91403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80%</a:t>
          </a:r>
        </a:p>
      </xdr:txBody>
    </xdr:sp>
    <xdr:clientData/>
  </xdr:oneCellAnchor>
  <xdr:twoCellAnchor editAs="oneCell">
    <xdr:from>
      <xdr:col>23</xdr:col>
      <xdr:colOff>95250</xdr:colOff>
      <xdr:row>6</xdr:row>
      <xdr:rowOff>85725</xdr:rowOff>
    </xdr:from>
    <xdr:to>
      <xdr:col>26</xdr:col>
      <xdr:colOff>459036</xdr:colOff>
      <xdr:row>9</xdr:row>
      <xdr:rowOff>34290</xdr:rowOff>
    </xdr:to>
    <xdr:pic>
      <xdr:nvPicPr>
        <xdr:cNvPr id="13" name="Picture 12">
          <a:extLst>
            <a:ext uri="{FF2B5EF4-FFF2-40B4-BE49-F238E27FC236}">
              <a16:creationId xmlns:a16="http://schemas.microsoft.com/office/drawing/2014/main" id="{E20E0087-9231-471E-B653-0C69095CA770}"/>
            </a:ext>
          </a:extLst>
        </xdr:cNvPr>
        <xdr:cNvPicPr>
          <a:picLocks noChangeAspect="1"/>
        </xdr:cNvPicPr>
      </xdr:nvPicPr>
      <xdr:blipFill>
        <a:blip xmlns:r="http://schemas.openxmlformats.org/officeDocument/2006/relationships" r:embed="rId7"/>
        <a:stretch>
          <a:fillRect/>
        </a:stretch>
      </xdr:blipFill>
      <xdr:spPr>
        <a:xfrm>
          <a:off x="11506200" y="1143000"/>
          <a:ext cx="2135436" cy="491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xdr:colOff>
      <xdr:row>12</xdr:row>
      <xdr:rowOff>174378</xdr:rowOff>
    </xdr:from>
    <xdr:to>
      <xdr:col>12</xdr:col>
      <xdr:colOff>1589</xdr:colOff>
      <xdr:row>29</xdr:row>
      <xdr:rowOff>30181</xdr:rowOff>
    </xdr:to>
    <xdr:graphicFrame macro="">
      <xdr:nvGraphicFramePr>
        <xdr:cNvPr id="18" name="Chart 17">
          <a:extLst>
            <a:ext uri="{FF2B5EF4-FFF2-40B4-BE49-F238E27FC236}">
              <a16:creationId xmlns:a16="http://schemas.microsoft.com/office/drawing/2014/main" id="{534E8773-2FF1-4DFF-A0B6-14E8980B5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586740</xdr:colOff>
      <xdr:row>13</xdr:row>
      <xdr:rowOff>36830</xdr:rowOff>
    </xdr:from>
    <xdr:to>
      <xdr:col>19</xdr:col>
      <xdr:colOff>510540</xdr:colOff>
      <xdr:row>28</xdr:row>
      <xdr:rowOff>130991</xdr:rowOff>
    </xdr:to>
    <xdr:graphicFrame macro="">
      <xdr:nvGraphicFramePr>
        <xdr:cNvPr id="19" name="Chart 18">
          <a:extLst>
            <a:ext uri="{FF2B5EF4-FFF2-40B4-BE49-F238E27FC236}">
              <a16:creationId xmlns:a16="http://schemas.microsoft.com/office/drawing/2014/main" id="{9C8325B6-36DD-43E9-AFCE-7416E2011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1269</xdr:colOff>
      <xdr:row>22</xdr:row>
      <xdr:rowOff>173990</xdr:rowOff>
    </xdr:from>
    <xdr:to>
      <xdr:col>12</xdr:col>
      <xdr:colOff>0</xdr:colOff>
      <xdr:row>36</xdr:row>
      <xdr:rowOff>16510</xdr:rowOff>
    </xdr:to>
    <xdr:graphicFrame macro="">
      <xdr:nvGraphicFramePr>
        <xdr:cNvPr id="7" name="Chart 6">
          <a:extLst>
            <a:ext uri="{FF2B5EF4-FFF2-40B4-BE49-F238E27FC236}">
              <a16:creationId xmlns:a16="http://schemas.microsoft.com/office/drawing/2014/main" id="{ECDB51F2-8704-41FF-8F8D-FB9759E0F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6350</xdr:colOff>
      <xdr:row>8</xdr:row>
      <xdr:rowOff>91168</xdr:rowOff>
    </xdr:from>
    <xdr:to>
      <xdr:col>20</xdr:col>
      <xdr:colOff>16510</xdr:colOff>
      <xdr:row>11</xdr:row>
      <xdr:rowOff>167640</xdr:rowOff>
    </xdr:to>
    <mc:AlternateContent xmlns:mc="http://schemas.openxmlformats.org/markup-compatibility/2006" xmlns:a14="http://schemas.microsoft.com/office/drawing/2010/main">
      <mc:Choice Requires="a14">
        <xdr:graphicFrame macro="">
          <xdr:nvGraphicFramePr>
            <xdr:cNvPr id="8" name="Metric 1">
              <a:extLst>
                <a:ext uri="{FF2B5EF4-FFF2-40B4-BE49-F238E27FC236}">
                  <a16:creationId xmlns:a16="http://schemas.microsoft.com/office/drawing/2014/main" id="{E11DBE89-BD73-45F2-99CB-06000EA29947}"/>
                </a:ext>
              </a:extLst>
            </xdr:cNvPr>
            <xdr:cNvGraphicFramePr/>
          </xdr:nvGraphicFramePr>
          <xdr:xfrm>
            <a:off x="0" y="0"/>
            <a:ext cx="0" cy="0"/>
          </xdr:xfrm>
          <a:graphic>
            <a:graphicData uri="http://schemas.microsoft.com/office/drawing/2010/slicer">
              <sle:slicer xmlns:sle="http://schemas.microsoft.com/office/drawing/2010/slicer" name="Metric 1"/>
            </a:graphicData>
          </a:graphic>
        </xdr:graphicFrame>
      </mc:Choice>
      <mc:Fallback xmlns="">
        <xdr:sp macro="" textlink="">
          <xdr:nvSpPr>
            <xdr:cNvPr id="0" name=""/>
            <xdr:cNvSpPr>
              <a:spLocks noTextEdit="1"/>
            </xdr:cNvSpPr>
          </xdr:nvSpPr>
          <xdr:spPr>
            <a:xfrm>
              <a:off x="1936750" y="1526268"/>
              <a:ext cx="9150350" cy="63273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21</xdr:col>
      <xdr:colOff>36829</xdr:colOff>
      <xdr:row>9</xdr:row>
      <xdr:rowOff>31148</xdr:rowOff>
    </xdr:from>
    <xdr:to>
      <xdr:col>24</xdr:col>
      <xdr:colOff>571924</xdr:colOff>
      <xdr:row>16</xdr:row>
      <xdr:rowOff>172085</xdr:rowOff>
    </xdr:to>
    <mc:AlternateContent xmlns:mc="http://schemas.openxmlformats.org/markup-compatibility/2006" xmlns:a14="http://schemas.microsoft.com/office/drawing/2010/main">
      <mc:Choice Requires="a14">
        <xdr:graphicFrame macro="">
          <xdr:nvGraphicFramePr>
            <xdr:cNvPr id="9" name="Organisation Level">
              <a:extLst>
                <a:ext uri="{FF2B5EF4-FFF2-40B4-BE49-F238E27FC236}">
                  <a16:creationId xmlns:a16="http://schemas.microsoft.com/office/drawing/2014/main" id="{8C52F212-8640-4812-93AF-DAD3E7C04E30}"/>
                </a:ext>
              </a:extLst>
            </xdr:cNvPr>
            <xdr:cNvGraphicFramePr/>
          </xdr:nvGraphicFramePr>
          <xdr:xfrm>
            <a:off x="0" y="0"/>
            <a:ext cx="0" cy="0"/>
          </xdr:xfrm>
          <a:graphic>
            <a:graphicData uri="http://schemas.microsoft.com/office/drawing/2010/slicer">
              <sle:slicer xmlns:sle="http://schemas.microsoft.com/office/drawing/2010/slicer" name="Organisation Level"/>
            </a:graphicData>
          </a:graphic>
        </xdr:graphicFrame>
      </mc:Choice>
      <mc:Fallback xmlns="">
        <xdr:sp macro="" textlink="">
          <xdr:nvSpPr>
            <xdr:cNvPr id="0" name=""/>
            <xdr:cNvSpPr>
              <a:spLocks noTextEdit="1"/>
            </xdr:cNvSpPr>
          </xdr:nvSpPr>
          <xdr:spPr>
            <a:xfrm>
              <a:off x="11028679" y="1629443"/>
              <a:ext cx="2306745" cy="14210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21</xdr:col>
      <xdr:colOff>36829</xdr:colOff>
      <xdr:row>21</xdr:row>
      <xdr:rowOff>59056</xdr:rowOff>
    </xdr:from>
    <xdr:to>
      <xdr:col>24</xdr:col>
      <xdr:colOff>568114</xdr:colOff>
      <xdr:row>47</xdr:row>
      <xdr:rowOff>114300</xdr:rowOff>
    </xdr:to>
    <mc:AlternateContent xmlns:mc="http://schemas.openxmlformats.org/markup-compatibility/2006" xmlns:a14="http://schemas.microsoft.com/office/drawing/2010/main">
      <mc:Choice Requires="a14">
        <xdr:graphicFrame macro="">
          <xdr:nvGraphicFramePr>
            <xdr:cNvPr id="4" name="Region_Name">
              <a:extLst>
                <a:ext uri="{FF2B5EF4-FFF2-40B4-BE49-F238E27FC236}">
                  <a16:creationId xmlns:a16="http://schemas.microsoft.com/office/drawing/2014/main" id="{44342B4A-B247-435E-B712-BCA518362C51}"/>
                </a:ext>
              </a:extLst>
            </xdr:cNvPr>
            <xdr:cNvGraphicFramePr/>
          </xdr:nvGraphicFramePr>
          <xdr:xfrm>
            <a:off x="0" y="0"/>
            <a:ext cx="0" cy="0"/>
          </xdr:xfrm>
          <a:graphic>
            <a:graphicData uri="http://schemas.microsoft.com/office/drawing/2010/slicer">
              <sle:slicer xmlns:sle="http://schemas.microsoft.com/office/drawing/2010/slicer" name="Region_Name"/>
            </a:graphicData>
          </a:graphic>
        </xdr:graphicFrame>
      </mc:Choice>
      <mc:Fallback xmlns="">
        <xdr:sp macro="" textlink="">
          <xdr:nvSpPr>
            <xdr:cNvPr id="0" name=""/>
            <xdr:cNvSpPr>
              <a:spLocks noTextEdit="1"/>
            </xdr:cNvSpPr>
          </xdr:nvSpPr>
          <xdr:spPr>
            <a:xfrm>
              <a:off x="11028679" y="3846196"/>
              <a:ext cx="2302935" cy="47929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oneCellAnchor>
    <xdr:from>
      <xdr:col>1</xdr:col>
      <xdr:colOff>208337</xdr:colOff>
      <xdr:row>1</xdr:row>
      <xdr:rowOff>35674</xdr:rowOff>
    </xdr:from>
    <xdr:ext cx="592555" cy="228321"/>
    <xdr:pic>
      <xdr:nvPicPr>
        <xdr:cNvPr id="3" name="Picture 2">
          <a:extLst>
            <a:ext uri="{FF2B5EF4-FFF2-40B4-BE49-F238E27FC236}">
              <a16:creationId xmlns:a16="http://schemas.microsoft.com/office/drawing/2014/main" id="{1E27E6D7-3B2C-40EF-B3CF-ED73F22E22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5303" y="221180"/>
          <a:ext cx="592555" cy="228321"/>
        </a:xfrm>
        <a:prstGeom prst="rect">
          <a:avLst/>
        </a:prstGeom>
      </xdr:spPr>
    </xdr:pic>
    <xdr:clientData/>
  </xdr:oneCellAnchor>
  <xdr:twoCellAnchor>
    <xdr:from>
      <xdr:col>12</xdr:col>
      <xdr:colOff>609599</xdr:colOff>
      <xdr:row>22</xdr:row>
      <xdr:rowOff>177800</xdr:rowOff>
    </xdr:from>
    <xdr:to>
      <xdr:col>19</xdr:col>
      <xdr:colOff>608399</xdr:colOff>
      <xdr:row>36</xdr:row>
      <xdr:rowOff>11700</xdr:rowOff>
    </xdr:to>
    <xdr:graphicFrame macro="">
      <xdr:nvGraphicFramePr>
        <xdr:cNvPr id="10" name="Chart 9">
          <a:extLst>
            <a:ext uri="{FF2B5EF4-FFF2-40B4-BE49-F238E27FC236}">
              <a16:creationId xmlns:a16="http://schemas.microsoft.com/office/drawing/2014/main" id="{D1388ACB-B0F1-4FCE-BFC7-852ECA31B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23</xdr:col>
      <xdr:colOff>533401</xdr:colOff>
      <xdr:row>0</xdr:row>
      <xdr:rowOff>0</xdr:rowOff>
    </xdr:from>
    <xdr:to>
      <xdr:col>25</xdr:col>
      <xdr:colOff>635</xdr:colOff>
      <xdr:row>3</xdr:row>
      <xdr:rowOff>19800</xdr:rowOff>
    </xdr:to>
    <xdr:pic>
      <xdr:nvPicPr>
        <xdr:cNvPr id="2" name="Picture 1">
          <a:extLst>
            <a:ext uri="{FF2B5EF4-FFF2-40B4-BE49-F238E27FC236}">
              <a16:creationId xmlns:a16="http://schemas.microsoft.com/office/drawing/2014/main" id="{BC0BA585-7605-4053-9C59-015B2137D453}"/>
            </a:ext>
          </a:extLst>
        </xdr:cNvPr>
        <xdr:cNvPicPr>
          <a:picLocks noChangeAspect="1"/>
        </xdr:cNvPicPr>
      </xdr:nvPicPr>
      <xdr:blipFill>
        <a:blip xmlns:r="http://schemas.openxmlformats.org/officeDocument/2006/relationships" r:embed="rId6"/>
        <a:stretch>
          <a:fillRect/>
        </a:stretch>
      </xdr:blipFill>
      <xdr:spPr>
        <a:xfrm>
          <a:off x="13074651" y="0"/>
          <a:ext cx="654049" cy="638290"/>
        </a:xfrm>
        <a:prstGeom prst="rect">
          <a:avLst/>
        </a:prstGeom>
      </xdr:spPr>
    </xdr:pic>
    <xdr:clientData/>
  </xdr:twoCellAnchor>
  <xdr:twoCellAnchor editAs="oneCell">
    <xdr:from>
      <xdr:col>1</xdr:col>
      <xdr:colOff>47624</xdr:colOff>
      <xdr:row>66</xdr:row>
      <xdr:rowOff>13495</xdr:rowOff>
    </xdr:from>
    <xdr:to>
      <xdr:col>25</xdr:col>
      <xdr:colOff>3174</xdr:colOff>
      <xdr:row>70</xdr:row>
      <xdr:rowOff>167640</xdr:rowOff>
    </xdr:to>
    <mc:AlternateContent xmlns:mc="http://schemas.openxmlformats.org/markup-compatibility/2006" xmlns:a14="http://schemas.microsoft.com/office/drawing/2010/main">
      <mc:Choice Requires="a14">
        <xdr:graphicFrame macro="">
          <xdr:nvGraphicFramePr>
            <xdr:cNvPr id="20" name="BMK_Slicer_CA">
              <a:extLst>
                <a:ext uri="{FF2B5EF4-FFF2-40B4-BE49-F238E27FC236}">
                  <a16:creationId xmlns:a16="http://schemas.microsoft.com/office/drawing/2014/main" id="{30B4EA8A-E684-4EFB-BD9B-1A6A87365632}"/>
                </a:ext>
              </a:extLst>
            </xdr:cNvPr>
            <xdr:cNvGraphicFramePr/>
          </xdr:nvGraphicFramePr>
          <xdr:xfrm>
            <a:off x="0" y="0"/>
            <a:ext cx="0" cy="0"/>
          </xdr:xfrm>
          <a:graphic>
            <a:graphicData uri="http://schemas.microsoft.com/office/drawing/2010/slicer">
              <sle:slicer xmlns:sle="http://schemas.microsoft.com/office/drawing/2010/slicer" name="BMK_Slicer_CA"/>
            </a:graphicData>
          </a:graphic>
        </xdr:graphicFrame>
      </mc:Choice>
      <mc:Fallback xmlns="">
        <xdr:sp macro="" textlink="">
          <xdr:nvSpPr>
            <xdr:cNvPr id="0" name=""/>
            <xdr:cNvSpPr>
              <a:spLocks noTextEdit="1"/>
            </xdr:cNvSpPr>
          </xdr:nvSpPr>
          <xdr:spPr>
            <a:xfrm>
              <a:off x="136524" y="11583195"/>
              <a:ext cx="13627100" cy="89455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15</xdr:col>
      <xdr:colOff>330040</xdr:colOff>
      <xdr:row>60</xdr:row>
      <xdr:rowOff>66992</xdr:rowOff>
    </xdr:from>
    <xdr:to>
      <xdr:col>25</xdr:col>
      <xdr:colOff>634</xdr:colOff>
      <xdr:row>65</xdr:row>
      <xdr:rowOff>114642</xdr:rowOff>
    </xdr:to>
    <mc:AlternateContent xmlns:mc="http://schemas.openxmlformats.org/markup-compatibility/2006" xmlns:a14="http://schemas.microsoft.com/office/drawing/2010/main">
      <mc:Choice Requires="a14">
        <xdr:graphicFrame macro="">
          <xdr:nvGraphicFramePr>
            <xdr:cNvPr id="21" name="BMK_Slicer_Region">
              <a:extLst>
                <a:ext uri="{FF2B5EF4-FFF2-40B4-BE49-F238E27FC236}">
                  <a16:creationId xmlns:a16="http://schemas.microsoft.com/office/drawing/2014/main" id="{E47C0636-3313-40BD-912C-B670FD22EA42}"/>
                </a:ext>
              </a:extLst>
            </xdr:cNvPr>
            <xdr:cNvGraphicFramePr/>
          </xdr:nvGraphicFramePr>
          <xdr:xfrm>
            <a:off x="0" y="0"/>
            <a:ext cx="0" cy="0"/>
          </xdr:xfrm>
          <a:graphic>
            <a:graphicData uri="http://schemas.microsoft.com/office/drawing/2010/slicer">
              <sle:slicer xmlns:sle="http://schemas.microsoft.com/office/drawing/2010/slicer" name="BMK_Slicer_Region"/>
            </a:graphicData>
          </a:graphic>
        </xdr:graphicFrame>
      </mc:Choice>
      <mc:Fallback xmlns="">
        <xdr:sp macro="" textlink="">
          <xdr:nvSpPr>
            <xdr:cNvPr id="0" name=""/>
            <xdr:cNvSpPr>
              <a:spLocks noTextEdit="1"/>
            </xdr:cNvSpPr>
          </xdr:nvSpPr>
          <xdr:spPr>
            <a:xfrm>
              <a:off x="8356440" y="10531792"/>
              <a:ext cx="5372259" cy="968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45243</xdr:colOff>
      <xdr:row>55</xdr:row>
      <xdr:rowOff>78740</xdr:rowOff>
    </xdr:from>
    <xdr:to>
      <xdr:col>25</xdr:col>
      <xdr:colOff>3175</xdr:colOff>
      <xdr:row>58</xdr:row>
      <xdr:rowOff>150813</xdr:rowOff>
    </xdr:to>
    <mc:AlternateContent xmlns:mc="http://schemas.openxmlformats.org/markup-compatibility/2006" xmlns:a14="http://schemas.microsoft.com/office/drawing/2010/main">
      <mc:Choice Requires="a14">
        <xdr:graphicFrame macro="">
          <xdr:nvGraphicFramePr>
            <xdr:cNvPr id="22" name="Metric">
              <a:extLst>
                <a:ext uri="{FF2B5EF4-FFF2-40B4-BE49-F238E27FC236}">
                  <a16:creationId xmlns:a16="http://schemas.microsoft.com/office/drawing/2014/main" id="{D6962856-EFA8-47A7-9D9B-FEDCF5D68BD2}"/>
                </a:ext>
              </a:extLst>
            </xdr:cNvPr>
            <xdr:cNvGraphicFramePr/>
          </xdr:nvGraphicFramePr>
          <xdr:xfrm>
            <a:off x="0" y="0"/>
            <a:ext cx="0" cy="0"/>
          </xdr:xfrm>
          <a:graphic>
            <a:graphicData uri="http://schemas.microsoft.com/office/drawing/2010/slicer">
              <sle:slicer xmlns:sle="http://schemas.microsoft.com/office/drawing/2010/slicer" name="Metric"/>
            </a:graphicData>
          </a:graphic>
        </xdr:graphicFrame>
      </mc:Choice>
      <mc:Fallback xmlns="">
        <xdr:sp macro="" textlink="">
          <xdr:nvSpPr>
            <xdr:cNvPr id="0" name=""/>
            <xdr:cNvSpPr>
              <a:spLocks noTextEdit="1"/>
            </xdr:cNvSpPr>
          </xdr:nvSpPr>
          <xdr:spPr>
            <a:xfrm>
              <a:off x="134143" y="9584690"/>
              <a:ext cx="13629482" cy="62452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8</xdr:col>
      <xdr:colOff>499744</xdr:colOff>
      <xdr:row>60</xdr:row>
      <xdr:rowOff>73501</xdr:rowOff>
    </xdr:from>
    <xdr:to>
      <xdr:col>15</xdr:col>
      <xdr:colOff>302894</xdr:colOff>
      <xdr:row>65</xdr:row>
      <xdr:rowOff>134486</xdr:rowOff>
    </xdr:to>
    <mc:AlternateContent xmlns:mc="http://schemas.openxmlformats.org/markup-compatibility/2006" xmlns:a14="http://schemas.microsoft.com/office/drawing/2010/main">
      <mc:Choice Requires="a14">
        <xdr:graphicFrame macro="">
          <xdr:nvGraphicFramePr>
            <xdr:cNvPr id="23" name="Org_Level 2">
              <a:extLst>
                <a:ext uri="{FF2B5EF4-FFF2-40B4-BE49-F238E27FC236}">
                  <a16:creationId xmlns:a16="http://schemas.microsoft.com/office/drawing/2014/main" id="{6AE53D5A-09DA-43FE-BD3E-B9654124B71E}"/>
                </a:ext>
              </a:extLst>
            </xdr:cNvPr>
            <xdr:cNvGraphicFramePr/>
          </xdr:nvGraphicFramePr>
          <xdr:xfrm>
            <a:off x="0" y="0"/>
            <a:ext cx="0" cy="0"/>
          </xdr:xfrm>
          <a:graphic>
            <a:graphicData uri="http://schemas.microsoft.com/office/drawing/2010/slicer">
              <sle:slicer xmlns:sle="http://schemas.microsoft.com/office/drawing/2010/slicer" name="Org_Level 2"/>
            </a:graphicData>
          </a:graphic>
        </xdr:graphicFrame>
      </mc:Choice>
      <mc:Fallback xmlns="">
        <xdr:sp macro="" textlink="">
          <xdr:nvSpPr>
            <xdr:cNvPr id="0" name=""/>
            <xdr:cNvSpPr>
              <a:spLocks noTextEdit="1"/>
            </xdr:cNvSpPr>
          </xdr:nvSpPr>
          <xdr:spPr>
            <a:xfrm>
              <a:off x="4258944" y="10538301"/>
              <a:ext cx="4070350" cy="968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46196</xdr:colOff>
      <xdr:row>60</xdr:row>
      <xdr:rowOff>74455</xdr:rowOff>
    </xdr:from>
    <xdr:to>
      <xdr:col>8</xdr:col>
      <xdr:colOff>476885</xdr:colOff>
      <xdr:row>65</xdr:row>
      <xdr:rowOff>133986</xdr:rowOff>
    </xdr:to>
    <mc:AlternateContent xmlns:mc="http://schemas.openxmlformats.org/markup-compatibility/2006" xmlns:a14="http://schemas.microsoft.com/office/drawing/2010/main">
      <mc:Choice Requires="a14">
        <xdr:graphicFrame macro="">
          <xdr:nvGraphicFramePr>
            <xdr:cNvPr id="24" name="Quarter">
              <a:extLst>
                <a:ext uri="{FF2B5EF4-FFF2-40B4-BE49-F238E27FC236}">
                  <a16:creationId xmlns:a16="http://schemas.microsoft.com/office/drawing/2014/main" id="{0F14ED48-5076-4A96-8028-B63E7EAE2B09}"/>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135096" y="10539255"/>
              <a:ext cx="4087654" cy="96694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59689</xdr:colOff>
      <xdr:row>93</xdr:row>
      <xdr:rowOff>19050</xdr:rowOff>
    </xdr:from>
    <xdr:to>
      <xdr:col>25</xdr:col>
      <xdr:colOff>2539</xdr:colOff>
      <xdr:row>111</xdr:row>
      <xdr:rowOff>0</xdr:rowOff>
    </xdr:to>
    <xdr:graphicFrame macro="">
      <xdr:nvGraphicFramePr>
        <xdr:cNvPr id="25" name="Chart 24">
          <a:extLst>
            <a:ext uri="{FF2B5EF4-FFF2-40B4-BE49-F238E27FC236}">
              <a16:creationId xmlns:a16="http://schemas.microsoft.com/office/drawing/2014/main" id="{29AF7BBA-B724-4ACA-B2B6-EE526F8F2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31750</xdr:colOff>
      <xdr:row>73</xdr:row>
      <xdr:rowOff>19050</xdr:rowOff>
    </xdr:from>
    <xdr:to>
      <xdr:col>24</xdr:col>
      <xdr:colOff>565150</xdr:colOff>
      <xdr:row>89</xdr:row>
      <xdr:rowOff>93823</xdr:rowOff>
    </xdr:to>
    <xdr:graphicFrame macro="">
      <xdr:nvGraphicFramePr>
        <xdr:cNvPr id="26" name="Chart 25">
          <a:extLst>
            <a:ext uri="{FF2B5EF4-FFF2-40B4-BE49-F238E27FC236}">
              <a16:creationId xmlns:a16="http://schemas.microsoft.com/office/drawing/2014/main" id="{5F07D8CA-D3E5-4459-A531-A37DEF534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18</xdr:col>
      <xdr:colOff>198755</xdr:colOff>
      <xdr:row>22</xdr:row>
      <xdr:rowOff>114935</xdr:rowOff>
    </xdr:from>
    <xdr:ext cx="996427" cy="254557"/>
    <xdr:sp macro="" textlink="">
      <xdr:nvSpPr>
        <xdr:cNvPr id="5" name="TextBox 4">
          <a:extLst>
            <a:ext uri="{FF2B5EF4-FFF2-40B4-BE49-F238E27FC236}">
              <a16:creationId xmlns:a16="http://schemas.microsoft.com/office/drawing/2014/main" id="{CE9A7B71-725D-4F61-8BD0-7366B90E350F}"/>
            </a:ext>
          </a:extLst>
        </xdr:cNvPr>
        <xdr:cNvSpPr txBox="1"/>
      </xdr:nvSpPr>
      <xdr:spPr>
        <a:xfrm>
          <a:off x="9761855" y="4086860"/>
          <a:ext cx="99642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&lt;20%</a:t>
          </a:r>
        </a:p>
      </xdr:txBody>
    </xdr:sp>
    <xdr:clientData/>
  </xdr:oneCellAnchor>
  <xdr:oneCellAnchor>
    <xdr:from>
      <xdr:col>23</xdr:col>
      <xdr:colOff>142875</xdr:colOff>
      <xdr:row>93</xdr:row>
      <xdr:rowOff>28575</xdr:rowOff>
    </xdr:from>
    <xdr:ext cx="996427" cy="254557"/>
    <xdr:sp macro="" textlink="">
      <xdr:nvSpPr>
        <xdr:cNvPr id="11" name="TextBox 10">
          <a:extLst>
            <a:ext uri="{FF2B5EF4-FFF2-40B4-BE49-F238E27FC236}">
              <a16:creationId xmlns:a16="http://schemas.microsoft.com/office/drawing/2014/main" id="{AA18CAA8-9CFF-4944-BAA7-487A091C3F52}"/>
            </a:ext>
          </a:extLst>
        </xdr:cNvPr>
        <xdr:cNvSpPr txBox="1"/>
      </xdr:nvSpPr>
      <xdr:spPr>
        <a:xfrm>
          <a:off x="12106275" y="16992600"/>
          <a:ext cx="99642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latin typeface="Arial" panose="020B0604020202020204" pitchFamily="34" charset="0"/>
              <a:cs typeface="Arial" panose="020B0604020202020204" pitchFamily="34" charset="0"/>
            </a:rPr>
            <a:t>Target &lt;20%</a:t>
          </a:r>
        </a:p>
      </xdr:txBody>
    </xdr:sp>
    <xdr:clientData/>
  </xdr:oneCellAnchor>
  <xdr:twoCellAnchor editAs="oneCell">
    <xdr:from>
      <xdr:col>21</xdr:col>
      <xdr:colOff>102870</xdr:colOff>
      <xdr:row>17</xdr:row>
      <xdr:rowOff>148590</xdr:rowOff>
    </xdr:from>
    <xdr:to>
      <xdr:col>24</xdr:col>
      <xdr:colOff>512644</xdr:colOff>
      <xdr:row>20</xdr:row>
      <xdr:rowOff>114300</xdr:rowOff>
    </xdr:to>
    <xdr:pic>
      <xdr:nvPicPr>
        <xdr:cNvPr id="12" name="Picture 11">
          <a:extLst>
            <a:ext uri="{FF2B5EF4-FFF2-40B4-BE49-F238E27FC236}">
              <a16:creationId xmlns:a16="http://schemas.microsoft.com/office/drawing/2014/main" id="{EA0C4151-EC72-44BF-900F-5EE32D4EE8A2}"/>
            </a:ext>
          </a:extLst>
        </xdr:cNvPr>
        <xdr:cNvPicPr>
          <a:picLocks noChangeAspect="1"/>
        </xdr:cNvPicPr>
      </xdr:nvPicPr>
      <xdr:blipFill>
        <a:blip xmlns:r="http://schemas.openxmlformats.org/officeDocument/2006/relationships" r:embed="rId9"/>
        <a:stretch>
          <a:fillRect/>
        </a:stretch>
      </xdr:blipFill>
      <xdr:spPr>
        <a:xfrm>
          <a:off x="11094720" y="3215640"/>
          <a:ext cx="2185234" cy="508635"/>
        </a:xfrm>
        <a:prstGeom prst="rect">
          <a:avLst/>
        </a:prstGeom>
      </xdr:spPr>
    </xdr:pic>
    <xdr:clientData/>
  </xdr:twoCellAnchor>
  <xdr:twoCellAnchor editAs="oneCell">
    <xdr:from>
      <xdr:col>1</xdr:col>
      <xdr:colOff>38100</xdr:colOff>
      <xdr:row>59</xdr:row>
      <xdr:rowOff>38100</xdr:rowOff>
    </xdr:from>
    <xdr:to>
      <xdr:col>19</xdr:col>
      <xdr:colOff>397680</xdr:colOff>
      <xdr:row>60</xdr:row>
      <xdr:rowOff>20955</xdr:rowOff>
    </xdr:to>
    <xdr:pic>
      <xdr:nvPicPr>
        <xdr:cNvPr id="14" name="Picture 13">
          <a:extLst>
            <a:ext uri="{FF2B5EF4-FFF2-40B4-BE49-F238E27FC236}">
              <a16:creationId xmlns:a16="http://schemas.microsoft.com/office/drawing/2014/main" id="{C9C37E8B-EF84-4EC9-9461-9CC7B0E15615}"/>
            </a:ext>
          </a:extLst>
        </xdr:cNvPr>
        <xdr:cNvPicPr>
          <a:picLocks noChangeAspect="1"/>
        </xdr:cNvPicPr>
      </xdr:nvPicPr>
      <xdr:blipFill>
        <a:blip xmlns:r="http://schemas.openxmlformats.org/officeDocument/2006/relationships" r:embed="rId10"/>
        <a:stretch>
          <a:fillRect/>
        </a:stretch>
      </xdr:blipFill>
      <xdr:spPr>
        <a:xfrm>
          <a:off x="133350" y="10134600"/>
          <a:ext cx="10417980" cy="207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208337</xdr:colOff>
      <xdr:row>1</xdr:row>
      <xdr:rowOff>35674</xdr:rowOff>
    </xdr:from>
    <xdr:ext cx="592555" cy="228321"/>
    <xdr:pic>
      <xdr:nvPicPr>
        <xdr:cNvPr id="2" name="Picture 1">
          <a:extLst>
            <a:ext uri="{FF2B5EF4-FFF2-40B4-BE49-F238E27FC236}">
              <a16:creationId xmlns:a16="http://schemas.microsoft.com/office/drawing/2014/main" id="{834D2D6F-EAF5-4EBB-8C0D-35108AB6E5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537" y="219824"/>
          <a:ext cx="592555" cy="228321"/>
        </a:xfrm>
        <a:prstGeom prst="rect">
          <a:avLst/>
        </a:prstGeom>
      </xdr:spPr>
    </xdr:pic>
    <xdr:clientData/>
  </xdr:oneCellAnchor>
  <xdr:twoCellAnchor editAs="oneCell">
    <xdr:from>
      <xdr:col>18</xdr:col>
      <xdr:colOff>533401</xdr:colOff>
      <xdr:row>0</xdr:row>
      <xdr:rowOff>0</xdr:rowOff>
    </xdr:from>
    <xdr:to>
      <xdr:col>20</xdr:col>
      <xdr:colOff>635</xdr:colOff>
      <xdr:row>3</xdr:row>
      <xdr:rowOff>15990</xdr:rowOff>
    </xdr:to>
    <xdr:pic>
      <xdr:nvPicPr>
        <xdr:cNvPr id="3" name="Picture 2">
          <a:extLst>
            <a:ext uri="{FF2B5EF4-FFF2-40B4-BE49-F238E27FC236}">
              <a16:creationId xmlns:a16="http://schemas.microsoft.com/office/drawing/2014/main" id="{BDC24320-E6BD-4C99-9EA3-91836A70EA81}"/>
            </a:ext>
          </a:extLst>
        </xdr:cNvPr>
        <xdr:cNvPicPr>
          <a:picLocks noChangeAspect="1"/>
        </xdr:cNvPicPr>
      </xdr:nvPicPr>
      <xdr:blipFill>
        <a:blip xmlns:r="http://schemas.openxmlformats.org/officeDocument/2006/relationships" r:embed="rId2"/>
        <a:stretch>
          <a:fillRect/>
        </a:stretch>
      </xdr:blipFill>
      <xdr:spPr>
        <a:xfrm>
          <a:off x="9963151" y="0"/>
          <a:ext cx="654049" cy="638290"/>
        </a:xfrm>
        <a:prstGeom prst="rect">
          <a:avLst/>
        </a:prstGeom>
      </xdr:spPr>
    </xdr:pic>
    <xdr:clientData/>
  </xdr:twoCellAnchor>
  <xdr:twoCellAnchor editAs="oneCell">
    <xdr:from>
      <xdr:col>5</xdr:col>
      <xdr:colOff>0</xdr:colOff>
      <xdr:row>9</xdr:row>
      <xdr:rowOff>1</xdr:rowOff>
    </xdr:from>
    <xdr:to>
      <xdr:col>20</xdr:col>
      <xdr:colOff>0</xdr:colOff>
      <xdr:row>12</xdr:row>
      <xdr:rowOff>57151</xdr:rowOff>
    </xdr:to>
    <mc:AlternateContent xmlns:mc="http://schemas.openxmlformats.org/markup-compatibility/2006" xmlns:a14="http://schemas.microsoft.com/office/drawing/2010/main">
      <mc:Choice Requires="a14">
        <xdr:graphicFrame macro="">
          <xdr:nvGraphicFramePr>
            <xdr:cNvPr id="6" name="Tiering 1">
              <a:extLst>
                <a:ext uri="{FF2B5EF4-FFF2-40B4-BE49-F238E27FC236}">
                  <a16:creationId xmlns:a16="http://schemas.microsoft.com/office/drawing/2014/main" id="{C42EECF1-7976-409D-BFA6-5E6B9DE8C513}"/>
                </a:ext>
              </a:extLst>
            </xdr:cNvPr>
            <xdr:cNvGraphicFramePr/>
          </xdr:nvGraphicFramePr>
          <xdr:xfrm>
            <a:off x="0" y="0"/>
            <a:ext cx="0" cy="0"/>
          </xdr:xfrm>
          <a:graphic>
            <a:graphicData uri="http://schemas.microsoft.com/office/drawing/2010/slicer">
              <sle:slicer xmlns:sle="http://schemas.microsoft.com/office/drawing/2010/slicer" name="Tiering 1"/>
            </a:graphicData>
          </a:graphic>
        </xdr:graphicFrame>
      </mc:Choice>
      <mc:Fallback xmlns="">
        <xdr:sp macro="" textlink="">
          <xdr:nvSpPr>
            <xdr:cNvPr id="0" name=""/>
            <xdr:cNvSpPr>
              <a:spLocks noTextEdit="1"/>
            </xdr:cNvSpPr>
          </xdr:nvSpPr>
          <xdr:spPr>
            <a:xfrm>
              <a:off x="1930400" y="1536701"/>
              <a:ext cx="9144000" cy="647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9.xml><?xml version="1.0" encoding="utf-8"?>
<xdr:wsDr xmlns:xdr="http://schemas.openxmlformats.org/drawingml/2006/spreadsheetDrawing" xmlns:a="http://schemas.openxmlformats.org/drawingml/2006/main">
  <xdr:twoCellAnchor>
    <xdr:from>
      <xdr:col>4</xdr:col>
      <xdr:colOff>82345</xdr:colOff>
      <xdr:row>12</xdr:row>
      <xdr:rowOff>122554</xdr:rowOff>
    </xdr:from>
    <xdr:to>
      <xdr:col>10</xdr:col>
      <xdr:colOff>4604</xdr:colOff>
      <xdr:row>27</xdr:row>
      <xdr:rowOff>53340</xdr:rowOff>
    </xdr:to>
    <xdr:graphicFrame macro="">
      <xdr:nvGraphicFramePr>
        <xdr:cNvPr id="4" name="Chart 3">
          <a:extLst>
            <a:ext uri="{FF2B5EF4-FFF2-40B4-BE49-F238E27FC236}">
              <a16:creationId xmlns:a16="http://schemas.microsoft.com/office/drawing/2014/main" id="{6C1B3B16-E200-415A-8940-77F73A820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208337</xdr:colOff>
      <xdr:row>1</xdr:row>
      <xdr:rowOff>35674</xdr:rowOff>
    </xdr:from>
    <xdr:ext cx="592555" cy="228321"/>
    <xdr:pic>
      <xdr:nvPicPr>
        <xdr:cNvPr id="10" name="Picture 9">
          <a:extLst>
            <a:ext uri="{FF2B5EF4-FFF2-40B4-BE49-F238E27FC236}">
              <a16:creationId xmlns:a16="http://schemas.microsoft.com/office/drawing/2014/main" id="{2117FDB5-6251-4AD4-929F-C42D216D13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537" y="226174"/>
          <a:ext cx="592555" cy="228321"/>
        </a:xfrm>
        <a:prstGeom prst="rect">
          <a:avLst/>
        </a:prstGeom>
      </xdr:spPr>
    </xdr:pic>
    <xdr:clientData/>
  </xdr:oneCellAnchor>
  <xdr:twoCellAnchor editAs="oneCell">
    <xdr:from>
      <xdr:col>25</xdr:col>
      <xdr:colOff>533401</xdr:colOff>
      <xdr:row>0</xdr:row>
      <xdr:rowOff>0</xdr:rowOff>
    </xdr:from>
    <xdr:to>
      <xdr:col>27</xdr:col>
      <xdr:colOff>635</xdr:colOff>
      <xdr:row>3</xdr:row>
      <xdr:rowOff>19800</xdr:rowOff>
    </xdr:to>
    <xdr:pic>
      <xdr:nvPicPr>
        <xdr:cNvPr id="15" name="Picture 14">
          <a:extLst>
            <a:ext uri="{FF2B5EF4-FFF2-40B4-BE49-F238E27FC236}">
              <a16:creationId xmlns:a16="http://schemas.microsoft.com/office/drawing/2014/main" id="{EF2AAEE3-49C8-463D-BF91-1A763C335291}"/>
            </a:ext>
          </a:extLst>
        </xdr:cNvPr>
        <xdr:cNvPicPr>
          <a:picLocks noChangeAspect="1"/>
        </xdr:cNvPicPr>
      </xdr:nvPicPr>
      <xdr:blipFill>
        <a:blip xmlns:r="http://schemas.openxmlformats.org/officeDocument/2006/relationships" r:embed="rId3"/>
        <a:stretch>
          <a:fillRect/>
        </a:stretch>
      </xdr:blipFill>
      <xdr:spPr>
        <a:xfrm>
          <a:off x="12658726" y="0"/>
          <a:ext cx="634999" cy="654165"/>
        </a:xfrm>
        <a:prstGeom prst="rect">
          <a:avLst/>
        </a:prstGeom>
      </xdr:spPr>
    </xdr:pic>
    <xdr:clientData/>
  </xdr:twoCellAnchor>
  <xdr:twoCellAnchor>
    <xdr:from>
      <xdr:col>1</xdr:col>
      <xdr:colOff>70555</xdr:colOff>
      <xdr:row>86</xdr:row>
      <xdr:rowOff>4092</xdr:rowOff>
    </xdr:from>
    <xdr:to>
      <xdr:col>26</xdr:col>
      <xdr:colOff>508000</xdr:colOff>
      <xdr:row>110</xdr:row>
      <xdr:rowOff>169334</xdr:rowOff>
    </xdr:to>
    <xdr:graphicFrame macro="">
      <xdr:nvGraphicFramePr>
        <xdr:cNvPr id="26" name="Chart 25">
          <a:extLst>
            <a:ext uri="{FF2B5EF4-FFF2-40B4-BE49-F238E27FC236}">
              <a16:creationId xmlns:a16="http://schemas.microsoft.com/office/drawing/2014/main" id="{5FDEA48F-64E1-4EA6-9D96-E372C28F9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511968</xdr:colOff>
      <xdr:row>13</xdr:row>
      <xdr:rowOff>20985</xdr:rowOff>
    </xdr:from>
    <xdr:to>
      <xdr:col>22</xdr:col>
      <xdr:colOff>120966</xdr:colOff>
      <xdr:row>27</xdr:row>
      <xdr:rowOff>140730</xdr:rowOff>
    </xdr:to>
    <xdr:graphicFrame macro="">
      <xdr:nvGraphicFramePr>
        <xdr:cNvPr id="5" name="Chart 4">
          <a:extLst>
            <a:ext uri="{FF2B5EF4-FFF2-40B4-BE49-F238E27FC236}">
              <a16:creationId xmlns:a16="http://schemas.microsoft.com/office/drawing/2014/main" id="{F8C6E658-DC5F-4B8D-9097-DA1777767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23</xdr:col>
      <xdr:colOff>38101</xdr:colOff>
      <xdr:row>9</xdr:row>
      <xdr:rowOff>68439</xdr:rowOff>
    </xdr:from>
    <xdr:to>
      <xdr:col>26</xdr:col>
      <xdr:colOff>549206</xdr:colOff>
      <xdr:row>17</xdr:row>
      <xdr:rowOff>72391</xdr:rowOff>
    </xdr:to>
    <mc:AlternateContent xmlns:mc="http://schemas.openxmlformats.org/markup-compatibility/2006" xmlns:a14="http://schemas.microsoft.com/office/drawing/2010/main">
      <mc:Choice Requires="a14">
        <xdr:graphicFrame macro="">
          <xdr:nvGraphicFramePr>
            <xdr:cNvPr id="2" name="Org_Level">
              <a:extLst>
                <a:ext uri="{FF2B5EF4-FFF2-40B4-BE49-F238E27FC236}">
                  <a16:creationId xmlns:a16="http://schemas.microsoft.com/office/drawing/2014/main" id="{EE95ABD7-BE15-4435-8FD1-293DF879D5E2}"/>
                </a:ext>
              </a:extLst>
            </xdr:cNvPr>
            <xdr:cNvGraphicFramePr/>
          </xdr:nvGraphicFramePr>
          <xdr:xfrm>
            <a:off x="0" y="0"/>
            <a:ext cx="0" cy="0"/>
          </xdr:xfrm>
          <a:graphic>
            <a:graphicData uri="http://schemas.microsoft.com/office/drawing/2010/slicer">
              <sle:slicer xmlns:sle="http://schemas.microsoft.com/office/drawing/2010/slicer" name="Org_Level"/>
            </a:graphicData>
          </a:graphic>
        </xdr:graphicFrame>
      </mc:Choice>
      <mc:Fallback xmlns="">
        <xdr:sp macro="" textlink="">
          <xdr:nvSpPr>
            <xdr:cNvPr id="0" name=""/>
            <xdr:cNvSpPr>
              <a:spLocks noTextEdit="1"/>
            </xdr:cNvSpPr>
          </xdr:nvSpPr>
          <xdr:spPr>
            <a:xfrm>
              <a:off x="12211051" y="1666734"/>
              <a:ext cx="2286564" cy="143460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23</xdr:col>
      <xdr:colOff>53411</xdr:colOff>
      <xdr:row>21</xdr:row>
      <xdr:rowOff>95249</xdr:rowOff>
    </xdr:from>
    <xdr:to>
      <xdr:col>26</xdr:col>
      <xdr:colOff>571397</xdr:colOff>
      <xdr:row>59</xdr:row>
      <xdr:rowOff>93345</xdr:rowOff>
    </xdr:to>
    <mc:AlternateContent xmlns:mc="http://schemas.openxmlformats.org/markup-compatibility/2006" xmlns:a14="http://schemas.microsoft.com/office/drawing/2010/main">
      <mc:Choice Requires="a14">
        <xdr:graphicFrame macro="">
          <xdr:nvGraphicFramePr>
            <xdr:cNvPr id="3" name="Region_Name 1">
              <a:extLst>
                <a:ext uri="{FF2B5EF4-FFF2-40B4-BE49-F238E27FC236}">
                  <a16:creationId xmlns:a16="http://schemas.microsoft.com/office/drawing/2014/main" id="{935EBE07-3856-4A68-A262-8159853741B6}"/>
                </a:ext>
              </a:extLst>
            </xdr:cNvPr>
            <xdr:cNvGraphicFramePr/>
          </xdr:nvGraphicFramePr>
          <xdr:xfrm>
            <a:off x="0" y="0"/>
            <a:ext cx="0" cy="0"/>
          </xdr:xfrm>
          <a:graphic>
            <a:graphicData uri="http://schemas.microsoft.com/office/drawing/2010/slicer">
              <sle:slicer xmlns:sle="http://schemas.microsoft.com/office/drawing/2010/slicer" name="Region_Name 1"/>
            </a:graphicData>
          </a:graphic>
        </xdr:graphicFrame>
      </mc:Choice>
      <mc:Fallback xmlns="">
        <xdr:sp macro="" textlink="">
          <xdr:nvSpPr>
            <xdr:cNvPr id="0" name=""/>
            <xdr:cNvSpPr>
              <a:spLocks noTextEdit="1"/>
            </xdr:cNvSpPr>
          </xdr:nvSpPr>
          <xdr:spPr>
            <a:xfrm>
              <a:off x="11369746" y="3310819"/>
              <a:ext cx="2352500" cy="489620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56163</xdr:colOff>
      <xdr:row>79</xdr:row>
      <xdr:rowOff>98495</xdr:rowOff>
    </xdr:from>
    <xdr:to>
      <xdr:col>27</xdr:col>
      <xdr:colOff>19526</xdr:colOff>
      <xdr:row>84</xdr:row>
      <xdr:rowOff>58914</xdr:rowOff>
    </xdr:to>
    <mc:AlternateContent xmlns:mc="http://schemas.openxmlformats.org/markup-compatibility/2006" xmlns:a14="http://schemas.microsoft.com/office/drawing/2010/main">
      <mc:Choice Requires="a14">
        <xdr:graphicFrame macro="">
          <xdr:nvGraphicFramePr>
            <xdr:cNvPr id="6" name="BMK_Slicer_CA 1">
              <a:extLst>
                <a:ext uri="{FF2B5EF4-FFF2-40B4-BE49-F238E27FC236}">
                  <a16:creationId xmlns:a16="http://schemas.microsoft.com/office/drawing/2014/main" id="{203C2BE3-440D-4F43-A42E-8DE30086836C}"/>
                </a:ext>
              </a:extLst>
            </xdr:cNvPr>
            <xdr:cNvGraphicFramePr/>
          </xdr:nvGraphicFramePr>
          <xdr:xfrm>
            <a:off x="0" y="0"/>
            <a:ext cx="0" cy="0"/>
          </xdr:xfrm>
          <a:graphic>
            <a:graphicData uri="http://schemas.microsoft.com/office/drawing/2010/slicer">
              <sle:slicer xmlns:sle="http://schemas.microsoft.com/office/drawing/2010/slicer" name="BMK_Slicer_CA 1"/>
            </a:graphicData>
          </a:graphic>
        </xdr:graphicFrame>
      </mc:Choice>
      <mc:Fallback xmlns="">
        <xdr:sp macro="" textlink="">
          <xdr:nvSpPr>
            <xdr:cNvPr id="0" name=""/>
            <xdr:cNvSpPr>
              <a:spLocks noTextEdit="1"/>
            </xdr:cNvSpPr>
          </xdr:nvSpPr>
          <xdr:spPr>
            <a:xfrm>
              <a:off x="59973" y="10700455"/>
              <a:ext cx="13669432" cy="8678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16</xdr:col>
      <xdr:colOff>595312</xdr:colOff>
      <xdr:row>74</xdr:row>
      <xdr:rowOff>54117</xdr:rowOff>
    </xdr:from>
    <xdr:to>
      <xdr:col>27</xdr:col>
      <xdr:colOff>17621</xdr:colOff>
      <xdr:row>79</xdr:row>
      <xdr:rowOff>55106</xdr:rowOff>
    </xdr:to>
    <mc:AlternateContent xmlns:mc="http://schemas.openxmlformats.org/markup-compatibility/2006" xmlns:a14="http://schemas.microsoft.com/office/drawing/2010/main">
      <mc:Choice Requires="a14">
        <xdr:graphicFrame macro="">
          <xdr:nvGraphicFramePr>
            <xdr:cNvPr id="7" name="BMK_Slicer_Region 1">
              <a:extLst>
                <a:ext uri="{FF2B5EF4-FFF2-40B4-BE49-F238E27FC236}">
                  <a16:creationId xmlns:a16="http://schemas.microsoft.com/office/drawing/2014/main" id="{76F27A40-5385-460B-91D8-C175F1645C88}"/>
                </a:ext>
              </a:extLst>
            </xdr:cNvPr>
            <xdr:cNvGraphicFramePr/>
          </xdr:nvGraphicFramePr>
          <xdr:xfrm>
            <a:off x="0" y="0"/>
            <a:ext cx="0" cy="0"/>
          </xdr:xfrm>
          <a:graphic>
            <a:graphicData uri="http://schemas.microsoft.com/office/drawing/2010/slicer">
              <sle:slicer xmlns:sle="http://schemas.microsoft.com/office/drawing/2010/slicer" name="BMK_Slicer_Region 1"/>
            </a:graphicData>
          </a:graphic>
        </xdr:graphicFrame>
      </mc:Choice>
      <mc:Fallback xmlns="">
        <xdr:sp macro="" textlink="">
          <xdr:nvSpPr>
            <xdr:cNvPr id="0" name=""/>
            <xdr:cNvSpPr>
              <a:spLocks noTextEdit="1"/>
            </xdr:cNvSpPr>
          </xdr:nvSpPr>
          <xdr:spPr>
            <a:xfrm>
              <a:off x="8597900" y="9725802"/>
              <a:ext cx="5131505" cy="91792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9</xdr:col>
      <xdr:colOff>285750</xdr:colOff>
      <xdr:row>74</xdr:row>
      <xdr:rowOff>49811</xdr:rowOff>
    </xdr:from>
    <xdr:to>
      <xdr:col>16</xdr:col>
      <xdr:colOff>436720</xdr:colOff>
      <xdr:row>79</xdr:row>
      <xdr:rowOff>58420</xdr:rowOff>
    </xdr:to>
    <mc:AlternateContent xmlns:mc="http://schemas.openxmlformats.org/markup-compatibility/2006" xmlns:a14="http://schemas.microsoft.com/office/drawing/2010/main">
      <mc:Choice Requires="a14">
        <xdr:graphicFrame macro="">
          <xdr:nvGraphicFramePr>
            <xdr:cNvPr id="8" name="Org_Level 1">
              <a:extLst>
                <a:ext uri="{FF2B5EF4-FFF2-40B4-BE49-F238E27FC236}">
                  <a16:creationId xmlns:a16="http://schemas.microsoft.com/office/drawing/2014/main" id="{E8FBDD1C-7EFB-4318-BC17-26D38A521341}"/>
                </a:ext>
              </a:extLst>
            </xdr:cNvPr>
            <xdr:cNvGraphicFramePr/>
          </xdr:nvGraphicFramePr>
          <xdr:xfrm>
            <a:off x="0" y="0"/>
            <a:ext cx="0" cy="0"/>
          </xdr:xfrm>
          <a:graphic>
            <a:graphicData uri="http://schemas.microsoft.com/office/drawing/2010/slicer">
              <sle:slicer xmlns:sle="http://schemas.microsoft.com/office/drawing/2010/slicer" name="Org_Level 1"/>
            </a:graphicData>
          </a:graphic>
        </xdr:graphicFrame>
      </mc:Choice>
      <mc:Fallback xmlns="">
        <xdr:sp macro="" textlink="">
          <xdr:nvSpPr>
            <xdr:cNvPr id="0" name=""/>
            <xdr:cNvSpPr>
              <a:spLocks noTextEdit="1"/>
            </xdr:cNvSpPr>
          </xdr:nvSpPr>
          <xdr:spPr>
            <a:xfrm>
              <a:off x="4429195" y="9723401"/>
              <a:ext cx="4119316" cy="91792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64275</xdr:colOff>
      <xdr:row>74</xdr:row>
      <xdr:rowOff>50446</xdr:rowOff>
    </xdr:from>
    <xdr:to>
      <xdr:col>9</xdr:col>
      <xdr:colOff>188595</xdr:colOff>
      <xdr:row>79</xdr:row>
      <xdr:rowOff>57574</xdr:rowOff>
    </xdr:to>
    <mc:AlternateContent xmlns:mc="http://schemas.openxmlformats.org/markup-compatibility/2006" xmlns:a14="http://schemas.microsoft.com/office/drawing/2010/main">
      <mc:Choice Requires="a14">
        <xdr:graphicFrame macro="">
          <xdr:nvGraphicFramePr>
            <xdr:cNvPr id="9" name="Quarter 1">
              <a:extLst>
                <a:ext uri="{FF2B5EF4-FFF2-40B4-BE49-F238E27FC236}">
                  <a16:creationId xmlns:a16="http://schemas.microsoft.com/office/drawing/2014/main" id="{0C893D30-4810-42C0-B838-421B3F6D34C7}"/>
                </a:ext>
              </a:extLst>
            </xdr:cNvPr>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mlns="">
        <xdr:sp macro="" textlink="">
          <xdr:nvSpPr>
            <xdr:cNvPr id="0" name=""/>
            <xdr:cNvSpPr>
              <a:spLocks noTextEdit="1"/>
            </xdr:cNvSpPr>
          </xdr:nvSpPr>
          <xdr:spPr>
            <a:xfrm>
              <a:off x="68086" y="9724036"/>
              <a:ext cx="4300714" cy="91644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62647</xdr:colOff>
      <xdr:row>144</xdr:row>
      <xdr:rowOff>165877</xdr:rowOff>
    </xdr:from>
    <xdr:to>
      <xdr:col>26</xdr:col>
      <xdr:colOff>500947</xdr:colOff>
      <xdr:row>169</xdr:row>
      <xdr:rowOff>148166</xdr:rowOff>
    </xdr:to>
    <xdr:graphicFrame macro="">
      <xdr:nvGraphicFramePr>
        <xdr:cNvPr id="11" name="Chart 10">
          <a:extLst>
            <a:ext uri="{FF2B5EF4-FFF2-40B4-BE49-F238E27FC236}">
              <a16:creationId xmlns:a16="http://schemas.microsoft.com/office/drawing/2014/main" id="{9BD9A555-D736-4AED-BF6C-69E0A5FD7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19400</xdr:colOff>
      <xdr:row>21</xdr:row>
      <xdr:rowOff>172226</xdr:rowOff>
    </xdr:from>
    <xdr:to>
      <xdr:col>22</xdr:col>
      <xdr:colOff>120966</xdr:colOff>
      <xdr:row>35</xdr:row>
      <xdr:rowOff>57791</xdr:rowOff>
    </xdr:to>
    <xdr:graphicFrame macro="">
      <xdr:nvGraphicFramePr>
        <xdr:cNvPr id="12" name="Chart 11">
          <a:extLst>
            <a:ext uri="{FF2B5EF4-FFF2-40B4-BE49-F238E27FC236}">
              <a16:creationId xmlns:a16="http://schemas.microsoft.com/office/drawing/2014/main" id="{2890CFC0-C6BD-404E-A3DC-D36CABA84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55720</xdr:colOff>
      <xdr:row>21</xdr:row>
      <xdr:rowOff>137159</xdr:rowOff>
    </xdr:from>
    <xdr:to>
      <xdr:col>10</xdr:col>
      <xdr:colOff>120967</xdr:colOff>
      <xdr:row>35</xdr:row>
      <xdr:rowOff>17778</xdr:rowOff>
    </xdr:to>
    <xdr:graphicFrame macro="">
      <xdr:nvGraphicFramePr>
        <xdr:cNvPr id="19" name="Chart 18">
          <a:extLst>
            <a:ext uri="{FF2B5EF4-FFF2-40B4-BE49-F238E27FC236}">
              <a16:creationId xmlns:a16="http://schemas.microsoft.com/office/drawing/2014/main" id="{C840F5C4-C5B1-4A7D-B2A0-9A5891A3B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571500</xdr:colOff>
      <xdr:row>21</xdr:row>
      <xdr:rowOff>151130</xdr:rowOff>
    </xdr:from>
    <xdr:to>
      <xdr:col>16</xdr:col>
      <xdr:colOff>99059</xdr:colOff>
      <xdr:row>35</xdr:row>
      <xdr:rowOff>25265</xdr:rowOff>
    </xdr:to>
    <xdr:graphicFrame macro="">
      <xdr:nvGraphicFramePr>
        <xdr:cNvPr id="14" name="Chart 13">
          <a:extLst>
            <a:ext uri="{FF2B5EF4-FFF2-40B4-BE49-F238E27FC236}">
              <a16:creationId xmlns:a16="http://schemas.microsoft.com/office/drawing/2014/main" id="{85A49247-51DA-4B14-8585-3BE09C13C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516890</xdr:colOff>
      <xdr:row>13</xdr:row>
      <xdr:rowOff>12065</xdr:rowOff>
    </xdr:from>
    <xdr:to>
      <xdr:col>17</xdr:col>
      <xdr:colOff>166687</xdr:colOff>
      <xdr:row>27</xdr:row>
      <xdr:rowOff>129905</xdr:rowOff>
    </xdr:to>
    <xdr:graphicFrame macro="">
      <xdr:nvGraphicFramePr>
        <xdr:cNvPr id="17" name="Chart 16">
          <a:extLst>
            <a:ext uri="{FF2B5EF4-FFF2-40B4-BE49-F238E27FC236}">
              <a16:creationId xmlns:a16="http://schemas.microsoft.com/office/drawing/2014/main" id="{B69E3270-7119-41EC-AD26-2F8BBA934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69850</xdr:colOff>
      <xdr:row>117</xdr:row>
      <xdr:rowOff>109854</xdr:rowOff>
    </xdr:from>
    <xdr:to>
      <xdr:col>26</xdr:col>
      <xdr:colOff>589280</xdr:colOff>
      <xdr:row>142</xdr:row>
      <xdr:rowOff>92504</xdr:rowOff>
    </xdr:to>
    <xdr:graphicFrame macro="">
      <xdr:nvGraphicFramePr>
        <xdr:cNvPr id="18" name="Chart 17">
          <a:extLst>
            <a:ext uri="{FF2B5EF4-FFF2-40B4-BE49-F238E27FC236}">
              <a16:creationId xmlns:a16="http://schemas.microsoft.com/office/drawing/2014/main" id="{18287D98-70F2-4AE7-B4EE-7DA44A295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140970</xdr:colOff>
      <xdr:row>18</xdr:row>
      <xdr:rowOff>38100</xdr:rowOff>
    </xdr:from>
    <xdr:to>
      <xdr:col>26</xdr:col>
      <xdr:colOff>516256</xdr:colOff>
      <xdr:row>20</xdr:row>
      <xdr:rowOff>152036</xdr:rowOff>
    </xdr:to>
    <xdr:pic>
      <xdr:nvPicPr>
        <xdr:cNvPr id="20" name="Picture 19">
          <a:extLst>
            <a:ext uri="{FF2B5EF4-FFF2-40B4-BE49-F238E27FC236}">
              <a16:creationId xmlns:a16="http://schemas.microsoft.com/office/drawing/2014/main" id="{5190A9D7-DC98-4431-9F35-250F2A9E56AB}"/>
            </a:ext>
          </a:extLst>
        </xdr:cNvPr>
        <xdr:cNvPicPr>
          <a:picLocks noChangeAspect="1"/>
        </xdr:cNvPicPr>
      </xdr:nvPicPr>
      <xdr:blipFill>
        <a:blip xmlns:r="http://schemas.openxmlformats.org/officeDocument/2006/relationships" r:embed="rId12"/>
        <a:stretch>
          <a:fillRect/>
        </a:stretch>
      </xdr:blipFill>
      <xdr:spPr>
        <a:xfrm>
          <a:off x="12313920" y="3248025"/>
          <a:ext cx="2154555" cy="485411"/>
        </a:xfrm>
        <a:prstGeom prst="rect">
          <a:avLst/>
        </a:prstGeom>
      </xdr:spPr>
    </xdr:pic>
    <xdr:clientData/>
  </xdr:twoCellAnchor>
  <xdr:twoCellAnchor editAs="oneCell">
    <xdr:from>
      <xdr:col>0</xdr:col>
      <xdr:colOff>45720</xdr:colOff>
      <xdr:row>73</xdr:row>
      <xdr:rowOff>38099</xdr:rowOff>
    </xdr:from>
    <xdr:to>
      <xdr:col>16</xdr:col>
      <xdr:colOff>439590</xdr:colOff>
      <xdr:row>74</xdr:row>
      <xdr:rowOff>22858</xdr:rowOff>
    </xdr:to>
    <xdr:pic>
      <xdr:nvPicPr>
        <xdr:cNvPr id="23" name="Picture 22">
          <a:extLst>
            <a:ext uri="{FF2B5EF4-FFF2-40B4-BE49-F238E27FC236}">
              <a16:creationId xmlns:a16="http://schemas.microsoft.com/office/drawing/2014/main" id="{5E0DD06B-ACAB-5EB6-C180-9D783C66C8B2}"/>
            </a:ext>
          </a:extLst>
        </xdr:cNvPr>
        <xdr:cNvPicPr>
          <a:picLocks noChangeAspect="1"/>
        </xdr:cNvPicPr>
      </xdr:nvPicPr>
      <xdr:blipFill>
        <a:blip xmlns:r="http://schemas.openxmlformats.org/officeDocument/2006/relationships" r:embed="rId13"/>
        <a:stretch>
          <a:fillRect/>
        </a:stretch>
      </xdr:blipFill>
      <xdr:spPr>
        <a:xfrm>
          <a:off x="45720" y="9391649"/>
          <a:ext cx="10421790" cy="200025"/>
        </a:xfrm>
        <a:prstGeom prst="rect">
          <a:avLst/>
        </a:prstGeom>
      </xdr:spPr>
    </xdr:pic>
    <xdr:clientData/>
  </xdr:twoCellAnchor>
  <xdr:twoCellAnchor>
    <xdr:from>
      <xdr:col>5</xdr:col>
      <xdr:colOff>53340</xdr:colOff>
      <xdr:row>51</xdr:row>
      <xdr:rowOff>76201</xdr:rowOff>
    </xdr:from>
    <xdr:to>
      <xdr:col>21</xdr:col>
      <xdr:colOff>523875</xdr:colOff>
      <xdr:row>65</xdr:row>
      <xdr:rowOff>133350</xdr:rowOff>
    </xdr:to>
    <xdr:graphicFrame macro="">
      <xdr:nvGraphicFramePr>
        <xdr:cNvPr id="24" name="Chart 23">
          <a:extLst>
            <a:ext uri="{FF2B5EF4-FFF2-40B4-BE49-F238E27FC236}">
              <a16:creationId xmlns:a16="http://schemas.microsoft.com/office/drawing/2014/main" id="{295AEA00-9296-4EDB-BEEF-298CE59D6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th.tear" refreshedDate="46045.760357523148" createdVersion="8" refreshedVersion="8" minRefreshableVersion="3" recordCount="1702" xr:uid="{B79382AF-F317-4AA4-B8D5-0C6441E1D823}">
  <cacheSource type="external" connectionId="1"/>
  <cacheFields count="14">
    <cacheField name="Org_Level" numFmtId="0">
      <sharedItems count="4">
        <s v="Region"/>
        <s v="Cancer Alliance"/>
        <s v="ICB"/>
        <s v="Provider"/>
      </sharedItems>
    </cacheField>
    <cacheField name="Region_Name" numFmtId="0">
      <sharedItems containsBlank="1" count="193">
        <s v="EAST OF ENGLAND"/>
        <s v="LONDON"/>
        <s v="MIDLANDS"/>
        <s v="NORTH EAST AND YORKSHIRE"/>
        <s v="NORTH WEST"/>
        <s v="SOUTH EAST"/>
        <s v="SOUTH WEST"/>
        <s v="CHESHIRE AND MERSEYSIDE"/>
        <s v="EAST MIDLANDS"/>
        <s v="GREATER MANCHESTER"/>
        <s v="HUMBER AND NORTH YORKSHIRE"/>
        <s v="KENT AND MEDWAY"/>
        <s v="LANCASHIRE AND SOUTH CUMBRIA"/>
        <s v="NORTH CENTRAL LONDON"/>
        <s v="NORTH EAST LONDON"/>
        <s v="NORTHERN"/>
        <s v="PENINSULA"/>
        <s v="SOMERSET, WILTSHIRE, AVON AND GLOUCESTERSHIRE"/>
        <s v="SOUTH EAST LONDON"/>
        <s v="SOUTH YORKSHIRE AND BASSETLAW"/>
        <s v="SURREY AND SUSSEX"/>
        <s v="THAMES VALLEY"/>
        <s v="WESSEX"/>
        <s v="WEST LONDON"/>
        <s v="WEST MIDLANDS"/>
        <s v="WEST YORKSHIRE AND HARROGATE"/>
        <s v="BATH AND NORTH EAST SOMERSET, SWINDON AND WILTSHIRE ICB"/>
        <s v="BEDFORDSHIRE, LUTON AND MILTON KEYNES ICB"/>
        <s v="BIRMINGHAM AND SOLIHULL ICB"/>
        <s v="BLACK COUNTRY ICB"/>
        <s v="BRISTOL, NORTH SOMERSET AND SOUTH GLOUCESTERSHIRE ICB"/>
        <s v="BUCKINGHAMSHIRE, OXFORDSHIRE AND BERKSHIRE WEST ICB"/>
        <s v="CAMBRIDGESHIRE AND PETERBOROUGH ICB"/>
        <s v="CHESHIRE AND MERSEYSIDE ICB"/>
        <s v="CORNWALL AND THE ISLES OF SCILLY ICB"/>
        <s v="COVENTRY AND WARWICKSHIRE ICB"/>
        <s v="DERBY AND DERBYSHIRE ICB"/>
        <s v="DEVON ICB"/>
        <s v="DORSET ICB"/>
        <s v="FRIMLEY ICB"/>
        <s v="GLOUCESTERSHIRE ICB"/>
        <s v="GREATER MANCHESTER ICB"/>
        <s v="HAMPSHIRE AND ISLE OF WIGHT ICB"/>
        <s v="HEREFORDSHIRE AND WORCESTERSHIRE ICB"/>
        <s v="HERTFORDSHIRE AND WEST ESSEX ICB"/>
        <s v="HUMBER AND NORTH YORKSHIRE ICB"/>
        <s v="KENT AND MEDWAY ICB"/>
        <s v="LANCASHIRE AND SOUTH CUMBRIA ICB"/>
        <s v="LEICESTER, LEICESTERSHIRE AND RUTLAND ICB"/>
        <s v="LINCOLNSHIRE ICB"/>
        <s v="MID AND SOUTH ESSEX ICB"/>
        <s v="NORFOLK AND WAVENEY ICB"/>
        <s v="NORTH CENTRAL LONDON ICB"/>
        <s v="NORTH EAST AND NORTH CUMBRIA ICB"/>
        <s v="NORTH EAST LONDON ICB"/>
        <s v="NORTH WEST LONDON ICB"/>
        <s v="NORTHAMPTONSHIRE ICB"/>
        <s v="NOTTINGHAM AND NOTTINGHAMSHIRE ICB"/>
        <s v="SHROPSHIRE, TELFORD AND WREKIN ICB"/>
        <s v="SOMERSET ICB"/>
        <s v="SOUTH EAST LONDON ICB"/>
        <s v="SOUTH WEST LONDON ICB"/>
        <s v="SOUTH YORKSHIRE ICB"/>
        <s v="STAFFORDSHIRE AND STOKE-ON-TRENT ICB"/>
        <s v="SUFFOLK AND NORTH EAST ESSEX ICB"/>
        <s v="SURREY HEARTLANDS ICB"/>
        <s v="SUSSEX ICB"/>
        <s v="WEST YORKSHIRE ICB"/>
        <s v="AIREDALE FT"/>
        <s v="ASHFORD AND ST PETER'S HOSPITALS FT"/>
        <s v="BARKING, HAVERING AND REDBRIDGE UNIVERSITY HOSPITALS TRUST"/>
        <s v="BARNSLEY HOSPITAL FT"/>
        <s v="BARTS HEALTH TRUST"/>
        <s v="BEDFORDSHIRE HOSPITALS FT"/>
        <s v="BLACKPOOL TEACHING HOSPITALS FT"/>
        <s v="BOLTON FT"/>
        <s v="BRADFORD TEACHING HOSPITALS FT"/>
        <s v="BUCKINGHAMSHIRE HEALTHCARE TRUST"/>
        <s v="CALDERDALE AND HUDDERSFIELD FT"/>
        <s v="CAMBRIDGE UNIVERSITY HOSPITALS FT"/>
        <s v="CHELSEA AND WESTMINSTER HOSPITAL FT"/>
        <s v="CHESTERFIELD ROYAL HOSPITAL FT"/>
        <s v="COUNTESS OF CHESTER HOSPITAL FT"/>
        <s v="COUNTY DURHAM AND DARLINGTON FT"/>
        <s v="CROYDON HEALTH SERVICES TRUST"/>
        <s v="DARTFORD AND GRAVESHAM TRUST"/>
        <s v="DONCASTER AND BASSETLAW TEACHING HOSPITALS FT"/>
        <s v="DORSET COUNTY HOSPITAL FT"/>
        <s v="EAST AND NORTH HERTFORDSHIRE TRUST"/>
        <s v="EAST CHESHIRE TRUST"/>
        <s v="EAST KENT HOSPITALS UNIVERSITY FT"/>
        <s v="EAST LANCASHIRE HOSPITALS TRUST"/>
        <s v="EAST SUFFOLK AND NORTH ESSEX FT"/>
        <s v="EAST SUSSEX HEALTHCARE TRUST"/>
        <s v="EPSOM AND ST HELIER UNIVERSITY HOSPITALS TRUST"/>
        <s v="FRIMLEY HEALTH FT"/>
        <s v="GATESHEAD HEALTH FT"/>
        <s v="GEORGE ELIOT HOSPITAL TRUST"/>
        <s v="GLOUCESTERSHIRE HOSPITALS FT"/>
        <s v="GREAT WESTERN HOSPITALS FT"/>
        <s v="GUY'S AND ST THOMAS' FT"/>
        <s v="HAMPSHIRE HOSPITALS FT"/>
        <s v="HARROGATE AND DISTRICT FT"/>
        <s v="HOMERTON HEALTHCARE FT"/>
        <s v="HULL UNIVERSITY TEACHING HOSPITALS TRUST"/>
        <s v="IMPERIAL COLLEGE HEALTHCARE TRUST"/>
        <s v="ISLE OF WIGHT TRUST"/>
        <s v="JAMES PAGET UNIVERSITY HOSPITALS FT"/>
        <s v="KETTERING GENERAL HOSPITAL FT"/>
        <s v="KING'S COLLEGE HOSPITAL FT"/>
        <s v="KINGSTON HOSPITAL FT"/>
        <s v="LANCASHIRE TEACHING HOSPITALS FT"/>
        <s v="LEEDS TEACHING HOSPITALS TRUST"/>
        <s v="LEWISHAM AND GREENWICH TRUST"/>
        <s v="LIVERPOOL UNIVERSITY HOSPITALS FT"/>
        <s v="LONDON NORTH WEST UNIVERSITY HEALTHCARE TRUST"/>
        <s v="MAIDSTONE AND TUNBRIDGE WELLS TRUST"/>
        <s v="MANCHESTER UNIVERSITY FT"/>
        <s v="MEDWAY FT"/>
        <s v="MERSEY AND WEST LANCASHIRE TEACHING HOSPITALS TRUST"/>
        <s v="MID AND SOUTH ESSEX FT"/>
        <s v="MID CHESHIRE HOSPITALS FT"/>
        <s v="MID YORKSHIRE TEACHING TRUST"/>
        <s v="MILTON KEYNES UNIVERSITY HOSPITAL FT"/>
        <s v="NORFOLK AND NORWICH UNIVERSITY HOSPITALS FT"/>
        <s v="NORTH BRISTOL TRUST"/>
        <s v="NORTH CUMBRIA INTEGRATED CARE FT"/>
        <s v="NORTH TEES AND HARTLEPOOL FT"/>
        <s v="NORTH WEST ANGLIA FT"/>
        <s v="NORTHAMPTON GENERAL HOSPITAL TRUST"/>
        <s v="NORTHERN CARE ALLIANCE FT"/>
        <s v="NORTHERN LINCOLNSHIRE AND GOOLE FT"/>
        <s v="NORTHUMBRIA HEALTHCARE FT"/>
        <s v="NOTTINGHAM UNIVERSITY HOSPITALS TRUST"/>
        <s v="OXFORD UNIVERSITY HOSPITALS FT"/>
        <s v="PORTSMOUTH HOSPITALS UNIVERSITY NATIONAL HEALTH SERVICE TRUST"/>
        <s v="ROYAL BERKSHIRE FT"/>
        <s v="ROYAL CORNWALL HOSPITALS TRUST"/>
        <s v="ROYAL DEVON UNIVERSITY HEALTHCARE FT"/>
        <s v="ROYAL FREE LONDON FT"/>
        <s v="ROYAL SURREY COUNTY HOSPITAL FT"/>
        <s v="ROYAL UNITED HOSPITALS BATH FT"/>
        <s v="SALISBURY FT"/>
        <s v="SANDWELL AND WEST BIRMINGHAM HOSPITALS TRUST"/>
        <s v="SHEFFIELD TEACHING HOSPITALS FT"/>
        <s v="SHERWOOD FOREST HOSPITALS FT"/>
        <s v="SOMERSET FT"/>
        <s v="SOUTH TEES HOSPITALS FT"/>
        <s v="SOUTH TYNESIDE AND SUNDERLAND FT"/>
        <s v="SOUTH WARWICKSHIRE UNIVERSITY FT"/>
        <s v="ST GEORGE'S UNIVERSITY HOSPITALS FT"/>
        <s v="STOCKPORT FT"/>
        <s v="SURREY AND SUSSEX HEALTHCARE TRUST"/>
        <s v="TAMESIDE AND GLOSSOP INTEGRATED CARE FT"/>
        <s v="THE DUDLEY GROUP FT"/>
        <s v="THE HILLINGDON HOSPITALS FT"/>
        <s v="THE NEWCASTLE UPON TYNE HOSPITALS FT"/>
        <s v="THE PRINCESS ALEXANDRA HOSPITAL TRUST"/>
        <s v="THE QUEEN ELIZABETH HOSPITAL, KING'S LYNN, FT"/>
        <s v="THE ROTHERHAM FT"/>
        <s v="THE ROYAL WOLVERHAMPTON TRUST"/>
        <s v="THE SHREWSBURY AND TELFORD HOSPITAL TRUST"/>
        <s v="TORBAY AND SOUTH DEVON FT"/>
        <s v="UNITED LINCOLNSHIRE TEACHING HOSPITALS TRUST"/>
        <s v="UNIVERSITY COLLEGE LONDON HOSPITALS FT"/>
        <s v="UNIVERSITY HOSPITAL SOUTHAMPTON FT"/>
        <s v="UNIVERSITY HOSPITALS BIRMINGHAM FT"/>
        <s v="UNIVERSITY HOSPITALS BRISTOL AND WESTON FT"/>
        <s v="UNIVERSITY HOSPITALS COVENTRY AND WARWICKSHIRE TRUST"/>
        <s v="UNIVERSITY HOSPITALS DORSET FT"/>
        <s v="UNIVERSITY HOSPITALS OF DERBY AND BURTON FT"/>
        <s v="UNIVERSITY HOSPITALS OF LEICESTER TRUST"/>
        <s v="UNIVERSITY HOSPITALS OF MORECAMBE BAY FT"/>
        <s v="UNIVERSITY HOSPITALS OF NORTH MIDLANDS TRUST"/>
        <s v="UNIVERSITY HOSPITALS PLYMOUTH TRUST"/>
        <s v="UNIVERSITY HOSPITALS SUSSEX FT"/>
        <s v="WALSALL HEALTHCARE TRUST"/>
        <s v="WARRINGTON AND HALTON TEACHING HOSPITALS FT"/>
        <s v="WEST HERTFORDSHIRE TEACHING HOSPITALS TRUST"/>
        <s v="WEST SUFFOLK FT"/>
        <s v="WHITTINGTON HEALTH TRUST"/>
        <s v="WIRRAL UNIVERSITY TEACHING HOSPITAL FT"/>
        <s v="WORCESTERSHIRE ACUTE HOSPITALS TRUST"/>
        <s v="WRIGHTINGTON, WIGAN AND LEIGH FT"/>
        <s v="WYE VALLEY TRUST"/>
        <s v="YORK AND SCARBOROUGH TEACHING HOSPITALS FT"/>
        <s v="ROYAL NATIONAL ORTHOPAEDIC HOSPITAL TRUST"/>
        <s v="NORTH MIDDLESEX UNIVERSITY HOSPITAL TRUST" u="1"/>
        <s v="SOUTHPORT AND ORMSKIRK HOSPITAL TRUST" u="1"/>
        <s v="UNITED LINCOLNSHIRE HOSPITALS TRUST" u="1"/>
        <s v="YEOVIL DISTRICT HOSPITAL FT" u="1"/>
        <m u="1"/>
        <s v="THE ROYAL MARSDEN FT" u="1"/>
      </sharedItems>
    </cacheField>
    <cacheField name="Quarter" numFmtId="0">
      <sharedItems count="19">
        <s v="Aug 2024 - Oct 2024"/>
        <s v="Aug 2025 - Oct 2025"/>
        <s v="Feb 2024 - Apr 2024"/>
        <s v="Feb 2025 - Apr 2025"/>
        <s v="May 2024 - Jul 2024"/>
        <s v="May 2025 - Jul 2025"/>
        <s v="Nov 2023 - Jan 2024"/>
        <s v="Nov 2024 - Jan 2025"/>
        <s v="Aug 2023 - Oct 2023" u="1"/>
        <s v="May 2023 - Jul 2023" u="1"/>
        <s v="Feb 2023 - Apr 2023" u="1"/>
        <s v="Aug 2021 - Oct 2021" u="1"/>
        <s v="Aug 2022 - Oct 2022" u="1"/>
        <s v="Feb 2021 - Apr 2021" u="1"/>
        <s v="Feb 2022 - Apr 2022" u="1"/>
        <s v="May 2021 - Jul 2021" u="1"/>
        <s v="May 2022 - Jul 2022" u="1"/>
        <s v="Nov 2021 - Jan 2022" u="1"/>
        <s v="Nov 2022 - Jan 2023" u="1"/>
      </sharedItems>
    </cacheField>
    <cacheField name="QTR_Start" numFmtId="0">
      <sharedItems containsSemiMixedTypes="0" containsNonDate="0" containsDate="1" containsString="0" minDate="2023-11-01T00:00:00" maxDate="2025-08-02T00:00:00" count="8">
        <d v="2024-08-01T00:00:00"/>
        <d v="2025-08-01T00:00:00"/>
        <d v="2024-02-01T00:00:00"/>
        <d v="2025-02-01T00:00:00"/>
        <d v="2024-05-01T00:00:00"/>
        <d v="2025-05-01T00:00:00"/>
        <d v="2023-11-01T00:00:00"/>
        <d v="2024-11-01T00:00:00"/>
      </sharedItems>
    </cacheField>
    <cacheField name="Within 28 Days" numFmtId="0">
      <sharedItems containsSemiMixedTypes="0" containsString="0" containsNumber="1" containsInteger="1" minValue="0" maxValue="13277"/>
    </cacheField>
    <cacheField name="Total Seen" numFmtId="0">
      <sharedItems containsSemiMixedTypes="0" containsString="0" containsNumber="1" containsInteger="1" minValue="1" maxValue="20135"/>
    </cacheField>
    <cacheField name="BMK_Slicer_Region" numFmtId="0">
      <sharedItems containsBlank="1" count="9">
        <s v="All Regions"/>
        <s v="NORTH WEST"/>
        <s v="MIDLANDS"/>
        <s v="EAST OF ENGLAND"/>
        <s v="NORTH EAST AND YORKSHIRE"/>
        <s v="SOUTH EAST"/>
        <s v="LONDON"/>
        <s v="SOUTH WEST"/>
        <m u="1"/>
      </sharedItems>
    </cacheField>
    <cacheField name="BMK_Slicer_CA" numFmtId="0">
      <sharedItems containsBlank="1" count="22">
        <s v="All Alliances"/>
        <s v="WEST YORKSHIRE AND HARROGATE"/>
        <s v="SURREY AND SUSSEX"/>
        <s v="NORTH EAST LONDON"/>
        <s v="SOUTH YORKSHIRE AND BASSETLAW"/>
        <s v="EAST OF ENGLAND"/>
        <s v="LANCASHIRE AND SOUTH CUMBRIA"/>
        <s v="GREATER MANCHESTER"/>
        <s v="THAMES VALLEY"/>
        <s v="WEST LONDON"/>
        <s v="EAST MIDLANDS"/>
        <s v="CHESHIRE AND MERSEYSIDE"/>
        <s v="NORTHERN"/>
        <s v="KENT AND MEDWAY"/>
        <s v="WESSEX"/>
        <s v="WEST MIDLANDS"/>
        <s v="SOMERSET, WILTSHIRE, AVON AND GLOUCESTERSHIRE"/>
        <s v="SOUTH EAST LONDON"/>
        <s v="HUMBER AND NORTH YORKSHIRE"/>
        <s v="PENINSULA"/>
        <s v="NORTH CENTRAL LONDON"/>
        <m u="1"/>
      </sharedItems>
    </cacheField>
    <cacheField name="Tiering" numFmtId="0">
      <sharedItems containsBlank="1" count="3">
        <m/>
        <s v="Tier 1"/>
        <s v="Tier 2"/>
      </sharedItems>
    </cacheField>
    <cacheField name="Within 62 Days" numFmtId="0">
      <sharedItems containsString="0" containsBlank="1" containsNumber="1" minValue="0" maxValue="418.5"/>
    </cacheField>
    <cacheField name="Total Treated" numFmtId="0">
      <sharedItems containsString="0" containsBlank="1" containsNumber="1" minValue="1" maxValue="921"/>
    </cacheField>
    <cacheField name="%" numFmtId="0" formula="'Within 28 Days'/'Total Seen'" databaseField="0"/>
    <cacheField name="Conversion%" numFmtId="0" formula="'Total Treated'/'Total Seen'" databaseField="0"/>
    <cacheField name="62 Day %" numFmtId="0" formula="'Within 62 Days'/'Total Treated'" databaseField="0"/>
  </cacheFields>
  <extLst>
    <ext xmlns:x14="http://schemas.microsoft.com/office/spreadsheetml/2009/9/main" uri="{725AE2AE-9491-48be-B2B4-4EB974FC3084}">
      <x14:pivotCacheDefinition pivotCacheId="90675682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th.tear" refreshedDate="46048.465337037036" createdVersion="8" refreshedVersion="8" minRefreshableVersion="3" recordCount="18240" xr:uid="{E3F81009-B1FD-40C9-8BB4-AB3F642F4E5A}">
  <cacheSource type="external" connectionId="3"/>
  <cacheFields count="12">
    <cacheField name="Org_Level" numFmtId="0">
      <sharedItems count="5">
        <s v="Region"/>
        <s v="Cancer Alliance"/>
        <s v="ICB"/>
        <s v="Provider"/>
        <s v="National" u="1"/>
      </sharedItems>
    </cacheField>
    <cacheField name="Region_Name" numFmtId="0">
      <sharedItems containsBlank="1" count="194">
        <s v="EAST OF ENGLAND"/>
        <s v="LONDON"/>
        <s v="MIDLANDS"/>
        <s v="NORTH EAST AND YORKSHIRE"/>
        <s v="NORTH WEST"/>
        <s v="SOUTH EAST"/>
        <s v="SOUTH WEST"/>
        <s v="CHESHIRE AND MERSEYSIDE"/>
        <s v="EAST MIDLANDS"/>
        <s v="GREATER MANCHESTER"/>
        <s v="HUMBER AND NORTH YORKSHIRE"/>
        <s v="KENT AND MEDWAY"/>
        <s v="LANCASHIRE AND SOUTH CUMBRIA"/>
        <s v="NORTH CENTRAL LONDON"/>
        <s v="NORTH EAST LONDON"/>
        <s v="NORTHERN"/>
        <s v="PENINSULA"/>
        <s v="SOMERSET, WILTSHIRE, AVON AND GLOUCESTERSHIRE"/>
        <s v="SOUTH EAST LONDON"/>
        <s v="SOUTH YORKSHIRE AND BASSETLAW"/>
        <s v="SURREY AND SUSSEX"/>
        <s v="THAMES VALLEY"/>
        <s v="WESSEX"/>
        <s v="WEST LONDON"/>
        <s v="WEST MIDLANDS"/>
        <s v="WEST YORKSHIRE AND HARROGATE"/>
        <s v="BATH AND NORTH EAST SOMERSET, SWINDON AND WILTSHIRE ICB"/>
        <s v="BEDFORDSHIRE, LUTON AND MILTON KEYNES ICB"/>
        <s v="BIRMINGHAM AND SOLIHULL ICB"/>
        <s v="BLACK COUNTRY ICB"/>
        <s v="BRISTOL, NORTH SOMERSET AND SOUTH GLOUCESTERSHIRE ICB"/>
        <s v="BUCKINGHAMSHIRE, OXFORDSHIRE AND BERKSHIRE WEST ICB"/>
        <s v="CAMBRIDGESHIRE AND PETERBOROUGH ICB"/>
        <s v="CHESHIRE AND MERSEYSIDE ICB"/>
        <s v="CORNWALL AND THE ISLES OF SCILLY ICB"/>
        <s v="COVENTRY AND WARWICKSHIRE ICB"/>
        <s v="DERBY AND DERBYSHIRE ICB"/>
        <s v="DEVON ICB"/>
        <s v="DORSET ICB"/>
        <s v="FRIMLEY ICB"/>
        <s v="GLOUCESTERSHIRE ICB"/>
        <s v="GREATER MANCHESTER ICB"/>
        <s v="HAMPSHIRE AND ISLE OF WIGHT ICB"/>
        <s v="HEREFORDSHIRE AND WORCESTERSHIRE ICB"/>
        <s v="HERTFORDSHIRE AND WEST ESSEX ICB"/>
        <s v="HUMBER AND NORTH YORKSHIRE ICB"/>
        <s v="KENT AND MEDWAY ICB"/>
        <s v="LANCASHIRE AND SOUTH CUMBRIA ICB"/>
        <s v="LEICESTER, LEICESTERSHIRE AND RUTLAND ICB"/>
        <s v="LINCOLNSHIRE ICB"/>
        <s v="MID AND SOUTH ESSEX ICB"/>
        <s v="NORFOLK AND WAVENEY ICB"/>
        <s v="NORTH CENTRAL LONDON ICB"/>
        <s v="NORTH EAST AND NORTH CUMBRIA ICB"/>
        <s v="NORTH EAST LONDON ICB"/>
        <s v="NORTH WEST LONDON ICB"/>
        <s v="NORTHAMPTONSHIRE ICB"/>
        <s v="NOTTINGHAM AND NOTTINGHAMSHIRE ICB"/>
        <s v="SHROPSHIRE, TELFORD AND WREKIN ICB"/>
        <s v="SOMERSET ICB"/>
        <s v="SOUTH EAST LONDON ICB"/>
        <s v="SOUTH WEST LONDON ICB"/>
        <s v="SOUTH YORKSHIRE ICB"/>
        <s v="STAFFORDSHIRE AND STOKE-ON-TRENT ICB"/>
        <s v="SUFFOLK AND NORTH EAST ESSEX ICB"/>
        <s v="SURREY HEARTLANDS ICB"/>
        <s v="SUSSEX ICB"/>
        <s v="WEST YORKSHIRE ICB"/>
        <s v="AIREDALE FT"/>
        <s v="ASHFORD AND ST PETER'S HOSPITALS FT"/>
        <s v="BARKING, HAVERING AND REDBRIDGE UNIVERSITY HOSPITALS TRUST"/>
        <s v="BARNSLEY HOSPITAL FT"/>
        <s v="BARTS HEALTH TRUST"/>
        <s v="BEDFORDSHIRE HOSPITALS FT"/>
        <s v="BLACKPOOL TEACHING HOSPITALS FT"/>
        <s v="BOLTON FT"/>
        <s v="BRADFORD TEACHING HOSPITALS FT"/>
        <s v="BUCKINGHAMSHIRE HEALTHCARE TRUST"/>
        <s v="CALDERDALE AND HUDDERSFIELD FT"/>
        <s v="CAMBRIDGE UNIVERSITY HOSPITALS FT"/>
        <s v="CHELSEA AND WESTMINSTER HOSPITAL FT"/>
        <s v="CHESTERFIELD ROYAL HOSPITAL FT"/>
        <s v="COUNTESS OF CHESTER HOSPITAL FT"/>
        <s v="COUNTY DURHAM AND DARLINGTON FT"/>
        <s v="CROYDON HEALTH SERVICES TRUST"/>
        <s v="DARTFORD AND GRAVESHAM TRUST"/>
        <s v="DONCASTER AND BASSETLAW TEACHING HOSPITALS FT"/>
        <s v="DORSET COUNTY HOSPITAL FT"/>
        <s v="EAST AND NORTH HERTFORDSHIRE TRUST"/>
        <s v="EAST CHESHIRE TRUST"/>
        <s v="EAST KENT HOSPITALS UNIVERSITY FT"/>
        <s v="EAST LANCASHIRE HOSPITALS TRUST"/>
        <s v="EAST SUFFOLK AND NORTH ESSEX FT"/>
        <s v="EAST SUSSEX HEALTHCARE TRUST"/>
        <s v="EPSOM AND ST HELIER UNIVERSITY HOSPITALS TRUST"/>
        <s v="FRIMLEY HEALTH FT"/>
        <s v="GATESHEAD HEALTH FT"/>
        <s v="GEORGE ELIOT HOSPITAL TRUST"/>
        <s v="GLOUCESTERSHIRE HOSPITALS FT"/>
        <s v="GREAT WESTERN HOSPITALS FT"/>
        <s v="GUY'S AND ST THOMAS' FT"/>
        <s v="HAMPSHIRE HOSPITALS FT"/>
        <s v="HARROGATE AND DISTRICT FT"/>
        <s v="HOMERTON HEALTHCARE FT"/>
        <s v="HULL UNIVERSITY TEACHING HOSPITALS TRUST"/>
        <s v="IMPERIAL COLLEGE HEALTHCARE TRUST"/>
        <s v="ISLE OF WIGHT TRUST"/>
        <s v="JAMES PAGET UNIVERSITY HOSPITALS FT"/>
        <s v="KETTERING GENERAL HOSPITAL FT"/>
        <s v="KING'S COLLEGE HOSPITAL FT"/>
        <s v="KINGSTON HOSPITAL FT"/>
        <s v="LANCASHIRE TEACHING HOSPITALS FT"/>
        <s v="LEEDS TEACHING HOSPITALS TRUST"/>
        <s v="LEWISHAM AND GREENWICH TRUST"/>
        <s v="LIVERPOOL UNIVERSITY HOSPITALS FT"/>
        <s v="LONDON NORTH WEST UNIVERSITY HEALTHCARE TRUST"/>
        <s v="MAIDSTONE AND TUNBRIDGE WELLS TRUST"/>
        <s v="MANCHESTER UNIVERSITY FT"/>
        <s v="MEDWAY FT"/>
        <s v="MERSEY AND WEST LANCASHIRE TEACHING HOSPITALS TRUST"/>
        <s v="MID AND SOUTH ESSEX FT"/>
        <s v="MID CHESHIRE HOSPITALS FT"/>
        <s v="MID YORKSHIRE TEACHING TRUST"/>
        <s v="MILTON KEYNES UNIVERSITY HOSPITAL FT"/>
        <s v="NORFOLK AND NORWICH UNIVERSITY HOSPITALS FT"/>
        <s v="NORTH BRISTOL TRUST"/>
        <s v="NORTH CUMBRIA INTEGRATED CARE FT"/>
        <s v="NORTH TEES AND HARTLEPOOL FT"/>
        <s v="NORTH WEST ANGLIA FT"/>
        <s v="NORTHAMPTON GENERAL HOSPITAL TRUST"/>
        <s v="NORTHERN CARE ALLIANCE FT"/>
        <s v="NORTHERN DEVON HEALTHCARE TRUST"/>
        <s v="NORTHERN LINCOLNSHIRE AND GOOLE FT"/>
        <s v="NORTHUMBRIA HEALTHCARE FT"/>
        <s v="NOTTINGHAM UNIVERSITY HOSPITALS TRUST"/>
        <s v="OXFORD UNIVERSITY HOSPITALS FT"/>
        <s v="PORTSMOUTH HOSPITALS UNIVERSITY NATIONAL HEALTH SERVICE TRUST"/>
        <s v="ROYAL BERKSHIRE FT"/>
        <s v="ROYAL CORNWALL HOSPITALS TRUST"/>
        <s v="ROYAL DEVON UNIVERSITY HEALTHCARE FT"/>
        <s v="ROYAL FREE LONDON FT"/>
        <s v="ROYAL PAPWORTH HOSPITAL FT"/>
        <s v="ROYAL SURREY COUNTY HOSPITAL FT"/>
        <s v="ROYAL UNITED HOSPITALS BATH FT"/>
        <s v="SALISBURY FT"/>
        <s v="SANDWELL AND WEST BIRMINGHAM HOSPITALS TRUST"/>
        <s v="SHEFFIELD TEACHING HOSPITALS FT"/>
        <s v="SHERWOOD FOREST HOSPITALS FT"/>
        <s v="SOMERSET FT"/>
        <s v="SOUTH TEES HOSPITALS FT"/>
        <s v="SOUTH TYNESIDE AND SUNDERLAND FT"/>
        <s v="SOUTH WARWICKSHIRE UNIVERSITY FT"/>
        <s v="SOUTHPORT AND ORMSKIRK HOSPITAL TRUST"/>
        <s v="ST GEORGE'S UNIVERSITY HOSPITALS FT"/>
        <s v="STOCKPORT FT"/>
        <s v="SURREY AND SUSSEX HEALTHCARE TRUST"/>
        <s v="TAMESIDE AND GLOSSOP INTEGRATED CARE FT"/>
        <s v="THE CHRISTIE FT"/>
        <s v="THE DUDLEY GROUP FT"/>
        <s v="THE HILLINGDON HOSPITALS FT"/>
        <s v="THE NEWCASTLE UPON TYNE HOSPITALS FT"/>
        <s v="THE PRINCESS ALEXANDRA HOSPITAL TRUST"/>
        <s v="THE QUEEN ELIZABETH HOSPITAL, KING'S LYNN, FT"/>
        <s v="THE ROTHERHAM FT"/>
        <s v="THE ROYAL MARSDEN FT"/>
        <s v="THE ROYAL WOLVERHAMPTON TRUST"/>
        <s v="THE SHREWSBURY AND TELFORD HOSPITAL TRUST"/>
        <s v="TORBAY AND SOUTH DEVON FT"/>
        <s v="UNITED LINCOLNSHIRE TEACHING HOSPITALS TRUST"/>
        <s v="UNIVERSITY COLLEGE LONDON HOSPITALS FT"/>
        <s v="UNIVERSITY HOSPITAL SOUTHAMPTON FT"/>
        <s v="UNIVERSITY HOSPITALS BIRMINGHAM FT"/>
        <s v="UNIVERSITY HOSPITALS BRISTOL AND WESTON FT"/>
        <s v="UNIVERSITY HOSPITALS COVENTRY AND WARWICKSHIRE TRUST"/>
        <s v="UNIVERSITY HOSPITALS DORSET FT"/>
        <s v="UNIVERSITY HOSPITALS OF DERBY AND BURTON FT"/>
        <s v="UNIVERSITY HOSPITALS OF LEICESTER TRUST"/>
        <s v="UNIVERSITY HOSPITALS OF MORECAMBE BAY FT"/>
        <s v="UNIVERSITY HOSPITALS OF NORTH MIDLANDS TRUST"/>
        <s v="UNIVERSITY HOSPITALS PLYMOUTH TRUST"/>
        <s v="UNIVERSITY HOSPITALS SUSSEX FT"/>
        <s v="WALSALL HEALTHCARE TRUST"/>
        <s v="WARRINGTON AND HALTON TEACHING HOSPITALS FT"/>
        <s v="WEST HERTFORDSHIRE TEACHING HOSPITALS TRUST"/>
        <s v="WEST SUFFOLK FT"/>
        <s v="WHITTINGTON HEALTH TRUST"/>
        <s v="WIRRAL UNIVERSITY TEACHING HOSPITAL FT"/>
        <s v="WORCESTERSHIRE ACUTE HOSPITALS TRUST"/>
        <s v="WRIGHTINGTON, WIGAN AND LEIGH FT"/>
        <s v="WYE VALLEY TRUST"/>
        <s v="YORK AND SCARBOROUGH TEACHING HOSPITALS FT"/>
        <s v="NORTH MIDDLESEX UNIVERSITY HOSPITAL TRUST" u="1"/>
        <s v="UNITED LINCOLNSHIRE HOSPITALS TRUST" u="1"/>
        <m u="1"/>
      </sharedItems>
    </cacheField>
    <cacheField name="Metric" numFmtId="0">
      <sharedItems count="2">
        <s v="The number of clinical triage appointments informed by a FIT"/>
        <s v="The number of colonoscopies performed on the LGI FDS pathway"/>
      </sharedItems>
    </cacheField>
    <cacheField name="FIT Banding" numFmtId="0">
      <sharedItems count="9">
        <s v="&lt;10ug/mg "/>
        <s v="&gt;100ug/mg"/>
        <s v="10-100ug/mg"/>
        <s v="FIT available but no numerical value"/>
        <s v="FIT not appropriate (anal/rectal mass or anal ulceration)"/>
        <s v="No FIT available"/>
        <s v="&lt;10ug/gm " u="1"/>
        <s v="&gt;100ug/gm" u="1"/>
        <s v="10-100ug/gm" u="1"/>
      </sharedItems>
    </cacheField>
    <cacheField name="FIT Banding &lt;10 Denom Calc" numFmtId="0">
      <sharedItems count="2">
        <s v="Include for &lt;10 Metric"/>
        <s v="Exclude for &lt;10 Metric"/>
      </sharedItems>
    </cacheField>
    <cacheField name="Quarter" numFmtId="0">
      <sharedItems count="16">
        <s v="Aug 2024 to Oct 2024"/>
        <s v="Aug 2025 to Oct 2025"/>
        <s v="Feb 2024 to April 2024 "/>
        <s v="Feb 2025 to April 2025 "/>
        <s v="May 2024 to July 2024"/>
        <s v="May 2025 to July 2025"/>
        <s v="Nov 2023 to Jan 2024"/>
        <s v="Nov 2024 to Jan 2025"/>
        <s v="Aug 2023 to Oct 2023" u="1"/>
        <s v="May 2023 to July 2023" u="1"/>
        <s v="Feb 2023 to April 2023" u="1"/>
        <s v="Aug 2024 - Oct 2024" u="1"/>
        <s v="Feb 2024 - April 2024 " u="1"/>
        <s v="May 2024 - July 2024" u="1"/>
        <s v="Nov 2024 - Jan 2025" u="1"/>
        <s v="Feb 2024 to April 2024" u="1"/>
      </sharedItems>
    </cacheField>
    <cacheField name="QTR_Start" numFmtId="0">
      <sharedItems containsSemiMixedTypes="0" containsNonDate="0" containsDate="1" containsString="0" minDate="2023-11-01T00:00:00" maxDate="2025-08-02T00:00:00" count="8">
        <d v="2024-08-01T00:00:00"/>
        <d v="2025-08-01T00:00:00"/>
        <d v="2024-02-01T00:00:00"/>
        <d v="2025-02-01T00:00:00"/>
        <d v="2024-05-01T00:00:00"/>
        <d v="2025-05-01T00:00:00"/>
        <d v="2023-11-01T00:00:00"/>
        <d v="2024-11-01T00:00:00"/>
      </sharedItems>
      <fieldGroup par="11" base="6">
        <rangePr groupBy="days" startDate="2023-11-01T00:00:00" endDate="2025-08-02T00:00:00"/>
        <groupItems count="368">
          <s v="&lt;01/1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2/08/2025"/>
        </groupItems>
      </fieldGroup>
    </cacheField>
    <cacheField name="FIT_Value" numFmtId="0">
      <sharedItems containsString="0" containsBlank="1" containsNumber="1" minValue="0" maxValue="9784"/>
    </cacheField>
    <cacheField name="BMK_Slicer_Region" numFmtId="0">
      <sharedItems containsBlank="1" count="9">
        <s v="All Regions"/>
        <s v="NORTH WEST"/>
        <s v="MIDLANDS"/>
        <s v="EAST OF ENGLAND"/>
        <s v="NORTH EAST AND YORKSHIRE"/>
        <s v="SOUTH EAST"/>
        <s v="LONDON"/>
        <s v="SOUTH WEST"/>
        <m u="1"/>
      </sharedItems>
    </cacheField>
    <cacheField name="BMK_Slicer_CA" numFmtId="0">
      <sharedItems containsBlank="1" count="22">
        <s v="All Alliances"/>
        <s v="WEST YORKSHIRE AND HARROGATE"/>
        <s v="SURREY AND SUSSEX"/>
        <s v="NORTH EAST LONDON"/>
        <s v="SOUTH YORKSHIRE AND BASSETLAW"/>
        <s v="EAST OF ENGLAND"/>
        <s v="LANCASHIRE AND SOUTH CUMBRIA"/>
        <s v="GREATER MANCHESTER"/>
        <s v="THAMES VALLEY"/>
        <s v="WEST LONDON"/>
        <s v="EAST MIDLANDS"/>
        <s v="CHESHIRE AND MERSEYSIDE"/>
        <s v="NORTHERN"/>
        <s v="KENT AND MEDWAY"/>
        <s v="WESSEX"/>
        <s v="WEST MIDLANDS"/>
        <s v="SOMERSET, WILTSHIRE, AVON AND GLOUCESTERSHIRE"/>
        <s v="SOUTH EAST LONDON"/>
        <s v="HUMBER AND NORTH YORKSHIRE"/>
        <s v="PENINSULA"/>
        <s v="NORTH CENTRAL LONDON"/>
        <m u="1"/>
      </sharedItems>
    </cacheField>
    <cacheField name="Tiering" numFmtId="0">
      <sharedItems containsBlank="1" count="3">
        <m/>
        <s v="Tier 1"/>
        <s v="Tier 2"/>
      </sharedItems>
    </cacheField>
    <cacheField name="Months" numFmtId="0" databaseField="0">
      <fieldGroup base="6">
        <rangePr groupBy="months" startDate="2023-11-01T00:00:00" endDate="2025-08-02T00:00:00"/>
        <groupItems count="14">
          <s v="&lt;01/11/2023"/>
          <s v="Jan"/>
          <s v="Feb"/>
          <s v="Mar"/>
          <s v="Apr"/>
          <s v="May"/>
          <s v="Jun"/>
          <s v="Jul"/>
          <s v="Aug"/>
          <s v="Sep"/>
          <s v="Oct"/>
          <s v="Nov"/>
          <s v="Dec"/>
          <s v="&gt;02/08/2025"/>
        </groupItems>
      </fieldGroup>
    </cacheField>
  </cacheFields>
  <extLst>
    <ext xmlns:x14="http://schemas.microsoft.com/office/spreadsheetml/2009/9/main" uri="{725AE2AE-9491-48be-B2B4-4EB974FC3084}">
      <x14:pivotCacheDefinition pivotCacheId="100608118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th.tear" refreshedDate="46104.375331249998" createdVersion="8" refreshedVersion="8" minRefreshableVersion="3" recordCount="78030" xr:uid="{B065DBB5-EC67-4A15-A9D0-38950EF4F9EB}">
  <cacheSource type="external" connectionId="2"/>
  <cacheFields count="17">
    <cacheField name="Org_Code" numFmtId="0">
      <sharedItems count="6145">
        <s v="A84040"/>
        <s v="A84045"/>
        <s v="A84013"/>
        <s v="A84028"/>
        <s v="A84029"/>
        <s v="A84020"/>
        <s v="A84025"/>
        <s v="A84006"/>
        <s v="A84014"/>
        <s v="A84044"/>
        <s v="A84018"/>
        <s v="A84619"/>
        <s v="A84042"/>
        <s v="A84007"/>
        <s v="A84024"/>
        <s v="A84033"/>
        <s v="A84022"/>
        <s v="A84604"/>
        <s v="A84031"/>
        <s v="A84009"/>
        <s v="A84027"/>
        <s v="A84008"/>
        <s v="A84047"/>
        <s v="A84016"/>
        <s v="A84005"/>
        <s v="A84030"/>
        <s v="A84039"/>
        <s v="A84037"/>
        <s v="A84038"/>
        <s v="A84034"/>
        <s v="A84026"/>
        <s v="A84011"/>
        <s v="A84002"/>
        <s v="A84036"/>
        <s v="A88013"/>
        <s v="A88003"/>
        <s v="A88023"/>
        <s v="A88601"/>
        <s v="A88010"/>
        <s v="A88014"/>
        <s v="A88006"/>
        <s v="A88022"/>
        <s v="A88016"/>
        <s v="A88608"/>
        <s v="A88025"/>
        <s v="A88008"/>
        <s v="A88005"/>
        <s v="A88009"/>
        <s v="A88015"/>
        <s v="A88001"/>
        <s v="A88012"/>
        <s v="A88002"/>
        <s v="A88004"/>
        <s v="A88613"/>
        <s v="A89002"/>
        <s v="A89027"/>
        <s v="A89026"/>
        <s v="A89008"/>
        <s v="A89030"/>
        <s v="A89005"/>
        <s v="A89036"/>
        <s v="A89024"/>
        <s v="A89019"/>
        <s v="A89035"/>
        <s v="A89021"/>
        <s v="A89016"/>
        <s v="A89011"/>
        <s v="A89028"/>
        <s v="A89022"/>
        <s v="A89010"/>
        <s v="A89041"/>
        <s v="A89616"/>
        <s v="A89040"/>
        <s v="A89617"/>
        <s v="A89025"/>
        <s v="A89032"/>
        <s v="A89001"/>
        <s v="A89034"/>
        <s v="A89013"/>
        <s v="A89023"/>
        <s v="A89017"/>
        <s v="A89004"/>
        <s v="A89006"/>
        <s v="A89009"/>
        <s v="A89012"/>
        <s v="A89031"/>
        <s v="A89623"/>
        <s v="A89015"/>
        <s v="A89007"/>
        <s v="A89020"/>
        <s v="A89018"/>
        <s v="A89614"/>
        <s v="P81694"/>
        <s v="P81724"/>
        <s v="P81022"/>
        <s v="P81214"/>
        <s v="P81051"/>
        <s v="P81005"/>
        <s v="P81061"/>
        <s v="P81704"/>
        <s v="Y02657"/>
        <s v="P81155"/>
        <s v="P81622"/>
        <s v="P81683"/>
        <s v="P81734"/>
        <s v="P81707"/>
        <s v="P81709"/>
        <s v="P81167"/>
        <s v="P81721"/>
        <s v="P81058"/>
        <s v="P81125"/>
        <s v="P81140"/>
        <s v="P81633"/>
        <s v="P81771"/>
        <s v="P81063"/>
        <s v="P81016"/>
        <s v="P81066"/>
        <s v="P81081"/>
        <s v="P81714"/>
        <s v="P81681"/>
        <s v="P81172"/>
        <s v="P81072"/>
        <s v="P81073"/>
        <s v="P81159"/>
        <s v="P81115"/>
        <s v="P81054"/>
        <s v="P81043"/>
        <s v="P81074"/>
        <s v="P81092"/>
        <s v="P81042"/>
        <s v="P82626"/>
        <s v="P82031"/>
        <s v="P82022"/>
        <s v="P82629"/>
        <s v="P82033"/>
        <s v="P82029"/>
        <s v="P82627"/>
        <s v="P82652"/>
        <s v="P82643"/>
        <s v="P82634"/>
        <s v="P82008"/>
        <s v="P82625"/>
        <s v="P82018"/>
        <s v="P82005"/>
        <s v="P82012"/>
        <s v="P82020"/>
        <s v="P82006"/>
        <s v="Y02319"/>
        <s v="P82607"/>
        <s v="P82015"/>
        <s v="P82613"/>
        <s v="P82003"/>
        <s v="P82624"/>
        <s v="P82001"/>
        <s v="P82660"/>
        <s v="P82609"/>
        <s v="P82007"/>
        <s v="P82633"/>
        <s v="P82616"/>
        <s v="Y03079"/>
        <s v="Y03366"/>
        <s v="Y00186"/>
        <s v="P82023"/>
        <s v="P82021"/>
        <s v="P82014"/>
        <s v="P82640"/>
        <s v="P82030"/>
        <s v="P82025"/>
        <s v="P82010"/>
        <s v="P82036"/>
        <s v="P82004"/>
        <s v="P82011"/>
        <s v="P82009"/>
        <s v="P82002"/>
        <s v="P82037"/>
        <s v="P82016"/>
        <s v="Y02790"/>
        <s v="P82013"/>
        <s v="P82034"/>
        <s v="P83605"/>
        <s v="P83011"/>
        <s v="P83608"/>
        <s v="Y02755"/>
        <s v="P83025"/>
        <s v="P83017"/>
        <s v="P83010"/>
        <s v="P83603"/>
        <s v="P83001"/>
        <s v="P83004"/>
        <s v="P83015"/>
        <s v="P83611"/>
        <s v="P83012"/>
        <s v="P83024"/>
        <s v="P83620"/>
        <s v="P83006"/>
        <s v="P83021"/>
        <s v="P83027"/>
        <s v="P83623"/>
        <s v="P83612"/>
        <s v="P83007"/>
        <s v="P83009"/>
        <s v="P83621"/>
        <s v="P83005"/>
        <s v="P83609"/>
        <s v="P81083"/>
        <s v="P81741"/>
        <s v="P81186"/>
        <s v="Y02466"/>
        <s v="Y00347"/>
        <s v="P81033"/>
        <s v="P81154"/>
        <s v="P81687"/>
        <s v="P81010"/>
        <s v="P81180"/>
        <s v="P81127"/>
        <s v="P81057"/>
        <s v="P81655"/>
        <s v="P81171"/>
        <s v="P81044"/>
        <s v="P81038"/>
        <s v="P81082"/>
        <s v="P81076"/>
        <s v="P81740"/>
        <s v="P81143"/>
        <s v="P81692"/>
        <s v="P81117"/>
        <s v="P81062"/>
        <s v="P81701"/>
        <s v="P81181"/>
        <s v="P85011"/>
        <s v="Y02827"/>
        <s v="P85610"/>
        <s v="P85007"/>
        <s v="P85004"/>
        <s v="P85614"/>
        <s v="P85022"/>
        <s v="P85612"/>
        <s v="P85014"/>
        <s v="P85016"/>
        <s v="P85010"/>
        <s v="P89006"/>
        <s v="Y02933"/>
        <s v="P85005"/>
        <s v="P85601"/>
        <s v="P85012"/>
        <s v="P85622"/>
        <s v="P85020"/>
        <s v="Y02753"/>
        <s v="P85013"/>
        <s v="Y02875"/>
        <s v="P85018"/>
        <s v="P85608"/>
        <s v="P85003"/>
        <s v="P85017"/>
        <s v="P85606"/>
        <s v="P85615"/>
        <s v="P85019"/>
        <s v="P85026"/>
        <s v="P85605"/>
        <s v="P85002"/>
        <s v="P85015"/>
        <s v="P85021"/>
        <s v="P81182"/>
        <s v="P81137"/>
        <s v="P81165"/>
        <s v="P81095"/>
        <s v="P81726"/>
        <s v="P81160"/>
        <s v="Y02606"/>
        <s v="P81780"/>
        <s v="P81008"/>
        <s v="P81736"/>
        <s v="P81003"/>
        <s v="P81147"/>
        <s v="Y02605"/>
        <s v="P81027"/>
        <s v="P81197"/>
        <s v="P81035"/>
        <s v="P81032"/>
        <s v="P81711"/>
        <s v="P81118"/>
        <s v="P81730"/>
        <s v="P81036"/>
        <s v="P81132"/>
        <s v="P81212"/>
        <s v="P81053"/>
        <s v="P81025"/>
        <s v="P81069"/>
        <s v="P81731"/>
        <s v="P81686"/>
        <s v="P81017"/>
        <s v="P81757"/>
        <s v="P81070"/>
        <s v="P81065"/>
        <s v="P81170"/>
        <s v="P81732"/>
        <s v="P81020"/>
        <s v="P81130"/>
        <s v="P81100"/>
        <s v="P81099"/>
        <s v="P81047"/>
        <s v="P81078"/>
        <s v="P81123"/>
        <s v="P81755"/>
        <s v="P81088"/>
        <s v="P81218"/>
        <s v="P81699"/>
        <s v="P81166"/>
        <s v="P81620"/>
        <s v="P86005"/>
        <s v="P86608"/>
        <s v="P86609"/>
        <s v="P86018"/>
        <s v="Y02720"/>
        <s v="P86606"/>
        <s v="P86007"/>
        <s v="P86009"/>
        <s v="P86026"/>
        <s v="P86004"/>
        <s v="P86011"/>
        <s v="P86602"/>
        <s v="Y02721"/>
        <s v="P86006"/>
        <s v="P86619"/>
        <s v="P86015"/>
        <s v="P86001"/>
        <s v="P86003"/>
        <s v="P86021"/>
        <s v="P86624"/>
        <s v="P86023"/>
        <s v="Y02795"/>
        <s v="P86022"/>
        <s v="P86010"/>
        <s v="P86014"/>
        <s v="P86019"/>
        <s v="P86008"/>
        <s v="P86013"/>
        <s v="P86012"/>
        <s v="P86614"/>
        <s v="P86016"/>
        <s v="Y02718"/>
        <s v="P86002"/>
        <s v="P86017"/>
        <s v="Y00726"/>
        <s v="P86620"/>
        <s v="P81040"/>
        <s v="P81119"/>
        <s v="P81107"/>
        <s v="P81685"/>
        <s v="P81647"/>
        <s v="P81046"/>
        <s v="P81184"/>
        <s v="P81664"/>
        <s v="P81735"/>
        <s v="P81748"/>
        <s v="P81185"/>
        <s v="P81018"/>
        <s v="P81213"/>
        <s v="P81770"/>
        <s v="P81103"/>
        <s v="P81169"/>
        <s v="P81196"/>
        <s v="P81067"/>
        <s v="P81071"/>
        <s v="P81055"/>
        <s v="P81015"/>
        <s v="P81179"/>
        <s v="N81072"/>
        <s v="N81045"/>
        <s v="N81064"/>
        <s v="N81119"/>
        <s v="N81035"/>
        <s v="N81057"/>
        <s v="N81619"/>
        <s v="N81651"/>
        <s v="N81011"/>
        <s v="N81096"/>
        <s v="N81019"/>
        <s v="N81037"/>
        <s v="N81054"/>
        <s v="N81066"/>
        <s v="P87016"/>
        <s v="P87002"/>
        <s v="P87661"/>
        <s v="P87610"/>
        <s v="Y00445"/>
        <s v="P87639"/>
        <s v="P87658"/>
        <s v="P87027"/>
        <s v="P87004"/>
        <s v="P87627"/>
        <s v="P87020"/>
        <s v="P87624"/>
        <s v="P87026"/>
        <s v="P87657"/>
        <s v="P87654"/>
        <s v="P87024"/>
        <s v="P87648"/>
        <s v="P87649"/>
        <s v="Y02622"/>
        <s v="Y02767"/>
        <s v="P87019"/>
        <s v="P87032"/>
        <s v="P87620"/>
        <s v="P87630"/>
        <s v="P87625"/>
        <s v="P87022"/>
        <s v="P87035"/>
        <s v="P87040"/>
        <s v="P87613"/>
        <s v="P87008"/>
        <s v="P87634"/>
        <s v="P87015"/>
        <s v="P87651"/>
        <s v="P87025"/>
        <s v="P87028"/>
        <s v="Y02625"/>
        <s v="P87017"/>
        <s v="A82646"/>
        <s v="A82024"/>
        <s v="A82012"/>
        <s v="A82022"/>
        <s v="A82036"/>
        <s v="A82075"/>
        <s v="A82064"/>
        <s v="A82047"/>
        <s v="A82035"/>
        <s v="A82013"/>
        <s v="A82031"/>
        <s v="A82029"/>
        <s v="A82038"/>
        <s v="A82006"/>
        <s v="A82028"/>
        <s v="A82045"/>
        <s v="A82055"/>
        <s v="A82021"/>
        <s v="A82032"/>
        <s v="A82631"/>
        <s v="A82015"/>
        <s v="A82041"/>
        <s v="A82018"/>
        <s v="A82654"/>
        <s v="A82620"/>
        <s v="A82020"/>
        <s v="A82004"/>
        <s v="A82617"/>
        <s v="A82044"/>
        <s v="A82014"/>
        <s v="A82023"/>
        <s v="A82037"/>
        <s v="A82016"/>
        <s v="N83608"/>
        <s v="N83030"/>
        <s v="N83014"/>
        <s v="N83033"/>
        <s v="N83028"/>
        <s v="N83032"/>
        <s v="N83043"/>
        <s v="N83047"/>
        <s v="N83633"/>
        <s v="N83013"/>
        <s v="N83024"/>
        <s v="N83025"/>
        <s v="N83609"/>
        <s v="N83621"/>
        <s v="N83619"/>
        <s v="N83031"/>
        <s v="N83601"/>
        <s v="N83603"/>
        <s v="N83622"/>
        <s v="N83610"/>
        <s v="N83009"/>
        <s v="N83018"/>
        <s v="N83605"/>
        <s v="A82033"/>
        <s v="A82650"/>
        <s v="A82005"/>
        <s v="A82053"/>
        <s v="P81013"/>
        <s v="A82008"/>
        <s v="P81113"/>
        <s v="A82071"/>
        <s v="P81002"/>
        <s v="A82003"/>
        <s v="A82010"/>
        <s v="A82070"/>
        <s v="P81029"/>
        <s v="A82027"/>
        <s v="A82025"/>
        <s v="A82608"/>
        <s v="A82007"/>
        <s v="A82009"/>
        <s v="A82651"/>
        <s v="A82629"/>
        <s v="Y01008"/>
        <s v="A82026"/>
        <s v="A82072"/>
        <s v="A82647"/>
        <s v="A82046"/>
        <s v="A82062"/>
        <s v="B82061"/>
        <s v="A82039"/>
        <s v="A82030"/>
        <s v="A82068"/>
        <s v="A82613"/>
        <s v="N84034"/>
        <s v="N84007"/>
        <s v="N84038"/>
        <s v="N84027"/>
        <s v="N84001"/>
        <s v="N84023"/>
        <s v="N84615"/>
        <s v="N84011"/>
        <s v="N84029"/>
        <s v="N84016"/>
        <s v="N84004"/>
        <s v="N84025"/>
        <s v="N84020"/>
        <s v="N84015"/>
        <s v="N84010"/>
        <s v="N84003"/>
        <s v="N84041"/>
        <s v="N84002"/>
        <s v="N84028"/>
        <s v="N84006"/>
        <s v="N84005"/>
        <s v="N84017"/>
        <s v="N84625"/>
        <s v="N84617"/>
        <s v="N84018"/>
        <s v="N84012"/>
        <s v="N84613"/>
        <s v="N84021"/>
        <s v="N84008"/>
        <s v="N84014"/>
        <s v="N84024"/>
        <s v="N84614"/>
        <s v="N84013"/>
        <s v="P88008"/>
        <s v="P88013"/>
        <s v="P88031"/>
        <s v="P88044"/>
        <s v="P88025"/>
        <s v="P88606"/>
        <s v="P88018"/>
        <s v="P88042"/>
        <s v="P88023"/>
        <s v="P88026"/>
        <s v="P88024"/>
        <s v="P88021"/>
        <s v="P88019"/>
        <s v="P88014"/>
        <s v="P88002"/>
        <s v="P88011"/>
        <s v="P88632"/>
        <s v="P88625"/>
        <s v="P88623"/>
        <s v="P88020"/>
        <s v="P88016"/>
        <s v="P88005"/>
        <s v="P88007"/>
        <s v="P88009"/>
        <s v="P88003"/>
        <s v="P88015"/>
        <s v="P88615"/>
        <s v="P88043"/>
        <s v="P88041"/>
        <s v="P88006"/>
        <s v="P88012"/>
        <s v="P88017"/>
        <s v="N83620"/>
        <s v="N83001"/>
        <s v="Y02510"/>
        <s v="N83023"/>
        <s v="N83053"/>
        <s v="N83007"/>
        <s v="N83020"/>
        <s v="N83010"/>
        <s v="N83021"/>
        <s v="N83006"/>
        <s v="N83049"/>
        <s v="N83045"/>
        <s v="N83002"/>
        <s v="N83012"/>
        <s v="Y00475"/>
        <s v="N83027"/>
        <s v="N83008"/>
        <s v="N83035"/>
        <s v="N83003"/>
        <s v="N83041"/>
        <s v="N83050"/>
        <s v="N83019"/>
        <s v="N83005"/>
        <s v="N83026"/>
        <s v="N83017"/>
        <s v="N83637"/>
        <s v="N83614"/>
        <s v="N83054"/>
        <s v="P89602"/>
        <s v="P89014"/>
        <s v="Y02663"/>
        <s v="P89002"/>
        <s v="P89022"/>
        <s v="Y02936"/>
        <s v="P89618"/>
        <s v="P89018"/>
        <s v="P89609"/>
        <s v="P89612"/>
        <s v="P89016"/>
        <s v="P89008"/>
        <s v="P89015"/>
        <s v="P89005"/>
        <s v="P89025"/>
        <s v="P89012"/>
        <s v="P89010"/>
        <s v="P89013"/>
        <s v="P89020"/>
        <s v="Y02586"/>
        <s v="P89004"/>
        <s v="P89026"/>
        <s v="P89003"/>
        <s v="P89021"/>
        <s v="P89007"/>
        <s v="P89023"/>
        <s v="P89029"/>
        <s v="P89613"/>
        <s v="P89011"/>
        <s v="P89030"/>
        <s v="Y02713"/>
        <s v="P91017"/>
        <s v="P91029"/>
        <s v="P91020"/>
        <s v="P91627"/>
        <s v="P91007"/>
        <s v="P91006"/>
        <s v="P91623"/>
        <s v="P91013"/>
        <s v="P91011"/>
        <s v="P91016"/>
        <s v="P91617"/>
        <s v="P91004"/>
        <s v="P91018"/>
        <s v="P91009"/>
        <s v="P91021"/>
        <s v="P91604"/>
        <s v="P91008"/>
        <s v="P91019"/>
        <s v="P91603"/>
        <s v="P91014"/>
        <s v="P91012"/>
        <s v="P91026"/>
        <s v="P91003"/>
        <s v="P91035"/>
        <s v="P91629"/>
        <s v="P91631"/>
        <s v="N81089"/>
        <s v="N81028"/>
        <s v="N81107"/>
        <s v="N81020"/>
        <s v="N81056"/>
        <s v="N81075"/>
        <s v="Y04925"/>
        <s v="N81065"/>
        <s v="N81623"/>
        <s v="N81083"/>
        <s v="N81114"/>
        <s v="N81637"/>
        <s v="N81036"/>
        <s v="N81108"/>
        <s v="N81097"/>
        <s v="Y01108"/>
        <s v="N81059"/>
        <s v="N81014"/>
        <s v="N81048"/>
        <s v="N81109"/>
        <s v="N81628"/>
        <s v="N81012"/>
        <s v="N81122"/>
        <s v="N81041"/>
        <s v="N81007"/>
        <s v="N81645"/>
        <s v="P81041"/>
        <s v="P81138"/>
        <s v="P81112"/>
        <s v="P81136"/>
        <s v="P81045"/>
        <s v="P81096"/>
        <s v="P81674"/>
        <s v="P81039"/>
        <s v="P81695"/>
        <s v="P81646"/>
        <s v="P81201"/>
        <s v="P81208"/>
        <s v="P81710"/>
        <s v="P81014"/>
        <s v="P81084"/>
        <s v="P92015"/>
        <s v="P92007"/>
        <s v="P92020"/>
        <s v="P92021"/>
        <s v="P92642"/>
        <s v="Y02322"/>
        <s v="P92006"/>
        <s v="P92651"/>
        <s v="P92605"/>
        <s v="P92648"/>
        <s v="P92034"/>
        <s v="P92647"/>
        <s v="P92003"/>
        <s v="P92008"/>
        <s v="P92029"/>
        <s v="P92626"/>
        <s v="P92017"/>
        <s v="Y02885"/>
        <s v="Y02378"/>
        <s v="P92637"/>
        <s v="Y02321"/>
        <s v="P92024"/>
        <s v="P92026"/>
        <s v="P92615"/>
        <s v="P92607"/>
        <s v="Y02886"/>
        <s v="P92016"/>
        <s v="P92023"/>
        <s v="P92630"/>
        <s v="P92012"/>
        <s v="P92005"/>
        <s v="P92028"/>
        <s v="P92646"/>
        <s v="P92011"/>
        <s v="P92004"/>
        <s v="P92031"/>
        <s v="P92010"/>
        <s v="Y00050"/>
        <s v="P92030"/>
        <s v="P92033"/>
        <s v="P92042"/>
        <s v="P92602"/>
        <s v="P92621"/>
        <s v="Y02274"/>
        <s v="P92634"/>
        <s v="P92014"/>
        <s v="P92633"/>
        <s v="P92620"/>
        <s v="P92001"/>
        <s v="P92038"/>
        <s v="P92041"/>
        <s v="P92019"/>
        <s v="P92635"/>
        <s v="P92639"/>
        <s v="P92002"/>
        <s v="P81191"/>
        <s v="P81077"/>
        <s v="P81037"/>
        <s v="P81133"/>
        <s v="P81668"/>
        <s v="P81129"/>
        <s v="P81089"/>
        <s v="P81742"/>
        <s v="P81059"/>
        <s v="P81087"/>
        <s v="P81086"/>
        <s v="P81157"/>
        <s v="P81031"/>
        <s v="P81128"/>
        <s v="P81150"/>
        <s v="P81079"/>
        <s v="P81006"/>
        <s v="P81149"/>
        <s v="C85007"/>
        <s v="C85013"/>
        <s v="C85010"/>
        <s v="C85020"/>
        <s v="C85004"/>
        <s v="C85006"/>
        <s v="C85033"/>
        <s v="Y05364"/>
        <s v="C85001"/>
        <s v="C85018"/>
        <s v="Y04809"/>
        <s v="Y05248"/>
        <s v="C85005"/>
        <s v="C85008"/>
        <s v="C85024"/>
        <s v="C85022"/>
        <s v="C85028"/>
        <s v="C85016"/>
        <s v="C85019"/>
        <s v="C85014"/>
        <s v="C85622"/>
        <s v="C85619"/>
        <s v="C85030"/>
        <s v="C85023"/>
        <s v="Y00411"/>
        <s v="C85623"/>
        <s v="C85003"/>
        <s v="C85614"/>
        <s v="Y05363"/>
        <s v="C85009"/>
        <s v="C85017"/>
        <s v="C84692"/>
        <s v="C84008"/>
        <s v="C84001"/>
        <s v="C84035"/>
        <s v="C84094"/>
        <s v="Y05346"/>
        <s v="C84101"/>
        <s v="C84013"/>
        <s v="C84024"/>
        <s v="B84011"/>
        <s v="B84008"/>
        <s v="B84006"/>
        <s v="B84004"/>
        <s v="B84016"/>
        <s v="B84013"/>
        <s v="B84001"/>
        <s v="B84012"/>
        <s v="B84003"/>
        <s v="B84010"/>
        <s v="B84014"/>
        <s v="B84618"/>
        <s v="B84009"/>
        <s v="B84007"/>
        <s v="B84021"/>
        <s v="B84623"/>
        <s v="B84019"/>
        <s v="B84613"/>
        <s v="C86005"/>
        <s v="C86026"/>
        <s v="C86625"/>
        <s v="C86013"/>
        <s v="Y05167"/>
        <s v="C86020"/>
        <s v="C86002"/>
        <s v="C86012"/>
        <s v="C86032"/>
        <s v="C86037"/>
        <s v="C86038"/>
        <s v="C86626"/>
        <s v="C86015"/>
        <s v="C86025"/>
        <s v="C86019"/>
        <s v="C86033"/>
        <s v="C86011"/>
        <s v="C86024"/>
        <s v="C86606"/>
        <s v="C86017"/>
        <s v="C86029"/>
        <s v="C86001"/>
        <s v="C86034"/>
        <s v="C86621"/>
        <s v="C86003"/>
        <s v="C86018"/>
        <s v="C86609"/>
        <s v="C86007"/>
        <s v="C86605"/>
        <s v="C86006"/>
        <s v="C86616"/>
        <s v="C86023"/>
        <s v="C86614"/>
        <s v="C86016"/>
        <s v="C86009"/>
        <s v="C86611"/>
        <s v="C86021"/>
        <s v="B81068"/>
        <s v="B81009"/>
        <s v="B81100"/>
        <s v="B81082"/>
        <s v="B81042"/>
        <s v="B81061"/>
        <s v="B81101"/>
        <s v="B81051"/>
        <s v="B81069"/>
        <s v="B81006"/>
        <s v="B81619"/>
        <s v="B81034"/>
        <s v="B81092"/>
        <s v="B81024"/>
        <s v="B81037"/>
        <s v="B81029"/>
        <s v="B81013"/>
        <s v="B81004"/>
        <s v="B81088"/>
        <s v="B81041"/>
        <s v="B81653"/>
        <s v="B81666"/>
        <s v="B81025"/>
        <s v="B81635"/>
        <s v="B81104"/>
        <s v="B81032"/>
        <s v="B81027"/>
        <s v="B81631"/>
        <s v="B81074"/>
        <s v="B81038"/>
        <s v="B81011"/>
        <s v="B81112"/>
        <s v="B81054"/>
        <s v="B81645"/>
        <s v="B81119"/>
        <s v="B81018"/>
        <s v="B81047"/>
        <s v="B81008"/>
        <s v="B81046"/>
        <s v="B81017"/>
        <s v="B81085"/>
        <s v="B81048"/>
        <s v="B81616"/>
        <s v="B81020"/>
        <s v="B81035"/>
        <s v="B81040"/>
        <s v="B81075"/>
        <s v="B81052"/>
        <s v="B81108"/>
        <s v="B81606"/>
        <s v="B81016"/>
        <s v="B81031"/>
        <s v="B81656"/>
        <s v="B81015"/>
        <s v="B81030"/>
        <s v="B81663"/>
        <s v="B81003"/>
        <s v="Y02684"/>
        <s v="Y01948"/>
        <s v="B81087"/>
        <s v="B81665"/>
        <s v="B81642"/>
        <s v="B81655"/>
        <s v="B81039"/>
        <s v="B81012"/>
        <s v="B81091"/>
        <s v="B81697"/>
        <s v="B81090"/>
        <s v="B81022"/>
        <s v="B81064"/>
        <s v="B81617"/>
        <s v="B81045"/>
        <s v="B81628"/>
        <s v="Y02787"/>
        <s v="B81113"/>
        <s v="B81007"/>
        <s v="B81109"/>
        <s v="B81099"/>
        <s v="B81648"/>
        <s v="B81043"/>
        <s v="B81647"/>
        <s v="B81118"/>
        <s v="B81063"/>
        <s v="B81005"/>
        <s v="B81026"/>
        <s v="C87013"/>
        <s v="C87005"/>
        <s v="C87008"/>
        <s v="C87015"/>
        <s v="C87006"/>
        <s v="C87007"/>
        <s v="C87603"/>
        <s v="C87018"/>
        <s v="C87622"/>
        <s v="C87620"/>
        <s v="C87010"/>
        <s v="C87003"/>
        <s v="C87031"/>
        <s v="C87017"/>
        <s v="C87014"/>
        <s v="C87029"/>
        <s v="C87024"/>
        <s v="C87020"/>
        <s v="C87030"/>
        <s v="C87616"/>
        <s v="C87002"/>
        <s v="C87022"/>
        <s v="C87608"/>
        <s v="C87604"/>
        <s v="C87004"/>
        <s v="C87016"/>
        <s v="C87009"/>
        <s v="C87012"/>
        <s v="C88009"/>
        <s v="C88092"/>
        <s v="C88054"/>
        <s v="C88021"/>
        <s v="C88049"/>
        <s v="Y05349"/>
        <s v="C88088"/>
        <s v="C88020"/>
        <s v="C88062"/>
        <s v="C88078"/>
        <s v="C88652"/>
        <s v="C88059"/>
        <s v="C88035"/>
        <s v="C88038"/>
        <s v="C88085"/>
        <s v="C88023"/>
        <s v="C88047"/>
        <s v="C88007"/>
        <s v="C88044"/>
        <s v="C88006"/>
        <s v="C88647"/>
        <s v="C88060"/>
        <s v="C88030"/>
        <s v="C88008"/>
        <s v="C88048"/>
        <s v="C88036"/>
        <s v="C88086"/>
        <s v="C88076"/>
        <s v="C88037"/>
        <s v="C88655"/>
        <s v="C88034"/>
        <s v="C88011"/>
        <s v="C88095"/>
        <s v="C88077"/>
        <s v="C88087"/>
        <s v="C88627"/>
        <s v="C88018"/>
        <s v="C88084"/>
        <s v="C88083"/>
        <s v="C88070"/>
        <s v="C88622"/>
        <s v="C88026"/>
        <s v="C88031"/>
        <s v="C88052"/>
        <s v="C88073"/>
        <s v="C88027"/>
        <s v="C88015"/>
        <s v="C88005"/>
        <s v="C88039"/>
        <s v="C88022"/>
        <s v="C88045"/>
        <s v="C88079"/>
        <s v="C88091"/>
        <s v="C88072"/>
        <s v="C88648"/>
        <s v="C88069"/>
        <s v="C88014"/>
        <s v="C88028"/>
        <s v="C88016"/>
        <s v="C88090"/>
        <s v="C88010"/>
        <s v="C88032"/>
        <s v="C88082"/>
        <s v="C88050"/>
        <s v="C88041"/>
        <s v="C88631"/>
        <s v="C88051"/>
        <s v="C88040"/>
        <s v="C88043"/>
        <s v="C88053"/>
        <s v="C88019"/>
        <s v="C88025"/>
        <s v="C88074"/>
        <s v="B82021"/>
        <s v="B82005"/>
        <s v="B82098"/>
        <s v="B82083"/>
        <s v="B81036"/>
        <s v="B82071"/>
        <s v="B82100"/>
        <s v="B82081"/>
        <s v="B82026"/>
        <s v="B82047"/>
        <s v="B82080"/>
        <s v="B87032"/>
        <s v="B87008"/>
        <s v="B87003"/>
        <s v="B87005"/>
        <s v="B87602"/>
        <s v="B87018"/>
        <s v="B87015"/>
        <s v="B87002"/>
        <s v="B87001"/>
        <s v="B87042"/>
        <s v="B87012"/>
        <s v="B87028"/>
        <s v="B87044"/>
        <s v="B87006"/>
        <s v="B87604"/>
        <s v="B87020"/>
        <s v="B87026"/>
        <s v="B87022"/>
        <s v="B87004"/>
        <s v="B87031"/>
        <s v="B87007"/>
        <s v="B87009"/>
        <s v="B87017"/>
        <s v="B87013"/>
        <s v="B87019"/>
        <s v="B87021"/>
        <s v="B87036"/>
        <s v="B87016"/>
        <s v="B87025"/>
        <s v="B87027"/>
        <s v="B87011"/>
        <s v="B87030"/>
        <s v="B87039"/>
        <s v="B87033"/>
        <s v="C82055"/>
        <s v="C82649"/>
        <s v="C82022"/>
        <s v="C82067"/>
        <s v="C82066"/>
        <s v="C82077"/>
        <s v="C82056"/>
        <s v="C82010"/>
        <s v="C82068"/>
        <s v="C82071"/>
        <s v="C82109"/>
        <s v="C82098"/>
        <s v="C82038"/>
        <s v="C82079"/>
        <s v="C82048"/>
        <s v="C82039"/>
        <s v="C82078"/>
        <s v="C82016"/>
        <s v="C82044"/>
        <s v="C82001"/>
        <s v="C82021"/>
        <s v="C82631"/>
        <s v="C82042"/>
        <s v="C82112"/>
        <s v="C82025"/>
        <s v="C82611"/>
        <s v="C82013"/>
        <s v="C82002"/>
        <s v="C82009"/>
        <s v="C82092"/>
        <s v="C82116"/>
        <s v="C82099"/>
        <s v="C82063"/>
        <s v="C82670"/>
        <s v="C82033"/>
        <s v="C82662"/>
        <s v="C82671"/>
        <s v="C82114"/>
        <s v="C82659"/>
        <s v="C82643"/>
        <s v="Y00137"/>
        <s v="C82624"/>
        <s v="C82053"/>
        <s v="C82651"/>
        <s v="Y02469"/>
        <s v="C82018"/>
        <s v="C82614"/>
        <s v="C82100"/>
        <s v="C82024"/>
        <s v="C82119"/>
        <s v="C82610"/>
        <s v="C82669"/>
        <s v="C82094"/>
        <s v="C82046"/>
        <s v="C82660"/>
        <s v="C82642"/>
        <s v="C82059"/>
        <s v="C82008"/>
        <s v="C82086"/>
        <s v="C82073"/>
        <s v="Y02686"/>
        <s v="C82084"/>
        <s v="C82639"/>
        <s v="C82088"/>
        <s v="C82620"/>
        <s v="C82020"/>
        <s v="C82667"/>
        <s v="C82037"/>
        <s v="C82124"/>
        <s v="C82680"/>
        <s v="C82019"/>
        <s v="Y00344"/>
        <s v="C82060"/>
        <s v="C82107"/>
        <s v="C82031"/>
        <s v="C82653"/>
        <s v="C82676"/>
        <s v="C82030"/>
        <s v="C82080"/>
        <s v="C82005"/>
        <s v="C82027"/>
        <s v="C82650"/>
        <s v="C82011"/>
        <s v="C82097"/>
        <s v="C82062"/>
        <s v="C82064"/>
        <s v="C82070"/>
        <s v="C82052"/>
        <s v="C82075"/>
        <s v="C82028"/>
        <s v="C82007"/>
        <s v="C82041"/>
        <s v="C82656"/>
        <s v="C82111"/>
        <s v="C82120"/>
        <s v="C82103"/>
        <s v="C82096"/>
        <s v="Y00252"/>
        <s v="C82082"/>
        <s v="C82634"/>
        <s v="C82644"/>
        <s v="C82095"/>
        <s v="C82045"/>
        <s v="C82054"/>
        <s v="C82035"/>
        <s v="C82600"/>
        <s v="C82121"/>
        <s v="C82093"/>
        <s v="C82032"/>
        <s v="C82051"/>
        <s v="C82061"/>
        <s v="C82014"/>
        <s v="C82050"/>
        <s v="C82034"/>
        <s v="C82627"/>
        <s v="C82012"/>
        <s v="C82003"/>
        <s v="C82091"/>
        <s v="C82072"/>
        <s v="C82047"/>
        <s v="C82043"/>
        <s v="C82628"/>
        <s v="C82678"/>
        <s v="C82102"/>
        <s v="C82026"/>
        <s v="C82017"/>
        <s v="M83727"/>
        <s v="M83139"/>
        <s v="M83109"/>
        <s v="M83001"/>
        <s v="M83616"/>
        <s v="M83717"/>
        <s v="M83048"/>
        <s v="M83703"/>
        <s v="M83107"/>
        <s v="M83033"/>
        <s v="Y02354"/>
        <s v="M83738"/>
        <s v="M83637"/>
        <s v="M83016"/>
        <s v="M83129"/>
        <s v="M83130"/>
        <s v="M83698"/>
        <s v="M83638"/>
        <s v="Y02594"/>
        <s v="M83719"/>
        <s v="M83063"/>
        <s v="M83608"/>
        <s v="M83073"/>
        <s v="Y00078"/>
        <s v="M83035"/>
        <s v="M83026"/>
        <s v="M83074"/>
        <s v="C81018"/>
        <s v="M83013"/>
        <s v="M83718"/>
        <s v="M83010"/>
        <s v="M83641"/>
        <s v="M83059"/>
        <s v="M83027"/>
        <s v="M83681"/>
        <s v="M83065"/>
        <s v="M83037"/>
        <s v="M83051"/>
        <s v="M83680"/>
        <s v="M83042"/>
        <s v="M83054"/>
        <s v="M83071"/>
        <s v="M83122"/>
        <s v="M83005"/>
        <s v="M83011"/>
        <s v="M83012"/>
        <s v="M83701"/>
        <s v="M83140"/>
        <s v="M83015"/>
        <s v="M83096"/>
        <s v="M83084"/>
        <s v="M83108"/>
        <s v="M83089"/>
        <s v="M83697"/>
        <s v="M83640"/>
        <s v="M83141"/>
        <s v="M83067"/>
        <s v="M83723"/>
        <s v="M83017"/>
        <s v="M83691"/>
        <s v="M83670"/>
        <s v="M83056"/>
        <s v="M83046"/>
        <s v="M83023"/>
        <s v="M83079"/>
        <s v="M83121"/>
        <s v="M83025"/>
        <s v="M83103"/>
        <s v="M83007"/>
        <s v="M83034"/>
        <s v="M83132"/>
        <s v="M83093"/>
        <s v="M83006"/>
        <s v="M83668"/>
        <s v="M83693"/>
        <s v="M83113"/>
        <s v="M83018"/>
        <s v="M83032"/>
        <s v="M83117"/>
        <s v="M83111"/>
        <s v="M83617"/>
        <s v="M83031"/>
        <s v="M83125"/>
        <s v="M83030"/>
        <s v="M83088"/>
        <s v="M83110"/>
        <s v="M83715"/>
        <s v="M83072"/>
        <s v="M83062"/>
        <s v="M83097"/>
        <s v="M83148"/>
        <s v="M83057"/>
        <s v="M83044"/>
        <s v="M83092"/>
        <s v="M83069"/>
        <s v="M83022"/>
        <s v="M83050"/>
        <s v="M83009"/>
        <s v="M83045"/>
        <s v="M83024"/>
        <s v="M83036"/>
        <s v="M83070"/>
        <s v="M83049"/>
        <s v="M83052"/>
        <s v="M83020"/>
        <s v="M83068"/>
        <s v="Y02867"/>
        <s v="M83102"/>
        <s v="M83709"/>
        <s v="M83650"/>
        <s v="M83625"/>
        <s v="M83090"/>
        <s v="M83021"/>
        <s v="M83014"/>
        <s v="M83038"/>
        <s v="M83725"/>
        <s v="M83711"/>
        <s v="M83100"/>
        <s v="Y02521"/>
        <s v="M83126"/>
        <s v="M83123"/>
        <s v="M83624"/>
        <s v="M83094"/>
        <s v="M83138"/>
        <s v="M83075"/>
        <s v="M83076"/>
        <s v="M83066"/>
        <s v="M83061"/>
        <s v="M83146"/>
        <s v="M83619"/>
        <s v="M83632"/>
        <s v="M83143"/>
        <s v="M83047"/>
        <s v="M83627"/>
        <s v="M83713"/>
        <s v="M83601"/>
        <s v="M83682"/>
        <s v="M83004"/>
        <s v="M83661"/>
        <s v="M83028"/>
        <s v="M83127"/>
        <s v="D81043"/>
        <s v="D81052"/>
        <s v="K83017"/>
        <s v="D81611"/>
        <s v="D81059"/>
        <s v="D81073"/>
        <s v="D81084"/>
        <s v="D81633"/>
        <s v="D81012"/>
        <s v="D81003"/>
        <s v="Y00486"/>
        <s v="D81086"/>
        <s v="D81618"/>
        <s v="D81010"/>
        <s v="D81637"/>
        <s v="D81045"/>
        <s v="D81026"/>
        <s v="D81013"/>
        <s v="D81042"/>
        <s v="D81027"/>
        <s v="D81008"/>
        <s v="D81034"/>
        <s v="D81049"/>
        <s v="D81030"/>
        <s v="Y07060"/>
        <s v="D81021"/>
        <s v="D81065"/>
        <s v="D81041"/>
        <s v="D81615"/>
        <s v="D81033"/>
        <s v="D81004"/>
        <s v="D81622"/>
        <s v="D81607"/>
        <s v="Y07059"/>
        <s v="D81060"/>
        <s v="D81629"/>
        <s v="D81612"/>
        <s v="D81066"/>
        <s v="D81064"/>
        <s v="D81046"/>
        <s v="Y02769"/>
        <s v="D81081"/>
        <s v="D81001"/>
        <s v="D81044"/>
        <s v="D81061"/>
        <s v="D81070"/>
        <s v="Y07025"/>
        <s v="Y00185"/>
        <s v="D81082"/>
        <s v="D81005"/>
        <s v="D81037"/>
        <s v="Y07057"/>
        <s v="D81078"/>
        <s v="D81062"/>
        <s v="D81050"/>
        <s v="D81085"/>
        <s v="D81016"/>
        <s v="D81028"/>
        <s v="D81056"/>
        <s v="D81603"/>
        <s v="D81036"/>
        <s v="D81011"/>
        <s v="D81029"/>
        <s v="D81054"/>
        <s v="D81017"/>
        <s v="D81051"/>
        <s v="E82132"/>
        <s v="D81031"/>
        <s v="D81057"/>
        <s v="D81631"/>
        <s v="D81035"/>
        <s v="D81058"/>
        <s v="D81022"/>
        <s v="D81625"/>
        <s v="Y00056"/>
        <s v="D81025"/>
        <s v="D81645"/>
        <s v="D81055"/>
        <s v="D81038"/>
        <s v="D81014"/>
        <s v="D81018"/>
        <s v="D81015"/>
        <s v="D81630"/>
        <s v="D81606"/>
        <s v="D81002"/>
        <s v="D81023"/>
        <s v="E82654"/>
        <s v="E82123"/>
        <s v="E82056"/>
        <s v="E82005"/>
        <s v="E82099"/>
        <s v="E82040"/>
        <s v="E82041"/>
        <s v="E82021"/>
        <s v="E82092"/>
        <s v="E82053"/>
        <s v="E82088"/>
        <s v="E82044"/>
        <s v="E82661"/>
        <s v="D81047"/>
        <s v="E82018"/>
        <s v="E82079"/>
        <s v="E82100"/>
        <s v="E82063"/>
        <s v="E82007"/>
        <s v="E82019"/>
        <s v="E82002"/>
        <s v="E82093"/>
        <s v="E82035"/>
        <s v="Y02639"/>
        <s v="E82111"/>
        <s v="E82042"/>
        <s v="E82038"/>
        <s v="E82074"/>
        <s v="E82102"/>
        <s v="E82626"/>
        <s v="E82062"/>
        <s v="E82115"/>
        <s v="E82082"/>
        <s v="E82638"/>
        <s v="E82067"/>
        <s v="E82086"/>
        <s v="E82075"/>
        <s v="E82081"/>
        <s v="E82133"/>
        <s v="E82023"/>
        <s v="E82008"/>
        <s v="E82006"/>
        <s v="E82061"/>
        <s v="E82024"/>
        <s v="E82058"/>
        <s v="E82121"/>
        <s v="E82090"/>
        <s v="D83037"/>
        <s v="D83046"/>
        <s v="D83044"/>
        <s v="D83081"/>
        <s v="D83028"/>
        <s v="D83026"/>
        <s v="D83048"/>
        <s v="D83041"/>
        <s v="D83001"/>
        <s v="D83059"/>
        <s v="D83049"/>
        <s v="D83053"/>
        <s v="D83008"/>
        <s v="D83004"/>
        <s v="D83074"/>
        <s v="D83069"/>
        <s v="D83019"/>
        <s v="Y01794"/>
        <s v="D83006"/>
        <s v="D83017"/>
        <s v="D83080"/>
        <s v="D83015"/>
        <s v="D83054"/>
        <s v="D83043"/>
        <s v="D83056"/>
        <s v="D83079"/>
        <s v="D83020"/>
        <s v="D83061"/>
        <s v="D83057"/>
        <s v="D83084"/>
        <s v="D83024"/>
        <s v="D83051"/>
        <s v="D83073"/>
        <s v="D83050"/>
        <s v="E82066"/>
        <s v="E82655"/>
        <s v="E82643"/>
        <s v="E82037"/>
        <s v="E82073"/>
        <s v="E82032"/>
        <s v="E82015"/>
        <s v="E82027"/>
        <s v="E82022"/>
        <s v="E82652"/>
        <s v="E82129"/>
        <s v="E82085"/>
        <s v="E82071"/>
        <s v="E82046"/>
        <s v="E82051"/>
        <s v="E82113"/>
        <s v="E82105"/>
        <s v="E82070"/>
        <s v="E82001"/>
        <s v="E82083"/>
        <s v="E82096"/>
        <s v="E82069"/>
        <s v="E82098"/>
        <s v="E82107"/>
        <s v="E82117"/>
        <s v="E82013"/>
        <s v="E82094"/>
        <s v="E82078"/>
        <s v="E82012"/>
        <s v="E82059"/>
        <s v="E82009"/>
        <s v="E82055"/>
        <s v="E82020"/>
        <s v="E82017"/>
        <s v="E82657"/>
        <s v="E82043"/>
        <s v="E82084"/>
        <s v="E82014"/>
        <s v="E82045"/>
        <s v="E82060"/>
        <s v="E82077"/>
        <s v="E82124"/>
        <s v="E82004"/>
        <s v="E82091"/>
        <s v="E82031"/>
        <s v="E82068"/>
        <s v="E82050"/>
        <s v="E82106"/>
        <s v="E82064"/>
        <s v="F81020"/>
        <s v="F81099"/>
        <s v="F81087"/>
        <s v="F81100"/>
        <s v="F81674"/>
        <s v="F81030"/>
        <s v="Y02611"/>
        <s v="F81057"/>
        <s v="F81683"/>
        <s v="F81117"/>
        <s v="F81068"/>
        <s v="F81665"/>
        <s v="F81022"/>
        <s v="F81076"/>
        <s v="F81071"/>
        <s v="F81149"/>
        <s v="F81193"/>
        <s v="F81105"/>
        <s v="F81126"/>
        <s v="F81170"/>
        <s v="F81040"/>
        <s v="F81011"/>
        <s v="F81114"/>
        <s v="F81119"/>
        <s v="F81130"/>
        <s v="F81635"/>
        <s v="F81730"/>
        <s v="F81132"/>
        <s v="F81183"/>
        <s v="F81098"/>
        <s v="F81083"/>
        <s v="F81122"/>
        <s v="F81173"/>
        <s v="F81751"/>
        <s v="Y00293"/>
        <s v="Y05023"/>
        <s v="F81014"/>
        <s v="F81716"/>
        <s v="F81115"/>
        <s v="F81095"/>
        <s v="F81606"/>
        <s v="F81221"/>
        <s v="F81017"/>
        <s v="F81028"/>
        <s v="F81746"/>
        <s v="F81757"/>
        <s v="F81213"/>
        <s v="F81037"/>
        <s v="F81069"/>
        <s v="F81012"/>
        <s v="F81019"/>
        <s v="F81091"/>
        <s v="F81636"/>
        <s v="F81212"/>
        <s v="F81026"/>
        <s v="F81681"/>
        <s v="F81042"/>
        <s v="F81021"/>
        <s v="F81156"/>
        <s v="F81633"/>
        <s v="F81741"/>
        <s v="F81141"/>
        <s v="F81052"/>
        <s v="F81116"/>
        <s v="Y02646"/>
        <s v="F81679"/>
        <s v="F81044"/>
        <s v="F81133"/>
        <s v="F81067"/>
        <s v="F81652"/>
        <s v="F81632"/>
        <s v="F81088"/>
        <s v="F81155"/>
        <s v="F81219"/>
        <s v="F81177"/>
        <s v="F81708"/>
        <s v="F81082"/>
        <s v="F81113"/>
        <s v="F81153"/>
        <s v="Y00033"/>
        <s v="Y00999"/>
        <s v="F81206"/>
        <s v="F81697"/>
        <s v="F81197"/>
        <s v="F81010"/>
        <s v="F81198"/>
        <s v="F81669"/>
        <s v="F81211"/>
        <s v="F81137"/>
        <s v="Y02807"/>
        <s v="F81623"/>
        <s v="F81110"/>
        <s v="F81192"/>
        <s v="F81134"/>
        <s v="F81641"/>
        <s v="F81047"/>
        <s v="F81184"/>
        <s v="F81118"/>
        <s v="F81725"/>
        <s v="F81106"/>
        <s v="F81120"/>
        <s v="F81053"/>
        <s v="F81169"/>
        <s v="F81062"/>
        <s v="F81043"/>
        <s v="F81015"/>
        <s v="F81090"/>
        <s v="F81034"/>
        <s v="F81056"/>
        <s v="F81078"/>
        <s v="F81165"/>
        <s v="F81009"/>
        <s v="F81181"/>
        <s v="F81072"/>
        <s v="F81048"/>
        <s v="F81136"/>
        <s v="F81027"/>
        <s v="F81049"/>
        <s v="F81004"/>
        <s v="F81131"/>
        <s v="F81216"/>
        <s v="F81619"/>
        <s v="F81749"/>
        <s v="F81152"/>
        <s v="D83055"/>
        <s v="D83021"/>
        <s v="D83062"/>
        <s v="D83067"/>
        <s v="D83078"/>
        <s v="D83064"/>
        <s v="D83005"/>
        <s v="Y00774"/>
        <s v="D83007"/>
        <s v="D83003"/>
        <s v="D83610"/>
        <s v="D83038"/>
        <s v="D83070"/>
        <s v="D83045"/>
        <s v="D83013"/>
        <s v="D83029"/>
        <s v="D83076"/>
        <s v="D83060"/>
        <s v="D83012"/>
        <s v="D83018"/>
        <s v="D83027"/>
        <s v="D83033"/>
        <s v="D83040"/>
        <s v="D83075"/>
        <s v="G81038"/>
        <s v="G81036"/>
        <s v="G81006"/>
        <s v="G81042"/>
        <s v="G81075"/>
        <s v="G81018"/>
        <s v="G81669"/>
        <s v="G81656"/>
        <s v="G81071"/>
        <s v="G81028"/>
        <s v="G81014"/>
        <s v="G81011"/>
        <s v="G81694"/>
        <s v="G81001"/>
        <s v="G81034"/>
        <s v="G81083"/>
        <s v="G81076"/>
        <s v="G81689"/>
        <s v="G81047"/>
        <s v="G81044"/>
        <s v="Y02676"/>
        <s v="G81065"/>
        <s v="G81073"/>
        <s v="G81070"/>
        <s v="G81663"/>
        <s v="G81046"/>
        <s v="G81054"/>
        <s v="G81613"/>
        <s v="G81646"/>
        <s v="Y06007"/>
        <s v="G81638"/>
        <s v="K84059"/>
        <s v="K84046"/>
        <s v="K84055"/>
        <s v="K84016"/>
        <s v="K84047"/>
        <s v="K84013"/>
        <s v="K84020"/>
        <s v="K84027"/>
        <s v="K84075"/>
        <s v="K84030"/>
        <s v="K84037"/>
        <s v="K84613"/>
        <s v="K84011"/>
        <s v="K84082"/>
        <s v="K84618"/>
        <s v="K84019"/>
        <s v="K84008"/>
        <s v="K84605"/>
        <s v="K84015"/>
        <s v="K84051"/>
        <s v="K84062"/>
        <s v="K84063"/>
        <s v="K84044"/>
        <s v="K84056"/>
        <s v="K84003"/>
        <s v="K84034"/>
        <s v="K84001"/>
        <s v="K84009"/>
        <s v="K84007"/>
        <s v="K84043"/>
        <s v="K84033"/>
        <s v="K84026"/>
        <s v="K84028"/>
        <s v="K84079"/>
        <s v="K84031"/>
        <s v="K84038"/>
        <s v="K84050"/>
        <s v="K84032"/>
        <s v="K84021"/>
        <s v="K84042"/>
        <s v="K84066"/>
        <s v="K84014"/>
        <s v="K84023"/>
        <s v="K84036"/>
        <s v="K84024"/>
        <s v="K84052"/>
        <s v="K84610"/>
        <s v="K84045"/>
        <s v="K84041"/>
        <s v="K84060"/>
        <s v="K84054"/>
        <s v="K84071"/>
        <s v="K84072"/>
        <s v="K84624"/>
        <s v="K84078"/>
        <s v="K84002"/>
        <s v="K84035"/>
        <s v="K84080"/>
        <s v="K84004"/>
        <s v="K84010"/>
        <s v="K84017"/>
        <s v="K84058"/>
        <s v="K84006"/>
        <s v="J82073"/>
        <s v="J82085"/>
        <s v="J82199"/>
        <s v="J82060"/>
        <s v="J82028"/>
        <s v="J82194"/>
        <s v="J82102"/>
        <s v="J82055"/>
        <s v="J82149"/>
        <s v="J82155"/>
        <s v="J81013"/>
        <s v="J81014"/>
        <s v="J81058"/>
        <s v="J81620"/>
        <s v="J81010"/>
        <s v="J81022"/>
        <s v="J81631"/>
        <s v="J81057"/>
        <s v="J81648"/>
        <s v="J81064"/>
        <s v="J81049"/>
        <s v="J81036"/>
        <s v="J81061"/>
        <s v="J81009"/>
        <s v="J81070"/>
        <s v="J81621"/>
        <s v="J81016"/>
        <s v="J81041"/>
        <s v="J81072"/>
        <s v="J81626"/>
        <s v="J81609"/>
        <s v="J81002"/>
        <s v="J81053"/>
        <s v="J81068"/>
        <s v="J81012"/>
        <s v="J81081"/>
        <s v="J81073"/>
        <s v="J81027"/>
        <s v="J81625"/>
        <s v="J81066"/>
        <s v="J81074"/>
        <s v="J81011"/>
        <s v="J81025"/>
        <s v="J81062"/>
        <s v="J81035"/>
        <s v="J81028"/>
        <s v="J81646"/>
        <s v="J81039"/>
        <s v="J81017"/>
        <s v="J81029"/>
        <s v="J81077"/>
        <s v="J81033"/>
        <s v="J81030"/>
        <s v="J81076"/>
        <s v="J81018"/>
        <s v="J81633"/>
        <s v="J81059"/>
        <s v="J81067"/>
        <s v="J81046"/>
        <s v="J81051"/>
        <s v="J81045"/>
        <s v="J81087"/>
        <s v="J81021"/>
        <s v="J81078"/>
        <s v="J81616"/>
        <s v="J81075"/>
        <s v="J81020"/>
        <s v="J81634"/>
        <s v="J81086"/>
        <s v="J81006"/>
        <s v="J81647"/>
        <s v="J81034"/>
        <s v="J81082"/>
        <s v="J81042"/>
        <s v="J81019"/>
        <s v="J81612"/>
        <s v="J81047"/>
        <s v="J81056"/>
        <s v="L84077"/>
        <s v="L84051"/>
        <s v="L84023"/>
        <s v="L84084"/>
        <s v="L84011"/>
        <s v="L84022"/>
        <s v="L84030"/>
        <s v="L84006"/>
        <s v="L84010"/>
        <s v="L84015"/>
        <s v="L84046"/>
        <s v="L84068"/>
        <s v="L84067"/>
        <s v="L84065"/>
        <s v="L84085"/>
        <s v="L84037"/>
        <s v="L84060"/>
        <s v="L84063"/>
        <s v="L84038"/>
        <s v="L84018"/>
        <s v="L84033"/>
        <s v="L84047"/>
        <s v="L84059"/>
        <s v="L84016"/>
        <s v="L84613"/>
        <s v="L84003"/>
        <s v="L84606"/>
        <s v="L84026"/>
        <s v="L84039"/>
        <s v="L84053"/>
        <s v="L84050"/>
        <s v="L84028"/>
        <s v="L84072"/>
        <s v="L84034"/>
        <s v="Y02519"/>
        <s v="L84617"/>
        <s v="L84014"/>
        <s v="L84025"/>
        <s v="L84058"/>
        <s v="L84027"/>
        <s v="L84024"/>
        <s v="L84041"/>
        <s v="L84009"/>
        <s v="L84021"/>
        <s v="L84004"/>
        <s v="L84049"/>
        <s v="L84029"/>
        <s v="L84012"/>
        <s v="L84036"/>
        <s v="L84045"/>
        <s v="Y05212"/>
        <s v="L84008"/>
        <s v="L84075"/>
        <s v="L84007"/>
        <s v="L84043"/>
        <s v="L84081"/>
        <s v="L84054"/>
        <s v="L84048"/>
        <s v="L84031"/>
        <s v="L84052"/>
        <s v="L84005"/>
        <s v="L84040"/>
        <s v="L84080"/>
        <s v="L84069"/>
        <s v="L82043"/>
        <s v="L82041"/>
        <s v="L82001"/>
        <s v="L82068"/>
        <s v="L82056"/>
        <s v="Y01127"/>
        <s v="L82023"/>
        <s v="L82028"/>
        <s v="L82013"/>
        <s v="L82044"/>
        <s v="L82018"/>
        <s v="L82061"/>
        <s v="L82049"/>
        <s v="Y02517"/>
        <s v="L82011"/>
        <s v="L82029"/>
        <s v="L82057"/>
        <s v="L82047"/>
        <s v="L82022"/>
        <s v="L82046"/>
        <s v="L82015"/>
        <s v="L82006"/>
        <s v="L82051"/>
        <s v="L82050"/>
        <s v="L82048"/>
        <s v="Y01050"/>
        <s v="L82038"/>
        <s v="L82039"/>
        <s v="Y01051"/>
        <s v="L82054"/>
        <s v="L82059"/>
        <s v="Y00969"/>
        <s v="L82012"/>
        <s v="L82035"/>
        <s v="Y01922"/>
        <s v="L82025"/>
        <s v="Y04957"/>
        <s v="L82042"/>
        <s v="L82058"/>
        <s v="L82016"/>
        <s v="L82010"/>
        <s v="L82030"/>
        <s v="L82003"/>
        <s v="L82622"/>
        <s v="L82070"/>
        <s v="L82008"/>
        <s v="L82066"/>
        <s v="L82052"/>
        <s v="L82017"/>
        <s v="L82004"/>
        <s v="L82026"/>
        <s v="L82036"/>
        <s v="L82045"/>
        <s v="L85051"/>
        <s v="L85027"/>
        <s v="L85018"/>
        <s v="L85010"/>
        <s v="L85055"/>
        <s v="L85062"/>
        <s v="L85024"/>
        <s v="L85013"/>
        <s v="L85044"/>
        <s v="L85017"/>
        <s v="L85066"/>
        <s v="L85006"/>
        <s v="L85029"/>
        <s v="L85015"/>
        <s v="L85030"/>
        <s v="L85607"/>
        <s v="L85040"/>
        <s v="L85002"/>
        <s v="L85032"/>
        <s v="L85021"/>
        <s v="L85053"/>
        <s v="L85022"/>
        <s v="L85042"/>
        <s v="L85008"/>
        <s v="L85003"/>
        <s v="L85046"/>
        <s v="L85039"/>
        <s v="L85026"/>
        <s v="L85065"/>
        <s v="L85031"/>
        <s v="L85020"/>
        <s v="L85050"/>
        <s v="L85034"/>
        <s v="L85035"/>
        <s v="L85064"/>
        <s v="L85601"/>
        <s v="L85001"/>
        <s v="L85033"/>
        <s v="L85016"/>
        <s v="L85061"/>
        <s v="L85012"/>
        <s v="L85052"/>
        <s v="L85054"/>
        <s v="L85009"/>
        <s v="L85036"/>
        <s v="L85019"/>
        <s v="L85043"/>
        <s v="L85025"/>
        <s v="L85047"/>
        <s v="L85023"/>
        <s v="L85038"/>
        <s v="L85609"/>
        <s v="L85014"/>
        <s v="L85611"/>
        <s v="L85011"/>
        <s v="L85037"/>
        <s v="L85056"/>
        <s v="L85624"/>
        <s v="L85007"/>
        <s v="L85004"/>
        <s v="L85048"/>
        <s v="N85629"/>
        <s v="N85625"/>
        <s v="N85643"/>
        <s v="N85051"/>
        <s v="N85025"/>
        <s v="N85048"/>
        <s v="N85005"/>
        <s v="N85640"/>
        <s v="N85057"/>
        <s v="N85044"/>
        <s v="N85020"/>
        <s v="N85648"/>
        <s v="N85616"/>
        <s v="N85021"/>
        <s v="N85031"/>
        <s v="N85016"/>
        <s v="N85018"/>
        <s v="N85052"/>
        <s v="N85019"/>
        <s v="N85634"/>
        <s v="N85015"/>
        <s v="N85027"/>
        <s v="N85007"/>
        <s v="N85054"/>
        <s v="N85617"/>
        <s v="N85037"/>
        <s v="N85046"/>
        <s v="N85017"/>
        <s v="N85013"/>
        <s v="N85047"/>
        <s v="N85002"/>
        <s v="N85012"/>
        <s v="N85006"/>
        <s v="N85059"/>
        <s v="N85038"/>
        <s v="N85028"/>
        <s v="N85633"/>
        <s v="N85022"/>
        <s v="N85024"/>
        <s v="N85008"/>
        <s v="N85620"/>
        <s v="N85023"/>
        <s v="N85032"/>
        <s v="A85006"/>
        <s v="A86026"/>
        <s v="A85011"/>
        <s v="A85024"/>
        <s v="A86006"/>
        <s v="A86029"/>
        <s v="A85019"/>
        <s v="A86013"/>
        <s v="A86027"/>
        <s v="A86031"/>
        <s v="A86004"/>
        <s v="A85007"/>
        <s v="A86003"/>
        <s v="A86018"/>
        <s v="A86010"/>
        <s v="A85014"/>
        <s v="A85016"/>
        <s v="A86033"/>
        <s v="A85017"/>
        <s v="A85009"/>
        <s v="A85001"/>
        <s v="A86025"/>
        <s v="A86022"/>
        <s v="A85026"/>
        <s v="A86008"/>
        <s v="A86017"/>
        <s v="A85616"/>
        <s v="A85018"/>
        <s v="A86024"/>
        <s v="A86028"/>
        <s v="A86038"/>
        <s v="A85010"/>
        <s v="A85021"/>
        <s v="A86023"/>
        <s v="A85614"/>
        <s v="A86020"/>
        <s v="A85008"/>
        <s v="A85013"/>
        <s v="A86601"/>
        <s v="A85005"/>
        <s v="A86021"/>
        <s v="A85611"/>
        <s v="A86040"/>
        <s v="A85002"/>
        <s v="A85004"/>
        <s v="A86012"/>
        <s v="Y00184"/>
        <s v="A86037"/>
        <s v="A85020"/>
        <s v="A85617"/>
        <s v="A86011"/>
        <s v="A86030"/>
        <s v="P84053"/>
        <s v="P84026"/>
        <s v="P84683"/>
        <s v="P84024"/>
        <s v="P84040"/>
        <s v="P84047"/>
        <s v="P84041"/>
        <s v="P84033"/>
        <s v="P84635"/>
        <s v="P84070"/>
        <s v="P84049"/>
        <s v="P84020"/>
        <s v="P84014"/>
        <s v="Y02325"/>
        <s v="P84684"/>
        <s v="P84027"/>
        <s v="P84074"/>
        <s v="P84690"/>
        <s v="P84626"/>
        <s v="P84650"/>
        <s v="P84022"/>
        <s v="P84054"/>
        <s v="P84048"/>
        <s v="P84025"/>
        <s v="P84034"/>
        <s v="P84689"/>
        <s v="P84050"/>
        <s v="P84056"/>
        <s v="P84045"/>
        <s v="P84029"/>
        <s v="P84064"/>
        <s v="P84611"/>
        <s v="P84046"/>
        <s v="P84059"/>
        <s v="P84037"/>
        <s v="P84012"/>
        <s v="P84039"/>
        <s v="P84637"/>
        <s v="P84679"/>
        <s v="Y02890"/>
        <s v="P84072"/>
        <s v="P84028"/>
        <s v="P84669"/>
        <s v="Y01695"/>
        <s v="P84068"/>
        <s v="P84065"/>
        <s v="P84651"/>
        <s v="P84630"/>
        <s v="P84663"/>
        <s v="P84051"/>
        <s v="P84665"/>
        <s v="P84042"/>
        <s v="P84071"/>
        <s v="P84030"/>
        <s v="P84018"/>
        <s v="Y02520"/>
        <s v="P84023"/>
        <s v="P84017"/>
        <s v="P84678"/>
        <s v="Y02849"/>
        <s v="P84052"/>
        <s v="P84043"/>
        <s v="P84644"/>
        <s v="P84038"/>
        <s v="P84021"/>
        <s v="P84066"/>
        <s v="P84673"/>
        <s v="P84009"/>
        <s v="P84010"/>
        <s v="P84004"/>
        <s v="P84639"/>
        <s v="P84645"/>
        <s v="P84019"/>
        <s v="P84061"/>
        <s v="P84032"/>
        <s v="P84067"/>
        <s v="P84016"/>
        <s v="P84035"/>
        <s v="P84672"/>
        <s v="P84005"/>
        <s v="Y02960"/>
        <s v="P84605"/>
        <s v="K82017"/>
        <s v="K82055"/>
        <s v="K82020"/>
        <s v="K82035"/>
        <s v="K82040"/>
        <s v="K82047"/>
        <s v="K82019"/>
        <s v="K82046"/>
        <s v="K82061"/>
        <s v="K82011"/>
        <s v="K82066"/>
        <s v="K82024"/>
        <s v="K82068"/>
        <s v="K82049"/>
        <s v="K82004"/>
        <s v="K82070"/>
        <s v="K82621"/>
        <s v="K82073"/>
        <s v="K82021"/>
        <s v="K82078"/>
        <s v="K82048"/>
        <s v="K82038"/>
        <s v="Y01964"/>
        <s v="K82053"/>
        <s v="K82010"/>
        <s v="K82618"/>
        <s v="K82006"/>
        <s v="K82012"/>
        <s v="K82079"/>
        <s v="K82007"/>
        <s v="K82001"/>
        <s v="K82031"/>
        <s v="K82014"/>
        <s v="K82008"/>
        <s v="K82030"/>
        <s v="K82603"/>
        <s v="K82022"/>
        <s v="K82045"/>
        <s v="K82023"/>
        <s v="K82028"/>
        <s v="K82037"/>
        <s v="K82036"/>
        <s v="K82033"/>
        <s v="K82051"/>
        <s v="K82044"/>
        <s v="K82058"/>
        <s v="K81026"/>
        <s v="K81077"/>
        <s v="K81092"/>
        <s v="K81022"/>
        <s v="K81063"/>
        <s v="K81100"/>
        <s v="K81007"/>
        <s v="K81070"/>
        <s v="K81050"/>
        <s v="K81636"/>
        <s v="K81012"/>
        <s v="J82054"/>
        <s v="K81069"/>
        <s v="K81080"/>
        <s v="K81002"/>
        <s v="K81057"/>
        <s v="K81004"/>
        <s v="K81102"/>
        <s v="K81048"/>
        <s v="K81651"/>
        <s v="K81017"/>
        <s v="K81047"/>
        <s v="K81078"/>
        <s v="K81055"/>
        <s v="K81040"/>
        <s v="K81073"/>
        <s v="K81062"/>
        <s v="K81644"/>
        <s v="K81041"/>
        <s v="K81025"/>
        <s v="K81605"/>
        <s v="K81003"/>
        <s v="Y02476"/>
        <s v="K81633"/>
        <s v="K81052"/>
        <s v="K81014"/>
        <s v="K81081"/>
        <s v="K81056"/>
        <s v="K81045"/>
        <s v="K81051"/>
        <s v="K81103"/>
        <s v="K81027"/>
        <s v="L81014"/>
        <s v="L81084"/>
        <s v="L81098"/>
        <s v="L81053"/>
        <s v="L81046"/>
        <s v="L81058"/>
        <s v="L81085"/>
        <s v="L81120"/>
        <s v="L81061"/>
        <s v="L81106"/>
        <s v="L81051"/>
        <s v="L81642"/>
        <s v="L81117"/>
        <s v="L81050"/>
        <s v="L81125"/>
        <s v="L81042"/>
        <s v="L81031"/>
        <s v="L81063"/>
        <s v="L81643"/>
        <s v="L81012"/>
        <s v="L81017"/>
        <s v="L81669"/>
        <s v="L81079"/>
        <s v="L81041"/>
        <s v="L81632"/>
        <s v="L81078"/>
        <s v="L81087"/>
        <s v="L81103"/>
        <s v="L81040"/>
        <s v="L81133"/>
        <s v="L81081"/>
        <s v="L81127"/>
        <s v="L81029"/>
        <s v="L81044"/>
        <s v="L81130"/>
        <s v="L81082"/>
        <s v="L81118"/>
        <s v="L81034"/>
        <s v="L81038"/>
        <s v="L81095"/>
        <s v="L81066"/>
        <s v="L81033"/>
        <s v="L81004"/>
        <s v="L81062"/>
        <s v="L81008"/>
        <s v="L81023"/>
        <s v="L81024"/>
        <s v="L81091"/>
        <s v="L81018"/>
        <s v="L81013"/>
        <s v="L81090"/>
        <s v="L81007"/>
        <s v="L81019"/>
        <s v="L81026"/>
        <s v="L81089"/>
        <s v="L81009"/>
        <s v="L81021"/>
        <s v="L81037"/>
        <s v="L81022"/>
        <s v="L81083"/>
        <s v="L81047"/>
        <s v="Y02578"/>
        <s v="L81054"/>
        <s v="L81015"/>
        <s v="L81600"/>
        <s v="L81086"/>
        <s v="L81016"/>
        <s v="L81131"/>
        <s v="L81055"/>
        <s v="L81075"/>
        <s v="L81670"/>
        <s v="L81649"/>
        <s v="M85783"/>
        <s v="M85031"/>
        <s v="M85774"/>
        <s v="M85056"/>
        <s v="M85155"/>
        <s v="M85149"/>
        <s v="M85018"/>
        <s v="M85735"/>
        <s v="M85153"/>
        <s v="M85076"/>
        <s v="M85670"/>
        <s v="M85116"/>
        <s v="M85684"/>
        <s v="M85697"/>
        <s v="M89008"/>
        <s v="Y03597"/>
        <s v="M85733"/>
        <s v="M89015"/>
        <s v="M89005"/>
        <s v="M85024"/>
        <s v="M85051"/>
        <s v="M85693"/>
        <s v="M85108"/>
        <s v="M85171"/>
        <s v="M85721"/>
        <s v="M85716"/>
        <s v="M85079"/>
        <s v="M85027"/>
        <s v="M85175"/>
        <s v="M85170"/>
        <s v="M89012"/>
        <s v="M85778"/>
        <s v="M85009"/>
        <s v="M85686"/>
        <s v="M85043"/>
        <s v="M85146"/>
        <s v="M85066"/>
        <s v="M85792"/>
        <s v="M85757"/>
        <s v="M85034"/>
        <s v="M85048"/>
        <s v="M85143"/>
        <s v="M85061"/>
        <s v="M85749"/>
        <s v="M89021"/>
        <s v="M85014"/>
        <s v="M85600"/>
        <s v="M85746"/>
        <s v="M85123"/>
        <s v="M85115"/>
        <s v="Y00492"/>
        <s v="M85037"/>
        <s v="M85071"/>
        <s v="M91642"/>
        <s v="M85013"/>
        <s v="M85047"/>
        <s v="M85086"/>
        <s v="M85797"/>
        <s v="Y02893"/>
        <s v="Y00471"/>
        <s v="M85105"/>
        <s v="M89007"/>
        <s v="M89026"/>
        <s v="M85077"/>
        <s v="M85016"/>
        <s v="M85766"/>
        <s v="M85124"/>
        <s v="M85706"/>
        <s v="M85128"/>
        <s v="M85020"/>
        <s v="M85715"/>
        <s v="M88020"/>
        <s v="M85680"/>
        <s v="M85179"/>
        <s v="M85011"/>
        <s v="M85060"/>
        <s v="M85113"/>
        <s v="M85770"/>
        <s v="M85019"/>
        <s v="M85081"/>
        <s v="M85005"/>
        <s v="M85139"/>
        <s v="M85082"/>
        <s v="M85722"/>
        <s v="M85074"/>
        <s v="M85177"/>
        <s v="M85676"/>
        <s v="M89010"/>
        <s v="M85110"/>
        <s v="M85025"/>
        <s v="M85097"/>
        <s v="M85803"/>
        <s v="M85023"/>
        <s v="M85713"/>
        <s v="M85624"/>
        <s v="M89001"/>
        <s v="M85669"/>
        <s v="M85164"/>
        <s v="M85063"/>
        <s v="M85094"/>
        <s v="M85028"/>
        <s v="M85065"/>
        <s v="M89016"/>
        <s v="M85172"/>
        <s v="M85087"/>
        <s v="M85026"/>
        <s v="M85021"/>
        <s v="M89003"/>
        <s v="M85006"/>
        <s v="M85117"/>
        <s v="M85084"/>
        <s v="Y00412"/>
        <s v="Y06378"/>
        <s v="Y02794"/>
        <s v="M89017"/>
        <s v="M89013"/>
        <s v="M85779"/>
        <s v="M85679"/>
        <s v="Y01068"/>
        <s v="M89024"/>
        <s v="Y05826"/>
        <s v="M85145"/>
        <s v="M85070"/>
        <s v="M85736"/>
        <s v="M85711"/>
        <s v="M85033"/>
        <s v="M85007"/>
        <s v="M85136"/>
        <s v="M85030"/>
        <s v="M85176"/>
        <s v="M85174"/>
        <s v="M85178"/>
        <s v="M85634"/>
        <s v="M89002"/>
        <s v="M85759"/>
        <s v="M85794"/>
        <s v="M85156"/>
        <s v="Y01057"/>
        <s v="M85699"/>
        <s v="Y00159"/>
        <s v="M85035"/>
        <s v="M85694"/>
        <s v="M85058"/>
        <s v="M85053"/>
        <s v="M85701"/>
        <s v="M85107"/>
        <s v="M85642"/>
        <s v="M85717"/>
        <s v="M85041"/>
        <s v="M85158"/>
        <s v="M89027"/>
        <s v="M85098"/>
        <s v="M89030"/>
        <s v="Y02571"/>
        <s v="M85756"/>
        <s v="M85088"/>
        <s v="M85732"/>
        <s v="M89019"/>
        <s v="M85042"/>
        <s v="M85154"/>
        <s v="M85046"/>
        <s v="M85055"/>
        <s v="M89608"/>
        <s v="M85167"/>
        <s v="M85739"/>
        <s v="M85141"/>
        <s v="M89009"/>
        <s v="M85118"/>
        <s v="M85078"/>
        <s v="M85029"/>
        <s v="M85001"/>
        <s v="Y02567"/>
        <s v="M85730"/>
        <s v="M85781"/>
        <s v="M85062"/>
        <s v="B86036"/>
        <s v="B86089"/>
        <s v="B86059"/>
        <s v="B86086"/>
        <s v="B86101"/>
        <s v="B86048"/>
        <s v="B86041"/>
        <s v="B86071"/>
        <s v="B86075"/>
        <s v="B86033"/>
        <s v="Y02002"/>
        <s v="B86094"/>
        <s v="B86109"/>
        <s v="B86666"/>
        <s v="B86029"/>
        <s v="B86003"/>
        <s v="B86623"/>
        <s v="B86039"/>
        <s v="B86022"/>
        <s v="B86011"/>
        <s v="B86018"/>
        <s v="B86044"/>
        <s v="B86673"/>
        <s v="B86055"/>
        <s v="B86678"/>
        <s v="B86009"/>
        <s v="B86062"/>
        <s v="B86106"/>
        <s v="B86028"/>
        <s v="B86025"/>
        <s v="B86014"/>
        <s v="B86067"/>
        <s v="B86643"/>
        <s v="B86108"/>
        <s v="B86066"/>
        <s v="B86007"/>
        <s v="B86672"/>
        <s v="B86658"/>
        <s v="B86019"/>
        <s v="B86043"/>
        <s v="B86024"/>
        <s v="B86070"/>
        <s v="B86050"/>
        <s v="B86012"/>
        <s v="B86069"/>
        <s v="B86017"/>
        <s v="B86655"/>
        <s v="B86034"/>
        <s v="B86035"/>
        <s v="B86092"/>
        <s v="B86030"/>
        <s v="B86016"/>
        <s v="B86093"/>
        <s v="B86064"/>
        <s v="B86054"/>
        <s v="B86051"/>
        <s v="B86100"/>
        <s v="B86667"/>
        <s v="B86060"/>
        <s v="B86013"/>
        <s v="B86049"/>
        <s v="B86096"/>
        <s v="B86042"/>
        <s v="B86081"/>
        <s v="B86010"/>
        <s v="B86675"/>
        <s v="B86005"/>
        <s v="B86669"/>
        <s v="B86038"/>
        <s v="B86004"/>
        <s v="B86057"/>
        <s v="B86015"/>
        <s v="B86002"/>
        <s v="B86008"/>
        <s v="B86648"/>
        <s v="B86642"/>
        <s v="Y02494"/>
        <s v="B86006"/>
        <s v="B86032"/>
        <s v="B86110"/>
        <s v="B86052"/>
        <s v="B86020"/>
        <s v="B86061"/>
        <s v="B86103"/>
        <s v="B86068"/>
        <s v="C81075"/>
        <s v="C81032"/>
        <s v="C81022"/>
        <s v="C81114"/>
        <s v="C81649"/>
        <s v="C81012"/>
        <s v="C81101"/>
        <s v="C81099"/>
        <s v="C81081"/>
        <s v="C81096"/>
        <s v="C81065"/>
        <s v="C81071"/>
        <s v="C81050"/>
        <s v="C81604"/>
        <s v="C81047"/>
        <s v="C81057"/>
        <s v="Y04977"/>
        <s v="C81003"/>
        <s v="C81068"/>
        <s v="C81001"/>
        <s v="C81069"/>
        <s v="C81037"/>
        <s v="C81066"/>
        <s v="C81089"/>
        <s v="C81095"/>
        <s v="C81044"/>
        <s v="C81054"/>
        <s v="C81010"/>
        <s v="C81647"/>
        <s v="C81662"/>
        <s v="C81616"/>
        <s v="C81063"/>
        <s v="C81017"/>
        <s v="C81118"/>
        <s v="C81073"/>
        <s v="C81061"/>
        <s v="C81006"/>
        <s v="C81009"/>
        <s v="C81040"/>
        <s v="C81030"/>
        <s v="C81005"/>
        <s v="C81074"/>
        <s v="C81094"/>
        <s v="C81056"/>
        <s v="C81652"/>
        <s v="C81031"/>
        <s v="C81060"/>
        <s v="C81021"/>
        <s v="C81004"/>
        <s v="C81070"/>
        <s v="C81049"/>
        <s v="C81002"/>
        <s v="C81655"/>
        <s v="C81640"/>
        <s v="C81059"/>
        <s v="C81067"/>
        <s v="C81046"/>
        <s v="C81053"/>
        <s v="C81035"/>
        <s v="C81038"/>
        <s v="Y01812"/>
        <s v="C81015"/>
        <s v="C81008"/>
        <s v="C81110"/>
        <s v="C81091"/>
        <s v="C81653"/>
        <s v="C81092"/>
        <s v="C81020"/>
        <s v="C81064"/>
        <s v="C81658"/>
        <s v="C81084"/>
        <s v="C81042"/>
        <s v="C81027"/>
        <s v="C81086"/>
        <s v="C81080"/>
        <s v="C81638"/>
        <s v="C81033"/>
        <s v="C81615"/>
        <s v="C81082"/>
        <s v="Y05286"/>
        <s v="C81106"/>
        <s v="C81115"/>
        <s v="C81113"/>
        <s v="C81014"/>
        <s v="C81023"/>
        <s v="C81016"/>
        <s v="Y04995"/>
        <s v="C81097"/>
        <s v="C81108"/>
        <s v="C81048"/>
        <s v="C81034"/>
        <s v="C81026"/>
        <s v="C81007"/>
        <s v="C81062"/>
        <s v="C81051"/>
        <s v="C81013"/>
        <s v="C81041"/>
        <s v="Y05733"/>
        <s v="C81072"/>
        <s v="C81634"/>
        <s v="C81039"/>
        <s v="C81055"/>
        <s v="C81045"/>
        <s v="C81029"/>
        <s v="C81058"/>
        <s v="C81611"/>
        <s v="C81025"/>
        <s v="C81083"/>
        <s v="C81052"/>
        <s v="C81028"/>
        <s v="L83004"/>
        <s v="L83016"/>
        <s v="L83102"/>
        <s v="L83031"/>
        <s v="L83128"/>
        <s v="L83089"/>
        <s v="L83058"/>
        <s v="L83111"/>
        <s v="L83073"/>
        <s v="L83027"/>
        <s v="L83134"/>
        <s v="L83087"/>
        <s v="L83105"/>
        <s v="L83071"/>
        <s v="L83040"/>
        <s v="L83666"/>
        <s v="L83103"/>
        <s v="L83143"/>
        <s v="L83120"/>
        <s v="L83067"/>
        <s v="L83005"/>
        <s v="L83020"/>
        <s v="L83059"/>
        <s v="L83012"/>
        <s v="L83118"/>
        <s v="L83026"/>
        <s v="L83054"/>
        <s v="L83066"/>
        <s v="L83003"/>
        <s v="L83010"/>
        <s v="L83081"/>
        <s v="Y02633"/>
        <s v="L83008"/>
        <s v="L83084"/>
        <s v="L83044"/>
        <s v="L83036"/>
        <s v="L83097"/>
        <s v="L83086"/>
        <s v="L83639"/>
        <s v="L83039"/>
        <s v="L83028"/>
        <s v="L83069"/>
        <s v="L83137"/>
        <s v="L83034"/>
        <s v="L83052"/>
        <s v="L83064"/>
        <s v="L83624"/>
        <s v="L83100"/>
        <s v="L83607"/>
        <s v="L83023"/>
        <s v="L83038"/>
        <s v="L83646"/>
        <s v="L83129"/>
        <s v="L83113"/>
        <s v="L83127"/>
        <s v="L83096"/>
        <s v="L83015"/>
        <s v="L83029"/>
        <s v="L83046"/>
        <s v="L83006"/>
        <s v="L83007"/>
        <s v="L83657"/>
        <s v="L83116"/>
        <s v="L83092"/>
        <s v="L83035"/>
        <s v="L83101"/>
        <s v="L83056"/>
        <s v="L83024"/>
        <s v="L83115"/>
        <s v="L83663"/>
        <s v="L83072"/>
        <s v="L83082"/>
        <s v="L83013"/>
        <s v="L83042"/>
        <s v="L83079"/>
        <s v="L83112"/>
        <s v="L83050"/>
        <s v="L83095"/>
        <s v="Y04662"/>
        <s v="L83014"/>
        <s v="L83648"/>
        <s v="L83106"/>
        <s v="L83011"/>
        <s v="L83045"/>
        <s v="L83673"/>
        <s v="L83025"/>
        <s v="L83019"/>
        <s v="L83085"/>
        <s v="L83076"/>
        <s v="L83146"/>
        <s v="L83077"/>
        <s v="L83041"/>
        <s v="L83136"/>
        <s v="L83098"/>
        <s v="L83083"/>
        <s v="L83655"/>
        <s v="L83088"/>
        <s v="L83048"/>
        <s v="L83021"/>
        <s v="L83057"/>
        <s v="L83094"/>
        <s v="L83147"/>
        <s v="L83055"/>
        <s v="L83099"/>
        <s v="L83043"/>
        <s v="L83131"/>
        <s v="Y00568"/>
        <s v="L83148"/>
        <s v="L83070"/>
        <s v="L83049"/>
        <s v="L83002"/>
        <s v="L83651"/>
        <s v="L83051"/>
        <s v="L83030"/>
        <s v="L83075"/>
        <s v="L83628"/>
        <s v="L83616"/>
        <s v="A81020"/>
        <s v="A81057"/>
        <s v="A81039"/>
        <s v="A81611"/>
        <s v="A83010"/>
        <s v="A81023"/>
        <s v="Y00286"/>
        <s v="A81065"/>
        <s v="A83005"/>
        <s v="A81044"/>
        <s v="A81026"/>
        <s v="A81046"/>
        <s v="A81004"/>
        <s v="A81037"/>
        <s v="A81014"/>
        <s v="A81066"/>
        <s v="A83031"/>
        <s v="A81054"/>
        <s v="A81017"/>
        <s v="A81629"/>
        <s v="A81060"/>
        <s v="A81032"/>
        <s v="A81041"/>
        <s v="A81025"/>
        <s v="A83048"/>
        <s v="A81048"/>
        <s v="A83040"/>
        <s v="A81045"/>
        <s v="A81052"/>
        <s v="A81612"/>
        <s v="A81006"/>
        <s v="A81634"/>
        <s v="A81001"/>
        <s v="A81011"/>
        <s v="A83641"/>
        <s v="A81002"/>
        <s v="A81053"/>
        <s v="A81621"/>
        <s v="A81070"/>
        <s v="A81018"/>
        <s v="A83013"/>
        <s v="A81036"/>
        <s v="A81056"/>
        <s v="A81022"/>
        <s v="A81067"/>
        <s v="A81610"/>
        <s v="A81042"/>
        <s v="A81631"/>
        <s v="A81063"/>
        <s v="A83006"/>
        <s v="A81034"/>
        <s v="A81005"/>
        <s v="A81019"/>
        <s v="A81021"/>
        <s v="A81064"/>
        <s v="A81051"/>
        <s v="A81038"/>
        <s v="A81009"/>
        <s v="A81035"/>
        <s v="A81027"/>
        <s v="A83034"/>
        <s v="A81622"/>
        <s v="A81058"/>
        <s v="A81618"/>
        <s v="A81029"/>
        <s v="A81040"/>
        <s v="A81602"/>
        <s v="A81007"/>
        <s v="A83070"/>
        <s v="A81031"/>
        <s v="A81608"/>
        <s v="A81013"/>
        <s v="A81016"/>
        <s v="A81049"/>
        <s v="A83047"/>
        <s v="A81012"/>
        <s v="A81030"/>
        <s v="M81047"/>
        <s v="M81008"/>
        <s v="M81069"/>
        <s v="M81075"/>
        <s v="M81032"/>
        <s v="M81040"/>
        <s v="M81094"/>
        <s v="M81037"/>
        <s v="M81041"/>
        <s v="M81022"/>
        <s v="M81061"/>
        <s v="M81016"/>
        <s v="M81039"/>
        <s v="M81056"/>
        <s v="M81081"/>
        <s v="M81038"/>
        <s v="M81627"/>
        <s v="M81015"/>
        <s v="M81054"/>
        <s v="M81026"/>
        <s v="M81049"/>
        <s v="M81045"/>
        <s v="M81048"/>
        <s v="M81068"/>
        <s v="M81033"/>
        <s v="M81017"/>
        <s v="M81091"/>
        <s v="M81072"/>
        <s v="M81046"/>
        <s v="M81090"/>
        <s v="M81034"/>
        <s v="Y03602"/>
        <s v="M81083"/>
        <s v="M81004"/>
        <s v="M81027"/>
        <s v="M81076"/>
        <s v="M81007"/>
        <s v="M81012"/>
        <s v="M81067"/>
        <s v="M81005"/>
        <s v="M81043"/>
        <s v="M81608"/>
        <s v="M81078"/>
        <s v="M81021"/>
        <s v="M81092"/>
        <s v="M81055"/>
        <s v="M81066"/>
        <s v="M81605"/>
        <s v="M81084"/>
        <s v="M81058"/>
        <s v="M81616"/>
        <s v="M81018"/>
        <s v="M81035"/>
        <s v="M81025"/>
        <s v="M81082"/>
        <s v="M81629"/>
        <s v="M81001"/>
        <s v="M81020"/>
        <s v="M81064"/>
        <s v="M81006"/>
        <s v="M81019"/>
        <s v="M81057"/>
        <s v="M81011"/>
        <s v="M81044"/>
        <s v="M81600"/>
        <s v="M81604"/>
        <s v="M81074"/>
        <s v="M81009"/>
        <s v="M81077"/>
        <s v="M81042"/>
        <s v="M81063"/>
        <s v="M81010"/>
        <s v="M81617"/>
        <s v="M81093"/>
        <s v="M81070"/>
        <s v="M81002"/>
        <s v="M81024"/>
        <s v="M81029"/>
        <s v="D82022"/>
        <s v="D82104"/>
        <s v="D82004"/>
        <s v="D82058"/>
        <s v="D82621"/>
        <s v="D82007"/>
        <s v="D82604"/>
        <s v="D82028"/>
        <s v="D82070"/>
        <s v="D82062"/>
        <s v="D82019"/>
        <s v="D82029"/>
        <s v="D82030"/>
        <s v="D82034"/>
        <s v="D83047"/>
        <s v="D82037"/>
        <s v="D83009"/>
        <s v="D83030"/>
        <s v="D82015"/>
        <s v="D82063"/>
        <s v="D82060"/>
        <s v="D82099"/>
        <s v="D82023"/>
        <s v="D82032"/>
        <s v="D82041"/>
        <s v="D82045"/>
        <s v="D82044"/>
        <s v="D83034"/>
        <s v="Y01690"/>
        <s v="D82025"/>
        <s v="D82059"/>
        <s v="D82016"/>
        <s v="D83010"/>
        <s v="D82039"/>
        <s v="D82078"/>
        <s v="D82001"/>
        <s v="Y02751"/>
        <s v="D83035"/>
        <s v="D82084"/>
        <s v="D82080"/>
        <s v="D83608"/>
        <s v="D82600"/>
        <s v="D82079"/>
        <s v="D82035"/>
        <s v="D82002"/>
        <s v="D82628"/>
        <s v="D82031"/>
        <s v="D82038"/>
        <s v="D82036"/>
        <s v="D82047"/>
        <s v="D82005"/>
        <s v="D82043"/>
        <s v="Y06275"/>
        <s v="D82072"/>
        <s v="D82618"/>
        <s v="D82009"/>
        <s v="D82046"/>
        <s v="D82053"/>
        <s v="D82049"/>
        <s v="D82087"/>
        <s v="D82012"/>
        <s v="D82050"/>
        <s v="D82088"/>
        <s v="D82085"/>
        <s v="D83022"/>
        <s v="D82624"/>
        <s v="D82042"/>
        <s v="D82066"/>
        <s v="Y03222"/>
        <s v="D82068"/>
        <s v="Y00297"/>
        <s v="D82027"/>
        <s v="D82065"/>
        <s v="D83016"/>
        <s v="D83011"/>
        <s v="D82010"/>
        <s v="D83002"/>
        <s v="D82003"/>
        <s v="D82024"/>
        <s v="D82051"/>
        <s v="D82056"/>
        <s v="D82064"/>
        <s v="D82106"/>
        <s v="D82100"/>
        <s v="D82017"/>
        <s v="D82057"/>
        <s v="D82054"/>
        <s v="D83023"/>
        <s v="D82020"/>
        <s v="D82105"/>
        <s v="D82067"/>
        <s v="D82018"/>
        <s v="D82013"/>
        <s v="D82006"/>
        <s v="D82008"/>
        <s v="D82096"/>
        <s v="D82048"/>
        <s v="Y03595"/>
        <s v="D82076"/>
        <s v="D82026"/>
        <s v="D82040"/>
        <s v="D82011"/>
        <s v="D82071"/>
        <s v="D82073"/>
        <s v="N81047"/>
        <s v="N81022"/>
        <s v="N81024"/>
        <s v="N81061"/>
        <s v="N81055"/>
        <s v="N81050"/>
        <s v="N81070"/>
        <s v="N81039"/>
        <s v="N81013"/>
        <s v="N81027"/>
        <s v="N81033"/>
        <s v="N81632"/>
        <s v="N81049"/>
        <s v="N81001"/>
        <s v="N81624"/>
        <s v="N81642"/>
        <s v="N81043"/>
        <s v="Y05750"/>
        <s v="N81032"/>
        <s v="N81082"/>
        <s v="N81121"/>
        <s v="N81100"/>
        <s v="N81087"/>
        <s v="N81093"/>
        <s v="N81062"/>
        <s v="N81046"/>
        <s v="N81077"/>
        <s v="N81084"/>
        <s v="N81016"/>
        <s v="N81068"/>
        <s v="N81092"/>
        <s v="N81102"/>
        <s v="N81120"/>
        <s v="N81009"/>
        <s v="N81117"/>
        <s v="N81008"/>
        <s v="N81040"/>
        <s v="N81030"/>
        <s v="N81614"/>
        <s v="N81101"/>
        <s v="N81081"/>
        <s v="N81010"/>
        <s v="N81088"/>
        <s v="N81118"/>
        <s v="N81111"/>
        <s v="N81123"/>
        <s v="N81002"/>
        <s v="N81125"/>
        <s v="N81031"/>
        <s v="N81053"/>
        <s v="N81018"/>
        <s v="N81044"/>
        <s v="N81079"/>
        <s v="N81006"/>
        <s v="N81060"/>
        <s v="N81080"/>
        <s v="N81052"/>
        <s v="N81085"/>
        <s v="N81067"/>
        <s v="Y02045"/>
        <s v="N81038"/>
        <s v="N81034"/>
        <s v="Y04664"/>
        <s v="N81029"/>
        <s v="N81086"/>
        <s v="N81051"/>
        <s v="N81090"/>
        <s v="N81071"/>
        <s v="N81069"/>
        <s v="N81626"/>
        <s v="N81063"/>
        <s v="N81074"/>
        <s v="N81005"/>
        <s v="N81115"/>
        <s v="N81607"/>
        <s v="N81113"/>
        <s v="N81025"/>
        <s v="N81127"/>
        <s v="N81655"/>
        <s v="B83002"/>
        <s v="B83620"/>
        <s v="B83028"/>
        <s v="B83614"/>
        <s v="B82053"/>
        <s v="B83659"/>
        <s v="B83628"/>
        <s v="B83660"/>
        <s v="B83009"/>
        <s v="B83622"/>
        <s v="B83641"/>
        <s v="B83056"/>
        <s v="B83014"/>
        <s v="B83015"/>
        <s v="B83032"/>
        <s v="B83063"/>
        <s v="B83012"/>
        <s v="B83019"/>
        <s v="B83626"/>
        <s v="B83020"/>
        <s v="B83005"/>
        <s v="B83035"/>
        <s v="B83604"/>
        <s v="B83062"/>
        <s v="B83642"/>
        <s v="B83038"/>
        <s v="B83025"/>
        <s v="B83010"/>
        <s v="B83058"/>
        <s v="B83055"/>
        <s v="B83016"/>
        <s v="B83022"/>
        <s v="B83031"/>
        <s v="B83029"/>
        <s v="B83018"/>
        <s v="B83039"/>
        <s v="B83067"/>
        <s v="B83041"/>
        <s v="B83052"/>
        <s v="B83051"/>
        <s v="B83064"/>
        <s v="B83037"/>
        <s v="B83034"/>
        <s v="B83033"/>
        <s v="B83045"/>
        <s v="B83627"/>
        <s v="B83661"/>
        <s v="B83008"/>
        <s v="B83624"/>
        <s v="B83657"/>
        <s v="B83054"/>
        <s v="B82007"/>
        <s v="Y01118"/>
        <s v="B83653"/>
        <s v="B83042"/>
        <s v="B83629"/>
        <s v="B83611"/>
        <s v="B83026"/>
        <s v="H85076"/>
        <s v="H85055"/>
        <s v="H85051"/>
        <s v="H85045"/>
        <s v="H83608"/>
        <s v="H85006"/>
        <s v="H85092"/>
        <s v="H83037"/>
        <s v="H85026"/>
        <s v="Y02423"/>
        <s v="H84623"/>
        <s v="H85025"/>
        <s v="H84050"/>
        <s v="H84625"/>
        <s v="H83029"/>
        <s v="H84062"/>
        <s v="H83023"/>
        <s v="H85070"/>
        <s v="H83012"/>
        <s v="H83016"/>
        <s v="H83044"/>
        <s v="H83031"/>
        <s v="H84002"/>
        <s v="Y01132"/>
        <s v="Y02946"/>
        <s v="H84630"/>
        <s v="H83053"/>
        <s v="H83051"/>
        <s v="H83011"/>
        <s v="H84040"/>
        <s v="H85012"/>
        <s v="H84025"/>
        <s v="H83028"/>
        <s v="H85618"/>
        <s v="H85018"/>
        <s v="H84030"/>
        <s v="H84017"/>
        <s v="H83015"/>
        <s v="H84031"/>
        <s v="H84014"/>
        <s v="H85063"/>
        <s v="H85680"/>
        <s v="H84061"/>
        <s v="H83022"/>
        <s v="H83611"/>
        <s v="H85037"/>
        <s v="H84023"/>
        <s v="H85103"/>
        <s v="H85075"/>
        <s v="H83005"/>
        <s v="H85030"/>
        <s v="H85112"/>
        <s v="H84055"/>
        <s v="H84034"/>
        <s v="H85116"/>
        <s v="Y05317"/>
        <s v="H83609"/>
        <s v="H83018"/>
        <s v="H85111"/>
        <s v="H84051"/>
        <s v="H85008"/>
        <s v="H85003"/>
        <s v="H83013"/>
        <s v="H84016"/>
        <s v="H83004"/>
        <s v="H84619"/>
        <s v="H85011"/>
        <s v="H85659"/>
        <s v="H83043"/>
        <s v="H84053"/>
        <s v="H83007"/>
        <s v="H85649"/>
        <s v="H85113"/>
        <s v="H85069"/>
        <s v="H85653"/>
        <s v="H84032"/>
        <s v="H84033"/>
        <s v="H84059"/>
        <s v="H83039"/>
        <s v="H85682"/>
        <s v="H85662"/>
        <s v="H83006"/>
        <s v="H85049"/>
        <s v="H85047"/>
        <s v="H85077"/>
        <s v="H85082"/>
        <s v="H84041"/>
        <s v="H84005"/>
        <s v="H85007"/>
        <s v="H84006"/>
        <s v="H84015"/>
        <s v="H85052"/>
        <s v="H85078"/>
        <s v="H85061"/>
        <s v="H83033"/>
        <s v="H85002"/>
        <s v="H83042"/>
        <s v="H83052"/>
        <s v="H85656"/>
        <s v="Y05318"/>
        <s v="H85027"/>
        <s v="H84027"/>
        <s v="H85105"/>
        <s v="H85020"/>
        <s v="H83019"/>
        <s v="H83627"/>
        <s v="H85088"/>
        <s v="H85067"/>
        <s v="H85041"/>
        <s v="H85057"/>
        <s v="H83049"/>
        <s v="H84039"/>
        <s v="H84007"/>
        <s v="H84020"/>
        <s v="H85090"/>
        <s v="H84048"/>
        <s v="H85031"/>
        <s v="H85024"/>
        <s v="H83014"/>
        <s v="H84060"/>
        <s v="H83021"/>
        <s v="H83024"/>
        <s v="H85114"/>
        <s v="H83009"/>
        <s v="H85023"/>
        <s v="H85686"/>
        <s v="H84618"/>
        <s v="H83010"/>
        <s v="H83624"/>
        <s v="H85038"/>
        <s v="H85033"/>
        <s v="H85028"/>
        <s v="H85101"/>
        <s v="H85095"/>
        <s v="H84635"/>
        <s v="H83030"/>
        <s v="H85693"/>
        <s v="H85029"/>
        <s v="H85022"/>
        <s v="Y01206"/>
        <s v="H85637"/>
        <s v="H84639"/>
        <s v="H85065"/>
        <s v="H85634"/>
        <s v="H84044"/>
        <s v="H85087"/>
        <s v="H85691"/>
        <s v="H84042"/>
        <s v="H84054"/>
        <s v="H84010"/>
        <s v="H85001"/>
        <s v="H83020"/>
        <s v="H85115"/>
        <s v="H83008"/>
        <s v="H85110"/>
        <s v="H85683"/>
        <s v="H84057"/>
        <s v="H85100"/>
        <s v="H85048"/>
        <s v="H83631"/>
        <s v="H85053"/>
        <s v="H83017"/>
        <s v="H84018"/>
        <s v="H84012"/>
        <s v="H85021"/>
        <s v="H83034"/>
        <s v="H85009"/>
        <s v="H85066"/>
        <s v="H83001"/>
        <s v="B82004"/>
        <s v="B82067"/>
        <s v="B82030"/>
        <s v="B82063"/>
        <s v="B82077"/>
        <s v="B82031"/>
        <s v="B82097"/>
        <s v="B82038"/>
        <s v="B82059"/>
        <s v="B82036"/>
        <s v="B82013"/>
        <s v="B82086"/>
        <s v="B82628"/>
        <s v="B82074"/>
        <s v="B82017"/>
        <s v="B82088"/>
        <s v="B82029"/>
        <s v="B82010"/>
        <s v="B82078"/>
        <s v="B82050"/>
        <s v="B82008"/>
        <s v="B82023"/>
        <s v="B82027"/>
        <s v="B82022"/>
        <s v="B82619"/>
        <s v="B82066"/>
        <s v="B82104"/>
        <s v="B82035"/>
        <s v="B82032"/>
        <s v="B82014"/>
        <s v="B82054"/>
        <s v="B82025"/>
        <s v="B82105"/>
        <s v="B82044"/>
        <s v="B82101"/>
        <s v="B82057"/>
        <s v="B82037"/>
        <s v="B82033"/>
        <s v="B82034"/>
        <s v="B82016"/>
        <s v="B82046"/>
        <s v="B82072"/>
        <s v="B82064"/>
        <s v="Y02669"/>
        <s v="B82019"/>
        <s v="B82002"/>
        <s v="B82609"/>
        <s v="B82069"/>
        <s v="B82018"/>
        <s v="B82049"/>
        <s v="B82106"/>
        <s v="B82045"/>
        <s v="B82042"/>
        <s v="B82075"/>
        <s v="B82011"/>
        <s v="B82079"/>
        <s v="B82073"/>
        <s v="B82041"/>
        <s v="B82024"/>
        <s v="B82012"/>
        <s v="B82068"/>
        <s v="B82060"/>
        <s v="C84705"/>
        <s v="C84026"/>
        <s v="C84151"/>
        <s v="C84693"/>
        <s v="C84113"/>
        <s v="C84014"/>
        <s v="C84060"/>
        <s v="C84063"/>
        <s v="C84696"/>
        <s v="C84084"/>
        <s v="Y05690"/>
        <s v="C84619"/>
        <s v="C84656"/>
        <s v="C84116"/>
        <s v="C84086"/>
        <s v="C84009"/>
        <s v="C84018"/>
        <s v="C84023"/>
        <s v="C84036"/>
        <s v="C84017"/>
        <s v="C84106"/>
        <s v="C84087"/>
        <s v="C84016"/>
        <s v="C84057"/>
        <s v="C84703"/>
        <s v="C84066"/>
        <s v="C84112"/>
        <s v="C84067"/>
        <s v="C84646"/>
        <s v="C84019"/>
        <s v="C84090"/>
        <s v="C84044"/>
        <s v="C84076"/>
        <s v="C84120"/>
        <s v="C84117"/>
        <s v="C84069"/>
        <s v="C84605"/>
        <s v="C84131"/>
        <s v="C84004"/>
        <s v="C84095"/>
        <s v="Y05369"/>
        <s v="C84021"/>
        <s v="C84030"/>
        <s v="C84694"/>
        <s v="C84704"/>
        <s v="C84714"/>
        <s v="C84676"/>
        <s v="C84043"/>
        <s v="C84682"/>
        <s v="C84142"/>
        <s v="C84150"/>
        <s v="C84122"/>
        <s v="C84144"/>
        <s v="C84115"/>
        <s v="Y00026"/>
        <s v="C82040"/>
        <s v="C84005"/>
        <s v="Y06443"/>
        <s v="Y05622"/>
        <s v="C84045"/>
        <s v="C84658"/>
        <s v="C84621"/>
        <s v="C84061"/>
        <s v="C84085"/>
        <s v="Y02847"/>
        <s v="C84055"/>
        <s v="C84039"/>
        <s v="C84011"/>
        <s v="C84123"/>
        <s v="C84028"/>
        <s v="C84034"/>
        <s v="C84046"/>
        <s v="C84081"/>
        <s v="C84051"/>
        <s v="C84660"/>
        <s v="Y06792"/>
        <s v="C84012"/>
        <s v="C84037"/>
        <s v="C84053"/>
        <s v="C84129"/>
        <s v="C84664"/>
        <s v="C84136"/>
        <s v="C84092"/>
        <s v="C84695"/>
        <s v="C84032"/>
        <s v="C84624"/>
        <s v="C84025"/>
        <s v="C84065"/>
        <s v="C84691"/>
        <s v="C84140"/>
        <s v="C84091"/>
        <s v="C84107"/>
        <s v="C84628"/>
        <s v="C84105"/>
        <s v="C84080"/>
        <s v="C84047"/>
        <s v="C84064"/>
        <s v="C84637"/>
        <s v="C84613"/>
        <s v="C84078"/>
        <s v="C84010"/>
        <s v="C84033"/>
        <s v="Y06356"/>
        <s v="C84679"/>
        <s v="C84029"/>
        <s v="C84683"/>
        <s v="C84074"/>
        <s v="Y03124"/>
        <s v="C84654"/>
        <s v="C84049"/>
        <s v="C84629"/>
        <s v="C84042"/>
        <s v="C84667"/>
        <s v="C84020"/>
        <s v="C84072"/>
        <s v="C84059"/>
        <s v="C84077"/>
        <s v="H82044"/>
        <s v="H82012"/>
        <s v="H82003"/>
        <s v="H82046"/>
        <s v="H82041"/>
        <s v="H82047"/>
        <s v="H82640"/>
        <s v="H82040"/>
        <s v="H82020"/>
        <s v="H82005"/>
        <s v="H82078"/>
        <s v="H82006"/>
        <s v="H82039"/>
        <s v="H82052"/>
        <s v="H82076"/>
        <s v="H82027"/>
        <s v="H82063"/>
        <s v="H82037"/>
        <s v="H82061"/>
        <s v="H82017"/>
        <s v="H82065"/>
        <s v="H82092"/>
        <s v="H82059"/>
        <s v="H82064"/>
        <s v="H82057"/>
        <s v="H82066"/>
        <s v="H82009"/>
        <s v="H82084"/>
        <s v="H82043"/>
        <s v="H82045"/>
        <s v="H82072"/>
        <s v="H82021"/>
        <s v="H82098"/>
        <s v="H82095"/>
        <s v="H82025"/>
        <s v="H82048"/>
        <s v="H82028"/>
        <s v="H82023"/>
        <s v="H82087"/>
        <s v="H82091"/>
        <s v="H82042"/>
        <s v="H82060"/>
        <s v="H82034"/>
        <s v="H82050"/>
        <s v="H82088"/>
        <s v="H82067"/>
        <s v="H82026"/>
        <s v="H82030"/>
        <s v="H82014"/>
        <s v="H82099"/>
        <s v="H82096"/>
        <s v="Y00351"/>
        <s v="H82016"/>
        <s v="H82033"/>
        <s v="H82004"/>
        <s v="H82051"/>
        <s v="H82053"/>
        <s v="H82100"/>
        <s v="H82011"/>
        <s v="H82013"/>
        <s v="H82035"/>
        <s v="H82055"/>
        <s v="H82056"/>
        <s v="H82038"/>
        <s v="H82007"/>
        <s v="H82036"/>
        <s v="H82032"/>
        <s v="H82089"/>
        <s v="H82070"/>
        <s v="H82058"/>
        <s v="H82031"/>
        <s v="H82615"/>
        <s v="H82022"/>
        <s v="H82049"/>
        <s v="H82077"/>
        <s v="C83052"/>
        <s v="C83072"/>
        <s v="C83059"/>
        <s v="C83617"/>
        <s v="C83055"/>
        <s v="C83085"/>
        <s v="C83062"/>
        <s v="C83005"/>
        <s v="C83049"/>
        <s v="C83075"/>
        <s v="C83042"/>
        <s v="C83022"/>
        <s v="C83078"/>
        <s v="C83037"/>
        <s v="C83029"/>
        <s v="C83023"/>
        <s v="C83058"/>
        <s v="C83041"/>
        <s v="C83018"/>
        <s v="C83030"/>
        <s v="Y01652"/>
        <s v="C83614"/>
        <s v="C83025"/>
        <s v="C83063"/>
        <s v="C83079"/>
        <s v="C83004"/>
        <s v="C83013"/>
        <s v="C83002"/>
        <s v="C83065"/>
        <s v="C83611"/>
        <s v="C83008"/>
        <s v="C83043"/>
        <s v="C83015"/>
        <s v="C83031"/>
        <s v="C83003"/>
        <s v="C83010"/>
        <s v="C83051"/>
        <s v="C83080"/>
        <s v="C83643"/>
        <s v="C83044"/>
        <s v="C83009"/>
        <s v="C83064"/>
        <s v="C83039"/>
        <s v="C83033"/>
        <s v="C83032"/>
        <s v="C83001"/>
        <s v="C83626"/>
        <s v="C83020"/>
        <s v="C83613"/>
        <s v="C83007"/>
        <s v="C83046"/>
        <s v="C83024"/>
        <s v="C83634"/>
        <s v="C83026"/>
        <s v="C83057"/>
        <s v="C83635"/>
        <s v="C83074"/>
        <s v="C83035"/>
        <s v="C83054"/>
        <s v="C83040"/>
        <s v="C83014"/>
        <s v="C83061"/>
        <s v="C83027"/>
        <s v="C83056"/>
        <s v="C83067"/>
        <s v="C83028"/>
        <s v="C83073"/>
        <s v="C82076"/>
        <s v="C83650"/>
        <s v="C83053"/>
        <s v="C83036"/>
        <s v="C83641"/>
        <s v="C83048"/>
        <s v="C83083"/>
        <s v="C83011"/>
        <s v="C83045"/>
        <s v="C83082"/>
        <s v="C83019"/>
        <s v="C83038"/>
        <s v="C83649"/>
        <s v="C83060"/>
        <s v="G85061"/>
        <s v="G83039"/>
        <s v="G84002"/>
        <s v="G84035"/>
        <s v="G84008"/>
        <s v="G85105"/>
        <s v="G85034"/>
        <s v="G85120"/>
        <s v="G83065"/>
        <s v="G85073"/>
        <s v="G84030"/>
        <s v="G83058"/>
        <s v="G83029"/>
        <s v="G85722"/>
        <s v="G85633"/>
        <s v="G85685"/>
        <s v="G85021"/>
        <s v="Y06545"/>
        <s v="G83635"/>
        <s v="G85647"/>
        <s v="G84004"/>
        <s v="G85727"/>
        <s v="G83010"/>
        <s v="G83052"/>
        <s v="G85016"/>
        <s v="G85632"/>
        <s v="G84621"/>
        <s v="G83016"/>
        <s v="G83642"/>
        <s v="G85096"/>
        <s v="G84025"/>
        <s v="G85726"/>
        <s v="G84020"/>
        <s v="G84015"/>
        <s v="G84010"/>
        <s v="Y06113"/>
        <s v="G83633"/>
        <s v="G84041"/>
        <s v="G85127"/>
        <s v="G83047"/>
        <s v="G85041"/>
        <s v="G85019"/>
        <s v="G83015"/>
        <s v="G83044"/>
        <s v="G85084"/>
        <s v="G85029"/>
        <s v="G85695"/>
        <s v="G85114"/>
        <s v="G83046"/>
        <s v="G83680"/>
        <s v="G85681"/>
        <s v="G85026"/>
        <s v="G84033"/>
        <s v="G83062"/>
        <s v="G85138"/>
        <s v="G84018"/>
        <s v="G84024"/>
        <s v="G83033"/>
        <s v="G85076"/>
        <s v="G83673"/>
        <s v="G85125"/>
        <s v="G85053"/>
        <s v="G83031"/>
        <s v="Y03755"/>
        <s v="G84028"/>
        <s v="G85051"/>
        <s v="G85085"/>
        <s v="G84032"/>
        <s v="G83004"/>
        <s v="G85100"/>
        <s v="G85038"/>
        <s v="G84624"/>
        <s v="G85032"/>
        <s v="G85023"/>
        <s v="G83066"/>
        <s v="G85690"/>
        <s v="G84607"/>
        <s v="G85030"/>
        <s v="G83641"/>
        <s v="G84006"/>
        <s v="G85651"/>
        <s v="G85024"/>
        <s v="G83030"/>
        <s v="G83049"/>
        <s v="G85623"/>
        <s v="G83025"/>
        <s v="G85028"/>
        <s v="G85673"/>
        <s v="G85121"/>
        <s v="G84023"/>
        <s v="G84627"/>
        <s v="G85109"/>
        <s v="G83002"/>
        <s v="G85006"/>
        <s v="G84017"/>
        <s v="G85039"/>
        <s v="G85102"/>
        <s v="G83631"/>
        <s v="G84013"/>
        <s v="G83630"/>
        <s v="G85086"/>
        <s v="G84604"/>
        <s v="G84009"/>
        <s v="G85705"/>
        <s v="G83001"/>
        <s v="G85721"/>
        <s v="G84609"/>
        <s v="G85015"/>
        <s v="G85715"/>
        <s v="G85022"/>
        <s v="G85123"/>
        <s v="G83060"/>
        <s v="G84011"/>
        <s v="G85135"/>
        <s v="G85119"/>
        <s v="G83013"/>
        <s v="G85042"/>
        <s v="G85706"/>
        <s v="G85013"/>
        <s v="G83012"/>
        <s v="G84625"/>
        <s v="Y02974"/>
        <s v="G84027"/>
        <s v="G83018"/>
        <s v="G85698"/>
        <s v="G85047"/>
        <s v="G85716"/>
        <s v="G83067"/>
        <s v="G85011"/>
        <s v="G85662"/>
        <s v="G85642"/>
        <s v="G85044"/>
        <s v="G83021"/>
        <s v="G85674"/>
        <s v="G84005"/>
        <s v="G85132"/>
        <s v="G83026"/>
        <s v="G84003"/>
        <s v="G83057"/>
        <s v="G84019"/>
        <s v="Y00020"/>
        <s v="G84007"/>
        <s v="G85087"/>
        <s v="Y07020"/>
        <s v="G83028"/>
        <s v="G85696"/>
        <s v="G85130"/>
        <s v="Y03063"/>
        <s v="G85020"/>
        <s v="G85054"/>
        <s v="G85057"/>
        <s v="G85045"/>
        <s v="G84029"/>
        <s v="G83019"/>
        <s v="G85134"/>
        <s v="G84629"/>
        <s v="G85025"/>
        <s v="G83628"/>
        <s v="G85129"/>
        <s v="G83006"/>
        <s v="G85046"/>
        <s v="G83654"/>
        <s v="G85031"/>
        <s v="G85004"/>
        <s v="G83053"/>
        <s v="Y06345"/>
        <s v="G85014"/>
        <s v="G84001"/>
        <s v="G85104"/>
        <s v="G84039"/>
        <s v="G85002"/>
        <s v="G85711"/>
        <s v="G85644"/>
        <s v="G85708"/>
        <s v="G83027"/>
        <s v="G85724"/>
        <s v="G83009"/>
        <s v="G84040"/>
        <s v="G85040"/>
        <s v="G85137"/>
        <s v="Y08411"/>
        <s v="G83647"/>
        <s v="G85052"/>
        <s v="G85736"/>
        <s v="G85136"/>
        <s v="G85083"/>
        <s v="G84016"/>
        <s v="G84630"/>
        <s v="Y02811"/>
        <s v="G85091"/>
        <s v="G85001"/>
        <s v="G83651"/>
        <s v="K83009"/>
        <s v="K83601"/>
        <s v="K83013"/>
        <s v="K83018"/>
        <s v="K83024"/>
        <s v="Y00399"/>
        <s v="K83052"/>
        <s v="K83053"/>
        <s v="K83069"/>
        <s v="K83031"/>
        <s v="K83070"/>
        <s v="K83003"/>
        <s v="K83008"/>
        <s v="K83012"/>
        <s v="K83080"/>
        <s v="K83035"/>
        <s v="K83040"/>
        <s v="K83036"/>
        <s v="K83010"/>
        <s v="K83006"/>
        <s v="K83047"/>
        <s v="K83014"/>
        <s v="K83041"/>
        <s v="K83032"/>
        <s v="K83076"/>
        <s v="K83002"/>
        <s v="K83029"/>
        <s v="K83019"/>
        <s v="K83066"/>
        <s v="K83620"/>
        <s v="K83025"/>
        <s v="K83015"/>
        <s v="K83616"/>
        <s v="K83028"/>
        <s v="K83050"/>
        <s v="K83077"/>
        <s v="K83007"/>
        <s v="K83042"/>
        <s v="K83610"/>
        <s v="K83048"/>
        <s v="K83621"/>
        <s v="K83049"/>
        <s v="K83021"/>
        <s v="K83618"/>
        <s v="K83011"/>
        <s v="K83037"/>
        <s v="K83023"/>
        <s v="K83622"/>
        <s v="K83030"/>
        <s v="K83056"/>
        <s v="K83064"/>
        <s v="K83614"/>
        <s v="K83065"/>
        <s v="K83051"/>
        <s v="K83081"/>
        <s v="K83005"/>
        <s v="K83027"/>
        <s v="K83044"/>
        <s v="K83059"/>
        <s v="K83026"/>
        <s v="K83039"/>
        <s v="K83068"/>
        <s v="K83022"/>
        <s v="K83043"/>
        <s v="K83055"/>
        <s v="A83627"/>
        <s v="A83636"/>
        <s v="A83044"/>
        <s v="A83055"/>
        <s v="A83007"/>
        <s v="A83009"/>
        <s v="A83043"/>
        <s v="A83036"/>
        <s v="A83060"/>
        <s v="A83011"/>
        <s v="A83071"/>
        <s v="A83029"/>
        <s v="A83016"/>
        <s v="A83020"/>
        <s v="A83634"/>
        <s v="A83027"/>
        <s v="A83622"/>
        <s v="A83635"/>
        <s v="A83052"/>
        <s v="A83026"/>
        <s v="A83045"/>
        <s v="A83012"/>
        <s v="A83074"/>
        <s v="A83035"/>
        <s v="A83001"/>
        <s v="A83617"/>
        <s v="A83072"/>
        <s v="A83050"/>
        <s v="A83073"/>
        <s v="A83626"/>
        <s v="A83003"/>
        <s v="A83030"/>
        <s v="A83028"/>
        <s v="A83046"/>
        <s v="A83057"/>
        <s v="A83051"/>
        <s v="A83618"/>
        <s v="A83025"/>
        <s v="A83066"/>
        <s v="A83014"/>
        <s v="A83038"/>
        <s v="A83061"/>
        <s v="A83054"/>
        <s v="A83022"/>
        <s v="A83637"/>
        <s v="A83021"/>
        <s v="A83075"/>
        <s v="A83032"/>
        <s v="A83015"/>
        <s v="A83018"/>
        <s v="A83023"/>
        <s v="A83616"/>
        <s v="A83644"/>
        <s v="A83041"/>
        <s v="A83619"/>
        <s v="A83610"/>
        <s v="A83033"/>
        <s v="A83049"/>
        <s v="A83024"/>
        <s v="A83008"/>
        <s v="A83037"/>
        <s v="G82232"/>
        <s v="G82126"/>
        <s v="G82044"/>
        <s v="G82111"/>
        <s v="G82020"/>
        <s v="G82165"/>
        <s v="G82082"/>
        <s v="G82019"/>
        <s v="G82719"/>
        <s v="G82097"/>
        <s v="G82600"/>
        <s v="G82093"/>
        <s v="G82227"/>
        <s v="G82117"/>
        <s v="G82016"/>
        <s v="G82711"/>
        <s v="G82700"/>
        <s v="G82184"/>
        <s v="G82050"/>
        <s v="G82634"/>
        <s v="G82028"/>
        <s v="G82733"/>
        <s v="G82079"/>
        <s v="G82702"/>
        <s v="G82137"/>
        <s v="G82110"/>
        <s v="G82092"/>
        <s v="G82658"/>
        <s v="G82091"/>
        <s v="G82648"/>
        <s v="G82235"/>
        <s v="G82708"/>
        <s v="G82066"/>
        <s v="G82186"/>
        <s v="G82215"/>
        <s v="G82039"/>
        <s v="G82693"/>
        <s v="G82129"/>
        <s v="G82105"/>
        <s v="G82212"/>
        <s v="G82228"/>
        <s v="G82226"/>
        <s v="G82697"/>
        <s v="G82158"/>
        <s v="G82135"/>
        <s v="G82085"/>
        <s v="G82002"/>
        <s v="G82696"/>
        <s v="G82203"/>
        <s v="G82682"/>
        <s v="G82024"/>
        <s v="G82055"/>
        <s v="G82229"/>
        <s v="G82080"/>
        <s v="G82060"/>
        <s v="G82154"/>
        <s v="G82036"/>
        <s v="G82796"/>
        <s v="G82691"/>
        <s v="G82809"/>
        <s v="G82026"/>
        <s v="G82094"/>
        <s v="G82042"/>
        <s v="G82051"/>
        <s v="G82152"/>
        <s v="G82041"/>
        <s v="G82665"/>
        <s v="G82161"/>
        <s v="G82155"/>
        <s v="G82107"/>
        <s v="G82721"/>
        <s v="G82754"/>
        <s v="G82114"/>
        <s v="G82063"/>
        <s v="G82057"/>
        <s v="G82035"/>
        <s v="G82015"/>
        <s v="G82729"/>
        <s v="G82098"/>
        <s v="G82231"/>
        <s v="G82120"/>
        <s v="G82071"/>
        <s v="G82808"/>
        <s v="G82211"/>
        <s v="G82162"/>
        <s v="G82160"/>
        <s v="G82023"/>
        <s v="G82698"/>
        <s v="G82118"/>
        <s v="G82684"/>
        <s v="G82090"/>
        <s v="G82147"/>
        <s v="G82219"/>
        <s v="G82069"/>
        <s v="G82142"/>
        <s v="G82744"/>
        <s v="G82053"/>
        <s v="G82108"/>
        <s v="G82141"/>
        <s v="G82143"/>
        <s v="G82087"/>
        <s v="G82790"/>
        <s v="G82224"/>
        <s v="G82089"/>
        <s v="G82170"/>
        <s v="G82018"/>
        <s v="G82679"/>
        <s v="G82074"/>
        <s v="G82086"/>
        <s v="G82122"/>
        <s v="G82125"/>
        <s v="G82046"/>
        <s v="G82647"/>
        <s v="G82687"/>
        <s v="G82888"/>
        <s v="G82056"/>
        <s v="G82032"/>
        <s v="G82753"/>
        <s v="G82150"/>
        <s v="G82095"/>
        <s v="G82021"/>
        <s v="G82138"/>
        <s v="G82730"/>
        <s v="G82121"/>
        <s v="G82763"/>
        <s v="G82741"/>
        <s v="G82115"/>
        <s v="G82139"/>
        <s v="G82027"/>
        <s v="G82059"/>
        <s v="G82119"/>
        <s v="G82022"/>
        <s v="G82014"/>
        <s v="G82217"/>
        <s v="G82038"/>
        <s v="G82140"/>
        <s v="G82799"/>
        <s v="G82099"/>
        <s v="G82113"/>
        <s v="G82106"/>
        <s v="G82031"/>
        <s v="G82234"/>
        <s v="G82200"/>
        <s v="G82780"/>
        <s v="G82666"/>
        <s v="G82650"/>
        <s v="G82037"/>
        <s v="G82802"/>
        <s v="G82077"/>
        <s v="G82052"/>
        <s v="G82006"/>
        <s v="G82635"/>
        <s v="G82058"/>
        <s v="G82218"/>
        <s v="G82604"/>
        <s v="G82013"/>
        <s v="G82768"/>
        <s v="G82073"/>
        <s v="G82652"/>
        <s v="G82007"/>
        <s v="G82164"/>
        <s v="G82180"/>
        <s v="G82737"/>
        <s v="G82233"/>
        <s v="G82631"/>
        <s v="G82083"/>
        <s v="G82205"/>
        <s v="G82185"/>
        <s v="G82100"/>
        <s v="G82048"/>
        <s v="G82064"/>
        <s v="G82025"/>
        <s v="G82681"/>
        <s v="H81023"/>
        <s v="H81009"/>
        <s v="H81089"/>
        <s v="H81090"/>
        <s v="H81002"/>
        <s v="H81020"/>
        <s v="H81041"/>
        <s v="H81046"/>
        <s v="H81658"/>
        <s v="H81126"/>
        <s v="H81094"/>
        <s v="H81632"/>
        <s v="H81103"/>
        <s v="H81644"/>
        <s v="H81024"/>
        <s v="H81104"/>
        <s v="H81044"/>
        <s v="H81076"/>
        <s v="H81017"/>
        <s v="H81052"/>
        <s v="H81131"/>
        <s v="H81116"/>
        <s v="H81022"/>
        <s v="H81113"/>
        <s v="H81084"/>
        <s v="H81067"/>
        <s v="H81122"/>
        <s v="H81080"/>
        <s v="H81029"/>
        <s v="H81087"/>
        <s v="H81038"/>
        <s v="H81050"/>
        <s v="H81064"/>
        <s v="H81003"/>
        <s v="H81672"/>
        <s v="H81019"/>
        <s v="H81010"/>
        <s v="H81078"/>
        <s v="H81071"/>
        <s v="H81618"/>
        <s v="H81099"/>
        <s v="H81053"/>
        <s v="H81031"/>
        <s v="H81111"/>
        <s v="H81021"/>
        <s v="H81042"/>
        <s v="H81025"/>
        <s v="H81656"/>
        <s v="H81033"/>
        <s v="H81045"/>
        <s v="H81109"/>
        <s v="H81011"/>
        <s v="H81072"/>
        <s v="H81095"/>
        <s v="H81015"/>
        <s v="H81030"/>
        <s v="H81048"/>
        <s v="H81028"/>
        <s v="H81641"/>
        <s v="H81016"/>
        <s v="H81091"/>
        <s v="H81642"/>
        <s v="H81035"/>
        <s v="H81036"/>
        <s v="H81123"/>
        <s v="H81663"/>
        <s v="H81034"/>
        <s v="H81026"/>
        <s v="H81085"/>
        <s v="H81073"/>
        <s v="H81070"/>
        <s v="H81643"/>
        <s v="H81066"/>
        <s v="H81043"/>
        <s v="H81004"/>
        <s v="H81638"/>
        <s v="H81058"/>
        <s v="H81056"/>
        <s v="H81107"/>
        <s v="H81032"/>
        <s v="H81065"/>
        <s v="H81086"/>
        <s v="H81074"/>
        <s v="H81005"/>
        <s v="H81119"/>
        <s v="H81055"/>
        <s v="H81134"/>
        <s v="H81129"/>
        <s v="H81062"/>
        <s v="H81057"/>
        <s v="H81077"/>
        <s v="H81061"/>
        <s v="H81006"/>
        <s v="H81051"/>
        <s v="H81081"/>
        <s v="H81068"/>
        <s v="H81133"/>
        <s v="H81128"/>
        <s v="J83629"/>
        <s v="J83603"/>
        <s v="J83023"/>
        <s v="J83029"/>
        <s v="L81025"/>
        <s v="J83026"/>
        <s v="J83633"/>
        <s v="J83010"/>
        <s v="J83008"/>
        <s v="J83056"/>
        <s v="L81069"/>
        <s v="L81068"/>
        <s v="J83047"/>
        <s v="J83050"/>
        <s v="J83002"/>
        <s v="J83035"/>
        <s v="J83004"/>
        <s v="J83058"/>
        <s v="L81122"/>
        <s v="J83033"/>
        <s v="L81065"/>
        <s v="J83057"/>
        <s v="L81617"/>
        <s v="J83615"/>
        <s v="L81030"/>
        <s v="J83055"/>
        <s v="J83042"/>
        <s v="J83060"/>
        <s v="J83013"/>
        <s v="J83048"/>
        <s v="J83006"/>
        <s v="L81071"/>
        <s v="J83030"/>
        <s v="L81070"/>
        <s v="J83053"/>
        <s v="J83625"/>
        <s v="L81644"/>
        <s v="J83011"/>
        <s v="J83619"/>
        <s v="J83003"/>
        <s v="J83001"/>
        <s v="L81073"/>
        <s v="J83009"/>
        <s v="L81027"/>
        <s v="L81123"/>
        <s v="J83016"/>
        <s v="J83022"/>
        <s v="J83618"/>
        <s v="J83039"/>
        <s v="J83019"/>
        <s v="J83038"/>
        <s v="J83045"/>
        <s v="K84012"/>
        <s v="J83609"/>
        <s v="L81059"/>
        <s v="J83034"/>
        <s v="L81072"/>
        <s v="J83646"/>
        <s v="J83040"/>
        <s v="J83601"/>
        <s v="L81039"/>
        <s v="L81020"/>
        <s v="J83007"/>
        <s v="L81010"/>
        <s v="J83046"/>
        <s v="J83024"/>
        <s v="L81132"/>
        <s v="J83059"/>
        <s v="J83021"/>
        <s v="J83037"/>
        <s v="J83049"/>
        <s v="J83005"/>
        <s v="J83014"/>
        <s v="J83630"/>
        <s v="J83052"/>
        <s v="L81045"/>
        <s v="J83018"/>
        <s v="J83645"/>
        <s v="J83064"/>
        <s v="J83043"/>
        <s v="J83036"/>
        <s v="J83041"/>
        <s v="J83027"/>
        <s v="F85642"/>
        <s v="E83005"/>
        <s v="F83624"/>
        <s v="Y03135"/>
        <s v="E83613"/>
        <s v="F85628"/>
        <s v="E83649"/>
        <s v="F85669"/>
        <s v="F85020"/>
        <s v="E83008"/>
        <s v="F85058"/>
        <s v="F83666"/>
        <s v="E83010"/>
        <s v="F83633"/>
        <s v="F83003"/>
        <s v="F83022"/>
        <s v="Y02986"/>
        <s v="F83034"/>
        <s v="F83023"/>
        <s v="E83041"/>
        <s v="F83680"/>
        <s v="F85688"/>
        <s v="F85017"/>
        <s v="F85663"/>
        <s v="E83021"/>
        <s v="F83002"/>
        <s v="F85069"/>
        <s v="E83006"/>
        <s v="E83027"/>
        <s v="F85010"/>
        <s v="F85035"/>
        <s v="F85634"/>
        <s v="E83600"/>
        <s v="E83038"/>
        <s v="F85063"/>
        <s v="F85008"/>
        <s v="F83660"/>
        <s v="F85032"/>
        <s v="F83055"/>
        <s v="Y02674"/>
        <s v="F85675"/>
        <s v="E83049"/>
        <s v="Y00057"/>
        <s v="F83635"/>
        <s v="F85666"/>
        <s v="F83048"/>
        <s v="F83018"/>
        <s v="F83044"/>
        <s v="Y01066"/>
        <s v="F83063"/>
        <s v="F85033"/>
        <s v="F83664"/>
        <s v="E83016"/>
        <s v="E83044"/>
        <s v="E83035"/>
        <s v="F85678"/>
        <s v="E83638"/>
        <s v="F83058"/>
        <s v="E83018"/>
        <s v="F83686"/>
        <s v="F85044"/>
        <s v="F85007"/>
        <s v="E83028"/>
        <s v="F85682"/>
        <s v="F83017"/>
        <s v="F85013"/>
        <s v="F85029"/>
        <s v="E83039"/>
        <s v="F85046"/>
        <s v="F85697"/>
        <s v="F85615"/>
        <s v="Y01655"/>
        <s v="F83039"/>
        <s v="F85023"/>
        <s v="E83026"/>
        <s v="F83681"/>
        <s v="F83010"/>
        <s v="F83050"/>
        <s v="F83061"/>
        <s v="F83652"/>
        <s v="F85072"/>
        <s v="F85028"/>
        <s v="E83013"/>
        <s v="E83653"/>
        <s v="F83011"/>
        <s v="E83050"/>
        <s v="F85071"/>
        <s v="F83673"/>
        <s v="F83672"/>
        <s v="F83033"/>
        <s v="F85019"/>
        <s v="E83012"/>
        <s v="E83011"/>
        <s v="F83057"/>
        <s v="F85030"/>
        <s v="F85625"/>
        <s v="E83668"/>
        <s v="E83009"/>
        <s v="Y05330"/>
        <s v="F83032"/>
        <s v="F85065"/>
        <s v="F85014"/>
        <s v="F83064"/>
        <s v="F85066"/>
        <s v="E83621"/>
        <s v="F83012"/>
        <s v="Y00316"/>
        <s v="E83030"/>
        <s v="F83056"/>
        <s v="F85031"/>
        <s v="F85016"/>
        <s v="F85700"/>
        <s v="E83053"/>
        <s v="F85002"/>
        <s v="F83015"/>
        <s v="Y03663"/>
        <s v="E83045"/>
        <s v="Y03402"/>
        <s v="Y02117"/>
        <s v="E83025"/>
        <s v="Y03664"/>
        <s v="F85623"/>
        <s v="F83019"/>
        <s v="F85025"/>
        <s v="F83053"/>
        <s v="F85064"/>
        <s v="F85034"/>
        <s v="F83052"/>
        <s v="F85067"/>
        <s v="F83045"/>
        <s v="F83043"/>
        <s v="F83004"/>
        <s v="F85061"/>
        <s v="F83623"/>
        <s v="F83020"/>
        <s v="F83678"/>
        <s v="F83006"/>
        <s v="F85701"/>
        <s v="E83020"/>
        <s v="F83005"/>
        <s v="F85060"/>
        <s v="E83034"/>
        <s v="E83031"/>
        <s v="F85039"/>
        <s v="F85687"/>
        <s v="F83042"/>
        <s v="F83059"/>
        <s v="E83637"/>
        <s v="F85004"/>
        <s v="F83665"/>
        <s v="F85650"/>
        <s v="E83622"/>
        <s v="F83671"/>
        <s v="Y03035"/>
        <s v="Y00612"/>
        <s v="F83021"/>
        <s v="Y03103"/>
        <s v="E83024"/>
        <s v="E83007"/>
        <s v="F85676"/>
        <s v="F83632"/>
        <s v="F83615"/>
        <s v="E83639"/>
        <s v="F83658"/>
        <s v="F85705"/>
        <s v="F83683"/>
        <s v="F85640"/>
        <s v="F83007"/>
        <s v="F83674"/>
        <s v="E83003"/>
        <s v="F83008"/>
        <s v="F83060"/>
        <s v="E83017"/>
        <s v="E83032"/>
        <s v="E83046"/>
        <s v="G81052"/>
        <s v="G81099"/>
        <s v="G81055"/>
        <s v="G81043"/>
        <s v="G81029"/>
        <s v="G81003"/>
        <s v="G81658"/>
        <s v="G81634"/>
        <s v="G81087"/>
        <s v="G81021"/>
        <s v="G81024"/>
        <s v="G81048"/>
        <s v="G81089"/>
        <s v="G81074"/>
        <s v="G81030"/>
        <s v="G81641"/>
        <s v="G81023"/>
        <s v="G81031"/>
        <s v="G81017"/>
        <s v="G81041"/>
        <s v="G81016"/>
        <s v="G81077"/>
        <s v="G81004"/>
        <s v="G81008"/>
        <s v="G81096"/>
        <s v="G81012"/>
        <s v="G81059"/>
        <s v="G81061"/>
        <s v="G81100"/>
        <s v="G81051"/>
        <s v="Y00080"/>
        <s v="G81086"/>
        <s v="G81019"/>
        <s v="G81049"/>
        <s v="G81088"/>
        <s v="G81057"/>
        <s v="G81098"/>
        <s v="G81095"/>
        <s v="G81085"/>
        <s v="G81022"/>
        <s v="G81039"/>
        <s v="G81037"/>
        <s v="G81032"/>
        <s v="G81050"/>
        <s v="G81104"/>
        <s v="G81002"/>
        <s v="G81040"/>
        <s v="G81614"/>
        <s v="G81102"/>
        <s v="G81082"/>
        <s v="N82062"/>
        <s v="N82084"/>
        <s v="N82116"/>
        <s v="N82033"/>
        <s v="N82669"/>
        <s v="N82049"/>
        <s v="N82081"/>
        <s v="N82079"/>
        <s v="N82633"/>
        <s v="N82073"/>
        <s v="N82101"/>
        <s v="N82082"/>
        <s v="N82091"/>
        <s v="N82108"/>
        <s v="N82106"/>
        <s v="N82011"/>
        <s v="N82107"/>
        <s v="N82104"/>
        <s v="N82018"/>
        <s v="N82087"/>
        <s v="N82066"/>
        <s v="N82678"/>
        <s v="N82095"/>
        <s v="N82052"/>
        <s v="N82117"/>
        <s v="N82004"/>
        <s v="N82059"/>
        <s v="N82036"/>
        <s v="N82663"/>
        <s v="N82655"/>
        <s v="N82076"/>
        <s v="N82092"/>
        <s v="N82099"/>
        <s v="N82664"/>
        <s v="N82024"/>
        <s v="N82035"/>
        <s v="N82110"/>
        <s v="N82070"/>
        <s v="N82641"/>
        <s v="N82646"/>
        <s v="N82094"/>
        <s v="N82065"/>
        <s v="N82676"/>
        <s v="N82046"/>
        <s v="N82077"/>
        <s v="N82054"/>
        <s v="N82022"/>
        <s v="N82053"/>
        <s v="N82093"/>
        <s v="N82001"/>
        <s v="N82671"/>
        <s v="N82058"/>
        <s v="N82662"/>
        <s v="N82086"/>
        <s v="N82083"/>
        <s v="N82648"/>
        <s v="N82067"/>
        <s v="N82650"/>
        <s v="N82109"/>
        <s v="N82009"/>
        <s v="N82078"/>
        <s v="N82037"/>
        <s v="N82002"/>
        <s v="N82034"/>
        <s v="N82026"/>
        <s v="N82014"/>
        <s v="N82115"/>
        <s v="N82050"/>
        <s v="N82019"/>
        <s v="N82668"/>
        <s v="N82103"/>
        <s v="N82113"/>
        <s v="N82645"/>
        <s v="N82074"/>
        <s v="N82651"/>
        <s v="N82003"/>
        <s v="N82090"/>
        <s v="N82097"/>
        <s v="N82048"/>
        <s v="N82617"/>
        <s v="N82041"/>
        <s v="N82089"/>
        <s v="N82039"/>
        <s v="A87612"/>
        <s v="A87030"/>
        <s v="A87012"/>
        <s v="A87017"/>
        <s v="A87020"/>
        <s v="A87615"/>
        <s v="A87009"/>
        <s v="A87029"/>
        <s v="A86041"/>
        <s v="A86005"/>
        <s v="A87004"/>
        <s v="A86016"/>
        <s v="A87022"/>
        <s v="A87002"/>
        <s v="A87007"/>
        <s v="A87016"/>
        <s v="A87013"/>
        <s v="A87008"/>
        <s v="A87005"/>
        <s v="A87011"/>
        <s v="A87006"/>
        <s v="F81036"/>
        <s v="F81707"/>
        <s v="F81029"/>
        <s v="F81186"/>
        <s v="F81666"/>
        <s v="F81640"/>
        <s v="F81104"/>
        <s v="F81013"/>
        <s v="F81045"/>
        <s v="F81711"/>
        <s v="F81055"/>
        <s v="F81060"/>
        <s v="F81085"/>
        <s v="F81163"/>
        <s v="F81102"/>
        <s v="F81729"/>
        <s v="Y03052"/>
        <s v="F81737"/>
        <s v="F81025"/>
        <s v="F81158"/>
        <s v="Y00758"/>
        <s v="F81038"/>
        <s v="F81108"/>
        <s v="Y00469"/>
        <s v="F81645"/>
        <s v="F81080"/>
        <s v="F81215"/>
        <s v="F81041"/>
        <s v="F81006"/>
        <s v="F81222"/>
        <s v="F81031"/>
        <s v="F81023"/>
        <s v="F81732"/>
        <s v="F81150"/>
        <s v="F81065"/>
        <s v="F81690"/>
        <s v="F81205"/>
        <s v="F81001"/>
        <s v="F81061"/>
        <s v="F81066"/>
        <s v="F81125"/>
        <s v="F81704"/>
        <s v="F81739"/>
        <s v="F81618"/>
        <s v="F81051"/>
        <s v="F81700"/>
        <s v="F81101"/>
        <s v="F81032"/>
        <s v="F81123"/>
        <s v="F81142"/>
        <s v="F81007"/>
        <s v="F81089"/>
        <s v="F81740"/>
        <s v="F81096"/>
        <s v="F81713"/>
        <s v="F81075"/>
        <s v="F81675"/>
        <s v="F81003"/>
        <s v="Y02707"/>
        <s v="F81207"/>
        <s v="F81696"/>
        <s v="F81086"/>
        <s v="F81144"/>
        <s v="F81128"/>
        <s v="F81744"/>
        <s v="F81223"/>
        <s v="F81081"/>
        <s v="F81121"/>
        <s v="F81649"/>
        <s v="Y02177"/>
        <s v="F81164"/>
        <s v="F81097"/>
        <s v="F81112"/>
        <s v="F81147"/>
        <s v="F81159"/>
        <s v="F81656"/>
        <s v="F81046"/>
        <s v="F81092"/>
        <s v="F81613"/>
        <s v="F81176"/>
        <s v="F84022"/>
        <s v="F84010"/>
        <s v="Y04273"/>
        <s v="F84636"/>
        <s v="F84009"/>
        <s v="F86652"/>
        <s v="F82009"/>
        <s v="F84080"/>
        <s v="F86638"/>
        <s v="F82019"/>
        <s v="F84601"/>
        <s v="F86705"/>
        <s v="Y00155"/>
        <s v="F84050"/>
        <s v="F84740"/>
        <s v="F82015"/>
        <s v="F84698"/>
        <s v="F82030"/>
        <s v="F84632"/>
        <s v="F82022"/>
        <s v="F86664"/>
        <s v="F82679"/>
        <s v="F82670"/>
        <s v="F86641"/>
        <s v="F82650"/>
        <s v="F82612"/>
        <s v="F84731"/>
        <s v="Y03049"/>
        <s v="F82649"/>
        <s v="F86626"/>
        <s v="F84656"/>
        <s v="F84733"/>
        <s v="F86712"/>
        <s v="F82034"/>
        <s v="F82003"/>
        <s v="F82005"/>
        <s v="F84119"/>
        <s v="F82678"/>
        <s v="F86624"/>
        <s v="F86011"/>
        <s v="F82675"/>
        <s v="F82055"/>
        <s v="Y00312"/>
        <s v="F86627"/>
        <s v="F84640"/>
        <s v="Y01839"/>
        <s v="F84718"/>
        <s v="F84096"/>
        <s v="F84710"/>
        <s v="Y01291"/>
        <s v="F82039"/>
        <s v="F86086"/>
        <s v="F86062"/>
        <s v="F84123"/>
        <s v="F84117"/>
        <s v="Y03023"/>
        <s v="F86030"/>
        <s v="F86040"/>
        <s v="F84118"/>
        <s v="F84720"/>
        <s v="F86022"/>
        <s v="F82013"/>
        <s v="F84619"/>
        <s v="F86625"/>
        <s v="F84620"/>
        <s v="Y00403"/>
        <s v="F82002"/>
        <s v="F84686"/>
        <s v="F84025"/>
        <s v="F82018"/>
        <s v="F82008"/>
        <s v="F86612"/>
        <s v="F86698"/>
        <s v="F84083"/>
        <s v="F84017"/>
        <s v="F84121"/>
        <s v="F82031"/>
        <s v="F86026"/>
        <s v="F84018"/>
        <s v="F84696"/>
        <s v="F84717"/>
        <s v="F84641"/>
        <s v="F86691"/>
        <s v="F82647"/>
        <s v="F86025"/>
        <s v="F84621"/>
        <s v="F86010"/>
        <s v="F86083"/>
        <s v="F84088"/>
        <s v="F84016"/>
        <s v="F84062"/>
        <s v="F84692"/>
        <s v="F82674"/>
        <s v="F84051"/>
        <s v="F86088"/>
        <s v="F86707"/>
        <s v="F84053"/>
        <s v="Y00090"/>
        <s v="F84054"/>
        <s v="F82038"/>
        <s v="F86032"/>
        <s v="F84719"/>
        <s v="F84672"/>
        <s v="F86689"/>
        <s v="F82671"/>
        <s v="F82609"/>
        <s v="F82686"/>
        <s v="F84014"/>
        <s v="F84724"/>
        <s v="F84034"/>
        <s v="F82627"/>
        <s v="F86038"/>
        <s v="F84055"/>
        <s v="F86060"/>
        <s v="F84660"/>
        <s v="F84077"/>
        <s v="F82607"/>
        <s v="F86621"/>
        <s v="F86034"/>
        <s v="F84730"/>
        <s v="F82051"/>
        <s v="F86018"/>
        <s v="F84038"/>
        <s v="F86020"/>
        <s v="Y02575"/>
        <s v="F84681"/>
        <s v="F84004"/>
        <s v="F84741"/>
        <s v="F86087"/>
        <s v="F86082"/>
        <s v="F84036"/>
        <s v="F82624"/>
        <s v="Y01795"/>
        <s v="F84677"/>
        <s v="F86081"/>
        <s v="F82610"/>
        <s v="F86008"/>
        <s v="F84086"/>
        <s v="F84015"/>
        <s v="F82619"/>
        <s v="F84030"/>
        <s v="F82625"/>
        <s v="F82680"/>
        <s v="F84021"/>
        <s v="F86658"/>
        <s v="F86023"/>
        <s v="F86028"/>
        <s v="F86085"/>
        <s v="F84647"/>
        <s v="F82634"/>
        <s v="Y02987"/>
        <s v="F86616"/>
        <s v="F82025"/>
        <s v="F82638"/>
        <s v="F84063"/>
        <s v="F84739"/>
        <s v="F82663"/>
        <s v="F84069"/>
        <s v="F84716"/>
        <s v="F84031"/>
        <s v="F84070"/>
        <s v="F84081"/>
        <s v="F84658"/>
        <s v="F86701"/>
        <s v="F86700"/>
        <s v="F84060"/>
        <s v="F86064"/>
        <s v="Y02973"/>
        <s v="F86607"/>
        <s v="F86005"/>
        <s v="F82021"/>
        <s v="F84670"/>
        <s v="F84092"/>
        <s v="F86074"/>
        <s v="F86666"/>
        <s v="F84666"/>
        <s v="F82661"/>
        <s v="F82045"/>
        <s v="F84122"/>
        <s v="F82001"/>
        <s v="F82042"/>
        <s v="F84747"/>
        <s v="F84047"/>
        <s v="F84749"/>
        <s v="F82028"/>
        <s v="F84093"/>
        <s v="F82017"/>
        <s v="F86066"/>
        <s v="F82016"/>
        <s v="F82642"/>
        <s v="F86702"/>
        <s v="F82023"/>
        <s v="F86045"/>
        <s v="F84003"/>
        <s v="F82014"/>
        <s v="F82630"/>
        <s v="F82648"/>
        <s v="F82006"/>
        <s v="F84039"/>
        <s v="F86708"/>
        <s v="F86637"/>
        <s v="F84079"/>
        <s v="F84669"/>
        <s v="F82011"/>
        <s v="F82007"/>
        <s v="F84694"/>
        <s v="F84008"/>
        <s v="F84635"/>
        <s v="F84072"/>
        <s v="F86731"/>
        <s v="F86007"/>
        <s v="Y01719"/>
        <s v="F84642"/>
        <s v="F82604"/>
        <s v="F82027"/>
        <s v="F86006"/>
        <s v="F84124"/>
        <s v="F82010"/>
        <s v="F82660"/>
        <s v="F84012"/>
        <s v="F86013"/>
        <s v="F84668"/>
        <s v="Y01280"/>
        <s v="F84097"/>
        <s v="F86009"/>
        <s v="F86692"/>
        <s v="F82040"/>
        <s v="F86696"/>
        <s v="F86078"/>
        <s v="F84035"/>
        <s v="F86044"/>
        <s v="Y00918"/>
        <s v="F86012"/>
        <s v="F86036"/>
        <s v="F84074"/>
        <s v="F84006"/>
        <s v="F84052"/>
        <s v="F86650"/>
        <s v="F84735"/>
        <s v="F84087"/>
        <s v="F86644"/>
        <s v="F86058"/>
        <s v="F86042"/>
        <s v="F86004"/>
        <s v="F84115"/>
        <s v="F84111"/>
        <s v="F86657"/>
        <s v="Y02928"/>
        <s v="F84114"/>
        <s v="F84105"/>
        <s v="F86679"/>
        <s v="F84729"/>
        <s v="F84044"/>
        <s v="F84013"/>
        <s v="F82677"/>
        <s v="F86001"/>
        <s v="F86057"/>
        <s v="F82033"/>
        <s v="F84033"/>
        <s v="Y08371"/>
        <s v="M86002"/>
        <s v="M86010"/>
        <s v="M86633"/>
        <s v="M86038"/>
        <s v="M84004"/>
        <s v="M86610"/>
        <s v="M86041"/>
        <s v="M86033"/>
        <s v="M84037"/>
        <s v="Y00060"/>
        <s v="M86046"/>
        <s v="M86035"/>
        <s v="M86617"/>
        <s v="M84066"/>
        <s v="M86044"/>
        <s v="M84023"/>
        <s v="M86040"/>
        <s v="M84010"/>
        <s v="M86034"/>
        <s v="M86622"/>
        <s v="M84035"/>
        <s v="M84003"/>
        <s v="M84049"/>
        <s v="M84062"/>
        <s v="M84028"/>
        <s v="M84016"/>
        <s v="M84012"/>
        <s v="M84040"/>
        <s v="M86037"/>
        <s v="M84627"/>
        <s v="M84070"/>
        <s v="M84041"/>
        <s v="M86028"/>
        <s v="M86012"/>
        <s v="M84030"/>
        <s v="M84069"/>
        <s v="M84061"/>
        <s v="M86004"/>
        <s v="M84612"/>
        <s v="Y04884"/>
        <s v="M84046"/>
        <s v="M84008"/>
        <s v="M86016"/>
        <s v="M84032"/>
        <s v="M86039"/>
        <s v="M84616"/>
        <s v="M86605"/>
        <s v="M86638"/>
        <s v="M84001"/>
        <s v="Y04965"/>
        <s v="M84031"/>
        <s v="M86020"/>
        <s v="M84044"/>
        <s v="M84002"/>
        <s v="M86627"/>
        <s v="M84064"/>
        <s v="M84036"/>
        <s v="M84018"/>
        <s v="M86017"/>
        <s v="M84629"/>
        <s v="M86006"/>
        <s v="M84015"/>
        <s v="M84029"/>
        <s v="M84013"/>
        <s v="M86018"/>
        <s v="M86015"/>
        <s v="M84009"/>
        <s v="M84006"/>
        <s v="M86032"/>
        <s v="M86009"/>
        <s v="M84047"/>
        <s v="M86014"/>
        <s v="M84024"/>
        <s v="M84026"/>
        <s v="M84022"/>
        <s v="M84021"/>
        <s v="M84019"/>
        <s v="M86612"/>
        <s v="Y06218"/>
        <s v="M86029"/>
        <s v="M84055"/>
        <s v="Y00140"/>
        <s v="M84011"/>
        <s v="M84007"/>
        <s v="M86001"/>
        <s v="M84050"/>
        <s v="M86008"/>
        <s v="M86045"/>
        <s v="M84014"/>
        <s v="M84051"/>
        <s v="M84065"/>
        <s v="M84620"/>
        <s v="M86007"/>
        <s v="M86021"/>
        <s v="M86003"/>
        <s v="M84017"/>
        <s v="M84059"/>
        <s v="M86005"/>
        <s v="M86019"/>
        <s v="M86030"/>
        <s v="M84043"/>
        <s v="M86624"/>
        <s v="M84020"/>
        <s v="M84063"/>
        <s v="M86048"/>
        <s v="M84621"/>
        <s v="Y04969"/>
        <s v="M84025"/>
        <s v="M84042"/>
        <s v="M84060"/>
        <s v="M84067"/>
        <s v="M84005"/>
        <s v="M84609"/>
        <s v="Y00996"/>
        <s v="Y04882"/>
        <s v="M86027"/>
        <s v="M84615"/>
        <s v="M84618"/>
        <s v="M88004"/>
        <s v="M87028"/>
        <s v="M92010"/>
        <s v="M91003"/>
        <s v="M88021"/>
        <s v="M87003"/>
        <s v="M91013"/>
        <s v="M87621"/>
        <s v="M88007"/>
        <s v="M92629"/>
        <s v="M88626"/>
        <s v="M87034"/>
        <s v="M92028"/>
        <s v="M91034"/>
        <s v="M87605"/>
        <s v="M88618"/>
        <s v="Y02626"/>
        <s v="M88645"/>
        <s v="M92026"/>
        <s v="M88026"/>
        <s v="M92016"/>
        <s v="M87011"/>
        <s v="M92654"/>
        <s v="M88616"/>
        <s v="M91006"/>
        <s v="M92022"/>
        <s v="M88640"/>
        <s v="M91017"/>
        <s v="M91019"/>
        <s v="M88030"/>
        <s v="Y00228"/>
        <s v="M88022"/>
        <s v="M91629"/>
        <s v="M88001"/>
        <s v="M91623"/>
        <s v="M91614"/>
        <s v="M87027"/>
        <s v="M88002"/>
        <s v="M91010"/>
        <s v="M91008"/>
        <s v="Y02757"/>
        <s v="M91004"/>
        <s v="M91659"/>
        <s v="Y02627"/>
        <s v="M91028"/>
        <s v="M87006"/>
        <s v="M91024"/>
        <s v="M91018"/>
        <s v="M91602"/>
        <s v="M88633"/>
        <s v="M92039"/>
        <s v="M91014"/>
        <s v="M88035"/>
        <s v="M88630"/>
        <s v="M87015"/>
        <s v="M87018"/>
        <s v="M88003"/>
        <s v="M91007"/>
        <s v="M88013"/>
        <s v="M91015"/>
        <s v="M92001"/>
        <s v="M91639"/>
        <s v="M91654"/>
        <s v="M92040"/>
        <s v="M91032"/>
        <s v="M88042"/>
        <s v="M88008"/>
        <s v="M88038"/>
        <s v="M87013"/>
        <s v="M87602"/>
        <s v="M87024"/>
        <s v="M92013"/>
        <s v="M92607"/>
        <s v="M88635"/>
        <s v="M91628"/>
        <s v="M87014"/>
        <s v="M92041"/>
        <s v="M88018"/>
        <s v="M91611"/>
        <s v="M88612"/>
        <s v="M87023"/>
        <s v="M88015"/>
        <s v="M87025"/>
        <s v="M88600"/>
        <s v="M88625"/>
        <s v="M88610"/>
        <s v="M91029"/>
        <s v="M88041"/>
        <s v="M88646"/>
        <s v="M87638"/>
        <s v="M88014"/>
        <s v="M91647"/>
        <s v="M92012"/>
        <s v="M92649"/>
        <s v="M92009"/>
        <s v="Y02653"/>
        <s v="M87017"/>
        <s v="M92627"/>
        <s v="M87030"/>
        <s v="M88040"/>
        <s v="M88023"/>
        <s v="M87612"/>
        <s v="M87008"/>
        <s v="M91009"/>
        <s v="M91021"/>
        <s v="M87617"/>
        <s v="M91033"/>
        <s v="M91624"/>
        <s v="M91626"/>
        <s v="M92006"/>
        <s v="M92015"/>
        <s v="M87620"/>
        <s v="M92609"/>
        <s v="M92043"/>
        <s v="M91650"/>
        <s v="M92004"/>
        <s v="M87019"/>
        <s v="M88620"/>
        <s v="M92612"/>
        <s v="M87012"/>
        <s v="M87005"/>
        <s v="M87007"/>
        <s v="Y01756"/>
        <s v="M91660"/>
        <s v="M87036"/>
        <s v="M91616"/>
        <s v="M87601"/>
        <s v="M92029"/>
        <s v="M88043"/>
        <s v="M88006"/>
        <s v="M91026"/>
        <s v="M87618"/>
        <s v="M92630"/>
        <s v="M88016"/>
        <s v="M88639"/>
        <s v="M87026"/>
        <s v="M91612"/>
        <s v="Y00278"/>
        <s v="M91640"/>
        <s v="M88647"/>
        <s v="M91641"/>
        <s v="M87016"/>
        <s v="M87020"/>
        <s v="M88009"/>
        <s v="Y02212"/>
        <s v="M92019"/>
        <s v="M88010"/>
        <s v="M91637"/>
        <s v="M88619"/>
        <s v="M87628"/>
        <s v="M91619"/>
        <s v="M87010"/>
        <s v="M91016"/>
        <s v="M87021"/>
        <s v="M87009"/>
        <s v="M88643"/>
        <s v="M88019"/>
        <s v="Y02636"/>
        <s v="M87037"/>
        <s v="Y02736"/>
        <s v="M91621"/>
        <s v="M88628"/>
        <s v="M87623"/>
        <s v="M92008"/>
        <s v="M91613"/>
        <s v="M92011"/>
        <s v="M91609"/>
        <s v="M87041"/>
        <s v="M91036"/>
        <s v="Y02701"/>
        <s v="K81034"/>
        <s v="K81074"/>
        <s v="K81042"/>
        <s v="K81043"/>
        <s v="H81615"/>
        <s v="K81018"/>
        <s v="K81645"/>
        <s v="K81655"/>
        <s v="K81030"/>
        <s v="K81657"/>
        <s v="K81028"/>
        <s v="J82110"/>
        <s v="K81068"/>
        <s v="H81130"/>
        <s v="H81047"/>
        <s v="H81027"/>
        <s v="J82125"/>
        <s v="H81075"/>
        <s v="K81019"/>
        <s v="H81040"/>
        <s v="K81608"/>
        <s v="K81082"/>
        <s v="K81094"/>
        <s v="K81656"/>
        <s v="H81069"/>
        <s v="K81630"/>
        <s v="K81084"/>
        <s v="H81013"/>
        <s v="J82066"/>
        <s v="K81001"/>
        <s v="J82120"/>
        <s v="J82015"/>
        <s v="K81085"/>
        <s v="K81024"/>
        <s v="J82181"/>
        <s v="J82198"/>
        <s v="J82178"/>
        <s v="K81610"/>
        <s v="K81036"/>
        <s v="K81076"/>
        <s v="K81010"/>
        <s v="J82630"/>
        <s v="Y00437"/>
        <s v="K81046"/>
        <s v="J82049"/>
        <s v="K81075"/>
        <s v="K81616"/>
        <s v="K81083"/>
        <s v="J82628"/>
        <s v="H81039"/>
        <s v="K81015"/>
        <s v="J82067"/>
        <s v="K81020"/>
        <s v="K81097"/>
        <s v="H81088"/>
        <s v="Y00265"/>
        <s v="J82142"/>
        <s v="K81086"/>
        <s v="K81060"/>
        <s v="H81082"/>
        <s v="K81087"/>
        <s v="J82099"/>
        <s v="K81021"/>
        <s v="K81607"/>
        <s v="J82051"/>
        <s v="J82208"/>
        <s v="J82163"/>
        <s v="J82042"/>
        <s v="J82139"/>
        <s v="J82050"/>
        <s v="J82115"/>
        <s v="J82216"/>
        <s v="J82639"/>
        <s v="J82092"/>
        <s v="J84017"/>
        <s v="J82080"/>
        <s v="J84008"/>
        <s v="J84013"/>
        <s v="J82010"/>
        <s v="J82215"/>
        <s v="J82074"/>
        <s v="J82069"/>
        <s v="J82033"/>
        <s v="J82128"/>
        <s v="J82021"/>
        <s v="J82218"/>
        <s v="J82039"/>
        <s v="J84019"/>
        <s v="J82126"/>
        <s v="J82145"/>
        <s v="J82058"/>
        <s v="J82088"/>
        <s v="J82012"/>
        <s v="J82129"/>
        <s v="J82112"/>
        <s v="J82062"/>
        <s v="J82104"/>
        <s v="J82072"/>
        <s v="J82147"/>
        <s v="J82138"/>
        <s v="J82022"/>
        <s v="J82001"/>
        <s v="J82024"/>
        <s v="J82087"/>
        <s v="J82130"/>
        <s v="J82007"/>
        <s v="Y01281"/>
        <s v="J82146"/>
        <s v="J82161"/>
        <s v="J82079"/>
        <s v="J82150"/>
        <s v="J82157"/>
        <s v="J82143"/>
        <s v="J82083"/>
        <s v="J82098"/>
        <s v="J82081"/>
        <s v="J82214"/>
        <s v="J82119"/>
        <s v="J82002"/>
        <s v="J82213"/>
        <s v="J82084"/>
        <s v="J82061"/>
        <s v="J82169"/>
        <s v="J82136"/>
        <s v="J82059"/>
        <s v="J82018"/>
        <s v="J84016"/>
        <s v="J82217"/>
        <s v="J82009"/>
        <s v="Y07014"/>
        <s v="J84005"/>
        <s v="J82019"/>
        <s v="J82151"/>
        <s v="J82116"/>
        <s v="J82144"/>
        <s v="J82622"/>
        <s v="J82124"/>
        <s v="J82034"/>
        <s v="J84012"/>
        <s v="J82053"/>
        <s v="J82625"/>
        <s v="J82056"/>
        <s v="J82020"/>
        <s v="J82605"/>
        <s v="J82071"/>
        <s v="J82640"/>
        <s v="J82121"/>
        <s v="J84004"/>
        <s v="J84003"/>
        <s v="J82210"/>
        <s v="J82201"/>
        <s v="J82132"/>
        <s v="J82016"/>
        <s v="J82035"/>
        <s v="J82005"/>
        <s v="J84015"/>
        <s v="J82152"/>
        <s v="J82025"/>
        <s v="J82064"/>
        <s v="J82156"/>
        <s v="J82103"/>
        <s v="J82134"/>
        <s v="J82196"/>
        <s v="J82669"/>
        <s v="J82106"/>
        <s v="J82026"/>
        <s v="J82076"/>
        <s v="J82040"/>
        <s v="J82075"/>
        <s v="J82122"/>
        <s v="J82646"/>
        <s v="J82154"/>
        <s v="J82036"/>
        <s v="J84011"/>
        <s v="J82082"/>
        <s v="J84007"/>
        <s v="J82131"/>
        <s v="J82101"/>
        <s v="J82184"/>
        <s v="J82174"/>
        <s v="J82094"/>
        <s v="J82207"/>
        <s v="J82017"/>
        <s v="E81008"/>
        <s v="K82039"/>
        <s v="E81631"/>
        <s v="E81617"/>
        <s v="K82026"/>
        <s v="E81027"/>
        <s v="E81046"/>
        <s v="K82615"/>
        <s v="K82027"/>
        <s v="E81010"/>
        <s v="E81030"/>
        <s v="E81074"/>
        <s v="K82013"/>
        <s v="E81014"/>
        <s v="K82003"/>
        <s v="E81612"/>
        <s v="K82064"/>
        <s v="E81632"/>
        <s v="E81035"/>
        <s v="E81047"/>
        <s v="E81044"/>
        <s v="K82009"/>
        <s v="E81026"/>
        <s v="E81025"/>
        <s v="E81029"/>
        <s v="E81018"/>
        <s v="E81034"/>
        <s v="E81061"/>
        <s v="E81043"/>
        <s v="K82025"/>
        <s v="K82032"/>
        <s v="E81635"/>
        <s v="E81633"/>
        <s v="E81038"/>
        <s v="E81060"/>
        <s v="E81050"/>
        <s v="E81015"/>
        <s v="E81019"/>
        <s v="E81045"/>
        <s v="K82065"/>
        <s v="Y02332"/>
        <s v="E81003"/>
        <s v="E81016"/>
        <s v="Y00560"/>
        <s v="E81615"/>
        <s v="Y02463"/>
        <s v="E81063"/>
        <s v="E81007"/>
        <s v="E81049"/>
        <s v="E81002"/>
        <s v="E81076"/>
        <s v="K82015"/>
        <s v="K82057"/>
        <s v="K82054"/>
        <s v="E81004"/>
        <s v="E81040"/>
        <s v="E81021"/>
        <s v="E81052"/>
        <s v="E81022"/>
        <s v="E81057"/>
        <s v="Y02900"/>
        <s v="E81032"/>
        <s v="E81069"/>
        <s v="E81006"/>
        <s v="E81024"/>
        <s v="E81031"/>
        <s v="E81028"/>
        <s v="E81013"/>
        <s v="E81037"/>
        <s v="K82016"/>
        <s v="E81033"/>
        <s v="E81073"/>
        <s v="K82610"/>
        <s v="K82631"/>
        <s v="K82059"/>
        <s v="E81041"/>
        <s v="Y06810"/>
        <s v="E81009"/>
        <s v="K82617"/>
        <s v="K82633"/>
        <s v="E81005"/>
        <s v="E81048"/>
        <s v="M82038"/>
        <s v="M82003"/>
        <s v="M82035"/>
        <s v="M82013"/>
        <s v="M82042"/>
        <s v="M82033"/>
        <s v="M82018"/>
        <s v="M82056"/>
        <s v="M82059"/>
        <s v="M82010"/>
        <s v="M82002"/>
        <s v="M82005"/>
        <s v="M82008"/>
        <s v="M82047"/>
        <s v="M82016"/>
        <s v="Y01929"/>
        <s v="M82004"/>
        <s v="M82606"/>
        <s v="M82023"/>
        <s v="M82039"/>
        <s v="M82025"/>
        <s v="M82009"/>
        <s v="M82006"/>
        <s v="M82040"/>
        <s v="M82017"/>
        <s v="M82030"/>
        <s v="M82060"/>
        <s v="M82043"/>
        <s v="M82048"/>
        <s v="M82046"/>
        <s v="M82616"/>
        <s v="M82057"/>
        <s v="M82014"/>
        <s v="M82024"/>
        <s v="M82022"/>
        <s v="M82012"/>
        <s v="M82041"/>
        <s v="M82026"/>
        <s v="M82020"/>
        <s v="M82051"/>
        <s v="M82034"/>
        <s v="M82601"/>
        <s v="M82021"/>
        <s v="M82011"/>
        <s v="M82019"/>
        <s v="M82028"/>
        <s v="M82032"/>
        <s v="M82620"/>
        <s v="M82007"/>
        <s v="E84030"/>
        <s v="E84678"/>
        <s v="E85109"/>
        <s v="E85124"/>
        <s v="E87754"/>
        <s v="E85040"/>
        <s v="E85718"/>
        <s v="E87066"/>
        <s v="E85014"/>
        <s v="E87061"/>
        <s v="Y02671"/>
        <s v="E87021"/>
        <s v="E87677"/>
        <s v="E85114"/>
        <s v="E85021"/>
        <s v="E84061"/>
        <s v="E85694"/>
        <s v="E85687"/>
        <s v="E84058"/>
        <s v="E87751"/>
        <s v="E86001"/>
        <s v="E84663"/>
        <s v="E85635"/>
        <s v="E87746"/>
        <s v="E85123"/>
        <s v="E84647"/>
        <s v="E85050"/>
        <s v="E87052"/>
        <s v="E84070"/>
        <s v="E85721"/>
        <s v="E85750"/>
        <s v="E85034"/>
        <s v="E87009"/>
        <s v="E85121"/>
        <s v="Y02589"/>
        <s v="E86640"/>
        <s v="E85006"/>
        <s v="Y01011"/>
        <s v="E86612"/>
        <s v="E86618"/>
        <s v="E85699"/>
        <s v="E87691"/>
        <s v="E87037"/>
        <s v="E85111"/>
        <s v="Y02342"/>
        <s v="E85640"/>
        <s v="E84701"/>
        <s v="E84031"/>
        <s v="E85113"/>
        <s v="E85075"/>
        <s v="E85708"/>
        <s v="E85600"/>
        <s v="E85128"/>
        <s v="Y00206"/>
        <s v="E85046"/>
        <s v="E84003"/>
        <s v="Y00200"/>
        <s v="E87029"/>
        <s v="E85103"/>
        <s v="E85091"/>
        <s v="E85129"/>
        <s v="E86036"/>
        <s v="E87756"/>
        <s v="E84709"/>
        <s v="E85029"/>
        <s v="E85119"/>
        <s v="E86610"/>
        <s v="E85715"/>
        <s v="E85735"/>
        <s v="E84017"/>
        <s v="E85725"/>
        <s v="E87047"/>
        <s v="E86027"/>
        <s v="E85743"/>
        <s v="E85025"/>
        <s v="E85058"/>
        <s v="E85057"/>
        <s v="E84012"/>
        <s v="E85643"/>
        <s v="E84674"/>
        <s v="E86619"/>
        <s v="E86011"/>
        <s v="Y02672"/>
        <s v="E87741"/>
        <s v="E84078"/>
        <s v="E86022"/>
        <s v="E84007"/>
        <s v="E85024"/>
        <s v="E87706"/>
        <s v="E85005"/>
        <s v="E87011"/>
        <s v="E85127"/>
        <s v="E84658"/>
        <s v="E85015"/>
        <s v="E86019"/>
        <s v="E84635"/>
        <s v="E85656"/>
        <s v="E86004"/>
        <s v="E87069"/>
        <s v="E85663"/>
        <s v="E87003"/>
        <s v="E85062"/>
        <s v="E86609"/>
        <s v="E85052"/>
        <s v="E84068"/>
        <s v="E87733"/>
        <s v="E85056"/>
        <s v="E86009"/>
        <s v="E87046"/>
        <s v="E87755"/>
        <s v="E85042"/>
        <s v="E86026"/>
        <s v="E84665"/>
        <s v="E85083"/>
        <s v="E86005"/>
        <s v="E85028"/>
        <s v="E84617"/>
        <s v="E87648"/>
        <s v="E85125"/>
        <s v="E84076"/>
        <s v="E87663"/>
        <s v="E86041"/>
        <s v="E85696"/>
        <s v="E85066"/>
        <s v="E84653"/>
        <s v="E87742"/>
        <s v="E87043"/>
        <s v="E86033"/>
        <s v="E87681"/>
        <s v="E85053"/>
        <s v="E85118"/>
        <s v="E85739"/>
        <s v="Y04225"/>
        <s v="E85004"/>
        <s v="E84693"/>
        <s v="E84002"/>
        <s v="E84075"/>
        <s v="E85617"/>
        <s v="E84013"/>
        <s v="E85055"/>
        <s v="E87740"/>
        <s v="E85605"/>
        <s v="E85683"/>
        <s v="E84008"/>
        <s v="E87702"/>
        <s v="E84015"/>
        <s v="E85120"/>
        <s v="E85019"/>
        <s v="E84053"/>
        <s v="E84005"/>
        <s v="E87715"/>
        <s v="E85745"/>
        <s v="E87637"/>
        <s v="E85719"/>
        <s v="E85001"/>
        <s v="E85098"/>
        <s v="E85736"/>
        <s v="E85059"/>
        <s v="E87045"/>
        <s v="E86042"/>
        <s v="E85048"/>
        <s v="E87737"/>
        <s v="E84051"/>
        <s v="E86029"/>
        <s v="E87701"/>
        <s v="E86615"/>
        <s v="E87002"/>
        <s v="E85049"/>
        <s v="E85045"/>
        <s v="E85657"/>
        <s v="E85624"/>
        <s v="E85007"/>
        <s v="Y00507"/>
        <s v="E84020"/>
        <s v="E85677"/>
        <s v="E85030"/>
        <s v="E85003"/>
        <s v="E85682"/>
        <s v="E84626"/>
        <s v="Y01090"/>
        <s v="E84601"/>
        <s v="Y00352"/>
        <s v="E86038"/>
        <s v="E85716"/>
        <s v="E84040"/>
        <s v="E84080"/>
        <s v="E84638"/>
        <s v="E86629"/>
        <s v="E86637"/>
        <s v="E84699"/>
        <s v="E84018"/>
        <s v="E84024"/>
        <s v="E86024"/>
        <s v="E85693"/>
        <s v="E84704"/>
        <s v="E85088"/>
        <s v="E84044"/>
        <s v="E86010"/>
        <s v="E87739"/>
        <s v="E84702"/>
        <s v="E85096"/>
        <s v="E87048"/>
        <s v="E85659"/>
        <s v="E85115"/>
        <s v="E87006"/>
        <s v="E84006"/>
        <s v="Y03441"/>
        <s v="E85130"/>
        <s v="E84069"/>
        <s v="E85734"/>
        <s v="E85726"/>
        <s v="Y02906"/>
        <s v="E84039"/>
        <s v="E84021"/>
        <s v="E86028"/>
        <s v="E87008"/>
        <s v="E87005"/>
        <s v="E87070"/>
        <s v="E86605"/>
        <s v="E85060"/>
        <s v="E85099"/>
        <s v="E85008"/>
        <s v="E85020"/>
        <s v="E85697"/>
        <s v="E84042"/>
        <s v="E84009"/>
        <s v="E86017"/>
        <s v="E85744"/>
        <s v="E87013"/>
        <s v="E87745"/>
        <s v="E87750"/>
        <s v="E87067"/>
        <s v="E87722"/>
        <s v="E85108"/>
        <s v="E85746"/>
        <s v="E84676"/>
        <s v="E84083"/>
        <s v="E85649"/>
        <s v="E85712"/>
        <s v="E87010"/>
        <s v="E85038"/>
        <s v="E86625"/>
        <s v="E87016"/>
        <s v="E84057"/>
        <s v="E87004"/>
        <s v="E85680"/>
        <s v="E85077"/>
        <s v="E84637"/>
        <s v="E85636"/>
        <s v="E85016"/>
        <s v="E84684"/>
        <s v="E86015"/>
        <s v="E85685"/>
        <s v="E85628"/>
        <s v="E86030"/>
        <s v="E86006"/>
        <s v="E85658"/>
        <s v="E85012"/>
        <s v="E87714"/>
        <s v="E84086"/>
        <s v="E84645"/>
        <s v="E85633"/>
        <s v="E84032"/>
        <s v="E85707"/>
        <s v="E84049"/>
        <s v="E84680"/>
        <s v="E87738"/>
        <s v="E84025"/>
        <s v="E87609"/>
        <s v="Y01221"/>
        <s v="E86016"/>
        <s v="E85116"/>
        <s v="E85032"/>
        <s v="E85026"/>
        <s v="E87034"/>
        <s v="E84028"/>
        <s v="Y00902"/>
        <s v="E85061"/>
        <s v="E85054"/>
        <s v="E87024"/>
        <s v="E84074"/>
        <s v="Y05080"/>
        <s v="E87720"/>
        <s v="E85023"/>
        <s v="E85033"/>
        <s v="E84033"/>
        <s v="E87772"/>
        <s v="E85126"/>
        <s v="E85107"/>
        <s v="E87026"/>
        <s v="E84067"/>
        <s v="E84062"/>
        <s v="E84066"/>
        <s v="Y02692"/>
        <s v="E87768"/>
        <s v="E85681"/>
        <s v="E84036"/>
        <s v="E85748"/>
        <s v="E84063"/>
        <s v="E86007"/>
        <s v="E85035"/>
        <s v="E85051"/>
        <s v="E87038"/>
        <s v="E85623"/>
        <s v="E84048"/>
        <s v="E87065"/>
        <s v="E85041"/>
        <s v="E85064"/>
        <s v="E87711"/>
        <s v="E84014"/>
        <s v="E86018"/>
        <s v="E85713"/>
        <s v="E86012"/>
        <s v="E86014"/>
        <s v="E85112"/>
        <s v="E84004"/>
        <s v="E84059"/>
        <s v="E84011"/>
        <s v="E86632"/>
        <s v="E85013"/>
        <s v="E84685"/>
        <s v="E84022"/>
        <s v="E85071"/>
        <s v="E87665"/>
        <s v="E87753"/>
        <s v="E85122"/>
        <s v="E86626"/>
        <s v="E86020"/>
        <s v="Y02842"/>
        <s v="E84656"/>
        <s v="E84646"/>
        <s v="E84620"/>
        <s v="E85090"/>
        <s v="E85069"/>
        <s v="E87762"/>
        <s v="E85074"/>
        <s v="E87063"/>
        <s v="B85061"/>
        <s v="B85044"/>
        <s v="B85010"/>
        <s v="B85051"/>
        <s v="B85032"/>
        <s v="B85048"/>
        <s v="B85014"/>
        <s v="B85001"/>
        <s v="B85611"/>
        <s v="B85641"/>
        <s v="B85640"/>
        <s v="B85606"/>
        <s v="B85016"/>
        <s v="B85012"/>
        <s v="B85009"/>
        <s v="B85038"/>
        <s v="B85660"/>
        <s v="B85610"/>
        <s v="B85018"/>
        <s v="Y07275"/>
        <s v="B85023"/>
        <s v="Y00081"/>
        <s v="B85027"/>
        <s v="B85015"/>
        <s v="B85033"/>
        <s v="B85002"/>
        <s v="B85024"/>
        <s v="B85623"/>
        <s v="B85026"/>
        <s v="B85028"/>
        <s v="B85037"/>
        <s v="B85620"/>
        <s v="B85062"/>
        <s v="B85042"/>
        <s v="B85655"/>
        <s v="B85041"/>
        <s v="B85058"/>
        <s v="B85025"/>
        <s v="B85020"/>
        <s v="B85019"/>
        <s v="B85652"/>
        <s v="B85006"/>
        <s v="B85659"/>
        <s v="B85036"/>
        <s v="B85031"/>
        <s v="B85614"/>
        <s v="B85650"/>
        <s v="B85636"/>
        <s v="B85005"/>
        <s v="B85008"/>
        <s v="B85004"/>
        <s v="B85645"/>
        <s v="Y04266"/>
        <s v="B85059"/>
        <s v="B85060"/>
        <s v="B85021"/>
        <s v="B85054"/>
        <s v="B85612"/>
        <s v="B85022"/>
        <s v="Y06659"/>
        <s v="B85030"/>
        <s v="B85055"/>
        <s v="B85619"/>
        <s v="B85646"/>
        <s v="B85634"/>
      </sharedItems>
    </cacheField>
    <cacheField name="Indicator_Code" numFmtId="0">
      <sharedItems count="2">
        <s v="CAN02"/>
        <s v="CAN01"/>
      </sharedItems>
    </cacheField>
    <cacheField name="Effective_Snapshot_Date" numFmtId="0">
      <sharedItems containsSemiMixedTypes="0" containsNonDate="0" containsDate="1" containsString="0" minDate="2022-04-30T00:00:00" maxDate="2026-03-01T00:00:00" count="47">
        <d v="2025-05-31T00:00:00"/>
        <d v="2026-02-28T00:00:00"/>
        <d v="2025-03-31T00:00:00"/>
        <d v="2025-10-31T00:00:00"/>
        <d v="2025-09-30T00:00:00"/>
        <d v="2025-04-30T00:00:00"/>
        <d v="2025-08-31T00:00:00"/>
        <d v="2025-06-30T00:00:00"/>
        <d v="2025-12-31T00:00:00"/>
        <d v="2026-01-31T00:00:00"/>
        <d v="2025-07-31T00:00:00"/>
        <d v="2025-11-30T00:00:00"/>
        <d v="2025-02-28T00:00:00" u="1"/>
        <d v="2025-01-31T00:00:00" u="1"/>
        <d v="2024-12-31T00:00:00" u="1"/>
        <d v="2024-11-30T00:00:00" u="1"/>
        <d v="2024-10-31T00:00:00" u="1"/>
        <d v="2024-09-30T00:00:00" u="1"/>
        <d v="2024-08-31T00:00:00" u="1"/>
        <d v="2024-07-31T00:00:00" u="1"/>
        <d v="2024-06-30T00:00:00" u="1"/>
        <d v="2024-05-31T00:00:00" u="1"/>
        <d v="2024-04-30T00:00:00" u="1"/>
        <d v="2024-03-31T00:00:00" u="1"/>
        <d v="2024-02-29T00:00:00" u="1"/>
        <d v="2024-01-31T00:00:00" u="1"/>
        <d v="2023-12-31T00:00:00" u="1"/>
        <d v="2023-11-30T00:00:00" u="1"/>
        <d v="2023-10-31T00:00:00" u="1"/>
        <d v="2023-09-30T00:00:00" u="1"/>
        <d v="2023-08-31T00:00:00" u="1"/>
        <d v="2023-07-31T00:00:00" u="1"/>
        <d v="2023-06-30T00:00:00" u="1"/>
        <d v="2023-03-31T00:00:00" u="1"/>
        <d v="2022-08-31T00:00:00" u="1"/>
        <d v="2022-06-30T00:00:00" u="1"/>
        <d v="2022-12-31T00:00:00" u="1"/>
        <d v="2023-01-31T00:00:00" u="1"/>
        <d v="2023-04-30T00:00:00" u="1"/>
        <d v="2023-05-31T00:00:00" u="1"/>
        <d v="2022-10-31T00:00:00" u="1"/>
        <d v="2022-09-30T00:00:00" u="1"/>
        <d v="2022-05-31T00:00:00" u="1"/>
        <d v="2023-02-28T00:00:00" u="1"/>
        <d v="2022-07-31T00:00:00" u="1"/>
        <d v="2022-11-30T00:00:00" u="1"/>
        <d v="2022-04-30T00:00:00" u="1"/>
      </sharedItems>
    </cacheField>
    <cacheField name="Numerator" numFmtId="0">
      <sharedItems containsSemiMixedTypes="0" containsString="0" containsNumber="1" containsInteger="1" minValue="0" maxValue="702" count="383">
        <n v="5"/>
        <n v="24"/>
        <n v="49"/>
        <n v="18"/>
        <n v="33"/>
        <n v="17"/>
        <n v="4"/>
        <n v="15"/>
        <n v="6"/>
        <n v="13"/>
        <n v="8"/>
        <n v="20"/>
        <n v="2"/>
        <n v="11"/>
        <n v="48"/>
        <n v="27"/>
        <n v="1"/>
        <n v="16"/>
        <n v="50"/>
        <n v="42"/>
        <n v="3"/>
        <n v="10"/>
        <n v="130"/>
        <n v="19"/>
        <n v="28"/>
        <n v="84"/>
        <n v="25"/>
        <n v="39"/>
        <n v="154"/>
        <n v="71"/>
        <n v="12"/>
        <n v="40"/>
        <n v="70"/>
        <n v="46"/>
        <n v="54"/>
        <n v="35"/>
        <n v="45"/>
        <n v="26"/>
        <n v="52"/>
        <n v="56"/>
        <n v="38"/>
        <n v="156"/>
        <n v="53"/>
        <n v="249"/>
        <n v="117"/>
        <n v="254"/>
        <n v="43"/>
        <n v="202"/>
        <n v="21"/>
        <n v="37"/>
        <n v="30"/>
        <n v="36"/>
        <n v="62"/>
        <n v="34"/>
        <n v="32"/>
        <n v="68"/>
        <n v="47"/>
        <n v="22"/>
        <n v="82"/>
        <n v="64"/>
        <n v="59"/>
        <n v="95"/>
        <n v="97"/>
        <n v="23"/>
        <n v="119"/>
        <n v="31"/>
        <n v="293"/>
        <n v="112"/>
        <n v="74"/>
        <n v="176"/>
        <n v="29"/>
        <n v="214"/>
        <n v="304"/>
        <n v="124"/>
        <n v="195"/>
        <n v="0"/>
        <n v="103"/>
        <n v="158"/>
        <n v="67"/>
        <n v="9"/>
        <n v="58"/>
        <n v="88"/>
        <n v="41"/>
        <n v="57"/>
        <n v="44"/>
        <n v="89"/>
        <n v="142"/>
        <n v="136"/>
        <n v="76"/>
        <n v="66"/>
        <n v="55"/>
        <n v="65"/>
        <n v="14"/>
        <n v="7"/>
        <n v="51"/>
        <n v="75"/>
        <n v="171"/>
        <n v="102"/>
        <n v="61"/>
        <n v="78"/>
        <n v="100"/>
        <n v="73"/>
        <n v="129"/>
        <n v="94"/>
        <n v="77"/>
        <n v="63"/>
        <n v="86"/>
        <n v="107"/>
        <n v="104"/>
        <n v="135"/>
        <n v="109"/>
        <n v="83"/>
        <n v="72"/>
        <n v="60"/>
        <n v="114"/>
        <n v="150"/>
        <n v="168"/>
        <n v="132"/>
        <n v="116"/>
        <n v="183"/>
        <n v="85"/>
        <n v="128"/>
        <n v="122"/>
        <n v="81"/>
        <n v="92"/>
        <n v="69"/>
        <n v="105"/>
        <n v="106"/>
        <n v="131"/>
        <n v="101"/>
        <n v="87"/>
        <n v="188"/>
        <n v="193"/>
        <n v="137"/>
        <n v="79"/>
        <n v="80"/>
        <n v="145"/>
        <n v="120"/>
        <n v="93"/>
        <n v="108"/>
        <n v="90"/>
        <n v="187"/>
        <n v="111"/>
        <n v="110"/>
        <n v="113"/>
        <n v="123"/>
        <n v="167"/>
        <n v="99"/>
        <n v="118"/>
        <n v="141"/>
        <n v="139"/>
        <n v="91"/>
        <n v="96"/>
        <n v="153"/>
        <n v="179"/>
        <n v="218"/>
        <n v="345"/>
        <n v="372"/>
        <n v="308"/>
        <n v="159"/>
        <n v="282"/>
        <n v="259"/>
        <n v="340"/>
        <n v="126"/>
        <n v="144"/>
        <n v="121"/>
        <n v="216"/>
        <n v="163"/>
        <n v="125"/>
        <n v="213"/>
        <n v="160"/>
        <n v="174"/>
        <n v="143"/>
        <n v="166"/>
        <n v="127"/>
        <n v="115"/>
        <n v="146"/>
        <n v="151"/>
        <n v="203"/>
        <n v="147"/>
        <n v="138"/>
        <n v="155"/>
        <n v="98"/>
        <n v="148"/>
        <n v="226"/>
        <n v="165"/>
        <n v="243"/>
        <n v="173"/>
        <n v="351"/>
        <n v="316"/>
        <n v="190"/>
        <n v="266"/>
        <n v="177"/>
        <n v="197"/>
        <n v="283"/>
        <n v="185"/>
        <n v="196"/>
        <n v="162"/>
        <n v="172"/>
        <n v="278"/>
        <n v="175"/>
        <n v="237"/>
        <n v="245"/>
        <n v="219"/>
        <n v="270"/>
        <n v="255"/>
        <n v="229"/>
        <n v="191"/>
        <n v="192"/>
        <n v="199"/>
        <n v="201"/>
        <n v="181"/>
        <n v="375"/>
        <n v="264"/>
        <n v="133"/>
        <n v="234"/>
        <n v="149"/>
        <n v="332"/>
        <n v="487"/>
        <n v="516"/>
        <n v="263"/>
        <n v="387"/>
        <n v="295"/>
        <n v="362"/>
        <n v="327"/>
        <n v="224"/>
        <n v="400"/>
        <n v="157"/>
        <n v="206"/>
        <n v="296"/>
        <n v="180"/>
        <n v="182"/>
        <n v="140"/>
        <n v="217"/>
        <n v="227"/>
        <n v="253"/>
        <n v="280"/>
        <n v="251"/>
        <n v="290"/>
        <n v="223"/>
        <n v="161"/>
        <n v="186"/>
        <n v="169"/>
        <n v="164"/>
        <n v="241"/>
        <n v="134"/>
        <n v="170"/>
        <n v="152"/>
        <n v="350"/>
        <n v="376"/>
        <n v="414"/>
        <n v="276"/>
        <n v="323"/>
        <n v="311"/>
        <n v="184"/>
        <n v="252"/>
        <n v="348"/>
        <n v="209"/>
        <n v="285"/>
        <n v="355"/>
        <n v="228"/>
        <n v="397"/>
        <n v="334"/>
        <n v="261"/>
        <n v="506"/>
        <n v="307"/>
        <n v="207"/>
        <n v="481"/>
        <n v="291"/>
        <n v="534"/>
        <n v="246"/>
        <n v="442"/>
        <n v="272"/>
        <n v="546"/>
        <n v="260"/>
        <n v="235"/>
        <n v="220"/>
        <n v="211"/>
        <n v="205"/>
        <n v="178"/>
        <n v="189"/>
        <n v="212"/>
        <n v="403"/>
        <n v="198"/>
        <n v="303"/>
        <n v="232"/>
        <n v="301"/>
        <n v="318"/>
        <n v="258"/>
        <n v="371"/>
        <n v="395"/>
        <n v="236"/>
        <n v="352"/>
        <n v="335"/>
        <n v="388"/>
        <n v="215"/>
        <n v="244"/>
        <n v="194"/>
        <n v="277"/>
        <n v="468"/>
        <n v="221"/>
        <n v="557"/>
        <n v="556"/>
        <n v="247"/>
        <n v="200"/>
        <n v="329"/>
        <n v="250"/>
        <n v="265"/>
        <n v="520"/>
        <n v="426"/>
        <n v="242"/>
        <n v="386"/>
        <n v="338"/>
        <n v="309"/>
        <n v="341"/>
        <n v="222"/>
        <n v="319"/>
        <n v="267"/>
        <n v="248"/>
        <n v="273"/>
        <n v="208"/>
        <n v="378"/>
        <n v="268"/>
        <n v="239"/>
        <n v="225"/>
        <n v="297"/>
        <n v="361"/>
        <n v="324"/>
        <n v="306"/>
        <n v="240"/>
        <n v="298"/>
        <n v="269"/>
        <n v="289"/>
        <n v="279"/>
        <n v="210"/>
        <n v="321"/>
        <n v="385"/>
        <n v="404"/>
        <n v="238"/>
        <n v="204"/>
        <n v="333"/>
        <n v="300"/>
        <n v="305"/>
        <n v="231"/>
        <n v="325"/>
        <n v="588"/>
        <n v="373"/>
        <n v="637"/>
        <n v="696"/>
        <n v="625"/>
        <n v="539"/>
        <n v="475"/>
        <n v="702"/>
        <n v="287"/>
        <n v="294"/>
        <n v="274"/>
        <n v="292"/>
        <n v="257"/>
        <n v="288"/>
        <n v="233"/>
        <n v="401"/>
        <n v="374"/>
        <n v="347"/>
        <n v="497"/>
        <n v="302"/>
        <n v="558"/>
        <n v="663"/>
        <n v="360"/>
        <n v="623"/>
        <n v="416"/>
        <n v="594"/>
        <n v="310"/>
        <n v="460"/>
        <n v="514"/>
        <n v="284"/>
        <n v="271"/>
        <n v="286"/>
        <n v="315"/>
        <n v="313"/>
        <n v="275"/>
        <n v="346"/>
        <n v="256"/>
        <n v="328"/>
      </sharedItems>
    </cacheField>
    <cacheField name="Denominator" numFmtId="0">
      <sharedItems containsSemiMixedTypes="0" containsString="0" containsNumber="1" containsInteger="1" minValue="0" maxValue="791" count="421">
        <n v="8"/>
        <n v="29"/>
        <n v="55"/>
        <n v="26"/>
        <n v="35"/>
        <n v="22"/>
        <n v="4"/>
        <n v="20"/>
        <n v="18"/>
        <n v="9"/>
        <n v="24"/>
        <n v="19"/>
        <n v="3"/>
        <n v="11"/>
        <n v="14"/>
        <n v="38"/>
        <n v="23"/>
        <n v="1"/>
        <n v="12"/>
        <n v="58"/>
        <n v="64"/>
        <n v="59"/>
        <n v="154"/>
        <n v="21"/>
        <n v="37"/>
        <n v="100"/>
        <n v="34"/>
        <n v="47"/>
        <n v="186"/>
        <n v="85"/>
        <n v="28"/>
        <n v="50"/>
        <n v="57"/>
        <n v="97"/>
        <n v="33"/>
        <n v="51"/>
        <n v="25"/>
        <n v="61"/>
        <n v="36"/>
        <n v="65"/>
        <n v="53"/>
        <n v="5"/>
        <n v="56"/>
        <n v="17"/>
        <n v="41"/>
        <n v="2"/>
        <n v="201"/>
        <n v="40"/>
        <n v="46"/>
        <n v="62"/>
        <n v="295"/>
        <n v="45"/>
        <n v="148"/>
        <n v="296"/>
        <n v="31"/>
        <n v="253"/>
        <n v="27"/>
        <n v="60"/>
        <n v="67"/>
        <n v="39"/>
        <n v="43"/>
        <n v="32"/>
        <n v="16"/>
        <n v="15"/>
        <n v="72"/>
        <n v="13"/>
        <n v="52"/>
        <n v="99"/>
        <n v="92"/>
        <n v="90"/>
        <n v="78"/>
        <n v="79"/>
        <n v="82"/>
        <n v="110"/>
        <n v="113"/>
        <n v="44"/>
        <n v="30"/>
        <n v="146"/>
        <n v="338"/>
        <n v="134"/>
        <n v="89"/>
        <n v="42"/>
        <n v="223"/>
        <n v="54"/>
        <n v="269"/>
        <n v="7"/>
        <n v="143"/>
        <n v="49"/>
        <n v="238"/>
        <n v="121"/>
        <n v="73"/>
        <n v="0"/>
        <n v="194"/>
        <n v="81"/>
        <n v="10"/>
        <n v="101"/>
        <n v="68"/>
        <n v="69"/>
        <n v="6"/>
        <n v="70"/>
        <n v="181"/>
        <n v="166"/>
        <n v="48"/>
        <n v="87"/>
        <n v="96"/>
        <n v="74"/>
        <n v="77"/>
        <n v="93"/>
        <n v="84"/>
        <n v="86"/>
        <n v="212"/>
        <n v="123"/>
        <n v="107"/>
        <n v="75"/>
        <n v="63"/>
        <n v="145"/>
        <n v="126"/>
        <n v="103"/>
        <n v="71"/>
        <n v="66"/>
        <n v="76"/>
        <n v="98"/>
        <n v="124"/>
        <n v="133"/>
        <n v="160"/>
        <n v="83"/>
        <n v="142"/>
        <n v="153"/>
        <n v="91"/>
        <n v="170"/>
        <n v="122"/>
        <n v="152"/>
        <n v="196"/>
        <n v="140"/>
        <n v="116"/>
        <n v="111"/>
        <n v="118"/>
        <n v="80"/>
        <n v="88"/>
        <n v="117"/>
        <n v="119"/>
        <n v="135"/>
        <n v="131"/>
        <n v="102"/>
        <n v="112"/>
        <n v="104"/>
        <n v="210"/>
        <n v="108"/>
        <n v="150"/>
        <n v="162"/>
        <n v="159"/>
        <n v="149"/>
        <n v="120"/>
        <n v="95"/>
        <n v="208"/>
        <n v="137"/>
        <n v="177"/>
        <n v="193"/>
        <n v="127"/>
        <n v="114"/>
        <n v="175"/>
        <n v="115"/>
        <n v="132"/>
        <n v="165"/>
        <n v="106"/>
        <n v="192"/>
        <n v="141"/>
        <n v="191"/>
        <n v="163"/>
        <n v="128"/>
        <n v="109"/>
        <n v="252"/>
        <n v="94"/>
        <n v="403"/>
        <n v="356"/>
        <n v="222"/>
        <n v="182"/>
        <n v="326"/>
        <n v="300"/>
        <n v="387"/>
        <n v="138"/>
        <n v="129"/>
        <n v="187"/>
        <n v="226"/>
        <n v="227"/>
        <n v="147"/>
        <n v="205"/>
        <n v="214"/>
        <n v="105"/>
        <n v="139"/>
        <n v="230"/>
        <n v="229"/>
        <n v="184"/>
        <n v="206"/>
        <n v="161"/>
        <n v="125"/>
        <n v="237"/>
        <n v="157"/>
        <n v="183"/>
        <n v="158"/>
        <n v="136"/>
        <n v="171"/>
        <n v="172"/>
        <n v="185"/>
        <n v="173"/>
        <n v="268"/>
        <n v="167"/>
        <n v="292"/>
        <n v="378"/>
        <n v="199"/>
        <n v="373"/>
        <n v="198"/>
        <n v="195"/>
        <n v="319"/>
        <n v="209"/>
        <n v="130"/>
        <n v="213"/>
        <n v="347"/>
        <n v="151"/>
        <n v="240"/>
        <n v="202"/>
        <n v="169"/>
        <n v="155"/>
        <n v="180"/>
        <n v="216"/>
        <n v="178"/>
        <n v="306"/>
        <n v="228"/>
        <n v="325"/>
        <n v="274"/>
        <n v="250"/>
        <n v="305"/>
        <n v="282"/>
        <n v="243"/>
        <n v="164"/>
        <n v="225"/>
        <n v="189"/>
        <n v="445"/>
        <n v="286"/>
        <n v="255"/>
        <n v="168"/>
        <n v="372"/>
        <n v="144"/>
        <n v="566"/>
        <n v="297"/>
        <n v="217"/>
        <n v="432"/>
        <n v="333"/>
        <n v="402"/>
        <n v="256"/>
        <n v="446"/>
        <n v="323"/>
        <n v="207"/>
        <n v="261"/>
        <n v="156"/>
        <n v="179"/>
        <n v="298"/>
        <n v="328"/>
        <n v="236"/>
        <n v="267"/>
        <n v="321"/>
        <n v="258"/>
        <n v="231"/>
        <n v="260"/>
        <n v="174"/>
        <n v="263"/>
        <n v="220"/>
        <n v="266"/>
        <n v="215"/>
        <n v="197"/>
        <n v="218"/>
        <n v="203"/>
        <n v="221"/>
        <n v="259"/>
        <n v="392"/>
        <n v="190"/>
        <n v="270"/>
        <n v="436"/>
        <n v="176"/>
        <n v="477"/>
        <n v="419"/>
        <n v="241"/>
        <n v="361"/>
        <n v="363"/>
        <n v="299"/>
        <n v="476"/>
        <n v="233"/>
        <n v="327"/>
        <n v="320"/>
        <n v="415"/>
        <n v="330"/>
        <n v="437"/>
        <n v="388"/>
        <n v="289"/>
        <n v="563"/>
        <n v="401"/>
        <n v="246"/>
        <n v="188"/>
        <n v="534"/>
        <n v="610"/>
        <n v="280"/>
        <n v="288"/>
        <n v="491"/>
        <n v="316"/>
        <n v="344"/>
        <n v="453"/>
        <n v="200"/>
        <n v="265"/>
        <n v="285"/>
        <n v="211"/>
        <n v="408"/>
        <n v="275"/>
        <n v="423"/>
        <n v="303"/>
        <n v="309"/>
        <n v="393"/>
        <n v="429"/>
        <n v="264"/>
        <n v="431"/>
        <n v="348"/>
        <n v="385"/>
        <n v="245"/>
        <n v="441"/>
        <n v="257"/>
        <n v="239"/>
        <n v="251"/>
        <n v="283"/>
        <n v="219"/>
        <n v="234"/>
        <n v="322"/>
        <n v="541"/>
        <n v="273"/>
        <n v="664"/>
        <n v="232"/>
        <n v="379"/>
        <n v="302"/>
        <n v="281"/>
        <n v="598"/>
        <n v="494"/>
        <n v="293"/>
        <n v="443"/>
        <n v="355"/>
        <n v="308"/>
        <n v="354"/>
        <n v="248"/>
        <n v="290"/>
        <n v="336"/>
        <n v="370"/>
        <n v="287"/>
        <n v="284"/>
        <n v="352"/>
        <n v="353"/>
        <n v="277"/>
        <n v="204"/>
        <n v="224"/>
        <n v="294"/>
        <n v="404"/>
        <n v="235"/>
        <n v="262"/>
        <n v="317"/>
        <n v="291"/>
        <n v="254"/>
        <n v="244"/>
        <n v="278"/>
        <n v="304"/>
        <n v="414"/>
        <n v="335"/>
        <n v="310"/>
        <n v="341"/>
        <n v="411"/>
        <n v="374"/>
        <n v="342"/>
        <n v="249"/>
        <n v="247"/>
        <n v="366"/>
        <n v="272"/>
        <n v="242"/>
        <n v="312"/>
        <n v="279"/>
        <n v="276"/>
        <n v="473"/>
        <n v="301"/>
        <n v="334"/>
        <n v="440"/>
        <n v="367"/>
        <n v="360"/>
        <n v="318"/>
        <n v="369"/>
        <n v="654"/>
        <n v="438"/>
        <n v="709"/>
        <n v="762"/>
        <n v="748"/>
        <n v="595"/>
        <n v="527"/>
        <n v="791"/>
        <n v="271"/>
        <n v="340"/>
        <n v="357"/>
        <n v="311"/>
        <n v="359"/>
        <n v="337"/>
        <n v="376"/>
        <n v="546"/>
        <n v="332"/>
        <n v="389"/>
        <n v="663"/>
        <n v="761"/>
        <n v="747"/>
        <n v="486"/>
        <n v="708"/>
        <n v="364"/>
        <n v="540"/>
        <n v="607"/>
        <n v="315"/>
        <n v="368"/>
        <n v="396"/>
        <n v="362"/>
        <n v="343"/>
        <n v="406"/>
        <n v="314"/>
      </sharedItems>
    </cacheField>
    <cacheField name="Value" numFmtId="0">
      <sharedItems containsString="0" containsBlank="1" containsNumber="1" minValue="0" maxValue="100" count="4156">
        <n v="62.5"/>
        <n v="82.758600000000001"/>
        <n v="89.090900000000005"/>
        <n v="69.230699999999999"/>
        <n v="94.285700000000006"/>
        <n v="77.2727"/>
        <n v="100"/>
        <n v="75"/>
        <n v="72.222200000000001"/>
        <n v="88.888800000000003"/>
        <n v="94.444400000000002"/>
        <n v="83.333299999999994"/>
        <n v="89.473600000000005"/>
        <n v="66.666600000000003"/>
        <n v="92.857100000000003"/>
        <n v="87.2727"/>
        <n v="71.052599999999998"/>
        <n v="73.912999999999997"/>
        <n v="84.210499999999996"/>
        <n v="91.666600000000003"/>
        <n v="78.125"/>
        <n v="71.186400000000006"/>
        <n v="90.909000000000006"/>
        <n v="84.415499999999994"/>
        <n v="90.476100000000002"/>
        <n v="75.675600000000003"/>
        <n v="84"/>
        <n v="73.529399999999995"/>
        <n v="82.978700000000003"/>
        <n v="82.795599999999993"/>
        <n v="83.529399999999995"/>
        <n v="85.714200000000005"/>
        <n v="76.190399999999997"/>
        <n v="96.4285"/>
        <n v="80"/>
        <n v="68.421000000000006"/>
        <n v="72.164900000000003"/>
        <n v="81.818100000000001"/>
        <n v="90.195999999999998"/>
        <n v="90"/>
        <n v="88.524500000000003"/>
        <n v="97.222200000000001"/>
        <n v="79.166600000000003"/>
        <n v="78"/>
        <n v="78.571399999999997"/>
        <n v="92.452799999999996"/>
        <n v="57.8947"/>
        <n v="65.517200000000003"/>
        <n v="89.655100000000004"/>
        <n v="94.915199999999999"/>
        <n v="88.235200000000006"/>
        <n v="92.682900000000004"/>
        <n v="77.611900000000006"/>
        <n v="97.5"/>
        <n v="82.608599999999996"/>
        <n v="85.483800000000002"/>
        <n v="84.406700000000001"/>
        <n v="93.333299999999994"/>
        <n v="79.054000000000002"/>
        <n v="85.8108"/>
        <n v="93.478200000000001"/>
        <n v="77.419300000000007"/>
        <n v="79.841800000000006"/>
        <n v="77.777699999999996"/>
        <n v="76.666600000000003"/>
        <n v="64.179100000000005"/>
        <n v="94.871700000000004"/>
        <n v="88.372"/>
        <n v="78.787800000000004"/>
        <n v="93.75"/>
        <n v="95.744600000000005"/>
        <n v="83.7209"/>
        <n v="73.333299999999994"/>
        <n v="60"/>
        <n v="86.111099999999993"/>
        <n v="76.923000000000002"/>
        <n v="86.666600000000003"/>
        <n v="96.153800000000004"/>
        <n v="84.848399999999998"/>
        <n v="80.357100000000003"/>
        <n v="91.891800000000003"/>
        <n v="68.085099999999997"/>
        <n v="72.307599999999994"/>
        <n v="88"/>
        <n v="81.25"/>
        <n v="59.2592"/>
        <n v="82.828199999999995"/>
        <n v="71.111099999999993"/>
        <n v="91.025599999999997"/>
        <n v="89.873400000000004"/>
        <n v="86.075900000000004"/>
        <n v="71.9512"/>
        <n v="86.363600000000005"/>
        <n v="78.260800000000003"/>
        <n v="88.679199999999994"/>
        <n v="82.9268"/>
        <n v="85.840699999999998"/>
        <n v="84.090900000000005"/>
        <n v="81.506799999999998"/>
        <n v="83.783699999999996"/>
        <n v="86.686300000000003"/>
        <n v="83.581999999999994"/>
        <n v="33.333300000000001"/>
        <n v="84.536000000000001"/>
        <n v="83.146000000000001"/>
        <n v="71.794799999999995"/>
        <n v="78.923699999999997"/>
        <n v="85.185100000000006"/>
        <n v="82.857100000000003"/>
        <n v="79.553899999999999"/>
        <n v="78.048699999999997"/>
        <n v="89.940799999999996"/>
        <n v="86.956500000000005"/>
        <n v="79.411699999999996"/>
        <n v="67.647000000000006"/>
        <n v="86.713200000000001"/>
        <n v="73.469300000000004"/>
        <n v="81.081000000000003"/>
        <n v="81.932699999999997"/>
        <n v="67.948700000000002"/>
        <n v="0"/>
        <n v="86.206800000000001"/>
        <n v="85.123900000000006"/>
        <n v="84.9315"/>
        <m/>
        <n v="74.358900000000006"/>
        <n v="71.4285"/>
        <n v="28.571400000000001"/>
        <n v="72.093000000000004"/>
        <n v="84.070700000000002"/>
        <n v="81.443200000000004"/>
        <n v="82.715999999999994"/>
        <n v="69.696899999999999"/>
        <n v="89.230699999999999"/>
        <n v="87.128699999999995"/>
        <n v="86.046499999999995"/>
        <n v="75.471599999999995"/>
        <n v="82.352900000000005"/>
        <n v="89.855000000000004"/>
        <n v="79.069699999999997"/>
        <n v="91.111099999999993"/>
        <n v="83.823499999999996"/>
        <n v="89.795900000000003"/>
        <n v="80.909000000000006"/>
        <n v="91.227999999999994"/>
        <n v="50"/>
        <n v="81.578900000000004"/>
        <n v="87.755099999999999"/>
        <n v="74.285700000000006"/>
        <n v="97.368399999999994"/>
        <n v="78.453000000000003"/>
        <n v="81.707300000000004"/>
        <n v="85"/>
        <n v="72"/>
        <n v="84.615300000000005"/>
        <n v="40"/>
        <n v="78.846100000000007"/>
        <n v="81.927700000000002"/>
        <n v="68.656700000000001"/>
        <n v="82.222200000000001"/>
        <n v="80.645099999999999"/>
        <n v="87.356300000000005"/>
        <n v="68.75"/>
        <n v="68.888800000000003"/>
        <n v="74.073999999999998"/>
        <n v="79.310299999999998"/>
        <n v="93.548299999999998"/>
        <n v="94.230699999999999"/>
        <n v="69.620199999999997"/>
        <n v="95.454499999999996"/>
        <n v="90.277699999999996"/>
        <n v="57.142800000000001"/>
        <n v="72.972899999999996"/>
        <n v="65.909000000000006"/>
        <n v="70.129800000000003"/>
        <n v="88.636300000000006"/>
        <n v="73.684200000000004"/>
        <n v="52"/>
        <n v="80.952299999999994"/>
        <n v="83.018799999999999"/>
        <n v="58.333300000000001"/>
        <n v="89.285700000000006"/>
        <n v="87.930999999999997"/>
        <n v="76.470500000000001"/>
        <n v="85.106300000000005"/>
        <n v="85.416600000000003"/>
        <n v="80.769199999999998"/>
        <n v="87.5"/>
        <n v="68.604600000000005"/>
        <n v="84.782600000000002"/>
        <n v="80.660300000000007"/>
        <n v="74"/>
        <n v="84.375"/>
        <n v="82.242900000000006"/>
        <n v="79.487099999999998"/>
        <n v="81.333299999999994"/>
        <n v="96"/>
        <n v="94"/>
        <n v="76.595699999999994"/>
        <n v="85.517200000000003"/>
        <n v="76.744100000000003"/>
        <n v="87.6404"/>
        <n v="72.727199999999996"/>
        <n v="80.434700000000007"/>
        <n v="70.3703"/>
        <n v="63.888800000000003"/>
        <n v="93.877499999999998"/>
        <n v="70"/>
        <n v="64.705799999999996"/>
        <n v="82.142799999999994"/>
        <n v="79.364999999999995"/>
        <n v="79.611599999999996"/>
        <n v="96.9696"/>
        <n v="77.464699999999993"/>
        <n v="83.870900000000006"/>
        <n v="87.878699999999995"/>
        <n v="95.833299999999994"/>
        <n v="81.481399999999994"/>
        <n v="85.882300000000001"/>
        <n v="66.216200000000001"/>
        <n v="88.965500000000006"/>
        <n v="93.069299999999998"/>
        <n v="83.695599999999999"/>
        <n v="94.059399999999997"/>
        <n v="84.313699999999997"/>
        <n v="86.538399999999996"/>
        <n v="68.493099999999998"/>
        <n v="83.495099999999994"/>
        <n v="87.692300000000003"/>
        <n v="45.454500000000003"/>
        <n v="89.743499999999997"/>
        <n v="72.448899999999995"/>
        <n v="54.545400000000001"/>
        <n v="72.413700000000006"/>
        <n v="60.869500000000002"/>
        <n v="90.740700000000004"/>
        <n v="86.290300000000002"/>
        <n v="78.195400000000006"/>
        <n v="78.378299999999996"/>
        <n v="88.461500000000001"/>
        <n v="95.121899999999997"/>
        <n v="86.842100000000002"/>
        <n v="91.071399999999997"/>
        <n v="88.095200000000006"/>
        <n v="92.307599999999994"/>
        <n v="53.8461"/>
        <n v="95.238"/>
        <n v="92.105199999999996"/>
        <n v="78.313199999999995"/>
        <n v="69.565200000000004"/>
        <n v="75.362300000000005"/>
        <n v="79.545400000000001"/>
        <n v="73.076899999999995"/>
        <n v="87.096699999999998"/>
        <n v="70.588200000000001"/>
        <n v="75.861999999999995"/>
        <n v="86.585300000000004"/>
        <n v="76.119399999999999"/>
        <n v="86.486400000000003"/>
        <n v="74.5762"/>
        <n v="88.75"/>
        <n v="76.315700000000007"/>
        <n v="78.431299999999993"/>
        <n v="94.736800000000002"/>
        <n v="76.760499999999993"/>
        <n v="55.555500000000002"/>
        <n v="96.666600000000003"/>
        <n v="93.023200000000003"/>
        <n v="90.322500000000005"/>
        <n v="77.569999999999993"/>
        <n v="77.142799999999994"/>
        <n v="91.139200000000002"/>
        <n v="75.925899999999999"/>
        <n v="78.480999999999995"/>
        <n v="86"/>
        <n v="74.509799999999998"/>
        <n v="84.705799999999996"/>
        <n v="80.219700000000003"/>
        <n v="81.034400000000005"/>
        <n v="74.418599999999998"/>
        <n v="77.083299999999994"/>
        <n v="76.056299999999993"/>
        <n v="65"/>
        <n v="74.647800000000004"/>
        <n v="86.597899999999996"/>
        <n v="82.051199999999994"/>
        <n v="75.757499999999993"/>
        <n v="85.365799999999993"/>
        <n v="88.405699999999996"/>
        <n v="96.551699999999997"/>
        <n v="93.103399999999993"/>
        <n v="76"/>
        <n v="77.868799999999993"/>
        <n v="87.218000000000004"/>
        <n v="83.838300000000004"/>
        <n v="77.921999999999997"/>
        <n v="93.3673"/>
        <n v="88.607500000000002"/>
        <n v="82.692300000000003"/>
        <n v="89.130399999999995"/>
        <n v="98.4375"/>
        <n v="96.875"/>
        <n v="89.583299999999994"/>
        <n v="89.361699999999999"/>
        <n v="65.217299999999994"/>
        <n v="81.395300000000006"/>
        <n v="85.2941"/>
        <n v="95.505600000000001"/>
        <n v="97.560900000000004"/>
        <n v="93.421000000000006"/>
        <n v="83.076899999999995"/>
        <n v="96.923000000000002"/>
        <n v="90.625"/>
        <n v="85.074600000000004"/>
        <n v="91.4285"/>
        <n v="68.181799999999996"/>
        <n v="65.384600000000006"/>
        <n v="83.050799999999995"/>
        <n v="87.142799999999994"/>
        <n v="78.947299999999998"/>
        <n v="79.279200000000003"/>
        <n v="92.771000000000001"/>
        <n v="98.837199999999996"/>
        <n v="91.176400000000001"/>
        <n v="67.567499999999995"/>
        <n v="90.163899999999998"/>
        <n v="91.836699999999993"/>
        <n v="79.245199999999997"/>
        <n v="91.011200000000002"/>
        <n v="84.745699999999999"/>
        <n v="80.487799999999993"/>
        <n v="85.981300000000005"/>
        <n v="86.25"/>
        <n v="79.710099999999997"/>
        <n v="83.9285"/>
        <n v="74.468000000000004"/>
        <n v="91.596599999999995"/>
        <n v="92"/>
        <n v="94.594499999999996"/>
        <n v="77.049099999999996"/>
        <n v="75.510199999999998"/>
        <n v="86.764700000000005"/>
        <n v="97.777699999999996"/>
        <n v="93.650700000000001"/>
        <n v="80.915999999999997"/>
        <n v="97.037000000000006"/>
        <n v="82.5"/>
        <n v="74.1935"/>
        <n v="68"/>
        <n v="79.012299999999996"/>
        <n v="91.304299999999998"/>
        <n v="63.4146"/>
        <n v="86.324700000000007"/>
        <n v="84.873900000000006"/>
        <n v="89.040999999999997"/>
        <n v="84.444400000000002"/>
        <n v="65.625"/>
        <n v="78.723399999999998"/>
        <n v="80.701700000000002"/>
        <n v="80.263099999999994"/>
        <n v="78.688500000000005"/>
        <n v="90.839600000000004"/>
        <n v="79.591800000000006"/>
        <n v="80.555499999999995"/>
        <n v="84.285700000000006"/>
        <n v="75.609700000000004"/>
        <n v="93.939300000000003"/>
        <n v="70.731700000000004"/>
        <n v="60.526299999999999"/>
        <n v="79.104399999999998"/>
        <n v="59.375"/>
        <n v="67.741900000000001"/>
        <n v="81.159400000000005"/>
        <n v="95.535700000000006"/>
        <n v="91.803200000000004"/>
        <n v="80.821899999999999"/>
        <n v="95"/>
        <n v="92.727199999999996"/>
        <n v="77.966099999999997"/>
        <n v="64.285700000000006"/>
        <n v="88.333299999999994"/>
        <n v="88.171999999999997"/>
        <n v="92.753600000000006"/>
        <n v="97.872299999999996"/>
        <n v="63.157800000000002"/>
        <n v="94.642799999999994"/>
        <n v="87.233999999999995"/>
        <n v="93.442599999999999"/>
        <n v="80.681799999999996"/>
        <n v="63.636299999999999"/>
        <n v="82.089500000000001"/>
        <n v="82"/>
        <n v="77.192899999999995"/>
        <n v="83.606499999999997"/>
        <n v="84.126900000000006"/>
        <n v="83.516400000000004"/>
        <n v="82.539599999999993"/>
        <n v="80.392099999999999"/>
        <n v="96.774100000000004"/>
        <n v="81.355900000000005"/>
        <n v="89.523799999999994"/>
        <n v="85.135099999999994"/>
        <n v="91.904700000000005"/>
        <n v="76.811499999999995"/>
        <n v="63.829700000000003"/>
        <n v="91.333299999999994"/>
        <n v="81.512600000000006"/>
        <n v="85.9649"/>
        <n v="87.8048"/>
        <n v="89.552199999999999"/>
        <n v="77.450900000000004"/>
        <n v="60.256399999999999"/>
        <n v="87.179400000000001"/>
        <n v="89.534800000000004"/>
        <n v="89.506100000000004"/>
        <n v="82.389899999999997"/>
        <n v="80.536900000000003"/>
        <n v="92.592500000000001"/>
        <n v="60.9756"/>
        <n v="83.908000000000001"/>
        <n v="86.915800000000004"/>
        <n v="81.666600000000003"/>
        <n v="82.278400000000005"/>
        <n v="75.700900000000004"/>
        <n v="80.281599999999997"/>
        <n v="90.1785"/>
        <n v="88.571399999999997"/>
        <n v="87.719200000000001"/>
        <n v="82.456100000000006"/>
        <n v="95.652100000000004"/>
        <n v="86.178799999999995"/>
        <n v="84.905600000000007"/>
        <n v="92.5"/>
        <n v="91.764700000000005"/>
        <n v="89.189099999999996"/>
        <n v="83.132499999999993"/>
        <n v="81.111099999999993"/>
        <n v="94.117599999999996"/>
        <n v="79.120800000000003"/>
        <n v="84.810100000000006"/>
        <n v="62.222200000000001"/>
        <n v="86.274500000000003"/>
        <n v="85.263099999999994"/>
        <n v="81.944400000000002"/>
        <n v="89.903800000000004"/>
        <n v="86.021500000000003"/>
        <n v="90.697599999999994"/>
        <n v="89.516099999999994"/>
        <n v="92.045400000000001"/>
        <n v="84.883700000000005"/>
        <n v="87.301500000000004"/>
        <n v="94.890500000000003"/>
        <n v="83.703699999999998"/>
        <n v="92.481200000000001"/>
        <n v="94.350200000000001"/>
        <n v="93.430599999999998"/>
        <n v="88.600999999999999"/>
        <n v="87.254900000000006"/>
        <n v="92.523300000000006"/>
        <n v="88.549599999999998"/>
        <n v="92.913300000000007"/>
        <n v="79.738500000000002"/>
        <n v="92.537300000000002"/>
        <n v="91.558400000000006"/>
        <n v="90.849599999999995"/>
        <n v="97.260199999999998"/>
        <n v="93.893100000000004"/>
        <n v="83.673400000000001"/>
        <n v="82.432400000000001"/>
        <n v="88.429699999999997"/>
        <n v="84.337299999999999"/>
        <n v="94.016999999999996"/>
        <n v="93"/>
        <n v="85.576899999999995"/>
        <n v="89.142799999999994"/>
        <n v="91.9191"/>
        <n v="91.397800000000004"/>
        <n v="89.265500000000003"/>
        <n v="94.174700000000001"/>
        <n v="94.949399999999997"/>
        <n v="84.166600000000003"/>
        <n v="93.975899999999996"/>
        <n v="83.636300000000006"/>
        <n v="82.8125"/>
        <n v="94.318100000000001"/>
        <n v="89.051000000000002"/>
        <n v="90.540499999999994"/>
        <n v="91.25"/>
        <n v="98.484800000000007"/>
        <n v="85.47"/>
        <n v="82.666600000000003"/>
        <n v="89.7196"/>
        <n v="81.4285"/>
        <n v="86.060599999999994"/>
        <n v="79.661000000000001"/>
        <n v="96.25"/>
        <n v="85.849000000000004"/>
        <n v="88.709599999999995"/>
        <n v="91.4529"/>
        <n v="90.3703"/>
        <n v="96.350300000000004"/>
        <n v="89.0625"/>
        <n v="93.518500000000003"/>
        <n v="90.654200000000003"/>
        <n v="80.302999999999997"/>
        <n v="93.506399999999999"/>
        <n v="89.915899999999993"/>
        <n v="92.168599999999998"/>
        <n v="93.229100000000003"/>
        <n v="80.628200000000007"/>
        <n v="51.4285"/>
        <n v="42.857100000000003"/>
        <n v="84.507000000000005"/>
        <n v="92.957700000000003"/>
        <n v="94.478499999999997"/>
        <n v="77.551000000000002"/>
        <n v="83.561599999999999"/>
        <n v="89.333299999999994"/>
        <n v="91.869900000000001"/>
        <n v="49.019599999999997"/>
        <n v="50.908999999999999"/>
        <n v="76.363600000000005"/>
        <n v="90.566000000000003"/>
        <n v="86.792400000000001"/>
        <n v="18.181799999999999"/>
        <n v="77.631500000000003"/>
        <n v="89.393900000000002"/>
        <n v="92.156800000000004"/>
        <n v="64"/>
        <n v="82.031199999999998"/>
        <n v="84.523799999999994"/>
        <n v="50.819600000000001"/>
        <n v="52.5"/>
        <n v="89.830500000000001"/>
        <n v="81.318600000000004"/>
        <n v="96.296199999999999"/>
        <n v="91.818100000000001"/>
        <n v="85.454499999999996"/>
        <n v="95.348799999999997"/>
        <n v="91"/>
        <n v="68.965500000000006"/>
        <n v="45.238"/>
        <n v="88.695599999999999"/>
        <n v="10.526300000000001"/>
        <n v="51.020400000000002"/>
        <n v="92.024500000000003"/>
        <n v="61.538400000000003"/>
        <n v="56.521700000000003"/>
        <n v="80.733900000000006"/>
        <n v="57.692300000000003"/>
        <n v="52.173900000000003"/>
        <n v="91.549199999999999"/>
        <n v="56.25"/>
        <n v="81.651300000000006"/>
        <n v="53.125"/>
        <n v="90.410899999999998"/>
        <n v="84.722200000000001"/>
        <n v="7.4074"/>
        <n v="90.243899999999996"/>
        <n v="80.582499999999996"/>
        <n v="89.887600000000006"/>
        <n v="86.507900000000006"/>
        <n v="85.566999999999993"/>
        <n v="64.516099999999994"/>
        <n v="91.780799999999999"/>
        <n v="63.333300000000001"/>
        <n v="89.024299999999997"/>
        <n v="87.671199999999999"/>
        <n v="94.520499999999998"/>
        <n v="97.619"/>
        <n v="85.607900000000001"/>
        <n v="86.516800000000003"/>
        <n v="61.1111"/>
        <n v="86.936899999999994"/>
        <n v="87.3626"/>
        <n v="86.503"/>
        <n v="97.825999999999993"/>
        <n v="93.846100000000007"/>
        <n v="85.245900000000006"/>
        <n v="98.529399999999995"/>
        <n v="89.215599999999995"/>
        <n v="90.769199999999998"/>
        <n v="95.698899999999995"/>
        <n v="86.333299999999994"/>
        <n v="76.0869"/>
        <n v="87.855199999999996"/>
        <n v="82.8947"/>
        <n v="81.632599999999996"/>
        <n v="88.763999999999996"/>
        <n v="85.436800000000005"/>
        <n v="85.314599999999999"/>
        <n v="90.140799999999999"/>
        <n v="73.4375"/>
        <n v="75.206599999999995"/>
        <n v="75.903599999999997"/>
        <n v="79.629599999999996"/>
        <n v="69.387699999999995"/>
        <n v="98.876400000000004"/>
        <n v="91.578900000000004"/>
        <n v="91.472800000000007"/>
        <n v="85.507199999999997"/>
        <n v="78.991500000000002"/>
        <n v="79.8245"/>
        <n v="77.005300000000005"/>
        <n v="79.203500000000005"/>
        <n v="71.875"/>
        <n v="87.681100000000001"/>
        <n v="82.407399999999996"/>
        <n v="95.1541"/>
        <n v="90.09"/>
        <n v="74.242400000000004"/>
        <n v="80.808000000000007"/>
        <n v="75.949299999999994"/>
        <n v="72.897099999999995"/>
        <n v="73.8095"/>
        <n v="81.188100000000006"/>
        <n v="81.690100000000001"/>
        <n v="79.518000000000001"/>
        <n v="77.5"/>
        <n v="77.073099999999997"/>
        <n v="86.567099999999996"/>
        <n v="76.691699999999997"/>
        <n v="72.519000000000005"/>
        <n v="97.402500000000003"/>
        <n v="76.168199999999999"/>
        <n v="82.474199999999996"/>
        <n v="70.967699999999994"/>
        <n v="36.363599999999998"/>
        <n v="92.063400000000001"/>
        <n v="76.8292"/>
        <n v="72.277199999999993"/>
        <n v="74.736800000000002"/>
        <n v="81.967200000000005"/>
        <n v="87.777699999999996"/>
        <n v="93.617000000000004"/>
        <n v="88.311599999999999"/>
        <n v="87.596800000000002"/>
        <n v="70.833299999999994"/>
        <n v="79.6875"/>
        <n v="77.528000000000006"/>
        <n v="63.478200000000001"/>
        <n v="87.825999999999993"/>
        <n v="89.610299999999995"/>
        <n v="75.555499999999995"/>
        <n v="77.358400000000003"/>
        <n v="80.459699999999998"/>
        <n v="90.510900000000007"/>
        <n v="78.640699999999995"/>
        <n v="77.876099999999994"/>
        <n v="99.224800000000002"/>
        <n v="79.856099999999998"/>
        <n v="90.526300000000006"/>
        <n v="87.323899999999995"/>
        <n v="89.423000000000002"/>
        <n v="85.398200000000003"/>
        <n v="89.156599999999997"/>
        <n v="44.444400000000002"/>
        <n v="51.851799999999997"/>
        <n v="78.873199999999997"/>
        <n v="92.920299999999997"/>
        <n v="80.327799999999996"/>
        <n v="88.028099999999995"/>
        <n v="52.380899999999997"/>
        <n v="69.879499999999993"/>
        <n v="92.608599999999996"/>
        <n v="76.271100000000004"/>
        <n v="47.058799999999998"/>
        <n v="95.3125"/>
        <n v="54.098300000000002"/>
        <n v="86.746899999999997"/>
        <n v="86.057599999999994"/>
        <n v="74.545400000000001"/>
        <n v="63.380200000000002"/>
        <n v="95.384600000000006"/>
        <n v="65.714200000000005"/>
        <n v="94.339600000000004"/>
        <n v="56.7164"/>
        <n v="85.915400000000005"/>
        <n v="92.380899999999997"/>
        <n v="85.227199999999996"/>
        <n v="67.857100000000003"/>
        <n v="88.209599999999995"/>
        <n v="79.464200000000005"/>
        <n v="87.058800000000005"/>
        <n v="73.170699999999997"/>
        <n v="64.423000000000002"/>
        <n v="93.055499999999995"/>
        <n v="37.5"/>
        <n v="25"/>
        <n v="84.482699999999994"/>
        <n v="43.661900000000003"/>
        <n v="53.571399999999997"/>
        <n v="54.901899999999998"/>
        <n v="91.525400000000005"/>
        <n v="81.553299999999993"/>
        <n v="98.550700000000006"/>
        <n v="89.411699999999996"/>
        <n v="65.116200000000006"/>
        <n v="91.743099999999998"/>
        <n v="78.021900000000002"/>
        <n v="76.712299999999999"/>
        <n v="92.035300000000007"/>
        <n v="91.346100000000007"/>
        <n v="73.9726"/>
        <n v="53.333300000000001"/>
        <n v="81.012600000000006"/>
        <n v="78.181799999999996"/>
        <n v="64.150899999999993"/>
        <n v="84.465999999999994"/>
        <n v="64.893600000000006"/>
        <n v="91.4893"/>
        <n v="91.262100000000004"/>
        <n v="61.666600000000003"/>
        <n v="88.297799999999995"/>
        <n v="90.384600000000006"/>
        <n v="72.131100000000004"/>
        <n v="92.941100000000006"/>
        <n v="82.191699999999997"/>
        <n v="92.222200000000001"/>
        <n v="84.946200000000005"/>
        <n v="72.549000000000007"/>
        <n v="98.113200000000006"/>
        <n v="67.441800000000001"/>
        <n v="73.737300000000005"/>
        <n v="88.198700000000002"/>
        <n v="81.052599999999998"/>
        <n v="89.430800000000005"/>
        <n v="62.962899999999998"/>
        <n v="70.296999999999997"/>
        <n v="91.208699999999993"/>
        <n v="71.818100000000001"/>
        <n v="90.123400000000004"/>
        <n v="84.821399999999997"/>
        <n v="88.541600000000003"/>
        <n v="83.950599999999994"/>
        <n v="68.571399999999997"/>
        <n v="85.333299999999994"/>
        <n v="85.585499999999996"/>
        <n v="86.301299999999998"/>
        <n v="88.271600000000007"/>
        <n v="62.365499999999997"/>
        <n v="79.569800000000001"/>
        <n v="61.764699999999998"/>
        <n v="76.785700000000006"/>
        <n v="89.6"/>
        <n v="91.379300000000001"/>
        <n v="76.25"/>
        <n v="82.291600000000003"/>
        <n v="69.047600000000003"/>
        <n v="87.037000000000006"/>
        <n v="70.042100000000005"/>
        <n v="89.814800000000005"/>
        <n v="85.833299999999994"/>
        <n v="71.974500000000006"/>
        <n v="94.7761"/>
        <n v="85.156199999999998"/>
        <n v="70.270200000000003"/>
        <n v="98.7012"/>
        <n v="80.850999999999999"/>
        <n v="79.032200000000003"/>
        <n v="94.262200000000007"/>
        <n v="83.1858"/>
        <n v="89.010900000000007"/>
        <n v="38.461500000000001"/>
        <n v="90.683199999999999"/>
        <n v="80.246899999999997"/>
        <n v="93.396199999999993"/>
        <n v="93.209800000000001"/>
        <n v="82.568799999999996"/>
        <n v="69.398899999999998"/>
        <n v="68.539299999999997"/>
        <n v="92.424199999999999"/>
        <n v="63.2911"/>
        <n v="81.300799999999995"/>
        <n v="86.708799999999997"/>
        <n v="52.941099999999999"/>
        <n v="73.770399999999995"/>
        <n v="74.324299999999994"/>
        <n v="82.257999999999996"/>
        <n v="54.411700000000003"/>
        <n v="87.603300000000004"/>
        <n v="78.082099999999997"/>
        <n v="90.151499999999999"/>
        <n v="91.463399999999993"/>
        <n v="83.505099999999999"/>
        <n v="81.521699999999996"/>
        <n v="72.789100000000005"/>
        <n v="62.744999999999997"/>
        <n v="82.653000000000006"/>
        <n v="95.104799999999997"/>
        <n v="85.653999999999996"/>
        <n v="83.116799999999998"/>
        <n v="89.256100000000004"/>
        <n v="92.1875"/>
        <n v="95.327100000000002"/>
        <n v="84.761899999999997"/>
        <n v="64.864800000000002"/>
        <n v="76.343999999999994"/>
        <n v="96.363600000000005"/>
        <n v="87.969899999999996"/>
        <n v="98.245599999999996"/>
        <n v="70.085400000000007"/>
        <n v="62.790599999999998"/>
        <n v="71.851799999999997"/>
        <n v="91.089100000000002"/>
        <n v="79.381399999999999"/>
        <n v="83.571399999999997"/>
        <n v="60.563299999999998"/>
        <n v="65.979299999999995"/>
        <n v="80.882300000000001"/>
        <n v="84.699399999999997"/>
        <n v="88.118799999999993"/>
        <n v="83.193200000000004"/>
        <n v="80.722800000000007"/>
        <n v="83.486199999999997"/>
        <n v="90.291200000000003"/>
        <n v="70.212699999999998"/>
        <n v="84.057900000000004"/>
        <n v="80.833299999999994"/>
        <n v="85.217299999999994"/>
        <n v="82.312899999999999"/>
        <n v="64.0625"/>
        <n v="65.8536"/>
        <n v="72.340400000000002"/>
        <n v="88.784999999999997"/>
        <n v="57.575699999999998"/>
        <n v="69.117599999999996"/>
        <n v="90.789400000000001"/>
        <n v="91.851799999999997"/>
        <n v="97.142799999999994"/>
        <n v="83.739800000000002"/>
        <n v="84.684600000000003"/>
        <n v="92.142799999999994"/>
        <n v="90.217299999999994"/>
        <n v="92.982399999999998"/>
        <n v="87.837800000000001"/>
        <n v="86.440600000000003"/>
        <n v="82.178200000000004"/>
        <n v="88.059700000000007"/>
        <n v="58.695599999999999"/>
        <n v="47.619"/>
        <n v="80.519400000000005"/>
        <n v="77.011399999999995"/>
        <n v="92.783500000000004"/>
        <n v="62.857100000000003"/>
        <n v="95.081900000000005"/>
        <n v="95.522300000000001"/>
        <n v="96.116500000000002"/>
        <n v="88.135499999999993"/>
        <n v="64.814800000000005"/>
        <n v="91.338499999999996"/>
        <n v="98.611099999999993"/>
        <n v="92.207700000000003"/>
        <n v="96.039599999999993"/>
        <n v="79.787199999999999"/>
        <n v="97.674400000000006"/>
        <n v="81.132000000000005"/>
        <n v="87.619"/>
        <n v="98.630099999999999"/>
        <n v="84.112099999999998"/>
        <n v="95.061700000000002"/>
        <n v="87.951800000000006"/>
        <n v="91.935400000000001"/>
        <n v="90.361400000000003"/>
        <n v="61.904699999999998"/>
        <n v="92.391300000000001"/>
        <n v="94.366100000000003"/>
        <n v="85.526300000000006"/>
        <n v="98.360600000000005"/>
        <n v="93.181799999999996"/>
        <n v="79.389300000000006"/>
        <n v="86.0869"/>
        <n v="76.991100000000003"/>
        <n v="85.9375"/>
        <n v="92.0792"/>
        <n v="73.584900000000005"/>
        <n v="16.666599999999999"/>
        <n v="90.517200000000003"/>
        <n v="76.612899999999996"/>
        <n v="89.705799999999996"/>
        <n v="77.941100000000006"/>
        <n v="81.767899999999997"/>
        <n v="90.109800000000007"/>
        <n v="97.093000000000004"/>
        <n v="83.243200000000002"/>
        <n v="75.824100000000001"/>
        <n v="75.5244"/>
        <n v="77.333299999999994"/>
        <n v="78.034599999999998"/>
        <n v="84.328299999999999"/>
        <n v="91.616699999999994"/>
        <n v="94.827500000000001"/>
        <n v="80.503100000000003"/>
        <n v="83.219099999999997"/>
        <n v="83.980500000000006"/>
        <n v="73.846100000000007"/>
        <n v="83.417000000000002"/>
        <n v="84.718400000000003"/>
        <n v="77.647000000000006"/>
        <n v="95.959500000000006"/>
        <n v="81.884"/>
        <n v="74.371799999999993"/>
        <n v="81.343199999999996"/>
        <n v="67.796599999999998"/>
        <n v="83.385499999999993"/>
        <n v="84.688900000000004"/>
        <n v="72.580600000000004"/>
        <n v="67.5"/>
        <n v="86.885199999999998"/>
        <n v="58.536499999999997"/>
        <n v="67.307599999999994"/>
        <n v="88.732299999999995"/>
        <n v="97.058800000000005"/>
        <n v="75.384600000000006"/>
        <n v="74.641099999999994"/>
        <n v="73.376599999999996"/>
        <n v="95.631"/>
        <n v="83.098500000000001"/>
        <n v="72.857100000000003"/>
        <n v="81.556100000000001"/>
        <n v="55.882300000000001"/>
        <n v="92.708299999999994"/>
        <n v="80.620099999999994"/>
        <n v="63.043399999999998"/>
        <n v="78.494600000000005"/>
        <n v="94.545400000000001"/>
        <n v="83.593699999999998"/>
        <n v="78.070099999999996"/>
        <n v="81.456900000000005"/>
        <n v="81.497699999999995"/>
        <n v="90.066199999999995"/>
        <n v="96.226399999999998"/>
        <n v="95.180700000000002"/>
        <n v="81.896500000000003"/>
        <n v="62.025300000000001"/>
        <n v="46.666600000000003"/>
        <n v="69.811300000000003"/>
        <n v="84.567899999999995"/>
        <n v="89.570499999999996"/>
        <n v="79.646000000000001"/>
        <n v="65.573700000000002"/>
        <n v="79.729699999999994"/>
        <n v="82.203299999999999"/>
        <n v="86.153800000000004"/>
        <n v="71.8309"/>
        <n v="73.75"/>
        <n v="77.027000000000001"/>
        <n v="60.227200000000003"/>
        <n v="83.471000000000004"/>
        <n v="79.761899999999997"/>
        <n v="91.735500000000002"/>
        <n v="68.484800000000007"/>
        <n v="71.666600000000003"/>
        <n v="77.586200000000005"/>
        <n v="81.904700000000005"/>
        <n v="88.613799999999998"/>
        <n v="72.881299999999996"/>
        <n v="58.823500000000003"/>
        <n v="71.518900000000002"/>
        <n v="73.964399999999998"/>
        <n v="83.030299999999997"/>
        <n v="57.407400000000003"/>
        <n v="63.917499999999997"/>
        <n v="62.608600000000003"/>
        <n v="58.0246"/>
        <n v="59.459400000000002"/>
        <n v="80.596999999999994"/>
        <n v="90.506299999999996"/>
        <n v="83.544300000000007"/>
        <n v="85.161199999999994"/>
        <n v="97.727199999999996"/>
        <n v="98.684200000000004"/>
        <n v="95.918300000000002"/>
        <n v="91.612899999999996"/>
        <n v="35.2941"/>
        <n v="75.806399999999996"/>
        <n v="85.897400000000005"/>
        <n v="70.175399999999996"/>
        <n v="87.654300000000006"/>
        <n v="65.957400000000007"/>
        <n v="96.808499999999995"/>
        <n v="74.436000000000007"/>
        <n v="55"/>
        <n v="95.2941"/>
        <n v="98.039199999999994"/>
        <n v="96.078400000000002"/>
        <n v="90.816299999999998"/>
        <n v="98.666600000000003"/>
        <n v="95.8904"/>
        <n v="92.372799999999998"/>
        <n v="98.148099999999999"/>
        <n v="66.265000000000001"/>
        <n v="69.642799999999994"/>
        <n v="64.102500000000006"/>
        <n v="85.542100000000005"/>
        <n v="90.588200000000001"/>
        <n v="68.518500000000003"/>
        <n v="85.858500000000006"/>
        <n v="95.604299999999995"/>
        <n v="79.807599999999994"/>
        <n v="98.8095"/>
        <n v="96.825299999999999"/>
        <n v="61.290300000000002"/>
        <n v="95.555499999999995"/>
        <n v="74.603099999999998"/>
        <n v="72.289100000000005"/>
        <n v="68.055499999999995"/>
        <n v="72.058800000000005"/>
        <n v="72.151799999999994"/>
        <n v="76.859499999999997"/>
        <n v="74.712599999999995"/>
        <n v="85.271299999999997"/>
        <n v="67.415700000000001"/>
        <n v="81.018500000000003"/>
        <n v="81.987499999999997"/>
        <n v="67.0886"/>
        <n v="60.8247"/>
        <n v="85.034000000000006"/>
        <n v="80.338899999999995"/>
        <n v="70.238"/>
        <n v="73.195800000000006"/>
        <n v="69.736800000000002"/>
        <n v="74.747399999999999"/>
        <n v="77.8523"/>
        <n v="77.372200000000007"/>
        <n v="62.719200000000001"/>
        <n v="72.941100000000006"/>
        <n v="73.214200000000005"/>
        <n v="76.6233"/>
        <n v="82.945700000000002"/>
        <n v="81.846100000000007"/>
        <n v="78.488299999999995"/>
        <n v="80.065299999999993"/>
        <n v="80.412300000000002"/>
        <n v="79.927000000000007"/>
        <n v="76.288600000000002"/>
        <n v="69.677400000000006"/>
        <n v="80.8"/>
        <n v="61.842100000000002"/>
        <n v="80.141800000000003"/>
        <n v="77.536199999999994"/>
        <n v="87.328699999999998"/>
        <n v="78.424599999999998"/>
        <n v="73.134299999999996"/>
        <n v="78.600800000000007"/>
        <n v="71.8446"/>
        <n v="85.057400000000001"/>
        <n v="84.259200000000007"/>
        <n v="75.221199999999996"/>
        <n v="60.606000000000002"/>
        <n v="65.413499999999999"/>
        <n v="83.892600000000002"/>
        <n v="84.269599999999997"/>
        <n v="87.394900000000007"/>
        <n v="84.146299999999997"/>
        <n v="70.769199999999998"/>
        <n v="77.391300000000001"/>
        <n v="75.247500000000002"/>
        <n v="85.344800000000006"/>
        <n v="86.4"/>
        <n v="97.916600000000003"/>
        <n v="86.138599999999997"/>
        <n v="92.990600000000001"/>
        <n v="85.046700000000001"/>
        <n v="83.035700000000006"/>
        <n v="79.775199999999998"/>
        <n v="82.558099999999996"/>
        <n v="72.916600000000003"/>
        <n v="94.666600000000003"/>
        <n v="93.243200000000002"/>
        <n v="58.620600000000003"/>
        <n v="91.509399999999999"/>
        <n v="81"/>
        <n v="89.240499999999997"/>
        <n v="78.095200000000006"/>
        <n v="84.1584"/>
        <n v="88.805899999999994"/>
        <n v="80.898799999999994"/>
        <n v="77.108400000000003"/>
        <n v="75.728099999999998"/>
        <n v="72.5"/>
        <n v="90.049700000000001"/>
        <n v="20"/>
        <n v="78.911500000000004"/>
        <n v="76.153800000000004"/>
        <n v="85.321100000000001"/>
        <n v="60.714199999999998"/>
        <n v="88.8"/>
        <n v="89.261700000000005"/>
        <n v="95.588200000000001"/>
        <n v="88.690399999999997"/>
        <n v="89.247299999999996"/>
        <n v="83.464500000000001"/>
        <n v="98.7179"/>
        <n v="88.194400000000002"/>
        <n v="86.042400000000001"/>
        <n v="91.165999999999997"/>
        <n v="88.552099999999996"/>
        <n v="88.392799999999994"/>
        <n v="83.245999999999995"/>
        <n v="97.297200000000004"/>
        <n v="90.833299999999994"/>
        <n v="95.774600000000007"/>
        <n v="91.358000000000004"/>
        <n v="87.557599999999994"/>
        <n v="97.959100000000007"/>
        <n v="88.588499999999996"/>
        <n v="92.638000000000005"/>
        <n v="91.853899999999996"/>
        <n v="86.458299999999994"/>
        <n v="89.682500000000005"/>
        <n v="77.906899999999993"/>
        <n v="93.220299999999995"/>
        <n v="96.721299999999999"/>
        <n v="78.666600000000003"/>
        <n v="86.419700000000006"/>
        <n v="89.686000000000007"/>
        <n v="92.344399999999993"/>
        <n v="88.700500000000005"/>
        <n v="92.792699999999996"/>
        <n v="91.640799999999999"/>
        <n v="84.042500000000004"/>
        <n v="94.3005"/>
        <n v="75.438500000000005"/>
        <n v="71.014399999999995"/>
        <n v="48.275799999999997"/>
        <n v="70.642200000000003"/>
        <n v="56.862699999999997"/>
        <n v="45.967700000000001"/>
        <n v="71.9298"/>
        <n v="75.342399999999998"/>
        <n v="46.875"/>
        <n v="55.4054"/>
        <n v="59.090899999999998"/>
        <n v="79.347800000000007"/>
        <n v="58.139499999999998"/>
        <n v="70.940100000000001"/>
        <n v="75.352099999999993"/>
        <n v="87.341700000000003"/>
        <n v="75.2"/>
        <n v="74.698700000000002"/>
        <n v="42.452800000000003"/>
        <n v="43.589700000000001"/>
        <n v="90.598200000000006"/>
        <n v="40.908999999999999"/>
        <n v="93.162300000000002"/>
        <n v="85.605999999999995"/>
        <n v="73.863600000000005"/>
        <n v="77.099199999999996"/>
        <n v="44.067700000000002"/>
        <n v="47.552399999999999"/>
        <n v="43.616999999999997"/>
        <n v="72.368399999999994"/>
        <n v="84.666600000000003"/>
        <n v="71.717100000000002"/>
        <n v="69.892399999999995"/>
        <n v="77.310900000000004"/>
        <n v="85.442999999999998"/>
        <n v="76.027299999999997"/>
        <n v="83.766199999999998"/>
        <n v="88.157799999999995"/>
        <n v="83.1417"/>
        <n v="81.889700000000005"/>
        <n v="82.954499999999996"/>
        <n v="55.172400000000003"/>
        <n v="79.816500000000005"/>
        <n v="75.409800000000004"/>
        <n v="81.1965"/>
        <n v="78.651600000000002"/>
        <n v="76.729500000000002"/>
        <n v="92.647000000000006"/>
        <n v="77.205799999999996"/>
        <n v="86.973100000000002"/>
        <n v="88.775499999999994"/>
        <n v="79.797899999999998"/>
        <n v="84.693799999999996"/>
        <n v="76.388800000000003"/>
        <n v="84.331699999999998"/>
        <n v="80.232500000000002"/>
        <n v="82.575699999999998"/>
        <n v="78.770899999999997"/>
        <n v="83.850899999999996"/>
        <n v="78.616299999999995"/>
        <n v="84.962400000000002"/>
        <n v="79.503100000000003"/>
        <n v="91.034400000000005"/>
        <n v="90.062100000000001"/>
        <n v="62.162100000000002"/>
        <n v="77.685900000000004"/>
        <n v="86.592100000000002"/>
        <n v="68.627399999999994"/>
        <n v="77.118600000000001"/>
        <n v="81.308400000000006"/>
        <n v="84.899299999999997"/>
        <n v="86.813100000000006"/>
        <n v="70.454499999999996"/>
        <n v="86.238500000000002"/>
        <n v="70.422499999999999"/>
        <n v="74.390199999999993"/>
        <n v="75.714200000000005"/>
        <n v="85.593199999999996"/>
        <n v="53.153100000000002"/>
        <n v="75.641000000000005"/>
        <n v="68.831100000000006"/>
        <n v="85.767700000000005"/>
        <n v="78.683300000000003"/>
        <n v="90.342600000000004"/>
        <n v="76.842100000000002"/>
        <n v="83.75"/>
        <n v="82.098699999999994"/>
        <n v="35.714199999999998"/>
        <n v="78.75"/>
        <n v="61.818100000000001"/>
        <n v="80.451099999999997"/>
        <n v="83"/>
        <n v="75.630200000000002"/>
        <n v="84.023600000000002"/>
        <n v="78.881900000000002"/>
        <n v="77.477400000000003"/>
        <n v="78.703699999999998"/>
        <n v="82.8767"/>
        <n v="83.431899999999999"/>
        <n v="79.259200000000007"/>
        <n v="81.739099999999993"/>
        <n v="75.1173"/>
        <n v="63.793100000000003"/>
        <n v="82.105199999999996"/>
        <n v="76.851799999999997"/>
        <n v="72.781000000000006"/>
        <n v="84.545400000000001"/>
        <n v="92.631500000000003"/>
        <n v="87.209299999999999"/>
        <n v="86.434100000000001"/>
        <n v="73.287599999999998"/>
        <n v="74.666600000000003"/>
        <n v="73.015799999999999"/>
        <n v="74.626800000000003"/>
        <n v="63.491999999999997"/>
        <n v="63.768099999999997"/>
        <n v="81.538399999999996"/>
        <n v="30.769200000000001"/>
        <n v="86.315700000000007"/>
        <n v="76.5625"/>
        <n v="75.280799999999999"/>
        <n v="2.3809"/>
        <n v="78.160899999999998"/>
        <n v="81.176400000000001"/>
        <n v="86.231800000000007"/>
        <n v="82.706699999999998"/>
        <n v="80.869500000000002"/>
        <n v="98.181799999999996"/>
        <n v="78.861699999999999"/>
        <n v="21.4285"/>
        <n v="60.655700000000003"/>
        <n v="69.863"/>
        <n v="84.552800000000005"/>
        <n v="88.421000000000006"/>
        <n v="97.4358"/>
        <n v="86.754900000000006"/>
        <n v="70.666600000000003"/>
        <n v="3.1745999999999999"/>
        <n v="2.2222"/>
        <n v="94.047600000000003"/>
        <n v="5.5555000000000003"/>
        <n v="72.825999999999993"/>
        <n v="88.181799999999996"/>
        <n v="87"/>
        <n v="80.978200000000001"/>
        <n v="19.444400000000002"/>
        <n v="70.873699999999999"/>
        <n v="12.5"/>
        <n v="66.990200000000002"/>
        <n v="69.444400000000002"/>
        <n v="67.692300000000003"/>
        <n v="82.638800000000003"/>
        <n v="78.461500000000001"/>
        <n v="3.3332999999999999"/>
        <n v="69.512100000000004"/>
        <n v="66.25"/>
        <n v="80.180099999999996"/>
        <n v="2.0407999999999999"/>
        <n v="63.934399999999997"/>
        <n v="10"/>
        <n v="85.393199999999993"/>
        <n v="14.8148"/>
        <n v="68.333299999999994"/>
        <n v="2.7027000000000001"/>
        <n v="68.674599999999998"/>
        <n v="74.107100000000003"/>
        <n v="80.666600000000003"/>
        <n v="75.2941"/>
        <n v="88.288200000000003"/>
        <n v="74.774699999999996"/>
        <n v="92.253500000000003"/>
        <n v="79.451999999999998"/>
        <n v="82.300799999999995"/>
        <n v="68.141499999999994"/>
        <n v="61.702100000000002"/>
        <n v="54.166600000000003"/>
        <n v="82.022400000000005"/>
        <n v="73.239400000000003"/>
        <n v="88.659700000000001"/>
        <n v="87.912000000000006"/>
        <n v="79.220699999999994"/>
        <n v="72.950800000000001"/>
        <n v="69.767399999999995"/>
        <n v="99.090900000000005"/>
        <n v="76.041600000000003"/>
        <n v="90.551100000000005"/>
        <n v="72.566299999999998"/>
        <n v="99.4285"/>
        <n v="99.122799999999998"/>
        <n v="94.805099999999996"/>
        <n v="98.412599999999998"/>
        <n v="95.683400000000006"/>
        <n v="72.440899999999999"/>
        <n v="78.333299999999994"/>
        <n v="63.513500000000001"/>
        <n v="71.621600000000001"/>
        <n v="77.0642"/>
        <n v="98.305000000000007"/>
        <n v="98.648600000000002"/>
        <n v="72.262699999999995"/>
        <n v="77.884600000000006"/>
        <n v="93.063500000000005"/>
        <n v="74.336200000000005"/>
        <n v="75.268799999999999"/>
        <n v="71.698099999999997"/>
        <n v="93.684200000000004"/>
        <n v="92.553100000000001"/>
        <n v="93.388400000000004"/>
        <n v="86.904700000000005"/>
        <n v="71.590900000000005"/>
        <n v="80.813900000000004"/>
        <n v="89.639600000000002"/>
        <n v="70.909000000000006"/>
        <n v="68.131799999999998"/>
        <n v="70.149199999999993"/>
        <n v="67.326700000000002"/>
        <n v="82.658900000000003"/>
        <n v="64.473600000000005"/>
        <n v="80.605999999999995"/>
        <n v="87.577600000000004"/>
        <n v="64.556899999999999"/>
        <n v="79.792699999999996"/>
        <n v="81.745999999999995"/>
        <n v="95.967699999999994"/>
        <n v="92.405000000000001"/>
        <n v="89.054699999999997"/>
        <n v="81.756699999999995"/>
        <n v="91.240799999999993"/>
        <n v="98.7804"/>
        <n v="88.495500000000007"/>
        <n v="98"/>
        <n v="87.387299999999996"/>
        <n v="98.333299999999994"/>
        <n v="98.275800000000004"/>
        <n v="88.125"/>
        <n v="90.666600000000003"/>
        <n v="86.407700000000006"/>
        <n v="87.368399999999994"/>
        <n v="83.653800000000004"/>
        <n v="82.417500000000004"/>
        <n v="58.064500000000002"/>
        <n v="81.609099999999998"/>
        <n v="91.752499999999998"/>
        <n v="87.903199999999998"/>
        <n v="93.9024"/>
        <n v="89.108900000000006"/>
        <n v="90.821200000000005"/>
        <n v="90.099000000000004"/>
        <n v="91.566199999999995"/>
        <n v="91.095799999999997"/>
        <n v="88.343500000000006"/>
        <n v="96.470500000000001"/>
        <n v="89.417900000000003"/>
        <n v="95.945899999999995"/>
        <n v="79.020899999999997"/>
        <n v="89.510400000000004"/>
        <n v="87.222200000000001"/>
        <n v="88.148099999999999"/>
        <n v="90.082599999999999"/>
        <n v="83.269900000000007"/>
        <n v="96.511600000000001"/>
        <n v="88.505700000000004"/>
        <n v="87.283199999999994"/>
        <n v="93.6708"/>
        <n v="87.727199999999996"/>
        <n v="96.703199999999995"/>
        <n v="90.395399999999995"/>
        <n v="88.275800000000004"/>
        <n v="97.101399999999998"/>
        <n v="90.601500000000001"/>
        <n v="87.2881"/>
        <n v="91.772099999999995"/>
        <n v="87.012900000000002"/>
        <n v="79.354799999999997"/>
        <n v="91.044700000000006"/>
        <n v="90.825599999999994"/>
        <n v="96.190399999999997"/>
        <n v="89.545400000000001"/>
        <n v="90.844999999999999"/>
        <n v="95.726399999999998"/>
        <n v="89.696899999999999"/>
        <n v="86.976699999999994"/>
        <n v="87.943200000000004"/>
        <n v="98.076899999999995"/>
        <n v="91.719700000000003"/>
        <n v="88.596400000000003"/>
        <n v="39.285699999999999"/>
        <n v="92.929199999999994"/>
        <n v="97.2727"/>
        <n v="87.586200000000005"/>
        <n v="73.267300000000006"/>
        <n v="94.029799999999994"/>
        <n v="98.888800000000003"/>
        <n v="60.344799999999999"/>
        <n v="97.014899999999997"/>
        <n v="35"/>
        <n v="23.529399999999999"/>
        <n v="98.850499999999997"/>
        <n v="93.150599999999997"/>
        <n v="95.901600000000002"/>
        <n v="89.898899999999998"/>
        <n v="26.922999999999998"/>
        <n v="94.382000000000005"/>
        <n v="92.134799999999998"/>
        <n v="87.735799999999998"/>
        <n v="95.161199999999994"/>
        <n v="11.1111"/>
        <n v="27.2727"/>
        <n v="41.666600000000003"/>
        <n v="22.222200000000001"/>
        <n v="91.878100000000003"/>
        <n v="85.786799999999999"/>
        <n v="46.153799999999997"/>
        <n v="44.537799999999997"/>
        <n v="27.777699999999999"/>
        <n v="13.333299999999999"/>
        <n v="56.666600000000003"/>
        <n v="10.256399999999999"/>
        <n v="88.202200000000005"/>
        <n v="89.617400000000004"/>
        <n v="56.209099999999999"/>
        <n v="7.6923000000000004"/>
        <n v="31.25"/>
        <n v="88.079400000000007"/>
        <n v="9.7560000000000002"/>
        <n v="63.529400000000003"/>
        <n v="57.377000000000002"/>
        <n v="83.962199999999996"/>
        <n v="57.291600000000003"/>
        <n v="88.554199999999994"/>
        <n v="52.427100000000003"/>
        <n v="39.006999999999998"/>
        <n v="38.888800000000003"/>
        <n v="61.445700000000002"/>
        <n v="85.039299999999997"/>
        <n v="70.618499999999997"/>
        <n v="66.972399999999993"/>
        <n v="87.412499999999994"/>
        <n v="26.3157"/>
        <n v="87.786199999999994"/>
        <n v="78.620599999999996"/>
        <n v="63.923999999999999"/>
        <n v="57.831299999999999"/>
        <n v="41.176400000000001"/>
        <n v="61.164999999999999"/>
        <n v="57.635399999999997"/>
        <n v="28.125"/>
        <n v="36.1111"/>
        <n v="59.523800000000001"/>
        <n v="41.790999999999997"/>
        <n v="60.4651"/>
        <n v="62.352899999999998"/>
        <n v="43.75"/>
        <n v="60.273899999999998"/>
        <n v="54.385899999999999"/>
        <n v="61.946899999999999"/>
        <n v="57.777700000000003"/>
        <n v="53.246699999999997"/>
        <n v="70.512799999999999"/>
        <n v="66.019400000000005"/>
        <n v="63.076900000000002"/>
        <n v="60.416600000000003"/>
        <n v="60.893799999999999"/>
        <n v="60.389600000000002"/>
        <n v="59.276000000000003"/>
        <n v="67.241299999999995"/>
        <n v="66.186999999999998"/>
        <n v="66"/>
        <n v="51.388800000000003"/>
        <n v="49.645299999999999"/>
        <n v="64.634100000000004"/>
        <n v="79.268199999999993"/>
        <n v="69.411699999999996"/>
        <n v="58.163200000000003"/>
        <n v="64.197500000000005"/>
        <n v="28"/>
        <n v="67.980199999999996"/>
        <n v="44"/>
        <n v="57.5"/>
        <n v="66.129000000000005"/>
        <n v="62.179400000000001"/>
        <n v="57.613100000000003"/>
        <n v="55.072400000000002"/>
        <n v="51.219499999999996"/>
        <n v="53.191400000000002"/>
        <n v="54.838700000000003"/>
        <n v="68.686800000000005"/>
        <n v="61.363599999999998"/>
        <n v="78.285700000000006"/>
        <n v="40.740699999999997"/>
        <n v="35.483800000000002"/>
        <n v="55.855800000000002"/>
        <n v="52.727200000000003"/>
        <n v="60.093800000000002"/>
        <n v="52.325499999999998"/>
        <n v="65.891400000000004"/>
        <n v="60.162599999999998"/>
        <n v="34.782600000000002"/>
        <n v="61.176400000000001"/>
        <n v="68.995599999999996"/>
        <n v="59.722200000000001"/>
        <n v="65.068399999999997"/>
        <n v="56.410200000000003"/>
        <n v="75.238"/>
        <n v="63.716799999999999"/>
        <n v="52.631500000000003"/>
        <n v="75.187899999999999"/>
        <n v="62.096699999999998"/>
        <n v="58.687199999999997"/>
        <n v="53.645800000000001"/>
        <n v="31.578900000000001"/>
        <n v="44.541400000000003"/>
        <n v="78.089799999999997"/>
        <n v="62.244799999999998"/>
        <n v="62.204700000000003"/>
        <n v="61.0169"/>
        <n v="26.666599999999999"/>
        <n v="29.4117"/>
        <n v="46.511600000000001"/>
        <n v="27.9069"/>
        <n v="60.8108"/>
        <n v="64.963499999999996"/>
        <n v="59.398400000000002"/>
        <n v="39.130400000000002"/>
        <n v="82.962900000000005"/>
        <n v="39.393900000000002"/>
        <n v="73.611099999999993"/>
        <n v="6.8964999999999996"/>
        <n v="89.320300000000003"/>
        <n v="80.341800000000006"/>
        <n v="94.354799999999997"/>
        <n v="78.3018"/>
        <n v="85.869500000000002"/>
        <n v="87.027000000000001"/>
        <n v="91.588700000000003"/>
        <n v="42.307600000000001"/>
        <n v="26.5306"/>
        <n v="90.721599999999995"/>
        <n v="96.031700000000001"/>
        <n v="4"/>
        <n v="79.090900000000005"/>
        <n v="94.202799999999996"/>
        <n v="87.850399999999993"/>
        <n v="99.159599999999998"/>
        <n v="96.638599999999997"/>
        <n v="88.960999999999999"/>
        <n v="78.906199999999998"/>
        <n v="76.576499999999996"/>
        <n v="3.4481999999999999"/>
        <n v="37.142800000000001"/>
        <n v="94.656400000000005"/>
        <n v="46.3414"/>
        <n v="75.789400000000001"/>
        <n v="74.137900000000002"/>
        <n v="58.888800000000003"/>
        <n v="70.945899999999995"/>
        <n v="61.481400000000001"/>
        <n v="80.208299999999994"/>
        <n v="58.181800000000003"/>
        <n v="61.194000000000003"/>
        <n v="92.516999999999996"/>
        <n v="67.605599999999995"/>
        <n v="90.4255"/>
        <n v="83.6477"/>
        <n v="69.013999999999996"/>
        <n v="65.185100000000006"/>
        <n v="53.061199999999999"/>
        <n v="93.457899999999995"/>
        <n v="74.820099999999996"/>
        <n v="72.173900000000003"/>
        <n v="80.444400000000002"/>
        <n v="70.644300000000001"/>
        <n v="68.292599999999993"/>
        <n v="90.302999999999997"/>
        <n v="59.210500000000003"/>
        <n v="45.714199999999998"/>
        <n v="84.232299999999995"/>
        <n v="82.397900000000007"/>
        <n v="86.149500000000003"/>
        <n v="61.6"/>
        <n v="63.855400000000003"/>
        <n v="54.347799999999999"/>
        <n v="81.777699999999996"/>
        <n v="88.5167"/>
        <n v="69.421400000000006"/>
        <n v="61.204000000000001"/>
        <n v="73.109200000000001"/>
        <n v="72.959100000000007"/>
        <n v="44.827500000000001"/>
        <n v="70.3125"/>
        <n v="91.416300000000007"/>
        <n v="87.155900000000003"/>
        <n v="67.021199999999993"/>
        <n v="86.772400000000005"/>
        <n v="58.2089"/>
        <n v="58.008600000000001"/>
        <n v="92.198499999999996"/>
        <n v="66.071399999999997"/>
        <n v="72.7941"/>
        <n v="69.090900000000005"/>
        <n v="65.753399999999999"/>
        <n v="96.052599999999998"/>
        <n v="61.718699999999998"/>
        <n v="75.337800000000001"/>
        <n v="76.862700000000004"/>
        <n v="67.164100000000005"/>
        <n v="67.2727"/>
        <n v="90.846599999999995"/>
        <n v="86.170199999999994"/>
        <n v="86.082400000000007"/>
        <n v="86.928100000000001"/>
        <n v="90.311400000000006"/>
        <n v="86.721900000000005"/>
        <n v="72.9559"/>
        <n v="65.789400000000001"/>
        <n v="66.917199999999994"/>
        <n v="76.767600000000002"/>
        <n v="74.444400000000002"/>
        <n v="65.822699999999998"/>
        <n v="56"/>
        <n v="89.349100000000007"/>
        <n v="83.846100000000007"/>
        <n v="58.878500000000003"/>
        <n v="59.482700000000001"/>
        <n v="80.686599999999999"/>
        <n v="89.875600000000006"/>
        <n v="76.558599999999998"/>
        <n v="55.223799999999997"/>
        <n v="80.676299999999998"/>
        <n v="70.114900000000006"/>
        <n v="71.527699999999996"/>
        <n v="75.531899999999993"/>
        <n v="58.7301"/>
        <n v="73.275800000000004"/>
        <n v="76.530600000000007"/>
        <n v="85.026700000000005"/>
        <n v="90.0749"/>
        <n v="55.263100000000001"/>
        <n v="86.0946"/>
        <n v="89.781000000000006"/>
        <n v="67.346900000000005"/>
        <n v="55.056100000000001"/>
        <n v="82.269499999999994"/>
        <n v="71.774100000000004"/>
        <n v="87.540899999999993"/>
        <n v="72.641499999999994"/>
        <n v="80.612200000000001"/>
        <n v="81.071399999999997"/>
        <n v="61.333300000000001"/>
        <n v="88.990799999999993"/>
        <n v="73.493899999999996"/>
        <n v="78.888800000000003"/>
        <n v="90.020300000000006"/>
        <n v="95.209500000000006"/>
        <n v="57.264899999999997"/>
        <n v="89.508099999999999"/>
        <n v="75.581299999999999"/>
        <n v="82.781400000000005"/>
        <n v="74.489699999999999"/>
        <n v="84.5"/>
        <n v="76.635499999999993"/>
        <n v="60.317399999999999"/>
        <n v="51.515099999999997"/>
        <n v="73.394400000000005"/>
        <n v="89.221500000000006"/>
        <n v="76.543199999999999"/>
        <n v="79.527500000000003"/>
        <n v="83.180400000000006"/>
        <n v="85.273899999999998"/>
        <n v="83.277500000000003"/>
        <n v="45.945900000000002"/>
        <n v="42.424199999999999"/>
        <n v="78.604600000000005"/>
        <n v="88.207499999999996"/>
        <n v="88.381699999999995"/>
        <n v="92.436899999999994"/>
        <n v="77"/>
        <n v="72.392600000000002"/>
        <n v="48.7179"/>
        <n v="88.414599999999993"/>
        <n v="87.6"/>
        <n v="87.121200000000002"/>
        <n v="88.970500000000001"/>
        <n v="87.830600000000004"/>
        <n v="84.4"/>
        <n v="87.982799999999997"/>
        <n v="87.677700000000002"/>
        <n v="78.010400000000004"/>
        <n v="44.117600000000003"/>
        <n v="73.626300000000001"/>
        <n v="79.326899999999995"/>
        <n v="88.590599999999995"/>
        <n v="48.076900000000002"/>
        <n v="32.258000000000003"/>
        <n v="82.481700000000004"/>
        <n v="43.478200000000001"/>
        <n v="96.491200000000006"/>
        <n v="78.350499999999997"/>
        <n v="45.652099999999997"/>
        <n v="44.915199999999999"/>
        <n v="79.4392"/>
        <n v="90.677899999999994"/>
        <n v="85.555499999999995"/>
        <n v="47.222200000000001"/>
        <n v="85.875699999999995"/>
        <n v="15.789400000000001"/>
        <n v="80.373800000000003"/>
        <n v="21.311399999999999"/>
        <n v="83.625699999999995"/>
        <n v="27.8688"/>
        <n v="81.871300000000005"/>
        <n v="87.962900000000005"/>
        <n v="85.087699999999998"/>
        <n v="46.268599999999999"/>
        <n v="87.378600000000006"/>
        <n v="48.936100000000003"/>
        <n v="84.891999999999996"/>
        <n v="77.6785"/>
        <n v="72.872299999999996"/>
        <n v="89.3048"/>
        <n v="54.285699999999999"/>
        <n v="86.7346"/>
        <n v="99.473600000000005"/>
        <n v="98.930400000000006"/>
        <n v="96.453900000000004"/>
        <n v="97.590299999999999"/>
        <n v="98.130799999999994"/>
        <n v="3.125"/>
        <n v="5.8822999999999999"/>
        <n v="64.615300000000005"/>
        <n v="15.384600000000001"/>
        <n v="89"/>
        <n v="39.583300000000001"/>
        <n v="46.8354"/>
        <n v="89.9328"/>
        <n v="38.235199999999999"/>
        <n v="4.5453999999999999"/>
        <n v="89.565200000000004"/>
        <n v="93.571399999999997"/>
        <n v="95.714200000000005"/>
        <n v="97.979699999999994"/>
        <n v="42.592500000000001"/>
        <n v="14.2857"/>
        <n v="43.023200000000003"/>
        <n v="62.295000000000002"/>
        <n v="3.8460999999999999"/>
        <n v="98.924700000000001"/>
        <n v="46.4285"/>
        <n v="86.554599999999994"/>
        <n v="15.1515"/>
        <n v="96.123999999999995"/>
        <n v="98.214200000000005"/>
        <n v="86.614099999999993"/>
        <n v="98.936099999999996"/>
        <n v="90.434700000000007"/>
        <n v="30.303000000000001"/>
        <n v="6.25"/>
        <n v="3.5087000000000002"/>
        <n v="69.354799999999997"/>
        <n v="48.571399999999997"/>
        <n v="52.777700000000003"/>
        <n v="54.6875"/>
        <n v="26.470500000000001"/>
        <n v="30"/>
        <n v="77.380899999999997"/>
        <n v="55.101999999999997"/>
        <n v="84.431100000000001"/>
        <n v="5.2630999999999997"/>
        <n v="96.341399999999993"/>
        <n v="85.628699999999995"/>
        <n v="95.412800000000004"/>
        <n v="33.7209"/>
        <n v="43.636299999999999"/>
        <n v="47.916600000000003"/>
        <n v="80.794700000000006"/>
        <n v="42.105200000000004"/>
        <n v="13.0434"/>
        <n v="55.319099999999999"/>
        <n v="37.036999999999999"/>
        <n v="9.5237999999999996"/>
        <n v="9.0908999999999995"/>
        <n v="3.7734999999999999"/>
        <n v="3.0303"/>
        <n v="41.860399999999998"/>
        <n v="30.526299999999999"/>
        <n v="9.3023000000000007"/>
        <n v="67.114000000000004"/>
        <n v="51.281999999999996"/>
        <n v="49.1935"/>
        <n v="79.878"/>
        <n v="27.586200000000002"/>
        <n v="8.8234999999999992"/>
        <n v="42.372799999999998"/>
        <n v="47.826000000000001"/>
        <n v="84.065899999999999"/>
        <n v="85.7988"/>
        <n v="23.913"/>
        <n v="46.913499999999999"/>
        <n v="38.636299999999999"/>
        <n v="71.232799999999997"/>
        <n v="34.090899999999998"/>
        <n v="48.4848"/>
        <n v="83.157799999999995"/>
        <n v="91.953999999999994"/>
        <n v="42.222200000000001"/>
        <n v="8.6956000000000007"/>
        <n v="76.136300000000006"/>
        <n v="44.736800000000002"/>
        <n v="3.2258"/>
        <n v="64.367800000000003"/>
        <n v="84.239099999999993"/>
        <n v="72.5274"/>
        <n v="80.526300000000006"/>
        <n v="85.256399999999999"/>
        <n v="83.408000000000001"/>
        <n v="87.009799999999998"/>
        <n v="93.779899999999998"/>
        <n v="77.090900000000005"/>
        <n v="81.900400000000005"/>
        <n v="66.315700000000007"/>
        <n v="62.7027"/>
        <n v="74.757199999999997"/>
        <n v="88.962400000000002"/>
        <n v="74.615300000000005"/>
        <n v="99.497399999999999"/>
        <n v="63.235199999999999"/>
        <n v="77.840900000000005"/>
        <n v="60.377299999999998"/>
        <n v="91.623000000000005"/>
        <n v="88.6524"/>
        <n v="59.863900000000001"/>
        <n v="73.417699999999996"/>
        <n v="76.698999999999998"/>
        <n v="86.743499999999997"/>
        <n v="66.336600000000004"/>
        <n v="67.391300000000001"/>
        <n v="87.022900000000007"/>
        <n v="86.480099999999993"/>
        <n v="92.0745"/>
        <n v="94.886300000000006"/>
        <n v="61.403500000000001"/>
        <n v="99.314999999999998"/>
        <n v="81.909499999999994"/>
        <n v="81.670500000000004"/>
        <n v="84.297499999999999"/>
        <n v="70.885999999999996"/>
        <n v="76.7346"/>
        <n v="87.981800000000007"/>
        <n v="77.319500000000005"/>
        <n v="76.724100000000007"/>
        <n v="81.451599999999999"/>
        <n v="70.689599999999999"/>
        <n v="92.700699999999998"/>
        <n v="82.075400000000002"/>
        <n v="84.955699999999993"/>
        <n v="97.810199999999995"/>
        <n v="81.286500000000004"/>
        <n v="82.882800000000003"/>
        <n v="93.888800000000003"/>
        <n v="88.557199999999995"/>
        <n v="75.833299999999994"/>
        <n v="79.047600000000003"/>
        <n v="86.875"/>
        <n v="75.454499999999996"/>
        <n v="70.247900000000001"/>
        <n v="82.644599999999997"/>
        <n v="96.216200000000001"/>
        <n v="83.064499999999995"/>
        <n v="68.918899999999994"/>
        <n v="80.155600000000007"/>
        <n v="69"/>
        <n v="77.343699999999998"/>
        <n v="95.488699999999994"/>
        <n v="81.168800000000005"/>
        <n v="90.990899999999996"/>
        <n v="77.215100000000007"/>
        <n v="78.217799999999997"/>
        <n v="69.333299999999994"/>
        <n v="81.5899"/>
        <n v="78.400000000000006"/>
        <n v="69.827500000000001"/>
        <n v="85.657300000000006"/>
        <n v="68.478200000000001"/>
        <n v="95.614000000000004"/>
        <n v="96.590900000000005"/>
        <n v="93.814400000000006"/>
        <n v="97.6"/>
        <n v="92.561899999999994"/>
        <n v="96.610100000000003"/>
        <n v="97.701099999999997"/>
        <n v="98.958299999999994"/>
        <n v="95.192300000000003"/>
        <n v="99.242400000000004"/>
        <n v="95.867699999999999"/>
        <n v="98.461500000000001"/>
        <n v="92.233000000000004"/>
        <n v="97.526499999999999"/>
        <n v="97.211100000000002"/>
        <n v="96.536699999999996"/>
        <n v="96.517399999999995"/>
        <n v="94.845299999999995"/>
        <n v="94.936700000000002"/>
        <n v="96.581100000000006"/>
        <n v="96.842100000000002"/>
        <n v="98.734099999999998"/>
        <n v="97.169799999999995"/>
        <n v="92.052899999999994"/>
        <n v="86.127099999999999"/>
        <n v="99.099000000000004"/>
        <n v="96.629199999999997"/>
        <n v="93.258399999999995"/>
        <n v="93.827100000000002"/>
        <n v="99.047600000000003"/>
        <n v="98.795100000000005"/>
        <n v="94.623599999999996"/>
        <n v="98.989800000000002"/>
        <n v="86.607100000000003"/>
        <n v="81.730699999999999"/>
        <n v="72.463700000000003"/>
        <n v="95.172399999999996"/>
        <n v="93.406499999999994"/>
        <n v="98.507400000000004"/>
        <n v="91.406199999999998"/>
        <n v="88.043400000000005"/>
        <n v="96.478800000000007"/>
        <n v="1.1363000000000001"/>
        <n v="32.5"/>
        <n v="81.751800000000003"/>
        <n v="19.387699999999999"/>
        <n v="73.255799999999994"/>
        <n v="12"/>
        <n v="57.446800000000003"/>
        <n v="15.254200000000001"/>
        <n v="62.068899999999999"/>
        <n v="44.8979"/>
        <n v="86.9863"/>
        <n v="84.920599999999993"/>
        <n v="18.309799999999999"/>
        <n v="79"/>
        <n v="96.521699999999996"/>
        <n v="83.478200000000001"/>
        <n v="8.3332999999999995"/>
        <n v="65.945899999999995"/>
        <n v="89.864800000000002"/>
        <n v="88.127799999999993"/>
        <n v="34.285699999999999"/>
        <n v="49.006599999999999"/>
        <n v="74.683499999999995"/>
        <n v="75.229299999999995"/>
        <n v="16.091899999999999"/>
        <n v="10.204000000000001"/>
        <n v="37.930999999999997"/>
        <n v="59.770099999999999"/>
        <n v="98.75"/>
        <n v="32.307600000000001"/>
        <n v="80.508399999999995"/>
        <n v="50.302999999999997"/>
        <n v="6.6665999999999999"/>
        <n v="83.8095"/>
        <n v="47.368400000000001"/>
        <n v="75.572500000000005"/>
        <n v="19.8019"/>
        <n v="81.720399999999998"/>
        <n v="58.441499999999998"/>
        <n v="39.024299999999997"/>
        <n v="67"/>
        <n v="39.0625"/>
        <n v="32.330800000000004"/>
        <n v="69.911500000000004"/>
        <n v="69.798599999999993"/>
        <n v="74.786299999999997"/>
        <n v="76.068299999999994"/>
        <n v="88.281199999999998"/>
        <n v="71.804500000000004"/>
        <n v="73.839600000000004"/>
        <n v="86.868600000000001"/>
        <n v="84.677400000000006"/>
        <n v="73.958299999999994"/>
        <n v="67.142799999999994"/>
        <n v="59.756"/>
        <n v="87.610600000000005"/>
        <n v="81.294899999999998"/>
        <n v="21.052600000000002"/>
        <n v="83.168300000000002"/>
        <n v="89.208600000000004"/>
        <n v="9.6774000000000004"/>
        <n v="54.054000000000002"/>
        <n v="88.111800000000002"/>
        <n v="98.029499999999999"/>
        <n v="12.7272"/>
        <n v="21.333300000000001"/>
        <n v="38.709600000000002"/>
        <n v="8.6205999999999996"/>
        <n v="70.491799999999998"/>
        <n v="6.024"/>
        <n v="36.842100000000002"/>
        <n v="12.820499999999999"/>
        <n v="81.060599999999994"/>
        <n v="93.277299999999997"/>
        <n v="5"/>
        <n v="87.068899999999999"/>
        <n v="7.8430999999999997"/>
        <n v="80.172399999999996"/>
        <n v="11.3636"/>
        <n v="71.153800000000004"/>
        <n v="74.311899999999994"/>
        <n v="13.513500000000001"/>
        <n v="72.619"/>
        <n v="19.565200000000001"/>
        <n v="7.1428000000000003"/>
        <n v="0.78120000000000001"/>
        <n v="71.6417"/>
        <n v="72.180400000000006"/>
        <n v="70.434700000000007"/>
        <n v="94.392499999999998"/>
        <n v="59.649099999999997"/>
        <n v="70.930199999999999"/>
        <n v="85.064899999999994"/>
        <n v="32.352899999999998"/>
        <n v="55.932200000000002"/>
        <n v="4.3478000000000003"/>
        <n v="6.0606"/>
        <n v="75.308599999999998"/>
        <n v="2.4390000000000001"/>
        <n v="67.105199999999996"/>
        <n v="10.7692"/>
        <n v="56.603700000000003"/>
        <n v="48.148099999999999"/>
        <n v="9.375"/>
        <n v="2.5316000000000001"/>
        <n v="75.892799999999994"/>
        <n v="74.257400000000004"/>
        <n v="79.674700000000001"/>
        <n v="87.820499999999996"/>
        <n v="1.7241"/>
        <n v="2.3437000000000001"/>
        <n v="17.646999999999998"/>
        <n v="64.583299999999994"/>
        <n v="65.306100000000001"/>
        <n v="95.679000000000002"/>
        <n v="13.829700000000001"/>
        <n v="5.8139000000000003"/>
        <n v="11.940200000000001"/>
        <n v="61.267600000000002"/>
        <n v="80.419499999999999"/>
        <n v="58.490499999999997"/>
        <n v="70.786500000000004"/>
        <n v="4.7618999999999998"/>
        <n v="51.7241"/>
        <n v="1.5384"/>
        <n v="75.539500000000004"/>
        <n v="77.124099999999999"/>
        <n v="86.024799999999999"/>
        <n v="95.762699999999995"/>
        <n v="86.506399999999999"/>
        <n v="78.409000000000006"/>
        <n v="76.162700000000001"/>
        <n v="87.698400000000007"/>
        <n v="82.3232"/>
        <n v="68.844200000000001"/>
        <n v="76.404399999999995"/>
        <n v="93.040199999999999"/>
        <n v="74.719099999999997"/>
        <n v="78.168999999999997"/>
        <n v="80.991699999999994"/>
        <n v="85.148499999999999"/>
        <n v="87.192099999999996"/>
        <n v="98.387"/>
        <n v="87.224599999999995"/>
        <n v="83.760599999999997"/>
        <n v="88.811099999999996"/>
        <n v="83.885499999999993"/>
        <n v="83.734899999999996"/>
        <n v="78.289400000000001"/>
        <n v="78.4482"/>
        <n v="65.151499999999999"/>
        <n v="66.4739"/>
        <n v="77.844300000000004"/>
        <n v="84.924599999999998"/>
        <n v="81.313100000000006"/>
        <n v="78.417199999999994"/>
        <n v="78.823499999999996"/>
        <n v="85.987200000000001"/>
        <n v="82.625399999999999"/>
        <n v="80.197999999999993"/>
        <n v="91.031300000000002"/>
        <n v="75.690600000000003"/>
        <n v="82.307599999999994"/>
        <n v="86.807299999999998"/>
        <n v="67.213099999999997"/>
        <n v="86.826300000000003"/>
        <n v="79.838700000000003"/>
        <n v="83.458600000000004"/>
        <n v="86.991799999999998"/>
        <n v="70.718199999999996"/>
        <n v="81.147499999999994"/>
        <n v="78.632400000000004"/>
        <n v="93.6"/>
        <n v="80.8917"/>
        <n v="97.7941"/>
        <n v="68.852400000000003"/>
        <n v="85.207099999999997"/>
        <n v="85.820800000000006"/>
        <n v="84.033600000000007"/>
        <n v="80.575500000000005"/>
        <n v="88.738699999999994"/>
        <n v="84.347800000000007"/>
        <n v="83.091700000000003"/>
        <n v="77.619"/>
        <n v="87.7483"/>
        <n v="76.229500000000002"/>
        <n v="82.316999999999993"/>
        <n v="69.791600000000003"/>
        <n v="87.900300000000001"/>
        <n v="76.608099999999993"/>
        <n v="86.234800000000007"/>
        <n v="85.380099999999999"/>
        <n v="84.795299999999997"/>
        <n v="80.188599999999994"/>
        <n v="96.273200000000003"/>
        <n v="82.593800000000002"/>
        <n v="88.5869"/>
        <n v="91.2"/>
        <n v="87.133099999999999"/>
        <n v="63.461500000000001"/>
        <n v="75.490099999999998"/>
        <n v="84.516099999999994"/>
        <n v="95.375699999999995"/>
        <n v="86.451599999999999"/>
        <n v="81.981899999999996"/>
        <n v="73.451300000000003"/>
        <n v="78.074799999999996"/>
        <n v="95.211200000000005"/>
        <n v="83.177499999999995"/>
        <n v="79.699200000000005"/>
        <n v="96.103800000000007"/>
        <n v="91.124200000000002"/>
        <n v="88.389499999999998"/>
        <n v="79.194599999999994"/>
        <n v="94.814800000000005"/>
        <n v="82.905900000000003"/>
        <n v="99.0291"/>
        <n v="84.397099999999995"/>
        <n v="67.597700000000003"/>
        <n v="91.860399999999998"/>
        <n v="80.446899999999999"/>
        <n v="89.805800000000005"/>
        <n v="84.172600000000003"/>
        <n v="77.227699999999999"/>
        <n v="23.333300000000001"/>
        <n v="89.629599999999996"/>
        <n v="89.406700000000001"/>
        <n v="77.692300000000003"/>
        <n v="82.768299999999996"/>
        <n v="85.950400000000002"/>
        <n v="94.615300000000005"/>
        <n v="84.671499999999995"/>
        <n v="92.896100000000004"/>
        <n v="88.359700000000004"/>
        <n v="77.669899999999998"/>
        <n v="88.188900000000004"/>
        <n v="93.5779"/>
        <n v="95.789400000000001"/>
        <n v="90.728399999999993"/>
        <n v="87.591200000000001"/>
        <n v="86.3095"/>
        <n v="91.964200000000005"/>
        <n v="88.918899999999994"/>
        <n v="92.162099999999995"/>
        <n v="86.224400000000003"/>
        <n v="91.760199999999998"/>
        <n v="93.362799999999993"/>
        <n v="92.655299999999997"/>
        <n v="81.339699999999993"/>
        <n v="90.710300000000004"/>
        <n v="82.524199999999993"/>
        <n v="87.417199999999994"/>
        <n v="83.2"/>
        <n v="89.937100000000001"/>
        <n v="84.153000000000006"/>
        <n v="92.432400000000001"/>
        <n v="93.793099999999995"/>
        <n v="92.083299999999994"/>
        <n v="93.034800000000004"/>
        <n v="94.531199999999998"/>
        <n v="86.8613"/>
        <n v="90.607699999999994"/>
        <n v="81.760999999999996"/>
        <n v="90.452200000000005"/>
        <n v="82.014300000000006"/>
        <n v="93.710599999999999"/>
        <n v="86.062700000000007"/>
        <n v="79.881600000000006"/>
        <n v="89.047600000000003"/>
        <n v="94.067700000000002"/>
        <n v="84.459400000000002"/>
        <n v="91.707300000000004"/>
        <n v="92.1708"/>
        <n v="78.813500000000005"/>
        <n v="85.620900000000006"/>
        <n v="90.254199999999997"/>
        <n v="92.622900000000001"/>
        <n v="81.976699999999994"/>
        <n v="94.488100000000003"/>
        <n v="84.974000000000004"/>
        <n v="92.465699999999998"/>
        <n v="81.347099999999998"/>
        <n v="88.721800000000002"/>
        <n v="81.203000000000003"/>
        <n v="89.312899999999999"/>
        <n v="82.517399999999995"/>
        <n v="85.770700000000005"/>
        <n v="87.628799999999998"/>
        <n v="89.808899999999994"/>
        <n v="87.005600000000001"/>
        <n v="86.267600000000002"/>
        <n v="94.252799999999993"/>
        <n v="93.965500000000006"/>
        <n v="96.3172"/>
        <n v="85.465100000000007"/>
        <n v="81.325299999999999"/>
        <n v="86.520300000000006"/>
        <n v="89.080399999999997"/>
        <n v="87.7256"/>
        <n v="82.065200000000004"/>
        <n v="89.7637"/>
        <n v="90.756299999999996"/>
        <n v="80.144400000000005"/>
        <n v="84.251900000000006"/>
        <n v="81.415899999999993"/>
        <n v="96.739099999999993"/>
        <n v="82.113799999999998"/>
        <n v="89.344200000000001"/>
        <n v="76.397499999999994"/>
        <n v="72.839500000000001"/>
        <n v="90.804500000000004"/>
        <n v="83.712100000000007"/>
        <n v="78.760999999999996"/>
        <n v="72.192499999999995"/>
        <n v="73.026300000000006"/>
        <n v="96.460099999999997"/>
        <n v="75.652100000000004"/>
        <n v="70.535700000000006"/>
        <n v="79.746799999999993"/>
        <n v="93.636300000000006"/>
        <n v="90.334500000000006"/>
        <n v="77.8947"/>
        <n v="80.291899999999998"/>
        <n v="89.637299999999996"/>
        <n v="89.385400000000004"/>
        <n v="72.8643"/>
        <n v="72.514600000000002"/>
        <n v="71.739099999999993"/>
        <n v="82.572599999999994"/>
        <n v="83.974299999999999"/>
        <n v="80.672200000000004"/>
        <n v="86.688299999999998"/>
        <n v="89.677400000000006"/>
        <n v="92.193299999999994"/>
        <n v="69.662899999999993"/>
        <n v="85.806399999999996"/>
        <n v="45.833300000000001"/>
        <n v="80.985900000000001"/>
        <n v="80.165199999999999"/>
        <n v="82.412000000000006"/>
        <n v="92.241299999999995"/>
        <n v="89.400899999999993"/>
        <n v="61.344499999999996"/>
        <n v="82.835800000000006"/>
        <n v="75.396799999999999"/>
        <n v="90.673500000000004"/>
        <n v="92.337100000000007"/>
        <n v="89.2376"/>
        <n v="93.962199999999996"/>
        <n v="88.034099999999995"/>
        <n v="86.335400000000007"/>
        <n v="84.740200000000002"/>
        <n v="93.564300000000003"/>
        <n v="83.829700000000003"/>
        <n v="91.366900000000001"/>
        <n v="74.496600000000001"/>
        <n v="90.847399999999993"/>
        <n v="57.352899999999998"/>
        <n v="73.142799999999994"/>
        <n v="92.366399999999999"/>
        <n v="95.089200000000005"/>
        <n v="56.896500000000003"/>
        <n v="85.826700000000002"/>
        <n v="97.333299999999994"/>
        <n v="89.905299999999997"/>
        <n v="71.098200000000006"/>
        <n v="71.028000000000006"/>
        <n v="73.831699999999998"/>
        <n v="95.219099999999997"/>
        <n v="85.596699999999998"/>
        <n v="91.769499999999994"/>
        <n v="92.528700000000001"/>
        <n v="86.619699999999995"/>
        <n v="88.534999999999997"/>
        <n v="90.797499999999999"/>
        <n v="92.805700000000002"/>
        <n v="88.666600000000003"/>
        <n v="97.115300000000005"/>
        <n v="87.73"/>
        <n v="91.441400000000002"/>
        <n v="74.117599999999996"/>
        <n v="91.812799999999996"/>
        <n v="90.076300000000003"/>
        <n v="95.338899999999995"/>
        <n v="94.893600000000006"/>
        <n v="80.468699999999998"/>
        <n v="96.026399999999995"/>
        <n v="72.592500000000001"/>
        <n v="92.476399999999998"/>
        <n v="89.560400000000001"/>
        <n v="88.823499999999996"/>
        <n v="96.688699999999997"/>
        <n v="93.589699999999993"/>
        <n v="92.338700000000003"/>
        <n v="90.555499999999995"/>
        <n v="84.645600000000002"/>
        <n v="86.2453"/>
        <n v="92.213099999999997"/>
        <n v="90.647400000000005"/>
        <n v="67.1875"/>
        <n v="67.777699999999996"/>
        <n v="36.585299999999997"/>
        <n v="3.5293999999999999"/>
        <n v="43.1372"/>
        <n v="2.2726999999999999"/>
        <n v="82.843100000000007"/>
        <n v="87.573899999999995"/>
        <n v="78.362499999999997"/>
        <n v="77.706999999999994"/>
        <n v="78.306799999999996"/>
        <n v="80.5"/>
        <n v="11.538399999999999"/>
        <n v="78.321600000000004"/>
        <n v="66.278999999999996"/>
        <n v="77.3399"/>
        <n v="59.793799999999997"/>
        <n v="45"/>
        <n v="70.408100000000005"/>
        <n v="65.079300000000003"/>
        <n v="69.523799999999994"/>
        <n v="75.735200000000006"/>
        <n v="75.879300000000001"/>
        <n v="87.7697"/>
        <n v="67.924499999999995"/>
        <n v="61.038899999999998"/>
        <n v="60.215000000000003"/>
        <n v="70.102999999999994"/>
        <n v="64.444400000000002"/>
        <n v="83.552599999999998"/>
        <n v="46.296199999999999"/>
        <n v="31.818100000000001"/>
        <n v="88.387"/>
        <n v="84.563699999999997"/>
        <n v="83.663300000000007"/>
        <n v="57.608600000000003"/>
        <n v="97.468299999999999"/>
        <n v="66.412199999999999"/>
        <n v="77.659499999999994"/>
        <n v="77.595600000000005"/>
        <n v="79.638000000000005"/>
        <n v="94.078900000000004"/>
        <n v="95.609700000000004"/>
        <n v="94.701899999999995"/>
        <n v="65.289199999999994"/>
        <n v="97.660799999999995"/>
        <n v="77.976100000000002"/>
        <n v="90.131500000000003"/>
        <n v="80.086500000000001"/>
        <n v="91.349400000000003"/>
        <n v="72.625600000000006"/>
        <n v="78.6982"/>
        <n v="82.394300000000001"/>
        <n v="80.692999999999998"/>
        <n v="72.454999999999998"/>
        <n v="73.873800000000003"/>
        <n v="95.798299999999998"/>
        <n v="91.698099999999997"/>
        <n v="41.379300000000001"/>
        <n v="94.146299999999997"/>
        <n v="86.187799999999996"/>
        <n v="85.5"/>
        <n v="55.714199999999998"/>
        <n v="72.656199999999998"/>
        <n v="80.864099999999993"/>
        <n v="59.803899999999999"/>
        <n v="82.840199999999996"/>
        <n v="85.275999999999996"/>
        <n v="90.640299999999996"/>
        <n v="66.4285"/>
        <n v="44.186"/>
        <n v="79.835300000000004"/>
        <n v="64.8"/>
        <n v="48"/>
        <n v="71.333299999999994"/>
        <n v="98.709599999999995"/>
        <n v="72.834599999999995"/>
        <n v="76.106099999999998"/>
        <n v="38.095199999999998"/>
        <n v="72.611400000000003"/>
        <n v="68.695599999999999"/>
        <n v="99.354799999999997"/>
        <n v="79.130399999999995"/>
        <n v="80.540499999999994"/>
        <n v="97.087299999999999"/>
        <n v="95.783100000000005"/>
        <n v="51.351300000000002"/>
        <n v="64.748199999999997"/>
        <n v="80.314899999999994"/>
        <n v="73.446299999999994"/>
        <n v="92.070400000000006"/>
        <n v="73.021500000000003"/>
        <n v="53.488300000000002"/>
        <n v="79.831900000000005"/>
        <n v="79.333299999999994"/>
        <n v="76.415000000000006"/>
        <n v="90.070899999999995"/>
        <n v="90.780100000000004"/>
        <n v="67.708299999999994"/>
        <n v="97.345100000000002"/>
        <n v="63.302700000000002"/>
        <n v="34.615299999999998"/>
        <n v="78.343900000000005"/>
        <n v="83.105000000000004"/>
        <n v="72.471900000000005"/>
        <n v="89.201800000000006"/>
        <n v="71.212100000000007"/>
        <n v="69.491500000000002"/>
        <n v="71.25"/>
        <n v="88.284499999999994"/>
        <n v="72.268900000000002"/>
        <n v="76.8"/>
        <n v="76.2376"/>
        <n v="73.006100000000004"/>
        <n v="80.337000000000003"/>
        <n v="93.283500000000004"/>
        <n v="75.151499999999999"/>
        <n v="78.472200000000001"/>
        <n v="74.637600000000006"/>
        <n v="78.518500000000003"/>
        <n v="82.587000000000003"/>
        <n v="71.276499999999999"/>
        <n v="72.297200000000004"/>
        <n v="79.207899999999995"/>
        <n v="74.157300000000006"/>
        <n v="82.584199999999996"/>
        <n v="90.225499999999997"/>
        <n v="95.424800000000005"/>
        <n v="60.784300000000002"/>
        <n v="78.531000000000006"/>
        <n v="99.009900000000002"/>
        <n v="71.578900000000004"/>
        <n v="74.038399999999996"/>
        <n v="64.406700000000001"/>
        <n v="83.216700000000003"/>
        <n v="18.420999999999999"/>
        <n v="36.956499999999998"/>
        <n v="78.189300000000003"/>
        <n v="80.158699999999996"/>
        <n v="22.7272"/>
        <n v="85.1648"/>
        <n v="46.357599999999998"/>
        <n v="81.122399999999999"/>
        <n v="20.833300000000001"/>
        <n v="17.391300000000001"/>
        <n v="42.553100000000001"/>
        <n v="99.295699999999997"/>
        <n v="47.5"/>
        <n v="89.927999999999997"/>
        <n v="40.588200000000001"/>
        <n v="84.177199999999999"/>
        <n v="88.014899999999997"/>
        <n v="62"/>
        <n v="20.588200000000001"/>
        <n v="40.816299999999998"/>
        <n v="54.3307"/>
        <n v="81.290300000000002"/>
        <n v="65.454499999999996"/>
        <n v="71.980599999999995"/>
        <n v="80.269000000000005"/>
        <n v="84.246499999999997"/>
        <n v="75.324600000000004"/>
        <n v="85.234800000000007"/>
        <n v="86.069599999999994"/>
        <n v="81.865200000000002"/>
        <n v="73.542599999999993"/>
        <n v="62.264099999999999"/>
        <n v="89.371899999999997"/>
        <n v="58.426900000000003"/>
        <n v="61.467799999999997"/>
        <n v="82.4"/>
        <n v="76.422700000000006"/>
        <n v="77.4358"/>
        <n v="61.224400000000003"/>
        <n v="83.453199999999995"/>
        <n v="68.531400000000005"/>
        <n v="81.118799999999993"/>
        <n v="87.197999999999993"/>
        <n v="79.136600000000001"/>
        <n v="80.565299999999993"/>
        <n v="84.179100000000005"/>
        <n v="82.949299999999994"/>
        <n v="80.322500000000005"/>
        <n v="81.524900000000002"/>
        <n v="78.832099999999997"/>
        <n v="83.915999999999997"/>
        <n v="73"/>
        <n v="66.459599999999995"/>
        <n v="75.776300000000006"/>
        <n v="86.122399999999999"/>
        <n v="84.117599999999996"/>
        <n v="55.284500000000001"/>
        <n v="80.473299999999995"/>
        <n v="81.048299999999998"/>
        <n v="60.919499999999999"/>
        <n v="78.971900000000005"/>
        <n v="86.033500000000004"/>
        <n v="84.768199999999993"/>
        <n v="89.7727"/>
        <n v="85.6"/>
        <n v="77.173900000000003"/>
        <n v="85.943700000000007"/>
        <n v="71.604900000000001"/>
        <n v="64.912199999999999"/>
        <n v="74.375"/>
        <n v="86.702100000000002"/>
        <n v="69.064700000000002"/>
        <n v="79.844899999999996"/>
        <n v="81.781300000000002"/>
        <n v="82.071700000000007"/>
        <n v="79.781400000000005"/>
        <n v="85.258899999999997"/>
        <n v="79.2"/>
        <n v="85.645899999999997"/>
        <n v="74.166600000000003"/>
        <n v="78.231200000000001"/>
        <n v="78.709599999999995"/>
        <n v="79.693399999999997"/>
        <n v="84.496099999999998"/>
        <n v="79.820599999999999"/>
        <n v="83.969399999999993"/>
        <n v="79.116399999999999"/>
        <n v="79.5321"/>
        <n v="76.335800000000006"/>
        <n v="84.971000000000004"/>
        <n v="74.103499999999997"/>
        <n v="77.519300000000001"/>
        <n v="74.273799999999994"/>
        <n v="78.225800000000007"/>
        <n v="79.850700000000003"/>
        <n v="81.617599999999996"/>
        <n v="91.234999999999999"/>
        <n v="99.290700000000001"/>
        <n v="99.019599999999997"/>
        <n v="70.857100000000003"/>
        <n v="85.477099999999993"/>
        <n v="70.192300000000003"/>
        <n v="92.715199999999996"/>
        <n v="99.180300000000003"/>
        <n v="72.769900000000007"/>
        <n v="67.479600000000005"/>
        <n v="92.430199999999999"/>
        <n v="85.925899999999999"/>
        <n v="73.118200000000002"/>
        <n v="86.0655"/>
        <n v="71.354100000000003"/>
        <n v="97.536900000000003"/>
        <n v="80.147000000000006"/>
        <n v="62.930999999999997"/>
        <n v="84.941999999999993"/>
        <n v="80.193200000000004"/>
        <n v="65.497"/>
        <n v="68.503900000000002"/>
        <n v="81.212100000000007"/>
        <n v="80.740700000000004"/>
        <n v="83.756299999999996"/>
        <n v="72.066999999999993"/>
        <n v="77.304900000000004"/>
        <n v="83.009699999999995"/>
        <n v="77.622299999999996"/>
        <n v="47.979700000000001"/>
        <n v="4.6153000000000004"/>
        <n v="90.972200000000001"/>
        <n v="81.599999999999994"/>
        <n v="81.420699999999997"/>
        <n v="60.576900000000002"/>
        <n v="78.205100000000002"/>
        <n v="72.661799999999999"/>
        <n v="83.474500000000006"/>
        <n v="84.491900000000001"/>
        <n v="55.789400000000001"/>
        <n v="82.738"/>
        <n v="88.259100000000004"/>
        <n v="81.465500000000006"/>
        <n v="82.580600000000004"/>
        <n v="88.617800000000003"/>
        <n v="81.954800000000006"/>
        <n v="84.939700000000002"/>
        <n v="68.3673"/>
        <n v="68.648600000000002"/>
        <n v="86.013900000000007"/>
        <n v="80.054599999999994"/>
        <n v="92.660499999999999"/>
        <n v="76.063800000000001"/>
        <n v="8"/>
        <n v="81.9148"/>
        <n v="84.403599999999997"/>
        <n v="81.142799999999994"/>
        <n v="88.416899999999998"/>
        <n v="78.857100000000003"/>
        <n v="83.211600000000004"/>
        <n v="76.521699999999996"/>
        <n v="78.743899999999996"/>
        <n v="48.75"/>
        <n v="65.060199999999995"/>
        <n v="74.251400000000004"/>
        <n v="64.9572"/>
        <n v="52.857100000000003"/>
        <n v="68.253900000000002"/>
        <n v="54.6218"/>
        <n v="74.725200000000001"/>
        <n v="72.535200000000003"/>
        <n v="70.329599999999999"/>
        <n v="56.097499999999997"/>
        <n v="66.055000000000007"/>
        <n v="60.098500000000001"/>
        <n v="65.333299999999994"/>
        <n v="47.169800000000002"/>
        <n v="55.660299999999999"/>
        <n v="68.224199999999996"/>
        <n v="97.029700000000005"/>
        <n v="65.263099999999994"/>
        <n v="65.838499999999996"/>
        <n v="54.615299999999998"/>
        <n v="47.2727"/>
        <n v="70.526300000000006"/>
        <n v="67.368399999999994"/>
        <n v="83.937799999999996"/>
        <n v="84.242400000000004"/>
        <n v="65.420500000000004"/>
        <n v="85.766400000000004"/>
        <n v="58.778599999999997"/>
        <n v="68.032700000000006"/>
        <n v="54.761899999999997"/>
        <n v="67.664599999999993"/>
        <n v="58.75"/>
        <n v="51.470500000000001"/>
        <n v="55.737699999999997"/>
        <n v="48.387"/>
        <n v="51"/>
        <n v="57.213900000000002"/>
        <n v="64.885400000000004"/>
        <n v="67.407399999999996"/>
        <n v="63.265300000000003"/>
        <n v="58"/>
        <n v="67.3553"/>
        <n v="62.121200000000002"/>
        <n v="63.953400000000002"/>
        <n v="84.360100000000003"/>
        <n v="73.636300000000006"/>
        <n v="83.620599999999996"/>
        <n v="63.207500000000003"/>
        <n v="45.348799999999997"/>
        <n v="66.949100000000001"/>
        <n v="74.380099999999999"/>
        <n v="66.206800000000001"/>
        <n v="49.206299999999999"/>
        <n v="66.995000000000005"/>
        <n v="59.223300000000002"/>
        <n v="56.818100000000001"/>
        <n v="68.461500000000001"/>
        <n v="69.718299999999999"/>
        <n v="80.116900000000001"/>
        <n v="66.037700000000001"/>
        <n v="46.774099999999997"/>
        <n v="51.063800000000001"/>
        <n v="59.322000000000003"/>
        <n v="65.806399999999996"/>
        <n v="72.033799999999999"/>
        <n v="73.282399999999996"/>
        <n v="67.676699999999997"/>
        <n v="57.638800000000003"/>
        <n v="74.015699999999995"/>
        <n v="68.681299999999993"/>
        <n v="71"/>
        <n v="71.895399999999995"/>
        <n v="88.983000000000004"/>
        <n v="65.656499999999994"/>
        <n v="80.152600000000007"/>
        <n v="83.257900000000006"/>
        <n v="82.513599999999997"/>
        <n v="61.607100000000003"/>
        <n v="62.015500000000003"/>
        <n v="85.152799999999999"/>
        <n v="64.628799999999998"/>
        <n v="64.7727"/>
        <n v="72.602699999999999"/>
        <n v="69.465599999999995"/>
        <n v="64.606700000000004"/>
        <n v="67.073099999999997"/>
        <n v="51.612900000000003"/>
        <n v="65.873000000000005"/>
        <n v="61.458300000000001"/>
        <n v="76.129000000000005"/>
        <n v="86.412999999999997"/>
        <n v="60.4938"/>
        <n v="81.097499999999997"/>
        <n v="86.899500000000003"/>
        <n v="41.935400000000001"/>
        <n v="57.534199999999998"/>
        <n v="58.9285"/>
        <n v="84.8"/>
        <n v="63.095199999999998"/>
        <n v="88.815700000000007"/>
        <n v="77.952699999999993"/>
        <n v="73.033699999999996"/>
        <n v="70.161199999999994"/>
        <n v="59.677399999999999"/>
        <n v="94.610699999999994"/>
        <n v="83.229799999999997"/>
        <n v="84.868399999999994"/>
        <n v="94.859800000000007"/>
        <n v="96.728899999999996"/>
        <n v="74.825100000000006"/>
        <n v="67.469800000000006"/>
        <n v="81.372500000000002"/>
        <n v="62.337600000000002"/>
        <n v="56.140300000000003"/>
        <n v="67.889899999999997"/>
        <n v="56.060600000000001"/>
        <n v="86.776799999999994"/>
        <n v="48.192700000000002"/>
        <n v="90.047300000000007"/>
        <n v="84.558800000000005"/>
        <n v="78.512299999999996"/>
        <n v="55.813899999999997"/>
        <n v="67.532399999999996"/>
        <n v="77.9816"/>
        <n v="54.117600000000003"/>
        <n v="81.220600000000005"/>
        <n v="81.860399999999998"/>
        <n v="56.363599999999998"/>
        <n v="94.852900000000005"/>
        <n v="89.380499999999998"/>
        <n v="75.233599999999996"/>
        <n v="93.700699999999998"/>
        <n v="31.034400000000002"/>
        <n v="80.120400000000004"/>
        <n v="99.206299999999999"/>
        <n v="24.137899999999998"/>
        <n v="85.815600000000003"/>
        <n v="57.7639"/>
        <n v="40.579700000000003"/>
        <n v="83.687899999999999"/>
        <n v="81.045699999999997"/>
        <n v="87.704899999999995"/>
        <n v="90.344800000000006"/>
        <n v="61.052599999999998"/>
        <n v="46.376800000000003"/>
        <n v="88.486800000000002"/>
        <n v="54.455399999999997"/>
        <n v="71.559600000000003"/>
        <n v="93.382300000000001"/>
        <n v="49.504899999999999"/>
        <n v="70.634900000000002"/>
        <n v="46.590899999999998"/>
        <n v="43.181800000000003"/>
        <n v="34.146299999999997"/>
        <n v="81.502799999999993"/>
        <n v="92.361099999999993"/>
        <n v="49.230699999999999"/>
        <n v="88.073300000000003"/>
        <n v="97.183000000000007"/>
        <n v="87.074799999999996"/>
        <n v="77.522900000000007"/>
        <n v="70.652100000000004"/>
        <n v="74.789900000000003"/>
        <n v="75.968900000000005"/>
        <n v="71.264300000000006"/>
        <n v="89.690700000000007"/>
        <n v="38.775500000000001"/>
        <n v="94.160499999999999"/>
        <n v="88.7029"/>
        <n v="78.676400000000001"/>
        <n v="86.821700000000007"/>
        <n v="76.732600000000005"/>
        <n v="85.889499999999998"/>
        <n v="75.2577"/>
        <n v="69.318100000000001"/>
        <n v="23.076899999999998"/>
        <n v="81.875"/>
        <n v="32.142800000000001"/>
        <n v="68.115899999999996"/>
        <n v="68.468400000000003"/>
        <n v="90.4"/>
        <n v="68.041200000000003"/>
        <n v="82.727199999999996"/>
        <n v="97.9452"/>
        <n v="30.434699999999999"/>
        <n v="31.4285"/>
        <n v="26.1904"/>
        <n v="4.1665999999999999"/>
        <n v="93.373400000000004"/>
        <n v="82.553100000000001"/>
        <n v="66.197100000000006"/>
        <n v="93.269199999999998"/>
        <n v="77.168899999999994"/>
        <n v="79.183599999999998"/>
        <n v="79.770899999999997"/>
        <n v="92.628200000000007"/>
        <n v="80.568700000000007"/>
        <n v="86.7256"/>
        <n v="86.192400000000006"/>
        <n v="15"/>
        <n v="66.101600000000005"/>
        <n v="97.202699999999993"/>
        <n v="87.919399999999996"/>
        <n v="78.902900000000002"/>
        <n v="56.756700000000002"/>
        <n v="83.011499999999998"/>
        <n v="94.267499999999998"/>
        <n v="71.6494"/>
        <n v="67.375799999999998"/>
        <n v="90.169399999999996"/>
        <n v="86.642499999999998"/>
        <n v="77.486900000000006"/>
        <n v="85.281300000000002"/>
        <n v="94.148899999999998"/>
        <n v="92.125900000000001"/>
        <n v="84.067700000000002"/>
        <n v="83.796199999999999"/>
        <n v="67.682900000000004"/>
        <n v="80.067499999999995"/>
        <n v="82.208500000000001"/>
        <n v="3.7037"/>
        <n v="95.804100000000005"/>
        <n v="65.277699999999996"/>
        <n v="52.2727"/>
        <n v="81.931399999999996"/>
        <n v="86.718699999999998"/>
        <n v="66.981099999999998"/>
        <n v="76.3005"/>
        <n v="74.269000000000005"/>
        <n v="63.571399999999997"/>
        <n v="66.153800000000004"/>
        <n v="63.909700000000001"/>
        <n v="64.077600000000004"/>
        <n v="56.578899999999997"/>
        <n v="78.151200000000003"/>
        <n v="69.306899999999999"/>
        <n v="69.841200000000001"/>
        <n v="19.047599999999999"/>
        <n v="23.214200000000002"/>
        <n v="18.75"/>
        <n v="77.639700000000005"/>
        <n v="46"/>
        <n v="41.4634"/>
        <n v="56.349200000000003"/>
        <n v="72.8155"/>
        <n v="69.590599999999995"/>
        <n v="80.136899999999997"/>
        <n v="72.326999999999998"/>
        <n v="87.974599999999995"/>
        <n v="73.291899999999998"/>
        <n v="65.540499999999994"/>
        <n v="71.544700000000006"/>
        <n v="63.975099999999998"/>
        <n v="51.785699999999999"/>
        <n v="76.242999999999995"/>
        <n v="17.5"/>
        <n v="17.777699999999999"/>
        <n v="24"/>
        <n v="50.8474"/>
        <n v="41.538400000000003"/>
        <n v="34.482700000000001"/>
        <n v="21.875"/>
        <n v="78.625900000000001"/>
        <n v="85.906000000000006"/>
        <n v="79.230699999999999"/>
        <n v="66.371600000000001"/>
        <n v="68.316800000000001"/>
        <n v="29.166599999999999"/>
        <n v="22.641500000000001"/>
        <n v="94.396500000000003"/>
        <n v="63.2"/>
        <n v="93.076899999999995"/>
        <n v="26.0869"/>
        <n v="92.473100000000002"/>
        <n v="54.430300000000003"/>
        <n v="73.113200000000006"/>
        <n v="42.727200000000003"/>
        <n v="90.183999999999997"/>
        <n v="85.549099999999996"/>
        <n v="68.840500000000006"/>
        <n v="53.968200000000003"/>
        <n v="64.331199999999995"/>
        <n v="77.606099999999998"/>
        <n v="94.166600000000003"/>
        <n v="45.959499999999998"/>
        <n v="44.9101"/>
        <n v="64.210499999999996"/>
        <n v="66.8874"/>
        <n v="68.8172"/>
        <n v="17.948699999999999"/>
        <n v="22"/>
        <n v="17.757000000000001"/>
        <n v="52.688099999999999"/>
        <n v="65.137600000000006"/>
        <n v="59.5505"/>
        <n v="64.429500000000004"/>
        <n v="56.880699999999997"/>
        <n v="64.788700000000006"/>
        <n v="88.268100000000004"/>
        <n v="59.821399999999997"/>
        <n v="44.767400000000002"/>
        <n v="75.816900000000004"/>
        <n v="45.528399999999998"/>
        <n v="66.176400000000001"/>
        <n v="94.214799999999997"/>
        <n v="76.4285"/>
        <n v="75.107200000000006"/>
        <n v="63.970500000000001"/>
        <n v="74.834400000000002"/>
        <n v="95.689599999999999"/>
        <n v="73.305000000000007"/>
        <n v="74.482699999999994"/>
        <n v="94.4"/>
        <n v="76.142099999999999"/>
        <n v="94.968500000000006"/>
        <n v="73.504199999999997"/>
        <n v="79.185500000000005"/>
        <n v="67.123199999999997"/>
        <n v="74.025899999999993"/>
        <n v="77.599999999999994"/>
        <n v="69.135800000000003"/>
        <n v="92.462299999999999"/>
        <n v="72.115300000000005"/>
        <n v="87.2"/>
        <n v="88.304000000000002"/>
        <n v="89.925299999999993"/>
        <n v="82.467500000000001"/>
        <n v="49.3827"/>
        <n v="82.122900000000001"/>
        <n v="55.244700000000002"/>
        <n v="76.146699999999996"/>
        <n v="75.781199999999998"/>
        <n v="65.486699999999999"/>
        <n v="2.9411"/>
        <n v="81.1023"/>
        <n v="20.689599999999999"/>
        <n v="69.166600000000003"/>
        <n v="86.227500000000006"/>
        <n v="2.7522000000000002"/>
        <n v="2.0832999999999999"/>
        <n v="2.1276000000000002"/>
        <n v="41.826900000000002"/>
        <n v="49.090899999999998"/>
        <n v="86.2637"/>
        <n v="75.796099999999996"/>
        <n v="71.4893"/>
        <n v="87.242699999999999"/>
        <n v="68.207999999999998"/>
        <n v="8.1760999999999999"/>
        <n v="1.6393"/>
        <n v="84.265699999999995"/>
        <n v="69.655100000000004"/>
        <n v="77.564099999999996"/>
        <n v="92.968699999999998"/>
        <n v="2.5"/>
        <n v="12.3809"/>
        <n v="82.941100000000006"/>
        <n v="28.947299999999998"/>
        <n v="13.2653"/>
        <n v="53.529400000000003"/>
        <n v="2.6547999999999998"/>
        <n v="97.315399999999997"/>
        <n v="65.671599999999998"/>
        <n v="2.6665999999999999"/>
        <n v="89.956299999999999"/>
        <n v="48.876399999999997"/>
        <n v="86.645899999999997"/>
        <n v="83.088200000000001"/>
        <n v="70.443299999999994"/>
        <n v="3.9215"/>
        <n v="83.888800000000003"/>
        <n v="75.274699999999996"/>
        <n v="84.967299999999994"/>
        <n v="29.900300000000001"/>
        <n v="79.234899999999996"/>
        <n v="74.088999999999999"/>
        <n v="0.42009999999999997"/>
        <n v="84.732799999999997"/>
        <n v="85.412199999999999"/>
        <n v="1.8181"/>
        <n v="81.276499999999999"/>
        <n v="83.181799999999996"/>
        <n v="81.406999999999996"/>
        <n v="42.045400000000001"/>
        <n v="2.8845999999999998"/>
        <n v="85.238"/>
        <n v="3.2"/>
        <n v="53.4482"/>
        <n v="75.518600000000006"/>
        <n v="7.5757000000000003"/>
        <n v="76.394800000000004"/>
        <n v="58.558500000000002"/>
        <n v="8.7248000000000001"/>
        <n v="81.379300000000001"/>
        <n v="5.1281999999999996"/>
        <n v="87.686499999999995"/>
        <n v="32"/>
        <n v="86.382900000000006"/>
        <n v="83.422399999999996"/>
        <n v="81.851799999999997"/>
        <n v="77.862499999999997"/>
        <n v="89.308099999999996"/>
        <n v="87.581599999999995"/>
        <n v="77.394599999999997"/>
        <n v="80.981499999999997"/>
        <n v="2.8571"/>
        <n v="58.571399999999997"/>
        <n v="58.461500000000001"/>
        <n v="36.480600000000003"/>
        <n v="67.549599999999998"/>
        <n v="81.218199999999996"/>
        <n v="71.551699999999997"/>
        <n v="33.201500000000003"/>
        <n v="5.4054000000000002"/>
        <n v="3.4883000000000002"/>
        <n v="75.681799999999996"/>
        <n v="8.1081000000000003"/>
        <n v="96.202500000000001"/>
        <n v="93.8596"/>
        <n v="73.423400000000001"/>
        <n v="81.764700000000005"/>
        <n v="86.802000000000007"/>
        <n v="98.657700000000006"/>
        <n v="69.072100000000006"/>
        <n v="64.356399999999994"/>
        <n v="73.404200000000003"/>
        <n v="30.514700000000001"/>
        <n v="81.743799999999993"/>
        <n v="78.737499999999997"/>
        <n v="73.7179"/>
        <n v="57.664200000000001"/>
        <n v="52.054699999999997"/>
        <n v="11.0169"/>
        <n v="76.878600000000006"/>
        <n v="12.1212"/>
        <n v="82.403400000000005"/>
        <n v="82.236800000000002"/>
        <n v="71.764700000000005"/>
        <n v="77.178399999999996"/>
        <n v="79.561999999999998"/>
        <n v="82.424199999999999"/>
        <n v="56.462499999999999"/>
        <n v="83.4101"/>
        <n v="77.324200000000005"/>
        <n v="81.021799999999999"/>
        <n v="29.0322"/>
        <n v="46.808500000000002"/>
        <n v="85.2791"/>
        <n v="52.747199999999999"/>
        <n v="2.9197000000000002"/>
        <n v="56.0747"/>
        <n v="53.271000000000001"/>
        <n v="86.462800000000001"/>
        <n v="55.194800000000001"/>
        <n v="1.4924999999999999"/>
        <n v="34.426200000000001"/>
        <n v="66.929100000000005"/>
        <n v="88.650300000000001"/>
        <n v="76.223699999999994"/>
        <n v="84.728999999999999"/>
        <n v="84.756"/>
        <n v="82.4786"/>
        <n v="1.1537999999999999"/>
        <n v="35.135100000000001"/>
        <n v="36"/>
        <n v="83.275199999999998"/>
        <n v="87.772900000000007"/>
        <n v="54.929499999999997"/>
        <n v="89.325800000000001"/>
        <n v="54.216799999999999"/>
        <n v="38.181800000000003"/>
        <n v="85.892099999999999"/>
        <n v="69.886300000000006"/>
        <n v="66.386499999999998"/>
        <n v="72.772199999999998"/>
        <n v="87.336200000000005"/>
        <n v="79.508099999999999"/>
        <n v="6.9767000000000001"/>
        <n v="53.658499999999997"/>
        <n v="83.589699999999993"/>
        <n v="69.158799999999999"/>
        <n v="60.9589"/>
        <n v="3.8961000000000001"/>
        <n v="3.5459999999999998"/>
        <n v="84.790800000000004"/>
        <n v="80.277699999999996"/>
        <n v="65.760800000000003"/>
        <n v="91.129000000000005"/>
        <n v="86.549700000000001"/>
        <n v="72.6708"/>
        <n v="67.883200000000002"/>
        <n v="83.108099999999993"/>
        <n v="85.774000000000001"/>
        <n v="87.447599999999994"/>
        <n v="82.683899999999994"/>
        <n v="75.694400000000002"/>
        <n v="83.225800000000007"/>
        <n v="90.4191"/>
        <n v="94.897900000000007"/>
        <n v="83.977900000000005"/>
        <n v="76.023300000000006"/>
        <n v="87.050299999999993"/>
        <n v="86.029399999999995"/>
        <n v="85.4054"/>
        <n v="85.795400000000001"/>
        <n v="92.810400000000001"/>
        <n v="71.287099999999995"/>
        <n v="88.648600000000002"/>
        <n v="82.822000000000003"/>
        <n v="64.485900000000001"/>
        <n v="77.165300000000002"/>
        <n v="98.571399999999997"/>
        <n v="83.9572"/>
        <n v="83.152100000000004"/>
        <n v="86.466099999999997"/>
        <n v="98.823499999999996"/>
        <n v="98.290499999999994"/>
        <n v="98.912999999999997"/>
        <n v="84.864800000000002"/>
        <n v="84.393000000000001"/>
        <n v="95.927599999999998"/>
        <n v="90.659300000000002"/>
        <n v="95.020700000000005"/>
        <n v="84.4559"/>
        <n v="95.306799999999996"/>
        <n v="86.982200000000006"/>
        <n v="85.093100000000007"/>
        <n v="96.057299999999998"/>
        <n v="95.138800000000003"/>
        <n v="74.226799999999997"/>
        <n v="77.069999999999993"/>
        <n v="95.402199999999993"/>
        <n v="94.716899999999995"/>
        <n v="84.027699999999996"/>
        <n v="80.102000000000004"/>
        <n v="89.015100000000004"/>
        <n v="87.407399999999996"/>
        <n v="88.321100000000001"/>
        <n v="79.338800000000006"/>
        <n v="76.646699999999996"/>
        <n v="76.687100000000001"/>
        <n v="87.897999999999996"/>
        <n v="79.636300000000006"/>
        <n v="75.193700000000007"/>
        <n v="80.239500000000007"/>
        <n v="84.591099999999997"/>
        <n v="70.796400000000006"/>
        <n v="89.634100000000004"/>
        <n v="84.408600000000007"/>
        <n v="76.5"/>
        <n v="73.5"/>
        <n v="83.536500000000004"/>
        <n v="87.700500000000005"/>
        <n v="80.184299999999993"/>
        <n v="88.349500000000006"/>
        <n v="92.567499999999995"/>
        <n v="76.510000000000005"/>
        <n v="84.426199999999994"/>
        <n v="85.802400000000006"/>
        <n v="71.9101"/>
        <n v="76.439700000000002"/>
        <n v="84.076400000000007"/>
        <n v="86.631"/>
        <n v="87.261099999999999"/>
        <n v="83.221400000000003"/>
        <n v="85.384600000000006"/>
        <n v="86.923000000000002"/>
        <n v="86.577100000000002"/>
        <n v="84.180700000000002"/>
        <n v="63.218299999999999"/>
        <n v="49.056600000000003"/>
        <n v="87.125699999999995"/>
        <n v="85.625"/>
        <n v="79.870099999999994"/>
        <n v="81.675299999999993"/>
        <n v="81.879099999999994"/>
        <n v="86.3309"/>
        <n v="85.167400000000001"/>
        <n v="82.068899999999999"/>
        <n v="86.893199999999993"/>
        <n v="80.530900000000003"/>
        <n v="69.888400000000004"/>
        <n v="85.401399999999995"/>
        <n v="60.927100000000003"/>
        <n v="56.989199999999997"/>
        <n v="79.901899999999998"/>
        <n v="60.638199999999998"/>
        <n v="57.723500000000001"/>
        <n v="7.5"/>
        <n v="82.170500000000004"/>
        <n v="23.8095"/>
        <n v="71.093699999999998"/>
        <n v="51.3157"/>
        <n v="69.186000000000007"/>
        <n v="80.714200000000005"/>
        <n v="94.505399999999995"/>
        <n v="81.862700000000004"/>
        <n v="65.441100000000006"/>
        <n v="65.2941"/>
        <n v="70.053399999999996"/>
        <n v="71.162700000000001"/>
        <n v="88.757300000000001"/>
        <n v="48.039200000000001"/>
        <n v="48.7804"/>
        <n v="15.662599999999999"/>
        <n v="8.4506999999999994"/>
        <n v="91.515100000000004"/>
        <n v="55.696199999999997"/>
        <n v="64.835099999999997"/>
        <n v="64.112899999999996"/>
        <n v="61.313800000000001"/>
        <n v="53.2258"/>
        <n v="62.765900000000002"/>
        <n v="13.1578"/>
        <n v="64.122100000000003"/>
        <n v="56.923000000000002"/>
        <n v="50.537599999999998"/>
        <n v="70.258600000000001"/>
        <n v="87.134500000000003"/>
        <n v="68.062799999999996"/>
        <n v="7.0175000000000001"/>
        <n v="65.432000000000002"/>
        <n v="71.134"/>
        <n v="72.380899999999997"/>
        <n v="76.258899999999997"/>
        <n v="53.75"/>
        <n v="48.648600000000002"/>
        <n v="44.531199999999998"/>
        <n v="94.565200000000004"/>
        <n v="53.408999999999999"/>
        <n v="62.303600000000003"/>
        <n v="63.8095"/>
        <n v="66.257599999999996"/>
        <n v="86.394499999999994"/>
        <n v="80.571399999999997"/>
        <n v="53.623100000000001"/>
        <n v="46.25"/>
        <n v="69.680800000000005"/>
        <n v="68.354399999999998"/>
        <n v="65.492900000000006"/>
        <n v="55.670099999999998"/>
        <n v="65.408799999999999"/>
        <n v="48.051900000000003"/>
        <n v="37.837800000000001"/>
        <n v="73.662499999999994"/>
        <n v="70.476100000000002"/>
        <n v="70.400000000000006"/>
        <n v="79.7029"/>
        <n v="59.574399999999997"/>
        <n v="65.882300000000001"/>
        <n v="84.154899999999998"/>
        <n v="71.886099999999999"/>
        <n v="62.376199999999997"/>
        <n v="87.431600000000003"/>
        <n v="86.144499999999994"/>
        <n v="71.074299999999994"/>
        <n v="80.861199999999997"/>
        <n v="65.740700000000004"/>
        <n v="67.2316"/>
        <n v="65.811899999999994"/>
        <n v="48.1751"/>
        <n v="58.974299999999999"/>
        <n v="90.967699999999994"/>
        <n v="76.865600000000001"/>
        <n v="88.356099999999998"/>
        <n v="89.908199999999994"/>
        <n v="85.159800000000004"/>
        <n v="89.844800000000006"/>
        <n v="89.922399999999996"/>
        <n v="76.551699999999997"/>
        <n v="83.556100000000001"/>
        <n v="88.177300000000002"/>
        <n v="77.114400000000003"/>
        <n v="91.082800000000006"/>
        <n v="85.638199999999998"/>
        <n v="70.440200000000004"/>
        <n v="74.857100000000003"/>
        <n v="93.233000000000004"/>
        <n v="92.173900000000003"/>
        <n v="84.978499999999997"/>
        <n v="90.132800000000003"/>
        <n v="91.620099999999994"/>
        <n v="69.291300000000007"/>
        <n v="92.8"/>
        <n v="96.8"/>
        <n v="88.748400000000004"/>
        <n v="76.754300000000001"/>
        <n v="96.694199999999995"/>
        <n v="75.9803"/>
        <n v="84.540999999999997"/>
        <n v="62.666600000000003"/>
        <n v="97.761099999999999"/>
        <n v="75.912400000000005"/>
        <n v="99.346400000000003"/>
        <n v="71.686700000000002"/>
        <n v="84.164199999999994"/>
        <n v="82.634699999999995"/>
        <n v="98.7654"/>
        <n v="70.7547"/>
        <n v="83.139499999999998"/>
        <n v="70.779200000000003"/>
        <n v="74.345500000000001"/>
        <n v="82.125600000000006"/>
        <n v="99.114999999999995"/>
        <n v="74.566400000000002"/>
        <n v="78.735600000000005"/>
        <n v="71.538399999999996"/>
        <n v="88.191800000000001"/>
        <n v="76.515100000000004"/>
        <n v="89.440899999999999"/>
        <n v="98.026300000000006"/>
        <n v="94.680800000000005"/>
        <n v="88.953400000000002"/>
        <n v="61.797699999999999"/>
        <n v="78.064499999999995"/>
        <n v="82.733800000000002"/>
        <n v="54.666600000000003"/>
        <n v="69.127499999999998"/>
        <n v="96.062899999999999"/>
        <n v="79.005499999999998"/>
        <n v="95.541399999999996"/>
        <n v="68.558899999999994"/>
        <n v="93.197199999999995"/>
        <n v="88.306399999999996"/>
        <n v="69.177999999999997"/>
        <n v="95.2"/>
        <n v="50.666600000000003"/>
        <n v="90.643199999999993"/>
        <n v="49.314999999999998"/>
        <n v="74.528300000000002"/>
        <n v="92.763099999999994"/>
        <n v="80.7453"/>
        <n v="63.106699999999996"/>
        <n v="51.666600000000003"/>
        <n v="89.403899999999993"/>
        <n v="67.938900000000004"/>
        <n v="94.244600000000005"/>
        <n v="98.591499999999996"/>
        <n v="79.8994"/>
        <n v="93.495900000000006"/>
        <n v="78.682100000000005"/>
        <n v="56.790100000000002"/>
        <n v="60.2941"/>
        <n v="77.857100000000003"/>
        <n v="76.351299999999995"/>
        <n v="93.984899999999996"/>
        <n v="87.665099999999995"/>
        <n v="68.711600000000004"/>
        <n v="60.439500000000002"/>
        <n v="45.762700000000002"/>
        <n v="96.178299999999993"/>
        <n v="89.502700000000004"/>
        <n v="63.963900000000002"/>
        <n v="67.592500000000001"/>
        <n v="90.445800000000006"/>
        <n v="69.801900000000003"/>
        <n v="73.728800000000007"/>
        <n v="59.183599999999998"/>
        <n v="87.421300000000002"/>
        <n v="93.157799999999995"/>
        <n v="80.128200000000007"/>
        <n v="86.524799999999999"/>
        <n v="82.438999999999993"/>
        <n v="55.384599999999999"/>
        <n v="87.316999999999993"/>
        <n v="63.366300000000003"/>
        <n v="60.330500000000001"/>
        <n v="84.105900000000005"/>
        <n v="84.831400000000002"/>
        <n v="79.640699999999995"/>
        <n v="63.758299999999998"/>
        <n v="68.235200000000006"/>
        <n v="94.050899999999999"/>
        <n v="82.866"/>
        <n v="67.460300000000004"/>
        <n v="82.152900000000002"/>
        <n v="80.2941"/>
        <n v="71.532799999999995"/>
        <n v="78.980800000000002"/>
        <n v="80.790899999999993"/>
        <n v="77.443600000000004"/>
        <n v="73.9495"/>
        <n v="49.253700000000002"/>
        <n v="93.693600000000004"/>
        <n v="75.961500000000001"/>
        <n v="73.7226"/>
        <n v="64.566900000000004"/>
        <n v="62.275399999999998"/>
        <n v="73.148099999999999"/>
        <n v="85.496099999999998"/>
        <n v="96.354100000000003"/>
        <n v="86.931799999999996"/>
        <n v="88.976299999999995"/>
        <n v="94.1935"/>
        <n v="93.137200000000007"/>
        <n v="87.7637"/>
        <n v="78.807900000000004"/>
        <n v="89.444400000000002"/>
        <n v="73.228300000000004"/>
        <n v="81.205600000000004"/>
        <n v="83.5227"/>
        <n v="70.817099999999996"/>
        <n v="80.930199999999999"/>
        <n v="91.790999999999997"/>
        <n v="63.565800000000003"/>
        <n v="89.893600000000006"/>
        <n v="91.056899999999999"/>
        <n v="79.695400000000006"/>
        <n v="77.674400000000006"/>
        <n v="69.955100000000002"/>
        <n v="68.707400000000007"/>
        <n v="85.430400000000006"/>
        <n v="80.104699999999994"/>
        <n v="65.771799999999999"/>
        <n v="64.571399999999997"/>
        <n v="86.910899999999998"/>
        <n v="79.754599999999996"/>
        <n v="84.827500000000001"/>
        <n v="81.790999999999997"/>
        <n v="70.228999999999999"/>
        <n v="67.058800000000005"/>
        <n v="90.209699999999998"/>
        <n v="92.146500000000003"/>
        <n v="81.792699999999996"/>
        <n v="87.007800000000003"/>
        <n v="87.843100000000007"/>
        <n v="88.950199999999995"/>
        <n v="91.443799999999996"/>
        <n v="88.3977"/>
        <n v="76.716399999999993"/>
        <n v="58.762799999999999"/>
        <n v="43.243200000000002"/>
        <n v="85.310699999999997"/>
        <n v="72.169799999999995"/>
        <n v="88.365600000000001"/>
        <n v="72.677499999999995"/>
        <n v="74.264700000000005"/>
        <n v="79.467600000000004"/>
        <n v="78.440299999999993"/>
        <n v="70.198599999999999"/>
        <n v="62.987000000000002"/>
        <n v="80.933800000000005"/>
        <n v="90.298500000000004"/>
        <n v="78.995400000000004"/>
        <n v="69.285700000000006"/>
        <n v="95.495400000000004"/>
        <n v="95.097999999999999"/>
        <n v="81.528599999999997"/>
        <n v="92.090299999999999"/>
        <n v="79.751999999999995"/>
        <n v="87.864000000000004"/>
        <n v="79.847899999999996"/>
        <n v="16.922999999999998"/>
        <n v="93.377399999999994"/>
        <n v="91.061400000000006"/>
        <n v="84.2911"/>
        <n v="89.5"/>
        <n v="82.550299999999993"/>
        <n v="92.3857"/>
        <n v="87.150800000000004"/>
        <n v="87.046599999999998"/>
        <n v="79.874200000000002"/>
        <n v="75.177300000000002"/>
        <n v="46.938699999999997"/>
        <n v="86.259500000000003"/>
        <n v="80.076599999999999"/>
        <n v="87.606800000000007"/>
        <n v="90.502700000000004"/>
        <n v="86.173599999999993"/>
        <n v="88.102800000000002"/>
        <n v="71.811999999999998"/>
        <n v="74.874300000000005"/>
        <n v="83.439400000000006"/>
        <n v="83.461500000000001"/>
        <n v="97.802099999999996"/>
        <n v="65.933999999999997"/>
        <n v="93.006900000000002"/>
        <n v="80.252099999999999"/>
        <n v="81.9923"/>
        <n v="90.575900000000004"/>
        <n v="89.252300000000005"/>
        <n v="79.916300000000007"/>
        <n v="97.752799999999993"/>
        <n v="79.197000000000003"/>
        <n v="84.410600000000002"/>
        <n v="74.691299999999998"/>
        <n v="75.647599999999997"/>
        <n v="80.921000000000006"/>
        <n v="77.160399999999996"/>
        <n v="96.385499999999993"/>
        <n v="81.894099999999995"/>
        <n v="87.796599999999998"/>
        <n v="87.401499999999999"/>
        <n v="82.442700000000002"/>
        <n v="83.125"/>
        <n v="64.761899999999997"/>
        <n v="80.501300000000001"/>
        <n v="74.782600000000002"/>
        <n v="87.330299999999994"/>
        <n v="81.547600000000003"/>
        <n v="92.741900000000001"/>
        <n v="77.181200000000004"/>
        <n v="93.292599999999993"/>
        <n v="70.093400000000003"/>
        <n v="85.990300000000005"/>
        <n v="66.115700000000004"/>
        <n v="85.459900000000005"/>
        <n v="64.383499999999998"/>
        <n v="87.250900000000001"/>
        <n v="73.885300000000001"/>
        <n v="81.1447"/>
        <n v="65.476100000000002"/>
        <n v="87.437100000000001"/>
        <n v="72.321399999999997"/>
        <n v="85.877799999999993"/>
        <n v="75.977599999999995"/>
        <n v="84.4221"/>
        <n v="79.605199999999996"/>
        <n v="97.267700000000005"/>
        <n v="76.973600000000005"/>
        <n v="69.902900000000002"/>
        <n v="95.283000000000001"/>
        <n v="74.125799999999998"/>
        <n v="88.931200000000004"/>
        <n v="3.5714000000000001"/>
        <n v="67.283900000000003"/>
        <n v="78.155299999999997"/>
        <n v="19.354800000000001"/>
        <n v="63.75"/>
        <n v="91.981099999999998"/>
        <n v="36.538400000000003"/>
        <n v="60.4878"/>
        <n v="9.4594000000000005"/>
        <n v="99.259200000000007"/>
        <n v="84.324299999999994"/>
        <n v="15.463900000000001"/>
        <n v="84.584900000000005"/>
        <n v="95.397400000000005"/>
        <n v="75.773099999999999"/>
        <n v="50.769199999999998"/>
        <n v="99.038399999999996"/>
        <n v="69.343000000000004"/>
        <n v="85.781899999999993"/>
        <n v="87.713300000000004"/>
        <n v="94.082800000000006"/>
        <n v="77.914100000000005"/>
        <n v="71.171099999999996"/>
        <n v="52.475200000000001"/>
        <n v="88.050299999999993"/>
        <n v="82.062700000000007"/>
        <n v="71.568600000000004"/>
        <n v="76.436700000000002"/>
        <n v="90.449399999999997"/>
        <n v="89.3416"/>
        <n v="73.571399999999997"/>
        <n v="77.224100000000007"/>
        <n v="53.465299999999999"/>
        <n v="62.903199999999998"/>
        <n v="43.678100000000001"/>
        <n v="60.544199999999996"/>
        <n v="93.039400000000001"/>
        <n v="78.198999999999998"/>
        <n v="60.431600000000003"/>
        <n v="82.819299999999998"/>
        <n v="51.592300000000002"/>
        <n v="71.241799999999998"/>
        <n v="91.387500000000003"/>
        <n v="86.4285"/>
        <n v="13.9175"/>
        <n v="5.7691999999999997"/>
        <n v="9.8039000000000005"/>
        <n v="19.642800000000001"/>
        <n v="91.984700000000004"/>
        <n v="47.692300000000003"/>
        <n v="58.415799999999997"/>
        <n v="44.680799999999998"/>
        <n v="81.549800000000005"/>
        <n v="46.9696"/>
        <n v="65.034899999999993"/>
        <n v="88.256200000000007"/>
        <n v="72.687200000000004"/>
        <n v="60.9375"/>
        <n v="17.857099999999999"/>
        <n v="96.680400000000006"/>
        <n v="69.599999999999994"/>
        <n v="69.402900000000002"/>
        <n v="66.346100000000007"/>
        <n v="74.796700000000001"/>
        <n v="60.360300000000002"/>
        <n v="88.793099999999995"/>
        <n v="77.131699999999995"/>
        <n v="95.897400000000005"/>
        <n v="79.093999999999994"/>
        <n v="86.759500000000003"/>
        <n v="83.443700000000007"/>
        <n v="18.055499999999999"/>
        <n v="54.716900000000003"/>
        <n v="78.238299999999995"/>
        <n v="89.447199999999995"/>
        <n v="57.391300000000001"/>
        <n v="61.7346"/>
        <n v="45.161200000000001"/>
        <n v="86.163499999999999"/>
        <n v="81.180800000000005"/>
        <n v="85.211200000000005"/>
        <n v="94.690200000000004"/>
        <n v="7.0865999999999998"/>
        <n v="83.549700000000001"/>
        <n v="85.020200000000003"/>
        <n v="54.9407"/>
        <n v="84.390199999999993"/>
        <n v="2.7397"/>
        <n v="82.233500000000006"/>
        <n v="59.444400000000002"/>
        <n v="76.984099999999998"/>
        <n v="57.471200000000003"/>
        <n v="92.803899999999999"/>
        <n v="60.089599999999997"/>
        <n v="92.287199999999999"/>
        <n v="64.340999999999994"/>
        <n v="81.699299999999994"/>
        <n v="73.825500000000005"/>
        <n v="41.025599999999997"/>
        <n v="50.4"/>
        <n v="40.939500000000002"/>
        <n v="53.260800000000003"/>
        <n v="76.642300000000006"/>
        <n v="24.3902"/>
        <n v="74.100700000000003"/>
        <n v="44.585900000000002"/>
        <n v="50.561700000000002"/>
        <n v="97.530799999999999"/>
        <n v="73.563199999999995"/>
        <n v="71.323499999999996"/>
        <n v="87.888099999999994"/>
        <n v="50.724600000000002"/>
        <n v="91.986000000000004"/>
        <n v="83.898300000000006"/>
        <n v="8.5714000000000006"/>
        <n v="53.763399999999997"/>
        <n v="91.602999999999994"/>
        <n v="44.642800000000001"/>
        <n v="78.740099999999998"/>
        <n v="81.594999999999999"/>
        <n v="80.367999999999995"/>
        <n v="76.836100000000002"/>
        <n v="82.008300000000006"/>
        <n v="91.291200000000003"/>
        <n v="71.084299999999999"/>
        <n v="66.292100000000005"/>
        <n v="93.364900000000006"/>
        <n v="97.457599999999999"/>
        <n v="75.333299999999994"/>
        <n v="79.5"/>
        <n v="58.155999999999999"/>
        <n v="73.793099999999995"/>
        <n v="72.674400000000006"/>
        <n v="96.323499999999996"/>
        <n v="74.452500000000001"/>
        <n v="92.948700000000002"/>
        <n v="71.5"/>
        <n v="89.099500000000006"/>
        <n v="88.020799999999994"/>
        <n v="91.941299999999998"/>
        <n v="71.311400000000006"/>
        <n v="75.625"/>
        <n v="83.8827"/>
        <n v="89.843699999999998"/>
        <n v="82.578299999999999"/>
        <n v="79.096000000000004"/>
        <n v="74.479100000000003"/>
        <n v="96.835400000000007"/>
        <n v="75.543400000000005"/>
        <n v="83.919499999999999"/>
        <n v="80.927800000000005"/>
        <n v="65.048500000000004"/>
        <n v="87.793400000000005"/>
        <n v="88.944699999999997"/>
        <n v="60.908999999999999"/>
        <n v="62.048099999999998"/>
        <n v="60.759399999999999"/>
        <n v="86.124399999999994"/>
        <n v="83.707800000000006"/>
        <n v="88.163200000000003"/>
        <n v="70.866100000000003"/>
        <n v="64.843699999999998"/>
        <n v="73.6434"/>
        <n v="75.9358"/>
        <n v="73.049599999999998"/>
        <n v="72.072000000000003"/>
        <n v="64.245800000000003"/>
        <n v="88.741699999999994"/>
        <n v="73.248400000000004"/>
        <n v="80.257499999999993"/>
        <n v="61.971800000000002"/>
        <n v="74.0458"/>
        <n v="83.206100000000006"/>
        <n v="75.400999999999996"/>
        <n v="77.634900000000002"/>
        <n v="78.834299999999999"/>
        <n v="59.493600000000001"/>
        <n v="73.426500000000004"/>
        <n v="90.860200000000006"/>
        <n v="77.235699999999994"/>
        <n v="92.248000000000005"/>
        <n v="77.6892"/>
        <n v="54.945"/>
        <n v="97.540899999999993"/>
        <n v="67.816000000000003"/>
        <n v="66.878900000000002"/>
        <n v="65.254199999999997"/>
        <n v="65.161199999999994"/>
        <n v="67.901200000000003"/>
        <n v="73.856200000000001"/>
        <n v="48.837200000000003"/>
        <n v="85.8369"/>
        <n v="57.627099999999999"/>
        <n v="62.111800000000002"/>
        <n v="95.049499999999995"/>
        <n v="86.559100000000001"/>
        <n v="94.021699999999996"/>
        <n v="96.330200000000005"/>
        <n v="67.289699999999996"/>
        <n v="61.151000000000003"/>
        <n v="60.150300000000001"/>
        <n v="77.930999999999997"/>
        <n v="74.675299999999993"/>
        <n v="92.257999999999996"/>
        <n v="72.493499999999997"/>
        <n v="56.976700000000001"/>
        <n v="93.203800000000001"/>
        <n v="78.468800000000002"/>
        <n v="95.934899999999999"/>
        <n v="91.329400000000007"/>
        <n v="70.040400000000005"/>
        <n v="57.798099999999998"/>
        <n v="81.410200000000003"/>
        <n v="61.4285"/>
        <n v="84.162800000000004"/>
        <n v="62.686500000000002"/>
        <n v="59.7014"/>
        <n v="83.832300000000004"/>
        <n v="87.122200000000007"/>
        <n v="85.918800000000005"/>
        <n v="77.900499999999994"/>
        <n v="75.172399999999996"/>
        <n v="83.400199999999998"/>
        <n v="79.432599999999994"/>
        <n v="90.2654"/>
        <n v="93.043400000000005"/>
        <n v="94.495400000000004"/>
        <n v="82.386300000000006"/>
        <n v="79.113900000000001"/>
        <n v="64.044899999999998"/>
        <n v="78.985500000000002"/>
        <n v="97.647000000000006"/>
        <n v="78.767099999999999"/>
        <n v="84.678700000000006"/>
        <n v="92.6267"/>
        <n v="87.383099999999999"/>
        <n v="64.827500000000001"/>
        <n v="69.060699999999997"/>
        <n v="67.982399999999998"/>
        <n v="65.555499999999995"/>
        <n v="54.320900000000002"/>
        <n v="3.3898000000000001"/>
        <n v="88.144300000000001"/>
        <n v="90.158699999999996"/>
        <n v="82.006900000000002"/>
        <n v="73.968199999999996"/>
        <n v="74.476900000000001"/>
        <n v="74.308300000000003"/>
        <n v="74.594499999999996"/>
        <n v="49.473599999999998"/>
        <n v="65.346500000000006"/>
        <n v="79.391800000000003"/>
        <n v="68.613100000000003"/>
        <n v="89.171899999999994"/>
        <n v="88.129400000000004"/>
        <n v="66.875"/>
        <n v="73.7864"/>
        <n v="1.5625"/>
        <n v="88.8429"/>
        <n v="76.821100000000001"/>
        <n v="67.6691"/>
        <n v="72.477000000000004"/>
        <n v="81.784300000000002"/>
        <n v="91.538399999999996"/>
        <n v="76.047899999999998"/>
        <n v="68.548299999999998"/>
        <n v="87.162099999999995"/>
        <n v="66.355099999999993"/>
        <n v="67.701800000000006"/>
        <n v="70.542599999999993"/>
        <n v="79.861099999999993"/>
        <n v="70.760199999999998"/>
        <n v="56.886200000000002"/>
        <n v="81.5261"/>
        <n v="92.086299999999994"/>
        <n v="74.396100000000004"/>
        <n v="89.438900000000004"/>
        <n v="67.063400000000001"/>
        <n v="95.278899999999993"/>
        <n v="75.520799999999994"/>
        <n v="82.035899999999998"/>
        <n v="1.3332999999999999"/>
        <n v="67.032899999999998"/>
        <n v="66.903899999999993"/>
        <n v="74.778700000000001"/>
        <n v="69.938599999999994"/>
        <n v="88.175600000000003"/>
        <n v="87.980699999999999"/>
        <n v="91.156400000000005"/>
        <n v="91.943100000000001"/>
        <n v="79.735600000000005"/>
        <n v="65.354299999999995"/>
        <n v="82.832599999999999"/>
        <n v="78.030299999999997"/>
        <n v="74.766300000000001"/>
        <n v="90.983599999999996"/>
        <n v="79.255300000000005"/>
        <n v="98.058199999999999"/>
        <n v="73.381200000000007"/>
        <n v="80.099500000000006"/>
        <n v="83.084500000000006"/>
        <n v="89.947000000000003"/>
        <n v="76.281999999999996"/>
        <n v="91.005200000000002"/>
        <n v="71.317800000000005"/>
        <n v="78.899000000000001"/>
        <n v="93.969800000000006"/>
        <n v="69.473600000000005"/>
        <n v="94.849699999999999"/>
        <n v="89.725999999999999"/>
        <n v="98.222200000000001"/>
        <n v="91.724100000000007"/>
        <n v="63.181800000000003"/>
        <n v="86.896500000000003"/>
        <n v="90.776600000000002"/>
        <n v="85.9756"/>
        <n v="96.899199999999993"/>
        <n v="81.621600000000001"/>
        <n v="97.080200000000005"/>
        <n v="67.613600000000005"/>
        <n v="64.171099999999996"/>
        <n v="52.1126"/>
        <n v="73.125"/>
        <n v="95.876199999999997"/>
        <n v="64.935000000000002"/>
        <n v="58.666600000000003"/>
        <n v="62.711799999999997"/>
        <n v="77.241299999999995"/>
        <n v="63.013599999999997"/>
        <n v="63.551400000000001"/>
        <n v="70.714200000000005"/>
        <n v="84.895799999999994"/>
        <n v="51.923000000000002"/>
        <n v="51.898699999999998"/>
        <n v="48.684199999999997"/>
        <n v="66.304299999999998"/>
        <n v="56.910499999999999"/>
        <n v="69.607799999999997"/>
        <n v="80.423199999999994"/>
        <n v="83.240200000000002"/>
        <n v="26.8292"/>
        <n v="53.424599999999998"/>
        <n v="79.470100000000002"/>
        <n v="82.786799999999999"/>
        <n v="53.636299999999999"/>
        <n v="88.082899999999995"/>
        <n v="43.548299999999998"/>
        <n v="39.344200000000001"/>
        <n v="71.304299999999998"/>
        <n v="91.479799999999997"/>
        <n v="98.900999999999996"/>
        <n v="98.473200000000006"/>
        <n v="56.962000000000003"/>
        <n v="66.013000000000005"/>
        <n v="59.829000000000001"/>
        <n v="64.130399999999995"/>
        <n v="97.938100000000006"/>
        <n v="66.497399999999999"/>
        <n v="63.2258"/>
        <n v="57.8431"/>
        <n v="67.961100000000002"/>
        <n v="58.585799999999999"/>
        <n v="81.182699999999997"/>
        <n v="72.486699999999999"/>
        <n v="71.724100000000007"/>
        <n v="27.027000000000001"/>
        <n v="93.463999999999999"/>
        <n v="66.964200000000005"/>
        <n v="98.23"/>
        <n v="64.028700000000001"/>
        <n v="79.057500000000005"/>
        <n v="51.25"/>
        <n v="91.191699999999997"/>
        <n v="59.740200000000002"/>
        <n v="60.913699999999999"/>
        <n v="85.561400000000006"/>
        <n v="70.050700000000006"/>
        <n v="45.588200000000001"/>
        <n v="68.644000000000005"/>
        <n v="71.904700000000005"/>
        <n v="97.278899999999993"/>
        <n v="59.016300000000001"/>
        <n v="63.1205"/>
        <n v="59.615299999999998"/>
        <n v="38.596400000000003"/>
        <n v="17.241299999999999"/>
        <n v="58.653799999999997"/>
        <n v="87.709400000000002"/>
        <n v="70.9923"/>
        <n v="90.350800000000007"/>
        <n v="84.020600000000002"/>
        <n v="90.1023"/>
        <n v="87.771699999999996"/>
        <n v="88.622699999999995"/>
        <n v="88.995199999999997"/>
        <n v="94.573599999999999"/>
        <n v="87.309600000000003"/>
        <n v="92.556600000000003"/>
        <n v="91.219499999999996"/>
        <n v="89.573400000000007"/>
        <n v="87.2483"/>
        <n v="84.916200000000003"/>
        <n v="84.255300000000005"/>
        <n v="87.959800000000001"/>
        <n v="86.705200000000005"/>
        <n v="87.684700000000007"/>
        <n v="76.377899999999997"/>
        <n v="85.340299999999999"/>
        <n v="83.743799999999993"/>
        <n v="90.717200000000005"/>
        <n v="92.026499999999999"/>
        <n v="85.462500000000006"/>
        <n v="91.150400000000005"/>
        <n v="86.530600000000007"/>
        <n v="80.344800000000006"/>
        <n v="83.265299999999996"/>
        <n v="91.477199999999996"/>
        <n v="87.765900000000002"/>
        <n v="89.644000000000005"/>
        <n v="77.157300000000006"/>
        <n v="86.496300000000005"/>
        <n v="86.222200000000001"/>
        <n v="80.203000000000003"/>
        <n v="85.353499999999997"/>
        <n v="88.4773"/>
        <n v="82.266000000000005"/>
        <n v="77.397199999999998"/>
        <n v="79.213399999999993"/>
        <n v="87.031700000000001"/>
        <n v="90.778000000000006"/>
        <n v="84.353700000000003"/>
        <n v="86.463999999999999"/>
        <n v="94.186000000000007"/>
        <n v="87.333299999999994"/>
        <n v="82.993099999999998"/>
        <n v="86.557299999999998"/>
        <n v="85.283000000000001"/>
        <n v="89.436599999999999"/>
        <n v="90.045199999999994"/>
        <n v="84.640500000000003"/>
        <n v="76.797300000000007"/>
        <n v="69.907399999999996"/>
        <n v="81.092399999999998"/>
        <n v="83.4482"/>
        <n v="63.194400000000002"/>
        <n v="67.004999999999995"/>
        <n v="80.454499999999996"/>
        <n v="41.071399999999997"/>
        <n v="90.092799999999997"/>
        <n v="91.975300000000004"/>
        <n v="78.534000000000006"/>
        <n v="49.462299999999999"/>
        <n v="45.283000000000001"/>
        <n v="75.135099999999994"/>
        <n v="86.005799999999994"/>
        <n v="89.491500000000002"/>
        <n v="67.955799999999996"/>
        <n v="81.235600000000005"/>
        <n v="52.830100000000002"/>
        <n v="69.026499999999999"/>
        <n v="80.3797"/>
        <n v="81.591999999999999"/>
        <n v="89.375"/>
        <n v="92.8994"/>
        <n v="84.097800000000007"/>
        <n v="80.994100000000003"/>
        <n v="79.896900000000002"/>
        <n v="99.236599999999996"/>
        <n v="80.753100000000003"/>
        <n v="80.048599999999993"/>
        <n v="78.695599999999999"/>
        <n v="83.574799999999996"/>
        <n v="79.617800000000003"/>
        <n v="31.9148"/>
        <n v="79.928299999999993"/>
        <n v="84.184899999999999"/>
        <n v="76.9696"/>
        <n v="66.871099999999998"/>
        <n v="78.508700000000005"/>
        <n v="59.420200000000001"/>
        <n v="42.646999999999998"/>
        <n v="43.835599999999999"/>
        <n v="81.645499999999998"/>
        <n v="86.432100000000005"/>
        <n v="88.926100000000005"/>
        <n v="85.171099999999996"/>
        <n v="32.432400000000001"/>
        <n v="88.484800000000007"/>
        <n v="79.894099999999995"/>
        <n v="57.8125"/>
        <n v="52.083300000000001"/>
        <n v="96.710499999999996"/>
        <n v="78.455200000000005"/>
        <n v="88.5"/>
        <n v="73.742999999999995"/>
        <n v="85.474800000000002"/>
        <n v="23.684200000000001"/>
        <n v="86.181799999999996"/>
        <n v="87.936499999999995"/>
        <n v="80.874300000000005"/>
        <n v="79.087400000000002"/>
        <n v="76.884399999999999"/>
        <n v="59.782600000000002"/>
        <n v="92.121200000000002"/>
        <n v="84.574399999999997"/>
        <n v="77.4011"/>
        <n v="86.390500000000003"/>
        <n v="91.911699999999996"/>
        <n v="85.531899999999993"/>
        <n v="69.934600000000003"/>
        <n v="75.982500000000002"/>
        <n v="86.415000000000006"/>
        <n v="87.078599999999994"/>
        <n v="83.912999999999997"/>
        <n v="83.6601"/>
        <n v="87.623699999999999"/>
        <n v="72.868200000000002"/>
        <n v="86.190399999999997"/>
        <n v="96.396299999999997"/>
        <n v="71.005899999999997"/>
        <n v="70.547899999999998"/>
        <n v="76.892399999999995"/>
        <n v="79.457300000000004"/>
        <n v="84.018199999999993"/>
        <n v="88.211299999999994"/>
        <n v="88.260800000000003"/>
        <n v="82.8703"/>
        <n v="89.839500000000001"/>
        <n v="91.284400000000005"/>
        <n v="84.713300000000004"/>
        <n v="91.194900000000004"/>
        <n v="84.100399999999993"/>
        <n v="92.097999999999999"/>
        <n v="75.159199999999998"/>
        <n v="76.978399999999993"/>
        <n v="87.203699999999998"/>
        <n v="79.723500000000001"/>
        <n v="87.152699999999996"/>
        <n v="87.165700000000001"/>
        <n v="88.023899999999998"/>
        <n v="89.622600000000006"/>
        <n v="86.624200000000002"/>
        <n v="79.059799999999996"/>
        <n v="69.325100000000006"/>
        <n v="13.8888"/>
        <n v="67.716499999999996"/>
        <n v="84.183599999999998"/>
        <n v="89.005200000000002"/>
        <n v="85.427099999999996"/>
        <n v="68.2119"/>
        <n v="58.450699999999998"/>
        <n v="18"/>
        <n v="70.564499999999995"/>
        <n v="90.157399999999996"/>
        <n v="69.005799999999994"/>
        <n v="26.7605"/>
        <n v="76.4084"/>
        <n v="25.396799999999999"/>
        <n v="17.0212"/>
        <n v="25.714200000000002"/>
        <n v="65.734200000000001"/>
        <n v="67.403300000000002"/>
        <n v="69.953000000000003"/>
        <n v="74.058499999999995"/>
        <n v="68.786100000000005"/>
        <n v="16.981100000000001"/>
        <n v="70.466300000000004"/>
        <n v="62.195099999999996"/>
        <n v="33.9285"/>
        <n v="51.807200000000002"/>
        <n v="99.218699999999998"/>
        <n v="82.0809"/>
        <n v="76.795500000000004"/>
        <n v="67.968699999999998"/>
        <n v="62.831800000000001"/>
        <n v="29.787199999999999"/>
        <n v="32.758600000000001"/>
        <n v="79.768699999999995"/>
        <n v="34.9206"/>
        <n v="53.608199999999997"/>
        <n v="69.871700000000004"/>
        <n v="55.769199999999998"/>
        <n v="50.640999999999998"/>
        <n v="57.6"/>
        <n v="18.918900000000001"/>
        <n v="43.3962"/>
        <n v="54.255299999999998"/>
        <n v="74.803100000000001"/>
        <n v="44.2622"/>
        <n v="48.888800000000003"/>
        <n v="58.406999999999996"/>
      </sharedItems>
    </cacheField>
    <cacheField name="GP_NM" numFmtId="0">
      <sharedItems containsBlank="1" count="6284">
        <s v="HUMSHAUGH &amp; WARK MED GRP"/>
        <s v="HAYDON BRIDGE &amp; ALLENDALE MEDICAL PRACT"/>
        <s v="THE GABLES MEDICAL GROUP"/>
        <s v="SEATON PARK MEDICAL GROUP"/>
        <s v="NORTHUMBERLAND HEALTH"/>
        <s v="GUIDEPOST MEDICAL GROUP"/>
        <s v="CRAMLINGTON MEDICAL GROUP"/>
        <s v="ALNWICK MEDICAL GROUP"/>
        <s v="MARINE MEDICAL GROUP"/>
        <s v="UNION BRAE &amp; NORHAM PRAC"/>
        <s v="CORBRIDGE HEALTH CENTRE"/>
        <s v="ELSDON AVENUE SURGERY"/>
        <s v="SCOTS GAP MEDICAL GROUP"/>
        <s v="PONTELAND MEDICAL GROUP"/>
        <s v="BURN BRAE MEDICAL GROUP"/>
        <s v="THE SELE MEDICAL PRACTICE"/>
        <s v="COQUET MEDICAL GROUP"/>
        <s v="WOOLER HEALTH"/>
        <s v="GREYSTOKE SURGERY"/>
        <s v="RAILWAY MEDICAL GROUP"/>
        <s v="BELLINGHAM PRACTICE"/>
        <s v="BELFORD MEDICAL PRACTICE"/>
        <s v="BRANCH END SURGERY"/>
        <s v="PRUDHOE MEDICAL GROUP"/>
        <s v="BEDLINGTONSHIRE MED.GROUP"/>
        <s v="VILLAGE MEDICAL GROUP"/>
        <s v="GAS HOUSE LANE SURGERY"/>
        <s v="NETHERFIELD HOUSE"/>
        <s v="FORUM FAMILY PRACTICE"/>
        <s v="HALTWHISTLE MEDICAL GROUP"/>
        <s v="WELL CLOSE MEDICAL GROUP"/>
        <s v="WHITE MEDICAL GROUP"/>
        <s v="THE ROTHBURY PRACTICE"/>
        <s v="VALENS MEDICAL PARTNERSHIP"/>
        <s v="CENTRAL SURGERY"/>
        <s v="MARSDEN MEDICAL GROUP"/>
        <s v="WHITBURN SURGERY"/>
        <s v="IMEARY MEDICAL GROUP"/>
        <s v="ALBERT ROAD SURGERY"/>
        <s v="WEST VIEW SURGERY"/>
        <s v="TALBOT MEDICAL CENTRE"/>
        <s v="THE GLEN MEDICAL GROUP"/>
        <s v="COLLIERY COURT MEDICAL GROUP"/>
        <s v="RAVENSWORTH SURGERY"/>
        <s v="THE G.P.SUITE"/>
        <s v="TRINITY MEDICAL CENTRE"/>
        <s v="WENLOCK ROAD SURGERY"/>
        <s v="DR THORNILEY-WALKER &amp; PARTNERS"/>
        <s v="ST GEORGE &amp; RIVERSIDE MEDICAL PRACTICE"/>
        <s v="VICTORIA MEDICAL CENTRE"/>
        <s v="ELLISON VIEW SURGERY"/>
        <s v="FARNHAM MEDICAL CTR."/>
        <s v="MAYFIELD MEDICAL GROUP"/>
        <s v="EAST WING PRACTICE"/>
        <s v="RIVERVIEW SURGERY"/>
        <s v="SPRINGWELL MEDICAL GROUP"/>
        <s v="NEW WASHINGTON MEDICAL GROUP"/>
        <s v="RED HOUSE MEDICAL CENTRE"/>
        <s v="WESTBOURNE MEDICAL GROUP"/>
        <s v="VILLETTE SURGERY"/>
        <s v="CASTLETOWN MEDICAL CENTRE"/>
        <s v="THE BROADWAY MEDICAL PRACTICE"/>
        <s v="BRIDGE VIEW MEDICAL GROUP"/>
        <s v="SOUTHLANDS MEDICAL GROUP"/>
        <s v="KEPIER MEDICAL PRACTICE"/>
        <s v="ST BEDE MEDICAL CENTRE"/>
        <s v="VILLAGE SURGERY PARTNERSHIP"/>
        <s v="GRANGEWOOD SURGERY"/>
        <s v="CONCORD MEDICAL PRACTICE"/>
        <s v="THE STEPHENSON MEDICAL PRACTICE"/>
        <s v="HAPPY HOUSE SURGERY"/>
        <s v="RICKLETON MEDICAL CENTRE"/>
        <s v="MONKWEARMOUTH HEALTH CENTRE"/>
        <s v="I J HEALTHCARE"/>
        <s v="SUNDERLAND GP ALLIANCE MEDICAL PRACTICE"/>
        <s v="NEW SILKSWORTH MEDICAL PRACTICE"/>
        <s v="DEERNESS PARK MEDICAL GROUP"/>
        <s v="PARK LANE PRACTICE"/>
        <s v="THE NEW CITY MEDICAL GROUP"/>
        <s v="HOUGHTON MEDICAL GROUP,"/>
        <s v="MILLFIELD MEDICAL GROUP"/>
        <s v="HETTON GROUP PRACTICE"/>
        <s v="WEARSIDE MEDICAL PRACTICE - PALLION"/>
        <s v="HERRINGTON MEDICAL CENTRE"/>
        <s v="GALLERIES MEDICAL PRACTICE"/>
        <s v="HYLTON MEDICAL GROUP"/>
        <s v="CHESTER SURGERY"/>
        <s v="FULWELL MEDICAL CENTRE,"/>
        <s v="PALLION FAMILY PRACTICE"/>
        <s v="FORGE MEDICAL PRACTICE"/>
        <s v="ASHBURN MEDICAL CENTRE"/>
        <s v="SUNDERLAND GP ALLIANCE SOUTH HYLTON SURG"/>
        <s v="FAMILY PRACTICE"/>
        <s v="PRINGLE STREET SURGERY"/>
        <s v="WITTON MEDICAL CENTRE"/>
        <s v="LIMEFIELD SURGERY"/>
        <s v="DARWEN HEALTHCARE"/>
        <s v="LITTLE HARWOOD HEALTH CENTRE"/>
        <s v="REDLAM SURGERY"/>
        <s v="BLAKEWATER HEALTHCARE"/>
        <s v="BENTHAM ROAD HEALTH CENTRE"/>
        <s v="BROWNHILL SURGERY"/>
        <s v="SHIFA SURGERY"/>
        <s v="OLIVE MEDICAL CENTRE"/>
        <s v="THE CORNERSTONE PRACTICE"/>
        <s v="WILLIAM HOPWOOD STREET SURGERY"/>
        <s v="ROMAN ROAD HEALTH CENTRE"/>
        <s v="STEPPING STONE PRACTICE"/>
        <s v="HOLLINS GROVE SURGERY"/>
        <s v="ST GEORGES SURGERY"/>
        <s v="OAKENHURST MEDICAL PRACTICE"/>
        <s v="DARWEN HEALTHLINK"/>
        <s v="SPRING-FENISCO HEALTHLINK"/>
        <s v="PRIMROSE BANK MEDICAL CENTRE"/>
        <s v="ST PAULS MEDICAL CENTRE"/>
        <s v="WATERLOO MEDICAL CENTRE"/>
        <s v="LAYTON MEDICAL CENTRE"/>
        <s v="ARNOLD MEDICAL CENTRE"/>
        <s v="ABBEY DALE MEDICAL CENTRE"/>
        <s v="NORTH SHORE SURGERY"/>
        <s v="NEWTON DRIVE HEALTH CENTRE"/>
        <s v="GLENROYD MEDICAL CENTRE"/>
        <s v="CLEVELEYS GROUP PRACTICE"/>
        <s v="STONYHILL MEDICAL PRACTICE"/>
        <s v="BLOOMFIELD MEDICAL CENTRE"/>
        <s v="MARTON MEDICAL PRACTICE"/>
        <s v="SOUTH KING STREET MEDICAL CENTRE"/>
        <s v="HIGHFIELD SURGERY"/>
        <s v="THE CRESCENT SURGERY"/>
        <s v="ADELAIDE STREET SURGERY"/>
        <s v="HALLIWELL SURGERY 3"/>
        <s v="HEATON MEDICAL CENTRE"/>
        <s v="DR RIZWAN AND DR AWAN"/>
        <s v="DR S NASEEF"/>
        <s v="BRADFORD STREET SURGERY"/>
        <s v="HALLIWELL SURGERY 2"/>
        <s v="CORNERSTONE SURGERY"/>
        <s v="FARNWORTH FAMILY PRACTICE"/>
        <s v="BROMLEY MEADOWS SURGERY"/>
        <s v="WYRESDALE ROAD SURGERY"/>
        <s v="STONEHILL MEDICAL CENTRE"/>
        <s v="CHARLOTTE STREET SURGERY"/>
        <s v="THE ALASTAIR ROSS MEDICAL PRACTICE"/>
        <s v="STABLE FOLD SURGERY"/>
        <s v="OCTAGON MEDICAL CENTRE"/>
        <s v="LITTLE LEVER HEALTH CENTRE 1"/>
        <s v="PIKE VIEW, DR MALHOTRA &amp; PARTNERS"/>
        <s v="BOLTON GENERAL PRACTICE"/>
        <s v="CROMPTON VIEW SURGERY"/>
        <s v="UNSWORTH GROUP PRACTICE"/>
        <s v="SPRING VIEW MEDICAL CENTRE"/>
        <s v="KILDONAN HOUSE"/>
        <s v="ORIENT HOUSE MEDICAL CENTRE"/>
        <s v="THE DUNSTAN PARTNERSHIP"/>
        <s v="DEANE CLINIC 1"/>
        <s v="SHANTI MEDICAL CENTRE"/>
        <s v="KEARSLEY MEDICAL CENTRE"/>
        <s v="GREAT LEVER ONE"/>
        <s v="BEEHIVE SURGERY"/>
        <s v="BOLTON COMMUNITY PRACTICE"/>
        <s v="OLIVE FAMILY PRACTICE"/>
        <s v="3D MEDICAL CENTRE"/>
        <s v="MANDALAY MEDICAL CENTRE"/>
        <s v="THE OAKS FAMILY PRACTICE"/>
        <s v="SPRING HOUSE SURGERY"/>
        <s v="AL FAL MEDICAL GROUP"/>
        <s v="DEANE MEDICAL CENTRE"/>
        <s v="BURNSIDE SURGERY"/>
        <s v="DALEFIELD SURGERY"/>
        <s v="LITTLE LEVER HEALTH CENTRE 2"/>
        <s v="SWAN LANE MEDICAL CENTRE"/>
        <s v="TONGE FOLD HEALTH CENTRE"/>
        <s v="ST HELENS ROAD PRACTICE"/>
        <s v="PIKES LANE 1"/>
        <s v="FIG TREE MEDICAL PRACTICE"/>
        <s v="HARWOOD MEDICAL CENTRE"/>
        <s v="BOLTON MEDICAL CENTRE"/>
        <s v="THE BOLTON FAMILY PRACTICE"/>
        <s v="EDGWORTH MEDICAL CENTRE"/>
        <s v="WHITTAKER LANE MED CENTRE"/>
        <s v="UNSWORTH MEDICAL CENTRE"/>
        <s v="THE ELMS MEDICAL CENTRE"/>
        <s v="ROCK HEALTHCARE LIMITED"/>
        <s v="ST GABRIEL'S MEDICAL CENTRE"/>
        <s v="WOODBANK SURGERY"/>
        <s v="MONARCH MEDICAL CENTRE"/>
        <s v="RED BANK GROUP PRACTICE"/>
        <s v="FAIRFAX GROUP PRACTICE"/>
        <s v="THE UPLANDS MEDICAL PRACTICE"/>
        <s v="RIBBLESDALE MEDICAL PRACTICE"/>
        <s v="WALMERSLEY ROAD MEDICAL PRACTICE"/>
        <s v="TOWER FAMILY HEALTHCARE"/>
        <s v="KNOWSLEY MEDICAL CENTRE"/>
        <s v="GARDEN CITY MEDICAL CENTRE"/>
        <s v="RAMSBOTTOM MEDICAL PRACTICE"/>
        <s v="PEEL GPS"/>
        <s v="GREYLAND MEDICAL CENTRE"/>
        <s v="LONGFIELD MEDICAL PRACTICE"/>
        <s v="MILE LANE HEALTH CENTRE"/>
        <s v="RADCLIFFE MEDICAL PRACTICE"/>
        <s v="BLACKFORD HOUSE MEDICAL CENTRE"/>
        <s v="HUNTLEY MOUNT MEDICAL CENTRE"/>
        <s v="TOWNSIDE SURGERY"/>
        <s v="THE BIRCHES MEDICAL CENTRE"/>
        <s v="ROSLEA SURGERY"/>
        <s v="STATION SURGERY"/>
        <s v="MOSS SIDE MEDICAL CENTRE"/>
        <s v="BUCKSHAW VILLAGE HEALTH CENTRE"/>
        <s v="DR JACOBS SURGERY"/>
        <s v="COPPULL MEDICAL PRACTICE"/>
        <s v="GRANVILLE HOUSE MED CTRE"/>
        <s v="NEW LONGTON SURGERY"/>
        <s v="WITHNELL HEALTH CENTRE"/>
        <s v="CLAYTON BROOK SURGERY"/>
        <s v="GAB HEALTHCARE"/>
        <s v="WORDEN MEDICAL CENTRE"/>
        <s v="THE VILLAGE SURGERIES CROSTON&amp;ECCLESTON"/>
        <s v="THE EUXTON MEDICAL CENTRE"/>
        <s v="LIBRARY HOUSE SURGERY"/>
        <s v="THE CHORLEY SURGERY"/>
        <s v="THE RYAN MEDICAL CENTRE"/>
        <s v="SANDY LANE SURGERY"/>
        <s v="ADLINGTON MEDICAL CENTRE"/>
        <s v="WHITTLE SURGERY"/>
        <s v="BEECHES MEDICAL CENTRE"/>
        <s v="CENTRAL PARK SURGERY"/>
        <s v="REGENT HOUSE SURGERY"/>
        <s v="DR DAWOUD'S SURGERY"/>
        <s v="KINGSFOLD MEDICAL CENTRE"/>
        <s v="CH MEDICAL PRACTICE"/>
        <s v="JOHN STREET MEDICAL PRACTICE"/>
        <s v="MEDLOCK MEDICAL PRACTICE"/>
        <s v="OLDHAM FAMILY PRACTICE"/>
        <s v="CHADDERTON MEDICAL PRACTICE"/>
        <s v="VILLAGE MEDICAL PRACTICE"/>
        <s v="LEES MEDICAL PRACTICE"/>
        <s v="WERNETH MEDICAL PRACTICE"/>
        <s v="HOPWOOD HOUSE MEDICAL PRACTICE"/>
        <s v="SADDLEWORTH MEDICAL PRACTICE"/>
        <s v="WOODLANDS MEDICAL PRACTICE"/>
        <s v="PENNINE MEDICAL CENTRE"/>
        <s v="HOLLINWOOD MEDICAL PRACTICE"/>
        <s v="LEESBROOK SURGERY"/>
        <s v="JALAL PRACTICE"/>
        <s v="OLDHAM MEDICAL SERVICES"/>
        <s v="GLODWICK MEDICAL PRACTICE"/>
        <s v="SPRINGFIELD HOUSE"/>
        <s v="HILL TOP SURGERY"/>
        <s v="THE ROYTON &amp; CROMPTON FAMILY PRACTICE"/>
        <s v="LINDLEY HOUSE HEALTH CENTRE"/>
        <s v="MD FAMILY PRACTICE"/>
        <s v="PERKINS PRACTICE"/>
        <s v="THE CHOWDHURY PRACTICE"/>
        <s v="OAK GABLES MEDICAL PRACTICE"/>
        <s v="MOORSIDE MEDICAL PRACTICE"/>
        <s v="KAPUR FAMILY CARE"/>
        <s v="ROYTON MEDICAL CENTRE"/>
        <s v="QUAYSIDE MEDICAL PRACTICE"/>
        <s v="LITTLETOWN FAMILY MED PRACT"/>
        <s v="ST MARY'S MEDICAL CENTRE"/>
        <s v="ALEXANDRA GROUP MED PRACT"/>
        <s v="GREENBANK MEDICAL PRACTICE"/>
        <s v="RICHMOND MEDICAL CENTRE"/>
        <s v="BURNLEY WOOD MEDICAL CENTRE"/>
        <s v="IGHTENHILL MEDICAL CENTRE"/>
        <s v="THURSBY SURGERY"/>
        <s v="KING STREET MEDICAL CTR"/>
        <s v="OSWALD MEDICAL CENTRE"/>
        <s v="FAIRMORE MEDICAL PRACTICE"/>
        <s v="RIVERSIDE FAMILY PRACTICE"/>
        <s v="YORKSHIRE STREET MEDICAL CENTRE"/>
        <s v="WHITEFIELD HEALTHCARE"/>
        <s v="ST JAMES' MEDICAL CENTRE"/>
        <s v="ARG HEALTHCARE"/>
        <s v="ACCRINGTON VICTORIA GP PRACTICE"/>
        <s v="IRWELL MEDICAL PRACTICE"/>
        <s v="ROSEGROVE SURGERY"/>
        <s v="COLNE ROAD SURGERY"/>
        <s v="REEDYFORD HLTH CARE GROUP"/>
        <s v="DILL HALL SURGERY"/>
        <s v="ILEX VIEW MEDICAL PRACTICE"/>
        <s v="GREAT HARWOOD MEDICAL GROUP"/>
        <s v="PEEL HOUSE MEDICAL PRACTICE"/>
        <s v="WATERFOOT MEDICAL PRACTICE"/>
        <s v="HAZELVALLEY FAMILY PRACTICE"/>
        <s v="BRIERCLIFFE SURGERY"/>
        <s v="THE RICHMOND HILL PRACTICE"/>
        <s v="PENDLESIDE MEDICAL PRACT"/>
        <s v="DR JEHANGIR (SH)"/>
        <s v="ROSSENDALE VALLEY MEDICAL PRACTICE"/>
        <s v="WHALLEY MEDICAL CENTRE"/>
        <s v="BARROWFORD SURGERY"/>
        <s v="PENDLE VIEW MEDICAL CENTRE"/>
        <s v="THE PENDLE MEDICAL PARTNERSHIP"/>
        <s v="NELSON MEDICAL PRACTICE"/>
        <s v="HARAMBEE SURGERY"/>
        <s v="BURNLEY GROUP PRACTICE"/>
        <s v="PADIHAM GROUP PRACTICE"/>
        <s v="THE CASTLE MEDICAL GROUP"/>
        <s v="HASLINGDEN HEALTHCARE"/>
        <s v="PARKSIDE SURGERY"/>
        <s v="BARNOLDSWICK MED CTR"/>
        <s v="PWE PENDLE VALLEY MILL"/>
        <s v="THE WEAVERS PRACTICE"/>
        <s v="WHITWORTH MEDICAL CENTRE"/>
        <s v="THE CLAYTON MEDICAL CTR."/>
        <s v="HIGHER HEYS SURGERY"/>
        <s v="DR BELLO'S SURGERY"/>
        <s v="SLAIDBURN HEALTH CENTRE"/>
        <s v="YORKSHIRE ST SURGERY"/>
        <s v="THE VILLAGE MEDICAL CTR."/>
        <s v="THE DALE MEDICAL PRACTICE"/>
        <s v="LITTLEBOROUGH GROUP PRACTICE"/>
        <s v="THE KINGSWAY PRACTICE"/>
        <s v="WELLFIELD HEALTH CENTRE"/>
        <s v="CASTLETON HEALTH CENTRE"/>
        <s v="THE DAWES FAMILY PRACTICE"/>
        <s v="PETERLOO MEDICAL CENTRE"/>
        <s v="LONGFORD STREET MEDICAL CENTRE"/>
        <s v="HEADY HILL SURGERY"/>
        <s v="KIRKHOLT MEDICAL PRACTICE"/>
        <s v="ASHWORTH STREET SURGERY"/>
        <s v="DR MB GHAFOOR &amp; PARTNERS"/>
        <s v="ROCHDALE ROAD MEDICAL CENTRE"/>
        <s v="MILNROW VILLAGE PRACTICE"/>
        <s v="EDENFIELD ROAD SURGERY"/>
        <s v="PENNINE SURGERY"/>
        <s v="HOPWOOD MEDICAL CENTRE"/>
        <s v="MIDDLETON HEALTH CENTRE"/>
        <s v="STONEFIELD STREET SURGERY"/>
        <s v="THE JUNCTION SURGERY"/>
        <s v="CROFT SHIFA HEALTH CENTRE"/>
        <s v="DURNFORD MEDICAL CENTRE"/>
        <s v="MARK STREET SURGERY"/>
        <s v="HEALEY SURGERY"/>
        <s v="WOODSIDE MEDICAL CENTRE"/>
        <s v="DR A HAMID"/>
        <s v="HEYWOOD HEALTH"/>
        <s v="BIRTLE VIEW MEDICAL PRACTICE"/>
        <s v="DR GWD BHIMA"/>
        <s v="INSPIRE MEDICAL CENTRE"/>
        <s v="THE HIVE HEALTH CENTRE"/>
        <s v="WINDERMERE SURGERY"/>
        <s v="LONGTON HEALTH CENTRE"/>
        <s v="LANE ENDS SURGERY"/>
        <s v="STONEBRIDGE SURGERY"/>
        <s v="DR ALI GUTTRIDGE MEDICAL CENTRE"/>
        <s v="GUTTERIDGE MEDICAL CENTRE"/>
        <s v="PARK VIEW SURGERY"/>
        <s v="RIBBLETON MEDICAL CENTRE"/>
        <s v="THE PARK MEDICAL PRACTICE"/>
        <s v="DR A HUSSAIN"/>
        <s v="BRIARWOOD MEDICAL CENTRE"/>
        <s v="RIVERSIDE MEDICAL CENTRE"/>
        <s v="ST FILLAN'S MEDICAL CTRE"/>
        <s v="ST. MARY'S HEALTH CENTRE"/>
        <s v="AVENHAM SURGERY"/>
        <s v="NORTH PRESTON MEDICAL PRACTICE"/>
        <s v="FISHERGATE HILL SURGERY"/>
        <s v="ISSA MEDICAL CENTRE - PATEL"/>
        <s v="THE HEALTHCARE CENTRE"/>
        <s v="THE NEW HALL LANE PRACTICE"/>
        <s v="BERRY LANE MEDICAL CENTRE"/>
        <s v="LYTHAM ROAD SURGERY"/>
        <s v="LOSTOCK HALL MEDICAL CTR."/>
        <s v="MURDISHAW"/>
        <s v="PEELHOUSE MEDICAL PLAZA"/>
        <s v="NEWTOWN SURGERY"/>
        <s v="HOUGH GREEN HEALTH PARK"/>
        <s v="FIR PARK MEDICAL CENTRE"/>
        <s v="TOWER HOUSE PRACTICE"/>
        <s v="OAKS PLACE SURGERY"/>
        <s v="UPTON ROCKS PRIMARY CARE"/>
        <s v="BEVAN GROUP PRACTICE"/>
        <s v="BROOKVALE PRACTICE"/>
        <s v="CASTLEFIELDS HEALTH CENTRE"/>
        <s v="THE BEECHES MEDICAL CTR"/>
        <s v="WEAVER VALE PRACTICE"/>
        <s v="GROVE HOUSE PRACTICE"/>
        <s v="THE SIDES MEDICAL PRACTICE"/>
        <s v="THE POPLARS MEDICAL PRACTICE"/>
        <s v="MANCHESTER ROAD EAST MEDICAL PRACTICE"/>
        <s v="THE MOSSLANDS MEDICAL PRACTICE"/>
        <s v="SALFORD PRIMARY CARE TOGETHER"/>
        <s v="CORNERSTONE MEDICAL PRACTICE"/>
        <s v="THE WILLOWS MEDICAL PRACTICE"/>
        <s v="LANGWORTHY MEDICAL PRACTICE"/>
        <s v="1/SALFORD MEDICAL PRACTICE"/>
        <s v="ORCHARD MEDICAL PRACTICE"/>
        <s v="ST ANDREWS MEDICAL CENTRE"/>
        <s v="ELLENBROOK MEDICAL CENTRE"/>
        <s v="NEWBURY GREEN MEDICAL PRACTICE"/>
        <s v="(IRLAM) SALFORD CARE CTRS MEDICAL PRACTI"/>
        <s v="DR A CHAUDHRY &amp; DR I JEET"/>
        <s v="3/SPRINGFIELD HOUSE MEDICAL PRACTICE"/>
        <s v="REUT MEDICAL PRACTICE"/>
        <s v="CHAPEL GROUP MEDICAL CENTRE"/>
        <s v="BLACKFRIARS"/>
        <s v="THE HEIGHT GENERAL PRACTICE"/>
        <s v="SILVERDALE MEDICAL PRACTICE"/>
        <s v="ORIENT ROAD MEDICAL PRACTICE"/>
        <s v="1/MONTON MEDICAL PRACTICE"/>
        <s v="CHERRY MEDICAL PRACTICE"/>
        <s v="DEARDEN AVENUE MEDICAL PRACTICE"/>
        <s v="MOCHA PARADE MEDICAL PRACTICE"/>
        <s v="ORDSALL HEALTH SURGERY"/>
        <s v="SORREL BANK MEDICAL PRACTICE"/>
        <s v="CLEGGS LANE MEDICAL PRACTICE/129"/>
        <s v="WALKDEN MEDICAL CENTRE"/>
        <s v="CLARENDON SURGERY"/>
        <s v="PENDLETON MEDICAL CENTRE"/>
        <s v="LIMEFIELD ROAD MEDICAL PRACTICE"/>
        <s v="THE LAKES MEDICAL PRACTICE"/>
        <s v="THE GILL MEDICAL PRACTICE"/>
        <s v="CARE HOMES MEDICAL PRACTICE"/>
        <s v="THE LIMES MEDICAL PRACTICE"/>
        <s v="LONGTOWN MEDICAL CENTRE"/>
        <s v="SEASCALE HEALTH CENTRE"/>
        <s v="BRAMPTON MEDICAL PRACTICE"/>
        <s v="DALSTON MEDICAL GROUP"/>
        <s v="MANSION HOUSE SURGERY"/>
        <s v="WESTCROFT HOUSE SURGERY"/>
        <s v="JAMES STREET GROUP PRACT"/>
        <s v="BIRBECK MEDICAL GROUP"/>
        <s v="UPPER EDEN MEDICAL PRACTICE"/>
        <s v="SHAP MEDICAL PRACTICE"/>
        <s v="THE CROFT SURGERY"/>
        <s v="TEMPLE SOWERBY MEDICAL PRACTICE"/>
        <s v="APPLEBY MEDICAL PRACTICE"/>
        <s v="CASTLEHEAD MEDICAL CENTRE"/>
        <s v="WIGTON GROUP MEDICAL PRACTICE"/>
        <s v="ASPATRIA MEDICAL GROUP"/>
        <s v="CASTLEGATE AND DERWENT SURGERY"/>
        <s v="MARYPORT HEALTH SERVICES"/>
        <s v="COURT THORN SURGERY"/>
        <s v="CARLISLE CENTRAL PRACTICE"/>
        <s v="LOWTHER MEDICAL CENTRE"/>
        <s v="SPENCER ST SURGERY"/>
        <s v="WARWICK SQUARE GROUP PRACTICE"/>
        <s v="GLENRIDDING HEALTH CENTRE"/>
        <s v="EDEN MEDICAL GROUP"/>
        <s v="ALSTON MEDICAL PRACTICE"/>
        <s v="KIRKOSWALD SURGERY"/>
        <s v="FELLVIEW HEALTHCARE"/>
        <s v="CALDBECK SURGERY"/>
        <s v="DISTINGTON SURGERY"/>
        <s v="SILLOTH GROUP MEDICAL PRACTICE"/>
        <s v="CARLISLE HEALTHCARE"/>
        <s v="DR MAASSARANI &amp; PARTNERS"/>
        <s v="DR M SUARES' PRACTICE"/>
        <s v="DINAS LANE MEDICAL CENTRE"/>
        <s v="ST. LAURENCE'S MEDICAL CENTRE"/>
        <s v="ASTON HEALTHCARE LIMITED"/>
        <s v="MILLBROOK MEDICAL CENTRE"/>
        <s v="LONGVIEW MEDICAL CENTRE"/>
        <s v="TARBOCK MEDICAL CENTRE"/>
        <s v="NUTGROVE VILLA SURGERY"/>
        <s v="THE HEALTH CENTRE SURGERY"/>
        <s v="PARK HOUSE MEDICAL CENTRE"/>
        <s v="CORNERWAYS MEDICAL CENTRE"/>
        <s v="CEDAR CROSS MEDICAL CENTRE"/>
        <s v="HILLSIDE HOUSE SURGERY"/>
        <s v="ROBY MEDICAL CENTRE"/>
        <s v="ROSEHEATH SURGERY"/>
        <s v="THE MACMILLAN SURGERY"/>
        <s v="PRESCOT MEDICAL CENTRE"/>
        <s v="PRIMROSE MEDICAL PRACTICE"/>
        <s v="COLBY MEDICAL CENTRE"/>
        <s v="WINGATE MEDICAL CENTRE"/>
        <s v="STOCKBRIDGE VILLAGE HC"/>
        <s v="HOLLIES MEDICAL CENTRE"/>
        <s v="WATERLOO HOUSE SURGERY"/>
        <s v="HAVERTHWAITE SURGERY"/>
        <s v="AMBLESIDE HEALTH CENTRE"/>
        <s v="NUTWOOD MEDICAL PRACTICE"/>
        <s v="QUEEN SQUARE MEDICAL PRACTICE"/>
        <s v="NORWOOD MEDICAL CENTRE"/>
        <s v="BURNETT EDGAR MEDICAL CTR"/>
        <s v="LANCASTER MEDICAL PRACTICE"/>
        <s v="ULVERSTON MEDICAL PRACTICE"/>
        <s v="ABBEY ROAD SURGERY"/>
        <s v="ST. MARY'S SURGERY"/>
        <s v="ASH TREES SURGERY"/>
        <s v="STATION HOUSE SURGERY"/>
        <s v="CAPTAIN FRENCH SURGERY"/>
        <s v="SEDBERGH MEDICAL PRACTICE"/>
        <s v="DUKE STREET SURGERY"/>
        <s v="BRIDGEGATE MEDICAL CENTRE"/>
        <s v="DUDDON VALLEY MEDICAL PRACTICE"/>
        <s v="THE FAMILY PRACTICE"/>
        <s v="BAY MEDICAL GROUP"/>
        <s v="THE JAMES COCHRANE PRACT."/>
        <s v="RISEDALE SURGERY"/>
        <s v="CARTMEL SURGERY"/>
        <s v="WINDERMERE HEALTH CENTRE"/>
        <s v="ATKINSON HEALTH CENTRE"/>
        <s v="BENTHAM MEDICAL PRACTICE"/>
        <s v="DALTON SURGERY"/>
        <s v="LUNESDALE SURGERY"/>
        <s v="ULVERSTON COMMUNITY HEALTH CENTRE"/>
        <s v="WRAYSDALE HOUSE SURGERY"/>
        <s v="PARK STREET SURGERY"/>
        <s v="LIVERPOOL RD MEDICAL PRACTICE"/>
        <s v="CONCEPT HOUSE SURGERY"/>
        <s v="ORRELL PARK MEDICAL CENTRE"/>
        <s v="42 KINGSWAY"/>
        <s v="BRIDGE ROAD MEDICAL CENTRE"/>
        <s v="RAWSON ROAD MEDICAL CENTRE"/>
        <s v="EASTVIEW SURGERY"/>
        <s v="FORD MEDICAL PRACTICE"/>
        <s v="MOORE STREET MEDICAL CENTRE"/>
        <s v="GLOVERS LANE SURGERY"/>
        <s v="WESTWAY MEDICAL CENTRE"/>
        <s v="BLUNDELLSANDS SURGERY"/>
        <s v="BOOTLE VILLAGE SURGERY"/>
        <s v="MAGHULL FAMILY SURGERY"/>
        <s v="HIGH PASTURES SURGERY"/>
        <s v="KINGSWAY SURGERY"/>
        <s v="AINTREE ROAD MEDICAL CENTRE"/>
        <s v="THE STRAND MEDICAL CENTRE"/>
        <s v="CHAPEL LANE SURGERY"/>
        <s v="CUMBERLAND HOUSE SURGERY"/>
        <s v="CHURCHTOWN MEDICAL CENTRE"/>
        <s v="THE FAMILY SURGERY"/>
        <s v="KEW SURGERY"/>
        <s v="THE VILLAGE SURGERY FORMBY"/>
        <s v="AINSDALE MEDICAL CENTRE"/>
        <s v="THE CORNER SURGERY (DR MULLA)"/>
        <s v="ST MARKS MEDICAL CENTRE (TCG MEDICAL)"/>
        <s v="NORWOOD SURGERY"/>
        <s v="AINSDALE VILLAGE SURGERY"/>
        <s v="GRANGE SURGERY"/>
        <s v="THE MARSHSIDE SURGERY"/>
        <s v="CHRISTIANA HARTLEY MEDICAL PRACTICE"/>
        <s v="HEATON MERSEY MED.PRACT."/>
        <s v="CARITAS GENERAL PRACTICE PARTNERSHIP"/>
        <s v="BRACONDALE MEDICAL CENTRE"/>
        <s v="BREDBURY MEDICAL CENTRE"/>
        <s v="HULME HALL MEDICAL GROUP"/>
        <s v="SPRINGFIELD SURGERY"/>
        <s v="PARK VIEW GROUP PRACTICE"/>
        <s v="FINNEY LANE SURGERY"/>
        <s v="HEALD GREEN HEALTH CENTRE 2"/>
        <s v="HEATON MOOR MEDICAL GROUP"/>
        <s v="GATLEY MEDICAL CENTRE"/>
        <s v="MARPLE MEDICAL PRACTICE"/>
        <s v="ALVANLEY FAMILY PRACTICE"/>
        <s v="ADSHALL ROAD MEDICAL PRAC"/>
        <s v="MARPLE BRIDGE SURGERY"/>
        <s v="HEATON NORRIS MEDICAL PRACTICE"/>
        <s v="STOCKPORT MEDICAL GROUP"/>
        <s v="ARCHWOOD MEDICAL PRACTICE"/>
        <s v="HIGH LANE MEDICAL CENTRE"/>
        <s v="CHEADLE MEDICAL PRACTICE"/>
        <s v="BRAMHALL &amp; SHAW HEATH MEDICAL GROUP"/>
        <s v="FAMILY SURGERY"/>
        <s v="CHEADLE HULME MEDICAL GROUP"/>
        <s v="WOODLEY VILLAGE SURGERY"/>
        <s v="MANOR MEDICAL PRACTICE"/>
        <s v="BRAMHALL HEALTH CENTRE"/>
        <s v="VERNON PARK SURGERY"/>
        <s v="BRINNINGTON SURGERY"/>
        <s v="THE VILLAGE SURGERY"/>
        <s v="MARPLE COTTAGE SURGERY"/>
        <s v="BEECH HOUSE MEDICAL PRACT"/>
        <s v="CHADSFIELD MEDICAL PRACTICE"/>
        <s v="WINDERMERE MEDICAL CENTRE"/>
        <s v="RAINBOW MEDICAL CENTRE"/>
        <s v="MARSHALLS CROSS MEDICAL CENTRE"/>
        <s v="ATLAS MEDICAL PRACTICE"/>
        <s v="LONGTON MEDICAL CENTRE"/>
        <s v="LINGHOLME HEALTH CENTRE"/>
        <s v="MODALITY ST HELENS"/>
        <s v="RAINHILL VILLAGE SURGERY"/>
        <s v="FOUR ACRE HEALTH CENTRE"/>
        <s v="PHOENIX MEDICAL CENTRE"/>
        <s v="KENNETH MACRAE MED CENTRE"/>
        <s v="NEWTON PRACTICE"/>
        <s v="PATTERDALE LODGE MED CTRE"/>
        <s v="MILL STREET MEDICAL CTR."/>
        <s v="GARSWOOD SURGERY"/>
        <s v="BERRYMEAD FAMILY MED.CTR."/>
        <s v="THE SPINNEY MEDICAL CTR."/>
        <s v="ORMSKIRK HOUSE SURGERY"/>
        <s v="RAINFORD HEALTH CENTRE"/>
        <s v="THE BOWERY MEDICAL CENTRE"/>
        <s v="BILLINGE MEDICAL PRACTICE"/>
        <s v="VISTA ROAD SURGERY"/>
        <s v="PARKFIELD SURGERY"/>
        <s v="HALL STREET MEDICAL CENTRE"/>
        <s v="NEWHOLME SURGERY"/>
        <s v="ECCLESTON MEDICAL CENTRE"/>
        <s v="BETHANY MEDICAL CENTRE"/>
        <s v="THE SMITHY SURGERY"/>
        <s v="HAUGHTON THORNLEY MEDICAL CENTRES"/>
        <s v="DROYLSDEN MEDICAL PRACTICE"/>
        <s v="THE BROOKE SURGERY"/>
        <s v="KING STREET MEDICAL CENTRE"/>
        <s v="MILLBROOK MEDICAL PRACTICE"/>
        <s v="PIKE MEDICAL PRACTICE"/>
        <s v="DENTON MEDICAL PRACTICE"/>
        <s v="STAMFORD HOUSE"/>
        <s v="MOSSLEY MEDICAL PRACTICE"/>
        <s v="DONNEYBROOK MEDICAL CENTRE"/>
        <s v="ASHTON MEDICAL GROUP"/>
        <s v="MILLGATE HEALTHCARE PARTNERSHIP"/>
        <s v="LOCKSIDE MEDICAL CENTRE"/>
        <s v="TOWN HALL SURGERY"/>
        <s v="CLARENDON MEDICAL CENTRE"/>
        <s v="MEDLOCK VALE MEDICAL PRACTICE"/>
        <s v="HATTERSLEY GROUP PRACTICE"/>
        <s v="HT PRACTICE"/>
        <s v="ASHTON GP SERVICE"/>
        <s v="AWBURN HOUSE MEDICAL PRACTICE"/>
        <s v="GROSVENOR MEDICAL CENTRE"/>
        <s v="ALBION MEDICAL PRACTICE"/>
        <s v="DUKINFIELD MEDICAL PRACTICE"/>
        <s v="STAVELEIGH MEDICAL CENTRE"/>
        <s v="ST. ANDREW'S HOUSE SURGERY"/>
        <s v="MARKET STREET MEDICAL PRACTICE"/>
        <s v="GORDON STREET MEDICAL CENTRE"/>
        <s v="WEST END MEDICAL CENTRE"/>
        <s v="GUIDE BRIDGE MEDICAL PRACTICE"/>
        <s v="BODMIN ROAD HEALTH CENTRE"/>
        <s v="FLIXTON ROAD MEDICAL CENTRE"/>
        <s v="LIMELIGHT HEALTH AND WELLBEING HUB"/>
        <s v="LOSTOCK MEDICAL CENTRE"/>
        <s v="TIMPERLEY HEALTH CENTRE (WESTWOOD)"/>
        <s v="URMSTON GROUP PRACTICE"/>
        <s v="VILLAGE SURGERY"/>
        <s v="BOUNDARY HOUSE MEDICAL CENTRE"/>
        <s v="SHAY LANE MEDICAL CENTRE (PATEL)"/>
        <s v="WEST TIMPERLEY MEDICAL CENTRE"/>
        <s v="ALTRINCHAM MEDICAL PRACTICE"/>
        <s v="DELAMERE MEDICAL PRACTICE"/>
        <s v="DAVYHULME MEDICAL CENTRE"/>
        <s v="FIRSWAY HEALTH CENTRE"/>
        <s v="ST JOHNS MEDICAL CENTRE"/>
        <s v="SHAY LANE MEDICAL CENTRE (KELMAN)"/>
        <s v="PARTINGTON CENTRAL SURGERY"/>
        <s v="BARRINGTON MEDICAL CENTRE"/>
        <s v="WASHWAY ROAD MEDICAL CENTRE"/>
        <s v="PRIMROSE SURGERY"/>
        <s v="PARTINGTON FAMILY PRACTICE"/>
        <s v="PARK MEDICAL PRACTICE"/>
        <s v="CONWAY ROAD MEDICAL PRACTICE"/>
        <s v="NORTH TRAFFORD GROUP PRACTICE"/>
        <s v="RIDDINGS FAMILY HEALTH CENTRE"/>
        <s v="GREENBANK SURGERY"/>
        <s v="CAUSEWAY MEDICAL CENTRE"/>
        <s v="MANCHESTER ROAD SURGERY"/>
        <s v="PENKETH HEALTH CENTRE"/>
        <s v="FOLLY LANE MEDICAL CENTRE"/>
        <s v="STOCKTON HEATH MED.CENTRE"/>
        <s v="CHAPELFORD PRIMARY CARE CENTRE"/>
        <s v="LATCHFORD MEDICAL CENTRE"/>
        <s v="STRETTON MEDICAL CENTRE"/>
        <s v="PARKVIEW MEDICAL CENTRE"/>
        <s v="BIRCHWOOD MEDICAL CENTRE"/>
        <s v="COCKHEDGE MEDICAL CENTRE"/>
        <s v="SPRINGFIELDS MEDICAL CENTRE"/>
        <s v="THE LAKESIDE SURGERY"/>
        <s v="DALLAM LANE MEDICAL CENTRE"/>
        <s v="FAIRFIELD SURGERY"/>
        <s v="CULCHETH MEDICAL CENTRE"/>
        <s v="BROOKFIELD SURGERY"/>
        <s v="FEARNHEAD CROSS MED.CTR."/>
        <s v="PADGATE MEDICAL CENTRE"/>
        <s v="THE ERIC MOORE PARTNERSHIP"/>
        <s v="GUARDIAN STREET MED/CTR"/>
        <s v="WESTBROOK MEDICAL CENTRE"/>
        <s v="HELSBY STREET MED/CTR"/>
        <s v="HOLES LANE MEDICAL LTD."/>
        <s v="4 SEASONS MEDICAL CENTRE"/>
        <s v="PARKGATE SURGERY"/>
        <s v="BURSCOUGH FAMILY PRACTICE"/>
        <s v="BEACON PRIMARY CARE"/>
        <s v="DR A BISARYA"/>
        <s v="THE ELMS PRACTICE"/>
        <s v="PARBOLD SURGERY"/>
        <s v="STANLEY COURT SURGERY"/>
        <s v="MANOR PRIMARY CARE"/>
        <s v="AUGHTON SURGERY"/>
        <s v="LATHOM HOUSE SURGERY"/>
        <s v="ASHURST PRIMARY CARE"/>
        <s v="EXCEL PRIMARY CARE"/>
        <s v="TARLETON GROUP PRACTICE"/>
        <s v="ORMSKIRK MEDICAL PRACTICE"/>
        <s v="HALL GREEN SURGERY"/>
        <s v="ASPULL SURGERY"/>
        <s v="OLD HENRY STREET MED CTR"/>
        <s v="SIVAKUMAR &amp; PARTNER"/>
        <s v="NEWTOWN MEDICAL PRACTICE"/>
        <s v="MARUS BRIDGE PRACTICE"/>
        <s v="LEIGH FAMILY PRACTICE"/>
        <s v="DR AHMAD &amp; PTNRS"/>
        <s v="LOWTON &amp; PLATT BRIDGE SURGERY"/>
        <s v="BOOTHSTOWN MEDICAL CENTRE"/>
        <s v="SLAG LANE MC"/>
        <s v="BRYN CROSS SURGERY"/>
        <s v="SOUTH WIGAN MEDICAL PRACTICE"/>
        <s v="THE DICCONSON GROUP PRACTICE"/>
        <s v="BRADSHAW MEDICAL CENTRE"/>
        <s v="WESTLEIGH MEDICAL PRACTICE"/>
        <s v="MEADOWVIEW SURGERY"/>
        <s v="SHEVINGTON SURGERY"/>
        <s v="MARSH GREEN MEDICAL PRACTICE"/>
        <s v="BRYN STREET SURGERY"/>
        <s v="ASTLEY GENERAL PRACTICE"/>
        <s v="POPLAR STREET SURGERY"/>
        <s v="KUMAR FAMILY PRACTICE"/>
        <s v="LONGSHOOT MEDICAL PRACTICE"/>
        <s v="THE AVENUE SURGERY"/>
        <s v="GRASMERE SURGERY"/>
        <s v="LEIGH SPORTS VILLAGE"/>
        <s v="PENNYGATE MEDICAL CENTRE"/>
        <s v="BROOKMILL MEDICAL CENTRE"/>
        <s v="GOLBORNE SURGERY"/>
        <s v="HIGH STREET SURGERY"/>
        <s v="ZAMAN"/>
        <s v="ELLIOTT STREET SURGERY"/>
        <s v="DR VARDHAN'S SURGERY"/>
        <s v="SULLIVAN WAY SURGERY"/>
        <s v="DR TUN &amp; PARTNERS"/>
        <s v="PLATT HOUSE SURGERY"/>
        <s v="BEECH HILL MEDICAL PRACTICE"/>
        <s v="LILFORD &amp; PENNINGTON PARK SURGERY"/>
        <s v="DR SEABROOK"/>
        <s v="THE SURGERY, TYLDESLEY"/>
        <s v="DR KK CHAN &amp; PARTNERS"/>
        <s v="FOXLEIGH FAMILY SURGERY"/>
        <s v="PREMIER HEALTH TEAM"/>
        <s v="RIVINGTON WAY SURGERY"/>
        <s v="MESNES VIEW SURGERY"/>
        <s v="STANDISH MEDICAL PRACTICE"/>
        <s v="BEE FOLD MEDICAL CENTRE"/>
        <s v="INCE SURGERY"/>
        <s v="MEDICENTRE"/>
        <s v="SAXENA L"/>
        <s v="SSP HEALTH LIMITED ASHTON MEDICAL CENTRE"/>
        <s v="PEMBERTON SURGERY"/>
        <s v="DR VASANTH"/>
        <s v="SHAHBAZI SS"/>
        <s v="BRAITHWAITE RD SURGERY"/>
        <s v="QUEENSWAY MEDICAL CENTRE"/>
        <s v="HOLLAND HOUSE SURGERY"/>
        <s v="ANSDELL MEDICAL CENTRE"/>
        <s v="THE VILLAGE PRACTICE"/>
        <s v="FLEETWOOD SURGERY"/>
        <s v="ASH TREE HOUSE SURGERY"/>
        <s v="THE MOUNT VIEW PRACTICE"/>
        <s v="BEECHWOOD SURGERY"/>
        <s v="GREAT ECCLESTON HLTH CTR"/>
        <s v="THE OVER-WYRE MED.CTR."/>
        <s v="BROADWAY MEDICAL CENTRE"/>
        <s v="FERNBANK SURGERY"/>
        <s v="POPLAR HOUSE SURGERY"/>
        <s v="KIRKHAM HEALTH CENTRE"/>
        <s v="PARCLIFFE MEDICAL CENTRE"/>
        <s v="THE THORNTON PRACTICE"/>
        <s v="GARSTANG MEDICAL PRACTICE"/>
        <s v="LOCKWOOD GP SURGERY"/>
        <s v="THE DOVE VALLEY PMS PRACTICE"/>
        <s v="WOMBWELL GMS PRACTICE"/>
        <s v="HILL BROW SURGERY PMS PRACTICE"/>
        <s v="HUDDERSFIELD ROAD SURGERY"/>
        <s v="PENISTONE GROUP PMS PRACTICE"/>
        <s v="WOODLAND DRIVE MEDICAL CENTRE"/>
        <s v="VICTORIA MEDICAL CENTRE PMS PRACTICE"/>
        <s v="BHF LUNDWOOD SURGERY"/>
        <s v="GOLDTHORPE MEDICAL CENTRE PMS PRACTICE"/>
        <s v="GRIMETHORPE SURGERY"/>
        <s v="LAKESIDE SURGERY"/>
        <s v="BRIERLEY MEDICAL CENTRE"/>
        <s v="ROYSTON GROUP PRACTICE"/>
        <s v="WALDERSLADE SURGERY"/>
        <s v="HIGH STREET PRACTICE"/>
        <s v="HOYLAND MEDICAL PRACTICE"/>
        <s v="LUNDWOOD MEDICAL CENTRE PMS PRACTICE"/>
        <s v="GARLAND HOUSE SURGERY"/>
        <s v="THE GROVE MEDICAL PRACTICE"/>
        <s v="THE ROSE TREE PMS PRACTICE"/>
        <s v="MONK BRETTON HEALTH CENTRE PRACTICE"/>
        <s v="ST GEORGE'S MEDICAL CENTRE PMS PRACTICE"/>
        <s v="WOMBWELL MEDICAL CENTRE PRACTICE"/>
        <s v="HOLLYGREEN PRACTICE"/>
        <s v="DEARNE VALLEY GROUP PRACTICE"/>
        <s v="KINGSWELL SURGERY PMS PRACTICE"/>
        <s v="ASHVILLE MEDICAL CENTRE PMS PRACTICE"/>
        <s v="DARTON HEALTH CENTRE PRACTICE"/>
        <s v="BHF HIGHGATE SURGERY"/>
        <s v="THE KAKOTY PRACTICE"/>
        <s v="BURLEIGH MEDICAL CENTRE"/>
        <s v="NORTH LEVERTON SURGERY"/>
        <s v="TUXFORD MEDICAL CENTRE"/>
        <s v="LARWOOD SURGERY"/>
        <s v="CROWN HOUSE SURGERY"/>
        <s v="RIVERSIDE HEALTH CENTRE"/>
        <s v="WESTWOOD PRIMARY CARE CENTRE"/>
        <s v="BAWTRY AND BLYTH MEDICAL"/>
        <s v="KINGFISHER FAMILY PRACTICE"/>
        <s v="NEWGATE MEDICAL GROUP"/>
        <s v="CHURCH LANE SURGERY"/>
        <s v="THE NORTHOLME PRACTICE"/>
        <s v="TODMORDEN GROUP PRACTICE"/>
        <s v="HEBDEN BRIDGE GROUP PRACTICE"/>
        <s v="BANKFIELD SURGERY"/>
        <s v="PLANE TREES GROUP PRACTICE"/>
        <s v="STATION ROAD SURGERY"/>
        <s v="SPRING HALL GROUP PRACTICE"/>
        <s v="RYDINGS HALL SURGERY"/>
        <s v="KEIGHLEY ROAD SURGERY"/>
        <s v="RASTRICK HEALTH CENTRE"/>
        <s v="CARITAS GROUP PRACTICE"/>
        <s v="STAINLAND ROAD MEDICAL CENTRE"/>
        <s v="BRIG ROYD SURGERY"/>
        <s v="KING CROSS PRACTICE"/>
        <s v="LONGROYDE SURGERY"/>
        <s v="THE BOULEVARD MEDICAL PRACTICE"/>
        <s v="BEECHWOOD MEDICAL CENTRE"/>
        <s v="MEXBOROUGH HEALTH CENTRE"/>
        <s v="EDLINGTON HEALTH CENTRE PRACTICE"/>
        <s v="CONISBROUGH MEDICAL PRACTICE"/>
        <s v="THE TICKHILL &amp; COLLIERY MEDICAL PRACTICE"/>
        <s v="THE FLYING SCOTSMAN HEALTH CENTRE"/>
        <s v="ST. JOHNS GROUP PRACTICE"/>
        <s v="THE RANSOME PRACTICE"/>
        <s v="THE OAKWOOD SURGERY"/>
        <s v="SCAWSBY HEALTH CENTRE PRACTICE"/>
        <s v="FIELD ROAD SURGERY"/>
        <s v="PETERSGATE MEDICAL CENTRE"/>
        <s v="THE ROSSINGTON PRACTICE"/>
        <s v="FRANCES STREET MEDICAL CENTRE"/>
        <s v="THE SCOTT PRACTICE"/>
        <s v="THE NAYAR PRACTICE"/>
        <s v="MOUNT GROUP PRACTICE"/>
        <s v="CONISBROUGH GROUP PRACTICE"/>
        <s v="BARNBURGH SURGERY"/>
        <s v="KINGTHORNE GROUP PRACTICE"/>
        <s v="ST VINCENT MEDICAL CENTRE"/>
        <s v="GREAT NORTH MEDICAL GROUP"/>
        <s v="THE NEW SURGERY"/>
        <s v="WEST END CLINIC"/>
        <s v="HATFIELD HEALTH CENTRE"/>
        <s v="NORTHFIELD SURGERY"/>
        <s v="ASA MEDICAL GROUP"/>
        <s v="THE BURNS PRACTICE"/>
        <s v="ASKERN MEDICAL PRACTICE"/>
        <s v="REGENT SQUARE GROUP PRACTICE"/>
        <s v="DENABY MEDICAL PRACTICE"/>
        <s v="DON VALLEY HEALTHCARE"/>
        <s v="THORNE MOOR MEDICAL PRACTICE"/>
        <s v="THE LAKESIDE PRACTICE"/>
        <s v="THE MAYFLOWER MEDICAL PRACTICE"/>
        <s v="DUNSVILLE MEDICAL CENTRE"/>
        <s v="WHITE HOUSE FARM MEDICAL CENTRE"/>
        <s v="BARTHOLOMEW MEDICAL GROUP"/>
        <s v="MARKET WEIGHTON GROUP PRACTICE"/>
        <s v="DR AC MILNER"/>
        <s v="NORTH BEVERLEY MEDICAL CENTRE"/>
        <s v="MANOR ROAD SURGERY"/>
        <s v="THE RIDINGS MEDICAL GROUP"/>
        <s v="GREENGATES MEDICAL GROUP"/>
        <s v="OLD FIRE STATION SURGERY"/>
        <s v="DRS REDDY AND NUNN"/>
        <s v="HUMBER PRIMARY CARE"/>
        <s v="LEVEN &amp; BEEFORD MEDICAL PRACTICE"/>
        <s v="THE MEDICAL CENTRE, DRIFFIELD"/>
        <s v="WILLERBY AND SWANLAND SURGERY"/>
        <s v="THE PARK SURGERY"/>
        <s v="THE SNAITH AND RAWCLIFFE MEDICAL GROUP"/>
        <s v="MONTAGUE MEDICAL PRACTICE"/>
        <s v="EASTGATE MEDICAL GROUP, HORNSEA"/>
        <s v="HOWDEN MEDICAL PRACTICE"/>
        <s v="GILBERDYKE HEALTH CENTRE"/>
        <s v="DR MITCHELL"/>
        <s v="HOLDERNESS HEALTH"/>
        <s v="LAURBEL SURGERY"/>
        <s v="CAMPUS HEALTH CENTRE"/>
        <s v="WILBERFORCE SURGERY"/>
        <s v="ST ANDREWS SURGERY"/>
        <s v="DRS RAUT AND THOUFEEQ"/>
        <s v="CITY HEALTH PRACTICE LTD"/>
        <s v="THE OAKS MEDICAL CENTRE"/>
        <s v="KINGSTON HEALTH (HULL)"/>
        <s v="JAMES ALEXANDER FAMILY PRACTICE"/>
        <s v="CLIFTON HOUSE MEDICAL CENTRE"/>
        <s v="EAST PARK PRACTICE"/>
        <s v="GOODHEART SURGERY"/>
        <s v="ORCHARD 2000 GROUP"/>
        <s v="WOLSELEY MEDICAL CENTRE"/>
        <s v="HULL FAMILY PRACTICE"/>
        <s v="THE BRIDGE GROUP PRACTICE"/>
        <s v="THE QUAYS MEDICAL PRACTICE"/>
        <s v="HAXBY GROUP HULL"/>
        <s v="MODALITY PARTNERSHIP (HULL)"/>
        <s v="DR GT HENDOW'S PRACTICE"/>
        <s v="THE SUTTON MANOR SURGERY"/>
        <s v="THE AVENUES MEDICAL CENTRE"/>
        <s v="DR JAD WEIR &amp; PARTNERS"/>
        <s v="HASTINGS MEDICAL CENTRE"/>
        <s v="PRINCES MEDICAL CENTRE"/>
        <s v="DR A SINHA"/>
        <s v="STIRLING MEDICAL CENTRE (MATHEWS)"/>
        <s v="PELHAM MEDICAL GROUP"/>
        <s v="WOODFIELD MEDICAL"/>
        <s v="RAJ MEDICAL CENTRE"/>
        <s v="CLEE MEDICAL CENTRE"/>
        <s v="SLC MEDICAL GROUP"/>
        <s v="CORE CARE FAMILY PRACTICE"/>
        <s v="BEACON MEDICAL"/>
        <s v="QUAYSIDE MEDICAL CENTRE"/>
        <s v="OPEN DOOR"/>
        <s v="BIRKWOOD MEDICAL CENTRE"/>
        <s v="HEALING PARTNERSHIP"/>
        <s v="DR OZ QURESHI"/>
        <s v="GREENLANDS SURGERY"/>
        <s v="THE ROXTON PRACTICE"/>
        <s v="DR AP KUMAR"/>
        <s v="LITTLEFIELD SURGERY"/>
        <s v="DR P SURESH BABU"/>
        <s v="THE OSWALD ROAD MEDICAL SURGERY"/>
        <s v="CAMBRIDGE AVENUE &amp; MESSINGHAM MC"/>
        <s v="CHURCH LANE MEDICAL CENTRE"/>
        <s v="CHERRY TREE MEDICAL PRACTICE"/>
        <s v="ASHBY TURN PRIMARY CARE PARTNERS"/>
        <s v="BARNETBY MEDICAL CENTRE"/>
        <s v="THE OAK TREE MEDICAL PRACTICE"/>
        <s v="CEDAR MEDICAL PRACTICE"/>
        <s v="WINTERTON MEDICAL PRACTICE"/>
        <s v="RIVERSIDE SURGERY"/>
        <s v="THE KIRTON LINDSEY AND SCOTTER SURGERY"/>
        <s v="THE KILLINGHOLME SURGERY"/>
        <s v="SOUTH AXHOLME PRACTICE"/>
        <s v="WEST TOWN SURGERY"/>
        <s v="WEST COMMON LANE TEACHING PRACTICE"/>
        <s v="BRIDGE STREET SURGERY"/>
        <s v="THE CENTRAL SURGERY BARTON"/>
        <s v="ANCORA MEDICAL PRACTICE"/>
        <s v="PARKGATE MEDICAL CENTRE"/>
        <s v="ST ANN'S MEDICAL CENTRE"/>
        <s v="SWALLOWNEST HEALTH CENTRE"/>
        <s v="WICKERSLEY HEALTH CENTRE"/>
        <s v="THE MAGNA GROUP PRACTICE"/>
        <s v="STAG MEDICAL CENTRE"/>
        <s v="GREASBROUGH MEDICAL CENTRE"/>
        <s v="GATEWAY PRIMARY CARE"/>
        <s v="MANOR FIELD SURGERY"/>
        <s v="YORK ROAD SURGERY"/>
        <s v="WOODSTOCK BOWER GROUP PRACTICE"/>
        <s v="DR RAOLU'S PRACTICE"/>
        <s v="CLIFTON MEDICAL CENTRE"/>
        <s v="TREETON MEDICAL CENTRE"/>
        <s v="MARKET SURGERY"/>
        <s v="RAWMARSH HEALTH CENTRE"/>
        <s v="GREENSIDE SURGERY"/>
        <s v="CROWN STREET SURGERY"/>
        <s v="BLYTH ROAD MEDICAL CENTRE"/>
        <s v="DINNINGTON GROUP PRACTICE"/>
        <s v="SHAKESPEARE ROAD SURGERY"/>
        <s v="THORPE HESLEY SURGERY"/>
        <s v="KIVETON PARK MEDICAL PRACTICE"/>
        <s v="MORTHEN ROAD SURGERY"/>
        <s v="BRINSWORTH MEDICAL CENTRE"/>
        <s v="BROOM LANE MEDICAL CENTRE"/>
        <s v="FOXHILL MEDICAL CENTRE"/>
        <s v="VALLEY MEDICAL CENTRE"/>
        <s v="GRENOSIDE SURGERY"/>
        <s v="FAR LANE MEDICAL CENTRE"/>
        <s v="ELM LANE SURGERY"/>
        <s v="CLOVER CITY PRACTICE"/>
        <s v="EAST BANK MEDICAL CENTRE"/>
        <s v="WHITE HOUSE SURGERY"/>
        <s v="RUSTLINGS ROAD MEDICAL CENTRE"/>
        <s v="MOSBOROUGH HEALTH CENTRE"/>
        <s v="GREYSTONES MEDICAL CENTRE"/>
        <s v="HAROLD STREET MEDICAL CENTRE"/>
        <s v="FIRTH PARK SURGERY"/>
        <s v="THE MATHEWS PRACTICE BELGRAVE"/>
        <s v="SOTHALL &amp; BEIGHTON HEALTH CENTRES"/>
        <s v="WINCOBANK MEDICAL CENTRE"/>
        <s v="PORTER BROOK MEDICAL CENTRE"/>
        <s v="NORFOLK PARK HEALTH CENTRE"/>
        <s v="THE THORPE PRACTICE"/>
        <s v="SHARROW LANE MEDICAL CENTRE"/>
        <s v="DUKE MEDICAL CENTRE"/>
        <s v="FORGE HEALTH GROUP"/>
        <s v="BURNGREAVE SURGERY"/>
        <s v="HANDSWORTH MEDICAL PRACTICE"/>
        <s v="SOUTHEY GREEN MEDICAL CTR"/>
        <s v="DEVONSHIRE GREEN MEDICAL CENTRE"/>
        <s v="STEEL CITY GENERAL PRACTICE"/>
        <s v="THE MEDICAL CENTRE DR OKORIE"/>
        <s v="NETHERGREEN SURGERY"/>
        <s v="BUCHANAN ROAD SURGERY"/>
        <s v="MILL ROAD SURGERY"/>
        <s v="GREEN CROSS GROUP PRACTICE"/>
        <s v="DOVERCOURT GROUP PRACTICE"/>
        <s v="UNIVERSITY HEALTH SERVICE HEALTH CENTRE"/>
        <s v="TRAMWAYS MEDICAL CENTRE (O'CONNELL)"/>
        <s v="CLOVER NORTH DARNALL HEALTH CENTRE"/>
        <s v="SELBORNE ROAD MEDICAL CENTRE"/>
        <s v="SHIREGREEN MEDICAL CENTRE"/>
        <s v="SHEFFIELD MEDICAL CENTRE"/>
        <s v="SLOAN MEDICAL CENTRE"/>
        <s v="UPPERTHORPE MEDICAL CENTRE"/>
        <s v="HEELEY GREEN SURGERY"/>
        <s v="UPWELL STREET SURGERY"/>
        <s v="MEADOWGREEN HEALTH CENTRE"/>
        <s v="WALKLEY HOUSE &amp; STANNINGTON M.C"/>
        <s v="ECCLESFIELD GROUP PRACT"/>
        <s v="STONECROFT MEDICAL CENTRE"/>
        <s v="DYKES HALL MEDICAL CENTRE"/>
        <s v="CROOKES PRACTICE"/>
        <s v="BARNSLEY ROAD SURGERY"/>
        <s v="WOODHOUSE MEDICAL CENTRE"/>
        <s v="CRYSTAL PEAKS MEDICAL CENTRE"/>
        <s v="CLOVER GROUP PRACTICE"/>
        <s v="BROOMHILL SURGERY"/>
        <s v="CARTERKNOWLE &amp; DORE MEDICAL PRACTICE"/>
        <s v="MANOR AND PARK GROUP PRACTICE"/>
        <s v="CHAPELGREEN PRACTICE"/>
        <s v="CHARNOCK HEALTH PRIMARY CARE CENTRE"/>
        <s v="CARRFIELD MEDICAL CENTRE"/>
        <s v="JAUNTY SPRINGS HEALTH CENTRE"/>
        <s v="WOODSEATS MEDICAL CENTRE"/>
        <s v="VERITAS HEALTH CENTRE"/>
        <s v="PAGE HALL MEDICAL CENTRE"/>
        <s v="OUGHTIBRIDGE SURGERY"/>
        <s v="TRAMWAYS AND MIDDLEWOOD MEDICAL CENTRES"/>
        <s v="FALKLAND HOUSE SURGERY"/>
        <s v="GLEADLESS MEDICAL CENTRE"/>
        <s v="BIRLEY HEALTH CENTRE"/>
        <s v="DEEPCAR MEDICAL CENTRE"/>
        <s v="DALTON TERRACE SURGERY"/>
        <s v="PRIORY MEDICAL GROUP"/>
        <s v="JORVIK GILLYGATE PRACTICE"/>
        <s v="YORK MEDICAL GROUP"/>
        <s v="POCKLINGTON GROUP PRACTICE"/>
        <s v="THE OLD SCHOOL MEDICAL PRACTICE"/>
        <s v="FRONT STREET SURGERY"/>
        <s v="ELVINGTON MEDICAL PRACTICE"/>
        <s v="HAXBY GROUP PRACTICE"/>
        <s v="UNITY HEALTH"/>
        <s v="MY HEALTH GROUP"/>
        <s v="STATION LANE"/>
        <s v="LUPSET HEALTH CENTRE"/>
        <s v="COLLEGE LANE SURGERY"/>
        <s v="PATIENCE LANE SURGERY"/>
        <s v="HENRY MOORE CLINIC"/>
        <s v="STUART ROAD"/>
        <s v="ORCHARD CROFT"/>
        <s v="MIDDLESTOWN"/>
        <s v="TIEVE TARA"/>
        <s v="MAYBUSH MEDICAL CENTRE"/>
        <s v="CROFTON AND SHARLSTON MED PRAC"/>
        <s v="ALVERTHORPE"/>
        <s v="PARK GREEN SURGERY"/>
        <s v="EASTMOOR HEALTH CENTRE"/>
        <s v="CHAPELTHORPE"/>
        <s v="THE GRANGE MEDICAL CENTRE"/>
        <s v="HOMESTEAD"/>
        <s v="WARRENGATE MEDICAL CENTRE"/>
        <s v="OSSETT SURGERY"/>
        <s v="NORTHGATE SURGERY"/>
        <s v="ST THOMAS ROAD SURGERY"/>
        <s v="OUTWOOD PARK MEDICAL CENTRE"/>
        <s v="STANLEY"/>
        <s v="ASH GROVE"/>
        <s v="LANGTHWAITE SURGERY"/>
        <s v="WHITE ROSE SURGERY"/>
        <s v="CASTLEFORD MEDICAL PRACTICE"/>
        <s v="NEW SOUTHGATE SURGERY"/>
        <s v="FRIARWOOD SURGERY"/>
        <s v="HEALTH CARE FIRST PARTNERSHIP"/>
        <s v="KING'S MEDICAL PRACTICE"/>
        <s v="NEWLAND SURGERY"/>
        <s v="THE LIMES MEDICAL CENTRE"/>
        <s v="MARKET OVERTON &amp; SOMERBY SURGERIES"/>
        <s v="THE BILLESDON SURGERY"/>
        <s v="THE CROFT MEDICAL CENTRE"/>
        <s v="FOREST MEDICAL GROUP"/>
        <s v="THE UPPINGHAM SURGERY"/>
        <s v="THE GLENFIELD SURGERY"/>
        <s v="OAKHAM MEDICAL PRACTICE"/>
        <s v="NORTHFIELD MEDICAL CENTRE"/>
        <s v="WIGSTON CENTRAL SURGERY"/>
        <s v="HUSBANDS BOSWORTH MEDICAL CENTRE"/>
        <s v="HAZELMERE MEDICAL CENTRE"/>
        <s v="LATHAM HOUSE MEDICAL PRACTICE"/>
        <s v="SOUTH WIGSTON HEALTH CTR."/>
        <s v="ROSEMEAD DRIVE SURGERY"/>
        <s v="THE JUBILEE MEDICAL PRACTICE"/>
        <s v="LONG CLAWSON MEDICAL PRACTICE"/>
        <s v="EMPINGHAM MEDICAL CENTRE"/>
        <s v="SOUTH LEICESTERSHIRE MEDICAL GROUP"/>
        <s v="THE CENTRAL SURGERY"/>
        <s v="ENDERBY MEDICAL CENTRE"/>
        <s v="THE COUNTY PRACTICE"/>
        <s v="SEVERN SURGERY"/>
        <s v="THE WYCLIFFE MEDICAL PRACTICE"/>
        <s v="THE MASHARANI PRACTICE"/>
        <s v="BUSHLOE SURGERY"/>
        <s v="COUNTESTHORPE HEALTH CENTRE"/>
        <s v="MARKET HARBOROUGH MED.CTR"/>
        <s v="AYLESTONE HEALTH CENTRE"/>
        <s v="HIGHFIELDS SURGERY (R WADHWA)"/>
        <s v="AL-WAQAS MEDICAL CENTRE"/>
        <s v="EAST LEICESTER MED PRACT(S LONGWORTH)"/>
        <s v="INCLUSION HEALTHCARE"/>
        <s v="HUMBERSTONE MEDICAL CENTRE (IP JONES)"/>
        <s v="WALNUT ST MED CTR"/>
        <s v="BRANDON SURGERY DR R KAPUR &amp; PARTNER"/>
        <s v="DR U K ROY"/>
        <s v="DR R KAPUR &amp; PARTNERS"/>
        <s v="COMMUNITY HEALTH CENTRE (ZS OSAMA)"/>
        <s v="WILLOWS HEALTH"/>
        <s v="SPIRIT PRIMARY CARE LTD-BEAUMONT LEYS"/>
        <s v="HOCKLEY FARM MED PRACT (A NANA)"/>
        <s v="BROADHURST ST MED PRACT (KS MORJARIA)"/>
        <s v="HERON GP PRACTICE"/>
        <s v="MANOR PARK MEDICAL PRACTICE"/>
        <s v="SPIRIT PRIMARY CARE LIMITED-ASQUITH"/>
        <s v="THE HEDGES MEDICAL CENTRE (SA BAILEY)"/>
        <s v="SPINNEY HILL MEDICAL CENTRE"/>
        <s v="NARBOROUGH ROAD SURGERY"/>
        <s v="THE PARKS MEDICAL CENTRE (B HAINSWORTH)"/>
        <s v="THE SURGERY @ AYLESTONE"/>
        <s v="BEAUMONT LODGE MEDICAL PRACTICE"/>
        <s v="SAFFRON GROUP PRACTICE"/>
        <s v="ST PETER'S MED CENTRE (MANSINGH &amp; MEHRA)"/>
        <s v="HIGHFIELDS MEDICAL CENTRE"/>
        <s v="WESTCOTES GP SURGERY (ONE)"/>
        <s v="OAKMEADOW SURGERY (GJ INGRAMS)"/>
        <s v="FOSSE MEDICAL CENTRE (DR H MUKADAM)"/>
        <s v="MERRIDALE MEDICAL CENTRE (RP TEW)"/>
        <s v="BOWLING GREEN STREET SURGERY"/>
        <s v="DR B MODI"/>
        <s v="WESTEND MEDICAL PRACTICE"/>
        <s v="HORIZON HEALTHCARE"/>
        <s v="DR S SHAFI"/>
        <s v="DE MONTFORT SURGERY"/>
        <s v="THE CHARNWOOD PRACTICE"/>
        <s v="EAST PARK MEDICAL CENTRE (RP PANDYA)"/>
        <s v="VICTORIA PARK HEALTH CENTRE"/>
        <s v="SPIRIT PRIMARY CARE LTD-RUSHEY MEAD"/>
        <s v="STURDEE ROAD HEALTH AND WELLBEING CENTRE"/>
        <s v="LEICESTER CITY ASSIST PRACTICE"/>
        <s v="THE PRACTICE-SAYEED"/>
        <s v="COSSINGTON PARK SURGERY"/>
        <s v="JOHNSON MEDICAL PRACTICE"/>
        <s v="WESTCOTES GP SURGERY (TWO)"/>
        <s v="ST ELIZABETH'S MEDICAL CENTRE (JA WOOD)"/>
        <s v="DOWNING DRIVE SURGERY"/>
        <s v="SHEFA MEDICAL PRACTICE"/>
        <s v="GROBY ROAD MEDICAL CENTRE (ID PATCHETT)"/>
        <s v="THE OLD SCHOOL SURGERY"/>
        <s v="DESFORD MEDICAL CENTRE"/>
        <s v="PINFOLD MEDICAL PRACTICE"/>
        <s v="CHARNWOOD SURGERY"/>
        <s v="BARROW HEALTH CENTRE"/>
        <s v="FOREST HOUSE SURGERY"/>
        <s v="WOODBROOK MEDICAL CENTRE"/>
        <s v="DR AM LEWIS' PRACTICE"/>
        <s v="CASTLE MEAD MEDICAL CENTRE"/>
        <s v="MARKFIELD MEDICAL CENTRE"/>
        <s v="CASTLE DONINGTON SURGERY"/>
        <s v="CHARNWOOD MEDICAL GROUP"/>
        <s v="FIELD STREET SURGERY"/>
        <s v="CAMPUS VIEW MEDICAL CENTRE"/>
        <s v="WHITWICK HEALTH CENTRE"/>
        <s v="DISHLEY GRANGE MEDICAL PRACTICE"/>
        <s v="HUGGLESCOTE SURGERY"/>
        <s v="DR SJC CLAY'S PRACTICE"/>
        <s v="THE CENTRE SURGERY"/>
        <s v="RATBY MEDICAL CENTRE"/>
        <s v="DR MK LAKHANI'S PRACTICE"/>
        <s v="ALPINE HOUSE SURGERY"/>
        <s v="WHITWICK ROAD SURGERY"/>
        <s v="THE BURBAGE SURGERY"/>
        <s v="THE BANKS SURGERY"/>
        <s v="HEATH LANE SURGERY"/>
        <s v="THE ORCHARD MED PRACTICE"/>
        <s v="THE ANSTEY SURGERY"/>
        <s v="NEWBOLD VERDON MED.PRACT."/>
        <s v="BARWELL &amp; HOLLYCROFT MEDICAL CENTRES"/>
        <s v="CASTLE MEDICAL GROUP"/>
        <s v="LONG LANE SURGERY"/>
        <s v="QUORN MEDICAL CENTRE"/>
        <s v="SILVERDALE MEDICAL CENTRE"/>
        <s v="IBSTOCK &amp; BARLESTONE SURGERIES"/>
        <s v="GREENGATE MEDICAL CENTRE"/>
        <s v="BIRSTALL MEDICAL CENTRE"/>
        <s v="BROOM LEYS SURGERY"/>
        <s v="MAPLES FAMILY MED.PRACT."/>
        <s v="STATION VIEW HEALTH CENTRE"/>
        <s v="GROBY SURGERY"/>
        <s v="THURMASTON HEALTH CENTRE"/>
        <s v="MANOR HOUSE SURGERY"/>
        <s v="BRIDGE STREET MEDICAL PRACTICE"/>
        <s v="MEASHAM MEDICAL UNIT"/>
        <s v="NORTON CANES PRACTICE"/>
        <s v="MOSS STREET SURGERY"/>
        <s v="DR MANICKAM &amp; PARTNER"/>
        <s v="HORSEFAIR PRACTICE"/>
        <s v="DR I RASIB &amp; PARTNERS"/>
        <s v="NORTON CANES SURGERY"/>
        <s v="THE NILE PRACTICE"/>
        <s v="BRERETON SURGERY"/>
        <s v="ALDERWOOD MEDICAL PRACTICE"/>
        <s v="HEDNESFORD MEDICAL PRACTICE"/>
        <s v="AELFGAR SURGERY"/>
        <s v="CHADSMOOR MEDICAL PRACTICE"/>
        <s v="HEATH HAYES HEALTH CENTRE"/>
        <s v="RED LION SURGERY"/>
        <s v="SOUTHFIELD WAY SURGERY"/>
        <s v="THE COLLIERY PRACTICE"/>
        <s v="ESSINGTON MEDICAL CENTRE"/>
        <s v="RAWNSLEY SURGERY"/>
        <s v="NORTON CANES HEALTH CENTRE"/>
        <s v="QUINTON PRACTICE"/>
        <s v="STAPENHILL MEDICAL CENTRE"/>
        <s v="WINSHILL"/>
        <s v="ALREWAS"/>
        <s v="CARLTON STREET SURGERY"/>
        <s v="BALANCE STREET"/>
        <s v="DOVE RIVER"/>
        <s v="YOXALL"/>
        <s v="PEEL CROFT"/>
        <s v="GORDON STREET SURGERY"/>
        <s v="MILL VIEW SURGERY"/>
        <s v="ABBOTS BROMLEY SURGERY"/>
        <s v="TRENT MEADOWS"/>
        <s v="ALL SAINTS SURGERY"/>
        <s v="BARTON"/>
        <s v="TUTBURY HEALTH CENTRE"/>
        <s v="WETMORE ROAD SURGERY"/>
        <s v="BRIDGE SURGERY"/>
        <s v="AUDLEY HEALTH CENTRE"/>
        <s v="PARK MEDICAL CENTRE"/>
        <s v="WATERHOUSES MEDICAL PRACT"/>
        <s v="HEATHCOTE STREET SURGERY"/>
        <s v="WERRINGTON VILLAGE SURGERY"/>
        <s v="LEEK HEALTH CENTRE"/>
        <s v="TALKE PITS CLINIC"/>
        <s v="HIGHERLAND SURGERY"/>
        <s v="MADELEY PRACTICE"/>
        <s v="TARDIS SURGERY"/>
        <s v="MOUNT ROAD PRACTICE"/>
        <s v="WELL STREET MEDICAL CENTRE"/>
        <s v="BIDDULPH DOCTORS"/>
        <s v="MILEHOUSE MEDICAL PRACTICE"/>
        <s v="ALTON SURGERY"/>
        <s v="KINGSBRIDGE MEDICAL CENTRE"/>
        <s v="LYME VALLEY MEDICAL CENTRE"/>
        <s v="LOOMER MEDICAL PARTNERSHIP"/>
        <s v="ASHLEY SURGERY"/>
        <s v="BETLEY SURGERY"/>
        <s v="KEELE PRACTICE"/>
        <s v="WOLSTANTON MEDICAL CENTRE"/>
        <s v="BIDDULPH VALLEY SURGERY"/>
        <s v="KIDSGROVE MEDICAL CENTRE"/>
        <s v="DR J GREIG &amp; PARTNERS"/>
        <s v="TEAN SURGERY"/>
        <s v="MILLER STREET SURGERY"/>
        <s v="ALLEN STREET CLINIC"/>
        <s v="LAKESIDE"/>
        <s v="DALE MEDICAL PRACTICE"/>
        <s v="THE WESTGATE PRACTICE"/>
        <s v="TAMAR MEDICAL CENTRE"/>
        <s v="TRI-LINKS MEDICAL PRACTICE"/>
        <s v="DR KHARE'S SURGERY"/>
        <s v="GRAVEL HILL SURGERY"/>
        <s v="THE ALDERGATE MED.PRACT."/>
        <s v="CROWN MEDICAL PRACTICE"/>
        <s v="DARWIN MEDICAL CENTRE"/>
        <s v="RUSSELL HOUSE SURGERY"/>
        <s v="CLAVERLEY"/>
        <s v="THE LANGTON MEDICAL GROUP"/>
        <s v="HOLLIES PRACTICE"/>
        <s v="HEATHVIEW MEDICAL PRACTICE"/>
        <s v="FEATHERSTONE"/>
        <s v="SALTERS MEADOW HEALTH CTR"/>
        <s v="LAUREL HOUSE SURGERY"/>
        <s v="BILBROOK MEDICAL CENTRE"/>
        <s v="THE PEEL MEDICAL PRACTICE"/>
        <s v="MILL BANK"/>
        <s v="STAFFORD HEALTH AND WELLBEING"/>
        <s v="CROWN SURGERY"/>
        <s v="MANSION HOUSE"/>
        <s v="HAZELDENE HOUSE SURGERY"/>
        <s v="WOLVERHAMPTON ROAD SURGERY"/>
        <s v="BREWOOD MEDICAL PRACTICE"/>
        <s v="PENKRIDGE MEDICAL PRACTICE"/>
        <s v="CASTLEFIELDS"/>
        <s v="RISING BROOK"/>
        <s v="GNOSALL"/>
        <s v="HOLMCROFT"/>
        <s v="WEEPING CROSS HEALTH CENTRE"/>
        <s v="CUMBERLAND HOUSE"/>
        <s v="BELGRAVE MEDICAL CENTRE"/>
        <s v="MIDDLEPORT MEDICAL CENTRE"/>
        <s v="POTTERIES MEDICAL CENTRE"/>
        <s v="BADDELEY GREEN SURGERY"/>
        <s v="TUNSTALL PRIMARY CARE CENTRE"/>
        <s v="PRIMA CARE SURGERIES"/>
        <s v="DUNROBIN STREET MEDICAL CENTRE"/>
        <s v="FURLONG MEDICAL CENTRE"/>
        <s v="TRENT VALE MEDICAL PRACTICE"/>
        <s v="ORCHARD SURGERY"/>
        <s v="BLURTON MEDICAL PRACTICE"/>
        <s v="TRENTHAM MEWS MEDICAL CENTRE"/>
        <s v="DR RAJU AND PARTNERS"/>
        <s v="WILLOW BANK SURGERY"/>
        <s v="LONGTON HALL SURGERY"/>
        <s v="BIRCHES HEAD MEDICAL CTR."/>
        <s v="CAMBRIDGE HOUSE"/>
        <s v="BROOK MEDICAL CENTRE"/>
        <s v="HANFORD GP"/>
        <s v="NORFOLK STREET SURGERY"/>
        <s v="HARLEY STREET MEDICAL CTR"/>
        <s v="HARTSHILL MEDICAL CENTRE"/>
        <s v="MILLRISE MEDICAL PRACTICE"/>
        <s v="THE MOORCROFT MEDICAL CTR"/>
        <s v="HONEYWALL MEDICAL PRACTICE"/>
        <s v="GOLDENHILL MEDICAL CENTRE"/>
        <s v="MEIR PARK &amp; WESTON COYNEY MEDICAL PRACT"/>
        <s v="APSLEY SURGERY"/>
        <s v="MEIR MEDICAL PRACTICE"/>
        <s v="BRINSLEY AVENUE PRACTICE"/>
        <s v="LUCIE WEDGEWOOD SURGERY LTD"/>
        <s v="MAYFIELD SURGERY"/>
        <s v="ADDERLEY GREEN SURGERY"/>
        <s v="GLEBEDALE MEDICAL PRACTICE"/>
        <s v="COBRIDGE SURGERY"/>
        <s v="GRANTA MEDICAL PRACTICES"/>
        <s v="CORNERSTONE PRACTICE"/>
        <s v="WANSFORD"/>
        <s v="FENLAND GROUP PRACTICE"/>
        <s v="RAMSEY HEALTH CENTRE"/>
        <s v="WESTWOOD CLINIC"/>
        <s v="WILLINGHAM MEDICAL PRACTICE"/>
        <s v="ACORN SURGERY"/>
        <s v="CORNFORD HOUSE SURGERY"/>
        <s v="YORK STREET MEDICAL PRACTICE"/>
        <s v="BOTOLPH BRIDGE COMMUNITY HEALTH CENTRE"/>
        <s v="EAST BARNWELL HEALTH CENTRE"/>
        <s v="AILSWORTH MEDICAL CENTRE"/>
        <s v="PRIORY FIELDS SURGERY"/>
        <s v="MONKFIELD MEDICAL PRACTICE"/>
        <s v="BUCKDEN SURGERY"/>
        <s v="BOROUGHBURY MEDICAL CENTRE"/>
        <s v="TRUMPINGTON STREET MEDICAL PRACTICE"/>
        <s v="WATERBEACH AND COTTENHAM SURGERIES"/>
        <s v="WELLSIDE SURGERY"/>
        <s v="NORTH BRINK PRACTICE"/>
        <s v="ST MARY'S SURGERY"/>
        <s v="SPINNEY SURGERY"/>
        <s v="GROVE MEDICAL PRACTICE"/>
        <s v="THOMAS WALKER WESTGATE HEALTHCARE"/>
        <s v="ST. GEORGE'S MEDICAL CENTRE"/>
        <s v="NIGHTINGALE MEDICAL CENTRE"/>
        <s v="BOURN SURGERY"/>
        <s v="THORPE ROAD"/>
        <s v="OVER SURGERY"/>
        <s v="ALCONBURY SURGERY"/>
        <s v="TRINITY SURGERY"/>
        <s v="SWAVESEY SURGERY"/>
        <s v="NENE VALLEY AND HODGSON MEDICAL PRACTICE"/>
        <s v="MOAT HOUSE SURGERY"/>
        <s v="WILLOW TREE SURGERY"/>
        <s v="MILTON SURGERY"/>
        <s v="QUEEN EDITH MEDICAL PRACTICE"/>
        <s v="MERCHEFORD HOUSE"/>
        <s v="NEW QUEEN STREET SURGERY"/>
        <s v="ST NEOTS HEALTH CENTRE"/>
        <s v="GREAT STAUGHTON SURGERY"/>
        <s v="LENSFIELD MEDICAL PRACTICE"/>
        <s v="NUFFIELD ROAD MEDICAL CENTRE"/>
        <s v="GEORGE CLARE SURGERY"/>
        <s v="WOODLANDS SURGERY"/>
        <s v="CATHEDRAL MEDICAL CENTRE"/>
        <s v="ALMOND ROAD SURGERY"/>
        <s v="NEWNHAM WALK SURGERY"/>
        <s v="BRIDGE STREET MEDICAL CENTRE"/>
        <s v="BRETTON MEDICAL PRACTICE"/>
        <s v="MAPLE SURGERY BAR HILL HEALTH CENTRE"/>
        <s v="HADDENHAM SURGERY"/>
        <s v="THE HICKS GROUP PRACTICE"/>
        <s v="PAPWORTH SURGERY"/>
        <s v="ARBURY ROAD SURGERY"/>
        <s v="FIRS HOUSE SURGERY"/>
        <s v="PETERSFIELD MEDICAL PRACTICE"/>
        <s v="RIVERSIDE PRACTICE"/>
        <s v="PRIORS FIELD SURGERY"/>
        <s v="CLARKSON SURGERY"/>
        <s v="OLD FLETTON SURGERY"/>
        <s v="RED HOUSE SURGERY"/>
        <s v="BURWELL SURGERY"/>
        <s v="ROYSIA SURGERY"/>
        <s v="YAXLEY GROUP PRACTICE"/>
        <s v="LAKESIDE HEALTHCARE ST NEOTS"/>
        <s v="CENTRAL MEDICAL CENTRE"/>
        <s v="COMBERTON SURGERY"/>
        <s v="HARSTON SURGERY"/>
        <s v="JENNER HEALTHCARE"/>
        <s v="THISTLEMOOR MEDICAL CENTRE"/>
        <s v="CAMBRIDGE ACCESS SURGERY"/>
        <s v="CHERRY HINTON MEDICAL CENTRE"/>
        <s v="BOTTISHAM MEDICAL PRACTICE"/>
        <s v="KIMBOLTON MEDICAL CENTRE"/>
        <s v="STAPLOE MEDICAL CENTRE"/>
        <s v="ORCHARD SURGERY,MELBOURN"/>
        <s v="PARSON DROVE SURGERY"/>
        <s v="HAMPTON MEDICAL CENTRE"/>
        <s v="RIVERPORT MEDICAL PRACTICE"/>
        <s v="HUNTINGDON ROAD SURGERY"/>
        <s v="PASTON HEALTH CENTRE"/>
        <s v="HELIX MEDICAL CENTRE"/>
        <s v="WARDEN LODGE MEDICAL PRACTICE"/>
        <s v="SHEPHALL HEALTH CENTRE"/>
        <s v="STANMORE MEDICAL GROUP"/>
        <s v="THE BALDOCK SURGERY"/>
        <s v="PEARTREE LANE SURGERY"/>
        <s v="THE GARDEN CITY PRACTICE"/>
        <s v="MUCH HADHAM HEALTH CENTRE"/>
        <s v="DOLPHIN HOUSE SURGERY"/>
        <s v="BANCROFT MEDICAL CENTRE"/>
        <s v="HAILEY VIEW SURGERY"/>
        <s v="THE PORTMILL SURGERY"/>
        <s v="THE GARDEN CITY SURGERY"/>
        <s v="ASHWELL SURGERY"/>
        <s v="LISTER HOUSE SURGERY"/>
        <s v="CROMWELL MEDICAL CENTRE"/>
        <s v="THE MAPLES"/>
        <s v="HANSCOMBE HOUSE SURGERY"/>
        <s v="BRIDGE COTTAGE SURGERY"/>
        <s v="WRAFTON HOUSE SURGERY"/>
        <s v="BEDWELL MEDICAL CENTRE"/>
        <s v="KNEBWORTH &amp; MARYMEAD PRACTICE"/>
        <s v="SPRING HOUSE HEALTH"/>
        <s v="THE SYMONDS GREEN HEALTH CENTRE"/>
        <s v="THE BUNTINGFORD &amp; PUCKERIDGE MED PRAC."/>
        <s v="SOUTH STREET SURGERY"/>
        <s v="NEW RIVER HEALTH"/>
        <s v="WHITWELL SURGERY"/>
        <s v="HALL GROVE GROUP PRACTICE"/>
        <s v="STOCKWELL LODGE MED.CTR."/>
        <s v="THE BIRCHWOOD AND SOLLERSHOTT SURGERIES"/>
        <s v="STANHOPE SURGERY"/>
        <s v="CHURCH STREET PARTNERSHIP"/>
        <s v="KING GEORGE &amp; MANOR HOUSE SURGERIES"/>
        <s v="REGAL CHAMBERS SURGERY"/>
        <s v="CUFFLEY AND GOFFS OAK MEDICAL PRACTICE"/>
        <s v="BURVILL HOUSE SURGERY"/>
        <s v="THE NEVELLS ROAD SURGERY"/>
        <s v="THE LIMES SURGERY"/>
        <s v="AMWELL SURGERY"/>
        <s v="LEA WHARF MEDICAL"/>
        <s v="POTTERELLS MEDICAL CENTRE"/>
        <s v="WATTON PLACE CLINIC"/>
        <s v="PARK LANE SURGERY"/>
        <s v="HADLEIGH HEALTH CENTRE"/>
        <s v="TWO RIVERS MEDICAL CENTRE"/>
        <s v="STOWHEALTH"/>
        <s v="HAVEN HEALTH"/>
        <s v="LEISTON SURGERY"/>
        <s v="FRAMLINGHAM SURGERY"/>
        <s v="GROVE MEDICAL CENTRE"/>
        <s v="DEBENHAM GROUP PRACTICE"/>
        <s v="CONSTABLE COUNTRY RURAL MEDICAL PRACTICE"/>
        <s v="BARRACK LANE MEDICAL CENTRE"/>
        <s v="LITTLE ST JOHN STREET SURGERY"/>
        <s v="SAXMUNDHAM HEALTH CENTRE"/>
        <s v="BURLINGTON PRIMARY CARE"/>
        <s v="FELIXSTOWE ROAD MEDICAL PRACTICE"/>
        <s v="FRESSINGFIELD MEDICAL CENTRE"/>
        <s v="MENDLESHAM MEDICAL GROUP"/>
        <s v="RAVENSWOOD MEDICAL PRACTICE"/>
        <s v="BILDESTON HEALTH CENTRE"/>
        <s v="NEEDHAM MARKET COUNTRY PRACTICE"/>
        <s v="MARTLESHAM SURGERY"/>
        <s v="HOWARD HOUSE SURGERY"/>
        <s v="THE PENINSULA PRACTICE"/>
        <s v="EYE HEALTH CENTRE"/>
        <s v="HAWTHORN DRIVE SURGERY"/>
        <s v="COMBS FORD SURGERY"/>
        <s v="THE HOLBROOK AND SHOTLEY PRACTICE"/>
        <s v="WICKHAM MARKET MEDICAL CENTRE"/>
        <s v="FRAMFIELD HOUSE SURGERY"/>
        <s v="EMBRACE MEDICAL CENTRE"/>
        <s v="IVRY STREET MEDICAL PRACTICE"/>
        <s v="THE DERBY ROAD PRACTICE"/>
        <s v="DR SOLWAY AND DR ROY PRACTICE"/>
        <s v="CARDINAL MEDICAL PRACTICE"/>
        <s v="HAVERFIELD SURGERY"/>
        <s v="SOUTH OXHEY SURGERY"/>
        <s v="ARCHWAY SURGERY"/>
        <s v="MANOR VIEW PRACTICE"/>
        <s v="BENNETTS END SURGERY"/>
        <s v="SUTHERGREY HOUSE MEDICAL CENTRE"/>
        <s v="PARKFIELD MEDICAL CENTRE"/>
        <s v="FERNVILLE SURGERY"/>
        <s v="GOSSOMS END SURGERY"/>
        <s v="KINGS LANGLEY SURGERY"/>
        <s v="THE RED HOUSE GROUP"/>
        <s v="ELMS MEDICAL PRACTICE"/>
        <s v="VINE HOUSE HEALTH CENTRE"/>
        <s v="EVEREST HOUSE SURGERY"/>
        <s v="VERULAM MEDICAL GROUP"/>
        <s v="ABBOTSWOOD MEDICAL CENTRE"/>
        <s v="WOODHALL FARM MEDICAL CTR"/>
        <s v="ROTHSCHILD HOUSE GROUP"/>
        <s v="THE COLNE PRACTICE"/>
        <s v="SHEEPCOT MEDICAL CENTRE"/>
        <s v="THE ELMS SURGERY"/>
        <s v="ANNANDALE MEDICAL CENTRE"/>
        <s v="SUMMERFIELD HEALTH CENTRE"/>
        <s v="THE GROVE MEDICAL CENTRE"/>
        <s v="BRIDGEWATER SURGERIES"/>
        <s v="THE MANOR STREET SURGERY"/>
        <s v="HIGHVIEW MEDICAL CENTRE"/>
        <s v="FAIRBROOK MEDICAL CENTRE"/>
        <s v="GRANGE STREET SURGERY"/>
        <s v="LINCOLN HOUSE SURGERY"/>
        <s v="MIDWAY SURGERY"/>
        <s v="CONSULTING ROOMS"/>
        <s v="GARSTON MEDICAL CENTRE"/>
        <s v="LITTLE BUSHEY SURGERY"/>
        <s v="SCHOPWICK SURGERY"/>
        <s v="HARVEY GROUP PRACTICE"/>
        <s v="LODGE,HIGHFIELD &amp; REDBOURN"/>
        <s v="WATFORD HEALTH CENTRE"/>
        <s v="PARKBURY HOUSE SURGERY"/>
        <s v="DAVENPORT HOUSE SURGERY"/>
        <s v="ATTENBOROUGH SURGERY"/>
        <s v="HATFIELD ROAD SURGERY"/>
        <s v="PARKWOOD SURGERY"/>
        <s v="MALTINGS SURGERY"/>
        <s v="GADE AND CHORLEYWOOD HEALTH CENTRES"/>
        <s v="GROVE HILL MEDICAL CENTRE"/>
        <s v="NEW ROAD SURGERY"/>
        <s v="CHORLEYWOOD HEALTH CENTRE"/>
        <s v="THE FRESHFORD PRACTICE"/>
        <s v="BLACKWATER MEDICAL CENTRE"/>
        <s v="MOUNT CHAMBERS MEDICAL PRACTICE"/>
        <s v="BEACON HEALTH GROUP-DANBURY MEDICAL CTR"/>
        <s v="GREENWOOD AND WYNCROFT SURGERY"/>
        <s v="FERN HOUSE SURGERY"/>
        <s v="NORTH CHELMSFORD NHS HCC"/>
        <s v="WHITLEY HOUSE SURGERY"/>
        <s v="BLYTH'S MEADOW SURGERY"/>
        <s v="SUTHERLAND LODGE SURGERY"/>
        <s v="THE ELIZABETH COURTAULD SURGERY"/>
        <s v="CHELMER VILLAGE SURGERY"/>
        <s v="LONGFIELD MEDICAL CENTRE"/>
        <s v="THE TOLLESBURY PRACTICE"/>
        <s v="RIVERMEAD GATE MED.CTR."/>
        <s v="THE LAURELS SURGERY"/>
        <s v="WITHAM HEALTH CENTRE"/>
        <s v="LITTLE WALTHAM &amp; GT NOTLEY SURGERY"/>
        <s v="BURNHAM SURGERY"/>
        <s v="STOCK SURGERY"/>
        <s v="KELVEDON &amp; FEERING HEALTH CENTRE"/>
        <s v="BADDOW VILLAGE SURGERY"/>
        <s v="THE PUMP HOUSE SURGERY"/>
        <s v="WILLIAM FISHER MED.CTR."/>
        <s v="COLLINGWOOD ROAD SURGERY"/>
        <s v="THE COGGESHALL SURGERY"/>
        <s v="BLANDFORD MEDICAL CENTRE"/>
        <s v="THE DENGIE MEDICAL PARTNERSHIP"/>
        <s v="THE WRITTLE SURGERY"/>
        <s v="BEAUCHAMP HOUSE"/>
        <s v="CHELMER MEDICAL PARTNERSHIP"/>
        <s v="DOUGLAS GROVE SURGERY"/>
        <s v="THE TRINITY MEDICAL PRACTICE"/>
        <s v="HEDINGHAM MEDICAL CENTRE"/>
        <s v="SILVER END SURGERY"/>
        <s v="TOLLGATE HEALTH CENTRE"/>
        <s v="CREFFIELD MEDICAL GROUP"/>
        <s v="ABBEY FIELD MEDICAL CENTRE"/>
        <s v="HAREWOOD SURGERY"/>
        <s v="FRONKS RD FAMILY SURGERY"/>
        <s v="WALTON MEDICAL CENTRE"/>
        <s v="WIVENHOE SURGERY"/>
        <s v="BLUEBELL SURGERY"/>
        <s v="THE RIVERSIDE HEALTH CTR"/>
        <s v="THORPE SURGERY"/>
        <s v="EAST LYNNE MEDICAL CENTRE"/>
        <s v="WINSTREE MEDICAL PRACTICE"/>
        <s v="WEST MERSEA SURGERY"/>
        <s v="MAYFLOWER MEDICAL CENTRE"/>
        <s v="EAST HILL SURGERY"/>
        <s v="OLD ROAD SURGERY"/>
        <s v="CARADOC SURGERY"/>
        <s v="CLACTON COMMUNITY PRACTICES"/>
        <s v="COLCHESTER MEDICAL PRACTICE"/>
        <s v="GREAT BENTLEY SURGERY"/>
        <s v="RANWORTH SURGERY"/>
        <s v="LAWFORD SURGERY"/>
        <s v="NORTH CLACTON MEDICAL PRACTICE"/>
        <s v="ROWHEDGE SURGERY"/>
        <s v="ST. JAMES SURGERY"/>
        <s v="COLNE MEDICAL CENTRE"/>
        <s v="TURNER ROAD SURGERY"/>
        <s v="HIGHWOODS SURGERY"/>
        <s v="THE ARDLEIGH SURGERY"/>
        <s v="TIPTREE MEDICAL CENTRE"/>
        <s v="AMBROSE AVENUE GROUP PRACTICE"/>
        <s v="MEDIC HOUSE"/>
        <s v="DR YASIN SA PRACTICE"/>
        <s v="SOUTHEND ROAD SURGERY"/>
        <s v="BALFOUR MEDICAL CENTRE"/>
        <s v="DELL MEDICAL CENTRE"/>
        <s v="NEERA MEDICAL CENTRE"/>
        <s v="SAI MEDICAL CENTRE"/>
        <s v="THE RIGG-MILNER MEDICAL CENTRE"/>
        <s v="CHAFFORD HUNDRED MEDICAL CENTRE"/>
        <s v="HASSENGATE MEDICAL CENTRE"/>
        <s v="PURFLEET CARE CENTRE"/>
        <s v="ODDFELLOWS HALL &amp; ST CLEMENTS"/>
        <s v="COMMONWEALTH HEALTH CENTRE"/>
        <s v="DR DEVARAJA VC PRACTICE"/>
        <s v="SANCTA MARIA MEDICAL CENTRE"/>
        <s v="AVELEY MEDICAL CENTRE"/>
        <s v="HORNDON-ON-THE-HILL SURGERY"/>
        <s v="DERRY COURT MEDICAL PRACTICE"/>
        <s v="DR YADAVA N PRACTICE"/>
        <s v="ORSETT SURGERY"/>
        <s v="THURROCK HEALTH CENTRE"/>
        <s v="KADIM PRIMECARE MEDICAL CENTRE"/>
        <s v="TILBURY HEALTH CENTRE"/>
        <s v="STIFFORD CLAYS MEDICAL CENTRE"/>
        <s v="PEARTREE SURGERY &amp; WEST HORNDON SURGERY"/>
        <s v="MILTON ROAD AND THE GRAYS SURGERY"/>
        <s v="THE HAMILTON PRACTICE"/>
        <s v="ABRIDGE SURGERY"/>
        <s v="JOHN TASKER HOUSE SURGERY"/>
        <s v="MAYNARD COURT SURGERY"/>
        <s v="THE ROSS PRACTICE"/>
        <s v="NUFFIELD HOUSE HEALTH CENTRE"/>
        <s v="PEACOCK SURGERY"/>
        <s v="KINGS MEDICAL CENTRE"/>
        <s v="CHIGWELL MEDICAL CENTRE"/>
        <s v="CROCUS MEDICAL PRACTICE"/>
        <s v="ANGEL LANE SURGERY"/>
        <s v="NEWPORT SURGERY"/>
        <s v="OLD HARLOW HEALTH CENTRE"/>
        <s v="CHURCH LANGLEY MEDICAL PRACTICE"/>
        <s v="PALMERSTON ROAD SURGERY"/>
        <s v="THE GOLD STREET SURGERY"/>
        <s v="ADDISON HOUSE - HAQUE PRACTICE"/>
        <s v="HIGH STREET SURGERY, EPPING"/>
        <s v="LOUGHTON HEALTH CENTRE"/>
        <s v="THE LOUGHTON SURGERY"/>
        <s v="LISTER MEDICAL CENTRE"/>
        <s v="ONGAR HEALTH CENTRE"/>
        <s v="THE EDEN SURGERIES"/>
        <s v="THAXTED SURGERY"/>
        <s v="THE RIVER SURGERY"/>
        <s v="SYDENHAM HOUSE SURGERY"/>
        <s v="MARKET SQUARE SURGERY"/>
        <s v="FOREST PRACTICE"/>
        <s v="WOOLPIT HEALTH CENTRE"/>
        <s v="HAVERHILL FAMILY PRACTICE"/>
        <s v="FOREST SURGERY"/>
        <s v="OAKFIELD SURGERY"/>
        <s v="THE REYNARD SURGERY"/>
        <s v="GLEMSFORD SURGERY"/>
        <s v="ANGEL HILL SURGERY"/>
        <s v="BRANDON MEDICAL PRACTICE"/>
        <s v="IXWORTH SURGERY"/>
        <s v="WICKHAMBROOK SURGERY"/>
        <s v="SWAN SURGERY"/>
        <s v="MOUNT FARM SURGERY"/>
        <s v="STANTON SURGERY"/>
        <s v="LAKENHEATH SURGERY"/>
        <s v="THE GUILDHALL AND BARROW SURGERY"/>
        <s v="THE ROOKERY MEDICAL CENTRE"/>
        <s v="CLARE GUILDHALL SURGERY"/>
        <s v="HARDWICKE HOUSE GROUP PRACTICE"/>
        <s v="UNITY HEALTHCARE"/>
        <s v="MARKET CROSS SURGERY"/>
        <s v="ORCHARD HOUSE SURGERY"/>
        <s v="BOTESDALE HEALTH CENTRE"/>
        <s v="VICTORIA SURGERY"/>
        <s v="SIAM SURGERY"/>
        <s v="STANFORD MEDICAL CENTRE"/>
        <s v="WARMDENE SURGERY"/>
        <s v="ARDINGLY COURT SURGERY"/>
        <s v="BEACONSFIELD MEDICAL PRACTICE"/>
        <s v="PRESTON PARK SURGERY"/>
        <s v="BROADWAY SURGERY"/>
        <s v="REGENCY SURGERY"/>
        <s v="UNIVERSITY OF SUSSEX HEALTH CENTRE"/>
        <s v="PARK CRESCENT HEALTH CENTRE"/>
        <s v="CARDEN SURGERY"/>
        <s v="ST. PETER'S MEDICAL CENTRE"/>
        <s v="SHIP STREET SURGERY"/>
        <s v="HOVE MEDICAL CENTRE"/>
        <s v="CHARTER MEDICAL CENTRE"/>
        <s v="WISH PARK SURGERY"/>
        <s v="SALTDEAN AND ROTTINGDEAN MED PRACTICE"/>
        <s v="ARCH HEALTHCARE"/>
        <s v="SEVEN DIALS MEDICAL CENTRE"/>
        <s v="MONTPELIER SURGERY"/>
        <s v="BRIGHTON STATION HEALTH CENTRE"/>
        <s v="WOODINGDEAN MEDICAL CENTRE"/>
        <s v="MILE OAK MEDICAL CENTRE"/>
        <s v="LINKS ROAD SURGERY"/>
        <s v="PORTSLADE HEALTH CENTRE"/>
        <s v="PAVILION SURGERY"/>
        <s v="SCHOOL HOUSE SURGERY"/>
        <s v="THE HAVEN PRACTICE"/>
        <s v="WELLSBOURNE HEALTHCARE CIC"/>
        <s v="WELLBN HEALTHCARE"/>
        <s v="HIGHTOWN SURGERY"/>
        <s v="WYCHWOOD SURGERY"/>
        <s v="DEDDINGTON HEALTH CENTRE"/>
        <s v="BEAUMONT ELMS PRACTICE"/>
        <s v="BURFORD SURGERY"/>
        <s v="ST BARTHOLOMEWS &amp; HOLLOW WAY MED CENTRE"/>
        <s v="SONNING COMMON HEALTH CTR"/>
        <s v="MALTHOUSE SURGERY"/>
        <s v="BROADSHIRES HEALTH CENTRE"/>
        <s v="CHIPPING NORTON HEALTH CENTRE"/>
        <s v="WALLINGFORD MEDICAL PRACTICE"/>
        <s v="ALCHESTER MEDICAL GROUP"/>
        <s v="SUMMERTOWN HEALTH CENTRE"/>
        <s v="THE KEY MEDICAL PRACTICE"/>
        <s v="COGGES SURGERY"/>
        <s v="NEWBURY STREET PRACTICE"/>
        <s v="CHALGROVE &amp; WATLINGTON SURGERIES"/>
        <s v="KES@NORTHGATE"/>
        <s v="NETTLEBED SURGERY"/>
        <s v="WHITE HORSE MEDICAL PRACTICE"/>
        <s v="COWLEY ROAD MEDICAL PRACTICE"/>
        <s v="MANOR SURGERY"/>
        <s v="CROPREDY SURGERY"/>
        <s v="ISLIP SURGERY"/>
        <s v="CLIFTON HAMPDEN SURGERY"/>
        <s v="THE HART SURGERY"/>
        <s v="HEDENA HEALTH"/>
        <s v="TEMPLE COWLEY HEALTH CENTRE"/>
        <s v="WOODLANDS MEDICAL CENTRE"/>
        <s v="CHURCH STREET PRACTICE"/>
        <s v="OBSERVATORY MEDICAL PRACTICE"/>
        <s v="BANBURY CROSS HEALTH CENTRE"/>
        <s v="LONG FURLONG MEDICAL CENTRE"/>
        <s v="THE LEYS HEALTH CENTRE"/>
        <s v="MONTGOMERY HOUSE SURGERY"/>
        <s v="THE RYCOTE PRACTICE"/>
        <s v="BARTLEMAS SURGERY"/>
        <s v="BANBURY ROAD MEDICAL CENTRE"/>
        <s v="WOODSTOCK SURGERY"/>
        <s v="LUTHER STREET MEDICAL PRACTICE"/>
        <s v="MORLAND HOUSE SURGERY"/>
        <s v="BERINSFIELD HEALTH CENTRE"/>
        <s v="MILL STREAM SURGERY"/>
        <s v="WINDRUSH SURGERY"/>
        <s v="BICESTER HEALTH CENTRE"/>
        <s v="THE CHARLBURY MEDICAL CENTRE"/>
        <s v="GOSFORD HILL MEDICAL CENTRE"/>
        <s v="MARCHAM RD FAMILY HEALTH CENTRE"/>
        <s v="ST. CLEMENT'S SURGERY"/>
        <s v="THE ABINGDON SURGERY"/>
        <s v="GORING &amp; WOODCOTE MEDICAL PRACTICE"/>
        <s v="NUFFIELD HEALTH CENTRE"/>
        <s v="OAK TREE HEALTH CENTRE"/>
        <s v="JERICHO HEALTH CENTRE"/>
        <s v="DIDCOT HEALTH CENTRE PRACTICE"/>
        <s v="THE BELL SURGERY"/>
        <s v="NORTHGATE HEALTH CENTRE"/>
        <s v="DONNINGTON MEDICAL PARTNERSHIP"/>
        <s v="BAMPTON SURGERY"/>
        <s v="WINDRUSH MEDICAL PRACTICE"/>
        <s v="BLOXHAM SURGERY"/>
        <s v="EYNSHAM MEDICAL GROUP"/>
        <s v="KIRKLANDS SURGERY"/>
        <s v="ISLAND CITY PRACTICE"/>
        <s v="THE UNICITY MEDICAL CENTRE"/>
        <s v="THE LIGHTHOUSE GROUP PRACTICE"/>
        <s v="TRAFALGAR MEDICAL GROUP PRACTICE"/>
        <s v="EAST SHORE PARTNERSHIP"/>
        <s v="THE DRAYTON SURGERY"/>
        <s v="CRANESWATER GROUP PRACTICE"/>
        <s v="DERBY ROAD GROUP PRACTICE"/>
        <s v="PORTSDOWN GROUP PRACTICE"/>
        <s v="CANFORD HEATH GROUP PRACT"/>
        <s v="WESTBOURNE MEDICAL CENTRE"/>
        <s v="THE CRANBORNE PRACTICE"/>
        <s v="BLACKMORE VALE PARTNERSHIP"/>
        <s v="SWANAGE MEDICAL PRACTICE"/>
        <s v="WEST MOORS VILLAGE SURGERY"/>
        <s v="SANDFORD SURGERY"/>
        <s v="FARMHOUSE SURGERY"/>
        <s v="THE NEWMAN PRACTICE (DR NEWMANS SURGERY)"/>
        <s v="POOLE TOWN SURGERY"/>
        <s v="THE MARINE &amp; OAKRIDGE PARTNERSHIP"/>
        <s v="THE ROSEMARY HEALTH CTR"/>
        <s v="PENNY'S HILL PRACTICE"/>
        <s v="ROYAL MANOR HEALTH CARE"/>
        <s v="THE BANKS &amp; BEARWOOD MEDICAL CENTRE"/>
        <s v="THE BARCELLOS FAMILY PRACTICE"/>
        <s v="QUEENS AVENUE SURGERY"/>
        <s v="THE HADLEIGH PRACTICE"/>
        <s v="THE PANTON PRACTICE"/>
        <s v="FORDINGTON SURGERY"/>
        <s v="PRINCE OF WALES SURGERY"/>
        <s v="ORCHID HOUSE SURGERY"/>
        <s v="CERNE ABBAS SURGERY"/>
        <s v="ATRIUM HEALTH CENTRE"/>
        <s v="SHORE MEDICAL"/>
        <s v="GILLINGHAM MEDICAL PRACTICE"/>
        <s v="THE BRIDGES MEDICAL CTR."/>
        <s v="WEYMOUTH BAY MEDICAL PRACTICE"/>
        <s v="DENMARK ROAD MEDICAL CENTRE"/>
        <s v="STOUR SURGERY"/>
        <s v="BARTON HOUSE MED PRACTICE"/>
        <s v="WAREHAM SURGERY"/>
        <s v="THE WELLBRIDGE PRACTICE"/>
        <s v="ST ALBANS MEDICAL CENTRE"/>
        <s v="MILTON ABBAS SURGERY"/>
        <s v="HIGHCLIFFE MEDICAL CENTRE"/>
        <s v="GROVE SURGERY"/>
        <s v="MOORDOWN MEDICAL CENTRE"/>
        <s v="YETMINSTER HEALTH CENTRE"/>
        <s v="THE APPLES MEDICAL CENTRE"/>
        <s v="WALFORD MILL MEDICAL CENTRE"/>
        <s v="THE VERWOOD SURGERY"/>
        <s v="AMMONITE HEALTH PARTNERSHIP"/>
        <s v="BEAUFORT ROAD SURGERY"/>
        <s v="WOODLEA HOUSE SURGERY"/>
        <s v="SOUTHBOURNE PRACTICE"/>
        <s v="LITTLEDOWN SURGERY"/>
        <s v="THE HARVEY PRACTICE"/>
        <s v="WYKE REGIS &amp; LANEHOUSE MEDICAL PRACTICE"/>
        <s v="KINSON ROAD MEDICAL CENTRE"/>
        <s v="THE BIRCHWOOD PRACTICE"/>
        <s v="SHELLEY MANOR HOLDENHURST MEDICAL CENTRE"/>
        <s v="PUDDLETOWN SURGERY"/>
        <s v="CROSS ROAD SURGERY"/>
        <s v="BERE REGIS SURGERY"/>
        <s v="CRESCENT PROVIDENCE SURGERY"/>
        <s v="EVERGREEN OAK SURGERY"/>
        <s v="THE ADAM PRACTICE"/>
        <s v="LYME BAY MEDICAL PRACTICE"/>
        <s v="THE QUARTER JACK SURGERY"/>
        <s v="POUNDBURY DOCTORS SURGERY"/>
        <s v="THE BLANDFORD GROUP PRACTICE"/>
        <s v="CORFE CASTLE SURGERY"/>
        <s v="JAMES FISHER MEDICAL CENTRE"/>
        <s v="CHRISTCHURCH MEDICAL PRACTICE"/>
        <s v="FIVE VALLEYS MEDICAL PRACTICE"/>
        <s v="CHIPPING SURGERY"/>
        <s v="BROCKWORTH SURGERY"/>
        <s v="LYDNEY PRACTICE"/>
        <s v="YORKLEIGH SURGERY(CT)"/>
        <s v="BERKELEY PLACE SURGERY"/>
        <s v="STAUNTON &amp; CORSE SURGERY"/>
        <s v="UPPER THAMES MEDICAL GROUP"/>
        <s v="SIXWAYS CLINIC"/>
        <s v="DOCKHAM SURGERY"/>
        <s v="MANN COTTAGE SURGERY"/>
        <s v="LONGLEVENS SURGERY"/>
        <s v="PRICES MILL SURGERY"/>
        <s v="SEVERNBANK SURGERY"/>
        <s v="THE HOLTS HEALTH CENTRE"/>
        <s v="CAM &amp; ULEY FAMILY PRACTICE"/>
        <s v="RENDCOMB SURGERY"/>
        <s v="COTSWOLD MEDICAL PRACTICE"/>
        <s v="CIRENCESTER HEALTH GROUP"/>
        <s v="WESTON HOUSE PRACTICE"/>
        <s v="CHURCHDOWN SURGERY"/>
        <s v="ROYAL CRESCENT SURGERY"/>
        <s v="FRITHWOOD SURGERY"/>
        <s v="STONEHOUSE HEALTH CLINIC"/>
        <s v="UNDERWOOD SURGERY"/>
        <s v="THE ALNEY PRACTICE"/>
        <s v="ASPEN MEDICAL PRACTICE"/>
        <s v="BEECHES GREEN SURGERY"/>
        <s v="HILARY COTTAGE SURGERY"/>
        <s v="ROSEBANK HEALTH"/>
        <s v="FOREST HEALTH CARE"/>
        <s v="PARTNERS IN HEALTH, PAVILION FAMILY DRS"/>
        <s v="GLOUCESTER HEALTH ACCESS CENTRE"/>
        <s v="QUEDGELEY MEDICAL CENTRE"/>
        <s v="HUCCLECOTE SURGERY"/>
        <s v="HOYLAND HOUSE"/>
        <s v="ST. CATHERINE'S SURGERY"/>
        <s v="CULVERHAY SURGERY"/>
        <s v="DRYBROOK SURGERY"/>
        <s v="OVERTON PARK SURGERY"/>
        <s v="HADWEN HEALTH"/>
        <s v="YORKLEY HEALTH CENTRE(WG)"/>
        <s v="WINCHCOMBE MEDICAL CENTRE"/>
        <s v="THE ROYAL WELL SURGERY"/>
        <s v="DEAN MEDICAL PRACTICE"/>
        <s v="PHOENIX HEALTH GROUP"/>
        <s v="CLEEVELANDS MEDICAL CENTRE"/>
        <s v="MITCHELDEAN SURGERY"/>
        <s v="WEST CHELTENHAM MEDICAL"/>
        <s v="ST. GEORGE'S SURGERY"/>
        <s v="MAY LANE SURGERY"/>
        <s v="ROWCROFT MEDICAL CENTRE"/>
        <s v="CHIPPING CAMPDEN SURGERY"/>
        <s v="KINGSHOLM SURGERY"/>
        <s v="MYTHE MEDICAL PRACTICE"/>
        <s v="THE STOKE ROAD SURGERY,"/>
        <s v="STOW SURGERY"/>
        <s v="SEVERNSIDE MEDICAL PRACTICE"/>
        <s v="MINCHINHAMPTON SURGERY"/>
        <s v="THE LECKHAMPTON SURGERY"/>
        <s v="THE WILLOW TREE PRACTICE"/>
        <s v="COLEFORD MEDICAL PRACTICE"/>
        <s v="QUAY LANE SURGERY"/>
        <s v="CARN TO COAST HEALTH CENTRES"/>
        <s v="LANDER MEDICAL PRACTICE"/>
        <s v="GODOLPHIN HEALTH"/>
        <s v="THE MULLION &amp; CONSTANTINE GROUP PRACTICE"/>
        <s v="NEETSIDE SURGERY"/>
        <s v="PETROC GROUP PRACTICE"/>
        <s v="THREE SPIRES MEDICAL PRACTICE"/>
        <s v="PERRANPORTH SURGERY"/>
        <s v="VEOR SURGERY"/>
        <s v="HELSTON MEDICAL CENTRE"/>
        <s v="CARNON DOWNS SURGERY"/>
        <s v="FALMOUTH HEALTH CENTRE"/>
        <s v="NEWQUAY HEALTH CENTRE"/>
        <s v="BRANNEL SURGERY"/>
        <s v="NARROWCLIFF SURGERY"/>
        <s v="ST KEVERNE HEALTH CENTRE"/>
        <s v="MARAZION SURGERY"/>
        <s v="OLD BRIDGE SURGERY"/>
        <s v="SALTASH HEALTH CENTRE"/>
        <s v="CHACEWATER HEALTH CENTRE"/>
        <s v="PENRYN SURGERY"/>
        <s v="CLAYS PRACTICE"/>
        <s v="ROSEDEAN SURGERY"/>
        <s v="ROSELAND SURGERIES"/>
        <s v="ROSMELLYN SURGERY"/>
        <s v="ATLANTIC MEDICAL GROUP"/>
        <s v="LOSTWITHIEL SURGERY"/>
        <s v="MORRAB SURGERY"/>
        <s v="ST. AGNES SURGERY"/>
        <s v="COBER VALLEY HEALTH"/>
        <s v="RAME GROUP PRACTICE"/>
        <s v="TAMAR VALLEY HEALTH"/>
        <s v="FOWEY RIVER PRACTICE"/>
        <s v="STENNACK SURGERY"/>
        <s v="MEVAGISSEY SURGERY"/>
        <s v="ST AUSTELL HEALTH GROUP"/>
        <s v="LEATSIDE HEALTH CENTRE"/>
        <s v="BOTTREAUX SURGERY"/>
        <s v="OAK TREE SURGERY"/>
        <s v="BOSVENA HEALTH"/>
        <s v="LAUNCESTON MEDICAL CENTRE"/>
        <s v="PORT ISAAC SURGERY"/>
        <s v="WESTOVER SURGERY"/>
        <s v="SUNNYSIDE SURGERY"/>
        <s v="STRATTON MEDICAL CENTRE"/>
        <s v="PORT VIEW SURGERY"/>
        <s v="TRESCOBEAS SURGERY"/>
        <s v="ST MARY'S HEALTH CENTRE"/>
        <s v="WADEBRIDGE &amp; CAMEL ESTUARY PRACTICE"/>
        <s v="MIDDLEWAY SURGERY"/>
        <s v="BODRIGGY HEALTH CENTRE"/>
        <s v="PROBUS SURGERY"/>
        <s v="REDGATE MEDICAL CENTRE"/>
        <s v="WINCANTON HEALTH CENTRE"/>
        <s v="CANNINGTON HEALTH CENTRE"/>
        <s v="HIGHBRIDGE MEDICAL CENTRE"/>
        <s v="AXBRIDGE SURGERY"/>
        <s v="LYNGFORD PARK"/>
        <s v="POLDEN MEDICAL PRACTICE"/>
        <s v="QUANTOCK MEDICAL CENTRE"/>
        <s v="QUEEN CAMEL MEDICAL CENTRE"/>
        <s v="PENN HILL SURGERY, YEOVIL"/>
        <s v="BUTTERCROSS HEALTH CENTRE"/>
        <s v="CROWN MEDICAL CENTRE"/>
        <s v="VINE SURGERY PARTNERSHIP"/>
        <s v="PRESTON GROVE MEDICAL CENTRE, YEOVIL"/>
        <s v="ARIEL HEALTHCARE"/>
        <s v="SOMERSET BRIDGE MEDICAL CENTRE"/>
        <s v="MILLBROOK SURGERY, CASTLE CARY"/>
        <s v="WELLS HEALTH CENTRE"/>
        <s v="BRUTON SURGERY"/>
        <s v="COLLEGE WAY SURGERY"/>
        <s v="GROVE HOUSE SURGERY"/>
        <s v="DIAMOND HEALTH GROUP"/>
        <s v="TAUNTON ROAD MEDICAL CENTRE"/>
        <s v="FROME MEDICAL CENTRE"/>
        <s v="EXMOOR MEDICAL CENTRE"/>
        <s v="MENDIP COUNTRY PRACTICE"/>
        <s v="GLASTONBURY SURGERY"/>
        <s v="HAMDON MEDICAL CENTRE, STOKE-SUB-HAMDON"/>
        <s v="DUNSTER &amp; PORLOCK SURGERIES"/>
        <s v="MILBORNE PORT SURGERY"/>
        <s v="BECKINGTON FAMILY PRACTICE"/>
        <s v="LUSON"/>
        <s v="WELLS CITY PRACTICE"/>
        <s v="EAST QUAY MEDICAL CENTRE"/>
        <s v="OAKLANDS SURGERY"/>
        <s v="BRENT AREA MEDICAL CENTRE"/>
        <s v="FRENCH WEIR HEALTH CENTRE"/>
        <s v="LANGPORT SURGERY"/>
        <s v="SYMPHONY NORTH HEALTHCARE"/>
        <s v="THE MEADOWS SURGERY"/>
        <s v="WELLINGTON MEDICAL CENTRE"/>
        <s v="WARWICK HOUSE MEDICAL PRACTICE"/>
        <s v="SUMMERVALE SURGERY"/>
        <s v="WEST SOMERSET HEALTHCARE"/>
        <s v="QUANTOCK VALE SURGERY"/>
        <s v="MINEHEAD MEDICAL CENTRE"/>
        <s v="CRANLEIGH GARDENS MEDICAL CENTRE"/>
        <s v="GLASTONBURY HEALTH CENTRE"/>
        <s v="ST JAMES MEDICAL CENTRE"/>
        <s v="LISTER HOUSE PARTNERSHIP"/>
        <s v="CREECH"/>
        <s v="TAUNTON VALE HEALTHCARE"/>
        <s v="OAKHILL SURGERY"/>
        <s v="CHEDDAR MEDICAL CENTRE"/>
        <s v="NORTH CURRY"/>
        <s v="NORTH PETHERTON SURGERY"/>
        <s v="CHURCH VIEW MEDICAL CENTRE"/>
        <s v="CHURCH STREET SURGERY, MARTOCK"/>
        <s v="CREWKERNE HEALTH CENTRE, CREWKERNE"/>
        <s v="RYALLS PARK MEDICAL CENTRE, YEOVIL"/>
        <s v="EGREMONT MED CTR"/>
        <s v="MIRIAM PRIMARY CARE GROUP"/>
        <s v="PRENTON &amp; WOODCHURCH MEDICAL CENTRE"/>
        <s v="SUNLIGHT GROUP PRACTICE"/>
        <s v="ST HILARY GROUP PRACTICE"/>
        <s v="MORETON MEDICAL CENTRE"/>
        <s v="EASTHAM GROUP PRACTICE"/>
        <s v="LEASOWE MEDICAL PRACTICE"/>
        <s v="TEEHEY LANE SURGERY"/>
        <s v="PAXTON MEDICAL GROUP"/>
        <s v="ST CATHERINE'S SURGERY"/>
        <s v="BLACKHEATH MED CTR"/>
        <s v="LISCARD GROUP PRACTICE"/>
        <s v="HAMILTON MED CTR"/>
        <s v="GLADSTONE MED CTR"/>
        <s v="THE VILLA MEDICAL CENTRE"/>
        <s v="GROVE RD SURGERY"/>
        <s v="WHETSTONE LANE MED CTR"/>
        <s v="VITTORIA MED CTR K"/>
        <s v="DEVANEY MED CTR"/>
        <s v="CENTRAL PARK MEDICAL CENTRE"/>
        <s v="MYRTLE GROUP PRACTICE"/>
        <s v="KINGS LANE MEDICAL PRACTICE"/>
        <s v="SPITAL SURGERY"/>
        <s v="HEATHERLANDS MED CTR"/>
        <s v="HOYLAKE RD MET CTR"/>
        <s v="CAVENDISH MEDICAL CENTRE"/>
        <s v="UPTON GROUP PRACTICE"/>
        <s v="MARINE LAKE MEDICAL PRACTICE"/>
        <s v="ST GEORGES MEDICAL CENTRE"/>
        <s v="CIVIC MEDICAL CENTRE"/>
        <s v="HOYLAKE &amp; MEOLS MEDICAL CTR"/>
        <s v="VITTORIA MED CTR G"/>
        <s v="MORETON GROUP PRACTICE"/>
        <s v="CHURCH ROAD MEDICAL PRACTICE"/>
        <s v="HOLMLANDS MED CTR"/>
        <s v="SOMERVILLE MED CTR"/>
        <s v="WEST WIRRAL GROUP PRACTICE"/>
        <s v="THE VILLAGE MEDICAL CENTRE"/>
        <s v="MANOR HEALTH CTR"/>
        <s v="GREASBY GROUP PRACTICE"/>
        <s v="GLENPARK &amp; TEAMS MEDICAL SERVICES"/>
        <s v="THROCKLEY PRIMARY CARE CENTRE"/>
        <s v="ST. ALBANS MEDICAL GROUP"/>
        <s v="CHOPWELL PRIMARY HEALTHCARE CENTRE"/>
        <s v="ROSEWORTH SURGERY"/>
        <s v="THORNFIELD MEDICAL GROUP"/>
        <s v="CENTRAL GATESHEAD MEDICAL GROUP"/>
        <s v="DENTON PARK MEDICAL GROUP"/>
        <s v="NEWCASTLE MEDICAL CENTRE"/>
        <s v="FENHAM HALL SURGERY"/>
        <s v="PROSPECT MEDICAL CENTRE"/>
        <s v="FELL COTTAGE SURGERY"/>
        <s v="SAVILLE MEDICAL GROUP"/>
        <s v="THE GROVE MEDICAL GROUP"/>
        <s v="BIDDLESTONE HEALTH GROUP"/>
        <s v="CRAWCROOK MEDICAL CENTRE"/>
        <s v="WREKENTON MEDICAL GROUP"/>
        <s v="BRUNTON PARK"/>
        <s v="BEWICK ROAD SURGERY"/>
        <s v="CROWHALL MEDICAL CENTRE"/>
        <s v="FELL TOWER MEDICAL CENTRE"/>
        <s v="WESTERHOPE MEDICAL GROUP"/>
        <s v="PARKWAY MEDICAL GROUP"/>
        <s v="BEACON VIEW MEDICAL CENTRE"/>
        <s v="PARK MEDICAL GROUP"/>
        <s v="CRUDDAS PARK SURGERY"/>
        <s v="HOLLYHURST MEDICAL CENTRE"/>
        <s v="OLDWELL SURGERY"/>
        <s v="HEATON ROAD SURGERY"/>
        <s v="REGENT MEDICAL CENTRE"/>
        <s v="NEWBURN SURGERY"/>
        <s v="CHAINBRIDGE MEDICAL PARTNERSHIP"/>
        <s v="SECOND STREET SURGERY"/>
        <s v="BENFIELD PARK MEDICAL GROUP"/>
        <s v="THE BRIDGES MEDICAL PRACTICE"/>
        <s v="JESMOND HEALTH PARTNERSHIP"/>
        <s v="BIRTLEY MEDICAL GROUP"/>
        <s v="MILLENNIUM FAMILY PRACTICE"/>
        <s v="DENTON TURRET MEDICAL CENTRE"/>
        <s v="OXFORD TCE &amp; RAWLING RD MEDICAL GROUP"/>
        <s v="HOLMSIDE MEDICAL GROUP"/>
        <s v="PELAW MEDICAL PRACTICE"/>
        <s v="ST. ANTHONY'S HEALTH CENTRE"/>
        <s v="BENSHAM FAMILY PRACTICE"/>
        <s v="LONGRIGG MEDICAL CENTRE"/>
        <s v="WEST ROAD MEDICAL CENTRE"/>
        <s v="DILSTON MEDICAL CENTRE"/>
        <s v="ELSWICK FAMILY PRACTICE"/>
        <s v="WHICKHAM COTTAGE MEDICAL CENTRE"/>
        <s v="SUNNISIDE SURGERY"/>
        <s v="WALKER MEDICAL GROUP"/>
        <s v="BETTS AVENUE MEDICAL GROUP"/>
        <s v="ASHCROFT SURGERY"/>
        <s v="DICKENSON ROAD MEDICAL CENTRE"/>
        <s v="THE DOC'S SURGERY"/>
        <s v="BOWLAND MEDICAL PRACTICE"/>
        <s v="CONRAN MEDICAL CENTRE"/>
        <s v="ALL SAINTS MEDICAL CENTRE"/>
        <s v="CORNERSTONE FAMILY PRACTICE"/>
        <s v="BEACON MEDICAL CENTRE"/>
        <s v="THE WHITSWOOD PRACTICE"/>
        <s v="NEWTON HEATH MEDICAL CENTRE"/>
        <s v="THE AVENUE MEDICAL CENTRE"/>
        <s v="PEEL HALL MEDICAL CENTRE"/>
        <s v="RK MEDICAL PRACTICE"/>
        <s v="CHARLESTOWN MD"/>
        <s v="CRUMPSALL MEDICAL PRACTICE"/>
        <s v="WEST POINT MEDICAL CENTRE"/>
        <s v="WELLFIELD MEDICAL CENTRE"/>
        <s v="DAM HEAD MEDICAL CENTRE"/>
        <s v="WILMSLOW ROAD SURGERY"/>
        <s v="THE ALEXANDRA PRACTICE"/>
        <s v="KINGSWAY MEDICAL PRACTICE"/>
        <s v="WHITLEY ROAD MEDICAL CENTRE"/>
        <s v="TREGENNA GROUP PRACTICE"/>
        <s v="ST GEORGE'S MEDICAL CENTRE"/>
        <s v="BARLOW MEDICAL CENTRE"/>
        <s v="MANCHESTER INTEGRATIVE MEDICAL PRACTICE"/>
        <s v="MOUNT ROAD SURGERY"/>
        <s v="PRINCESS ROAD SURGERY"/>
        <s v="THE PARK MEDICAL CENTRE"/>
        <s v="BENCHILL MEDICAL PRACTICE"/>
        <s v="NEW ISLINGTON MEDICAL CENTRE"/>
        <s v="BRUNSWICK MEDICAL PRACTICE"/>
        <s v="CHEETHAM HILL MEDICAL CENTRE"/>
        <s v="LIME SQUARE MEDICAL CENTRE"/>
        <s v="ARDWICK MEDICAL PRACTICE"/>
        <s v="NORTHENDEN GROUP PRACTICE"/>
        <s v="THE RANGE MEDICAL CENTRE"/>
        <s v="DR KHAN'S PRACTICE"/>
        <s v="WILLOWBANK SURGERY"/>
        <s v="HAWTHORN MC"/>
        <s v="THE ROBERT DARBISHIRE PRACTICE"/>
        <s v="GORTON MEDICAL CENTRE"/>
        <s v="CORNBROOK MEDICAL PRACTICE"/>
        <s v="MP VICTORIA MILL"/>
        <s v="CHORLTON FAMILY PRACTICE"/>
        <s v="NORTHERN MOOR MEDICAL PRACTICE"/>
        <s v="THE ARCH MEDICAL PRACTICE"/>
        <s v="THE NEVILLE FAMILY CENTRE"/>
        <s v="EASTLANDS MEDICAL CENTRE"/>
        <s v="WITHINGTON MEDICAL PRACTICE"/>
        <s v="FLORENCE HOUSE MEDICAL PRACTICE"/>
        <s v="WILBRAHAM SURGERY"/>
        <s v="NEW COLLEGIATE MEDICAL CENTRE"/>
        <s v="MAULDETH MEDICAL CENTRE"/>
        <s v="SIMPSON MEDICAL PRACTICE"/>
        <s v="SURREY LODGE PRACTICE"/>
        <s v="LADYBARN GROUP PRACTICE"/>
        <s v="DIDSBURY MEDICAL CENTRE - DR WHITAKER"/>
        <s v="CITY HEALTH CENTRE"/>
        <s v="WEST GORTON MEDICAL PRACTICE"/>
        <s v="CORNISHWAY GROUP PRACTICE"/>
        <s v="ASHVILLE SURGERY"/>
        <s v="THE MAPLES MEDICAL CENTRE"/>
        <s v="DAVID MEDICAL CENTRE"/>
        <s v="ANCOATS URBAN VILLAGE MEDICAL PRACTICE"/>
        <s v="AILSA CRAIG MEDICAL CENTRE"/>
        <s v="THE BORCHARDT MEDICAL CENTRE"/>
        <s v="FIVE OAKS FAMILY PRACTICE"/>
        <s v="FALLOWFIELD MEDICAL CENTRE"/>
        <s v="PARK VIEW MEDICAL CENTRE"/>
        <s v="VALENTINE MEDICAL CENTRE"/>
        <s v="BROOKLANDS MEDICAL PRACTICE"/>
        <s v="DRS HANIF &amp; BANNURU"/>
        <s v="HAZELDENE MEDICAL CENTRE"/>
        <s v="LEVENSHULME MEDICAL PRACTICE"/>
        <s v="BODEY MEDICAL CENTRE"/>
        <s v="VALLANCE MEDICAL"/>
        <s v="NEW BANK HEALTH"/>
        <s v="FERNCLOUGH SURGERY"/>
        <s v="DESBOROUGH SURGERY"/>
        <s v="DENHAM MEDICAL CENTRE"/>
        <s v="CHILTERN HOUSE MED CENTRE"/>
        <s v="THE JOHN HAMPDEN SURGERY"/>
        <s v="WHITEHILL SURGERY"/>
        <s v="THE MANDEVILLE PRACTICE"/>
        <s v="THE SIMPSON CENTRE"/>
        <s v="MILLBARN MEDICAL CENTRE"/>
        <s v="BOURNE END &amp; WOOBURN GREEN MEDICAL CTR"/>
        <s v="THE NEW SURGERY CHESHAM"/>
        <s v="WADDESDON SURGERY"/>
        <s v="HUGHENDEN VALLEY SURGERY"/>
        <s v="AMERSHAM HEALTH CENTRE"/>
        <s v="3W HEALTH"/>
        <s v="LITTLE CHALFONT SURGERY"/>
        <s v="WESTONGROVE PARTNERSHIP"/>
        <s v="THE CROSS KEYS PRACTICE"/>
        <s v="THE ALLAN PRACTICE"/>
        <s v="STOKENCHURCH MEDICAL CTRE"/>
        <s v="POPLAR GROVE PRACTICE"/>
        <s v="BERRYCROFT COMMUNITY HEALTH CENTRE"/>
        <s v="PRIORY SURGERY"/>
        <s v="TOWER HOUSE SURGERY"/>
        <s v="PROSPECT HOUSE SURGERY"/>
        <s v="THE IVERS PRACTICE"/>
        <s v="EDLESBOROUGH SURGERY"/>
        <s v="THE SWAN PRACTICE"/>
        <s v="RECTORY MEADOW SURGERY"/>
        <s v="THREEWAYS SURGERY"/>
        <s v="THE HALL PRACTICE"/>
        <s v="WYE VALLEY SURGERY"/>
        <s v="CRESSEX HEALTH CENTRE"/>
        <s v="KINGSWOOD SURGERY"/>
        <s v="SOUTHMEAD SURGERY"/>
        <s v="MARLOW MEDICAL GROUP"/>
        <s v="HADDENHAM MEDICAL CENTRE"/>
        <s v="WATER MEADOW SURGERY"/>
        <s v="BURNHAM HEALTH CENTRE"/>
        <s v="THE MISBOURNE SURGERY"/>
        <s v="CARRINGTON HOUSE SURGERY"/>
        <s v="GLADSTONE ROAD SURGERY"/>
        <s v="CHATHAM STREET SURGERY"/>
        <s v="THEALE MEDICAL CENTRE"/>
        <s v="WOOSEHILL PRACTICE"/>
        <s v="WOKINGHAM MEDICAL CENTRE"/>
        <s v="STRAWBERRY HILL MEDICAL CENTRE"/>
        <s v="PEMBROKE SURGERY"/>
        <s v="LONDON STREET SURGERY"/>
        <s v="TWYFORD SURGERY"/>
        <s v="THE DOWNLAND PRACTICE"/>
        <s v="COLEY PARK SURGERY"/>
        <s v="THE BOAT HOUSE SURGERY"/>
        <s v="KINTBURY &amp; WOOLTON HILL SURGERY"/>
        <s v="LODDON VALE PRACTICE"/>
        <s v="NEW WOKINGHAM ROAD SURGERY"/>
        <s v="EASTFIELD HOUSE SURGERY"/>
        <s v="HUNGERFORD SURGERY"/>
        <s v="THE POTTERIES"/>
        <s v="BURDWOOD SURGERY"/>
        <s v="LONG BARN LANE SURGERY"/>
        <s v="MELROSE SURGERY"/>
        <s v="FALKLAND SURGERY"/>
        <s v="BROOKSIDE GROUP PRACTICE"/>
        <s v="GROVELANDS MEDICAL CENTRE"/>
        <s v="WARGRAVE PRACTICE"/>
        <s v="MILMAN &amp; KENNET SURGERY"/>
        <s v="THATCHAM HEALTH CENTRE"/>
        <s v="WESTERN ELMS &amp; CIRCUIT LANE SURGERIES"/>
        <s v="TILEHURST VILLAGE SURGERY"/>
        <s v="EMMER GREEN SURGERY"/>
        <s v="FINCHAMPSTEAD PRACTICE"/>
        <s v="UNIVERSITY MEDICAL GROUP"/>
        <s v="SWALLOWFIELD MEDICAL PRACTICE"/>
        <s v="BROAD STREET HEALTH CENTRE"/>
        <s v="SOUTH READING &amp; SHINFIELD GROUP MED PRAC"/>
        <s v="LAMBOURN SURGERY"/>
        <s v="BALMORE PARK SURGERY"/>
        <s v="ABBEY MEDICAL CENTRE"/>
        <s v="WESTWOOD ROAD SURGERY"/>
        <s v="PARKSIDE PRACTICE"/>
        <s v="WOODLEY PRACTICE"/>
        <s v="CHAPEL ROW SURGERY"/>
        <s v="MORTIMER SURGERY"/>
        <s v="FROME VALLEY MEDICAL CENTRE"/>
        <s v="GREENWAY COMMUNITY PRACTICE"/>
        <s v="THE LENNARD SURGERY"/>
        <s v="LEAP VALLEY MEDICAL CENTRE"/>
        <s v="THE MILTON SURGERY"/>
        <s v="HEYWOOD FAMILY PRACTICE"/>
        <s v="BIRCHWOOD MEDICAL PRACTICE"/>
        <s v="THE WELLSPRING SURGERY"/>
        <s v="STREAMSIDE SURGERY"/>
        <s v="168 MEDICAL GROUP"/>
        <s v="WELLINGTON ROAD SURGERY"/>
        <s v="PILNING SURGERY"/>
        <s v="CLOSE FARM SURGERY"/>
        <s v="WELLS ROAD SURGERY"/>
        <s v="KENNEDY WAY SURGERY"/>
        <s v="THE ARMADA FAMILY PRACTICE"/>
        <s v="KINGSWOOD HEALTH CENTRE"/>
        <s v="THE CEDARS SURGERY"/>
        <s v="MONTPELIER HEALTH CENTRE"/>
        <s v="WESTBURY ON TRYM PRIMARY CARE CENTRE"/>
        <s v="MVMG - MONKS PARK"/>
        <s v="HANHAM HEALTH"/>
        <s v="HILLVIEW FAMILY PRACTICE"/>
        <s v="EMERSONS GREEN MEDICAL CENTRE"/>
        <s v="GLOUCESTER ROAD MEDICAL CENTRE"/>
        <s v="BEECHWOOD MEDICAL PRACTICE"/>
        <s v="ST MARY STREET SURGERY"/>
        <s v="CLEVEDON MEDICAL CENTRE"/>
        <s v="STUDENT HEALTH SERVICE"/>
        <s v="PEMBROKE ROAD SURGERY"/>
        <s v="ALMONDSBURY SURGERY"/>
        <s v="THREE SHIRES MEDICAL PRACTICE"/>
        <s v="TUDOR LODGE SURGERY"/>
        <s v="CADBURY HEATH HEALTHCARE"/>
        <s v="BEDMINSTER FAMILY PRACTICE"/>
        <s v="STOKES MEDICAL GROUP"/>
        <s v="TYNTESFIELD MEDICAL GROUP"/>
        <s v="AIR BALLOON SURGERY"/>
        <s v="DOWNTON ROAD SURGERY"/>
        <s v="STAFFORD MEDICAL GROUP"/>
        <s v="NIGHTINGALE VALLEY PRACTICE"/>
        <s v="PORTISHEAD MEDICAL GROUP"/>
        <s v="FIRECLAY HEALTH"/>
        <s v="SHIREHAMPTON GROUP PRACTICE"/>
        <s v="EAST TREES HEALTH CENTRE"/>
        <s v="COURTSIDE SURGERY"/>
        <s v="WHITELADIES MEDICAL GROUP"/>
        <s v="SEVERN VIEW FAMILY PRACTICE"/>
        <s v="FISHPONDS FAMILY PRACTICE"/>
        <s v="BRIDGE VIEW MEDICAL"/>
        <s v="CONCORD MEDICAL CENTRE"/>
        <s v="THE DOWNEND HEALTH GROUP"/>
        <s v="LAWRENCE HILL HEALTH CENTRE"/>
        <s v="STOCKWOOD MEDICAL CENTRE"/>
        <s v="WINSCOMBE SURGERY"/>
        <s v="PIONEER MEDICAL GROUP"/>
        <s v="HORFIELD HC"/>
        <s v="HARTWOOD HEALTHCARE"/>
        <s v="WEST WALK SURGERY"/>
        <s v="BROADMEAD MEDICAL CENTRE"/>
        <s v="GRANGE ROAD SURGERY"/>
        <s v="CHARLOTTE KEEL MEDICAL PRACTICE"/>
        <s v="HARBOURSIDE FAMILY PRACTICE"/>
        <s v="MENDIP VALE MEDICAL PRACTICE"/>
        <s v="GRAHAM ROAD SURGERY"/>
        <s v="FALLODON WAY MEDICAL CENTRE"/>
        <s v="ORCHARD MEDICAL CENTRE"/>
        <s v="HORIZON HEALTH CENTRE"/>
        <s v="BRADLEY STOKE SURGERY"/>
        <s v="STRENSHAM ROAD SURGERY"/>
        <s v="THE HARLEQUIN SURGERY"/>
        <s v="WEOLEY PARK SURGERY"/>
        <s v="KINGSTANDING CIRCLE SURGERY"/>
        <s v="ALUM ROCK MEDICAL CENTRE"/>
        <s v="YARDLEY WOOD HEALTH CENTRE"/>
        <s v="GREET MEDICAL PRACTICE"/>
        <s v="WEATHER OAK MEDICAL CENTRE"/>
        <s v="GREAT PARK MEDICAL GROUP"/>
        <s v="GREENFIELD MEDICAL CENTRE"/>
        <s v="FERNLEY MEDICAL CENTRE"/>
        <s v="CITY ROAD MEDICAL CENTRE"/>
        <s v="CHURCH ROAD SURGERY"/>
        <s v="BOSWORTH MEDICAL GROUP"/>
        <s v="HAMD MEDICAL PRACTICE"/>
        <s v="MOOR GREEN LANE MEDICAL CENTRE"/>
        <s v="NORTHBROOK HEALTH CENTRE"/>
        <s v="ST. MARGARETS MEDICAL PRACTICE"/>
        <s v="FIRSTCARE PRACTICE"/>
        <s v="FEATHERSTONE MEDICAL CENTRE"/>
        <s v="SMALL HEATH MEDICAL PRACTICE"/>
        <s v="ROWLANDS ROAD SURGERY"/>
        <s v="HOLYHEAD PRIMARY HEALTH CARE CENTRE"/>
        <s v="DR KHUROO'S PRACTICE"/>
        <s v="EDEN COURT MEDICAL PRACTICE"/>
        <s v="LEACH HEATH MEDICAL CENTRE"/>
        <s v="THE HAWTHORNS SURGERY"/>
        <s v="GATE MEDICAL CENTRE"/>
        <s v="CROFT MEDICAL CENTRE"/>
        <s v="HALCYON MEDICAL"/>
        <s v="HAMSTEAD ROAD SURGERY"/>
        <s v="DR KULSHRESTHA FAMILY PRACTICE"/>
        <s v="HAWKESLEY MEDICAL PRACTICE"/>
        <s v="THE KHATTAK MEMORIAL SURGERY"/>
        <s v="WARD END MEDICAL CENTRE"/>
        <s v="COTMORE SURGERY"/>
        <s v="SOHO ROAD HEALTH CENTRE"/>
        <s v="OMNIA PRACTICE"/>
        <s v="JIGGINS LANE MEDICAL CENTRE"/>
        <s v="YARDLEY GREEN MEDICAL CENTRE"/>
        <s v="AUBREY ROAD MEDICAL CENTRE"/>
        <s v="COVENTRY ROAD PRACTICE"/>
        <s v="KINGSBURY ROAD MEDICAL CENTRE"/>
        <s v="REA VALLEY HEALTH PARTNERSHIP"/>
        <s v="MIRFIELD SURGERY"/>
        <s v="AL-SHAFA MEDICAL CENTRE"/>
        <s v="SUTTON ROAD SURGERY"/>
        <s v="SUMMERFIELD GROUP PRACTICE"/>
        <s v="KINGSFIELD MEDICAL CENTRE"/>
        <s v="WYCHALL LANE SURGERY"/>
        <s v="QUESLETT MEDICAL CENTRE"/>
        <s v="CHURCH LANE - KHAN"/>
        <s v="WOODLAND ROAD SURGERY"/>
        <s v="COFTON MEDICAL CENTRE"/>
        <s v="HOCKLEY MEDICAL PRACTICE"/>
        <s v="IRIDIUM MEDICAL PRACTICE"/>
        <s v="BROADWAY HEALTH CENTRE"/>
        <s v="VICTORIA ROAD SURGERY"/>
        <s v="THE CASTLE PRACTICE"/>
        <s v="NORTHWOOD MEDICAL CENTRE"/>
        <s v="HILLCREST SURGERY"/>
        <s v="BALSALL HEATH HEALTH CENTRE (S)"/>
        <s v="BELLEVUE MEDICAL CENTRE"/>
        <s v="DRUID GROUP - EMC SURGERY"/>
        <s v="DR WALJI AND COLLEAGUES"/>
        <s v="RAYDOCS NEWTOWN"/>
        <s v="SOHO ROAD PRIMARY CARE CENTRE"/>
        <s v="SHERWOOD HOUSE MEDICAL PRACTICE"/>
        <s v="COTTERILS LANE SURGERY"/>
        <s v="MAYPOLE HEALTH SURGERY Y"/>
        <s v="THE SWAN MEDICAL CENTRE"/>
        <s v="BUCKLANDS END LANE SURGERY"/>
        <s v="THE SHELDON MEDICAL CENTRE"/>
        <s v="TOWER HILL PARTNERSHIP"/>
        <s v="THE DOVE MEDICAL PRACTICE"/>
        <s v="ALPHA MEDICAL PRACTICE"/>
        <s v="HANDSWORTH MEDICAL PRACT."/>
        <s v="NASEBY MEDICAL CENTRE"/>
        <s v="WAKE GREEN SURGERY"/>
        <s v="SWANSWELL MEDICAL CENTRE"/>
        <s v="VICTORIA ROAD MEDICAL CTR"/>
        <s v="DORRIDGE SURGERY"/>
        <s v="SALTLEY AND FERNBANK MEDICAL PRACTICE"/>
        <s v="BATH ROW MEDICAL PRACTICE"/>
        <s v="CRANES PARK ROAD SURGERY"/>
        <s v="PEARL MEDICAL CENTRE"/>
        <s v="MILLENNIUM MEDICAL CENTRE"/>
        <s v="HIGHGATE MEDICAL CENTRE"/>
        <s v="PERRY PARK SURGERY"/>
        <s v="TUDOR PRACTICE STOCKLAND GREEN"/>
        <s v="NEWPORT MEDICAL GROUP"/>
        <s v="MIDLANDS MEDICAL PARTNERSHIP"/>
        <s v="YARDLEY MEDICAL CENTRE"/>
        <s v="LORDSWOOD HOUSE GROUP MEDICAL PRACTICE"/>
        <s v="POPLARS SURGERY"/>
        <s v="BALSALL COMMON &amp; MERIDEN GROUP PRACTICE"/>
        <s v="RIDGACRE HOUSE SURGERY"/>
        <s v="COLLEGE ROAD SURGERY"/>
        <s v="ASHFIELD SURGERY"/>
        <s v="MOSELEY MEDICAL CENTRE"/>
        <s v="GPS HEALTHCARE"/>
        <s v="GREEN RIDGE SURGERY"/>
        <s v="BARTLEY GREEN MEDICAL PRACTICE"/>
        <s v="THE WAND MEDICAL CENTRE"/>
        <s v="SOHO HEALTH CENTRE"/>
        <s v="HEATH STREET HEALTH CENTRE"/>
        <s v="OAKLEAF"/>
        <s v="SOLIHULL HEALTHCARE PARTNERSHIP"/>
        <s v="ARRAN MEDICAL CENTRE"/>
        <s v="AYLESBURY SURGERY"/>
        <s v="CHARLES ROAD SURGERY"/>
        <s v="AMAANAH MEDICAL PRACTICE"/>
        <s v="GRAFTON ROAD SURGERY"/>
        <s v="THE HILL GP PRACTICE"/>
        <s v="THE SLIEVE SURGERY"/>
        <s v="RESERVOIR ROAD SURGERY"/>
        <s v="ACOCKS GREEN MEDICAL CENTRE"/>
        <s v="THE MANOR PRACTICE"/>
        <s v="WEST HEATH SURGERY"/>
        <s v="DRUIDS HEATH SURGERY"/>
        <s v="ST HELIERS MEDICAL PRACTICE"/>
        <s v="KIRPAL MEDICAL PRACTICE"/>
        <s v="THE BROOK SURGERY"/>
        <s v="MODALITY BIRMINGHAM"/>
        <s v="HEATHFIELD FAMILY CENTRE"/>
        <s v="KINGSHURST MEDICAL PRACTICE"/>
        <s v="NECHELLS PRACTICE"/>
        <s v="THE BALAJI SURGERY, THE SPARKBROOK CHC"/>
        <s v="RIVER BROOK MEDICAL CENTRE"/>
        <s v="HOMELESS HEALTH EXCHANGE"/>
        <s v="COVENTRY ROAD MEDICAL CENTRE"/>
        <s v="HALL GREEN HEALTH"/>
        <s v="WOODGATE VALLEY HEALTH CENTRE"/>
        <s v="GARRETTS GREEN LANE SURGERY"/>
        <s v="HARBORNE MEDICAL PRACTICE"/>
        <s v="THE ST.CLEMENTS SURGERY"/>
        <s v="BURBURY MEDICAL CENTRE"/>
        <s v="FIRS SURGERY"/>
        <s v="CAVENDISH MEDICAL PRACTICE"/>
        <s v="DOWNSFIELD MEDICAL CENTRE"/>
        <s v="BOURNBROOK VARSITY MEDICAL CENTRE"/>
        <s v="APOLLO SURGERY"/>
        <s v="GREEN LANE SURGERY"/>
        <s v="ROTTON PARK MEDICAL CENTRE"/>
        <s v="ARDEN MEDICAL CENTRE"/>
        <s v="POPLAR PRIMARY CARE CENTRE"/>
        <s v="SPRINGFIELD MEDICAL PRACT"/>
        <s v="KARIS MEDICAL CENTRE"/>
        <s v="BLOOMSBURY SURGERY"/>
        <s v="HOBS MOAT MEDICAL CENTRE"/>
        <s v="SELLY PARK SURGERY"/>
        <s v="FINCH ROAD PRIMARY CARE CENTRE"/>
        <s v="SUTTON COLDFIELD GROUP PRACTICE"/>
        <s v="SELLY OAK HEALTH CENTRE"/>
        <s v="HAMPTON SURGERY"/>
        <s v="UNIVERSITY MEDICAL PRACTICE"/>
        <s v="PAK HEALTH CENTRE"/>
        <s v="SCHOOLACRE ROAD SURGERY"/>
        <s v="MANOR HOUSE LANE SURGERY"/>
        <s v="BALDWINS LANE SURGERY"/>
        <s v="OAKWOOD SURGERY"/>
        <s v="COLLEGE GREEN MEDICAL PRACTICE"/>
        <s v="SHAH ZAMAN SURGERY"/>
        <s v="HODGE HILL FAMILY PRACTICE"/>
        <s v="DOSKI MEDICAL PRACTICE"/>
        <s v="BORDESLEY GREEN SURGERY"/>
        <s v="SHENLEY GREEN SURGERY"/>
        <s v="GIBSON LANE PRACTICE"/>
        <s v="NOVA SCOTIA MEDICAL CNTR"/>
        <s v="MEANWOOD HEALTH CENTRE"/>
        <s v="LAUREL BANK SURGERY"/>
        <s v="GILDERSOME HEALTH CENTRE"/>
        <s v="GARFORTH MEDICAL CENTRE"/>
        <s v="VESPER ROAD"/>
        <s v="WHITEHALL SURGERY"/>
        <s v="DR T P FOX &amp; PARTNERS"/>
        <s v="CROSSLEY STREET SURGERY"/>
        <s v="ONE MEDICARE LLP-THE LIGHT"/>
        <s v="DR S M CHEN &amp; PARTNER"/>
        <s v="KIRKSTALL LANE MEDICAL CENTRE"/>
        <s v="NEWTON SURGERY"/>
        <s v="WESTGATE SURGERY"/>
        <s v="DR G LEES &amp; PARTNERS"/>
        <s v="ASHTON VIEW MEDICAL CTR"/>
        <s v="ALLERTON MEDICAL CENTRE"/>
        <s v="OAKWOOD LANE MEDICAL PRACTICE"/>
        <s v="HILLFOOT SURGERY"/>
        <s v="MULBERRY STREET MEDICAL PRACTICE"/>
        <s v="DR S HUTCHINSON &amp; PARTNERS, IW&amp;H M PRAC"/>
        <s v="WETHERBY &amp; BRAMHAM SURGERY"/>
        <s v="ASHFIELD MEDICAL CENTRE"/>
        <s v="DRIGHLINGTON MEDICAL CENTRE"/>
        <s v="MANSTON SURGERY"/>
        <s v="THE MEDICAL CENTRE"/>
        <s v="FOUNDRY LANE SURGERY"/>
        <s v="SOUTH QUEEN MEDICAL CENTRE"/>
        <s v="HYDE PARK SURGERY"/>
        <s v="ROBIN LANE HEALTH AND WELLBEING CENTRE"/>
        <s v="THE DEKEYSER GROUP PRACTICE"/>
        <s v="THE ROUNDHAY ROAD SURGERY"/>
        <s v="CHAPELTOWN FAMILY SURGERY"/>
        <s v="THE STREET LANE PRACTICE"/>
        <s v="WINDMILL HEALTH CENTRE"/>
        <s v="HAWTHORN SURGERY"/>
        <s v="MOORFIELD HOUSE SURGERY"/>
        <s v="DIAMOND MEDICAL GROUP"/>
        <s v="EAST PARK MEDICAL CENTRE"/>
        <s v="PRIORY VIEW MEDICAL CENTRE"/>
        <s v="AIREBOROUGH FAMILY PRACTICE"/>
        <s v="WEST LODGE SURGERY"/>
        <s v="LEEDS CITY MEDICAL PRACTICE"/>
        <s v="BURLEY PARK MEDICAL CENTRE"/>
        <s v="CRAVEN ROAD MEDICAL PRACTICE"/>
        <s v="BEECH TREE MEDICAL CENTRE"/>
        <s v="SPA SURGERY"/>
        <s v="SOUTH BANK SURGERY"/>
        <s v="KIPPAX HALL SURGERY"/>
        <s v="BURTON CROFT SURGERY"/>
        <s v="SHAFTESBURY MEDICAL CTR."/>
        <s v="PARK EDGE PRACTICE"/>
        <s v="LEIGH VIEW MEDICAL PRACTICE"/>
        <s v="THE GARDEN SURGERY"/>
        <s v="AIRE VALLEY SURGERY"/>
        <s v="ST MARTINS PRACTICE"/>
        <s v="BEESTON VILLAGE SURGERY"/>
        <s v="THORNTON MEDICAL CENTRE"/>
        <s v="THE NORTH LEEDS MEDICAL PRACTICE"/>
        <s v="WOODHOUSE MEDICAL PRACTICE"/>
        <s v="ARTHINGTON MEDICAL CENTRE"/>
        <s v="LINGWELL CROFT SURGERY"/>
        <s v="BELLBROOKE SURGERY"/>
        <s v="COLLINGHAM CHURCH VIEW SURGERY"/>
        <s v="LINCOLN GREEN MEDICAL CENTRE"/>
        <s v="DR N DUMPHY &amp; PARTNERS"/>
        <s v="YORK STREET HEALTH PRACTICE"/>
        <s v="GUISELEY AND YEADON MEDICAL PRACTICE"/>
        <s v="WINDSOR HOUSE GROUP PRACTICE"/>
        <s v="MANOR PARK SURGERY"/>
        <s v="CITY VIEW MEDICAL PRACTICE"/>
        <s v="ALWOODLEY MEDICAL CENTRE"/>
        <s v="FAMILY DOCTORS"/>
        <s v="DR S HUSSAIN"/>
        <s v="SHAKESPEARE MEDICAL PRACTICE"/>
        <s v="OULTON MEDICAL CENTRE"/>
        <s v="CHEVIN MEDICAL PRACTICE"/>
        <s v="LEEDS STUDENT MEDICAL PRACTICE"/>
        <s v="PARK ROAD &amp; MENSTON"/>
        <s v="LOFTHOUSE SURGERY"/>
        <s v="HAREHILLS CORNER SURGERY"/>
        <s v="CONWAY MEDICAL CENTRE"/>
        <s v="ABBEY GRANGE MEDICAL PRACTICE"/>
        <s v="HENMORE HEALTH - BRAILSFORD SURGERY"/>
        <s v="SWADLINCOTE SURGERY"/>
        <s v="GRESLEYDALE HEALTHCARE CENTRE"/>
        <s v="CALOW AND BRIMINGTON PRACTICE"/>
        <s v="THE SURGERY AT WHEATBRIDGE"/>
        <s v="LIME GROVE MEDICAL CENTRE"/>
        <s v="LIMES MEDICAL CENTRE"/>
        <s v="CRAG'S HEALTH CARE"/>
        <s v="BUXTON MEDICAL PRACTICE"/>
        <s v="OSMASTON SURGERY"/>
        <s v="EDEN SURGERY"/>
        <s v="ALVASTON MEDICAL CENTRE"/>
        <s v="WILLINGTON SURGERY"/>
        <s v="CRESWELL AND LANGWITH MEDICAL CENTRE"/>
        <s v="SETT VALLEY MEDICAL CENTRE"/>
        <s v="CHAPEL STREET MEDICAL CENTRE"/>
        <s v="SPRINGS HEALTH CENTRE"/>
        <s v="RIVERSDALE SURGERY"/>
        <s v="ASHBOURNE MEDICAL PRACTICE"/>
        <s v="OVERDALE MEDICAL PRACTICE"/>
        <s v="STUBLEY MEDICAL CENTRE"/>
        <s v="EMMETT CARR SURGERY"/>
        <s v="WHITTINGTON MOOR SURGERY"/>
        <s v="HOLLYBROOK MEDICAL CENTRE"/>
        <s v="THE MOIR MEDICAL CENTRE"/>
        <s v="ST LAWRENCE ROAD SURGERY"/>
        <s v="BARLBOROUGH MEDICAL PRACTICE"/>
        <s v="PEARTREE MEDICAL CENTRE"/>
        <s v="THORNBROOK SURGERY"/>
        <s v="ARTHUR MEDICAL CENTRE"/>
        <s v="DERBY FAMILY MEDICAL CENTRE"/>
        <s v="MACKLIN STREET SURGERY"/>
        <s v="LITTLEWICK MEDICAL CENTRE"/>
        <s v="WILSON STREET SURGERY"/>
        <s v="CREDAS MEDICAL"/>
        <s v="JESSOP MEDICAL PRACTICE"/>
        <s v="ELMWOOD MEDICAL CENTRE"/>
        <s v="CRICH MEDICAL PRACTICE"/>
        <s v="CLAY CROSS MEDICAL CENTRE"/>
        <s v="DERWENT MEDICAL CENTRE"/>
        <s v="PARK SURGERY"/>
        <s v="WOODVILLE SURGERY"/>
        <s v="OLD STATION SURGERY"/>
        <s v="IVY GROVE SURGERY"/>
        <s v="OAKHILL MEDICAL PRACTICE"/>
        <s v="KELVINGROVE MEDICAL CENTRE"/>
        <s v="THE VALLEYS MEDICAL PARTNERSHIP"/>
        <s v="FAMILY FRIENDLY SURGERY"/>
        <s v="SIMMONDLEY MEDICAL PRACTICE"/>
        <s v="RIPLEY MEDICAL CENTRE"/>
        <s v="CHATSWORTH ROAD MEDICAL CENTRE"/>
        <s v="WEST HALLAM MEDICAL CTR"/>
        <s v="WHITEMOOR MEDICAL CENTRE"/>
        <s v="HEARTWOOD MEDICAL PRACTICE"/>
        <s v="NEWBOLD SURGERY"/>
        <s v="ROYAL PRIMARY CARE CLAY CROSS"/>
        <s v="WELLBROOK MEDICAL CENTRE"/>
        <s v="KILLAMARSH MEDICAL PRACTICE"/>
        <s v="EVELYN MEDICAL CENTRE"/>
        <s v="NEWHALL SURGERY"/>
        <s v="PARK FARM MEDICAL CENTRE"/>
        <s v="WINGERWORTH MEDICAL CENTRE"/>
        <s v="INSPIRE HEALTH - AVENUE HOUSE SURGERY"/>
        <s v="MICKLEOVER MEDICAL CENTRE"/>
        <s v="SOMERCOTES MEDICAL CENTRE"/>
        <s v="HENMORE HEALTH - ASHBOURNE SURGERY"/>
        <s v="GOYT VALLEY MEDICAL PRACTICE"/>
        <s v="CASTLE STREET MEDICAL CENTRE"/>
        <s v="SHIRES HEALTHCARE"/>
        <s v="COTTAGE LANE SURGERY"/>
        <s v="HARTINGTON SURGERY"/>
        <s v="LISTER HOUSE CHELLASTON"/>
        <s v="LAMBGATES HEALTH CENTRE"/>
        <s v="GLADSTONE HOUSE SURGERY"/>
        <s v="MICKLEOVER SURGERY"/>
        <s v="DERWENT VALLEY MEDICAL PRACTICE"/>
        <s v="THE AITUNE MEDICAL PRACTICE"/>
        <s v="PEAK &amp; DALES MEDICAL PARTNERSHIP"/>
        <s v="ROYAL PRIMARY CARE CHESTERFIELD"/>
        <s v="COLLEGE STREET MEDICAL PRACTICE"/>
        <s v="MELBOURNE &amp; CHELLASTON MEDICAL PRACTICE"/>
        <s v="APPLETREE MEDICAL PRACTICE"/>
        <s v="STEWART MEDICAL CENTRE"/>
        <s v="ADAM HOUSE MEDICAL CENTRE"/>
        <s v="VERNON STREET MEDICAL CTR"/>
        <s v="HANNAGE BROOK MEDICAL CENTRE"/>
        <s v="BASLOW HEALTH CENTRE"/>
        <s v="WELBECK ROAD HEALTH CENTRE"/>
        <s v="PARKFIELDS SURGERY"/>
        <s v="ARDEN HOUSE MEDICAL PRACTICE"/>
        <s v="EYAM SURGERY"/>
        <s v="NORTH WINGFIELD MEDICAL CENTRE"/>
        <s v="ROYAL PRIMARY CARE CHESTERFIELD WEST"/>
        <s v="STAFFA HEALTH"/>
        <s v="THE BRIMINGTON SURGERY"/>
        <s v="MATLOCK AND ASHOVER PRACTICE"/>
        <s v="DRONFIELD MEDICAL PRACTICE"/>
        <s v="WEST PARK SURGERY"/>
        <s v="ROYAL PRIMARY CARE BROOKLYN"/>
        <s v="IMPERIAL ROAD SURGERY"/>
        <s v="KINGSTEIGNTON MEDICAL PRACTICE"/>
        <s v="ST THOMAS MEDICAL GROUP"/>
        <s v="YELVERTON SURGERY"/>
        <s v="KINGSKERSWELL &amp; IPPLEPEN MED PRACTICE"/>
        <s v="BRAMBLEHAIES SURGERY"/>
        <s v="KNOWLE HOUSE SURGERY"/>
        <s v="SOUTHERNHAY HOUSE SURGERY"/>
        <s v="CHILCOTE PRACTICE"/>
        <s v="BRANNAM MEDICAL CENTRE"/>
        <s v="CROFT HALL MEDICAL PRACTICE"/>
        <s v="WYNDHAM HOUSE SURGERY"/>
        <s v="OKEHAMPTON MEDICAL CENTRE"/>
        <s v="CASTLE GARDENS SURGERY"/>
        <s v="STOKE SURGERY"/>
        <s v="PINHOE SURGERY"/>
        <s v="BUCKLAND SURGERY"/>
        <s v="CORNER PLACE SURGERY"/>
        <s v="HILL BARTON SURGERY"/>
        <s v="CHANNEL VIEW MEDICAL GROUP"/>
        <s v="SID VALLEY PRACTICE"/>
        <s v="BARTON SURGERY"/>
        <s v="AXMINSTER MEDICAL PRACTICE"/>
        <s v="NORTON BROOK MEDICAL CENTRE"/>
        <s v="BRADWORTHY SURGERY"/>
        <s v="CHELSTON HALL SURGERY"/>
        <s v="TORRINGTON HEALTH CENTRE"/>
        <s v="TOWNSEND HOUSE MEDICAL CENTRE"/>
        <s v="MOUNT PLEASANT HEALTH CENTRE"/>
        <s v="QUEEN'S MEDICAL CENTRE"/>
        <s v="ASHBURTON SURGERY"/>
        <s v="YEALM MEDICAL CENTRE"/>
        <s v="BOW MEDICAL PRACTICE"/>
        <s v="PATHFIELDS MEDICAL GROUP"/>
        <s v="SOUTH LAWN MEDICAL PRACTICE"/>
        <s v="BLACKDOWN PRACTICE"/>
        <s v="TOPSHAM SURGERY"/>
        <s v="CAEN MEDICAL CENTRE"/>
        <s v="MODBURY HEALTH CENTRE"/>
        <s v="WEMBURY SURGERY"/>
        <s v="SOUTHWAY SURGERY"/>
        <s v="ST NEOTS SURGERY"/>
        <s v="RUBY COUNTRY MEDICAL GROUP"/>
        <s v="SOUTH MOLTON MEDICAL CENTRE"/>
        <s v="ALBANY SURGERY"/>
        <s v="CASTLE PLACE PRACTICE"/>
        <s v="CHURCH VIEW SURGERY"/>
        <s v="DEVONPORT HEALTH CENTRE"/>
        <s v="BEACON MEDICAL GROUP"/>
        <s v="OLD FARM SURGERY"/>
        <s v="MID DEVON MEDICAL PRACTICE"/>
        <s v="TAVYSIDE HEALTH CENTRE"/>
        <s v="ST. LEVAN SURGERY"/>
        <s v="HARTLAND SURGERY"/>
        <s v="BUDSHEAD MEDICAL PRACTICE"/>
        <s v="REDLANDS PRIMARY CARE"/>
        <s v="COMBE COASTAL PRACTICE"/>
        <s v="OAKSIDE SURGERY"/>
        <s v="SOUTHOVER MEDICAL PRACTICE"/>
        <s v="DEVON SQUARE SURGERY"/>
        <s v="MAYFLOWER MEDICAL GROUP"/>
        <s v="SEATON &amp; COLYTON MEDICAL PRACTICE"/>
        <s v="TEIGN ESTUARY MEDICAL GROUP"/>
        <s v="WOODBURY SURGERY"/>
        <s v="COLLEGE SURGERY PARTNERSHIP"/>
        <s v="LITCHDON MEDICAL CENTRE"/>
        <s v="ABBEY SURGERY"/>
        <s v="ROLLE MEDICAL PARTNERSHIP"/>
        <s v="BARNFIELD HILL SURGERY"/>
        <s v="WHIPTON SURGERY"/>
        <s v="BLACK TORRINGTON SURGERY"/>
        <s v="FRIARY HOUSE SURGERY"/>
        <s v="CHAGFORD HEALTH CENTRE"/>
        <s v="BRUNEL MEDICAL PRACTICE"/>
        <s v="ST LEONARDS PRACTICE"/>
        <s v="IDE LANE SURGERY"/>
        <s v="WEST HOE SURGERY"/>
        <s v="NORTHAM SURGERY"/>
        <s v="COLERIDGE MEDICAL CENTRE"/>
        <s v="CRANBROOK MEDICAL PRACTICE"/>
        <s v="MAYFIELD MEDICAL CENTRE"/>
        <s v="PEVERELL PARK SURGERY"/>
        <s v="WOODA SURGERY"/>
        <s v="BUDLEIGH SALTERTON MEDICAL PRACTICE"/>
        <s v="BOVEY TRACEY &amp; CHUDLEIGH PRACTICE"/>
        <s v="INCLUSION HEALTH DEVON CIC"/>
        <s v="WALLINGBROOK HEALTH CENTRE"/>
        <s v="ELM SURGERY"/>
        <s v="AMICUS HEALTH"/>
        <s v="WYCLIFFE SURGERY"/>
        <s v="CATHERINE HOUSE SURGERY"/>
        <s v="HEAVITREE PRACTICE"/>
        <s v="WESTBANK PRACTICE"/>
        <s v="HALDON HOUSE SURGERY"/>
        <s v="CHERITON BISHOP SURGERY"/>
        <s v="BIDEFORD MEDICAL CENTRE"/>
        <s v="WONFORD GREEN SURGERY"/>
        <s v="REDFERN HEALTH CENTRE"/>
        <s v="ROBOROUGH SURGERY"/>
        <s v="DEAN CROSS SURGERY"/>
        <s v="FREMINGTON MEDICAL CENTRE"/>
        <s v="DARTMOUTH MEDICAL PRACTICE"/>
        <s v="LISSON GROVE MEDICAL CTR."/>
        <s v="COMPASS HOUSE MEDICAL CENTRES"/>
        <s v="ISCA MEDICAL PRACTICE"/>
        <s v="LEATSIDE SURGERY"/>
        <s v="PEMBROKE MEDICAL GROUP"/>
        <s v="FOXHAYES PRACTICE"/>
        <s v="CHILLINGTON HEALTH CENTRE"/>
        <s v="BUCKFASTLEIGH MEDICAL CENTRE"/>
        <s v="MORETONHAMPSTEAD HEALTH CENTRE"/>
        <s v="HONITON SURGERY"/>
        <s v="CRICKETFIELD SURGERY"/>
        <s v="NORTH ROAD WEST MED.CTR."/>
        <s v="SOUTH BRENT HEALTH CENTRE"/>
        <s v="IMPERIAL SURGERY"/>
        <s v="SAMPFORD PEVERELL SURGERY"/>
        <s v="MARTONSIDE MEDICAL CENTRE"/>
        <s v="KINGSWAY MEDICAL CENTRE"/>
        <s v="EAGLESCLIFFE MEDICAL PRACTICE"/>
        <s v="PARKWAY MEDICAL CENTRE"/>
        <s v="MOORLANDS SURGERY"/>
        <s v="THE ENDEAVOUR PRACTICE"/>
        <s v="THE RAVENSCAR SURGERY"/>
        <s v="THE ESTON SURGERY"/>
        <s v="WHINFIELD MEDICAL PRACTICE"/>
        <s v="MCKENZIE HOUSE SURGERY"/>
        <s v="LINTHORPE SURGERY"/>
        <s v="WOODLANDS FAMILY MEDICAL CENTRE"/>
        <s v="ACKLAM MEDICAL CENTRE"/>
        <s v="THE ERIMUS PRACTICE"/>
        <s v="QUEENSTREE PRACTICE"/>
        <s v="CARMEL MEDICAL PRACTICE"/>
        <s v="THE SALTSCAR SURGERY"/>
        <s v="WOODBRIDGE PRACTICE"/>
        <s v="RIVERSIDE MEDICAL PRACTICE"/>
        <s v="WEST QUAY MEDICAL PRACTICE"/>
        <s v="THE GARTH"/>
        <s v="HART MEDICAL PRACTICE"/>
        <s v="THE DOVECOT SURGERY"/>
        <s v="ROCKLIFFE COURT SURGERY"/>
        <s v="ZETLAND MEDICAL PRACTICE"/>
        <s v="CLIFTON COURT MEDICAL PRACTICE"/>
        <s v="THE COATHAM ROAD SURGERY"/>
        <s v="THE GREEN HOUSE SURGERY"/>
        <s v="THE PATEL PRACTICE"/>
        <s v="TENNANT STREET MEDICAL PRACTICE"/>
        <s v="THE ARRIVAL PRACTICE"/>
        <s v="THE DENSHAM SURGERY"/>
        <s v="CHADWICK PRACTICE"/>
        <s v="QUEENS PARK MEDICAL CENTRE"/>
        <s v="WOODSIDE SURGERY"/>
        <s v="THORNTREE SURGERY"/>
        <s v="MCKENZIE GROUP PRACTICE"/>
        <s v="BENTLEY MEDICAL PRACTICE"/>
        <s v="NEASHAM ROAD SURGERY"/>
        <s v="NORTON MEDICAL CENTRE"/>
        <s v="HILLSIDE PRACTICE"/>
        <s v="ALMA MEDICAL CENTRE"/>
        <s v="THE ROSEBERRY PRACTICE"/>
        <s v="SOUTH GRANGE MEDICAL GROUP PRACTICE"/>
        <s v="WEST VIEW MILLENIUM SURGERY A"/>
        <s v="THE HEADLAND MEDICAL CENTRE"/>
        <s v="ORCHARD COURT SURGERY"/>
        <s v="THORNABY &amp; BARWICK MEDICAL GROUP"/>
        <s v="SPRINGWOOD SURGERY"/>
        <s v="CROSSFELL HEALTH CENTRE"/>
        <s v="NORMANBY MEDICAL CENTRE"/>
        <s v="THE DISCOVERY PRACTICE"/>
        <s v="CAMBRIDGE MEDICAL GROUP"/>
        <s v="HIRSEL MEDICAL CENTRE"/>
        <s v="VILLAGE MEDICAL CENTRE"/>
        <s v="NEWLANDS MEDICAL CENTRE"/>
        <s v="YARM MEDICAL PRACTICE"/>
        <s v="BLACKETTS MEDICAL PRACTICE"/>
        <s v="COULBY MEDICAL PRACTICE"/>
        <s v="HUNTCLIFF SURGERY"/>
        <s v="PROSPECT SURGERY"/>
        <s v="MARSH HOUSE MEDICAL PRACTICE"/>
        <s v="DR RASOOL"/>
        <s v="BANKHOUSE SURGERY"/>
        <s v="MIDDLETON AND DINSDALE MEDICAL PRACTICE"/>
        <s v="HAVELOCK GRANGE PRACTICE"/>
        <s v="ELM TREE SURGERY"/>
        <s v="BROTTON SURGERY"/>
        <s v="DENMARK STREET SURGERY"/>
        <s v="BOROUGH ROAD &amp; NUNTHORPE MEDICAL GROUP"/>
        <s v="SPA MEDICAL PRACTICE"/>
        <s v="SPRING GARDENS GROUP MEDICAL PRACTICE"/>
        <s v="DAVENAL HOUSE SURGERY PARTNERSHIP"/>
        <s v="MALVERN HEALTH CENTRE"/>
        <s v="CANTILUPE SURGERY"/>
        <s v="STOURPORT MEDICAL CENTRE"/>
        <s v="ABBEY MEDICAL PRACTICE"/>
        <s v="THORNELOE LODGE SURGERY"/>
        <s v="HILLVIEW MEDICAL CENTRE"/>
        <s v="HARESFIELD HOUSE SURGERY"/>
        <s v="PENDEEN SURGERY"/>
        <s v="RYELAND SURGERY"/>
        <s v="WHITEACRES MEDICAL CENTRE"/>
        <s v="THE CHURCH STREET PRACTICE"/>
        <s v="ST SAVIOURS SURGERY"/>
        <s v="UPTON SURGERY"/>
        <s v="DEMONTFORT MEDICAL CENTRE"/>
        <s v="STANMORE HOUSE SURGERY"/>
        <s v="KINGTON MEDICAL PRACTICE"/>
        <s v="HEREFORD MEDICAL GROUP"/>
        <s v="BARBOURNE HEALTH CENTRE"/>
        <s v="KNIGHTWICK SURGERY"/>
        <s v="NUNWELL SURGERY"/>
        <s v="AYLMER LODGE COOKLEY PARTNERSHIP"/>
        <s v="GREAT WITLEY SURGERY"/>
        <s v="ELBURY MOOR MEDICAL CENTRE"/>
        <s v="CORBETT MEDICAL PRACTICE"/>
        <s v="ALBANY HOUSE SURGERY"/>
        <s v="ABBOTTSWOOD MEDICAL CENTRE"/>
        <s v="CHADDESLEY SURGERY"/>
        <s v="SALTERS MEDICAL PRACTICE"/>
        <s v="GREY GABLE SURGERY"/>
        <s v="HOLLYOAKS MEDICAL CENTRE"/>
        <s v="HAGLEY SURGERY"/>
        <s v="COLWALL SURGERY"/>
        <s v="BREDON HILL SURGERY"/>
        <s v="LEDBURY HEALTH PARTNERSHIP"/>
        <s v="THE SURGERY KINGSTONE"/>
        <s v="NORTHUMBERLAND HOUSE SURGERY"/>
        <s v="THE MORTIMER MEDICAL PRAC"/>
        <s v="WOLVERLEY SURGERY"/>
        <s v="BARNT GREEN SURGERY"/>
        <s v="NEW ROAD SURGERY BROMSGROVE"/>
        <s v="THE BRIDGE SURGERY"/>
        <s v="CORNHILL SURGERY"/>
        <s v="WARGRAVE HOUSE SURGERY"/>
        <s v="THE GLEBELAND SURGERY"/>
        <s v="CATSHILL VILLAGE SURGERY"/>
        <s v="MERSTOW GREEN MEDICAL PRACTICE"/>
        <s v="CRABBS CROSS MEDICAL CENTRE"/>
        <s v="WEOBLEY &amp; STAUNTON ON WYE SURGERIES"/>
        <s v="ST MARTIN'S GATE SURGERY"/>
        <s v="ST. JOHNS SURGERY"/>
        <s v="NEW COURT SURGERY"/>
        <s v="ST STEPHEN'S MEDICAL PARTNERSHIP"/>
        <s v="THE DOW SURGERY"/>
        <s v="HOLLYWOOD MEDICAL CENTRE"/>
        <s v="SEVERN VALLEY MEDICAL PRACTICE"/>
        <s v="WINYATES HEALTH CENTRE"/>
        <s v="BEWDLEY MEDICAL CENTRE"/>
        <s v="OMBERSLEY MEDICAL CENTRE"/>
        <s v="ALTON STREET SURGERY"/>
        <s v="CRADLEY SURGERY"/>
        <s v="FOWNHOPE MEDICAL CENTRE"/>
        <s v="PERSHORE MEDICAL PRACTICE"/>
        <s v="GOLDEN VALLEY PRACTICE"/>
        <s v="THE RIDGEWAY SURGERY"/>
        <s v="TENBURY SURGERY"/>
        <s v="ST JOHNS HOUSE SURGERY"/>
        <s v="KIDDERMINSTER MEDICAL CENTRE"/>
        <s v="CRABBS CROSS SURGERY"/>
        <s v="BELMONT MEDICAL CENTRE"/>
        <s v="CHURCHFIELDS SURGERY"/>
        <s v="ELGAR HOUSE"/>
        <s v="MUCH BIRCH SURGERY"/>
        <s v="NEW BARN CLOSE SURGERY"/>
        <s v="LAWNS PRACTICE"/>
        <s v="ACLE MEDICAL PARTNERSHIP"/>
        <s v="CROMER GROUP PRACTICE"/>
        <s v="COASTAL VILLAGES PRACTICE"/>
        <s v="PLOWRIGHT MEDICAL CENTRE"/>
        <s v="EAST NORFOLK MEDICAL PRACTICE"/>
        <s v="BOUGHTON SURGERY"/>
        <s v="LUDHAM AND STALHAM GREEN SURGERIES"/>
        <s v="GREAT MASSINGHAM SURGERY"/>
        <s v="COLTISHALL MEDICAL PRACTICE"/>
        <s v="THE MILLWOOD PARTNERSHIP"/>
        <s v="DRAYTON MEDICAL PRACTICE"/>
        <s v="REEPHAM &amp; AYLSHAM MEDICAL PRACTICE"/>
        <s v="ATTLEBOROUGH SURGERY"/>
        <s v="ROSEDALE SURGERY"/>
        <s v="LONG STRATTON MEDICAL PARTNERSHIP"/>
        <s v="BECCLES MEDICAL CENTRE"/>
        <s v="KIRKLEY MILL HEALTH CENTRE"/>
        <s v="WATTON MEDICAL PRACTICE"/>
        <s v="BACON ROAD MEDICAL CENTRE"/>
        <s v="SOUTHGATES SURGICAL &amp; MEDICAL CENTRE"/>
        <s v="ROUNDWELL MEDICAL CENTRE"/>
        <s v="BRUNDALL MEDICAL PARTNERSHIP"/>
        <s v="SCHOOL LANE SURGERY"/>
        <s v="WYMONDHAM MEDICAL PARTNERSHIP"/>
        <s v="VIDA HEALTHCARE"/>
        <s v="BUNGAY MEDICAL CENTRE"/>
        <s v="SCHOOL LANE PMS PRACTICE"/>
        <s v="HOVETON &amp; WROXHAM MEDICAL CENTRE"/>
        <s v="LONGSHORE SURGERIES"/>
        <s v="MATTISHALL AND LENWADE SURGERIES"/>
        <s v="HEATHGATE MEDICAL PRACTICE"/>
        <s v="HOLT MEDICAL PRACTICE"/>
        <s v="NORWICH PRACTICES HEALTH CENTRE"/>
        <s v="CUTLERS HILL SURGERY"/>
        <s v="HARLESTON MEDICAL PRACTICE"/>
        <s v="BLOFIELD SURGERY"/>
        <s v="ANDAMAN SURGERY"/>
        <s v="FLEGGBURGH SURGERY"/>
        <s v="FELTWELL SURGERY"/>
        <s v="UPWELL HEALTH CENTRE"/>
        <s v="ALDBOROUGH SURGERY"/>
        <s v="PARISH FIELDS PRACTICE"/>
        <s v="OLD MILL AND MILLGATES MEDICAL PRACTICE"/>
        <s v="OAK STREET MEDICAL PRACT."/>
        <s v="SHERINGHAM MEDICAL PRACTICE"/>
        <s v="WATLINGTON MEDICAL CENTRE"/>
        <s v="NELSON MEDICAL CENTRE"/>
        <s v="THE WOOTTONS SURGERY"/>
        <s v="STALHAM STAITHE SURGERY"/>
        <s v="CHURCH HILL SURGERY"/>
        <s v="MUNDESLEY MEDICAL CENTRE"/>
        <s v="LITCHAM HEALTH CENTRE"/>
        <s v="PROSPECT MEDICAL PRACTICE"/>
        <s v="MAGDALEN MEDICAL PRACTICE"/>
        <s v="THEATRE ROYAL SURGERY"/>
        <s v="UEA MEDICAL CENTRE"/>
        <s v="HINGHAM SURGERY"/>
        <s v="SOLE BAY H/C"/>
        <s v="WINDMILL SURGERY"/>
        <s v="E HARLING &amp; KENNINGHALL MEDICAL PRACTICE"/>
        <s v="PASTON SURGERY"/>
        <s v="ST JOHN'S SURGERY"/>
        <s v="HOWDALE SURGERY"/>
        <s v="THE HOLLIES SURGERY"/>
        <s v="HEACHAM GROUP PRACTICE"/>
        <s v="MANOR FARM MEDICAL CENTRE"/>
        <s v="BRIDGE ROAD SURGERY"/>
        <s v="GRIMSTON MEDICAL CENTRE"/>
        <s v="ALEXANDRA &amp; CRESTVIEW SURGERIES"/>
        <s v="BEACHES MEDICAL CENTRE"/>
        <s v="MARRIOTT'S MEDICAL PRACTICES"/>
        <s v="ST JAMES MEDICAL PRACTICE"/>
        <s v="ELMHAM SURGERY"/>
        <s v="HUMBLEYARD PRACTICE"/>
        <s v="WEST POTTERGATE MED PRAC"/>
        <s v="SHIPDHAM SURGERY"/>
        <s v="TRINITY &amp; BOWTHORPE MEDICAL PRACTICE"/>
        <s v="CAMPINGLAND SURGERY"/>
        <s v="FAKENHAM MEDICAL PRACTICE"/>
        <s v="ST CLEMENTS SURGERY"/>
        <s v="HELLESDON MEDICAL PRACTICE"/>
        <s v="OLD CATTON MEDICAL PRACTICE"/>
        <s v="CHET VALLEY MEDICAL PRACTICE"/>
        <s v="ST STEPHENS GATE MEDICAL PARTNERSHIP"/>
        <s v="WOODCOCK RD SURGERY"/>
        <s v="THORPEWOOD MEDICAL GROUP"/>
        <s v="BEECHCROFT AND OLD PALACE"/>
        <s v="LAWSON ROAD SURGERY"/>
        <s v="LAKENHAM SURGERY"/>
        <s v="WENSUM VALLEY MEDICAL PRACTICE"/>
        <s v="CASTLE PARTNERSHIP"/>
        <s v="EAST NORWICH MEDICAL PARTNERSHIP"/>
        <s v="THE LIONWOOD MEDICAL PRACTICE"/>
        <s v="THE KILTEARN MEDICAL CTR."/>
        <s v="MIDDLEWOOD PARTNERSHIP"/>
        <s v="SWANLOW MEDICAL CENTRE"/>
        <s v="WITTON STREET SURGERY"/>
        <s v="WATLING STREET SURGERY"/>
        <s v="GREAT SUTTON MEDICAL CENTRE"/>
        <s v="HANDFORTH HEALTH CENTRE"/>
        <s v="OAKLANDS"/>
        <s v="READESMOOR MEDICAL GROUP PRACTICE"/>
        <s v="ALDERLEY EDGE MEDICAL CENTRE"/>
        <s v="BROKEN CROSS SURGERY"/>
        <s v="KNUTSFORD MEDICAL PARTNERSHIP"/>
        <s v="AUDLEM MEDICAL PRACTICE"/>
        <s v="THE VILLAGE SURGERIES GROUP"/>
        <s v="WATERS EDGE MEDICAL CENTRE"/>
        <s v="HASLINGTON SURGERY"/>
        <s v="DAVID LEWIS MEDICAL PRACTICE"/>
        <s v="ASHFIELDS PRIMARY CARE CENTRE"/>
        <s v="CITY WALLS MEDICAL CENTRE"/>
        <s v="NORTHGATE VILLAGE SURGERY"/>
        <s v="UPTON VILLAGE SURGERY"/>
        <s v="DANEBRIDGE MEDICAL CENTRE"/>
        <s v="WHITBY HEALTH PARTNERSHIP"/>
        <s v="THE HEALTH CENTRE (HOLMES CHAPEL)"/>
        <s v="ROPE GREEN MEDICAL CENTRE"/>
        <s v="MILLCROFT MEDICAL CENTRE"/>
        <s v="HOPE FARM MEDICAL CENTRE"/>
        <s v="FOUNTAINS MEDICAL PRACTICE"/>
        <s v="KELSALL MEDICAL CENTRE"/>
        <s v="HEATH LANE MEDICAL CENTRE"/>
        <s v="OLD HALL SURGERY"/>
        <s v="THE CEDARS MEDICAL CENTRE"/>
        <s v="HIGH STREET PRACTICE WINSFORD"/>
        <s v="PRINCEWAY SURGERIES"/>
        <s v="THE SURGERY"/>
        <s v="THE HANDBRIDGE MED.CTR."/>
        <s v="GARDEN LANE MEDICAL CTR."/>
        <s v="NANTWICH HEALTH CENTRE"/>
        <s v="MEADOWSIDE MEDICAL CENTRE"/>
        <s v="MEREPARK MEDICAL CENTRE"/>
        <s v="WILLOW WOOD SURGERY"/>
        <s v="KENMORE MEDICAL CENTRE"/>
        <s v="NESTON MEDICAL CENTRE"/>
        <s v="DRS ADEY AND DANCY"/>
        <s v="EARNSWOOD MEDICAL CENTRE"/>
        <s v="TARPORLEY HEALTH CENTRE"/>
        <s v="HUNGERFORD MEDICAL CENTRE"/>
        <s v="BUNBURY MEDICAL PRACTICE"/>
        <s v="NESTON SURGERY"/>
        <s v="NORTHGATE MEDICAL CENTRE"/>
        <s v="LAWTON HOUSE SURGERY"/>
        <s v="OAKWOOD MEDICAL CENTRE"/>
        <s v="VERNOVA HEALTHCARE CIC"/>
        <s v="BOUGHTON MEDICAL GROUP"/>
        <s v="THE WILLASTON SURGERY"/>
        <s v="SOUTH PARK SURGERY"/>
        <s v="WILMSLOW HEALTH CENTRE"/>
        <s v="THE WEAVERHAM SURGERY"/>
        <s v="TUDOR SURGERY"/>
        <s v="GREENMOSS MEDICAL CENTRE"/>
        <s v="CHELFORD SURGERY"/>
        <s v="WESTERN AVE MEDICAL CTRE"/>
        <s v="YORK ROAD GROUP PRACTICE"/>
        <s v="LAUNCESTON CLOSE SURGERY"/>
        <s v="HELSBY HEALTH CENTRE"/>
        <s v="LACHE HEALTH CENTRE"/>
        <s v="WESTMINSTER SURGERY"/>
        <s v="MIDDLEWICH ROAD SURGERY"/>
        <s v="FIRDALE MEDICAL CENTRE"/>
        <s v="THE WEAVER VALE SURGERY"/>
        <s v="ST WERBURGH'S MEDICAL PRACTICE HOMELESS"/>
        <s v="ILKLEY &amp; WHARFEDALE MEDICAL PRACTICE"/>
        <s v="ADDINGHAM SURGERY"/>
        <s v="WIBSEY &amp; QUEENSBURY MED P"/>
        <s v="PICTON MEDICAL CENTRE"/>
        <s v="DYNELEY HOUSE SURGERY"/>
        <s v="PARK GRANGE MEDICAL CENTRE"/>
        <s v="BILTON MEDICAL CENTRE"/>
        <s v="SUNNYBANK &amp; COWGILL MEDICAL PRACTICE"/>
        <s v="DR IA GILKAR &amp; PARTNERS"/>
        <s v="ASHWELL MEDICAL CENTRE"/>
        <s v="MOORSIDE SURGERY"/>
        <s v="BINGLEY MEDICAL PRACTICE"/>
        <s v="TONG MEDICAL PRACTICE"/>
        <s v="BRADFORD MOOR PRACTICE"/>
        <s v="SHIPLEY MEDICAL PRACTICE-AFFINITY CARE"/>
        <s v="GRANGE PARK SURGERY"/>
        <s v="VALLEY VIEW SURGERY"/>
        <s v="THORNBURY MEDICAL PRACTICE"/>
        <s v="HORTON PARK MEDICAL PRACTICE"/>
        <s v="THE LISTER SURGERY"/>
        <s v="THE CITY MEDICAL PRACTICE"/>
        <s v="LEYLANDS LANE MEDICAL PRACTICE"/>
        <s v="DR I M RAJA &amp; PARTNER"/>
        <s v="PARKLANDS MEDICAL PRACTICE"/>
        <s v="THE AVICENNA MEDICAL PRACTICE"/>
        <s v="THE RIDGE MEDICAL PRACT."/>
        <s v="FARROW MEDICAL CENTRE"/>
        <s v="BAILDON MEDICAL PRACTICE"/>
        <s v="OAK GLEN SURGERY"/>
        <s v="LOW MOOR SURGERY"/>
        <s v="IDLE MEDICAL CENTRE"/>
        <s v="THE SALTAIRE &amp; WINDHILL MEDICAL P'SHIP"/>
        <s v="THE SPRINGFIELD SURGERY (BINGLEY)"/>
        <s v="BOWLING HALL MED PRACTICE"/>
        <s v="KENSINGTON PARTNERSHIP"/>
        <s v="BRADFORD STUDENT HEALTH SERVICE"/>
        <s v="THE ROCKWELL AND WROSE PRACTICE"/>
        <s v="THE WILSDEN MEDICAL PRACTICE"/>
        <s v="GRANGE MEDICAL CENTRE"/>
        <s v="MODALITY PARTNERSHIP (AWC)"/>
        <s v="HOLLYNS HEALTH &amp; WELLBEING"/>
        <s v="FRIZINGHALL MEDICAL CENTRE"/>
        <s v="MOOR PARK MEDICAL PRACTICE"/>
        <s v="LING HOUSE MEDICAL CENTRE"/>
        <s v="I G MEDICAL"/>
        <s v="BEVAN COMMUNITY BENEFIT SOCIETY"/>
        <s v="HAIGH HALL MEDICAL PRACTICE"/>
        <s v="TOWNHEAD SURGERY"/>
        <s v="ECCLESHILL VILLAGE SURGERY"/>
        <s v="DR GILKAR"/>
        <s v="ROOLEY LANE MED. CENTRE"/>
        <s v="PEEL PARK SURGERY"/>
        <s v="NEW OTLEY ROAD MEDICAL PRACTICE"/>
        <s v="STONECOT SURGERY"/>
        <s v="WEST BARNES SURGERY"/>
        <s v="LAMBTON ROAD MEDICAL PRACTICE"/>
        <s v="BRIDGE LANE GROUP PRACTICE"/>
        <s v="YOUR FAMILY PRACTICE"/>
        <s v="RIVERHOUSE MEDICAL PRACTICE"/>
        <s v="AUCKLAND SURGERY"/>
        <s v="FRANCIS GROVE SURGERY"/>
        <s v="GRAFTON MEDICAL PARTNERS"/>
        <s v="HAMPTON HILL MEDICAL CENTRE"/>
        <s v="WRYTHE GREEN SURGERY"/>
        <s v="CHESSINGTON PARK SURGERY"/>
        <s v="WOODLAWN MEDICAL CENTRE"/>
        <s v="HARTLAND WAY SURGERY"/>
        <s v="LANGLEY MEDICAL PRACTICE"/>
        <s v="MORLAND ROAD SURGERY"/>
        <s v="KESTON MEDICAL PRACTICE"/>
        <s v="EAST CROYDON MEDICAL CENTRE"/>
        <s v="HALING PARK MEDICAL PRACTICE"/>
        <s v="PARK ROAD SURGERY"/>
        <s v="CHARTFIELD SURGERY"/>
        <s v="JUNCTION HEALTH CENTRE"/>
        <s v="CRANE PARK SURGERY"/>
        <s v="PARCHMORE MEDICAL CENTRE"/>
        <s v="THORNTON ROAD &amp; VALLEY PARK SURGERY"/>
        <s v="NORTH CROYDON MEDICAL CENTRE"/>
        <s v="PUTNEYMEAD GROUP MEDICAL PRACTICE"/>
        <s v="HOOK SURGERY"/>
        <s v="ADDINGTON MEDICAL PRACTICE"/>
        <s v="JAMES O'RIORDAN MEDICAL CENTRE"/>
        <s v="MULGRAVE ROAD SURGERY"/>
        <s v="SEYMOUR HOUSE SURGERY"/>
        <s v="PARKSIDE GROUP PRACTICE"/>
        <s v="JUBILEE SURGERY"/>
        <s v="PARADISE ROAD SURGERY"/>
        <s v="CHEAM GP CENTRE"/>
        <s v="TOOTING SOUTH MEDICAL CENTRE"/>
        <s v="KINGSTON HEALTH CENTRE"/>
        <s v="THORNTON HEATH MEDICAL CENTRE"/>
        <s v="SELHURST MEDICAL CENTRE"/>
        <s v="MORDEN HALL MEDICAL CENTRE"/>
        <s v="ESSEX HOUSE SURGERY"/>
        <s v="HACKBRIDGE MEDICAL CENTRE"/>
        <s v="HAIDER PRACTICE"/>
        <s v="UPPER NORWOOD GROUP PRACTICE"/>
        <s v="OLD COURT HOUSE SURGERY"/>
        <s v="VINEYARD HILL ROAD SURGERY"/>
        <s v="SHEEN LANE SURGERY"/>
        <s v="ORCHARD PRACTICE"/>
        <s v="MANOR PRACTICE"/>
        <s v="COUNTRY PARK PRACTICE"/>
        <s v="MERSHAM MEDICAL CENTRE"/>
        <s v="SELSDON PARK MEDICAL PRACTICE"/>
        <s v="BATTERSEA FIELDS PRACTICE"/>
        <s v="ROSELAWN SURGERY"/>
        <s v="ROEHAMPTON SURGERY"/>
        <s v="QUEENSTOWN ROAD MEDICAL PRACTICE"/>
        <s v="OLD COULSDON MEDICAL PRACTICE"/>
        <s v="GROVES MEDICAL CENTRE"/>
        <s v="FARLEY ROAD MEDICAL PRACTICE"/>
        <s v="CLAREMONT MEDICAL CENTRE"/>
        <s v="GREYSWOOD PRACTICE"/>
        <s v="ST JOHNS HILL SURGERY"/>
        <s v="SHIRLEY MEDICAL CENTRE"/>
        <s v="BERRYLANDS SURGERY"/>
        <s v="VIOLET LANE MEDICAL PRACTICE"/>
        <s v="COLLIERS WOOD SURGERY"/>
        <s v="MALDON ROAD SURGERY"/>
        <s v="LAVENDER HILL GROUP PRACTICE"/>
        <s v="WALLINGTON FAMILY PRACTICE"/>
        <s v="HAMPTON WICK SURGERY"/>
        <s v="THAMESIDE MEDICAL PRACTICE"/>
        <s v="STOVELL HOUSE SURGERY"/>
        <s v="TUDOR LODGE HEALTH CENTRE"/>
        <s v="BEECHES SURGERY"/>
        <s v="NEW ADDINGTON GROUP PRACTICE"/>
        <s v="BATTERSEA RISE GROUP PRACTICE"/>
        <s v="CHATFIELD HEALTH CARE"/>
        <s v="BOLINGBROKE MEDICAL CENTRE"/>
        <s v="TRIANGLE SURGERY"/>
        <s v="VINEYARD SURGERY"/>
        <s v="PARKSHOT MEDICAL PRACTICE"/>
        <s v="SOUTHFIELDS GROUP PRACTICE"/>
        <s v="RICHMOND MEDICAL GROUP"/>
        <s v="BRUNSWICK SURGERY"/>
        <s v="STREATHAM PARK SURGERY"/>
        <s v="MITCHAM FAMILY PRACTICE"/>
        <s v="HEATHBRIDGE PRACTICE"/>
        <s v="ASHBURTON PARK MEDICAL CENTRE"/>
        <s v="FALCON ROAD MEDICAL CENTRE"/>
        <s v="LEANDER FAMILY PRACTICE"/>
        <s v="BRAMLEY AVENUE SURGERY"/>
        <s v="ALEXANDRA ROAD SURGERY"/>
        <s v="DENMARK ROAD SURGERY"/>
        <s v="WIMBLEDON VILLAGE SURGERY"/>
        <s v="CHURCHILL MEDICAL CENTRE"/>
        <s v="CHEAM FAMILY PRACTICE"/>
        <s v="FRIENDS ROAD MEDICAL PRACTICE"/>
        <s v="BIRDHURST MEDICAL PRACTICE"/>
        <s v="CLAPHAM JUNCTION MEDICAL PRACTICE"/>
        <s v="DANEBURY AVENUE SURGERY"/>
        <s v="EARLSFIELD SURGERY"/>
        <s v="ELBOROUGH STREET SURGERY"/>
        <s v="HEADLEY DRIVE SURGERY"/>
        <s v="CROSS DEEP SURGERY"/>
        <s v="ACORN GROUP PRACTICE"/>
        <s v="FAIRHILL MEDICAL PRACTICE"/>
        <s v="FIGGES MARSH SURGERY"/>
        <s v="TWICKENHAM PARK SURGERY"/>
        <s v="BENHILL &amp; BELMONT GP CENTRE"/>
        <s v="MITCHAM &amp; TOOTING HEALTH"/>
        <s v="QUEENHILL MEDICAL PRACTICE"/>
        <s v="RICHMOND LOCK SURGERY"/>
        <s v="LONDON ROAD MEDICAL PRACTICE"/>
        <s v="WOODCOTE MEDICAL"/>
        <s v="THURLEIGH ROAD PRACTICE"/>
        <s v="NORBURY MEDICAL PRACTICE"/>
        <s v="BISHOPSFORD ROAD MEDICAL CENTRE"/>
        <s v="GROVE ROAD PRACTICE"/>
        <s v="SUNRAY SURGERY"/>
        <s v="SOUTH NORWOOD HILL MEDICAL CENTRE"/>
        <s v="FAIRVIEW MEDICAL CENTRE"/>
        <s v="CRICKET GREEN MEDICAL PRACTICE"/>
        <s v="TAMWORTH HOUSE MEDICAL CENTRE"/>
        <s v="WIMBLEDON MEDICAL PRACTICE"/>
        <s v="GRAND DRIVE SURGERY"/>
        <s v="ROBIN HOOD LANE HEALTH CENTRE"/>
        <s v="MANOR DRIVE MEDICAL CENTRE"/>
        <s v="BROOM ROAD MEDICAL PRACTICE"/>
        <s v="CIRCLE GP SURGERY"/>
        <s v="WIDE WAY MEDICAL CENTRE"/>
        <s v="PARK ROAD MEDICAL CENTRE"/>
        <s v="GLEBE ROAD SURGERY"/>
        <s v="BALHAM HEALTH CENTRE"/>
        <s v="KEW MEDICAL PRACTICE"/>
        <s v="ALTON PRACTICE"/>
        <s v="MERTON MEDICAL PRACTICE"/>
        <s v="THE GREEN &amp; FIR ROAD"/>
        <s v="OPEN DOOR SURGERY"/>
        <s v="NIGHTINGALE PRACTICE"/>
        <s v="HOLMWOOD CORNER SURGERY"/>
        <s v="RED LION ROAD SURGERY"/>
        <s v="CANBURY MEDICAL CENTRE"/>
        <s v="WANDSWORTH MEDICAL CENTRE"/>
        <s v="EVERSLEY MEDICAL CENTRE"/>
        <s v="SHOTFIELD MEDICAL PRACTICE"/>
        <s v="NORTHWAY ROAD SURGERY"/>
        <s v="RAVENSBURY PARK MEDICAL CENTRE"/>
        <s v="FACCINI HOUSE SURGERY"/>
        <s v="STAINES ROAD MEDICAL CENTRE"/>
        <s v="ST PAULS COTTAGE SURGERY"/>
        <s v="BROCKLEBANK GROUP PRACTICE"/>
        <s v="GREENSIDE GROUP PRACTICE"/>
        <s v="SUTTON MEDICAL CENTRE"/>
        <s v="BRIGSTOCK MEDICAL PRACTICE"/>
        <s v="BROAD LANE SURGERY"/>
        <s v="YORK MEDICAL PRACTICE"/>
        <s v="CHESSER PRACTICE"/>
        <s v="WHITEHORSE PRACTICE"/>
        <s v="BEDFORD HILL FAMILY PRACTICE"/>
        <s v="BALHAM PARK SURGERY"/>
        <s v="PORTLAND MEDICAL CENTRE"/>
        <s v="NIDDERDALE GROUP PRACTICE"/>
        <s v="STOCKWELL ROAD SURGERY"/>
        <s v="MASHAM &amp; KIRKBY MALZEARD SURGERY"/>
        <s v="AYTON AND SNAINTON MEDICAL PRACTICE"/>
        <s v="KIRKBYMOORSIDE SURGERY"/>
        <s v="SHERBURN GROUP PRACTICE"/>
        <s v="SCOTT ROAD MEDICAL CENTRE"/>
        <s v="HAXBY GROUP SCARBOROUGH"/>
        <s v="CHURCH AVENUE MEDICAL GROUP"/>
        <s v="PARK STREET"/>
        <s v="MOSS HEALTHCARE HARROGATE"/>
        <s v="ESK VALLEY MEDICAL PRACTICE"/>
        <s v="HUNMANBY SURGERY"/>
        <s v="POSTERNGATE SURGERY"/>
        <s v="WHITBY GROUP PRACTICE"/>
        <s v="BROOK SQUARE SURGERY"/>
        <s v="DOCTORS LANE SURGERY"/>
        <s v="RIPON SPA SURGERY"/>
        <s v="LEYBURN MEDICAL PRACTICE"/>
        <s v="MOWBRAY HOUSE SURGERY"/>
        <s v="NORTH HOUSE SURGERY"/>
        <s v="CATTERICK VILLAGE SURGERY"/>
        <s v="THE SPA SURGERY"/>
        <s v="GREAT AYTON SURGERY"/>
        <s v="TERRINGTON SURGERY"/>
        <s v="GLEBE HOUSE SURGERY"/>
        <s v="HAREWOOD MEDICAL PRACTICE"/>
        <s v="SCORTON MEDICAL CENTRE"/>
        <s v="SCARBOROUGH MEDICAL GROUP"/>
        <s v="DERWENT PRACTICE"/>
        <s v="TADCASTER MEDICAL CENTRE"/>
        <s v="STOKESLEY SURGERY"/>
        <s v="SLEIGHTS AND SANDSEND MEDICAL PRACTICE"/>
        <s v="SPRINGBANK SURGERY"/>
        <s v="FILEY SURGERY"/>
        <s v="PICKERING MEDICAL PRACTICE"/>
        <s v="QUAKERS LANE SURGERY"/>
        <s v="STRAYSIDE HEALTH"/>
        <s v="STAITHES SURGERY"/>
        <s v="THE FRIARY SURGERY"/>
        <s v="TOLLERTON SURGERY"/>
        <s v="CASTLE HEALTH CENTRE"/>
        <s v="TOPCLIFFE SURGERY"/>
        <s v="MILLFIELD SURGERY"/>
        <s v="AMPLEFORTH SURGERY"/>
        <s v="BEECH HOUSE SURGERY"/>
        <s v="ESCRICK SURGERY"/>
        <s v="THIRSK DOCTORS SURGERY"/>
        <s v="HACKNESS ROAD SURGERY"/>
        <s v="CENTRAL DALES PRACTICE"/>
        <s v="LAMBERT MEDICAL CENTRE"/>
        <s v="MAYFORD HOUSE SURGERY"/>
        <s v="SHERBURN SURGERY"/>
        <s v="STILLINGTON SURGERY"/>
        <s v="SOUTH MILFORD SURGERY"/>
        <s v="BEECH TREE SURGERY"/>
        <s v="EASTFIELD MEDICAL CENTRE"/>
        <s v="THE LEEDS ROAD PRACTICE"/>
        <s v="HELMSLEY SURGERY"/>
        <s v="EASTGATE MEDICAL GROUP"/>
        <s v="HICKINGS LANE MEDICAL CTR"/>
        <s v="STENHOUSE MEDICAL CENTRE"/>
        <s v="THE MEDICAL CENTRE - ZULU ROAD"/>
        <s v="BAKERSFIELD MEDICAL CENTRE"/>
        <s v="MAJOR OAK MEDICAL PRACTICE"/>
        <s v="RIVERGREEN MEDICAL CENTRE"/>
        <s v="GREENDALE PRIMARY CARE CENTRE"/>
        <s v="WEST OAK SURGERY"/>
        <s v="RADCLIFFE-ON-TRENT. HEALTH CENTRE"/>
        <s v="KIRKBY COMMUNITY PRIMARY CARE CENTRE (3)"/>
        <s v="TUDOR HOUSE MEDICAL PRACTICE"/>
        <s v="HILL VIEW SURGERY"/>
        <s v="MELBOURNE PARK MEDICAL CENTRE"/>
        <s v="ST GEORGES MED PRACTICE"/>
        <s v="BARNBY GATE SURGERY"/>
        <s v="THE FAMILY MEDICAL CENTRE"/>
        <s v="THE UNIV OF NOTTINGHAM HEALTH SERV"/>
        <s v="FOREST MEDICAL"/>
        <s v="BELVOIR HEALTH GROUP"/>
        <s v="MILLVIEW SURGERY"/>
        <s v="RAINWORTH HEALTH CENTRE"/>
        <s v="PLEASLEY SURGERY"/>
        <s v="THE GAMSTON MEDICAL CTR."/>
        <s v="DAYBROOK MEDICAL PRACTICE"/>
        <s v="BRAMCOTE SURGERY"/>
        <s v="ASHFIELD HOUSE (ANNESLEY)"/>
        <s v="THE IVY MEDICAL GROUP"/>
        <s v="FOUNTAIN MEDICAL CENTRE"/>
        <s v="MUSTERS MEDICAL PRACTICE"/>
        <s v="DEER PARK FAMILY MEDICAL PRACTICE"/>
        <s v="KIRKBY HEALTH CENTRE"/>
        <s v="CHILWELL VALLEY AND MEADOWS PRACTICE"/>
        <s v="RADFORD MEDICAL PRACTICE (KAUR)"/>
        <s v="ROUNDWOOD SURGERY"/>
        <s v="CASTLE HEALTHCARE PRACTICE"/>
        <s v="NEWTHORPE MEDICAL PRACTICE"/>
        <s v="OAKENHALL MEDICAL PRACT"/>
        <s v="BALDERTON SURGERY"/>
        <s v="MIDDLETON LODGE PRACTICE"/>
        <s v="LIME TREE SURGERY"/>
        <s v="JRB HEALTHCARE BEECHDALE SURGERY"/>
        <s v="SUNRISE MEDICAL PRACTICE"/>
        <s v="GREENFIELDS MEDICAL PRACTICE"/>
        <s v="LEEN VIEW SURGERY"/>
        <s v="SHERRINGTON PARK MEDICAL PRACTICE"/>
        <s v="SELSTON SURGERY"/>
        <s v="UNITY SURGERY"/>
        <s v="WOLLATON PARK MEDICAL CENTRE"/>
        <s v="THE MEADOWS HEALTH CENTRE"/>
        <s v="PLAINS VIEW SURGERY"/>
        <s v="THE OM SURGERY"/>
        <s v="VILLAGE HEALTH GROUP"/>
        <s v="WHYBURN MEDICAL PRACTICE"/>
        <s v="SOUTHGLADE MEDICAL PRACTICE"/>
        <s v="COLLINGHAM MEDICAL CENTRE"/>
        <s v="MEDEN MEDICAL SERVICES"/>
        <s v="WEST BRIDGFORD MEDICAL CENTRE"/>
        <s v="KING'S MEDICAL CENTRE"/>
        <s v="VICTORIA AND MAPPERLEY PRACTICE"/>
        <s v="PARLIAMENT STREET MEDICAL CENTRE"/>
        <s v="HIGHCROFT SURGERY"/>
        <s v="DERBY ROAD HEALTH CENTRE"/>
        <s v="ELMSWOOD SURGERY"/>
        <s v="BILSTHORPE SURGERY"/>
        <s v="THE RUDDINGTON MED CENTRE"/>
        <s v="CHURCHFIELDS MEDICAL PRACTICE"/>
        <s v="CLIFTON MEDICAL PRACTICE"/>
        <s v="JOHN RYLE MEDICAL PRACTICE"/>
        <s v="HOUNSFIELD SURGERY"/>
        <s v="BROAD OAK MEDICAL PRACTICE"/>
        <s v="WILLOWBROOK MEDICAL PRACTICE"/>
        <s v="ABBEY MEDICAL GROUP"/>
        <s v="TORKARD HILL MEDICAL CTRE"/>
        <s v="RISE PARK SURGERY"/>
        <s v="WELBECK SURGERY"/>
        <s v="ST. LUKE'S SURGERY"/>
        <s v="BRIDGEWAY PRACTICE"/>
        <s v="THE ALICE MEDICAL CENTRE"/>
        <s v="EASTWOOD PRIMARY CARE CENTRE, CHURCH STREET SITE"/>
        <s v="HAMA MEDICAL CENTRE"/>
        <s v="EAST BRIDGFORD MED CENTRE"/>
        <s v="HIGH GREEN MEDICAL PRACTICE"/>
        <s v="LOWMOOR ROAD SURGERY"/>
        <s v="ASPLEY MEDICAL CENTRE"/>
        <s v="THE LINDEN MEDICAL GROUP"/>
        <s v="SHERWOOD RISE MEDICAL CENTRE"/>
        <s v="FAIRFIELDS PRACTICE"/>
        <s v="THE MANOR SURGERY"/>
        <s v="THE CALVERTON PRACTICE"/>
        <s v="PARKSIDE MEDICAL CENTRE"/>
        <s v="JUBILEE PARK MEDICAL PARTNERSHIP"/>
        <s v="HUCKNALL ROAD MEDICAL CENTRE"/>
        <s v="TRENTSIDE MEDICAL GROUP"/>
        <s v="WESTDALE LANE SURGERY"/>
        <s v="BILBOROUGH MEDICAL CENTRE"/>
        <s v="ACORN MEDICAL PRACTICE"/>
        <s v="LOMBARD MEDICAL CENTRE"/>
        <s v="THE WINDMILL PRACTICE"/>
        <s v="FAMILY MEDICAL CENTRE (KIRKBY)"/>
        <s v="GRANGE FARM MEDICAL CENTRE"/>
        <s v="JACKSDALE MEDICAL CENTRE"/>
        <s v="SOUTHWELL MEDICAL CENTRE"/>
        <s v="HEALTH CARE COMPLEX, KIRKBY"/>
        <s v="SAXON CROSS SURGERY"/>
        <s v="GILTBROOK SURGERY"/>
        <s v="CHURCHSIDE MEDICAL PRACTICE"/>
        <s v="SHERWOOD MEDICAL PARTNERSHIP"/>
        <s v="BRIERLEY PARK MEDICAL GROUP"/>
        <s v="DOLPHINS PRACTICE"/>
        <s v="LEACROFT MEDICAL PRACTICE"/>
        <s v="MEADOWS SURGERY"/>
        <s v="BROADWATER MEDICAL CENTRE"/>
        <s v="BRIDGE MEDICAL CENTRE"/>
        <s v="HOLBROOK SURGERY"/>
        <s v="MODALITY MID SUSSEX"/>
        <s v="BOGNOR MEDICAL CENTRE"/>
        <s v="CUCKFIELD MEDICAL CENTRE"/>
        <s v="SOUTHBOURNE SURGERY"/>
        <s v="THE PETWORTH SURGERY"/>
        <s v="POUND HILL MEDICAL GROUP"/>
        <s v="CORNERWAYS SURGERY"/>
        <s v="RUDGWICK MEDICAL CENTRE"/>
        <s v="MOATFIELD SURGERY"/>
        <s v="SELSEY MEDICAL PRACTICE"/>
        <s v="SELDEN MEDICAL CENTRE"/>
        <s v="BALL TREE SURGERY"/>
        <s v="WILLOW GREEN SURGERY"/>
        <s v="SOUTHGATE MEDICAL GROUP"/>
        <s v="MID SUSSEX HEALTH CARE"/>
        <s v="FITZALAN MEDICAL GROUP"/>
        <s v="ST. LAWRENCE SURGERY"/>
        <s v="BROW MEDICAL CENTRE"/>
        <s v="WORTHING MEDICAL GROUP"/>
        <s v="SILVERDALE PRACTICE"/>
        <s v="ARUNDEL SURGERY"/>
        <s v="COACHMANS MEDICAL PRACTICE"/>
        <s v="WITTERINGS MEDICAL CENTRE"/>
        <s v="WOODLANDS&amp;CLERKLANDS PARTNERSHIP"/>
        <s v="AVISFORD MEDICAL GROUP"/>
        <s v="THE COURTYARD SURGERY HORSHAM"/>
        <s v="ADUR HEALTH PARTNERSHIP"/>
        <s v="BARN SURGERY"/>
        <s v="NEW POND ROW SURGERY"/>
        <s v="CATHEDRAL MEDICAL GROUP"/>
        <s v="HENFIELD MEDICAL CENTRE"/>
        <s v="IFIELD MEDICAL PRACTICE"/>
        <s v="BEWBUSH MEDICAL CENTRE"/>
        <s v="TANGMERE MEDICAL CENTRE"/>
        <s v="SAXONBROOK MEDICAL CENTRE"/>
        <s v="PULBOROUGH MEDICAL GROUP"/>
        <s v="COPPICE SURGERY"/>
        <s v="WEST MEADS SURGERY"/>
        <s v="THE ORCHARD SURGERY"/>
        <s v="LANGLEY CORNER SURGERY"/>
        <s v="BERSTED GREEN SURGERY"/>
        <s v="GOSSOPS GREEN MEDICAL CTR"/>
        <s v="COWFOLD SURGERY"/>
        <s v="LAVANT ROAD SURGERY"/>
        <s v="FURNACE GREEN SURGERY"/>
        <s v="NORTHLANDS WOOD SURGERY"/>
        <s v="STRAND MEDICAL GROUP"/>
        <s v="LANGLEY HOUSE SURGERY"/>
        <s v="LINDFIELD MEDICAL CENTRE"/>
        <s v="BILLINGSHURST SURGERY"/>
        <s v="NEWTONS PRACTICE"/>
        <s v="FLANSHAM PARK HEALTH CENTRE"/>
        <s v="WESTCOURT MEDICAL CENTRE"/>
        <s v="RIVERBANK MEDICAL CENTRE"/>
        <s v="GLEBE SURGERY"/>
        <s v="MAYWOOD HEALTH CARE CENTRE"/>
        <s v="LOXWOOD SURGERY"/>
        <s v="OUSE VALLEY PRACTICE"/>
        <s v="STEYNING HEALTH CENTRE"/>
        <s v="PARKLANDS SURGERY"/>
        <s v="THE INGHAM SURGERY"/>
        <s v="MINSTER MEDICAL PRACTICE"/>
        <s v="GREYFRIARS SURGERY"/>
        <s v="ABBEYVIEW SURGERY"/>
        <s v="STICKNEY SURGERY"/>
        <s v="JAMES STREET FAMILY PRACTICE"/>
        <s v="CHURCH WALK SURGERY"/>
        <s v="SPILSBY SURGERY"/>
        <s v="DR SINHA &amp; PARTNERS"/>
        <s v="VINE STREET SURGERY"/>
        <s v="MARSH MEDICAL PRACTICE"/>
        <s v="MUNRO MEDICAL CENTRE"/>
        <s v="BRANT ROAD &amp; SPRINGCLIFFE SURGERY"/>
        <s v="WELTON FAMILY HEALTH CENTRE"/>
        <s v="BRANSTON &amp; HEIGHINGTON FAMILY PRACTICE"/>
        <s v="SLEAFORD MEDICAL GROUP"/>
        <s v="WASHINGBOROUGH SURGERY"/>
        <s v="THE WOODLAND MEDICAL PRACTICE"/>
        <s v="CLEVELAND SURGERY"/>
        <s v="BILLINGHAY MEDICAL PRACTICE"/>
        <s v="THE NEW SPRINGWELLS PRACTICE"/>
        <s v="SUTTERTON SURGERY"/>
        <s v="LONG SUTTON MEDICAL CTR."/>
        <s v="GLEBE PARK SURGERY"/>
        <s v="LIQUORPOND SURGERY"/>
        <s v="RUSKINGTON SURGERY"/>
        <s v="NAVENBY CLIFF VILLAGES SURGERY"/>
        <s v="LITTLEBURY MEDICAL CENTRE"/>
        <s v="THE BASSINGHAM SURGERY"/>
        <s v="SWINGBRIDGE SURGERY"/>
        <s v="MARKET RASEN SURGERY"/>
        <s v="SWINESHEAD SURGERY"/>
        <s v="NETTLEHAM MEDICAL PRACTICE"/>
        <s v="BEECHFIELD MEDICAL CENTRE"/>
        <s v="THE HARROWBY LANE SURGERY"/>
        <s v="BINBROOK SURGERY"/>
        <s v="CASKGATE STREET SURGERY"/>
        <s v="LINDUM MEDICAL PRACTICE"/>
        <s v="MARISCO MEDICAL PRACTICE"/>
        <s v="MOULTON MEDICAL CENTRE"/>
        <s v="HIBALDSTOW MEDICAL PRACTICE"/>
        <s v="MERTON LODGE SURGERY"/>
        <s v="HEART OF LINCOLN HEALTH GROUP"/>
        <s v="BRAYFORD MEDICAL PRACTICE"/>
        <s v="CAYTHORPE &amp; ANCASTER MEDICAL PRACTICE"/>
        <s v="CAISTOR HEALTH CENTRE"/>
        <s v="LAKESIDE HEALTHCARE STAMFORD"/>
        <s v="THE HEATH SURGERY"/>
        <s v="THE GLENSIDE COUNTRY PRACTICE"/>
        <s v="TASBURGH LODGE SURGERY"/>
        <s v="THE DEEPINGS PRACTICE"/>
        <s v="KIRTON MEDICAL CENTRE"/>
        <s v="WOODHALL SPA NEW SURGERY"/>
        <s v="WILLINGHAM-BY-STOW SURGERY"/>
        <s v="HEREWARD MEDICAL CENTRE"/>
        <s v="BOURNE GALLETLY PRACTICE TEAM"/>
        <s v="ST. PETERS HILL SURGERY"/>
        <s v="BOULTHAM PARK MEDICAL PRACTICE"/>
        <s v="NORTH THORESBY SURGERY"/>
        <s v="HORNCASTLE MEDICAL GROUP"/>
        <s v="EAST LINDSEY MEDICAL GROUP"/>
        <s v="LONG BENNINGTON MEDICAL CENTRE"/>
        <s v="HOLBEACH MEDICAL CENTRE"/>
        <s v="CLIFF HOUSE MEDICAL PRACTICE"/>
        <s v="THE WELBY PRACTICE"/>
        <s v="THE WRAGBY SURGERY"/>
        <s v="COLSTERWORTH SURGERY"/>
        <s v="GOSBERTON MEDICAL CENTRE"/>
        <s v="TRENT VALLEY SURGERY"/>
        <s v="ST. JOHNS MEDICAL CENTRE"/>
        <s v="THE NEW CONINGSBY SURGERY"/>
        <s v="MILLVIEW MEDICAL CENTRE"/>
        <s v="HAWTHORN MEDICAL PRACTICE"/>
        <s v="BEACON MEDICAL PRACTICE"/>
        <s v="THE GLEBE PRACTICE"/>
        <s v="THE SIDINGS MEDICAL PRACTICE"/>
        <s v="WOOLSTONE MEDICAL CENTRE"/>
        <s v="ST MARKS PMS"/>
        <s v="DYSART SURGERY"/>
        <s v="TUDOR WAY SURGERY"/>
        <s v="VESTA ROAD SURGERY"/>
        <s v="NEXUS HEALTH GROUP"/>
        <s v="TRIANGLE GROUP PRACTICE"/>
        <s v="BURNEY STREET PMS"/>
        <s v="VASSALL MEDICAL CENTRE"/>
        <s v="FORGE CLOSE SURGERY"/>
        <s v="PRIMECARE PMS (SOUTH STREET)"/>
        <s v="PLAS MEDDYG SURGERY"/>
        <s v="WOODLANDS HEALTH CENTRE"/>
        <s v="NOVUM HEALTH PARTNERSHIP"/>
        <s v="THE NUNHEAD SURGERY"/>
        <s v="PRENTIS MEDICAL CENTRE"/>
        <s v="SEL SPECIAL ALLOCATION PRACTICE"/>
        <s v="WAVERLEY PMS"/>
        <s v="THE EXCHANGE SURGERY"/>
        <s v="STOCK HILL SURGERY"/>
        <s v="NIGHTINGALE SURGERY"/>
        <s v="NORTHUMBERLAND HEATH MED.CTR."/>
        <s v="BELVEDERE MEDICAL CENTRE"/>
        <s v="HERNE HILL GROUP PRACTICE"/>
        <s v="THE VILLA STREET MEDICAL CENTRE"/>
        <s v="WHITEHOUSE SURGERY"/>
        <s v="ROYAL ARSENAL MEDICAL CENTRE"/>
        <s v="CRAYFORD TOWN SURGERY"/>
        <s v="THE VALE SURGERY"/>
        <s v="THE PARK PRACTICE"/>
        <s v="BRUNSWICK PARK FAMILY PRACTICE"/>
        <s v="CHELSFIELD SURGERY"/>
        <s v="THE CHISLEHURST PARTNERSHIP"/>
        <s v="QHS GP CARE HOME SERVICE"/>
        <s v="CONWAY PMS"/>
        <s v="GILLMANS ROAD SURGERY"/>
        <s v="THE CORNER SURGERY"/>
        <s v="PALACE ROAD SURGERY"/>
        <s v="TRAFALGAR SURGERY"/>
        <s v="ELTHAM PALACE PMS"/>
        <s v="FAIRFIELD PMS"/>
        <s v="PENROSE SURGERY"/>
        <s v="FALMOUTH ROAD GROUP PRACTICE"/>
        <s v="AKERMAN MEDICAL PRACTICE"/>
        <s v="WELLS PARK PRACTICE"/>
        <s v="BURSTED WOOD SURGERY"/>
        <s v="ELTHAM MEDICAL PRACTICE"/>
        <s v="THE LORDSHIP LANE SURGERY"/>
        <s v="CLIFTON RISE FAMILY PRACTICE"/>
        <s v="PICKHURST SURGERY"/>
        <s v="SLADE GREEN MEDICAL CTR."/>
        <s v="ALBION STREET GROUP PRACTICE"/>
        <s v="BROMLEY COMMON PRACTICE"/>
        <s v="DR DAVIES &amp; PARTNER"/>
        <s v="NEW CROSS CENTRE (HURLEY GROUP)"/>
        <s v="ELMSTEAD MEDICAL CLINIC"/>
        <s v="HURLEY AND RIVERSIDE PRACTICES"/>
        <s v="ABBEY WOOD SURGERY"/>
        <s v="GREENWICH PENINSULA"/>
        <s v="ST JAMES' PRACTICE"/>
        <s v="ELM LODGE SURGERY"/>
        <s v="KNOLL MEDICAL PRACTICE"/>
        <s v="BARNARD MEDICAL GROUP"/>
        <s v="BECKETT HOUSE PRACTICE"/>
        <s v="THE LEWISHAM CARE PARTNERSHIP"/>
        <s v="ANERLEY SURGERY"/>
        <s v="TORRIDON ROAD MEDICAL PRACTICE"/>
        <s v="LEWISHAM MEDICAL CENTRE"/>
        <s v="SIDCUP MEDICAL CENTRE"/>
        <s v="HERNE HILL ROAD MEDICAL PRACTICE"/>
        <s v="WICKHAM PARK SURGERY"/>
        <s v="PLUMBRIDGE MEDICAL CENTRE"/>
        <s v="SUMMERCROFT SURGERY"/>
        <s v="THE DULWICH MEDICAL CENTRE"/>
        <s v="SYDENHAM GREEN GROUP PRACTICE"/>
        <s v="ALL SAINTS MEDICAL CENTRE PMS"/>
        <s v="LYNDHURST ROAD MEDICAL CENTRE"/>
        <s v="BERMONDSEY SPA MEDICAL CENTRE"/>
        <s v="WELLING MEDICAL PRACTICE"/>
        <s v="STOCKWELL GROUP PRACTICE"/>
        <s v="SPRINGFIELD MEDICAL CENTRE"/>
        <s v="PARKVIEW SURGERY"/>
        <s v="SOUTHBOROUGH LANE SURGERY"/>
        <s v="GREEN STREET GREEN MED CT"/>
        <s v="CLAPHAM PARK GROUP PRACTICE"/>
        <s v="THE WESTWOOD SURGERY"/>
        <s v="THE ACORN &amp; GAUMONT HOUSE SURGERY"/>
        <s v="ADDINGTON ROAD SURGERY"/>
        <s v="PAXTON GREEN GROUP PRACTICE"/>
        <s v="GRAY'S INN MEDICAL GROUP VAUXHALL"/>
        <s v="ABBEYSLADE PMS (DR CHAND)"/>
        <s v="ST MARY CRAY PRACTICE"/>
        <s v="THE SOUTH LAMBETH RD PRACTICE"/>
        <s v="HIGHLAND ROAD SURGERY"/>
        <s v="THE NEW MILL STREET SURGERY"/>
        <s v="MANOR BROOK PMS"/>
        <s v="EAST STREET"/>
        <s v="BANK HOUSE SURGERY"/>
        <s v="THE QRP SURGERY"/>
        <s v="THE LISTER PRACTICE"/>
        <s v="NORTH WOOD GROUP PRACTICE"/>
        <s v="BINFIELD ROAD SURGERY"/>
        <s v="GLYNDON PMS"/>
        <s v="EDEN PARK SURGERY"/>
        <s v="MINET GREEN HEALTH PRACTICE"/>
        <s v="STERNHALL LANE SURGERY"/>
        <s v="BLACKHEATH STANDARD PMS"/>
        <s v="ST GILES SURGERY"/>
        <s v="THE OLD DAIRY HEALTH CENTRE"/>
        <s v="CAMBERWELL GREEN SURGERY"/>
        <s v="GALLIONS REACH HEALTH CENTRE"/>
        <s v="AT MEDICS"/>
        <s v="ELM HOUSE SURGERY"/>
        <s v="LAKESIDE MEDICAL"/>
        <s v="AMERSHAM VALE TRAINING PRACTICE"/>
        <s v="KNIGHTS HILL SURGERY SUITE 1"/>
        <s v="OAKVIEW FAMILY PRACTICE"/>
        <s v="VALENTINE HEALTH PARTNERSHIP"/>
        <s v="CLAPHAM FAMILY PRACTICE"/>
        <s v="THE STREATHAM HILL GROUP PRACTICE"/>
        <s v="BLACKFRIARS MEDICAL PRACTICE"/>
        <s v="VALLEY ROAD SURGERY"/>
        <s v="VANBRUGH GROUP PRACTICE"/>
        <s v="GRAFTON SQUARE SURGERY"/>
        <s v="DERRY DOWNS SURGERY"/>
        <s v="TESSA JOWELL GP SURGERY"/>
        <s v="TRIVENI PMS"/>
        <s v="LINKS MEDICAL PRACTICE"/>
        <s v="BROOMWOOD HEALTH CENTRE"/>
        <s v="THE GRANTHAM PRACTICE"/>
        <s v="POVEREST MEDICAL CENTRE"/>
        <s v="SILVERLOCK MEDICAL CENTRE"/>
        <s v="ONE CARE LAMBETH"/>
        <s v="BEXLEY GROUP PRACTICE"/>
        <s v="VALE MEDICAL CENTRE"/>
        <s v="MAWBEY GROUP PRACTICE"/>
        <s v="HETHERINGTON AT THE PAVILION"/>
        <s v="KINGFISHER MEDICAL CENTRE"/>
        <s v="LAMBETH WALK GROUP PRACTICE"/>
        <s v="ASHDOWN MEDICAL GROUP"/>
        <s v="HETHERINGTON GROUP PRACTICE"/>
        <s v="ROBIN HOOD SURGERY"/>
        <s v="PLUMSTEAD H/C PMS"/>
        <s v="THE LISTER PRIMARY CARE CENTRE"/>
        <s v="SUNDRIDGE MEDICAL CENTRE"/>
        <s v="BRIXTON HILL GROUP PRACTICE"/>
        <s v="NEW ELTHAM AND BLACKFEN MEDICAL CENTRE"/>
        <s v="THE DEERBROOK SURGERY"/>
        <s v="THE ALBION SURGERY"/>
        <s v="LEE ROAD SURGERY"/>
        <s v="BANNOCKBURN SURGERY"/>
        <s v="DMC CHADWICK ROAD"/>
        <s v="MODALITY LEWISHAM (ML)"/>
        <s v="BEXLEY MEDICAL GROUP"/>
        <s v="BROMLEAG CARE PRACTICE"/>
        <s v="STREATHAM COMMON PRACTICE"/>
        <s v="SOUTH VIEW PARTNERSHIP"/>
        <s v="ICO HEALTH GROUP"/>
        <s v="NORHEADS LANE SURGERY"/>
        <s v="STREATHAM HIGH PRACTICE"/>
        <s v="DEPTFORD SURGERY"/>
        <s v="THE GARDENS SURGERY"/>
        <s v="DR CURRAN &amp; PARTNERS"/>
        <s v="EVEREST HEALTH PARTNERSHIP"/>
        <s v="EDITH CAVELL PRACTICE"/>
        <s v="BELLEGROVE SURGERY"/>
        <s v="BALLATER SURGERY"/>
        <s v="QUEENS ROAD SURGERY"/>
        <s v="BROCKWELL PARK SURGERY"/>
        <s v="ONE CARE LEWISHAM"/>
        <s v="PLUMSTEAD AND WICKHAM LANE SURGERY"/>
        <s v="OLD KENT ROAD SURGERY"/>
        <s v="DEPTFORD MEDICAL CENTRE"/>
        <s v="WATERLOO HEALTH CENTRE"/>
        <s v="SANDMERE PRACTICE"/>
        <s v="LONDON LANE CLINIC"/>
        <s v="CRESCENT SURGERY"/>
        <s v="CATOR MEDICAL CENTRE"/>
        <s v="THE THREE ZERO SIX MEDICAL CENTRE"/>
        <s v="FOREST HILL GROUP PRACTICE"/>
        <s v="MOULTON SURGERY"/>
        <s v="EARLS BARTON MEDICAL CENTRE"/>
        <s v="ESKDAILL MEDICAL"/>
        <s v="RUSHDEN MEDICAL CENTRE"/>
        <s v="DR PASQUALI"/>
        <s v="THE PARKS MEDICAL PRACTICE"/>
        <s v="CRICK MEDICAL PRACTICE"/>
        <s v="MARSHALLS ROAD SURGERY"/>
        <s v="BYFIELD MEDICAL CENTRE"/>
        <s v="BUGBROOKE MEDICAL PRACTICE"/>
        <s v="QUEENSVIEW MEDICAL CENTRE"/>
        <s v="THE PINES SURGERY"/>
        <s v="KING EDWARD ROAD SURGERY"/>
        <s v="HIGHAM FERRERS SURGERY"/>
        <s v="KINGSTHORPE MEDICAL CTR."/>
        <s v="WOODVIEW MEDICAL CENTRE"/>
        <s v="LINDEN MEDICAL GROUP"/>
        <s v="ELEANOR CROSS HEALTHCARE"/>
        <s v="HEADLANDS SURGERY"/>
        <s v="LEICESTER TCE HEALTHCARE CTR"/>
        <s v="ST LUKES PRIMARY CARE CENTRE"/>
        <s v="ABBEY HOUSE MEDICAL PRACTICE"/>
        <s v="LAKESIDE HEALTHCARE"/>
        <s v="ABINGTON PARK SURGERY"/>
        <s v="THE LONG BUCKBY PRACTICE"/>
        <s v="GREENS NORTON &amp; WEEDON MEDICAL PRACTICE"/>
        <s v="THE BROOK HEALTH CENTRE"/>
        <s v="THE MOUNTS MEDICAL CENTRE"/>
        <s v="DANETRE MEDICAL PRACTICE"/>
        <s v="SPINNEY BROOK MEDICAL CENTRE"/>
        <s v="THE CRESCENT MEDICAL CTR."/>
        <s v="GREENVIEW SURGERY"/>
        <s v="HARBOROUGH FIELD SURGERY"/>
        <s v="PARK AVE MED CNT &amp; KINGS HEATH PRACTICE"/>
        <s v="DANES CAMP MEDICAL CENTRE"/>
        <s v="MAPLE ACCESS PARTNERSHIP LLP"/>
        <s v="BRACKLEY MEDICAL CENTRE"/>
        <s v="ROTHWELL MEDICAL CENTRE"/>
        <s v="DR ABBAS"/>
        <s v="THE REDWELL MEDICAL CENTRE"/>
        <s v="DR SPENCER &amp; PARTNERS"/>
        <s v="OUNDLE"/>
        <s v="GREAT OAKLEY MEDICAL CENTRE"/>
        <s v="THE COTTONS MEDICAL CENTRE"/>
        <s v="COUNTY SURGERY"/>
        <s v="THE SAXON SPIRES PRACTICE"/>
        <s v="ASPIRO HEALTHCARE STUDFALL MED CENTRE"/>
        <s v="NENE VALLEY SURGERY"/>
        <s v="WEAVERS MEDICAL"/>
        <s v="SUMMERLEE MEDICAL CENTRE"/>
        <s v="LANGHAM PLACE SURGERY"/>
        <s v="PARKLANDS MEDICAL CENTRE"/>
        <s v="WOODSEND MEDICAL CENTRE"/>
        <s v="ALBANY HOUSE MEDICAL CENTRE"/>
        <s v="DRYLAND MEDICAL CENTRE"/>
        <s v="DENTON VILLAGE SURGERY"/>
        <s v="TOWCESTER MEDICAL CENTRE"/>
        <s v="ABINGTON MEDICAL CENTRE"/>
        <s v="WOOTTON MEDICAL CENTRE"/>
        <s v="SILVERDALE FAMILY PRACTICE"/>
        <s v="LEADGATE SURGERY"/>
        <s v="THE HORDEN GROUP PRACTICE"/>
        <s v="CHEVELEY PARK MEDICAL CTR"/>
        <s v="BLACKHALL AND PETERLEE PRACTICE"/>
        <s v="BRIDGE END SURGERY"/>
        <s v="OLD FORGE SURGERY"/>
        <s v="CHASTLETON MEDICAL GROUP"/>
        <s v="CLAYPATH &amp; UNIVERSITY MEDICAL GROUP"/>
        <s v="THE NEW SEAHAM MEDICAL GROUP"/>
        <s v="GREAT LUMLEY SURGERY"/>
        <s v="TANFIELD VIEW MEDICAL GROUP"/>
        <s v="WEST CORNFORTH MEDICAL CENTRE"/>
        <s v="COXHOE MEDICAL PRACTICE"/>
        <s v="THE HAVEN SURGERY"/>
        <s v="BOWBURN MEDICAL CENTRE"/>
        <s v="BISHOPS CLOSE MEDICAL PRACTICE"/>
        <s v="SACRISTON MEDICAL CENTRE"/>
        <s v="FERRYHILL AND CHILTON MEDICAL PRACTICE"/>
        <s v="WILLIAM BROWN CENTRE"/>
        <s v="PEASE WAY MEDICAL CENTRE"/>
        <s v="THE WEARDALE PRACTICE"/>
        <s v="ST ANDREW'S MEDICAL PRACTICE"/>
        <s v="BROWNEY HOUSE SURGERY"/>
        <s v="LANCHESTER MEDICAL CENTRE"/>
        <s v="CESTRIA HEALTH CENTRE"/>
        <s v="DRS LAMBERT &amp; NG"/>
        <s v="EVENWOOD MEDICAL PRACTICE"/>
        <s v="WILLINGTON MEDICAL GROUP"/>
        <s v="DUNELM MEDICAL PRACTICE"/>
        <s v="MIDDLE CHARE MEDICAL GROUP"/>
        <s v="BARNARD CASTLE SURGERY"/>
        <s v="EAST DURHAM MEDICAL GROUP"/>
        <s v="MARLBOROUGH SURGERY"/>
        <s v="OAKFIELDS HEALTH GROUP"/>
        <s v="BISHOPGATE MEDICAL CENTRE"/>
        <s v="JUBILEE MEDICAL GROUP"/>
        <s v="BELMONT &amp; SHERBURN MEDICAL GROUP"/>
        <s v="CEDARS MEDICAL GROUP"/>
        <s v="GAINFORD SURGERY"/>
        <s v="SKERNE MEDICAL GROUP"/>
        <s v="THE MEDICAL GROUP"/>
        <s v="VILLAGES MEDICAL GROUP"/>
        <s v="AUCKLAND MEDICAL GROUP"/>
        <s v="BYRON MEDICAL PRACTICE"/>
        <s v="WOODVIEW MEDICAL PRACTICE"/>
        <s v="STATION VIEW MEDICAL CENTRE"/>
        <s v="CONSETT MEDICAL CENTRE"/>
        <s v="STANLEY MEDICAL GROUP"/>
        <s v="BEVAN MEDICAL GROUP"/>
        <s v="ANNFIELD PLAIN SURGERY"/>
        <s v="MURTON MEDICAL CENTRE"/>
        <s v="SOUTHDENE MEDICAL CENTRE"/>
        <s v="WINGATE MEDICAL PRACTICE INTRAHEALTH"/>
        <s v="PELTON &amp; FELLROSE MEDICAL GROUP"/>
        <s v="WEST RAINTON SURGERY"/>
        <s v="HALLGARTH SURGERY"/>
        <s v="BEWICK CRESCENT SURGERY"/>
        <s v="MANOR CLINIC"/>
        <s v="EAST CLIFF MEDICAL PRACTICE"/>
        <s v="SPRINGHEAD HEALTH"/>
        <s v="THE GRANGE PRACTICE"/>
        <s v="HAWKINGE AND ELHAM"/>
        <s v="STURRY SURGERY"/>
        <s v="EDENBRIDGE MED PRACTICE"/>
        <s v="MATRIX MEDICAL PRACTICE"/>
        <s v="JUBILEE MEDICAL CENTRE"/>
        <s v="EASTCOURT LANE SURGERY"/>
        <s v="LEN VALLEY PRACTICE"/>
        <s v="LYDDEN SURGERY"/>
        <s v="BORSTAL VILLAGE SURGERY"/>
        <s v="BUCKLAND MEDICAL PRACTICE"/>
        <s v="WALTHAM ROAD MEDICAL CENTRE"/>
        <s v="SYDENHAM HOUSE MEDICAL CENTRE"/>
        <s v="THE MEADS MEDICAL PRACTICE"/>
        <s v="SWANLEY MEDICAL PRACTICE"/>
        <s v="ORCHARD END"/>
        <s v="GREEN PORCH MEDICAL PARTNERSHIP"/>
        <s v="TOWN MEDICAL CENTRE"/>
        <s v="WESTERHAM PRACTICE"/>
        <s v="SELLINDGE SURGERY"/>
        <s v="GUILDHALL STREET SURGERY"/>
        <s v="ROCHESTER ROAD SURGERY"/>
        <s v="OLD SCHOOL SURGERY"/>
        <s v="MARLOWE PARK MEDICAL CTR."/>
        <s v="NORTHDOWN &amp; DASHWOOD SURGERY"/>
        <s v="HAMSTREET SURGERY"/>
        <s v="MARDEN MEDICAL CENTRE"/>
        <s v="NEWTON PLACE SURGERY"/>
        <s v="MEMORIAL MEDICAL CENTRE"/>
        <s v="THE GLEBE FAMILY PRACTICE"/>
        <s v="BETHESDA MEDICAL CENTRE"/>
        <s v="PILGRIMS WAY SURGERY"/>
        <s v="CANTERBURY MEDICAL PRACTICE"/>
        <s v="WIGMORE MEDICAL CENTRE"/>
        <s v="THE CHURCHILL CLINIC"/>
        <s v="HOWELL SURGERY"/>
        <s v="WEST MALLING GROUP PRACTICE"/>
        <s v="SNODLAND MEDICAL PRACTICE"/>
        <s v="ST JAMES' SURGERY"/>
        <s v="THE NEW GOLF ROAD SURGERY"/>
        <s v="COURT VIEW SURGERY"/>
        <s v="THE OM MEDICAL CENTRE"/>
        <s v="GREENSAND MEDICAL GROUP"/>
        <s v="WEALD VIEW MEDICAL PRACTICE - HAWKHURST"/>
        <s v="SUTTON VALENCE GROUP PRACTICE"/>
        <s v="ASHFORD MEDICAL PARTNERSHIP"/>
        <s v="NORTHGATE MEDICAL PRACTICE"/>
        <s v="THAMES AVE SURGERY"/>
        <s v="BALMORAL SURGERY"/>
        <s v="BROADSTAIRS MEDICAL PRACTICE"/>
        <s v="LANGLEY"/>
        <s v="DOWNS WAY MEDICAL PRACTICE"/>
        <s v="GROVEHURST SURGERY"/>
        <s v="CHARING SURGERY"/>
        <s v="TONBRIDGE MEDICAL GROUP"/>
        <s v="CITY WAY SURGERY"/>
        <s v="RUSTHALL MEDICAL PRACTICE"/>
        <s v="GROSVENOR &amp; ST JAMES MEDICAL CENTRE"/>
        <s v="MARTELLO HEALTH CENTRE"/>
        <s v="REACH HEALTHCARE"/>
        <s v="WATERFIELD HOUSE SURGERY"/>
        <s v="MINSTER SURGERY"/>
        <s v="PARKWOOD FAMILY PRACTICE"/>
        <s v="HADLOW MEDICAL CENTRE"/>
        <s v="IVY COURT SURGERY"/>
        <s v="SANDWICH MEDICAL PRACTICE"/>
        <s v="THE CHESTNUTS SURGERY"/>
        <s v="PENCESTER SURGERY"/>
        <s v="WHITE CLIFFS MEDICAL CENTRE"/>
        <s v="BLACKTHORN"/>
        <s v="LONDON ROAD MEDICAL CENTRE"/>
        <s v="BOROUGH GREEN MEDICAL PRACTICE"/>
        <s v="WHITSTABLE MEDICAL PRACTICE"/>
        <s v="OAKFIELD HEALTH CENTRE, PRACTICE 2"/>
        <s v="AYLESHAM MEDICAL PRACTICE"/>
        <s v="ORCHARD FAMILY PRACTICE"/>
        <s v="OAKLANDS HEALTH CENTRE"/>
        <s v="SHEERNESS HEALTH CENTRE"/>
        <s v="THE MEDIC CARE SURGERY"/>
        <s v="NEW LYMINGE SURGERY"/>
        <s v="THE HERON MEDICAL PRACTICE"/>
        <s v="OAK HALL"/>
        <s v="ST PETER'S SURGERY"/>
        <s v="WYE SURGERY"/>
        <s v="MARITIME HEALTH PARTNERSHIP"/>
        <s v="WOODCHURCH SURGERY"/>
        <s v="KING GEORGE ROAD SURGERY"/>
        <s v="YALDING"/>
        <s v="LOWFIELD MEDICAL CENTRE"/>
        <s v="NEW HAYESBANK SURGERY"/>
        <s v="OLD PARSONAGE SURGERY"/>
        <s v="BREWER STREET"/>
        <s v="LAMBERHURST"/>
        <s v="SUN LANE"/>
        <s v="APEX MEDICAL CENTRE"/>
        <s v="BEARSTED"/>
        <s v="SWANSCOMBE HEALTH CENTRE"/>
        <s v="OTFORD MEDICAL PRACTICE"/>
        <s v="SUMMERHILL SURGERY"/>
        <s v="TEMPLE HILL SURGERY"/>
        <s v="VEL SURGERY"/>
        <s v="SOUTH PARK MEDICAL PRACTICE"/>
        <s v="THE WELLCOME PRACTICE"/>
        <s v="PELHAM MEDICAL PRACTICE"/>
        <s v="THE KINGS FAMILY PRACTICE"/>
        <s v="NEWINGTON ROAD SURGERY"/>
        <s v="THORNDIKE PARTNERSHIP"/>
        <s v="THE SHRUBBERY SURGERY"/>
        <s v="ASH SURGERY"/>
        <s v="KINGSNORTH MEDICAL PRACTICE"/>
        <s v="SANDGATE ROAD"/>
        <s v="NAPIER ROAD SURGERY"/>
        <s v="PRINCES PARK MEDICAL CTR"/>
        <s v="NEW DOVER ROAD SURGERY"/>
        <s v="MAIDSTONE ROAD SURGERY"/>
        <s v="FAVERSHAM MEDICAL PRACTICE"/>
        <s v="WARDERS MEDICAL CENTRE"/>
        <s v="SPELDHURST &amp; GREGGSWOOD MEDICAL GROUP"/>
        <s v="WOODLANDS FAMILY PRACTICE"/>
        <s v="HARBOUR MEDICAL PRACTICE"/>
        <s v="ST RICHARDS ROAD SURGERY"/>
        <s v="UNIVERSITY MEDICAL CENTRE"/>
        <s v="SHEPPEY HEALTHY LIVING CENTRE"/>
        <s v="THE COLLEGE PRACTICE"/>
        <s v="STONECROSS AND WEST DRIVE SURGERY"/>
        <s v="BOWER MOUNT MEDICAL PRACTICE"/>
        <s v="PHOENIX MEDICAL PRACTICE"/>
        <s v="WATERINGBURY"/>
        <s v="GRAVESEND MEDICAL CENTRE"/>
        <s v="BIRCHINGTON MEDICAL CENTRE"/>
        <s v="MOCKETTS WOOD SURGERY"/>
        <s v="HILDENBOROUGH MEDICAL GROUP"/>
        <s v="CANTERBURY HEALTH CENTRE"/>
        <s v="DR CJ SHIMMINS &amp; PARTNERS"/>
        <s v="PUMP LANE SURGERY"/>
        <s v="AYLESFORD MEDICAL CENTRE"/>
        <s v="RIVER DARENT MEDICAL GROUP"/>
        <s v="THE MEDICAL CENTRE GROUP"/>
        <s v="AMHERST MEDICAL PRACTICE"/>
        <s v="LONSDALE MEDICAL CENTRE"/>
        <s v="MEOPHAM MEDICAL CENTRE"/>
        <s v="CHURCH ROAD"/>
        <s v="CHURCH LANE HEALTH CENTRE"/>
        <s v="THE VINE MEDICAL CENTRE"/>
        <s v="MAIDSTONE RD RAINHAM SURGERY"/>
        <s v="LONG CATLIS ROAD SURGERY"/>
        <s v="ST. WERBURGH MED.PRACTICE"/>
        <s v="BRYANT STREET MEDICAL PRACTICE"/>
        <s v="THORNHILLS MEDICAL PRACTICE"/>
        <s v="ST JOHN'S MEDICAL PRACTICE"/>
        <s v="REDWOOD PRACTICE"/>
        <s v="HIGHPARKS MEDICAL PRACTICE"/>
        <s v="HORSMAN'S PLACE SURGERY"/>
        <s v="DASHWOOD MEDICAL CENTRE"/>
        <s v="THE WELLS MEDICAL PRACTICE"/>
        <s v="MALLING HEALTH FOUR"/>
        <s v="LINGFIELD SURGERY"/>
        <s v="STUDHOLME MEDICAL CENTRE"/>
        <s v="THE WALL HOUSE SURGERY"/>
        <s v="WOODBRIDGE HILL SURGERY"/>
        <s v="KNOWLE GREEN MEDICAL"/>
        <s v="FORT HOUSE SURGERY"/>
        <s v="SOUTHVIEW MEDICAL PRACTICE"/>
        <s v="WAYSIDE MEDICAL PRACTICE"/>
        <s v="NEW OTTERSHAW SURGERY"/>
        <s v="TATTENHAM HEALTH CENTRE"/>
        <s v="THE RED PRACTICE WALTON"/>
        <s v="EASTWICK PARK MED.PRACT."/>
        <s v="FOUNTAIN PRACTICE"/>
        <s v="GOLDSWORTH PARK HEALTH CENTRE"/>
        <s v="STANWELL ROAD SURGERY"/>
        <s v="GRAYSHOTT SURGERY"/>
        <s v="ASHLEA MEDICAL PRACTICE"/>
        <s v="CRANLEIGH MEDICAL PRACTICE"/>
        <s v="THE WHITE PRACTICE"/>
        <s v="ELIZABETH HOUSE MEDICAL PRACTICE"/>
        <s v="CHIDDINGFOLD SURGERY"/>
        <s v="LEITH HILL PRACTICE"/>
        <s v="THE HORSLEY MEDICAL PRACTICE"/>
        <s v="COBHAM HEALTH CENTRE"/>
        <s v="HYTHE MEDICAL CENTRE SURGERY"/>
        <s v="LONGCROFT CLINIC"/>
        <s v="DAPDUNE HOUSE SURGERY"/>
        <s v="ST DAVID'S FAMILY PRACTICE"/>
        <s v="LITTLETON SURGERY"/>
        <s v="WEY FAMILY PRACTICE"/>
        <s v="FAIRLANDS MEDICAL PRACTICE"/>
        <s v="SUNBURY GROUP PRACTICE"/>
        <s v="LANTERN SURGERY"/>
        <s v="SUNNY MEED SURGERY"/>
        <s v="GUILDOWNS GROUP PRACTICE"/>
        <s v="GLENLYN MEDICAL CENTRE"/>
        <s v="ASHLEY CENTRE SURGERY"/>
        <s v="MOLEBRIDGE PRACTICE"/>
        <s v="ESHER GREEN SURGERY"/>
        <s v="VILLAGES MEDICAL CTR"/>
        <s v="WITLEY SURGERY"/>
        <s v="VIRGINIA WATER MEDICAL PRACTICE"/>
        <s v="THE MILL MEDICAL PRACTICE"/>
        <s v="CROUCH OAK FAMILY PRACTICE"/>
        <s v="ST JOHN'S FAMILY PRACTICE"/>
        <s v="SHADBOLT PARK HOUSE SURG"/>
        <s v="CHERTSEY HEALTH CENTRE"/>
        <s v="CATERHAM VALLEY MEDICAL PRACTICE"/>
        <s v="CAPELFIELD SURGERY"/>
        <s v="NORK CLINIC"/>
        <s v="MEDWYN SURGERY"/>
        <s v="THE YELLOW PRACTICE"/>
        <s v="CHOBHAM &amp; WEST END MEDICAL PRACTICE"/>
        <s v="THE HOUSE PARTNERSHIP"/>
        <s v="HOLMHURST MEDICAL CENTRE"/>
        <s v="DORKING MEDICAL PRACTICE"/>
        <s v="THE PRACTICE COLLEGE ROAD"/>
        <s v="FAIRFIELD MEDICAL CENTRE"/>
        <s v="SPRING STREET SURGERY"/>
        <s v="UPPER HALLIFORD MEDICAL CENTRE"/>
        <s v="MERROW PARK SURGERY"/>
        <s v="PARISHES BRIDGE MED.PRACT"/>
        <s v="SHEERWATER HEALTH CENTRE"/>
        <s v="ASHLEY MEDICAL PRACTICE"/>
        <s v="MADEIRA MEDICAL"/>
        <s v="BINSCOMBE MEDICAL CENTRE"/>
        <s v="PHOENIX FAMILY PRACTICE"/>
        <s v="HEATHCOTE MEDICAL CENTRE"/>
        <s v="MAYBURY SURGERY"/>
        <s v="WONERSH SURGERY"/>
        <s v="SHEPPERTON MEDICAL PRACTICE"/>
        <s v="MODALITY EAST SURREY MEDICAL PRACTICE"/>
        <s v="WOODLANDS ROAD MEDICAL CENTRE"/>
        <s v="OXTED HEALTH CENTRE"/>
        <s v="OXSHOTT MEDICAL PRACTICE"/>
        <s v="HEATHCOT MEDICAL PRACTICE"/>
        <s v="HERSHAM SURGERY"/>
        <s v="THORKHILL SURGERY"/>
        <s v="ST STEPHENS HOUSE SURGERY"/>
        <s v="POND TAIL SURGERY"/>
        <s v="WARLINGHAM GREEN MED PRAC"/>
        <s v="HAWTHORNS SURGERY"/>
        <s v="STAINES HEALTH GROUP"/>
        <s v="PIRBRIGHT SURGERY"/>
        <s v="HASLEMERE HEALTH CENTRE"/>
        <s v="FORDBRIDGE MEDICAL CENTRE"/>
        <s v="SHERESURGERYANDDISPENSARY"/>
        <s v="AUSTEN ROAD SURGERY"/>
        <s v="DERBY MEDICAL CENTRE"/>
        <s v="TADWORTH MEDICAL CENTRE"/>
        <s v="BROCKWOOD MEDICAL PRACTICE"/>
        <s v="INTEGRATED CARE PARTNERSHIP - OCH"/>
        <s v="VINE MEDICAL CENTRE"/>
        <s v="SILTON SURGERY"/>
        <s v="JUBILEE FIELD SURGERY"/>
        <s v="AVON VALLEY PRACTICE"/>
        <s v="TINKERS LANE SURGERY"/>
        <s v="SOMER VALLEY MEDICAL GROUP"/>
        <s v="THREE CHEQUERS MEDICAL PRACTICE"/>
        <s v="VICTORIA CROSS SURGERY"/>
        <s v="PORCH SURGERY"/>
        <s v="LOVEMEAD GROUP PRACTICE"/>
        <s v="MARKET LAVINGTON SURGERY"/>
        <s v="ST. MICHAEL'S SURGERY"/>
        <s v="THE PULTENEY PRACTICE"/>
        <s v="ELDENE SURGERY"/>
        <s v="PATFORD HOUSE PARTNERSHIP"/>
        <s v="WESTROP MEDICAL PRACTICE"/>
        <s v="ABBEY MEADS MEDICAL PRACT"/>
        <s v="WHITEPARISH SURGERY"/>
        <s v="TISBURY SURGERY"/>
        <s v="WHALEBRIDGE PRACTICE"/>
        <s v="COMBE DOWN SURGERY"/>
        <s v="NORTH SWINDON PRACTICE"/>
        <s v="OLD SCHOOL HOUSE SURGERY"/>
        <s v="HARPTREE SURGERY"/>
        <s v="ROWDEN SURGERY"/>
        <s v="MERE SURGERY"/>
        <s v="BOX SURGERY"/>
        <s v="ST MELOR HOUSE SURGERY"/>
        <s v="PURTON SURGERY"/>
        <s v="FAIRFIELD PARK HEALTH CENTRE"/>
        <s v="BRADFORD-ON-AVON AND MELKSHAM HEALTH"/>
        <s v="NEWBRIDGE SURGERY"/>
        <s v="LODGE SURGERY"/>
        <s v="RUSH HILL SURGERY"/>
        <s v="GIFFORDS PRIMARY CARE CTR"/>
        <s v="COURTYARD SURGERY"/>
        <s v="HARCOURT MEDICAL CENTRE"/>
        <s v="MERCHISTON SURGERY"/>
        <s v="RIDGEWAY VIEW FAMILY PRACTICE"/>
        <s v="BATHEASTON MEDICAL CENTRE"/>
        <s v="TROWBRIDGE HEALTH CENTRE"/>
        <s v="OLD TOWN SURGERY"/>
        <s v="THE TOLSEY SURGERY"/>
        <s v="NORTHLANDS SURGERY"/>
        <s v="THE ORCHARD PARTNERSHIP"/>
        <s v="RAMSBURY SURGERY"/>
        <s v="CRICKLADE SURGERY"/>
        <s v="ELM HAYES SURGERY"/>
        <s v="LANSDOWNE SURGERY"/>
        <s v="CHEW MEDICAL PRACTICE"/>
        <s v="WESTBURY GROUP PRACTICE"/>
        <s v="BURBAGE SURGERY"/>
        <s v="HEART OF BATH"/>
        <s v="WIDCOMBE SURGERY"/>
        <s v="HATHAWAY SURGERY"/>
        <s v="HOPE HOUSE SURGERY"/>
        <s v="SPA MEDICAL CENTRE"/>
        <s v="PRIORY ROAD MEDICAL CENTRE"/>
        <s v="WESTFIELD SURGERY"/>
        <s v="THE LAWN MEDICAL CENTRE"/>
        <s v="SALISBURY MEDICAL PRACTICE"/>
        <s v="KENNET AND AVON MEDICAL PARTNERSHIP"/>
        <s v="SOUTHBROOM SURGERY"/>
        <s v="BARCROFT MEDICAL CENTRE"/>
        <s v="CASTLE PRACTICE"/>
        <s v="HINDON SURGERY"/>
        <s v="SARUM HEALTH GROUP"/>
        <s v="ST AUGUSTINE'S MEDICAL PRACTICE"/>
        <s v="AVENUE SURGERY"/>
        <s v="PHOENIX SURGERY"/>
        <s v="RIDGE GREEN MEDICAL PRACTICE"/>
        <s v="DOWNTON SURGERY"/>
        <s v="ASHINGTON HOUSE SURGERY"/>
        <s v="MALMESBURY MEDICAL PARTNERSHIP"/>
        <s v="HAWTHORN MEDICAL CENTRE"/>
        <s v="THE NORTH LONDON HEALTH CENTRE"/>
        <s v="LICHFIELD GROVE SURGERY"/>
        <s v="CLERKENWELL MEDICAL PRACTICE"/>
        <s v="BRIDGE HOUSE MEDICAL PRACTICE"/>
        <s v="EAST BARNET HEALTH CENTRE"/>
        <s v="WELBOURNE GP SURGERY, WELBOURNE H C"/>
        <s v="THE HODFORD ROAD PRACTICE"/>
        <s v="WEST GREEN SURGERY"/>
        <s v="THE WOODBERRY PRACTICE"/>
        <s v="HEATHFIELDE MEDICAL CENTRE"/>
        <s v="NIGHTINGALE HOUSE SURGERY"/>
        <s v="ANDOVER MEDICAL CENTRE"/>
        <s v="THE SPEEDWELL PRACTICE"/>
        <s v="GRAY'S INN MEDICAL GROUP HAMPSTEAD"/>
        <s v="PARK END SURGERY"/>
        <s v="CAVERSHAM GROUP PRACTICE"/>
        <s v="CRICKLEWOOD HEALTH CENTRE"/>
        <s v="NEW NORTH HEALTH CENTRE"/>
        <s v="JAMES WIGG PRACTICE"/>
        <s v="WAKEMANS HILL SURGERY"/>
        <s v="SOBELL MEDICAL CENTRE"/>
        <s v="RUTLAND HOUSE SURGERY"/>
        <s v="CHARLTON HOUSE MEDICAL CENTRE"/>
        <s v="LATYMER ROAD SURGERY"/>
        <s v="TORRINGTON PARK GROUP PRACTICE"/>
        <s v="RIVER PLACE HEALTH CENTRE"/>
        <s v="CROUCH HALL ROAD SURGERY"/>
        <s v="THE PRACTICE AT 188"/>
        <s v="KEATS SURGERY"/>
        <s v="HIGHLANDS PRACTICE"/>
        <s v="EAST ENFIELD MEDICAL CENTRE"/>
        <s v="DRS ADLER AND ROSENBERG"/>
        <s v="JAI MEDICAL CENTRE"/>
        <s v="THE MUSWELL HILL PRACTICE"/>
        <s v="STAUNTON GROUP PRACTICE"/>
        <s v="HIGHBURY GRANGE MEDICAL PRACTICE"/>
        <s v="SOUTHGATE"/>
        <s v="WEST HAMPSTEAD MEDICAL CENTRE"/>
        <s v="CAMDEN HEALTH IMPROVEMENT PRACTICE"/>
        <s v="THE ALEXANDRA SURGERY"/>
        <s v="LANGSTONE WAY SURGERY"/>
        <s v="ANGEL SURGERY"/>
        <s v="KINGS CROSS SURGERY"/>
        <s v="DR ME SILVER'S PRACTICE"/>
        <s v="BRUNSWICK MEDICAL CENTRE UHPC"/>
        <s v="PRINCE OF WALES GROUP SURGERY"/>
        <s v="THE BLOOMSBURY SURGERY"/>
        <s v="HANLEY PRIMARY CARE CENTRE"/>
        <s v="KILLICK STREET HEALTH CENTRE"/>
        <s v="WINCHMORE HILL PRACTICE"/>
        <s v="MILLWAY MEDICAL PRACTICE"/>
        <s v="ADDINGTON MEDICAL CENTRE"/>
        <s v="WENTWORTH MEDICAL PRACTICE."/>
        <s v="THE TOWN SURGERY LTD"/>
        <s v="THE MOUNTFIELD SURGERY"/>
        <s v="HOLBORN MEDICAL CENTRE"/>
        <s v="WATLING MEDICAL CENTRE"/>
        <s v="STROUD GREEN MEDICAL CENTRE"/>
        <s v="BOUNCES ROAD SURGERY LTD"/>
        <s v="LAWRENCE HOUSE SURGERY"/>
        <s v="CHALFONT SURGERY"/>
        <s v="HAMPSTEAD GROUP PRACTICE"/>
        <s v="TYNEMOUTH MEDICAL PRACTICE"/>
        <s v="ABERNETHY HOUSE SURGERY"/>
        <s v="RAVENSCROFT MEDICAL CENTRE"/>
        <s v="HORNSEY PARK SURGERY"/>
        <s v="THE OLD SURGERY"/>
        <s v="TOTTENHAM HEALTH CENTRE"/>
        <s v="THE VALE PRACTICE"/>
        <s v="THE RISE GROUP PRACTICE"/>
        <s v="THE ORDNANCE UNITY CENTRE FOR HEALTH"/>
        <s v="SUPREME MEDICAL CENTRE"/>
        <s v="PARTNERSHIP PRIMARY CARE CENTRE"/>
        <s v="ISLINGTON CENTRAL MEDICAL CENTRE"/>
        <s v="GRAY'S INN MEDICAL GROUP WEST HAMPSTEAD"/>
        <s v="MUSEUM PRACTICE"/>
        <s v="AMWELL GROUP PRACTICE"/>
        <s v="BRUCE GROVE PRIMARY HEALTH CARE CTR"/>
        <s v="CORNWALL HOUSE SURGERY"/>
        <s v="THE PHOENIX PRACTICE"/>
        <s v="PRIMROSE HILL SURGERY"/>
        <s v="EAST FINCHLEY MEDICAL CENTRE"/>
        <s v="FERNLEA SURGERY"/>
        <s v="ST PHILIPS MEDICAL CENTRE"/>
        <s v="BARNSBURY MEDICAL PRACTICE"/>
        <s v="MORRIS HOUSE GROUP PRACTICE"/>
        <s v="THE OLD COURT HOUSE SURGERY"/>
        <s v="THE EVERGLADE MEDICAL PRACTICE"/>
        <s v="PARLIAMENT HILL SURGERY"/>
        <s v="SOMERSET GARDENS FAMILY HEALTH CENTRE"/>
        <s v="BINCOTE SURGERY"/>
        <s v="DR SP TALPAHEWA"/>
        <s v="PHGH DOCTORS"/>
        <s v="WELBOURNE MED PRAC, WELBOURNE H C"/>
        <s v="ST PETER'S STREET MEDICAL PRACTICE"/>
        <s v="STUART CRESCENT MEDICAL PRACTICE"/>
        <s v="HIGHGATE GROUP PRACTICE"/>
        <s v="BOUNDS GREEN GROUP PRACTICE"/>
        <s v="BRUNSWICK PARK MEDICAL PRACTICE"/>
        <s v="ELIZABETH AVENUE GROUP PRACTICE"/>
        <s v="PENSHURST GARDENS SURGERY"/>
        <s v="THE MITCHISON ROAD SURGERY"/>
        <s v="WESTBURY MEDICAL CENTRE"/>
        <s v="COCKFOSTERS MEDICAL CTRE"/>
        <s v="ARNOS GROVE MEDICAL CENTR"/>
        <s v="LANE END MEDICAL GROUP"/>
        <s v="MEDICUS HEALTH PARTNERS"/>
        <s v="ST JOHNS WAY MEDICAL CENTRE"/>
        <s v="HENDON WAY SURGERY"/>
        <s v="FRIERN BARNET MEDICAL CENTRE"/>
        <s v="EVERGREEN PRIMARY CARE CENTRE"/>
        <s v="ST ANN'S ROAD SURGERY"/>
        <s v="PENNINE DRIVE PRACTICE"/>
        <s v="DR AZIM &amp; PARTNERS"/>
        <s v="GROVE ROAD SURGERY"/>
        <s v="WHITE LODGE MEDICAL PRACTICE"/>
        <s v="MILDMAY MEDICAL PRACTICE"/>
        <s v="HIGH ROAD SURGERY (STUART CRESCENT HC)"/>
        <s v="ARCADIAN GARDENS SURGERY"/>
        <s v="BROOKFIELD PARK SURGERY"/>
        <s v="THE 157 MEDICAL PRACTICE"/>
        <s v="THE MILLER PRACTICE"/>
        <s v="RIDGMOUNT PRACTICE"/>
        <s v="ARCHWAY MEDICAL CENTRE"/>
        <s v="CHRISTCHURCH HALL SURGERY"/>
        <s v="KEATS GROUP PRACTICE"/>
        <s v="ADELAIDE MEDICAL CENTRE"/>
        <s v="DR SEGARAJASINGHE"/>
        <s v="AMPTHILL &amp; REGENTS PARK PRACTICE"/>
        <s v="GILLAN HOUSE SURGERY"/>
        <s v="ST. GEORGES MEDICAL CENTRE"/>
        <s v="GOWER STREET PRACTICE"/>
        <s v="HAVERGAL SURGERY"/>
        <s v="COLNEY HATCH LANE SURGERY"/>
        <s v="RAINBOW PRACTICE"/>
        <s v="GRAY'S INN MEDICAL GROUP CHANCERY LANE"/>
        <s v="BRONDESBURY MEDICAL CENTRE"/>
        <s v="COLINDALE MEDICAL CENTRE LP"/>
        <s v="EAGLE HOUSE SURGERY"/>
        <s v="SWISS COTTAGE SURGERY"/>
        <s v="MORECAMBE SURGERY"/>
        <s v="TEMPLE FORTUNE MEDICAL GROUP"/>
        <s v="THE BEAUMONT PRACTICE"/>
        <s v="QUEENSWOOD MEDICAL PRACTICE"/>
        <s v="GREEN CEDARS MEDICAL CENTRE"/>
        <s v="RITCHIE STREET GROUP PRACTICE"/>
        <s v="MEDICUS SELECT CARE"/>
        <s v="ST ANDREWS MEDICAL PRACTICE."/>
        <s v="SQUIRES LANE MEDICAL PRACTICE"/>
        <s v="BOUNDARY HOUSE SURGERY"/>
        <s v="QUEENS CRESCENT PRACTICE"/>
        <s v="CHOLMLEY GARDENS SURGERY"/>
        <s v="ROSEMARY SURGERY"/>
        <s v="BELSIZE PRIORY MEDICAL PRACTICE (GROUP)"/>
        <s v="JS MEDICAL PRACTICE"/>
        <s v="SOMERS TOWN MEDICAL CENTRE"/>
        <s v="CHESHIRE ROAD SURGERY"/>
        <s v="ROMAN WAY MEDICAL CENTRE"/>
        <s v="THE JUNCTION MEDICAL PRACTICE"/>
        <s v="OAKLEIGH ROAD HEALTH CENTRE"/>
        <s v="THE GOODINGE GROUP PRACTICE"/>
        <s v="THE NORTHERN MEDICAL CENTRE"/>
        <s v="LONGROVE SURGERY"/>
        <s v="OAK LODGE MEDICAL CENTRE"/>
        <s v="MULBERRY MEDICAL PRACTICE"/>
        <s v="SAXONBURY HOUSE SURGERY"/>
        <s v="ROTHERFIELD SURGERY"/>
        <s v="SEAFORD MEDICAL PRACTICE"/>
        <s v="THE LIGHTHOUSE MEDICAL PRACTICE"/>
        <s v="THE STATION PRACTICE"/>
        <s v="HERSTMONCEUX INTEGRATIVE HEALTH CENTRE"/>
        <s v="NORTHIAM SURGERY"/>
        <s v="FOUNDRY HEALTHCARE LEWES"/>
        <s v="ASHDOWN FOREST HEALTH CENTRE"/>
        <s v="CARISBROOKE SURGERY"/>
        <s v="SOUTH SAXON HOUSE SURGERY"/>
        <s v="HIGH GLADES MEDICAL CENTRE"/>
        <s v="WADHURST MEDICAL GROUP"/>
        <s v="PRIORY ROAD SURGERY"/>
        <s v="MARTINS OAK SURGERY"/>
        <s v="THE HILL SURGERY"/>
        <s v="SEASIDE MEDICAL CENTRE"/>
        <s v="SIDLEY MEDICAL PRACTICE"/>
        <s v="COLLINGTON SURGERY"/>
        <s v="DOWNLANDS MEDICAL CENTRE"/>
        <s v="STONE CROSS SURGERY"/>
        <s v="SEDLESCOMBE HOUSE"/>
        <s v="BRIDGESIDE SURGERY"/>
        <s v="HAILSHAM MEDICAL GROUP"/>
        <s v="CHAPEL STREET SURGERY"/>
        <s v="HAVENSHEALTH"/>
        <s v="RYE MEDICAL CENTRE"/>
        <s v="BIRD-IN-EYE SURGERY"/>
        <s v="BEACON SURGERY"/>
        <s v="MANOR PARK MEDICAL CENTRE"/>
        <s v="WEALDEN RIDGE MEDICAL PARTNERSHIP"/>
        <s v="SEDLESCOMBE &amp; WESTFIELD SURGERIES"/>
        <s v="QUINTINS MEDICAL CENTRE"/>
        <s v="HASTINGS OLD TOWN SURGERY"/>
        <s v="FERRY ROAD HEALTH CENTRE"/>
        <s v="SOVEREIGN PRACTICE"/>
        <s v="LITTLE COMMON SURGERY"/>
        <s v="THE MEADS SURGERY"/>
        <s v="ARLINGTON ROAD SURGERY"/>
        <s v="PARK PRACTICE"/>
        <s v="WOODHILL SURGERY"/>
        <s v="GROOMBRIDGE AND HARTFIELD MEDICAL GROUP"/>
        <s v="BUXTED MEDICAL CENTRE"/>
        <s v="OLDWOOD SURGERY"/>
        <s v="FULWOOD GREEN MEDICAL CTR"/>
        <s v="GATEACRE BROW SURGERY"/>
        <s v="HILLFOOT HEALTH"/>
        <s v="DINGLE PARK PRACTICE"/>
        <s v="GREAT HOMER STREET MEDICAL CENTRE"/>
        <s v="WESTMINSTER MEDICAL CENTRE"/>
        <s v="ISLINGTON HOUSE MEDICAL CENTRE"/>
        <s v="GREENBANK ROAD SURGERY"/>
        <s v="CALVARY HEALTH CENTRE"/>
        <s v="THE ASH SURGERY"/>
        <s v="KIRKDALE MEDICAL CENTRE"/>
        <s v="ST. JAMES' HEALTH CENTRE"/>
        <s v="GP PRACTICE RIVERSIDE (DR JUDE)"/>
        <s v="RUTHERFORD MEDICAL CENTRE"/>
        <s v="THE VILLAGE MEDICAL CTRE"/>
        <s v="PRIORY MEDICAL CENTRE"/>
        <s v="BEACON HEALTH MOSSLEY HILL"/>
        <s v="STONEYCROFT MEDICAL CENTRE"/>
        <s v="ELLERGREEN MEDICAL CENTRE"/>
        <s v="GILLMOSS MEDICAL CENTRE"/>
        <s v="WOOLTON HOUSE MEDICAL CTR"/>
        <s v="STOPGATE LANE MEDICAL CTR"/>
        <s v="ALBION SURGERY"/>
        <s v="TOWNSEND MEDICAL CENTRE"/>
        <s v="BROWNLOW GROUP PRACTICE"/>
        <s v="GARSTON FAMILY HEALTH CENTRE"/>
        <s v="GREENBANK DRIVE SURGERY"/>
        <s v="NETHERLEY HEALTH CENTRE"/>
        <s v="HORNSPIT MEDICAL CENTRE"/>
        <s v="MOSS WAY"/>
        <s v="BROWNLOW HEALTH @ PRINCES PARK"/>
        <s v="THE VALLEY MEDICAL CENTRE"/>
        <s v="MERE LANE GROUP PRACTICE"/>
        <s v="ROCKY LANE MEDICAL CENTRE"/>
        <s v="WEST DERBY MEDICAL CENTRE"/>
        <s v="MATHER AVENUE SURGERY"/>
        <s v="LONG LANE"/>
        <s v="SANDRINGHAM MEDICAL CENTRE"/>
        <s v="DR JUDE'S PRACTICE - RIVERSIDE"/>
        <s v="BELLE VALE HEALTH CENTRE"/>
        <s v="EARLE ROAD MEDICAL CENTRE"/>
        <s v="FIR TREE"/>
        <s v="SEFTON PARK MEDICAL CENTRE"/>
        <s v="BOUSFIELD SURGERY - DR SHAH"/>
        <s v="ABERCROMBY FAMILY PRACTICE"/>
        <s v="BEACON HEALTH KENSINGTON"/>
        <s v="AINTREE PARK GROUP PRACTICE"/>
        <s v="DERBY LANE MEDICAL CENTRE"/>
        <s v="THE MARGARET THOMPSON MED CENTRE"/>
        <s v="BIGHAM ROAD MEDICAL CENTRE"/>
        <s v="ROCK COURT SURGERY"/>
        <s v="DUNSTAN VILLAGE GROUP PRACTICE"/>
        <s v="ABINGDON FAMILY HEALTH CARE CENTRE"/>
        <s v="POULTER ROAD MEDICAL CENTRE"/>
        <s v="BENIM MEDICAL CENTRE"/>
        <s v="SPEKE HC - DR SINGH &amp; DR BICHA"/>
        <s v="SPEKE HC - DR THAKUR"/>
        <s v="GRASSENDALE MEDICAL CENTRE"/>
        <s v="BOUSFIELD - ROBERTS"/>
        <s v="WESTMORELAND GP CENTRE"/>
        <s v="YEW TREE CENTRE"/>
        <s v="PENNY LANE SURGERY"/>
        <s v="LANCE LANE MEDICAL CENTRE"/>
        <s v="VAUXHALL HEALTH CENTRE"/>
        <s v="GATEACRE MEDICAL CENTRE"/>
        <s v="LANGBANK MEDICAL CENTRE"/>
        <s v="WALTON VILLAGE MEDICAL CENTRE"/>
        <s v="ANFIELD GROUP PRACTICE"/>
        <s v="BROWNLOW HEALTH AT KENSINGTON"/>
        <s v="OLD SWAN HEALTH CENTRE"/>
        <s v="STANLEY MEDICAL CENTRE"/>
        <s v="DOVECOT HEALTH CENTRE"/>
        <s v="GREEN LANE MEDICAL CENTRE"/>
        <s v="THE GREY ROAD SURGERY"/>
        <s v="BROWNLOW AT MARYBONE"/>
        <s v="OAK VALE MEDICAL CENTRE"/>
        <s v="PICTON GREEN"/>
        <s v="STORRSDALE MEDICAL CENTRE"/>
        <s v="WELLSPRING MEDICAL PRACT."/>
        <s v="REDBURN PARK MEDICAL CENTRE"/>
        <s v="WIDEOPEN MEDICAL CENTRE"/>
        <s v="WOODLANDS PARK HEALTH CTR"/>
        <s v="BRIDGE AND MONKSEATON MEDICAL PRACTICE"/>
        <s v="MALLARD MEDICAL PRACTICE"/>
        <s v="HADRIAN HEALTH CENTRE"/>
        <s v="SWARLAND AVENUE SURGERY"/>
        <s v="WEST FARM SURGERY"/>
        <s v="COLLINGWOOD HEALTH GROUP"/>
        <s v="LANE END SURGERY"/>
        <s v="NORTHUMBERLAND PARK MEDICAL GROUP"/>
        <s v="SPRING TERRACE HEALTH CENTRE"/>
        <s v="STEPHENSON PARK HEALTH GROUP"/>
        <s v="THE VILLAGE GREEN SURGERY"/>
        <s v="BEWICKE MEDICAL CENTRE"/>
        <s v="MARINE AVENUE MEDICAL CTR"/>
        <s v="WHITLEY BAY HEALTH CENTRE"/>
        <s v="BEAUMONT PARK SURGERY"/>
        <s v="49 MARINE AVENUE SURGERY"/>
        <s v="ROBERT FREW MEDICAL CENTRE"/>
        <s v="FRYERNS MEDICAL CENTRE"/>
        <s v="THE KNARES MEDICAL PRACTICE"/>
        <s v="FELMORES MEDICAL CENTRE"/>
        <s v="DR SHARMA &amp; PARTNERS"/>
        <s v="ARYAN MEDICAL CENTRE"/>
        <s v="WESTERN ROAD SURGERY"/>
        <s v="KNIGHTS SURGERY"/>
        <s v="MOUNT AVENUE SURGERY"/>
        <s v="AEGIS MEDICAL CENTRE"/>
        <s v="DR A NAEEM &amp; PARTNERS,THE NEW SURGERY"/>
        <s v="THE NEW FOLLY SURGERY"/>
        <s v="ROCKLEIGH COURT SURGERY"/>
        <s v="MATCHING GREEN SURGERY"/>
        <s v="DR SALAKO AND PARTNERS"/>
        <s v="THE HIGHWOOD SURGERY"/>
        <s v="DR GC CHAJED'S PRACTICE"/>
        <s v="DR NASAH &amp; PARTNERS"/>
        <s v="DR JO ARAYOMI'S PRACTICE"/>
        <s v="TILE HOUSE SURGERY"/>
        <s v="LAINDON MEDICAL GROUP"/>
        <s v="DR SIMS AND PARTNERS"/>
        <s v="ROSE VILLA SURGERY"/>
        <s v="THE BILLERICAY MEDICAL PRACTICE"/>
        <s v="DEAL TREE HEALTH CENTRE"/>
        <s v="LONDON ROAD SURGERY"/>
        <s v="CLAYHILL MEDICAL PRACTICE"/>
        <s v="QUEENS PARK SURGERY"/>
        <s v="MURREE MEDICAL GROUP"/>
        <s v="SWANWOOD PARTNERSHIP"/>
        <s v="BALLARDS WALK SURGERY"/>
        <s v="WILLIAM HARVEY SURGERY"/>
        <s v="ASHINGDON MEDICAL CENTRE"/>
        <s v="GHAURI PRACTICE"/>
        <s v="DR KHAN &amp; PARTNERS"/>
        <s v="CONNER &amp; PARTNERS"/>
        <s v="THE GREENSWARD SURGERY"/>
        <s v="DOWNHALL PARK SURGERY"/>
        <s v="THE ISLAND SURGERY"/>
        <s v="HIGH ROAD FAMILY DOCTORS"/>
        <s v="THIRD AVENUE HEALTH CENTRE"/>
        <s v="CANVEY VILLAGE SURGERY"/>
        <s v="ESSEX WAY SURGERY"/>
        <s v="P A PATEL SURGERY"/>
        <s v="AUDLEY MILLS SURGERY"/>
        <s v="ST GEORGES MEDICAL PRACTICE"/>
        <s v="DR PUZEY,DR KOTHARI AND DR NANDA"/>
        <s v="WAKERING MEDICAL CTR."/>
        <s v="THE COMMUNITY PRACTICE"/>
        <s v="BENFLEET SURGERY"/>
        <s v="THE HOLLIES"/>
        <s v="THE PRACTICE LEECON WAY"/>
        <s v="DR F KHAN CARNAVON ROAD SURGERY"/>
        <s v="ST LUKE'S HEALTH CENTRE"/>
        <s v="WESTCLIFF MEDICAL CENTRE"/>
        <s v="THE LEIGH SURGERY"/>
        <s v="CENTRAL SURGERY - SOUTHCHURCH BLVD"/>
        <s v="THE PALL MALL SURGERY"/>
        <s v="EASTWOOD GROUP PRACTICE"/>
        <s v="SCOTT PARK SURGERY"/>
        <s v="DR MALIK - KENT ELMS HC"/>
        <s v="THE QUEENSWAY SURGERY"/>
        <s v="SOUTHEND COASTAL SURGERIES - THORPE BAY"/>
        <s v="DR PALACIN"/>
        <s v="THE PRACTICE NORTHUMBERLAND AVENUE"/>
        <s v="WEST ROAD SURGERY"/>
        <s v="THE VALKYRIE SURGERY"/>
        <s v="HIGHLANDS SURGERY"/>
        <s v="DR NAVIN KUMAR"/>
        <s v="SOUTHEND MEDICAL CENTRE"/>
        <s v="WARRIOR SQUARE SURGERY"/>
        <s v="DR KRISHNAN &amp; PTNR - KENT ELMS HC"/>
        <s v="DR SOORIAKUMARAN"/>
        <s v="DR KUMAR &amp; PTNR - SHOEBURY HC"/>
        <s v="NORTH AVENUE SURGERY"/>
        <s v="STRATFORD HEALTH CENTRE"/>
        <s v="ASPIRE MEDICAL CENTRE"/>
        <s v="LIBERTY BRIDGE ROAD PRACTICE"/>
        <s v="THE SURGERY (BARRETTS GROVE)"/>
        <s v="STRATFORD VILLAGE SURGERY"/>
        <s v="THE DRIVE SURGERY"/>
        <s v="NORTH STREET MEDICAL CARE"/>
        <s v="FOUNTAYNE ROAD MEDICAL PRACTICE"/>
        <s v="THE MICROFACULTY"/>
        <s v="THE UPSTAIRS SURGERY"/>
        <s v="ELSDALE STREET SURGERY"/>
        <s v="LANGTHORNE SHARMA FAMILY PRACTICE"/>
        <s v="BOLEYN MEDICAL CENTRE"/>
        <s v="NEWHAM TRANSITIONAL PRACTICE"/>
        <s v="HEDGEMANS MEDICAL CENTRE"/>
        <s v="ABERFELDY PRACTICE"/>
        <s v="LYNWOOD MEDICAL CENTRE"/>
        <s v="THE GREENHOUSE WALK-IN"/>
        <s v="THE ROSEWOOD MEDICAL CENTRE"/>
        <s v="LARKSHALL MEDICAL CENTRE"/>
        <s v="DR DP SHAH'S PRACTICE"/>
        <s v="ABBAMOOR SURGERY"/>
        <s v="THE SHRUBBERIES MEDICAL CENTRE"/>
        <s v="DR AA ANSARI'S PRACTICE"/>
        <s v="THE WHITE HOUSE SURGERY"/>
        <s v="ST. KATHERINE'S DOCK PRACTICE"/>
        <s v="SPRING HILL PRACTICE"/>
        <s v="BERWICK SURGERY"/>
        <s v="DR SHANTIR PRACTICE"/>
        <s v="DOCKLANDS MEDICAL CENTRE"/>
        <s v="HEALTH E1"/>
        <s v="VICTORIA &amp; FIVE ELMS MEDICAL CENTRE"/>
        <s v="FIRST AVENUE SURGERY"/>
        <s v="DR M GOYAL'S PRACTICE"/>
        <s v="THE HERON PRACTICE"/>
        <s v="DR KM ALKAISY PRACTICE"/>
        <s v="THE HEATHCOTE PRIMARY CARE CENTRE"/>
        <s v="BILLET LANE MEDICAL PRACTICE"/>
        <s v="HORNCHURCH HEALTHCARE"/>
        <s v="THE ROBINS SURGERY, HAROLD HILL HEALTH C"/>
        <s v="THE NEAMAN PRACTICE"/>
        <s v="SINNOTT MEDICAL CENTRE"/>
        <s v="THE BLITHEHALE MED.CTR."/>
        <s v="THE LAWSON PRACTICE"/>
        <s v="ISLAND HEALTH"/>
        <s v="CHINGFORD MEDICAL PRACTICE"/>
        <s v="EASTBROOK SURGERY"/>
        <s v="DR DHITAL PRACTICE"/>
        <s v="SUTTONS WHARF HEALTH CENTRE"/>
        <s v="QUEENSBRIDGE GROUP PRACTICE"/>
        <s v="ST ANDREWS HEALTH CENTRE"/>
        <s v="QUEENS ROAD MEDICAL CENTRE"/>
        <s v="DR A ARIF"/>
        <s v="WELLINGTON WAY HEALTH CENTRE"/>
        <s v="HEALY MEDICAL CENTRE"/>
        <s v="ILFORD MEDICAL CENTRE"/>
        <s v="WESTERN ROAD MEDICAL CENTRE"/>
        <s v="THE RIVERSIDE PRACTICE"/>
        <s v="LL MEDICAL CARE LTD"/>
        <s v="THE WICK HEALTH CENTRE"/>
        <s v="TROWBRIDGE PRACTICE"/>
        <s v="HAIDERIAN MEDICAL CENTRE"/>
        <s v="THE SURGERY (CRANWICH ROAD)"/>
        <s v="GOUGH WALK PRACTICE"/>
        <s v="BARKING MEDICAL GROUP PRACTICE"/>
        <s v="MAYLANDS HEALTHCARE"/>
        <s v="THE FULLWELL AVENUE SURGERY"/>
        <s v="CRANBROOK SURGERY"/>
        <s v="BETHNAL GREEN HEALTH CTR."/>
        <s v="STAR LANE MEDICAL CENTRE"/>
        <s v="E12 HEALTH"/>
        <s v="THE FOREST SURGERY"/>
        <s v="THE NIGHTINGALE PRACTICE"/>
        <s v="TREDEGAR PRACTICE"/>
        <s v="ROYAL DOCKS MEDICAL PRACTICE"/>
        <s v="BIRCHDALE ROAD MEDICAL CENTRE"/>
        <s v="CLAYHALL CLINIC"/>
        <s v="SALISBURY AVENUE SURGERY"/>
        <s v="OAK TREE MEDICAL CENTRE"/>
        <s v="SANDRINGHAM PRACTICE"/>
        <s v="FULLWELL CROSS MED. CTR."/>
        <s v="THE EASTERN AVENUE MEDICAL CENTRE"/>
        <s v="PLASHET ROAD MEDICAL CENTRE"/>
        <s v="THE MISSION PRACTICE"/>
        <s v="THE CHRISP STREET HTH CTR"/>
        <s v="THE HOXTON SURGERY"/>
        <s v="CRANHAM HEALTH CENTRE"/>
        <s v="STROUTS PLACE MEDICAL CENTRE"/>
        <s v="THE LYNDHURST SURGERY"/>
        <s v="FENCE PIECE ROAD MEDICAL CENTRE"/>
        <s v="THE DOCTORS HOUSE"/>
        <s v="THE LIMEHOUSE PRACTICE"/>
        <s v="DR SZ HAIDER'S PRACTICE"/>
        <s v="WANSTEAD PLACE SURGERY"/>
        <s v="LATIMER HEALTH CENTRE"/>
        <s v="FIRST 4 HEALTH GROUP - E7 HEALTH"/>
        <s v="THE BAILEY PRACTICE"/>
        <s v="STRAIGHT ROAD SURGERY"/>
        <s v="SUTTONS AVENUE SURGERY"/>
        <s v="ASHTON GARDENS SURGERY"/>
        <s v="UPTON LANE MEDICAL CENTRE"/>
        <s v="WOODGRANGE MEDICAL PRACTICE"/>
        <s v="ST. STEPHENS HEALTH CENTRE"/>
        <s v="RAINHAM HEALTH CENTRE"/>
        <s v="SMA MEDICAL PRACTICE"/>
        <s v="THE GROVE ROAD SURGERY"/>
        <s v="NEWBURY GROUP PRACTICE"/>
        <s v="DR CM PATEL'S SURGERY"/>
        <s v="NEWHAM VICARAGE PRACTICE"/>
        <s v="SOUTH HORNCHURCH MEDICAL PRACTICE"/>
        <s v="DR MOHAMMED GREEN MAN MEDICAL CENTRE"/>
        <s v="GREEN LANE, GOODMAYES MEDICAL PRACTICE"/>
        <s v="THE VICARAGE LANE SURGERY"/>
        <s v="LABURNUM HEALTH CENTRE"/>
        <s v="THE ECCLESBOURNE PRACTICE"/>
        <s v="GLEBELANDS PRACTICE"/>
        <s v="OMNES HEALTHCARE LTD"/>
        <s v="BALAAM STREET PRACTICE"/>
        <s v="MARKET STREET HEALTH GROUP"/>
        <s v="PLASHET HARMONY PRACTICE"/>
        <s v="GOODMAYES MEDICAL CENTRE"/>
        <s v="ILFORD LANE SURGERY"/>
        <s v="THE CEDAR PRACTICE"/>
        <s v="ST GEORGES COUNTRY PARK SURGERY"/>
        <s v="THE OVAL PRACTICE"/>
        <s v="EAST END MEDICAL CENTRE"/>
        <s v="KENWOOD MEDICAL"/>
        <s v="DR GUPTA"/>
        <s v="GANTS HILL MED CTR &amp; THE REDBRIDGE SURG"/>
        <s v="THE FOREST PRACTICE"/>
        <s v="KINGSMEAD HEALTHCARE"/>
        <s v="HARLOW ROAD SURGERY"/>
        <s v="RUSTON STREET CLINIC"/>
        <s v="HIGHGROVE SURGERY"/>
        <s v="LONDON FIELDS MEDICAL CENTRE"/>
        <s v="QUEEN MARY PRACTICE"/>
        <s v="THE EVERGREEN SURGERY"/>
        <s v="CHADWELL HEATH SURGERY"/>
        <s v="HAINAULT SURGERY"/>
        <s v="ROSERTON STREET SURGERY"/>
        <s v="HEATHWAY MEDICAL CENTRE"/>
        <s v="AT MEDICS - THE LOXFORD PRACTICE"/>
        <s v="THE OLD CHURCH SURGERY"/>
        <s v="DR BK JAISWAL'S PRACTICE"/>
        <s v="MODERN MEDICAL CENTRE"/>
        <s v="DALSTON PRACTICE"/>
        <s v="E12 MEDICAL CENTRE"/>
        <s v="DR MARKS PRACTICE"/>
        <s v="WELL STREET SURGERY"/>
        <s v="THE ALLERTON ROAD SURGERY"/>
        <s v="THE JUBILEE STREET PRACTICE LTD"/>
        <s v="LATHOM ROAD MEDICAL CENTRE"/>
        <s v="THE SPITALFIELDS PRACTICE"/>
        <s v="SANGAM PRACTICE"/>
        <s v="KIYANI MEDICAL PRACTICE"/>
        <s v="KINGS HEAD MEDICAL PRACTICE"/>
        <s v="ATHENA MEDICAL CENTRE"/>
        <s v="THE ELMHURST PRACTICE"/>
        <s v="KINGS PARK SURGERY"/>
        <s v="ADDISON ROAD MEDICAL PRACTICE"/>
        <s v="THE PENRHYN SURGERY"/>
        <s v="THE NEW MEDICAL CENTRE"/>
        <s v="WESTBURY ROAD MEDICAL PRACTICE"/>
        <s v="GLEN ROAD MEDICAL CENTRE"/>
        <s v="LEYTON HEALTHCARE 4TH FLOOR"/>
        <s v="HARROW ROAD GP CENTRE"/>
        <s v="THE RUIZ MEDICAL PRACTICE"/>
        <s v="CHOWDHURY"/>
        <s v="XX PLACE HEALTH CENTRE"/>
        <s v="HALBUTT STREET SURGERY"/>
        <s v="AURORA MEDCARE"/>
        <s v="THE BARKANTINE PRACTICE"/>
        <s v="CUSTOM HOUSE SURGERY"/>
        <s v="CARPENTERS PRACTICE"/>
        <s v="WOOD LANE SURGERY"/>
        <s v="TOLLGATE MEDICAL CENTRE"/>
        <s v="ST ALBANS SURGERY"/>
        <s v="SOUTHDENE SURGERY"/>
        <s v="GABLES SURGERY"/>
        <s v="ST CLEMENT'S SURGERY"/>
        <s v="HIGH ROAD SURGERY"/>
        <s v="LOWER CLAPTON GENERAL PRACTICE"/>
        <s v="THE SAHEECHA'S PRACTICES"/>
        <s v="CHASE CROSS MEDICAL CENTRE"/>
        <s v="INGREBOURNE MEDICAL CENTRE"/>
        <s v="CRANHAM VILLAGE SURGERY"/>
        <s v="GOODMAN'S FIELD HEALTH CENTRE"/>
        <s v="SEVEN KINGS PRACTICE"/>
        <s v="THE WAPPING GROUP PRACTICE"/>
        <s v="ST EDWARDS MEDICAL CENTRE"/>
        <s v="THE GREEN WOOD PRACTICE"/>
        <s v="THE SURGERY (BROOKE ROAD)"/>
        <s v="BARTON HOUSE GROUP PRACTICE"/>
        <s v="SHOREDITCH PARK SURGERY"/>
        <s v="DE BEAUVOIR SURGERY"/>
        <s v="ALDERSBROOK MEDICAL CENTRE"/>
        <s v="THE FOREST EDGE PRACTICE"/>
        <s v="PRIME PRACTICE PARTNERSHIP"/>
        <s v="LUCAS AVENUE PRACTICE"/>
        <s v="MARKS GATE HEALTH CENTRE"/>
        <s v="DR P PRASAD'S PRACTICE"/>
        <s v="SEYMOUR MEDICAL CENTRE"/>
        <s v="THE PROJECT SURGERY"/>
        <s v="PETERSFIELD SURGERY"/>
        <s v="TULASI MEDICAL CENTRE"/>
        <s v="ALBION HEALTH CENTRE"/>
        <s v="THE BROADWAY SURGERY"/>
        <s v="THE CLAPTON SURGERY"/>
        <s v="SHIFA MEDICAL PRACTICE"/>
        <s v="CLAREMONT CLINIC"/>
        <s v="THE PALMS MEDICAL CENTRE"/>
        <s v="MATHUKIA'S SURGERY"/>
        <s v="JOHN SMITH MEDICAL CENTRE"/>
        <s v="FRANCIS ROAD MEDICAL CENTRE"/>
        <s v="RICHMOND ROAD MEDICAL CENTRE"/>
        <s v="CRAWLEY ROAD MEDICAL CENTRE"/>
        <s v="GRANVILLE MEDICAL CENTRE"/>
        <s v="RYDAL"/>
        <s v="THE ALLUM MEDICAL CENTRE"/>
        <s v="WORDSWORTH HEALTH CENTRE"/>
        <s v="SHREWSBURY ROAD SURGERY"/>
        <s v="ESSEX LODGE"/>
        <s v="THE AZAD PRACTICE"/>
        <s v="HARFORD HEALTH CENTRE"/>
        <s v="WALTHAM FOREST COMM &amp; FAM HTH SERV LTD"/>
        <s v="ST JAMES MEDICAL PRACTICE LIMITED"/>
        <s v="BALFOUR ROAD SURGERY"/>
        <s v="THE STATHAM GROVE SURGERY"/>
        <s v="ABBEY ROAD MEDICAL PRACTICE"/>
        <s v="THE PRACTICE ALBERT ROAD"/>
        <s v="CITY SQUARE MEDICAL GROUP"/>
        <s v="THE LEA SURGERY"/>
        <s v="HIGHAM HILL MEDICAL CENTRE"/>
        <s v="THE MANOR PARK PRACTICE"/>
        <s v="HARLEY GROVE MEDICAL CTR."/>
        <s v="STAMFORD HILL GROUP PRACTICE"/>
        <s v="BECONTREE MEDICAL CENTRE"/>
        <s v="THE FIRS"/>
        <s v="THE WILLOWS PRACTICE"/>
        <s v="DR VM PATEL"/>
        <s v="SOMERFORD GROVE PRACTICE"/>
        <s v="BEAM PARK MEDICAL PRACTICE"/>
        <s v="LONGFORD PRIMARY CARE CENTRE"/>
        <s v="FORREST MEDICAL CENTRE"/>
        <s v="EDGWICK MEDICAL CENTRE"/>
        <s v="BREDON AVENUE SURGERY"/>
        <s v="WHITEHALL MEDICAL PRACTICE"/>
        <s v="ST GEORGES ROAD SURGERY"/>
        <s v="CLAY LANE MEDICAL PRACTICE"/>
        <s v="WILLENHAL OAK MEDICAL CENTRE"/>
        <s v="THE ANCHOR CENTRE"/>
        <s v="COPSEWOOD MEDICAL CENTRE"/>
        <s v="HENLEY GREEN MEDICAL CENTRE"/>
        <s v="HILLFIELDS - DR BANO"/>
        <s v="MEON MEDICAL CENTRE"/>
        <s v="PARK HOUSE"/>
        <s v="WALSGRAVE HEALTH CENTRE"/>
        <s v="AVONSIDE HEALTH CENTRE"/>
        <s v="GOVIND HEALTH CENTRE"/>
        <s v="WESTSIDE MEDICAL CENTRE"/>
        <s v="ARBURY MEDICAL CENTRE"/>
        <s v="ALCESTER HEALTH CENTRE"/>
        <s v="VALE OF RED HORSE"/>
        <s v="WOLSTON SURGERY"/>
        <s v="PARK LEYS MEDICAL PRACTICE"/>
        <s v="SHERBOURNE MEDICAL CENTRE"/>
        <s v="QUINTON PARK MEDICAL CENTRE"/>
        <s v="THE OLD COLE HOUSE PRACTICE"/>
        <s v="WARWICK GATES FAM.HTH.CTR"/>
        <s v="RIVERSLEY ROAD SURGERY"/>
        <s v="PRIORY GATE PRACTICE"/>
        <s v="HASTINGS HOUSE SURGERY"/>
        <s v="BUDBROOKE MEDICAL CENTRE"/>
        <s v="BULKINGTON SURGERY"/>
        <s v="ALLESLEY PARK MEDICAL CTR"/>
        <s v="STATION STREET SURGERY"/>
        <s v="SATIS HOUSE"/>
        <s v="DUNCHURCH SURGERY"/>
        <s v="SPRING HILL MEDICAL CENTRE"/>
        <s v="GODIVA GROUP PRACTICE"/>
        <s v="WATERSIDE MEDICAL CENTRE"/>
        <s v="ALLESLEY VILLAGE SURGERY"/>
        <s v="BROOKSIDE SURGERY"/>
        <s v="LIMBRICK WOOD SURGERY"/>
        <s v="WOODWAY MEDICAL CENTRE"/>
        <s v="RED ROOFS SURGERY"/>
        <s v="ALLIANCE TEACHING PRACTICES"/>
        <s v="REVEL SURGERY"/>
        <s v="WOOD END HEALTH CENTRE"/>
        <s v="HARBURY SURGERY"/>
        <s v="POOL MEDICAL CENTRE"/>
        <s v="STOKE ALDERMOOR MED CTRE"/>
        <s v="WHITNASH MEDICAL CENTRE"/>
        <s v="BIDFORD HEALTH CENTRE"/>
        <s v="MANSFIELD MEDICAL CENTRE"/>
        <s v="ST WULFSTAN SURGERY"/>
        <s v="JUBILEE HEALTHCARE"/>
        <s v="VALLEY ROAD MEDICAL PRACTICE"/>
        <s v="CASTLE MEDICAL CENTRE"/>
        <s v="MOSELEY AVENUE SURGERY"/>
        <s v="KENYON MEDICAL CENTRES"/>
        <s v="FENNY COMPTON SURGERY"/>
        <s v="PEAR TREE SURGERY"/>
        <s v="HOLBROOKS HEALTH TEAM"/>
        <s v="ENGLETON HOUSE SURGERY"/>
        <s v="TANWORTH-IN-ARDEN MED CTR"/>
        <s v="THE FORUM HEALTH CENTRE"/>
        <s v="HENLEY-IN-ARDEN MED CTR"/>
        <s v="SOUTHAM SURGERY"/>
        <s v="MANOR COURT SURGERY"/>
        <s v="ROTHER HOUSE MEDICAL CENTRE"/>
        <s v="THE ATHERSTONE SURGERY"/>
        <s v="GEORGE ELIOT MEDICAL CENTRE"/>
        <s v="BROWNSOVER MEDICAL CENTRE"/>
        <s v="BROOMFIELD PARK MED.CTR."/>
        <s v="STOCKINGFORD MEDICAL CENTRE"/>
        <s v="TORCROSS MEDICAL CENTRE"/>
        <s v="BEDWORTH HEALTH CENTRE"/>
        <s v="DORDON &amp; POLESWORTH GROUP PRACTICE"/>
        <s v="WILLENHALL PRIMARY CARE CENTRE - 1"/>
        <s v="MARKET QUARTER MEDICAL PRACTICE"/>
        <s v="THE GABLES MEDICENTRE"/>
        <s v="PARADISE MEDICAL CENTRE"/>
        <s v="BRIDGE HOUSE MEDICAL CENTRE"/>
        <s v="OLD MILL SURGERY"/>
        <s v="BEECH TREE MEDICAL PRACTICE"/>
        <s v="LAPWORTH SURGERY"/>
        <s v="PHOENIX FAMILY CARE"/>
        <s v="SPRINGFIELD MEDICAL PRACTICE"/>
        <s v="SKY BLUE MEDICAL GROUP"/>
        <s v="CLARENDON LODGE MEDICAL CENTRE"/>
        <s v="HILLFIELDS HEALTH CENTRE - 1"/>
        <s v="WESTWOOD MEDICAL H/CENTRE"/>
        <s v="KENSINGTON ROAD SURGERY"/>
        <s v="TRINITY COURT SURGERY"/>
        <s v="COVENTRY GP GROUP OF PRACTICES"/>
        <s v="CLIFTON ROAD SURGERY"/>
        <s v="CHASE MEADOW HEALTH CENTRE"/>
        <s v="CAMP HILL GP LED HEALTH CENTRE"/>
        <s v="SHIPSTON MEDICAL CENTRE"/>
        <s v="HAZELWOOD GROUP PRACTICE"/>
        <s v="THE ARROW SURGERY"/>
        <s v="BENNFIELD SURGERY"/>
        <s v="CHAPEL END SURGERY"/>
        <s v="MERIDIAN PRACTICE"/>
        <s v="CHAUCER SURGERY"/>
        <s v="CHEYLESMORE SURGERY"/>
        <s v="HARTSHILL HEALTH CENTRE"/>
        <s v="RUGBY ROAD SURGERY"/>
        <s v="REGIS MEDICAL CENTRE"/>
        <s v="ANCHOR MEDICAL PRACTICE"/>
        <s v="TETTENHALL MEDICAL PRACTICE"/>
        <s v="SINA HEALTH CENTRE"/>
        <s v="SCOTT ARMS MEDICAL CENTRE"/>
        <s v="MOSS GROVE SURGERY"/>
        <s v="LOCKFIELD SURGERY"/>
        <s v="BATH STREET MEDICAL CENTRE"/>
        <s v="OAKESWELL HEALTH CENTRE"/>
        <s v="FORDHOUSES MEDICAL CENTRE"/>
        <s v="DR UI HAQUE N"/>
        <s v="CLEMENT ROAD MEDICAL PRACTICE"/>
        <s v="THORNLEY STREET SURGERY"/>
        <s v="BLOXWICH MEDICAL PRACTICE"/>
        <s v="CENTRAL CLINIC"/>
        <s v="WALFORD STREET, TIVIDALE"/>
        <s v="THE KEYS FAMILY PRACTICE"/>
        <s v="HILL TOP MEDICAL CENTRE"/>
        <s v="GRIFFITHS DRIVE MEDICAL PRACTICE"/>
        <s v="PORTWAY FAMILY PRACTICE"/>
        <s v="TUDOR MEDICAL CENTRE"/>
        <s v="LION HEALTH"/>
        <s v="BAGARY'S MEDICAL PRACTICE"/>
        <s v="GREAT BRIDGE PSHIP FOR HEALTH"/>
        <s v="PARKSIDE MEDICAL PRACTICE"/>
        <s v="ASHMORE PARK MEDICAL CENTRE"/>
        <s v="WARLEY ROAD SURGERY"/>
        <s v="RUSHALL MEDICAL CENTRE"/>
        <s v="AMBAR MEDICAL CENTRE"/>
        <s v="JUBILEE HEALTH CENTRE"/>
        <s v="BIRCHILLS HEALTH CENTRE"/>
        <s v="LOWER FARM HEALTH CENTRE"/>
        <s v="STROUD PRACTICE"/>
        <s v="QUARRY BANK MEDICAL CENTRE"/>
        <s v="THE SMETHWICK MEDICAL CENTRE"/>
        <s v="PORTLAND MEDICAL PRACTICE"/>
        <s v="LITTLE LONDON SURGERY"/>
        <s v="BILSTON URBAN VILLAGE MEDICAL CENTRE"/>
        <s v="BRACE STREET HC- MAHBUB (M91659)"/>
        <s v="HARDEN BLAKENALL"/>
        <s v="MODALITY KINGFISHER DARLASTON PRACTICE"/>
        <s v="EVE HILL MEDICAL PRACTICE"/>
        <s v="SADDLERS HEALTH CENTRE"/>
        <s v="KHAN MEDICAL PRACTICE"/>
        <s v="LODGE ROAD SURGERY"/>
        <s v="DR ST PIERRE-LIBBERTON"/>
        <s v="BRACE STREET HEALTH CENTRE"/>
        <s v="NEW STREET SURGERY"/>
        <s v="CLIFTON LANE MEDICAL CENTRE"/>
        <s v="LOWER GORNAL MEDICAL PRACTICE"/>
        <s v="THE SUMMERHILL SURGERY"/>
        <s v="WARLEY MEDICAL CENTRE"/>
        <s v="ST JOHN'S MEDICAL CENTRE"/>
        <s v="BLACK COUNTRY FAMILY PRACTICE"/>
        <s v="UMBRELLA MEDICAL"/>
        <s v="POPLARS MEDICAL CENTRE"/>
        <s v="WALSALL WOOD HEALTH CENTRE"/>
        <s v="MAYFIELD MEDICAL PRACTICE"/>
        <s v="COLLINGWOOD FAMILY PRACTICE"/>
        <s v="BEARWOOD MEDICAL CENTRE"/>
        <s v="STONE CROSS MEDICAL CENTRE"/>
        <s v="LINKWAY MEDICAL PRACTICE"/>
        <s v="TANDON MEDICAL CENTRE (ORAM &amp; PARTNERS)"/>
        <s v="HALESOWEN MEDICAL PRACTICE"/>
        <s v="WYCHBURY MEDICAL GROUP"/>
        <s v="DR SINHA &amp; TAHIR"/>
        <s v="WHITMORE REANS MEDICAL PRACTICE"/>
        <s v="DOG KENNEL LANE SURGERY"/>
        <s v="BRACE STREET HC- KUMAR"/>
        <s v="LAPAL MEDICAL PRACTICE"/>
        <s v="PROBERT ROAD SURGERY"/>
        <s v="OLDBURY HEALTH CENTRE"/>
        <s v="BEECHDALE CENTRE"/>
        <s v="GLEBEFIELDS SURGERY"/>
        <s v="WORDSLEY GREEN HEALTH CENTRE"/>
        <s v="GREAT BARR PRACTICE"/>
        <s v="LIMESTONE SURGERY"/>
        <s v="THE VICTORIA SURGERY"/>
        <s v="ST PAUL'S PARTNERSHIP - LYNG MEDICAL"/>
        <s v="SAREPHED MEDICAL CENTRE"/>
        <s v="MOSSLEY &amp; DUDLEY FIELDS MEDICAL PRACTICE"/>
        <s v="HAWTHORNS MEDICAL CENTRE"/>
        <s v="DR DEWAN VK"/>
        <s v="THORNS ROAD SURGERY"/>
        <s v="DR GUDI PV &amp; PARTNER"/>
        <s v="PILLAI"/>
        <s v="DUNCAN STREET PRIMARY CARE CENTRE"/>
        <s v="DR MUDIGONDA"/>
        <s v="PRESTBURY MEDICAL PRACTICE"/>
        <s v="HIGH OAK SURGERY"/>
        <s v="STEPPINGSTONES MEDICAL PRACTICE"/>
        <s v="BILSTON FAMILY PRACTICE"/>
        <s v="PEDMORE MEDICAL PRACTICE"/>
        <s v="ST PAUL'S MEDICAL PRACTICE"/>
        <s v="TAME VALLEY MEDICAL CENTRE"/>
        <s v="ST JAMES MEDICAL PRACTICE1"/>
        <s v="KINGSWINFORD MEDICAL PRACTICE"/>
        <s v="STREETS CORNER SURGERY"/>
        <s v="LOCKSTOWN PRACTICE"/>
        <s v="WILLENHALL MEDICAL CENTRE"/>
        <s v="MOXLEY MEDICAL CENTRE"/>
        <s v="HOLLAND PARK SURGERY"/>
        <s v="COALWAY ROAD SURGERY"/>
        <s v="IMPROVING HEALTH (IH) MEDICAL"/>
        <s v="CASTLE MEADOWS SURGERY"/>
        <s v="ASHFIELD ROAD SURGERY"/>
        <s v="PENN SURGERY"/>
        <s v="PINFOLD MEDICAL"/>
        <s v="PRIMROSE LANE PRACTICE"/>
        <s v="THE LIMES SURGERY MEDICAL CENTRE"/>
        <s v="CAUSEWAY GREEN ROAD SURGERY"/>
        <s v="HEALTH AND BEYOND"/>
        <s v="THE GREENS HEALTH CENTRE"/>
        <s v="THREE VILLAGES MEDICAL PRACTICE"/>
        <s v="STOURSIDE MEDICAL PRACTICE"/>
        <s v="MODALITY DARLASTON PRACTICE"/>
        <s v="BEAN MEDICAL PRACTICE"/>
        <s v="PLECK HEALTH CENTRE"/>
        <s v="KEELINGE HOUSE"/>
        <s v="HADEN VALE SURGERY"/>
        <s v="CAPE HILL MEDICAL CENTRE"/>
        <s v="DARLASTON FAMILY PRACTICE"/>
        <s v="QUINCY RISE SURGERY"/>
        <s v="EAST PARK MEDICAL PRACTICE"/>
        <s v="OLD HILL MEDICAL CENTRE"/>
        <s v="ST PAULS PARTNERS"/>
        <s v="ST JAMES MEDICAL PRACTICE2"/>
        <s v="DARLASTON HEALTH CENTRE"/>
        <s v="ROUGH HAY SURGERY"/>
        <s v="ROOD END MEDICAL PRACTICE"/>
        <s v="DARLASTON MEDICAL CENTRE"/>
        <s v="WOODSETTON MEDICAL CENTRE"/>
        <s v="FELDON LANE PRACTICE"/>
        <s v="NORVIC FAMILY PRACTICE"/>
        <s v="DUDLEY WOOD SURGERY"/>
        <s v="KEATS GROVE SURGERY"/>
        <s v="SWANPOOL MEDICAL CENTRE"/>
        <s v="BLACKWOOD HEALTH CENTRE"/>
        <s v="DR ARORA RK"/>
        <s v="THE WATERFRONT SURGERY"/>
        <s v="NEW INVENTION HEALTH CENTRE"/>
        <s v="COSELEY MEDICAL CENTRE"/>
        <s v="AW SURGERIES"/>
        <s v="THE SPIRES HEALTH CENTRE"/>
        <s v="BEARWOOD ROAD SURGERY"/>
        <s v="PENNFIELDS MEDICAL CENTRE"/>
        <s v="NORTHWAY MEDICAL CENTRE"/>
        <s v="SHOWELL PARK HEALTH CENTRE"/>
        <s v="PALFREY HEALTH CENTRE"/>
        <s v="DR SINGH M"/>
        <s v="ALEXANDRA MEDICAL CENTRE"/>
        <s v="CASTLECROFT MEDICAL PRACTICE"/>
        <s v="FORRESTER STREET MEDICAL CENTRE"/>
        <s v="RWT PRACTICES PENN MANOR MEDICAL CENTRE"/>
        <s v="NEW ROAD MEDICAL CENTRE"/>
        <s v="RANGEWAYS ROAD SURGERY"/>
        <s v="HARDEN HEALTH CENTRE"/>
        <s v="GREAT BRIDGE HEALTH CENTRE"/>
        <s v="CROSBY HOUSE SURGERY"/>
        <s v="CLARENCE MEDICAL CENTRE"/>
        <s v="COOKHAM MEDICAL CENTRE"/>
        <s v="HERSCHEL MEDICAL CENTRE"/>
        <s v="FARNHAM DENE MEDICAL PRACTICE"/>
        <s v="LINDEN MEDICAL CENTRE"/>
        <s v="240 WEXHAM ROAD"/>
        <s v="ASCOT MEDICAL CENTRE"/>
        <s v="RINGMEAD MEDICAL GROUP"/>
        <s v="EVERGREEN PRACTICE"/>
        <s v="MAGNOLIA HOUSE SURGERY"/>
        <s v="HART HEALTH PARTNERSHIP"/>
        <s v="SHEET STREET SURGERY"/>
        <s v="LIGHTWATER SURGERY"/>
        <s v="RUNNYMEDE MEDICAL PRACTICE"/>
        <s v="FARNHAM PARK HEALTH GROUP"/>
        <s v="JENNER HOUSE SURGERY"/>
        <s v="UPPER GORDON ROAD SURGERY"/>
        <s v="ROSS ROAD MEDICAL CENTRE"/>
        <s v="DR NABI"/>
        <s v="GREAT HOLLANDS PRACTICE"/>
        <s v="CROWN WOOD MEDICAL CENTRE"/>
        <s v="PARK ROAD GROUP PRACTICE"/>
        <s v="SOUTH MEADOW SURGERY"/>
        <s v="ROSEMEAD SURGERY"/>
        <s v="BARTLETT GROUP PRACTICE"/>
        <s v="THE CAMBRIDGE PRACTICE"/>
        <s v="THE WATERFIELD PRACTICE"/>
        <s v="ALEXANDER HOUSE SURGERY"/>
        <s v="GIFFARD DRIVE SURGERY"/>
        <s v="SHREEJI MEDICAL CENTRE"/>
        <s v="LANGLEY HEALTH CENTRE"/>
        <s v="THE WELLINGTON PRACTICE"/>
        <s v="PRINCES GARDENS SURGERY"/>
        <s v="FOREST HEALTH GROUP-MOUNT LANE"/>
        <s v="GREEN MEADOWS SURGERY"/>
        <s v="KINGS CORNER SURGERY"/>
        <s v="NORTH CAMP SURGERY"/>
        <s v="LEE HOUSE SURGERY"/>
        <s v="THE OAKLEY HEALTH GROUP"/>
        <s v="FARNHAM ROAD PRACTICE"/>
        <s v="KUMAR MEDICAL CENTRE"/>
        <s v="BHARANI MEDICAL CENTRE"/>
        <s v="CRONDALL NEW SURGERY"/>
        <s v="PARK HOUSE SURGERY"/>
        <s v="WOODLANDS PARK SURGERY"/>
        <s v="VOYAGER FAMILY HEALTH"/>
        <s v="CLAREMONT HOLYPORT SURGERY"/>
        <s v="REDWOOD HOUSE SURGERY"/>
        <s v="CHAPEL MEDICAL CENTRE"/>
        <s v="THE BORDER PRACTICE"/>
        <s v="BINFIELD SURGERY"/>
        <s v="CAMBERLEY HEALTH CENTRE"/>
        <s v="EASTHAMPSTEAD SURGERY"/>
        <s v="RICHMOND SURGERY"/>
        <s v="DATCHET HEALTH CENTRE"/>
        <s v="CORDWALLIS ROAD SURGERY"/>
        <s v="HAMBLE VALLEY HEALTH"/>
        <s v="ST. PETERS SURGERY"/>
        <s v="OAKS HEALTHCARE"/>
        <s v="BADGERSWOOD SURGERY"/>
        <s v="WISTARIA &amp; MILFORD SURGERIES"/>
        <s v="ST PAUL'S SURGERY"/>
        <s v="ATHERLEY HOUSE SURGERY"/>
        <s v="BROOK LANE SURGERY"/>
        <s v="WATERSHIP DOWN HEALTH"/>
        <s v="ALDERMOOR SURGERY"/>
        <s v="SOLENT NHS TRUST T/A MEDINA HEALTHCARE"/>
        <s v="UNIVERSITY HEALTH SERVICE SOUTHAMPTON"/>
        <s v="ARGYLL HOUSE"/>
        <s v="THE BAY MEDICAL PRACTICE"/>
        <s v="THE BOSMERE MEDICAL PRACTICE"/>
        <s v="SOLENT VIEW MEDICAL PRACTICE"/>
        <s v="ALMA ROAD SURGERY"/>
        <s v="CAMROSE GILLIES AND HACKWOOD PARTNERSHIP"/>
        <s v="GUDGEHEATH LANE SURGERY"/>
        <s v="WATERSIDE MEDICAL PRACTICE"/>
        <s v="CHINEHAM MEDICAL PRACTICE"/>
        <s v="RINGWOOD MEDICAL CENTRE"/>
        <s v="WIGHT PRIMARY PARTNERSHIPS LTD"/>
        <s v="RAYMOND ROAD SURGERY"/>
        <s v="ABBEYWELL SURGERY"/>
        <s v="BRAMBLYS GRANGE MEDICAL PRACTICE"/>
        <s v="THE SHIRLEY HEALTH PARTNERSHIP"/>
        <s v="PORTCHESTER PRACTICE"/>
        <s v="NEW FOREST MEDICAL GROUP"/>
        <s v="NEW HORIZONS MEDICAL PARTNERSHIP"/>
        <s v="CHEVIOT ROAD SURGERY"/>
        <s v="STUBBINGTON MEDICAL PRACTICE"/>
        <s v="FORESTSIDE MEDICAL PRACTICE"/>
        <s v="THE CLANFIELD PRACTICE"/>
        <s v="WHITEWATER HEALTH"/>
        <s v="VICTOR STREET SURGERY"/>
        <s v="BURGESS ROAD SURGERY"/>
        <s v="SOLENT GP SURGERY"/>
        <s v="STONEHAM LANE SURGERY"/>
        <s v="FRIARSGATE PRACTICE"/>
        <s v="COASTAL MEDICAL PARTNERSHIP"/>
        <s v="LYNDHURST SURGERY"/>
        <s v="WESTLANDS MEDICAL CENTRE"/>
        <s v="CLIFT SURGERY"/>
        <s v="WILSON PRACTICE"/>
        <s v="THE WILLOW GROUP"/>
        <s v="SWAN MEDICAL GROUP"/>
        <s v="SOUTHAMPTON SEA CITY PARTNERSHIP"/>
        <s v="WHITCHURCH SURGERY"/>
        <s v="DENMEAD HEALTH CENTRE"/>
        <s v="LORDSHILL HEALTH CENTRE"/>
        <s v="BROOK HOUSE SURGERY"/>
        <s v="BLOSSOM HEALTH - GOSPORT"/>
        <s v="ODIHAM HEALTH CENTRE"/>
        <s v="BOYATT WOOD SURGERY"/>
        <s v="CHAWTON PARK SURGERY"/>
        <s v="THE WATERCRESS MEDICAL GROUP"/>
        <s v="STOKEWOOD SURGERY"/>
        <s v="SOUTH WIGHT MEDICAL PRACTICE"/>
        <s v="HOMELESS HEALTHCARE TEAM"/>
        <s v="EMSWORTH SURGERY"/>
        <s v="SHAKESPEARE ROAD MEDICAL PRACTICE"/>
        <s v="ESPLANADE SURGERY"/>
        <s v="THE FRYERN SURGERY"/>
        <s v="TWIN OAKS MEDICAL CENTRE"/>
        <s v="CROWN HEIGHTS MEDICAL CENTRE"/>
        <s v="LIVING WELL PARTNERSHIP"/>
        <s v="ALRESFORD SURGERY"/>
        <s v="WICKHAM SURGERY"/>
        <s v="BOUNDARIES SURGERY"/>
        <s v="RED AND GREEN PRACTICE"/>
        <s v="EASTLEIGH MEDICAL PRACTICE"/>
        <s v="WALNUT TREE SURGERY"/>
        <s v="ST. ANDREW'S SURGERY"/>
        <s v="HORNDEAN SURGERY"/>
        <s v="NORTH BADDESLEY SURGERY"/>
        <s v="EAST COWES MEDICAL CENTRE"/>
        <s v="VENTNOR MEDICAL PRACTICE"/>
        <s v="THE GRANGE SURGERY"/>
        <s v="TESTVALE SURGERY"/>
        <s v="STOCKBRIDGE SURGERY"/>
        <s v="ST CLEMENTS PARTNERSHIP"/>
        <s v="ROWLANDS CASTLE SURGERY"/>
        <s v="COWES MEDICAL CENTRE"/>
        <s v="BRIDGEMARY MEDICAL CENTRE"/>
        <s v="CHARLTON HILL SURGERY"/>
        <s v="BISHOPS WALTHAM SURGERY"/>
        <s v="WATERFRONT AND SOLENT SURGERY"/>
        <s v="VINE MEDICAL GROUP"/>
        <s v="HOMEWELL CURLEW PRACTICE"/>
        <s v="ROWNER HEALTH CENTRE"/>
        <s v="GRATTON SURGERY"/>
        <s v="CENTRE PRACTICE"/>
        <s v="WOOLSTON AND CHARTWELL PARTNERSHIP"/>
        <s v="WEST END ROAD SURGERY"/>
        <s v="CHAWTON HOUSE SURGERY"/>
        <s v="BLOSSOM HEALTH"/>
        <s v="MEON HEALTH PRACTICE"/>
        <s v="WEST MEON SURGERY"/>
        <s v="NEWPORT HEALTH CENTRE"/>
        <s v="SHEPHERDS SPRING MEDICAL CENTRE"/>
        <s v="ST. HELENS MEDICAL CENTRE"/>
        <s v="FORDINGBRIDGE SURGERY"/>
        <s v="THE PEARTREE PRACTICE"/>
        <s v="PINEHILL SURGERY"/>
        <s v="LOCKSWOOD SURGERY"/>
        <s v="TADLEY MEDICAL P'SHIP"/>
        <s v="HILL LANE SURGERY"/>
        <s v="THE ANDOVER HEALTH CENTRE MEDICAL PRACT"/>
        <s v="WHEATFIELD SURGERY"/>
        <s v="BEDFORD STREET SURGERY"/>
        <s v="MALZEARD ROAD PRACTICE"/>
        <s v="DR PS BATH'S PRACTICE"/>
        <s v="WHADDON HEALTHCARE"/>
        <s v="HOUGHTON REGIS MEDICAL CENTRE"/>
        <s v="DR A SULAKSHANA &amp; PARTNERS"/>
        <s v="WALNUT TREE HEALTH CENTRE"/>
        <s v="PURBECK HEALTH CENTRE"/>
        <s v="DR WHM MATTA'S PRACTICE"/>
        <s v="CAULDWELL MEDICAL CENTRE"/>
        <s v="HOUGHTON CLOSE SURGERY"/>
        <s v="THE RED HOUSE SURGERY"/>
        <s v="PRIORY GARDENS SURGERY"/>
        <s v="WOLVERTON HEALTH CENTRE"/>
        <s v="DRS MIRZA SUKHANI &amp; PARTNERS"/>
        <s v="FISHERMEAD MEDICAL CENTRE"/>
        <s v="BARTON HILLS MEDICAL GROUP"/>
        <s v="SANDY HEALTH CENTRE"/>
        <s v="GOLDINGTON AVENUE SURGERY"/>
        <s v="LEIGHTON ROAD SURGERY"/>
        <s v="WATLING STREET PRACTICE"/>
        <s v="LARKSIDE PRACTICE"/>
        <s v="THE OAKLEY SURGERY"/>
        <s v="PUTNOE MEDICAL CENTRE PARTNERSHIP"/>
        <s v="WOODLAND AVENUE PRACTICE"/>
        <s v="TODDINGTON MEDICAL CENTRE"/>
        <s v="DR CARRAGHER AND NEAL AND AKHTAR"/>
        <s v="MARSTON FOREST HEALTHCARE"/>
        <s v="SOVEREIGN MEDICAL CENTRE"/>
        <s v="OAKRIDGE PARK MEDICAL CENTRE"/>
        <s v="EASTGATE SURGERY"/>
        <s v="NEVILLE ROAD SURGERY"/>
        <s v="KING STREET SURGERY"/>
        <s v="LINDEN ROAD SURGERY"/>
        <s v="ASPLANDS MEDICAL CENTRE"/>
        <s v="FLITWICK SURGERY"/>
        <s v="LONDON ROAD HEALTH CENTRE"/>
        <s v="KINGSBURY COURT SURGERY"/>
        <s v="CENTRAL MILTON KEYNES MEDICAL CENTRE"/>
        <s v="KINGSWAY &amp; BRAMINGHAM SURGERY"/>
        <s v="DR JL HENDERSON &amp; PARTNERS"/>
        <s v="WOOTTON VALE AND SHORTSTOWN SURGERY"/>
        <s v="ASHBURNHAM ROAD SURGERY"/>
        <s v="THE TOWN CENTRE PRACTICE"/>
        <s v="HARROLD MEDICAL PRACTICE"/>
        <s v="GREENSAND SURGERY (AMPTHILL)"/>
        <s v="DR DV SHAH'S PRACTICE"/>
        <s v="COBBS GARDEN SURGERY"/>
        <s v="SALISBURY HOUSE SURGERY"/>
        <s v="SUNDON MEDICAL CENTRE"/>
        <s v="QUEENS PARK HEALTH CENTRE"/>
        <s v="KIRBY ROAD SURGERY"/>
        <s v="LARKSFIELD AND ARLESEY MEDICAL PRACTICE"/>
        <s v="SAFFRON HEALTH PARTNERSHIP"/>
        <s v="BROOKLANDS HEALTH CENTRE"/>
        <s v="LEA VALE MEDICAL PRACTICE"/>
        <s v="CADDINGTON SURGERY"/>
        <s v="STOPSLEY VILLAGE PRACTICE"/>
        <s v="SHARNBROOK SURGERY"/>
        <s v="GREAT BARFORD SURGERY"/>
        <s v="THE BLENHEIM MEDICAL CENTRE"/>
        <s v="CASTLE MEDICAL GROUP PRACTICE"/>
        <s v="THE DE PARYS GROUP"/>
        <s v="NEWPORT PAGNELL MED.CTR."/>
        <s v="SHEFFORD HEALTH CENTRE"/>
        <s v="THE MEDICI MEDICAL PRACTICE"/>
        <s v="THE GROVE SURGERY"/>
        <s v="MILTON KEYNES VILLAGE SURG"/>
        <s v="WESTFIELD ROAD SURGERY"/>
        <s v="GARDENIA PRACTICE"/>
        <s v="WHITEHOUSE HEALTH CENTRE"/>
        <s v="WEST STREET SURGERY"/>
        <s v="THE STONEDEAN PRACTICE"/>
        <s v="WESTCROFT HEALTH CENTRE"/>
        <s v="BELL HOUSE MEDICAL CENTRE"/>
        <s v="BUTE HOUSE MEDICAL CENTRE"/>
        <s v="SHIFNAL &amp; PRIORSLEE MEDICAL PRACTICE"/>
        <s v="STIRCHLEY MEDICAL PRACTICE"/>
        <s v="WEM AND PREES MEDICAL PRACTICE"/>
        <s v="WOODSIDE MEDICAL PRACTICE"/>
        <s v="BISHOPS CASTLE MEDICAL PRACTICE"/>
        <s v="BEECHES MEDICAL PRACTICE"/>
        <s v="LINDEN HALL SURGERY"/>
        <s v="SHAWBIRCH MEDICAL CENTRE"/>
        <s v="MARKET DRAYTON MEDICAL PRACTICE"/>
        <s v="MYTTON OAK MEDICAL PRACT."/>
        <s v="PLAS FFYNNON MEDICAL CTRE"/>
        <s v="CHURCH STRETTON MEDICAL CENTRE"/>
        <s v="MARDEN MEDICAL PRACTICE"/>
        <s v="RADBROOK GREEN SURGERY"/>
        <s v="TELDOC"/>
        <s v="BRIDGNORTH MEDICAL PRACTICE"/>
        <s v="IRONBRIDGE MEDICAL PRACTICE"/>
        <s v="PRESCOTT SURGERY"/>
        <s v="WELLINGTON MEDICAL PRACTICE"/>
        <s v="CHURCHMERE MEDICAL GROUP"/>
        <s v="DAWLEY MEDICAL PRACTICE"/>
        <s v="RIVERSIDE MED PRACTICE"/>
        <s v="MARYSVILLE MEDICAL PRACT"/>
        <s v="CLIVE MEDICAL PRACTICE"/>
        <s v="PONTESBURY &amp; WORTHEN MEDICAL PRACTICE"/>
        <s v="SOUTH HERMITAGE SURGERY"/>
        <s v="LUDLOW - PORTCULLIS"/>
        <s v="BELVIDERE MEDICAL PRACT."/>
        <s v="CRAVEN ARMS SURGERY"/>
        <s v="COURT STREET MEDICAL PRACTICE"/>
        <s v="HOLLINSWOOD SURGERY"/>
        <s v="STATION DRIVE SURGERY"/>
        <s v="BROWN CLEE MEDICAL CENTRE"/>
        <s v="THE CAXTON SURGERY"/>
        <s v="DONNINGTON MEDICAL PRACTICE"/>
        <s v="CLEOBURY MORTIMER SURGERY"/>
        <s v="CAMBRIAN MEDICAL PRACTICE"/>
        <s v="KNOCKIN MEDICAL CENTRE"/>
        <s v="BROSELEY MEDICAL PRACTICE"/>
        <s v="CLAREMONT BANK SURGERY"/>
        <s v="ALVELEY MEDICAL PRACTICE"/>
        <s v="ALBRIGHTON MEDICAL PRACT"/>
        <s v="SHAWBURY MEDICAL PRACTICE"/>
        <s v="MUCH WENLOCK &amp; CRESSAGE MEDICAL PRACTICE"/>
        <s v="SEVERN FIELDS MEDICAL PRACTICE"/>
        <s v="THE MEADOWS MEDICAL PRACTICE"/>
        <s v="CHARLTON MEDICAL PRACTICE"/>
        <s v="PRESTON HILL SURGERY"/>
        <s v="PRESTON MEDICAL CENTRE"/>
        <s v="THE ACTON HEALTH CENTRE"/>
        <s v="GP AT HAND"/>
        <s v="WELLINGTON HEALTH CENTRE"/>
        <s v="WEST4 GPS"/>
        <s v="HATTON MEDICAL PRACTICE"/>
        <s v="FITZROVIA MEDICAL CENTRE"/>
        <s v="NORTHFIELDS SURGERY"/>
        <s v="THE PEMBRIDGE VILLAS SURGERY"/>
        <s v="THE PRACTICE HEART OF HOUNSLOW"/>
        <s v="SHIRLAND MEDICAL"/>
        <s v="IMPERIAL COLLEGE HEALTH CENTRE"/>
        <s v="CROSSLANDS SURGERY"/>
        <s v="YEADING MEDICAL CENTRE"/>
        <s v="ELLIOTT HALL MEDICAL CTR."/>
        <s v="THE BOILEAU ROAD SURGERY"/>
        <s v="ACTON LANE MEDICAL CENTRE"/>
        <s v="GP DIRECT"/>
        <s v="SRIKRISHNAMURTHY HARROW ROAD SURGERY"/>
        <s v="MOUNTWOOD SURGERY"/>
        <s v="KENTON BRIDGE MEDICAL CENTRE - DR RAJA"/>
        <s v="BROMPTON MEDICAL CENTRE"/>
        <s v="THE CORFTON ROAD SURGERY"/>
        <s v="KENTON CLINIC"/>
        <s v="GREENFORD ROAD MED.CTR."/>
        <s v="CROMPTON MEDICAL CENTRE"/>
        <s v="PINNER VIEW MEDICAL CENTRE"/>
        <s v="THE TOWN SURGERY"/>
        <s v="SPRING GROVE MEDICAL PRACTICE"/>
        <s v="GROSVENOR HOUSE SURGERY"/>
        <s v="THE GARWAY MEDICAL PRACTICE"/>
        <s v="GURU NANAK MEDICAL CENTRE"/>
        <s v="HAMMERSMITH &amp; FULHAM CENTRES FOR HEALTH"/>
        <s v="SOUTHCOTE CLINIC"/>
        <s v="BARLBY SURGERY"/>
        <s v="SHAKESPEARE HEALTH CENTRE"/>
        <s v="CAREPOINT PRACTICE"/>
        <s v="GROVE VILLAGE MEDICAL CENTRE"/>
        <s v="WESTMINSTER SCHOOL"/>
        <s v="CONNAUGHT SQUARE PRACTICE"/>
        <s v="PERIVALE MEDICAL CLINIC"/>
        <s v="FEATHERSTONE ROAD HEALTH CENTRE"/>
        <s v="THE CHURCHFIELD ROAD SURGERY"/>
        <s v="PEARL MEDICAL PRACTICE"/>
        <s v="BRENTFIELD MEDICAL CENTRE"/>
        <s v="GP SURGERY @ ACTON GARDENS"/>
        <s v="GILL MEDICAL PRACTICE"/>
        <s v="WILLOW PRACTICE"/>
        <s v="SANDS END HEALTH CLINIC"/>
        <s v="BURNLEY PRACTICE"/>
        <s v="EASTMEAD AVENUE SURGERY"/>
        <s v="PREMIER MEDICAL CENTRE"/>
        <s v="PORTOBELLO MEDICAL CENTRE"/>
        <s v="PORTLAND ROAD PRACTICE"/>
        <s v="LADY MARGARET ROAD MEDICAL CENTRE"/>
        <s v="THE MANSELL ROAD PRACTICE"/>
        <s v="HILLINGDON HEALTH CENTRE"/>
        <s v="GROUND FLOOR LANARK MEDICAL CENTRE"/>
        <s v="WEMBLEY PARK MEDICAL CENTRE"/>
        <s v="THE MEDICAL CENTRE, DR JEFFERIES &amp; PARTN"/>
        <s v="THE MWH PRACTICE"/>
        <s v="BROADMEAD SURGERY"/>
        <s v="BRENTFORD FAMILY PRACTICE"/>
        <s v="SUDBURY &amp; ALPERTON MEDICAL CENTRE"/>
        <s v="EARLS COURT MEDICAL CENTRE"/>
        <s v="OTTERFIELD MEDICAL CENTRE"/>
        <s v="ST. GEORGES MEDICAL CTR."/>
        <s v="CASSIDY ROAD MEDICAL CENTRE"/>
        <s v="BLUE WING FAMILY DOCTOR UNIT"/>
        <s v="QUEENS WALK PRACTICE"/>
        <s v="MAPESBURY MEDICAL GROUP"/>
        <s v="MEADOW VIEW"/>
        <s v="CHICHELE ROAD SURGERY"/>
        <s v="WALLASEY MEDICAL CENTRE"/>
        <s v="OXFORD DRIVE MEDICAL CENTRE"/>
        <s v="THE PRACTICE FELTHAM"/>
        <s v="WOODFIELD ROAD MEDICAL CENTRE"/>
        <s v="KINGSBURY HEALTH AND WELLBEING"/>
        <s v="THE ABBOTSBURY PRACTICE"/>
        <s v="UXENDON CRESCENT SURGERY"/>
        <s v="CARLTON SURGERY"/>
        <s v="THE FORELAND MEDICAL CENTRE"/>
        <s v="THE SURGERY, DR DASGUPTA &amp; PARTNERS"/>
        <s v="LISSON GROVE HEALTH CENTRE"/>
        <s v="THE BARNABAS MEDICAL CTRE"/>
        <s v="ASPRI MEDICAL CENTRE"/>
        <s v="HOUNSLOW MEDICAL CENTRE"/>
        <s v="THE WARREN PRACTICE"/>
        <s v="SUNRISE MEDICAL CENTRE"/>
        <s v="SOHO CENTRE FOR HEALTH AND CARE"/>
        <s v="THE SALUJA CLINIC"/>
        <s v="NORTH KENSINGTON MEDICAL CENTRE"/>
        <s v="HIYOS"/>
        <s v="NORTH HYDE ROAD SURGERY"/>
        <s v="CRANFORD MEDICAL CENTRE"/>
        <s v="THE EXMOOR SURGERY"/>
        <s v="ST DAVIDS PRACTICE"/>
        <s v="THE RANDOLPH SURGERY"/>
        <s v="NEASDEN MEDICAL CENTRE"/>
        <s v="DR SIVANESAN &amp; PARTNER"/>
        <s v="THE OAKLAND MEDICAL CENTRE"/>
        <s v="THE CIVIC MEDICAL CENTRE"/>
        <s v="MAYFAIR MEDICAL CENTRE"/>
        <s v="STERNDALE SURGERY"/>
        <s v="OXGATE GARDENS SURGERY"/>
        <s v="THIRD FLOOR LANARK ROAD MEDICAL CENTRE"/>
        <s v="ACRE SURGERY"/>
        <s v="CLIFFORD ROAD SURGERY"/>
        <s v="THE BEDFORD PARK SURGERY"/>
        <s v="ZAIN MEDICAL CENTRE"/>
        <s v="THE GOLBORNE MEDICAL CENTRE"/>
        <s v="EMPEROR'S GATE SURGERY"/>
        <s v="ST MARTINS MEDICAL CENTRE"/>
        <s v="NEWTON MEDICAL CENTRE"/>
        <s v="THE FULHAM MEDICAL CENTRE"/>
        <s v="HMC HEALTH HESTON GREAT WEST"/>
        <s v="EALING COMMUNITY PRT - CARE HOME SERVICE"/>
        <s v="ALBANY PRACTICE"/>
        <s v="FORTY WILLOWS SURGERY"/>
        <s v="MOLLISON WAY SURGERY"/>
        <s v="ACTON TOWN MEDICAL CENTRE"/>
        <s v="CHURCH END MEDICAL CENTRE"/>
        <s v="THE BUSH DOCTORS"/>
        <s v="THE DR HICKEY SURGERY FOR THE HOMELESS"/>
        <s v="BRENTFORD GROUP PRACTICE"/>
        <s v="GLEBE STREET SURGERY"/>
        <s v="SIMPSON HOUSE MEDICAL CENTRE"/>
        <s v="WILLOW TREE FAMILY DOCTORS"/>
        <s v="THE ARGYLE SURGERY"/>
        <s v="HATCH END MEDICAL CENTRE"/>
        <s v="KINGS ROAD SURGERY"/>
        <s v="SCARSDALE MEDICAL CENTRE"/>
        <s v="JUBILEE GARDENS MEDICAL CENTRE"/>
        <s v="GRAND UNION HEALTH CENTRE"/>
        <s v="THORNBURY ROAD CENTRE FOR HEALTH"/>
        <s v="ISLIP MANOR MEDICAL CENTRE"/>
        <s v="LITTLE PARK SURGERY"/>
        <s v="CHESTNUT PRACTICE"/>
        <s v="COVENT GARDEN MEDICAL CENTRE"/>
        <s v="THE HIGH STREET PRACTICE"/>
        <s v="DR CANISIUS &amp; DR HASAN, PARKVIEW CFH&amp;W"/>
        <s v="MARYLEBONE HEALTH CENTRE"/>
        <s v="STANLEY CORNER MEDICAL CENTRE"/>
        <s v="CEDAR BROOK PRACTICE"/>
        <s v="THE ABINGDON HEALTH CENTRE"/>
        <s v="ACREFIELD SURGERY"/>
        <s v="TWICKENHAM PARK MEDICAL CENTRE"/>
        <s v="EALING PARK HEALTH CENTRE"/>
        <s v="DR UPPAL &amp; PARTN, PARKVIEW CTR FOR H&amp;W"/>
        <s v="ST. MARGARETS PRACTICE"/>
        <s v="ST. QUINTIN HEALTH CENTRE"/>
        <s v="JAI MEDICAL CENTRE (BRENT)"/>
        <s v="THE HORN LANE SURGERY"/>
        <s v="CHISWICK HEALTH PRACTICE"/>
        <s v="NORTH END MEDICAL CENTRE"/>
        <s v="DORMERS WELLS MEDICAL CENTRE"/>
        <s v="THE SUNFLOWER MEDICAL CENTRE"/>
        <s v="SMS MEDICAL PRACTICE"/>
        <s v="KENTON BRIDGE MEDICAL CENTRE DR GOLDEN"/>
        <s v="HESA MEDICAL CENTRE - Y00352"/>
        <s v="GLENDALE MEDICAL CENTRE"/>
        <s v="BATH ROAD SURGERY"/>
        <s v="THE PINNER ROAD SURGERY"/>
        <s v="STAVERTON SURGERY"/>
        <s v="ALPERTON MEDICAL CENTRE"/>
        <s v="DR MLR SIDDIQUI'S PRACTICE"/>
        <s v="HEATHROW MEDICAL CENTRE"/>
        <s v="KINGS EDGE MEDICAL CENTRE"/>
        <s v="STREATFIELD HEALTH CENTRE"/>
        <s v="THE PINN MEDICAL CENTRE"/>
        <s v="KING EDWARDS MEDICAL CENTRE"/>
        <s v="CHISWICK MEDICAL PRACTICE"/>
        <s v="ELMBANK SURGERY"/>
        <s v="THE NORTHWICK SURGERY"/>
        <s v="YIEWSLEY FAMILY PRACTICE"/>
        <s v="MILLBANK MEDICAL CENTRE"/>
        <s v="WILLESDEN GREEN SURGERY"/>
        <s v="MEDICAL CENTRE"/>
        <s v="ROSARY GARDEN SURGERY"/>
        <s v="DR RK KUKAR, PARKVIEW CTR FOR H&amp;W"/>
        <s v="PENTELOW PRACTICE"/>
        <s v="LITTLE VENICE MEDICAL CENTRE"/>
        <s v="THE LAW MEDICAL GROUP PRACTICE"/>
        <s v="HEALTH AND WELLBEING CENTRE, EARLS COURT"/>
        <s v="CHISWICK FAMILY PRACTICE"/>
        <s v="BELMONT HEALTH CENTRE"/>
        <s v="QUEENS PARK MEDICAL PRACTICE"/>
        <s v="MATTOCK LANE HEALTH CENTRE"/>
        <s v="CANBERRA OLD OAK SURGERY"/>
        <s v="HONEYPOT MEDICAL CENTRE"/>
        <s v="THE WILLESDEN MEDICAL CENTRE"/>
        <s v="EASTBURY SURGERY"/>
        <s v="PADDINGTON GREEN HEALTH CENTRE"/>
        <s v="BELGRAVIA SURGERY"/>
        <s v="CRAWFORD STREET SURGERY"/>
        <s v="LADYGATE LANE MEDICAL PRACTICE"/>
        <s v="KINGFISHER PRACTICE"/>
        <s v="NORTH FULHAM SURGERY"/>
        <s v="BROOK GREEN MEDICAL CENTRE"/>
        <s v="GREENBROOK BEDFONT"/>
        <s v="KILBURN PARK MEDICAL CENTRE"/>
        <s v="ENDERLEY ROAD MEDICAL CENTRE"/>
        <s v="HAYES MEDICAL CENTRE"/>
        <s v="ARGYLE HEALTH-ISLEWORTH PRACTICE"/>
        <s v="STANHOPE MEWS SURGERY"/>
        <s v="CAVENDISH HEALTH CENTRE"/>
        <s v="EARLS COURT SURGERY"/>
        <s v="COLVILLE HEALTH CENTRE"/>
        <s v="LANCASTER GATE MEDICAL CENTRE"/>
        <s v="MANDEVILLE MEDICAL CENTRE"/>
        <s v="GROVE PARK TERRACE SURGERY"/>
        <s v="HEADSTONE LANE MEDICAL CENTRE"/>
        <s v="LANFRANC MEDICAL CENTRE"/>
        <s v="FULHAM CROSS MEDICAL CENTRE"/>
        <s v="GOODCARE PRACTICE"/>
        <s v="MAIDA VALE MEDICAL CENTRE"/>
        <s v="PALACE SURGERY"/>
        <s v="KINCORA DOCTORS SURGERY"/>
        <s v="THE STANMORE MEDICAL CENTRE"/>
        <s v="HEALTH PARTNERS AT VIOLET MELCHETT"/>
        <s v="CLOISTER ROAD SURGERY"/>
        <s v="SHEPHERDS BUSH MEDICAL CENTRE"/>
        <s v="HILLTOP MEDICAL PRACTICE"/>
        <s v="RICHFORD GATE MEDICAL CENTRE"/>
        <s v="THE TUDOR HOUSE MEDICAL CENTRE"/>
        <s v="CENTRAL UXBRIDGE SURGERY"/>
        <s v="THE LILYVILLE SURGERY"/>
        <s v="ELTHORNE PARK SURGERY"/>
        <s v="BRUNEL MEDICAL CENTRE"/>
        <s v="THE DEVONSHIRE LODGE PRACTICE"/>
        <s v="HOLLY ROAD MEDICAL CENTRE"/>
        <s v="KS MEDICAL CENTRE"/>
        <s v="SOHO SQUARE GENERAL PRACTICE"/>
        <s v="WALM LANE SURGERY"/>
        <s v="PARK ROYAL MEDICAL PRACTICE"/>
        <s v="THE SOUTHALL MEDICAL CTR."/>
        <s v="ELLIS PRACTICE"/>
        <s v="SKYWAYS MEDICAL CENTRE"/>
        <s v="BRAMPTON HEALTH CENTRE"/>
        <s v="HEADSTONE ROAD SURGERY"/>
        <s v="KNIGHTSBRIDGE MEDICAL CENTRE"/>
        <s v="THE LONSDALE MEDICAL CENTRE"/>
        <s v="ST JOHNS WOOD MEDICAL PRACTICE"/>
        <s v="SOMERSET FHP O"/>
        <s v="THE PINE MEDICAL CENTRE"/>
        <s v="THE CUCKOO LANE PRACTICE"/>
        <s v="ASHCHURCH SURGERY"/>
        <s v="GORDON HOUSE SURGERY"/>
        <s v="PIMLICO HEALTH AT THE MARVEN SURGERY"/>
        <s v="THE STONEBRIDGE PRACTICE"/>
        <s v="THE WESTBOURNE GREEN SURGERY"/>
        <s v="WELCOME PRACTICE"/>
        <s v="HILLVIEW SURGERY"/>
        <s v="FREUCHEN MEDICAL CENTRE"/>
        <s v="FIRST CHOICE MEDICAL CARE"/>
        <s v="KENSINGTON PARK MEDICAL CENTRE"/>
        <s v="CHEPSTOW GARDENS MEDICAL CENTRE"/>
        <s v="HAMMERSMITH SURGERY"/>
        <s v="CHALKHILL FAMILY PRACTICE"/>
        <s v="GREAT CHAPEL STREET MEDICAL CENTRE"/>
        <s v="GREEN PRACTICE"/>
        <s v="THE MILL HILL SURGERY"/>
        <s v="MEANWHILE GARDEN MEDICAL CENTRE"/>
        <s v="THE SHAFTESBURY MEDICAL CENTRE"/>
        <s v="GP PATHFINDER CLINICS"/>
        <s v="THE WEMBLEY PRACTICE"/>
        <s v="KINGS COLLEGE HEALTH CENTRE"/>
        <s v="JERSEY PRACTICE"/>
        <s v="GLADSTONE MEDICAL CENTRE"/>
        <s v="THE MEDICAL CENTRE, DR KUKAR"/>
        <s v="LANCELOT MEDICAL CENTRE"/>
        <s v="HAREFIELD PRACTICE"/>
        <s v="MOUNT MEDICAL CENTRE"/>
        <s v="GREENFORD AVENUE FHP"/>
        <s v="ELGIN CLINIC"/>
        <s v="SOMERSET MEDICAL CENTRE"/>
        <s v="THE FRYENT WAY SURGERY"/>
        <s v="THE NOTTING HILL MEDICAL CENTRE"/>
        <s v="HANWELL HEALTH CENTRE (NAISH)"/>
        <s v="WEST END SURGERY"/>
        <s v="ROYAL HOSPITAL CHELSEA"/>
        <s v="BACON LANE SURGERY"/>
        <s v="TOWNFIELD DOCTORS SURGERY"/>
        <s v="HOUNSLOW FAMILY PRACTICE"/>
        <s v="WOOD LANE MEDICAL CENTRE"/>
        <s v="CEDARS MEDICAL CENTRE"/>
        <s v="ELMTREES SURGERY"/>
        <s v="THE CIRCLE PRACTICE"/>
        <s v="THE ALLENDALE ROAD SURGERY"/>
        <s v="ACORN MEDICAL CENTRE"/>
        <s v="WESTSEVEN GP"/>
        <s v="SUDBURY SURGERY"/>
        <s v="ROXBOURNE MEDICAL CENTRE"/>
        <s v="CLIFFORD HOUSE MEDICAL CENTRE"/>
        <s v="THE CHELSEA PRACTICE"/>
        <s v="THE FLORENCE ROAD SURGERY"/>
        <s v="QUEENS WALK MEDICAL CENTRE"/>
        <s v="YEADING COURT SURGERY"/>
        <s v="HALF PENNY STEPS HEALTH CENTRE"/>
        <s v="ROUNDWOOD PARK MEDICAL CENTRE"/>
        <s v="THE STREATFIELD MEDICAL CENTRE"/>
        <s v="PRESTON ROAD SURGERY"/>
        <s v="HAMMOND ROAD SURGERY"/>
        <s v="OLDFIELD FAMILY PRACTICE"/>
        <s v="THE GOOD PRACTICE"/>
        <s v="WEST KENSINGTON GP SURGERY"/>
        <s v="KINGS ROAD MEDICAL CENTRE"/>
        <s v="SKELMANTHORPE FAMILY DOCTORS"/>
        <s v="THORNTON LODGE SURGERY"/>
        <s v="FIELDHEAD SURGERY"/>
        <s v="MELTHAM GROUP PRACTICE"/>
        <s v="WOODHOUSE HILL SURGERY"/>
        <s v="BROOKROYD HOUSE"/>
        <s v="DR HANDA &amp; PARTNER"/>
        <s v="LOCKWOOD SURGERY"/>
        <s v="KIRKGATE SURGERY"/>
        <s v="THORNHILL LEES MEDICAL CENTRE"/>
        <s v="MELTHAM ROAD SURGERY"/>
        <s v="UNDERCLIFFE SURGERY"/>
        <s v="NORTH ROAD SUITE,RAVENSTHORPE HEALTH CTR"/>
        <s v="THE PADDOCK SURGERY"/>
        <s v="BROUGHTON HOUSE GP SURGERY"/>
        <s v="THE ALMONDBURY SURGERY"/>
        <s v="LOCALA KIRKLEES SAS"/>
        <s v="LINDLEY GROUP PRACTICE LTD"/>
        <s v="WELLINGTON HOUSE"/>
        <s v="THE LINDLEY VILLAGE SURG."/>
        <s v="DEARNE VALLEY HEALTH CENTRE"/>
        <s v="THE WATERLOO PRACTICE"/>
        <s v="MARSH SURGERY"/>
        <s v="KIRKBURTON HEALTH CENTRE"/>
        <s v="THE GRANGE MEDICAL PRACTICE"/>
        <s v="NEWSOME SURGERY LIMITED"/>
        <s v="WINDSOR MEDICAL CENTRE"/>
        <s v="UNIVERSITY HEALTH CENTRE"/>
        <s v="PADDOCK AND LONGWOOD FAMILY PRACTICE"/>
        <s v="CHERRY TREE SURGERY"/>
        <s v="MOUNT PLEASANT MED CENTRE"/>
        <s v="ROSE MEDICAL PRACTICE"/>
        <s v="BLACKBURN RD.MEDICAL CTR."/>
        <s v="EIGHTLANDS SURGERY"/>
        <s v="MIRFIELD HEALTH CENTRE"/>
        <s v="SIDINGS HEALTHCARE CENTRE"/>
        <s v="ELMWOOD FAMILY DOCTORS"/>
        <s v="THE WHITEHOUSE CENTRE"/>
        <s v="NEW STREET &amp; NETHERTON GROUP PRACTICE"/>
        <s v="LEPTON AND KIRKHEATON SURGERIES"/>
        <s v="DR MAHMOOD &amp; PARTNERS"/>
        <s v="WESTBOURNE SURGERY"/>
        <s v="SHEPLEY PRIMARY CARE LIMITED"/>
        <s v="BATLEY HEALTH CENTRE SURGERY"/>
        <s v="CALDER VIEW SURGERY"/>
        <s v="SAVILE TOWN MEDICAL CTR."/>
        <s v="CROSLAND MOOR SURGERY"/>
        <s v="SLAITHWAITE HEALTH CENTRE"/>
        <s v="GREENHEAD FAMILY DOCTORS"/>
        <s v="CLECKHEATON GROUP PRACTICE"/>
        <s v="COLNE VALLEY GROUP PRACTICE"/>
        <s v="LIVERSEDGE MEDICAL CENTRE"/>
        <s v="HONLEY SURGERY"/>
        <s v="NOOK SURGERY"/>
        <s v="THE GREENWAY MEDICAL PRACTICE"/>
        <s v="HEALDS ROAD SURGERY"/>
        <s v="COOK LANE SURGERY"/>
        <s v="THE ALBION MOUNT MEDICAL PRACTICE"/>
        <s v="BIRKBY HEALTH CENTRE"/>
        <s v="NORTH PARK HEALTH CENTRE" u="1"/>
        <s v="GREAT CROSBY AND THORNTON" u="1"/>
        <s v="MAGHULL PRACTICE" u="1"/>
        <s v="15 SEFTON ROAD" u="1"/>
        <s v="LITHERLAND PRACTICE" u="1"/>
        <s v="HIGHTOWN VILLAGE SURGERY" u="1"/>
        <s v="DR RAHIL'S SURGERY" u="1"/>
        <s v="NEWINGTON SURGERY" u="1"/>
        <s v="TRENT VIEW MEDICAL PRACTICE" u="1"/>
        <s v="CHERRYMEAD SURGERY" u="1"/>
        <s v="TOFTWOOD MEDICAL CENTRE" u="1"/>
        <s v="PARK PARADE SURGERY" u="1"/>
        <s v="RILLWOOD MEDICAL CENTRE" u="1"/>
        <s v="SIXPENNY HANDLEY SURGERY" u="1"/>
        <s v="PARK PARADE PRACTICE" u="1"/>
        <s v="NELSON MEDICAL GROUP" u="1"/>
        <s v="HEDGE END MEDICAL CENTRE" u="1"/>
        <s v="TEAMS MEDICAL PRACTICE" u="1"/>
        <s v="LAURIE PIKE HEALTH CENTRE" u="1"/>
        <s v="HANDSWORTH WOOD MED.CTR." u="1"/>
        <s v="SOUTH GREEN SURGERY" u="1"/>
        <s v="LEVER CHAMBERS 2" u="1"/>
        <s v="HASLINGDEN HEALTHCARE LTD" u="1"/>
        <s v="ULVERSTON HEALTH CENTRE (MURRAY)" u="1"/>
        <s v="THE BIRCHES MEDICAL PRACTICE" u="1"/>
        <s v="FOREST HOUSE MEDICAL CTR" u="1"/>
        <s v="DR ROBINSON &amp; PARTNERS" u="1"/>
        <s v="DR P D MILES AND DR R VALASAPALLI" u="1"/>
        <s v="DRS SHAH &amp; TALPUR" u="1"/>
        <s v="HADLEIGH BOXFORD GROUP PRACTICE" u="1"/>
        <s v="GADE SURGERY" u="1"/>
        <s v="BLAKENEY SURGERY" u="1"/>
        <s v="BURNHAM MEDICAL CENTRE" u="1"/>
        <s v="DROYLSDEN RD FAMILY PRACTICE" u="1"/>
        <s v="THE DOCTORS HOUSE, MARLOW MEDICAL GROUP" u="1"/>
        <s v="RUSSELL STREET SURGERY" u="1"/>
        <s v="STOKE GIFFORD MEDICAL CENTRE" u="1"/>
        <s v="DR SN CLAY AND PARTNERS" u="1"/>
        <s v="KINGS NORTON SURGERY" u="1"/>
        <s v="IRELAND WOOD SURGERY" u="1"/>
        <s v="ASHOVER MEDICAL CENTRE" u="1"/>
        <s v="TAVERHAM SURGERY" u="1"/>
        <s v="DR AKESTER &amp; PARTNERS" u="1"/>
        <s v="EASTWOOD PRIMARY CARE CENTRE" u="1"/>
        <s v="FAMILY MEDICAL CENTRE (SOOD)" u="1"/>
        <s v="MEADOWS HEALTH CENTRE (LARNER)" u="1"/>
        <s v="HIGHGREEN PRACTICE (KHAN)" u="1"/>
        <s v="THE MEDICAL CENTRE (IRFAN)" u="1"/>
        <s v="GREENFIELDS MEDICAL CENTRE (YVS RAO)" u="1"/>
        <s v="THE COURTYARD SURGERY" u="1"/>
        <s v="THE GRANTHAM CENTRE PRACTICE" u="1"/>
        <s v="EAST STREET SURGERY" u="1"/>
        <s v="LAMBETH HEALTHCARE PRACTICE" u="1"/>
        <s v="NORTHDOWN SURGERY" u="1"/>
        <s v="ADLER JS-THE SURGERY" u="1"/>
        <s v="DR DEGUN &amp; DR MACAULAY" u="1"/>
        <s v="RAHMAN PRACTICE" u="1"/>
        <s v="DR BEKAS MEDICAL CENTRE" u="1"/>
        <s v="THORPE BAY &amp; SHAFTESBURY AVE SURGERY" u="1"/>
        <s v="DR M FATEH'S PRACTICE" u="1"/>
        <s v="RAINHAM &amp; UPMINSTER MEDICAL CENTRE" u="1"/>
        <s v="DR SANOMI" u="1"/>
        <s v="THE SHREWSBURY CENTRE" u="1"/>
        <s v="THE GRAHAM PRACTICE" u="1"/>
        <s v="DR P &amp; S POOLOGANATHAN" u="1"/>
        <s v="KINGFISHER BERKLEY PRACTICE" u="1"/>
        <s v="DR NAMBISAN SURGERY" u="1"/>
        <s v="RINGMEAD MEDICAL PRACTICE" u="1"/>
        <s v="HAMBLE VALLEY HEALTH PCN" u="1"/>
        <s v="THE SURGERY, DR MANGWANA &amp; PARTNERS" u="1"/>
        <s v="SAFE HAVEN UNIT - LCD" u="1"/>
        <s v="WEST HEATH PRIMARY C CTR" u="1"/>
        <s v="BEAUMONT VILLA SURGERY" u="1"/>
        <s v="DR A AZAM &amp; PARTNERS" u="1"/>
        <s v="STONELEIGH SURGERY" u="1"/>
        <s v="CASTLE MEDICAL PRACTICE" u="1"/>
        <s v="COTTENHAM SURGERY" u="1"/>
        <s v="THE REDBRIDGE SURGERY" u="1"/>
        <s v="WEXHAM ROAD SURGERY" u="1"/>
        <s v="SOUTHMEAD &amp; HENBURY FAMILY PRACTICE" u="1"/>
        <s v="HEADCORN SURGERY" u="1"/>
        <s v="LEA ROAD MEDICAL PRACTICE" u="1"/>
        <s v="TETTENHALL ROAD MEDICAL PRACTICE" u="1"/>
        <s v="HAWES LANE SURGERY" u="1"/>
        <s v="CROSSWAYS PRACTICE" u="1"/>
        <s v="SEA MILLS SURGERY" u="1"/>
        <s v="MAWSLEY MEDICAL" u="1"/>
        <s v="MEDWAY MEDICAL CENTRE" u="1"/>
        <s v="CROSBY VILLAGE SURGERY" u="1"/>
        <s v="CARSHALTON FIELDS SURGERY" u="1"/>
        <s v="BURNT ASH SURGERY" u="1"/>
        <s v="HIGHFIELD HEALTH" u="1"/>
        <s v="HILLTOPS MEDICAL CENTRE" u="1"/>
        <s v="WATLING VALE MEDICAL CTR." u="1"/>
        <s v="SAVITA MEDICAL CENTRE" u="1"/>
        <s v="NEWTON COMMUNITY HOSPITAL PRACTICE" u="1"/>
        <s v="CALDER COMMUNITY PRACTICE" u="1"/>
        <s v="QUEENS MEDICAL CENTRE" u="1"/>
        <s v="BRIDGE MEDICAL" u="1"/>
        <s v="NETHERTON SURGERY" u="1"/>
        <s v="SEAFORTH VILLAGE SURGERY" u="1"/>
        <s v="COMMONFIELD RD SURGERY" u="1"/>
        <s v="KEYNELL COVERT" u="1"/>
        <s v="LYNTON HEALTH CENTRE" u="1"/>
        <s v="DEVON ROAD SURGERY" u="1"/>
        <s v="ROWAN TREE PRACTICE" u="1"/>
        <s v="GOLDINGTON ROAD SURGERY" u="1"/>
        <m u="1"/>
        <s v="PIKE VIEW MEDICAL CENTRE" u="1"/>
        <s v="DR R BAGHDJIAN SURGERY" u="1"/>
        <s v="PENDLE VIEW MEDICAL CTRE" u="1"/>
        <s v="HAYDOCK MEDICAL CENTRE" u="1"/>
        <s v="HIGH STREET MEDICAL CENTRE" u="1"/>
        <s v="BURNBRAE MEDICAL PRACTICE" u="1"/>
        <s v="CAMBRIDGE AVENUE MEDICAL CENTRE" u="1"/>
        <s v="SOUTH LEICESTERSHIRE MEDICAL PARTNERSHIP" u="1"/>
        <s v="DOWNING DRIVE SURGERY (AJJ BENTLEY)" u="1"/>
        <s v="DR DO YATES' PRACTICE" u="1"/>
        <s v="DR KS UPTON'S PRACTICE" u="1"/>
        <s v="DR DESHPANDE AM PRACTICE" u="1"/>
        <s v="MILTON ROAD SURGERY" u="1"/>
        <s v="YETMINSTER MEDICAL CENTRE" u="1"/>
        <s v="MENEAGE STREET SURGERY" u="1"/>
        <s v="GLENPARK MEDICAL CENTRE" u="1"/>
        <s v="MODALITY ENKI MEDICAL PRACTICE" u="1"/>
        <s v="BRAILSFORD &amp; HULLAND MEDICAL PRACTICE" u="1"/>
        <s v="THE SURGERY CLIFTON ROAD" u="1"/>
        <s v="HOLLYNS HEALTH &amp; WELLBEING - CLAYTON" u="1"/>
        <s v="YOUR FAMILY PRACTICE BRIGSTOCK ROAD" u="1"/>
        <s v="M &amp; T HEALTH" u="1"/>
        <s v="EAST PARADE SURGERY" u="1"/>
        <s v="STUART CRESCENT HEALTH CENTRE" u="1"/>
        <s v="DR N DABAS'S PRACTICE" u="1"/>
        <s v="DR R CHIBBER'S PRACTICE" u="1"/>
        <s v="DR T KRISHNAMURTHY" u="1"/>
        <s v="THE CHEYLESMORE SURGERY" u="1"/>
        <s v="CROSS STREET HEALTH CENTRE" u="1"/>
        <s v="DOWNING STREET GROUP PRACTICE" u="1"/>
        <s v="BLACKTHORN HEALTH CENTRE" u="1"/>
        <s v="CHISWICK FAMILY PRACTICE (DR O'CONNELL)" u="1"/>
        <s v="WAWN STREET SURGERY" u="1"/>
        <s v="THE DURU PRACTICE" u="1"/>
        <s v="FUSEHILL MEDICAL PRACTICE" u="1"/>
        <s v="STACKYARD AND WOOLSTHORPE SURGERY" u="1"/>
        <s v="ELSENHAM SURGERY" u="1"/>
        <s v="THE LONG MELFORD PRACTICE" u="1"/>
        <s v="27@NORTHGATE" u="1"/>
        <s v="THE DORCHESTER RD SURGERY" u="1"/>
        <s v="GOSFORTH MEMORIAL MED.CTR" u="1"/>
        <s v="FRANKLEY HEALTH CENTRE" u="1"/>
        <s v="WETHERBY SURGERY" u="1"/>
        <s v="HOWARD STREET MEDICAL PRACTICE" u="1"/>
        <s v="ST PETERS MEDICAL PRACTICE" u="1"/>
        <s v="THE CRANE" u="1"/>
        <s v="SPARCELLS SURGERY" u="1"/>
        <s v="TEMPLE HOUSE PRACTICE" u="1"/>
        <s v="SOMERTON HOUSE SURGERY" u="1"/>
        <s v="UPMINSTER MEDICAL CENTRE" u="1"/>
        <s v="THE ELM PRACTICE" u="1"/>
        <s v="ROSEWOOD PRACTICE" u="1"/>
        <s v="FIVE ELMS MEDICAL PRACTICE" u="1"/>
        <s v="ST NICOLAS MEDICAL CENTRE" u="1"/>
        <s v="RAGSTONE ROAD SURGERY" u="1"/>
        <s v="HIGHLEY MEDICAL CENTRE" u="1"/>
        <s v="CHISWICK FAMILY DRS PRACTICE" u="1"/>
        <s v="THE OLD DISPENSARY" u="1"/>
        <s v="BURMA HILL PRACTICE" u="1"/>
        <s v="FARRIER HOUSE SURGERY" u="1"/>
        <s v="BLUEBELL LANE SURGERY" u="1"/>
        <s v="KINGFISHER SURGERY" u="1"/>
        <s v="THE SOLLERSHOTT SURGERY" u="1"/>
        <s v="WELLESLEY ROAD PRACTICE" u="1"/>
        <s v="MULBERRY HOUSE SURGERY" u="1"/>
        <s v="BURNTWOOD HEALTH &amp; WELLBEING CENTRE" u="1"/>
        <s v="SHAKESPEARE SURGERY" u="1"/>
        <s v="EDRIDGE ROAD COMMUNITY HEALTH CENTRE" u="1"/>
        <s v="BRUNSTON PRACTICE" u="1"/>
        <s v="THE CROSSROADS SURGERY" u="1"/>
        <s v="DEWEY PRACTICE (DR CHRISTOPHER)" u="1"/>
        <s v="CASTLETON ROAD HEALTH CENTRE" u="1"/>
        <s v="HOLLOW WAY MEDICAL CENTRE" u="1"/>
        <s v="WLT CARE HOME SERVICE" u="1"/>
        <s v="THE HEALTH XCHANGE" u="1"/>
        <s v="ROEHAMPTON LANE SURGERY" u="1"/>
        <s v="HOLTS HEALTH CENTRE" u="1"/>
        <s v="THE REGENTS PARK PRACTICE" u="1"/>
        <s v="FAMILY PRACTICE GROUP" u="1"/>
        <s v="WATERBEACH SURGERY" u="1"/>
        <s v="THE DALSTON PRACTICE" u="1"/>
        <s v="MITCHAM MEDICAL CENTRE" u="1"/>
        <s v="GRAY'S INN ROAD MEDICAL CENTRE" u="1"/>
        <s v="DALEHAM GARDENS HEALTH CENTRE" u="1"/>
        <s v="DR S PHILLIPS AND DR M PATEL PRACTICE" u="1"/>
        <s v="THE VAUXHALL SURGERY" u="1"/>
        <s v="PWE ACCRINGTON VICTORIA" u="1"/>
        <s v="MAIDSTONE RD CHATHAM SURGERY" u="1"/>
        <s v="LITTLE HORTON LANE MEDICAL CENTRE - RAJA" u="1"/>
        <s v="ST. BARTHOLOMEWS SURGERY" u="1"/>
        <s v="NEWHAM MEDICAL CENTRE" u="1"/>
        <s v="THE MERRYWOOD PRACTICE" u="1"/>
        <s v="FORTUNE GREEN ROAD SURGERY" u="1"/>
        <s v="BLURTON MEDICAL CENTRE" u="1"/>
        <s v="BELMONT SURGERY" u="1"/>
        <s v="CONISTON MEDICAL PRACTICE" u="1"/>
        <s v="RIVERSIDE PARTNERSHIP" u="1"/>
        <s v="BRAMINGHAM PARK MEDICAL CENTRE" u="1"/>
        <s v="BOTLEY MEDICAL CENTRE" u="1"/>
        <s v="BASLOW RD, SHOREHAM ST &amp; YORK RD SRGIES" u="1"/>
        <s v="EDGE HILL HEALTH CENTRE" u="1"/>
        <s v="THE OAKS PARTNERSHIP" u="1"/>
        <s v="ARCHERS PRACTICE" u="1"/>
        <s v="NORTH SHOEBURY SURGERY" u="1"/>
        <s v="EDGE HILL HEALTH @ MOSSLEY HILL SURGERY" u="1"/>
        <s v="GANTS HILL MEDICAL CENTRE" u="1"/>
        <s v="PLUMSTEAD AND WHICKHAM LANE SURGERY" u="1"/>
        <s v="DR H LLOYD'S PRACTICE" u="1"/>
        <s v="THE POOLWAY MEDICAL CENTRE" u="1"/>
        <s v="GREENWOOD SURGERY" u="1"/>
        <s v="FOUNDATIONS" u="1"/>
        <s v="PRESTBURY PARK MEDICAL" u="1"/>
        <s v="TOWNHILL MEDICAL PRACTICE" u="1"/>
        <s v="ACORN PRACTICE" u="1"/>
        <s v="CHARTWELL GREEN SURGERY" u="1"/>
        <s v="CLOVER HEALTH CENTRE" u="1"/>
        <s v="SHADWELL MEDICAL CENTRE" u="1"/>
        <s v="SYDENHAM GROUP PRACTICE" u="1"/>
        <s v="DR MALHOTRA &amp; PARTNERS" u="1"/>
        <s v="RWT PRACTICES" u="1"/>
        <s v="DOWSETT ROAD SURGERY" u="1"/>
        <s v="DR A GUPTA BENIM MEDICAL CENTRE" u="1"/>
        <s v="THORNTON SURGERY" u="1"/>
        <s v="BERKLEY PRACTICE" u="1"/>
        <s v="CLOCK TOWER SURGERY" u="1"/>
        <s v="UPMINSTER BRIDGE SURGERY" u="1"/>
        <s v="DR ALI SURGERY" u="1"/>
        <s v="CUBBINGTON RD SURGERY" u="1"/>
        <s v="STREATHAM COMMON GROUP PRACTICE" u="1"/>
        <s v="FOREST HEALTH GROUP" u="1"/>
        <s v="DOWNHAM FAMILY MEDICAL PRACTICE" u="1"/>
        <s v="DARTFORD WEST HEALTH CENTRE" u="1"/>
        <s v="THE INTEGRATED CARE PARTNERSHIP" u="1"/>
        <s v="TOTTENHAM HALE MEDICAL PRACTICE" u="1"/>
        <s v="INSPIRE HEALTH" u="1"/>
        <s v="MOSTAFA PMS" u="1"/>
        <s v="GREENSAND HEALTH CENTRE" u="1"/>
        <s v="MEDINA HEALTHCARE" u="1"/>
        <s v="MURREE MEDICAL CENTRE" u="1"/>
        <s v="HAROLD HILL MEDICAL CENTRE" u="1"/>
        <s v="DR NW OSBORNE'S PRACTICE" u="1"/>
        <s v="LIFEBOAT QUAY MEDICAL CENTRE" u="1"/>
        <s v="THE SANDHURST GROUP PRACTICE" u="1"/>
        <s v="BOURNVILLE SURGERY" u="1"/>
        <s v="WALLINGTON MEDICAL CENTRE" u="1"/>
        <s v="DR SUMIRA" u="1"/>
        <s v="PEACOCK HEALTHCARE" u="1"/>
        <s v="BEACONSFIELD ROAD SURGERY" u="1"/>
        <s v="SYCAMORE HOUSE MEDICAL CENTRE" u="1"/>
        <s v="WINTON HEALTH CENTRE" u="1"/>
        <s v="UPPER CANTERBURY ST SURGERY" u="1"/>
        <s v="SUNVALLEY MEDICAL PRACTICE" u="1"/>
        <s v="WESTBOURNE GROVE MEDICAL CENTRE" u="1"/>
        <s v="MID DOWNS MEDICAL PRACTICE" u="1"/>
        <s v="LIVERPOOL HOUSE SURGERY" u="1"/>
        <s v="PARK VIEW" u="1"/>
        <s v="RAHMAN &amp; TSOI" u="1"/>
        <s v="WALKDEN GATEWAY MEDICAL PRACTICE" u="1"/>
        <s v="DR I SALEH'S PRACTICE" u="1"/>
        <s v="TRENTHAM MEDICAL CENTRE" u="1"/>
        <s v="TOWNFIELD HEALTH CENTRE" u="1"/>
        <s v="DERWENT CRESCENT MEDICAL CENTRE" u="1"/>
        <s v="RIVERBANK MEDICAL SERVICES" u="1"/>
        <s v="OLIVER STREET SURGERY" u="1"/>
        <s v="ALFRED SQUIRE ROAD SURGERY" u="1"/>
        <s v="BOUNDARY COURT SURGERY" u="1"/>
        <s v="THE PRINCE OF WALES SURGERY" u="1"/>
        <s v="NEWNHAM SURGERY" u="1"/>
        <s v="THE MANOR HOUSE SURGERY" u="1"/>
        <s v="BLOCK LANE SURGERY" u="1"/>
        <s v="WEST BROM P'SHIPS FOR HEALTH" u="1"/>
        <s v="WALLACE HOUSE" u="1"/>
        <s v="BIRCHWOOD SURGERY" u="1"/>
        <s v="WEMBLEY PARK DRIVE MEDICAL CENTRE" u="1"/>
        <s v="GROVE PARK SURGERY" u="1"/>
        <s v="EMPEROR'S GATE CENTRE FOR HEALTH" u="1"/>
        <s v="DR M ASLAM'S PRACTICE" u="1"/>
        <s v="STANSTED SURGERY" u="1"/>
        <s v="DRS. PALACIN &amp; GUYLER" u="1"/>
        <s v="DR A MOGHAL'S PRACTICE" u="1"/>
        <s v="AMPTHILL PRACTICE" u="1"/>
        <s v="LOWER CLAPTON GROUP PRACTICE" u="1"/>
        <s v="FOUNTAYNE ROAD HEALTH CENTRE" u="1"/>
        <s v="THE BOUNCES ROAD SURGERY" u="1"/>
        <s v="DARTFORD EAST HEALTH CENTRE" u="1"/>
        <s v="BRAESIDE SURGERY" u="1"/>
        <s v="DR RS DURSTON'S PRACTICE" u="1"/>
        <s v="301 EAST STREET SURGERY" u="1"/>
        <s v="GREYSTONE HOUSE SURGERY" u="1"/>
        <s v="ADDISCOMBE ROAD SURGERY" u="1"/>
        <s v="BRIGSTOCK &amp; SOUTH NORWOOD PARTNERSHIP" u="1"/>
        <s v="EVERSLEY MEDICAL PRACTICE" u="1"/>
        <s v="MANOR ROAD PRACTICE" u="1"/>
        <s v="GREEN WRYTHE SURGERY" u="1"/>
        <s v="QUARTERJACK SURGERY" u="1"/>
        <s v="UNIVERSITY HEALTH SERVICE" u="1"/>
        <s v="TOLSEY SURGERY" u="1"/>
        <s v="STONY MEDICAL CENTRE" u="1"/>
        <s v="WESTON FAVELL MEDICAL CENTRE" u="1"/>
        <s v="ST. BARTHOLOMEWS MEDICAL CENTRE" u="1"/>
        <s v="28@NORTHGATE" u="1"/>
        <s v="ST CHADS SURGERY" u="1"/>
        <s v="ST. AUGUSTINES SURGERY" u="1"/>
        <s v="THE CREST FAMILY PRACTICE" u="1"/>
        <s v="MONKS PARK SURGERY" u="1"/>
        <s v="CLAREMONT MEDICAL PRACTICE" u="1"/>
        <s v="COLEFORD FAMILY DOCTORS" u="1"/>
        <s v="REGENT STREET SURGERY" u="1"/>
        <s v="DR P CRAVEN'S PRACTICE" u="1"/>
        <s v="LUCIE WEDGWOOD HEALTH CTR" u="1"/>
        <s v="HORSELEY HEATH SURGERY" u="1"/>
        <s v="HATHERTON MEDICAL CENTRE" u="1"/>
        <s v="PENN MANOR MEDICAL CENTRE" u="1"/>
        <s v="HESWALL &amp; PENSBY GROUP PRACTICE" u="1"/>
        <s v="VILLA MED CTR" u="1"/>
        <s v="PRENTON MEDICAL CENTRE_MURUGESH V" u="1"/>
        <s v="HALLIWELL SURGERY 1" u="1"/>
        <s v="DR M DAKSHINA-MURTHI" u="1"/>
        <s v="CHEETHAM HILL PRIMARY CARE CENTRE" u="1"/>
        <s v="JOLLY MEDICAL CENTRE" u="1"/>
        <s v="THE KOH PRACTICE" u="1"/>
        <s v="WARWICK ROAD SURGERY" u="1"/>
        <s v="ST GEORGE'S MEDICAL PRACTICE" u="1"/>
        <s v="MONKSEATON MEDICAL CENTRE" u="1"/>
        <s v="MARSDEN RD. HEALTH CENTRE" u="1"/>
        <s v="JOSHI NA" u="1"/>
        <s v="EAST HULL FAMILY PRACTICE" u="1"/>
        <s v="KINGSTON MEDICAL GROUP" u="1"/>
        <s v="DR DAVIS'S MEDICAL PRACTICE" u="1"/>
        <s v="3/LOWER BROUGHTON MEDICAL PRACTICE" u="1"/>
        <s v="HAWKLEY BROOK MEDICAL PRACTICE" u="1"/>
        <s v="KINGSWAY HEALTH CENTRE" u="1"/>
        <s v="NURSING HOME SERVICES" u="1"/>
        <s v="HAXBY GROUP CALVERT &amp; NEWINGTON" u="1"/>
        <s v="DR CHIN AND PARTNERS" u="1"/>
        <s v="NEW MEDICAL CENTRE" u="1"/>
        <s v="BRAMHAM MEDICAL CENTRE" u="1"/>
        <s v="DR F GUPTA'S PRACTICE" u="1"/>
        <s v="DR WEBB AND PARTNERS" u="1"/>
        <s v="PARKER DRIVE SURGERY" u="1"/>
        <s v="DR NR PULMAN'S PRACTICE" u="1"/>
        <s v="ASQUITH SURGERY" u="1"/>
        <s v="THE PRACTICE BEAUMONT LEYS" u="1"/>
        <s v="RATBY SURGERY" u="1"/>
        <s v="RUSHEY MEAD HEALTH CENTRE" u="1"/>
        <s v="BRIERLEY PARK MEDICAL CENTRE" u="1"/>
        <s v="MATTISHALL SURGERY" u="1"/>
        <s v="HOLLYMOOR MEDICAL CENTRE" u="1"/>
        <s v="THE HEALTH CENTRE PRACTICE" u="1"/>
        <s v="CHELLS SURGERY" u="1"/>
        <s v="GLOUCESTER ROAD SURGERY" u="1"/>
        <s v="DR SOOD'S PRACTICE" u="1"/>
        <s v="WESTERN AVENUE SURGERY" u="1"/>
        <s v="THE ENTERPRISE PRACTICE" u="1"/>
        <s v="THE HILLVIEW SURGERY" u="1"/>
        <s v="THE PITSHANGER LANE SURGERY" u="1"/>
        <s v="THE LYNWOOD SURGERY" u="1"/>
        <s v="DICKENS PLACE SURGERY" u="1"/>
        <s v="THE GRAYS SURGERY" u="1"/>
        <s v="CUMBERLAND MEDICAL CENTRE" u="1"/>
        <s v="ST. PAUL'S WAY MEDICAL CTR" u="1"/>
        <s v="THE STROUDLEY WLK HTH CTR" u="1"/>
        <s v="THE CHURCH VIEW PRACTICE" u="1"/>
        <s v="SPUR ROAD SURGERY" u="1"/>
        <s v="PARROCK STREET SURGERY" u="1"/>
        <s v="BALMORAL GARDENS" u="1"/>
        <s v="WALLIS AVENUE" u="1"/>
        <s v="GUN LANE MEDICAL CENTRE" u="1"/>
        <s v="HOLLINGTON SURGERY" u="1"/>
        <s v="MOTE" u="1"/>
        <s v="IWADE HEALTH CENTRE" u="1"/>
        <s v="THE SUMMITT PRACTICE" u="1"/>
        <s v="HOLLY TREE SURGERY" u="1"/>
        <s v="GOSPORT MEDICAL CENTRE" u="1"/>
        <s v="SUNNYSIDE MEDICAL CENTRE" u="1"/>
        <s v="THE STAUNTON SURGERY" u="1"/>
        <s v="BRANKSOMEWOOD H/CARE CTR" u="1"/>
        <s v="ROWANS SURGERY" u="1"/>
        <s v="WILDERNESS PRACTICE" u="1"/>
        <s v="NORTH HARBOUR MEDICAL GROUP" u="1"/>
        <s v="MOREDON MEDICAL CENTRE" u="1"/>
        <s v="CARNEWATER PRACTICE" u="1"/>
        <s v="NEATH HILL HEALTH CENTRE" u="1"/>
        <s v="THE GAINSBOROUGH PRACTICE" u="1"/>
        <s v="RALEIGH SURGERY" u="1"/>
        <s v="HARRIS MEMORIAL SURGERY" u="1"/>
        <s v="SPRINGMEAD SURGERY, CHARD" u="1"/>
        <s v="LOCKING HILL SURGERY" u="1"/>
        <s v="TAWSTOCK MEDICAL CENTRE, CHARD" u="1"/>
        <s v="FRAMPTON SURGERY" u="1"/>
        <s v="STONYDELPH MEDICAL PRACTICE" u="1"/>
        <s v="THE HAYMARKET HEALTH CTR" u="1"/>
        <s v="DR FOWLER" u="1"/>
        <s v="THE HOLLIES FAMILY SURGERY" u="1"/>
        <s v="PORTUGAL PLACE HEALTH CTR" u="1"/>
        <s v="NORTHPOINT" u="1"/>
        <s v="PRACTICE ONE" u="1"/>
        <s v="QUEEN STREET MEDICAL PRACTICE" u="1"/>
        <s v="THE CHANTRY HEALTH GROUP" u="1"/>
        <s v="WEST SPEKE HEALTH CENTRE" u="1"/>
        <s v="PATHFINDER PRACTICE" u="1"/>
        <s v="FIELD HOUSE SURGERY, BRIDLINGTON" u="1"/>
        <s v="CHP LTD - FIELD VIEW" u="1"/>
        <s v="UNIVERSITY SOUTHGATE PRACTICE" u="1"/>
        <s v="WARSTONES SURGERY" u="1"/>
        <s v="ALLPORT MEDICAL CENTRE" u="1"/>
        <s v="MORETON HEALTH CLINIC" u="1"/>
        <s v="GREAT HARWOOD SURGERY" u="1"/>
        <s v="HESSLE GRANGE MEDICAL PRACTICE" u="1"/>
        <s v="SARAF MEDICAL PRACTICE" u="1"/>
        <s v="SHORTSTOWN MEDICAL CENTRE" u="1"/>
        <s v="CHEVIOT MEDICAL GROUP" u="1"/>
        <s v="ROWLANDS GILL MEDICAL CENTRE" u="1"/>
        <s v="FAILSWORTH GROUP PRACTICE" u="1"/>
        <s v="AVENUE MEDICAL PRACTICE" u="1"/>
        <s v="CHP LTD - BRANSHOLME" u="1"/>
        <s v="FOUNDATIONS -HARRIS STREET" u="1"/>
        <s v="HIGHER INCE SURGERY" u="1"/>
        <s v="METRO INTERCHANGE SURGERY" u="1"/>
        <s v="GRANGE ROAD MEDICAL PRACTICE" u="1"/>
        <s v="CALE GREEN SURGERY" u="1"/>
        <s v="THE LYNTON PRACTICE" u="1"/>
        <s v="WOODLANDS PRACTICE" u="1"/>
        <s v="THE WOLDS VIEW PRIMARY CARE CENTRE" u="1"/>
        <s v="BLAYDON GP LED PRACTICE" u="1"/>
        <s v="WOODFORD MEDICAL PRACTICE" u="1"/>
        <s v="DELTA HEALTHCARE" u="1"/>
        <s v="HUMBERVIEW SURGERY" u="1"/>
        <s v="EGTON SURGERY" u="1"/>
        <s v="BRAMLEY VILLAGE HEALTH &amp; WELLBEING CTR" u="1"/>
        <s v="RIVERLYN MEDICAL CENTRE" u="1"/>
        <s v="STANNINGTON MEDICAL CENTRE" u="1"/>
        <s v="HORTON BANK PRACTICE" u="1"/>
        <s v="SKEGBY FAMILY MEDICAL CENTRE" u="1"/>
        <s v="HEATHERBROOK SURGERY (RP ARCHER)" u="1"/>
        <s v="THE OLD LINKS SURGERY" u="1"/>
        <s v="BLACKWELL MEDICAL CENTRE" u="1"/>
        <s v="ROSEGARTH SURGERY" u="1"/>
        <s v="LISTER LANE SURGERY" u="1"/>
        <s v="DR KW MCGECHAEN &amp; PARTNER" u="1"/>
        <s v="THORNTON &amp; DENHOLME MEDICAL PRACTICE" u="1"/>
        <s v="PEELER HOUSE SURGERY" u="1"/>
        <s v="THE SPALDING GP SURGERY" u="1"/>
        <s v="DR U AKBAR" u="1"/>
        <s v="FRIAR GATE SURGERY" u="1"/>
        <s v="WILLOWBROOK MEDICAL CENTRE (JG ASTLES)" u="1"/>
        <s v="DR N SADDIQ'S PRACTICE" u="1"/>
        <s v="HAVEN MEDICAL CENTRE" u="1"/>
        <s v="AR-RAZI MEDICAL CENTRE" u="1"/>
        <s v="CLARENDON PARK ROAD HEALTH CENTRE" u="1"/>
        <s v="HACKENTHORPE MEDICAL CENTRE" u="1"/>
        <s v="PASLEY ROAD HEALTH CENTRE (TK KHONG)" u="1"/>
      </sharedItems>
    </cacheField>
    <cacheField name="GP_PCN_NM" numFmtId="0">
      <sharedItems containsBlank="1" count="1409">
        <s v="WEST NORTHUMBERLAND PCN"/>
        <s v="NORTHUMBRIA PCN"/>
        <s v="WANSBECK PCN"/>
        <s v="WELL UP NORTH PCN"/>
        <s v="BLYTH PCN"/>
        <s v="CRAMLINGTON SEATON VALLEY PCN"/>
        <s v="SOUTH TYNESIDE SOUTH PCN"/>
        <s v="SOUTH TYNESIDE WEST PCN"/>
        <s v="SOUTH TYNESIDE EAST PCN"/>
        <s v="SUNDERLAND EAST PCN"/>
        <s v="SUNDERLAND CENTRAL PCN"/>
        <s v="WASHINGTON PCN"/>
        <s v="SUNDERLAND NORTH PCN"/>
        <s v="COALFIELDS PCN"/>
        <s v="SUNDERLAND WEST 1 PCN"/>
        <s v="BLACKBURN WEST PCN"/>
        <s v="BLACKBURN EAST PCN"/>
        <s v="DARWEN PCN"/>
        <s v="BLACKBURN NORTH PCN"/>
        <s v="BLACKPOOL CENTRAL WEST PCN"/>
        <s v="BLACKPOOL SOUTH CENTRAL PCN"/>
        <s v="BLACKPOOL CENTRAL PCN"/>
        <s v="BLACKPOOL SOUTH PCN"/>
        <s v="BLACKPOOL NORTH PCN"/>
        <s v="TORENTUM PCN"/>
        <s v="HWL NETWORK PCN"/>
        <s v="CHORLEY ROADS NETWORK PCN"/>
        <s v="BOLTON CENTRAL PCN"/>
        <s v="FARNWORTH &amp; KEARSLEY PCN"/>
        <s v="TURTON PCN"/>
        <s v="BREIGHTMET &amp; LITTLE LEVER PCN"/>
        <s v="WESTHOUGHTON NETWORK PCN"/>
        <s v="HORWICH NETWORK PCN"/>
        <s v="RUMWORTH PCN"/>
        <s v="PRESTWICH PCN"/>
        <s v="WHITEFIELD DISTRICT &amp; COMMUNITY PCN"/>
        <s v="BURY PCN"/>
        <s v="HORIZON PCN"/>
        <s v="BRIDGEDALE SOUTH RIBBLE PCN"/>
        <s v="CHORLEY TOGETHER PCN"/>
        <s v="LEYLAND PCN"/>
        <s v="CHORLEY AND SOUTH RIBBLE NETWORK PCN"/>
        <s v="CHORLEY CENTRAL PCN"/>
        <s v="PRESTON &amp; SOUTH RIBBLE PCN"/>
        <s v="GREATER PRESTON PCN"/>
        <s v="MILLTOWN ALLIANCE PCN"/>
        <s v="OLDHAM CENTRAL PCN"/>
        <s v="OLDHAM SOUTH PCN"/>
        <s v="OLDHAM NORTH PCN"/>
        <s v="OLDHAM EAST PCN"/>
        <s v="HYNDBURN CENTRAL PCN"/>
        <s v="BURNLEY EAST PCN"/>
        <s v="BURNLEY WEST PCN"/>
        <s v="HYNDBURN RURAL PCN"/>
        <s v="ROSSENDALE WEST PCN"/>
        <s v="PENDLE WEST PCN"/>
        <s v="ROSSENDALE EAST PCN"/>
        <s v="PENDLE EAST PCN"/>
        <s v="RIBBLESDALE PCN"/>
        <s v="ROCHDALE NORTH PCN"/>
        <s v="PENNINES PCN"/>
        <s v="THE BRIDGE PCN"/>
        <s v="CANALSIDE PCN"/>
        <s v="MIDDLETON PCN"/>
        <s v="HEYWOOD PCN"/>
        <s v="PRESTON NORTH &amp; EAST PCN"/>
        <s v="RUNCORN PCN"/>
        <s v="WIDNES PCN"/>
        <s v="SWINTON PCN"/>
        <s v="WALKDEN &amp; LITTLE HULTON PCN"/>
        <s v="ECCLES &amp; IRLAM PCN"/>
        <s v="SALFORD SOUTH EAST PCN"/>
        <s v="BROUGHTON HEALTH ALLIANCE PCN"/>
        <s v="CARLISLE RURAL PCN"/>
        <s v="COPELAND PCN"/>
        <s v="KESWICK &amp; SOLWAY PCN"/>
        <s v="EDEN (CUMBRIA) PCN"/>
        <s v="COPELAND HAVEN PCN"/>
        <s v="WORKINGTON PCN"/>
        <s v="COCKERMOUTH &amp; MARYPORT PCN"/>
        <s v="CARLISLE PCN"/>
        <s v="CARLISLE HEALTHCARE PCN"/>
        <s v="KIRKBY PCN"/>
        <s v="KNOWSLEY CENTRAL AND SOUTH PCN"/>
        <s v="WEST KNOWSLEY PCN"/>
        <s v="MILLOM PCN"/>
        <s v="GRANGE AND LAKES PCN"/>
        <s v="LANCASTER PCN"/>
        <s v="BARROW TOGETHER PCN"/>
        <s v="CARNFORTH AND MILNTHORPE PCN"/>
        <s v="MID FURNESS PCN"/>
        <s v="KENDAL PCN"/>
        <s v="WESTERN DALES PCN"/>
        <s v="BAY PCN"/>
        <s v="SOUTH SEFTON PCN"/>
        <s v="SOUTHPORT &amp; FORMBY PCN"/>
        <s v="HEATONS GROUP NETWORK PCN"/>
        <s v="VICTORIA PCN"/>
        <s v="TAME VALLEY PCN"/>
        <s v="BRAMHALL AND CHEADLE HULME PCN LTD"/>
        <s v="STOCKPORT EAST AND SOUTH PCN"/>
        <s v="CHEADLE NETWORK PCN"/>
        <s v="ST HELENS NORTH PCN"/>
        <s v="ST HELENS SOUTH PCN"/>
        <s v="ST HELENS CENTRAL PCN"/>
        <s v="NEWTON AND HAYDOCK PCN"/>
        <s v="HYDE PCN"/>
        <s v="DENTON PCN"/>
        <s v="STALYBRIDGE, DUKINFIELD &amp; MOSSLEY PCN"/>
        <s v="ASHTON PCN"/>
        <s v="SALE CENTRAL PCN"/>
        <s v="TRAFFORD WEST PCN"/>
        <s v="NORTH TRAFFORD PCN"/>
        <s v="SOUTH TRAFFORD PCN"/>
        <s v="ALTRINCHAM HEALTHCARE ALLIANCE PCN"/>
        <s v="WARRINGTON CENTRAL EAST PCN"/>
        <s v="CENTRAL &amp; WEST WARRINGTON PCN"/>
        <s v="SOUTH WARRINGTON PCN"/>
        <s v="WARRINGTON INNOVATION PCN"/>
        <s v="EAST WARRINGTON PCN"/>
        <s v="ORMSKIRK PCN"/>
        <s v="NORTHERN PARISHES PCN"/>
        <s v="SKELMERSDALE PCN"/>
        <s v="NORTH WIGAN PCN"/>
        <s v="LEIGH PCN"/>
        <s v="TABA WIGAN PCN"/>
        <s v="WIGAN CENTRAL PCN"/>
        <s v="SWAN NETWORK WIGAN PCN"/>
        <s v="HINDLEY PCN"/>
        <s v="LIGA WIGAN PCN"/>
        <s v="WYRE INTEGRATED NETWORK LTD PCN"/>
        <s v="LYTHAM ST ANNES PCN"/>
        <s v="FLEETWOOD PCN"/>
        <s v="KIRKHAM &amp; WESHAM"/>
        <s v="WYRE BRIDGE"/>
        <s v="GARSTANG PCN"/>
        <s v="BARNSLEY PCN"/>
        <s v="RETFORD AND VILLAGES PCN"/>
        <s v="LARWOOD &amp; BAWTRY PCN"/>
        <s v="NEWGATE MEDICAL GROUP PCN"/>
        <s v="LOWER VALLEY PCN"/>
        <s v="UPPER CALDER VALLEY PCN"/>
        <s v="CALDER &amp; RYBURN PCN"/>
        <s v="NORTH HALIFAX PCN"/>
        <s v="CENTRAL HALIFAX PCN"/>
        <s v="DONCASTER SOUTH PCN"/>
        <s v="DONCASTER NORTH PCN"/>
        <s v="DONCASTER CENTRAL PCN"/>
        <s v="DONCASTER EAST PCN"/>
        <s v="4 DONCASTER PCN"/>
        <s v="DONCASTER NORTH WEST PCN"/>
        <s v="CYGNET EAST RIDING PCN"/>
        <s v="HARTHILL EAST RIDING PCN"/>
        <s v="BEVERLEY PCN"/>
        <s v="RIVER &amp; WOLDS EAST RIDING PCN"/>
        <s v="BRIDLINGTON PCN"/>
        <s v="YORKSHIRE COAST &amp; WOLDS PCN"/>
        <s v="HOLDERNESS PCN"/>
        <s v="HASP PCN - HULL ASSOCIATION OF SIMILAR PRACTICES"/>
        <s v="ACCLAIM NHS PCN"/>
        <s v="HULL SYMPHONIE PCN"/>
        <s v="VENN PCN"/>
        <s v="MARMOT PCN"/>
        <s v="HULL MEDICAS PCN"/>
        <s v="HAXBY HULL GROUP PCN"/>
        <s v="HULL MODALITY PARTNERSHIP PCN"/>
        <s v="PANACEA PCN"/>
        <s v="FRESHNEY PELHAM NEL PCN"/>
        <s v="APOLLO PCN"/>
        <s v="SLC MEDICAL GROUP PCN"/>
        <s v="MERIDIAN HEALTH GROUP NEL PCN"/>
        <s v="NORTH LINCOLNSHIRE WEST PCN"/>
        <s v="NORTH LINCOLNSHIRE SOUTH PCN"/>
        <s v="NORTH LINCOLNSHIRE EAST PCN"/>
        <s v="NORTH LINCOLNSHIRE NORTH PCN"/>
        <s v="WENTWORTH 1 PCN"/>
        <s v="HEALTH VILLAGE/DEARNE VALLEY PCN"/>
        <s v="ROTHER VALLEY SOUTH PCN"/>
        <s v="MALTBY WICKERSLEY PCN"/>
        <s v="RAVEN PCN"/>
        <s v="ROTHERHAM CENTRAL NORTH PCN"/>
        <s v="NETWORK NORTH PCN"/>
        <s v="UPPER DON VALLEY PCN"/>
        <s v="HILLSBOROUGH PCN"/>
        <s v="SAPA 5 PCN"/>
        <s v="SEVEN HILLS PCN"/>
        <s v="GPA1 PCN"/>
        <s v="PORTER VALLEY PCN"/>
        <s v="TOWNSHIPS 1 PCN"/>
        <s v="FOUNDRY PCN"/>
        <s v="HEELEY PLUS PCN"/>
        <s v="TOWNSHIPS 2 PCN"/>
        <s v="STUDENT &amp; CENTRAL SHEFFIELD PCN"/>
        <s v="CITYVIEW PCN"/>
        <s v="PEAK EDGE PCN"/>
        <s v="UOS STUDENT PCN"/>
        <s v="WEST 3 PCN"/>
        <s v="YORK CITY PCN"/>
        <s v="PRIORY MEDICAL GROUP YORK PCN"/>
        <s v="YORK MEDICAL GROUP PCN"/>
        <s v="YORK EAST PCN"/>
        <s v="WEST OUTER AND NORTH EAST YORK PCN"/>
        <s v="UNITY HEALTH PCN"/>
        <s v="WAKEFIELD NORTH PCN"/>
        <s v="WEST WAKEFIELD PCN"/>
        <s v="WAKEFIELD HEALTH ALLIANCE SOUTH PCN"/>
        <s v="FIVE TOWNS PCN"/>
        <s v="PONTEFRACT AND KNOTTINGLEY PCN"/>
        <s v="TRINITY HEALTH GROUP PCN"/>
        <s v="BRIGANTES PCN"/>
        <s v="NORTH BLABY PCN"/>
        <s v="RUTLAND HEALTH PCN"/>
        <s v="CROSS COUNTIES PCN"/>
        <s v="OADBY &amp; WIGSTON PCN"/>
        <s v="G3 PCN"/>
        <s v="SOUTH BLABY &amp; LUTTERWORTH PCN"/>
        <s v="MARKET HARBOROUGH &amp; BOSWORTH PCN"/>
        <s v="MELTON, SYSTON AND VALE PCN"/>
        <s v="WATERMEAD PCN"/>
        <s v="ORION PCN"/>
        <s v="ACROSS LEICESTER PCN"/>
        <s v="THE LEICESTER FOXES PCN"/>
        <s v="SALUTEM PCN"/>
        <s v="LEICESTER CITY SOUTH PCN"/>
        <s v="WILLOWS HEALTH PCN"/>
        <s v="CITY CARE ALLIANCE PCN"/>
        <s v="LEICESTER CENTRAL PCN"/>
        <s v="LEICESTER CITY &amp; UNIVERSITY PCN"/>
        <s v="BELGRAVE &amp; SPINNEY HILL PCN"/>
        <s v="FOSSEWAY PCN"/>
        <s v="BOSWORTH PCN"/>
        <s v="CARILLON PCN"/>
        <s v="SOAR VALLEY PCN"/>
        <s v="BEACON (CHARNWOOD) PCN"/>
        <s v="NORTH WEST LEICESTERSHIRE PCN"/>
        <s v="HINCKLEY CENTRAL PCN"/>
        <s v="CANNOCK VILLAGES PCN"/>
        <s v="CANNOCK NORTH PCN"/>
        <s v="RUGELEY &amp; GREAT HAYWOOD PCN"/>
        <s v="EAST STAFFORDSHIRE PCN"/>
        <s v="NEWCASTLE NORTH PCN LIMITED"/>
        <s v="LEEK &amp; BIDDULPH PCN"/>
        <s v="MOORLANDS &amp; RURAL PCN"/>
        <s v="NEWCASTLE CENTRAL PCN"/>
        <s v="NEWCASTLE SOUTH PCN"/>
        <s v="ABOUT BETTER CARE (ABC) PCN"/>
        <s v="SEISDON PCN"/>
        <s v="LICHFIELD PCN"/>
        <s v="MERCIAN PCN"/>
        <s v="BURNTWOOD PCN"/>
        <s v="STAFFORD CENTRAL PCN"/>
        <s v="STAFFORD TOWN PCN"/>
        <s v="STONE &amp; ECCLESHALL PCN"/>
        <s v="STAFFORD SOUTH PCN"/>
        <s v="SOUTH STOKE CENTRAL PCN"/>
        <s v="HANLEY, BUCKNALL &amp; BENTILEE PCN"/>
        <s v="WHITFIELD PCN"/>
        <s v="HIPC (HOLISTIC PATIENT CENTRED CARE) PCN"/>
        <s v="SHELTON &amp; HANLEY PCN"/>
        <s v="SOUTH STOKE WEST PCN"/>
        <s v="MEIR PCN"/>
        <s v="GRANTA PCN"/>
        <s v="FENLAND PCN"/>
        <s v="SOUTH PETERBOROUGH PCN"/>
        <s v="SOUTH FENLAND PCN"/>
        <s v="PETERBOROUGH PARTNERSHIPS PCN"/>
        <s v="CAMBRIDGE NORTH VILLAGES PCN"/>
        <s v="HUNTINGDON PCN"/>
        <s v="CAMBRIDGE CITY 4 PCN"/>
        <s v="CAMBRIDGE CITY PCN"/>
        <s v="MERIDIAN PCN"/>
        <s v="A1 NETWORK PCN"/>
        <s v="BMC PCN"/>
        <s v="CAM MEDICAL PCN"/>
        <s v="WISBECH PCN"/>
        <s v="ELY NORTH PCN"/>
        <s v="ST IVES PCN"/>
        <s v="PETERBOROUGH &amp; EAST PCN"/>
        <s v="CENTRAL THISTLEMOOR &amp; THORPE PCN"/>
        <s v="ST NEOTS PCN"/>
        <s v="BRETTON PARK &amp; HAMPTON PCN"/>
        <s v="CANTAB MEDICAL PRACTICES PCN"/>
        <s v="ELY SOUTH PCN"/>
        <s v="STORT VALLEY &amp; VILLAGES PCN"/>
        <s v="BROXBOURNE ALLIANCE PCN"/>
        <s v="STEVENAGE SOUTH PCN"/>
        <s v="STEVENAGE NORTH PCN"/>
        <s v="ICKNIELD PCN"/>
        <s v="WELWYN GARDEN CITY A PCN"/>
        <s v="WARE AND RURALS PCN"/>
        <s v="HITCHIN AND WHITWELL PCN"/>
        <s v="HODDESDON &amp; BROXBOURNE PCN"/>
        <s v="HATFIELD PCN"/>
        <s v="LEA VALLEY HEALTH PCN"/>
        <s v="HERTFORD AND RURALS PCN"/>
        <s v="SOUTH RURAL PCN"/>
        <s v="NORTH EAST IPSWICH PCN"/>
        <s v="EAST SUFFOLK PCN"/>
        <s v="NORTH EAST COASTAL PCN"/>
        <s v="ORWELL PCN"/>
        <s v="BARRACK LANE &amp; IVRY STREET PCN"/>
        <s v="THE DEBEN HEALTH GROUP PCN"/>
        <s v="EAST IPSWICH PCN"/>
        <s v="WOLSEY PCN"/>
        <s v="DELTA PCN"/>
        <s v="MVPS PCN"/>
        <s v="HARPENDEN HEALTH PCN"/>
        <s v="CENTRAL WATFORD PCN"/>
        <s v="POTTERS BAR PCN"/>
        <s v="DACORUM BETA PCN"/>
        <s v="ALPHA PCN"/>
        <s v="HERTS FIVE PCN"/>
        <s v="NORTH WATFORD PCN"/>
        <s v="ALLIANCE PCN"/>
        <s v="RICKMANSWORTH &amp; CHORLEYWOOD PCN"/>
        <s v="ABBEY HEALTH PCN"/>
        <s v="BRIDGEWATER PCN"/>
        <s v="ALBAN HEALTHCARE PCN"/>
        <s v="GRAND UNION PCN"/>
        <s v="HALO PCN"/>
        <s v="ATTENBOROUGH PCN"/>
        <s v="COLNE VALLEY PCN"/>
        <s v="MALDON &amp; WITHAM PCN"/>
        <s v="BRAINTREE PCN LTD"/>
        <s v="AEGROS HEALTH PCN"/>
        <s v="DENGIE &amp; SOUTH WOODHAM FERRERS PCN"/>
        <s v="CHELMER PCN"/>
        <s v="CHELMSFORD CITY HEALTH PCN"/>
        <s v="CHELMSFORD WEST PCN"/>
        <s v="ABBEY FIELD PCN"/>
        <s v="CREFFIELD MEDICAL GROUP PCN"/>
        <s v="CLACTON PCN"/>
        <s v="THE COLTE PARTNERSHIP PCN"/>
        <s v="NORTH COLCHESTER PCN"/>
        <s v="TENDRING PCN"/>
        <s v="RANWORTH PCN"/>
        <s v="COLCHESTER MEDICAL GROUP PCN"/>
        <s v="TILBURY AND CHADWELL PCN"/>
        <s v="ASOP PCN"/>
        <s v="STANFORD-LE-HOPE PCN"/>
        <s v="GRAYS PCN"/>
        <s v="HARLOW SOUTH PCN"/>
        <s v="EPPING FOREST NORTH PCN"/>
        <s v="SOUTH UTTLESFORD PCN"/>
        <s v="HARLOW NORTH PCN"/>
        <s v="LOUGHTON BUCKHURST HILL &amp; CHIGWELL PCN"/>
        <s v="NORTH UTTLESFORD PCN"/>
        <s v="BLACKBOURNE PCN"/>
        <s v="HAVERHILL PCN"/>
        <s v="FOREST HEATH PCN"/>
        <s v="WEST SUFFOLK RURAL PCN"/>
        <s v="BURY ST EDMUNDS PCN"/>
        <s v="SUDBURY PCN"/>
        <s v="PRESTON PARK COMMUNITY PCN"/>
        <s v="EAST &amp; CENTRAL BRIGHTON PCN"/>
        <s v="DEAN'S AND CENTRAL BRIGHTON PCN"/>
        <s v="NORTH &amp; CENTRAL BRIGHTON PCN"/>
        <s v="WEST HOVE PCN"/>
        <s v="GOLDSTONE PCN"/>
        <s v="BANBURY ALLIANCE PCN"/>
        <s v="NORTH OXFORDSHIRE RURAL ALLIANCE (NORA) PCN"/>
        <s v="HEALTHIER OXFORD CITY NETWORK PCN"/>
        <s v="RURAL WEST OXFORDSHIRE PCN"/>
        <s v="SPIRES PCN"/>
        <s v="HENLEY SONNET PCN"/>
        <s v="ABINGDON CENTRAL PCN"/>
        <s v="WALLINGFORD &amp; SURROUNDS PCN"/>
        <s v="BICESTER PCN"/>
        <s v="KIDLINGTON, ISLIP, WOODSTOCK &amp; YARNTON (KIWY) PCN"/>
        <s v="EYNSHAM &amp; WITNEY PCN"/>
        <s v="WANTAGE PCN"/>
        <s v="THAME PCN"/>
        <s v="OXFORD CENTRAL PCN"/>
        <s v="WHITE HORSE PCN"/>
        <s v="CITY - EAST OXFORD PCN"/>
        <s v="CITY - OX3+ PCN"/>
        <s v="ABINGDON AND DISTRICT PCN"/>
        <s v="SOUTH EAST OXFORD HEALTH ALLIANCE (SEOXHA) PCN"/>
        <s v="DIDCOT PCN"/>
        <s v="BANBURY CROSS PCN"/>
        <s v="PORTSMOUTH NORTH PCN"/>
        <s v="ISLAND CITY PCN"/>
        <s v="BRUNEL PCN"/>
        <s v="PORTSMOUTH SOUTH COAST PCN"/>
        <s v="PORTSDOWN PCN"/>
        <s v="POOLE NORTH PCN"/>
        <s v="POOLE BAY &amp; BOURNEMOUTH PCN"/>
        <s v="CRANE VALLEY PCN"/>
        <s v="THE VALE PCN"/>
        <s v="PURBECK PCN"/>
        <s v="CHRISTCHURCH PCN"/>
        <s v="POOLE CENTRAL PCN"/>
        <s v="SOUTH COASTAL MEDICAL GROUP PCN"/>
        <s v="WIMBORNE &amp; FERNDOWN PCN"/>
        <s v="WEYMOUTH &amp; PORTLAND PCN"/>
        <s v="NORTH BOURNEMOUTH PCN"/>
        <s v="MID DORSET PCN"/>
        <s v="CENTRAL BOURNEMOUTH PCN"/>
        <s v="SHORE MEDICAL PCN"/>
        <s v="JURASSIC COAST PCN"/>
        <s v="SHERBORNE AREA PCN"/>
        <s v="BOURNEMOUTH EAST COLLABORATIVE PCN"/>
        <s v="BLANDFORD PCN"/>
        <s v="SEVERN HEALTH PCN"/>
        <s v="BERKELEY VALE PCN"/>
        <s v="TWNS PCN"/>
        <s v="NORTH &amp; SOUTH GLOUCESTER (NSG) PCN"/>
        <s v="WEST FOREST OF DEAN PCN"/>
        <s v="CHELTENHAM CENTRAL PCN"/>
        <s v="SOUTH COTSWOLDS PCN"/>
        <s v="CHELTENHAM PERIPHERAL PCN"/>
        <s v="FOREST GREEN PCN"/>
        <s v="NORTH COTSWOLDS PCN"/>
        <s v="ST PAUL'S PCN"/>
        <s v="STROUD COTSWOLD PCN"/>
        <s v="ASPEN PCN"/>
        <s v="ROSEBANK PCN"/>
        <s v="GLOUCESTER INNER CITY PCN"/>
        <s v="HADWEN QUEDGELEY PCN"/>
        <s v="EAST CORNWALL PCN"/>
        <s v="NORTH KERRIER WEST PCN"/>
        <s v="TRURO PCN"/>
        <s v="ISLES OF SCILLY &amp; SOUTH KERRIER PCN"/>
        <s v="COAST AND COUNTRY PCN"/>
        <s v="WATERGATE PCN"/>
        <s v="COASTAL (KERNOW) PCN"/>
        <s v="NORTH KERRIER EAST PCN"/>
        <s v="FALMOUTH AND PENRYN PCN"/>
        <s v="ARBENNEK HEALTH PCN"/>
        <s v="PENWITH PCN"/>
        <s v="THREE HARBOURS AND BOSVENA PCN"/>
        <s v="LAUNCESTON AND TAMAR VALLEY PCN"/>
        <s v="ST AUSTELL HEALTHCARE PCN"/>
        <s v="NORTH CORNWALL COAST PCN"/>
        <s v="BRIDGWATER PCN"/>
        <s v="SOUTH SOMERSET EAST - RPN PCN"/>
        <s v="NORTH SEDGEMOOR PCN"/>
        <s v="TONE VALLEY PCN"/>
        <s v="YEOVIL PCN"/>
        <s v="SOUTH SOMERSET WEST PCN"/>
        <s v="TAUNTON CENTRAL PCN"/>
        <s v="WEST MENDIP PCN"/>
        <s v="CHARD, ILMINSTER &amp; LANGPORT (CLICK) PCN"/>
        <s v="MENDIP PCN"/>
        <s v="FROME PCN"/>
        <s v="WEST SOMERSET PCN"/>
        <s v="TAUNTON DEANE WEST PCN"/>
        <s v="WALLASEY PCN"/>
        <s v="BIRKENHEAD PCN"/>
        <s v="HEALTHIER NEIGHBOURHOODS PCN"/>
        <s v="HEALTHIER SOUTH WIRRAL PCN"/>
        <s v="MORETON AND MEOLS PCN"/>
        <s v="HEALTHIER WEST WIRRAL PCN"/>
        <s v="GATESHEAD INNER WEST PCN"/>
        <s v="NEWCASTLE OUTER WEST PCN"/>
        <s v="GATESHEAD EAST PCN"/>
        <s v="GATESHEAD OUTER WEST PCN"/>
        <s v="JESMOND - LOWER GOSFORTH PCN"/>
        <s v="NEWCASTLE EAST PCN"/>
        <s v="GATESHEAD CENTRAL SOUTH PCN"/>
        <s v="NEWCASTLE INNER WEST PCN"/>
        <s v="NEWCASTLE CENTRAL HEALTH PCN"/>
        <s v="NORTH GOSFORTH PCN"/>
        <s v="WEST END FAMILY HEALTH PCN"/>
        <s v="BIRTLEY AND CENTRAL GATESHEAD PCN"/>
        <s v="GORTON AND LEVENSHULME PCN"/>
        <s v="ARDWICK AND LONGSIGHT PCN"/>
        <s v="HULME &amp; CITY CENTRE SOUTH PCN"/>
        <s v="WYTHENSHAWE PCN"/>
        <s v="H-BLACKLEY HARPURHEY &amp; CHARLESTOWN PCN"/>
        <s v="MILES PLATTING NEWTON HEATH &amp; MOSTON PCN"/>
        <s v="CLAYTON BESWICK &amp; OPENSHAW PCN"/>
        <s v="BETTER HEALTH MCR PCN"/>
        <s v="CHEETHAM HILL &amp; CRUMPSALL PCN"/>
        <s v="WEST CENTRAL MANCHESTER PCN"/>
        <s v="DIDSBURY CHORLTON PARK &amp; BURNAGE PCN"/>
        <s v="NORTHENDEN &amp; BROOKLANDS (WYTHENSHAWE) PCN"/>
        <s v="CITY CENTRE &amp; ANCOATS PCN"/>
        <s v="WITHINGTON &amp; FALLOWFIELD PCN"/>
        <s v="CYGNET PCN"/>
        <s v="SOUTH BUCKS PCN"/>
        <s v="DASHWOOD PCN"/>
        <s v="MID CHILTERN PCN"/>
        <s v="AYLESBURY CENTRAL PCN"/>
        <s v="PHOENIX HEALTH PCN"/>
        <s v="CENTRAL MAPLE PCN"/>
        <s v="ARC BUCKS PCN"/>
        <s v="NORTH BUCKS PCN"/>
        <s v="CHESHAM &amp; LITTLE CHALFONT PCN"/>
        <s v="WESTONGROVE PCN"/>
        <s v="THE CHALFONTS PCN"/>
        <s v="THE SWAN NETWORK PCN"/>
        <s v="READING CENTRAL PCN"/>
        <s v="WEST READING VILLAGES PCN"/>
        <s v="WOOSEHILL AND CROWTHORNE PCN"/>
        <s v="MODALITY WOKINGHAM PCN"/>
        <s v="A34 WEST BERKSHIRE PCN"/>
        <s v="PHOENIX PCN"/>
        <s v="NEW READING PCN"/>
        <s v="WEST BERKSHIRE RURAL PCN"/>
        <s v="THE TRIANGLE PCN"/>
        <s v="KENNET PCN"/>
        <s v="EARLEY + PCN"/>
        <s v="WOKINGHAM NORTH PCN"/>
        <s v="READING HOLYBROOK PCN"/>
        <s v="ELM PARK PCN"/>
        <s v="CAVERSHAM PCN"/>
        <s v="WOKINGHAM SOUTH PCN"/>
        <s v="READING UNIVERSITY PCN"/>
        <s v="YATE &amp; FRAMPTON PCN"/>
        <s v="CONNEXUS PCN"/>
        <s v="PHOENIX (BNSSG) PCN"/>
        <s v="SWIFT PCN"/>
        <s v="NETWORK 4 (BNSSG) PCN"/>
        <s v="PIER HEALTH PCN"/>
        <s v="GORDANO VALLEY PCN"/>
        <s v="BRISTOL INNER CITY PCN"/>
        <s v="SEVERNVALE PCN"/>
        <s v="4PCN (BNSSG) PCN"/>
        <s v="AFFINITY (BNSSG) PCN"/>
        <s v="CONCORD MENDIP PCN"/>
        <s v="FABB (FISHPONDS, AIR BALLOON &amp; BEECHWOOD) PCN"/>
        <s v="HEALTHWEST PCN"/>
        <s v="STOKES PCN"/>
        <s v="TYNTESFIELD PCN"/>
        <s v="FOSS (FIRECLAY &amp; OLD SCHOOL SURGERY) PCN"/>
        <s v="NORTHERN ARC PCN"/>
        <s v="BRIDGE VIEW PCN"/>
        <s v="BRISDOC PCN"/>
        <s v="MENDIP VALE PCN"/>
        <s v="SMARTCARE CENTRAL PCN"/>
        <s v="SHARD END AND KITTS GREEN PCN"/>
        <s v="WEOLEY AND RUBERY PCN"/>
        <s v="GOSK PCN"/>
        <s v="WASHWOOD HEATH PCN"/>
        <s v="MOSELEY, BILLESLEY &amp; YARDLEY WOOD PCN"/>
        <s v="SOUTH BIRMINGHAM ALLIANCE PCN"/>
        <s v="BALSALL HEATH, SPARKHILL &amp; MOSELEY PCN"/>
        <s v="PEOPLE'S HEALTH PARTNERSHIP PCN"/>
        <s v="SWB I3 PCN"/>
        <s v="SHELDON PCN"/>
        <s v="PERSHORE PCN"/>
        <s v="COMMUNITY CARE HALL GREEN PCN"/>
        <s v="SOLIHULL SOUTH CENTRAL PCN"/>
        <s v="SMALL HEATH PCN"/>
        <s v="KINGSTANDING, ERDINGTON &amp; NECHELLS PCN"/>
        <s v="NORTH SOLIHULL PCN"/>
        <s v="NORTH BIRMINGHAM PCN"/>
        <s v="ALLIANCE OF SUTTON PRACTICES PCN"/>
        <s v="SWB URBAN HEALTH PCN"/>
        <s v="WEST BIRMINGHAM PCN"/>
        <s v="SOUTH WEST BIRMINGHAM PCN"/>
        <s v="BIRMINGHAM EAST CENTRAL PCN"/>
        <s v="BOURNVILLE AND NORTHFIELD PCN"/>
        <s v="BORDESLEY EAST PCN"/>
        <s v="SWB MODALITY PCN"/>
        <s v="HARBORNE PCN"/>
        <s v="NECHELLS, SALTLEY &amp; ALUM ROCK PCN"/>
        <s v="PIONEERS INTEGRATED PARTNERSHIP PCN"/>
        <s v="SOLIHULL RURAL PCN"/>
        <s v="EDGBASTON PCN"/>
        <s v="MMP CENTRAL AND NORTH PCN"/>
        <s v="QUINTON AND HARBORNE PCN"/>
        <s v="GPS HEALTHCARE PCN"/>
        <s v="SOLIHULL HEALTHCARE PARTNERSHIP PCN"/>
        <s v="SUTTON GROUP PRACTICE PCN"/>
        <s v="LS25/LS26 PCN"/>
        <s v="CENTRAL NORTH LEEDS PCN"/>
        <s v="WOODSLEY PCN"/>
        <s v="MORLEY PCN"/>
        <s v="BRAMLEY, WORTLEY &amp; MIDDLETON PCN"/>
        <s v="CROSSGATES PCN"/>
        <s v="WETHERBY PCN"/>
        <s v="LSMP AND THE LIGHT PCN"/>
        <s v="WEST LEEDS PCN"/>
        <s v="BURMANTOFTS, HAREHILLS &amp; RICHMOND HILL PCN"/>
        <s v="OTLEY PCN"/>
        <s v="ARMLEY PCN"/>
        <s v="CHAPELTOWN PCN"/>
        <s v="SEACROFT PCN"/>
        <s v="HOLT PARK PCN"/>
        <s v="YORK ROAD PCN"/>
        <s v="BEESTON PCN"/>
        <s v="MIDDLETON AND HUNSLET PCN"/>
        <s v="YEADON PCN"/>
        <s v="SOUTH DALES PCN"/>
        <s v="SWADLINCOTE PCN"/>
        <s v="EREWASH PCN"/>
        <s v="CHESTERFIELD AND DRONFIELD PCN"/>
        <s v="DERBYSHIRE DALES PCN"/>
        <s v="SOUTH HARDWICK PCN"/>
        <s v="GLOSSOP PCN"/>
        <s v="NORTH HARDWICK AND BOLSOVER PCN"/>
        <s v="HIGH PEAK &amp; BUXTON PCN"/>
        <s v="DERBY CITY NORTH PCN"/>
        <s v="DERBY CITY SOUTH PCN"/>
        <s v="GREATER DERBY PCN"/>
        <s v="NORTH EAST DERBYSHIRE PCN"/>
        <s v="BELPER PCN"/>
        <s v="OAKDALE PARK PCN"/>
        <s v="ALFRETON RIPLEY CRICH &amp; HEANOR PCN"/>
        <s v="PCCO PCN"/>
        <s v="NORTH DERBYSHIRE PCN"/>
        <s v="TEMPLER CARE NETWORK PCN"/>
        <s v="EXETER WEST PCN"/>
        <s v="WEST DEVON PCN"/>
        <s v="NEWTON WEST PCN"/>
        <s v="CULM VALLEY PCN"/>
        <s v="DRAKE MEDICAL ALLIANCE PCN"/>
        <s v="EXETER CITY PCN"/>
        <s v="BAYWIDE PCN"/>
        <s v="BARNSTAPLE ALLIANCE PCN"/>
        <s v="TORQUAY PCN"/>
        <s v="NORTH DARTMOOR PCN"/>
        <s v="TORRIDGE PCN"/>
        <s v="WATERSIDE HEALTH NETWORK PCN"/>
        <s v="OUTER EXETER PCN"/>
        <s v="BRIXHAM AND PAIGNTON PCN"/>
        <s v="NEXUS (DEVON) PCN"/>
        <s v="THE COASTAL NETWORK PCN"/>
        <s v="HONITON/OTTERY/SID VALLEY (HOSMS) PCN"/>
        <s v="TASC PCN"/>
        <s v="SOUTH HAMS PCN"/>
        <s v="SOUTH DARTMOOR AND TOTNES PCN"/>
        <s v="MEWSTONE PCN"/>
        <s v="MID DEVON HEALTHCARE PCN"/>
        <s v="PATHFIELDS MEDICAL GROUP PCN"/>
        <s v="NORTH DEVON COASTAL PCN"/>
        <s v="SOUND PCN"/>
        <s v="TIVERTON PCN"/>
        <s v="BEACON MEDICAL GROUP PCN"/>
        <s v="LIVEWELL MAYFLOWER PCN"/>
        <s v="WEB PCN"/>
        <s v="CENTRAL MIDDLESBROUGH PCN"/>
        <s v="BILLINGHAM &amp; NORTON PCN"/>
        <s v="BYTES PCN"/>
        <s v="GREATER MIDDLESBROUGH PCN"/>
        <s v="DARLINGTON PCN"/>
        <s v="REDCAR COASTAL PCN"/>
        <s v="ESTON PCN"/>
        <s v="HARTLEPOOL HEALTH PCN"/>
        <s v="HOLGATE PCN"/>
        <s v="STOCKTON PCN"/>
        <s v="HARTLEPOOL PCN"/>
        <s v="EAST CLEVELAND PCN"/>
        <s v="NORTH STOCKTON PCN"/>
        <s v="ONE LIFE HARTLEPOOL PCN"/>
        <s v="SOUTH WORCS DROITWITCH &amp; OMBERSLEY PCN"/>
        <s v="SOUTH WORCS WORCESTER CITY GP PCN"/>
        <s v="REDDITCH &amp; BROMSGROVE &amp; DISTRICT PCN"/>
        <s v="SOUTH WORCESTERSHIRE MALVERN TOWN PCN"/>
        <s v="THE WBC (HEREFORD CITY) PCN"/>
        <s v="WYRE FOREST HEALTH PARTNERSHIP PCN"/>
        <s v="SOUTH WORCS VALE OF EVESHAM HEALTH PCN"/>
        <s v="REDDITCH &amp; BROMSGROVE KINGFISHER PCN"/>
        <s v="SOUTH &amp; WEST HEREFORDSHIRE PCN"/>
        <s v="NORTH &amp; WEST HEREFORDSHIRE PCN"/>
        <s v="SOUTH WORCS PERSHORE &amp; UPTON PCN"/>
        <s v="WF NETWORK OF INDEPENDENT PRACTICES PCN"/>
        <s v="HEREFORDSHIRE HEREFORD CITY HMG PCN"/>
        <s v="EAST HEREFORDSHIRE PCN"/>
        <s v="REDDITCH &amp; BROMSGROVE NIGHTINGALES PCN"/>
        <s v="SOUTH NORFOLK HIP PCN"/>
        <s v="NORTH NORFOLK 4 PCN"/>
        <s v="NORTH NORFOLK 2 PCN"/>
        <s v="GREAT YARMOUTH &amp; NORTHERN VILLAGES PCN"/>
        <s v="SWAFFHAM &amp; DOWNHAM MARKET PCN"/>
        <s v="FENS &amp; BRECKS PCN"/>
        <s v="WEST NORFOLK COASTAL PCN"/>
        <s v="NORTH NORFOLK 3 PCN"/>
        <s v="GORLESTON PCN"/>
        <s v="LOWESTOFT PCN"/>
        <s v="SOUTH WAVENEY PCN"/>
        <s v="BRECKLAND SURGERIES PCN"/>
        <s v="WEST NORWICH PCN"/>
        <s v="KINGS LYNN PCN"/>
        <s v="KETTS OAK PCN"/>
        <s v="MID NORFOLK PCN"/>
        <s v="NORTH NORFOLK 1 PCN"/>
        <s v="NORWICH EAST PCN"/>
        <s v="NORWICH NORTH PCN"/>
        <s v="CENTRAL NORWICH PCN"/>
        <s v="NANTWICH &amp; RURAL PCN"/>
        <s v="MIDDLEWOOD PCN"/>
        <s v="WINSFORD PCN"/>
        <s v="NORTHWICH PCN"/>
        <s v="ONE ELLESMERE PORT PCN"/>
        <s v="CHAW (CHELFORD, HANDFORTH, ALDERLEY EDGE, WILMSLOW) PCN"/>
        <s v="SMASH PCN"/>
        <s v="MACCLESFIELD PCN"/>
        <s v="CHOC (CONGLETON &amp; HOLMES CHAPEL) PCN"/>
        <s v="KNUTSFORD PCN"/>
        <s v="RURAL ALLIANCE PCN"/>
        <s v="CHESTER SOUTH PCN"/>
        <s v="CHESTER CENTRAL PCN"/>
        <s v="CHESTER EAST PCN"/>
        <s v="CREWE - GHR PCN"/>
        <s v="EAGLE BRIDGE PCN"/>
        <s v="PRINCEWAY PCN"/>
        <s v="NESTON &amp; WILLASTON PCN"/>
        <s v="WACA PCN"/>
        <s v="THE FIVE PARKS PCN"/>
        <s v="BRADFORD CITY 4 PCN"/>
        <s v="BRADFORD CITY 6 PCN"/>
        <s v="AFFINITY CARE PCN"/>
        <s v="BRADFORD NORTH WEST PCN"/>
        <s v="FIVE LANE ENDS PCN"/>
        <s v="THE BINGLEY BUBBLE PCN"/>
        <s v="BD4+ PCN"/>
        <s v="BRADFORD CITY 5 PCN"/>
        <s v="WISHH PCN"/>
        <s v="MODALITY (KEIGHLEY) PCN"/>
        <s v="MORDEN PCN"/>
        <s v="NEW MALDEN &amp; WORCESTER PARK PCN"/>
        <s v="WEST MERTON PCN"/>
        <s v="BATTERSEA PCN"/>
        <s v="PRIMARY CARE NORTH CROYDON PCN"/>
        <s v="PRIME WANDSWORTH PCN"/>
        <s v="NORTH MERTON PCN"/>
        <s v="ONE THORNTON HEATH PCN"/>
        <s v="GRAFTON MEDICAL PARTNERS PCN"/>
        <s v="TEDDINGTON PCN"/>
        <s v="CARSHALTON PCN"/>
        <s v="CHESSINGTON AND SURBITON PCN"/>
        <s v="EAST TWICKENHAM PCN"/>
        <s v="CROYDON GP SUPER NETWORK PCN"/>
        <s v="SURBITON HEALTH CENTRE PCN"/>
        <s v="CROYDON LINK PCN"/>
        <s v="KESTON MOORINGS &amp; PARKSIDE PCN"/>
        <s v="GPNET5 PCN"/>
        <s v="HAMPTON PCN"/>
        <s v="WANDSWORTH PCN"/>
        <s v="MAYDAY SOUTH PCN"/>
        <s v="WEST WANDSWORTH PCN"/>
        <s v="SELSDON ADDINGTON &amp; SHIRLEY PCN"/>
        <s v="CHEAM AND SOUTH SUTTON PCN"/>
        <s v="CENTRAL SUTTON PCN"/>
        <s v="RICHMOND PCN"/>
        <s v="BALHAM, TOOTING &amp; FURZEDOWN PCN"/>
        <s v="KINGSTON PCN"/>
        <s v="SHEEN &amp; BARNES PCN"/>
        <s v="BROCKLEBANK PCN"/>
        <s v="NORTH WEST MERTON PCN"/>
        <s v="CANBURY CHURCHILL ORCHARD BERRYLANDS PCN"/>
        <s v="WALLINGTON PCN"/>
        <s v="SELSDON PURLEY &amp; COULSDON HEALTH PCN"/>
        <s v="WANDLE PCN"/>
        <s v="SOUTH WEST MERTON PCN"/>
        <s v="EAST MERTON PCN"/>
        <s v="NIGHTINGALE PCN"/>
        <s v="KNARESBOROUGH &amp; RURAL PCN"/>
        <s v="RIPON &amp; MASHAM PCN"/>
        <s v="NORTH RIDING HEALTHY COMMUNITY PCN"/>
        <s v="SOUTH HAMBLETON &amp; RYEDALE PCN"/>
        <s v="TADCASTER AND SELBY RURAL PCN"/>
        <s v="SELBY TOWN PCN"/>
        <s v="SCARBOROUGH CORE PCN"/>
        <s v="HEART OF HARROGATE PCN"/>
        <s v="WHITBY COAST &amp; MOORS PCN"/>
        <s v="FILEY AND SCARBOROUGH PCN"/>
        <s v="RICHMONDSHIRE PCN"/>
        <s v="HAMBLETON NORTH PCN"/>
        <s v="MOWBRAY SQUARE PCN"/>
        <s v="HAMBLETON SOUTH PCN"/>
        <s v="NOTTINGHAM WEST PCN"/>
        <s v="ARNOLD AND CALVERTON PCN"/>
        <s v="BESTWOOD AND SHERWOOD PCN"/>
        <s v="NOTTINGHAM CITY EAST PCN"/>
        <s v="SHERWOOD PCN"/>
        <s v="ASHFIELD NORTH PCN"/>
        <s v="CLIFTON &amp; MEADOWS PCN"/>
        <s v="SYNERGY HEALTH PCN"/>
        <s v="RUSHCLIFFE PCN"/>
        <s v="ASHFIELD SOUTH PCN"/>
        <s v="ASPIRE PCN"/>
        <s v="NEWARK PCN"/>
        <s v="UNITY (NOTTINGHAM) PCN"/>
        <s v="ROSEWOOD PCN"/>
        <s v="MANSFIELD NORTH PCN"/>
        <s v="ARROW HEALTH PCN"/>
        <s v="CITY SOUTH PCN"/>
        <s v="RADFORD AND MARY POTTER PCN"/>
        <s v="BULWELL AND TOP VALLEY PCN"/>
        <s v="BYRON PCN"/>
        <s v="RALEIGH HEALTHCARE PCN"/>
        <s v="HAYWARDS HEATH CENTRAL PCN"/>
        <s v="CRAWLEY CARE COLLABORATIVE PCN"/>
        <s v="BURGESS HILL &amp; VILLAGES PCN"/>
        <s v="CENTRAL WORTHING PRACTICES PCN"/>
        <s v="HORSHAM CENTRAL PCN"/>
        <s v="EAST GRINSTEAD PCN"/>
        <s v="BOGNOR COMMUNITY PARTNERSHIP PCN"/>
        <s v="HAYWARDS HEATH VILLAGES PCN"/>
        <s v="CHICHESTER ALLIANCE OF MEDICAL PRACTICES PCN"/>
        <s v="RURAL NORTH CHICHESTER PCN"/>
        <s v="ARUN INTEGRATED CARE (AIC) PCN LTD"/>
        <s v="HEALTHY CRAWLEY PCN"/>
        <s v="CISSBURY INTEGRATED CARE PCN"/>
        <s v="HORSHAM COLLABORATIVE PCN"/>
        <s v="PARK AND ORCHARD PCN"/>
        <s v="LANCING AND SOMPTING PCN"/>
        <s v="ANGMERING COPPICE FITZALAN (ACF) PCN"/>
        <s v="BOGNOR COASTAL ALLIANCE PCN"/>
        <s v="REGIS HEALTHCARE PCN"/>
        <s v="SOUTH CRAWLEY PCN"/>
        <s v="SHOREHAM AND SOUTHWICK PCN"/>
        <s v="COASTAL AND SOUTH DOWNS PCN"/>
        <s v="CHANCTONBURY PCN"/>
        <s v="IMP PCN"/>
        <s v="BOSTON PCN"/>
        <s v="SOUTH LINCOLNSHIRE RURAL PCN"/>
        <s v="FIRST COASTAL PCN"/>
        <s v="MERIDIAN MEDICAL PCN"/>
        <s v="SOUTH LINCOLN PCN"/>
        <s v="GRANTHAM AND RURAL PCN"/>
        <s v="SPALDING PCN"/>
        <s v="K2 HEALTHCARE SLEAFORD PCN"/>
        <s v="APEX PCN"/>
        <s v="TRENT CARE PCN"/>
        <s v="EAST LINDSEY PCN"/>
        <s v="LINCOLN HEALTH PARTNERSHIP PCN"/>
        <s v="FOUR COUNTIES PCN"/>
        <s v="APLOS HEALTH PCN"/>
        <s v="RIVERVIEW HEALTH PCN"/>
        <s v="BROMLEY CONNECT PCN"/>
        <s v="ORPINGTON PCN"/>
        <s v="BECKENHAM PCN"/>
        <s v="NORTH LEWISHAM PCN"/>
        <s v="NORTH SOUTHWARK PCN"/>
        <s v="LEWISHAM ALLIANCE PCN"/>
        <s v="GREENWICH WEST PCN"/>
        <s v="FIVEWAYS PCN"/>
        <s v="HAYES WICK PCN"/>
        <s v="ELTHAM PCN"/>
        <s v="APL BEXLEY PCN"/>
        <s v="RAVENSBOURNE PCN LTD"/>
        <s v="SOUTH SOUTHWARK PCN"/>
        <s v="HILLS, BROOKS &amp; DALES GROUP PCN"/>
        <s v="SEVENFIELDS PCN"/>
        <s v="HERITAGE PCN"/>
        <s v="STREATHAM PCN"/>
        <s v="FIVE ELMS PCN"/>
        <s v="NORTH BEXLEY PCN"/>
        <s v="PENGE PCN"/>
        <s v="MOTTINGHAM, DOWNHAM &amp; CHISLEHURST PCN"/>
        <s v="THE CRAYS COLLABORATIVE PCN"/>
        <s v="FROGNAL PCN"/>
        <s v="BLACKHEATH AND CHARLTON PCN"/>
        <s v="CLOCKTOWER PCN"/>
        <s v="NORTH LAMBETH PCN"/>
        <s v="UNITY (GREENWICH) PCN"/>
        <s v="STOCKWELLBEING PCN"/>
        <s v="LEWISHAM CARE PARTNERSHIP PCN"/>
        <s v="BRIXTON AND CLAPHAM PARK PCN"/>
        <s v="CROXTED PCN"/>
        <s v="VALENTINE HEALTH PCN"/>
        <s v="CLAPHAM PCN"/>
        <s v="MODALITY LEWISHAM PCN"/>
        <s v="AT MEDICS STREATHAM PCN"/>
        <s v="M-WEB PCN"/>
        <s v="PARKWOOD PCN"/>
        <s v="RED KITE HEALTHCARE PCN"/>
        <s v="BRACKLEY &amp; TOWCESTER PCN"/>
        <s v="BLUE PCN"/>
        <s v="WELLINGBOROUGH &amp; DISTRICT PCN"/>
        <s v="NORTHAMPTONSHIRE RURAL PCN"/>
        <s v="EAST NORTHANTS PCN"/>
        <s v="ROYAL PARKS PCN"/>
        <s v="THE ARC HUB PCN"/>
        <s v="ROCKINGHAM FOREST PCN"/>
        <s v="DAVENTRY PCN"/>
        <s v="MMWF PCN"/>
        <s v="TRIANGLE PCN"/>
        <s v="KETTERING &amp; SOUTH WEST RURAL PCN"/>
        <s v="KETTERING CENTRAL PCN"/>
        <s v="NORTH EASINGTON PCN"/>
        <s v="DERWENTSIDE PCN"/>
        <s v="EASINGTON CENTRAL PCN"/>
        <s v="DURHAM EAST PCN"/>
        <s v="CHESTER LE STREET PCN"/>
        <s v="TEESDALE PCN"/>
        <s v="DURHAM WEST PCN"/>
        <s v="CLAYPATH &amp; UNIVERSITY MEDICAL GROUP PCN"/>
        <s v="WEAR VALLEY PCN"/>
        <s v="SEDGEFIELD NORTH PCN"/>
        <s v="SEDGEFIELD 1 PCN"/>
        <s v="DURHAM COAST PCN"/>
        <s v="BISHOP AUCKLAND PCN"/>
        <s v="TOTAL HEALTH EXCELLENCE WEST PCN"/>
        <s v="RAMSGATE PCN"/>
        <s v="GRAVESEND ALLIANCE PCN"/>
        <s v="DEAL &amp; SANDWICH PCN"/>
        <s v="FOLKESTONE HYTHE &amp; RURAL PCN"/>
        <s v="CANTERBURY NORTH PCN"/>
        <s v="SEVENOAKS PCN"/>
        <s v="MEDWAY SOUTH PCN"/>
        <s v="LMN PCN"/>
        <s v="MEDWAY RAINHAM PCN"/>
        <s v="THE RIDGE PCN"/>
        <s v="TOTAL HEALTH EXCELLENCE EAST PCN"/>
        <s v="DOVER TOWN PCN"/>
        <s v="TUNBRIDGE WELLS PCN"/>
        <s v="STROOD PCN"/>
        <s v="MID KENT PCN"/>
        <s v="SITTINGBOURNE PCN"/>
        <s v="SWANLEY &amp; RURAL PCN"/>
        <s v="WEALD PCN"/>
        <s v="CARE KENT PCN"/>
        <s v="GRAVESEND CENTRAL PCN"/>
        <s v="ASPIRE MEDICAL PCN"/>
        <s v="MARGATE PCN"/>
        <s v="ASHFORD RURAL PCN"/>
        <s v="FAVERSHAM PCN"/>
        <s v="GILLINGHAM SOUTH PCN"/>
        <s v="GARDEN CITY PCN"/>
        <s v="CANTERBURY SOUTH PCN"/>
        <s v="MALLING PCN"/>
        <s v="SHEPPEY PCN"/>
        <s v="ATHENA PCN"/>
        <s v="ASHFORD MEDICAL PARTNERSHIP PCN"/>
        <s v="TONBRIDGE PCN"/>
        <s v="THE MARSH PCN"/>
        <s v="MEDWAY VALLEY PCN"/>
        <s v="ABC PCN"/>
        <s v="WHITSTABLE PCN"/>
        <s v="HERNE BAY PCN"/>
        <s v="MEDWAY CENTRAL PCN"/>
        <s v="DARTFORD MODEL PCN"/>
        <s v="MAIDSTONE CENTRAL PCN"/>
        <s v="DARTFORD CENTRAL PCN"/>
        <s v="MEDWAY PENINSULA PCN"/>
        <s v="MPA PCN"/>
        <s v="SOUTH TANDRIDGE PCN"/>
        <s v="SASSE NETWORK 1 PCN"/>
        <s v="CARE COLLABORATIVE (REDHILL) PCN"/>
        <s v="CENTRAL AND NORTH GUILDFORD PCN"/>
        <s v="SASSE NETWORK 2 PCN"/>
        <s v="WHAM PCN"/>
        <s v="WOKING WISE 2 PCN"/>
        <s v="HEALTHY HORLEY PCN"/>
        <s v="COCO PCN"/>
        <s v="BANSTEAD HEALTHCARE PCN"/>
        <s v="WALTON PRACTICES CONFEDERATION PCN"/>
        <s v="LEATHERHEAD PCN"/>
        <s v="EPSOM PCN"/>
        <s v="WOKING WISE 3 PCN"/>
        <s v="SASSE NETWORK 3 PCN"/>
        <s v="EAST WAVERLEY PCN"/>
        <s v="WEST OF WAVERLEY PCN"/>
        <s v="NORTH TANDRIDGE PCN"/>
        <s v="DORKING PCN"/>
        <s v="GUILDFORD EAST PCN"/>
        <s v="COBHAM AND OXSHOTT PCN"/>
        <s v="EAST ELMBRIDGE PCN"/>
        <s v="WB PCN"/>
        <s v="GUILDFORD WEST &amp; NORTH PCN"/>
        <s v="WOKING WISE 1 PCN"/>
        <s v="REDHILL PHOENIX PCN"/>
        <s v="INTEGRATED CARE PARTNERSHIP PCN"/>
        <s v="SARUM WEST PCN"/>
        <s v="CALNE PCN"/>
        <s v="SALISBURY PLAIN PCN"/>
        <s v="NORTH WILTS BORDER PCN"/>
        <s v="THREE VALLEYS HEALTH PCN"/>
        <s v="SARUM TRINITY PCN"/>
        <s v="BRUNEL HEALTH GROUP PCN5"/>
        <s v="CHIPPENHAM, CORSHAM &amp; BOX PCN"/>
        <s v="TROWBRIDGE PCN"/>
        <s v="DEVIZES PCN"/>
        <s v="MINERVA HEALTH GROUP PCN"/>
        <s v="UNITY MEDICAL GROUP PCN"/>
        <s v="BRUNEL HEALTH GROUP PCN4"/>
        <s v="SPARCELLS PCN"/>
        <s v="BRUNEL HEALTH GROUP PCN3"/>
        <s v="EAST KENNET PCN"/>
        <s v="SARUM NORTH PCN"/>
        <s v="BATH INDEPENDENTS PCN"/>
        <s v="BRADFORD ON AVON &amp; MELKSHAM PCN"/>
        <s v="SARUM CATHEDRAL PCN"/>
        <s v="HAWTHORN AND MERCHISTON PCN"/>
        <s v="KEYNSHAM PCN"/>
        <s v="BRUNEL HEALTH GROUP PCN1"/>
        <s v="WYVERN HEALTH PARTNERSHIP PCN"/>
        <s v="BRUNEL HEALTH GROUP PCN2"/>
        <s v="BRUNEL HEALTH GROUP PCN6"/>
        <s v="WESTBURY &amp; WARMINSTER PCN"/>
        <s v="HEART OF BATH PCN"/>
        <s v="ENFIELD SOUTH WEST PCN"/>
        <s v="BARNET 3 PCN"/>
        <s v="SOUTH ISLINGTON PCN"/>
        <s v="HARINGEY - N15/SOUTH EAST PCN"/>
        <s v="BARNET 2 PCN"/>
        <s v="HARINGEY - WELBOURNE PCN"/>
        <s v="BARNET 6 PCN"/>
        <s v="HARINGEY - EAST CENTRAL PCN"/>
        <s v="ENFIELD UNITY PCN"/>
        <s v="NORTH 2 ISLINGTON PCN"/>
        <s v="CENTRAL HAMPSTEAD PCN"/>
        <s v="NORTH CAMDEN PCN"/>
        <s v="KENTISH TOWN CENTRAL PCN"/>
        <s v="CENTRAL 2 ISLINGTON PCN"/>
        <s v="KENTISH TOWN SOUTH PCN"/>
        <s v="BARNET 1D PCN"/>
        <s v="CENTRAL 1 ISLINGTON PCN"/>
        <s v="HARINGEY - NORTH WEST PCN"/>
        <s v="HARINGEY - NORTH EAST PCN"/>
        <s v="EDMONTON PCN"/>
        <s v="HARINGEY - SOUTH WEST PCN"/>
        <s v="BARNET 5 PCN"/>
        <s v="ENFIELD CARE NETWORK PCN"/>
        <s v="WEST CAMDEN PCN"/>
        <s v="CENTRAL CAMDEN PCN"/>
        <s v="HARINGEY - NORTH CENTRAL PCN"/>
        <s v="BARNET 4 PCN"/>
        <s v="WEST ENFIELD COLLABORATIVE PCN"/>
        <s v="NORTH 1 ISLINGTON PCN"/>
        <s v="SOUTH CAMDEN PCN"/>
        <s v="BARNET 1W PCN"/>
        <s v="WEST AND CENTRAL PCN"/>
        <s v="BARNET PCN 7"/>
        <s v="RURAL ROTHER PCN"/>
        <s v="SEAFORD PCN"/>
        <s v="HIGH WEALD PCN"/>
        <s v="ALPS GROUP PCN"/>
        <s v="HASTINGS &amp; ST LEONARDS PCN"/>
        <s v="GREATER WEALDEN PCN"/>
        <s v="FOUNDRY HEALTHCARE LEWES PCN"/>
        <s v="BEXHILL PCN"/>
        <s v="THE HAVENS PCN"/>
        <s v="VICTORIA EASTBOURNE PCN"/>
        <s v="EASTBOURNE EAST PCN"/>
        <s v="HAILSHAM PCN"/>
        <s v="SWAGGA PCN"/>
        <s v="CENTRAL LIVERPOOL PCN"/>
        <s v="ANFIELD &amp; EVERTON PCN"/>
        <s v="NORTH LIVERPOOL PCN"/>
        <s v="CHILDWALL &amp; WAVERTREE PCN"/>
        <s v="IGPC PCN"/>
        <s v="LIVERPOOL FIRST PCN"/>
        <s v="BROWNLOW HEALTH PCN"/>
        <s v="THE PICTON PCN"/>
        <s v="NORTH TYNESIDE NORTH WEST PCN"/>
        <s v="NORTH SHIELDS PCN"/>
        <s v="WHITLEY BAY PCN"/>
        <s v="WALLSEND PCN"/>
        <s v="WICKFORD PCN"/>
        <s v="CENTRAL BASILDON PCN"/>
        <s v="WEST BASILDON PCN"/>
        <s v="EAST BASILDON PCN"/>
        <s v="BILLERICAY PCN"/>
        <s v="BRENTWOOD PCN"/>
        <s v="RAYLEIGH AND DISTRICT PCN"/>
        <s v="ROCHFORD PCN"/>
        <s v="CANVEY PCN"/>
        <s v="BENFLEET PCN"/>
        <s v="SOUTHEND VICTORIA PCN"/>
        <s v="SOUTHEND WEST CENTRAL PCN"/>
        <s v="SS9 NORTH PCN"/>
        <s v="SOUTHEND EAST PCN"/>
        <s v="SS9 SOUTH PCN"/>
        <s v="NEWHAM NORTH WEST 2 PCN"/>
        <s v="NEWHAM CENTRAL 1 PCN"/>
        <s v="STRATFORD PCN"/>
        <s v="CLISSOLD PARK PCN"/>
        <s v="CRANBROOK PCN"/>
        <s v="HAVERING MARSHALL PCN"/>
        <s v="HACKNEY DOWNS PCN"/>
        <s v="WALTHAM FOREST 8 PCN"/>
        <s v="HAVERING CREST PCN"/>
        <s v="WELL STREET COMMON PCN"/>
        <s v="WALTHAM FOREST SOUTH LEYTONSTONE PCN"/>
        <s v="SEVEN KINGS PCN"/>
        <s v="BARKING &amp; DAGENHAM EAST ONE PCN"/>
        <s v="TOWER HAMLETS NETWORK 7 PCN"/>
        <s v="HAVERING NORTH PCN"/>
        <s v="HAVERING SOUTH PCN"/>
        <s v="WANSTEAD AND WOODFORD PCN"/>
        <s v="BARKING &amp; DAGENHAM WEST PCN"/>
        <s v="TOWER NETWORK PCN"/>
        <s v="SPRINGFIELD PARK PCN"/>
        <s v="TOWER HAMLETS NETWORK 8 PCN"/>
        <s v="TOWER HAMLETS NETWORK 2 PCN"/>
        <s v="WALTHAM FOREST INTEGRATED HEALTH PCN"/>
        <s v="BARKING &amp; DAGENHAM NEW WEST PCN"/>
        <s v="BARKING &amp; DAGENHAM EAST PCN"/>
        <s v="WOODBERRY WETLANDS PCN"/>
        <s v="FAIRLOP PCN"/>
        <s v="WALTHAM FOREST LEYTON COLLABORATIVE PCN"/>
        <s v="HAVERING LIBERTY PCN"/>
        <s v="E4 NETWORK PCN"/>
        <s v="SHOREDITCH PARK PCN"/>
        <s v="WALTHAM FOREST WALTHAMSTOW CENTRAL PCN"/>
        <s v="WALTHAM FOREST WALTHAMSTOW WEST PCN"/>
        <s v="TOWER HAMLETS NETWORK 1 PCN"/>
        <s v="LONDON FIELDS PCN"/>
        <s v="BROMLEY BY BOW AND STEPNEY HEALTH CIC PCN"/>
        <s v="BARKING &amp; DAGENHAM NORTH PCN"/>
        <s v="LOXFORD PCN"/>
        <s v="SOUTH ONE NEWHAM PCN"/>
        <s v="TOWER HAMLETS NETWORK 5 PCN"/>
        <s v="DOCKLANDS PCN"/>
        <s v="NEWHAM NORTH EAST 1 PCN"/>
        <s v="NEW CROSS ALLIANCE PCN"/>
        <s v="HACKNEY MARSHES PCN"/>
        <s v="NORTH NEWHAM PCN"/>
        <s v="NEWHAM CENTRAL PCN"/>
        <s v="NEWHAM NORTH EAST 2 PCN"/>
        <s v="BARKING &amp; DAGENHAM CENTRAL PCN"/>
        <s v="SKYWARD PCN"/>
        <s v="GO WEST PCN"/>
        <s v="COVENTRY NAVIGATION 1 PCN"/>
        <s v="COVENTRY CENTRAL PCN"/>
        <s v="RUGBY PCN"/>
        <s v="SOWE VALLEY PCN"/>
        <s v="NUNEATON &amp; BEDWORTH PCN"/>
        <s v="DENE AND STOUR VALLEYS PCN"/>
        <s v="GP CONNECT PCN"/>
        <s v="KENILWORTH AND WARWICK PCN"/>
        <s v="COVENTRY NORTH PCN"/>
        <s v="ARDEN PCN"/>
        <s v="WARWICKSHIRE EAST PCN"/>
        <s v="LEAMINGTON NORTH PCN"/>
        <s v="LEAMINGTON SOUTH PCN"/>
        <s v="CW UNITY PCN"/>
        <s v="NORTH ARDEN PCN"/>
        <s v="WARWICKSHIRE RURAL PCN"/>
        <s v="STRATFORD CENTRAL PCN"/>
        <s v="APOLLO WARWICKSHIRE NORTH"/>
        <s v="SWB YOUR HEALTH PARTNERSHIP PCN"/>
        <s v="DUDLEY AND NETHERTON PCN"/>
        <s v="WOLVERHAMPTON UNITY WEST PCN"/>
        <s v="WALSALL WEST 2 PCN"/>
        <s v="HEALTH VISION PARTNERSHIP PCN"/>
        <s v="KINGSWINFORD &amp; WORDSLEY PCN"/>
        <s v="SEDGLEY, COSELEY &amp; GORNAL PCN"/>
        <s v="SWB CENTRAL HEALTH PARTNERSHIPS PCN"/>
        <s v="WOLVERHAMPTON TOTAL HEALTH PCN"/>
        <s v="HALESOWEN PCN"/>
        <s v="WOLVERHAMPTON RWT PCN"/>
        <s v="WALSALL NORTH PCN"/>
        <s v="OLDBURY &amp; SMETHWICK PCN"/>
        <s v="SWB CARITAS PCN"/>
        <s v="WOLVERHAMPTON UNITY EAST PCN"/>
        <s v="SWB CITRUS PCN"/>
        <s v="STOURBRIDGE, WOLLESCOTE &amp; LYE PCN"/>
        <s v="WOLVERHAMPTON NORTH NETWORK PCN"/>
        <s v="WALSALL EAST 1 PCN"/>
        <s v="WALSALL EAST 2 PCN"/>
        <s v="SWB NEWCOMEN PCN"/>
        <s v="WALSALL SOUTH 1 PCN"/>
        <s v="WALSALL WEST 1 PCN"/>
        <s v="BRIERLEY HILL PCN"/>
        <s v="WOLVERHAMPTON SOUTH EAST PCN"/>
        <s v="WALSALL SOUTH 2 PCN"/>
        <s v="SWB TOGETHER4HEALTHCARE PCN"/>
        <s v="CENTRAL SLOUGH NETWORK PCN"/>
        <s v="WINDSOR PCN"/>
        <s v="MAIDENHEAD PCN"/>
        <s v="FARNHAM PCN"/>
        <s v="ASCOT PCN"/>
        <s v="THE HEALTH TRIANGLE PCN"/>
        <s v="FLEET PCN"/>
        <s v="SURREY HEATH PCN"/>
        <s v="FARNBOROUGH PCN"/>
        <s v="LOCC PCN"/>
        <s v="SHAPE PCN"/>
        <s v="BRACKNELL AND DISTRICT PCN"/>
        <s v="ALDERSHOT PCN"/>
        <s v="BRACCAN PCN"/>
        <s v="YATELEY PCN"/>
        <s v="SPINE PCN"/>
        <s v="HAMBLE VALLEY HEALTH PCN"/>
        <s v="SOUTHAMPTON WOOLSTON &amp; TOWNHILL PCN"/>
        <s v="HAVANT AND WATERLOOVILLE PCN"/>
        <s v="EAST HANTS PCN"/>
        <s v="NEW FOREST PCN"/>
        <s v="WINCHESTER CITY PCN"/>
        <s v="SOUTHAMPTON WEST PCN"/>
        <s v="COASTAL FAREHAM &amp; GOSPORT PCN"/>
        <s v="RURAL WEST PCN"/>
        <s v="NORTH &amp; EAST (IW) PCN"/>
        <s v="SOUTHAMPTON NORTH PCN"/>
        <s v="SOUTH (IW) PCN"/>
        <s v="GOSPORT CENTRAL PCN"/>
        <s v="ROMSEY &amp; NORTH BADDESLEY PCN"/>
        <s v="CAMROSE, GILLIES &amp; HACKWOOD PARTNERSHIP PCN"/>
        <s v="FAREHAM &amp; PORTCHESTER PCN"/>
        <s v="HAYLING ISLAND &amp; EMSWORTH PCN"/>
        <s v="WHITEWATER LODDON PCN"/>
        <s v="AVON VALLEY PCN"/>
        <s v="CENTRAL &amp; WEST (IW) PCN"/>
        <s v="MOSAIC HEALTHCARE PCN"/>
        <s v="TOTTON PCN"/>
        <s v="WATERSIDE PCN"/>
        <s v="SOUTHAMPTON SEA CITY PCN"/>
        <s v="SOUTHAMPTON CENTRAL PCN"/>
        <s v="COASTAL (WEST HAMPSHIRE) PCN"/>
        <s v="A31 GROUP PCN"/>
        <s v="CHANDLER'S FORD PCN"/>
        <s v="SWAN MEDICAL GROUP PCN"/>
        <s v="WINCHESTER RURAL NORTH &amp; EAST PCN"/>
        <s v="WINCHESTER RURAL SOUTH PCN"/>
        <s v="SHAKESPEARE ROAD MEDICAL PRACTICE PCN"/>
        <s v="SOUTHAMPTON LIVING WELL PARTNERSHIP PCN"/>
        <s v="ANDOVER PCN"/>
        <s v="STRAWBERRY HEALTH PCN"/>
        <s v="SOUTHAMPTON BITTERNE PCN"/>
        <s v="MEON HEALTH PCN"/>
        <s v="TITAN PCN"/>
        <s v="SOUTH WEST PCN"/>
        <s v="PHOENIX SUNRISERS PCN"/>
        <s v="EQUALITY PCN"/>
        <s v="CROWN PCN"/>
        <s v="HILLTON PCN"/>
        <s v="ASCENT PCN"/>
        <s v="NEXUS MK PCN"/>
        <s v="HATTERS HEALTH PCN"/>
        <s v="EAST BEDFORD PCN"/>
        <s v="CHILTERN HILLS PCN"/>
        <s v="MEDICS PCN"/>
        <s v="SANDHILLS PCN"/>
        <s v="UNITY (BEDFORD) PCN"/>
        <s v="LEIGHTON LINSLADE HEALTH CONNECTIONS PCN"/>
        <s v="WATLING STREET NETWORK PCN"/>
        <s v="IVEL VALLEY SOUTH PCN"/>
        <s v="GREEN VALE HEALTH PCN"/>
        <s v="CARITAS MEDICAL PCN"/>
        <s v="EAST MK PCN"/>
        <s v="OASIS PCN"/>
        <s v="ONEMK PCN"/>
        <s v="LEA VALE PCN"/>
        <s v="NORTH BEDFORD PCN"/>
        <s v="THE BRIDGE MK PCN"/>
        <s v="TELDOC PCN"/>
        <s v="SOUTH EAST TELFORD PCN"/>
        <s v="NORTH SHROPSHIRE PCN"/>
        <s v="SHROPSHIRE RURAL ALLIANCE PCN"/>
        <s v="SW SHROPSHIRE PCN"/>
        <s v="SHREWSBURY PCN"/>
        <s v="NEWPORT AND CENTRAL PCN"/>
        <s v="SE SHROPSHIRE PCN"/>
        <s v="WREKIN PCN"/>
        <s v="HARNESS NORTH PCN"/>
        <s v="ACTON PCN"/>
        <s v="GP AT HAND PCN"/>
        <s v="ST JOHN'S WOOD &amp; MAIDA VALE PCN"/>
        <s v="CHISWICK PCN"/>
        <s v="FELTHAM AND BEDFONT PCN"/>
        <s v="WEST END &amp; MARYLEBONE PCN"/>
        <s v="SOUTH CENTRAL EALING PCN"/>
        <s v="WEST-HILL HEALTH PCN"/>
        <s v="HOUNSLOW HEALTH PCN"/>
        <s v="INCLUSIVE HEALTH PCN"/>
        <s v="REGENT HEALTH PCN"/>
        <s v="GREAT WEST ROAD PCN"/>
        <s v="NORTHOLT PCN"/>
        <s v="SPHERE PCN"/>
        <s v="NORTH CONNECT PCN"/>
        <s v="HEALTHSENSE PCN"/>
        <s v="K AND C SOUTH PCN"/>
        <s v="THE EALING NETWORK PCN"/>
        <s v="HARROW COLLABORATIVE PCN"/>
        <s v="NGP PCN"/>
        <s v="NORTH SOUTHALL PCN"/>
        <s v="BRENTWORTH PCN"/>
        <s v="SOUTH SOUTHALL PCN"/>
        <s v="NORTH HAMMERSMITH &amp; FULHAM PCN"/>
        <s v="CELADINE HEALTH &amp; METROCARE PCN"/>
        <s v="LONG LANE FIRST CARE GROUP PCN"/>
        <s v="SOUTH WESTMINSTER PCN"/>
        <s v="HARNESS SOUTH PCN"/>
        <s v="SOUTH FULHAM PCN"/>
        <s v="BRENT SOUTH KWH PCN"/>
        <s v="GREENWELL PCN"/>
        <s v="BRENT WEST KWH PCN"/>
        <s v="SYNERGY PCN"/>
        <s v="BROMPTON HEALTH PCN"/>
        <s v="COLNE UNION PCN"/>
        <s v="KILBURN PARTNERSHIP PCN"/>
        <s v="BRENT NORTH KWH PCN"/>
        <s v="NEOHEALTH PCN"/>
        <s v="HEALTH ALLIANCE PCN"/>
        <s v="HH COLLABORATIVE PCN"/>
        <s v="HAMMERSMITH &amp; FULHAM CENTRAL PCN"/>
        <s v="HARROW EAST PCN"/>
        <s v="HAMMERSMITH &amp; FULHAM PARTNERSHIP PCN"/>
        <s v="BRENT BEACON PCN"/>
        <s v="BRENT CENTRAL KWH PCN"/>
        <s v="WESTMINSTER LIVING WELL PCN"/>
        <s v="THE MAST PCN"/>
        <s v="VIADUCT CARE PCN"/>
        <s v="TOLSON CARE PARTNERSHIP PCN"/>
        <s v="THE VALLEYS HEALTH &amp; SOCIAL CARE PCN"/>
        <s v="GREENWOOD PCN"/>
        <s v="SPEN HEALTH &amp; WELLBEING PCN"/>
        <s v="BATLEY BIRSTALL PCN"/>
        <s v="DEWSBURY &amp; THORNHILL PCN"/>
        <s v="3 CENTRES PCN"/>
        <s v="BMC PASTON PCN" u="1"/>
        <s v="WHITE HORSE BOTLEY PCN" u="1"/>
        <s v="EASTLEIGH HEALTH PCN" u="1"/>
        <s v="EASTLEIGH SOUTHERN PARISHES PCN" u="1"/>
        <s v="CENTRAL TELFORD PCN" u="1"/>
        <m u="1"/>
        <s v="WYRE RURAL EXTENDED NEIGHBOURHOOD (WREN) PCN" u="1"/>
        <s v="HOLDERNESS PRIMARY CARE HOME PCN" u="1"/>
        <s v="YORK CITY CENTRE PCN" u="1"/>
        <s v="BRAINTREE PCN" u="1"/>
        <s v="COLTE PARTNERSHIP (ARA) PCN" u="1"/>
        <s v="EAST HILL, ABBEY FIELDS &amp; TOLLGATE PCN" u="1"/>
        <s v="NORTH BRADFORD PCN" u="1"/>
        <s v="SS9 PCN" u="1"/>
        <s v="MILLTOWN ALLIANCE" u="1"/>
        <s v="FOREST OF DEAN PCN" u="1"/>
        <s v="WGGL PCN" u="1"/>
        <s v="BABYLON GP AT HAND PCN" u="1"/>
        <s v="READING WEST PCN" u="1"/>
        <s v="WEST TWICKENHAM PCN" u="1"/>
        <s v="THE SWAN NETWORK" u="1"/>
        <s v="SUNDERLAND WEST 2 PCN" u="1"/>
        <s v="BROMLEY BY BOW AND STEPNEY HEALTH CIC" u="1"/>
        <s v="SARUM CATHEDRAL" u="1"/>
        <s v="WEST 5 PCN" u="1"/>
        <s v="COLTE PARTNERSHIP (WCW) PCN" u="1"/>
        <s v="COLTE PARTNERSHIP (TMR) PCN" u="1"/>
        <s v="CITY CENTRE AND UNIVERSITY SHU PCN" u="1"/>
        <s v="Unknown" u="1"/>
        <s v="H IS FOR HEALTH PCN" u="1"/>
        <s v="EDEN (LUTON) PCN" u="1"/>
        <s v="IVEL VALLEY NORTH PCN" u="1"/>
        <s v="THE GRAND UNION PCN" u="1"/>
        <s v="WELWYN GARDEN CITY AND VILLAGES PCN" u="1"/>
        <s v="DANAIS PCN" u="1"/>
        <s v="CONNECTHEALTH ALLIANCE PCN" u="1"/>
        <s v="HARNESS TEMPLE PCN" u="1"/>
        <s v="HARNESS PARKS PCN" u="1"/>
        <s v="HARNESS STADIUM PCN" u="1"/>
        <s v="METROCARE PCN" u="1"/>
        <s v="NORTH ROAD PLUS PCN" u="1"/>
        <s v="COLTE PARTNERSHIP PCN" u="1"/>
        <s v="PHOENIX (MID ESSEX) PCN" u="1"/>
        <s v="CLACTON GP ALLIANCE PCN" u="1"/>
        <s v="WITHAM &amp; MALDON PCN" u="1"/>
        <s v="BARKING &amp; DAGENHAM NORTH WEST PCN" u="1"/>
        <s v="TOWER HAMLETS NETWORK 4 PCN" u="1"/>
        <s v="LEASIDE NETWORK PCN" u="1"/>
        <s v="HARINGEY - WEST CENTRAL PCN" u="1"/>
        <s v="EAST &amp; CENTRAL BRIGHTON 2 PCN" u="1"/>
        <s v="EAST &amp; CENTRAL BRIGHTON 1 PCN" u="1"/>
        <s v="SOUTH MAIDSTONE PCN" u="1"/>
        <s v="SITTINGBOURNE WEST PCN" u="1"/>
        <s v="SITTINGBOURNE EAST PCN" u="1"/>
        <s v="ROCHESTER PCN" u="1"/>
        <s v="ARUN INTEGRATED CARE (AIC) PCN" u="1"/>
        <s v="B-CONNECTED CARE PCN" u="1"/>
        <s v="GOSPORT WEST PCN" u="1"/>
        <s v="SARUM SOUTH PCN" u="1"/>
        <s v="GREAT WESTERN HEALTH CARE PCN" u="1"/>
        <s v="TILEHURST PCN" u="1"/>
        <s v="SOUTH WORCS THE RURALS PCN" u="1"/>
        <s v="SOUTH EAST TELFORD (SET) PCN" u="1"/>
        <s v="NEWCASTLE NORTH PCN" u="1"/>
        <s v="CANNOCK SOUTH PCN" u="1"/>
        <s v="NUNEATON SOUTH PCN" u="1"/>
        <s v="RURAL AND NORTH PCN" u="1"/>
        <s v="BEDWORTH AND BULKINGTON PCN" u="1"/>
        <s v="SMARTCARE KINGS HEATH PCN" u="1"/>
        <s v="NORTH SOLIHULL SOUTH PCN" u="1"/>
        <s v="SWB PIONEERS FOR HEALTH (SOUTH) PCN" u="1"/>
        <s v="COVENTRY NAVIGATION PCN" u="1"/>
        <s v="SWB PIONEERS FOR HEALTH (NORTH) PCN" u="1"/>
        <s v="SWB UNITED HEALTHCARE PCN" u="1"/>
        <s v="NORTH SOLIHULL NORTH PCN" u="1"/>
        <s v="CARE ENTERPRISE PCN" u="1"/>
        <s v="CROXTETH &amp; NORRIS GREEN PCN" u="1"/>
        <s v="AINTREE PCN" u="1"/>
        <s v="WALTON PCN" u="1"/>
        <s v="CROSBY &amp; MAGHULL PARTNERSHIP PCN" u="1"/>
        <s v="SEAFORTH &amp; LITHERLAND PCN" u="1"/>
        <s v="CENTRAL SOUTHPORT PCN" u="1"/>
        <s v="FORMBY PCN" u="1"/>
        <s v="NORTH SOUTHPORT PCN" u="1"/>
        <s v="AINSDALE &amp; BIRKDALE PCN" u="1"/>
        <s v="TEAM BOOTLE PCN" u="1"/>
        <s v="CHORLEY EAST PCN" u="1"/>
        <s v="SOUTH RIBBLE MEDICAL GROUP PCN" u="1"/>
        <s v="PRESTON EAST PCN" u="1"/>
        <s v="HULME MOSS SIDE &amp; RUSHOLME PCN" u="1"/>
        <s v="BARROW AND MILLOM PCN" u="1"/>
        <s v="VALENS PCN" u="1"/>
        <s v="CONCORDE NEL PCN" u="1"/>
        <s v="PEGASUS @ PANACEA NEL PCN" u="1"/>
        <s v="HULL BEVAN LTD PCN" u="1"/>
        <s v="PHOENIX @ PANACEA NEL PCN" u="1"/>
        <s v="NIMBUSCARE LTD YORK PCN" u="1"/>
        <s v="BRAMHALL AND CHEADLE HULME PCN" u="1"/>
        <s v="WERNETH PCN" u="1"/>
        <s v="STALYBRIDGE PCN" u="1"/>
        <s v="AEGIS HEALTHCARE PCN" u="1"/>
        <s v="NORWICH PCN" u="1"/>
        <s v="BACHS PCN" u="1"/>
        <s v="LEICESTER HEALTH FOCUS PCN" u="1"/>
        <s v="MILLENNIUM PCN" u="1"/>
        <s v="SOLAS PCN" u="1"/>
        <s v="SKEGNESS AND COAST PCN" u="1"/>
        <s v="NORTH WEST SUFFOLK PCN" u="1"/>
        <s v="FELIXSTOWE PCN" u="1"/>
        <s v="MID SUFFOLK PCN" u="1"/>
        <s v="NORTH WEST IPSWICH PCN" u="1"/>
      </sharedItems>
    </cacheField>
    <cacheField name="GP_SubICB_NM" numFmtId="0">
      <sharedItems count="10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NHS BEDFORDSHIRE, LUTON AND MILTON KEYNES ICB - M1J4Y"/>
        <s v="NHS SHROPSHIRE, TELFORD AND WREKIN ICB - M2L0M"/>
        <s v="NHS NORTH WEST LONDON ICB - W2U3Z"/>
        <s v="NHS WEST YORKSHIRE ICB - X2C4Y"/>
      </sharedItems>
    </cacheField>
    <cacheField name="GP_CCG_NM" numFmtId="0">
      <sharedItems containsBlank="1" count="110">
        <s v="NORTHUMBERLAND"/>
        <s v="SOUTH TYNESIDE"/>
        <s v="SUNDERLAND"/>
        <s v="BLACKBURN WITH DARWEN"/>
        <s v="BLACKPOOL"/>
        <s v="BOLTON"/>
        <s v="BURY"/>
        <s v="CHORLEY AND SOUTH RIBBLE"/>
        <s v="OLDHAM"/>
        <s v="EAST LANCASHIRE"/>
        <s v="HEYWOOD, MIDDLETON AND ROCHDALE"/>
        <s v="GREATER PRESTON"/>
        <s v="HALTON"/>
        <s v="SALFORD"/>
        <s v="NORTH CUMBRIA"/>
        <s v="KNOWSLEY"/>
        <s v="LANCASHIRE NORTH"/>
        <s v="SOUTH SEFTON"/>
        <s v="SOUTHPORT AND FORMBY"/>
        <s v="STOCKPORT"/>
        <s v="ST HELENS"/>
        <s v="TAMESIDE AND GLOSSOP"/>
        <s v="TRAFFORD"/>
        <s v="WARRINGTON"/>
        <s v="WEST LANCASHIRE"/>
        <s v="WIGAN BOROUGH"/>
        <s v="FYLDE AND WYRE"/>
        <s v="BARNSLEY"/>
        <s v="BASSETLAW"/>
        <s v="CALDERDALE"/>
        <s v="DONCASTER"/>
        <s v="EAST RIDING OF YORKSHIRE"/>
        <s v="HULL"/>
        <s v="NORTH EAST LINCOLNSHIRE"/>
        <s v="NORTH LINCOLNSHIRE"/>
        <s v="ROTHERHAM"/>
        <s v="SHEFFIELD"/>
        <s v="VALE OF YORK"/>
        <s v="WAKEFIELD"/>
        <s v="EAST LEICESTERSHIRE AND RUTLAND"/>
        <s v="LEICESTER CITY"/>
        <s v="WEST LEICESTERSHIRE"/>
        <s v="CANNOCK CHASE"/>
        <s v="EAST STAFFORDSHIRE"/>
        <s v="NORTH STAFFORDSHIRE"/>
        <s v="SOUTH EAST STAFFS AND SEISDON PENINSULAR"/>
        <s v="STAFFORD AND SURROUNDS"/>
        <s v="STOKE ON TRENT"/>
        <s v="CAMBRIDGESHIRE AND PETERBOROUGH"/>
        <s v="EAST AND NORTH HERTFORDSHIRE"/>
        <s v="IPSWICH AND EAST SUFFOLK"/>
        <s v="HERTS VALLEYS"/>
        <s v="MID ESSEX"/>
        <s v="NORTH EAST ESSEX"/>
        <s v="THURROCK"/>
        <s v="WEST ESSEX"/>
        <s v="WEST SUFFOLK"/>
        <s v="BRIGHTON AND HOVE"/>
        <s v="OXFORDSHIRE"/>
        <s v="PORTSMOUTH"/>
        <s v="DORSET"/>
        <s v="GLOUCESTERSHIRE"/>
        <s v="KERNOW"/>
        <s v="SOMERSET"/>
        <s v="WIRRAL"/>
        <s v="NEWCASTLE GATESHEAD"/>
        <s v="MANCHESTER"/>
        <s v="BUCKINGHAMSHIRE"/>
        <s v="BERKSHIRE WEST"/>
        <s v="BRISTOL, NORTH SOMERSET AND SOUTH GLOUCESTERSHIRE"/>
        <s v="BIRMINGHAM AND SOLIHULL"/>
        <s v="LEEDS"/>
        <s v="DERBY AND DERBYSHIRE"/>
        <s v="DEVON"/>
        <s v="TEES VALLEY"/>
        <s v="HEREFORDSHIRE AND WORCESTERSHIRE"/>
        <s v="NORFOLK AND WAVENEY"/>
        <s v="CHESHIRE"/>
        <s v="BRADFORD DISTRICT AND CRAVEN"/>
        <s v="SOUTH WEST LONDON"/>
        <s v="NORTH YORKSHIRE"/>
        <s v="NOTTINGHAM AND NOTTINGHAMSHIRE"/>
        <s v="WEST SUSSEX"/>
        <s v="LINCOLNSHIRE"/>
        <s v="SOUTH EAST LONDON"/>
        <s v="NORTHAMPTONSHIRE"/>
        <s v="COUNTY DURHAM"/>
        <s v="KENT AND MEDWAY"/>
        <s v="SURREY HEARTLANDS"/>
        <s v="BATH AND NORTH EAST SOMERSET, SWINDON AND WILTSHIRE"/>
        <s v="NORTH CENTRAL LONDON"/>
        <s v="EAST SUSSEX"/>
        <s v="LIVERPOOL"/>
        <s v="NORTH TYNESIDE"/>
        <s v="BASILDON AND BRENTWOOD"/>
        <s v="CASTLE POINT AND ROCHFORD"/>
        <s v="SOUTHEND"/>
        <s v="NORTH EAST LONDON"/>
        <s v="COVENTRY AND WARWICKSHIRE"/>
        <s v="BLACK COUNTRY AND WEST BIRMINGHAM"/>
        <s v="FRIMLEY"/>
        <s v="HAMPSHIRE, SOUTHAMPTON AND ISLE OF WIGHT"/>
        <s v="BEDFORDSHIRE, LUTON AND MILTON KEYNES"/>
        <s v="SHROPSHIRE, TELFORD AND WREKIN"/>
        <s v="NORTH WEST LONDON"/>
        <s v="KIRKLEES"/>
        <m u="1"/>
        <s v="Morecambe Bay" u="1"/>
        <s v="Bedfordshire,  Luton and Milton Keynes" u="1"/>
        <s v="South East Staffordshire and Seisdon Peninsula" u="1"/>
      </sharedItems>
    </cacheField>
    <cacheField name="GP_CCG_CA_NM" numFmtId="0">
      <sharedItems containsBlank="1" count="24">
        <s v="Northern"/>
        <s v="Lancashire and South Cumbria"/>
        <s v="Greater Manchester"/>
        <s v="Cheshire and Merseyside"/>
        <s v="South Yorkshire and Bassetlaw"/>
        <s v="West Yorkshire and Harrogate"/>
        <s v="Humber and North Yorkshire"/>
        <s v="East Midlands"/>
        <s v="West Midlands"/>
        <s v="East of England"/>
        <s v="Surrey and Sussex"/>
        <s v="Thames Valley"/>
        <s v="Wessex"/>
        <s v="Somerset, Wiltshire, Avon and Gloucestershire"/>
        <s v="Peninsula"/>
        <s v="West London"/>
        <s v="South East London"/>
        <s v="Kent and Medway"/>
        <s v="North Central London"/>
        <s v="North East London"/>
        <m u="1"/>
        <s v="East of England - South" u="1"/>
        <s v="East of England - North" u="1"/>
        <s v="North West and South West London" u="1"/>
      </sharedItems>
    </cacheField>
    <cacheField name="GP_ICB_NM" numFmtId="0">
      <sharedItems containsBlank="1" count="43">
        <s v="North East and North Cumbria ICB"/>
        <s v="Lancashire and South Cumbria ICB"/>
        <s v="Greater Manchester ICB"/>
        <s v="Cheshire and Merseyside ICB"/>
        <s v="South Yorkshire ICB"/>
        <s v="Nottingham and Nottinghamshire ICB"/>
        <s v="West Yorkshire ICB"/>
        <s v="Humber and North Yorkshire ICB"/>
        <s v="Leicester, Leicestershire and Rutland ICB"/>
        <s v="Staffordshire and Stoke-on-Trent ICB"/>
        <s v="Cambridgeshire and Peterborough ICB"/>
        <s v="Hertfordshire and West Essex ICB"/>
        <s v="Suffolk and North East Essex ICB"/>
        <s v="Mid and South Essex ICB"/>
        <s v="Sussex ICB"/>
        <s v="Buckinghamshire, Oxfordshire and Berkshire West ICB"/>
        <s v="Hampshire and Isle of Wight ICB"/>
        <s v="Dorset ICB"/>
        <s v="Gloucestershire ICB"/>
        <s v="Cornwall and The Isles Of Scilly ICB"/>
        <s v="Somerset ICB"/>
        <s v="Bristol, North Somerset and South Gloucestershire ICB"/>
        <s v="Birmingham and Solihull ICB"/>
        <s v="Derby and Derbyshire ICB"/>
        <s v="Devon ICB"/>
        <s v="Herefordshire and Worcestershire ICB"/>
        <s v="Norfolk and Waveney ICB"/>
        <s v="South West London ICB"/>
        <s v="Lincolnshire ICB"/>
        <s v="South East London ICB"/>
        <s v="Northamptonshire ICB"/>
        <s v="Kent and Medway ICB"/>
        <s v="Surrey Heartlands ICB"/>
        <s v="Bath and North East Somerset, Swindon and Wiltshire ICB"/>
        <s v="North Central London ICB"/>
        <s v="North East London ICB"/>
        <s v="Coventry and Warwickshire ICB"/>
        <s v="Black Country ICB"/>
        <s v="Frimley ICB"/>
        <s v="Bedfordshire, Luton and Milton Keynes ICB"/>
        <s v="Shropshire, Telford and Wrekin ICB"/>
        <s v="North West London ICB"/>
        <m u="1"/>
      </sharedItems>
    </cacheField>
    <cacheField name="GP_Reg_NM" numFmtId="0">
      <sharedItems containsBlank="1" count="8">
        <s v="North East and Yorkshire"/>
        <s v="North West"/>
        <s v="Midlands"/>
        <s v="East of England"/>
        <s v="South East"/>
        <s v="South West"/>
        <s v="London"/>
        <m u="1"/>
      </sharedItems>
    </cacheField>
    <cacheField name="Effective_Snapshot_Date2" numFmtId="0">
      <sharedItems containsSemiMixedTypes="0" containsNonDate="0" containsDate="1" containsString="0" minDate="2025-03-31T00:00:00" maxDate="2026-03-01T00:00:00" count="12">
        <d v="2025-05-31T00:00:00"/>
        <d v="2026-02-28T00:00:00"/>
        <d v="2025-03-31T00:00:00"/>
        <d v="2025-10-31T00:00:00"/>
        <d v="2025-09-30T00:00:00"/>
        <d v="2025-04-30T00:00:00"/>
        <d v="2025-08-31T00:00:00"/>
        <d v="2025-06-30T00:00:00"/>
        <d v="2025-12-31T00:00:00"/>
        <d v="2026-01-31T00:00:00"/>
        <d v="2025-07-31T00:00:00"/>
        <d v="2025-11-30T00:00:00"/>
      </sharedItems>
    </cacheField>
    <cacheField name="MMM-YY" numFmtId="0">
      <sharedItems count="33">
        <s v="May-25"/>
        <s v="Feb-26"/>
        <s v="Mar-25"/>
        <s v="Oct-25"/>
        <s v="Sep-25"/>
        <s v="Apr-25"/>
        <s v="Aug-25"/>
        <s v="Jun-25"/>
        <s v="Dec-25"/>
        <s v="Jan-26"/>
        <s v="Jul-25"/>
        <s v="Nov-25"/>
        <s v="Feb-25" u="1"/>
        <s v="Jan-25" u="1"/>
        <s v="Dec-24" u="1"/>
        <s v="Nov-24" u="1"/>
        <s v="Oct-24" u="1"/>
        <s v="Sep-24" u="1"/>
        <s v="Aug-24" u="1"/>
        <s v="Jul-24" u="1"/>
        <s v="Jun-24" u="1"/>
        <s v="May-24" u="1"/>
        <s v="Apr-24" u="1"/>
        <s v="Mar-24" u="1"/>
        <s v="Feb-24" u="1"/>
        <s v="Jan-24" u="1"/>
        <s v="Dec-23" u="1"/>
        <s v="Nov-23" u="1"/>
        <s v="Oct-23" u="1"/>
        <s v="Sep-23" u="1"/>
        <s v="Aug-23" u="1"/>
        <s v="Jul-23" u="1"/>
        <s v="Jun-23" u="1"/>
      </sharedItems>
    </cacheField>
    <cacheField name="%" numFmtId="0" formula="Numerator/Denominator" databaseField="0"/>
    <cacheField name="Target" numFmtId="0" formula=" 0.8" databaseField="0"/>
  </cacheFields>
  <extLst>
    <ext xmlns:x14="http://schemas.microsoft.com/office/spreadsheetml/2009/9/main" uri="{725AE2AE-9491-48be-B2B4-4EB974FC3084}">
      <x14:pivotCacheDefinition pivotCacheId="126391505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02">
  <r>
    <x v="0"/>
    <x v="0"/>
    <x v="0"/>
    <x v="0"/>
    <n v="8448"/>
    <n v="14145"/>
    <x v="0"/>
    <x v="0"/>
    <x v="0"/>
    <n v="238"/>
    <n v="576.5"/>
  </r>
  <r>
    <x v="0"/>
    <x v="1"/>
    <x v="0"/>
    <x v="0"/>
    <n v="10491"/>
    <n v="16860"/>
    <x v="0"/>
    <x v="0"/>
    <x v="0"/>
    <n v="256"/>
    <n v="483"/>
  </r>
  <r>
    <x v="0"/>
    <x v="2"/>
    <x v="0"/>
    <x v="0"/>
    <n v="11506"/>
    <n v="19266"/>
    <x v="0"/>
    <x v="0"/>
    <x v="0"/>
    <n v="367.5"/>
    <n v="820"/>
  </r>
  <r>
    <x v="0"/>
    <x v="3"/>
    <x v="0"/>
    <x v="0"/>
    <n v="11593"/>
    <n v="18036"/>
    <x v="0"/>
    <x v="0"/>
    <x v="0"/>
    <n v="381"/>
    <n v="786"/>
  </r>
  <r>
    <x v="0"/>
    <x v="4"/>
    <x v="0"/>
    <x v="0"/>
    <n v="11343"/>
    <n v="18108"/>
    <x v="0"/>
    <x v="0"/>
    <x v="0"/>
    <n v="255"/>
    <n v="566"/>
  </r>
  <r>
    <x v="0"/>
    <x v="5"/>
    <x v="0"/>
    <x v="0"/>
    <n v="11227"/>
    <n v="18510"/>
    <x v="0"/>
    <x v="0"/>
    <x v="0"/>
    <n v="344.5"/>
    <n v="744.5"/>
  </r>
  <r>
    <x v="0"/>
    <x v="6"/>
    <x v="0"/>
    <x v="0"/>
    <n v="8247"/>
    <n v="12839"/>
    <x v="0"/>
    <x v="0"/>
    <x v="0"/>
    <n v="269.5"/>
    <n v="575.5"/>
  </r>
  <r>
    <x v="0"/>
    <x v="0"/>
    <x v="1"/>
    <x v="1"/>
    <n v="2907"/>
    <n v="4659"/>
    <x v="0"/>
    <x v="0"/>
    <x v="0"/>
    <n v="79"/>
    <n v="163"/>
  </r>
  <r>
    <x v="0"/>
    <x v="1"/>
    <x v="1"/>
    <x v="1"/>
    <n v="3640"/>
    <n v="5371"/>
    <x v="0"/>
    <x v="0"/>
    <x v="0"/>
    <n v="105"/>
    <n v="154"/>
  </r>
  <r>
    <x v="0"/>
    <x v="2"/>
    <x v="1"/>
    <x v="1"/>
    <n v="4072"/>
    <n v="6318"/>
    <x v="0"/>
    <x v="0"/>
    <x v="0"/>
    <n v="127.5"/>
    <n v="295.5"/>
  </r>
  <r>
    <x v="0"/>
    <x v="3"/>
    <x v="1"/>
    <x v="1"/>
    <n v="3837"/>
    <n v="6212"/>
    <x v="0"/>
    <x v="0"/>
    <x v="0"/>
    <n v="113"/>
    <n v="245"/>
  </r>
  <r>
    <x v="0"/>
    <x v="4"/>
    <x v="1"/>
    <x v="1"/>
    <n v="3280"/>
    <n v="5275"/>
    <x v="0"/>
    <x v="0"/>
    <x v="0"/>
    <n v="108"/>
    <n v="210"/>
  </r>
  <r>
    <x v="0"/>
    <x v="5"/>
    <x v="1"/>
    <x v="1"/>
    <n v="4398"/>
    <n v="6033"/>
    <x v="0"/>
    <x v="0"/>
    <x v="0"/>
    <n v="136"/>
    <n v="230.5"/>
  </r>
  <r>
    <x v="0"/>
    <x v="6"/>
    <x v="1"/>
    <x v="1"/>
    <n v="2710"/>
    <n v="4234"/>
    <x v="0"/>
    <x v="0"/>
    <x v="0"/>
    <n v="80.5"/>
    <n v="169"/>
  </r>
  <r>
    <x v="0"/>
    <x v="0"/>
    <x v="2"/>
    <x v="2"/>
    <n v="8201"/>
    <n v="13628"/>
    <x v="0"/>
    <x v="0"/>
    <x v="0"/>
    <n v="218"/>
    <n v="532.5"/>
  </r>
  <r>
    <x v="0"/>
    <x v="1"/>
    <x v="2"/>
    <x v="2"/>
    <n v="10063"/>
    <n v="15986"/>
    <x v="0"/>
    <x v="0"/>
    <x v="0"/>
    <n v="274.5"/>
    <n v="476.5"/>
  </r>
  <r>
    <x v="0"/>
    <x v="2"/>
    <x v="2"/>
    <x v="2"/>
    <n v="12624"/>
    <n v="19322"/>
    <x v="0"/>
    <x v="0"/>
    <x v="0"/>
    <n v="346"/>
    <n v="870.5"/>
  </r>
  <r>
    <x v="0"/>
    <x v="3"/>
    <x v="2"/>
    <x v="2"/>
    <n v="11851"/>
    <n v="17147"/>
    <x v="0"/>
    <x v="0"/>
    <x v="0"/>
    <n v="418.5"/>
    <n v="830"/>
  </r>
  <r>
    <x v="0"/>
    <x v="4"/>
    <x v="2"/>
    <x v="2"/>
    <n v="10476"/>
    <n v="16927"/>
    <x v="0"/>
    <x v="0"/>
    <x v="0"/>
    <n v="290"/>
    <n v="610"/>
  </r>
  <r>
    <x v="0"/>
    <x v="5"/>
    <x v="2"/>
    <x v="2"/>
    <n v="11467"/>
    <n v="17795"/>
    <x v="0"/>
    <x v="0"/>
    <x v="0"/>
    <n v="388"/>
    <n v="725"/>
  </r>
  <r>
    <x v="0"/>
    <x v="6"/>
    <x v="2"/>
    <x v="2"/>
    <n v="7906"/>
    <n v="12997"/>
    <x v="0"/>
    <x v="0"/>
    <x v="0"/>
    <n v="245"/>
    <n v="604.5"/>
  </r>
  <r>
    <x v="0"/>
    <x v="0"/>
    <x v="3"/>
    <x v="3"/>
    <n v="9110"/>
    <n v="13823"/>
    <x v="0"/>
    <x v="0"/>
    <x v="0"/>
    <n v="246.5"/>
    <n v="548"/>
  </r>
  <r>
    <x v="0"/>
    <x v="1"/>
    <x v="3"/>
    <x v="3"/>
    <n v="11741"/>
    <n v="16513"/>
    <x v="0"/>
    <x v="0"/>
    <x v="0"/>
    <n v="253.5"/>
    <n v="402.5"/>
  </r>
  <r>
    <x v="0"/>
    <x v="2"/>
    <x v="3"/>
    <x v="3"/>
    <n v="13277"/>
    <n v="20135"/>
    <x v="0"/>
    <x v="0"/>
    <x v="0"/>
    <n v="374"/>
    <n v="870.5"/>
  </r>
  <r>
    <x v="0"/>
    <x v="3"/>
    <x v="3"/>
    <x v="3"/>
    <n v="12265"/>
    <n v="18423"/>
    <x v="0"/>
    <x v="0"/>
    <x v="0"/>
    <n v="391"/>
    <n v="780.5"/>
  </r>
  <r>
    <x v="0"/>
    <x v="4"/>
    <x v="3"/>
    <x v="3"/>
    <n v="11592"/>
    <n v="17249"/>
    <x v="0"/>
    <x v="0"/>
    <x v="0"/>
    <n v="293"/>
    <n v="570"/>
  </r>
  <r>
    <x v="0"/>
    <x v="5"/>
    <x v="3"/>
    <x v="3"/>
    <n v="12611"/>
    <n v="18154"/>
    <x v="0"/>
    <x v="0"/>
    <x v="0"/>
    <n v="382"/>
    <n v="703.5"/>
  </r>
  <r>
    <x v="0"/>
    <x v="6"/>
    <x v="3"/>
    <x v="3"/>
    <n v="9115"/>
    <n v="13466"/>
    <x v="0"/>
    <x v="0"/>
    <x v="0"/>
    <n v="272"/>
    <n v="602.5"/>
  </r>
  <r>
    <x v="0"/>
    <x v="0"/>
    <x v="4"/>
    <x v="4"/>
    <n v="8112"/>
    <n v="14050"/>
    <x v="0"/>
    <x v="0"/>
    <x v="0"/>
    <n v="258"/>
    <n v="585.5"/>
  </r>
  <r>
    <x v="0"/>
    <x v="1"/>
    <x v="4"/>
    <x v="4"/>
    <n v="10371"/>
    <n v="17378"/>
    <x v="0"/>
    <x v="0"/>
    <x v="0"/>
    <n v="222.5"/>
    <n v="445.5"/>
  </r>
  <r>
    <x v="0"/>
    <x v="2"/>
    <x v="4"/>
    <x v="4"/>
    <n v="12311"/>
    <n v="18846"/>
    <x v="0"/>
    <x v="0"/>
    <x v="0"/>
    <n v="391"/>
    <n v="921"/>
  </r>
  <r>
    <x v="0"/>
    <x v="3"/>
    <x v="4"/>
    <x v="4"/>
    <n v="11999"/>
    <n v="17896"/>
    <x v="0"/>
    <x v="0"/>
    <x v="0"/>
    <n v="394"/>
    <n v="835.5"/>
  </r>
  <r>
    <x v="0"/>
    <x v="4"/>
    <x v="4"/>
    <x v="4"/>
    <n v="11215"/>
    <n v="17890"/>
    <x v="0"/>
    <x v="0"/>
    <x v="0"/>
    <n v="316"/>
    <n v="633.5"/>
  </r>
  <r>
    <x v="0"/>
    <x v="5"/>
    <x v="4"/>
    <x v="4"/>
    <n v="11059"/>
    <n v="17996"/>
    <x v="0"/>
    <x v="0"/>
    <x v="0"/>
    <n v="354.5"/>
    <n v="762.5"/>
  </r>
  <r>
    <x v="0"/>
    <x v="6"/>
    <x v="4"/>
    <x v="4"/>
    <n v="8782"/>
    <n v="13651"/>
    <x v="0"/>
    <x v="0"/>
    <x v="0"/>
    <n v="291.5"/>
    <n v="666"/>
  </r>
  <r>
    <x v="0"/>
    <x v="0"/>
    <x v="5"/>
    <x v="5"/>
    <n v="9177"/>
    <n v="14616"/>
    <x v="0"/>
    <x v="0"/>
    <x v="0"/>
    <n v="260.5"/>
    <n v="629.5"/>
  </r>
  <r>
    <x v="0"/>
    <x v="1"/>
    <x v="5"/>
    <x v="5"/>
    <n v="12139"/>
    <n v="17518"/>
    <x v="0"/>
    <x v="0"/>
    <x v="0"/>
    <n v="302"/>
    <n v="480.5"/>
  </r>
  <r>
    <x v="0"/>
    <x v="2"/>
    <x v="5"/>
    <x v="5"/>
    <n v="12669"/>
    <n v="19998"/>
    <x v="0"/>
    <x v="0"/>
    <x v="0"/>
    <n v="399.5"/>
    <n v="885.5"/>
  </r>
  <r>
    <x v="0"/>
    <x v="3"/>
    <x v="5"/>
    <x v="5"/>
    <n v="12102"/>
    <n v="19616"/>
    <x v="0"/>
    <x v="0"/>
    <x v="0"/>
    <n v="324"/>
    <n v="772"/>
  </r>
  <r>
    <x v="0"/>
    <x v="4"/>
    <x v="5"/>
    <x v="5"/>
    <n v="10830"/>
    <n v="17114"/>
    <x v="0"/>
    <x v="0"/>
    <x v="0"/>
    <n v="264"/>
    <n v="564.5"/>
  </r>
  <r>
    <x v="0"/>
    <x v="5"/>
    <x v="5"/>
    <x v="5"/>
    <n v="13256"/>
    <n v="19318"/>
    <x v="0"/>
    <x v="0"/>
    <x v="0"/>
    <n v="371.5"/>
    <n v="719.5"/>
  </r>
  <r>
    <x v="0"/>
    <x v="6"/>
    <x v="5"/>
    <x v="5"/>
    <n v="8748"/>
    <n v="13396"/>
    <x v="0"/>
    <x v="0"/>
    <x v="0"/>
    <n v="260.5"/>
    <n v="558.5"/>
  </r>
  <r>
    <x v="0"/>
    <x v="0"/>
    <x v="6"/>
    <x v="6"/>
    <n v="7217"/>
    <n v="14053"/>
    <x v="0"/>
    <x v="0"/>
    <x v="0"/>
    <n v="217.5"/>
    <n v="606"/>
  </r>
  <r>
    <x v="0"/>
    <x v="1"/>
    <x v="6"/>
    <x v="6"/>
    <n v="9299"/>
    <n v="15991"/>
    <x v="0"/>
    <x v="0"/>
    <x v="0"/>
    <n v="248"/>
    <n v="458.5"/>
  </r>
  <r>
    <x v="0"/>
    <x v="2"/>
    <x v="6"/>
    <x v="6"/>
    <n v="10883"/>
    <n v="18621"/>
    <x v="0"/>
    <x v="0"/>
    <x v="0"/>
    <n v="315"/>
    <n v="866"/>
  </r>
  <r>
    <x v="0"/>
    <x v="3"/>
    <x v="6"/>
    <x v="6"/>
    <n v="11317"/>
    <n v="18204"/>
    <x v="0"/>
    <x v="0"/>
    <x v="0"/>
    <n v="361.5"/>
    <n v="774"/>
  </r>
  <r>
    <x v="0"/>
    <x v="4"/>
    <x v="6"/>
    <x v="6"/>
    <n v="9473"/>
    <n v="16481"/>
    <x v="0"/>
    <x v="0"/>
    <x v="0"/>
    <n v="251"/>
    <n v="579.5"/>
  </r>
  <r>
    <x v="0"/>
    <x v="5"/>
    <x v="6"/>
    <x v="6"/>
    <n v="11617"/>
    <n v="18888"/>
    <x v="0"/>
    <x v="0"/>
    <x v="0"/>
    <n v="384"/>
    <n v="860.5"/>
  </r>
  <r>
    <x v="0"/>
    <x v="6"/>
    <x v="6"/>
    <x v="6"/>
    <n v="7589"/>
    <n v="13127"/>
    <x v="0"/>
    <x v="0"/>
    <x v="0"/>
    <n v="289.5"/>
    <n v="701"/>
  </r>
  <r>
    <x v="0"/>
    <x v="0"/>
    <x v="7"/>
    <x v="7"/>
    <n v="8136"/>
    <n v="13221"/>
    <x v="0"/>
    <x v="0"/>
    <x v="0"/>
    <n v="270"/>
    <n v="616.5"/>
  </r>
  <r>
    <x v="0"/>
    <x v="1"/>
    <x v="7"/>
    <x v="7"/>
    <n v="10240"/>
    <n v="16202"/>
    <x v="0"/>
    <x v="0"/>
    <x v="0"/>
    <n v="290"/>
    <n v="471.5"/>
  </r>
  <r>
    <x v="0"/>
    <x v="2"/>
    <x v="7"/>
    <x v="7"/>
    <n v="11419"/>
    <n v="18849"/>
    <x v="0"/>
    <x v="0"/>
    <x v="0"/>
    <n v="355"/>
    <n v="814.5"/>
  </r>
  <r>
    <x v="0"/>
    <x v="3"/>
    <x v="7"/>
    <x v="7"/>
    <n v="11539"/>
    <n v="17250"/>
    <x v="0"/>
    <x v="0"/>
    <x v="0"/>
    <n v="365"/>
    <n v="764.5"/>
  </r>
  <r>
    <x v="0"/>
    <x v="4"/>
    <x v="7"/>
    <x v="7"/>
    <n v="10807"/>
    <n v="16520"/>
    <x v="0"/>
    <x v="0"/>
    <x v="0"/>
    <n v="324.5"/>
    <n v="625.5"/>
  </r>
  <r>
    <x v="0"/>
    <x v="5"/>
    <x v="7"/>
    <x v="7"/>
    <n v="11139"/>
    <n v="17706"/>
    <x v="0"/>
    <x v="0"/>
    <x v="0"/>
    <n v="404"/>
    <n v="820.5"/>
  </r>
  <r>
    <x v="0"/>
    <x v="6"/>
    <x v="7"/>
    <x v="7"/>
    <n v="7918"/>
    <n v="12050"/>
    <x v="0"/>
    <x v="0"/>
    <x v="0"/>
    <n v="285"/>
    <n v="615"/>
  </r>
  <r>
    <x v="1"/>
    <x v="7"/>
    <x v="0"/>
    <x v="0"/>
    <n v="3877"/>
    <n v="6850"/>
    <x v="1"/>
    <x v="0"/>
    <x v="0"/>
    <n v="94"/>
    <n v="207"/>
  </r>
  <r>
    <x v="1"/>
    <x v="7"/>
    <x v="1"/>
    <x v="1"/>
    <n v="1090"/>
    <n v="1914"/>
    <x v="1"/>
    <x v="0"/>
    <x v="0"/>
    <n v="39.5"/>
    <n v="70"/>
  </r>
  <r>
    <x v="1"/>
    <x v="7"/>
    <x v="2"/>
    <x v="2"/>
    <n v="3351"/>
    <n v="6102"/>
    <x v="1"/>
    <x v="0"/>
    <x v="0"/>
    <n v="118"/>
    <n v="246.5"/>
  </r>
  <r>
    <x v="1"/>
    <x v="7"/>
    <x v="3"/>
    <x v="3"/>
    <n v="4039"/>
    <n v="6648"/>
    <x v="1"/>
    <x v="0"/>
    <x v="0"/>
    <n v="111"/>
    <n v="206.5"/>
  </r>
  <r>
    <x v="1"/>
    <x v="7"/>
    <x v="4"/>
    <x v="4"/>
    <n v="3705"/>
    <n v="6723"/>
    <x v="1"/>
    <x v="0"/>
    <x v="0"/>
    <n v="119.5"/>
    <n v="235.5"/>
  </r>
  <r>
    <x v="1"/>
    <x v="7"/>
    <x v="5"/>
    <x v="5"/>
    <n v="3815"/>
    <n v="6467"/>
    <x v="1"/>
    <x v="0"/>
    <x v="0"/>
    <n v="101"/>
    <n v="200.5"/>
  </r>
  <r>
    <x v="1"/>
    <x v="7"/>
    <x v="6"/>
    <x v="6"/>
    <n v="2982"/>
    <n v="6090"/>
    <x v="1"/>
    <x v="0"/>
    <x v="0"/>
    <n v="88"/>
    <n v="206"/>
  </r>
  <r>
    <x v="1"/>
    <x v="7"/>
    <x v="7"/>
    <x v="7"/>
    <n v="3658"/>
    <n v="6114"/>
    <x v="1"/>
    <x v="0"/>
    <x v="0"/>
    <n v="117.5"/>
    <n v="233.5"/>
  </r>
  <r>
    <x v="1"/>
    <x v="8"/>
    <x v="0"/>
    <x v="0"/>
    <n v="4868"/>
    <n v="7641"/>
    <x v="2"/>
    <x v="0"/>
    <x v="0"/>
    <n v="154.5"/>
    <n v="364.5"/>
  </r>
  <r>
    <x v="1"/>
    <x v="8"/>
    <x v="1"/>
    <x v="1"/>
    <n v="1608"/>
    <n v="2700"/>
    <x v="2"/>
    <x v="0"/>
    <x v="0"/>
    <n v="46"/>
    <n v="140"/>
  </r>
  <r>
    <x v="1"/>
    <x v="8"/>
    <x v="2"/>
    <x v="2"/>
    <n v="4737"/>
    <n v="7252"/>
    <x v="2"/>
    <x v="0"/>
    <x v="0"/>
    <n v="132.5"/>
    <n v="392.5"/>
  </r>
  <r>
    <x v="1"/>
    <x v="8"/>
    <x v="3"/>
    <x v="3"/>
    <n v="5082"/>
    <n v="7928"/>
    <x v="2"/>
    <x v="0"/>
    <x v="0"/>
    <n v="144.5"/>
    <n v="401"/>
  </r>
  <r>
    <x v="1"/>
    <x v="8"/>
    <x v="4"/>
    <x v="4"/>
    <n v="4981"/>
    <n v="7374"/>
    <x v="2"/>
    <x v="0"/>
    <x v="0"/>
    <n v="144"/>
    <n v="403"/>
  </r>
  <r>
    <x v="1"/>
    <x v="8"/>
    <x v="5"/>
    <x v="5"/>
    <n v="5353"/>
    <n v="8634"/>
    <x v="2"/>
    <x v="0"/>
    <x v="0"/>
    <n v="163"/>
    <n v="417"/>
  </r>
  <r>
    <x v="1"/>
    <x v="8"/>
    <x v="6"/>
    <x v="6"/>
    <n v="4201"/>
    <n v="6938"/>
    <x v="2"/>
    <x v="0"/>
    <x v="0"/>
    <n v="115.5"/>
    <n v="387"/>
  </r>
  <r>
    <x v="1"/>
    <x v="8"/>
    <x v="7"/>
    <x v="7"/>
    <n v="4914"/>
    <n v="7823"/>
    <x v="2"/>
    <x v="0"/>
    <x v="0"/>
    <n v="132"/>
    <n v="351.5"/>
  </r>
  <r>
    <x v="1"/>
    <x v="0"/>
    <x v="0"/>
    <x v="0"/>
    <n v="8448"/>
    <n v="14145"/>
    <x v="3"/>
    <x v="0"/>
    <x v="0"/>
    <n v="238"/>
    <n v="576.5"/>
  </r>
  <r>
    <x v="1"/>
    <x v="0"/>
    <x v="1"/>
    <x v="1"/>
    <n v="2907"/>
    <n v="4659"/>
    <x v="3"/>
    <x v="0"/>
    <x v="0"/>
    <n v="79"/>
    <n v="163"/>
  </r>
  <r>
    <x v="1"/>
    <x v="0"/>
    <x v="2"/>
    <x v="2"/>
    <n v="8201"/>
    <n v="13628"/>
    <x v="3"/>
    <x v="0"/>
    <x v="0"/>
    <n v="218"/>
    <n v="532.5"/>
  </r>
  <r>
    <x v="1"/>
    <x v="0"/>
    <x v="3"/>
    <x v="3"/>
    <n v="9110"/>
    <n v="13823"/>
    <x v="3"/>
    <x v="0"/>
    <x v="0"/>
    <n v="246.5"/>
    <n v="548"/>
  </r>
  <r>
    <x v="1"/>
    <x v="0"/>
    <x v="4"/>
    <x v="4"/>
    <n v="8112"/>
    <n v="14050"/>
    <x v="3"/>
    <x v="0"/>
    <x v="0"/>
    <n v="258"/>
    <n v="585.5"/>
  </r>
  <r>
    <x v="1"/>
    <x v="0"/>
    <x v="5"/>
    <x v="5"/>
    <n v="9177"/>
    <n v="14616"/>
    <x v="3"/>
    <x v="0"/>
    <x v="0"/>
    <n v="260.5"/>
    <n v="629.5"/>
  </r>
  <r>
    <x v="1"/>
    <x v="0"/>
    <x v="6"/>
    <x v="6"/>
    <n v="7217"/>
    <n v="14053"/>
    <x v="3"/>
    <x v="0"/>
    <x v="0"/>
    <n v="217.5"/>
    <n v="606"/>
  </r>
  <r>
    <x v="1"/>
    <x v="0"/>
    <x v="7"/>
    <x v="7"/>
    <n v="8136"/>
    <n v="13221"/>
    <x v="3"/>
    <x v="0"/>
    <x v="0"/>
    <n v="270"/>
    <n v="616.5"/>
  </r>
  <r>
    <x v="1"/>
    <x v="9"/>
    <x v="0"/>
    <x v="0"/>
    <n v="4915"/>
    <n v="6958"/>
    <x v="1"/>
    <x v="0"/>
    <x v="0"/>
    <n v="99"/>
    <n v="205"/>
  </r>
  <r>
    <x v="1"/>
    <x v="9"/>
    <x v="1"/>
    <x v="1"/>
    <n v="1474"/>
    <n v="2134"/>
    <x v="1"/>
    <x v="0"/>
    <x v="0"/>
    <n v="48.5"/>
    <n v="83"/>
  </r>
  <r>
    <x v="1"/>
    <x v="9"/>
    <x v="2"/>
    <x v="2"/>
    <n v="4538"/>
    <n v="6801"/>
    <x v="1"/>
    <x v="0"/>
    <x v="0"/>
    <n v="94"/>
    <n v="197.5"/>
  </r>
  <r>
    <x v="1"/>
    <x v="9"/>
    <x v="3"/>
    <x v="3"/>
    <n v="4813"/>
    <n v="6576"/>
    <x v="1"/>
    <x v="0"/>
    <x v="0"/>
    <n v="116"/>
    <n v="221.5"/>
  </r>
  <r>
    <x v="1"/>
    <x v="9"/>
    <x v="4"/>
    <x v="4"/>
    <n v="4869"/>
    <n v="6896"/>
    <x v="1"/>
    <x v="0"/>
    <x v="0"/>
    <n v="122.5"/>
    <n v="223.5"/>
  </r>
  <r>
    <x v="1"/>
    <x v="9"/>
    <x v="5"/>
    <x v="5"/>
    <n v="4648"/>
    <n v="6660"/>
    <x v="1"/>
    <x v="0"/>
    <x v="0"/>
    <n v="104"/>
    <n v="213"/>
  </r>
  <r>
    <x v="1"/>
    <x v="9"/>
    <x v="6"/>
    <x v="6"/>
    <n v="4222"/>
    <n v="6414"/>
    <x v="1"/>
    <x v="0"/>
    <x v="0"/>
    <n v="98"/>
    <n v="210.5"/>
  </r>
  <r>
    <x v="1"/>
    <x v="9"/>
    <x v="7"/>
    <x v="7"/>
    <n v="4534"/>
    <n v="6428"/>
    <x v="1"/>
    <x v="0"/>
    <x v="0"/>
    <n v="119"/>
    <n v="212.5"/>
  </r>
  <r>
    <x v="1"/>
    <x v="10"/>
    <x v="0"/>
    <x v="0"/>
    <n v="2010"/>
    <n v="3600"/>
    <x v="4"/>
    <x v="0"/>
    <x v="0"/>
    <n v="58"/>
    <n v="155"/>
  </r>
  <r>
    <x v="1"/>
    <x v="10"/>
    <x v="1"/>
    <x v="1"/>
    <n v="487"/>
    <n v="1311"/>
    <x v="4"/>
    <x v="0"/>
    <x v="0"/>
    <n v="9.5"/>
    <n v="34.5"/>
  </r>
  <r>
    <x v="1"/>
    <x v="10"/>
    <x v="2"/>
    <x v="2"/>
    <n v="1956"/>
    <n v="3381"/>
    <x v="4"/>
    <x v="0"/>
    <x v="0"/>
    <n v="69"/>
    <n v="162.5"/>
  </r>
  <r>
    <x v="1"/>
    <x v="10"/>
    <x v="3"/>
    <x v="3"/>
    <n v="1813"/>
    <n v="3570"/>
    <x v="4"/>
    <x v="0"/>
    <x v="0"/>
    <n v="54"/>
    <n v="130.5"/>
  </r>
  <r>
    <x v="1"/>
    <x v="10"/>
    <x v="4"/>
    <x v="4"/>
    <n v="2022"/>
    <n v="3520"/>
    <x v="4"/>
    <x v="0"/>
    <x v="0"/>
    <n v="65.5"/>
    <n v="163.5"/>
  </r>
  <r>
    <x v="1"/>
    <x v="10"/>
    <x v="5"/>
    <x v="5"/>
    <n v="1436"/>
    <n v="3891"/>
    <x v="4"/>
    <x v="0"/>
    <x v="0"/>
    <n v="39"/>
    <n v="142.5"/>
  </r>
  <r>
    <x v="1"/>
    <x v="10"/>
    <x v="6"/>
    <x v="6"/>
    <n v="1634"/>
    <n v="3717"/>
    <x v="4"/>
    <x v="0"/>
    <x v="0"/>
    <n v="42"/>
    <n v="137.5"/>
  </r>
  <r>
    <x v="1"/>
    <x v="10"/>
    <x v="7"/>
    <x v="7"/>
    <n v="1806"/>
    <n v="3376"/>
    <x v="4"/>
    <x v="0"/>
    <x v="0"/>
    <n v="51"/>
    <n v="140.5"/>
  </r>
  <r>
    <x v="1"/>
    <x v="11"/>
    <x v="0"/>
    <x v="0"/>
    <n v="2400"/>
    <n v="4389"/>
    <x v="5"/>
    <x v="0"/>
    <x v="0"/>
    <n v="93"/>
    <n v="165.5"/>
  </r>
  <r>
    <x v="1"/>
    <x v="11"/>
    <x v="1"/>
    <x v="1"/>
    <n v="985"/>
    <n v="1414"/>
    <x v="5"/>
    <x v="0"/>
    <x v="0"/>
    <n v="43.5"/>
    <n v="54.5"/>
  </r>
  <r>
    <x v="1"/>
    <x v="11"/>
    <x v="2"/>
    <x v="2"/>
    <n v="2269"/>
    <n v="4505"/>
    <x v="5"/>
    <x v="0"/>
    <x v="0"/>
    <n v="98"/>
    <n v="176.5"/>
  </r>
  <r>
    <x v="1"/>
    <x v="11"/>
    <x v="3"/>
    <x v="3"/>
    <n v="2755"/>
    <n v="4337"/>
    <x v="5"/>
    <x v="0"/>
    <x v="0"/>
    <n v="98"/>
    <n v="154.5"/>
  </r>
  <r>
    <x v="1"/>
    <x v="11"/>
    <x v="4"/>
    <x v="4"/>
    <n v="2253"/>
    <n v="4405"/>
    <x v="5"/>
    <x v="0"/>
    <x v="0"/>
    <n v="94"/>
    <n v="177.5"/>
  </r>
  <r>
    <x v="1"/>
    <x v="11"/>
    <x v="5"/>
    <x v="5"/>
    <n v="2939"/>
    <n v="4865"/>
    <x v="5"/>
    <x v="0"/>
    <x v="0"/>
    <n v="99"/>
    <n v="153"/>
  </r>
  <r>
    <x v="1"/>
    <x v="11"/>
    <x v="6"/>
    <x v="6"/>
    <n v="2619"/>
    <n v="5115"/>
    <x v="5"/>
    <x v="0"/>
    <x v="0"/>
    <n v="97"/>
    <n v="206.5"/>
  </r>
  <r>
    <x v="1"/>
    <x v="11"/>
    <x v="7"/>
    <x v="7"/>
    <n v="2116"/>
    <n v="4008"/>
    <x v="5"/>
    <x v="0"/>
    <x v="0"/>
    <n v="93.5"/>
    <n v="170.5"/>
  </r>
  <r>
    <x v="1"/>
    <x v="12"/>
    <x v="0"/>
    <x v="0"/>
    <n v="2551"/>
    <n v="4300"/>
    <x v="1"/>
    <x v="0"/>
    <x v="0"/>
    <n v="62"/>
    <n v="154"/>
  </r>
  <r>
    <x v="1"/>
    <x v="12"/>
    <x v="1"/>
    <x v="1"/>
    <n v="716"/>
    <n v="1227"/>
    <x v="1"/>
    <x v="0"/>
    <x v="0"/>
    <n v="20"/>
    <n v="57"/>
  </r>
  <r>
    <x v="1"/>
    <x v="12"/>
    <x v="2"/>
    <x v="2"/>
    <n v="2587"/>
    <n v="4024"/>
    <x v="1"/>
    <x v="0"/>
    <x v="0"/>
    <n v="78"/>
    <n v="166"/>
  </r>
  <r>
    <x v="1"/>
    <x v="12"/>
    <x v="3"/>
    <x v="3"/>
    <n v="2740"/>
    <n v="4025"/>
    <x v="1"/>
    <x v="0"/>
    <x v="0"/>
    <n v="66"/>
    <n v="142"/>
  </r>
  <r>
    <x v="1"/>
    <x v="12"/>
    <x v="4"/>
    <x v="4"/>
    <n v="2641"/>
    <n v="4271"/>
    <x v="1"/>
    <x v="0"/>
    <x v="0"/>
    <n v="74"/>
    <n v="174.5"/>
  </r>
  <r>
    <x v="1"/>
    <x v="12"/>
    <x v="5"/>
    <x v="5"/>
    <n v="2367"/>
    <n v="3987"/>
    <x v="1"/>
    <x v="0"/>
    <x v="0"/>
    <n v="59"/>
    <n v="151"/>
  </r>
  <r>
    <x v="1"/>
    <x v="12"/>
    <x v="6"/>
    <x v="6"/>
    <n v="2269"/>
    <n v="3977"/>
    <x v="1"/>
    <x v="0"/>
    <x v="0"/>
    <n v="65"/>
    <n v="163"/>
  </r>
  <r>
    <x v="1"/>
    <x v="12"/>
    <x v="7"/>
    <x v="7"/>
    <n v="2615"/>
    <n v="3978"/>
    <x v="1"/>
    <x v="0"/>
    <x v="0"/>
    <n v="88"/>
    <n v="179.5"/>
  </r>
  <r>
    <x v="1"/>
    <x v="13"/>
    <x v="0"/>
    <x v="0"/>
    <n v="1816"/>
    <n v="3512"/>
    <x v="6"/>
    <x v="0"/>
    <x v="0"/>
    <n v="55"/>
    <n v="105"/>
  </r>
  <r>
    <x v="1"/>
    <x v="13"/>
    <x v="1"/>
    <x v="1"/>
    <n v="646"/>
    <n v="1031"/>
    <x v="6"/>
    <x v="0"/>
    <x v="0"/>
    <n v="16.5"/>
    <n v="28.5"/>
  </r>
  <r>
    <x v="1"/>
    <x v="13"/>
    <x v="2"/>
    <x v="2"/>
    <n v="1699"/>
    <n v="2974"/>
    <x v="6"/>
    <x v="0"/>
    <x v="0"/>
    <n v="60"/>
    <n v="100"/>
  </r>
  <r>
    <x v="1"/>
    <x v="13"/>
    <x v="3"/>
    <x v="3"/>
    <n v="1989"/>
    <n v="3269"/>
    <x v="6"/>
    <x v="0"/>
    <x v="0"/>
    <n v="45.5"/>
    <n v="76"/>
  </r>
  <r>
    <x v="1"/>
    <x v="13"/>
    <x v="4"/>
    <x v="4"/>
    <n v="1683"/>
    <n v="3551"/>
    <x v="6"/>
    <x v="0"/>
    <x v="0"/>
    <n v="33.5"/>
    <n v="78.5"/>
  </r>
  <r>
    <x v="1"/>
    <x v="13"/>
    <x v="5"/>
    <x v="5"/>
    <n v="2138"/>
    <n v="3357"/>
    <x v="6"/>
    <x v="0"/>
    <x v="0"/>
    <n v="54"/>
    <n v="86.5"/>
  </r>
  <r>
    <x v="1"/>
    <x v="13"/>
    <x v="6"/>
    <x v="6"/>
    <n v="1773"/>
    <n v="3373"/>
    <x v="6"/>
    <x v="0"/>
    <x v="0"/>
    <n v="54.5"/>
    <n v="106.5"/>
  </r>
  <r>
    <x v="1"/>
    <x v="13"/>
    <x v="7"/>
    <x v="7"/>
    <n v="1788"/>
    <n v="3169"/>
    <x v="6"/>
    <x v="0"/>
    <x v="0"/>
    <n v="53.5"/>
    <n v="89.5"/>
  </r>
  <r>
    <x v="1"/>
    <x v="14"/>
    <x v="0"/>
    <x v="0"/>
    <n v="1247"/>
    <n v="2947"/>
    <x v="6"/>
    <x v="0"/>
    <x v="0"/>
    <n v="47"/>
    <n v="92.5"/>
  </r>
  <r>
    <x v="1"/>
    <x v="14"/>
    <x v="1"/>
    <x v="1"/>
    <n v="646"/>
    <n v="947"/>
    <x v="6"/>
    <x v="0"/>
    <x v="0"/>
    <n v="22.5"/>
    <n v="27.5"/>
  </r>
  <r>
    <x v="1"/>
    <x v="14"/>
    <x v="2"/>
    <x v="2"/>
    <n v="1346"/>
    <n v="2640"/>
    <x v="6"/>
    <x v="0"/>
    <x v="0"/>
    <n v="42.5"/>
    <n v="77"/>
  </r>
  <r>
    <x v="1"/>
    <x v="14"/>
    <x v="3"/>
    <x v="3"/>
    <n v="2051"/>
    <n v="2902"/>
    <x v="6"/>
    <x v="0"/>
    <x v="0"/>
    <n v="56"/>
    <n v="78.5"/>
  </r>
  <r>
    <x v="1"/>
    <x v="14"/>
    <x v="4"/>
    <x v="4"/>
    <n v="1445"/>
    <n v="2965"/>
    <x v="6"/>
    <x v="0"/>
    <x v="0"/>
    <n v="46.5"/>
    <n v="74.5"/>
  </r>
  <r>
    <x v="1"/>
    <x v="14"/>
    <x v="5"/>
    <x v="5"/>
    <n v="2330"/>
    <n v="3381"/>
    <x v="6"/>
    <x v="0"/>
    <x v="0"/>
    <n v="59"/>
    <n v="76"/>
  </r>
  <r>
    <x v="1"/>
    <x v="14"/>
    <x v="6"/>
    <x v="6"/>
    <n v="1553"/>
    <n v="2602"/>
    <x v="6"/>
    <x v="0"/>
    <x v="0"/>
    <n v="47"/>
    <n v="81.5"/>
  </r>
  <r>
    <x v="1"/>
    <x v="14"/>
    <x v="7"/>
    <x v="7"/>
    <n v="1718"/>
    <n v="3131"/>
    <x v="6"/>
    <x v="0"/>
    <x v="0"/>
    <n v="42"/>
    <n v="74"/>
  </r>
  <r>
    <x v="1"/>
    <x v="15"/>
    <x v="0"/>
    <x v="0"/>
    <n v="4427"/>
    <n v="6356"/>
    <x v="4"/>
    <x v="0"/>
    <x v="0"/>
    <n v="155"/>
    <n v="294"/>
  </r>
  <r>
    <x v="1"/>
    <x v="15"/>
    <x v="1"/>
    <x v="1"/>
    <n v="1520"/>
    <n v="2093"/>
    <x v="4"/>
    <x v="0"/>
    <x v="0"/>
    <n v="52"/>
    <n v="98"/>
  </r>
  <r>
    <x v="1"/>
    <x v="15"/>
    <x v="2"/>
    <x v="2"/>
    <n v="4392"/>
    <n v="5880"/>
    <x v="4"/>
    <x v="0"/>
    <x v="0"/>
    <n v="162"/>
    <n v="320"/>
  </r>
  <r>
    <x v="1"/>
    <x v="15"/>
    <x v="3"/>
    <x v="3"/>
    <n v="4524"/>
    <n v="6255"/>
    <x v="4"/>
    <x v="0"/>
    <x v="0"/>
    <n v="177"/>
    <n v="315"/>
  </r>
  <r>
    <x v="1"/>
    <x v="15"/>
    <x v="4"/>
    <x v="4"/>
    <n v="4623"/>
    <n v="6162"/>
    <x v="4"/>
    <x v="0"/>
    <x v="0"/>
    <n v="166"/>
    <n v="315"/>
  </r>
  <r>
    <x v="1"/>
    <x v="15"/>
    <x v="5"/>
    <x v="5"/>
    <n v="5059"/>
    <n v="6939"/>
    <x v="4"/>
    <x v="0"/>
    <x v="0"/>
    <n v="143"/>
    <n v="278"/>
  </r>
  <r>
    <x v="1"/>
    <x v="15"/>
    <x v="6"/>
    <x v="6"/>
    <n v="4131"/>
    <n v="5944"/>
    <x v="4"/>
    <x v="0"/>
    <x v="0"/>
    <n v="163"/>
    <n v="291.5"/>
  </r>
  <r>
    <x v="1"/>
    <x v="15"/>
    <x v="7"/>
    <x v="7"/>
    <n v="4455"/>
    <n v="6092"/>
    <x v="4"/>
    <x v="0"/>
    <x v="0"/>
    <n v="170"/>
    <n v="302"/>
  </r>
  <r>
    <x v="1"/>
    <x v="16"/>
    <x v="0"/>
    <x v="0"/>
    <n v="3036"/>
    <n v="4586"/>
    <x v="7"/>
    <x v="0"/>
    <x v="0"/>
    <n v="96"/>
    <n v="191"/>
  </r>
  <r>
    <x v="1"/>
    <x v="16"/>
    <x v="1"/>
    <x v="1"/>
    <n v="1076"/>
    <n v="1555"/>
    <x v="7"/>
    <x v="0"/>
    <x v="0"/>
    <n v="27"/>
    <n v="48"/>
  </r>
  <r>
    <x v="1"/>
    <x v="16"/>
    <x v="2"/>
    <x v="2"/>
    <n v="2998"/>
    <n v="4669"/>
    <x v="7"/>
    <x v="0"/>
    <x v="0"/>
    <n v="86"/>
    <n v="202"/>
  </r>
  <r>
    <x v="1"/>
    <x v="16"/>
    <x v="3"/>
    <x v="3"/>
    <n v="3300"/>
    <n v="4590"/>
    <x v="7"/>
    <x v="0"/>
    <x v="0"/>
    <n v="93"/>
    <n v="196"/>
  </r>
  <r>
    <x v="1"/>
    <x v="16"/>
    <x v="4"/>
    <x v="4"/>
    <n v="3268"/>
    <n v="4870"/>
    <x v="7"/>
    <x v="0"/>
    <x v="0"/>
    <n v="106"/>
    <n v="242.5"/>
  </r>
  <r>
    <x v="1"/>
    <x v="16"/>
    <x v="5"/>
    <x v="5"/>
    <n v="3373"/>
    <n v="4803"/>
    <x v="7"/>
    <x v="0"/>
    <x v="0"/>
    <n v="96"/>
    <n v="191"/>
  </r>
  <r>
    <x v="1"/>
    <x v="16"/>
    <x v="6"/>
    <x v="6"/>
    <n v="2703"/>
    <n v="4471"/>
    <x v="7"/>
    <x v="0"/>
    <x v="0"/>
    <n v="93.5"/>
    <n v="232"/>
  </r>
  <r>
    <x v="1"/>
    <x v="16"/>
    <x v="7"/>
    <x v="7"/>
    <n v="2864"/>
    <n v="4232"/>
    <x v="7"/>
    <x v="0"/>
    <x v="0"/>
    <n v="100"/>
    <n v="214.5"/>
  </r>
  <r>
    <x v="1"/>
    <x v="17"/>
    <x v="0"/>
    <x v="0"/>
    <n v="3804"/>
    <n v="5806"/>
    <x v="7"/>
    <x v="0"/>
    <x v="0"/>
    <n v="129.5"/>
    <n v="279"/>
  </r>
  <r>
    <x v="1"/>
    <x v="17"/>
    <x v="1"/>
    <x v="1"/>
    <n v="1231"/>
    <n v="1890"/>
    <x v="7"/>
    <x v="0"/>
    <x v="0"/>
    <n v="43.5"/>
    <n v="86"/>
  </r>
  <r>
    <x v="1"/>
    <x v="17"/>
    <x v="2"/>
    <x v="2"/>
    <n v="3664"/>
    <n v="5938"/>
    <x v="7"/>
    <x v="0"/>
    <x v="0"/>
    <n v="113"/>
    <n v="287.5"/>
  </r>
  <r>
    <x v="1"/>
    <x v="17"/>
    <x v="3"/>
    <x v="3"/>
    <n v="4176"/>
    <n v="6258"/>
    <x v="7"/>
    <x v="0"/>
    <x v="0"/>
    <n v="130.5"/>
    <n v="294"/>
  </r>
  <r>
    <x v="1"/>
    <x v="17"/>
    <x v="4"/>
    <x v="4"/>
    <n v="3858"/>
    <n v="6116"/>
    <x v="7"/>
    <x v="0"/>
    <x v="0"/>
    <n v="130.5"/>
    <n v="288"/>
  </r>
  <r>
    <x v="1"/>
    <x v="17"/>
    <x v="5"/>
    <x v="5"/>
    <n v="3944"/>
    <n v="6197"/>
    <x v="7"/>
    <x v="0"/>
    <x v="0"/>
    <n v="119.5"/>
    <n v="257"/>
  </r>
  <r>
    <x v="1"/>
    <x v="17"/>
    <x v="6"/>
    <x v="6"/>
    <n v="3491"/>
    <n v="5939"/>
    <x v="7"/>
    <x v="0"/>
    <x v="0"/>
    <n v="120"/>
    <n v="314"/>
  </r>
  <r>
    <x v="1"/>
    <x v="17"/>
    <x v="7"/>
    <x v="7"/>
    <n v="3521"/>
    <n v="5418"/>
    <x v="7"/>
    <x v="0"/>
    <x v="0"/>
    <n v="137"/>
    <n v="283.5"/>
  </r>
  <r>
    <x v="1"/>
    <x v="18"/>
    <x v="0"/>
    <x v="0"/>
    <n v="1849"/>
    <n v="2683"/>
    <x v="6"/>
    <x v="0"/>
    <x v="0"/>
    <n v="35"/>
    <n v="96.5"/>
  </r>
  <r>
    <x v="1"/>
    <x v="18"/>
    <x v="1"/>
    <x v="1"/>
    <n v="730"/>
    <n v="1085"/>
    <x v="6"/>
    <x v="0"/>
    <x v="0"/>
    <n v="21.5"/>
    <n v="38"/>
  </r>
  <r>
    <x v="1"/>
    <x v="18"/>
    <x v="2"/>
    <x v="2"/>
    <n v="2127"/>
    <n v="3354"/>
    <x v="6"/>
    <x v="0"/>
    <x v="0"/>
    <n v="33.5"/>
    <n v="87"/>
  </r>
  <r>
    <x v="1"/>
    <x v="18"/>
    <x v="3"/>
    <x v="3"/>
    <n v="2051"/>
    <n v="3067"/>
    <x v="6"/>
    <x v="0"/>
    <x v="0"/>
    <n v="31"/>
    <n v="71"/>
  </r>
  <r>
    <x v="1"/>
    <x v="18"/>
    <x v="4"/>
    <x v="4"/>
    <n v="2111"/>
    <n v="3297"/>
    <x v="6"/>
    <x v="0"/>
    <x v="0"/>
    <n v="32"/>
    <n v="91"/>
  </r>
  <r>
    <x v="1"/>
    <x v="18"/>
    <x v="5"/>
    <x v="5"/>
    <n v="2039"/>
    <n v="3355"/>
    <x v="6"/>
    <x v="0"/>
    <x v="0"/>
    <n v="42"/>
    <n v="100"/>
  </r>
  <r>
    <x v="1"/>
    <x v="18"/>
    <x v="6"/>
    <x v="6"/>
    <n v="1600"/>
    <n v="3182"/>
    <x v="6"/>
    <x v="0"/>
    <x v="0"/>
    <n v="31"/>
    <n v="80.5"/>
  </r>
  <r>
    <x v="1"/>
    <x v="18"/>
    <x v="7"/>
    <x v="7"/>
    <n v="1880"/>
    <n v="3131"/>
    <x v="6"/>
    <x v="0"/>
    <x v="0"/>
    <n v="49"/>
    <n v="99"/>
  </r>
  <r>
    <x v="1"/>
    <x v="19"/>
    <x v="0"/>
    <x v="0"/>
    <n v="1806"/>
    <n v="2888"/>
    <x v="4"/>
    <x v="0"/>
    <x v="0"/>
    <n v="78"/>
    <n v="153"/>
  </r>
  <r>
    <x v="1"/>
    <x v="19"/>
    <x v="1"/>
    <x v="1"/>
    <n v="650"/>
    <n v="1113"/>
    <x v="4"/>
    <x v="0"/>
    <x v="0"/>
    <n v="12"/>
    <n v="38"/>
  </r>
  <r>
    <x v="1"/>
    <x v="19"/>
    <x v="2"/>
    <x v="2"/>
    <n v="1869"/>
    <n v="2764"/>
    <x v="4"/>
    <x v="0"/>
    <x v="0"/>
    <n v="67.5"/>
    <n v="141.5"/>
  </r>
  <r>
    <x v="1"/>
    <x v="19"/>
    <x v="3"/>
    <x v="3"/>
    <n v="1943"/>
    <n v="2907"/>
    <x v="4"/>
    <x v="0"/>
    <x v="0"/>
    <n v="37.5"/>
    <n v="125"/>
  </r>
  <r>
    <x v="1"/>
    <x v="19"/>
    <x v="4"/>
    <x v="4"/>
    <n v="1956"/>
    <n v="2964"/>
    <x v="4"/>
    <x v="0"/>
    <x v="0"/>
    <n v="60"/>
    <n v="152.5"/>
  </r>
  <r>
    <x v="1"/>
    <x v="19"/>
    <x v="5"/>
    <x v="5"/>
    <n v="1858"/>
    <n v="2996"/>
    <x v="4"/>
    <x v="0"/>
    <x v="0"/>
    <n v="47"/>
    <n v="146.5"/>
  </r>
  <r>
    <x v="1"/>
    <x v="19"/>
    <x v="6"/>
    <x v="6"/>
    <n v="1839"/>
    <n v="2838"/>
    <x v="4"/>
    <x v="0"/>
    <x v="0"/>
    <n v="53.5"/>
    <n v="123"/>
  </r>
  <r>
    <x v="1"/>
    <x v="19"/>
    <x v="7"/>
    <x v="7"/>
    <n v="1801"/>
    <n v="2704"/>
    <x v="4"/>
    <x v="0"/>
    <x v="0"/>
    <n v="41"/>
    <n v="128"/>
  </r>
  <r>
    <x v="1"/>
    <x v="20"/>
    <x v="0"/>
    <x v="0"/>
    <n v="5224"/>
    <n v="8303"/>
    <x v="5"/>
    <x v="0"/>
    <x v="0"/>
    <n v="139"/>
    <n v="312"/>
  </r>
  <r>
    <x v="1"/>
    <x v="20"/>
    <x v="1"/>
    <x v="1"/>
    <n v="2187"/>
    <n v="2819"/>
    <x v="5"/>
    <x v="0"/>
    <x v="0"/>
    <n v="50"/>
    <n v="83"/>
  </r>
  <r>
    <x v="1"/>
    <x v="20"/>
    <x v="2"/>
    <x v="2"/>
    <n v="5753"/>
    <n v="7964"/>
    <x v="5"/>
    <x v="0"/>
    <x v="0"/>
    <n v="158"/>
    <n v="284.5"/>
  </r>
  <r>
    <x v="1"/>
    <x v="20"/>
    <x v="3"/>
    <x v="3"/>
    <n v="6239"/>
    <n v="8316"/>
    <x v="5"/>
    <x v="0"/>
    <x v="0"/>
    <n v="165.5"/>
    <n v="280"/>
  </r>
  <r>
    <x v="1"/>
    <x v="20"/>
    <x v="4"/>
    <x v="4"/>
    <n v="5389"/>
    <n v="8302"/>
    <x v="5"/>
    <x v="0"/>
    <x v="0"/>
    <n v="136.5"/>
    <n v="307"/>
  </r>
  <r>
    <x v="1"/>
    <x v="20"/>
    <x v="5"/>
    <x v="5"/>
    <n v="6568"/>
    <n v="8733"/>
    <x v="5"/>
    <x v="0"/>
    <x v="0"/>
    <n v="161"/>
    <n v="286"/>
  </r>
  <r>
    <x v="1"/>
    <x v="20"/>
    <x v="6"/>
    <x v="6"/>
    <n v="5526"/>
    <n v="8274"/>
    <x v="5"/>
    <x v="0"/>
    <x v="0"/>
    <n v="147.5"/>
    <n v="336"/>
  </r>
  <r>
    <x v="1"/>
    <x v="20"/>
    <x v="7"/>
    <x v="7"/>
    <n v="5570"/>
    <n v="8151"/>
    <x v="5"/>
    <x v="0"/>
    <x v="0"/>
    <n v="169.5"/>
    <n v="346"/>
  </r>
  <r>
    <x v="1"/>
    <x v="21"/>
    <x v="0"/>
    <x v="0"/>
    <n v="1632"/>
    <n v="2630"/>
    <x v="5"/>
    <x v="0"/>
    <x v="0"/>
    <n v="54.5"/>
    <n v="132"/>
  </r>
  <r>
    <x v="1"/>
    <x v="21"/>
    <x v="0"/>
    <x v="0"/>
    <n v="470"/>
    <n v="839"/>
    <x v="7"/>
    <x v="0"/>
    <x v="0"/>
    <n v="12"/>
    <n v="26"/>
  </r>
  <r>
    <x v="1"/>
    <x v="21"/>
    <x v="1"/>
    <x v="1"/>
    <n v="602"/>
    <n v="849"/>
    <x v="5"/>
    <x v="0"/>
    <x v="0"/>
    <n v="10.5"/>
    <n v="31"/>
  </r>
  <r>
    <x v="1"/>
    <x v="21"/>
    <x v="1"/>
    <x v="1"/>
    <n v="185"/>
    <n v="259"/>
    <x v="7"/>
    <x v="0"/>
    <x v="0"/>
    <n v="4"/>
    <n v="9"/>
  </r>
  <r>
    <x v="1"/>
    <x v="21"/>
    <x v="2"/>
    <x v="2"/>
    <n v="1554"/>
    <n v="2535"/>
    <x v="5"/>
    <x v="0"/>
    <x v="0"/>
    <n v="43"/>
    <n v="113.5"/>
  </r>
  <r>
    <x v="1"/>
    <x v="21"/>
    <x v="2"/>
    <x v="2"/>
    <n v="411"/>
    <n v="778"/>
    <x v="7"/>
    <x v="0"/>
    <x v="0"/>
    <n v="13"/>
    <n v="35"/>
  </r>
  <r>
    <x v="1"/>
    <x v="21"/>
    <x v="3"/>
    <x v="3"/>
    <n v="1621"/>
    <n v="2508"/>
    <x v="5"/>
    <x v="0"/>
    <x v="0"/>
    <n v="60"/>
    <n v="126"/>
  </r>
  <r>
    <x v="1"/>
    <x v="21"/>
    <x v="3"/>
    <x v="3"/>
    <n v="639"/>
    <n v="905"/>
    <x v="7"/>
    <x v="0"/>
    <x v="0"/>
    <n v="18.5"/>
    <n v="31"/>
  </r>
  <r>
    <x v="1"/>
    <x v="21"/>
    <x v="4"/>
    <x v="4"/>
    <n v="1488"/>
    <n v="2419"/>
    <x v="5"/>
    <x v="0"/>
    <x v="0"/>
    <n v="48.5"/>
    <n v="118"/>
  </r>
  <r>
    <x v="1"/>
    <x v="21"/>
    <x v="4"/>
    <x v="4"/>
    <n v="512"/>
    <n v="870"/>
    <x v="7"/>
    <x v="0"/>
    <x v="0"/>
    <n v="14"/>
    <n v="37.5"/>
  </r>
  <r>
    <x v="1"/>
    <x v="21"/>
    <x v="5"/>
    <x v="5"/>
    <n v="1815"/>
    <n v="2778"/>
    <x v="5"/>
    <x v="0"/>
    <x v="0"/>
    <n v="36"/>
    <n v="131.5"/>
  </r>
  <r>
    <x v="1"/>
    <x v="21"/>
    <x v="5"/>
    <x v="5"/>
    <n v="531"/>
    <n v="779"/>
    <x v="7"/>
    <x v="0"/>
    <x v="0"/>
    <n v="17"/>
    <n v="32"/>
  </r>
  <r>
    <x v="1"/>
    <x v="21"/>
    <x v="6"/>
    <x v="6"/>
    <n v="1598"/>
    <n v="2593"/>
    <x v="5"/>
    <x v="0"/>
    <x v="0"/>
    <n v="56.5"/>
    <n v="144"/>
  </r>
  <r>
    <x v="1"/>
    <x v="21"/>
    <x v="6"/>
    <x v="6"/>
    <n v="522"/>
    <n v="898"/>
    <x v="7"/>
    <x v="0"/>
    <x v="0"/>
    <n v="35"/>
    <n v="55.5"/>
  </r>
  <r>
    <x v="1"/>
    <x v="21"/>
    <x v="7"/>
    <x v="7"/>
    <n v="1628"/>
    <n v="2458"/>
    <x v="5"/>
    <x v="0"/>
    <x v="0"/>
    <n v="45.5"/>
    <n v="127"/>
  </r>
  <r>
    <x v="1"/>
    <x v="21"/>
    <x v="7"/>
    <x v="7"/>
    <n v="577"/>
    <n v="861"/>
    <x v="7"/>
    <x v="0"/>
    <x v="0"/>
    <n v="16"/>
    <n v="34.5"/>
  </r>
  <r>
    <x v="1"/>
    <x v="22"/>
    <x v="0"/>
    <x v="0"/>
    <n v="1971"/>
    <n v="3188"/>
    <x v="5"/>
    <x v="0"/>
    <x v="0"/>
    <n v="58"/>
    <n v="135"/>
  </r>
  <r>
    <x v="1"/>
    <x v="22"/>
    <x v="0"/>
    <x v="0"/>
    <n v="937"/>
    <n v="1608"/>
    <x v="7"/>
    <x v="0"/>
    <x v="0"/>
    <n v="32"/>
    <n v="79.5"/>
  </r>
  <r>
    <x v="1"/>
    <x v="22"/>
    <x v="1"/>
    <x v="1"/>
    <n v="624"/>
    <n v="951"/>
    <x v="5"/>
    <x v="0"/>
    <x v="0"/>
    <n v="32"/>
    <n v="62"/>
  </r>
  <r>
    <x v="1"/>
    <x v="22"/>
    <x v="1"/>
    <x v="1"/>
    <n v="218"/>
    <n v="530"/>
    <x v="7"/>
    <x v="0"/>
    <x v="0"/>
    <n v="6"/>
    <n v="26"/>
  </r>
  <r>
    <x v="1"/>
    <x v="22"/>
    <x v="2"/>
    <x v="2"/>
    <n v="1891"/>
    <n v="2791"/>
    <x v="5"/>
    <x v="0"/>
    <x v="0"/>
    <n v="89"/>
    <n v="150.5"/>
  </r>
  <r>
    <x v="1"/>
    <x v="22"/>
    <x v="2"/>
    <x v="2"/>
    <n v="833"/>
    <n v="1612"/>
    <x v="7"/>
    <x v="0"/>
    <x v="0"/>
    <n v="33"/>
    <n v="80"/>
  </r>
  <r>
    <x v="1"/>
    <x v="22"/>
    <x v="3"/>
    <x v="3"/>
    <n v="1996"/>
    <n v="2993"/>
    <x v="5"/>
    <x v="0"/>
    <x v="0"/>
    <n v="58.5"/>
    <n v="143"/>
  </r>
  <r>
    <x v="1"/>
    <x v="22"/>
    <x v="3"/>
    <x v="3"/>
    <n v="1000"/>
    <n v="1713"/>
    <x v="7"/>
    <x v="0"/>
    <x v="0"/>
    <n v="30"/>
    <n v="81.5"/>
  </r>
  <r>
    <x v="1"/>
    <x v="22"/>
    <x v="4"/>
    <x v="4"/>
    <n v="1929"/>
    <n v="2870"/>
    <x v="5"/>
    <x v="0"/>
    <x v="0"/>
    <n v="75.5"/>
    <n v="160"/>
  </r>
  <r>
    <x v="1"/>
    <x v="22"/>
    <x v="4"/>
    <x v="4"/>
    <n v="1144"/>
    <n v="1795"/>
    <x v="7"/>
    <x v="0"/>
    <x v="0"/>
    <n v="41"/>
    <n v="98"/>
  </r>
  <r>
    <x v="1"/>
    <x v="22"/>
    <x v="5"/>
    <x v="5"/>
    <n v="1934"/>
    <n v="2942"/>
    <x v="5"/>
    <x v="0"/>
    <x v="0"/>
    <n v="75.5"/>
    <n v="149"/>
  </r>
  <r>
    <x v="1"/>
    <x v="22"/>
    <x v="5"/>
    <x v="5"/>
    <n v="900"/>
    <n v="1617"/>
    <x v="7"/>
    <x v="0"/>
    <x v="0"/>
    <n v="28"/>
    <n v="78.5"/>
  </r>
  <r>
    <x v="1"/>
    <x v="22"/>
    <x v="6"/>
    <x v="6"/>
    <n v="1874"/>
    <n v="2906"/>
    <x v="5"/>
    <x v="0"/>
    <x v="0"/>
    <n v="83"/>
    <n v="174"/>
  </r>
  <r>
    <x v="1"/>
    <x v="22"/>
    <x v="6"/>
    <x v="6"/>
    <n v="873"/>
    <n v="1819"/>
    <x v="7"/>
    <x v="0"/>
    <x v="0"/>
    <n v="41"/>
    <n v="99.5"/>
  </r>
  <r>
    <x v="1"/>
    <x v="22"/>
    <x v="7"/>
    <x v="7"/>
    <n v="1825"/>
    <n v="3089"/>
    <x v="5"/>
    <x v="0"/>
    <x v="0"/>
    <n v="95.5"/>
    <n v="177"/>
  </r>
  <r>
    <x v="1"/>
    <x v="22"/>
    <x v="7"/>
    <x v="7"/>
    <n v="956"/>
    <n v="1539"/>
    <x v="7"/>
    <x v="0"/>
    <x v="0"/>
    <n v="32"/>
    <n v="82.5"/>
  </r>
  <r>
    <x v="1"/>
    <x v="23"/>
    <x v="0"/>
    <x v="0"/>
    <n v="5579"/>
    <n v="7718"/>
    <x v="6"/>
    <x v="0"/>
    <x v="0"/>
    <n v="119"/>
    <n v="189"/>
  </r>
  <r>
    <x v="1"/>
    <x v="23"/>
    <x v="1"/>
    <x v="1"/>
    <n v="1618"/>
    <n v="2308"/>
    <x v="6"/>
    <x v="0"/>
    <x v="0"/>
    <n v="44.5"/>
    <n v="60"/>
  </r>
  <r>
    <x v="1"/>
    <x v="23"/>
    <x v="2"/>
    <x v="2"/>
    <n v="4891"/>
    <n v="7018"/>
    <x v="6"/>
    <x v="0"/>
    <x v="0"/>
    <n v="138.5"/>
    <n v="212.5"/>
  </r>
  <r>
    <x v="1"/>
    <x v="23"/>
    <x v="3"/>
    <x v="3"/>
    <n v="5650"/>
    <n v="7275"/>
    <x v="6"/>
    <x v="0"/>
    <x v="0"/>
    <n v="121"/>
    <n v="177"/>
  </r>
  <r>
    <x v="1"/>
    <x v="23"/>
    <x v="4"/>
    <x v="4"/>
    <n v="5132"/>
    <n v="7565"/>
    <x v="6"/>
    <x v="0"/>
    <x v="0"/>
    <n v="110.5"/>
    <n v="201.5"/>
  </r>
  <r>
    <x v="1"/>
    <x v="23"/>
    <x v="5"/>
    <x v="5"/>
    <n v="5632"/>
    <n v="7425"/>
    <x v="6"/>
    <x v="0"/>
    <x v="0"/>
    <n v="147"/>
    <n v="218"/>
  </r>
  <r>
    <x v="1"/>
    <x v="23"/>
    <x v="6"/>
    <x v="6"/>
    <n v="4373"/>
    <n v="6834"/>
    <x v="6"/>
    <x v="0"/>
    <x v="0"/>
    <n v="115.5"/>
    <n v="190"/>
  </r>
  <r>
    <x v="1"/>
    <x v="23"/>
    <x v="7"/>
    <x v="7"/>
    <n v="4854"/>
    <n v="6771"/>
    <x v="6"/>
    <x v="0"/>
    <x v="0"/>
    <n v="145.5"/>
    <n v="209"/>
  </r>
  <r>
    <x v="1"/>
    <x v="24"/>
    <x v="0"/>
    <x v="0"/>
    <n v="6638"/>
    <n v="11625"/>
    <x v="2"/>
    <x v="0"/>
    <x v="0"/>
    <n v="213"/>
    <n v="455.5"/>
  </r>
  <r>
    <x v="1"/>
    <x v="24"/>
    <x v="1"/>
    <x v="1"/>
    <n v="2464"/>
    <n v="3618"/>
    <x v="2"/>
    <x v="0"/>
    <x v="0"/>
    <n v="81.5"/>
    <n v="155.5"/>
  </r>
  <r>
    <x v="1"/>
    <x v="24"/>
    <x v="2"/>
    <x v="2"/>
    <n v="7887"/>
    <n v="12070"/>
    <x v="2"/>
    <x v="0"/>
    <x v="0"/>
    <n v="213.5"/>
    <n v="478"/>
  </r>
  <r>
    <x v="1"/>
    <x v="24"/>
    <x v="3"/>
    <x v="3"/>
    <n v="8195"/>
    <n v="12207"/>
    <x v="2"/>
    <x v="0"/>
    <x v="0"/>
    <n v="229.5"/>
    <n v="469.5"/>
  </r>
  <r>
    <x v="1"/>
    <x v="24"/>
    <x v="4"/>
    <x v="4"/>
    <n v="7330"/>
    <n v="11472"/>
    <x v="2"/>
    <x v="0"/>
    <x v="0"/>
    <n v="247"/>
    <n v="518"/>
  </r>
  <r>
    <x v="1"/>
    <x v="24"/>
    <x v="5"/>
    <x v="5"/>
    <n v="7316"/>
    <n v="11364"/>
    <x v="2"/>
    <x v="0"/>
    <x v="0"/>
    <n v="236.5"/>
    <n v="468.5"/>
  </r>
  <r>
    <x v="1"/>
    <x v="24"/>
    <x v="6"/>
    <x v="6"/>
    <n v="6682"/>
    <n v="11683"/>
    <x v="2"/>
    <x v="0"/>
    <x v="0"/>
    <n v="199.5"/>
    <n v="479"/>
  </r>
  <r>
    <x v="1"/>
    <x v="24"/>
    <x v="7"/>
    <x v="7"/>
    <n v="6505"/>
    <n v="11026"/>
    <x v="2"/>
    <x v="0"/>
    <x v="0"/>
    <n v="223"/>
    <n v="463"/>
  </r>
  <r>
    <x v="1"/>
    <x v="25"/>
    <x v="0"/>
    <x v="0"/>
    <n v="3350"/>
    <n v="5192"/>
    <x v="4"/>
    <x v="0"/>
    <x v="0"/>
    <n v="90"/>
    <n v="184"/>
  </r>
  <r>
    <x v="1"/>
    <x v="25"/>
    <x v="1"/>
    <x v="1"/>
    <n v="1180"/>
    <n v="1695"/>
    <x v="4"/>
    <x v="0"/>
    <x v="0"/>
    <n v="39.5"/>
    <n v="74.5"/>
  </r>
  <r>
    <x v="1"/>
    <x v="25"/>
    <x v="2"/>
    <x v="2"/>
    <n v="3634"/>
    <n v="5122"/>
    <x v="4"/>
    <x v="0"/>
    <x v="0"/>
    <n v="120"/>
    <n v="206"/>
  </r>
  <r>
    <x v="1"/>
    <x v="25"/>
    <x v="3"/>
    <x v="3"/>
    <n v="3985"/>
    <n v="5691"/>
    <x v="4"/>
    <x v="0"/>
    <x v="0"/>
    <n v="122.5"/>
    <n v="210"/>
  </r>
  <r>
    <x v="1"/>
    <x v="25"/>
    <x v="4"/>
    <x v="4"/>
    <n v="3398"/>
    <n v="5250"/>
    <x v="4"/>
    <x v="0"/>
    <x v="0"/>
    <n v="102.5"/>
    <n v="204.5"/>
  </r>
  <r>
    <x v="1"/>
    <x v="25"/>
    <x v="5"/>
    <x v="5"/>
    <n v="3749"/>
    <n v="5790"/>
    <x v="4"/>
    <x v="0"/>
    <x v="0"/>
    <n v="95"/>
    <n v="205"/>
  </r>
  <r>
    <x v="1"/>
    <x v="25"/>
    <x v="6"/>
    <x v="6"/>
    <n v="3713"/>
    <n v="5705"/>
    <x v="4"/>
    <x v="0"/>
    <x v="0"/>
    <n v="103"/>
    <n v="222"/>
  </r>
  <r>
    <x v="1"/>
    <x v="25"/>
    <x v="7"/>
    <x v="7"/>
    <n v="3477"/>
    <n v="5078"/>
    <x v="4"/>
    <x v="0"/>
    <x v="0"/>
    <n v="103"/>
    <n v="194"/>
  </r>
  <r>
    <x v="2"/>
    <x v="26"/>
    <x v="0"/>
    <x v="0"/>
    <n v="1230"/>
    <n v="2329"/>
    <x v="7"/>
    <x v="0"/>
    <x v="0"/>
    <n v="43"/>
    <n v="114.5"/>
  </r>
  <r>
    <x v="2"/>
    <x v="26"/>
    <x v="1"/>
    <x v="1"/>
    <n v="412"/>
    <n v="737"/>
    <x v="7"/>
    <x v="0"/>
    <x v="0"/>
    <n v="17"/>
    <n v="42"/>
  </r>
  <r>
    <x v="2"/>
    <x v="26"/>
    <x v="2"/>
    <x v="2"/>
    <n v="1051"/>
    <n v="2518"/>
    <x v="7"/>
    <x v="0"/>
    <x v="0"/>
    <n v="36"/>
    <n v="110.5"/>
  </r>
  <r>
    <x v="2"/>
    <x v="26"/>
    <x v="3"/>
    <x v="3"/>
    <n v="1487"/>
    <n v="2574"/>
    <x v="7"/>
    <x v="0"/>
    <x v="0"/>
    <n v="45.5"/>
    <n v="97.5"/>
  </r>
  <r>
    <x v="2"/>
    <x v="26"/>
    <x v="4"/>
    <x v="4"/>
    <n v="1214"/>
    <n v="2374"/>
    <x v="7"/>
    <x v="0"/>
    <x v="0"/>
    <n v="41"/>
    <n v="98"/>
  </r>
  <r>
    <x v="2"/>
    <x v="26"/>
    <x v="5"/>
    <x v="5"/>
    <n v="1202"/>
    <n v="2243"/>
    <x v="7"/>
    <x v="0"/>
    <x v="0"/>
    <n v="45"/>
    <n v="91.5"/>
  </r>
  <r>
    <x v="2"/>
    <x v="26"/>
    <x v="6"/>
    <x v="6"/>
    <n v="1046"/>
    <n v="2396"/>
    <x v="7"/>
    <x v="0"/>
    <x v="0"/>
    <n v="53"/>
    <n v="133.5"/>
  </r>
  <r>
    <x v="2"/>
    <x v="26"/>
    <x v="7"/>
    <x v="7"/>
    <n v="1333"/>
    <n v="2266"/>
    <x v="7"/>
    <x v="0"/>
    <x v="0"/>
    <n v="44"/>
    <n v="104.5"/>
  </r>
  <r>
    <x v="2"/>
    <x v="27"/>
    <x v="0"/>
    <x v="0"/>
    <n v="1097"/>
    <n v="1686"/>
    <x v="3"/>
    <x v="0"/>
    <x v="0"/>
    <n v="36"/>
    <n v="72"/>
  </r>
  <r>
    <x v="2"/>
    <x v="27"/>
    <x v="1"/>
    <x v="1"/>
    <n v="332"/>
    <n v="520"/>
    <x v="3"/>
    <x v="0"/>
    <x v="0"/>
    <n v="11"/>
    <n v="23"/>
  </r>
  <r>
    <x v="2"/>
    <x v="27"/>
    <x v="2"/>
    <x v="2"/>
    <n v="991"/>
    <n v="1554"/>
    <x v="3"/>
    <x v="0"/>
    <x v="0"/>
    <n v="24"/>
    <n v="51"/>
  </r>
  <r>
    <x v="2"/>
    <x v="27"/>
    <x v="3"/>
    <x v="3"/>
    <n v="1039"/>
    <n v="1559"/>
    <x v="3"/>
    <x v="0"/>
    <x v="0"/>
    <n v="34"/>
    <n v="66.5"/>
  </r>
  <r>
    <x v="2"/>
    <x v="27"/>
    <x v="4"/>
    <x v="4"/>
    <n v="1019"/>
    <n v="1624"/>
    <x v="3"/>
    <x v="0"/>
    <x v="0"/>
    <n v="37"/>
    <n v="71"/>
  </r>
  <r>
    <x v="2"/>
    <x v="27"/>
    <x v="5"/>
    <x v="5"/>
    <n v="1012"/>
    <n v="1571"/>
    <x v="3"/>
    <x v="0"/>
    <x v="0"/>
    <n v="29.5"/>
    <n v="65"/>
  </r>
  <r>
    <x v="2"/>
    <x v="27"/>
    <x v="6"/>
    <x v="6"/>
    <n v="994"/>
    <n v="1723"/>
    <x v="3"/>
    <x v="0"/>
    <x v="0"/>
    <n v="17"/>
    <n v="71"/>
  </r>
  <r>
    <x v="2"/>
    <x v="27"/>
    <x v="7"/>
    <x v="7"/>
    <n v="1012"/>
    <n v="1612"/>
    <x v="3"/>
    <x v="0"/>
    <x v="0"/>
    <n v="36"/>
    <n v="87.5"/>
  </r>
  <r>
    <x v="2"/>
    <x v="28"/>
    <x v="0"/>
    <x v="0"/>
    <n v="701"/>
    <n v="1392"/>
    <x v="2"/>
    <x v="0"/>
    <x v="0"/>
    <n v="25.5"/>
    <n v="74"/>
  </r>
  <r>
    <x v="2"/>
    <x v="28"/>
    <x v="1"/>
    <x v="1"/>
    <n v="338"/>
    <n v="532"/>
    <x v="2"/>
    <x v="0"/>
    <x v="0"/>
    <n v="6"/>
    <n v="16"/>
  </r>
  <r>
    <x v="2"/>
    <x v="28"/>
    <x v="2"/>
    <x v="2"/>
    <n v="1137"/>
    <n v="1693"/>
    <x v="2"/>
    <x v="0"/>
    <x v="0"/>
    <n v="39"/>
    <n v="87.5"/>
  </r>
  <r>
    <x v="2"/>
    <x v="28"/>
    <x v="3"/>
    <x v="3"/>
    <n v="1166"/>
    <n v="1797"/>
    <x v="2"/>
    <x v="0"/>
    <x v="0"/>
    <n v="25.5"/>
    <n v="89"/>
  </r>
  <r>
    <x v="2"/>
    <x v="28"/>
    <x v="4"/>
    <x v="4"/>
    <n v="1147"/>
    <n v="1822"/>
    <x v="2"/>
    <x v="0"/>
    <x v="0"/>
    <n v="38"/>
    <n v="95.5"/>
  </r>
  <r>
    <x v="2"/>
    <x v="28"/>
    <x v="5"/>
    <x v="5"/>
    <n v="849"/>
    <n v="1495"/>
    <x v="2"/>
    <x v="0"/>
    <x v="0"/>
    <n v="34"/>
    <n v="86.5"/>
  </r>
  <r>
    <x v="2"/>
    <x v="28"/>
    <x v="6"/>
    <x v="6"/>
    <n v="938"/>
    <n v="1563"/>
    <x v="2"/>
    <x v="0"/>
    <x v="0"/>
    <n v="41.5"/>
    <n v="92"/>
  </r>
  <r>
    <x v="2"/>
    <x v="28"/>
    <x v="7"/>
    <x v="7"/>
    <n v="676"/>
    <n v="1582"/>
    <x v="2"/>
    <x v="0"/>
    <x v="0"/>
    <n v="22"/>
    <n v="78"/>
  </r>
  <r>
    <x v="2"/>
    <x v="29"/>
    <x v="0"/>
    <x v="0"/>
    <n v="1694"/>
    <n v="2863"/>
    <x v="2"/>
    <x v="0"/>
    <x v="0"/>
    <n v="39.5"/>
    <n v="88"/>
  </r>
  <r>
    <x v="2"/>
    <x v="29"/>
    <x v="1"/>
    <x v="1"/>
    <n v="579"/>
    <n v="800"/>
    <x v="2"/>
    <x v="0"/>
    <x v="0"/>
    <n v="18"/>
    <n v="34.5"/>
  </r>
  <r>
    <x v="2"/>
    <x v="29"/>
    <x v="2"/>
    <x v="2"/>
    <n v="1807"/>
    <n v="2837"/>
    <x v="2"/>
    <x v="0"/>
    <x v="0"/>
    <n v="46"/>
    <n v="112.5"/>
  </r>
  <r>
    <x v="2"/>
    <x v="29"/>
    <x v="3"/>
    <x v="3"/>
    <n v="1968"/>
    <n v="2786"/>
    <x v="2"/>
    <x v="0"/>
    <x v="0"/>
    <n v="54.5"/>
    <n v="100"/>
  </r>
  <r>
    <x v="2"/>
    <x v="29"/>
    <x v="4"/>
    <x v="4"/>
    <n v="1777"/>
    <n v="2684"/>
    <x v="2"/>
    <x v="0"/>
    <x v="0"/>
    <n v="51"/>
    <n v="123.5"/>
  </r>
  <r>
    <x v="2"/>
    <x v="29"/>
    <x v="5"/>
    <x v="5"/>
    <n v="1699"/>
    <n v="2592"/>
    <x v="2"/>
    <x v="0"/>
    <x v="0"/>
    <n v="38"/>
    <n v="87.5"/>
  </r>
  <r>
    <x v="2"/>
    <x v="29"/>
    <x v="6"/>
    <x v="6"/>
    <n v="1481"/>
    <n v="2573"/>
    <x v="2"/>
    <x v="0"/>
    <x v="0"/>
    <n v="23.5"/>
    <n v="106"/>
  </r>
  <r>
    <x v="2"/>
    <x v="29"/>
    <x v="7"/>
    <x v="7"/>
    <n v="1578"/>
    <n v="2594"/>
    <x v="2"/>
    <x v="0"/>
    <x v="0"/>
    <n v="38"/>
    <n v="83"/>
  </r>
  <r>
    <x v="2"/>
    <x v="30"/>
    <x v="0"/>
    <x v="0"/>
    <n v="1517"/>
    <n v="2042"/>
    <x v="7"/>
    <x v="0"/>
    <x v="0"/>
    <n v="40"/>
    <n v="89.5"/>
  </r>
  <r>
    <x v="2"/>
    <x v="30"/>
    <x v="1"/>
    <x v="1"/>
    <n v="532"/>
    <n v="676"/>
    <x v="7"/>
    <x v="0"/>
    <x v="0"/>
    <n v="17"/>
    <n v="26"/>
  </r>
  <r>
    <x v="2"/>
    <x v="30"/>
    <x v="2"/>
    <x v="2"/>
    <n v="1480"/>
    <n v="2025"/>
    <x v="7"/>
    <x v="0"/>
    <x v="0"/>
    <n v="35.5"/>
    <n v="82.5"/>
  </r>
  <r>
    <x v="2"/>
    <x v="30"/>
    <x v="3"/>
    <x v="3"/>
    <n v="1747"/>
    <n v="2220"/>
    <x v="7"/>
    <x v="0"/>
    <x v="0"/>
    <n v="43"/>
    <n v="98.5"/>
  </r>
  <r>
    <x v="2"/>
    <x v="30"/>
    <x v="4"/>
    <x v="4"/>
    <n v="1669"/>
    <n v="2290"/>
    <x v="7"/>
    <x v="0"/>
    <x v="0"/>
    <n v="37"/>
    <n v="89"/>
  </r>
  <r>
    <x v="2"/>
    <x v="30"/>
    <x v="5"/>
    <x v="5"/>
    <n v="1615"/>
    <n v="2145"/>
    <x v="7"/>
    <x v="0"/>
    <x v="0"/>
    <n v="41"/>
    <n v="86"/>
  </r>
  <r>
    <x v="2"/>
    <x v="30"/>
    <x v="6"/>
    <x v="6"/>
    <n v="1349"/>
    <n v="1962"/>
    <x v="7"/>
    <x v="0"/>
    <x v="0"/>
    <n v="40.5"/>
    <n v="84.5"/>
  </r>
  <r>
    <x v="2"/>
    <x v="30"/>
    <x v="7"/>
    <x v="7"/>
    <n v="1433"/>
    <n v="1912"/>
    <x v="7"/>
    <x v="0"/>
    <x v="0"/>
    <n v="42"/>
    <n v="82.5"/>
  </r>
  <r>
    <x v="2"/>
    <x v="31"/>
    <x v="0"/>
    <x v="0"/>
    <n v="1632"/>
    <n v="2630"/>
    <x v="5"/>
    <x v="0"/>
    <x v="0"/>
    <n v="54.5"/>
    <n v="132"/>
  </r>
  <r>
    <x v="2"/>
    <x v="31"/>
    <x v="1"/>
    <x v="1"/>
    <n v="602"/>
    <n v="849"/>
    <x v="5"/>
    <x v="0"/>
    <x v="0"/>
    <n v="10.5"/>
    <n v="31"/>
  </r>
  <r>
    <x v="2"/>
    <x v="31"/>
    <x v="2"/>
    <x v="2"/>
    <n v="1554"/>
    <n v="2535"/>
    <x v="5"/>
    <x v="0"/>
    <x v="0"/>
    <n v="43"/>
    <n v="113.5"/>
  </r>
  <r>
    <x v="2"/>
    <x v="31"/>
    <x v="3"/>
    <x v="3"/>
    <n v="1621"/>
    <n v="2508"/>
    <x v="5"/>
    <x v="0"/>
    <x v="0"/>
    <n v="60"/>
    <n v="126"/>
  </r>
  <r>
    <x v="2"/>
    <x v="31"/>
    <x v="4"/>
    <x v="4"/>
    <n v="1488"/>
    <n v="2419"/>
    <x v="5"/>
    <x v="0"/>
    <x v="0"/>
    <n v="48.5"/>
    <n v="118"/>
  </r>
  <r>
    <x v="2"/>
    <x v="31"/>
    <x v="5"/>
    <x v="5"/>
    <n v="1815"/>
    <n v="2778"/>
    <x v="5"/>
    <x v="0"/>
    <x v="0"/>
    <n v="36"/>
    <n v="131.5"/>
  </r>
  <r>
    <x v="2"/>
    <x v="31"/>
    <x v="6"/>
    <x v="6"/>
    <n v="1598"/>
    <n v="2593"/>
    <x v="5"/>
    <x v="0"/>
    <x v="0"/>
    <n v="56.5"/>
    <n v="144"/>
  </r>
  <r>
    <x v="2"/>
    <x v="31"/>
    <x v="7"/>
    <x v="7"/>
    <n v="1628"/>
    <n v="2458"/>
    <x v="5"/>
    <x v="0"/>
    <x v="0"/>
    <n v="45.5"/>
    <n v="127"/>
  </r>
  <r>
    <x v="2"/>
    <x v="32"/>
    <x v="0"/>
    <x v="0"/>
    <n v="1408"/>
    <n v="1803"/>
    <x v="3"/>
    <x v="0"/>
    <x v="0"/>
    <n v="38"/>
    <n v="87"/>
  </r>
  <r>
    <x v="2"/>
    <x v="32"/>
    <x v="1"/>
    <x v="1"/>
    <n v="499"/>
    <n v="669"/>
    <x v="3"/>
    <x v="0"/>
    <x v="0"/>
    <n v="13"/>
    <n v="29"/>
  </r>
  <r>
    <x v="2"/>
    <x v="32"/>
    <x v="2"/>
    <x v="2"/>
    <n v="1344"/>
    <n v="1785"/>
    <x v="3"/>
    <x v="0"/>
    <x v="0"/>
    <n v="41"/>
    <n v="98"/>
  </r>
  <r>
    <x v="2"/>
    <x v="32"/>
    <x v="3"/>
    <x v="3"/>
    <n v="1332"/>
    <n v="1743"/>
    <x v="3"/>
    <x v="0"/>
    <x v="0"/>
    <n v="33.5"/>
    <n v="72"/>
  </r>
  <r>
    <x v="2"/>
    <x v="32"/>
    <x v="4"/>
    <x v="4"/>
    <n v="1483"/>
    <n v="1903"/>
    <x v="3"/>
    <x v="0"/>
    <x v="0"/>
    <n v="45"/>
    <n v="93"/>
  </r>
  <r>
    <x v="2"/>
    <x v="32"/>
    <x v="5"/>
    <x v="5"/>
    <n v="1347"/>
    <n v="1848"/>
    <x v="3"/>
    <x v="0"/>
    <x v="0"/>
    <n v="49.5"/>
    <n v="100"/>
  </r>
  <r>
    <x v="2"/>
    <x v="32"/>
    <x v="6"/>
    <x v="6"/>
    <n v="1072"/>
    <n v="1622"/>
    <x v="3"/>
    <x v="0"/>
    <x v="0"/>
    <n v="48.5"/>
    <n v="103"/>
  </r>
  <r>
    <x v="2"/>
    <x v="32"/>
    <x v="7"/>
    <x v="7"/>
    <n v="1349"/>
    <n v="1733"/>
    <x v="3"/>
    <x v="0"/>
    <x v="0"/>
    <n v="46"/>
    <n v="101.5"/>
  </r>
  <r>
    <x v="2"/>
    <x v="33"/>
    <x v="0"/>
    <x v="0"/>
    <n v="3877"/>
    <n v="6850"/>
    <x v="1"/>
    <x v="0"/>
    <x v="0"/>
    <n v="94"/>
    <n v="207"/>
  </r>
  <r>
    <x v="2"/>
    <x v="33"/>
    <x v="1"/>
    <x v="1"/>
    <n v="1090"/>
    <n v="1914"/>
    <x v="1"/>
    <x v="0"/>
    <x v="0"/>
    <n v="39.5"/>
    <n v="70"/>
  </r>
  <r>
    <x v="2"/>
    <x v="33"/>
    <x v="2"/>
    <x v="2"/>
    <n v="3351"/>
    <n v="6102"/>
    <x v="1"/>
    <x v="0"/>
    <x v="0"/>
    <n v="118"/>
    <n v="246.5"/>
  </r>
  <r>
    <x v="2"/>
    <x v="33"/>
    <x v="3"/>
    <x v="3"/>
    <n v="4039"/>
    <n v="6648"/>
    <x v="1"/>
    <x v="0"/>
    <x v="0"/>
    <n v="111"/>
    <n v="206.5"/>
  </r>
  <r>
    <x v="2"/>
    <x v="33"/>
    <x v="4"/>
    <x v="4"/>
    <n v="3705"/>
    <n v="6723"/>
    <x v="1"/>
    <x v="0"/>
    <x v="0"/>
    <n v="119.5"/>
    <n v="235.5"/>
  </r>
  <r>
    <x v="2"/>
    <x v="33"/>
    <x v="5"/>
    <x v="5"/>
    <n v="3815"/>
    <n v="6467"/>
    <x v="1"/>
    <x v="0"/>
    <x v="0"/>
    <n v="101"/>
    <n v="200.5"/>
  </r>
  <r>
    <x v="2"/>
    <x v="33"/>
    <x v="6"/>
    <x v="6"/>
    <n v="2982"/>
    <n v="6090"/>
    <x v="1"/>
    <x v="0"/>
    <x v="0"/>
    <n v="88"/>
    <n v="206"/>
  </r>
  <r>
    <x v="2"/>
    <x v="33"/>
    <x v="7"/>
    <x v="7"/>
    <n v="3658"/>
    <n v="6114"/>
    <x v="1"/>
    <x v="0"/>
    <x v="0"/>
    <n v="117.5"/>
    <n v="233.5"/>
  </r>
  <r>
    <x v="2"/>
    <x v="34"/>
    <x v="0"/>
    <x v="0"/>
    <n v="847"/>
    <n v="1198"/>
    <x v="7"/>
    <x v="0"/>
    <x v="0"/>
    <n v="31"/>
    <n v="45"/>
  </r>
  <r>
    <x v="2"/>
    <x v="34"/>
    <x v="1"/>
    <x v="1"/>
    <n v="309"/>
    <n v="379"/>
    <x v="7"/>
    <x v="0"/>
    <x v="0"/>
    <n v="10"/>
    <n v="13"/>
  </r>
  <r>
    <x v="2"/>
    <x v="34"/>
    <x v="2"/>
    <x v="2"/>
    <n v="1010"/>
    <n v="1454"/>
    <x v="7"/>
    <x v="0"/>
    <x v="0"/>
    <n v="35"/>
    <n v="53"/>
  </r>
  <r>
    <x v="2"/>
    <x v="34"/>
    <x v="3"/>
    <x v="3"/>
    <n v="900"/>
    <n v="1083"/>
    <x v="7"/>
    <x v="0"/>
    <x v="0"/>
    <n v="34"/>
    <n v="51"/>
  </r>
  <r>
    <x v="2"/>
    <x v="34"/>
    <x v="4"/>
    <x v="4"/>
    <n v="1168"/>
    <n v="1570"/>
    <x v="7"/>
    <x v="0"/>
    <x v="0"/>
    <n v="49"/>
    <n v="77"/>
  </r>
  <r>
    <x v="2"/>
    <x v="34"/>
    <x v="5"/>
    <x v="5"/>
    <n v="1064"/>
    <n v="1277"/>
    <x v="7"/>
    <x v="0"/>
    <x v="0"/>
    <n v="35"/>
    <n v="53.5"/>
  </r>
  <r>
    <x v="2"/>
    <x v="34"/>
    <x v="6"/>
    <x v="6"/>
    <n v="995"/>
    <n v="1461"/>
    <x v="7"/>
    <x v="0"/>
    <x v="0"/>
    <n v="39"/>
    <n v="68.5"/>
  </r>
  <r>
    <x v="2"/>
    <x v="34"/>
    <x v="7"/>
    <x v="7"/>
    <n v="740"/>
    <n v="1044"/>
    <x v="7"/>
    <x v="0"/>
    <x v="0"/>
    <n v="35"/>
    <n v="51"/>
  </r>
  <r>
    <x v="2"/>
    <x v="35"/>
    <x v="0"/>
    <x v="0"/>
    <n v="1396"/>
    <n v="2130"/>
    <x v="2"/>
    <x v="0"/>
    <x v="0"/>
    <n v="45"/>
    <n v="66"/>
  </r>
  <r>
    <x v="2"/>
    <x v="35"/>
    <x v="1"/>
    <x v="1"/>
    <n v="560"/>
    <n v="720"/>
    <x v="2"/>
    <x v="0"/>
    <x v="0"/>
    <n v="19"/>
    <n v="22"/>
  </r>
  <r>
    <x v="2"/>
    <x v="35"/>
    <x v="2"/>
    <x v="2"/>
    <n v="1655"/>
    <n v="2375"/>
    <x v="2"/>
    <x v="0"/>
    <x v="0"/>
    <n v="49"/>
    <n v="64"/>
  </r>
  <r>
    <x v="2"/>
    <x v="35"/>
    <x v="3"/>
    <x v="3"/>
    <n v="1620"/>
    <n v="2108"/>
    <x v="2"/>
    <x v="0"/>
    <x v="0"/>
    <n v="46"/>
    <n v="69"/>
  </r>
  <r>
    <x v="2"/>
    <x v="35"/>
    <x v="4"/>
    <x v="4"/>
    <n v="1525"/>
    <n v="2086"/>
    <x v="2"/>
    <x v="0"/>
    <x v="0"/>
    <n v="55"/>
    <n v="67"/>
  </r>
  <r>
    <x v="2"/>
    <x v="35"/>
    <x v="5"/>
    <x v="5"/>
    <n v="1703"/>
    <n v="2329"/>
    <x v="2"/>
    <x v="0"/>
    <x v="0"/>
    <n v="61"/>
    <n v="91.5"/>
  </r>
  <r>
    <x v="2"/>
    <x v="35"/>
    <x v="6"/>
    <x v="6"/>
    <n v="1557"/>
    <n v="2262"/>
    <x v="2"/>
    <x v="0"/>
    <x v="0"/>
    <n v="58"/>
    <n v="82"/>
  </r>
  <r>
    <x v="2"/>
    <x v="35"/>
    <x v="7"/>
    <x v="7"/>
    <n v="1559"/>
    <n v="2063"/>
    <x v="2"/>
    <x v="0"/>
    <x v="0"/>
    <n v="55"/>
    <n v="77.5"/>
  </r>
  <r>
    <x v="2"/>
    <x v="36"/>
    <x v="0"/>
    <x v="0"/>
    <n v="1141"/>
    <n v="2102"/>
    <x v="2"/>
    <x v="0"/>
    <x v="0"/>
    <n v="41.5"/>
    <n v="90.5"/>
  </r>
  <r>
    <x v="2"/>
    <x v="36"/>
    <x v="1"/>
    <x v="1"/>
    <n v="425"/>
    <n v="757"/>
    <x v="2"/>
    <x v="0"/>
    <x v="0"/>
    <n v="16"/>
    <n v="32"/>
  </r>
  <r>
    <x v="2"/>
    <x v="36"/>
    <x v="2"/>
    <x v="2"/>
    <n v="1286"/>
    <n v="2106"/>
    <x v="2"/>
    <x v="0"/>
    <x v="0"/>
    <n v="41.5"/>
    <n v="85.5"/>
  </r>
  <r>
    <x v="2"/>
    <x v="36"/>
    <x v="3"/>
    <x v="3"/>
    <n v="1098"/>
    <n v="1978"/>
    <x v="2"/>
    <x v="0"/>
    <x v="0"/>
    <n v="40.5"/>
    <n v="104"/>
  </r>
  <r>
    <x v="2"/>
    <x v="36"/>
    <x v="4"/>
    <x v="4"/>
    <n v="1202"/>
    <n v="2021"/>
    <x v="2"/>
    <x v="0"/>
    <x v="0"/>
    <n v="47"/>
    <n v="111.5"/>
  </r>
  <r>
    <x v="2"/>
    <x v="36"/>
    <x v="5"/>
    <x v="5"/>
    <n v="1246"/>
    <n v="2374"/>
    <x v="2"/>
    <x v="0"/>
    <x v="0"/>
    <n v="33.5"/>
    <n v="98.5"/>
  </r>
  <r>
    <x v="2"/>
    <x v="36"/>
    <x v="6"/>
    <x v="6"/>
    <n v="1191"/>
    <n v="1990"/>
    <x v="2"/>
    <x v="0"/>
    <x v="0"/>
    <n v="31.5"/>
    <n v="102"/>
  </r>
  <r>
    <x v="2"/>
    <x v="36"/>
    <x v="7"/>
    <x v="7"/>
    <n v="1159"/>
    <n v="2076"/>
    <x v="2"/>
    <x v="0"/>
    <x v="0"/>
    <n v="32"/>
    <n v="90"/>
  </r>
  <r>
    <x v="2"/>
    <x v="37"/>
    <x v="0"/>
    <x v="0"/>
    <n v="2189"/>
    <n v="3388"/>
    <x v="7"/>
    <x v="0"/>
    <x v="0"/>
    <n v="65"/>
    <n v="146"/>
  </r>
  <r>
    <x v="2"/>
    <x v="37"/>
    <x v="1"/>
    <x v="1"/>
    <n v="767"/>
    <n v="1176"/>
    <x v="7"/>
    <x v="0"/>
    <x v="0"/>
    <n v="17"/>
    <n v="35"/>
  </r>
  <r>
    <x v="2"/>
    <x v="37"/>
    <x v="2"/>
    <x v="2"/>
    <n v="1988"/>
    <n v="3215"/>
    <x v="7"/>
    <x v="0"/>
    <x v="0"/>
    <n v="51"/>
    <n v="149"/>
  </r>
  <r>
    <x v="2"/>
    <x v="37"/>
    <x v="3"/>
    <x v="3"/>
    <n v="2400"/>
    <n v="3507"/>
    <x v="7"/>
    <x v="0"/>
    <x v="0"/>
    <n v="59"/>
    <n v="145"/>
  </r>
  <r>
    <x v="2"/>
    <x v="37"/>
    <x v="4"/>
    <x v="4"/>
    <n v="2100"/>
    <n v="3300"/>
    <x v="7"/>
    <x v="0"/>
    <x v="0"/>
    <n v="57"/>
    <n v="165.5"/>
  </r>
  <r>
    <x v="2"/>
    <x v="37"/>
    <x v="5"/>
    <x v="5"/>
    <n v="2309"/>
    <n v="3526"/>
    <x v="7"/>
    <x v="0"/>
    <x v="0"/>
    <n v="61"/>
    <n v="137.5"/>
  </r>
  <r>
    <x v="2"/>
    <x v="37"/>
    <x v="6"/>
    <x v="6"/>
    <n v="1708"/>
    <n v="3010"/>
    <x v="7"/>
    <x v="0"/>
    <x v="0"/>
    <n v="54.5"/>
    <n v="163.5"/>
  </r>
  <r>
    <x v="2"/>
    <x v="37"/>
    <x v="7"/>
    <x v="7"/>
    <n v="2124"/>
    <n v="3188"/>
    <x v="7"/>
    <x v="0"/>
    <x v="0"/>
    <n v="65"/>
    <n v="163.5"/>
  </r>
  <r>
    <x v="2"/>
    <x v="38"/>
    <x v="0"/>
    <x v="0"/>
    <n v="937"/>
    <n v="1608"/>
    <x v="7"/>
    <x v="0"/>
    <x v="0"/>
    <n v="32"/>
    <n v="79.5"/>
  </r>
  <r>
    <x v="2"/>
    <x v="38"/>
    <x v="1"/>
    <x v="1"/>
    <n v="218"/>
    <n v="530"/>
    <x v="7"/>
    <x v="0"/>
    <x v="0"/>
    <n v="6"/>
    <n v="26"/>
  </r>
  <r>
    <x v="2"/>
    <x v="38"/>
    <x v="2"/>
    <x v="2"/>
    <n v="833"/>
    <n v="1612"/>
    <x v="7"/>
    <x v="0"/>
    <x v="0"/>
    <n v="33"/>
    <n v="80"/>
  </r>
  <r>
    <x v="2"/>
    <x v="38"/>
    <x v="3"/>
    <x v="3"/>
    <n v="1000"/>
    <n v="1713"/>
    <x v="7"/>
    <x v="0"/>
    <x v="0"/>
    <n v="30"/>
    <n v="81.5"/>
  </r>
  <r>
    <x v="2"/>
    <x v="38"/>
    <x v="4"/>
    <x v="4"/>
    <n v="1144"/>
    <n v="1795"/>
    <x v="7"/>
    <x v="0"/>
    <x v="0"/>
    <n v="41"/>
    <n v="98"/>
  </r>
  <r>
    <x v="2"/>
    <x v="38"/>
    <x v="5"/>
    <x v="5"/>
    <n v="900"/>
    <n v="1617"/>
    <x v="7"/>
    <x v="0"/>
    <x v="0"/>
    <n v="28"/>
    <n v="78.5"/>
  </r>
  <r>
    <x v="2"/>
    <x v="38"/>
    <x v="6"/>
    <x v="6"/>
    <n v="873"/>
    <n v="1819"/>
    <x v="7"/>
    <x v="0"/>
    <x v="0"/>
    <n v="41"/>
    <n v="99.5"/>
  </r>
  <r>
    <x v="2"/>
    <x v="38"/>
    <x v="7"/>
    <x v="7"/>
    <n v="956"/>
    <n v="1539"/>
    <x v="7"/>
    <x v="0"/>
    <x v="0"/>
    <n v="32"/>
    <n v="82.5"/>
  </r>
  <r>
    <x v="2"/>
    <x v="39"/>
    <x v="0"/>
    <x v="0"/>
    <n v="1125"/>
    <n v="1604"/>
    <x v="5"/>
    <x v="0"/>
    <x v="0"/>
    <n v="16"/>
    <n v="36"/>
  </r>
  <r>
    <x v="2"/>
    <x v="39"/>
    <x v="1"/>
    <x v="1"/>
    <n v="443"/>
    <n v="551"/>
    <x v="5"/>
    <x v="0"/>
    <x v="0"/>
    <n v="14.5"/>
    <n v="20"/>
  </r>
  <r>
    <x v="2"/>
    <x v="39"/>
    <x v="2"/>
    <x v="2"/>
    <n v="1269"/>
    <n v="1656"/>
    <x v="5"/>
    <x v="0"/>
    <x v="0"/>
    <n v="29"/>
    <n v="58.5"/>
  </r>
  <r>
    <x v="2"/>
    <x v="39"/>
    <x v="3"/>
    <x v="3"/>
    <n v="1269"/>
    <n v="1714"/>
    <x v="5"/>
    <x v="0"/>
    <x v="0"/>
    <n v="32.5"/>
    <n v="50.5"/>
  </r>
  <r>
    <x v="2"/>
    <x v="39"/>
    <x v="4"/>
    <x v="4"/>
    <n v="1136"/>
    <n v="1583"/>
    <x v="5"/>
    <x v="0"/>
    <x v="0"/>
    <n v="23.5"/>
    <n v="53.5"/>
  </r>
  <r>
    <x v="2"/>
    <x v="39"/>
    <x v="5"/>
    <x v="5"/>
    <n v="1468"/>
    <n v="1801"/>
    <x v="5"/>
    <x v="0"/>
    <x v="0"/>
    <n v="33"/>
    <n v="49"/>
  </r>
  <r>
    <x v="2"/>
    <x v="39"/>
    <x v="6"/>
    <x v="6"/>
    <n v="1067"/>
    <n v="1767"/>
    <x v="5"/>
    <x v="0"/>
    <x v="0"/>
    <n v="27"/>
    <n v="66"/>
  </r>
  <r>
    <x v="2"/>
    <x v="39"/>
    <x v="7"/>
    <x v="7"/>
    <n v="1140"/>
    <n v="1657"/>
    <x v="5"/>
    <x v="0"/>
    <x v="0"/>
    <n v="27.5"/>
    <n v="67.5"/>
  </r>
  <r>
    <x v="2"/>
    <x v="40"/>
    <x v="0"/>
    <x v="0"/>
    <n v="947"/>
    <n v="1231"/>
    <x v="7"/>
    <x v="0"/>
    <x v="0"/>
    <n v="42.5"/>
    <n v="62"/>
  </r>
  <r>
    <x v="2"/>
    <x v="40"/>
    <x v="1"/>
    <x v="1"/>
    <n v="307"/>
    <n v="396"/>
    <x v="7"/>
    <x v="0"/>
    <x v="0"/>
    <n v="7.5"/>
    <n v="16"/>
  </r>
  <r>
    <x v="2"/>
    <x v="40"/>
    <x v="2"/>
    <x v="2"/>
    <n v="895"/>
    <n v="1206"/>
    <x v="7"/>
    <x v="0"/>
    <x v="0"/>
    <n v="36.5"/>
    <n v="77.5"/>
  </r>
  <r>
    <x v="2"/>
    <x v="40"/>
    <x v="3"/>
    <x v="3"/>
    <n v="1027"/>
    <n v="1291"/>
    <x v="7"/>
    <x v="0"/>
    <x v="0"/>
    <n v="43.5"/>
    <n v="77"/>
  </r>
  <r>
    <x v="2"/>
    <x v="40"/>
    <x v="4"/>
    <x v="4"/>
    <n v="918"/>
    <n v="1216"/>
    <x v="7"/>
    <x v="0"/>
    <x v="0"/>
    <n v="49.5"/>
    <n v="91.5"/>
  </r>
  <r>
    <x v="2"/>
    <x v="40"/>
    <x v="5"/>
    <x v="5"/>
    <n v="1094"/>
    <n v="1404"/>
    <x v="7"/>
    <x v="0"/>
    <x v="0"/>
    <n v="37.5"/>
    <n v="70.5"/>
  </r>
  <r>
    <x v="2"/>
    <x v="40"/>
    <x v="6"/>
    <x v="6"/>
    <n v="796"/>
    <n v="1265"/>
    <x v="7"/>
    <x v="0"/>
    <x v="0"/>
    <n v="28"/>
    <n v="81"/>
  </r>
  <r>
    <x v="2"/>
    <x v="40"/>
    <x v="7"/>
    <x v="7"/>
    <n v="831"/>
    <n v="1086"/>
    <x v="7"/>
    <x v="0"/>
    <x v="0"/>
    <n v="50"/>
    <n v="79"/>
  </r>
  <r>
    <x v="2"/>
    <x v="41"/>
    <x v="0"/>
    <x v="0"/>
    <n v="4915"/>
    <n v="6958"/>
    <x v="1"/>
    <x v="0"/>
    <x v="0"/>
    <n v="99"/>
    <n v="205"/>
  </r>
  <r>
    <x v="2"/>
    <x v="41"/>
    <x v="1"/>
    <x v="1"/>
    <n v="1474"/>
    <n v="2134"/>
    <x v="1"/>
    <x v="0"/>
    <x v="0"/>
    <n v="48.5"/>
    <n v="83"/>
  </r>
  <r>
    <x v="2"/>
    <x v="41"/>
    <x v="2"/>
    <x v="2"/>
    <n v="4538"/>
    <n v="6801"/>
    <x v="1"/>
    <x v="0"/>
    <x v="0"/>
    <n v="94"/>
    <n v="197.5"/>
  </r>
  <r>
    <x v="2"/>
    <x v="41"/>
    <x v="3"/>
    <x v="3"/>
    <n v="4813"/>
    <n v="6576"/>
    <x v="1"/>
    <x v="0"/>
    <x v="0"/>
    <n v="116"/>
    <n v="221.5"/>
  </r>
  <r>
    <x v="2"/>
    <x v="41"/>
    <x v="4"/>
    <x v="4"/>
    <n v="4869"/>
    <n v="6896"/>
    <x v="1"/>
    <x v="0"/>
    <x v="0"/>
    <n v="122.5"/>
    <n v="223.5"/>
  </r>
  <r>
    <x v="2"/>
    <x v="41"/>
    <x v="5"/>
    <x v="5"/>
    <n v="4648"/>
    <n v="6660"/>
    <x v="1"/>
    <x v="0"/>
    <x v="0"/>
    <n v="104"/>
    <n v="213"/>
  </r>
  <r>
    <x v="2"/>
    <x v="41"/>
    <x v="6"/>
    <x v="6"/>
    <n v="4222"/>
    <n v="6414"/>
    <x v="1"/>
    <x v="0"/>
    <x v="0"/>
    <n v="98"/>
    <n v="210.5"/>
  </r>
  <r>
    <x v="2"/>
    <x v="41"/>
    <x v="7"/>
    <x v="7"/>
    <n v="4534"/>
    <n v="6428"/>
    <x v="1"/>
    <x v="0"/>
    <x v="0"/>
    <n v="119"/>
    <n v="212.5"/>
  </r>
  <r>
    <x v="2"/>
    <x v="42"/>
    <x v="0"/>
    <x v="0"/>
    <n v="1971"/>
    <n v="3188"/>
    <x v="5"/>
    <x v="0"/>
    <x v="0"/>
    <n v="58"/>
    <n v="135"/>
  </r>
  <r>
    <x v="2"/>
    <x v="42"/>
    <x v="1"/>
    <x v="1"/>
    <n v="624"/>
    <n v="951"/>
    <x v="5"/>
    <x v="0"/>
    <x v="0"/>
    <n v="32"/>
    <n v="62"/>
  </r>
  <r>
    <x v="2"/>
    <x v="42"/>
    <x v="2"/>
    <x v="2"/>
    <n v="1891"/>
    <n v="2791"/>
    <x v="5"/>
    <x v="0"/>
    <x v="0"/>
    <n v="89"/>
    <n v="150.5"/>
  </r>
  <r>
    <x v="2"/>
    <x v="42"/>
    <x v="3"/>
    <x v="3"/>
    <n v="1996"/>
    <n v="2993"/>
    <x v="5"/>
    <x v="0"/>
    <x v="0"/>
    <n v="58.5"/>
    <n v="143"/>
  </r>
  <r>
    <x v="2"/>
    <x v="42"/>
    <x v="4"/>
    <x v="4"/>
    <n v="1929"/>
    <n v="2870"/>
    <x v="5"/>
    <x v="0"/>
    <x v="0"/>
    <n v="75.5"/>
    <n v="160"/>
  </r>
  <r>
    <x v="2"/>
    <x v="42"/>
    <x v="5"/>
    <x v="5"/>
    <n v="1934"/>
    <n v="2942"/>
    <x v="5"/>
    <x v="0"/>
    <x v="0"/>
    <n v="75.5"/>
    <n v="149"/>
  </r>
  <r>
    <x v="2"/>
    <x v="42"/>
    <x v="6"/>
    <x v="6"/>
    <n v="1874"/>
    <n v="2906"/>
    <x v="5"/>
    <x v="0"/>
    <x v="0"/>
    <n v="83"/>
    <n v="174"/>
  </r>
  <r>
    <x v="2"/>
    <x v="42"/>
    <x v="7"/>
    <x v="7"/>
    <n v="1825"/>
    <n v="3089"/>
    <x v="5"/>
    <x v="0"/>
    <x v="0"/>
    <n v="95.5"/>
    <n v="177"/>
  </r>
  <r>
    <x v="2"/>
    <x v="43"/>
    <x v="0"/>
    <x v="0"/>
    <n v="1350"/>
    <n v="1743"/>
    <x v="2"/>
    <x v="0"/>
    <x v="0"/>
    <n v="51.5"/>
    <n v="87"/>
  </r>
  <r>
    <x v="2"/>
    <x v="43"/>
    <x v="1"/>
    <x v="1"/>
    <n v="448"/>
    <n v="548"/>
    <x v="2"/>
    <x v="0"/>
    <x v="0"/>
    <n v="25.5"/>
    <n v="37.5"/>
  </r>
  <r>
    <x v="2"/>
    <x v="43"/>
    <x v="2"/>
    <x v="2"/>
    <n v="1402"/>
    <n v="1892"/>
    <x v="2"/>
    <x v="0"/>
    <x v="0"/>
    <n v="48.5"/>
    <n v="95"/>
  </r>
  <r>
    <x v="2"/>
    <x v="43"/>
    <x v="3"/>
    <x v="3"/>
    <n v="1425"/>
    <n v="1781"/>
    <x v="2"/>
    <x v="0"/>
    <x v="0"/>
    <n v="57.5"/>
    <n v="81.5"/>
  </r>
  <r>
    <x v="2"/>
    <x v="43"/>
    <x v="4"/>
    <x v="4"/>
    <n v="1334"/>
    <n v="1775"/>
    <x v="2"/>
    <x v="0"/>
    <x v="0"/>
    <n v="55.5"/>
    <n v="94.5"/>
  </r>
  <r>
    <x v="2"/>
    <x v="43"/>
    <x v="5"/>
    <x v="5"/>
    <n v="1371"/>
    <n v="1772"/>
    <x v="2"/>
    <x v="0"/>
    <x v="0"/>
    <n v="54.5"/>
    <n v="75.5"/>
  </r>
  <r>
    <x v="2"/>
    <x v="43"/>
    <x v="6"/>
    <x v="6"/>
    <n v="1152"/>
    <n v="1781"/>
    <x v="2"/>
    <x v="0"/>
    <x v="0"/>
    <n v="41"/>
    <n v="82.5"/>
  </r>
  <r>
    <x v="2"/>
    <x v="43"/>
    <x v="7"/>
    <x v="7"/>
    <n v="1289"/>
    <n v="1622"/>
    <x v="2"/>
    <x v="0"/>
    <x v="0"/>
    <n v="58"/>
    <n v="97.5"/>
  </r>
  <r>
    <x v="2"/>
    <x v="44"/>
    <x v="0"/>
    <x v="0"/>
    <n v="1224"/>
    <n v="1693"/>
    <x v="3"/>
    <x v="0"/>
    <x v="0"/>
    <n v="50"/>
    <n v="85"/>
  </r>
  <r>
    <x v="2"/>
    <x v="44"/>
    <x v="1"/>
    <x v="1"/>
    <n v="424"/>
    <n v="642"/>
    <x v="3"/>
    <x v="0"/>
    <x v="0"/>
    <n v="14"/>
    <n v="23"/>
  </r>
  <r>
    <x v="2"/>
    <x v="44"/>
    <x v="2"/>
    <x v="2"/>
    <n v="1138"/>
    <n v="1723"/>
    <x v="3"/>
    <x v="0"/>
    <x v="0"/>
    <n v="45.5"/>
    <n v="82"/>
  </r>
  <r>
    <x v="2"/>
    <x v="44"/>
    <x v="3"/>
    <x v="3"/>
    <n v="1169"/>
    <n v="1715"/>
    <x v="3"/>
    <x v="0"/>
    <x v="0"/>
    <n v="44.5"/>
    <n v="77.5"/>
  </r>
  <r>
    <x v="2"/>
    <x v="44"/>
    <x v="4"/>
    <x v="4"/>
    <n v="1285"/>
    <n v="1860"/>
    <x v="3"/>
    <x v="0"/>
    <x v="0"/>
    <n v="48"/>
    <n v="83.5"/>
  </r>
  <r>
    <x v="2"/>
    <x v="44"/>
    <x v="5"/>
    <x v="5"/>
    <n v="1237"/>
    <n v="1792"/>
    <x v="3"/>
    <x v="0"/>
    <x v="0"/>
    <n v="55.5"/>
    <n v="103.5"/>
  </r>
  <r>
    <x v="2"/>
    <x v="44"/>
    <x v="6"/>
    <x v="6"/>
    <n v="1020"/>
    <n v="1679"/>
    <x v="3"/>
    <x v="0"/>
    <x v="0"/>
    <n v="43.5"/>
    <n v="93.5"/>
  </r>
  <r>
    <x v="2"/>
    <x v="44"/>
    <x v="7"/>
    <x v="7"/>
    <n v="1067"/>
    <n v="1541"/>
    <x v="3"/>
    <x v="0"/>
    <x v="0"/>
    <n v="62.5"/>
    <n v="86.5"/>
  </r>
  <r>
    <x v="2"/>
    <x v="45"/>
    <x v="0"/>
    <x v="0"/>
    <n v="2363"/>
    <n v="4098"/>
    <x v="4"/>
    <x v="0"/>
    <x v="0"/>
    <n v="72"/>
    <n v="175"/>
  </r>
  <r>
    <x v="2"/>
    <x v="45"/>
    <x v="1"/>
    <x v="1"/>
    <n v="630"/>
    <n v="1502"/>
    <x v="4"/>
    <x v="0"/>
    <x v="0"/>
    <n v="15.5"/>
    <n v="43.5"/>
  </r>
  <r>
    <x v="2"/>
    <x v="45"/>
    <x v="2"/>
    <x v="2"/>
    <n v="2294"/>
    <n v="3859"/>
    <x v="4"/>
    <x v="0"/>
    <x v="0"/>
    <n v="77"/>
    <n v="179.5"/>
  </r>
  <r>
    <x v="2"/>
    <x v="45"/>
    <x v="3"/>
    <x v="3"/>
    <n v="2201"/>
    <n v="4198"/>
    <x v="4"/>
    <x v="0"/>
    <x v="0"/>
    <n v="65"/>
    <n v="149.5"/>
  </r>
  <r>
    <x v="2"/>
    <x v="45"/>
    <x v="4"/>
    <x v="4"/>
    <n v="2396"/>
    <n v="4047"/>
    <x v="4"/>
    <x v="0"/>
    <x v="0"/>
    <n v="77"/>
    <n v="189"/>
  </r>
  <r>
    <x v="2"/>
    <x v="45"/>
    <x v="5"/>
    <x v="5"/>
    <n v="1850"/>
    <n v="4470"/>
    <x v="4"/>
    <x v="0"/>
    <x v="0"/>
    <n v="53.5"/>
    <n v="162.5"/>
  </r>
  <r>
    <x v="2"/>
    <x v="45"/>
    <x v="6"/>
    <x v="6"/>
    <n v="1876"/>
    <n v="4126"/>
    <x v="4"/>
    <x v="0"/>
    <x v="0"/>
    <n v="49"/>
    <n v="155.5"/>
  </r>
  <r>
    <x v="2"/>
    <x v="45"/>
    <x v="7"/>
    <x v="7"/>
    <n v="2106"/>
    <n v="3843"/>
    <x v="4"/>
    <x v="0"/>
    <x v="0"/>
    <n v="59"/>
    <n v="158"/>
  </r>
  <r>
    <x v="2"/>
    <x v="46"/>
    <x v="0"/>
    <x v="0"/>
    <n v="2400"/>
    <n v="4389"/>
    <x v="5"/>
    <x v="0"/>
    <x v="0"/>
    <n v="93"/>
    <n v="165.5"/>
  </r>
  <r>
    <x v="2"/>
    <x v="46"/>
    <x v="1"/>
    <x v="1"/>
    <n v="985"/>
    <n v="1414"/>
    <x v="5"/>
    <x v="0"/>
    <x v="0"/>
    <n v="43.5"/>
    <n v="54.5"/>
  </r>
  <r>
    <x v="2"/>
    <x v="46"/>
    <x v="2"/>
    <x v="2"/>
    <n v="2269"/>
    <n v="4505"/>
    <x v="5"/>
    <x v="0"/>
    <x v="0"/>
    <n v="98"/>
    <n v="176.5"/>
  </r>
  <r>
    <x v="2"/>
    <x v="46"/>
    <x v="3"/>
    <x v="3"/>
    <n v="2755"/>
    <n v="4337"/>
    <x v="5"/>
    <x v="0"/>
    <x v="0"/>
    <n v="98"/>
    <n v="154.5"/>
  </r>
  <r>
    <x v="2"/>
    <x v="46"/>
    <x v="4"/>
    <x v="4"/>
    <n v="2253"/>
    <n v="4405"/>
    <x v="5"/>
    <x v="0"/>
    <x v="0"/>
    <n v="94"/>
    <n v="177.5"/>
  </r>
  <r>
    <x v="2"/>
    <x v="46"/>
    <x v="5"/>
    <x v="5"/>
    <n v="2939"/>
    <n v="4865"/>
    <x v="5"/>
    <x v="0"/>
    <x v="0"/>
    <n v="99"/>
    <n v="153"/>
  </r>
  <r>
    <x v="2"/>
    <x v="46"/>
    <x v="6"/>
    <x v="6"/>
    <n v="2619"/>
    <n v="5115"/>
    <x v="5"/>
    <x v="0"/>
    <x v="0"/>
    <n v="97"/>
    <n v="206.5"/>
  </r>
  <r>
    <x v="2"/>
    <x v="46"/>
    <x v="7"/>
    <x v="7"/>
    <n v="2116"/>
    <n v="4008"/>
    <x v="5"/>
    <x v="0"/>
    <x v="0"/>
    <n v="93.5"/>
    <n v="170.5"/>
  </r>
  <r>
    <x v="2"/>
    <x v="47"/>
    <x v="0"/>
    <x v="0"/>
    <n v="2551"/>
    <n v="4300"/>
    <x v="1"/>
    <x v="0"/>
    <x v="0"/>
    <n v="62"/>
    <n v="154"/>
  </r>
  <r>
    <x v="2"/>
    <x v="47"/>
    <x v="1"/>
    <x v="1"/>
    <n v="716"/>
    <n v="1227"/>
    <x v="1"/>
    <x v="0"/>
    <x v="0"/>
    <n v="20"/>
    <n v="57"/>
  </r>
  <r>
    <x v="2"/>
    <x v="47"/>
    <x v="2"/>
    <x v="2"/>
    <n v="2587"/>
    <n v="4024"/>
    <x v="1"/>
    <x v="0"/>
    <x v="0"/>
    <n v="78"/>
    <n v="166"/>
  </r>
  <r>
    <x v="2"/>
    <x v="47"/>
    <x v="3"/>
    <x v="3"/>
    <n v="2740"/>
    <n v="4025"/>
    <x v="1"/>
    <x v="0"/>
    <x v="0"/>
    <n v="66"/>
    <n v="142"/>
  </r>
  <r>
    <x v="2"/>
    <x v="47"/>
    <x v="4"/>
    <x v="4"/>
    <n v="2641"/>
    <n v="4271"/>
    <x v="1"/>
    <x v="0"/>
    <x v="0"/>
    <n v="74"/>
    <n v="174.5"/>
  </r>
  <r>
    <x v="2"/>
    <x v="47"/>
    <x v="5"/>
    <x v="5"/>
    <n v="2367"/>
    <n v="3987"/>
    <x v="1"/>
    <x v="0"/>
    <x v="0"/>
    <n v="59"/>
    <n v="151"/>
  </r>
  <r>
    <x v="2"/>
    <x v="47"/>
    <x v="6"/>
    <x v="6"/>
    <n v="2269"/>
    <n v="3977"/>
    <x v="1"/>
    <x v="0"/>
    <x v="0"/>
    <n v="65"/>
    <n v="163"/>
  </r>
  <r>
    <x v="2"/>
    <x v="47"/>
    <x v="7"/>
    <x v="7"/>
    <n v="2615"/>
    <n v="3978"/>
    <x v="1"/>
    <x v="0"/>
    <x v="0"/>
    <n v="88"/>
    <n v="179.5"/>
  </r>
  <r>
    <x v="2"/>
    <x v="48"/>
    <x v="0"/>
    <x v="0"/>
    <n v="890"/>
    <n v="1370"/>
    <x v="2"/>
    <x v="0"/>
    <x v="0"/>
    <n v="29"/>
    <n v="65"/>
  </r>
  <r>
    <x v="2"/>
    <x v="48"/>
    <x v="1"/>
    <x v="1"/>
    <n v="307"/>
    <n v="572"/>
    <x v="2"/>
    <x v="0"/>
    <x v="0"/>
    <n v="12"/>
    <n v="37"/>
  </r>
  <r>
    <x v="2"/>
    <x v="48"/>
    <x v="2"/>
    <x v="2"/>
    <n v="914"/>
    <n v="1349"/>
    <x v="2"/>
    <x v="0"/>
    <x v="0"/>
    <n v="15"/>
    <n v="83.5"/>
  </r>
  <r>
    <x v="2"/>
    <x v="48"/>
    <x v="3"/>
    <x v="3"/>
    <n v="998"/>
    <n v="1443"/>
    <x v="2"/>
    <x v="0"/>
    <x v="0"/>
    <n v="32"/>
    <n v="76"/>
  </r>
  <r>
    <x v="2"/>
    <x v="48"/>
    <x v="4"/>
    <x v="4"/>
    <n v="1031"/>
    <n v="1369"/>
    <x v="2"/>
    <x v="0"/>
    <x v="0"/>
    <n v="16"/>
    <n v="70"/>
  </r>
  <r>
    <x v="2"/>
    <x v="48"/>
    <x v="5"/>
    <x v="5"/>
    <n v="1070"/>
    <n v="1668"/>
    <x v="2"/>
    <x v="0"/>
    <x v="0"/>
    <n v="40"/>
    <n v="90"/>
  </r>
  <r>
    <x v="2"/>
    <x v="48"/>
    <x v="6"/>
    <x v="6"/>
    <n v="727"/>
    <n v="1365"/>
    <x v="2"/>
    <x v="0"/>
    <x v="0"/>
    <n v="27"/>
    <n v="88"/>
  </r>
  <r>
    <x v="2"/>
    <x v="48"/>
    <x v="7"/>
    <x v="7"/>
    <n v="986"/>
    <n v="1532"/>
    <x v="2"/>
    <x v="0"/>
    <x v="0"/>
    <n v="24"/>
    <n v="75.5"/>
  </r>
  <r>
    <x v="2"/>
    <x v="49"/>
    <x v="0"/>
    <x v="0"/>
    <n v="716"/>
    <n v="1109"/>
    <x v="2"/>
    <x v="0"/>
    <x v="0"/>
    <n v="15"/>
    <n v="57"/>
  </r>
  <r>
    <x v="2"/>
    <x v="49"/>
    <x v="1"/>
    <x v="1"/>
    <n v="301"/>
    <n v="494"/>
    <x v="2"/>
    <x v="0"/>
    <x v="0"/>
    <n v="3"/>
    <n v="21"/>
  </r>
  <r>
    <x v="2"/>
    <x v="49"/>
    <x v="2"/>
    <x v="2"/>
    <n v="648"/>
    <n v="993"/>
    <x v="2"/>
    <x v="0"/>
    <x v="0"/>
    <n v="10"/>
    <n v="46"/>
  </r>
  <r>
    <x v="2"/>
    <x v="49"/>
    <x v="3"/>
    <x v="3"/>
    <n v="690"/>
    <n v="1225"/>
    <x v="2"/>
    <x v="0"/>
    <x v="0"/>
    <n v="10"/>
    <n v="60"/>
  </r>
  <r>
    <x v="2"/>
    <x v="49"/>
    <x v="4"/>
    <x v="4"/>
    <n v="725"/>
    <n v="1058"/>
    <x v="2"/>
    <x v="0"/>
    <x v="0"/>
    <n v="17"/>
    <n v="67.5"/>
  </r>
  <r>
    <x v="2"/>
    <x v="49"/>
    <x v="5"/>
    <x v="5"/>
    <n v="912"/>
    <n v="1463"/>
    <x v="2"/>
    <x v="0"/>
    <x v="0"/>
    <n v="18"/>
    <n v="66"/>
  </r>
  <r>
    <x v="2"/>
    <x v="49"/>
    <x v="6"/>
    <x v="6"/>
    <n v="573"/>
    <n v="952"/>
    <x v="2"/>
    <x v="0"/>
    <x v="0"/>
    <n v="12"/>
    <n v="65"/>
  </r>
  <r>
    <x v="2"/>
    <x v="49"/>
    <x v="7"/>
    <x v="7"/>
    <n v="620"/>
    <n v="1001"/>
    <x v="2"/>
    <x v="0"/>
    <x v="0"/>
    <n v="14"/>
    <n v="48.5"/>
  </r>
  <r>
    <x v="2"/>
    <x v="50"/>
    <x v="0"/>
    <x v="0"/>
    <n v="1577"/>
    <n v="2800"/>
    <x v="3"/>
    <x v="0"/>
    <x v="0"/>
    <n v="27"/>
    <n v="83.5"/>
  </r>
  <r>
    <x v="2"/>
    <x v="50"/>
    <x v="1"/>
    <x v="1"/>
    <n v="626"/>
    <n v="955"/>
    <x v="3"/>
    <x v="0"/>
    <x v="0"/>
    <n v="11"/>
    <n v="27"/>
  </r>
  <r>
    <x v="2"/>
    <x v="50"/>
    <x v="2"/>
    <x v="2"/>
    <n v="1580"/>
    <n v="2635"/>
    <x v="3"/>
    <x v="0"/>
    <x v="0"/>
    <n v="29"/>
    <n v="84"/>
  </r>
  <r>
    <x v="2"/>
    <x v="50"/>
    <x v="3"/>
    <x v="3"/>
    <n v="1760"/>
    <n v="2685"/>
    <x v="3"/>
    <x v="0"/>
    <x v="0"/>
    <n v="34"/>
    <n v="89"/>
  </r>
  <r>
    <x v="2"/>
    <x v="50"/>
    <x v="4"/>
    <x v="4"/>
    <n v="1298"/>
    <n v="2637"/>
    <x v="3"/>
    <x v="0"/>
    <x v="0"/>
    <n v="44"/>
    <n v="100.5"/>
  </r>
  <r>
    <x v="2"/>
    <x v="50"/>
    <x v="5"/>
    <x v="5"/>
    <n v="1884"/>
    <n v="3125"/>
    <x v="3"/>
    <x v="0"/>
    <x v="0"/>
    <n v="30"/>
    <n v="113"/>
  </r>
  <r>
    <x v="2"/>
    <x v="50"/>
    <x v="6"/>
    <x v="6"/>
    <n v="1303"/>
    <n v="2739"/>
    <x v="3"/>
    <x v="0"/>
    <x v="0"/>
    <n v="28.5"/>
    <n v="96"/>
  </r>
  <r>
    <x v="2"/>
    <x v="50"/>
    <x v="7"/>
    <x v="7"/>
    <n v="1659"/>
    <n v="2710"/>
    <x v="3"/>
    <x v="0"/>
    <x v="0"/>
    <n v="36"/>
    <n v="90"/>
  </r>
  <r>
    <x v="2"/>
    <x v="51"/>
    <x v="0"/>
    <x v="0"/>
    <n v="1640"/>
    <n v="3023"/>
    <x v="3"/>
    <x v="0"/>
    <x v="0"/>
    <n v="49"/>
    <n v="128.5"/>
  </r>
  <r>
    <x v="2"/>
    <x v="51"/>
    <x v="1"/>
    <x v="1"/>
    <n v="556"/>
    <n v="893"/>
    <x v="3"/>
    <x v="0"/>
    <x v="0"/>
    <n v="11"/>
    <n v="20"/>
  </r>
  <r>
    <x v="2"/>
    <x v="51"/>
    <x v="2"/>
    <x v="2"/>
    <n v="1716"/>
    <n v="2842"/>
    <x v="3"/>
    <x v="0"/>
    <x v="0"/>
    <n v="34"/>
    <n v="98.5"/>
  </r>
  <r>
    <x v="2"/>
    <x v="51"/>
    <x v="3"/>
    <x v="3"/>
    <n v="2090"/>
    <n v="3031"/>
    <x v="3"/>
    <x v="0"/>
    <x v="0"/>
    <n v="39"/>
    <n v="114"/>
  </r>
  <r>
    <x v="2"/>
    <x v="51"/>
    <x v="4"/>
    <x v="4"/>
    <n v="1637"/>
    <n v="3007"/>
    <x v="3"/>
    <x v="0"/>
    <x v="0"/>
    <n v="34"/>
    <n v="109.5"/>
  </r>
  <r>
    <x v="2"/>
    <x v="51"/>
    <x v="5"/>
    <x v="5"/>
    <n v="2168"/>
    <n v="3080"/>
    <x v="3"/>
    <x v="0"/>
    <x v="0"/>
    <n v="47"/>
    <n v="107"/>
  </r>
  <r>
    <x v="2"/>
    <x v="51"/>
    <x v="6"/>
    <x v="6"/>
    <n v="1516"/>
    <n v="3079"/>
    <x v="3"/>
    <x v="0"/>
    <x v="0"/>
    <n v="39"/>
    <n v="129.5"/>
  </r>
  <r>
    <x v="2"/>
    <x v="51"/>
    <x v="7"/>
    <x v="7"/>
    <n v="1454"/>
    <n v="2727"/>
    <x v="3"/>
    <x v="0"/>
    <x v="0"/>
    <n v="34"/>
    <n v="109"/>
  </r>
  <r>
    <x v="2"/>
    <x v="52"/>
    <x v="0"/>
    <x v="0"/>
    <n v="1816"/>
    <n v="3512"/>
    <x v="6"/>
    <x v="0"/>
    <x v="0"/>
    <n v="55"/>
    <n v="105"/>
  </r>
  <r>
    <x v="2"/>
    <x v="52"/>
    <x v="1"/>
    <x v="1"/>
    <n v="646"/>
    <n v="1031"/>
    <x v="6"/>
    <x v="0"/>
    <x v="0"/>
    <n v="16.5"/>
    <n v="28.5"/>
  </r>
  <r>
    <x v="2"/>
    <x v="52"/>
    <x v="2"/>
    <x v="2"/>
    <n v="1699"/>
    <n v="2974"/>
    <x v="6"/>
    <x v="0"/>
    <x v="0"/>
    <n v="60"/>
    <n v="100"/>
  </r>
  <r>
    <x v="2"/>
    <x v="52"/>
    <x v="3"/>
    <x v="3"/>
    <n v="1989"/>
    <n v="3269"/>
    <x v="6"/>
    <x v="0"/>
    <x v="0"/>
    <n v="45.5"/>
    <n v="76"/>
  </r>
  <r>
    <x v="2"/>
    <x v="52"/>
    <x v="4"/>
    <x v="4"/>
    <n v="1683"/>
    <n v="3551"/>
    <x v="6"/>
    <x v="0"/>
    <x v="0"/>
    <n v="33.5"/>
    <n v="78.5"/>
  </r>
  <r>
    <x v="2"/>
    <x v="52"/>
    <x v="5"/>
    <x v="5"/>
    <n v="2138"/>
    <n v="3357"/>
    <x v="6"/>
    <x v="0"/>
    <x v="0"/>
    <n v="54"/>
    <n v="86.5"/>
  </r>
  <r>
    <x v="2"/>
    <x v="52"/>
    <x v="6"/>
    <x v="6"/>
    <n v="1773"/>
    <n v="3373"/>
    <x v="6"/>
    <x v="0"/>
    <x v="0"/>
    <n v="54.5"/>
    <n v="106.5"/>
  </r>
  <r>
    <x v="2"/>
    <x v="52"/>
    <x v="7"/>
    <x v="7"/>
    <n v="1788"/>
    <n v="3169"/>
    <x v="6"/>
    <x v="0"/>
    <x v="0"/>
    <n v="53.5"/>
    <n v="89.5"/>
  </r>
  <r>
    <x v="2"/>
    <x v="53"/>
    <x v="0"/>
    <x v="0"/>
    <n v="4427"/>
    <n v="6356"/>
    <x v="4"/>
    <x v="0"/>
    <x v="0"/>
    <n v="155"/>
    <n v="294"/>
  </r>
  <r>
    <x v="2"/>
    <x v="53"/>
    <x v="1"/>
    <x v="1"/>
    <n v="1520"/>
    <n v="2093"/>
    <x v="4"/>
    <x v="0"/>
    <x v="0"/>
    <n v="52"/>
    <n v="98"/>
  </r>
  <r>
    <x v="2"/>
    <x v="53"/>
    <x v="2"/>
    <x v="2"/>
    <n v="4392"/>
    <n v="5880"/>
    <x v="4"/>
    <x v="0"/>
    <x v="0"/>
    <n v="162"/>
    <n v="320"/>
  </r>
  <r>
    <x v="2"/>
    <x v="53"/>
    <x v="3"/>
    <x v="3"/>
    <n v="4524"/>
    <n v="6255"/>
    <x v="4"/>
    <x v="0"/>
    <x v="0"/>
    <n v="177"/>
    <n v="315"/>
  </r>
  <r>
    <x v="2"/>
    <x v="53"/>
    <x v="4"/>
    <x v="4"/>
    <n v="4623"/>
    <n v="6162"/>
    <x v="4"/>
    <x v="0"/>
    <x v="0"/>
    <n v="166"/>
    <n v="315"/>
  </r>
  <r>
    <x v="2"/>
    <x v="53"/>
    <x v="5"/>
    <x v="5"/>
    <n v="5059"/>
    <n v="6939"/>
    <x v="4"/>
    <x v="0"/>
    <x v="0"/>
    <n v="143"/>
    <n v="278"/>
  </r>
  <r>
    <x v="2"/>
    <x v="53"/>
    <x v="6"/>
    <x v="6"/>
    <n v="4131"/>
    <n v="5944"/>
    <x v="4"/>
    <x v="0"/>
    <x v="0"/>
    <n v="163"/>
    <n v="291.5"/>
  </r>
  <r>
    <x v="2"/>
    <x v="53"/>
    <x v="7"/>
    <x v="7"/>
    <n v="4455"/>
    <n v="6092"/>
    <x v="4"/>
    <x v="0"/>
    <x v="0"/>
    <n v="170"/>
    <n v="302"/>
  </r>
  <r>
    <x v="2"/>
    <x v="54"/>
    <x v="0"/>
    <x v="0"/>
    <n v="1247"/>
    <n v="2947"/>
    <x v="6"/>
    <x v="0"/>
    <x v="0"/>
    <n v="47"/>
    <n v="92.5"/>
  </r>
  <r>
    <x v="2"/>
    <x v="54"/>
    <x v="1"/>
    <x v="1"/>
    <n v="646"/>
    <n v="947"/>
    <x v="6"/>
    <x v="0"/>
    <x v="0"/>
    <n v="22.5"/>
    <n v="27.5"/>
  </r>
  <r>
    <x v="2"/>
    <x v="54"/>
    <x v="2"/>
    <x v="2"/>
    <n v="1346"/>
    <n v="2640"/>
    <x v="6"/>
    <x v="0"/>
    <x v="0"/>
    <n v="42.5"/>
    <n v="77"/>
  </r>
  <r>
    <x v="2"/>
    <x v="54"/>
    <x v="3"/>
    <x v="3"/>
    <n v="2051"/>
    <n v="2902"/>
    <x v="6"/>
    <x v="0"/>
    <x v="0"/>
    <n v="56"/>
    <n v="78.5"/>
  </r>
  <r>
    <x v="2"/>
    <x v="54"/>
    <x v="4"/>
    <x v="4"/>
    <n v="1445"/>
    <n v="2965"/>
    <x v="6"/>
    <x v="0"/>
    <x v="0"/>
    <n v="46.5"/>
    <n v="74.5"/>
  </r>
  <r>
    <x v="2"/>
    <x v="54"/>
    <x v="5"/>
    <x v="5"/>
    <n v="2330"/>
    <n v="3381"/>
    <x v="6"/>
    <x v="0"/>
    <x v="0"/>
    <n v="59"/>
    <n v="76"/>
  </r>
  <r>
    <x v="2"/>
    <x v="54"/>
    <x v="6"/>
    <x v="6"/>
    <n v="1553"/>
    <n v="2602"/>
    <x v="6"/>
    <x v="0"/>
    <x v="0"/>
    <n v="47"/>
    <n v="81.5"/>
  </r>
  <r>
    <x v="2"/>
    <x v="54"/>
    <x v="7"/>
    <x v="7"/>
    <n v="1718"/>
    <n v="3131"/>
    <x v="6"/>
    <x v="0"/>
    <x v="0"/>
    <n v="42"/>
    <n v="74"/>
  </r>
  <r>
    <x v="2"/>
    <x v="55"/>
    <x v="0"/>
    <x v="0"/>
    <n v="3070"/>
    <n v="4751"/>
    <x v="6"/>
    <x v="0"/>
    <x v="0"/>
    <n v="57"/>
    <n v="97"/>
  </r>
  <r>
    <x v="2"/>
    <x v="55"/>
    <x v="1"/>
    <x v="1"/>
    <n v="1072"/>
    <n v="1350"/>
    <x v="6"/>
    <x v="0"/>
    <x v="0"/>
    <n v="24"/>
    <n v="34"/>
  </r>
  <r>
    <x v="2"/>
    <x v="55"/>
    <x v="2"/>
    <x v="2"/>
    <n v="2738"/>
    <n v="4197"/>
    <x v="6"/>
    <x v="0"/>
    <x v="0"/>
    <n v="64"/>
    <n v="109"/>
  </r>
  <r>
    <x v="2"/>
    <x v="55"/>
    <x v="3"/>
    <x v="3"/>
    <n v="3502"/>
    <n v="4388"/>
    <x v="6"/>
    <x v="0"/>
    <x v="0"/>
    <n v="62"/>
    <n v="101.5"/>
  </r>
  <r>
    <x v="2"/>
    <x v="55"/>
    <x v="4"/>
    <x v="4"/>
    <n v="2721"/>
    <n v="4481"/>
    <x v="6"/>
    <x v="0"/>
    <x v="0"/>
    <n v="52.5"/>
    <n v="121.5"/>
  </r>
  <r>
    <x v="2"/>
    <x v="55"/>
    <x v="5"/>
    <x v="5"/>
    <n v="3646"/>
    <n v="4679"/>
    <x v="6"/>
    <x v="0"/>
    <x v="0"/>
    <n v="81.5"/>
    <n v="126.5"/>
  </r>
  <r>
    <x v="2"/>
    <x v="55"/>
    <x v="6"/>
    <x v="6"/>
    <n v="2538"/>
    <n v="4033"/>
    <x v="6"/>
    <x v="0"/>
    <x v="0"/>
    <n v="61"/>
    <n v="111.5"/>
  </r>
  <r>
    <x v="2"/>
    <x v="55"/>
    <x v="7"/>
    <x v="7"/>
    <n v="2872"/>
    <n v="4206"/>
    <x v="6"/>
    <x v="0"/>
    <x v="0"/>
    <n v="65"/>
    <n v="107.5"/>
  </r>
  <r>
    <x v="2"/>
    <x v="56"/>
    <x v="0"/>
    <x v="0"/>
    <n v="929"/>
    <n v="1249"/>
    <x v="2"/>
    <x v="0"/>
    <x v="0"/>
    <n v="31"/>
    <n v="56"/>
  </r>
  <r>
    <x v="2"/>
    <x v="56"/>
    <x v="1"/>
    <x v="1"/>
    <n v="279"/>
    <n v="446"/>
    <x v="2"/>
    <x v="0"/>
    <x v="0"/>
    <n v="8"/>
    <n v="20"/>
  </r>
  <r>
    <x v="2"/>
    <x v="56"/>
    <x v="2"/>
    <x v="2"/>
    <n v="717"/>
    <n v="994"/>
    <x v="2"/>
    <x v="0"/>
    <x v="0"/>
    <n v="25"/>
    <n v="63"/>
  </r>
  <r>
    <x v="2"/>
    <x v="56"/>
    <x v="3"/>
    <x v="3"/>
    <n v="1025"/>
    <n v="1351"/>
    <x v="2"/>
    <x v="0"/>
    <x v="0"/>
    <n v="25"/>
    <n v="69"/>
  </r>
  <r>
    <x v="2"/>
    <x v="56"/>
    <x v="4"/>
    <x v="4"/>
    <n v="850"/>
    <n v="1130"/>
    <x v="2"/>
    <x v="0"/>
    <x v="0"/>
    <n v="28"/>
    <n v="62.5"/>
  </r>
  <r>
    <x v="2"/>
    <x v="56"/>
    <x v="5"/>
    <x v="5"/>
    <n v="973"/>
    <n v="1355"/>
    <x v="2"/>
    <x v="0"/>
    <x v="0"/>
    <n v="33"/>
    <n v="65"/>
  </r>
  <r>
    <x v="2"/>
    <x v="56"/>
    <x v="6"/>
    <x v="6"/>
    <n v="672"/>
    <n v="932"/>
    <x v="2"/>
    <x v="0"/>
    <x v="0"/>
    <n v="16"/>
    <n v="38.5"/>
  </r>
  <r>
    <x v="2"/>
    <x v="56"/>
    <x v="7"/>
    <x v="7"/>
    <n v="1035"/>
    <n v="1394"/>
    <x v="2"/>
    <x v="0"/>
    <x v="0"/>
    <n v="24"/>
    <n v="47"/>
  </r>
  <r>
    <x v="2"/>
    <x v="57"/>
    <x v="0"/>
    <x v="0"/>
    <n v="1192"/>
    <n v="1811"/>
    <x v="2"/>
    <x v="0"/>
    <x v="0"/>
    <n v="38"/>
    <n v="96"/>
  </r>
  <r>
    <x v="2"/>
    <x v="57"/>
    <x v="1"/>
    <x v="1"/>
    <n v="296"/>
    <n v="431"/>
    <x v="2"/>
    <x v="0"/>
    <x v="0"/>
    <n v="7"/>
    <n v="30"/>
  </r>
  <r>
    <x v="2"/>
    <x v="57"/>
    <x v="2"/>
    <x v="2"/>
    <n v="1172"/>
    <n v="1810"/>
    <x v="2"/>
    <x v="0"/>
    <x v="0"/>
    <n v="41"/>
    <n v="114.5"/>
  </r>
  <r>
    <x v="2"/>
    <x v="57"/>
    <x v="3"/>
    <x v="3"/>
    <n v="1271"/>
    <n v="1931"/>
    <x v="2"/>
    <x v="0"/>
    <x v="0"/>
    <n v="37"/>
    <n v="92"/>
  </r>
  <r>
    <x v="2"/>
    <x v="57"/>
    <x v="4"/>
    <x v="4"/>
    <n v="1173"/>
    <n v="1796"/>
    <x v="2"/>
    <x v="0"/>
    <x v="0"/>
    <n v="36"/>
    <n v="91.5"/>
  </r>
  <r>
    <x v="2"/>
    <x v="57"/>
    <x v="5"/>
    <x v="5"/>
    <n v="1152"/>
    <n v="1774"/>
    <x v="2"/>
    <x v="0"/>
    <x v="0"/>
    <n v="38.5"/>
    <n v="97.5"/>
  </r>
  <r>
    <x v="2"/>
    <x v="57"/>
    <x v="6"/>
    <x v="6"/>
    <n v="1038"/>
    <n v="1699"/>
    <x v="2"/>
    <x v="0"/>
    <x v="0"/>
    <n v="29"/>
    <n v="93.5"/>
  </r>
  <r>
    <x v="2"/>
    <x v="57"/>
    <x v="7"/>
    <x v="7"/>
    <n v="1114"/>
    <n v="1820"/>
    <x v="2"/>
    <x v="0"/>
    <x v="0"/>
    <n v="38"/>
    <n v="90.5"/>
  </r>
  <r>
    <x v="2"/>
    <x v="58"/>
    <x v="0"/>
    <x v="0"/>
    <n v="644"/>
    <n v="1591"/>
    <x v="2"/>
    <x v="0"/>
    <x v="0"/>
    <n v="20"/>
    <n v="68"/>
  </r>
  <r>
    <x v="2"/>
    <x v="58"/>
    <x v="1"/>
    <x v="1"/>
    <n v="284"/>
    <n v="498"/>
    <x v="2"/>
    <x v="0"/>
    <x v="0"/>
    <n v="6"/>
    <n v="24.5"/>
  </r>
  <r>
    <x v="2"/>
    <x v="58"/>
    <x v="2"/>
    <x v="2"/>
    <n v="956"/>
    <n v="1496"/>
    <x v="2"/>
    <x v="0"/>
    <x v="0"/>
    <n v="20.5"/>
    <n v="62.5"/>
  </r>
  <r>
    <x v="2"/>
    <x v="58"/>
    <x v="3"/>
    <x v="3"/>
    <n v="910"/>
    <n v="1790"/>
    <x v="2"/>
    <x v="0"/>
    <x v="0"/>
    <n v="22"/>
    <n v="68"/>
  </r>
  <r>
    <x v="2"/>
    <x v="58"/>
    <x v="4"/>
    <x v="4"/>
    <n v="717"/>
    <n v="1462"/>
    <x v="2"/>
    <x v="0"/>
    <x v="0"/>
    <n v="16.5"/>
    <n v="56.5"/>
  </r>
  <r>
    <x v="2"/>
    <x v="58"/>
    <x v="5"/>
    <x v="5"/>
    <n v="791"/>
    <n v="1452"/>
    <x v="2"/>
    <x v="0"/>
    <x v="0"/>
    <n v="17"/>
    <n v="51"/>
  </r>
  <r>
    <x v="2"/>
    <x v="58"/>
    <x v="6"/>
    <x v="6"/>
    <n v="923"/>
    <n v="1616"/>
    <x v="2"/>
    <x v="0"/>
    <x v="0"/>
    <n v="17"/>
    <n v="59"/>
  </r>
  <r>
    <x v="2"/>
    <x v="58"/>
    <x v="7"/>
    <x v="7"/>
    <n v="461"/>
    <n v="1394"/>
    <x v="2"/>
    <x v="0"/>
    <x v="0"/>
    <n v="15"/>
    <n v="50.5"/>
  </r>
  <r>
    <x v="2"/>
    <x v="59"/>
    <x v="0"/>
    <x v="0"/>
    <n v="580"/>
    <n v="1043"/>
    <x v="7"/>
    <x v="0"/>
    <x v="0"/>
    <n v="16"/>
    <n v="39"/>
  </r>
  <r>
    <x v="2"/>
    <x v="59"/>
    <x v="1"/>
    <x v="1"/>
    <n v="165"/>
    <n v="340"/>
    <x v="7"/>
    <x v="0"/>
    <x v="0"/>
    <n v="6"/>
    <n v="11"/>
  </r>
  <r>
    <x v="2"/>
    <x v="59"/>
    <x v="2"/>
    <x v="2"/>
    <n v="649"/>
    <n v="967"/>
    <x v="7"/>
    <x v="0"/>
    <x v="0"/>
    <n v="18"/>
    <n v="52"/>
  </r>
  <r>
    <x v="2"/>
    <x v="59"/>
    <x v="3"/>
    <x v="3"/>
    <n v="554"/>
    <n v="1078"/>
    <x v="7"/>
    <x v="0"/>
    <x v="0"/>
    <n v="17"/>
    <n v="52"/>
  </r>
  <r>
    <x v="2"/>
    <x v="59"/>
    <x v="4"/>
    <x v="4"/>
    <n v="569"/>
    <n v="1106"/>
    <x v="7"/>
    <x v="0"/>
    <x v="0"/>
    <n v="17"/>
    <n v="47"/>
  </r>
  <r>
    <x v="2"/>
    <x v="59"/>
    <x v="5"/>
    <x v="5"/>
    <n v="564"/>
    <n v="1184"/>
    <x v="7"/>
    <x v="0"/>
    <x v="0"/>
    <n v="13"/>
    <n v="41"/>
  </r>
  <r>
    <x v="2"/>
    <x v="59"/>
    <x v="6"/>
    <x v="6"/>
    <n v="822"/>
    <n v="1214"/>
    <x v="7"/>
    <x v="0"/>
    <x v="0"/>
    <n v="33.5"/>
    <n v="70.5"/>
  </r>
  <r>
    <x v="2"/>
    <x v="59"/>
    <x v="7"/>
    <x v="7"/>
    <n v="501"/>
    <n v="1015"/>
    <x v="7"/>
    <x v="0"/>
    <x v="0"/>
    <n v="17"/>
    <n v="52"/>
  </r>
  <r>
    <x v="2"/>
    <x v="60"/>
    <x v="0"/>
    <x v="0"/>
    <n v="1849"/>
    <n v="2683"/>
    <x v="6"/>
    <x v="0"/>
    <x v="0"/>
    <n v="35"/>
    <n v="96.5"/>
  </r>
  <r>
    <x v="2"/>
    <x v="60"/>
    <x v="1"/>
    <x v="1"/>
    <n v="730"/>
    <n v="1085"/>
    <x v="6"/>
    <x v="0"/>
    <x v="0"/>
    <n v="21.5"/>
    <n v="38"/>
  </r>
  <r>
    <x v="2"/>
    <x v="60"/>
    <x v="2"/>
    <x v="2"/>
    <n v="2127"/>
    <n v="3354"/>
    <x v="6"/>
    <x v="0"/>
    <x v="0"/>
    <n v="33.5"/>
    <n v="87"/>
  </r>
  <r>
    <x v="2"/>
    <x v="60"/>
    <x v="3"/>
    <x v="3"/>
    <n v="2051"/>
    <n v="3067"/>
    <x v="6"/>
    <x v="0"/>
    <x v="0"/>
    <n v="31"/>
    <n v="71"/>
  </r>
  <r>
    <x v="2"/>
    <x v="60"/>
    <x v="4"/>
    <x v="4"/>
    <n v="2111"/>
    <n v="3297"/>
    <x v="6"/>
    <x v="0"/>
    <x v="0"/>
    <n v="32"/>
    <n v="91"/>
  </r>
  <r>
    <x v="2"/>
    <x v="60"/>
    <x v="5"/>
    <x v="5"/>
    <n v="2039"/>
    <n v="3355"/>
    <x v="6"/>
    <x v="0"/>
    <x v="0"/>
    <n v="42"/>
    <n v="100"/>
  </r>
  <r>
    <x v="2"/>
    <x v="60"/>
    <x v="6"/>
    <x v="6"/>
    <n v="1600"/>
    <n v="3182"/>
    <x v="6"/>
    <x v="0"/>
    <x v="0"/>
    <n v="31"/>
    <n v="80.5"/>
  </r>
  <r>
    <x v="2"/>
    <x v="60"/>
    <x v="7"/>
    <x v="7"/>
    <n v="1880"/>
    <n v="3131"/>
    <x v="6"/>
    <x v="0"/>
    <x v="0"/>
    <n v="49"/>
    <n v="99"/>
  </r>
  <r>
    <x v="2"/>
    <x v="61"/>
    <x v="0"/>
    <x v="0"/>
    <n v="2509"/>
    <n v="2967"/>
    <x v="6"/>
    <x v="0"/>
    <x v="0"/>
    <n v="62"/>
    <n v="92"/>
  </r>
  <r>
    <x v="2"/>
    <x v="61"/>
    <x v="1"/>
    <x v="1"/>
    <n v="546"/>
    <n v="958"/>
    <x v="6"/>
    <x v="0"/>
    <x v="0"/>
    <n v="20.5"/>
    <n v="26"/>
  </r>
  <r>
    <x v="2"/>
    <x v="61"/>
    <x v="2"/>
    <x v="2"/>
    <n v="2153"/>
    <n v="2821"/>
    <x v="6"/>
    <x v="0"/>
    <x v="0"/>
    <n v="74.5"/>
    <n v="103.5"/>
  </r>
  <r>
    <x v="2"/>
    <x v="61"/>
    <x v="3"/>
    <x v="3"/>
    <n v="2148"/>
    <n v="2887"/>
    <x v="6"/>
    <x v="0"/>
    <x v="0"/>
    <n v="59"/>
    <n v="75.5"/>
  </r>
  <r>
    <x v="2"/>
    <x v="61"/>
    <x v="4"/>
    <x v="4"/>
    <n v="2411"/>
    <n v="3084"/>
    <x v="6"/>
    <x v="0"/>
    <x v="0"/>
    <n v="58"/>
    <n v="80"/>
  </r>
  <r>
    <x v="2"/>
    <x v="61"/>
    <x v="5"/>
    <x v="5"/>
    <n v="1986"/>
    <n v="2746"/>
    <x v="6"/>
    <x v="0"/>
    <x v="0"/>
    <n v="65.5"/>
    <n v="91.5"/>
  </r>
  <r>
    <x v="2"/>
    <x v="61"/>
    <x v="6"/>
    <x v="6"/>
    <n v="1835"/>
    <n v="2801"/>
    <x v="6"/>
    <x v="0"/>
    <x v="0"/>
    <n v="54.5"/>
    <n v="78.5"/>
  </r>
  <r>
    <x v="2"/>
    <x v="61"/>
    <x v="7"/>
    <x v="7"/>
    <n v="1982"/>
    <n v="2565"/>
    <x v="6"/>
    <x v="0"/>
    <x v="0"/>
    <n v="80.5"/>
    <n v="101.5"/>
  </r>
  <r>
    <x v="2"/>
    <x v="62"/>
    <x v="0"/>
    <x v="0"/>
    <n v="1806"/>
    <n v="2888"/>
    <x v="4"/>
    <x v="0"/>
    <x v="0"/>
    <n v="78"/>
    <n v="153"/>
  </r>
  <r>
    <x v="2"/>
    <x v="62"/>
    <x v="1"/>
    <x v="1"/>
    <n v="650"/>
    <n v="1113"/>
    <x v="4"/>
    <x v="0"/>
    <x v="0"/>
    <n v="12"/>
    <n v="38"/>
  </r>
  <r>
    <x v="2"/>
    <x v="62"/>
    <x v="2"/>
    <x v="2"/>
    <n v="1869"/>
    <n v="2764"/>
    <x v="4"/>
    <x v="0"/>
    <x v="0"/>
    <n v="67.5"/>
    <n v="141.5"/>
  </r>
  <r>
    <x v="2"/>
    <x v="62"/>
    <x v="3"/>
    <x v="3"/>
    <n v="1943"/>
    <n v="2907"/>
    <x v="4"/>
    <x v="0"/>
    <x v="0"/>
    <n v="37.5"/>
    <n v="125"/>
  </r>
  <r>
    <x v="2"/>
    <x v="62"/>
    <x v="4"/>
    <x v="4"/>
    <n v="1956"/>
    <n v="2964"/>
    <x v="4"/>
    <x v="0"/>
    <x v="0"/>
    <n v="60"/>
    <n v="152.5"/>
  </r>
  <r>
    <x v="2"/>
    <x v="62"/>
    <x v="5"/>
    <x v="5"/>
    <n v="1858"/>
    <n v="2996"/>
    <x v="4"/>
    <x v="0"/>
    <x v="0"/>
    <n v="47"/>
    <n v="146.5"/>
  </r>
  <r>
    <x v="2"/>
    <x v="62"/>
    <x v="6"/>
    <x v="6"/>
    <n v="1839"/>
    <n v="2838"/>
    <x v="4"/>
    <x v="0"/>
    <x v="0"/>
    <n v="53.5"/>
    <n v="123"/>
  </r>
  <r>
    <x v="2"/>
    <x v="62"/>
    <x v="7"/>
    <x v="7"/>
    <n v="1801"/>
    <n v="2704"/>
    <x v="4"/>
    <x v="0"/>
    <x v="0"/>
    <n v="41"/>
    <n v="128"/>
  </r>
  <r>
    <x v="2"/>
    <x v="63"/>
    <x v="0"/>
    <x v="0"/>
    <n v="853"/>
    <n v="1906"/>
    <x v="2"/>
    <x v="0"/>
    <x v="0"/>
    <n v="31.5"/>
    <n v="72.5"/>
  </r>
  <r>
    <x v="2"/>
    <x v="63"/>
    <x v="1"/>
    <x v="1"/>
    <n v="255"/>
    <n v="520"/>
    <x v="2"/>
    <x v="0"/>
    <x v="0"/>
    <n v="7"/>
    <n v="21"/>
  </r>
  <r>
    <x v="2"/>
    <x v="63"/>
    <x v="2"/>
    <x v="2"/>
    <n v="930"/>
    <n v="1777"/>
    <x v="2"/>
    <x v="0"/>
    <x v="0"/>
    <n v="10.5"/>
    <n v="56.5"/>
  </r>
  <r>
    <x v="2"/>
    <x v="63"/>
    <x v="3"/>
    <x v="3"/>
    <n v="1106"/>
    <n v="1945"/>
    <x v="2"/>
    <x v="0"/>
    <x v="0"/>
    <n v="24"/>
    <n v="62"/>
  </r>
  <r>
    <x v="2"/>
    <x v="63"/>
    <x v="4"/>
    <x v="4"/>
    <n v="830"/>
    <n v="1643"/>
    <x v="2"/>
    <x v="0"/>
    <x v="0"/>
    <n v="31"/>
    <n v="81"/>
  </r>
  <r>
    <x v="2"/>
    <x v="63"/>
    <x v="5"/>
    <x v="5"/>
    <n v="903"/>
    <n v="1724"/>
    <x v="2"/>
    <x v="0"/>
    <x v="0"/>
    <n v="32"/>
    <n v="76.5"/>
  </r>
  <r>
    <x v="2"/>
    <x v="63"/>
    <x v="6"/>
    <x v="6"/>
    <n v="631"/>
    <n v="1888"/>
    <x v="2"/>
    <x v="0"/>
    <x v="0"/>
    <n v="18.5"/>
    <n v="57.5"/>
  </r>
  <r>
    <x v="2"/>
    <x v="63"/>
    <x v="7"/>
    <x v="7"/>
    <n v="942"/>
    <n v="1771"/>
    <x v="2"/>
    <x v="0"/>
    <x v="0"/>
    <n v="35"/>
    <n v="76.5"/>
  </r>
  <r>
    <x v="2"/>
    <x v="64"/>
    <x v="0"/>
    <x v="0"/>
    <n v="1502"/>
    <n v="3140"/>
    <x v="3"/>
    <x v="0"/>
    <x v="0"/>
    <n v="38"/>
    <n v="120.5"/>
  </r>
  <r>
    <x v="2"/>
    <x v="64"/>
    <x v="1"/>
    <x v="1"/>
    <n v="470"/>
    <n v="980"/>
    <x v="3"/>
    <x v="0"/>
    <x v="0"/>
    <n v="19"/>
    <n v="41"/>
  </r>
  <r>
    <x v="2"/>
    <x v="64"/>
    <x v="2"/>
    <x v="2"/>
    <n v="1432"/>
    <n v="3089"/>
    <x v="3"/>
    <x v="0"/>
    <x v="0"/>
    <n v="44.5"/>
    <n v="119"/>
  </r>
  <r>
    <x v="2"/>
    <x v="64"/>
    <x v="3"/>
    <x v="3"/>
    <n v="1720"/>
    <n v="3090"/>
    <x v="3"/>
    <x v="0"/>
    <x v="0"/>
    <n v="61.5"/>
    <n v="129"/>
  </r>
  <r>
    <x v="2"/>
    <x v="64"/>
    <x v="4"/>
    <x v="4"/>
    <n v="1390"/>
    <n v="3019"/>
    <x v="3"/>
    <x v="0"/>
    <x v="0"/>
    <n v="50"/>
    <n v="128"/>
  </r>
  <r>
    <x v="2"/>
    <x v="64"/>
    <x v="5"/>
    <x v="5"/>
    <n v="1529"/>
    <n v="3200"/>
    <x v="3"/>
    <x v="0"/>
    <x v="0"/>
    <n v="49"/>
    <n v="141"/>
  </r>
  <r>
    <x v="2"/>
    <x v="64"/>
    <x v="6"/>
    <x v="6"/>
    <n v="1312"/>
    <n v="3211"/>
    <x v="3"/>
    <x v="0"/>
    <x v="0"/>
    <n v="41"/>
    <n v="113"/>
  </r>
  <r>
    <x v="2"/>
    <x v="64"/>
    <x v="7"/>
    <x v="7"/>
    <n v="1595"/>
    <n v="2898"/>
    <x v="3"/>
    <x v="0"/>
    <x v="0"/>
    <n v="55.5"/>
    <n v="142"/>
  </r>
  <r>
    <x v="2"/>
    <x v="65"/>
    <x v="0"/>
    <x v="0"/>
    <n v="2025"/>
    <n v="2573"/>
    <x v="5"/>
    <x v="0"/>
    <x v="0"/>
    <n v="74"/>
    <n v="116"/>
  </r>
  <r>
    <x v="2"/>
    <x v="65"/>
    <x v="1"/>
    <x v="1"/>
    <n v="715"/>
    <n v="887"/>
    <x v="5"/>
    <x v="0"/>
    <x v="0"/>
    <n v="18.5"/>
    <n v="20"/>
  </r>
  <r>
    <x v="2"/>
    <x v="65"/>
    <x v="2"/>
    <x v="2"/>
    <n v="2181"/>
    <n v="2630"/>
    <x v="5"/>
    <x v="0"/>
    <x v="0"/>
    <n v="64"/>
    <n v="84"/>
  </r>
  <r>
    <x v="2"/>
    <x v="65"/>
    <x v="3"/>
    <x v="3"/>
    <n v="2001"/>
    <n v="2540"/>
    <x v="5"/>
    <x v="0"/>
    <x v="0"/>
    <n v="63"/>
    <n v="81.5"/>
  </r>
  <r>
    <x v="2"/>
    <x v="65"/>
    <x v="4"/>
    <x v="4"/>
    <n v="2213"/>
    <n v="2731"/>
    <x v="5"/>
    <x v="0"/>
    <x v="0"/>
    <n v="57.5"/>
    <n v="93.5"/>
  </r>
  <r>
    <x v="2"/>
    <x v="65"/>
    <x v="5"/>
    <x v="5"/>
    <n v="2022"/>
    <n v="2678"/>
    <x v="5"/>
    <x v="0"/>
    <x v="0"/>
    <n v="69"/>
    <n v="96.5"/>
  </r>
  <r>
    <x v="2"/>
    <x v="65"/>
    <x v="6"/>
    <x v="6"/>
    <n v="2134"/>
    <n v="2583"/>
    <x v="5"/>
    <x v="0"/>
    <x v="0"/>
    <n v="58.5"/>
    <n v="91"/>
  </r>
  <r>
    <x v="2"/>
    <x v="65"/>
    <x v="7"/>
    <x v="7"/>
    <n v="1813"/>
    <n v="2368"/>
    <x v="5"/>
    <x v="0"/>
    <x v="0"/>
    <n v="72.5"/>
    <n v="98"/>
  </r>
  <r>
    <x v="2"/>
    <x v="66"/>
    <x v="0"/>
    <x v="0"/>
    <n v="2074"/>
    <n v="4126"/>
    <x v="5"/>
    <x v="0"/>
    <x v="0"/>
    <n v="49"/>
    <n v="160"/>
  </r>
  <r>
    <x v="2"/>
    <x v="66"/>
    <x v="1"/>
    <x v="1"/>
    <n v="1029"/>
    <n v="1381"/>
    <x v="5"/>
    <x v="0"/>
    <x v="0"/>
    <n v="17"/>
    <n v="43"/>
  </r>
  <r>
    <x v="2"/>
    <x v="66"/>
    <x v="2"/>
    <x v="2"/>
    <n v="2303"/>
    <n v="3678"/>
    <x v="5"/>
    <x v="0"/>
    <x v="0"/>
    <n v="65"/>
    <n v="142"/>
  </r>
  <r>
    <x v="2"/>
    <x v="66"/>
    <x v="3"/>
    <x v="3"/>
    <n v="2969"/>
    <n v="4062"/>
    <x v="5"/>
    <x v="0"/>
    <x v="0"/>
    <n v="70"/>
    <n v="148"/>
  </r>
  <r>
    <x v="2"/>
    <x v="66"/>
    <x v="4"/>
    <x v="4"/>
    <n v="2040"/>
    <n v="3988"/>
    <x v="5"/>
    <x v="0"/>
    <x v="0"/>
    <n v="55.5"/>
    <n v="160"/>
  </r>
  <r>
    <x v="2"/>
    <x v="66"/>
    <x v="5"/>
    <x v="5"/>
    <n v="3078"/>
    <n v="4254"/>
    <x v="5"/>
    <x v="0"/>
    <x v="0"/>
    <n v="59"/>
    <n v="140.5"/>
  </r>
  <r>
    <x v="2"/>
    <x v="66"/>
    <x v="6"/>
    <x v="6"/>
    <n v="2325"/>
    <n v="3924"/>
    <x v="5"/>
    <x v="0"/>
    <x v="0"/>
    <n v="62"/>
    <n v="179"/>
  </r>
  <r>
    <x v="2"/>
    <x v="66"/>
    <x v="7"/>
    <x v="7"/>
    <n v="2617"/>
    <n v="4126"/>
    <x v="5"/>
    <x v="0"/>
    <x v="0"/>
    <n v="69.5"/>
    <n v="180.5"/>
  </r>
  <r>
    <x v="2"/>
    <x v="67"/>
    <x v="0"/>
    <x v="0"/>
    <n v="2997"/>
    <n v="4694"/>
    <x v="4"/>
    <x v="0"/>
    <x v="0"/>
    <n v="76"/>
    <n v="164"/>
  </r>
  <r>
    <x v="2"/>
    <x v="67"/>
    <x v="1"/>
    <x v="1"/>
    <n v="1037"/>
    <n v="1504"/>
    <x v="4"/>
    <x v="0"/>
    <x v="0"/>
    <n v="33.5"/>
    <n v="65.5"/>
  </r>
  <r>
    <x v="2"/>
    <x v="67"/>
    <x v="2"/>
    <x v="2"/>
    <n v="3296"/>
    <n v="4644"/>
    <x v="4"/>
    <x v="0"/>
    <x v="0"/>
    <n v="112"/>
    <n v="189"/>
  </r>
  <r>
    <x v="2"/>
    <x v="67"/>
    <x v="3"/>
    <x v="3"/>
    <n v="3597"/>
    <n v="5063"/>
    <x v="4"/>
    <x v="0"/>
    <x v="0"/>
    <n v="111.5"/>
    <n v="191"/>
  </r>
  <r>
    <x v="2"/>
    <x v="67"/>
    <x v="4"/>
    <x v="4"/>
    <n v="3024"/>
    <n v="4723"/>
    <x v="4"/>
    <x v="0"/>
    <x v="0"/>
    <n v="91"/>
    <n v="179"/>
  </r>
  <r>
    <x v="2"/>
    <x v="67"/>
    <x v="5"/>
    <x v="5"/>
    <n v="3335"/>
    <n v="5211"/>
    <x v="4"/>
    <x v="0"/>
    <x v="0"/>
    <n v="80.5"/>
    <n v="185"/>
  </r>
  <r>
    <x v="2"/>
    <x v="67"/>
    <x v="6"/>
    <x v="6"/>
    <n v="3471"/>
    <n v="5296"/>
    <x v="4"/>
    <x v="0"/>
    <x v="0"/>
    <n v="96"/>
    <n v="204"/>
  </r>
  <r>
    <x v="2"/>
    <x v="67"/>
    <x v="7"/>
    <x v="7"/>
    <n v="3177"/>
    <n v="4611"/>
    <x v="4"/>
    <x v="0"/>
    <x v="0"/>
    <n v="95"/>
    <n v="176.5"/>
  </r>
  <r>
    <x v="3"/>
    <x v="68"/>
    <x v="0"/>
    <x v="0"/>
    <n v="370"/>
    <n v="448"/>
    <x v="4"/>
    <x v="1"/>
    <x v="0"/>
    <n v="11"/>
    <n v="19"/>
  </r>
  <r>
    <x v="3"/>
    <x v="68"/>
    <x v="1"/>
    <x v="1"/>
    <n v="92"/>
    <n v="124"/>
    <x v="4"/>
    <x v="1"/>
    <x v="0"/>
    <n v="6.5"/>
    <n v="11"/>
  </r>
  <r>
    <x v="3"/>
    <x v="68"/>
    <x v="2"/>
    <x v="2"/>
    <n v="421"/>
    <n v="512"/>
    <x v="4"/>
    <x v="1"/>
    <x v="0"/>
    <n v="11.5"/>
    <n v="14.5"/>
  </r>
  <r>
    <x v="3"/>
    <x v="68"/>
    <x v="3"/>
    <x v="3"/>
    <n v="401"/>
    <n v="492"/>
    <x v="4"/>
    <x v="1"/>
    <x v="0"/>
    <n v="11.5"/>
    <n v="18.5"/>
  </r>
  <r>
    <x v="3"/>
    <x v="68"/>
    <x v="4"/>
    <x v="4"/>
    <n v="322"/>
    <n v="419"/>
    <x v="4"/>
    <x v="1"/>
    <x v="0"/>
    <n v="10"/>
    <n v="15.5"/>
  </r>
  <r>
    <x v="3"/>
    <x v="68"/>
    <x v="5"/>
    <x v="5"/>
    <n v="352"/>
    <n v="461"/>
    <x v="4"/>
    <x v="1"/>
    <x v="0"/>
    <n v="11.5"/>
    <n v="20.5"/>
  </r>
  <r>
    <x v="3"/>
    <x v="68"/>
    <x v="6"/>
    <x v="6"/>
    <n v="271"/>
    <n v="456"/>
    <x v="4"/>
    <x v="1"/>
    <x v="0"/>
    <n v="5"/>
    <n v="11.5"/>
  </r>
  <r>
    <x v="3"/>
    <x v="68"/>
    <x v="7"/>
    <x v="7"/>
    <n v="353"/>
    <n v="449"/>
    <x v="4"/>
    <x v="1"/>
    <x v="0"/>
    <n v="12"/>
    <n v="22"/>
  </r>
  <r>
    <x v="3"/>
    <x v="69"/>
    <x v="0"/>
    <x v="0"/>
    <n v="702"/>
    <n v="901"/>
    <x v="5"/>
    <x v="2"/>
    <x v="0"/>
    <n v="18.5"/>
    <n v="31"/>
  </r>
  <r>
    <x v="3"/>
    <x v="69"/>
    <x v="1"/>
    <x v="1"/>
    <n v="248"/>
    <n v="332"/>
    <x v="5"/>
    <x v="2"/>
    <x v="0"/>
    <n v="1.5"/>
    <n v="1.5"/>
  </r>
  <r>
    <x v="3"/>
    <x v="69"/>
    <x v="2"/>
    <x v="2"/>
    <n v="760"/>
    <n v="897"/>
    <x v="5"/>
    <x v="2"/>
    <x v="0"/>
    <n v="13.5"/>
    <n v="22"/>
  </r>
  <r>
    <x v="3"/>
    <x v="69"/>
    <x v="3"/>
    <x v="3"/>
    <n v="625"/>
    <n v="812"/>
    <x v="5"/>
    <x v="2"/>
    <x v="0"/>
    <n v="16"/>
    <n v="18.5"/>
  </r>
  <r>
    <x v="3"/>
    <x v="69"/>
    <x v="4"/>
    <x v="4"/>
    <n v="705"/>
    <n v="857"/>
    <x v="5"/>
    <x v="2"/>
    <x v="0"/>
    <n v="15"/>
    <n v="26"/>
  </r>
  <r>
    <x v="3"/>
    <x v="69"/>
    <x v="5"/>
    <x v="5"/>
    <n v="607"/>
    <n v="920"/>
    <x v="5"/>
    <x v="2"/>
    <x v="0"/>
    <n v="20"/>
    <n v="25"/>
  </r>
  <r>
    <x v="3"/>
    <x v="69"/>
    <x v="6"/>
    <x v="6"/>
    <n v="678"/>
    <n v="810"/>
    <x v="5"/>
    <x v="2"/>
    <x v="0"/>
    <n v="11.5"/>
    <n v="22"/>
  </r>
  <r>
    <x v="3"/>
    <x v="69"/>
    <x v="7"/>
    <x v="7"/>
    <n v="598"/>
    <n v="787"/>
    <x v="5"/>
    <x v="2"/>
    <x v="0"/>
    <n v="16.5"/>
    <n v="23"/>
  </r>
  <r>
    <x v="3"/>
    <x v="70"/>
    <x v="0"/>
    <x v="0"/>
    <n v="341"/>
    <n v="955"/>
    <x v="6"/>
    <x v="3"/>
    <x v="0"/>
    <n v="24"/>
    <n v="43"/>
  </r>
  <r>
    <x v="3"/>
    <x v="70"/>
    <x v="1"/>
    <x v="1"/>
    <n v="195"/>
    <n v="273"/>
    <x v="6"/>
    <x v="3"/>
    <x v="0"/>
    <n v="10"/>
    <n v="14"/>
  </r>
  <r>
    <x v="3"/>
    <x v="70"/>
    <x v="2"/>
    <x v="2"/>
    <n v="334"/>
    <n v="837"/>
    <x v="6"/>
    <x v="3"/>
    <x v="0"/>
    <n v="22.5"/>
    <n v="37"/>
  </r>
  <r>
    <x v="3"/>
    <x v="70"/>
    <x v="3"/>
    <x v="3"/>
    <n v="689"/>
    <n v="970"/>
    <x v="6"/>
    <x v="3"/>
    <x v="0"/>
    <n v="20"/>
    <n v="30"/>
  </r>
  <r>
    <x v="3"/>
    <x v="70"/>
    <x v="4"/>
    <x v="4"/>
    <n v="402"/>
    <n v="939"/>
    <x v="6"/>
    <x v="3"/>
    <x v="0"/>
    <n v="14"/>
    <n v="26"/>
  </r>
  <r>
    <x v="3"/>
    <x v="70"/>
    <x v="5"/>
    <x v="5"/>
    <n v="824"/>
    <n v="1250"/>
    <x v="6"/>
    <x v="3"/>
    <x v="0"/>
    <n v="24"/>
    <n v="31.5"/>
  </r>
  <r>
    <x v="3"/>
    <x v="70"/>
    <x v="6"/>
    <x v="6"/>
    <n v="576"/>
    <n v="917"/>
    <x v="6"/>
    <x v="3"/>
    <x v="0"/>
    <n v="24"/>
    <n v="34"/>
  </r>
  <r>
    <x v="3"/>
    <x v="70"/>
    <x v="7"/>
    <x v="7"/>
    <n v="620"/>
    <n v="1199"/>
    <x v="6"/>
    <x v="3"/>
    <x v="0"/>
    <n v="17"/>
    <n v="33"/>
  </r>
  <r>
    <x v="3"/>
    <x v="71"/>
    <x v="0"/>
    <x v="0"/>
    <n v="359"/>
    <n v="478"/>
    <x v="4"/>
    <x v="4"/>
    <x v="0"/>
    <n v="7.5"/>
    <n v="16.5"/>
  </r>
  <r>
    <x v="3"/>
    <x v="71"/>
    <x v="1"/>
    <x v="1"/>
    <n v="123"/>
    <n v="172"/>
    <x v="4"/>
    <x v="4"/>
    <x v="0"/>
    <n v="0"/>
    <n v="6.5"/>
  </r>
  <r>
    <x v="3"/>
    <x v="71"/>
    <x v="2"/>
    <x v="2"/>
    <n v="374"/>
    <n v="446"/>
    <x v="4"/>
    <x v="4"/>
    <x v="0"/>
    <n v="8"/>
    <n v="13"/>
  </r>
  <r>
    <x v="3"/>
    <x v="71"/>
    <x v="3"/>
    <x v="3"/>
    <n v="379"/>
    <n v="507"/>
    <x v="4"/>
    <x v="4"/>
    <x v="0"/>
    <n v="2"/>
    <n v="12"/>
  </r>
  <r>
    <x v="3"/>
    <x v="71"/>
    <x v="4"/>
    <x v="4"/>
    <n v="414"/>
    <n v="528"/>
    <x v="4"/>
    <x v="4"/>
    <x v="0"/>
    <n v="8"/>
    <n v="15.5"/>
  </r>
  <r>
    <x v="3"/>
    <x v="71"/>
    <x v="5"/>
    <x v="5"/>
    <n v="349"/>
    <n v="466"/>
    <x v="4"/>
    <x v="4"/>
    <x v="0"/>
    <n v="7.5"/>
    <n v="22"/>
  </r>
  <r>
    <x v="3"/>
    <x v="71"/>
    <x v="6"/>
    <x v="6"/>
    <n v="330"/>
    <n v="427"/>
    <x v="4"/>
    <x v="4"/>
    <x v="0"/>
    <n v="10"/>
    <n v="20"/>
  </r>
  <r>
    <x v="3"/>
    <x v="71"/>
    <x v="7"/>
    <x v="7"/>
    <n v="342"/>
    <n v="440"/>
    <x v="4"/>
    <x v="4"/>
    <x v="0"/>
    <n v="4.5"/>
    <n v="16"/>
  </r>
  <r>
    <x v="3"/>
    <x v="72"/>
    <x v="0"/>
    <x v="0"/>
    <n v="516"/>
    <n v="1497"/>
    <x v="6"/>
    <x v="3"/>
    <x v="0"/>
    <n v="15.5"/>
    <n v="36.5"/>
  </r>
  <r>
    <x v="3"/>
    <x v="72"/>
    <x v="1"/>
    <x v="1"/>
    <n v="313"/>
    <n v="507"/>
    <x v="6"/>
    <x v="3"/>
    <x v="0"/>
    <n v="10"/>
    <n v="11"/>
  </r>
  <r>
    <x v="3"/>
    <x v="72"/>
    <x v="2"/>
    <x v="2"/>
    <n v="627"/>
    <n v="1301"/>
    <x v="6"/>
    <x v="3"/>
    <x v="0"/>
    <n v="14"/>
    <n v="31"/>
  </r>
  <r>
    <x v="3"/>
    <x v="72"/>
    <x v="3"/>
    <x v="3"/>
    <n v="962"/>
    <n v="1426"/>
    <x v="6"/>
    <x v="3"/>
    <x v="0"/>
    <n v="27.5"/>
    <n v="38"/>
  </r>
  <r>
    <x v="3"/>
    <x v="72"/>
    <x v="4"/>
    <x v="4"/>
    <n v="679"/>
    <n v="1561"/>
    <x v="6"/>
    <x v="3"/>
    <x v="0"/>
    <n v="22"/>
    <n v="35"/>
  </r>
  <r>
    <x v="3"/>
    <x v="72"/>
    <x v="5"/>
    <x v="5"/>
    <n v="1122"/>
    <n v="1639"/>
    <x v="6"/>
    <x v="3"/>
    <x v="0"/>
    <n v="27.5"/>
    <n v="35"/>
  </r>
  <r>
    <x v="3"/>
    <x v="72"/>
    <x v="6"/>
    <x v="6"/>
    <n v="670"/>
    <n v="1248"/>
    <x v="6"/>
    <x v="3"/>
    <x v="0"/>
    <n v="17"/>
    <n v="36"/>
  </r>
  <r>
    <x v="3"/>
    <x v="72"/>
    <x v="7"/>
    <x v="7"/>
    <n v="764"/>
    <n v="1504"/>
    <x v="6"/>
    <x v="3"/>
    <x v="0"/>
    <n v="18.5"/>
    <n v="33.5"/>
  </r>
  <r>
    <x v="3"/>
    <x v="73"/>
    <x v="0"/>
    <x v="0"/>
    <n v="650"/>
    <n v="1021"/>
    <x v="3"/>
    <x v="5"/>
    <x v="0"/>
    <n v="25"/>
    <n v="49"/>
  </r>
  <r>
    <x v="3"/>
    <x v="73"/>
    <x v="1"/>
    <x v="1"/>
    <n v="229"/>
    <n v="336"/>
    <x v="3"/>
    <x v="5"/>
    <x v="0"/>
    <n v="8"/>
    <n v="14"/>
  </r>
  <r>
    <x v="3"/>
    <x v="73"/>
    <x v="2"/>
    <x v="2"/>
    <n v="555"/>
    <n v="868"/>
    <x v="3"/>
    <x v="5"/>
    <x v="0"/>
    <n v="18"/>
    <n v="33.5"/>
  </r>
  <r>
    <x v="3"/>
    <x v="73"/>
    <x v="3"/>
    <x v="3"/>
    <n v="695"/>
    <n v="1002"/>
    <x v="3"/>
    <x v="5"/>
    <x v="0"/>
    <n v="26"/>
    <n v="45"/>
  </r>
  <r>
    <x v="3"/>
    <x v="73"/>
    <x v="4"/>
    <x v="4"/>
    <n v="607"/>
    <n v="983"/>
    <x v="3"/>
    <x v="5"/>
    <x v="0"/>
    <n v="21"/>
    <n v="36.5"/>
  </r>
  <r>
    <x v="3"/>
    <x v="73"/>
    <x v="5"/>
    <x v="5"/>
    <n v="665"/>
    <n v="1000"/>
    <x v="3"/>
    <x v="5"/>
    <x v="0"/>
    <n v="26.5"/>
    <n v="41"/>
  </r>
  <r>
    <x v="3"/>
    <x v="73"/>
    <x v="6"/>
    <x v="6"/>
    <n v="498"/>
    <n v="934"/>
    <x v="3"/>
    <x v="5"/>
    <x v="0"/>
    <n v="13"/>
    <n v="42.5"/>
  </r>
  <r>
    <x v="3"/>
    <x v="73"/>
    <x v="7"/>
    <x v="7"/>
    <n v="645"/>
    <n v="1025"/>
    <x v="3"/>
    <x v="5"/>
    <x v="0"/>
    <n v="28"/>
    <n v="58.5"/>
  </r>
  <r>
    <x v="3"/>
    <x v="74"/>
    <x v="0"/>
    <x v="0"/>
    <n v="522"/>
    <n v="798"/>
    <x v="1"/>
    <x v="6"/>
    <x v="1"/>
    <n v="14"/>
    <n v="29"/>
  </r>
  <r>
    <x v="3"/>
    <x v="74"/>
    <x v="1"/>
    <x v="1"/>
    <n v="171"/>
    <n v="279"/>
    <x v="1"/>
    <x v="6"/>
    <x v="1"/>
    <n v="2"/>
    <n v="15.5"/>
  </r>
  <r>
    <x v="3"/>
    <x v="74"/>
    <x v="2"/>
    <x v="2"/>
    <n v="534"/>
    <n v="738"/>
    <x v="1"/>
    <x v="6"/>
    <x v="1"/>
    <n v="15"/>
    <n v="34.5"/>
  </r>
  <r>
    <x v="3"/>
    <x v="74"/>
    <x v="3"/>
    <x v="3"/>
    <n v="567"/>
    <n v="792"/>
    <x v="1"/>
    <x v="6"/>
    <x v="1"/>
    <n v="10.5"/>
    <n v="26"/>
  </r>
  <r>
    <x v="3"/>
    <x v="74"/>
    <x v="4"/>
    <x v="4"/>
    <n v="462"/>
    <n v="725"/>
    <x v="1"/>
    <x v="6"/>
    <x v="1"/>
    <n v="18"/>
    <n v="32"/>
  </r>
  <r>
    <x v="3"/>
    <x v="74"/>
    <x v="5"/>
    <x v="5"/>
    <n v="415"/>
    <n v="807"/>
    <x v="1"/>
    <x v="6"/>
    <x v="1"/>
    <n v="8.5"/>
    <n v="38"/>
  </r>
  <r>
    <x v="3"/>
    <x v="74"/>
    <x v="6"/>
    <x v="6"/>
    <n v="566"/>
    <n v="749"/>
    <x v="1"/>
    <x v="6"/>
    <x v="1"/>
    <n v="17"/>
    <n v="38.5"/>
  </r>
  <r>
    <x v="3"/>
    <x v="74"/>
    <x v="7"/>
    <x v="7"/>
    <n v="578"/>
    <n v="823"/>
    <x v="1"/>
    <x v="6"/>
    <x v="1"/>
    <n v="20"/>
    <n v="37.5"/>
  </r>
  <r>
    <x v="3"/>
    <x v="75"/>
    <x v="0"/>
    <x v="0"/>
    <n v="608"/>
    <n v="715"/>
    <x v="1"/>
    <x v="7"/>
    <x v="0"/>
    <n v="13.5"/>
    <n v="18"/>
  </r>
  <r>
    <x v="3"/>
    <x v="75"/>
    <x v="1"/>
    <x v="1"/>
    <n v="171"/>
    <n v="207"/>
    <x v="1"/>
    <x v="7"/>
    <x v="0"/>
    <n v="4.5"/>
    <n v="9.5"/>
  </r>
  <r>
    <x v="3"/>
    <x v="75"/>
    <x v="2"/>
    <x v="2"/>
    <n v="531"/>
    <n v="642"/>
    <x v="1"/>
    <x v="7"/>
    <x v="0"/>
    <n v="13"/>
    <n v="21"/>
  </r>
  <r>
    <x v="3"/>
    <x v="75"/>
    <x v="3"/>
    <x v="3"/>
    <n v="544"/>
    <n v="600"/>
    <x v="1"/>
    <x v="7"/>
    <x v="0"/>
    <n v="16.5"/>
    <n v="19"/>
  </r>
  <r>
    <x v="3"/>
    <x v="75"/>
    <x v="4"/>
    <x v="4"/>
    <n v="509"/>
    <n v="659"/>
    <x v="1"/>
    <x v="7"/>
    <x v="0"/>
    <n v="17"/>
    <n v="23"/>
  </r>
  <r>
    <x v="3"/>
    <x v="75"/>
    <x v="5"/>
    <x v="5"/>
    <n v="573"/>
    <n v="679"/>
    <x v="1"/>
    <x v="7"/>
    <x v="0"/>
    <n v="15"/>
    <n v="20"/>
  </r>
  <r>
    <x v="3"/>
    <x v="75"/>
    <x v="6"/>
    <x v="6"/>
    <n v="500"/>
    <n v="654"/>
    <x v="1"/>
    <x v="7"/>
    <x v="0"/>
    <n v="12"/>
    <n v="20"/>
  </r>
  <r>
    <x v="3"/>
    <x v="75"/>
    <x v="7"/>
    <x v="7"/>
    <n v="532"/>
    <n v="595"/>
    <x v="1"/>
    <x v="7"/>
    <x v="0"/>
    <n v="10"/>
    <n v="14.5"/>
  </r>
  <r>
    <x v="3"/>
    <x v="76"/>
    <x v="0"/>
    <x v="0"/>
    <n v="384"/>
    <n v="471"/>
    <x v="4"/>
    <x v="1"/>
    <x v="0"/>
    <n v="11"/>
    <n v="20"/>
  </r>
  <r>
    <x v="3"/>
    <x v="76"/>
    <x v="1"/>
    <x v="1"/>
    <n v="9"/>
    <n v="23"/>
    <x v="4"/>
    <x v="1"/>
    <x v="0"/>
    <n v="3"/>
    <n v="4.5"/>
  </r>
  <r>
    <x v="3"/>
    <x v="76"/>
    <x v="2"/>
    <x v="2"/>
    <n v="408"/>
    <n v="563"/>
    <x v="4"/>
    <x v="1"/>
    <x v="0"/>
    <n v="18"/>
    <n v="24.5"/>
  </r>
  <r>
    <x v="3"/>
    <x v="76"/>
    <x v="3"/>
    <x v="3"/>
    <n v="408"/>
    <n v="541"/>
    <x v="4"/>
    <x v="1"/>
    <x v="0"/>
    <n v="12"/>
    <n v="15"/>
  </r>
  <r>
    <x v="3"/>
    <x v="76"/>
    <x v="4"/>
    <x v="4"/>
    <n v="472"/>
    <n v="772"/>
    <x v="4"/>
    <x v="1"/>
    <x v="0"/>
    <n v="10"/>
    <n v="17.5"/>
  </r>
  <r>
    <x v="3"/>
    <x v="76"/>
    <x v="5"/>
    <x v="5"/>
    <n v="422"/>
    <n v="577"/>
    <x v="4"/>
    <x v="1"/>
    <x v="0"/>
    <n v="9"/>
    <n v="16"/>
  </r>
  <r>
    <x v="3"/>
    <x v="76"/>
    <x v="6"/>
    <x v="6"/>
    <n v="568"/>
    <n v="711"/>
    <x v="4"/>
    <x v="1"/>
    <x v="0"/>
    <n v="11.5"/>
    <n v="19.5"/>
  </r>
  <r>
    <x v="3"/>
    <x v="76"/>
    <x v="7"/>
    <x v="7"/>
    <n v="416"/>
    <n v="488"/>
    <x v="4"/>
    <x v="1"/>
    <x v="0"/>
    <n v="12"/>
    <n v="15"/>
  </r>
  <r>
    <x v="3"/>
    <x v="77"/>
    <x v="0"/>
    <x v="0"/>
    <n v="508"/>
    <n v="798"/>
    <x v="5"/>
    <x v="8"/>
    <x v="2"/>
    <n v="13"/>
    <n v="41"/>
  </r>
  <r>
    <x v="3"/>
    <x v="77"/>
    <x v="1"/>
    <x v="1"/>
    <n v="186"/>
    <n v="289"/>
    <x v="5"/>
    <x v="8"/>
    <x v="2"/>
    <n v="1"/>
    <n v="9"/>
  </r>
  <r>
    <x v="3"/>
    <x v="77"/>
    <x v="2"/>
    <x v="2"/>
    <n v="461"/>
    <n v="785"/>
    <x v="5"/>
    <x v="8"/>
    <x v="2"/>
    <n v="13"/>
    <n v="36"/>
  </r>
  <r>
    <x v="3"/>
    <x v="77"/>
    <x v="3"/>
    <x v="3"/>
    <n v="371"/>
    <n v="722"/>
    <x v="5"/>
    <x v="8"/>
    <x v="2"/>
    <n v="11"/>
    <n v="30.5"/>
  </r>
  <r>
    <x v="3"/>
    <x v="77"/>
    <x v="4"/>
    <x v="4"/>
    <n v="443"/>
    <n v="727"/>
    <x v="5"/>
    <x v="8"/>
    <x v="2"/>
    <n v="7.5"/>
    <n v="29"/>
  </r>
  <r>
    <x v="3"/>
    <x v="77"/>
    <x v="5"/>
    <x v="5"/>
    <n v="464"/>
    <n v="873"/>
    <x v="5"/>
    <x v="8"/>
    <x v="2"/>
    <n v="5"/>
    <n v="38.5"/>
  </r>
  <r>
    <x v="3"/>
    <x v="77"/>
    <x v="6"/>
    <x v="6"/>
    <n v="449"/>
    <n v="798"/>
    <x v="5"/>
    <x v="8"/>
    <x v="2"/>
    <n v="7.5"/>
    <n v="33.5"/>
  </r>
  <r>
    <x v="3"/>
    <x v="77"/>
    <x v="7"/>
    <x v="7"/>
    <n v="441"/>
    <n v="767"/>
    <x v="5"/>
    <x v="8"/>
    <x v="2"/>
    <n v="5"/>
    <n v="29"/>
  </r>
  <r>
    <x v="3"/>
    <x v="78"/>
    <x v="0"/>
    <x v="0"/>
    <n v="551"/>
    <n v="1098"/>
    <x v="4"/>
    <x v="1"/>
    <x v="0"/>
    <n v="16"/>
    <n v="30"/>
  </r>
  <r>
    <x v="3"/>
    <x v="78"/>
    <x v="1"/>
    <x v="1"/>
    <n v="284"/>
    <n v="385"/>
    <x v="4"/>
    <x v="1"/>
    <x v="0"/>
    <n v="11"/>
    <n v="15.5"/>
  </r>
  <r>
    <x v="3"/>
    <x v="78"/>
    <x v="2"/>
    <x v="2"/>
    <n v="567"/>
    <n v="917"/>
    <x v="4"/>
    <x v="1"/>
    <x v="0"/>
    <n v="26"/>
    <n v="29"/>
  </r>
  <r>
    <x v="3"/>
    <x v="78"/>
    <x v="3"/>
    <x v="3"/>
    <n v="698"/>
    <n v="1069"/>
    <x v="4"/>
    <x v="1"/>
    <x v="0"/>
    <n v="35"/>
    <n v="45"/>
  </r>
  <r>
    <x v="3"/>
    <x v="78"/>
    <x v="4"/>
    <x v="4"/>
    <n v="542"/>
    <n v="1042"/>
    <x v="4"/>
    <x v="1"/>
    <x v="0"/>
    <n v="30"/>
    <n v="34"/>
  </r>
  <r>
    <x v="3"/>
    <x v="78"/>
    <x v="5"/>
    <x v="5"/>
    <n v="660"/>
    <n v="1043"/>
    <x v="4"/>
    <x v="1"/>
    <x v="0"/>
    <n v="22"/>
    <n v="36"/>
  </r>
  <r>
    <x v="3"/>
    <x v="78"/>
    <x v="6"/>
    <x v="6"/>
    <n v="554"/>
    <n v="979"/>
    <x v="4"/>
    <x v="1"/>
    <x v="0"/>
    <n v="30"/>
    <n v="33.5"/>
  </r>
  <r>
    <x v="3"/>
    <x v="78"/>
    <x v="7"/>
    <x v="7"/>
    <n v="636"/>
    <n v="993"/>
    <x v="4"/>
    <x v="1"/>
    <x v="0"/>
    <n v="25.5"/>
    <n v="35"/>
  </r>
  <r>
    <x v="3"/>
    <x v="79"/>
    <x v="0"/>
    <x v="0"/>
    <n v="655"/>
    <n v="762"/>
    <x v="3"/>
    <x v="5"/>
    <x v="0"/>
    <n v="17"/>
    <n v="33"/>
  </r>
  <r>
    <x v="3"/>
    <x v="79"/>
    <x v="1"/>
    <x v="1"/>
    <n v="252"/>
    <n v="284"/>
    <x v="3"/>
    <x v="5"/>
    <x v="0"/>
    <n v="6"/>
    <n v="12"/>
  </r>
  <r>
    <x v="3"/>
    <x v="79"/>
    <x v="2"/>
    <x v="2"/>
    <n v="622"/>
    <n v="721"/>
    <x v="3"/>
    <x v="5"/>
    <x v="0"/>
    <n v="22"/>
    <n v="41"/>
  </r>
  <r>
    <x v="3"/>
    <x v="79"/>
    <x v="3"/>
    <x v="3"/>
    <n v="631"/>
    <n v="692"/>
    <x v="3"/>
    <x v="5"/>
    <x v="0"/>
    <n v="21.5"/>
    <n v="38"/>
  </r>
  <r>
    <x v="3"/>
    <x v="79"/>
    <x v="4"/>
    <x v="4"/>
    <n v="638"/>
    <n v="733"/>
    <x v="3"/>
    <x v="5"/>
    <x v="0"/>
    <n v="24"/>
    <n v="41"/>
  </r>
  <r>
    <x v="3"/>
    <x v="79"/>
    <x v="5"/>
    <x v="5"/>
    <n v="618"/>
    <n v="737"/>
    <x v="3"/>
    <x v="5"/>
    <x v="0"/>
    <n v="27"/>
    <n v="50"/>
  </r>
  <r>
    <x v="3"/>
    <x v="79"/>
    <x v="6"/>
    <x v="6"/>
    <n v="558"/>
    <n v="643"/>
    <x v="3"/>
    <x v="5"/>
    <x v="0"/>
    <n v="29"/>
    <n v="49.5"/>
  </r>
  <r>
    <x v="3"/>
    <x v="79"/>
    <x v="7"/>
    <x v="7"/>
    <n v="631"/>
    <n v="708"/>
    <x v="3"/>
    <x v="5"/>
    <x v="0"/>
    <n v="26.5"/>
    <n v="41.5"/>
  </r>
  <r>
    <x v="3"/>
    <x v="80"/>
    <x v="0"/>
    <x v="0"/>
    <n v="1030"/>
    <n v="1219"/>
    <x v="6"/>
    <x v="9"/>
    <x v="0"/>
    <n v="20.5"/>
    <n v="27"/>
  </r>
  <r>
    <x v="3"/>
    <x v="80"/>
    <x v="1"/>
    <x v="1"/>
    <n v="271"/>
    <n v="326"/>
    <x v="6"/>
    <x v="9"/>
    <x v="0"/>
    <n v="6"/>
    <n v="7"/>
  </r>
  <r>
    <x v="3"/>
    <x v="80"/>
    <x v="2"/>
    <x v="2"/>
    <n v="991"/>
    <n v="1261"/>
    <x v="6"/>
    <x v="9"/>
    <x v="0"/>
    <n v="21"/>
    <n v="31.5"/>
  </r>
  <r>
    <x v="3"/>
    <x v="80"/>
    <x v="3"/>
    <x v="3"/>
    <n v="1018"/>
    <n v="1233"/>
    <x v="6"/>
    <x v="9"/>
    <x v="0"/>
    <n v="23"/>
    <n v="33"/>
  </r>
  <r>
    <x v="3"/>
    <x v="80"/>
    <x v="4"/>
    <x v="4"/>
    <n v="1028"/>
    <n v="1260"/>
    <x v="6"/>
    <x v="9"/>
    <x v="0"/>
    <n v="20.5"/>
    <n v="33"/>
  </r>
  <r>
    <x v="3"/>
    <x v="80"/>
    <x v="5"/>
    <x v="5"/>
    <n v="903"/>
    <n v="1075"/>
    <x v="6"/>
    <x v="9"/>
    <x v="0"/>
    <n v="34"/>
    <n v="49"/>
  </r>
  <r>
    <x v="3"/>
    <x v="80"/>
    <x v="6"/>
    <x v="6"/>
    <n v="1025"/>
    <n v="1368"/>
    <x v="6"/>
    <x v="9"/>
    <x v="0"/>
    <n v="24.5"/>
    <n v="39.5"/>
  </r>
  <r>
    <x v="3"/>
    <x v="80"/>
    <x v="7"/>
    <x v="7"/>
    <n v="943"/>
    <n v="1135"/>
    <x v="6"/>
    <x v="9"/>
    <x v="0"/>
    <n v="22.5"/>
    <n v="27"/>
  </r>
  <r>
    <x v="3"/>
    <x v="81"/>
    <x v="0"/>
    <x v="0"/>
    <n v="310"/>
    <n v="507"/>
    <x v="2"/>
    <x v="10"/>
    <x v="0"/>
    <n v="13"/>
    <n v="28"/>
  </r>
  <r>
    <x v="3"/>
    <x v="81"/>
    <x v="1"/>
    <x v="1"/>
    <n v="111"/>
    <n v="188"/>
    <x v="2"/>
    <x v="10"/>
    <x v="0"/>
    <n v="7"/>
    <n v="13"/>
  </r>
  <r>
    <x v="3"/>
    <x v="81"/>
    <x v="2"/>
    <x v="2"/>
    <n v="294"/>
    <n v="485"/>
    <x v="2"/>
    <x v="10"/>
    <x v="0"/>
    <n v="12.5"/>
    <n v="26.5"/>
  </r>
  <r>
    <x v="3"/>
    <x v="81"/>
    <x v="3"/>
    <x v="3"/>
    <n v="359"/>
    <n v="516"/>
    <x v="2"/>
    <x v="10"/>
    <x v="0"/>
    <n v="15.5"/>
    <n v="29"/>
  </r>
  <r>
    <x v="3"/>
    <x v="81"/>
    <x v="4"/>
    <x v="4"/>
    <n v="288"/>
    <n v="483"/>
    <x v="2"/>
    <x v="10"/>
    <x v="0"/>
    <n v="13"/>
    <n v="27.5"/>
  </r>
  <r>
    <x v="3"/>
    <x v="81"/>
    <x v="5"/>
    <x v="5"/>
    <n v="291"/>
    <n v="490"/>
    <x v="2"/>
    <x v="10"/>
    <x v="0"/>
    <n v="10.5"/>
    <n v="23.5"/>
  </r>
  <r>
    <x v="3"/>
    <x v="81"/>
    <x v="6"/>
    <x v="6"/>
    <n v="334"/>
    <n v="465"/>
    <x v="2"/>
    <x v="10"/>
    <x v="0"/>
    <n v="9.5"/>
    <n v="29"/>
  </r>
  <r>
    <x v="3"/>
    <x v="81"/>
    <x v="7"/>
    <x v="7"/>
    <n v="296"/>
    <n v="453"/>
    <x v="2"/>
    <x v="10"/>
    <x v="0"/>
    <n v="11"/>
    <n v="25.5"/>
  </r>
  <r>
    <x v="3"/>
    <x v="82"/>
    <x v="0"/>
    <x v="0"/>
    <n v="465"/>
    <n v="567"/>
    <x v="1"/>
    <x v="11"/>
    <x v="0"/>
    <n v="13"/>
    <n v="19"/>
  </r>
  <r>
    <x v="3"/>
    <x v="82"/>
    <x v="1"/>
    <x v="1"/>
    <n v="162"/>
    <n v="168"/>
    <x v="1"/>
    <x v="11"/>
    <x v="0"/>
    <n v="7.5"/>
    <n v="9.5"/>
  </r>
  <r>
    <x v="3"/>
    <x v="82"/>
    <x v="2"/>
    <x v="2"/>
    <n v="466"/>
    <n v="573"/>
    <x v="1"/>
    <x v="11"/>
    <x v="0"/>
    <n v="17"/>
    <n v="25"/>
  </r>
  <r>
    <x v="3"/>
    <x v="82"/>
    <x v="3"/>
    <x v="3"/>
    <n v="555"/>
    <n v="636"/>
    <x v="1"/>
    <x v="11"/>
    <x v="0"/>
    <n v="18.5"/>
    <n v="24.5"/>
  </r>
  <r>
    <x v="3"/>
    <x v="82"/>
    <x v="4"/>
    <x v="4"/>
    <n v="546"/>
    <n v="689"/>
    <x v="1"/>
    <x v="11"/>
    <x v="0"/>
    <n v="13"/>
    <n v="22"/>
  </r>
  <r>
    <x v="3"/>
    <x v="82"/>
    <x v="5"/>
    <x v="5"/>
    <n v="557"/>
    <n v="607"/>
    <x v="1"/>
    <x v="11"/>
    <x v="0"/>
    <n v="11"/>
    <n v="19.5"/>
  </r>
  <r>
    <x v="3"/>
    <x v="82"/>
    <x v="6"/>
    <x v="6"/>
    <n v="406"/>
    <n v="565"/>
    <x v="1"/>
    <x v="11"/>
    <x v="0"/>
    <n v="25.5"/>
    <n v="32"/>
  </r>
  <r>
    <x v="3"/>
    <x v="82"/>
    <x v="7"/>
    <x v="7"/>
    <n v="490"/>
    <n v="573"/>
    <x v="1"/>
    <x v="11"/>
    <x v="0"/>
    <n v="17.5"/>
    <n v="26.5"/>
  </r>
  <r>
    <x v="3"/>
    <x v="83"/>
    <x v="0"/>
    <x v="0"/>
    <n v="660"/>
    <n v="972"/>
    <x v="4"/>
    <x v="12"/>
    <x v="0"/>
    <n v="16"/>
    <n v="36"/>
  </r>
  <r>
    <x v="3"/>
    <x v="83"/>
    <x v="1"/>
    <x v="1"/>
    <n v="221"/>
    <n v="300"/>
    <x v="4"/>
    <x v="12"/>
    <x v="0"/>
    <n v="7"/>
    <n v="17"/>
  </r>
  <r>
    <x v="3"/>
    <x v="83"/>
    <x v="2"/>
    <x v="2"/>
    <n v="732"/>
    <n v="984"/>
    <x v="4"/>
    <x v="12"/>
    <x v="0"/>
    <n v="20.5"/>
    <n v="46"/>
  </r>
  <r>
    <x v="3"/>
    <x v="83"/>
    <x v="3"/>
    <x v="3"/>
    <n v="637"/>
    <n v="992"/>
    <x v="4"/>
    <x v="12"/>
    <x v="0"/>
    <n v="20.5"/>
    <n v="39"/>
  </r>
  <r>
    <x v="3"/>
    <x v="83"/>
    <x v="4"/>
    <x v="4"/>
    <n v="630"/>
    <n v="927"/>
    <x v="4"/>
    <x v="12"/>
    <x v="0"/>
    <n v="18"/>
    <n v="51"/>
  </r>
  <r>
    <x v="3"/>
    <x v="83"/>
    <x v="5"/>
    <x v="5"/>
    <n v="782"/>
    <n v="1193"/>
    <x v="4"/>
    <x v="12"/>
    <x v="0"/>
    <n v="24.5"/>
    <n v="47.5"/>
  </r>
  <r>
    <x v="3"/>
    <x v="83"/>
    <x v="6"/>
    <x v="6"/>
    <n v="703"/>
    <n v="1058"/>
    <x v="4"/>
    <x v="12"/>
    <x v="0"/>
    <n v="21"/>
    <n v="44.5"/>
  </r>
  <r>
    <x v="3"/>
    <x v="83"/>
    <x v="7"/>
    <x v="7"/>
    <n v="583"/>
    <n v="857"/>
    <x v="4"/>
    <x v="12"/>
    <x v="0"/>
    <n v="12"/>
    <n v="33"/>
  </r>
  <r>
    <x v="3"/>
    <x v="84"/>
    <x v="0"/>
    <x v="0"/>
    <n v="760"/>
    <n v="843"/>
    <x v="6"/>
    <x v="9"/>
    <x v="0"/>
    <n v="12.5"/>
    <n v="18.5"/>
  </r>
  <r>
    <x v="3"/>
    <x v="84"/>
    <x v="1"/>
    <x v="1"/>
    <n v="71"/>
    <n v="248"/>
    <x v="6"/>
    <x v="9"/>
    <x v="0"/>
    <n v="3"/>
    <n v="5"/>
  </r>
  <r>
    <x v="3"/>
    <x v="84"/>
    <x v="2"/>
    <x v="2"/>
    <n v="658"/>
    <n v="807"/>
    <x v="6"/>
    <x v="9"/>
    <x v="0"/>
    <n v="12"/>
    <n v="23"/>
  </r>
  <r>
    <x v="3"/>
    <x v="84"/>
    <x v="3"/>
    <x v="3"/>
    <n v="745"/>
    <n v="841"/>
    <x v="6"/>
    <x v="9"/>
    <x v="0"/>
    <n v="12.5"/>
    <n v="15"/>
  </r>
  <r>
    <x v="3"/>
    <x v="84"/>
    <x v="4"/>
    <x v="4"/>
    <n v="763"/>
    <n v="853"/>
    <x v="6"/>
    <x v="9"/>
    <x v="0"/>
    <n v="10"/>
    <n v="16"/>
  </r>
  <r>
    <x v="3"/>
    <x v="84"/>
    <x v="5"/>
    <x v="5"/>
    <n v="636"/>
    <n v="846"/>
    <x v="6"/>
    <x v="9"/>
    <x v="0"/>
    <n v="13.5"/>
    <n v="21"/>
  </r>
  <r>
    <x v="3"/>
    <x v="84"/>
    <x v="6"/>
    <x v="6"/>
    <n v="534"/>
    <n v="865"/>
    <x v="6"/>
    <x v="9"/>
    <x v="0"/>
    <n v="11"/>
    <n v="21.5"/>
  </r>
  <r>
    <x v="3"/>
    <x v="84"/>
    <x v="7"/>
    <x v="7"/>
    <n v="711"/>
    <n v="799"/>
    <x v="6"/>
    <x v="9"/>
    <x v="0"/>
    <n v="12.5"/>
    <n v="17"/>
  </r>
  <r>
    <x v="3"/>
    <x v="85"/>
    <x v="0"/>
    <x v="0"/>
    <n v="347"/>
    <n v="630"/>
    <x v="5"/>
    <x v="13"/>
    <x v="0"/>
    <n v="6"/>
    <n v="15"/>
  </r>
  <r>
    <x v="3"/>
    <x v="85"/>
    <x v="1"/>
    <x v="1"/>
    <n v="129"/>
    <n v="163"/>
    <x v="5"/>
    <x v="13"/>
    <x v="0"/>
    <n v="1"/>
    <n v="3"/>
  </r>
  <r>
    <x v="3"/>
    <x v="85"/>
    <x v="2"/>
    <x v="2"/>
    <n v="424"/>
    <n v="635"/>
    <x v="5"/>
    <x v="13"/>
    <x v="0"/>
    <n v="10"/>
    <n v="18.5"/>
  </r>
  <r>
    <x v="3"/>
    <x v="85"/>
    <x v="3"/>
    <x v="3"/>
    <n v="340"/>
    <n v="546"/>
    <x v="5"/>
    <x v="13"/>
    <x v="0"/>
    <n v="7"/>
    <n v="16"/>
  </r>
  <r>
    <x v="3"/>
    <x v="85"/>
    <x v="4"/>
    <x v="4"/>
    <n v="363"/>
    <n v="620"/>
    <x v="5"/>
    <x v="13"/>
    <x v="0"/>
    <n v="6.5"/>
    <n v="22.5"/>
  </r>
  <r>
    <x v="3"/>
    <x v="85"/>
    <x v="5"/>
    <x v="5"/>
    <n v="377"/>
    <n v="656"/>
    <x v="5"/>
    <x v="13"/>
    <x v="0"/>
    <n v="9"/>
    <n v="17"/>
  </r>
  <r>
    <x v="3"/>
    <x v="85"/>
    <x v="6"/>
    <x v="6"/>
    <n v="406"/>
    <n v="807"/>
    <x v="5"/>
    <x v="13"/>
    <x v="0"/>
    <n v="16"/>
    <n v="33.5"/>
  </r>
  <r>
    <x v="3"/>
    <x v="85"/>
    <x v="7"/>
    <x v="7"/>
    <n v="357"/>
    <n v="592"/>
    <x v="5"/>
    <x v="13"/>
    <x v="0"/>
    <n v="5"/>
    <n v="17"/>
  </r>
  <r>
    <x v="3"/>
    <x v="86"/>
    <x v="0"/>
    <x v="0"/>
    <n v="666"/>
    <n v="902"/>
    <x v="4"/>
    <x v="4"/>
    <x v="0"/>
    <n v="31.5"/>
    <n v="44"/>
  </r>
  <r>
    <x v="3"/>
    <x v="86"/>
    <x v="1"/>
    <x v="1"/>
    <n v="217"/>
    <n v="349"/>
    <x v="4"/>
    <x v="4"/>
    <x v="0"/>
    <n v="8"/>
    <n v="12.5"/>
  </r>
  <r>
    <x v="3"/>
    <x v="86"/>
    <x v="2"/>
    <x v="2"/>
    <n v="625"/>
    <n v="812"/>
    <x v="4"/>
    <x v="4"/>
    <x v="0"/>
    <n v="21.5"/>
    <n v="37"/>
  </r>
  <r>
    <x v="3"/>
    <x v="86"/>
    <x v="3"/>
    <x v="3"/>
    <n v="624"/>
    <n v="842"/>
    <x v="4"/>
    <x v="4"/>
    <x v="0"/>
    <n v="19"/>
    <n v="33"/>
  </r>
  <r>
    <x v="3"/>
    <x v="86"/>
    <x v="4"/>
    <x v="4"/>
    <n v="627"/>
    <n v="867"/>
    <x v="4"/>
    <x v="4"/>
    <x v="0"/>
    <n v="27"/>
    <n v="47"/>
  </r>
  <r>
    <x v="3"/>
    <x v="86"/>
    <x v="5"/>
    <x v="5"/>
    <n v="566"/>
    <n v="820"/>
    <x v="4"/>
    <x v="4"/>
    <x v="0"/>
    <n v="18"/>
    <n v="30"/>
  </r>
  <r>
    <x v="3"/>
    <x v="86"/>
    <x v="6"/>
    <x v="6"/>
    <n v="627"/>
    <n v="893"/>
    <x v="4"/>
    <x v="4"/>
    <x v="0"/>
    <n v="24"/>
    <n v="38.5"/>
  </r>
  <r>
    <x v="3"/>
    <x v="86"/>
    <x v="7"/>
    <x v="7"/>
    <n v="628"/>
    <n v="812"/>
    <x v="4"/>
    <x v="4"/>
    <x v="0"/>
    <n v="13.5"/>
    <n v="27.5"/>
  </r>
  <r>
    <x v="3"/>
    <x v="87"/>
    <x v="0"/>
    <x v="0"/>
    <n v="332"/>
    <n v="490"/>
    <x v="7"/>
    <x v="14"/>
    <x v="0"/>
    <n v="10"/>
    <n v="24.5"/>
  </r>
  <r>
    <x v="3"/>
    <x v="87"/>
    <x v="1"/>
    <x v="1"/>
    <n v="48"/>
    <n v="154"/>
    <x v="7"/>
    <x v="14"/>
    <x v="0"/>
    <n v="4"/>
    <n v="10"/>
  </r>
  <r>
    <x v="3"/>
    <x v="87"/>
    <x v="2"/>
    <x v="2"/>
    <n v="309"/>
    <n v="492"/>
    <x v="7"/>
    <x v="14"/>
    <x v="0"/>
    <n v="13"/>
    <n v="25"/>
  </r>
  <r>
    <x v="3"/>
    <x v="87"/>
    <x v="3"/>
    <x v="3"/>
    <n v="249"/>
    <n v="498"/>
    <x v="7"/>
    <x v="14"/>
    <x v="0"/>
    <n v="12.5"/>
    <n v="23"/>
  </r>
  <r>
    <x v="3"/>
    <x v="87"/>
    <x v="4"/>
    <x v="4"/>
    <n v="334"/>
    <n v="502"/>
    <x v="7"/>
    <x v="14"/>
    <x v="0"/>
    <n v="16"/>
    <n v="30.5"/>
  </r>
  <r>
    <x v="3"/>
    <x v="87"/>
    <x v="5"/>
    <x v="5"/>
    <n v="219"/>
    <n v="473"/>
    <x v="7"/>
    <x v="14"/>
    <x v="0"/>
    <n v="6"/>
    <n v="23"/>
  </r>
  <r>
    <x v="3"/>
    <x v="87"/>
    <x v="6"/>
    <x v="6"/>
    <n v="331"/>
    <n v="481"/>
    <x v="7"/>
    <x v="14"/>
    <x v="0"/>
    <n v="19"/>
    <n v="34"/>
  </r>
  <r>
    <x v="3"/>
    <x v="87"/>
    <x v="7"/>
    <x v="7"/>
    <n v="250"/>
    <n v="354"/>
    <x v="7"/>
    <x v="14"/>
    <x v="0"/>
    <n v="17"/>
    <n v="27.5"/>
  </r>
  <r>
    <x v="3"/>
    <x v="88"/>
    <x v="0"/>
    <x v="0"/>
    <n v="243"/>
    <n v="348"/>
    <x v="3"/>
    <x v="5"/>
    <x v="0"/>
    <n v="20"/>
    <n v="30"/>
  </r>
  <r>
    <x v="3"/>
    <x v="88"/>
    <x v="1"/>
    <x v="1"/>
    <n v="125"/>
    <n v="156"/>
    <x v="3"/>
    <x v="5"/>
    <x v="0"/>
    <n v="10"/>
    <n v="13"/>
  </r>
  <r>
    <x v="3"/>
    <x v="88"/>
    <x v="2"/>
    <x v="2"/>
    <n v="257"/>
    <n v="361"/>
    <x v="3"/>
    <x v="5"/>
    <x v="0"/>
    <n v="19"/>
    <n v="33"/>
  </r>
  <r>
    <x v="3"/>
    <x v="88"/>
    <x v="3"/>
    <x v="3"/>
    <n v="335"/>
    <n v="443"/>
    <x v="3"/>
    <x v="5"/>
    <x v="0"/>
    <n v="16.5"/>
    <n v="24.5"/>
  </r>
  <r>
    <x v="3"/>
    <x v="88"/>
    <x v="4"/>
    <x v="4"/>
    <n v="282"/>
    <n v="377"/>
    <x v="3"/>
    <x v="5"/>
    <x v="0"/>
    <n v="21"/>
    <n v="33.5"/>
  </r>
  <r>
    <x v="3"/>
    <x v="88"/>
    <x v="5"/>
    <x v="5"/>
    <n v="348"/>
    <n v="429"/>
    <x v="3"/>
    <x v="5"/>
    <x v="0"/>
    <n v="27"/>
    <n v="46"/>
  </r>
  <r>
    <x v="3"/>
    <x v="88"/>
    <x v="6"/>
    <x v="6"/>
    <n v="195"/>
    <n v="306"/>
    <x v="3"/>
    <x v="5"/>
    <x v="0"/>
    <n v="21.5"/>
    <n v="35"/>
  </r>
  <r>
    <x v="3"/>
    <x v="88"/>
    <x v="7"/>
    <x v="7"/>
    <n v="288"/>
    <n v="370"/>
    <x v="3"/>
    <x v="5"/>
    <x v="0"/>
    <n v="33.5"/>
    <n v="43"/>
  </r>
  <r>
    <x v="3"/>
    <x v="89"/>
    <x v="0"/>
    <x v="0"/>
    <n v="273"/>
    <n v="460"/>
    <x v="1"/>
    <x v="11"/>
    <x v="0"/>
    <n v="9"/>
    <n v="24"/>
  </r>
  <r>
    <x v="3"/>
    <x v="89"/>
    <x v="1"/>
    <x v="1"/>
    <n v="61"/>
    <n v="108"/>
    <x v="1"/>
    <x v="11"/>
    <x v="0"/>
    <n v="6"/>
    <n v="11"/>
  </r>
  <r>
    <x v="3"/>
    <x v="89"/>
    <x v="2"/>
    <x v="2"/>
    <n v="188"/>
    <n v="378"/>
    <x v="1"/>
    <x v="11"/>
    <x v="0"/>
    <n v="13.5"/>
    <n v="27"/>
  </r>
  <r>
    <x v="3"/>
    <x v="89"/>
    <x v="3"/>
    <x v="3"/>
    <n v="274"/>
    <n v="385"/>
    <x v="1"/>
    <x v="11"/>
    <x v="0"/>
    <n v="7"/>
    <n v="16"/>
  </r>
  <r>
    <x v="3"/>
    <x v="89"/>
    <x v="4"/>
    <x v="4"/>
    <n v="286"/>
    <n v="473"/>
    <x v="1"/>
    <x v="11"/>
    <x v="0"/>
    <n v="9"/>
    <n v="22.5"/>
  </r>
  <r>
    <x v="3"/>
    <x v="89"/>
    <x v="5"/>
    <x v="5"/>
    <n v="291"/>
    <n v="416"/>
    <x v="1"/>
    <x v="11"/>
    <x v="0"/>
    <n v="11.5"/>
    <n v="18.5"/>
  </r>
  <r>
    <x v="3"/>
    <x v="89"/>
    <x v="6"/>
    <x v="6"/>
    <n v="197"/>
    <n v="416"/>
    <x v="1"/>
    <x v="11"/>
    <x v="0"/>
    <n v="3"/>
    <n v="10.5"/>
  </r>
  <r>
    <x v="3"/>
    <x v="89"/>
    <x v="7"/>
    <x v="7"/>
    <n v="272"/>
    <n v="383"/>
    <x v="1"/>
    <x v="11"/>
    <x v="0"/>
    <n v="16.5"/>
    <n v="28"/>
  </r>
  <r>
    <x v="3"/>
    <x v="90"/>
    <x v="0"/>
    <x v="0"/>
    <n v="616"/>
    <n v="1559"/>
    <x v="5"/>
    <x v="13"/>
    <x v="0"/>
    <n v="37.5"/>
    <n v="77.5"/>
  </r>
  <r>
    <x v="3"/>
    <x v="90"/>
    <x v="1"/>
    <x v="1"/>
    <n v="306"/>
    <n v="523"/>
    <x v="5"/>
    <x v="13"/>
    <x v="0"/>
    <n v="24"/>
    <n v="29"/>
  </r>
  <r>
    <x v="3"/>
    <x v="90"/>
    <x v="2"/>
    <x v="2"/>
    <n v="680"/>
    <n v="1639"/>
    <x v="5"/>
    <x v="13"/>
    <x v="0"/>
    <n v="35.5"/>
    <n v="70.5"/>
  </r>
  <r>
    <x v="3"/>
    <x v="90"/>
    <x v="3"/>
    <x v="3"/>
    <n v="993"/>
    <n v="1713"/>
    <x v="5"/>
    <x v="13"/>
    <x v="0"/>
    <n v="37.5"/>
    <n v="66.5"/>
  </r>
  <r>
    <x v="3"/>
    <x v="90"/>
    <x v="4"/>
    <x v="4"/>
    <n v="779"/>
    <n v="1675"/>
    <x v="5"/>
    <x v="13"/>
    <x v="0"/>
    <n v="29"/>
    <n v="68"/>
  </r>
  <r>
    <x v="3"/>
    <x v="90"/>
    <x v="5"/>
    <x v="5"/>
    <n v="986"/>
    <n v="1863"/>
    <x v="5"/>
    <x v="13"/>
    <x v="0"/>
    <n v="36.5"/>
    <n v="54"/>
  </r>
  <r>
    <x v="3"/>
    <x v="90"/>
    <x v="6"/>
    <x v="6"/>
    <n v="981"/>
    <n v="2060"/>
    <x v="5"/>
    <x v="13"/>
    <x v="0"/>
    <n v="26.5"/>
    <n v="75.5"/>
  </r>
  <r>
    <x v="3"/>
    <x v="90"/>
    <x v="7"/>
    <x v="7"/>
    <n v="599"/>
    <n v="1551"/>
    <x v="5"/>
    <x v="13"/>
    <x v="0"/>
    <n v="31.5"/>
    <n v="69"/>
  </r>
  <r>
    <x v="3"/>
    <x v="91"/>
    <x v="0"/>
    <x v="0"/>
    <n v="690"/>
    <n v="1235"/>
    <x v="1"/>
    <x v="6"/>
    <x v="0"/>
    <n v="15"/>
    <n v="43.5"/>
  </r>
  <r>
    <x v="3"/>
    <x v="91"/>
    <x v="1"/>
    <x v="1"/>
    <n v="124"/>
    <n v="355"/>
    <x v="1"/>
    <x v="6"/>
    <x v="0"/>
    <n v="5"/>
    <n v="17.5"/>
  </r>
  <r>
    <x v="3"/>
    <x v="91"/>
    <x v="2"/>
    <x v="2"/>
    <n v="774"/>
    <n v="1150"/>
    <x v="1"/>
    <x v="6"/>
    <x v="0"/>
    <n v="24.5"/>
    <n v="48.5"/>
  </r>
  <r>
    <x v="3"/>
    <x v="91"/>
    <x v="3"/>
    <x v="3"/>
    <n v="600"/>
    <n v="1145"/>
    <x v="1"/>
    <x v="6"/>
    <x v="0"/>
    <n v="13"/>
    <n v="41.5"/>
  </r>
  <r>
    <x v="3"/>
    <x v="91"/>
    <x v="4"/>
    <x v="4"/>
    <n v="763"/>
    <n v="1241"/>
    <x v="1"/>
    <x v="6"/>
    <x v="0"/>
    <n v="16"/>
    <n v="45"/>
  </r>
  <r>
    <x v="3"/>
    <x v="91"/>
    <x v="5"/>
    <x v="5"/>
    <n v="423"/>
    <n v="1091"/>
    <x v="1"/>
    <x v="6"/>
    <x v="0"/>
    <n v="10"/>
    <n v="36.5"/>
  </r>
  <r>
    <x v="3"/>
    <x v="91"/>
    <x v="6"/>
    <x v="6"/>
    <n v="658"/>
    <n v="1078"/>
    <x v="1"/>
    <x v="6"/>
    <x v="0"/>
    <n v="15.5"/>
    <n v="49"/>
  </r>
  <r>
    <x v="3"/>
    <x v="91"/>
    <x v="7"/>
    <x v="7"/>
    <n v="599"/>
    <n v="1145"/>
    <x v="1"/>
    <x v="6"/>
    <x v="0"/>
    <n v="20.5"/>
    <n v="50"/>
  </r>
  <r>
    <x v="3"/>
    <x v="92"/>
    <x v="0"/>
    <x v="0"/>
    <n v="1143"/>
    <n v="2480"/>
    <x v="3"/>
    <x v="5"/>
    <x v="0"/>
    <n v="21"/>
    <n v="80.5"/>
  </r>
  <r>
    <x v="3"/>
    <x v="92"/>
    <x v="1"/>
    <x v="1"/>
    <n v="349"/>
    <n v="774"/>
    <x v="3"/>
    <x v="5"/>
    <x v="0"/>
    <n v="11"/>
    <n v="32"/>
  </r>
  <r>
    <x v="3"/>
    <x v="92"/>
    <x v="2"/>
    <x v="2"/>
    <n v="1037"/>
    <n v="2440"/>
    <x v="3"/>
    <x v="5"/>
    <x v="0"/>
    <n v="26.5"/>
    <n v="85.5"/>
  </r>
  <r>
    <x v="3"/>
    <x v="92"/>
    <x v="3"/>
    <x v="3"/>
    <n v="1254"/>
    <n v="2416"/>
    <x v="3"/>
    <x v="5"/>
    <x v="0"/>
    <n v="40"/>
    <n v="97"/>
  </r>
  <r>
    <x v="3"/>
    <x v="92"/>
    <x v="4"/>
    <x v="4"/>
    <n v="1010"/>
    <n v="2358"/>
    <x v="3"/>
    <x v="5"/>
    <x v="0"/>
    <n v="33"/>
    <n v="95"/>
  </r>
  <r>
    <x v="3"/>
    <x v="92"/>
    <x v="5"/>
    <x v="5"/>
    <n v="1088"/>
    <n v="2538"/>
    <x v="3"/>
    <x v="5"/>
    <x v="0"/>
    <n v="27"/>
    <n v="102.5"/>
  </r>
  <r>
    <x v="3"/>
    <x v="92"/>
    <x v="6"/>
    <x v="6"/>
    <n v="866"/>
    <n v="2497"/>
    <x v="3"/>
    <x v="5"/>
    <x v="0"/>
    <n v="23.5"/>
    <n v="81.5"/>
  </r>
  <r>
    <x v="3"/>
    <x v="92"/>
    <x v="7"/>
    <x v="7"/>
    <n v="1182"/>
    <n v="2262"/>
    <x v="3"/>
    <x v="5"/>
    <x v="0"/>
    <n v="31.5"/>
    <n v="99.5"/>
  </r>
  <r>
    <x v="3"/>
    <x v="93"/>
    <x v="0"/>
    <x v="0"/>
    <n v="964"/>
    <n v="1208"/>
    <x v="5"/>
    <x v="2"/>
    <x v="0"/>
    <n v="33"/>
    <n v="54"/>
  </r>
  <r>
    <x v="3"/>
    <x v="93"/>
    <x v="1"/>
    <x v="1"/>
    <n v="342"/>
    <n v="460"/>
    <x v="5"/>
    <x v="2"/>
    <x v="0"/>
    <n v="9"/>
    <n v="17"/>
  </r>
  <r>
    <x v="3"/>
    <x v="93"/>
    <x v="2"/>
    <x v="2"/>
    <n v="992"/>
    <n v="1197"/>
    <x v="5"/>
    <x v="2"/>
    <x v="0"/>
    <n v="28"/>
    <n v="44.5"/>
  </r>
  <r>
    <x v="3"/>
    <x v="93"/>
    <x v="3"/>
    <x v="3"/>
    <n v="1042"/>
    <n v="1283"/>
    <x v="5"/>
    <x v="2"/>
    <x v="0"/>
    <n v="38.5"/>
    <n v="54"/>
  </r>
  <r>
    <x v="3"/>
    <x v="93"/>
    <x v="4"/>
    <x v="4"/>
    <n v="1024"/>
    <n v="1254"/>
    <x v="5"/>
    <x v="2"/>
    <x v="0"/>
    <n v="28"/>
    <n v="57.5"/>
  </r>
  <r>
    <x v="3"/>
    <x v="93"/>
    <x v="5"/>
    <x v="5"/>
    <n v="1011"/>
    <n v="1320"/>
    <x v="5"/>
    <x v="2"/>
    <x v="0"/>
    <n v="32.5"/>
    <n v="46.5"/>
  </r>
  <r>
    <x v="3"/>
    <x v="93"/>
    <x v="6"/>
    <x v="6"/>
    <n v="969"/>
    <n v="1223"/>
    <x v="5"/>
    <x v="2"/>
    <x v="0"/>
    <n v="27"/>
    <n v="43"/>
  </r>
  <r>
    <x v="3"/>
    <x v="93"/>
    <x v="7"/>
    <x v="7"/>
    <n v="1009"/>
    <n v="1232"/>
    <x v="5"/>
    <x v="2"/>
    <x v="0"/>
    <n v="43"/>
    <n v="54.5"/>
  </r>
  <r>
    <x v="3"/>
    <x v="94"/>
    <x v="0"/>
    <x v="0"/>
    <n v="785"/>
    <n v="825"/>
    <x v="6"/>
    <x v="9"/>
    <x v="0"/>
    <n v="24.5"/>
    <n v="31"/>
  </r>
  <r>
    <x v="3"/>
    <x v="94"/>
    <x v="1"/>
    <x v="1"/>
    <n v="203"/>
    <n v="311"/>
    <x v="6"/>
    <x v="9"/>
    <x v="0"/>
    <n v="8"/>
    <n v="9"/>
  </r>
  <r>
    <x v="3"/>
    <x v="94"/>
    <x v="2"/>
    <x v="2"/>
    <n v="673"/>
    <n v="730"/>
    <x v="6"/>
    <x v="9"/>
    <x v="0"/>
    <n v="33"/>
    <n v="36.5"/>
  </r>
  <r>
    <x v="3"/>
    <x v="94"/>
    <x v="3"/>
    <x v="3"/>
    <n v="602"/>
    <n v="838"/>
    <x v="6"/>
    <x v="9"/>
    <x v="0"/>
    <n v="18.5"/>
    <n v="19.5"/>
  </r>
  <r>
    <x v="3"/>
    <x v="94"/>
    <x v="4"/>
    <x v="4"/>
    <n v="737"/>
    <n v="838"/>
    <x v="6"/>
    <x v="9"/>
    <x v="0"/>
    <n v="17.5"/>
    <n v="20.5"/>
  </r>
  <r>
    <x v="3"/>
    <x v="94"/>
    <x v="5"/>
    <x v="5"/>
    <n v="478"/>
    <n v="624"/>
    <x v="6"/>
    <x v="9"/>
    <x v="0"/>
    <n v="21"/>
    <n v="31"/>
  </r>
  <r>
    <x v="3"/>
    <x v="94"/>
    <x v="6"/>
    <x v="6"/>
    <n v="605"/>
    <n v="760"/>
    <x v="6"/>
    <x v="9"/>
    <x v="0"/>
    <n v="21.5"/>
    <n v="26.5"/>
  </r>
  <r>
    <x v="3"/>
    <x v="94"/>
    <x v="7"/>
    <x v="7"/>
    <n v="485"/>
    <n v="578"/>
    <x v="6"/>
    <x v="9"/>
    <x v="0"/>
    <n v="41"/>
    <n v="47"/>
  </r>
  <r>
    <x v="3"/>
    <x v="95"/>
    <x v="0"/>
    <x v="0"/>
    <n v="1125"/>
    <n v="1604"/>
    <x v="5"/>
    <x v="2"/>
    <x v="0"/>
    <n v="16"/>
    <n v="36"/>
  </r>
  <r>
    <x v="3"/>
    <x v="95"/>
    <x v="1"/>
    <x v="1"/>
    <n v="443"/>
    <n v="551"/>
    <x v="5"/>
    <x v="2"/>
    <x v="0"/>
    <n v="14.5"/>
    <n v="20"/>
  </r>
  <r>
    <x v="3"/>
    <x v="95"/>
    <x v="2"/>
    <x v="2"/>
    <n v="1269"/>
    <n v="1656"/>
    <x v="5"/>
    <x v="2"/>
    <x v="0"/>
    <n v="29"/>
    <n v="58.5"/>
  </r>
  <r>
    <x v="3"/>
    <x v="95"/>
    <x v="3"/>
    <x v="3"/>
    <n v="1269"/>
    <n v="1714"/>
    <x v="5"/>
    <x v="2"/>
    <x v="0"/>
    <n v="32.5"/>
    <n v="50.5"/>
  </r>
  <r>
    <x v="3"/>
    <x v="95"/>
    <x v="4"/>
    <x v="4"/>
    <n v="1136"/>
    <n v="1583"/>
    <x v="5"/>
    <x v="2"/>
    <x v="0"/>
    <n v="23.5"/>
    <n v="53.5"/>
  </r>
  <r>
    <x v="3"/>
    <x v="95"/>
    <x v="5"/>
    <x v="5"/>
    <n v="1468"/>
    <n v="1801"/>
    <x v="5"/>
    <x v="2"/>
    <x v="0"/>
    <n v="33"/>
    <n v="49"/>
  </r>
  <r>
    <x v="3"/>
    <x v="95"/>
    <x v="6"/>
    <x v="6"/>
    <n v="1067"/>
    <n v="1767"/>
    <x v="5"/>
    <x v="2"/>
    <x v="0"/>
    <n v="27"/>
    <n v="66"/>
  </r>
  <r>
    <x v="3"/>
    <x v="95"/>
    <x v="7"/>
    <x v="7"/>
    <n v="1140"/>
    <n v="1657"/>
    <x v="5"/>
    <x v="2"/>
    <x v="0"/>
    <n v="27.5"/>
    <n v="67.5"/>
  </r>
  <r>
    <x v="3"/>
    <x v="96"/>
    <x v="0"/>
    <x v="0"/>
    <n v="272"/>
    <n v="379"/>
    <x v="4"/>
    <x v="12"/>
    <x v="0"/>
    <n v="10"/>
    <n v="14"/>
  </r>
  <r>
    <x v="3"/>
    <x v="96"/>
    <x v="1"/>
    <x v="1"/>
    <n v="64"/>
    <n v="101"/>
    <x v="4"/>
    <x v="12"/>
    <x v="0"/>
    <n v="3"/>
    <n v="3"/>
  </r>
  <r>
    <x v="3"/>
    <x v="96"/>
    <x v="2"/>
    <x v="2"/>
    <n v="210"/>
    <n v="363"/>
    <x v="4"/>
    <x v="12"/>
    <x v="0"/>
    <n v="7"/>
    <n v="12.5"/>
  </r>
  <r>
    <x v="3"/>
    <x v="96"/>
    <x v="3"/>
    <x v="3"/>
    <n v="216"/>
    <n v="326"/>
    <x v="4"/>
    <x v="12"/>
    <x v="0"/>
    <n v="8.5"/>
    <n v="14"/>
  </r>
  <r>
    <x v="3"/>
    <x v="96"/>
    <x v="4"/>
    <x v="4"/>
    <n v="258"/>
    <n v="369"/>
    <x v="4"/>
    <x v="12"/>
    <x v="0"/>
    <n v="14.5"/>
    <n v="23"/>
  </r>
  <r>
    <x v="3"/>
    <x v="96"/>
    <x v="5"/>
    <x v="5"/>
    <n v="298"/>
    <n v="434"/>
    <x v="4"/>
    <x v="12"/>
    <x v="0"/>
    <n v="6.5"/>
    <n v="9.5"/>
  </r>
  <r>
    <x v="3"/>
    <x v="96"/>
    <x v="6"/>
    <x v="6"/>
    <n v="213"/>
    <n v="378"/>
    <x v="4"/>
    <x v="12"/>
    <x v="0"/>
    <n v="9"/>
    <n v="16.5"/>
  </r>
  <r>
    <x v="3"/>
    <x v="96"/>
    <x v="7"/>
    <x v="7"/>
    <n v="217"/>
    <n v="324"/>
    <x v="4"/>
    <x v="12"/>
    <x v="0"/>
    <n v="9.5"/>
    <n v="12.5"/>
  </r>
  <r>
    <x v="3"/>
    <x v="97"/>
    <x v="0"/>
    <x v="0"/>
    <n v="204"/>
    <n v="407"/>
    <x v="2"/>
    <x v="15"/>
    <x v="1"/>
    <n v="8"/>
    <n v="11"/>
  </r>
  <r>
    <x v="3"/>
    <x v="97"/>
    <x v="1"/>
    <x v="1"/>
    <n v="124"/>
    <n v="177"/>
    <x v="2"/>
    <x v="15"/>
    <x v="1"/>
    <n v="3"/>
    <n v="4"/>
  </r>
  <r>
    <x v="3"/>
    <x v="97"/>
    <x v="2"/>
    <x v="2"/>
    <n v="305"/>
    <n v="452"/>
    <x v="2"/>
    <x v="15"/>
    <x v="1"/>
    <n v="4"/>
    <n v="11"/>
  </r>
  <r>
    <x v="3"/>
    <x v="97"/>
    <x v="3"/>
    <x v="3"/>
    <n v="228"/>
    <n v="436"/>
    <x v="2"/>
    <x v="15"/>
    <x v="1"/>
    <n v="5"/>
    <n v="16.5"/>
  </r>
  <r>
    <x v="3"/>
    <x v="97"/>
    <x v="4"/>
    <x v="4"/>
    <n v="285"/>
    <n v="389"/>
    <x v="2"/>
    <x v="15"/>
    <x v="1"/>
    <n v="7.5"/>
    <n v="13.5"/>
  </r>
  <r>
    <x v="3"/>
    <x v="97"/>
    <x v="5"/>
    <x v="5"/>
    <n v="338"/>
    <n v="552"/>
    <x v="2"/>
    <x v="15"/>
    <x v="1"/>
    <n v="6"/>
    <n v="18"/>
  </r>
  <r>
    <x v="3"/>
    <x v="97"/>
    <x v="6"/>
    <x v="6"/>
    <n v="295"/>
    <n v="471"/>
    <x v="2"/>
    <x v="15"/>
    <x v="1"/>
    <n v="8"/>
    <n v="16"/>
  </r>
  <r>
    <x v="3"/>
    <x v="97"/>
    <x v="7"/>
    <x v="7"/>
    <n v="294"/>
    <n v="467"/>
    <x v="2"/>
    <x v="15"/>
    <x v="1"/>
    <n v="5.5"/>
    <n v="12.5"/>
  </r>
  <r>
    <x v="3"/>
    <x v="98"/>
    <x v="0"/>
    <x v="0"/>
    <n v="947"/>
    <n v="1231"/>
    <x v="7"/>
    <x v="16"/>
    <x v="0"/>
    <n v="42.5"/>
    <n v="62"/>
  </r>
  <r>
    <x v="3"/>
    <x v="98"/>
    <x v="1"/>
    <x v="1"/>
    <n v="307"/>
    <n v="396"/>
    <x v="7"/>
    <x v="16"/>
    <x v="0"/>
    <n v="7.5"/>
    <n v="16"/>
  </r>
  <r>
    <x v="3"/>
    <x v="98"/>
    <x v="2"/>
    <x v="2"/>
    <n v="895"/>
    <n v="1206"/>
    <x v="7"/>
    <x v="16"/>
    <x v="0"/>
    <n v="36.5"/>
    <n v="77.5"/>
  </r>
  <r>
    <x v="3"/>
    <x v="98"/>
    <x v="3"/>
    <x v="3"/>
    <n v="1027"/>
    <n v="1291"/>
    <x v="7"/>
    <x v="16"/>
    <x v="0"/>
    <n v="43.5"/>
    <n v="77"/>
  </r>
  <r>
    <x v="3"/>
    <x v="98"/>
    <x v="4"/>
    <x v="4"/>
    <n v="918"/>
    <n v="1216"/>
    <x v="7"/>
    <x v="16"/>
    <x v="0"/>
    <n v="49.5"/>
    <n v="91.5"/>
  </r>
  <r>
    <x v="3"/>
    <x v="98"/>
    <x v="5"/>
    <x v="5"/>
    <n v="1094"/>
    <n v="1404"/>
    <x v="7"/>
    <x v="16"/>
    <x v="0"/>
    <n v="37.5"/>
    <n v="70.5"/>
  </r>
  <r>
    <x v="3"/>
    <x v="98"/>
    <x v="6"/>
    <x v="6"/>
    <n v="796"/>
    <n v="1265"/>
    <x v="7"/>
    <x v="16"/>
    <x v="0"/>
    <n v="28"/>
    <n v="81"/>
  </r>
  <r>
    <x v="3"/>
    <x v="98"/>
    <x v="7"/>
    <x v="7"/>
    <n v="831"/>
    <n v="1086"/>
    <x v="7"/>
    <x v="16"/>
    <x v="0"/>
    <n v="50"/>
    <n v="79"/>
  </r>
  <r>
    <x v="3"/>
    <x v="99"/>
    <x v="0"/>
    <x v="0"/>
    <n v="470"/>
    <n v="839"/>
    <x v="7"/>
    <x v="8"/>
    <x v="0"/>
    <n v="12"/>
    <n v="26"/>
  </r>
  <r>
    <x v="3"/>
    <x v="99"/>
    <x v="1"/>
    <x v="1"/>
    <n v="185"/>
    <n v="259"/>
    <x v="7"/>
    <x v="8"/>
    <x v="0"/>
    <n v="4"/>
    <n v="9"/>
  </r>
  <r>
    <x v="3"/>
    <x v="99"/>
    <x v="2"/>
    <x v="2"/>
    <n v="411"/>
    <n v="778"/>
    <x v="7"/>
    <x v="8"/>
    <x v="0"/>
    <n v="13"/>
    <n v="35"/>
  </r>
  <r>
    <x v="3"/>
    <x v="99"/>
    <x v="3"/>
    <x v="3"/>
    <n v="639"/>
    <n v="905"/>
    <x v="7"/>
    <x v="8"/>
    <x v="0"/>
    <n v="18.5"/>
    <n v="31"/>
  </r>
  <r>
    <x v="3"/>
    <x v="99"/>
    <x v="4"/>
    <x v="4"/>
    <n v="512"/>
    <n v="870"/>
    <x v="7"/>
    <x v="8"/>
    <x v="0"/>
    <n v="14"/>
    <n v="37.5"/>
  </r>
  <r>
    <x v="3"/>
    <x v="99"/>
    <x v="5"/>
    <x v="5"/>
    <n v="531"/>
    <n v="779"/>
    <x v="7"/>
    <x v="8"/>
    <x v="0"/>
    <n v="17"/>
    <n v="32"/>
  </r>
  <r>
    <x v="3"/>
    <x v="99"/>
    <x v="6"/>
    <x v="6"/>
    <n v="522"/>
    <n v="898"/>
    <x v="7"/>
    <x v="8"/>
    <x v="0"/>
    <n v="35"/>
    <n v="55.5"/>
  </r>
  <r>
    <x v="3"/>
    <x v="99"/>
    <x v="7"/>
    <x v="7"/>
    <n v="577"/>
    <n v="861"/>
    <x v="7"/>
    <x v="8"/>
    <x v="0"/>
    <n v="16"/>
    <n v="34.5"/>
  </r>
  <r>
    <x v="3"/>
    <x v="100"/>
    <x v="0"/>
    <x v="0"/>
    <n v="482"/>
    <n v="673"/>
    <x v="6"/>
    <x v="17"/>
    <x v="1"/>
    <n v="17"/>
    <n v="31.5"/>
  </r>
  <r>
    <x v="3"/>
    <x v="100"/>
    <x v="1"/>
    <x v="1"/>
    <n v="209"/>
    <n v="260"/>
    <x v="6"/>
    <x v="17"/>
    <x v="1"/>
    <n v="8.5"/>
    <n v="10.5"/>
  </r>
  <r>
    <x v="3"/>
    <x v="100"/>
    <x v="2"/>
    <x v="2"/>
    <n v="513"/>
    <n v="822"/>
    <x v="6"/>
    <x v="17"/>
    <x v="1"/>
    <n v="13.5"/>
    <n v="31.5"/>
  </r>
  <r>
    <x v="3"/>
    <x v="100"/>
    <x v="3"/>
    <x v="3"/>
    <n v="562"/>
    <n v="746"/>
    <x v="6"/>
    <x v="17"/>
    <x v="1"/>
    <n v="10.5"/>
    <n v="17.5"/>
  </r>
  <r>
    <x v="3"/>
    <x v="100"/>
    <x v="4"/>
    <x v="4"/>
    <n v="487"/>
    <n v="720"/>
    <x v="6"/>
    <x v="17"/>
    <x v="1"/>
    <n v="16"/>
    <n v="31.5"/>
  </r>
  <r>
    <x v="3"/>
    <x v="100"/>
    <x v="5"/>
    <x v="5"/>
    <n v="570"/>
    <n v="790"/>
    <x v="6"/>
    <x v="17"/>
    <x v="1"/>
    <n v="15"/>
    <n v="29.5"/>
  </r>
  <r>
    <x v="3"/>
    <x v="100"/>
    <x v="6"/>
    <x v="6"/>
    <n v="367"/>
    <n v="759"/>
    <x v="6"/>
    <x v="17"/>
    <x v="1"/>
    <n v="6"/>
    <n v="28"/>
  </r>
  <r>
    <x v="3"/>
    <x v="100"/>
    <x v="7"/>
    <x v="7"/>
    <n v="485"/>
    <n v="725"/>
    <x v="6"/>
    <x v="17"/>
    <x v="1"/>
    <n v="21"/>
    <n v="33.5"/>
  </r>
  <r>
    <x v="3"/>
    <x v="101"/>
    <x v="0"/>
    <x v="0"/>
    <n v="733"/>
    <n v="1144"/>
    <x v="5"/>
    <x v="14"/>
    <x v="0"/>
    <n v="23.5"/>
    <n v="37"/>
  </r>
  <r>
    <x v="3"/>
    <x v="101"/>
    <x v="1"/>
    <x v="1"/>
    <n v="152"/>
    <n v="256"/>
    <x v="5"/>
    <x v="14"/>
    <x v="0"/>
    <n v="12"/>
    <n v="21"/>
  </r>
  <r>
    <x v="3"/>
    <x v="101"/>
    <x v="2"/>
    <x v="2"/>
    <n v="505"/>
    <n v="797"/>
    <x v="5"/>
    <x v="14"/>
    <x v="0"/>
    <n v="28"/>
    <n v="40.5"/>
  </r>
  <r>
    <x v="3"/>
    <x v="101"/>
    <x v="3"/>
    <x v="3"/>
    <n v="588"/>
    <n v="932"/>
    <x v="5"/>
    <x v="14"/>
    <x v="0"/>
    <n v="20"/>
    <n v="34"/>
  </r>
  <r>
    <x v="3"/>
    <x v="101"/>
    <x v="4"/>
    <x v="4"/>
    <n v="561"/>
    <n v="834"/>
    <x v="5"/>
    <x v="14"/>
    <x v="0"/>
    <n v="29"/>
    <n v="45"/>
  </r>
  <r>
    <x v="3"/>
    <x v="101"/>
    <x v="5"/>
    <x v="5"/>
    <n v="639"/>
    <n v="943"/>
    <x v="5"/>
    <x v="14"/>
    <x v="0"/>
    <n v="27"/>
    <n v="48"/>
  </r>
  <r>
    <x v="3"/>
    <x v="101"/>
    <x v="6"/>
    <x v="6"/>
    <n v="529"/>
    <n v="863"/>
    <x v="5"/>
    <x v="14"/>
    <x v="0"/>
    <n v="20"/>
    <n v="38.5"/>
  </r>
  <r>
    <x v="3"/>
    <x v="101"/>
    <x v="7"/>
    <x v="7"/>
    <n v="541"/>
    <n v="1032"/>
    <x v="5"/>
    <x v="14"/>
    <x v="0"/>
    <n v="36"/>
    <n v="59.5"/>
  </r>
  <r>
    <x v="3"/>
    <x v="102"/>
    <x v="0"/>
    <x v="0"/>
    <n v="353"/>
    <n v="498"/>
    <x v="4"/>
    <x v="1"/>
    <x v="0"/>
    <n v="14"/>
    <n v="20"/>
  </r>
  <r>
    <x v="3"/>
    <x v="102"/>
    <x v="1"/>
    <x v="1"/>
    <n v="143"/>
    <n v="191"/>
    <x v="4"/>
    <x v="1"/>
    <x v="0"/>
    <n v="6"/>
    <n v="9"/>
  </r>
  <r>
    <x v="3"/>
    <x v="102"/>
    <x v="2"/>
    <x v="2"/>
    <n v="338"/>
    <n v="478"/>
    <x v="4"/>
    <x v="1"/>
    <x v="0"/>
    <n v="8"/>
    <n v="17"/>
  </r>
  <r>
    <x v="3"/>
    <x v="102"/>
    <x v="3"/>
    <x v="3"/>
    <n v="388"/>
    <n v="628"/>
    <x v="4"/>
    <x v="1"/>
    <x v="0"/>
    <n v="11"/>
    <n v="19"/>
  </r>
  <r>
    <x v="3"/>
    <x v="102"/>
    <x v="4"/>
    <x v="4"/>
    <n v="374"/>
    <n v="527"/>
    <x v="4"/>
    <x v="1"/>
    <x v="0"/>
    <n v="11.5"/>
    <n v="25.5"/>
  </r>
  <r>
    <x v="3"/>
    <x v="102"/>
    <x v="5"/>
    <x v="5"/>
    <n v="414"/>
    <n v="579"/>
    <x v="4"/>
    <x v="1"/>
    <x v="0"/>
    <n v="14.5"/>
    <n v="20"/>
  </r>
  <r>
    <x v="3"/>
    <x v="102"/>
    <x v="6"/>
    <x v="6"/>
    <n v="242"/>
    <n v="409"/>
    <x v="4"/>
    <x v="1"/>
    <x v="0"/>
    <n v="7"/>
    <n v="18"/>
  </r>
  <r>
    <x v="3"/>
    <x v="102"/>
    <x v="7"/>
    <x v="7"/>
    <n v="300"/>
    <n v="467"/>
    <x v="4"/>
    <x v="1"/>
    <x v="0"/>
    <n v="8"/>
    <n v="17.5"/>
  </r>
  <r>
    <x v="3"/>
    <x v="103"/>
    <x v="0"/>
    <x v="0"/>
    <n v="390"/>
    <n v="495"/>
    <x v="6"/>
    <x v="3"/>
    <x v="0"/>
    <n v="7.5"/>
    <n v="13"/>
  </r>
  <r>
    <x v="3"/>
    <x v="103"/>
    <x v="1"/>
    <x v="1"/>
    <n v="138"/>
    <n v="167"/>
    <x v="6"/>
    <x v="3"/>
    <x v="0"/>
    <n v="2.5"/>
    <n v="2.5"/>
  </r>
  <r>
    <x v="3"/>
    <x v="103"/>
    <x v="2"/>
    <x v="2"/>
    <n v="385"/>
    <n v="502"/>
    <x v="6"/>
    <x v="3"/>
    <x v="0"/>
    <n v="6"/>
    <n v="9"/>
  </r>
  <r>
    <x v="3"/>
    <x v="103"/>
    <x v="3"/>
    <x v="3"/>
    <n v="400"/>
    <n v="506"/>
    <x v="6"/>
    <x v="3"/>
    <x v="0"/>
    <n v="8.5"/>
    <n v="10.5"/>
  </r>
  <r>
    <x v="3"/>
    <x v="103"/>
    <x v="4"/>
    <x v="4"/>
    <n v="364"/>
    <n v="465"/>
    <x v="6"/>
    <x v="3"/>
    <x v="0"/>
    <n v="10.5"/>
    <n v="13.5"/>
  </r>
  <r>
    <x v="3"/>
    <x v="103"/>
    <x v="5"/>
    <x v="5"/>
    <n v="384"/>
    <n v="492"/>
    <x v="6"/>
    <x v="3"/>
    <x v="0"/>
    <n v="7.5"/>
    <n v="9.5"/>
  </r>
  <r>
    <x v="3"/>
    <x v="103"/>
    <x v="6"/>
    <x v="6"/>
    <n v="307"/>
    <n v="437"/>
    <x v="6"/>
    <x v="3"/>
    <x v="0"/>
    <n v="6"/>
    <n v="11.5"/>
  </r>
  <r>
    <x v="3"/>
    <x v="103"/>
    <x v="7"/>
    <x v="7"/>
    <n v="334"/>
    <n v="428"/>
    <x v="6"/>
    <x v="3"/>
    <x v="0"/>
    <n v="6.5"/>
    <n v="7.5"/>
  </r>
  <r>
    <x v="3"/>
    <x v="104"/>
    <x v="0"/>
    <x v="0"/>
    <n v="538"/>
    <n v="1337"/>
    <x v="4"/>
    <x v="18"/>
    <x v="1"/>
    <n v="21"/>
    <n v="70.5"/>
  </r>
  <r>
    <x v="3"/>
    <x v="104"/>
    <x v="1"/>
    <x v="1"/>
    <n v="128"/>
    <n v="493"/>
    <x v="4"/>
    <x v="18"/>
    <x v="1"/>
    <n v="1"/>
    <n v="11.5"/>
  </r>
  <r>
    <x v="3"/>
    <x v="104"/>
    <x v="2"/>
    <x v="2"/>
    <n v="668"/>
    <n v="1201"/>
    <x v="4"/>
    <x v="18"/>
    <x v="1"/>
    <n v="26"/>
    <n v="74"/>
  </r>
  <r>
    <x v="3"/>
    <x v="104"/>
    <x v="3"/>
    <x v="3"/>
    <n v="640"/>
    <n v="1319"/>
    <x v="4"/>
    <x v="18"/>
    <x v="1"/>
    <n v="14.5"/>
    <n v="47"/>
  </r>
  <r>
    <x v="3"/>
    <x v="104"/>
    <x v="4"/>
    <x v="4"/>
    <n v="610"/>
    <n v="1282"/>
    <x v="4"/>
    <x v="18"/>
    <x v="1"/>
    <n v="22"/>
    <n v="71.5"/>
  </r>
  <r>
    <x v="3"/>
    <x v="104"/>
    <x v="5"/>
    <x v="5"/>
    <n v="328"/>
    <n v="1529"/>
    <x v="4"/>
    <x v="18"/>
    <x v="1"/>
    <n v="11.5"/>
    <n v="55.5"/>
  </r>
  <r>
    <x v="3"/>
    <x v="104"/>
    <x v="6"/>
    <x v="6"/>
    <n v="476"/>
    <n v="1366"/>
    <x v="4"/>
    <x v="18"/>
    <x v="1"/>
    <n v="12"/>
    <n v="56"/>
  </r>
  <r>
    <x v="3"/>
    <x v="104"/>
    <x v="7"/>
    <x v="7"/>
    <n v="622"/>
    <n v="1394"/>
    <x v="4"/>
    <x v="18"/>
    <x v="1"/>
    <n v="17"/>
    <n v="64"/>
  </r>
  <r>
    <x v="3"/>
    <x v="105"/>
    <x v="0"/>
    <x v="0"/>
    <n v="866"/>
    <n v="1123"/>
    <x v="6"/>
    <x v="9"/>
    <x v="0"/>
    <n v="17.5"/>
    <n v="32.5"/>
  </r>
  <r>
    <x v="3"/>
    <x v="105"/>
    <x v="1"/>
    <x v="1"/>
    <n v="269"/>
    <n v="323"/>
    <x v="6"/>
    <x v="9"/>
    <x v="0"/>
    <n v="8.5"/>
    <n v="9.5"/>
  </r>
  <r>
    <x v="3"/>
    <x v="105"/>
    <x v="2"/>
    <x v="2"/>
    <n v="547"/>
    <n v="885"/>
    <x v="6"/>
    <x v="9"/>
    <x v="0"/>
    <n v="16"/>
    <n v="24"/>
  </r>
  <r>
    <x v="3"/>
    <x v="105"/>
    <x v="3"/>
    <x v="3"/>
    <n v="842"/>
    <n v="1004"/>
    <x v="6"/>
    <x v="9"/>
    <x v="0"/>
    <n v="11.5"/>
    <n v="18.5"/>
  </r>
  <r>
    <x v="3"/>
    <x v="105"/>
    <x v="4"/>
    <x v="4"/>
    <n v="700"/>
    <n v="1055"/>
    <x v="6"/>
    <x v="9"/>
    <x v="0"/>
    <n v="15.5"/>
    <n v="29"/>
  </r>
  <r>
    <x v="3"/>
    <x v="105"/>
    <x v="5"/>
    <x v="5"/>
    <n v="997"/>
    <n v="1195"/>
    <x v="6"/>
    <x v="9"/>
    <x v="0"/>
    <n v="16.5"/>
    <n v="24"/>
  </r>
  <r>
    <x v="3"/>
    <x v="105"/>
    <x v="6"/>
    <x v="6"/>
    <n v="548"/>
    <n v="835"/>
    <x v="6"/>
    <x v="9"/>
    <x v="0"/>
    <n v="14.5"/>
    <n v="20.5"/>
  </r>
  <r>
    <x v="3"/>
    <x v="105"/>
    <x v="7"/>
    <x v="7"/>
    <n v="841"/>
    <n v="982"/>
    <x v="6"/>
    <x v="9"/>
    <x v="0"/>
    <n v="13"/>
    <n v="29"/>
  </r>
  <r>
    <x v="3"/>
    <x v="106"/>
    <x v="0"/>
    <x v="0"/>
    <n v="222"/>
    <n v="397"/>
    <x v="5"/>
    <x v="14"/>
    <x v="0"/>
    <n v="2.5"/>
    <n v="10"/>
  </r>
  <r>
    <x v="3"/>
    <x v="106"/>
    <x v="1"/>
    <x v="1"/>
    <n v="73"/>
    <n v="91"/>
    <x v="5"/>
    <x v="14"/>
    <x v="0"/>
    <n v="0"/>
    <n v="1"/>
  </r>
  <r>
    <x v="3"/>
    <x v="106"/>
    <x v="2"/>
    <x v="2"/>
    <n v="225"/>
    <n v="397"/>
    <x v="5"/>
    <x v="14"/>
    <x v="0"/>
    <n v="4.5"/>
    <n v="10.5"/>
  </r>
  <r>
    <x v="3"/>
    <x v="106"/>
    <x v="3"/>
    <x v="3"/>
    <n v="254"/>
    <n v="378"/>
    <x v="5"/>
    <x v="14"/>
    <x v="0"/>
    <n v="2"/>
    <n v="18"/>
  </r>
  <r>
    <x v="3"/>
    <x v="106"/>
    <x v="4"/>
    <x v="4"/>
    <n v="230"/>
    <n v="374"/>
    <x v="5"/>
    <x v="14"/>
    <x v="0"/>
    <n v="11"/>
    <n v="24"/>
  </r>
  <r>
    <x v="3"/>
    <x v="106"/>
    <x v="5"/>
    <x v="5"/>
    <n v="239"/>
    <n v="351"/>
    <x v="5"/>
    <x v="14"/>
    <x v="0"/>
    <n v="4"/>
    <n v="12.5"/>
  </r>
  <r>
    <x v="3"/>
    <x v="106"/>
    <x v="6"/>
    <x v="6"/>
    <n v="172"/>
    <n v="408"/>
    <x v="5"/>
    <x v="14"/>
    <x v="0"/>
    <n v="3.5"/>
    <n v="23"/>
  </r>
  <r>
    <x v="3"/>
    <x v="106"/>
    <x v="7"/>
    <x v="7"/>
    <n v="175"/>
    <n v="376"/>
    <x v="5"/>
    <x v="14"/>
    <x v="0"/>
    <n v="5.5"/>
    <n v="13"/>
  </r>
  <r>
    <x v="3"/>
    <x v="107"/>
    <x v="0"/>
    <x v="0"/>
    <n v="344"/>
    <n v="650"/>
    <x v="3"/>
    <x v="5"/>
    <x v="0"/>
    <n v="19"/>
    <n v="27"/>
  </r>
  <r>
    <x v="3"/>
    <x v="107"/>
    <x v="1"/>
    <x v="1"/>
    <n v="127"/>
    <n v="201"/>
    <x v="3"/>
    <x v="5"/>
    <x v="0"/>
    <n v="0.5"/>
    <n v="2.5"/>
  </r>
  <r>
    <x v="3"/>
    <x v="107"/>
    <x v="2"/>
    <x v="2"/>
    <n v="405"/>
    <n v="690"/>
    <x v="3"/>
    <x v="5"/>
    <x v="0"/>
    <n v="13"/>
    <n v="21.5"/>
  </r>
  <r>
    <x v="3"/>
    <x v="107"/>
    <x v="3"/>
    <x v="3"/>
    <n v="387"/>
    <n v="648"/>
    <x v="3"/>
    <x v="5"/>
    <x v="0"/>
    <n v="16"/>
    <n v="28"/>
  </r>
  <r>
    <x v="3"/>
    <x v="107"/>
    <x v="4"/>
    <x v="4"/>
    <n v="377"/>
    <n v="686"/>
    <x v="3"/>
    <x v="5"/>
    <x v="0"/>
    <n v="11"/>
    <n v="23"/>
  </r>
  <r>
    <x v="3"/>
    <x v="107"/>
    <x v="5"/>
    <x v="5"/>
    <n v="477"/>
    <n v="750"/>
    <x v="3"/>
    <x v="5"/>
    <x v="0"/>
    <n v="19"/>
    <n v="25"/>
  </r>
  <r>
    <x v="3"/>
    <x v="107"/>
    <x v="6"/>
    <x v="6"/>
    <n v="323"/>
    <n v="737"/>
    <x v="3"/>
    <x v="5"/>
    <x v="0"/>
    <n v="12"/>
    <n v="24.5"/>
  </r>
  <r>
    <x v="3"/>
    <x v="107"/>
    <x v="7"/>
    <x v="7"/>
    <n v="334"/>
    <n v="590"/>
    <x v="3"/>
    <x v="5"/>
    <x v="0"/>
    <n v="12"/>
    <n v="23.5"/>
  </r>
  <r>
    <x v="3"/>
    <x v="108"/>
    <x v="0"/>
    <x v="0"/>
    <n v="222"/>
    <n v="396"/>
    <x v="2"/>
    <x v="10"/>
    <x v="0"/>
    <n v="13"/>
    <n v="23.5"/>
  </r>
  <r>
    <x v="3"/>
    <x v="108"/>
    <x v="1"/>
    <x v="1"/>
    <n v="91"/>
    <n v="201"/>
    <x v="2"/>
    <x v="10"/>
    <x v="0"/>
    <n v="3.5"/>
    <n v="10.5"/>
  </r>
  <r>
    <x v="3"/>
    <x v="108"/>
    <x v="2"/>
    <x v="2"/>
    <n v="214"/>
    <n v="342"/>
    <x v="2"/>
    <x v="10"/>
    <x v="0"/>
    <n v="9"/>
    <n v="27"/>
  </r>
  <r>
    <x v="3"/>
    <x v="108"/>
    <x v="3"/>
    <x v="3"/>
    <n v="345"/>
    <n v="555"/>
    <x v="2"/>
    <x v="10"/>
    <x v="0"/>
    <n v="11"/>
    <n v="23"/>
  </r>
  <r>
    <x v="3"/>
    <x v="108"/>
    <x v="4"/>
    <x v="4"/>
    <n v="238"/>
    <n v="377"/>
    <x v="2"/>
    <x v="10"/>
    <x v="0"/>
    <n v="3"/>
    <n v="22.5"/>
  </r>
  <r>
    <x v="3"/>
    <x v="108"/>
    <x v="5"/>
    <x v="5"/>
    <n v="313"/>
    <n v="548"/>
    <x v="2"/>
    <x v="10"/>
    <x v="0"/>
    <n v="11"/>
    <n v="25"/>
  </r>
  <r>
    <x v="3"/>
    <x v="108"/>
    <x v="6"/>
    <x v="6"/>
    <n v="240"/>
    <n v="368"/>
    <x v="2"/>
    <x v="10"/>
    <x v="0"/>
    <n v="7"/>
    <n v="16.5"/>
  </r>
  <r>
    <x v="3"/>
    <x v="108"/>
    <x v="7"/>
    <x v="7"/>
    <n v="353"/>
    <n v="569"/>
    <x v="2"/>
    <x v="10"/>
    <x v="0"/>
    <n v="9"/>
    <n v="18.5"/>
  </r>
  <r>
    <x v="3"/>
    <x v="109"/>
    <x v="0"/>
    <x v="0"/>
    <n v="691"/>
    <n v="1007"/>
    <x v="6"/>
    <x v="17"/>
    <x v="0"/>
    <n v="8.5"/>
    <n v="38.5"/>
  </r>
  <r>
    <x v="3"/>
    <x v="109"/>
    <x v="1"/>
    <x v="1"/>
    <n v="238"/>
    <n v="389"/>
    <x v="6"/>
    <x v="17"/>
    <x v="0"/>
    <n v="8.5"/>
    <n v="18"/>
  </r>
  <r>
    <x v="3"/>
    <x v="109"/>
    <x v="2"/>
    <x v="2"/>
    <n v="672"/>
    <n v="1242"/>
    <x v="6"/>
    <x v="17"/>
    <x v="0"/>
    <n v="12.5"/>
    <n v="39.5"/>
  </r>
  <r>
    <x v="3"/>
    <x v="109"/>
    <x v="3"/>
    <x v="3"/>
    <n v="694"/>
    <n v="1169"/>
    <x v="6"/>
    <x v="17"/>
    <x v="0"/>
    <n v="13.5"/>
    <n v="37"/>
  </r>
  <r>
    <x v="3"/>
    <x v="109"/>
    <x v="4"/>
    <x v="4"/>
    <n v="757"/>
    <n v="1278"/>
    <x v="6"/>
    <x v="17"/>
    <x v="0"/>
    <n v="10.5"/>
    <n v="33.5"/>
  </r>
  <r>
    <x v="3"/>
    <x v="109"/>
    <x v="5"/>
    <x v="5"/>
    <n v="661"/>
    <n v="1343"/>
    <x v="6"/>
    <x v="17"/>
    <x v="0"/>
    <n v="16"/>
    <n v="37.5"/>
  </r>
  <r>
    <x v="3"/>
    <x v="109"/>
    <x v="6"/>
    <x v="6"/>
    <n v="428"/>
    <n v="1272"/>
    <x v="6"/>
    <x v="17"/>
    <x v="0"/>
    <n v="11.5"/>
    <n v="25.5"/>
  </r>
  <r>
    <x v="3"/>
    <x v="109"/>
    <x v="7"/>
    <x v="7"/>
    <n v="681"/>
    <n v="1218"/>
    <x v="6"/>
    <x v="17"/>
    <x v="0"/>
    <n v="18.5"/>
    <n v="45"/>
  </r>
  <r>
    <x v="3"/>
    <x v="110"/>
    <x v="0"/>
    <x v="0"/>
    <n v="529"/>
    <n v="663"/>
    <x v="6"/>
    <x v="9"/>
    <x v="0"/>
    <n v="14"/>
    <n v="22.5"/>
  </r>
  <r>
    <x v="3"/>
    <x v="110"/>
    <x v="1"/>
    <x v="1"/>
    <n v="155"/>
    <n v="231"/>
    <x v="6"/>
    <x v="9"/>
    <x v="0"/>
    <n v="8.5"/>
    <n v="8.5"/>
  </r>
  <r>
    <x v="3"/>
    <x v="110"/>
    <x v="2"/>
    <x v="2"/>
    <n v="495"/>
    <n v="649"/>
    <x v="6"/>
    <x v="9"/>
    <x v="0"/>
    <n v="17.5"/>
    <n v="24"/>
  </r>
  <r>
    <x v="3"/>
    <x v="110"/>
    <x v="3"/>
    <x v="3"/>
    <n v="455"/>
    <n v="642"/>
    <x v="6"/>
    <x v="9"/>
    <x v="0"/>
    <n v="17"/>
    <n v="23"/>
  </r>
  <r>
    <x v="3"/>
    <x v="110"/>
    <x v="4"/>
    <x v="4"/>
    <n v="518"/>
    <n v="663"/>
    <x v="6"/>
    <x v="9"/>
    <x v="0"/>
    <n v="16.5"/>
    <n v="21.5"/>
  </r>
  <r>
    <x v="3"/>
    <x v="110"/>
    <x v="5"/>
    <x v="5"/>
    <n v="448"/>
    <n v="635"/>
    <x v="6"/>
    <x v="9"/>
    <x v="0"/>
    <n v="21.5"/>
    <n v="27.5"/>
  </r>
  <r>
    <x v="3"/>
    <x v="110"/>
    <x v="6"/>
    <x v="6"/>
    <n v="436"/>
    <n v="594"/>
    <x v="6"/>
    <x v="9"/>
    <x v="0"/>
    <n v="13"/>
    <n v="15.5"/>
  </r>
  <r>
    <x v="3"/>
    <x v="110"/>
    <x v="7"/>
    <x v="7"/>
    <n v="443"/>
    <n v="607"/>
    <x v="6"/>
    <x v="9"/>
    <x v="0"/>
    <n v="18"/>
    <n v="22.5"/>
  </r>
  <r>
    <x v="3"/>
    <x v="111"/>
    <x v="0"/>
    <x v="0"/>
    <n v="710"/>
    <n v="1386"/>
    <x v="1"/>
    <x v="6"/>
    <x v="1"/>
    <n v="8"/>
    <n v="48"/>
  </r>
  <r>
    <x v="3"/>
    <x v="111"/>
    <x v="1"/>
    <x v="1"/>
    <n v="246"/>
    <n v="355"/>
    <x v="1"/>
    <x v="6"/>
    <x v="1"/>
    <n v="6"/>
    <n v="10"/>
  </r>
  <r>
    <x v="3"/>
    <x v="111"/>
    <x v="2"/>
    <x v="2"/>
    <n v="594"/>
    <n v="1229"/>
    <x v="1"/>
    <x v="6"/>
    <x v="1"/>
    <n v="13.5"/>
    <n v="54"/>
  </r>
  <r>
    <x v="3"/>
    <x v="111"/>
    <x v="3"/>
    <x v="3"/>
    <n v="974"/>
    <n v="1325"/>
    <x v="1"/>
    <x v="6"/>
    <x v="1"/>
    <n v="22"/>
    <n v="46"/>
  </r>
  <r>
    <x v="3"/>
    <x v="111"/>
    <x v="4"/>
    <x v="4"/>
    <n v="619"/>
    <n v="1296"/>
    <x v="1"/>
    <x v="6"/>
    <x v="1"/>
    <n v="16"/>
    <n v="61"/>
  </r>
  <r>
    <x v="3"/>
    <x v="111"/>
    <x v="5"/>
    <x v="5"/>
    <n v="933"/>
    <n v="1287"/>
    <x v="1"/>
    <x v="6"/>
    <x v="1"/>
    <n v="18.5"/>
    <n v="44"/>
  </r>
  <r>
    <x v="3"/>
    <x v="111"/>
    <x v="6"/>
    <x v="6"/>
    <n v="343"/>
    <n v="1248"/>
    <x v="1"/>
    <x v="6"/>
    <x v="1"/>
    <n v="8"/>
    <n v="40.5"/>
  </r>
  <r>
    <x v="3"/>
    <x v="111"/>
    <x v="7"/>
    <x v="7"/>
    <n v="872"/>
    <n v="1243"/>
    <x v="1"/>
    <x v="6"/>
    <x v="1"/>
    <n v="20"/>
    <n v="56.5"/>
  </r>
  <r>
    <x v="3"/>
    <x v="112"/>
    <x v="0"/>
    <x v="0"/>
    <n v="1094"/>
    <n v="1485"/>
    <x v="4"/>
    <x v="1"/>
    <x v="1"/>
    <n v="21.5"/>
    <n v="60.5"/>
  </r>
  <r>
    <x v="3"/>
    <x v="112"/>
    <x v="1"/>
    <x v="1"/>
    <n v="449"/>
    <n v="605"/>
    <x v="4"/>
    <x v="1"/>
    <x v="1"/>
    <n v="10"/>
    <n v="26.5"/>
  </r>
  <r>
    <x v="3"/>
    <x v="112"/>
    <x v="2"/>
    <x v="2"/>
    <n v="1149"/>
    <n v="1457"/>
    <x v="4"/>
    <x v="1"/>
    <x v="1"/>
    <n v="29"/>
    <n v="74"/>
  </r>
  <r>
    <x v="3"/>
    <x v="112"/>
    <x v="3"/>
    <x v="3"/>
    <n v="1268"/>
    <n v="1754"/>
    <x v="4"/>
    <x v="1"/>
    <x v="1"/>
    <n v="31.5"/>
    <n v="80.5"/>
  </r>
  <r>
    <x v="3"/>
    <x v="112"/>
    <x v="4"/>
    <x v="4"/>
    <n v="1071"/>
    <n v="1420"/>
    <x v="4"/>
    <x v="1"/>
    <x v="1"/>
    <n v="26"/>
    <n v="79.5"/>
  </r>
  <r>
    <x v="3"/>
    <x v="112"/>
    <x v="5"/>
    <x v="5"/>
    <n v="1312"/>
    <n v="2082"/>
    <x v="4"/>
    <x v="1"/>
    <x v="1"/>
    <n v="16.5"/>
    <n v="73.5"/>
  </r>
  <r>
    <x v="3"/>
    <x v="112"/>
    <x v="6"/>
    <x v="6"/>
    <n v="1172"/>
    <n v="1538"/>
    <x v="4"/>
    <x v="1"/>
    <x v="1"/>
    <n v="29.5"/>
    <n v="80.5"/>
  </r>
  <r>
    <x v="3"/>
    <x v="112"/>
    <x v="7"/>
    <x v="7"/>
    <n v="993"/>
    <n v="1453"/>
    <x v="4"/>
    <x v="1"/>
    <x v="1"/>
    <n v="23.5"/>
    <n v="61.5"/>
  </r>
  <r>
    <x v="3"/>
    <x v="113"/>
    <x v="0"/>
    <x v="0"/>
    <n v="676"/>
    <n v="1003"/>
    <x v="6"/>
    <x v="17"/>
    <x v="0"/>
    <n v="9.5"/>
    <n v="26.5"/>
  </r>
  <r>
    <x v="3"/>
    <x v="113"/>
    <x v="1"/>
    <x v="1"/>
    <n v="283"/>
    <n v="436"/>
    <x v="6"/>
    <x v="17"/>
    <x v="0"/>
    <n v="4.5"/>
    <n v="9.5"/>
  </r>
  <r>
    <x v="3"/>
    <x v="113"/>
    <x v="2"/>
    <x v="2"/>
    <n v="942"/>
    <n v="1290"/>
    <x v="6"/>
    <x v="17"/>
    <x v="0"/>
    <n v="7.5"/>
    <n v="16"/>
  </r>
  <r>
    <x v="3"/>
    <x v="113"/>
    <x v="3"/>
    <x v="3"/>
    <n v="795"/>
    <n v="1152"/>
    <x v="6"/>
    <x v="17"/>
    <x v="0"/>
    <n v="7"/>
    <n v="16.5"/>
  </r>
  <r>
    <x v="3"/>
    <x v="113"/>
    <x v="4"/>
    <x v="4"/>
    <n v="867"/>
    <n v="1299"/>
    <x v="6"/>
    <x v="17"/>
    <x v="0"/>
    <n v="5.5"/>
    <n v="26"/>
  </r>
  <r>
    <x v="3"/>
    <x v="113"/>
    <x v="5"/>
    <x v="5"/>
    <n v="808"/>
    <n v="1222"/>
    <x v="6"/>
    <x v="17"/>
    <x v="0"/>
    <n v="11"/>
    <n v="33"/>
  </r>
  <r>
    <x v="3"/>
    <x v="113"/>
    <x v="6"/>
    <x v="6"/>
    <n v="805"/>
    <n v="1151"/>
    <x v="6"/>
    <x v="17"/>
    <x v="0"/>
    <n v="13.5"/>
    <n v="27"/>
  </r>
  <r>
    <x v="3"/>
    <x v="113"/>
    <x v="7"/>
    <x v="7"/>
    <n v="714"/>
    <n v="1188"/>
    <x v="6"/>
    <x v="17"/>
    <x v="0"/>
    <n v="9.5"/>
    <n v="20.5"/>
  </r>
  <r>
    <x v="3"/>
    <x v="114"/>
    <x v="0"/>
    <x v="0"/>
    <n v="834"/>
    <n v="1462"/>
    <x v="1"/>
    <x v="11"/>
    <x v="2"/>
    <n v="6.5"/>
    <n v="36"/>
  </r>
  <r>
    <x v="3"/>
    <x v="114"/>
    <x v="1"/>
    <x v="1"/>
    <n v="263"/>
    <n v="376"/>
    <x v="1"/>
    <x v="11"/>
    <x v="2"/>
    <n v="5.5"/>
    <n v="18.5"/>
  </r>
  <r>
    <x v="3"/>
    <x v="114"/>
    <x v="2"/>
    <x v="2"/>
    <n v="762"/>
    <n v="1356"/>
    <x v="1"/>
    <x v="11"/>
    <x v="2"/>
    <n v="11"/>
    <n v="48"/>
  </r>
  <r>
    <x v="3"/>
    <x v="114"/>
    <x v="3"/>
    <x v="3"/>
    <n v="1072"/>
    <n v="1500"/>
    <x v="1"/>
    <x v="11"/>
    <x v="2"/>
    <n v="12"/>
    <n v="32.5"/>
  </r>
  <r>
    <x v="3"/>
    <x v="114"/>
    <x v="4"/>
    <x v="4"/>
    <n v="763"/>
    <n v="1286"/>
    <x v="1"/>
    <x v="11"/>
    <x v="2"/>
    <n v="21"/>
    <n v="50"/>
  </r>
  <r>
    <x v="3"/>
    <x v="114"/>
    <x v="5"/>
    <x v="5"/>
    <n v="982"/>
    <n v="1411"/>
    <x v="1"/>
    <x v="11"/>
    <x v="2"/>
    <n v="9"/>
    <n v="37.5"/>
  </r>
  <r>
    <x v="3"/>
    <x v="114"/>
    <x v="6"/>
    <x v="6"/>
    <n v="727"/>
    <n v="1415"/>
    <x v="1"/>
    <x v="11"/>
    <x v="2"/>
    <n v="10"/>
    <n v="40"/>
  </r>
  <r>
    <x v="3"/>
    <x v="114"/>
    <x v="7"/>
    <x v="7"/>
    <n v="825"/>
    <n v="1428"/>
    <x v="1"/>
    <x v="11"/>
    <x v="2"/>
    <n v="12.5"/>
    <n v="39.5"/>
  </r>
  <r>
    <x v="3"/>
    <x v="115"/>
    <x v="0"/>
    <x v="0"/>
    <n v="827"/>
    <n v="1759"/>
    <x v="6"/>
    <x v="9"/>
    <x v="0"/>
    <n v="9"/>
    <n v="20.5"/>
  </r>
  <r>
    <x v="3"/>
    <x v="115"/>
    <x v="1"/>
    <x v="1"/>
    <n v="469"/>
    <n v="518"/>
    <x v="6"/>
    <x v="9"/>
    <x v="0"/>
    <n v="7.5"/>
    <n v="9.5"/>
  </r>
  <r>
    <x v="3"/>
    <x v="115"/>
    <x v="2"/>
    <x v="2"/>
    <n v="806"/>
    <n v="1512"/>
    <x v="6"/>
    <x v="9"/>
    <x v="0"/>
    <n v="13.5"/>
    <n v="23.5"/>
  </r>
  <r>
    <x v="3"/>
    <x v="115"/>
    <x v="3"/>
    <x v="3"/>
    <n v="1306"/>
    <n v="1577"/>
    <x v="6"/>
    <x v="9"/>
    <x v="0"/>
    <n v="18"/>
    <n v="30.5"/>
  </r>
  <r>
    <x v="3"/>
    <x v="115"/>
    <x v="4"/>
    <x v="4"/>
    <n v="666"/>
    <n v="1645"/>
    <x v="6"/>
    <x v="9"/>
    <x v="0"/>
    <n v="10"/>
    <n v="39"/>
  </r>
  <r>
    <x v="3"/>
    <x v="115"/>
    <x v="5"/>
    <x v="5"/>
    <n v="1520"/>
    <n v="1731"/>
    <x v="6"/>
    <x v="9"/>
    <x v="0"/>
    <n v="19.5"/>
    <n v="32"/>
  </r>
  <r>
    <x v="3"/>
    <x v="115"/>
    <x v="6"/>
    <x v="6"/>
    <n v="584"/>
    <n v="1304"/>
    <x v="6"/>
    <x v="9"/>
    <x v="0"/>
    <n v="13.5"/>
    <n v="35"/>
  </r>
  <r>
    <x v="3"/>
    <x v="115"/>
    <x v="7"/>
    <x v="7"/>
    <n v="793"/>
    <n v="1578"/>
    <x v="6"/>
    <x v="9"/>
    <x v="0"/>
    <n v="21.5"/>
    <n v="29.5"/>
  </r>
  <r>
    <x v="3"/>
    <x v="116"/>
    <x v="0"/>
    <x v="0"/>
    <n v="906"/>
    <n v="1295"/>
    <x v="5"/>
    <x v="13"/>
    <x v="0"/>
    <n v="42.5"/>
    <n v="53.5"/>
  </r>
  <r>
    <x v="3"/>
    <x v="116"/>
    <x v="1"/>
    <x v="1"/>
    <n v="332"/>
    <n v="405"/>
    <x v="5"/>
    <x v="13"/>
    <x v="0"/>
    <n v="5"/>
    <n v="7"/>
  </r>
  <r>
    <x v="3"/>
    <x v="116"/>
    <x v="2"/>
    <x v="2"/>
    <n v="784"/>
    <n v="1198"/>
    <x v="5"/>
    <x v="13"/>
    <x v="0"/>
    <n v="40"/>
    <n v="52"/>
  </r>
  <r>
    <x v="3"/>
    <x v="116"/>
    <x v="3"/>
    <x v="3"/>
    <n v="1071"/>
    <n v="1303"/>
    <x v="5"/>
    <x v="13"/>
    <x v="0"/>
    <n v="42.5"/>
    <n v="48"/>
  </r>
  <r>
    <x v="3"/>
    <x v="116"/>
    <x v="4"/>
    <x v="4"/>
    <n v="784"/>
    <n v="1266"/>
    <x v="5"/>
    <x v="13"/>
    <x v="0"/>
    <n v="42"/>
    <n v="52"/>
  </r>
  <r>
    <x v="3"/>
    <x v="116"/>
    <x v="5"/>
    <x v="5"/>
    <n v="1053"/>
    <n v="1258"/>
    <x v="5"/>
    <x v="13"/>
    <x v="0"/>
    <n v="40.5"/>
    <n v="49"/>
  </r>
  <r>
    <x v="3"/>
    <x v="116"/>
    <x v="6"/>
    <x v="6"/>
    <n v="823"/>
    <n v="1184"/>
    <x v="5"/>
    <x v="13"/>
    <x v="0"/>
    <n v="42.5"/>
    <n v="64"/>
  </r>
  <r>
    <x v="3"/>
    <x v="116"/>
    <x v="7"/>
    <x v="7"/>
    <n v="892"/>
    <n v="1209"/>
    <x v="5"/>
    <x v="13"/>
    <x v="0"/>
    <n v="42"/>
    <n v="53"/>
  </r>
  <r>
    <x v="3"/>
    <x v="117"/>
    <x v="0"/>
    <x v="0"/>
    <n v="1110"/>
    <n v="1737"/>
    <x v="1"/>
    <x v="7"/>
    <x v="2"/>
    <n v="18.5"/>
    <n v="55"/>
  </r>
  <r>
    <x v="3"/>
    <x v="117"/>
    <x v="1"/>
    <x v="1"/>
    <n v="299"/>
    <n v="480"/>
    <x v="1"/>
    <x v="7"/>
    <x v="2"/>
    <n v="10"/>
    <n v="15.5"/>
  </r>
  <r>
    <x v="3"/>
    <x v="117"/>
    <x v="2"/>
    <x v="2"/>
    <n v="848"/>
    <n v="1650"/>
    <x v="1"/>
    <x v="7"/>
    <x v="2"/>
    <n v="10"/>
    <n v="30"/>
  </r>
  <r>
    <x v="3"/>
    <x v="117"/>
    <x v="3"/>
    <x v="3"/>
    <n v="1058"/>
    <n v="1561"/>
    <x v="1"/>
    <x v="7"/>
    <x v="2"/>
    <n v="21.5"/>
    <n v="45.5"/>
  </r>
  <r>
    <x v="3"/>
    <x v="117"/>
    <x v="4"/>
    <x v="4"/>
    <n v="963"/>
    <n v="1569"/>
    <x v="1"/>
    <x v="7"/>
    <x v="2"/>
    <n v="17.5"/>
    <n v="49.5"/>
  </r>
  <r>
    <x v="3"/>
    <x v="117"/>
    <x v="5"/>
    <x v="5"/>
    <n v="1021"/>
    <n v="1601"/>
    <x v="1"/>
    <x v="7"/>
    <x v="2"/>
    <n v="28.5"/>
    <n v="54"/>
  </r>
  <r>
    <x v="3"/>
    <x v="117"/>
    <x v="6"/>
    <x v="6"/>
    <n v="748"/>
    <n v="1308"/>
    <x v="1"/>
    <x v="7"/>
    <x v="2"/>
    <n v="14.5"/>
    <n v="44.5"/>
  </r>
  <r>
    <x v="3"/>
    <x v="117"/>
    <x v="7"/>
    <x v="7"/>
    <n v="820"/>
    <n v="1464"/>
    <x v="1"/>
    <x v="7"/>
    <x v="2"/>
    <n v="25.5"/>
    <n v="44"/>
  </r>
  <r>
    <x v="3"/>
    <x v="118"/>
    <x v="0"/>
    <x v="0"/>
    <n v="531"/>
    <n v="905"/>
    <x v="5"/>
    <x v="13"/>
    <x v="1"/>
    <n v="7"/>
    <n v="19.5"/>
  </r>
  <r>
    <x v="3"/>
    <x v="118"/>
    <x v="1"/>
    <x v="1"/>
    <n v="218"/>
    <n v="323"/>
    <x v="5"/>
    <x v="13"/>
    <x v="1"/>
    <n v="13.5"/>
    <n v="15.5"/>
  </r>
  <r>
    <x v="3"/>
    <x v="118"/>
    <x v="2"/>
    <x v="2"/>
    <n v="381"/>
    <n v="1033"/>
    <x v="5"/>
    <x v="13"/>
    <x v="1"/>
    <n v="12.5"/>
    <n v="35.5"/>
  </r>
  <r>
    <x v="3"/>
    <x v="118"/>
    <x v="3"/>
    <x v="3"/>
    <n v="351"/>
    <n v="775"/>
    <x v="5"/>
    <x v="13"/>
    <x v="1"/>
    <n v="11"/>
    <n v="24"/>
  </r>
  <r>
    <x v="3"/>
    <x v="118"/>
    <x v="4"/>
    <x v="4"/>
    <n v="327"/>
    <n v="844"/>
    <x v="5"/>
    <x v="13"/>
    <x v="1"/>
    <n v="16.5"/>
    <n v="35"/>
  </r>
  <r>
    <x v="3"/>
    <x v="118"/>
    <x v="5"/>
    <x v="5"/>
    <n v="523"/>
    <n v="1088"/>
    <x v="5"/>
    <x v="13"/>
    <x v="1"/>
    <n v="13"/>
    <n v="33"/>
  </r>
  <r>
    <x v="3"/>
    <x v="118"/>
    <x v="6"/>
    <x v="6"/>
    <n v="409"/>
    <n v="1064"/>
    <x v="5"/>
    <x v="13"/>
    <x v="1"/>
    <n v="12"/>
    <n v="33.5"/>
  </r>
  <r>
    <x v="3"/>
    <x v="118"/>
    <x v="7"/>
    <x v="7"/>
    <n v="268"/>
    <n v="656"/>
    <x v="5"/>
    <x v="13"/>
    <x v="1"/>
    <n v="15"/>
    <n v="31.5"/>
  </r>
  <r>
    <x v="3"/>
    <x v="119"/>
    <x v="0"/>
    <x v="0"/>
    <n v="1079"/>
    <n v="1900"/>
    <x v="1"/>
    <x v="11"/>
    <x v="0"/>
    <n v="37"/>
    <n v="63"/>
  </r>
  <r>
    <x v="3"/>
    <x v="119"/>
    <x v="1"/>
    <x v="1"/>
    <n v="246"/>
    <n v="572"/>
    <x v="1"/>
    <x v="11"/>
    <x v="0"/>
    <n v="14.5"/>
    <n v="19"/>
  </r>
  <r>
    <x v="3"/>
    <x v="119"/>
    <x v="2"/>
    <x v="2"/>
    <n v="996"/>
    <n v="1783"/>
    <x v="1"/>
    <x v="11"/>
    <x v="0"/>
    <n v="38"/>
    <n v="66"/>
  </r>
  <r>
    <x v="3"/>
    <x v="119"/>
    <x v="3"/>
    <x v="3"/>
    <n v="795"/>
    <n v="1734"/>
    <x v="1"/>
    <x v="11"/>
    <x v="0"/>
    <n v="33"/>
    <n v="53"/>
  </r>
  <r>
    <x v="3"/>
    <x v="119"/>
    <x v="4"/>
    <x v="4"/>
    <n v="1045"/>
    <n v="1866"/>
    <x v="1"/>
    <x v="11"/>
    <x v="0"/>
    <n v="38.5"/>
    <n v="56"/>
  </r>
  <r>
    <x v="3"/>
    <x v="119"/>
    <x v="5"/>
    <x v="5"/>
    <n v="797"/>
    <n v="1803"/>
    <x v="1"/>
    <x v="11"/>
    <x v="0"/>
    <n v="29"/>
    <n v="55.5"/>
  </r>
  <r>
    <x v="3"/>
    <x v="119"/>
    <x v="6"/>
    <x v="6"/>
    <n v="841"/>
    <n v="1835"/>
    <x v="1"/>
    <x v="11"/>
    <x v="0"/>
    <n v="22"/>
    <n v="45"/>
  </r>
  <r>
    <x v="3"/>
    <x v="119"/>
    <x v="7"/>
    <x v="7"/>
    <n v="1036"/>
    <n v="1687"/>
    <x v="1"/>
    <x v="11"/>
    <x v="0"/>
    <n v="32.5"/>
    <n v="53"/>
  </r>
  <r>
    <x v="3"/>
    <x v="120"/>
    <x v="0"/>
    <x v="0"/>
    <n v="1577"/>
    <n v="2800"/>
    <x v="3"/>
    <x v="5"/>
    <x v="1"/>
    <n v="27"/>
    <n v="83.5"/>
  </r>
  <r>
    <x v="3"/>
    <x v="120"/>
    <x v="1"/>
    <x v="1"/>
    <n v="626"/>
    <n v="955"/>
    <x v="3"/>
    <x v="5"/>
    <x v="1"/>
    <n v="11"/>
    <n v="27"/>
  </r>
  <r>
    <x v="3"/>
    <x v="120"/>
    <x v="2"/>
    <x v="2"/>
    <n v="1580"/>
    <n v="2635"/>
    <x v="3"/>
    <x v="5"/>
    <x v="1"/>
    <n v="29"/>
    <n v="84"/>
  </r>
  <r>
    <x v="3"/>
    <x v="120"/>
    <x v="3"/>
    <x v="3"/>
    <n v="1760"/>
    <n v="2685"/>
    <x v="3"/>
    <x v="5"/>
    <x v="1"/>
    <n v="34"/>
    <n v="89"/>
  </r>
  <r>
    <x v="3"/>
    <x v="120"/>
    <x v="4"/>
    <x v="4"/>
    <n v="1298"/>
    <n v="2637"/>
    <x v="3"/>
    <x v="5"/>
    <x v="1"/>
    <n v="44"/>
    <n v="100.5"/>
  </r>
  <r>
    <x v="3"/>
    <x v="120"/>
    <x v="5"/>
    <x v="5"/>
    <n v="1884"/>
    <n v="3125"/>
    <x v="3"/>
    <x v="5"/>
    <x v="1"/>
    <n v="30"/>
    <n v="113"/>
  </r>
  <r>
    <x v="3"/>
    <x v="120"/>
    <x v="6"/>
    <x v="6"/>
    <n v="1303"/>
    <n v="2739"/>
    <x v="3"/>
    <x v="5"/>
    <x v="1"/>
    <n v="28.5"/>
    <n v="96"/>
  </r>
  <r>
    <x v="3"/>
    <x v="120"/>
    <x v="7"/>
    <x v="7"/>
    <n v="1659"/>
    <n v="2710"/>
    <x v="3"/>
    <x v="5"/>
    <x v="1"/>
    <n v="36"/>
    <n v="90"/>
  </r>
  <r>
    <x v="3"/>
    <x v="121"/>
    <x v="0"/>
    <x v="0"/>
    <n v="358"/>
    <n v="974"/>
    <x v="1"/>
    <x v="11"/>
    <x v="0"/>
    <n v="8"/>
    <n v="26"/>
  </r>
  <r>
    <x v="3"/>
    <x v="121"/>
    <x v="1"/>
    <x v="1"/>
    <n v="35"/>
    <n v="105"/>
    <x v="1"/>
    <x v="11"/>
    <x v="0"/>
    <n v="0"/>
    <n v="3"/>
  </r>
  <r>
    <x v="3"/>
    <x v="121"/>
    <x v="2"/>
    <x v="2"/>
    <n v="254"/>
    <n v="709"/>
    <x v="1"/>
    <x v="11"/>
    <x v="0"/>
    <n v="6"/>
    <n v="33"/>
  </r>
  <r>
    <x v="3"/>
    <x v="121"/>
    <x v="3"/>
    <x v="3"/>
    <n v="431"/>
    <n v="824"/>
    <x v="1"/>
    <x v="11"/>
    <x v="0"/>
    <n v="19.5"/>
    <n v="41.5"/>
  </r>
  <r>
    <x v="3"/>
    <x v="121"/>
    <x v="4"/>
    <x v="4"/>
    <n v="296"/>
    <n v="800"/>
    <x v="1"/>
    <x v="11"/>
    <x v="0"/>
    <n v="14"/>
    <n v="43"/>
  </r>
  <r>
    <x v="3"/>
    <x v="121"/>
    <x v="5"/>
    <x v="5"/>
    <n v="306"/>
    <n v="726"/>
    <x v="1"/>
    <x v="11"/>
    <x v="0"/>
    <n v="8"/>
    <n v="25"/>
  </r>
  <r>
    <x v="3"/>
    <x v="121"/>
    <x v="6"/>
    <x v="6"/>
    <n v="167"/>
    <n v="591"/>
    <x v="1"/>
    <x v="11"/>
    <x v="0"/>
    <n v="4.5"/>
    <n v="23.5"/>
  </r>
  <r>
    <x v="3"/>
    <x v="121"/>
    <x v="7"/>
    <x v="7"/>
    <n v="387"/>
    <n v="805"/>
    <x v="1"/>
    <x v="11"/>
    <x v="0"/>
    <n v="11.5"/>
    <n v="40"/>
  </r>
  <r>
    <x v="3"/>
    <x v="122"/>
    <x v="0"/>
    <x v="0"/>
    <n v="598"/>
    <n v="1192"/>
    <x v="4"/>
    <x v="1"/>
    <x v="0"/>
    <n v="16.5"/>
    <n v="34.5"/>
  </r>
  <r>
    <x v="3"/>
    <x v="122"/>
    <x v="1"/>
    <x v="1"/>
    <n v="203"/>
    <n v="367"/>
    <x v="4"/>
    <x v="1"/>
    <x v="0"/>
    <n v="3"/>
    <n v="8"/>
  </r>
  <r>
    <x v="3"/>
    <x v="122"/>
    <x v="2"/>
    <x v="2"/>
    <n v="751"/>
    <n v="1195"/>
    <x v="4"/>
    <x v="1"/>
    <x v="0"/>
    <n v="27.5"/>
    <n v="47"/>
  </r>
  <r>
    <x v="3"/>
    <x v="122"/>
    <x v="3"/>
    <x v="3"/>
    <n v="822"/>
    <n v="1207"/>
    <x v="4"/>
    <x v="1"/>
    <x v="0"/>
    <n v="21.5"/>
    <n v="32"/>
  </r>
  <r>
    <x v="3"/>
    <x v="122"/>
    <x v="4"/>
    <x v="4"/>
    <n v="617"/>
    <n v="1070"/>
    <x v="4"/>
    <x v="1"/>
    <x v="0"/>
    <n v="15"/>
    <n v="32.5"/>
  </r>
  <r>
    <x v="3"/>
    <x v="122"/>
    <x v="5"/>
    <x v="5"/>
    <n v="589"/>
    <n v="1048"/>
    <x v="4"/>
    <x v="1"/>
    <x v="0"/>
    <n v="21.5"/>
    <n v="39"/>
  </r>
  <r>
    <x v="3"/>
    <x v="122"/>
    <x v="6"/>
    <x v="6"/>
    <n v="906"/>
    <n v="1612"/>
    <x v="4"/>
    <x v="1"/>
    <x v="0"/>
    <n v="20"/>
    <n v="59"/>
  </r>
  <r>
    <x v="3"/>
    <x v="122"/>
    <x v="7"/>
    <x v="7"/>
    <n v="779"/>
    <n v="1228"/>
    <x v="4"/>
    <x v="1"/>
    <x v="0"/>
    <n v="22"/>
    <n v="43"/>
  </r>
  <r>
    <x v="3"/>
    <x v="123"/>
    <x v="0"/>
    <x v="0"/>
    <n v="447"/>
    <n v="665"/>
    <x v="3"/>
    <x v="5"/>
    <x v="0"/>
    <n v="11"/>
    <n v="23"/>
  </r>
  <r>
    <x v="3"/>
    <x v="123"/>
    <x v="1"/>
    <x v="1"/>
    <n v="103"/>
    <n v="184"/>
    <x v="3"/>
    <x v="5"/>
    <x v="0"/>
    <n v="3"/>
    <n v="9"/>
  </r>
  <r>
    <x v="3"/>
    <x v="123"/>
    <x v="2"/>
    <x v="2"/>
    <n v="436"/>
    <n v="686"/>
    <x v="3"/>
    <x v="5"/>
    <x v="0"/>
    <n v="6"/>
    <n v="17.5"/>
  </r>
  <r>
    <x v="3"/>
    <x v="123"/>
    <x v="3"/>
    <x v="3"/>
    <n v="344"/>
    <n v="557"/>
    <x v="3"/>
    <x v="5"/>
    <x v="0"/>
    <n v="8"/>
    <n v="21.5"/>
  </r>
  <r>
    <x v="3"/>
    <x v="123"/>
    <x v="4"/>
    <x v="4"/>
    <n v="412"/>
    <n v="641"/>
    <x v="3"/>
    <x v="5"/>
    <x v="0"/>
    <n v="16"/>
    <n v="34.5"/>
  </r>
  <r>
    <x v="3"/>
    <x v="123"/>
    <x v="5"/>
    <x v="5"/>
    <n v="347"/>
    <n v="571"/>
    <x v="3"/>
    <x v="5"/>
    <x v="0"/>
    <n v="3"/>
    <n v="24"/>
  </r>
  <r>
    <x v="3"/>
    <x v="123"/>
    <x v="6"/>
    <x v="6"/>
    <n v="496"/>
    <n v="789"/>
    <x v="3"/>
    <x v="5"/>
    <x v="0"/>
    <n v="4"/>
    <n v="28.5"/>
  </r>
  <r>
    <x v="3"/>
    <x v="123"/>
    <x v="7"/>
    <x v="7"/>
    <n v="367"/>
    <n v="587"/>
    <x v="3"/>
    <x v="5"/>
    <x v="0"/>
    <n v="8"/>
    <n v="29"/>
  </r>
  <r>
    <x v="3"/>
    <x v="124"/>
    <x v="0"/>
    <x v="0"/>
    <n v="798"/>
    <n v="1570"/>
    <x v="3"/>
    <x v="5"/>
    <x v="1"/>
    <n v="23"/>
    <n v="63"/>
  </r>
  <r>
    <x v="3"/>
    <x v="124"/>
    <x v="1"/>
    <x v="1"/>
    <n v="303"/>
    <n v="438"/>
    <x v="3"/>
    <x v="5"/>
    <x v="1"/>
    <n v="8.5"/>
    <n v="12.5"/>
  </r>
  <r>
    <x v="3"/>
    <x v="124"/>
    <x v="2"/>
    <x v="2"/>
    <n v="773"/>
    <n v="1362"/>
    <x v="3"/>
    <x v="5"/>
    <x v="1"/>
    <n v="17"/>
    <n v="55.5"/>
  </r>
  <r>
    <x v="3"/>
    <x v="124"/>
    <x v="3"/>
    <x v="3"/>
    <n v="1247"/>
    <n v="1635"/>
    <x v="3"/>
    <x v="5"/>
    <x v="1"/>
    <n v="20"/>
    <n v="63.5"/>
  </r>
  <r>
    <x v="3"/>
    <x v="124"/>
    <x v="4"/>
    <x v="4"/>
    <n v="793"/>
    <n v="1582"/>
    <x v="3"/>
    <x v="5"/>
    <x v="1"/>
    <n v="21"/>
    <n v="59"/>
  </r>
  <r>
    <x v="3"/>
    <x v="124"/>
    <x v="5"/>
    <x v="5"/>
    <n v="1212"/>
    <n v="1584"/>
    <x v="3"/>
    <x v="5"/>
    <x v="1"/>
    <n v="23"/>
    <n v="61.5"/>
  </r>
  <r>
    <x v="3"/>
    <x v="124"/>
    <x v="6"/>
    <x v="6"/>
    <n v="737"/>
    <n v="1500"/>
    <x v="3"/>
    <x v="5"/>
    <x v="1"/>
    <n v="23"/>
    <n v="83.5"/>
  </r>
  <r>
    <x v="3"/>
    <x v="124"/>
    <x v="7"/>
    <x v="7"/>
    <n v="771"/>
    <n v="1469"/>
    <x v="3"/>
    <x v="5"/>
    <x v="1"/>
    <n v="20"/>
    <n v="59.5"/>
  </r>
  <r>
    <x v="3"/>
    <x v="125"/>
    <x v="0"/>
    <x v="0"/>
    <n v="964"/>
    <n v="1202"/>
    <x v="7"/>
    <x v="16"/>
    <x v="2"/>
    <n v="15"/>
    <n v="42.5"/>
  </r>
  <r>
    <x v="3"/>
    <x v="125"/>
    <x v="1"/>
    <x v="1"/>
    <n v="344"/>
    <n v="394"/>
    <x v="7"/>
    <x v="16"/>
    <x v="2"/>
    <n v="11"/>
    <n v="15"/>
  </r>
  <r>
    <x v="3"/>
    <x v="125"/>
    <x v="2"/>
    <x v="2"/>
    <n v="912"/>
    <n v="1207"/>
    <x v="7"/>
    <x v="16"/>
    <x v="2"/>
    <n v="16.5"/>
    <n v="42"/>
  </r>
  <r>
    <x v="3"/>
    <x v="125"/>
    <x v="3"/>
    <x v="3"/>
    <n v="1084"/>
    <n v="1280"/>
    <x v="7"/>
    <x v="16"/>
    <x v="2"/>
    <n v="23"/>
    <n v="52"/>
  </r>
  <r>
    <x v="3"/>
    <x v="125"/>
    <x v="4"/>
    <x v="4"/>
    <n v="1091"/>
    <n v="1379"/>
    <x v="7"/>
    <x v="16"/>
    <x v="2"/>
    <n v="21.5"/>
    <n v="52.5"/>
  </r>
  <r>
    <x v="3"/>
    <x v="125"/>
    <x v="5"/>
    <x v="5"/>
    <n v="1056"/>
    <n v="1239"/>
    <x v="7"/>
    <x v="16"/>
    <x v="2"/>
    <n v="25"/>
    <n v="47.5"/>
  </r>
  <r>
    <x v="3"/>
    <x v="125"/>
    <x v="6"/>
    <x v="6"/>
    <n v="868"/>
    <n v="1166"/>
    <x v="7"/>
    <x v="16"/>
    <x v="2"/>
    <n v="15.5"/>
    <n v="41"/>
  </r>
  <r>
    <x v="3"/>
    <x v="125"/>
    <x v="7"/>
    <x v="7"/>
    <n v="964"/>
    <n v="1151"/>
    <x v="7"/>
    <x v="16"/>
    <x v="2"/>
    <n v="20.5"/>
    <n v="42.5"/>
  </r>
  <r>
    <x v="3"/>
    <x v="126"/>
    <x v="0"/>
    <x v="0"/>
    <n v="463"/>
    <n v="692"/>
    <x v="4"/>
    <x v="12"/>
    <x v="2"/>
    <n v="9"/>
    <n v="17.5"/>
  </r>
  <r>
    <x v="3"/>
    <x v="126"/>
    <x v="1"/>
    <x v="1"/>
    <n v="114"/>
    <n v="232"/>
    <x v="4"/>
    <x v="12"/>
    <x v="2"/>
    <n v="5"/>
    <n v="10"/>
  </r>
  <r>
    <x v="3"/>
    <x v="126"/>
    <x v="2"/>
    <x v="2"/>
    <n v="421"/>
    <n v="612"/>
    <x v="4"/>
    <x v="12"/>
    <x v="2"/>
    <n v="10"/>
    <n v="30.5"/>
  </r>
  <r>
    <x v="3"/>
    <x v="126"/>
    <x v="3"/>
    <x v="3"/>
    <n v="462"/>
    <n v="681"/>
    <x v="4"/>
    <x v="12"/>
    <x v="2"/>
    <n v="9"/>
    <n v="27.5"/>
  </r>
  <r>
    <x v="3"/>
    <x v="126"/>
    <x v="4"/>
    <x v="4"/>
    <n v="549"/>
    <n v="743"/>
    <x v="4"/>
    <x v="12"/>
    <x v="2"/>
    <n v="11"/>
    <n v="21.5"/>
  </r>
  <r>
    <x v="3"/>
    <x v="126"/>
    <x v="5"/>
    <x v="5"/>
    <n v="393"/>
    <n v="747"/>
    <x v="4"/>
    <x v="12"/>
    <x v="2"/>
    <n v="10"/>
    <n v="26.5"/>
  </r>
  <r>
    <x v="3"/>
    <x v="126"/>
    <x v="6"/>
    <x v="6"/>
    <n v="479"/>
    <n v="713"/>
    <x v="4"/>
    <x v="12"/>
    <x v="2"/>
    <n v="15.5"/>
    <n v="27.5"/>
  </r>
  <r>
    <x v="3"/>
    <x v="126"/>
    <x v="7"/>
    <x v="7"/>
    <n v="513"/>
    <n v="718"/>
    <x v="4"/>
    <x v="12"/>
    <x v="2"/>
    <n v="19"/>
    <n v="33.5"/>
  </r>
  <r>
    <x v="3"/>
    <x v="127"/>
    <x v="0"/>
    <x v="0"/>
    <n v="486"/>
    <n v="694"/>
    <x v="4"/>
    <x v="12"/>
    <x v="0"/>
    <n v="20"/>
    <n v="27"/>
  </r>
  <r>
    <x v="3"/>
    <x v="127"/>
    <x v="1"/>
    <x v="1"/>
    <n v="163"/>
    <n v="228"/>
    <x v="4"/>
    <x v="12"/>
    <x v="0"/>
    <n v="8.5"/>
    <n v="12.5"/>
  </r>
  <r>
    <x v="3"/>
    <x v="127"/>
    <x v="2"/>
    <x v="2"/>
    <n v="532"/>
    <n v="718"/>
    <x v="4"/>
    <x v="12"/>
    <x v="0"/>
    <n v="17.5"/>
    <n v="30.5"/>
  </r>
  <r>
    <x v="3"/>
    <x v="127"/>
    <x v="3"/>
    <x v="3"/>
    <n v="541"/>
    <n v="738"/>
    <x v="4"/>
    <x v="12"/>
    <x v="0"/>
    <n v="17.5"/>
    <n v="35.5"/>
  </r>
  <r>
    <x v="3"/>
    <x v="127"/>
    <x v="4"/>
    <x v="4"/>
    <n v="602"/>
    <n v="751"/>
    <x v="4"/>
    <x v="12"/>
    <x v="0"/>
    <n v="17"/>
    <n v="28"/>
  </r>
  <r>
    <x v="3"/>
    <x v="127"/>
    <x v="5"/>
    <x v="5"/>
    <n v="564"/>
    <n v="777"/>
    <x v="4"/>
    <x v="12"/>
    <x v="0"/>
    <n v="22"/>
    <n v="31"/>
  </r>
  <r>
    <x v="3"/>
    <x v="127"/>
    <x v="6"/>
    <x v="6"/>
    <n v="470"/>
    <n v="719"/>
    <x v="4"/>
    <x v="12"/>
    <x v="0"/>
    <n v="19.5"/>
    <n v="33"/>
  </r>
  <r>
    <x v="3"/>
    <x v="127"/>
    <x v="7"/>
    <x v="7"/>
    <n v="495"/>
    <n v="666"/>
    <x v="4"/>
    <x v="12"/>
    <x v="0"/>
    <n v="17"/>
    <n v="24.5"/>
  </r>
  <r>
    <x v="3"/>
    <x v="128"/>
    <x v="0"/>
    <x v="0"/>
    <n v="753"/>
    <n v="1041"/>
    <x v="3"/>
    <x v="5"/>
    <x v="0"/>
    <n v="21"/>
    <n v="54"/>
  </r>
  <r>
    <x v="3"/>
    <x v="128"/>
    <x v="1"/>
    <x v="1"/>
    <n v="247"/>
    <n v="385"/>
    <x v="3"/>
    <x v="5"/>
    <x v="0"/>
    <n v="7"/>
    <n v="17"/>
  </r>
  <r>
    <x v="3"/>
    <x v="128"/>
    <x v="2"/>
    <x v="2"/>
    <n v="722"/>
    <n v="1064"/>
    <x v="3"/>
    <x v="5"/>
    <x v="0"/>
    <n v="19"/>
    <n v="57"/>
  </r>
  <r>
    <x v="3"/>
    <x v="128"/>
    <x v="3"/>
    <x v="3"/>
    <n v="701"/>
    <n v="1051"/>
    <x v="3"/>
    <x v="5"/>
    <x v="0"/>
    <n v="12"/>
    <n v="34"/>
  </r>
  <r>
    <x v="3"/>
    <x v="128"/>
    <x v="4"/>
    <x v="4"/>
    <n v="845"/>
    <n v="1170"/>
    <x v="3"/>
    <x v="5"/>
    <x v="0"/>
    <n v="21"/>
    <n v="52"/>
  </r>
  <r>
    <x v="3"/>
    <x v="128"/>
    <x v="5"/>
    <x v="5"/>
    <n v="729"/>
    <n v="1111"/>
    <x v="3"/>
    <x v="5"/>
    <x v="0"/>
    <n v="22.5"/>
    <n v="50"/>
  </r>
  <r>
    <x v="3"/>
    <x v="128"/>
    <x v="6"/>
    <x v="6"/>
    <n v="514"/>
    <n v="979"/>
    <x v="3"/>
    <x v="5"/>
    <x v="0"/>
    <n v="19.5"/>
    <n v="53.5"/>
  </r>
  <r>
    <x v="3"/>
    <x v="128"/>
    <x v="7"/>
    <x v="7"/>
    <n v="718"/>
    <n v="1025"/>
    <x v="3"/>
    <x v="5"/>
    <x v="0"/>
    <n v="19.5"/>
    <n v="60"/>
  </r>
  <r>
    <x v="3"/>
    <x v="129"/>
    <x v="0"/>
    <x v="0"/>
    <n v="707"/>
    <n v="853"/>
    <x v="2"/>
    <x v="10"/>
    <x v="0"/>
    <n v="18"/>
    <n v="32.5"/>
  </r>
  <r>
    <x v="3"/>
    <x v="129"/>
    <x v="1"/>
    <x v="1"/>
    <n v="188"/>
    <n v="245"/>
    <x v="2"/>
    <x v="10"/>
    <x v="0"/>
    <n v="4.5"/>
    <n v="9.5"/>
  </r>
  <r>
    <x v="3"/>
    <x v="129"/>
    <x v="2"/>
    <x v="2"/>
    <n v="503"/>
    <n v="652"/>
    <x v="2"/>
    <x v="10"/>
    <x v="0"/>
    <n v="16"/>
    <n v="36"/>
  </r>
  <r>
    <x v="3"/>
    <x v="129"/>
    <x v="3"/>
    <x v="3"/>
    <n v="680"/>
    <n v="796"/>
    <x v="2"/>
    <x v="10"/>
    <x v="0"/>
    <n v="14"/>
    <n v="46"/>
  </r>
  <r>
    <x v="3"/>
    <x v="129"/>
    <x v="4"/>
    <x v="4"/>
    <n v="612"/>
    <n v="753"/>
    <x v="2"/>
    <x v="10"/>
    <x v="0"/>
    <n v="25"/>
    <n v="40"/>
  </r>
  <r>
    <x v="3"/>
    <x v="129"/>
    <x v="5"/>
    <x v="5"/>
    <n v="660"/>
    <n v="807"/>
    <x v="2"/>
    <x v="10"/>
    <x v="0"/>
    <n v="22"/>
    <n v="40"/>
  </r>
  <r>
    <x v="3"/>
    <x v="129"/>
    <x v="6"/>
    <x v="6"/>
    <n v="432"/>
    <n v="564"/>
    <x v="2"/>
    <x v="10"/>
    <x v="0"/>
    <n v="9"/>
    <n v="22"/>
  </r>
  <r>
    <x v="3"/>
    <x v="129"/>
    <x v="7"/>
    <x v="7"/>
    <n v="682"/>
    <n v="825"/>
    <x v="2"/>
    <x v="10"/>
    <x v="0"/>
    <n v="15"/>
    <n v="28.5"/>
  </r>
  <r>
    <x v="3"/>
    <x v="130"/>
    <x v="0"/>
    <x v="0"/>
    <n v="1657"/>
    <n v="2265"/>
    <x v="1"/>
    <x v="7"/>
    <x v="0"/>
    <n v="25.5"/>
    <n v="67.5"/>
  </r>
  <r>
    <x v="3"/>
    <x v="130"/>
    <x v="1"/>
    <x v="1"/>
    <n v="529"/>
    <n v="744"/>
    <x v="1"/>
    <x v="7"/>
    <x v="0"/>
    <n v="10"/>
    <n v="22"/>
  </r>
  <r>
    <x v="3"/>
    <x v="130"/>
    <x v="2"/>
    <x v="2"/>
    <n v="1702"/>
    <n v="2374"/>
    <x v="1"/>
    <x v="7"/>
    <x v="0"/>
    <n v="33"/>
    <n v="79.5"/>
  </r>
  <r>
    <x v="3"/>
    <x v="130"/>
    <x v="3"/>
    <x v="3"/>
    <n v="1545"/>
    <n v="2223"/>
    <x v="1"/>
    <x v="7"/>
    <x v="0"/>
    <n v="30.5"/>
    <n v="71.5"/>
  </r>
  <r>
    <x v="3"/>
    <x v="130"/>
    <x v="4"/>
    <x v="4"/>
    <n v="1799"/>
    <n v="2473"/>
    <x v="1"/>
    <x v="7"/>
    <x v="0"/>
    <n v="28.5"/>
    <n v="57"/>
  </r>
  <r>
    <x v="3"/>
    <x v="130"/>
    <x v="5"/>
    <x v="5"/>
    <n v="1612"/>
    <n v="2217"/>
    <x v="1"/>
    <x v="7"/>
    <x v="0"/>
    <n v="18"/>
    <n v="65.5"/>
  </r>
  <r>
    <x v="3"/>
    <x v="130"/>
    <x v="6"/>
    <x v="6"/>
    <n v="1577"/>
    <n v="2245"/>
    <x v="1"/>
    <x v="7"/>
    <x v="0"/>
    <n v="31"/>
    <n v="69"/>
  </r>
  <r>
    <x v="3"/>
    <x v="130"/>
    <x v="7"/>
    <x v="7"/>
    <n v="1617"/>
    <n v="2199"/>
    <x v="1"/>
    <x v="7"/>
    <x v="0"/>
    <n v="19.5"/>
    <n v="68"/>
  </r>
  <r>
    <x v="3"/>
    <x v="131"/>
    <x v="0"/>
    <x v="0"/>
    <n v="622"/>
    <n v="855"/>
    <x v="4"/>
    <x v="18"/>
    <x v="1"/>
    <n v="17"/>
    <n v="33.5"/>
  </r>
  <r>
    <x v="3"/>
    <x v="131"/>
    <x v="1"/>
    <x v="1"/>
    <n v="132"/>
    <n v="312"/>
    <x v="4"/>
    <x v="18"/>
    <x v="1"/>
    <n v="7"/>
    <n v="10"/>
  </r>
  <r>
    <x v="3"/>
    <x v="131"/>
    <x v="2"/>
    <x v="2"/>
    <n v="545"/>
    <n v="840"/>
    <x v="4"/>
    <x v="18"/>
    <x v="1"/>
    <n v="24"/>
    <n v="37"/>
  </r>
  <r>
    <x v="3"/>
    <x v="131"/>
    <x v="3"/>
    <x v="3"/>
    <n v="508"/>
    <n v="855"/>
    <x v="4"/>
    <x v="18"/>
    <x v="1"/>
    <n v="27"/>
    <n v="37.5"/>
  </r>
  <r>
    <x v="3"/>
    <x v="131"/>
    <x v="4"/>
    <x v="4"/>
    <n v="587"/>
    <n v="783"/>
    <x v="4"/>
    <x v="18"/>
    <x v="1"/>
    <n v="20"/>
    <n v="32"/>
  </r>
  <r>
    <x v="3"/>
    <x v="131"/>
    <x v="5"/>
    <x v="5"/>
    <n v="479"/>
    <n v="978"/>
    <x v="4"/>
    <x v="18"/>
    <x v="1"/>
    <n v="14"/>
    <n v="35.5"/>
  </r>
  <r>
    <x v="3"/>
    <x v="131"/>
    <x v="6"/>
    <x v="6"/>
    <n v="609"/>
    <n v="913"/>
    <x v="4"/>
    <x v="18"/>
    <x v="1"/>
    <n v="19"/>
    <n v="34"/>
  </r>
  <r>
    <x v="3"/>
    <x v="131"/>
    <x v="7"/>
    <x v="7"/>
    <n v="606"/>
    <n v="791"/>
    <x v="4"/>
    <x v="18"/>
    <x v="1"/>
    <n v="19"/>
    <n v="36.5"/>
  </r>
  <r>
    <x v="3"/>
    <x v="132"/>
    <x v="0"/>
    <x v="0"/>
    <n v="823"/>
    <n v="1158"/>
    <x v="4"/>
    <x v="12"/>
    <x v="0"/>
    <n v="33.5"/>
    <n v="50"/>
  </r>
  <r>
    <x v="3"/>
    <x v="132"/>
    <x v="1"/>
    <x v="1"/>
    <n v="282"/>
    <n v="362"/>
    <x v="4"/>
    <x v="12"/>
    <x v="0"/>
    <n v="11"/>
    <n v="17"/>
  </r>
  <r>
    <x v="3"/>
    <x v="132"/>
    <x v="2"/>
    <x v="2"/>
    <n v="777"/>
    <n v="1040"/>
    <x v="4"/>
    <x v="12"/>
    <x v="0"/>
    <n v="35"/>
    <n v="51.5"/>
  </r>
  <r>
    <x v="3"/>
    <x v="132"/>
    <x v="3"/>
    <x v="3"/>
    <n v="987"/>
    <n v="1154"/>
    <x v="4"/>
    <x v="12"/>
    <x v="0"/>
    <n v="45"/>
    <n v="54.5"/>
  </r>
  <r>
    <x v="3"/>
    <x v="132"/>
    <x v="4"/>
    <x v="4"/>
    <n v="759"/>
    <n v="1056"/>
    <x v="4"/>
    <x v="12"/>
    <x v="0"/>
    <n v="40.5"/>
    <n v="55"/>
  </r>
  <r>
    <x v="3"/>
    <x v="132"/>
    <x v="5"/>
    <x v="5"/>
    <n v="888"/>
    <n v="1059"/>
    <x v="4"/>
    <x v="12"/>
    <x v="0"/>
    <n v="30"/>
    <n v="37"/>
  </r>
  <r>
    <x v="3"/>
    <x v="132"/>
    <x v="6"/>
    <x v="6"/>
    <n v="660"/>
    <n v="1043"/>
    <x v="4"/>
    <x v="12"/>
    <x v="0"/>
    <n v="33"/>
    <n v="49.5"/>
  </r>
  <r>
    <x v="3"/>
    <x v="132"/>
    <x v="7"/>
    <x v="7"/>
    <n v="775"/>
    <n v="1008"/>
    <x v="4"/>
    <x v="12"/>
    <x v="0"/>
    <n v="47"/>
    <n v="56"/>
  </r>
  <r>
    <x v="3"/>
    <x v="133"/>
    <x v="0"/>
    <x v="0"/>
    <n v="725"/>
    <n v="1034"/>
    <x v="2"/>
    <x v="10"/>
    <x v="0"/>
    <n v="27"/>
    <n v="64"/>
  </r>
  <r>
    <x v="3"/>
    <x v="133"/>
    <x v="1"/>
    <x v="1"/>
    <n v="168"/>
    <n v="223"/>
    <x v="2"/>
    <x v="10"/>
    <x v="0"/>
    <n v="2.5"/>
    <n v="21.5"/>
  </r>
  <r>
    <x v="3"/>
    <x v="133"/>
    <x v="2"/>
    <x v="2"/>
    <n v="720"/>
    <n v="1008"/>
    <x v="2"/>
    <x v="10"/>
    <x v="0"/>
    <n v="27"/>
    <n v="75"/>
  </r>
  <r>
    <x v="3"/>
    <x v="133"/>
    <x v="3"/>
    <x v="3"/>
    <n v="770"/>
    <n v="1076"/>
    <x v="2"/>
    <x v="10"/>
    <x v="0"/>
    <n v="27"/>
    <n v="61"/>
  </r>
  <r>
    <x v="3"/>
    <x v="133"/>
    <x v="4"/>
    <x v="4"/>
    <n v="707"/>
    <n v="954"/>
    <x v="2"/>
    <x v="10"/>
    <x v="0"/>
    <n v="28"/>
    <n v="68"/>
  </r>
  <r>
    <x v="3"/>
    <x v="133"/>
    <x v="5"/>
    <x v="5"/>
    <n v="707"/>
    <n v="1039"/>
    <x v="2"/>
    <x v="10"/>
    <x v="0"/>
    <n v="28.5"/>
    <n v="70"/>
  </r>
  <r>
    <x v="3"/>
    <x v="133"/>
    <x v="6"/>
    <x v="6"/>
    <n v="612"/>
    <n v="864"/>
    <x v="2"/>
    <x v="10"/>
    <x v="0"/>
    <n v="20.5"/>
    <n v="67.5"/>
  </r>
  <r>
    <x v="3"/>
    <x v="133"/>
    <x v="7"/>
    <x v="7"/>
    <n v="733"/>
    <n v="1025"/>
    <x v="2"/>
    <x v="10"/>
    <x v="0"/>
    <n v="31"/>
    <n v="69"/>
  </r>
  <r>
    <x v="3"/>
    <x v="134"/>
    <x v="0"/>
    <x v="0"/>
    <n v="644"/>
    <n v="905"/>
    <x v="5"/>
    <x v="8"/>
    <x v="2"/>
    <n v="29.5"/>
    <n v="62.5"/>
  </r>
  <r>
    <x v="3"/>
    <x v="134"/>
    <x v="1"/>
    <x v="1"/>
    <n v="246"/>
    <n v="295"/>
    <x v="5"/>
    <x v="8"/>
    <x v="2"/>
    <n v="7.5"/>
    <n v="15"/>
  </r>
  <r>
    <x v="3"/>
    <x v="134"/>
    <x v="2"/>
    <x v="2"/>
    <n v="638"/>
    <n v="874"/>
    <x v="5"/>
    <x v="8"/>
    <x v="2"/>
    <n v="22"/>
    <n v="46"/>
  </r>
  <r>
    <x v="3"/>
    <x v="134"/>
    <x v="3"/>
    <x v="3"/>
    <n v="686"/>
    <n v="905"/>
    <x v="5"/>
    <x v="8"/>
    <x v="2"/>
    <n v="34.5"/>
    <n v="56.5"/>
  </r>
  <r>
    <x v="3"/>
    <x v="134"/>
    <x v="4"/>
    <x v="4"/>
    <n v="640"/>
    <n v="900"/>
    <x v="5"/>
    <x v="8"/>
    <x v="2"/>
    <n v="30.5"/>
    <n v="63.5"/>
  </r>
  <r>
    <x v="3"/>
    <x v="134"/>
    <x v="5"/>
    <x v="5"/>
    <n v="730"/>
    <n v="926"/>
    <x v="5"/>
    <x v="8"/>
    <x v="2"/>
    <n v="21"/>
    <n v="54"/>
  </r>
  <r>
    <x v="3"/>
    <x v="134"/>
    <x v="6"/>
    <x v="6"/>
    <n v="702"/>
    <n v="895"/>
    <x v="5"/>
    <x v="8"/>
    <x v="2"/>
    <n v="33"/>
    <n v="66"/>
  </r>
  <r>
    <x v="3"/>
    <x v="134"/>
    <x v="7"/>
    <x v="7"/>
    <n v="642"/>
    <n v="854"/>
    <x v="5"/>
    <x v="8"/>
    <x v="2"/>
    <n v="22"/>
    <n v="53"/>
  </r>
  <r>
    <x v="3"/>
    <x v="135"/>
    <x v="0"/>
    <x v="0"/>
    <n v="397"/>
    <n v="791"/>
    <x v="5"/>
    <x v="14"/>
    <x v="0"/>
    <n v="13"/>
    <n v="55"/>
  </r>
  <r>
    <x v="3"/>
    <x v="135"/>
    <x v="1"/>
    <x v="1"/>
    <n v="160"/>
    <n v="297"/>
    <x v="5"/>
    <x v="14"/>
    <x v="0"/>
    <n v="6"/>
    <n v="24"/>
  </r>
  <r>
    <x v="3"/>
    <x v="135"/>
    <x v="2"/>
    <x v="2"/>
    <n v="531"/>
    <n v="811"/>
    <x v="5"/>
    <x v="14"/>
    <x v="0"/>
    <n v="19.5"/>
    <n v="50"/>
  </r>
  <r>
    <x v="3"/>
    <x v="135"/>
    <x v="3"/>
    <x v="3"/>
    <n v="396"/>
    <n v="736"/>
    <x v="5"/>
    <x v="14"/>
    <x v="0"/>
    <n v="12.5"/>
    <n v="55"/>
  </r>
  <r>
    <x v="3"/>
    <x v="135"/>
    <x v="4"/>
    <x v="4"/>
    <n v="495"/>
    <n v="796"/>
    <x v="5"/>
    <x v="14"/>
    <x v="0"/>
    <n v="13.5"/>
    <n v="51.5"/>
  </r>
  <r>
    <x v="3"/>
    <x v="135"/>
    <x v="5"/>
    <x v="5"/>
    <n v="389"/>
    <n v="727"/>
    <x v="5"/>
    <x v="14"/>
    <x v="0"/>
    <n v="10"/>
    <n v="44"/>
  </r>
  <r>
    <x v="3"/>
    <x v="135"/>
    <x v="6"/>
    <x v="6"/>
    <n v="478"/>
    <n v="707"/>
    <x v="5"/>
    <x v="14"/>
    <x v="0"/>
    <n v="24"/>
    <n v="58.5"/>
  </r>
  <r>
    <x v="3"/>
    <x v="135"/>
    <x v="7"/>
    <x v="7"/>
    <n v="423"/>
    <n v="748"/>
    <x v="5"/>
    <x v="14"/>
    <x v="0"/>
    <n v="22"/>
    <n v="62.5"/>
  </r>
  <r>
    <x v="3"/>
    <x v="136"/>
    <x v="0"/>
    <x v="0"/>
    <n v="480"/>
    <n v="927"/>
    <x v="5"/>
    <x v="8"/>
    <x v="2"/>
    <n v="12"/>
    <n v="28.5"/>
  </r>
  <r>
    <x v="3"/>
    <x v="136"/>
    <x v="1"/>
    <x v="1"/>
    <n v="170"/>
    <n v="265"/>
    <x v="5"/>
    <x v="8"/>
    <x v="2"/>
    <n v="2"/>
    <n v="7"/>
  </r>
  <r>
    <x v="3"/>
    <x v="136"/>
    <x v="2"/>
    <x v="2"/>
    <n v="455"/>
    <n v="876"/>
    <x v="5"/>
    <x v="8"/>
    <x v="2"/>
    <n v="8"/>
    <n v="31.5"/>
  </r>
  <r>
    <x v="3"/>
    <x v="136"/>
    <x v="3"/>
    <x v="3"/>
    <n v="564"/>
    <n v="881"/>
    <x v="5"/>
    <x v="8"/>
    <x v="2"/>
    <n v="14.5"/>
    <n v="39"/>
  </r>
  <r>
    <x v="3"/>
    <x v="136"/>
    <x v="4"/>
    <x v="4"/>
    <n v="405"/>
    <n v="792"/>
    <x v="5"/>
    <x v="8"/>
    <x v="2"/>
    <n v="10.5"/>
    <n v="25.5"/>
  </r>
  <r>
    <x v="3"/>
    <x v="136"/>
    <x v="5"/>
    <x v="5"/>
    <n v="621"/>
    <n v="979"/>
    <x v="5"/>
    <x v="8"/>
    <x v="2"/>
    <n v="10"/>
    <n v="39"/>
  </r>
  <r>
    <x v="3"/>
    <x v="136"/>
    <x v="6"/>
    <x v="6"/>
    <n v="447"/>
    <n v="900"/>
    <x v="5"/>
    <x v="8"/>
    <x v="2"/>
    <n v="16"/>
    <n v="44.5"/>
  </r>
  <r>
    <x v="3"/>
    <x v="136"/>
    <x v="7"/>
    <x v="7"/>
    <n v="545"/>
    <n v="837"/>
    <x v="5"/>
    <x v="8"/>
    <x v="2"/>
    <n v="18.5"/>
    <n v="45"/>
  </r>
  <r>
    <x v="3"/>
    <x v="137"/>
    <x v="0"/>
    <x v="0"/>
    <n v="847"/>
    <n v="1198"/>
    <x v="7"/>
    <x v="19"/>
    <x v="0"/>
    <n v="31"/>
    <n v="45"/>
  </r>
  <r>
    <x v="3"/>
    <x v="137"/>
    <x v="1"/>
    <x v="1"/>
    <n v="309"/>
    <n v="379"/>
    <x v="7"/>
    <x v="19"/>
    <x v="0"/>
    <n v="10"/>
    <n v="13"/>
  </r>
  <r>
    <x v="3"/>
    <x v="137"/>
    <x v="2"/>
    <x v="2"/>
    <n v="1010"/>
    <n v="1454"/>
    <x v="7"/>
    <x v="19"/>
    <x v="0"/>
    <n v="35"/>
    <n v="53"/>
  </r>
  <r>
    <x v="3"/>
    <x v="137"/>
    <x v="3"/>
    <x v="3"/>
    <n v="900"/>
    <n v="1083"/>
    <x v="7"/>
    <x v="19"/>
    <x v="0"/>
    <n v="34"/>
    <n v="51"/>
  </r>
  <r>
    <x v="3"/>
    <x v="137"/>
    <x v="4"/>
    <x v="4"/>
    <n v="1168"/>
    <n v="1570"/>
    <x v="7"/>
    <x v="19"/>
    <x v="0"/>
    <n v="49"/>
    <n v="77"/>
  </r>
  <r>
    <x v="3"/>
    <x v="137"/>
    <x v="5"/>
    <x v="5"/>
    <n v="1064"/>
    <n v="1277"/>
    <x v="7"/>
    <x v="19"/>
    <x v="0"/>
    <n v="35"/>
    <n v="53.5"/>
  </r>
  <r>
    <x v="3"/>
    <x v="137"/>
    <x v="6"/>
    <x v="6"/>
    <n v="995"/>
    <n v="1461"/>
    <x v="7"/>
    <x v="19"/>
    <x v="0"/>
    <n v="39"/>
    <n v="68.5"/>
  </r>
  <r>
    <x v="3"/>
    <x v="137"/>
    <x v="7"/>
    <x v="7"/>
    <n v="740"/>
    <n v="1044"/>
    <x v="7"/>
    <x v="19"/>
    <x v="0"/>
    <n v="35"/>
    <n v="51"/>
  </r>
  <r>
    <x v="3"/>
    <x v="138"/>
    <x v="0"/>
    <x v="0"/>
    <n v="1152"/>
    <n v="1685"/>
    <x v="7"/>
    <x v="19"/>
    <x v="0"/>
    <n v="31"/>
    <n v="73"/>
  </r>
  <r>
    <x v="3"/>
    <x v="138"/>
    <x v="1"/>
    <x v="1"/>
    <n v="398"/>
    <n v="548"/>
    <x v="7"/>
    <x v="19"/>
    <x v="0"/>
    <n v="8"/>
    <n v="16"/>
  </r>
  <r>
    <x v="3"/>
    <x v="138"/>
    <x v="2"/>
    <x v="2"/>
    <n v="1055"/>
    <n v="1634"/>
    <x v="7"/>
    <x v="19"/>
    <x v="0"/>
    <n v="34"/>
    <n v="72.5"/>
  </r>
  <r>
    <x v="3"/>
    <x v="138"/>
    <x v="3"/>
    <x v="3"/>
    <n v="1316"/>
    <n v="1785"/>
    <x v="7"/>
    <x v="19"/>
    <x v="0"/>
    <n v="27"/>
    <n v="74"/>
  </r>
  <r>
    <x v="3"/>
    <x v="138"/>
    <x v="4"/>
    <x v="4"/>
    <n v="1133"/>
    <n v="1641"/>
    <x v="7"/>
    <x v="19"/>
    <x v="0"/>
    <n v="31"/>
    <n v="90"/>
  </r>
  <r>
    <x v="3"/>
    <x v="138"/>
    <x v="5"/>
    <x v="5"/>
    <n v="1214"/>
    <n v="1743"/>
    <x v="7"/>
    <x v="19"/>
    <x v="0"/>
    <n v="39"/>
    <n v="74.5"/>
  </r>
  <r>
    <x v="3"/>
    <x v="138"/>
    <x v="6"/>
    <x v="6"/>
    <n v="971"/>
    <n v="1561"/>
    <x v="7"/>
    <x v="19"/>
    <x v="0"/>
    <n v="31"/>
    <n v="80.5"/>
  </r>
  <r>
    <x v="3"/>
    <x v="138"/>
    <x v="7"/>
    <x v="7"/>
    <n v="1135"/>
    <n v="1643"/>
    <x v="7"/>
    <x v="19"/>
    <x v="0"/>
    <n v="43"/>
    <n v="90"/>
  </r>
  <r>
    <x v="3"/>
    <x v="139"/>
    <x v="0"/>
    <x v="0"/>
    <n v="950"/>
    <n v="2385"/>
    <x v="6"/>
    <x v="20"/>
    <x v="1"/>
    <n v="34"/>
    <n v="77"/>
  </r>
  <r>
    <x v="3"/>
    <x v="139"/>
    <x v="1"/>
    <x v="1"/>
    <n v="382"/>
    <n v="710"/>
    <x v="6"/>
    <x v="20"/>
    <x v="1"/>
    <n v="6.5"/>
    <n v="16.5"/>
  </r>
  <r>
    <x v="3"/>
    <x v="139"/>
    <x v="2"/>
    <x v="2"/>
    <n v="866"/>
    <n v="1837"/>
    <x v="6"/>
    <x v="20"/>
    <x v="1"/>
    <n v="37.5"/>
    <n v="69.5"/>
  </r>
  <r>
    <x v="3"/>
    <x v="139"/>
    <x v="3"/>
    <x v="3"/>
    <n v="1086"/>
    <n v="2068"/>
    <x v="6"/>
    <x v="20"/>
    <x v="1"/>
    <n v="26"/>
    <n v="55.5"/>
  </r>
  <r>
    <x v="3"/>
    <x v="139"/>
    <x v="4"/>
    <x v="4"/>
    <n v="797"/>
    <n v="2353"/>
    <x v="6"/>
    <x v="20"/>
    <x v="1"/>
    <n v="23"/>
    <n v="56"/>
  </r>
  <r>
    <x v="3"/>
    <x v="139"/>
    <x v="5"/>
    <x v="5"/>
    <n v="1222"/>
    <n v="2165"/>
    <x v="6"/>
    <x v="20"/>
    <x v="1"/>
    <n v="34"/>
    <n v="61"/>
  </r>
  <r>
    <x v="3"/>
    <x v="139"/>
    <x v="6"/>
    <x v="6"/>
    <n v="978"/>
    <n v="2214"/>
    <x v="6"/>
    <x v="20"/>
    <x v="1"/>
    <n v="36"/>
    <n v="80"/>
  </r>
  <r>
    <x v="3"/>
    <x v="139"/>
    <x v="7"/>
    <x v="7"/>
    <n v="990"/>
    <n v="2120"/>
    <x v="6"/>
    <x v="20"/>
    <x v="1"/>
    <n v="26.5"/>
    <n v="56.5"/>
  </r>
  <r>
    <x v="3"/>
    <x v="140"/>
    <x v="0"/>
    <x v="0"/>
    <n v="427"/>
    <n v="581"/>
    <x v="5"/>
    <x v="2"/>
    <x v="0"/>
    <n v="29.5"/>
    <n v="43"/>
  </r>
  <r>
    <x v="3"/>
    <x v="140"/>
    <x v="1"/>
    <x v="1"/>
    <n v="146"/>
    <n v="162"/>
    <x v="5"/>
    <x v="2"/>
    <x v="0"/>
    <n v="7.5"/>
    <n v="9"/>
  </r>
  <r>
    <x v="3"/>
    <x v="140"/>
    <x v="2"/>
    <x v="2"/>
    <n v="482"/>
    <n v="576"/>
    <x v="5"/>
    <x v="2"/>
    <x v="0"/>
    <n v="29.5"/>
    <n v="35"/>
  </r>
  <r>
    <x v="3"/>
    <x v="140"/>
    <x v="3"/>
    <x v="3"/>
    <n v="466"/>
    <n v="564"/>
    <x v="5"/>
    <x v="2"/>
    <x v="0"/>
    <n v="30.5"/>
    <n v="36.5"/>
  </r>
  <r>
    <x v="3"/>
    <x v="140"/>
    <x v="4"/>
    <x v="4"/>
    <n v="431"/>
    <n v="556"/>
    <x v="5"/>
    <x v="2"/>
    <x v="0"/>
    <n v="23.5"/>
    <n v="33.5"/>
  </r>
  <r>
    <x v="3"/>
    <x v="140"/>
    <x v="5"/>
    <x v="5"/>
    <n v="478"/>
    <n v="579"/>
    <x v="5"/>
    <x v="2"/>
    <x v="0"/>
    <n v="25"/>
    <n v="37"/>
  </r>
  <r>
    <x v="3"/>
    <x v="140"/>
    <x v="6"/>
    <x v="6"/>
    <n v="475"/>
    <n v="570"/>
    <x v="5"/>
    <x v="2"/>
    <x v="0"/>
    <n v="30.5"/>
    <n v="39"/>
  </r>
  <r>
    <x v="3"/>
    <x v="140"/>
    <x v="7"/>
    <x v="7"/>
    <n v="417"/>
    <n v="513"/>
    <x v="5"/>
    <x v="2"/>
    <x v="0"/>
    <n v="29.5"/>
    <n v="38"/>
  </r>
  <r>
    <x v="3"/>
    <x v="141"/>
    <x v="0"/>
    <x v="0"/>
    <n v="386"/>
    <n v="908"/>
    <x v="7"/>
    <x v="16"/>
    <x v="1"/>
    <n v="16"/>
    <n v="65.5"/>
  </r>
  <r>
    <x v="3"/>
    <x v="141"/>
    <x v="1"/>
    <x v="1"/>
    <n v="145"/>
    <n v="342"/>
    <x v="7"/>
    <x v="16"/>
    <x v="1"/>
    <n v="9"/>
    <n v="23"/>
  </r>
  <r>
    <x v="3"/>
    <x v="141"/>
    <x v="2"/>
    <x v="2"/>
    <n v="345"/>
    <n v="1173"/>
    <x v="7"/>
    <x v="16"/>
    <x v="1"/>
    <n v="17"/>
    <n v="58.5"/>
  </r>
  <r>
    <x v="3"/>
    <x v="141"/>
    <x v="3"/>
    <x v="3"/>
    <n v="522"/>
    <n v="1155"/>
    <x v="7"/>
    <x v="16"/>
    <x v="1"/>
    <n v="20"/>
    <n v="52"/>
  </r>
  <r>
    <x v="3"/>
    <x v="141"/>
    <x v="4"/>
    <x v="4"/>
    <n v="307"/>
    <n v="950"/>
    <x v="7"/>
    <x v="16"/>
    <x v="1"/>
    <n v="15"/>
    <n v="35"/>
  </r>
  <r>
    <x v="3"/>
    <x v="141"/>
    <x v="5"/>
    <x v="5"/>
    <n v="387"/>
    <n v="1003"/>
    <x v="7"/>
    <x v="16"/>
    <x v="1"/>
    <n v="15"/>
    <n v="36.5"/>
  </r>
  <r>
    <x v="3"/>
    <x v="141"/>
    <x v="6"/>
    <x v="6"/>
    <n v="269"/>
    <n v="924"/>
    <x v="7"/>
    <x v="16"/>
    <x v="1"/>
    <n v="12"/>
    <n v="53"/>
  </r>
  <r>
    <x v="3"/>
    <x v="141"/>
    <x v="7"/>
    <x v="7"/>
    <n v="408"/>
    <n v="909"/>
    <x v="7"/>
    <x v="16"/>
    <x v="1"/>
    <n v="18"/>
    <n v="48.5"/>
  </r>
  <r>
    <x v="3"/>
    <x v="142"/>
    <x v="0"/>
    <x v="0"/>
    <n v="374"/>
    <n v="582"/>
    <x v="7"/>
    <x v="16"/>
    <x v="0"/>
    <n v="15"/>
    <n v="23"/>
  </r>
  <r>
    <x v="3"/>
    <x v="142"/>
    <x v="1"/>
    <x v="1"/>
    <n v="82"/>
    <n v="136"/>
    <x v="7"/>
    <x v="16"/>
    <x v="0"/>
    <n v="4"/>
    <n v="10"/>
  </r>
  <r>
    <x v="3"/>
    <x v="142"/>
    <x v="2"/>
    <x v="2"/>
    <n v="295"/>
    <n v="567"/>
    <x v="7"/>
    <x v="16"/>
    <x v="0"/>
    <n v="6"/>
    <n v="17"/>
  </r>
  <r>
    <x v="3"/>
    <x v="142"/>
    <x v="3"/>
    <x v="3"/>
    <n v="326"/>
    <n v="514"/>
    <x v="7"/>
    <x v="16"/>
    <x v="0"/>
    <n v="7"/>
    <n v="14.5"/>
  </r>
  <r>
    <x v="3"/>
    <x v="142"/>
    <x v="4"/>
    <x v="4"/>
    <n v="395"/>
    <n v="554"/>
    <x v="7"/>
    <x v="16"/>
    <x v="0"/>
    <n v="12"/>
    <n v="25.5"/>
  </r>
  <r>
    <x v="3"/>
    <x v="142"/>
    <x v="5"/>
    <x v="5"/>
    <n v="284"/>
    <n v="461"/>
    <x v="7"/>
    <x v="16"/>
    <x v="0"/>
    <n v="13"/>
    <n v="23"/>
  </r>
  <r>
    <x v="3"/>
    <x v="142"/>
    <x v="6"/>
    <x v="6"/>
    <n v="255"/>
    <n v="574"/>
    <x v="7"/>
    <x v="16"/>
    <x v="0"/>
    <n v="6"/>
    <n v="25"/>
  </r>
  <r>
    <x v="3"/>
    <x v="142"/>
    <x v="7"/>
    <x v="7"/>
    <n v="348"/>
    <n v="496"/>
    <x v="7"/>
    <x v="16"/>
    <x v="0"/>
    <n v="10"/>
    <n v="21.5"/>
  </r>
  <r>
    <x v="3"/>
    <x v="143"/>
    <x v="0"/>
    <x v="0"/>
    <n v="439"/>
    <n v="928"/>
    <x v="2"/>
    <x v="15"/>
    <x v="0"/>
    <n v="11.5"/>
    <n v="16.5"/>
  </r>
  <r>
    <x v="3"/>
    <x v="143"/>
    <x v="1"/>
    <x v="1"/>
    <n v="161"/>
    <n v="231"/>
    <x v="2"/>
    <x v="15"/>
    <x v="0"/>
    <n v="4"/>
    <n v="7"/>
  </r>
  <r>
    <x v="3"/>
    <x v="143"/>
    <x v="2"/>
    <x v="2"/>
    <n v="474"/>
    <n v="856"/>
    <x v="2"/>
    <x v="15"/>
    <x v="0"/>
    <n v="15"/>
    <n v="26.5"/>
  </r>
  <r>
    <x v="3"/>
    <x v="143"/>
    <x v="3"/>
    <x v="3"/>
    <n v="474"/>
    <n v="783"/>
    <x v="2"/>
    <x v="15"/>
    <x v="0"/>
    <n v="20.5"/>
    <n v="25"/>
  </r>
  <r>
    <x v="3"/>
    <x v="143"/>
    <x v="4"/>
    <x v="4"/>
    <n v="428"/>
    <n v="747"/>
    <x v="2"/>
    <x v="15"/>
    <x v="0"/>
    <n v="12"/>
    <n v="34"/>
  </r>
  <r>
    <x v="3"/>
    <x v="143"/>
    <x v="5"/>
    <x v="5"/>
    <n v="419"/>
    <n v="746"/>
    <x v="2"/>
    <x v="15"/>
    <x v="0"/>
    <n v="7"/>
    <n v="13.5"/>
  </r>
  <r>
    <x v="3"/>
    <x v="143"/>
    <x v="6"/>
    <x v="6"/>
    <n v="363"/>
    <n v="845"/>
    <x v="2"/>
    <x v="15"/>
    <x v="0"/>
    <n v="8.5"/>
    <n v="21.5"/>
  </r>
  <r>
    <x v="3"/>
    <x v="143"/>
    <x v="7"/>
    <x v="7"/>
    <n v="364"/>
    <n v="777"/>
    <x v="2"/>
    <x v="15"/>
    <x v="0"/>
    <n v="6"/>
    <n v="15.5"/>
  </r>
  <r>
    <x v="3"/>
    <x v="144"/>
    <x v="0"/>
    <x v="0"/>
    <n v="469"/>
    <n v="965"/>
    <x v="4"/>
    <x v="4"/>
    <x v="1"/>
    <n v="23"/>
    <n v="70"/>
  </r>
  <r>
    <x v="3"/>
    <x v="144"/>
    <x v="1"/>
    <x v="1"/>
    <n v="197"/>
    <n v="367"/>
    <x v="4"/>
    <x v="4"/>
    <x v="1"/>
    <n v="4"/>
    <n v="14.5"/>
  </r>
  <r>
    <x v="3"/>
    <x v="144"/>
    <x v="2"/>
    <x v="2"/>
    <n v="544"/>
    <n v="962"/>
    <x v="4"/>
    <x v="4"/>
    <x v="1"/>
    <n v="23"/>
    <n v="65.5"/>
  </r>
  <r>
    <x v="3"/>
    <x v="144"/>
    <x v="3"/>
    <x v="3"/>
    <n v="597"/>
    <n v="985"/>
    <x v="4"/>
    <x v="4"/>
    <x v="1"/>
    <n v="13.5"/>
    <n v="61.5"/>
  </r>
  <r>
    <x v="3"/>
    <x v="144"/>
    <x v="4"/>
    <x v="4"/>
    <n v="527"/>
    <n v="950"/>
    <x v="4"/>
    <x v="4"/>
    <x v="1"/>
    <n v="19.5"/>
    <n v="73.5"/>
  </r>
  <r>
    <x v="3"/>
    <x v="144"/>
    <x v="5"/>
    <x v="5"/>
    <n v="625"/>
    <n v="1067"/>
    <x v="4"/>
    <x v="4"/>
    <x v="1"/>
    <n v="14.5"/>
    <n v="67"/>
  </r>
  <r>
    <x v="3"/>
    <x v="144"/>
    <x v="6"/>
    <x v="6"/>
    <n v="562"/>
    <n v="930"/>
    <x v="4"/>
    <x v="4"/>
    <x v="1"/>
    <n v="17.5"/>
    <n v="50.5"/>
  </r>
  <r>
    <x v="3"/>
    <x v="144"/>
    <x v="7"/>
    <x v="7"/>
    <n v="525"/>
    <n v="945"/>
    <x v="4"/>
    <x v="4"/>
    <x v="1"/>
    <n v="17"/>
    <n v="58"/>
  </r>
  <r>
    <x v="3"/>
    <x v="145"/>
    <x v="0"/>
    <x v="0"/>
    <n v="467"/>
    <n v="777"/>
    <x v="2"/>
    <x v="10"/>
    <x v="0"/>
    <n v="11"/>
    <n v="32"/>
  </r>
  <r>
    <x v="3"/>
    <x v="145"/>
    <x v="1"/>
    <x v="1"/>
    <n v="128"/>
    <n v="208"/>
    <x v="2"/>
    <x v="10"/>
    <x v="0"/>
    <n v="4.5"/>
    <n v="8.5"/>
  </r>
  <r>
    <x v="3"/>
    <x v="145"/>
    <x v="2"/>
    <x v="2"/>
    <n v="452"/>
    <n v="802"/>
    <x v="2"/>
    <x v="10"/>
    <x v="0"/>
    <n v="14"/>
    <n v="39.5"/>
  </r>
  <r>
    <x v="3"/>
    <x v="145"/>
    <x v="3"/>
    <x v="3"/>
    <n v="501"/>
    <n v="855"/>
    <x v="2"/>
    <x v="10"/>
    <x v="0"/>
    <n v="10"/>
    <n v="31"/>
  </r>
  <r>
    <x v="3"/>
    <x v="145"/>
    <x v="4"/>
    <x v="4"/>
    <n v="466"/>
    <n v="842"/>
    <x v="2"/>
    <x v="10"/>
    <x v="0"/>
    <n v="8"/>
    <n v="23.5"/>
  </r>
  <r>
    <x v="3"/>
    <x v="145"/>
    <x v="5"/>
    <x v="5"/>
    <n v="445"/>
    <n v="735"/>
    <x v="2"/>
    <x v="10"/>
    <x v="0"/>
    <n v="10"/>
    <n v="27.5"/>
  </r>
  <r>
    <x v="3"/>
    <x v="145"/>
    <x v="6"/>
    <x v="6"/>
    <n v="426"/>
    <n v="835"/>
    <x v="2"/>
    <x v="10"/>
    <x v="0"/>
    <n v="8.5"/>
    <n v="26"/>
  </r>
  <r>
    <x v="3"/>
    <x v="145"/>
    <x v="7"/>
    <x v="7"/>
    <n v="381"/>
    <n v="795"/>
    <x v="2"/>
    <x v="10"/>
    <x v="0"/>
    <n v="7"/>
    <n v="21.5"/>
  </r>
  <r>
    <x v="3"/>
    <x v="146"/>
    <x v="0"/>
    <x v="0"/>
    <n v="580"/>
    <n v="1043"/>
    <x v="7"/>
    <x v="16"/>
    <x v="2"/>
    <n v="16"/>
    <n v="39"/>
  </r>
  <r>
    <x v="3"/>
    <x v="146"/>
    <x v="1"/>
    <x v="1"/>
    <n v="165"/>
    <n v="340"/>
    <x v="7"/>
    <x v="16"/>
    <x v="2"/>
    <n v="6"/>
    <n v="11"/>
  </r>
  <r>
    <x v="3"/>
    <x v="146"/>
    <x v="2"/>
    <x v="2"/>
    <n v="649"/>
    <n v="967"/>
    <x v="7"/>
    <x v="16"/>
    <x v="2"/>
    <n v="18"/>
    <n v="52"/>
  </r>
  <r>
    <x v="3"/>
    <x v="146"/>
    <x v="3"/>
    <x v="3"/>
    <n v="554"/>
    <n v="1078"/>
    <x v="7"/>
    <x v="16"/>
    <x v="2"/>
    <n v="17"/>
    <n v="52"/>
  </r>
  <r>
    <x v="3"/>
    <x v="146"/>
    <x v="4"/>
    <x v="4"/>
    <n v="569"/>
    <n v="1106"/>
    <x v="7"/>
    <x v="16"/>
    <x v="2"/>
    <n v="17"/>
    <n v="47"/>
  </r>
  <r>
    <x v="3"/>
    <x v="146"/>
    <x v="5"/>
    <x v="5"/>
    <n v="564"/>
    <n v="1184"/>
    <x v="7"/>
    <x v="16"/>
    <x v="2"/>
    <n v="13"/>
    <n v="41"/>
  </r>
  <r>
    <x v="3"/>
    <x v="146"/>
    <x v="6"/>
    <x v="6"/>
    <n v="822"/>
    <n v="1214"/>
    <x v="7"/>
    <x v="16"/>
    <x v="2"/>
    <n v="33.5"/>
    <n v="70.5"/>
  </r>
  <r>
    <x v="3"/>
    <x v="146"/>
    <x v="7"/>
    <x v="7"/>
    <n v="501"/>
    <n v="1015"/>
    <x v="7"/>
    <x v="16"/>
    <x v="2"/>
    <n v="17"/>
    <n v="52"/>
  </r>
  <r>
    <x v="3"/>
    <x v="147"/>
    <x v="0"/>
    <x v="0"/>
    <n v="470"/>
    <n v="642"/>
    <x v="4"/>
    <x v="12"/>
    <x v="2"/>
    <n v="29"/>
    <n v="51.5"/>
  </r>
  <r>
    <x v="3"/>
    <x v="147"/>
    <x v="1"/>
    <x v="1"/>
    <n v="288"/>
    <n v="354"/>
    <x v="4"/>
    <x v="12"/>
    <x v="2"/>
    <n v="6.5"/>
    <n v="11"/>
  </r>
  <r>
    <x v="3"/>
    <x v="147"/>
    <x v="2"/>
    <x v="2"/>
    <n v="530"/>
    <n v="672"/>
    <x v="4"/>
    <x v="12"/>
    <x v="2"/>
    <n v="24.5"/>
    <n v="43.5"/>
  </r>
  <r>
    <x v="3"/>
    <x v="147"/>
    <x v="3"/>
    <x v="3"/>
    <n v="484"/>
    <n v="701"/>
    <x v="4"/>
    <x v="12"/>
    <x v="2"/>
    <n v="37"/>
    <n v="54.5"/>
  </r>
  <r>
    <x v="3"/>
    <x v="147"/>
    <x v="4"/>
    <x v="4"/>
    <n v="579"/>
    <n v="661"/>
    <x v="4"/>
    <x v="12"/>
    <x v="2"/>
    <n v="19"/>
    <n v="31.5"/>
  </r>
  <r>
    <x v="3"/>
    <x v="147"/>
    <x v="5"/>
    <x v="5"/>
    <n v="780"/>
    <n v="993"/>
    <x v="4"/>
    <x v="12"/>
    <x v="2"/>
    <n v="23.5"/>
    <n v="48"/>
  </r>
  <r>
    <x v="3"/>
    <x v="147"/>
    <x v="6"/>
    <x v="6"/>
    <n v="459"/>
    <n v="560"/>
    <x v="4"/>
    <x v="12"/>
    <x v="2"/>
    <n v="23.5"/>
    <n v="41"/>
  </r>
  <r>
    <x v="3"/>
    <x v="147"/>
    <x v="7"/>
    <x v="7"/>
    <n v="607"/>
    <n v="901"/>
    <x v="4"/>
    <x v="12"/>
    <x v="2"/>
    <n v="25"/>
    <n v="45"/>
  </r>
  <r>
    <x v="3"/>
    <x v="148"/>
    <x v="0"/>
    <x v="0"/>
    <n v="842"/>
    <n v="1133"/>
    <x v="4"/>
    <x v="12"/>
    <x v="0"/>
    <n v="22"/>
    <n v="39"/>
  </r>
  <r>
    <x v="3"/>
    <x v="148"/>
    <x v="1"/>
    <x v="1"/>
    <n v="230"/>
    <n v="313"/>
    <x v="4"/>
    <x v="12"/>
    <x v="0"/>
    <n v="5"/>
    <n v="13"/>
  </r>
  <r>
    <x v="3"/>
    <x v="148"/>
    <x v="2"/>
    <x v="2"/>
    <n v="865"/>
    <n v="1076"/>
    <x v="4"/>
    <x v="12"/>
    <x v="0"/>
    <n v="31.5"/>
    <n v="47.5"/>
  </r>
  <r>
    <x v="3"/>
    <x v="148"/>
    <x v="3"/>
    <x v="3"/>
    <n v="696"/>
    <n v="984"/>
    <x v="4"/>
    <x v="12"/>
    <x v="0"/>
    <n v="16"/>
    <n v="34"/>
  </r>
  <r>
    <x v="3"/>
    <x v="148"/>
    <x v="4"/>
    <x v="4"/>
    <n v="890"/>
    <n v="1113"/>
    <x v="4"/>
    <x v="12"/>
    <x v="0"/>
    <n v="26"/>
    <n v="43"/>
  </r>
  <r>
    <x v="3"/>
    <x v="148"/>
    <x v="5"/>
    <x v="5"/>
    <n v="816"/>
    <n v="1039"/>
    <x v="4"/>
    <x v="12"/>
    <x v="0"/>
    <n v="14"/>
    <n v="33"/>
  </r>
  <r>
    <x v="3"/>
    <x v="148"/>
    <x v="6"/>
    <x v="6"/>
    <n v="794"/>
    <n v="975"/>
    <x v="4"/>
    <x v="12"/>
    <x v="0"/>
    <n v="27"/>
    <n v="36"/>
  </r>
  <r>
    <x v="3"/>
    <x v="148"/>
    <x v="7"/>
    <x v="7"/>
    <n v="775"/>
    <n v="929"/>
    <x v="4"/>
    <x v="12"/>
    <x v="0"/>
    <n v="31"/>
    <n v="47"/>
  </r>
  <r>
    <x v="3"/>
    <x v="149"/>
    <x v="0"/>
    <x v="0"/>
    <n v="524"/>
    <n v="816"/>
    <x v="2"/>
    <x v="15"/>
    <x v="2"/>
    <n v="9"/>
    <n v="22"/>
  </r>
  <r>
    <x v="3"/>
    <x v="149"/>
    <x v="1"/>
    <x v="1"/>
    <n v="182"/>
    <n v="248"/>
    <x v="2"/>
    <x v="15"/>
    <x v="2"/>
    <n v="6.5"/>
    <n v="8.5"/>
  </r>
  <r>
    <x v="3"/>
    <x v="149"/>
    <x v="2"/>
    <x v="2"/>
    <n v="582"/>
    <n v="962"/>
    <x v="2"/>
    <x v="15"/>
    <x v="2"/>
    <n v="15"/>
    <n v="20"/>
  </r>
  <r>
    <x v="3"/>
    <x v="149"/>
    <x v="3"/>
    <x v="3"/>
    <n v="579"/>
    <n v="746"/>
    <x v="2"/>
    <x v="15"/>
    <x v="2"/>
    <n v="16"/>
    <n v="21"/>
  </r>
  <r>
    <x v="3"/>
    <x v="149"/>
    <x v="4"/>
    <x v="4"/>
    <n v="570"/>
    <n v="840"/>
    <x v="2"/>
    <x v="15"/>
    <x v="2"/>
    <n v="19"/>
    <n v="23.5"/>
  </r>
  <r>
    <x v="3"/>
    <x v="149"/>
    <x v="5"/>
    <x v="5"/>
    <n v="502"/>
    <n v="713"/>
    <x v="2"/>
    <x v="15"/>
    <x v="2"/>
    <n v="24"/>
    <n v="32"/>
  </r>
  <r>
    <x v="3"/>
    <x v="149"/>
    <x v="6"/>
    <x v="6"/>
    <n v="515"/>
    <n v="880"/>
    <x v="2"/>
    <x v="15"/>
    <x v="2"/>
    <n v="17.5"/>
    <n v="27.5"/>
  </r>
  <r>
    <x v="3"/>
    <x v="149"/>
    <x v="7"/>
    <x v="7"/>
    <n v="519"/>
    <n v="695"/>
    <x v="2"/>
    <x v="15"/>
    <x v="2"/>
    <n v="24"/>
    <n v="35"/>
  </r>
  <r>
    <x v="3"/>
    <x v="150"/>
    <x v="0"/>
    <x v="0"/>
    <n v="435"/>
    <n v="636"/>
    <x v="6"/>
    <x v="9"/>
    <x v="0"/>
    <n v="11"/>
    <n v="20"/>
  </r>
  <r>
    <x v="3"/>
    <x v="150"/>
    <x v="1"/>
    <x v="1"/>
    <n v="117"/>
    <n v="168"/>
    <x v="6"/>
    <x v="9"/>
    <x v="0"/>
    <n v="1"/>
    <n v="3.5"/>
  </r>
  <r>
    <x v="3"/>
    <x v="150"/>
    <x v="2"/>
    <x v="2"/>
    <n v="327"/>
    <n v="635"/>
    <x v="6"/>
    <x v="9"/>
    <x v="0"/>
    <n v="12"/>
    <n v="20"/>
  </r>
  <r>
    <x v="3"/>
    <x v="150"/>
    <x v="3"/>
    <x v="3"/>
    <n v="346"/>
    <n v="566"/>
    <x v="6"/>
    <x v="9"/>
    <x v="0"/>
    <n v="11"/>
    <n v="18"/>
  </r>
  <r>
    <x v="3"/>
    <x v="150"/>
    <x v="4"/>
    <x v="4"/>
    <n v="393"/>
    <n v="730"/>
    <x v="6"/>
    <x v="9"/>
    <x v="0"/>
    <n v="14"/>
    <n v="22"/>
  </r>
  <r>
    <x v="3"/>
    <x v="150"/>
    <x v="5"/>
    <x v="5"/>
    <n v="424"/>
    <n v="641"/>
    <x v="6"/>
    <x v="9"/>
    <x v="0"/>
    <n v="9.5"/>
    <n v="12"/>
  </r>
  <r>
    <x v="3"/>
    <x v="150"/>
    <x v="6"/>
    <x v="6"/>
    <n v="260"/>
    <n v="582"/>
    <x v="6"/>
    <x v="9"/>
    <x v="0"/>
    <n v="9"/>
    <n v="15"/>
  </r>
  <r>
    <x v="3"/>
    <x v="150"/>
    <x v="7"/>
    <x v="7"/>
    <n v="343"/>
    <n v="581"/>
    <x v="6"/>
    <x v="9"/>
    <x v="0"/>
    <n v="9"/>
    <n v="15"/>
  </r>
  <r>
    <x v="3"/>
    <x v="151"/>
    <x v="0"/>
    <x v="0"/>
    <n v="441"/>
    <n v="559"/>
    <x v="1"/>
    <x v="7"/>
    <x v="0"/>
    <n v="15.5"/>
    <n v="22"/>
  </r>
  <r>
    <x v="3"/>
    <x v="151"/>
    <x v="1"/>
    <x v="1"/>
    <n v="177"/>
    <n v="216"/>
    <x v="1"/>
    <x v="7"/>
    <x v="0"/>
    <n v="14"/>
    <n v="16.5"/>
  </r>
  <r>
    <x v="3"/>
    <x v="151"/>
    <x v="2"/>
    <x v="2"/>
    <n v="506"/>
    <n v="599"/>
    <x v="1"/>
    <x v="7"/>
    <x v="0"/>
    <n v="19"/>
    <n v="30"/>
  </r>
  <r>
    <x v="3"/>
    <x v="151"/>
    <x v="3"/>
    <x v="3"/>
    <n v="569"/>
    <n v="683"/>
    <x v="1"/>
    <x v="7"/>
    <x v="0"/>
    <n v="29"/>
    <n v="45"/>
  </r>
  <r>
    <x v="3"/>
    <x v="151"/>
    <x v="4"/>
    <x v="4"/>
    <n v="619"/>
    <n v="723"/>
    <x v="1"/>
    <x v="7"/>
    <x v="0"/>
    <n v="27.5"/>
    <n v="39.5"/>
  </r>
  <r>
    <x v="3"/>
    <x v="151"/>
    <x v="5"/>
    <x v="5"/>
    <n v="549"/>
    <n v="693"/>
    <x v="1"/>
    <x v="7"/>
    <x v="0"/>
    <n v="20"/>
    <n v="31"/>
  </r>
  <r>
    <x v="3"/>
    <x v="151"/>
    <x v="6"/>
    <x v="6"/>
    <n v="499"/>
    <n v="668"/>
    <x v="1"/>
    <x v="7"/>
    <x v="0"/>
    <n v="11.5"/>
    <n v="21.5"/>
  </r>
  <r>
    <x v="3"/>
    <x v="151"/>
    <x v="7"/>
    <x v="7"/>
    <n v="507"/>
    <n v="673"/>
    <x v="1"/>
    <x v="7"/>
    <x v="0"/>
    <n v="29.5"/>
    <n v="39"/>
  </r>
  <r>
    <x v="3"/>
    <x v="152"/>
    <x v="0"/>
    <x v="0"/>
    <n v="896"/>
    <n v="1091"/>
    <x v="5"/>
    <x v="2"/>
    <x v="0"/>
    <n v="26"/>
    <n v="42"/>
  </r>
  <r>
    <x v="3"/>
    <x v="152"/>
    <x v="1"/>
    <x v="1"/>
    <n v="321"/>
    <n v="393"/>
    <x v="5"/>
    <x v="2"/>
    <x v="0"/>
    <n v="9.5"/>
    <n v="9.5"/>
  </r>
  <r>
    <x v="3"/>
    <x v="152"/>
    <x v="2"/>
    <x v="2"/>
    <n v="939"/>
    <n v="1157"/>
    <x v="5"/>
    <x v="2"/>
    <x v="0"/>
    <n v="21"/>
    <n v="27"/>
  </r>
  <r>
    <x v="3"/>
    <x v="152"/>
    <x v="3"/>
    <x v="3"/>
    <n v="910"/>
    <n v="1164"/>
    <x v="5"/>
    <x v="2"/>
    <x v="0"/>
    <n v="16.5"/>
    <n v="26.5"/>
  </r>
  <r>
    <x v="3"/>
    <x v="152"/>
    <x v="4"/>
    <x v="4"/>
    <n v="1077"/>
    <n v="1318"/>
    <x v="5"/>
    <x v="2"/>
    <x v="0"/>
    <n v="19"/>
    <n v="34"/>
  </r>
  <r>
    <x v="3"/>
    <x v="152"/>
    <x v="5"/>
    <x v="5"/>
    <n v="937"/>
    <n v="1179"/>
    <x v="5"/>
    <x v="2"/>
    <x v="0"/>
    <n v="24"/>
    <n v="34.5"/>
  </r>
  <r>
    <x v="3"/>
    <x v="152"/>
    <x v="6"/>
    <x v="6"/>
    <n v="981"/>
    <n v="1203"/>
    <x v="5"/>
    <x v="2"/>
    <x v="0"/>
    <n v="16.5"/>
    <n v="30"/>
  </r>
  <r>
    <x v="3"/>
    <x v="152"/>
    <x v="7"/>
    <x v="7"/>
    <n v="798"/>
    <n v="1068"/>
    <x v="5"/>
    <x v="2"/>
    <x v="0"/>
    <n v="26.5"/>
    <n v="37"/>
  </r>
  <r>
    <x v="3"/>
    <x v="153"/>
    <x v="0"/>
    <x v="0"/>
    <n v="589"/>
    <n v="796"/>
    <x v="1"/>
    <x v="7"/>
    <x v="0"/>
    <n v="16"/>
    <n v="18.5"/>
  </r>
  <r>
    <x v="3"/>
    <x v="153"/>
    <x v="1"/>
    <x v="1"/>
    <n v="160"/>
    <n v="222"/>
    <x v="1"/>
    <x v="7"/>
    <x v="0"/>
    <n v="4.5"/>
    <n v="5.5"/>
  </r>
  <r>
    <x v="3"/>
    <x v="153"/>
    <x v="2"/>
    <x v="2"/>
    <n v="492"/>
    <n v="675"/>
    <x v="1"/>
    <x v="7"/>
    <x v="0"/>
    <n v="14"/>
    <n v="17"/>
  </r>
  <r>
    <x v="3"/>
    <x v="153"/>
    <x v="3"/>
    <x v="3"/>
    <n v="555"/>
    <n v="662"/>
    <x v="1"/>
    <x v="7"/>
    <x v="0"/>
    <n v="9"/>
    <n v="14.5"/>
  </r>
  <r>
    <x v="3"/>
    <x v="153"/>
    <x v="4"/>
    <x v="4"/>
    <n v="510"/>
    <n v="674"/>
    <x v="1"/>
    <x v="7"/>
    <x v="0"/>
    <n v="19.5"/>
    <n v="26.5"/>
  </r>
  <r>
    <x v="3"/>
    <x v="153"/>
    <x v="5"/>
    <x v="5"/>
    <n v="497"/>
    <n v="623"/>
    <x v="1"/>
    <x v="7"/>
    <x v="0"/>
    <n v="14.5"/>
    <n v="17"/>
  </r>
  <r>
    <x v="3"/>
    <x v="153"/>
    <x v="6"/>
    <x v="6"/>
    <n v="510"/>
    <n v="719"/>
    <x v="1"/>
    <x v="7"/>
    <x v="0"/>
    <n v="17"/>
    <n v="20.5"/>
  </r>
  <r>
    <x v="3"/>
    <x v="153"/>
    <x v="7"/>
    <x v="7"/>
    <n v="539"/>
    <n v="679"/>
    <x v="1"/>
    <x v="7"/>
    <x v="0"/>
    <n v="16"/>
    <n v="22"/>
  </r>
  <r>
    <x v="3"/>
    <x v="154"/>
    <x v="0"/>
    <x v="0"/>
    <n v="513"/>
    <n v="746"/>
    <x v="2"/>
    <x v="15"/>
    <x v="0"/>
    <n v="10"/>
    <n v="29"/>
  </r>
  <r>
    <x v="3"/>
    <x v="154"/>
    <x v="1"/>
    <x v="1"/>
    <n v="213"/>
    <n v="259"/>
    <x v="2"/>
    <x v="15"/>
    <x v="0"/>
    <n v="4"/>
    <n v="8.5"/>
  </r>
  <r>
    <x v="3"/>
    <x v="154"/>
    <x v="2"/>
    <x v="2"/>
    <n v="516"/>
    <n v="823"/>
    <x v="2"/>
    <x v="15"/>
    <x v="0"/>
    <n v="15"/>
    <n v="31"/>
  </r>
  <r>
    <x v="3"/>
    <x v="154"/>
    <x v="3"/>
    <x v="3"/>
    <n v="650"/>
    <n v="847"/>
    <x v="2"/>
    <x v="15"/>
    <x v="0"/>
    <n v="11"/>
    <n v="27"/>
  </r>
  <r>
    <x v="3"/>
    <x v="154"/>
    <x v="4"/>
    <x v="4"/>
    <n v="568"/>
    <n v="742"/>
    <x v="2"/>
    <x v="15"/>
    <x v="0"/>
    <n v="14"/>
    <n v="32"/>
  </r>
  <r>
    <x v="3"/>
    <x v="154"/>
    <x v="5"/>
    <x v="5"/>
    <n v="531"/>
    <n v="761"/>
    <x v="2"/>
    <x v="15"/>
    <x v="0"/>
    <n v="6"/>
    <n v="24"/>
  </r>
  <r>
    <x v="3"/>
    <x v="154"/>
    <x v="6"/>
    <x v="6"/>
    <n v="330"/>
    <n v="538"/>
    <x v="2"/>
    <x v="15"/>
    <x v="0"/>
    <n v="3"/>
    <n v="25"/>
  </r>
  <r>
    <x v="3"/>
    <x v="154"/>
    <x v="7"/>
    <x v="7"/>
    <n v="527"/>
    <n v="770"/>
    <x v="2"/>
    <x v="15"/>
    <x v="0"/>
    <n v="7.5"/>
    <n v="17.5"/>
  </r>
  <r>
    <x v="3"/>
    <x v="155"/>
    <x v="0"/>
    <x v="0"/>
    <n v="347"/>
    <n v="650"/>
    <x v="6"/>
    <x v="9"/>
    <x v="0"/>
    <n v="10"/>
    <n v="17"/>
  </r>
  <r>
    <x v="3"/>
    <x v="155"/>
    <x v="1"/>
    <x v="1"/>
    <n v="63"/>
    <n v="183"/>
    <x v="6"/>
    <x v="9"/>
    <x v="0"/>
    <n v="2"/>
    <n v="8"/>
  </r>
  <r>
    <x v="3"/>
    <x v="155"/>
    <x v="2"/>
    <x v="2"/>
    <n v="394"/>
    <n v="539"/>
    <x v="6"/>
    <x v="9"/>
    <x v="0"/>
    <n v="13.5"/>
    <n v="30"/>
  </r>
  <r>
    <x v="3"/>
    <x v="155"/>
    <x v="3"/>
    <x v="3"/>
    <n v="336"/>
    <n v="574"/>
    <x v="6"/>
    <x v="9"/>
    <x v="0"/>
    <n v="9.5"/>
    <n v="19.5"/>
  </r>
  <r>
    <x v="3"/>
    <x v="155"/>
    <x v="4"/>
    <x v="4"/>
    <n v="327"/>
    <n v="521"/>
    <x v="6"/>
    <x v="9"/>
    <x v="0"/>
    <n v="6.5"/>
    <n v="20.5"/>
  </r>
  <r>
    <x v="3"/>
    <x v="155"/>
    <x v="5"/>
    <x v="5"/>
    <n v="226"/>
    <n v="678"/>
    <x v="6"/>
    <x v="9"/>
    <x v="0"/>
    <n v="11.5"/>
    <n v="21.5"/>
  </r>
  <r>
    <x v="3"/>
    <x v="155"/>
    <x v="6"/>
    <x v="6"/>
    <n v="381"/>
    <n v="526"/>
    <x v="6"/>
    <x v="9"/>
    <x v="0"/>
    <n v="8.5"/>
    <n v="16.5"/>
  </r>
  <r>
    <x v="3"/>
    <x v="155"/>
    <x v="7"/>
    <x v="7"/>
    <n v="295"/>
    <n v="511"/>
    <x v="6"/>
    <x v="9"/>
    <x v="0"/>
    <n v="8"/>
    <n v="22"/>
  </r>
  <r>
    <x v="3"/>
    <x v="156"/>
    <x v="0"/>
    <x v="0"/>
    <n v="411"/>
    <n v="686"/>
    <x v="4"/>
    <x v="12"/>
    <x v="0"/>
    <n v="15.5"/>
    <n v="59"/>
  </r>
  <r>
    <x v="3"/>
    <x v="156"/>
    <x v="1"/>
    <x v="1"/>
    <n v="158"/>
    <n v="203"/>
    <x v="4"/>
    <x v="12"/>
    <x v="0"/>
    <n v="6"/>
    <n v="14.5"/>
  </r>
  <r>
    <x v="3"/>
    <x v="156"/>
    <x v="2"/>
    <x v="2"/>
    <n v="325"/>
    <n v="415"/>
    <x v="4"/>
    <x v="12"/>
    <x v="0"/>
    <n v="16"/>
    <n v="58"/>
  </r>
  <r>
    <x v="3"/>
    <x v="156"/>
    <x v="3"/>
    <x v="3"/>
    <n v="501"/>
    <n v="679"/>
    <x v="4"/>
    <x v="12"/>
    <x v="0"/>
    <n v="23.5"/>
    <n v="56"/>
  </r>
  <r>
    <x v="3"/>
    <x v="156"/>
    <x v="4"/>
    <x v="4"/>
    <n v="356"/>
    <n v="542"/>
    <x v="4"/>
    <x v="12"/>
    <x v="0"/>
    <n v="20"/>
    <n v="62"/>
  </r>
  <r>
    <x v="3"/>
    <x v="156"/>
    <x v="5"/>
    <x v="5"/>
    <n v="538"/>
    <n v="697"/>
    <x v="4"/>
    <x v="12"/>
    <x v="0"/>
    <n v="12.5"/>
    <n v="45.5"/>
  </r>
  <r>
    <x v="3"/>
    <x v="156"/>
    <x v="6"/>
    <x v="6"/>
    <n v="353"/>
    <n v="498"/>
    <x v="4"/>
    <x v="12"/>
    <x v="0"/>
    <n v="14.5"/>
    <n v="43.5"/>
  </r>
  <r>
    <x v="3"/>
    <x v="156"/>
    <x v="7"/>
    <x v="7"/>
    <n v="490"/>
    <n v="689"/>
    <x v="4"/>
    <x v="12"/>
    <x v="0"/>
    <n v="9.5"/>
    <n v="50.5"/>
  </r>
  <r>
    <x v="3"/>
    <x v="157"/>
    <x v="0"/>
    <x v="0"/>
    <n v="427"/>
    <n v="597"/>
    <x v="3"/>
    <x v="5"/>
    <x v="1"/>
    <n v="9"/>
    <n v="21"/>
  </r>
  <r>
    <x v="3"/>
    <x v="157"/>
    <x v="1"/>
    <x v="1"/>
    <n v="112"/>
    <n v="263"/>
    <x v="3"/>
    <x v="5"/>
    <x v="1"/>
    <n v="2"/>
    <n v="4"/>
  </r>
  <r>
    <x v="3"/>
    <x v="157"/>
    <x v="2"/>
    <x v="2"/>
    <n v="393"/>
    <n v="649"/>
    <x v="3"/>
    <x v="5"/>
    <x v="1"/>
    <n v="10"/>
    <n v="19.5"/>
  </r>
  <r>
    <x v="3"/>
    <x v="157"/>
    <x v="3"/>
    <x v="3"/>
    <n v="284"/>
    <n v="607"/>
    <x v="3"/>
    <x v="5"/>
    <x v="1"/>
    <n v="3"/>
    <n v="17"/>
  </r>
  <r>
    <x v="3"/>
    <x v="157"/>
    <x v="4"/>
    <x v="4"/>
    <n v="376"/>
    <n v="673"/>
    <x v="3"/>
    <x v="5"/>
    <x v="1"/>
    <n v="9"/>
    <n v="24"/>
  </r>
  <r>
    <x v="3"/>
    <x v="157"/>
    <x v="5"/>
    <x v="5"/>
    <n v="317"/>
    <n v="639"/>
    <x v="3"/>
    <x v="5"/>
    <x v="1"/>
    <n v="4"/>
    <n v="21"/>
  </r>
  <r>
    <x v="3"/>
    <x v="157"/>
    <x v="6"/>
    <x v="6"/>
    <n v="300"/>
    <n v="627"/>
    <x v="3"/>
    <x v="5"/>
    <x v="1"/>
    <n v="8"/>
    <n v="31.5"/>
  </r>
  <r>
    <x v="3"/>
    <x v="157"/>
    <x v="7"/>
    <x v="7"/>
    <n v="236"/>
    <n v="481"/>
    <x v="3"/>
    <x v="5"/>
    <x v="1"/>
    <n v="9"/>
    <n v="15"/>
  </r>
  <r>
    <x v="3"/>
    <x v="158"/>
    <x v="0"/>
    <x v="0"/>
    <n v="498"/>
    <n v="803"/>
    <x v="3"/>
    <x v="5"/>
    <x v="1"/>
    <n v="7"/>
    <n v="38.5"/>
  </r>
  <r>
    <x v="3"/>
    <x v="158"/>
    <x v="1"/>
    <x v="1"/>
    <n v="126"/>
    <n v="254"/>
    <x v="3"/>
    <x v="5"/>
    <x v="1"/>
    <n v="2"/>
    <n v="5"/>
  </r>
  <r>
    <x v="3"/>
    <x v="158"/>
    <x v="2"/>
    <x v="2"/>
    <n v="538"/>
    <n v="790"/>
    <x v="3"/>
    <x v="5"/>
    <x v="1"/>
    <n v="4"/>
    <n v="21.5"/>
  </r>
  <r>
    <x v="3"/>
    <x v="158"/>
    <x v="3"/>
    <x v="3"/>
    <n v="456"/>
    <n v="748"/>
    <x v="3"/>
    <x v="5"/>
    <x v="1"/>
    <n v="3"/>
    <n v="22.5"/>
  </r>
  <r>
    <x v="3"/>
    <x v="158"/>
    <x v="4"/>
    <x v="4"/>
    <n v="467"/>
    <n v="739"/>
    <x v="3"/>
    <x v="5"/>
    <x v="1"/>
    <n v="2"/>
    <n v="27.5"/>
  </r>
  <r>
    <x v="3"/>
    <x v="158"/>
    <x v="5"/>
    <x v="5"/>
    <n v="479"/>
    <n v="746"/>
    <x v="3"/>
    <x v="5"/>
    <x v="1"/>
    <n v="5"/>
    <n v="20.5"/>
  </r>
  <r>
    <x v="3"/>
    <x v="158"/>
    <x v="6"/>
    <x v="6"/>
    <n v="456"/>
    <n v="842"/>
    <x v="3"/>
    <x v="5"/>
    <x v="1"/>
    <n v="4"/>
    <n v="21.5"/>
  </r>
  <r>
    <x v="3"/>
    <x v="158"/>
    <x v="7"/>
    <x v="7"/>
    <n v="349"/>
    <n v="668"/>
    <x v="3"/>
    <x v="5"/>
    <x v="1"/>
    <n v="2"/>
    <n v="26"/>
  </r>
  <r>
    <x v="3"/>
    <x v="159"/>
    <x v="0"/>
    <x v="0"/>
    <n v="312"/>
    <n v="543"/>
    <x v="4"/>
    <x v="4"/>
    <x v="0"/>
    <n v="16"/>
    <n v="22.5"/>
  </r>
  <r>
    <x v="3"/>
    <x v="159"/>
    <x v="1"/>
    <x v="1"/>
    <n v="113"/>
    <n v="225"/>
    <x v="4"/>
    <x v="4"/>
    <x v="0"/>
    <n v="0"/>
    <n v="4.5"/>
  </r>
  <r>
    <x v="3"/>
    <x v="159"/>
    <x v="2"/>
    <x v="2"/>
    <n v="326"/>
    <n v="544"/>
    <x v="4"/>
    <x v="4"/>
    <x v="0"/>
    <n v="15"/>
    <n v="26"/>
  </r>
  <r>
    <x v="3"/>
    <x v="159"/>
    <x v="3"/>
    <x v="3"/>
    <n v="343"/>
    <n v="573"/>
    <x v="4"/>
    <x v="4"/>
    <x v="0"/>
    <n v="3"/>
    <n v="18.5"/>
  </r>
  <r>
    <x v="3"/>
    <x v="159"/>
    <x v="4"/>
    <x v="4"/>
    <n v="388"/>
    <n v="619"/>
    <x v="4"/>
    <x v="4"/>
    <x v="0"/>
    <n v="5.5"/>
    <n v="16.5"/>
  </r>
  <r>
    <x v="3"/>
    <x v="159"/>
    <x v="5"/>
    <x v="5"/>
    <n v="318"/>
    <n v="643"/>
    <x v="4"/>
    <x v="4"/>
    <x v="0"/>
    <n v="7"/>
    <n v="27.5"/>
  </r>
  <r>
    <x v="3"/>
    <x v="159"/>
    <x v="6"/>
    <x v="6"/>
    <n v="320"/>
    <n v="588"/>
    <x v="4"/>
    <x v="4"/>
    <x v="0"/>
    <n v="2"/>
    <n v="14"/>
  </r>
  <r>
    <x v="3"/>
    <x v="159"/>
    <x v="7"/>
    <x v="7"/>
    <n v="306"/>
    <n v="507"/>
    <x v="4"/>
    <x v="4"/>
    <x v="0"/>
    <n v="6"/>
    <n v="26.5"/>
  </r>
  <r>
    <x v="3"/>
    <x v="160"/>
    <x v="0"/>
    <x v="0"/>
    <n v="466"/>
    <n v="776"/>
    <x v="2"/>
    <x v="15"/>
    <x v="0"/>
    <n v="10"/>
    <n v="24.5"/>
  </r>
  <r>
    <x v="3"/>
    <x v="160"/>
    <x v="1"/>
    <x v="1"/>
    <n v="133"/>
    <n v="184"/>
    <x v="2"/>
    <x v="15"/>
    <x v="0"/>
    <n v="5"/>
    <n v="10.5"/>
  </r>
  <r>
    <x v="3"/>
    <x v="160"/>
    <x v="2"/>
    <x v="2"/>
    <n v="527"/>
    <n v="683"/>
    <x v="2"/>
    <x v="15"/>
    <x v="0"/>
    <n v="11"/>
    <n v="39"/>
  </r>
  <r>
    <x v="3"/>
    <x v="160"/>
    <x v="3"/>
    <x v="3"/>
    <n v="544"/>
    <n v="679"/>
    <x v="2"/>
    <x v="15"/>
    <x v="0"/>
    <n v="17"/>
    <n v="33"/>
  </r>
  <r>
    <x v="3"/>
    <x v="160"/>
    <x v="4"/>
    <x v="4"/>
    <n v="524"/>
    <n v="749"/>
    <x v="2"/>
    <x v="15"/>
    <x v="0"/>
    <n v="18"/>
    <n v="38"/>
  </r>
  <r>
    <x v="3"/>
    <x v="160"/>
    <x v="5"/>
    <x v="5"/>
    <n v="479"/>
    <n v="638"/>
    <x v="2"/>
    <x v="15"/>
    <x v="0"/>
    <n v="19"/>
    <n v="37.5"/>
  </r>
  <r>
    <x v="3"/>
    <x v="160"/>
    <x v="6"/>
    <x v="6"/>
    <n v="518"/>
    <n v="732"/>
    <x v="2"/>
    <x v="15"/>
    <x v="0"/>
    <n v="9"/>
    <n v="44.5"/>
  </r>
  <r>
    <x v="3"/>
    <x v="160"/>
    <x v="7"/>
    <x v="7"/>
    <n v="451"/>
    <n v="657"/>
    <x v="2"/>
    <x v="15"/>
    <x v="0"/>
    <n v="15.5"/>
    <n v="37.5"/>
  </r>
  <r>
    <x v="3"/>
    <x v="161"/>
    <x v="0"/>
    <x v="0"/>
    <n v="644"/>
    <n v="1591"/>
    <x v="2"/>
    <x v="15"/>
    <x v="2"/>
    <n v="20"/>
    <n v="68"/>
  </r>
  <r>
    <x v="3"/>
    <x v="161"/>
    <x v="1"/>
    <x v="1"/>
    <n v="284"/>
    <n v="498"/>
    <x v="2"/>
    <x v="15"/>
    <x v="2"/>
    <n v="6"/>
    <n v="24.5"/>
  </r>
  <r>
    <x v="3"/>
    <x v="161"/>
    <x v="2"/>
    <x v="2"/>
    <n v="956"/>
    <n v="1496"/>
    <x v="2"/>
    <x v="15"/>
    <x v="2"/>
    <n v="20.5"/>
    <n v="62.5"/>
  </r>
  <r>
    <x v="3"/>
    <x v="161"/>
    <x v="3"/>
    <x v="3"/>
    <n v="910"/>
    <n v="1790"/>
    <x v="2"/>
    <x v="15"/>
    <x v="2"/>
    <n v="22"/>
    <n v="68"/>
  </r>
  <r>
    <x v="3"/>
    <x v="161"/>
    <x v="4"/>
    <x v="4"/>
    <n v="717"/>
    <n v="1462"/>
    <x v="2"/>
    <x v="15"/>
    <x v="2"/>
    <n v="16.5"/>
    <n v="56.5"/>
  </r>
  <r>
    <x v="3"/>
    <x v="161"/>
    <x v="5"/>
    <x v="5"/>
    <n v="791"/>
    <n v="1452"/>
    <x v="2"/>
    <x v="15"/>
    <x v="2"/>
    <n v="17"/>
    <n v="51"/>
  </r>
  <r>
    <x v="3"/>
    <x v="161"/>
    <x v="6"/>
    <x v="6"/>
    <n v="923"/>
    <n v="1616"/>
    <x v="2"/>
    <x v="15"/>
    <x v="2"/>
    <n v="17"/>
    <n v="59"/>
  </r>
  <r>
    <x v="3"/>
    <x v="161"/>
    <x v="7"/>
    <x v="7"/>
    <n v="461"/>
    <n v="1394"/>
    <x v="2"/>
    <x v="15"/>
    <x v="2"/>
    <n v="15"/>
    <n v="50.5"/>
  </r>
  <r>
    <x v="3"/>
    <x v="162"/>
    <x v="0"/>
    <x v="0"/>
    <n v="447"/>
    <n v="807"/>
    <x v="7"/>
    <x v="19"/>
    <x v="0"/>
    <n v="14"/>
    <n v="31"/>
  </r>
  <r>
    <x v="3"/>
    <x v="162"/>
    <x v="1"/>
    <x v="1"/>
    <n v="166"/>
    <n v="324"/>
    <x v="7"/>
    <x v="19"/>
    <x v="0"/>
    <n v="5"/>
    <n v="10"/>
  </r>
  <r>
    <x v="3"/>
    <x v="162"/>
    <x v="2"/>
    <x v="2"/>
    <n v="434"/>
    <n v="783"/>
    <x v="7"/>
    <x v="19"/>
    <x v="0"/>
    <n v="9"/>
    <n v="34"/>
  </r>
  <r>
    <x v="3"/>
    <x v="162"/>
    <x v="3"/>
    <x v="3"/>
    <n v="429"/>
    <n v="806"/>
    <x v="7"/>
    <x v="19"/>
    <x v="0"/>
    <n v="12"/>
    <n v="29.5"/>
  </r>
  <r>
    <x v="3"/>
    <x v="162"/>
    <x v="4"/>
    <x v="4"/>
    <n v="440"/>
    <n v="846"/>
    <x v="7"/>
    <x v="19"/>
    <x v="0"/>
    <n v="8"/>
    <n v="20"/>
  </r>
  <r>
    <x v="3"/>
    <x v="162"/>
    <x v="5"/>
    <x v="5"/>
    <n v="499"/>
    <n v="939"/>
    <x v="7"/>
    <x v="19"/>
    <x v="0"/>
    <n v="3"/>
    <n v="32.5"/>
  </r>
  <r>
    <x v="3"/>
    <x v="162"/>
    <x v="6"/>
    <x v="6"/>
    <n v="400"/>
    <n v="881"/>
    <x v="7"/>
    <x v="19"/>
    <x v="0"/>
    <n v="13"/>
    <n v="34.5"/>
  </r>
  <r>
    <x v="3"/>
    <x v="162"/>
    <x v="7"/>
    <x v="7"/>
    <n v="484"/>
    <n v="818"/>
    <x v="7"/>
    <x v="19"/>
    <x v="0"/>
    <n v="5"/>
    <n v="22.5"/>
  </r>
  <r>
    <x v="3"/>
    <x v="163"/>
    <x v="0"/>
    <x v="0"/>
    <n v="716"/>
    <n v="1109"/>
    <x v="2"/>
    <x v="10"/>
    <x v="0"/>
    <n v="15"/>
    <n v="57"/>
  </r>
  <r>
    <x v="3"/>
    <x v="163"/>
    <x v="1"/>
    <x v="1"/>
    <n v="301"/>
    <n v="494"/>
    <x v="2"/>
    <x v="10"/>
    <x v="0"/>
    <n v="3"/>
    <n v="21"/>
  </r>
  <r>
    <x v="3"/>
    <x v="163"/>
    <x v="2"/>
    <x v="2"/>
    <n v="648"/>
    <n v="993"/>
    <x v="2"/>
    <x v="10"/>
    <x v="0"/>
    <n v="10"/>
    <n v="46"/>
  </r>
  <r>
    <x v="3"/>
    <x v="163"/>
    <x v="3"/>
    <x v="3"/>
    <n v="690"/>
    <n v="1225"/>
    <x v="2"/>
    <x v="10"/>
    <x v="0"/>
    <n v="10"/>
    <n v="60"/>
  </r>
  <r>
    <x v="3"/>
    <x v="163"/>
    <x v="4"/>
    <x v="4"/>
    <n v="725"/>
    <n v="1058"/>
    <x v="2"/>
    <x v="10"/>
    <x v="0"/>
    <n v="17"/>
    <n v="67.5"/>
  </r>
  <r>
    <x v="3"/>
    <x v="163"/>
    <x v="5"/>
    <x v="5"/>
    <n v="912"/>
    <n v="1463"/>
    <x v="2"/>
    <x v="10"/>
    <x v="0"/>
    <n v="18"/>
    <n v="66"/>
  </r>
  <r>
    <x v="3"/>
    <x v="163"/>
    <x v="6"/>
    <x v="6"/>
    <n v="573"/>
    <n v="952"/>
    <x v="2"/>
    <x v="10"/>
    <x v="0"/>
    <n v="12"/>
    <n v="65"/>
  </r>
  <r>
    <x v="3"/>
    <x v="163"/>
    <x v="7"/>
    <x v="7"/>
    <n v="620"/>
    <n v="1001"/>
    <x v="2"/>
    <x v="10"/>
    <x v="0"/>
    <n v="14"/>
    <n v="48.5"/>
  </r>
  <r>
    <x v="3"/>
    <x v="164"/>
    <x v="0"/>
    <x v="0"/>
    <n v="455"/>
    <n v="592"/>
    <x v="6"/>
    <x v="20"/>
    <x v="0"/>
    <n v="15"/>
    <n v="17"/>
  </r>
  <r>
    <x v="3"/>
    <x v="164"/>
    <x v="1"/>
    <x v="1"/>
    <n v="151"/>
    <n v="175"/>
    <x v="6"/>
    <x v="20"/>
    <x v="0"/>
    <n v="7.5"/>
    <n v="8.5"/>
  </r>
  <r>
    <x v="3"/>
    <x v="164"/>
    <x v="2"/>
    <x v="2"/>
    <n v="473"/>
    <n v="654"/>
    <x v="6"/>
    <x v="20"/>
    <x v="0"/>
    <n v="20.5"/>
    <n v="24"/>
  </r>
  <r>
    <x v="3"/>
    <x v="164"/>
    <x v="3"/>
    <x v="3"/>
    <n v="537"/>
    <n v="668"/>
    <x v="6"/>
    <x v="20"/>
    <x v="0"/>
    <n v="15"/>
    <n v="15"/>
  </r>
  <r>
    <x v="3"/>
    <x v="164"/>
    <x v="4"/>
    <x v="4"/>
    <n v="506"/>
    <n v="665"/>
    <x v="6"/>
    <x v="20"/>
    <x v="0"/>
    <n v="4"/>
    <n v="12"/>
  </r>
  <r>
    <x v="3"/>
    <x v="164"/>
    <x v="5"/>
    <x v="5"/>
    <n v="531"/>
    <n v="659"/>
    <x v="6"/>
    <x v="20"/>
    <x v="0"/>
    <n v="16"/>
    <n v="18"/>
  </r>
  <r>
    <x v="3"/>
    <x v="164"/>
    <x v="6"/>
    <x v="6"/>
    <n v="422"/>
    <n v="640"/>
    <x v="6"/>
    <x v="20"/>
    <x v="0"/>
    <n v="11"/>
    <n v="14"/>
  </r>
  <r>
    <x v="3"/>
    <x v="164"/>
    <x v="7"/>
    <x v="7"/>
    <n v="475"/>
    <n v="587"/>
    <x v="6"/>
    <x v="20"/>
    <x v="0"/>
    <n v="19"/>
    <n v="21"/>
  </r>
  <r>
    <x v="3"/>
    <x v="165"/>
    <x v="0"/>
    <x v="0"/>
    <n v="619"/>
    <n v="856"/>
    <x v="5"/>
    <x v="14"/>
    <x v="0"/>
    <n v="19"/>
    <n v="33"/>
  </r>
  <r>
    <x v="3"/>
    <x v="165"/>
    <x v="1"/>
    <x v="1"/>
    <n v="239"/>
    <n v="307"/>
    <x v="5"/>
    <x v="14"/>
    <x v="0"/>
    <n v="14"/>
    <n v="16"/>
  </r>
  <r>
    <x v="3"/>
    <x v="165"/>
    <x v="2"/>
    <x v="2"/>
    <n v="630"/>
    <n v="786"/>
    <x v="5"/>
    <x v="14"/>
    <x v="0"/>
    <n v="37"/>
    <n v="49.5"/>
  </r>
  <r>
    <x v="3"/>
    <x v="165"/>
    <x v="3"/>
    <x v="3"/>
    <n v="758"/>
    <n v="947"/>
    <x v="5"/>
    <x v="14"/>
    <x v="0"/>
    <n v="24"/>
    <n v="36"/>
  </r>
  <r>
    <x v="3"/>
    <x v="165"/>
    <x v="4"/>
    <x v="4"/>
    <n v="643"/>
    <n v="866"/>
    <x v="5"/>
    <x v="14"/>
    <x v="0"/>
    <n v="22"/>
    <n v="39.5"/>
  </r>
  <r>
    <x v="3"/>
    <x v="165"/>
    <x v="5"/>
    <x v="5"/>
    <n v="667"/>
    <n v="921"/>
    <x v="5"/>
    <x v="14"/>
    <x v="0"/>
    <n v="34.5"/>
    <n v="44.5"/>
  </r>
  <r>
    <x v="3"/>
    <x v="165"/>
    <x v="6"/>
    <x v="6"/>
    <n v="695"/>
    <n v="928"/>
    <x v="5"/>
    <x v="14"/>
    <x v="0"/>
    <n v="35.5"/>
    <n v="54"/>
  </r>
  <r>
    <x v="3"/>
    <x v="165"/>
    <x v="7"/>
    <x v="7"/>
    <n v="686"/>
    <n v="933"/>
    <x v="5"/>
    <x v="14"/>
    <x v="0"/>
    <n v="32"/>
    <n v="42"/>
  </r>
  <r>
    <x v="3"/>
    <x v="166"/>
    <x v="0"/>
    <x v="0"/>
    <n v="701"/>
    <n v="1392"/>
    <x v="2"/>
    <x v="15"/>
    <x v="1"/>
    <n v="25.5"/>
    <n v="73.5"/>
  </r>
  <r>
    <x v="3"/>
    <x v="166"/>
    <x v="1"/>
    <x v="1"/>
    <n v="338"/>
    <n v="532"/>
    <x v="2"/>
    <x v="15"/>
    <x v="1"/>
    <n v="6"/>
    <n v="16"/>
  </r>
  <r>
    <x v="3"/>
    <x v="166"/>
    <x v="2"/>
    <x v="2"/>
    <n v="1137"/>
    <n v="1693"/>
    <x v="2"/>
    <x v="15"/>
    <x v="1"/>
    <n v="39"/>
    <n v="87.5"/>
  </r>
  <r>
    <x v="3"/>
    <x v="166"/>
    <x v="3"/>
    <x v="3"/>
    <n v="1166"/>
    <n v="1797"/>
    <x v="2"/>
    <x v="15"/>
    <x v="1"/>
    <n v="25.5"/>
    <n v="89"/>
  </r>
  <r>
    <x v="3"/>
    <x v="166"/>
    <x v="4"/>
    <x v="4"/>
    <n v="1147"/>
    <n v="1822"/>
    <x v="2"/>
    <x v="15"/>
    <x v="1"/>
    <n v="38"/>
    <n v="95.5"/>
  </r>
  <r>
    <x v="3"/>
    <x v="166"/>
    <x v="5"/>
    <x v="5"/>
    <n v="849"/>
    <n v="1495"/>
    <x v="2"/>
    <x v="15"/>
    <x v="1"/>
    <n v="34"/>
    <n v="86.5"/>
  </r>
  <r>
    <x v="3"/>
    <x v="166"/>
    <x v="6"/>
    <x v="6"/>
    <n v="938"/>
    <n v="1563"/>
    <x v="2"/>
    <x v="15"/>
    <x v="1"/>
    <n v="41.5"/>
    <n v="92"/>
  </r>
  <r>
    <x v="3"/>
    <x v="166"/>
    <x v="7"/>
    <x v="7"/>
    <n v="676"/>
    <n v="1582"/>
    <x v="2"/>
    <x v="15"/>
    <x v="1"/>
    <n v="22"/>
    <n v="78"/>
  </r>
  <r>
    <x v="3"/>
    <x v="167"/>
    <x v="0"/>
    <x v="0"/>
    <n v="553"/>
    <n v="840"/>
    <x v="7"/>
    <x v="16"/>
    <x v="0"/>
    <n v="25"/>
    <n v="47"/>
  </r>
  <r>
    <x v="3"/>
    <x v="167"/>
    <x v="1"/>
    <x v="1"/>
    <n v="188"/>
    <n v="282"/>
    <x v="7"/>
    <x v="16"/>
    <x v="0"/>
    <n v="6"/>
    <n v="11"/>
  </r>
  <r>
    <x v="3"/>
    <x v="167"/>
    <x v="2"/>
    <x v="2"/>
    <n v="568"/>
    <n v="818"/>
    <x v="7"/>
    <x v="16"/>
    <x v="0"/>
    <n v="19"/>
    <n v="40.5"/>
  </r>
  <r>
    <x v="3"/>
    <x v="167"/>
    <x v="3"/>
    <x v="3"/>
    <n v="663"/>
    <n v="940"/>
    <x v="7"/>
    <x v="16"/>
    <x v="0"/>
    <n v="20"/>
    <n v="46.5"/>
  </r>
  <r>
    <x v="3"/>
    <x v="167"/>
    <x v="4"/>
    <x v="4"/>
    <n v="578"/>
    <n v="911"/>
    <x v="7"/>
    <x v="16"/>
    <x v="0"/>
    <n v="15.5"/>
    <n v="36.5"/>
  </r>
  <r>
    <x v="3"/>
    <x v="167"/>
    <x v="5"/>
    <x v="5"/>
    <n v="559"/>
    <n v="906"/>
    <x v="7"/>
    <x v="16"/>
    <x v="0"/>
    <n v="16"/>
    <n v="38.5"/>
  </r>
  <r>
    <x v="3"/>
    <x v="167"/>
    <x v="6"/>
    <x v="6"/>
    <n v="481"/>
    <n v="796"/>
    <x v="7"/>
    <x v="16"/>
    <x v="0"/>
    <n v="25"/>
    <n v="43.5"/>
  </r>
  <r>
    <x v="3"/>
    <x v="167"/>
    <x v="7"/>
    <x v="7"/>
    <n v="469"/>
    <n v="761"/>
    <x v="7"/>
    <x v="16"/>
    <x v="0"/>
    <n v="21.5"/>
    <n v="40"/>
  </r>
  <r>
    <x v="3"/>
    <x v="168"/>
    <x v="0"/>
    <x v="0"/>
    <n v="668"/>
    <n v="907"/>
    <x v="2"/>
    <x v="15"/>
    <x v="1"/>
    <n v="28"/>
    <n v="33"/>
  </r>
  <r>
    <x v="3"/>
    <x v="168"/>
    <x v="1"/>
    <x v="1"/>
    <n v="254"/>
    <n v="295"/>
    <x v="2"/>
    <x v="15"/>
    <x v="1"/>
    <n v="9.5"/>
    <n v="9.5"/>
  </r>
  <r>
    <x v="3"/>
    <x v="168"/>
    <x v="2"/>
    <x v="2"/>
    <n v="768"/>
    <n v="961"/>
    <x v="2"/>
    <x v="15"/>
    <x v="1"/>
    <n v="30"/>
    <n v="33"/>
  </r>
  <r>
    <x v="3"/>
    <x v="168"/>
    <x v="3"/>
    <x v="3"/>
    <n v="813"/>
    <n v="926"/>
    <x v="2"/>
    <x v="15"/>
    <x v="1"/>
    <n v="25"/>
    <n v="31.5"/>
  </r>
  <r>
    <x v="3"/>
    <x v="168"/>
    <x v="4"/>
    <x v="4"/>
    <n v="670"/>
    <n v="857"/>
    <x v="2"/>
    <x v="15"/>
    <x v="1"/>
    <n v="28.5"/>
    <n v="30"/>
  </r>
  <r>
    <x v="3"/>
    <x v="168"/>
    <x v="5"/>
    <x v="5"/>
    <n v="863"/>
    <n v="1064"/>
    <x v="2"/>
    <x v="15"/>
    <x v="1"/>
    <n v="31"/>
    <n v="41.5"/>
  </r>
  <r>
    <x v="3"/>
    <x v="168"/>
    <x v="6"/>
    <x v="6"/>
    <n v="747"/>
    <n v="911"/>
    <x v="2"/>
    <x v="15"/>
    <x v="1"/>
    <n v="32.5"/>
    <n v="38.5"/>
  </r>
  <r>
    <x v="3"/>
    <x v="168"/>
    <x v="7"/>
    <x v="7"/>
    <n v="746"/>
    <n v="901"/>
    <x v="2"/>
    <x v="15"/>
    <x v="1"/>
    <n v="25.5"/>
    <n v="30"/>
  </r>
  <r>
    <x v="3"/>
    <x v="169"/>
    <x v="0"/>
    <x v="0"/>
    <n v="605"/>
    <n v="1118"/>
    <x v="7"/>
    <x v="14"/>
    <x v="0"/>
    <n v="22"/>
    <n v="55"/>
  </r>
  <r>
    <x v="3"/>
    <x v="169"/>
    <x v="1"/>
    <x v="1"/>
    <n v="170"/>
    <n v="376"/>
    <x v="7"/>
    <x v="14"/>
    <x v="0"/>
    <n v="2"/>
    <n v="16"/>
  </r>
  <r>
    <x v="3"/>
    <x v="169"/>
    <x v="2"/>
    <x v="2"/>
    <n v="524"/>
    <n v="1120"/>
    <x v="7"/>
    <x v="14"/>
    <x v="0"/>
    <n v="20"/>
    <n v="55"/>
  </r>
  <r>
    <x v="3"/>
    <x v="169"/>
    <x v="3"/>
    <x v="3"/>
    <n v="751"/>
    <n v="1215"/>
    <x v="7"/>
    <x v="14"/>
    <x v="0"/>
    <n v="17.5"/>
    <n v="58.5"/>
  </r>
  <r>
    <x v="3"/>
    <x v="169"/>
    <x v="4"/>
    <x v="4"/>
    <n v="810"/>
    <n v="1293"/>
    <x v="7"/>
    <x v="14"/>
    <x v="0"/>
    <n v="25"/>
    <n v="67.5"/>
  </r>
  <r>
    <x v="3"/>
    <x v="169"/>
    <x v="5"/>
    <x v="5"/>
    <n v="681"/>
    <n v="1144"/>
    <x v="7"/>
    <x v="14"/>
    <x v="0"/>
    <n v="22"/>
    <n v="55.5"/>
  </r>
  <r>
    <x v="3"/>
    <x v="169"/>
    <x v="6"/>
    <x v="6"/>
    <n v="542"/>
    <n v="1338"/>
    <x v="7"/>
    <x v="14"/>
    <x v="0"/>
    <n v="22"/>
    <n v="65.5"/>
  </r>
  <r>
    <x v="3"/>
    <x v="169"/>
    <x v="7"/>
    <x v="7"/>
    <n v="706"/>
    <n v="1185"/>
    <x v="7"/>
    <x v="14"/>
    <x v="0"/>
    <n v="15"/>
    <n v="55"/>
  </r>
  <r>
    <x v="3"/>
    <x v="170"/>
    <x v="0"/>
    <x v="0"/>
    <n v="831"/>
    <n v="1595"/>
    <x v="2"/>
    <x v="10"/>
    <x v="0"/>
    <n v="28.5"/>
    <n v="62.5"/>
  </r>
  <r>
    <x v="3"/>
    <x v="170"/>
    <x v="1"/>
    <x v="1"/>
    <n v="314"/>
    <n v="569"/>
    <x v="2"/>
    <x v="10"/>
    <x v="0"/>
    <n v="9"/>
    <n v="19"/>
  </r>
  <r>
    <x v="3"/>
    <x v="170"/>
    <x v="2"/>
    <x v="2"/>
    <n v="992"/>
    <n v="1621"/>
    <x v="2"/>
    <x v="10"/>
    <x v="0"/>
    <n v="29"/>
    <n v="59"/>
  </r>
  <r>
    <x v="3"/>
    <x v="170"/>
    <x v="3"/>
    <x v="3"/>
    <n v="739"/>
    <n v="1462"/>
    <x v="2"/>
    <x v="10"/>
    <x v="0"/>
    <n v="25"/>
    <n v="75"/>
  </r>
  <r>
    <x v="3"/>
    <x v="170"/>
    <x v="4"/>
    <x v="4"/>
    <n v="914"/>
    <n v="1538"/>
    <x v="2"/>
    <x v="10"/>
    <x v="0"/>
    <n v="34"/>
    <n v="84"/>
  </r>
  <r>
    <x v="3"/>
    <x v="170"/>
    <x v="5"/>
    <x v="5"/>
    <n v="955"/>
    <n v="1884"/>
    <x v="2"/>
    <x v="10"/>
    <x v="0"/>
    <n v="23"/>
    <n v="75"/>
  </r>
  <r>
    <x v="3"/>
    <x v="170"/>
    <x v="6"/>
    <x v="6"/>
    <n v="857"/>
    <n v="1525"/>
    <x v="2"/>
    <x v="10"/>
    <x v="0"/>
    <n v="22"/>
    <n v="73"/>
  </r>
  <r>
    <x v="3"/>
    <x v="170"/>
    <x v="7"/>
    <x v="7"/>
    <n v="863"/>
    <n v="1623"/>
    <x v="2"/>
    <x v="10"/>
    <x v="0"/>
    <n v="21"/>
    <n v="64.5"/>
  </r>
  <r>
    <x v="3"/>
    <x v="171"/>
    <x v="0"/>
    <x v="0"/>
    <n v="890"/>
    <n v="1370"/>
    <x v="2"/>
    <x v="10"/>
    <x v="1"/>
    <n v="29"/>
    <n v="65"/>
  </r>
  <r>
    <x v="3"/>
    <x v="171"/>
    <x v="1"/>
    <x v="1"/>
    <n v="307"/>
    <n v="572"/>
    <x v="2"/>
    <x v="10"/>
    <x v="1"/>
    <n v="12"/>
    <n v="37"/>
  </r>
  <r>
    <x v="3"/>
    <x v="171"/>
    <x v="2"/>
    <x v="2"/>
    <n v="914"/>
    <n v="1349"/>
    <x v="2"/>
    <x v="10"/>
    <x v="1"/>
    <n v="15"/>
    <n v="83.5"/>
  </r>
  <r>
    <x v="3"/>
    <x v="171"/>
    <x v="3"/>
    <x v="3"/>
    <n v="998"/>
    <n v="1443"/>
    <x v="2"/>
    <x v="10"/>
    <x v="1"/>
    <n v="32"/>
    <n v="76"/>
  </r>
  <r>
    <x v="3"/>
    <x v="171"/>
    <x v="4"/>
    <x v="4"/>
    <n v="1031"/>
    <n v="1369"/>
    <x v="2"/>
    <x v="10"/>
    <x v="1"/>
    <n v="16"/>
    <n v="70"/>
  </r>
  <r>
    <x v="3"/>
    <x v="171"/>
    <x v="5"/>
    <x v="5"/>
    <n v="1070"/>
    <n v="1668"/>
    <x v="2"/>
    <x v="10"/>
    <x v="1"/>
    <n v="40"/>
    <n v="90"/>
  </r>
  <r>
    <x v="3"/>
    <x v="171"/>
    <x v="6"/>
    <x v="6"/>
    <n v="727"/>
    <n v="1365"/>
    <x v="2"/>
    <x v="10"/>
    <x v="1"/>
    <n v="27"/>
    <n v="88"/>
  </r>
  <r>
    <x v="3"/>
    <x v="171"/>
    <x v="7"/>
    <x v="7"/>
    <n v="986"/>
    <n v="1532"/>
    <x v="2"/>
    <x v="10"/>
    <x v="1"/>
    <n v="24"/>
    <n v="75.5"/>
  </r>
  <r>
    <x v="3"/>
    <x v="172"/>
    <x v="0"/>
    <x v="0"/>
    <n v="629"/>
    <n v="881"/>
    <x v="1"/>
    <x v="6"/>
    <x v="0"/>
    <n v="25"/>
    <n v="33.5"/>
  </r>
  <r>
    <x v="3"/>
    <x v="172"/>
    <x v="1"/>
    <x v="1"/>
    <n v="175"/>
    <n v="238"/>
    <x v="1"/>
    <x v="6"/>
    <x v="0"/>
    <n v="7"/>
    <n v="14"/>
  </r>
  <r>
    <x v="3"/>
    <x v="172"/>
    <x v="2"/>
    <x v="2"/>
    <n v="685"/>
    <n v="907"/>
    <x v="1"/>
    <x v="6"/>
    <x v="0"/>
    <n v="25"/>
    <n v="29"/>
  </r>
  <r>
    <x v="3"/>
    <x v="172"/>
    <x v="3"/>
    <x v="3"/>
    <n v="599"/>
    <n v="763"/>
    <x v="1"/>
    <x v="6"/>
    <x v="0"/>
    <n v="20.5"/>
    <n v="28.5"/>
  </r>
  <r>
    <x v="3"/>
    <x v="172"/>
    <x v="4"/>
    <x v="4"/>
    <n v="797"/>
    <n v="1009"/>
    <x v="1"/>
    <x v="6"/>
    <x v="0"/>
    <n v="24"/>
    <n v="36.5"/>
  </r>
  <r>
    <x v="3"/>
    <x v="172"/>
    <x v="5"/>
    <x v="5"/>
    <n v="596"/>
    <n v="802"/>
    <x v="1"/>
    <x v="6"/>
    <x v="0"/>
    <n v="22"/>
    <n v="32.5"/>
  </r>
  <r>
    <x v="3"/>
    <x v="172"/>
    <x v="6"/>
    <x v="6"/>
    <n v="702"/>
    <n v="902"/>
    <x v="1"/>
    <x v="6"/>
    <x v="0"/>
    <n v="24.5"/>
    <n v="35"/>
  </r>
  <r>
    <x v="3"/>
    <x v="172"/>
    <x v="7"/>
    <x v="7"/>
    <n v="566"/>
    <n v="767"/>
    <x v="1"/>
    <x v="6"/>
    <x v="0"/>
    <n v="27.5"/>
    <n v="35.5"/>
  </r>
  <r>
    <x v="3"/>
    <x v="173"/>
    <x v="0"/>
    <x v="0"/>
    <n v="853"/>
    <n v="1906"/>
    <x v="2"/>
    <x v="15"/>
    <x v="2"/>
    <n v="31.5"/>
    <n v="72.5"/>
  </r>
  <r>
    <x v="3"/>
    <x v="173"/>
    <x v="1"/>
    <x v="1"/>
    <n v="255"/>
    <n v="520"/>
    <x v="2"/>
    <x v="15"/>
    <x v="2"/>
    <n v="7"/>
    <n v="21"/>
  </r>
  <r>
    <x v="3"/>
    <x v="173"/>
    <x v="2"/>
    <x v="2"/>
    <n v="930"/>
    <n v="1777"/>
    <x v="2"/>
    <x v="15"/>
    <x v="2"/>
    <n v="10.5"/>
    <n v="56.5"/>
  </r>
  <r>
    <x v="3"/>
    <x v="173"/>
    <x v="3"/>
    <x v="3"/>
    <n v="1106"/>
    <n v="1945"/>
    <x v="2"/>
    <x v="15"/>
    <x v="2"/>
    <n v="24"/>
    <n v="62"/>
  </r>
  <r>
    <x v="3"/>
    <x v="173"/>
    <x v="4"/>
    <x v="4"/>
    <n v="830"/>
    <n v="1643"/>
    <x v="2"/>
    <x v="15"/>
    <x v="2"/>
    <n v="31"/>
    <n v="81"/>
  </r>
  <r>
    <x v="3"/>
    <x v="173"/>
    <x v="5"/>
    <x v="5"/>
    <n v="903"/>
    <n v="1724"/>
    <x v="2"/>
    <x v="15"/>
    <x v="2"/>
    <n v="32"/>
    <n v="76.5"/>
  </r>
  <r>
    <x v="3"/>
    <x v="173"/>
    <x v="6"/>
    <x v="6"/>
    <n v="631"/>
    <n v="1888"/>
    <x v="2"/>
    <x v="15"/>
    <x v="2"/>
    <n v="18.5"/>
    <n v="57.5"/>
  </r>
  <r>
    <x v="3"/>
    <x v="173"/>
    <x v="7"/>
    <x v="7"/>
    <n v="942"/>
    <n v="1771"/>
    <x v="2"/>
    <x v="15"/>
    <x v="2"/>
    <n v="35"/>
    <n v="76.5"/>
  </r>
  <r>
    <x v="3"/>
    <x v="174"/>
    <x v="0"/>
    <x v="0"/>
    <n v="590"/>
    <n v="896"/>
    <x v="7"/>
    <x v="19"/>
    <x v="2"/>
    <n v="20"/>
    <n v="42"/>
  </r>
  <r>
    <x v="3"/>
    <x v="174"/>
    <x v="1"/>
    <x v="1"/>
    <n v="203"/>
    <n v="304"/>
    <x v="7"/>
    <x v="19"/>
    <x v="2"/>
    <n v="4"/>
    <n v="9"/>
  </r>
  <r>
    <x v="3"/>
    <x v="174"/>
    <x v="2"/>
    <x v="2"/>
    <n v="499"/>
    <n v="798"/>
    <x v="7"/>
    <x v="19"/>
    <x v="2"/>
    <n v="8"/>
    <n v="42.5"/>
  </r>
  <r>
    <x v="3"/>
    <x v="174"/>
    <x v="3"/>
    <x v="3"/>
    <n v="655"/>
    <n v="916"/>
    <x v="7"/>
    <x v="19"/>
    <x v="2"/>
    <n v="20"/>
    <n v="41.5"/>
  </r>
  <r>
    <x v="3"/>
    <x v="174"/>
    <x v="4"/>
    <x v="4"/>
    <n v="527"/>
    <n v="813"/>
    <x v="7"/>
    <x v="19"/>
    <x v="2"/>
    <n v="18"/>
    <n v="55.5"/>
  </r>
  <r>
    <x v="3"/>
    <x v="174"/>
    <x v="5"/>
    <x v="5"/>
    <n v="596"/>
    <n v="844"/>
    <x v="7"/>
    <x v="19"/>
    <x v="2"/>
    <n v="19"/>
    <n v="30.5"/>
  </r>
  <r>
    <x v="3"/>
    <x v="174"/>
    <x v="6"/>
    <x v="6"/>
    <n v="337"/>
    <n v="568"/>
    <x v="7"/>
    <x v="19"/>
    <x v="2"/>
    <n v="10.5"/>
    <n v="48.5"/>
  </r>
  <r>
    <x v="3"/>
    <x v="174"/>
    <x v="7"/>
    <x v="7"/>
    <n v="505"/>
    <n v="727"/>
    <x v="7"/>
    <x v="19"/>
    <x v="2"/>
    <n v="17"/>
    <n v="51"/>
  </r>
  <r>
    <x v="3"/>
    <x v="175"/>
    <x v="0"/>
    <x v="0"/>
    <n v="1110"/>
    <n v="2918"/>
    <x v="5"/>
    <x v="2"/>
    <x v="2"/>
    <n v="16"/>
    <n v="105"/>
  </r>
  <r>
    <x v="3"/>
    <x v="175"/>
    <x v="1"/>
    <x v="1"/>
    <n v="687"/>
    <n v="921"/>
    <x v="5"/>
    <x v="2"/>
    <x v="2"/>
    <n v="8"/>
    <n v="26"/>
  </r>
  <r>
    <x v="3"/>
    <x v="175"/>
    <x v="2"/>
    <x v="2"/>
    <n v="1311"/>
    <n v="2481"/>
    <x v="5"/>
    <x v="2"/>
    <x v="2"/>
    <n v="37"/>
    <n v="97.5"/>
  </r>
  <r>
    <x v="3"/>
    <x v="175"/>
    <x v="3"/>
    <x v="3"/>
    <n v="1927"/>
    <n v="2779"/>
    <x v="5"/>
    <x v="2"/>
    <x v="2"/>
    <n v="31.5"/>
    <n v="94"/>
  </r>
  <r>
    <x v="3"/>
    <x v="175"/>
    <x v="4"/>
    <x v="4"/>
    <n v="1016"/>
    <n v="2734"/>
    <x v="5"/>
    <x v="2"/>
    <x v="2"/>
    <n v="27.5"/>
    <n v="102.5"/>
  </r>
  <r>
    <x v="3"/>
    <x v="175"/>
    <x v="5"/>
    <x v="5"/>
    <n v="2067"/>
    <n v="2934"/>
    <x v="5"/>
    <x v="2"/>
    <x v="2"/>
    <n v="26.5"/>
    <n v="94"/>
  </r>
  <r>
    <x v="3"/>
    <x v="175"/>
    <x v="6"/>
    <x v="6"/>
    <n v="1356"/>
    <n v="2701"/>
    <x v="5"/>
    <x v="2"/>
    <x v="2"/>
    <n v="35"/>
    <n v="136"/>
  </r>
  <r>
    <x v="3"/>
    <x v="175"/>
    <x v="7"/>
    <x v="7"/>
    <n v="1608"/>
    <n v="2894"/>
    <x v="5"/>
    <x v="2"/>
    <x v="2"/>
    <n v="26.5"/>
    <n v="126"/>
  </r>
  <r>
    <x v="3"/>
    <x v="176"/>
    <x v="0"/>
    <x v="0"/>
    <n v="276"/>
    <n v="413"/>
    <x v="2"/>
    <x v="15"/>
    <x v="0"/>
    <n v="8"/>
    <n v="18"/>
  </r>
  <r>
    <x v="3"/>
    <x v="176"/>
    <x v="1"/>
    <x v="1"/>
    <n v="72"/>
    <n v="126"/>
    <x v="2"/>
    <x v="15"/>
    <x v="0"/>
    <n v="5"/>
    <n v="8.5"/>
  </r>
  <r>
    <x v="3"/>
    <x v="176"/>
    <x v="2"/>
    <x v="2"/>
    <n v="290"/>
    <n v="475"/>
    <x v="2"/>
    <x v="15"/>
    <x v="0"/>
    <n v="5"/>
    <n v="16"/>
  </r>
  <r>
    <x v="3"/>
    <x v="176"/>
    <x v="3"/>
    <x v="3"/>
    <n v="300"/>
    <n v="477"/>
    <x v="2"/>
    <x v="15"/>
    <x v="0"/>
    <n v="6"/>
    <n v="15"/>
  </r>
  <r>
    <x v="3"/>
    <x v="176"/>
    <x v="4"/>
    <x v="4"/>
    <n v="257"/>
    <n v="446"/>
    <x v="2"/>
    <x v="15"/>
    <x v="0"/>
    <n v="7"/>
    <n v="19.5"/>
  </r>
  <r>
    <x v="3"/>
    <x v="176"/>
    <x v="5"/>
    <x v="5"/>
    <n v="270"/>
    <n v="447"/>
    <x v="2"/>
    <x v="15"/>
    <x v="0"/>
    <n v="6"/>
    <n v="12.5"/>
  </r>
  <r>
    <x v="3"/>
    <x v="176"/>
    <x v="6"/>
    <x v="6"/>
    <n v="270"/>
    <n v="458"/>
    <x v="2"/>
    <x v="15"/>
    <x v="0"/>
    <n v="3"/>
    <n v="15"/>
  </r>
  <r>
    <x v="3"/>
    <x v="176"/>
    <x v="7"/>
    <x v="7"/>
    <n v="236"/>
    <n v="390"/>
    <x v="2"/>
    <x v="15"/>
    <x v="0"/>
    <n v="9"/>
    <n v="12.5"/>
  </r>
  <r>
    <x v="3"/>
    <x v="177"/>
    <x v="0"/>
    <x v="0"/>
    <n v="137"/>
    <n v="453"/>
    <x v="1"/>
    <x v="11"/>
    <x v="0"/>
    <n v="8"/>
    <n v="18"/>
  </r>
  <r>
    <x v="3"/>
    <x v="177"/>
    <x v="1"/>
    <x v="1"/>
    <n v="78"/>
    <n v="207"/>
    <x v="1"/>
    <x v="11"/>
    <x v="0"/>
    <n v="1"/>
    <n v="2"/>
  </r>
  <r>
    <x v="3"/>
    <x v="177"/>
    <x v="2"/>
    <x v="2"/>
    <n v="160"/>
    <n v="353"/>
    <x v="1"/>
    <x v="11"/>
    <x v="0"/>
    <n v="15"/>
    <n v="20"/>
  </r>
  <r>
    <x v="3"/>
    <x v="177"/>
    <x v="3"/>
    <x v="3"/>
    <n v="239"/>
    <n v="531"/>
    <x v="1"/>
    <x v="11"/>
    <x v="0"/>
    <n v="7.5"/>
    <n v="12.5"/>
  </r>
  <r>
    <x v="3"/>
    <x v="177"/>
    <x v="4"/>
    <x v="4"/>
    <n v="94"/>
    <n v="573"/>
    <x v="1"/>
    <x v="11"/>
    <x v="0"/>
    <n v="11"/>
    <n v="16"/>
  </r>
  <r>
    <x v="3"/>
    <x v="177"/>
    <x v="5"/>
    <x v="5"/>
    <n v="253"/>
    <n v="572"/>
    <x v="1"/>
    <x v="11"/>
    <x v="0"/>
    <n v="16"/>
    <n v="19.5"/>
  </r>
  <r>
    <x v="3"/>
    <x v="177"/>
    <x v="6"/>
    <x v="6"/>
    <n v="194"/>
    <n v="449"/>
    <x v="1"/>
    <x v="11"/>
    <x v="0"/>
    <n v="9.5"/>
    <n v="20.5"/>
  </r>
  <r>
    <x v="3"/>
    <x v="177"/>
    <x v="7"/>
    <x v="7"/>
    <n v="143"/>
    <n v="398"/>
    <x v="1"/>
    <x v="11"/>
    <x v="0"/>
    <n v="13.5"/>
    <n v="21.5"/>
  </r>
  <r>
    <x v="3"/>
    <x v="178"/>
    <x v="0"/>
    <x v="0"/>
    <n v="554"/>
    <n v="748"/>
    <x v="3"/>
    <x v="5"/>
    <x v="0"/>
    <n v="21"/>
    <n v="34"/>
  </r>
  <r>
    <x v="3"/>
    <x v="178"/>
    <x v="1"/>
    <x v="1"/>
    <n v="187"/>
    <n v="223"/>
    <x v="3"/>
    <x v="5"/>
    <x v="0"/>
    <n v="2"/>
    <n v="6"/>
  </r>
  <r>
    <x v="3"/>
    <x v="178"/>
    <x v="2"/>
    <x v="2"/>
    <n v="488"/>
    <n v="713"/>
    <x v="3"/>
    <x v="5"/>
    <x v="0"/>
    <n v="16.5"/>
    <n v="29.5"/>
  </r>
  <r>
    <x v="3"/>
    <x v="178"/>
    <x v="3"/>
    <x v="3"/>
    <n v="550"/>
    <n v="665"/>
    <x v="3"/>
    <x v="5"/>
    <x v="0"/>
    <n v="25"/>
    <n v="36"/>
  </r>
  <r>
    <x v="3"/>
    <x v="178"/>
    <x v="4"/>
    <x v="4"/>
    <n v="627"/>
    <n v="810"/>
    <x v="3"/>
    <x v="5"/>
    <x v="0"/>
    <n v="18"/>
    <n v="26"/>
  </r>
  <r>
    <x v="3"/>
    <x v="178"/>
    <x v="5"/>
    <x v="5"/>
    <n v="572"/>
    <n v="724"/>
    <x v="3"/>
    <x v="5"/>
    <x v="0"/>
    <n v="24.5"/>
    <n v="36.5"/>
  </r>
  <r>
    <x v="3"/>
    <x v="178"/>
    <x v="6"/>
    <x v="6"/>
    <n v="525"/>
    <n v="746"/>
    <x v="3"/>
    <x v="5"/>
    <x v="0"/>
    <n v="14"/>
    <n v="27"/>
  </r>
  <r>
    <x v="3"/>
    <x v="178"/>
    <x v="7"/>
    <x v="7"/>
    <n v="543"/>
    <n v="690"/>
    <x v="3"/>
    <x v="5"/>
    <x v="0"/>
    <n v="20"/>
    <n v="28.5"/>
  </r>
  <r>
    <x v="3"/>
    <x v="179"/>
    <x v="0"/>
    <x v="0"/>
    <n v="359"/>
    <n v="660"/>
    <x v="3"/>
    <x v="5"/>
    <x v="2"/>
    <n v="17"/>
    <n v="40"/>
  </r>
  <r>
    <x v="3"/>
    <x v="179"/>
    <x v="1"/>
    <x v="1"/>
    <n v="121"/>
    <n v="206"/>
    <x v="3"/>
    <x v="5"/>
    <x v="2"/>
    <n v="8"/>
    <n v="9"/>
  </r>
  <r>
    <x v="3"/>
    <x v="179"/>
    <x v="2"/>
    <x v="2"/>
    <n v="395"/>
    <n v="649"/>
    <x v="3"/>
    <x v="5"/>
    <x v="2"/>
    <n v="18"/>
    <n v="33.5"/>
  </r>
  <r>
    <x v="3"/>
    <x v="179"/>
    <x v="3"/>
    <x v="3"/>
    <n v="466"/>
    <n v="674"/>
    <x v="3"/>
    <x v="5"/>
    <x v="2"/>
    <n v="21.5"/>
    <n v="32"/>
  </r>
  <r>
    <x v="3"/>
    <x v="179"/>
    <x v="4"/>
    <x v="4"/>
    <n v="380"/>
    <n v="661"/>
    <x v="3"/>
    <x v="5"/>
    <x v="2"/>
    <n v="17"/>
    <n v="33"/>
  </r>
  <r>
    <x v="3"/>
    <x v="179"/>
    <x v="5"/>
    <x v="5"/>
    <n v="441"/>
    <n v="662"/>
    <x v="3"/>
    <x v="5"/>
    <x v="2"/>
    <n v="22"/>
    <n v="38.5"/>
  </r>
  <r>
    <x v="3"/>
    <x v="179"/>
    <x v="6"/>
    <x v="6"/>
    <n v="446"/>
    <n v="714"/>
    <x v="3"/>
    <x v="5"/>
    <x v="2"/>
    <n v="17.5"/>
    <n v="31.5"/>
  </r>
  <r>
    <x v="3"/>
    <x v="179"/>
    <x v="7"/>
    <x v="7"/>
    <n v="413"/>
    <n v="636"/>
    <x v="3"/>
    <x v="5"/>
    <x v="2"/>
    <n v="24"/>
    <n v="42.5"/>
  </r>
  <r>
    <x v="3"/>
    <x v="180"/>
    <x v="0"/>
    <x v="0"/>
    <n v="411"/>
    <n v="535"/>
    <x v="6"/>
    <x v="20"/>
    <x v="0"/>
    <n v="6"/>
    <n v="11"/>
  </r>
  <r>
    <x v="3"/>
    <x v="180"/>
    <x v="1"/>
    <x v="1"/>
    <n v="113"/>
    <n v="146"/>
    <x v="6"/>
    <x v="20"/>
    <x v="0"/>
    <n v="2.5"/>
    <n v="3.5"/>
  </r>
  <r>
    <x v="3"/>
    <x v="180"/>
    <x v="2"/>
    <x v="2"/>
    <n v="360"/>
    <n v="483"/>
    <x v="6"/>
    <x v="20"/>
    <x v="0"/>
    <n v="2"/>
    <n v="6.5"/>
  </r>
  <r>
    <x v="3"/>
    <x v="180"/>
    <x v="3"/>
    <x v="3"/>
    <n v="366"/>
    <n v="533"/>
    <x v="6"/>
    <x v="20"/>
    <x v="0"/>
    <n v="4.5"/>
    <n v="5.5"/>
  </r>
  <r>
    <x v="3"/>
    <x v="180"/>
    <x v="4"/>
    <x v="4"/>
    <n v="380"/>
    <n v="533"/>
    <x v="6"/>
    <x v="20"/>
    <x v="0"/>
    <n v="6.5"/>
    <n v="10.5"/>
  </r>
  <r>
    <x v="3"/>
    <x v="180"/>
    <x v="5"/>
    <x v="5"/>
    <n v="385"/>
    <n v="533"/>
    <x v="6"/>
    <x v="20"/>
    <x v="0"/>
    <n v="4"/>
    <n v="7.5"/>
  </r>
  <r>
    <x v="3"/>
    <x v="180"/>
    <x v="6"/>
    <x v="6"/>
    <n v="373"/>
    <n v="519"/>
    <x v="6"/>
    <x v="20"/>
    <x v="0"/>
    <n v="7.5"/>
    <n v="12.5"/>
  </r>
  <r>
    <x v="3"/>
    <x v="180"/>
    <x v="7"/>
    <x v="7"/>
    <n v="323"/>
    <n v="462"/>
    <x v="6"/>
    <x v="20"/>
    <x v="0"/>
    <n v="8"/>
    <n v="12"/>
  </r>
  <r>
    <x v="3"/>
    <x v="181"/>
    <x v="0"/>
    <x v="0"/>
    <n v="731"/>
    <n v="1034"/>
    <x v="1"/>
    <x v="11"/>
    <x v="0"/>
    <n v="12.5"/>
    <n v="21"/>
  </r>
  <r>
    <x v="3"/>
    <x v="181"/>
    <x v="1"/>
    <x v="1"/>
    <n v="245"/>
    <n v="378"/>
    <x v="1"/>
    <x v="11"/>
    <x v="0"/>
    <n v="5"/>
    <n v="7"/>
  </r>
  <r>
    <x v="3"/>
    <x v="181"/>
    <x v="2"/>
    <x v="2"/>
    <n v="525"/>
    <n v="950"/>
    <x v="1"/>
    <x v="11"/>
    <x v="0"/>
    <n v="17.5"/>
    <n v="27.5"/>
  </r>
  <r>
    <x v="3"/>
    <x v="181"/>
    <x v="3"/>
    <x v="3"/>
    <n v="673"/>
    <n v="1038"/>
    <x v="1"/>
    <x v="11"/>
    <x v="0"/>
    <n v="13.5"/>
    <n v="26.5"/>
  </r>
  <r>
    <x v="3"/>
    <x v="181"/>
    <x v="4"/>
    <x v="4"/>
    <n v="675"/>
    <n v="1036"/>
    <x v="1"/>
    <x v="11"/>
    <x v="0"/>
    <n v="13"/>
    <n v="26"/>
  </r>
  <r>
    <x v="3"/>
    <x v="181"/>
    <x v="5"/>
    <x v="5"/>
    <n v="629"/>
    <n v="932"/>
    <x v="1"/>
    <x v="11"/>
    <x v="0"/>
    <n v="16.5"/>
    <n v="25"/>
  </r>
  <r>
    <x v="3"/>
    <x v="181"/>
    <x v="6"/>
    <x v="6"/>
    <n v="450"/>
    <n v="819"/>
    <x v="1"/>
    <x v="11"/>
    <x v="0"/>
    <n v="13.5"/>
    <n v="33.5"/>
  </r>
  <r>
    <x v="3"/>
    <x v="181"/>
    <x v="7"/>
    <x v="7"/>
    <n v="505"/>
    <n v="840"/>
    <x v="1"/>
    <x v="11"/>
    <x v="0"/>
    <n v="13.5"/>
    <n v="25"/>
  </r>
  <r>
    <x v="3"/>
    <x v="182"/>
    <x v="0"/>
    <x v="0"/>
    <n v="1063"/>
    <n v="1345"/>
    <x v="2"/>
    <x v="15"/>
    <x v="2"/>
    <n v="33.5"/>
    <n v="63"/>
  </r>
  <r>
    <x v="3"/>
    <x v="182"/>
    <x v="1"/>
    <x v="1"/>
    <n v="335"/>
    <n v="395"/>
    <x v="2"/>
    <x v="15"/>
    <x v="2"/>
    <n v="14"/>
    <n v="24.5"/>
  </r>
  <r>
    <x v="3"/>
    <x v="182"/>
    <x v="2"/>
    <x v="2"/>
    <n v="1016"/>
    <n v="1354"/>
    <x v="2"/>
    <x v="15"/>
    <x v="2"/>
    <n v="40"/>
    <n v="73"/>
  </r>
  <r>
    <x v="3"/>
    <x v="182"/>
    <x v="3"/>
    <x v="3"/>
    <n v="1042"/>
    <n v="1260"/>
    <x v="2"/>
    <x v="15"/>
    <x v="2"/>
    <n v="44"/>
    <n v="60"/>
  </r>
  <r>
    <x v="3"/>
    <x v="182"/>
    <x v="4"/>
    <x v="4"/>
    <n v="1020"/>
    <n v="1329"/>
    <x v="2"/>
    <x v="15"/>
    <x v="2"/>
    <n v="46"/>
    <n v="73"/>
  </r>
  <r>
    <x v="3"/>
    <x v="182"/>
    <x v="5"/>
    <x v="5"/>
    <n v="1027"/>
    <n v="1311"/>
    <x v="2"/>
    <x v="15"/>
    <x v="2"/>
    <n v="43"/>
    <n v="62"/>
  </r>
  <r>
    <x v="3"/>
    <x v="182"/>
    <x v="6"/>
    <x v="6"/>
    <n v="774"/>
    <n v="1172"/>
    <x v="2"/>
    <x v="15"/>
    <x v="2"/>
    <n v="35"/>
    <n v="71"/>
  </r>
  <r>
    <x v="3"/>
    <x v="182"/>
    <x v="7"/>
    <x v="7"/>
    <n v="963"/>
    <n v="1159"/>
    <x v="2"/>
    <x v="15"/>
    <x v="2"/>
    <n v="50"/>
    <n v="78"/>
  </r>
  <r>
    <x v="3"/>
    <x v="183"/>
    <x v="0"/>
    <x v="0"/>
    <n v="510"/>
    <n v="886"/>
    <x v="1"/>
    <x v="7"/>
    <x v="0"/>
    <n v="10"/>
    <n v="24"/>
  </r>
  <r>
    <x v="3"/>
    <x v="183"/>
    <x v="1"/>
    <x v="1"/>
    <n v="138"/>
    <n v="265"/>
    <x v="1"/>
    <x v="7"/>
    <x v="0"/>
    <n v="5.5"/>
    <n v="14"/>
  </r>
  <r>
    <x v="3"/>
    <x v="183"/>
    <x v="2"/>
    <x v="2"/>
    <n v="459"/>
    <n v="861"/>
    <x v="1"/>
    <x v="7"/>
    <x v="0"/>
    <n v="5"/>
    <n v="20"/>
  </r>
  <r>
    <x v="3"/>
    <x v="183"/>
    <x v="3"/>
    <x v="3"/>
    <n v="542"/>
    <n v="847"/>
    <x v="1"/>
    <x v="7"/>
    <x v="0"/>
    <n v="9.5"/>
    <n v="26"/>
  </r>
  <r>
    <x v="3"/>
    <x v="183"/>
    <x v="4"/>
    <x v="4"/>
    <n v="469"/>
    <n v="798"/>
    <x v="1"/>
    <x v="7"/>
    <x v="0"/>
    <n v="12.5"/>
    <n v="28"/>
  </r>
  <r>
    <x v="3"/>
    <x v="183"/>
    <x v="5"/>
    <x v="5"/>
    <n v="396"/>
    <n v="847"/>
    <x v="1"/>
    <x v="7"/>
    <x v="0"/>
    <n v="8"/>
    <n v="25.5"/>
  </r>
  <r>
    <x v="3"/>
    <x v="183"/>
    <x v="6"/>
    <x v="6"/>
    <n v="388"/>
    <n v="820"/>
    <x v="1"/>
    <x v="7"/>
    <x v="0"/>
    <n v="12"/>
    <n v="35"/>
  </r>
  <r>
    <x v="3"/>
    <x v="183"/>
    <x v="7"/>
    <x v="7"/>
    <n v="519"/>
    <n v="818"/>
    <x v="1"/>
    <x v="7"/>
    <x v="0"/>
    <n v="18.5"/>
    <n v="25"/>
  </r>
  <r>
    <x v="3"/>
    <x v="184"/>
    <x v="0"/>
    <x v="0"/>
    <n v="287"/>
    <n v="398"/>
    <x v="2"/>
    <x v="15"/>
    <x v="0"/>
    <n v="18"/>
    <n v="24"/>
  </r>
  <r>
    <x v="3"/>
    <x v="184"/>
    <x v="1"/>
    <x v="1"/>
    <n v="113"/>
    <n v="153"/>
    <x v="2"/>
    <x v="15"/>
    <x v="0"/>
    <n v="11.5"/>
    <n v="13"/>
  </r>
  <r>
    <x v="3"/>
    <x v="184"/>
    <x v="2"/>
    <x v="2"/>
    <n v="386"/>
    <n v="538"/>
    <x v="2"/>
    <x v="15"/>
    <x v="0"/>
    <n v="8.5"/>
    <n v="22"/>
  </r>
  <r>
    <x v="3"/>
    <x v="184"/>
    <x v="3"/>
    <x v="3"/>
    <n v="383"/>
    <n v="521"/>
    <x v="2"/>
    <x v="15"/>
    <x v="0"/>
    <n v="13.5"/>
    <n v="21.5"/>
  </r>
  <r>
    <x v="3"/>
    <x v="184"/>
    <x v="4"/>
    <x v="4"/>
    <n v="314"/>
    <n v="446"/>
    <x v="2"/>
    <x v="15"/>
    <x v="0"/>
    <n v="9.5"/>
    <n v="21.5"/>
  </r>
  <r>
    <x v="3"/>
    <x v="184"/>
    <x v="5"/>
    <x v="5"/>
    <n v="344"/>
    <n v="461"/>
    <x v="2"/>
    <x v="15"/>
    <x v="0"/>
    <n v="11.5"/>
    <n v="13.5"/>
  </r>
  <r>
    <x v="3"/>
    <x v="184"/>
    <x v="6"/>
    <x v="6"/>
    <n v="378"/>
    <n v="609"/>
    <x v="2"/>
    <x v="15"/>
    <x v="0"/>
    <n v="6"/>
    <n v="11.5"/>
  </r>
  <r>
    <x v="3"/>
    <x v="184"/>
    <x v="7"/>
    <x v="7"/>
    <n v="326"/>
    <n v="463"/>
    <x v="2"/>
    <x v="15"/>
    <x v="0"/>
    <n v="8"/>
    <n v="19.5"/>
  </r>
  <r>
    <x v="3"/>
    <x v="185"/>
    <x v="0"/>
    <x v="0"/>
    <n v="850"/>
    <n v="1408"/>
    <x v="4"/>
    <x v="18"/>
    <x v="2"/>
    <n v="20"/>
    <n v="51"/>
  </r>
  <r>
    <x v="3"/>
    <x v="185"/>
    <x v="1"/>
    <x v="1"/>
    <n v="227"/>
    <n v="506"/>
    <x v="4"/>
    <x v="18"/>
    <x v="2"/>
    <n v="1.5"/>
    <n v="13"/>
  </r>
  <r>
    <x v="3"/>
    <x v="185"/>
    <x v="2"/>
    <x v="2"/>
    <n v="743"/>
    <n v="1340"/>
    <x v="4"/>
    <x v="18"/>
    <x v="2"/>
    <n v="19"/>
    <n v="51.5"/>
  </r>
  <r>
    <x v="3"/>
    <x v="185"/>
    <x v="3"/>
    <x v="3"/>
    <n v="665"/>
    <n v="1396"/>
    <x v="4"/>
    <x v="18"/>
    <x v="2"/>
    <n v="12.5"/>
    <n v="46"/>
  </r>
  <r>
    <x v="3"/>
    <x v="185"/>
    <x v="4"/>
    <x v="4"/>
    <n v="825"/>
    <n v="1455"/>
    <x v="4"/>
    <x v="18"/>
    <x v="2"/>
    <n v="23.5"/>
    <n v="60"/>
  </r>
  <r>
    <x v="3"/>
    <x v="185"/>
    <x v="5"/>
    <x v="5"/>
    <n v="629"/>
    <n v="1384"/>
    <x v="4"/>
    <x v="18"/>
    <x v="2"/>
    <n v="13.5"/>
    <n v="51.5"/>
  </r>
  <r>
    <x v="3"/>
    <x v="185"/>
    <x v="6"/>
    <x v="6"/>
    <n v="549"/>
    <n v="1438"/>
    <x v="4"/>
    <x v="18"/>
    <x v="2"/>
    <n v="11"/>
    <n v="47.5"/>
  </r>
  <r>
    <x v="3"/>
    <x v="185"/>
    <x v="7"/>
    <x v="7"/>
    <n v="578"/>
    <n v="1191"/>
    <x v="4"/>
    <x v="18"/>
    <x v="2"/>
    <n v="15"/>
    <n v="40"/>
  </r>
  <r>
    <x v="0"/>
    <x v="0"/>
    <x v="1"/>
    <x v="1"/>
    <n v="5847"/>
    <n v="9366"/>
    <x v="0"/>
    <x v="0"/>
    <x v="0"/>
    <n v="150"/>
    <n v="357.5"/>
  </r>
  <r>
    <x v="0"/>
    <x v="1"/>
    <x v="1"/>
    <x v="1"/>
    <n v="8411"/>
    <n v="12388"/>
    <x v="0"/>
    <x v="0"/>
    <x v="0"/>
    <n v="203.5"/>
    <n v="303.5"/>
  </r>
  <r>
    <x v="0"/>
    <x v="2"/>
    <x v="1"/>
    <x v="1"/>
    <n v="9092"/>
    <n v="14020"/>
    <x v="0"/>
    <x v="0"/>
    <x v="0"/>
    <n v="276"/>
    <n v="605.5"/>
  </r>
  <r>
    <x v="0"/>
    <x v="3"/>
    <x v="1"/>
    <x v="1"/>
    <n v="8511"/>
    <n v="13339"/>
    <x v="0"/>
    <x v="0"/>
    <x v="0"/>
    <n v="302"/>
    <n v="595.5"/>
  </r>
  <r>
    <x v="0"/>
    <x v="4"/>
    <x v="1"/>
    <x v="1"/>
    <n v="7802"/>
    <n v="12255"/>
    <x v="0"/>
    <x v="0"/>
    <x v="0"/>
    <n v="171"/>
    <n v="360.5"/>
  </r>
  <r>
    <x v="0"/>
    <x v="5"/>
    <x v="1"/>
    <x v="1"/>
    <n v="9486"/>
    <n v="13554"/>
    <x v="0"/>
    <x v="0"/>
    <x v="0"/>
    <n v="285"/>
    <n v="527.5"/>
  </r>
  <r>
    <x v="0"/>
    <x v="6"/>
    <x v="1"/>
    <x v="1"/>
    <n v="5745"/>
    <n v="9113"/>
    <x v="0"/>
    <x v="0"/>
    <x v="0"/>
    <n v="176.5"/>
    <n v="398.5"/>
  </r>
  <r>
    <x v="1"/>
    <x v="7"/>
    <x v="1"/>
    <x v="1"/>
    <n v="2910"/>
    <n v="4944"/>
    <x v="1"/>
    <x v="0"/>
    <x v="0"/>
    <n v="60.5"/>
    <n v="135"/>
  </r>
  <r>
    <x v="1"/>
    <x v="8"/>
    <x v="1"/>
    <x v="1"/>
    <n v="3640"/>
    <n v="5990"/>
    <x v="2"/>
    <x v="0"/>
    <x v="0"/>
    <n v="119.5"/>
    <n v="293"/>
  </r>
  <r>
    <x v="1"/>
    <x v="0"/>
    <x v="1"/>
    <x v="1"/>
    <n v="5847"/>
    <n v="9366"/>
    <x v="3"/>
    <x v="0"/>
    <x v="0"/>
    <n v="150"/>
    <n v="357.5"/>
  </r>
  <r>
    <x v="1"/>
    <x v="9"/>
    <x v="1"/>
    <x v="1"/>
    <n v="3170"/>
    <n v="4555"/>
    <x v="1"/>
    <x v="0"/>
    <x v="0"/>
    <n v="70.5"/>
    <n v="134.5"/>
  </r>
  <r>
    <x v="1"/>
    <x v="10"/>
    <x v="1"/>
    <x v="1"/>
    <n v="1298"/>
    <n v="2798"/>
    <x v="4"/>
    <x v="0"/>
    <x v="0"/>
    <n v="30.5"/>
    <n v="100.5"/>
  </r>
  <r>
    <x v="1"/>
    <x v="11"/>
    <x v="1"/>
    <x v="1"/>
    <n v="2053"/>
    <n v="3377"/>
    <x v="5"/>
    <x v="0"/>
    <x v="0"/>
    <n v="63"/>
    <n v="108"/>
  </r>
  <r>
    <x v="1"/>
    <x v="12"/>
    <x v="1"/>
    <x v="1"/>
    <n v="1722"/>
    <n v="2756"/>
    <x v="1"/>
    <x v="0"/>
    <x v="0"/>
    <n v="40"/>
    <n v="91"/>
  </r>
  <r>
    <x v="1"/>
    <x v="13"/>
    <x v="1"/>
    <x v="1"/>
    <n v="1527"/>
    <n v="2324"/>
    <x v="6"/>
    <x v="0"/>
    <x v="0"/>
    <n v="41"/>
    <n v="50"/>
  </r>
  <r>
    <x v="1"/>
    <x v="14"/>
    <x v="1"/>
    <x v="1"/>
    <n v="1624"/>
    <n v="2462"/>
    <x v="6"/>
    <x v="0"/>
    <x v="0"/>
    <n v="28"/>
    <n v="46"/>
  </r>
  <r>
    <x v="1"/>
    <x v="15"/>
    <x v="1"/>
    <x v="1"/>
    <n v="3001"/>
    <n v="4272"/>
    <x v="4"/>
    <x v="0"/>
    <x v="0"/>
    <n v="135"/>
    <n v="239.5"/>
  </r>
  <r>
    <x v="1"/>
    <x v="16"/>
    <x v="1"/>
    <x v="1"/>
    <n v="2191"/>
    <n v="3223"/>
    <x v="7"/>
    <x v="0"/>
    <x v="0"/>
    <n v="62.5"/>
    <n v="131.5"/>
  </r>
  <r>
    <x v="1"/>
    <x v="17"/>
    <x v="1"/>
    <x v="1"/>
    <n v="2615"/>
    <n v="4090"/>
    <x v="7"/>
    <x v="0"/>
    <x v="0"/>
    <n v="88.5"/>
    <n v="199.5"/>
  </r>
  <r>
    <x v="1"/>
    <x v="18"/>
    <x v="1"/>
    <x v="1"/>
    <n v="1402"/>
    <n v="2282"/>
    <x v="6"/>
    <x v="0"/>
    <x v="0"/>
    <n v="30"/>
    <n v="64.5"/>
  </r>
  <r>
    <x v="1"/>
    <x v="19"/>
    <x v="1"/>
    <x v="1"/>
    <n v="1496"/>
    <n v="2196"/>
    <x v="4"/>
    <x v="0"/>
    <x v="0"/>
    <n v="45"/>
    <n v="103.5"/>
  </r>
  <r>
    <x v="1"/>
    <x v="20"/>
    <x v="1"/>
    <x v="1"/>
    <n v="4632"/>
    <n v="6098"/>
    <x v="5"/>
    <x v="0"/>
    <x v="0"/>
    <n v="116.5"/>
    <n v="203"/>
  </r>
  <r>
    <x v="1"/>
    <x v="21"/>
    <x v="1"/>
    <x v="1"/>
    <n v="1365"/>
    <n v="1872"/>
    <x v="5"/>
    <x v="0"/>
    <x v="0"/>
    <n v="52.5"/>
    <n v="102.5"/>
  </r>
  <r>
    <x v="1"/>
    <x v="21"/>
    <x v="1"/>
    <x v="1"/>
    <n v="390"/>
    <n v="607"/>
    <x v="7"/>
    <x v="0"/>
    <x v="0"/>
    <n v="10"/>
    <n v="20.5"/>
  </r>
  <r>
    <x v="1"/>
    <x v="22"/>
    <x v="1"/>
    <x v="1"/>
    <n v="1436"/>
    <n v="2207"/>
    <x v="5"/>
    <x v="0"/>
    <x v="0"/>
    <n v="53"/>
    <n v="114"/>
  </r>
  <r>
    <x v="1"/>
    <x v="22"/>
    <x v="1"/>
    <x v="1"/>
    <n v="549"/>
    <n v="1193"/>
    <x v="7"/>
    <x v="0"/>
    <x v="0"/>
    <n v="15.5"/>
    <n v="47"/>
  </r>
  <r>
    <x v="1"/>
    <x v="23"/>
    <x v="1"/>
    <x v="1"/>
    <n v="3858"/>
    <n v="5320"/>
    <x v="6"/>
    <x v="0"/>
    <x v="0"/>
    <n v="104.5"/>
    <n v="143"/>
  </r>
  <r>
    <x v="1"/>
    <x v="24"/>
    <x v="1"/>
    <x v="1"/>
    <n v="5452"/>
    <n v="8030"/>
    <x v="2"/>
    <x v="0"/>
    <x v="0"/>
    <n v="156.5"/>
    <n v="312.5"/>
  </r>
  <r>
    <x v="1"/>
    <x v="25"/>
    <x v="1"/>
    <x v="1"/>
    <n v="2716"/>
    <n v="4073"/>
    <x v="4"/>
    <x v="0"/>
    <x v="0"/>
    <n v="91.5"/>
    <n v="152"/>
  </r>
  <r>
    <x v="2"/>
    <x v="26"/>
    <x v="1"/>
    <x v="1"/>
    <n v="891"/>
    <n v="1679"/>
    <x v="7"/>
    <x v="0"/>
    <x v="0"/>
    <n v="35"/>
    <n v="80.5"/>
  </r>
  <r>
    <x v="2"/>
    <x v="27"/>
    <x v="1"/>
    <x v="1"/>
    <n v="778"/>
    <n v="1242"/>
    <x v="3"/>
    <x v="0"/>
    <x v="0"/>
    <n v="18"/>
    <n v="52"/>
  </r>
  <r>
    <x v="2"/>
    <x v="28"/>
    <x v="1"/>
    <x v="1"/>
    <n v="751"/>
    <n v="1149"/>
    <x v="2"/>
    <x v="0"/>
    <x v="0"/>
    <n v="15"/>
    <n v="39"/>
  </r>
  <r>
    <x v="2"/>
    <x v="29"/>
    <x v="1"/>
    <x v="1"/>
    <n v="1220"/>
    <n v="1802"/>
    <x v="2"/>
    <x v="0"/>
    <x v="0"/>
    <n v="25"/>
    <n v="60"/>
  </r>
  <r>
    <x v="2"/>
    <x v="30"/>
    <x v="1"/>
    <x v="1"/>
    <n v="956"/>
    <n v="1318"/>
    <x v="7"/>
    <x v="0"/>
    <x v="0"/>
    <n v="27"/>
    <n v="51"/>
  </r>
  <r>
    <x v="2"/>
    <x v="31"/>
    <x v="1"/>
    <x v="1"/>
    <n v="1365"/>
    <n v="1872"/>
    <x v="5"/>
    <x v="0"/>
    <x v="0"/>
    <n v="52.5"/>
    <n v="102.5"/>
  </r>
  <r>
    <x v="2"/>
    <x v="32"/>
    <x v="1"/>
    <x v="1"/>
    <n v="968"/>
    <n v="1263"/>
    <x v="3"/>
    <x v="0"/>
    <x v="0"/>
    <n v="26"/>
    <n v="56.5"/>
  </r>
  <r>
    <x v="2"/>
    <x v="33"/>
    <x v="1"/>
    <x v="1"/>
    <n v="2910"/>
    <n v="4944"/>
    <x v="1"/>
    <x v="0"/>
    <x v="0"/>
    <n v="60.5"/>
    <n v="135"/>
  </r>
  <r>
    <x v="2"/>
    <x v="34"/>
    <x v="1"/>
    <x v="1"/>
    <n v="659"/>
    <n v="878"/>
    <x v="7"/>
    <x v="0"/>
    <x v="0"/>
    <n v="22"/>
    <n v="31"/>
  </r>
  <r>
    <x v="2"/>
    <x v="35"/>
    <x v="1"/>
    <x v="1"/>
    <n v="1220"/>
    <n v="1583"/>
    <x v="2"/>
    <x v="0"/>
    <x v="0"/>
    <n v="30"/>
    <n v="42"/>
  </r>
  <r>
    <x v="2"/>
    <x v="36"/>
    <x v="1"/>
    <x v="1"/>
    <n v="878"/>
    <n v="1598"/>
    <x v="2"/>
    <x v="0"/>
    <x v="0"/>
    <n v="32"/>
    <n v="69.5"/>
  </r>
  <r>
    <x v="2"/>
    <x v="37"/>
    <x v="1"/>
    <x v="1"/>
    <n v="1532"/>
    <n v="2345"/>
    <x v="7"/>
    <x v="0"/>
    <x v="0"/>
    <n v="40.5"/>
    <n v="100.5"/>
  </r>
  <r>
    <x v="2"/>
    <x v="38"/>
    <x v="1"/>
    <x v="1"/>
    <n v="549"/>
    <n v="1193"/>
    <x v="7"/>
    <x v="0"/>
    <x v="0"/>
    <n v="15.5"/>
    <n v="47"/>
  </r>
  <r>
    <x v="2"/>
    <x v="39"/>
    <x v="1"/>
    <x v="1"/>
    <n v="1024"/>
    <n v="1300"/>
    <x v="5"/>
    <x v="0"/>
    <x v="0"/>
    <n v="22"/>
    <n v="32.5"/>
  </r>
  <r>
    <x v="2"/>
    <x v="40"/>
    <x v="1"/>
    <x v="1"/>
    <n v="651"/>
    <n v="817"/>
    <x v="7"/>
    <x v="0"/>
    <x v="0"/>
    <n v="27.5"/>
    <n v="56.5"/>
  </r>
  <r>
    <x v="2"/>
    <x v="41"/>
    <x v="1"/>
    <x v="1"/>
    <n v="3170"/>
    <n v="4555"/>
    <x v="1"/>
    <x v="0"/>
    <x v="0"/>
    <n v="70.5"/>
    <n v="134.5"/>
  </r>
  <r>
    <x v="2"/>
    <x v="42"/>
    <x v="1"/>
    <x v="1"/>
    <n v="1436"/>
    <n v="2207"/>
    <x v="5"/>
    <x v="0"/>
    <x v="0"/>
    <n v="53"/>
    <n v="114"/>
  </r>
  <r>
    <x v="2"/>
    <x v="43"/>
    <x v="1"/>
    <x v="1"/>
    <n v="897"/>
    <n v="1089"/>
    <x v="2"/>
    <x v="0"/>
    <x v="0"/>
    <n v="50"/>
    <n v="73"/>
  </r>
  <r>
    <x v="2"/>
    <x v="44"/>
    <x v="1"/>
    <x v="1"/>
    <n v="957"/>
    <n v="1260"/>
    <x v="3"/>
    <x v="0"/>
    <x v="0"/>
    <n v="35"/>
    <n v="59.5"/>
  </r>
  <r>
    <x v="2"/>
    <x v="45"/>
    <x v="1"/>
    <x v="1"/>
    <n v="1569"/>
    <n v="3162"/>
    <x v="4"/>
    <x v="0"/>
    <x v="0"/>
    <n v="40.5"/>
    <n v="119"/>
  </r>
  <r>
    <x v="2"/>
    <x v="46"/>
    <x v="1"/>
    <x v="1"/>
    <n v="2053"/>
    <n v="3377"/>
    <x v="5"/>
    <x v="0"/>
    <x v="0"/>
    <n v="63"/>
    <n v="108"/>
  </r>
  <r>
    <x v="2"/>
    <x v="47"/>
    <x v="1"/>
    <x v="1"/>
    <n v="1722"/>
    <n v="2756"/>
    <x v="1"/>
    <x v="0"/>
    <x v="0"/>
    <n v="40"/>
    <n v="91"/>
  </r>
  <r>
    <x v="2"/>
    <x v="48"/>
    <x v="1"/>
    <x v="1"/>
    <n v="688"/>
    <n v="1141"/>
    <x v="2"/>
    <x v="0"/>
    <x v="0"/>
    <n v="20"/>
    <n v="56"/>
  </r>
  <r>
    <x v="2"/>
    <x v="49"/>
    <x v="1"/>
    <x v="1"/>
    <n v="616"/>
    <n v="994"/>
    <x v="2"/>
    <x v="0"/>
    <x v="0"/>
    <n v="16"/>
    <n v="47"/>
  </r>
  <r>
    <x v="2"/>
    <x v="50"/>
    <x v="1"/>
    <x v="1"/>
    <n v="1028"/>
    <n v="1820"/>
    <x v="3"/>
    <x v="0"/>
    <x v="0"/>
    <n v="25"/>
    <n v="63.5"/>
  </r>
  <r>
    <x v="2"/>
    <x v="51"/>
    <x v="1"/>
    <x v="1"/>
    <n v="1266"/>
    <n v="1917"/>
    <x v="3"/>
    <x v="0"/>
    <x v="0"/>
    <n v="25"/>
    <n v="62"/>
  </r>
  <r>
    <x v="2"/>
    <x v="52"/>
    <x v="1"/>
    <x v="1"/>
    <n v="1527"/>
    <n v="2324"/>
    <x v="6"/>
    <x v="0"/>
    <x v="0"/>
    <n v="41"/>
    <n v="50"/>
  </r>
  <r>
    <x v="2"/>
    <x v="53"/>
    <x v="1"/>
    <x v="1"/>
    <n v="3001"/>
    <n v="4272"/>
    <x v="4"/>
    <x v="0"/>
    <x v="0"/>
    <n v="135"/>
    <n v="239.5"/>
  </r>
  <r>
    <x v="2"/>
    <x v="54"/>
    <x v="1"/>
    <x v="1"/>
    <n v="1624"/>
    <n v="2462"/>
    <x v="6"/>
    <x v="0"/>
    <x v="0"/>
    <n v="28"/>
    <n v="46"/>
  </r>
  <r>
    <x v="2"/>
    <x v="55"/>
    <x v="1"/>
    <x v="1"/>
    <n v="2469"/>
    <n v="3130"/>
    <x v="6"/>
    <x v="0"/>
    <x v="0"/>
    <n v="62.5"/>
    <n v="82.5"/>
  </r>
  <r>
    <x v="2"/>
    <x v="56"/>
    <x v="1"/>
    <x v="1"/>
    <n v="718"/>
    <n v="1067"/>
    <x v="2"/>
    <x v="0"/>
    <x v="0"/>
    <n v="22.5"/>
    <n v="44"/>
  </r>
  <r>
    <x v="2"/>
    <x v="57"/>
    <x v="1"/>
    <x v="1"/>
    <n v="740"/>
    <n v="1190"/>
    <x v="2"/>
    <x v="0"/>
    <x v="0"/>
    <n v="29"/>
    <n v="76.5"/>
  </r>
  <r>
    <x v="2"/>
    <x v="58"/>
    <x v="1"/>
    <x v="1"/>
    <n v="705"/>
    <n v="1075"/>
    <x v="2"/>
    <x v="0"/>
    <x v="0"/>
    <n v="15"/>
    <n v="42"/>
  </r>
  <r>
    <x v="2"/>
    <x v="59"/>
    <x v="1"/>
    <x v="1"/>
    <n v="507"/>
    <n v="883"/>
    <x v="7"/>
    <x v="0"/>
    <x v="0"/>
    <n v="9"/>
    <n v="32"/>
  </r>
  <r>
    <x v="2"/>
    <x v="60"/>
    <x v="1"/>
    <x v="1"/>
    <n v="1402"/>
    <n v="2282"/>
    <x v="6"/>
    <x v="0"/>
    <x v="0"/>
    <n v="30"/>
    <n v="64.5"/>
  </r>
  <r>
    <x v="2"/>
    <x v="61"/>
    <x v="1"/>
    <x v="1"/>
    <n v="1389"/>
    <n v="2190"/>
    <x v="6"/>
    <x v="0"/>
    <x v="0"/>
    <n v="42"/>
    <n v="60.5"/>
  </r>
  <r>
    <x v="2"/>
    <x v="62"/>
    <x v="1"/>
    <x v="1"/>
    <n v="1496"/>
    <n v="2196"/>
    <x v="4"/>
    <x v="0"/>
    <x v="0"/>
    <n v="45"/>
    <n v="103.5"/>
  </r>
  <r>
    <x v="2"/>
    <x v="63"/>
    <x v="1"/>
    <x v="1"/>
    <n v="659"/>
    <n v="1332"/>
    <x v="2"/>
    <x v="0"/>
    <x v="0"/>
    <n v="21.5"/>
    <n v="56.5"/>
  </r>
  <r>
    <x v="2"/>
    <x v="64"/>
    <x v="1"/>
    <x v="1"/>
    <n v="850"/>
    <n v="1864"/>
    <x v="3"/>
    <x v="0"/>
    <x v="0"/>
    <n v="21"/>
    <n v="64"/>
  </r>
  <r>
    <x v="2"/>
    <x v="65"/>
    <x v="1"/>
    <x v="1"/>
    <n v="1539"/>
    <n v="1936"/>
    <x v="5"/>
    <x v="0"/>
    <x v="0"/>
    <n v="46"/>
    <n v="57.5"/>
  </r>
  <r>
    <x v="2"/>
    <x v="66"/>
    <x v="1"/>
    <x v="1"/>
    <n v="2069"/>
    <n v="2862"/>
    <x v="5"/>
    <x v="0"/>
    <x v="0"/>
    <n v="48.5"/>
    <n v="113"/>
  </r>
  <r>
    <x v="2"/>
    <x v="67"/>
    <x v="1"/>
    <x v="1"/>
    <n v="2445"/>
    <n v="3709"/>
    <x v="4"/>
    <x v="0"/>
    <x v="0"/>
    <n v="81.5"/>
    <n v="133.5"/>
  </r>
  <r>
    <x v="3"/>
    <x v="68"/>
    <x v="1"/>
    <x v="1"/>
    <n v="243"/>
    <n v="311"/>
    <x v="4"/>
    <x v="1"/>
    <x v="0"/>
    <n v="8.5"/>
    <n v="8.5"/>
  </r>
  <r>
    <x v="3"/>
    <x v="69"/>
    <x v="1"/>
    <x v="1"/>
    <n v="550"/>
    <n v="724"/>
    <x v="5"/>
    <x v="2"/>
    <x v="0"/>
    <n v="17.5"/>
    <n v="20.5"/>
  </r>
  <r>
    <x v="3"/>
    <x v="70"/>
    <x v="1"/>
    <x v="1"/>
    <n v="470"/>
    <n v="831"/>
    <x v="6"/>
    <x v="3"/>
    <x v="0"/>
    <n v="10"/>
    <n v="16.5"/>
  </r>
  <r>
    <x v="3"/>
    <x v="71"/>
    <x v="1"/>
    <x v="1"/>
    <n v="268"/>
    <n v="348"/>
    <x v="4"/>
    <x v="4"/>
    <x v="0"/>
    <n v="6"/>
    <n v="14.5"/>
  </r>
  <r>
    <x v="3"/>
    <x v="72"/>
    <x v="1"/>
    <x v="1"/>
    <n v="857"/>
    <n v="1267"/>
    <x v="6"/>
    <x v="3"/>
    <x v="0"/>
    <n v="15.5"/>
    <n v="24"/>
  </r>
  <r>
    <x v="3"/>
    <x v="73"/>
    <x v="1"/>
    <x v="1"/>
    <n v="458"/>
    <n v="729"/>
    <x v="3"/>
    <x v="5"/>
    <x v="0"/>
    <n v="15"/>
    <n v="28.5"/>
  </r>
  <r>
    <x v="3"/>
    <x v="74"/>
    <x v="1"/>
    <x v="1"/>
    <n v="351"/>
    <n v="560"/>
    <x v="1"/>
    <x v="6"/>
    <x v="1"/>
    <n v="2"/>
    <n v="15.5"/>
  </r>
  <r>
    <x v="3"/>
    <x v="75"/>
    <x v="1"/>
    <x v="1"/>
    <n v="388"/>
    <n v="471"/>
    <x v="1"/>
    <x v="7"/>
    <x v="0"/>
    <n v="7"/>
    <n v="11"/>
  </r>
  <r>
    <x v="3"/>
    <x v="76"/>
    <x v="1"/>
    <x v="1"/>
    <n v="339"/>
    <n v="461"/>
    <x v="4"/>
    <x v="1"/>
    <x v="0"/>
    <n v="4"/>
    <n v="14"/>
  </r>
  <r>
    <x v="3"/>
    <x v="77"/>
    <x v="1"/>
    <x v="1"/>
    <n v="366"/>
    <n v="498"/>
    <x v="5"/>
    <x v="8"/>
    <x v="2"/>
    <n v="15"/>
    <n v="27.5"/>
  </r>
  <r>
    <x v="3"/>
    <x v="78"/>
    <x v="1"/>
    <x v="1"/>
    <n v="456"/>
    <n v="720"/>
    <x v="4"/>
    <x v="1"/>
    <x v="0"/>
    <n v="18.5"/>
    <n v="23"/>
  </r>
  <r>
    <x v="3"/>
    <x v="79"/>
    <x v="1"/>
    <x v="1"/>
    <n v="443"/>
    <n v="493"/>
    <x v="3"/>
    <x v="5"/>
    <x v="0"/>
    <n v="12"/>
    <n v="20.5"/>
  </r>
  <r>
    <x v="3"/>
    <x v="80"/>
    <x v="1"/>
    <x v="1"/>
    <n v="636"/>
    <n v="785"/>
    <x v="6"/>
    <x v="9"/>
    <x v="0"/>
    <n v="21.5"/>
    <n v="27.5"/>
  </r>
  <r>
    <x v="3"/>
    <x v="81"/>
    <x v="1"/>
    <x v="1"/>
    <n v="200"/>
    <n v="380"/>
    <x v="2"/>
    <x v="10"/>
    <x v="0"/>
    <n v="10"/>
    <n v="20"/>
  </r>
  <r>
    <x v="3"/>
    <x v="82"/>
    <x v="1"/>
    <x v="1"/>
    <n v="395"/>
    <n v="419"/>
    <x v="1"/>
    <x v="11"/>
    <x v="0"/>
    <n v="11"/>
    <n v="15"/>
  </r>
  <r>
    <x v="3"/>
    <x v="83"/>
    <x v="1"/>
    <x v="1"/>
    <n v="366"/>
    <n v="701"/>
    <x v="4"/>
    <x v="12"/>
    <x v="0"/>
    <n v="21"/>
    <n v="38.5"/>
  </r>
  <r>
    <x v="3"/>
    <x v="84"/>
    <x v="1"/>
    <x v="1"/>
    <n v="422"/>
    <n v="812"/>
    <x v="6"/>
    <x v="9"/>
    <x v="0"/>
    <n v="3.5"/>
    <n v="10.5"/>
  </r>
  <r>
    <x v="3"/>
    <x v="85"/>
    <x v="1"/>
    <x v="1"/>
    <n v="279"/>
    <n v="457"/>
    <x v="5"/>
    <x v="13"/>
    <x v="0"/>
    <n v="6"/>
    <n v="20"/>
  </r>
  <r>
    <x v="3"/>
    <x v="86"/>
    <x v="1"/>
    <x v="1"/>
    <n v="494"/>
    <n v="646"/>
    <x v="4"/>
    <x v="4"/>
    <x v="0"/>
    <n v="17"/>
    <n v="28"/>
  </r>
  <r>
    <x v="3"/>
    <x v="87"/>
    <x v="1"/>
    <x v="1"/>
    <n v="151"/>
    <n v="357"/>
    <x v="7"/>
    <x v="14"/>
    <x v="0"/>
    <n v="2"/>
    <n v="7"/>
  </r>
  <r>
    <x v="3"/>
    <x v="88"/>
    <x v="1"/>
    <x v="1"/>
    <n v="217"/>
    <n v="270"/>
    <x v="3"/>
    <x v="5"/>
    <x v="0"/>
    <n v="14"/>
    <n v="20"/>
  </r>
  <r>
    <x v="3"/>
    <x v="89"/>
    <x v="1"/>
    <x v="1"/>
    <n v="184"/>
    <n v="307"/>
    <x v="1"/>
    <x v="11"/>
    <x v="0"/>
    <n v="4.5"/>
    <n v="9.5"/>
  </r>
  <r>
    <x v="3"/>
    <x v="90"/>
    <x v="1"/>
    <x v="1"/>
    <n v="718"/>
    <n v="1489"/>
    <x v="5"/>
    <x v="13"/>
    <x v="0"/>
    <n v="20"/>
    <n v="37.5"/>
  </r>
  <r>
    <x v="3"/>
    <x v="91"/>
    <x v="1"/>
    <x v="1"/>
    <n v="375"/>
    <n v="674"/>
    <x v="1"/>
    <x v="6"/>
    <x v="0"/>
    <n v="10"/>
    <n v="25.5"/>
  </r>
  <r>
    <x v="3"/>
    <x v="92"/>
    <x v="1"/>
    <x v="1"/>
    <n v="565"/>
    <n v="1309"/>
    <x v="3"/>
    <x v="5"/>
    <x v="0"/>
    <n v="4"/>
    <n v="43"/>
  </r>
  <r>
    <x v="3"/>
    <x v="93"/>
    <x v="1"/>
    <x v="1"/>
    <n v="735"/>
    <n v="920"/>
    <x v="5"/>
    <x v="2"/>
    <x v="0"/>
    <n v="29"/>
    <n v="41.5"/>
  </r>
  <r>
    <x v="3"/>
    <x v="94"/>
    <x v="1"/>
    <x v="1"/>
    <n v="307"/>
    <n v="421"/>
    <x v="6"/>
    <x v="9"/>
    <x v="0"/>
    <n v="17"/>
    <n v="19.5"/>
  </r>
  <r>
    <x v="3"/>
    <x v="95"/>
    <x v="1"/>
    <x v="1"/>
    <n v="1024"/>
    <n v="1300"/>
    <x v="5"/>
    <x v="2"/>
    <x v="0"/>
    <n v="22"/>
    <n v="32.5"/>
  </r>
  <r>
    <x v="3"/>
    <x v="96"/>
    <x v="1"/>
    <x v="1"/>
    <n v="171"/>
    <n v="231"/>
    <x v="4"/>
    <x v="12"/>
    <x v="0"/>
    <n v="13.5"/>
    <n v="14"/>
  </r>
  <r>
    <x v="3"/>
    <x v="97"/>
    <x v="1"/>
    <x v="1"/>
    <n v="281"/>
    <n v="410"/>
    <x v="2"/>
    <x v="15"/>
    <x v="1"/>
    <n v="6"/>
    <n v="13"/>
  </r>
  <r>
    <x v="3"/>
    <x v="98"/>
    <x v="1"/>
    <x v="1"/>
    <n v="651"/>
    <n v="817"/>
    <x v="7"/>
    <x v="16"/>
    <x v="0"/>
    <n v="27.5"/>
    <n v="56.5"/>
  </r>
  <r>
    <x v="3"/>
    <x v="99"/>
    <x v="1"/>
    <x v="1"/>
    <n v="390"/>
    <n v="607"/>
    <x v="7"/>
    <x v="8"/>
    <x v="0"/>
    <n v="10"/>
    <n v="20.5"/>
  </r>
  <r>
    <x v="3"/>
    <x v="100"/>
    <x v="1"/>
    <x v="1"/>
    <n v="391"/>
    <n v="506"/>
    <x v="6"/>
    <x v="17"/>
    <x v="1"/>
    <n v="9"/>
    <n v="20.5"/>
  </r>
  <r>
    <x v="3"/>
    <x v="101"/>
    <x v="1"/>
    <x v="1"/>
    <n v="471"/>
    <n v="718"/>
    <x v="5"/>
    <x v="14"/>
    <x v="0"/>
    <n v="13.5"/>
    <n v="30.5"/>
  </r>
  <r>
    <x v="3"/>
    <x v="102"/>
    <x v="1"/>
    <x v="1"/>
    <n v="271"/>
    <n v="364"/>
    <x v="4"/>
    <x v="1"/>
    <x v="0"/>
    <n v="10"/>
    <n v="18.5"/>
  </r>
  <r>
    <x v="3"/>
    <x v="103"/>
    <x v="1"/>
    <x v="1"/>
    <n v="297"/>
    <n v="364"/>
    <x v="6"/>
    <x v="3"/>
    <x v="0"/>
    <n v="2.5"/>
    <n v="5.5"/>
  </r>
  <r>
    <x v="3"/>
    <x v="104"/>
    <x v="1"/>
    <x v="1"/>
    <n v="451"/>
    <n v="1122"/>
    <x v="4"/>
    <x v="18"/>
    <x v="1"/>
    <n v="6"/>
    <n v="31"/>
  </r>
  <r>
    <x v="3"/>
    <x v="105"/>
    <x v="1"/>
    <x v="1"/>
    <n v="657"/>
    <n v="789"/>
    <x v="6"/>
    <x v="9"/>
    <x v="0"/>
    <n v="17"/>
    <n v="24"/>
  </r>
  <r>
    <x v="3"/>
    <x v="106"/>
    <x v="1"/>
    <x v="1"/>
    <n v="174"/>
    <n v="266"/>
    <x v="5"/>
    <x v="14"/>
    <x v="0"/>
    <n v="5"/>
    <n v="6.5"/>
  </r>
  <r>
    <x v="3"/>
    <x v="107"/>
    <x v="1"/>
    <x v="1"/>
    <n v="311"/>
    <n v="459"/>
    <x v="3"/>
    <x v="5"/>
    <x v="0"/>
    <n v="8"/>
    <n v="17"/>
  </r>
  <r>
    <x v="3"/>
    <x v="108"/>
    <x v="1"/>
    <x v="1"/>
    <n v="273"/>
    <n v="498"/>
    <x v="2"/>
    <x v="10"/>
    <x v="0"/>
    <n v="10"/>
    <n v="14"/>
  </r>
  <r>
    <x v="3"/>
    <x v="109"/>
    <x v="1"/>
    <x v="1"/>
    <n v="473"/>
    <n v="909"/>
    <x v="6"/>
    <x v="17"/>
    <x v="0"/>
    <n v="12"/>
    <n v="25.5"/>
  </r>
  <r>
    <x v="3"/>
    <x v="110"/>
    <x v="1"/>
    <x v="1"/>
    <n v="338"/>
    <n v="465"/>
    <x v="6"/>
    <x v="9"/>
    <x v="0"/>
    <n v="16.5"/>
    <n v="21"/>
  </r>
  <r>
    <x v="3"/>
    <x v="111"/>
    <x v="1"/>
    <x v="1"/>
    <n v="603"/>
    <n v="996"/>
    <x v="1"/>
    <x v="6"/>
    <x v="1"/>
    <n v="10"/>
    <n v="27"/>
  </r>
  <r>
    <x v="3"/>
    <x v="112"/>
    <x v="1"/>
    <x v="1"/>
    <n v="970"/>
    <n v="1357"/>
    <x v="4"/>
    <x v="1"/>
    <x v="1"/>
    <n v="30"/>
    <n v="53.5"/>
  </r>
  <r>
    <x v="3"/>
    <x v="113"/>
    <x v="1"/>
    <x v="1"/>
    <n v="538"/>
    <n v="867"/>
    <x v="6"/>
    <x v="17"/>
    <x v="0"/>
    <n v="9"/>
    <n v="18.5"/>
  </r>
  <r>
    <x v="3"/>
    <x v="114"/>
    <x v="1"/>
    <x v="1"/>
    <n v="612"/>
    <n v="899"/>
    <x v="1"/>
    <x v="11"/>
    <x v="2"/>
    <n v="10.5"/>
    <n v="34"/>
  </r>
  <r>
    <x v="3"/>
    <x v="115"/>
    <x v="1"/>
    <x v="1"/>
    <n v="988"/>
    <n v="1111"/>
    <x v="6"/>
    <x v="9"/>
    <x v="0"/>
    <n v="15"/>
    <n v="19"/>
  </r>
  <r>
    <x v="3"/>
    <x v="116"/>
    <x v="1"/>
    <x v="1"/>
    <n v="672"/>
    <n v="798"/>
    <x v="5"/>
    <x v="13"/>
    <x v="0"/>
    <n v="23"/>
    <n v="27.5"/>
  </r>
  <r>
    <x v="3"/>
    <x v="117"/>
    <x v="1"/>
    <x v="1"/>
    <n v="669"/>
    <n v="1098"/>
    <x v="1"/>
    <x v="7"/>
    <x v="2"/>
    <n v="15"/>
    <n v="37"/>
  </r>
  <r>
    <x v="3"/>
    <x v="118"/>
    <x v="1"/>
    <x v="1"/>
    <n v="384"/>
    <n v="633"/>
    <x v="5"/>
    <x v="13"/>
    <x v="1"/>
    <n v="14"/>
    <n v="23"/>
  </r>
  <r>
    <x v="3"/>
    <x v="119"/>
    <x v="1"/>
    <x v="1"/>
    <n v="781"/>
    <n v="1569"/>
    <x v="1"/>
    <x v="11"/>
    <x v="0"/>
    <n v="13.5"/>
    <n v="31.5"/>
  </r>
  <r>
    <x v="3"/>
    <x v="120"/>
    <x v="1"/>
    <x v="1"/>
    <n v="1028"/>
    <n v="1820"/>
    <x v="3"/>
    <x v="5"/>
    <x v="1"/>
    <n v="25"/>
    <n v="63.5"/>
  </r>
  <r>
    <x v="3"/>
    <x v="121"/>
    <x v="1"/>
    <x v="1"/>
    <n v="204"/>
    <n v="516"/>
    <x v="1"/>
    <x v="11"/>
    <x v="0"/>
    <n v="2"/>
    <n v="18.5"/>
  </r>
  <r>
    <x v="3"/>
    <x v="122"/>
    <x v="1"/>
    <x v="1"/>
    <n v="437"/>
    <n v="860"/>
    <x v="4"/>
    <x v="1"/>
    <x v="0"/>
    <n v="20.5"/>
    <n v="34.5"/>
  </r>
  <r>
    <x v="3"/>
    <x v="123"/>
    <x v="1"/>
    <x v="1"/>
    <n v="320"/>
    <n v="513"/>
    <x v="3"/>
    <x v="5"/>
    <x v="0"/>
    <n v="3"/>
    <n v="23.5"/>
  </r>
  <r>
    <x v="3"/>
    <x v="124"/>
    <x v="1"/>
    <x v="1"/>
    <n v="670"/>
    <n v="983"/>
    <x v="3"/>
    <x v="5"/>
    <x v="1"/>
    <n v="16"/>
    <n v="35"/>
  </r>
  <r>
    <x v="3"/>
    <x v="125"/>
    <x v="1"/>
    <x v="1"/>
    <n v="621"/>
    <n v="763"/>
    <x v="7"/>
    <x v="16"/>
    <x v="2"/>
    <n v="17.5"/>
    <n v="31"/>
  </r>
  <r>
    <x v="3"/>
    <x v="126"/>
    <x v="1"/>
    <x v="1"/>
    <n v="269"/>
    <n v="536"/>
    <x v="4"/>
    <x v="12"/>
    <x v="2"/>
    <n v="6"/>
    <n v="21.5"/>
  </r>
  <r>
    <x v="3"/>
    <x v="127"/>
    <x v="1"/>
    <x v="1"/>
    <n v="365"/>
    <n v="482"/>
    <x v="4"/>
    <x v="12"/>
    <x v="0"/>
    <n v="17"/>
    <n v="25.5"/>
  </r>
  <r>
    <x v="3"/>
    <x v="128"/>
    <x v="1"/>
    <x v="1"/>
    <n v="525"/>
    <n v="770"/>
    <x v="3"/>
    <x v="5"/>
    <x v="0"/>
    <n v="14"/>
    <n v="36"/>
  </r>
  <r>
    <x v="3"/>
    <x v="129"/>
    <x v="1"/>
    <x v="1"/>
    <n v="445"/>
    <n v="569"/>
    <x v="2"/>
    <x v="10"/>
    <x v="0"/>
    <n v="12.5"/>
    <n v="30"/>
  </r>
  <r>
    <x v="3"/>
    <x v="130"/>
    <x v="1"/>
    <x v="1"/>
    <n v="1136"/>
    <n v="1609"/>
    <x v="1"/>
    <x v="7"/>
    <x v="0"/>
    <n v="20.5"/>
    <n v="39"/>
  </r>
  <r>
    <x v="3"/>
    <x v="131"/>
    <x v="1"/>
    <x v="1"/>
    <n v="431"/>
    <n v="723"/>
    <x v="4"/>
    <x v="18"/>
    <x v="1"/>
    <n v="14"/>
    <n v="28.5"/>
  </r>
  <r>
    <x v="3"/>
    <x v="132"/>
    <x v="1"/>
    <x v="1"/>
    <n v="558"/>
    <n v="689"/>
    <x v="4"/>
    <x v="12"/>
    <x v="0"/>
    <n v="33"/>
    <n v="45"/>
  </r>
  <r>
    <x v="3"/>
    <x v="133"/>
    <x v="1"/>
    <x v="1"/>
    <n v="465"/>
    <n v="679"/>
    <x v="2"/>
    <x v="10"/>
    <x v="0"/>
    <n v="22.5"/>
    <n v="52.5"/>
  </r>
  <r>
    <x v="3"/>
    <x v="134"/>
    <x v="1"/>
    <x v="1"/>
    <n v="516"/>
    <n v="654"/>
    <x v="5"/>
    <x v="8"/>
    <x v="2"/>
    <n v="28.5"/>
    <n v="44.5"/>
  </r>
  <r>
    <x v="3"/>
    <x v="135"/>
    <x v="1"/>
    <x v="1"/>
    <n v="381"/>
    <n v="630"/>
    <x v="5"/>
    <x v="14"/>
    <x v="0"/>
    <n v="8"/>
    <n v="40"/>
  </r>
  <r>
    <x v="3"/>
    <x v="136"/>
    <x v="1"/>
    <x v="1"/>
    <n v="483"/>
    <n v="720"/>
    <x v="5"/>
    <x v="8"/>
    <x v="2"/>
    <n v="9"/>
    <n v="30.5"/>
  </r>
  <r>
    <x v="3"/>
    <x v="137"/>
    <x v="1"/>
    <x v="1"/>
    <n v="659"/>
    <n v="878"/>
    <x v="7"/>
    <x v="19"/>
    <x v="0"/>
    <n v="22"/>
    <n v="31"/>
  </r>
  <r>
    <x v="3"/>
    <x v="138"/>
    <x v="1"/>
    <x v="1"/>
    <n v="795"/>
    <n v="1176"/>
    <x v="7"/>
    <x v="19"/>
    <x v="0"/>
    <n v="21"/>
    <n v="51"/>
  </r>
  <r>
    <x v="3"/>
    <x v="139"/>
    <x v="1"/>
    <x v="1"/>
    <n v="964"/>
    <n v="1626"/>
    <x v="6"/>
    <x v="20"/>
    <x v="1"/>
    <n v="29"/>
    <n v="35"/>
  </r>
  <r>
    <x v="3"/>
    <x v="186"/>
    <x v="1"/>
    <x v="1"/>
    <n v="0"/>
    <n v="1"/>
    <x v="6"/>
    <x v="20"/>
    <x v="0"/>
    <m/>
    <m/>
  </r>
  <r>
    <x v="3"/>
    <x v="140"/>
    <x v="1"/>
    <x v="1"/>
    <n v="308"/>
    <n v="389"/>
    <x v="5"/>
    <x v="2"/>
    <x v="0"/>
    <n v="13"/>
    <n v="18"/>
  </r>
  <r>
    <x v="3"/>
    <x v="141"/>
    <x v="1"/>
    <x v="1"/>
    <n v="334"/>
    <n v="802"/>
    <x v="7"/>
    <x v="16"/>
    <x v="1"/>
    <n v="13"/>
    <n v="39"/>
  </r>
  <r>
    <x v="3"/>
    <x v="142"/>
    <x v="1"/>
    <x v="1"/>
    <n v="167"/>
    <n v="270"/>
    <x v="7"/>
    <x v="16"/>
    <x v="0"/>
    <n v="12"/>
    <n v="21"/>
  </r>
  <r>
    <x v="3"/>
    <x v="143"/>
    <x v="1"/>
    <x v="1"/>
    <n v="347"/>
    <n v="535"/>
    <x v="2"/>
    <x v="15"/>
    <x v="0"/>
    <n v="5"/>
    <n v="15"/>
  </r>
  <r>
    <x v="3"/>
    <x v="144"/>
    <x v="1"/>
    <x v="1"/>
    <n v="466"/>
    <n v="787"/>
    <x v="4"/>
    <x v="4"/>
    <x v="1"/>
    <n v="13.5"/>
    <n v="48"/>
  </r>
  <r>
    <x v="3"/>
    <x v="145"/>
    <x v="1"/>
    <x v="1"/>
    <n v="275"/>
    <n v="511"/>
    <x v="2"/>
    <x v="10"/>
    <x v="0"/>
    <n v="6.5"/>
    <n v="24"/>
  </r>
  <r>
    <x v="3"/>
    <x v="146"/>
    <x v="1"/>
    <x v="1"/>
    <n v="507"/>
    <n v="883"/>
    <x v="7"/>
    <x v="16"/>
    <x v="2"/>
    <n v="9"/>
    <n v="32"/>
  </r>
  <r>
    <x v="3"/>
    <x v="147"/>
    <x v="1"/>
    <x v="1"/>
    <n v="450"/>
    <n v="574"/>
    <x v="4"/>
    <x v="12"/>
    <x v="2"/>
    <n v="9"/>
    <n v="23"/>
  </r>
  <r>
    <x v="3"/>
    <x v="148"/>
    <x v="1"/>
    <x v="1"/>
    <n v="502"/>
    <n v="642"/>
    <x v="4"/>
    <x v="12"/>
    <x v="0"/>
    <n v="20.5"/>
    <n v="35"/>
  </r>
  <r>
    <x v="3"/>
    <x v="149"/>
    <x v="1"/>
    <x v="1"/>
    <n v="426"/>
    <n v="546"/>
    <x v="2"/>
    <x v="15"/>
    <x v="2"/>
    <n v="6"/>
    <n v="10"/>
  </r>
  <r>
    <x v="3"/>
    <x v="150"/>
    <x v="1"/>
    <x v="1"/>
    <n v="322"/>
    <n v="492"/>
    <x v="6"/>
    <x v="9"/>
    <x v="0"/>
    <n v="5"/>
    <n v="9.5"/>
  </r>
  <r>
    <x v="3"/>
    <x v="151"/>
    <x v="1"/>
    <x v="1"/>
    <n v="372"/>
    <n v="444"/>
    <x v="1"/>
    <x v="7"/>
    <x v="0"/>
    <n v="12.5"/>
    <n v="15"/>
  </r>
  <r>
    <x v="3"/>
    <x v="152"/>
    <x v="1"/>
    <x v="1"/>
    <n v="681"/>
    <n v="823"/>
    <x v="5"/>
    <x v="2"/>
    <x v="0"/>
    <n v="15.5"/>
    <n v="19"/>
  </r>
  <r>
    <x v="3"/>
    <x v="153"/>
    <x v="1"/>
    <x v="1"/>
    <n v="283"/>
    <n v="374"/>
    <x v="1"/>
    <x v="7"/>
    <x v="0"/>
    <n v="5"/>
    <n v="9"/>
  </r>
  <r>
    <x v="3"/>
    <x v="154"/>
    <x v="1"/>
    <x v="1"/>
    <n v="333"/>
    <n v="445"/>
    <x v="2"/>
    <x v="15"/>
    <x v="0"/>
    <n v="7"/>
    <n v="15"/>
  </r>
  <r>
    <x v="3"/>
    <x v="155"/>
    <x v="1"/>
    <x v="1"/>
    <n v="188"/>
    <n v="445"/>
    <x v="6"/>
    <x v="9"/>
    <x v="0"/>
    <n v="9"/>
    <n v="12"/>
  </r>
  <r>
    <x v="3"/>
    <x v="156"/>
    <x v="1"/>
    <x v="1"/>
    <n v="320"/>
    <n v="417"/>
    <x v="4"/>
    <x v="12"/>
    <x v="0"/>
    <n v="15"/>
    <n v="37"/>
  </r>
  <r>
    <x v="3"/>
    <x v="157"/>
    <x v="1"/>
    <x v="1"/>
    <n v="300"/>
    <n v="437"/>
    <x v="3"/>
    <x v="5"/>
    <x v="1"/>
    <n v="5"/>
    <n v="12"/>
  </r>
  <r>
    <x v="3"/>
    <x v="158"/>
    <x v="1"/>
    <x v="1"/>
    <n v="285"/>
    <n v="475"/>
    <x v="3"/>
    <x v="5"/>
    <x v="1"/>
    <n v="1"/>
    <n v="10"/>
  </r>
  <r>
    <x v="3"/>
    <x v="159"/>
    <x v="1"/>
    <x v="1"/>
    <n v="268"/>
    <n v="415"/>
    <x v="4"/>
    <x v="4"/>
    <x v="0"/>
    <n v="8.5"/>
    <n v="13"/>
  </r>
  <r>
    <x v="3"/>
    <x v="160"/>
    <x v="1"/>
    <x v="1"/>
    <n v="336"/>
    <n v="486"/>
    <x v="2"/>
    <x v="15"/>
    <x v="0"/>
    <n v="8"/>
    <n v="19"/>
  </r>
  <r>
    <x v="3"/>
    <x v="161"/>
    <x v="1"/>
    <x v="1"/>
    <n v="705"/>
    <n v="1075"/>
    <x v="2"/>
    <x v="15"/>
    <x v="2"/>
    <n v="15"/>
    <n v="42"/>
  </r>
  <r>
    <x v="3"/>
    <x v="162"/>
    <x v="1"/>
    <x v="1"/>
    <n v="339"/>
    <n v="619"/>
    <x v="7"/>
    <x v="19"/>
    <x v="0"/>
    <n v="6"/>
    <n v="22.5"/>
  </r>
  <r>
    <x v="3"/>
    <x v="163"/>
    <x v="1"/>
    <x v="1"/>
    <n v="616"/>
    <n v="994"/>
    <x v="2"/>
    <x v="10"/>
    <x v="0"/>
    <n v="16"/>
    <n v="47"/>
  </r>
  <r>
    <x v="3"/>
    <x v="164"/>
    <x v="1"/>
    <x v="1"/>
    <n v="312"/>
    <n v="375"/>
    <x v="6"/>
    <x v="20"/>
    <x v="0"/>
    <n v="9.5"/>
    <n v="9.5"/>
  </r>
  <r>
    <x v="3"/>
    <x v="165"/>
    <x v="1"/>
    <x v="1"/>
    <n v="410"/>
    <n v="593"/>
    <x v="5"/>
    <x v="14"/>
    <x v="0"/>
    <n v="26.5"/>
    <n v="37"/>
  </r>
  <r>
    <x v="3"/>
    <x v="166"/>
    <x v="1"/>
    <x v="1"/>
    <n v="751"/>
    <n v="1149"/>
    <x v="2"/>
    <x v="15"/>
    <x v="1"/>
    <n v="15"/>
    <n v="39"/>
  </r>
  <r>
    <x v="3"/>
    <x v="167"/>
    <x v="1"/>
    <x v="1"/>
    <n v="335"/>
    <n v="555"/>
    <x v="7"/>
    <x v="16"/>
    <x v="0"/>
    <n v="9.5"/>
    <n v="20"/>
  </r>
  <r>
    <x v="3"/>
    <x v="168"/>
    <x v="1"/>
    <x v="1"/>
    <n v="513"/>
    <n v="627"/>
    <x v="2"/>
    <x v="15"/>
    <x v="1"/>
    <n v="18"/>
    <n v="19"/>
  </r>
  <r>
    <x v="3"/>
    <x v="169"/>
    <x v="1"/>
    <x v="1"/>
    <n v="398"/>
    <n v="836"/>
    <x v="7"/>
    <x v="14"/>
    <x v="0"/>
    <n v="13.5"/>
    <n v="40"/>
  </r>
  <r>
    <x v="3"/>
    <x v="170"/>
    <x v="1"/>
    <x v="1"/>
    <n v="678"/>
    <n v="1218"/>
    <x v="2"/>
    <x v="10"/>
    <x v="0"/>
    <n v="22"/>
    <n v="49.5"/>
  </r>
  <r>
    <x v="3"/>
    <x v="171"/>
    <x v="1"/>
    <x v="1"/>
    <n v="688"/>
    <n v="1141"/>
    <x v="2"/>
    <x v="10"/>
    <x v="1"/>
    <n v="20"/>
    <n v="56"/>
  </r>
  <r>
    <x v="3"/>
    <x v="172"/>
    <x v="1"/>
    <x v="1"/>
    <n v="393"/>
    <n v="526"/>
    <x v="1"/>
    <x v="6"/>
    <x v="0"/>
    <n v="18"/>
    <n v="23"/>
  </r>
  <r>
    <x v="3"/>
    <x v="173"/>
    <x v="1"/>
    <x v="1"/>
    <n v="659"/>
    <n v="1332"/>
    <x v="2"/>
    <x v="15"/>
    <x v="2"/>
    <n v="21.5"/>
    <n v="56.5"/>
  </r>
  <r>
    <x v="3"/>
    <x v="174"/>
    <x v="1"/>
    <x v="1"/>
    <n v="398"/>
    <n v="550"/>
    <x v="7"/>
    <x v="19"/>
    <x v="2"/>
    <n v="13.5"/>
    <n v="27"/>
  </r>
  <r>
    <x v="3"/>
    <x v="175"/>
    <x v="1"/>
    <x v="1"/>
    <n v="1334"/>
    <n v="1942"/>
    <x v="5"/>
    <x v="2"/>
    <x v="2"/>
    <n v="19.5"/>
    <n v="71.5"/>
  </r>
  <r>
    <x v="3"/>
    <x v="176"/>
    <x v="1"/>
    <x v="1"/>
    <n v="204"/>
    <n v="336"/>
    <x v="2"/>
    <x v="15"/>
    <x v="0"/>
    <n v="5"/>
    <n v="11"/>
  </r>
  <r>
    <x v="3"/>
    <x v="177"/>
    <x v="1"/>
    <x v="1"/>
    <n v="225"/>
    <n v="492"/>
    <x v="1"/>
    <x v="11"/>
    <x v="0"/>
    <n v="9"/>
    <n v="12"/>
  </r>
  <r>
    <x v="3"/>
    <x v="178"/>
    <x v="1"/>
    <x v="1"/>
    <n v="440"/>
    <n v="553"/>
    <x v="3"/>
    <x v="5"/>
    <x v="0"/>
    <n v="16"/>
    <n v="27.5"/>
  </r>
  <r>
    <x v="3"/>
    <x v="179"/>
    <x v="1"/>
    <x v="1"/>
    <n v="285"/>
    <n v="555"/>
    <x v="3"/>
    <x v="5"/>
    <x v="2"/>
    <n v="17"/>
    <n v="21"/>
  </r>
  <r>
    <x v="3"/>
    <x v="180"/>
    <x v="1"/>
    <x v="1"/>
    <n v="251"/>
    <n v="322"/>
    <x v="6"/>
    <x v="20"/>
    <x v="0"/>
    <n v="2.5"/>
    <n v="5.5"/>
  </r>
  <r>
    <x v="3"/>
    <x v="181"/>
    <x v="1"/>
    <x v="1"/>
    <n v="509"/>
    <n v="742"/>
    <x v="1"/>
    <x v="11"/>
    <x v="0"/>
    <n v="10"/>
    <n v="14.5"/>
  </r>
  <r>
    <x v="3"/>
    <x v="182"/>
    <x v="1"/>
    <x v="1"/>
    <n v="657"/>
    <n v="787"/>
    <x v="2"/>
    <x v="15"/>
    <x v="2"/>
    <n v="35.5"/>
    <n v="52.5"/>
  </r>
  <r>
    <x v="3"/>
    <x v="183"/>
    <x v="1"/>
    <x v="1"/>
    <n v="322"/>
    <n v="559"/>
    <x v="1"/>
    <x v="7"/>
    <x v="0"/>
    <n v="10.5"/>
    <n v="23.5"/>
  </r>
  <r>
    <x v="3"/>
    <x v="184"/>
    <x v="1"/>
    <x v="1"/>
    <n v="240"/>
    <n v="302"/>
    <x v="2"/>
    <x v="15"/>
    <x v="0"/>
    <n v="14.5"/>
    <n v="20.5"/>
  </r>
  <r>
    <x v="3"/>
    <x v="185"/>
    <x v="1"/>
    <x v="1"/>
    <n v="416"/>
    <n v="953"/>
    <x v="4"/>
    <x v="18"/>
    <x v="2"/>
    <n v="10.5"/>
    <n v="4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40">
  <r>
    <x v="0"/>
    <x v="0"/>
    <x v="0"/>
    <x v="0"/>
    <x v="0"/>
    <x v="0"/>
    <x v="0"/>
    <n v="2774"/>
    <x v="0"/>
    <x v="0"/>
    <x v="0"/>
  </r>
  <r>
    <x v="0"/>
    <x v="0"/>
    <x v="0"/>
    <x v="0"/>
    <x v="0"/>
    <x v="1"/>
    <x v="1"/>
    <n v="2430"/>
    <x v="0"/>
    <x v="0"/>
    <x v="0"/>
  </r>
  <r>
    <x v="0"/>
    <x v="0"/>
    <x v="0"/>
    <x v="0"/>
    <x v="0"/>
    <x v="2"/>
    <x v="2"/>
    <n v="2498"/>
    <x v="0"/>
    <x v="0"/>
    <x v="0"/>
  </r>
  <r>
    <x v="0"/>
    <x v="0"/>
    <x v="0"/>
    <x v="0"/>
    <x v="0"/>
    <x v="3"/>
    <x v="3"/>
    <n v="2411"/>
    <x v="0"/>
    <x v="0"/>
    <x v="0"/>
  </r>
  <r>
    <x v="0"/>
    <x v="0"/>
    <x v="0"/>
    <x v="0"/>
    <x v="0"/>
    <x v="4"/>
    <x v="4"/>
    <n v="2366"/>
    <x v="0"/>
    <x v="0"/>
    <x v="0"/>
  </r>
  <r>
    <x v="0"/>
    <x v="0"/>
    <x v="0"/>
    <x v="0"/>
    <x v="0"/>
    <x v="5"/>
    <x v="5"/>
    <n v="2308"/>
    <x v="0"/>
    <x v="0"/>
    <x v="0"/>
  </r>
  <r>
    <x v="0"/>
    <x v="0"/>
    <x v="0"/>
    <x v="0"/>
    <x v="0"/>
    <x v="6"/>
    <x v="6"/>
    <n v="2372"/>
    <x v="0"/>
    <x v="0"/>
    <x v="0"/>
  </r>
  <r>
    <x v="0"/>
    <x v="0"/>
    <x v="0"/>
    <x v="0"/>
    <x v="0"/>
    <x v="7"/>
    <x v="7"/>
    <n v="2231"/>
    <x v="0"/>
    <x v="0"/>
    <x v="0"/>
  </r>
  <r>
    <x v="0"/>
    <x v="0"/>
    <x v="0"/>
    <x v="1"/>
    <x v="0"/>
    <x v="0"/>
    <x v="0"/>
    <n v="3165"/>
    <x v="0"/>
    <x v="0"/>
    <x v="0"/>
  </r>
  <r>
    <x v="0"/>
    <x v="0"/>
    <x v="0"/>
    <x v="1"/>
    <x v="0"/>
    <x v="1"/>
    <x v="1"/>
    <n v="2818"/>
    <x v="0"/>
    <x v="0"/>
    <x v="0"/>
  </r>
  <r>
    <x v="0"/>
    <x v="0"/>
    <x v="0"/>
    <x v="1"/>
    <x v="0"/>
    <x v="2"/>
    <x v="2"/>
    <n v="3098"/>
    <x v="0"/>
    <x v="0"/>
    <x v="0"/>
  </r>
  <r>
    <x v="0"/>
    <x v="0"/>
    <x v="0"/>
    <x v="1"/>
    <x v="0"/>
    <x v="3"/>
    <x v="3"/>
    <n v="3890"/>
    <x v="0"/>
    <x v="0"/>
    <x v="0"/>
  </r>
  <r>
    <x v="0"/>
    <x v="0"/>
    <x v="0"/>
    <x v="1"/>
    <x v="0"/>
    <x v="4"/>
    <x v="4"/>
    <n v="3124"/>
    <x v="0"/>
    <x v="0"/>
    <x v="0"/>
  </r>
  <r>
    <x v="0"/>
    <x v="0"/>
    <x v="0"/>
    <x v="1"/>
    <x v="0"/>
    <x v="5"/>
    <x v="5"/>
    <n v="3417"/>
    <x v="0"/>
    <x v="0"/>
    <x v="0"/>
  </r>
  <r>
    <x v="0"/>
    <x v="0"/>
    <x v="0"/>
    <x v="1"/>
    <x v="0"/>
    <x v="6"/>
    <x v="6"/>
    <n v="2136"/>
    <x v="0"/>
    <x v="0"/>
    <x v="0"/>
  </r>
  <r>
    <x v="0"/>
    <x v="0"/>
    <x v="0"/>
    <x v="1"/>
    <x v="0"/>
    <x v="7"/>
    <x v="7"/>
    <n v="3253"/>
    <x v="0"/>
    <x v="0"/>
    <x v="0"/>
  </r>
  <r>
    <x v="0"/>
    <x v="0"/>
    <x v="0"/>
    <x v="2"/>
    <x v="0"/>
    <x v="0"/>
    <x v="0"/>
    <n v="5496"/>
    <x v="0"/>
    <x v="0"/>
    <x v="0"/>
  </r>
  <r>
    <x v="0"/>
    <x v="0"/>
    <x v="0"/>
    <x v="2"/>
    <x v="0"/>
    <x v="1"/>
    <x v="1"/>
    <n v="5157"/>
    <x v="0"/>
    <x v="0"/>
    <x v="0"/>
  </r>
  <r>
    <x v="0"/>
    <x v="0"/>
    <x v="0"/>
    <x v="2"/>
    <x v="0"/>
    <x v="2"/>
    <x v="2"/>
    <n v="5481"/>
    <x v="0"/>
    <x v="0"/>
    <x v="0"/>
  </r>
  <r>
    <x v="0"/>
    <x v="0"/>
    <x v="0"/>
    <x v="2"/>
    <x v="0"/>
    <x v="3"/>
    <x v="3"/>
    <n v="6061"/>
    <x v="0"/>
    <x v="0"/>
    <x v="0"/>
  </r>
  <r>
    <x v="0"/>
    <x v="0"/>
    <x v="0"/>
    <x v="2"/>
    <x v="0"/>
    <x v="4"/>
    <x v="4"/>
    <n v="5396"/>
    <x v="0"/>
    <x v="0"/>
    <x v="0"/>
  </r>
  <r>
    <x v="0"/>
    <x v="0"/>
    <x v="0"/>
    <x v="2"/>
    <x v="0"/>
    <x v="5"/>
    <x v="5"/>
    <n v="6036"/>
    <x v="0"/>
    <x v="0"/>
    <x v="0"/>
  </r>
  <r>
    <x v="0"/>
    <x v="0"/>
    <x v="0"/>
    <x v="2"/>
    <x v="0"/>
    <x v="6"/>
    <x v="6"/>
    <n v="3534"/>
    <x v="0"/>
    <x v="0"/>
    <x v="0"/>
  </r>
  <r>
    <x v="0"/>
    <x v="0"/>
    <x v="0"/>
    <x v="2"/>
    <x v="0"/>
    <x v="7"/>
    <x v="7"/>
    <n v="5386"/>
    <x v="0"/>
    <x v="0"/>
    <x v="0"/>
  </r>
  <r>
    <x v="0"/>
    <x v="0"/>
    <x v="0"/>
    <x v="3"/>
    <x v="1"/>
    <x v="0"/>
    <x v="0"/>
    <n v="56"/>
    <x v="0"/>
    <x v="0"/>
    <x v="0"/>
  </r>
  <r>
    <x v="0"/>
    <x v="0"/>
    <x v="0"/>
    <x v="3"/>
    <x v="1"/>
    <x v="1"/>
    <x v="1"/>
    <n v="79"/>
    <x v="0"/>
    <x v="0"/>
    <x v="0"/>
  </r>
  <r>
    <x v="0"/>
    <x v="0"/>
    <x v="0"/>
    <x v="3"/>
    <x v="1"/>
    <x v="2"/>
    <x v="2"/>
    <n v="192"/>
    <x v="0"/>
    <x v="0"/>
    <x v="0"/>
  </r>
  <r>
    <x v="0"/>
    <x v="0"/>
    <x v="0"/>
    <x v="3"/>
    <x v="1"/>
    <x v="3"/>
    <x v="3"/>
    <n v="113"/>
    <x v="0"/>
    <x v="0"/>
    <x v="0"/>
  </r>
  <r>
    <x v="0"/>
    <x v="0"/>
    <x v="0"/>
    <x v="3"/>
    <x v="1"/>
    <x v="4"/>
    <x v="4"/>
    <n v="70"/>
    <x v="0"/>
    <x v="0"/>
    <x v="0"/>
  </r>
  <r>
    <x v="0"/>
    <x v="0"/>
    <x v="0"/>
    <x v="3"/>
    <x v="1"/>
    <x v="5"/>
    <x v="5"/>
    <n v="86"/>
    <x v="0"/>
    <x v="0"/>
    <x v="0"/>
  </r>
  <r>
    <x v="0"/>
    <x v="0"/>
    <x v="0"/>
    <x v="3"/>
    <x v="1"/>
    <x v="6"/>
    <x v="6"/>
    <n v="1349"/>
    <x v="0"/>
    <x v="0"/>
    <x v="0"/>
  </r>
  <r>
    <x v="0"/>
    <x v="0"/>
    <x v="0"/>
    <x v="3"/>
    <x v="1"/>
    <x v="7"/>
    <x v="7"/>
    <n v="93"/>
    <x v="0"/>
    <x v="0"/>
    <x v="0"/>
  </r>
  <r>
    <x v="0"/>
    <x v="0"/>
    <x v="0"/>
    <x v="4"/>
    <x v="0"/>
    <x v="0"/>
    <x v="0"/>
    <n v="338"/>
    <x v="0"/>
    <x v="0"/>
    <x v="0"/>
  </r>
  <r>
    <x v="0"/>
    <x v="0"/>
    <x v="0"/>
    <x v="4"/>
    <x v="0"/>
    <x v="1"/>
    <x v="1"/>
    <n v="308"/>
    <x v="0"/>
    <x v="0"/>
    <x v="0"/>
  </r>
  <r>
    <x v="0"/>
    <x v="0"/>
    <x v="0"/>
    <x v="4"/>
    <x v="0"/>
    <x v="2"/>
    <x v="2"/>
    <n v="319"/>
    <x v="0"/>
    <x v="0"/>
    <x v="0"/>
  </r>
  <r>
    <x v="0"/>
    <x v="0"/>
    <x v="0"/>
    <x v="4"/>
    <x v="0"/>
    <x v="3"/>
    <x v="3"/>
    <n v="279"/>
    <x v="0"/>
    <x v="0"/>
    <x v="0"/>
  </r>
  <r>
    <x v="0"/>
    <x v="0"/>
    <x v="0"/>
    <x v="4"/>
    <x v="0"/>
    <x v="4"/>
    <x v="4"/>
    <n v="355"/>
    <x v="0"/>
    <x v="0"/>
    <x v="0"/>
  </r>
  <r>
    <x v="0"/>
    <x v="0"/>
    <x v="0"/>
    <x v="4"/>
    <x v="0"/>
    <x v="5"/>
    <x v="5"/>
    <n v="223"/>
    <x v="0"/>
    <x v="0"/>
    <x v="0"/>
  </r>
  <r>
    <x v="0"/>
    <x v="0"/>
    <x v="0"/>
    <x v="4"/>
    <x v="0"/>
    <x v="6"/>
    <x v="6"/>
    <n v="227"/>
    <x v="0"/>
    <x v="0"/>
    <x v="0"/>
  </r>
  <r>
    <x v="0"/>
    <x v="0"/>
    <x v="0"/>
    <x v="4"/>
    <x v="0"/>
    <x v="7"/>
    <x v="7"/>
    <n v="341"/>
    <x v="0"/>
    <x v="0"/>
    <x v="0"/>
  </r>
  <r>
    <x v="0"/>
    <x v="0"/>
    <x v="0"/>
    <x v="5"/>
    <x v="1"/>
    <x v="0"/>
    <x v="0"/>
    <n v="1795"/>
    <x v="0"/>
    <x v="0"/>
    <x v="0"/>
  </r>
  <r>
    <x v="0"/>
    <x v="0"/>
    <x v="0"/>
    <x v="5"/>
    <x v="1"/>
    <x v="1"/>
    <x v="1"/>
    <n v="718"/>
    <x v="0"/>
    <x v="0"/>
    <x v="0"/>
  </r>
  <r>
    <x v="0"/>
    <x v="0"/>
    <x v="0"/>
    <x v="5"/>
    <x v="1"/>
    <x v="2"/>
    <x v="2"/>
    <n v="2046"/>
    <x v="0"/>
    <x v="0"/>
    <x v="0"/>
  </r>
  <r>
    <x v="0"/>
    <x v="0"/>
    <x v="0"/>
    <x v="5"/>
    <x v="1"/>
    <x v="3"/>
    <x v="3"/>
    <n v="699"/>
    <x v="0"/>
    <x v="0"/>
    <x v="0"/>
  </r>
  <r>
    <x v="0"/>
    <x v="0"/>
    <x v="0"/>
    <x v="5"/>
    <x v="1"/>
    <x v="4"/>
    <x v="4"/>
    <n v="1785"/>
    <x v="0"/>
    <x v="0"/>
    <x v="0"/>
  </r>
  <r>
    <x v="0"/>
    <x v="0"/>
    <x v="0"/>
    <x v="5"/>
    <x v="1"/>
    <x v="5"/>
    <x v="5"/>
    <n v="771"/>
    <x v="0"/>
    <x v="0"/>
    <x v="0"/>
  </r>
  <r>
    <x v="0"/>
    <x v="0"/>
    <x v="0"/>
    <x v="5"/>
    <x v="1"/>
    <x v="6"/>
    <x v="6"/>
    <n v="1628"/>
    <x v="0"/>
    <x v="0"/>
    <x v="0"/>
  </r>
  <r>
    <x v="0"/>
    <x v="0"/>
    <x v="0"/>
    <x v="5"/>
    <x v="1"/>
    <x v="7"/>
    <x v="7"/>
    <n v="1468"/>
    <x v="0"/>
    <x v="0"/>
    <x v="0"/>
  </r>
  <r>
    <x v="0"/>
    <x v="0"/>
    <x v="1"/>
    <x v="0"/>
    <x v="0"/>
    <x v="0"/>
    <x v="0"/>
    <n v="651"/>
    <x v="0"/>
    <x v="0"/>
    <x v="0"/>
  </r>
  <r>
    <x v="0"/>
    <x v="0"/>
    <x v="1"/>
    <x v="0"/>
    <x v="0"/>
    <x v="1"/>
    <x v="1"/>
    <n v="771"/>
    <x v="0"/>
    <x v="0"/>
    <x v="0"/>
  </r>
  <r>
    <x v="0"/>
    <x v="0"/>
    <x v="1"/>
    <x v="0"/>
    <x v="0"/>
    <x v="2"/>
    <x v="2"/>
    <n v="910"/>
    <x v="0"/>
    <x v="0"/>
    <x v="0"/>
  </r>
  <r>
    <x v="0"/>
    <x v="0"/>
    <x v="1"/>
    <x v="0"/>
    <x v="0"/>
    <x v="3"/>
    <x v="3"/>
    <n v="623"/>
    <x v="0"/>
    <x v="0"/>
    <x v="0"/>
  </r>
  <r>
    <x v="0"/>
    <x v="0"/>
    <x v="1"/>
    <x v="0"/>
    <x v="0"/>
    <x v="4"/>
    <x v="4"/>
    <n v="786"/>
    <x v="0"/>
    <x v="0"/>
    <x v="0"/>
  </r>
  <r>
    <x v="0"/>
    <x v="0"/>
    <x v="1"/>
    <x v="0"/>
    <x v="0"/>
    <x v="5"/>
    <x v="5"/>
    <n v="632"/>
    <x v="0"/>
    <x v="0"/>
    <x v="0"/>
  </r>
  <r>
    <x v="0"/>
    <x v="0"/>
    <x v="1"/>
    <x v="0"/>
    <x v="0"/>
    <x v="6"/>
    <x v="6"/>
    <n v="1004"/>
    <x v="0"/>
    <x v="0"/>
    <x v="0"/>
  </r>
  <r>
    <x v="0"/>
    <x v="0"/>
    <x v="1"/>
    <x v="0"/>
    <x v="0"/>
    <x v="7"/>
    <x v="7"/>
    <n v="729"/>
    <x v="0"/>
    <x v="0"/>
    <x v="0"/>
  </r>
  <r>
    <x v="0"/>
    <x v="0"/>
    <x v="1"/>
    <x v="1"/>
    <x v="0"/>
    <x v="0"/>
    <x v="0"/>
    <n v="2231"/>
    <x v="0"/>
    <x v="0"/>
    <x v="0"/>
  </r>
  <r>
    <x v="0"/>
    <x v="0"/>
    <x v="1"/>
    <x v="1"/>
    <x v="0"/>
    <x v="1"/>
    <x v="1"/>
    <n v="2093"/>
    <x v="0"/>
    <x v="0"/>
    <x v="0"/>
  </r>
  <r>
    <x v="0"/>
    <x v="0"/>
    <x v="1"/>
    <x v="1"/>
    <x v="0"/>
    <x v="2"/>
    <x v="2"/>
    <n v="1938"/>
    <x v="0"/>
    <x v="0"/>
    <x v="0"/>
  </r>
  <r>
    <x v="0"/>
    <x v="0"/>
    <x v="1"/>
    <x v="1"/>
    <x v="0"/>
    <x v="3"/>
    <x v="3"/>
    <n v="2594"/>
    <x v="0"/>
    <x v="0"/>
    <x v="0"/>
  </r>
  <r>
    <x v="0"/>
    <x v="0"/>
    <x v="1"/>
    <x v="1"/>
    <x v="0"/>
    <x v="4"/>
    <x v="4"/>
    <n v="1923"/>
    <x v="0"/>
    <x v="0"/>
    <x v="0"/>
  </r>
  <r>
    <x v="0"/>
    <x v="0"/>
    <x v="1"/>
    <x v="1"/>
    <x v="0"/>
    <x v="5"/>
    <x v="5"/>
    <n v="2038"/>
    <x v="0"/>
    <x v="0"/>
    <x v="0"/>
  </r>
  <r>
    <x v="0"/>
    <x v="0"/>
    <x v="1"/>
    <x v="1"/>
    <x v="0"/>
    <x v="6"/>
    <x v="6"/>
    <n v="1330"/>
    <x v="0"/>
    <x v="0"/>
    <x v="0"/>
  </r>
  <r>
    <x v="0"/>
    <x v="0"/>
    <x v="1"/>
    <x v="1"/>
    <x v="0"/>
    <x v="7"/>
    <x v="7"/>
    <n v="2089"/>
    <x v="0"/>
    <x v="0"/>
    <x v="0"/>
  </r>
  <r>
    <x v="0"/>
    <x v="0"/>
    <x v="1"/>
    <x v="2"/>
    <x v="0"/>
    <x v="0"/>
    <x v="0"/>
    <n v="3432"/>
    <x v="0"/>
    <x v="0"/>
    <x v="0"/>
  </r>
  <r>
    <x v="0"/>
    <x v="0"/>
    <x v="1"/>
    <x v="2"/>
    <x v="0"/>
    <x v="1"/>
    <x v="1"/>
    <n v="3670"/>
    <x v="0"/>
    <x v="0"/>
    <x v="0"/>
  </r>
  <r>
    <x v="0"/>
    <x v="0"/>
    <x v="1"/>
    <x v="2"/>
    <x v="0"/>
    <x v="2"/>
    <x v="2"/>
    <n v="3159"/>
    <x v="0"/>
    <x v="0"/>
    <x v="0"/>
  </r>
  <r>
    <x v="0"/>
    <x v="0"/>
    <x v="1"/>
    <x v="2"/>
    <x v="0"/>
    <x v="3"/>
    <x v="3"/>
    <n v="3948"/>
    <x v="0"/>
    <x v="0"/>
    <x v="0"/>
  </r>
  <r>
    <x v="0"/>
    <x v="0"/>
    <x v="1"/>
    <x v="2"/>
    <x v="0"/>
    <x v="4"/>
    <x v="4"/>
    <n v="2954"/>
    <x v="0"/>
    <x v="0"/>
    <x v="0"/>
  </r>
  <r>
    <x v="0"/>
    <x v="0"/>
    <x v="1"/>
    <x v="2"/>
    <x v="0"/>
    <x v="5"/>
    <x v="5"/>
    <n v="3431"/>
    <x v="0"/>
    <x v="0"/>
    <x v="0"/>
  </r>
  <r>
    <x v="0"/>
    <x v="0"/>
    <x v="1"/>
    <x v="2"/>
    <x v="0"/>
    <x v="6"/>
    <x v="6"/>
    <n v="2244"/>
    <x v="0"/>
    <x v="0"/>
    <x v="0"/>
  </r>
  <r>
    <x v="0"/>
    <x v="0"/>
    <x v="1"/>
    <x v="2"/>
    <x v="0"/>
    <x v="7"/>
    <x v="7"/>
    <n v="3225"/>
    <x v="0"/>
    <x v="0"/>
    <x v="0"/>
  </r>
  <r>
    <x v="0"/>
    <x v="0"/>
    <x v="1"/>
    <x v="3"/>
    <x v="1"/>
    <x v="0"/>
    <x v="0"/>
    <n v="124"/>
    <x v="0"/>
    <x v="0"/>
    <x v="0"/>
  </r>
  <r>
    <x v="0"/>
    <x v="0"/>
    <x v="1"/>
    <x v="3"/>
    <x v="1"/>
    <x v="1"/>
    <x v="1"/>
    <n v="36"/>
    <x v="0"/>
    <x v="0"/>
    <x v="0"/>
  </r>
  <r>
    <x v="0"/>
    <x v="0"/>
    <x v="1"/>
    <x v="3"/>
    <x v="1"/>
    <x v="2"/>
    <x v="2"/>
    <n v="168"/>
    <x v="0"/>
    <x v="0"/>
    <x v="0"/>
  </r>
  <r>
    <x v="0"/>
    <x v="0"/>
    <x v="1"/>
    <x v="3"/>
    <x v="1"/>
    <x v="3"/>
    <x v="3"/>
    <n v="43"/>
    <x v="0"/>
    <x v="0"/>
    <x v="0"/>
  </r>
  <r>
    <x v="0"/>
    <x v="0"/>
    <x v="1"/>
    <x v="3"/>
    <x v="1"/>
    <x v="4"/>
    <x v="4"/>
    <n v="21"/>
    <x v="0"/>
    <x v="0"/>
    <x v="0"/>
  </r>
  <r>
    <x v="0"/>
    <x v="0"/>
    <x v="1"/>
    <x v="3"/>
    <x v="1"/>
    <x v="5"/>
    <x v="5"/>
    <n v="43"/>
    <x v="0"/>
    <x v="0"/>
    <x v="0"/>
  </r>
  <r>
    <x v="0"/>
    <x v="0"/>
    <x v="1"/>
    <x v="3"/>
    <x v="1"/>
    <x v="6"/>
    <x v="6"/>
    <n v="746"/>
    <x v="0"/>
    <x v="0"/>
    <x v="0"/>
  </r>
  <r>
    <x v="0"/>
    <x v="0"/>
    <x v="1"/>
    <x v="3"/>
    <x v="1"/>
    <x v="7"/>
    <x v="7"/>
    <n v="15"/>
    <x v="0"/>
    <x v="0"/>
    <x v="0"/>
  </r>
  <r>
    <x v="0"/>
    <x v="0"/>
    <x v="1"/>
    <x v="4"/>
    <x v="0"/>
    <x v="0"/>
    <x v="0"/>
    <n v="237"/>
    <x v="0"/>
    <x v="0"/>
    <x v="0"/>
  </r>
  <r>
    <x v="0"/>
    <x v="0"/>
    <x v="1"/>
    <x v="4"/>
    <x v="0"/>
    <x v="1"/>
    <x v="1"/>
    <n v="162"/>
    <x v="0"/>
    <x v="0"/>
    <x v="0"/>
  </r>
  <r>
    <x v="0"/>
    <x v="0"/>
    <x v="1"/>
    <x v="4"/>
    <x v="0"/>
    <x v="2"/>
    <x v="2"/>
    <n v="119"/>
    <x v="0"/>
    <x v="0"/>
    <x v="0"/>
  </r>
  <r>
    <x v="0"/>
    <x v="0"/>
    <x v="1"/>
    <x v="4"/>
    <x v="0"/>
    <x v="3"/>
    <x v="3"/>
    <n v="147"/>
    <x v="0"/>
    <x v="0"/>
    <x v="0"/>
  </r>
  <r>
    <x v="0"/>
    <x v="0"/>
    <x v="1"/>
    <x v="4"/>
    <x v="0"/>
    <x v="4"/>
    <x v="4"/>
    <n v="132"/>
    <x v="0"/>
    <x v="0"/>
    <x v="0"/>
  </r>
  <r>
    <x v="0"/>
    <x v="0"/>
    <x v="1"/>
    <x v="4"/>
    <x v="0"/>
    <x v="5"/>
    <x v="5"/>
    <n v="101"/>
    <x v="0"/>
    <x v="0"/>
    <x v="0"/>
  </r>
  <r>
    <x v="0"/>
    <x v="0"/>
    <x v="1"/>
    <x v="4"/>
    <x v="0"/>
    <x v="6"/>
    <x v="6"/>
    <n v="202"/>
    <x v="0"/>
    <x v="0"/>
    <x v="0"/>
  </r>
  <r>
    <x v="0"/>
    <x v="0"/>
    <x v="1"/>
    <x v="4"/>
    <x v="0"/>
    <x v="7"/>
    <x v="7"/>
    <n v="171"/>
    <x v="0"/>
    <x v="0"/>
    <x v="0"/>
  </r>
  <r>
    <x v="0"/>
    <x v="0"/>
    <x v="1"/>
    <x v="5"/>
    <x v="1"/>
    <x v="0"/>
    <x v="0"/>
    <n v="298"/>
    <x v="0"/>
    <x v="0"/>
    <x v="0"/>
  </r>
  <r>
    <x v="0"/>
    <x v="0"/>
    <x v="1"/>
    <x v="5"/>
    <x v="1"/>
    <x v="1"/>
    <x v="1"/>
    <n v="287"/>
    <x v="0"/>
    <x v="0"/>
    <x v="0"/>
  </r>
  <r>
    <x v="0"/>
    <x v="0"/>
    <x v="1"/>
    <x v="5"/>
    <x v="1"/>
    <x v="2"/>
    <x v="2"/>
    <n v="1058"/>
    <x v="0"/>
    <x v="0"/>
    <x v="0"/>
  </r>
  <r>
    <x v="0"/>
    <x v="0"/>
    <x v="1"/>
    <x v="5"/>
    <x v="1"/>
    <x v="3"/>
    <x v="3"/>
    <n v="298"/>
    <x v="0"/>
    <x v="0"/>
    <x v="0"/>
  </r>
  <r>
    <x v="0"/>
    <x v="0"/>
    <x v="1"/>
    <x v="5"/>
    <x v="1"/>
    <x v="4"/>
    <x v="4"/>
    <n v="803"/>
    <x v="0"/>
    <x v="0"/>
    <x v="0"/>
  </r>
  <r>
    <x v="0"/>
    <x v="0"/>
    <x v="1"/>
    <x v="5"/>
    <x v="1"/>
    <x v="5"/>
    <x v="5"/>
    <n v="305"/>
    <x v="0"/>
    <x v="0"/>
    <x v="0"/>
  </r>
  <r>
    <x v="0"/>
    <x v="0"/>
    <x v="1"/>
    <x v="5"/>
    <x v="1"/>
    <x v="6"/>
    <x v="6"/>
    <n v="1124"/>
    <x v="0"/>
    <x v="0"/>
    <x v="0"/>
  </r>
  <r>
    <x v="0"/>
    <x v="0"/>
    <x v="1"/>
    <x v="5"/>
    <x v="1"/>
    <x v="7"/>
    <x v="7"/>
    <n v="890"/>
    <x v="0"/>
    <x v="0"/>
    <x v="0"/>
  </r>
  <r>
    <x v="0"/>
    <x v="1"/>
    <x v="0"/>
    <x v="0"/>
    <x v="0"/>
    <x v="0"/>
    <x v="0"/>
    <n v="2771"/>
    <x v="0"/>
    <x v="0"/>
    <x v="0"/>
  </r>
  <r>
    <x v="0"/>
    <x v="1"/>
    <x v="0"/>
    <x v="0"/>
    <x v="0"/>
    <x v="1"/>
    <x v="1"/>
    <n v="2391"/>
    <x v="0"/>
    <x v="0"/>
    <x v="0"/>
  </r>
  <r>
    <x v="0"/>
    <x v="1"/>
    <x v="0"/>
    <x v="0"/>
    <x v="0"/>
    <x v="2"/>
    <x v="2"/>
    <n v="2812"/>
    <x v="0"/>
    <x v="0"/>
    <x v="0"/>
  </r>
  <r>
    <x v="0"/>
    <x v="1"/>
    <x v="0"/>
    <x v="0"/>
    <x v="0"/>
    <x v="3"/>
    <x v="3"/>
    <n v="2492"/>
    <x v="0"/>
    <x v="0"/>
    <x v="0"/>
  </r>
  <r>
    <x v="0"/>
    <x v="1"/>
    <x v="0"/>
    <x v="0"/>
    <x v="0"/>
    <x v="4"/>
    <x v="4"/>
    <n v="2805"/>
    <x v="0"/>
    <x v="0"/>
    <x v="0"/>
  </r>
  <r>
    <x v="0"/>
    <x v="1"/>
    <x v="0"/>
    <x v="0"/>
    <x v="0"/>
    <x v="5"/>
    <x v="5"/>
    <n v="2414"/>
    <x v="0"/>
    <x v="0"/>
    <x v="0"/>
  </r>
  <r>
    <x v="0"/>
    <x v="1"/>
    <x v="0"/>
    <x v="0"/>
    <x v="0"/>
    <x v="6"/>
    <x v="6"/>
    <n v="2242"/>
    <x v="0"/>
    <x v="0"/>
    <x v="0"/>
  </r>
  <r>
    <x v="0"/>
    <x v="1"/>
    <x v="0"/>
    <x v="0"/>
    <x v="0"/>
    <x v="7"/>
    <x v="7"/>
    <n v="2004"/>
    <x v="0"/>
    <x v="0"/>
    <x v="0"/>
  </r>
  <r>
    <x v="0"/>
    <x v="1"/>
    <x v="0"/>
    <x v="1"/>
    <x v="0"/>
    <x v="0"/>
    <x v="0"/>
    <n v="2810"/>
    <x v="0"/>
    <x v="0"/>
    <x v="0"/>
  </r>
  <r>
    <x v="0"/>
    <x v="1"/>
    <x v="0"/>
    <x v="1"/>
    <x v="0"/>
    <x v="1"/>
    <x v="1"/>
    <n v="3319"/>
    <x v="0"/>
    <x v="0"/>
    <x v="0"/>
  </r>
  <r>
    <x v="0"/>
    <x v="1"/>
    <x v="0"/>
    <x v="1"/>
    <x v="0"/>
    <x v="2"/>
    <x v="2"/>
    <n v="3016"/>
    <x v="0"/>
    <x v="0"/>
    <x v="0"/>
  </r>
  <r>
    <x v="0"/>
    <x v="1"/>
    <x v="0"/>
    <x v="1"/>
    <x v="0"/>
    <x v="3"/>
    <x v="3"/>
    <n v="2939"/>
    <x v="0"/>
    <x v="0"/>
    <x v="0"/>
  </r>
  <r>
    <x v="0"/>
    <x v="1"/>
    <x v="0"/>
    <x v="1"/>
    <x v="0"/>
    <x v="4"/>
    <x v="4"/>
    <n v="2759"/>
    <x v="0"/>
    <x v="0"/>
    <x v="0"/>
  </r>
  <r>
    <x v="0"/>
    <x v="1"/>
    <x v="0"/>
    <x v="1"/>
    <x v="0"/>
    <x v="5"/>
    <x v="5"/>
    <n v="3614"/>
    <x v="0"/>
    <x v="0"/>
    <x v="0"/>
  </r>
  <r>
    <x v="0"/>
    <x v="1"/>
    <x v="0"/>
    <x v="1"/>
    <x v="0"/>
    <x v="6"/>
    <x v="6"/>
    <n v="2221"/>
    <x v="0"/>
    <x v="0"/>
    <x v="0"/>
  </r>
  <r>
    <x v="0"/>
    <x v="1"/>
    <x v="0"/>
    <x v="1"/>
    <x v="0"/>
    <x v="7"/>
    <x v="7"/>
    <n v="2941"/>
    <x v="0"/>
    <x v="0"/>
    <x v="0"/>
  </r>
  <r>
    <x v="0"/>
    <x v="1"/>
    <x v="0"/>
    <x v="2"/>
    <x v="0"/>
    <x v="0"/>
    <x v="0"/>
    <n v="5758"/>
    <x v="0"/>
    <x v="0"/>
    <x v="0"/>
  </r>
  <r>
    <x v="0"/>
    <x v="1"/>
    <x v="0"/>
    <x v="2"/>
    <x v="0"/>
    <x v="1"/>
    <x v="1"/>
    <n v="5617"/>
    <x v="0"/>
    <x v="0"/>
    <x v="0"/>
  </r>
  <r>
    <x v="0"/>
    <x v="1"/>
    <x v="0"/>
    <x v="2"/>
    <x v="0"/>
    <x v="2"/>
    <x v="2"/>
    <n v="5640"/>
    <x v="0"/>
    <x v="0"/>
    <x v="0"/>
  </r>
  <r>
    <x v="0"/>
    <x v="1"/>
    <x v="0"/>
    <x v="2"/>
    <x v="0"/>
    <x v="3"/>
    <x v="3"/>
    <n v="6075"/>
    <x v="0"/>
    <x v="0"/>
    <x v="0"/>
  </r>
  <r>
    <x v="0"/>
    <x v="1"/>
    <x v="0"/>
    <x v="2"/>
    <x v="0"/>
    <x v="4"/>
    <x v="4"/>
    <n v="5549"/>
    <x v="0"/>
    <x v="0"/>
    <x v="0"/>
  </r>
  <r>
    <x v="0"/>
    <x v="1"/>
    <x v="0"/>
    <x v="2"/>
    <x v="0"/>
    <x v="5"/>
    <x v="5"/>
    <n v="5809"/>
    <x v="0"/>
    <x v="0"/>
    <x v="0"/>
  </r>
  <r>
    <x v="0"/>
    <x v="1"/>
    <x v="0"/>
    <x v="2"/>
    <x v="0"/>
    <x v="6"/>
    <x v="6"/>
    <n v="4147"/>
    <x v="0"/>
    <x v="0"/>
    <x v="0"/>
  </r>
  <r>
    <x v="0"/>
    <x v="1"/>
    <x v="0"/>
    <x v="2"/>
    <x v="0"/>
    <x v="7"/>
    <x v="7"/>
    <n v="5234"/>
    <x v="0"/>
    <x v="0"/>
    <x v="0"/>
  </r>
  <r>
    <x v="0"/>
    <x v="1"/>
    <x v="0"/>
    <x v="3"/>
    <x v="1"/>
    <x v="0"/>
    <x v="0"/>
    <n v="277"/>
    <x v="0"/>
    <x v="0"/>
    <x v="0"/>
  </r>
  <r>
    <x v="0"/>
    <x v="1"/>
    <x v="0"/>
    <x v="3"/>
    <x v="1"/>
    <x v="1"/>
    <x v="1"/>
    <n v="121"/>
    <x v="0"/>
    <x v="0"/>
    <x v="0"/>
  </r>
  <r>
    <x v="0"/>
    <x v="1"/>
    <x v="0"/>
    <x v="3"/>
    <x v="1"/>
    <x v="2"/>
    <x v="2"/>
    <n v="210"/>
    <x v="0"/>
    <x v="0"/>
    <x v="0"/>
  </r>
  <r>
    <x v="0"/>
    <x v="1"/>
    <x v="0"/>
    <x v="3"/>
    <x v="1"/>
    <x v="3"/>
    <x v="3"/>
    <n v="109"/>
    <x v="0"/>
    <x v="0"/>
    <x v="0"/>
  </r>
  <r>
    <x v="0"/>
    <x v="1"/>
    <x v="0"/>
    <x v="3"/>
    <x v="1"/>
    <x v="4"/>
    <x v="4"/>
    <n v="346"/>
    <x v="0"/>
    <x v="0"/>
    <x v="0"/>
  </r>
  <r>
    <x v="0"/>
    <x v="1"/>
    <x v="0"/>
    <x v="3"/>
    <x v="1"/>
    <x v="5"/>
    <x v="5"/>
    <n v="95"/>
    <x v="0"/>
    <x v="0"/>
    <x v="0"/>
  </r>
  <r>
    <x v="0"/>
    <x v="1"/>
    <x v="0"/>
    <x v="3"/>
    <x v="1"/>
    <x v="6"/>
    <x v="6"/>
    <n v="170"/>
    <x v="0"/>
    <x v="0"/>
    <x v="0"/>
  </r>
  <r>
    <x v="0"/>
    <x v="1"/>
    <x v="0"/>
    <x v="3"/>
    <x v="1"/>
    <x v="7"/>
    <x v="7"/>
    <n v="151"/>
    <x v="0"/>
    <x v="0"/>
    <x v="0"/>
  </r>
  <r>
    <x v="0"/>
    <x v="1"/>
    <x v="0"/>
    <x v="4"/>
    <x v="0"/>
    <x v="0"/>
    <x v="0"/>
    <n v="166"/>
    <x v="0"/>
    <x v="0"/>
    <x v="0"/>
  </r>
  <r>
    <x v="0"/>
    <x v="1"/>
    <x v="0"/>
    <x v="4"/>
    <x v="0"/>
    <x v="1"/>
    <x v="1"/>
    <n v="122"/>
    <x v="0"/>
    <x v="0"/>
    <x v="0"/>
  </r>
  <r>
    <x v="0"/>
    <x v="1"/>
    <x v="0"/>
    <x v="4"/>
    <x v="0"/>
    <x v="2"/>
    <x v="2"/>
    <n v="44"/>
    <x v="0"/>
    <x v="0"/>
    <x v="0"/>
  </r>
  <r>
    <x v="0"/>
    <x v="1"/>
    <x v="0"/>
    <x v="4"/>
    <x v="0"/>
    <x v="3"/>
    <x v="3"/>
    <n v="100"/>
    <x v="0"/>
    <x v="0"/>
    <x v="0"/>
  </r>
  <r>
    <x v="0"/>
    <x v="1"/>
    <x v="0"/>
    <x v="4"/>
    <x v="0"/>
    <x v="4"/>
    <x v="4"/>
    <n v="83"/>
    <x v="0"/>
    <x v="0"/>
    <x v="0"/>
  </r>
  <r>
    <x v="0"/>
    <x v="1"/>
    <x v="0"/>
    <x v="4"/>
    <x v="0"/>
    <x v="5"/>
    <x v="5"/>
    <n v="127"/>
    <x v="0"/>
    <x v="0"/>
    <x v="0"/>
  </r>
  <r>
    <x v="0"/>
    <x v="1"/>
    <x v="0"/>
    <x v="4"/>
    <x v="0"/>
    <x v="6"/>
    <x v="6"/>
    <n v="48"/>
    <x v="0"/>
    <x v="0"/>
    <x v="0"/>
  </r>
  <r>
    <x v="0"/>
    <x v="1"/>
    <x v="0"/>
    <x v="4"/>
    <x v="0"/>
    <x v="7"/>
    <x v="7"/>
    <n v="55"/>
    <x v="0"/>
    <x v="0"/>
    <x v="0"/>
  </r>
  <r>
    <x v="0"/>
    <x v="1"/>
    <x v="0"/>
    <x v="5"/>
    <x v="1"/>
    <x v="0"/>
    <x v="0"/>
    <n v="3332"/>
    <x v="0"/>
    <x v="0"/>
    <x v="0"/>
  </r>
  <r>
    <x v="0"/>
    <x v="1"/>
    <x v="0"/>
    <x v="5"/>
    <x v="1"/>
    <x v="1"/>
    <x v="1"/>
    <n v="1816"/>
    <x v="0"/>
    <x v="0"/>
    <x v="0"/>
  </r>
  <r>
    <x v="0"/>
    <x v="1"/>
    <x v="0"/>
    <x v="5"/>
    <x v="1"/>
    <x v="2"/>
    <x v="2"/>
    <n v="3616"/>
    <x v="0"/>
    <x v="0"/>
    <x v="0"/>
  </r>
  <r>
    <x v="0"/>
    <x v="1"/>
    <x v="0"/>
    <x v="5"/>
    <x v="1"/>
    <x v="3"/>
    <x v="3"/>
    <n v="2547"/>
    <x v="0"/>
    <x v="0"/>
    <x v="0"/>
  </r>
  <r>
    <x v="0"/>
    <x v="1"/>
    <x v="0"/>
    <x v="5"/>
    <x v="1"/>
    <x v="4"/>
    <x v="4"/>
    <n v="3746"/>
    <x v="0"/>
    <x v="0"/>
    <x v="0"/>
  </r>
  <r>
    <x v="0"/>
    <x v="1"/>
    <x v="0"/>
    <x v="5"/>
    <x v="1"/>
    <x v="5"/>
    <x v="5"/>
    <n v="1946"/>
    <x v="0"/>
    <x v="0"/>
    <x v="0"/>
  </r>
  <r>
    <x v="0"/>
    <x v="1"/>
    <x v="0"/>
    <x v="5"/>
    <x v="1"/>
    <x v="6"/>
    <x v="6"/>
    <n v="2808"/>
    <x v="0"/>
    <x v="0"/>
    <x v="0"/>
  </r>
  <r>
    <x v="0"/>
    <x v="1"/>
    <x v="0"/>
    <x v="5"/>
    <x v="1"/>
    <x v="7"/>
    <x v="7"/>
    <n v="2026"/>
    <x v="0"/>
    <x v="0"/>
    <x v="0"/>
  </r>
  <r>
    <x v="0"/>
    <x v="1"/>
    <x v="1"/>
    <x v="0"/>
    <x v="0"/>
    <x v="0"/>
    <x v="0"/>
    <n v="1225"/>
    <x v="0"/>
    <x v="0"/>
    <x v="0"/>
  </r>
  <r>
    <x v="0"/>
    <x v="1"/>
    <x v="1"/>
    <x v="0"/>
    <x v="0"/>
    <x v="1"/>
    <x v="1"/>
    <n v="912"/>
    <x v="0"/>
    <x v="0"/>
    <x v="0"/>
  </r>
  <r>
    <x v="0"/>
    <x v="1"/>
    <x v="1"/>
    <x v="0"/>
    <x v="0"/>
    <x v="2"/>
    <x v="2"/>
    <n v="1248"/>
    <x v="0"/>
    <x v="0"/>
    <x v="0"/>
  </r>
  <r>
    <x v="0"/>
    <x v="1"/>
    <x v="1"/>
    <x v="0"/>
    <x v="0"/>
    <x v="3"/>
    <x v="3"/>
    <n v="1330"/>
    <x v="0"/>
    <x v="0"/>
    <x v="0"/>
  </r>
  <r>
    <x v="0"/>
    <x v="1"/>
    <x v="1"/>
    <x v="0"/>
    <x v="0"/>
    <x v="4"/>
    <x v="4"/>
    <n v="1266"/>
    <x v="0"/>
    <x v="0"/>
    <x v="0"/>
  </r>
  <r>
    <x v="0"/>
    <x v="1"/>
    <x v="1"/>
    <x v="0"/>
    <x v="0"/>
    <x v="5"/>
    <x v="5"/>
    <n v="1137"/>
    <x v="0"/>
    <x v="0"/>
    <x v="0"/>
  </r>
  <r>
    <x v="0"/>
    <x v="1"/>
    <x v="1"/>
    <x v="0"/>
    <x v="0"/>
    <x v="6"/>
    <x v="6"/>
    <n v="898"/>
    <x v="0"/>
    <x v="0"/>
    <x v="0"/>
  </r>
  <r>
    <x v="0"/>
    <x v="1"/>
    <x v="1"/>
    <x v="0"/>
    <x v="0"/>
    <x v="7"/>
    <x v="7"/>
    <n v="1119"/>
    <x v="0"/>
    <x v="0"/>
    <x v="0"/>
  </r>
  <r>
    <x v="0"/>
    <x v="1"/>
    <x v="1"/>
    <x v="1"/>
    <x v="0"/>
    <x v="0"/>
    <x v="0"/>
    <n v="1541"/>
    <x v="0"/>
    <x v="0"/>
    <x v="0"/>
  </r>
  <r>
    <x v="0"/>
    <x v="1"/>
    <x v="1"/>
    <x v="1"/>
    <x v="0"/>
    <x v="1"/>
    <x v="1"/>
    <n v="2019"/>
    <x v="0"/>
    <x v="0"/>
    <x v="0"/>
  </r>
  <r>
    <x v="0"/>
    <x v="1"/>
    <x v="1"/>
    <x v="1"/>
    <x v="0"/>
    <x v="2"/>
    <x v="2"/>
    <n v="1748"/>
    <x v="0"/>
    <x v="0"/>
    <x v="0"/>
  </r>
  <r>
    <x v="0"/>
    <x v="1"/>
    <x v="1"/>
    <x v="1"/>
    <x v="0"/>
    <x v="3"/>
    <x v="3"/>
    <n v="2082"/>
    <x v="0"/>
    <x v="0"/>
    <x v="0"/>
  </r>
  <r>
    <x v="0"/>
    <x v="1"/>
    <x v="1"/>
    <x v="1"/>
    <x v="0"/>
    <x v="4"/>
    <x v="4"/>
    <n v="1544"/>
    <x v="0"/>
    <x v="0"/>
    <x v="0"/>
  </r>
  <r>
    <x v="0"/>
    <x v="1"/>
    <x v="1"/>
    <x v="1"/>
    <x v="0"/>
    <x v="5"/>
    <x v="5"/>
    <n v="2195"/>
    <x v="0"/>
    <x v="0"/>
    <x v="0"/>
  </r>
  <r>
    <x v="0"/>
    <x v="1"/>
    <x v="1"/>
    <x v="1"/>
    <x v="0"/>
    <x v="6"/>
    <x v="6"/>
    <n v="1082"/>
    <x v="0"/>
    <x v="0"/>
    <x v="0"/>
  </r>
  <r>
    <x v="0"/>
    <x v="1"/>
    <x v="1"/>
    <x v="1"/>
    <x v="0"/>
    <x v="7"/>
    <x v="7"/>
    <n v="1990"/>
    <x v="0"/>
    <x v="0"/>
    <x v="0"/>
  </r>
  <r>
    <x v="0"/>
    <x v="1"/>
    <x v="1"/>
    <x v="2"/>
    <x v="0"/>
    <x v="0"/>
    <x v="0"/>
    <n v="2897"/>
    <x v="0"/>
    <x v="0"/>
    <x v="0"/>
  </r>
  <r>
    <x v="0"/>
    <x v="1"/>
    <x v="1"/>
    <x v="2"/>
    <x v="0"/>
    <x v="1"/>
    <x v="1"/>
    <n v="3014"/>
    <x v="0"/>
    <x v="0"/>
    <x v="0"/>
  </r>
  <r>
    <x v="0"/>
    <x v="1"/>
    <x v="1"/>
    <x v="2"/>
    <x v="0"/>
    <x v="2"/>
    <x v="2"/>
    <n v="2915"/>
    <x v="0"/>
    <x v="0"/>
    <x v="0"/>
  </r>
  <r>
    <x v="0"/>
    <x v="1"/>
    <x v="1"/>
    <x v="2"/>
    <x v="0"/>
    <x v="3"/>
    <x v="3"/>
    <n v="3638"/>
    <x v="0"/>
    <x v="0"/>
    <x v="0"/>
  </r>
  <r>
    <x v="0"/>
    <x v="1"/>
    <x v="1"/>
    <x v="2"/>
    <x v="0"/>
    <x v="4"/>
    <x v="4"/>
    <n v="2860"/>
    <x v="0"/>
    <x v="0"/>
    <x v="0"/>
  </r>
  <r>
    <x v="0"/>
    <x v="1"/>
    <x v="1"/>
    <x v="2"/>
    <x v="0"/>
    <x v="5"/>
    <x v="5"/>
    <n v="3414"/>
    <x v="0"/>
    <x v="0"/>
    <x v="0"/>
  </r>
  <r>
    <x v="0"/>
    <x v="1"/>
    <x v="1"/>
    <x v="2"/>
    <x v="0"/>
    <x v="6"/>
    <x v="6"/>
    <n v="1860"/>
    <x v="0"/>
    <x v="0"/>
    <x v="0"/>
  </r>
  <r>
    <x v="0"/>
    <x v="1"/>
    <x v="1"/>
    <x v="2"/>
    <x v="0"/>
    <x v="7"/>
    <x v="7"/>
    <n v="3323"/>
    <x v="0"/>
    <x v="0"/>
    <x v="0"/>
  </r>
  <r>
    <x v="0"/>
    <x v="1"/>
    <x v="1"/>
    <x v="3"/>
    <x v="1"/>
    <x v="0"/>
    <x v="0"/>
    <n v="207"/>
    <x v="0"/>
    <x v="0"/>
    <x v="0"/>
  </r>
  <r>
    <x v="0"/>
    <x v="1"/>
    <x v="1"/>
    <x v="3"/>
    <x v="1"/>
    <x v="1"/>
    <x v="1"/>
    <n v="142"/>
    <x v="0"/>
    <x v="0"/>
    <x v="0"/>
  </r>
  <r>
    <x v="0"/>
    <x v="1"/>
    <x v="1"/>
    <x v="3"/>
    <x v="1"/>
    <x v="2"/>
    <x v="2"/>
    <n v="115"/>
    <x v="0"/>
    <x v="0"/>
    <x v="0"/>
  </r>
  <r>
    <x v="0"/>
    <x v="1"/>
    <x v="1"/>
    <x v="3"/>
    <x v="1"/>
    <x v="3"/>
    <x v="3"/>
    <n v="117"/>
    <x v="0"/>
    <x v="0"/>
    <x v="0"/>
  </r>
  <r>
    <x v="0"/>
    <x v="1"/>
    <x v="1"/>
    <x v="3"/>
    <x v="1"/>
    <x v="4"/>
    <x v="4"/>
    <n v="139"/>
    <x v="0"/>
    <x v="0"/>
    <x v="0"/>
  </r>
  <r>
    <x v="0"/>
    <x v="1"/>
    <x v="1"/>
    <x v="3"/>
    <x v="1"/>
    <x v="5"/>
    <x v="5"/>
    <n v="57"/>
    <x v="0"/>
    <x v="0"/>
    <x v="0"/>
  </r>
  <r>
    <x v="0"/>
    <x v="1"/>
    <x v="1"/>
    <x v="3"/>
    <x v="1"/>
    <x v="6"/>
    <x v="6"/>
    <n v="68"/>
    <x v="0"/>
    <x v="0"/>
    <x v="0"/>
  </r>
  <r>
    <x v="0"/>
    <x v="1"/>
    <x v="1"/>
    <x v="3"/>
    <x v="1"/>
    <x v="7"/>
    <x v="7"/>
    <n v="98"/>
    <x v="0"/>
    <x v="0"/>
    <x v="0"/>
  </r>
  <r>
    <x v="0"/>
    <x v="1"/>
    <x v="1"/>
    <x v="4"/>
    <x v="0"/>
    <x v="0"/>
    <x v="0"/>
    <n v="68"/>
    <x v="0"/>
    <x v="0"/>
    <x v="0"/>
  </r>
  <r>
    <x v="0"/>
    <x v="1"/>
    <x v="1"/>
    <x v="4"/>
    <x v="0"/>
    <x v="1"/>
    <x v="1"/>
    <n v="45"/>
    <x v="0"/>
    <x v="0"/>
    <x v="0"/>
  </r>
  <r>
    <x v="0"/>
    <x v="1"/>
    <x v="1"/>
    <x v="4"/>
    <x v="0"/>
    <x v="2"/>
    <x v="2"/>
    <n v="21"/>
    <x v="0"/>
    <x v="0"/>
    <x v="0"/>
  </r>
  <r>
    <x v="0"/>
    <x v="1"/>
    <x v="1"/>
    <x v="4"/>
    <x v="0"/>
    <x v="3"/>
    <x v="3"/>
    <n v="31"/>
    <x v="0"/>
    <x v="0"/>
    <x v="0"/>
  </r>
  <r>
    <x v="0"/>
    <x v="1"/>
    <x v="1"/>
    <x v="4"/>
    <x v="0"/>
    <x v="4"/>
    <x v="4"/>
    <n v="38"/>
    <x v="0"/>
    <x v="0"/>
    <x v="0"/>
  </r>
  <r>
    <x v="0"/>
    <x v="1"/>
    <x v="1"/>
    <x v="4"/>
    <x v="0"/>
    <x v="5"/>
    <x v="5"/>
    <n v="56"/>
    <x v="0"/>
    <x v="0"/>
    <x v="0"/>
  </r>
  <r>
    <x v="0"/>
    <x v="1"/>
    <x v="1"/>
    <x v="4"/>
    <x v="0"/>
    <x v="6"/>
    <x v="6"/>
    <n v="20"/>
    <x v="0"/>
    <x v="0"/>
    <x v="0"/>
  </r>
  <r>
    <x v="0"/>
    <x v="1"/>
    <x v="1"/>
    <x v="4"/>
    <x v="0"/>
    <x v="7"/>
    <x v="7"/>
    <n v="25"/>
    <x v="0"/>
    <x v="0"/>
    <x v="0"/>
  </r>
  <r>
    <x v="0"/>
    <x v="1"/>
    <x v="1"/>
    <x v="5"/>
    <x v="1"/>
    <x v="0"/>
    <x v="0"/>
    <n v="1358"/>
    <x v="0"/>
    <x v="0"/>
    <x v="0"/>
  </r>
  <r>
    <x v="0"/>
    <x v="1"/>
    <x v="1"/>
    <x v="5"/>
    <x v="1"/>
    <x v="1"/>
    <x v="1"/>
    <n v="820"/>
    <x v="0"/>
    <x v="0"/>
    <x v="0"/>
  </r>
  <r>
    <x v="0"/>
    <x v="1"/>
    <x v="1"/>
    <x v="5"/>
    <x v="1"/>
    <x v="2"/>
    <x v="2"/>
    <n v="1458"/>
    <x v="0"/>
    <x v="0"/>
    <x v="0"/>
  </r>
  <r>
    <x v="0"/>
    <x v="1"/>
    <x v="1"/>
    <x v="5"/>
    <x v="1"/>
    <x v="3"/>
    <x v="3"/>
    <n v="1388"/>
    <x v="0"/>
    <x v="0"/>
    <x v="0"/>
  </r>
  <r>
    <x v="0"/>
    <x v="1"/>
    <x v="1"/>
    <x v="5"/>
    <x v="1"/>
    <x v="4"/>
    <x v="4"/>
    <n v="1600"/>
    <x v="0"/>
    <x v="0"/>
    <x v="0"/>
  </r>
  <r>
    <x v="0"/>
    <x v="1"/>
    <x v="1"/>
    <x v="5"/>
    <x v="1"/>
    <x v="5"/>
    <x v="5"/>
    <n v="814"/>
    <x v="0"/>
    <x v="0"/>
    <x v="0"/>
  </r>
  <r>
    <x v="0"/>
    <x v="1"/>
    <x v="1"/>
    <x v="5"/>
    <x v="1"/>
    <x v="6"/>
    <x v="6"/>
    <n v="988"/>
    <x v="0"/>
    <x v="0"/>
    <x v="0"/>
  </r>
  <r>
    <x v="0"/>
    <x v="1"/>
    <x v="1"/>
    <x v="5"/>
    <x v="1"/>
    <x v="7"/>
    <x v="7"/>
    <n v="1082"/>
    <x v="0"/>
    <x v="0"/>
    <x v="0"/>
  </r>
  <r>
    <x v="0"/>
    <x v="2"/>
    <x v="0"/>
    <x v="0"/>
    <x v="0"/>
    <x v="0"/>
    <x v="0"/>
    <n v="3034"/>
    <x v="0"/>
    <x v="0"/>
    <x v="0"/>
  </r>
  <r>
    <x v="0"/>
    <x v="2"/>
    <x v="0"/>
    <x v="0"/>
    <x v="0"/>
    <x v="1"/>
    <x v="1"/>
    <n v="2799"/>
    <x v="0"/>
    <x v="0"/>
    <x v="0"/>
  </r>
  <r>
    <x v="0"/>
    <x v="2"/>
    <x v="0"/>
    <x v="0"/>
    <x v="0"/>
    <x v="2"/>
    <x v="2"/>
    <n v="2954"/>
    <x v="0"/>
    <x v="0"/>
    <x v="0"/>
  </r>
  <r>
    <x v="0"/>
    <x v="2"/>
    <x v="0"/>
    <x v="0"/>
    <x v="0"/>
    <x v="3"/>
    <x v="3"/>
    <n v="2666"/>
    <x v="0"/>
    <x v="0"/>
    <x v="0"/>
  </r>
  <r>
    <x v="0"/>
    <x v="2"/>
    <x v="0"/>
    <x v="0"/>
    <x v="0"/>
    <x v="4"/>
    <x v="4"/>
    <n v="3079"/>
    <x v="0"/>
    <x v="0"/>
    <x v="0"/>
  </r>
  <r>
    <x v="0"/>
    <x v="2"/>
    <x v="0"/>
    <x v="0"/>
    <x v="0"/>
    <x v="5"/>
    <x v="5"/>
    <n v="2711"/>
    <x v="0"/>
    <x v="0"/>
    <x v="0"/>
  </r>
  <r>
    <x v="0"/>
    <x v="2"/>
    <x v="0"/>
    <x v="0"/>
    <x v="0"/>
    <x v="6"/>
    <x v="6"/>
    <n v="3224"/>
    <x v="0"/>
    <x v="0"/>
    <x v="0"/>
  </r>
  <r>
    <x v="0"/>
    <x v="2"/>
    <x v="0"/>
    <x v="0"/>
    <x v="0"/>
    <x v="7"/>
    <x v="7"/>
    <n v="2596"/>
    <x v="0"/>
    <x v="0"/>
    <x v="0"/>
  </r>
  <r>
    <x v="0"/>
    <x v="2"/>
    <x v="0"/>
    <x v="1"/>
    <x v="0"/>
    <x v="0"/>
    <x v="0"/>
    <n v="5171"/>
    <x v="0"/>
    <x v="0"/>
    <x v="0"/>
  </r>
  <r>
    <x v="0"/>
    <x v="2"/>
    <x v="0"/>
    <x v="1"/>
    <x v="0"/>
    <x v="1"/>
    <x v="1"/>
    <n v="5665"/>
    <x v="0"/>
    <x v="0"/>
    <x v="0"/>
  </r>
  <r>
    <x v="0"/>
    <x v="2"/>
    <x v="0"/>
    <x v="1"/>
    <x v="0"/>
    <x v="2"/>
    <x v="2"/>
    <n v="4944"/>
    <x v="0"/>
    <x v="0"/>
    <x v="0"/>
  </r>
  <r>
    <x v="0"/>
    <x v="2"/>
    <x v="0"/>
    <x v="1"/>
    <x v="0"/>
    <x v="3"/>
    <x v="3"/>
    <n v="5501"/>
    <x v="0"/>
    <x v="0"/>
    <x v="0"/>
  </r>
  <r>
    <x v="0"/>
    <x v="2"/>
    <x v="0"/>
    <x v="1"/>
    <x v="0"/>
    <x v="4"/>
    <x v="4"/>
    <n v="4678"/>
    <x v="0"/>
    <x v="0"/>
    <x v="0"/>
  </r>
  <r>
    <x v="0"/>
    <x v="2"/>
    <x v="0"/>
    <x v="1"/>
    <x v="0"/>
    <x v="5"/>
    <x v="5"/>
    <n v="5176"/>
    <x v="0"/>
    <x v="0"/>
    <x v="0"/>
  </r>
  <r>
    <x v="0"/>
    <x v="2"/>
    <x v="0"/>
    <x v="1"/>
    <x v="0"/>
    <x v="6"/>
    <x v="6"/>
    <n v="3965"/>
    <x v="0"/>
    <x v="0"/>
    <x v="0"/>
  </r>
  <r>
    <x v="0"/>
    <x v="2"/>
    <x v="0"/>
    <x v="1"/>
    <x v="0"/>
    <x v="7"/>
    <x v="7"/>
    <n v="4992"/>
    <x v="0"/>
    <x v="0"/>
    <x v="0"/>
  </r>
  <r>
    <x v="0"/>
    <x v="2"/>
    <x v="0"/>
    <x v="2"/>
    <x v="0"/>
    <x v="0"/>
    <x v="0"/>
    <n v="8952"/>
    <x v="0"/>
    <x v="0"/>
    <x v="0"/>
  </r>
  <r>
    <x v="0"/>
    <x v="2"/>
    <x v="0"/>
    <x v="2"/>
    <x v="0"/>
    <x v="1"/>
    <x v="1"/>
    <n v="8933"/>
    <x v="0"/>
    <x v="0"/>
    <x v="0"/>
  </r>
  <r>
    <x v="0"/>
    <x v="2"/>
    <x v="0"/>
    <x v="2"/>
    <x v="0"/>
    <x v="2"/>
    <x v="2"/>
    <n v="8382"/>
    <x v="0"/>
    <x v="0"/>
    <x v="0"/>
  </r>
  <r>
    <x v="0"/>
    <x v="2"/>
    <x v="0"/>
    <x v="2"/>
    <x v="0"/>
    <x v="3"/>
    <x v="3"/>
    <n v="8814"/>
    <x v="0"/>
    <x v="0"/>
    <x v="0"/>
  </r>
  <r>
    <x v="0"/>
    <x v="2"/>
    <x v="0"/>
    <x v="2"/>
    <x v="0"/>
    <x v="4"/>
    <x v="4"/>
    <n v="8937"/>
    <x v="0"/>
    <x v="0"/>
    <x v="0"/>
  </r>
  <r>
    <x v="0"/>
    <x v="2"/>
    <x v="0"/>
    <x v="2"/>
    <x v="0"/>
    <x v="5"/>
    <x v="5"/>
    <n v="9711"/>
    <x v="0"/>
    <x v="0"/>
    <x v="0"/>
  </r>
  <r>
    <x v="0"/>
    <x v="2"/>
    <x v="0"/>
    <x v="2"/>
    <x v="0"/>
    <x v="6"/>
    <x v="6"/>
    <n v="7569"/>
    <x v="0"/>
    <x v="0"/>
    <x v="0"/>
  </r>
  <r>
    <x v="0"/>
    <x v="2"/>
    <x v="0"/>
    <x v="2"/>
    <x v="0"/>
    <x v="7"/>
    <x v="7"/>
    <n v="8440"/>
    <x v="0"/>
    <x v="0"/>
    <x v="0"/>
  </r>
  <r>
    <x v="0"/>
    <x v="2"/>
    <x v="0"/>
    <x v="3"/>
    <x v="1"/>
    <x v="0"/>
    <x v="0"/>
    <n v="122"/>
    <x v="0"/>
    <x v="0"/>
    <x v="0"/>
  </r>
  <r>
    <x v="0"/>
    <x v="2"/>
    <x v="0"/>
    <x v="3"/>
    <x v="1"/>
    <x v="1"/>
    <x v="1"/>
    <n v="302"/>
    <x v="0"/>
    <x v="0"/>
    <x v="0"/>
  </r>
  <r>
    <x v="0"/>
    <x v="2"/>
    <x v="0"/>
    <x v="3"/>
    <x v="1"/>
    <x v="2"/>
    <x v="2"/>
    <n v="115"/>
    <x v="0"/>
    <x v="0"/>
    <x v="0"/>
  </r>
  <r>
    <x v="0"/>
    <x v="2"/>
    <x v="0"/>
    <x v="3"/>
    <x v="1"/>
    <x v="3"/>
    <x v="3"/>
    <n v="96"/>
    <x v="0"/>
    <x v="0"/>
    <x v="0"/>
  </r>
  <r>
    <x v="0"/>
    <x v="2"/>
    <x v="0"/>
    <x v="3"/>
    <x v="1"/>
    <x v="4"/>
    <x v="4"/>
    <n v="177"/>
    <x v="0"/>
    <x v="0"/>
    <x v="0"/>
  </r>
  <r>
    <x v="0"/>
    <x v="2"/>
    <x v="0"/>
    <x v="3"/>
    <x v="1"/>
    <x v="5"/>
    <x v="5"/>
    <n v="128"/>
    <x v="0"/>
    <x v="0"/>
    <x v="0"/>
  </r>
  <r>
    <x v="0"/>
    <x v="2"/>
    <x v="0"/>
    <x v="3"/>
    <x v="1"/>
    <x v="6"/>
    <x v="6"/>
    <n v="167"/>
    <x v="0"/>
    <x v="0"/>
    <x v="0"/>
  </r>
  <r>
    <x v="0"/>
    <x v="2"/>
    <x v="0"/>
    <x v="3"/>
    <x v="1"/>
    <x v="7"/>
    <x v="7"/>
    <n v="160"/>
    <x v="0"/>
    <x v="0"/>
    <x v="0"/>
  </r>
  <r>
    <x v="0"/>
    <x v="2"/>
    <x v="0"/>
    <x v="4"/>
    <x v="0"/>
    <x v="0"/>
    <x v="0"/>
    <n v="886"/>
    <x v="0"/>
    <x v="0"/>
    <x v="0"/>
  </r>
  <r>
    <x v="0"/>
    <x v="2"/>
    <x v="0"/>
    <x v="4"/>
    <x v="0"/>
    <x v="1"/>
    <x v="1"/>
    <n v="480"/>
    <x v="0"/>
    <x v="0"/>
    <x v="0"/>
  </r>
  <r>
    <x v="0"/>
    <x v="2"/>
    <x v="0"/>
    <x v="4"/>
    <x v="0"/>
    <x v="2"/>
    <x v="2"/>
    <n v="374"/>
    <x v="0"/>
    <x v="0"/>
    <x v="0"/>
  </r>
  <r>
    <x v="0"/>
    <x v="2"/>
    <x v="0"/>
    <x v="4"/>
    <x v="0"/>
    <x v="3"/>
    <x v="3"/>
    <n v="581"/>
    <x v="0"/>
    <x v="0"/>
    <x v="0"/>
  </r>
  <r>
    <x v="0"/>
    <x v="2"/>
    <x v="0"/>
    <x v="4"/>
    <x v="0"/>
    <x v="4"/>
    <x v="4"/>
    <n v="466"/>
    <x v="0"/>
    <x v="0"/>
    <x v="0"/>
  </r>
  <r>
    <x v="0"/>
    <x v="2"/>
    <x v="0"/>
    <x v="4"/>
    <x v="0"/>
    <x v="5"/>
    <x v="5"/>
    <n v="461"/>
    <x v="0"/>
    <x v="0"/>
    <x v="0"/>
  </r>
  <r>
    <x v="0"/>
    <x v="2"/>
    <x v="0"/>
    <x v="4"/>
    <x v="0"/>
    <x v="6"/>
    <x v="6"/>
    <n v="335"/>
    <x v="0"/>
    <x v="0"/>
    <x v="0"/>
  </r>
  <r>
    <x v="0"/>
    <x v="2"/>
    <x v="0"/>
    <x v="4"/>
    <x v="0"/>
    <x v="7"/>
    <x v="7"/>
    <n v="530"/>
    <x v="0"/>
    <x v="0"/>
    <x v="0"/>
  </r>
  <r>
    <x v="0"/>
    <x v="2"/>
    <x v="0"/>
    <x v="5"/>
    <x v="1"/>
    <x v="0"/>
    <x v="0"/>
    <n v="2205"/>
    <x v="0"/>
    <x v="0"/>
    <x v="0"/>
  </r>
  <r>
    <x v="0"/>
    <x v="2"/>
    <x v="0"/>
    <x v="5"/>
    <x v="1"/>
    <x v="1"/>
    <x v="1"/>
    <n v="2145"/>
    <x v="0"/>
    <x v="0"/>
    <x v="0"/>
  </r>
  <r>
    <x v="0"/>
    <x v="2"/>
    <x v="0"/>
    <x v="5"/>
    <x v="1"/>
    <x v="2"/>
    <x v="2"/>
    <n v="2805"/>
    <x v="0"/>
    <x v="0"/>
    <x v="0"/>
  </r>
  <r>
    <x v="0"/>
    <x v="2"/>
    <x v="0"/>
    <x v="5"/>
    <x v="1"/>
    <x v="3"/>
    <x v="3"/>
    <n v="2100"/>
    <x v="0"/>
    <x v="0"/>
    <x v="0"/>
  </r>
  <r>
    <x v="0"/>
    <x v="2"/>
    <x v="0"/>
    <x v="5"/>
    <x v="1"/>
    <x v="4"/>
    <x v="4"/>
    <n v="2369"/>
    <x v="0"/>
    <x v="0"/>
    <x v="0"/>
  </r>
  <r>
    <x v="0"/>
    <x v="2"/>
    <x v="0"/>
    <x v="5"/>
    <x v="1"/>
    <x v="5"/>
    <x v="5"/>
    <n v="2224"/>
    <x v="0"/>
    <x v="0"/>
    <x v="0"/>
  </r>
  <r>
    <x v="0"/>
    <x v="2"/>
    <x v="0"/>
    <x v="5"/>
    <x v="1"/>
    <x v="6"/>
    <x v="6"/>
    <n v="2785"/>
    <x v="0"/>
    <x v="0"/>
    <x v="0"/>
  </r>
  <r>
    <x v="0"/>
    <x v="2"/>
    <x v="0"/>
    <x v="5"/>
    <x v="1"/>
    <x v="7"/>
    <x v="7"/>
    <n v="2960"/>
    <x v="0"/>
    <x v="0"/>
    <x v="0"/>
  </r>
  <r>
    <x v="0"/>
    <x v="2"/>
    <x v="1"/>
    <x v="0"/>
    <x v="0"/>
    <x v="0"/>
    <x v="0"/>
    <n v="1014"/>
    <x v="0"/>
    <x v="0"/>
    <x v="0"/>
  </r>
  <r>
    <x v="0"/>
    <x v="2"/>
    <x v="1"/>
    <x v="0"/>
    <x v="0"/>
    <x v="1"/>
    <x v="1"/>
    <n v="895"/>
    <x v="0"/>
    <x v="0"/>
    <x v="0"/>
  </r>
  <r>
    <x v="0"/>
    <x v="2"/>
    <x v="1"/>
    <x v="0"/>
    <x v="0"/>
    <x v="2"/>
    <x v="2"/>
    <n v="976"/>
    <x v="0"/>
    <x v="0"/>
    <x v="0"/>
  </r>
  <r>
    <x v="0"/>
    <x v="2"/>
    <x v="1"/>
    <x v="0"/>
    <x v="0"/>
    <x v="3"/>
    <x v="3"/>
    <n v="862"/>
    <x v="0"/>
    <x v="0"/>
    <x v="0"/>
  </r>
  <r>
    <x v="0"/>
    <x v="2"/>
    <x v="1"/>
    <x v="0"/>
    <x v="0"/>
    <x v="4"/>
    <x v="4"/>
    <n v="1019"/>
    <x v="0"/>
    <x v="0"/>
    <x v="0"/>
  </r>
  <r>
    <x v="0"/>
    <x v="2"/>
    <x v="1"/>
    <x v="0"/>
    <x v="0"/>
    <x v="5"/>
    <x v="5"/>
    <n v="933"/>
    <x v="0"/>
    <x v="0"/>
    <x v="0"/>
  </r>
  <r>
    <x v="0"/>
    <x v="2"/>
    <x v="1"/>
    <x v="0"/>
    <x v="0"/>
    <x v="6"/>
    <x v="6"/>
    <n v="1196"/>
    <x v="0"/>
    <x v="0"/>
    <x v="0"/>
  </r>
  <r>
    <x v="0"/>
    <x v="2"/>
    <x v="1"/>
    <x v="0"/>
    <x v="0"/>
    <x v="7"/>
    <x v="7"/>
    <n v="848"/>
    <x v="0"/>
    <x v="0"/>
    <x v="0"/>
  </r>
  <r>
    <x v="0"/>
    <x v="2"/>
    <x v="1"/>
    <x v="1"/>
    <x v="0"/>
    <x v="0"/>
    <x v="0"/>
    <n v="3351"/>
    <x v="0"/>
    <x v="0"/>
    <x v="0"/>
  </r>
  <r>
    <x v="0"/>
    <x v="2"/>
    <x v="1"/>
    <x v="1"/>
    <x v="0"/>
    <x v="1"/>
    <x v="1"/>
    <n v="3849"/>
    <x v="0"/>
    <x v="0"/>
    <x v="0"/>
  </r>
  <r>
    <x v="0"/>
    <x v="2"/>
    <x v="1"/>
    <x v="1"/>
    <x v="0"/>
    <x v="2"/>
    <x v="2"/>
    <n v="3565"/>
    <x v="0"/>
    <x v="0"/>
    <x v="0"/>
  </r>
  <r>
    <x v="0"/>
    <x v="2"/>
    <x v="1"/>
    <x v="1"/>
    <x v="0"/>
    <x v="3"/>
    <x v="3"/>
    <n v="3832"/>
    <x v="0"/>
    <x v="0"/>
    <x v="0"/>
  </r>
  <r>
    <x v="0"/>
    <x v="2"/>
    <x v="1"/>
    <x v="1"/>
    <x v="0"/>
    <x v="4"/>
    <x v="4"/>
    <n v="3320"/>
    <x v="0"/>
    <x v="0"/>
    <x v="0"/>
  </r>
  <r>
    <x v="0"/>
    <x v="2"/>
    <x v="1"/>
    <x v="1"/>
    <x v="0"/>
    <x v="5"/>
    <x v="5"/>
    <n v="3566"/>
    <x v="0"/>
    <x v="0"/>
    <x v="0"/>
  </r>
  <r>
    <x v="0"/>
    <x v="2"/>
    <x v="1"/>
    <x v="1"/>
    <x v="0"/>
    <x v="6"/>
    <x v="6"/>
    <n v="2674"/>
    <x v="0"/>
    <x v="0"/>
    <x v="0"/>
  </r>
  <r>
    <x v="0"/>
    <x v="2"/>
    <x v="1"/>
    <x v="1"/>
    <x v="0"/>
    <x v="7"/>
    <x v="7"/>
    <n v="3240"/>
    <x v="0"/>
    <x v="0"/>
    <x v="0"/>
  </r>
  <r>
    <x v="0"/>
    <x v="2"/>
    <x v="1"/>
    <x v="2"/>
    <x v="0"/>
    <x v="0"/>
    <x v="0"/>
    <n v="4964"/>
    <x v="0"/>
    <x v="0"/>
    <x v="0"/>
  </r>
  <r>
    <x v="0"/>
    <x v="2"/>
    <x v="1"/>
    <x v="2"/>
    <x v="0"/>
    <x v="1"/>
    <x v="1"/>
    <n v="4950"/>
    <x v="0"/>
    <x v="0"/>
    <x v="0"/>
  </r>
  <r>
    <x v="0"/>
    <x v="2"/>
    <x v="1"/>
    <x v="2"/>
    <x v="0"/>
    <x v="2"/>
    <x v="2"/>
    <n v="4928"/>
    <x v="0"/>
    <x v="0"/>
    <x v="0"/>
  </r>
  <r>
    <x v="0"/>
    <x v="2"/>
    <x v="1"/>
    <x v="2"/>
    <x v="0"/>
    <x v="3"/>
    <x v="3"/>
    <n v="5304"/>
    <x v="0"/>
    <x v="0"/>
    <x v="0"/>
  </r>
  <r>
    <x v="0"/>
    <x v="2"/>
    <x v="1"/>
    <x v="2"/>
    <x v="0"/>
    <x v="4"/>
    <x v="4"/>
    <n v="4931"/>
    <x v="0"/>
    <x v="0"/>
    <x v="0"/>
  </r>
  <r>
    <x v="0"/>
    <x v="2"/>
    <x v="1"/>
    <x v="2"/>
    <x v="0"/>
    <x v="5"/>
    <x v="5"/>
    <n v="5631"/>
    <x v="0"/>
    <x v="0"/>
    <x v="0"/>
  </r>
  <r>
    <x v="0"/>
    <x v="2"/>
    <x v="1"/>
    <x v="2"/>
    <x v="0"/>
    <x v="6"/>
    <x v="6"/>
    <n v="4189"/>
    <x v="0"/>
    <x v="0"/>
    <x v="0"/>
  </r>
  <r>
    <x v="0"/>
    <x v="2"/>
    <x v="1"/>
    <x v="2"/>
    <x v="0"/>
    <x v="7"/>
    <x v="7"/>
    <n v="4852"/>
    <x v="0"/>
    <x v="0"/>
    <x v="0"/>
  </r>
  <r>
    <x v="0"/>
    <x v="2"/>
    <x v="1"/>
    <x v="3"/>
    <x v="1"/>
    <x v="0"/>
    <x v="0"/>
    <n v="174"/>
    <x v="0"/>
    <x v="0"/>
    <x v="0"/>
  </r>
  <r>
    <x v="0"/>
    <x v="2"/>
    <x v="1"/>
    <x v="3"/>
    <x v="1"/>
    <x v="1"/>
    <x v="1"/>
    <n v="201"/>
    <x v="0"/>
    <x v="0"/>
    <x v="0"/>
  </r>
  <r>
    <x v="0"/>
    <x v="2"/>
    <x v="1"/>
    <x v="3"/>
    <x v="1"/>
    <x v="2"/>
    <x v="2"/>
    <n v="123"/>
    <x v="0"/>
    <x v="0"/>
    <x v="0"/>
  </r>
  <r>
    <x v="0"/>
    <x v="2"/>
    <x v="1"/>
    <x v="3"/>
    <x v="1"/>
    <x v="3"/>
    <x v="3"/>
    <n v="44"/>
    <x v="0"/>
    <x v="0"/>
    <x v="0"/>
  </r>
  <r>
    <x v="0"/>
    <x v="2"/>
    <x v="1"/>
    <x v="3"/>
    <x v="1"/>
    <x v="4"/>
    <x v="4"/>
    <n v="114"/>
    <x v="0"/>
    <x v="0"/>
    <x v="0"/>
  </r>
  <r>
    <x v="0"/>
    <x v="2"/>
    <x v="1"/>
    <x v="3"/>
    <x v="1"/>
    <x v="5"/>
    <x v="5"/>
    <n v="41"/>
    <x v="0"/>
    <x v="0"/>
    <x v="0"/>
  </r>
  <r>
    <x v="0"/>
    <x v="2"/>
    <x v="1"/>
    <x v="3"/>
    <x v="1"/>
    <x v="6"/>
    <x v="6"/>
    <n v="574"/>
    <x v="0"/>
    <x v="0"/>
    <x v="0"/>
  </r>
  <r>
    <x v="0"/>
    <x v="2"/>
    <x v="1"/>
    <x v="3"/>
    <x v="1"/>
    <x v="7"/>
    <x v="7"/>
    <n v="44"/>
    <x v="0"/>
    <x v="0"/>
    <x v="0"/>
  </r>
  <r>
    <x v="0"/>
    <x v="2"/>
    <x v="1"/>
    <x v="4"/>
    <x v="0"/>
    <x v="0"/>
    <x v="0"/>
    <n v="438"/>
    <x v="0"/>
    <x v="0"/>
    <x v="0"/>
  </r>
  <r>
    <x v="0"/>
    <x v="2"/>
    <x v="1"/>
    <x v="4"/>
    <x v="0"/>
    <x v="1"/>
    <x v="1"/>
    <n v="152"/>
    <x v="0"/>
    <x v="0"/>
    <x v="0"/>
  </r>
  <r>
    <x v="0"/>
    <x v="2"/>
    <x v="1"/>
    <x v="4"/>
    <x v="0"/>
    <x v="2"/>
    <x v="2"/>
    <n v="83"/>
    <x v="0"/>
    <x v="0"/>
    <x v="0"/>
  </r>
  <r>
    <x v="0"/>
    <x v="2"/>
    <x v="1"/>
    <x v="4"/>
    <x v="0"/>
    <x v="3"/>
    <x v="3"/>
    <n v="161"/>
    <x v="0"/>
    <x v="0"/>
    <x v="0"/>
  </r>
  <r>
    <x v="0"/>
    <x v="2"/>
    <x v="1"/>
    <x v="4"/>
    <x v="0"/>
    <x v="4"/>
    <x v="4"/>
    <n v="140"/>
    <x v="0"/>
    <x v="0"/>
    <x v="0"/>
  </r>
  <r>
    <x v="0"/>
    <x v="2"/>
    <x v="1"/>
    <x v="4"/>
    <x v="0"/>
    <x v="5"/>
    <x v="5"/>
    <n v="224"/>
    <x v="0"/>
    <x v="0"/>
    <x v="0"/>
  </r>
  <r>
    <x v="0"/>
    <x v="2"/>
    <x v="1"/>
    <x v="4"/>
    <x v="0"/>
    <x v="6"/>
    <x v="6"/>
    <n v="46"/>
    <x v="0"/>
    <x v="0"/>
    <x v="0"/>
  </r>
  <r>
    <x v="0"/>
    <x v="2"/>
    <x v="1"/>
    <x v="4"/>
    <x v="0"/>
    <x v="7"/>
    <x v="7"/>
    <n v="164"/>
    <x v="0"/>
    <x v="0"/>
    <x v="0"/>
  </r>
  <r>
    <x v="0"/>
    <x v="2"/>
    <x v="1"/>
    <x v="5"/>
    <x v="1"/>
    <x v="0"/>
    <x v="0"/>
    <n v="837"/>
    <x v="0"/>
    <x v="0"/>
    <x v="0"/>
  </r>
  <r>
    <x v="0"/>
    <x v="2"/>
    <x v="1"/>
    <x v="5"/>
    <x v="1"/>
    <x v="1"/>
    <x v="1"/>
    <n v="809"/>
    <x v="0"/>
    <x v="0"/>
    <x v="0"/>
  </r>
  <r>
    <x v="0"/>
    <x v="2"/>
    <x v="1"/>
    <x v="5"/>
    <x v="1"/>
    <x v="2"/>
    <x v="2"/>
    <n v="1099"/>
    <x v="0"/>
    <x v="0"/>
    <x v="0"/>
  </r>
  <r>
    <x v="0"/>
    <x v="2"/>
    <x v="1"/>
    <x v="5"/>
    <x v="1"/>
    <x v="3"/>
    <x v="3"/>
    <n v="949"/>
    <x v="0"/>
    <x v="0"/>
    <x v="0"/>
  </r>
  <r>
    <x v="0"/>
    <x v="2"/>
    <x v="1"/>
    <x v="5"/>
    <x v="1"/>
    <x v="4"/>
    <x v="4"/>
    <n v="926"/>
    <x v="0"/>
    <x v="0"/>
    <x v="0"/>
  </r>
  <r>
    <x v="0"/>
    <x v="2"/>
    <x v="1"/>
    <x v="5"/>
    <x v="1"/>
    <x v="5"/>
    <x v="5"/>
    <n v="958"/>
    <x v="0"/>
    <x v="0"/>
    <x v="0"/>
  </r>
  <r>
    <x v="0"/>
    <x v="2"/>
    <x v="1"/>
    <x v="5"/>
    <x v="1"/>
    <x v="6"/>
    <x v="6"/>
    <n v="1078"/>
    <x v="0"/>
    <x v="0"/>
    <x v="0"/>
  </r>
  <r>
    <x v="0"/>
    <x v="2"/>
    <x v="1"/>
    <x v="5"/>
    <x v="1"/>
    <x v="7"/>
    <x v="7"/>
    <n v="1185"/>
    <x v="0"/>
    <x v="0"/>
    <x v="0"/>
  </r>
  <r>
    <x v="0"/>
    <x v="3"/>
    <x v="0"/>
    <x v="0"/>
    <x v="0"/>
    <x v="0"/>
    <x v="0"/>
    <n v="2772"/>
    <x v="0"/>
    <x v="0"/>
    <x v="0"/>
  </r>
  <r>
    <x v="0"/>
    <x v="3"/>
    <x v="0"/>
    <x v="0"/>
    <x v="0"/>
    <x v="1"/>
    <x v="1"/>
    <n v="2670"/>
    <x v="0"/>
    <x v="0"/>
    <x v="0"/>
  </r>
  <r>
    <x v="0"/>
    <x v="3"/>
    <x v="0"/>
    <x v="0"/>
    <x v="0"/>
    <x v="2"/>
    <x v="2"/>
    <n v="2051"/>
    <x v="0"/>
    <x v="0"/>
    <x v="0"/>
  </r>
  <r>
    <x v="0"/>
    <x v="3"/>
    <x v="0"/>
    <x v="0"/>
    <x v="0"/>
    <x v="3"/>
    <x v="3"/>
    <n v="2535"/>
    <x v="0"/>
    <x v="0"/>
    <x v="0"/>
  </r>
  <r>
    <x v="0"/>
    <x v="3"/>
    <x v="0"/>
    <x v="0"/>
    <x v="0"/>
    <x v="4"/>
    <x v="4"/>
    <n v="2855"/>
    <x v="0"/>
    <x v="0"/>
    <x v="0"/>
  </r>
  <r>
    <x v="0"/>
    <x v="3"/>
    <x v="0"/>
    <x v="0"/>
    <x v="0"/>
    <x v="5"/>
    <x v="5"/>
    <n v="2930"/>
    <x v="0"/>
    <x v="0"/>
    <x v="0"/>
  </r>
  <r>
    <x v="0"/>
    <x v="3"/>
    <x v="0"/>
    <x v="0"/>
    <x v="0"/>
    <x v="6"/>
    <x v="6"/>
    <n v="2974"/>
    <x v="0"/>
    <x v="0"/>
    <x v="0"/>
  </r>
  <r>
    <x v="0"/>
    <x v="3"/>
    <x v="0"/>
    <x v="0"/>
    <x v="0"/>
    <x v="7"/>
    <x v="7"/>
    <n v="2547"/>
    <x v="0"/>
    <x v="0"/>
    <x v="0"/>
  </r>
  <r>
    <x v="0"/>
    <x v="3"/>
    <x v="0"/>
    <x v="1"/>
    <x v="0"/>
    <x v="0"/>
    <x v="0"/>
    <n v="4357"/>
    <x v="0"/>
    <x v="0"/>
    <x v="0"/>
  </r>
  <r>
    <x v="0"/>
    <x v="3"/>
    <x v="0"/>
    <x v="1"/>
    <x v="0"/>
    <x v="1"/>
    <x v="1"/>
    <n v="4320"/>
    <x v="0"/>
    <x v="0"/>
    <x v="0"/>
  </r>
  <r>
    <x v="0"/>
    <x v="3"/>
    <x v="0"/>
    <x v="1"/>
    <x v="0"/>
    <x v="2"/>
    <x v="2"/>
    <n v="3120"/>
    <x v="0"/>
    <x v="0"/>
    <x v="0"/>
  </r>
  <r>
    <x v="0"/>
    <x v="3"/>
    <x v="0"/>
    <x v="1"/>
    <x v="0"/>
    <x v="3"/>
    <x v="3"/>
    <n v="4591"/>
    <x v="0"/>
    <x v="0"/>
    <x v="0"/>
  </r>
  <r>
    <x v="0"/>
    <x v="3"/>
    <x v="0"/>
    <x v="1"/>
    <x v="0"/>
    <x v="4"/>
    <x v="4"/>
    <n v="4730"/>
    <x v="0"/>
    <x v="0"/>
    <x v="0"/>
  </r>
  <r>
    <x v="0"/>
    <x v="3"/>
    <x v="0"/>
    <x v="1"/>
    <x v="0"/>
    <x v="5"/>
    <x v="5"/>
    <n v="4864"/>
    <x v="0"/>
    <x v="0"/>
    <x v="0"/>
  </r>
  <r>
    <x v="0"/>
    <x v="3"/>
    <x v="0"/>
    <x v="1"/>
    <x v="0"/>
    <x v="6"/>
    <x v="6"/>
    <n v="4058"/>
    <x v="0"/>
    <x v="0"/>
    <x v="0"/>
  </r>
  <r>
    <x v="0"/>
    <x v="3"/>
    <x v="0"/>
    <x v="1"/>
    <x v="0"/>
    <x v="7"/>
    <x v="7"/>
    <n v="4261"/>
    <x v="0"/>
    <x v="0"/>
    <x v="0"/>
  </r>
  <r>
    <x v="0"/>
    <x v="3"/>
    <x v="0"/>
    <x v="2"/>
    <x v="0"/>
    <x v="0"/>
    <x v="0"/>
    <n v="8592"/>
    <x v="0"/>
    <x v="0"/>
    <x v="0"/>
  </r>
  <r>
    <x v="0"/>
    <x v="3"/>
    <x v="0"/>
    <x v="2"/>
    <x v="0"/>
    <x v="1"/>
    <x v="1"/>
    <n v="8469"/>
    <x v="0"/>
    <x v="0"/>
    <x v="0"/>
  </r>
  <r>
    <x v="0"/>
    <x v="3"/>
    <x v="0"/>
    <x v="2"/>
    <x v="0"/>
    <x v="2"/>
    <x v="2"/>
    <n v="5775"/>
    <x v="0"/>
    <x v="0"/>
    <x v="0"/>
  </r>
  <r>
    <x v="0"/>
    <x v="3"/>
    <x v="0"/>
    <x v="2"/>
    <x v="0"/>
    <x v="3"/>
    <x v="3"/>
    <n v="9340"/>
    <x v="0"/>
    <x v="0"/>
    <x v="0"/>
  </r>
  <r>
    <x v="0"/>
    <x v="3"/>
    <x v="0"/>
    <x v="2"/>
    <x v="0"/>
    <x v="4"/>
    <x v="4"/>
    <n v="7732"/>
    <x v="0"/>
    <x v="0"/>
    <x v="0"/>
  </r>
  <r>
    <x v="0"/>
    <x v="3"/>
    <x v="0"/>
    <x v="2"/>
    <x v="0"/>
    <x v="5"/>
    <x v="5"/>
    <n v="9784"/>
    <x v="0"/>
    <x v="0"/>
    <x v="0"/>
  </r>
  <r>
    <x v="0"/>
    <x v="3"/>
    <x v="0"/>
    <x v="2"/>
    <x v="0"/>
    <x v="6"/>
    <x v="6"/>
    <n v="7597"/>
    <x v="0"/>
    <x v="0"/>
    <x v="0"/>
  </r>
  <r>
    <x v="0"/>
    <x v="3"/>
    <x v="0"/>
    <x v="2"/>
    <x v="0"/>
    <x v="7"/>
    <x v="7"/>
    <n v="8420"/>
    <x v="0"/>
    <x v="0"/>
    <x v="0"/>
  </r>
  <r>
    <x v="0"/>
    <x v="3"/>
    <x v="0"/>
    <x v="3"/>
    <x v="1"/>
    <x v="0"/>
    <x v="0"/>
    <n v="45"/>
    <x v="0"/>
    <x v="0"/>
    <x v="0"/>
  </r>
  <r>
    <x v="0"/>
    <x v="3"/>
    <x v="0"/>
    <x v="3"/>
    <x v="1"/>
    <x v="1"/>
    <x v="1"/>
    <n v="86"/>
    <x v="0"/>
    <x v="0"/>
    <x v="0"/>
  </r>
  <r>
    <x v="0"/>
    <x v="3"/>
    <x v="0"/>
    <x v="3"/>
    <x v="1"/>
    <x v="2"/>
    <x v="2"/>
    <n v="123"/>
    <x v="0"/>
    <x v="0"/>
    <x v="0"/>
  </r>
  <r>
    <x v="0"/>
    <x v="3"/>
    <x v="0"/>
    <x v="3"/>
    <x v="1"/>
    <x v="3"/>
    <x v="3"/>
    <n v="42"/>
    <x v="0"/>
    <x v="0"/>
    <x v="0"/>
  </r>
  <r>
    <x v="0"/>
    <x v="3"/>
    <x v="0"/>
    <x v="3"/>
    <x v="1"/>
    <x v="4"/>
    <x v="4"/>
    <n v="77"/>
    <x v="0"/>
    <x v="0"/>
    <x v="0"/>
  </r>
  <r>
    <x v="0"/>
    <x v="3"/>
    <x v="0"/>
    <x v="3"/>
    <x v="1"/>
    <x v="5"/>
    <x v="5"/>
    <n v="75"/>
    <x v="0"/>
    <x v="0"/>
    <x v="0"/>
  </r>
  <r>
    <x v="0"/>
    <x v="3"/>
    <x v="0"/>
    <x v="3"/>
    <x v="1"/>
    <x v="6"/>
    <x v="6"/>
    <n v="80"/>
    <x v="0"/>
    <x v="0"/>
    <x v="0"/>
  </r>
  <r>
    <x v="0"/>
    <x v="3"/>
    <x v="0"/>
    <x v="3"/>
    <x v="1"/>
    <x v="7"/>
    <x v="7"/>
    <n v="113"/>
    <x v="0"/>
    <x v="0"/>
    <x v="0"/>
  </r>
  <r>
    <x v="0"/>
    <x v="3"/>
    <x v="0"/>
    <x v="4"/>
    <x v="0"/>
    <x v="0"/>
    <x v="0"/>
    <n v="372"/>
    <x v="0"/>
    <x v="0"/>
    <x v="0"/>
  </r>
  <r>
    <x v="0"/>
    <x v="3"/>
    <x v="0"/>
    <x v="4"/>
    <x v="0"/>
    <x v="1"/>
    <x v="1"/>
    <n v="289"/>
    <x v="0"/>
    <x v="0"/>
    <x v="0"/>
  </r>
  <r>
    <x v="0"/>
    <x v="3"/>
    <x v="0"/>
    <x v="4"/>
    <x v="0"/>
    <x v="2"/>
    <x v="2"/>
    <n v="105"/>
    <x v="0"/>
    <x v="0"/>
    <x v="0"/>
  </r>
  <r>
    <x v="0"/>
    <x v="3"/>
    <x v="0"/>
    <x v="4"/>
    <x v="0"/>
    <x v="3"/>
    <x v="3"/>
    <n v="360"/>
    <x v="0"/>
    <x v="0"/>
    <x v="0"/>
  </r>
  <r>
    <x v="0"/>
    <x v="3"/>
    <x v="0"/>
    <x v="4"/>
    <x v="0"/>
    <x v="4"/>
    <x v="4"/>
    <n v="302"/>
    <x v="0"/>
    <x v="0"/>
    <x v="0"/>
  </r>
  <r>
    <x v="0"/>
    <x v="3"/>
    <x v="0"/>
    <x v="4"/>
    <x v="0"/>
    <x v="5"/>
    <x v="5"/>
    <n v="354"/>
    <x v="0"/>
    <x v="0"/>
    <x v="0"/>
  </r>
  <r>
    <x v="0"/>
    <x v="3"/>
    <x v="0"/>
    <x v="4"/>
    <x v="0"/>
    <x v="6"/>
    <x v="6"/>
    <n v="144"/>
    <x v="0"/>
    <x v="0"/>
    <x v="0"/>
  </r>
  <r>
    <x v="0"/>
    <x v="3"/>
    <x v="0"/>
    <x v="4"/>
    <x v="0"/>
    <x v="7"/>
    <x v="7"/>
    <n v="438"/>
    <x v="0"/>
    <x v="0"/>
    <x v="0"/>
  </r>
  <r>
    <x v="0"/>
    <x v="3"/>
    <x v="0"/>
    <x v="5"/>
    <x v="1"/>
    <x v="0"/>
    <x v="0"/>
    <n v="3920"/>
    <x v="0"/>
    <x v="0"/>
    <x v="0"/>
  </r>
  <r>
    <x v="0"/>
    <x v="3"/>
    <x v="0"/>
    <x v="5"/>
    <x v="1"/>
    <x v="1"/>
    <x v="1"/>
    <n v="3735"/>
    <x v="0"/>
    <x v="0"/>
    <x v="0"/>
  </r>
  <r>
    <x v="0"/>
    <x v="3"/>
    <x v="0"/>
    <x v="5"/>
    <x v="1"/>
    <x v="2"/>
    <x v="2"/>
    <n v="3942"/>
    <x v="0"/>
    <x v="0"/>
    <x v="0"/>
  </r>
  <r>
    <x v="0"/>
    <x v="3"/>
    <x v="0"/>
    <x v="5"/>
    <x v="1"/>
    <x v="3"/>
    <x v="3"/>
    <n v="3820"/>
    <x v="0"/>
    <x v="0"/>
    <x v="0"/>
  </r>
  <r>
    <x v="0"/>
    <x v="3"/>
    <x v="0"/>
    <x v="5"/>
    <x v="1"/>
    <x v="4"/>
    <x v="4"/>
    <n v="3258"/>
    <x v="0"/>
    <x v="0"/>
    <x v="0"/>
  </r>
  <r>
    <x v="0"/>
    <x v="3"/>
    <x v="0"/>
    <x v="5"/>
    <x v="1"/>
    <x v="5"/>
    <x v="5"/>
    <n v="4039"/>
    <x v="0"/>
    <x v="0"/>
    <x v="0"/>
  </r>
  <r>
    <x v="0"/>
    <x v="3"/>
    <x v="0"/>
    <x v="5"/>
    <x v="1"/>
    <x v="6"/>
    <x v="6"/>
    <n v="4396"/>
    <x v="0"/>
    <x v="0"/>
    <x v="0"/>
  </r>
  <r>
    <x v="0"/>
    <x v="3"/>
    <x v="0"/>
    <x v="5"/>
    <x v="1"/>
    <x v="7"/>
    <x v="7"/>
    <n v="3527"/>
    <x v="0"/>
    <x v="0"/>
    <x v="0"/>
  </r>
  <r>
    <x v="0"/>
    <x v="3"/>
    <x v="1"/>
    <x v="0"/>
    <x v="0"/>
    <x v="0"/>
    <x v="0"/>
    <n v="1345"/>
    <x v="0"/>
    <x v="0"/>
    <x v="0"/>
  </r>
  <r>
    <x v="0"/>
    <x v="3"/>
    <x v="1"/>
    <x v="0"/>
    <x v="0"/>
    <x v="1"/>
    <x v="1"/>
    <n v="1276"/>
    <x v="0"/>
    <x v="0"/>
    <x v="0"/>
  </r>
  <r>
    <x v="0"/>
    <x v="3"/>
    <x v="1"/>
    <x v="0"/>
    <x v="0"/>
    <x v="2"/>
    <x v="2"/>
    <n v="1366"/>
    <x v="0"/>
    <x v="0"/>
    <x v="0"/>
  </r>
  <r>
    <x v="0"/>
    <x v="3"/>
    <x v="1"/>
    <x v="0"/>
    <x v="0"/>
    <x v="3"/>
    <x v="3"/>
    <n v="1290"/>
    <x v="0"/>
    <x v="0"/>
    <x v="0"/>
  </r>
  <r>
    <x v="0"/>
    <x v="3"/>
    <x v="1"/>
    <x v="0"/>
    <x v="0"/>
    <x v="4"/>
    <x v="4"/>
    <n v="1200"/>
    <x v="0"/>
    <x v="0"/>
    <x v="0"/>
  </r>
  <r>
    <x v="0"/>
    <x v="3"/>
    <x v="1"/>
    <x v="0"/>
    <x v="0"/>
    <x v="5"/>
    <x v="5"/>
    <n v="1319"/>
    <x v="0"/>
    <x v="0"/>
    <x v="0"/>
  </r>
  <r>
    <x v="0"/>
    <x v="3"/>
    <x v="1"/>
    <x v="0"/>
    <x v="0"/>
    <x v="6"/>
    <x v="6"/>
    <n v="1572"/>
    <x v="0"/>
    <x v="0"/>
    <x v="0"/>
  </r>
  <r>
    <x v="0"/>
    <x v="3"/>
    <x v="1"/>
    <x v="0"/>
    <x v="0"/>
    <x v="7"/>
    <x v="7"/>
    <n v="1243"/>
    <x v="0"/>
    <x v="0"/>
    <x v="0"/>
  </r>
  <r>
    <x v="0"/>
    <x v="3"/>
    <x v="1"/>
    <x v="1"/>
    <x v="0"/>
    <x v="0"/>
    <x v="0"/>
    <n v="2503"/>
    <x v="0"/>
    <x v="0"/>
    <x v="0"/>
  </r>
  <r>
    <x v="0"/>
    <x v="3"/>
    <x v="1"/>
    <x v="1"/>
    <x v="0"/>
    <x v="1"/>
    <x v="1"/>
    <n v="2637"/>
    <x v="0"/>
    <x v="0"/>
    <x v="0"/>
  </r>
  <r>
    <x v="0"/>
    <x v="3"/>
    <x v="1"/>
    <x v="1"/>
    <x v="0"/>
    <x v="2"/>
    <x v="2"/>
    <n v="2042"/>
    <x v="0"/>
    <x v="0"/>
    <x v="0"/>
  </r>
  <r>
    <x v="0"/>
    <x v="3"/>
    <x v="1"/>
    <x v="1"/>
    <x v="0"/>
    <x v="3"/>
    <x v="3"/>
    <n v="2703"/>
    <x v="0"/>
    <x v="0"/>
    <x v="0"/>
  </r>
  <r>
    <x v="0"/>
    <x v="3"/>
    <x v="1"/>
    <x v="1"/>
    <x v="0"/>
    <x v="4"/>
    <x v="4"/>
    <n v="2576"/>
    <x v="0"/>
    <x v="0"/>
    <x v="0"/>
  </r>
  <r>
    <x v="0"/>
    <x v="3"/>
    <x v="1"/>
    <x v="1"/>
    <x v="0"/>
    <x v="5"/>
    <x v="5"/>
    <n v="2860"/>
    <x v="0"/>
    <x v="0"/>
    <x v="0"/>
  </r>
  <r>
    <x v="0"/>
    <x v="3"/>
    <x v="1"/>
    <x v="1"/>
    <x v="0"/>
    <x v="6"/>
    <x v="6"/>
    <n v="2405"/>
    <x v="0"/>
    <x v="0"/>
    <x v="0"/>
  </r>
  <r>
    <x v="0"/>
    <x v="3"/>
    <x v="1"/>
    <x v="1"/>
    <x v="0"/>
    <x v="7"/>
    <x v="7"/>
    <n v="2584"/>
    <x v="0"/>
    <x v="0"/>
    <x v="0"/>
  </r>
  <r>
    <x v="0"/>
    <x v="3"/>
    <x v="1"/>
    <x v="2"/>
    <x v="0"/>
    <x v="0"/>
    <x v="0"/>
    <n v="4643"/>
    <x v="0"/>
    <x v="0"/>
    <x v="0"/>
  </r>
  <r>
    <x v="0"/>
    <x v="3"/>
    <x v="1"/>
    <x v="2"/>
    <x v="0"/>
    <x v="1"/>
    <x v="1"/>
    <n v="4706"/>
    <x v="0"/>
    <x v="0"/>
    <x v="0"/>
  </r>
  <r>
    <x v="0"/>
    <x v="3"/>
    <x v="1"/>
    <x v="2"/>
    <x v="0"/>
    <x v="2"/>
    <x v="2"/>
    <n v="3573"/>
    <x v="0"/>
    <x v="0"/>
    <x v="0"/>
  </r>
  <r>
    <x v="0"/>
    <x v="3"/>
    <x v="1"/>
    <x v="2"/>
    <x v="0"/>
    <x v="3"/>
    <x v="3"/>
    <n v="4748"/>
    <x v="0"/>
    <x v="0"/>
    <x v="0"/>
  </r>
  <r>
    <x v="0"/>
    <x v="3"/>
    <x v="1"/>
    <x v="2"/>
    <x v="0"/>
    <x v="4"/>
    <x v="4"/>
    <n v="4280"/>
    <x v="0"/>
    <x v="0"/>
    <x v="0"/>
  </r>
  <r>
    <x v="0"/>
    <x v="3"/>
    <x v="1"/>
    <x v="2"/>
    <x v="0"/>
    <x v="5"/>
    <x v="5"/>
    <n v="5134"/>
    <x v="0"/>
    <x v="0"/>
    <x v="0"/>
  </r>
  <r>
    <x v="0"/>
    <x v="3"/>
    <x v="1"/>
    <x v="2"/>
    <x v="0"/>
    <x v="6"/>
    <x v="6"/>
    <n v="4430"/>
    <x v="0"/>
    <x v="0"/>
    <x v="0"/>
  </r>
  <r>
    <x v="0"/>
    <x v="3"/>
    <x v="1"/>
    <x v="2"/>
    <x v="0"/>
    <x v="7"/>
    <x v="7"/>
    <n v="4593"/>
    <x v="0"/>
    <x v="0"/>
    <x v="0"/>
  </r>
  <r>
    <x v="0"/>
    <x v="3"/>
    <x v="1"/>
    <x v="3"/>
    <x v="1"/>
    <x v="0"/>
    <x v="0"/>
    <n v="26"/>
    <x v="0"/>
    <x v="0"/>
    <x v="0"/>
  </r>
  <r>
    <x v="0"/>
    <x v="3"/>
    <x v="1"/>
    <x v="3"/>
    <x v="1"/>
    <x v="1"/>
    <x v="1"/>
    <n v="47"/>
    <x v="0"/>
    <x v="0"/>
    <x v="0"/>
  </r>
  <r>
    <x v="0"/>
    <x v="3"/>
    <x v="1"/>
    <x v="3"/>
    <x v="1"/>
    <x v="2"/>
    <x v="2"/>
    <n v="73"/>
    <x v="0"/>
    <x v="0"/>
    <x v="0"/>
  </r>
  <r>
    <x v="0"/>
    <x v="3"/>
    <x v="1"/>
    <x v="3"/>
    <x v="1"/>
    <x v="3"/>
    <x v="3"/>
    <n v="22"/>
    <x v="0"/>
    <x v="0"/>
    <x v="0"/>
  </r>
  <r>
    <x v="0"/>
    <x v="3"/>
    <x v="1"/>
    <x v="3"/>
    <x v="1"/>
    <x v="4"/>
    <x v="4"/>
    <n v="33"/>
    <x v="0"/>
    <x v="0"/>
    <x v="0"/>
  </r>
  <r>
    <x v="0"/>
    <x v="3"/>
    <x v="1"/>
    <x v="3"/>
    <x v="1"/>
    <x v="5"/>
    <x v="5"/>
    <n v="41"/>
    <x v="0"/>
    <x v="0"/>
    <x v="0"/>
  </r>
  <r>
    <x v="0"/>
    <x v="3"/>
    <x v="1"/>
    <x v="3"/>
    <x v="1"/>
    <x v="6"/>
    <x v="6"/>
    <n v="61"/>
    <x v="0"/>
    <x v="0"/>
    <x v="0"/>
  </r>
  <r>
    <x v="0"/>
    <x v="3"/>
    <x v="1"/>
    <x v="3"/>
    <x v="1"/>
    <x v="7"/>
    <x v="7"/>
    <n v="41"/>
    <x v="0"/>
    <x v="0"/>
    <x v="0"/>
  </r>
  <r>
    <x v="0"/>
    <x v="3"/>
    <x v="1"/>
    <x v="4"/>
    <x v="0"/>
    <x v="0"/>
    <x v="0"/>
    <n v="112"/>
    <x v="0"/>
    <x v="0"/>
    <x v="0"/>
  </r>
  <r>
    <x v="0"/>
    <x v="3"/>
    <x v="1"/>
    <x v="4"/>
    <x v="0"/>
    <x v="1"/>
    <x v="1"/>
    <n v="59"/>
    <x v="0"/>
    <x v="0"/>
    <x v="0"/>
  </r>
  <r>
    <x v="0"/>
    <x v="3"/>
    <x v="1"/>
    <x v="4"/>
    <x v="0"/>
    <x v="2"/>
    <x v="2"/>
    <n v="22"/>
    <x v="0"/>
    <x v="0"/>
    <x v="0"/>
  </r>
  <r>
    <x v="0"/>
    <x v="3"/>
    <x v="1"/>
    <x v="4"/>
    <x v="0"/>
    <x v="3"/>
    <x v="3"/>
    <n v="106"/>
    <x v="0"/>
    <x v="0"/>
    <x v="0"/>
  </r>
  <r>
    <x v="0"/>
    <x v="3"/>
    <x v="1"/>
    <x v="4"/>
    <x v="0"/>
    <x v="4"/>
    <x v="4"/>
    <n v="85"/>
    <x v="0"/>
    <x v="0"/>
    <x v="0"/>
  </r>
  <r>
    <x v="0"/>
    <x v="3"/>
    <x v="1"/>
    <x v="4"/>
    <x v="0"/>
    <x v="5"/>
    <x v="5"/>
    <n v="104"/>
    <x v="0"/>
    <x v="0"/>
    <x v="0"/>
  </r>
  <r>
    <x v="0"/>
    <x v="3"/>
    <x v="1"/>
    <x v="4"/>
    <x v="0"/>
    <x v="6"/>
    <x v="6"/>
    <n v="31"/>
    <x v="0"/>
    <x v="0"/>
    <x v="0"/>
  </r>
  <r>
    <x v="0"/>
    <x v="3"/>
    <x v="1"/>
    <x v="4"/>
    <x v="0"/>
    <x v="7"/>
    <x v="7"/>
    <n v="178"/>
    <x v="0"/>
    <x v="0"/>
    <x v="0"/>
  </r>
  <r>
    <x v="0"/>
    <x v="3"/>
    <x v="1"/>
    <x v="5"/>
    <x v="1"/>
    <x v="0"/>
    <x v="0"/>
    <n v="1886"/>
    <x v="0"/>
    <x v="0"/>
    <x v="0"/>
  </r>
  <r>
    <x v="0"/>
    <x v="3"/>
    <x v="1"/>
    <x v="5"/>
    <x v="1"/>
    <x v="1"/>
    <x v="1"/>
    <n v="1667"/>
    <x v="0"/>
    <x v="0"/>
    <x v="0"/>
  </r>
  <r>
    <x v="0"/>
    <x v="3"/>
    <x v="1"/>
    <x v="5"/>
    <x v="1"/>
    <x v="2"/>
    <x v="2"/>
    <n v="1832"/>
    <x v="0"/>
    <x v="0"/>
    <x v="0"/>
  </r>
  <r>
    <x v="0"/>
    <x v="3"/>
    <x v="1"/>
    <x v="5"/>
    <x v="1"/>
    <x v="3"/>
    <x v="3"/>
    <n v="1565"/>
    <x v="0"/>
    <x v="0"/>
    <x v="0"/>
  </r>
  <r>
    <x v="0"/>
    <x v="3"/>
    <x v="1"/>
    <x v="5"/>
    <x v="1"/>
    <x v="4"/>
    <x v="4"/>
    <n v="1395"/>
    <x v="0"/>
    <x v="0"/>
    <x v="0"/>
  </r>
  <r>
    <x v="0"/>
    <x v="3"/>
    <x v="1"/>
    <x v="5"/>
    <x v="1"/>
    <x v="5"/>
    <x v="5"/>
    <n v="1640"/>
    <x v="0"/>
    <x v="0"/>
    <x v="0"/>
  </r>
  <r>
    <x v="0"/>
    <x v="3"/>
    <x v="1"/>
    <x v="5"/>
    <x v="1"/>
    <x v="6"/>
    <x v="6"/>
    <n v="1907"/>
    <x v="0"/>
    <x v="0"/>
    <x v="0"/>
  </r>
  <r>
    <x v="0"/>
    <x v="3"/>
    <x v="1"/>
    <x v="5"/>
    <x v="1"/>
    <x v="7"/>
    <x v="7"/>
    <n v="1463"/>
    <x v="0"/>
    <x v="0"/>
    <x v="0"/>
  </r>
  <r>
    <x v="0"/>
    <x v="4"/>
    <x v="0"/>
    <x v="0"/>
    <x v="0"/>
    <x v="0"/>
    <x v="0"/>
    <n v="3257"/>
    <x v="0"/>
    <x v="0"/>
    <x v="0"/>
  </r>
  <r>
    <x v="0"/>
    <x v="4"/>
    <x v="0"/>
    <x v="0"/>
    <x v="0"/>
    <x v="1"/>
    <x v="1"/>
    <n v="2574"/>
    <x v="0"/>
    <x v="0"/>
    <x v="0"/>
  </r>
  <r>
    <x v="0"/>
    <x v="4"/>
    <x v="0"/>
    <x v="0"/>
    <x v="0"/>
    <x v="2"/>
    <x v="2"/>
    <n v="3694"/>
    <x v="0"/>
    <x v="0"/>
    <x v="0"/>
  </r>
  <r>
    <x v="0"/>
    <x v="4"/>
    <x v="0"/>
    <x v="0"/>
    <x v="0"/>
    <x v="3"/>
    <x v="3"/>
    <n v="2567"/>
    <x v="0"/>
    <x v="0"/>
    <x v="0"/>
  </r>
  <r>
    <x v="0"/>
    <x v="4"/>
    <x v="0"/>
    <x v="0"/>
    <x v="0"/>
    <x v="4"/>
    <x v="4"/>
    <n v="3415"/>
    <x v="0"/>
    <x v="0"/>
    <x v="0"/>
  </r>
  <r>
    <x v="0"/>
    <x v="4"/>
    <x v="0"/>
    <x v="0"/>
    <x v="0"/>
    <x v="5"/>
    <x v="5"/>
    <n v="2609"/>
    <x v="0"/>
    <x v="0"/>
    <x v="0"/>
  </r>
  <r>
    <x v="0"/>
    <x v="4"/>
    <x v="0"/>
    <x v="0"/>
    <x v="0"/>
    <x v="6"/>
    <x v="6"/>
    <n v="3215"/>
    <x v="0"/>
    <x v="0"/>
    <x v="0"/>
  </r>
  <r>
    <x v="0"/>
    <x v="4"/>
    <x v="0"/>
    <x v="0"/>
    <x v="0"/>
    <x v="7"/>
    <x v="7"/>
    <n v="2548"/>
    <x v="0"/>
    <x v="0"/>
    <x v="0"/>
  </r>
  <r>
    <x v="0"/>
    <x v="4"/>
    <x v="0"/>
    <x v="1"/>
    <x v="0"/>
    <x v="0"/>
    <x v="0"/>
    <n v="3967"/>
    <x v="0"/>
    <x v="0"/>
    <x v="0"/>
  </r>
  <r>
    <x v="0"/>
    <x v="4"/>
    <x v="0"/>
    <x v="1"/>
    <x v="0"/>
    <x v="1"/>
    <x v="1"/>
    <n v="3838"/>
    <x v="0"/>
    <x v="0"/>
    <x v="0"/>
  </r>
  <r>
    <x v="0"/>
    <x v="4"/>
    <x v="0"/>
    <x v="1"/>
    <x v="0"/>
    <x v="2"/>
    <x v="2"/>
    <n v="3817"/>
    <x v="0"/>
    <x v="0"/>
    <x v="0"/>
  </r>
  <r>
    <x v="0"/>
    <x v="4"/>
    <x v="0"/>
    <x v="1"/>
    <x v="0"/>
    <x v="3"/>
    <x v="3"/>
    <n v="4434"/>
    <x v="0"/>
    <x v="0"/>
    <x v="0"/>
  </r>
  <r>
    <x v="0"/>
    <x v="4"/>
    <x v="0"/>
    <x v="1"/>
    <x v="0"/>
    <x v="4"/>
    <x v="4"/>
    <n v="3867"/>
    <x v="0"/>
    <x v="0"/>
    <x v="0"/>
  </r>
  <r>
    <x v="0"/>
    <x v="4"/>
    <x v="0"/>
    <x v="1"/>
    <x v="0"/>
    <x v="5"/>
    <x v="5"/>
    <n v="4099"/>
    <x v="0"/>
    <x v="0"/>
    <x v="0"/>
  </r>
  <r>
    <x v="0"/>
    <x v="4"/>
    <x v="0"/>
    <x v="1"/>
    <x v="0"/>
    <x v="6"/>
    <x v="6"/>
    <n v="3462"/>
    <x v="0"/>
    <x v="0"/>
    <x v="0"/>
  </r>
  <r>
    <x v="0"/>
    <x v="4"/>
    <x v="0"/>
    <x v="1"/>
    <x v="0"/>
    <x v="7"/>
    <x v="7"/>
    <n v="4180"/>
    <x v="0"/>
    <x v="0"/>
    <x v="0"/>
  </r>
  <r>
    <x v="0"/>
    <x v="4"/>
    <x v="0"/>
    <x v="2"/>
    <x v="0"/>
    <x v="0"/>
    <x v="0"/>
    <n v="7058"/>
    <x v="0"/>
    <x v="0"/>
    <x v="0"/>
  </r>
  <r>
    <x v="0"/>
    <x v="4"/>
    <x v="0"/>
    <x v="2"/>
    <x v="0"/>
    <x v="1"/>
    <x v="1"/>
    <n v="6850"/>
    <x v="0"/>
    <x v="0"/>
    <x v="0"/>
  </r>
  <r>
    <x v="0"/>
    <x v="4"/>
    <x v="0"/>
    <x v="2"/>
    <x v="0"/>
    <x v="2"/>
    <x v="2"/>
    <n v="6759"/>
    <x v="0"/>
    <x v="0"/>
    <x v="0"/>
  </r>
  <r>
    <x v="0"/>
    <x v="4"/>
    <x v="0"/>
    <x v="2"/>
    <x v="0"/>
    <x v="3"/>
    <x v="3"/>
    <n v="7486"/>
    <x v="0"/>
    <x v="0"/>
    <x v="0"/>
  </r>
  <r>
    <x v="0"/>
    <x v="4"/>
    <x v="0"/>
    <x v="2"/>
    <x v="0"/>
    <x v="4"/>
    <x v="4"/>
    <n v="6765"/>
    <x v="0"/>
    <x v="0"/>
    <x v="0"/>
  </r>
  <r>
    <x v="0"/>
    <x v="4"/>
    <x v="0"/>
    <x v="2"/>
    <x v="0"/>
    <x v="5"/>
    <x v="5"/>
    <n v="7308"/>
    <x v="0"/>
    <x v="0"/>
    <x v="0"/>
  </r>
  <r>
    <x v="0"/>
    <x v="4"/>
    <x v="0"/>
    <x v="2"/>
    <x v="0"/>
    <x v="6"/>
    <x v="6"/>
    <n v="6548"/>
    <x v="0"/>
    <x v="0"/>
    <x v="0"/>
  </r>
  <r>
    <x v="0"/>
    <x v="4"/>
    <x v="0"/>
    <x v="2"/>
    <x v="0"/>
    <x v="7"/>
    <x v="7"/>
    <n v="6927"/>
    <x v="0"/>
    <x v="0"/>
    <x v="0"/>
  </r>
  <r>
    <x v="0"/>
    <x v="4"/>
    <x v="0"/>
    <x v="3"/>
    <x v="1"/>
    <x v="0"/>
    <x v="0"/>
    <n v="110"/>
    <x v="0"/>
    <x v="0"/>
    <x v="0"/>
  </r>
  <r>
    <x v="0"/>
    <x v="4"/>
    <x v="0"/>
    <x v="3"/>
    <x v="1"/>
    <x v="1"/>
    <x v="1"/>
    <n v="118"/>
    <x v="0"/>
    <x v="0"/>
    <x v="0"/>
  </r>
  <r>
    <x v="0"/>
    <x v="4"/>
    <x v="0"/>
    <x v="3"/>
    <x v="1"/>
    <x v="2"/>
    <x v="2"/>
    <n v="167"/>
    <x v="0"/>
    <x v="0"/>
    <x v="0"/>
  </r>
  <r>
    <x v="0"/>
    <x v="4"/>
    <x v="0"/>
    <x v="3"/>
    <x v="1"/>
    <x v="3"/>
    <x v="3"/>
    <n v="96"/>
    <x v="0"/>
    <x v="0"/>
    <x v="0"/>
  </r>
  <r>
    <x v="0"/>
    <x v="4"/>
    <x v="0"/>
    <x v="3"/>
    <x v="1"/>
    <x v="4"/>
    <x v="4"/>
    <n v="122"/>
    <x v="0"/>
    <x v="0"/>
    <x v="0"/>
  </r>
  <r>
    <x v="0"/>
    <x v="4"/>
    <x v="0"/>
    <x v="3"/>
    <x v="1"/>
    <x v="5"/>
    <x v="5"/>
    <n v="81"/>
    <x v="0"/>
    <x v="0"/>
    <x v="0"/>
  </r>
  <r>
    <x v="0"/>
    <x v="4"/>
    <x v="0"/>
    <x v="3"/>
    <x v="1"/>
    <x v="6"/>
    <x v="6"/>
    <n v="108"/>
    <x v="0"/>
    <x v="0"/>
    <x v="0"/>
  </r>
  <r>
    <x v="0"/>
    <x v="4"/>
    <x v="0"/>
    <x v="3"/>
    <x v="1"/>
    <x v="7"/>
    <x v="7"/>
    <n v="142"/>
    <x v="0"/>
    <x v="0"/>
    <x v="0"/>
  </r>
  <r>
    <x v="0"/>
    <x v="4"/>
    <x v="0"/>
    <x v="4"/>
    <x v="0"/>
    <x v="0"/>
    <x v="0"/>
    <n v="610"/>
    <x v="0"/>
    <x v="0"/>
    <x v="0"/>
  </r>
  <r>
    <x v="0"/>
    <x v="4"/>
    <x v="0"/>
    <x v="4"/>
    <x v="0"/>
    <x v="1"/>
    <x v="1"/>
    <n v="852"/>
    <x v="0"/>
    <x v="0"/>
    <x v="0"/>
  </r>
  <r>
    <x v="0"/>
    <x v="4"/>
    <x v="0"/>
    <x v="4"/>
    <x v="0"/>
    <x v="2"/>
    <x v="2"/>
    <n v="504"/>
    <x v="0"/>
    <x v="0"/>
    <x v="0"/>
  </r>
  <r>
    <x v="0"/>
    <x v="4"/>
    <x v="0"/>
    <x v="4"/>
    <x v="0"/>
    <x v="3"/>
    <x v="3"/>
    <n v="580"/>
    <x v="0"/>
    <x v="0"/>
    <x v="0"/>
  </r>
  <r>
    <x v="0"/>
    <x v="4"/>
    <x v="0"/>
    <x v="4"/>
    <x v="0"/>
    <x v="4"/>
    <x v="4"/>
    <n v="636"/>
    <x v="0"/>
    <x v="0"/>
    <x v="0"/>
  </r>
  <r>
    <x v="0"/>
    <x v="4"/>
    <x v="0"/>
    <x v="4"/>
    <x v="0"/>
    <x v="5"/>
    <x v="5"/>
    <n v="714"/>
    <x v="0"/>
    <x v="0"/>
    <x v="0"/>
  </r>
  <r>
    <x v="0"/>
    <x v="4"/>
    <x v="0"/>
    <x v="4"/>
    <x v="0"/>
    <x v="6"/>
    <x v="6"/>
    <n v="704"/>
    <x v="0"/>
    <x v="0"/>
    <x v="0"/>
  </r>
  <r>
    <x v="0"/>
    <x v="4"/>
    <x v="0"/>
    <x v="4"/>
    <x v="0"/>
    <x v="7"/>
    <x v="7"/>
    <n v="549"/>
    <x v="0"/>
    <x v="0"/>
    <x v="0"/>
  </r>
  <r>
    <x v="0"/>
    <x v="4"/>
    <x v="0"/>
    <x v="5"/>
    <x v="1"/>
    <x v="0"/>
    <x v="0"/>
    <n v="2615"/>
    <x v="0"/>
    <x v="0"/>
    <x v="0"/>
  </r>
  <r>
    <x v="0"/>
    <x v="4"/>
    <x v="0"/>
    <x v="5"/>
    <x v="1"/>
    <x v="1"/>
    <x v="1"/>
    <n v="2045"/>
    <x v="0"/>
    <x v="0"/>
    <x v="0"/>
  </r>
  <r>
    <x v="0"/>
    <x v="4"/>
    <x v="0"/>
    <x v="5"/>
    <x v="1"/>
    <x v="2"/>
    <x v="2"/>
    <n v="2843"/>
    <x v="0"/>
    <x v="0"/>
    <x v="0"/>
  </r>
  <r>
    <x v="0"/>
    <x v="4"/>
    <x v="0"/>
    <x v="5"/>
    <x v="1"/>
    <x v="3"/>
    <x v="3"/>
    <n v="2393"/>
    <x v="0"/>
    <x v="0"/>
    <x v="0"/>
  </r>
  <r>
    <x v="0"/>
    <x v="4"/>
    <x v="0"/>
    <x v="5"/>
    <x v="1"/>
    <x v="4"/>
    <x v="4"/>
    <n v="2606"/>
    <x v="0"/>
    <x v="0"/>
    <x v="0"/>
  </r>
  <r>
    <x v="0"/>
    <x v="4"/>
    <x v="0"/>
    <x v="5"/>
    <x v="1"/>
    <x v="5"/>
    <x v="5"/>
    <n v="2307"/>
    <x v="0"/>
    <x v="0"/>
    <x v="0"/>
  </r>
  <r>
    <x v="0"/>
    <x v="4"/>
    <x v="0"/>
    <x v="5"/>
    <x v="1"/>
    <x v="6"/>
    <x v="6"/>
    <n v="3529"/>
    <x v="0"/>
    <x v="0"/>
    <x v="0"/>
  </r>
  <r>
    <x v="0"/>
    <x v="4"/>
    <x v="0"/>
    <x v="5"/>
    <x v="1"/>
    <x v="7"/>
    <x v="7"/>
    <n v="2223"/>
    <x v="0"/>
    <x v="0"/>
    <x v="0"/>
  </r>
  <r>
    <x v="0"/>
    <x v="4"/>
    <x v="1"/>
    <x v="0"/>
    <x v="0"/>
    <x v="0"/>
    <x v="0"/>
    <n v="1249"/>
    <x v="0"/>
    <x v="0"/>
    <x v="0"/>
  </r>
  <r>
    <x v="0"/>
    <x v="4"/>
    <x v="1"/>
    <x v="0"/>
    <x v="0"/>
    <x v="1"/>
    <x v="1"/>
    <n v="923"/>
    <x v="0"/>
    <x v="0"/>
    <x v="0"/>
  </r>
  <r>
    <x v="0"/>
    <x v="4"/>
    <x v="1"/>
    <x v="0"/>
    <x v="0"/>
    <x v="2"/>
    <x v="2"/>
    <n v="1505"/>
    <x v="0"/>
    <x v="0"/>
    <x v="0"/>
  </r>
  <r>
    <x v="0"/>
    <x v="4"/>
    <x v="1"/>
    <x v="0"/>
    <x v="0"/>
    <x v="3"/>
    <x v="3"/>
    <n v="904"/>
    <x v="0"/>
    <x v="0"/>
    <x v="0"/>
  </r>
  <r>
    <x v="0"/>
    <x v="4"/>
    <x v="1"/>
    <x v="0"/>
    <x v="0"/>
    <x v="4"/>
    <x v="4"/>
    <n v="1211"/>
    <x v="0"/>
    <x v="0"/>
    <x v="0"/>
  </r>
  <r>
    <x v="0"/>
    <x v="4"/>
    <x v="1"/>
    <x v="0"/>
    <x v="0"/>
    <x v="5"/>
    <x v="5"/>
    <n v="967"/>
    <x v="0"/>
    <x v="0"/>
    <x v="0"/>
  </r>
  <r>
    <x v="0"/>
    <x v="4"/>
    <x v="1"/>
    <x v="0"/>
    <x v="0"/>
    <x v="6"/>
    <x v="6"/>
    <n v="1381"/>
    <x v="0"/>
    <x v="0"/>
    <x v="0"/>
  </r>
  <r>
    <x v="0"/>
    <x v="4"/>
    <x v="1"/>
    <x v="0"/>
    <x v="0"/>
    <x v="7"/>
    <x v="7"/>
    <n v="937"/>
    <x v="0"/>
    <x v="0"/>
    <x v="0"/>
  </r>
  <r>
    <x v="0"/>
    <x v="4"/>
    <x v="1"/>
    <x v="1"/>
    <x v="0"/>
    <x v="0"/>
    <x v="0"/>
    <n v="2399"/>
    <x v="0"/>
    <x v="0"/>
    <x v="0"/>
  </r>
  <r>
    <x v="0"/>
    <x v="4"/>
    <x v="1"/>
    <x v="1"/>
    <x v="0"/>
    <x v="1"/>
    <x v="1"/>
    <n v="2345"/>
    <x v="0"/>
    <x v="0"/>
    <x v="0"/>
  </r>
  <r>
    <x v="0"/>
    <x v="4"/>
    <x v="1"/>
    <x v="1"/>
    <x v="0"/>
    <x v="2"/>
    <x v="2"/>
    <n v="2524"/>
    <x v="0"/>
    <x v="0"/>
    <x v="0"/>
  </r>
  <r>
    <x v="0"/>
    <x v="4"/>
    <x v="1"/>
    <x v="1"/>
    <x v="0"/>
    <x v="3"/>
    <x v="3"/>
    <n v="2823"/>
    <x v="0"/>
    <x v="0"/>
    <x v="0"/>
  </r>
  <r>
    <x v="0"/>
    <x v="4"/>
    <x v="1"/>
    <x v="1"/>
    <x v="0"/>
    <x v="4"/>
    <x v="4"/>
    <n v="2340"/>
    <x v="0"/>
    <x v="0"/>
    <x v="0"/>
  </r>
  <r>
    <x v="0"/>
    <x v="4"/>
    <x v="1"/>
    <x v="1"/>
    <x v="0"/>
    <x v="5"/>
    <x v="5"/>
    <n v="2609"/>
    <x v="0"/>
    <x v="0"/>
    <x v="0"/>
  </r>
  <r>
    <x v="0"/>
    <x v="4"/>
    <x v="1"/>
    <x v="1"/>
    <x v="0"/>
    <x v="6"/>
    <x v="6"/>
    <n v="2184"/>
    <x v="0"/>
    <x v="0"/>
    <x v="0"/>
  </r>
  <r>
    <x v="0"/>
    <x v="4"/>
    <x v="1"/>
    <x v="1"/>
    <x v="0"/>
    <x v="7"/>
    <x v="7"/>
    <n v="2467"/>
    <x v="0"/>
    <x v="0"/>
    <x v="0"/>
  </r>
  <r>
    <x v="0"/>
    <x v="4"/>
    <x v="1"/>
    <x v="2"/>
    <x v="0"/>
    <x v="0"/>
    <x v="0"/>
    <n v="3858"/>
    <x v="0"/>
    <x v="0"/>
    <x v="0"/>
  </r>
  <r>
    <x v="0"/>
    <x v="4"/>
    <x v="1"/>
    <x v="2"/>
    <x v="0"/>
    <x v="1"/>
    <x v="1"/>
    <n v="3679"/>
    <x v="0"/>
    <x v="0"/>
    <x v="0"/>
  </r>
  <r>
    <x v="0"/>
    <x v="4"/>
    <x v="1"/>
    <x v="2"/>
    <x v="0"/>
    <x v="2"/>
    <x v="2"/>
    <n v="4029"/>
    <x v="0"/>
    <x v="0"/>
    <x v="0"/>
  </r>
  <r>
    <x v="0"/>
    <x v="4"/>
    <x v="1"/>
    <x v="2"/>
    <x v="0"/>
    <x v="3"/>
    <x v="3"/>
    <n v="4242"/>
    <x v="0"/>
    <x v="0"/>
    <x v="0"/>
  </r>
  <r>
    <x v="0"/>
    <x v="4"/>
    <x v="1"/>
    <x v="2"/>
    <x v="0"/>
    <x v="4"/>
    <x v="4"/>
    <n v="3867"/>
    <x v="0"/>
    <x v="0"/>
    <x v="0"/>
  </r>
  <r>
    <x v="0"/>
    <x v="4"/>
    <x v="1"/>
    <x v="2"/>
    <x v="0"/>
    <x v="5"/>
    <x v="5"/>
    <n v="4062"/>
    <x v="0"/>
    <x v="0"/>
    <x v="0"/>
  </r>
  <r>
    <x v="0"/>
    <x v="4"/>
    <x v="1"/>
    <x v="2"/>
    <x v="0"/>
    <x v="6"/>
    <x v="6"/>
    <n v="3583"/>
    <x v="0"/>
    <x v="0"/>
    <x v="0"/>
  </r>
  <r>
    <x v="0"/>
    <x v="4"/>
    <x v="1"/>
    <x v="2"/>
    <x v="0"/>
    <x v="7"/>
    <x v="7"/>
    <n v="3848"/>
    <x v="0"/>
    <x v="0"/>
    <x v="0"/>
  </r>
  <r>
    <x v="0"/>
    <x v="4"/>
    <x v="1"/>
    <x v="3"/>
    <x v="1"/>
    <x v="0"/>
    <x v="0"/>
    <n v="58"/>
    <x v="0"/>
    <x v="0"/>
    <x v="0"/>
  </r>
  <r>
    <x v="0"/>
    <x v="4"/>
    <x v="1"/>
    <x v="3"/>
    <x v="1"/>
    <x v="1"/>
    <x v="1"/>
    <n v="69"/>
    <x v="0"/>
    <x v="0"/>
    <x v="0"/>
  </r>
  <r>
    <x v="0"/>
    <x v="4"/>
    <x v="1"/>
    <x v="3"/>
    <x v="1"/>
    <x v="2"/>
    <x v="2"/>
    <n v="218"/>
    <x v="0"/>
    <x v="0"/>
    <x v="0"/>
  </r>
  <r>
    <x v="0"/>
    <x v="4"/>
    <x v="1"/>
    <x v="3"/>
    <x v="1"/>
    <x v="3"/>
    <x v="3"/>
    <n v="69"/>
    <x v="0"/>
    <x v="0"/>
    <x v="0"/>
  </r>
  <r>
    <x v="0"/>
    <x v="4"/>
    <x v="1"/>
    <x v="3"/>
    <x v="1"/>
    <x v="4"/>
    <x v="4"/>
    <n v="74"/>
    <x v="0"/>
    <x v="0"/>
    <x v="0"/>
  </r>
  <r>
    <x v="0"/>
    <x v="4"/>
    <x v="1"/>
    <x v="3"/>
    <x v="1"/>
    <x v="5"/>
    <x v="5"/>
    <n v="40"/>
    <x v="0"/>
    <x v="0"/>
    <x v="0"/>
  </r>
  <r>
    <x v="0"/>
    <x v="4"/>
    <x v="1"/>
    <x v="3"/>
    <x v="1"/>
    <x v="6"/>
    <x v="6"/>
    <n v="66"/>
    <x v="0"/>
    <x v="0"/>
    <x v="0"/>
  </r>
  <r>
    <x v="0"/>
    <x v="4"/>
    <x v="1"/>
    <x v="3"/>
    <x v="1"/>
    <x v="7"/>
    <x v="7"/>
    <n v="84"/>
    <x v="0"/>
    <x v="0"/>
    <x v="0"/>
  </r>
  <r>
    <x v="0"/>
    <x v="4"/>
    <x v="1"/>
    <x v="4"/>
    <x v="0"/>
    <x v="0"/>
    <x v="0"/>
    <n v="229"/>
    <x v="0"/>
    <x v="0"/>
    <x v="0"/>
  </r>
  <r>
    <x v="0"/>
    <x v="4"/>
    <x v="1"/>
    <x v="4"/>
    <x v="0"/>
    <x v="1"/>
    <x v="1"/>
    <n v="353"/>
    <x v="0"/>
    <x v="0"/>
    <x v="0"/>
  </r>
  <r>
    <x v="0"/>
    <x v="4"/>
    <x v="1"/>
    <x v="4"/>
    <x v="0"/>
    <x v="2"/>
    <x v="2"/>
    <n v="186"/>
    <x v="0"/>
    <x v="0"/>
    <x v="0"/>
  </r>
  <r>
    <x v="0"/>
    <x v="4"/>
    <x v="1"/>
    <x v="4"/>
    <x v="0"/>
    <x v="3"/>
    <x v="3"/>
    <n v="200"/>
    <x v="0"/>
    <x v="0"/>
    <x v="0"/>
  </r>
  <r>
    <x v="0"/>
    <x v="4"/>
    <x v="1"/>
    <x v="4"/>
    <x v="0"/>
    <x v="4"/>
    <x v="4"/>
    <n v="231"/>
    <x v="0"/>
    <x v="0"/>
    <x v="0"/>
  </r>
  <r>
    <x v="0"/>
    <x v="4"/>
    <x v="1"/>
    <x v="4"/>
    <x v="0"/>
    <x v="5"/>
    <x v="5"/>
    <n v="293"/>
    <x v="0"/>
    <x v="0"/>
    <x v="0"/>
  </r>
  <r>
    <x v="0"/>
    <x v="4"/>
    <x v="1"/>
    <x v="4"/>
    <x v="0"/>
    <x v="6"/>
    <x v="6"/>
    <n v="188"/>
    <x v="0"/>
    <x v="0"/>
    <x v="0"/>
  </r>
  <r>
    <x v="0"/>
    <x v="4"/>
    <x v="1"/>
    <x v="4"/>
    <x v="0"/>
    <x v="7"/>
    <x v="7"/>
    <n v="191"/>
    <x v="0"/>
    <x v="0"/>
    <x v="0"/>
  </r>
  <r>
    <x v="0"/>
    <x v="4"/>
    <x v="1"/>
    <x v="5"/>
    <x v="1"/>
    <x v="0"/>
    <x v="0"/>
    <n v="900"/>
    <x v="0"/>
    <x v="0"/>
    <x v="0"/>
  </r>
  <r>
    <x v="0"/>
    <x v="4"/>
    <x v="1"/>
    <x v="5"/>
    <x v="1"/>
    <x v="1"/>
    <x v="1"/>
    <n v="824"/>
    <x v="0"/>
    <x v="0"/>
    <x v="0"/>
  </r>
  <r>
    <x v="0"/>
    <x v="4"/>
    <x v="1"/>
    <x v="5"/>
    <x v="1"/>
    <x v="2"/>
    <x v="2"/>
    <n v="1046"/>
    <x v="0"/>
    <x v="0"/>
    <x v="0"/>
  </r>
  <r>
    <x v="0"/>
    <x v="4"/>
    <x v="1"/>
    <x v="5"/>
    <x v="1"/>
    <x v="3"/>
    <x v="3"/>
    <n v="790"/>
    <x v="0"/>
    <x v="0"/>
    <x v="0"/>
  </r>
  <r>
    <x v="0"/>
    <x v="4"/>
    <x v="1"/>
    <x v="5"/>
    <x v="1"/>
    <x v="4"/>
    <x v="4"/>
    <n v="785"/>
    <x v="0"/>
    <x v="0"/>
    <x v="0"/>
  </r>
  <r>
    <x v="0"/>
    <x v="4"/>
    <x v="1"/>
    <x v="5"/>
    <x v="1"/>
    <x v="5"/>
    <x v="5"/>
    <n v="729"/>
    <x v="0"/>
    <x v="0"/>
    <x v="0"/>
  </r>
  <r>
    <x v="0"/>
    <x v="4"/>
    <x v="1"/>
    <x v="5"/>
    <x v="1"/>
    <x v="6"/>
    <x v="6"/>
    <n v="1322"/>
    <x v="0"/>
    <x v="0"/>
    <x v="0"/>
  </r>
  <r>
    <x v="0"/>
    <x v="4"/>
    <x v="1"/>
    <x v="5"/>
    <x v="1"/>
    <x v="7"/>
    <x v="7"/>
    <n v="628"/>
    <x v="0"/>
    <x v="0"/>
    <x v="0"/>
  </r>
  <r>
    <x v="0"/>
    <x v="5"/>
    <x v="0"/>
    <x v="0"/>
    <x v="0"/>
    <x v="0"/>
    <x v="0"/>
    <n v="3777"/>
    <x v="0"/>
    <x v="0"/>
    <x v="0"/>
  </r>
  <r>
    <x v="0"/>
    <x v="5"/>
    <x v="0"/>
    <x v="0"/>
    <x v="0"/>
    <x v="1"/>
    <x v="1"/>
    <n v="3575"/>
    <x v="0"/>
    <x v="0"/>
    <x v="0"/>
  </r>
  <r>
    <x v="0"/>
    <x v="5"/>
    <x v="0"/>
    <x v="0"/>
    <x v="0"/>
    <x v="2"/>
    <x v="2"/>
    <n v="3768"/>
    <x v="0"/>
    <x v="0"/>
    <x v="0"/>
  </r>
  <r>
    <x v="0"/>
    <x v="5"/>
    <x v="0"/>
    <x v="0"/>
    <x v="0"/>
    <x v="3"/>
    <x v="3"/>
    <n v="3679"/>
    <x v="0"/>
    <x v="0"/>
    <x v="0"/>
  </r>
  <r>
    <x v="0"/>
    <x v="5"/>
    <x v="0"/>
    <x v="0"/>
    <x v="0"/>
    <x v="4"/>
    <x v="4"/>
    <n v="4034"/>
    <x v="0"/>
    <x v="0"/>
    <x v="0"/>
  </r>
  <r>
    <x v="0"/>
    <x v="5"/>
    <x v="0"/>
    <x v="0"/>
    <x v="0"/>
    <x v="5"/>
    <x v="5"/>
    <n v="3625"/>
    <x v="0"/>
    <x v="0"/>
    <x v="0"/>
  </r>
  <r>
    <x v="0"/>
    <x v="5"/>
    <x v="0"/>
    <x v="0"/>
    <x v="0"/>
    <x v="6"/>
    <x v="6"/>
    <n v="3813"/>
    <x v="0"/>
    <x v="0"/>
    <x v="0"/>
  </r>
  <r>
    <x v="0"/>
    <x v="5"/>
    <x v="0"/>
    <x v="0"/>
    <x v="0"/>
    <x v="7"/>
    <x v="7"/>
    <n v="3385"/>
    <x v="0"/>
    <x v="0"/>
    <x v="0"/>
  </r>
  <r>
    <x v="0"/>
    <x v="5"/>
    <x v="0"/>
    <x v="1"/>
    <x v="0"/>
    <x v="0"/>
    <x v="0"/>
    <n v="4384"/>
    <x v="0"/>
    <x v="0"/>
    <x v="0"/>
  </r>
  <r>
    <x v="0"/>
    <x v="5"/>
    <x v="0"/>
    <x v="1"/>
    <x v="0"/>
    <x v="1"/>
    <x v="1"/>
    <n v="4872"/>
    <x v="0"/>
    <x v="0"/>
    <x v="0"/>
  </r>
  <r>
    <x v="0"/>
    <x v="5"/>
    <x v="0"/>
    <x v="1"/>
    <x v="0"/>
    <x v="2"/>
    <x v="2"/>
    <n v="4085"/>
    <x v="0"/>
    <x v="0"/>
    <x v="0"/>
  </r>
  <r>
    <x v="0"/>
    <x v="5"/>
    <x v="0"/>
    <x v="1"/>
    <x v="0"/>
    <x v="3"/>
    <x v="3"/>
    <n v="4433"/>
    <x v="0"/>
    <x v="0"/>
    <x v="0"/>
  </r>
  <r>
    <x v="0"/>
    <x v="5"/>
    <x v="0"/>
    <x v="1"/>
    <x v="0"/>
    <x v="4"/>
    <x v="4"/>
    <n v="3779"/>
    <x v="0"/>
    <x v="0"/>
    <x v="0"/>
  </r>
  <r>
    <x v="0"/>
    <x v="5"/>
    <x v="0"/>
    <x v="1"/>
    <x v="0"/>
    <x v="5"/>
    <x v="5"/>
    <n v="4588"/>
    <x v="0"/>
    <x v="0"/>
    <x v="0"/>
  </r>
  <r>
    <x v="0"/>
    <x v="5"/>
    <x v="0"/>
    <x v="1"/>
    <x v="0"/>
    <x v="6"/>
    <x v="6"/>
    <n v="3600"/>
    <x v="0"/>
    <x v="0"/>
    <x v="0"/>
  </r>
  <r>
    <x v="0"/>
    <x v="5"/>
    <x v="0"/>
    <x v="1"/>
    <x v="0"/>
    <x v="7"/>
    <x v="7"/>
    <n v="4080"/>
    <x v="0"/>
    <x v="0"/>
    <x v="0"/>
  </r>
  <r>
    <x v="0"/>
    <x v="5"/>
    <x v="0"/>
    <x v="2"/>
    <x v="0"/>
    <x v="0"/>
    <x v="0"/>
    <n v="8483"/>
    <x v="0"/>
    <x v="0"/>
    <x v="0"/>
  </r>
  <r>
    <x v="0"/>
    <x v="5"/>
    <x v="0"/>
    <x v="2"/>
    <x v="0"/>
    <x v="1"/>
    <x v="1"/>
    <n v="8334"/>
    <x v="0"/>
    <x v="0"/>
    <x v="0"/>
  </r>
  <r>
    <x v="0"/>
    <x v="5"/>
    <x v="0"/>
    <x v="2"/>
    <x v="0"/>
    <x v="2"/>
    <x v="2"/>
    <n v="7452"/>
    <x v="0"/>
    <x v="0"/>
    <x v="0"/>
  </r>
  <r>
    <x v="0"/>
    <x v="5"/>
    <x v="0"/>
    <x v="2"/>
    <x v="0"/>
    <x v="3"/>
    <x v="3"/>
    <n v="7755"/>
    <x v="0"/>
    <x v="0"/>
    <x v="0"/>
  </r>
  <r>
    <x v="0"/>
    <x v="5"/>
    <x v="0"/>
    <x v="2"/>
    <x v="0"/>
    <x v="4"/>
    <x v="4"/>
    <n v="7713"/>
    <x v="0"/>
    <x v="0"/>
    <x v="0"/>
  </r>
  <r>
    <x v="0"/>
    <x v="5"/>
    <x v="0"/>
    <x v="2"/>
    <x v="0"/>
    <x v="5"/>
    <x v="5"/>
    <n v="8400"/>
    <x v="0"/>
    <x v="0"/>
    <x v="0"/>
  </r>
  <r>
    <x v="0"/>
    <x v="5"/>
    <x v="0"/>
    <x v="2"/>
    <x v="0"/>
    <x v="6"/>
    <x v="6"/>
    <n v="6963"/>
    <x v="0"/>
    <x v="0"/>
    <x v="0"/>
  </r>
  <r>
    <x v="0"/>
    <x v="5"/>
    <x v="0"/>
    <x v="2"/>
    <x v="0"/>
    <x v="7"/>
    <x v="7"/>
    <n v="7164"/>
    <x v="0"/>
    <x v="0"/>
    <x v="0"/>
  </r>
  <r>
    <x v="0"/>
    <x v="5"/>
    <x v="0"/>
    <x v="3"/>
    <x v="1"/>
    <x v="0"/>
    <x v="0"/>
    <n v="90"/>
    <x v="0"/>
    <x v="0"/>
    <x v="0"/>
  </r>
  <r>
    <x v="0"/>
    <x v="5"/>
    <x v="0"/>
    <x v="3"/>
    <x v="1"/>
    <x v="1"/>
    <x v="1"/>
    <n v="69"/>
    <x v="0"/>
    <x v="0"/>
    <x v="0"/>
  </r>
  <r>
    <x v="0"/>
    <x v="5"/>
    <x v="0"/>
    <x v="3"/>
    <x v="1"/>
    <x v="2"/>
    <x v="2"/>
    <n v="71"/>
    <x v="0"/>
    <x v="0"/>
    <x v="0"/>
  </r>
  <r>
    <x v="0"/>
    <x v="5"/>
    <x v="0"/>
    <x v="3"/>
    <x v="1"/>
    <x v="3"/>
    <x v="3"/>
    <n v="93"/>
    <x v="0"/>
    <x v="0"/>
    <x v="0"/>
  </r>
  <r>
    <x v="0"/>
    <x v="5"/>
    <x v="0"/>
    <x v="3"/>
    <x v="1"/>
    <x v="4"/>
    <x v="4"/>
    <n v="75"/>
    <x v="0"/>
    <x v="0"/>
    <x v="0"/>
  </r>
  <r>
    <x v="0"/>
    <x v="5"/>
    <x v="0"/>
    <x v="3"/>
    <x v="1"/>
    <x v="5"/>
    <x v="5"/>
    <n v="81"/>
    <x v="0"/>
    <x v="0"/>
    <x v="0"/>
  </r>
  <r>
    <x v="0"/>
    <x v="5"/>
    <x v="0"/>
    <x v="3"/>
    <x v="1"/>
    <x v="6"/>
    <x v="6"/>
    <n v="87"/>
    <x v="0"/>
    <x v="0"/>
    <x v="0"/>
  </r>
  <r>
    <x v="0"/>
    <x v="5"/>
    <x v="0"/>
    <x v="3"/>
    <x v="1"/>
    <x v="7"/>
    <x v="7"/>
    <n v="71"/>
    <x v="0"/>
    <x v="0"/>
    <x v="0"/>
  </r>
  <r>
    <x v="0"/>
    <x v="5"/>
    <x v="0"/>
    <x v="4"/>
    <x v="0"/>
    <x v="0"/>
    <x v="0"/>
    <n v="125"/>
    <x v="0"/>
    <x v="0"/>
    <x v="0"/>
  </r>
  <r>
    <x v="0"/>
    <x v="5"/>
    <x v="0"/>
    <x v="4"/>
    <x v="0"/>
    <x v="1"/>
    <x v="1"/>
    <n v="170"/>
    <x v="0"/>
    <x v="0"/>
    <x v="0"/>
  </r>
  <r>
    <x v="0"/>
    <x v="5"/>
    <x v="0"/>
    <x v="4"/>
    <x v="0"/>
    <x v="2"/>
    <x v="2"/>
    <n v="114"/>
    <x v="0"/>
    <x v="0"/>
    <x v="0"/>
  </r>
  <r>
    <x v="0"/>
    <x v="5"/>
    <x v="0"/>
    <x v="4"/>
    <x v="0"/>
    <x v="3"/>
    <x v="3"/>
    <n v="116"/>
    <x v="0"/>
    <x v="0"/>
    <x v="0"/>
  </r>
  <r>
    <x v="0"/>
    <x v="5"/>
    <x v="0"/>
    <x v="4"/>
    <x v="0"/>
    <x v="4"/>
    <x v="4"/>
    <n v="140"/>
    <x v="0"/>
    <x v="0"/>
    <x v="0"/>
  </r>
  <r>
    <x v="0"/>
    <x v="5"/>
    <x v="0"/>
    <x v="4"/>
    <x v="0"/>
    <x v="5"/>
    <x v="5"/>
    <n v="163"/>
    <x v="0"/>
    <x v="0"/>
    <x v="0"/>
  </r>
  <r>
    <x v="0"/>
    <x v="5"/>
    <x v="0"/>
    <x v="4"/>
    <x v="0"/>
    <x v="6"/>
    <x v="6"/>
    <n v="78"/>
    <x v="0"/>
    <x v="0"/>
    <x v="0"/>
  </r>
  <r>
    <x v="0"/>
    <x v="5"/>
    <x v="0"/>
    <x v="4"/>
    <x v="0"/>
    <x v="7"/>
    <x v="7"/>
    <n v="103"/>
    <x v="0"/>
    <x v="0"/>
    <x v="0"/>
  </r>
  <r>
    <x v="0"/>
    <x v="5"/>
    <x v="0"/>
    <x v="5"/>
    <x v="1"/>
    <x v="0"/>
    <x v="0"/>
    <n v="3063"/>
    <x v="0"/>
    <x v="0"/>
    <x v="0"/>
  </r>
  <r>
    <x v="0"/>
    <x v="5"/>
    <x v="0"/>
    <x v="5"/>
    <x v="1"/>
    <x v="1"/>
    <x v="1"/>
    <n v="3121"/>
    <x v="0"/>
    <x v="0"/>
    <x v="0"/>
  </r>
  <r>
    <x v="0"/>
    <x v="5"/>
    <x v="0"/>
    <x v="5"/>
    <x v="1"/>
    <x v="2"/>
    <x v="2"/>
    <n v="4525"/>
    <x v="0"/>
    <x v="0"/>
    <x v="0"/>
  </r>
  <r>
    <x v="0"/>
    <x v="5"/>
    <x v="0"/>
    <x v="5"/>
    <x v="1"/>
    <x v="3"/>
    <x v="3"/>
    <n v="3468"/>
    <x v="0"/>
    <x v="0"/>
    <x v="0"/>
  </r>
  <r>
    <x v="0"/>
    <x v="5"/>
    <x v="0"/>
    <x v="5"/>
    <x v="1"/>
    <x v="4"/>
    <x v="4"/>
    <n v="3904"/>
    <x v="0"/>
    <x v="0"/>
    <x v="0"/>
  </r>
  <r>
    <x v="0"/>
    <x v="5"/>
    <x v="0"/>
    <x v="5"/>
    <x v="1"/>
    <x v="5"/>
    <x v="5"/>
    <n v="3573"/>
    <x v="0"/>
    <x v="0"/>
    <x v="0"/>
  </r>
  <r>
    <x v="0"/>
    <x v="5"/>
    <x v="0"/>
    <x v="5"/>
    <x v="1"/>
    <x v="6"/>
    <x v="6"/>
    <n v="4948"/>
    <x v="0"/>
    <x v="0"/>
    <x v="0"/>
  </r>
  <r>
    <x v="0"/>
    <x v="5"/>
    <x v="0"/>
    <x v="5"/>
    <x v="1"/>
    <x v="7"/>
    <x v="7"/>
    <n v="3201"/>
    <x v="0"/>
    <x v="0"/>
    <x v="0"/>
  </r>
  <r>
    <x v="0"/>
    <x v="5"/>
    <x v="1"/>
    <x v="0"/>
    <x v="0"/>
    <x v="0"/>
    <x v="0"/>
    <n v="954"/>
    <x v="0"/>
    <x v="0"/>
    <x v="0"/>
  </r>
  <r>
    <x v="0"/>
    <x v="5"/>
    <x v="1"/>
    <x v="0"/>
    <x v="0"/>
    <x v="1"/>
    <x v="1"/>
    <n v="955"/>
    <x v="0"/>
    <x v="0"/>
    <x v="0"/>
  </r>
  <r>
    <x v="0"/>
    <x v="5"/>
    <x v="1"/>
    <x v="0"/>
    <x v="0"/>
    <x v="2"/>
    <x v="2"/>
    <n v="875"/>
    <x v="0"/>
    <x v="0"/>
    <x v="0"/>
  </r>
  <r>
    <x v="0"/>
    <x v="5"/>
    <x v="1"/>
    <x v="0"/>
    <x v="0"/>
    <x v="3"/>
    <x v="3"/>
    <n v="1042"/>
    <x v="0"/>
    <x v="0"/>
    <x v="0"/>
  </r>
  <r>
    <x v="0"/>
    <x v="5"/>
    <x v="1"/>
    <x v="0"/>
    <x v="0"/>
    <x v="4"/>
    <x v="4"/>
    <n v="986"/>
    <x v="0"/>
    <x v="0"/>
    <x v="0"/>
  </r>
  <r>
    <x v="0"/>
    <x v="5"/>
    <x v="1"/>
    <x v="0"/>
    <x v="0"/>
    <x v="5"/>
    <x v="5"/>
    <n v="1022"/>
    <x v="0"/>
    <x v="0"/>
    <x v="0"/>
  </r>
  <r>
    <x v="0"/>
    <x v="5"/>
    <x v="1"/>
    <x v="0"/>
    <x v="0"/>
    <x v="6"/>
    <x v="6"/>
    <n v="1055"/>
    <x v="0"/>
    <x v="0"/>
    <x v="0"/>
  </r>
  <r>
    <x v="0"/>
    <x v="5"/>
    <x v="1"/>
    <x v="0"/>
    <x v="0"/>
    <x v="7"/>
    <x v="7"/>
    <n v="1035"/>
    <x v="0"/>
    <x v="0"/>
    <x v="0"/>
  </r>
  <r>
    <x v="0"/>
    <x v="5"/>
    <x v="1"/>
    <x v="1"/>
    <x v="0"/>
    <x v="0"/>
    <x v="0"/>
    <n v="2390"/>
    <x v="0"/>
    <x v="0"/>
    <x v="0"/>
  </r>
  <r>
    <x v="0"/>
    <x v="5"/>
    <x v="1"/>
    <x v="1"/>
    <x v="0"/>
    <x v="1"/>
    <x v="1"/>
    <n v="2564"/>
    <x v="0"/>
    <x v="0"/>
    <x v="0"/>
  </r>
  <r>
    <x v="0"/>
    <x v="5"/>
    <x v="1"/>
    <x v="1"/>
    <x v="0"/>
    <x v="2"/>
    <x v="2"/>
    <n v="2095"/>
    <x v="0"/>
    <x v="0"/>
    <x v="0"/>
  </r>
  <r>
    <x v="0"/>
    <x v="5"/>
    <x v="1"/>
    <x v="1"/>
    <x v="0"/>
    <x v="3"/>
    <x v="3"/>
    <n v="2573"/>
    <x v="0"/>
    <x v="0"/>
    <x v="0"/>
  </r>
  <r>
    <x v="0"/>
    <x v="5"/>
    <x v="1"/>
    <x v="1"/>
    <x v="0"/>
    <x v="4"/>
    <x v="4"/>
    <n v="2293"/>
    <x v="0"/>
    <x v="0"/>
    <x v="0"/>
  </r>
  <r>
    <x v="0"/>
    <x v="5"/>
    <x v="1"/>
    <x v="1"/>
    <x v="0"/>
    <x v="5"/>
    <x v="5"/>
    <n v="2615"/>
    <x v="0"/>
    <x v="0"/>
    <x v="0"/>
  </r>
  <r>
    <x v="0"/>
    <x v="5"/>
    <x v="1"/>
    <x v="1"/>
    <x v="0"/>
    <x v="6"/>
    <x v="6"/>
    <n v="1859"/>
    <x v="0"/>
    <x v="0"/>
    <x v="0"/>
  </r>
  <r>
    <x v="0"/>
    <x v="5"/>
    <x v="1"/>
    <x v="1"/>
    <x v="0"/>
    <x v="7"/>
    <x v="7"/>
    <n v="2653"/>
    <x v="0"/>
    <x v="0"/>
    <x v="0"/>
  </r>
  <r>
    <x v="0"/>
    <x v="5"/>
    <x v="1"/>
    <x v="2"/>
    <x v="0"/>
    <x v="0"/>
    <x v="0"/>
    <n v="4113"/>
    <x v="0"/>
    <x v="0"/>
    <x v="0"/>
  </r>
  <r>
    <x v="0"/>
    <x v="5"/>
    <x v="1"/>
    <x v="2"/>
    <x v="0"/>
    <x v="1"/>
    <x v="1"/>
    <n v="3866"/>
    <x v="0"/>
    <x v="0"/>
    <x v="0"/>
  </r>
  <r>
    <x v="0"/>
    <x v="5"/>
    <x v="1"/>
    <x v="2"/>
    <x v="0"/>
    <x v="2"/>
    <x v="2"/>
    <n v="3301"/>
    <x v="0"/>
    <x v="0"/>
    <x v="0"/>
  </r>
  <r>
    <x v="0"/>
    <x v="5"/>
    <x v="1"/>
    <x v="2"/>
    <x v="0"/>
    <x v="3"/>
    <x v="3"/>
    <n v="3756"/>
    <x v="0"/>
    <x v="0"/>
    <x v="0"/>
  </r>
  <r>
    <x v="0"/>
    <x v="5"/>
    <x v="1"/>
    <x v="2"/>
    <x v="0"/>
    <x v="4"/>
    <x v="4"/>
    <n v="3845"/>
    <x v="0"/>
    <x v="0"/>
    <x v="0"/>
  </r>
  <r>
    <x v="0"/>
    <x v="5"/>
    <x v="1"/>
    <x v="2"/>
    <x v="0"/>
    <x v="5"/>
    <x v="5"/>
    <n v="4099"/>
    <x v="0"/>
    <x v="0"/>
    <x v="0"/>
  </r>
  <r>
    <x v="0"/>
    <x v="5"/>
    <x v="1"/>
    <x v="2"/>
    <x v="0"/>
    <x v="6"/>
    <x v="6"/>
    <n v="3124"/>
    <x v="0"/>
    <x v="0"/>
    <x v="0"/>
  </r>
  <r>
    <x v="0"/>
    <x v="5"/>
    <x v="1"/>
    <x v="2"/>
    <x v="0"/>
    <x v="7"/>
    <x v="7"/>
    <n v="4060"/>
    <x v="0"/>
    <x v="0"/>
    <x v="0"/>
  </r>
  <r>
    <x v="0"/>
    <x v="5"/>
    <x v="1"/>
    <x v="3"/>
    <x v="1"/>
    <x v="0"/>
    <x v="0"/>
    <n v="43"/>
    <x v="0"/>
    <x v="0"/>
    <x v="0"/>
  </r>
  <r>
    <x v="0"/>
    <x v="5"/>
    <x v="1"/>
    <x v="3"/>
    <x v="1"/>
    <x v="1"/>
    <x v="1"/>
    <n v="28"/>
    <x v="0"/>
    <x v="0"/>
    <x v="0"/>
  </r>
  <r>
    <x v="0"/>
    <x v="5"/>
    <x v="1"/>
    <x v="3"/>
    <x v="1"/>
    <x v="2"/>
    <x v="2"/>
    <n v="27"/>
    <x v="0"/>
    <x v="0"/>
    <x v="0"/>
  </r>
  <r>
    <x v="0"/>
    <x v="5"/>
    <x v="1"/>
    <x v="3"/>
    <x v="1"/>
    <x v="3"/>
    <x v="3"/>
    <n v="43"/>
    <x v="0"/>
    <x v="0"/>
    <x v="0"/>
  </r>
  <r>
    <x v="0"/>
    <x v="5"/>
    <x v="1"/>
    <x v="3"/>
    <x v="1"/>
    <x v="4"/>
    <x v="4"/>
    <n v="42"/>
    <x v="0"/>
    <x v="0"/>
    <x v="0"/>
  </r>
  <r>
    <x v="0"/>
    <x v="5"/>
    <x v="1"/>
    <x v="3"/>
    <x v="1"/>
    <x v="5"/>
    <x v="5"/>
    <n v="38"/>
    <x v="0"/>
    <x v="0"/>
    <x v="0"/>
  </r>
  <r>
    <x v="0"/>
    <x v="5"/>
    <x v="1"/>
    <x v="3"/>
    <x v="1"/>
    <x v="6"/>
    <x v="6"/>
    <n v="47"/>
    <x v="0"/>
    <x v="0"/>
    <x v="0"/>
  </r>
  <r>
    <x v="0"/>
    <x v="5"/>
    <x v="1"/>
    <x v="3"/>
    <x v="1"/>
    <x v="7"/>
    <x v="7"/>
    <n v="38"/>
    <x v="0"/>
    <x v="0"/>
    <x v="0"/>
  </r>
  <r>
    <x v="0"/>
    <x v="5"/>
    <x v="1"/>
    <x v="4"/>
    <x v="0"/>
    <x v="0"/>
    <x v="0"/>
    <n v="27"/>
    <x v="0"/>
    <x v="0"/>
    <x v="0"/>
  </r>
  <r>
    <x v="0"/>
    <x v="5"/>
    <x v="1"/>
    <x v="4"/>
    <x v="0"/>
    <x v="1"/>
    <x v="1"/>
    <n v="27"/>
    <x v="0"/>
    <x v="0"/>
    <x v="0"/>
  </r>
  <r>
    <x v="0"/>
    <x v="5"/>
    <x v="1"/>
    <x v="4"/>
    <x v="0"/>
    <x v="2"/>
    <x v="2"/>
    <n v="17"/>
    <x v="0"/>
    <x v="0"/>
    <x v="0"/>
  </r>
  <r>
    <x v="0"/>
    <x v="5"/>
    <x v="1"/>
    <x v="4"/>
    <x v="0"/>
    <x v="3"/>
    <x v="3"/>
    <n v="19"/>
    <x v="0"/>
    <x v="0"/>
    <x v="0"/>
  </r>
  <r>
    <x v="0"/>
    <x v="5"/>
    <x v="1"/>
    <x v="4"/>
    <x v="0"/>
    <x v="4"/>
    <x v="4"/>
    <n v="21"/>
    <x v="0"/>
    <x v="0"/>
    <x v="0"/>
  </r>
  <r>
    <x v="0"/>
    <x v="5"/>
    <x v="1"/>
    <x v="4"/>
    <x v="0"/>
    <x v="5"/>
    <x v="5"/>
    <n v="16"/>
    <x v="0"/>
    <x v="0"/>
    <x v="0"/>
  </r>
  <r>
    <x v="0"/>
    <x v="5"/>
    <x v="1"/>
    <x v="4"/>
    <x v="0"/>
    <x v="6"/>
    <x v="6"/>
    <n v="18"/>
    <x v="0"/>
    <x v="0"/>
    <x v="0"/>
  </r>
  <r>
    <x v="0"/>
    <x v="5"/>
    <x v="1"/>
    <x v="4"/>
    <x v="0"/>
    <x v="7"/>
    <x v="7"/>
    <n v="20"/>
    <x v="0"/>
    <x v="0"/>
    <x v="0"/>
  </r>
  <r>
    <x v="0"/>
    <x v="5"/>
    <x v="1"/>
    <x v="5"/>
    <x v="1"/>
    <x v="0"/>
    <x v="0"/>
    <n v="777"/>
    <x v="0"/>
    <x v="0"/>
    <x v="0"/>
  </r>
  <r>
    <x v="0"/>
    <x v="5"/>
    <x v="1"/>
    <x v="5"/>
    <x v="1"/>
    <x v="1"/>
    <x v="1"/>
    <n v="935"/>
    <x v="0"/>
    <x v="0"/>
    <x v="0"/>
  </r>
  <r>
    <x v="0"/>
    <x v="5"/>
    <x v="1"/>
    <x v="5"/>
    <x v="1"/>
    <x v="2"/>
    <x v="2"/>
    <n v="1257"/>
    <x v="0"/>
    <x v="0"/>
    <x v="0"/>
  </r>
  <r>
    <x v="0"/>
    <x v="5"/>
    <x v="1"/>
    <x v="5"/>
    <x v="1"/>
    <x v="3"/>
    <x v="3"/>
    <n v="1115"/>
    <x v="0"/>
    <x v="0"/>
    <x v="0"/>
  </r>
  <r>
    <x v="0"/>
    <x v="5"/>
    <x v="1"/>
    <x v="5"/>
    <x v="1"/>
    <x v="4"/>
    <x v="4"/>
    <n v="1100"/>
    <x v="0"/>
    <x v="0"/>
    <x v="0"/>
  </r>
  <r>
    <x v="0"/>
    <x v="5"/>
    <x v="1"/>
    <x v="5"/>
    <x v="1"/>
    <x v="5"/>
    <x v="5"/>
    <n v="1240"/>
    <x v="0"/>
    <x v="0"/>
    <x v="0"/>
  </r>
  <r>
    <x v="0"/>
    <x v="5"/>
    <x v="1"/>
    <x v="5"/>
    <x v="1"/>
    <x v="6"/>
    <x v="6"/>
    <n v="1542"/>
    <x v="0"/>
    <x v="0"/>
    <x v="0"/>
  </r>
  <r>
    <x v="0"/>
    <x v="5"/>
    <x v="1"/>
    <x v="5"/>
    <x v="1"/>
    <x v="7"/>
    <x v="7"/>
    <n v="1030"/>
    <x v="0"/>
    <x v="0"/>
    <x v="0"/>
  </r>
  <r>
    <x v="0"/>
    <x v="6"/>
    <x v="0"/>
    <x v="0"/>
    <x v="0"/>
    <x v="0"/>
    <x v="0"/>
    <n v="2162"/>
    <x v="0"/>
    <x v="0"/>
    <x v="0"/>
  </r>
  <r>
    <x v="0"/>
    <x v="6"/>
    <x v="0"/>
    <x v="0"/>
    <x v="0"/>
    <x v="1"/>
    <x v="1"/>
    <n v="2143"/>
    <x v="0"/>
    <x v="0"/>
    <x v="0"/>
  </r>
  <r>
    <x v="0"/>
    <x v="6"/>
    <x v="0"/>
    <x v="0"/>
    <x v="0"/>
    <x v="2"/>
    <x v="2"/>
    <n v="2086"/>
    <x v="0"/>
    <x v="0"/>
    <x v="0"/>
  </r>
  <r>
    <x v="0"/>
    <x v="6"/>
    <x v="0"/>
    <x v="0"/>
    <x v="0"/>
    <x v="3"/>
    <x v="3"/>
    <n v="1964.5"/>
    <x v="0"/>
    <x v="0"/>
    <x v="0"/>
  </r>
  <r>
    <x v="0"/>
    <x v="6"/>
    <x v="0"/>
    <x v="0"/>
    <x v="0"/>
    <x v="4"/>
    <x v="4"/>
    <n v="2088"/>
    <x v="0"/>
    <x v="0"/>
    <x v="0"/>
  </r>
  <r>
    <x v="0"/>
    <x v="6"/>
    <x v="0"/>
    <x v="0"/>
    <x v="0"/>
    <x v="5"/>
    <x v="5"/>
    <n v="2279"/>
    <x v="0"/>
    <x v="0"/>
    <x v="0"/>
  </r>
  <r>
    <x v="0"/>
    <x v="6"/>
    <x v="0"/>
    <x v="0"/>
    <x v="0"/>
    <x v="6"/>
    <x v="6"/>
    <n v="1898"/>
    <x v="0"/>
    <x v="0"/>
    <x v="0"/>
  </r>
  <r>
    <x v="0"/>
    <x v="6"/>
    <x v="0"/>
    <x v="0"/>
    <x v="0"/>
    <x v="7"/>
    <x v="7"/>
    <n v="1525"/>
    <x v="0"/>
    <x v="0"/>
    <x v="0"/>
  </r>
  <r>
    <x v="0"/>
    <x v="6"/>
    <x v="0"/>
    <x v="1"/>
    <x v="0"/>
    <x v="0"/>
    <x v="0"/>
    <n v="2732"/>
    <x v="0"/>
    <x v="0"/>
    <x v="0"/>
  </r>
  <r>
    <x v="0"/>
    <x v="6"/>
    <x v="0"/>
    <x v="1"/>
    <x v="0"/>
    <x v="1"/>
    <x v="1"/>
    <n v="3198"/>
    <x v="0"/>
    <x v="0"/>
    <x v="0"/>
  </r>
  <r>
    <x v="0"/>
    <x v="6"/>
    <x v="0"/>
    <x v="1"/>
    <x v="0"/>
    <x v="2"/>
    <x v="2"/>
    <n v="3296"/>
    <x v="0"/>
    <x v="0"/>
    <x v="0"/>
  </r>
  <r>
    <x v="0"/>
    <x v="6"/>
    <x v="0"/>
    <x v="1"/>
    <x v="0"/>
    <x v="3"/>
    <x v="3"/>
    <n v="2880"/>
    <x v="0"/>
    <x v="0"/>
    <x v="0"/>
  </r>
  <r>
    <x v="0"/>
    <x v="6"/>
    <x v="0"/>
    <x v="1"/>
    <x v="0"/>
    <x v="4"/>
    <x v="4"/>
    <n v="2958"/>
    <x v="0"/>
    <x v="0"/>
    <x v="0"/>
  </r>
  <r>
    <x v="0"/>
    <x v="6"/>
    <x v="0"/>
    <x v="1"/>
    <x v="0"/>
    <x v="5"/>
    <x v="5"/>
    <n v="3025"/>
    <x v="0"/>
    <x v="0"/>
    <x v="0"/>
  </r>
  <r>
    <x v="0"/>
    <x v="6"/>
    <x v="0"/>
    <x v="1"/>
    <x v="0"/>
    <x v="6"/>
    <x v="6"/>
    <n v="2941"/>
    <x v="0"/>
    <x v="0"/>
    <x v="0"/>
  </r>
  <r>
    <x v="0"/>
    <x v="6"/>
    <x v="0"/>
    <x v="1"/>
    <x v="0"/>
    <x v="7"/>
    <x v="7"/>
    <n v="2645"/>
    <x v="0"/>
    <x v="0"/>
    <x v="0"/>
  </r>
  <r>
    <x v="0"/>
    <x v="6"/>
    <x v="0"/>
    <x v="2"/>
    <x v="0"/>
    <x v="0"/>
    <x v="0"/>
    <n v="6238"/>
    <x v="0"/>
    <x v="0"/>
    <x v="0"/>
  </r>
  <r>
    <x v="0"/>
    <x v="6"/>
    <x v="0"/>
    <x v="2"/>
    <x v="0"/>
    <x v="1"/>
    <x v="1"/>
    <n v="6304"/>
    <x v="0"/>
    <x v="0"/>
    <x v="0"/>
  </r>
  <r>
    <x v="0"/>
    <x v="6"/>
    <x v="0"/>
    <x v="2"/>
    <x v="0"/>
    <x v="2"/>
    <x v="2"/>
    <n v="5514"/>
    <x v="0"/>
    <x v="0"/>
    <x v="0"/>
  </r>
  <r>
    <x v="0"/>
    <x v="6"/>
    <x v="0"/>
    <x v="2"/>
    <x v="0"/>
    <x v="3"/>
    <x v="3"/>
    <n v="6307.5"/>
    <x v="0"/>
    <x v="0"/>
    <x v="0"/>
  </r>
  <r>
    <x v="0"/>
    <x v="6"/>
    <x v="0"/>
    <x v="2"/>
    <x v="0"/>
    <x v="4"/>
    <x v="4"/>
    <n v="6158"/>
    <x v="0"/>
    <x v="0"/>
    <x v="0"/>
  </r>
  <r>
    <x v="0"/>
    <x v="6"/>
    <x v="0"/>
    <x v="2"/>
    <x v="0"/>
    <x v="5"/>
    <x v="5"/>
    <n v="6353"/>
    <x v="0"/>
    <x v="0"/>
    <x v="0"/>
  </r>
  <r>
    <x v="0"/>
    <x v="6"/>
    <x v="0"/>
    <x v="2"/>
    <x v="0"/>
    <x v="6"/>
    <x v="6"/>
    <n v="6018"/>
    <x v="0"/>
    <x v="0"/>
    <x v="0"/>
  </r>
  <r>
    <x v="0"/>
    <x v="6"/>
    <x v="0"/>
    <x v="2"/>
    <x v="0"/>
    <x v="7"/>
    <x v="7"/>
    <n v="5383"/>
    <x v="0"/>
    <x v="0"/>
    <x v="0"/>
  </r>
  <r>
    <x v="0"/>
    <x v="6"/>
    <x v="0"/>
    <x v="3"/>
    <x v="1"/>
    <x v="0"/>
    <x v="0"/>
    <n v="291"/>
    <x v="0"/>
    <x v="0"/>
    <x v="0"/>
  </r>
  <r>
    <x v="0"/>
    <x v="6"/>
    <x v="0"/>
    <x v="3"/>
    <x v="1"/>
    <x v="1"/>
    <x v="1"/>
    <n v="353"/>
    <x v="0"/>
    <x v="0"/>
    <x v="0"/>
  </r>
  <r>
    <x v="0"/>
    <x v="6"/>
    <x v="0"/>
    <x v="3"/>
    <x v="1"/>
    <x v="2"/>
    <x v="2"/>
    <n v="22"/>
    <x v="0"/>
    <x v="0"/>
    <x v="0"/>
  </r>
  <r>
    <x v="0"/>
    <x v="6"/>
    <x v="0"/>
    <x v="3"/>
    <x v="1"/>
    <x v="3"/>
    <x v="3"/>
    <n v="359"/>
    <x v="0"/>
    <x v="0"/>
    <x v="0"/>
  </r>
  <r>
    <x v="0"/>
    <x v="6"/>
    <x v="0"/>
    <x v="3"/>
    <x v="1"/>
    <x v="4"/>
    <x v="4"/>
    <n v="389"/>
    <x v="0"/>
    <x v="0"/>
    <x v="0"/>
  </r>
  <r>
    <x v="0"/>
    <x v="6"/>
    <x v="0"/>
    <x v="3"/>
    <x v="1"/>
    <x v="5"/>
    <x v="5"/>
    <n v="443"/>
    <x v="0"/>
    <x v="0"/>
    <x v="0"/>
  </r>
  <r>
    <x v="0"/>
    <x v="6"/>
    <x v="0"/>
    <x v="3"/>
    <x v="1"/>
    <x v="6"/>
    <x v="6"/>
    <n v="0"/>
    <x v="0"/>
    <x v="0"/>
    <x v="0"/>
  </r>
  <r>
    <x v="0"/>
    <x v="6"/>
    <x v="0"/>
    <x v="3"/>
    <x v="1"/>
    <x v="7"/>
    <x v="7"/>
    <n v="604"/>
    <x v="0"/>
    <x v="0"/>
    <x v="0"/>
  </r>
  <r>
    <x v="0"/>
    <x v="6"/>
    <x v="0"/>
    <x v="4"/>
    <x v="0"/>
    <x v="0"/>
    <x v="0"/>
    <n v="760"/>
    <x v="0"/>
    <x v="0"/>
    <x v="0"/>
  </r>
  <r>
    <x v="0"/>
    <x v="6"/>
    <x v="0"/>
    <x v="4"/>
    <x v="0"/>
    <x v="1"/>
    <x v="1"/>
    <n v="746"/>
    <x v="0"/>
    <x v="0"/>
    <x v="0"/>
  </r>
  <r>
    <x v="0"/>
    <x v="6"/>
    <x v="0"/>
    <x v="4"/>
    <x v="0"/>
    <x v="2"/>
    <x v="2"/>
    <n v="836"/>
    <x v="0"/>
    <x v="0"/>
    <x v="0"/>
  </r>
  <r>
    <x v="0"/>
    <x v="6"/>
    <x v="0"/>
    <x v="4"/>
    <x v="0"/>
    <x v="3"/>
    <x v="3"/>
    <n v="974"/>
    <x v="0"/>
    <x v="0"/>
    <x v="0"/>
  </r>
  <r>
    <x v="0"/>
    <x v="6"/>
    <x v="0"/>
    <x v="4"/>
    <x v="0"/>
    <x v="4"/>
    <x v="4"/>
    <n v="814"/>
    <x v="0"/>
    <x v="0"/>
    <x v="0"/>
  </r>
  <r>
    <x v="0"/>
    <x v="6"/>
    <x v="0"/>
    <x v="4"/>
    <x v="0"/>
    <x v="5"/>
    <x v="5"/>
    <n v="725"/>
    <x v="0"/>
    <x v="0"/>
    <x v="0"/>
  </r>
  <r>
    <x v="0"/>
    <x v="6"/>
    <x v="0"/>
    <x v="4"/>
    <x v="0"/>
    <x v="6"/>
    <x v="6"/>
    <n v="850"/>
    <x v="0"/>
    <x v="0"/>
    <x v="0"/>
  </r>
  <r>
    <x v="0"/>
    <x v="6"/>
    <x v="0"/>
    <x v="4"/>
    <x v="0"/>
    <x v="7"/>
    <x v="7"/>
    <n v="671"/>
    <x v="0"/>
    <x v="0"/>
    <x v="0"/>
  </r>
  <r>
    <x v="0"/>
    <x v="6"/>
    <x v="0"/>
    <x v="5"/>
    <x v="1"/>
    <x v="0"/>
    <x v="0"/>
    <n v="1738"/>
    <x v="0"/>
    <x v="0"/>
    <x v="0"/>
  </r>
  <r>
    <x v="0"/>
    <x v="6"/>
    <x v="0"/>
    <x v="5"/>
    <x v="1"/>
    <x v="1"/>
    <x v="1"/>
    <n v="1632"/>
    <x v="0"/>
    <x v="0"/>
    <x v="0"/>
  </r>
  <r>
    <x v="0"/>
    <x v="6"/>
    <x v="0"/>
    <x v="5"/>
    <x v="1"/>
    <x v="2"/>
    <x v="2"/>
    <n v="1451"/>
    <x v="0"/>
    <x v="0"/>
    <x v="0"/>
  </r>
  <r>
    <x v="0"/>
    <x v="6"/>
    <x v="0"/>
    <x v="5"/>
    <x v="1"/>
    <x v="3"/>
    <x v="3"/>
    <n v="2342"/>
    <x v="0"/>
    <x v="0"/>
    <x v="0"/>
  </r>
  <r>
    <x v="0"/>
    <x v="6"/>
    <x v="0"/>
    <x v="5"/>
    <x v="1"/>
    <x v="4"/>
    <x v="4"/>
    <n v="1720"/>
    <x v="0"/>
    <x v="0"/>
    <x v="0"/>
  </r>
  <r>
    <x v="0"/>
    <x v="6"/>
    <x v="0"/>
    <x v="5"/>
    <x v="1"/>
    <x v="5"/>
    <x v="5"/>
    <n v="1773"/>
    <x v="0"/>
    <x v="0"/>
    <x v="0"/>
  </r>
  <r>
    <x v="0"/>
    <x v="6"/>
    <x v="0"/>
    <x v="5"/>
    <x v="1"/>
    <x v="6"/>
    <x v="6"/>
    <n v="1923"/>
    <x v="0"/>
    <x v="0"/>
    <x v="0"/>
  </r>
  <r>
    <x v="0"/>
    <x v="6"/>
    <x v="0"/>
    <x v="5"/>
    <x v="1"/>
    <x v="7"/>
    <x v="7"/>
    <n v="1504"/>
    <x v="0"/>
    <x v="0"/>
    <x v="0"/>
  </r>
  <r>
    <x v="0"/>
    <x v="6"/>
    <x v="1"/>
    <x v="0"/>
    <x v="0"/>
    <x v="0"/>
    <x v="0"/>
    <n v="452"/>
    <x v="0"/>
    <x v="0"/>
    <x v="0"/>
  </r>
  <r>
    <x v="0"/>
    <x v="6"/>
    <x v="1"/>
    <x v="0"/>
    <x v="0"/>
    <x v="1"/>
    <x v="1"/>
    <n v="459"/>
    <x v="0"/>
    <x v="0"/>
    <x v="0"/>
  </r>
  <r>
    <x v="0"/>
    <x v="6"/>
    <x v="1"/>
    <x v="0"/>
    <x v="0"/>
    <x v="2"/>
    <x v="2"/>
    <n v="411"/>
    <x v="0"/>
    <x v="0"/>
    <x v="0"/>
  </r>
  <r>
    <x v="0"/>
    <x v="6"/>
    <x v="1"/>
    <x v="0"/>
    <x v="0"/>
    <x v="3"/>
    <x v="3"/>
    <n v="470"/>
    <x v="0"/>
    <x v="0"/>
    <x v="0"/>
  </r>
  <r>
    <x v="0"/>
    <x v="6"/>
    <x v="1"/>
    <x v="0"/>
    <x v="0"/>
    <x v="4"/>
    <x v="4"/>
    <n v="371"/>
    <x v="0"/>
    <x v="0"/>
    <x v="0"/>
  </r>
  <r>
    <x v="0"/>
    <x v="6"/>
    <x v="1"/>
    <x v="0"/>
    <x v="0"/>
    <x v="5"/>
    <x v="5"/>
    <n v="494"/>
    <x v="0"/>
    <x v="0"/>
    <x v="0"/>
  </r>
  <r>
    <x v="0"/>
    <x v="6"/>
    <x v="1"/>
    <x v="0"/>
    <x v="0"/>
    <x v="6"/>
    <x v="6"/>
    <n v="645"/>
    <x v="0"/>
    <x v="0"/>
    <x v="0"/>
  </r>
  <r>
    <x v="0"/>
    <x v="6"/>
    <x v="1"/>
    <x v="0"/>
    <x v="0"/>
    <x v="7"/>
    <x v="7"/>
    <n v="398"/>
    <x v="0"/>
    <x v="0"/>
    <x v="0"/>
  </r>
  <r>
    <x v="0"/>
    <x v="6"/>
    <x v="1"/>
    <x v="1"/>
    <x v="0"/>
    <x v="0"/>
    <x v="0"/>
    <n v="1330"/>
    <x v="0"/>
    <x v="0"/>
    <x v="0"/>
  </r>
  <r>
    <x v="0"/>
    <x v="6"/>
    <x v="1"/>
    <x v="1"/>
    <x v="0"/>
    <x v="1"/>
    <x v="1"/>
    <n v="1761"/>
    <x v="0"/>
    <x v="0"/>
    <x v="0"/>
  </r>
  <r>
    <x v="0"/>
    <x v="6"/>
    <x v="1"/>
    <x v="1"/>
    <x v="0"/>
    <x v="2"/>
    <x v="2"/>
    <n v="1734"/>
    <x v="0"/>
    <x v="0"/>
    <x v="0"/>
  </r>
  <r>
    <x v="0"/>
    <x v="6"/>
    <x v="1"/>
    <x v="1"/>
    <x v="0"/>
    <x v="3"/>
    <x v="3"/>
    <n v="1844"/>
    <x v="0"/>
    <x v="0"/>
    <x v="0"/>
  </r>
  <r>
    <x v="0"/>
    <x v="6"/>
    <x v="1"/>
    <x v="1"/>
    <x v="0"/>
    <x v="4"/>
    <x v="4"/>
    <n v="1319"/>
    <x v="0"/>
    <x v="0"/>
    <x v="0"/>
  </r>
  <r>
    <x v="0"/>
    <x v="6"/>
    <x v="1"/>
    <x v="1"/>
    <x v="0"/>
    <x v="5"/>
    <x v="5"/>
    <n v="1768"/>
    <x v="0"/>
    <x v="0"/>
    <x v="0"/>
  </r>
  <r>
    <x v="0"/>
    <x v="6"/>
    <x v="1"/>
    <x v="1"/>
    <x v="0"/>
    <x v="6"/>
    <x v="6"/>
    <n v="1624"/>
    <x v="0"/>
    <x v="0"/>
    <x v="0"/>
  </r>
  <r>
    <x v="0"/>
    <x v="6"/>
    <x v="1"/>
    <x v="1"/>
    <x v="0"/>
    <x v="7"/>
    <x v="7"/>
    <n v="1584"/>
    <x v="0"/>
    <x v="0"/>
    <x v="0"/>
  </r>
  <r>
    <x v="0"/>
    <x v="6"/>
    <x v="1"/>
    <x v="2"/>
    <x v="0"/>
    <x v="0"/>
    <x v="0"/>
    <n v="2867"/>
    <x v="0"/>
    <x v="0"/>
    <x v="0"/>
  </r>
  <r>
    <x v="0"/>
    <x v="6"/>
    <x v="1"/>
    <x v="2"/>
    <x v="0"/>
    <x v="1"/>
    <x v="1"/>
    <n v="3422"/>
    <x v="0"/>
    <x v="0"/>
    <x v="0"/>
  </r>
  <r>
    <x v="0"/>
    <x v="6"/>
    <x v="1"/>
    <x v="2"/>
    <x v="0"/>
    <x v="2"/>
    <x v="2"/>
    <n v="2724"/>
    <x v="0"/>
    <x v="0"/>
    <x v="0"/>
  </r>
  <r>
    <x v="0"/>
    <x v="6"/>
    <x v="1"/>
    <x v="2"/>
    <x v="0"/>
    <x v="3"/>
    <x v="3"/>
    <n v="3689.5"/>
    <x v="0"/>
    <x v="0"/>
    <x v="0"/>
  </r>
  <r>
    <x v="0"/>
    <x v="6"/>
    <x v="1"/>
    <x v="2"/>
    <x v="0"/>
    <x v="4"/>
    <x v="4"/>
    <n v="2631"/>
    <x v="0"/>
    <x v="0"/>
    <x v="0"/>
  </r>
  <r>
    <x v="0"/>
    <x v="6"/>
    <x v="1"/>
    <x v="2"/>
    <x v="0"/>
    <x v="5"/>
    <x v="5"/>
    <n v="3444"/>
    <x v="0"/>
    <x v="0"/>
    <x v="0"/>
  </r>
  <r>
    <x v="0"/>
    <x v="6"/>
    <x v="1"/>
    <x v="2"/>
    <x v="0"/>
    <x v="6"/>
    <x v="6"/>
    <n v="3173"/>
    <x v="0"/>
    <x v="0"/>
    <x v="0"/>
  </r>
  <r>
    <x v="0"/>
    <x v="6"/>
    <x v="1"/>
    <x v="2"/>
    <x v="0"/>
    <x v="7"/>
    <x v="7"/>
    <n v="3009"/>
    <x v="0"/>
    <x v="0"/>
    <x v="0"/>
  </r>
  <r>
    <x v="0"/>
    <x v="6"/>
    <x v="1"/>
    <x v="3"/>
    <x v="1"/>
    <x v="0"/>
    <x v="0"/>
    <n v="62"/>
    <x v="0"/>
    <x v="0"/>
    <x v="0"/>
  </r>
  <r>
    <x v="0"/>
    <x v="6"/>
    <x v="1"/>
    <x v="3"/>
    <x v="1"/>
    <x v="1"/>
    <x v="1"/>
    <n v="146"/>
    <x v="0"/>
    <x v="0"/>
    <x v="0"/>
  </r>
  <r>
    <x v="0"/>
    <x v="6"/>
    <x v="1"/>
    <x v="3"/>
    <x v="1"/>
    <x v="2"/>
    <x v="2"/>
    <n v="10"/>
    <x v="0"/>
    <x v="0"/>
    <x v="0"/>
  </r>
  <r>
    <x v="0"/>
    <x v="6"/>
    <x v="1"/>
    <x v="3"/>
    <x v="1"/>
    <x v="3"/>
    <x v="3"/>
    <n v="140"/>
    <x v="0"/>
    <x v="0"/>
    <x v="0"/>
  </r>
  <r>
    <x v="0"/>
    <x v="6"/>
    <x v="1"/>
    <x v="3"/>
    <x v="1"/>
    <x v="4"/>
    <x v="4"/>
    <n v="92"/>
    <x v="0"/>
    <x v="0"/>
    <x v="0"/>
  </r>
  <r>
    <x v="0"/>
    <x v="6"/>
    <x v="1"/>
    <x v="3"/>
    <x v="1"/>
    <x v="5"/>
    <x v="5"/>
    <n v="171"/>
    <x v="0"/>
    <x v="0"/>
    <x v="0"/>
  </r>
  <r>
    <x v="0"/>
    <x v="6"/>
    <x v="1"/>
    <x v="3"/>
    <x v="1"/>
    <x v="6"/>
    <x v="6"/>
    <n v="0"/>
    <x v="0"/>
    <x v="0"/>
    <x v="0"/>
  </r>
  <r>
    <x v="0"/>
    <x v="6"/>
    <x v="1"/>
    <x v="3"/>
    <x v="1"/>
    <x v="7"/>
    <x v="7"/>
    <n v="167"/>
    <x v="0"/>
    <x v="0"/>
    <x v="0"/>
  </r>
  <r>
    <x v="0"/>
    <x v="6"/>
    <x v="1"/>
    <x v="4"/>
    <x v="0"/>
    <x v="0"/>
    <x v="0"/>
    <n v="110"/>
    <x v="0"/>
    <x v="0"/>
    <x v="0"/>
  </r>
  <r>
    <x v="0"/>
    <x v="6"/>
    <x v="1"/>
    <x v="4"/>
    <x v="0"/>
    <x v="1"/>
    <x v="1"/>
    <n v="317"/>
    <x v="0"/>
    <x v="0"/>
    <x v="0"/>
  </r>
  <r>
    <x v="0"/>
    <x v="6"/>
    <x v="1"/>
    <x v="4"/>
    <x v="0"/>
    <x v="2"/>
    <x v="2"/>
    <n v="307"/>
    <x v="0"/>
    <x v="0"/>
    <x v="0"/>
  </r>
  <r>
    <x v="0"/>
    <x v="6"/>
    <x v="1"/>
    <x v="4"/>
    <x v="0"/>
    <x v="3"/>
    <x v="3"/>
    <n v="571"/>
    <x v="0"/>
    <x v="0"/>
    <x v="0"/>
  </r>
  <r>
    <x v="0"/>
    <x v="6"/>
    <x v="1"/>
    <x v="4"/>
    <x v="0"/>
    <x v="4"/>
    <x v="4"/>
    <n v="181"/>
    <x v="0"/>
    <x v="0"/>
    <x v="0"/>
  </r>
  <r>
    <x v="0"/>
    <x v="6"/>
    <x v="1"/>
    <x v="4"/>
    <x v="0"/>
    <x v="5"/>
    <x v="5"/>
    <n v="273"/>
    <x v="0"/>
    <x v="0"/>
    <x v="0"/>
  </r>
  <r>
    <x v="0"/>
    <x v="6"/>
    <x v="1"/>
    <x v="4"/>
    <x v="0"/>
    <x v="6"/>
    <x v="6"/>
    <n v="151"/>
    <x v="0"/>
    <x v="0"/>
    <x v="0"/>
  </r>
  <r>
    <x v="0"/>
    <x v="6"/>
    <x v="1"/>
    <x v="4"/>
    <x v="0"/>
    <x v="7"/>
    <x v="7"/>
    <n v="143"/>
    <x v="0"/>
    <x v="0"/>
    <x v="0"/>
  </r>
  <r>
    <x v="0"/>
    <x v="6"/>
    <x v="1"/>
    <x v="5"/>
    <x v="1"/>
    <x v="0"/>
    <x v="0"/>
    <n v="454"/>
    <x v="0"/>
    <x v="0"/>
    <x v="0"/>
  </r>
  <r>
    <x v="0"/>
    <x v="6"/>
    <x v="1"/>
    <x v="5"/>
    <x v="1"/>
    <x v="1"/>
    <x v="1"/>
    <n v="846"/>
    <x v="0"/>
    <x v="0"/>
    <x v="0"/>
  </r>
  <r>
    <x v="0"/>
    <x v="6"/>
    <x v="1"/>
    <x v="5"/>
    <x v="1"/>
    <x v="2"/>
    <x v="2"/>
    <n v="361"/>
    <x v="0"/>
    <x v="0"/>
    <x v="0"/>
  </r>
  <r>
    <x v="0"/>
    <x v="6"/>
    <x v="1"/>
    <x v="5"/>
    <x v="1"/>
    <x v="3"/>
    <x v="3"/>
    <n v="835.5"/>
    <x v="0"/>
    <x v="0"/>
    <x v="0"/>
  </r>
  <r>
    <x v="0"/>
    <x v="6"/>
    <x v="1"/>
    <x v="5"/>
    <x v="1"/>
    <x v="4"/>
    <x v="4"/>
    <n v="239"/>
    <x v="0"/>
    <x v="0"/>
    <x v="0"/>
  </r>
  <r>
    <x v="0"/>
    <x v="6"/>
    <x v="1"/>
    <x v="5"/>
    <x v="1"/>
    <x v="5"/>
    <x v="5"/>
    <n v="561"/>
    <x v="0"/>
    <x v="0"/>
    <x v="0"/>
  </r>
  <r>
    <x v="0"/>
    <x v="6"/>
    <x v="1"/>
    <x v="5"/>
    <x v="1"/>
    <x v="6"/>
    <x v="6"/>
    <n v="596"/>
    <x v="0"/>
    <x v="0"/>
    <x v="0"/>
  </r>
  <r>
    <x v="0"/>
    <x v="6"/>
    <x v="1"/>
    <x v="5"/>
    <x v="1"/>
    <x v="7"/>
    <x v="7"/>
    <n v="486"/>
    <x v="0"/>
    <x v="0"/>
    <x v="0"/>
  </r>
  <r>
    <x v="1"/>
    <x v="7"/>
    <x v="0"/>
    <x v="0"/>
    <x v="0"/>
    <x v="0"/>
    <x v="0"/>
    <n v="1401"/>
    <x v="1"/>
    <x v="0"/>
    <x v="0"/>
  </r>
  <r>
    <x v="1"/>
    <x v="7"/>
    <x v="0"/>
    <x v="0"/>
    <x v="0"/>
    <x v="1"/>
    <x v="1"/>
    <n v="1504"/>
    <x v="1"/>
    <x v="0"/>
    <x v="0"/>
  </r>
  <r>
    <x v="1"/>
    <x v="7"/>
    <x v="0"/>
    <x v="0"/>
    <x v="0"/>
    <x v="2"/>
    <x v="2"/>
    <n v="1458"/>
    <x v="1"/>
    <x v="0"/>
    <x v="0"/>
  </r>
  <r>
    <x v="1"/>
    <x v="7"/>
    <x v="0"/>
    <x v="0"/>
    <x v="0"/>
    <x v="3"/>
    <x v="3"/>
    <n v="1274"/>
    <x v="1"/>
    <x v="0"/>
    <x v="0"/>
  </r>
  <r>
    <x v="1"/>
    <x v="7"/>
    <x v="0"/>
    <x v="0"/>
    <x v="0"/>
    <x v="4"/>
    <x v="4"/>
    <n v="1345"/>
    <x v="1"/>
    <x v="0"/>
    <x v="0"/>
  </r>
  <r>
    <x v="1"/>
    <x v="7"/>
    <x v="0"/>
    <x v="0"/>
    <x v="0"/>
    <x v="5"/>
    <x v="5"/>
    <n v="1340"/>
    <x v="1"/>
    <x v="0"/>
    <x v="0"/>
  </r>
  <r>
    <x v="1"/>
    <x v="7"/>
    <x v="0"/>
    <x v="0"/>
    <x v="0"/>
    <x v="6"/>
    <x v="6"/>
    <n v="1428"/>
    <x v="1"/>
    <x v="0"/>
    <x v="0"/>
  </r>
  <r>
    <x v="1"/>
    <x v="7"/>
    <x v="0"/>
    <x v="0"/>
    <x v="0"/>
    <x v="7"/>
    <x v="7"/>
    <n v="1244"/>
    <x v="1"/>
    <x v="0"/>
    <x v="0"/>
  </r>
  <r>
    <x v="1"/>
    <x v="7"/>
    <x v="0"/>
    <x v="1"/>
    <x v="0"/>
    <x v="0"/>
    <x v="0"/>
    <n v="1206"/>
    <x v="1"/>
    <x v="0"/>
    <x v="0"/>
  </r>
  <r>
    <x v="1"/>
    <x v="7"/>
    <x v="0"/>
    <x v="1"/>
    <x v="0"/>
    <x v="1"/>
    <x v="1"/>
    <n v="1260"/>
    <x v="1"/>
    <x v="0"/>
    <x v="0"/>
  </r>
  <r>
    <x v="1"/>
    <x v="7"/>
    <x v="0"/>
    <x v="1"/>
    <x v="0"/>
    <x v="2"/>
    <x v="2"/>
    <n v="1154"/>
    <x v="1"/>
    <x v="0"/>
    <x v="0"/>
  </r>
  <r>
    <x v="1"/>
    <x v="7"/>
    <x v="0"/>
    <x v="1"/>
    <x v="0"/>
    <x v="3"/>
    <x v="3"/>
    <n v="1369"/>
    <x v="1"/>
    <x v="0"/>
    <x v="0"/>
  </r>
  <r>
    <x v="1"/>
    <x v="7"/>
    <x v="0"/>
    <x v="1"/>
    <x v="0"/>
    <x v="4"/>
    <x v="4"/>
    <n v="1123"/>
    <x v="1"/>
    <x v="0"/>
    <x v="0"/>
  </r>
  <r>
    <x v="1"/>
    <x v="7"/>
    <x v="0"/>
    <x v="1"/>
    <x v="0"/>
    <x v="5"/>
    <x v="5"/>
    <n v="1174"/>
    <x v="1"/>
    <x v="0"/>
    <x v="0"/>
  </r>
  <r>
    <x v="1"/>
    <x v="7"/>
    <x v="0"/>
    <x v="1"/>
    <x v="0"/>
    <x v="6"/>
    <x v="6"/>
    <n v="1108"/>
    <x v="1"/>
    <x v="0"/>
    <x v="0"/>
  </r>
  <r>
    <x v="1"/>
    <x v="7"/>
    <x v="0"/>
    <x v="1"/>
    <x v="0"/>
    <x v="7"/>
    <x v="7"/>
    <n v="1181"/>
    <x v="1"/>
    <x v="0"/>
    <x v="0"/>
  </r>
  <r>
    <x v="1"/>
    <x v="7"/>
    <x v="0"/>
    <x v="2"/>
    <x v="0"/>
    <x v="0"/>
    <x v="0"/>
    <n v="2238"/>
    <x v="1"/>
    <x v="0"/>
    <x v="0"/>
  </r>
  <r>
    <x v="1"/>
    <x v="7"/>
    <x v="0"/>
    <x v="2"/>
    <x v="0"/>
    <x v="1"/>
    <x v="1"/>
    <n v="2315"/>
    <x v="1"/>
    <x v="0"/>
    <x v="0"/>
  </r>
  <r>
    <x v="1"/>
    <x v="7"/>
    <x v="0"/>
    <x v="2"/>
    <x v="0"/>
    <x v="2"/>
    <x v="2"/>
    <n v="2156"/>
    <x v="1"/>
    <x v="0"/>
    <x v="0"/>
  </r>
  <r>
    <x v="1"/>
    <x v="7"/>
    <x v="0"/>
    <x v="2"/>
    <x v="0"/>
    <x v="3"/>
    <x v="3"/>
    <n v="2218"/>
    <x v="1"/>
    <x v="0"/>
    <x v="0"/>
  </r>
  <r>
    <x v="1"/>
    <x v="7"/>
    <x v="0"/>
    <x v="2"/>
    <x v="0"/>
    <x v="4"/>
    <x v="4"/>
    <n v="2093"/>
    <x v="1"/>
    <x v="0"/>
    <x v="0"/>
  </r>
  <r>
    <x v="1"/>
    <x v="7"/>
    <x v="0"/>
    <x v="2"/>
    <x v="0"/>
    <x v="5"/>
    <x v="5"/>
    <n v="2175"/>
    <x v="1"/>
    <x v="0"/>
    <x v="0"/>
  </r>
  <r>
    <x v="1"/>
    <x v="7"/>
    <x v="0"/>
    <x v="2"/>
    <x v="0"/>
    <x v="6"/>
    <x v="6"/>
    <n v="2299"/>
    <x v="1"/>
    <x v="0"/>
    <x v="0"/>
  </r>
  <r>
    <x v="1"/>
    <x v="7"/>
    <x v="0"/>
    <x v="2"/>
    <x v="0"/>
    <x v="7"/>
    <x v="7"/>
    <n v="2018"/>
    <x v="1"/>
    <x v="0"/>
    <x v="0"/>
  </r>
  <r>
    <x v="1"/>
    <x v="7"/>
    <x v="0"/>
    <x v="3"/>
    <x v="1"/>
    <x v="0"/>
    <x v="0"/>
    <n v="0"/>
    <x v="1"/>
    <x v="0"/>
    <x v="0"/>
  </r>
  <r>
    <x v="1"/>
    <x v="7"/>
    <x v="0"/>
    <x v="3"/>
    <x v="1"/>
    <x v="1"/>
    <x v="1"/>
    <n v="0"/>
    <x v="1"/>
    <x v="0"/>
    <x v="0"/>
  </r>
  <r>
    <x v="1"/>
    <x v="7"/>
    <x v="0"/>
    <x v="3"/>
    <x v="1"/>
    <x v="2"/>
    <x v="2"/>
    <n v="0"/>
    <x v="1"/>
    <x v="0"/>
    <x v="0"/>
  </r>
  <r>
    <x v="1"/>
    <x v="7"/>
    <x v="0"/>
    <x v="3"/>
    <x v="1"/>
    <x v="3"/>
    <x v="3"/>
    <n v="0"/>
    <x v="1"/>
    <x v="0"/>
    <x v="0"/>
  </r>
  <r>
    <x v="1"/>
    <x v="7"/>
    <x v="0"/>
    <x v="3"/>
    <x v="1"/>
    <x v="4"/>
    <x v="4"/>
    <n v="0"/>
    <x v="1"/>
    <x v="0"/>
    <x v="0"/>
  </r>
  <r>
    <x v="1"/>
    <x v="7"/>
    <x v="0"/>
    <x v="3"/>
    <x v="1"/>
    <x v="5"/>
    <x v="5"/>
    <n v="0"/>
    <x v="1"/>
    <x v="0"/>
    <x v="0"/>
  </r>
  <r>
    <x v="1"/>
    <x v="7"/>
    <x v="0"/>
    <x v="3"/>
    <x v="1"/>
    <x v="6"/>
    <x v="6"/>
    <n v="0"/>
    <x v="1"/>
    <x v="0"/>
    <x v="0"/>
  </r>
  <r>
    <x v="1"/>
    <x v="7"/>
    <x v="0"/>
    <x v="3"/>
    <x v="1"/>
    <x v="7"/>
    <x v="7"/>
    <n v="0"/>
    <x v="1"/>
    <x v="0"/>
    <x v="0"/>
  </r>
  <r>
    <x v="1"/>
    <x v="7"/>
    <x v="0"/>
    <x v="4"/>
    <x v="0"/>
    <x v="0"/>
    <x v="0"/>
    <n v="565"/>
    <x v="1"/>
    <x v="0"/>
    <x v="0"/>
  </r>
  <r>
    <x v="1"/>
    <x v="7"/>
    <x v="0"/>
    <x v="4"/>
    <x v="0"/>
    <x v="1"/>
    <x v="1"/>
    <n v="717"/>
    <x v="1"/>
    <x v="0"/>
    <x v="0"/>
  </r>
  <r>
    <x v="1"/>
    <x v="7"/>
    <x v="0"/>
    <x v="4"/>
    <x v="0"/>
    <x v="2"/>
    <x v="2"/>
    <n v="491"/>
    <x v="1"/>
    <x v="0"/>
    <x v="0"/>
  </r>
  <r>
    <x v="1"/>
    <x v="7"/>
    <x v="0"/>
    <x v="4"/>
    <x v="0"/>
    <x v="3"/>
    <x v="3"/>
    <n v="538"/>
    <x v="1"/>
    <x v="0"/>
    <x v="0"/>
  </r>
  <r>
    <x v="1"/>
    <x v="7"/>
    <x v="0"/>
    <x v="4"/>
    <x v="0"/>
    <x v="4"/>
    <x v="4"/>
    <n v="584"/>
    <x v="1"/>
    <x v="0"/>
    <x v="0"/>
  </r>
  <r>
    <x v="1"/>
    <x v="7"/>
    <x v="0"/>
    <x v="4"/>
    <x v="0"/>
    <x v="5"/>
    <x v="5"/>
    <n v="632"/>
    <x v="1"/>
    <x v="0"/>
    <x v="0"/>
  </r>
  <r>
    <x v="1"/>
    <x v="7"/>
    <x v="0"/>
    <x v="4"/>
    <x v="0"/>
    <x v="6"/>
    <x v="6"/>
    <n v="690"/>
    <x v="1"/>
    <x v="0"/>
    <x v="0"/>
  </r>
  <r>
    <x v="1"/>
    <x v="7"/>
    <x v="0"/>
    <x v="4"/>
    <x v="0"/>
    <x v="7"/>
    <x v="7"/>
    <n v="513"/>
    <x v="1"/>
    <x v="0"/>
    <x v="0"/>
  </r>
  <r>
    <x v="1"/>
    <x v="7"/>
    <x v="0"/>
    <x v="5"/>
    <x v="1"/>
    <x v="0"/>
    <x v="0"/>
    <n v="660"/>
    <x v="1"/>
    <x v="0"/>
    <x v="0"/>
  </r>
  <r>
    <x v="1"/>
    <x v="7"/>
    <x v="0"/>
    <x v="5"/>
    <x v="1"/>
    <x v="1"/>
    <x v="1"/>
    <n v="726"/>
    <x v="1"/>
    <x v="0"/>
    <x v="0"/>
  </r>
  <r>
    <x v="1"/>
    <x v="7"/>
    <x v="0"/>
    <x v="5"/>
    <x v="1"/>
    <x v="2"/>
    <x v="2"/>
    <n v="976"/>
    <x v="1"/>
    <x v="0"/>
    <x v="0"/>
  </r>
  <r>
    <x v="1"/>
    <x v="7"/>
    <x v="0"/>
    <x v="5"/>
    <x v="1"/>
    <x v="3"/>
    <x v="3"/>
    <n v="688"/>
    <x v="1"/>
    <x v="0"/>
    <x v="0"/>
  </r>
  <r>
    <x v="1"/>
    <x v="7"/>
    <x v="0"/>
    <x v="5"/>
    <x v="1"/>
    <x v="4"/>
    <x v="4"/>
    <n v="681"/>
    <x v="1"/>
    <x v="0"/>
    <x v="0"/>
  </r>
  <r>
    <x v="1"/>
    <x v="7"/>
    <x v="0"/>
    <x v="5"/>
    <x v="1"/>
    <x v="5"/>
    <x v="5"/>
    <n v="660"/>
    <x v="1"/>
    <x v="0"/>
    <x v="0"/>
  </r>
  <r>
    <x v="1"/>
    <x v="7"/>
    <x v="0"/>
    <x v="5"/>
    <x v="1"/>
    <x v="6"/>
    <x v="6"/>
    <n v="1537"/>
    <x v="1"/>
    <x v="0"/>
    <x v="0"/>
  </r>
  <r>
    <x v="1"/>
    <x v="7"/>
    <x v="0"/>
    <x v="5"/>
    <x v="1"/>
    <x v="7"/>
    <x v="7"/>
    <n v="602"/>
    <x v="1"/>
    <x v="0"/>
    <x v="0"/>
  </r>
  <r>
    <x v="1"/>
    <x v="7"/>
    <x v="1"/>
    <x v="0"/>
    <x v="0"/>
    <x v="0"/>
    <x v="0"/>
    <n v="397"/>
    <x v="1"/>
    <x v="0"/>
    <x v="0"/>
  </r>
  <r>
    <x v="1"/>
    <x v="7"/>
    <x v="1"/>
    <x v="0"/>
    <x v="0"/>
    <x v="1"/>
    <x v="1"/>
    <n v="496"/>
    <x v="1"/>
    <x v="0"/>
    <x v="0"/>
  </r>
  <r>
    <x v="1"/>
    <x v="7"/>
    <x v="1"/>
    <x v="0"/>
    <x v="0"/>
    <x v="2"/>
    <x v="2"/>
    <n v="365"/>
    <x v="1"/>
    <x v="0"/>
    <x v="0"/>
  </r>
  <r>
    <x v="1"/>
    <x v="7"/>
    <x v="1"/>
    <x v="0"/>
    <x v="0"/>
    <x v="3"/>
    <x v="3"/>
    <n v="364"/>
    <x v="1"/>
    <x v="0"/>
    <x v="0"/>
  </r>
  <r>
    <x v="1"/>
    <x v="7"/>
    <x v="1"/>
    <x v="0"/>
    <x v="0"/>
    <x v="4"/>
    <x v="4"/>
    <n v="389"/>
    <x v="1"/>
    <x v="0"/>
    <x v="0"/>
  </r>
  <r>
    <x v="1"/>
    <x v="7"/>
    <x v="1"/>
    <x v="0"/>
    <x v="0"/>
    <x v="5"/>
    <x v="5"/>
    <n v="432"/>
    <x v="1"/>
    <x v="0"/>
    <x v="0"/>
  </r>
  <r>
    <x v="1"/>
    <x v="7"/>
    <x v="1"/>
    <x v="0"/>
    <x v="0"/>
    <x v="6"/>
    <x v="6"/>
    <n v="372"/>
    <x v="1"/>
    <x v="0"/>
    <x v="0"/>
  </r>
  <r>
    <x v="1"/>
    <x v="7"/>
    <x v="1"/>
    <x v="0"/>
    <x v="0"/>
    <x v="7"/>
    <x v="7"/>
    <n v="348"/>
    <x v="1"/>
    <x v="0"/>
    <x v="0"/>
  </r>
  <r>
    <x v="1"/>
    <x v="7"/>
    <x v="1"/>
    <x v="1"/>
    <x v="0"/>
    <x v="0"/>
    <x v="0"/>
    <n v="712"/>
    <x v="1"/>
    <x v="0"/>
    <x v="0"/>
  </r>
  <r>
    <x v="1"/>
    <x v="7"/>
    <x v="1"/>
    <x v="1"/>
    <x v="0"/>
    <x v="1"/>
    <x v="1"/>
    <n v="801"/>
    <x v="1"/>
    <x v="0"/>
    <x v="0"/>
  </r>
  <r>
    <x v="1"/>
    <x v="7"/>
    <x v="1"/>
    <x v="1"/>
    <x v="0"/>
    <x v="2"/>
    <x v="2"/>
    <n v="670"/>
    <x v="1"/>
    <x v="0"/>
    <x v="0"/>
  </r>
  <r>
    <x v="1"/>
    <x v="7"/>
    <x v="1"/>
    <x v="1"/>
    <x v="0"/>
    <x v="3"/>
    <x v="3"/>
    <n v="845"/>
    <x v="1"/>
    <x v="0"/>
    <x v="0"/>
  </r>
  <r>
    <x v="1"/>
    <x v="7"/>
    <x v="1"/>
    <x v="1"/>
    <x v="0"/>
    <x v="4"/>
    <x v="4"/>
    <n v="638"/>
    <x v="1"/>
    <x v="0"/>
    <x v="0"/>
  </r>
  <r>
    <x v="1"/>
    <x v="7"/>
    <x v="1"/>
    <x v="1"/>
    <x v="0"/>
    <x v="5"/>
    <x v="5"/>
    <n v="740"/>
    <x v="1"/>
    <x v="0"/>
    <x v="0"/>
  </r>
  <r>
    <x v="1"/>
    <x v="7"/>
    <x v="1"/>
    <x v="1"/>
    <x v="0"/>
    <x v="6"/>
    <x v="6"/>
    <n v="443"/>
    <x v="1"/>
    <x v="0"/>
    <x v="0"/>
  </r>
  <r>
    <x v="1"/>
    <x v="7"/>
    <x v="1"/>
    <x v="1"/>
    <x v="0"/>
    <x v="7"/>
    <x v="7"/>
    <n v="706"/>
    <x v="1"/>
    <x v="0"/>
    <x v="0"/>
  </r>
  <r>
    <x v="1"/>
    <x v="7"/>
    <x v="1"/>
    <x v="2"/>
    <x v="0"/>
    <x v="0"/>
    <x v="0"/>
    <n v="1099"/>
    <x v="1"/>
    <x v="0"/>
    <x v="0"/>
  </r>
  <r>
    <x v="1"/>
    <x v="7"/>
    <x v="1"/>
    <x v="2"/>
    <x v="0"/>
    <x v="1"/>
    <x v="1"/>
    <n v="1172"/>
    <x v="1"/>
    <x v="0"/>
    <x v="0"/>
  </r>
  <r>
    <x v="1"/>
    <x v="7"/>
    <x v="1"/>
    <x v="2"/>
    <x v="0"/>
    <x v="2"/>
    <x v="2"/>
    <n v="1149"/>
    <x v="1"/>
    <x v="0"/>
    <x v="0"/>
  </r>
  <r>
    <x v="1"/>
    <x v="7"/>
    <x v="1"/>
    <x v="2"/>
    <x v="0"/>
    <x v="3"/>
    <x v="3"/>
    <n v="1118"/>
    <x v="1"/>
    <x v="0"/>
    <x v="0"/>
  </r>
  <r>
    <x v="1"/>
    <x v="7"/>
    <x v="1"/>
    <x v="2"/>
    <x v="0"/>
    <x v="4"/>
    <x v="4"/>
    <n v="1063"/>
    <x v="1"/>
    <x v="0"/>
    <x v="0"/>
  </r>
  <r>
    <x v="1"/>
    <x v="7"/>
    <x v="1"/>
    <x v="2"/>
    <x v="0"/>
    <x v="5"/>
    <x v="5"/>
    <n v="1100"/>
    <x v="1"/>
    <x v="0"/>
    <x v="0"/>
  </r>
  <r>
    <x v="1"/>
    <x v="7"/>
    <x v="1"/>
    <x v="2"/>
    <x v="0"/>
    <x v="6"/>
    <x v="6"/>
    <n v="822"/>
    <x v="1"/>
    <x v="0"/>
    <x v="0"/>
  </r>
  <r>
    <x v="1"/>
    <x v="7"/>
    <x v="1"/>
    <x v="2"/>
    <x v="0"/>
    <x v="7"/>
    <x v="7"/>
    <n v="913"/>
    <x v="1"/>
    <x v="0"/>
    <x v="0"/>
  </r>
  <r>
    <x v="1"/>
    <x v="7"/>
    <x v="1"/>
    <x v="3"/>
    <x v="1"/>
    <x v="0"/>
    <x v="0"/>
    <n v="0"/>
    <x v="1"/>
    <x v="0"/>
    <x v="0"/>
  </r>
  <r>
    <x v="1"/>
    <x v="7"/>
    <x v="1"/>
    <x v="3"/>
    <x v="1"/>
    <x v="1"/>
    <x v="1"/>
    <n v="0"/>
    <x v="1"/>
    <x v="0"/>
    <x v="0"/>
  </r>
  <r>
    <x v="1"/>
    <x v="7"/>
    <x v="1"/>
    <x v="3"/>
    <x v="1"/>
    <x v="2"/>
    <x v="2"/>
    <n v="0"/>
    <x v="1"/>
    <x v="0"/>
    <x v="0"/>
  </r>
  <r>
    <x v="1"/>
    <x v="7"/>
    <x v="1"/>
    <x v="3"/>
    <x v="1"/>
    <x v="3"/>
    <x v="3"/>
    <n v="0"/>
    <x v="1"/>
    <x v="0"/>
    <x v="0"/>
  </r>
  <r>
    <x v="1"/>
    <x v="7"/>
    <x v="1"/>
    <x v="3"/>
    <x v="1"/>
    <x v="4"/>
    <x v="4"/>
    <n v="0"/>
    <x v="1"/>
    <x v="0"/>
    <x v="0"/>
  </r>
  <r>
    <x v="1"/>
    <x v="7"/>
    <x v="1"/>
    <x v="3"/>
    <x v="1"/>
    <x v="5"/>
    <x v="5"/>
    <n v="0"/>
    <x v="1"/>
    <x v="0"/>
    <x v="0"/>
  </r>
  <r>
    <x v="1"/>
    <x v="7"/>
    <x v="1"/>
    <x v="3"/>
    <x v="1"/>
    <x v="6"/>
    <x v="6"/>
    <n v="0"/>
    <x v="1"/>
    <x v="0"/>
    <x v="0"/>
  </r>
  <r>
    <x v="1"/>
    <x v="7"/>
    <x v="1"/>
    <x v="3"/>
    <x v="1"/>
    <x v="7"/>
    <x v="7"/>
    <n v="0"/>
    <x v="1"/>
    <x v="0"/>
    <x v="0"/>
  </r>
  <r>
    <x v="1"/>
    <x v="7"/>
    <x v="1"/>
    <x v="4"/>
    <x v="0"/>
    <x v="0"/>
    <x v="0"/>
    <n v="209"/>
    <x v="1"/>
    <x v="0"/>
    <x v="0"/>
  </r>
  <r>
    <x v="1"/>
    <x v="7"/>
    <x v="1"/>
    <x v="4"/>
    <x v="0"/>
    <x v="1"/>
    <x v="1"/>
    <n v="266"/>
    <x v="1"/>
    <x v="0"/>
    <x v="0"/>
  </r>
  <r>
    <x v="1"/>
    <x v="7"/>
    <x v="1"/>
    <x v="4"/>
    <x v="0"/>
    <x v="2"/>
    <x v="2"/>
    <n v="180"/>
    <x v="1"/>
    <x v="0"/>
    <x v="0"/>
  </r>
  <r>
    <x v="1"/>
    <x v="7"/>
    <x v="1"/>
    <x v="4"/>
    <x v="0"/>
    <x v="3"/>
    <x v="3"/>
    <n v="184"/>
    <x v="1"/>
    <x v="0"/>
    <x v="0"/>
  </r>
  <r>
    <x v="1"/>
    <x v="7"/>
    <x v="1"/>
    <x v="4"/>
    <x v="0"/>
    <x v="4"/>
    <x v="4"/>
    <n v="219"/>
    <x v="1"/>
    <x v="0"/>
    <x v="0"/>
  </r>
  <r>
    <x v="1"/>
    <x v="7"/>
    <x v="1"/>
    <x v="4"/>
    <x v="0"/>
    <x v="5"/>
    <x v="5"/>
    <n v="254"/>
    <x v="1"/>
    <x v="0"/>
    <x v="0"/>
  </r>
  <r>
    <x v="1"/>
    <x v="7"/>
    <x v="1"/>
    <x v="4"/>
    <x v="0"/>
    <x v="6"/>
    <x v="6"/>
    <n v="180"/>
    <x v="1"/>
    <x v="0"/>
    <x v="0"/>
  </r>
  <r>
    <x v="1"/>
    <x v="7"/>
    <x v="1"/>
    <x v="4"/>
    <x v="0"/>
    <x v="7"/>
    <x v="7"/>
    <n v="178"/>
    <x v="1"/>
    <x v="0"/>
    <x v="0"/>
  </r>
  <r>
    <x v="1"/>
    <x v="7"/>
    <x v="1"/>
    <x v="5"/>
    <x v="1"/>
    <x v="0"/>
    <x v="0"/>
    <n v="258"/>
    <x v="1"/>
    <x v="0"/>
    <x v="0"/>
  </r>
  <r>
    <x v="1"/>
    <x v="7"/>
    <x v="1"/>
    <x v="5"/>
    <x v="1"/>
    <x v="1"/>
    <x v="1"/>
    <n v="305"/>
    <x v="1"/>
    <x v="0"/>
    <x v="0"/>
  </r>
  <r>
    <x v="1"/>
    <x v="7"/>
    <x v="1"/>
    <x v="5"/>
    <x v="1"/>
    <x v="2"/>
    <x v="2"/>
    <n v="343"/>
    <x v="1"/>
    <x v="0"/>
    <x v="0"/>
  </r>
  <r>
    <x v="1"/>
    <x v="7"/>
    <x v="1"/>
    <x v="5"/>
    <x v="1"/>
    <x v="3"/>
    <x v="3"/>
    <n v="265"/>
    <x v="1"/>
    <x v="0"/>
    <x v="0"/>
  </r>
  <r>
    <x v="1"/>
    <x v="7"/>
    <x v="1"/>
    <x v="5"/>
    <x v="1"/>
    <x v="4"/>
    <x v="4"/>
    <n v="297"/>
    <x v="1"/>
    <x v="0"/>
    <x v="0"/>
  </r>
  <r>
    <x v="1"/>
    <x v="7"/>
    <x v="1"/>
    <x v="5"/>
    <x v="1"/>
    <x v="5"/>
    <x v="5"/>
    <n v="265"/>
    <x v="1"/>
    <x v="0"/>
    <x v="0"/>
  </r>
  <r>
    <x v="1"/>
    <x v="7"/>
    <x v="1"/>
    <x v="5"/>
    <x v="1"/>
    <x v="6"/>
    <x v="6"/>
    <n v="367"/>
    <x v="1"/>
    <x v="0"/>
    <x v="0"/>
  </r>
  <r>
    <x v="1"/>
    <x v="7"/>
    <x v="1"/>
    <x v="5"/>
    <x v="1"/>
    <x v="7"/>
    <x v="7"/>
    <n v="214"/>
    <x v="1"/>
    <x v="0"/>
    <x v="0"/>
  </r>
  <r>
    <x v="1"/>
    <x v="8"/>
    <x v="0"/>
    <x v="0"/>
    <x v="0"/>
    <x v="0"/>
    <x v="0"/>
    <n v="1028"/>
    <x v="2"/>
    <x v="0"/>
    <x v="0"/>
  </r>
  <r>
    <x v="1"/>
    <x v="8"/>
    <x v="0"/>
    <x v="0"/>
    <x v="0"/>
    <x v="1"/>
    <x v="1"/>
    <n v="1046"/>
    <x v="2"/>
    <x v="0"/>
    <x v="0"/>
  </r>
  <r>
    <x v="1"/>
    <x v="8"/>
    <x v="0"/>
    <x v="0"/>
    <x v="0"/>
    <x v="2"/>
    <x v="2"/>
    <n v="934"/>
    <x v="2"/>
    <x v="0"/>
    <x v="0"/>
  </r>
  <r>
    <x v="1"/>
    <x v="8"/>
    <x v="0"/>
    <x v="0"/>
    <x v="0"/>
    <x v="3"/>
    <x v="3"/>
    <n v="928"/>
    <x v="2"/>
    <x v="0"/>
    <x v="0"/>
  </r>
  <r>
    <x v="1"/>
    <x v="8"/>
    <x v="0"/>
    <x v="0"/>
    <x v="0"/>
    <x v="4"/>
    <x v="4"/>
    <n v="1042"/>
    <x v="2"/>
    <x v="0"/>
    <x v="0"/>
  </r>
  <r>
    <x v="1"/>
    <x v="8"/>
    <x v="0"/>
    <x v="0"/>
    <x v="0"/>
    <x v="5"/>
    <x v="5"/>
    <n v="985"/>
    <x v="2"/>
    <x v="0"/>
    <x v="0"/>
  </r>
  <r>
    <x v="1"/>
    <x v="8"/>
    <x v="0"/>
    <x v="0"/>
    <x v="0"/>
    <x v="6"/>
    <x v="6"/>
    <n v="1072"/>
    <x v="2"/>
    <x v="0"/>
    <x v="0"/>
  </r>
  <r>
    <x v="1"/>
    <x v="8"/>
    <x v="0"/>
    <x v="0"/>
    <x v="0"/>
    <x v="7"/>
    <x v="7"/>
    <n v="838"/>
    <x v="2"/>
    <x v="0"/>
    <x v="0"/>
  </r>
  <r>
    <x v="1"/>
    <x v="8"/>
    <x v="0"/>
    <x v="1"/>
    <x v="0"/>
    <x v="0"/>
    <x v="0"/>
    <n v="2170"/>
    <x v="2"/>
    <x v="0"/>
    <x v="0"/>
  </r>
  <r>
    <x v="1"/>
    <x v="8"/>
    <x v="0"/>
    <x v="1"/>
    <x v="0"/>
    <x v="1"/>
    <x v="1"/>
    <n v="2997"/>
    <x v="2"/>
    <x v="0"/>
    <x v="0"/>
  </r>
  <r>
    <x v="1"/>
    <x v="8"/>
    <x v="0"/>
    <x v="1"/>
    <x v="0"/>
    <x v="2"/>
    <x v="2"/>
    <n v="2328"/>
    <x v="2"/>
    <x v="0"/>
    <x v="0"/>
  </r>
  <r>
    <x v="1"/>
    <x v="8"/>
    <x v="0"/>
    <x v="1"/>
    <x v="0"/>
    <x v="3"/>
    <x v="3"/>
    <n v="2290"/>
    <x v="2"/>
    <x v="0"/>
    <x v="0"/>
  </r>
  <r>
    <x v="1"/>
    <x v="8"/>
    <x v="0"/>
    <x v="1"/>
    <x v="0"/>
    <x v="4"/>
    <x v="4"/>
    <n v="2307"/>
    <x v="2"/>
    <x v="0"/>
    <x v="0"/>
  </r>
  <r>
    <x v="1"/>
    <x v="8"/>
    <x v="0"/>
    <x v="1"/>
    <x v="0"/>
    <x v="5"/>
    <x v="5"/>
    <n v="2373"/>
    <x v="2"/>
    <x v="0"/>
    <x v="0"/>
  </r>
  <r>
    <x v="1"/>
    <x v="8"/>
    <x v="0"/>
    <x v="1"/>
    <x v="0"/>
    <x v="6"/>
    <x v="6"/>
    <n v="1631"/>
    <x v="2"/>
    <x v="0"/>
    <x v="0"/>
  </r>
  <r>
    <x v="1"/>
    <x v="8"/>
    <x v="0"/>
    <x v="1"/>
    <x v="0"/>
    <x v="7"/>
    <x v="7"/>
    <n v="2010"/>
    <x v="2"/>
    <x v="0"/>
    <x v="0"/>
  </r>
  <r>
    <x v="1"/>
    <x v="8"/>
    <x v="0"/>
    <x v="2"/>
    <x v="0"/>
    <x v="0"/>
    <x v="0"/>
    <n v="3814"/>
    <x v="2"/>
    <x v="0"/>
    <x v="0"/>
  </r>
  <r>
    <x v="1"/>
    <x v="8"/>
    <x v="0"/>
    <x v="2"/>
    <x v="0"/>
    <x v="1"/>
    <x v="1"/>
    <n v="3543"/>
    <x v="2"/>
    <x v="0"/>
    <x v="0"/>
  </r>
  <r>
    <x v="1"/>
    <x v="8"/>
    <x v="0"/>
    <x v="2"/>
    <x v="0"/>
    <x v="2"/>
    <x v="2"/>
    <n v="3499"/>
    <x v="2"/>
    <x v="0"/>
    <x v="0"/>
  </r>
  <r>
    <x v="1"/>
    <x v="8"/>
    <x v="0"/>
    <x v="2"/>
    <x v="0"/>
    <x v="3"/>
    <x v="3"/>
    <n v="3854"/>
    <x v="2"/>
    <x v="0"/>
    <x v="0"/>
  </r>
  <r>
    <x v="1"/>
    <x v="8"/>
    <x v="0"/>
    <x v="2"/>
    <x v="0"/>
    <x v="4"/>
    <x v="4"/>
    <n v="3782"/>
    <x v="2"/>
    <x v="0"/>
    <x v="0"/>
  </r>
  <r>
    <x v="1"/>
    <x v="8"/>
    <x v="0"/>
    <x v="2"/>
    <x v="0"/>
    <x v="5"/>
    <x v="5"/>
    <n v="4195"/>
    <x v="2"/>
    <x v="0"/>
    <x v="0"/>
  </r>
  <r>
    <x v="1"/>
    <x v="8"/>
    <x v="0"/>
    <x v="2"/>
    <x v="0"/>
    <x v="6"/>
    <x v="6"/>
    <n v="3145"/>
    <x v="2"/>
    <x v="0"/>
    <x v="0"/>
  </r>
  <r>
    <x v="1"/>
    <x v="8"/>
    <x v="0"/>
    <x v="2"/>
    <x v="0"/>
    <x v="7"/>
    <x v="7"/>
    <n v="3337"/>
    <x v="2"/>
    <x v="0"/>
    <x v="0"/>
  </r>
  <r>
    <x v="1"/>
    <x v="8"/>
    <x v="0"/>
    <x v="3"/>
    <x v="1"/>
    <x v="0"/>
    <x v="0"/>
    <n v="18"/>
    <x v="2"/>
    <x v="0"/>
    <x v="0"/>
  </r>
  <r>
    <x v="1"/>
    <x v="8"/>
    <x v="0"/>
    <x v="3"/>
    <x v="1"/>
    <x v="1"/>
    <x v="1"/>
    <n v="4"/>
    <x v="2"/>
    <x v="0"/>
    <x v="0"/>
  </r>
  <r>
    <x v="1"/>
    <x v="8"/>
    <x v="0"/>
    <x v="3"/>
    <x v="1"/>
    <x v="2"/>
    <x v="2"/>
    <n v="3"/>
    <x v="2"/>
    <x v="0"/>
    <x v="0"/>
  </r>
  <r>
    <x v="1"/>
    <x v="8"/>
    <x v="0"/>
    <x v="3"/>
    <x v="1"/>
    <x v="3"/>
    <x v="3"/>
    <n v="1"/>
    <x v="2"/>
    <x v="0"/>
    <x v="0"/>
  </r>
  <r>
    <x v="1"/>
    <x v="8"/>
    <x v="0"/>
    <x v="3"/>
    <x v="1"/>
    <x v="4"/>
    <x v="4"/>
    <n v="6"/>
    <x v="2"/>
    <x v="0"/>
    <x v="0"/>
  </r>
  <r>
    <x v="1"/>
    <x v="8"/>
    <x v="0"/>
    <x v="3"/>
    <x v="1"/>
    <x v="5"/>
    <x v="5"/>
    <n v="4"/>
    <x v="2"/>
    <x v="0"/>
    <x v="0"/>
  </r>
  <r>
    <x v="1"/>
    <x v="8"/>
    <x v="0"/>
    <x v="3"/>
    <x v="1"/>
    <x v="6"/>
    <x v="6"/>
    <n v="5"/>
    <x v="2"/>
    <x v="0"/>
    <x v="0"/>
  </r>
  <r>
    <x v="1"/>
    <x v="8"/>
    <x v="0"/>
    <x v="3"/>
    <x v="1"/>
    <x v="7"/>
    <x v="7"/>
    <n v="13"/>
    <x v="2"/>
    <x v="0"/>
    <x v="0"/>
  </r>
  <r>
    <x v="1"/>
    <x v="8"/>
    <x v="0"/>
    <x v="4"/>
    <x v="0"/>
    <x v="0"/>
    <x v="0"/>
    <n v="682"/>
    <x v="2"/>
    <x v="0"/>
    <x v="0"/>
  </r>
  <r>
    <x v="1"/>
    <x v="8"/>
    <x v="0"/>
    <x v="4"/>
    <x v="0"/>
    <x v="1"/>
    <x v="1"/>
    <n v="295"/>
    <x v="2"/>
    <x v="0"/>
    <x v="0"/>
  </r>
  <r>
    <x v="1"/>
    <x v="8"/>
    <x v="0"/>
    <x v="4"/>
    <x v="0"/>
    <x v="2"/>
    <x v="2"/>
    <n v="103"/>
    <x v="2"/>
    <x v="0"/>
    <x v="0"/>
  </r>
  <r>
    <x v="1"/>
    <x v="8"/>
    <x v="0"/>
    <x v="4"/>
    <x v="0"/>
    <x v="3"/>
    <x v="3"/>
    <n v="264"/>
    <x v="2"/>
    <x v="0"/>
    <x v="0"/>
  </r>
  <r>
    <x v="1"/>
    <x v="8"/>
    <x v="0"/>
    <x v="4"/>
    <x v="0"/>
    <x v="4"/>
    <x v="4"/>
    <n v="275"/>
    <x v="2"/>
    <x v="0"/>
    <x v="0"/>
  </r>
  <r>
    <x v="1"/>
    <x v="8"/>
    <x v="0"/>
    <x v="4"/>
    <x v="0"/>
    <x v="5"/>
    <x v="5"/>
    <n v="307"/>
    <x v="2"/>
    <x v="0"/>
    <x v="0"/>
  </r>
  <r>
    <x v="1"/>
    <x v="8"/>
    <x v="0"/>
    <x v="4"/>
    <x v="0"/>
    <x v="6"/>
    <x v="6"/>
    <n v="89"/>
    <x v="2"/>
    <x v="0"/>
    <x v="0"/>
  </r>
  <r>
    <x v="1"/>
    <x v="8"/>
    <x v="0"/>
    <x v="4"/>
    <x v="0"/>
    <x v="7"/>
    <x v="7"/>
    <n v="255"/>
    <x v="2"/>
    <x v="0"/>
    <x v="0"/>
  </r>
  <r>
    <x v="1"/>
    <x v="8"/>
    <x v="0"/>
    <x v="5"/>
    <x v="1"/>
    <x v="0"/>
    <x v="0"/>
    <n v="628"/>
    <x v="2"/>
    <x v="0"/>
    <x v="0"/>
  </r>
  <r>
    <x v="1"/>
    <x v="8"/>
    <x v="0"/>
    <x v="5"/>
    <x v="1"/>
    <x v="1"/>
    <x v="1"/>
    <n v="574"/>
    <x v="2"/>
    <x v="0"/>
    <x v="0"/>
  </r>
  <r>
    <x v="1"/>
    <x v="8"/>
    <x v="0"/>
    <x v="5"/>
    <x v="1"/>
    <x v="2"/>
    <x v="2"/>
    <n v="963"/>
    <x v="2"/>
    <x v="0"/>
    <x v="0"/>
  </r>
  <r>
    <x v="1"/>
    <x v="8"/>
    <x v="0"/>
    <x v="5"/>
    <x v="1"/>
    <x v="3"/>
    <x v="3"/>
    <n v="830"/>
    <x v="2"/>
    <x v="0"/>
    <x v="0"/>
  </r>
  <r>
    <x v="1"/>
    <x v="8"/>
    <x v="0"/>
    <x v="5"/>
    <x v="1"/>
    <x v="4"/>
    <x v="4"/>
    <n v="847"/>
    <x v="2"/>
    <x v="0"/>
    <x v="0"/>
  </r>
  <r>
    <x v="1"/>
    <x v="8"/>
    <x v="0"/>
    <x v="5"/>
    <x v="1"/>
    <x v="5"/>
    <x v="5"/>
    <n v="756"/>
    <x v="2"/>
    <x v="0"/>
    <x v="0"/>
  </r>
  <r>
    <x v="1"/>
    <x v="8"/>
    <x v="0"/>
    <x v="5"/>
    <x v="1"/>
    <x v="6"/>
    <x v="6"/>
    <n v="942"/>
    <x v="2"/>
    <x v="0"/>
    <x v="0"/>
  </r>
  <r>
    <x v="1"/>
    <x v="8"/>
    <x v="0"/>
    <x v="5"/>
    <x v="1"/>
    <x v="7"/>
    <x v="7"/>
    <n v="1483"/>
    <x v="2"/>
    <x v="0"/>
    <x v="0"/>
  </r>
  <r>
    <x v="1"/>
    <x v="8"/>
    <x v="1"/>
    <x v="0"/>
    <x v="0"/>
    <x v="0"/>
    <x v="0"/>
    <n v="450"/>
    <x v="2"/>
    <x v="0"/>
    <x v="0"/>
  </r>
  <r>
    <x v="1"/>
    <x v="8"/>
    <x v="1"/>
    <x v="0"/>
    <x v="0"/>
    <x v="1"/>
    <x v="1"/>
    <n v="377"/>
    <x v="2"/>
    <x v="0"/>
    <x v="0"/>
  </r>
  <r>
    <x v="1"/>
    <x v="8"/>
    <x v="1"/>
    <x v="0"/>
    <x v="0"/>
    <x v="2"/>
    <x v="2"/>
    <n v="395"/>
    <x v="2"/>
    <x v="0"/>
    <x v="0"/>
  </r>
  <r>
    <x v="1"/>
    <x v="8"/>
    <x v="1"/>
    <x v="0"/>
    <x v="0"/>
    <x v="3"/>
    <x v="3"/>
    <n v="365"/>
    <x v="2"/>
    <x v="0"/>
    <x v="0"/>
  </r>
  <r>
    <x v="1"/>
    <x v="8"/>
    <x v="1"/>
    <x v="0"/>
    <x v="0"/>
    <x v="4"/>
    <x v="4"/>
    <n v="457"/>
    <x v="2"/>
    <x v="0"/>
    <x v="0"/>
  </r>
  <r>
    <x v="1"/>
    <x v="8"/>
    <x v="1"/>
    <x v="0"/>
    <x v="0"/>
    <x v="5"/>
    <x v="5"/>
    <n v="389"/>
    <x v="2"/>
    <x v="0"/>
    <x v="0"/>
  </r>
  <r>
    <x v="1"/>
    <x v="8"/>
    <x v="1"/>
    <x v="0"/>
    <x v="0"/>
    <x v="6"/>
    <x v="6"/>
    <n v="483"/>
    <x v="2"/>
    <x v="0"/>
    <x v="0"/>
  </r>
  <r>
    <x v="1"/>
    <x v="8"/>
    <x v="1"/>
    <x v="0"/>
    <x v="0"/>
    <x v="7"/>
    <x v="7"/>
    <n v="308"/>
    <x v="2"/>
    <x v="0"/>
    <x v="0"/>
  </r>
  <r>
    <x v="1"/>
    <x v="8"/>
    <x v="1"/>
    <x v="1"/>
    <x v="0"/>
    <x v="0"/>
    <x v="0"/>
    <n v="1404"/>
    <x v="2"/>
    <x v="0"/>
    <x v="0"/>
  </r>
  <r>
    <x v="1"/>
    <x v="8"/>
    <x v="1"/>
    <x v="1"/>
    <x v="0"/>
    <x v="1"/>
    <x v="1"/>
    <n v="1941"/>
    <x v="2"/>
    <x v="0"/>
    <x v="0"/>
  </r>
  <r>
    <x v="1"/>
    <x v="8"/>
    <x v="1"/>
    <x v="1"/>
    <x v="0"/>
    <x v="2"/>
    <x v="2"/>
    <n v="1494"/>
    <x v="2"/>
    <x v="0"/>
    <x v="0"/>
  </r>
  <r>
    <x v="1"/>
    <x v="8"/>
    <x v="1"/>
    <x v="1"/>
    <x v="0"/>
    <x v="3"/>
    <x v="3"/>
    <n v="1615"/>
    <x v="2"/>
    <x v="0"/>
    <x v="0"/>
  </r>
  <r>
    <x v="1"/>
    <x v="8"/>
    <x v="1"/>
    <x v="1"/>
    <x v="0"/>
    <x v="4"/>
    <x v="4"/>
    <n v="1603"/>
    <x v="2"/>
    <x v="0"/>
    <x v="0"/>
  </r>
  <r>
    <x v="1"/>
    <x v="8"/>
    <x v="1"/>
    <x v="1"/>
    <x v="0"/>
    <x v="5"/>
    <x v="5"/>
    <n v="1685"/>
    <x v="2"/>
    <x v="0"/>
    <x v="0"/>
  </r>
  <r>
    <x v="1"/>
    <x v="8"/>
    <x v="1"/>
    <x v="1"/>
    <x v="0"/>
    <x v="6"/>
    <x v="6"/>
    <n v="1137"/>
    <x v="2"/>
    <x v="0"/>
    <x v="0"/>
  </r>
  <r>
    <x v="1"/>
    <x v="8"/>
    <x v="1"/>
    <x v="1"/>
    <x v="0"/>
    <x v="7"/>
    <x v="7"/>
    <n v="1262"/>
    <x v="2"/>
    <x v="0"/>
    <x v="0"/>
  </r>
  <r>
    <x v="1"/>
    <x v="8"/>
    <x v="1"/>
    <x v="2"/>
    <x v="0"/>
    <x v="0"/>
    <x v="0"/>
    <n v="2080"/>
    <x v="2"/>
    <x v="0"/>
    <x v="0"/>
  </r>
  <r>
    <x v="1"/>
    <x v="8"/>
    <x v="1"/>
    <x v="2"/>
    <x v="0"/>
    <x v="1"/>
    <x v="1"/>
    <n v="1752"/>
    <x v="2"/>
    <x v="0"/>
    <x v="0"/>
  </r>
  <r>
    <x v="1"/>
    <x v="8"/>
    <x v="1"/>
    <x v="2"/>
    <x v="0"/>
    <x v="2"/>
    <x v="2"/>
    <n v="1986"/>
    <x v="2"/>
    <x v="0"/>
    <x v="0"/>
  </r>
  <r>
    <x v="1"/>
    <x v="8"/>
    <x v="1"/>
    <x v="2"/>
    <x v="0"/>
    <x v="3"/>
    <x v="3"/>
    <n v="2245"/>
    <x v="2"/>
    <x v="0"/>
    <x v="0"/>
  </r>
  <r>
    <x v="1"/>
    <x v="8"/>
    <x v="1"/>
    <x v="2"/>
    <x v="0"/>
    <x v="4"/>
    <x v="4"/>
    <n v="2072"/>
    <x v="2"/>
    <x v="0"/>
    <x v="0"/>
  </r>
  <r>
    <x v="1"/>
    <x v="8"/>
    <x v="1"/>
    <x v="2"/>
    <x v="0"/>
    <x v="5"/>
    <x v="5"/>
    <n v="2480"/>
    <x v="2"/>
    <x v="0"/>
    <x v="0"/>
  </r>
  <r>
    <x v="1"/>
    <x v="8"/>
    <x v="1"/>
    <x v="2"/>
    <x v="0"/>
    <x v="6"/>
    <x v="6"/>
    <n v="1741"/>
    <x v="2"/>
    <x v="0"/>
    <x v="0"/>
  </r>
  <r>
    <x v="1"/>
    <x v="8"/>
    <x v="1"/>
    <x v="2"/>
    <x v="0"/>
    <x v="7"/>
    <x v="7"/>
    <n v="1824"/>
    <x v="2"/>
    <x v="0"/>
    <x v="0"/>
  </r>
  <r>
    <x v="1"/>
    <x v="8"/>
    <x v="1"/>
    <x v="3"/>
    <x v="1"/>
    <x v="0"/>
    <x v="0"/>
    <n v="9"/>
    <x v="2"/>
    <x v="0"/>
    <x v="0"/>
  </r>
  <r>
    <x v="1"/>
    <x v="8"/>
    <x v="1"/>
    <x v="3"/>
    <x v="1"/>
    <x v="1"/>
    <x v="1"/>
    <n v="2"/>
    <x v="2"/>
    <x v="0"/>
    <x v="0"/>
  </r>
  <r>
    <x v="1"/>
    <x v="8"/>
    <x v="1"/>
    <x v="3"/>
    <x v="1"/>
    <x v="2"/>
    <x v="2"/>
    <n v="1"/>
    <x v="2"/>
    <x v="0"/>
    <x v="0"/>
  </r>
  <r>
    <x v="1"/>
    <x v="8"/>
    <x v="1"/>
    <x v="3"/>
    <x v="1"/>
    <x v="3"/>
    <x v="3"/>
    <n v="0"/>
    <x v="2"/>
    <x v="0"/>
    <x v="0"/>
  </r>
  <r>
    <x v="1"/>
    <x v="8"/>
    <x v="1"/>
    <x v="3"/>
    <x v="1"/>
    <x v="4"/>
    <x v="4"/>
    <n v="5"/>
    <x v="2"/>
    <x v="0"/>
    <x v="0"/>
  </r>
  <r>
    <x v="1"/>
    <x v="8"/>
    <x v="1"/>
    <x v="3"/>
    <x v="1"/>
    <x v="5"/>
    <x v="5"/>
    <n v="1"/>
    <x v="2"/>
    <x v="0"/>
    <x v="0"/>
  </r>
  <r>
    <x v="1"/>
    <x v="8"/>
    <x v="1"/>
    <x v="3"/>
    <x v="1"/>
    <x v="6"/>
    <x v="6"/>
    <n v="1"/>
    <x v="2"/>
    <x v="0"/>
    <x v="0"/>
  </r>
  <r>
    <x v="1"/>
    <x v="8"/>
    <x v="1"/>
    <x v="3"/>
    <x v="1"/>
    <x v="7"/>
    <x v="7"/>
    <n v="6"/>
    <x v="2"/>
    <x v="0"/>
    <x v="0"/>
  </r>
  <r>
    <x v="1"/>
    <x v="8"/>
    <x v="1"/>
    <x v="4"/>
    <x v="0"/>
    <x v="0"/>
    <x v="0"/>
    <n v="362"/>
    <x v="2"/>
    <x v="0"/>
    <x v="0"/>
  </r>
  <r>
    <x v="1"/>
    <x v="8"/>
    <x v="1"/>
    <x v="4"/>
    <x v="0"/>
    <x v="1"/>
    <x v="1"/>
    <n v="77"/>
    <x v="2"/>
    <x v="0"/>
    <x v="0"/>
  </r>
  <r>
    <x v="1"/>
    <x v="8"/>
    <x v="1"/>
    <x v="4"/>
    <x v="0"/>
    <x v="2"/>
    <x v="2"/>
    <n v="18"/>
    <x v="2"/>
    <x v="0"/>
    <x v="0"/>
  </r>
  <r>
    <x v="1"/>
    <x v="8"/>
    <x v="1"/>
    <x v="4"/>
    <x v="0"/>
    <x v="3"/>
    <x v="3"/>
    <n v="81"/>
    <x v="2"/>
    <x v="0"/>
    <x v="0"/>
  </r>
  <r>
    <x v="1"/>
    <x v="8"/>
    <x v="1"/>
    <x v="4"/>
    <x v="0"/>
    <x v="4"/>
    <x v="4"/>
    <n v="102"/>
    <x v="2"/>
    <x v="0"/>
    <x v="0"/>
  </r>
  <r>
    <x v="1"/>
    <x v="8"/>
    <x v="1"/>
    <x v="4"/>
    <x v="0"/>
    <x v="5"/>
    <x v="5"/>
    <n v="119"/>
    <x v="2"/>
    <x v="0"/>
    <x v="0"/>
  </r>
  <r>
    <x v="1"/>
    <x v="8"/>
    <x v="1"/>
    <x v="4"/>
    <x v="0"/>
    <x v="6"/>
    <x v="6"/>
    <n v="4"/>
    <x v="2"/>
    <x v="0"/>
    <x v="0"/>
  </r>
  <r>
    <x v="1"/>
    <x v="8"/>
    <x v="1"/>
    <x v="4"/>
    <x v="0"/>
    <x v="7"/>
    <x v="7"/>
    <n v="89"/>
    <x v="2"/>
    <x v="0"/>
    <x v="0"/>
  </r>
  <r>
    <x v="1"/>
    <x v="8"/>
    <x v="1"/>
    <x v="5"/>
    <x v="1"/>
    <x v="0"/>
    <x v="0"/>
    <n v="334"/>
    <x v="2"/>
    <x v="0"/>
    <x v="0"/>
  </r>
  <r>
    <x v="1"/>
    <x v="8"/>
    <x v="1"/>
    <x v="5"/>
    <x v="1"/>
    <x v="1"/>
    <x v="1"/>
    <n v="243"/>
    <x v="2"/>
    <x v="0"/>
    <x v="0"/>
  </r>
  <r>
    <x v="1"/>
    <x v="8"/>
    <x v="1"/>
    <x v="5"/>
    <x v="1"/>
    <x v="2"/>
    <x v="2"/>
    <n v="486"/>
    <x v="2"/>
    <x v="0"/>
    <x v="0"/>
  </r>
  <r>
    <x v="1"/>
    <x v="8"/>
    <x v="1"/>
    <x v="5"/>
    <x v="1"/>
    <x v="3"/>
    <x v="3"/>
    <n v="455"/>
    <x v="2"/>
    <x v="0"/>
    <x v="0"/>
  </r>
  <r>
    <x v="1"/>
    <x v="8"/>
    <x v="1"/>
    <x v="5"/>
    <x v="1"/>
    <x v="4"/>
    <x v="4"/>
    <n v="422"/>
    <x v="2"/>
    <x v="0"/>
    <x v="0"/>
  </r>
  <r>
    <x v="1"/>
    <x v="8"/>
    <x v="1"/>
    <x v="5"/>
    <x v="1"/>
    <x v="5"/>
    <x v="5"/>
    <n v="426"/>
    <x v="2"/>
    <x v="0"/>
    <x v="0"/>
  </r>
  <r>
    <x v="1"/>
    <x v="8"/>
    <x v="1"/>
    <x v="5"/>
    <x v="1"/>
    <x v="6"/>
    <x v="6"/>
    <n v="552"/>
    <x v="2"/>
    <x v="0"/>
    <x v="0"/>
  </r>
  <r>
    <x v="1"/>
    <x v="8"/>
    <x v="1"/>
    <x v="5"/>
    <x v="1"/>
    <x v="7"/>
    <x v="7"/>
    <n v="756"/>
    <x v="2"/>
    <x v="0"/>
    <x v="0"/>
  </r>
  <r>
    <x v="1"/>
    <x v="0"/>
    <x v="0"/>
    <x v="0"/>
    <x v="0"/>
    <x v="0"/>
    <x v="0"/>
    <n v="2774"/>
    <x v="3"/>
    <x v="0"/>
    <x v="0"/>
  </r>
  <r>
    <x v="1"/>
    <x v="0"/>
    <x v="0"/>
    <x v="0"/>
    <x v="0"/>
    <x v="1"/>
    <x v="1"/>
    <n v="2430"/>
    <x v="3"/>
    <x v="0"/>
    <x v="0"/>
  </r>
  <r>
    <x v="1"/>
    <x v="0"/>
    <x v="0"/>
    <x v="0"/>
    <x v="0"/>
    <x v="2"/>
    <x v="2"/>
    <n v="2498"/>
    <x v="3"/>
    <x v="0"/>
    <x v="0"/>
  </r>
  <r>
    <x v="1"/>
    <x v="0"/>
    <x v="0"/>
    <x v="0"/>
    <x v="0"/>
    <x v="3"/>
    <x v="3"/>
    <n v="2411"/>
    <x v="3"/>
    <x v="0"/>
    <x v="0"/>
  </r>
  <r>
    <x v="1"/>
    <x v="0"/>
    <x v="0"/>
    <x v="0"/>
    <x v="0"/>
    <x v="4"/>
    <x v="4"/>
    <n v="2366"/>
    <x v="3"/>
    <x v="0"/>
    <x v="0"/>
  </r>
  <r>
    <x v="1"/>
    <x v="0"/>
    <x v="0"/>
    <x v="0"/>
    <x v="0"/>
    <x v="5"/>
    <x v="5"/>
    <n v="2308"/>
    <x v="3"/>
    <x v="0"/>
    <x v="0"/>
  </r>
  <r>
    <x v="1"/>
    <x v="0"/>
    <x v="0"/>
    <x v="0"/>
    <x v="0"/>
    <x v="6"/>
    <x v="6"/>
    <n v="2372"/>
    <x v="3"/>
    <x v="0"/>
    <x v="0"/>
  </r>
  <r>
    <x v="1"/>
    <x v="0"/>
    <x v="0"/>
    <x v="0"/>
    <x v="0"/>
    <x v="7"/>
    <x v="7"/>
    <n v="2231"/>
    <x v="3"/>
    <x v="0"/>
    <x v="0"/>
  </r>
  <r>
    <x v="1"/>
    <x v="0"/>
    <x v="0"/>
    <x v="1"/>
    <x v="0"/>
    <x v="0"/>
    <x v="0"/>
    <n v="3165"/>
    <x v="3"/>
    <x v="0"/>
    <x v="0"/>
  </r>
  <r>
    <x v="1"/>
    <x v="0"/>
    <x v="0"/>
    <x v="1"/>
    <x v="0"/>
    <x v="1"/>
    <x v="1"/>
    <n v="2818"/>
    <x v="3"/>
    <x v="0"/>
    <x v="0"/>
  </r>
  <r>
    <x v="1"/>
    <x v="0"/>
    <x v="0"/>
    <x v="1"/>
    <x v="0"/>
    <x v="2"/>
    <x v="2"/>
    <n v="3098"/>
    <x v="3"/>
    <x v="0"/>
    <x v="0"/>
  </r>
  <r>
    <x v="1"/>
    <x v="0"/>
    <x v="0"/>
    <x v="1"/>
    <x v="0"/>
    <x v="3"/>
    <x v="3"/>
    <n v="3890"/>
    <x v="3"/>
    <x v="0"/>
    <x v="0"/>
  </r>
  <r>
    <x v="1"/>
    <x v="0"/>
    <x v="0"/>
    <x v="1"/>
    <x v="0"/>
    <x v="4"/>
    <x v="4"/>
    <n v="3124"/>
    <x v="3"/>
    <x v="0"/>
    <x v="0"/>
  </r>
  <r>
    <x v="1"/>
    <x v="0"/>
    <x v="0"/>
    <x v="1"/>
    <x v="0"/>
    <x v="5"/>
    <x v="5"/>
    <n v="3417"/>
    <x v="3"/>
    <x v="0"/>
    <x v="0"/>
  </r>
  <r>
    <x v="1"/>
    <x v="0"/>
    <x v="0"/>
    <x v="1"/>
    <x v="0"/>
    <x v="6"/>
    <x v="6"/>
    <n v="2136"/>
    <x v="3"/>
    <x v="0"/>
    <x v="0"/>
  </r>
  <r>
    <x v="1"/>
    <x v="0"/>
    <x v="0"/>
    <x v="1"/>
    <x v="0"/>
    <x v="7"/>
    <x v="7"/>
    <n v="3253"/>
    <x v="3"/>
    <x v="0"/>
    <x v="0"/>
  </r>
  <r>
    <x v="1"/>
    <x v="0"/>
    <x v="0"/>
    <x v="2"/>
    <x v="0"/>
    <x v="0"/>
    <x v="0"/>
    <n v="5496"/>
    <x v="3"/>
    <x v="0"/>
    <x v="0"/>
  </r>
  <r>
    <x v="1"/>
    <x v="0"/>
    <x v="0"/>
    <x v="2"/>
    <x v="0"/>
    <x v="1"/>
    <x v="1"/>
    <n v="5157"/>
    <x v="3"/>
    <x v="0"/>
    <x v="0"/>
  </r>
  <r>
    <x v="1"/>
    <x v="0"/>
    <x v="0"/>
    <x v="2"/>
    <x v="0"/>
    <x v="2"/>
    <x v="2"/>
    <n v="5481"/>
    <x v="3"/>
    <x v="0"/>
    <x v="0"/>
  </r>
  <r>
    <x v="1"/>
    <x v="0"/>
    <x v="0"/>
    <x v="2"/>
    <x v="0"/>
    <x v="3"/>
    <x v="3"/>
    <n v="6061"/>
    <x v="3"/>
    <x v="0"/>
    <x v="0"/>
  </r>
  <r>
    <x v="1"/>
    <x v="0"/>
    <x v="0"/>
    <x v="2"/>
    <x v="0"/>
    <x v="4"/>
    <x v="4"/>
    <n v="5396"/>
    <x v="3"/>
    <x v="0"/>
    <x v="0"/>
  </r>
  <r>
    <x v="1"/>
    <x v="0"/>
    <x v="0"/>
    <x v="2"/>
    <x v="0"/>
    <x v="5"/>
    <x v="5"/>
    <n v="6036"/>
    <x v="3"/>
    <x v="0"/>
    <x v="0"/>
  </r>
  <r>
    <x v="1"/>
    <x v="0"/>
    <x v="0"/>
    <x v="2"/>
    <x v="0"/>
    <x v="6"/>
    <x v="6"/>
    <n v="3534"/>
    <x v="3"/>
    <x v="0"/>
    <x v="0"/>
  </r>
  <r>
    <x v="1"/>
    <x v="0"/>
    <x v="0"/>
    <x v="2"/>
    <x v="0"/>
    <x v="7"/>
    <x v="7"/>
    <n v="5386"/>
    <x v="3"/>
    <x v="0"/>
    <x v="0"/>
  </r>
  <r>
    <x v="1"/>
    <x v="0"/>
    <x v="0"/>
    <x v="3"/>
    <x v="1"/>
    <x v="0"/>
    <x v="0"/>
    <n v="56"/>
    <x v="3"/>
    <x v="0"/>
    <x v="0"/>
  </r>
  <r>
    <x v="1"/>
    <x v="0"/>
    <x v="0"/>
    <x v="3"/>
    <x v="1"/>
    <x v="1"/>
    <x v="1"/>
    <n v="79"/>
    <x v="3"/>
    <x v="0"/>
    <x v="0"/>
  </r>
  <r>
    <x v="1"/>
    <x v="0"/>
    <x v="0"/>
    <x v="3"/>
    <x v="1"/>
    <x v="2"/>
    <x v="2"/>
    <n v="192"/>
    <x v="3"/>
    <x v="0"/>
    <x v="0"/>
  </r>
  <r>
    <x v="1"/>
    <x v="0"/>
    <x v="0"/>
    <x v="3"/>
    <x v="1"/>
    <x v="3"/>
    <x v="3"/>
    <n v="113"/>
    <x v="3"/>
    <x v="0"/>
    <x v="0"/>
  </r>
  <r>
    <x v="1"/>
    <x v="0"/>
    <x v="0"/>
    <x v="3"/>
    <x v="1"/>
    <x v="4"/>
    <x v="4"/>
    <n v="70"/>
    <x v="3"/>
    <x v="0"/>
    <x v="0"/>
  </r>
  <r>
    <x v="1"/>
    <x v="0"/>
    <x v="0"/>
    <x v="3"/>
    <x v="1"/>
    <x v="5"/>
    <x v="5"/>
    <n v="86"/>
    <x v="3"/>
    <x v="0"/>
    <x v="0"/>
  </r>
  <r>
    <x v="1"/>
    <x v="0"/>
    <x v="0"/>
    <x v="3"/>
    <x v="1"/>
    <x v="6"/>
    <x v="6"/>
    <n v="1349"/>
    <x v="3"/>
    <x v="0"/>
    <x v="0"/>
  </r>
  <r>
    <x v="1"/>
    <x v="0"/>
    <x v="0"/>
    <x v="3"/>
    <x v="1"/>
    <x v="7"/>
    <x v="7"/>
    <n v="93"/>
    <x v="3"/>
    <x v="0"/>
    <x v="0"/>
  </r>
  <r>
    <x v="1"/>
    <x v="0"/>
    <x v="0"/>
    <x v="4"/>
    <x v="0"/>
    <x v="0"/>
    <x v="0"/>
    <n v="338"/>
    <x v="3"/>
    <x v="0"/>
    <x v="0"/>
  </r>
  <r>
    <x v="1"/>
    <x v="0"/>
    <x v="0"/>
    <x v="4"/>
    <x v="0"/>
    <x v="1"/>
    <x v="1"/>
    <n v="308"/>
    <x v="3"/>
    <x v="0"/>
    <x v="0"/>
  </r>
  <r>
    <x v="1"/>
    <x v="0"/>
    <x v="0"/>
    <x v="4"/>
    <x v="0"/>
    <x v="2"/>
    <x v="2"/>
    <n v="319"/>
    <x v="3"/>
    <x v="0"/>
    <x v="0"/>
  </r>
  <r>
    <x v="1"/>
    <x v="0"/>
    <x v="0"/>
    <x v="4"/>
    <x v="0"/>
    <x v="3"/>
    <x v="3"/>
    <n v="279"/>
    <x v="3"/>
    <x v="0"/>
    <x v="0"/>
  </r>
  <r>
    <x v="1"/>
    <x v="0"/>
    <x v="0"/>
    <x v="4"/>
    <x v="0"/>
    <x v="4"/>
    <x v="4"/>
    <n v="355"/>
    <x v="3"/>
    <x v="0"/>
    <x v="0"/>
  </r>
  <r>
    <x v="1"/>
    <x v="0"/>
    <x v="0"/>
    <x v="4"/>
    <x v="0"/>
    <x v="5"/>
    <x v="5"/>
    <n v="223"/>
    <x v="3"/>
    <x v="0"/>
    <x v="0"/>
  </r>
  <r>
    <x v="1"/>
    <x v="0"/>
    <x v="0"/>
    <x v="4"/>
    <x v="0"/>
    <x v="6"/>
    <x v="6"/>
    <n v="227"/>
    <x v="3"/>
    <x v="0"/>
    <x v="0"/>
  </r>
  <r>
    <x v="1"/>
    <x v="0"/>
    <x v="0"/>
    <x v="4"/>
    <x v="0"/>
    <x v="7"/>
    <x v="7"/>
    <n v="341"/>
    <x v="3"/>
    <x v="0"/>
    <x v="0"/>
  </r>
  <r>
    <x v="1"/>
    <x v="0"/>
    <x v="0"/>
    <x v="5"/>
    <x v="1"/>
    <x v="0"/>
    <x v="0"/>
    <n v="1795"/>
    <x v="3"/>
    <x v="0"/>
    <x v="0"/>
  </r>
  <r>
    <x v="1"/>
    <x v="0"/>
    <x v="0"/>
    <x v="5"/>
    <x v="1"/>
    <x v="1"/>
    <x v="1"/>
    <n v="718"/>
    <x v="3"/>
    <x v="0"/>
    <x v="0"/>
  </r>
  <r>
    <x v="1"/>
    <x v="0"/>
    <x v="0"/>
    <x v="5"/>
    <x v="1"/>
    <x v="2"/>
    <x v="2"/>
    <n v="2046"/>
    <x v="3"/>
    <x v="0"/>
    <x v="0"/>
  </r>
  <r>
    <x v="1"/>
    <x v="0"/>
    <x v="0"/>
    <x v="5"/>
    <x v="1"/>
    <x v="3"/>
    <x v="3"/>
    <n v="699"/>
    <x v="3"/>
    <x v="0"/>
    <x v="0"/>
  </r>
  <r>
    <x v="1"/>
    <x v="0"/>
    <x v="0"/>
    <x v="5"/>
    <x v="1"/>
    <x v="4"/>
    <x v="4"/>
    <n v="1785"/>
    <x v="3"/>
    <x v="0"/>
    <x v="0"/>
  </r>
  <r>
    <x v="1"/>
    <x v="0"/>
    <x v="0"/>
    <x v="5"/>
    <x v="1"/>
    <x v="5"/>
    <x v="5"/>
    <n v="771"/>
    <x v="3"/>
    <x v="0"/>
    <x v="0"/>
  </r>
  <r>
    <x v="1"/>
    <x v="0"/>
    <x v="0"/>
    <x v="5"/>
    <x v="1"/>
    <x v="6"/>
    <x v="6"/>
    <n v="1628"/>
    <x v="3"/>
    <x v="0"/>
    <x v="0"/>
  </r>
  <r>
    <x v="1"/>
    <x v="0"/>
    <x v="0"/>
    <x v="5"/>
    <x v="1"/>
    <x v="7"/>
    <x v="7"/>
    <n v="1468"/>
    <x v="3"/>
    <x v="0"/>
    <x v="0"/>
  </r>
  <r>
    <x v="1"/>
    <x v="0"/>
    <x v="1"/>
    <x v="0"/>
    <x v="0"/>
    <x v="0"/>
    <x v="0"/>
    <n v="651"/>
    <x v="3"/>
    <x v="0"/>
    <x v="0"/>
  </r>
  <r>
    <x v="1"/>
    <x v="0"/>
    <x v="1"/>
    <x v="0"/>
    <x v="0"/>
    <x v="1"/>
    <x v="1"/>
    <n v="771"/>
    <x v="3"/>
    <x v="0"/>
    <x v="0"/>
  </r>
  <r>
    <x v="1"/>
    <x v="0"/>
    <x v="1"/>
    <x v="0"/>
    <x v="0"/>
    <x v="2"/>
    <x v="2"/>
    <n v="910"/>
    <x v="3"/>
    <x v="0"/>
    <x v="0"/>
  </r>
  <r>
    <x v="1"/>
    <x v="0"/>
    <x v="1"/>
    <x v="0"/>
    <x v="0"/>
    <x v="3"/>
    <x v="3"/>
    <n v="623"/>
    <x v="3"/>
    <x v="0"/>
    <x v="0"/>
  </r>
  <r>
    <x v="1"/>
    <x v="0"/>
    <x v="1"/>
    <x v="0"/>
    <x v="0"/>
    <x v="4"/>
    <x v="4"/>
    <n v="786"/>
    <x v="3"/>
    <x v="0"/>
    <x v="0"/>
  </r>
  <r>
    <x v="1"/>
    <x v="0"/>
    <x v="1"/>
    <x v="0"/>
    <x v="0"/>
    <x v="5"/>
    <x v="5"/>
    <n v="632"/>
    <x v="3"/>
    <x v="0"/>
    <x v="0"/>
  </r>
  <r>
    <x v="1"/>
    <x v="0"/>
    <x v="1"/>
    <x v="0"/>
    <x v="0"/>
    <x v="6"/>
    <x v="6"/>
    <n v="1004"/>
    <x v="3"/>
    <x v="0"/>
    <x v="0"/>
  </r>
  <r>
    <x v="1"/>
    <x v="0"/>
    <x v="1"/>
    <x v="0"/>
    <x v="0"/>
    <x v="7"/>
    <x v="7"/>
    <n v="729"/>
    <x v="3"/>
    <x v="0"/>
    <x v="0"/>
  </r>
  <r>
    <x v="1"/>
    <x v="0"/>
    <x v="1"/>
    <x v="1"/>
    <x v="0"/>
    <x v="0"/>
    <x v="0"/>
    <n v="2231"/>
    <x v="3"/>
    <x v="0"/>
    <x v="0"/>
  </r>
  <r>
    <x v="1"/>
    <x v="0"/>
    <x v="1"/>
    <x v="1"/>
    <x v="0"/>
    <x v="1"/>
    <x v="1"/>
    <n v="2093"/>
    <x v="3"/>
    <x v="0"/>
    <x v="0"/>
  </r>
  <r>
    <x v="1"/>
    <x v="0"/>
    <x v="1"/>
    <x v="1"/>
    <x v="0"/>
    <x v="2"/>
    <x v="2"/>
    <n v="1938"/>
    <x v="3"/>
    <x v="0"/>
    <x v="0"/>
  </r>
  <r>
    <x v="1"/>
    <x v="0"/>
    <x v="1"/>
    <x v="1"/>
    <x v="0"/>
    <x v="3"/>
    <x v="3"/>
    <n v="2594"/>
    <x v="3"/>
    <x v="0"/>
    <x v="0"/>
  </r>
  <r>
    <x v="1"/>
    <x v="0"/>
    <x v="1"/>
    <x v="1"/>
    <x v="0"/>
    <x v="4"/>
    <x v="4"/>
    <n v="1923"/>
    <x v="3"/>
    <x v="0"/>
    <x v="0"/>
  </r>
  <r>
    <x v="1"/>
    <x v="0"/>
    <x v="1"/>
    <x v="1"/>
    <x v="0"/>
    <x v="5"/>
    <x v="5"/>
    <n v="2038"/>
    <x v="3"/>
    <x v="0"/>
    <x v="0"/>
  </r>
  <r>
    <x v="1"/>
    <x v="0"/>
    <x v="1"/>
    <x v="1"/>
    <x v="0"/>
    <x v="6"/>
    <x v="6"/>
    <n v="1330"/>
    <x v="3"/>
    <x v="0"/>
    <x v="0"/>
  </r>
  <r>
    <x v="1"/>
    <x v="0"/>
    <x v="1"/>
    <x v="1"/>
    <x v="0"/>
    <x v="7"/>
    <x v="7"/>
    <n v="2089"/>
    <x v="3"/>
    <x v="0"/>
    <x v="0"/>
  </r>
  <r>
    <x v="1"/>
    <x v="0"/>
    <x v="1"/>
    <x v="2"/>
    <x v="0"/>
    <x v="0"/>
    <x v="0"/>
    <n v="3432"/>
    <x v="3"/>
    <x v="0"/>
    <x v="0"/>
  </r>
  <r>
    <x v="1"/>
    <x v="0"/>
    <x v="1"/>
    <x v="2"/>
    <x v="0"/>
    <x v="1"/>
    <x v="1"/>
    <n v="3670"/>
    <x v="3"/>
    <x v="0"/>
    <x v="0"/>
  </r>
  <r>
    <x v="1"/>
    <x v="0"/>
    <x v="1"/>
    <x v="2"/>
    <x v="0"/>
    <x v="2"/>
    <x v="2"/>
    <n v="3159"/>
    <x v="3"/>
    <x v="0"/>
    <x v="0"/>
  </r>
  <r>
    <x v="1"/>
    <x v="0"/>
    <x v="1"/>
    <x v="2"/>
    <x v="0"/>
    <x v="3"/>
    <x v="3"/>
    <n v="3948"/>
    <x v="3"/>
    <x v="0"/>
    <x v="0"/>
  </r>
  <r>
    <x v="1"/>
    <x v="0"/>
    <x v="1"/>
    <x v="2"/>
    <x v="0"/>
    <x v="4"/>
    <x v="4"/>
    <n v="2954"/>
    <x v="3"/>
    <x v="0"/>
    <x v="0"/>
  </r>
  <r>
    <x v="1"/>
    <x v="0"/>
    <x v="1"/>
    <x v="2"/>
    <x v="0"/>
    <x v="5"/>
    <x v="5"/>
    <n v="3431"/>
    <x v="3"/>
    <x v="0"/>
    <x v="0"/>
  </r>
  <r>
    <x v="1"/>
    <x v="0"/>
    <x v="1"/>
    <x v="2"/>
    <x v="0"/>
    <x v="6"/>
    <x v="6"/>
    <n v="2244"/>
    <x v="3"/>
    <x v="0"/>
    <x v="0"/>
  </r>
  <r>
    <x v="1"/>
    <x v="0"/>
    <x v="1"/>
    <x v="2"/>
    <x v="0"/>
    <x v="7"/>
    <x v="7"/>
    <n v="3225"/>
    <x v="3"/>
    <x v="0"/>
    <x v="0"/>
  </r>
  <r>
    <x v="1"/>
    <x v="0"/>
    <x v="1"/>
    <x v="3"/>
    <x v="1"/>
    <x v="0"/>
    <x v="0"/>
    <n v="124"/>
    <x v="3"/>
    <x v="0"/>
    <x v="0"/>
  </r>
  <r>
    <x v="1"/>
    <x v="0"/>
    <x v="1"/>
    <x v="3"/>
    <x v="1"/>
    <x v="1"/>
    <x v="1"/>
    <n v="36"/>
    <x v="3"/>
    <x v="0"/>
    <x v="0"/>
  </r>
  <r>
    <x v="1"/>
    <x v="0"/>
    <x v="1"/>
    <x v="3"/>
    <x v="1"/>
    <x v="2"/>
    <x v="2"/>
    <n v="168"/>
    <x v="3"/>
    <x v="0"/>
    <x v="0"/>
  </r>
  <r>
    <x v="1"/>
    <x v="0"/>
    <x v="1"/>
    <x v="3"/>
    <x v="1"/>
    <x v="3"/>
    <x v="3"/>
    <n v="43"/>
    <x v="3"/>
    <x v="0"/>
    <x v="0"/>
  </r>
  <r>
    <x v="1"/>
    <x v="0"/>
    <x v="1"/>
    <x v="3"/>
    <x v="1"/>
    <x v="4"/>
    <x v="4"/>
    <n v="21"/>
    <x v="3"/>
    <x v="0"/>
    <x v="0"/>
  </r>
  <r>
    <x v="1"/>
    <x v="0"/>
    <x v="1"/>
    <x v="3"/>
    <x v="1"/>
    <x v="5"/>
    <x v="5"/>
    <n v="43"/>
    <x v="3"/>
    <x v="0"/>
    <x v="0"/>
  </r>
  <r>
    <x v="1"/>
    <x v="0"/>
    <x v="1"/>
    <x v="3"/>
    <x v="1"/>
    <x v="6"/>
    <x v="6"/>
    <n v="746"/>
    <x v="3"/>
    <x v="0"/>
    <x v="0"/>
  </r>
  <r>
    <x v="1"/>
    <x v="0"/>
    <x v="1"/>
    <x v="3"/>
    <x v="1"/>
    <x v="7"/>
    <x v="7"/>
    <n v="15"/>
    <x v="3"/>
    <x v="0"/>
    <x v="0"/>
  </r>
  <r>
    <x v="1"/>
    <x v="0"/>
    <x v="1"/>
    <x v="4"/>
    <x v="0"/>
    <x v="0"/>
    <x v="0"/>
    <n v="237"/>
    <x v="3"/>
    <x v="0"/>
    <x v="0"/>
  </r>
  <r>
    <x v="1"/>
    <x v="0"/>
    <x v="1"/>
    <x v="4"/>
    <x v="0"/>
    <x v="1"/>
    <x v="1"/>
    <n v="162"/>
    <x v="3"/>
    <x v="0"/>
    <x v="0"/>
  </r>
  <r>
    <x v="1"/>
    <x v="0"/>
    <x v="1"/>
    <x v="4"/>
    <x v="0"/>
    <x v="2"/>
    <x v="2"/>
    <n v="119"/>
    <x v="3"/>
    <x v="0"/>
    <x v="0"/>
  </r>
  <r>
    <x v="1"/>
    <x v="0"/>
    <x v="1"/>
    <x v="4"/>
    <x v="0"/>
    <x v="3"/>
    <x v="3"/>
    <n v="147"/>
    <x v="3"/>
    <x v="0"/>
    <x v="0"/>
  </r>
  <r>
    <x v="1"/>
    <x v="0"/>
    <x v="1"/>
    <x v="4"/>
    <x v="0"/>
    <x v="4"/>
    <x v="4"/>
    <n v="132"/>
    <x v="3"/>
    <x v="0"/>
    <x v="0"/>
  </r>
  <r>
    <x v="1"/>
    <x v="0"/>
    <x v="1"/>
    <x v="4"/>
    <x v="0"/>
    <x v="5"/>
    <x v="5"/>
    <n v="101"/>
    <x v="3"/>
    <x v="0"/>
    <x v="0"/>
  </r>
  <r>
    <x v="1"/>
    <x v="0"/>
    <x v="1"/>
    <x v="4"/>
    <x v="0"/>
    <x v="6"/>
    <x v="6"/>
    <n v="202"/>
    <x v="3"/>
    <x v="0"/>
    <x v="0"/>
  </r>
  <r>
    <x v="1"/>
    <x v="0"/>
    <x v="1"/>
    <x v="4"/>
    <x v="0"/>
    <x v="7"/>
    <x v="7"/>
    <n v="171"/>
    <x v="3"/>
    <x v="0"/>
    <x v="0"/>
  </r>
  <r>
    <x v="1"/>
    <x v="0"/>
    <x v="1"/>
    <x v="5"/>
    <x v="1"/>
    <x v="0"/>
    <x v="0"/>
    <n v="298"/>
    <x v="3"/>
    <x v="0"/>
    <x v="0"/>
  </r>
  <r>
    <x v="1"/>
    <x v="0"/>
    <x v="1"/>
    <x v="5"/>
    <x v="1"/>
    <x v="1"/>
    <x v="1"/>
    <n v="287"/>
    <x v="3"/>
    <x v="0"/>
    <x v="0"/>
  </r>
  <r>
    <x v="1"/>
    <x v="0"/>
    <x v="1"/>
    <x v="5"/>
    <x v="1"/>
    <x v="2"/>
    <x v="2"/>
    <n v="1058"/>
    <x v="3"/>
    <x v="0"/>
    <x v="0"/>
  </r>
  <r>
    <x v="1"/>
    <x v="0"/>
    <x v="1"/>
    <x v="5"/>
    <x v="1"/>
    <x v="3"/>
    <x v="3"/>
    <n v="298"/>
    <x v="3"/>
    <x v="0"/>
    <x v="0"/>
  </r>
  <r>
    <x v="1"/>
    <x v="0"/>
    <x v="1"/>
    <x v="5"/>
    <x v="1"/>
    <x v="4"/>
    <x v="4"/>
    <n v="803"/>
    <x v="3"/>
    <x v="0"/>
    <x v="0"/>
  </r>
  <r>
    <x v="1"/>
    <x v="0"/>
    <x v="1"/>
    <x v="5"/>
    <x v="1"/>
    <x v="5"/>
    <x v="5"/>
    <n v="305"/>
    <x v="3"/>
    <x v="0"/>
    <x v="0"/>
  </r>
  <r>
    <x v="1"/>
    <x v="0"/>
    <x v="1"/>
    <x v="5"/>
    <x v="1"/>
    <x v="6"/>
    <x v="6"/>
    <n v="1124"/>
    <x v="3"/>
    <x v="0"/>
    <x v="0"/>
  </r>
  <r>
    <x v="1"/>
    <x v="0"/>
    <x v="1"/>
    <x v="5"/>
    <x v="1"/>
    <x v="7"/>
    <x v="7"/>
    <n v="890"/>
    <x v="3"/>
    <x v="0"/>
    <x v="0"/>
  </r>
  <r>
    <x v="1"/>
    <x v="9"/>
    <x v="0"/>
    <x v="0"/>
    <x v="0"/>
    <x v="0"/>
    <x v="0"/>
    <n v="1093"/>
    <x v="1"/>
    <x v="0"/>
    <x v="0"/>
  </r>
  <r>
    <x v="1"/>
    <x v="9"/>
    <x v="0"/>
    <x v="0"/>
    <x v="0"/>
    <x v="1"/>
    <x v="1"/>
    <n v="739"/>
    <x v="1"/>
    <x v="0"/>
    <x v="0"/>
  </r>
  <r>
    <x v="1"/>
    <x v="9"/>
    <x v="0"/>
    <x v="0"/>
    <x v="0"/>
    <x v="2"/>
    <x v="2"/>
    <n v="1413"/>
    <x v="1"/>
    <x v="0"/>
    <x v="0"/>
  </r>
  <r>
    <x v="1"/>
    <x v="9"/>
    <x v="0"/>
    <x v="0"/>
    <x v="0"/>
    <x v="3"/>
    <x v="3"/>
    <n v="906"/>
    <x v="1"/>
    <x v="0"/>
    <x v="0"/>
  </r>
  <r>
    <x v="1"/>
    <x v="9"/>
    <x v="0"/>
    <x v="0"/>
    <x v="0"/>
    <x v="4"/>
    <x v="4"/>
    <n v="1342"/>
    <x v="1"/>
    <x v="0"/>
    <x v="0"/>
  </r>
  <r>
    <x v="1"/>
    <x v="9"/>
    <x v="0"/>
    <x v="0"/>
    <x v="0"/>
    <x v="5"/>
    <x v="5"/>
    <n v="888"/>
    <x v="1"/>
    <x v="0"/>
    <x v="0"/>
  </r>
  <r>
    <x v="1"/>
    <x v="9"/>
    <x v="0"/>
    <x v="0"/>
    <x v="0"/>
    <x v="6"/>
    <x v="6"/>
    <n v="1438"/>
    <x v="1"/>
    <x v="0"/>
    <x v="0"/>
  </r>
  <r>
    <x v="1"/>
    <x v="9"/>
    <x v="0"/>
    <x v="0"/>
    <x v="0"/>
    <x v="7"/>
    <x v="7"/>
    <n v="923"/>
    <x v="1"/>
    <x v="0"/>
    <x v="0"/>
  </r>
  <r>
    <x v="1"/>
    <x v="9"/>
    <x v="0"/>
    <x v="1"/>
    <x v="0"/>
    <x v="0"/>
    <x v="0"/>
    <n v="1570"/>
    <x v="1"/>
    <x v="0"/>
    <x v="0"/>
  </r>
  <r>
    <x v="1"/>
    <x v="9"/>
    <x v="0"/>
    <x v="1"/>
    <x v="0"/>
    <x v="1"/>
    <x v="1"/>
    <n v="1327"/>
    <x v="1"/>
    <x v="0"/>
    <x v="0"/>
  </r>
  <r>
    <x v="1"/>
    <x v="9"/>
    <x v="0"/>
    <x v="1"/>
    <x v="0"/>
    <x v="2"/>
    <x v="2"/>
    <n v="1516"/>
    <x v="1"/>
    <x v="0"/>
    <x v="0"/>
  </r>
  <r>
    <x v="1"/>
    <x v="9"/>
    <x v="0"/>
    <x v="1"/>
    <x v="0"/>
    <x v="3"/>
    <x v="3"/>
    <n v="1844"/>
    <x v="1"/>
    <x v="0"/>
    <x v="0"/>
  </r>
  <r>
    <x v="1"/>
    <x v="9"/>
    <x v="0"/>
    <x v="1"/>
    <x v="0"/>
    <x v="4"/>
    <x v="4"/>
    <n v="1458"/>
    <x v="1"/>
    <x v="0"/>
    <x v="0"/>
  </r>
  <r>
    <x v="1"/>
    <x v="9"/>
    <x v="0"/>
    <x v="1"/>
    <x v="0"/>
    <x v="5"/>
    <x v="5"/>
    <n v="1722"/>
    <x v="1"/>
    <x v="0"/>
    <x v="0"/>
  </r>
  <r>
    <x v="1"/>
    <x v="9"/>
    <x v="0"/>
    <x v="1"/>
    <x v="0"/>
    <x v="6"/>
    <x v="6"/>
    <n v="1396"/>
    <x v="1"/>
    <x v="0"/>
    <x v="0"/>
  </r>
  <r>
    <x v="1"/>
    <x v="9"/>
    <x v="0"/>
    <x v="1"/>
    <x v="0"/>
    <x v="7"/>
    <x v="7"/>
    <n v="1751"/>
    <x v="1"/>
    <x v="0"/>
    <x v="0"/>
  </r>
  <r>
    <x v="1"/>
    <x v="9"/>
    <x v="0"/>
    <x v="2"/>
    <x v="0"/>
    <x v="0"/>
    <x v="0"/>
    <n v="3081"/>
    <x v="1"/>
    <x v="0"/>
    <x v="0"/>
  </r>
  <r>
    <x v="1"/>
    <x v="9"/>
    <x v="0"/>
    <x v="2"/>
    <x v="0"/>
    <x v="1"/>
    <x v="1"/>
    <n v="2446"/>
    <x v="1"/>
    <x v="0"/>
    <x v="0"/>
  </r>
  <r>
    <x v="1"/>
    <x v="9"/>
    <x v="0"/>
    <x v="2"/>
    <x v="0"/>
    <x v="2"/>
    <x v="2"/>
    <n v="2881"/>
    <x v="1"/>
    <x v="0"/>
    <x v="0"/>
  </r>
  <r>
    <x v="1"/>
    <x v="9"/>
    <x v="0"/>
    <x v="2"/>
    <x v="0"/>
    <x v="3"/>
    <x v="3"/>
    <n v="3093"/>
    <x v="1"/>
    <x v="0"/>
    <x v="0"/>
  </r>
  <r>
    <x v="1"/>
    <x v="9"/>
    <x v="0"/>
    <x v="2"/>
    <x v="0"/>
    <x v="4"/>
    <x v="4"/>
    <n v="2868"/>
    <x v="1"/>
    <x v="0"/>
    <x v="0"/>
  </r>
  <r>
    <x v="1"/>
    <x v="9"/>
    <x v="0"/>
    <x v="2"/>
    <x v="0"/>
    <x v="5"/>
    <x v="5"/>
    <n v="3050"/>
    <x v="1"/>
    <x v="0"/>
    <x v="0"/>
  </r>
  <r>
    <x v="1"/>
    <x v="9"/>
    <x v="0"/>
    <x v="2"/>
    <x v="0"/>
    <x v="6"/>
    <x v="6"/>
    <n v="2681"/>
    <x v="1"/>
    <x v="0"/>
    <x v="0"/>
  </r>
  <r>
    <x v="1"/>
    <x v="9"/>
    <x v="0"/>
    <x v="2"/>
    <x v="0"/>
    <x v="7"/>
    <x v="7"/>
    <n v="2968"/>
    <x v="1"/>
    <x v="0"/>
    <x v="0"/>
  </r>
  <r>
    <x v="1"/>
    <x v="9"/>
    <x v="0"/>
    <x v="3"/>
    <x v="1"/>
    <x v="0"/>
    <x v="0"/>
    <n v="92"/>
    <x v="1"/>
    <x v="0"/>
    <x v="0"/>
  </r>
  <r>
    <x v="1"/>
    <x v="9"/>
    <x v="0"/>
    <x v="3"/>
    <x v="1"/>
    <x v="1"/>
    <x v="1"/>
    <n v="98"/>
    <x v="1"/>
    <x v="0"/>
    <x v="0"/>
  </r>
  <r>
    <x v="1"/>
    <x v="9"/>
    <x v="0"/>
    <x v="3"/>
    <x v="1"/>
    <x v="2"/>
    <x v="2"/>
    <n v="147"/>
    <x v="1"/>
    <x v="0"/>
    <x v="0"/>
  </r>
  <r>
    <x v="1"/>
    <x v="9"/>
    <x v="0"/>
    <x v="3"/>
    <x v="1"/>
    <x v="3"/>
    <x v="3"/>
    <n v="79"/>
    <x v="1"/>
    <x v="0"/>
    <x v="0"/>
  </r>
  <r>
    <x v="1"/>
    <x v="9"/>
    <x v="0"/>
    <x v="3"/>
    <x v="1"/>
    <x v="4"/>
    <x v="4"/>
    <n v="95"/>
    <x v="1"/>
    <x v="0"/>
    <x v="0"/>
  </r>
  <r>
    <x v="1"/>
    <x v="9"/>
    <x v="0"/>
    <x v="3"/>
    <x v="1"/>
    <x v="5"/>
    <x v="5"/>
    <n v="66"/>
    <x v="1"/>
    <x v="0"/>
    <x v="0"/>
  </r>
  <r>
    <x v="1"/>
    <x v="9"/>
    <x v="0"/>
    <x v="3"/>
    <x v="1"/>
    <x v="6"/>
    <x v="6"/>
    <n v="91"/>
    <x v="1"/>
    <x v="0"/>
    <x v="0"/>
  </r>
  <r>
    <x v="1"/>
    <x v="9"/>
    <x v="0"/>
    <x v="3"/>
    <x v="1"/>
    <x v="7"/>
    <x v="7"/>
    <n v="136"/>
    <x v="1"/>
    <x v="0"/>
    <x v="0"/>
  </r>
  <r>
    <x v="1"/>
    <x v="9"/>
    <x v="0"/>
    <x v="4"/>
    <x v="0"/>
    <x v="0"/>
    <x v="0"/>
    <n v="45"/>
    <x v="1"/>
    <x v="0"/>
    <x v="0"/>
  </r>
  <r>
    <x v="1"/>
    <x v="9"/>
    <x v="0"/>
    <x v="4"/>
    <x v="0"/>
    <x v="1"/>
    <x v="1"/>
    <n v="135"/>
    <x v="1"/>
    <x v="0"/>
    <x v="0"/>
  </r>
  <r>
    <x v="1"/>
    <x v="9"/>
    <x v="0"/>
    <x v="4"/>
    <x v="0"/>
    <x v="2"/>
    <x v="2"/>
    <n v="13"/>
    <x v="1"/>
    <x v="0"/>
    <x v="0"/>
  </r>
  <r>
    <x v="1"/>
    <x v="9"/>
    <x v="0"/>
    <x v="4"/>
    <x v="0"/>
    <x v="3"/>
    <x v="3"/>
    <n v="42"/>
    <x v="1"/>
    <x v="0"/>
    <x v="0"/>
  </r>
  <r>
    <x v="1"/>
    <x v="9"/>
    <x v="0"/>
    <x v="4"/>
    <x v="0"/>
    <x v="4"/>
    <x v="4"/>
    <n v="52"/>
    <x v="1"/>
    <x v="0"/>
    <x v="0"/>
  </r>
  <r>
    <x v="1"/>
    <x v="9"/>
    <x v="0"/>
    <x v="4"/>
    <x v="0"/>
    <x v="5"/>
    <x v="5"/>
    <n v="82"/>
    <x v="1"/>
    <x v="0"/>
    <x v="0"/>
  </r>
  <r>
    <x v="1"/>
    <x v="9"/>
    <x v="0"/>
    <x v="4"/>
    <x v="0"/>
    <x v="6"/>
    <x v="6"/>
    <n v="14"/>
    <x v="1"/>
    <x v="0"/>
    <x v="0"/>
  </r>
  <r>
    <x v="1"/>
    <x v="9"/>
    <x v="0"/>
    <x v="4"/>
    <x v="0"/>
    <x v="7"/>
    <x v="7"/>
    <n v="36"/>
    <x v="1"/>
    <x v="0"/>
    <x v="0"/>
  </r>
  <r>
    <x v="1"/>
    <x v="9"/>
    <x v="0"/>
    <x v="5"/>
    <x v="1"/>
    <x v="0"/>
    <x v="0"/>
    <n v="1318"/>
    <x v="1"/>
    <x v="0"/>
    <x v="0"/>
  </r>
  <r>
    <x v="1"/>
    <x v="9"/>
    <x v="0"/>
    <x v="5"/>
    <x v="1"/>
    <x v="1"/>
    <x v="1"/>
    <n v="629"/>
    <x v="1"/>
    <x v="0"/>
    <x v="0"/>
  </r>
  <r>
    <x v="1"/>
    <x v="9"/>
    <x v="0"/>
    <x v="5"/>
    <x v="1"/>
    <x v="2"/>
    <x v="2"/>
    <n v="1052"/>
    <x v="1"/>
    <x v="0"/>
    <x v="0"/>
  </r>
  <r>
    <x v="1"/>
    <x v="9"/>
    <x v="0"/>
    <x v="5"/>
    <x v="1"/>
    <x v="3"/>
    <x v="3"/>
    <n v="1026"/>
    <x v="1"/>
    <x v="0"/>
    <x v="0"/>
  </r>
  <r>
    <x v="1"/>
    <x v="9"/>
    <x v="0"/>
    <x v="5"/>
    <x v="1"/>
    <x v="4"/>
    <x v="4"/>
    <n v="1237"/>
    <x v="1"/>
    <x v="0"/>
    <x v="0"/>
  </r>
  <r>
    <x v="1"/>
    <x v="9"/>
    <x v="0"/>
    <x v="5"/>
    <x v="1"/>
    <x v="5"/>
    <x v="5"/>
    <n v="1157"/>
    <x v="1"/>
    <x v="0"/>
    <x v="0"/>
  </r>
  <r>
    <x v="1"/>
    <x v="9"/>
    <x v="0"/>
    <x v="5"/>
    <x v="1"/>
    <x v="6"/>
    <x v="6"/>
    <n v="1226"/>
    <x v="1"/>
    <x v="0"/>
    <x v="0"/>
  </r>
  <r>
    <x v="1"/>
    <x v="9"/>
    <x v="0"/>
    <x v="5"/>
    <x v="1"/>
    <x v="7"/>
    <x v="7"/>
    <n v="1136"/>
    <x v="1"/>
    <x v="0"/>
    <x v="0"/>
  </r>
  <r>
    <x v="1"/>
    <x v="9"/>
    <x v="1"/>
    <x v="0"/>
    <x v="0"/>
    <x v="0"/>
    <x v="0"/>
    <n v="580"/>
    <x v="1"/>
    <x v="0"/>
    <x v="0"/>
  </r>
  <r>
    <x v="1"/>
    <x v="9"/>
    <x v="1"/>
    <x v="0"/>
    <x v="0"/>
    <x v="1"/>
    <x v="1"/>
    <n v="352"/>
    <x v="1"/>
    <x v="0"/>
    <x v="0"/>
  </r>
  <r>
    <x v="1"/>
    <x v="9"/>
    <x v="1"/>
    <x v="0"/>
    <x v="0"/>
    <x v="2"/>
    <x v="2"/>
    <n v="725"/>
    <x v="1"/>
    <x v="0"/>
    <x v="0"/>
  </r>
  <r>
    <x v="1"/>
    <x v="9"/>
    <x v="1"/>
    <x v="0"/>
    <x v="0"/>
    <x v="3"/>
    <x v="3"/>
    <n v="462"/>
    <x v="1"/>
    <x v="0"/>
    <x v="0"/>
  </r>
  <r>
    <x v="1"/>
    <x v="9"/>
    <x v="1"/>
    <x v="0"/>
    <x v="0"/>
    <x v="4"/>
    <x v="4"/>
    <n v="573"/>
    <x v="1"/>
    <x v="0"/>
    <x v="0"/>
  </r>
  <r>
    <x v="1"/>
    <x v="9"/>
    <x v="1"/>
    <x v="0"/>
    <x v="0"/>
    <x v="5"/>
    <x v="5"/>
    <n v="427"/>
    <x v="1"/>
    <x v="0"/>
    <x v="0"/>
  </r>
  <r>
    <x v="1"/>
    <x v="9"/>
    <x v="1"/>
    <x v="0"/>
    <x v="0"/>
    <x v="6"/>
    <x v="6"/>
    <n v="664"/>
    <x v="1"/>
    <x v="0"/>
    <x v="0"/>
  </r>
  <r>
    <x v="1"/>
    <x v="9"/>
    <x v="1"/>
    <x v="0"/>
    <x v="0"/>
    <x v="7"/>
    <x v="7"/>
    <n v="485"/>
    <x v="1"/>
    <x v="0"/>
    <x v="0"/>
  </r>
  <r>
    <x v="1"/>
    <x v="9"/>
    <x v="1"/>
    <x v="1"/>
    <x v="0"/>
    <x v="0"/>
    <x v="0"/>
    <n v="1091"/>
    <x v="1"/>
    <x v="0"/>
    <x v="0"/>
  </r>
  <r>
    <x v="1"/>
    <x v="9"/>
    <x v="1"/>
    <x v="1"/>
    <x v="0"/>
    <x v="1"/>
    <x v="1"/>
    <n v="924"/>
    <x v="1"/>
    <x v="0"/>
    <x v="0"/>
  </r>
  <r>
    <x v="1"/>
    <x v="9"/>
    <x v="1"/>
    <x v="1"/>
    <x v="0"/>
    <x v="2"/>
    <x v="2"/>
    <n v="1125"/>
    <x v="1"/>
    <x v="0"/>
    <x v="0"/>
  </r>
  <r>
    <x v="1"/>
    <x v="9"/>
    <x v="1"/>
    <x v="1"/>
    <x v="0"/>
    <x v="3"/>
    <x v="3"/>
    <n v="1327"/>
    <x v="1"/>
    <x v="0"/>
    <x v="0"/>
  </r>
  <r>
    <x v="1"/>
    <x v="9"/>
    <x v="1"/>
    <x v="1"/>
    <x v="0"/>
    <x v="4"/>
    <x v="4"/>
    <n v="1114"/>
    <x v="1"/>
    <x v="0"/>
    <x v="0"/>
  </r>
  <r>
    <x v="1"/>
    <x v="9"/>
    <x v="1"/>
    <x v="1"/>
    <x v="0"/>
    <x v="5"/>
    <x v="5"/>
    <n v="1218"/>
    <x v="1"/>
    <x v="0"/>
    <x v="0"/>
  </r>
  <r>
    <x v="1"/>
    <x v="9"/>
    <x v="1"/>
    <x v="1"/>
    <x v="0"/>
    <x v="6"/>
    <x v="6"/>
    <n v="1012"/>
    <x v="1"/>
    <x v="0"/>
    <x v="0"/>
  </r>
  <r>
    <x v="1"/>
    <x v="9"/>
    <x v="1"/>
    <x v="1"/>
    <x v="0"/>
    <x v="7"/>
    <x v="7"/>
    <n v="1238"/>
    <x v="1"/>
    <x v="0"/>
    <x v="0"/>
  </r>
  <r>
    <x v="1"/>
    <x v="9"/>
    <x v="1"/>
    <x v="2"/>
    <x v="0"/>
    <x v="0"/>
    <x v="0"/>
    <n v="1917"/>
    <x v="1"/>
    <x v="0"/>
    <x v="0"/>
  </r>
  <r>
    <x v="1"/>
    <x v="9"/>
    <x v="1"/>
    <x v="2"/>
    <x v="0"/>
    <x v="1"/>
    <x v="1"/>
    <n v="1525"/>
    <x v="1"/>
    <x v="0"/>
    <x v="0"/>
  </r>
  <r>
    <x v="1"/>
    <x v="9"/>
    <x v="1"/>
    <x v="2"/>
    <x v="0"/>
    <x v="2"/>
    <x v="2"/>
    <n v="1888"/>
    <x v="1"/>
    <x v="0"/>
    <x v="0"/>
  </r>
  <r>
    <x v="1"/>
    <x v="9"/>
    <x v="1"/>
    <x v="2"/>
    <x v="0"/>
    <x v="3"/>
    <x v="3"/>
    <n v="2021"/>
    <x v="1"/>
    <x v="0"/>
    <x v="0"/>
  </r>
  <r>
    <x v="1"/>
    <x v="9"/>
    <x v="1"/>
    <x v="2"/>
    <x v="0"/>
    <x v="4"/>
    <x v="4"/>
    <n v="2053"/>
    <x v="1"/>
    <x v="0"/>
    <x v="0"/>
  </r>
  <r>
    <x v="1"/>
    <x v="9"/>
    <x v="1"/>
    <x v="2"/>
    <x v="0"/>
    <x v="5"/>
    <x v="5"/>
    <n v="1877"/>
    <x v="1"/>
    <x v="0"/>
    <x v="0"/>
  </r>
  <r>
    <x v="1"/>
    <x v="9"/>
    <x v="1"/>
    <x v="2"/>
    <x v="0"/>
    <x v="6"/>
    <x v="6"/>
    <n v="1690"/>
    <x v="1"/>
    <x v="0"/>
    <x v="0"/>
  </r>
  <r>
    <x v="1"/>
    <x v="9"/>
    <x v="1"/>
    <x v="2"/>
    <x v="0"/>
    <x v="7"/>
    <x v="7"/>
    <n v="1890"/>
    <x v="1"/>
    <x v="0"/>
    <x v="0"/>
  </r>
  <r>
    <x v="1"/>
    <x v="9"/>
    <x v="1"/>
    <x v="3"/>
    <x v="1"/>
    <x v="0"/>
    <x v="0"/>
    <n v="50"/>
    <x v="1"/>
    <x v="0"/>
    <x v="0"/>
  </r>
  <r>
    <x v="1"/>
    <x v="9"/>
    <x v="1"/>
    <x v="3"/>
    <x v="1"/>
    <x v="1"/>
    <x v="1"/>
    <n v="60"/>
    <x v="1"/>
    <x v="0"/>
    <x v="0"/>
  </r>
  <r>
    <x v="1"/>
    <x v="9"/>
    <x v="1"/>
    <x v="3"/>
    <x v="1"/>
    <x v="2"/>
    <x v="2"/>
    <n v="202"/>
    <x v="1"/>
    <x v="0"/>
    <x v="0"/>
  </r>
  <r>
    <x v="1"/>
    <x v="9"/>
    <x v="1"/>
    <x v="3"/>
    <x v="1"/>
    <x v="3"/>
    <x v="3"/>
    <n v="60"/>
    <x v="1"/>
    <x v="0"/>
    <x v="0"/>
  </r>
  <r>
    <x v="1"/>
    <x v="9"/>
    <x v="1"/>
    <x v="3"/>
    <x v="1"/>
    <x v="4"/>
    <x v="4"/>
    <n v="59"/>
    <x v="1"/>
    <x v="0"/>
    <x v="0"/>
  </r>
  <r>
    <x v="1"/>
    <x v="9"/>
    <x v="1"/>
    <x v="3"/>
    <x v="1"/>
    <x v="5"/>
    <x v="5"/>
    <n v="35"/>
    <x v="1"/>
    <x v="0"/>
    <x v="0"/>
  </r>
  <r>
    <x v="1"/>
    <x v="9"/>
    <x v="1"/>
    <x v="3"/>
    <x v="1"/>
    <x v="6"/>
    <x v="6"/>
    <n v="53"/>
    <x v="1"/>
    <x v="0"/>
    <x v="0"/>
  </r>
  <r>
    <x v="1"/>
    <x v="9"/>
    <x v="1"/>
    <x v="3"/>
    <x v="1"/>
    <x v="7"/>
    <x v="7"/>
    <n v="80"/>
    <x v="1"/>
    <x v="0"/>
    <x v="0"/>
  </r>
  <r>
    <x v="1"/>
    <x v="9"/>
    <x v="1"/>
    <x v="4"/>
    <x v="0"/>
    <x v="0"/>
    <x v="0"/>
    <n v="20"/>
    <x v="1"/>
    <x v="0"/>
    <x v="0"/>
  </r>
  <r>
    <x v="1"/>
    <x v="9"/>
    <x v="1"/>
    <x v="4"/>
    <x v="0"/>
    <x v="1"/>
    <x v="1"/>
    <n v="87"/>
    <x v="1"/>
    <x v="0"/>
    <x v="0"/>
  </r>
  <r>
    <x v="1"/>
    <x v="9"/>
    <x v="1"/>
    <x v="4"/>
    <x v="0"/>
    <x v="2"/>
    <x v="2"/>
    <n v="6"/>
    <x v="1"/>
    <x v="0"/>
    <x v="0"/>
  </r>
  <r>
    <x v="1"/>
    <x v="9"/>
    <x v="1"/>
    <x v="4"/>
    <x v="0"/>
    <x v="3"/>
    <x v="3"/>
    <n v="16"/>
    <x v="1"/>
    <x v="0"/>
    <x v="0"/>
  </r>
  <r>
    <x v="1"/>
    <x v="9"/>
    <x v="1"/>
    <x v="4"/>
    <x v="0"/>
    <x v="4"/>
    <x v="4"/>
    <n v="12"/>
    <x v="1"/>
    <x v="0"/>
    <x v="0"/>
  </r>
  <r>
    <x v="1"/>
    <x v="9"/>
    <x v="1"/>
    <x v="4"/>
    <x v="0"/>
    <x v="5"/>
    <x v="5"/>
    <n v="39"/>
    <x v="1"/>
    <x v="0"/>
    <x v="0"/>
  </r>
  <r>
    <x v="1"/>
    <x v="9"/>
    <x v="1"/>
    <x v="4"/>
    <x v="0"/>
    <x v="6"/>
    <x v="6"/>
    <n v="8"/>
    <x v="1"/>
    <x v="0"/>
    <x v="0"/>
  </r>
  <r>
    <x v="1"/>
    <x v="9"/>
    <x v="1"/>
    <x v="4"/>
    <x v="0"/>
    <x v="7"/>
    <x v="7"/>
    <n v="13"/>
    <x v="1"/>
    <x v="0"/>
    <x v="0"/>
  </r>
  <r>
    <x v="1"/>
    <x v="9"/>
    <x v="1"/>
    <x v="5"/>
    <x v="1"/>
    <x v="0"/>
    <x v="0"/>
    <n v="446"/>
    <x v="1"/>
    <x v="0"/>
    <x v="0"/>
  </r>
  <r>
    <x v="1"/>
    <x v="9"/>
    <x v="1"/>
    <x v="5"/>
    <x v="1"/>
    <x v="1"/>
    <x v="1"/>
    <n v="267"/>
    <x v="1"/>
    <x v="0"/>
    <x v="0"/>
  </r>
  <r>
    <x v="1"/>
    <x v="9"/>
    <x v="1"/>
    <x v="5"/>
    <x v="1"/>
    <x v="2"/>
    <x v="2"/>
    <n v="399"/>
    <x v="1"/>
    <x v="0"/>
    <x v="0"/>
  </r>
  <r>
    <x v="1"/>
    <x v="9"/>
    <x v="1"/>
    <x v="5"/>
    <x v="1"/>
    <x v="3"/>
    <x v="3"/>
    <n v="251"/>
    <x v="1"/>
    <x v="0"/>
    <x v="0"/>
  </r>
  <r>
    <x v="1"/>
    <x v="9"/>
    <x v="1"/>
    <x v="5"/>
    <x v="1"/>
    <x v="4"/>
    <x v="4"/>
    <n v="346"/>
    <x v="1"/>
    <x v="0"/>
    <x v="0"/>
  </r>
  <r>
    <x v="1"/>
    <x v="9"/>
    <x v="1"/>
    <x v="5"/>
    <x v="1"/>
    <x v="5"/>
    <x v="5"/>
    <n v="295"/>
    <x v="1"/>
    <x v="0"/>
    <x v="0"/>
  </r>
  <r>
    <x v="1"/>
    <x v="9"/>
    <x v="1"/>
    <x v="5"/>
    <x v="1"/>
    <x v="6"/>
    <x v="6"/>
    <n v="583"/>
    <x v="1"/>
    <x v="0"/>
    <x v="0"/>
  </r>
  <r>
    <x v="1"/>
    <x v="9"/>
    <x v="1"/>
    <x v="5"/>
    <x v="1"/>
    <x v="7"/>
    <x v="7"/>
    <n v="271"/>
    <x v="1"/>
    <x v="0"/>
    <x v="0"/>
  </r>
  <r>
    <x v="1"/>
    <x v="10"/>
    <x v="0"/>
    <x v="0"/>
    <x v="0"/>
    <x v="0"/>
    <x v="0"/>
    <n v="694"/>
    <x v="4"/>
    <x v="0"/>
    <x v="0"/>
  </r>
  <r>
    <x v="1"/>
    <x v="10"/>
    <x v="0"/>
    <x v="0"/>
    <x v="0"/>
    <x v="1"/>
    <x v="1"/>
    <n v="449"/>
    <x v="4"/>
    <x v="0"/>
    <x v="0"/>
  </r>
  <r>
    <x v="1"/>
    <x v="10"/>
    <x v="0"/>
    <x v="0"/>
    <x v="0"/>
    <x v="2"/>
    <x v="2"/>
    <n v="758"/>
    <x v="4"/>
    <x v="0"/>
    <x v="0"/>
  </r>
  <r>
    <x v="1"/>
    <x v="10"/>
    <x v="0"/>
    <x v="0"/>
    <x v="0"/>
    <x v="3"/>
    <x v="3"/>
    <n v="524"/>
    <x v="4"/>
    <x v="0"/>
    <x v="0"/>
  </r>
  <r>
    <x v="1"/>
    <x v="10"/>
    <x v="0"/>
    <x v="0"/>
    <x v="0"/>
    <x v="4"/>
    <x v="4"/>
    <n v="759"/>
    <x v="4"/>
    <x v="0"/>
    <x v="0"/>
  </r>
  <r>
    <x v="1"/>
    <x v="10"/>
    <x v="0"/>
    <x v="0"/>
    <x v="0"/>
    <x v="5"/>
    <x v="5"/>
    <n v="586"/>
    <x v="4"/>
    <x v="0"/>
    <x v="0"/>
  </r>
  <r>
    <x v="1"/>
    <x v="10"/>
    <x v="0"/>
    <x v="0"/>
    <x v="0"/>
    <x v="6"/>
    <x v="6"/>
    <n v="733"/>
    <x v="4"/>
    <x v="0"/>
    <x v="0"/>
  </r>
  <r>
    <x v="1"/>
    <x v="10"/>
    <x v="0"/>
    <x v="0"/>
    <x v="0"/>
    <x v="7"/>
    <x v="7"/>
    <n v="611"/>
    <x v="4"/>
    <x v="0"/>
    <x v="0"/>
  </r>
  <r>
    <x v="1"/>
    <x v="10"/>
    <x v="0"/>
    <x v="1"/>
    <x v="0"/>
    <x v="0"/>
    <x v="0"/>
    <n v="800"/>
    <x v="4"/>
    <x v="0"/>
    <x v="0"/>
  </r>
  <r>
    <x v="1"/>
    <x v="10"/>
    <x v="0"/>
    <x v="1"/>
    <x v="0"/>
    <x v="1"/>
    <x v="1"/>
    <n v="386"/>
    <x v="4"/>
    <x v="0"/>
    <x v="0"/>
  </r>
  <r>
    <x v="1"/>
    <x v="10"/>
    <x v="0"/>
    <x v="1"/>
    <x v="0"/>
    <x v="2"/>
    <x v="2"/>
    <n v="818"/>
    <x v="4"/>
    <x v="0"/>
    <x v="0"/>
  </r>
  <r>
    <x v="1"/>
    <x v="10"/>
    <x v="0"/>
    <x v="1"/>
    <x v="0"/>
    <x v="3"/>
    <x v="3"/>
    <n v="770"/>
    <x v="4"/>
    <x v="0"/>
    <x v="0"/>
  </r>
  <r>
    <x v="1"/>
    <x v="10"/>
    <x v="0"/>
    <x v="1"/>
    <x v="0"/>
    <x v="4"/>
    <x v="4"/>
    <n v="801"/>
    <x v="4"/>
    <x v="0"/>
    <x v="0"/>
  </r>
  <r>
    <x v="1"/>
    <x v="10"/>
    <x v="0"/>
    <x v="1"/>
    <x v="0"/>
    <x v="5"/>
    <x v="5"/>
    <n v="867"/>
    <x v="4"/>
    <x v="0"/>
    <x v="0"/>
  </r>
  <r>
    <x v="1"/>
    <x v="10"/>
    <x v="0"/>
    <x v="1"/>
    <x v="0"/>
    <x v="6"/>
    <x v="6"/>
    <n v="701"/>
    <x v="4"/>
    <x v="0"/>
    <x v="0"/>
  </r>
  <r>
    <x v="1"/>
    <x v="10"/>
    <x v="0"/>
    <x v="1"/>
    <x v="0"/>
    <x v="7"/>
    <x v="7"/>
    <n v="746"/>
    <x v="4"/>
    <x v="0"/>
    <x v="0"/>
  </r>
  <r>
    <x v="1"/>
    <x v="10"/>
    <x v="0"/>
    <x v="2"/>
    <x v="0"/>
    <x v="0"/>
    <x v="0"/>
    <n v="1454"/>
    <x v="4"/>
    <x v="0"/>
    <x v="0"/>
  </r>
  <r>
    <x v="1"/>
    <x v="10"/>
    <x v="0"/>
    <x v="2"/>
    <x v="0"/>
    <x v="1"/>
    <x v="1"/>
    <n v="1280"/>
    <x v="4"/>
    <x v="0"/>
    <x v="0"/>
  </r>
  <r>
    <x v="1"/>
    <x v="10"/>
    <x v="0"/>
    <x v="2"/>
    <x v="0"/>
    <x v="2"/>
    <x v="2"/>
    <n v="1497"/>
    <x v="4"/>
    <x v="0"/>
    <x v="0"/>
  </r>
  <r>
    <x v="1"/>
    <x v="10"/>
    <x v="0"/>
    <x v="2"/>
    <x v="0"/>
    <x v="3"/>
    <x v="3"/>
    <n v="2015"/>
    <x v="4"/>
    <x v="0"/>
    <x v="0"/>
  </r>
  <r>
    <x v="1"/>
    <x v="10"/>
    <x v="0"/>
    <x v="2"/>
    <x v="0"/>
    <x v="4"/>
    <x v="4"/>
    <n v="1551"/>
    <x v="4"/>
    <x v="0"/>
    <x v="0"/>
  </r>
  <r>
    <x v="1"/>
    <x v="10"/>
    <x v="0"/>
    <x v="2"/>
    <x v="0"/>
    <x v="5"/>
    <x v="5"/>
    <n v="2207"/>
    <x v="4"/>
    <x v="0"/>
    <x v="0"/>
  </r>
  <r>
    <x v="1"/>
    <x v="10"/>
    <x v="0"/>
    <x v="2"/>
    <x v="0"/>
    <x v="6"/>
    <x v="6"/>
    <n v="1330"/>
    <x v="4"/>
    <x v="0"/>
    <x v="0"/>
  </r>
  <r>
    <x v="1"/>
    <x v="10"/>
    <x v="0"/>
    <x v="2"/>
    <x v="0"/>
    <x v="7"/>
    <x v="7"/>
    <n v="1649"/>
    <x v="4"/>
    <x v="0"/>
    <x v="0"/>
  </r>
  <r>
    <x v="1"/>
    <x v="10"/>
    <x v="0"/>
    <x v="3"/>
    <x v="1"/>
    <x v="0"/>
    <x v="0"/>
    <n v="9"/>
    <x v="4"/>
    <x v="0"/>
    <x v="0"/>
  </r>
  <r>
    <x v="1"/>
    <x v="10"/>
    <x v="0"/>
    <x v="3"/>
    <x v="1"/>
    <x v="1"/>
    <x v="1"/>
    <n v="0"/>
    <x v="4"/>
    <x v="0"/>
    <x v="0"/>
  </r>
  <r>
    <x v="1"/>
    <x v="10"/>
    <x v="0"/>
    <x v="3"/>
    <x v="1"/>
    <x v="2"/>
    <x v="2"/>
    <n v="19"/>
    <x v="4"/>
    <x v="0"/>
    <x v="0"/>
  </r>
  <r>
    <x v="1"/>
    <x v="10"/>
    <x v="0"/>
    <x v="3"/>
    <x v="1"/>
    <x v="3"/>
    <x v="3"/>
    <n v="3"/>
    <x v="4"/>
    <x v="0"/>
    <x v="0"/>
  </r>
  <r>
    <x v="1"/>
    <x v="10"/>
    <x v="0"/>
    <x v="3"/>
    <x v="1"/>
    <x v="4"/>
    <x v="4"/>
    <n v="9"/>
    <x v="4"/>
    <x v="0"/>
    <x v="0"/>
  </r>
  <r>
    <x v="1"/>
    <x v="10"/>
    <x v="0"/>
    <x v="3"/>
    <x v="1"/>
    <x v="5"/>
    <x v="5"/>
    <n v="5"/>
    <x v="4"/>
    <x v="0"/>
    <x v="0"/>
  </r>
  <r>
    <x v="1"/>
    <x v="10"/>
    <x v="0"/>
    <x v="3"/>
    <x v="1"/>
    <x v="6"/>
    <x v="6"/>
    <n v="24"/>
    <x v="4"/>
    <x v="0"/>
    <x v="0"/>
  </r>
  <r>
    <x v="1"/>
    <x v="10"/>
    <x v="0"/>
    <x v="3"/>
    <x v="1"/>
    <x v="7"/>
    <x v="7"/>
    <n v="10"/>
    <x v="4"/>
    <x v="0"/>
    <x v="0"/>
  </r>
  <r>
    <x v="1"/>
    <x v="10"/>
    <x v="0"/>
    <x v="4"/>
    <x v="0"/>
    <x v="0"/>
    <x v="0"/>
    <n v="0"/>
    <x v="4"/>
    <x v="0"/>
    <x v="0"/>
  </r>
  <r>
    <x v="1"/>
    <x v="10"/>
    <x v="0"/>
    <x v="4"/>
    <x v="0"/>
    <x v="1"/>
    <x v="1"/>
    <n v="0"/>
    <x v="4"/>
    <x v="0"/>
    <x v="0"/>
  </r>
  <r>
    <x v="1"/>
    <x v="10"/>
    <x v="0"/>
    <x v="4"/>
    <x v="0"/>
    <x v="2"/>
    <x v="2"/>
    <m/>
    <x v="4"/>
    <x v="0"/>
    <x v="0"/>
  </r>
  <r>
    <x v="1"/>
    <x v="10"/>
    <x v="0"/>
    <x v="4"/>
    <x v="0"/>
    <x v="3"/>
    <x v="3"/>
    <n v="0"/>
    <x v="4"/>
    <x v="0"/>
    <x v="0"/>
  </r>
  <r>
    <x v="1"/>
    <x v="10"/>
    <x v="0"/>
    <x v="4"/>
    <x v="0"/>
    <x v="4"/>
    <x v="4"/>
    <n v="0"/>
    <x v="4"/>
    <x v="0"/>
    <x v="0"/>
  </r>
  <r>
    <x v="1"/>
    <x v="10"/>
    <x v="0"/>
    <x v="4"/>
    <x v="0"/>
    <x v="5"/>
    <x v="5"/>
    <n v="0"/>
    <x v="4"/>
    <x v="0"/>
    <x v="0"/>
  </r>
  <r>
    <x v="1"/>
    <x v="10"/>
    <x v="0"/>
    <x v="4"/>
    <x v="0"/>
    <x v="6"/>
    <x v="6"/>
    <m/>
    <x v="4"/>
    <x v="0"/>
    <x v="0"/>
  </r>
  <r>
    <x v="1"/>
    <x v="10"/>
    <x v="0"/>
    <x v="4"/>
    <x v="0"/>
    <x v="7"/>
    <x v="7"/>
    <n v="0"/>
    <x v="4"/>
    <x v="0"/>
    <x v="0"/>
  </r>
  <r>
    <x v="1"/>
    <x v="10"/>
    <x v="0"/>
    <x v="5"/>
    <x v="1"/>
    <x v="0"/>
    <x v="0"/>
    <n v="974"/>
    <x v="4"/>
    <x v="0"/>
    <x v="0"/>
  </r>
  <r>
    <x v="1"/>
    <x v="10"/>
    <x v="0"/>
    <x v="5"/>
    <x v="1"/>
    <x v="1"/>
    <x v="1"/>
    <n v="616"/>
    <x v="4"/>
    <x v="0"/>
    <x v="0"/>
  </r>
  <r>
    <x v="1"/>
    <x v="10"/>
    <x v="0"/>
    <x v="5"/>
    <x v="1"/>
    <x v="2"/>
    <x v="2"/>
    <n v="1008"/>
    <x v="4"/>
    <x v="0"/>
    <x v="0"/>
  </r>
  <r>
    <x v="1"/>
    <x v="10"/>
    <x v="0"/>
    <x v="5"/>
    <x v="1"/>
    <x v="3"/>
    <x v="3"/>
    <n v="903"/>
    <x v="4"/>
    <x v="0"/>
    <x v="0"/>
  </r>
  <r>
    <x v="1"/>
    <x v="10"/>
    <x v="0"/>
    <x v="5"/>
    <x v="1"/>
    <x v="4"/>
    <x v="4"/>
    <n v="847"/>
    <x v="4"/>
    <x v="0"/>
    <x v="0"/>
  </r>
  <r>
    <x v="1"/>
    <x v="10"/>
    <x v="0"/>
    <x v="5"/>
    <x v="1"/>
    <x v="5"/>
    <x v="5"/>
    <n v="1020"/>
    <x v="4"/>
    <x v="0"/>
    <x v="0"/>
  </r>
  <r>
    <x v="1"/>
    <x v="10"/>
    <x v="0"/>
    <x v="5"/>
    <x v="1"/>
    <x v="6"/>
    <x v="6"/>
    <n v="922"/>
    <x v="4"/>
    <x v="0"/>
    <x v="0"/>
  </r>
  <r>
    <x v="1"/>
    <x v="10"/>
    <x v="0"/>
    <x v="5"/>
    <x v="1"/>
    <x v="7"/>
    <x v="7"/>
    <n v="849"/>
    <x v="4"/>
    <x v="0"/>
    <x v="0"/>
  </r>
  <r>
    <x v="1"/>
    <x v="10"/>
    <x v="1"/>
    <x v="0"/>
    <x v="0"/>
    <x v="0"/>
    <x v="0"/>
    <n v="304"/>
    <x v="4"/>
    <x v="0"/>
    <x v="0"/>
  </r>
  <r>
    <x v="1"/>
    <x v="10"/>
    <x v="1"/>
    <x v="0"/>
    <x v="0"/>
    <x v="1"/>
    <x v="1"/>
    <n v="112"/>
    <x v="4"/>
    <x v="0"/>
    <x v="0"/>
  </r>
  <r>
    <x v="1"/>
    <x v="10"/>
    <x v="1"/>
    <x v="0"/>
    <x v="0"/>
    <x v="2"/>
    <x v="2"/>
    <n v="378"/>
    <x v="4"/>
    <x v="0"/>
    <x v="0"/>
  </r>
  <r>
    <x v="1"/>
    <x v="10"/>
    <x v="1"/>
    <x v="0"/>
    <x v="0"/>
    <x v="3"/>
    <x v="3"/>
    <n v="213"/>
    <x v="4"/>
    <x v="0"/>
    <x v="0"/>
  </r>
  <r>
    <x v="1"/>
    <x v="10"/>
    <x v="1"/>
    <x v="0"/>
    <x v="0"/>
    <x v="4"/>
    <x v="4"/>
    <n v="285"/>
    <x v="4"/>
    <x v="0"/>
    <x v="0"/>
  </r>
  <r>
    <x v="1"/>
    <x v="10"/>
    <x v="1"/>
    <x v="0"/>
    <x v="0"/>
    <x v="5"/>
    <x v="5"/>
    <n v="200"/>
    <x v="4"/>
    <x v="0"/>
    <x v="0"/>
  </r>
  <r>
    <x v="1"/>
    <x v="10"/>
    <x v="1"/>
    <x v="0"/>
    <x v="0"/>
    <x v="6"/>
    <x v="6"/>
    <n v="384"/>
    <x v="4"/>
    <x v="0"/>
    <x v="0"/>
  </r>
  <r>
    <x v="1"/>
    <x v="10"/>
    <x v="1"/>
    <x v="0"/>
    <x v="0"/>
    <x v="7"/>
    <x v="7"/>
    <n v="228"/>
    <x v="4"/>
    <x v="0"/>
    <x v="0"/>
  </r>
  <r>
    <x v="1"/>
    <x v="10"/>
    <x v="1"/>
    <x v="1"/>
    <x v="0"/>
    <x v="0"/>
    <x v="0"/>
    <n v="406"/>
    <x v="4"/>
    <x v="0"/>
    <x v="0"/>
  </r>
  <r>
    <x v="1"/>
    <x v="10"/>
    <x v="1"/>
    <x v="1"/>
    <x v="0"/>
    <x v="1"/>
    <x v="1"/>
    <n v="176"/>
    <x v="4"/>
    <x v="0"/>
    <x v="0"/>
  </r>
  <r>
    <x v="1"/>
    <x v="10"/>
    <x v="1"/>
    <x v="1"/>
    <x v="0"/>
    <x v="2"/>
    <x v="2"/>
    <n v="482"/>
    <x v="4"/>
    <x v="0"/>
    <x v="0"/>
  </r>
  <r>
    <x v="1"/>
    <x v="10"/>
    <x v="1"/>
    <x v="1"/>
    <x v="0"/>
    <x v="3"/>
    <x v="3"/>
    <n v="305"/>
    <x v="4"/>
    <x v="0"/>
    <x v="0"/>
  </r>
  <r>
    <x v="1"/>
    <x v="10"/>
    <x v="1"/>
    <x v="1"/>
    <x v="0"/>
    <x v="4"/>
    <x v="4"/>
    <n v="433"/>
    <x v="4"/>
    <x v="0"/>
    <x v="0"/>
  </r>
  <r>
    <x v="1"/>
    <x v="10"/>
    <x v="1"/>
    <x v="1"/>
    <x v="0"/>
    <x v="5"/>
    <x v="5"/>
    <n v="370"/>
    <x v="4"/>
    <x v="0"/>
    <x v="0"/>
  </r>
  <r>
    <x v="1"/>
    <x v="10"/>
    <x v="1"/>
    <x v="1"/>
    <x v="0"/>
    <x v="6"/>
    <x v="6"/>
    <n v="470"/>
    <x v="4"/>
    <x v="0"/>
    <x v="0"/>
  </r>
  <r>
    <x v="1"/>
    <x v="10"/>
    <x v="1"/>
    <x v="1"/>
    <x v="0"/>
    <x v="7"/>
    <x v="7"/>
    <n v="350"/>
    <x v="4"/>
    <x v="0"/>
    <x v="0"/>
  </r>
  <r>
    <x v="1"/>
    <x v="10"/>
    <x v="1"/>
    <x v="2"/>
    <x v="0"/>
    <x v="0"/>
    <x v="0"/>
    <n v="651"/>
    <x v="4"/>
    <x v="0"/>
    <x v="0"/>
  </r>
  <r>
    <x v="1"/>
    <x v="10"/>
    <x v="1"/>
    <x v="2"/>
    <x v="0"/>
    <x v="1"/>
    <x v="1"/>
    <n v="687"/>
    <x v="4"/>
    <x v="0"/>
    <x v="0"/>
  </r>
  <r>
    <x v="1"/>
    <x v="10"/>
    <x v="1"/>
    <x v="2"/>
    <x v="0"/>
    <x v="2"/>
    <x v="2"/>
    <n v="845"/>
    <x v="4"/>
    <x v="0"/>
    <x v="0"/>
  </r>
  <r>
    <x v="1"/>
    <x v="10"/>
    <x v="1"/>
    <x v="2"/>
    <x v="0"/>
    <x v="3"/>
    <x v="3"/>
    <n v="621"/>
    <x v="4"/>
    <x v="0"/>
    <x v="0"/>
  </r>
  <r>
    <x v="1"/>
    <x v="10"/>
    <x v="1"/>
    <x v="2"/>
    <x v="0"/>
    <x v="4"/>
    <x v="4"/>
    <n v="727"/>
    <x v="4"/>
    <x v="0"/>
    <x v="0"/>
  </r>
  <r>
    <x v="1"/>
    <x v="10"/>
    <x v="1"/>
    <x v="2"/>
    <x v="0"/>
    <x v="5"/>
    <x v="5"/>
    <n v="933"/>
    <x v="4"/>
    <x v="0"/>
    <x v="0"/>
  </r>
  <r>
    <x v="1"/>
    <x v="10"/>
    <x v="1"/>
    <x v="2"/>
    <x v="0"/>
    <x v="6"/>
    <x v="6"/>
    <n v="880"/>
    <x v="4"/>
    <x v="0"/>
    <x v="0"/>
  </r>
  <r>
    <x v="1"/>
    <x v="10"/>
    <x v="1"/>
    <x v="2"/>
    <x v="0"/>
    <x v="7"/>
    <x v="7"/>
    <n v="703"/>
    <x v="4"/>
    <x v="0"/>
    <x v="0"/>
  </r>
  <r>
    <x v="1"/>
    <x v="10"/>
    <x v="1"/>
    <x v="3"/>
    <x v="1"/>
    <x v="0"/>
    <x v="0"/>
    <n v="8"/>
    <x v="4"/>
    <x v="0"/>
    <x v="0"/>
  </r>
  <r>
    <x v="1"/>
    <x v="10"/>
    <x v="1"/>
    <x v="3"/>
    <x v="1"/>
    <x v="1"/>
    <x v="1"/>
    <n v="1"/>
    <x v="4"/>
    <x v="0"/>
    <x v="0"/>
  </r>
  <r>
    <x v="1"/>
    <x v="10"/>
    <x v="1"/>
    <x v="3"/>
    <x v="1"/>
    <x v="2"/>
    <x v="2"/>
    <n v="12"/>
    <x v="4"/>
    <x v="0"/>
    <x v="0"/>
  </r>
  <r>
    <x v="1"/>
    <x v="10"/>
    <x v="1"/>
    <x v="3"/>
    <x v="1"/>
    <x v="3"/>
    <x v="3"/>
    <n v="0"/>
    <x v="4"/>
    <x v="0"/>
    <x v="0"/>
  </r>
  <r>
    <x v="1"/>
    <x v="10"/>
    <x v="1"/>
    <x v="3"/>
    <x v="1"/>
    <x v="4"/>
    <x v="4"/>
    <n v="3"/>
    <x v="4"/>
    <x v="0"/>
    <x v="0"/>
  </r>
  <r>
    <x v="1"/>
    <x v="10"/>
    <x v="1"/>
    <x v="3"/>
    <x v="1"/>
    <x v="5"/>
    <x v="5"/>
    <n v="0"/>
    <x v="4"/>
    <x v="0"/>
    <x v="0"/>
  </r>
  <r>
    <x v="1"/>
    <x v="10"/>
    <x v="1"/>
    <x v="3"/>
    <x v="1"/>
    <x v="6"/>
    <x v="6"/>
    <n v="21"/>
    <x v="4"/>
    <x v="0"/>
    <x v="0"/>
  </r>
  <r>
    <x v="1"/>
    <x v="10"/>
    <x v="1"/>
    <x v="3"/>
    <x v="1"/>
    <x v="7"/>
    <x v="7"/>
    <n v="5"/>
    <x v="4"/>
    <x v="0"/>
    <x v="0"/>
  </r>
  <r>
    <x v="1"/>
    <x v="10"/>
    <x v="1"/>
    <x v="4"/>
    <x v="0"/>
    <x v="0"/>
    <x v="0"/>
    <n v="0"/>
    <x v="4"/>
    <x v="0"/>
    <x v="0"/>
  </r>
  <r>
    <x v="1"/>
    <x v="10"/>
    <x v="1"/>
    <x v="4"/>
    <x v="0"/>
    <x v="1"/>
    <x v="1"/>
    <n v="0"/>
    <x v="4"/>
    <x v="0"/>
    <x v="0"/>
  </r>
  <r>
    <x v="1"/>
    <x v="10"/>
    <x v="1"/>
    <x v="4"/>
    <x v="0"/>
    <x v="2"/>
    <x v="2"/>
    <m/>
    <x v="4"/>
    <x v="0"/>
    <x v="0"/>
  </r>
  <r>
    <x v="1"/>
    <x v="10"/>
    <x v="1"/>
    <x v="4"/>
    <x v="0"/>
    <x v="3"/>
    <x v="3"/>
    <n v="0"/>
    <x v="4"/>
    <x v="0"/>
    <x v="0"/>
  </r>
  <r>
    <x v="1"/>
    <x v="10"/>
    <x v="1"/>
    <x v="4"/>
    <x v="0"/>
    <x v="4"/>
    <x v="4"/>
    <n v="0"/>
    <x v="4"/>
    <x v="0"/>
    <x v="0"/>
  </r>
  <r>
    <x v="1"/>
    <x v="10"/>
    <x v="1"/>
    <x v="4"/>
    <x v="0"/>
    <x v="5"/>
    <x v="5"/>
    <n v="0"/>
    <x v="4"/>
    <x v="0"/>
    <x v="0"/>
  </r>
  <r>
    <x v="1"/>
    <x v="10"/>
    <x v="1"/>
    <x v="4"/>
    <x v="0"/>
    <x v="6"/>
    <x v="6"/>
    <m/>
    <x v="4"/>
    <x v="0"/>
    <x v="0"/>
  </r>
  <r>
    <x v="1"/>
    <x v="10"/>
    <x v="1"/>
    <x v="4"/>
    <x v="0"/>
    <x v="7"/>
    <x v="7"/>
    <n v="0"/>
    <x v="4"/>
    <x v="0"/>
    <x v="0"/>
  </r>
  <r>
    <x v="1"/>
    <x v="10"/>
    <x v="1"/>
    <x v="5"/>
    <x v="1"/>
    <x v="0"/>
    <x v="0"/>
    <n v="685"/>
    <x v="4"/>
    <x v="0"/>
    <x v="0"/>
  </r>
  <r>
    <x v="1"/>
    <x v="10"/>
    <x v="1"/>
    <x v="5"/>
    <x v="1"/>
    <x v="1"/>
    <x v="1"/>
    <n v="308"/>
    <x v="4"/>
    <x v="0"/>
    <x v="0"/>
  </r>
  <r>
    <x v="1"/>
    <x v="10"/>
    <x v="1"/>
    <x v="5"/>
    <x v="1"/>
    <x v="2"/>
    <x v="2"/>
    <n v="567"/>
    <x v="4"/>
    <x v="0"/>
    <x v="0"/>
  </r>
  <r>
    <x v="1"/>
    <x v="10"/>
    <x v="1"/>
    <x v="5"/>
    <x v="1"/>
    <x v="3"/>
    <x v="3"/>
    <n v="339"/>
    <x v="4"/>
    <x v="0"/>
    <x v="0"/>
  </r>
  <r>
    <x v="1"/>
    <x v="10"/>
    <x v="1"/>
    <x v="5"/>
    <x v="1"/>
    <x v="4"/>
    <x v="4"/>
    <n v="405"/>
    <x v="4"/>
    <x v="0"/>
    <x v="0"/>
  </r>
  <r>
    <x v="1"/>
    <x v="10"/>
    <x v="1"/>
    <x v="5"/>
    <x v="1"/>
    <x v="5"/>
    <x v="5"/>
    <n v="468"/>
    <x v="4"/>
    <x v="0"/>
    <x v="0"/>
  </r>
  <r>
    <x v="1"/>
    <x v="10"/>
    <x v="1"/>
    <x v="5"/>
    <x v="1"/>
    <x v="6"/>
    <x v="6"/>
    <n v="573"/>
    <x v="4"/>
    <x v="0"/>
    <x v="0"/>
  </r>
  <r>
    <x v="1"/>
    <x v="10"/>
    <x v="1"/>
    <x v="5"/>
    <x v="1"/>
    <x v="7"/>
    <x v="7"/>
    <n v="389"/>
    <x v="4"/>
    <x v="0"/>
    <x v="0"/>
  </r>
  <r>
    <x v="1"/>
    <x v="11"/>
    <x v="0"/>
    <x v="0"/>
    <x v="0"/>
    <x v="0"/>
    <x v="0"/>
    <n v="1103"/>
    <x v="5"/>
    <x v="0"/>
    <x v="0"/>
  </r>
  <r>
    <x v="1"/>
    <x v="11"/>
    <x v="0"/>
    <x v="0"/>
    <x v="0"/>
    <x v="1"/>
    <x v="1"/>
    <n v="1061"/>
    <x v="5"/>
    <x v="0"/>
    <x v="0"/>
  </r>
  <r>
    <x v="1"/>
    <x v="11"/>
    <x v="0"/>
    <x v="0"/>
    <x v="0"/>
    <x v="2"/>
    <x v="2"/>
    <n v="928"/>
    <x v="5"/>
    <x v="0"/>
    <x v="0"/>
  </r>
  <r>
    <x v="1"/>
    <x v="11"/>
    <x v="0"/>
    <x v="0"/>
    <x v="0"/>
    <x v="3"/>
    <x v="3"/>
    <n v="1055"/>
    <x v="5"/>
    <x v="0"/>
    <x v="0"/>
  </r>
  <r>
    <x v="1"/>
    <x v="11"/>
    <x v="0"/>
    <x v="0"/>
    <x v="0"/>
    <x v="4"/>
    <x v="4"/>
    <n v="1018"/>
    <x v="5"/>
    <x v="0"/>
    <x v="0"/>
  </r>
  <r>
    <x v="1"/>
    <x v="11"/>
    <x v="0"/>
    <x v="0"/>
    <x v="0"/>
    <x v="5"/>
    <x v="5"/>
    <n v="1114"/>
    <x v="5"/>
    <x v="0"/>
    <x v="0"/>
  </r>
  <r>
    <x v="1"/>
    <x v="11"/>
    <x v="0"/>
    <x v="0"/>
    <x v="0"/>
    <x v="6"/>
    <x v="6"/>
    <n v="1063"/>
    <x v="5"/>
    <x v="0"/>
    <x v="0"/>
  </r>
  <r>
    <x v="1"/>
    <x v="11"/>
    <x v="0"/>
    <x v="0"/>
    <x v="0"/>
    <x v="7"/>
    <x v="7"/>
    <n v="1061"/>
    <x v="5"/>
    <x v="0"/>
    <x v="0"/>
  </r>
  <r>
    <x v="1"/>
    <x v="11"/>
    <x v="0"/>
    <x v="1"/>
    <x v="0"/>
    <x v="0"/>
    <x v="0"/>
    <n v="1102"/>
    <x v="5"/>
    <x v="0"/>
    <x v="0"/>
  </r>
  <r>
    <x v="1"/>
    <x v="11"/>
    <x v="0"/>
    <x v="1"/>
    <x v="0"/>
    <x v="1"/>
    <x v="1"/>
    <n v="1189"/>
    <x v="5"/>
    <x v="0"/>
    <x v="0"/>
  </r>
  <r>
    <x v="1"/>
    <x v="11"/>
    <x v="0"/>
    <x v="1"/>
    <x v="0"/>
    <x v="2"/>
    <x v="2"/>
    <n v="933"/>
    <x v="5"/>
    <x v="0"/>
    <x v="0"/>
  </r>
  <r>
    <x v="1"/>
    <x v="11"/>
    <x v="0"/>
    <x v="1"/>
    <x v="0"/>
    <x v="3"/>
    <x v="3"/>
    <n v="1234"/>
    <x v="5"/>
    <x v="0"/>
    <x v="0"/>
  </r>
  <r>
    <x v="1"/>
    <x v="11"/>
    <x v="0"/>
    <x v="1"/>
    <x v="0"/>
    <x v="4"/>
    <x v="4"/>
    <n v="831"/>
    <x v="5"/>
    <x v="0"/>
    <x v="0"/>
  </r>
  <r>
    <x v="1"/>
    <x v="11"/>
    <x v="0"/>
    <x v="1"/>
    <x v="0"/>
    <x v="5"/>
    <x v="5"/>
    <n v="1319"/>
    <x v="5"/>
    <x v="0"/>
    <x v="0"/>
  </r>
  <r>
    <x v="1"/>
    <x v="11"/>
    <x v="0"/>
    <x v="1"/>
    <x v="0"/>
    <x v="6"/>
    <x v="6"/>
    <n v="939"/>
    <x v="5"/>
    <x v="0"/>
    <x v="0"/>
  </r>
  <r>
    <x v="1"/>
    <x v="11"/>
    <x v="0"/>
    <x v="1"/>
    <x v="0"/>
    <x v="7"/>
    <x v="7"/>
    <n v="1097"/>
    <x v="5"/>
    <x v="0"/>
    <x v="0"/>
  </r>
  <r>
    <x v="1"/>
    <x v="11"/>
    <x v="0"/>
    <x v="2"/>
    <x v="0"/>
    <x v="0"/>
    <x v="0"/>
    <n v="1909"/>
    <x v="5"/>
    <x v="0"/>
    <x v="0"/>
  </r>
  <r>
    <x v="1"/>
    <x v="11"/>
    <x v="0"/>
    <x v="2"/>
    <x v="0"/>
    <x v="1"/>
    <x v="1"/>
    <n v="2006"/>
    <x v="5"/>
    <x v="0"/>
    <x v="0"/>
  </r>
  <r>
    <x v="1"/>
    <x v="11"/>
    <x v="0"/>
    <x v="2"/>
    <x v="0"/>
    <x v="2"/>
    <x v="2"/>
    <n v="1638"/>
    <x v="5"/>
    <x v="0"/>
    <x v="0"/>
  </r>
  <r>
    <x v="1"/>
    <x v="11"/>
    <x v="0"/>
    <x v="2"/>
    <x v="0"/>
    <x v="3"/>
    <x v="3"/>
    <n v="1878"/>
    <x v="5"/>
    <x v="0"/>
    <x v="0"/>
  </r>
  <r>
    <x v="1"/>
    <x v="11"/>
    <x v="0"/>
    <x v="2"/>
    <x v="0"/>
    <x v="4"/>
    <x v="4"/>
    <n v="1532"/>
    <x v="5"/>
    <x v="0"/>
    <x v="0"/>
  </r>
  <r>
    <x v="1"/>
    <x v="11"/>
    <x v="0"/>
    <x v="2"/>
    <x v="0"/>
    <x v="5"/>
    <x v="5"/>
    <n v="2157"/>
    <x v="5"/>
    <x v="0"/>
    <x v="0"/>
  </r>
  <r>
    <x v="1"/>
    <x v="11"/>
    <x v="0"/>
    <x v="2"/>
    <x v="0"/>
    <x v="6"/>
    <x v="6"/>
    <n v="1620"/>
    <x v="5"/>
    <x v="0"/>
    <x v="0"/>
  </r>
  <r>
    <x v="1"/>
    <x v="11"/>
    <x v="0"/>
    <x v="2"/>
    <x v="0"/>
    <x v="7"/>
    <x v="7"/>
    <n v="1787"/>
    <x v="5"/>
    <x v="0"/>
    <x v="0"/>
  </r>
  <r>
    <x v="1"/>
    <x v="11"/>
    <x v="0"/>
    <x v="3"/>
    <x v="1"/>
    <x v="0"/>
    <x v="0"/>
    <m/>
    <x v="5"/>
    <x v="0"/>
    <x v="0"/>
  </r>
  <r>
    <x v="1"/>
    <x v="11"/>
    <x v="0"/>
    <x v="3"/>
    <x v="1"/>
    <x v="1"/>
    <x v="1"/>
    <m/>
    <x v="5"/>
    <x v="0"/>
    <x v="0"/>
  </r>
  <r>
    <x v="1"/>
    <x v="11"/>
    <x v="0"/>
    <x v="3"/>
    <x v="1"/>
    <x v="2"/>
    <x v="2"/>
    <m/>
    <x v="5"/>
    <x v="0"/>
    <x v="0"/>
  </r>
  <r>
    <x v="1"/>
    <x v="11"/>
    <x v="0"/>
    <x v="3"/>
    <x v="1"/>
    <x v="3"/>
    <x v="3"/>
    <n v="0"/>
    <x v="5"/>
    <x v="0"/>
    <x v="0"/>
  </r>
  <r>
    <x v="1"/>
    <x v="11"/>
    <x v="0"/>
    <x v="3"/>
    <x v="1"/>
    <x v="4"/>
    <x v="4"/>
    <m/>
    <x v="5"/>
    <x v="0"/>
    <x v="0"/>
  </r>
  <r>
    <x v="1"/>
    <x v="11"/>
    <x v="0"/>
    <x v="3"/>
    <x v="1"/>
    <x v="5"/>
    <x v="5"/>
    <m/>
    <x v="5"/>
    <x v="0"/>
    <x v="0"/>
  </r>
  <r>
    <x v="1"/>
    <x v="11"/>
    <x v="0"/>
    <x v="3"/>
    <x v="1"/>
    <x v="6"/>
    <x v="6"/>
    <m/>
    <x v="5"/>
    <x v="0"/>
    <x v="0"/>
  </r>
  <r>
    <x v="1"/>
    <x v="11"/>
    <x v="0"/>
    <x v="3"/>
    <x v="1"/>
    <x v="7"/>
    <x v="7"/>
    <n v="0"/>
    <x v="5"/>
    <x v="0"/>
    <x v="0"/>
  </r>
  <r>
    <x v="1"/>
    <x v="11"/>
    <x v="0"/>
    <x v="4"/>
    <x v="0"/>
    <x v="0"/>
    <x v="0"/>
    <n v="24"/>
    <x v="5"/>
    <x v="0"/>
    <x v="0"/>
  </r>
  <r>
    <x v="1"/>
    <x v="11"/>
    <x v="0"/>
    <x v="4"/>
    <x v="0"/>
    <x v="1"/>
    <x v="1"/>
    <n v="25"/>
    <x v="5"/>
    <x v="0"/>
    <x v="0"/>
  </r>
  <r>
    <x v="1"/>
    <x v="11"/>
    <x v="0"/>
    <x v="4"/>
    <x v="0"/>
    <x v="2"/>
    <x v="2"/>
    <m/>
    <x v="5"/>
    <x v="0"/>
    <x v="0"/>
  </r>
  <r>
    <x v="1"/>
    <x v="11"/>
    <x v="0"/>
    <x v="4"/>
    <x v="0"/>
    <x v="3"/>
    <x v="3"/>
    <n v="32"/>
    <x v="5"/>
    <x v="0"/>
    <x v="0"/>
  </r>
  <r>
    <x v="1"/>
    <x v="11"/>
    <x v="0"/>
    <x v="4"/>
    <x v="0"/>
    <x v="4"/>
    <x v="4"/>
    <n v="22"/>
    <x v="5"/>
    <x v="0"/>
    <x v="0"/>
  </r>
  <r>
    <x v="1"/>
    <x v="11"/>
    <x v="0"/>
    <x v="4"/>
    <x v="0"/>
    <x v="5"/>
    <x v="5"/>
    <n v="59"/>
    <x v="5"/>
    <x v="0"/>
    <x v="0"/>
  </r>
  <r>
    <x v="1"/>
    <x v="11"/>
    <x v="0"/>
    <x v="4"/>
    <x v="0"/>
    <x v="6"/>
    <x v="6"/>
    <m/>
    <x v="5"/>
    <x v="0"/>
    <x v="0"/>
  </r>
  <r>
    <x v="1"/>
    <x v="11"/>
    <x v="0"/>
    <x v="4"/>
    <x v="0"/>
    <x v="7"/>
    <x v="7"/>
    <n v="42"/>
    <x v="5"/>
    <x v="0"/>
    <x v="0"/>
  </r>
  <r>
    <x v="1"/>
    <x v="11"/>
    <x v="0"/>
    <x v="5"/>
    <x v="1"/>
    <x v="0"/>
    <x v="0"/>
    <n v="975"/>
    <x v="5"/>
    <x v="0"/>
    <x v="0"/>
  </r>
  <r>
    <x v="1"/>
    <x v="11"/>
    <x v="0"/>
    <x v="5"/>
    <x v="1"/>
    <x v="1"/>
    <x v="1"/>
    <n v="761"/>
    <x v="5"/>
    <x v="0"/>
    <x v="0"/>
  </r>
  <r>
    <x v="1"/>
    <x v="11"/>
    <x v="0"/>
    <x v="5"/>
    <x v="1"/>
    <x v="2"/>
    <x v="2"/>
    <n v="1901"/>
    <x v="5"/>
    <x v="0"/>
    <x v="0"/>
  </r>
  <r>
    <x v="1"/>
    <x v="11"/>
    <x v="0"/>
    <x v="5"/>
    <x v="1"/>
    <x v="3"/>
    <x v="3"/>
    <n v="808"/>
    <x v="5"/>
    <x v="0"/>
    <x v="0"/>
  </r>
  <r>
    <x v="1"/>
    <x v="11"/>
    <x v="0"/>
    <x v="5"/>
    <x v="1"/>
    <x v="4"/>
    <x v="4"/>
    <n v="1749"/>
    <x v="5"/>
    <x v="0"/>
    <x v="0"/>
  </r>
  <r>
    <x v="1"/>
    <x v="11"/>
    <x v="0"/>
    <x v="5"/>
    <x v="1"/>
    <x v="5"/>
    <x v="5"/>
    <n v="700"/>
    <x v="5"/>
    <x v="0"/>
    <x v="0"/>
  </r>
  <r>
    <x v="1"/>
    <x v="11"/>
    <x v="0"/>
    <x v="5"/>
    <x v="1"/>
    <x v="6"/>
    <x v="6"/>
    <n v="2124"/>
    <x v="5"/>
    <x v="0"/>
    <x v="0"/>
  </r>
  <r>
    <x v="1"/>
    <x v="11"/>
    <x v="0"/>
    <x v="5"/>
    <x v="1"/>
    <x v="7"/>
    <x v="7"/>
    <n v="855"/>
    <x v="5"/>
    <x v="0"/>
    <x v="0"/>
  </r>
  <r>
    <x v="1"/>
    <x v="11"/>
    <x v="1"/>
    <x v="0"/>
    <x v="0"/>
    <x v="0"/>
    <x v="0"/>
    <n v="240"/>
    <x v="5"/>
    <x v="0"/>
    <x v="0"/>
  </r>
  <r>
    <x v="1"/>
    <x v="11"/>
    <x v="1"/>
    <x v="0"/>
    <x v="0"/>
    <x v="1"/>
    <x v="1"/>
    <n v="217"/>
    <x v="5"/>
    <x v="0"/>
    <x v="0"/>
  </r>
  <r>
    <x v="1"/>
    <x v="11"/>
    <x v="1"/>
    <x v="0"/>
    <x v="0"/>
    <x v="2"/>
    <x v="2"/>
    <n v="164"/>
    <x v="5"/>
    <x v="0"/>
    <x v="0"/>
  </r>
  <r>
    <x v="1"/>
    <x v="11"/>
    <x v="1"/>
    <x v="0"/>
    <x v="0"/>
    <x v="3"/>
    <x v="3"/>
    <n v="256"/>
    <x v="5"/>
    <x v="0"/>
    <x v="0"/>
  </r>
  <r>
    <x v="1"/>
    <x v="11"/>
    <x v="1"/>
    <x v="0"/>
    <x v="0"/>
    <x v="4"/>
    <x v="4"/>
    <n v="238"/>
    <x v="5"/>
    <x v="0"/>
    <x v="0"/>
  </r>
  <r>
    <x v="1"/>
    <x v="11"/>
    <x v="1"/>
    <x v="0"/>
    <x v="0"/>
    <x v="5"/>
    <x v="5"/>
    <n v="251"/>
    <x v="5"/>
    <x v="0"/>
    <x v="0"/>
  </r>
  <r>
    <x v="1"/>
    <x v="11"/>
    <x v="1"/>
    <x v="0"/>
    <x v="0"/>
    <x v="6"/>
    <x v="6"/>
    <n v="317"/>
    <x v="5"/>
    <x v="0"/>
    <x v="0"/>
  </r>
  <r>
    <x v="1"/>
    <x v="11"/>
    <x v="1"/>
    <x v="0"/>
    <x v="0"/>
    <x v="7"/>
    <x v="7"/>
    <n v="238"/>
    <x v="5"/>
    <x v="0"/>
    <x v="0"/>
  </r>
  <r>
    <x v="1"/>
    <x v="11"/>
    <x v="1"/>
    <x v="1"/>
    <x v="0"/>
    <x v="0"/>
    <x v="0"/>
    <n v="555"/>
    <x v="5"/>
    <x v="0"/>
    <x v="0"/>
  </r>
  <r>
    <x v="1"/>
    <x v="11"/>
    <x v="1"/>
    <x v="1"/>
    <x v="0"/>
    <x v="1"/>
    <x v="1"/>
    <n v="565"/>
    <x v="5"/>
    <x v="0"/>
    <x v="0"/>
  </r>
  <r>
    <x v="1"/>
    <x v="11"/>
    <x v="1"/>
    <x v="1"/>
    <x v="0"/>
    <x v="2"/>
    <x v="2"/>
    <n v="451"/>
    <x v="5"/>
    <x v="0"/>
    <x v="0"/>
  </r>
  <r>
    <x v="1"/>
    <x v="11"/>
    <x v="1"/>
    <x v="1"/>
    <x v="0"/>
    <x v="3"/>
    <x v="3"/>
    <n v="642"/>
    <x v="5"/>
    <x v="0"/>
    <x v="0"/>
  </r>
  <r>
    <x v="1"/>
    <x v="11"/>
    <x v="1"/>
    <x v="1"/>
    <x v="0"/>
    <x v="4"/>
    <x v="4"/>
    <n v="501"/>
    <x v="5"/>
    <x v="0"/>
    <x v="0"/>
  </r>
  <r>
    <x v="1"/>
    <x v="11"/>
    <x v="1"/>
    <x v="1"/>
    <x v="0"/>
    <x v="5"/>
    <x v="5"/>
    <n v="730"/>
    <x v="5"/>
    <x v="0"/>
    <x v="0"/>
  </r>
  <r>
    <x v="1"/>
    <x v="11"/>
    <x v="1"/>
    <x v="1"/>
    <x v="0"/>
    <x v="6"/>
    <x v="6"/>
    <n v="502"/>
    <x v="5"/>
    <x v="0"/>
    <x v="0"/>
  </r>
  <r>
    <x v="1"/>
    <x v="11"/>
    <x v="1"/>
    <x v="1"/>
    <x v="0"/>
    <x v="7"/>
    <x v="7"/>
    <n v="643"/>
    <x v="5"/>
    <x v="0"/>
    <x v="0"/>
  </r>
  <r>
    <x v="1"/>
    <x v="11"/>
    <x v="1"/>
    <x v="2"/>
    <x v="0"/>
    <x v="0"/>
    <x v="0"/>
    <n v="809"/>
    <x v="5"/>
    <x v="0"/>
    <x v="0"/>
  </r>
  <r>
    <x v="1"/>
    <x v="11"/>
    <x v="1"/>
    <x v="2"/>
    <x v="0"/>
    <x v="1"/>
    <x v="1"/>
    <n v="787"/>
    <x v="5"/>
    <x v="0"/>
    <x v="0"/>
  </r>
  <r>
    <x v="1"/>
    <x v="11"/>
    <x v="1"/>
    <x v="2"/>
    <x v="0"/>
    <x v="2"/>
    <x v="2"/>
    <n v="680"/>
    <x v="5"/>
    <x v="0"/>
    <x v="0"/>
  </r>
  <r>
    <x v="1"/>
    <x v="11"/>
    <x v="1"/>
    <x v="2"/>
    <x v="0"/>
    <x v="3"/>
    <x v="3"/>
    <n v="778"/>
    <x v="5"/>
    <x v="0"/>
    <x v="0"/>
  </r>
  <r>
    <x v="1"/>
    <x v="11"/>
    <x v="1"/>
    <x v="2"/>
    <x v="0"/>
    <x v="4"/>
    <x v="4"/>
    <n v="811"/>
    <x v="5"/>
    <x v="0"/>
    <x v="0"/>
  </r>
  <r>
    <x v="1"/>
    <x v="11"/>
    <x v="1"/>
    <x v="2"/>
    <x v="0"/>
    <x v="5"/>
    <x v="5"/>
    <n v="962"/>
    <x v="5"/>
    <x v="0"/>
    <x v="0"/>
  </r>
  <r>
    <x v="1"/>
    <x v="11"/>
    <x v="1"/>
    <x v="2"/>
    <x v="0"/>
    <x v="6"/>
    <x v="6"/>
    <n v="675"/>
    <x v="5"/>
    <x v="0"/>
    <x v="0"/>
  </r>
  <r>
    <x v="1"/>
    <x v="11"/>
    <x v="1"/>
    <x v="2"/>
    <x v="0"/>
    <x v="7"/>
    <x v="7"/>
    <n v="890"/>
    <x v="5"/>
    <x v="0"/>
    <x v="0"/>
  </r>
  <r>
    <x v="1"/>
    <x v="11"/>
    <x v="1"/>
    <x v="3"/>
    <x v="1"/>
    <x v="0"/>
    <x v="0"/>
    <m/>
    <x v="5"/>
    <x v="0"/>
    <x v="0"/>
  </r>
  <r>
    <x v="1"/>
    <x v="11"/>
    <x v="1"/>
    <x v="3"/>
    <x v="1"/>
    <x v="1"/>
    <x v="1"/>
    <m/>
    <x v="5"/>
    <x v="0"/>
    <x v="0"/>
  </r>
  <r>
    <x v="1"/>
    <x v="11"/>
    <x v="1"/>
    <x v="3"/>
    <x v="1"/>
    <x v="2"/>
    <x v="2"/>
    <m/>
    <x v="5"/>
    <x v="0"/>
    <x v="0"/>
  </r>
  <r>
    <x v="1"/>
    <x v="11"/>
    <x v="1"/>
    <x v="3"/>
    <x v="1"/>
    <x v="3"/>
    <x v="3"/>
    <n v="0"/>
    <x v="5"/>
    <x v="0"/>
    <x v="0"/>
  </r>
  <r>
    <x v="1"/>
    <x v="11"/>
    <x v="1"/>
    <x v="3"/>
    <x v="1"/>
    <x v="4"/>
    <x v="4"/>
    <m/>
    <x v="5"/>
    <x v="0"/>
    <x v="0"/>
  </r>
  <r>
    <x v="1"/>
    <x v="11"/>
    <x v="1"/>
    <x v="3"/>
    <x v="1"/>
    <x v="5"/>
    <x v="5"/>
    <m/>
    <x v="5"/>
    <x v="0"/>
    <x v="0"/>
  </r>
  <r>
    <x v="1"/>
    <x v="11"/>
    <x v="1"/>
    <x v="3"/>
    <x v="1"/>
    <x v="6"/>
    <x v="6"/>
    <m/>
    <x v="5"/>
    <x v="0"/>
    <x v="0"/>
  </r>
  <r>
    <x v="1"/>
    <x v="11"/>
    <x v="1"/>
    <x v="3"/>
    <x v="1"/>
    <x v="7"/>
    <x v="7"/>
    <n v="0"/>
    <x v="5"/>
    <x v="0"/>
    <x v="0"/>
  </r>
  <r>
    <x v="1"/>
    <x v="11"/>
    <x v="1"/>
    <x v="4"/>
    <x v="0"/>
    <x v="0"/>
    <x v="0"/>
    <n v="6"/>
    <x v="5"/>
    <x v="0"/>
    <x v="0"/>
  </r>
  <r>
    <x v="1"/>
    <x v="11"/>
    <x v="1"/>
    <x v="4"/>
    <x v="0"/>
    <x v="1"/>
    <x v="1"/>
    <n v="7"/>
    <x v="5"/>
    <x v="0"/>
    <x v="0"/>
  </r>
  <r>
    <x v="1"/>
    <x v="11"/>
    <x v="1"/>
    <x v="4"/>
    <x v="0"/>
    <x v="2"/>
    <x v="2"/>
    <m/>
    <x v="5"/>
    <x v="0"/>
    <x v="0"/>
  </r>
  <r>
    <x v="1"/>
    <x v="11"/>
    <x v="1"/>
    <x v="4"/>
    <x v="0"/>
    <x v="3"/>
    <x v="3"/>
    <n v="7"/>
    <x v="5"/>
    <x v="0"/>
    <x v="0"/>
  </r>
  <r>
    <x v="1"/>
    <x v="11"/>
    <x v="1"/>
    <x v="4"/>
    <x v="0"/>
    <x v="4"/>
    <x v="4"/>
    <n v="4"/>
    <x v="5"/>
    <x v="0"/>
    <x v="0"/>
  </r>
  <r>
    <x v="1"/>
    <x v="11"/>
    <x v="1"/>
    <x v="4"/>
    <x v="0"/>
    <x v="5"/>
    <x v="5"/>
    <m/>
    <x v="5"/>
    <x v="0"/>
    <x v="0"/>
  </r>
  <r>
    <x v="1"/>
    <x v="11"/>
    <x v="1"/>
    <x v="4"/>
    <x v="0"/>
    <x v="6"/>
    <x v="6"/>
    <m/>
    <x v="5"/>
    <x v="0"/>
    <x v="0"/>
  </r>
  <r>
    <x v="1"/>
    <x v="11"/>
    <x v="1"/>
    <x v="4"/>
    <x v="0"/>
    <x v="7"/>
    <x v="7"/>
    <n v="8"/>
    <x v="5"/>
    <x v="0"/>
    <x v="0"/>
  </r>
  <r>
    <x v="1"/>
    <x v="11"/>
    <x v="1"/>
    <x v="5"/>
    <x v="1"/>
    <x v="0"/>
    <x v="0"/>
    <n v="116"/>
    <x v="5"/>
    <x v="0"/>
    <x v="0"/>
  </r>
  <r>
    <x v="1"/>
    <x v="11"/>
    <x v="1"/>
    <x v="5"/>
    <x v="1"/>
    <x v="1"/>
    <x v="1"/>
    <n v="91"/>
    <x v="5"/>
    <x v="0"/>
    <x v="0"/>
  </r>
  <r>
    <x v="1"/>
    <x v="11"/>
    <x v="1"/>
    <x v="5"/>
    <x v="1"/>
    <x v="2"/>
    <x v="2"/>
    <n v="558"/>
    <x v="5"/>
    <x v="0"/>
    <x v="0"/>
  </r>
  <r>
    <x v="1"/>
    <x v="11"/>
    <x v="1"/>
    <x v="5"/>
    <x v="1"/>
    <x v="3"/>
    <x v="3"/>
    <n v="104"/>
    <x v="5"/>
    <x v="0"/>
    <x v="0"/>
  </r>
  <r>
    <x v="1"/>
    <x v="11"/>
    <x v="1"/>
    <x v="5"/>
    <x v="1"/>
    <x v="4"/>
    <x v="4"/>
    <n v="485"/>
    <x v="5"/>
    <x v="0"/>
    <x v="0"/>
  </r>
  <r>
    <x v="1"/>
    <x v="11"/>
    <x v="1"/>
    <x v="5"/>
    <x v="1"/>
    <x v="5"/>
    <x v="5"/>
    <n v="122"/>
    <x v="5"/>
    <x v="0"/>
    <x v="0"/>
  </r>
  <r>
    <x v="1"/>
    <x v="11"/>
    <x v="1"/>
    <x v="5"/>
    <x v="1"/>
    <x v="6"/>
    <x v="6"/>
    <n v="813"/>
    <x v="5"/>
    <x v="0"/>
    <x v="0"/>
  </r>
  <r>
    <x v="1"/>
    <x v="11"/>
    <x v="1"/>
    <x v="5"/>
    <x v="1"/>
    <x v="7"/>
    <x v="7"/>
    <n v="116"/>
    <x v="5"/>
    <x v="0"/>
    <x v="0"/>
  </r>
  <r>
    <x v="1"/>
    <x v="12"/>
    <x v="0"/>
    <x v="0"/>
    <x v="0"/>
    <x v="0"/>
    <x v="0"/>
    <n v="763"/>
    <x v="1"/>
    <x v="0"/>
    <x v="0"/>
  </r>
  <r>
    <x v="1"/>
    <x v="12"/>
    <x v="0"/>
    <x v="0"/>
    <x v="0"/>
    <x v="1"/>
    <x v="1"/>
    <n v="331"/>
    <x v="1"/>
    <x v="0"/>
    <x v="0"/>
  </r>
  <r>
    <x v="1"/>
    <x v="12"/>
    <x v="0"/>
    <x v="0"/>
    <x v="0"/>
    <x v="2"/>
    <x v="2"/>
    <n v="823"/>
    <x v="1"/>
    <x v="0"/>
    <x v="0"/>
  </r>
  <r>
    <x v="1"/>
    <x v="12"/>
    <x v="0"/>
    <x v="0"/>
    <x v="0"/>
    <x v="3"/>
    <x v="3"/>
    <n v="387"/>
    <x v="1"/>
    <x v="0"/>
    <x v="0"/>
  </r>
  <r>
    <x v="1"/>
    <x v="12"/>
    <x v="0"/>
    <x v="0"/>
    <x v="0"/>
    <x v="4"/>
    <x v="4"/>
    <n v="728"/>
    <x v="1"/>
    <x v="0"/>
    <x v="0"/>
  </r>
  <r>
    <x v="1"/>
    <x v="12"/>
    <x v="0"/>
    <x v="0"/>
    <x v="0"/>
    <x v="5"/>
    <x v="5"/>
    <n v="381"/>
    <x v="1"/>
    <x v="0"/>
    <x v="0"/>
  </r>
  <r>
    <x v="1"/>
    <x v="12"/>
    <x v="0"/>
    <x v="0"/>
    <x v="0"/>
    <x v="6"/>
    <x v="6"/>
    <n v="349"/>
    <x v="1"/>
    <x v="0"/>
    <x v="0"/>
  </r>
  <r>
    <x v="1"/>
    <x v="12"/>
    <x v="0"/>
    <x v="0"/>
    <x v="0"/>
    <x v="7"/>
    <x v="7"/>
    <n v="381"/>
    <x v="1"/>
    <x v="0"/>
    <x v="0"/>
  </r>
  <r>
    <x v="1"/>
    <x v="12"/>
    <x v="0"/>
    <x v="1"/>
    <x v="0"/>
    <x v="0"/>
    <x v="0"/>
    <n v="1191"/>
    <x v="1"/>
    <x v="0"/>
    <x v="0"/>
  </r>
  <r>
    <x v="1"/>
    <x v="12"/>
    <x v="0"/>
    <x v="1"/>
    <x v="0"/>
    <x v="1"/>
    <x v="1"/>
    <n v="1251"/>
    <x v="1"/>
    <x v="0"/>
    <x v="0"/>
  </r>
  <r>
    <x v="1"/>
    <x v="12"/>
    <x v="0"/>
    <x v="1"/>
    <x v="0"/>
    <x v="2"/>
    <x v="2"/>
    <n v="1147"/>
    <x v="1"/>
    <x v="0"/>
    <x v="0"/>
  </r>
  <r>
    <x v="1"/>
    <x v="12"/>
    <x v="0"/>
    <x v="1"/>
    <x v="0"/>
    <x v="3"/>
    <x v="3"/>
    <n v="1221"/>
    <x v="1"/>
    <x v="0"/>
    <x v="0"/>
  </r>
  <r>
    <x v="1"/>
    <x v="12"/>
    <x v="0"/>
    <x v="1"/>
    <x v="0"/>
    <x v="4"/>
    <x v="4"/>
    <n v="1286"/>
    <x v="1"/>
    <x v="0"/>
    <x v="0"/>
  </r>
  <r>
    <x v="1"/>
    <x v="12"/>
    <x v="0"/>
    <x v="1"/>
    <x v="0"/>
    <x v="5"/>
    <x v="5"/>
    <n v="1203"/>
    <x v="1"/>
    <x v="0"/>
    <x v="0"/>
  </r>
  <r>
    <x v="1"/>
    <x v="12"/>
    <x v="0"/>
    <x v="1"/>
    <x v="0"/>
    <x v="6"/>
    <x v="6"/>
    <n v="958"/>
    <x v="1"/>
    <x v="0"/>
    <x v="0"/>
  </r>
  <r>
    <x v="1"/>
    <x v="12"/>
    <x v="0"/>
    <x v="1"/>
    <x v="0"/>
    <x v="7"/>
    <x v="7"/>
    <n v="1248"/>
    <x v="1"/>
    <x v="0"/>
    <x v="0"/>
  </r>
  <r>
    <x v="1"/>
    <x v="12"/>
    <x v="0"/>
    <x v="2"/>
    <x v="0"/>
    <x v="0"/>
    <x v="0"/>
    <n v="1739"/>
    <x v="1"/>
    <x v="0"/>
    <x v="0"/>
  </r>
  <r>
    <x v="1"/>
    <x v="12"/>
    <x v="0"/>
    <x v="2"/>
    <x v="0"/>
    <x v="1"/>
    <x v="1"/>
    <n v="2089"/>
    <x v="1"/>
    <x v="0"/>
    <x v="0"/>
  </r>
  <r>
    <x v="1"/>
    <x v="12"/>
    <x v="0"/>
    <x v="2"/>
    <x v="0"/>
    <x v="2"/>
    <x v="2"/>
    <n v="1722"/>
    <x v="1"/>
    <x v="0"/>
    <x v="0"/>
  </r>
  <r>
    <x v="1"/>
    <x v="12"/>
    <x v="0"/>
    <x v="2"/>
    <x v="0"/>
    <x v="3"/>
    <x v="3"/>
    <n v="2175"/>
    <x v="1"/>
    <x v="0"/>
    <x v="0"/>
  </r>
  <r>
    <x v="1"/>
    <x v="12"/>
    <x v="0"/>
    <x v="2"/>
    <x v="0"/>
    <x v="4"/>
    <x v="4"/>
    <n v="1804"/>
    <x v="1"/>
    <x v="0"/>
    <x v="0"/>
  </r>
  <r>
    <x v="1"/>
    <x v="12"/>
    <x v="0"/>
    <x v="2"/>
    <x v="0"/>
    <x v="5"/>
    <x v="5"/>
    <n v="2083"/>
    <x v="1"/>
    <x v="0"/>
    <x v="0"/>
  </r>
  <r>
    <x v="1"/>
    <x v="12"/>
    <x v="0"/>
    <x v="2"/>
    <x v="0"/>
    <x v="6"/>
    <x v="6"/>
    <n v="1568"/>
    <x v="1"/>
    <x v="0"/>
    <x v="0"/>
  </r>
  <r>
    <x v="1"/>
    <x v="12"/>
    <x v="0"/>
    <x v="2"/>
    <x v="0"/>
    <x v="7"/>
    <x v="7"/>
    <n v="1941"/>
    <x v="1"/>
    <x v="0"/>
    <x v="0"/>
  </r>
  <r>
    <x v="1"/>
    <x v="12"/>
    <x v="0"/>
    <x v="3"/>
    <x v="1"/>
    <x v="0"/>
    <x v="0"/>
    <n v="18"/>
    <x v="1"/>
    <x v="0"/>
    <x v="0"/>
  </r>
  <r>
    <x v="1"/>
    <x v="12"/>
    <x v="0"/>
    <x v="3"/>
    <x v="1"/>
    <x v="1"/>
    <x v="1"/>
    <n v="20"/>
    <x v="1"/>
    <x v="0"/>
    <x v="0"/>
  </r>
  <r>
    <x v="1"/>
    <x v="12"/>
    <x v="0"/>
    <x v="3"/>
    <x v="1"/>
    <x v="2"/>
    <x v="2"/>
    <n v="20"/>
    <x v="1"/>
    <x v="0"/>
    <x v="0"/>
  </r>
  <r>
    <x v="1"/>
    <x v="12"/>
    <x v="0"/>
    <x v="3"/>
    <x v="1"/>
    <x v="3"/>
    <x v="3"/>
    <n v="17"/>
    <x v="1"/>
    <x v="0"/>
    <x v="0"/>
  </r>
  <r>
    <x v="1"/>
    <x v="12"/>
    <x v="0"/>
    <x v="3"/>
    <x v="1"/>
    <x v="4"/>
    <x v="4"/>
    <n v="27"/>
    <x v="1"/>
    <x v="0"/>
    <x v="0"/>
  </r>
  <r>
    <x v="1"/>
    <x v="12"/>
    <x v="0"/>
    <x v="3"/>
    <x v="1"/>
    <x v="5"/>
    <x v="5"/>
    <n v="15"/>
    <x v="1"/>
    <x v="0"/>
    <x v="0"/>
  </r>
  <r>
    <x v="1"/>
    <x v="12"/>
    <x v="0"/>
    <x v="3"/>
    <x v="1"/>
    <x v="6"/>
    <x v="6"/>
    <n v="17"/>
    <x v="1"/>
    <x v="0"/>
    <x v="0"/>
  </r>
  <r>
    <x v="1"/>
    <x v="12"/>
    <x v="0"/>
    <x v="3"/>
    <x v="1"/>
    <x v="7"/>
    <x v="7"/>
    <n v="6"/>
    <x v="1"/>
    <x v="0"/>
    <x v="0"/>
  </r>
  <r>
    <x v="1"/>
    <x v="12"/>
    <x v="0"/>
    <x v="4"/>
    <x v="0"/>
    <x v="0"/>
    <x v="0"/>
    <m/>
    <x v="1"/>
    <x v="0"/>
    <x v="0"/>
  </r>
  <r>
    <x v="1"/>
    <x v="12"/>
    <x v="0"/>
    <x v="4"/>
    <x v="0"/>
    <x v="1"/>
    <x v="1"/>
    <n v="0"/>
    <x v="1"/>
    <x v="0"/>
    <x v="0"/>
  </r>
  <r>
    <x v="1"/>
    <x v="12"/>
    <x v="0"/>
    <x v="4"/>
    <x v="0"/>
    <x v="2"/>
    <x v="2"/>
    <m/>
    <x v="1"/>
    <x v="0"/>
    <x v="0"/>
  </r>
  <r>
    <x v="1"/>
    <x v="12"/>
    <x v="0"/>
    <x v="4"/>
    <x v="0"/>
    <x v="3"/>
    <x v="3"/>
    <m/>
    <x v="1"/>
    <x v="0"/>
    <x v="0"/>
  </r>
  <r>
    <x v="1"/>
    <x v="12"/>
    <x v="0"/>
    <x v="4"/>
    <x v="0"/>
    <x v="4"/>
    <x v="4"/>
    <m/>
    <x v="1"/>
    <x v="0"/>
    <x v="0"/>
  </r>
  <r>
    <x v="1"/>
    <x v="12"/>
    <x v="0"/>
    <x v="4"/>
    <x v="0"/>
    <x v="5"/>
    <x v="5"/>
    <n v="0"/>
    <x v="1"/>
    <x v="0"/>
    <x v="0"/>
  </r>
  <r>
    <x v="1"/>
    <x v="12"/>
    <x v="0"/>
    <x v="4"/>
    <x v="0"/>
    <x v="6"/>
    <x v="6"/>
    <n v="0"/>
    <x v="1"/>
    <x v="0"/>
    <x v="0"/>
  </r>
  <r>
    <x v="1"/>
    <x v="12"/>
    <x v="0"/>
    <x v="4"/>
    <x v="0"/>
    <x v="7"/>
    <x v="7"/>
    <m/>
    <x v="1"/>
    <x v="0"/>
    <x v="0"/>
  </r>
  <r>
    <x v="1"/>
    <x v="12"/>
    <x v="0"/>
    <x v="5"/>
    <x v="1"/>
    <x v="0"/>
    <x v="0"/>
    <n v="637"/>
    <x v="1"/>
    <x v="0"/>
    <x v="0"/>
  </r>
  <r>
    <x v="1"/>
    <x v="12"/>
    <x v="0"/>
    <x v="5"/>
    <x v="1"/>
    <x v="1"/>
    <x v="1"/>
    <n v="690"/>
    <x v="1"/>
    <x v="0"/>
    <x v="0"/>
  </r>
  <r>
    <x v="1"/>
    <x v="12"/>
    <x v="0"/>
    <x v="5"/>
    <x v="1"/>
    <x v="2"/>
    <x v="2"/>
    <n v="815"/>
    <x v="1"/>
    <x v="0"/>
    <x v="0"/>
  </r>
  <r>
    <x v="1"/>
    <x v="12"/>
    <x v="0"/>
    <x v="5"/>
    <x v="1"/>
    <x v="3"/>
    <x v="3"/>
    <n v="679"/>
    <x v="1"/>
    <x v="0"/>
    <x v="0"/>
  </r>
  <r>
    <x v="1"/>
    <x v="12"/>
    <x v="0"/>
    <x v="5"/>
    <x v="1"/>
    <x v="4"/>
    <x v="4"/>
    <n v="688"/>
    <x v="1"/>
    <x v="0"/>
    <x v="0"/>
  </r>
  <r>
    <x v="1"/>
    <x v="12"/>
    <x v="0"/>
    <x v="5"/>
    <x v="1"/>
    <x v="5"/>
    <x v="5"/>
    <n v="490"/>
    <x v="1"/>
    <x v="0"/>
    <x v="0"/>
  </r>
  <r>
    <x v="1"/>
    <x v="12"/>
    <x v="0"/>
    <x v="5"/>
    <x v="1"/>
    <x v="6"/>
    <x v="6"/>
    <n v="766"/>
    <x v="1"/>
    <x v="0"/>
    <x v="0"/>
  </r>
  <r>
    <x v="1"/>
    <x v="12"/>
    <x v="0"/>
    <x v="5"/>
    <x v="1"/>
    <x v="7"/>
    <x v="7"/>
    <n v="485"/>
    <x v="1"/>
    <x v="0"/>
    <x v="0"/>
  </r>
  <r>
    <x v="1"/>
    <x v="12"/>
    <x v="1"/>
    <x v="0"/>
    <x v="0"/>
    <x v="0"/>
    <x v="0"/>
    <n v="272"/>
    <x v="1"/>
    <x v="0"/>
    <x v="0"/>
  </r>
  <r>
    <x v="1"/>
    <x v="12"/>
    <x v="1"/>
    <x v="0"/>
    <x v="0"/>
    <x v="1"/>
    <x v="1"/>
    <n v="75"/>
    <x v="1"/>
    <x v="0"/>
    <x v="0"/>
  </r>
  <r>
    <x v="1"/>
    <x v="12"/>
    <x v="1"/>
    <x v="0"/>
    <x v="0"/>
    <x v="2"/>
    <x v="2"/>
    <n v="415"/>
    <x v="1"/>
    <x v="0"/>
    <x v="0"/>
  </r>
  <r>
    <x v="1"/>
    <x v="12"/>
    <x v="1"/>
    <x v="0"/>
    <x v="0"/>
    <x v="3"/>
    <x v="3"/>
    <n v="78"/>
    <x v="1"/>
    <x v="0"/>
    <x v="0"/>
  </r>
  <r>
    <x v="1"/>
    <x v="12"/>
    <x v="1"/>
    <x v="0"/>
    <x v="0"/>
    <x v="4"/>
    <x v="4"/>
    <n v="249"/>
    <x v="1"/>
    <x v="0"/>
    <x v="0"/>
  </r>
  <r>
    <x v="1"/>
    <x v="12"/>
    <x v="1"/>
    <x v="0"/>
    <x v="0"/>
    <x v="5"/>
    <x v="5"/>
    <n v="108"/>
    <x v="1"/>
    <x v="0"/>
    <x v="0"/>
  </r>
  <r>
    <x v="1"/>
    <x v="12"/>
    <x v="1"/>
    <x v="0"/>
    <x v="0"/>
    <x v="6"/>
    <x v="6"/>
    <n v="345"/>
    <x v="1"/>
    <x v="0"/>
    <x v="0"/>
  </r>
  <r>
    <x v="1"/>
    <x v="12"/>
    <x v="1"/>
    <x v="0"/>
    <x v="0"/>
    <x v="7"/>
    <x v="7"/>
    <n v="104"/>
    <x v="1"/>
    <x v="0"/>
    <x v="0"/>
  </r>
  <r>
    <x v="1"/>
    <x v="12"/>
    <x v="1"/>
    <x v="1"/>
    <x v="0"/>
    <x v="0"/>
    <x v="0"/>
    <n v="596"/>
    <x v="1"/>
    <x v="0"/>
    <x v="0"/>
  </r>
  <r>
    <x v="1"/>
    <x v="12"/>
    <x v="1"/>
    <x v="1"/>
    <x v="0"/>
    <x v="1"/>
    <x v="1"/>
    <n v="620"/>
    <x v="1"/>
    <x v="0"/>
    <x v="0"/>
  </r>
  <r>
    <x v="1"/>
    <x v="12"/>
    <x v="1"/>
    <x v="1"/>
    <x v="0"/>
    <x v="2"/>
    <x v="2"/>
    <n v="729"/>
    <x v="1"/>
    <x v="0"/>
    <x v="0"/>
  </r>
  <r>
    <x v="1"/>
    <x v="12"/>
    <x v="1"/>
    <x v="1"/>
    <x v="0"/>
    <x v="3"/>
    <x v="3"/>
    <n v="651"/>
    <x v="1"/>
    <x v="0"/>
    <x v="0"/>
  </r>
  <r>
    <x v="1"/>
    <x v="12"/>
    <x v="1"/>
    <x v="1"/>
    <x v="0"/>
    <x v="4"/>
    <x v="4"/>
    <n v="588"/>
    <x v="1"/>
    <x v="0"/>
    <x v="0"/>
  </r>
  <r>
    <x v="1"/>
    <x v="12"/>
    <x v="1"/>
    <x v="1"/>
    <x v="0"/>
    <x v="5"/>
    <x v="5"/>
    <n v="651"/>
    <x v="1"/>
    <x v="0"/>
    <x v="0"/>
  </r>
  <r>
    <x v="1"/>
    <x v="12"/>
    <x v="1"/>
    <x v="1"/>
    <x v="0"/>
    <x v="6"/>
    <x v="6"/>
    <n v="729"/>
    <x v="1"/>
    <x v="0"/>
    <x v="0"/>
  </r>
  <r>
    <x v="1"/>
    <x v="12"/>
    <x v="1"/>
    <x v="1"/>
    <x v="0"/>
    <x v="7"/>
    <x v="7"/>
    <n v="523"/>
    <x v="1"/>
    <x v="0"/>
    <x v="0"/>
  </r>
  <r>
    <x v="1"/>
    <x v="12"/>
    <x v="1"/>
    <x v="2"/>
    <x v="0"/>
    <x v="0"/>
    <x v="0"/>
    <n v="842"/>
    <x v="1"/>
    <x v="0"/>
    <x v="0"/>
  </r>
  <r>
    <x v="1"/>
    <x v="12"/>
    <x v="1"/>
    <x v="2"/>
    <x v="0"/>
    <x v="1"/>
    <x v="1"/>
    <n v="982"/>
    <x v="1"/>
    <x v="0"/>
    <x v="0"/>
  </r>
  <r>
    <x v="1"/>
    <x v="12"/>
    <x v="1"/>
    <x v="2"/>
    <x v="0"/>
    <x v="2"/>
    <x v="2"/>
    <n v="992"/>
    <x v="1"/>
    <x v="0"/>
    <x v="0"/>
  </r>
  <r>
    <x v="1"/>
    <x v="12"/>
    <x v="1"/>
    <x v="2"/>
    <x v="0"/>
    <x v="3"/>
    <x v="3"/>
    <n v="1103"/>
    <x v="1"/>
    <x v="0"/>
    <x v="0"/>
  </r>
  <r>
    <x v="1"/>
    <x v="12"/>
    <x v="1"/>
    <x v="2"/>
    <x v="0"/>
    <x v="4"/>
    <x v="4"/>
    <n v="751"/>
    <x v="1"/>
    <x v="0"/>
    <x v="0"/>
  </r>
  <r>
    <x v="1"/>
    <x v="12"/>
    <x v="1"/>
    <x v="2"/>
    <x v="0"/>
    <x v="5"/>
    <x v="5"/>
    <n v="1085"/>
    <x v="1"/>
    <x v="0"/>
    <x v="0"/>
  </r>
  <r>
    <x v="1"/>
    <x v="12"/>
    <x v="1"/>
    <x v="2"/>
    <x v="0"/>
    <x v="6"/>
    <x v="6"/>
    <n v="1071"/>
    <x v="1"/>
    <x v="0"/>
    <x v="0"/>
  </r>
  <r>
    <x v="1"/>
    <x v="12"/>
    <x v="1"/>
    <x v="2"/>
    <x v="0"/>
    <x v="7"/>
    <x v="7"/>
    <n v="1045"/>
    <x v="1"/>
    <x v="0"/>
    <x v="0"/>
  </r>
  <r>
    <x v="1"/>
    <x v="12"/>
    <x v="1"/>
    <x v="3"/>
    <x v="1"/>
    <x v="0"/>
    <x v="0"/>
    <n v="8"/>
    <x v="1"/>
    <x v="0"/>
    <x v="0"/>
  </r>
  <r>
    <x v="1"/>
    <x v="12"/>
    <x v="1"/>
    <x v="3"/>
    <x v="1"/>
    <x v="1"/>
    <x v="1"/>
    <n v="9"/>
    <x v="1"/>
    <x v="0"/>
    <x v="0"/>
  </r>
  <r>
    <x v="1"/>
    <x v="12"/>
    <x v="1"/>
    <x v="3"/>
    <x v="1"/>
    <x v="2"/>
    <x v="2"/>
    <n v="16"/>
    <x v="1"/>
    <x v="0"/>
    <x v="0"/>
  </r>
  <r>
    <x v="1"/>
    <x v="12"/>
    <x v="1"/>
    <x v="3"/>
    <x v="1"/>
    <x v="3"/>
    <x v="3"/>
    <n v="9"/>
    <x v="1"/>
    <x v="0"/>
    <x v="0"/>
  </r>
  <r>
    <x v="1"/>
    <x v="12"/>
    <x v="1"/>
    <x v="3"/>
    <x v="1"/>
    <x v="4"/>
    <x v="4"/>
    <n v="15"/>
    <x v="1"/>
    <x v="0"/>
    <x v="0"/>
  </r>
  <r>
    <x v="1"/>
    <x v="12"/>
    <x v="1"/>
    <x v="3"/>
    <x v="1"/>
    <x v="5"/>
    <x v="5"/>
    <n v="5"/>
    <x v="1"/>
    <x v="0"/>
    <x v="0"/>
  </r>
  <r>
    <x v="1"/>
    <x v="12"/>
    <x v="1"/>
    <x v="3"/>
    <x v="1"/>
    <x v="6"/>
    <x v="6"/>
    <n v="13"/>
    <x v="1"/>
    <x v="0"/>
    <x v="0"/>
  </r>
  <r>
    <x v="1"/>
    <x v="12"/>
    <x v="1"/>
    <x v="3"/>
    <x v="1"/>
    <x v="7"/>
    <x v="7"/>
    <n v="4"/>
    <x v="1"/>
    <x v="0"/>
    <x v="0"/>
  </r>
  <r>
    <x v="1"/>
    <x v="12"/>
    <x v="1"/>
    <x v="4"/>
    <x v="0"/>
    <x v="0"/>
    <x v="0"/>
    <m/>
    <x v="1"/>
    <x v="0"/>
    <x v="0"/>
  </r>
  <r>
    <x v="1"/>
    <x v="12"/>
    <x v="1"/>
    <x v="4"/>
    <x v="0"/>
    <x v="1"/>
    <x v="1"/>
    <n v="0"/>
    <x v="1"/>
    <x v="0"/>
    <x v="0"/>
  </r>
  <r>
    <x v="1"/>
    <x v="12"/>
    <x v="1"/>
    <x v="4"/>
    <x v="0"/>
    <x v="2"/>
    <x v="2"/>
    <m/>
    <x v="1"/>
    <x v="0"/>
    <x v="0"/>
  </r>
  <r>
    <x v="1"/>
    <x v="12"/>
    <x v="1"/>
    <x v="4"/>
    <x v="0"/>
    <x v="3"/>
    <x v="3"/>
    <n v="0"/>
    <x v="1"/>
    <x v="0"/>
    <x v="0"/>
  </r>
  <r>
    <x v="1"/>
    <x v="12"/>
    <x v="1"/>
    <x v="4"/>
    <x v="0"/>
    <x v="4"/>
    <x v="4"/>
    <m/>
    <x v="1"/>
    <x v="0"/>
    <x v="0"/>
  </r>
  <r>
    <x v="1"/>
    <x v="12"/>
    <x v="1"/>
    <x v="4"/>
    <x v="0"/>
    <x v="5"/>
    <x v="5"/>
    <n v="0"/>
    <x v="1"/>
    <x v="0"/>
    <x v="0"/>
  </r>
  <r>
    <x v="1"/>
    <x v="12"/>
    <x v="1"/>
    <x v="4"/>
    <x v="0"/>
    <x v="6"/>
    <x v="6"/>
    <m/>
    <x v="1"/>
    <x v="0"/>
    <x v="0"/>
  </r>
  <r>
    <x v="1"/>
    <x v="12"/>
    <x v="1"/>
    <x v="4"/>
    <x v="0"/>
    <x v="7"/>
    <x v="7"/>
    <m/>
    <x v="1"/>
    <x v="0"/>
    <x v="0"/>
  </r>
  <r>
    <x v="1"/>
    <x v="12"/>
    <x v="1"/>
    <x v="5"/>
    <x v="1"/>
    <x v="0"/>
    <x v="0"/>
    <n v="196"/>
    <x v="1"/>
    <x v="0"/>
    <x v="0"/>
  </r>
  <r>
    <x v="1"/>
    <x v="12"/>
    <x v="1"/>
    <x v="5"/>
    <x v="1"/>
    <x v="1"/>
    <x v="1"/>
    <n v="252"/>
    <x v="1"/>
    <x v="0"/>
    <x v="0"/>
  </r>
  <r>
    <x v="1"/>
    <x v="12"/>
    <x v="1"/>
    <x v="5"/>
    <x v="1"/>
    <x v="2"/>
    <x v="2"/>
    <n v="304"/>
    <x v="1"/>
    <x v="0"/>
    <x v="0"/>
  </r>
  <r>
    <x v="1"/>
    <x v="12"/>
    <x v="1"/>
    <x v="5"/>
    <x v="1"/>
    <x v="3"/>
    <x v="3"/>
    <n v="274"/>
    <x v="1"/>
    <x v="0"/>
    <x v="0"/>
  </r>
  <r>
    <x v="1"/>
    <x v="12"/>
    <x v="1"/>
    <x v="5"/>
    <x v="1"/>
    <x v="4"/>
    <x v="4"/>
    <n v="142"/>
    <x v="1"/>
    <x v="0"/>
    <x v="0"/>
  </r>
  <r>
    <x v="1"/>
    <x v="12"/>
    <x v="1"/>
    <x v="5"/>
    <x v="1"/>
    <x v="5"/>
    <x v="5"/>
    <n v="169"/>
    <x v="1"/>
    <x v="0"/>
    <x v="0"/>
  </r>
  <r>
    <x v="1"/>
    <x v="12"/>
    <x v="1"/>
    <x v="5"/>
    <x v="1"/>
    <x v="6"/>
    <x v="6"/>
    <n v="372"/>
    <x v="1"/>
    <x v="0"/>
    <x v="0"/>
  </r>
  <r>
    <x v="1"/>
    <x v="12"/>
    <x v="1"/>
    <x v="5"/>
    <x v="1"/>
    <x v="7"/>
    <x v="7"/>
    <n v="143"/>
    <x v="1"/>
    <x v="0"/>
    <x v="0"/>
  </r>
  <r>
    <x v="1"/>
    <x v="13"/>
    <x v="0"/>
    <x v="0"/>
    <x v="0"/>
    <x v="0"/>
    <x v="0"/>
    <n v="434"/>
    <x v="6"/>
    <x v="0"/>
    <x v="0"/>
  </r>
  <r>
    <x v="1"/>
    <x v="13"/>
    <x v="0"/>
    <x v="0"/>
    <x v="0"/>
    <x v="1"/>
    <x v="1"/>
    <n v="317"/>
    <x v="6"/>
    <x v="0"/>
    <x v="0"/>
  </r>
  <r>
    <x v="1"/>
    <x v="13"/>
    <x v="0"/>
    <x v="0"/>
    <x v="0"/>
    <x v="2"/>
    <x v="2"/>
    <n v="462"/>
    <x v="6"/>
    <x v="0"/>
    <x v="0"/>
  </r>
  <r>
    <x v="1"/>
    <x v="13"/>
    <x v="0"/>
    <x v="0"/>
    <x v="0"/>
    <x v="3"/>
    <x v="3"/>
    <n v="396"/>
    <x v="6"/>
    <x v="0"/>
    <x v="0"/>
  </r>
  <r>
    <x v="1"/>
    <x v="13"/>
    <x v="0"/>
    <x v="0"/>
    <x v="0"/>
    <x v="4"/>
    <x v="4"/>
    <n v="471"/>
    <x v="6"/>
    <x v="0"/>
    <x v="0"/>
  </r>
  <r>
    <x v="1"/>
    <x v="13"/>
    <x v="0"/>
    <x v="0"/>
    <x v="0"/>
    <x v="5"/>
    <x v="5"/>
    <n v="353"/>
    <x v="6"/>
    <x v="0"/>
    <x v="0"/>
  </r>
  <r>
    <x v="1"/>
    <x v="13"/>
    <x v="0"/>
    <x v="0"/>
    <x v="0"/>
    <x v="6"/>
    <x v="6"/>
    <n v="440"/>
    <x v="6"/>
    <x v="0"/>
    <x v="0"/>
  </r>
  <r>
    <x v="1"/>
    <x v="13"/>
    <x v="0"/>
    <x v="0"/>
    <x v="0"/>
    <x v="7"/>
    <x v="7"/>
    <n v="472"/>
    <x v="6"/>
    <x v="0"/>
    <x v="0"/>
  </r>
  <r>
    <x v="1"/>
    <x v="13"/>
    <x v="0"/>
    <x v="1"/>
    <x v="0"/>
    <x v="0"/>
    <x v="0"/>
    <n v="620"/>
    <x v="6"/>
    <x v="0"/>
    <x v="0"/>
  </r>
  <r>
    <x v="1"/>
    <x v="13"/>
    <x v="0"/>
    <x v="1"/>
    <x v="0"/>
    <x v="1"/>
    <x v="1"/>
    <n v="482"/>
    <x v="6"/>
    <x v="0"/>
    <x v="0"/>
  </r>
  <r>
    <x v="1"/>
    <x v="13"/>
    <x v="0"/>
    <x v="1"/>
    <x v="0"/>
    <x v="2"/>
    <x v="2"/>
    <n v="648"/>
    <x v="6"/>
    <x v="0"/>
    <x v="0"/>
  </r>
  <r>
    <x v="1"/>
    <x v="13"/>
    <x v="0"/>
    <x v="1"/>
    <x v="0"/>
    <x v="3"/>
    <x v="3"/>
    <n v="573"/>
    <x v="6"/>
    <x v="0"/>
    <x v="0"/>
  </r>
  <r>
    <x v="1"/>
    <x v="13"/>
    <x v="0"/>
    <x v="1"/>
    <x v="0"/>
    <x v="4"/>
    <x v="4"/>
    <n v="660"/>
    <x v="6"/>
    <x v="0"/>
    <x v="0"/>
  </r>
  <r>
    <x v="1"/>
    <x v="13"/>
    <x v="0"/>
    <x v="1"/>
    <x v="0"/>
    <x v="5"/>
    <x v="5"/>
    <n v="426"/>
    <x v="6"/>
    <x v="0"/>
    <x v="0"/>
  </r>
  <r>
    <x v="1"/>
    <x v="13"/>
    <x v="0"/>
    <x v="1"/>
    <x v="0"/>
    <x v="6"/>
    <x v="6"/>
    <n v="653"/>
    <x v="6"/>
    <x v="0"/>
    <x v="0"/>
  </r>
  <r>
    <x v="1"/>
    <x v="13"/>
    <x v="0"/>
    <x v="1"/>
    <x v="0"/>
    <x v="7"/>
    <x v="7"/>
    <n v="642"/>
    <x v="6"/>
    <x v="0"/>
    <x v="0"/>
  </r>
  <r>
    <x v="1"/>
    <x v="13"/>
    <x v="0"/>
    <x v="2"/>
    <x v="0"/>
    <x v="0"/>
    <x v="0"/>
    <n v="1222"/>
    <x v="6"/>
    <x v="0"/>
    <x v="0"/>
  </r>
  <r>
    <x v="1"/>
    <x v="13"/>
    <x v="0"/>
    <x v="2"/>
    <x v="0"/>
    <x v="1"/>
    <x v="1"/>
    <n v="888"/>
    <x v="6"/>
    <x v="0"/>
    <x v="0"/>
  </r>
  <r>
    <x v="1"/>
    <x v="13"/>
    <x v="0"/>
    <x v="2"/>
    <x v="0"/>
    <x v="2"/>
    <x v="2"/>
    <n v="1152"/>
    <x v="6"/>
    <x v="0"/>
    <x v="0"/>
  </r>
  <r>
    <x v="1"/>
    <x v="13"/>
    <x v="0"/>
    <x v="2"/>
    <x v="0"/>
    <x v="3"/>
    <x v="3"/>
    <n v="1141"/>
    <x v="6"/>
    <x v="0"/>
    <x v="0"/>
  </r>
  <r>
    <x v="1"/>
    <x v="13"/>
    <x v="0"/>
    <x v="2"/>
    <x v="0"/>
    <x v="4"/>
    <x v="4"/>
    <n v="1209"/>
    <x v="6"/>
    <x v="0"/>
    <x v="0"/>
  </r>
  <r>
    <x v="1"/>
    <x v="13"/>
    <x v="0"/>
    <x v="2"/>
    <x v="0"/>
    <x v="5"/>
    <x v="5"/>
    <n v="916"/>
    <x v="6"/>
    <x v="0"/>
    <x v="0"/>
  </r>
  <r>
    <x v="1"/>
    <x v="13"/>
    <x v="0"/>
    <x v="2"/>
    <x v="0"/>
    <x v="6"/>
    <x v="6"/>
    <n v="1098"/>
    <x v="6"/>
    <x v="0"/>
    <x v="0"/>
  </r>
  <r>
    <x v="1"/>
    <x v="13"/>
    <x v="0"/>
    <x v="2"/>
    <x v="0"/>
    <x v="7"/>
    <x v="7"/>
    <n v="1169"/>
    <x v="6"/>
    <x v="0"/>
    <x v="0"/>
  </r>
  <r>
    <x v="1"/>
    <x v="13"/>
    <x v="0"/>
    <x v="3"/>
    <x v="1"/>
    <x v="0"/>
    <x v="0"/>
    <n v="154"/>
    <x v="6"/>
    <x v="0"/>
    <x v="0"/>
  </r>
  <r>
    <x v="1"/>
    <x v="13"/>
    <x v="0"/>
    <x v="3"/>
    <x v="1"/>
    <x v="1"/>
    <x v="1"/>
    <n v="53"/>
    <x v="6"/>
    <x v="0"/>
    <x v="0"/>
  </r>
  <r>
    <x v="1"/>
    <x v="13"/>
    <x v="0"/>
    <x v="3"/>
    <x v="1"/>
    <x v="2"/>
    <x v="2"/>
    <n v="154"/>
    <x v="6"/>
    <x v="0"/>
    <x v="0"/>
  </r>
  <r>
    <x v="1"/>
    <x v="13"/>
    <x v="0"/>
    <x v="3"/>
    <x v="1"/>
    <x v="3"/>
    <x v="3"/>
    <n v="50"/>
    <x v="6"/>
    <x v="0"/>
    <x v="0"/>
  </r>
  <r>
    <x v="1"/>
    <x v="13"/>
    <x v="0"/>
    <x v="3"/>
    <x v="1"/>
    <x v="4"/>
    <x v="4"/>
    <n v="153"/>
    <x v="6"/>
    <x v="0"/>
    <x v="0"/>
  </r>
  <r>
    <x v="1"/>
    <x v="13"/>
    <x v="0"/>
    <x v="3"/>
    <x v="1"/>
    <x v="5"/>
    <x v="5"/>
    <n v="40"/>
    <x v="6"/>
    <x v="0"/>
    <x v="0"/>
  </r>
  <r>
    <x v="1"/>
    <x v="13"/>
    <x v="0"/>
    <x v="3"/>
    <x v="1"/>
    <x v="6"/>
    <x v="6"/>
    <n v="132"/>
    <x v="6"/>
    <x v="0"/>
    <x v="0"/>
  </r>
  <r>
    <x v="1"/>
    <x v="13"/>
    <x v="0"/>
    <x v="3"/>
    <x v="1"/>
    <x v="7"/>
    <x v="7"/>
    <n v="40"/>
    <x v="6"/>
    <x v="0"/>
    <x v="0"/>
  </r>
  <r>
    <x v="1"/>
    <x v="13"/>
    <x v="0"/>
    <x v="4"/>
    <x v="0"/>
    <x v="0"/>
    <x v="0"/>
    <m/>
    <x v="6"/>
    <x v="0"/>
    <x v="0"/>
  </r>
  <r>
    <x v="1"/>
    <x v="13"/>
    <x v="0"/>
    <x v="4"/>
    <x v="0"/>
    <x v="1"/>
    <x v="1"/>
    <m/>
    <x v="6"/>
    <x v="0"/>
    <x v="0"/>
  </r>
  <r>
    <x v="1"/>
    <x v="13"/>
    <x v="0"/>
    <x v="4"/>
    <x v="0"/>
    <x v="2"/>
    <x v="2"/>
    <m/>
    <x v="6"/>
    <x v="0"/>
    <x v="0"/>
  </r>
  <r>
    <x v="1"/>
    <x v="13"/>
    <x v="0"/>
    <x v="4"/>
    <x v="0"/>
    <x v="3"/>
    <x v="3"/>
    <m/>
    <x v="6"/>
    <x v="0"/>
    <x v="0"/>
  </r>
  <r>
    <x v="1"/>
    <x v="13"/>
    <x v="0"/>
    <x v="4"/>
    <x v="0"/>
    <x v="4"/>
    <x v="4"/>
    <m/>
    <x v="6"/>
    <x v="0"/>
    <x v="0"/>
  </r>
  <r>
    <x v="1"/>
    <x v="13"/>
    <x v="0"/>
    <x v="4"/>
    <x v="0"/>
    <x v="5"/>
    <x v="5"/>
    <m/>
    <x v="6"/>
    <x v="0"/>
    <x v="0"/>
  </r>
  <r>
    <x v="1"/>
    <x v="13"/>
    <x v="0"/>
    <x v="4"/>
    <x v="0"/>
    <x v="6"/>
    <x v="6"/>
    <m/>
    <x v="6"/>
    <x v="0"/>
    <x v="0"/>
  </r>
  <r>
    <x v="1"/>
    <x v="13"/>
    <x v="0"/>
    <x v="4"/>
    <x v="0"/>
    <x v="7"/>
    <x v="7"/>
    <n v="0"/>
    <x v="6"/>
    <x v="0"/>
    <x v="0"/>
  </r>
  <r>
    <x v="1"/>
    <x v="13"/>
    <x v="0"/>
    <x v="5"/>
    <x v="1"/>
    <x v="0"/>
    <x v="0"/>
    <n v="1520"/>
    <x v="6"/>
    <x v="0"/>
    <x v="0"/>
  </r>
  <r>
    <x v="1"/>
    <x v="13"/>
    <x v="0"/>
    <x v="5"/>
    <x v="1"/>
    <x v="1"/>
    <x v="1"/>
    <n v="514"/>
    <x v="6"/>
    <x v="0"/>
    <x v="0"/>
  </r>
  <r>
    <x v="1"/>
    <x v="13"/>
    <x v="0"/>
    <x v="5"/>
    <x v="1"/>
    <x v="2"/>
    <x v="2"/>
    <n v="1356"/>
    <x v="6"/>
    <x v="0"/>
    <x v="0"/>
  </r>
  <r>
    <x v="1"/>
    <x v="13"/>
    <x v="0"/>
    <x v="5"/>
    <x v="1"/>
    <x v="3"/>
    <x v="3"/>
    <n v="695"/>
    <x v="6"/>
    <x v="0"/>
    <x v="0"/>
  </r>
  <r>
    <x v="1"/>
    <x v="13"/>
    <x v="0"/>
    <x v="5"/>
    <x v="1"/>
    <x v="4"/>
    <x v="4"/>
    <n v="1523"/>
    <x v="6"/>
    <x v="0"/>
    <x v="0"/>
  </r>
  <r>
    <x v="1"/>
    <x v="13"/>
    <x v="0"/>
    <x v="5"/>
    <x v="1"/>
    <x v="5"/>
    <x v="5"/>
    <n v="504"/>
    <x v="6"/>
    <x v="0"/>
    <x v="0"/>
  </r>
  <r>
    <x v="1"/>
    <x v="13"/>
    <x v="0"/>
    <x v="5"/>
    <x v="1"/>
    <x v="6"/>
    <x v="6"/>
    <n v="1320"/>
    <x v="6"/>
    <x v="0"/>
    <x v="0"/>
  </r>
  <r>
    <x v="1"/>
    <x v="13"/>
    <x v="0"/>
    <x v="5"/>
    <x v="1"/>
    <x v="7"/>
    <x v="7"/>
    <n v="663"/>
    <x v="6"/>
    <x v="0"/>
    <x v="0"/>
  </r>
  <r>
    <x v="1"/>
    <x v="13"/>
    <x v="1"/>
    <x v="0"/>
    <x v="0"/>
    <x v="0"/>
    <x v="0"/>
    <n v="202"/>
    <x v="6"/>
    <x v="0"/>
    <x v="0"/>
  </r>
  <r>
    <x v="1"/>
    <x v="13"/>
    <x v="1"/>
    <x v="0"/>
    <x v="0"/>
    <x v="1"/>
    <x v="1"/>
    <n v="83"/>
    <x v="6"/>
    <x v="0"/>
    <x v="0"/>
  </r>
  <r>
    <x v="1"/>
    <x v="13"/>
    <x v="1"/>
    <x v="0"/>
    <x v="0"/>
    <x v="2"/>
    <x v="2"/>
    <n v="193"/>
    <x v="6"/>
    <x v="0"/>
    <x v="0"/>
  </r>
  <r>
    <x v="1"/>
    <x v="13"/>
    <x v="1"/>
    <x v="0"/>
    <x v="0"/>
    <x v="3"/>
    <x v="3"/>
    <n v="195"/>
    <x v="6"/>
    <x v="0"/>
    <x v="0"/>
  </r>
  <r>
    <x v="1"/>
    <x v="13"/>
    <x v="1"/>
    <x v="0"/>
    <x v="0"/>
    <x v="4"/>
    <x v="4"/>
    <n v="202"/>
    <x v="6"/>
    <x v="0"/>
    <x v="0"/>
  </r>
  <r>
    <x v="1"/>
    <x v="13"/>
    <x v="1"/>
    <x v="0"/>
    <x v="0"/>
    <x v="5"/>
    <x v="5"/>
    <n v="164"/>
    <x v="6"/>
    <x v="0"/>
    <x v="0"/>
  </r>
  <r>
    <x v="1"/>
    <x v="13"/>
    <x v="1"/>
    <x v="0"/>
    <x v="0"/>
    <x v="6"/>
    <x v="6"/>
    <n v="137"/>
    <x v="6"/>
    <x v="0"/>
    <x v="0"/>
  </r>
  <r>
    <x v="1"/>
    <x v="13"/>
    <x v="1"/>
    <x v="0"/>
    <x v="0"/>
    <x v="7"/>
    <x v="7"/>
    <n v="254"/>
    <x v="6"/>
    <x v="0"/>
    <x v="0"/>
  </r>
  <r>
    <x v="1"/>
    <x v="13"/>
    <x v="1"/>
    <x v="1"/>
    <x v="0"/>
    <x v="0"/>
    <x v="0"/>
    <n v="314"/>
    <x v="6"/>
    <x v="0"/>
    <x v="0"/>
  </r>
  <r>
    <x v="1"/>
    <x v="13"/>
    <x v="1"/>
    <x v="1"/>
    <x v="0"/>
    <x v="1"/>
    <x v="1"/>
    <n v="140"/>
    <x v="6"/>
    <x v="0"/>
    <x v="0"/>
  </r>
  <r>
    <x v="1"/>
    <x v="13"/>
    <x v="1"/>
    <x v="1"/>
    <x v="0"/>
    <x v="2"/>
    <x v="2"/>
    <n v="334"/>
    <x v="6"/>
    <x v="0"/>
    <x v="0"/>
  </r>
  <r>
    <x v="1"/>
    <x v="13"/>
    <x v="1"/>
    <x v="1"/>
    <x v="0"/>
    <x v="3"/>
    <x v="3"/>
    <n v="331"/>
    <x v="6"/>
    <x v="0"/>
    <x v="0"/>
  </r>
  <r>
    <x v="1"/>
    <x v="13"/>
    <x v="1"/>
    <x v="1"/>
    <x v="0"/>
    <x v="4"/>
    <x v="4"/>
    <n v="315"/>
    <x v="6"/>
    <x v="0"/>
    <x v="0"/>
  </r>
  <r>
    <x v="1"/>
    <x v="13"/>
    <x v="1"/>
    <x v="1"/>
    <x v="0"/>
    <x v="5"/>
    <x v="5"/>
    <n v="201"/>
    <x v="6"/>
    <x v="0"/>
    <x v="0"/>
  </r>
  <r>
    <x v="1"/>
    <x v="13"/>
    <x v="1"/>
    <x v="1"/>
    <x v="0"/>
    <x v="6"/>
    <x v="6"/>
    <n v="244"/>
    <x v="6"/>
    <x v="0"/>
    <x v="0"/>
  </r>
  <r>
    <x v="1"/>
    <x v="13"/>
    <x v="1"/>
    <x v="1"/>
    <x v="0"/>
    <x v="7"/>
    <x v="7"/>
    <n v="379"/>
    <x v="6"/>
    <x v="0"/>
    <x v="0"/>
  </r>
  <r>
    <x v="1"/>
    <x v="13"/>
    <x v="1"/>
    <x v="2"/>
    <x v="0"/>
    <x v="0"/>
    <x v="0"/>
    <n v="604"/>
    <x v="6"/>
    <x v="0"/>
    <x v="0"/>
  </r>
  <r>
    <x v="1"/>
    <x v="13"/>
    <x v="1"/>
    <x v="2"/>
    <x v="0"/>
    <x v="1"/>
    <x v="1"/>
    <n v="228"/>
    <x v="6"/>
    <x v="0"/>
    <x v="0"/>
  </r>
  <r>
    <x v="1"/>
    <x v="13"/>
    <x v="1"/>
    <x v="2"/>
    <x v="0"/>
    <x v="2"/>
    <x v="2"/>
    <n v="518"/>
    <x v="6"/>
    <x v="0"/>
    <x v="0"/>
  </r>
  <r>
    <x v="1"/>
    <x v="13"/>
    <x v="1"/>
    <x v="2"/>
    <x v="0"/>
    <x v="3"/>
    <x v="3"/>
    <n v="581"/>
    <x v="6"/>
    <x v="0"/>
    <x v="0"/>
  </r>
  <r>
    <x v="1"/>
    <x v="13"/>
    <x v="1"/>
    <x v="2"/>
    <x v="0"/>
    <x v="4"/>
    <x v="4"/>
    <n v="560"/>
    <x v="6"/>
    <x v="0"/>
    <x v="0"/>
  </r>
  <r>
    <x v="1"/>
    <x v="13"/>
    <x v="1"/>
    <x v="2"/>
    <x v="0"/>
    <x v="5"/>
    <x v="5"/>
    <n v="373"/>
    <x v="6"/>
    <x v="0"/>
    <x v="0"/>
  </r>
  <r>
    <x v="1"/>
    <x v="13"/>
    <x v="1"/>
    <x v="2"/>
    <x v="0"/>
    <x v="6"/>
    <x v="6"/>
    <n v="377"/>
    <x v="6"/>
    <x v="0"/>
    <x v="0"/>
  </r>
  <r>
    <x v="1"/>
    <x v="13"/>
    <x v="1"/>
    <x v="2"/>
    <x v="0"/>
    <x v="7"/>
    <x v="7"/>
    <n v="641"/>
    <x v="6"/>
    <x v="0"/>
    <x v="0"/>
  </r>
  <r>
    <x v="1"/>
    <x v="13"/>
    <x v="1"/>
    <x v="3"/>
    <x v="1"/>
    <x v="0"/>
    <x v="0"/>
    <n v="70"/>
    <x v="6"/>
    <x v="0"/>
    <x v="0"/>
  </r>
  <r>
    <x v="1"/>
    <x v="13"/>
    <x v="1"/>
    <x v="3"/>
    <x v="1"/>
    <x v="1"/>
    <x v="1"/>
    <n v="16"/>
    <x v="6"/>
    <x v="0"/>
    <x v="0"/>
  </r>
  <r>
    <x v="1"/>
    <x v="13"/>
    <x v="1"/>
    <x v="3"/>
    <x v="1"/>
    <x v="2"/>
    <x v="2"/>
    <n v="75"/>
    <x v="6"/>
    <x v="0"/>
    <x v="0"/>
  </r>
  <r>
    <x v="1"/>
    <x v="13"/>
    <x v="1"/>
    <x v="3"/>
    <x v="1"/>
    <x v="3"/>
    <x v="3"/>
    <n v="27"/>
    <x v="6"/>
    <x v="0"/>
    <x v="0"/>
  </r>
  <r>
    <x v="1"/>
    <x v="13"/>
    <x v="1"/>
    <x v="3"/>
    <x v="1"/>
    <x v="4"/>
    <x v="4"/>
    <n v="67"/>
    <x v="6"/>
    <x v="0"/>
    <x v="0"/>
  </r>
  <r>
    <x v="1"/>
    <x v="13"/>
    <x v="1"/>
    <x v="3"/>
    <x v="1"/>
    <x v="5"/>
    <x v="5"/>
    <n v="19"/>
    <x v="6"/>
    <x v="0"/>
    <x v="0"/>
  </r>
  <r>
    <x v="1"/>
    <x v="13"/>
    <x v="1"/>
    <x v="3"/>
    <x v="1"/>
    <x v="6"/>
    <x v="6"/>
    <n v="49"/>
    <x v="6"/>
    <x v="0"/>
    <x v="0"/>
  </r>
  <r>
    <x v="1"/>
    <x v="13"/>
    <x v="1"/>
    <x v="3"/>
    <x v="1"/>
    <x v="7"/>
    <x v="7"/>
    <n v="25"/>
    <x v="6"/>
    <x v="0"/>
    <x v="0"/>
  </r>
  <r>
    <x v="1"/>
    <x v="13"/>
    <x v="1"/>
    <x v="4"/>
    <x v="0"/>
    <x v="0"/>
    <x v="0"/>
    <m/>
    <x v="6"/>
    <x v="0"/>
    <x v="0"/>
  </r>
  <r>
    <x v="1"/>
    <x v="13"/>
    <x v="1"/>
    <x v="4"/>
    <x v="0"/>
    <x v="1"/>
    <x v="1"/>
    <m/>
    <x v="6"/>
    <x v="0"/>
    <x v="0"/>
  </r>
  <r>
    <x v="1"/>
    <x v="13"/>
    <x v="1"/>
    <x v="4"/>
    <x v="0"/>
    <x v="2"/>
    <x v="2"/>
    <m/>
    <x v="6"/>
    <x v="0"/>
    <x v="0"/>
  </r>
  <r>
    <x v="1"/>
    <x v="13"/>
    <x v="1"/>
    <x v="4"/>
    <x v="0"/>
    <x v="3"/>
    <x v="3"/>
    <m/>
    <x v="6"/>
    <x v="0"/>
    <x v="0"/>
  </r>
  <r>
    <x v="1"/>
    <x v="13"/>
    <x v="1"/>
    <x v="4"/>
    <x v="0"/>
    <x v="4"/>
    <x v="4"/>
    <m/>
    <x v="6"/>
    <x v="0"/>
    <x v="0"/>
  </r>
  <r>
    <x v="1"/>
    <x v="13"/>
    <x v="1"/>
    <x v="4"/>
    <x v="0"/>
    <x v="5"/>
    <x v="5"/>
    <m/>
    <x v="6"/>
    <x v="0"/>
    <x v="0"/>
  </r>
  <r>
    <x v="1"/>
    <x v="13"/>
    <x v="1"/>
    <x v="4"/>
    <x v="0"/>
    <x v="6"/>
    <x v="6"/>
    <m/>
    <x v="6"/>
    <x v="0"/>
    <x v="0"/>
  </r>
  <r>
    <x v="1"/>
    <x v="13"/>
    <x v="1"/>
    <x v="4"/>
    <x v="0"/>
    <x v="7"/>
    <x v="7"/>
    <n v="0"/>
    <x v="6"/>
    <x v="0"/>
    <x v="0"/>
  </r>
  <r>
    <x v="1"/>
    <x v="13"/>
    <x v="1"/>
    <x v="5"/>
    <x v="1"/>
    <x v="0"/>
    <x v="0"/>
    <n v="609"/>
    <x v="6"/>
    <x v="0"/>
    <x v="0"/>
  </r>
  <r>
    <x v="1"/>
    <x v="13"/>
    <x v="1"/>
    <x v="5"/>
    <x v="1"/>
    <x v="1"/>
    <x v="1"/>
    <n v="142"/>
    <x v="6"/>
    <x v="0"/>
    <x v="0"/>
  </r>
  <r>
    <x v="1"/>
    <x v="13"/>
    <x v="1"/>
    <x v="5"/>
    <x v="1"/>
    <x v="2"/>
    <x v="2"/>
    <n v="523"/>
    <x v="6"/>
    <x v="0"/>
    <x v="0"/>
  </r>
  <r>
    <x v="1"/>
    <x v="13"/>
    <x v="1"/>
    <x v="5"/>
    <x v="1"/>
    <x v="3"/>
    <x v="3"/>
    <n v="314"/>
    <x v="6"/>
    <x v="0"/>
    <x v="0"/>
  </r>
  <r>
    <x v="1"/>
    <x v="13"/>
    <x v="1"/>
    <x v="5"/>
    <x v="1"/>
    <x v="4"/>
    <x v="4"/>
    <n v="602"/>
    <x v="6"/>
    <x v="0"/>
    <x v="0"/>
  </r>
  <r>
    <x v="1"/>
    <x v="13"/>
    <x v="1"/>
    <x v="5"/>
    <x v="1"/>
    <x v="5"/>
    <x v="5"/>
    <n v="189"/>
    <x v="6"/>
    <x v="0"/>
    <x v="0"/>
  </r>
  <r>
    <x v="1"/>
    <x v="13"/>
    <x v="1"/>
    <x v="5"/>
    <x v="1"/>
    <x v="6"/>
    <x v="6"/>
    <n v="401"/>
    <x v="6"/>
    <x v="0"/>
    <x v="0"/>
  </r>
  <r>
    <x v="1"/>
    <x v="13"/>
    <x v="1"/>
    <x v="5"/>
    <x v="1"/>
    <x v="7"/>
    <x v="7"/>
    <n v="349"/>
    <x v="6"/>
    <x v="0"/>
    <x v="0"/>
  </r>
  <r>
    <x v="1"/>
    <x v="14"/>
    <x v="0"/>
    <x v="0"/>
    <x v="0"/>
    <x v="0"/>
    <x v="0"/>
    <n v="866"/>
    <x v="6"/>
    <x v="0"/>
    <x v="0"/>
  </r>
  <r>
    <x v="1"/>
    <x v="14"/>
    <x v="0"/>
    <x v="0"/>
    <x v="0"/>
    <x v="1"/>
    <x v="1"/>
    <n v="859"/>
    <x v="6"/>
    <x v="0"/>
    <x v="0"/>
  </r>
  <r>
    <x v="1"/>
    <x v="14"/>
    <x v="0"/>
    <x v="0"/>
    <x v="0"/>
    <x v="2"/>
    <x v="2"/>
    <n v="767"/>
    <x v="6"/>
    <x v="0"/>
    <x v="0"/>
  </r>
  <r>
    <x v="1"/>
    <x v="14"/>
    <x v="0"/>
    <x v="0"/>
    <x v="0"/>
    <x v="3"/>
    <x v="3"/>
    <n v="549"/>
    <x v="6"/>
    <x v="0"/>
    <x v="0"/>
  </r>
  <r>
    <x v="1"/>
    <x v="14"/>
    <x v="0"/>
    <x v="0"/>
    <x v="0"/>
    <x v="4"/>
    <x v="4"/>
    <n v="728"/>
    <x v="6"/>
    <x v="0"/>
    <x v="0"/>
  </r>
  <r>
    <x v="1"/>
    <x v="14"/>
    <x v="0"/>
    <x v="0"/>
    <x v="0"/>
    <x v="5"/>
    <x v="5"/>
    <n v="658"/>
    <x v="6"/>
    <x v="0"/>
    <x v="0"/>
  </r>
  <r>
    <x v="1"/>
    <x v="14"/>
    <x v="0"/>
    <x v="0"/>
    <x v="0"/>
    <x v="6"/>
    <x v="6"/>
    <n v="833"/>
    <x v="6"/>
    <x v="0"/>
    <x v="0"/>
  </r>
  <r>
    <x v="1"/>
    <x v="14"/>
    <x v="0"/>
    <x v="0"/>
    <x v="0"/>
    <x v="7"/>
    <x v="7"/>
    <n v="388"/>
    <x v="6"/>
    <x v="0"/>
    <x v="0"/>
  </r>
  <r>
    <x v="1"/>
    <x v="14"/>
    <x v="0"/>
    <x v="1"/>
    <x v="0"/>
    <x v="0"/>
    <x v="0"/>
    <n v="717"/>
    <x v="6"/>
    <x v="0"/>
    <x v="0"/>
  </r>
  <r>
    <x v="1"/>
    <x v="14"/>
    <x v="0"/>
    <x v="1"/>
    <x v="0"/>
    <x v="1"/>
    <x v="1"/>
    <n v="817"/>
    <x v="6"/>
    <x v="0"/>
    <x v="0"/>
  </r>
  <r>
    <x v="1"/>
    <x v="14"/>
    <x v="0"/>
    <x v="1"/>
    <x v="0"/>
    <x v="2"/>
    <x v="2"/>
    <n v="852"/>
    <x v="6"/>
    <x v="0"/>
    <x v="0"/>
  </r>
  <r>
    <x v="1"/>
    <x v="14"/>
    <x v="0"/>
    <x v="1"/>
    <x v="0"/>
    <x v="3"/>
    <x v="3"/>
    <n v="723"/>
    <x v="6"/>
    <x v="0"/>
    <x v="0"/>
  </r>
  <r>
    <x v="1"/>
    <x v="14"/>
    <x v="0"/>
    <x v="1"/>
    <x v="0"/>
    <x v="4"/>
    <x v="4"/>
    <n v="668"/>
    <x v="6"/>
    <x v="0"/>
    <x v="0"/>
  </r>
  <r>
    <x v="1"/>
    <x v="14"/>
    <x v="0"/>
    <x v="1"/>
    <x v="0"/>
    <x v="5"/>
    <x v="5"/>
    <n v="774"/>
    <x v="6"/>
    <x v="0"/>
    <x v="0"/>
  </r>
  <r>
    <x v="1"/>
    <x v="14"/>
    <x v="0"/>
    <x v="1"/>
    <x v="0"/>
    <x v="6"/>
    <x v="6"/>
    <n v="856"/>
    <x v="6"/>
    <x v="0"/>
    <x v="0"/>
  </r>
  <r>
    <x v="1"/>
    <x v="14"/>
    <x v="0"/>
    <x v="1"/>
    <x v="0"/>
    <x v="7"/>
    <x v="7"/>
    <n v="754"/>
    <x v="6"/>
    <x v="0"/>
    <x v="0"/>
  </r>
  <r>
    <x v="1"/>
    <x v="14"/>
    <x v="0"/>
    <x v="2"/>
    <x v="0"/>
    <x v="0"/>
    <x v="0"/>
    <n v="1416"/>
    <x v="6"/>
    <x v="0"/>
    <x v="0"/>
  </r>
  <r>
    <x v="1"/>
    <x v="14"/>
    <x v="0"/>
    <x v="2"/>
    <x v="0"/>
    <x v="1"/>
    <x v="1"/>
    <n v="1560"/>
    <x v="6"/>
    <x v="0"/>
    <x v="0"/>
  </r>
  <r>
    <x v="1"/>
    <x v="14"/>
    <x v="0"/>
    <x v="2"/>
    <x v="0"/>
    <x v="2"/>
    <x v="2"/>
    <n v="1477"/>
    <x v="6"/>
    <x v="0"/>
    <x v="0"/>
  </r>
  <r>
    <x v="1"/>
    <x v="14"/>
    <x v="0"/>
    <x v="2"/>
    <x v="0"/>
    <x v="3"/>
    <x v="3"/>
    <n v="1277"/>
    <x v="6"/>
    <x v="0"/>
    <x v="0"/>
  </r>
  <r>
    <x v="1"/>
    <x v="14"/>
    <x v="0"/>
    <x v="2"/>
    <x v="0"/>
    <x v="4"/>
    <x v="4"/>
    <n v="1388"/>
    <x v="6"/>
    <x v="0"/>
    <x v="0"/>
  </r>
  <r>
    <x v="1"/>
    <x v="14"/>
    <x v="0"/>
    <x v="2"/>
    <x v="0"/>
    <x v="5"/>
    <x v="5"/>
    <n v="1500"/>
    <x v="6"/>
    <x v="0"/>
    <x v="0"/>
  </r>
  <r>
    <x v="1"/>
    <x v="14"/>
    <x v="0"/>
    <x v="2"/>
    <x v="0"/>
    <x v="6"/>
    <x v="6"/>
    <n v="1541"/>
    <x v="6"/>
    <x v="0"/>
    <x v="0"/>
  </r>
  <r>
    <x v="1"/>
    <x v="14"/>
    <x v="0"/>
    <x v="2"/>
    <x v="0"/>
    <x v="7"/>
    <x v="7"/>
    <n v="1291"/>
    <x v="6"/>
    <x v="0"/>
    <x v="0"/>
  </r>
  <r>
    <x v="1"/>
    <x v="14"/>
    <x v="0"/>
    <x v="3"/>
    <x v="1"/>
    <x v="0"/>
    <x v="0"/>
    <n v="0"/>
    <x v="6"/>
    <x v="0"/>
    <x v="0"/>
  </r>
  <r>
    <x v="1"/>
    <x v="14"/>
    <x v="0"/>
    <x v="3"/>
    <x v="1"/>
    <x v="1"/>
    <x v="1"/>
    <n v="0"/>
    <x v="6"/>
    <x v="0"/>
    <x v="0"/>
  </r>
  <r>
    <x v="1"/>
    <x v="14"/>
    <x v="0"/>
    <x v="3"/>
    <x v="1"/>
    <x v="2"/>
    <x v="2"/>
    <n v="0"/>
    <x v="6"/>
    <x v="0"/>
    <x v="0"/>
  </r>
  <r>
    <x v="1"/>
    <x v="14"/>
    <x v="0"/>
    <x v="3"/>
    <x v="1"/>
    <x v="3"/>
    <x v="3"/>
    <n v="0"/>
    <x v="6"/>
    <x v="0"/>
    <x v="0"/>
  </r>
  <r>
    <x v="1"/>
    <x v="14"/>
    <x v="0"/>
    <x v="3"/>
    <x v="1"/>
    <x v="4"/>
    <x v="4"/>
    <n v="0"/>
    <x v="6"/>
    <x v="0"/>
    <x v="0"/>
  </r>
  <r>
    <x v="1"/>
    <x v="14"/>
    <x v="0"/>
    <x v="3"/>
    <x v="1"/>
    <x v="5"/>
    <x v="5"/>
    <n v="0"/>
    <x v="6"/>
    <x v="0"/>
    <x v="0"/>
  </r>
  <r>
    <x v="1"/>
    <x v="14"/>
    <x v="0"/>
    <x v="3"/>
    <x v="1"/>
    <x v="6"/>
    <x v="6"/>
    <n v="0"/>
    <x v="6"/>
    <x v="0"/>
    <x v="0"/>
  </r>
  <r>
    <x v="1"/>
    <x v="14"/>
    <x v="0"/>
    <x v="3"/>
    <x v="1"/>
    <x v="7"/>
    <x v="7"/>
    <n v="0"/>
    <x v="6"/>
    <x v="0"/>
    <x v="0"/>
  </r>
  <r>
    <x v="1"/>
    <x v="14"/>
    <x v="0"/>
    <x v="4"/>
    <x v="0"/>
    <x v="0"/>
    <x v="0"/>
    <n v="120"/>
    <x v="6"/>
    <x v="0"/>
    <x v="0"/>
  </r>
  <r>
    <x v="1"/>
    <x v="14"/>
    <x v="0"/>
    <x v="4"/>
    <x v="0"/>
    <x v="1"/>
    <x v="1"/>
    <n v="65"/>
    <x v="6"/>
    <x v="0"/>
    <x v="0"/>
  </r>
  <r>
    <x v="1"/>
    <x v="14"/>
    <x v="0"/>
    <x v="4"/>
    <x v="0"/>
    <x v="2"/>
    <x v="2"/>
    <n v="4"/>
    <x v="6"/>
    <x v="0"/>
    <x v="0"/>
  </r>
  <r>
    <x v="1"/>
    <x v="14"/>
    <x v="0"/>
    <x v="4"/>
    <x v="0"/>
    <x v="3"/>
    <x v="3"/>
    <n v="47"/>
    <x v="6"/>
    <x v="0"/>
    <x v="0"/>
  </r>
  <r>
    <x v="1"/>
    <x v="14"/>
    <x v="0"/>
    <x v="4"/>
    <x v="0"/>
    <x v="4"/>
    <x v="4"/>
    <n v="42"/>
    <x v="6"/>
    <x v="0"/>
    <x v="0"/>
  </r>
  <r>
    <x v="1"/>
    <x v="14"/>
    <x v="0"/>
    <x v="4"/>
    <x v="0"/>
    <x v="5"/>
    <x v="5"/>
    <n v="67"/>
    <x v="6"/>
    <x v="0"/>
    <x v="0"/>
  </r>
  <r>
    <x v="1"/>
    <x v="14"/>
    <x v="0"/>
    <x v="4"/>
    <x v="0"/>
    <x v="6"/>
    <x v="6"/>
    <n v="21"/>
    <x v="6"/>
    <x v="0"/>
    <x v="0"/>
  </r>
  <r>
    <x v="1"/>
    <x v="14"/>
    <x v="0"/>
    <x v="4"/>
    <x v="0"/>
    <x v="7"/>
    <x v="7"/>
    <n v="28"/>
    <x v="6"/>
    <x v="0"/>
    <x v="0"/>
  </r>
  <r>
    <x v="1"/>
    <x v="14"/>
    <x v="0"/>
    <x v="5"/>
    <x v="1"/>
    <x v="0"/>
    <x v="0"/>
    <n v="338"/>
    <x v="6"/>
    <x v="0"/>
    <x v="0"/>
  </r>
  <r>
    <x v="1"/>
    <x v="14"/>
    <x v="0"/>
    <x v="5"/>
    <x v="1"/>
    <x v="1"/>
    <x v="1"/>
    <n v="352"/>
    <x v="6"/>
    <x v="0"/>
    <x v="0"/>
  </r>
  <r>
    <x v="1"/>
    <x v="14"/>
    <x v="0"/>
    <x v="5"/>
    <x v="1"/>
    <x v="2"/>
    <x v="2"/>
    <n v="465"/>
    <x v="6"/>
    <x v="0"/>
    <x v="0"/>
  </r>
  <r>
    <x v="1"/>
    <x v="14"/>
    <x v="0"/>
    <x v="5"/>
    <x v="1"/>
    <x v="3"/>
    <x v="3"/>
    <n v="495"/>
    <x v="6"/>
    <x v="0"/>
    <x v="0"/>
  </r>
  <r>
    <x v="1"/>
    <x v="14"/>
    <x v="0"/>
    <x v="5"/>
    <x v="1"/>
    <x v="4"/>
    <x v="4"/>
    <n v="405"/>
    <x v="6"/>
    <x v="0"/>
    <x v="0"/>
  </r>
  <r>
    <x v="1"/>
    <x v="14"/>
    <x v="0"/>
    <x v="5"/>
    <x v="1"/>
    <x v="5"/>
    <x v="5"/>
    <n v="460"/>
    <x v="6"/>
    <x v="0"/>
    <x v="0"/>
  </r>
  <r>
    <x v="1"/>
    <x v="14"/>
    <x v="0"/>
    <x v="5"/>
    <x v="1"/>
    <x v="6"/>
    <x v="6"/>
    <n v="415"/>
    <x v="6"/>
    <x v="0"/>
    <x v="0"/>
  </r>
  <r>
    <x v="1"/>
    <x v="14"/>
    <x v="0"/>
    <x v="5"/>
    <x v="1"/>
    <x v="7"/>
    <x v="7"/>
    <n v="806"/>
    <x v="6"/>
    <x v="0"/>
    <x v="0"/>
  </r>
  <r>
    <x v="1"/>
    <x v="14"/>
    <x v="1"/>
    <x v="0"/>
    <x v="0"/>
    <x v="0"/>
    <x v="0"/>
    <n v="457"/>
    <x v="6"/>
    <x v="0"/>
    <x v="0"/>
  </r>
  <r>
    <x v="1"/>
    <x v="14"/>
    <x v="1"/>
    <x v="0"/>
    <x v="0"/>
    <x v="1"/>
    <x v="1"/>
    <n v="331"/>
    <x v="6"/>
    <x v="0"/>
    <x v="0"/>
  </r>
  <r>
    <x v="1"/>
    <x v="14"/>
    <x v="1"/>
    <x v="0"/>
    <x v="0"/>
    <x v="2"/>
    <x v="2"/>
    <n v="351"/>
    <x v="6"/>
    <x v="0"/>
    <x v="0"/>
  </r>
  <r>
    <x v="1"/>
    <x v="14"/>
    <x v="1"/>
    <x v="0"/>
    <x v="0"/>
    <x v="3"/>
    <x v="3"/>
    <n v="285"/>
    <x v="6"/>
    <x v="0"/>
    <x v="0"/>
  </r>
  <r>
    <x v="1"/>
    <x v="14"/>
    <x v="1"/>
    <x v="0"/>
    <x v="0"/>
    <x v="4"/>
    <x v="4"/>
    <n v="379"/>
    <x v="6"/>
    <x v="0"/>
    <x v="0"/>
  </r>
  <r>
    <x v="1"/>
    <x v="14"/>
    <x v="1"/>
    <x v="0"/>
    <x v="0"/>
    <x v="5"/>
    <x v="5"/>
    <n v="350"/>
    <x v="6"/>
    <x v="0"/>
    <x v="0"/>
  </r>
  <r>
    <x v="1"/>
    <x v="14"/>
    <x v="1"/>
    <x v="0"/>
    <x v="0"/>
    <x v="6"/>
    <x v="6"/>
    <n v="377"/>
    <x v="6"/>
    <x v="0"/>
    <x v="0"/>
  </r>
  <r>
    <x v="1"/>
    <x v="14"/>
    <x v="1"/>
    <x v="0"/>
    <x v="0"/>
    <x v="7"/>
    <x v="7"/>
    <n v="206"/>
    <x v="6"/>
    <x v="0"/>
    <x v="0"/>
  </r>
  <r>
    <x v="1"/>
    <x v="14"/>
    <x v="1"/>
    <x v="1"/>
    <x v="0"/>
    <x v="0"/>
    <x v="0"/>
    <n v="431"/>
    <x v="6"/>
    <x v="0"/>
    <x v="0"/>
  </r>
  <r>
    <x v="1"/>
    <x v="14"/>
    <x v="1"/>
    <x v="1"/>
    <x v="0"/>
    <x v="1"/>
    <x v="1"/>
    <n v="522"/>
    <x v="6"/>
    <x v="0"/>
    <x v="0"/>
  </r>
  <r>
    <x v="1"/>
    <x v="14"/>
    <x v="1"/>
    <x v="1"/>
    <x v="0"/>
    <x v="2"/>
    <x v="2"/>
    <n v="486"/>
    <x v="6"/>
    <x v="0"/>
    <x v="0"/>
  </r>
  <r>
    <x v="1"/>
    <x v="14"/>
    <x v="1"/>
    <x v="1"/>
    <x v="0"/>
    <x v="3"/>
    <x v="3"/>
    <n v="506"/>
    <x v="6"/>
    <x v="0"/>
    <x v="0"/>
  </r>
  <r>
    <x v="1"/>
    <x v="14"/>
    <x v="1"/>
    <x v="1"/>
    <x v="0"/>
    <x v="4"/>
    <x v="4"/>
    <n v="397"/>
    <x v="6"/>
    <x v="0"/>
    <x v="0"/>
  </r>
  <r>
    <x v="1"/>
    <x v="14"/>
    <x v="1"/>
    <x v="1"/>
    <x v="0"/>
    <x v="5"/>
    <x v="5"/>
    <n v="534"/>
    <x v="6"/>
    <x v="0"/>
    <x v="0"/>
  </r>
  <r>
    <x v="1"/>
    <x v="14"/>
    <x v="1"/>
    <x v="1"/>
    <x v="0"/>
    <x v="6"/>
    <x v="6"/>
    <n v="447"/>
    <x v="6"/>
    <x v="0"/>
    <x v="0"/>
  </r>
  <r>
    <x v="1"/>
    <x v="14"/>
    <x v="1"/>
    <x v="1"/>
    <x v="0"/>
    <x v="7"/>
    <x v="7"/>
    <n v="536"/>
    <x v="6"/>
    <x v="0"/>
    <x v="0"/>
  </r>
  <r>
    <x v="1"/>
    <x v="14"/>
    <x v="1"/>
    <x v="2"/>
    <x v="0"/>
    <x v="0"/>
    <x v="0"/>
    <n v="773"/>
    <x v="6"/>
    <x v="0"/>
    <x v="0"/>
  </r>
  <r>
    <x v="1"/>
    <x v="14"/>
    <x v="1"/>
    <x v="2"/>
    <x v="0"/>
    <x v="1"/>
    <x v="1"/>
    <n v="930"/>
    <x v="6"/>
    <x v="0"/>
    <x v="0"/>
  </r>
  <r>
    <x v="1"/>
    <x v="14"/>
    <x v="1"/>
    <x v="2"/>
    <x v="0"/>
    <x v="2"/>
    <x v="2"/>
    <n v="773"/>
    <x v="6"/>
    <x v="0"/>
    <x v="0"/>
  </r>
  <r>
    <x v="1"/>
    <x v="14"/>
    <x v="1"/>
    <x v="2"/>
    <x v="0"/>
    <x v="3"/>
    <x v="3"/>
    <n v="782"/>
    <x v="6"/>
    <x v="0"/>
    <x v="0"/>
  </r>
  <r>
    <x v="1"/>
    <x v="14"/>
    <x v="1"/>
    <x v="2"/>
    <x v="0"/>
    <x v="4"/>
    <x v="4"/>
    <n v="791"/>
    <x v="6"/>
    <x v="0"/>
    <x v="0"/>
  </r>
  <r>
    <x v="1"/>
    <x v="14"/>
    <x v="1"/>
    <x v="2"/>
    <x v="0"/>
    <x v="5"/>
    <x v="5"/>
    <n v="877"/>
    <x v="6"/>
    <x v="0"/>
    <x v="0"/>
  </r>
  <r>
    <x v="1"/>
    <x v="14"/>
    <x v="1"/>
    <x v="2"/>
    <x v="0"/>
    <x v="6"/>
    <x v="6"/>
    <n v="831"/>
    <x v="6"/>
    <x v="0"/>
    <x v="0"/>
  </r>
  <r>
    <x v="1"/>
    <x v="14"/>
    <x v="1"/>
    <x v="2"/>
    <x v="0"/>
    <x v="7"/>
    <x v="7"/>
    <n v="825"/>
    <x v="6"/>
    <x v="0"/>
    <x v="0"/>
  </r>
  <r>
    <x v="1"/>
    <x v="14"/>
    <x v="1"/>
    <x v="3"/>
    <x v="1"/>
    <x v="0"/>
    <x v="0"/>
    <n v="0"/>
    <x v="6"/>
    <x v="0"/>
    <x v="0"/>
  </r>
  <r>
    <x v="1"/>
    <x v="14"/>
    <x v="1"/>
    <x v="3"/>
    <x v="1"/>
    <x v="1"/>
    <x v="1"/>
    <n v="0"/>
    <x v="6"/>
    <x v="0"/>
    <x v="0"/>
  </r>
  <r>
    <x v="1"/>
    <x v="14"/>
    <x v="1"/>
    <x v="3"/>
    <x v="1"/>
    <x v="2"/>
    <x v="2"/>
    <n v="0"/>
    <x v="6"/>
    <x v="0"/>
    <x v="0"/>
  </r>
  <r>
    <x v="1"/>
    <x v="14"/>
    <x v="1"/>
    <x v="3"/>
    <x v="1"/>
    <x v="3"/>
    <x v="3"/>
    <n v="0"/>
    <x v="6"/>
    <x v="0"/>
    <x v="0"/>
  </r>
  <r>
    <x v="1"/>
    <x v="14"/>
    <x v="1"/>
    <x v="3"/>
    <x v="1"/>
    <x v="4"/>
    <x v="4"/>
    <n v="0"/>
    <x v="6"/>
    <x v="0"/>
    <x v="0"/>
  </r>
  <r>
    <x v="1"/>
    <x v="14"/>
    <x v="1"/>
    <x v="3"/>
    <x v="1"/>
    <x v="5"/>
    <x v="5"/>
    <n v="0"/>
    <x v="6"/>
    <x v="0"/>
    <x v="0"/>
  </r>
  <r>
    <x v="1"/>
    <x v="14"/>
    <x v="1"/>
    <x v="3"/>
    <x v="1"/>
    <x v="6"/>
    <x v="6"/>
    <n v="0"/>
    <x v="6"/>
    <x v="0"/>
    <x v="0"/>
  </r>
  <r>
    <x v="1"/>
    <x v="14"/>
    <x v="1"/>
    <x v="3"/>
    <x v="1"/>
    <x v="7"/>
    <x v="7"/>
    <n v="0"/>
    <x v="6"/>
    <x v="0"/>
    <x v="0"/>
  </r>
  <r>
    <x v="1"/>
    <x v="14"/>
    <x v="1"/>
    <x v="4"/>
    <x v="0"/>
    <x v="0"/>
    <x v="0"/>
    <n v="47"/>
    <x v="6"/>
    <x v="0"/>
    <x v="0"/>
  </r>
  <r>
    <x v="1"/>
    <x v="14"/>
    <x v="1"/>
    <x v="4"/>
    <x v="0"/>
    <x v="1"/>
    <x v="1"/>
    <n v="21"/>
    <x v="6"/>
    <x v="0"/>
    <x v="0"/>
  </r>
  <r>
    <x v="1"/>
    <x v="14"/>
    <x v="1"/>
    <x v="4"/>
    <x v="0"/>
    <x v="2"/>
    <x v="2"/>
    <n v="2"/>
    <x v="6"/>
    <x v="0"/>
    <x v="0"/>
  </r>
  <r>
    <x v="1"/>
    <x v="14"/>
    <x v="1"/>
    <x v="4"/>
    <x v="0"/>
    <x v="3"/>
    <x v="3"/>
    <n v="17"/>
    <x v="6"/>
    <x v="0"/>
    <x v="0"/>
  </r>
  <r>
    <x v="1"/>
    <x v="14"/>
    <x v="1"/>
    <x v="4"/>
    <x v="0"/>
    <x v="4"/>
    <x v="4"/>
    <n v="21"/>
    <x v="6"/>
    <x v="0"/>
    <x v="0"/>
  </r>
  <r>
    <x v="1"/>
    <x v="14"/>
    <x v="1"/>
    <x v="4"/>
    <x v="0"/>
    <x v="5"/>
    <x v="5"/>
    <n v="34"/>
    <x v="6"/>
    <x v="0"/>
    <x v="0"/>
  </r>
  <r>
    <x v="1"/>
    <x v="14"/>
    <x v="1"/>
    <x v="4"/>
    <x v="0"/>
    <x v="6"/>
    <x v="6"/>
    <n v="7"/>
    <x v="6"/>
    <x v="0"/>
    <x v="0"/>
  </r>
  <r>
    <x v="1"/>
    <x v="14"/>
    <x v="1"/>
    <x v="4"/>
    <x v="0"/>
    <x v="7"/>
    <x v="7"/>
    <n v="15"/>
    <x v="6"/>
    <x v="0"/>
    <x v="0"/>
  </r>
  <r>
    <x v="1"/>
    <x v="14"/>
    <x v="1"/>
    <x v="5"/>
    <x v="1"/>
    <x v="0"/>
    <x v="0"/>
    <n v="152"/>
    <x v="6"/>
    <x v="0"/>
    <x v="0"/>
  </r>
  <r>
    <x v="1"/>
    <x v="14"/>
    <x v="1"/>
    <x v="5"/>
    <x v="1"/>
    <x v="1"/>
    <x v="1"/>
    <n v="174"/>
    <x v="6"/>
    <x v="0"/>
    <x v="0"/>
  </r>
  <r>
    <x v="1"/>
    <x v="14"/>
    <x v="1"/>
    <x v="5"/>
    <x v="1"/>
    <x v="2"/>
    <x v="2"/>
    <n v="217"/>
    <x v="6"/>
    <x v="0"/>
    <x v="0"/>
  </r>
  <r>
    <x v="1"/>
    <x v="14"/>
    <x v="1"/>
    <x v="5"/>
    <x v="1"/>
    <x v="3"/>
    <x v="3"/>
    <n v="205"/>
    <x v="6"/>
    <x v="0"/>
    <x v="0"/>
  </r>
  <r>
    <x v="1"/>
    <x v="14"/>
    <x v="1"/>
    <x v="5"/>
    <x v="1"/>
    <x v="4"/>
    <x v="4"/>
    <n v="183"/>
    <x v="6"/>
    <x v="0"/>
    <x v="0"/>
  </r>
  <r>
    <x v="1"/>
    <x v="14"/>
    <x v="1"/>
    <x v="5"/>
    <x v="1"/>
    <x v="5"/>
    <x v="5"/>
    <n v="183"/>
    <x v="6"/>
    <x v="0"/>
    <x v="0"/>
  </r>
  <r>
    <x v="1"/>
    <x v="14"/>
    <x v="1"/>
    <x v="5"/>
    <x v="1"/>
    <x v="6"/>
    <x v="6"/>
    <n v="170"/>
    <x v="6"/>
    <x v="0"/>
    <x v="0"/>
  </r>
  <r>
    <x v="1"/>
    <x v="14"/>
    <x v="1"/>
    <x v="5"/>
    <x v="1"/>
    <x v="7"/>
    <x v="7"/>
    <n v="430"/>
    <x v="6"/>
    <x v="0"/>
    <x v="0"/>
  </r>
  <r>
    <x v="1"/>
    <x v="15"/>
    <x v="0"/>
    <x v="0"/>
    <x v="0"/>
    <x v="0"/>
    <x v="0"/>
    <n v="1308"/>
    <x v="4"/>
    <x v="0"/>
    <x v="0"/>
  </r>
  <r>
    <x v="1"/>
    <x v="15"/>
    <x v="0"/>
    <x v="0"/>
    <x v="0"/>
    <x v="1"/>
    <x v="1"/>
    <n v="1234"/>
    <x v="4"/>
    <x v="0"/>
    <x v="0"/>
  </r>
  <r>
    <x v="1"/>
    <x v="15"/>
    <x v="0"/>
    <x v="0"/>
    <x v="0"/>
    <x v="2"/>
    <x v="2"/>
    <n v="424"/>
    <x v="4"/>
    <x v="0"/>
    <x v="0"/>
  </r>
  <r>
    <x v="1"/>
    <x v="15"/>
    <x v="0"/>
    <x v="0"/>
    <x v="0"/>
    <x v="3"/>
    <x v="3"/>
    <n v="1171"/>
    <x v="4"/>
    <x v="0"/>
    <x v="0"/>
  </r>
  <r>
    <x v="1"/>
    <x v="15"/>
    <x v="0"/>
    <x v="0"/>
    <x v="0"/>
    <x v="4"/>
    <x v="4"/>
    <n v="1370"/>
    <x v="4"/>
    <x v="0"/>
    <x v="0"/>
  </r>
  <r>
    <x v="1"/>
    <x v="15"/>
    <x v="0"/>
    <x v="0"/>
    <x v="0"/>
    <x v="5"/>
    <x v="5"/>
    <n v="1413"/>
    <x v="4"/>
    <x v="0"/>
    <x v="0"/>
  </r>
  <r>
    <x v="1"/>
    <x v="15"/>
    <x v="0"/>
    <x v="0"/>
    <x v="0"/>
    <x v="6"/>
    <x v="6"/>
    <n v="1181"/>
    <x v="4"/>
    <x v="0"/>
    <x v="0"/>
  </r>
  <r>
    <x v="1"/>
    <x v="15"/>
    <x v="0"/>
    <x v="0"/>
    <x v="0"/>
    <x v="7"/>
    <x v="7"/>
    <n v="1232"/>
    <x v="4"/>
    <x v="0"/>
    <x v="0"/>
  </r>
  <r>
    <x v="1"/>
    <x v="15"/>
    <x v="0"/>
    <x v="1"/>
    <x v="0"/>
    <x v="0"/>
    <x v="0"/>
    <n v="1687"/>
    <x v="4"/>
    <x v="0"/>
    <x v="0"/>
  </r>
  <r>
    <x v="1"/>
    <x v="15"/>
    <x v="0"/>
    <x v="1"/>
    <x v="0"/>
    <x v="1"/>
    <x v="1"/>
    <n v="1737"/>
    <x v="4"/>
    <x v="0"/>
    <x v="0"/>
  </r>
  <r>
    <x v="1"/>
    <x v="15"/>
    <x v="0"/>
    <x v="1"/>
    <x v="0"/>
    <x v="2"/>
    <x v="2"/>
    <n v="568"/>
    <x v="4"/>
    <x v="0"/>
    <x v="0"/>
  </r>
  <r>
    <x v="1"/>
    <x v="15"/>
    <x v="0"/>
    <x v="1"/>
    <x v="0"/>
    <x v="3"/>
    <x v="3"/>
    <n v="1739"/>
    <x v="4"/>
    <x v="0"/>
    <x v="0"/>
  </r>
  <r>
    <x v="1"/>
    <x v="15"/>
    <x v="0"/>
    <x v="1"/>
    <x v="0"/>
    <x v="4"/>
    <x v="4"/>
    <n v="2285"/>
    <x v="4"/>
    <x v="0"/>
    <x v="0"/>
  </r>
  <r>
    <x v="1"/>
    <x v="15"/>
    <x v="0"/>
    <x v="1"/>
    <x v="0"/>
    <x v="5"/>
    <x v="5"/>
    <n v="1807"/>
    <x v="4"/>
    <x v="0"/>
    <x v="0"/>
  </r>
  <r>
    <x v="1"/>
    <x v="15"/>
    <x v="0"/>
    <x v="1"/>
    <x v="0"/>
    <x v="6"/>
    <x v="6"/>
    <n v="1725"/>
    <x v="4"/>
    <x v="0"/>
    <x v="0"/>
  </r>
  <r>
    <x v="1"/>
    <x v="15"/>
    <x v="0"/>
    <x v="1"/>
    <x v="0"/>
    <x v="7"/>
    <x v="7"/>
    <n v="1639"/>
    <x v="4"/>
    <x v="0"/>
    <x v="0"/>
  </r>
  <r>
    <x v="1"/>
    <x v="15"/>
    <x v="0"/>
    <x v="2"/>
    <x v="0"/>
    <x v="0"/>
    <x v="0"/>
    <n v="3377"/>
    <x v="4"/>
    <x v="0"/>
    <x v="0"/>
  </r>
  <r>
    <x v="1"/>
    <x v="15"/>
    <x v="0"/>
    <x v="2"/>
    <x v="0"/>
    <x v="1"/>
    <x v="1"/>
    <n v="3060"/>
    <x v="4"/>
    <x v="0"/>
    <x v="0"/>
  </r>
  <r>
    <x v="1"/>
    <x v="15"/>
    <x v="0"/>
    <x v="2"/>
    <x v="0"/>
    <x v="2"/>
    <x v="2"/>
    <n v="1099"/>
    <x v="4"/>
    <x v="0"/>
    <x v="0"/>
  </r>
  <r>
    <x v="1"/>
    <x v="15"/>
    <x v="0"/>
    <x v="2"/>
    <x v="0"/>
    <x v="3"/>
    <x v="3"/>
    <n v="3315"/>
    <x v="4"/>
    <x v="0"/>
    <x v="0"/>
  </r>
  <r>
    <x v="1"/>
    <x v="15"/>
    <x v="0"/>
    <x v="2"/>
    <x v="0"/>
    <x v="4"/>
    <x v="4"/>
    <n v="2885"/>
    <x v="4"/>
    <x v="0"/>
    <x v="0"/>
  </r>
  <r>
    <x v="1"/>
    <x v="15"/>
    <x v="0"/>
    <x v="2"/>
    <x v="0"/>
    <x v="5"/>
    <x v="5"/>
    <n v="3377"/>
    <x v="4"/>
    <x v="0"/>
    <x v="0"/>
  </r>
  <r>
    <x v="1"/>
    <x v="15"/>
    <x v="0"/>
    <x v="2"/>
    <x v="0"/>
    <x v="6"/>
    <x v="6"/>
    <n v="3217"/>
    <x v="4"/>
    <x v="0"/>
    <x v="0"/>
  </r>
  <r>
    <x v="1"/>
    <x v="15"/>
    <x v="0"/>
    <x v="2"/>
    <x v="0"/>
    <x v="7"/>
    <x v="7"/>
    <n v="3119"/>
    <x v="4"/>
    <x v="0"/>
    <x v="0"/>
  </r>
  <r>
    <x v="1"/>
    <x v="15"/>
    <x v="0"/>
    <x v="3"/>
    <x v="1"/>
    <x v="0"/>
    <x v="0"/>
    <n v="0"/>
    <x v="4"/>
    <x v="0"/>
    <x v="0"/>
  </r>
  <r>
    <x v="1"/>
    <x v="15"/>
    <x v="0"/>
    <x v="3"/>
    <x v="1"/>
    <x v="1"/>
    <x v="1"/>
    <n v="0"/>
    <x v="4"/>
    <x v="0"/>
    <x v="0"/>
  </r>
  <r>
    <x v="1"/>
    <x v="15"/>
    <x v="0"/>
    <x v="3"/>
    <x v="1"/>
    <x v="2"/>
    <x v="2"/>
    <n v="0"/>
    <x v="4"/>
    <x v="0"/>
    <x v="0"/>
  </r>
  <r>
    <x v="1"/>
    <x v="15"/>
    <x v="0"/>
    <x v="3"/>
    <x v="1"/>
    <x v="3"/>
    <x v="3"/>
    <n v="0"/>
    <x v="4"/>
    <x v="0"/>
    <x v="0"/>
  </r>
  <r>
    <x v="1"/>
    <x v="15"/>
    <x v="0"/>
    <x v="3"/>
    <x v="1"/>
    <x v="4"/>
    <x v="4"/>
    <n v="0"/>
    <x v="4"/>
    <x v="0"/>
    <x v="0"/>
  </r>
  <r>
    <x v="1"/>
    <x v="15"/>
    <x v="0"/>
    <x v="3"/>
    <x v="1"/>
    <x v="5"/>
    <x v="5"/>
    <n v="0"/>
    <x v="4"/>
    <x v="0"/>
    <x v="0"/>
  </r>
  <r>
    <x v="1"/>
    <x v="15"/>
    <x v="0"/>
    <x v="3"/>
    <x v="1"/>
    <x v="6"/>
    <x v="6"/>
    <n v="0"/>
    <x v="4"/>
    <x v="0"/>
    <x v="0"/>
  </r>
  <r>
    <x v="1"/>
    <x v="15"/>
    <x v="0"/>
    <x v="3"/>
    <x v="1"/>
    <x v="7"/>
    <x v="7"/>
    <n v="40"/>
    <x v="4"/>
    <x v="0"/>
    <x v="0"/>
  </r>
  <r>
    <x v="1"/>
    <x v="15"/>
    <x v="0"/>
    <x v="4"/>
    <x v="0"/>
    <x v="0"/>
    <x v="0"/>
    <n v="83"/>
    <x v="4"/>
    <x v="0"/>
    <x v="0"/>
  </r>
  <r>
    <x v="1"/>
    <x v="15"/>
    <x v="0"/>
    <x v="4"/>
    <x v="0"/>
    <x v="1"/>
    <x v="1"/>
    <n v="41"/>
    <x v="4"/>
    <x v="0"/>
    <x v="0"/>
  </r>
  <r>
    <x v="1"/>
    <x v="15"/>
    <x v="0"/>
    <x v="4"/>
    <x v="0"/>
    <x v="2"/>
    <x v="2"/>
    <n v="24"/>
    <x v="4"/>
    <x v="0"/>
    <x v="0"/>
  </r>
  <r>
    <x v="1"/>
    <x v="15"/>
    <x v="0"/>
    <x v="4"/>
    <x v="0"/>
    <x v="3"/>
    <x v="3"/>
    <n v="85"/>
    <x v="4"/>
    <x v="0"/>
    <x v="0"/>
  </r>
  <r>
    <x v="1"/>
    <x v="15"/>
    <x v="0"/>
    <x v="4"/>
    <x v="0"/>
    <x v="4"/>
    <x v="4"/>
    <n v="48"/>
    <x v="4"/>
    <x v="0"/>
    <x v="0"/>
  </r>
  <r>
    <x v="1"/>
    <x v="15"/>
    <x v="0"/>
    <x v="4"/>
    <x v="0"/>
    <x v="5"/>
    <x v="5"/>
    <n v="102"/>
    <x v="4"/>
    <x v="0"/>
    <x v="0"/>
  </r>
  <r>
    <x v="1"/>
    <x v="15"/>
    <x v="0"/>
    <x v="4"/>
    <x v="0"/>
    <x v="6"/>
    <x v="6"/>
    <n v="67"/>
    <x v="4"/>
    <x v="0"/>
    <x v="0"/>
  </r>
  <r>
    <x v="1"/>
    <x v="15"/>
    <x v="0"/>
    <x v="4"/>
    <x v="0"/>
    <x v="7"/>
    <x v="7"/>
    <n v="74"/>
    <x v="4"/>
    <x v="0"/>
    <x v="0"/>
  </r>
  <r>
    <x v="1"/>
    <x v="15"/>
    <x v="0"/>
    <x v="5"/>
    <x v="1"/>
    <x v="0"/>
    <x v="0"/>
    <n v="1011"/>
    <x v="4"/>
    <x v="0"/>
    <x v="0"/>
  </r>
  <r>
    <x v="1"/>
    <x v="15"/>
    <x v="0"/>
    <x v="5"/>
    <x v="1"/>
    <x v="1"/>
    <x v="1"/>
    <n v="1107"/>
    <x v="4"/>
    <x v="0"/>
    <x v="0"/>
  </r>
  <r>
    <x v="1"/>
    <x v="15"/>
    <x v="0"/>
    <x v="5"/>
    <x v="1"/>
    <x v="2"/>
    <x v="2"/>
    <n v="336"/>
    <x v="4"/>
    <x v="0"/>
    <x v="0"/>
  </r>
  <r>
    <x v="1"/>
    <x v="15"/>
    <x v="0"/>
    <x v="5"/>
    <x v="1"/>
    <x v="3"/>
    <x v="3"/>
    <n v="883"/>
    <x v="4"/>
    <x v="0"/>
    <x v="0"/>
  </r>
  <r>
    <x v="1"/>
    <x v="15"/>
    <x v="0"/>
    <x v="5"/>
    <x v="1"/>
    <x v="4"/>
    <x v="4"/>
    <n v="1080"/>
    <x v="4"/>
    <x v="0"/>
    <x v="0"/>
  </r>
  <r>
    <x v="1"/>
    <x v="15"/>
    <x v="0"/>
    <x v="5"/>
    <x v="1"/>
    <x v="5"/>
    <x v="5"/>
    <n v="1092"/>
    <x v="4"/>
    <x v="0"/>
    <x v="0"/>
  </r>
  <r>
    <x v="1"/>
    <x v="15"/>
    <x v="0"/>
    <x v="5"/>
    <x v="1"/>
    <x v="6"/>
    <x v="6"/>
    <n v="867"/>
    <x v="4"/>
    <x v="0"/>
    <x v="0"/>
  </r>
  <r>
    <x v="1"/>
    <x v="15"/>
    <x v="0"/>
    <x v="5"/>
    <x v="1"/>
    <x v="7"/>
    <x v="7"/>
    <n v="765"/>
    <x v="4"/>
    <x v="0"/>
    <x v="0"/>
  </r>
  <r>
    <x v="1"/>
    <x v="15"/>
    <x v="1"/>
    <x v="0"/>
    <x v="0"/>
    <x v="0"/>
    <x v="0"/>
    <n v="411"/>
    <x v="4"/>
    <x v="0"/>
    <x v="0"/>
  </r>
  <r>
    <x v="1"/>
    <x v="15"/>
    <x v="1"/>
    <x v="0"/>
    <x v="0"/>
    <x v="1"/>
    <x v="1"/>
    <n v="383"/>
    <x v="4"/>
    <x v="0"/>
    <x v="0"/>
  </r>
  <r>
    <x v="1"/>
    <x v="15"/>
    <x v="1"/>
    <x v="0"/>
    <x v="0"/>
    <x v="2"/>
    <x v="2"/>
    <n v="176"/>
    <x v="4"/>
    <x v="0"/>
    <x v="0"/>
  </r>
  <r>
    <x v="1"/>
    <x v="15"/>
    <x v="1"/>
    <x v="0"/>
    <x v="0"/>
    <x v="3"/>
    <x v="3"/>
    <n v="367"/>
    <x v="4"/>
    <x v="0"/>
    <x v="0"/>
  </r>
  <r>
    <x v="1"/>
    <x v="15"/>
    <x v="1"/>
    <x v="0"/>
    <x v="0"/>
    <x v="4"/>
    <x v="4"/>
    <n v="380"/>
    <x v="4"/>
    <x v="0"/>
    <x v="0"/>
  </r>
  <r>
    <x v="1"/>
    <x v="15"/>
    <x v="1"/>
    <x v="0"/>
    <x v="0"/>
    <x v="5"/>
    <x v="5"/>
    <n v="398"/>
    <x v="4"/>
    <x v="0"/>
    <x v="0"/>
  </r>
  <r>
    <x v="1"/>
    <x v="15"/>
    <x v="1"/>
    <x v="0"/>
    <x v="0"/>
    <x v="6"/>
    <x v="6"/>
    <n v="365"/>
    <x v="4"/>
    <x v="0"/>
    <x v="0"/>
  </r>
  <r>
    <x v="1"/>
    <x v="15"/>
    <x v="1"/>
    <x v="0"/>
    <x v="0"/>
    <x v="7"/>
    <x v="7"/>
    <n v="384"/>
    <x v="4"/>
    <x v="0"/>
    <x v="0"/>
  </r>
  <r>
    <x v="1"/>
    <x v="15"/>
    <x v="1"/>
    <x v="1"/>
    <x v="0"/>
    <x v="0"/>
    <x v="0"/>
    <n v="896"/>
    <x v="4"/>
    <x v="0"/>
    <x v="0"/>
  </r>
  <r>
    <x v="1"/>
    <x v="15"/>
    <x v="1"/>
    <x v="1"/>
    <x v="0"/>
    <x v="1"/>
    <x v="1"/>
    <n v="1017"/>
    <x v="4"/>
    <x v="0"/>
    <x v="0"/>
  </r>
  <r>
    <x v="1"/>
    <x v="15"/>
    <x v="1"/>
    <x v="1"/>
    <x v="0"/>
    <x v="2"/>
    <x v="2"/>
    <n v="352"/>
    <x v="4"/>
    <x v="0"/>
    <x v="0"/>
  </r>
  <r>
    <x v="1"/>
    <x v="15"/>
    <x v="1"/>
    <x v="1"/>
    <x v="0"/>
    <x v="3"/>
    <x v="3"/>
    <n v="990"/>
    <x v="4"/>
    <x v="0"/>
    <x v="0"/>
  </r>
  <r>
    <x v="1"/>
    <x v="15"/>
    <x v="1"/>
    <x v="1"/>
    <x v="0"/>
    <x v="4"/>
    <x v="4"/>
    <n v="1001"/>
    <x v="4"/>
    <x v="0"/>
    <x v="0"/>
  </r>
  <r>
    <x v="1"/>
    <x v="15"/>
    <x v="1"/>
    <x v="1"/>
    <x v="0"/>
    <x v="5"/>
    <x v="5"/>
    <n v="1017"/>
    <x v="4"/>
    <x v="0"/>
    <x v="0"/>
  </r>
  <r>
    <x v="1"/>
    <x v="15"/>
    <x v="1"/>
    <x v="1"/>
    <x v="0"/>
    <x v="6"/>
    <x v="6"/>
    <n v="831"/>
    <x v="4"/>
    <x v="0"/>
    <x v="0"/>
  </r>
  <r>
    <x v="1"/>
    <x v="15"/>
    <x v="1"/>
    <x v="1"/>
    <x v="0"/>
    <x v="7"/>
    <x v="7"/>
    <n v="900"/>
    <x v="4"/>
    <x v="0"/>
    <x v="0"/>
  </r>
  <r>
    <x v="1"/>
    <x v="15"/>
    <x v="1"/>
    <x v="2"/>
    <x v="0"/>
    <x v="0"/>
    <x v="0"/>
    <n v="1641"/>
    <x v="4"/>
    <x v="0"/>
    <x v="0"/>
  </r>
  <r>
    <x v="1"/>
    <x v="15"/>
    <x v="1"/>
    <x v="2"/>
    <x v="0"/>
    <x v="1"/>
    <x v="1"/>
    <n v="1532"/>
    <x v="4"/>
    <x v="0"/>
    <x v="0"/>
  </r>
  <r>
    <x v="1"/>
    <x v="15"/>
    <x v="1"/>
    <x v="2"/>
    <x v="0"/>
    <x v="2"/>
    <x v="2"/>
    <n v="615"/>
    <x v="4"/>
    <x v="0"/>
    <x v="0"/>
  </r>
  <r>
    <x v="1"/>
    <x v="15"/>
    <x v="1"/>
    <x v="2"/>
    <x v="0"/>
    <x v="3"/>
    <x v="3"/>
    <n v="1732"/>
    <x v="4"/>
    <x v="0"/>
    <x v="0"/>
  </r>
  <r>
    <x v="1"/>
    <x v="15"/>
    <x v="1"/>
    <x v="2"/>
    <x v="0"/>
    <x v="4"/>
    <x v="4"/>
    <n v="1474"/>
    <x v="4"/>
    <x v="0"/>
    <x v="0"/>
  </r>
  <r>
    <x v="1"/>
    <x v="15"/>
    <x v="1"/>
    <x v="2"/>
    <x v="0"/>
    <x v="5"/>
    <x v="5"/>
    <n v="1660"/>
    <x v="4"/>
    <x v="0"/>
    <x v="0"/>
  </r>
  <r>
    <x v="1"/>
    <x v="15"/>
    <x v="1"/>
    <x v="2"/>
    <x v="0"/>
    <x v="6"/>
    <x v="6"/>
    <n v="1511"/>
    <x v="4"/>
    <x v="0"/>
    <x v="0"/>
  </r>
  <r>
    <x v="1"/>
    <x v="15"/>
    <x v="1"/>
    <x v="2"/>
    <x v="0"/>
    <x v="7"/>
    <x v="7"/>
    <n v="1556"/>
    <x v="4"/>
    <x v="0"/>
    <x v="0"/>
  </r>
  <r>
    <x v="1"/>
    <x v="15"/>
    <x v="1"/>
    <x v="3"/>
    <x v="1"/>
    <x v="0"/>
    <x v="0"/>
    <n v="0"/>
    <x v="4"/>
    <x v="0"/>
    <x v="0"/>
  </r>
  <r>
    <x v="1"/>
    <x v="15"/>
    <x v="1"/>
    <x v="3"/>
    <x v="1"/>
    <x v="1"/>
    <x v="1"/>
    <n v="0"/>
    <x v="4"/>
    <x v="0"/>
    <x v="0"/>
  </r>
  <r>
    <x v="1"/>
    <x v="15"/>
    <x v="1"/>
    <x v="3"/>
    <x v="1"/>
    <x v="2"/>
    <x v="2"/>
    <n v="0"/>
    <x v="4"/>
    <x v="0"/>
    <x v="0"/>
  </r>
  <r>
    <x v="1"/>
    <x v="15"/>
    <x v="1"/>
    <x v="3"/>
    <x v="1"/>
    <x v="3"/>
    <x v="3"/>
    <n v="0"/>
    <x v="4"/>
    <x v="0"/>
    <x v="0"/>
  </r>
  <r>
    <x v="1"/>
    <x v="15"/>
    <x v="1"/>
    <x v="3"/>
    <x v="1"/>
    <x v="4"/>
    <x v="4"/>
    <n v="0"/>
    <x v="4"/>
    <x v="0"/>
    <x v="0"/>
  </r>
  <r>
    <x v="1"/>
    <x v="15"/>
    <x v="1"/>
    <x v="3"/>
    <x v="1"/>
    <x v="5"/>
    <x v="5"/>
    <n v="0"/>
    <x v="4"/>
    <x v="0"/>
    <x v="0"/>
  </r>
  <r>
    <x v="1"/>
    <x v="15"/>
    <x v="1"/>
    <x v="3"/>
    <x v="1"/>
    <x v="6"/>
    <x v="6"/>
    <n v="0"/>
    <x v="4"/>
    <x v="0"/>
    <x v="0"/>
  </r>
  <r>
    <x v="1"/>
    <x v="15"/>
    <x v="1"/>
    <x v="3"/>
    <x v="1"/>
    <x v="7"/>
    <x v="7"/>
    <n v="0"/>
    <x v="4"/>
    <x v="0"/>
    <x v="0"/>
  </r>
  <r>
    <x v="1"/>
    <x v="15"/>
    <x v="1"/>
    <x v="4"/>
    <x v="0"/>
    <x v="0"/>
    <x v="0"/>
    <n v="15"/>
    <x v="4"/>
    <x v="0"/>
    <x v="0"/>
  </r>
  <r>
    <x v="1"/>
    <x v="15"/>
    <x v="1"/>
    <x v="4"/>
    <x v="0"/>
    <x v="1"/>
    <x v="1"/>
    <n v="11"/>
    <x v="4"/>
    <x v="0"/>
    <x v="0"/>
  </r>
  <r>
    <x v="1"/>
    <x v="15"/>
    <x v="1"/>
    <x v="4"/>
    <x v="0"/>
    <x v="2"/>
    <x v="2"/>
    <n v="2"/>
    <x v="4"/>
    <x v="0"/>
    <x v="0"/>
  </r>
  <r>
    <x v="1"/>
    <x v="15"/>
    <x v="1"/>
    <x v="4"/>
    <x v="0"/>
    <x v="3"/>
    <x v="3"/>
    <n v="19"/>
    <x v="4"/>
    <x v="0"/>
    <x v="0"/>
  </r>
  <r>
    <x v="1"/>
    <x v="15"/>
    <x v="1"/>
    <x v="4"/>
    <x v="0"/>
    <x v="4"/>
    <x v="4"/>
    <n v="3"/>
    <x v="4"/>
    <x v="0"/>
    <x v="0"/>
  </r>
  <r>
    <x v="1"/>
    <x v="15"/>
    <x v="1"/>
    <x v="4"/>
    <x v="0"/>
    <x v="5"/>
    <x v="5"/>
    <n v="29"/>
    <x v="4"/>
    <x v="0"/>
    <x v="0"/>
  </r>
  <r>
    <x v="1"/>
    <x v="15"/>
    <x v="1"/>
    <x v="4"/>
    <x v="0"/>
    <x v="6"/>
    <x v="6"/>
    <n v="8"/>
    <x v="4"/>
    <x v="0"/>
    <x v="0"/>
  </r>
  <r>
    <x v="1"/>
    <x v="15"/>
    <x v="1"/>
    <x v="4"/>
    <x v="0"/>
    <x v="7"/>
    <x v="7"/>
    <n v="14"/>
    <x v="4"/>
    <x v="0"/>
    <x v="0"/>
  </r>
  <r>
    <x v="1"/>
    <x v="15"/>
    <x v="1"/>
    <x v="5"/>
    <x v="1"/>
    <x v="0"/>
    <x v="0"/>
    <n v="234"/>
    <x v="4"/>
    <x v="0"/>
    <x v="0"/>
  </r>
  <r>
    <x v="1"/>
    <x v="15"/>
    <x v="1"/>
    <x v="5"/>
    <x v="1"/>
    <x v="1"/>
    <x v="1"/>
    <n v="344"/>
    <x v="4"/>
    <x v="0"/>
    <x v="0"/>
  </r>
  <r>
    <x v="1"/>
    <x v="15"/>
    <x v="1"/>
    <x v="5"/>
    <x v="1"/>
    <x v="2"/>
    <x v="2"/>
    <n v="132"/>
    <x v="4"/>
    <x v="0"/>
    <x v="0"/>
  </r>
  <r>
    <x v="1"/>
    <x v="15"/>
    <x v="1"/>
    <x v="5"/>
    <x v="1"/>
    <x v="3"/>
    <x v="3"/>
    <n v="250"/>
    <x v="4"/>
    <x v="0"/>
    <x v="0"/>
  </r>
  <r>
    <x v="1"/>
    <x v="15"/>
    <x v="1"/>
    <x v="5"/>
    <x v="1"/>
    <x v="4"/>
    <x v="4"/>
    <n v="249"/>
    <x v="4"/>
    <x v="0"/>
    <x v="0"/>
  </r>
  <r>
    <x v="1"/>
    <x v="15"/>
    <x v="1"/>
    <x v="5"/>
    <x v="1"/>
    <x v="5"/>
    <x v="5"/>
    <n v="285"/>
    <x v="4"/>
    <x v="0"/>
    <x v="0"/>
  </r>
  <r>
    <x v="1"/>
    <x v="15"/>
    <x v="1"/>
    <x v="5"/>
    <x v="1"/>
    <x v="6"/>
    <x v="6"/>
    <n v="213"/>
    <x v="4"/>
    <x v="0"/>
    <x v="0"/>
  </r>
  <r>
    <x v="1"/>
    <x v="15"/>
    <x v="1"/>
    <x v="5"/>
    <x v="1"/>
    <x v="7"/>
    <x v="7"/>
    <n v="186"/>
    <x v="4"/>
    <x v="0"/>
    <x v="0"/>
  </r>
  <r>
    <x v="1"/>
    <x v="16"/>
    <x v="0"/>
    <x v="0"/>
    <x v="0"/>
    <x v="0"/>
    <x v="0"/>
    <n v="1197"/>
    <x v="7"/>
    <x v="0"/>
    <x v="0"/>
  </r>
  <r>
    <x v="1"/>
    <x v="16"/>
    <x v="0"/>
    <x v="0"/>
    <x v="0"/>
    <x v="1"/>
    <x v="1"/>
    <n v="1412"/>
    <x v="7"/>
    <x v="0"/>
    <x v="0"/>
  </r>
  <r>
    <x v="1"/>
    <x v="16"/>
    <x v="0"/>
    <x v="0"/>
    <x v="0"/>
    <x v="2"/>
    <x v="2"/>
    <n v="1272"/>
    <x v="7"/>
    <x v="0"/>
    <x v="0"/>
  </r>
  <r>
    <x v="1"/>
    <x v="16"/>
    <x v="0"/>
    <x v="0"/>
    <x v="0"/>
    <x v="3"/>
    <x v="3"/>
    <n v="1181.5"/>
    <x v="7"/>
    <x v="0"/>
    <x v="0"/>
  </r>
  <r>
    <x v="1"/>
    <x v="16"/>
    <x v="0"/>
    <x v="0"/>
    <x v="0"/>
    <x v="4"/>
    <x v="4"/>
    <n v="1223"/>
    <x v="7"/>
    <x v="0"/>
    <x v="0"/>
  </r>
  <r>
    <x v="1"/>
    <x v="16"/>
    <x v="0"/>
    <x v="0"/>
    <x v="0"/>
    <x v="5"/>
    <x v="5"/>
    <n v="1404"/>
    <x v="7"/>
    <x v="0"/>
    <x v="0"/>
  </r>
  <r>
    <x v="1"/>
    <x v="16"/>
    <x v="0"/>
    <x v="0"/>
    <x v="0"/>
    <x v="6"/>
    <x v="6"/>
    <n v="997"/>
    <x v="7"/>
    <x v="0"/>
    <x v="0"/>
  </r>
  <r>
    <x v="1"/>
    <x v="16"/>
    <x v="0"/>
    <x v="0"/>
    <x v="0"/>
    <x v="7"/>
    <x v="7"/>
    <n v="717"/>
    <x v="7"/>
    <x v="0"/>
    <x v="0"/>
  </r>
  <r>
    <x v="1"/>
    <x v="16"/>
    <x v="0"/>
    <x v="1"/>
    <x v="0"/>
    <x v="0"/>
    <x v="0"/>
    <n v="801"/>
    <x v="7"/>
    <x v="0"/>
    <x v="0"/>
  </r>
  <r>
    <x v="1"/>
    <x v="16"/>
    <x v="0"/>
    <x v="1"/>
    <x v="0"/>
    <x v="1"/>
    <x v="1"/>
    <n v="1068"/>
    <x v="7"/>
    <x v="0"/>
    <x v="0"/>
  </r>
  <r>
    <x v="1"/>
    <x v="16"/>
    <x v="0"/>
    <x v="1"/>
    <x v="0"/>
    <x v="2"/>
    <x v="2"/>
    <n v="1334"/>
    <x v="7"/>
    <x v="0"/>
    <x v="0"/>
  </r>
  <r>
    <x v="1"/>
    <x v="16"/>
    <x v="0"/>
    <x v="1"/>
    <x v="0"/>
    <x v="3"/>
    <x v="3"/>
    <n v="874"/>
    <x v="7"/>
    <x v="0"/>
    <x v="0"/>
  </r>
  <r>
    <x v="1"/>
    <x v="16"/>
    <x v="0"/>
    <x v="1"/>
    <x v="0"/>
    <x v="4"/>
    <x v="4"/>
    <n v="955"/>
    <x v="7"/>
    <x v="0"/>
    <x v="0"/>
  </r>
  <r>
    <x v="1"/>
    <x v="16"/>
    <x v="0"/>
    <x v="1"/>
    <x v="0"/>
    <x v="5"/>
    <x v="5"/>
    <n v="1047"/>
    <x v="7"/>
    <x v="0"/>
    <x v="0"/>
  </r>
  <r>
    <x v="1"/>
    <x v="16"/>
    <x v="0"/>
    <x v="1"/>
    <x v="0"/>
    <x v="6"/>
    <x v="6"/>
    <n v="917"/>
    <x v="7"/>
    <x v="0"/>
    <x v="0"/>
  </r>
  <r>
    <x v="1"/>
    <x v="16"/>
    <x v="0"/>
    <x v="1"/>
    <x v="0"/>
    <x v="7"/>
    <x v="7"/>
    <n v="616"/>
    <x v="7"/>
    <x v="0"/>
    <x v="0"/>
  </r>
  <r>
    <x v="1"/>
    <x v="16"/>
    <x v="0"/>
    <x v="2"/>
    <x v="0"/>
    <x v="0"/>
    <x v="0"/>
    <n v="2154"/>
    <x v="7"/>
    <x v="0"/>
    <x v="0"/>
  </r>
  <r>
    <x v="1"/>
    <x v="16"/>
    <x v="0"/>
    <x v="2"/>
    <x v="0"/>
    <x v="1"/>
    <x v="1"/>
    <n v="2274"/>
    <x v="7"/>
    <x v="0"/>
    <x v="0"/>
  </r>
  <r>
    <x v="1"/>
    <x v="16"/>
    <x v="0"/>
    <x v="2"/>
    <x v="0"/>
    <x v="2"/>
    <x v="2"/>
    <n v="1436"/>
    <x v="7"/>
    <x v="0"/>
    <x v="0"/>
  </r>
  <r>
    <x v="1"/>
    <x v="16"/>
    <x v="0"/>
    <x v="2"/>
    <x v="0"/>
    <x v="3"/>
    <x v="3"/>
    <n v="1971.5"/>
    <x v="7"/>
    <x v="0"/>
    <x v="0"/>
  </r>
  <r>
    <x v="1"/>
    <x v="16"/>
    <x v="0"/>
    <x v="2"/>
    <x v="0"/>
    <x v="4"/>
    <x v="4"/>
    <n v="1991"/>
    <x v="7"/>
    <x v="0"/>
    <x v="0"/>
  </r>
  <r>
    <x v="1"/>
    <x v="16"/>
    <x v="0"/>
    <x v="2"/>
    <x v="0"/>
    <x v="5"/>
    <x v="5"/>
    <n v="2281"/>
    <x v="7"/>
    <x v="0"/>
    <x v="0"/>
  </r>
  <r>
    <x v="1"/>
    <x v="16"/>
    <x v="0"/>
    <x v="2"/>
    <x v="0"/>
    <x v="6"/>
    <x v="6"/>
    <n v="1796"/>
    <x v="7"/>
    <x v="0"/>
    <x v="0"/>
  </r>
  <r>
    <x v="1"/>
    <x v="16"/>
    <x v="0"/>
    <x v="2"/>
    <x v="0"/>
    <x v="7"/>
    <x v="7"/>
    <n v="1232"/>
    <x v="7"/>
    <x v="0"/>
    <x v="0"/>
  </r>
  <r>
    <x v="1"/>
    <x v="16"/>
    <x v="0"/>
    <x v="3"/>
    <x v="1"/>
    <x v="0"/>
    <x v="0"/>
    <n v="0"/>
    <x v="7"/>
    <x v="0"/>
    <x v="0"/>
  </r>
  <r>
    <x v="1"/>
    <x v="16"/>
    <x v="0"/>
    <x v="3"/>
    <x v="1"/>
    <x v="1"/>
    <x v="1"/>
    <n v="0"/>
    <x v="7"/>
    <x v="0"/>
    <x v="0"/>
  </r>
  <r>
    <x v="1"/>
    <x v="16"/>
    <x v="0"/>
    <x v="3"/>
    <x v="1"/>
    <x v="2"/>
    <x v="2"/>
    <n v="0"/>
    <x v="7"/>
    <x v="0"/>
    <x v="0"/>
  </r>
  <r>
    <x v="1"/>
    <x v="16"/>
    <x v="0"/>
    <x v="3"/>
    <x v="1"/>
    <x v="3"/>
    <x v="3"/>
    <n v="0"/>
    <x v="7"/>
    <x v="0"/>
    <x v="0"/>
  </r>
  <r>
    <x v="1"/>
    <x v="16"/>
    <x v="0"/>
    <x v="3"/>
    <x v="1"/>
    <x v="4"/>
    <x v="4"/>
    <n v="0"/>
    <x v="7"/>
    <x v="0"/>
    <x v="0"/>
  </r>
  <r>
    <x v="1"/>
    <x v="16"/>
    <x v="0"/>
    <x v="3"/>
    <x v="1"/>
    <x v="5"/>
    <x v="5"/>
    <n v="0"/>
    <x v="7"/>
    <x v="0"/>
    <x v="0"/>
  </r>
  <r>
    <x v="1"/>
    <x v="16"/>
    <x v="0"/>
    <x v="3"/>
    <x v="1"/>
    <x v="6"/>
    <x v="6"/>
    <n v="0"/>
    <x v="7"/>
    <x v="0"/>
    <x v="0"/>
  </r>
  <r>
    <x v="1"/>
    <x v="16"/>
    <x v="0"/>
    <x v="3"/>
    <x v="1"/>
    <x v="7"/>
    <x v="7"/>
    <n v="0"/>
    <x v="7"/>
    <x v="0"/>
    <x v="0"/>
  </r>
  <r>
    <x v="1"/>
    <x v="16"/>
    <x v="0"/>
    <x v="4"/>
    <x v="0"/>
    <x v="0"/>
    <x v="0"/>
    <n v="144"/>
    <x v="7"/>
    <x v="0"/>
    <x v="0"/>
  </r>
  <r>
    <x v="1"/>
    <x v="16"/>
    <x v="0"/>
    <x v="4"/>
    <x v="0"/>
    <x v="1"/>
    <x v="1"/>
    <n v="55"/>
    <x v="7"/>
    <x v="0"/>
    <x v="0"/>
  </r>
  <r>
    <x v="1"/>
    <x v="16"/>
    <x v="0"/>
    <x v="4"/>
    <x v="0"/>
    <x v="2"/>
    <x v="2"/>
    <n v="228"/>
    <x v="7"/>
    <x v="0"/>
    <x v="0"/>
  </r>
  <r>
    <x v="1"/>
    <x v="16"/>
    <x v="0"/>
    <x v="4"/>
    <x v="0"/>
    <x v="3"/>
    <x v="3"/>
    <n v="192"/>
    <x v="7"/>
    <x v="0"/>
    <x v="0"/>
  </r>
  <r>
    <x v="1"/>
    <x v="16"/>
    <x v="0"/>
    <x v="4"/>
    <x v="0"/>
    <x v="4"/>
    <x v="4"/>
    <n v="151"/>
    <x v="7"/>
    <x v="0"/>
    <x v="0"/>
  </r>
  <r>
    <x v="1"/>
    <x v="16"/>
    <x v="0"/>
    <x v="4"/>
    <x v="0"/>
    <x v="5"/>
    <x v="5"/>
    <n v="104"/>
    <x v="7"/>
    <x v="0"/>
    <x v="0"/>
  </r>
  <r>
    <x v="1"/>
    <x v="16"/>
    <x v="0"/>
    <x v="4"/>
    <x v="0"/>
    <x v="6"/>
    <x v="6"/>
    <n v="14"/>
    <x v="7"/>
    <x v="0"/>
    <x v="0"/>
  </r>
  <r>
    <x v="1"/>
    <x v="16"/>
    <x v="0"/>
    <x v="4"/>
    <x v="0"/>
    <x v="7"/>
    <x v="7"/>
    <n v="102"/>
    <x v="7"/>
    <x v="0"/>
    <x v="0"/>
  </r>
  <r>
    <x v="1"/>
    <x v="16"/>
    <x v="0"/>
    <x v="5"/>
    <x v="1"/>
    <x v="0"/>
    <x v="0"/>
    <n v="409"/>
    <x v="7"/>
    <x v="0"/>
    <x v="0"/>
  </r>
  <r>
    <x v="1"/>
    <x v="16"/>
    <x v="0"/>
    <x v="5"/>
    <x v="1"/>
    <x v="1"/>
    <x v="1"/>
    <n v="375"/>
    <x v="7"/>
    <x v="0"/>
    <x v="0"/>
  </r>
  <r>
    <x v="1"/>
    <x v="16"/>
    <x v="0"/>
    <x v="5"/>
    <x v="1"/>
    <x v="2"/>
    <x v="2"/>
    <n v="347"/>
    <x v="7"/>
    <x v="0"/>
    <x v="0"/>
  </r>
  <r>
    <x v="1"/>
    <x v="16"/>
    <x v="0"/>
    <x v="5"/>
    <x v="1"/>
    <x v="3"/>
    <x v="3"/>
    <n v="849"/>
    <x v="7"/>
    <x v="0"/>
    <x v="0"/>
  </r>
  <r>
    <x v="1"/>
    <x v="16"/>
    <x v="0"/>
    <x v="5"/>
    <x v="1"/>
    <x v="4"/>
    <x v="4"/>
    <n v="388"/>
    <x v="7"/>
    <x v="0"/>
    <x v="0"/>
  </r>
  <r>
    <x v="1"/>
    <x v="16"/>
    <x v="0"/>
    <x v="5"/>
    <x v="1"/>
    <x v="5"/>
    <x v="5"/>
    <n v="432"/>
    <x v="7"/>
    <x v="0"/>
    <x v="0"/>
  </r>
  <r>
    <x v="1"/>
    <x v="16"/>
    <x v="0"/>
    <x v="5"/>
    <x v="1"/>
    <x v="6"/>
    <x v="6"/>
    <n v="244"/>
    <x v="7"/>
    <x v="0"/>
    <x v="0"/>
  </r>
  <r>
    <x v="1"/>
    <x v="16"/>
    <x v="0"/>
    <x v="5"/>
    <x v="1"/>
    <x v="7"/>
    <x v="7"/>
    <n v="374"/>
    <x v="7"/>
    <x v="0"/>
    <x v="0"/>
  </r>
  <r>
    <x v="1"/>
    <x v="16"/>
    <x v="1"/>
    <x v="0"/>
    <x v="0"/>
    <x v="0"/>
    <x v="0"/>
    <n v="196"/>
    <x v="7"/>
    <x v="0"/>
    <x v="0"/>
  </r>
  <r>
    <x v="1"/>
    <x v="16"/>
    <x v="1"/>
    <x v="0"/>
    <x v="0"/>
    <x v="1"/>
    <x v="1"/>
    <n v="216"/>
    <x v="7"/>
    <x v="0"/>
    <x v="0"/>
  </r>
  <r>
    <x v="1"/>
    <x v="16"/>
    <x v="1"/>
    <x v="0"/>
    <x v="0"/>
    <x v="2"/>
    <x v="2"/>
    <n v="199"/>
    <x v="7"/>
    <x v="0"/>
    <x v="0"/>
  </r>
  <r>
    <x v="1"/>
    <x v="16"/>
    <x v="1"/>
    <x v="0"/>
    <x v="0"/>
    <x v="3"/>
    <x v="3"/>
    <n v="215"/>
    <x v="7"/>
    <x v="0"/>
    <x v="0"/>
  </r>
  <r>
    <x v="1"/>
    <x v="16"/>
    <x v="1"/>
    <x v="0"/>
    <x v="0"/>
    <x v="4"/>
    <x v="4"/>
    <n v="177"/>
    <x v="7"/>
    <x v="0"/>
    <x v="0"/>
  </r>
  <r>
    <x v="1"/>
    <x v="16"/>
    <x v="1"/>
    <x v="0"/>
    <x v="0"/>
    <x v="5"/>
    <x v="5"/>
    <n v="219"/>
    <x v="7"/>
    <x v="0"/>
    <x v="0"/>
  </r>
  <r>
    <x v="1"/>
    <x v="16"/>
    <x v="1"/>
    <x v="0"/>
    <x v="0"/>
    <x v="6"/>
    <x v="6"/>
    <n v="250"/>
    <x v="7"/>
    <x v="0"/>
    <x v="0"/>
  </r>
  <r>
    <x v="1"/>
    <x v="16"/>
    <x v="1"/>
    <x v="0"/>
    <x v="0"/>
    <x v="7"/>
    <x v="7"/>
    <n v="114"/>
    <x v="7"/>
    <x v="0"/>
    <x v="0"/>
  </r>
  <r>
    <x v="1"/>
    <x v="16"/>
    <x v="1"/>
    <x v="1"/>
    <x v="0"/>
    <x v="0"/>
    <x v="0"/>
    <n v="441"/>
    <x v="7"/>
    <x v="0"/>
    <x v="0"/>
  </r>
  <r>
    <x v="1"/>
    <x v="16"/>
    <x v="1"/>
    <x v="1"/>
    <x v="0"/>
    <x v="1"/>
    <x v="1"/>
    <n v="641"/>
    <x v="7"/>
    <x v="0"/>
    <x v="0"/>
  </r>
  <r>
    <x v="1"/>
    <x v="16"/>
    <x v="1"/>
    <x v="1"/>
    <x v="0"/>
    <x v="2"/>
    <x v="2"/>
    <n v="750"/>
    <x v="7"/>
    <x v="0"/>
    <x v="0"/>
  </r>
  <r>
    <x v="1"/>
    <x v="16"/>
    <x v="1"/>
    <x v="1"/>
    <x v="0"/>
    <x v="3"/>
    <x v="3"/>
    <n v="613"/>
    <x v="7"/>
    <x v="0"/>
    <x v="0"/>
  </r>
  <r>
    <x v="1"/>
    <x v="16"/>
    <x v="1"/>
    <x v="1"/>
    <x v="0"/>
    <x v="4"/>
    <x v="4"/>
    <n v="538"/>
    <x v="7"/>
    <x v="0"/>
    <x v="0"/>
  </r>
  <r>
    <x v="1"/>
    <x v="16"/>
    <x v="1"/>
    <x v="1"/>
    <x v="0"/>
    <x v="5"/>
    <x v="5"/>
    <n v="616"/>
    <x v="7"/>
    <x v="0"/>
    <x v="0"/>
  </r>
  <r>
    <x v="1"/>
    <x v="16"/>
    <x v="1"/>
    <x v="1"/>
    <x v="0"/>
    <x v="6"/>
    <x v="6"/>
    <n v="621"/>
    <x v="7"/>
    <x v="0"/>
    <x v="0"/>
  </r>
  <r>
    <x v="1"/>
    <x v="16"/>
    <x v="1"/>
    <x v="1"/>
    <x v="0"/>
    <x v="7"/>
    <x v="7"/>
    <n v="363"/>
    <x v="7"/>
    <x v="0"/>
    <x v="0"/>
  </r>
  <r>
    <x v="1"/>
    <x v="16"/>
    <x v="1"/>
    <x v="2"/>
    <x v="0"/>
    <x v="0"/>
    <x v="0"/>
    <n v="1068"/>
    <x v="7"/>
    <x v="0"/>
    <x v="0"/>
  </r>
  <r>
    <x v="1"/>
    <x v="16"/>
    <x v="1"/>
    <x v="2"/>
    <x v="0"/>
    <x v="1"/>
    <x v="1"/>
    <n v="1162"/>
    <x v="7"/>
    <x v="0"/>
    <x v="0"/>
  </r>
  <r>
    <x v="1"/>
    <x v="16"/>
    <x v="1"/>
    <x v="2"/>
    <x v="0"/>
    <x v="2"/>
    <x v="2"/>
    <n v="741"/>
    <x v="7"/>
    <x v="0"/>
    <x v="0"/>
  </r>
  <r>
    <x v="1"/>
    <x v="16"/>
    <x v="1"/>
    <x v="2"/>
    <x v="0"/>
    <x v="3"/>
    <x v="3"/>
    <n v="1216.5"/>
    <x v="7"/>
    <x v="0"/>
    <x v="0"/>
  </r>
  <r>
    <x v="1"/>
    <x v="16"/>
    <x v="1"/>
    <x v="2"/>
    <x v="0"/>
    <x v="4"/>
    <x v="4"/>
    <n v="1038"/>
    <x v="7"/>
    <x v="0"/>
    <x v="0"/>
  </r>
  <r>
    <x v="1"/>
    <x v="16"/>
    <x v="1"/>
    <x v="2"/>
    <x v="0"/>
    <x v="5"/>
    <x v="5"/>
    <n v="1234"/>
    <x v="7"/>
    <x v="0"/>
    <x v="0"/>
  </r>
  <r>
    <x v="1"/>
    <x v="16"/>
    <x v="1"/>
    <x v="2"/>
    <x v="0"/>
    <x v="6"/>
    <x v="6"/>
    <n v="1097"/>
    <x v="7"/>
    <x v="0"/>
    <x v="0"/>
  </r>
  <r>
    <x v="1"/>
    <x v="16"/>
    <x v="1"/>
    <x v="2"/>
    <x v="0"/>
    <x v="7"/>
    <x v="7"/>
    <n v="651"/>
    <x v="7"/>
    <x v="0"/>
    <x v="0"/>
  </r>
  <r>
    <x v="1"/>
    <x v="16"/>
    <x v="1"/>
    <x v="3"/>
    <x v="1"/>
    <x v="0"/>
    <x v="0"/>
    <n v="0"/>
    <x v="7"/>
    <x v="0"/>
    <x v="0"/>
  </r>
  <r>
    <x v="1"/>
    <x v="16"/>
    <x v="1"/>
    <x v="3"/>
    <x v="1"/>
    <x v="1"/>
    <x v="1"/>
    <n v="0"/>
    <x v="7"/>
    <x v="0"/>
    <x v="0"/>
  </r>
  <r>
    <x v="1"/>
    <x v="16"/>
    <x v="1"/>
    <x v="3"/>
    <x v="1"/>
    <x v="2"/>
    <x v="2"/>
    <n v="0"/>
    <x v="7"/>
    <x v="0"/>
    <x v="0"/>
  </r>
  <r>
    <x v="1"/>
    <x v="16"/>
    <x v="1"/>
    <x v="3"/>
    <x v="1"/>
    <x v="3"/>
    <x v="3"/>
    <n v="0"/>
    <x v="7"/>
    <x v="0"/>
    <x v="0"/>
  </r>
  <r>
    <x v="1"/>
    <x v="16"/>
    <x v="1"/>
    <x v="3"/>
    <x v="1"/>
    <x v="4"/>
    <x v="4"/>
    <n v="0"/>
    <x v="7"/>
    <x v="0"/>
    <x v="0"/>
  </r>
  <r>
    <x v="1"/>
    <x v="16"/>
    <x v="1"/>
    <x v="3"/>
    <x v="1"/>
    <x v="5"/>
    <x v="5"/>
    <n v="0"/>
    <x v="7"/>
    <x v="0"/>
    <x v="0"/>
  </r>
  <r>
    <x v="1"/>
    <x v="16"/>
    <x v="1"/>
    <x v="3"/>
    <x v="1"/>
    <x v="6"/>
    <x v="6"/>
    <n v="0"/>
    <x v="7"/>
    <x v="0"/>
    <x v="0"/>
  </r>
  <r>
    <x v="1"/>
    <x v="16"/>
    <x v="1"/>
    <x v="3"/>
    <x v="1"/>
    <x v="7"/>
    <x v="7"/>
    <n v="0"/>
    <x v="7"/>
    <x v="0"/>
    <x v="0"/>
  </r>
  <r>
    <x v="1"/>
    <x v="16"/>
    <x v="1"/>
    <x v="4"/>
    <x v="0"/>
    <x v="0"/>
    <x v="0"/>
    <n v="35"/>
    <x v="7"/>
    <x v="0"/>
    <x v="0"/>
  </r>
  <r>
    <x v="1"/>
    <x v="16"/>
    <x v="1"/>
    <x v="4"/>
    <x v="0"/>
    <x v="1"/>
    <x v="1"/>
    <n v="21"/>
    <x v="7"/>
    <x v="0"/>
    <x v="0"/>
  </r>
  <r>
    <x v="1"/>
    <x v="16"/>
    <x v="1"/>
    <x v="4"/>
    <x v="0"/>
    <x v="2"/>
    <x v="2"/>
    <n v="95"/>
    <x v="7"/>
    <x v="0"/>
    <x v="0"/>
  </r>
  <r>
    <x v="1"/>
    <x v="16"/>
    <x v="1"/>
    <x v="4"/>
    <x v="0"/>
    <x v="3"/>
    <x v="3"/>
    <n v="106"/>
    <x v="7"/>
    <x v="0"/>
    <x v="0"/>
  </r>
  <r>
    <x v="1"/>
    <x v="16"/>
    <x v="1"/>
    <x v="4"/>
    <x v="0"/>
    <x v="4"/>
    <x v="4"/>
    <n v="48"/>
    <x v="7"/>
    <x v="0"/>
    <x v="0"/>
  </r>
  <r>
    <x v="1"/>
    <x v="16"/>
    <x v="1"/>
    <x v="4"/>
    <x v="0"/>
    <x v="5"/>
    <x v="5"/>
    <n v="57"/>
    <x v="7"/>
    <x v="0"/>
    <x v="0"/>
  </r>
  <r>
    <x v="1"/>
    <x v="16"/>
    <x v="1"/>
    <x v="4"/>
    <x v="0"/>
    <x v="6"/>
    <x v="6"/>
    <n v="44"/>
    <x v="7"/>
    <x v="0"/>
    <x v="0"/>
  </r>
  <r>
    <x v="1"/>
    <x v="16"/>
    <x v="1"/>
    <x v="4"/>
    <x v="0"/>
    <x v="7"/>
    <x v="7"/>
    <n v="67"/>
    <x v="7"/>
    <x v="0"/>
    <x v="0"/>
  </r>
  <r>
    <x v="1"/>
    <x v="16"/>
    <x v="1"/>
    <x v="5"/>
    <x v="1"/>
    <x v="0"/>
    <x v="0"/>
    <n v="100"/>
    <x v="7"/>
    <x v="0"/>
    <x v="0"/>
  </r>
  <r>
    <x v="1"/>
    <x v="16"/>
    <x v="1"/>
    <x v="5"/>
    <x v="1"/>
    <x v="1"/>
    <x v="1"/>
    <n v="55"/>
    <x v="7"/>
    <x v="0"/>
    <x v="0"/>
  </r>
  <r>
    <x v="1"/>
    <x v="16"/>
    <x v="1"/>
    <x v="5"/>
    <x v="1"/>
    <x v="2"/>
    <x v="2"/>
    <n v="80"/>
    <x v="7"/>
    <x v="0"/>
    <x v="0"/>
  </r>
  <r>
    <x v="1"/>
    <x v="16"/>
    <x v="1"/>
    <x v="5"/>
    <x v="1"/>
    <x v="3"/>
    <x v="3"/>
    <n v="42.5"/>
    <x v="7"/>
    <x v="0"/>
    <x v="0"/>
  </r>
  <r>
    <x v="1"/>
    <x v="16"/>
    <x v="1"/>
    <x v="5"/>
    <x v="1"/>
    <x v="4"/>
    <x v="4"/>
    <n v="97"/>
    <x v="7"/>
    <x v="0"/>
    <x v="0"/>
  </r>
  <r>
    <x v="1"/>
    <x v="16"/>
    <x v="1"/>
    <x v="5"/>
    <x v="1"/>
    <x v="5"/>
    <x v="5"/>
    <n v="83"/>
    <x v="7"/>
    <x v="0"/>
    <x v="0"/>
  </r>
  <r>
    <x v="1"/>
    <x v="16"/>
    <x v="1"/>
    <x v="5"/>
    <x v="1"/>
    <x v="6"/>
    <x v="6"/>
    <n v="77"/>
    <x v="7"/>
    <x v="0"/>
    <x v="0"/>
  </r>
  <r>
    <x v="1"/>
    <x v="16"/>
    <x v="1"/>
    <x v="5"/>
    <x v="1"/>
    <x v="7"/>
    <x v="7"/>
    <n v="52"/>
    <x v="7"/>
    <x v="0"/>
    <x v="0"/>
  </r>
  <r>
    <x v="1"/>
    <x v="17"/>
    <x v="0"/>
    <x v="0"/>
    <x v="0"/>
    <x v="0"/>
    <x v="0"/>
    <n v="566"/>
    <x v="7"/>
    <x v="0"/>
    <x v="0"/>
  </r>
  <r>
    <x v="1"/>
    <x v="17"/>
    <x v="0"/>
    <x v="0"/>
    <x v="0"/>
    <x v="1"/>
    <x v="1"/>
    <n v="462"/>
    <x v="7"/>
    <x v="0"/>
    <x v="0"/>
  </r>
  <r>
    <x v="1"/>
    <x v="17"/>
    <x v="0"/>
    <x v="0"/>
    <x v="0"/>
    <x v="2"/>
    <x v="2"/>
    <n v="555"/>
    <x v="7"/>
    <x v="0"/>
    <x v="0"/>
  </r>
  <r>
    <x v="1"/>
    <x v="17"/>
    <x v="0"/>
    <x v="0"/>
    <x v="0"/>
    <x v="3"/>
    <x v="3"/>
    <n v="446"/>
    <x v="7"/>
    <x v="0"/>
    <x v="0"/>
  </r>
  <r>
    <x v="1"/>
    <x v="17"/>
    <x v="0"/>
    <x v="0"/>
    <x v="0"/>
    <x v="4"/>
    <x v="4"/>
    <n v="612"/>
    <x v="7"/>
    <x v="0"/>
    <x v="0"/>
  </r>
  <r>
    <x v="1"/>
    <x v="17"/>
    <x v="0"/>
    <x v="0"/>
    <x v="0"/>
    <x v="5"/>
    <x v="5"/>
    <n v="524"/>
    <x v="7"/>
    <x v="0"/>
    <x v="0"/>
  </r>
  <r>
    <x v="1"/>
    <x v="17"/>
    <x v="0"/>
    <x v="0"/>
    <x v="0"/>
    <x v="6"/>
    <x v="6"/>
    <n v="581"/>
    <x v="7"/>
    <x v="0"/>
    <x v="0"/>
  </r>
  <r>
    <x v="1"/>
    <x v="17"/>
    <x v="0"/>
    <x v="0"/>
    <x v="0"/>
    <x v="7"/>
    <x v="7"/>
    <n v="497"/>
    <x v="7"/>
    <x v="0"/>
    <x v="0"/>
  </r>
  <r>
    <x v="1"/>
    <x v="17"/>
    <x v="0"/>
    <x v="1"/>
    <x v="0"/>
    <x v="0"/>
    <x v="0"/>
    <n v="1355"/>
    <x v="7"/>
    <x v="0"/>
    <x v="0"/>
  </r>
  <r>
    <x v="1"/>
    <x v="17"/>
    <x v="0"/>
    <x v="1"/>
    <x v="0"/>
    <x v="1"/>
    <x v="1"/>
    <n v="1411"/>
    <x v="7"/>
    <x v="0"/>
    <x v="0"/>
  </r>
  <r>
    <x v="1"/>
    <x v="17"/>
    <x v="0"/>
    <x v="1"/>
    <x v="0"/>
    <x v="2"/>
    <x v="2"/>
    <n v="1346"/>
    <x v="7"/>
    <x v="0"/>
    <x v="0"/>
  </r>
  <r>
    <x v="1"/>
    <x v="17"/>
    <x v="0"/>
    <x v="1"/>
    <x v="0"/>
    <x v="3"/>
    <x v="3"/>
    <n v="1335"/>
    <x v="7"/>
    <x v="0"/>
    <x v="0"/>
  </r>
  <r>
    <x v="1"/>
    <x v="17"/>
    <x v="0"/>
    <x v="1"/>
    <x v="0"/>
    <x v="4"/>
    <x v="4"/>
    <n v="1502"/>
    <x v="7"/>
    <x v="0"/>
    <x v="0"/>
  </r>
  <r>
    <x v="1"/>
    <x v="17"/>
    <x v="0"/>
    <x v="1"/>
    <x v="0"/>
    <x v="5"/>
    <x v="5"/>
    <n v="1351"/>
    <x v="7"/>
    <x v="0"/>
    <x v="0"/>
  </r>
  <r>
    <x v="1"/>
    <x v="17"/>
    <x v="0"/>
    <x v="1"/>
    <x v="0"/>
    <x v="6"/>
    <x v="6"/>
    <n v="1466"/>
    <x v="7"/>
    <x v="0"/>
    <x v="0"/>
  </r>
  <r>
    <x v="1"/>
    <x v="17"/>
    <x v="0"/>
    <x v="1"/>
    <x v="0"/>
    <x v="7"/>
    <x v="7"/>
    <n v="1404"/>
    <x v="7"/>
    <x v="0"/>
    <x v="0"/>
  </r>
  <r>
    <x v="1"/>
    <x v="17"/>
    <x v="0"/>
    <x v="2"/>
    <x v="0"/>
    <x v="0"/>
    <x v="0"/>
    <n v="3037"/>
    <x v="7"/>
    <x v="0"/>
    <x v="0"/>
  </r>
  <r>
    <x v="1"/>
    <x v="17"/>
    <x v="0"/>
    <x v="2"/>
    <x v="0"/>
    <x v="1"/>
    <x v="1"/>
    <n v="2672"/>
    <x v="7"/>
    <x v="0"/>
    <x v="0"/>
  </r>
  <r>
    <x v="1"/>
    <x v="17"/>
    <x v="0"/>
    <x v="2"/>
    <x v="0"/>
    <x v="2"/>
    <x v="2"/>
    <n v="2920"/>
    <x v="7"/>
    <x v="0"/>
    <x v="0"/>
  </r>
  <r>
    <x v="1"/>
    <x v="17"/>
    <x v="0"/>
    <x v="2"/>
    <x v="0"/>
    <x v="3"/>
    <x v="3"/>
    <n v="3088"/>
    <x v="7"/>
    <x v="0"/>
    <x v="0"/>
  </r>
  <r>
    <x v="1"/>
    <x v="17"/>
    <x v="0"/>
    <x v="2"/>
    <x v="0"/>
    <x v="4"/>
    <x v="4"/>
    <n v="3178"/>
    <x v="7"/>
    <x v="0"/>
    <x v="0"/>
  </r>
  <r>
    <x v="1"/>
    <x v="17"/>
    <x v="0"/>
    <x v="2"/>
    <x v="0"/>
    <x v="5"/>
    <x v="5"/>
    <n v="2828"/>
    <x v="7"/>
    <x v="0"/>
    <x v="0"/>
  </r>
  <r>
    <x v="1"/>
    <x v="17"/>
    <x v="0"/>
    <x v="2"/>
    <x v="0"/>
    <x v="6"/>
    <x v="6"/>
    <n v="3111"/>
    <x v="7"/>
    <x v="0"/>
    <x v="0"/>
  </r>
  <r>
    <x v="1"/>
    <x v="17"/>
    <x v="0"/>
    <x v="2"/>
    <x v="0"/>
    <x v="7"/>
    <x v="7"/>
    <n v="3010"/>
    <x v="7"/>
    <x v="0"/>
    <x v="0"/>
  </r>
  <r>
    <x v="1"/>
    <x v="17"/>
    <x v="0"/>
    <x v="3"/>
    <x v="1"/>
    <x v="0"/>
    <x v="0"/>
    <n v="291"/>
    <x v="7"/>
    <x v="0"/>
    <x v="0"/>
  </r>
  <r>
    <x v="1"/>
    <x v="17"/>
    <x v="0"/>
    <x v="3"/>
    <x v="1"/>
    <x v="1"/>
    <x v="1"/>
    <n v="352"/>
    <x v="7"/>
    <x v="0"/>
    <x v="0"/>
  </r>
  <r>
    <x v="1"/>
    <x v="17"/>
    <x v="0"/>
    <x v="3"/>
    <x v="1"/>
    <x v="2"/>
    <x v="2"/>
    <n v="22"/>
    <x v="7"/>
    <x v="0"/>
    <x v="0"/>
  </r>
  <r>
    <x v="1"/>
    <x v="17"/>
    <x v="0"/>
    <x v="3"/>
    <x v="1"/>
    <x v="3"/>
    <x v="3"/>
    <n v="357"/>
    <x v="7"/>
    <x v="0"/>
    <x v="0"/>
  </r>
  <r>
    <x v="1"/>
    <x v="17"/>
    <x v="0"/>
    <x v="3"/>
    <x v="1"/>
    <x v="4"/>
    <x v="4"/>
    <n v="389"/>
    <x v="7"/>
    <x v="0"/>
    <x v="0"/>
  </r>
  <r>
    <x v="1"/>
    <x v="17"/>
    <x v="0"/>
    <x v="3"/>
    <x v="1"/>
    <x v="5"/>
    <x v="5"/>
    <n v="438"/>
    <x v="7"/>
    <x v="0"/>
    <x v="0"/>
  </r>
  <r>
    <x v="1"/>
    <x v="17"/>
    <x v="0"/>
    <x v="3"/>
    <x v="1"/>
    <x v="6"/>
    <x v="6"/>
    <m/>
    <x v="7"/>
    <x v="0"/>
    <x v="0"/>
  </r>
  <r>
    <x v="1"/>
    <x v="17"/>
    <x v="0"/>
    <x v="3"/>
    <x v="1"/>
    <x v="7"/>
    <x v="7"/>
    <n v="604"/>
    <x v="7"/>
    <x v="0"/>
    <x v="0"/>
  </r>
  <r>
    <x v="1"/>
    <x v="17"/>
    <x v="0"/>
    <x v="4"/>
    <x v="0"/>
    <x v="0"/>
    <x v="0"/>
    <n v="478"/>
    <x v="7"/>
    <x v="0"/>
    <x v="0"/>
  </r>
  <r>
    <x v="1"/>
    <x v="17"/>
    <x v="0"/>
    <x v="4"/>
    <x v="0"/>
    <x v="1"/>
    <x v="1"/>
    <n v="506"/>
    <x v="7"/>
    <x v="0"/>
    <x v="0"/>
  </r>
  <r>
    <x v="1"/>
    <x v="17"/>
    <x v="0"/>
    <x v="4"/>
    <x v="0"/>
    <x v="2"/>
    <x v="2"/>
    <n v="506"/>
    <x v="7"/>
    <x v="0"/>
    <x v="0"/>
  </r>
  <r>
    <x v="1"/>
    <x v="17"/>
    <x v="0"/>
    <x v="4"/>
    <x v="0"/>
    <x v="3"/>
    <x v="3"/>
    <n v="614"/>
    <x v="7"/>
    <x v="0"/>
    <x v="0"/>
  </r>
  <r>
    <x v="1"/>
    <x v="17"/>
    <x v="0"/>
    <x v="4"/>
    <x v="0"/>
    <x v="4"/>
    <x v="4"/>
    <n v="520"/>
    <x v="7"/>
    <x v="0"/>
    <x v="0"/>
  </r>
  <r>
    <x v="1"/>
    <x v="17"/>
    <x v="0"/>
    <x v="4"/>
    <x v="0"/>
    <x v="5"/>
    <x v="5"/>
    <n v="570"/>
    <x v="7"/>
    <x v="0"/>
    <x v="0"/>
  </r>
  <r>
    <x v="1"/>
    <x v="17"/>
    <x v="0"/>
    <x v="4"/>
    <x v="0"/>
    <x v="6"/>
    <x v="6"/>
    <n v="783"/>
    <x v="7"/>
    <x v="0"/>
    <x v="0"/>
  </r>
  <r>
    <x v="1"/>
    <x v="17"/>
    <x v="0"/>
    <x v="4"/>
    <x v="0"/>
    <x v="7"/>
    <x v="7"/>
    <n v="453"/>
    <x v="7"/>
    <x v="0"/>
    <x v="0"/>
  </r>
  <r>
    <x v="1"/>
    <x v="17"/>
    <x v="0"/>
    <x v="5"/>
    <x v="1"/>
    <x v="0"/>
    <x v="0"/>
    <n v="838"/>
    <x v="7"/>
    <x v="0"/>
    <x v="0"/>
  </r>
  <r>
    <x v="1"/>
    <x v="17"/>
    <x v="0"/>
    <x v="5"/>
    <x v="1"/>
    <x v="1"/>
    <x v="1"/>
    <n v="875"/>
    <x v="7"/>
    <x v="0"/>
    <x v="0"/>
  </r>
  <r>
    <x v="1"/>
    <x v="17"/>
    <x v="0"/>
    <x v="5"/>
    <x v="1"/>
    <x v="2"/>
    <x v="2"/>
    <n v="529"/>
    <x v="7"/>
    <x v="0"/>
    <x v="0"/>
  </r>
  <r>
    <x v="1"/>
    <x v="17"/>
    <x v="0"/>
    <x v="5"/>
    <x v="1"/>
    <x v="3"/>
    <x v="3"/>
    <n v="1034"/>
    <x v="7"/>
    <x v="0"/>
    <x v="0"/>
  </r>
  <r>
    <x v="1"/>
    <x v="17"/>
    <x v="0"/>
    <x v="5"/>
    <x v="1"/>
    <x v="4"/>
    <x v="4"/>
    <n v="916"/>
    <x v="7"/>
    <x v="0"/>
    <x v="0"/>
  </r>
  <r>
    <x v="1"/>
    <x v="17"/>
    <x v="0"/>
    <x v="5"/>
    <x v="1"/>
    <x v="5"/>
    <x v="5"/>
    <n v="908"/>
    <x v="7"/>
    <x v="0"/>
    <x v="0"/>
  </r>
  <r>
    <x v="1"/>
    <x v="17"/>
    <x v="0"/>
    <x v="5"/>
    <x v="1"/>
    <x v="6"/>
    <x v="6"/>
    <n v="964"/>
    <x v="7"/>
    <x v="0"/>
    <x v="0"/>
  </r>
  <r>
    <x v="1"/>
    <x v="17"/>
    <x v="0"/>
    <x v="5"/>
    <x v="1"/>
    <x v="7"/>
    <x v="7"/>
    <n v="679"/>
    <x v="7"/>
    <x v="0"/>
    <x v="0"/>
  </r>
  <r>
    <x v="1"/>
    <x v="17"/>
    <x v="1"/>
    <x v="0"/>
    <x v="0"/>
    <x v="0"/>
    <x v="0"/>
    <n v="168"/>
    <x v="7"/>
    <x v="0"/>
    <x v="0"/>
  </r>
  <r>
    <x v="1"/>
    <x v="17"/>
    <x v="1"/>
    <x v="0"/>
    <x v="0"/>
    <x v="1"/>
    <x v="1"/>
    <n v="146"/>
    <x v="7"/>
    <x v="0"/>
    <x v="0"/>
  </r>
  <r>
    <x v="1"/>
    <x v="17"/>
    <x v="1"/>
    <x v="0"/>
    <x v="0"/>
    <x v="2"/>
    <x v="2"/>
    <n v="173"/>
    <x v="7"/>
    <x v="0"/>
    <x v="0"/>
  </r>
  <r>
    <x v="1"/>
    <x v="17"/>
    <x v="1"/>
    <x v="0"/>
    <x v="0"/>
    <x v="3"/>
    <x v="3"/>
    <n v="139"/>
    <x v="7"/>
    <x v="0"/>
    <x v="0"/>
  </r>
  <r>
    <x v="1"/>
    <x v="17"/>
    <x v="1"/>
    <x v="0"/>
    <x v="0"/>
    <x v="4"/>
    <x v="4"/>
    <n v="107"/>
    <x v="7"/>
    <x v="0"/>
    <x v="0"/>
  </r>
  <r>
    <x v="1"/>
    <x v="17"/>
    <x v="1"/>
    <x v="0"/>
    <x v="0"/>
    <x v="5"/>
    <x v="5"/>
    <n v="181"/>
    <x v="7"/>
    <x v="0"/>
    <x v="0"/>
  </r>
  <r>
    <x v="1"/>
    <x v="17"/>
    <x v="1"/>
    <x v="0"/>
    <x v="0"/>
    <x v="6"/>
    <x v="6"/>
    <n v="288"/>
    <x v="7"/>
    <x v="0"/>
    <x v="0"/>
  </r>
  <r>
    <x v="1"/>
    <x v="17"/>
    <x v="1"/>
    <x v="0"/>
    <x v="0"/>
    <x v="7"/>
    <x v="7"/>
    <n v="134"/>
    <x v="7"/>
    <x v="0"/>
    <x v="0"/>
  </r>
  <r>
    <x v="1"/>
    <x v="17"/>
    <x v="1"/>
    <x v="1"/>
    <x v="0"/>
    <x v="0"/>
    <x v="0"/>
    <n v="644"/>
    <x v="7"/>
    <x v="0"/>
    <x v="0"/>
  </r>
  <r>
    <x v="1"/>
    <x v="17"/>
    <x v="1"/>
    <x v="1"/>
    <x v="0"/>
    <x v="1"/>
    <x v="1"/>
    <n v="675"/>
    <x v="7"/>
    <x v="0"/>
    <x v="0"/>
  </r>
  <r>
    <x v="1"/>
    <x v="17"/>
    <x v="1"/>
    <x v="1"/>
    <x v="0"/>
    <x v="2"/>
    <x v="2"/>
    <n v="824"/>
    <x v="7"/>
    <x v="0"/>
    <x v="0"/>
  </r>
  <r>
    <x v="1"/>
    <x v="17"/>
    <x v="1"/>
    <x v="1"/>
    <x v="0"/>
    <x v="3"/>
    <x v="3"/>
    <n v="815"/>
    <x v="7"/>
    <x v="0"/>
    <x v="0"/>
  </r>
  <r>
    <x v="1"/>
    <x v="17"/>
    <x v="1"/>
    <x v="1"/>
    <x v="0"/>
    <x v="4"/>
    <x v="4"/>
    <n v="569"/>
    <x v="7"/>
    <x v="0"/>
    <x v="0"/>
  </r>
  <r>
    <x v="1"/>
    <x v="17"/>
    <x v="1"/>
    <x v="1"/>
    <x v="0"/>
    <x v="5"/>
    <x v="5"/>
    <n v="818"/>
    <x v="7"/>
    <x v="0"/>
    <x v="0"/>
  </r>
  <r>
    <x v="1"/>
    <x v="17"/>
    <x v="1"/>
    <x v="1"/>
    <x v="0"/>
    <x v="6"/>
    <x v="6"/>
    <n v="815"/>
    <x v="7"/>
    <x v="0"/>
    <x v="0"/>
  </r>
  <r>
    <x v="1"/>
    <x v="17"/>
    <x v="1"/>
    <x v="1"/>
    <x v="0"/>
    <x v="7"/>
    <x v="7"/>
    <n v="764"/>
    <x v="7"/>
    <x v="0"/>
    <x v="0"/>
  </r>
  <r>
    <x v="1"/>
    <x v="17"/>
    <x v="1"/>
    <x v="2"/>
    <x v="0"/>
    <x v="0"/>
    <x v="0"/>
    <n v="1397"/>
    <x v="7"/>
    <x v="0"/>
    <x v="0"/>
  </r>
  <r>
    <x v="1"/>
    <x v="17"/>
    <x v="1"/>
    <x v="2"/>
    <x v="0"/>
    <x v="1"/>
    <x v="1"/>
    <n v="1448"/>
    <x v="7"/>
    <x v="0"/>
    <x v="0"/>
  </r>
  <r>
    <x v="1"/>
    <x v="17"/>
    <x v="1"/>
    <x v="2"/>
    <x v="0"/>
    <x v="2"/>
    <x v="2"/>
    <n v="1682"/>
    <x v="7"/>
    <x v="0"/>
    <x v="0"/>
  </r>
  <r>
    <x v="1"/>
    <x v="17"/>
    <x v="1"/>
    <x v="2"/>
    <x v="0"/>
    <x v="3"/>
    <x v="3"/>
    <n v="1782"/>
    <x v="7"/>
    <x v="0"/>
    <x v="0"/>
  </r>
  <r>
    <x v="1"/>
    <x v="17"/>
    <x v="1"/>
    <x v="2"/>
    <x v="0"/>
    <x v="4"/>
    <x v="4"/>
    <n v="1209"/>
    <x v="7"/>
    <x v="0"/>
    <x v="0"/>
  </r>
  <r>
    <x v="1"/>
    <x v="17"/>
    <x v="1"/>
    <x v="2"/>
    <x v="0"/>
    <x v="5"/>
    <x v="5"/>
    <n v="1614"/>
    <x v="7"/>
    <x v="0"/>
    <x v="0"/>
  </r>
  <r>
    <x v="1"/>
    <x v="17"/>
    <x v="1"/>
    <x v="2"/>
    <x v="0"/>
    <x v="6"/>
    <x v="6"/>
    <n v="1709"/>
    <x v="7"/>
    <x v="0"/>
    <x v="0"/>
  </r>
  <r>
    <x v="1"/>
    <x v="17"/>
    <x v="1"/>
    <x v="2"/>
    <x v="0"/>
    <x v="7"/>
    <x v="7"/>
    <n v="1645"/>
    <x v="7"/>
    <x v="0"/>
    <x v="0"/>
  </r>
  <r>
    <x v="1"/>
    <x v="17"/>
    <x v="1"/>
    <x v="3"/>
    <x v="1"/>
    <x v="0"/>
    <x v="0"/>
    <n v="62"/>
    <x v="7"/>
    <x v="0"/>
    <x v="0"/>
  </r>
  <r>
    <x v="1"/>
    <x v="17"/>
    <x v="1"/>
    <x v="3"/>
    <x v="1"/>
    <x v="1"/>
    <x v="1"/>
    <n v="144"/>
    <x v="7"/>
    <x v="0"/>
    <x v="0"/>
  </r>
  <r>
    <x v="1"/>
    <x v="17"/>
    <x v="1"/>
    <x v="3"/>
    <x v="1"/>
    <x v="2"/>
    <x v="2"/>
    <n v="10"/>
    <x v="7"/>
    <x v="0"/>
    <x v="0"/>
  </r>
  <r>
    <x v="1"/>
    <x v="17"/>
    <x v="1"/>
    <x v="3"/>
    <x v="1"/>
    <x v="3"/>
    <x v="3"/>
    <n v="140"/>
    <x v="7"/>
    <x v="0"/>
    <x v="0"/>
  </r>
  <r>
    <x v="1"/>
    <x v="17"/>
    <x v="1"/>
    <x v="3"/>
    <x v="1"/>
    <x v="4"/>
    <x v="4"/>
    <n v="92"/>
    <x v="7"/>
    <x v="0"/>
    <x v="0"/>
  </r>
  <r>
    <x v="1"/>
    <x v="17"/>
    <x v="1"/>
    <x v="3"/>
    <x v="1"/>
    <x v="5"/>
    <x v="5"/>
    <n v="169"/>
    <x v="7"/>
    <x v="0"/>
    <x v="0"/>
  </r>
  <r>
    <x v="1"/>
    <x v="17"/>
    <x v="1"/>
    <x v="3"/>
    <x v="1"/>
    <x v="6"/>
    <x v="6"/>
    <m/>
    <x v="7"/>
    <x v="0"/>
    <x v="0"/>
  </r>
  <r>
    <x v="1"/>
    <x v="17"/>
    <x v="1"/>
    <x v="3"/>
    <x v="1"/>
    <x v="7"/>
    <x v="7"/>
    <n v="167"/>
    <x v="7"/>
    <x v="0"/>
    <x v="0"/>
  </r>
  <r>
    <x v="1"/>
    <x v="17"/>
    <x v="1"/>
    <x v="4"/>
    <x v="0"/>
    <x v="0"/>
    <x v="0"/>
    <n v="38"/>
    <x v="7"/>
    <x v="0"/>
    <x v="0"/>
  </r>
  <r>
    <x v="1"/>
    <x v="17"/>
    <x v="1"/>
    <x v="4"/>
    <x v="0"/>
    <x v="1"/>
    <x v="1"/>
    <n v="204"/>
    <x v="7"/>
    <x v="0"/>
    <x v="0"/>
  </r>
  <r>
    <x v="1"/>
    <x v="17"/>
    <x v="1"/>
    <x v="4"/>
    <x v="0"/>
    <x v="2"/>
    <x v="2"/>
    <n v="194"/>
    <x v="7"/>
    <x v="0"/>
    <x v="0"/>
  </r>
  <r>
    <x v="1"/>
    <x v="17"/>
    <x v="1"/>
    <x v="4"/>
    <x v="0"/>
    <x v="3"/>
    <x v="3"/>
    <n v="408"/>
    <x v="7"/>
    <x v="0"/>
    <x v="0"/>
  </r>
  <r>
    <x v="1"/>
    <x v="17"/>
    <x v="1"/>
    <x v="4"/>
    <x v="0"/>
    <x v="4"/>
    <x v="4"/>
    <n v="87"/>
    <x v="7"/>
    <x v="0"/>
    <x v="0"/>
  </r>
  <r>
    <x v="1"/>
    <x v="17"/>
    <x v="1"/>
    <x v="4"/>
    <x v="0"/>
    <x v="5"/>
    <x v="5"/>
    <n v="200"/>
    <x v="7"/>
    <x v="0"/>
    <x v="0"/>
  </r>
  <r>
    <x v="1"/>
    <x v="17"/>
    <x v="1"/>
    <x v="4"/>
    <x v="0"/>
    <x v="6"/>
    <x v="6"/>
    <n v="99"/>
    <x v="7"/>
    <x v="0"/>
    <x v="0"/>
  </r>
  <r>
    <x v="1"/>
    <x v="17"/>
    <x v="1"/>
    <x v="4"/>
    <x v="0"/>
    <x v="7"/>
    <x v="7"/>
    <n v="20"/>
    <x v="7"/>
    <x v="0"/>
    <x v="0"/>
  </r>
  <r>
    <x v="1"/>
    <x v="17"/>
    <x v="1"/>
    <x v="5"/>
    <x v="1"/>
    <x v="0"/>
    <x v="0"/>
    <n v="282"/>
    <x v="7"/>
    <x v="0"/>
    <x v="0"/>
  </r>
  <r>
    <x v="1"/>
    <x v="17"/>
    <x v="1"/>
    <x v="5"/>
    <x v="1"/>
    <x v="1"/>
    <x v="1"/>
    <n v="638"/>
    <x v="7"/>
    <x v="0"/>
    <x v="0"/>
  </r>
  <r>
    <x v="1"/>
    <x v="17"/>
    <x v="1"/>
    <x v="5"/>
    <x v="1"/>
    <x v="2"/>
    <x v="2"/>
    <n v="249"/>
    <x v="7"/>
    <x v="0"/>
    <x v="0"/>
  </r>
  <r>
    <x v="1"/>
    <x v="17"/>
    <x v="1"/>
    <x v="5"/>
    <x v="1"/>
    <x v="3"/>
    <x v="3"/>
    <n v="645"/>
    <x v="7"/>
    <x v="0"/>
    <x v="0"/>
  </r>
  <r>
    <x v="1"/>
    <x v="17"/>
    <x v="1"/>
    <x v="5"/>
    <x v="1"/>
    <x v="4"/>
    <x v="4"/>
    <n v="84"/>
    <x v="7"/>
    <x v="0"/>
    <x v="0"/>
  </r>
  <r>
    <x v="1"/>
    <x v="17"/>
    <x v="1"/>
    <x v="5"/>
    <x v="1"/>
    <x v="5"/>
    <x v="5"/>
    <n v="380"/>
    <x v="7"/>
    <x v="0"/>
    <x v="0"/>
  </r>
  <r>
    <x v="1"/>
    <x v="17"/>
    <x v="1"/>
    <x v="5"/>
    <x v="1"/>
    <x v="6"/>
    <x v="6"/>
    <n v="424"/>
    <x v="7"/>
    <x v="0"/>
    <x v="0"/>
  </r>
  <r>
    <x v="1"/>
    <x v="17"/>
    <x v="1"/>
    <x v="5"/>
    <x v="1"/>
    <x v="7"/>
    <x v="7"/>
    <n v="298"/>
    <x v="7"/>
    <x v="0"/>
    <x v="0"/>
  </r>
  <r>
    <x v="1"/>
    <x v="18"/>
    <x v="0"/>
    <x v="0"/>
    <x v="0"/>
    <x v="0"/>
    <x v="0"/>
    <n v="275"/>
    <x v="6"/>
    <x v="0"/>
    <x v="0"/>
  </r>
  <r>
    <x v="1"/>
    <x v="18"/>
    <x v="0"/>
    <x v="0"/>
    <x v="0"/>
    <x v="1"/>
    <x v="1"/>
    <n v="366"/>
    <x v="6"/>
    <x v="0"/>
    <x v="0"/>
  </r>
  <r>
    <x v="1"/>
    <x v="18"/>
    <x v="0"/>
    <x v="0"/>
    <x v="0"/>
    <x v="2"/>
    <x v="2"/>
    <n v="287"/>
    <x v="6"/>
    <x v="0"/>
    <x v="0"/>
  </r>
  <r>
    <x v="1"/>
    <x v="18"/>
    <x v="0"/>
    <x v="0"/>
    <x v="0"/>
    <x v="3"/>
    <x v="3"/>
    <n v="307"/>
    <x v="6"/>
    <x v="0"/>
    <x v="0"/>
  </r>
  <r>
    <x v="1"/>
    <x v="18"/>
    <x v="0"/>
    <x v="0"/>
    <x v="0"/>
    <x v="4"/>
    <x v="4"/>
    <n v="219"/>
    <x v="6"/>
    <x v="0"/>
    <x v="0"/>
  </r>
  <r>
    <x v="1"/>
    <x v="18"/>
    <x v="0"/>
    <x v="0"/>
    <x v="0"/>
    <x v="5"/>
    <x v="5"/>
    <n v="299"/>
    <x v="6"/>
    <x v="0"/>
    <x v="0"/>
  </r>
  <r>
    <x v="1"/>
    <x v="18"/>
    <x v="0"/>
    <x v="0"/>
    <x v="0"/>
    <x v="6"/>
    <x v="6"/>
    <n v="150"/>
    <x v="6"/>
    <x v="0"/>
    <x v="0"/>
  </r>
  <r>
    <x v="1"/>
    <x v="18"/>
    <x v="0"/>
    <x v="0"/>
    <x v="0"/>
    <x v="7"/>
    <x v="7"/>
    <n v="334"/>
    <x v="6"/>
    <x v="0"/>
    <x v="0"/>
  </r>
  <r>
    <x v="1"/>
    <x v="18"/>
    <x v="0"/>
    <x v="1"/>
    <x v="0"/>
    <x v="0"/>
    <x v="0"/>
    <n v="565"/>
    <x v="6"/>
    <x v="0"/>
    <x v="0"/>
  </r>
  <r>
    <x v="1"/>
    <x v="18"/>
    <x v="0"/>
    <x v="1"/>
    <x v="0"/>
    <x v="1"/>
    <x v="1"/>
    <n v="805"/>
    <x v="6"/>
    <x v="0"/>
    <x v="0"/>
  </r>
  <r>
    <x v="1"/>
    <x v="18"/>
    <x v="0"/>
    <x v="1"/>
    <x v="0"/>
    <x v="2"/>
    <x v="2"/>
    <n v="495"/>
    <x v="6"/>
    <x v="0"/>
    <x v="0"/>
  </r>
  <r>
    <x v="1"/>
    <x v="18"/>
    <x v="0"/>
    <x v="1"/>
    <x v="0"/>
    <x v="3"/>
    <x v="3"/>
    <n v="639"/>
    <x v="6"/>
    <x v="0"/>
    <x v="0"/>
  </r>
  <r>
    <x v="1"/>
    <x v="18"/>
    <x v="0"/>
    <x v="1"/>
    <x v="0"/>
    <x v="4"/>
    <x v="4"/>
    <n v="447"/>
    <x v="6"/>
    <x v="0"/>
    <x v="0"/>
  </r>
  <r>
    <x v="1"/>
    <x v="18"/>
    <x v="0"/>
    <x v="1"/>
    <x v="0"/>
    <x v="5"/>
    <x v="5"/>
    <n v="706"/>
    <x v="6"/>
    <x v="0"/>
    <x v="0"/>
  </r>
  <r>
    <x v="1"/>
    <x v="18"/>
    <x v="0"/>
    <x v="1"/>
    <x v="0"/>
    <x v="6"/>
    <x v="6"/>
    <n v="232"/>
    <x v="6"/>
    <x v="0"/>
    <x v="0"/>
  </r>
  <r>
    <x v="1"/>
    <x v="18"/>
    <x v="0"/>
    <x v="1"/>
    <x v="0"/>
    <x v="7"/>
    <x v="7"/>
    <n v="716"/>
    <x v="6"/>
    <x v="0"/>
    <x v="0"/>
  </r>
  <r>
    <x v="1"/>
    <x v="18"/>
    <x v="0"/>
    <x v="2"/>
    <x v="0"/>
    <x v="0"/>
    <x v="0"/>
    <n v="1127"/>
    <x v="6"/>
    <x v="0"/>
    <x v="0"/>
  </r>
  <r>
    <x v="1"/>
    <x v="18"/>
    <x v="0"/>
    <x v="2"/>
    <x v="0"/>
    <x v="1"/>
    <x v="1"/>
    <n v="1659"/>
    <x v="6"/>
    <x v="0"/>
    <x v="0"/>
  </r>
  <r>
    <x v="1"/>
    <x v="18"/>
    <x v="0"/>
    <x v="2"/>
    <x v="0"/>
    <x v="2"/>
    <x v="2"/>
    <n v="922"/>
    <x v="6"/>
    <x v="0"/>
    <x v="0"/>
  </r>
  <r>
    <x v="1"/>
    <x v="18"/>
    <x v="0"/>
    <x v="2"/>
    <x v="0"/>
    <x v="3"/>
    <x v="3"/>
    <n v="1365"/>
    <x v="6"/>
    <x v="0"/>
    <x v="0"/>
  </r>
  <r>
    <x v="1"/>
    <x v="18"/>
    <x v="0"/>
    <x v="2"/>
    <x v="0"/>
    <x v="4"/>
    <x v="4"/>
    <n v="835"/>
    <x v="6"/>
    <x v="0"/>
    <x v="0"/>
  </r>
  <r>
    <x v="1"/>
    <x v="18"/>
    <x v="0"/>
    <x v="2"/>
    <x v="0"/>
    <x v="5"/>
    <x v="5"/>
    <n v="1463"/>
    <x v="6"/>
    <x v="0"/>
    <x v="0"/>
  </r>
  <r>
    <x v="1"/>
    <x v="18"/>
    <x v="0"/>
    <x v="2"/>
    <x v="0"/>
    <x v="6"/>
    <x v="6"/>
    <n v="362"/>
    <x v="6"/>
    <x v="0"/>
    <x v="0"/>
  </r>
  <r>
    <x v="1"/>
    <x v="18"/>
    <x v="0"/>
    <x v="2"/>
    <x v="0"/>
    <x v="7"/>
    <x v="7"/>
    <n v="1354"/>
    <x v="6"/>
    <x v="0"/>
    <x v="0"/>
  </r>
  <r>
    <x v="1"/>
    <x v="18"/>
    <x v="0"/>
    <x v="3"/>
    <x v="1"/>
    <x v="0"/>
    <x v="0"/>
    <n v="120"/>
    <x v="6"/>
    <x v="0"/>
    <x v="0"/>
  </r>
  <r>
    <x v="1"/>
    <x v="18"/>
    <x v="0"/>
    <x v="3"/>
    <x v="1"/>
    <x v="1"/>
    <x v="1"/>
    <n v="58"/>
    <x v="6"/>
    <x v="0"/>
    <x v="0"/>
  </r>
  <r>
    <x v="1"/>
    <x v="18"/>
    <x v="0"/>
    <x v="3"/>
    <x v="1"/>
    <x v="2"/>
    <x v="2"/>
    <n v="56"/>
    <x v="6"/>
    <x v="0"/>
    <x v="0"/>
  </r>
  <r>
    <x v="1"/>
    <x v="18"/>
    <x v="0"/>
    <x v="3"/>
    <x v="1"/>
    <x v="3"/>
    <x v="3"/>
    <n v="58"/>
    <x v="6"/>
    <x v="0"/>
    <x v="0"/>
  </r>
  <r>
    <x v="1"/>
    <x v="18"/>
    <x v="0"/>
    <x v="3"/>
    <x v="1"/>
    <x v="4"/>
    <x v="4"/>
    <n v="49"/>
    <x v="6"/>
    <x v="0"/>
    <x v="0"/>
  </r>
  <r>
    <x v="1"/>
    <x v="18"/>
    <x v="0"/>
    <x v="3"/>
    <x v="1"/>
    <x v="5"/>
    <x v="5"/>
    <n v="54"/>
    <x v="6"/>
    <x v="0"/>
    <x v="0"/>
  </r>
  <r>
    <x v="1"/>
    <x v="18"/>
    <x v="0"/>
    <x v="3"/>
    <x v="1"/>
    <x v="6"/>
    <x v="6"/>
    <n v="38"/>
    <x v="6"/>
    <x v="0"/>
    <x v="0"/>
  </r>
  <r>
    <x v="1"/>
    <x v="18"/>
    <x v="0"/>
    <x v="3"/>
    <x v="1"/>
    <x v="7"/>
    <x v="7"/>
    <n v="109"/>
    <x v="6"/>
    <x v="0"/>
    <x v="0"/>
  </r>
  <r>
    <x v="1"/>
    <x v="18"/>
    <x v="0"/>
    <x v="4"/>
    <x v="0"/>
    <x v="0"/>
    <x v="0"/>
    <n v="46"/>
    <x v="6"/>
    <x v="0"/>
    <x v="0"/>
  </r>
  <r>
    <x v="1"/>
    <x v="18"/>
    <x v="0"/>
    <x v="4"/>
    <x v="0"/>
    <x v="1"/>
    <x v="1"/>
    <n v="57"/>
    <x v="6"/>
    <x v="0"/>
    <x v="0"/>
  </r>
  <r>
    <x v="1"/>
    <x v="18"/>
    <x v="0"/>
    <x v="4"/>
    <x v="0"/>
    <x v="2"/>
    <x v="2"/>
    <n v="40"/>
    <x v="6"/>
    <x v="0"/>
    <x v="0"/>
  </r>
  <r>
    <x v="1"/>
    <x v="18"/>
    <x v="0"/>
    <x v="4"/>
    <x v="0"/>
    <x v="3"/>
    <x v="3"/>
    <n v="37"/>
    <x v="6"/>
    <x v="0"/>
    <x v="0"/>
  </r>
  <r>
    <x v="1"/>
    <x v="18"/>
    <x v="0"/>
    <x v="4"/>
    <x v="0"/>
    <x v="4"/>
    <x v="4"/>
    <n v="36"/>
    <x v="6"/>
    <x v="0"/>
    <x v="0"/>
  </r>
  <r>
    <x v="1"/>
    <x v="18"/>
    <x v="0"/>
    <x v="4"/>
    <x v="0"/>
    <x v="5"/>
    <x v="5"/>
    <n v="46"/>
    <x v="6"/>
    <x v="0"/>
    <x v="0"/>
  </r>
  <r>
    <x v="1"/>
    <x v="18"/>
    <x v="0"/>
    <x v="4"/>
    <x v="0"/>
    <x v="6"/>
    <x v="6"/>
    <n v="27"/>
    <x v="6"/>
    <x v="0"/>
    <x v="0"/>
  </r>
  <r>
    <x v="1"/>
    <x v="18"/>
    <x v="0"/>
    <x v="4"/>
    <x v="0"/>
    <x v="7"/>
    <x v="7"/>
    <n v="27"/>
    <x v="6"/>
    <x v="0"/>
    <x v="0"/>
  </r>
  <r>
    <x v="1"/>
    <x v="18"/>
    <x v="0"/>
    <x v="5"/>
    <x v="1"/>
    <x v="0"/>
    <x v="0"/>
    <n v="585"/>
    <x v="6"/>
    <x v="0"/>
    <x v="0"/>
  </r>
  <r>
    <x v="1"/>
    <x v="18"/>
    <x v="0"/>
    <x v="5"/>
    <x v="1"/>
    <x v="1"/>
    <x v="1"/>
    <n v="344"/>
    <x v="6"/>
    <x v="0"/>
    <x v="0"/>
  </r>
  <r>
    <x v="1"/>
    <x v="18"/>
    <x v="0"/>
    <x v="5"/>
    <x v="1"/>
    <x v="2"/>
    <x v="2"/>
    <n v="334"/>
    <x v="6"/>
    <x v="0"/>
    <x v="0"/>
  </r>
  <r>
    <x v="1"/>
    <x v="18"/>
    <x v="0"/>
    <x v="5"/>
    <x v="1"/>
    <x v="3"/>
    <x v="3"/>
    <n v="198"/>
    <x v="6"/>
    <x v="0"/>
    <x v="0"/>
  </r>
  <r>
    <x v="1"/>
    <x v="18"/>
    <x v="0"/>
    <x v="5"/>
    <x v="1"/>
    <x v="4"/>
    <x v="4"/>
    <n v="621"/>
    <x v="6"/>
    <x v="0"/>
    <x v="0"/>
  </r>
  <r>
    <x v="1"/>
    <x v="18"/>
    <x v="0"/>
    <x v="5"/>
    <x v="1"/>
    <x v="5"/>
    <x v="5"/>
    <n v="176"/>
    <x v="6"/>
    <x v="0"/>
    <x v="0"/>
  </r>
  <r>
    <x v="1"/>
    <x v="18"/>
    <x v="0"/>
    <x v="5"/>
    <x v="1"/>
    <x v="6"/>
    <x v="6"/>
    <n v="219"/>
    <x v="6"/>
    <x v="0"/>
    <x v="0"/>
  </r>
  <r>
    <x v="1"/>
    <x v="18"/>
    <x v="0"/>
    <x v="5"/>
    <x v="1"/>
    <x v="7"/>
    <x v="7"/>
    <n v="280"/>
    <x v="6"/>
    <x v="0"/>
    <x v="0"/>
  </r>
  <r>
    <x v="1"/>
    <x v="18"/>
    <x v="1"/>
    <x v="0"/>
    <x v="0"/>
    <x v="0"/>
    <x v="0"/>
    <n v="173"/>
    <x v="6"/>
    <x v="0"/>
    <x v="0"/>
  </r>
  <r>
    <x v="1"/>
    <x v="18"/>
    <x v="1"/>
    <x v="0"/>
    <x v="0"/>
    <x v="1"/>
    <x v="1"/>
    <n v="227"/>
    <x v="6"/>
    <x v="0"/>
    <x v="0"/>
  </r>
  <r>
    <x v="1"/>
    <x v="18"/>
    <x v="1"/>
    <x v="0"/>
    <x v="0"/>
    <x v="2"/>
    <x v="2"/>
    <n v="173"/>
    <x v="6"/>
    <x v="0"/>
    <x v="0"/>
  </r>
  <r>
    <x v="1"/>
    <x v="18"/>
    <x v="1"/>
    <x v="0"/>
    <x v="0"/>
    <x v="3"/>
    <x v="3"/>
    <n v="206"/>
    <x v="6"/>
    <x v="0"/>
    <x v="0"/>
  </r>
  <r>
    <x v="1"/>
    <x v="18"/>
    <x v="1"/>
    <x v="0"/>
    <x v="0"/>
    <x v="4"/>
    <x v="4"/>
    <n v="126"/>
    <x v="6"/>
    <x v="0"/>
    <x v="0"/>
  </r>
  <r>
    <x v="1"/>
    <x v="18"/>
    <x v="1"/>
    <x v="0"/>
    <x v="0"/>
    <x v="5"/>
    <x v="5"/>
    <n v="186"/>
    <x v="6"/>
    <x v="0"/>
    <x v="0"/>
  </r>
  <r>
    <x v="1"/>
    <x v="18"/>
    <x v="1"/>
    <x v="0"/>
    <x v="0"/>
    <x v="6"/>
    <x v="6"/>
    <n v="95"/>
    <x v="6"/>
    <x v="0"/>
    <x v="0"/>
  </r>
  <r>
    <x v="1"/>
    <x v="18"/>
    <x v="1"/>
    <x v="0"/>
    <x v="0"/>
    <x v="7"/>
    <x v="7"/>
    <n v="224"/>
    <x v="6"/>
    <x v="0"/>
    <x v="0"/>
  </r>
  <r>
    <x v="1"/>
    <x v="18"/>
    <x v="1"/>
    <x v="1"/>
    <x v="0"/>
    <x v="0"/>
    <x v="0"/>
    <n v="377"/>
    <x v="6"/>
    <x v="0"/>
    <x v="0"/>
  </r>
  <r>
    <x v="1"/>
    <x v="18"/>
    <x v="1"/>
    <x v="1"/>
    <x v="0"/>
    <x v="1"/>
    <x v="1"/>
    <n v="548"/>
    <x v="6"/>
    <x v="0"/>
    <x v="0"/>
  </r>
  <r>
    <x v="1"/>
    <x v="18"/>
    <x v="1"/>
    <x v="1"/>
    <x v="0"/>
    <x v="2"/>
    <x v="2"/>
    <n v="319"/>
    <x v="6"/>
    <x v="0"/>
    <x v="0"/>
  </r>
  <r>
    <x v="1"/>
    <x v="18"/>
    <x v="1"/>
    <x v="1"/>
    <x v="0"/>
    <x v="3"/>
    <x v="3"/>
    <n v="421"/>
    <x v="6"/>
    <x v="0"/>
    <x v="0"/>
  </r>
  <r>
    <x v="1"/>
    <x v="18"/>
    <x v="1"/>
    <x v="1"/>
    <x v="0"/>
    <x v="4"/>
    <x v="4"/>
    <n v="299"/>
    <x v="6"/>
    <x v="0"/>
    <x v="0"/>
  </r>
  <r>
    <x v="1"/>
    <x v="18"/>
    <x v="1"/>
    <x v="1"/>
    <x v="0"/>
    <x v="5"/>
    <x v="5"/>
    <n v="454"/>
    <x v="6"/>
    <x v="0"/>
    <x v="0"/>
  </r>
  <r>
    <x v="1"/>
    <x v="18"/>
    <x v="1"/>
    <x v="1"/>
    <x v="0"/>
    <x v="6"/>
    <x v="6"/>
    <n v="165"/>
    <x v="6"/>
    <x v="0"/>
    <x v="0"/>
  </r>
  <r>
    <x v="1"/>
    <x v="18"/>
    <x v="1"/>
    <x v="1"/>
    <x v="0"/>
    <x v="7"/>
    <x v="7"/>
    <n v="516"/>
    <x v="6"/>
    <x v="0"/>
    <x v="0"/>
  </r>
  <r>
    <x v="1"/>
    <x v="18"/>
    <x v="1"/>
    <x v="2"/>
    <x v="0"/>
    <x v="0"/>
    <x v="0"/>
    <n v="703"/>
    <x v="6"/>
    <x v="0"/>
    <x v="0"/>
  </r>
  <r>
    <x v="1"/>
    <x v="18"/>
    <x v="1"/>
    <x v="2"/>
    <x v="0"/>
    <x v="1"/>
    <x v="1"/>
    <n v="1055"/>
    <x v="6"/>
    <x v="0"/>
    <x v="0"/>
  </r>
  <r>
    <x v="1"/>
    <x v="18"/>
    <x v="1"/>
    <x v="2"/>
    <x v="0"/>
    <x v="2"/>
    <x v="2"/>
    <n v="572"/>
    <x v="6"/>
    <x v="0"/>
    <x v="0"/>
  </r>
  <r>
    <x v="1"/>
    <x v="18"/>
    <x v="1"/>
    <x v="2"/>
    <x v="0"/>
    <x v="3"/>
    <x v="3"/>
    <n v="819"/>
    <x v="6"/>
    <x v="0"/>
    <x v="0"/>
  </r>
  <r>
    <x v="1"/>
    <x v="18"/>
    <x v="1"/>
    <x v="2"/>
    <x v="0"/>
    <x v="4"/>
    <x v="4"/>
    <n v="522"/>
    <x v="6"/>
    <x v="0"/>
    <x v="0"/>
  </r>
  <r>
    <x v="1"/>
    <x v="18"/>
    <x v="1"/>
    <x v="2"/>
    <x v="0"/>
    <x v="5"/>
    <x v="5"/>
    <n v="879"/>
    <x v="6"/>
    <x v="0"/>
    <x v="0"/>
  </r>
  <r>
    <x v="1"/>
    <x v="18"/>
    <x v="1"/>
    <x v="2"/>
    <x v="0"/>
    <x v="6"/>
    <x v="6"/>
    <n v="217"/>
    <x v="6"/>
    <x v="0"/>
    <x v="0"/>
  </r>
  <r>
    <x v="1"/>
    <x v="18"/>
    <x v="1"/>
    <x v="2"/>
    <x v="0"/>
    <x v="7"/>
    <x v="7"/>
    <n v="897"/>
    <x v="6"/>
    <x v="0"/>
    <x v="0"/>
  </r>
  <r>
    <x v="1"/>
    <x v="18"/>
    <x v="1"/>
    <x v="3"/>
    <x v="1"/>
    <x v="0"/>
    <x v="0"/>
    <n v="135"/>
    <x v="6"/>
    <x v="0"/>
    <x v="0"/>
  </r>
  <r>
    <x v="1"/>
    <x v="18"/>
    <x v="1"/>
    <x v="3"/>
    <x v="1"/>
    <x v="1"/>
    <x v="1"/>
    <n v="40"/>
    <x v="6"/>
    <x v="0"/>
    <x v="0"/>
  </r>
  <r>
    <x v="1"/>
    <x v="18"/>
    <x v="1"/>
    <x v="3"/>
    <x v="1"/>
    <x v="2"/>
    <x v="2"/>
    <n v="40"/>
    <x v="6"/>
    <x v="0"/>
    <x v="0"/>
  </r>
  <r>
    <x v="1"/>
    <x v="18"/>
    <x v="1"/>
    <x v="3"/>
    <x v="1"/>
    <x v="3"/>
    <x v="3"/>
    <n v="39"/>
    <x v="6"/>
    <x v="0"/>
    <x v="0"/>
  </r>
  <r>
    <x v="1"/>
    <x v="18"/>
    <x v="1"/>
    <x v="3"/>
    <x v="1"/>
    <x v="4"/>
    <x v="4"/>
    <n v="34"/>
    <x v="6"/>
    <x v="0"/>
    <x v="0"/>
  </r>
  <r>
    <x v="1"/>
    <x v="18"/>
    <x v="1"/>
    <x v="3"/>
    <x v="1"/>
    <x v="5"/>
    <x v="5"/>
    <n v="36"/>
    <x v="6"/>
    <x v="0"/>
    <x v="0"/>
  </r>
  <r>
    <x v="1"/>
    <x v="18"/>
    <x v="1"/>
    <x v="3"/>
    <x v="1"/>
    <x v="6"/>
    <x v="6"/>
    <n v="19"/>
    <x v="6"/>
    <x v="0"/>
    <x v="0"/>
  </r>
  <r>
    <x v="1"/>
    <x v="18"/>
    <x v="1"/>
    <x v="3"/>
    <x v="1"/>
    <x v="7"/>
    <x v="7"/>
    <n v="71"/>
    <x v="6"/>
    <x v="0"/>
    <x v="0"/>
  </r>
  <r>
    <x v="1"/>
    <x v="18"/>
    <x v="1"/>
    <x v="4"/>
    <x v="0"/>
    <x v="0"/>
    <x v="0"/>
    <n v="21"/>
    <x v="6"/>
    <x v="0"/>
    <x v="0"/>
  </r>
  <r>
    <x v="1"/>
    <x v="18"/>
    <x v="1"/>
    <x v="4"/>
    <x v="0"/>
    <x v="1"/>
    <x v="1"/>
    <n v="24"/>
    <x v="6"/>
    <x v="0"/>
    <x v="0"/>
  </r>
  <r>
    <x v="1"/>
    <x v="18"/>
    <x v="1"/>
    <x v="4"/>
    <x v="0"/>
    <x v="2"/>
    <x v="2"/>
    <n v="19"/>
    <x v="6"/>
    <x v="0"/>
    <x v="0"/>
  </r>
  <r>
    <x v="1"/>
    <x v="18"/>
    <x v="1"/>
    <x v="4"/>
    <x v="0"/>
    <x v="3"/>
    <x v="3"/>
    <n v="14"/>
    <x v="6"/>
    <x v="0"/>
    <x v="0"/>
  </r>
  <r>
    <x v="1"/>
    <x v="18"/>
    <x v="1"/>
    <x v="4"/>
    <x v="0"/>
    <x v="4"/>
    <x v="4"/>
    <n v="16"/>
    <x v="6"/>
    <x v="0"/>
    <x v="0"/>
  </r>
  <r>
    <x v="1"/>
    <x v="18"/>
    <x v="1"/>
    <x v="4"/>
    <x v="0"/>
    <x v="5"/>
    <x v="5"/>
    <n v="16"/>
    <x v="6"/>
    <x v="0"/>
    <x v="0"/>
  </r>
  <r>
    <x v="1"/>
    <x v="18"/>
    <x v="1"/>
    <x v="4"/>
    <x v="0"/>
    <x v="6"/>
    <x v="6"/>
    <n v="13"/>
    <x v="6"/>
    <x v="0"/>
    <x v="0"/>
  </r>
  <r>
    <x v="1"/>
    <x v="18"/>
    <x v="1"/>
    <x v="4"/>
    <x v="0"/>
    <x v="7"/>
    <x v="7"/>
    <n v="10"/>
    <x v="6"/>
    <x v="0"/>
    <x v="0"/>
  </r>
  <r>
    <x v="1"/>
    <x v="18"/>
    <x v="1"/>
    <x v="5"/>
    <x v="1"/>
    <x v="0"/>
    <x v="0"/>
    <n v="359"/>
    <x v="6"/>
    <x v="0"/>
    <x v="0"/>
  </r>
  <r>
    <x v="1"/>
    <x v="18"/>
    <x v="1"/>
    <x v="5"/>
    <x v="1"/>
    <x v="1"/>
    <x v="1"/>
    <n v="238"/>
    <x v="6"/>
    <x v="0"/>
    <x v="0"/>
  </r>
  <r>
    <x v="1"/>
    <x v="18"/>
    <x v="1"/>
    <x v="5"/>
    <x v="1"/>
    <x v="2"/>
    <x v="2"/>
    <n v="165"/>
    <x v="6"/>
    <x v="0"/>
    <x v="0"/>
  </r>
  <r>
    <x v="1"/>
    <x v="18"/>
    <x v="1"/>
    <x v="5"/>
    <x v="1"/>
    <x v="3"/>
    <x v="3"/>
    <n v="128"/>
    <x v="6"/>
    <x v="0"/>
    <x v="0"/>
  </r>
  <r>
    <x v="1"/>
    <x v="18"/>
    <x v="1"/>
    <x v="5"/>
    <x v="1"/>
    <x v="4"/>
    <x v="4"/>
    <n v="376"/>
    <x v="6"/>
    <x v="0"/>
    <x v="0"/>
  </r>
  <r>
    <x v="1"/>
    <x v="18"/>
    <x v="1"/>
    <x v="5"/>
    <x v="1"/>
    <x v="5"/>
    <x v="5"/>
    <n v="97"/>
    <x v="6"/>
    <x v="0"/>
    <x v="0"/>
  </r>
  <r>
    <x v="1"/>
    <x v="18"/>
    <x v="1"/>
    <x v="5"/>
    <x v="1"/>
    <x v="6"/>
    <x v="6"/>
    <n v="123"/>
    <x v="6"/>
    <x v="0"/>
    <x v="0"/>
  </r>
  <r>
    <x v="1"/>
    <x v="18"/>
    <x v="1"/>
    <x v="5"/>
    <x v="1"/>
    <x v="7"/>
    <x v="7"/>
    <n v="188"/>
    <x v="6"/>
    <x v="0"/>
    <x v="0"/>
  </r>
  <r>
    <x v="1"/>
    <x v="19"/>
    <x v="0"/>
    <x v="0"/>
    <x v="0"/>
    <x v="0"/>
    <x v="0"/>
    <n v="229"/>
    <x v="4"/>
    <x v="0"/>
    <x v="0"/>
  </r>
  <r>
    <x v="1"/>
    <x v="19"/>
    <x v="0"/>
    <x v="0"/>
    <x v="0"/>
    <x v="1"/>
    <x v="1"/>
    <n v="229"/>
    <x v="4"/>
    <x v="0"/>
    <x v="0"/>
  </r>
  <r>
    <x v="1"/>
    <x v="19"/>
    <x v="0"/>
    <x v="0"/>
    <x v="0"/>
    <x v="2"/>
    <x v="2"/>
    <n v="240"/>
    <x v="4"/>
    <x v="0"/>
    <x v="0"/>
  </r>
  <r>
    <x v="1"/>
    <x v="19"/>
    <x v="0"/>
    <x v="0"/>
    <x v="0"/>
    <x v="3"/>
    <x v="3"/>
    <n v="200"/>
    <x v="4"/>
    <x v="0"/>
    <x v="0"/>
  </r>
  <r>
    <x v="1"/>
    <x v="19"/>
    <x v="0"/>
    <x v="0"/>
    <x v="0"/>
    <x v="4"/>
    <x v="4"/>
    <n v="247"/>
    <x v="4"/>
    <x v="0"/>
    <x v="0"/>
  </r>
  <r>
    <x v="1"/>
    <x v="19"/>
    <x v="0"/>
    <x v="0"/>
    <x v="0"/>
    <x v="5"/>
    <x v="5"/>
    <n v="233"/>
    <x v="4"/>
    <x v="0"/>
    <x v="0"/>
  </r>
  <r>
    <x v="1"/>
    <x v="19"/>
    <x v="0"/>
    <x v="0"/>
    <x v="0"/>
    <x v="6"/>
    <x v="6"/>
    <n v="240"/>
    <x v="4"/>
    <x v="0"/>
    <x v="0"/>
  </r>
  <r>
    <x v="1"/>
    <x v="19"/>
    <x v="0"/>
    <x v="0"/>
    <x v="0"/>
    <x v="7"/>
    <x v="7"/>
    <n v="185"/>
    <x v="4"/>
    <x v="0"/>
    <x v="0"/>
  </r>
  <r>
    <x v="1"/>
    <x v="19"/>
    <x v="0"/>
    <x v="1"/>
    <x v="0"/>
    <x v="0"/>
    <x v="0"/>
    <n v="754"/>
    <x v="4"/>
    <x v="0"/>
    <x v="0"/>
  </r>
  <r>
    <x v="1"/>
    <x v="19"/>
    <x v="0"/>
    <x v="1"/>
    <x v="0"/>
    <x v="1"/>
    <x v="1"/>
    <n v="915"/>
    <x v="4"/>
    <x v="0"/>
    <x v="0"/>
  </r>
  <r>
    <x v="1"/>
    <x v="19"/>
    <x v="0"/>
    <x v="1"/>
    <x v="0"/>
    <x v="2"/>
    <x v="2"/>
    <n v="727"/>
    <x v="4"/>
    <x v="0"/>
    <x v="0"/>
  </r>
  <r>
    <x v="1"/>
    <x v="19"/>
    <x v="0"/>
    <x v="1"/>
    <x v="0"/>
    <x v="3"/>
    <x v="3"/>
    <n v="734"/>
    <x v="4"/>
    <x v="0"/>
    <x v="0"/>
  </r>
  <r>
    <x v="1"/>
    <x v="19"/>
    <x v="0"/>
    <x v="1"/>
    <x v="0"/>
    <x v="4"/>
    <x v="4"/>
    <n v="762"/>
    <x v="4"/>
    <x v="0"/>
    <x v="0"/>
  </r>
  <r>
    <x v="1"/>
    <x v="19"/>
    <x v="0"/>
    <x v="1"/>
    <x v="0"/>
    <x v="5"/>
    <x v="5"/>
    <n v="919"/>
    <x v="4"/>
    <x v="0"/>
    <x v="0"/>
  </r>
  <r>
    <x v="1"/>
    <x v="19"/>
    <x v="0"/>
    <x v="1"/>
    <x v="0"/>
    <x v="6"/>
    <x v="6"/>
    <n v="661"/>
    <x v="4"/>
    <x v="0"/>
    <x v="0"/>
  </r>
  <r>
    <x v="1"/>
    <x v="19"/>
    <x v="0"/>
    <x v="1"/>
    <x v="0"/>
    <x v="7"/>
    <x v="7"/>
    <n v="698"/>
    <x v="4"/>
    <x v="0"/>
    <x v="0"/>
  </r>
  <r>
    <x v="1"/>
    <x v="19"/>
    <x v="0"/>
    <x v="2"/>
    <x v="0"/>
    <x v="0"/>
    <x v="0"/>
    <n v="1549"/>
    <x v="4"/>
    <x v="0"/>
    <x v="0"/>
  </r>
  <r>
    <x v="1"/>
    <x v="19"/>
    <x v="0"/>
    <x v="2"/>
    <x v="0"/>
    <x v="1"/>
    <x v="1"/>
    <n v="1686"/>
    <x v="4"/>
    <x v="0"/>
    <x v="0"/>
  </r>
  <r>
    <x v="1"/>
    <x v="19"/>
    <x v="0"/>
    <x v="2"/>
    <x v="0"/>
    <x v="2"/>
    <x v="2"/>
    <n v="1396"/>
    <x v="4"/>
    <x v="0"/>
    <x v="0"/>
  </r>
  <r>
    <x v="1"/>
    <x v="19"/>
    <x v="0"/>
    <x v="2"/>
    <x v="0"/>
    <x v="3"/>
    <x v="3"/>
    <n v="1648"/>
    <x v="4"/>
    <x v="0"/>
    <x v="0"/>
  </r>
  <r>
    <x v="1"/>
    <x v="19"/>
    <x v="0"/>
    <x v="2"/>
    <x v="0"/>
    <x v="4"/>
    <x v="4"/>
    <n v="1576"/>
    <x v="4"/>
    <x v="0"/>
    <x v="0"/>
  </r>
  <r>
    <x v="1"/>
    <x v="19"/>
    <x v="0"/>
    <x v="2"/>
    <x v="0"/>
    <x v="5"/>
    <x v="5"/>
    <n v="1977"/>
    <x v="4"/>
    <x v="0"/>
    <x v="0"/>
  </r>
  <r>
    <x v="1"/>
    <x v="19"/>
    <x v="0"/>
    <x v="2"/>
    <x v="0"/>
    <x v="6"/>
    <x v="6"/>
    <n v="1381"/>
    <x v="4"/>
    <x v="0"/>
    <x v="0"/>
  </r>
  <r>
    <x v="1"/>
    <x v="19"/>
    <x v="0"/>
    <x v="2"/>
    <x v="0"/>
    <x v="7"/>
    <x v="7"/>
    <n v="1467"/>
    <x v="4"/>
    <x v="0"/>
    <x v="0"/>
  </r>
  <r>
    <x v="1"/>
    <x v="19"/>
    <x v="0"/>
    <x v="3"/>
    <x v="1"/>
    <x v="0"/>
    <x v="0"/>
    <n v="10"/>
    <x v="4"/>
    <x v="0"/>
    <x v="0"/>
  </r>
  <r>
    <x v="1"/>
    <x v="19"/>
    <x v="0"/>
    <x v="3"/>
    <x v="1"/>
    <x v="1"/>
    <x v="1"/>
    <n v="77"/>
    <x v="4"/>
    <x v="0"/>
    <x v="0"/>
  </r>
  <r>
    <x v="1"/>
    <x v="19"/>
    <x v="0"/>
    <x v="3"/>
    <x v="1"/>
    <x v="2"/>
    <x v="2"/>
    <n v="32"/>
    <x v="4"/>
    <x v="0"/>
    <x v="0"/>
  </r>
  <r>
    <x v="1"/>
    <x v="19"/>
    <x v="0"/>
    <x v="3"/>
    <x v="1"/>
    <x v="3"/>
    <x v="3"/>
    <n v="18"/>
    <x v="4"/>
    <x v="0"/>
    <x v="0"/>
  </r>
  <r>
    <x v="1"/>
    <x v="19"/>
    <x v="0"/>
    <x v="3"/>
    <x v="1"/>
    <x v="4"/>
    <x v="4"/>
    <n v="32"/>
    <x v="4"/>
    <x v="0"/>
    <x v="0"/>
  </r>
  <r>
    <x v="1"/>
    <x v="19"/>
    <x v="0"/>
    <x v="3"/>
    <x v="1"/>
    <x v="5"/>
    <x v="5"/>
    <n v="33"/>
    <x v="4"/>
    <x v="0"/>
    <x v="0"/>
  </r>
  <r>
    <x v="1"/>
    <x v="19"/>
    <x v="0"/>
    <x v="3"/>
    <x v="1"/>
    <x v="6"/>
    <x v="6"/>
    <n v="24"/>
    <x v="4"/>
    <x v="0"/>
    <x v="0"/>
  </r>
  <r>
    <x v="1"/>
    <x v="19"/>
    <x v="0"/>
    <x v="3"/>
    <x v="1"/>
    <x v="7"/>
    <x v="7"/>
    <n v="31"/>
    <x v="4"/>
    <x v="0"/>
    <x v="0"/>
  </r>
  <r>
    <x v="1"/>
    <x v="19"/>
    <x v="0"/>
    <x v="4"/>
    <x v="0"/>
    <x v="0"/>
    <x v="0"/>
    <n v="58"/>
    <x v="4"/>
    <x v="0"/>
    <x v="0"/>
  </r>
  <r>
    <x v="1"/>
    <x v="19"/>
    <x v="0"/>
    <x v="4"/>
    <x v="0"/>
    <x v="1"/>
    <x v="1"/>
    <n v="60"/>
    <x v="4"/>
    <x v="0"/>
    <x v="0"/>
  </r>
  <r>
    <x v="1"/>
    <x v="19"/>
    <x v="0"/>
    <x v="4"/>
    <x v="0"/>
    <x v="2"/>
    <x v="2"/>
    <n v="38"/>
    <x v="4"/>
    <x v="0"/>
    <x v="0"/>
  </r>
  <r>
    <x v="1"/>
    <x v="19"/>
    <x v="0"/>
    <x v="4"/>
    <x v="0"/>
    <x v="3"/>
    <x v="3"/>
    <n v="42"/>
    <x v="4"/>
    <x v="0"/>
    <x v="0"/>
  </r>
  <r>
    <x v="1"/>
    <x v="19"/>
    <x v="0"/>
    <x v="4"/>
    <x v="0"/>
    <x v="4"/>
    <x v="4"/>
    <n v="52"/>
    <x v="4"/>
    <x v="0"/>
    <x v="0"/>
  </r>
  <r>
    <x v="1"/>
    <x v="19"/>
    <x v="0"/>
    <x v="4"/>
    <x v="0"/>
    <x v="5"/>
    <x v="5"/>
    <n v="27"/>
    <x v="4"/>
    <x v="0"/>
    <x v="0"/>
  </r>
  <r>
    <x v="1"/>
    <x v="19"/>
    <x v="0"/>
    <x v="4"/>
    <x v="0"/>
    <x v="6"/>
    <x v="6"/>
    <n v="26"/>
    <x v="4"/>
    <x v="0"/>
    <x v="0"/>
  </r>
  <r>
    <x v="1"/>
    <x v="19"/>
    <x v="0"/>
    <x v="4"/>
    <x v="0"/>
    <x v="7"/>
    <x v="7"/>
    <n v="40"/>
    <x v="4"/>
    <x v="0"/>
    <x v="0"/>
  </r>
  <r>
    <x v="1"/>
    <x v="19"/>
    <x v="0"/>
    <x v="5"/>
    <x v="1"/>
    <x v="0"/>
    <x v="0"/>
    <n v="248"/>
    <x v="4"/>
    <x v="0"/>
    <x v="0"/>
  </r>
  <r>
    <x v="1"/>
    <x v="19"/>
    <x v="0"/>
    <x v="5"/>
    <x v="1"/>
    <x v="1"/>
    <x v="1"/>
    <n v="235"/>
    <x v="4"/>
    <x v="0"/>
    <x v="0"/>
  </r>
  <r>
    <x v="1"/>
    <x v="19"/>
    <x v="0"/>
    <x v="5"/>
    <x v="1"/>
    <x v="2"/>
    <x v="2"/>
    <n v="301"/>
    <x v="4"/>
    <x v="0"/>
    <x v="0"/>
  </r>
  <r>
    <x v="1"/>
    <x v="19"/>
    <x v="0"/>
    <x v="5"/>
    <x v="1"/>
    <x v="3"/>
    <x v="3"/>
    <n v="278"/>
    <x v="4"/>
    <x v="0"/>
    <x v="0"/>
  </r>
  <r>
    <x v="1"/>
    <x v="19"/>
    <x v="0"/>
    <x v="5"/>
    <x v="1"/>
    <x v="4"/>
    <x v="4"/>
    <n v="202"/>
    <x v="4"/>
    <x v="0"/>
    <x v="0"/>
  </r>
  <r>
    <x v="1"/>
    <x v="19"/>
    <x v="0"/>
    <x v="5"/>
    <x v="1"/>
    <x v="5"/>
    <x v="5"/>
    <n v="327"/>
    <x v="4"/>
    <x v="0"/>
    <x v="0"/>
  </r>
  <r>
    <x v="1"/>
    <x v="19"/>
    <x v="0"/>
    <x v="5"/>
    <x v="1"/>
    <x v="6"/>
    <x v="6"/>
    <n v="275"/>
    <x v="4"/>
    <x v="0"/>
    <x v="0"/>
  </r>
  <r>
    <x v="1"/>
    <x v="19"/>
    <x v="0"/>
    <x v="5"/>
    <x v="1"/>
    <x v="7"/>
    <x v="7"/>
    <n v="347"/>
    <x v="4"/>
    <x v="0"/>
    <x v="0"/>
  </r>
  <r>
    <x v="1"/>
    <x v="19"/>
    <x v="1"/>
    <x v="0"/>
    <x v="0"/>
    <x v="0"/>
    <x v="0"/>
    <n v="102"/>
    <x v="4"/>
    <x v="0"/>
    <x v="0"/>
  </r>
  <r>
    <x v="1"/>
    <x v="19"/>
    <x v="1"/>
    <x v="0"/>
    <x v="0"/>
    <x v="1"/>
    <x v="1"/>
    <n v="137"/>
    <x v="4"/>
    <x v="0"/>
    <x v="0"/>
  </r>
  <r>
    <x v="1"/>
    <x v="19"/>
    <x v="1"/>
    <x v="0"/>
    <x v="0"/>
    <x v="2"/>
    <x v="2"/>
    <n v="125"/>
    <x v="4"/>
    <x v="0"/>
    <x v="0"/>
  </r>
  <r>
    <x v="1"/>
    <x v="19"/>
    <x v="1"/>
    <x v="0"/>
    <x v="0"/>
    <x v="3"/>
    <x v="3"/>
    <n v="100"/>
    <x v="4"/>
    <x v="0"/>
    <x v="0"/>
  </r>
  <r>
    <x v="1"/>
    <x v="19"/>
    <x v="1"/>
    <x v="0"/>
    <x v="0"/>
    <x v="4"/>
    <x v="4"/>
    <n v="137"/>
    <x v="4"/>
    <x v="0"/>
    <x v="0"/>
  </r>
  <r>
    <x v="1"/>
    <x v="19"/>
    <x v="1"/>
    <x v="0"/>
    <x v="0"/>
    <x v="5"/>
    <x v="5"/>
    <n v="135"/>
    <x v="4"/>
    <x v="0"/>
    <x v="0"/>
  </r>
  <r>
    <x v="1"/>
    <x v="19"/>
    <x v="1"/>
    <x v="0"/>
    <x v="0"/>
    <x v="6"/>
    <x v="6"/>
    <n v="122"/>
    <x v="4"/>
    <x v="0"/>
    <x v="0"/>
  </r>
  <r>
    <x v="1"/>
    <x v="19"/>
    <x v="1"/>
    <x v="0"/>
    <x v="0"/>
    <x v="7"/>
    <x v="7"/>
    <n v="125"/>
    <x v="4"/>
    <x v="0"/>
    <x v="0"/>
  </r>
  <r>
    <x v="1"/>
    <x v="19"/>
    <x v="1"/>
    <x v="1"/>
    <x v="0"/>
    <x v="0"/>
    <x v="0"/>
    <n v="420"/>
    <x v="4"/>
    <x v="0"/>
    <x v="0"/>
  </r>
  <r>
    <x v="1"/>
    <x v="19"/>
    <x v="1"/>
    <x v="1"/>
    <x v="0"/>
    <x v="1"/>
    <x v="1"/>
    <n v="569"/>
    <x v="4"/>
    <x v="0"/>
    <x v="0"/>
  </r>
  <r>
    <x v="1"/>
    <x v="19"/>
    <x v="1"/>
    <x v="1"/>
    <x v="0"/>
    <x v="2"/>
    <x v="2"/>
    <n v="446"/>
    <x v="4"/>
    <x v="0"/>
    <x v="0"/>
  </r>
  <r>
    <x v="1"/>
    <x v="19"/>
    <x v="1"/>
    <x v="1"/>
    <x v="0"/>
    <x v="3"/>
    <x v="3"/>
    <n v="463"/>
    <x v="4"/>
    <x v="0"/>
    <x v="0"/>
  </r>
  <r>
    <x v="1"/>
    <x v="19"/>
    <x v="1"/>
    <x v="1"/>
    <x v="0"/>
    <x v="4"/>
    <x v="4"/>
    <n v="499"/>
    <x v="4"/>
    <x v="0"/>
    <x v="0"/>
  </r>
  <r>
    <x v="1"/>
    <x v="19"/>
    <x v="1"/>
    <x v="1"/>
    <x v="0"/>
    <x v="5"/>
    <x v="5"/>
    <n v="565"/>
    <x v="4"/>
    <x v="0"/>
    <x v="0"/>
  </r>
  <r>
    <x v="1"/>
    <x v="19"/>
    <x v="1"/>
    <x v="1"/>
    <x v="0"/>
    <x v="6"/>
    <x v="6"/>
    <n v="377"/>
    <x v="4"/>
    <x v="0"/>
    <x v="0"/>
  </r>
  <r>
    <x v="1"/>
    <x v="19"/>
    <x v="1"/>
    <x v="1"/>
    <x v="0"/>
    <x v="7"/>
    <x v="7"/>
    <n v="438"/>
    <x v="4"/>
    <x v="0"/>
    <x v="0"/>
  </r>
  <r>
    <x v="1"/>
    <x v="19"/>
    <x v="1"/>
    <x v="2"/>
    <x v="0"/>
    <x v="0"/>
    <x v="0"/>
    <n v="854"/>
    <x v="4"/>
    <x v="0"/>
    <x v="0"/>
  </r>
  <r>
    <x v="1"/>
    <x v="19"/>
    <x v="1"/>
    <x v="2"/>
    <x v="0"/>
    <x v="1"/>
    <x v="1"/>
    <n v="971"/>
    <x v="4"/>
    <x v="0"/>
    <x v="0"/>
  </r>
  <r>
    <x v="1"/>
    <x v="19"/>
    <x v="1"/>
    <x v="2"/>
    <x v="0"/>
    <x v="2"/>
    <x v="2"/>
    <n v="816"/>
    <x v="4"/>
    <x v="0"/>
    <x v="0"/>
  </r>
  <r>
    <x v="1"/>
    <x v="19"/>
    <x v="1"/>
    <x v="2"/>
    <x v="0"/>
    <x v="3"/>
    <x v="3"/>
    <n v="916"/>
    <x v="4"/>
    <x v="0"/>
    <x v="0"/>
  </r>
  <r>
    <x v="1"/>
    <x v="19"/>
    <x v="1"/>
    <x v="2"/>
    <x v="0"/>
    <x v="4"/>
    <x v="4"/>
    <n v="948"/>
    <x v="4"/>
    <x v="0"/>
    <x v="0"/>
  </r>
  <r>
    <x v="1"/>
    <x v="19"/>
    <x v="1"/>
    <x v="2"/>
    <x v="0"/>
    <x v="5"/>
    <x v="5"/>
    <n v="1175"/>
    <x v="4"/>
    <x v="0"/>
    <x v="0"/>
  </r>
  <r>
    <x v="1"/>
    <x v="19"/>
    <x v="1"/>
    <x v="2"/>
    <x v="0"/>
    <x v="6"/>
    <x v="6"/>
    <n v="746"/>
    <x v="4"/>
    <x v="0"/>
    <x v="0"/>
  </r>
  <r>
    <x v="1"/>
    <x v="19"/>
    <x v="1"/>
    <x v="2"/>
    <x v="0"/>
    <x v="7"/>
    <x v="7"/>
    <n v="838"/>
    <x v="4"/>
    <x v="0"/>
    <x v="0"/>
  </r>
  <r>
    <x v="1"/>
    <x v="19"/>
    <x v="1"/>
    <x v="3"/>
    <x v="1"/>
    <x v="0"/>
    <x v="0"/>
    <n v="3"/>
    <x v="4"/>
    <x v="0"/>
    <x v="0"/>
  </r>
  <r>
    <x v="1"/>
    <x v="19"/>
    <x v="1"/>
    <x v="3"/>
    <x v="1"/>
    <x v="1"/>
    <x v="1"/>
    <n v="39"/>
    <x v="4"/>
    <x v="0"/>
    <x v="0"/>
  </r>
  <r>
    <x v="1"/>
    <x v="19"/>
    <x v="1"/>
    <x v="3"/>
    <x v="1"/>
    <x v="2"/>
    <x v="2"/>
    <n v="13"/>
    <x v="4"/>
    <x v="0"/>
    <x v="0"/>
  </r>
  <r>
    <x v="1"/>
    <x v="19"/>
    <x v="1"/>
    <x v="3"/>
    <x v="1"/>
    <x v="3"/>
    <x v="3"/>
    <n v="12"/>
    <x v="4"/>
    <x v="0"/>
    <x v="0"/>
  </r>
  <r>
    <x v="1"/>
    <x v="19"/>
    <x v="1"/>
    <x v="3"/>
    <x v="1"/>
    <x v="4"/>
    <x v="4"/>
    <n v="13"/>
    <x v="4"/>
    <x v="0"/>
    <x v="0"/>
  </r>
  <r>
    <x v="1"/>
    <x v="19"/>
    <x v="1"/>
    <x v="3"/>
    <x v="1"/>
    <x v="5"/>
    <x v="5"/>
    <n v="15"/>
    <x v="4"/>
    <x v="0"/>
    <x v="0"/>
  </r>
  <r>
    <x v="1"/>
    <x v="19"/>
    <x v="1"/>
    <x v="3"/>
    <x v="1"/>
    <x v="6"/>
    <x v="6"/>
    <n v="16"/>
    <x v="4"/>
    <x v="0"/>
    <x v="0"/>
  </r>
  <r>
    <x v="1"/>
    <x v="19"/>
    <x v="1"/>
    <x v="3"/>
    <x v="1"/>
    <x v="7"/>
    <x v="7"/>
    <n v="13"/>
    <x v="4"/>
    <x v="0"/>
    <x v="0"/>
  </r>
  <r>
    <x v="1"/>
    <x v="19"/>
    <x v="1"/>
    <x v="4"/>
    <x v="0"/>
    <x v="0"/>
    <x v="0"/>
    <n v="24"/>
    <x v="4"/>
    <x v="0"/>
    <x v="0"/>
  </r>
  <r>
    <x v="1"/>
    <x v="19"/>
    <x v="1"/>
    <x v="4"/>
    <x v="0"/>
    <x v="1"/>
    <x v="1"/>
    <n v="18"/>
    <x v="4"/>
    <x v="0"/>
    <x v="0"/>
  </r>
  <r>
    <x v="1"/>
    <x v="19"/>
    <x v="1"/>
    <x v="4"/>
    <x v="0"/>
    <x v="2"/>
    <x v="2"/>
    <n v="11"/>
    <x v="4"/>
    <x v="0"/>
    <x v="0"/>
  </r>
  <r>
    <x v="1"/>
    <x v="19"/>
    <x v="1"/>
    <x v="4"/>
    <x v="0"/>
    <x v="3"/>
    <x v="3"/>
    <n v="19"/>
    <x v="4"/>
    <x v="0"/>
    <x v="0"/>
  </r>
  <r>
    <x v="1"/>
    <x v="19"/>
    <x v="1"/>
    <x v="4"/>
    <x v="0"/>
    <x v="4"/>
    <x v="4"/>
    <n v="15"/>
    <x v="4"/>
    <x v="0"/>
    <x v="0"/>
  </r>
  <r>
    <x v="1"/>
    <x v="19"/>
    <x v="1"/>
    <x v="4"/>
    <x v="0"/>
    <x v="5"/>
    <x v="5"/>
    <n v="9"/>
    <x v="4"/>
    <x v="0"/>
    <x v="0"/>
  </r>
  <r>
    <x v="1"/>
    <x v="19"/>
    <x v="1"/>
    <x v="4"/>
    <x v="0"/>
    <x v="6"/>
    <x v="6"/>
    <n v="10"/>
    <x v="4"/>
    <x v="0"/>
    <x v="0"/>
  </r>
  <r>
    <x v="1"/>
    <x v="19"/>
    <x v="1"/>
    <x v="4"/>
    <x v="0"/>
    <x v="7"/>
    <x v="7"/>
    <n v="23"/>
    <x v="4"/>
    <x v="0"/>
    <x v="0"/>
  </r>
  <r>
    <x v="1"/>
    <x v="19"/>
    <x v="1"/>
    <x v="5"/>
    <x v="1"/>
    <x v="0"/>
    <x v="0"/>
    <n v="120"/>
    <x v="4"/>
    <x v="0"/>
    <x v="0"/>
  </r>
  <r>
    <x v="1"/>
    <x v="19"/>
    <x v="1"/>
    <x v="5"/>
    <x v="1"/>
    <x v="1"/>
    <x v="1"/>
    <n v="100"/>
    <x v="4"/>
    <x v="0"/>
    <x v="0"/>
  </r>
  <r>
    <x v="1"/>
    <x v="19"/>
    <x v="1"/>
    <x v="5"/>
    <x v="1"/>
    <x v="2"/>
    <x v="2"/>
    <n v="143"/>
    <x v="4"/>
    <x v="0"/>
    <x v="0"/>
  </r>
  <r>
    <x v="1"/>
    <x v="19"/>
    <x v="1"/>
    <x v="5"/>
    <x v="1"/>
    <x v="3"/>
    <x v="3"/>
    <n v="127"/>
    <x v="4"/>
    <x v="0"/>
    <x v="0"/>
  </r>
  <r>
    <x v="1"/>
    <x v="19"/>
    <x v="1"/>
    <x v="5"/>
    <x v="1"/>
    <x v="4"/>
    <x v="4"/>
    <n v="135"/>
    <x v="4"/>
    <x v="0"/>
    <x v="0"/>
  </r>
  <r>
    <x v="1"/>
    <x v="19"/>
    <x v="1"/>
    <x v="5"/>
    <x v="1"/>
    <x v="5"/>
    <x v="5"/>
    <n v="158"/>
    <x v="4"/>
    <x v="0"/>
    <x v="0"/>
  </r>
  <r>
    <x v="1"/>
    <x v="19"/>
    <x v="1"/>
    <x v="5"/>
    <x v="1"/>
    <x v="6"/>
    <x v="6"/>
    <n v="100"/>
    <x v="4"/>
    <x v="0"/>
    <x v="0"/>
  </r>
  <r>
    <x v="1"/>
    <x v="19"/>
    <x v="1"/>
    <x v="5"/>
    <x v="1"/>
    <x v="7"/>
    <x v="7"/>
    <n v="137"/>
    <x v="4"/>
    <x v="0"/>
    <x v="0"/>
  </r>
  <r>
    <x v="1"/>
    <x v="20"/>
    <x v="0"/>
    <x v="0"/>
    <x v="0"/>
    <x v="0"/>
    <x v="0"/>
    <n v="1914"/>
    <x v="5"/>
    <x v="0"/>
    <x v="0"/>
  </r>
  <r>
    <x v="1"/>
    <x v="20"/>
    <x v="0"/>
    <x v="0"/>
    <x v="0"/>
    <x v="1"/>
    <x v="1"/>
    <n v="1804"/>
    <x v="5"/>
    <x v="0"/>
    <x v="0"/>
  </r>
  <r>
    <x v="1"/>
    <x v="20"/>
    <x v="0"/>
    <x v="0"/>
    <x v="0"/>
    <x v="2"/>
    <x v="2"/>
    <n v="2065"/>
    <x v="5"/>
    <x v="0"/>
    <x v="0"/>
  </r>
  <r>
    <x v="1"/>
    <x v="20"/>
    <x v="0"/>
    <x v="0"/>
    <x v="0"/>
    <x v="3"/>
    <x v="3"/>
    <n v="1868"/>
    <x v="5"/>
    <x v="0"/>
    <x v="0"/>
  </r>
  <r>
    <x v="1"/>
    <x v="20"/>
    <x v="0"/>
    <x v="0"/>
    <x v="0"/>
    <x v="4"/>
    <x v="4"/>
    <n v="2193"/>
    <x v="5"/>
    <x v="0"/>
    <x v="0"/>
  </r>
  <r>
    <x v="1"/>
    <x v="20"/>
    <x v="0"/>
    <x v="0"/>
    <x v="0"/>
    <x v="5"/>
    <x v="5"/>
    <n v="1739"/>
    <x v="5"/>
    <x v="0"/>
    <x v="0"/>
  </r>
  <r>
    <x v="1"/>
    <x v="20"/>
    <x v="0"/>
    <x v="0"/>
    <x v="0"/>
    <x v="6"/>
    <x v="6"/>
    <n v="1913"/>
    <x v="5"/>
    <x v="0"/>
    <x v="0"/>
  </r>
  <r>
    <x v="1"/>
    <x v="20"/>
    <x v="0"/>
    <x v="0"/>
    <x v="0"/>
    <x v="7"/>
    <x v="7"/>
    <n v="1778"/>
    <x v="5"/>
    <x v="0"/>
    <x v="0"/>
  </r>
  <r>
    <x v="1"/>
    <x v="20"/>
    <x v="0"/>
    <x v="1"/>
    <x v="0"/>
    <x v="0"/>
    <x v="0"/>
    <n v="1730"/>
    <x v="5"/>
    <x v="0"/>
    <x v="0"/>
  </r>
  <r>
    <x v="1"/>
    <x v="20"/>
    <x v="0"/>
    <x v="1"/>
    <x v="0"/>
    <x v="1"/>
    <x v="1"/>
    <n v="2000"/>
    <x v="5"/>
    <x v="0"/>
    <x v="0"/>
  </r>
  <r>
    <x v="1"/>
    <x v="20"/>
    <x v="0"/>
    <x v="1"/>
    <x v="0"/>
    <x v="2"/>
    <x v="2"/>
    <n v="1835"/>
    <x v="5"/>
    <x v="0"/>
    <x v="0"/>
  </r>
  <r>
    <x v="1"/>
    <x v="20"/>
    <x v="0"/>
    <x v="1"/>
    <x v="0"/>
    <x v="3"/>
    <x v="3"/>
    <n v="1898"/>
    <x v="5"/>
    <x v="0"/>
    <x v="0"/>
  </r>
  <r>
    <x v="1"/>
    <x v="20"/>
    <x v="0"/>
    <x v="1"/>
    <x v="0"/>
    <x v="4"/>
    <x v="4"/>
    <n v="1858"/>
    <x v="5"/>
    <x v="0"/>
    <x v="0"/>
  </r>
  <r>
    <x v="1"/>
    <x v="20"/>
    <x v="0"/>
    <x v="1"/>
    <x v="0"/>
    <x v="5"/>
    <x v="5"/>
    <n v="1859"/>
    <x v="5"/>
    <x v="0"/>
    <x v="0"/>
  </r>
  <r>
    <x v="1"/>
    <x v="20"/>
    <x v="0"/>
    <x v="1"/>
    <x v="0"/>
    <x v="6"/>
    <x v="6"/>
    <n v="1485"/>
    <x v="5"/>
    <x v="0"/>
    <x v="0"/>
  </r>
  <r>
    <x v="1"/>
    <x v="20"/>
    <x v="0"/>
    <x v="1"/>
    <x v="0"/>
    <x v="7"/>
    <x v="7"/>
    <n v="1760"/>
    <x v="5"/>
    <x v="0"/>
    <x v="0"/>
  </r>
  <r>
    <x v="1"/>
    <x v="20"/>
    <x v="0"/>
    <x v="2"/>
    <x v="0"/>
    <x v="0"/>
    <x v="0"/>
    <n v="3619"/>
    <x v="5"/>
    <x v="0"/>
    <x v="0"/>
  </r>
  <r>
    <x v="1"/>
    <x v="20"/>
    <x v="0"/>
    <x v="2"/>
    <x v="0"/>
    <x v="1"/>
    <x v="1"/>
    <n v="3845"/>
    <x v="5"/>
    <x v="0"/>
    <x v="0"/>
  </r>
  <r>
    <x v="1"/>
    <x v="20"/>
    <x v="0"/>
    <x v="2"/>
    <x v="0"/>
    <x v="2"/>
    <x v="2"/>
    <n v="3370"/>
    <x v="5"/>
    <x v="0"/>
    <x v="0"/>
  </r>
  <r>
    <x v="1"/>
    <x v="20"/>
    <x v="0"/>
    <x v="2"/>
    <x v="0"/>
    <x v="3"/>
    <x v="3"/>
    <n v="3644"/>
    <x v="5"/>
    <x v="0"/>
    <x v="0"/>
  </r>
  <r>
    <x v="1"/>
    <x v="20"/>
    <x v="0"/>
    <x v="2"/>
    <x v="0"/>
    <x v="4"/>
    <x v="4"/>
    <n v="3628"/>
    <x v="5"/>
    <x v="0"/>
    <x v="0"/>
  </r>
  <r>
    <x v="1"/>
    <x v="20"/>
    <x v="0"/>
    <x v="2"/>
    <x v="0"/>
    <x v="5"/>
    <x v="5"/>
    <n v="3807"/>
    <x v="5"/>
    <x v="0"/>
    <x v="0"/>
  </r>
  <r>
    <x v="1"/>
    <x v="20"/>
    <x v="0"/>
    <x v="2"/>
    <x v="0"/>
    <x v="6"/>
    <x v="6"/>
    <n v="3160"/>
    <x v="5"/>
    <x v="0"/>
    <x v="0"/>
  </r>
  <r>
    <x v="1"/>
    <x v="20"/>
    <x v="0"/>
    <x v="2"/>
    <x v="0"/>
    <x v="7"/>
    <x v="7"/>
    <n v="3498"/>
    <x v="5"/>
    <x v="0"/>
    <x v="0"/>
  </r>
  <r>
    <x v="1"/>
    <x v="20"/>
    <x v="0"/>
    <x v="3"/>
    <x v="1"/>
    <x v="0"/>
    <x v="0"/>
    <n v="59"/>
    <x v="5"/>
    <x v="0"/>
    <x v="0"/>
  </r>
  <r>
    <x v="1"/>
    <x v="20"/>
    <x v="0"/>
    <x v="3"/>
    <x v="1"/>
    <x v="1"/>
    <x v="1"/>
    <n v="17"/>
    <x v="5"/>
    <x v="0"/>
    <x v="0"/>
  </r>
  <r>
    <x v="1"/>
    <x v="20"/>
    <x v="0"/>
    <x v="3"/>
    <x v="1"/>
    <x v="2"/>
    <x v="2"/>
    <n v="10"/>
    <x v="5"/>
    <x v="0"/>
    <x v="0"/>
  </r>
  <r>
    <x v="1"/>
    <x v="20"/>
    <x v="0"/>
    <x v="3"/>
    <x v="1"/>
    <x v="3"/>
    <x v="3"/>
    <n v="65"/>
    <x v="5"/>
    <x v="0"/>
    <x v="0"/>
  </r>
  <r>
    <x v="1"/>
    <x v="20"/>
    <x v="0"/>
    <x v="3"/>
    <x v="1"/>
    <x v="4"/>
    <x v="4"/>
    <n v="37"/>
    <x v="5"/>
    <x v="0"/>
    <x v="0"/>
  </r>
  <r>
    <x v="1"/>
    <x v="20"/>
    <x v="0"/>
    <x v="3"/>
    <x v="1"/>
    <x v="5"/>
    <x v="5"/>
    <n v="57"/>
    <x v="5"/>
    <x v="0"/>
    <x v="0"/>
  </r>
  <r>
    <x v="1"/>
    <x v="20"/>
    <x v="0"/>
    <x v="3"/>
    <x v="1"/>
    <x v="6"/>
    <x v="6"/>
    <n v="13"/>
    <x v="5"/>
    <x v="0"/>
    <x v="0"/>
  </r>
  <r>
    <x v="1"/>
    <x v="20"/>
    <x v="0"/>
    <x v="3"/>
    <x v="1"/>
    <x v="7"/>
    <x v="7"/>
    <n v="47"/>
    <x v="5"/>
    <x v="0"/>
    <x v="0"/>
  </r>
  <r>
    <x v="1"/>
    <x v="20"/>
    <x v="0"/>
    <x v="4"/>
    <x v="0"/>
    <x v="0"/>
    <x v="0"/>
    <n v="70"/>
    <x v="5"/>
    <x v="0"/>
    <x v="0"/>
  </r>
  <r>
    <x v="1"/>
    <x v="20"/>
    <x v="0"/>
    <x v="4"/>
    <x v="0"/>
    <x v="1"/>
    <x v="1"/>
    <n v="64"/>
    <x v="5"/>
    <x v="0"/>
    <x v="0"/>
  </r>
  <r>
    <x v="1"/>
    <x v="20"/>
    <x v="0"/>
    <x v="4"/>
    <x v="0"/>
    <x v="2"/>
    <x v="2"/>
    <n v="60"/>
    <x v="5"/>
    <x v="0"/>
    <x v="0"/>
  </r>
  <r>
    <x v="1"/>
    <x v="20"/>
    <x v="0"/>
    <x v="4"/>
    <x v="0"/>
    <x v="3"/>
    <x v="3"/>
    <n v="55"/>
    <x v="5"/>
    <x v="0"/>
    <x v="0"/>
  </r>
  <r>
    <x v="1"/>
    <x v="20"/>
    <x v="0"/>
    <x v="4"/>
    <x v="0"/>
    <x v="4"/>
    <x v="4"/>
    <n v="71"/>
    <x v="5"/>
    <x v="0"/>
    <x v="0"/>
  </r>
  <r>
    <x v="1"/>
    <x v="20"/>
    <x v="0"/>
    <x v="4"/>
    <x v="0"/>
    <x v="5"/>
    <x v="5"/>
    <n v="65"/>
    <x v="5"/>
    <x v="0"/>
    <x v="0"/>
  </r>
  <r>
    <x v="1"/>
    <x v="20"/>
    <x v="0"/>
    <x v="4"/>
    <x v="0"/>
    <x v="6"/>
    <x v="6"/>
    <n v="45"/>
    <x v="5"/>
    <x v="0"/>
    <x v="0"/>
  </r>
  <r>
    <x v="1"/>
    <x v="20"/>
    <x v="0"/>
    <x v="4"/>
    <x v="0"/>
    <x v="7"/>
    <x v="7"/>
    <n v="58"/>
    <x v="5"/>
    <x v="0"/>
    <x v="0"/>
  </r>
  <r>
    <x v="1"/>
    <x v="20"/>
    <x v="0"/>
    <x v="5"/>
    <x v="1"/>
    <x v="0"/>
    <x v="0"/>
    <n v="1123"/>
    <x v="5"/>
    <x v="0"/>
    <x v="0"/>
  </r>
  <r>
    <x v="1"/>
    <x v="20"/>
    <x v="0"/>
    <x v="5"/>
    <x v="1"/>
    <x v="1"/>
    <x v="1"/>
    <n v="1466"/>
    <x v="5"/>
    <x v="0"/>
    <x v="0"/>
  </r>
  <r>
    <x v="1"/>
    <x v="20"/>
    <x v="0"/>
    <x v="5"/>
    <x v="1"/>
    <x v="2"/>
    <x v="2"/>
    <n v="1420"/>
    <x v="5"/>
    <x v="0"/>
    <x v="0"/>
  </r>
  <r>
    <x v="1"/>
    <x v="20"/>
    <x v="0"/>
    <x v="5"/>
    <x v="1"/>
    <x v="3"/>
    <x v="3"/>
    <n v="1166"/>
    <x v="5"/>
    <x v="0"/>
    <x v="0"/>
  </r>
  <r>
    <x v="1"/>
    <x v="20"/>
    <x v="0"/>
    <x v="5"/>
    <x v="1"/>
    <x v="4"/>
    <x v="4"/>
    <n v="1222"/>
    <x v="5"/>
    <x v="0"/>
    <x v="0"/>
  </r>
  <r>
    <x v="1"/>
    <x v="20"/>
    <x v="0"/>
    <x v="5"/>
    <x v="1"/>
    <x v="5"/>
    <x v="5"/>
    <n v="1474"/>
    <x v="5"/>
    <x v="0"/>
    <x v="0"/>
  </r>
  <r>
    <x v="1"/>
    <x v="20"/>
    <x v="0"/>
    <x v="5"/>
    <x v="1"/>
    <x v="6"/>
    <x v="6"/>
    <n v="1548"/>
    <x v="5"/>
    <x v="0"/>
    <x v="0"/>
  </r>
  <r>
    <x v="1"/>
    <x v="20"/>
    <x v="0"/>
    <x v="5"/>
    <x v="1"/>
    <x v="7"/>
    <x v="7"/>
    <n v="1190"/>
    <x v="5"/>
    <x v="0"/>
    <x v="0"/>
  </r>
  <r>
    <x v="1"/>
    <x v="20"/>
    <x v="1"/>
    <x v="0"/>
    <x v="0"/>
    <x v="0"/>
    <x v="0"/>
    <n v="527"/>
    <x v="5"/>
    <x v="0"/>
    <x v="0"/>
  </r>
  <r>
    <x v="1"/>
    <x v="20"/>
    <x v="1"/>
    <x v="0"/>
    <x v="0"/>
    <x v="1"/>
    <x v="1"/>
    <n v="510"/>
    <x v="5"/>
    <x v="0"/>
    <x v="0"/>
  </r>
  <r>
    <x v="1"/>
    <x v="20"/>
    <x v="1"/>
    <x v="0"/>
    <x v="0"/>
    <x v="2"/>
    <x v="2"/>
    <n v="469"/>
    <x v="5"/>
    <x v="0"/>
    <x v="0"/>
  </r>
  <r>
    <x v="1"/>
    <x v="20"/>
    <x v="1"/>
    <x v="0"/>
    <x v="0"/>
    <x v="3"/>
    <x v="3"/>
    <n v="510"/>
    <x v="5"/>
    <x v="0"/>
    <x v="0"/>
  </r>
  <r>
    <x v="1"/>
    <x v="20"/>
    <x v="1"/>
    <x v="0"/>
    <x v="0"/>
    <x v="4"/>
    <x v="4"/>
    <n v="478"/>
    <x v="5"/>
    <x v="0"/>
    <x v="0"/>
  </r>
  <r>
    <x v="1"/>
    <x v="20"/>
    <x v="1"/>
    <x v="0"/>
    <x v="0"/>
    <x v="5"/>
    <x v="5"/>
    <n v="539"/>
    <x v="5"/>
    <x v="0"/>
    <x v="0"/>
  </r>
  <r>
    <x v="1"/>
    <x v="20"/>
    <x v="1"/>
    <x v="0"/>
    <x v="0"/>
    <x v="6"/>
    <x v="6"/>
    <n v="488"/>
    <x v="5"/>
    <x v="0"/>
    <x v="0"/>
  </r>
  <r>
    <x v="1"/>
    <x v="20"/>
    <x v="1"/>
    <x v="0"/>
    <x v="0"/>
    <x v="7"/>
    <x v="7"/>
    <n v="530"/>
    <x v="5"/>
    <x v="0"/>
    <x v="0"/>
  </r>
  <r>
    <x v="1"/>
    <x v="20"/>
    <x v="1"/>
    <x v="1"/>
    <x v="0"/>
    <x v="0"/>
    <x v="0"/>
    <n v="1080"/>
    <x v="5"/>
    <x v="0"/>
    <x v="0"/>
  </r>
  <r>
    <x v="1"/>
    <x v="20"/>
    <x v="1"/>
    <x v="1"/>
    <x v="0"/>
    <x v="1"/>
    <x v="1"/>
    <n v="1267"/>
    <x v="5"/>
    <x v="0"/>
    <x v="0"/>
  </r>
  <r>
    <x v="1"/>
    <x v="20"/>
    <x v="1"/>
    <x v="1"/>
    <x v="0"/>
    <x v="2"/>
    <x v="2"/>
    <n v="1162"/>
    <x v="5"/>
    <x v="0"/>
    <x v="0"/>
  </r>
  <r>
    <x v="1"/>
    <x v="20"/>
    <x v="1"/>
    <x v="1"/>
    <x v="0"/>
    <x v="3"/>
    <x v="3"/>
    <n v="1183"/>
    <x v="5"/>
    <x v="0"/>
    <x v="0"/>
  </r>
  <r>
    <x v="1"/>
    <x v="20"/>
    <x v="1"/>
    <x v="1"/>
    <x v="0"/>
    <x v="4"/>
    <x v="4"/>
    <n v="1112"/>
    <x v="5"/>
    <x v="0"/>
    <x v="0"/>
  </r>
  <r>
    <x v="1"/>
    <x v="20"/>
    <x v="1"/>
    <x v="1"/>
    <x v="0"/>
    <x v="5"/>
    <x v="5"/>
    <n v="1254"/>
    <x v="5"/>
    <x v="0"/>
    <x v="0"/>
  </r>
  <r>
    <x v="1"/>
    <x v="20"/>
    <x v="1"/>
    <x v="1"/>
    <x v="0"/>
    <x v="6"/>
    <x v="6"/>
    <n v="959"/>
    <x v="5"/>
    <x v="0"/>
    <x v="0"/>
  </r>
  <r>
    <x v="1"/>
    <x v="20"/>
    <x v="1"/>
    <x v="1"/>
    <x v="0"/>
    <x v="7"/>
    <x v="7"/>
    <n v="1166"/>
    <x v="5"/>
    <x v="0"/>
    <x v="0"/>
  </r>
  <r>
    <x v="1"/>
    <x v="20"/>
    <x v="1"/>
    <x v="2"/>
    <x v="0"/>
    <x v="0"/>
    <x v="0"/>
    <n v="1913"/>
    <x v="5"/>
    <x v="0"/>
    <x v="0"/>
  </r>
  <r>
    <x v="1"/>
    <x v="20"/>
    <x v="1"/>
    <x v="2"/>
    <x v="0"/>
    <x v="1"/>
    <x v="1"/>
    <n v="2017"/>
    <x v="5"/>
    <x v="0"/>
    <x v="0"/>
  </r>
  <r>
    <x v="1"/>
    <x v="20"/>
    <x v="1"/>
    <x v="2"/>
    <x v="0"/>
    <x v="2"/>
    <x v="2"/>
    <n v="1795"/>
    <x v="5"/>
    <x v="0"/>
    <x v="0"/>
  </r>
  <r>
    <x v="1"/>
    <x v="20"/>
    <x v="1"/>
    <x v="2"/>
    <x v="0"/>
    <x v="3"/>
    <x v="3"/>
    <n v="1921"/>
    <x v="5"/>
    <x v="0"/>
    <x v="0"/>
  </r>
  <r>
    <x v="1"/>
    <x v="20"/>
    <x v="1"/>
    <x v="2"/>
    <x v="0"/>
    <x v="4"/>
    <x v="4"/>
    <n v="1893"/>
    <x v="5"/>
    <x v="0"/>
    <x v="0"/>
  </r>
  <r>
    <x v="1"/>
    <x v="20"/>
    <x v="1"/>
    <x v="2"/>
    <x v="0"/>
    <x v="5"/>
    <x v="5"/>
    <n v="2151"/>
    <x v="5"/>
    <x v="0"/>
    <x v="0"/>
  </r>
  <r>
    <x v="1"/>
    <x v="20"/>
    <x v="1"/>
    <x v="2"/>
    <x v="0"/>
    <x v="6"/>
    <x v="6"/>
    <n v="1793"/>
    <x v="5"/>
    <x v="0"/>
    <x v="0"/>
  </r>
  <r>
    <x v="1"/>
    <x v="20"/>
    <x v="1"/>
    <x v="2"/>
    <x v="0"/>
    <x v="7"/>
    <x v="7"/>
    <n v="2025"/>
    <x v="5"/>
    <x v="0"/>
    <x v="0"/>
  </r>
  <r>
    <x v="1"/>
    <x v="20"/>
    <x v="1"/>
    <x v="3"/>
    <x v="1"/>
    <x v="0"/>
    <x v="0"/>
    <n v="23"/>
    <x v="5"/>
    <x v="0"/>
    <x v="0"/>
  </r>
  <r>
    <x v="1"/>
    <x v="20"/>
    <x v="1"/>
    <x v="3"/>
    <x v="1"/>
    <x v="1"/>
    <x v="1"/>
    <n v="5"/>
    <x v="5"/>
    <x v="0"/>
    <x v="0"/>
  </r>
  <r>
    <x v="1"/>
    <x v="20"/>
    <x v="1"/>
    <x v="3"/>
    <x v="1"/>
    <x v="2"/>
    <x v="2"/>
    <n v="3"/>
    <x v="5"/>
    <x v="0"/>
    <x v="0"/>
  </r>
  <r>
    <x v="1"/>
    <x v="20"/>
    <x v="1"/>
    <x v="3"/>
    <x v="1"/>
    <x v="3"/>
    <x v="3"/>
    <n v="31"/>
    <x v="5"/>
    <x v="0"/>
    <x v="0"/>
  </r>
  <r>
    <x v="1"/>
    <x v="20"/>
    <x v="1"/>
    <x v="3"/>
    <x v="1"/>
    <x v="4"/>
    <x v="4"/>
    <n v="22"/>
    <x v="5"/>
    <x v="0"/>
    <x v="0"/>
  </r>
  <r>
    <x v="1"/>
    <x v="20"/>
    <x v="1"/>
    <x v="3"/>
    <x v="1"/>
    <x v="5"/>
    <x v="5"/>
    <n v="31"/>
    <x v="5"/>
    <x v="0"/>
    <x v="0"/>
  </r>
  <r>
    <x v="1"/>
    <x v="20"/>
    <x v="1"/>
    <x v="3"/>
    <x v="1"/>
    <x v="6"/>
    <x v="6"/>
    <n v="5"/>
    <x v="5"/>
    <x v="0"/>
    <x v="0"/>
  </r>
  <r>
    <x v="1"/>
    <x v="20"/>
    <x v="1"/>
    <x v="3"/>
    <x v="1"/>
    <x v="7"/>
    <x v="7"/>
    <n v="25"/>
    <x v="5"/>
    <x v="0"/>
    <x v="0"/>
  </r>
  <r>
    <x v="1"/>
    <x v="20"/>
    <x v="1"/>
    <x v="4"/>
    <x v="0"/>
    <x v="0"/>
    <x v="0"/>
    <n v="21"/>
    <x v="5"/>
    <x v="0"/>
    <x v="0"/>
  </r>
  <r>
    <x v="1"/>
    <x v="20"/>
    <x v="1"/>
    <x v="4"/>
    <x v="0"/>
    <x v="1"/>
    <x v="1"/>
    <n v="15"/>
    <x v="5"/>
    <x v="0"/>
    <x v="0"/>
  </r>
  <r>
    <x v="1"/>
    <x v="20"/>
    <x v="1"/>
    <x v="4"/>
    <x v="0"/>
    <x v="2"/>
    <x v="2"/>
    <n v="11"/>
    <x v="5"/>
    <x v="0"/>
    <x v="0"/>
  </r>
  <r>
    <x v="1"/>
    <x v="20"/>
    <x v="1"/>
    <x v="4"/>
    <x v="0"/>
    <x v="3"/>
    <x v="3"/>
    <n v="11"/>
    <x v="5"/>
    <x v="0"/>
    <x v="0"/>
  </r>
  <r>
    <x v="1"/>
    <x v="20"/>
    <x v="1"/>
    <x v="4"/>
    <x v="0"/>
    <x v="4"/>
    <x v="4"/>
    <n v="17"/>
    <x v="5"/>
    <x v="0"/>
    <x v="0"/>
  </r>
  <r>
    <x v="1"/>
    <x v="20"/>
    <x v="1"/>
    <x v="4"/>
    <x v="0"/>
    <x v="5"/>
    <x v="5"/>
    <n v="13"/>
    <x v="5"/>
    <x v="0"/>
    <x v="0"/>
  </r>
  <r>
    <x v="1"/>
    <x v="20"/>
    <x v="1"/>
    <x v="4"/>
    <x v="0"/>
    <x v="6"/>
    <x v="6"/>
    <n v="13"/>
    <x v="5"/>
    <x v="0"/>
    <x v="0"/>
  </r>
  <r>
    <x v="1"/>
    <x v="20"/>
    <x v="1"/>
    <x v="4"/>
    <x v="0"/>
    <x v="7"/>
    <x v="7"/>
    <n v="9"/>
    <x v="5"/>
    <x v="0"/>
    <x v="0"/>
  </r>
  <r>
    <x v="1"/>
    <x v="20"/>
    <x v="1"/>
    <x v="5"/>
    <x v="1"/>
    <x v="0"/>
    <x v="0"/>
    <n v="326"/>
    <x v="5"/>
    <x v="0"/>
    <x v="0"/>
  </r>
  <r>
    <x v="1"/>
    <x v="20"/>
    <x v="1"/>
    <x v="5"/>
    <x v="1"/>
    <x v="1"/>
    <x v="1"/>
    <n v="547"/>
    <x v="5"/>
    <x v="0"/>
    <x v="0"/>
  </r>
  <r>
    <x v="1"/>
    <x v="20"/>
    <x v="1"/>
    <x v="5"/>
    <x v="1"/>
    <x v="2"/>
    <x v="2"/>
    <n v="405"/>
    <x v="5"/>
    <x v="0"/>
    <x v="0"/>
  </r>
  <r>
    <x v="1"/>
    <x v="20"/>
    <x v="1"/>
    <x v="5"/>
    <x v="1"/>
    <x v="3"/>
    <x v="3"/>
    <n v="320"/>
    <x v="5"/>
    <x v="0"/>
    <x v="0"/>
  </r>
  <r>
    <x v="1"/>
    <x v="20"/>
    <x v="1"/>
    <x v="5"/>
    <x v="1"/>
    <x v="4"/>
    <x v="4"/>
    <n v="300"/>
    <x v="5"/>
    <x v="0"/>
    <x v="0"/>
  </r>
  <r>
    <x v="1"/>
    <x v="20"/>
    <x v="1"/>
    <x v="5"/>
    <x v="1"/>
    <x v="5"/>
    <x v="5"/>
    <n v="625"/>
    <x v="5"/>
    <x v="0"/>
    <x v="0"/>
  </r>
  <r>
    <x v="1"/>
    <x v="20"/>
    <x v="1"/>
    <x v="5"/>
    <x v="1"/>
    <x v="6"/>
    <x v="6"/>
    <n v="461"/>
    <x v="5"/>
    <x v="0"/>
    <x v="0"/>
  </r>
  <r>
    <x v="1"/>
    <x v="20"/>
    <x v="1"/>
    <x v="5"/>
    <x v="1"/>
    <x v="7"/>
    <x v="7"/>
    <n v="397"/>
    <x v="5"/>
    <x v="0"/>
    <x v="0"/>
  </r>
  <r>
    <x v="1"/>
    <x v="21"/>
    <x v="0"/>
    <x v="0"/>
    <x v="0"/>
    <x v="0"/>
    <x v="0"/>
    <n v="401"/>
    <x v="5"/>
    <x v="0"/>
    <x v="0"/>
  </r>
  <r>
    <x v="1"/>
    <x v="21"/>
    <x v="0"/>
    <x v="0"/>
    <x v="0"/>
    <x v="0"/>
    <x v="0"/>
    <n v="70"/>
    <x v="7"/>
    <x v="0"/>
    <x v="0"/>
  </r>
  <r>
    <x v="1"/>
    <x v="21"/>
    <x v="0"/>
    <x v="0"/>
    <x v="0"/>
    <x v="1"/>
    <x v="1"/>
    <n v="318"/>
    <x v="5"/>
    <x v="0"/>
    <x v="0"/>
  </r>
  <r>
    <x v="1"/>
    <x v="21"/>
    <x v="0"/>
    <x v="0"/>
    <x v="0"/>
    <x v="1"/>
    <x v="1"/>
    <n v="23"/>
    <x v="7"/>
    <x v="0"/>
    <x v="0"/>
  </r>
  <r>
    <x v="1"/>
    <x v="21"/>
    <x v="0"/>
    <x v="0"/>
    <x v="0"/>
    <x v="2"/>
    <x v="2"/>
    <n v="404"/>
    <x v="5"/>
    <x v="0"/>
    <x v="0"/>
  </r>
  <r>
    <x v="1"/>
    <x v="21"/>
    <x v="0"/>
    <x v="0"/>
    <x v="0"/>
    <x v="2"/>
    <x v="2"/>
    <n v="91"/>
    <x v="7"/>
    <x v="0"/>
    <x v="0"/>
  </r>
  <r>
    <x v="1"/>
    <x v="21"/>
    <x v="0"/>
    <x v="0"/>
    <x v="0"/>
    <x v="3"/>
    <x v="3"/>
    <n v="295"/>
    <x v="5"/>
    <x v="0"/>
    <x v="0"/>
  </r>
  <r>
    <x v="1"/>
    <x v="21"/>
    <x v="0"/>
    <x v="0"/>
    <x v="0"/>
    <x v="3"/>
    <x v="3"/>
    <n v="67"/>
    <x v="7"/>
    <x v="0"/>
    <x v="0"/>
  </r>
  <r>
    <x v="1"/>
    <x v="21"/>
    <x v="0"/>
    <x v="0"/>
    <x v="0"/>
    <x v="4"/>
    <x v="4"/>
    <n v="482"/>
    <x v="5"/>
    <x v="0"/>
    <x v="0"/>
  </r>
  <r>
    <x v="1"/>
    <x v="21"/>
    <x v="0"/>
    <x v="0"/>
    <x v="0"/>
    <x v="4"/>
    <x v="4"/>
    <n v="106"/>
    <x v="7"/>
    <x v="0"/>
    <x v="0"/>
  </r>
  <r>
    <x v="1"/>
    <x v="21"/>
    <x v="0"/>
    <x v="0"/>
    <x v="0"/>
    <x v="5"/>
    <x v="5"/>
    <n v="390"/>
    <x v="5"/>
    <x v="0"/>
    <x v="0"/>
  </r>
  <r>
    <x v="1"/>
    <x v="21"/>
    <x v="0"/>
    <x v="0"/>
    <x v="0"/>
    <x v="5"/>
    <x v="5"/>
    <n v="68"/>
    <x v="7"/>
    <x v="0"/>
    <x v="0"/>
  </r>
  <r>
    <x v="1"/>
    <x v="21"/>
    <x v="0"/>
    <x v="0"/>
    <x v="0"/>
    <x v="6"/>
    <x v="6"/>
    <n v="452"/>
    <x v="5"/>
    <x v="0"/>
    <x v="0"/>
  </r>
  <r>
    <x v="1"/>
    <x v="21"/>
    <x v="0"/>
    <x v="0"/>
    <x v="0"/>
    <x v="6"/>
    <x v="6"/>
    <n v="175"/>
    <x v="7"/>
    <x v="0"/>
    <x v="0"/>
  </r>
  <r>
    <x v="1"/>
    <x v="21"/>
    <x v="0"/>
    <x v="0"/>
    <x v="0"/>
    <x v="7"/>
    <x v="7"/>
    <n v="177"/>
    <x v="5"/>
    <x v="0"/>
    <x v="0"/>
  </r>
  <r>
    <x v="1"/>
    <x v="21"/>
    <x v="0"/>
    <x v="0"/>
    <x v="0"/>
    <x v="7"/>
    <x v="7"/>
    <n v="68"/>
    <x v="7"/>
    <x v="0"/>
    <x v="0"/>
  </r>
  <r>
    <x v="1"/>
    <x v="21"/>
    <x v="0"/>
    <x v="1"/>
    <x v="0"/>
    <x v="0"/>
    <x v="0"/>
    <n v="743"/>
    <x v="5"/>
    <x v="0"/>
    <x v="0"/>
  </r>
  <r>
    <x v="1"/>
    <x v="21"/>
    <x v="0"/>
    <x v="1"/>
    <x v="0"/>
    <x v="0"/>
    <x v="0"/>
    <n v="216"/>
    <x v="7"/>
    <x v="0"/>
    <x v="0"/>
  </r>
  <r>
    <x v="1"/>
    <x v="21"/>
    <x v="0"/>
    <x v="1"/>
    <x v="0"/>
    <x v="1"/>
    <x v="1"/>
    <n v="919"/>
    <x v="5"/>
    <x v="0"/>
    <x v="0"/>
  </r>
  <r>
    <x v="1"/>
    <x v="21"/>
    <x v="0"/>
    <x v="1"/>
    <x v="0"/>
    <x v="1"/>
    <x v="1"/>
    <n v="314"/>
    <x v="7"/>
    <x v="0"/>
    <x v="0"/>
  </r>
  <r>
    <x v="1"/>
    <x v="21"/>
    <x v="0"/>
    <x v="1"/>
    <x v="0"/>
    <x v="2"/>
    <x v="2"/>
    <n v="606"/>
    <x v="5"/>
    <x v="0"/>
    <x v="0"/>
  </r>
  <r>
    <x v="1"/>
    <x v="21"/>
    <x v="0"/>
    <x v="1"/>
    <x v="0"/>
    <x v="2"/>
    <x v="2"/>
    <n v="232"/>
    <x v="7"/>
    <x v="0"/>
    <x v="0"/>
  </r>
  <r>
    <x v="1"/>
    <x v="21"/>
    <x v="0"/>
    <x v="1"/>
    <x v="0"/>
    <x v="3"/>
    <x v="3"/>
    <n v="515"/>
    <x v="5"/>
    <x v="0"/>
    <x v="0"/>
  </r>
  <r>
    <x v="1"/>
    <x v="21"/>
    <x v="0"/>
    <x v="1"/>
    <x v="0"/>
    <x v="3"/>
    <x v="3"/>
    <n v="253"/>
    <x v="7"/>
    <x v="0"/>
    <x v="0"/>
  </r>
  <r>
    <x v="1"/>
    <x v="21"/>
    <x v="0"/>
    <x v="1"/>
    <x v="0"/>
    <x v="4"/>
    <x v="4"/>
    <n v="575"/>
    <x v="5"/>
    <x v="0"/>
    <x v="0"/>
  </r>
  <r>
    <x v="1"/>
    <x v="21"/>
    <x v="0"/>
    <x v="1"/>
    <x v="0"/>
    <x v="4"/>
    <x v="4"/>
    <n v="209"/>
    <x v="7"/>
    <x v="0"/>
    <x v="0"/>
  </r>
  <r>
    <x v="1"/>
    <x v="21"/>
    <x v="0"/>
    <x v="1"/>
    <x v="0"/>
    <x v="5"/>
    <x v="5"/>
    <n v="586"/>
    <x v="5"/>
    <x v="0"/>
    <x v="0"/>
  </r>
  <r>
    <x v="1"/>
    <x v="21"/>
    <x v="0"/>
    <x v="1"/>
    <x v="0"/>
    <x v="5"/>
    <x v="5"/>
    <n v="228"/>
    <x v="7"/>
    <x v="0"/>
    <x v="0"/>
  </r>
  <r>
    <x v="1"/>
    <x v="21"/>
    <x v="0"/>
    <x v="1"/>
    <x v="0"/>
    <x v="6"/>
    <x v="6"/>
    <n v="540"/>
    <x v="5"/>
    <x v="0"/>
    <x v="0"/>
  </r>
  <r>
    <x v="1"/>
    <x v="21"/>
    <x v="0"/>
    <x v="1"/>
    <x v="0"/>
    <x v="6"/>
    <x v="6"/>
    <n v="203"/>
    <x v="7"/>
    <x v="0"/>
    <x v="0"/>
  </r>
  <r>
    <x v="1"/>
    <x v="21"/>
    <x v="0"/>
    <x v="1"/>
    <x v="0"/>
    <x v="7"/>
    <x v="7"/>
    <n v="447"/>
    <x v="5"/>
    <x v="0"/>
    <x v="0"/>
  </r>
  <r>
    <x v="1"/>
    <x v="21"/>
    <x v="0"/>
    <x v="1"/>
    <x v="0"/>
    <x v="7"/>
    <x v="7"/>
    <n v="229"/>
    <x v="7"/>
    <x v="0"/>
    <x v="0"/>
  </r>
  <r>
    <x v="1"/>
    <x v="21"/>
    <x v="0"/>
    <x v="2"/>
    <x v="0"/>
    <x v="0"/>
    <x v="0"/>
    <n v="1268"/>
    <x v="5"/>
    <x v="0"/>
    <x v="0"/>
  </r>
  <r>
    <x v="1"/>
    <x v="21"/>
    <x v="0"/>
    <x v="2"/>
    <x v="0"/>
    <x v="0"/>
    <x v="0"/>
    <n v="419"/>
    <x v="7"/>
    <x v="0"/>
    <x v="0"/>
  </r>
  <r>
    <x v="1"/>
    <x v="21"/>
    <x v="0"/>
    <x v="2"/>
    <x v="0"/>
    <x v="1"/>
    <x v="1"/>
    <n v="1122"/>
    <x v="5"/>
    <x v="0"/>
    <x v="0"/>
  </r>
  <r>
    <x v="1"/>
    <x v="21"/>
    <x v="0"/>
    <x v="2"/>
    <x v="0"/>
    <x v="1"/>
    <x v="1"/>
    <n v="504"/>
    <x v="7"/>
    <x v="0"/>
    <x v="0"/>
  </r>
  <r>
    <x v="1"/>
    <x v="21"/>
    <x v="0"/>
    <x v="2"/>
    <x v="0"/>
    <x v="2"/>
    <x v="2"/>
    <n v="1335"/>
    <x v="5"/>
    <x v="0"/>
    <x v="0"/>
  </r>
  <r>
    <x v="1"/>
    <x v="21"/>
    <x v="0"/>
    <x v="2"/>
    <x v="0"/>
    <x v="2"/>
    <x v="2"/>
    <n v="446"/>
    <x v="7"/>
    <x v="0"/>
    <x v="0"/>
  </r>
  <r>
    <x v="1"/>
    <x v="21"/>
    <x v="0"/>
    <x v="2"/>
    <x v="0"/>
    <x v="3"/>
    <x v="3"/>
    <n v="1092"/>
    <x v="5"/>
    <x v="0"/>
    <x v="0"/>
  </r>
  <r>
    <x v="1"/>
    <x v="21"/>
    <x v="0"/>
    <x v="2"/>
    <x v="0"/>
    <x v="3"/>
    <x v="3"/>
    <n v="504"/>
    <x v="7"/>
    <x v="0"/>
    <x v="0"/>
  </r>
  <r>
    <x v="1"/>
    <x v="21"/>
    <x v="0"/>
    <x v="2"/>
    <x v="0"/>
    <x v="4"/>
    <x v="4"/>
    <n v="1303"/>
    <x v="5"/>
    <x v="0"/>
    <x v="0"/>
  </r>
  <r>
    <x v="1"/>
    <x v="21"/>
    <x v="0"/>
    <x v="2"/>
    <x v="0"/>
    <x v="4"/>
    <x v="4"/>
    <n v="437"/>
    <x v="7"/>
    <x v="0"/>
    <x v="0"/>
  </r>
  <r>
    <x v="1"/>
    <x v="21"/>
    <x v="0"/>
    <x v="2"/>
    <x v="0"/>
    <x v="5"/>
    <x v="5"/>
    <n v="1169"/>
    <x v="5"/>
    <x v="0"/>
    <x v="0"/>
  </r>
  <r>
    <x v="1"/>
    <x v="21"/>
    <x v="0"/>
    <x v="2"/>
    <x v="0"/>
    <x v="5"/>
    <x v="5"/>
    <n v="445"/>
    <x v="7"/>
    <x v="0"/>
    <x v="0"/>
  </r>
  <r>
    <x v="1"/>
    <x v="21"/>
    <x v="0"/>
    <x v="2"/>
    <x v="0"/>
    <x v="6"/>
    <x v="6"/>
    <n v="1114"/>
    <x v="5"/>
    <x v="0"/>
    <x v="0"/>
  </r>
  <r>
    <x v="1"/>
    <x v="21"/>
    <x v="0"/>
    <x v="2"/>
    <x v="0"/>
    <x v="6"/>
    <x v="6"/>
    <n v="428"/>
    <x v="7"/>
    <x v="0"/>
    <x v="0"/>
  </r>
  <r>
    <x v="1"/>
    <x v="21"/>
    <x v="0"/>
    <x v="2"/>
    <x v="0"/>
    <x v="7"/>
    <x v="7"/>
    <n v="729"/>
    <x v="5"/>
    <x v="0"/>
    <x v="0"/>
  </r>
  <r>
    <x v="1"/>
    <x v="21"/>
    <x v="0"/>
    <x v="2"/>
    <x v="0"/>
    <x v="7"/>
    <x v="7"/>
    <n v="474"/>
    <x v="7"/>
    <x v="0"/>
    <x v="0"/>
  </r>
  <r>
    <x v="1"/>
    <x v="21"/>
    <x v="0"/>
    <x v="3"/>
    <x v="1"/>
    <x v="0"/>
    <x v="0"/>
    <n v="4"/>
    <x v="5"/>
    <x v="0"/>
    <x v="0"/>
  </r>
  <r>
    <x v="1"/>
    <x v="21"/>
    <x v="0"/>
    <x v="3"/>
    <x v="1"/>
    <x v="0"/>
    <x v="0"/>
    <n v="0"/>
    <x v="7"/>
    <x v="0"/>
    <x v="0"/>
  </r>
  <r>
    <x v="1"/>
    <x v="21"/>
    <x v="0"/>
    <x v="3"/>
    <x v="1"/>
    <x v="1"/>
    <x v="1"/>
    <n v="1"/>
    <x v="5"/>
    <x v="0"/>
    <x v="0"/>
  </r>
  <r>
    <x v="1"/>
    <x v="21"/>
    <x v="0"/>
    <x v="3"/>
    <x v="1"/>
    <x v="1"/>
    <x v="1"/>
    <n v="1"/>
    <x v="7"/>
    <x v="0"/>
    <x v="0"/>
  </r>
  <r>
    <x v="1"/>
    <x v="21"/>
    <x v="0"/>
    <x v="3"/>
    <x v="1"/>
    <x v="2"/>
    <x v="2"/>
    <n v="19"/>
    <x v="5"/>
    <x v="0"/>
    <x v="0"/>
  </r>
  <r>
    <x v="1"/>
    <x v="21"/>
    <x v="0"/>
    <x v="3"/>
    <x v="1"/>
    <x v="2"/>
    <x v="2"/>
    <n v="0"/>
    <x v="7"/>
    <x v="0"/>
    <x v="0"/>
  </r>
  <r>
    <x v="1"/>
    <x v="21"/>
    <x v="0"/>
    <x v="3"/>
    <x v="1"/>
    <x v="3"/>
    <x v="3"/>
    <n v="5"/>
    <x v="5"/>
    <x v="0"/>
    <x v="0"/>
  </r>
  <r>
    <x v="1"/>
    <x v="21"/>
    <x v="0"/>
    <x v="3"/>
    <x v="1"/>
    <x v="3"/>
    <x v="3"/>
    <n v="2"/>
    <x v="7"/>
    <x v="0"/>
    <x v="0"/>
  </r>
  <r>
    <x v="1"/>
    <x v="21"/>
    <x v="0"/>
    <x v="3"/>
    <x v="1"/>
    <x v="4"/>
    <x v="4"/>
    <n v="29"/>
    <x v="5"/>
    <x v="0"/>
    <x v="0"/>
  </r>
  <r>
    <x v="1"/>
    <x v="21"/>
    <x v="0"/>
    <x v="3"/>
    <x v="1"/>
    <x v="4"/>
    <x v="4"/>
    <n v="0"/>
    <x v="7"/>
    <x v="0"/>
    <x v="0"/>
  </r>
  <r>
    <x v="1"/>
    <x v="21"/>
    <x v="0"/>
    <x v="3"/>
    <x v="1"/>
    <x v="5"/>
    <x v="5"/>
    <n v="5"/>
    <x v="5"/>
    <x v="0"/>
    <x v="0"/>
  </r>
  <r>
    <x v="1"/>
    <x v="21"/>
    <x v="0"/>
    <x v="3"/>
    <x v="1"/>
    <x v="5"/>
    <x v="5"/>
    <n v="5"/>
    <x v="7"/>
    <x v="0"/>
    <x v="0"/>
  </r>
  <r>
    <x v="1"/>
    <x v="21"/>
    <x v="0"/>
    <x v="3"/>
    <x v="1"/>
    <x v="6"/>
    <x v="6"/>
    <n v="4"/>
    <x v="5"/>
    <x v="0"/>
    <x v="0"/>
  </r>
  <r>
    <x v="1"/>
    <x v="21"/>
    <x v="0"/>
    <x v="3"/>
    <x v="1"/>
    <x v="6"/>
    <x v="6"/>
    <n v="0"/>
    <x v="7"/>
    <x v="0"/>
    <x v="0"/>
  </r>
  <r>
    <x v="1"/>
    <x v="21"/>
    <x v="0"/>
    <x v="3"/>
    <x v="1"/>
    <x v="7"/>
    <x v="7"/>
    <n v="3"/>
    <x v="5"/>
    <x v="0"/>
    <x v="0"/>
  </r>
  <r>
    <x v="1"/>
    <x v="21"/>
    <x v="0"/>
    <x v="3"/>
    <x v="1"/>
    <x v="7"/>
    <x v="7"/>
    <n v="0"/>
    <x v="7"/>
    <x v="0"/>
    <x v="0"/>
  </r>
  <r>
    <x v="1"/>
    <x v="21"/>
    <x v="0"/>
    <x v="4"/>
    <x v="0"/>
    <x v="0"/>
    <x v="0"/>
    <n v="31"/>
    <x v="5"/>
    <x v="0"/>
    <x v="0"/>
  </r>
  <r>
    <x v="1"/>
    <x v="21"/>
    <x v="0"/>
    <x v="4"/>
    <x v="0"/>
    <x v="0"/>
    <x v="0"/>
    <n v="138"/>
    <x v="7"/>
    <x v="0"/>
    <x v="0"/>
  </r>
  <r>
    <x v="1"/>
    <x v="21"/>
    <x v="0"/>
    <x v="4"/>
    <x v="0"/>
    <x v="1"/>
    <x v="1"/>
    <n v="81"/>
    <x v="5"/>
    <x v="0"/>
    <x v="0"/>
  </r>
  <r>
    <x v="1"/>
    <x v="21"/>
    <x v="0"/>
    <x v="4"/>
    <x v="0"/>
    <x v="1"/>
    <x v="1"/>
    <n v="185"/>
    <x v="7"/>
    <x v="0"/>
    <x v="0"/>
  </r>
  <r>
    <x v="1"/>
    <x v="21"/>
    <x v="0"/>
    <x v="4"/>
    <x v="0"/>
    <x v="2"/>
    <x v="2"/>
    <n v="54"/>
    <x v="5"/>
    <x v="0"/>
    <x v="0"/>
  </r>
  <r>
    <x v="1"/>
    <x v="21"/>
    <x v="0"/>
    <x v="4"/>
    <x v="0"/>
    <x v="2"/>
    <x v="2"/>
    <n v="102"/>
    <x v="7"/>
    <x v="0"/>
    <x v="0"/>
  </r>
  <r>
    <x v="1"/>
    <x v="21"/>
    <x v="0"/>
    <x v="4"/>
    <x v="0"/>
    <x v="3"/>
    <x v="3"/>
    <n v="29"/>
    <x v="5"/>
    <x v="0"/>
    <x v="0"/>
  </r>
  <r>
    <x v="1"/>
    <x v="21"/>
    <x v="0"/>
    <x v="4"/>
    <x v="0"/>
    <x v="3"/>
    <x v="3"/>
    <n v="168"/>
    <x v="7"/>
    <x v="0"/>
    <x v="0"/>
  </r>
  <r>
    <x v="1"/>
    <x v="21"/>
    <x v="0"/>
    <x v="4"/>
    <x v="0"/>
    <x v="4"/>
    <x v="4"/>
    <n v="47"/>
    <x v="5"/>
    <x v="0"/>
    <x v="0"/>
  </r>
  <r>
    <x v="1"/>
    <x v="21"/>
    <x v="0"/>
    <x v="4"/>
    <x v="0"/>
    <x v="4"/>
    <x v="4"/>
    <n v="143"/>
    <x v="7"/>
    <x v="0"/>
    <x v="0"/>
  </r>
  <r>
    <x v="1"/>
    <x v="21"/>
    <x v="0"/>
    <x v="4"/>
    <x v="0"/>
    <x v="5"/>
    <x v="5"/>
    <n v="39"/>
    <x v="5"/>
    <x v="0"/>
    <x v="0"/>
  </r>
  <r>
    <x v="1"/>
    <x v="21"/>
    <x v="0"/>
    <x v="4"/>
    <x v="0"/>
    <x v="5"/>
    <x v="5"/>
    <n v="51"/>
    <x v="7"/>
    <x v="0"/>
    <x v="0"/>
  </r>
  <r>
    <x v="1"/>
    <x v="21"/>
    <x v="0"/>
    <x v="4"/>
    <x v="0"/>
    <x v="6"/>
    <x v="6"/>
    <n v="33"/>
    <x v="5"/>
    <x v="0"/>
    <x v="0"/>
  </r>
  <r>
    <x v="1"/>
    <x v="21"/>
    <x v="0"/>
    <x v="4"/>
    <x v="0"/>
    <x v="6"/>
    <x v="6"/>
    <n v="53"/>
    <x v="7"/>
    <x v="0"/>
    <x v="0"/>
  </r>
  <r>
    <x v="1"/>
    <x v="21"/>
    <x v="0"/>
    <x v="4"/>
    <x v="0"/>
    <x v="7"/>
    <x v="7"/>
    <n v="3"/>
    <x v="5"/>
    <x v="0"/>
    <x v="0"/>
  </r>
  <r>
    <x v="1"/>
    <x v="21"/>
    <x v="0"/>
    <x v="4"/>
    <x v="0"/>
    <x v="7"/>
    <x v="7"/>
    <n v="116"/>
    <x v="7"/>
    <x v="0"/>
    <x v="0"/>
  </r>
  <r>
    <x v="1"/>
    <x v="21"/>
    <x v="0"/>
    <x v="5"/>
    <x v="1"/>
    <x v="0"/>
    <x v="0"/>
    <n v="371"/>
    <x v="5"/>
    <x v="0"/>
    <x v="0"/>
  </r>
  <r>
    <x v="1"/>
    <x v="21"/>
    <x v="0"/>
    <x v="5"/>
    <x v="1"/>
    <x v="0"/>
    <x v="0"/>
    <n v="24"/>
    <x v="7"/>
    <x v="0"/>
    <x v="0"/>
  </r>
  <r>
    <x v="1"/>
    <x v="21"/>
    <x v="0"/>
    <x v="5"/>
    <x v="1"/>
    <x v="1"/>
    <x v="1"/>
    <n v="388"/>
    <x v="5"/>
    <x v="0"/>
    <x v="0"/>
  </r>
  <r>
    <x v="1"/>
    <x v="21"/>
    <x v="0"/>
    <x v="5"/>
    <x v="1"/>
    <x v="1"/>
    <x v="1"/>
    <n v="15"/>
    <x v="7"/>
    <x v="0"/>
    <x v="0"/>
  </r>
  <r>
    <x v="1"/>
    <x v="21"/>
    <x v="0"/>
    <x v="5"/>
    <x v="1"/>
    <x v="2"/>
    <x v="2"/>
    <n v="524"/>
    <x v="5"/>
    <x v="0"/>
    <x v="0"/>
  </r>
  <r>
    <x v="1"/>
    <x v="21"/>
    <x v="0"/>
    <x v="5"/>
    <x v="1"/>
    <x v="2"/>
    <x v="2"/>
    <n v="12"/>
    <x v="7"/>
    <x v="0"/>
    <x v="0"/>
  </r>
  <r>
    <x v="1"/>
    <x v="21"/>
    <x v="0"/>
    <x v="5"/>
    <x v="1"/>
    <x v="3"/>
    <x v="3"/>
    <n v="875"/>
    <x v="5"/>
    <x v="0"/>
    <x v="0"/>
  </r>
  <r>
    <x v="1"/>
    <x v="21"/>
    <x v="0"/>
    <x v="5"/>
    <x v="1"/>
    <x v="3"/>
    <x v="3"/>
    <n v="13"/>
    <x v="7"/>
    <x v="0"/>
    <x v="0"/>
  </r>
  <r>
    <x v="1"/>
    <x v="21"/>
    <x v="0"/>
    <x v="5"/>
    <x v="1"/>
    <x v="4"/>
    <x v="4"/>
    <n v="452"/>
    <x v="5"/>
    <x v="0"/>
    <x v="0"/>
  </r>
  <r>
    <x v="1"/>
    <x v="21"/>
    <x v="0"/>
    <x v="5"/>
    <x v="1"/>
    <x v="4"/>
    <x v="4"/>
    <n v="24"/>
    <x v="7"/>
    <x v="0"/>
    <x v="0"/>
  </r>
  <r>
    <x v="1"/>
    <x v="21"/>
    <x v="0"/>
    <x v="5"/>
    <x v="1"/>
    <x v="5"/>
    <x v="5"/>
    <n v="785"/>
    <x v="5"/>
    <x v="0"/>
    <x v="0"/>
  </r>
  <r>
    <x v="1"/>
    <x v="21"/>
    <x v="0"/>
    <x v="5"/>
    <x v="1"/>
    <x v="5"/>
    <x v="5"/>
    <n v="16"/>
    <x v="7"/>
    <x v="0"/>
    <x v="0"/>
  </r>
  <r>
    <x v="1"/>
    <x v="21"/>
    <x v="0"/>
    <x v="5"/>
    <x v="1"/>
    <x v="6"/>
    <x v="6"/>
    <n v="607"/>
    <x v="5"/>
    <x v="0"/>
    <x v="0"/>
  </r>
  <r>
    <x v="1"/>
    <x v="21"/>
    <x v="0"/>
    <x v="5"/>
    <x v="1"/>
    <x v="6"/>
    <x v="6"/>
    <n v="81"/>
    <x v="7"/>
    <x v="0"/>
    <x v="0"/>
  </r>
  <r>
    <x v="1"/>
    <x v="21"/>
    <x v="0"/>
    <x v="5"/>
    <x v="1"/>
    <x v="7"/>
    <x v="7"/>
    <n v="496"/>
    <x v="5"/>
    <x v="0"/>
    <x v="0"/>
  </r>
  <r>
    <x v="1"/>
    <x v="21"/>
    <x v="0"/>
    <x v="5"/>
    <x v="1"/>
    <x v="7"/>
    <x v="7"/>
    <n v="9"/>
    <x v="7"/>
    <x v="0"/>
    <x v="0"/>
  </r>
  <r>
    <x v="1"/>
    <x v="21"/>
    <x v="1"/>
    <x v="0"/>
    <x v="0"/>
    <x v="0"/>
    <x v="0"/>
    <n v="77"/>
    <x v="5"/>
    <x v="0"/>
    <x v="0"/>
  </r>
  <r>
    <x v="1"/>
    <x v="21"/>
    <x v="1"/>
    <x v="0"/>
    <x v="0"/>
    <x v="0"/>
    <x v="0"/>
    <n v="39"/>
    <x v="7"/>
    <x v="0"/>
    <x v="0"/>
  </r>
  <r>
    <x v="1"/>
    <x v="21"/>
    <x v="1"/>
    <x v="0"/>
    <x v="0"/>
    <x v="1"/>
    <x v="1"/>
    <n v="68"/>
    <x v="5"/>
    <x v="0"/>
    <x v="0"/>
  </r>
  <r>
    <x v="1"/>
    <x v="21"/>
    <x v="1"/>
    <x v="0"/>
    <x v="0"/>
    <x v="1"/>
    <x v="1"/>
    <n v="13"/>
    <x v="7"/>
    <x v="0"/>
    <x v="0"/>
  </r>
  <r>
    <x v="1"/>
    <x v="21"/>
    <x v="1"/>
    <x v="0"/>
    <x v="0"/>
    <x v="2"/>
    <x v="2"/>
    <n v="99"/>
    <x v="5"/>
    <x v="0"/>
    <x v="0"/>
  </r>
  <r>
    <x v="1"/>
    <x v="21"/>
    <x v="1"/>
    <x v="0"/>
    <x v="0"/>
    <x v="2"/>
    <x v="2"/>
    <n v="20"/>
    <x v="7"/>
    <x v="0"/>
    <x v="0"/>
  </r>
  <r>
    <x v="1"/>
    <x v="21"/>
    <x v="1"/>
    <x v="0"/>
    <x v="0"/>
    <x v="3"/>
    <x v="3"/>
    <n v="82"/>
    <x v="5"/>
    <x v="0"/>
    <x v="0"/>
  </r>
  <r>
    <x v="1"/>
    <x v="21"/>
    <x v="1"/>
    <x v="0"/>
    <x v="0"/>
    <x v="3"/>
    <x v="3"/>
    <n v="34"/>
    <x v="7"/>
    <x v="0"/>
    <x v="0"/>
  </r>
  <r>
    <x v="1"/>
    <x v="21"/>
    <x v="1"/>
    <x v="0"/>
    <x v="0"/>
    <x v="4"/>
    <x v="4"/>
    <n v="123"/>
    <x v="5"/>
    <x v="0"/>
    <x v="0"/>
  </r>
  <r>
    <x v="1"/>
    <x v="21"/>
    <x v="1"/>
    <x v="0"/>
    <x v="0"/>
    <x v="4"/>
    <x v="4"/>
    <n v="39"/>
    <x v="7"/>
    <x v="0"/>
    <x v="0"/>
  </r>
  <r>
    <x v="1"/>
    <x v="21"/>
    <x v="1"/>
    <x v="0"/>
    <x v="0"/>
    <x v="5"/>
    <x v="5"/>
    <n v="77"/>
    <x v="5"/>
    <x v="0"/>
    <x v="0"/>
  </r>
  <r>
    <x v="1"/>
    <x v="21"/>
    <x v="1"/>
    <x v="0"/>
    <x v="0"/>
    <x v="5"/>
    <x v="5"/>
    <n v="34"/>
    <x v="7"/>
    <x v="0"/>
    <x v="0"/>
  </r>
  <r>
    <x v="1"/>
    <x v="21"/>
    <x v="1"/>
    <x v="0"/>
    <x v="0"/>
    <x v="6"/>
    <x v="6"/>
    <n v="105"/>
    <x v="5"/>
    <x v="0"/>
    <x v="0"/>
  </r>
  <r>
    <x v="1"/>
    <x v="21"/>
    <x v="1"/>
    <x v="0"/>
    <x v="0"/>
    <x v="6"/>
    <x v="6"/>
    <n v="90"/>
    <x v="7"/>
    <x v="0"/>
    <x v="0"/>
  </r>
  <r>
    <x v="1"/>
    <x v="21"/>
    <x v="1"/>
    <x v="0"/>
    <x v="0"/>
    <x v="7"/>
    <x v="7"/>
    <n v="68"/>
    <x v="5"/>
    <x v="0"/>
    <x v="0"/>
  </r>
  <r>
    <x v="1"/>
    <x v="21"/>
    <x v="1"/>
    <x v="0"/>
    <x v="0"/>
    <x v="7"/>
    <x v="7"/>
    <n v="44"/>
    <x v="7"/>
    <x v="0"/>
    <x v="0"/>
  </r>
  <r>
    <x v="1"/>
    <x v="21"/>
    <x v="1"/>
    <x v="1"/>
    <x v="0"/>
    <x v="0"/>
    <x v="0"/>
    <n v="283"/>
    <x v="5"/>
    <x v="0"/>
    <x v="0"/>
  </r>
  <r>
    <x v="1"/>
    <x v="21"/>
    <x v="1"/>
    <x v="1"/>
    <x v="0"/>
    <x v="0"/>
    <x v="0"/>
    <n v="137"/>
    <x v="7"/>
    <x v="0"/>
    <x v="0"/>
  </r>
  <r>
    <x v="1"/>
    <x v="21"/>
    <x v="1"/>
    <x v="1"/>
    <x v="0"/>
    <x v="1"/>
    <x v="1"/>
    <n v="347"/>
    <x v="5"/>
    <x v="0"/>
    <x v="0"/>
  </r>
  <r>
    <x v="1"/>
    <x v="21"/>
    <x v="1"/>
    <x v="1"/>
    <x v="0"/>
    <x v="1"/>
    <x v="1"/>
    <n v="197"/>
    <x v="7"/>
    <x v="0"/>
    <x v="0"/>
  </r>
  <r>
    <x v="1"/>
    <x v="21"/>
    <x v="1"/>
    <x v="1"/>
    <x v="0"/>
    <x v="2"/>
    <x v="2"/>
    <n v="278"/>
    <x v="5"/>
    <x v="0"/>
    <x v="0"/>
  </r>
  <r>
    <x v="1"/>
    <x v="21"/>
    <x v="1"/>
    <x v="1"/>
    <x v="0"/>
    <x v="2"/>
    <x v="2"/>
    <n v="103"/>
    <x v="7"/>
    <x v="0"/>
    <x v="0"/>
  </r>
  <r>
    <x v="1"/>
    <x v="21"/>
    <x v="1"/>
    <x v="1"/>
    <x v="0"/>
    <x v="3"/>
    <x v="3"/>
    <n v="279"/>
    <x v="5"/>
    <x v="0"/>
    <x v="0"/>
  </r>
  <r>
    <x v="1"/>
    <x v="21"/>
    <x v="1"/>
    <x v="1"/>
    <x v="0"/>
    <x v="3"/>
    <x v="3"/>
    <n v="143"/>
    <x v="7"/>
    <x v="0"/>
    <x v="0"/>
  </r>
  <r>
    <x v="1"/>
    <x v="21"/>
    <x v="1"/>
    <x v="1"/>
    <x v="0"/>
    <x v="4"/>
    <x v="4"/>
    <n v="212"/>
    <x v="5"/>
    <x v="0"/>
    <x v="0"/>
  </r>
  <r>
    <x v="1"/>
    <x v="21"/>
    <x v="1"/>
    <x v="1"/>
    <x v="0"/>
    <x v="4"/>
    <x v="4"/>
    <n v="98"/>
    <x v="7"/>
    <x v="0"/>
    <x v="0"/>
  </r>
  <r>
    <x v="1"/>
    <x v="21"/>
    <x v="1"/>
    <x v="1"/>
    <x v="0"/>
    <x v="5"/>
    <x v="5"/>
    <n v="245"/>
    <x v="5"/>
    <x v="0"/>
    <x v="0"/>
  </r>
  <r>
    <x v="1"/>
    <x v="21"/>
    <x v="1"/>
    <x v="1"/>
    <x v="0"/>
    <x v="5"/>
    <x v="5"/>
    <n v="153"/>
    <x v="7"/>
    <x v="0"/>
    <x v="0"/>
  </r>
  <r>
    <x v="1"/>
    <x v="21"/>
    <x v="1"/>
    <x v="1"/>
    <x v="0"/>
    <x v="6"/>
    <x v="6"/>
    <n v="224"/>
    <x v="5"/>
    <x v="0"/>
    <x v="0"/>
  </r>
  <r>
    <x v="1"/>
    <x v="21"/>
    <x v="1"/>
    <x v="1"/>
    <x v="0"/>
    <x v="6"/>
    <x v="6"/>
    <n v="108"/>
    <x v="7"/>
    <x v="0"/>
    <x v="0"/>
  </r>
  <r>
    <x v="1"/>
    <x v="21"/>
    <x v="1"/>
    <x v="1"/>
    <x v="0"/>
    <x v="7"/>
    <x v="7"/>
    <n v="277"/>
    <x v="5"/>
    <x v="0"/>
    <x v="0"/>
  </r>
  <r>
    <x v="1"/>
    <x v="21"/>
    <x v="1"/>
    <x v="1"/>
    <x v="0"/>
    <x v="7"/>
    <x v="7"/>
    <n v="166"/>
    <x v="7"/>
    <x v="0"/>
    <x v="0"/>
  </r>
  <r>
    <x v="1"/>
    <x v="21"/>
    <x v="1"/>
    <x v="2"/>
    <x v="0"/>
    <x v="0"/>
    <x v="0"/>
    <n v="403"/>
    <x v="5"/>
    <x v="0"/>
    <x v="0"/>
  </r>
  <r>
    <x v="1"/>
    <x v="21"/>
    <x v="1"/>
    <x v="2"/>
    <x v="0"/>
    <x v="0"/>
    <x v="0"/>
    <n v="244"/>
    <x v="7"/>
    <x v="0"/>
    <x v="0"/>
  </r>
  <r>
    <x v="1"/>
    <x v="21"/>
    <x v="1"/>
    <x v="2"/>
    <x v="0"/>
    <x v="1"/>
    <x v="1"/>
    <n v="479"/>
    <x v="5"/>
    <x v="0"/>
    <x v="0"/>
  </r>
  <r>
    <x v="1"/>
    <x v="21"/>
    <x v="1"/>
    <x v="2"/>
    <x v="0"/>
    <x v="1"/>
    <x v="1"/>
    <n v="343"/>
    <x v="7"/>
    <x v="0"/>
    <x v="0"/>
  </r>
  <r>
    <x v="1"/>
    <x v="21"/>
    <x v="1"/>
    <x v="2"/>
    <x v="0"/>
    <x v="2"/>
    <x v="2"/>
    <n v="523"/>
    <x v="5"/>
    <x v="0"/>
    <x v="0"/>
  </r>
  <r>
    <x v="1"/>
    <x v="21"/>
    <x v="1"/>
    <x v="2"/>
    <x v="0"/>
    <x v="2"/>
    <x v="2"/>
    <n v="203"/>
    <x v="7"/>
    <x v="0"/>
    <x v="0"/>
  </r>
  <r>
    <x v="1"/>
    <x v="21"/>
    <x v="1"/>
    <x v="2"/>
    <x v="0"/>
    <x v="3"/>
    <x v="3"/>
    <n v="469"/>
    <x v="5"/>
    <x v="0"/>
    <x v="0"/>
  </r>
  <r>
    <x v="1"/>
    <x v="21"/>
    <x v="1"/>
    <x v="2"/>
    <x v="0"/>
    <x v="3"/>
    <x v="3"/>
    <n v="248"/>
    <x v="7"/>
    <x v="0"/>
    <x v="0"/>
  </r>
  <r>
    <x v="1"/>
    <x v="21"/>
    <x v="1"/>
    <x v="2"/>
    <x v="0"/>
    <x v="4"/>
    <x v="4"/>
    <n v="396"/>
    <x v="5"/>
    <x v="0"/>
    <x v="0"/>
  </r>
  <r>
    <x v="1"/>
    <x v="21"/>
    <x v="1"/>
    <x v="2"/>
    <x v="0"/>
    <x v="4"/>
    <x v="4"/>
    <n v="215"/>
    <x v="7"/>
    <x v="0"/>
    <x v="0"/>
  </r>
  <r>
    <x v="1"/>
    <x v="21"/>
    <x v="1"/>
    <x v="2"/>
    <x v="0"/>
    <x v="5"/>
    <x v="5"/>
    <n v="417"/>
    <x v="5"/>
    <x v="0"/>
    <x v="0"/>
  </r>
  <r>
    <x v="1"/>
    <x v="21"/>
    <x v="1"/>
    <x v="2"/>
    <x v="0"/>
    <x v="5"/>
    <x v="5"/>
    <n v="271"/>
    <x v="7"/>
    <x v="0"/>
    <x v="0"/>
  </r>
  <r>
    <x v="1"/>
    <x v="21"/>
    <x v="1"/>
    <x v="2"/>
    <x v="0"/>
    <x v="6"/>
    <x v="6"/>
    <n v="406"/>
    <x v="5"/>
    <x v="0"/>
    <x v="0"/>
  </r>
  <r>
    <x v="1"/>
    <x v="21"/>
    <x v="1"/>
    <x v="2"/>
    <x v="0"/>
    <x v="6"/>
    <x v="6"/>
    <n v="254"/>
    <x v="7"/>
    <x v="0"/>
    <x v="0"/>
  </r>
  <r>
    <x v="1"/>
    <x v="21"/>
    <x v="1"/>
    <x v="2"/>
    <x v="0"/>
    <x v="7"/>
    <x v="7"/>
    <n v="380"/>
    <x v="5"/>
    <x v="0"/>
    <x v="0"/>
  </r>
  <r>
    <x v="1"/>
    <x v="21"/>
    <x v="1"/>
    <x v="2"/>
    <x v="0"/>
    <x v="7"/>
    <x v="7"/>
    <n v="314"/>
    <x v="7"/>
    <x v="0"/>
    <x v="0"/>
  </r>
  <r>
    <x v="1"/>
    <x v="21"/>
    <x v="1"/>
    <x v="3"/>
    <x v="1"/>
    <x v="0"/>
    <x v="0"/>
    <n v="0"/>
    <x v="5"/>
    <x v="0"/>
    <x v="0"/>
  </r>
  <r>
    <x v="1"/>
    <x v="21"/>
    <x v="1"/>
    <x v="3"/>
    <x v="1"/>
    <x v="0"/>
    <x v="0"/>
    <n v="0"/>
    <x v="7"/>
    <x v="0"/>
    <x v="0"/>
  </r>
  <r>
    <x v="1"/>
    <x v="21"/>
    <x v="1"/>
    <x v="3"/>
    <x v="1"/>
    <x v="1"/>
    <x v="1"/>
    <n v="0"/>
    <x v="5"/>
    <x v="0"/>
    <x v="0"/>
  </r>
  <r>
    <x v="1"/>
    <x v="21"/>
    <x v="1"/>
    <x v="3"/>
    <x v="1"/>
    <x v="1"/>
    <x v="1"/>
    <n v="1"/>
    <x v="7"/>
    <x v="0"/>
    <x v="0"/>
  </r>
  <r>
    <x v="1"/>
    <x v="21"/>
    <x v="1"/>
    <x v="3"/>
    <x v="1"/>
    <x v="2"/>
    <x v="2"/>
    <n v="6"/>
    <x v="5"/>
    <x v="0"/>
    <x v="0"/>
  </r>
  <r>
    <x v="1"/>
    <x v="21"/>
    <x v="1"/>
    <x v="3"/>
    <x v="1"/>
    <x v="2"/>
    <x v="2"/>
    <n v="0"/>
    <x v="7"/>
    <x v="0"/>
    <x v="0"/>
  </r>
  <r>
    <x v="1"/>
    <x v="21"/>
    <x v="1"/>
    <x v="3"/>
    <x v="1"/>
    <x v="3"/>
    <x v="3"/>
    <n v="3"/>
    <x v="5"/>
    <x v="0"/>
    <x v="0"/>
  </r>
  <r>
    <x v="1"/>
    <x v="21"/>
    <x v="1"/>
    <x v="3"/>
    <x v="1"/>
    <x v="3"/>
    <x v="3"/>
    <n v="0"/>
    <x v="7"/>
    <x v="0"/>
    <x v="0"/>
  </r>
  <r>
    <x v="1"/>
    <x v="21"/>
    <x v="1"/>
    <x v="3"/>
    <x v="1"/>
    <x v="4"/>
    <x v="4"/>
    <n v="3"/>
    <x v="5"/>
    <x v="0"/>
    <x v="0"/>
  </r>
  <r>
    <x v="1"/>
    <x v="21"/>
    <x v="1"/>
    <x v="3"/>
    <x v="1"/>
    <x v="4"/>
    <x v="4"/>
    <n v="0"/>
    <x v="7"/>
    <x v="0"/>
    <x v="0"/>
  </r>
  <r>
    <x v="1"/>
    <x v="21"/>
    <x v="1"/>
    <x v="3"/>
    <x v="1"/>
    <x v="5"/>
    <x v="5"/>
    <n v="1"/>
    <x v="5"/>
    <x v="0"/>
    <x v="0"/>
  </r>
  <r>
    <x v="1"/>
    <x v="21"/>
    <x v="1"/>
    <x v="3"/>
    <x v="1"/>
    <x v="5"/>
    <x v="5"/>
    <n v="2"/>
    <x v="7"/>
    <x v="0"/>
    <x v="0"/>
  </r>
  <r>
    <x v="1"/>
    <x v="21"/>
    <x v="1"/>
    <x v="3"/>
    <x v="1"/>
    <x v="6"/>
    <x v="6"/>
    <n v="2"/>
    <x v="5"/>
    <x v="0"/>
    <x v="0"/>
  </r>
  <r>
    <x v="1"/>
    <x v="21"/>
    <x v="1"/>
    <x v="3"/>
    <x v="1"/>
    <x v="6"/>
    <x v="6"/>
    <n v="0"/>
    <x v="7"/>
    <x v="0"/>
    <x v="0"/>
  </r>
  <r>
    <x v="1"/>
    <x v="21"/>
    <x v="1"/>
    <x v="3"/>
    <x v="1"/>
    <x v="7"/>
    <x v="7"/>
    <n v="2"/>
    <x v="5"/>
    <x v="0"/>
    <x v="0"/>
  </r>
  <r>
    <x v="1"/>
    <x v="21"/>
    <x v="1"/>
    <x v="3"/>
    <x v="1"/>
    <x v="7"/>
    <x v="7"/>
    <n v="0"/>
    <x v="7"/>
    <x v="0"/>
    <x v="0"/>
  </r>
  <r>
    <x v="1"/>
    <x v="21"/>
    <x v="1"/>
    <x v="4"/>
    <x v="0"/>
    <x v="0"/>
    <x v="0"/>
    <n v="0"/>
    <x v="5"/>
    <x v="0"/>
    <x v="0"/>
  </r>
  <r>
    <x v="1"/>
    <x v="21"/>
    <x v="1"/>
    <x v="4"/>
    <x v="0"/>
    <x v="0"/>
    <x v="0"/>
    <n v="37"/>
    <x v="7"/>
    <x v="0"/>
    <x v="0"/>
  </r>
  <r>
    <x v="1"/>
    <x v="21"/>
    <x v="1"/>
    <x v="4"/>
    <x v="0"/>
    <x v="1"/>
    <x v="1"/>
    <n v="5"/>
    <x v="5"/>
    <x v="0"/>
    <x v="0"/>
  </r>
  <r>
    <x v="1"/>
    <x v="21"/>
    <x v="1"/>
    <x v="4"/>
    <x v="0"/>
    <x v="1"/>
    <x v="1"/>
    <n v="92"/>
    <x v="7"/>
    <x v="0"/>
    <x v="0"/>
  </r>
  <r>
    <x v="1"/>
    <x v="21"/>
    <x v="1"/>
    <x v="4"/>
    <x v="0"/>
    <x v="2"/>
    <x v="2"/>
    <n v="6"/>
    <x v="5"/>
    <x v="0"/>
    <x v="0"/>
  </r>
  <r>
    <x v="1"/>
    <x v="21"/>
    <x v="1"/>
    <x v="4"/>
    <x v="0"/>
    <x v="2"/>
    <x v="2"/>
    <n v="18"/>
    <x v="7"/>
    <x v="0"/>
    <x v="0"/>
  </r>
  <r>
    <x v="1"/>
    <x v="21"/>
    <x v="1"/>
    <x v="4"/>
    <x v="0"/>
    <x v="3"/>
    <x v="3"/>
    <n v="1"/>
    <x v="5"/>
    <x v="0"/>
    <x v="0"/>
  </r>
  <r>
    <x v="1"/>
    <x v="21"/>
    <x v="1"/>
    <x v="4"/>
    <x v="0"/>
    <x v="3"/>
    <x v="3"/>
    <n v="57"/>
    <x v="7"/>
    <x v="0"/>
    <x v="0"/>
  </r>
  <r>
    <x v="1"/>
    <x v="21"/>
    <x v="1"/>
    <x v="4"/>
    <x v="0"/>
    <x v="4"/>
    <x v="4"/>
    <n v="0"/>
    <x v="5"/>
    <x v="0"/>
    <x v="0"/>
  </r>
  <r>
    <x v="1"/>
    <x v="21"/>
    <x v="1"/>
    <x v="4"/>
    <x v="0"/>
    <x v="4"/>
    <x v="4"/>
    <n v="46"/>
    <x v="7"/>
    <x v="0"/>
    <x v="0"/>
  </r>
  <r>
    <x v="1"/>
    <x v="21"/>
    <x v="1"/>
    <x v="4"/>
    <x v="0"/>
    <x v="5"/>
    <x v="5"/>
    <n v="3"/>
    <x v="5"/>
    <x v="0"/>
    <x v="0"/>
  </r>
  <r>
    <x v="1"/>
    <x v="21"/>
    <x v="1"/>
    <x v="4"/>
    <x v="0"/>
    <x v="5"/>
    <x v="5"/>
    <n v="16"/>
    <x v="7"/>
    <x v="0"/>
    <x v="0"/>
  </r>
  <r>
    <x v="1"/>
    <x v="21"/>
    <x v="1"/>
    <x v="4"/>
    <x v="0"/>
    <x v="6"/>
    <x v="6"/>
    <n v="4"/>
    <x v="5"/>
    <x v="0"/>
    <x v="0"/>
  </r>
  <r>
    <x v="1"/>
    <x v="21"/>
    <x v="1"/>
    <x v="4"/>
    <x v="0"/>
    <x v="6"/>
    <x v="6"/>
    <n v="8"/>
    <x v="7"/>
    <x v="0"/>
    <x v="0"/>
  </r>
  <r>
    <x v="1"/>
    <x v="21"/>
    <x v="1"/>
    <x v="4"/>
    <x v="0"/>
    <x v="7"/>
    <x v="7"/>
    <n v="3"/>
    <x v="5"/>
    <x v="0"/>
    <x v="0"/>
  </r>
  <r>
    <x v="1"/>
    <x v="21"/>
    <x v="1"/>
    <x v="4"/>
    <x v="0"/>
    <x v="7"/>
    <x v="7"/>
    <n v="56"/>
    <x v="7"/>
    <x v="0"/>
    <x v="0"/>
  </r>
  <r>
    <x v="1"/>
    <x v="21"/>
    <x v="1"/>
    <x v="5"/>
    <x v="1"/>
    <x v="0"/>
    <x v="0"/>
    <n v="112"/>
    <x v="5"/>
    <x v="0"/>
    <x v="0"/>
  </r>
  <r>
    <x v="1"/>
    <x v="21"/>
    <x v="1"/>
    <x v="5"/>
    <x v="1"/>
    <x v="0"/>
    <x v="0"/>
    <n v="10"/>
    <x v="7"/>
    <x v="0"/>
    <x v="0"/>
  </r>
  <r>
    <x v="1"/>
    <x v="21"/>
    <x v="1"/>
    <x v="5"/>
    <x v="1"/>
    <x v="1"/>
    <x v="1"/>
    <n v="124"/>
    <x v="5"/>
    <x v="0"/>
    <x v="0"/>
  </r>
  <r>
    <x v="1"/>
    <x v="21"/>
    <x v="1"/>
    <x v="5"/>
    <x v="1"/>
    <x v="1"/>
    <x v="1"/>
    <n v="8"/>
    <x v="7"/>
    <x v="0"/>
    <x v="0"/>
  </r>
  <r>
    <x v="1"/>
    <x v="21"/>
    <x v="1"/>
    <x v="5"/>
    <x v="1"/>
    <x v="2"/>
    <x v="2"/>
    <n v="141"/>
    <x v="5"/>
    <x v="0"/>
    <x v="0"/>
  </r>
  <r>
    <x v="1"/>
    <x v="21"/>
    <x v="1"/>
    <x v="5"/>
    <x v="1"/>
    <x v="2"/>
    <x v="2"/>
    <n v="5"/>
    <x v="7"/>
    <x v="0"/>
    <x v="0"/>
  </r>
  <r>
    <x v="1"/>
    <x v="21"/>
    <x v="1"/>
    <x v="5"/>
    <x v="1"/>
    <x v="3"/>
    <x v="3"/>
    <n v="423"/>
    <x v="5"/>
    <x v="0"/>
    <x v="0"/>
  </r>
  <r>
    <x v="1"/>
    <x v="21"/>
    <x v="1"/>
    <x v="5"/>
    <x v="1"/>
    <x v="3"/>
    <x v="3"/>
    <n v="8"/>
    <x v="7"/>
    <x v="0"/>
    <x v="0"/>
  </r>
  <r>
    <x v="1"/>
    <x v="21"/>
    <x v="1"/>
    <x v="5"/>
    <x v="1"/>
    <x v="4"/>
    <x v="4"/>
    <n v="88"/>
    <x v="5"/>
    <x v="0"/>
    <x v="0"/>
  </r>
  <r>
    <x v="1"/>
    <x v="21"/>
    <x v="1"/>
    <x v="5"/>
    <x v="1"/>
    <x v="4"/>
    <x v="4"/>
    <n v="11"/>
    <x v="7"/>
    <x v="0"/>
    <x v="0"/>
  </r>
  <r>
    <x v="1"/>
    <x v="21"/>
    <x v="1"/>
    <x v="5"/>
    <x v="1"/>
    <x v="5"/>
    <x v="5"/>
    <n v="267"/>
    <x v="5"/>
    <x v="0"/>
    <x v="0"/>
  </r>
  <r>
    <x v="1"/>
    <x v="21"/>
    <x v="1"/>
    <x v="5"/>
    <x v="1"/>
    <x v="5"/>
    <x v="5"/>
    <n v="5"/>
    <x v="7"/>
    <x v="0"/>
    <x v="0"/>
  </r>
  <r>
    <x v="1"/>
    <x v="21"/>
    <x v="1"/>
    <x v="5"/>
    <x v="1"/>
    <x v="6"/>
    <x v="6"/>
    <n v="139"/>
    <x v="5"/>
    <x v="0"/>
    <x v="0"/>
  </r>
  <r>
    <x v="1"/>
    <x v="21"/>
    <x v="1"/>
    <x v="5"/>
    <x v="1"/>
    <x v="6"/>
    <x v="6"/>
    <n v="39"/>
    <x v="7"/>
    <x v="0"/>
    <x v="0"/>
  </r>
  <r>
    <x v="1"/>
    <x v="21"/>
    <x v="1"/>
    <x v="5"/>
    <x v="1"/>
    <x v="7"/>
    <x v="7"/>
    <n v="226"/>
    <x v="5"/>
    <x v="0"/>
    <x v="0"/>
  </r>
  <r>
    <x v="1"/>
    <x v="21"/>
    <x v="1"/>
    <x v="5"/>
    <x v="1"/>
    <x v="7"/>
    <x v="7"/>
    <n v="4"/>
    <x v="7"/>
    <x v="0"/>
    <x v="0"/>
  </r>
  <r>
    <x v="1"/>
    <x v="22"/>
    <x v="0"/>
    <x v="0"/>
    <x v="0"/>
    <x v="0"/>
    <x v="0"/>
    <n v="359"/>
    <x v="5"/>
    <x v="0"/>
    <x v="0"/>
  </r>
  <r>
    <x v="1"/>
    <x v="22"/>
    <x v="0"/>
    <x v="0"/>
    <x v="0"/>
    <x v="0"/>
    <x v="0"/>
    <n v="329"/>
    <x v="7"/>
    <x v="0"/>
    <x v="0"/>
  </r>
  <r>
    <x v="1"/>
    <x v="22"/>
    <x v="0"/>
    <x v="0"/>
    <x v="0"/>
    <x v="1"/>
    <x v="1"/>
    <n v="392"/>
    <x v="5"/>
    <x v="0"/>
    <x v="0"/>
  </r>
  <r>
    <x v="1"/>
    <x v="22"/>
    <x v="0"/>
    <x v="0"/>
    <x v="0"/>
    <x v="1"/>
    <x v="1"/>
    <n v="246"/>
    <x v="7"/>
    <x v="0"/>
    <x v="0"/>
  </r>
  <r>
    <x v="1"/>
    <x v="22"/>
    <x v="0"/>
    <x v="0"/>
    <x v="0"/>
    <x v="2"/>
    <x v="2"/>
    <n v="371"/>
    <x v="5"/>
    <x v="0"/>
    <x v="0"/>
  </r>
  <r>
    <x v="1"/>
    <x v="22"/>
    <x v="0"/>
    <x v="0"/>
    <x v="0"/>
    <x v="2"/>
    <x v="2"/>
    <n v="168"/>
    <x v="7"/>
    <x v="0"/>
    <x v="0"/>
  </r>
  <r>
    <x v="1"/>
    <x v="22"/>
    <x v="0"/>
    <x v="0"/>
    <x v="0"/>
    <x v="3"/>
    <x v="3"/>
    <n v="461"/>
    <x v="5"/>
    <x v="0"/>
    <x v="0"/>
  </r>
  <r>
    <x v="1"/>
    <x v="22"/>
    <x v="0"/>
    <x v="0"/>
    <x v="0"/>
    <x v="3"/>
    <x v="3"/>
    <n v="270"/>
    <x v="7"/>
    <x v="0"/>
    <x v="0"/>
  </r>
  <r>
    <x v="1"/>
    <x v="22"/>
    <x v="0"/>
    <x v="0"/>
    <x v="0"/>
    <x v="4"/>
    <x v="4"/>
    <n v="341"/>
    <x v="5"/>
    <x v="0"/>
    <x v="0"/>
  </r>
  <r>
    <x v="1"/>
    <x v="22"/>
    <x v="0"/>
    <x v="0"/>
    <x v="0"/>
    <x v="4"/>
    <x v="4"/>
    <n v="147"/>
    <x v="7"/>
    <x v="0"/>
    <x v="0"/>
  </r>
  <r>
    <x v="1"/>
    <x v="22"/>
    <x v="0"/>
    <x v="0"/>
    <x v="0"/>
    <x v="5"/>
    <x v="5"/>
    <n v="382"/>
    <x v="5"/>
    <x v="0"/>
    <x v="0"/>
  </r>
  <r>
    <x v="1"/>
    <x v="22"/>
    <x v="0"/>
    <x v="0"/>
    <x v="0"/>
    <x v="5"/>
    <x v="5"/>
    <n v="283"/>
    <x v="7"/>
    <x v="0"/>
    <x v="0"/>
  </r>
  <r>
    <x v="1"/>
    <x v="22"/>
    <x v="0"/>
    <x v="0"/>
    <x v="0"/>
    <x v="6"/>
    <x v="6"/>
    <n v="385"/>
    <x v="5"/>
    <x v="0"/>
    <x v="0"/>
  </r>
  <r>
    <x v="1"/>
    <x v="22"/>
    <x v="0"/>
    <x v="0"/>
    <x v="0"/>
    <x v="6"/>
    <x v="6"/>
    <n v="145"/>
    <x v="7"/>
    <x v="0"/>
    <x v="0"/>
  </r>
  <r>
    <x v="1"/>
    <x v="22"/>
    <x v="0"/>
    <x v="0"/>
    <x v="0"/>
    <x v="7"/>
    <x v="7"/>
    <n v="369"/>
    <x v="5"/>
    <x v="0"/>
    <x v="0"/>
  </r>
  <r>
    <x v="1"/>
    <x v="22"/>
    <x v="0"/>
    <x v="0"/>
    <x v="0"/>
    <x v="7"/>
    <x v="7"/>
    <n v="243"/>
    <x v="7"/>
    <x v="0"/>
    <x v="0"/>
  </r>
  <r>
    <x v="1"/>
    <x v="22"/>
    <x v="0"/>
    <x v="1"/>
    <x v="0"/>
    <x v="0"/>
    <x v="0"/>
    <n v="809"/>
    <x v="5"/>
    <x v="0"/>
    <x v="0"/>
  </r>
  <r>
    <x v="1"/>
    <x v="22"/>
    <x v="0"/>
    <x v="1"/>
    <x v="0"/>
    <x v="0"/>
    <x v="0"/>
    <n v="360"/>
    <x v="7"/>
    <x v="0"/>
    <x v="0"/>
  </r>
  <r>
    <x v="1"/>
    <x v="22"/>
    <x v="0"/>
    <x v="1"/>
    <x v="0"/>
    <x v="1"/>
    <x v="1"/>
    <n v="764"/>
    <x v="5"/>
    <x v="0"/>
    <x v="0"/>
  </r>
  <r>
    <x v="1"/>
    <x v="22"/>
    <x v="0"/>
    <x v="1"/>
    <x v="0"/>
    <x v="1"/>
    <x v="1"/>
    <n v="405"/>
    <x v="7"/>
    <x v="0"/>
    <x v="0"/>
  </r>
  <r>
    <x v="1"/>
    <x v="22"/>
    <x v="0"/>
    <x v="1"/>
    <x v="0"/>
    <x v="2"/>
    <x v="2"/>
    <n v="711"/>
    <x v="5"/>
    <x v="0"/>
    <x v="0"/>
  </r>
  <r>
    <x v="1"/>
    <x v="22"/>
    <x v="0"/>
    <x v="1"/>
    <x v="0"/>
    <x v="2"/>
    <x v="2"/>
    <n v="384"/>
    <x v="7"/>
    <x v="0"/>
    <x v="0"/>
  </r>
  <r>
    <x v="1"/>
    <x v="22"/>
    <x v="0"/>
    <x v="1"/>
    <x v="0"/>
    <x v="3"/>
    <x v="3"/>
    <n v="786"/>
    <x v="5"/>
    <x v="0"/>
    <x v="0"/>
  </r>
  <r>
    <x v="1"/>
    <x v="22"/>
    <x v="0"/>
    <x v="1"/>
    <x v="0"/>
    <x v="3"/>
    <x v="3"/>
    <n v="418"/>
    <x v="7"/>
    <x v="0"/>
    <x v="0"/>
  </r>
  <r>
    <x v="1"/>
    <x v="22"/>
    <x v="0"/>
    <x v="1"/>
    <x v="0"/>
    <x v="4"/>
    <x v="4"/>
    <n v="515"/>
    <x v="5"/>
    <x v="0"/>
    <x v="0"/>
  </r>
  <r>
    <x v="1"/>
    <x v="22"/>
    <x v="0"/>
    <x v="1"/>
    <x v="0"/>
    <x v="4"/>
    <x v="4"/>
    <n v="292"/>
    <x v="7"/>
    <x v="0"/>
    <x v="0"/>
  </r>
  <r>
    <x v="1"/>
    <x v="22"/>
    <x v="0"/>
    <x v="1"/>
    <x v="0"/>
    <x v="5"/>
    <x v="5"/>
    <n v="824"/>
    <x v="5"/>
    <x v="0"/>
    <x v="0"/>
  </r>
  <r>
    <x v="1"/>
    <x v="22"/>
    <x v="0"/>
    <x v="1"/>
    <x v="0"/>
    <x v="5"/>
    <x v="5"/>
    <n v="399"/>
    <x v="7"/>
    <x v="0"/>
    <x v="0"/>
  </r>
  <r>
    <x v="1"/>
    <x v="22"/>
    <x v="0"/>
    <x v="1"/>
    <x v="0"/>
    <x v="6"/>
    <x v="6"/>
    <n v="636"/>
    <x v="5"/>
    <x v="0"/>
    <x v="0"/>
  </r>
  <r>
    <x v="1"/>
    <x v="22"/>
    <x v="0"/>
    <x v="1"/>
    <x v="0"/>
    <x v="6"/>
    <x v="6"/>
    <n v="355"/>
    <x v="7"/>
    <x v="0"/>
    <x v="0"/>
  </r>
  <r>
    <x v="1"/>
    <x v="22"/>
    <x v="0"/>
    <x v="1"/>
    <x v="0"/>
    <x v="7"/>
    <x v="7"/>
    <n v="776"/>
    <x v="5"/>
    <x v="0"/>
    <x v="0"/>
  </r>
  <r>
    <x v="1"/>
    <x v="22"/>
    <x v="0"/>
    <x v="1"/>
    <x v="0"/>
    <x v="7"/>
    <x v="7"/>
    <n v="396"/>
    <x v="7"/>
    <x v="0"/>
    <x v="0"/>
  </r>
  <r>
    <x v="1"/>
    <x v="22"/>
    <x v="0"/>
    <x v="2"/>
    <x v="0"/>
    <x v="0"/>
    <x v="0"/>
    <n v="1687"/>
    <x v="5"/>
    <x v="0"/>
    <x v="0"/>
  </r>
  <r>
    <x v="1"/>
    <x v="22"/>
    <x v="0"/>
    <x v="2"/>
    <x v="0"/>
    <x v="0"/>
    <x v="0"/>
    <n v="628"/>
    <x v="7"/>
    <x v="0"/>
    <x v="0"/>
  </r>
  <r>
    <x v="1"/>
    <x v="22"/>
    <x v="0"/>
    <x v="2"/>
    <x v="0"/>
    <x v="1"/>
    <x v="1"/>
    <n v="1361"/>
    <x v="5"/>
    <x v="0"/>
    <x v="0"/>
  </r>
  <r>
    <x v="1"/>
    <x v="22"/>
    <x v="0"/>
    <x v="2"/>
    <x v="0"/>
    <x v="1"/>
    <x v="1"/>
    <n v="854"/>
    <x v="7"/>
    <x v="0"/>
    <x v="0"/>
  </r>
  <r>
    <x v="1"/>
    <x v="22"/>
    <x v="0"/>
    <x v="2"/>
    <x v="0"/>
    <x v="2"/>
    <x v="2"/>
    <n v="1109"/>
    <x v="5"/>
    <x v="0"/>
    <x v="0"/>
  </r>
  <r>
    <x v="1"/>
    <x v="22"/>
    <x v="0"/>
    <x v="2"/>
    <x v="0"/>
    <x v="2"/>
    <x v="2"/>
    <n v="712"/>
    <x v="7"/>
    <x v="0"/>
    <x v="0"/>
  </r>
  <r>
    <x v="1"/>
    <x v="22"/>
    <x v="0"/>
    <x v="2"/>
    <x v="0"/>
    <x v="3"/>
    <x v="3"/>
    <n v="1141"/>
    <x v="5"/>
    <x v="0"/>
    <x v="0"/>
  </r>
  <r>
    <x v="1"/>
    <x v="22"/>
    <x v="0"/>
    <x v="2"/>
    <x v="0"/>
    <x v="3"/>
    <x v="3"/>
    <n v="744"/>
    <x v="7"/>
    <x v="0"/>
    <x v="0"/>
  </r>
  <r>
    <x v="1"/>
    <x v="22"/>
    <x v="0"/>
    <x v="2"/>
    <x v="0"/>
    <x v="4"/>
    <x v="4"/>
    <n v="1250"/>
    <x v="5"/>
    <x v="0"/>
    <x v="0"/>
  </r>
  <r>
    <x v="1"/>
    <x v="22"/>
    <x v="0"/>
    <x v="2"/>
    <x v="0"/>
    <x v="4"/>
    <x v="4"/>
    <n v="552"/>
    <x v="7"/>
    <x v="0"/>
    <x v="0"/>
  </r>
  <r>
    <x v="1"/>
    <x v="22"/>
    <x v="0"/>
    <x v="2"/>
    <x v="0"/>
    <x v="5"/>
    <x v="5"/>
    <n v="1267"/>
    <x v="5"/>
    <x v="0"/>
    <x v="0"/>
  </r>
  <r>
    <x v="1"/>
    <x v="22"/>
    <x v="0"/>
    <x v="2"/>
    <x v="0"/>
    <x v="5"/>
    <x v="5"/>
    <n v="799"/>
    <x v="7"/>
    <x v="0"/>
    <x v="0"/>
  </r>
  <r>
    <x v="1"/>
    <x v="22"/>
    <x v="0"/>
    <x v="2"/>
    <x v="0"/>
    <x v="6"/>
    <x v="6"/>
    <n v="1069"/>
    <x v="5"/>
    <x v="0"/>
    <x v="0"/>
  </r>
  <r>
    <x v="1"/>
    <x v="22"/>
    <x v="0"/>
    <x v="2"/>
    <x v="0"/>
    <x v="6"/>
    <x v="6"/>
    <n v="683"/>
    <x v="7"/>
    <x v="0"/>
    <x v="0"/>
  </r>
  <r>
    <x v="1"/>
    <x v="22"/>
    <x v="0"/>
    <x v="2"/>
    <x v="0"/>
    <x v="7"/>
    <x v="7"/>
    <n v="1150"/>
    <x v="5"/>
    <x v="0"/>
    <x v="0"/>
  </r>
  <r>
    <x v="1"/>
    <x v="22"/>
    <x v="0"/>
    <x v="2"/>
    <x v="0"/>
    <x v="7"/>
    <x v="7"/>
    <n v="667"/>
    <x v="7"/>
    <x v="0"/>
    <x v="0"/>
  </r>
  <r>
    <x v="1"/>
    <x v="22"/>
    <x v="0"/>
    <x v="3"/>
    <x v="1"/>
    <x v="0"/>
    <x v="0"/>
    <n v="27"/>
    <x v="5"/>
    <x v="0"/>
    <x v="0"/>
  </r>
  <r>
    <x v="1"/>
    <x v="22"/>
    <x v="0"/>
    <x v="3"/>
    <x v="1"/>
    <x v="0"/>
    <x v="0"/>
    <m/>
    <x v="7"/>
    <x v="0"/>
    <x v="0"/>
  </r>
  <r>
    <x v="1"/>
    <x v="22"/>
    <x v="0"/>
    <x v="3"/>
    <x v="1"/>
    <x v="1"/>
    <x v="1"/>
    <n v="51"/>
    <x v="5"/>
    <x v="0"/>
    <x v="0"/>
  </r>
  <r>
    <x v="1"/>
    <x v="22"/>
    <x v="0"/>
    <x v="3"/>
    <x v="1"/>
    <x v="1"/>
    <x v="1"/>
    <m/>
    <x v="7"/>
    <x v="0"/>
    <x v="0"/>
  </r>
  <r>
    <x v="1"/>
    <x v="22"/>
    <x v="0"/>
    <x v="3"/>
    <x v="1"/>
    <x v="2"/>
    <x v="2"/>
    <n v="42"/>
    <x v="5"/>
    <x v="0"/>
    <x v="0"/>
  </r>
  <r>
    <x v="1"/>
    <x v="22"/>
    <x v="0"/>
    <x v="3"/>
    <x v="1"/>
    <x v="2"/>
    <x v="2"/>
    <n v="0"/>
    <x v="7"/>
    <x v="0"/>
    <x v="0"/>
  </r>
  <r>
    <x v="1"/>
    <x v="22"/>
    <x v="0"/>
    <x v="3"/>
    <x v="1"/>
    <x v="3"/>
    <x v="3"/>
    <n v="23"/>
    <x v="5"/>
    <x v="0"/>
    <x v="0"/>
  </r>
  <r>
    <x v="1"/>
    <x v="22"/>
    <x v="0"/>
    <x v="3"/>
    <x v="1"/>
    <x v="3"/>
    <x v="3"/>
    <m/>
    <x v="7"/>
    <x v="0"/>
    <x v="0"/>
  </r>
  <r>
    <x v="1"/>
    <x v="22"/>
    <x v="0"/>
    <x v="3"/>
    <x v="1"/>
    <x v="4"/>
    <x v="4"/>
    <n v="9"/>
    <x v="5"/>
    <x v="0"/>
    <x v="0"/>
  </r>
  <r>
    <x v="1"/>
    <x v="22"/>
    <x v="0"/>
    <x v="3"/>
    <x v="1"/>
    <x v="4"/>
    <x v="4"/>
    <m/>
    <x v="7"/>
    <x v="0"/>
    <x v="0"/>
  </r>
  <r>
    <x v="1"/>
    <x v="22"/>
    <x v="0"/>
    <x v="3"/>
    <x v="1"/>
    <x v="5"/>
    <x v="5"/>
    <n v="19"/>
    <x v="5"/>
    <x v="0"/>
    <x v="0"/>
  </r>
  <r>
    <x v="1"/>
    <x v="22"/>
    <x v="0"/>
    <x v="3"/>
    <x v="1"/>
    <x v="5"/>
    <x v="5"/>
    <m/>
    <x v="7"/>
    <x v="0"/>
    <x v="0"/>
  </r>
  <r>
    <x v="1"/>
    <x v="22"/>
    <x v="0"/>
    <x v="3"/>
    <x v="1"/>
    <x v="6"/>
    <x v="6"/>
    <n v="70"/>
    <x v="5"/>
    <x v="0"/>
    <x v="0"/>
  </r>
  <r>
    <x v="1"/>
    <x v="22"/>
    <x v="0"/>
    <x v="3"/>
    <x v="1"/>
    <x v="6"/>
    <x v="6"/>
    <n v="0"/>
    <x v="7"/>
    <x v="0"/>
    <x v="0"/>
  </r>
  <r>
    <x v="1"/>
    <x v="22"/>
    <x v="0"/>
    <x v="3"/>
    <x v="1"/>
    <x v="7"/>
    <x v="7"/>
    <n v="21"/>
    <x v="5"/>
    <x v="0"/>
    <x v="0"/>
  </r>
  <r>
    <x v="1"/>
    <x v="22"/>
    <x v="0"/>
    <x v="3"/>
    <x v="1"/>
    <x v="7"/>
    <x v="7"/>
    <n v="0"/>
    <x v="7"/>
    <x v="0"/>
    <x v="0"/>
  </r>
  <r>
    <x v="1"/>
    <x v="22"/>
    <x v="0"/>
    <x v="4"/>
    <x v="0"/>
    <x v="0"/>
    <x v="0"/>
    <m/>
    <x v="5"/>
    <x v="0"/>
    <x v="0"/>
  </r>
  <r>
    <x v="1"/>
    <x v="22"/>
    <x v="0"/>
    <x v="4"/>
    <x v="0"/>
    <x v="0"/>
    <x v="0"/>
    <m/>
    <x v="7"/>
    <x v="0"/>
    <x v="0"/>
  </r>
  <r>
    <x v="1"/>
    <x v="22"/>
    <x v="0"/>
    <x v="4"/>
    <x v="0"/>
    <x v="1"/>
    <x v="1"/>
    <m/>
    <x v="5"/>
    <x v="0"/>
    <x v="0"/>
  </r>
  <r>
    <x v="1"/>
    <x v="22"/>
    <x v="0"/>
    <x v="4"/>
    <x v="0"/>
    <x v="1"/>
    <x v="1"/>
    <m/>
    <x v="7"/>
    <x v="0"/>
    <x v="0"/>
  </r>
  <r>
    <x v="1"/>
    <x v="22"/>
    <x v="0"/>
    <x v="4"/>
    <x v="0"/>
    <x v="2"/>
    <x v="2"/>
    <m/>
    <x v="5"/>
    <x v="0"/>
    <x v="0"/>
  </r>
  <r>
    <x v="1"/>
    <x v="22"/>
    <x v="0"/>
    <x v="4"/>
    <x v="0"/>
    <x v="2"/>
    <x v="2"/>
    <m/>
    <x v="7"/>
    <x v="0"/>
    <x v="0"/>
  </r>
  <r>
    <x v="1"/>
    <x v="22"/>
    <x v="0"/>
    <x v="4"/>
    <x v="0"/>
    <x v="3"/>
    <x v="3"/>
    <m/>
    <x v="5"/>
    <x v="0"/>
    <x v="0"/>
  </r>
  <r>
    <x v="1"/>
    <x v="22"/>
    <x v="0"/>
    <x v="4"/>
    <x v="0"/>
    <x v="3"/>
    <x v="3"/>
    <m/>
    <x v="7"/>
    <x v="0"/>
    <x v="0"/>
  </r>
  <r>
    <x v="1"/>
    <x v="22"/>
    <x v="0"/>
    <x v="4"/>
    <x v="0"/>
    <x v="4"/>
    <x v="4"/>
    <m/>
    <x v="5"/>
    <x v="0"/>
    <x v="0"/>
  </r>
  <r>
    <x v="1"/>
    <x v="22"/>
    <x v="0"/>
    <x v="4"/>
    <x v="0"/>
    <x v="4"/>
    <x v="4"/>
    <m/>
    <x v="7"/>
    <x v="0"/>
    <x v="0"/>
  </r>
  <r>
    <x v="1"/>
    <x v="22"/>
    <x v="0"/>
    <x v="4"/>
    <x v="0"/>
    <x v="5"/>
    <x v="5"/>
    <m/>
    <x v="5"/>
    <x v="0"/>
    <x v="0"/>
  </r>
  <r>
    <x v="1"/>
    <x v="22"/>
    <x v="0"/>
    <x v="4"/>
    <x v="0"/>
    <x v="5"/>
    <x v="5"/>
    <m/>
    <x v="7"/>
    <x v="0"/>
    <x v="0"/>
  </r>
  <r>
    <x v="1"/>
    <x v="22"/>
    <x v="0"/>
    <x v="4"/>
    <x v="0"/>
    <x v="6"/>
    <x v="6"/>
    <m/>
    <x v="5"/>
    <x v="0"/>
    <x v="0"/>
  </r>
  <r>
    <x v="1"/>
    <x v="22"/>
    <x v="0"/>
    <x v="4"/>
    <x v="0"/>
    <x v="6"/>
    <x v="6"/>
    <m/>
    <x v="7"/>
    <x v="0"/>
    <x v="0"/>
  </r>
  <r>
    <x v="1"/>
    <x v="22"/>
    <x v="0"/>
    <x v="4"/>
    <x v="0"/>
    <x v="7"/>
    <x v="7"/>
    <n v="0"/>
    <x v="5"/>
    <x v="0"/>
    <x v="0"/>
  </r>
  <r>
    <x v="1"/>
    <x v="22"/>
    <x v="0"/>
    <x v="4"/>
    <x v="0"/>
    <x v="7"/>
    <x v="7"/>
    <n v="0"/>
    <x v="7"/>
    <x v="0"/>
    <x v="0"/>
  </r>
  <r>
    <x v="1"/>
    <x v="22"/>
    <x v="0"/>
    <x v="5"/>
    <x v="1"/>
    <x v="0"/>
    <x v="0"/>
    <n v="594"/>
    <x v="5"/>
    <x v="0"/>
    <x v="0"/>
  </r>
  <r>
    <x v="1"/>
    <x v="22"/>
    <x v="0"/>
    <x v="5"/>
    <x v="1"/>
    <x v="0"/>
    <x v="0"/>
    <n v="467"/>
    <x v="7"/>
    <x v="0"/>
    <x v="0"/>
  </r>
  <r>
    <x v="1"/>
    <x v="22"/>
    <x v="0"/>
    <x v="5"/>
    <x v="1"/>
    <x v="1"/>
    <x v="1"/>
    <n v="506"/>
    <x v="5"/>
    <x v="0"/>
    <x v="0"/>
  </r>
  <r>
    <x v="1"/>
    <x v="22"/>
    <x v="0"/>
    <x v="5"/>
    <x v="1"/>
    <x v="1"/>
    <x v="1"/>
    <n v="367"/>
    <x v="7"/>
    <x v="0"/>
    <x v="0"/>
  </r>
  <r>
    <x v="1"/>
    <x v="22"/>
    <x v="0"/>
    <x v="5"/>
    <x v="1"/>
    <x v="2"/>
    <x v="2"/>
    <n v="680"/>
    <x v="5"/>
    <x v="0"/>
    <x v="0"/>
  </r>
  <r>
    <x v="1"/>
    <x v="22"/>
    <x v="0"/>
    <x v="5"/>
    <x v="1"/>
    <x v="2"/>
    <x v="2"/>
    <n v="563"/>
    <x v="7"/>
    <x v="0"/>
    <x v="0"/>
  </r>
  <r>
    <x v="1"/>
    <x v="22"/>
    <x v="0"/>
    <x v="5"/>
    <x v="1"/>
    <x v="3"/>
    <x v="3"/>
    <n v="619"/>
    <x v="5"/>
    <x v="0"/>
    <x v="0"/>
  </r>
  <r>
    <x v="1"/>
    <x v="22"/>
    <x v="0"/>
    <x v="5"/>
    <x v="1"/>
    <x v="3"/>
    <x v="3"/>
    <n v="446"/>
    <x v="7"/>
    <x v="0"/>
    <x v="0"/>
  </r>
  <r>
    <x v="1"/>
    <x v="22"/>
    <x v="0"/>
    <x v="5"/>
    <x v="1"/>
    <x v="4"/>
    <x v="4"/>
    <n v="481"/>
    <x v="5"/>
    <x v="0"/>
    <x v="0"/>
  </r>
  <r>
    <x v="1"/>
    <x v="22"/>
    <x v="0"/>
    <x v="5"/>
    <x v="1"/>
    <x v="4"/>
    <x v="4"/>
    <n v="392"/>
    <x v="7"/>
    <x v="0"/>
    <x v="0"/>
  </r>
  <r>
    <x v="1"/>
    <x v="22"/>
    <x v="0"/>
    <x v="5"/>
    <x v="1"/>
    <x v="5"/>
    <x v="5"/>
    <n v="614"/>
    <x v="5"/>
    <x v="0"/>
    <x v="0"/>
  </r>
  <r>
    <x v="1"/>
    <x v="22"/>
    <x v="0"/>
    <x v="5"/>
    <x v="1"/>
    <x v="5"/>
    <x v="5"/>
    <n v="417"/>
    <x v="7"/>
    <x v="0"/>
    <x v="0"/>
  </r>
  <r>
    <x v="1"/>
    <x v="22"/>
    <x v="0"/>
    <x v="5"/>
    <x v="1"/>
    <x v="6"/>
    <x v="6"/>
    <n v="669"/>
    <x v="5"/>
    <x v="0"/>
    <x v="0"/>
  </r>
  <r>
    <x v="1"/>
    <x v="22"/>
    <x v="0"/>
    <x v="5"/>
    <x v="1"/>
    <x v="6"/>
    <x v="6"/>
    <n v="634"/>
    <x v="7"/>
    <x v="0"/>
    <x v="0"/>
  </r>
  <r>
    <x v="1"/>
    <x v="22"/>
    <x v="0"/>
    <x v="5"/>
    <x v="1"/>
    <x v="7"/>
    <x v="7"/>
    <n v="660"/>
    <x v="5"/>
    <x v="0"/>
    <x v="0"/>
  </r>
  <r>
    <x v="1"/>
    <x v="22"/>
    <x v="0"/>
    <x v="5"/>
    <x v="1"/>
    <x v="7"/>
    <x v="7"/>
    <n v="442"/>
    <x v="7"/>
    <x v="0"/>
    <x v="0"/>
  </r>
  <r>
    <x v="1"/>
    <x v="22"/>
    <x v="1"/>
    <x v="0"/>
    <x v="0"/>
    <x v="0"/>
    <x v="0"/>
    <n v="110"/>
    <x v="5"/>
    <x v="0"/>
    <x v="0"/>
  </r>
  <r>
    <x v="1"/>
    <x v="22"/>
    <x v="1"/>
    <x v="0"/>
    <x v="0"/>
    <x v="0"/>
    <x v="0"/>
    <n v="49"/>
    <x v="7"/>
    <x v="0"/>
    <x v="0"/>
  </r>
  <r>
    <x v="1"/>
    <x v="22"/>
    <x v="1"/>
    <x v="0"/>
    <x v="0"/>
    <x v="1"/>
    <x v="1"/>
    <n v="160"/>
    <x v="5"/>
    <x v="0"/>
    <x v="0"/>
  </r>
  <r>
    <x v="1"/>
    <x v="22"/>
    <x v="1"/>
    <x v="0"/>
    <x v="0"/>
    <x v="1"/>
    <x v="1"/>
    <n v="84"/>
    <x v="7"/>
    <x v="0"/>
    <x v="0"/>
  </r>
  <r>
    <x v="1"/>
    <x v="22"/>
    <x v="1"/>
    <x v="0"/>
    <x v="0"/>
    <x v="2"/>
    <x v="2"/>
    <n v="143"/>
    <x v="5"/>
    <x v="0"/>
    <x v="0"/>
  </r>
  <r>
    <x v="1"/>
    <x v="22"/>
    <x v="1"/>
    <x v="0"/>
    <x v="0"/>
    <x v="2"/>
    <x v="2"/>
    <n v="19"/>
    <x v="7"/>
    <x v="0"/>
    <x v="0"/>
  </r>
  <r>
    <x v="1"/>
    <x v="22"/>
    <x v="1"/>
    <x v="0"/>
    <x v="0"/>
    <x v="3"/>
    <x v="3"/>
    <n v="194"/>
    <x v="5"/>
    <x v="0"/>
    <x v="0"/>
  </r>
  <r>
    <x v="1"/>
    <x v="22"/>
    <x v="1"/>
    <x v="0"/>
    <x v="0"/>
    <x v="3"/>
    <x v="3"/>
    <n v="82"/>
    <x v="7"/>
    <x v="0"/>
    <x v="0"/>
  </r>
  <r>
    <x v="1"/>
    <x v="22"/>
    <x v="1"/>
    <x v="0"/>
    <x v="0"/>
    <x v="4"/>
    <x v="4"/>
    <n v="147"/>
    <x v="5"/>
    <x v="0"/>
    <x v="0"/>
  </r>
  <r>
    <x v="1"/>
    <x v="22"/>
    <x v="1"/>
    <x v="0"/>
    <x v="0"/>
    <x v="4"/>
    <x v="4"/>
    <n v="48"/>
    <x v="7"/>
    <x v="0"/>
    <x v="0"/>
  </r>
  <r>
    <x v="1"/>
    <x v="22"/>
    <x v="1"/>
    <x v="0"/>
    <x v="0"/>
    <x v="5"/>
    <x v="5"/>
    <n v="155"/>
    <x v="5"/>
    <x v="0"/>
    <x v="0"/>
  </r>
  <r>
    <x v="1"/>
    <x v="22"/>
    <x v="1"/>
    <x v="0"/>
    <x v="0"/>
    <x v="5"/>
    <x v="5"/>
    <n v="60"/>
    <x v="7"/>
    <x v="0"/>
    <x v="0"/>
  </r>
  <r>
    <x v="1"/>
    <x v="22"/>
    <x v="1"/>
    <x v="0"/>
    <x v="0"/>
    <x v="6"/>
    <x v="6"/>
    <n v="145"/>
    <x v="5"/>
    <x v="0"/>
    <x v="0"/>
  </r>
  <r>
    <x v="1"/>
    <x v="22"/>
    <x v="1"/>
    <x v="0"/>
    <x v="0"/>
    <x v="6"/>
    <x v="6"/>
    <n v="17"/>
    <x v="7"/>
    <x v="0"/>
    <x v="0"/>
  </r>
  <r>
    <x v="1"/>
    <x v="22"/>
    <x v="1"/>
    <x v="0"/>
    <x v="0"/>
    <x v="7"/>
    <x v="7"/>
    <n v="199"/>
    <x v="5"/>
    <x v="0"/>
    <x v="0"/>
  </r>
  <r>
    <x v="1"/>
    <x v="22"/>
    <x v="1"/>
    <x v="0"/>
    <x v="0"/>
    <x v="7"/>
    <x v="7"/>
    <n v="106"/>
    <x v="7"/>
    <x v="0"/>
    <x v="0"/>
  </r>
  <r>
    <x v="1"/>
    <x v="22"/>
    <x v="1"/>
    <x v="1"/>
    <x v="0"/>
    <x v="0"/>
    <x v="0"/>
    <n v="472"/>
    <x v="5"/>
    <x v="0"/>
    <x v="0"/>
  </r>
  <r>
    <x v="1"/>
    <x v="22"/>
    <x v="1"/>
    <x v="1"/>
    <x v="0"/>
    <x v="0"/>
    <x v="0"/>
    <n v="108"/>
    <x v="7"/>
    <x v="0"/>
    <x v="0"/>
  </r>
  <r>
    <x v="1"/>
    <x v="22"/>
    <x v="1"/>
    <x v="1"/>
    <x v="0"/>
    <x v="1"/>
    <x v="1"/>
    <n v="385"/>
    <x v="5"/>
    <x v="0"/>
    <x v="0"/>
  </r>
  <r>
    <x v="1"/>
    <x v="22"/>
    <x v="1"/>
    <x v="1"/>
    <x v="0"/>
    <x v="1"/>
    <x v="1"/>
    <n v="248"/>
    <x v="7"/>
    <x v="0"/>
    <x v="0"/>
  </r>
  <r>
    <x v="1"/>
    <x v="22"/>
    <x v="1"/>
    <x v="1"/>
    <x v="0"/>
    <x v="2"/>
    <x v="2"/>
    <n v="204"/>
    <x v="5"/>
    <x v="0"/>
    <x v="0"/>
  </r>
  <r>
    <x v="1"/>
    <x v="22"/>
    <x v="1"/>
    <x v="1"/>
    <x v="0"/>
    <x v="2"/>
    <x v="2"/>
    <n v="57"/>
    <x v="7"/>
    <x v="0"/>
    <x v="0"/>
  </r>
  <r>
    <x v="1"/>
    <x v="22"/>
    <x v="1"/>
    <x v="1"/>
    <x v="0"/>
    <x v="3"/>
    <x v="3"/>
    <n v="469"/>
    <x v="5"/>
    <x v="0"/>
    <x v="0"/>
  </r>
  <r>
    <x v="1"/>
    <x v="22"/>
    <x v="1"/>
    <x v="1"/>
    <x v="0"/>
    <x v="3"/>
    <x v="3"/>
    <n v="273"/>
    <x v="7"/>
    <x v="0"/>
    <x v="0"/>
  </r>
  <r>
    <x v="1"/>
    <x v="22"/>
    <x v="1"/>
    <x v="1"/>
    <x v="0"/>
    <x v="4"/>
    <x v="4"/>
    <n v="468"/>
    <x v="5"/>
    <x v="0"/>
    <x v="0"/>
  </r>
  <r>
    <x v="1"/>
    <x v="22"/>
    <x v="1"/>
    <x v="1"/>
    <x v="0"/>
    <x v="4"/>
    <x v="4"/>
    <n v="114"/>
    <x v="7"/>
    <x v="0"/>
    <x v="0"/>
  </r>
  <r>
    <x v="1"/>
    <x v="22"/>
    <x v="1"/>
    <x v="1"/>
    <x v="0"/>
    <x v="5"/>
    <x v="5"/>
    <n v="386"/>
    <x v="5"/>
    <x v="0"/>
    <x v="0"/>
  </r>
  <r>
    <x v="1"/>
    <x v="22"/>
    <x v="1"/>
    <x v="1"/>
    <x v="0"/>
    <x v="5"/>
    <x v="5"/>
    <n v="181"/>
    <x v="7"/>
    <x v="0"/>
    <x v="0"/>
  </r>
  <r>
    <x v="1"/>
    <x v="22"/>
    <x v="1"/>
    <x v="1"/>
    <x v="0"/>
    <x v="6"/>
    <x v="6"/>
    <n v="174"/>
    <x v="5"/>
    <x v="0"/>
    <x v="0"/>
  </r>
  <r>
    <x v="1"/>
    <x v="22"/>
    <x v="1"/>
    <x v="1"/>
    <x v="0"/>
    <x v="6"/>
    <x v="6"/>
    <n v="80"/>
    <x v="7"/>
    <x v="0"/>
    <x v="0"/>
  </r>
  <r>
    <x v="1"/>
    <x v="22"/>
    <x v="1"/>
    <x v="1"/>
    <x v="0"/>
    <x v="7"/>
    <x v="7"/>
    <n v="567"/>
    <x v="5"/>
    <x v="0"/>
    <x v="0"/>
  </r>
  <r>
    <x v="1"/>
    <x v="22"/>
    <x v="1"/>
    <x v="1"/>
    <x v="0"/>
    <x v="7"/>
    <x v="7"/>
    <n v="291"/>
    <x v="7"/>
    <x v="0"/>
    <x v="0"/>
  </r>
  <r>
    <x v="1"/>
    <x v="22"/>
    <x v="1"/>
    <x v="2"/>
    <x v="0"/>
    <x v="0"/>
    <x v="0"/>
    <n v="988"/>
    <x v="5"/>
    <x v="0"/>
    <x v="0"/>
  </r>
  <r>
    <x v="1"/>
    <x v="22"/>
    <x v="1"/>
    <x v="2"/>
    <x v="0"/>
    <x v="0"/>
    <x v="0"/>
    <n v="158"/>
    <x v="7"/>
    <x v="0"/>
    <x v="0"/>
  </r>
  <r>
    <x v="1"/>
    <x v="22"/>
    <x v="1"/>
    <x v="2"/>
    <x v="0"/>
    <x v="1"/>
    <x v="1"/>
    <n v="583"/>
    <x v="5"/>
    <x v="0"/>
    <x v="0"/>
  </r>
  <r>
    <x v="1"/>
    <x v="22"/>
    <x v="1"/>
    <x v="2"/>
    <x v="0"/>
    <x v="1"/>
    <x v="1"/>
    <n v="469"/>
    <x v="7"/>
    <x v="0"/>
    <x v="0"/>
  </r>
  <r>
    <x v="1"/>
    <x v="22"/>
    <x v="1"/>
    <x v="2"/>
    <x v="0"/>
    <x v="2"/>
    <x v="2"/>
    <n v="303"/>
    <x v="5"/>
    <x v="0"/>
    <x v="0"/>
  </r>
  <r>
    <x v="1"/>
    <x v="22"/>
    <x v="1"/>
    <x v="2"/>
    <x v="0"/>
    <x v="2"/>
    <x v="2"/>
    <n v="98"/>
    <x v="7"/>
    <x v="0"/>
    <x v="0"/>
  </r>
  <r>
    <x v="1"/>
    <x v="22"/>
    <x v="1"/>
    <x v="2"/>
    <x v="0"/>
    <x v="3"/>
    <x v="3"/>
    <n v="588"/>
    <x v="5"/>
    <x v="0"/>
    <x v="0"/>
  </r>
  <r>
    <x v="1"/>
    <x v="22"/>
    <x v="1"/>
    <x v="2"/>
    <x v="0"/>
    <x v="3"/>
    <x v="3"/>
    <n v="443"/>
    <x v="7"/>
    <x v="0"/>
    <x v="0"/>
  </r>
  <r>
    <x v="1"/>
    <x v="22"/>
    <x v="1"/>
    <x v="2"/>
    <x v="0"/>
    <x v="4"/>
    <x v="4"/>
    <n v="745"/>
    <x v="5"/>
    <x v="0"/>
    <x v="0"/>
  </r>
  <r>
    <x v="1"/>
    <x v="22"/>
    <x v="1"/>
    <x v="2"/>
    <x v="0"/>
    <x v="4"/>
    <x v="4"/>
    <n v="169"/>
    <x v="7"/>
    <x v="0"/>
    <x v="0"/>
  </r>
  <r>
    <x v="1"/>
    <x v="22"/>
    <x v="1"/>
    <x v="2"/>
    <x v="0"/>
    <x v="5"/>
    <x v="5"/>
    <n v="569"/>
    <x v="5"/>
    <x v="0"/>
    <x v="0"/>
  </r>
  <r>
    <x v="1"/>
    <x v="22"/>
    <x v="1"/>
    <x v="2"/>
    <x v="0"/>
    <x v="5"/>
    <x v="5"/>
    <n v="325"/>
    <x v="7"/>
    <x v="0"/>
    <x v="0"/>
  </r>
  <r>
    <x v="1"/>
    <x v="22"/>
    <x v="1"/>
    <x v="2"/>
    <x v="0"/>
    <x v="6"/>
    <x v="6"/>
    <n v="250"/>
    <x v="5"/>
    <x v="0"/>
    <x v="0"/>
  </r>
  <r>
    <x v="1"/>
    <x v="22"/>
    <x v="1"/>
    <x v="2"/>
    <x v="0"/>
    <x v="6"/>
    <x v="6"/>
    <n v="113"/>
    <x v="7"/>
    <x v="0"/>
    <x v="0"/>
  </r>
  <r>
    <x v="1"/>
    <x v="22"/>
    <x v="1"/>
    <x v="2"/>
    <x v="0"/>
    <x v="7"/>
    <x v="7"/>
    <n v="765"/>
    <x v="5"/>
    <x v="0"/>
    <x v="0"/>
  </r>
  <r>
    <x v="1"/>
    <x v="22"/>
    <x v="1"/>
    <x v="2"/>
    <x v="0"/>
    <x v="7"/>
    <x v="7"/>
    <n v="399"/>
    <x v="7"/>
    <x v="0"/>
    <x v="0"/>
  </r>
  <r>
    <x v="1"/>
    <x v="22"/>
    <x v="1"/>
    <x v="3"/>
    <x v="1"/>
    <x v="0"/>
    <x v="0"/>
    <n v="20"/>
    <x v="5"/>
    <x v="0"/>
    <x v="0"/>
  </r>
  <r>
    <x v="1"/>
    <x v="22"/>
    <x v="1"/>
    <x v="3"/>
    <x v="1"/>
    <x v="0"/>
    <x v="0"/>
    <m/>
    <x v="7"/>
    <x v="0"/>
    <x v="0"/>
  </r>
  <r>
    <x v="1"/>
    <x v="22"/>
    <x v="1"/>
    <x v="3"/>
    <x v="1"/>
    <x v="1"/>
    <x v="1"/>
    <n v="23"/>
    <x v="5"/>
    <x v="0"/>
    <x v="0"/>
  </r>
  <r>
    <x v="1"/>
    <x v="22"/>
    <x v="1"/>
    <x v="3"/>
    <x v="1"/>
    <x v="1"/>
    <x v="1"/>
    <n v="1"/>
    <x v="7"/>
    <x v="0"/>
    <x v="0"/>
  </r>
  <r>
    <x v="1"/>
    <x v="22"/>
    <x v="1"/>
    <x v="3"/>
    <x v="1"/>
    <x v="2"/>
    <x v="2"/>
    <n v="18"/>
    <x v="5"/>
    <x v="0"/>
    <x v="0"/>
  </r>
  <r>
    <x v="1"/>
    <x v="22"/>
    <x v="1"/>
    <x v="3"/>
    <x v="1"/>
    <x v="2"/>
    <x v="2"/>
    <n v="0"/>
    <x v="7"/>
    <x v="0"/>
    <x v="0"/>
  </r>
  <r>
    <x v="1"/>
    <x v="22"/>
    <x v="1"/>
    <x v="3"/>
    <x v="1"/>
    <x v="3"/>
    <x v="3"/>
    <n v="9"/>
    <x v="5"/>
    <x v="0"/>
    <x v="0"/>
  </r>
  <r>
    <x v="1"/>
    <x v="22"/>
    <x v="1"/>
    <x v="3"/>
    <x v="1"/>
    <x v="3"/>
    <x v="3"/>
    <n v="0"/>
    <x v="7"/>
    <x v="0"/>
    <x v="0"/>
  </r>
  <r>
    <x v="1"/>
    <x v="22"/>
    <x v="1"/>
    <x v="3"/>
    <x v="1"/>
    <x v="4"/>
    <x v="4"/>
    <n v="17"/>
    <x v="5"/>
    <x v="0"/>
    <x v="0"/>
  </r>
  <r>
    <x v="1"/>
    <x v="22"/>
    <x v="1"/>
    <x v="3"/>
    <x v="1"/>
    <x v="4"/>
    <x v="4"/>
    <m/>
    <x v="7"/>
    <x v="0"/>
    <x v="0"/>
  </r>
  <r>
    <x v="1"/>
    <x v="22"/>
    <x v="1"/>
    <x v="3"/>
    <x v="1"/>
    <x v="5"/>
    <x v="5"/>
    <n v="6"/>
    <x v="5"/>
    <x v="0"/>
    <x v="0"/>
  </r>
  <r>
    <x v="1"/>
    <x v="22"/>
    <x v="1"/>
    <x v="3"/>
    <x v="1"/>
    <x v="5"/>
    <x v="5"/>
    <m/>
    <x v="7"/>
    <x v="0"/>
    <x v="0"/>
  </r>
  <r>
    <x v="1"/>
    <x v="22"/>
    <x v="1"/>
    <x v="3"/>
    <x v="1"/>
    <x v="6"/>
    <x v="6"/>
    <n v="40"/>
    <x v="5"/>
    <x v="0"/>
    <x v="0"/>
  </r>
  <r>
    <x v="1"/>
    <x v="22"/>
    <x v="1"/>
    <x v="3"/>
    <x v="1"/>
    <x v="6"/>
    <x v="6"/>
    <m/>
    <x v="7"/>
    <x v="0"/>
    <x v="0"/>
  </r>
  <r>
    <x v="1"/>
    <x v="22"/>
    <x v="1"/>
    <x v="3"/>
    <x v="1"/>
    <x v="7"/>
    <x v="7"/>
    <n v="11"/>
    <x v="5"/>
    <x v="0"/>
    <x v="0"/>
  </r>
  <r>
    <x v="1"/>
    <x v="22"/>
    <x v="1"/>
    <x v="3"/>
    <x v="1"/>
    <x v="7"/>
    <x v="7"/>
    <n v="0"/>
    <x v="7"/>
    <x v="0"/>
    <x v="0"/>
  </r>
  <r>
    <x v="1"/>
    <x v="22"/>
    <x v="1"/>
    <x v="4"/>
    <x v="0"/>
    <x v="0"/>
    <x v="0"/>
    <m/>
    <x v="5"/>
    <x v="0"/>
    <x v="0"/>
  </r>
  <r>
    <x v="1"/>
    <x v="22"/>
    <x v="1"/>
    <x v="4"/>
    <x v="0"/>
    <x v="0"/>
    <x v="0"/>
    <m/>
    <x v="7"/>
    <x v="0"/>
    <x v="0"/>
  </r>
  <r>
    <x v="1"/>
    <x v="22"/>
    <x v="1"/>
    <x v="4"/>
    <x v="0"/>
    <x v="1"/>
    <x v="1"/>
    <m/>
    <x v="5"/>
    <x v="0"/>
    <x v="0"/>
  </r>
  <r>
    <x v="1"/>
    <x v="22"/>
    <x v="1"/>
    <x v="4"/>
    <x v="0"/>
    <x v="1"/>
    <x v="1"/>
    <m/>
    <x v="7"/>
    <x v="0"/>
    <x v="0"/>
  </r>
  <r>
    <x v="1"/>
    <x v="22"/>
    <x v="1"/>
    <x v="4"/>
    <x v="0"/>
    <x v="2"/>
    <x v="2"/>
    <m/>
    <x v="5"/>
    <x v="0"/>
    <x v="0"/>
  </r>
  <r>
    <x v="1"/>
    <x v="22"/>
    <x v="1"/>
    <x v="4"/>
    <x v="0"/>
    <x v="2"/>
    <x v="2"/>
    <m/>
    <x v="7"/>
    <x v="0"/>
    <x v="0"/>
  </r>
  <r>
    <x v="1"/>
    <x v="22"/>
    <x v="1"/>
    <x v="4"/>
    <x v="0"/>
    <x v="3"/>
    <x v="3"/>
    <m/>
    <x v="5"/>
    <x v="0"/>
    <x v="0"/>
  </r>
  <r>
    <x v="1"/>
    <x v="22"/>
    <x v="1"/>
    <x v="4"/>
    <x v="0"/>
    <x v="3"/>
    <x v="3"/>
    <m/>
    <x v="7"/>
    <x v="0"/>
    <x v="0"/>
  </r>
  <r>
    <x v="1"/>
    <x v="22"/>
    <x v="1"/>
    <x v="4"/>
    <x v="0"/>
    <x v="4"/>
    <x v="4"/>
    <m/>
    <x v="5"/>
    <x v="0"/>
    <x v="0"/>
  </r>
  <r>
    <x v="1"/>
    <x v="22"/>
    <x v="1"/>
    <x v="4"/>
    <x v="0"/>
    <x v="4"/>
    <x v="4"/>
    <m/>
    <x v="7"/>
    <x v="0"/>
    <x v="0"/>
  </r>
  <r>
    <x v="1"/>
    <x v="22"/>
    <x v="1"/>
    <x v="4"/>
    <x v="0"/>
    <x v="5"/>
    <x v="5"/>
    <m/>
    <x v="5"/>
    <x v="0"/>
    <x v="0"/>
  </r>
  <r>
    <x v="1"/>
    <x v="22"/>
    <x v="1"/>
    <x v="4"/>
    <x v="0"/>
    <x v="5"/>
    <x v="5"/>
    <m/>
    <x v="7"/>
    <x v="0"/>
    <x v="0"/>
  </r>
  <r>
    <x v="1"/>
    <x v="22"/>
    <x v="1"/>
    <x v="4"/>
    <x v="0"/>
    <x v="6"/>
    <x v="6"/>
    <n v="1"/>
    <x v="5"/>
    <x v="0"/>
    <x v="0"/>
  </r>
  <r>
    <x v="1"/>
    <x v="22"/>
    <x v="1"/>
    <x v="4"/>
    <x v="0"/>
    <x v="6"/>
    <x v="6"/>
    <m/>
    <x v="7"/>
    <x v="0"/>
    <x v="0"/>
  </r>
  <r>
    <x v="1"/>
    <x v="22"/>
    <x v="1"/>
    <x v="4"/>
    <x v="0"/>
    <x v="7"/>
    <x v="7"/>
    <n v="0"/>
    <x v="5"/>
    <x v="0"/>
    <x v="0"/>
  </r>
  <r>
    <x v="1"/>
    <x v="22"/>
    <x v="1"/>
    <x v="4"/>
    <x v="0"/>
    <x v="7"/>
    <x v="7"/>
    <n v="0"/>
    <x v="7"/>
    <x v="0"/>
    <x v="0"/>
  </r>
  <r>
    <x v="1"/>
    <x v="22"/>
    <x v="1"/>
    <x v="5"/>
    <x v="1"/>
    <x v="0"/>
    <x v="0"/>
    <n v="223"/>
    <x v="5"/>
    <x v="0"/>
    <x v="0"/>
  </r>
  <r>
    <x v="1"/>
    <x v="22"/>
    <x v="1"/>
    <x v="5"/>
    <x v="1"/>
    <x v="0"/>
    <x v="0"/>
    <n v="62"/>
    <x v="7"/>
    <x v="0"/>
    <x v="0"/>
  </r>
  <r>
    <x v="1"/>
    <x v="22"/>
    <x v="1"/>
    <x v="5"/>
    <x v="1"/>
    <x v="1"/>
    <x v="1"/>
    <n v="173"/>
    <x v="5"/>
    <x v="0"/>
    <x v="0"/>
  </r>
  <r>
    <x v="1"/>
    <x v="22"/>
    <x v="1"/>
    <x v="5"/>
    <x v="1"/>
    <x v="1"/>
    <x v="1"/>
    <n v="145"/>
    <x v="7"/>
    <x v="0"/>
    <x v="0"/>
  </r>
  <r>
    <x v="1"/>
    <x v="22"/>
    <x v="1"/>
    <x v="5"/>
    <x v="1"/>
    <x v="2"/>
    <x v="2"/>
    <n v="153"/>
    <x v="5"/>
    <x v="0"/>
    <x v="0"/>
  </r>
  <r>
    <x v="1"/>
    <x v="22"/>
    <x v="1"/>
    <x v="5"/>
    <x v="1"/>
    <x v="2"/>
    <x v="2"/>
    <n v="27"/>
    <x v="7"/>
    <x v="0"/>
    <x v="0"/>
  </r>
  <r>
    <x v="1"/>
    <x v="22"/>
    <x v="1"/>
    <x v="5"/>
    <x v="1"/>
    <x v="3"/>
    <x v="3"/>
    <n v="268"/>
    <x v="5"/>
    <x v="0"/>
    <x v="0"/>
  </r>
  <r>
    <x v="1"/>
    <x v="22"/>
    <x v="1"/>
    <x v="5"/>
    <x v="1"/>
    <x v="3"/>
    <x v="3"/>
    <n v="140"/>
    <x v="7"/>
    <x v="0"/>
    <x v="0"/>
  </r>
  <r>
    <x v="1"/>
    <x v="22"/>
    <x v="1"/>
    <x v="5"/>
    <x v="1"/>
    <x v="4"/>
    <x v="4"/>
    <n v="227"/>
    <x v="5"/>
    <x v="0"/>
    <x v="0"/>
  </r>
  <r>
    <x v="1"/>
    <x v="22"/>
    <x v="1"/>
    <x v="5"/>
    <x v="1"/>
    <x v="4"/>
    <x v="4"/>
    <n v="47"/>
    <x v="7"/>
    <x v="0"/>
    <x v="0"/>
  </r>
  <r>
    <x v="1"/>
    <x v="22"/>
    <x v="1"/>
    <x v="5"/>
    <x v="1"/>
    <x v="5"/>
    <x v="5"/>
    <n v="226"/>
    <x v="5"/>
    <x v="0"/>
    <x v="0"/>
  </r>
  <r>
    <x v="1"/>
    <x v="22"/>
    <x v="1"/>
    <x v="5"/>
    <x v="1"/>
    <x v="5"/>
    <x v="5"/>
    <n v="93"/>
    <x v="7"/>
    <x v="0"/>
    <x v="0"/>
  </r>
  <r>
    <x v="1"/>
    <x v="22"/>
    <x v="1"/>
    <x v="5"/>
    <x v="1"/>
    <x v="6"/>
    <x v="6"/>
    <n v="129"/>
    <x v="5"/>
    <x v="0"/>
    <x v="0"/>
  </r>
  <r>
    <x v="1"/>
    <x v="22"/>
    <x v="1"/>
    <x v="5"/>
    <x v="1"/>
    <x v="6"/>
    <x v="6"/>
    <n v="56"/>
    <x v="7"/>
    <x v="0"/>
    <x v="0"/>
  </r>
  <r>
    <x v="1"/>
    <x v="22"/>
    <x v="1"/>
    <x v="5"/>
    <x v="1"/>
    <x v="7"/>
    <x v="7"/>
    <n v="291"/>
    <x v="5"/>
    <x v="0"/>
    <x v="0"/>
  </r>
  <r>
    <x v="1"/>
    <x v="22"/>
    <x v="1"/>
    <x v="5"/>
    <x v="1"/>
    <x v="7"/>
    <x v="7"/>
    <n v="132"/>
    <x v="7"/>
    <x v="0"/>
    <x v="0"/>
  </r>
  <r>
    <x v="1"/>
    <x v="23"/>
    <x v="0"/>
    <x v="0"/>
    <x v="0"/>
    <x v="0"/>
    <x v="0"/>
    <n v="1196"/>
    <x v="6"/>
    <x v="0"/>
    <x v="0"/>
  </r>
  <r>
    <x v="1"/>
    <x v="23"/>
    <x v="0"/>
    <x v="0"/>
    <x v="0"/>
    <x v="1"/>
    <x v="1"/>
    <n v="849"/>
    <x v="6"/>
    <x v="0"/>
    <x v="0"/>
  </r>
  <r>
    <x v="1"/>
    <x v="23"/>
    <x v="0"/>
    <x v="0"/>
    <x v="0"/>
    <x v="2"/>
    <x v="2"/>
    <n v="1296"/>
    <x v="6"/>
    <x v="0"/>
    <x v="0"/>
  </r>
  <r>
    <x v="1"/>
    <x v="23"/>
    <x v="0"/>
    <x v="0"/>
    <x v="0"/>
    <x v="3"/>
    <x v="3"/>
    <n v="1240"/>
    <x v="6"/>
    <x v="0"/>
    <x v="0"/>
  </r>
  <r>
    <x v="1"/>
    <x v="23"/>
    <x v="0"/>
    <x v="0"/>
    <x v="0"/>
    <x v="4"/>
    <x v="4"/>
    <n v="1387"/>
    <x v="6"/>
    <x v="0"/>
    <x v="0"/>
  </r>
  <r>
    <x v="1"/>
    <x v="23"/>
    <x v="0"/>
    <x v="0"/>
    <x v="0"/>
    <x v="5"/>
    <x v="5"/>
    <n v="1104"/>
    <x v="6"/>
    <x v="0"/>
    <x v="0"/>
  </r>
  <r>
    <x v="1"/>
    <x v="23"/>
    <x v="0"/>
    <x v="0"/>
    <x v="0"/>
    <x v="6"/>
    <x v="6"/>
    <n v="819"/>
    <x v="6"/>
    <x v="0"/>
    <x v="0"/>
  </r>
  <r>
    <x v="1"/>
    <x v="23"/>
    <x v="0"/>
    <x v="0"/>
    <x v="0"/>
    <x v="7"/>
    <x v="7"/>
    <n v="810"/>
    <x v="6"/>
    <x v="0"/>
    <x v="0"/>
  </r>
  <r>
    <x v="1"/>
    <x v="23"/>
    <x v="0"/>
    <x v="1"/>
    <x v="0"/>
    <x v="0"/>
    <x v="0"/>
    <n v="908"/>
    <x v="6"/>
    <x v="0"/>
    <x v="0"/>
  </r>
  <r>
    <x v="1"/>
    <x v="23"/>
    <x v="0"/>
    <x v="1"/>
    <x v="0"/>
    <x v="1"/>
    <x v="1"/>
    <n v="1215"/>
    <x v="6"/>
    <x v="0"/>
    <x v="0"/>
  </r>
  <r>
    <x v="1"/>
    <x v="23"/>
    <x v="0"/>
    <x v="1"/>
    <x v="0"/>
    <x v="2"/>
    <x v="2"/>
    <n v="1021"/>
    <x v="6"/>
    <x v="0"/>
    <x v="0"/>
  </r>
  <r>
    <x v="1"/>
    <x v="23"/>
    <x v="0"/>
    <x v="1"/>
    <x v="0"/>
    <x v="3"/>
    <x v="3"/>
    <n v="1004"/>
    <x v="6"/>
    <x v="0"/>
    <x v="0"/>
  </r>
  <r>
    <x v="1"/>
    <x v="23"/>
    <x v="0"/>
    <x v="1"/>
    <x v="0"/>
    <x v="4"/>
    <x v="4"/>
    <n v="984"/>
    <x v="6"/>
    <x v="0"/>
    <x v="0"/>
  </r>
  <r>
    <x v="1"/>
    <x v="23"/>
    <x v="0"/>
    <x v="1"/>
    <x v="0"/>
    <x v="5"/>
    <x v="5"/>
    <n v="1708"/>
    <x v="6"/>
    <x v="0"/>
    <x v="0"/>
  </r>
  <r>
    <x v="1"/>
    <x v="23"/>
    <x v="0"/>
    <x v="1"/>
    <x v="0"/>
    <x v="6"/>
    <x v="6"/>
    <n v="480"/>
    <x v="6"/>
    <x v="0"/>
    <x v="0"/>
  </r>
  <r>
    <x v="1"/>
    <x v="23"/>
    <x v="0"/>
    <x v="1"/>
    <x v="0"/>
    <x v="7"/>
    <x v="7"/>
    <n v="829"/>
    <x v="6"/>
    <x v="0"/>
    <x v="0"/>
  </r>
  <r>
    <x v="1"/>
    <x v="23"/>
    <x v="0"/>
    <x v="2"/>
    <x v="0"/>
    <x v="0"/>
    <x v="0"/>
    <n v="1993"/>
    <x v="6"/>
    <x v="0"/>
    <x v="0"/>
  </r>
  <r>
    <x v="1"/>
    <x v="23"/>
    <x v="0"/>
    <x v="2"/>
    <x v="0"/>
    <x v="1"/>
    <x v="1"/>
    <n v="1510"/>
    <x v="6"/>
    <x v="0"/>
    <x v="0"/>
  </r>
  <r>
    <x v="1"/>
    <x v="23"/>
    <x v="0"/>
    <x v="2"/>
    <x v="0"/>
    <x v="2"/>
    <x v="2"/>
    <n v="2089"/>
    <x v="6"/>
    <x v="0"/>
    <x v="0"/>
  </r>
  <r>
    <x v="1"/>
    <x v="23"/>
    <x v="0"/>
    <x v="2"/>
    <x v="0"/>
    <x v="3"/>
    <x v="3"/>
    <n v="2292"/>
    <x v="6"/>
    <x v="0"/>
    <x v="0"/>
  </r>
  <r>
    <x v="1"/>
    <x v="23"/>
    <x v="0"/>
    <x v="2"/>
    <x v="0"/>
    <x v="4"/>
    <x v="4"/>
    <n v="2117"/>
    <x v="6"/>
    <x v="0"/>
    <x v="0"/>
  </r>
  <r>
    <x v="1"/>
    <x v="23"/>
    <x v="0"/>
    <x v="2"/>
    <x v="0"/>
    <x v="5"/>
    <x v="5"/>
    <n v="1930"/>
    <x v="6"/>
    <x v="0"/>
    <x v="0"/>
  </r>
  <r>
    <x v="1"/>
    <x v="23"/>
    <x v="0"/>
    <x v="2"/>
    <x v="0"/>
    <x v="6"/>
    <x v="6"/>
    <n v="1146"/>
    <x v="6"/>
    <x v="0"/>
    <x v="0"/>
  </r>
  <r>
    <x v="1"/>
    <x v="23"/>
    <x v="0"/>
    <x v="2"/>
    <x v="0"/>
    <x v="7"/>
    <x v="7"/>
    <n v="1420"/>
    <x v="6"/>
    <x v="0"/>
    <x v="0"/>
  </r>
  <r>
    <x v="1"/>
    <x v="23"/>
    <x v="0"/>
    <x v="3"/>
    <x v="1"/>
    <x v="0"/>
    <x v="0"/>
    <n v="3"/>
    <x v="6"/>
    <x v="0"/>
    <x v="0"/>
  </r>
  <r>
    <x v="1"/>
    <x v="23"/>
    <x v="0"/>
    <x v="3"/>
    <x v="1"/>
    <x v="1"/>
    <x v="1"/>
    <n v="10"/>
    <x v="6"/>
    <x v="0"/>
    <x v="0"/>
  </r>
  <r>
    <x v="1"/>
    <x v="23"/>
    <x v="0"/>
    <x v="3"/>
    <x v="1"/>
    <x v="2"/>
    <x v="2"/>
    <m/>
    <x v="6"/>
    <x v="0"/>
    <x v="0"/>
  </r>
  <r>
    <x v="1"/>
    <x v="23"/>
    <x v="0"/>
    <x v="3"/>
    <x v="1"/>
    <x v="3"/>
    <x v="3"/>
    <n v="1"/>
    <x v="6"/>
    <x v="0"/>
    <x v="0"/>
  </r>
  <r>
    <x v="1"/>
    <x v="23"/>
    <x v="0"/>
    <x v="3"/>
    <x v="1"/>
    <x v="4"/>
    <x v="4"/>
    <n v="144"/>
    <x v="6"/>
    <x v="0"/>
    <x v="0"/>
  </r>
  <r>
    <x v="1"/>
    <x v="23"/>
    <x v="0"/>
    <x v="3"/>
    <x v="1"/>
    <x v="5"/>
    <x v="5"/>
    <n v="1"/>
    <x v="6"/>
    <x v="0"/>
    <x v="0"/>
  </r>
  <r>
    <x v="1"/>
    <x v="23"/>
    <x v="0"/>
    <x v="3"/>
    <x v="1"/>
    <x v="6"/>
    <x v="6"/>
    <m/>
    <x v="6"/>
    <x v="0"/>
    <x v="0"/>
  </r>
  <r>
    <x v="1"/>
    <x v="23"/>
    <x v="0"/>
    <x v="3"/>
    <x v="1"/>
    <x v="7"/>
    <x v="7"/>
    <n v="2"/>
    <x v="6"/>
    <x v="0"/>
    <x v="0"/>
  </r>
  <r>
    <x v="1"/>
    <x v="23"/>
    <x v="0"/>
    <x v="4"/>
    <x v="0"/>
    <x v="0"/>
    <x v="0"/>
    <m/>
    <x v="6"/>
    <x v="0"/>
    <x v="0"/>
  </r>
  <r>
    <x v="1"/>
    <x v="23"/>
    <x v="0"/>
    <x v="4"/>
    <x v="0"/>
    <x v="1"/>
    <x v="1"/>
    <m/>
    <x v="6"/>
    <x v="0"/>
    <x v="0"/>
  </r>
  <r>
    <x v="1"/>
    <x v="23"/>
    <x v="0"/>
    <x v="4"/>
    <x v="0"/>
    <x v="2"/>
    <x v="2"/>
    <m/>
    <x v="6"/>
    <x v="0"/>
    <x v="0"/>
  </r>
  <r>
    <x v="1"/>
    <x v="23"/>
    <x v="0"/>
    <x v="4"/>
    <x v="0"/>
    <x v="3"/>
    <x v="3"/>
    <n v="16"/>
    <x v="6"/>
    <x v="0"/>
    <x v="0"/>
  </r>
  <r>
    <x v="1"/>
    <x v="23"/>
    <x v="0"/>
    <x v="4"/>
    <x v="0"/>
    <x v="4"/>
    <x v="4"/>
    <n v="5"/>
    <x v="6"/>
    <x v="0"/>
    <x v="0"/>
  </r>
  <r>
    <x v="1"/>
    <x v="23"/>
    <x v="0"/>
    <x v="4"/>
    <x v="0"/>
    <x v="5"/>
    <x v="5"/>
    <n v="14"/>
    <x v="6"/>
    <x v="0"/>
    <x v="0"/>
  </r>
  <r>
    <x v="1"/>
    <x v="23"/>
    <x v="0"/>
    <x v="4"/>
    <x v="0"/>
    <x v="6"/>
    <x v="6"/>
    <m/>
    <x v="6"/>
    <x v="0"/>
    <x v="0"/>
  </r>
  <r>
    <x v="1"/>
    <x v="23"/>
    <x v="0"/>
    <x v="4"/>
    <x v="0"/>
    <x v="7"/>
    <x v="7"/>
    <m/>
    <x v="6"/>
    <x v="0"/>
    <x v="0"/>
  </r>
  <r>
    <x v="1"/>
    <x v="23"/>
    <x v="0"/>
    <x v="5"/>
    <x v="1"/>
    <x v="0"/>
    <x v="0"/>
    <n v="889"/>
    <x v="6"/>
    <x v="0"/>
    <x v="0"/>
  </r>
  <r>
    <x v="1"/>
    <x v="23"/>
    <x v="0"/>
    <x v="5"/>
    <x v="1"/>
    <x v="1"/>
    <x v="1"/>
    <n v="606"/>
    <x v="6"/>
    <x v="0"/>
    <x v="0"/>
  </r>
  <r>
    <x v="1"/>
    <x v="23"/>
    <x v="0"/>
    <x v="5"/>
    <x v="1"/>
    <x v="2"/>
    <x v="2"/>
    <n v="1461"/>
    <x v="6"/>
    <x v="0"/>
    <x v="0"/>
  </r>
  <r>
    <x v="1"/>
    <x v="23"/>
    <x v="0"/>
    <x v="5"/>
    <x v="1"/>
    <x v="3"/>
    <x v="3"/>
    <n v="1159"/>
    <x v="6"/>
    <x v="0"/>
    <x v="0"/>
  </r>
  <r>
    <x v="1"/>
    <x v="23"/>
    <x v="0"/>
    <x v="5"/>
    <x v="1"/>
    <x v="4"/>
    <x v="4"/>
    <n v="1197"/>
    <x v="6"/>
    <x v="0"/>
    <x v="0"/>
  </r>
  <r>
    <x v="1"/>
    <x v="23"/>
    <x v="0"/>
    <x v="5"/>
    <x v="1"/>
    <x v="5"/>
    <x v="5"/>
    <n v="806"/>
    <x v="6"/>
    <x v="0"/>
    <x v="0"/>
  </r>
  <r>
    <x v="1"/>
    <x v="23"/>
    <x v="0"/>
    <x v="5"/>
    <x v="1"/>
    <x v="6"/>
    <x v="6"/>
    <n v="854"/>
    <x v="6"/>
    <x v="0"/>
    <x v="0"/>
  </r>
  <r>
    <x v="1"/>
    <x v="23"/>
    <x v="0"/>
    <x v="5"/>
    <x v="1"/>
    <x v="7"/>
    <x v="7"/>
    <n v="277"/>
    <x v="6"/>
    <x v="0"/>
    <x v="0"/>
  </r>
  <r>
    <x v="1"/>
    <x v="23"/>
    <x v="1"/>
    <x v="0"/>
    <x v="0"/>
    <x v="0"/>
    <x v="0"/>
    <n v="393"/>
    <x v="6"/>
    <x v="0"/>
    <x v="0"/>
  </r>
  <r>
    <x v="1"/>
    <x v="23"/>
    <x v="1"/>
    <x v="0"/>
    <x v="0"/>
    <x v="1"/>
    <x v="1"/>
    <n v="271"/>
    <x v="6"/>
    <x v="0"/>
    <x v="0"/>
  </r>
  <r>
    <x v="1"/>
    <x v="23"/>
    <x v="1"/>
    <x v="0"/>
    <x v="0"/>
    <x v="2"/>
    <x v="2"/>
    <n v="531"/>
    <x v="6"/>
    <x v="0"/>
    <x v="0"/>
  </r>
  <r>
    <x v="1"/>
    <x v="23"/>
    <x v="1"/>
    <x v="0"/>
    <x v="0"/>
    <x v="3"/>
    <x v="3"/>
    <n v="644"/>
    <x v="6"/>
    <x v="0"/>
    <x v="0"/>
  </r>
  <r>
    <x v="1"/>
    <x v="23"/>
    <x v="1"/>
    <x v="0"/>
    <x v="0"/>
    <x v="4"/>
    <x v="4"/>
    <n v="559"/>
    <x v="6"/>
    <x v="0"/>
    <x v="0"/>
  </r>
  <r>
    <x v="1"/>
    <x v="23"/>
    <x v="1"/>
    <x v="0"/>
    <x v="0"/>
    <x v="5"/>
    <x v="5"/>
    <n v="437"/>
    <x v="6"/>
    <x v="0"/>
    <x v="0"/>
  </r>
  <r>
    <x v="1"/>
    <x v="23"/>
    <x v="1"/>
    <x v="0"/>
    <x v="0"/>
    <x v="6"/>
    <x v="6"/>
    <n v="289"/>
    <x v="6"/>
    <x v="0"/>
    <x v="0"/>
  </r>
  <r>
    <x v="1"/>
    <x v="23"/>
    <x v="1"/>
    <x v="0"/>
    <x v="0"/>
    <x v="7"/>
    <x v="7"/>
    <n v="435"/>
    <x v="6"/>
    <x v="0"/>
    <x v="0"/>
  </r>
  <r>
    <x v="1"/>
    <x v="23"/>
    <x v="1"/>
    <x v="1"/>
    <x v="0"/>
    <x v="0"/>
    <x v="0"/>
    <n v="419"/>
    <x v="6"/>
    <x v="0"/>
    <x v="0"/>
  </r>
  <r>
    <x v="1"/>
    <x v="23"/>
    <x v="1"/>
    <x v="1"/>
    <x v="0"/>
    <x v="1"/>
    <x v="1"/>
    <n v="809"/>
    <x v="6"/>
    <x v="0"/>
    <x v="0"/>
  </r>
  <r>
    <x v="1"/>
    <x v="23"/>
    <x v="1"/>
    <x v="1"/>
    <x v="0"/>
    <x v="2"/>
    <x v="2"/>
    <n v="609"/>
    <x v="6"/>
    <x v="0"/>
    <x v="0"/>
  </r>
  <r>
    <x v="1"/>
    <x v="23"/>
    <x v="1"/>
    <x v="1"/>
    <x v="0"/>
    <x v="3"/>
    <x v="3"/>
    <n v="824"/>
    <x v="6"/>
    <x v="0"/>
    <x v="0"/>
  </r>
  <r>
    <x v="1"/>
    <x v="23"/>
    <x v="1"/>
    <x v="1"/>
    <x v="0"/>
    <x v="4"/>
    <x v="4"/>
    <n v="533"/>
    <x v="6"/>
    <x v="0"/>
    <x v="0"/>
  </r>
  <r>
    <x v="1"/>
    <x v="23"/>
    <x v="1"/>
    <x v="1"/>
    <x v="0"/>
    <x v="5"/>
    <x v="5"/>
    <n v="1006"/>
    <x v="6"/>
    <x v="0"/>
    <x v="0"/>
  </r>
  <r>
    <x v="1"/>
    <x v="23"/>
    <x v="1"/>
    <x v="1"/>
    <x v="0"/>
    <x v="6"/>
    <x v="6"/>
    <n v="226"/>
    <x v="6"/>
    <x v="0"/>
    <x v="0"/>
  </r>
  <r>
    <x v="1"/>
    <x v="23"/>
    <x v="1"/>
    <x v="1"/>
    <x v="0"/>
    <x v="7"/>
    <x v="7"/>
    <n v="559"/>
    <x v="6"/>
    <x v="0"/>
    <x v="0"/>
  </r>
  <r>
    <x v="1"/>
    <x v="23"/>
    <x v="1"/>
    <x v="2"/>
    <x v="0"/>
    <x v="0"/>
    <x v="0"/>
    <n v="817"/>
    <x v="6"/>
    <x v="0"/>
    <x v="0"/>
  </r>
  <r>
    <x v="1"/>
    <x v="23"/>
    <x v="1"/>
    <x v="2"/>
    <x v="0"/>
    <x v="1"/>
    <x v="1"/>
    <n v="801"/>
    <x v="6"/>
    <x v="0"/>
    <x v="0"/>
  </r>
  <r>
    <x v="1"/>
    <x v="23"/>
    <x v="1"/>
    <x v="2"/>
    <x v="0"/>
    <x v="2"/>
    <x v="2"/>
    <n v="1052"/>
    <x v="6"/>
    <x v="0"/>
    <x v="0"/>
  </r>
  <r>
    <x v="1"/>
    <x v="23"/>
    <x v="1"/>
    <x v="2"/>
    <x v="0"/>
    <x v="3"/>
    <x v="3"/>
    <n v="1456"/>
    <x v="6"/>
    <x v="0"/>
    <x v="0"/>
  </r>
  <r>
    <x v="1"/>
    <x v="23"/>
    <x v="1"/>
    <x v="2"/>
    <x v="0"/>
    <x v="4"/>
    <x v="4"/>
    <n v="987"/>
    <x v="6"/>
    <x v="0"/>
    <x v="0"/>
  </r>
  <r>
    <x v="1"/>
    <x v="23"/>
    <x v="1"/>
    <x v="2"/>
    <x v="0"/>
    <x v="5"/>
    <x v="5"/>
    <n v="1285"/>
    <x v="6"/>
    <x v="0"/>
    <x v="0"/>
  </r>
  <r>
    <x v="1"/>
    <x v="23"/>
    <x v="1"/>
    <x v="2"/>
    <x v="0"/>
    <x v="6"/>
    <x v="6"/>
    <n v="435"/>
    <x v="6"/>
    <x v="0"/>
    <x v="0"/>
  </r>
  <r>
    <x v="1"/>
    <x v="23"/>
    <x v="1"/>
    <x v="2"/>
    <x v="0"/>
    <x v="7"/>
    <x v="7"/>
    <n v="960"/>
    <x v="6"/>
    <x v="0"/>
    <x v="0"/>
  </r>
  <r>
    <x v="1"/>
    <x v="23"/>
    <x v="1"/>
    <x v="3"/>
    <x v="1"/>
    <x v="0"/>
    <x v="0"/>
    <n v="2"/>
    <x v="6"/>
    <x v="0"/>
    <x v="0"/>
  </r>
  <r>
    <x v="1"/>
    <x v="23"/>
    <x v="1"/>
    <x v="3"/>
    <x v="1"/>
    <x v="1"/>
    <x v="1"/>
    <n v="86"/>
    <x v="6"/>
    <x v="0"/>
    <x v="0"/>
  </r>
  <r>
    <x v="1"/>
    <x v="23"/>
    <x v="1"/>
    <x v="3"/>
    <x v="1"/>
    <x v="2"/>
    <x v="2"/>
    <m/>
    <x v="6"/>
    <x v="0"/>
    <x v="0"/>
  </r>
  <r>
    <x v="1"/>
    <x v="23"/>
    <x v="1"/>
    <x v="3"/>
    <x v="1"/>
    <x v="3"/>
    <x v="3"/>
    <n v="51"/>
    <x v="6"/>
    <x v="0"/>
    <x v="0"/>
  </r>
  <r>
    <x v="1"/>
    <x v="23"/>
    <x v="1"/>
    <x v="3"/>
    <x v="1"/>
    <x v="4"/>
    <x v="4"/>
    <n v="38"/>
    <x v="6"/>
    <x v="0"/>
    <x v="0"/>
  </r>
  <r>
    <x v="1"/>
    <x v="23"/>
    <x v="1"/>
    <x v="3"/>
    <x v="1"/>
    <x v="5"/>
    <x v="5"/>
    <n v="2"/>
    <x v="6"/>
    <x v="0"/>
    <x v="0"/>
  </r>
  <r>
    <x v="1"/>
    <x v="23"/>
    <x v="1"/>
    <x v="3"/>
    <x v="1"/>
    <x v="6"/>
    <x v="6"/>
    <m/>
    <x v="6"/>
    <x v="0"/>
    <x v="0"/>
  </r>
  <r>
    <x v="1"/>
    <x v="23"/>
    <x v="1"/>
    <x v="3"/>
    <x v="1"/>
    <x v="7"/>
    <x v="7"/>
    <n v="2"/>
    <x v="6"/>
    <x v="0"/>
    <x v="0"/>
  </r>
  <r>
    <x v="1"/>
    <x v="23"/>
    <x v="1"/>
    <x v="4"/>
    <x v="0"/>
    <x v="0"/>
    <x v="0"/>
    <m/>
    <x v="6"/>
    <x v="0"/>
    <x v="0"/>
  </r>
  <r>
    <x v="1"/>
    <x v="23"/>
    <x v="1"/>
    <x v="4"/>
    <x v="0"/>
    <x v="1"/>
    <x v="1"/>
    <m/>
    <x v="6"/>
    <x v="0"/>
    <x v="0"/>
  </r>
  <r>
    <x v="1"/>
    <x v="23"/>
    <x v="1"/>
    <x v="4"/>
    <x v="0"/>
    <x v="2"/>
    <x v="2"/>
    <m/>
    <x v="6"/>
    <x v="0"/>
    <x v="0"/>
  </r>
  <r>
    <x v="1"/>
    <x v="23"/>
    <x v="1"/>
    <x v="4"/>
    <x v="0"/>
    <x v="3"/>
    <x v="3"/>
    <m/>
    <x v="6"/>
    <x v="0"/>
    <x v="0"/>
  </r>
  <r>
    <x v="1"/>
    <x v="23"/>
    <x v="1"/>
    <x v="4"/>
    <x v="0"/>
    <x v="4"/>
    <x v="4"/>
    <n v="1"/>
    <x v="6"/>
    <x v="0"/>
    <x v="0"/>
  </r>
  <r>
    <x v="1"/>
    <x v="23"/>
    <x v="1"/>
    <x v="4"/>
    <x v="0"/>
    <x v="5"/>
    <x v="5"/>
    <n v="6"/>
    <x v="6"/>
    <x v="0"/>
    <x v="0"/>
  </r>
  <r>
    <x v="1"/>
    <x v="23"/>
    <x v="1"/>
    <x v="4"/>
    <x v="0"/>
    <x v="6"/>
    <x v="6"/>
    <m/>
    <x v="6"/>
    <x v="0"/>
    <x v="0"/>
  </r>
  <r>
    <x v="1"/>
    <x v="23"/>
    <x v="1"/>
    <x v="4"/>
    <x v="0"/>
    <x v="7"/>
    <x v="7"/>
    <m/>
    <x v="6"/>
    <x v="0"/>
    <x v="0"/>
  </r>
  <r>
    <x v="1"/>
    <x v="23"/>
    <x v="1"/>
    <x v="5"/>
    <x v="1"/>
    <x v="0"/>
    <x v="0"/>
    <n v="238"/>
    <x v="6"/>
    <x v="0"/>
    <x v="0"/>
  </r>
  <r>
    <x v="1"/>
    <x v="23"/>
    <x v="1"/>
    <x v="5"/>
    <x v="1"/>
    <x v="1"/>
    <x v="1"/>
    <n v="266"/>
    <x v="6"/>
    <x v="0"/>
    <x v="0"/>
  </r>
  <r>
    <x v="1"/>
    <x v="23"/>
    <x v="1"/>
    <x v="5"/>
    <x v="1"/>
    <x v="2"/>
    <x v="2"/>
    <n v="553"/>
    <x v="6"/>
    <x v="0"/>
    <x v="0"/>
  </r>
  <r>
    <x v="1"/>
    <x v="23"/>
    <x v="1"/>
    <x v="5"/>
    <x v="1"/>
    <x v="3"/>
    <x v="3"/>
    <n v="741"/>
    <x v="6"/>
    <x v="0"/>
    <x v="0"/>
  </r>
  <r>
    <x v="1"/>
    <x v="23"/>
    <x v="1"/>
    <x v="5"/>
    <x v="1"/>
    <x v="4"/>
    <x v="4"/>
    <n v="439"/>
    <x v="6"/>
    <x v="0"/>
    <x v="0"/>
  </r>
  <r>
    <x v="1"/>
    <x v="23"/>
    <x v="1"/>
    <x v="5"/>
    <x v="1"/>
    <x v="5"/>
    <x v="5"/>
    <n v="345"/>
    <x v="6"/>
    <x v="0"/>
    <x v="0"/>
  </r>
  <r>
    <x v="1"/>
    <x v="23"/>
    <x v="1"/>
    <x v="5"/>
    <x v="1"/>
    <x v="6"/>
    <x v="6"/>
    <n v="294"/>
    <x v="6"/>
    <x v="0"/>
    <x v="0"/>
  </r>
  <r>
    <x v="1"/>
    <x v="23"/>
    <x v="1"/>
    <x v="5"/>
    <x v="1"/>
    <x v="7"/>
    <x v="7"/>
    <n v="115"/>
    <x v="6"/>
    <x v="0"/>
    <x v="0"/>
  </r>
  <r>
    <x v="1"/>
    <x v="24"/>
    <x v="0"/>
    <x v="0"/>
    <x v="0"/>
    <x v="0"/>
    <x v="0"/>
    <n v="2006"/>
    <x v="2"/>
    <x v="0"/>
    <x v="0"/>
  </r>
  <r>
    <x v="1"/>
    <x v="24"/>
    <x v="0"/>
    <x v="0"/>
    <x v="0"/>
    <x v="1"/>
    <x v="1"/>
    <n v="1753"/>
    <x v="2"/>
    <x v="0"/>
    <x v="0"/>
  </r>
  <r>
    <x v="1"/>
    <x v="24"/>
    <x v="0"/>
    <x v="0"/>
    <x v="0"/>
    <x v="2"/>
    <x v="2"/>
    <n v="2020"/>
    <x v="2"/>
    <x v="0"/>
    <x v="0"/>
  </r>
  <r>
    <x v="1"/>
    <x v="24"/>
    <x v="0"/>
    <x v="0"/>
    <x v="0"/>
    <x v="3"/>
    <x v="3"/>
    <n v="1738"/>
    <x v="2"/>
    <x v="0"/>
    <x v="0"/>
  </r>
  <r>
    <x v="1"/>
    <x v="24"/>
    <x v="0"/>
    <x v="0"/>
    <x v="0"/>
    <x v="4"/>
    <x v="4"/>
    <n v="2037"/>
    <x v="2"/>
    <x v="0"/>
    <x v="0"/>
  </r>
  <r>
    <x v="1"/>
    <x v="24"/>
    <x v="0"/>
    <x v="0"/>
    <x v="0"/>
    <x v="5"/>
    <x v="5"/>
    <n v="1726"/>
    <x v="2"/>
    <x v="0"/>
    <x v="0"/>
  </r>
  <r>
    <x v="1"/>
    <x v="24"/>
    <x v="0"/>
    <x v="0"/>
    <x v="0"/>
    <x v="6"/>
    <x v="6"/>
    <n v="2152"/>
    <x v="2"/>
    <x v="0"/>
    <x v="0"/>
  </r>
  <r>
    <x v="1"/>
    <x v="24"/>
    <x v="0"/>
    <x v="0"/>
    <x v="0"/>
    <x v="7"/>
    <x v="7"/>
    <n v="1758"/>
    <x v="2"/>
    <x v="0"/>
    <x v="0"/>
  </r>
  <r>
    <x v="1"/>
    <x v="24"/>
    <x v="0"/>
    <x v="1"/>
    <x v="0"/>
    <x v="0"/>
    <x v="0"/>
    <n v="3001"/>
    <x v="2"/>
    <x v="0"/>
    <x v="0"/>
  </r>
  <r>
    <x v="1"/>
    <x v="24"/>
    <x v="0"/>
    <x v="1"/>
    <x v="0"/>
    <x v="1"/>
    <x v="1"/>
    <n v="2668"/>
    <x v="2"/>
    <x v="0"/>
    <x v="0"/>
  </r>
  <r>
    <x v="1"/>
    <x v="24"/>
    <x v="0"/>
    <x v="1"/>
    <x v="0"/>
    <x v="2"/>
    <x v="2"/>
    <n v="2616"/>
    <x v="2"/>
    <x v="0"/>
    <x v="0"/>
  </r>
  <r>
    <x v="1"/>
    <x v="24"/>
    <x v="0"/>
    <x v="1"/>
    <x v="0"/>
    <x v="3"/>
    <x v="3"/>
    <n v="3211"/>
    <x v="2"/>
    <x v="0"/>
    <x v="0"/>
  </r>
  <r>
    <x v="1"/>
    <x v="24"/>
    <x v="0"/>
    <x v="1"/>
    <x v="0"/>
    <x v="4"/>
    <x v="4"/>
    <n v="2371"/>
    <x v="2"/>
    <x v="0"/>
    <x v="0"/>
  </r>
  <r>
    <x v="1"/>
    <x v="24"/>
    <x v="0"/>
    <x v="1"/>
    <x v="0"/>
    <x v="5"/>
    <x v="5"/>
    <n v="2803"/>
    <x v="2"/>
    <x v="0"/>
    <x v="0"/>
  </r>
  <r>
    <x v="1"/>
    <x v="24"/>
    <x v="0"/>
    <x v="1"/>
    <x v="0"/>
    <x v="6"/>
    <x v="6"/>
    <n v="2334"/>
    <x v="2"/>
    <x v="0"/>
    <x v="0"/>
  </r>
  <r>
    <x v="1"/>
    <x v="24"/>
    <x v="0"/>
    <x v="1"/>
    <x v="0"/>
    <x v="7"/>
    <x v="7"/>
    <n v="2982"/>
    <x v="2"/>
    <x v="0"/>
    <x v="0"/>
  </r>
  <r>
    <x v="1"/>
    <x v="24"/>
    <x v="0"/>
    <x v="2"/>
    <x v="0"/>
    <x v="0"/>
    <x v="0"/>
    <n v="5138"/>
    <x v="2"/>
    <x v="0"/>
    <x v="0"/>
  </r>
  <r>
    <x v="1"/>
    <x v="24"/>
    <x v="0"/>
    <x v="2"/>
    <x v="0"/>
    <x v="1"/>
    <x v="1"/>
    <n v="5390"/>
    <x v="2"/>
    <x v="0"/>
    <x v="0"/>
  </r>
  <r>
    <x v="1"/>
    <x v="24"/>
    <x v="0"/>
    <x v="2"/>
    <x v="0"/>
    <x v="2"/>
    <x v="2"/>
    <n v="4883"/>
    <x v="2"/>
    <x v="0"/>
    <x v="0"/>
  </r>
  <r>
    <x v="1"/>
    <x v="24"/>
    <x v="0"/>
    <x v="2"/>
    <x v="0"/>
    <x v="3"/>
    <x v="3"/>
    <n v="4960"/>
    <x v="2"/>
    <x v="0"/>
    <x v="0"/>
  </r>
  <r>
    <x v="1"/>
    <x v="24"/>
    <x v="0"/>
    <x v="2"/>
    <x v="0"/>
    <x v="4"/>
    <x v="4"/>
    <n v="5155"/>
    <x v="2"/>
    <x v="0"/>
    <x v="0"/>
  </r>
  <r>
    <x v="1"/>
    <x v="24"/>
    <x v="0"/>
    <x v="2"/>
    <x v="0"/>
    <x v="5"/>
    <x v="5"/>
    <n v="5516"/>
    <x v="2"/>
    <x v="0"/>
    <x v="0"/>
  </r>
  <r>
    <x v="1"/>
    <x v="24"/>
    <x v="0"/>
    <x v="2"/>
    <x v="0"/>
    <x v="6"/>
    <x v="6"/>
    <n v="4424"/>
    <x v="2"/>
    <x v="0"/>
    <x v="0"/>
  </r>
  <r>
    <x v="1"/>
    <x v="24"/>
    <x v="0"/>
    <x v="2"/>
    <x v="0"/>
    <x v="7"/>
    <x v="7"/>
    <n v="5103"/>
    <x v="2"/>
    <x v="0"/>
    <x v="0"/>
  </r>
  <r>
    <x v="1"/>
    <x v="24"/>
    <x v="0"/>
    <x v="3"/>
    <x v="1"/>
    <x v="0"/>
    <x v="0"/>
    <n v="104"/>
    <x v="2"/>
    <x v="0"/>
    <x v="0"/>
  </r>
  <r>
    <x v="1"/>
    <x v="24"/>
    <x v="0"/>
    <x v="3"/>
    <x v="1"/>
    <x v="1"/>
    <x v="1"/>
    <n v="298"/>
    <x v="2"/>
    <x v="0"/>
    <x v="0"/>
  </r>
  <r>
    <x v="1"/>
    <x v="24"/>
    <x v="0"/>
    <x v="3"/>
    <x v="1"/>
    <x v="2"/>
    <x v="2"/>
    <n v="112"/>
    <x v="2"/>
    <x v="0"/>
    <x v="0"/>
  </r>
  <r>
    <x v="1"/>
    <x v="24"/>
    <x v="0"/>
    <x v="3"/>
    <x v="1"/>
    <x v="3"/>
    <x v="3"/>
    <n v="95"/>
    <x v="2"/>
    <x v="0"/>
    <x v="0"/>
  </r>
  <r>
    <x v="1"/>
    <x v="24"/>
    <x v="0"/>
    <x v="3"/>
    <x v="1"/>
    <x v="4"/>
    <x v="4"/>
    <n v="171"/>
    <x v="2"/>
    <x v="0"/>
    <x v="0"/>
  </r>
  <r>
    <x v="1"/>
    <x v="24"/>
    <x v="0"/>
    <x v="3"/>
    <x v="1"/>
    <x v="5"/>
    <x v="5"/>
    <n v="124"/>
    <x v="2"/>
    <x v="0"/>
    <x v="0"/>
  </r>
  <r>
    <x v="1"/>
    <x v="24"/>
    <x v="0"/>
    <x v="3"/>
    <x v="1"/>
    <x v="6"/>
    <x v="6"/>
    <n v="162"/>
    <x v="2"/>
    <x v="0"/>
    <x v="0"/>
  </r>
  <r>
    <x v="1"/>
    <x v="24"/>
    <x v="0"/>
    <x v="3"/>
    <x v="1"/>
    <x v="7"/>
    <x v="7"/>
    <n v="147"/>
    <x v="2"/>
    <x v="0"/>
    <x v="0"/>
  </r>
  <r>
    <x v="1"/>
    <x v="24"/>
    <x v="0"/>
    <x v="4"/>
    <x v="0"/>
    <x v="0"/>
    <x v="0"/>
    <n v="204"/>
    <x v="2"/>
    <x v="0"/>
    <x v="0"/>
  </r>
  <r>
    <x v="1"/>
    <x v="24"/>
    <x v="0"/>
    <x v="4"/>
    <x v="0"/>
    <x v="1"/>
    <x v="1"/>
    <n v="185"/>
    <x v="2"/>
    <x v="0"/>
    <x v="0"/>
  </r>
  <r>
    <x v="1"/>
    <x v="24"/>
    <x v="0"/>
    <x v="4"/>
    <x v="0"/>
    <x v="2"/>
    <x v="2"/>
    <n v="271"/>
    <x v="2"/>
    <x v="0"/>
    <x v="0"/>
  </r>
  <r>
    <x v="1"/>
    <x v="24"/>
    <x v="0"/>
    <x v="4"/>
    <x v="0"/>
    <x v="3"/>
    <x v="3"/>
    <n v="317"/>
    <x v="2"/>
    <x v="0"/>
    <x v="0"/>
  </r>
  <r>
    <x v="1"/>
    <x v="24"/>
    <x v="0"/>
    <x v="4"/>
    <x v="0"/>
    <x v="4"/>
    <x v="4"/>
    <n v="191"/>
    <x v="2"/>
    <x v="0"/>
    <x v="0"/>
  </r>
  <r>
    <x v="1"/>
    <x v="24"/>
    <x v="0"/>
    <x v="4"/>
    <x v="0"/>
    <x v="5"/>
    <x v="5"/>
    <n v="154"/>
    <x v="2"/>
    <x v="0"/>
    <x v="0"/>
  </r>
  <r>
    <x v="1"/>
    <x v="24"/>
    <x v="0"/>
    <x v="4"/>
    <x v="0"/>
    <x v="6"/>
    <x v="6"/>
    <n v="246"/>
    <x v="2"/>
    <x v="0"/>
    <x v="0"/>
  </r>
  <r>
    <x v="1"/>
    <x v="24"/>
    <x v="0"/>
    <x v="4"/>
    <x v="0"/>
    <x v="7"/>
    <x v="7"/>
    <n v="275"/>
    <x v="2"/>
    <x v="0"/>
    <x v="0"/>
  </r>
  <r>
    <x v="1"/>
    <x v="24"/>
    <x v="0"/>
    <x v="5"/>
    <x v="1"/>
    <x v="0"/>
    <x v="0"/>
    <n v="1577"/>
    <x v="2"/>
    <x v="0"/>
    <x v="0"/>
  </r>
  <r>
    <x v="1"/>
    <x v="24"/>
    <x v="0"/>
    <x v="5"/>
    <x v="1"/>
    <x v="1"/>
    <x v="1"/>
    <n v="1571"/>
    <x v="2"/>
    <x v="0"/>
    <x v="0"/>
  </r>
  <r>
    <x v="1"/>
    <x v="24"/>
    <x v="0"/>
    <x v="5"/>
    <x v="1"/>
    <x v="2"/>
    <x v="2"/>
    <n v="1842"/>
    <x v="2"/>
    <x v="0"/>
    <x v="0"/>
  </r>
  <r>
    <x v="1"/>
    <x v="24"/>
    <x v="0"/>
    <x v="5"/>
    <x v="1"/>
    <x v="3"/>
    <x v="3"/>
    <n v="1270"/>
    <x v="2"/>
    <x v="0"/>
    <x v="0"/>
  </r>
  <r>
    <x v="1"/>
    <x v="24"/>
    <x v="0"/>
    <x v="5"/>
    <x v="1"/>
    <x v="4"/>
    <x v="4"/>
    <n v="1522"/>
    <x v="2"/>
    <x v="0"/>
    <x v="0"/>
  </r>
  <r>
    <x v="1"/>
    <x v="24"/>
    <x v="0"/>
    <x v="5"/>
    <x v="1"/>
    <x v="5"/>
    <x v="5"/>
    <n v="1468"/>
    <x v="2"/>
    <x v="0"/>
    <x v="0"/>
  </r>
  <r>
    <x v="1"/>
    <x v="24"/>
    <x v="0"/>
    <x v="5"/>
    <x v="1"/>
    <x v="6"/>
    <x v="6"/>
    <n v="1843"/>
    <x v="2"/>
    <x v="0"/>
    <x v="0"/>
  </r>
  <r>
    <x v="1"/>
    <x v="24"/>
    <x v="0"/>
    <x v="5"/>
    <x v="1"/>
    <x v="7"/>
    <x v="7"/>
    <n v="1477"/>
    <x v="2"/>
    <x v="0"/>
    <x v="0"/>
  </r>
  <r>
    <x v="1"/>
    <x v="24"/>
    <x v="1"/>
    <x v="0"/>
    <x v="0"/>
    <x v="0"/>
    <x v="0"/>
    <n v="564"/>
    <x v="2"/>
    <x v="0"/>
    <x v="0"/>
  </r>
  <r>
    <x v="1"/>
    <x v="24"/>
    <x v="1"/>
    <x v="0"/>
    <x v="0"/>
    <x v="1"/>
    <x v="1"/>
    <n v="518"/>
    <x v="2"/>
    <x v="0"/>
    <x v="0"/>
  </r>
  <r>
    <x v="1"/>
    <x v="24"/>
    <x v="1"/>
    <x v="0"/>
    <x v="0"/>
    <x v="2"/>
    <x v="2"/>
    <n v="581"/>
    <x v="2"/>
    <x v="0"/>
    <x v="0"/>
  </r>
  <r>
    <x v="1"/>
    <x v="24"/>
    <x v="1"/>
    <x v="0"/>
    <x v="0"/>
    <x v="3"/>
    <x v="3"/>
    <n v="497"/>
    <x v="2"/>
    <x v="0"/>
    <x v="0"/>
  </r>
  <r>
    <x v="1"/>
    <x v="24"/>
    <x v="1"/>
    <x v="0"/>
    <x v="0"/>
    <x v="4"/>
    <x v="4"/>
    <n v="562"/>
    <x v="2"/>
    <x v="0"/>
    <x v="0"/>
  </r>
  <r>
    <x v="1"/>
    <x v="24"/>
    <x v="1"/>
    <x v="0"/>
    <x v="0"/>
    <x v="5"/>
    <x v="5"/>
    <n v="544"/>
    <x v="2"/>
    <x v="0"/>
    <x v="0"/>
  </r>
  <r>
    <x v="1"/>
    <x v="24"/>
    <x v="1"/>
    <x v="0"/>
    <x v="0"/>
    <x v="6"/>
    <x v="6"/>
    <n v="713"/>
    <x v="2"/>
    <x v="0"/>
    <x v="0"/>
  </r>
  <r>
    <x v="1"/>
    <x v="24"/>
    <x v="1"/>
    <x v="0"/>
    <x v="0"/>
    <x v="7"/>
    <x v="7"/>
    <n v="540"/>
    <x v="2"/>
    <x v="0"/>
    <x v="0"/>
  </r>
  <r>
    <x v="1"/>
    <x v="24"/>
    <x v="1"/>
    <x v="1"/>
    <x v="0"/>
    <x v="0"/>
    <x v="0"/>
    <n v="1947"/>
    <x v="2"/>
    <x v="0"/>
    <x v="0"/>
  </r>
  <r>
    <x v="1"/>
    <x v="24"/>
    <x v="1"/>
    <x v="1"/>
    <x v="0"/>
    <x v="1"/>
    <x v="1"/>
    <n v="1908"/>
    <x v="2"/>
    <x v="0"/>
    <x v="0"/>
  </r>
  <r>
    <x v="1"/>
    <x v="24"/>
    <x v="1"/>
    <x v="1"/>
    <x v="0"/>
    <x v="2"/>
    <x v="2"/>
    <n v="2071"/>
    <x v="2"/>
    <x v="0"/>
    <x v="0"/>
  </r>
  <r>
    <x v="1"/>
    <x v="24"/>
    <x v="1"/>
    <x v="1"/>
    <x v="0"/>
    <x v="3"/>
    <x v="3"/>
    <n v="2217"/>
    <x v="2"/>
    <x v="0"/>
    <x v="0"/>
  </r>
  <r>
    <x v="1"/>
    <x v="24"/>
    <x v="1"/>
    <x v="1"/>
    <x v="0"/>
    <x v="4"/>
    <x v="4"/>
    <n v="1717"/>
    <x v="2"/>
    <x v="0"/>
    <x v="0"/>
  </r>
  <r>
    <x v="1"/>
    <x v="24"/>
    <x v="1"/>
    <x v="1"/>
    <x v="0"/>
    <x v="5"/>
    <x v="5"/>
    <n v="1881"/>
    <x v="2"/>
    <x v="0"/>
    <x v="0"/>
  </r>
  <r>
    <x v="1"/>
    <x v="24"/>
    <x v="1"/>
    <x v="1"/>
    <x v="0"/>
    <x v="6"/>
    <x v="6"/>
    <n v="1537"/>
    <x v="2"/>
    <x v="0"/>
    <x v="0"/>
  </r>
  <r>
    <x v="1"/>
    <x v="24"/>
    <x v="1"/>
    <x v="1"/>
    <x v="0"/>
    <x v="7"/>
    <x v="7"/>
    <n v="1978"/>
    <x v="2"/>
    <x v="0"/>
    <x v="0"/>
  </r>
  <r>
    <x v="1"/>
    <x v="24"/>
    <x v="1"/>
    <x v="2"/>
    <x v="0"/>
    <x v="0"/>
    <x v="0"/>
    <n v="2884"/>
    <x v="2"/>
    <x v="0"/>
    <x v="0"/>
  </r>
  <r>
    <x v="1"/>
    <x v="24"/>
    <x v="1"/>
    <x v="2"/>
    <x v="0"/>
    <x v="1"/>
    <x v="1"/>
    <n v="3198"/>
    <x v="2"/>
    <x v="0"/>
    <x v="0"/>
  </r>
  <r>
    <x v="1"/>
    <x v="24"/>
    <x v="1"/>
    <x v="2"/>
    <x v="0"/>
    <x v="2"/>
    <x v="2"/>
    <n v="2942"/>
    <x v="2"/>
    <x v="0"/>
    <x v="0"/>
  </r>
  <r>
    <x v="1"/>
    <x v="24"/>
    <x v="1"/>
    <x v="2"/>
    <x v="0"/>
    <x v="3"/>
    <x v="3"/>
    <n v="3059"/>
    <x v="2"/>
    <x v="0"/>
    <x v="0"/>
  </r>
  <r>
    <x v="1"/>
    <x v="24"/>
    <x v="1"/>
    <x v="2"/>
    <x v="0"/>
    <x v="4"/>
    <x v="4"/>
    <n v="2859"/>
    <x v="2"/>
    <x v="0"/>
    <x v="0"/>
  </r>
  <r>
    <x v="1"/>
    <x v="24"/>
    <x v="1"/>
    <x v="2"/>
    <x v="0"/>
    <x v="5"/>
    <x v="5"/>
    <n v="3151"/>
    <x v="2"/>
    <x v="0"/>
    <x v="0"/>
  </r>
  <r>
    <x v="1"/>
    <x v="24"/>
    <x v="1"/>
    <x v="2"/>
    <x v="0"/>
    <x v="6"/>
    <x v="6"/>
    <n v="2448"/>
    <x v="2"/>
    <x v="0"/>
    <x v="0"/>
  </r>
  <r>
    <x v="1"/>
    <x v="24"/>
    <x v="1"/>
    <x v="2"/>
    <x v="0"/>
    <x v="7"/>
    <x v="7"/>
    <n v="3028"/>
    <x v="2"/>
    <x v="0"/>
    <x v="0"/>
  </r>
  <r>
    <x v="1"/>
    <x v="24"/>
    <x v="1"/>
    <x v="3"/>
    <x v="1"/>
    <x v="0"/>
    <x v="0"/>
    <n v="165"/>
    <x v="2"/>
    <x v="0"/>
    <x v="0"/>
  </r>
  <r>
    <x v="1"/>
    <x v="24"/>
    <x v="1"/>
    <x v="3"/>
    <x v="1"/>
    <x v="1"/>
    <x v="1"/>
    <n v="199"/>
    <x v="2"/>
    <x v="0"/>
    <x v="0"/>
  </r>
  <r>
    <x v="1"/>
    <x v="24"/>
    <x v="1"/>
    <x v="3"/>
    <x v="1"/>
    <x v="2"/>
    <x v="2"/>
    <n v="122"/>
    <x v="2"/>
    <x v="0"/>
    <x v="0"/>
  </r>
  <r>
    <x v="1"/>
    <x v="24"/>
    <x v="1"/>
    <x v="3"/>
    <x v="1"/>
    <x v="3"/>
    <x v="3"/>
    <n v="44"/>
    <x v="2"/>
    <x v="0"/>
    <x v="0"/>
  </r>
  <r>
    <x v="1"/>
    <x v="24"/>
    <x v="1"/>
    <x v="3"/>
    <x v="1"/>
    <x v="4"/>
    <x v="4"/>
    <n v="109"/>
    <x v="2"/>
    <x v="0"/>
    <x v="0"/>
  </r>
  <r>
    <x v="1"/>
    <x v="24"/>
    <x v="1"/>
    <x v="3"/>
    <x v="1"/>
    <x v="5"/>
    <x v="5"/>
    <n v="40"/>
    <x v="2"/>
    <x v="0"/>
    <x v="0"/>
  </r>
  <r>
    <x v="1"/>
    <x v="24"/>
    <x v="1"/>
    <x v="3"/>
    <x v="1"/>
    <x v="6"/>
    <x v="6"/>
    <n v="573"/>
    <x v="2"/>
    <x v="0"/>
    <x v="0"/>
  </r>
  <r>
    <x v="1"/>
    <x v="24"/>
    <x v="1"/>
    <x v="3"/>
    <x v="1"/>
    <x v="7"/>
    <x v="7"/>
    <n v="38"/>
    <x v="2"/>
    <x v="0"/>
    <x v="0"/>
  </r>
  <r>
    <x v="1"/>
    <x v="24"/>
    <x v="1"/>
    <x v="4"/>
    <x v="0"/>
    <x v="0"/>
    <x v="0"/>
    <n v="76"/>
    <x v="2"/>
    <x v="0"/>
    <x v="0"/>
  </r>
  <r>
    <x v="1"/>
    <x v="24"/>
    <x v="1"/>
    <x v="4"/>
    <x v="0"/>
    <x v="1"/>
    <x v="1"/>
    <n v="75"/>
    <x v="2"/>
    <x v="0"/>
    <x v="0"/>
  </r>
  <r>
    <x v="1"/>
    <x v="24"/>
    <x v="1"/>
    <x v="4"/>
    <x v="0"/>
    <x v="2"/>
    <x v="2"/>
    <n v="65"/>
    <x v="2"/>
    <x v="0"/>
    <x v="0"/>
  </r>
  <r>
    <x v="1"/>
    <x v="24"/>
    <x v="1"/>
    <x v="4"/>
    <x v="0"/>
    <x v="3"/>
    <x v="3"/>
    <n v="80"/>
    <x v="2"/>
    <x v="0"/>
    <x v="0"/>
  </r>
  <r>
    <x v="1"/>
    <x v="24"/>
    <x v="1"/>
    <x v="4"/>
    <x v="0"/>
    <x v="4"/>
    <x v="4"/>
    <n v="38"/>
    <x v="2"/>
    <x v="0"/>
    <x v="0"/>
  </r>
  <r>
    <x v="1"/>
    <x v="24"/>
    <x v="1"/>
    <x v="4"/>
    <x v="0"/>
    <x v="5"/>
    <x v="5"/>
    <n v="105"/>
    <x v="2"/>
    <x v="0"/>
    <x v="0"/>
  </r>
  <r>
    <x v="1"/>
    <x v="24"/>
    <x v="1"/>
    <x v="4"/>
    <x v="0"/>
    <x v="6"/>
    <x v="6"/>
    <n v="42"/>
    <x v="2"/>
    <x v="0"/>
    <x v="0"/>
  </r>
  <r>
    <x v="1"/>
    <x v="24"/>
    <x v="1"/>
    <x v="4"/>
    <x v="0"/>
    <x v="7"/>
    <x v="7"/>
    <n v="75"/>
    <x v="2"/>
    <x v="0"/>
    <x v="0"/>
  </r>
  <r>
    <x v="1"/>
    <x v="24"/>
    <x v="1"/>
    <x v="5"/>
    <x v="1"/>
    <x v="0"/>
    <x v="0"/>
    <n v="503"/>
    <x v="2"/>
    <x v="0"/>
    <x v="0"/>
  </r>
  <r>
    <x v="1"/>
    <x v="24"/>
    <x v="1"/>
    <x v="5"/>
    <x v="1"/>
    <x v="1"/>
    <x v="1"/>
    <n v="566"/>
    <x v="2"/>
    <x v="0"/>
    <x v="0"/>
  </r>
  <r>
    <x v="1"/>
    <x v="24"/>
    <x v="1"/>
    <x v="5"/>
    <x v="1"/>
    <x v="2"/>
    <x v="2"/>
    <n v="613"/>
    <x v="2"/>
    <x v="0"/>
    <x v="0"/>
  </r>
  <r>
    <x v="1"/>
    <x v="24"/>
    <x v="1"/>
    <x v="5"/>
    <x v="1"/>
    <x v="3"/>
    <x v="3"/>
    <n v="494"/>
    <x v="2"/>
    <x v="0"/>
    <x v="0"/>
  </r>
  <r>
    <x v="1"/>
    <x v="24"/>
    <x v="1"/>
    <x v="5"/>
    <x v="1"/>
    <x v="4"/>
    <x v="4"/>
    <n v="504"/>
    <x v="2"/>
    <x v="0"/>
    <x v="0"/>
  </r>
  <r>
    <x v="1"/>
    <x v="24"/>
    <x v="1"/>
    <x v="5"/>
    <x v="1"/>
    <x v="5"/>
    <x v="5"/>
    <n v="532"/>
    <x v="2"/>
    <x v="0"/>
    <x v="0"/>
  </r>
  <r>
    <x v="1"/>
    <x v="24"/>
    <x v="1"/>
    <x v="5"/>
    <x v="1"/>
    <x v="6"/>
    <x v="6"/>
    <n v="526"/>
    <x v="2"/>
    <x v="0"/>
    <x v="0"/>
  </r>
  <r>
    <x v="1"/>
    <x v="24"/>
    <x v="1"/>
    <x v="5"/>
    <x v="1"/>
    <x v="7"/>
    <x v="7"/>
    <n v="429"/>
    <x v="2"/>
    <x v="0"/>
    <x v="0"/>
  </r>
  <r>
    <x v="1"/>
    <x v="25"/>
    <x v="0"/>
    <x v="0"/>
    <x v="0"/>
    <x v="0"/>
    <x v="0"/>
    <n v="541"/>
    <x v="4"/>
    <x v="0"/>
    <x v="0"/>
  </r>
  <r>
    <x v="1"/>
    <x v="25"/>
    <x v="0"/>
    <x v="0"/>
    <x v="0"/>
    <x v="1"/>
    <x v="1"/>
    <n v="758"/>
    <x v="4"/>
    <x v="0"/>
    <x v="0"/>
  </r>
  <r>
    <x v="1"/>
    <x v="25"/>
    <x v="0"/>
    <x v="0"/>
    <x v="0"/>
    <x v="2"/>
    <x v="2"/>
    <n v="629"/>
    <x v="4"/>
    <x v="0"/>
    <x v="0"/>
  </r>
  <r>
    <x v="1"/>
    <x v="25"/>
    <x v="0"/>
    <x v="0"/>
    <x v="0"/>
    <x v="3"/>
    <x v="3"/>
    <n v="640"/>
    <x v="4"/>
    <x v="0"/>
    <x v="0"/>
  </r>
  <r>
    <x v="1"/>
    <x v="25"/>
    <x v="0"/>
    <x v="0"/>
    <x v="0"/>
    <x v="4"/>
    <x v="4"/>
    <n v="479"/>
    <x v="4"/>
    <x v="0"/>
    <x v="0"/>
  </r>
  <r>
    <x v="1"/>
    <x v="25"/>
    <x v="0"/>
    <x v="0"/>
    <x v="0"/>
    <x v="5"/>
    <x v="5"/>
    <n v="698"/>
    <x v="4"/>
    <x v="0"/>
    <x v="0"/>
  </r>
  <r>
    <x v="1"/>
    <x v="25"/>
    <x v="0"/>
    <x v="0"/>
    <x v="0"/>
    <x v="6"/>
    <x v="6"/>
    <n v="820"/>
    <x v="4"/>
    <x v="0"/>
    <x v="0"/>
  </r>
  <r>
    <x v="1"/>
    <x v="25"/>
    <x v="0"/>
    <x v="0"/>
    <x v="0"/>
    <x v="7"/>
    <x v="7"/>
    <n v="519"/>
    <x v="4"/>
    <x v="0"/>
    <x v="0"/>
  </r>
  <r>
    <x v="1"/>
    <x v="25"/>
    <x v="0"/>
    <x v="1"/>
    <x v="0"/>
    <x v="0"/>
    <x v="0"/>
    <n v="1116"/>
    <x v="4"/>
    <x v="0"/>
    <x v="0"/>
  </r>
  <r>
    <x v="1"/>
    <x v="25"/>
    <x v="0"/>
    <x v="1"/>
    <x v="0"/>
    <x v="1"/>
    <x v="1"/>
    <n v="1282"/>
    <x v="4"/>
    <x v="0"/>
    <x v="0"/>
  </r>
  <r>
    <x v="1"/>
    <x v="25"/>
    <x v="0"/>
    <x v="1"/>
    <x v="0"/>
    <x v="2"/>
    <x v="2"/>
    <n v="1007"/>
    <x v="4"/>
    <x v="0"/>
    <x v="0"/>
  </r>
  <r>
    <x v="1"/>
    <x v="25"/>
    <x v="0"/>
    <x v="1"/>
    <x v="0"/>
    <x v="3"/>
    <x v="3"/>
    <n v="1348"/>
    <x v="4"/>
    <x v="0"/>
    <x v="0"/>
  </r>
  <r>
    <x v="1"/>
    <x v="25"/>
    <x v="0"/>
    <x v="1"/>
    <x v="0"/>
    <x v="4"/>
    <x v="4"/>
    <n v="882"/>
    <x v="4"/>
    <x v="0"/>
    <x v="0"/>
  </r>
  <r>
    <x v="1"/>
    <x v="25"/>
    <x v="0"/>
    <x v="1"/>
    <x v="0"/>
    <x v="5"/>
    <x v="5"/>
    <n v="1271"/>
    <x v="4"/>
    <x v="0"/>
    <x v="0"/>
  </r>
  <r>
    <x v="1"/>
    <x v="25"/>
    <x v="0"/>
    <x v="1"/>
    <x v="0"/>
    <x v="6"/>
    <x v="6"/>
    <n v="971"/>
    <x v="4"/>
    <x v="0"/>
    <x v="0"/>
  </r>
  <r>
    <x v="1"/>
    <x v="25"/>
    <x v="0"/>
    <x v="1"/>
    <x v="0"/>
    <x v="7"/>
    <x v="7"/>
    <n v="1178"/>
    <x v="4"/>
    <x v="0"/>
    <x v="0"/>
  </r>
  <r>
    <x v="1"/>
    <x v="25"/>
    <x v="0"/>
    <x v="2"/>
    <x v="0"/>
    <x v="0"/>
    <x v="0"/>
    <n v="2212"/>
    <x v="4"/>
    <x v="0"/>
    <x v="0"/>
  </r>
  <r>
    <x v="1"/>
    <x v="25"/>
    <x v="0"/>
    <x v="2"/>
    <x v="0"/>
    <x v="1"/>
    <x v="1"/>
    <n v="2443"/>
    <x v="4"/>
    <x v="0"/>
    <x v="0"/>
  </r>
  <r>
    <x v="1"/>
    <x v="25"/>
    <x v="0"/>
    <x v="2"/>
    <x v="0"/>
    <x v="2"/>
    <x v="2"/>
    <n v="1783"/>
    <x v="4"/>
    <x v="0"/>
    <x v="0"/>
  </r>
  <r>
    <x v="1"/>
    <x v="25"/>
    <x v="0"/>
    <x v="2"/>
    <x v="0"/>
    <x v="3"/>
    <x v="3"/>
    <n v="2362"/>
    <x v="4"/>
    <x v="0"/>
    <x v="0"/>
  </r>
  <r>
    <x v="1"/>
    <x v="25"/>
    <x v="0"/>
    <x v="2"/>
    <x v="0"/>
    <x v="4"/>
    <x v="4"/>
    <n v="1720"/>
    <x v="4"/>
    <x v="0"/>
    <x v="0"/>
  </r>
  <r>
    <x v="1"/>
    <x v="25"/>
    <x v="0"/>
    <x v="2"/>
    <x v="0"/>
    <x v="5"/>
    <x v="5"/>
    <n v="2223"/>
    <x v="4"/>
    <x v="0"/>
    <x v="0"/>
  </r>
  <r>
    <x v="1"/>
    <x v="25"/>
    <x v="0"/>
    <x v="2"/>
    <x v="0"/>
    <x v="6"/>
    <x v="6"/>
    <n v="1669"/>
    <x v="4"/>
    <x v="0"/>
    <x v="0"/>
  </r>
  <r>
    <x v="1"/>
    <x v="25"/>
    <x v="0"/>
    <x v="2"/>
    <x v="0"/>
    <x v="7"/>
    <x v="7"/>
    <n v="2185"/>
    <x v="4"/>
    <x v="0"/>
    <x v="0"/>
  </r>
  <r>
    <x v="1"/>
    <x v="25"/>
    <x v="0"/>
    <x v="3"/>
    <x v="1"/>
    <x v="0"/>
    <x v="0"/>
    <n v="26"/>
    <x v="4"/>
    <x v="0"/>
    <x v="0"/>
  </r>
  <r>
    <x v="1"/>
    <x v="25"/>
    <x v="0"/>
    <x v="3"/>
    <x v="1"/>
    <x v="1"/>
    <x v="1"/>
    <n v="9"/>
    <x v="4"/>
    <x v="0"/>
    <x v="0"/>
  </r>
  <r>
    <x v="1"/>
    <x v="25"/>
    <x v="0"/>
    <x v="3"/>
    <x v="1"/>
    <x v="2"/>
    <x v="2"/>
    <n v="72"/>
    <x v="4"/>
    <x v="0"/>
    <x v="0"/>
  </r>
  <r>
    <x v="1"/>
    <x v="25"/>
    <x v="0"/>
    <x v="3"/>
    <x v="1"/>
    <x v="3"/>
    <x v="3"/>
    <n v="21"/>
    <x v="4"/>
    <x v="0"/>
    <x v="0"/>
  </r>
  <r>
    <x v="1"/>
    <x v="25"/>
    <x v="0"/>
    <x v="3"/>
    <x v="1"/>
    <x v="4"/>
    <x v="4"/>
    <n v="36"/>
    <x v="4"/>
    <x v="0"/>
    <x v="0"/>
  </r>
  <r>
    <x v="1"/>
    <x v="25"/>
    <x v="0"/>
    <x v="3"/>
    <x v="1"/>
    <x v="5"/>
    <x v="5"/>
    <n v="37"/>
    <x v="4"/>
    <x v="0"/>
    <x v="0"/>
  </r>
  <r>
    <x v="1"/>
    <x v="25"/>
    <x v="0"/>
    <x v="3"/>
    <x v="1"/>
    <x v="6"/>
    <x v="6"/>
    <n v="32"/>
    <x v="4"/>
    <x v="0"/>
    <x v="0"/>
  </r>
  <r>
    <x v="1"/>
    <x v="25"/>
    <x v="0"/>
    <x v="3"/>
    <x v="1"/>
    <x v="7"/>
    <x v="7"/>
    <n v="32"/>
    <x v="4"/>
    <x v="0"/>
    <x v="0"/>
  </r>
  <r>
    <x v="1"/>
    <x v="25"/>
    <x v="0"/>
    <x v="4"/>
    <x v="0"/>
    <x v="0"/>
    <x v="0"/>
    <n v="231"/>
    <x v="4"/>
    <x v="0"/>
    <x v="0"/>
  </r>
  <r>
    <x v="1"/>
    <x v="25"/>
    <x v="0"/>
    <x v="4"/>
    <x v="0"/>
    <x v="1"/>
    <x v="1"/>
    <n v="188"/>
    <x v="4"/>
    <x v="0"/>
    <x v="0"/>
  </r>
  <r>
    <x v="1"/>
    <x v="25"/>
    <x v="0"/>
    <x v="4"/>
    <x v="0"/>
    <x v="2"/>
    <x v="2"/>
    <n v="43"/>
    <x v="4"/>
    <x v="0"/>
    <x v="0"/>
  </r>
  <r>
    <x v="1"/>
    <x v="25"/>
    <x v="0"/>
    <x v="4"/>
    <x v="0"/>
    <x v="3"/>
    <x v="3"/>
    <n v="233"/>
    <x v="4"/>
    <x v="0"/>
    <x v="0"/>
  </r>
  <r>
    <x v="1"/>
    <x v="25"/>
    <x v="0"/>
    <x v="4"/>
    <x v="0"/>
    <x v="4"/>
    <x v="4"/>
    <n v="202"/>
    <x v="4"/>
    <x v="0"/>
    <x v="0"/>
  </r>
  <r>
    <x v="1"/>
    <x v="25"/>
    <x v="0"/>
    <x v="4"/>
    <x v="0"/>
    <x v="5"/>
    <x v="5"/>
    <n v="225"/>
    <x v="4"/>
    <x v="0"/>
    <x v="0"/>
  </r>
  <r>
    <x v="1"/>
    <x v="25"/>
    <x v="0"/>
    <x v="4"/>
    <x v="0"/>
    <x v="6"/>
    <x v="6"/>
    <n v="51"/>
    <x v="4"/>
    <x v="0"/>
    <x v="0"/>
  </r>
  <r>
    <x v="1"/>
    <x v="25"/>
    <x v="0"/>
    <x v="4"/>
    <x v="0"/>
    <x v="7"/>
    <x v="7"/>
    <n v="324"/>
    <x v="4"/>
    <x v="0"/>
    <x v="0"/>
  </r>
  <r>
    <x v="1"/>
    <x v="25"/>
    <x v="0"/>
    <x v="5"/>
    <x v="1"/>
    <x v="0"/>
    <x v="0"/>
    <n v="1687"/>
    <x v="4"/>
    <x v="0"/>
    <x v="0"/>
  </r>
  <r>
    <x v="1"/>
    <x v="25"/>
    <x v="0"/>
    <x v="5"/>
    <x v="1"/>
    <x v="1"/>
    <x v="1"/>
    <n v="1777"/>
    <x v="4"/>
    <x v="0"/>
    <x v="0"/>
  </r>
  <r>
    <x v="1"/>
    <x v="25"/>
    <x v="0"/>
    <x v="5"/>
    <x v="1"/>
    <x v="2"/>
    <x v="2"/>
    <n v="2297"/>
    <x v="4"/>
    <x v="0"/>
    <x v="0"/>
  </r>
  <r>
    <x v="1"/>
    <x v="25"/>
    <x v="0"/>
    <x v="5"/>
    <x v="1"/>
    <x v="3"/>
    <x v="3"/>
    <n v="1756"/>
    <x v="4"/>
    <x v="0"/>
    <x v="0"/>
  </r>
  <r>
    <x v="1"/>
    <x v="25"/>
    <x v="0"/>
    <x v="5"/>
    <x v="1"/>
    <x v="4"/>
    <x v="4"/>
    <n v="1129"/>
    <x v="4"/>
    <x v="0"/>
    <x v="0"/>
  </r>
  <r>
    <x v="1"/>
    <x v="25"/>
    <x v="0"/>
    <x v="5"/>
    <x v="1"/>
    <x v="5"/>
    <x v="5"/>
    <n v="1600"/>
    <x v="4"/>
    <x v="0"/>
    <x v="0"/>
  </r>
  <r>
    <x v="1"/>
    <x v="25"/>
    <x v="0"/>
    <x v="5"/>
    <x v="1"/>
    <x v="6"/>
    <x v="6"/>
    <n v="2332"/>
    <x v="4"/>
    <x v="0"/>
    <x v="0"/>
  </r>
  <r>
    <x v="1"/>
    <x v="25"/>
    <x v="0"/>
    <x v="5"/>
    <x v="1"/>
    <x v="7"/>
    <x v="7"/>
    <n v="1566"/>
    <x v="4"/>
    <x v="0"/>
    <x v="0"/>
  </r>
  <r>
    <x v="1"/>
    <x v="25"/>
    <x v="1"/>
    <x v="0"/>
    <x v="0"/>
    <x v="0"/>
    <x v="0"/>
    <n v="528"/>
    <x v="4"/>
    <x v="0"/>
    <x v="0"/>
  </r>
  <r>
    <x v="1"/>
    <x v="25"/>
    <x v="1"/>
    <x v="0"/>
    <x v="0"/>
    <x v="1"/>
    <x v="1"/>
    <n v="644"/>
    <x v="4"/>
    <x v="0"/>
    <x v="0"/>
  </r>
  <r>
    <x v="1"/>
    <x v="25"/>
    <x v="1"/>
    <x v="0"/>
    <x v="0"/>
    <x v="2"/>
    <x v="2"/>
    <n v="687"/>
    <x v="4"/>
    <x v="0"/>
    <x v="0"/>
  </r>
  <r>
    <x v="1"/>
    <x v="25"/>
    <x v="1"/>
    <x v="0"/>
    <x v="0"/>
    <x v="3"/>
    <x v="3"/>
    <n v="610"/>
    <x v="4"/>
    <x v="0"/>
    <x v="0"/>
  </r>
  <r>
    <x v="1"/>
    <x v="25"/>
    <x v="1"/>
    <x v="0"/>
    <x v="0"/>
    <x v="4"/>
    <x v="4"/>
    <n v="398"/>
    <x v="4"/>
    <x v="0"/>
    <x v="0"/>
  </r>
  <r>
    <x v="1"/>
    <x v="25"/>
    <x v="1"/>
    <x v="0"/>
    <x v="0"/>
    <x v="5"/>
    <x v="5"/>
    <n v="586"/>
    <x v="4"/>
    <x v="0"/>
    <x v="0"/>
  </r>
  <r>
    <x v="1"/>
    <x v="25"/>
    <x v="1"/>
    <x v="0"/>
    <x v="0"/>
    <x v="6"/>
    <x v="6"/>
    <n v="701"/>
    <x v="4"/>
    <x v="0"/>
    <x v="0"/>
  </r>
  <r>
    <x v="1"/>
    <x v="25"/>
    <x v="1"/>
    <x v="0"/>
    <x v="0"/>
    <x v="7"/>
    <x v="7"/>
    <n v="506"/>
    <x v="4"/>
    <x v="0"/>
    <x v="0"/>
  </r>
  <r>
    <x v="1"/>
    <x v="25"/>
    <x v="1"/>
    <x v="1"/>
    <x v="0"/>
    <x v="0"/>
    <x v="0"/>
    <n v="781"/>
    <x v="4"/>
    <x v="0"/>
    <x v="0"/>
  </r>
  <r>
    <x v="1"/>
    <x v="25"/>
    <x v="1"/>
    <x v="1"/>
    <x v="0"/>
    <x v="1"/>
    <x v="1"/>
    <n v="875"/>
    <x v="4"/>
    <x v="0"/>
    <x v="0"/>
  </r>
  <r>
    <x v="1"/>
    <x v="25"/>
    <x v="1"/>
    <x v="1"/>
    <x v="0"/>
    <x v="2"/>
    <x v="2"/>
    <n v="762"/>
    <x v="4"/>
    <x v="0"/>
    <x v="0"/>
  </r>
  <r>
    <x v="1"/>
    <x v="25"/>
    <x v="1"/>
    <x v="1"/>
    <x v="0"/>
    <x v="3"/>
    <x v="3"/>
    <n v="945"/>
    <x v="4"/>
    <x v="0"/>
    <x v="0"/>
  </r>
  <r>
    <x v="1"/>
    <x v="25"/>
    <x v="1"/>
    <x v="1"/>
    <x v="0"/>
    <x v="4"/>
    <x v="4"/>
    <n v="643"/>
    <x v="4"/>
    <x v="0"/>
    <x v="0"/>
  </r>
  <r>
    <x v="1"/>
    <x v="25"/>
    <x v="1"/>
    <x v="1"/>
    <x v="0"/>
    <x v="5"/>
    <x v="5"/>
    <n v="908"/>
    <x v="4"/>
    <x v="0"/>
    <x v="0"/>
  </r>
  <r>
    <x v="1"/>
    <x v="25"/>
    <x v="1"/>
    <x v="1"/>
    <x v="0"/>
    <x v="6"/>
    <x v="6"/>
    <n v="727"/>
    <x v="4"/>
    <x v="0"/>
    <x v="0"/>
  </r>
  <r>
    <x v="1"/>
    <x v="25"/>
    <x v="1"/>
    <x v="1"/>
    <x v="0"/>
    <x v="7"/>
    <x v="7"/>
    <n v="896"/>
    <x v="4"/>
    <x v="0"/>
    <x v="0"/>
  </r>
  <r>
    <x v="1"/>
    <x v="25"/>
    <x v="1"/>
    <x v="2"/>
    <x v="0"/>
    <x v="0"/>
    <x v="0"/>
    <n v="1497"/>
    <x v="4"/>
    <x v="0"/>
    <x v="0"/>
  </r>
  <r>
    <x v="1"/>
    <x v="25"/>
    <x v="1"/>
    <x v="2"/>
    <x v="0"/>
    <x v="1"/>
    <x v="1"/>
    <n v="1516"/>
    <x v="4"/>
    <x v="0"/>
    <x v="0"/>
  </r>
  <r>
    <x v="1"/>
    <x v="25"/>
    <x v="1"/>
    <x v="2"/>
    <x v="0"/>
    <x v="2"/>
    <x v="2"/>
    <n v="1297"/>
    <x v="4"/>
    <x v="0"/>
    <x v="0"/>
  </r>
  <r>
    <x v="1"/>
    <x v="25"/>
    <x v="1"/>
    <x v="2"/>
    <x v="0"/>
    <x v="3"/>
    <x v="3"/>
    <n v="1479"/>
    <x v="4"/>
    <x v="0"/>
    <x v="0"/>
  </r>
  <r>
    <x v="1"/>
    <x v="25"/>
    <x v="1"/>
    <x v="2"/>
    <x v="0"/>
    <x v="4"/>
    <x v="4"/>
    <n v="1131"/>
    <x v="4"/>
    <x v="0"/>
    <x v="0"/>
  </r>
  <r>
    <x v="1"/>
    <x v="25"/>
    <x v="1"/>
    <x v="2"/>
    <x v="0"/>
    <x v="5"/>
    <x v="5"/>
    <n v="1366"/>
    <x v="4"/>
    <x v="0"/>
    <x v="0"/>
  </r>
  <r>
    <x v="1"/>
    <x v="25"/>
    <x v="1"/>
    <x v="2"/>
    <x v="0"/>
    <x v="6"/>
    <x v="6"/>
    <n v="1293"/>
    <x v="4"/>
    <x v="0"/>
    <x v="0"/>
  </r>
  <r>
    <x v="1"/>
    <x v="25"/>
    <x v="1"/>
    <x v="2"/>
    <x v="0"/>
    <x v="7"/>
    <x v="7"/>
    <n v="1496"/>
    <x v="4"/>
    <x v="0"/>
    <x v="0"/>
  </r>
  <r>
    <x v="1"/>
    <x v="25"/>
    <x v="1"/>
    <x v="3"/>
    <x v="1"/>
    <x v="0"/>
    <x v="0"/>
    <n v="15"/>
    <x v="4"/>
    <x v="0"/>
    <x v="0"/>
  </r>
  <r>
    <x v="1"/>
    <x v="25"/>
    <x v="1"/>
    <x v="3"/>
    <x v="1"/>
    <x v="1"/>
    <x v="1"/>
    <n v="7"/>
    <x v="4"/>
    <x v="0"/>
    <x v="0"/>
  </r>
  <r>
    <x v="1"/>
    <x v="25"/>
    <x v="1"/>
    <x v="3"/>
    <x v="1"/>
    <x v="2"/>
    <x v="2"/>
    <n v="48"/>
    <x v="4"/>
    <x v="0"/>
    <x v="0"/>
  </r>
  <r>
    <x v="1"/>
    <x v="25"/>
    <x v="1"/>
    <x v="3"/>
    <x v="1"/>
    <x v="3"/>
    <x v="3"/>
    <n v="10"/>
    <x v="4"/>
    <x v="0"/>
    <x v="0"/>
  </r>
  <r>
    <x v="1"/>
    <x v="25"/>
    <x v="1"/>
    <x v="3"/>
    <x v="1"/>
    <x v="4"/>
    <x v="4"/>
    <n v="17"/>
    <x v="4"/>
    <x v="0"/>
    <x v="0"/>
  </r>
  <r>
    <x v="1"/>
    <x v="25"/>
    <x v="1"/>
    <x v="3"/>
    <x v="1"/>
    <x v="5"/>
    <x v="5"/>
    <n v="26"/>
    <x v="4"/>
    <x v="0"/>
    <x v="0"/>
  </r>
  <r>
    <x v="1"/>
    <x v="25"/>
    <x v="1"/>
    <x v="3"/>
    <x v="1"/>
    <x v="6"/>
    <x v="6"/>
    <n v="24"/>
    <x v="4"/>
    <x v="0"/>
    <x v="0"/>
  </r>
  <r>
    <x v="1"/>
    <x v="25"/>
    <x v="1"/>
    <x v="3"/>
    <x v="1"/>
    <x v="7"/>
    <x v="7"/>
    <n v="23"/>
    <x v="4"/>
    <x v="0"/>
    <x v="0"/>
  </r>
  <r>
    <x v="1"/>
    <x v="25"/>
    <x v="1"/>
    <x v="4"/>
    <x v="0"/>
    <x v="0"/>
    <x v="0"/>
    <n v="73"/>
    <x v="4"/>
    <x v="0"/>
    <x v="0"/>
  </r>
  <r>
    <x v="1"/>
    <x v="25"/>
    <x v="1"/>
    <x v="4"/>
    <x v="0"/>
    <x v="1"/>
    <x v="1"/>
    <n v="30"/>
    <x v="4"/>
    <x v="0"/>
    <x v="0"/>
  </r>
  <r>
    <x v="1"/>
    <x v="25"/>
    <x v="1"/>
    <x v="4"/>
    <x v="0"/>
    <x v="2"/>
    <x v="2"/>
    <n v="9"/>
    <x v="4"/>
    <x v="0"/>
    <x v="0"/>
  </r>
  <r>
    <x v="1"/>
    <x v="25"/>
    <x v="1"/>
    <x v="4"/>
    <x v="0"/>
    <x v="3"/>
    <x v="3"/>
    <n v="68"/>
    <x v="4"/>
    <x v="0"/>
    <x v="0"/>
  </r>
  <r>
    <x v="1"/>
    <x v="25"/>
    <x v="1"/>
    <x v="4"/>
    <x v="0"/>
    <x v="4"/>
    <x v="4"/>
    <n v="67"/>
    <x v="4"/>
    <x v="0"/>
    <x v="0"/>
  </r>
  <r>
    <x v="1"/>
    <x v="25"/>
    <x v="1"/>
    <x v="4"/>
    <x v="0"/>
    <x v="5"/>
    <x v="5"/>
    <n v="66"/>
    <x v="4"/>
    <x v="0"/>
    <x v="0"/>
  </r>
  <r>
    <x v="1"/>
    <x v="25"/>
    <x v="1"/>
    <x v="4"/>
    <x v="0"/>
    <x v="6"/>
    <x v="6"/>
    <n v="13"/>
    <x v="4"/>
    <x v="0"/>
    <x v="0"/>
  </r>
  <r>
    <x v="1"/>
    <x v="25"/>
    <x v="1"/>
    <x v="4"/>
    <x v="0"/>
    <x v="7"/>
    <x v="7"/>
    <n v="141"/>
    <x v="4"/>
    <x v="0"/>
    <x v="0"/>
  </r>
  <r>
    <x v="1"/>
    <x v="25"/>
    <x v="1"/>
    <x v="5"/>
    <x v="1"/>
    <x v="0"/>
    <x v="0"/>
    <n v="847"/>
    <x v="4"/>
    <x v="0"/>
    <x v="0"/>
  </r>
  <r>
    <x v="1"/>
    <x v="25"/>
    <x v="1"/>
    <x v="5"/>
    <x v="1"/>
    <x v="1"/>
    <x v="1"/>
    <n v="915"/>
    <x v="4"/>
    <x v="0"/>
    <x v="0"/>
  </r>
  <r>
    <x v="1"/>
    <x v="25"/>
    <x v="1"/>
    <x v="5"/>
    <x v="1"/>
    <x v="2"/>
    <x v="2"/>
    <n v="990"/>
    <x v="4"/>
    <x v="0"/>
    <x v="0"/>
  </r>
  <r>
    <x v="1"/>
    <x v="25"/>
    <x v="1"/>
    <x v="5"/>
    <x v="1"/>
    <x v="3"/>
    <x v="3"/>
    <n v="849"/>
    <x v="4"/>
    <x v="0"/>
    <x v="0"/>
  </r>
  <r>
    <x v="1"/>
    <x v="25"/>
    <x v="1"/>
    <x v="5"/>
    <x v="1"/>
    <x v="4"/>
    <x v="4"/>
    <n v="606"/>
    <x v="4"/>
    <x v="0"/>
    <x v="0"/>
  </r>
  <r>
    <x v="1"/>
    <x v="25"/>
    <x v="1"/>
    <x v="5"/>
    <x v="1"/>
    <x v="5"/>
    <x v="5"/>
    <n v="729"/>
    <x v="4"/>
    <x v="0"/>
    <x v="0"/>
  </r>
  <r>
    <x v="1"/>
    <x v="25"/>
    <x v="1"/>
    <x v="5"/>
    <x v="1"/>
    <x v="6"/>
    <x v="6"/>
    <n v="1021"/>
    <x v="4"/>
    <x v="0"/>
    <x v="0"/>
  </r>
  <r>
    <x v="1"/>
    <x v="25"/>
    <x v="1"/>
    <x v="5"/>
    <x v="1"/>
    <x v="7"/>
    <x v="7"/>
    <n v="751"/>
    <x v="4"/>
    <x v="0"/>
    <x v="0"/>
  </r>
  <r>
    <x v="2"/>
    <x v="26"/>
    <x v="0"/>
    <x v="0"/>
    <x v="0"/>
    <x v="0"/>
    <x v="0"/>
    <n v="150"/>
    <x v="7"/>
    <x v="0"/>
    <x v="0"/>
  </r>
  <r>
    <x v="2"/>
    <x v="26"/>
    <x v="0"/>
    <x v="0"/>
    <x v="0"/>
    <x v="1"/>
    <x v="1"/>
    <n v="52"/>
    <x v="7"/>
    <x v="0"/>
    <x v="0"/>
  </r>
  <r>
    <x v="2"/>
    <x v="26"/>
    <x v="0"/>
    <x v="0"/>
    <x v="0"/>
    <x v="2"/>
    <x v="2"/>
    <n v="158"/>
    <x v="7"/>
    <x v="0"/>
    <x v="0"/>
  </r>
  <r>
    <x v="2"/>
    <x v="26"/>
    <x v="0"/>
    <x v="0"/>
    <x v="0"/>
    <x v="3"/>
    <x v="3"/>
    <n v="92"/>
    <x v="7"/>
    <x v="0"/>
    <x v="0"/>
  </r>
  <r>
    <x v="2"/>
    <x v="26"/>
    <x v="0"/>
    <x v="0"/>
    <x v="0"/>
    <x v="4"/>
    <x v="4"/>
    <n v="187"/>
    <x v="7"/>
    <x v="0"/>
    <x v="0"/>
  </r>
  <r>
    <x v="2"/>
    <x v="26"/>
    <x v="0"/>
    <x v="0"/>
    <x v="0"/>
    <x v="5"/>
    <x v="5"/>
    <n v="97"/>
    <x v="7"/>
    <x v="0"/>
    <x v="0"/>
  </r>
  <r>
    <x v="2"/>
    <x v="26"/>
    <x v="0"/>
    <x v="0"/>
    <x v="0"/>
    <x v="6"/>
    <x v="6"/>
    <n v="248"/>
    <x v="7"/>
    <x v="0"/>
    <x v="0"/>
  </r>
  <r>
    <x v="2"/>
    <x v="26"/>
    <x v="0"/>
    <x v="0"/>
    <x v="0"/>
    <x v="7"/>
    <x v="7"/>
    <n v="104"/>
    <x v="7"/>
    <x v="0"/>
    <x v="0"/>
  </r>
  <r>
    <x v="2"/>
    <x v="26"/>
    <x v="0"/>
    <x v="1"/>
    <x v="0"/>
    <x v="0"/>
    <x v="0"/>
    <n v="481"/>
    <x v="7"/>
    <x v="0"/>
    <x v="0"/>
  </r>
  <r>
    <x v="2"/>
    <x v="26"/>
    <x v="0"/>
    <x v="1"/>
    <x v="0"/>
    <x v="1"/>
    <x v="1"/>
    <n v="630"/>
    <x v="7"/>
    <x v="0"/>
    <x v="0"/>
  </r>
  <r>
    <x v="2"/>
    <x v="26"/>
    <x v="0"/>
    <x v="1"/>
    <x v="0"/>
    <x v="2"/>
    <x v="2"/>
    <n v="512"/>
    <x v="7"/>
    <x v="0"/>
    <x v="0"/>
  </r>
  <r>
    <x v="2"/>
    <x v="26"/>
    <x v="0"/>
    <x v="1"/>
    <x v="0"/>
    <x v="3"/>
    <x v="3"/>
    <n v="526"/>
    <x v="7"/>
    <x v="0"/>
    <x v="0"/>
  </r>
  <r>
    <x v="2"/>
    <x v="26"/>
    <x v="0"/>
    <x v="1"/>
    <x v="0"/>
    <x v="4"/>
    <x v="4"/>
    <n v="578"/>
    <x v="7"/>
    <x v="0"/>
    <x v="0"/>
  </r>
  <r>
    <x v="2"/>
    <x v="26"/>
    <x v="0"/>
    <x v="1"/>
    <x v="0"/>
    <x v="5"/>
    <x v="5"/>
    <n v="492"/>
    <x v="7"/>
    <x v="0"/>
    <x v="0"/>
  </r>
  <r>
    <x v="2"/>
    <x v="26"/>
    <x v="0"/>
    <x v="1"/>
    <x v="0"/>
    <x v="6"/>
    <x v="6"/>
    <n v="556"/>
    <x v="7"/>
    <x v="0"/>
    <x v="0"/>
  </r>
  <r>
    <x v="2"/>
    <x v="26"/>
    <x v="0"/>
    <x v="1"/>
    <x v="0"/>
    <x v="7"/>
    <x v="7"/>
    <n v="550"/>
    <x v="7"/>
    <x v="0"/>
    <x v="0"/>
  </r>
  <r>
    <x v="2"/>
    <x v="26"/>
    <x v="0"/>
    <x v="2"/>
    <x v="0"/>
    <x v="0"/>
    <x v="0"/>
    <n v="1099"/>
    <x v="7"/>
    <x v="0"/>
    <x v="0"/>
  </r>
  <r>
    <x v="2"/>
    <x v="26"/>
    <x v="0"/>
    <x v="2"/>
    <x v="0"/>
    <x v="1"/>
    <x v="1"/>
    <n v="1097"/>
    <x v="7"/>
    <x v="0"/>
    <x v="0"/>
  </r>
  <r>
    <x v="2"/>
    <x v="26"/>
    <x v="0"/>
    <x v="2"/>
    <x v="0"/>
    <x v="2"/>
    <x v="2"/>
    <n v="1075"/>
    <x v="7"/>
    <x v="0"/>
    <x v="0"/>
  </r>
  <r>
    <x v="2"/>
    <x v="26"/>
    <x v="0"/>
    <x v="2"/>
    <x v="0"/>
    <x v="3"/>
    <x v="3"/>
    <n v="1302"/>
    <x v="7"/>
    <x v="0"/>
    <x v="0"/>
  </r>
  <r>
    <x v="2"/>
    <x v="26"/>
    <x v="0"/>
    <x v="2"/>
    <x v="0"/>
    <x v="4"/>
    <x v="4"/>
    <n v="1204"/>
    <x v="7"/>
    <x v="0"/>
    <x v="0"/>
  </r>
  <r>
    <x v="2"/>
    <x v="26"/>
    <x v="0"/>
    <x v="2"/>
    <x v="0"/>
    <x v="5"/>
    <x v="5"/>
    <n v="1040"/>
    <x v="7"/>
    <x v="0"/>
    <x v="0"/>
  </r>
  <r>
    <x v="2"/>
    <x v="26"/>
    <x v="0"/>
    <x v="2"/>
    <x v="0"/>
    <x v="6"/>
    <x v="6"/>
    <n v="1153"/>
    <x v="7"/>
    <x v="0"/>
    <x v="0"/>
  </r>
  <r>
    <x v="2"/>
    <x v="26"/>
    <x v="0"/>
    <x v="2"/>
    <x v="0"/>
    <x v="7"/>
    <x v="7"/>
    <n v="1192"/>
    <x v="7"/>
    <x v="0"/>
    <x v="0"/>
  </r>
  <r>
    <x v="2"/>
    <x v="26"/>
    <x v="0"/>
    <x v="3"/>
    <x v="1"/>
    <x v="0"/>
    <x v="0"/>
    <n v="20"/>
    <x v="7"/>
    <x v="0"/>
    <x v="0"/>
  </r>
  <r>
    <x v="2"/>
    <x v="26"/>
    <x v="0"/>
    <x v="3"/>
    <x v="1"/>
    <x v="1"/>
    <x v="1"/>
    <n v="44"/>
    <x v="7"/>
    <x v="0"/>
    <x v="0"/>
  </r>
  <r>
    <x v="2"/>
    <x v="26"/>
    <x v="0"/>
    <x v="3"/>
    <x v="1"/>
    <x v="2"/>
    <x v="2"/>
    <n v="22"/>
    <x v="7"/>
    <x v="0"/>
    <x v="0"/>
  </r>
  <r>
    <x v="2"/>
    <x v="26"/>
    <x v="0"/>
    <x v="3"/>
    <x v="1"/>
    <x v="3"/>
    <x v="3"/>
    <n v="41"/>
    <x v="7"/>
    <x v="0"/>
    <x v="0"/>
  </r>
  <r>
    <x v="2"/>
    <x v="26"/>
    <x v="0"/>
    <x v="3"/>
    <x v="1"/>
    <x v="4"/>
    <x v="4"/>
    <n v="11"/>
    <x v="7"/>
    <x v="0"/>
    <x v="0"/>
  </r>
  <r>
    <x v="2"/>
    <x v="26"/>
    <x v="0"/>
    <x v="3"/>
    <x v="1"/>
    <x v="5"/>
    <x v="5"/>
    <n v="59"/>
    <x v="7"/>
    <x v="0"/>
    <x v="0"/>
  </r>
  <r>
    <x v="2"/>
    <x v="26"/>
    <x v="0"/>
    <x v="3"/>
    <x v="1"/>
    <x v="6"/>
    <x v="6"/>
    <n v="0"/>
    <x v="7"/>
    <x v="0"/>
    <x v="0"/>
  </r>
  <r>
    <x v="2"/>
    <x v="26"/>
    <x v="0"/>
    <x v="3"/>
    <x v="1"/>
    <x v="7"/>
    <x v="7"/>
    <n v="9"/>
    <x v="7"/>
    <x v="0"/>
    <x v="0"/>
  </r>
  <r>
    <x v="2"/>
    <x v="26"/>
    <x v="0"/>
    <x v="4"/>
    <x v="0"/>
    <x v="0"/>
    <x v="0"/>
    <n v="271"/>
    <x v="7"/>
    <x v="0"/>
    <x v="0"/>
  </r>
  <r>
    <x v="2"/>
    <x v="26"/>
    <x v="0"/>
    <x v="4"/>
    <x v="0"/>
    <x v="1"/>
    <x v="1"/>
    <n v="323"/>
    <x v="7"/>
    <x v="0"/>
    <x v="0"/>
  </r>
  <r>
    <x v="2"/>
    <x v="26"/>
    <x v="0"/>
    <x v="4"/>
    <x v="0"/>
    <x v="2"/>
    <x v="2"/>
    <n v="306"/>
    <x v="7"/>
    <x v="0"/>
    <x v="0"/>
  </r>
  <r>
    <x v="2"/>
    <x v="26"/>
    <x v="0"/>
    <x v="4"/>
    <x v="0"/>
    <x v="3"/>
    <x v="3"/>
    <n v="294"/>
    <x v="7"/>
    <x v="0"/>
    <x v="0"/>
  </r>
  <r>
    <x v="2"/>
    <x v="26"/>
    <x v="0"/>
    <x v="4"/>
    <x v="0"/>
    <x v="4"/>
    <x v="4"/>
    <n v="322"/>
    <x v="7"/>
    <x v="0"/>
    <x v="0"/>
  </r>
  <r>
    <x v="2"/>
    <x v="26"/>
    <x v="0"/>
    <x v="4"/>
    <x v="0"/>
    <x v="5"/>
    <x v="5"/>
    <n v="191"/>
    <x v="7"/>
    <x v="0"/>
    <x v="0"/>
  </r>
  <r>
    <x v="2"/>
    <x v="26"/>
    <x v="0"/>
    <x v="4"/>
    <x v="0"/>
    <x v="6"/>
    <x v="6"/>
    <n v="551"/>
    <x v="7"/>
    <x v="0"/>
    <x v="0"/>
  </r>
  <r>
    <x v="2"/>
    <x v="26"/>
    <x v="0"/>
    <x v="4"/>
    <x v="0"/>
    <x v="7"/>
    <x v="7"/>
    <n v="205"/>
    <x v="7"/>
    <x v="0"/>
    <x v="0"/>
  </r>
  <r>
    <x v="2"/>
    <x v="26"/>
    <x v="0"/>
    <x v="5"/>
    <x v="1"/>
    <x v="0"/>
    <x v="0"/>
    <n v="60"/>
    <x v="7"/>
    <x v="0"/>
    <x v="0"/>
  </r>
  <r>
    <x v="2"/>
    <x v="26"/>
    <x v="0"/>
    <x v="5"/>
    <x v="1"/>
    <x v="1"/>
    <x v="1"/>
    <n v="47"/>
    <x v="7"/>
    <x v="0"/>
    <x v="0"/>
  </r>
  <r>
    <x v="2"/>
    <x v="26"/>
    <x v="0"/>
    <x v="5"/>
    <x v="1"/>
    <x v="2"/>
    <x v="2"/>
    <n v="29"/>
    <x v="7"/>
    <x v="0"/>
    <x v="0"/>
  </r>
  <r>
    <x v="2"/>
    <x v="26"/>
    <x v="0"/>
    <x v="5"/>
    <x v="1"/>
    <x v="3"/>
    <x v="3"/>
    <n v="102"/>
    <x v="7"/>
    <x v="0"/>
    <x v="0"/>
  </r>
  <r>
    <x v="2"/>
    <x v="26"/>
    <x v="0"/>
    <x v="5"/>
    <x v="1"/>
    <x v="4"/>
    <x v="4"/>
    <n v="55"/>
    <x v="7"/>
    <x v="0"/>
    <x v="0"/>
  </r>
  <r>
    <x v="2"/>
    <x v="26"/>
    <x v="0"/>
    <x v="5"/>
    <x v="1"/>
    <x v="5"/>
    <x v="5"/>
    <n v="83"/>
    <x v="7"/>
    <x v="0"/>
    <x v="0"/>
  </r>
  <r>
    <x v="2"/>
    <x v="26"/>
    <x v="0"/>
    <x v="5"/>
    <x v="1"/>
    <x v="6"/>
    <x v="6"/>
    <n v="113"/>
    <x v="7"/>
    <x v="0"/>
    <x v="0"/>
  </r>
  <r>
    <x v="2"/>
    <x v="26"/>
    <x v="0"/>
    <x v="5"/>
    <x v="1"/>
    <x v="7"/>
    <x v="7"/>
    <n v="133"/>
    <x v="7"/>
    <x v="0"/>
    <x v="0"/>
  </r>
  <r>
    <x v="2"/>
    <x v="26"/>
    <x v="1"/>
    <x v="0"/>
    <x v="0"/>
    <x v="0"/>
    <x v="0"/>
    <n v="63"/>
    <x v="7"/>
    <x v="0"/>
    <x v="0"/>
  </r>
  <r>
    <x v="2"/>
    <x v="26"/>
    <x v="1"/>
    <x v="0"/>
    <x v="0"/>
    <x v="1"/>
    <x v="1"/>
    <n v="28"/>
    <x v="7"/>
    <x v="0"/>
    <x v="0"/>
  </r>
  <r>
    <x v="2"/>
    <x v="26"/>
    <x v="1"/>
    <x v="0"/>
    <x v="0"/>
    <x v="2"/>
    <x v="2"/>
    <n v="50"/>
    <x v="7"/>
    <x v="0"/>
    <x v="0"/>
  </r>
  <r>
    <x v="2"/>
    <x v="26"/>
    <x v="1"/>
    <x v="0"/>
    <x v="0"/>
    <x v="3"/>
    <x v="3"/>
    <n v="45"/>
    <x v="7"/>
    <x v="0"/>
    <x v="0"/>
  </r>
  <r>
    <x v="2"/>
    <x v="26"/>
    <x v="1"/>
    <x v="0"/>
    <x v="0"/>
    <x v="4"/>
    <x v="4"/>
    <n v="64"/>
    <x v="7"/>
    <x v="0"/>
    <x v="0"/>
  </r>
  <r>
    <x v="2"/>
    <x v="26"/>
    <x v="1"/>
    <x v="0"/>
    <x v="0"/>
    <x v="5"/>
    <x v="5"/>
    <n v="52"/>
    <x v="7"/>
    <x v="0"/>
    <x v="0"/>
  </r>
  <r>
    <x v="2"/>
    <x v="26"/>
    <x v="1"/>
    <x v="0"/>
    <x v="0"/>
    <x v="6"/>
    <x v="6"/>
    <n v="113"/>
    <x v="7"/>
    <x v="0"/>
    <x v="0"/>
  </r>
  <r>
    <x v="2"/>
    <x v="26"/>
    <x v="1"/>
    <x v="0"/>
    <x v="0"/>
    <x v="7"/>
    <x v="7"/>
    <n v="51"/>
    <x v="7"/>
    <x v="0"/>
    <x v="0"/>
  </r>
  <r>
    <x v="2"/>
    <x v="26"/>
    <x v="1"/>
    <x v="1"/>
    <x v="0"/>
    <x v="0"/>
    <x v="0"/>
    <n v="274"/>
    <x v="7"/>
    <x v="0"/>
    <x v="0"/>
  </r>
  <r>
    <x v="2"/>
    <x v="26"/>
    <x v="1"/>
    <x v="1"/>
    <x v="0"/>
    <x v="1"/>
    <x v="1"/>
    <n v="427"/>
    <x v="7"/>
    <x v="0"/>
    <x v="0"/>
  </r>
  <r>
    <x v="2"/>
    <x v="26"/>
    <x v="1"/>
    <x v="1"/>
    <x v="0"/>
    <x v="2"/>
    <x v="2"/>
    <n v="283"/>
    <x v="7"/>
    <x v="0"/>
    <x v="0"/>
  </r>
  <r>
    <x v="2"/>
    <x v="26"/>
    <x v="1"/>
    <x v="1"/>
    <x v="0"/>
    <x v="3"/>
    <x v="3"/>
    <n v="303"/>
    <x v="7"/>
    <x v="0"/>
    <x v="0"/>
  </r>
  <r>
    <x v="2"/>
    <x v="26"/>
    <x v="1"/>
    <x v="1"/>
    <x v="0"/>
    <x v="4"/>
    <x v="4"/>
    <n v="275"/>
    <x v="7"/>
    <x v="0"/>
    <x v="0"/>
  </r>
  <r>
    <x v="2"/>
    <x v="26"/>
    <x v="1"/>
    <x v="1"/>
    <x v="0"/>
    <x v="5"/>
    <x v="5"/>
    <n v="290"/>
    <x v="7"/>
    <x v="0"/>
    <x v="0"/>
  </r>
  <r>
    <x v="2"/>
    <x v="26"/>
    <x v="1"/>
    <x v="1"/>
    <x v="0"/>
    <x v="6"/>
    <x v="6"/>
    <n v="301"/>
    <x v="7"/>
    <x v="0"/>
    <x v="0"/>
  </r>
  <r>
    <x v="2"/>
    <x v="26"/>
    <x v="1"/>
    <x v="1"/>
    <x v="0"/>
    <x v="7"/>
    <x v="7"/>
    <n v="282"/>
    <x v="7"/>
    <x v="0"/>
    <x v="0"/>
  </r>
  <r>
    <x v="2"/>
    <x v="26"/>
    <x v="1"/>
    <x v="2"/>
    <x v="0"/>
    <x v="0"/>
    <x v="0"/>
    <n v="562"/>
    <x v="7"/>
    <x v="0"/>
    <x v="0"/>
  </r>
  <r>
    <x v="2"/>
    <x v="26"/>
    <x v="1"/>
    <x v="2"/>
    <x v="0"/>
    <x v="1"/>
    <x v="1"/>
    <n v="759"/>
    <x v="7"/>
    <x v="0"/>
    <x v="0"/>
  </r>
  <r>
    <x v="2"/>
    <x v="26"/>
    <x v="1"/>
    <x v="2"/>
    <x v="0"/>
    <x v="2"/>
    <x v="2"/>
    <n v="580"/>
    <x v="7"/>
    <x v="0"/>
    <x v="0"/>
  </r>
  <r>
    <x v="2"/>
    <x v="26"/>
    <x v="1"/>
    <x v="2"/>
    <x v="0"/>
    <x v="3"/>
    <x v="3"/>
    <n v="665"/>
    <x v="7"/>
    <x v="0"/>
    <x v="0"/>
  </r>
  <r>
    <x v="2"/>
    <x v="26"/>
    <x v="1"/>
    <x v="2"/>
    <x v="0"/>
    <x v="4"/>
    <x v="4"/>
    <n v="610"/>
    <x v="7"/>
    <x v="0"/>
    <x v="0"/>
  </r>
  <r>
    <x v="2"/>
    <x v="26"/>
    <x v="1"/>
    <x v="2"/>
    <x v="0"/>
    <x v="5"/>
    <x v="5"/>
    <n v="553"/>
    <x v="7"/>
    <x v="0"/>
    <x v="0"/>
  </r>
  <r>
    <x v="2"/>
    <x v="26"/>
    <x v="1"/>
    <x v="2"/>
    <x v="0"/>
    <x v="6"/>
    <x v="6"/>
    <n v="637"/>
    <x v="7"/>
    <x v="0"/>
    <x v="0"/>
  </r>
  <r>
    <x v="2"/>
    <x v="26"/>
    <x v="1"/>
    <x v="2"/>
    <x v="0"/>
    <x v="7"/>
    <x v="7"/>
    <n v="585"/>
    <x v="7"/>
    <x v="0"/>
    <x v="0"/>
  </r>
  <r>
    <x v="2"/>
    <x v="26"/>
    <x v="1"/>
    <x v="3"/>
    <x v="1"/>
    <x v="0"/>
    <x v="0"/>
    <n v="4"/>
    <x v="7"/>
    <x v="0"/>
    <x v="0"/>
  </r>
  <r>
    <x v="2"/>
    <x v="26"/>
    <x v="1"/>
    <x v="3"/>
    <x v="1"/>
    <x v="1"/>
    <x v="1"/>
    <n v="25"/>
    <x v="7"/>
    <x v="0"/>
    <x v="0"/>
  </r>
  <r>
    <x v="2"/>
    <x v="26"/>
    <x v="1"/>
    <x v="3"/>
    <x v="1"/>
    <x v="2"/>
    <x v="2"/>
    <n v="10"/>
    <x v="7"/>
    <x v="0"/>
    <x v="0"/>
  </r>
  <r>
    <x v="2"/>
    <x v="26"/>
    <x v="1"/>
    <x v="3"/>
    <x v="1"/>
    <x v="3"/>
    <x v="3"/>
    <n v="3"/>
    <x v="7"/>
    <x v="0"/>
    <x v="0"/>
  </r>
  <r>
    <x v="2"/>
    <x v="26"/>
    <x v="1"/>
    <x v="3"/>
    <x v="1"/>
    <x v="4"/>
    <x v="4"/>
    <n v="5"/>
    <x v="7"/>
    <x v="0"/>
    <x v="0"/>
  </r>
  <r>
    <x v="2"/>
    <x v="26"/>
    <x v="1"/>
    <x v="3"/>
    <x v="1"/>
    <x v="5"/>
    <x v="5"/>
    <n v="18"/>
    <x v="7"/>
    <x v="0"/>
    <x v="0"/>
  </r>
  <r>
    <x v="2"/>
    <x v="26"/>
    <x v="1"/>
    <x v="3"/>
    <x v="1"/>
    <x v="6"/>
    <x v="6"/>
    <n v="0"/>
    <x v="7"/>
    <x v="0"/>
    <x v="0"/>
  </r>
  <r>
    <x v="2"/>
    <x v="26"/>
    <x v="1"/>
    <x v="3"/>
    <x v="1"/>
    <x v="7"/>
    <x v="7"/>
    <n v="5"/>
    <x v="7"/>
    <x v="0"/>
    <x v="0"/>
  </r>
  <r>
    <x v="2"/>
    <x v="26"/>
    <x v="1"/>
    <x v="4"/>
    <x v="0"/>
    <x v="0"/>
    <x v="0"/>
    <n v="75"/>
    <x v="7"/>
    <x v="0"/>
    <x v="0"/>
  </r>
  <r>
    <x v="2"/>
    <x v="26"/>
    <x v="1"/>
    <x v="4"/>
    <x v="0"/>
    <x v="1"/>
    <x v="1"/>
    <n v="146"/>
    <x v="7"/>
    <x v="0"/>
    <x v="0"/>
  </r>
  <r>
    <x v="2"/>
    <x v="26"/>
    <x v="1"/>
    <x v="4"/>
    <x v="0"/>
    <x v="2"/>
    <x v="2"/>
    <n v="104"/>
    <x v="7"/>
    <x v="0"/>
    <x v="0"/>
  </r>
  <r>
    <x v="2"/>
    <x v="26"/>
    <x v="1"/>
    <x v="4"/>
    <x v="0"/>
    <x v="3"/>
    <x v="3"/>
    <n v="83"/>
    <x v="7"/>
    <x v="0"/>
    <x v="0"/>
  </r>
  <r>
    <x v="2"/>
    <x v="26"/>
    <x v="1"/>
    <x v="4"/>
    <x v="0"/>
    <x v="4"/>
    <x v="4"/>
    <n v="99"/>
    <x v="7"/>
    <x v="0"/>
    <x v="0"/>
  </r>
  <r>
    <x v="2"/>
    <x v="26"/>
    <x v="1"/>
    <x v="4"/>
    <x v="0"/>
    <x v="5"/>
    <x v="5"/>
    <n v="51"/>
    <x v="7"/>
    <x v="0"/>
    <x v="0"/>
  </r>
  <r>
    <x v="2"/>
    <x v="26"/>
    <x v="1"/>
    <x v="4"/>
    <x v="0"/>
    <x v="6"/>
    <x v="6"/>
    <n v="107"/>
    <x v="7"/>
    <x v="0"/>
    <x v="0"/>
  </r>
  <r>
    <x v="2"/>
    <x v="26"/>
    <x v="1"/>
    <x v="4"/>
    <x v="0"/>
    <x v="7"/>
    <x v="7"/>
    <n v="76"/>
    <x v="7"/>
    <x v="0"/>
    <x v="0"/>
  </r>
  <r>
    <x v="2"/>
    <x v="26"/>
    <x v="1"/>
    <x v="5"/>
    <x v="1"/>
    <x v="0"/>
    <x v="0"/>
    <n v="22"/>
    <x v="7"/>
    <x v="0"/>
    <x v="0"/>
  </r>
  <r>
    <x v="2"/>
    <x v="26"/>
    <x v="1"/>
    <x v="5"/>
    <x v="1"/>
    <x v="1"/>
    <x v="1"/>
    <n v="9"/>
    <x v="7"/>
    <x v="0"/>
    <x v="0"/>
  </r>
  <r>
    <x v="2"/>
    <x v="26"/>
    <x v="1"/>
    <x v="5"/>
    <x v="1"/>
    <x v="2"/>
    <x v="2"/>
    <n v="10"/>
    <x v="7"/>
    <x v="0"/>
    <x v="0"/>
  </r>
  <r>
    <x v="2"/>
    <x v="26"/>
    <x v="1"/>
    <x v="5"/>
    <x v="1"/>
    <x v="3"/>
    <x v="3"/>
    <n v="40"/>
    <x v="7"/>
    <x v="0"/>
    <x v="0"/>
  </r>
  <r>
    <x v="2"/>
    <x v="26"/>
    <x v="1"/>
    <x v="5"/>
    <x v="1"/>
    <x v="4"/>
    <x v="4"/>
    <n v="23"/>
    <x v="7"/>
    <x v="0"/>
    <x v="0"/>
  </r>
  <r>
    <x v="2"/>
    <x v="26"/>
    <x v="1"/>
    <x v="5"/>
    <x v="1"/>
    <x v="5"/>
    <x v="5"/>
    <n v="25"/>
    <x v="7"/>
    <x v="0"/>
    <x v="0"/>
  </r>
  <r>
    <x v="2"/>
    <x v="26"/>
    <x v="1"/>
    <x v="5"/>
    <x v="1"/>
    <x v="6"/>
    <x v="6"/>
    <n v="51"/>
    <x v="7"/>
    <x v="0"/>
    <x v="0"/>
  </r>
  <r>
    <x v="2"/>
    <x v="26"/>
    <x v="1"/>
    <x v="5"/>
    <x v="1"/>
    <x v="7"/>
    <x v="7"/>
    <n v="60"/>
    <x v="7"/>
    <x v="0"/>
    <x v="0"/>
  </r>
  <r>
    <x v="2"/>
    <x v="27"/>
    <x v="0"/>
    <x v="0"/>
    <x v="0"/>
    <x v="0"/>
    <x v="0"/>
    <n v="402"/>
    <x v="3"/>
    <x v="0"/>
    <x v="0"/>
  </r>
  <r>
    <x v="2"/>
    <x v="27"/>
    <x v="0"/>
    <x v="0"/>
    <x v="0"/>
    <x v="1"/>
    <x v="1"/>
    <n v="297"/>
    <x v="3"/>
    <x v="0"/>
    <x v="0"/>
  </r>
  <r>
    <x v="2"/>
    <x v="27"/>
    <x v="0"/>
    <x v="0"/>
    <x v="0"/>
    <x v="2"/>
    <x v="2"/>
    <n v="355"/>
    <x v="3"/>
    <x v="0"/>
    <x v="0"/>
  </r>
  <r>
    <x v="2"/>
    <x v="27"/>
    <x v="0"/>
    <x v="0"/>
    <x v="0"/>
    <x v="3"/>
    <x v="3"/>
    <n v="335"/>
    <x v="3"/>
    <x v="0"/>
    <x v="0"/>
  </r>
  <r>
    <x v="2"/>
    <x v="27"/>
    <x v="0"/>
    <x v="0"/>
    <x v="0"/>
    <x v="4"/>
    <x v="4"/>
    <n v="372"/>
    <x v="3"/>
    <x v="0"/>
    <x v="0"/>
  </r>
  <r>
    <x v="2"/>
    <x v="27"/>
    <x v="0"/>
    <x v="0"/>
    <x v="0"/>
    <x v="5"/>
    <x v="5"/>
    <n v="337"/>
    <x v="3"/>
    <x v="0"/>
    <x v="0"/>
  </r>
  <r>
    <x v="2"/>
    <x v="27"/>
    <x v="0"/>
    <x v="0"/>
    <x v="0"/>
    <x v="6"/>
    <x v="6"/>
    <n v="360"/>
    <x v="3"/>
    <x v="0"/>
    <x v="0"/>
  </r>
  <r>
    <x v="2"/>
    <x v="27"/>
    <x v="0"/>
    <x v="0"/>
    <x v="0"/>
    <x v="7"/>
    <x v="7"/>
    <n v="416"/>
    <x v="3"/>
    <x v="0"/>
    <x v="0"/>
  </r>
  <r>
    <x v="2"/>
    <x v="27"/>
    <x v="0"/>
    <x v="1"/>
    <x v="0"/>
    <x v="0"/>
    <x v="0"/>
    <n v="454"/>
    <x v="3"/>
    <x v="0"/>
    <x v="0"/>
  </r>
  <r>
    <x v="2"/>
    <x v="27"/>
    <x v="0"/>
    <x v="1"/>
    <x v="0"/>
    <x v="1"/>
    <x v="1"/>
    <n v="313"/>
    <x v="3"/>
    <x v="0"/>
    <x v="0"/>
  </r>
  <r>
    <x v="2"/>
    <x v="27"/>
    <x v="0"/>
    <x v="1"/>
    <x v="0"/>
    <x v="2"/>
    <x v="2"/>
    <n v="375"/>
    <x v="3"/>
    <x v="0"/>
    <x v="0"/>
  </r>
  <r>
    <x v="2"/>
    <x v="27"/>
    <x v="0"/>
    <x v="1"/>
    <x v="0"/>
    <x v="3"/>
    <x v="3"/>
    <n v="470"/>
    <x v="3"/>
    <x v="0"/>
    <x v="0"/>
  </r>
  <r>
    <x v="2"/>
    <x v="27"/>
    <x v="0"/>
    <x v="1"/>
    <x v="0"/>
    <x v="4"/>
    <x v="4"/>
    <n v="426"/>
    <x v="3"/>
    <x v="0"/>
    <x v="0"/>
  </r>
  <r>
    <x v="2"/>
    <x v="27"/>
    <x v="0"/>
    <x v="1"/>
    <x v="0"/>
    <x v="5"/>
    <x v="5"/>
    <n v="444"/>
    <x v="3"/>
    <x v="0"/>
    <x v="0"/>
  </r>
  <r>
    <x v="2"/>
    <x v="27"/>
    <x v="0"/>
    <x v="1"/>
    <x v="0"/>
    <x v="6"/>
    <x v="6"/>
    <n v="326"/>
    <x v="3"/>
    <x v="0"/>
    <x v="0"/>
  </r>
  <r>
    <x v="2"/>
    <x v="27"/>
    <x v="0"/>
    <x v="1"/>
    <x v="0"/>
    <x v="7"/>
    <x v="7"/>
    <n v="476"/>
    <x v="3"/>
    <x v="0"/>
    <x v="0"/>
  </r>
  <r>
    <x v="2"/>
    <x v="27"/>
    <x v="0"/>
    <x v="2"/>
    <x v="0"/>
    <x v="0"/>
    <x v="0"/>
    <n v="713"/>
    <x v="3"/>
    <x v="0"/>
    <x v="0"/>
  </r>
  <r>
    <x v="2"/>
    <x v="27"/>
    <x v="0"/>
    <x v="2"/>
    <x v="0"/>
    <x v="1"/>
    <x v="1"/>
    <n v="543"/>
    <x v="3"/>
    <x v="0"/>
    <x v="0"/>
  </r>
  <r>
    <x v="2"/>
    <x v="27"/>
    <x v="0"/>
    <x v="2"/>
    <x v="0"/>
    <x v="2"/>
    <x v="2"/>
    <n v="601"/>
    <x v="3"/>
    <x v="0"/>
    <x v="0"/>
  </r>
  <r>
    <x v="2"/>
    <x v="27"/>
    <x v="0"/>
    <x v="2"/>
    <x v="0"/>
    <x v="3"/>
    <x v="3"/>
    <n v="752"/>
    <x v="3"/>
    <x v="0"/>
    <x v="0"/>
  </r>
  <r>
    <x v="2"/>
    <x v="27"/>
    <x v="0"/>
    <x v="2"/>
    <x v="0"/>
    <x v="4"/>
    <x v="4"/>
    <n v="754"/>
    <x v="3"/>
    <x v="0"/>
    <x v="0"/>
  </r>
  <r>
    <x v="2"/>
    <x v="27"/>
    <x v="0"/>
    <x v="2"/>
    <x v="0"/>
    <x v="5"/>
    <x v="5"/>
    <n v="779"/>
    <x v="3"/>
    <x v="0"/>
    <x v="0"/>
  </r>
  <r>
    <x v="2"/>
    <x v="27"/>
    <x v="0"/>
    <x v="2"/>
    <x v="0"/>
    <x v="6"/>
    <x v="6"/>
    <n v="493"/>
    <x v="3"/>
    <x v="0"/>
    <x v="0"/>
  </r>
  <r>
    <x v="2"/>
    <x v="27"/>
    <x v="0"/>
    <x v="2"/>
    <x v="0"/>
    <x v="7"/>
    <x v="7"/>
    <n v="697"/>
    <x v="3"/>
    <x v="0"/>
    <x v="0"/>
  </r>
  <r>
    <x v="2"/>
    <x v="27"/>
    <x v="0"/>
    <x v="3"/>
    <x v="1"/>
    <x v="0"/>
    <x v="0"/>
    <n v="6"/>
    <x v="3"/>
    <x v="0"/>
    <x v="0"/>
  </r>
  <r>
    <x v="2"/>
    <x v="27"/>
    <x v="0"/>
    <x v="3"/>
    <x v="1"/>
    <x v="1"/>
    <x v="1"/>
    <m/>
    <x v="3"/>
    <x v="0"/>
    <x v="0"/>
  </r>
  <r>
    <x v="2"/>
    <x v="27"/>
    <x v="0"/>
    <x v="3"/>
    <x v="1"/>
    <x v="2"/>
    <x v="2"/>
    <n v="82"/>
    <x v="3"/>
    <x v="0"/>
    <x v="0"/>
  </r>
  <r>
    <x v="2"/>
    <x v="27"/>
    <x v="0"/>
    <x v="3"/>
    <x v="1"/>
    <x v="3"/>
    <x v="3"/>
    <n v="0"/>
    <x v="3"/>
    <x v="0"/>
    <x v="0"/>
  </r>
  <r>
    <x v="2"/>
    <x v="27"/>
    <x v="0"/>
    <x v="3"/>
    <x v="1"/>
    <x v="4"/>
    <x v="4"/>
    <n v="13"/>
    <x v="3"/>
    <x v="0"/>
    <x v="0"/>
  </r>
  <r>
    <x v="2"/>
    <x v="27"/>
    <x v="0"/>
    <x v="3"/>
    <x v="1"/>
    <x v="5"/>
    <x v="5"/>
    <n v="0"/>
    <x v="3"/>
    <x v="0"/>
    <x v="0"/>
  </r>
  <r>
    <x v="2"/>
    <x v="27"/>
    <x v="0"/>
    <x v="3"/>
    <x v="1"/>
    <x v="6"/>
    <x v="6"/>
    <n v="63"/>
    <x v="3"/>
    <x v="0"/>
    <x v="0"/>
  </r>
  <r>
    <x v="2"/>
    <x v="27"/>
    <x v="0"/>
    <x v="3"/>
    <x v="1"/>
    <x v="7"/>
    <x v="7"/>
    <n v="4"/>
    <x v="3"/>
    <x v="0"/>
    <x v="0"/>
  </r>
  <r>
    <x v="2"/>
    <x v="27"/>
    <x v="0"/>
    <x v="4"/>
    <x v="0"/>
    <x v="0"/>
    <x v="0"/>
    <n v="17"/>
    <x v="3"/>
    <x v="0"/>
    <x v="0"/>
  </r>
  <r>
    <x v="2"/>
    <x v="27"/>
    <x v="0"/>
    <x v="4"/>
    <x v="0"/>
    <x v="1"/>
    <x v="1"/>
    <n v="12"/>
    <x v="3"/>
    <x v="0"/>
    <x v="0"/>
  </r>
  <r>
    <x v="2"/>
    <x v="27"/>
    <x v="0"/>
    <x v="4"/>
    <x v="0"/>
    <x v="2"/>
    <x v="2"/>
    <n v="8"/>
    <x v="3"/>
    <x v="0"/>
    <x v="0"/>
  </r>
  <r>
    <x v="2"/>
    <x v="27"/>
    <x v="0"/>
    <x v="4"/>
    <x v="0"/>
    <x v="3"/>
    <x v="3"/>
    <n v="11"/>
    <x v="3"/>
    <x v="0"/>
    <x v="0"/>
  </r>
  <r>
    <x v="2"/>
    <x v="27"/>
    <x v="0"/>
    <x v="4"/>
    <x v="0"/>
    <x v="4"/>
    <x v="4"/>
    <n v="4"/>
    <x v="3"/>
    <x v="0"/>
    <x v="0"/>
  </r>
  <r>
    <x v="2"/>
    <x v="27"/>
    <x v="0"/>
    <x v="4"/>
    <x v="0"/>
    <x v="5"/>
    <x v="5"/>
    <n v="10"/>
    <x v="3"/>
    <x v="0"/>
    <x v="0"/>
  </r>
  <r>
    <x v="2"/>
    <x v="27"/>
    <x v="0"/>
    <x v="4"/>
    <x v="0"/>
    <x v="6"/>
    <x v="6"/>
    <n v="10"/>
    <x v="3"/>
    <x v="0"/>
    <x v="0"/>
  </r>
  <r>
    <x v="2"/>
    <x v="27"/>
    <x v="0"/>
    <x v="4"/>
    <x v="0"/>
    <x v="7"/>
    <x v="7"/>
    <n v="17"/>
    <x v="3"/>
    <x v="0"/>
    <x v="0"/>
  </r>
  <r>
    <x v="2"/>
    <x v="27"/>
    <x v="0"/>
    <x v="5"/>
    <x v="1"/>
    <x v="0"/>
    <x v="0"/>
    <n v="168"/>
    <x v="3"/>
    <x v="0"/>
    <x v="0"/>
  </r>
  <r>
    <x v="2"/>
    <x v="27"/>
    <x v="0"/>
    <x v="5"/>
    <x v="1"/>
    <x v="1"/>
    <x v="1"/>
    <n v="75"/>
    <x v="3"/>
    <x v="0"/>
    <x v="0"/>
  </r>
  <r>
    <x v="2"/>
    <x v="27"/>
    <x v="0"/>
    <x v="5"/>
    <x v="1"/>
    <x v="2"/>
    <x v="2"/>
    <n v="122"/>
    <x v="3"/>
    <x v="0"/>
    <x v="0"/>
  </r>
  <r>
    <x v="2"/>
    <x v="27"/>
    <x v="0"/>
    <x v="5"/>
    <x v="1"/>
    <x v="3"/>
    <x v="3"/>
    <n v="137"/>
    <x v="3"/>
    <x v="0"/>
    <x v="0"/>
  </r>
  <r>
    <x v="2"/>
    <x v="27"/>
    <x v="0"/>
    <x v="5"/>
    <x v="1"/>
    <x v="4"/>
    <x v="4"/>
    <n v="131"/>
    <x v="3"/>
    <x v="0"/>
    <x v="0"/>
  </r>
  <r>
    <x v="2"/>
    <x v="27"/>
    <x v="0"/>
    <x v="5"/>
    <x v="1"/>
    <x v="5"/>
    <x v="5"/>
    <n v="130"/>
    <x v="3"/>
    <x v="0"/>
    <x v="0"/>
  </r>
  <r>
    <x v="2"/>
    <x v="27"/>
    <x v="0"/>
    <x v="5"/>
    <x v="1"/>
    <x v="6"/>
    <x v="6"/>
    <n v="265"/>
    <x v="3"/>
    <x v="0"/>
    <x v="0"/>
  </r>
  <r>
    <x v="2"/>
    <x v="27"/>
    <x v="0"/>
    <x v="5"/>
    <x v="1"/>
    <x v="7"/>
    <x v="7"/>
    <n v="151"/>
    <x v="3"/>
    <x v="0"/>
    <x v="0"/>
  </r>
  <r>
    <x v="2"/>
    <x v="27"/>
    <x v="1"/>
    <x v="0"/>
    <x v="0"/>
    <x v="0"/>
    <x v="0"/>
    <n v="28"/>
    <x v="3"/>
    <x v="0"/>
    <x v="0"/>
  </r>
  <r>
    <x v="2"/>
    <x v="27"/>
    <x v="1"/>
    <x v="0"/>
    <x v="0"/>
    <x v="1"/>
    <x v="1"/>
    <n v="92"/>
    <x v="3"/>
    <x v="0"/>
    <x v="0"/>
  </r>
  <r>
    <x v="2"/>
    <x v="27"/>
    <x v="1"/>
    <x v="0"/>
    <x v="0"/>
    <x v="2"/>
    <x v="2"/>
    <n v="144"/>
    <x v="3"/>
    <x v="0"/>
    <x v="0"/>
  </r>
  <r>
    <x v="2"/>
    <x v="27"/>
    <x v="1"/>
    <x v="0"/>
    <x v="0"/>
    <x v="3"/>
    <x v="3"/>
    <n v="48"/>
    <x v="3"/>
    <x v="0"/>
    <x v="0"/>
  </r>
  <r>
    <x v="2"/>
    <x v="27"/>
    <x v="1"/>
    <x v="0"/>
    <x v="0"/>
    <x v="4"/>
    <x v="4"/>
    <n v="72"/>
    <x v="3"/>
    <x v="0"/>
    <x v="0"/>
  </r>
  <r>
    <x v="2"/>
    <x v="27"/>
    <x v="1"/>
    <x v="0"/>
    <x v="0"/>
    <x v="5"/>
    <x v="5"/>
    <n v="45"/>
    <x v="3"/>
    <x v="0"/>
    <x v="0"/>
  </r>
  <r>
    <x v="2"/>
    <x v="27"/>
    <x v="1"/>
    <x v="0"/>
    <x v="0"/>
    <x v="6"/>
    <x v="6"/>
    <n v="182"/>
    <x v="3"/>
    <x v="0"/>
    <x v="0"/>
  </r>
  <r>
    <x v="2"/>
    <x v="27"/>
    <x v="1"/>
    <x v="0"/>
    <x v="0"/>
    <x v="7"/>
    <x v="7"/>
    <n v="99"/>
    <x v="3"/>
    <x v="0"/>
    <x v="0"/>
  </r>
  <r>
    <x v="2"/>
    <x v="27"/>
    <x v="1"/>
    <x v="1"/>
    <x v="0"/>
    <x v="0"/>
    <x v="0"/>
    <n v="414"/>
    <x v="3"/>
    <x v="0"/>
    <x v="0"/>
  </r>
  <r>
    <x v="2"/>
    <x v="27"/>
    <x v="1"/>
    <x v="1"/>
    <x v="0"/>
    <x v="1"/>
    <x v="1"/>
    <n v="235"/>
    <x v="3"/>
    <x v="0"/>
    <x v="0"/>
  </r>
  <r>
    <x v="2"/>
    <x v="27"/>
    <x v="1"/>
    <x v="1"/>
    <x v="0"/>
    <x v="2"/>
    <x v="2"/>
    <n v="259"/>
    <x v="3"/>
    <x v="0"/>
    <x v="0"/>
  </r>
  <r>
    <x v="2"/>
    <x v="27"/>
    <x v="1"/>
    <x v="1"/>
    <x v="0"/>
    <x v="3"/>
    <x v="3"/>
    <n v="313"/>
    <x v="3"/>
    <x v="0"/>
    <x v="0"/>
  </r>
  <r>
    <x v="2"/>
    <x v="27"/>
    <x v="1"/>
    <x v="1"/>
    <x v="0"/>
    <x v="4"/>
    <x v="4"/>
    <n v="291"/>
    <x v="3"/>
    <x v="0"/>
    <x v="0"/>
  </r>
  <r>
    <x v="2"/>
    <x v="27"/>
    <x v="1"/>
    <x v="1"/>
    <x v="0"/>
    <x v="5"/>
    <x v="5"/>
    <n v="296"/>
    <x v="3"/>
    <x v="0"/>
    <x v="0"/>
  </r>
  <r>
    <x v="2"/>
    <x v="27"/>
    <x v="1"/>
    <x v="1"/>
    <x v="0"/>
    <x v="6"/>
    <x v="6"/>
    <n v="215"/>
    <x v="3"/>
    <x v="0"/>
    <x v="0"/>
  </r>
  <r>
    <x v="2"/>
    <x v="27"/>
    <x v="1"/>
    <x v="1"/>
    <x v="0"/>
    <x v="7"/>
    <x v="7"/>
    <n v="331"/>
    <x v="3"/>
    <x v="0"/>
    <x v="0"/>
  </r>
  <r>
    <x v="2"/>
    <x v="27"/>
    <x v="1"/>
    <x v="2"/>
    <x v="0"/>
    <x v="0"/>
    <x v="0"/>
    <n v="285"/>
    <x v="3"/>
    <x v="0"/>
    <x v="0"/>
  </r>
  <r>
    <x v="2"/>
    <x v="27"/>
    <x v="1"/>
    <x v="2"/>
    <x v="0"/>
    <x v="1"/>
    <x v="1"/>
    <n v="378"/>
    <x v="3"/>
    <x v="0"/>
    <x v="0"/>
  </r>
  <r>
    <x v="2"/>
    <x v="27"/>
    <x v="1"/>
    <x v="2"/>
    <x v="0"/>
    <x v="2"/>
    <x v="2"/>
    <n v="378"/>
    <x v="3"/>
    <x v="0"/>
    <x v="0"/>
  </r>
  <r>
    <x v="2"/>
    <x v="27"/>
    <x v="1"/>
    <x v="2"/>
    <x v="0"/>
    <x v="3"/>
    <x v="3"/>
    <n v="459"/>
    <x v="3"/>
    <x v="0"/>
    <x v="0"/>
  </r>
  <r>
    <x v="2"/>
    <x v="27"/>
    <x v="1"/>
    <x v="2"/>
    <x v="0"/>
    <x v="4"/>
    <x v="4"/>
    <n v="494"/>
    <x v="3"/>
    <x v="0"/>
    <x v="0"/>
  </r>
  <r>
    <x v="2"/>
    <x v="27"/>
    <x v="1"/>
    <x v="2"/>
    <x v="0"/>
    <x v="5"/>
    <x v="5"/>
    <n v="452"/>
    <x v="3"/>
    <x v="0"/>
    <x v="0"/>
  </r>
  <r>
    <x v="2"/>
    <x v="27"/>
    <x v="1"/>
    <x v="2"/>
    <x v="0"/>
    <x v="6"/>
    <x v="6"/>
    <n v="385"/>
    <x v="3"/>
    <x v="0"/>
    <x v="0"/>
  </r>
  <r>
    <x v="2"/>
    <x v="27"/>
    <x v="1"/>
    <x v="2"/>
    <x v="0"/>
    <x v="7"/>
    <x v="7"/>
    <n v="450"/>
    <x v="3"/>
    <x v="0"/>
    <x v="0"/>
  </r>
  <r>
    <x v="2"/>
    <x v="27"/>
    <x v="1"/>
    <x v="3"/>
    <x v="1"/>
    <x v="0"/>
    <x v="0"/>
    <n v="103"/>
    <x v="3"/>
    <x v="0"/>
    <x v="0"/>
  </r>
  <r>
    <x v="2"/>
    <x v="27"/>
    <x v="1"/>
    <x v="3"/>
    <x v="1"/>
    <x v="1"/>
    <x v="1"/>
    <n v="0"/>
    <x v="3"/>
    <x v="0"/>
    <x v="0"/>
  </r>
  <r>
    <x v="2"/>
    <x v="27"/>
    <x v="1"/>
    <x v="3"/>
    <x v="1"/>
    <x v="2"/>
    <x v="2"/>
    <n v="89"/>
    <x v="3"/>
    <x v="0"/>
    <x v="0"/>
  </r>
  <r>
    <x v="2"/>
    <x v="27"/>
    <x v="1"/>
    <x v="3"/>
    <x v="1"/>
    <x v="3"/>
    <x v="3"/>
    <n v="0"/>
    <x v="3"/>
    <x v="0"/>
    <x v="0"/>
  </r>
  <r>
    <x v="2"/>
    <x v="27"/>
    <x v="1"/>
    <x v="3"/>
    <x v="1"/>
    <x v="4"/>
    <x v="4"/>
    <n v="9"/>
    <x v="3"/>
    <x v="0"/>
    <x v="0"/>
  </r>
  <r>
    <x v="2"/>
    <x v="27"/>
    <x v="1"/>
    <x v="3"/>
    <x v="1"/>
    <x v="5"/>
    <x v="5"/>
    <n v="0"/>
    <x v="3"/>
    <x v="0"/>
    <x v="0"/>
  </r>
  <r>
    <x v="2"/>
    <x v="27"/>
    <x v="1"/>
    <x v="3"/>
    <x v="1"/>
    <x v="6"/>
    <x v="6"/>
    <n v="38"/>
    <x v="3"/>
    <x v="0"/>
    <x v="0"/>
  </r>
  <r>
    <x v="2"/>
    <x v="27"/>
    <x v="1"/>
    <x v="3"/>
    <x v="1"/>
    <x v="7"/>
    <x v="7"/>
    <n v="2"/>
    <x v="3"/>
    <x v="0"/>
    <x v="0"/>
  </r>
  <r>
    <x v="2"/>
    <x v="27"/>
    <x v="1"/>
    <x v="4"/>
    <x v="0"/>
    <x v="0"/>
    <x v="0"/>
    <n v="65"/>
    <x v="3"/>
    <x v="0"/>
    <x v="0"/>
  </r>
  <r>
    <x v="2"/>
    <x v="27"/>
    <x v="1"/>
    <x v="4"/>
    <x v="0"/>
    <x v="1"/>
    <x v="1"/>
    <n v="10"/>
    <x v="3"/>
    <x v="0"/>
    <x v="0"/>
  </r>
  <r>
    <x v="2"/>
    <x v="27"/>
    <x v="1"/>
    <x v="4"/>
    <x v="0"/>
    <x v="2"/>
    <x v="2"/>
    <n v="3"/>
    <x v="3"/>
    <x v="0"/>
    <x v="0"/>
  </r>
  <r>
    <x v="2"/>
    <x v="27"/>
    <x v="1"/>
    <x v="4"/>
    <x v="0"/>
    <x v="3"/>
    <x v="3"/>
    <n v="8"/>
    <x v="3"/>
    <x v="0"/>
    <x v="0"/>
  </r>
  <r>
    <x v="2"/>
    <x v="27"/>
    <x v="1"/>
    <x v="4"/>
    <x v="0"/>
    <x v="4"/>
    <x v="4"/>
    <n v="1"/>
    <x v="3"/>
    <x v="0"/>
    <x v="0"/>
  </r>
  <r>
    <x v="2"/>
    <x v="27"/>
    <x v="1"/>
    <x v="4"/>
    <x v="0"/>
    <x v="5"/>
    <x v="5"/>
    <n v="8"/>
    <x v="3"/>
    <x v="0"/>
    <x v="0"/>
  </r>
  <r>
    <x v="2"/>
    <x v="27"/>
    <x v="1"/>
    <x v="4"/>
    <x v="0"/>
    <x v="6"/>
    <x v="6"/>
    <n v="5"/>
    <x v="3"/>
    <x v="0"/>
    <x v="0"/>
  </r>
  <r>
    <x v="2"/>
    <x v="27"/>
    <x v="1"/>
    <x v="4"/>
    <x v="0"/>
    <x v="7"/>
    <x v="7"/>
    <n v="15"/>
    <x v="3"/>
    <x v="0"/>
    <x v="0"/>
  </r>
  <r>
    <x v="2"/>
    <x v="27"/>
    <x v="1"/>
    <x v="5"/>
    <x v="1"/>
    <x v="0"/>
    <x v="0"/>
    <n v="9"/>
    <x v="3"/>
    <x v="0"/>
    <x v="0"/>
  </r>
  <r>
    <x v="2"/>
    <x v="27"/>
    <x v="1"/>
    <x v="5"/>
    <x v="1"/>
    <x v="1"/>
    <x v="1"/>
    <n v="46"/>
    <x v="3"/>
    <x v="0"/>
    <x v="0"/>
  </r>
  <r>
    <x v="2"/>
    <x v="27"/>
    <x v="1"/>
    <x v="5"/>
    <x v="1"/>
    <x v="2"/>
    <x v="2"/>
    <n v="15"/>
    <x v="3"/>
    <x v="0"/>
    <x v="0"/>
  </r>
  <r>
    <x v="2"/>
    <x v="27"/>
    <x v="1"/>
    <x v="5"/>
    <x v="1"/>
    <x v="3"/>
    <x v="3"/>
    <n v="72"/>
    <x v="3"/>
    <x v="0"/>
    <x v="0"/>
  </r>
  <r>
    <x v="2"/>
    <x v="27"/>
    <x v="1"/>
    <x v="5"/>
    <x v="1"/>
    <x v="4"/>
    <x v="4"/>
    <n v="48"/>
    <x v="3"/>
    <x v="0"/>
    <x v="0"/>
  </r>
  <r>
    <x v="2"/>
    <x v="27"/>
    <x v="1"/>
    <x v="5"/>
    <x v="1"/>
    <x v="5"/>
    <x v="5"/>
    <n v="65"/>
    <x v="3"/>
    <x v="0"/>
    <x v="0"/>
  </r>
  <r>
    <x v="2"/>
    <x v="27"/>
    <x v="1"/>
    <x v="5"/>
    <x v="1"/>
    <x v="6"/>
    <x v="6"/>
    <n v="131"/>
    <x v="3"/>
    <x v="0"/>
    <x v="0"/>
  </r>
  <r>
    <x v="2"/>
    <x v="27"/>
    <x v="1"/>
    <x v="5"/>
    <x v="1"/>
    <x v="7"/>
    <x v="7"/>
    <n v="86"/>
    <x v="3"/>
    <x v="0"/>
    <x v="0"/>
  </r>
  <r>
    <x v="2"/>
    <x v="28"/>
    <x v="0"/>
    <x v="0"/>
    <x v="0"/>
    <x v="0"/>
    <x v="0"/>
    <n v="15"/>
    <x v="2"/>
    <x v="0"/>
    <x v="0"/>
  </r>
  <r>
    <x v="2"/>
    <x v="28"/>
    <x v="0"/>
    <x v="0"/>
    <x v="0"/>
    <x v="1"/>
    <x v="1"/>
    <n v="17"/>
    <x v="2"/>
    <x v="0"/>
    <x v="0"/>
  </r>
  <r>
    <x v="2"/>
    <x v="28"/>
    <x v="0"/>
    <x v="0"/>
    <x v="0"/>
    <x v="2"/>
    <x v="2"/>
    <n v="0"/>
    <x v="2"/>
    <x v="0"/>
    <x v="0"/>
  </r>
  <r>
    <x v="2"/>
    <x v="28"/>
    <x v="0"/>
    <x v="0"/>
    <x v="0"/>
    <x v="3"/>
    <x v="3"/>
    <n v="3"/>
    <x v="2"/>
    <x v="0"/>
    <x v="0"/>
  </r>
  <r>
    <x v="2"/>
    <x v="28"/>
    <x v="0"/>
    <x v="0"/>
    <x v="0"/>
    <x v="4"/>
    <x v="4"/>
    <n v="8"/>
    <x v="2"/>
    <x v="0"/>
    <x v="0"/>
  </r>
  <r>
    <x v="2"/>
    <x v="28"/>
    <x v="0"/>
    <x v="0"/>
    <x v="0"/>
    <x v="5"/>
    <x v="5"/>
    <n v="10"/>
    <x v="2"/>
    <x v="0"/>
    <x v="0"/>
  </r>
  <r>
    <x v="2"/>
    <x v="28"/>
    <x v="0"/>
    <x v="0"/>
    <x v="0"/>
    <x v="6"/>
    <x v="6"/>
    <n v="1"/>
    <x v="2"/>
    <x v="0"/>
    <x v="0"/>
  </r>
  <r>
    <x v="2"/>
    <x v="28"/>
    <x v="0"/>
    <x v="0"/>
    <x v="0"/>
    <x v="7"/>
    <x v="7"/>
    <n v="7"/>
    <x v="2"/>
    <x v="0"/>
    <x v="0"/>
  </r>
  <r>
    <x v="2"/>
    <x v="28"/>
    <x v="0"/>
    <x v="1"/>
    <x v="0"/>
    <x v="0"/>
    <x v="0"/>
    <n v="250"/>
    <x v="2"/>
    <x v="0"/>
    <x v="0"/>
  </r>
  <r>
    <x v="2"/>
    <x v="28"/>
    <x v="0"/>
    <x v="1"/>
    <x v="0"/>
    <x v="1"/>
    <x v="1"/>
    <n v="250"/>
    <x v="2"/>
    <x v="0"/>
    <x v="0"/>
  </r>
  <r>
    <x v="2"/>
    <x v="28"/>
    <x v="0"/>
    <x v="1"/>
    <x v="0"/>
    <x v="2"/>
    <x v="2"/>
    <n v="93"/>
    <x v="2"/>
    <x v="0"/>
    <x v="0"/>
  </r>
  <r>
    <x v="2"/>
    <x v="28"/>
    <x v="0"/>
    <x v="1"/>
    <x v="0"/>
    <x v="3"/>
    <x v="3"/>
    <n v="86"/>
    <x v="2"/>
    <x v="0"/>
    <x v="0"/>
  </r>
  <r>
    <x v="2"/>
    <x v="28"/>
    <x v="0"/>
    <x v="1"/>
    <x v="0"/>
    <x v="4"/>
    <x v="4"/>
    <n v="40"/>
    <x v="2"/>
    <x v="0"/>
    <x v="0"/>
  </r>
  <r>
    <x v="2"/>
    <x v="28"/>
    <x v="0"/>
    <x v="1"/>
    <x v="0"/>
    <x v="5"/>
    <x v="5"/>
    <n v="249"/>
    <x v="2"/>
    <x v="0"/>
    <x v="0"/>
  </r>
  <r>
    <x v="2"/>
    <x v="28"/>
    <x v="0"/>
    <x v="1"/>
    <x v="0"/>
    <x v="6"/>
    <x v="6"/>
    <n v="84"/>
    <x v="2"/>
    <x v="0"/>
    <x v="0"/>
  </r>
  <r>
    <x v="2"/>
    <x v="28"/>
    <x v="0"/>
    <x v="1"/>
    <x v="0"/>
    <x v="7"/>
    <x v="7"/>
    <n v="262"/>
    <x v="2"/>
    <x v="0"/>
    <x v="0"/>
  </r>
  <r>
    <x v="2"/>
    <x v="28"/>
    <x v="0"/>
    <x v="2"/>
    <x v="0"/>
    <x v="0"/>
    <x v="0"/>
    <n v="418"/>
    <x v="2"/>
    <x v="0"/>
    <x v="0"/>
  </r>
  <r>
    <x v="2"/>
    <x v="28"/>
    <x v="0"/>
    <x v="2"/>
    <x v="0"/>
    <x v="1"/>
    <x v="1"/>
    <n v="488"/>
    <x v="2"/>
    <x v="0"/>
    <x v="0"/>
  </r>
  <r>
    <x v="2"/>
    <x v="28"/>
    <x v="0"/>
    <x v="2"/>
    <x v="0"/>
    <x v="2"/>
    <x v="2"/>
    <n v="278"/>
    <x v="2"/>
    <x v="0"/>
    <x v="0"/>
  </r>
  <r>
    <x v="2"/>
    <x v="28"/>
    <x v="0"/>
    <x v="2"/>
    <x v="0"/>
    <x v="3"/>
    <x v="3"/>
    <n v="117"/>
    <x v="2"/>
    <x v="0"/>
    <x v="0"/>
  </r>
  <r>
    <x v="2"/>
    <x v="28"/>
    <x v="0"/>
    <x v="2"/>
    <x v="0"/>
    <x v="4"/>
    <x v="4"/>
    <n v="361"/>
    <x v="2"/>
    <x v="0"/>
    <x v="0"/>
  </r>
  <r>
    <x v="2"/>
    <x v="28"/>
    <x v="0"/>
    <x v="2"/>
    <x v="0"/>
    <x v="5"/>
    <x v="5"/>
    <n v="507"/>
    <x v="2"/>
    <x v="0"/>
    <x v="0"/>
  </r>
  <r>
    <x v="2"/>
    <x v="28"/>
    <x v="0"/>
    <x v="2"/>
    <x v="0"/>
    <x v="6"/>
    <x v="6"/>
    <n v="280"/>
    <x v="2"/>
    <x v="0"/>
    <x v="0"/>
  </r>
  <r>
    <x v="2"/>
    <x v="28"/>
    <x v="0"/>
    <x v="2"/>
    <x v="0"/>
    <x v="7"/>
    <x v="7"/>
    <n v="473"/>
    <x v="2"/>
    <x v="0"/>
    <x v="0"/>
  </r>
  <r>
    <x v="2"/>
    <x v="28"/>
    <x v="0"/>
    <x v="3"/>
    <x v="1"/>
    <x v="0"/>
    <x v="0"/>
    <n v="33"/>
    <x v="2"/>
    <x v="0"/>
    <x v="0"/>
  </r>
  <r>
    <x v="2"/>
    <x v="28"/>
    <x v="0"/>
    <x v="3"/>
    <x v="1"/>
    <x v="1"/>
    <x v="1"/>
    <n v="38"/>
    <x v="2"/>
    <x v="0"/>
    <x v="0"/>
  </r>
  <r>
    <x v="2"/>
    <x v="28"/>
    <x v="0"/>
    <x v="3"/>
    <x v="1"/>
    <x v="2"/>
    <x v="2"/>
    <n v="12"/>
    <x v="2"/>
    <x v="0"/>
    <x v="0"/>
  </r>
  <r>
    <x v="2"/>
    <x v="28"/>
    <x v="0"/>
    <x v="3"/>
    <x v="1"/>
    <x v="3"/>
    <x v="3"/>
    <n v="22"/>
    <x v="2"/>
    <x v="0"/>
    <x v="0"/>
  </r>
  <r>
    <x v="2"/>
    <x v="28"/>
    <x v="0"/>
    <x v="3"/>
    <x v="1"/>
    <x v="4"/>
    <x v="4"/>
    <n v="59"/>
    <x v="2"/>
    <x v="0"/>
    <x v="0"/>
  </r>
  <r>
    <x v="2"/>
    <x v="28"/>
    <x v="0"/>
    <x v="3"/>
    <x v="1"/>
    <x v="5"/>
    <x v="5"/>
    <n v="26"/>
    <x v="2"/>
    <x v="0"/>
    <x v="0"/>
  </r>
  <r>
    <x v="2"/>
    <x v="28"/>
    <x v="0"/>
    <x v="3"/>
    <x v="1"/>
    <x v="6"/>
    <x v="6"/>
    <n v="86"/>
    <x v="2"/>
    <x v="0"/>
    <x v="0"/>
  </r>
  <r>
    <x v="2"/>
    <x v="28"/>
    <x v="0"/>
    <x v="3"/>
    <x v="1"/>
    <x v="7"/>
    <x v="7"/>
    <n v="33"/>
    <x v="2"/>
    <x v="0"/>
    <x v="0"/>
  </r>
  <r>
    <x v="2"/>
    <x v="28"/>
    <x v="0"/>
    <x v="4"/>
    <x v="0"/>
    <x v="0"/>
    <x v="0"/>
    <n v="7"/>
    <x v="2"/>
    <x v="0"/>
    <x v="0"/>
  </r>
  <r>
    <x v="2"/>
    <x v="28"/>
    <x v="0"/>
    <x v="4"/>
    <x v="0"/>
    <x v="1"/>
    <x v="1"/>
    <n v="5"/>
    <x v="2"/>
    <x v="0"/>
    <x v="0"/>
  </r>
  <r>
    <x v="2"/>
    <x v="28"/>
    <x v="0"/>
    <x v="4"/>
    <x v="0"/>
    <x v="2"/>
    <x v="2"/>
    <n v="50"/>
    <x v="2"/>
    <x v="0"/>
    <x v="0"/>
  </r>
  <r>
    <x v="2"/>
    <x v="28"/>
    <x v="0"/>
    <x v="4"/>
    <x v="0"/>
    <x v="3"/>
    <x v="3"/>
    <n v="40"/>
    <x v="2"/>
    <x v="0"/>
    <x v="0"/>
  </r>
  <r>
    <x v="2"/>
    <x v="28"/>
    <x v="0"/>
    <x v="4"/>
    <x v="0"/>
    <x v="4"/>
    <x v="4"/>
    <n v="11"/>
    <x v="2"/>
    <x v="0"/>
    <x v="0"/>
  </r>
  <r>
    <x v="2"/>
    <x v="28"/>
    <x v="0"/>
    <x v="4"/>
    <x v="0"/>
    <x v="5"/>
    <x v="5"/>
    <n v="8"/>
    <x v="2"/>
    <x v="0"/>
    <x v="0"/>
  </r>
  <r>
    <x v="2"/>
    <x v="28"/>
    <x v="0"/>
    <x v="4"/>
    <x v="0"/>
    <x v="6"/>
    <x v="6"/>
    <n v="11"/>
    <x v="2"/>
    <x v="0"/>
    <x v="0"/>
  </r>
  <r>
    <x v="2"/>
    <x v="28"/>
    <x v="0"/>
    <x v="4"/>
    <x v="0"/>
    <x v="7"/>
    <x v="7"/>
    <n v="1"/>
    <x v="2"/>
    <x v="0"/>
    <x v="0"/>
  </r>
  <r>
    <x v="2"/>
    <x v="28"/>
    <x v="0"/>
    <x v="5"/>
    <x v="1"/>
    <x v="0"/>
    <x v="0"/>
    <n v="537"/>
    <x v="2"/>
    <x v="0"/>
    <x v="0"/>
  </r>
  <r>
    <x v="2"/>
    <x v="28"/>
    <x v="0"/>
    <x v="5"/>
    <x v="1"/>
    <x v="1"/>
    <x v="1"/>
    <n v="544"/>
    <x v="2"/>
    <x v="0"/>
    <x v="0"/>
  </r>
  <r>
    <x v="2"/>
    <x v="28"/>
    <x v="0"/>
    <x v="5"/>
    <x v="1"/>
    <x v="2"/>
    <x v="2"/>
    <n v="395"/>
    <x v="2"/>
    <x v="0"/>
    <x v="0"/>
  </r>
  <r>
    <x v="2"/>
    <x v="28"/>
    <x v="0"/>
    <x v="5"/>
    <x v="1"/>
    <x v="3"/>
    <x v="3"/>
    <n v="366"/>
    <x v="2"/>
    <x v="0"/>
    <x v="0"/>
  </r>
  <r>
    <x v="2"/>
    <x v="28"/>
    <x v="0"/>
    <x v="5"/>
    <x v="1"/>
    <x v="4"/>
    <x v="4"/>
    <n v="413"/>
    <x v="2"/>
    <x v="0"/>
    <x v="0"/>
  </r>
  <r>
    <x v="2"/>
    <x v="28"/>
    <x v="0"/>
    <x v="5"/>
    <x v="1"/>
    <x v="5"/>
    <x v="5"/>
    <n v="490"/>
    <x v="2"/>
    <x v="0"/>
    <x v="0"/>
  </r>
  <r>
    <x v="2"/>
    <x v="28"/>
    <x v="0"/>
    <x v="5"/>
    <x v="1"/>
    <x v="6"/>
    <x v="6"/>
    <n v="519"/>
    <x v="2"/>
    <x v="0"/>
    <x v="0"/>
  </r>
  <r>
    <x v="2"/>
    <x v="28"/>
    <x v="0"/>
    <x v="5"/>
    <x v="1"/>
    <x v="7"/>
    <x v="7"/>
    <n v="661"/>
    <x v="2"/>
    <x v="0"/>
    <x v="0"/>
  </r>
  <r>
    <x v="2"/>
    <x v="28"/>
    <x v="1"/>
    <x v="0"/>
    <x v="0"/>
    <x v="0"/>
    <x v="0"/>
    <n v="15"/>
    <x v="2"/>
    <x v="0"/>
    <x v="0"/>
  </r>
  <r>
    <x v="2"/>
    <x v="28"/>
    <x v="1"/>
    <x v="0"/>
    <x v="0"/>
    <x v="1"/>
    <x v="1"/>
    <n v="2"/>
    <x v="2"/>
    <x v="0"/>
    <x v="0"/>
  </r>
  <r>
    <x v="2"/>
    <x v="28"/>
    <x v="1"/>
    <x v="0"/>
    <x v="0"/>
    <x v="2"/>
    <x v="2"/>
    <n v="0"/>
    <x v="2"/>
    <x v="0"/>
    <x v="0"/>
  </r>
  <r>
    <x v="2"/>
    <x v="28"/>
    <x v="1"/>
    <x v="0"/>
    <x v="0"/>
    <x v="3"/>
    <x v="3"/>
    <n v="1"/>
    <x v="2"/>
    <x v="0"/>
    <x v="0"/>
  </r>
  <r>
    <x v="2"/>
    <x v="28"/>
    <x v="1"/>
    <x v="0"/>
    <x v="0"/>
    <x v="4"/>
    <x v="4"/>
    <n v="6"/>
    <x v="2"/>
    <x v="0"/>
    <x v="0"/>
  </r>
  <r>
    <x v="2"/>
    <x v="28"/>
    <x v="1"/>
    <x v="0"/>
    <x v="0"/>
    <x v="5"/>
    <x v="5"/>
    <n v="24"/>
    <x v="2"/>
    <x v="0"/>
    <x v="0"/>
  </r>
  <r>
    <x v="2"/>
    <x v="28"/>
    <x v="1"/>
    <x v="0"/>
    <x v="0"/>
    <x v="6"/>
    <x v="6"/>
    <n v="0"/>
    <x v="2"/>
    <x v="0"/>
    <x v="0"/>
  </r>
  <r>
    <x v="2"/>
    <x v="28"/>
    <x v="1"/>
    <x v="0"/>
    <x v="0"/>
    <x v="7"/>
    <x v="7"/>
    <n v="23"/>
    <x v="2"/>
    <x v="0"/>
    <x v="0"/>
  </r>
  <r>
    <x v="2"/>
    <x v="28"/>
    <x v="1"/>
    <x v="1"/>
    <x v="0"/>
    <x v="0"/>
    <x v="0"/>
    <n v="277"/>
    <x v="2"/>
    <x v="0"/>
    <x v="0"/>
  </r>
  <r>
    <x v="2"/>
    <x v="28"/>
    <x v="1"/>
    <x v="1"/>
    <x v="0"/>
    <x v="1"/>
    <x v="1"/>
    <n v="286"/>
    <x v="2"/>
    <x v="0"/>
    <x v="0"/>
  </r>
  <r>
    <x v="2"/>
    <x v="28"/>
    <x v="1"/>
    <x v="1"/>
    <x v="0"/>
    <x v="2"/>
    <x v="2"/>
    <n v="276"/>
    <x v="2"/>
    <x v="0"/>
    <x v="0"/>
  </r>
  <r>
    <x v="2"/>
    <x v="28"/>
    <x v="1"/>
    <x v="1"/>
    <x v="0"/>
    <x v="3"/>
    <x v="3"/>
    <n v="285"/>
    <x v="2"/>
    <x v="0"/>
    <x v="0"/>
  </r>
  <r>
    <x v="2"/>
    <x v="28"/>
    <x v="1"/>
    <x v="1"/>
    <x v="0"/>
    <x v="4"/>
    <x v="4"/>
    <n v="281"/>
    <x v="2"/>
    <x v="0"/>
    <x v="0"/>
  </r>
  <r>
    <x v="2"/>
    <x v="28"/>
    <x v="1"/>
    <x v="1"/>
    <x v="0"/>
    <x v="5"/>
    <x v="5"/>
    <n v="241"/>
    <x v="2"/>
    <x v="0"/>
    <x v="0"/>
  </r>
  <r>
    <x v="2"/>
    <x v="28"/>
    <x v="1"/>
    <x v="1"/>
    <x v="0"/>
    <x v="6"/>
    <x v="6"/>
    <n v="94"/>
    <x v="2"/>
    <x v="0"/>
    <x v="0"/>
  </r>
  <r>
    <x v="2"/>
    <x v="28"/>
    <x v="1"/>
    <x v="1"/>
    <x v="0"/>
    <x v="7"/>
    <x v="7"/>
    <n v="199"/>
    <x v="2"/>
    <x v="0"/>
    <x v="0"/>
  </r>
  <r>
    <x v="2"/>
    <x v="28"/>
    <x v="1"/>
    <x v="2"/>
    <x v="0"/>
    <x v="0"/>
    <x v="0"/>
    <n v="536"/>
    <x v="2"/>
    <x v="0"/>
    <x v="0"/>
  </r>
  <r>
    <x v="2"/>
    <x v="28"/>
    <x v="1"/>
    <x v="2"/>
    <x v="0"/>
    <x v="1"/>
    <x v="1"/>
    <n v="484"/>
    <x v="2"/>
    <x v="0"/>
    <x v="0"/>
  </r>
  <r>
    <x v="2"/>
    <x v="28"/>
    <x v="1"/>
    <x v="2"/>
    <x v="0"/>
    <x v="2"/>
    <x v="2"/>
    <n v="573"/>
    <x v="2"/>
    <x v="0"/>
    <x v="0"/>
  </r>
  <r>
    <x v="2"/>
    <x v="28"/>
    <x v="1"/>
    <x v="2"/>
    <x v="0"/>
    <x v="3"/>
    <x v="3"/>
    <n v="316"/>
    <x v="2"/>
    <x v="0"/>
    <x v="0"/>
  </r>
  <r>
    <x v="2"/>
    <x v="28"/>
    <x v="1"/>
    <x v="2"/>
    <x v="0"/>
    <x v="4"/>
    <x v="4"/>
    <n v="479"/>
    <x v="2"/>
    <x v="0"/>
    <x v="0"/>
  </r>
  <r>
    <x v="2"/>
    <x v="28"/>
    <x v="1"/>
    <x v="2"/>
    <x v="0"/>
    <x v="5"/>
    <x v="5"/>
    <n v="535"/>
    <x v="2"/>
    <x v="0"/>
    <x v="0"/>
  </r>
  <r>
    <x v="2"/>
    <x v="28"/>
    <x v="1"/>
    <x v="2"/>
    <x v="0"/>
    <x v="6"/>
    <x v="6"/>
    <n v="270"/>
    <x v="2"/>
    <x v="0"/>
    <x v="0"/>
  </r>
  <r>
    <x v="2"/>
    <x v="28"/>
    <x v="1"/>
    <x v="2"/>
    <x v="0"/>
    <x v="7"/>
    <x v="7"/>
    <n v="438"/>
    <x v="2"/>
    <x v="0"/>
    <x v="0"/>
  </r>
  <r>
    <x v="2"/>
    <x v="28"/>
    <x v="1"/>
    <x v="3"/>
    <x v="1"/>
    <x v="0"/>
    <x v="0"/>
    <n v="41"/>
    <x v="2"/>
    <x v="0"/>
    <x v="0"/>
  </r>
  <r>
    <x v="2"/>
    <x v="28"/>
    <x v="1"/>
    <x v="3"/>
    <x v="1"/>
    <x v="1"/>
    <x v="1"/>
    <n v="1"/>
    <x v="2"/>
    <x v="0"/>
    <x v="0"/>
  </r>
  <r>
    <x v="2"/>
    <x v="28"/>
    <x v="1"/>
    <x v="3"/>
    <x v="1"/>
    <x v="2"/>
    <x v="2"/>
    <n v="3"/>
    <x v="2"/>
    <x v="0"/>
    <x v="0"/>
  </r>
  <r>
    <x v="2"/>
    <x v="28"/>
    <x v="1"/>
    <x v="3"/>
    <x v="1"/>
    <x v="3"/>
    <x v="3"/>
    <n v="14"/>
    <x v="2"/>
    <x v="0"/>
    <x v="0"/>
  </r>
  <r>
    <x v="2"/>
    <x v="28"/>
    <x v="1"/>
    <x v="3"/>
    <x v="1"/>
    <x v="4"/>
    <x v="4"/>
    <n v="23"/>
    <x v="2"/>
    <x v="0"/>
    <x v="0"/>
  </r>
  <r>
    <x v="2"/>
    <x v="28"/>
    <x v="1"/>
    <x v="3"/>
    <x v="1"/>
    <x v="5"/>
    <x v="5"/>
    <n v="16"/>
    <x v="2"/>
    <x v="0"/>
    <x v="0"/>
  </r>
  <r>
    <x v="2"/>
    <x v="28"/>
    <x v="1"/>
    <x v="3"/>
    <x v="1"/>
    <x v="6"/>
    <x v="6"/>
    <n v="486"/>
    <x v="2"/>
    <x v="0"/>
    <x v="0"/>
  </r>
  <r>
    <x v="2"/>
    <x v="28"/>
    <x v="1"/>
    <x v="3"/>
    <x v="1"/>
    <x v="7"/>
    <x v="7"/>
    <n v="2"/>
    <x v="2"/>
    <x v="0"/>
    <x v="0"/>
  </r>
  <r>
    <x v="2"/>
    <x v="28"/>
    <x v="1"/>
    <x v="4"/>
    <x v="0"/>
    <x v="0"/>
    <x v="0"/>
    <n v="1"/>
    <x v="2"/>
    <x v="0"/>
    <x v="0"/>
  </r>
  <r>
    <x v="2"/>
    <x v="28"/>
    <x v="1"/>
    <x v="4"/>
    <x v="0"/>
    <x v="1"/>
    <x v="1"/>
    <n v="5"/>
    <x v="2"/>
    <x v="0"/>
    <x v="0"/>
  </r>
  <r>
    <x v="2"/>
    <x v="28"/>
    <x v="1"/>
    <x v="4"/>
    <x v="0"/>
    <x v="2"/>
    <x v="2"/>
    <n v="1"/>
    <x v="2"/>
    <x v="0"/>
    <x v="0"/>
  </r>
  <r>
    <x v="2"/>
    <x v="28"/>
    <x v="1"/>
    <x v="4"/>
    <x v="0"/>
    <x v="3"/>
    <x v="3"/>
    <n v="2"/>
    <x v="2"/>
    <x v="0"/>
    <x v="0"/>
  </r>
  <r>
    <x v="2"/>
    <x v="28"/>
    <x v="1"/>
    <x v="4"/>
    <x v="0"/>
    <x v="4"/>
    <x v="4"/>
    <n v="3"/>
    <x v="2"/>
    <x v="0"/>
    <x v="0"/>
  </r>
  <r>
    <x v="2"/>
    <x v="28"/>
    <x v="1"/>
    <x v="4"/>
    <x v="0"/>
    <x v="5"/>
    <x v="5"/>
    <n v="45"/>
    <x v="2"/>
    <x v="0"/>
    <x v="0"/>
  </r>
  <r>
    <x v="2"/>
    <x v="28"/>
    <x v="1"/>
    <x v="4"/>
    <x v="0"/>
    <x v="6"/>
    <x v="6"/>
    <n v="9"/>
    <x v="2"/>
    <x v="0"/>
    <x v="0"/>
  </r>
  <r>
    <x v="2"/>
    <x v="28"/>
    <x v="1"/>
    <x v="4"/>
    <x v="0"/>
    <x v="7"/>
    <x v="7"/>
    <n v="2"/>
    <x v="2"/>
    <x v="0"/>
    <x v="0"/>
  </r>
  <r>
    <x v="2"/>
    <x v="28"/>
    <x v="1"/>
    <x v="5"/>
    <x v="1"/>
    <x v="0"/>
    <x v="0"/>
    <n v="83"/>
    <x v="2"/>
    <x v="0"/>
    <x v="0"/>
  </r>
  <r>
    <x v="2"/>
    <x v="28"/>
    <x v="1"/>
    <x v="5"/>
    <x v="1"/>
    <x v="1"/>
    <x v="1"/>
    <n v="126"/>
    <x v="2"/>
    <x v="0"/>
    <x v="0"/>
  </r>
  <r>
    <x v="2"/>
    <x v="28"/>
    <x v="1"/>
    <x v="5"/>
    <x v="1"/>
    <x v="2"/>
    <x v="2"/>
    <n v="16"/>
    <x v="2"/>
    <x v="0"/>
    <x v="0"/>
  </r>
  <r>
    <x v="2"/>
    <x v="28"/>
    <x v="1"/>
    <x v="5"/>
    <x v="1"/>
    <x v="3"/>
    <x v="3"/>
    <n v="94"/>
    <x v="2"/>
    <x v="0"/>
    <x v="0"/>
  </r>
  <r>
    <x v="2"/>
    <x v="28"/>
    <x v="1"/>
    <x v="5"/>
    <x v="1"/>
    <x v="4"/>
    <x v="4"/>
    <n v="73"/>
    <x v="2"/>
    <x v="0"/>
    <x v="0"/>
  </r>
  <r>
    <x v="2"/>
    <x v="28"/>
    <x v="1"/>
    <x v="5"/>
    <x v="1"/>
    <x v="5"/>
    <x v="5"/>
    <n v="71"/>
    <x v="2"/>
    <x v="0"/>
    <x v="0"/>
  </r>
  <r>
    <x v="2"/>
    <x v="28"/>
    <x v="1"/>
    <x v="5"/>
    <x v="1"/>
    <x v="6"/>
    <x v="6"/>
    <n v="5"/>
    <x v="2"/>
    <x v="0"/>
    <x v="0"/>
  </r>
  <r>
    <x v="2"/>
    <x v="28"/>
    <x v="1"/>
    <x v="5"/>
    <x v="1"/>
    <x v="7"/>
    <x v="7"/>
    <n v="43"/>
    <x v="2"/>
    <x v="0"/>
    <x v="0"/>
  </r>
  <r>
    <x v="2"/>
    <x v="29"/>
    <x v="0"/>
    <x v="0"/>
    <x v="0"/>
    <x v="0"/>
    <x v="0"/>
    <n v="396"/>
    <x v="2"/>
    <x v="0"/>
    <x v="0"/>
  </r>
  <r>
    <x v="2"/>
    <x v="29"/>
    <x v="0"/>
    <x v="0"/>
    <x v="0"/>
    <x v="1"/>
    <x v="1"/>
    <n v="321"/>
    <x v="2"/>
    <x v="0"/>
    <x v="0"/>
  </r>
  <r>
    <x v="2"/>
    <x v="29"/>
    <x v="0"/>
    <x v="0"/>
    <x v="0"/>
    <x v="2"/>
    <x v="2"/>
    <n v="445"/>
    <x v="2"/>
    <x v="0"/>
    <x v="0"/>
  </r>
  <r>
    <x v="2"/>
    <x v="29"/>
    <x v="0"/>
    <x v="0"/>
    <x v="0"/>
    <x v="3"/>
    <x v="3"/>
    <n v="300"/>
    <x v="2"/>
    <x v="0"/>
    <x v="0"/>
  </r>
  <r>
    <x v="2"/>
    <x v="29"/>
    <x v="0"/>
    <x v="0"/>
    <x v="0"/>
    <x v="4"/>
    <x v="4"/>
    <n v="379"/>
    <x v="2"/>
    <x v="0"/>
    <x v="0"/>
  </r>
  <r>
    <x v="2"/>
    <x v="29"/>
    <x v="0"/>
    <x v="0"/>
    <x v="0"/>
    <x v="5"/>
    <x v="5"/>
    <n v="340"/>
    <x v="2"/>
    <x v="0"/>
    <x v="0"/>
  </r>
  <r>
    <x v="2"/>
    <x v="29"/>
    <x v="0"/>
    <x v="0"/>
    <x v="0"/>
    <x v="6"/>
    <x v="6"/>
    <n v="1164"/>
    <x v="2"/>
    <x v="0"/>
    <x v="0"/>
  </r>
  <r>
    <x v="2"/>
    <x v="29"/>
    <x v="0"/>
    <x v="0"/>
    <x v="0"/>
    <x v="7"/>
    <x v="7"/>
    <n v="347"/>
    <x v="2"/>
    <x v="0"/>
    <x v="0"/>
  </r>
  <r>
    <x v="2"/>
    <x v="29"/>
    <x v="0"/>
    <x v="1"/>
    <x v="0"/>
    <x v="0"/>
    <x v="0"/>
    <n v="753"/>
    <x v="2"/>
    <x v="0"/>
    <x v="0"/>
  </r>
  <r>
    <x v="2"/>
    <x v="29"/>
    <x v="0"/>
    <x v="1"/>
    <x v="0"/>
    <x v="1"/>
    <x v="1"/>
    <n v="715"/>
    <x v="2"/>
    <x v="0"/>
    <x v="0"/>
  </r>
  <r>
    <x v="2"/>
    <x v="29"/>
    <x v="0"/>
    <x v="1"/>
    <x v="0"/>
    <x v="2"/>
    <x v="2"/>
    <n v="748"/>
    <x v="2"/>
    <x v="0"/>
    <x v="0"/>
  </r>
  <r>
    <x v="2"/>
    <x v="29"/>
    <x v="0"/>
    <x v="1"/>
    <x v="0"/>
    <x v="3"/>
    <x v="3"/>
    <n v="846"/>
    <x v="2"/>
    <x v="0"/>
    <x v="0"/>
  </r>
  <r>
    <x v="2"/>
    <x v="29"/>
    <x v="0"/>
    <x v="1"/>
    <x v="0"/>
    <x v="4"/>
    <x v="4"/>
    <n v="796"/>
    <x v="2"/>
    <x v="0"/>
    <x v="0"/>
  </r>
  <r>
    <x v="2"/>
    <x v="29"/>
    <x v="0"/>
    <x v="1"/>
    <x v="0"/>
    <x v="5"/>
    <x v="5"/>
    <n v="788"/>
    <x v="2"/>
    <x v="0"/>
    <x v="0"/>
  </r>
  <r>
    <x v="2"/>
    <x v="29"/>
    <x v="0"/>
    <x v="1"/>
    <x v="0"/>
    <x v="6"/>
    <x v="6"/>
    <n v="947"/>
    <x v="2"/>
    <x v="0"/>
    <x v="0"/>
  </r>
  <r>
    <x v="2"/>
    <x v="29"/>
    <x v="0"/>
    <x v="1"/>
    <x v="0"/>
    <x v="7"/>
    <x v="7"/>
    <n v="798"/>
    <x v="2"/>
    <x v="0"/>
    <x v="0"/>
  </r>
  <r>
    <x v="2"/>
    <x v="29"/>
    <x v="0"/>
    <x v="2"/>
    <x v="0"/>
    <x v="0"/>
    <x v="0"/>
    <n v="1464"/>
    <x v="2"/>
    <x v="0"/>
    <x v="0"/>
  </r>
  <r>
    <x v="2"/>
    <x v="29"/>
    <x v="0"/>
    <x v="2"/>
    <x v="0"/>
    <x v="1"/>
    <x v="1"/>
    <n v="1484"/>
    <x v="2"/>
    <x v="0"/>
    <x v="0"/>
  </r>
  <r>
    <x v="2"/>
    <x v="29"/>
    <x v="0"/>
    <x v="2"/>
    <x v="0"/>
    <x v="2"/>
    <x v="2"/>
    <n v="1385"/>
    <x v="2"/>
    <x v="0"/>
    <x v="0"/>
  </r>
  <r>
    <x v="2"/>
    <x v="29"/>
    <x v="0"/>
    <x v="2"/>
    <x v="0"/>
    <x v="3"/>
    <x v="3"/>
    <n v="1616"/>
    <x v="2"/>
    <x v="0"/>
    <x v="0"/>
  </r>
  <r>
    <x v="2"/>
    <x v="29"/>
    <x v="0"/>
    <x v="2"/>
    <x v="0"/>
    <x v="4"/>
    <x v="4"/>
    <n v="1533"/>
    <x v="2"/>
    <x v="0"/>
    <x v="0"/>
  </r>
  <r>
    <x v="2"/>
    <x v="29"/>
    <x v="0"/>
    <x v="2"/>
    <x v="0"/>
    <x v="5"/>
    <x v="5"/>
    <n v="1520"/>
    <x v="2"/>
    <x v="0"/>
    <x v="0"/>
  </r>
  <r>
    <x v="2"/>
    <x v="29"/>
    <x v="0"/>
    <x v="2"/>
    <x v="0"/>
    <x v="6"/>
    <x v="6"/>
    <n v="1596"/>
    <x v="2"/>
    <x v="0"/>
    <x v="0"/>
  </r>
  <r>
    <x v="2"/>
    <x v="29"/>
    <x v="0"/>
    <x v="2"/>
    <x v="0"/>
    <x v="7"/>
    <x v="7"/>
    <n v="1488"/>
    <x v="2"/>
    <x v="0"/>
    <x v="0"/>
  </r>
  <r>
    <x v="2"/>
    <x v="29"/>
    <x v="0"/>
    <x v="3"/>
    <x v="1"/>
    <x v="0"/>
    <x v="0"/>
    <n v="9"/>
    <x v="2"/>
    <x v="0"/>
    <x v="0"/>
  </r>
  <r>
    <x v="2"/>
    <x v="29"/>
    <x v="0"/>
    <x v="3"/>
    <x v="1"/>
    <x v="1"/>
    <x v="1"/>
    <n v="66"/>
    <x v="2"/>
    <x v="0"/>
    <x v="0"/>
  </r>
  <r>
    <x v="2"/>
    <x v="29"/>
    <x v="0"/>
    <x v="3"/>
    <x v="1"/>
    <x v="2"/>
    <x v="2"/>
    <n v="10"/>
    <x v="2"/>
    <x v="0"/>
    <x v="0"/>
  </r>
  <r>
    <x v="2"/>
    <x v="29"/>
    <x v="0"/>
    <x v="3"/>
    <x v="1"/>
    <x v="3"/>
    <x v="3"/>
    <n v="18"/>
    <x v="2"/>
    <x v="0"/>
    <x v="0"/>
  </r>
  <r>
    <x v="2"/>
    <x v="29"/>
    <x v="0"/>
    <x v="3"/>
    <x v="1"/>
    <x v="4"/>
    <x v="4"/>
    <n v="11"/>
    <x v="2"/>
    <x v="0"/>
    <x v="0"/>
  </r>
  <r>
    <x v="2"/>
    <x v="29"/>
    <x v="0"/>
    <x v="3"/>
    <x v="1"/>
    <x v="5"/>
    <x v="5"/>
    <n v="43"/>
    <x v="2"/>
    <x v="0"/>
    <x v="0"/>
  </r>
  <r>
    <x v="2"/>
    <x v="29"/>
    <x v="0"/>
    <x v="3"/>
    <x v="1"/>
    <x v="6"/>
    <x v="6"/>
    <n v="11"/>
    <x v="2"/>
    <x v="0"/>
    <x v="0"/>
  </r>
  <r>
    <x v="2"/>
    <x v="29"/>
    <x v="0"/>
    <x v="3"/>
    <x v="1"/>
    <x v="7"/>
    <x v="7"/>
    <n v="15"/>
    <x v="2"/>
    <x v="0"/>
    <x v="0"/>
  </r>
  <r>
    <x v="2"/>
    <x v="29"/>
    <x v="0"/>
    <x v="4"/>
    <x v="0"/>
    <x v="0"/>
    <x v="0"/>
    <n v="50"/>
    <x v="2"/>
    <x v="0"/>
    <x v="0"/>
  </r>
  <r>
    <x v="2"/>
    <x v="29"/>
    <x v="0"/>
    <x v="4"/>
    <x v="0"/>
    <x v="1"/>
    <x v="1"/>
    <n v="62"/>
    <x v="2"/>
    <x v="0"/>
    <x v="0"/>
  </r>
  <r>
    <x v="2"/>
    <x v="29"/>
    <x v="0"/>
    <x v="4"/>
    <x v="0"/>
    <x v="2"/>
    <x v="2"/>
    <n v="38"/>
    <x v="2"/>
    <x v="0"/>
    <x v="0"/>
  </r>
  <r>
    <x v="2"/>
    <x v="29"/>
    <x v="0"/>
    <x v="4"/>
    <x v="0"/>
    <x v="3"/>
    <x v="3"/>
    <n v="94"/>
    <x v="2"/>
    <x v="0"/>
    <x v="0"/>
  </r>
  <r>
    <x v="2"/>
    <x v="29"/>
    <x v="0"/>
    <x v="4"/>
    <x v="0"/>
    <x v="4"/>
    <x v="4"/>
    <n v="28"/>
    <x v="2"/>
    <x v="0"/>
    <x v="0"/>
  </r>
  <r>
    <x v="2"/>
    <x v="29"/>
    <x v="0"/>
    <x v="4"/>
    <x v="0"/>
    <x v="5"/>
    <x v="5"/>
    <n v="64"/>
    <x v="2"/>
    <x v="0"/>
    <x v="0"/>
  </r>
  <r>
    <x v="2"/>
    <x v="29"/>
    <x v="0"/>
    <x v="4"/>
    <x v="0"/>
    <x v="6"/>
    <x v="6"/>
    <n v="93"/>
    <x v="2"/>
    <x v="0"/>
    <x v="0"/>
  </r>
  <r>
    <x v="2"/>
    <x v="29"/>
    <x v="0"/>
    <x v="4"/>
    <x v="0"/>
    <x v="7"/>
    <x v="7"/>
    <n v="64"/>
    <x v="2"/>
    <x v="0"/>
    <x v="0"/>
  </r>
  <r>
    <x v="2"/>
    <x v="29"/>
    <x v="0"/>
    <x v="5"/>
    <x v="1"/>
    <x v="0"/>
    <x v="0"/>
    <n v="481"/>
    <x v="2"/>
    <x v="0"/>
    <x v="0"/>
  </r>
  <r>
    <x v="2"/>
    <x v="29"/>
    <x v="0"/>
    <x v="5"/>
    <x v="1"/>
    <x v="1"/>
    <x v="1"/>
    <n v="458"/>
    <x v="2"/>
    <x v="0"/>
    <x v="0"/>
  </r>
  <r>
    <x v="2"/>
    <x v="29"/>
    <x v="0"/>
    <x v="5"/>
    <x v="1"/>
    <x v="2"/>
    <x v="2"/>
    <n v="540"/>
    <x v="2"/>
    <x v="0"/>
    <x v="0"/>
  </r>
  <r>
    <x v="2"/>
    <x v="29"/>
    <x v="0"/>
    <x v="5"/>
    <x v="1"/>
    <x v="3"/>
    <x v="3"/>
    <n v="483"/>
    <x v="2"/>
    <x v="0"/>
    <x v="0"/>
  </r>
  <r>
    <x v="2"/>
    <x v="29"/>
    <x v="0"/>
    <x v="5"/>
    <x v="1"/>
    <x v="4"/>
    <x v="4"/>
    <n v="470"/>
    <x v="2"/>
    <x v="0"/>
    <x v="0"/>
  </r>
  <r>
    <x v="2"/>
    <x v="29"/>
    <x v="0"/>
    <x v="5"/>
    <x v="1"/>
    <x v="5"/>
    <x v="5"/>
    <n v="470"/>
    <x v="2"/>
    <x v="0"/>
    <x v="0"/>
  </r>
  <r>
    <x v="2"/>
    <x v="29"/>
    <x v="0"/>
    <x v="5"/>
    <x v="1"/>
    <x v="6"/>
    <x v="6"/>
    <n v="447"/>
    <x v="2"/>
    <x v="0"/>
    <x v="0"/>
  </r>
  <r>
    <x v="2"/>
    <x v="29"/>
    <x v="0"/>
    <x v="5"/>
    <x v="1"/>
    <x v="7"/>
    <x v="7"/>
    <n v="407"/>
    <x v="2"/>
    <x v="0"/>
    <x v="0"/>
  </r>
  <r>
    <x v="2"/>
    <x v="29"/>
    <x v="1"/>
    <x v="0"/>
    <x v="0"/>
    <x v="0"/>
    <x v="0"/>
    <n v="124"/>
    <x v="2"/>
    <x v="0"/>
    <x v="0"/>
  </r>
  <r>
    <x v="2"/>
    <x v="29"/>
    <x v="1"/>
    <x v="0"/>
    <x v="0"/>
    <x v="1"/>
    <x v="1"/>
    <n v="79"/>
    <x v="2"/>
    <x v="0"/>
    <x v="0"/>
  </r>
  <r>
    <x v="2"/>
    <x v="29"/>
    <x v="1"/>
    <x v="0"/>
    <x v="0"/>
    <x v="2"/>
    <x v="2"/>
    <n v="196"/>
    <x v="2"/>
    <x v="0"/>
    <x v="0"/>
  </r>
  <r>
    <x v="2"/>
    <x v="29"/>
    <x v="1"/>
    <x v="0"/>
    <x v="0"/>
    <x v="3"/>
    <x v="3"/>
    <n v="98"/>
    <x v="2"/>
    <x v="0"/>
    <x v="0"/>
  </r>
  <r>
    <x v="2"/>
    <x v="29"/>
    <x v="1"/>
    <x v="0"/>
    <x v="0"/>
    <x v="4"/>
    <x v="4"/>
    <n v="169"/>
    <x v="2"/>
    <x v="0"/>
    <x v="0"/>
  </r>
  <r>
    <x v="2"/>
    <x v="29"/>
    <x v="1"/>
    <x v="0"/>
    <x v="0"/>
    <x v="5"/>
    <x v="5"/>
    <n v="76"/>
    <x v="2"/>
    <x v="0"/>
    <x v="0"/>
  </r>
  <r>
    <x v="2"/>
    <x v="29"/>
    <x v="1"/>
    <x v="0"/>
    <x v="0"/>
    <x v="6"/>
    <x v="6"/>
    <n v="262"/>
    <x v="2"/>
    <x v="0"/>
    <x v="0"/>
  </r>
  <r>
    <x v="2"/>
    <x v="29"/>
    <x v="1"/>
    <x v="0"/>
    <x v="0"/>
    <x v="7"/>
    <x v="7"/>
    <n v="135"/>
    <x v="2"/>
    <x v="0"/>
    <x v="0"/>
  </r>
  <r>
    <x v="2"/>
    <x v="29"/>
    <x v="1"/>
    <x v="1"/>
    <x v="0"/>
    <x v="0"/>
    <x v="0"/>
    <n v="470"/>
    <x v="2"/>
    <x v="0"/>
    <x v="0"/>
  </r>
  <r>
    <x v="2"/>
    <x v="29"/>
    <x v="1"/>
    <x v="1"/>
    <x v="0"/>
    <x v="1"/>
    <x v="1"/>
    <n v="488"/>
    <x v="2"/>
    <x v="0"/>
    <x v="0"/>
  </r>
  <r>
    <x v="2"/>
    <x v="29"/>
    <x v="1"/>
    <x v="1"/>
    <x v="0"/>
    <x v="2"/>
    <x v="2"/>
    <n v="571"/>
    <x v="2"/>
    <x v="0"/>
    <x v="0"/>
  </r>
  <r>
    <x v="2"/>
    <x v="29"/>
    <x v="1"/>
    <x v="1"/>
    <x v="0"/>
    <x v="3"/>
    <x v="3"/>
    <n v="616"/>
    <x v="2"/>
    <x v="0"/>
    <x v="0"/>
  </r>
  <r>
    <x v="2"/>
    <x v="29"/>
    <x v="1"/>
    <x v="1"/>
    <x v="0"/>
    <x v="4"/>
    <x v="4"/>
    <n v="516"/>
    <x v="2"/>
    <x v="0"/>
    <x v="0"/>
  </r>
  <r>
    <x v="2"/>
    <x v="29"/>
    <x v="1"/>
    <x v="1"/>
    <x v="0"/>
    <x v="5"/>
    <x v="5"/>
    <n v="533"/>
    <x v="2"/>
    <x v="0"/>
    <x v="0"/>
  </r>
  <r>
    <x v="2"/>
    <x v="29"/>
    <x v="1"/>
    <x v="1"/>
    <x v="0"/>
    <x v="6"/>
    <x v="6"/>
    <n v="626"/>
    <x v="2"/>
    <x v="0"/>
    <x v="0"/>
  </r>
  <r>
    <x v="2"/>
    <x v="29"/>
    <x v="1"/>
    <x v="1"/>
    <x v="0"/>
    <x v="7"/>
    <x v="7"/>
    <n v="590"/>
    <x v="2"/>
    <x v="0"/>
    <x v="0"/>
  </r>
  <r>
    <x v="2"/>
    <x v="29"/>
    <x v="1"/>
    <x v="2"/>
    <x v="0"/>
    <x v="0"/>
    <x v="0"/>
    <n v="826"/>
    <x v="2"/>
    <x v="0"/>
    <x v="0"/>
  </r>
  <r>
    <x v="2"/>
    <x v="29"/>
    <x v="1"/>
    <x v="2"/>
    <x v="0"/>
    <x v="1"/>
    <x v="1"/>
    <n v="1020"/>
    <x v="2"/>
    <x v="0"/>
    <x v="0"/>
  </r>
  <r>
    <x v="2"/>
    <x v="29"/>
    <x v="1"/>
    <x v="2"/>
    <x v="0"/>
    <x v="2"/>
    <x v="2"/>
    <n v="936"/>
    <x v="2"/>
    <x v="0"/>
    <x v="0"/>
  </r>
  <r>
    <x v="2"/>
    <x v="29"/>
    <x v="1"/>
    <x v="2"/>
    <x v="0"/>
    <x v="3"/>
    <x v="3"/>
    <n v="1029"/>
    <x v="2"/>
    <x v="0"/>
    <x v="0"/>
  </r>
  <r>
    <x v="2"/>
    <x v="29"/>
    <x v="1"/>
    <x v="2"/>
    <x v="0"/>
    <x v="4"/>
    <x v="4"/>
    <n v="972"/>
    <x v="2"/>
    <x v="0"/>
    <x v="0"/>
  </r>
  <r>
    <x v="2"/>
    <x v="29"/>
    <x v="1"/>
    <x v="2"/>
    <x v="0"/>
    <x v="5"/>
    <x v="5"/>
    <n v="913"/>
    <x v="2"/>
    <x v="0"/>
    <x v="0"/>
  </r>
  <r>
    <x v="2"/>
    <x v="29"/>
    <x v="1"/>
    <x v="2"/>
    <x v="0"/>
    <x v="6"/>
    <x v="6"/>
    <n v="673"/>
    <x v="2"/>
    <x v="0"/>
    <x v="0"/>
  </r>
  <r>
    <x v="2"/>
    <x v="29"/>
    <x v="1"/>
    <x v="2"/>
    <x v="0"/>
    <x v="7"/>
    <x v="7"/>
    <n v="966"/>
    <x v="2"/>
    <x v="0"/>
    <x v="0"/>
  </r>
  <r>
    <x v="2"/>
    <x v="29"/>
    <x v="1"/>
    <x v="3"/>
    <x v="1"/>
    <x v="0"/>
    <x v="0"/>
    <n v="90"/>
    <x v="2"/>
    <x v="0"/>
    <x v="0"/>
  </r>
  <r>
    <x v="2"/>
    <x v="29"/>
    <x v="1"/>
    <x v="3"/>
    <x v="1"/>
    <x v="1"/>
    <x v="1"/>
    <n v="34"/>
    <x v="2"/>
    <x v="0"/>
    <x v="0"/>
  </r>
  <r>
    <x v="2"/>
    <x v="29"/>
    <x v="1"/>
    <x v="3"/>
    <x v="1"/>
    <x v="2"/>
    <x v="2"/>
    <n v="6"/>
    <x v="2"/>
    <x v="0"/>
    <x v="0"/>
  </r>
  <r>
    <x v="2"/>
    <x v="29"/>
    <x v="1"/>
    <x v="3"/>
    <x v="1"/>
    <x v="3"/>
    <x v="3"/>
    <n v="7"/>
    <x v="2"/>
    <x v="0"/>
    <x v="0"/>
  </r>
  <r>
    <x v="2"/>
    <x v="29"/>
    <x v="1"/>
    <x v="3"/>
    <x v="1"/>
    <x v="4"/>
    <x v="4"/>
    <n v="6"/>
    <x v="2"/>
    <x v="0"/>
    <x v="0"/>
  </r>
  <r>
    <x v="2"/>
    <x v="29"/>
    <x v="1"/>
    <x v="3"/>
    <x v="1"/>
    <x v="5"/>
    <x v="5"/>
    <n v="6"/>
    <x v="2"/>
    <x v="0"/>
    <x v="0"/>
  </r>
  <r>
    <x v="2"/>
    <x v="29"/>
    <x v="1"/>
    <x v="3"/>
    <x v="1"/>
    <x v="6"/>
    <x v="6"/>
    <n v="8"/>
    <x v="2"/>
    <x v="0"/>
    <x v="0"/>
  </r>
  <r>
    <x v="2"/>
    <x v="29"/>
    <x v="1"/>
    <x v="3"/>
    <x v="1"/>
    <x v="7"/>
    <x v="7"/>
    <n v="7"/>
    <x v="2"/>
    <x v="0"/>
    <x v="0"/>
  </r>
  <r>
    <x v="2"/>
    <x v="29"/>
    <x v="1"/>
    <x v="4"/>
    <x v="0"/>
    <x v="0"/>
    <x v="0"/>
    <n v="29"/>
    <x v="2"/>
    <x v="0"/>
    <x v="0"/>
  </r>
  <r>
    <x v="2"/>
    <x v="29"/>
    <x v="1"/>
    <x v="4"/>
    <x v="0"/>
    <x v="1"/>
    <x v="1"/>
    <n v="25"/>
    <x v="2"/>
    <x v="0"/>
    <x v="0"/>
  </r>
  <r>
    <x v="2"/>
    <x v="29"/>
    <x v="1"/>
    <x v="4"/>
    <x v="0"/>
    <x v="2"/>
    <x v="2"/>
    <n v="8"/>
    <x v="2"/>
    <x v="0"/>
    <x v="0"/>
  </r>
  <r>
    <x v="2"/>
    <x v="29"/>
    <x v="1"/>
    <x v="4"/>
    <x v="0"/>
    <x v="3"/>
    <x v="3"/>
    <n v="35"/>
    <x v="2"/>
    <x v="0"/>
    <x v="0"/>
  </r>
  <r>
    <x v="2"/>
    <x v="29"/>
    <x v="1"/>
    <x v="4"/>
    <x v="0"/>
    <x v="4"/>
    <x v="4"/>
    <n v="6"/>
    <x v="2"/>
    <x v="0"/>
    <x v="0"/>
  </r>
  <r>
    <x v="2"/>
    <x v="29"/>
    <x v="1"/>
    <x v="4"/>
    <x v="0"/>
    <x v="5"/>
    <x v="5"/>
    <n v="32"/>
    <x v="2"/>
    <x v="0"/>
    <x v="0"/>
  </r>
  <r>
    <x v="2"/>
    <x v="29"/>
    <x v="1"/>
    <x v="4"/>
    <x v="0"/>
    <x v="6"/>
    <x v="6"/>
    <n v="17"/>
    <x v="2"/>
    <x v="0"/>
    <x v="0"/>
  </r>
  <r>
    <x v="2"/>
    <x v="29"/>
    <x v="1"/>
    <x v="4"/>
    <x v="0"/>
    <x v="7"/>
    <x v="7"/>
    <n v="16"/>
    <x v="2"/>
    <x v="0"/>
    <x v="0"/>
  </r>
  <r>
    <x v="2"/>
    <x v="29"/>
    <x v="1"/>
    <x v="5"/>
    <x v="1"/>
    <x v="0"/>
    <x v="0"/>
    <n v="210"/>
    <x v="2"/>
    <x v="0"/>
    <x v="0"/>
  </r>
  <r>
    <x v="2"/>
    <x v="29"/>
    <x v="1"/>
    <x v="5"/>
    <x v="1"/>
    <x v="1"/>
    <x v="1"/>
    <n v="215"/>
    <x v="2"/>
    <x v="0"/>
    <x v="0"/>
  </r>
  <r>
    <x v="2"/>
    <x v="29"/>
    <x v="1"/>
    <x v="5"/>
    <x v="1"/>
    <x v="2"/>
    <x v="2"/>
    <n v="243"/>
    <x v="2"/>
    <x v="0"/>
    <x v="0"/>
  </r>
  <r>
    <x v="2"/>
    <x v="29"/>
    <x v="1"/>
    <x v="5"/>
    <x v="1"/>
    <x v="3"/>
    <x v="3"/>
    <n v="226"/>
    <x v="2"/>
    <x v="0"/>
    <x v="0"/>
  </r>
  <r>
    <x v="2"/>
    <x v="29"/>
    <x v="1"/>
    <x v="5"/>
    <x v="1"/>
    <x v="4"/>
    <x v="4"/>
    <n v="220"/>
    <x v="2"/>
    <x v="0"/>
    <x v="0"/>
  </r>
  <r>
    <x v="2"/>
    <x v="29"/>
    <x v="1"/>
    <x v="5"/>
    <x v="1"/>
    <x v="5"/>
    <x v="5"/>
    <n v="233"/>
    <x v="2"/>
    <x v="0"/>
    <x v="0"/>
  </r>
  <r>
    <x v="2"/>
    <x v="29"/>
    <x v="1"/>
    <x v="5"/>
    <x v="1"/>
    <x v="6"/>
    <x v="6"/>
    <n v="121"/>
    <x v="2"/>
    <x v="0"/>
    <x v="0"/>
  </r>
  <r>
    <x v="2"/>
    <x v="29"/>
    <x v="1"/>
    <x v="5"/>
    <x v="1"/>
    <x v="7"/>
    <x v="7"/>
    <n v="217"/>
    <x v="2"/>
    <x v="0"/>
    <x v="0"/>
  </r>
  <r>
    <x v="2"/>
    <x v="30"/>
    <x v="0"/>
    <x v="0"/>
    <x v="0"/>
    <x v="0"/>
    <x v="0"/>
    <n v="311"/>
    <x v="7"/>
    <x v="0"/>
    <x v="0"/>
  </r>
  <r>
    <x v="2"/>
    <x v="30"/>
    <x v="0"/>
    <x v="0"/>
    <x v="0"/>
    <x v="1"/>
    <x v="1"/>
    <n v="244"/>
    <x v="7"/>
    <x v="0"/>
    <x v="0"/>
  </r>
  <r>
    <x v="2"/>
    <x v="30"/>
    <x v="0"/>
    <x v="0"/>
    <x v="0"/>
    <x v="2"/>
    <x v="2"/>
    <n v="309"/>
    <x v="7"/>
    <x v="0"/>
    <x v="0"/>
  </r>
  <r>
    <x v="2"/>
    <x v="30"/>
    <x v="0"/>
    <x v="0"/>
    <x v="0"/>
    <x v="3"/>
    <x v="3"/>
    <n v="269"/>
    <x v="7"/>
    <x v="0"/>
    <x v="0"/>
  </r>
  <r>
    <x v="2"/>
    <x v="30"/>
    <x v="0"/>
    <x v="0"/>
    <x v="0"/>
    <x v="4"/>
    <x v="4"/>
    <n v="317"/>
    <x v="7"/>
    <x v="0"/>
    <x v="0"/>
  </r>
  <r>
    <x v="2"/>
    <x v="30"/>
    <x v="0"/>
    <x v="0"/>
    <x v="0"/>
    <x v="5"/>
    <x v="5"/>
    <n v="292"/>
    <x v="7"/>
    <x v="0"/>
    <x v="0"/>
  </r>
  <r>
    <x v="2"/>
    <x v="30"/>
    <x v="0"/>
    <x v="0"/>
    <x v="0"/>
    <x v="6"/>
    <x v="6"/>
    <n v="303"/>
    <x v="7"/>
    <x v="0"/>
    <x v="0"/>
  </r>
  <r>
    <x v="2"/>
    <x v="30"/>
    <x v="0"/>
    <x v="0"/>
    <x v="0"/>
    <x v="7"/>
    <x v="7"/>
    <n v="294"/>
    <x v="7"/>
    <x v="0"/>
    <x v="0"/>
  </r>
  <r>
    <x v="2"/>
    <x v="30"/>
    <x v="0"/>
    <x v="1"/>
    <x v="0"/>
    <x v="0"/>
    <x v="0"/>
    <n v="512"/>
    <x v="7"/>
    <x v="0"/>
    <x v="0"/>
  </r>
  <r>
    <x v="2"/>
    <x v="30"/>
    <x v="0"/>
    <x v="1"/>
    <x v="0"/>
    <x v="1"/>
    <x v="1"/>
    <n v="463"/>
    <x v="7"/>
    <x v="0"/>
    <x v="0"/>
  </r>
  <r>
    <x v="2"/>
    <x v="30"/>
    <x v="0"/>
    <x v="1"/>
    <x v="0"/>
    <x v="2"/>
    <x v="2"/>
    <n v="474"/>
    <x v="7"/>
    <x v="0"/>
    <x v="0"/>
  </r>
  <r>
    <x v="2"/>
    <x v="30"/>
    <x v="0"/>
    <x v="1"/>
    <x v="0"/>
    <x v="3"/>
    <x v="3"/>
    <n v="408"/>
    <x v="7"/>
    <x v="0"/>
    <x v="0"/>
  </r>
  <r>
    <x v="2"/>
    <x v="30"/>
    <x v="0"/>
    <x v="1"/>
    <x v="0"/>
    <x v="4"/>
    <x v="4"/>
    <n v="539"/>
    <x v="7"/>
    <x v="0"/>
    <x v="0"/>
  </r>
  <r>
    <x v="2"/>
    <x v="30"/>
    <x v="0"/>
    <x v="1"/>
    <x v="0"/>
    <x v="5"/>
    <x v="5"/>
    <n v="443"/>
    <x v="7"/>
    <x v="0"/>
    <x v="0"/>
  </r>
  <r>
    <x v="2"/>
    <x v="30"/>
    <x v="0"/>
    <x v="1"/>
    <x v="0"/>
    <x v="6"/>
    <x v="6"/>
    <n v="478"/>
    <x v="7"/>
    <x v="0"/>
    <x v="0"/>
  </r>
  <r>
    <x v="2"/>
    <x v="30"/>
    <x v="0"/>
    <x v="1"/>
    <x v="0"/>
    <x v="7"/>
    <x v="7"/>
    <n v="508"/>
    <x v="7"/>
    <x v="0"/>
    <x v="0"/>
  </r>
  <r>
    <x v="2"/>
    <x v="30"/>
    <x v="0"/>
    <x v="2"/>
    <x v="0"/>
    <x v="0"/>
    <x v="0"/>
    <n v="1129"/>
    <x v="7"/>
    <x v="0"/>
    <x v="0"/>
  </r>
  <r>
    <x v="2"/>
    <x v="30"/>
    <x v="0"/>
    <x v="2"/>
    <x v="0"/>
    <x v="1"/>
    <x v="1"/>
    <n v="884"/>
    <x v="7"/>
    <x v="0"/>
    <x v="0"/>
  </r>
  <r>
    <x v="2"/>
    <x v="30"/>
    <x v="0"/>
    <x v="2"/>
    <x v="0"/>
    <x v="2"/>
    <x v="2"/>
    <n v="1086"/>
    <x v="7"/>
    <x v="0"/>
    <x v="0"/>
  </r>
  <r>
    <x v="2"/>
    <x v="30"/>
    <x v="0"/>
    <x v="2"/>
    <x v="0"/>
    <x v="3"/>
    <x v="3"/>
    <n v="893"/>
    <x v="7"/>
    <x v="0"/>
    <x v="0"/>
  </r>
  <r>
    <x v="2"/>
    <x v="30"/>
    <x v="0"/>
    <x v="2"/>
    <x v="0"/>
    <x v="4"/>
    <x v="4"/>
    <n v="1162"/>
    <x v="7"/>
    <x v="0"/>
    <x v="0"/>
  </r>
  <r>
    <x v="2"/>
    <x v="30"/>
    <x v="0"/>
    <x v="2"/>
    <x v="0"/>
    <x v="5"/>
    <x v="5"/>
    <n v="931"/>
    <x v="7"/>
    <x v="0"/>
    <x v="0"/>
  </r>
  <r>
    <x v="2"/>
    <x v="30"/>
    <x v="0"/>
    <x v="2"/>
    <x v="0"/>
    <x v="6"/>
    <x v="6"/>
    <n v="1068"/>
    <x v="7"/>
    <x v="0"/>
    <x v="0"/>
  </r>
  <r>
    <x v="2"/>
    <x v="30"/>
    <x v="0"/>
    <x v="2"/>
    <x v="0"/>
    <x v="7"/>
    <x v="7"/>
    <n v="1043"/>
    <x v="7"/>
    <x v="0"/>
    <x v="0"/>
  </r>
  <r>
    <x v="2"/>
    <x v="30"/>
    <x v="0"/>
    <x v="3"/>
    <x v="1"/>
    <x v="0"/>
    <x v="0"/>
    <n v="15"/>
    <x v="7"/>
    <x v="0"/>
    <x v="0"/>
  </r>
  <r>
    <x v="2"/>
    <x v="30"/>
    <x v="0"/>
    <x v="3"/>
    <x v="1"/>
    <x v="1"/>
    <x v="1"/>
    <n v="1"/>
    <x v="7"/>
    <x v="0"/>
    <x v="0"/>
  </r>
  <r>
    <x v="2"/>
    <x v="30"/>
    <x v="0"/>
    <x v="3"/>
    <x v="1"/>
    <x v="2"/>
    <x v="2"/>
    <n v="0"/>
    <x v="7"/>
    <x v="0"/>
    <x v="0"/>
  </r>
  <r>
    <x v="2"/>
    <x v="30"/>
    <x v="0"/>
    <x v="3"/>
    <x v="1"/>
    <x v="3"/>
    <x v="3"/>
    <n v="0"/>
    <x v="7"/>
    <x v="0"/>
    <x v="0"/>
  </r>
  <r>
    <x v="2"/>
    <x v="30"/>
    <x v="0"/>
    <x v="3"/>
    <x v="1"/>
    <x v="4"/>
    <x v="4"/>
    <n v="378"/>
    <x v="7"/>
    <x v="0"/>
    <x v="0"/>
  </r>
  <r>
    <x v="2"/>
    <x v="30"/>
    <x v="0"/>
    <x v="3"/>
    <x v="1"/>
    <x v="5"/>
    <x v="5"/>
    <n v="0"/>
    <x v="7"/>
    <x v="0"/>
    <x v="0"/>
  </r>
  <r>
    <x v="2"/>
    <x v="30"/>
    <x v="0"/>
    <x v="3"/>
    <x v="1"/>
    <x v="6"/>
    <x v="6"/>
    <m/>
    <x v="7"/>
    <x v="0"/>
    <x v="0"/>
  </r>
  <r>
    <x v="2"/>
    <x v="30"/>
    <x v="0"/>
    <x v="3"/>
    <x v="1"/>
    <x v="7"/>
    <x v="7"/>
    <n v="38"/>
    <x v="7"/>
    <x v="0"/>
    <x v="0"/>
  </r>
  <r>
    <x v="2"/>
    <x v="30"/>
    <x v="0"/>
    <x v="4"/>
    <x v="0"/>
    <x v="0"/>
    <x v="0"/>
    <n v="76"/>
    <x v="7"/>
    <x v="0"/>
    <x v="0"/>
  </r>
  <r>
    <x v="2"/>
    <x v="30"/>
    <x v="0"/>
    <x v="4"/>
    <x v="0"/>
    <x v="1"/>
    <x v="1"/>
    <n v="50"/>
    <x v="7"/>
    <x v="0"/>
    <x v="0"/>
  </r>
  <r>
    <x v="2"/>
    <x v="30"/>
    <x v="0"/>
    <x v="4"/>
    <x v="0"/>
    <x v="2"/>
    <x v="2"/>
    <n v="60"/>
    <x v="7"/>
    <x v="0"/>
    <x v="0"/>
  </r>
  <r>
    <x v="2"/>
    <x v="30"/>
    <x v="0"/>
    <x v="4"/>
    <x v="0"/>
    <x v="3"/>
    <x v="3"/>
    <n v="106"/>
    <x v="7"/>
    <x v="0"/>
    <x v="0"/>
  </r>
  <r>
    <x v="2"/>
    <x v="30"/>
    <x v="0"/>
    <x v="4"/>
    <x v="0"/>
    <x v="4"/>
    <x v="4"/>
    <n v="69"/>
    <x v="7"/>
    <x v="0"/>
    <x v="0"/>
  </r>
  <r>
    <x v="2"/>
    <x v="30"/>
    <x v="0"/>
    <x v="4"/>
    <x v="0"/>
    <x v="5"/>
    <x v="5"/>
    <n v="106"/>
    <x v="7"/>
    <x v="0"/>
    <x v="0"/>
  </r>
  <r>
    <x v="2"/>
    <x v="30"/>
    <x v="0"/>
    <x v="4"/>
    <x v="0"/>
    <x v="6"/>
    <x v="6"/>
    <m/>
    <x v="7"/>
    <x v="0"/>
    <x v="0"/>
  </r>
  <r>
    <x v="2"/>
    <x v="30"/>
    <x v="0"/>
    <x v="4"/>
    <x v="0"/>
    <x v="7"/>
    <x v="7"/>
    <n v="80"/>
    <x v="7"/>
    <x v="0"/>
    <x v="0"/>
  </r>
  <r>
    <x v="2"/>
    <x v="30"/>
    <x v="0"/>
    <x v="5"/>
    <x v="1"/>
    <x v="0"/>
    <x v="0"/>
    <n v="485"/>
    <x v="7"/>
    <x v="0"/>
    <x v="0"/>
  </r>
  <r>
    <x v="2"/>
    <x v="30"/>
    <x v="0"/>
    <x v="5"/>
    <x v="1"/>
    <x v="1"/>
    <x v="1"/>
    <n v="843"/>
    <x v="7"/>
    <x v="0"/>
    <x v="0"/>
  </r>
  <r>
    <x v="2"/>
    <x v="30"/>
    <x v="0"/>
    <x v="5"/>
    <x v="1"/>
    <x v="2"/>
    <x v="2"/>
    <n v="207"/>
    <x v="7"/>
    <x v="0"/>
    <x v="0"/>
  </r>
  <r>
    <x v="2"/>
    <x v="30"/>
    <x v="0"/>
    <x v="5"/>
    <x v="1"/>
    <x v="3"/>
    <x v="3"/>
    <n v="941"/>
    <x v="7"/>
    <x v="0"/>
    <x v="0"/>
  </r>
  <r>
    <x v="2"/>
    <x v="30"/>
    <x v="0"/>
    <x v="5"/>
    <x v="1"/>
    <x v="4"/>
    <x v="4"/>
    <n v="273"/>
    <x v="7"/>
    <x v="0"/>
    <x v="0"/>
  </r>
  <r>
    <x v="2"/>
    <x v="30"/>
    <x v="0"/>
    <x v="5"/>
    <x v="1"/>
    <x v="5"/>
    <x v="5"/>
    <n v="841"/>
    <x v="7"/>
    <x v="0"/>
    <x v="0"/>
  </r>
  <r>
    <x v="2"/>
    <x v="30"/>
    <x v="0"/>
    <x v="5"/>
    <x v="1"/>
    <x v="6"/>
    <x v="6"/>
    <n v="576"/>
    <x v="7"/>
    <x v="0"/>
    <x v="0"/>
  </r>
  <r>
    <x v="2"/>
    <x v="30"/>
    <x v="0"/>
    <x v="5"/>
    <x v="1"/>
    <x v="7"/>
    <x v="7"/>
    <n v="554"/>
    <x v="7"/>
    <x v="0"/>
    <x v="0"/>
  </r>
  <r>
    <x v="2"/>
    <x v="30"/>
    <x v="1"/>
    <x v="0"/>
    <x v="0"/>
    <x v="0"/>
    <x v="0"/>
    <n v="117"/>
    <x v="7"/>
    <x v="0"/>
    <x v="0"/>
  </r>
  <r>
    <x v="2"/>
    <x v="30"/>
    <x v="1"/>
    <x v="0"/>
    <x v="0"/>
    <x v="1"/>
    <x v="1"/>
    <n v="36"/>
    <x v="7"/>
    <x v="0"/>
    <x v="0"/>
  </r>
  <r>
    <x v="2"/>
    <x v="30"/>
    <x v="1"/>
    <x v="0"/>
    <x v="0"/>
    <x v="2"/>
    <x v="2"/>
    <n v="91"/>
    <x v="7"/>
    <x v="0"/>
    <x v="0"/>
  </r>
  <r>
    <x v="2"/>
    <x v="30"/>
    <x v="1"/>
    <x v="0"/>
    <x v="0"/>
    <x v="3"/>
    <x v="3"/>
    <n v="53"/>
    <x v="7"/>
    <x v="0"/>
    <x v="0"/>
  </r>
  <r>
    <x v="2"/>
    <x v="30"/>
    <x v="1"/>
    <x v="0"/>
    <x v="0"/>
    <x v="4"/>
    <x v="4"/>
    <n v="36"/>
    <x v="7"/>
    <x v="0"/>
    <x v="0"/>
  </r>
  <r>
    <x v="2"/>
    <x v="30"/>
    <x v="1"/>
    <x v="0"/>
    <x v="0"/>
    <x v="5"/>
    <x v="5"/>
    <n v="70"/>
    <x v="7"/>
    <x v="0"/>
    <x v="0"/>
  </r>
  <r>
    <x v="2"/>
    <x v="30"/>
    <x v="1"/>
    <x v="0"/>
    <x v="0"/>
    <x v="6"/>
    <x v="6"/>
    <n v="206"/>
    <x v="7"/>
    <x v="0"/>
    <x v="0"/>
  </r>
  <r>
    <x v="2"/>
    <x v="30"/>
    <x v="1"/>
    <x v="0"/>
    <x v="0"/>
    <x v="7"/>
    <x v="7"/>
    <n v="68"/>
    <x v="7"/>
    <x v="0"/>
    <x v="0"/>
  </r>
  <r>
    <x v="2"/>
    <x v="30"/>
    <x v="1"/>
    <x v="1"/>
    <x v="0"/>
    <x v="0"/>
    <x v="0"/>
    <n v="386"/>
    <x v="7"/>
    <x v="0"/>
    <x v="0"/>
  </r>
  <r>
    <x v="2"/>
    <x v="30"/>
    <x v="1"/>
    <x v="1"/>
    <x v="0"/>
    <x v="1"/>
    <x v="1"/>
    <n v="117"/>
    <x v="7"/>
    <x v="0"/>
    <x v="0"/>
  </r>
  <r>
    <x v="2"/>
    <x v="30"/>
    <x v="1"/>
    <x v="1"/>
    <x v="0"/>
    <x v="2"/>
    <x v="2"/>
    <n v="364"/>
    <x v="7"/>
    <x v="0"/>
    <x v="0"/>
  </r>
  <r>
    <x v="2"/>
    <x v="30"/>
    <x v="1"/>
    <x v="1"/>
    <x v="0"/>
    <x v="3"/>
    <x v="3"/>
    <n v="275"/>
    <x v="7"/>
    <x v="0"/>
    <x v="0"/>
  </r>
  <r>
    <x v="2"/>
    <x v="30"/>
    <x v="1"/>
    <x v="1"/>
    <x v="0"/>
    <x v="4"/>
    <x v="4"/>
    <n v="205"/>
    <x v="7"/>
    <x v="0"/>
    <x v="0"/>
  </r>
  <r>
    <x v="2"/>
    <x v="30"/>
    <x v="1"/>
    <x v="1"/>
    <x v="0"/>
    <x v="5"/>
    <x v="5"/>
    <n v="339"/>
    <x v="7"/>
    <x v="0"/>
    <x v="0"/>
  </r>
  <r>
    <x v="2"/>
    <x v="30"/>
    <x v="1"/>
    <x v="1"/>
    <x v="0"/>
    <x v="6"/>
    <x v="6"/>
    <n v="368"/>
    <x v="7"/>
    <x v="0"/>
    <x v="0"/>
  </r>
  <r>
    <x v="2"/>
    <x v="30"/>
    <x v="1"/>
    <x v="1"/>
    <x v="0"/>
    <x v="7"/>
    <x v="7"/>
    <n v="354"/>
    <x v="7"/>
    <x v="0"/>
    <x v="0"/>
  </r>
  <r>
    <x v="2"/>
    <x v="30"/>
    <x v="1"/>
    <x v="2"/>
    <x v="0"/>
    <x v="0"/>
    <x v="0"/>
    <n v="838"/>
    <x v="7"/>
    <x v="0"/>
    <x v="0"/>
  </r>
  <r>
    <x v="2"/>
    <x v="30"/>
    <x v="1"/>
    <x v="2"/>
    <x v="0"/>
    <x v="1"/>
    <x v="1"/>
    <n v="353"/>
    <x v="7"/>
    <x v="0"/>
    <x v="0"/>
  </r>
  <r>
    <x v="2"/>
    <x v="30"/>
    <x v="1"/>
    <x v="2"/>
    <x v="0"/>
    <x v="2"/>
    <x v="2"/>
    <n v="782"/>
    <x v="7"/>
    <x v="0"/>
    <x v="0"/>
  </r>
  <r>
    <x v="2"/>
    <x v="30"/>
    <x v="1"/>
    <x v="2"/>
    <x v="0"/>
    <x v="3"/>
    <x v="3"/>
    <n v="595"/>
    <x v="7"/>
    <x v="0"/>
    <x v="0"/>
  </r>
  <r>
    <x v="2"/>
    <x v="30"/>
    <x v="1"/>
    <x v="2"/>
    <x v="0"/>
    <x v="4"/>
    <x v="4"/>
    <n v="476"/>
    <x v="7"/>
    <x v="0"/>
    <x v="0"/>
  </r>
  <r>
    <x v="2"/>
    <x v="30"/>
    <x v="1"/>
    <x v="2"/>
    <x v="0"/>
    <x v="5"/>
    <x v="5"/>
    <n v="648"/>
    <x v="7"/>
    <x v="0"/>
    <x v="0"/>
  </r>
  <r>
    <x v="2"/>
    <x v="30"/>
    <x v="1"/>
    <x v="2"/>
    <x v="0"/>
    <x v="6"/>
    <x v="6"/>
    <n v="838"/>
    <x v="7"/>
    <x v="0"/>
    <x v="0"/>
  </r>
  <r>
    <x v="2"/>
    <x v="30"/>
    <x v="1"/>
    <x v="2"/>
    <x v="0"/>
    <x v="7"/>
    <x v="7"/>
    <n v="733"/>
    <x v="7"/>
    <x v="0"/>
    <x v="0"/>
  </r>
  <r>
    <x v="2"/>
    <x v="30"/>
    <x v="1"/>
    <x v="3"/>
    <x v="1"/>
    <x v="0"/>
    <x v="0"/>
    <n v="2"/>
    <x v="7"/>
    <x v="0"/>
    <x v="0"/>
  </r>
  <r>
    <x v="2"/>
    <x v="30"/>
    <x v="1"/>
    <x v="3"/>
    <x v="1"/>
    <x v="1"/>
    <x v="1"/>
    <n v="1"/>
    <x v="7"/>
    <x v="0"/>
    <x v="0"/>
  </r>
  <r>
    <x v="2"/>
    <x v="30"/>
    <x v="1"/>
    <x v="3"/>
    <x v="1"/>
    <x v="2"/>
    <x v="2"/>
    <n v="0"/>
    <x v="7"/>
    <x v="0"/>
    <x v="0"/>
  </r>
  <r>
    <x v="2"/>
    <x v="30"/>
    <x v="1"/>
    <x v="3"/>
    <x v="1"/>
    <x v="3"/>
    <x v="3"/>
    <n v="0"/>
    <x v="7"/>
    <x v="0"/>
    <x v="0"/>
  </r>
  <r>
    <x v="2"/>
    <x v="30"/>
    <x v="1"/>
    <x v="3"/>
    <x v="1"/>
    <x v="4"/>
    <x v="4"/>
    <n v="47"/>
    <x v="7"/>
    <x v="0"/>
    <x v="0"/>
  </r>
  <r>
    <x v="2"/>
    <x v="30"/>
    <x v="1"/>
    <x v="3"/>
    <x v="1"/>
    <x v="5"/>
    <x v="5"/>
    <n v="0"/>
    <x v="7"/>
    <x v="0"/>
    <x v="0"/>
  </r>
  <r>
    <x v="2"/>
    <x v="30"/>
    <x v="1"/>
    <x v="3"/>
    <x v="1"/>
    <x v="6"/>
    <x v="6"/>
    <m/>
    <x v="7"/>
    <x v="0"/>
    <x v="0"/>
  </r>
  <r>
    <x v="2"/>
    <x v="30"/>
    <x v="1"/>
    <x v="3"/>
    <x v="1"/>
    <x v="7"/>
    <x v="7"/>
    <n v="5"/>
    <x v="7"/>
    <x v="0"/>
    <x v="0"/>
  </r>
  <r>
    <x v="2"/>
    <x v="30"/>
    <x v="1"/>
    <x v="4"/>
    <x v="0"/>
    <x v="0"/>
    <x v="0"/>
    <n v="0"/>
    <x v="7"/>
    <x v="0"/>
    <x v="0"/>
  </r>
  <r>
    <x v="2"/>
    <x v="30"/>
    <x v="1"/>
    <x v="4"/>
    <x v="0"/>
    <x v="1"/>
    <x v="1"/>
    <n v="0"/>
    <x v="7"/>
    <x v="0"/>
    <x v="0"/>
  </r>
  <r>
    <x v="2"/>
    <x v="30"/>
    <x v="1"/>
    <x v="4"/>
    <x v="0"/>
    <x v="2"/>
    <x v="2"/>
    <n v="38"/>
    <x v="7"/>
    <x v="0"/>
    <x v="0"/>
  </r>
  <r>
    <x v="2"/>
    <x v="30"/>
    <x v="1"/>
    <x v="4"/>
    <x v="0"/>
    <x v="3"/>
    <x v="3"/>
    <n v="0"/>
    <x v="7"/>
    <x v="0"/>
    <x v="0"/>
  </r>
  <r>
    <x v="2"/>
    <x v="30"/>
    <x v="1"/>
    <x v="4"/>
    <x v="0"/>
    <x v="4"/>
    <x v="4"/>
    <n v="34"/>
    <x v="7"/>
    <x v="0"/>
    <x v="0"/>
  </r>
  <r>
    <x v="2"/>
    <x v="30"/>
    <x v="1"/>
    <x v="4"/>
    <x v="0"/>
    <x v="5"/>
    <x v="5"/>
    <m/>
    <x v="7"/>
    <x v="0"/>
    <x v="0"/>
  </r>
  <r>
    <x v="2"/>
    <x v="30"/>
    <x v="1"/>
    <x v="4"/>
    <x v="0"/>
    <x v="6"/>
    <x v="6"/>
    <m/>
    <x v="7"/>
    <x v="0"/>
    <x v="0"/>
  </r>
  <r>
    <x v="2"/>
    <x v="30"/>
    <x v="1"/>
    <x v="4"/>
    <x v="0"/>
    <x v="7"/>
    <x v="7"/>
    <n v="0"/>
    <x v="7"/>
    <x v="0"/>
    <x v="0"/>
  </r>
  <r>
    <x v="2"/>
    <x v="30"/>
    <x v="1"/>
    <x v="5"/>
    <x v="1"/>
    <x v="0"/>
    <x v="0"/>
    <n v="241"/>
    <x v="7"/>
    <x v="0"/>
    <x v="0"/>
  </r>
  <r>
    <x v="2"/>
    <x v="30"/>
    <x v="1"/>
    <x v="5"/>
    <x v="1"/>
    <x v="1"/>
    <x v="1"/>
    <n v="637"/>
    <x v="7"/>
    <x v="0"/>
    <x v="0"/>
  </r>
  <r>
    <x v="2"/>
    <x v="30"/>
    <x v="1"/>
    <x v="5"/>
    <x v="1"/>
    <x v="2"/>
    <x v="2"/>
    <n v="172"/>
    <x v="7"/>
    <x v="0"/>
    <x v="0"/>
  </r>
  <r>
    <x v="2"/>
    <x v="30"/>
    <x v="1"/>
    <x v="5"/>
    <x v="1"/>
    <x v="3"/>
    <x v="3"/>
    <n v="612"/>
    <x v="7"/>
    <x v="0"/>
    <x v="0"/>
  </r>
  <r>
    <x v="2"/>
    <x v="30"/>
    <x v="1"/>
    <x v="5"/>
    <x v="1"/>
    <x v="4"/>
    <x v="4"/>
    <n v="10"/>
    <x v="7"/>
    <x v="0"/>
    <x v="0"/>
  </r>
  <r>
    <x v="2"/>
    <x v="30"/>
    <x v="1"/>
    <x v="5"/>
    <x v="1"/>
    <x v="5"/>
    <x v="5"/>
    <n v="360"/>
    <x v="7"/>
    <x v="0"/>
    <x v="0"/>
  </r>
  <r>
    <x v="2"/>
    <x v="30"/>
    <x v="1"/>
    <x v="5"/>
    <x v="1"/>
    <x v="6"/>
    <x v="6"/>
    <n v="334"/>
    <x v="7"/>
    <x v="0"/>
    <x v="0"/>
  </r>
  <r>
    <x v="2"/>
    <x v="30"/>
    <x v="1"/>
    <x v="5"/>
    <x v="1"/>
    <x v="7"/>
    <x v="7"/>
    <n v="242"/>
    <x v="7"/>
    <x v="0"/>
    <x v="0"/>
  </r>
  <r>
    <x v="2"/>
    <x v="31"/>
    <x v="0"/>
    <x v="0"/>
    <x v="0"/>
    <x v="0"/>
    <x v="0"/>
    <n v="401"/>
    <x v="5"/>
    <x v="0"/>
    <x v="0"/>
  </r>
  <r>
    <x v="2"/>
    <x v="31"/>
    <x v="0"/>
    <x v="0"/>
    <x v="0"/>
    <x v="1"/>
    <x v="1"/>
    <n v="318"/>
    <x v="5"/>
    <x v="0"/>
    <x v="0"/>
  </r>
  <r>
    <x v="2"/>
    <x v="31"/>
    <x v="0"/>
    <x v="0"/>
    <x v="0"/>
    <x v="2"/>
    <x v="2"/>
    <n v="404"/>
    <x v="5"/>
    <x v="0"/>
    <x v="0"/>
  </r>
  <r>
    <x v="2"/>
    <x v="31"/>
    <x v="0"/>
    <x v="0"/>
    <x v="0"/>
    <x v="3"/>
    <x v="3"/>
    <n v="295"/>
    <x v="5"/>
    <x v="0"/>
    <x v="0"/>
  </r>
  <r>
    <x v="2"/>
    <x v="31"/>
    <x v="0"/>
    <x v="0"/>
    <x v="0"/>
    <x v="4"/>
    <x v="4"/>
    <n v="482"/>
    <x v="5"/>
    <x v="0"/>
    <x v="0"/>
  </r>
  <r>
    <x v="2"/>
    <x v="31"/>
    <x v="0"/>
    <x v="0"/>
    <x v="0"/>
    <x v="5"/>
    <x v="5"/>
    <n v="390"/>
    <x v="5"/>
    <x v="0"/>
    <x v="0"/>
  </r>
  <r>
    <x v="2"/>
    <x v="31"/>
    <x v="0"/>
    <x v="0"/>
    <x v="0"/>
    <x v="6"/>
    <x v="6"/>
    <n v="452"/>
    <x v="5"/>
    <x v="0"/>
    <x v="0"/>
  </r>
  <r>
    <x v="2"/>
    <x v="31"/>
    <x v="0"/>
    <x v="0"/>
    <x v="0"/>
    <x v="7"/>
    <x v="7"/>
    <n v="177"/>
    <x v="5"/>
    <x v="0"/>
    <x v="0"/>
  </r>
  <r>
    <x v="2"/>
    <x v="31"/>
    <x v="0"/>
    <x v="1"/>
    <x v="0"/>
    <x v="0"/>
    <x v="0"/>
    <n v="743"/>
    <x v="5"/>
    <x v="0"/>
    <x v="0"/>
  </r>
  <r>
    <x v="2"/>
    <x v="31"/>
    <x v="0"/>
    <x v="1"/>
    <x v="0"/>
    <x v="1"/>
    <x v="1"/>
    <n v="919"/>
    <x v="5"/>
    <x v="0"/>
    <x v="0"/>
  </r>
  <r>
    <x v="2"/>
    <x v="31"/>
    <x v="0"/>
    <x v="1"/>
    <x v="0"/>
    <x v="2"/>
    <x v="2"/>
    <n v="606"/>
    <x v="5"/>
    <x v="0"/>
    <x v="0"/>
  </r>
  <r>
    <x v="2"/>
    <x v="31"/>
    <x v="0"/>
    <x v="1"/>
    <x v="0"/>
    <x v="3"/>
    <x v="3"/>
    <n v="515"/>
    <x v="5"/>
    <x v="0"/>
    <x v="0"/>
  </r>
  <r>
    <x v="2"/>
    <x v="31"/>
    <x v="0"/>
    <x v="1"/>
    <x v="0"/>
    <x v="4"/>
    <x v="4"/>
    <n v="575"/>
    <x v="5"/>
    <x v="0"/>
    <x v="0"/>
  </r>
  <r>
    <x v="2"/>
    <x v="31"/>
    <x v="0"/>
    <x v="1"/>
    <x v="0"/>
    <x v="5"/>
    <x v="5"/>
    <n v="586"/>
    <x v="5"/>
    <x v="0"/>
    <x v="0"/>
  </r>
  <r>
    <x v="2"/>
    <x v="31"/>
    <x v="0"/>
    <x v="1"/>
    <x v="0"/>
    <x v="6"/>
    <x v="6"/>
    <n v="540"/>
    <x v="5"/>
    <x v="0"/>
    <x v="0"/>
  </r>
  <r>
    <x v="2"/>
    <x v="31"/>
    <x v="0"/>
    <x v="1"/>
    <x v="0"/>
    <x v="7"/>
    <x v="7"/>
    <n v="447"/>
    <x v="5"/>
    <x v="0"/>
    <x v="0"/>
  </r>
  <r>
    <x v="2"/>
    <x v="31"/>
    <x v="0"/>
    <x v="2"/>
    <x v="0"/>
    <x v="0"/>
    <x v="0"/>
    <n v="1268"/>
    <x v="5"/>
    <x v="0"/>
    <x v="0"/>
  </r>
  <r>
    <x v="2"/>
    <x v="31"/>
    <x v="0"/>
    <x v="2"/>
    <x v="0"/>
    <x v="1"/>
    <x v="1"/>
    <n v="1122"/>
    <x v="5"/>
    <x v="0"/>
    <x v="0"/>
  </r>
  <r>
    <x v="2"/>
    <x v="31"/>
    <x v="0"/>
    <x v="2"/>
    <x v="0"/>
    <x v="2"/>
    <x v="2"/>
    <n v="1335"/>
    <x v="5"/>
    <x v="0"/>
    <x v="0"/>
  </r>
  <r>
    <x v="2"/>
    <x v="31"/>
    <x v="0"/>
    <x v="2"/>
    <x v="0"/>
    <x v="3"/>
    <x v="3"/>
    <n v="1092"/>
    <x v="5"/>
    <x v="0"/>
    <x v="0"/>
  </r>
  <r>
    <x v="2"/>
    <x v="31"/>
    <x v="0"/>
    <x v="2"/>
    <x v="0"/>
    <x v="4"/>
    <x v="4"/>
    <n v="1303"/>
    <x v="5"/>
    <x v="0"/>
    <x v="0"/>
  </r>
  <r>
    <x v="2"/>
    <x v="31"/>
    <x v="0"/>
    <x v="2"/>
    <x v="0"/>
    <x v="5"/>
    <x v="5"/>
    <n v="1169"/>
    <x v="5"/>
    <x v="0"/>
    <x v="0"/>
  </r>
  <r>
    <x v="2"/>
    <x v="31"/>
    <x v="0"/>
    <x v="2"/>
    <x v="0"/>
    <x v="6"/>
    <x v="6"/>
    <n v="1114"/>
    <x v="5"/>
    <x v="0"/>
    <x v="0"/>
  </r>
  <r>
    <x v="2"/>
    <x v="31"/>
    <x v="0"/>
    <x v="2"/>
    <x v="0"/>
    <x v="7"/>
    <x v="7"/>
    <n v="729"/>
    <x v="5"/>
    <x v="0"/>
    <x v="0"/>
  </r>
  <r>
    <x v="2"/>
    <x v="31"/>
    <x v="0"/>
    <x v="3"/>
    <x v="1"/>
    <x v="0"/>
    <x v="0"/>
    <n v="4"/>
    <x v="5"/>
    <x v="0"/>
    <x v="0"/>
  </r>
  <r>
    <x v="2"/>
    <x v="31"/>
    <x v="0"/>
    <x v="3"/>
    <x v="1"/>
    <x v="1"/>
    <x v="1"/>
    <n v="1"/>
    <x v="5"/>
    <x v="0"/>
    <x v="0"/>
  </r>
  <r>
    <x v="2"/>
    <x v="31"/>
    <x v="0"/>
    <x v="3"/>
    <x v="1"/>
    <x v="2"/>
    <x v="2"/>
    <n v="19"/>
    <x v="5"/>
    <x v="0"/>
    <x v="0"/>
  </r>
  <r>
    <x v="2"/>
    <x v="31"/>
    <x v="0"/>
    <x v="3"/>
    <x v="1"/>
    <x v="3"/>
    <x v="3"/>
    <n v="5"/>
    <x v="5"/>
    <x v="0"/>
    <x v="0"/>
  </r>
  <r>
    <x v="2"/>
    <x v="31"/>
    <x v="0"/>
    <x v="3"/>
    <x v="1"/>
    <x v="4"/>
    <x v="4"/>
    <n v="29"/>
    <x v="5"/>
    <x v="0"/>
    <x v="0"/>
  </r>
  <r>
    <x v="2"/>
    <x v="31"/>
    <x v="0"/>
    <x v="3"/>
    <x v="1"/>
    <x v="5"/>
    <x v="5"/>
    <n v="5"/>
    <x v="5"/>
    <x v="0"/>
    <x v="0"/>
  </r>
  <r>
    <x v="2"/>
    <x v="31"/>
    <x v="0"/>
    <x v="3"/>
    <x v="1"/>
    <x v="6"/>
    <x v="6"/>
    <n v="4"/>
    <x v="5"/>
    <x v="0"/>
    <x v="0"/>
  </r>
  <r>
    <x v="2"/>
    <x v="31"/>
    <x v="0"/>
    <x v="3"/>
    <x v="1"/>
    <x v="7"/>
    <x v="7"/>
    <n v="3"/>
    <x v="5"/>
    <x v="0"/>
    <x v="0"/>
  </r>
  <r>
    <x v="2"/>
    <x v="31"/>
    <x v="0"/>
    <x v="4"/>
    <x v="0"/>
    <x v="0"/>
    <x v="0"/>
    <n v="31"/>
    <x v="5"/>
    <x v="0"/>
    <x v="0"/>
  </r>
  <r>
    <x v="2"/>
    <x v="31"/>
    <x v="0"/>
    <x v="4"/>
    <x v="0"/>
    <x v="1"/>
    <x v="1"/>
    <n v="81"/>
    <x v="5"/>
    <x v="0"/>
    <x v="0"/>
  </r>
  <r>
    <x v="2"/>
    <x v="31"/>
    <x v="0"/>
    <x v="4"/>
    <x v="0"/>
    <x v="2"/>
    <x v="2"/>
    <n v="54"/>
    <x v="5"/>
    <x v="0"/>
    <x v="0"/>
  </r>
  <r>
    <x v="2"/>
    <x v="31"/>
    <x v="0"/>
    <x v="4"/>
    <x v="0"/>
    <x v="3"/>
    <x v="3"/>
    <n v="29"/>
    <x v="5"/>
    <x v="0"/>
    <x v="0"/>
  </r>
  <r>
    <x v="2"/>
    <x v="31"/>
    <x v="0"/>
    <x v="4"/>
    <x v="0"/>
    <x v="4"/>
    <x v="4"/>
    <n v="47"/>
    <x v="5"/>
    <x v="0"/>
    <x v="0"/>
  </r>
  <r>
    <x v="2"/>
    <x v="31"/>
    <x v="0"/>
    <x v="4"/>
    <x v="0"/>
    <x v="5"/>
    <x v="5"/>
    <n v="39"/>
    <x v="5"/>
    <x v="0"/>
    <x v="0"/>
  </r>
  <r>
    <x v="2"/>
    <x v="31"/>
    <x v="0"/>
    <x v="4"/>
    <x v="0"/>
    <x v="6"/>
    <x v="6"/>
    <n v="33"/>
    <x v="5"/>
    <x v="0"/>
    <x v="0"/>
  </r>
  <r>
    <x v="2"/>
    <x v="31"/>
    <x v="0"/>
    <x v="4"/>
    <x v="0"/>
    <x v="7"/>
    <x v="7"/>
    <n v="3"/>
    <x v="5"/>
    <x v="0"/>
    <x v="0"/>
  </r>
  <r>
    <x v="2"/>
    <x v="31"/>
    <x v="0"/>
    <x v="5"/>
    <x v="1"/>
    <x v="0"/>
    <x v="0"/>
    <n v="371"/>
    <x v="5"/>
    <x v="0"/>
    <x v="0"/>
  </r>
  <r>
    <x v="2"/>
    <x v="31"/>
    <x v="0"/>
    <x v="5"/>
    <x v="1"/>
    <x v="1"/>
    <x v="1"/>
    <n v="388"/>
    <x v="5"/>
    <x v="0"/>
    <x v="0"/>
  </r>
  <r>
    <x v="2"/>
    <x v="31"/>
    <x v="0"/>
    <x v="5"/>
    <x v="1"/>
    <x v="2"/>
    <x v="2"/>
    <n v="524"/>
    <x v="5"/>
    <x v="0"/>
    <x v="0"/>
  </r>
  <r>
    <x v="2"/>
    <x v="31"/>
    <x v="0"/>
    <x v="5"/>
    <x v="1"/>
    <x v="3"/>
    <x v="3"/>
    <n v="875"/>
    <x v="5"/>
    <x v="0"/>
    <x v="0"/>
  </r>
  <r>
    <x v="2"/>
    <x v="31"/>
    <x v="0"/>
    <x v="5"/>
    <x v="1"/>
    <x v="4"/>
    <x v="4"/>
    <n v="452"/>
    <x v="5"/>
    <x v="0"/>
    <x v="0"/>
  </r>
  <r>
    <x v="2"/>
    <x v="31"/>
    <x v="0"/>
    <x v="5"/>
    <x v="1"/>
    <x v="5"/>
    <x v="5"/>
    <n v="785"/>
    <x v="5"/>
    <x v="0"/>
    <x v="0"/>
  </r>
  <r>
    <x v="2"/>
    <x v="31"/>
    <x v="0"/>
    <x v="5"/>
    <x v="1"/>
    <x v="6"/>
    <x v="6"/>
    <n v="607"/>
    <x v="5"/>
    <x v="0"/>
    <x v="0"/>
  </r>
  <r>
    <x v="2"/>
    <x v="31"/>
    <x v="0"/>
    <x v="5"/>
    <x v="1"/>
    <x v="7"/>
    <x v="7"/>
    <n v="496"/>
    <x v="5"/>
    <x v="0"/>
    <x v="0"/>
  </r>
  <r>
    <x v="2"/>
    <x v="31"/>
    <x v="1"/>
    <x v="0"/>
    <x v="0"/>
    <x v="0"/>
    <x v="0"/>
    <n v="77"/>
    <x v="5"/>
    <x v="0"/>
    <x v="0"/>
  </r>
  <r>
    <x v="2"/>
    <x v="31"/>
    <x v="1"/>
    <x v="0"/>
    <x v="0"/>
    <x v="1"/>
    <x v="1"/>
    <n v="68"/>
    <x v="5"/>
    <x v="0"/>
    <x v="0"/>
  </r>
  <r>
    <x v="2"/>
    <x v="31"/>
    <x v="1"/>
    <x v="0"/>
    <x v="0"/>
    <x v="2"/>
    <x v="2"/>
    <n v="99"/>
    <x v="5"/>
    <x v="0"/>
    <x v="0"/>
  </r>
  <r>
    <x v="2"/>
    <x v="31"/>
    <x v="1"/>
    <x v="0"/>
    <x v="0"/>
    <x v="3"/>
    <x v="3"/>
    <n v="82"/>
    <x v="5"/>
    <x v="0"/>
    <x v="0"/>
  </r>
  <r>
    <x v="2"/>
    <x v="31"/>
    <x v="1"/>
    <x v="0"/>
    <x v="0"/>
    <x v="4"/>
    <x v="4"/>
    <n v="123"/>
    <x v="5"/>
    <x v="0"/>
    <x v="0"/>
  </r>
  <r>
    <x v="2"/>
    <x v="31"/>
    <x v="1"/>
    <x v="0"/>
    <x v="0"/>
    <x v="5"/>
    <x v="5"/>
    <n v="77"/>
    <x v="5"/>
    <x v="0"/>
    <x v="0"/>
  </r>
  <r>
    <x v="2"/>
    <x v="31"/>
    <x v="1"/>
    <x v="0"/>
    <x v="0"/>
    <x v="6"/>
    <x v="6"/>
    <n v="105"/>
    <x v="5"/>
    <x v="0"/>
    <x v="0"/>
  </r>
  <r>
    <x v="2"/>
    <x v="31"/>
    <x v="1"/>
    <x v="0"/>
    <x v="0"/>
    <x v="7"/>
    <x v="7"/>
    <n v="68"/>
    <x v="5"/>
    <x v="0"/>
    <x v="0"/>
  </r>
  <r>
    <x v="2"/>
    <x v="31"/>
    <x v="1"/>
    <x v="1"/>
    <x v="0"/>
    <x v="0"/>
    <x v="0"/>
    <n v="283"/>
    <x v="5"/>
    <x v="0"/>
    <x v="0"/>
  </r>
  <r>
    <x v="2"/>
    <x v="31"/>
    <x v="1"/>
    <x v="1"/>
    <x v="0"/>
    <x v="1"/>
    <x v="1"/>
    <n v="347"/>
    <x v="5"/>
    <x v="0"/>
    <x v="0"/>
  </r>
  <r>
    <x v="2"/>
    <x v="31"/>
    <x v="1"/>
    <x v="1"/>
    <x v="0"/>
    <x v="2"/>
    <x v="2"/>
    <n v="278"/>
    <x v="5"/>
    <x v="0"/>
    <x v="0"/>
  </r>
  <r>
    <x v="2"/>
    <x v="31"/>
    <x v="1"/>
    <x v="1"/>
    <x v="0"/>
    <x v="3"/>
    <x v="3"/>
    <n v="279"/>
    <x v="5"/>
    <x v="0"/>
    <x v="0"/>
  </r>
  <r>
    <x v="2"/>
    <x v="31"/>
    <x v="1"/>
    <x v="1"/>
    <x v="0"/>
    <x v="4"/>
    <x v="4"/>
    <n v="212"/>
    <x v="5"/>
    <x v="0"/>
    <x v="0"/>
  </r>
  <r>
    <x v="2"/>
    <x v="31"/>
    <x v="1"/>
    <x v="1"/>
    <x v="0"/>
    <x v="5"/>
    <x v="5"/>
    <n v="245"/>
    <x v="5"/>
    <x v="0"/>
    <x v="0"/>
  </r>
  <r>
    <x v="2"/>
    <x v="31"/>
    <x v="1"/>
    <x v="1"/>
    <x v="0"/>
    <x v="6"/>
    <x v="6"/>
    <n v="224"/>
    <x v="5"/>
    <x v="0"/>
    <x v="0"/>
  </r>
  <r>
    <x v="2"/>
    <x v="31"/>
    <x v="1"/>
    <x v="1"/>
    <x v="0"/>
    <x v="7"/>
    <x v="7"/>
    <n v="277"/>
    <x v="5"/>
    <x v="0"/>
    <x v="0"/>
  </r>
  <r>
    <x v="2"/>
    <x v="31"/>
    <x v="1"/>
    <x v="2"/>
    <x v="0"/>
    <x v="0"/>
    <x v="0"/>
    <n v="403"/>
    <x v="5"/>
    <x v="0"/>
    <x v="0"/>
  </r>
  <r>
    <x v="2"/>
    <x v="31"/>
    <x v="1"/>
    <x v="2"/>
    <x v="0"/>
    <x v="1"/>
    <x v="1"/>
    <n v="479"/>
    <x v="5"/>
    <x v="0"/>
    <x v="0"/>
  </r>
  <r>
    <x v="2"/>
    <x v="31"/>
    <x v="1"/>
    <x v="2"/>
    <x v="0"/>
    <x v="2"/>
    <x v="2"/>
    <n v="523"/>
    <x v="5"/>
    <x v="0"/>
    <x v="0"/>
  </r>
  <r>
    <x v="2"/>
    <x v="31"/>
    <x v="1"/>
    <x v="2"/>
    <x v="0"/>
    <x v="3"/>
    <x v="3"/>
    <n v="469"/>
    <x v="5"/>
    <x v="0"/>
    <x v="0"/>
  </r>
  <r>
    <x v="2"/>
    <x v="31"/>
    <x v="1"/>
    <x v="2"/>
    <x v="0"/>
    <x v="4"/>
    <x v="4"/>
    <n v="396"/>
    <x v="5"/>
    <x v="0"/>
    <x v="0"/>
  </r>
  <r>
    <x v="2"/>
    <x v="31"/>
    <x v="1"/>
    <x v="2"/>
    <x v="0"/>
    <x v="5"/>
    <x v="5"/>
    <n v="417"/>
    <x v="5"/>
    <x v="0"/>
    <x v="0"/>
  </r>
  <r>
    <x v="2"/>
    <x v="31"/>
    <x v="1"/>
    <x v="2"/>
    <x v="0"/>
    <x v="6"/>
    <x v="6"/>
    <n v="406"/>
    <x v="5"/>
    <x v="0"/>
    <x v="0"/>
  </r>
  <r>
    <x v="2"/>
    <x v="31"/>
    <x v="1"/>
    <x v="2"/>
    <x v="0"/>
    <x v="7"/>
    <x v="7"/>
    <n v="380"/>
    <x v="5"/>
    <x v="0"/>
    <x v="0"/>
  </r>
  <r>
    <x v="2"/>
    <x v="31"/>
    <x v="1"/>
    <x v="3"/>
    <x v="1"/>
    <x v="0"/>
    <x v="0"/>
    <n v="0"/>
    <x v="5"/>
    <x v="0"/>
    <x v="0"/>
  </r>
  <r>
    <x v="2"/>
    <x v="31"/>
    <x v="1"/>
    <x v="3"/>
    <x v="1"/>
    <x v="1"/>
    <x v="1"/>
    <n v="0"/>
    <x v="5"/>
    <x v="0"/>
    <x v="0"/>
  </r>
  <r>
    <x v="2"/>
    <x v="31"/>
    <x v="1"/>
    <x v="3"/>
    <x v="1"/>
    <x v="2"/>
    <x v="2"/>
    <n v="6"/>
    <x v="5"/>
    <x v="0"/>
    <x v="0"/>
  </r>
  <r>
    <x v="2"/>
    <x v="31"/>
    <x v="1"/>
    <x v="3"/>
    <x v="1"/>
    <x v="3"/>
    <x v="3"/>
    <n v="3"/>
    <x v="5"/>
    <x v="0"/>
    <x v="0"/>
  </r>
  <r>
    <x v="2"/>
    <x v="31"/>
    <x v="1"/>
    <x v="3"/>
    <x v="1"/>
    <x v="4"/>
    <x v="4"/>
    <n v="3"/>
    <x v="5"/>
    <x v="0"/>
    <x v="0"/>
  </r>
  <r>
    <x v="2"/>
    <x v="31"/>
    <x v="1"/>
    <x v="3"/>
    <x v="1"/>
    <x v="5"/>
    <x v="5"/>
    <n v="1"/>
    <x v="5"/>
    <x v="0"/>
    <x v="0"/>
  </r>
  <r>
    <x v="2"/>
    <x v="31"/>
    <x v="1"/>
    <x v="3"/>
    <x v="1"/>
    <x v="6"/>
    <x v="6"/>
    <n v="2"/>
    <x v="5"/>
    <x v="0"/>
    <x v="0"/>
  </r>
  <r>
    <x v="2"/>
    <x v="31"/>
    <x v="1"/>
    <x v="3"/>
    <x v="1"/>
    <x v="7"/>
    <x v="7"/>
    <n v="2"/>
    <x v="5"/>
    <x v="0"/>
    <x v="0"/>
  </r>
  <r>
    <x v="2"/>
    <x v="31"/>
    <x v="1"/>
    <x v="4"/>
    <x v="0"/>
    <x v="0"/>
    <x v="0"/>
    <n v="0"/>
    <x v="5"/>
    <x v="0"/>
    <x v="0"/>
  </r>
  <r>
    <x v="2"/>
    <x v="31"/>
    <x v="1"/>
    <x v="4"/>
    <x v="0"/>
    <x v="1"/>
    <x v="1"/>
    <n v="5"/>
    <x v="5"/>
    <x v="0"/>
    <x v="0"/>
  </r>
  <r>
    <x v="2"/>
    <x v="31"/>
    <x v="1"/>
    <x v="4"/>
    <x v="0"/>
    <x v="2"/>
    <x v="2"/>
    <n v="6"/>
    <x v="5"/>
    <x v="0"/>
    <x v="0"/>
  </r>
  <r>
    <x v="2"/>
    <x v="31"/>
    <x v="1"/>
    <x v="4"/>
    <x v="0"/>
    <x v="3"/>
    <x v="3"/>
    <n v="1"/>
    <x v="5"/>
    <x v="0"/>
    <x v="0"/>
  </r>
  <r>
    <x v="2"/>
    <x v="31"/>
    <x v="1"/>
    <x v="4"/>
    <x v="0"/>
    <x v="4"/>
    <x v="4"/>
    <n v="0"/>
    <x v="5"/>
    <x v="0"/>
    <x v="0"/>
  </r>
  <r>
    <x v="2"/>
    <x v="31"/>
    <x v="1"/>
    <x v="4"/>
    <x v="0"/>
    <x v="5"/>
    <x v="5"/>
    <n v="3"/>
    <x v="5"/>
    <x v="0"/>
    <x v="0"/>
  </r>
  <r>
    <x v="2"/>
    <x v="31"/>
    <x v="1"/>
    <x v="4"/>
    <x v="0"/>
    <x v="6"/>
    <x v="6"/>
    <n v="4"/>
    <x v="5"/>
    <x v="0"/>
    <x v="0"/>
  </r>
  <r>
    <x v="2"/>
    <x v="31"/>
    <x v="1"/>
    <x v="4"/>
    <x v="0"/>
    <x v="7"/>
    <x v="7"/>
    <n v="3"/>
    <x v="5"/>
    <x v="0"/>
    <x v="0"/>
  </r>
  <r>
    <x v="2"/>
    <x v="31"/>
    <x v="1"/>
    <x v="5"/>
    <x v="1"/>
    <x v="0"/>
    <x v="0"/>
    <n v="112"/>
    <x v="5"/>
    <x v="0"/>
    <x v="0"/>
  </r>
  <r>
    <x v="2"/>
    <x v="31"/>
    <x v="1"/>
    <x v="5"/>
    <x v="1"/>
    <x v="1"/>
    <x v="1"/>
    <n v="124"/>
    <x v="5"/>
    <x v="0"/>
    <x v="0"/>
  </r>
  <r>
    <x v="2"/>
    <x v="31"/>
    <x v="1"/>
    <x v="5"/>
    <x v="1"/>
    <x v="2"/>
    <x v="2"/>
    <n v="141"/>
    <x v="5"/>
    <x v="0"/>
    <x v="0"/>
  </r>
  <r>
    <x v="2"/>
    <x v="31"/>
    <x v="1"/>
    <x v="5"/>
    <x v="1"/>
    <x v="3"/>
    <x v="3"/>
    <n v="423"/>
    <x v="5"/>
    <x v="0"/>
    <x v="0"/>
  </r>
  <r>
    <x v="2"/>
    <x v="31"/>
    <x v="1"/>
    <x v="5"/>
    <x v="1"/>
    <x v="4"/>
    <x v="4"/>
    <n v="88"/>
    <x v="5"/>
    <x v="0"/>
    <x v="0"/>
  </r>
  <r>
    <x v="2"/>
    <x v="31"/>
    <x v="1"/>
    <x v="5"/>
    <x v="1"/>
    <x v="5"/>
    <x v="5"/>
    <n v="267"/>
    <x v="5"/>
    <x v="0"/>
    <x v="0"/>
  </r>
  <r>
    <x v="2"/>
    <x v="31"/>
    <x v="1"/>
    <x v="5"/>
    <x v="1"/>
    <x v="6"/>
    <x v="6"/>
    <n v="139"/>
    <x v="5"/>
    <x v="0"/>
    <x v="0"/>
  </r>
  <r>
    <x v="2"/>
    <x v="31"/>
    <x v="1"/>
    <x v="5"/>
    <x v="1"/>
    <x v="7"/>
    <x v="7"/>
    <n v="226"/>
    <x v="5"/>
    <x v="0"/>
    <x v="0"/>
  </r>
  <r>
    <x v="2"/>
    <x v="32"/>
    <x v="0"/>
    <x v="0"/>
    <x v="0"/>
    <x v="0"/>
    <x v="0"/>
    <n v="282"/>
    <x v="3"/>
    <x v="0"/>
    <x v="0"/>
  </r>
  <r>
    <x v="2"/>
    <x v="32"/>
    <x v="0"/>
    <x v="0"/>
    <x v="0"/>
    <x v="1"/>
    <x v="1"/>
    <n v="282"/>
    <x v="3"/>
    <x v="0"/>
    <x v="0"/>
  </r>
  <r>
    <x v="2"/>
    <x v="32"/>
    <x v="0"/>
    <x v="0"/>
    <x v="0"/>
    <x v="2"/>
    <x v="2"/>
    <n v="262"/>
    <x v="3"/>
    <x v="0"/>
    <x v="0"/>
  </r>
  <r>
    <x v="2"/>
    <x v="32"/>
    <x v="0"/>
    <x v="0"/>
    <x v="0"/>
    <x v="3"/>
    <x v="3"/>
    <n v="326"/>
    <x v="3"/>
    <x v="0"/>
    <x v="0"/>
  </r>
  <r>
    <x v="2"/>
    <x v="32"/>
    <x v="0"/>
    <x v="0"/>
    <x v="0"/>
    <x v="4"/>
    <x v="4"/>
    <n v="277"/>
    <x v="3"/>
    <x v="0"/>
    <x v="0"/>
  </r>
  <r>
    <x v="2"/>
    <x v="32"/>
    <x v="0"/>
    <x v="0"/>
    <x v="0"/>
    <x v="5"/>
    <x v="5"/>
    <n v="341"/>
    <x v="3"/>
    <x v="0"/>
    <x v="0"/>
  </r>
  <r>
    <x v="2"/>
    <x v="32"/>
    <x v="0"/>
    <x v="0"/>
    <x v="0"/>
    <x v="6"/>
    <x v="6"/>
    <n v="272"/>
    <x v="3"/>
    <x v="0"/>
    <x v="0"/>
  </r>
  <r>
    <x v="2"/>
    <x v="32"/>
    <x v="0"/>
    <x v="0"/>
    <x v="0"/>
    <x v="7"/>
    <x v="7"/>
    <n v="287"/>
    <x v="3"/>
    <x v="0"/>
    <x v="0"/>
  </r>
  <r>
    <x v="2"/>
    <x v="32"/>
    <x v="0"/>
    <x v="1"/>
    <x v="0"/>
    <x v="0"/>
    <x v="0"/>
    <n v="510"/>
    <x v="3"/>
    <x v="0"/>
    <x v="0"/>
  </r>
  <r>
    <x v="2"/>
    <x v="32"/>
    <x v="0"/>
    <x v="1"/>
    <x v="0"/>
    <x v="1"/>
    <x v="1"/>
    <n v="622"/>
    <x v="3"/>
    <x v="0"/>
    <x v="0"/>
  </r>
  <r>
    <x v="2"/>
    <x v="32"/>
    <x v="0"/>
    <x v="1"/>
    <x v="0"/>
    <x v="2"/>
    <x v="2"/>
    <n v="531"/>
    <x v="3"/>
    <x v="0"/>
    <x v="0"/>
  </r>
  <r>
    <x v="2"/>
    <x v="32"/>
    <x v="0"/>
    <x v="1"/>
    <x v="0"/>
    <x v="3"/>
    <x v="3"/>
    <n v="604"/>
    <x v="3"/>
    <x v="0"/>
    <x v="0"/>
  </r>
  <r>
    <x v="2"/>
    <x v="32"/>
    <x v="0"/>
    <x v="1"/>
    <x v="0"/>
    <x v="4"/>
    <x v="4"/>
    <n v="607"/>
    <x v="3"/>
    <x v="0"/>
    <x v="0"/>
  </r>
  <r>
    <x v="2"/>
    <x v="32"/>
    <x v="0"/>
    <x v="1"/>
    <x v="0"/>
    <x v="5"/>
    <x v="5"/>
    <n v="692"/>
    <x v="3"/>
    <x v="0"/>
    <x v="0"/>
  </r>
  <r>
    <x v="2"/>
    <x v="32"/>
    <x v="0"/>
    <x v="1"/>
    <x v="0"/>
    <x v="6"/>
    <x v="6"/>
    <n v="516"/>
    <x v="3"/>
    <x v="0"/>
    <x v="0"/>
  </r>
  <r>
    <x v="2"/>
    <x v="32"/>
    <x v="0"/>
    <x v="1"/>
    <x v="0"/>
    <x v="7"/>
    <x v="7"/>
    <n v="618"/>
    <x v="3"/>
    <x v="0"/>
    <x v="0"/>
  </r>
  <r>
    <x v="2"/>
    <x v="32"/>
    <x v="0"/>
    <x v="2"/>
    <x v="0"/>
    <x v="0"/>
    <x v="0"/>
    <n v="841"/>
    <x v="3"/>
    <x v="0"/>
    <x v="0"/>
  </r>
  <r>
    <x v="2"/>
    <x v="32"/>
    <x v="0"/>
    <x v="2"/>
    <x v="0"/>
    <x v="1"/>
    <x v="1"/>
    <n v="887"/>
    <x v="3"/>
    <x v="0"/>
    <x v="0"/>
  </r>
  <r>
    <x v="2"/>
    <x v="32"/>
    <x v="0"/>
    <x v="2"/>
    <x v="0"/>
    <x v="2"/>
    <x v="2"/>
    <n v="833"/>
    <x v="3"/>
    <x v="0"/>
    <x v="0"/>
  </r>
  <r>
    <x v="2"/>
    <x v="32"/>
    <x v="0"/>
    <x v="2"/>
    <x v="0"/>
    <x v="3"/>
    <x v="3"/>
    <n v="863"/>
    <x v="3"/>
    <x v="0"/>
    <x v="0"/>
  </r>
  <r>
    <x v="2"/>
    <x v="32"/>
    <x v="0"/>
    <x v="2"/>
    <x v="0"/>
    <x v="4"/>
    <x v="4"/>
    <n v="898"/>
    <x v="3"/>
    <x v="0"/>
    <x v="0"/>
  </r>
  <r>
    <x v="2"/>
    <x v="32"/>
    <x v="0"/>
    <x v="2"/>
    <x v="0"/>
    <x v="5"/>
    <x v="5"/>
    <n v="986"/>
    <x v="3"/>
    <x v="0"/>
    <x v="0"/>
  </r>
  <r>
    <x v="2"/>
    <x v="32"/>
    <x v="0"/>
    <x v="2"/>
    <x v="0"/>
    <x v="6"/>
    <x v="6"/>
    <n v="745"/>
    <x v="3"/>
    <x v="0"/>
    <x v="0"/>
  </r>
  <r>
    <x v="2"/>
    <x v="32"/>
    <x v="0"/>
    <x v="2"/>
    <x v="0"/>
    <x v="7"/>
    <x v="7"/>
    <n v="828"/>
    <x v="3"/>
    <x v="0"/>
    <x v="0"/>
  </r>
  <r>
    <x v="2"/>
    <x v="32"/>
    <x v="0"/>
    <x v="3"/>
    <x v="1"/>
    <x v="0"/>
    <x v="0"/>
    <n v="14"/>
    <x v="3"/>
    <x v="0"/>
    <x v="0"/>
  </r>
  <r>
    <x v="2"/>
    <x v="32"/>
    <x v="0"/>
    <x v="3"/>
    <x v="1"/>
    <x v="1"/>
    <x v="1"/>
    <n v="11"/>
    <x v="3"/>
    <x v="0"/>
    <x v="0"/>
  </r>
  <r>
    <x v="2"/>
    <x v="32"/>
    <x v="0"/>
    <x v="3"/>
    <x v="1"/>
    <x v="2"/>
    <x v="2"/>
    <n v="21"/>
    <x v="3"/>
    <x v="0"/>
    <x v="0"/>
  </r>
  <r>
    <x v="2"/>
    <x v="32"/>
    <x v="0"/>
    <x v="3"/>
    <x v="1"/>
    <x v="3"/>
    <x v="3"/>
    <n v="19"/>
    <x v="3"/>
    <x v="0"/>
    <x v="0"/>
  </r>
  <r>
    <x v="2"/>
    <x v="32"/>
    <x v="0"/>
    <x v="3"/>
    <x v="1"/>
    <x v="4"/>
    <x v="4"/>
    <n v="5"/>
    <x v="3"/>
    <x v="0"/>
    <x v="0"/>
  </r>
  <r>
    <x v="2"/>
    <x v="32"/>
    <x v="0"/>
    <x v="3"/>
    <x v="1"/>
    <x v="5"/>
    <x v="5"/>
    <n v="20"/>
    <x v="3"/>
    <x v="0"/>
    <x v="0"/>
  </r>
  <r>
    <x v="2"/>
    <x v="32"/>
    <x v="0"/>
    <x v="3"/>
    <x v="1"/>
    <x v="6"/>
    <x v="6"/>
    <n v="14"/>
    <x v="3"/>
    <x v="0"/>
    <x v="0"/>
  </r>
  <r>
    <x v="2"/>
    <x v="32"/>
    <x v="0"/>
    <x v="3"/>
    <x v="1"/>
    <x v="7"/>
    <x v="7"/>
    <n v="3"/>
    <x v="3"/>
    <x v="0"/>
    <x v="0"/>
  </r>
  <r>
    <x v="2"/>
    <x v="32"/>
    <x v="0"/>
    <x v="4"/>
    <x v="0"/>
    <x v="0"/>
    <x v="0"/>
    <n v="60"/>
    <x v="3"/>
    <x v="0"/>
    <x v="0"/>
  </r>
  <r>
    <x v="2"/>
    <x v="32"/>
    <x v="0"/>
    <x v="4"/>
    <x v="0"/>
    <x v="1"/>
    <x v="1"/>
    <n v="34"/>
    <x v="3"/>
    <x v="0"/>
    <x v="0"/>
  </r>
  <r>
    <x v="2"/>
    <x v="32"/>
    <x v="0"/>
    <x v="4"/>
    <x v="0"/>
    <x v="2"/>
    <x v="2"/>
    <n v="34"/>
    <x v="3"/>
    <x v="0"/>
    <x v="0"/>
  </r>
  <r>
    <x v="2"/>
    <x v="32"/>
    <x v="0"/>
    <x v="4"/>
    <x v="0"/>
    <x v="3"/>
    <x v="3"/>
    <n v="20"/>
    <x v="3"/>
    <x v="0"/>
    <x v="0"/>
  </r>
  <r>
    <x v="2"/>
    <x v="32"/>
    <x v="0"/>
    <x v="4"/>
    <x v="0"/>
    <x v="4"/>
    <x v="4"/>
    <n v="14"/>
    <x v="3"/>
    <x v="0"/>
    <x v="0"/>
  </r>
  <r>
    <x v="2"/>
    <x v="32"/>
    <x v="0"/>
    <x v="4"/>
    <x v="0"/>
    <x v="5"/>
    <x v="5"/>
    <n v="40"/>
    <x v="3"/>
    <x v="0"/>
    <x v="0"/>
  </r>
  <r>
    <x v="2"/>
    <x v="32"/>
    <x v="0"/>
    <x v="4"/>
    <x v="0"/>
    <x v="6"/>
    <x v="6"/>
    <n v="14"/>
    <x v="3"/>
    <x v="0"/>
    <x v="0"/>
  </r>
  <r>
    <x v="2"/>
    <x v="32"/>
    <x v="0"/>
    <x v="4"/>
    <x v="0"/>
    <x v="7"/>
    <x v="7"/>
    <n v="49"/>
    <x v="3"/>
    <x v="0"/>
    <x v="0"/>
  </r>
  <r>
    <x v="2"/>
    <x v="32"/>
    <x v="0"/>
    <x v="5"/>
    <x v="1"/>
    <x v="0"/>
    <x v="0"/>
    <n v="76"/>
    <x v="3"/>
    <x v="0"/>
    <x v="0"/>
  </r>
  <r>
    <x v="2"/>
    <x v="32"/>
    <x v="0"/>
    <x v="5"/>
    <x v="1"/>
    <x v="1"/>
    <x v="1"/>
    <n v="109"/>
    <x v="3"/>
    <x v="0"/>
    <x v="0"/>
  </r>
  <r>
    <x v="2"/>
    <x v="32"/>
    <x v="0"/>
    <x v="5"/>
    <x v="1"/>
    <x v="2"/>
    <x v="2"/>
    <n v="83"/>
    <x v="3"/>
    <x v="0"/>
    <x v="0"/>
  </r>
  <r>
    <x v="2"/>
    <x v="32"/>
    <x v="0"/>
    <x v="5"/>
    <x v="1"/>
    <x v="3"/>
    <x v="3"/>
    <n v="47"/>
    <x v="3"/>
    <x v="0"/>
    <x v="0"/>
  </r>
  <r>
    <x v="2"/>
    <x v="32"/>
    <x v="0"/>
    <x v="5"/>
    <x v="1"/>
    <x v="4"/>
    <x v="4"/>
    <n v="152"/>
    <x v="3"/>
    <x v="0"/>
    <x v="0"/>
  </r>
  <r>
    <x v="2"/>
    <x v="32"/>
    <x v="0"/>
    <x v="5"/>
    <x v="1"/>
    <x v="5"/>
    <x v="5"/>
    <n v="26"/>
    <x v="3"/>
    <x v="0"/>
    <x v="0"/>
  </r>
  <r>
    <x v="2"/>
    <x v="32"/>
    <x v="0"/>
    <x v="5"/>
    <x v="1"/>
    <x v="6"/>
    <x v="6"/>
    <n v="147"/>
    <x v="3"/>
    <x v="0"/>
    <x v="0"/>
  </r>
  <r>
    <x v="2"/>
    <x v="32"/>
    <x v="0"/>
    <x v="5"/>
    <x v="1"/>
    <x v="7"/>
    <x v="7"/>
    <n v="58"/>
    <x v="3"/>
    <x v="0"/>
    <x v="0"/>
  </r>
  <r>
    <x v="2"/>
    <x v="32"/>
    <x v="1"/>
    <x v="0"/>
    <x v="0"/>
    <x v="0"/>
    <x v="0"/>
    <n v="143"/>
    <x v="3"/>
    <x v="0"/>
    <x v="0"/>
  </r>
  <r>
    <x v="2"/>
    <x v="32"/>
    <x v="1"/>
    <x v="0"/>
    <x v="0"/>
    <x v="1"/>
    <x v="1"/>
    <n v="141"/>
    <x v="3"/>
    <x v="0"/>
    <x v="0"/>
  </r>
  <r>
    <x v="2"/>
    <x v="32"/>
    <x v="1"/>
    <x v="0"/>
    <x v="0"/>
    <x v="2"/>
    <x v="2"/>
    <n v="137"/>
    <x v="3"/>
    <x v="0"/>
    <x v="0"/>
  </r>
  <r>
    <x v="2"/>
    <x v="32"/>
    <x v="1"/>
    <x v="0"/>
    <x v="0"/>
    <x v="3"/>
    <x v="3"/>
    <n v="144"/>
    <x v="3"/>
    <x v="0"/>
    <x v="0"/>
  </r>
  <r>
    <x v="2"/>
    <x v="32"/>
    <x v="1"/>
    <x v="0"/>
    <x v="0"/>
    <x v="4"/>
    <x v="4"/>
    <n v="134"/>
    <x v="3"/>
    <x v="0"/>
    <x v="0"/>
  </r>
  <r>
    <x v="2"/>
    <x v="32"/>
    <x v="1"/>
    <x v="0"/>
    <x v="0"/>
    <x v="5"/>
    <x v="5"/>
    <n v="152"/>
    <x v="3"/>
    <x v="0"/>
    <x v="0"/>
  </r>
  <r>
    <x v="2"/>
    <x v="32"/>
    <x v="1"/>
    <x v="0"/>
    <x v="0"/>
    <x v="6"/>
    <x v="6"/>
    <n v="128"/>
    <x v="3"/>
    <x v="0"/>
    <x v="0"/>
  </r>
  <r>
    <x v="2"/>
    <x v="32"/>
    <x v="1"/>
    <x v="0"/>
    <x v="0"/>
    <x v="7"/>
    <x v="7"/>
    <n v="146"/>
    <x v="3"/>
    <x v="0"/>
    <x v="0"/>
  </r>
  <r>
    <x v="2"/>
    <x v="32"/>
    <x v="1"/>
    <x v="1"/>
    <x v="0"/>
    <x v="0"/>
    <x v="0"/>
    <n v="332"/>
    <x v="3"/>
    <x v="0"/>
    <x v="0"/>
  </r>
  <r>
    <x v="2"/>
    <x v="32"/>
    <x v="1"/>
    <x v="1"/>
    <x v="0"/>
    <x v="1"/>
    <x v="1"/>
    <n v="398"/>
    <x v="3"/>
    <x v="0"/>
    <x v="0"/>
  </r>
  <r>
    <x v="2"/>
    <x v="32"/>
    <x v="1"/>
    <x v="1"/>
    <x v="0"/>
    <x v="2"/>
    <x v="2"/>
    <n v="361"/>
    <x v="3"/>
    <x v="0"/>
    <x v="0"/>
  </r>
  <r>
    <x v="2"/>
    <x v="32"/>
    <x v="1"/>
    <x v="1"/>
    <x v="0"/>
    <x v="3"/>
    <x v="3"/>
    <n v="382"/>
    <x v="3"/>
    <x v="0"/>
    <x v="0"/>
  </r>
  <r>
    <x v="2"/>
    <x v="32"/>
    <x v="1"/>
    <x v="1"/>
    <x v="0"/>
    <x v="4"/>
    <x v="4"/>
    <n v="357"/>
    <x v="3"/>
    <x v="0"/>
    <x v="0"/>
  </r>
  <r>
    <x v="2"/>
    <x v="32"/>
    <x v="1"/>
    <x v="1"/>
    <x v="0"/>
    <x v="5"/>
    <x v="5"/>
    <n v="431"/>
    <x v="3"/>
    <x v="0"/>
    <x v="0"/>
  </r>
  <r>
    <x v="2"/>
    <x v="32"/>
    <x v="1"/>
    <x v="1"/>
    <x v="0"/>
    <x v="6"/>
    <x v="6"/>
    <n v="350"/>
    <x v="3"/>
    <x v="0"/>
    <x v="0"/>
  </r>
  <r>
    <x v="2"/>
    <x v="32"/>
    <x v="1"/>
    <x v="1"/>
    <x v="0"/>
    <x v="7"/>
    <x v="7"/>
    <n v="395"/>
    <x v="3"/>
    <x v="0"/>
    <x v="0"/>
  </r>
  <r>
    <x v="2"/>
    <x v="32"/>
    <x v="1"/>
    <x v="2"/>
    <x v="0"/>
    <x v="0"/>
    <x v="0"/>
    <n v="532"/>
    <x v="3"/>
    <x v="0"/>
    <x v="0"/>
  </r>
  <r>
    <x v="2"/>
    <x v="32"/>
    <x v="1"/>
    <x v="2"/>
    <x v="0"/>
    <x v="1"/>
    <x v="1"/>
    <n v="539"/>
    <x v="3"/>
    <x v="0"/>
    <x v="0"/>
  </r>
  <r>
    <x v="2"/>
    <x v="32"/>
    <x v="1"/>
    <x v="2"/>
    <x v="0"/>
    <x v="2"/>
    <x v="2"/>
    <n v="601"/>
    <x v="3"/>
    <x v="0"/>
    <x v="0"/>
  </r>
  <r>
    <x v="2"/>
    <x v="32"/>
    <x v="1"/>
    <x v="2"/>
    <x v="0"/>
    <x v="3"/>
    <x v="3"/>
    <n v="551"/>
    <x v="3"/>
    <x v="0"/>
    <x v="0"/>
  </r>
  <r>
    <x v="2"/>
    <x v="32"/>
    <x v="1"/>
    <x v="2"/>
    <x v="0"/>
    <x v="4"/>
    <x v="4"/>
    <n v="491"/>
    <x v="3"/>
    <x v="0"/>
    <x v="0"/>
  </r>
  <r>
    <x v="2"/>
    <x v="32"/>
    <x v="1"/>
    <x v="2"/>
    <x v="0"/>
    <x v="5"/>
    <x v="5"/>
    <n v="578"/>
    <x v="3"/>
    <x v="0"/>
    <x v="0"/>
  </r>
  <r>
    <x v="2"/>
    <x v="32"/>
    <x v="1"/>
    <x v="2"/>
    <x v="0"/>
    <x v="6"/>
    <x v="6"/>
    <n v="496"/>
    <x v="3"/>
    <x v="0"/>
    <x v="0"/>
  </r>
  <r>
    <x v="2"/>
    <x v="32"/>
    <x v="1"/>
    <x v="2"/>
    <x v="0"/>
    <x v="7"/>
    <x v="7"/>
    <n v="532"/>
    <x v="3"/>
    <x v="0"/>
    <x v="0"/>
  </r>
  <r>
    <x v="2"/>
    <x v="32"/>
    <x v="1"/>
    <x v="3"/>
    <x v="1"/>
    <x v="0"/>
    <x v="0"/>
    <n v="11"/>
    <x v="3"/>
    <x v="0"/>
    <x v="0"/>
  </r>
  <r>
    <x v="2"/>
    <x v="32"/>
    <x v="1"/>
    <x v="3"/>
    <x v="1"/>
    <x v="1"/>
    <x v="1"/>
    <n v="9"/>
    <x v="3"/>
    <x v="0"/>
    <x v="0"/>
  </r>
  <r>
    <x v="2"/>
    <x v="32"/>
    <x v="1"/>
    <x v="3"/>
    <x v="1"/>
    <x v="2"/>
    <x v="2"/>
    <n v="10"/>
    <x v="3"/>
    <x v="0"/>
    <x v="0"/>
  </r>
  <r>
    <x v="2"/>
    <x v="32"/>
    <x v="1"/>
    <x v="3"/>
    <x v="1"/>
    <x v="3"/>
    <x v="3"/>
    <n v="14"/>
    <x v="3"/>
    <x v="0"/>
    <x v="0"/>
  </r>
  <r>
    <x v="2"/>
    <x v="32"/>
    <x v="1"/>
    <x v="3"/>
    <x v="1"/>
    <x v="4"/>
    <x v="4"/>
    <n v="3"/>
    <x v="3"/>
    <x v="0"/>
    <x v="0"/>
  </r>
  <r>
    <x v="2"/>
    <x v="32"/>
    <x v="1"/>
    <x v="3"/>
    <x v="1"/>
    <x v="5"/>
    <x v="5"/>
    <n v="15"/>
    <x v="3"/>
    <x v="0"/>
    <x v="0"/>
  </r>
  <r>
    <x v="2"/>
    <x v="32"/>
    <x v="1"/>
    <x v="3"/>
    <x v="1"/>
    <x v="6"/>
    <x v="6"/>
    <n v="11"/>
    <x v="3"/>
    <x v="0"/>
    <x v="0"/>
  </r>
  <r>
    <x v="2"/>
    <x v="32"/>
    <x v="1"/>
    <x v="3"/>
    <x v="1"/>
    <x v="7"/>
    <x v="7"/>
    <n v="1"/>
    <x v="3"/>
    <x v="0"/>
    <x v="0"/>
  </r>
  <r>
    <x v="2"/>
    <x v="32"/>
    <x v="1"/>
    <x v="4"/>
    <x v="0"/>
    <x v="0"/>
    <x v="0"/>
    <n v="43"/>
    <x v="3"/>
    <x v="0"/>
    <x v="0"/>
  </r>
  <r>
    <x v="2"/>
    <x v="32"/>
    <x v="1"/>
    <x v="4"/>
    <x v="0"/>
    <x v="1"/>
    <x v="1"/>
    <n v="29"/>
    <x v="3"/>
    <x v="0"/>
    <x v="0"/>
  </r>
  <r>
    <x v="2"/>
    <x v="32"/>
    <x v="1"/>
    <x v="4"/>
    <x v="0"/>
    <x v="2"/>
    <x v="2"/>
    <n v="24"/>
    <x v="3"/>
    <x v="0"/>
    <x v="0"/>
  </r>
  <r>
    <x v="2"/>
    <x v="32"/>
    <x v="1"/>
    <x v="4"/>
    <x v="0"/>
    <x v="3"/>
    <x v="3"/>
    <n v="13"/>
    <x v="3"/>
    <x v="0"/>
    <x v="0"/>
  </r>
  <r>
    <x v="2"/>
    <x v="32"/>
    <x v="1"/>
    <x v="4"/>
    <x v="0"/>
    <x v="4"/>
    <x v="4"/>
    <n v="9"/>
    <x v="3"/>
    <x v="0"/>
    <x v="0"/>
  </r>
  <r>
    <x v="2"/>
    <x v="32"/>
    <x v="1"/>
    <x v="4"/>
    <x v="0"/>
    <x v="5"/>
    <x v="5"/>
    <n v="32"/>
    <x v="3"/>
    <x v="0"/>
    <x v="0"/>
  </r>
  <r>
    <x v="2"/>
    <x v="32"/>
    <x v="1"/>
    <x v="4"/>
    <x v="0"/>
    <x v="6"/>
    <x v="6"/>
    <n v="11"/>
    <x v="3"/>
    <x v="0"/>
    <x v="0"/>
  </r>
  <r>
    <x v="2"/>
    <x v="32"/>
    <x v="1"/>
    <x v="4"/>
    <x v="0"/>
    <x v="7"/>
    <x v="7"/>
    <n v="43"/>
    <x v="3"/>
    <x v="0"/>
    <x v="0"/>
  </r>
  <r>
    <x v="2"/>
    <x v="32"/>
    <x v="1"/>
    <x v="5"/>
    <x v="1"/>
    <x v="0"/>
    <x v="0"/>
    <n v="50"/>
    <x v="3"/>
    <x v="0"/>
    <x v="0"/>
  </r>
  <r>
    <x v="2"/>
    <x v="32"/>
    <x v="1"/>
    <x v="5"/>
    <x v="1"/>
    <x v="1"/>
    <x v="1"/>
    <n v="23"/>
    <x v="3"/>
    <x v="0"/>
    <x v="0"/>
  </r>
  <r>
    <x v="2"/>
    <x v="32"/>
    <x v="1"/>
    <x v="5"/>
    <x v="1"/>
    <x v="2"/>
    <x v="2"/>
    <n v="29"/>
    <x v="3"/>
    <x v="0"/>
    <x v="0"/>
  </r>
  <r>
    <x v="2"/>
    <x v="32"/>
    <x v="1"/>
    <x v="5"/>
    <x v="1"/>
    <x v="3"/>
    <x v="3"/>
    <n v="45"/>
    <x v="3"/>
    <x v="0"/>
    <x v="0"/>
  </r>
  <r>
    <x v="2"/>
    <x v="32"/>
    <x v="1"/>
    <x v="5"/>
    <x v="1"/>
    <x v="4"/>
    <x v="4"/>
    <n v="57"/>
    <x v="3"/>
    <x v="0"/>
    <x v="0"/>
  </r>
  <r>
    <x v="2"/>
    <x v="32"/>
    <x v="1"/>
    <x v="5"/>
    <x v="1"/>
    <x v="5"/>
    <x v="5"/>
    <n v="11"/>
    <x v="3"/>
    <x v="0"/>
    <x v="0"/>
  </r>
  <r>
    <x v="2"/>
    <x v="32"/>
    <x v="1"/>
    <x v="5"/>
    <x v="1"/>
    <x v="6"/>
    <x v="6"/>
    <n v="80"/>
    <x v="3"/>
    <x v="0"/>
    <x v="0"/>
  </r>
  <r>
    <x v="2"/>
    <x v="32"/>
    <x v="1"/>
    <x v="5"/>
    <x v="1"/>
    <x v="7"/>
    <x v="7"/>
    <n v="34"/>
    <x v="3"/>
    <x v="0"/>
    <x v="0"/>
  </r>
  <r>
    <x v="2"/>
    <x v="33"/>
    <x v="0"/>
    <x v="0"/>
    <x v="0"/>
    <x v="0"/>
    <x v="0"/>
    <n v="1401"/>
    <x v="1"/>
    <x v="0"/>
    <x v="0"/>
  </r>
  <r>
    <x v="2"/>
    <x v="33"/>
    <x v="0"/>
    <x v="0"/>
    <x v="0"/>
    <x v="1"/>
    <x v="1"/>
    <n v="1504"/>
    <x v="1"/>
    <x v="0"/>
    <x v="0"/>
  </r>
  <r>
    <x v="2"/>
    <x v="33"/>
    <x v="0"/>
    <x v="0"/>
    <x v="0"/>
    <x v="2"/>
    <x v="2"/>
    <n v="1458"/>
    <x v="1"/>
    <x v="0"/>
    <x v="0"/>
  </r>
  <r>
    <x v="2"/>
    <x v="33"/>
    <x v="0"/>
    <x v="0"/>
    <x v="0"/>
    <x v="3"/>
    <x v="3"/>
    <n v="1274"/>
    <x v="1"/>
    <x v="0"/>
    <x v="0"/>
  </r>
  <r>
    <x v="2"/>
    <x v="33"/>
    <x v="0"/>
    <x v="0"/>
    <x v="0"/>
    <x v="4"/>
    <x v="4"/>
    <n v="1345"/>
    <x v="1"/>
    <x v="0"/>
    <x v="0"/>
  </r>
  <r>
    <x v="2"/>
    <x v="33"/>
    <x v="0"/>
    <x v="0"/>
    <x v="0"/>
    <x v="5"/>
    <x v="5"/>
    <n v="1340"/>
    <x v="1"/>
    <x v="0"/>
    <x v="0"/>
  </r>
  <r>
    <x v="2"/>
    <x v="33"/>
    <x v="0"/>
    <x v="0"/>
    <x v="0"/>
    <x v="6"/>
    <x v="6"/>
    <n v="1428"/>
    <x v="1"/>
    <x v="0"/>
    <x v="0"/>
  </r>
  <r>
    <x v="2"/>
    <x v="33"/>
    <x v="0"/>
    <x v="0"/>
    <x v="0"/>
    <x v="7"/>
    <x v="7"/>
    <n v="1244"/>
    <x v="1"/>
    <x v="0"/>
    <x v="0"/>
  </r>
  <r>
    <x v="2"/>
    <x v="33"/>
    <x v="0"/>
    <x v="1"/>
    <x v="0"/>
    <x v="0"/>
    <x v="0"/>
    <n v="1206"/>
    <x v="1"/>
    <x v="0"/>
    <x v="0"/>
  </r>
  <r>
    <x v="2"/>
    <x v="33"/>
    <x v="0"/>
    <x v="1"/>
    <x v="0"/>
    <x v="1"/>
    <x v="1"/>
    <n v="1260"/>
    <x v="1"/>
    <x v="0"/>
    <x v="0"/>
  </r>
  <r>
    <x v="2"/>
    <x v="33"/>
    <x v="0"/>
    <x v="1"/>
    <x v="0"/>
    <x v="2"/>
    <x v="2"/>
    <n v="1154"/>
    <x v="1"/>
    <x v="0"/>
    <x v="0"/>
  </r>
  <r>
    <x v="2"/>
    <x v="33"/>
    <x v="0"/>
    <x v="1"/>
    <x v="0"/>
    <x v="3"/>
    <x v="3"/>
    <n v="1369"/>
    <x v="1"/>
    <x v="0"/>
    <x v="0"/>
  </r>
  <r>
    <x v="2"/>
    <x v="33"/>
    <x v="0"/>
    <x v="1"/>
    <x v="0"/>
    <x v="4"/>
    <x v="4"/>
    <n v="1123"/>
    <x v="1"/>
    <x v="0"/>
    <x v="0"/>
  </r>
  <r>
    <x v="2"/>
    <x v="33"/>
    <x v="0"/>
    <x v="1"/>
    <x v="0"/>
    <x v="5"/>
    <x v="5"/>
    <n v="1174"/>
    <x v="1"/>
    <x v="0"/>
    <x v="0"/>
  </r>
  <r>
    <x v="2"/>
    <x v="33"/>
    <x v="0"/>
    <x v="1"/>
    <x v="0"/>
    <x v="6"/>
    <x v="6"/>
    <n v="1108"/>
    <x v="1"/>
    <x v="0"/>
    <x v="0"/>
  </r>
  <r>
    <x v="2"/>
    <x v="33"/>
    <x v="0"/>
    <x v="1"/>
    <x v="0"/>
    <x v="7"/>
    <x v="7"/>
    <n v="1181"/>
    <x v="1"/>
    <x v="0"/>
    <x v="0"/>
  </r>
  <r>
    <x v="2"/>
    <x v="33"/>
    <x v="0"/>
    <x v="2"/>
    <x v="0"/>
    <x v="0"/>
    <x v="0"/>
    <n v="2238"/>
    <x v="1"/>
    <x v="0"/>
    <x v="0"/>
  </r>
  <r>
    <x v="2"/>
    <x v="33"/>
    <x v="0"/>
    <x v="2"/>
    <x v="0"/>
    <x v="1"/>
    <x v="1"/>
    <n v="2315"/>
    <x v="1"/>
    <x v="0"/>
    <x v="0"/>
  </r>
  <r>
    <x v="2"/>
    <x v="33"/>
    <x v="0"/>
    <x v="2"/>
    <x v="0"/>
    <x v="2"/>
    <x v="2"/>
    <n v="2156"/>
    <x v="1"/>
    <x v="0"/>
    <x v="0"/>
  </r>
  <r>
    <x v="2"/>
    <x v="33"/>
    <x v="0"/>
    <x v="2"/>
    <x v="0"/>
    <x v="3"/>
    <x v="3"/>
    <n v="2218"/>
    <x v="1"/>
    <x v="0"/>
    <x v="0"/>
  </r>
  <r>
    <x v="2"/>
    <x v="33"/>
    <x v="0"/>
    <x v="2"/>
    <x v="0"/>
    <x v="4"/>
    <x v="4"/>
    <n v="2093"/>
    <x v="1"/>
    <x v="0"/>
    <x v="0"/>
  </r>
  <r>
    <x v="2"/>
    <x v="33"/>
    <x v="0"/>
    <x v="2"/>
    <x v="0"/>
    <x v="5"/>
    <x v="5"/>
    <n v="2175"/>
    <x v="1"/>
    <x v="0"/>
    <x v="0"/>
  </r>
  <r>
    <x v="2"/>
    <x v="33"/>
    <x v="0"/>
    <x v="2"/>
    <x v="0"/>
    <x v="6"/>
    <x v="6"/>
    <n v="2299"/>
    <x v="1"/>
    <x v="0"/>
    <x v="0"/>
  </r>
  <r>
    <x v="2"/>
    <x v="33"/>
    <x v="0"/>
    <x v="2"/>
    <x v="0"/>
    <x v="7"/>
    <x v="7"/>
    <n v="2018"/>
    <x v="1"/>
    <x v="0"/>
    <x v="0"/>
  </r>
  <r>
    <x v="2"/>
    <x v="33"/>
    <x v="0"/>
    <x v="3"/>
    <x v="1"/>
    <x v="0"/>
    <x v="0"/>
    <n v="0"/>
    <x v="1"/>
    <x v="0"/>
    <x v="0"/>
  </r>
  <r>
    <x v="2"/>
    <x v="33"/>
    <x v="0"/>
    <x v="3"/>
    <x v="1"/>
    <x v="1"/>
    <x v="1"/>
    <n v="0"/>
    <x v="1"/>
    <x v="0"/>
    <x v="0"/>
  </r>
  <r>
    <x v="2"/>
    <x v="33"/>
    <x v="0"/>
    <x v="3"/>
    <x v="1"/>
    <x v="2"/>
    <x v="2"/>
    <n v="0"/>
    <x v="1"/>
    <x v="0"/>
    <x v="0"/>
  </r>
  <r>
    <x v="2"/>
    <x v="33"/>
    <x v="0"/>
    <x v="3"/>
    <x v="1"/>
    <x v="3"/>
    <x v="3"/>
    <n v="0"/>
    <x v="1"/>
    <x v="0"/>
    <x v="0"/>
  </r>
  <r>
    <x v="2"/>
    <x v="33"/>
    <x v="0"/>
    <x v="3"/>
    <x v="1"/>
    <x v="4"/>
    <x v="4"/>
    <n v="0"/>
    <x v="1"/>
    <x v="0"/>
    <x v="0"/>
  </r>
  <r>
    <x v="2"/>
    <x v="33"/>
    <x v="0"/>
    <x v="3"/>
    <x v="1"/>
    <x v="5"/>
    <x v="5"/>
    <n v="0"/>
    <x v="1"/>
    <x v="0"/>
    <x v="0"/>
  </r>
  <r>
    <x v="2"/>
    <x v="33"/>
    <x v="0"/>
    <x v="3"/>
    <x v="1"/>
    <x v="6"/>
    <x v="6"/>
    <n v="0"/>
    <x v="1"/>
    <x v="0"/>
    <x v="0"/>
  </r>
  <r>
    <x v="2"/>
    <x v="33"/>
    <x v="0"/>
    <x v="3"/>
    <x v="1"/>
    <x v="7"/>
    <x v="7"/>
    <n v="0"/>
    <x v="1"/>
    <x v="0"/>
    <x v="0"/>
  </r>
  <r>
    <x v="2"/>
    <x v="33"/>
    <x v="0"/>
    <x v="4"/>
    <x v="0"/>
    <x v="0"/>
    <x v="0"/>
    <n v="565"/>
    <x v="1"/>
    <x v="0"/>
    <x v="0"/>
  </r>
  <r>
    <x v="2"/>
    <x v="33"/>
    <x v="0"/>
    <x v="4"/>
    <x v="0"/>
    <x v="1"/>
    <x v="1"/>
    <n v="717"/>
    <x v="1"/>
    <x v="0"/>
    <x v="0"/>
  </r>
  <r>
    <x v="2"/>
    <x v="33"/>
    <x v="0"/>
    <x v="4"/>
    <x v="0"/>
    <x v="2"/>
    <x v="2"/>
    <n v="491"/>
    <x v="1"/>
    <x v="0"/>
    <x v="0"/>
  </r>
  <r>
    <x v="2"/>
    <x v="33"/>
    <x v="0"/>
    <x v="4"/>
    <x v="0"/>
    <x v="3"/>
    <x v="3"/>
    <n v="538"/>
    <x v="1"/>
    <x v="0"/>
    <x v="0"/>
  </r>
  <r>
    <x v="2"/>
    <x v="33"/>
    <x v="0"/>
    <x v="4"/>
    <x v="0"/>
    <x v="4"/>
    <x v="4"/>
    <n v="584"/>
    <x v="1"/>
    <x v="0"/>
    <x v="0"/>
  </r>
  <r>
    <x v="2"/>
    <x v="33"/>
    <x v="0"/>
    <x v="4"/>
    <x v="0"/>
    <x v="5"/>
    <x v="5"/>
    <n v="632"/>
    <x v="1"/>
    <x v="0"/>
    <x v="0"/>
  </r>
  <r>
    <x v="2"/>
    <x v="33"/>
    <x v="0"/>
    <x v="4"/>
    <x v="0"/>
    <x v="6"/>
    <x v="6"/>
    <n v="690"/>
    <x v="1"/>
    <x v="0"/>
    <x v="0"/>
  </r>
  <r>
    <x v="2"/>
    <x v="33"/>
    <x v="0"/>
    <x v="4"/>
    <x v="0"/>
    <x v="7"/>
    <x v="7"/>
    <n v="513"/>
    <x v="1"/>
    <x v="0"/>
    <x v="0"/>
  </r>
  <r>
    <x v="2"/>
    <x v="33"/>
    <x v="0"/>
    <x v="5"/>
    <x v="1"/>
    <x v="0"/>
    <x v="0"/>
    <n v="660"/>
    <x v="1"/>
    <x v="0"/>
    <x v="0"/>
  </r>
  <r>
    <x v="2"/>
    <x v="33"/>
    <x v="0"/>
    <x v="5"/>
    <x v="1"/>
    <x v="1"/>
    <x v="1"/>
    <n v="726"/>
    <x v="1"/>
    <x v="0"/>
    <x v="0"/>
  </r>
  <r>
    <x v="2"/>
    <x v="33"/>
    <x v="0"/>
    <x v="5"/>
    <x v="1"/>
    <x v="2"/>
    <x v="2"/>
    <n v="976"/>
    <x v="1"/>
    <x v="0"/>
    <x v="0"/>
  </r>
  <r>
    <x v="2"/>
    <x v="33"/>
    <x v="0"/>
    <x v="5"/>
    <x v="1"/>
    <x v="3"/>
    <x v="3"/>
    <n v="688"/>
    <x v="1"/>
    <x v="0"/>
    <x v="0"/>
  </r>
  <r>
    <x v="2"/>
    <x v="33"/>
    <x v="0"/>
    <x v="5"/>
    <x v="1"/>
    <x v="4"/>
    <x v="4"/>
    <n v="681"/>
    <x v="1"/>
    <x v="0"/>
    <x v="0"/>
  </r>
  <r>
    <x v="2"/>
    <x v="33"/>
    <x v="0"/>
    <x v="5"/>
    <x v="1"/>
    <x v="5"/>
    <x v="5"/>
    <n v="660"/>
    <x v="1"/>
    <x v="0"/>
    <x v="0"/>
  </r>
  <r>
    <x v="2"/>
    <x v="33"/>
    <x v="0"/>
    <x v="5"/>
    <x v="1"/>
    <x v="6"/>
    <x v="6"/>
    <n v="1537"/>
    <x v="1"/>
    <x v="0"/>
    <x v="0"/>
  </r>
  <r>
    <x v="2"/>
    <x v="33"/>
    <x v="0"/>
    <x v="5"/>
    <x v="1"/>
    <x v="7"/>
    <x v="7"/>
    <n v="602"/>
    <x v="1"/>
    <x v="0"/>
    <x v="0"/>
  </r>
  <r>
    <x v="2"/>
    <x v="33"/>
    <x v="1"/>
    <x v="0"/>
    <x v="0"/>
    <x v="0"/>
    <x v="0"/>
    <n v="397"/>
    <x v="1"/>
    <x v="0"/>
    <x v="0"/>
  </r>
  <r>
    <x v="2"/>
    <x v="33"/>
    <x v="1"/>
    <x v="0"/>
    <x v="0"/>
    <x v="1"/>
    <x v="1"/>
    <n v="496"/>
    <x v="1"/>
    <x v="0"/>
    <x v="0"/>
  </r>
  <r>
    <x v="2"/>
    <x v="33"/>
    <x v="1"/>
    <x v="0"/>
    <x v="0"/>
    <x v="2"/>
    <x v="2"/>
    <n v="365"/>
    <x v="1"/>
    <x v="0"/>
    <x v="0"/>
  </r>
  <r>
    <x v="2"/>
    <x v="33"/>
    <x v="1"/>
    <x v="0"/>
    <x v="0"/>
    <x v="3"/>
    <x v="3"/>
    <n v="364"/>
    <x v="1"/>
    <x v="0"/>
    <x v="0"/>
  </r>
  <r>
    <x v="2"/>
    <x v="33"/>
    <x v="1"/>
    <x v="0"/>
    <x v="0"/>
    <x v="4"/>
    <x v="4"/>
    <n v="389"/>
    <x v="1"/>
    <x v="0"/>
    <x v="0"/>
  </r>
  <r>
    <x v="2"/>
    <x v="33"/>
    <x v="1"/>
    <x v="0"/>
    <x v="0"/>
    <x v="5"/>
    <x v="5"/>
    <n v="432"/>
    <x v="1"/>
    <x v="0"/>
    <x v="0"/>
  </r>
  <r>
    <x v="2"/>
    <x v="33"/>
    <x v="1"/>
    <x v="0"/>
    <x v="0"/>
    <x v="6"/>
    <x v="6"/>
    <n v="372"/>
    <x v="1"/>
    <x v="0"/>
    <x v="0"/>
  </r>
  <r>
    <x v="2"/>
    <x v="33"/>
    <x v="1"/>
    <x v="0"/>
    <x v="0"/>
    <x v="7"/>
    <x v="7"/>
    <n v="348"/>
    <x v="1"/>
    <x v="0"/>
    <x v="0"/>
  </r>
  <r>
    <x v="2"/>
    <x v="33"/>
    <x v="1"/>
    <x v="1"/>
    <x v="0"/>
    <x v="0"/>
    <x v="0"/>
    <n v="712"/>
    <x v="1"/>
    <x v="0"/>
    <x v="0"/>
  </r>
  <r>
    <x v="2"/>
    <x v="33"/>
    <x v="1"/>
    <x v="1"/>
    <x v="0"/>
    <x v="1"/>
    <x v="1"/>
    <n v="801"/>
    <x v="1"/>
    <x v="0"/>
    <x v="0"/>
  </r>
  <r>
    <x v="2"/>
    <x v="33"/>
    <x v="1"/>
    <x v="1"/>
    <x v="0"/>
    <x v="2"/>
    <x v="2"/>
    <n v="670"/>
    <x v="1"/>
    <x v="0"/>
    <x v="0"/>
  </r>
  <r>
    <x v="2"/>
    <x v="33"/>
    <x v="1"/>
    <x v="1"/>
    <x v="0"/>
    <x v="3"/>
    <x v="3"/>
    <n v="845"/>
    <x v="1"/>
    <x v="0"/>
    <x v="0"/>
  </r>
  <r>
    <x v="2"/>
    <x v="33"/>
    <x v="1"/>
    <x v="1"/>
    <x v="0"/>
    <x v="4"/>
    <x v="4"/>
    <n v="638"/>
    <x v="1"/>
    <x v="0"/>
    <x v="0"/>
  </r>
  <r>
    <x v="2"/>
    <x v="33"/>
    <x v="1"/>
    <x v="1"/>
    <x v="0"/>
    <x v="5"/>
    <x v="5"/>
    <n v="740"/>
    <x v="1"/>
    <x v="0"/>
    <x v="0"/>
  </r>
  <r>
    <x v="2"/>
    <x v="33"/>
    <x v="1"/>
    <x v="1"/>
    <x v="0"/>
    <x v="6"/>
    <x v="6"/>
    <n v="443"/>
    <x v="1"/>
    <x v="0"/>
    <x v="0"/>
  </r>
  <r>
    <x v="2"/>
    <x v="33"/>
    <x v="1"/>
    <x v="1"/>
    <x v="0"/>
    <x v="7"/>
    <x v="7"/>
    <n v="706"/>
    <x v="1"/>
    <x v="0"/>
    <x v="0"/>
  </r>
  <r>
    <x v="2"/>
    <x v="33"/>
    <x v="1"/>
    <x v="2"/>
    <x v="0"/>
    <x v="0"/>
    <x v="0"/>
    <n v="1099"/>
    <x v="1"/>
    <x v="0"/>
    <x v="0"/>
  </r>
  <r>
    <x v="2"/>
    <x v="33"/>
    <x v="1"/>
    <x v="2"/>
    <x v="0"/>
    <x v="1"/>
    <x v="1"/>
    <n v="1172"/>
    <x v="1"/>
    <x v="0"/>
    <x v="0"/>
  </r>
  <r>
    <x v="2"/>
    <x v="33"/>
    <x v="1"/>
    <x v="2"/>
    <x v="0"/>
    <x v="2"/>
    <x v="2"/>
    <n v="1149"/>
    <x v="1"/>
    <x v="0"/>
    <x v="0"/>
  </r>
  <r>
    <x v="2"/>
    <x v="33"/>
    <x v="1"/>
    <x v="2"/>
    <x v="0"/>
    <x v="3"/>
    <x v="3"/>
    <n v="1118"/>
    <x v="1"/>
    <x v="0"/>
    <x v="0"/>
  </r>
  <r>
    <x v="2"/>
    <x v="33"/>
    <x v="1"/>
    <x v="2"/>
    <x v="0"/>
    <x v="4"/>
    <x v="4"/>
    <n v="1063"/>
    <x v="1"/>
    <x v="0"/>
    <x v="0"/>
  </r>
  <r>
    <x v="2"/>
    <x v="33"/>
    <x v="1"/>
    <x v="2"/>
    <x v="0"/>
    <x v="5"/>
    <x v="5"/>
    <n v="1100"/>
    <x v="1"/>
    <x v="0"/>
    <x v="0"/>
  </r>
  <r>
    <x v="2"/>
    <x v="33"/>
    <x v="1"/>
    <x v="2"/>
    <x v="0"/>
    <x v="6"/>
    <x v="6"/>
    <n v="822"/>
    <x v="1"/>
    <x v="0"/>
    <x v="0"/>
  </r>
  <r>
    <x v="2"/>
    <x v="33"/>
    <x v="1"/>
    <x v="2"/>
    <x v="0"/>
    <x v="7"/>
    <x v="7"/>
    <n v="913"/>
    <x v="1"/>
    <x v="0"/>
    <x v="0"/>
  </r>
  <r>
    <x v="2"/>
    <x v="33"/>
    <x v="1"/>
    <x v="3"/>
    <x v="1"/>
    <x v="0"/>
    <x v="0"/>
    <n v="0"/>
    <x v="1"/>
    <x v="0"/>
    <x v="0"/>
  </r>
  <r>
    <x v="2"/>
    <x v="33"/>
    <x v="1"/>
    <x v="3"/>
    <x v="1"/>
    <x v="1"/>
    <x v="1"/>
    <n v="0"/>
    <x v="1"/>
    <x v="0"/>
    <x v="0"/>
  </r>
  <r>
    <x v="2"/>
    <x v="33"/>
    <x v="1"/>
    <x v="3"/>
    <x v="1"/>
    <x v="2"/>
    <x v="2"/>
    <n v="0"/>
    <x v="1"/>
    <x v="0"/>
    <x v="0"/>
  </r>
  <r>
    <x v="2"/>
    <x v="33"/>
    <x v="1"/>
    <x v="3"/>
    <x v="1"/>
    <x v="3"/>
    <x v="3"/>
    <n v="0"/>
    <x v="1"/>
    <x v="0"/>
    <x v="0"/>
  </r>
  <r>
    <x v="2"/>
    <x v="33"/>
    <x v="1"/>
    <x v="3"/>
    <x v="1"/>
    <x v="4"/>
    <x v="4"/>
    <n v="0"/>
    <x v="1"/>
    <x v="0"/>
    <x v="0"/>
  </r>
  <r>
    <x v="2"/>
    <x v="33"/>
    <x v="1"/>
    <x v="3"/>
    <x v="1"/>
    <x v="5"/>
    <x v="5"/>
    <n v="0"/>
    <x v="1"/>
    <x v="0"/>
    <x v="0"/>
  </r>
  <r>
    <x v="2"/>
    <x v="33"/>
    <x v="1"/>
    <x v="3"/>
    <x v="1"/>
    <x v="6"/>
    <x v="6"/>
    <n v="0"/>
    <x v="1"/>
    <x v="0"/>
    <x v="0"/>
  </r>
  <r>
    <x v="2"/>
    <x v="33"/>
    <x v="1"/>
    <x v="3"/>
    <x v="1"/>
    <x v="7"/>
    <x v="7"/>
    <n v="0"/>
    <x v="1"/>
    <x v="0"/>
    <x v="0"/>
  </r>
  <r>
    <x v="2"/>
    <x v="33"/>
    <x v="1"/>
    <x v="4"/>
    <x v="0"/>
    <x v="0"/>
    <x v="0"/>
    <n v="209"/>
    <x v="1"/>
    <x v="0"/>
    <x v="0"/>
  </r>
  <r>
    <x v="2"/>
    <x v="33"/>
    <x v="1"/>
    <x v="4"/>
    <x v="0"/>
    <x v="1"/>
    <x v="1"/>
    <n v="266"/>
    <x v="1"/>
    <x v="0"/>
    <x v="0"/>
  </r>
  <r>
    <x v="2"/>
    <x v="33"/>
    <x v="1"/>
    <x v="4"/>
    <x v="0"/>
    <x v="2"/>
    <x v="2"/>
    <n v="180"/>
    <x v="1"/>
    <x v="0"/>
    <x v="0"/>
  </r>
  <r>
    <x v="2"/>
    <x v="33"/>
    <x v="1"/>
    <x v="4"/>
    <x v="0"/>
    <x v="3"/>
    <x v="3"/>
    <n v="184"/>
    <x v="1"/>
    <x v="0"/>
    <x v="0"/>
  </r>
  <r>
    <x v="2"/>
    <x v="33"/>
    <x v="1"/>
    <x v="4"/>
    <x v="0"/>
    <x v="4"/>
    <x v="4"/>
    <n v="219"/>
    <x v="1"/>
    <x v="0"/>
    <x v="0"/>
  </r>
  <r>
    <x v="2"/>
    <x v="33"/>
    <x v="1"/>
    <x v="4"/>
    <x v="0"/>
    <x v="5"/>
    <x v="5"/>
    <n v="254"/>
    <x v="1"/>
    <x v="0"/>
    <x v="0"/>
  </r>
  <r>
    <x v="2"/>
    <x v="33"/>
    <x v="1"/>
    <x v="4"/>
    <x v="0"/>
    <x v="6"/>
    <x v="6"/>
    <n v="180"/>
    <x v="1"/>
    <x v="0"/>
    <x v="0"/>
  </r>
  <r>
    <x v="2"/>
    <x v="33"/>
    <x v="1"/>
    <x v="4"/>
    <x v="0"/>
    <x v="7"/>
    <x v="7"/>
    <n v="178"/>
    <x v="1"/>
    <x v="0"/>
    <x v="0"/>
  </r>
  <r>
    <x v="2"/>
    <x v="33"/>
    <x v="1"/>
    <x v="5"/>
    <x v="1"/>
    <x v="0"/>
    <x v="0"/>
    <n v="258"/>
    <x v="1"/>
    <x v="0"/>
    <x v="0"/>
  </r>
  <r>
    <x v="2"/>
    <x v="33"/>
    <x v="1"/>
    <x v="5"/>
    <x v="1"/>
    <x v="1"/>
    <x v="1"/>
    <n v="305"/>
    <x v="1"/>
    <x v="0"/>
    <x v="0"/>
  </r>
  <r>
    <x v="2"/>
    <x v="33"/>
    <x v="1"/>
    <x v="5"/>
    <x v="1"/>
    <x v="2"/>
    <x v="2"/>
    <n v="343"/>
    <x v="1"/>
    <x v="0"/>
    <x v="0"/>
  </r>
  <r>
    <x v="2"/>
    <x v="33"/>
    <x v="1"/>
    <x v="5"/>
    <x v="1"/>
    <x v="3"/>
    <x v="3"/>
    <n v="265"/>
    <x v="1"/>
    <x v="0"/>
    <x v="0"/>
  </r>
  <r>
    <x v="2"/>
    <x v="33"/>
    <x v="1"/>
    <x v="5"/>
    <x v="1"/>
    <x v="4"/>
    <x v="4"/>
    <n v="297"/>
    <x v="1"/>
    <x v="0"/>
    <x v="0"/>
  </r>
  <r>
    <x v="2"/>
    <x v="33"/>
    <x v="1"/>
    <x v="5"/>
    <x v="1"/>
    <x v="5"/>
    <x v="5"/>
    <n v="265"/>
    <x v="1"/>
    <x v="0"/>
    <x v="0"/>
  </r>
  <r>
    <x v="2"/>
    <x v="33"/>
    <x v="1"/>
    <x v="5"/>
    <x v="1"/>
    <x v="6"/>
    <x v="6"/>
    <n v="367"/>
    <x v="1"/>
    <x v="0"/>
    <x v="0"/>
  </r>
  <r>
    <x v="2"/>
    <x v="33"/>
    <x v="1"/>
    <x v="5"/>
    <x v="1"/>
    <x v="7"/>
    <x v="7"/>
    <n v="214"/>
    <x v="1"/>
    <x v="0"/>
    <x v="0"/>
  </r>
  <r>
    <x v="2"/>
    <x v="34"/>
    <x v="0"/>
    <x v="0"/>
    <x v="0"/>
    <x v="0"/>
    <x v="0"/>
    <n v="240"/>
    <x v="7"/>
    <x v="0"/>
    <x v="0"/>
  </r>
  <r>
    <x v="2"/>
    <x v="34"/>
    <x v="0"/>
    <x v="0"/>
    <x v="0"/>
    <x v="1"/>
    <x v="1"/>
    <n v="363"/>
    <x v="7"/>
    <x v="0"/>
    <x v="0"/>
  </r>
  <r>
    <x v="2"/>
    <x v="34"/>
    <x v="0"/>
    <x v="0"/>
    <x v="0"/>
    <x v="2"/>
    <x v="2"/>
    <n v="406"/>
    <x v="7"/>
    <x v="0"/>
    <x v="0"/>
  </r>
  <r>
    <x v="2"/>
    <x v="34"/>
    <x v="0"/>
    <x v="0"/>
    <x v="0"/>
    <x v="3"/>
    <x v="3"/>
    <n v="201"/>
    <x v="7"/>
    <x v="0"/>
    <x v="0"/>
  </r>
  <r>
    <x v="2"/>
    <x v="34"/>
    <x v="0"/>
    <x v="0"/>
    <x v="0"/>
    <x v="4"/>
    <x v="4"/>
    <n v="262"/>
    <x v="7"/>
    <x v="0"/>
    <x v="0"/>
  </r>
  <r>
    <x v="2"/>
    <x v="34"/>
    <x v="0"/>
    <x v="0"/>
    <x v="0"/>
    <x v="5"/>
    <x v="5"/>
    <n v="461"/>
    <x v="7"/>
    <x v="0"/>
    <x v="0"/>
  </r>
  <r>
    <x v="2"/>
    <x v="34"/>
    <x v="0"/>
    <x v="0"/>
    <x v="0"/>
    <x v="6"/>
    <x v="6"/>
    <n v="128"/>
    <x v="7"/>
    <x v="0"/>
    <x v="0"/>
  </r>
  <r>
    <x v="2"/>
    <x v="34"/>
    <x v="0"/>
    <x v="0"/>
    <x v="0"/>
    <x v="7"/>
    <x v="7"/>
    <n v="108"/>
    <x v="7"/>
    <x v="0"/>
    <x v="0"/>
  </r>
  <r>
    <x v="2"/>
    <x v="34"/>
    <x v="0"/>
    <x v="1"/>
    <x v="0"/>
    <x v="0"/>
    <x v="0"/>
    <n v="111"/>
    <x v="7"/>
    <x v="0"/>
    <x v="0"/>
  </r>
  <r>
    <x v="2"/>
    <x v="34"/>
    <x v="0"/>
    <x v="1"/>
    <x v="0"/>
    <x v="1"/>
    <x v="1"/>
    <n v="265"/>
    <x v="7"/>
    <x v="0"/>
    <x v="0"/>
  </r>
  <r>
    <x v="2"/>
    <x v="34"/>
    <x v="0"/>
    <x v="1"/>
    <x v="0"/>
    <x v="2"/>
    <x v="2"/>
    <n v="269"/>
    <x v="7"/>
    <x v="0"/>
    <x v="0"/>
  </r>
  <r>
    <x v="2"/>
    <x v="34"/>
    <x v="0"/>
    <x v="1"/>
    <x v="0"/>
    <x v="3"/>
    <x v="3"/>
    <n v="238"/>
    <x v="7"/>
    <x v="0"/>
    <x v="0"/>
  </r>
  <r>
    <x v="2"/>
    <x v="34"/>
    <x v="0"/>
    <x v="1"/>
    <x v="0"/>
    <x v="4"/>
    <x v="4"/>
    <n v="246"/>
    <x v="7"/>
    <x v="0"/>
    <x v="0"/>
  </r>
  <r>
    <x v="2"/>
    <x v="34"/>
    <x v="0"/>
    <x v="1"/>
    <x v="0"/>
    <x v="5"/>
    <x v="5"/>
    <n v="253"/>
    <x v="7"/>
    <x v="0"/>
    <x v="0"/>
  </r>
  <r>
    <x v="2"/>
    <x v="34"/>
    <x v="0"/>
    <x v="1"/>
    <x v="0"/>
    <x v="6"/>
    <x v="6"/>
    <n v="125"/>
    <x v="7"/>
    <x v="0"/>
    <x v="0"/>
  </r>
  <r>
    <x v="2"/>
    <x v="34"/>
    <x v="0"/>
    <x v="1"/>
    <x v="0"/>
    <x v="7"/>
    <x v="7"/>
    <n v="141"/>
    <x v="7"/>
    <x v="0"/>
    <x v="0"/>
  </r>
  <r>
    <x v="2"/>
    <x v="34"/>
    <x v="0"/>
    <x v="2"/>
    <x v="0"/>
    <x v="0"/>
    <x v="0"/>
    <n v="802"/>
    <x v="7"/>
    <x v="0"/>
    <x v="0"/>
  </r>
  <r>
    <x v="2"/>
    <x v="34"/>
    <x v="0"/>
    <x v="2"/>
    <x v="0"/>
    <x v="1"/>
    <x v="1"/>
    <n v="679"/>
    <x v="7"/>
    <x v="0"/>
    <x v="0"/>
  </r>
  <r>
    <x v="2"/>
    <x v="34"/>
    <x v="0"/>
    <x v="2"/>
    <x v="0"/>
    <x v="2"/>
    <x v="2"/>
    <n v="532"/>
    <x v="7"/>
    <x v="0"/>
    <x v="0"/>
  </r>
  <r>
    <x v="2"/>
    <x v="34"/>
    <x v="0"/>
    <x v="2"/>
    <x v="0"/>
    <x v="3"/>
    <x v="3"/>
    <n v="631"/>
    <x v="7"/>
    <x v="0"/>
    <x v="0"/>
  </r>
  <r>
    <x v="2"/>
    <x v="34"/>
    <x v="0"/>
    <x v="2"/>
    <x v="0"/>
    <x v="4"/>
    <x v="4"/>
    <n v="661"/>
    <x v="7"/>
    <x v="0"/>
    <x v="0"/>
  </r>
  <r>
    <x v="2"/>
    <x v="34"/>
    <x v="0"/>
    <x v="2"/>
    <x v="0"/>
    <x v="5"/>
    <x v="5"/>
    <n v="635"/>
    <x v="7"/>
    <x v="0"/>
    <x v="0"/>
  </r>
  <r>
    <x v="2"/>
    <x v="34"/>
    <x v="0"/>
    <x v="2"/>
    <x v="0"/>
    <x v="6"/>
    <x v="6"/>
    <n v="204"/>
    <x v="7"/>
    <x v="0"/>
    <x v="0"/>
  </r>
  <r>
    <x v="2"/>
    <x v="34"/>
    <x v="0"/>
    <x v="2"/>
    <x v="0"/>
    <x v="7"/>
    <x v="7"/>
    <n v="356"/>
    <x v="7"/>
    <x v="0"/>
    <x v="0"/>
  </r>
  <r>
    <x v="2"/>
    <x v="34"/>
    <x v="0"/>
    <x v="3"/>
    <x v="1"/>
    <x v="0"/>
    <x v="0"/>
    <n v="0"/>
    <x v="7"/>
    <x v="0"/>
    <x v="0"/>
  </r>
  <r>
    <x v="2"/>
    <x v="34"/>
    <x v="0"/>
    <x v="3"/>
    <x v="1"/>
    <x v="1"/>
    <x v="1"/>
    <n v="0"/>
    <x v="7"/>
    <x v="0"/>
    <x v="0"/>
  </r>
  <r>
    <x v="2"/>
    <x v="34"/>
    <x v="0"/>
    <x v="3"/>
    <x v="1"/>
    <x v="2"/>
    <x v="2"/>
    <n v="0"/>
    <x v="7"/>
    <x v="0"/>
    <x v="0"/>
  </r>
  <r>
    <x v="2"/>
    <x v="34"/>
    <x v="0"/>
    <x v="3"/>
    <x v="1"/>
    <x v="3"/>
    <x v="3"/>
    <n v="0"/>
    <x v="7"/>
    <x v="0"/>
    <x v="0"/>
  </r>
  <r>
    <x v="2"/>
    <x v="34"/>
    <x v="0"/>
    <x v="3"/>
    <x v="1"/>
    <x v="4"/>
    <x v="4"/>
    <n v="0"/>
    <x v="7"/>
    <x v="0"/>
    <x v="0"/>
  </r>
  <r>
    <x v="2"/>
    <x v="34"/>
    <x v="0"/>
    <x v="3"/>
    <x v="1"/>
    <x v="5"/>
    <x v="5"/>
    <n v="0"/>
    <x v="7"/>
    <x v="0"/>
    <x v="0"/>
  </r>
  <r>
    <x v="2"/>
    <x v="34"/>
    <x v="0"/>
    <x v="3"/>
    <x v="1"/>
    <x v="6"/>
    <x v="6"/>
    <n v="0"/>
    <x v="7"/>
    <x v="0"/>
    <x v="0"/>
  </r>
  <r>
    <x v="2"/>
    <x v="34"/>
    <x v="0"/>
    <x v="3"/>
    <x v="1"/>
    <x v="7"/>
    <x v="7"/>
    <n v="0"/>
    <x v="7"/>
    <x v="0"/>
    <x v="0"/>
  </r>
  <r>
    <x v="2"/>
    <x v="34"/>
    <x v="0"/>
    <x v="4"/>
    <x v="0"/>
    <x v="0"/>
    <x v="0"/>
    <n v="89"/>
    <x v="7"/>
    <x v="0"/>
    <x v="0"/>
  </r>
  <r>
    <x v="2"/>
    <x v="34"/>
    <x v="0"/>
    <x v="4"/>
    <x v="0"/>
    <x v="1"/>
    <x v="1"/>
    <n v="35"/>
    <x v="7"/>
    <x v="0"/>
    <x v="0"/>
  </r>
  <r>
    <x v="2"/>
    <x v="34"/>
    <x v="0"/>
    <x v="4"/>
    <x v="0"/>
    <x v="2"/>
    <x v="2"/>
    <n v="0"/>
    <x v="7"/>
    <x v="0"/>
    <x v="0"/>
  </r>
  <r>
    <x v="2"/>
    <x v="34"/>
    <x v="0"/>
    <x v="4"/>
    <x v="0"/>
    <x v="3"/>
    <x v="3"/>
    <n v="139"/>
    <x v="7"/>
    <x v="0"/>
    <x v="0"/>
  </r>
  <r>
    <x v="2"/>
    <x v="34"/>
    <x v="0"/>
    <x v="4"/>
    <x v="0"/>
    <x v="4"/>
    <x v="4"/>
    <n v="84"/>
    <x v="7"/>
    <x v="0"/>
    <x v="0"/>
  </r>
  <r>
    <x v="2"/>
    <x v="34"/>
    <x v="0"/>
    <x v="4"/>
    <x v="0"/>
    <x v="5"/>
    <x v="5"/>
    <n v="83"/>
    <x v="7"/>
    <x v="0"/>
    <x v="0"/>
  </r>
  <r>
    <x v="2"/>
    <x v="34"/>
    <x v="0"/>
    <x v="4"/>
    <x v="0"/>
    <x v="6"/>
    <x v="6"/>
    <n v="0"/>
    <x v="7"/>
    <x v="0"/>
    <x v="0"/>
  </r>
  <r>
    <x v="2"/>
    <x v="34"/>
    <x v="0"/>
    <x v="4"/>
    <x v="0"/>
    <x v="7"/>
    <x v="7"/>
    <n v="62"/>
    <x v="7"/>
    <x v="0"/>
    <x v="0"/>
  </r>
  <r>
    <x v="2"/>
    <x v="34"/>
    <x v="0"/>
    <x v="5"/>
    <x v="1"/>
    <x v="0"/>
    <x v="0"/>
    <n v="19"/>
    <x v="7"/>
    <x v="0"/>
    <x v="0"/>
  </r>
  <r>
    <x v="2"/>
    <x v="34"/>
    <x v="0"/>
    <x v="5"/>
    <x v="1"/>
    <x v="1"/>
    <x v="1"/>
    <n v="56"/>
    <x v="7"/>
    <x v="0"/>
    <x v="0"/>
  </r>
  <r>
    <x v="2"/>
    <x v="34"/>
    <x v="0"/>
    <x v="5"/>
    <x v="1"/>
    <x v="2"/>
    <x v="2"/>
    <n v="104"/>
    <x v="7"/>
    <x v="0"/>
    <x v="0"/>
  </r>
  <r>
    <x v="2"/>
    <x v="34"/>
    <x v="0"/>
    <x v="5"/>
    <x v="1"/>
    <x v="3"/>
    <x v="3"/>
    <n v="20"/>
    <x v="7"/>
    <x v="0"/>
    <x v="0"/>
  </r>
  <r>
    <x v="2"/>
    <x v="34"/>
    <x v="0"/>
    <x v="5"/>
    <x v="1"/>
    <x v="4"/>
    <x v="4"/>
    <n v="41"/>
    <x v="7"/>
    <x v="0"/>
    <x v="0"/>
  </r>
  <r>
    <x v="2"/>
    <x v="34"/>
    <x v="0"/>
    <x v="5"/>
    <x v="1"/>
    <x v="5"/>
    <x v="5"/>
    <n v="11"/>
    <x v="7"/>
    <x v="0"/>
    <x v="0"/>
  </r>
  <r>
    <x v="2"/>
    <x v="34"/>
    <x v="0"/>
    <x v="5"/>
    <x v="1"/>
    <x v="6"/>
    <x v="6"/>
    <n v="6"/>
    <x v="7"/>
    <x v="0"/>
    <x v="0"/>
  </r>
  <r>
    <x v="2"/>
    <x v="34"/>
    <x v="0"/>
    <x v="5"/>
    <x v="1"/>
    <x v="7"/>
    <x v="7"/>
    <n v="22"/>
    <x v="7"/>
    <x v="0"/>
    <x v="0"/>
  </r>
  <r>
    <x v="2"/>
    <x v="34"/>
    <x v="1"/>
    <x v="0"/>
    <x v="0"/>
    <x v="0"/>
    <x v="0"/>
    <n v="45"/>
    <x v="7"/>
    <x v="0"/>
    <x v="0"/>
  </r>
  <r>
    <x v="2"/>
    <x v="34"/>
    <x v="1"/>
    <x v="0"/>
    <x v="0"/>
    <x v="1"/>
    <x v="1"/>
    <n v="77"/>
    <x v="7"/>
    <x v="0"/>
    <x v="0"/>
  </r>
  <r>
    <x v="2"/>
    <x v="34"/>
    <x v="1"/>
    <x v="0"/>
    <x v="0"/>
    <x v="2"/>
    <x v="2"/>
    <n v="80"/>
    <x v="7"/>
    <x v="0"/>
    <x v="0"/>
  </r>
  <r>
    <x v="2"/>
    <x v="34"/>
    <x v="1"/>
    <x v="0"/>
    <x v="0"/>
    <x v="3"/>
    <x v="3"/>
    <n v="73"/>
    <x v="7"/>
    <x v="0"/>
    <x v="0"/>
  </r>
  <r>
    <x v="2"/>
    <x v="34"/>
    <x v="1"/>
    <x v="0"/>
    <x v="0"/>
    <x v="4"/>
    <x v="4"/>
    <n v="17"/>
    <x v="7"/>
    <x v="0"/>
    <x v="0"/>
  </r>
  <r>
    <x v="2"/>
    <x v="34"/>
    <x v="1"/>
    <x v="0"/>
    <x v="0"/>
    <x v="5"/>
    <x v="5"/>
    <n v="59"/>
    <x v="7"/>
    <x v="0"/>
    <x v="0"/>
  </r>
  <r>
    <x v="2"/>
    <x v="34"/>
    <x v="1"/>
    <x v="0"/>
    <x v="0"/>
    <x v="6"/>
    <x v="6"/>
    <n v="18"/>
    <x v="7"/>
    <x v="0"/>
    <x v="0"/>
  </r>
  <r>
    <x v="2"/>
    <x v="34"/>
    <x v="1"/>
    <x v="0"/>
    <x v="0"/>
    <x v="7"/>
    <x v="7"/>
    <n v="27"/>
    <x v="7"/>
    <x v="0"/>
    <x v="0"/>
  </r>
  <r>
    <x v="2"/>
    <x v="34"/>
    <x v="1"/>
    <x v="1"/>
    <x v="0"/>
    <x v="0"/>
    <x v="0"/>
    <n v="46"/>
    <x v="7"/>
    <x v="0"/>
    <x v="0"/>
  </r>
  <r>
    <x v="2"/>
    <x v="34"/>
    <x v="1"/>
    <x v="1"/>
    <x v="0"/>
    <x v="1"/>
    <x v="1"/>
    <n v="167"/>
    <x v="7"/>
    <x v="0"/>
    <x v="0"/>
  </r>
  <r>
    <x v="2"/>
    <x v="34"/>
    <x v="1"/>
    <x v="1"/>
    <x v="0"/>
    <x v="2"/>
    <x v="2"/>
    <n v="147"/>
    <x v="7"/>
    <x v="0"/>
    <x v="0"/>
  </r>
  <r>
    <x v="2"/>
    <x v="34"/>
    <x v="1"/>
    <x v="1"/>
    <x v="0"/>
    <x v="3"/>
    <x v="3"/>
    <n v="151"/>
    <x v="7"/>
    <x v="0"/>
    <x v="0"/>
  </r>
  <r>
    <x v="2"/>
    <x v="34"/>
    <x v="1"/>
    <x v="1"/>
    <x v="0"/>
    <x v="4"/>
    <x v="4"/>
    <n v="134"/>
    <x v="7"/>
    <x v="0"/>
    <x v="0"/>
  </r>
  <r>
    <x v="2"/>
    <x v="34"/>
    <x v="1"/>
    <x v="1"/>
    <x v="0"/>
    <x v="5"/>
    <x v="5"/>
    <n v="135"/>
    <x v="7"/>
    <x v="0"/>
    <x v="0"/>
  </r>
  <r>
    <x v="2"/>
    <x v="34"/>
    <x v="1"/>
    <x v="1"/>
    <x v="0"/>
    <x v="6"/>
    <x v="6"/>
    <n v="64"/>
    <x v="7"/>
    <x v="0"/>
    <x v="0"/>
  </r>
  <r>
    <x v="2"/>
    <x v="34"/>
    <x v="1"/>
    <x v="1"/>
    <x v="0"/>
    <x v="7"/>
    <x v="7"/>
    <n v="73"/>
    <x v="7"/>
    <x v="0"/>
    <x v="0"/>
  </r>
  <r>
    <x v="2"/>
    <x v="34"/>
    <x v="1"/>
    <x v="2"/>
    <x v="0"/>
    <x v="0"/>
    <x v="0"/>
    <n v="397"/>
    <x v="7"/>
    <x v="0"/>
    <x v="0"/>
  </r>
  <r>
    <x v="2"/>
    <x v="34"/>
    <x v="1"/>
    <x v="2"/>
    <x v="0"/>
    <x v="1"/>
    <x v="1"/>
    <n v="361"/>
    <x v="7"/>
    <x v="0"/>
    <x v="0"/>
  </r>
  <r>
    <x v="2"/>
    <x v="34"/>
    <x v="1"/>
    <x v="2"/>
    <x v="0"/>
    <x v="2"/>
    <x v="2"/>
    <n v="258"/>
    <x v="7"/>
    <x v="0"/>
    <x v="0"/>
  </r>
  <r>
    <x v="2"/>
    <x v="34"/>
    <x v="1"/>
    <x v="2"/>
    <x v="0"/>
    <x v="3"/>
    <x v="3"/>
    <n v="353"/>
    <x v="7"/>
    <x v="0"/>
    <x v="0"/>
  </r>
  <r>
    <x v="2"/>
    <x v="34"/>
    <x v="1"/>
    <x v="2"/>
    <x v="0"/>
    <x v="4"/>
    <x v="4"/>
    <n v="352"/>
    <x v="7"/>
    <x v="0"/>
    <x v="0"/>
  </r>
  <r>
    <x v="2"/>
    <x v="34"/>
    <x v="1"/>
    <x v="2"/>
    <x v="0"/>
    <x v="5"/>
    <x v="5"/>
    <n v="363"/>
    <x v="7"/>
    <x v="0"/>
    <x v="0"/>
  </r>
  <r>
    <x v="2"/>
    <x v="34"/>
    <x v="1"/>
    <x v="2"/>
    <x v="0"/>
    <x v="6"/>
    <x v="6"/>
    <n v="113"/>
    <x v="7"/>
    <x v="0"/>
    <x v="0"/>
  </r>
  <r>
    <x v="2"/>
    <x v="34"/>
    <x v="1"/>
    <x v="2"/>
    <x v="0"/>
    <x v="7"/>
    <x v="7"/>
    <n v="195"/>
    <x v="7"/>
    <x v="0"/>
    <x v="0"/>
  </r>
  <r>
    <x v="2"/>
    <x v="34"/>
    <x v="1"/>
    <x v="3"/>
    <x v="1"/>
    <x v="0"/>
    <x v="0"/>
    <n v="0"/>
    <x v="7"/>
    <x v="0"/>
    <x v="0"/>
  </r>
  <r>
    <x v="2"/>
    <x v="34"/>
    <x v="1"/>
    <x v="3"/>
    <x v="1"/>
    <x v="1"/>
    <x v="1"/>
    <n v="0"/>
    <x v="7"/>
    <x v="0"/>
    <x v="0"/>
  </r>
  <r>
    <x v="2"/>
    <x v="34"/>
    <x v="1"/>
    <x v="3"/>
    <x v="1"/>
    <x v="2"/>
    <x v="2"/>
    <n v="0"/>
    <x v="7"/>
    <x v="0"/>
    <x v="0"/>
  </r>
  <r>
    <x v="2"/>
    <x v="34"/>
    <x v="1"/>
    <x v="3"/>
    <x v="1"/>
    <x v="3"/>
    <x v="3"/>
    <n v="0"/>
    <x v="7"/>
    <x v="0"/>
    <x v="0"/>
  </r>
  <r>
    <x v="2"/>
    <x v="34"/>
    <x v="1"/>
    <x v="3"/>
    <x v="1"/>
    <x v="4"/>
    <x v="4"/>
    <n v="0"/>
    <x v="7"/>
    <x v="0"/>
    <x v="0"/>
  </r>
  <r>
    <x v="2"/>
    <x v="34"/>
    <x v="1"/>
    <x v="3"/>
    <x v="1"/>
    <x v="5"/>
    <x v="5"/>
    <n v="0"/>
    <x v="7"/>
    <x v="0"/>
    <x v="0"/>
  </r>
  <r>
    <x v="2"/>
    <x v="34"/>
    <x v="1"/>
    <x v="3"/>
    <x v="1"/>
    <x v="6"/>
    <x v="6"/>
    <m/>
    <x v="7"/>
    <x v="0"/>
    <x v="0"/>
  </r>
  <r>
    <x v="2"/>
    <x v="34"/>
    <x v="1"/>
    <x v="3"/>
    <x v="1"/>
    <x v="7"/>
    <x v="7"/>
    <n v="0"/>
    <x v="7"/>
    <x v="0"/>
    <x v="0"/>
  </r>
  <r>
    <x v="2"/>
    <x v="34"/>
    <x v="1"/>
    <x v="4"/>
    <x v="0"/>
    <x v="0"/>
    <x v="0"/>
    <n v="17"/>
    <x v="7"/>
    <x v="0"/>
    <x v="0"/>
  </r>
  <r>
    <x v="2"/>
    <x v="34"/>
    <x v="1"/>
    <x v="4"/>
    <x v="0"/>
    <x v="1"/>
    <x v="1"/>
    <n v="13"/>
    <x v="7"/>
    <x v="0"/>
    <x v="0"/>
  </r>
  <r>
    <x v="2"/>
    <x v="34"/>
    <x v="1"/>
    <x v="4"/>
    <x v="0"/>
    <x v="2"/>
    <x v="2"/>
    <n v="16"/>
    <x v="7"/>
    <x v="0"/>
    <x v="0"/>
  </r>
  <r>
    <x v="2"/>
    <x v="34"/>
    <x v="1"/>
    <x v="4"/>
    <x v="0"/>
    <x v="3"/>
    <x v="3"/>
    <n v="55"/>
    <x v="7"/>
    <x v="0"/>
    <x v="0"/>
  </r>
  <r>
    <x v="2"/>
    <x v="34"/>
    <x v="1"/>
    <x v="4"/>
    <x v="0"/>
    <x v="4"/>
    <x v="4"/>
    <n v="29"/>
    <x v="7"/>
    <x v="0"/>
    <x v="0"/>
  </r>
  <r>
    <x v="2"/>
    <x v="34"/>
    <x v="1"/>
    <x v="4"/>
    <x v="0"/>
    <x v="5"/>
    <x v="5"/>
    <n v="37"/>
    <x v="7"/>
    <x v="0"/>
    <x v="0"/>
  </r>
  <r>
    <x v="2"/>
    <x v="34"/>
    <x v="1"/>
    <x v="4"/>
    <x v="0"/>
    <x v="6"/>
    <x v="6"/>
    <m/>
    <x v="7"/>
    <x v="0"/>
    <x v="0"/>
  </r>
  <r>
    <x v="2"/>
    <x v="34"/>
    <x v="1"/>
    <x v="4"/>
    <x v="0"/>
    <x v="7"/>
    <x v="7"/>
    <n v="24"/>
    <x v="7"/>
    <x v="0"/>
    <x v="0"/>
  </r>
  <r>
    <x v="2"/>
    <x v="34"/>
    <x v="1"/>
    <x v="5"/>
    <x v="1"/>
    <x v="0"/>
    <x v="0"/>
    <n v="6"/>
    <x v="7"/>
    <x v="0"/>
    <x v="0"/>
  </r>
  <r>
    <x v="2"/>
    <x v="34"/>
    <x v="1"/>
    <x v="5"/>
    <x v="1"/>
    <x v="1"/>
    <x v="1"/>
    <n v="11"/>
    <x v="7"/>
    <x v="0"/>
    <x v="0"/>
  </r>
  <r>
    <x v="2"/>
    <x v="34"/>
    <x v="1"/>
    <x v="5"/>
    <x v="1"/>
    <x v="2"/>
    <x v="2"/>
    <n v="16"/>
    <x v="7"/>
    <x v="0"/>
    <x v="0"/>
  </r>
  <r>
    <x v="2"/>
    <x v="34"/>
    <x v="1"/>
    <x v="5"/>
    <x v="1"/>
    <x v="3"/>
    <x v="3"/>
    <n v="0"/>
    <x v="7"/>
    <x v="0"/>
    <x v="0"/>
  </r>
  <r>
    <x v="2"/>
    <x v="34"/>
    <x v="1"/>
    <x v="5"/>
    <x v="1"/>
    <x v="4"/>
    <x v="4"/>
    <n v="4"/>
    <x v="7"/>
    <x v="0"/>
    <x v="0"/>
  </r>
  <r>
    <x v="2"/>
    <x v="34"/>
    <x v="1"/>
    <x v="5"/>
    <x v="1"/>
    <x v="5"/>
    <x v="5"/>
    <n v="2"/>
    <x v="7"/>
    <x v="0"/>
    <x v="0"/>
  </r>
  <r>
    <x v="2"/>
    <x v="34"/>
    <x v="1"/>
    <x v="5"/>
    <x v="1"/>
    <x v="6"/>
    <x v="6"/>
    <n v="2"/>
    <x v="7"/>
    <x v="0"/>
    <x v="0"/>
  </r>
  <r>
    <x v="2"/>
    <x v="34"/>
    <x v="1"/>
    <x v="5"/>
    <x v="1"/>
    <x v="7"/>
    <x v="7"/>
    <n v="5"/>
    <x v="7"/>
    <x v="0"/>
    <x v="0"/>
  </r>
  <r>
    <x v="2"/>
    <x v="35"/>
    <x v="0"/>
    <x v="0"/>
    <x v="0"/>
    <x v="0"/>
    <x v="0"/>
    <n v="594"/>
    <x v="2"/>
    <x v="0"/>
    <x v="0"/>
  </r>
  <r>
    <x v="2"/>
    <x v="35"/>
    <x v="0"/>
    <x v="0"/>
    <x v="0"/>
    <x v="1"/>
    <x v="1"/>
    <n v="621"/>
    <x v="2"/>
    <x v="0"/>
    <x v="0"/>
  </r>
  <r>
    <x v="2"/>
    <x v="35"/>
    <x v="0"/>
    <x v="0"/>
    <x v="0"/>
    <x v="2"/>
    <x v="2"/>
    <n v="569"/>
    <x v="2"/>
    <x v="0"/>
    <x v="0"/>
  </r>
  <r>
    <x v="2"/>
    <x v="35"/>
    <x v="0"/>
    <x v="0"/>
    <x v="0"/>
    <x v="3"/>
    <x v="3"/>
    <n v="474"/>
    <x v="2"/>
    <x v="0"/>
    <x v="0"/>
  </r>
  <r>
    <x v="2"/>
    <x v="35"/>
    <x v="0"/>
    <x v="0"/>
    <x v="0"/>
    <x v="4"/>
    <x v="4"/>
    <n v="586"/>
    <x v="2"/>
    <x v="0"/>
    <x v="0"/>
  </r>
  <r>
    <x v="2"/>
    <x v="35"/>
    <x v="0"/>
    <x v="0"/>
    <x v="0"/>
    <x v="5"/>
    <x v="5"/>
    <n v="464"/>
    <x v="2"/>
    <x v="0"/>
    <x v="0"/>
  </r>
  <r>
    <x v="2"/>
    <x v="35"/>
    <x v="0"/>
    <x v="0"/>
    <x v="0"/>
    <x v="6"/>
    <x v="6"/>
    <n v="419"/>
    <x v="2"/>
    <x v="0"/>
    <x v="0"/>
  </r>
  <r>
    <x v="2"/>
    <x v="35"/>
    <x v="0"/>
    <x v="0"/>
    <x v="0"/>
    <x v="7"/>
    <x v="7"/>
    <n v="498"/>
    <x v="2"/>
    <x v="0"/>
    <x v="0"/>
  </r>
  <r>
    <x v="2"/>
    <x v="35"/>
    <x v="0"/>
    <x v="1"/>
    <x v="0"/>
    <x v="0"/>
    <x v="0"/>
    <n v="458"/>
    <x v="2"/>
    <x v="0"/>
    <x v="0"/>
  </r>
  <r>
    <x v="2"/>
    <x v="35"/>
    <x v="0"/>
    <x v="1"/>
    <x v="0"/>
    <x v="1"/>
    <x v="1"/>
    <n v="501"/>
    <x v="2"/>
    <x v="0"/>
    <x v="0"/>
  </r>
  <r>
    <x v="2"/>
    <x v="35"/>
    <x v="0"/>
    <x v="1"/>
    <x v="0"/>
    <x v="2"/>
    <x v="2"/>
    <n v="417"/>
    <x v="2"/>
    <x v="0"/>
    <x v="0"/>
  </r>
  <r>
    <x v="2"/>
    <x v="35"/>
    <x v="0"/>
    <x v="1"/>
    <x v="0"/>
    <x v="3"/>
    <x v="3"/>
    <n v="495"/>
    <x v="2"/>
    <x v="0"/>
    <x v="0"/>
  </r>
  <r>
    <x v="2"/>
    <x v="35"/>
    <x v="0"/>
    <x v="1"/>
    <x v="0"/>
    <x v="4"/>
    <x v="4"/>
    <n v="431"/>
    <x v="2"/>
    <x v="0"/>
    <x v="0"/>
  </r>
  <r>
    <x v="2"/>
    <x v="35"/>
    <x v="0"/>
    <x v="1"/>
    <x v="0"/>
    <x v="5"/>
    <x v="5"/>
    <n v="467"/>
    <x v="2"/>
    <x v="0"/>
    <x v="0"/>
  </r>
  <r>
    <x v="2"/>
    <x v="35"/>
    <x v="0"/>
    <x v="1"/>
    <x v="0"/>
    <x v="6"/>
    <x v="6"/>
    <n v="588"/>
    <x v="2"/>
    <x v="0"/>
    <x v="0"/>
  </r>
  <r>
    <x v="2"/>
    <x v="35"/>
    <x v="0"/>
    <x v="1"/>
    <x v="0"/>
    <x v="7"/>
    <x v="7"/>
    <n v="446"/>
    <x v="2"/>
    <x v="0"/>
    <x v="0"/>
  </r>
  <r>
    <x v="2"/>
    <x v="35"/>
    <x v="0"/>
    <x v="2"/>
    <x v="0"/>
    <x v="0"/>
    <x v="0"/>
    <n v="959"/>
    <x v="2"/>
    <x v="0"/>
    <x v="0"/>
  </r>
  <r>
    <x v="2"/>
    <x v="35"/>
    <x v="0"/>
    <x v="2"/>
    <x v="0"/>
    <x v="1"/>
    <x v="1"/>
    <n v="1191"/>
    <x v="2"/>
    <x v="0"/>
    <x v="0"/>
  </r>
  <r>
    <x v="2"/>
    <x v="35"/>
    <x v="0"/>
    <x v="2"/>
    <x v="0"/>
    <x v="2"/>
    <x v="2"/>
    <n v="846"/>
    <x v="2"/>
    <x v="0"/>
    <x v="0"/>
  </r>
  <r>
    <x v="2"/>
    <x v="35"/>
    <x v="0"/>
    <x v="2"/>
    <x v="0"/>
    <x v="3"/>
    <x v="3"/>
    <n v="1073"/>
    <x v="2"/>
    <x v="0"/>
    <x v="0"/>
  </r>
  <r>
    <x v="2"/>
    <x v="35"/>
    <x v="0"/>
    <x v="2"/>
    <x v="0"/>
    <x v="4"/>
    <x v="4"/>
    <n v="869"/>
    <x v="2"/>
    <x v="0"/>
    <x v="0"/>
  </r>
  <r>
    <x v="2"/>
    <x v="35"/>
    <x v="0"/>
    <x v="2"/>
    <x v="0"/>
    <x v="5"/>
    <x v="5"/>
    <n v="1010"/>
    <x v="2"/>
    <x v="0"/>
    <x v="0"/>
  </r>
  <r>
    <x v="2"/>
    <x v="35"/>
    <x v="0"/>
    <x v="2"/>
    <x v="0"/>
    <x v="6"/>
    <x v="6"/>
    <n v="1029"/>
    <x v="2"/>
    <x v="0"/>
    <x v="0"/>
  </r>
  <r>
    <x v="2"/>
    <x v="35"/>
    <x v="0"/>
    <x v="2"/>
    <x v="0"/>
    <x v="7"/>
    <x v="7"/>
    <n v="966"/>
    <x v="2"/>
    <x v="0"/>
    <x v="0"/>
  </r>
  <r>
    <x v="2"/>
    <x v="35"/>
    <x v="0"/>
    <x v="3"/>
    <x v="1"/>
    <x v="0"/>
    <x v="0"/>
    <n v="59"/>
    <x v="2"/>
    <x v="0"/>
    <x v="0"/>
  </r>
  <r>
    <x v="2"/>
    <x v="35"/>
    <x v="0"/>
    <x v="3"/>
    <x v="1"/>
    <x v="1"/>
    <x v="1"/>
    <n v="57"/>
    <x v="2"/>
    <x v="0"/>
    <x v="0"/>
  </r>
  <r>
    <x v="2"/>
    <x v="35"/>
    <x v="0"/>
    <x v="3"/>
    <x v="1"/>
    <x v="2"/>
    <x v="2"/>
    <n v="76"/>
    <x v="2"/>
    <x v="0"/>
    <x v="0"/>
  </r>
  <r>
    <x v="2"/>
    <x v="35"/>
    <x v="0"/>
    <x v="3"/>
    <x v="1"/>
    <x v="3"/>
    <x v="3"/>
    <n v="50"/>
    <x v="2"/>
    <x v="0"/>
    <x v="0"/>
  </r>
  <r>
    <x v="2"/>
    <x v="35"/>
    <x v="0"/>
    <x v="3"/>
    <x v="1"/>
    <x v="4"/>
    <x v="4"/>
    <n v="56"/>
    <x v="2"/>
    <x v="0"/>
    <x v="0"/>
  </r>
  <r>
    <x v="2"/>
    <x v="35"/>
    <x v="0"/>
    <x v="3"/>
    <x v="1"/>
    <x v="5"/>
    <x v="5"/>
    <n v="54"/>
    <x v="2"/>
    <x v="0"/>
    <x v="0"/>
  </r>
  <r>
    <x v="2"/>
    <x v="35"/>
    <x v="0"/>
    <x v="3"/>
    <x v="1"/>
    <x v="6"/>
    <x v="6"/>
    <n v="0"/>
    <x v="2"/>
    <x v="0"/>
    <x v="0"/>
  </r>
  <r>
    <x v="2"/>
    <x v="35"/>
    <x v="0"/>
    <x v="3"/>
    <x v="1"/>
    <x v="7"/>
    <x v="7"/>
    <n v="65"/>
    <x v="2"/>
    <x v="0"/>
    <x v="0"/>
  </r>
  <r>
    <x v="2"/>
    <x v="35"/>
    <x v="0"/>
    <x v="4"/>
    <x v="0"/>
    <x v="0"/>
    <x v="0"/>
    <n v="30"/>
    <x v="2"/>
    <x v="0"/>
    <x v="0"/>
  </r>
  <r>
    <x v="2"/>
    <x v="35"/>
    <x v="0"/>
    <x v="4"/>
    <x v="0"/>
    <x v="1"/>
    <x v="1"/>
    <n v="21"/>
    <x v="2"/>
    <x v="0"/>
    <x v="0"/>
  </r>
  <r>
    <x v="2"/>
    <x v="35"/>
    <x v="0"/>
    <x v="4"/>
    <x v="0"/>
    <x v="2"/>
    <x v="2"/>
    <m/>
    <x v="2"/>
    <x v="0"/>
    <x v="0"/>
  </r>
  <r>
    <x v="2"/>
    <x v="35"/>
    <x v="0"/>
    <x v="4"/>
    <x v="0"/>
    <x v="3"/>
    <x v="3"/>
    <n v="16"/>
    <x v="2"/>
    <x v="0"/>
    <x v="0"/>
  </r>
  <r>
    <x v="2"/>
    <x v="35"/>
    <x v="0"/>
    <x v="4"/>
    <x v="0"/>
    <x v="4"/>
    <x v="4"/>
    <n v="12"/>
    <x v="2"/>
    <x v="0"/>
    <x v="0"/>
  </r>
  <r>
    <x v="2"/>
    <x v="35"/>
    <x v="0"/>
    <x v="4"/>
    <x v="0"/>
    <x v="5"/>
    <x v="5"/>
    <n v="8"/>
    <x v="2"/>
    <x v="0"/>
    <x v="0"/>
  </r>
  <r>
    <x v="2"/>
    <x v="35"/>
    <x v="0"/>
    <x v="4"/>
    <x v="0"/>
    <x v="6"/>
    <x v="6"/>
    <n v="23"/>
    <x v="2"/>
    <x v="0"/>
    <x v="0"/>
  </r>
  <r>
    <x v="2"/>
    <x v="35"/>
    <x v="0"/>
    <x v="4"/>
    <x v="0"/>
    <x v="7"/>
    <x v="7"/>
    <n v="21"/>
    <x v="2"/>
    <x v="0"/>
    <x v="0"/>
  </r>
  <r>
    <x v="2"/>
    <x v="35"/>
    <x v="0"/>
    <x v="5"/>
    <x v="1"/>
    <x v="0"/>
    <x v="0"/>
    <n v="323"/>
    <x v="2"/>
    <x v="0"/>
    <x v="0"/>
  </r>
  <r>
    <x v="2"/>
    <x v="35"/>
    <x v="0"/>
    <x v="5"/>
    <x v="1"/>
    <x v="1"/>
    <x v="1"/>
    <n v="267"/>
    <x v="2"/>
    <x v="0"/>
    <x v="0"/>
  </r>
  <r>
    <x v="2"/>
    <x v="35"/>
    <x v="0"/>
    <x v="5"/>
    <x v="1"/>
    <x v="2"/>
    <x v="2"/>
    <n v="647"/>
    <x v="2"/>
    <x v="0"/>
    <x v="0"/>
  </r>
  <r>
    <x v="2"/>
    <x v="35"/>
    <x v="0"/>
    <x v="5"/>
    <x v="1"/>
    <x v="3"/>
    <x v="3"/>
    <n v="186"/>
    <x v="2"/>
    <x v="0"/>
    <x v="0"/>
  </r>
  <r>
    <x v="2"/>
    <x v="35"/>
    <x v="0"/>
    <x v="5"/>
    <x v="1"/>
    <x v="4"/>
    <x v="4"/>
    <n v="421"/>
    <x v="2"/>
    <x v="0"/>
    <x v="0"/>
  </r>
  <r>
    <x v="2"/>
    <x v="35"/>
    <x v="0"/>
    <x v="5"/>
    <x v="1"/>
    <x v="5"/>
    <x v="5"/>
    <n v="230"/>
    <x v="2"/>
    <x v="0"/>
    <x v="0"/>
  </r>
  <r>
    <x v="2"/>
    <x v="35"/>
    <x v="0"/>
    <x v="5"/>
    <x v="1"/>
    <x v="6"/>
    <x v="6"/>
    <n v="272"/>
    <x v="2"/>
    <x v="0"/>
    <x v="0"/>
  </r>
  <r>
    <x v="2"/>
    <x v="35"/>
    <x v="0"/>
    <x v="5"/>
    <x v="1"/>
    <x v="7"/>
    <x v="7"/>
    <n v="201"/>
    <x v="2"/>
    <x v="0"/>
    <x v="0"/>
  </r>
  <r>
    <x v="2"/>
    <x v="35"/>
    <x v="1"/>
    <x v="0"/>
    <x v="0"/>
    <x v="0"/>
    <x v="0"/>
    <n v="170"/>
    <x v="2"/>
    <x v="0"/>
    <x v="0"/>
  </r>
  <r>
    <x v="2"/>
    <x v="35"/>
    <x v="1"/>
    <x v="0"/>
    <x v="0"/>
    <x v="1"/>
    <x v="1"/>
    <n v="188"/>
    <x v="2"/>
    <x v="0"/>
    <x v="0"/>
  </r>
  <r>
    <x v="2"/>
    <x v="35"/>
    <x v="1"/>
    <x v="0"/>
    <x v="0"/>
    <x v="2"/>
    <x v="2"/>
    <n v="199"/>
    <x v="2"/>
    <x v="0"/>
    <x v="0"/>
  </r>
  <r>
    <x v="2"/>
    <x v="35"/>
    <x v="1"/>
    <x v="0"/>
    <x v="0"/>
    <x v="3"/>
    <x v="3"/>
    <n v="162"/>
    <x v="2"/>
    <x v="0"/>
    <x v="0"/>
  </r>
  <r>
    <x v="2"/>
    <x v="35"/>
    <x v="1"/>
    <x v="0"/>
    <x v="0"/>
    <x v="4"/>
    <x v="4"/>
    <n v="153"/>
    <x v="2"/>
    <x v="0"/>
    <x v="0"/>
  </r>
  <r>
    <x v="2"/>
    <x v="35"/>
    <x v="1"/>
    <x v="0"/>
    <x v="0"/>
    <x v="5"/>
    <x v="5"/>
    <n v="143"/>
    <x v="2"/>
    <x v="0"/>
    <x v="0"/>
  </r>
  <r>
    <x v="2"/>
    <x v="35"/>
    <x v="1"/>
    <x v="0"/>
    <x v="0"/>
    <x v="6"/>
    <x v="6"/>
    <n v="242"/>
    <x v="2"/>
    <x v="0"/>
    <x v="0"/>
  </r>
  <r>
    <x v="2"/>
    <x v="35"/>
    <x v="1"/>
    <x v="0"/>
    <x v="0"/>
    <x v="7"/>
    <x v="7"/>
    <n v="156"/>
    <x v="2"/>
    <x v="0"/>
    <x v="0"/>
  </r>
  <r>
    <x v="2"/>
    <x v="35"/>
    <x v="1"/>
    <x v="1"/>
    <x v="0"/>
    <x v="0"/>
    <x v="0"/>
    <n v="257"/>
    <x v="2"/>
    <x v="0"/>
    <x v="0"/>
  </r>
  <r>
    <x v="2"/>
    <x v="35"/>
    <x v="1"/>
    <x v="1"/>
    <x v="0"/>
    <x v="1"/>
    <x v="1"/>
    <n v="290"/>
    <x v="2"/>
    <x v="0"/>
    <x v="0"/>
  </r>
  <r>
    <x v="2"/>
    <x v="35"/>
    <x v="1"/>
    <x v="1"/>
    <x v="0"/>
    <x v="2"/>
    <x v="2"/>
    <n v="239"/>
    <x v="2"/>
    <x v="0"/>
    <x v="0"/>
  </r>
  <r>
    <x v="2"/>
    <x v="35"/>
    <x v="1"/>
    <x v="1"/>
    <x v="0"/>
    <x v="3"/>
    <x v="3"/>
    <n v="269"/>
    <x v="2"/>
    <x v="0"/>
    <x v="0"/>
  </r>
  <r>
    <x v="2"/>
    <x v="35"/>
    <x v="1"/>
    <x v="1"/>
    <x v="0"/>
    <x v="4"/>
    <x v="4"/>
    <n v="224"/>
    <x v="2"/>
    <x v="0"/>
    <x v="0"/>
  </r>
  <r>
    <x v="2"/>
    <x v="35"/>
    <x v="1"/>
    <x v="1"/>
    <x v="0"/>
    <x v="5"/>
    <x v="5"/>
    <n v="273"/>
    <x v="2"/>
    <x v="0"/>
    <x v="0"/>
  </r>
  <r>
    <x v="2"/>
    <x v="35"/>
    <x v="1"/>
    <x v="1"/>
    <x v="0"/>
    <x v="6"/>
    <x v="6"/>
    <n v="403"/>
    <x v="2"/>
    <x v="0"/>
    <x v="0"/>
  </r>
  <r>
    <x v="2"/>
    <x v="35"/>
    <x v="1"/>
    <x v="1"/>
    <x v="0"/>
    <x v="7"/>
    <x v="7"/>
    <n v="289"/>
    <x v="2"/>
    <x v="0"/>
    <x v="0"/>
  </r>
  <r>
    <x v="2"/>
    <x v="35"/>
    <x v="1"/>
    <x v="2"/>
    <x v="0"/>
    <x v="0"/>
    <x v="0"/>
    <n v="441"/>
    <x v="2"/>
    <x v="0"/>
    <x v="0"/>
  </r>
  <r>
    <x v="2"/>
    <x v="35"/>
    <x v="1"/>
    <x v="2"/>
    <x v="0"/>
    <x v="1"/>
    <x v="1"/>
    <n v="618"/>
    <x v="2"/>
    <x v="0"/>
    <x v="0"/>
  </r>
  <r>
    <x v="2"/>
    <x v="35"/>
    <x v="1"/>
    <x v="2"/>
    <x v="0"/>
    <x v="2"/>
    <x v="2"/>
    <n v="423"/>
    <x v="2"/>
    <x v="0"/>
    <x v="0"/>
  </r>
  <r>
    <x v="2"/>
    <x v="35"/>
    <x v="1"/>
    <x v="2"/>
    <x v="0"/>
    <x v="3"/>
    <x v="3"/>
    <n v="581"/>
    <x v="2"/>
    <x v="0"/>
    <x v="0"/>
  </r>
  <r>
    <x v="2"/>
    <x v="35"/>
    <x v="1"/>
    <x v="2"/>
    <x v="0"/>
    <x v="4"/>
    <x v="4"/>
    <n v="378"/>
    <x v="2"/>
    <x v="0"/>
    <x v="0"/>
  </r>
  <r>
    <x v="2"/>
    <x v="35"/>
    <x v="1"/>
    <x v="2"/>
    <x v="0"/>
    <x v="5"/>
    <x v="5"/>
    <n v="531"/>
    <x v="2"/>
    <x v="0"/>
    <x v="0"/>
  </r>
  <r>
    <x v="2"/>
    <x v="35"/>
    <x v="1"/>
    <x v="2"/>
    <x v="0"/>
    <x v="6"/>
    <x v="6"/>
    <n v="699"/>
    <x v="2"/>
    <x v="0"/>
    <x v="0"/>
  </r>
  <r>
    <x v="2"/>
    <x v="35"/>
    <x v="1"/>
    <x v="2"/>
    <x v="0"/>
    <x v="7"/>
    <x v="7"/>
    <n v="532"/>
    <x v="2"/>
    <x v="0"/>
    <x v="0"/>
  </r>
  <r>
    <x v="2"/>
    <x v="35"/>
    <x v="1"/>
    <x v="3"/>
    <x v="1"/>
    <x v="0"/>
    <x v="0"/>
    <n v="17"/>
    <x v="2"/>
    <x v="0"/>
    <x v="0"/>
  </r>
  <r>
    <x v="2"/>
    <x v="35"/>
    <x v="1"/>
    <x v="3"/>
    <x v="1"/>
    <x v="1"/>
    <x v="1"/>
    <n v="35"/>
    <x v="2"/>
    <x v="0"/>
    <x v="0"/>
  </r>
  <r>
    <x v="2"/>
    <x v="35"/>
    <x v="1"/>
    <x v="3"/>
    <x v="1"/>
    <x v="2"/>
    <x v="2"/>
    <n v="24"/>
    <x v="2"/>
    <x v="0"/>
    <x v="0"/>
  </r>
  <r>
    <x v="2"/>
    <x v="35"/>
    <x v="1"/>
    <x v="3"/>
    <x v="1"/>
    <x v="3"/>
    <x v="3"/>
    <n v="20"/>
    <x v="2"/>
    <x v="0"/>
    <x v="0"/>
  </r>
  <r>
    <x v="2"/>
    <x v="35"/>
    <x v="1"/>
    <x v="3"/>
    <x v="1"/>
    <x v="4"/>
    <x v="4"/>
    <n v="20"/>
    <x v="2"/>
    <x v="0"/>
    <x v="0"/>
  </r>
  <r>
    <x v="2"/>
    <x v="35"/>
    <x v="1"/>
    <x v="3"/>
    <x v="1"/>
    <x v="5"/>
    <x v="5"/>
    <n v="17"/>
    <x v="2"/>
    <x v="0"/>
    <x v="0"/>
  </r>
  <r>
    <x v="2"/>
    <x v="35"/>
    <x v="1"/>
    <x v="3"/>
    <x v="1"/>
    <x v="6"/>
    <x v="6"/>
    <n v="0"/>
    <x v="2"/>
    <x v="0"/>
    <x v="0"/>
  </r>
  <r>
    <x v="2"/>
    <x v="35"/>
    <x v="1"/>
    <x v="3"/>
    <x v="1"/>
    <x v="7"/>
    <x v="7"/>
    <n v="27"/>
    <x v="2"/>
    <x v="0"/>
    <x v="0"/>
  </r>
  <r>
    <x v="2"/>
    <x v="35"/>
    <x v="1"/>
    <x v="4"/>
    <x v="0"/>
    <x v="0"/>
    <x v="0"/>
    <n v="3"/>
    <x v="2"/>
    <x v="0"/>
    <x v="0"/>
  </r>
  <r>
    <x v="2"/>
    <x v="35"/>
    <x v="1"/>
    <x v="4"/>
    <x v="0"/>
    <x v="1"/>
    <x v="1"/>
    <n v="5"/>
    <x v="2"/>
    <x v="0"/>
    <x v="0"/>
  </r>
  <r>
    <x v="2"/>
    <x v="35"/>
    <x v="1"/>
    <x v="4"/>
    <x v="0"/>
    <x v="2"/>
    <x v="2"/>
    <m/>
    <x v="2"/>
    <x v="0"/>
    <x v="0"/>
  </r>
  <r>
    <x v="2"/>
    <x v="35"/>
    <x v="1"/>
    <x v="4"/>
    <x v="0"/>
    <x v="3"/>
    <x v="3"/>
    <n v="7"/>
    <x v="2"/>
    <x v="0"/>
    <x v="0"/>
  </r>
  <r>
    <x v="2"/>
    <x v="35"/>
    <x v="1"/>
    <x v="4"/>
    <x v="0"/>
    <x v="4"/>
    <x v="4"/>
    <n v="2"/>
    <x v="2"/>
    <x v="0"/>
    <x v="0"/>
  </r>
  <r>
    <x v="2"/>
    <x v="35"/>
    <x v="1"/>
    <x v="4"/>
    <x v="0"/>
    <x v="5"/>
    <x v="5"/>
    <n v="2"/>
    <x v="2"/>
    <x v="0"/>
    <x v="0"/>
  </r>
  <r>
    <x v="2"/>
    <x v="35"/>
    <x v="1"/>
    <x v="4"/>
    <x v="0"/>
    <x v="6"/>
    <x v="6"/>
    <n v="11"/>
    <x v="2"/>
    <x v="0"/>
    <x v="0"/>
  </r>
  <r>
    <x v="2"/>
    <x v="35"/>
    <x v="1"/>
    <x v="4"/>
    <x v="0"/>
    <x v="7"/>
    <x v="7"/>
    <n v="3"/>
    <x v="2"/>
    <x v="0"/>
    <x v="0"/>
  </r>
  <r>
    <x v="2"/>
    <x v="35"/>
    <x v="1"/>
    <x v="5"/>
    <x v="1"/>
    <x v="0"/>
    <x v="0"/>
    <n v="127"/>
    <x v="2"/>
    <x v="0"/>
    <x v="0"/>
  </r>
  <r>
    <x v="2"/>
    <x v="35"/>
    <x v="1"/>
    <x v="5"/>
    <x v="1"/>
    <x v="1"/>
    <x v="1"/>
    <n v="96"/>
    <x v="2"/>
    <x v="0"/>
    <x v="0"/>
  </r>
  <r>
    <x v="2"/>
    <x v="35"/>
    <x v="1"/>
    <x v="5"/>
    <x v="1"/>
    <x v="2"/>
    <x v="2"/>
    <n v="266"/>
    <x v="2"/>
    <x v="0"/>
    <x v="0"/>
  </r>
  <r>
    <x v="2"/>
    <x v="35"/>
    <x v="1"/>
    <x v="5"/>
    <x v="1"/>
    <x v="3"/>
    <x v="3"/>
    <n v="64"/>
    <x v="2"/>
    <x v="0"/>
    <x v="0"/>
  </r>
  <r>
    <x v="2"/>
    <x v="35"/>
    <x v="1"/>
    <x v="5"/>
    <x v="1"/>
    <x v="4"/>
    <x v="4"/>
    <n v="151"/>
    <x v="2"/>
    <x v="0"/>
    <x v="0"/>
  </r>
  <r>
    <x v="2"/>
    <x v="35"/>
    <x v="1"/>
    <x v="5"/>
    <x v="1"/>
    <x v="5"/>
    <x v="5"/>
    <n v="94"/>
    <x v="2"/>
    <x v="0"/>
    <x v="0"/>
  </r>
  <r>
    <x v="2"/>
    <x v="35"/>
    <x v="1"/>
    <x v="5"/>
    <x v="1"/>
    <x v="6"/>
    <x v="6"/>
    <n v="161"/>
    <x v="2"/>
    <x v="0"/>
    <x v="0"/>
  </r>
  <r>
    <x v="2"/>
    <x v="35"/>
    <x v="1"/>
    <x v="5"/>
    <x v="1"/>
    <x v="7"/>
    <x v="7"/>
    <n v="98"/>
    <x v="2"/>
    <x v="0"/>
    <x v="0"/>
  </r>
  <r>
    <x v="2"/>
    <x v="36"/>
    <x v="0"/>
    <x v="0"/>
    <x v="0"/>
    <x v="0"/>
    <x v="0"/>
    <n v="345"/>
    <x v="2"/>
    <x v="0"/>
    <x v="0"/>
  </r>
  <r>
    <x v="2"/>
    <x v="36"/>
    <x v="0"/>
    <x v="0"/>
    <x v="0"/>
    <x v="1"/>
    <x v="1"/>
    <n v="373"/>
    <x v="2"/>
    <x v="0"/>
    <x v="0"/>
  </r>
  <r>
    <x v="2"/>
    <x v="36"/>
    <x v="0"/>
    <x v="0"/>
    <x v="0"/>
    <x v="2"/>
    <x v="2"/>
    <n v="343"/>
    <x v="2"/>
    <x v="0"/>
    <x v="0"/>
  </r>
  <r>
    <x v="2"/>
    <x v="36"/>
    <x v="0"/>
    <x v="0"/>
    <x v="0"/>
    <x v="3"/>
    <x v="3"/>
    <n v="325"/>
    <x v="2"/>
    <x v="0"/>
    <x v="0"/>
  </r>
  <r>
    <x v="2"/>
    <x v="36"/>
    <x v="0"/>
    <x v="0"/>
    <x v="0"/>
    <x v="4"/>
    <x v="4"/>
    <n v="369"/>
    <x v="2"/>
    <x v="0"/>
    <x v="0"/>
  </r>
  <r>
    <x v="2"/>
    <x v="36"/>
    <x v="0"/>
    <x v="0"/>
    <x v="0"/>
    <x v="5"/>
    <x v="5"/>
    <n v="364"/>
    <x v="2"/>
    <x v="0"/>
    <x v="0"/>
  </r>
  <r>
    <x v="2"/>
    <x v="36"/>
    <x v="0"/>
    <x v="0"/>
    <x v="0"/>
    <x v="6"/>
    <x v="6"/>
    <n v="372"/>
    <x v="2"/>
    <x v="0"/>
    <x v="0"/>
  </r>
  <r>
    <x v="2"/>
    <x v="36"/>
    <x v="0"/>
    <x v="0"/>
    <x v="0"/>
    <x v="7"/>
    <x v="7"/>
    <n v="351"/>
    <x v="2"/>
    <x v="0"/>
    <x v="0"/>
  </r>
  <r>
    <x v="2"/>
    <x v="36"/>
    <x v="0"/>
    <x v="1"/>
    <x v="0"/>
    <x v="0"/>
    <x v="0"/>
    <n v="586"/>
    <x v="2"/>
    <x v="0"/>
    <x v="0"/>
  </r>
  <r>
    <x v="2"/>
    <x v="36"/>
    <x v="0"/>
    <x v="1"/>
    <x v="0"/>
    <x v="1"/>
    <x v="1"/>
    <n v="590"/>
    <x v="2"/>
    <x v="0"/>
    <x v="0"/>
  </r>
  <r>
    <x v="2"/>
    <x v="36"/>
    <x v="0"/>
    <x v="1"/>
    <x v="0"/>
    <x v="2"/>
    <x v="2"/>
    <n v="637"/>
    <x v="2"/>
    <x v="0"/>
    <x v="0"/>
  </r>
  <r>
    <x v="2"/>
    <x v="36"/>
    <x v="0"/>
    <x v="1"/>
    <x v="0"/>
    <x v="3"/>
    <x v="3"/>
    <n v="579"/>
    <x v="2"/>
    <x v="0"/>
    <x v="0"/>
  </r>
  <r>
    <x v="2"/>
    <x v="36"/>
    <x v="0"/>
    <x v="1"/>
    <x v="0"/>
    <x v="4"/>
    <x v="4"/>
    <n v="606"/>
    <x v="2"/>
    <x v="0"/>
    <x v="0"/>
  </r>
  <r>
    <x v="2"/>
    <x v="36"/>
    <x v="0"/>
    <x v="1"/>
    <x v="0"/>
    <x v="5"/>
    <x v="5"/>
    <n v="609"/>
    <x v="2"/>
    <x v="0"/>
    <x v="0"/>
  </r>
  <r>
    <x v="2"/>
    <x v="36"/>
    <x v="0"/>
    <x v="1"/>
    <x v="0"/>
    <x v="6"/>
    <x v="6"/>
    <n v="521"/>
    <x v="2"/>
    <x v="0"/>
    <x v="0"/>
  </r>
  <r>
    <x v="2"/>
    <x v="36"/>
    <x v="0"/>
    <x v="1"/>
    <x v="0"/>
    <x v="7"/>
    <x v="7"/>
    <n v="578"/>
    <x v="2"/>
    <x v="0"/>
    <x v="0"/>
  </r>
  <r>
    <x v="2"/>
    <x v="36"/>
    <x v="0"/>
    <x v="2"/>
    <x v="0"/>
    <x v="0"/>
    <x v="0"/>
    <n v="1161"/>
    <x v="2"/>
    <x v="0"/>
    <x v="0"/>
  </r>
  <r>
    <x v="2"/>
    <x v="36"/>
    <x v="0"/>
    <x v="2"/>
    <x v="0"/>
    <x v="1"/>
    <x v="1"/>
    <n v="1251"/>
    <x v="2"/>
    <x v="0"/>
    <x v="0"/>
  </r>
  <r>
    <x v="2"/>
    <x v="36"/>
    <x v="0"/>
    <x v="2"/>
    <x v="0"/>
    <x v="2"/>
    <x v="2"/>
    <n v="1057"/>
    <x v="2"/>
    <x v="0"/>
    <x v="0"/>
  </r>
  <r>
    <x v="2"/>
    <x v="36"/>
    <x v="0"/>
    <x v="2"/>
    <x v="0"/>
    <x v="3"/>
    <x v="3"/>
    <n v="1123"/>
    <x v="2"/>
    <x v="0"/>
    <x v="0"/>
  </r>
  <r>
    <x v="2"/>
    <x v="36"/>
    <x v="0"/>
    <x v="2"/>
    <x v="0"/>
    <x v="4"/>
    <x v="4"/>
    <n v="1148"/>
    <x v="2"/>
    <x v="0"/>
    <x v="0"/>
  </r>
  <r>
    <x v="2"/>
    <x v="36"/>
    <x v="0"/>
    <x v="2"/>
    <x v="0"/>
    <x v="5"/>
    <x v="5"/>
    <n v="1221"/>
    <x v="2"/>
    <x v="0"/>
    <x v="0"/>
  </r>
  <r>
    <x v="2"/>
    <x v="36"/>
    <x v="0"/>
    <x v="2"/>
    <x v="0"/>
    <x v="6"/>
    <x v="6"/>
    <n v="969"/>
    <x v="2"/>
    <x v="0"/>
    <x v="0"/>
  </r>
  <r>
    <x v="2"/>
    <x v="36"/>
    <x v="0"/>
    <x v="2"/>
    <x v="0"/>
    <x v="7"/>
    <x v="7"/>
    <n v="1032"/>
    <x v="2"/>
    <x v="0"/>
    <x v="0"/>
  </r>
  <r>
    <x v="2"/>
    <x v="36"/>
    <x v="0"/>
    <x v="3"/>
    <x v="1"/>
    <x v="0"/>
    <x v="0"/>
    <n v="0"/>
    <x v="2"/>
    <x v="0"/>
    <x v="0"/>
  </r>
  <r>
    <x v="2"/>
    <x v="36"/>
    <x v="0"/>
    <x v="3"/>
    <x v="1"/>
    <x v="1"/>
    <x v="1"/>
    <n v="0"/>
    <x v="2"/>
    <x v="0"/>
    <x v="0"/>
  </r>
  <r>
    <x v="2"/>
    <x v="36"/>
    <x v="0"/>
    <x v="3"/>
    <x v="1"/>
    <x v="2"/>
    <x v="2"/>
    <n v="0"/>
    <x v="2"/>
    <x v="0"/>
    <x v="0"/>
  </r>
  <r>
    <x v="2"/>
    <x v="36"/>
    <x v="0"/>
    <x v="3"/>
    <x v="1"/>
    <x v="3"/>
    <x v="3"/>
    <n v="0"/>
    <x v="2"/>
    <x v="0"/>
    <x v="0"/>
  </r>
  <r>
    <x v="2"/>
    <x v="36"/>
    <x v="0"/>
    <x v="3"/>
    <x v="1"/>
    <x v="4"/>
    <x v="4"/>
    <n v="0"/>
    <x v="2"/>
    <x v="0"/>
    <x v="0"/>
  </r>
  <r>
    <x v="2"/>
    <x v="36"/>
    <x v="0"/>
    <x v="3"/>
    <x v="1"/>
    <x v="5"/>
    <x v="5"/>
    <n v="1"/>
    <x v="2"/>
    <x v="0"/>
    <x v="0"/>
  </r>
  <r>
    <x v="2"/>
    <x v="36"/>
    <x v="0"/>
    <x v="3"/>
    <x v="1"/>
    <x v="6"/>
    <x v="6"/>
    <n v="1"/>
    <x v="2"/>
    <x v="0"/>
    <x v="0"/>
  </r>
  <r>
    <x v="2"/>
    <x v="36"/>
    <x v="0"/>
    <x v="3"/>
    <x v="1"/>
    <x v="7"/>
    <x v="7"/>
    <n v="0"/>
    <x v="2"/>
    <x v="0"/>
    <x v="0"/>
  </r>
  <r>
    <x v="2"/>
    <x v="36"/>
    <x v="0"/>
    <x v="4"/>
    <x v="0"/>
    <x v="0"/>
    <x v="0"/>
    <n v="531"/>
    <x v="2"/>
    <x v="0"/>
    <x v="0"/>
  </r>
  <r>
    <x v="2"/>
    <x v="36"/>
    <x v="0"/>
    <x v="4"/>
    <x v="0"/>
    <x v="1"/>
    <x v="1"/>
    <n v="1"/>
    <x v="2"/>
    <x v="0"/>
    <x v="0"/>
  </r>
  <r>
    <x v="2"/>
    <x v="36"/>
    <x v="0"/>
    <x v="4"/>
    <x v="0"/>
    <x v="2"/>
    <x v="2"/>
    <n v="0"/>
    <x v="2"/>
    <x v="0"/>
    <x v="0"/>
  </r>
  <r>
    <x v="2"/>
    <x v="36"/>
    <x v="0"/>
    <x v="4"/>
    <x v="0"/>
    <x v="3"/>
    <x v="3"/>
    <n v="1"/>
    <x v="2"/>
    <x v="0"/>
    <x v="0"/>
  </r>
  <r>
    <x v="2"/>
    <x v="36"/>
    <x v="0"/>
    <x v="4"/>
    <x v="0"/>
    <x v="4"/>
    <x v="4"/>
    <n v="1"/>
    <x v="2"/>
    <x v="0"/>
    <x v="0"/>
  </r>
  <r>
    <x v="2"/>
    <x v="36"/>
    <x v="0"/>
    <x v="4"/>
    <x v="0"/>
    <x v="5"/>
    <x v="5"/>
    <n v="21"/>
    <x v="2"/>
    <x v="0"/>
    <x v="0"/>
  </r>
  <r>
    <x v="2"/>
    <x v="36"/>
    <x v="0"/>
    <x v="4"/>
    <x v="0"/>
    <x v="6"/>
    <x v="6"/>
    <n v="1"/>
    <x v="2"/>
    <x v="0"/>
    <x v="0"/>
  </r>
  <r>
    <x v="2"/>
    <x v="36"/>
    <x v="0"/>
    <x v="4"/>
    <x v="0"/>
    <x v="7"/>
    <x v="7"/>
    <n v="0"/>
    <x v="2"/>
    <x v="0"/>
    <x v="0"/>
  </r>
  <r>
    <x v="2"/>
    <x v="36"/>
    <x v="0"/>
    <x v="5"/>
    <x v="1"/>
    <x v="0"/>
    <x v="0"/>
    <n v="370"/>
    <x v="2"/>
    <x v="0"/>
    <x v="0"/>
  </r>
  <r>
    <x v="2"/>
    <x v="36"/>
    <x v="0"/>
    <x v="5"/>
    <x v="1"/>
    <x v="1"/>
    <x v="1"/>
    <n v="272"/>
    <x v="2"/>
    <x v="0"/>
    <x v="0"/>
  </r>
  <r>
    <x v="2"/>
    <x v="36"/>
    <x v="0"/>
    <x v="5"/>
    <x v="1"/>
    <x v="2"/>
    <x v="2"/>
    <n v="284"/>
    <x v="2"/>
    <x v="0"/>
    <x v="0"/>
  </r>
  <r>
    <x v="2"/>
    <x v="36"/>
    <x v="0"/>
    <x v="5"/>
    <x v="1"/>
    <x v="3"/>
    <x v="3"/>
    <n v="277"/>
    <x v="2"/>
    <x v="0"/>
    <x v="0"/>
  </r>
  <r>
    <x v="2"/>
    <x v="36"/>
    <x v="0"/>
    <x v="5"/>
    <x v="1"/>
    <x v="4"/>
    <x v="4"/>
    <n v="362"/>
    <x v="2"/>
    <x v="0"/>
    <x v="0"/>
  </r>
  <r>
    <x v="2"/>
    <x v="36"/>
    <x v="0"/>
    <x v="5"/>
    <x v="1"/>
    <x v="5"/>
    <x v="5"/>
    <n v="247"/>
    <x v="2"/>
    <x v="0"/>
    <x v="0"/>
  </r>
  <r>
    <x v="2"/>
    <x v="36"/>
    <x v="0"/>
    <x v="5"/>
    <x v="1"/>
    <x v="6"/>
    <x v="6"/>
    <n v="353"/>
    <x v="2"/>
    <x v="0"/>
    <x v="0"/>
  </r>
  <r>
    <x v="2"/>
    <x v="36"/>
    <x v="0"/>
    <x v="5"/>
    <x v="1"/>
    <x v="7"/>
    <x v="7"/>
    <n v="318"/>
    <x v="2"/>
    <x v="0"/>
    <x v="0"/>
  </r>
  <r>
    <x v="2"/>
    <x v="36"/>
    <x v="1"/>
    <x v="0"/>
    <x v="0"/>
    <x v="0"/>
    <x v="0"/>
    <n v="135"/>
    <x v="2"/>
    <x v="0"/>
    <x v="0"/>
  </r>
  <r>
    <x v="2"/>
    <x v="36"/>
    <x v="1"/>
    <x v="0"/>
    <x v="0"/>
    <x v="1"/>
    <x v="1"/>
    <n v="108"/>
    <x v="2"/>
    <x v="0"/>
    <x v="0"/>
  </r>
  <r>
    <x v="2"/>
    <x v="36"/>
    <x v="1"/>
    <x v="0"/>
    <x v="0"/>
    <x v="2"/>
    <x v="2"/>
    <n v="109"/>
    <x v="2"/>
    <x v="0"/>
    <x v="0"/>
  </r>
  <r>
    <x v="2"/>
    <x v="36"/>
    <x v="1"/>
    <x v="0"/>
    <x v="0"/>
    <x v="3"/>
    <x v="3"/>
    <n v="114"/>
    <x v="2"/>
    <x v="0"/>
    <x v="0"/>
  </r>
  <r>
    <x v="2"/>
    <x v="36"/>
    <x v="1"/>
    <x v="0"/>
    <x v="0"/>
    <x v="4"/>
    <x v="4"/>
    <n v="140"/>
    <x v="2"/>
    <x v="0"/>
    <x v="0"/>
  </r>
  <r>
    <x v="2"/>
    <x v="36"/>
    <x v="1"/>
    <x v="0"/>
    <x v="0"/>
    <x v="5"/>
    <x v="5"/>
    <n v="122"/>
    <x v="2"/>
    <x v="0"/>
    <x v="0"/>
  </r>
  <r>
    <x v="2"/>
    <x v="36"/>
    <x v="1"/>
    <x v="0"/>
    <x v="0"/>
    <x v="6"/>
    <x v="6"/>
    <n v="160"/>
    <x v="2"/>
    <x v="0"/>
    <x v="0"/>
  </r>
  <r>
    <x v="2"/>
    <x v="36"/>
    <x v="1"/>
    <x v="0"/>
    <x v="0"/>
    <x v="7"/>
    <x v="7"/>
    <n v="139"/>
    <x v="2"/>
    <x v="0"/>
    <x v="0"/>
  </r>
  <r>
    <x v="2"/>
    <x v="36"/>
    <x v="1"/>
    <x v="1"/>
    <x v="0"/>
    <x v="0"/>
    <x v="0"/>
    <n v="366"/>
    <x v="2"/>
    <x v="0"/>
    <x v="0"/>
  </r>
  <r>
    <x v="2"/>
    <x v="36"/>
    <x v="1"/>
    <x v="1"/>
    <x v="0"/>
    <x v="1"/>
    <x v="1"/>
    <n v="292"/>
    <x v="2"/>
    <x v="0"/>
    <x v="0"/>
  </r>
  <r>
    <x v="2"/>
    <x v="36"/>
    <x v="1"/>
    <x v="1"/>
    <x v="0"/>
    <x v="2"/>
    <x v="2"/>
    <n v="370"/>
    <x v="2"/>
    <x v="0"/>
    <x v="0"/>
  </r>
  <r>
    <x v="2"/>
    <x v="36"/>
    <x v="1"/>
    <x v="1"/>
    <x v="0"/>
    <x v="3"/>
    <x v="3"/>
    <n v="373"/>
    <x v="2"/>
    <x v="0"/>
    <x v="0"/>
  </r>
  <r>
    <x v="2"/>
    <x v="36"/>
    <x v="1"/>
    <x v="1"/>
    <x v="0"/>
    <x v="4"/>
    <x v="4"/>
    <n v="394"/>
    <x v="2"/>
    <x v="0"/>
    <x v="0"/>
  </r>
  <r>
    <x v="2"/>
    <x v="36"/>
    <x v="1"/>
    <x v="1"/>
    <x v="0"/>
    <x v="5"/>
    <x v="5"/>
    <n v="388"/>
    <x v="2"/>
    <x v="0"/>
    <x v="0"/>
  </r>
  <r>
    <x v="2"/>
    <x v="36"/>
    <x v="1"/>
    <x v="1"/>
    <x v="0"/>
    <x v="6"/>
    <x v="6"/>
    <n v="387"/>
    <x v="2"/>
    <x v="0"/>
    <x v="0"/>
  </r>
  <r>
    <x v="2"/>
    <x v="36"/>
    <x v="1"/>
    <x v="1"/>
    <x v="0"/>
    <x v="7"/>
    <x v="7"/>
    <n v="383"/>
    <x v="2"/>
    <x v="0"/>
    <x v="0"/>
  </r>
  <r>
    <x v="2"/>
    <x v="36"/>
    <x v="1"/>
    <x v="2"/>
    <x v="0"/>
    <x v="0"/>
    <x v="0"/>
    <n v="620"/>
    <x v="2"/>
    <x v="0"/>
    <x v="0"/>
  </r>
  <r>
    <x v="2"/>
    <x v="36"/>
    <x v="1"/>
    <x v="2"/>
    <x v="0"/>
    <x v="1"/>
    <x v="1"/>
    <n v="597"/>
    <x v="2"/>
    <x v="0"/>
    <x v="0"/>
  </r>
  <r>
    <x v="2"/>
    <x v="36"/>
    <x v="1"/>
    <x v="2"/>
    <x v="0"/>
    <x v="2"/>
    <x v="2"/>
    <n v="585"/>
    <x v="2"/>
    <x v="0"/>
    <x v="0"/>
  </r>
  <r>
    <x v="2"/>
    <x v="36"/>
    <x v="1"/>
    <x v="2"/>
    <x v="0"/>
    <x v="3"/>
    <x v="3"/>
    <n v="612"/>
    <x v="2"/>
    <x v="0"/>
    <x v="0"/>
  </r>
  <r>
    <x v="2"/>
    <x v="36"/>
    <x v="1"/>
    <x v="2"/>
    <x v="0"/>
    <x v="4"/>
    <x v="4"/>
    <n v="628"/>
    <x v="2"/>
    <x v="0"/>
    <x v="0"/>
  </r>
  <r>
    <x v="2"/>
    <x v="36"/>
    <x v="1"/>
    <x v="2"/>
    <x v="0"/>
    <x v="5"/>
    <x v="5"/>
    <n v="637"/>
    <x v="2"/>
    <x v="0"/>
    <x v="0"/>
  </r>
  <r>
    <x v="2"/>
    <x v="36"/>
    <x v="1"/>
    <x v="2"/>
    <x v="0"/>
    <x v="6"/>
    <x v="6"/>
    <n v="624"/>
    <x v="2"/>
    <x v="0"/>
    <x v="0"/>
  </r>
  <r>
    <x v="2"/>
    <x v="36"/>
    <x v="1"/>
    <x v="2"/>
    <x v="0"/>
    <x v="7"/>
    <x v="7"/>
    <n v="631"/>
    <x v="2"/>
    <x v="0"/>
    <x v="0"/>
  </r>
  <r>
    <x v="2"/>
    <x v="36"/>
    <x v="1"/>
    <x v="3"/>
    <x v="1"/>
    <x v="0"/>
    <x v="0"/>
    <n v="0"/>
    <x v="2"/>
    <x v="0"/>
    <x v="0"/>
  </r>
  <r>
    <x v="2"/>
    <x v="36"/>
    <x v="1"/>
    <x v="3"/>
    <x v="1"/>
    <x v="1"/>
    <x v="1"/>
    <n v="0"/>
    <x v="2"/>
    <x v="0"/>
    <x v="0"/>
  </r>
  <r>
    <x v="2"/>
    <x v="36"/>
    <x v="1"/>
    <x v="3"/>
    <x v="1"/>
    <x v="2"/>
    <x v="2"/>
    <n v="0"/>
    <x v="2"/>
    <x v="0"/>
    <x v="0"/>
  </r>
  <r>
    <x v="2"/>
    <x v="36"/>
    <x v="1"/>
    <x v="3"/>
    <x v="1"/>
    <x v="3"/>
    <x v="3"/>
    <n v="0"/>
    <x v="2"/>
    <x v="0"/>
    <x v="0"/>
  </r>
  <r>
    <x v="2"/>
    <x v="36"/>
    <x v="1"/>
    <x v="3"/>
    <x v="1"/>
    <x v="4"/>
    <x v="4"/>
    <n v="0"/>
    <x v="2"/>
    <x v="0"/>
    <x v="0"/>
  </r>
  <r>
    <x v="2"/>
    <x v="36"/>
    <x v="1"/>
    <x v="3"/>
    <x v="1"/>
    <x v="5"/>
    <x v="5"/>
    <n v="1"/>
    <x v="2"/>
    <x v="0"/>
    <x v="0"/>
  </r>
  <r>
    <x v="2"/>
    <x v="36"/>
    <x v="1"/>
    <x v="3"/>
    <x v="1"/>
    <x v="6"/>
    <x v="6"/>
    <n v="0"/>
    <x v="2"/>
    <x v="0"/>
    <x v="0"/>
  </r>
  <r>
    <x v="2"/>
    <x v="36"/>
    <x v="1"/>
    <x v="3"/>
    <x v="1"/>
    <x v="7"/>
    <x v="7"/>
    <n v="0"/>
    <x v="2"/>
    <x v="0"/>
    <x v="0"/>
  </r>
  <r>
    <x v="2"/>
    <x v="36"/>
    <x v="1"/>
    <x v="4"/>
    <x v="0"/>
    <x v="0"/>
    <x v="0"/>
    <n v="287"/>
    <x v="2"/>
    <x v="0"/>
    <x v="0"/>
  </r>
  <r>
    <x v="2"/>
    <x v="36"/>
    <x v="1"/>
    <x v="4"/>
    <x v="0"/>
    <x v="1"/>
    <x v="1"/>
    <n v="0"/>
    <x v="2"/>
    <x v="0"/>
    <x v="0"/>
  </r>
  <r>
    <x v="2"/>
    <x v="36"/>
    <x v="1"/>
    <x v="4"/>
    <x v="0"/>
    <x v="2"/>
    <x v="2"/>
    <n v="0"/>
    <x v="2"/>
    <x v="0"/>
    <x v="0"/>
  </r>
  <r>
    <x v="2"/>
    <x v="36"/>
    <x v="1"/>
    <x v="4"/>
    <x v="0"/>
    <x v="3"/>
    <x v="3"/>
    <n v="0"/>
    <x v="2"/>
    <x v="0"/>
    <x v="0"/>
  </r>
  <r>
    <x v="2"/>
    <x v="36"/>
    <x v="1"/>
    <x v="4"/>
    <x v="0"/>
    <x v="4"/>
    <x v="4"/>
    <n v="0"/>
    <x v="2"/>
    <x v="0"/>
    <x v="0"/>
  </r>
  <r>
    <x v="2"/>
    <x v="36"/>
    <x v="1"/>
    <x v="4"/>
    <x v="0"/>
    <x v="5"/>
    <x v="5"/>
    <n v="2"/>
    <x v="2"/>
    <x v="0"/>
    <x v="0"/>
  </r>
  <r>
    <x v="2"/>
    <x v="36"/>
    <x v="1"/>
    <x v="4"/>
    <x v="0"/>
    <x v="6"/>
    <x v="6"/>
    <n v="1"/>
    <x v="2"/>
    <x v="0"/>
    <x v="0"/>
  </r>
  <r>
    <x v="2"/>
    <x v="36"/>
    <x v="1"/>
    <x v="4"/>
    <x v="0"/>
    <x v="7"/>
    <x v="7"/>
    <n v="0"/>
    <x v="2"/>
    <x v="0"/>
    <x v="0"/>
  </r>
  <r>
    <x v="2"/>
    <x v="36"/>
    <x v="1"/>
    <x v="5"/>
    <x v="1"/>
    <x v="0"/>
    <x v="0"/>
    <n v="200"/>
    <x v="2"/>
    <x v="0"/>
    <x v="0"/>
  </r>
  <r>
    <x v="2"/>
    <x v="36"/>
    <x v="1"/>
    <x v="5"/>
    <x v="1"/>
    <x v="1"/>
    <x v="1"/>
    <n v="99"/>
    <x v="2"/>
    <x v="0"/>
    <x v="0"/>
  </r>
  <r>
    <x v="2"/>
    <x v="36"/>
    <x v="1"/>
    <x v="5"/>
    <x v="1"/>
    <x v="2"/>
    <x v="2"/>
    <n v="120"/>
    <x v="2"/>
    <x v="0"/>
    <x v="0"/>
  </r>
  <r>
    <x v="2"/>
    <x v="36"/>
    <x v="1"/>
    <x v="5"/>
    <x v="1"/>
    <x v="3"/>
    <x v="3"/>
    <n v="138"/>
    <x v="2"/>
    <x v="0"/>
    <x v="0"/>
  </r>
  <r>
    <x v="2"/>
    <x v="36"/>
    <x v="1"/>
    <x v="5"/>
    <x v="1"/>
    <x v="4"/>
    <x v="4"/>
    <n v="188"/>
    <x v="2"/>
    <x v="0"/>
    <x v="0"/>
  </r>
  <r>
    <x v="2"/>
    <x v="36"/>
    <x v="1"/>
    <x v="5"/>
    <x v="1"/>
    <x v="5"/>
    <x v="5"/>
    <n v="145"/>
    <x v="2"/>
    <x v="0"/>
    <x v="0"/>
  </r>
  <r>
    <x v="2"/>
    <x v="36"/>
    <x v="1"/>
    <x v="5"/>
    <x v="1"/>
    <x v="6"/>
    <x v="6"/>
    <n v="281"/>
    <x v="2"/>
    <x v="0"/>
    <x v="0"/>
  </r>
  <r>
    <x v="2"/>
    <x v="36"/>
    <x v="1"/>
    <x v="5"/>
    <x v="1"/>
    <x v="7"/>
    <x v="7"/>
    <n v="207"/>
    <x v="2"/>
    <x v="0"/>
    <x v="0"/>
  </r>
  <r>
    <x v="2"/>
    <x v="37"/>
    <x v="0"/>
    <x v="0"/>
    <x v="0"/>
    <x v="0"/>
    <x v="0"/>
    <n v="957"/>
    <x v="7"/>
    <x v="0"/>
    <x v="0"/>
  </r>
  <r>
    <x v="2"/>
    <x v="37"/>
    <x v="0"/>
    <x v="0"/>
    <x v="0"/>
    <x v="1"/>
    <x v="1"/>
    <n v="1049"/>
    <x v="7"/>
    <x v="0"/>
    <x v="0"/>
  </r>
  <r>
    <x v="2"/>
    <x v="37"/>
    <x v="0"/>
    <x v="0"/>
    <x v="0"/>
    <x v="2"/>
    <x v="2"/>
    <n v="866"/>
    <x v="7"/>
    <x v="0"/>
    <x v="0"/>
  </r>
  <r>
    <x v="2"/>
    <x v="37"/>
    <x v="0"/>
    <x v="0"/>
    <x v="0"/>
    <x v="3"/>
    <x v="3"/>
    <n v="980.5"/>
    <x v="7"/>
    <x v="0"/>
    <x v="0"/>
  </r>
  <r>
    <x v="2"/>
    <x v="37"/>
    <x v="0"/>
    <x v="0"/>
    <x v="0"/>
    <x v="4"/>
    <x v="4"/>
    <n v="961"/>
    <x v="7"/>
    <x v="0"/>
    <x v="0"/>
  </r>
  <r>
    <x v="2"/>
    <x v="37"/>
    <x v="0"/>
    <x v="0"/>
    <x v="0"/>
    <x v="5"/>
    <x v="5"/>
    <n v="943"/>
    <x v="7"/>
    <x v="0"/>
    <x v="0"/>
  </r>
  <r>
    <x v="2"/>
    <x v="37"/>
    <x v="0"/>
    <x v="0"/>
    <x v="0"/>
    <x v="6"/>
    <x v="6"/>
    <n v="869"/>
    <x v="7"/>
    <x v="0"/>
    <x v="0"/>
  </r>
  <r>
    <x v="2"/>
    <x v="37"/>
    <x v="0"/>
    <x v="0"/>
    <x v="0"/>
    <x v="7"/>
    <x v="7"/>
    <n v="609"/>
    <x v="7"/>
    <x v="0"/>
    <x v="0"/>
  </r>
  <r>
    <x v="2"/>
    <x v="37"/>
    <x v="0"/>
    <x v="1"/>
    <x v="0"/>
    <x v="0"/>
    <x v="0"/>
    <n v="690"/>
    <x v="7"/>
    <x v="0"/>
    <x v="0"/>
  </r>
  <r>
    <x v="2"/>
    <x v="37"/>
    <x v="0"/>
    <x v="1"/>
    <x v="0"/>
    <x v="1"/>
    <x v="1"/>
    <n v="803"/>
    <x v="7"/>
    <x v="0"/>
    <x v="0"/>
  </r>
  <r>
    <x v="2"/>
    <x v="37"/>
    <x v="0"/>
    <x v="1"/>
    <x v="0"/>
    <x v="2"/>
    <x v="2"/>
    <n v="1065"/>
    <x v="7"/>
    <x v="0"/>
    <x v="0"/>
  </r>
  <r>
    <x v="2"/>
    <x v="37"/>
    <x v="0"/>
    <x v="1"/>
    <x v="0"/>
    <x v="3"/>
    <x v="3"/>
    <n v="636"/>
    <x v="7"/>
    <x v="0"/>
    <x v="0"/>
  </r>
  <r>
    <x v="2"/>
    <x v="37"/>
    <x v="0"/>
    <x v="1"/>
    <x v="0"/>
    <x v="4"/>
    <x v="4"/>
    <n v="709"/>
    <x v="7"/>
    <x v="0"/>
    <x v="0"/>
  </r>
  <r>
    <x v="2"/>
    <x v="37"/>
    <x v="0"/>
    <x v="1"/>
    <x v="0"/>
    <x v="5"/>
    <x v="5"/>
    <n v="794"/>
    <x v="7"/>
    <x v="0"/>
    <x v="0"/>
  </r>
  <r>
    <x v="2"/>
    <x v="37"/>
    <x v="0"/>
    <x v="1"/>
    <x v="0"/>
    <x v="6"/>
    <x v="6"/>
    <n v="792"/>
    <x v="7"/>
    <x v="0"/>
    <x v="0"/>
  </r>
  <r>
    <x v="2"/>
    <x v="37"/>
    <x v="0"/>
    <x v="1"/>
    <x v="0"/>
    <x v="7"/>
    <x v="7"/>
    <n v="475"/>
    <x v="7"/>
    <x v="0"/>
    <x v="0"/>
  </r>
  <r>
    <x v="2"/>
    <x v="37"/>
    <x v="0"/>
    <x v="2"/>
    <x v="0"/>
    <x v="0"/>
    <x v="0"/>
    <n v="1352"/>
    <x v="7"/>
    <x v="0"/>
    <x v="0"/>
  </r>
  <r>
    <x v="2"/>
    <x v="37"/>
    <x v="0"/>
    <x v="2"/>
    <x v="0"/>
    <x v="1"/>
    <x v="1"/>
    <n v="1595"/>
    <x v="7"/>
    <x v="0"/>
    <x v="0"/>
  </r>
  <r>
    <x v="2"/>
    <x v="37"/>
    <x v="0"/>
    <x v="2"/>
    <x v="0"/>
    <x v="2"/>
    <x v="2"/>
    <n v="904"/>
    <x v="7"/>
    <x v="0"/>
    <x v="0"/>
  </r>
  <r>
    <x v="2"/>
    <x v="37"/>
    <x v="0"/>
    <x v="2"/>
    <x v="0"/>
    <x v="3"/>
    <x v="3"/>
    <n v="1340.5"/>
    <x v="7"/>
    <x v="0"/>
    <x v="0"/>
  </r>
  <r>
    <x v="2"/>
    <x v="37"/>
    <x v="0"/>
    <x v="2"/>
    <x v="0"/>
    <x v="4"/>
    <x v="4"/>
    <n v="1330"/>
    <x v="7"/>
    <x v="0"/>
    <x v="0"/>
  </r>
  <r>
    <x v="2"/>
    <x v="37"/>
    <x v="0"/>
    <x v="2"/>
    <x v="0"/>
    <x v="5"/>
    <x v="5"/>
    <n v="1646"/>
    <x v="7"/>
    <x v="0"/>
    <x v="0"/>
  </r>
  <r>
    <x v="2"/>
    <x v="37"/>
    <x v="0"/>
    <x v="2"/>
    <x v="0"/>
    <x v="6"/>
    <x v="6"/>
    <n v="1592"/>
    <x v="7"/>
    <x v="0"/>
    <x v="0"/>
  </r>
  <r>
    <x v="2"/>
    <x v="37"/>
    <x v="0"/>
    <x v="2"/>
    <x v="0"/>
    <x v="7"/>
    <x v="7"/>
    <n v="876"/>
    <x v="7"/>
    <x v="0"/>
    <x v="0"/>
  </r>
  <r>
    <x v="2"/>
    <x v="37"/>
    <x v="0"/>
    <x v="3"/>
    <x v="1"/>
    <x v="0"/>
    <x v="0"/>
    <n v="0"/>
    <x v="7"/>
    <x v="0"/>
    <x v="0"/>
  </r>
  <r>
    <x v="2"/>
    <x v="37"/>
    <x v="0"/>
    <x v="3"/>
    <x v="1"/>
    <x v="1"/>
    <x v="1"/>
    <n v="0"/>
    <x v="7"/>
    <x v="0"/>
    <x v="0"/>
  </r>
  <r>
    <x v="2"/>
    <x v="37"/>
    <x v="0"/>
    <x v="3"/>
    <x v="1"/>
    <x v="2"/>
    <x v="2"/>
    <n v="0"/>
    <x v="7"/>
    <x v="0"/>
    <x v="0"/>
  </r>
  <r>
    <x v="2"/>
    <x v="37"/>
    <x v="0"/>
    <x v="3"/>
    <x v="1"/>
    <x v="3"/>
    <x v="3"/>
    <n v="0"/>
    <x v="7"/>
    <x v="0"/>
    <x v="0"/>
  </r>
  <r>
    <x v="2"/>
    <x v="37"/>
    <x v="0"/>
    <x v="3"/>
    <x v="1"/>
    <x v="4"/>
    <x v="4"/>
    <n v="0"/>
    <x v="7"/>
    <x v="0"/>
    <x v="0"/>
  </r>
  <r>
    <x v="2"/>
    <x v="37"/>
    <x v="0"/>
    <x v="3"/>
    <x v="1"/>
    <x v="5"/>
    <x v="5"/>
    <n v="0"/>
    <x v="7"/>
    <x v="0"/>
    <x v="0"/>
  </r>
  <r>
    <x v="2"/>
    <x v="37"/>
    <x v="0"/>
    <x v="3"/>
    <x v="1"/>
    <x v="6"/>
    <x v="6"/>
    <n v="0"/>
    <x v="7"/>
    <x v="0"/>
    <x v="0"/>
  </r>
  <r>
    <x v="2"/>
    <x v="37"/>
    <x v="0"/>
    <x v="3"/>
    <x v="1"/>
    <x v="7"/>
    <x v="7"/>
    <n v="0"/>
    <x v="7"/>
    <x v="0"/>
    <x v="0"/>
  </r>
  <r>
    <x v="2"/>
    <x v="37"/>
    <x v="0"/>
    <x v="4"/>
    <x v="0"/>
    <x v="0"/>
    <x v="0"/>
    <n v="55"/>
    <x v="7"/>
    <x v="0"/>
    <x v="0"/>
  </r>
  <r>
    <x v="2"/>
    <x v="37"/>
    <x v="0"/>
    <x v="4"/>
    <x v="0"/>
    <x v="1"/>
    <x v="1"/>
    <n v="20"/>
    <x v="7"/>
    <x v="0"/>
    <x v="0"/>
  </r>
  <r>
    <x v="2"/>
    <x v="37"/>
    <x v="0"/>
    <x v="4"/>
    <x v="0"/>
    <x v="2"/>
    <x v="2"/>
    <n v="228"/>
    <x v="7"/>
    <x v="0"/>
    <x v="0"/>
  </r>
  <r>
    <x v="2"/>
    <x v="37"/>
    <x v="0"/>
    <x v="4"/>
    <x v="0"/>
    <x v="3"/>
    <x v="3"/>
    <n v="53"/>
    <x v="7"/>
    <x v="0"/>
    <x v="0"/>
  </r>
  <r>
    <x v="2"/>
    <x v="37"/>
    <x v="0"/>
    <x v="4"/>
    <x v="0"/>
    <x v="4"/>
    <x v="4"/>
    <n v="67"/>
    <x v="7"/>
    <x v="0"/>
    <x v="0"/>
  </r>
  <r>
    <x v="2"/>
    <x v="37"/>
    <x v="0"/>
    <x v="4"/>
    <x v="0"/>
    <x v="5"/>
    <x v="5"/>
    <n v="21"/>
    <x v="7"/>
    <x v="0"/>
    <x v="0"/>
  </r>
  <r>
    <x v="2"/>
    <x v="37"/>
    <x v="0"/>
    <x v="4"/>
    <x v="0"/>
    <x v="6"/>
    <x v="6"/>
    <n v="14"/>
    <x v="7"/>
    <x v="0"/>
    <x v="0"/>
  </r>
  <r>
    <x v="2"/>
    <x v="37"/>
    <x v="0"/>
    <x v="4"/>
    <x v="0"/>
    <x v="7"/>
    <x v="7"/>
    <n v="40"/>
    <x v="7"/>
    <x v="0"/>
    <x v="0"/>
  </r>
  <r>
    <x v="2"/>
    <x v="37"/>
    <x v="0"/>
    <x v="5"/>
    <x v="1"/>
    <x v="0"/>
    <x v="0"/>
    <n v="390"/>
    <x v="7"/>
    <x v="0"/>
    <x v="0"/>
  </r>
  <r>
    <x v="2"/>
    <x v="37"/>
    <x v="0"/>
    <x v="5"/>
    <x v="1"/>
    <x v="1"/>
    <x v="1"/>
    <n v="319"/>
    <x v="7"/>
    <x v="0"/>
    <x v="0"/>
  </r>
  <r>
    <x v="2"/>
    <x v="37"/>
    <x v="0"/>
    <x v="5"/>
    <x v="1"/>
    <x v="2"/>
    <x v="2"/>
    <n v="243"/>
    <x v="7"/>
    <x v="0"/>
    <x v="0"/>
  </r>
  <r>
    <x v="2"/>
    <x v="37"/>
    <x v="0"/>
    <x v="5"/>
    <x v="1"/>
    <x v="3"/>
    <x v="3"/>
    <n v="829"/>
    <x v="7"/>
    <x v="0"/>
    <x v="0"/>
  </r>
  <r>
    <x v="2"/>
    <x v="37"/>
    <x v="0"/>
    <x v="5"/>
    <x v="1"/>
    <x v="4"/>
    <x v="4"/>
    <n v="347"/>
    <x v="7"/>
    <x v="0"/>
    <x v="0"/>
  </r>
  <r>
    <x v="2"/>
    <x v="37"/>
    <x v="0"/>
    <x v="5"/>
    <x v="1"/>
    <x v="5"/>
    <x v="5"/>
    <n v="421"/>
    <x v="7"/>
    <x v="0"/>
    <x v="0"/>
  </r>
  <r>
    <x v="2"/>
    <x v="37"/>
    <x v="0"/>
    <x v="5"/>
    <x v="1"/>
    <x v="6"/>
    <x v="6"/>
    <n v="238"/>
    <x v="7"/>
    <x v="0"/>
    <x v="0"/>
  </r>
  <r>
    <x v="2"/>
    <x v="37"/>
    <x v="0"/>
    <x v="5"/>
    <x v="1"/>
    <x v="7"/>
    <x v="7"/>
    <n v="352"/>
    <x v="7"/>
    <x v="0"/>
    <x v="0"/>
  </r>
  <r>
    <x v="2"/>
    <x v="37"/>
    <x v="1"/>
    <x v="0"/>
    <x v="0"/>
    <x v="0"/>
    <x v="0"/>
    <n v="151"/>
    <x v="7"/>
    <x v="0"/>
    <x v="0"/>
  </r>
  <r>
    <x v="2"/>
    <x v="37"/>
    <x v="1"/>
    <x v="0"/>
    <x v="0"/>
    <x v="1"/>
    <x v="1"/>
    <n v="139"/>
    <x v="7"/>
    <x v="0"/>
    <x v="0"/>
  </r>
  <r>
    <x v="2"/>
    <x v="37"/>
    <x v="1"/>
    <x v="0"/>
    <x v="0"/>
    <x v="2"/>
    <x v="2"/>
    <n v="119"/>
    <x v="7"/>
    <x v="0"/>
    <x v="0"/>
  </r>
  <r>
    <x v="2"/>
    <x v="37"/>
    <x v="1"/>
    <x v="0"/>
    <x v="0"/>
    <x v="3"/>
    <x v="3"/>
    <n v="142"/>
    <x v="7"/>
    <x v="0"/>
    <x v="0"/>
  </r>
  <r>
    <x v="2"/>
    <x v="37"/>
    <x v="1"/>
    <x v="0"/>
    <x v="0"/>
    <x v="4"/>
    <x v="4"/>
    <n v="160"/>
    <x v="7"/>
    <x v="0"/>
    <x v="0"/>
  </r>
  <r>
    <x v="2"/>
    <x v="37"/>
    <x v="1"/>
    <x v="0"/>
    <x v="0"/>
    <x v="5"/>
    <x v="5"/>
    <n v="160"/>
    <x v="7"/>
    <x v="0"/>
    <x v="0"/>
  </r>
  <r>
    <x v="2"/>
    <x v="37"/>
    <x v="1"/>
    <x v="0"/>
    <x v="0"/>
    <x v="6"/>
    <x v="6"/>
    <n v="232"/>
    <x v="7"/>
    <x v="0"/>
    <x v="0"/>
  </r>
  <r>
    <x v="2"/>
    <x v="37"/>
    <x v="1"/>
    <x v="0"/>
    <x v="0"/>
    <x v="7"/>
    <x v="7"/>
    <n v="87"/>
    <x v="7"/>
    <x v="0"/>
    <x v="0"/>
  </r>
  <r>
    <x v="2"/>
    <x v="37"/>
    <x v="1"/>
    <x v="1"/>
    <x v="0"/>
    <x v="0"/>
    <x v="0"/>
    <n v="395"/>
    <x v="7"/>
    <x v="0"/>
    <x v="0"/>
  </r>
  <r>
    <x v="2"/>
    <x v="37"/>
    <x v="1"/>
    <x v="1"/>
    <x v="0"/>
    <x v="1"/>
    <x v="1"/>
    <n v="474"/>
    <x v="7"/>
    <x v="0"/>
    <x v="0"/>
  </r>
  <r>
    <x v="2"/>
    <x v="37"/>
    <x v="1"/>
    <x v="1"/>
    <x v="0"/>
    <x v="2"/>
    <x v="2"/>
    <n v="603"/>
    <x v="7"/>
    <x v="0"/>
    <x v="0"/>
  </r>
  <r>
    <x v="2"/>
    <x v="37"/>
    <x v="1"/>
    <x v="1"/>
    <x v="0"/>
    <x v="3"/>
    <x v="3"/>
    <n v="462"/>
    <x v="7"/>
    <x v="0"/>
    <x v="0"/>
  </r>
  <r>
    <x v="2"/>
    <x v="37"/>
    <x v="1"/>
    <x v="1"/>
    <x v="0"/>
    <x v="4"/>
    <x v="4"/>
    <n v="404"/>
    <x v="7"/>
    <x v="0"/>
    <x v="0"/>
  </r>
  <r>
    <x v="2"/>
    <x v="37"/>
    <x v="1"/>
    <x v="1"/>
    <x v="0"/>
    <x v="5"/>
    <x v="5"/>
    <n v="481"/>
    <x v="7"/>
    <x v="0"/>
    <x v="0"/>
  </r>
  <r>
    <x v="2"/>
    <x v="37"/>
    <x v="1"/>
    <x v="1"/>
    <x v="0"/>
    <x v="6"/>
    <x v="6"/>
    <n v="557"/>
    <x v="7"/>
    <x v="0"/>
    <x v="0"/>
  </r>
  <r>
    <x v="2"/>
    <x v="37"/>
    <x v="1"/>
    <x v="1"/>
    <x v="0"/>
    <x v="7"/>
    <x v="7"/>
    <n v="290"/>
    <x v="7"/>
    <x v="0"/>
    <x v="0"/>
  </r>
  <r>
    <x v="2"/>
    <x v="37"/>
    <x v="1"/>
    <x v="2"/>
    <x v="0"/>
    <x v="0"/>
    <x v="0"/>
    <n v="671"/>
    <x v="7"/>
    <x v="0"/>
    <x v="0"/>
  </r>
  <r>
    <x v="2"/>
    <x v="37"/>
    <x v="1"/>
    <x v="2"/>
    <x v="0"/>
    <x v="1"/>
    <x v="1"/>
    <n v="801"/>
    <x v="7"/>
    <x v="0"/>
    <x v="0"/>
  </r>
  <r>
    <x v="2"/>
    <x v="37"/>
    <x v="1"/>
    <x v="2"/>
    <x v="0"/>
    <x v="2"/>
    <x v="2"/>
    <n v="483"/>
    <x v="7"/>
    <x v="0"/>
    <x v="0"/>
  </r>
  <r>
    <x v="2"/>
    <x v="37"/>
    <x v="1"/>
    <x v="2"/>
    <x v="0"/>
    <x v="3"/>
    <x v="3"/>
    <n v="863.5"/>
    <x v="7"/>
    <x v="0"/>
    <x v="0"/>
  </r>
  <r>
    <x v="2"/>
    <x v="37"/>
    <x v="1"/>
    <x v="2"/>
    <x v="0"/>
    <x v="4"/>
    <x v="4"/>
    <n v="686"/>
    <x v="7"/>
    <x v="0"/>
    <x v="0"/>
  </r>
  <r>
    <x v="2"/>
    <x v="37"/>
    <x v="1"/>
    <x v="2"/>
    <x v="0"/>
    <x v="5"/>
    <x v="5"/>
    <n v="871"/>
    <x v="7"/>
    <x v="0"/>
    <x v="0"/>
  </r>
  <r>
    <x v="2"/>
    <x v="37"/>
    <x v="1"/>
    <x v="2"/>
    <x v="0"/>
    <x v="6"/>
    <x v="6"/>
    <n v="984"/>
    <x v="7"/>
    <x v="0"/>
    <x v="0"/>
  </r>
  <r>
    <x v="2"/>
    <x v="37"/>
    <x v="1"/>
    <x v="2"/>
    <x v="0"/>
    <x v="7"/>
    <x v="7"/>
    <n v="456"/>
    <x v="7"/>
    <x v="0"/>
    <x v="0"/>
  </r>
  <r>
    <x v="2"/>
    <x v="37"/>
    <x v="1"/>
    <x v="3"/>
    <x v="1"/>
    <x v="0"/>
    <x v="0"/>
    <n v="0"/>
    <x v="7"/>
    <x v="0"/>
    <x v="0"/>
  </r>
  <r>
    <x v="2"/>
    <x v="37"/>
    <x v="1"/>
    <x v="3"/>
    <x v="1"/>
    <x v="1"/>
    <x v="1"/>
    <n v="0"/>
    <x v="7"/>
    <x v="0"/>
    <x v="0"/>
  </r>
  <r>
    <x v="2"/>
    <x v="37"/>
    <x v="1"/>
    <x v="3"/>
    <x v="1"/>
    <x v="2"/>
    <x v="2"/>
    <n v="0"/>
    <x v="7"/>
    <x v="0"/>
    <x v="0"/>
  </r>
  <r>
    <x v="2"/>
    <x v="37"/>
    <x v="1"/>
    <x v="3"/>
    <x v="1"/>
    <x v="3"/>
    <x v="3"/>
    <n v="0"/>
    <x v="7"/>
    <x v="0"/>
    <x v="0"/>
  </r>
  <r>
    <x v="2"/>
    <x v="37"/>
    <x v="1"/>
    <x v="3"/>
    <x v="1"/>
    <x v="4"/>
    <x v="4"/>
    <n v="0"/>
    <x v="7"/>
    <x v="0"/>
    <x v="0"/>
  </r>
  <r>
    <x v="2"/>
    <x v="37"/>
    <x v="1"/>
    <x v="3"/>
    <x v="1"/>
    <x v="5"/>
    <x v="5"/>
    <n v="0"/>
    <x v="7"/>
    <x v="0"/>
    <x v="0"/>
  </r>
  <r>
    <x v="2"/>
    <x v="37"/>
    <x v="1"/>
    <x v="3"/>
    <x v="1"/>
    <x v="6"/>
    <x v="6"/>
    <n v="0"/>
    <x v="7"/>
    <x v="0"/>
    <x v="0"/>
  </r>
  <r>
    <x v="2"/>
    <x v="37"/>
    <x v="1"/>
    <x v="3"/>
    <x v="1"/>
    <x v="7"/>
    <x v="7"/>
    <n v="0"/>
    <x v="7"/>
    <x v="0"/>
    <x v="0"/>
  </r>
  <r>
    <x v="2"/>
    <x v="37"/>
    <x v="1"/>
    <x v="4"/>
    <x v="0"/>
    <x v="0"/>
    <x v="0"/>
    <n v="18"/>
    <x v="7"/>
    <x v="0"/>
    <x v="0"/>
  </r>
  <r>
    <x v="2"/>
    <x v="37"/>
    <x v="1"/>
    <x v="4"/>
    <x v="0"/>
    <x v="1"/>
    <x v="1"/>
    <n v="8"/>
    <x v="7"/>
    <x v="0"/>
    <x v="0"/>
  </r>
  <r>
    <x v="2"/>
    <x v="37"/>
    <x v="1"/>
    <x v="4"/>
    <x v="0"/>
    <x v="2"/>
    <x v="2"/>
    <n v="79"/>
    <x v="7"/>
    <x v="0"/>
    <x v="0"/>
  </r>
  <r>
    <x v="2"/>
    <x v="37"/>
    <x v="1"/>
    <x v="4"/>
    <x v="0"/>
    <x v="3"/>
    <x v="3"/>
    <n v="51"/>
    <x v="7"/>
    <x v="0"/>
    <x v="0"/>
  </r>
  <r>
    <x v="2"/>
    <x v="37"/>
    <x v="1"/>
    <x v="4"/>
    <x v="0"/>
    <x v="4"/>
    <x v="4"/>
    <n v="19"/>
    <x v="7"/>
    <x v="0"/>
    <x v="0"/>
  </r>
  <r>
    <x v="2"/>
    <x v="37"/>
    <x v="1"/>
    <x v="4"/>
    <x v="0"/>
    <x v="5"/>
    <x v="5"/>
    <n v="20"/>
    <x v="7"/>
    <x v="0"/>
    <x v="0"/>
  </r>
  <r>
    <x v="2"/>
    <x v="37"/>
    <x v="1"/>
    <x v="4"/>
    <x v="0"/>
    <x v="6"/>
    <x v="6"/>
    <n v="44"/>
    <x v="7"/>
    <x v="0"/>
    <x v="0"/>
  </r>
  <r>
    <x v="2"/>
    <x v="37"/>
    <x v="1"/>
    <x v="4"/>
    <x v="0"/>
    <x v="7"/>
    <x v="7"/>
    <n v="43"/>
    <x v="7"/>
    <x v="0"/>
    <x v="0"/>
  </r>
  <r>
    <x v="2"/>
    <x v="37"/>
    <x v="1"/>
    <x v="5"/>
    <x v="1"/>
    <x v="0"/>
    <x v="0"/>
    <n v="94"/>
    <x v="7"/>
    <x v="0"/>
    <x v="0"/>
  </r>
  <r>
    <x v="2"/>
    <x v="37"/>
    <x v="1"/>
    <x v="5"/>
    <x v="1"/>
    <x v="1"/>
    <x v="1"/>
    <n v="44"/>
    <x v="7"/>
    <x v="0"/>
    <x v="0"/>
  </r>
  <r>
    <x v="2"/>
    <x v="37"/>
    <x v="1"/>
    <x v="5"/>
    <x v="1"/>
    <x v="2"/>
    <x v="2"/>
    <n v="64"/>
    <x v="7"/>
    <x v="0"/>
    <x v="0"/>
  </r>
  <r>
    <x v="2"/>
    <x v="37"/>
    <x v="1"/>
    <x v="5"/>
    <x v="1"/>
    <x v="3"/>
    <x v="3"/>
    <n v="42.5"/>
    <x v="7"/>
    <x v="0"/>
    <x v="0"/>
  </r>
  <r>
    <x v="2"/>
    <x v="37"/>
    <x v="1"/>
    <x v="5"/>
    <x v="1"/>
    <x v="4"/>
    <x v="4"/>
    <n v="93"/>
    <x v="7"/>
    <x v="0"/>
    <x v="0"/>
  </r>
  <r>
    <x v="2"/>
    <x v="37"/>
    <x v="1"/>
    <x v="5"/>
    <x v="1"/>
    <x v="5"/>
    <x v="5"/>
    <n v="81"/>
    <x v="7"/>
    <x v="0"/>
    <x v="0"/>
  </r>
  <r>
    <x v="2"/>
    <x v="37"/>
    <x v="1"/>
    <x v="5"/>
    <x v="1"/>
    <x v="6"/>
    <x v="6"/>
    <n v="75"/>
    <x v="7"/>
    <x v="0"/>
    <x v="0"/>
  </r>
  <r>
    <x v="2"/>
    <x v="37"/>
    <x v="1"/>
    <x v="5"/>
    <x v="1"/>
    <x v="7"/>
    <x v="7"/>
    <n v="47"/>
    <x v="7"/>
    <x v="0"/>
    <x v="0"/>
  </r>
  <r>
    <x v="2"/>
    <x v="38"/>
    <x v="0"/>
    <x v="0"/>
    <x v="0"/>
    <x v="0"/>
    <x v="0"/>
    <n v="329"/>
    <x v="7"/>
    <x v="0"/>
    <x v="0"/>
  </r>
  <r>
    <x v="2"/>
    <x v="38"/>
    <x v="0"/>
    <x v="0"/>
    <x v="0"/>
    <x v="1"/>
    <x v="1"/>
    <n v="246"/>
    <x v="7"/>
    <x v="0"/>
    <x v="0"/>
  </r>
  <r>
    <x v="2"/>
    <x v="38"/>
    <x v="0"/>
    <x v="0"/>
    <x v="0"/>
    <x v="2"/>
    <x v="2"/>
    <n v="168"/>
    <x v="7"/>
    <x v="0"/>
    <x v="0"/>
  </r>
  <r>
    <x v="2"/>
    <x v="38"/>
    <x v="0"/>
    <x v="0"/>
    <x v="0"/>
    <x v="3"/>
    <x v="3"/>
    <n v="270"/>
    <x v="7"/>
    <x v="0"/>
    <x v="0"/>
  </r>
  <r>
    <x v="2"/>
    <x v="38"/>
    <x v="0"/>
    <x v="0"/>
    <x v="0"/>
    <x v="4"/>
    <x v="4"/>
    <n v="147"/>
    <x v="7"/>
    <x v="0"/>
    <x v="0"/>
  </r>
  <r>
    <x v="2"/>
    <x v="38"/>
    <x v="0"/>
    <x v="0"/>
    <x v="0"/>
    <x v="5"/>
    <x v="5"/>
    <n v="283"/>
    <x v="7"/>
    <x v="0"/>
    <x v="0"/>
  </r>
  <r>
    <x v="2"/>
    <x v="38"/>
    <x v="0"/>
    <x v="0"/>
    <x v="0"/>
    <x v="6"/>
    <x v="6"/>
    <n v="145"/>
    <x v="7"/>
    <x v="0"/>
    <x v="0"/>
  </r>
  <r>
    <x v="2"/>
    <x v="38"/>
    <x v="0"/>
    <x v="0"/>
    <x v="0"/>
    <x v="7"/>
    <x v="7"/>
    <n v="243"/>
    <x v="7"/>
    <x v="0"/>
    <x v="0"/>
  </r>
  <r>
    <x v="2"/>
    <x v="38"/>
    <x v="0"/>
    <x v="1"/>
    <x v="0"/>
    <x v="0"/>
    <x v="0"/>
    <n v="360"/>
    <x v="7"/>
    <x v="0"/>
    <x v="0"/>
  </r>
  <r>
    <x v="2"/>
    <x v="38"/>
    <x v="0"/>
    <x v="1"/>
    <x v="0"/>
    <x v="1"/>
    <x v="1"/>
    <n v="405"/>
    <x v="7"/>
    <x v="0"/>
    <x v="0"/>
  </r>
  <r>
    <x v="2"/>
    <x v="38"/>
    <x v="0"/>
    <x v="1"/>
    <x v="0"/>
    <x v="2"/>
    <x v="2"/>
    <n v="384"/>
    <x v="7"/>
    <x v="0"/>
    <x v="0"/>
  </r>
  <r>
    <x v="2"/>
    <x v="38"/>
    <x v="0"/>
    <x v="1"/>
    <x v="0"/>
    <x v="3"/>
    <x v="3"/>
    <n v="418"/>
    <x v="7"/>
    <x v="0"/>
    <x v="0"/>
  </r>
  <r>
    <x v="2"/>
    <x v="38"/>
    <x v="0"/>
    <x v="1"/>
    <x v="0"/>
    <x v="4"/>
    <x v="4"/>
    <n v="292"/>
    <x v="7"/>
    <x v="0"/>
    <x v="0"/>
  </r>
  <r>
    <x v="2"/>
    <x v="38"/>
    <x v="0"/>
    <x v="1"/>
    <x v="0"/>
    <x v="5"/>
    <x v="5"/>
    <n v="399"/>
    <x v="7"/>
    <x v="0"/>
    <x v="0"/>
  </r>
  <r>
    <x v="2"/>
    <x v="38"/>
    <x v="0"/>
    <x v="1"/>
    <x v="0"/>
    <x v="6"/>
    <x v="6"/>
    <n v="355"/>
    <x v="7"/>
    <x v="0"/>
    <x v="0"/>
  </r>
  <r>
    <x v="2"/>
    <x v="38"/>
    <x v="0"/>
    <x v="1"/>
    <x v="0"/>
    <x v="7"/>
    <x v="7"/>
    <n v="396"/>
    <x v="7"/>
    <x v="0"/>
    <x v="0"/>
  </r>
  <r>
    <x v="2"/>
    <x v="38"/>
    <x v="0"/>
    <x v="2"/>
    <x v="0"/>
    <x v="0"/>
    <x v="0"/>
    <n v="628"/>
    <x v="7"/>
    <x v="0"/>
    <x v="0"/>
  </r>
  <r>
    <x v="2"/>
    <x v="38"/>
    <x v="0"/>
    <x v="2"/>
    <x v="0"/>
    <x v="1"/>
    <x v="1"/>
    <n v="854"/>
    <x v="7"/>
    <x v="0"/>
    <x v="0"/>
  </r>
  <r>
    <x v="2"/>
    <x v="38"/>
    <x v="0"/>
    <x v="2"/>
    <x v="0"/>
    <x v="2"/>
    <x v="2"/>
    <n v="712"/>
    <x v="7"/>
    <x v="0"/>
    <x v="0"/>
  </r>
  <r>
    <x v="2"/>
    <x v="38"/>
    <x v="0"/>
    <x v="2"/>
    <x v="0"/>
    <x v="3"/>
    <x v="3"/>
    <n v="744"/>
    <x v="7"/>
    <x v="0"/>
    <x v="0"/>
  </r>
  <r>
    <x v="2"/>
    <x v="38"/>
    <x v="0"/>
    <x v="2"/>
    <x v="0"/>
    <x v="4"/>
    <x v="4"/>
    <n v="552"/>
    <x v="7"/>
    <x v="0"/>
    <x v="0"/>
  </r>
  <r>
    <x v="2"/>
    <x v="38"/>
    <x v="0"/>
    <x v="2"/>
    <x v="0"/>
    <x v="5"/>
    <x v="5"/>
    <n v="799"/>
    <x v="7"/>
    <x v="0"/>
    <x v="0"/>
  </r>
  <r>
    <x v="2"/>
    <x v="38"/>
    <x v="0"/>
    <x v="2"/>
    <x v="0"/>
    <x v="6"/>
    <x v="6"/>
    <n v="683"/>
    <x v="7"/>
    <x v="0"/>
    <x v="0"/>
  </r>
  <r>
    <x v="2"/>
    <x v="38"/>
    <x v="0"/>
    <x v="2"/>
    <x v="0"/>
    <x v="7"/>
    <x v="7"/>
    <n v="667"/>
    <x v="7"/>
    <x v="0"/>
    <x v="0"/>
  </r>
  <r>
    <x v="2"/>
    <x v="38"/>
    <x v="0"/>
    <x v="3"/>
    <x v="1"/>
    <x v="0"/>
    <x v="0"/>
    <m/>
    <x v="7"/>
    <x v="0"/>
    <x v="0"/>
  </r>
  <r>
    <x v="2"/>
    <x v="38"/>
    <x v="0"/>
    <x v="3"/>
    <x v="1"/>
    <x v="1"/>
    <x v="1"/>
    <m/>
    <x v="7"/>
    <x v="0"/>
    <x v="0"/>
  </r>
  <r>
    <x v="2"/>
    <x v="38"/>
    <x v="0"/>
    <x v="3"/>
    <x v="1"/>
    <x v="2"/>
    <x v="2"/>
    <n v="0"/>
    <x v="7"/>
    <x v="0"/>
    <x v="0"/>
  </r>
  <r>
    <x v="2"/>
    <x v="38"/>
    <x v="0"/>
    <x v="3"/>
    <x v="1"/>
    <x v="3"/>
    <x v="3"/>
    <m/>
    <x v="7"/>
    <x v="0"/>
    <x v="0"/>
  </r>
  <r>
    <x v="2"/>
    <x v="38"/>
    <x v="0"/>
    <x v="3"/>
    <x v="1"/>
    <x v="4"/>
    <x v="4"/>
    <m/>
    <x v="7"/>
    <x v="0"/>
    <x v="0"/>
  </r>
  <r>
    <x v="2"/>
    <x v="38"/>
    <x v="0"/>
    <x v="3"/>
    <x v="1"/>
    <x v="5"/>
    <x v="5"/>
    <m/>
    <x v="7"/>
    <x v="0"/>
    <x v="0"/>
  </r>
  <r>
    <x v="2"/>
    <x v="38"/>
    <x v="0"/>
    <x v="3"/>
    <x v="1"/>
    <x v="6"/>
    <x v="6"/>
    <n v="0"/>
    <x v="7"/>
    <x v="0"/>
    <x v="0"/>
  </r>
  <r>
    <x v="2"/>
    <x v="38"/>
    <x v="0"/>
    <x v="3"/>
    <x v="1"/>
    <x v="7"/>
    <x v="7"/>
    <n v="0"/>
    <x v="7"/>
    <x v="0"/>
    <x v="0"/>
  </r>
  <r>
    <x v="2"/>
    <x v="38"/>
    <x v="0"/>
    <x v="4"/>
    <x v="0"/>
    <x v="0"/>
    <x v="0"/>
    <m/>
    <x v="7"/>
    <x v="0"/>
    <x v="0"/>
  </r>
  <r>
    <x v="2"/>
    <x v="38"/>
    <x v="0"/>
    <x v="4"/>
    <x v="0"/>
    <x v="1"/>
    <x v="1"/>
    <m/>
    <x v="7"/>
    <x v="0"/>
    <x v="0"/>
  </r>
  <r>
    <x v="2"/>
    <x v="38"/>
    <x v="0"/>
    <x v="4"/>
    <x v="0"/>
    <x v="2"/>
    <x v="2"/>
    <m/>
    <x v="7"/>
    <x v="0"/>
    <x v="0"/>
  </r>
  <r>
    <x v="2"/>
    <x v="38"/>
    <x v="0"/>
    <x v="4"/>
    <x v="0"/>
    <x v="3"/>
    <x v="3"/>
    <m/>
    <x v="7"/>
    <x v="0"/>
    <x v="0"/>
  </r>
  <r>
    <x v="2"/>
    <x v="38"/>
    <x v="0"/>
    <x v="4"/>
    <x v="0"/>
    <x v="4"/>
    <x v="4"/>
    <m/>
    <x v="7"/>
    <x v="0"/>
    <x v="0"/>
  </r>
  <r>
    <x v="2"/>
    <x v="38"/>
    <x v="0"/>
    <x v="4"/>
    <x v="0"/>
    <x v="5"/>
    <x v="5"/>
    <m/>
    <x v="7"/>
    <x v="0"/>
    <x v="0"/>
  </r>
  <r>
    <x v="2"/>
    <x v="38"/>
    <x v="0"/>
    <x v="4"/>
    <x v="0"/>
    <x v="6"/>
    <x v="6"/>
    <m/>
    <x v="7"/>
    <x v="0"/>
    <x v="0"/>
  </r>
  <r>
    <x v="2"/>
    <x v="38"/>
    <x v="0"/>
    <x v="4"/>
    <x v="0"/>
    <x v="7"/>
    <x v="7"/>
    <n v="0"/>
    <x v="7"/>
    <x v="0"/>
    <x v="0"/>
  </r>
  <r>
    <x v="2"/>
    <x v="38"/>
    <x v="0"/>
    <x v="5"/>
    <x v="1"/>
    <x v="0"/>
    <x v="0"/>
    <n v="467"/>
    <x v="7"/>
    <x v="0"/>
    <x v="0"/>
  </r>
  <r>
    <x v="2"/>
    <x v="38"/>
    <x v="0"/>
    <x v="5"/>
    <x v="1"/>
    <x v="1"/>
    <x v="1"/>
    <n v="367"/>
    <x v="7"/>
    <x v="0"/>
    <x v="0"/>
  </r>
  <r>
    <x v="2"/>
    <x v="38"/>
    <x v="0"/>
    <x v="5"/>
    <x v="1"/>
    <x v="2"/>
    <x v="2"/>
    <n v="563"/>
    <x v="7"/>
    <x v="0"/>
    <x v="0"/>
  </r>
  <r>
    <x v="2"/>
    <x v="38"/>
    <x v="0"/>
    <x v="5"/>
    <x v="1"/>
    <x v="3"/>
    <x v="3"/>
    <n v="446"/>
    <x v="7"/>
    <x v="0"/>
    <x v="0"/>
  </r>
  <r>
    <x v="2"/>
    <x v="38"/>
    <x v="0"/>
    <x v="5"/>
    <x v="1"/>
    <x v="4"/>
    <x v="4"/>
    <n v="392"/>
    <x v="7"/>
    <x v="0"/>
    <x v="0"/>
  </r>
  <r>
    <x v="2"/>
    <x v="38"/>
    <x v="0"/>
    <x v="5"/>
    <x v="1"/>
    <x v="5"/>
    <x v="5"/>
    <n v="417"/>
    <x v="7"/>
    <x v="0"/>
    <x v="0"/>
  </r>
  <r>
    <x v="2"/>
    <x v="38"/>
    <x v="0"/>
    <x v="5"/>
    <x v="1"/>
    <x v="6"/>
    <x v="6"/>
    <n v="634"/>
    <x v="7"/>
    <x v="0"/>
    <x v="0"/>
  </r>
  <r>
    <x v="2"/>
    <x v="38"/>
    <x v="0"/>
    <x v="5"/>
    <x v="1"/>
    <x v="7"/>
    <x v="7"/>
    <n v="442"/>
    <x v="7"/>
    <x v="0"/>
    <x v="0"/>
  </r>
  <r>
    <x v="2"/>
    <x v="38"/>
    <x v="1"/>
    <x v="0"/>
    <x v="0"/>
    <x v="0"/>
    <x v="0"/>
    <n v="49"/>
    <x v="7"/>
    <x v="0"/>
    <x v="0"/>
  </r>
  <r>
    <x v="2"/>
    <x v="38"/>
    <x v="1"/>
    <x v="0"/>
    <x v="0"/>
    <x v="1"/>
    <x v="1"/>
    <n v="84"/>
    <x v="7"/>
    <x v="0"/>
    <x v="0"/>
  </r>
  <r>
    <x v="2"/>
    <x v="38"/>
    <x v="1"/>
    <x v="0"/>
    <x v="0"/>
    <x v="2"/>
    <x v="2"/>
    <n v="19"/>
    <x v="7"/>
    <x v="0"/>
    <x v="0"/>
  </r>
  <r>
    <x v="2"/>
    <x v="38"/>
    <x v="1"/>
    <x v="0"/>
    <x v="0"/>
    <x v="3"/>
    <x v="3"/>
    <n v="82"/>
    <x v="7"/>
    <x v="0"/>
    <x v="0"/>
  </r>
  <r>
    <x v="2"/>
    <x v="38"/>
    <x v="1"/>
    <x v="0"/>
    <x v="0"/>
    <x v="4"/>
    <x v="4"/>
    <n v="48"/>
    <x v="7"/>
    <x v="0"/>
    <x v="0"/>
  </r>
  <r>
    <x v="2"/>
    <x v="38"/>
    <x v="1"/>
    <x v="0"/>
    <x v="0"/>
    <x v="5"/>
    <x v="5"/>
    <n v="60"/>
    <x v="7"/>
    <x v="0"/>
    <x v="0"/>
  </r>
  <r>
    <x v="2"/>
    <x v="38"/>
    <x v="1"/>
    <x v="0"/>
    <x v="0"/>
    <x v="6"/>
    <x v="6"/>
    <n v="17"/>
    <x v="7"/>
    <x v="0"/>
    <x v="0"/>
  </r>
  <r>
    <x v="2"/>
    <x v="38"/>
    <x v="1"/>
    <x v="0"/>
    <x v="0"/>
    <x v="7"/>
    <x v="7"/>
    <n v="106"/>
    <x v="7"/>
    <x v="0"/>
    <x v="0"/>
  </r>
  <r>
    <x v="2"/>
    <x v="38"/>
    <x v="1"/>
    <x v="1"/>
    <x v="0"/>
    <x v="0"/>
    <x v="0"/>
    <n v="108"/>
    <x v="7"/>
    <x v="0"/>
    <x v="0"/>
  </r>
  <r>
    <x v="2"/>
    <x v="38"/>
    <x v="1"/>
    <x v="1"/>
    <x v="0"/>
    <x v="1"/>
    <x v="1"/>
    <n v="248"/>
    <x v="7"/>
    <x v="0"/>
    <x v="0"/>
  </r>
  <r>
    <x v="2"/>
    <x v="38"/>
    <x v="1"/>
    <x v="1"/>
    <x v="0"/>
    <x v="2"/>
    <x v="2"/>
    <n v="57"/>
    <x v="7"/>
    <x v="0"/>
    <x v="0"/>
  </r>
  <r>
    <x v="2"/>
    <x v="38"/>
    <x v="1"/>
    <x v="1"/>
    <x v="0"/>
    <x v="3"/>
    <x v="3"/>
    <n v="273"/>
    <x v="7"/>
    <x v="0"/>
    <x v="0"/>
  </r>
  <r>
    <x v="2"/>
    <x v="38"/>
    <x v="1"/>
    <x v="1"/>
    <x v="0"/>
    <x v="4"/>
    <x v="4"/>
    <n v="114"/>
    <x v="7"/>
    <x v="0"/>
    <x v="0"/>
  </r>
  <r>
    <x v="2"/>
    <x v="38"/>
    <x v="1"/>
    <x v="1"/>
    <x v="0"/>
    <x v="5"/>
    <x v="5"/>
    <n v="181"/>
    <x v="7"/>
    <x v="0"/>
    <x v="0"/>
  </r>
  <r>
    <x v="2"/>
    <x v="38"/>
    <x v="1"/>
    <x v="1"/>
    <x v="0"/>
    <x v="6"/>
    <x v="6"/>
    <n v="80"/>
    <x v="7"/>
    <x v="0"/>
    <x v="0"/>
  </r>
  <r>
    <x v="2"/>
    <x v="38"/>
    <x v="1"/>
    <x v="1"/>
    <x v="0"/>
    <x v="7"/>
    <x v="7"/>
    <n v="291"/>
    <x v="7"/>
    <x v="0"/>
    <x v="0"/>
  </r>
  <r>
    <x v="2"/>
    <x v="38"/>
    <x v="1"/>
    <x v="2"/>
    <x v="0"/>
    <x v="0"/>
    <x v="0"/>
    <n v="158"/>
    <x v="7"/>
    <x v="0"/>
    <x v="0"/>
  </r>
  <r>
    <x v="2"/>
    <x v="38"/>
    <x v="1"/>
    <x v="2"/>
    <x v="0"/>
    <x v="1"/>
    <x v="1"/>
    <n v="469"/>
    <x v="7"/>
    <x v="0"/>
    <x v="0"/>
  </r>
  <r>
    <x v="2"/>
    <x v="38"/>
    <x v="1"/>
    <x v="2"/>
    <x v="0"/>
    <x v="2"/>
    <x v="2"/>
    <n v="98"/>
    <x v="7"/>
    <x v="0"/>
    <x v="0"/>
  </r>
  <r>
    <x v="2"/>
    <x v="38"/>
    <x v="1"/>
    <x v="2"/>
    <x v="0"/>
    <x v="3"/>
    <x v="3"/>
    <n v="443"/>
    <x v="7"/>
    <x v="0"/>
    <x v="0"/>
  </r>
  <r>
    <x v="2"/>
    <x v="38"/>
    <x v="1"/>
    <x v="2"/>
    <x v="0"/>
    <x v="4"/>
    <x v="4"/>
    <n v="169"/>
    <x v="7"/>
    <x v="0"/>
    <x v="0"/>
  </r>
  <r>
    <x v="2"/>
    <x v="38"/>
    <x v="1"/>
    <x v="2"/>
    <x v="0"/>
    <x v="5"/>
    <x v="5"/>
    <n v="325"/>
    <x v="7"/>
    <x v="0"/>
    <x v="0"/>
  </r>
  <r>
    <x v="2"/>
    <x v="38"/>
    <x v="1"/>
    <x v="2"/>
    <x v="0"/>
    <x v="6"/>
    <x v="6"/>
    <n v="113"/>
    <x v="7"/>
    <x v="0"/>
    <x v="0"/>
  </r>
  <r>
    <x v="2"/>
    <x v="38"/>
    <x v="1"/>
    <x v="2"/>
    <x v="0"/>
    <x v="7"/>
    <x v="7"/>
    <n v="399"/>
    <x v="7"/>
    <x v="0"/>
    <x v="0"/>
  </r>
  <r>
    <x v="2"/>
    <x v="38"/>
    <x v="1"/>
    <x v="3"/>
    <x v="1"/>
    <x v="0"/>
    <x v="0"/>
    <m/>
    <x v="7"/>
    <x v="0"/>
    <x v="0"/>
  </r>
  <r>
    <x v="2"/>
    <x v="38"/>
    <x v="1"/>
    <x v="3"/>
    <x v="1"/>
    <x v="1"/>
    <x v="1"/>
    <n v="1"/>
    <x v="7"/>
    <x v="0"/>
    <x v="0"/>
  </r>
  <r>
    <x v="2"/>
    <x v="38"/>
    <x v="1"/>
    <x v="3"/>
    <x v="1"/>
    <x v="2"/>
    <x v="2"/>
    <n v="0"/>
    <x v="7"/>
    <x v="0"/>
    <x v="0"/>
  </r>
  <r>
    <x v="2"/>
    <x v="38"/>
    <x v="1"/>
    <x v="3"/>
    <x v="1"/>
    <x v="3"/>
    <x v="3"/>
    <n v="0"/>
    <x v="7"/>
    <x v="0"/>
    <x v="0"/>
  </r>
  <r>
    <x v="2"/>
    <x v="38"/>
    <x v="1"/>
    <x v="3"/>
    <x v="1"/>
    <x v="4"/>
    <x v="4"/>
    <m/>
    <x v="7"/>
    <x v="0"/>
    <x v="0"/>
  </r>
  <r>
    <x v="2"/>
    <x v="38"/>
    <x v="1"/>
    <x v="3"/>
    <x v="1"/>
    <x v="5"/>
    <x v="5"/>
    <m/>
    <x v="7"/>
    <x v="0"/>
    <x v="0"/>
  </r>
  <r>
    <x v="2"/>
    <x v="38"/>
    <x v="1"/>
    <x v="3"/>
    <x v="1"/>
    <x v="6"/>
    <x v="6"/>
    <m/>
    <x v="7"/>
    <x v="0"/>
    <x v="0"/>
  </r>
  <r>
    <x v="2"/>
    <x v="38"/>
    <x v="1"/>
    <x v="3"/>
    <x v="1"/>
    <x v="7"/>
    <x v="7"/>
    <n v="0"/>
    <x v="7"/>
    <x v="0"/>
    <x v="0"/>
  </r>
  <r>
    <x v="2"/>
    <x v="38"/>
    <x v="1"/>
    <x v="4"/>
    <x v="0"/>
    <x v="0"/>
    <x v="0"/>
    <m/>
    <x v="7"/>
    <x v="0"/>
    <x v="0"/>
  </r>
  <r>
    <x v="2"/>
    <x v="38"/>
    <x v="1"/>
    <x v="4"/>
    <x v="0"/>
    <x v="1"/>
    <x v="1"/>
    <m/>
    <x v="7"/>
    <x v="0"/>
    <x v="0"/>
  </r>
  <r>
    <x v="2"/>
    <x v="38"/>
    <x v="1"/>
    <x v="4"/>
    <x v="0"/>
    <x v="2"/>
    <x v="2"/>
    <m/>
    <x v="7"/>
    <x v="0"/>
    <x v="0"/>
  </r>
  <r>
    <x v="2"/>
    <x v="38"/>
    <x v="1"/>
    <x v="4"/>
    <x v="0"/>
    <x v="3"/>
    <x v="3"/>
    <m/>
    <x v="7"/>
    <x v="0"/>
    <x v="0"/>
  </r>
  <r>
    <x v="2"/>
    <x v="38"/>
    <x v="1"/>
    <x v="4"/>
    <x v="0"/>
    <x v="4"/>
    <x v="4"/>
    <m/>
    <x v="7"/>
    <x v="0"/>
    <x v="0"/>
  </r>
  <r>
    <x v="2"/>
    <x v="38"/>
    <x v="1"/>
    <x v="4"/>
    <x v="0"/>
    <x v="5"/>
    <x v="5"/>
    <m/>
    <x v="7"/>
    <x v="0"/>
    <x v="0"/>
  </r>
  <r>
    <x v="2"/>
    <x v="38"/>
    <x v="1"/>
    <x v="4"/>
    <x v="0"/>
    <x v="6"/>
    <x v="6"/>
    <m/>
    <x v="7"/>
    <x v="0"/>
    <x v="0"/>
  </r>
  <r>
    <x v="2"/>
    <x v="38"/>
    <x v="1"/>
    <x v="4"/>
    <x v="0"/>
    <x v="7"/>
    <x v="7"/>
    <n v="0"/>
    <x v="7"/>
    <x v="0"/>
    <x v="0"/>
  </r>
  <r>
    <x v="2"/>
    <x v="38"/>
    <x v="1"/>
    <x v="5"/>
    <x v="1"/>
    <x v="0"/>
    <x v="0"/>
    <n v="62"/>
    <x v="7"/>
    <x v="0"/>
    <x v="0"/>
  </r>
  <r>
    <x v="2"/>
    <x v="38"/>
    <x v="1"/>
    <x v="5"/>
    <x v="1"/>
    <x v="1"/>
    <x v="1"/>
    <n v="145"/>
    <x v="7"/>
    <x v="0"/>
    <x v="0"/>
  </r>
  <r>
    <x v="2"/>
    <x v="38"/>
    <x v="1"/>
    <x v="5"/>
    <x v="1"/>
    <x v="2"/>
    <x v="2"/>
    <n v="27"/>
    <x v="7"/>
    <x v="0"/>
    <x v="0"/>
  </r>
  <r>
    <x v="2"/>
    <x v="38"/>
    <x v="1"/>
    <x v="5"/>
    <x v="1"/>
    <x v="3"/>
    <x v="3"/>
    <n v="140"/>
    <x v="7"/>
    <x v="0"/>
    <x v="0"/>
  </r>
  <r>
    <x v="2"/>
    <x v="38"/>
    <x v="1"/>
    <x v="5"/>
    <x v="1"/>
    <x v="4"/>
    <x v="4"/>
    <n v="47"/>
    <x v="7"/>
    <x v="0"/>
    <x v="0"/>
  </r>
  <r>
    <x v="2"/>
    <x v="38"/>
    <x v="1"/>
    <x v="5"/>
    <x v="1"/>
    <x v="5"/>
    <x v="5"/>
    <n v="93"/>
    <x v="7"/>
    <x v="0"/>
    <x v="0"/>
  </r>
  <r>
    <x v="2"/>
    <x v="38"/>
    <x v="1"/>
    <x v="5"/>
    <x v="1"/>
    <x v="6"/>
    <x v="6"/>
    <n v="56"/>
    <x v="7"/>
    <x v="0"/>
    <x v="0"/>
  </r>
  <r>
    <x v="2"/>
    <x v="38"/>
    <x v="1"/>
    <x v="5"/>
    <x v="1"/>
    <x v="7"/>
    <x v="7"/>
    <n v="132"/>
    <x v="7"/>
    <x v="0"/>
    <x v="0"/>
  </r>
  <r>
    <x v="2"/>
    <x v="39"/>
    <x v="0"/>
    <x v="0"/>
    <x v="0"/>
    <x v="0"/>
    <x v="0"/>
    <n v="249"/>
    <x v="5"/>
    <x v="0"/>
    <x v="0"/>
  </r>
  <r>
    <x v="2"/>
    <x v="39"/>
    <x v="0"/>
    <x v="0"/>
    <x v="0"/>
    <x v="1"/>
    <x v="1"/>
    <n v="402"/>
    <x v="5"/>
    <x v="0"/>
    <x v="0"/>
  </r>
  <r>
    <x v="2"/>
    <x v="39"/>
    <x v="0"/>
    <x v="0"/>
    <x v="0"/>
    <x v="2"/>
    <x v="2"/>
    <n v="308"/>
    <x v="5"/>
    <x v="0"/>
    <x v="0"/>
  </r>
  <r>
    <x v="2"/>
    <x v="39"/>
    <x v="0"/>
    <x v="0"/>
    <x v="0"/>
    <x v="3"/>
    <x v="3"/>
    <n v="336"/>
    <x v="5"/>
    <x v="0"/>
    <x v="0"/>
  </r>
  <r>
    <x v="2"/>
    <x v="39"/>
    <x v="0"/>
    <x v="0"/>
    <x v="0"/>
    <x v="4"/>
    <x v="4"/>
    <n v="310"/>
    <x v="5"/>
    <x v="0"/>
    <x v="0"/>
  </r>
  <r>
    <x v="2"/>
    <x v="39"/>
    <x v="0"/>
    <x v="0"/>
    <x v="0"/>
    <x v="5"/>
    <x v="5"/>
    <n v="413"/>
    <x v="5"/>
    <x v="0"/>
    <x v="0"/>
  </r>
  <r>
    <x v="2"/>
    <x v="39"/>
    <x v="0"/>
    <x v="0"/>
    <x v="0"/>
    <x v="6"/>
    <x v="6"/>
    <n v="249"/>
    <x v="5"/>
    <x v="0"/>
    <x v="0"/>
  </r>
  <r>
    <x v="2"/>
    <x v="39"/>
    <x v="0"/>
    <x v="0"/>
    <x v="0"/>
    <x v="7"/>
    <x v="7"/>
    <n v="277"/>
    <x v="5"/>
    <x v="0"/>
    <x v="0"/>
  </r>
  <r>
    <x v="2"/>
    <x v="39"/>
    <x v="0"/>
    <x v="1"/>
    <x v="0"/>
    <x v="0"/>
    <x v="0"/>
    <n v="316"/>
    <x v="5"/>
    <x v="0"/>
    <x v="0"/>
  </r>
  <r>
    <x v="2"/>
    <x v="39"/>
    <x v="0"/>
    <x v="1"/>
    <x v="0"/>
    <x v="1"/>
    <x v="1"/>
    <n v="451"/>
    <x v="5"/>
    <x v="0"/>
    <x v="0"/>
  </r>
  <r>
    <x v="2"/>
    <x v="39"/>
    <x v="0"/>
    <x v="1"/>
    <x v="0"/>
    <x v="2"/>
    <x v="2"/>
    <n v="391"/>
    <x v="5"/>
    <x v="0"/>
    <x v="0"/>
  </r>
  <r>
    <x v="2"/>
    <x v="39"/>
    <x v="0"/>
    <x v="1"/>
    <x v="0"/>
    <x v="3"/>
    <x v="3"/>
    <n v="378"/>
    <x v="5"/>
    <x v="0"/>
    <x v="0"/>
  </r>
  <r>
    <x v="2"/>
    <x v="39"/>
    <x v="0"/>
    <x v="1"/>
    <x v="0"/>
    <x v="4"/>
    <x v="4"/>
    <n v="374"/>
    <x v="5"/>
    <x v="0"/>
    <x v="0"/>
  </r>
  <r>
    <x v="2"/>
    <x v="39"/>
    <x v="0"/>
    <x v="1"/>
    <x v="0"/>
    <x v="5"/>
    <x v="5"/>
    <n v="388"/>
    <x v="5"/>
    <x v="0"/>
    <x v="0"/>
  </r>
  <r>
    <x v="2"/>
    <x v="39"/>
    <x v="0"/>
    <x v="1"/>
    <x v="0"/>
    <x v="6"/>
    <x v="6"/>
    <n v="219"/>
    <x v="5"/>
    <x v="0"/>
    <x v="0"/>
  </r>
  <r>
    <x v="2"/>
    <x v="39"/>
    <x v="0"/>
    <x v="1"/>
    <x v="0"/>
    <x v="7"/>
    <x v="7"/>
    <n v="322"/>
    <x v="5"/>
    <x v="0"/>
    <x v="0"/>
  </r>
  <r>
    <x v="2"/>
    <x v="39"/>
    <x v="0"/>
    <x v="2"/>
    <x v="0"/>
    <x v="0"/>
    <x v="0"/>
    <n v="794"/>
    <x v="5"/>
    <x v="0"/>
    <x v="0"/>
  </r>
  <r>
    <x v="2"/>
    <x v="39"/>
    <x v="0"/>
    <x v="2"/>
    <x v="0"/>
    <x v="1"/>
    <x v="1"/>
    <n v="853"/>
    <x v="5"/>
    <x v="0"/>
    <x v="0"/>
  </r>
  <r>
    <x v="2"/>
    <x v="39"/>
    <x v="0"/>
    <x v="2"/>
    <x v="0"/>
    <x v="2"/>
    <x v="2"/>
    <n v="710"/>
    <x v="5"/>
    <x v="0"/>
    <x v="0"/>
  </r>
  <r>
    <x v="2"/>
    <x v="39"/>
    <x v="0"/>
    <x v="2"/>
    <x v="0"/>
    <x v="3"/>
    <x v="3"/>
    <n v="821"/>
    <x v="5"/>
    <x v="0"/>
    <x v="0"/>
  </r>
  <r>
    <x v="2"/>
    <x v="39"/>
    <x v="0"/>
    <x v="2"/>
    <x v="0"/>
    <x v="4"/>
    <x v="4"/>
    <n v="774"/>
    <x v="5"/>
    <x v="0"/>
    <x v="0"/>
  </r>
  <r>
    <x v="2"/>
    <x v="39"/>
    <x v="0"/>
    <x v="2"/>
    <x v="0"/>
    <x v="5"/>
    <x v="5"/>
    <n v="818"/>
    <x v="5"/>
    <x v="0"/>
    <x v="0"/>
  </r>
  <r>
    <x v="2"/>
    <x v="39"/>
    <x v="0"/>
    <x v="2"/>
    <x v="0"/>
    <x v="6"/>
    <x v="6"/>
    <n v="708"/>
    <x v="5"/>
    <x v="0"/>
    <x v="0"/>
  </r>
  <r>
    <x v="2"/>
    <x v="39"/>
    <x v="0"/>
    <x v="2"/>
    <x v="0"/>
    <x v="7"/>
    <x v="7"/>
    <n v="768"/>
    <x v="5"/>
    <x v="0"/>
    <x v="0"/>
  </r>
  <r>
    <x v="2"/>
    <x v="39"/>
    <x v="0"/>
    <x v="3"/>
    <x v="1"/>
    <x v="0"/>
    <x v="0"/>
    <n v="58"/>
    <x v="5"/>
    <x v="0"/>
    <x v="0"/>
  </r>
  <r>
    <x v="2"/>
    <x v="39"/>
    <x v="0"/>
    <x v="3"/>
    <x v="1"/>
    <x v="1"/>
    <x v="1"/>
    <n v="17"/>
    <x v="5"/>
    <x v="0"/>
    <x v="0"/>
  </r>
  <r>
    <x v="2"/>
    <x v="39"/>
    <x v="0"/>
    <x v="3"/>
    <x v="1"/>
    <x v="2"/>
    <x v="2"/>
    <n v="10"/>
    <x v="5"/>
    <x v="0"/>
    <x v="0"/>
  </r>
  <r>
    <x v="2"/>
    <x v="39"/>
    <x v="0"/>
    <x v="3"/>
    <x v="1"/>
    <x v="3"/>
    <x v="3"/>
    <n v="65"/>
    <x v="5"/>
    <x v="0"/>
    <x v="0"/>
  </r>
  <r>
    <x v="2"/>
    <x v="39"/>
    <x v="0"/>
    <x v="3"/>
    <x v="1"/>
    <x v="4"/>
    <x v="4"/>
    <n v="37"/>
    <x v="5"/>
    <x v="0"/>
    <x v="0"/>
  </r>
  <r>
    <x v="2"/>
    <x v="39"/>
    <x v="0"/>
    <x v="3"/>
    <x v="1"/>
    <x v="5"/>
    <x v="5"/>
    <n v="57"/>
    <x v="5"/>
    <x v="0"/>
    <x v="0"/>
  </r>
  <r>
    <x v="2"/>
    <x v="39"/>
    <x v="0"/>
    <x v="3"/>
    <x v="1"/>
    <x v="6"/>
    <x v="6"/>
    <n v="12"/>
    <x v="5"/>
    <x v="0"/>
    <x v="0"/>
  </r>
  <r>
    <x v="2"/>
    <x v="39"/>
    <x v="0"/>
    <x v="3"/>
    <x v="1"/>
    <x v="7"/>
    <x v="7"/>
    <n v="47"/>
    <x v="5"/>
    <x v="0"/>
    <x v="0"/>
  </r>
  <r>
    <x v="2"/>
    <x v="39"/>
    <x v="0"/>
    <x v="4"/>
    <x v="0"/>
    <x v="0"/>
    <x v="0"/>
    <n v="69"/>
    <x v="5"/>
    <x v="0"/>
    <x v="0"/>
  </r>
  <r>
    <x v="2"/>
    <x v="39"/>
    <x v="0"/>
    <x v="4"/>
    <x v="0"/>
    <x v="1"/>
    <x v="1"/>
    <n v="64"/>
    <x v="5"/>
    <x v="0"/>
    <x v="0"/>
  </r>
  <r>
    <x v="2"/>
    <x v="39"/>
    <x v="0"/>
    <x v="4"/>
    <x v="0"/>
    <x v="2"/>
    <x v="2"/>
    <n v="60"/>
    <x v="5"/>
    <x v="0"/>
    <x v="0"/>
  </r>
  <r>
    <x v="2"/>
    <x v="39"/>
    <x v="0"/>
    <x v="4"/>
    <x v="0"/>
    <x v="3"/>
    <x v="3"/>
    <n v="55"/>
    <x v="5"/>
    <x v="0"/>
    <x v="0"/>
  </r>
  <r>
    <x v="2"/>
    <x v="39"/>
    <x v="0"/>
    <x v="4"/>
    <x v="0"/>
    <x v="4"/>
    <x v="4"/>
    <n v="71"/>
    <x v="5"/>
    <x v="0"/>
    <x v="0"/>
  </r>
  <r>
    <x v="2"/>
    <x v="39"/>
    <x v="0"/>
    <x v="4"/>
    <x v="0"/>
    <x v="5"/>
    <x v="5"/>
    <n v="65"/>
    <x v="5"/>
    <x v="0"/>
    <x v="0"/>
  </r>
  <r>
    <x v="2"/>
    <x v="39"/>
    <x v="0"/>
    <x v="4"/>
    <x v="0"/>
    <x v="6"/>
    <x v="6"/>
    <n v="45"/>
    <x v="5"/>
    <x v="0"/>
    <x v="0"/>
  </r>
  <r>
    <x v="2"/>
    <x v="39"/>
    <x v="0"/>
    <x v="4"/>
    <x v="0"/>
    <x v="7"/>
    <x v="7"/>
    <n v="58"/>
    <x v="5"/>
    <x v="0"/>
    <x v="0"/>
  </r>
  <r>
    <x v="2"/>
    <x v="39"/>
    <x v="0"/>
    <x v="5"/>
    <x v="1"/>
    <x v="0"/>
    <x v="0"/>
    <n v="293"/>
    <x v="5"/>
    <x v="0"/>
    <x v="0"/>
  </r>
  <r>
    <x v="2"/>
    <x v="39"/>
    <x v="0"/>
    <x v="5"/>
    <x v="1"/>
    <x v="1"/>
    <x v="1"/>
    <n v="152"/>
    <x v="5"/>
    <x v="0"/>
    <x v="0"/>
  </r>
  <r>
    <x v="2"/>
    <x v="39"/>
    <x v="0"/>
    <x v="5"/>
    <x v="1"/>
    <x v="2"/>
    <x v="2"/>
    <n v="298"/>
    <x v="5"/>
    <x v="0"/>
    <x v="0"/>
  </r>
  <r>
    <x v="2"/>
    <x v="39"/>
    <x v="0"/>
    <x v="5"/>
    <x v="1"/>
    <x v="3"/>
    <x v="3"/>
    <n v="200"/>
    <x v="5"/>
    <x v="0"/>
    <x v="0"/>
  </r>
  <r>
    <x v="2"/>
    <x v="39"/>
    <x v="0"/>
    <x v="5"/>
    <x v="1"/>
    <x v="4"/>
    <x v="4"/>
    <n v="274"/>
    <x v="5"/>
    <x v="0"/>
    <x v="0"/>
  </r>
  <r>
    <x v="2"/>
    <x v="39"/>
    <x v="0"/>
    <x v="5"/>
    <x v="1"/>
    <x v="5"/>
    <x v="5"/>
    <n v="158"/>
    <x v="5"/>
    <x v="0"/>
    <x v="0"/>
  </r>
  <r>
    <x v="2"/>
    <x v="39"/>
    <x v="0"/>
    <x v="5"/>
    <x v="1"/>
    <x v="6"/>
    <x v="6"/>
    <n v="361"/>
    <x v="5"/>
    <x v="0"/>
    <x v="0"/>
  </r>
  <r>
    <x v="2"/>
    <x v="39"/>
    <x v="0"/>
    <x v="5"/>
    <x v="1"/>
    <x v="7"/>
    <x v="7"/>
    <n v="223"/>
    <x v="5"/>
    <x v="0"/>
    <x v="0"/>
  </r>
  <r>
    <x v="2"/>
    <x v="39"/>
    <x v="1"/>
    <x v="0"/>
    <x v="0"/>
    <x v="0"/>
    <x v="0"/>
    <n v="64"/>
    <x v="5"/>
    <x v="0"/>
    <x v="0"/>
  </r>
  <r>
    <x v="2"/>
    <x v="39"/>
    <x v="1"/>
    <x v="0"/>
    <x v="0"/>
    <x v="1"/>
    <x v="1"/>
    <n v="113"/>
    <x v="5"/>
    <x v="0"/>
    <x v="0"/>
  </r>
  <r>
    <x v="2"/>
    <x v="39"/>
    <x v="1"/>
    <x v="0"/>
    <x v="0"/>
    <x v="2"/>
    <x v="2"/>
    <n v="78"/>
    <x v="5"/>
    <x v="0"/>
    <x v="0"/>
  </r>
  <r>
    <x v="2"/>
    <x v="39"/>
    <x v="1"/>
    <x v="0"/>
    <x v="0"/>
    <x v="3"/>
    <x v="3"/>
    <n v="102"/>
    <x v="5"/>
    <x v="0"/>
    <x v="0"/>
  </r>
  <r>
    <x v="2"/>
    <x v="39"/>
    <x v="1"/>
    <x v="0"/>
    <x v="0"/>
    <x v="4"/>
    <x v="4"/>
    <n v="90"/>
    <x v="5"/>
    <x v="0"/>
    <x v="0"/>
  </r>
  <r>
    <x v="2"/>
    <x v="39"/>
    <x v="1"/>
    <x v="0"/>
    <x v="0"/>
    <x v="5"/>
    <x v="5"/>
    <n v="118"/>
    <x v="5"/>
    <x v="0"/>
    <x v="0"/>
  </r>
  <r>
    <x v="2"/>
    <x v="39"/>
    <x v="1"/>
    <x v="0"/>
    <x v="0"/>
    <x v="6"/>
    <x v="6"/>
    <n v="74"/>
    <x v="5"/>
    <x v="0"/>
    <x v="0"/>
  </r>
  <r>
    <x v="2"/>
    <x v="39"/>
    <x v="1"/>
    <x v="0"/>
    <x v="0"/>
    <x v="7"/>
    <x v="7"/>
    <n v="62"/>
    <x v="5"/>
    <x v="0"/>
    <x v="0"/>
  </r>
  <r>
    <x v="2"/>
    <x v="39"/>
    <x v="1"/>
    <x v="1"/>
    <x v="0"/>
    <x v="0"/>
    <x v="0"/>
    <n v="164"/>
    <x v="5"/>
    <x v="0"/>
    <x v="0"/>
  </r>
  <r>
    <x v="2"/>
    <x v="39"/>
    <x v="1"/>
    <x v="1"/>
    <x v="0"/>
    <x v="1"/>
    <x v="1"/>
    <n v="251"/>
    <x v="5"/>
    <x v="0"/>
    <x v="0"/>
  </r>
  <r>
    <x v="2"/>
    <x v="39"/>
    <x v="1"/>
    <x v="1"/>
    <x v="0"/>
    <x v="2"/>
    <x v="2"/>
    <n v="215"/>
    <x v="5"/>
    <x v="0"/>
    <x v="0"/>
  </r>
  <r>
    <x v="2"/>
    <x v="39"/>
    <x v="1"/>
    <x v="1"/>
    <x v="0"/>
    <x v="3"/>
    <x v="3"/>
    <n v="212"/>
    <x v="5"/>
    <x v="0"/>
    <x v="0"/>
  </r>
  <r>
    <x v="2"/>
    <x v="39"/>
    <x v="1"/>
    <x v="1"/>
    <x v="0"/>
    <x v="4"/>
    <x v="4"/>
    <n v="198"/>
    <x v="5"/>
    <x v="0"/>
    <x v="0"/>
  </r>
  <r>
    <x v="2"/>
    <x v="39"/>
    <x v="1"/>
    <x v="1"/>
    <x v="0"/>
    <x v="5"/>
    <x v="5"/>
    <n v="226"/>
    <x v="5"/>
    <x v="0"/>
    <x v="0"/>
  </r>
  <r>
    <x v="2"/>
    <x v="39"/>
    <x v="1"/>
    <x v="1"/>
    <x v="0"/>
    <x v="6"/>
    <x v="6"/>
    <n v="132"/>
    <x v="5"/>
    <x v="0"/>
    <x v="0"/>
  </r>
  <r>
    <x v="2"/>
    <x v="39"/>
    <x v="1"/>
    <x v="1"/>
    <x v="0"/>
    <x v="7"/>
    <x v="7"/>
    <n v="181"/>
    <x v="5"/>
    <x v="0"/>
    <x v="0"/>
  </r>
  <r>
    <x v="2"/>
    <x v="39"/>
    <x v="1"/>
    <x v="2"/>
    <x v="0"/>
    <x v="0"/>
    <x v="0"/>
    <n v="302"/>
    <x v="5"/>
    <x v="0"/>
    <x v="0"/>
  </r>
  <r>
    <x v="2"/>
    <x v="39"/>
    <x v="1"/>
    <x v="2"/>
    <x v="0"/>
    <x v="1"/>
    <x v="1"/>
    <n v="340"/>
    <x v="5"/>
    <x v="0"/>
    <x v="0"/>
  </r>
  <r>
    <x v="2"/>
    <x v="39"/>
    <x v="1"/>
    <x v="2"/>
    <x v="0"/>
    <x v="2"/>
    <x v="2"/>
    <n v="332"/>
    <x v="5"/>
    <x v="0"/>
    <x v="0"/>
  </r>
  <r>
    <x v="2"/>
    <x v="39"/>
    <x v="1"/>
    <x v="2"/>
    <x v="0"/>
    <x v="3"/>
    <x v="3"/>
    <n v="327"/>
    <x v="5"/>
    <x v="0"/>
    <x v="0"/>
  </r>
  <r>
    <x v="2"/>
    <x v="39"/>
    <x v="1"/>
    <x v="2"/>
    <x v="0"/>
    <x v="4"/>
    <x v="4"/>
    <n v="351"/>
    <x v="5"/>
    <x v="0"/>
    <x v="0"/>
  </r>
  <r>
    <x v="2"/>
    <x v="39"/>
    <x v="1"/>
    <x v="2"/>
    <x v="0"/>
    <x v="5"/>
    <x v="5"/>
    <n v="352"/>
    <x v="5"/>
    <x v="0"/>
    <x v="0"/>
  </r>
  <r>
    <x v="2"/>
    <x v="39"/>
    <x v="1"/>
    <x v="2"/>
    <x v="0"/>
    <x v="6"/>
    <x v="6"/>
    <n v="382"/>
    <x v="5"/>
    <x v="0"/>
    <x v="0"/>
  </r>
  <r>
    <x v="2"/>
    <x v="39"/>
    <x v="1"/>
    <x v="2"/>
    <x v="0"/>
    <x v="7"/>
    <x v="7"/>
    <n v="314"/>
    <x v="5"/>
    <x v="0"/>
    <x v="0"/>
  </r>
  <r>
    <x v="2"/>
    <x v="39"/>
    <x v="1"/>
    <x v="3"/>
    <x v="1"/>
    <x v="0"/>
    <x v="0"/>
    <n v="23"/>
    <x v="5"/>
    <x v="0"/>
    <x v="0"/>
  </r>
  <r>
    <x v="2"/>
    <x v="39"/>
    <x v="1"/>
    <x v="3"/>
    <x v="1"/>
    <x v="1"/>
    <x v="1"/>
    <n v="5"/>
    <x v="5"/>
    <x v="0"/>
    <x v="0"/>
  </r>
  <r>
    <x v="2"/>
    <x v="39"/>
    <x v="1"/>
    <x v="3"/>
    <x v="1"/>
    <x v="2"/>
    <x v="2"/>
    <n v="3"/>
    <x v="5"/>
    <x v="0"/>
    <x v="0"/>
  </r>
  <r>
    <x v="2"/>
    <x v="39"/>
    <x v="1"/>
    <x v="3"/>
    <x v="1"/>
    <x v="3"/>
    <x v="3"/>
    <n v="31"/>
    <x v="5"/>
    <x v="0"/>
    <x v="0"/>
  </r>
  <r>
    <x v="2"/>
    <x v="39"/>
    <x v="1"/>
    <x v="3"/>
    <x v="1"/>
    <x v="4"/>
    <x v="4"/>
    <n v="22"/>
    <x v="5"/>
    <x v="0"/>
    <x v="0"/>
  </r>
  <r>
    <x v="2"/>
    <x v="39"/>
    <x v="1"/>
    <x v="3"/>
    <x v="1"/>
    <x v="5"/>
    <x v="5"/>
    <n v="31"/>
    <x v="5"/>
    <x v="0"/>
    <x v="0"/>
  </r>
  <r>
    <x v="2"/>
    <x v="39"/>
    <x v="1"/>
    <x v="3"/>
    <x v="1"/>
    <x v="6"/>
    <x v="6"/>
    <n v="4"/>
    <x v="5"/>
    <x v="0"/>
    <x v="0"/>
  </r>
  <r>
    <x v="2"/>
    <x v="39"/>
    <x v="1"/>
    <x v="3"/>
    <x v="1"/>
    <x v="7"/>
    <x v="7"/>
    <n v="25"/>
    <x v="5"/>
    <x v="0"/>
    <x v="0"/>
  </r>
  <r>
    <x v="2"/>
    <x v="39"/>
    <x v="1"/>
    <x v="4"/>
    <x v="0"/>
    <x v="0"/>
    <x v="0"/>
    <n v="21"/>
    <x v="5"/>
    <x v="0"/>
    <x v="0"/>
  </r>
  <r>
    <x v="2"/>
    <x v="39"/>
    <x v="1"/>
    <x v="4"/>
    <x v="0"/>
    <x v="1"/>
    <x v="1"/>
    <n v="15"/>
    <x v="5"/>
    <x v="0"/>
    <x v="0"/>
  </r>
  <r>
    <x v="2"/>
    <x v="39"/>
    <x v="1"/>
    <x v="4"/>
    <x v="0"/>
    <x v="2"/>
    <x v="2"/>
    <n v="11"/>
    <x v="5"/>
    <x v="0"/>
    <x v="0"/>
  </r>
  <r>
    <x v="2"/>
    <x v="39"/>
    <x v="1"/>
    <x v="4"/>
    <x v="0"/>
    <x v="3"/>
    <x v="3"/>
    <n v="11"/>
    <x v="5"/>
    <x v="0"/>
    <x v="0"/>
  </r>
  <r>
    <x v="2"/>
    <x v="39"/>
    <x v="1"/>
    <x v="4"/>
    <x v="0"/>
    <x v="4"/>
    <x v="4"/>
    <n v="17"/>
    <x v="5"/>
    <x v="0"/>
    <x v="0"/>
  </r>
  <r>
    <x v="2"/>
    <x v="39"/>
    <x v="1"/>
    <x v="4"/>
    <x v="0"/>
    <x v="5"/>
    <x v="5"/>
    <n v="13"/>
    <x v="5"/>
    <x v="0"/>
    <x v="0"/>
  </r>
  <r>
    <x v="2"/>
    <x v="39"/>
    <x v="1"/>
    <x v="4"/>
    <x v="0"/>
    <x v="6"/>
    <x v="6"/>
    <n v="13"/>
    <x v="5"/>
    <x v="0"/>
    <x v="0"/>
  </r>
  <r>
    <x v="2"/>
    <x v="39"/>
    <x v="1"/>
    <x v="4"/>
    <x v="0"/>
    <x v="7"/>
    <x v="7"/>
    <n v="9"/>
    <x v="5"/>
    <x v="0"/>
    <x v="0"/>
  </r>
  <r>
    <x v="2"/>
    <x v="39"/>
    <x v="1"/>
    <x v="5"/>
    <x v="1"/>
    <x v="0"/>
    <x v="0"/>
    <n v="82"/>
    <x v="5"/>
    <x v="0"/>
    <x v="0"/>
  </r>
  <r>
    <x v="2"/>
    <x v="39"/>
    <x v="1"/>
    <x v="5"/>
    <x v="1"/>
    <x v="1"/>
    <x v="1"/>
    <n v="44"/>
    <x v="5"/>
    <x v="0"/>
    <x v="0"/>
  </r>
  <r>
    <x v="2"/>
    <x v="39"/>
    <x v="1"/>
    <x v="5"/>
    <x v="1"/>
    <x v="2"/>
    <x v="2"/>
    <n v="87"/>
    <x v="5"/>
    <x v="0"/>
    <x v="0"/>
  </r>
  <r>
    <x v="2"/>
    <x v="39"/>
    <x v="1"/>
    <x v="5"/>
    <x v="1"/>
    <x v="3"/>
    <x v="3"/>
    <n v="53"/>
    <x v="5"/>
    <x v="0"/>
    <x v="0"/>
  </r>
  <r>
    <x v="2"/>
    <x v="39"/>
    <x v="1"/>
    <x v="5"/>
    <x v="1"/>
    <x v="4"/>
    <x v="4"/>
    <n v="81"/>
    <x v="5"/>
    <x v="0"/>
    <x v="0"/>
  </r>
  <r>
    <x v="2"/>
    <x v="39"/>
    <x v="1"/>
    <x v="5"/>
    <x v="1"/>
    <x v="5"/>
    <x v="5"/>
    <n v="51"/>
    <x v="5"/>
    <x v="0"/>
    <x v="0"/>
  </r>
  <r>
    <x v="2"/>
    <x v="39"/>
    <x v="1"/>
    <x v="5"/>
    <x v="1"/>
    <x v="6"/>
    <x v="6"/>
    <n v="100"/>
    <x v="5"/>
    <x v="0"/>
    <x v="0"/>
  </r>
  <r>
    <x v="2"/>
    <x v="39"/>
    <x v="1"/>
    <x v="5"/>
    <x v="1"/>
    <x v="7"/>
    <x v="7"/>
    <n v="68"/>
    <x v="5"/>
    <x v="0"/>
    <x v="0"/>
  </r>
  <r>
    <x v="2"/>
    <x v="40"/>
    <x v="0"/>
    <x v="0"/>
    <x v="0"/>
    <x v="0"/>
    <x v="0"/>
    <n v="104"/>
    <x v="7"/>
    <x v="0"/>
    <x v="0"/>
  </r>
  <r>
    <x v="2"/>
    <x v="40"/>
    <x v="0"/>
    <x v="0"/>
    <x v="0"/>
    <x v="1"/>
    <x v="1"/>
    <n v="103"/>
    <x v="7"/>
    <x v="0"/>
    <x v="0"/>
  </r>
  <r>
    <x v="2"/>
    <x v="40"/>
    <x v="0"/>
    <x v="0"/>
    <x v="0"/>
    <x v="2"/>
    <x v="2"/>
    <n v="108"/>
    <x v="7"/>
    <x v="0"/>
    <x v="0"/>
  </r>
  <r>
    <x v="2"/>
    <x v="40"/>
    <x v="0"/>
    <x v="0"/>
    <x v="0"/>
    <x v="3"/>
    <x v="3"/>
    <n v="95"/>
    <x v="7"/>
    <x v="0"/>
    <x v="0"/>
  </r>
  <r>
    <x v="2"/>
    <x v="40"/>
    <x v="0"/>
    <x v="0"/>
    <x v="0"/>
    <x v="4"/>
    <x v="4"/>
    <n v="121"/>
    <x v="7"/>
    <x v="0"/>
    <x v="0"/>
  </r>
  <r>
    <x v="2"/>
    <x v="40"/>
    <x v="0"/>
    <x v="0"/>
    <x v="0"/>
    <x v="5"/>
    <x v="5"/>
    <n v="129"/>
    <x v="7"/>
    <x v="0"/>
    <x v="0"/>
  </r>
  <r>
    <x v="2"/>
    <x v="40"/>
    <x v="0"/>
    <x v="0"/>
    <x v="0"/>
    <x v="6"/>
    <x v="6"/>
    <n v="137"/>
    <x v="7"/>
    <x v="0"/>
    <x v="0"/>
  </r>
  <r>
    <x v="2"/>
    <x v="40"/>
    <x v="0"/>
    <x v="0"/>
    <x v="0"/>
    <x v="7"/>
    <x v="7"/>
    <n v="92"/>
    <x v="7"/>
    <x v="0"/>
    <x v="0"/>
  </r>
  <r>
    <x v="2"/>
    <x v="40"/>
    <x v="0"/>
    <x v="1"/>
    <x v="0"/>
    <x v="0"/>
    <x v="0"/>
    <n v="301"/>
    <x v="7"/>
    <x v="0"/>
    <x v="0"/>
  </r>
  <r>
    <x v="2"/>
    <x v="40"/>
    <x v="0"/>
    <x v="1"/>
    <x v="0"/>
    <x v="1"/>
    <x v="1"/>
    <n v="360"/>
    <x v="7"/>
    <x v="0"/>
    <x v="0"/>
  </r>
  <r>
    <x v="2"/>
    <x v="40"/>
    <x v="0"/>
    <x v="1"/>
    <x v="0"/>
    <x v="2"/>
    <x v="2"/>
    <n v="331"/>
    <x v="7"/>
    <x v="0"/>
    <x v="0"/>
  </r>
  <r>
    <x v="2"/>
    <x v="40"/>
    <x v="0"/>
    <x v="1"/>
    <x v="0"/>
    <x v="3"/>
    <x v="3"/>
    <n v="388"/>
    <x v="7"/>
    <x v="0"/>
    <x v="0"/>
  </r>
  <r>
    <x v="2"/>
    <x v="40"/>
    <x v="0"/>
    <x v="1"/>
    <x v="0"/>
    <x v="4"/>
    <x v="4"/>
    <n v="309"/>
    <x v="7"/>
    <x v="0"/>
    <x v="0"/>
  </r>
  <r>
    <x v="2"/>
    <x v="40"/>
    <x v="0"/>
    <x v="1"/>
    <x v="0"/>
    <x v="5"/>
    <x v="5"/>
    <n v="371"/>
    <x v="7"/>
    <x v="0"/>
    <x v="0"/>
  </r>
  <r>
    <x v="2"/>
    <x v="40"/>
    <x v="0"/>
    <x v="1"/>
    <x v="0"/>
    <x v="6"/>
    <x v="6"/>
    <n v="353"/>
    <x v="7"/>
    <x v="0"/>
    <x v="0"/>
  </r>
  <r>
    <x v="2"/>
    <x v="40"/>
    <x v="0"/>
    <x v="1"/>
    <x v="0"/>
    <x v="7"/>
    <x v="7"/>
    <n v="297"/>
    <x v="7"/>
    <x v="0"/>
    <x v="0"/>
  </r>
  <r>
    <x v="2"/>
    <x v="40"/>
    <x v="0"/>
    <x v="2"/>
    <x v="0"/>
    <x v="0"/>
    <x v="0"/>
    <n v="650"/>
    <x v="7"/>
    <x v="0"/>
    <x v="0"/>
  </r>
  <r>
    <x v="2"/>
    <x v="40"/>
    <x v="0"/>
    <x v="2"/>
    <x v="0"/>
    <x v="1"/>
    <x v="1"/>
    <n v="686"/>
    <x v="7"/>
    <x v="0"/>
    <x v="0"/>
  </r>
  <r>
    <x v="2"/>
    <x v="40"/>
    <x v="0"/>
    <x v="2"/>
    <x v="0"/>
    <x v="2"/>
    <x v="2"/>
    <n v="638"/>
    <x v="7"/>
    <x v="0"/>
    <x v="0"/>
  </r>
  <r>
    <x v="2"/>
    <x v="40"/>
    <x v="0"/>
    <x v="2"/>
    <x v="0"/>
    <x v="3"/>
    <x v="3"/>
    <n v="720"/>
    <x v="7"/>
    <x v="0"/>
    <x v="0"/>
  </r>
  <r>
    <x v="2"/>
    <x v="40"/>
    <x v="0"/>
    <x v="2"/>
    <x v="0"/>
    <x v="4"/>
    <x v="4"/>
    <n v="656"/>
    <x v="7"/>
    <x v="0"/>
    <x v="0"/>
  </r>
  <r>
    <x v="2"/>
    <x v="40"/>
    <x v="0"/>
    <x v="2"/>
    <x v="0"/>
    <x v="5"/>
    <x v="5"/>
    <n v="728"/>
    <x v="7"/>
    <x v="0"/>
    <x v="0"/>
  </r>
  <r>
    <x v="2"/>
    <x v="40"/>
    <x v="0"/>
    <x v="2"/>
    <x v="0"/>
    <x v="6"/>
    <x v="6"/>
    <n v="750"/>
    <x v="7"/>
    <x v="0"/>
    <x v="0"/>
  </r>
  <r>
    <x v="2"/>
    <x v="40"/>
    <x v="0"/>
    <x v="2"/>
    <x v="0"/>
    <x v="7"/>
    <x v="7"/>
    <n v="651"/>
    <x v="7"/>
    <x v="0"/>
    <x v="0"/>
  </r>
  <r>
    <x v="2"/>
    <x v="40"/>
    <x v="0"/>
    <x v="3"/>
    <x v="1"/>
    <x v="0"/>
    <x v="0"/>
    <n v="0"/>
    <x v="7"/>
    <x v="0"/>
    <x v="0"/>
  </r>
  <r>
    <x v="2"/>
    <x v="40"/>
    <x v="0"/>
    <x v="3"/>
    <x v="1"/>
    <x v="1"/>
    <x v="1"/>
    <n v="308"/>
    <x v="7"/>
    <x v="0"/>
    <x v="0"/>
  </r>
  <r>
    <x v="2"/>
    <x v="40"/>
    <x v="0"/>
    <x v="3"/>
    <x v="1"/>
    <x v="2"/>
    <x v="2"/>
    <m/>
    <x v="7"/>
    <x v="0"/>
    <x v="0"/>
  </r>
  <r>
    <x v="2"/>
    <x v="40"/>
    <x v="0"/>
    <x v="3"/>
    <x v="1"/>
    <x v="3"/>
    <x v="3"/>
    <n v="318"/>
    <x v="7"/>
    <x v="0"/>
    <x v="0"/>
  </r>
  <r>
    <x v="2"/>
    <x v="40"/>
    <x v="0"/>
    <x v="3"/>
    <x v="1"/>
    <x v="4"/>
    <x v="4"/>
    <n v="0"/>
    <x v="7"/>
    <x v="0"/>
    <x v="0"/>
  </r>
  <r>
    <x v="2"/>
    <x v="40"/>
    <x v="0"/>
    <x v="3"/>
    <x v="1"/>
    <x v="5"/>
    <x v="5"/>
    <n v="384"/>
    <x v="7"/>
    <x v="0"/>
    <x v="0"/>
  </r>
  <r>
    <x v="2"/>
    <x v="40"/>
    <x v="0"/>
    <x v="3"/>
    <x v="1"/>
    <x v="6"/>
    <x v="6"/>
    <m/>
    <x v="7"/>
    <x v="0"/>
    <x v="0"/>
  </r>
  <r>
    <x v="2"/>
    <x v="40"/>
    <x v="0"/>
    <x v="3"/>
    <x v="1"/>
    <x v="7"/>
    <x v="7"/>
    <n v="289"/>
    <x v="7"/>
    <x v="0"/>
    <x v="0"/>
  </r>
  <r>
    <x v="2"/>
    <x v="40"/>
    <x v="0"/>
    <x v="4"/>
    <x v="0"/>
    <x v="0"/>
    <x v="0"/>
    <n v="0"/>
    <x v="7"/>
    <x v="0"/>
    <x v="0"/>
  </r>
  <r>
    <x v="2"/>
    <x v="40"/>
    <x v="0"/>
    <x v="4"/>
    <x v="0"/>
    <x v="1"/>
    <x v="1"/>
    <m/>
    <x v="7"/>
    <x v="0"/>
    <x v="0"/>
  </r>
  <r>
    <x v="2"/>
    <x v="40"/>
    <x v="0"/>
    <x v="4"/>
    <x v="0"/>
    <x v="2"/>
    <x v="2"/>
    <m/>
    <x v="7"/>
    <x v="0"/>
    <x v="0"/>
  </r>
  <r>
    <x v="2"/>
    <x v="40"/>
    <x v="0"/>
    <x v="4"/>
    <x v="0"/>
    <x v="3"/>
    <x v="3"/>
    <m/>
    <x v="7"/>
    <x v="0"/>
    <x v="0"/>
  </r>
  <r>
    <x v="2"/>
    <x v="40"/>
    <x v="0"/>
    <x v="4"/>
    <x v="0"/>
    <x v="4"/>
    <x v="4"/>
    <n v="0"/>
    <x v="7"/>
    <x v="0"/>
    <x v="0"/>
  </r>
  <r>
    <x v="2"/>
    <x v="40"/>
    <x v="0"/>
    <x v="4"/>
    <x v="0"/>
    <x v="5"/>
    <x v="5"/>
    <m/>
    <x v="7"/>
    <x v="0"/>
    <x v="0"/>
  </r>
  <r>
    <x v="2"/>
    <x v="40"/>
    <x v="0"/>
    <x v="4"/>
    <x v="0"/>
    <x v="6"/>
    <x v="6"/>
    <m/>
    <x v="7"/>
    <x v="0"/>
    <x v="0"/>
  </r>
  <r>
    <x v="2"/>
    <x v="40"/>
    <x v="0"/>
    <x v="4"/>
    <x v="0"/>
    <x v="7"/>
    <x v="7"/>
    <m/>
    <x v="7"/>
    <x v="0"/>
    <x v="0"/>
  </r>
  <r>
    <x v="2"/>
    <x v="40"/>
    <x v="0"/>
    <x v="5"/>
    <x v="1"/>
    <x v="0"/>
    <x v="0"/>
    <n v="317"/>
    <x v="7"/>
    <x v="0"/>
    <x v="0"/>
  </r>
  <r>
    <x v="2"/>
    <x v="40"/>
    <x v="0"/>
    <x v="5"/>
    <x v="1"/>
    <x v="1"/>
    <x v="1"/>
    <n v="0"/>
    <x v="7"/>
    <x v="0"/>
    <x v="0"/>
  </r>
  <r>
    <x v="2"/>
    <x v="40"/>
    <x v="0"/>
    <x v="5"/>
    <x v="1"/>
    <x v="2"/>
    <x v="2"/>
    <n v="305"/>
    <x v="7"/>
    <x v="0"/>
    <x v="0"/>
  </r>
  <r>
    <x v="2"/>
    <x v="40"/>
    <x v="0"/>
    <x v="5"/>
    <x v="1"/>
    <x v="3"/>
    <x v="3"/>
    <n v="4"/>
    <x v="7"/>
    <x v="0"/>
    <x v="0"/>
  </r>
  <r>
    <x v="2"/>
    <x v="40"/>
    <x v="0"/>
    <x v="5"/>
    <x v="1"/>
    <x v="4"/>
    <x v="4"/>
    <n v="357"/>
    <x v="7"/>
    <x v="0"/>
    <x v="0"/>
  </r>
  <r>
    <x v="2"/>
    <x v="40"/>
    <x v="0"/>
    <x v="5"/>
    <x v="1"/>
    <x v="5"/>
    <x v="5"/>
    <n v="0"/>
    <x v="7"/>
    <x v="0"/>
    <x v="0"/>
  </r>
  <r>
    <x v="2"/>
    <x v="40"/>
    <x v="0"/>
    <x v="5"/>
    <x v="1"/>
    <x v="6"/>
    <x v="6"/>
    <n v="83"/>
    <x v="7"/>
    <x v="0"/>
    <x v="0"/>
  </r>
  <r>
    <x v="2"/>
    <x v="40"/>
    <x v="0"/>
    <x v="5"/>
    <x v="1"/>
    <x v="7"/>
    <x v="7"/>
    <n v="1"/>
    <x v="7"/>
    <x v="0"/>
    <x v="0"/>
  </r>
  <r>
    <x v="2"/>
    <x v="40"/>
    <x v="1"/>
    <x v="0"/>
    <x v="0"/>
    <x v="0"/>
    <x v="0"/>
    <n v="13"/>
    <x v="7"/>
    <x v="0"/>
    <x v="0"/>
  </r>
  <r>
    <x v="2"/>
    <x v="40"/>
    <x v="1"/>
    <x v="0"/>
    <x v="0"/>
    <x v="1"/>
    <x v="1"/>
    <n v="50"/>
    <x v="7"/>
    <x v="0"/>
    <x v="0"/>
  </r>
  <r>
    <x v="2"/>
    <x v="40"/>
    <x v="1"/>
    <x v="0"/>
    <x v="0"/>
    <x v="2"/>
    <x v="2"/>
    <n v="25"/>
    <x v="7"/>
    <x v="0"/>
    <x v="0"/>
  </r>
  <r>
    <x v="2"/>
    <x v="40"/>
    <x v="1"/>
    <x v="0"/>
    <x v="0"/>
    <x v="3"/>
    <x v="3"/>
    <n v="49"/>
    <x v="7"/>
    <x v="0"/>
    <x v="0"/>
  </r>
  <r>
    <x v="2"/>
    <x v="40"/>
    <x v="1"/>
    <x v="0"/>
    <x v="0"/>
    <x v="4"/>
    <x v="4"/>
    <n v="20"/>
    <x v="7"/>
    <x v="0"/>
    <x v="0"/>
  </r>
  <r>
    <x v="2"/>
    <x v="40"/>
    <x v="1"/>
    <x v="0"/>
    <x v="0"/>
    <x v="5"/>
    <x v="5"/>
    <n v="66"/>
    <x v="7"/>
    <x v="0"/>
    <x v="0"/>
  </r>
  <r>
    <x v="2"/>
    <x v="40"/>
    <x v="1"/>
    <x v="0"/>
    <x v="0"/>
    <x v="6"/>
    <x v="6"/>
    <n v="34"/>
    <x v="7"/>
    <x v="0"/>
    <x v="0"/>
  </r>
  <r>
    <x v="2"/>
    <x v="40"/>
    <x v="1"/>
    <x v="0"/>
    <x v="0"/>
    <x v="7"/>
    <x v="7"/>
    <n v="45"/>
    <x v="7"/>
    <x v="0"/>
    <x v="0"/>
  </r>
  <r>
    <x v="2"/>
    <x v="40"/>
    <x v="1"/>
    <x v="1"/>
    <x v="0"/>
    <x v="0"/>
    <x v="0"/>
    <n v="29"/>
    <x v="7"/>
    <x v="0"/>
    <x v="0"/>
  </r>
  <r>
    <x v="2"/>
    <x v="40"/>
    <x v="1"/>
    <x v="1"/>
    <x v="0"/>
    <x v="1"/>
    <x v="1"/>
    <n v="241"/>
    <x v="7"/>
    <x v="0"/>
    <x v="0"/>
  </r>
  <r>
    <x v="2"/>
    <x v="40"/>
    <x v="1"/>
    <x v="1"/>
    <x v="0"/>
    <x v="2"/>
    <x v="2"/>
    <n v="158"/>
    <x v="7"/>
    <x v="0"/>
    <x v="0"/>
  </r>
  <r>
    <x v="2"/>
    <x v="40"/>
    <x v="1"/>
    <x v="1"/>
    <x v="0"/>
    <x v="3"/>
    <x v="3"/>
    <n v="274"/>
    <x v="7"/>
    <x v="0"/>
    <x v="0"/>
  </r>
  <r>
    <x v="2"/>
    <x v="40"/>
    <x v="1"/>
    <x v="1"/>
    <x v="0"/>
    <x v="4"/>
    <x v="4"/>
    <n v="68"/>
    <x v="7"/>
    <x v="0"/>
    <x v="0"/>
  </r>
  <r>
    <x v="2"/>
    <x v="40"/>
    <x v="1"/>
    <x v="1"/>
    <x v="0"/>
    <x v="5"/>
    <x v="5"/>
    <n v="247"/>
    <x v="7"/>
    <x v="0"/>
    <x v="0"/>
  </r>
  <r>
    <x v="2"/>
    <x v="40"/>
    <x v="1"/>
    <x v="1"/>
    <x v="0"/>
    <x v="6"/>
    <x v="6"/>
    <n v="129"/>
    <x v="7"/>
    <x v="0"/>
    <x v="0"/>
  </r>
  <r>
    <x v="2"/>
    <x v="40"/>
    <x v="1"/>
    <x v="1"/>
    <x v="0"/>
    <x v="7"/>
    <x v="7"/>
    <n v="195"/>
    <x v="7"/>
    <x v="0"/>
    <x v="0"/>
  </r>
  <r>
    <x v="2"/>
    <x v="40"/>
    <x v="1"/>
    <x v="2"/>
    <x v="0"/>
    <x v="0"/>
    <x v="0"/>
    <n v="59"/>
    <x v="7"/>
    <x v="0"/>
    <x v="0"/>
  </r>
  <r>
    <x v="2"/>
    <x v="40"/>
    <x v="1"/>
    <x v="2"/>
    <x v="0"/>
    <x v="1"/>
    <x v="1"/>
    <n v="455"/>
    <x v="7"/>
    <x v="0"/>
    <x v="0"/>
  </r>
  <r>
    <x v="2"/>
    <x v="40"/>
    <x v="1"/>
    <x v="2"/>
    <x v="0"/>
    <x v="2"/>
    <x v="2"/>
    <n v="251"/>
    <x v="7"/>
    <x v="0"/>
    <x v="0"/>
  </r>
  <r>
    <x v="2"/>
    <x v="40"/>
    <x v="1"/>
    <x v="2"/>
    <x v="0"/>
    <x v="3"/>
    <x v="3"/>
    <n v="477"/>
    <x v="7"/>
    <x v="0"/>
    <x v="0"/>
  </r>
  <r>
    <x v="2"/>
    <x v="40"/>
    <x v="1"/>
    <x v="2"/>
    <x v="0"/>
    <x v="4"/>
    <x v="4"/>
    <n v="97"/>
    <x v="7"/>
    <x v="0"/>
    <x v="0"/>
  </r>
  <r>
    <x v="2"/>
    <x v="40"/>
    <x v="1"/>
    <x v="2"/>
    <x v="0"/>
    <x v="5"/>
    <x v="5"/>
    <n v="480"/>
    <x v="7"/>
    <x v="0"/>
    <x v="0"/>
  </r>
  <r>
    <x v="2"/>
    <x v="40"/>
    <x v="1"/>
    <x v="2"/>
    <x v="0"/>
    <x v="6"/>
    <x v="6"/>
    <n v="254"/>
    <x v="7"/>
    <x v="0"/>
    <x v="0"/>
  </r>
  <r>
    <x v="2"/>
    <x v="40"/>
    <x v="1"/>
    <x v="2"/>
    <x v="0"/>
    <x v="7"/>
    <x v="7"/>
    <n v="443"/>
    <x v="7"/>
    <x v="0"/>
    <x v="0"/>
  </r>
  <r>
    <x v="2"/>
    <x v="40"/>
    <x v="1"/>
    <x v="3"/>
    <x v="1"/>
    <x v="0"/>
    <x v="0"/>
    <n v="0"/>
    <x v="7"/>
    <x v="0"/>
    <x v="0"/>
  </r>
  <r>
    <x v="2"/>
    <x v="40"/>
    <x v="1"/>
    <x v="3"/>
    <x v="1"/>
    <x v="1"/>
    <x v="1"/>
    <n v="119"/>
    <x v="7"/>
    <x v="0"/>
    <x v="0"/>
  </r>
  <r>
    <x v="2"/>
    <x v="40"/>
    <x v="1"/>
    <x v="3"/>
    <x v="1"/>
    <x v="2"/>
    <x v="2"/>
    <m/>
    <x v="7"/>
    <x v="0"/>
    <x v="0"/>
  </r>
  <r>
    <x v="2"/>
    <x v="40"/>
    <x v="1"/>
    <x v="3"/>
    <x v="1"/>
    <x v="3"/>
    <x v="3"/>
    <n v="137"/>
    <x v="7"/>
    <x v="0"/>
    <x v="0"/>
  </r>
  <r>
    <x v="2"/>
    <x v="40"/>
    <x v="1"/>
    <x v="3"/>
    <x v="1"/>
    <x v="4"/>
    <x v="4"/>
    <n v="40"/>
    <x v="7"/>
    <x v="0"/>
    <x v="0"/>
  </r>
  <r>
    <x v="2"/>
    <x v="40"/>
    <x v="1"/>
    <x v="3"/>
    <x v="1"/>
    <x v="5"/>
    <x v="5"/>
    <n v="153"/>
    <x v="7"/>
    <x v="0"/>
    <x v="0"/>
  </r>
  <r>
    <x v="2"/>
    <x v="40"/>
    <x v="1"/>
    <x v="3"/>
    <x v="1"/>
    <x v="6"/>
    <x v="6"/>
    <m/>
    <x v="7"/>
    <x v="0"/>
    <x v="0"/>
  </r>
  <r>
    <x v="2"/>
    <x v="40"/>
    <x v="1"/>
    <x v="3"/>
    <x v="1"/>
    <x v="7"/>
    <x v="7"/>
    <n v="106"/>
    <x v="7"/>
    <x v="0"/>
    <x v="0"/>
  </r>
  <r>
    <x v="2"/>
    <x v="40"/>
    <x v="1"/>
    <x v="4"/>
    <x v="0"/>
    <x v="0"/>
    <x v="0"/>
    <n v="0"/>
    <x v="7"/>
    <x v="0"/>
    <x v="0"/>
  </r>
  <r>
    <x v="2"/>
    <x v="40"/>
    <x v="1"/>
    <x v="4"/>
    <x v="0"/>
    <x v="1"/>
    <x v="1"/>
    <m/>
    <x v="7"/>
    <x v="0"/>
    <x v="0"/>
  </r>
  <r>
    <x v="2"/>
    <x v="40"/>
    <x v="1"/>
    <x v="4"/>
    <x v="0"/>
    <x v="2"/>
    <x v="2"/>
    <m/>
    <x v="7"/>
    <x v="0"/>
    <x v="0"/>
  </r>
  <r>
    <x v="2"/>
    <x v="40"/>
    <x v="1"/>
    <x v="4"/>
    <x v="0"/>
    <x v="3"/>
    <x v="3"/>
    <m/>
    <x v="7"/>
    <x v="0"/>
    <x v="0"/>
  </r>
  <r>
    <x v="2"/>
    <x v="40"/>
    <x v="1"/>
    <x v="4"/>
    <x v="0"/>
    <x v="4"/>
    <x v="4"/>
    <n v="0"/>
    <x v="7"/>
    <x v="0"/>
    <x v="0"/>
  </r>
  <r>
    <x v="2"/>
    <x v="40"/>
    <x v="1"/>
    <x v="4"/>
    <x v="0"/>
    <x v="5"/>
    <x v="5"/>
    <m/>
    <x v="7"/>
    <x v="0"/>
    <x v="0"/>
  </r>
  <r>
    <x v="2"/>
    <x v="40"/>
    <x v="1"/>
    <x v="4"/>
    <x v="0"/>
    <x v="6"/>
    <x v="6"/>
    <m/>
    <x v="7"/>
    <x v="0"/>
    <x v="0"/>
  </r>
  <r>
    <x v="2"/>
    <x v="40"/>
    <x v="1"/>
    <x v="4"/>
    <x v="0"/>
    <x v="7"/>
    <x v="7"/>
    <m/>
    <x v="7"/>
    <x v="0"/>
    <x v="0"/>
  </r>
  <r>
    <x v="2"/>
    <x v="40"/>
    <x v="1"/>
    <x v="5"/>
    <x v="1"/>
    <x v="0"/>
    <x v="0"/>
    <n v="29"/>
    <x v="7"/>
    <x v="0"/>
    <x v="0"/>
  </r>
  <r>
    <x v="2"/>
    <x v="40"/>
    <x v="1"/>
    <x v="5"/>
    <x v="1"/>
    <x v="1"/>
    <x v="1"/>
    <n v="0"/>
    <x v="7"/>
    <x v="0"/>
    <x v="0"/>
  </r>
  <r>
    <x v="2"/>
    <x v="40"/>
    <x v="1"/>
    <x v="5"/>
    <x v="1"/>
    <x v="2"/>
    <x v="2"/>
    <n v="72"/>
    <x v="7"/>
    <x v="0"/>
    <x v="0"/>
  </r>
  <r>
    <x v="2"/>
    <x v="40"/>
    <x v="1"/>
    <x v="5"/>
    <x v="1"/>
    <x v="3"/>
    <x v="3"/>
    <n v="1"/>
    <x v="7"/>
    <x v="0"/>
    <x v="0"/>
  </r>
  <r>
    <x v="2"/>
    <x v="40"/>
    <x v="1"/>
    <x v="5"/>
    <x v="1"/>
    <x v="4"/>
    <x v="4"/>
    <n v="0"/>
    <x v="7"/>
    <x v="0"/>
    <x v="0"/>
  </r>
  <r>
    <x v="2"/>
    <x v="40"/>
    <x v="1"/>
    <x v="5"/>
    <x v="1"/>
    <x v="5"/>
    <x v="5"/>
    <n v="0"/>
    <x v="7"/>
    <x v="0"/>
    <x v="0"/>
  </r>
  <r>
    <x v="2"/>
    <x v="40"/>
    <x v="1"/>
    <x v="5"/>
    <x v="1"/>
    <x v="6"/>
    <x v="6"/>
    <m/>
    <x v="7"/>
    <x v="0"/>
    <x v="0"/>
  </r>
  <r>
    <x v="2"/>
    <x v="40"/>
    <x v="1"/>
    <x v="5"/>
    <x v="1"/>
    <x v="7"/>
    <x v="7"/>
    <m/>
    <x v="7"/>
    <x v="0"/>
    <x v="0"/>
  </r>
  <r>
    <x v="2"/>
    <x v="41"/>
    <x v="0"/>
    <x v="0"/>
    <x v="0"/>
    <x v="0"/>
    <x v="0"/>
    <n v="1093"/>
    <x v="1"/>
    <x v="0"/>
    <x v="0"/>
  </r>
  <r>
    <x v="2"/>
    <x v="41"/>
    <x v="0"/>
    <x v="0"/>
    <x v="0"/>
    <x v="1"/>
    <x v="1"/>
    <n v="739"/>
    <x v="1"/>
    <x v="0"/>
    <x v="0"/>
  </r>
  <r>
    <x v="2"/>
    <x v="41"/>
    <x v="0"/>
    <x v="0"/>
    <x v="0"/>
    <x v="2"/>
    <x v="2"/>
    <n v="1413"/>
    <x v="1"/>
    <x v="0"/>
    <x v="0"/>
  </r>
  <r>
    <x v="2"/>
    <x v="41"/>
    <x v="0"/>
    <x v="0"/>
    <x v="0"/>
    <x v="3"/>
    <x v="3"/>
    <n v="906"/>
    <x v="1"/>
    <x v="0"/>
    <x v="0"/>
  </r>
  <r>
    <x v="2"/>
    <x v="41"/>
    <x v="0"/>
    <x v="0"/>
    <x v="0"/>
    <x v="4"/>
    <x v="4"/>
    <n v="1342"/>
    <x v="1"/>
    <x v="0"/>
    <x v="0"/>
  </r>
  <r>
    <x v="2"/>
    <x v="41"/>
    <x v="0"/>
    <x v="0"/>
    <x v="0"/>
    <x v="5"/>
    <x v="5"/>
    <n v="888"/>
    <x v="1"/>
    <x v="0"/>
    <x v="0"/>
  </r>
  <r>
    <x v="2"/>
    <x v="41"/>
    <x v="0"/>
    <x v="0"/>
    <x v="0"/>
    <x v="6"/>
    <x v="6"/>
    <n v="1438"/>
    <x v="1"/>
    <x v="0"/>
    <x v="0"/>
  </r>
  <r>
    <x v="2"/>
    <x v="41"/>
    <x v="0"/>
    <x v="0"/>
    <x v="0"/>
    <x v="7"/>
    <x v="7"/>
    <n v="923"/>
    <x v="1"/>
    <x v="0"/>
    <x v="0"/>
  </r>
  <r>
    <x v="2"/>
    <x v="41"/>
    <x v="0"/>
    <x v="1"/>
    <x v="0"/>
    <x v="0"/>
    <x v="0"/>
    <n v="1570"/>
    <x v="1"/>
    <x v="0"/>
    <x v="0"/>
  </r>
  <r>
    <x v="2"/>
    <x v="41"/>
    <x v="0"/>
    <x v="1"/>
    <x v="0"/>
    <x v="1"/>
    <x v="1"/>
    <n v="1327"/>
    <x v="1"/>
    <x v="0"/>
    <x v="0"/>
  </r>
  <r>
    <x v="2"/>
    <x v="41"/>
    <x v="0"/>
    <x v="1"/>
    <x v="0"/>
    <x v="2"/>
    <x v="2"/>
    <n v="1516"/>
    <x v="1"/>
    <x v="0"/>
    <x v="0"/>
  </r>
  <r>
    <x v="2"/>
    <x v="41"/>
    <x v="0"/>
    <x v="1"/>
    <x v="0"/>
    <x v="3"/>
    <x v="3"/>
    <n v="1844"/>
    <x v="1"/>
    <x v="0"/>
    <x v="0"/>
  </r>
  <r>
    <x v="2"/>
    <x v="41"/>
    <x v="0"/>
    <x v="1"/>
    <x v="0"/>
    <x v="4"/>
    <x v="4"/>
    <n v="1458"/>
    <x v="1"/>
    <x v="0"/>
    <x v="0"/>
  </r>
  <r>
    <x v="2"/>
    <x v="41"/>
    <x v="0"/>
    <x v="1"/>
    <x v="0"/>
    <x v="5"/>
    <x v="5"/>
    <n v="1722"/>
    <x v="1"/>
    <x v="0"/>
    <x v="0"/>
  </r>
  <r>
    <x v="2"/>
    <x v="41"/>
    <x v="0"/>
    <x v="1"/>
    <x v="0"/>
    <x v="6"/>
    <x v="6"/>
    <n v="1396"/>
    <x v="1"/>
    <x v="0"/>
    <x v="0"/>
  </r>
  <r>
    <x v="2"/>
    <x v="41"/>
    <x v="0"/>
    <x v="1"/>
    <x v="0"/>
    <x v="7"/>
    <x v="7"/>
    <n v="1751"/>
    <x v="1"/>
    <x v="0"/>
    <x v="0"/>
  </r>
  <r>
    <x v="2"/>
    <x v="41"/>
    <x v="0"/>
    <x v="2"/>
    <x v="0"/>
    <x v="0"/>
    <x v="0"/>
    <n v="3081"/>
    <x v="1"/>
    <x v="0"/>
    <x v="0"/>
  </r>
  <r>
    <x v="2"/>
    <x v="41"/>
    <x v="0"/>
    <x v="2"/>
    <x v="0"/>
    <x v="1"/>
    <x v="1"/>
    <n v="2446"/>
    <x v="1"/>
    <x v="0"/>
    <x v="0"/>
  </r>
  <r>
    <x v="2"/>
    <x v="41"/>
    <x v="0"/>
    <x v="2"/>
    <x v="0"/>
    <x v="2"/>
    <x v="2"/>
    <n v="2881"/>
    <x v="1"/>
    <x v="0"/>
    <x v="0"/>
  </r>
  <r>
    <x v="2"/>
    <x v="41"/>
    <x v="0"/>
    <x v="2"/>
    <x v="0"/>
    <x v="3"/>
    <x v="3"/>
    <n v="3093"/>
    <x v="1"/>
    <x v="0"/>
    <x v="0"/>
  </r>
  <r>
    <x v="2"/>
    <x v="41"/>
    <x v="0"/>
    <x v="2"/>
    <x v="0"/>
    <x v="4"/>
    <x v="4"/>
    <n v="2868"/>
    <x v="1"/>
    <x v="0"/>
    <x v="0"/>
  </r>
  <r>
    <x v="2"/>
    <x v="41"/>
    <x v="0"/>
    <x v="2"/>
    <x v="0"/>
    <x v="5"/>
    <x v="5"/>
    <n v="3050"/>
    <x v="1"/>
    <x v="0"/>
    <x v="0"/>
  </r>
  <r>
    <x v="2"/>
    <x v="41"/>
    <x v="0"/>
    <x v="2"/>
    <x v="0"/>
    <x v="6"/>
    <x v="6"/>
    <n v="2681"/>
    <x v="1"/>
    <x v="0"/>
    <x v="0"/>
  </r>
  <r>
    <x v="2"/>
    <x v="41"/>
    <x v="0"/>
    <x v="2"/>
    <x v="0"/>
    <x v="7"/>
    <x v="7"/>
    <n v="2968"/>
    <x v="1"/>
    <x v="0"/>
    <x v="0"/>
  </r>
  <r>
    <x v="2"/>
    <x v="41"/>
    <x v="0"/>
    <x v="3"/>
    <x v="1"/>
    <x v="0"/>
    <x v="0"/>
    <n v="92"/>
    <x v="1"/>
    <x v="0"/>
    <x v="0"/>
  </r>
  <r>
    <x v="2"/>
    <x v="41"/>
    <x v="0"/>
    <x v="3"/>
    <x v="1"/>
    <x v="1"/>
    <x v="1"/>
    <n v="98"/>
    <x v="1"/>
    <x v="0"/>
    <x v="0"/>
  </r>
  <r>
    <x v="2"/>
    <x v="41"/>
    <x v="0"/>
    <x v="3"/>
    <x v="1"/>
    <x v="2"/>
    <x v="2"/>
    <n v="147"/>
    <x v="1"/>
    <x v="0"/>
    <x v="0"/>
  </r>
  <r>
    <x v="2"/>
    <x v="41"/>
    <x v="0"/>
    <x v="3"/>
    <x v="1"/>
    <x v="3"/>
    <x v="3"/>
    <n v="79"/>
    <x v="1"/>
    <x v="0"/>
    <x v="0"/>
  </r>
  <r>
    <x v="2"/>
    <x v="41"/>
    <x v="0"/>
    <x v="3"/>
    <x v="1"/>
    <x v="4"/>
    <x v="4"/>
    <n v="95"/>
    <x v="1"/>
    <x v="0"/>
    <x v="0"/>
  </r>
  <r>
    <x v="2"/>
    <x v="41"/>
    <x v="0"/>
    <x v="3"/>
    <x v="1"/>
    <x v="5"/>
    <x v="5"/>
    <n v="66"/>
    <x v="1"/>
    <x v="0"/>
    <x v="0"/>
  </r>
  <r>
    <x v="2"/>
    <x v="41"/>
    <x v="0"/>
    <x v="3"/>
    <x v="1"/>
    <x v="6"/>
    <x v="6"/>
    <n v="91"/>
    <x v="1"/>
    <x v="0"/>
    <x v="0"/>
  </r>
  <r>
    <x v="2"/>
    <x v="41"/>
    <x v="0"/>
    <x v="3"/>
    <x v="1"/>
    <x v="7"/>
    <x v="7"/>
    <n v="136"/>
    <x v="1"/>
    <x v="0"/>
    <x v="0"/>
  </r>
  <r>
    <x v="2"/>
    <x v="41"/>
    <x v="0"/>
    <x v="4"/>
    <x v="0"/>
    <x v="0"/>
    <x v="0"/>
    <n v="45"/>
    <x v="1"/>
    <x v="0"/>
    <x v="0"/>
  </r>
  <r>
    <x v="2"/>
    <x v="41"/>
    <x v="0"/>
    <x v="4"/>
    <x v="0"/>
    <x v="1"/>
    <x v="1"/>
    <n v="135"/>
    <x v="1"/>
    <x v="0"/>
    <x v="0"/>
  </r>
  <r>
    <x v="2"/>
    <x v="41"/>
    <x v="0"/>
    <x v="4"/>
    <x v="0"/>
    <x v="2"/>
    <x v="2"/>
    <n v="13"/>
    <x v="1"/>
    <x v="0"/>
    <x v="0"/>
  </r>
  <r>
    <x v="2"/>
    <x v="41"/>
    <x v="0"/>
    <x v="4"/>
    <x v="0"/>
    <x v="3"/>
    <x v="3"/>
    <n v="42"/>
    <x v="1"/>
    <x v="0"/>
    <x v="0"/>
  </r>
  <r>
    <x v="2"/>
    <x v="41"/>
    <x v="0"/>
    <x v="4"/>
    <x v="0"/>
    <x v="4"/>
    <x v="4"/>
    <n v="52"/>
    <x v="1"/>
    <x v="0"/>
    <x v="0"/>
  </r>
  <r>
    <x v="2"/>
    <x v="41"/>
    <x v="0"/>
    <x v="4"/>
    <x v="0"/>
    <x v="5"/>
    <x v="5"/>
    <n v="82"/>
    <x v="1"/>
    <x v="0"/>
    <x v="0"/>
  </r>
  <r>
    <x v="2"/>
    <x v="41"/>
    <x v="0"/>
    <x v="4"/>
    <x v="0"/>
    <x v="6"/>
    <x v="6"/>
    <n v="14"/>
    <x v="1"/>
    <x v="0"/>
    <x v="0"/>
  </r>
  <r>
    <x v="2"/>
    <x v="41"/>
    <x v="0"/>
    <x v="4"/>
    <x v="0"/>
    <x v="7"/>
    <x v="7"/>
    <n v="36"/>
    <x v="1"/>
    <x v="0"/>
    <x v="0"/>
  </r>
  <r>
    <x v="2"/>
    <x v="41"/>
    <x v="0"/>
    <x v="5"/>
    <x v="1"/>
    <x v="0"/>
    <x v="0"/>
    <n v="1318"/>
    <x v="1"/>
    <x v="0"/>
    <x v="0"/>
  </r>
  <r>
    <x v="2"/>
    <x v="41"/>
    <x v="0"/>
    <x v="5"/>
    <x v="1"/>
    <x v="1"/>
    <x v="1"/>
    <n v="629"/>
    <x v="1"/>
    <x v="0"/>
    <x v="0"/>
  </r>
  <r>
    <x v="2"/>
    <x v="41"/>
    <x v="0"/>
    <x v="5"/>
    <x v="1"/>
    <x v="2"/>
    <x v="2"/>
    <n v="1052"/>
    <x v="1"/>
    <x v="0"/>
    <x v="0"/>
  </r>
  <r>
    <x v="2"/>
    <x v="41"/>
    <x v="0"/>
    <x v="5"/>
    <x v="1"/>
    <x v="3"/>
    <x v="3"/>
    <n v="1026"/>
    <x v="1"/>
    <x v="0"/>
    <x v="0"/>
  </r>
  <r>
    <x v="2"/>
    <x v="41"/>
    <x v="0"/>
    <x v="5"/>
    <x v="1"/>
    <x v="4"/>
    <x v="4"/>
    <n v="1237"/>
    <x v="1"/>
    <x v="0"/>
    <x v="0"/>
  </r>
  <r>
    <x v="2"/>
    <x v="41"/>
    <x v="0"/>
    <x v="5"/>
    <x v="1"/>
    <x v="5"/>
    <x v="5"/>
    <n v="1157"/>
    <x v="1"/>
    <x v="0"/>
    <x v="0"/>
  </r>
  <r>
    <x v="2"/>
    <x v="41"/>
    <x v="0"/>
    <x v="5"/>
    <x v="1"/>
    <x v="6"/>
    <x v="6"/>
    <n v="1226"/>
    <x v="1"/>
    <x v="0"/>
    <x v="0"/>
  </r>
  <r>
    <x v="2"/>
    <x v="41"/>
    <x v="0"/>
    <x v="5"/>
    <x v="1"/>
    <x v="7"/>
    <x v="7"/>
    <n v="1136"/>
    <x v="1"/>
    <x v="0"/>
    <x v="0"/>
  </r>
  <r>
    <x v="2"/>
    <x v="41"/>
    <x v="1"/>
    <x v="0"/>
    <x v="0"/>
    <x v="0"/>
    <x v="0"/>
    <n v="580"/>
    <x v="1"/>
    <x v="0"/>
    <x v="0"/>
  </r>
  <r>
    <x v="2"/>
    <x v="41"/>
    <x v="1"/>
    <x v="0"/>
    <x v="0"/>
    <x v="1"/>
    <x v="1"/>
    <n v="352"/>
    <x v="1"/>
    <x v="0"/>
    <x v="0"/>
  </r>
  <r>
    <x v="2"/>
    <x v="41"/>
    <x v="1"/>
    <x v="0"/>
    <x v="0"/>
    <x v="2"/>
    <x v="2"/>
    <n v="725"/>
    <x v="1"/>
    <x v="0"/>
    <x v="0"/>
  </r>
  <r>
    <x v="2"/>
    <x v="41"/>
    <x v="1"/>
    <x v="0"/>
    <x v="0"/>
    <x v="3"/>
    <x v="3"/>
    <n v="462"/>
    <x v="1"/>
    <x v="0"/>
    <x v="0"/>
  </r>
  <r>
    <x v="2"/>
    <x v="41"/>
    <x v="1"/>
    <x v="0"/>
    <x v="0"/>
    <x v="4"/>
    <x v="4"/>
    <n v="573"/>
    <x v="1"/>
    <x v="0"/>
    <x v="0"/>
  </r>
  <r>
    <x v="2"/>
    <x v="41"/>
    <x v="1"/>
    <x v="0"/>
    <x v="0"/>
    <x v="5"/>
    <x v="5"/>
    <n v="427"/>
    <x v="1"/>
    <x v="0"/>
    <x v="0"/>
  </r>
  <r>
    <x v="2"/>
    <x v="41"/>
    <x v="1"/>
    <x v="0"/>
    <x v="0"/>
    <x v="6"/>
    <x v="6"/>
    <n v="664"/>
    <x v="1"/>
    <x v="0"/>
    <x v="0"/>
  </r>
  <r>
    <x v="2"/>
    <x v="41"/>
    <x v="1"/>
    <x v="0"/>
    <x v="0"/>
    <x v="7"/>
    <x v="7"/>
    <n v="485"/>
    <x v="1"/>
    <x v="0"/>
    <x v="0"/>
  </r>
  <r>
    <x v="2"/>
    <x v="41"/>
    <x v="1"/>
    <x v="1"/>
    <x v="0"/>
    <x v="0"/>
    <x v="0"/>
    <n v="1091"/>
    <x v="1"/>
    <x v="0"/>
    <x v="0"/>
  </r>
  <r>
    <x v="2"/>
    <x v="41"/>
    <x v="1"/>
    <x v="1"/>
    <x v="0"/>
    <x v="1"/>
    <x v="1"/>
    <n v="924"/>
    <x v="1"/>
    <x v="0"/>
    <x v="0"/>
  </r>
  <r>
    <x v="2"/>
    <x v="41"/>
    <x v="1"/>
    <x v="1"/>
    <x v="0"/>
    <x v="2"/>
    <x v="2"/>
    <n v="1125"/>
    <x v="1"/>
    <x v="0"/>
    <x v="0"/>
  </r>
  <r>
    <x v="2"/>
    <x v="41"/>
    <x v="1"/>
    <x v="1"/>
    <x v="0"/>
    <x v="3"/>
    <x v="3"/>
    <n v="1327"/>
    <x v="1"/>
    <x v="0"/>
    <x v="0"/>
  </r>
  <r>
    <x v="2"/>
    <x v="41"/>
    <x v="1"/>
    <x v="1"/>
    <x v="0"/>
    <x v="4"/>
    <x v="4"/>
    <n v="1114"/>
    <x v="1"/>
    <x v="0"/>
    <x v="0"/>
  </r>
  <r>
    <x v="2"/>
    <x v="41"/>
    <x v="1"/>
    <x v="1"/>
    <x v="0"/>
    <x v="5"/>
    <x v="5"/>
    <n v="1218"/>
    <x v="1"/>
    <x v="0"/>
    <x v="0"/>
  </r>
  <r>
    <x v="2"/>
    <x v="41"/>
    <x v="1"/>
    <x v="1"/>
    <x v="0"/>
    <x v="6"/>
    <x v="6"/>
    <n v="1012"/>
    <x v="1"/>
    <x v="0"/>
    <x v="0"/>
  </r>
  <r>
    <x v="2"/>
    <x v="41"/>
    <x v="1"/>
    <x v="1"/>
    <x v="0"/>
    <x v="7"/>
    <x v="7"/>
    <n v="1238"/>
    <x v="1"/>
    <x v="0"/>
    <x v="0"/>
  </r>
  <r>
    <x v="2"/>
    <x v="41"/>
    <x v="1"/>
    <x v="2"/>
    <x v="0"/>
    <x v="0"/>
    <x v="0"/>
    <n v="1917"/>
    <x v="1"/>
    <x v="0"/>
    <x v="0"/>
  </r>
  <r>
    <x v="2"/>
    <x v="41"/>
    <x v="1"/>
    <x v="2"/>
    <x v="0"/>
    <x v="1"/>
    <x v="1"/>
    <n v="1525"/>
    <x v="1"/>
    <x v="0"/>
    <x v="0"/>
  </r>
  <r>
    <x v="2"/>
    <x v="41"/>
    <x v="1"/>
    <x v="2"/>
    <x v="0"/>
    <x v="2"/>
    <x v="2"/>
    <n v="1888"/>
    <x v="1"/>
    <x v="0"/>
    <x v="0"/>
  </r>
  <r>
    <x v="2"/>
    <x v="41"/>
    <x v="1"/>
    <x v="2"/>
    <x v="0"/>
    <x v="3"/>
    <x v="3"/>
    <n v="2021"/>
    <x v="1"/>
    <x v="0"/>
    <x v="0"/>
  </r>
  <r>
    <x v="2"/>
    <x v="41"/>
    <x v="1"/>
    <x v="2"/>
    <x v="0"/>
    <x v="4"/>
    <x v="4"/>
    <n v="2053"/>
    <x v="1"/>
    <x v="0"/>
    <x v="0"/>
  </r>
  <r>
    <x v="2"/>
    <x v="41"/>
    <x v="1"/>
    <x v="2"/>
    <x v="0"/>
    <x v="5"/>
    <x v="5"/>
    <n v="1877"/>
    <x v="1"/>
    <x v="0"/>
    <x v="0"/>
  </r>
  <r>
    <x v="2"/>
    <x v="41"/>
    <x v="1"/>
    <x v="2"/>
    <x v="0"/>
    <x v="6"/>
    <x v="6"/>
    <n v="1690"/>
    <x v="1"/>
    <x v="0"/>
    <x v="0"/>
  </r>
  <r>
    <x v="2"/>
    <x v="41"/>
    <x v="1"/>
    <x v="2"/>
    <x v="0"/>
    <x v="7"/>
    <x v="7"/>
    <n v="1890"/>
    <x v="1"/>
    <x v="0"/>
    <x v="0"/>
  </r>
  <r>
    <x v="2"/>
    <x v="41"/>
    <x v="1"/>
    <x v="3"/>
    <x v="1"/>
    <x v="0"/>
    <x v="0"/>
    <n v="50"/>
    <x v="1"/>
    <x v="0"/>
    <x v="0"/>
  </r>
  <r>
    <x v="2"/>
    <x v="41"/>
    <x v="1"/>
    <x v="3"/>
    <x v="1"/>
    <x v="1"/>
    <x v="1"/>
    <n v="60"/>
    <x v="1"/>
    <x v="0"/>
    <x v="0"/>
  </r>
  <r>
    <x v="2"/>
    <x v="41"/>
    <x v="1"/>
    <x v="3"/>
    <x v="1"/>
    <x v="2"/>
    <x v="2"/>
    <n v="202"/>
    <x v="1"/>
    <x v="0"/>
    <x v="0"/>
  </r>
  <r>
    <x v="2"/>
    <x v="41"/>
    <x v="1"/>
    <x v="3"/>
    <x v="1"/>
    <x v="3"/>
    <x v="3"/>
    <n v="60"/>
    <x v="1"/>
    <x v="0"/>
    <x v="0"/>
  </r>
  <r>
    <x v="2"/>
    <x v="41"/>
    <x v="1"/>
    <x v="3"/>
    <x v="1"/>
    <x v="4"/>
    <x v="4"/>
    <n v="59"/>
    <x v="1"/>
    <x v="0"/>
    <x v="0"/>
  </r>
  <r>
    <x v="2"/>
    <x v="41"/>
    <x v="1"/>
    <x v="3"/>
    <x v="1"/>
    <x v="5"/>
    <x v="5"/>
    <n v="35"/>
    <x v="1"/>
    <x v="0"/>
    <x v="0"/>
  </r>
  <r>
    <x v="2"/>
    <x v="41"/>
    <x v="1"/>
    <x v="3"/>
    <x v="1"/>
    <x v="6"/>
    <x v="6"/>
    <n v="53"/>
    <x v="1"/>
    <x v="0"/>
    <x v="0"/>
  </r>
  <r>
    <x v="2"/>
    <x v="41"/>
    <x v="1"/>
    <x v="3"/>
    <x v="1"/>
    <x v="7"/>
    <x v="7"/>
    <n v="80"/>
    <x v="1"/>
    <x v="0"/>
    <x v="0"/>
  </r>
  <r>
    <x v="2"/>
    <x v="41"/>
    <x v="1"/>
    <x v="4"/>
    <x v="0"/>
    <x v="0"/>
    <x v="0"/>
    <n v="20"/>
    <x v="1"/>
    <x v="0"/>
    <x v="0"/>
  </r>
  <r>
    <x v="2"/>
    <x v="41"/>
    <x v="1"/>
    <x v="4"/>
    <x v="0"/>
    <x v="1"/>
    <x v="1"/>
    <n v="87"/>
    <x v="1"/>
    <x v="0"/>
    <x v="0"/>
  </r>
  <r>
    <x v="2"/>
    <x v="41"/>
    <x v="1"/>
    <x v="4"/>
    <x v="0"/>
    <x v="2"/>
    <x v="2"/>
    <n v="6"/>
    <x v="1"/>
    <x v="0"/>
    <x v="0"/>
  </r>
  <r>
    <x v="2"/>
    <x v="41"/>
    <x v="1"/>
    <x v="4"/>
    <x v="0"/>
    <x v="3"/>
    <x v="3"/>
    <n v="16"/>
    <x v="1"/>
    <x v="0"/>
    <x v="0"/>
  </r>
  <r>
    <x v="2"/>
    <x v="41"/>
    <x v="1"/>
    <x v="4"/>
    <x v="0"/>
    <x v="4"/>
    <x v="4"/>
    <n v="12"/>
    <x v="1"/>
    <x v="0"/>
    <x v="0"/>
  </r>
  <r>
    <x v="2"/>
    <x v="41"/>
    <x v="1"/>
    <x v="4"/>
    <x v="0"/>
    <x v="5"/>
    <x v="5"/>
    <n v="39"/>
    <x v="1"/>
    <x v="0"/>
    <x v="0"/>
  </r>
  <r>
    <x v="2"/>
    <x v="41"/>
    <x v="1"/>
    <x v="4"/>
    <x v="0"/>
    <x v="6"/>
    <x v="6"/>
    <n v="8"/>
    <x v="1"/>
    <x v="0"/>
    <x v="0"/>
  </r>
  <r>
    <x v="2"/>
    <x v="41"/>
    <x v="1"/>
    <x v="4"/>
    <x v="0"/>
    <x v="7"/>
    <x v="7"/>
    <n v="13"/>
    <x v="1"/>
    <x v="0"/>
    <x v="0"/>
  </r>
  <r>
    <x v="2"/>
    <x v="41"/>
    <x v="1"/>
    <x v="5"/>
    <x v="1"/>
    <x v="0"/>
    <x v="0"/>
    <n v="446"/>
    <x v="1"/>
    <x v="0"/>
    <x v="0"/>
  </r>
  <r>
    <x v="2"/>
    <x v="41"/>
    <x v="1"/>
    <x v="5"/>
    <x v="1"/>
    <x v="1"/>
    <x v="1"/>
    <n v="267"/>
    <x v="1"/>
    <x v="0"/>
    <x v="0"/>
  </r>
  <r>
    <x v="2"/>
    <x v="41"/>
    <x v="1"/>
    <x v="5"/>
    <x v="1"/>
    <x v="2"/>
    <x v="2"/>
    <n v="399"/>
    <x v="1"/>
    <x v="0"/>
    <x v="0"/>
  </r>
  <r>
    <x v="2"/>
    <x v="41"/>
    <x v="1"/>
    <x v="5"/>
    <x v="1"/>
    <x v="3"/>
    <x v="3"/>
    <n v="251"/>
    <x v="1"/>
    <x v="0"/>
    <x v="0"/>
  </r>
  <r>
    <x v="2"/>
    <x v="41"/>
    <x v="1"/>
    <x v="5"/>
    <x v="1"/>
    <x v="4"/>
    <x v="4"/>
    <n v="346"/>
    <x v="1"/>
    <x v="0"/>
    <x v="0"/>
  </r>
  <r>
    <x v="2"/>
    <x v="41"/>
    <x v="1"/>
    <x v="5"/>
    <x v="1"/>
    <x v="5"/>
    <x v="5"/>
    <n v="295"/>
    <x v="1"/>
    <x v="0"/>
    <x v="0"/>
  </r>
  <r>
    <x v="2"/>
    <x v="41"/>
    <x v="1"/>
    <x v="5"/>
    <x v="1"/>
    <x v="6"/>
    <x v="6"/>
    <n v="583"/>
    <x v="1"/>
    <x v="0"/>
    <x v="0"/>
  </r>
  <r>
    <x v="2"/>
    <x v="41"/>
    <x v="1"/>
    <x v="5"/>
    <x v="1"/>
    <x v="7"/>
    <x v="7"/>
    <n v="271"/>
    <x v="1"/>
    <x v="0"/>
    <x v="0"/>
  </r>
  <r>
    <x v="2"/>
    <x v="42"/>
    <x v="0"/>
    <x v="0"/>
    <x v="0"/>
    <x v="0"/>
    <x v="0"/>
    <n v="359"/>
    <x v="5"/>
    <x v="0"/>
    <x v="0"/>
  </r>
  <r>
    <x v="2"/>
    <x v="42"/>
    <x v="0"/>
    <x v="0"/>
    <x v="0"/>
    <x v="1"/>
    <x v="1"/>
    <n v="392"/>
    <x v="5"/>
    <x v="0"/>
    <x v="0"/>
  </r>
  <r>
    <x v="2"/>
    <x v="42"/>
    <x v="0"/>
    <x v="0"/>
    <x v="0"/>
    <x v="2"/>
    <x v="2"/>
    <n v="371"/>
    <x v="5"/>
    <x v="0"/>
    <x v="0"/>
  </r>
  <r>
    <x v="2"/>
    <x v="42"/>
    <x v="0"/>
    <x v="0"/>
    <x v="0"/>
    <x v="3"/>
    <x v="3"/>
    <n v="461"/>
    <x v="5"/>
    <x v="0"/>
    <x v="0"/>
  </r>
  <r>
    <x v="2"/>
    <x v="42"/>
    <x v="0"/>
    <x v="0"/>
    <x v="0"/>
    <x v="4"/>
    <x v="4"/>
    <n v="341"/>
    <x v="5"/>
    <x v="0"/>
    <x v="0"/>
  </r>
  <r>
    <x v="2"/>
    <x v="42"/>
    <x v="0"/>
    <x v="0"/>
    <x v="0"/>
    <x v="5"/>
    <x v="5"/>
    <n v="382"/>
    <x v="5"/>
    <x v="0"/>
    <x v="0"/>
  </r>
  <r>
    <x v="2"/>
    <x v="42"/>
    <x v="0"/>
    <x v="0"/>
    <x v="0"/>
    <x v="6"/>
    <x v="6"/>
    <n v="385"/>
    <x v="5"/>
    <x v="0"/>
    <x v="0"/>
  </r>
  <r>
    <x v="2"/>
    <x v="42"/>
    <x v="0"/>
    <x v="0"/>
    <x v="0"/>
    <x v="7"/>
    <x v="7"/>
    <n v="369"/>
    <x v="5"/>
    <x v="0"/>
    <x v="0"/>
  </r>
  <r>
    <x v="2"/>
    <x v="42"/>
    <x v="0"/>
    <x v="1"/>
    <x v="0"/>
    <x v="0"/>
    <x v="0"/>
    <n v="809"/>
    <x v="5"/>
    <x v="0"/>
    <x v="0"/>
  </r>
  <r>
    <x v="2"/>
    <x v="42"/>
    <x v="0"/>
    <x v="1"/>
    <x v="0"/>
    <x v="1"/>
    <x v="1"/>
    <n v="764"/>
    <x v="5"/>
    <x v="0"/>
    <x v="0"/>
  </r>
  <r>
    <x v="2"/>
    <x v="42"/>
    <x v="0"/>
    <x v="1"/>
    <x v="0"/>
    <x v="2"/>
    <x v="2"/>
    <n v="711"/>
    <x v="5"/>
    <x v="0"/>
    <x v="0"/>
  </r>
  <r>
    <x v="2"/>
    <x v="42"/>
    <x v="0"/>
    <x v="1"/>
    <x v="0"/>
    <x v="3"/>
    <x v="3"/>
    <n v="786"/>
    <x v="5"/>
    <x v="0"/>
    <x v="0"/>
  </r>
  <r>
    <x v="2"/>
    <x v="42"/>
    <x v="0"/>
    <x v="1"/>
    <x v="0"/>
    <x v="4"/>
    <x v="4"/>
    <n v="515"/>
    <x v="5"/>
    <x v="0"/>
    <x v="0"/>
  </r>
  <r>
    <x v="2"/>
    <x v="42"/>
    <x v="0"/>
    <x v="1"/>
    <x v="0"/>
    <x v="5"/>
    <x v="5"/>
    <n v="824"/>
    <x v="5"/>
    <x v="0"/>
    <x v="0"/>
  </r>
  <r>
    <x v="2"/>
    <x v="42"/>
    <x v="0"/>
    <x v="1"/>
    <x v="0"/>
    <x v="6"/>
    <x v="6"/>
    <n v="636"/>
    <x v="5"/>
    <x v="0"/>
    <x v="0"/>
  </r>
  <r>
    <x v="2"/>
    <x v="42"/>
    <x v="0"/>
    <x v="1"/>
    <x v="0"/>
    <x v="7"/>
    <x v="7"/>
    <n v="776"/>
    <x v="5"/>
    <x v="0"/>
    <x v="0"/>
  </r>
  <r>
    <x v="2"/>
    <x v="42"/>
    <x v="0"/>
    <x v="2"/>
    <x v="0"/>
    <x v="0"/>
    <x v="0"/>
    <n v="1687"/>
    <x v="5"/>
    <x v="0"/>
    <x v="0"/>
  </r>
  <r>
    <x v="2"/>
    <x v="42"/>
    <x v="0"/>
    <x v="2"/>
    <x v="0"/>
    <x v="1"/>
    <x v="1"/>
    <n v="1361"/>
    <x v="5"/>
    <x v="0"/>
    <x v="0"/>
  </r>
  <r>
    <x v="2"/>
    <x v="42"/>
    <x v="0"/>
    <x v="2"/>
    <x v="0"/>
    <x v="2"/>
    <x v="2"/>
    <n v="1109"/>
    <x v="5"/>
    <x v="0"/>
    <x v="0"/>
  </r>
  <r>
    <x v="2"/>
    <x v="42"/>
    <x v="0"/>
    <x v="2"/>
    <x v="0"/>
    <x v="3"/>
    <x v="3"/>
    <n v="1141"/>
    <x v="5"/>
    <x v="0"/>
    <x v="0"/>
  </r>
  <r>
    <x v="2"/>
    <x v="42"/>
    <x v="0"/>
    <x v="2"/>
    <x v="0"/>
    <x v="4"/>
    <x v="4"/>
    <n v="1250"/>
    <x v="5"/>
    <x v="0"/>
    <x v="0"/>
  </r>
  <r>
    <x v="2"/>
    <x v="42"/>
    <x v="0"/>
    <x v="2"/>
    <x v="0"/>
    <x v="5"/>
    <x v="5"/>
    <n v="1267"/>
    <x v="5"/>
    <x v="0"/>
    <x v="0"/>
  </r>
  <r>
    <x v="2"/>
    <x v="42"/>
    <x v="0"/>
    <x v="2"/>
    <x v="0"/>
    <x v="6"/>
    <x v="6"/>
    <n v="1069"/>
    <x v="5"/>
    <x v="0"/>
    <x v="0"/>
  </r>
  <r>
    <x v="2"/>
    <x v="42"/>
    <x v="0"/>
    <x v="2"/>
    <x v="0"/>
    <x v="7"/>
    <x v="7"/>
    <n v="1150"/>
    <x v="5"/>
    <x v="0"/>
    <x v="0"/>
  </r>
  <r>
    <x v="2"/>
    <x v="42"/>
    <x v="0"/>
    <x v="3"/>
    <x v="1"/>
    <x v="0"/>
    <x v="0"/>
    <n v="27"/>
    <x v="5"/>
    <x v="0"/>
    <x v="0"/>
  </r>
  <r>
    <x v="2"/>
    <x v="42"/>
    <x v="0"/>
    <x v="3"/>
    <x v="1"/>
    <x v="1"/>
    <x v="1"/>
    <n v="51"/>
    <x v="5"/>
    <x v="0"/>
    <x v="0"/>
  </r>
  <r>
    <x v="2"/>
    <x v="42"/>
    <x v="0"/>
    <x v="3"/>
    <x v="1"/>
    <x v="2"/>
    <x v="2"/>
    <n v="42"/>
    <x v="5"/>
    <x v="0"/>
    <x v="0"/>
  </r>
  <r>
    <x v="2"/>
    <x v="42"/>
    <x v="0"/>
    <x v="3"/>
    <x v="1"/>
    <x v="3"/>
    <x v="3"/>
    <n v="23"/>
    <x v="5"/>
    <x v="0"/>
    <x v="0"/>
  </r>
  <r>
    <x v="2"/>
    <x v="42"/>
    <x v="0"/>
    <x v="3"/>
    <x v="1"/>
    <x v="4"/>
    <x v="4"/>
    <n v="9"/>
    <x v="5"/>
    <x v="0"/>
    <x v="0"/>
  </r>
  <r>
    <x v="2"/>
    <x v="42"/>
    <x v="0"/>
    <x v="3"/>
    <x v="1"/>
    <x v="5"/>
    <x v="5"/>
    <n v="19"/>
    <x v="5"/>
    <x v="0"/>
    <x v="0"/>
  </r>
  <r>
    <x v="2"/>
    <x v="42"/>
    <x v="0"/>
    <x v="3"/>
    <x v="1"/>
    <x v="6"/>
    <x v="6"/>
    <n v="70"/>
    <x v="5"/>
    <x v="0"/>
    <x v="0"/>
  </r>
  <r>
    <x v="2"/>
    <x v="42"/>
    <x v="0"/>
    <x v="3"/>
    <x v="1"/>
    <x v="7"/>
    <x v="7"/>
    <n v="21"/>
    <x v="5"/>
    <x v="0"/>
    <x v="0"/>
  </r>
  <r>
    <x v="2"/>
    <x v="42"/>
    <x v="0"/>
    <x v="4"/>
    <x v="0"/>
    <x v="0"/>
    <x v="0"/>
    <m/>
    <x v="5"/>
    <x v="0"/>
    <x v="0"/>
  </r>
  <r>
    <x v="2"/>
    <x v="42"/>
    <x v="0"/>
    <x v="4"/>
    <x v="0"/>
    <x v="1"/>
    <x v="1"/>
    <m/>
    <x v="5"/>
    <x v="0"/>
    <x v="0"/>
  </r>
  <r>
    <x v="2"/>
    <x v="42"/>
    <x v="0"/>
    <x v="4"/>
    <x v="0"/>
    <x v="2"/>
    <x v="2"/>
    <m/>
    <x v="5"/>
    <x v="0"/>
    <x v="0"/>
  </r>
  <r>
    <x v="2"/>
    <x v="42"/>
    <x v="0"/>
    <x v="4"/>
    <x v="0"/>
    <x v="3"/>
    <x v="3"/>
    <m/>
    <x v="5"/>
    <x v="0"/>
    <x v="0"/>
  </r>
  <r>
    <x v="2"/>
    <x v="42"/>
    <x v="0"/>
    <x v="4"/>
    <x v="0"/>
    <x v="4"/>
    <x v="4"/>
    <m/>
    <x v="5"/>
    <x v="0"/>
    <x v="0"/>
  </r>
  <r>
    <x v="2"/>
    <x v="42"/>
    <x v="0"/>
    <x v="4"/>
    <x v="0"/>
    <x v="5"/>
    <x v="5"/>
    <m/>
    <x v="5"/>
    <x v="0"/>
    <x v="0"/>
  </r>
  <r>
    <x v="2"/>
    <x v="42"/>
    <x v="0"/>
    <x v="4"/>
    <x v="0"/>
    <x v="6"/>
    <x v="6"/>
    <m/>
    <x v="5"/>
    <x v="0"/>
    <x v="0"/>
  </r>
  <r>
    <x v="2"/>
    <x v="42"/>
    <x v="0"/>
    <x v="4"/>
    <x v="0"/>
    <x v="7"/>
    <x v="7"/>
    <n v="0"/>
    <x v="5"/>
    <x v="0"/>
    <x v="0"/>
  </r>
  <r>
    <x v="2"/>
    <x v="42"/>
    <x v="0"/>
    <x v="5"/>
    <x v="1"/>
    <x v="0"/>
    <x v="0"/>
    <n v="594"/>
    <x v="5"/>
    <x v="0"/>
    <x v="0"/>
  </r>
  <r>
    <x v="2"/>
    <x v="42"/>
    <x v="0"/>
    <x v="5"/>
    <x v="1"/>
    <x v="1"/>
    <x v="1"/>
    <n v="506"/>
    <x v="5"/>
    <x v="0"/>
    <x v="0"/>
  </r>
  <r>
    <x v="2"/>
    <x v="42"/>
    <x v="0"/>
    <x v="5"/>
    <x v="1"/>
    <x v="2"/>
    <x v="2"/>
    <n v="680"/>
    <x v="5"/>
    <x v="0"/>
    <x v="0"/>
  </r>
  <r>
    <x v="2"/>
    <x v="42"/>
    <x v="0"/>
    <x v="5"/>
    <x v="1"/>
    <x v="3"/>
    <x v="3"/>
    <n v="619"/>
    <x v="5"/>
    <x v="0"/>
    <x v="0"/>
  </r>
  <r>
    <x v="2"/>
    <x v="42"/>
    <x v="0"/>
    <x v="5"/>
    <x v="1"/>
    <x v="4"/>
    <x v="4"/>
    <n v="481"/>
    <x v="5"/>
    <x v="0"/>
    <x v="0"/>
  </r>
  <r>
    <x v="2"/>
    <x v="42"/>
    <x v="0"/>
    <x v="5"/>
    <x v="1"/>
    <x v="5"/>
    <x v="5"/>
    <n v="614"/>
    <x v="5"/>
    <x v="0"/>
    <x v="0"/>
  </r>
  <r>
    <x v="2"/>
    <x v="42"/>
    <x v="0"/>
    <x v="5"/>
    <x v="1"/>
    <x v="6"/>
    <x v="6"/>
    <n v="669"/>
    <x v="5"/>
    <x v="0"/>
    <x v="0"/>
  </r>
  <r>
    <x v="2"/>
    <x v="42"/>
    <x v="0"/>
    <x v="5"/>
    <x v="1"/>
    <x v="7"/>
    <x v="7"/>
    <n v="660"/>
    <x v="5"/>
    <x v="0"/>
    <x v="0"/>
  </r>
  <r>
    <x v="2"/>
    <x v="42"/>
    <x v="1"/>
    <x v="0"/>
    <x v="0"/>
    <x v="0"/>
    <x v="0"/>
    <n v="110"/>
    <x v="5"/>
    <x v="0"/>
    <x v="0"/>
  </r>
  <r>
    <x v="2"/>
    <x v="42"/>
    <x v="1"/>
    <x v="0"/>
    <x v="0"/>
    <x v="1"/>
    <x v="1"/>
    <n v="160"/>
    <x v="5"/>
    <x v="0"/>
    <x v="0"/>
  </r>
  <r>
    <x v="2"/>
    <x v="42"/>
    <x v="1"/>
    <x v="0"/>
    <x v="0"/>
    <x v="2"/>
    <x v="2"/>
    <n v="143"/>
    <x v="5"/>
    <x v="0"/>
    <x v="0"/>
  </r>
  <r>
    <x v="2"/>
    <x v="42"/>
    <x v="1"/>
    <x v="0"/>
    <x v="0"/>
    <x v="3"/>
    <x v="3"/>
    <n v="194"/>
    <x v="5"/>
    <x v="0"/>
    <x v="0"/>
  </r>
  <r>
    <x v="2"/>
    <x v="42"/>
    <x v="1"/>
    <x v="0"/>
    <x v="0"/>
    <x v="4"/>
    <x v="4"/>
    <n v="147"/>
    <x v="5"/>
    <x v="0"/>
    <x v="0"/>
  </r>
  <r>
    <x v="2"/>
    <x v="42"/>
    <x v="1"/>
    <x v="0"/>
    <x v="0"/>
    <x v="5"/>
    <x v="5"/>
    <n v="155"/>
    <x v="5"/>
    <x v="0"/>
    <x v="0"/>
  </r>
  <r>
    <x v="2"/>
    <x v="42"/>
    <x v="1"/>
    <x v="0"/>
    <x v="0"/>
    <x v="6"/>
    <x v="6"/>
    <n v="145"/>
    <x v="5"/>
    <x v="0"/>
    <x v="0"/>
  </r>
  <r>
    <x v="2"/>
    <x v="42"/>
    <x v="1"/>
    <x v="0"/>
    <x v="0"/>
    <x v="7"/>
    <x v="7"/>
    <n v="199"/>
    <x v="5"/>
    <x v="0"/>
    <x v="0"/>
  </r>
  <r>
    <x v="2"/>
    <x v="42"/>
    <x v="1"/>
    <x v="1"/>
    <x v="0"/>
    <x v="0"/>
    <x v="0"/>
    <n v="472"/>
    <x v="5"/>
    <x v="0"/>
    <x v="0"/>
  </r>
  <r>
    <x v="2"/>
    <x v="42"/>
    <x v="1"/>
    <x v="1"/>
    <x v="0"/>
    <x v="1"/>
    <x v="1"/>
    <n v="385"/>
    <x v="5"/>
    <x v="0"/>
    <x v="0"/>
  </r>
  <r>
    <x v="2"/>
    <x v="42"/>
    <x v="1"/>
    <x v="1"/>
    <x v="0"/>
    <x v="2"/>
    <x v="2"/>
    <n v="204"/>
    <x v="5"/>
    <x v="0"/>
    <x v="0"/>
  </r>
  <r>
    <x v="2"/>
    <x v="42"/>
    <x v="1"/>
    <x v="1"/>
    <x v="0"/>
    <x v="3"/>
    <x v="3"/>
    <n v="469"/>
    <x v="5"/>
    <x v="0"/>
    <x v="0"/>
  </r>
  <r>
    <x v="2"/>
    <x v="42"/>
    <x v="1"/>
    <x v="1"/>
    <x v="0"/>
    <x v="4"/>
    <x v="4"/>
    <n v="468"/>
    <x v="5"/>
    <x v="0"/>
    <x v="0"/>
  </r>
  <r>
    <x v="2"/>
    <x v="42"/>
    <x v="1"/>
    <x v="1"/>
    <x v="0"/>
    <x v="5"/>
    <x v="5"/>
    <n v="386"/>
    <x v="5"/>
    <x v="0"/>
    <x v="0"/>
  </r>
  <r>
    <x v="2"/>
    <x v="42"/>
    <x v="1"/>
    <x v="1"/>
    <x v="0"/>
    <x v="6"/>
    <x v="6"/>
    <n v="174"/>
    <x v="5"/>
    <x v="0"/>
    <x v="0"/>
  </r>
  <r>
    <x v="2"/>
    <x v="42"/>
    <x v="1"/>
    <x v="1"/>
    <x v="0"/>
    <x v="7"/>
    <x v="7"/>
    <n v="567"/>
    <x v="5"/>
    <x v="0"/>
    <x v="0"/>
  </r>
  <r>
    <x v="2"/>
    <x v="42"/>
    <x v="1"/>
    <x v="2"/>
    <x v="0"/>
    <x v="0"/>
    <x v="0"/>
    <n v="988"/>
    <x v="5"/>
    <x v="0"/>
    <x v="0"/>
  </r>
  <r>
    <x v="2"/>
    <x v="42"/>
    <x v="1"/>
    <x v="2"/>
    <x v="0"/>
    <x v="1"/>
    <x v="1"/>
    <n v="583"/>
    <x v="5"/>
    <x v="0"/>
    <x v="0"/>
  </r>
  <r>
    <x v="2"/>
    <x v="42"/>
    <x v="1"/>
    <x v="2"/>
    <x v="0"/>
    <x v="2"/>
    <x v="2"/>
    <n v="303"/>
    <x v="5"/>
    <x v="0"/>
    <x v="0"/>
  </r>
  <r>
    <x v="2"/>
    <x v="42"/>
    <x v="1"/>
    <x v="2"/>
    <x v="0"/>
    <x v="3"/>
    <x v="3"/>
    <n v="588"/>
    <x v="5"/>
    <x v="0"/>
    <x v="0"/>
  </r>
  <r>
    <x v="2"/>
    <x v="42"/>
    <x v="1"/>
    <x v="2"/>
    <x v="0"/>
    <x v="4"/>
    <x v="4"/>
    <n v="745"/>
    <x v="5"/>
    <x v="0"/>
    <x v="0"/>
  </r>
  <r>
    <x v="2"/>
    <x v="42"/>
    <x v="1"/>
    <x v="2"/>
    <x v="0"/>
    <x v="5"/>
    <x v="5"/>
    <n v="569"/>
    <x v="5"/>
    <x v="0"/>
    <x v="0"/>
  </r>
  <r>
    <x v="2"/>
    <x v="42"/>
    <x v="1"/>
    <x v="2"/>
    <x v="0"/>
    <x v="6"/>
    <x v="6"/>
    <n v="250"/>
    <x v="5"/>
    <x v="0"/>
    <x v="0"/>
  </r>
  <r>
    <x v="2"/>
    <x v="42"/>
    <x v="1"/>
    <x v="2"/>
    <x v="0"/>
    <x v="7"/>
    <x v="7"/>
    <n v="765"/>
    <x v="5"/>
    <x v="0"/>
    <x v="0"/>
  </r>
  <r>
    <x v="2"/>
    <x v="42"/>
    <x v="1"/>
    <x v="3"/>
    <x v="1"/>
    <x v="0"/>
    <x v="0"/>
    <n v="20"/>
    <x v="5"/>
    <x v="0"/>
    <x v="0"/>
  </r>
  <r>
    <x v="2"/>
    <x v="42"/>
    <x v="1"/>
    <x v="3"/>
    <x v="1"/>
    <x v="1"/>
    <x v="1"/>
    <n v="23"/>
    <x v="5"/>
    <x v="0"/>
    <x v="0"/>
  </r>
  <r>
    <x v="2"/>
    <x v="42"/>
    <x v="1"/>
    <x v="3"/>
    <x v="1"/>
    <x v="2"/>
    <x v="2"/>
    <n v="18"/>
    <x v="5"/>
    <x v="0"/>
    <x v="0"/>
  </r>
  <r>
    <x v="2"/>
    <x v="42"/>
    <x v="1"/>
    <x v="3"/>
    <x v="1"/>
    <x v="3"/>
    <x v="3"/>
    <n v="9"/>
    <x v="5"/>
    <x v="0"/>
    <x v="0"/>
  </r>
  <r>
    <x v="2"/>
    <x v="42"/>
    <x v="1"/>
    <x v="3"/>
    <x v="1"/>
    <x v="4"/>
    <x v="4"/>
    <n v="17"/>
    <x v="5"/>
    <x v="0"/>
    <x v="0"/>
  </r>
  <r>
    <x v="2"/>
    <x v="42"/>
    <x v="1"/>
    <x v="3"/>
    <x v="1"/>
    <x v="5"/>
    <x v="5"/>
    <n v="6"/>
    <x v="5"/>
    <x v="0"/>
    <x v="0"/>
  </r>
  <r>
    <x v="2"/>
    <x v="42"/>
    <x v="1"/>
    <x v="3"/>
    <x v="1"/>
    <x v="6"/>
    <x v="6"/>
    <n v="40"/>
    <x v="5"/>
    <x v="0"/>
    <x v="0"/>
  </r>
  <r>
    <x v="2"/>
    <x v="42"/>
    <x v="1"/>
    <x v="3"/>
    <x v="1"/>
    <x v="7"/>
    <x v="7"/>
    <n v="11"/>
    <x v="5"/>
    <x v="0"/>
    <x v="0"/>
  </r>
  <r>
    <x v="2"/>
    <x v="42"/>
    <x v="1"/>
    <x v="4"/>
    <x v="0"/>
    <x v="0"/>
    <x v="0"/>
    <m/>
    <x v="5"/>
    <x v="0"/>
    <x v="0"/>
  </r>
  <r>
    <x v="2"/>
    <x v="42"/>
    <x v="1"/>
    <x v="4"/>
    <x v="0"/>
    <x v="1"/>
    <x v="1"/>
    <m/>
    <x v="5"/>
    <x v="0"/>
    <x v="0"/>
  </r>
  <r>
    <x v="2"/>
    <x v="42"/>
    <x v="1"/>
    <x v="4"/>
    <x v="0"/>
    <x v="2"/>
    <x v="2"/>
    <m/>
    <x v="5"/>
    <x v="0"/>
    <x v="0"/>
  </r>
  <r>
    <x v="2"/>
    <x v="42"/>
    <x v="1"/>
    <x v="4"/>
    <x v="0"/>
    <x v="3"/>
    <x v="3"/>
    <m/>
    <x v="5"/>
    <x v="0"/>
    <x v="0"/>
  </r>
  <r>
    <x v="2"/>
    <x v="42"/>
    <x v="1"/>
    <x v="4"/>
    <x v="0"/>
    <x v="4"/>
    <x v="4"/>
    <m/>
    <x v="5"/>
    <x v="0"/>
    <x v="0"/>
  </r>
  <r>
    <x v="2"/>
    <x v="42"/>
    <x v="1"/>
    <x v="4"/>
    <x v="0"/>
    <x v="5"/>
    <x v="5"/>
    <m/>
    <x v="5"/>
    <x v="0"/>
    <x v="0"/>
  </r>
  <r>
    <x v="2"/>
    <x v="42"/>
    <x v="1"/>
    <x v="4"/>
    <x v="0"/>
    <x v="6"/>
    <x v="6"/>
    <n v="1"/>
    <x v="5"/>
    <x v="0"/>
    <x v="0"/>
  </r>
  <r>
    <x v="2"/>
    <x v="42"/>
    <x v="1"/>
    <x v="4"/>
    <x v="0"/>
    <x v="7"/>
    <x v="7"/>
    <n v="0"/>
    <x v="5"/>
    <x v="0"/>
    <x v="0"/>
  </r>
  <r>
    <x v="2"/>
    <x v="42"/>
    <x v="1"/>
    <x v="5"/>
    <x v="1"/>
    <x v="0"/>
    <x v="0"/>
    <n v="223"/>
    <x v="5"/>
    <x v="0"/>
    <x v="0"/>
  </r>
  <r>
    <x v="2"/>
    <x v="42"/>
    <x v="1"/>
    <x v="5"/>
    <x v="1"/>
    <x v="1"/>
    <x v="1"/>
    <n v="173"/>
    <x v="5"/>
    <x v="0"/>
    <x v="0"/>
  </r>
  <r>
    <x v="2"/>
    <x v="42"/>
    <x v="1"/>
    <x v="5"/>
    <x v="1"/>
    <x v="2"/>
    <x v="2"/>
    <n v="153"/>
    <x v="5"/>
    <x v="0"/>
    <x v="0"/>
  </r>
  <r>
    <x v="2"/>
    <x v="42"/>
    <x v="1"/>
    <x v="5"/>
    <x v="1"/>
    <x v="3"/>
    <x v="3"/>
    <n v="268"/>
    <x v="5"/>
    <x v="0"/>
    <x v="0"/>
  </r>
  <r>
    <x v="2"/>
    <x v="42"/>
    <x v="1"/>
    <x v="5"/>
    <x v="1"/>
    <x v="4"/>
    <x v="4"/>
    <n v="227"/>
    <x v="5"/>
    <x v="0"/>
    <x v="0"/>
  </r>
  <r>
    <x v="2"/>
    <x v="42"/>
    <x v="1"/>
    <x v="5"/>
    <x v="1"/>
    <x v="5"/>
    <x v="5"/>
    <n v="226"/>
    <x v="5"/>
    <x v="0"/>
    <x v="0"/>
  </r>
  <r>
    <x v="2"/>
    <x v="42"/>
    <x v="1"/>
    <x v="5"/>
    <x v="1"/>
    <x v="6"/>
    <x v="6"/>
    <n v="129"/>
    <x v="5"/>
    <x v="0"/>
    <x v="0"/>
  </r>
  <r>
    <x v="2"/>
    <x v="42"/>
    <x v="1"/>
    <x v="5"/>
    <x v="1"/>
    <x v="7"/>
    <x v="7"/>
    <n v="291"/>
    <x v="5"/>
    <x v="0"/>
    <x v="0"/>
  </r>
  <r>
    <x v="2"/>
    <x v="43"/>
    <x v="0"/>
    <x v="0"/>
    <x v="0"/>
    <x v="0"/>
    <x v="0"/>
    <n v="30"/>
    <x v="2"/>
    <x v="0"/>
    <x v="0"/>
  </r>
  <r>
    <x v="2"/>
    <x v="43"/>
    <x v="0"/>
    <x v="0"/>
    <x v="0"/>
    <x v="1"/>
    <x v="1"/>
    <n v="35"/>
    <x v="2"/>
    <x v="0"/>
    <x v="0"/>
  </r>
  <r>
    <x v="2"/>
    <x v="43"/>
    <x v="0"/>
    <x v="0"/>
    <x v="0"/>
    <x v="2"/>
    <x v="2"/>
    <n v="116"/>
    <x v="2"/>
    <x v="0"/>
    <x v="0"/>
  </r>
  <r>
    <x v="2"/>
    <x v="43"/>
    <x v="0"/>
    <x v="0"/>
    <x v="0"/>
    <x v="3"/>
    <x v="3"/>
    <n v="162"/>
    <x v="2"/>
    <x v="0"/>
    <x v="0"/>
  </r>
  <r>
    <x v="2"/>
    <x v="43"/>
    <x v="0"/>
    <x v="0"/>
    <x v="0"/>
    <x v="4"/>
    <x v="4"/>
    <n v="51"/>
    <x v="2"/>
    <x v="0"/>
    <x v="0"/>
  </r>
  <r>
    <x v="2"/>
    <x v="43"/>
    <x v="0"/>
    <x v="0"/>
    <x v="0"/>
    <x v="5"/>
    <x v="5"/>
    <n v="174"/>
    <x v="2"/>
    <x v="0"/>
    <x v="0"/>
  </r>
  <r>
    <x v="2"/>
    <x v="43"/>
    <x v="0"/>
    <x v="0"/>
    <x v="0"/>
    <x v="6"/>
    <x v="6"/>
    <n v="241"/>
    <x v="2"/>
    <x v="0"/>
    <x v="0"/>
  </r>
  <r>
    <x v="2"/>
    <x v="43"/>
    <x v="0"/>
    <x v="0"/>
    <x v="0"/>
    <x v="7"/>
    <x v="7"/>
    <n v="28"/>
    <x v="2"/>
    <x v="0"/>
    <x v="0"/>
  </r>
  <r>
    <x v="2"/>
    <x v="43"/>
    <x v="0"/>
    <x v="1"/>
    <x v="0"/>
    <x v="0"/>
    <x v="0"/>
    <n v="477"/>
    <x v="2"/>
    <x v="0"/>
    <x v="0"/>
  </r>
  <r>
    <x v="2"/>
    <x v="43"/>
    <x v="0"/>
    <x v="1"/>
    <x v="0"/>
    <x v="1"/>
    <x v="1"/>
    <n v="453"/>
    <x v="2"/>
    <x v="0"/>
    <x v="0"/>
  </r>
  <r>
    <x v="2"/>
    <x v="43"/>
    <x v="0"/>
    <x v="1"/>
    <x v="0"/>
    <x v="2"/>
    <x v="2"/>
    <n v="530"/>
    <x v="2"/>
    <x v="0"/>
    <x v="0"/>
  </r>
  <r>
    <x v="2"/>
    <x v="43"/>
    <x v="0"/>
    <x v="1"/>
    <x v="0"/>
    <x v="3"/>
    <x v="3"/>
    <n v="577"/>
    <x v="2"/>
    <x v="0"/>
    <x v="0"/>
  </r>
  <r>
    <x v="2"/>
    <x v="43"/>
    <x v="0"/>
    <x v="1"/>
    <x v="0"/>
    <x v="4"/>
    <x v="4"/>
    <n v="466"/>
    <x v="2"/>
    <x v="0"/>
    <x v="0"/>
  </r>
  <r>
    <x v="2"/>
    <x v="43"/>
    <x v="0"/>
    <x v="1"/>
    <x v="0"/>
    <x v="5"/>
    <x v="5"/>
    <n v="507"/>
    <x v="2"/>
    <x v="0"/>
    <x v="0"/>
  </r>
  <r>
    <x v="2"/>
    <x v="43"/>
    <x v="0"/>
    <x v="1"/>
    <x v="0"/>
    <x v="6"/>
    <x v="6"/>
    <n v="231"/>
    <x v="2"/>
    <x v="0"/>
    <x v="0"/>
  </r>
  <r>
    <x v="2"/>
    <x v="43"/>
    <x v="0"/>
    <x v="1"/>
    <x v="0"/>
    <x v="7"/>
    <x v="7"/>
    <n v="493"/>
    <x v="2"/>
    <x v="0"/>
    <x v="0"/>
  </r>
  <r>
    <x v="2"/>
    <x v="43"/>
    <x v="0"/>
    <x v="2"/>
    <x v="0"/>
    <x v="0"/>
    <x v="0"/>
    <n v="1047"/>
    <x v="2"/>
    <x v="0"/>
    <x v="0"/>
  </r>
  <r>
    <x v="2"/>
    <x v="43"/>
    <x v="0"/>
    <x v="2"/>
    <x v="0"/>
    <x v="1"/>
    <x v="1"/>
    <n v="896"/>
    <x v="2"/>
    <x v="0"/>
    <x v="0"/>
  </r>
  <r>
    <x v="2"/>
    <x v="43"/>
    <x v="0"/>
    <x v="2"/>
    <x v="0"/>
    <x v="2"/>
    <x v="2"/>
    <n v="1087"/>
    <x v="2"/>
    <x v="0"/>
    <x v="0"/>
  </r>
  <r>
    <x v="2"/>
    <x v="43"/>
    <x v="0"/>
    <x v="2"/>
    <x v="0"/>
    <x v="3"/>
    <x v="3"/>
    <n v="955"/>
    <x v="2"/>
    <x v="0"/>
    <x v="0"/>
  </r>
  <r>
    <x v="2"/>
    <x v="43"/>
    <x v="0"/>
    <x v="2"/>
    <x v="0"/>
    <x v="4"/>
    <x v="4"/>
    <n v="1051"/>
    <x v="2"/>
    <x v="0"/>
    <x v="0"/>
  </r>
  <r>
    <x v="2"/>
    <x v="43"/>
    <x v="0"/>
    <x v="2"/>
    <x v="0"/>
    <x v="5"/>
    <x v="5"/>
    <n v="928"/>
    <x v="2"/>
    <x v="0"/>
    <x v="0"/>
  </r>
  <r>
    <x v="2"/>
    <x v="43"/>
    <x v="0"/>
    <x v="2"/>
    <x v="0"/>
    <x v="6"/>
    <x v="6"/>
    <n v="471"/>
    <x v="2"/>
    <x v="0"/>
    <x v="0"/>
  </r>
  <r>
    <x v="2"/>
    <x v="43"/>
    <x v="0"/>
    <x v="2"/>
    <x v="0"/>
    <x v="7"/>
    <x v="7"/>
    <n v="985"/>
    <x v="2"/>
    <x v="0"/>
    <x v="0"/>
  </r>
  <r>
    <x v="2"/>
    <x v="43"/>
    <x v="0"/>
    <x v="3"/>
    <x v="1"/>
    <x v="0"/>
    <x v="0"/>
    <n v="0"/>
    <x v="2"/>
    <x v="0"/>
    <x v="0"/>
  </r>
  <r>
    <x v="2"/>
    <x v="43"/>
    <x v="0"/>
    <x v="3"/>
    <x v="1"/>
    <x v="1"/>
    <x v="1"/>
    <n v="137"/>
    <x v="2"/>
    <x v="0"/>
    <x v="0"/>
  </r>
  <r>
    <x v="2"/>
    <x v="43"/>
    <x v="0"/>
    <x v="3"/>
    <x v="1"/>
    <x v="2"/>
    <x v="2"/>
    <n v="12"/>
    <x v="2"/>
    <x v="0"/>
    <x v="0"/>
  </r>
  <r>
    <x v="2"/>
    <x v="43"/>
    <x v="0"/>
    <x v="3"/>
    <x v="1"/>
    <x v="3"/>
    <x v="3"/>
    <n v="5"/>
    <x v="2"/>
    <x v="0"/>
    <x v="0"/>
  </r>
  <r>
    <x v="2"/>
    <x v="43"/>
    <x v="0"/>
    <x v="3"/>
    <x v="1"/>
    <x v="4"/>
    <x v="4"/>
    <n v="0"/>
    <x v="2"/>
    <x v="0"/>
    <x v="0"/>
  </r>
  <r>
    <x v="2"/>
    <x v="43"/>
    <x v="0"/>
    <x v="3"/>
    <x v="1"/>
    <x v="5"/>
    <x v="5"/>
    <n v="0"/>
    <x v="2"/>
    <x v="0"/>
    <x v="0"/>
  </r>
  <r>
    <x v="2"/>
    <x v="43"/>
    <x v="0"/>
    <x v="3"/>
    <x v="1"/>
    <x v="6"/>
    <x v="6"/>
    <n v="25"/>
    <x v="2"/>
    <x v="0"/>
    <x v="0"/>
  </r>
  <r>
    <x v="2"/>
    <x v="43"/>
    <x v="0"/>
    <x v="3"/>
    <x v="1"/>
    <x v="7"/>
    <x v="7"/>
    <n v="34"/>
    <x v="2"/>
    <x v="0"/>
    <x v="0"/>
  </r>
  <r>
    <x v="2"/>
    <x v="43"/>
    <x v="0"/>
    <x v="4"/>
    <x v="0"/>
    <x v="0"/>
    <x v="0"/>
    <n v="39"/>
    <x v="2"/>
    <x v="0"/>
    <x v="0"/>
  </r>
  <r>
    <x v="2"/>
    <x v="43"/>
    <x v="0"/>
    <x v="4"/>
    <x v="0"/>
    <x v="1"/>
    <x v="1"/>
    <n v="89"/>
    <x v="2"/>
    <x v="0"/>
    <x v="0"/>
  </r>
  <r>
    <x v="2"/>
    <x v="43"/>
    <x v="0"/>
    <x v="4"/>
    <x v="0"/>
    <x v="2"/>
    <x v="2"/>
    <n v="34"/>
    <x v="2"/>
    <x v="0"/>
    <x v="0"/>
  </r>
  <r>
    <x v="2"/>
    <x v="43"/>
    <x v="0"/>
    <x v="4"/>
    <x v="0"/>
    <x v="3"/>
    <x v="3"/>
    <n v="102"/>
    <x v="2"/>
    <x v="0"/>
    <x v="0"/>
  </r>
  <r>
    <x v="2"/>
    <x v="43"/>
    <x v="0"/>
    <x v="4"/>
    <x v="0"/>
    <x v="4"/>
    <x v="4"/>
    <n v="19"/>
    <x v="2"/>
    <x v="0"/>
    <x v="0"/>
  </r>
  <r>
    <x v="2"/>
    <x v="43"/>
    <x v="0"/>
    <x v="4"/>
    <x v="0"/>
    <x v="5"/>
    <x v="5"/>
    <n v="29"/>
    <x v="2"/>
    <x v="0"/>
    <x v="0"/>
  </r>
  <r>
    <x v="2"/>
    <x v="43"/>
    <x v="0"/>
    <x v="4"/>
    <x v="0"/>
    <x v="6"/>
    <x v="6"/>
    <n v="3"/>
    <x v="2"/>
    <x v="0"/>
    <x v="0"/>
  </r>
  <r>
    <x v="2"/>
    <x v="43"/>
    <x v="0"/>
    <x v="4"/>
    <x v="0"/>
    <x v="7"/>
    <x v="7"/>
    <n v="72"/>
    <x v="2"/>
    <x v="0"/>
    <x v="0"/>
  </r>
  <r>
    <x v="2"/>
    <x v="43"/>
    <x v="0"/>
    <x v="5"/>
    <x v="1"/>
    <x v="0"/>
    <x v="0"/>
    <n v="161"/>
    <x v="2"/>
    <x v="0"/>
    <x v="0"/>
  </r>
  <r>
    <x v="2"/>
    <x v="43"/>
    <x v="0"/>
    <x v="5"/>
    <x v="1"/>
    <x v="1"/>
    <x v="1"/>
    <n v="120"/>
    <x v="2"/>
    <x v="0"/>
    <x v="0"/>
  </r>
  <r>
    <x v="2"/>
    <x v="43"/>
    <x v="0"/>
    <x v="5"/>
    <x v="1"/>
    <x v="2"/>
    <x v="2"/>
    <n v="123"/>
    <x v="2"/>
    <x v="0"/>
    <x v="0"/>
  </r>
  <r>
    <x v="2"/>
    <x v="43"/>
    <x v="0"/>
    <x v="5"/>
    <x v="1"/>
    <x v="3"/>
    <x v="3"/>
    <n v="146"/>
    <x v="2"/>
    <x v="0"/>
    <x v="0"/>
  </r>
  <r>
    <x v="2"/>
    <x v="43"/>
    <x v="0"/>
    <x v="5"/>
    <x v="1"/>
    <x v="4"/>
    <x v="4"/>
    <n v="139"/>
    <x v="2"/>
    <x v="0"/>
    <x v="0"/>
  </r>
  <r>
    <x v="2"/>
    <x v="43"/>
    <x v="0"/>
    <x v="5"/>
    <x v="1"/>
    <x v="5"/>
    <x v="5"/>
    <n v="142"/>
    <x v="2"/>
    <x v="0"/>
    <x v="0"/>
  </r>
  <r>
    <x v="2"/>
    <x v="43"/>
    <x v="0"/>
    <x v="5"/>
    <x v="1"/>
    <x v="6"/>
    <x v="6"/>
    <n v="414"/>
    <x v="2"/>
    <x v="0"/>
    <x v="0"/>
  </r>
  <r>
    <x v="2"/>
    <x v="43"/>
    <x v="0"/>
    <x v="5"/>
    <x v="1"/>
    <x v="7"/>
    <x v="7"/>
    <n v="130"/>
    <x v="2"/>
    <x v="0"/>
    <x v="0"/>
  </r>
  <r>
    <x v="2"/>
    <x v="43"/>
    <x v="1"/>
    <x v="0"/>
    <x v="0"/>
    <x v="0"/>
    <x v="0"/>
    <n v="14"/>
    <x v="2"/>
    <x v="0"/>
    <x v="0"/>
  </r>
  <r>
    <x v="2"/>
    <x v="43"/>
    <x v="1"/>
    <x v="0"/>
    <x v="0"/>
    <x v="1"/>
    <x v="1"/>
    <n v="1"/>
    <x v="2"/>
    <x v="0"/>
    <x v="0"/>
  </r>
  <r>
    <x v="2"/>
    <x v="43"/>
    <x v="1"/>
    <x v="0"/>
    <x v="0"/>
    <x v="2"/>
    <x v="2"/>
    <n v="0"/>
    <x v="2"/>
    <x v="0"/>
    <x v="0"/>
  </r>
  <r>
    <x v="2"/>
    <x v="43"/>
    <x v="1"/>
    <x v="0"/>
    <x v="0"/>
    <x v="3"/>
    <x v="3"/>
    <n v="20"/>
    <x v="2"/>
    <x v="0"/>
    <x v="0"/>
  </r>
  <r>
    <x v="2"/>
    <x v="43"/>
    <x v="1"/>
    <x v="0"/>
    <x v="0"/>
    <x v="4"/>
    <x v="4"/>
    <n v="29"/>
    <x v="2"/>
    <x v="0"/>
    <x v="0"/>
  </r>
  <r>
    <x v="2"/>
    <x v="43"/>
    <x v="1"/>
    <x v="0"/>
    <x v="0"/>
    <x v="5"/>
    <x v="5"/>
    <n v="98"/>
    <x v="2"/>
    <x v="0"/>
    <x v="0"/>
  </r>
  <r>
    <x v="2"/>
    <x v="43"/>
    <x v="1"/>
    <x v="0"/>
    <x v="0"/>
    <x v="6"/>
    <x v="6"/>
    <n v="122"/>
    <x v="2"/>
    <x v="0"/>
    <x v="0"/>
  </r>
  <r>
    <x v="2"/>
    <x v="43"/>
    <x v="1"/>
    <x v="0"/>
    <x v="0"/>
    <x v="7"/>
    <x v="7"/>
    <n v="10"/>
    <x v="2"/>
    <x v="0"/>
    <x v="0"/>
  </r>
  <r>
    <x v="2"/>
    <x v="43"/>
    <x v="1"/>
    <x v="1"/>
    <x v="0"/>
    <x v="0"/>
    <x v="0"/>
    <n v="275"/>
    <x v="2"/>
    <x v="0"/>
    <x v="0"/>
  </r>
  <r>
    <x v="2"/>
    <x v="43"/>
    <x v="1"/>
    <x v="1"/>
    <x v="0"/>
    <x v="1"/>
    <x v="1"/>
    <n v="271"/>
    <x v="2"/>
    <x v="0"/>
    <x v="0"/>
  </r>
  <r>
    <x v="2"/>
    <x v="43"/>
    <x v="1"/>
    <x v="1"/>
    <x v="0"/>
    <x v="2"/>
    <x v="2"/>
    <n v="357"/>
    <x v="2"/>
    <x v="0"/>
    <x v="0"/>
  </r>
  <r>
    <x v="2"/>
    <x v="43"/>
    <x v="1"/>
    <x v="1"/>
    <x v="0"/>
    <x v="3"/>
    <x v="3"/>
    <n v="332"/>
    <x v="2"/>
    <x v="0"/>
    <x v="0"/>
  </r>
  <r>
    <x v="2"/>
    <x v="43"/>
    <x v="1"/>
    <x v="1"/>
    <x v="0"/>
    <x v="4"/>
    <x v="4"/>
    <n v="246"/>
    <x v="2"/>
    <x v="0"/>
    <x v="0"/>
  </r>
  <r>
    <x v="2"/>
    <x v="43"/>
    <x v="1"/>
    <x v="1"/>
    <x v="0"/>
    <x v="5"/>
    <x v="5"/>
    <n v="258"/>
    <x v="2"/>
    <x v="0"/>
    <x v="0"/>
  </r>
  <r>
    <x v="2"/>
    <x v="43"/>
    <x v="1"/>
    <x v="1"/>
    <x v="0"/>
    <x v="6"/>
    <x v="6"/>
    <n v="128"/>
    <x v="2"/>
    <x v="0"/>
    <x v="0"/>
  </r>
  <r>
    <x v="2"/>
    <x v="43"/>
    <x v="1"/>
    <x v="1"/>
    <x v="0"/>
    <x v="7"/>
    <x v="7"/>
    <n v="260"/>
    <x v="2"/>
    <x v="0"/>
    <x v="0"/>
  </r>
  <r>
    <x v="2"/>
    <x v="43"/>
    <x v="1"/>
    <x v="2"/>
    <x v="0"/>
    <x v="0"/>
    <x v="0"/>
    <n v="518"/>
    <x v="2"/>
    <x v="0"/>
    <x v="0"/>
  </r>
  <r>
    <x v="2"/>
    <x v="43"/>
    <x v="1"/>
    <x v="2"/>
    <x v="0"/>
    <x v="1"/>
    <x v="1"/>
    <n v="410"/>
    <x v="2"/>
    <x v="0"/>
    <x v="0"/>
  </r>
  <r>
    <x v="2"/>
    <x v="43"/>
    <x v="1"/>
    <x v="2"/>
    <x v="0"/>
    <x v="2"/>
    <x v="2"/>
    <n v="474"/>
    <x v="2"/>
    <x v="0"/>
    <x v="0"/>
  </r>
  <r>
    <x v="2"/>
    <x v="43"/>
    <x v="1"/>
    <x v="2"/>
    <x v="0"/>
    <x v="3"/>
    <x v="3"/>
    <n v="484"/>
    <x v="2"/>
    <x v="0"/>
    <x v="0"/>
  </r>
  <r>
    <x v="2"/>
    <x v="43"/>
    <x v="1"/>
    <x v="2"/>
    <x v="0"/>
    <x v="4"/>
    <x v="4"/>
    <n v="502"/>
    <x v="2"/>
    <x v="0"/>
    <x v="0"/>
  </r>
  <r>
    <x v="2"/>
    <x v="43"/>
    <x v="1"/>
    <x v="2"/>
    <x v="0"/>
    <x v="5"/>
    <x v="5"/>
    <n v="447"/>
    <x v="2"/>
    <x v="0"/>
    <x v="0"/>
  </r>
  <r>
    <x v="2"/>
    <x v="43"/>
    <x v="1"/>
    <x v="2"/>
    <x v="0"/>
    <x v="6"/>
    <x v="6"/>
    <n v="276"/>
    <x v="2"/>
    <x v="0"/>
    <x v="0"/>
  </r>
  <r>
    <x v="2"/>
    <x v="43"/>
    <x v="1"/>
    <x v="2"/>
    <x v="0"/>
    <x v="7"/>
    <x v="7"/>
    <n v="466"/>
    <x v="2"/>
    <x v="0"/>
    <x v="0"/>
  </r>
  <r>
    <x v="2"/>
    <x v="43"/>
    <x v="1"/>
    <x v="3"/>
    <x v="1"/>
    <x v="0"/>
    <x v="0"/>
    <n v="16"/>
    <x v="2"/>
    <x v="0"/>
    <x v="0"/>
  </r>
  <r>
    <x v="2"/>
    <x v="43"/>
    <x v="1"/>
    <x v="3"/>
    <x v="1"/>
    <x v="1"/>
    <x v="1"/>
    <n v="129"/>
    <x v="2"/>
    <x v="0"/>
    <x v="0"/>
  </r>
  <r>
    <x v="2"/>
    <x v="43"/>
    <x v="1"/>
    <x v="3"/>
    <x v="1"/>
    <x v="2"/>
    <x v="2"/>
    <n v="89"/>
    <x v="2"/>
    <x v="0"/>
    <x v="0"/>
  </r>
  <r>
    <x v="2"/>
    <x v="43"/>
    <x v="1"/>
    <x v="3"/>
    <x v="1"/>
    <x v="3"/>
    <x v="3"/>
    <n v="3"/>
    <x v="2"/>
    <x v="0"/>
    <x v="0"/>
  </r>
  <r>
    <x v="2"/>
    <x v="43"/>
    <x v="1"/>
    <x v="3"/>
    <x v="1"/>
    <x v="4"/>
    <x v="4"/>
    <n v="12"/>
    <x v="2"/>
    <x v="0"/>
    <x v="0"/>
  </r>
  <r>
    <x v="2"/>
    <x v="43"/>
    <x v="1"/>
    <x v="3"/>
    <x v="1"/>
    <x v="5"/>
    <x v="5"/>
    <n v="0"/>
    <x v="2"/>
    <x v="0"/>
    <x v="0"/>
  </r>
  <r>
    <x v="2"/>
    <x v="43"/>
    <x v="1"/>
    <x v="3"/>
    <x v="1"/>
    <x v="6"/>
    <x v="6"/>
    <n v="16"/>
    <x v="2"/>
    <x v="0"/>
    <x v="0"/>
  </r>
  <r>
    <x v="2"/>
    <x v="43"/>
    <x v="1"/>
    <x v="3"/>
    <x v="1"/>
    <x v="7"/>
    <x v="7"/>
    <n v="2"/>
    <x v="2"/>
    <x v="0"/>
    <x v="0"/>
  </r>
  <r>
    <x v="2"/>
    <x v="43"/>
    <x v="1"/>
    <x v="4"/>
    <x v="0"/>
    <x v="0"/>
    <x v="0"/>
    <n v="15"/>
    <x v="2"/>
    <x v="0"/>
    <x v="0"/>
  </r>
  <r>
    <x v="2"/>
    <x v="43"/>
    <x v="1"/>
    <x v="4"/>
    <x v="0"/>
    <x v="1"/>
    <x v="1"/>
    <n v="36"/>
    <x v="2"/>
    <x v="0"/>
    <x v="0"/>
  </r>
  <r>
    <x v="2"/>
    <x v="43"/>
    <x v="1"/>
    <x v="4"/>
    <x v="0"/>
    <x v="2"/>
    <x v="2"/>
    <n v="18"/>
    <x v="2"/>
    <x v="0"/>
    <x v="0"/>
  </r>
  <r>
    <x v="2"/>
    <x v="43"/>
    <x v="1"/>
    <x v="4"/>
    <x v="0"/>
    <x v="3"/>
    <x v="3"/>
    <n v="4"/>
    <x v="2"/>
    <x v="0"/>
    <x v="0"/>
  </r>
  <r>
    <x v="2"/>
    <x v="43"/>
    <x v="1"/>
    <x v="4"/>
    <x v="0"/>
    <x v="4"/>
    <x v="4"/>
    <n v="8"/>
    <x v="2"/>
    <x v="0"/>
    <x v="0"/>
  </r>
  <r>
    <x v="2"/>
    <x v="43"/>
    <x v="1"/>
    <x v="4"/>
    <x v="0"/>
    <x v="5"/>
    <x v="5"/>
    <n v="5"/>
    <x v="2"/>
    <x v="0"/>
    <x v="0"/>
  </r>
  <r>
    <x v="2"/>
    <x v="43"/>
    <x v="1"/>
    <x v="4"/>
    <x v="0"/>
    <x v="6"/>
    <x v="6"/>
    <n v="0"/>
    <x v="2"/>
    <x v="0"/>
    <x v="0"/>
  </r>
  <r>
    <x v="2"/>
    <x v="43"/>
    <x v="1"/>
    <x v="4"/>
    <x v="0"/>
    <x v="7"/>
    <x v="7"/>
    <n v="6"/>
    <x v="2"/>
    <x v="0"/>
    <x v="0"/>
  </r>
  <r>
    <x v="2"/>
    <x v="43"/>
    <x v="1"/>
    <x v="5"/>
    <x v="1"/>
    <x v="0"/>
    <x v="0"/>
    <n v="52"/>
    <x v="2"/>
    <x v="0"/>
    <x v="0"/>
  </r>
  <r>
    <x v="2"/>
    <x v="43"/>
    <x v="1"/>
    <x v="5"/>
    <x v="1"/>
    <x v="1"/>
    <x v="1"/>
    <n v="35"/>
    <x v="2"/>
    <x v="0"/>
    <x v="0"/>
  </r>
  <r>
    <x v="2"/>
    <x v="43"/>
    <x v="1"/>
    <x v="5"/>
    <x v="1"/>
    <x v="2"/>
    <x v="2"/>
    <n v="54"/>
    <x v="2"/>
    <x v="0"/>
    <x v="0"/>
  </r>
  <r>
    <x v="2"/>
    <x v="43"/>
    <x v="1"/>
    <x v="5"/>
    <x v="1"/>
    <x v="3"/>
    <x v="3"/>
    <n v="76"/>
    <x v="2"/>
    <x v="0"/>
    <x v="0"/>
  </r>
  <r>
    <x v="2"/>
    <x v="43"/>
    <x v="1"/>
    <x v="5"/>
    <x v="1"/>
    <x v="4"/>
    <x v="4"/>
    <n v="37"/>
    <x v="2"/>
    <x v="0"/>
    <x v="0"/>
  </r>
  <r>
    <x v="2"/>
    <x v="43"/>
    <x v="1"/>
    <x v="5"/>
    <x v="1"/>
    <x v="5"/>
    <x v="5"/>
    <n v="76"/>
    <x v="2"/>
    <x v="0"/>
    <x v="0"/>
  </r>
  <r>
    <x v="2"/>
    <x v="43"/>
    <x v="1"/>
    <x v="5"/>
    <x v="1"/>
    <x v="6"/>
    <x v="6"/>
    <n v="200"/>
    <x v="2"/>
    <x v="0"/>
    <x v="0"/>
  </r>
  <r>
    <x v="2"/>
    <x v="43"/>
    <x v="1"/>
    <x v="5"/>
    <x v="1"/>
    <x v="7"/>
    <x v="7"/>
    <n v="40"/>
    <x v="2"/>
    <x v="0"/>
    <x v="0"/>
  </r>
  <r>
    <x v="2"/>
    <x v="44"/>
    <x v="0"/>
    <x v="0"/>
    <x v="0"/>
    <x v="0"/>
    <x v="0"/>
    <n v="214"/>
    <x v="3"/>
    <x v="0"/>
    <x v="0"/>
  </r>
  <r>
    <x v="2"/>
    <x v="44"/>
    <x v="0"/>
    <x v="0"/>
    <x v="0"/>
    <x v="1"/>
    <x v="1"/>
    <n v="123"/>
    <x v="3"/>
    <x v="0"/>
    <x v="0"/>
  </r>
  <r>
    <x v="2"/>
    <x v="44"/>
    <x v="0"/>
    <x v="0"/>
    <x v="0"/>
    <x v="2"/>
    <x v="2"/>
    <n v="154"/>
    <x v="3"/>
    <x v="0"/>
    <x v="0"/>
  </r>
  <r>
    <x v="2"/>
    <x v="44"/>
    <x v="0"/>
    <x v="0"/>
    <x v="0"/>
    <x v="3"/>
    <x v="3"/>
    <n v="196"/>
    <x v="3"/>
    <x v="0"/>
    <x v="0"/>
  </r>
  <r>
    <x v="2"/>
    <x v="44"/>
    <x v="0"/>
    <x v="0"/>
    <x v="0"/>
    <x v="4"/>
    <x v="4"/>
    <n v="144"/>
    <x v="3"/>
    <x v="0"/>
    <x v="0"/>
  </r>
  <r>
    <x v="2"/>
    <x v="44"/>
    <x v="0"/>
    <x v="0"/>
    <x v="0"/>
    <x v="5"/>
    <x v="5"/>
    <n v="158"/>
    <x v="3"/>
    <x v="0"/>
    <x v="0"/>
  </r>
  <r>
    <x v="2"/>
    <x v="44"/>
    <x v="0"/>
    <x v="0"/>
    <x v="0"/>
    <x v="6"/>
    <x v="6"/>
    <n v="197"/>
    <x v="3"/>
    <x v="0"/>
    <x v="0"/>
  </r>
  <r>
    <x v="2"/>
    <x v="44"/>
    <x v="0"/>
    <x v="0"/>
    <x v="0"/>
    <x v="7"/>
    <x v="7"/>
    <n v="193"/>
    <x v="3"/>
    <x v="0"/>
    <x v="0"/>
  </r>
  <r>
    <x v="2"/>
    <x v="44"/>
    <x v="0"/>
    <x v="1"/>
    <x v="0"/>
    <x v="0"/>
    <x v="0"/>
    <n v="498"/>
    <x v="3"/>
    <x v="0"/>
    <x v="0"/>
  </r>
  <r>
    <x v="2"/>
    <x v="44"/>
    <x v="0"/>
    <x v="1"/>
    <x v="0"/>
    <x v="1"/>
    <x v="1"/>
    <n v="381"/>
    <x v="3"/>
    <x v="0"/>
    <x v="0"/>
  </r>
  <r>
    <x v="2"/>
    <x v="44"/>
    <x v="0"/>
    <x v="1"/>
    <x v="0"/>
    <x v="2"/>
    <x v="2"/>
    <n v="362"/>
    <x v="3"/>
    <x v="0"/>
    <x v="0"/>
  </r>
  <r>
    <x v="2"/>
    <x v="44"/>
    <x v="0"/>
    <x v="1"/>
    <x v="0"/>
    <x v="3"/>
    <x v="3"/>
    <n v="657"/>
    <x v="3"/>
    <x v="0"/>
    <x v="0"/>
  </r>
  <r>
    <x v="2"/>
    <x v="44"/>
    <x v="0"/>
    <x v="1"/>
    <x v="0"/>
    <x v="4"/>
    <x v="4"/>
    <n v="323"/>
    <x v="3"/>
    <x v="0"/>
    <x v="0"/>
  </r>
  <r>
    <x v="2"/>
    <x v="44"/>
    <x v="0"/>
    <x v="1"/>
    <x v="0"/>
    <x v="5"/>
    <x v="5"/>
    <n v="563"/>
    <x v="3"/>
    <x v="0"/>
    <x v="0"/>
  </r>
  <r>
    <x v="2"/>
    <x v="44"/>
    <x v="0"/>
    <x v="1"/>
    <x v="0"/>
    <x v="6"/>
    <x v="6"/>
    <n v="324"/>
    <x v="3"/>
    <x v="0"/>
    <x v="0"/>
  </r>
  <r>
    <x v="2"/>
    <x v="44"/>
    <x v="0"/>
    <x v="1"/>
    <x v="0"/>
    <x v="7"/>
    <x v="7"/>
    <n v="561"/>
    <x v="3"/>
    <x v="0"/>
    <x v="0"/>
  </r>
  <r>
    <x v="2"/>
    <x v="44"/>
    <x v="0"/>
    <x v="2"/>
    <x v="0"/>
    <x v="0"/>
    <x v="0"/>
    <n v="917"/>
    <x v="3"/>
    <x v="0"/>
    <x v="0"/>
  </r>
  <r>
    <x v="2"/>
    <x v="44"/>
    <x v="0"/>
    <x v="2"/>
    <x v="0"/>
    <x v="1"/>
    <x v="1"/>
    <n v="808"/>
    <x v="3"/>
    <x v="0"/>
    <x v="0"/>
  </r>
  <r>
    <x v="2"/>
    <x v="44"/>
    <x v="0"/>
    <x v="2"/>
    <x v="0"/>
    <x v="2"/>
    <x v="2"/>
    <n v="746"/>
    <x v="3"/>
    <x v="0"/>
    <x v="0"/>
  </r>
  <r>
    <x v="2"/>
    <x v="44"/>
    <x v="0"/>
    <x v="2"/>
    <x v="0"/>
    <x v="3"/>
    <x v="3"/>
    <n v="1008"/>
    <x v="3"/>
    <x v="0"/>
    <x v="0"/>
  </r>
  <r>
    <x v="2"/>
    <x v="44"/>
    <x v="0"/>
    <x v="2"/>
    <x v="0"/>
    <x v="4"/>
    <x v="4"/>
    <n v="643"/>
    <x v="3"/>
    <x v="0"/>
    <x v="0"/>
  </r>
  <r>
    <x v="2"/>
    <x v="44"/>
    <x v="0"/>
    <x v="2"/>
    <x v="0"/>
    <x v="5"/>
    <x v="5"/>
    <n v="1078"/>
    <x v="3"/>
    <x v="0"/>
    <x v="0"/>
  </r>
  <r>
    <x v="2"/>
    <x v="44"/>
    <x v="0"/>
    <x v="2"/>
    <x v="0"/>
    <x v="6"/>
    <x v="6"/>
    <n v="613"/>
    <x v="3"/>
    <x v="0"/>
    <x v="0"/>
  </r>
  <r>
    <x v="2"/>
    <x v="44"/>
    <x v="0"/>
    <x v="2"/>
    <x v="0"/>
    <x v="7"/>
    <x v="7"/>
    <n v="873"/>
    <x v="3"/>
    <x v="0"/>
    <x v="0"/>
  </r>
  <r>
    <x v="2"/>
    <x v="44"/>
    <x v="0"/>
    <x v="3"/>
    <x v="1"/>
    <x v="0"/>
    <x v="0"/>
    <n v="20"/>
    <x v="3"/>
    <x v="0"/>
    <x v="0"/>
  </r>
  <r>
    <x v="2"/>
    <x v="44"/>
    <x v="0"/>
    <x v="3"/>
    <x v="1"/>
    <x v="1"/>
    <x v="1"/>
    <n v="15"/>
    <x v="3"/>
    <x v="0"/>
    <x v="0"/>
  </r>
  <r>
    <x v="2"/>
    <x v="44"/>
    <x v="0"/>
    <x v="3"/>
    <x v="1"/>
    <x v="2"/>
    <x v="2"/>
    <n v="4"/>
    <x v="3"/>
    <x v="0"/>
    <x v="0"/>
  </r>
  <r>
    <x v="2"/>
    <x v="44"/>
    <x v="0"/>
    <x v="3"/>
    <x v="1"/>
    <x v="3"/>
    <x v="3"/>
    <n v="14"/>
    <x v="3"/>
    <x v="0"/>
    <x v="0"/>
  </r>
  <r>
    <x v="2"/>
    <x v="44"/>
    <x v="0"/>
    <x v="3"/>
    <x v="1"/>
    <x v="4"/>
    <x v="4"/>
    <n v="19"/>
    <x v="3"/>
    <x v="0"/>
    <x v="0"/>
  </r>
  <r>
    <x v="2"/>
    <x v="44"/>
    <x v="0"/>
    <x v="3"/>
    <x v="1"/>
    <x v="5"/>
    <x v="5"/>
    <n v="22"/>
    <x v="3"/>
    <x v="0"/>
    <x v="0"/>
  </r>
  <r>
    <x v="2"/>
    <x v="44"/>
    <x v="0"/>
    <x v="3"/>
    <x v="1"/>
    <x v="6"/>
    <x v="6"/>
    <n v="15"/>
    <x v="3"/>
    <x v="0"/>
    <x v="0"/>
  </r>
  <r>
    <x v="2"/>
    <x v="44"/>
    <x v="0"/>
    <x v="3"/>
    <x v="1"/>
    <x v="7"/>
    <x v="7"/>
    <n v="55"/>
    <x v="3"/>
    <x v="0"/>
    <x v="0"/>
  </r>
  <r>
    <x v="2"/>
    <x v="44"/>
    <x v="0"/>
    <x v="4"/>
    <x v="0"/>
    <x v="0"/>
    <x v="0"/>
    <n v="56"/>
    <x v="3"/>
    <x v="0"/>
    <x v="0"/>
  </r>
  <r>
    <x v="2"/>
    <x v="44"/>
    <x v="0"/>
    <x v="4"/>
    <x v="0"/>
    <x v="1"/>
    <x v="1"/>
    <n v="100"/>
    <x v="3"/>
    <x v="0"/>
    <x v="0"/>
  </r>
  <r>
    <x v="2"/>
    <x v="44"/>
    <x v="0"/>
    <x v="4"/>
    <x v="0"/>
    <x v="2"/>
    <x v="2"/>
    <n v="37"/>
    <x v="3"/>
    <x v="0"/>
    <x v="0"/>
  </r>
  <r>
    <x v="2"/>
    <x v="44"/>
    <x v="0"/>
    <x v="4"/>
    <x v="0"/>
    <x v="3"/>
    <x v="3"/>
    <n v="100"/>
    <x v="3"/>
    <x v="0"/>
    <x v="0"/>
  </r>
  <r>
    <x v="2"/>
    <x v="44"/>
    <x v="0"/>
    <x v="4"/>
    <x v="0"/>
    <x v="4"/>
    <x v="4"/>
    <n v="44"/>
    <x v="3"/>
    <x v="0"/>
    <x v="0"/>
  </r>
  <r>
    <x v="2"/>
    <x v="44"/>
    <x v="0"/>
    <x v="4"/>
    <x v="0"/>
    <x v="5"/>
    <x v="5"/>
    <n v="99"/>
    <x v="3"/>
    <x v="0"/>
    <x v="0"/>
  </r>
  <r>
    <x v="2"/>
    <x v="44"/>
    <x v="0"/>
    <x v="4"/>
    <x v="0"/>
    <x v="6"/>
    <x v="6"/>
    <n v="14"/>
    <x v="3"/>
    <x v="0"/>
    <x v="0"/>
  </r>
  <r>
    <x v="2"/>
    <x v="44"/>
    <x v="0"/>
    <x v="4"/>
    <x v="0"/>
    <x v="7"/>
    <x v="7"/>
    <n v="79"/>
    <x v="3"/>
    <x v="0"/>
    <x v="0"/>
  </r>
  <r>
    <x v="2"/>
    <x v="44"/>
    <x v="0"/>
    <x v="5"/>
    <x v="1"/>
    <x v="0"/>
    <x v="0"/>
    <n v="180"/>
    <x v="3"/>
    <x v="0"/>
    <x v="0"/>
  </r>
  <r>
    <x v="2"/>
    <x v="44"/>
    <x v="0"/>
    <x v="5"/>
    <x v="1"/>
    <x v="1"/>
    <x v="1"/>
    <n v="122"/>
    <x v="3"/>
    <x v="0"/>
    <x v="0"/>
  </r>
  <r>
    <x v="2"/>
    <x v="44"/>
    <x v="0"/>
    <x v="5"/>
    <x v="1"/>
    <x v="2"/>
    <x v="2"/>
    <n v="138"/>
    <x v="3"/>
    <x v="0"/>
    <x v="0"/>
  </r>
  <r>
    <x v="2"/>
    <x v="44"/>
    <x v="0"/>
    <x v="5"/>
    <x v="1"/>
    <x v="3"/>
    <x v="3"/>
    <n v="131"/>
    <x v="3"/>
    <x v="0"/>
    <x v="0"/>
  </r>
  <r>
    <x v="2"/>
    <x v="44"/>
    <x v="0"/>
    <x v="5"/>
    <x v="1"/>
    <x v="4"/>
    <x v="4"/>
    <n v="89"/>
    <x v="3"/>
    <x v="0"/>
    <x v="0"/>
  </r>
  <r>
    <x v="2"/>
    <x v="44"/>
    <x v="0"/>
    <x v="5"/>
    <x v="1"/>
    <x v="5"/>
    <x v="5"/>
    <n v="126"/>
    <x v="3"/>
    <x v="0"/>
    <x v="0"/>
  </r>
  <r>
    <x v="2"/>
    <x v="44"/>
    <x v="0"/>
    <x v="5"/>
    <x v="1"/>
    <x v="6"/>
    <x v="6"/>
    <n v="114"/>
    <x v="3"/>
    <x v="0"/>
    <x v="0"/>
  </r>
  <r>
    <x v="2"/>
    <x v="44"/>
    <x v="0"/>
    <x v="5"/>
    <x v="1"/>
    <x v="7"/>
    <x v="7"/>
    <n v="148"/>
    <x v="3"/>
    <x v="0"/>
    <x v="0"/>
  </r>
  <r>
    <x v="2"/>
    <x v="44"/>
    <x v="1"/>
    <x v="0"/>
    <x v="0"/>
    <x v="0"/>
    <x v="0"/>
    <n v="24"/>
    <x v="3"/>
    <x v="0"/>
    <x v="0"/>
  </r>
  <r>
    <x v="2"/>
    <x v="44"/>
    <x v="1"/>
    <x v="0"/>
    <x v="0"/>
    <x v="1"/>
    <x v="1"/>
    <n v="50"/>
    <x v="3"/>
    <x v="0"/>
    <x v="0"/>
  </r>
  <r>
    <x v="2"/>
    <x v="44"/>
    <x v="1"/>
    <x v="0"/>
    <x v="0"/>
    <x v="2"/>
    <x v="2"/>
    <n v="9"/>
    <x v="3"/>
    <x v="0"/>
    <x v="0"/>
  </r>
  <r>
    <x v="2"/>
    <x v="44"/>
    <x v="1"/>
    <x v="0"/>
    <x v="0"/>
    <x v="3"/>
    <x v="3"/>
    <n v="14"/>
    <x v="3"/>
    <x v="0"/>
    <x v="0"/>
  </r>
  <r>
    <x v="2"/>
    <x v="44"/>
    <x v="1"/>
    <x v="0"/>
    <x v="0"/>
    <x v="4"/>
    <x v="4"/>
    <n v="28"/>
    <x v="3"/>
    <x v="0"/>
    <x v="0"/>
  </r>
  <r>
    <x v="2"/>
    <x v="44"/>
    <x v="1"/>
    <x v="0"/>
    <x v="0"/>
    <x v="5"/>
    <x v="5"/>
    <n v="1"/>
    <x v="3"/>
    <x v="0"/>
    <x v="0"/>
  </r>
  <r>
    <x v="2"/>
    <x v="44"/>
    <x v="1"/>
    <x v="0"/>
    <x v="0"/>
    <x v="6"/>
    <x v="6"/>
    <n v="32"/>
    <x v="3"/>
    <x v="0"/>
    <x v="0"/>
  </r>
  <r>
    <x v="2"/>
    <x v="44"/>
    <x v="1"/>
    <x v="0"/>
    <x v="0"/>
    <x v="7"/>
    <x v="7"/>
    <n v="30"/>
    <x v="3"/>
    <x v="0"/>
    <x v="0"/>
  </r>
  <r>
    <x v="2"/>
    <x v="44"/>
    <x v="1"/>
    <x v="1"/>
    <x v="0"/>
    <x v="0"/>
    <x v="0"/>
    <n v="210"/>
    <x v="3"/>
    <x v="0"/>
    <x v="0"/>
  </r>
  <r>
    <x v="2"/>
    <x v="44"/>
    <x v="1"/>
    <x v="1"/>
    <x v="0"/>
    <x v="1"/>
    <x v="1"/>
    <n v="253"/>
    <x v="3"/>
    <x v="0"/>
    <x v="0"/>
  </r>
  <r>
    <x v="2"/>
    <x v="44"/>
    <x v="1"/>
    <x v="1"/>
    <x v="0"/>
    <x v="2"/>
    <x v="2"/>
    <n v="159"/>
    <x v="3"/>
    <x v="0"/>
    <x v="0"/>
  </r>
  <r>
    <x v="2"/>
    <x v="44"/>
    <x v="1"/>
    <x v="1"/>
    <x v="0"/>
    <x v="3"/>
    <x v="3"/>
    <n v="305"/>
    <x v="3"/>
    <x v="0"/>
    <x v="0"/>
  </r>
  <r>
    <x v="2"/>
    <x v="44"/>
    <x v="1"/>
    <x v="1"/>
    <x v="0"/>
    <x v="4"/>
    <x v="4"/>
    <n v="139"/>
    <x v="3"/>
    <x v="0"/>
    <x v="0"/>
  </r>
  <r>
    <x v="2"/>
    <x v="44"/>
    <x v="1"/>
    <x v="1"/>
    <x v="0"/>
    <x v="5"/>
    <x v="5"/>
    <n v="161"/>
    <x v="3"/>
    <x v="0"/>
    <x v="0"/>
  </r>
  <r>
    <x v="2"/>
    <x v="44"/>
    <x v="1"/>
    <x v="1"/>
    <x v="0"/>
    <x v="6"/>
    <x v="6"/>
    <n v="121"/>
    <x v="3"/>
    <x v="0"/>
    <x v="0"/>
  </r>
  <r>
    <x v="2"/>
    <x v="44"/>
    <x v="1"/>
    <x v="1"/>
    <x v="0"/>
    <x v="7"/>
    <x v="7"/>
    <n v="296"/>
    <x v="3"/>
    <x v="0"/>
    <x v="0"/>
  </r>
  <r>
    <x v="2"/>
    <x v="44"/>
    <x v="1"/>
    <x v="2"/>
    <x v="0"/>
    <x v="0"/>
    <x v="0"/>
    <n v="365"/>
    <x v="3"/>
    <x v="0"/>
    <x v="0"/>
  </r>
  <r>
    <x v="2"/>
    <x v="44"/>
    <x v="1"/>
    <x v="2"/>
    <x v="0"/>
    <x v="1"/>
    <x v="1"/>
    <n v="508"/>
    <x v="3"/>
    <x v="0"/>
    <x v="0"/>
  </r>
  <r>
    <x v="2"/>
    <x v="44"/>
    <x v="1"/>
    <x v="2"/>
    <x v="0"/>
    <x v="2"/>
    <x v="2"/>
    <n v="264"/>
    <x v="3"/>
    <x v="0"/>
    <x v="0"/>
  </r>
  <r>
    <x v="2"/>
    <x v="44"/>
    <x v="1"/>
    <x v="2"/>
    <x v="0"/>
    <x v="3"/>
    <x v="3"/>
    <n v="407"/>
    <x v="3"/>
    <x v="0"/>
    <x v="0"/>
  </r>
  <r>
    <x v="2"/>
    <x v="44"/>
    <x v="1"/>
    <x v="2"/>
    <x v="0"/>
    <x v="4"/>
    <x v="4"/>
    <n v="231"/>
    <x v="3"/>
    <x v="0"/>
    <x v="0"/>
  </r>
  <r>
    <x v="2"/>
    <x v="44"/>
    <x v="1"/>
    <x v="2"/>
    <x v="0"/>
    <x v="5"/>
    <x v="5"/>
    <n v="295"/>
    <x v="3"/>
    <x v="0"/>
    <x v="0"/>
  </r>
  <r>
    <x v="2"/>
    <x v="44"/>
    <x v="1"/>
    <x v="2"/>
    <x v="0"/>
    <x v="6"/>
    <x v="6"/>
    <n v="226"/>
    <x v="3"/>
    <x v="0"/>
    <x v="0"/>
  </r>
  <r>
    <x v="2"/>
    <x v="44"/>
    <x v="1"/>
    <x v="2"/>
    <x v="0"/>
    <x v="7"/>
    <x v="7"/>
    <n v="381"/>
    <x v="3"/>
    <x v="0"/>
    <x v="0"/>
  </r>
  <r>
    <x v="2"/>
    <x v="44"/>
    <x v="1"/>
    <x v="3"/>
    <x v="1"/>
    <x v="0"/>
    <x v="0"/>
    <n v="0"/>
    <x v="3"/>
    <x v="0"/>
    <x v="0"/>
  </r>
  <r>
    <x v="2"/>
    <x v="44"/>
    <x v="1"/>
    <x v="3"/>
    <x v="1"/>
    <x v="1"/>
    <x v="1"/>
    <n v="3"/>
    <x v="3"/>
    <x v="0"/>
    <x v="0"/>
  </r>
  <r>
    <x v="2"/>
    <x v="44"/>
    <x v="1"/>
    <x v="3"/>
    <x v="1"/>
    <x v="2"/>
    <x v="2"/>
    <n v="0"/>
    <x v="3"/>
    <x v="0"/>
    <x v="0"/>
  </r>
  <r>
    <x v="2"/>
    <x v="44"/>
    <x v="1"/>
    <x v="3"/>
    <x v="1"/>
    <x v="3"/>
    <x v="3"/>
    <n v="0"/>
    <x v="3"/>
    <x v="0"/>
    <x v="0"/>
  </r>
  <r>
    <x v="2"/>
    <x v="44"/>
    <x v="1"/>
    <x v="3"/>
    <x v="1"/>
    <x v="4"/>
    <x v="4"/>
    <n v="0"/>
    <x v="3"/>
    <x v="0"/>
    <x v="0"/>
  </r>
  <r>
    <x v="2"/>
    <x v="44"/>
    <x v="1"/>
    <x v="3"/>
    <x v="1"/>
    <x v="5"/>
    <x v="5"/>
    <n v="0"/>
    <x v="3"/>
    <x v="0"/>
    <x v="0"/>
  </r>
  <r>
    <x v="2"/>
    <x v="44"/>
    <x v="1"/>
    <x v="3"/>
    <x v="1"/>
    <x v="6"/>
    <x v="6"/>
    <n v="0"/>
    <x v="3"/>
    <x v="0"/>
    <x v="0"/>
  </r>
  <r>
    <x v="2"/>
    <x v="44"/>
    <x v="1"/>
    <x v="3"/>
    <x v="1"/>
    <x v="7"/>
    <x v="7"/>
    <n v="3"/>
    <x v="3"/>
    <x v="0"/>
    <x v="0"/>
  </r>
  <r>
    <x v="2"/>
    <x v="44"/>
    <x v="1"/>
    <x v="4"/>
    <x v="0"/>
    <x v="0"/>
    <x v="0"/>
    <n v="10"/>
    <x v="3"/>
    <x v="0"/>
    <x v="0"/>
  </r>
  <r>
    <x v="2"/>
    <x v="44"/>
    <x v="1"/>
    <x v="4"/>
    <x v="0"/>
    <x v="1"/>
    <x v="1"/>
    <n v="23"/>
    <x v="3"/>
    <x v="0"/>
    <x v="0"/>
  </r>
  <r>
    <x v="2"/>
    <x v="44"/>
    <x v="1"/>
    <x v="4"/>
    <x v="0"/>
    <x v="2"/>
    <x v="2"/>
    <n v="2"/>
    <x v="3"/>
    <x v="0"/>
    <x v="0"/>
  </r>
  <r>
    <x v="2"/>
    <x v="44"/>
    <x v="1"/>
    <x v="4"/>
    <x v="0"/>
    <x v="3"/>
    <x v="3"/>
    <n v="10"/>
    <x v="3"/>
    <x v="0"/>
    <x v="0"/>
  </r>
  <r>
    <x v="2"/>
    <x v="44"/>
    <x v="1"/>
    <x v="4"/>
    <x v="0"/>
    <x v="4"/>
    <x v="4"/>
    <n v="0"/>
    <x v="3"/>
    <x v="0"/>
    <x v="0"/>
  </r>
  <r>
    <x v="2"/>
    <x v="44"/>
    <x v="1"/>
    <x v="4"/>
    <x v="0"/>
    <x v="5"/>
    <x v="5"/>
    <n v="27"/>
    <x v="3"/>
    <x v="0"/>
    <x v="0"/>
  </r>
  <r>
    <x v="2"/>
    <x v="44"/>
    <x v="1"/>
    <x v="4"/>
    <x v="0"/>
    <x v="6"/>
    <x v="6"/>
    <n v="2"/>
    <x v="3"/>
    <x v="0"/>
    <x v="0"/>
  </r>
  <r>
    <x v="2"/>
    <x v="44"/>
    <x v="1"/>
    <x v="4"/>
    <x v="0"/>
    <x v="7"/>
    <x v="7"/>
    <n v="10"/>
    <x v="3"/>
    <x v="0"/>
    <x v="0"/>
  </r>
  <r>
    <x v="2"/>
    <x v="44"/>
    <x v="1"/>
    <x v="5"/>
    <x v="1"/>
    <x v="0"/>
    <x v="0"/>
    <n v="62"/>
    <x v="3"/>
    <x v="0"/>
    <x v="0"/>
  </r>
  <r>
    <x v="2"/>
    <x v="44"/>
    <x v="1"/>
    <x v="5"/>
    <x v="1"/>
    <x v="1"/>
    <x v="1"/>
    <n v="59"/>
    <x v="3"/>
    <x v="0"/>
    <x v="0"/>
  </r>
  <r>
    <x v="2"/>
    <x v="44"/>
    <x v="1"/>
    <x v="5"/>
    <x v="1"/>
    <x v="2"/>
    <x v="2"/>
    <n v="25"/>
    <x v="3"/>
    <x v="0"/>
    <x v="0"/>
  </r>
  <r>
    <x v="2"/>
    <x v="44"/>
    <x v="1"/>
    <x v="5"/>
    <x v="1"/>
    <x v="3"/>
    <x v="3"/>
    <n v="15"/>
    <x v="3"/>
    <x v="0"/>
    <x v="0"/>
  </r>
  <r>
    <x v="2"/>
    <x v="44"/>
    <x v="1"/>
    <x v="5"/>
    <x v="1"/>
    <x v="4"/>
    <x v="4"/>
    <n v="18"/>
    <x v="3"/>
    <x v="0"/>
    <x v="0"/>
  </r>
  <r>
    <x v="2"/>
    <x v="44"/>
    <x v="1"/>
    <x v="5"/>
    <x v="1"/>
    <x v="5"/>
    <x v="5"/>
    <n v="14"/>
    <x v="3"/>
    <x v="0"/>
    <x v="0"/>
  </r>
  <r>
    <x v="2"/>
    <x v="44"/>
    <x v="1"/>
    <x v="5"/>
    <x v="1"/>
    <x v="6"/>
    <x v="6"/>
    <n v="14"/>
    <x v="3"/>
    <x v="0"/>
    <x v="0"/>
  </r>
  <r>
    <x v="2"/>
    <x v="44"/>
    <x v="1"/>
    <x v="5"/>
    <x v="1"/>
    <x v="7"/>
    <x v="7"/>
    <n v="14"/>
    <x v="3"/>
    <x v="0"/>
    <x v="0"/>
  </r>
  <r>
    <x v="2"/>
    <x v="45"/>
    <x v="0"/>
    <x v="0"/>
    <x v="0"/>
    <x v="0"/>
    <x v="0"/>
    <n v="718"/>
    <x v="4"/>
    <x v="0"/>
    <x v="0"/>
  </r>
  <r>
    <x v="2"/>
    <x v="45"/>
    <x v="0"/>
    <x v="0"/>
    <x v="0"/>
    <x v="1"/>
    <x v="1"/>
    <n v="518"/>
    <x v="4"/>
    <x v="0"/>
    <x v="0"/>
  </r>
  <r>
    <x v="2"/>
    <x v="45"/>
    <x v="0"/>
    <x v="0"/>
    <x v="0"/>
    <x v="2"/>
    <x v="2"/>
    <n v="779"/>
    <x v="4"/>
    <x v="0"/>
    <x v="0"/>
  </r>
  <r>
    <x v="2"/>
    <x v="45"/>
    <x v="0"/>
    <x v="0"/>
    <x v="0"/>
    <x v="3"/>
    <x v="3"/>
    <n v="550"/>
    <x v="4"/>
    <x v="0"/>
    <x v="0"/>
  </r>
  <r>
    <x v="2"/>
    <x v="45"/>
    <x v="0"/>
    <x v="0"/>
    <x v="0"/>
    <x v="4"/>
    <x v="4"/>
    <n v="769"/>
    <x v="4"/>
    <x v="0"/>
    <x v="0"/>
  </r>
  <r>
    <x v="2"/>
    <x v="45"/>
    <x v="0"/>
    <x v="0"/>
    <x v="0"/>
    <x v="5"/>
    <x v="5"/>
    <n v="643"/>
    <x v="4"/>
    <x v="0"/>
    <x v="0"/>
  </r>
  <r>
    <x v="2"/>
    <x v="45"/>
    <x v="0"/>
    <x v="0"/>
    <x v="0"/>
    <x v="6"/>
    <x v="6"/>
    <n v="768"/>
    <x v="4"/>
    <x v="0"/>
    <x v="0"/>
  </r>
  <r>
    <x v="2"/>
    <x v="45"/>
    <x v="0"/>
    <x v="0"/>
    <x v="0"/>
    <x v="7"/>
    <x v="7"/>
    <n v="640"/>
    <x v="4"/>
    <x v="0"/>
    <x v="0"/>
  </r>
  <r>
    <x v="2"/>
    <x v="45"/>
    <x v="0"/>
    <x v="1"/>
    <x v="0"/>
    <x v="0"/>
    <x v="0"/>
    <n v="908"/>
    <x v="4"/>
    <x v="0"/>
    <x v="0"/>
  </r>
  <r>
    <x v="2"/>
    <x v="45"/>
    <x v="0"/>
    <x v="1"/>
    <x v="0"/>
    <x v="1"/>
    <x v="1"/>
    <n v="511"/>
    <x v="4"/>
    <x v="0"/>
    <x v="0"/>
  </r>
  <r>
    <x v="2"/>
    <x v="45"/>
    <x v="0"/>
    <x v="1"/>
    <x v="0"/>
    <x v="2"/>
    <x v="2"/>
    <n v="922"/>
    <x v="4"/>
    <x v="0"/>
    <x v="0"/>
  </r>
  <r>
    <x v="2"/>
    <x v="45"/>
    <x v="0"/>
    <x v="1"/>
    <x v="0"/>
    <x v="3"/>
    <x v="3"/>
    <n v="886"/>
    <x v="4"/>
    <x v="0"/>
    <x v="0"/>
  </r>
  <r>
    <x v="2"/>
    <x v="45"/>
    <x v="0"/>
    <x v="1"/>
    <x v="0"/>
    <x v="4"/>
    <x v="4"/>
    <n v="901"/>
    <x v="4"/>
    <x v="0"/>
    <x v="0"/>
  </r>
  <r>
    <x v="2"/>
    <x v="45"/>
    <x v="0"/>
    <x v="1"/>
    <x v="0"/>
    <x v="5"/>
    <x v="5"/>
    <n v="983"/>
    <x v="4"/>
    <x v="0"/>
    <x v="0"/>
  </r>
  <r>
    <x v="2"/>
    <x v="45"/>
    <x v="0"/>
    <x v="1"/>
    <x v="0"/>
    <x v="6"/>
    <x v="6"/>
    <n v="792"/>
    <x v="4"/>
    <x v="0"/>
    <x v="0"/>
  </r>
  <r>
    <x v="2"/>
    <x v="45"/>
    <x v="0"/>
    <x v="1"/>
    <x v="0"/>
    <x v="7"/>
    <x v="7"/>
    <n v="861"/>
    <x v="4"/>
    <x v="0"/>
    <x v="0"/>
  </r>
  <r>
    <x v="2"/>
    <x v="45"/>
    <x v="0"/>
    <x v="2"/>
    <x v="0"/>
    <x v="0"/>
    <x v="0"/>
    <n v="1750"/>
    <x v="4"/>
    <x v="0"/>
    <x v="0"/>
  </r>
  <r>
    <x v="2"/>
    <x v="45"/>
    <x v="0"/>
    <x v="2"/>
    <x v="0"/>
    <x v="1"/>
    <x v="1"/>
    <n v="1523"/>
    <x v="4"/>
    <x v="0"/>
    <x v="0"/>
  </r>
  <r>
    <x v="2"/>
    <x v="45"/>
    <x v="0"/>
    <x v="2"/>
    <x v="0"/>
    <x v="2"/>
    <x v="2"/>
    <n v="1716"/>
    <x v="4"/>
    <x v="0"/>
    <x v="0"/>
  </r>
  <r>
    <x v="2"/>
    <x v="45"/>
    <x v="0"/>
    <x v="2"/>
    <x v="0"/>
    <x v="3"/>
    <x v="3"/>
    <n v="2262"/>
    <x v="4"/>
    <x v="0"/>
    <x v="0"/>
  </r>
  <r>
    <x v="2"/>
    <x v="45"/>
    <x v="0"/>
    <x v="2"/>
    <x v="0"/>
    <x v="4"/>
    <x v="4"/>
    <n v="1812"/>
    <x v="4"/>
    <x v="0"/>
    <x v="0"/>
  </r>
  <r>
    <x v="2"/>
    <x v="45"/>
    <x v="0"/>
    <x v="2"/>
    <x v="0"/>
    <x v="5"/>
    <x v="5"/>
    <n v="2484"/>
    <x v="4"/>
    <x v="0"/>
    <x v="0"/>
  </r>
  <r>
    <x v="2"/>
    <x v="45"/>
    <x v="0"/>
    <x v="2"/>
    <x v="0"/>
    <x v="6"/>
    <x v="6"/>
    <n v="1531"/>
    <x v="4"/>
    <x v="0"/>
    <x v="0"/>
  </r>
  <r>
    <x v="2"/>
    <x v="45"/>
    <x v="0"/>
    <x v="2"/>
    <x v="0"/>
    <x v="7"/>
    <x v="7"/>
    <n v="1922"/>
    <x v="4"/>
    <x v="0"/>
    <x v="0"/>
  </r>
  <r>
    <x v="2"/>
    <x v="45"/>
    <x v="0"/>
    <x v="3"/>
    <x v="1"/>
    <x v="0"/>
    <x v="0"/>
    <n v="22"/>
    <x v="4"/>
    <x v="0"/>
    <x v="0"/>
  </r>
  <r>
    <x v="2"/>
    <x v="45"/>
    <x v="0"/>
    <x v="3"/>
    <x v="1"/>
    <x v="1"/>
    <x v="1"/>
    <n v="2"/>
    <x v="4"/>
    <x v="0"/>
    <x v="0"/>
  </r>
  <r>
    <x v="2"/>
    <x v="45"/>
    <x v="0"/>
    <x v="3"/>
    <x v="1"/>
    <x v="2"/>
    <x v="2"/>
    <n v="60"/>
    <x v="4"/>
    <x v="0"/>
    <x v="0"/>
  </r>
  <r>
    <x v="2"/>
    <x v="45"/>
    <x v="0"/>
    <x v="3"/>
    <x v="1"/>
    <x v="3"/>
    <x v="3"/>
    <n v="5"/>
    <x v="4"/>
    <x v="0"/>
    <x v="0"/>
  </r>
  <r>
    <x v="2"/>
    <x v="45"/>
    <x v="0"/>
    <x v="3"/>
    <x v="1"/>
    <x v="4"/>
    <x v="4"/>
    <n v="32"/>
    <x v="4"/>
    <x v="0"/>
    <x v="0"/>
  </r>
  <r>
    <x v="2"/>
    <x v="45"/>
    <x v="0"/>
    <x v="3"/>
    <x v="1"/>
    <x v="5"/>
    <x v="5"/>
    <n v="28"/>
    <x v="4"/>
    <x v="0"/>
    <x v="0"/>
  </r>
  <r>
    <x v="2"/>
    <x v="45"/>
    <x v="0"/>
    <x v="3"/>
    <x v="1"/>
    <x v="6"/>
    <x v="6"/>
    <n v="41"/>
    <x v="4"/>
    <x v="0"/>
    <x v="0"/>
  </r>
  <r>
    <x v="2"/>
    <x v="45"/>
    <x v="0"/>
    <x v="3"/>
    <x v="1"/>
    <x v="7"/>
    <x v="7"/>
    <n v="28"/>
    <x v="4"/>
    <x v="0"/>
    <x v="0"/>
  </r>
  <r>
    <x v="2"/>
    <x v="45"/>
    <x v="0"/>
    <x v="4"/>
    <x v="0"/>
    <x v="0"/>
    <x v="0"/>
    <n v="49"/>
    <x v="4"/>
    <x v="0"/>
    <x v="0"/>
  </r>
  <r>
    <x v="2"/>
    <x v="45"/>
    <x v="0"/>
    <x v="4"/>
    <x v="0"/>
    <x v="1"/>
    <x v="1"/>
    <n v="27"/>
    <x v="4"/>
    <x v="0"/>
    <x v="0"/>
  </r>
  <r>
    <x v="2"/>
    <x v="45"/>
    <x v="0"/>
    <x v="4"/>
    <x v="0"/>
    <x v="2"/>
    <x v="2"/>
    <n v="35"/>
    <x v="4"/>
    <x v="0"/>
    <x v="0"/>
  </r>
  <r>
    <x v="2"/>
    <x v="45"/>
    <x v="0"/>
    <x v="4"/>
    <x v="0"/>
    <x v="3"/>
    <x v="3"/>
    <n v="74"/>
    <x v="4"/>
    <x v="0"/>
    <x v="0"/>
  </r>
  <r>
    <x v="2"/>
    <x v="45"/>
    <x v="0"/>
    <x v="4"/>
    <x v="0"/>
    <x v="4"/>
    <x v="4"/>
    <n v="50"/>
    <x v="4"/>
    <x v="0"/>
    <x v="0"/>
  </r>
  <r>
    <x v="2"/>
    <x v="45"/>
    <x v="0"/>
    <x v="4"/>
    <x v="0"/>
    <x v="5"/>
    <x v="5"/>
    <n v="89"/>
    <x v="4"/>
    <x v="0"/>
    <x v="0"/>
  </r>
  <r>
    <x v="2"/>
    <x v="45"/>
    <x v="0"/>
    <x v="4"/>
    <x v="0"/>
    <x v="6"/>
    <x v="6"/>
    <n v="41"/>
    <x v="4"/>
    <x v="0"/>
    <x v="0"/>
  </r>
  <r>
    <x v="2"/>
    <x v="45"/>
    <x v="0"/>
    <x v="4"/>
    <x v="0"/>
    <x v="7"/>
    <x v="7"/>
    <n v="118"/>
    <x v="4"/>
    <x v="0"/>
    <x v="0"/>
  </r>
  <r>
    <x v="2"/>
    <x v="45"/>
    <x v="0"/>
    <x v="5"/>
    <x v="1"/>
    <x v="0"/>
    <x v="0"/>
    <n v="1043"/>
    <x v="4"/>
    <x v="0"/>
    <x v="0"/>
  </r>
  <r>
    <x v="2"/>
    <x v="45"/>
    <x v="0"/>
    <x v="5"/>
    <x v="1"/>
    <x v="1"/>
    <x v="1"/>
    <n v="719"/>
    <x v="4"/>
    <x v="0"/>
    <x v="0"/>
  </r>
  <r>
    <x v="2"/>
    <x v="45"/>
    <x v="0"/>
    <x v="5"/>
    <x v="1"/>
    <x v="2"/>
    <x v="2"/>
    <n v="1090"/>
    <x v="4"/>
    <x v="0"/>
    <x v="0"/>
  </r>
  <r>
    <x v="2"/>
    <x v="45"/>
    <x v="0"/>
    <x v="5"/>
    <x v="1"/>
    <x v="3"/>
    <x v="3"/>
    <n v="981"/>
    <x v="4"/>
    <x v="0"/>
    <x v="0"/>
  </r>
  <r>
    <x v="2"/>
    <x v="45"/>
    <x v="0"/>
    <x v="5"/>
    <x v="1"/>
    <x v="4"/>
    <x v="4"/>
    <n v="947"/>
    <x v="4"/>
    <x v="0"/>
    <x v="0"/>
  </r>
  <r>
    <x v="2"/>
    <x v="45"/>
    <x v="0"/>
    <x v="5"/>
    <x v="1"/>
    <x v="5"/>
    <x v="5"/>
    <n v="1079"/>
    <x v="4"/>
    <x v="0"/>
    <x v="0"/>
  </r>
  <r>
    <x v="2"/>
    <x v="45"/>
    <x v="0"/>
    <x v="5"/>
    <x v="1"/>
    <x v="6"/>
    <x v="6"/>
    <n v="997"/>
    <x v="4"/>
    <x v="0"/>
    <x v="0"/>
  </r>
  <r>
    <x v="2"/>
    <x v="45"/>
    <x v="0"/>
    <x v="5"/>
    <x v="1"/>
    <x v="7"/>
    <x v="7"/>
    <n v="921"/>
    <x v="4"/>
    <x v="0"/>
    <x v="0"/>
  </r>
  <r>
    <x v="2"/>
    <x v="45"/>
    <x v="1"/>
    <x v="0"/>
    <x v="0"/>
    <x v="0"/>
    <x v="0"/>
    <n v="342"/>
    <x v="4"/>
    <x v="0"/>
    <x v="0"/>
  </r>
  <r>
    <x v="2"/>
    <x v="45"/>
    <x v="1"/>
    <x v="0"/>
    <x v="0"/>
    <x v="1"/>
    <x v="1"/>
    <n v="159"/>
    <x v="4"/>
    <x v="0"/>
    <x v="0"/>
  </r>
  <r>
    <x v="2"/>
    <x v="45"/>
    <x v="1"/>
    <x v="0"/>
    <x v="0"/>
    <x v="2"/>
    <x v="2"/>
    <n v="408"/>
    <x v="4"/>
    <x v="0"/>
    <x v="0"/>
  </r>
  <r>
    <x v="2"/>
    <x v="45"/>
    <x v="1"/>
    <x v="0"/>
    <x v="0"/>
    <x v="3"/>
    <x v="3"/>
    <n v="231"/>
    <x v="4"/>
    <x v="0"/>
    <x v="0"/>
  </r>
  <r>
    <x v="2"/>
    <x v="45"/>
    <x v="1"/>
    <x v="0"/>
    <x v="0"/>
    <x v="4"/>
    <x v="4"/>
    <n v="315"/>
    <x v="4"/>
    <x v="0"/>
    <x v="0"/>
  </r>
  <r>
    <x v="2"/>
    <x v="45"/>
    <x v="1"/>
    <x v="0"/>
    <x v="0"/>
    <x v="5"/>
    <x v="5"/>
    <n v="243"/>
    <x v="4"/>
    <x v="0"/>
    <x v="0"/>
  </r>
  <r>
    <x v="2"/>
    <x v="45"/>
    <x v="1"/>
    <x v="0"/>
    <x v="0"/>
    <x v="6"/>
    <x v="6"/>
    <n v="407"/>
    <x v="4"/>
    <x v="0"/>
    <x v="0"/>
  </r>
  <r>
    <x v="2"/>
    <x v="45"/>
    <x v="1"/>
    <x v="0"/>
    <x v="0"/>
    <x v="7"/>
    <x v="7"/>
    <n v="244"/>
    <x v="4"/>
    <x v="0"/>
    <x v="0"/>
  </r>
  <r>
    <x v="2"/>
    <x v="45"/>
    <x v="1"/>
    <x v="1"/>
    <x v="0"/>
    <x v="0"/>
    <x v="0"/>
    <n v="486"/>
    <x v="4"/>
    <x v="0"/>
    <x v="0"/>
  </r>
  <r>
    <x v="2"/>
    <x v="45"/>
    <x v="1"/>
    <x v="1"/>
    <x v="0"/>
    <x v="1"/>
    <x v="1"/>
    <n v="262"/>
    <x v="4"/>
    <x v="0"/>
    <x v="0"/>
  </r>
  <r>
    <x v="2"/>
    <x v="45"/>
    <x v="1"/>
    <x v="1"/>
    <x v="0"/>
    <x v="2"/>
    <x v="2"/>
    <n v="571"/>
    <x v="4"/>
    <x v="0"/>
    <x v="0"/>
  </r>
  <r>
    <x v="2"/>
    <x v="45"/>
    <x v="1"/>
    <x v="1"/>
    <x v="0"/>
    <x v="3"/>
    <x v="3"/>
    <n v="388"/>
    <x v="4"/>
    <x v="0"/>
    <x v="0"/>
  </r>
  <r>
    <x v="2"/>
    <x v="45"/>
    <x v="1"/>
    <x v="1"/>
    <x v="0"/>
    <x v="4"/>
    <x v="4"/>
    <n v="510"/>
    <x v="4"/>
    <x v="0"/>
    <x v="0"/>
  </r>
  <r>
    <x v="2"/>
    <x v="45"/>
    <x v="1"/>
    <x v="1"/>
    <x v="0"/>
    <x v="5"/>
    <x v="5"/>
    <n v="451"/>
    <x v="4"/>
    <x v="0"/>
    <x v="0"/>
  </r>
  <r>
    <x v="2"/>
    <x v="45"/>
    <x v="1"/>
    <x v="1"/>
    <x v="0"/>
    <x v="6"/>
    <x v="6"/>
    <n v="542"/>
    <x v="4"/>
    <x v="0"/>
    <x v="0"/>
  </r>
  <r>
    <x v="2"/>
    <x v="45"/>
    <x v="1"/>
    <x v="1"/>
    <x v="0"/>
    <x v="7"/>
    <x v="7"/>
    <n v="445"/>
    <x v="4"/>
    <x v="0"/>
    <x v="0"/>
  </r>
  <r>
    <x v="2"/>
    <x v="45"/>
    <x v="1"/>
    <x v="2"/>
    <x v="0"/>
    <x v="0"/>
    <x v="0"/>
    <n v="827"/>
    <x v="4"/>
    <x v="0"/>
    <x v="0"/>
  </r>
  <r>
    <x v="2"/>
    <x v="45"/>
    <x v="1"/>
    <x v="2"/>
    <x v="0"/>
    <x v="1"/>
    <x v="1"/>
    <n v="871"/>
    <x v="4"/>
    <x v="0"/>
    <x v="0"/>
  </r>
  <r>
    <x v="2"/>
    <x v="45"/>
    <x v="1"/>
    <x v="2"/>
    <x v="0"/>
    <x v="2"/>
    <x v="2"/>
    <n v="1023"/>
    <x v="4"/>
    <x v="0"/>
    <x v="0"/>
  </r>
  <r>
    <x v="2"/>
    <x v="45"/>
    <x v="1"/>
    <x v="2"/>
    <x v="0"/>
    <x v="3"/>
    <x v="3"/>
    <n v="797"/>
    <x v="4"/>
    <x v="0"/>
    <x v="0"/>
  </r>
  <r>
    <x v="2"/>
    <x v="45"/>
    <x v="1"/>
    <x v="2"/>
    <x v="0"/>
    <x v="4"/>
    <x v="4"/>
    <n v="916"/>
    <x v="4"/>
    <x v="0"/>
    <x v="0"/>
  </r>
  <r>
    <x v="2"/>
    <x v="45"/>
    <x v="1"/>
    <x v="2"/>
    <x v="0"/>
    <x v="5"/>
    <x v="5"/>
    <n v="1108"/>
    <x v="4"/>
    <x v="0"/>
    <x v="0"/>
  </r>
  <r>
    <x v="2"/>
    <x v="45"/>
    <x v="1"/>
    <x v="2"/>
    <x v="0"/>
    <x v="6"/>
    <x v="6"/>
    <n v="1014"/>
    <x v="4"/>
    <x v="0"/>
    <x v="0"/>
  </r>
  <r>
    <x v="2"/>
    <x v="45"/>
    <x v="1"/>
    <x v="2"/>
    <x v="0"/>
    <x v="7"/>
    <x v="7"/>
    <n v="899"/>
    <x v="4"/>
    <x v="0"/>
    <x v="0"/>
  </r>
  <r>
    <x v="2"/>
    <x v="45"/>
    <x v="1"/>
    <x v="3"/>
    <x v="1"/>
    <x v="0"/>
    <x v="0"/>
    <n v="17"/>
    <x v="4"/>
    <x v="0"/>
    <x v="0"/>
  </r>
  <r>
    <x v="2"/>
    <x v="45"/>
    <x v="1"/>
    <x v="3"/>
    <x v="1"/>
    <x v="1"/>
    <x v="1"/>
    <n v="2"/>
    <x v="4"/>
    <x v="0"/>
    <x v="0"/>
  </r>
  <r>
    <x v="2"/>
    <x v="45"/>
    <x v="1"/>
    <x v="3"/>
    <x v="1"/>
    <x v="2"/>
    <x v="2"/>
    <n v="39"/>
    <x v="4"/>
    <x v="0"/>
    <x v="0"/>
  </r>
  <r>
    <x v="2"/>
    <x v="45"/>
    <x v="1"/>
    <x v="3"/>
    <x v="1"/>
    <x v="3"/>
    <x v="3"/>
    <n v="1"/>
    <x v="4"/>
    <x v="0"/>
    <x v="0"/>
  </r>
  <r>
    <x v="2"/>
    <x v="45"/>
    <x v="1"/>
    <x v="3"/>
    <x v="1"/>
    <x v="4"/>
    <x v="4"/>
    <n v="14"/>
    <x v="4"/>
    <x v="0"/>
    <x v="0"/>
  </r>
  <r>
    <x v="2"/>
    <x v="45"/>
    <x v="1"/>
    <x v="3"/>
    <x v="1"/>
    <x v="5"/>
    <x v="5"/>
    <n v="16"/>
    <x v="4"/>
    <x v="0"/>
    <x v="0"/>
  </r>
  <r>
    <x v="2"/>
    <x v="45"/>
    <x v="1"/>
    <x v="3"/>
    <x v="1"/>
    <x v="6"/>
    <x v="6"/>
    <n v="35"/>
    <x v="4"/>
    <x v="0"/>
    <x v="0"/>
  </r>
  <r>
    <x v="2"/>
    <x v="45"/>
    <x v="1"/>
    <x v="3"/>
    <x v="1"/>
    <x v="7"/>
    <x v="7"/>
    <n v="17"/>
    <x v="4"/>
    <x v="0"/>
    <x v="0"/>
  </r>
  <r>
    <x v="2"/>
    <x v="45"/>
    <x v="1"/>
    <x v="4"/>
    <x v="0"/>
    <x v="0"/>
    <x v="0"/>
    <n v="4"/>
    <x v="4"/>
    <x v="0"/>
    <x v="0"/>
  </r>
  <r>
    <x v="2"/>
    <x v="45"/>
    <x v="1"/>
    <x v="4"/>
    <x v="0"/>
    <x v="1"/>
    <x v="1"/>
    <n v="1"/>
    <x v="4"/>
    <x v="0"/>
    <x v="0"/>
  </r>
  <r>
    <x v="2"/>
    <x v="45"/>
    <x v="1"/>
    <x v="4"/>
    <x v="0"/>
    <x v="2"/>
    <x v="2"/>
    <n v="7"/>
    <x v="4"/>
    <x v="0"/>
    <x v="0"/>
  </r>
  <r>
    <x v="2"/>
    <x v="45"/>
    <x v="1"/>
    <x v="4"/>
    <x v="0"/>
    <x v="3"/>
    <x v="3"/>
    <n v="37"/>
    <x v="4"/>
    <x v="0"/>
    <x v="0"/>
  </r>
  <r>
    <x v="2"/>
    <x v="45"/>
    <x v="1"/>
    <x v="4"/>
    <x v="0"/>
    <x v="4"/>
    <x v="4"/>
    <n v="11"/>
    <x v="4"/>
    <x v="0"/>
    <x v="0"/>
  </r>
  <r>
    <x v="2"/>
    <x v="45"/>
    <x v="1"/>
    <x v="4"/>
    <x v="0"/>
    <x v="5"/>
    <x v="5"/>
    <n v="27"/>
    <x v="4"/>
    <x v="0"/>
    <x v="0"/>
  </r>
  <r>
    <x v="2"/>
    <x v="45"/>
    <x v="1"/>
    <x v="4"/>
    <x v="0"/>
    <x v="6"/>
    <x v="6"/>
    <n v="10"/>
    <x v="4"/>
    <x v="0"/>
    <x v="0"/>
  </r>
  <r>
    <x v="2"/>
    <x v="45"/>
    <x v="1"/>
    <x v="4"/>
    <x v="0"/>
    <x v="7"/>
    <x v="7"/>
    <n v="68"/>
    <x v="4"/>
    <x v="0"/>
    <x v="0"/>
  </r>
  <r>
    <x v="2"/>
    <x v="45"/>
    <x v="1"/>
    <x v="5"/>
    <x v="1"/>
    <x v="0"/>
    <x v="0"/>
    <n v="734"/>
    <x v="4"/>
    <x v="0"/>
    <x v="0"/>
  </r>
  <r>
    <x v="2"/>
    <x v="45"/>
    <x v="1"/>
    <x v="5"/>
    <x v="1"/>
    <x v="1"/>
    <x v="1"/>
    <n v="363"/>
    <x v="4"/>
    <x v="0"/>
    <x v="0"/>
  </r>
  <r>
    <x v="2"/>
    <x v="45"/>
    <x v="1"/>
    <x v="5"/>
    <x v="1"/>
    <x v="2"/>
    <x v="2"/>
    <n v="612"/>
    <x v="4"/>
    <x v="0"/>
    <x v="0"/>
  </r>
  <r>
    <x v="2"/>
    <x v="45"/>
    <x v="1"/>
    <x v="5"/>
    <x v="1"/>
    <x v="3"/>
    <x v="3"/>
    <n v="381"/>
    <x v="4"/>
    <x v="0"/>
    <x v="0"/>
  </r>
  <r>
    <x v="2"/>
    <x v="45"/>
    <x v="1"/>
    <x v="5"/>
    <x v="1"/>
    <x v="4"/>
    <x v="4"/>
    <n v="465"/>
    <x v="4"/>
    <x v="0"/>
    <x v="0"/>
  </r>
  <r>
    <x v="2"/>
    <x v="45"/>
    <x v="1"/>
    <x v="5"/>
    <x v="1"/>
    <x v="5"/>
    <x v="5"/>
    <n v="491"/>
    <x v="4"/>
    <x v="0"/>
    <x v="0"/>
  </r>
  <r>
    <x v="2"/>
    <x v="45"/>
    <x v="1"/>
    <x v="5"/>
    <x v="1"/>
    <x v="6"/>
    <x v="6"/>
    <n v="605"/>
    <x v="4"/>
    <x v="0"/>
    <x v="0"/>
  </r>
  <r>
    <x v="2"/>
    <x v="45"/>
    <x v="1"/>
    <x v="5"/>
    <x v="1"/>
    <x v="7"/>
    <x v="7"/>
    <n v="433"/>
    <x v="4"/>
    <x v="0"/>
    <x v="0"/>
  </r>
  <r>
    <x v="2"/>
    <x v="46"/>
    <x v="0"/>
    <x v="0"/>
    <x v="0"/>
    <x v="0"/>
    <x v="0"/>
    <n v="1103"/>
    <x v="5"/>
    <x v="0"/>
    <x v="0"/>
  </r>
  <r>
    <x v="2"/>
    <x v="46"/>
    <x v="0"/>
    <x v="0"/>
    <x v="0"/>
    <x v="1"/>
    <x v="1"/>
    <n v="1061"/>
    <x v="5"/>
    <x v="0"/>
    <x v="0"/>
  </r>
  <r>
    <x v="2"/>
    <x v="46"/>
    <x v="0"/>
    <x v="0"/>
    <x v="0"/>
    <x v="2"/>
    <x v="2"/>
    <n v="928"/>
    <x v="5"/>
    <x v="0"/>
    <x v="0"/>
  </r>
  <r>
    <x v="2"/>
    <x v="46"/>
    <x v="0"/>
    <x v="0"/>
    <x v="0"/>
    <x v="3"/>
    <x v="3"/>
    <n v="1055"/>
    <x v="5"/>
    <x v="0"/>
    <x v="0"/>
  </r>
  <r>
    <x v="2"/>
    <x v="46"/>
    <x v="0"/>
    <x v="0"/>
    <x v="0"/>
    <x v="4"/>
    <x v="4"/>
    <n v="1018"/>
    <x v="5"/>
    <x v="0"/>
    <x v="0"/>
  </r>
  <r>
    <x v="2"/>
    <x v="46"/>
    <x v="0"/>
    <x v="0"/>
    <x v="0"/>
    <x v="5"/>
    <x v="5"/>
    <n v="1114"/>
    <x v="5"/>
    <x v="0"/>
    <x v="0"/>
  </r>
  <r>
    <x v="2"/>
    <x v="46"/>
    <x v="0"/>
    <x v="0"/>
    <x v="0"/>
    <x v="6"/>
    <x v="6"/>
    <n v="1063"/>
    <x v="5"/>
    <x v="0"/>
    <x v="0"/>
  </r>
  <r>
    <x v="2"/>
    <x v="46"/>
    <x v="0"/>
    <x v="0"/>
    <x v="0"/>
    <x v="7"/>
    <x v="7"/>
    <n v="1061"/>
    <x v="5"/>
    <x v="0"/>
    <x v="0"/>
  </r>
  <r>
    <x v="2"/>
    <x v="46"/>
    <x v="0"/>
    <x v="1"/>
    <x v="0"/>
    <x v="0"/>
    <x v="0"/>
    <n v="1102"/>
    <x v="5"/>
    <x v="0"/>
    <x v="0"/>
  </r>
  <r>
    <x v="2"/>
    <x v="46"/>
    <x v="0"/>
    <x v="1"/>
    <x v="0"/>
    <x v="1"/>
    <x v="1"/>
    <n v="1189"/>
    <x v="5"/>
    <x v="0"/>
    <x v="0"/>
  </r>
  <r>
    <x v="2"/>
    <x v="46"/>
    <x v="0"/>
    <x v="1"/>
    <x v="0"/>
    <x v="2"/>
    <x v="2"/>
    <n v="933"/>
    <x v="5"/>
    <x v="0"/>
    <x v="0"/>
  </r>
  <r>
    <x v="2"/>
    <x v="46"/>
    <x v="0"/>
    <x v="1"/>
    <x v="0"/>
    <x v="3"/>
    <x v="3"/>
    <n v="1234"/>
    <x v="5"/>
    <x v="0"/>
    <x v="0"/>
  </r>
  <r>
    <x v="2"/>
    <x v="46"/>
    <x v="0"/>
    <x v="1"/>
    <x v="0"/>
    <x v="4"/>
    <x v="4"/>
    <n v="831"/>
    <x v="5"/>
    <x v="0"/>
    <x v="0"/>
  </r>
  <r>
    <x v="2"/>
    <x v="46"/>
    <x v="0"/>
    <x v="1"/>
    <x v="0"/>
    <x v="5"/>
    <x v="5"/>
    <n v="1319"/>
    <x v="5"/>
    <x v="0"/>
    <x v="0"/>
  </r>
  <r>
    <x v="2"/>
    <x v="46"/>
    <x v="0"/>
    <x v="1"/>
    <x v="0"/>
    <x v="6"/>
    <x v="6"/>
    <n v="939"/>
    <x v="5"/>
    <x v="0"/>
    <x v="0"/>
  </r>
  <r>
    <x v="2"/>
    <x v="46"/>
    <x v="0"/>
    <x v="1"/>
    <x v="0"/>
    <x v="7"/>
    <x v="7"/>
    <n v="1097"/>
    <x v="5"/>
    <x v="0"/>
    <x v="0"/>
  </r>
  <r>
    <x v="2"/>
    <x v="46"/>
    <x v="0"/>
    <x v="2"/>
    <x v="0"/>
    <x v="0"/>
    <x v="0"/>
    <n v="1909"/>
    <x v="5"/>
    <x v="0"/>
    <x v="0"/>
  </r>
  <r>
    <x v="2"/>
    <x v="46"/>
    <x v="0"/>
    <x v="2"/>
    <x v="0"/>
    <x v="1"/>
    <x v="1"/>
    <n v="2006"/>
    <x v="5"/>
    <x v="0"/>
    <x v="0"/>
  </r>
  <r>
    <x v="2"/>
    <x v="46"/>
    <x v="0"/>
    <x v="2"/>
    <x v="0"/>
    <x v="2"/>
    <x v="2"/>
    <n v="1638"/>
    <x v="5"/>
    <x v="0"/>
    <x v="0"/>
  </r>
  <r>
    <x v="2"/>
    <x v="46"/>
    <x v="0"/>
    <x v="2"/>
    <x v="0"/>
    <x v="3"/>
    <x v="3"/>
    <n v="1878"/>
    <x v="5"/>
    <x v="0"/>
    <x v="0"/>
  </r>
  <r>
    <x v="2"/>
    <x v="46"/>
    <x v="0"/>
    <x v="2"/>
    <x v="0"/>
    <x v="4"/>
    <x v="4"/>
    <n v="1532"/>
    <x v="5"/>
    <x v="0"/>
    <x v="0"/>
  </r>
  <r>
    <x v="2"/>
    <x v="46"/>
    <x v="0"/>
    <x v="2"/>
    <x v="0"/>
    <x v="5"/>
    <x v="5"/>
    <n v="2157"/>
    <x v="5"/>
    <x v="0"/>
    <x v="0"/>
  </r>
  <r>
    <x v="2"/>
    <x v="46"/>
    <x v="0"/>
    <x v="2"/>
    <x v="0"/>
    <x v="6"/>
    <x v="6"/>
    <n v="1620"/>
    <x v="5"/>
    <x v="0"/>
    <x v="0"/>
  </r>
  <r>
    <x v="2"/>
    <x v="46"/>
    <x v="0"/>
    <x v="2"/>
    <x v="0"/>
    <x v="7"/>
    <x v="7"/>
    <n v="1787"/>
    <x v="5"/>
    <x v="0"/>
    <x v="0"/>
  </r>
  <r>
    <x v="2"/>
    <x v="46"/>
    <x v="0"/>
    <x v="3"/>
    <x v="1"/>
    <x v="0"/>
    <x v="0"/>
    <m/>
    <x v="5"/>
    <x v="0"/>
    <x v="0"/>
  </r>
  <r>
    <x v="2"/>
    <x v="46"/>
    <x v="0"/>
    <x v="3"/>
    <x v="1"/>
    <x v="1"/>
    <x v="1"/>
    <m/>
    <x v="5"/>
    <x v="0"/>
    <x v="0"/>
  </r>
  <r>
    <x v="2"/>
    <x v="46"/>
    <x v="0"/>
    <x v="3"/>
    <x v="1"/>
    <x v="2"/>
    <x v="2"/>
    <m/>
    <x v="5"/>
    <x v="0"/>
    <x v="0"/>
  </r>
  <r>
    <x v="2"/>
    <x v="46"/>
    <x v="0"/>
    <x v="3"/>
    <x v="1"/>
    <x v="3"/>
    <x v="3"/>
    <n v="0"/>
    <x v="5"/>
    <x v="0"/>
    <x v="0"/>
  </r>
  <r>
    <x v="2"/>
    <x v="46"/>
    <x v="0"/>
    <x v="3"/>
    <x v="1"/>
    <x v="4"/>
    <x v="4"/>
    <m/>
    <x v="5"/>
    <x v="0"/>
    <x v="0"/>
  </r>
  <r>
    <x v="2"/>
    <x v="46"/>
    <x v="0"/>
    <x v="3"/>
    <x v="1"/>
    <x v="5"/>
    <x v="5"/>
    <m/>
    <x v="5"/>
    <x v="0"/>
    <x v="0"/>
  </r>
  <r>
    <x v="2"/>
    <x v="46"/>
    <x v="0"/>
    <x v="3"/>
    <x v="1"/>
    <x v="6"/>
    <x v="6"/>
    <m/>
    <x v="5"/>
    <x v="0"/>
    <x v="0"/>
  </r>
  <r>
    <x v="2"/>
    <x v="46"/>
    <x v="0"/>
    <x v="3"/>
    <x v="1"/>
    <x v="7"/>
    <x v="7"/>
    <n v="0"/>
    <x v="5"/>
    <x v="0"/>
    <x v="0"/>
  </r>
  <r>
    <x v="2"/>
    <x v="46"/>
    <x v="0"/>
    <x v="4"/>
    <x v="0"/>
    <x v="0"/>
    <x v="0"/>
    <n v="24"/>
    <x v="5"/>
    <x v="0"/>
    <x v="0"/>
  </r>
  <r>
    <x v="2"/>
    <x v="46"/>
    <x v="0"/>
    <x v="4"/>
    <x v="0"/>
    <x v="1"/>
    <x v="1"/>
    <n v="25"/>
    <x v="5"/>
    <x v="0"/>
    <x v="0"/>
  </r>
  <r>
    <x v="2"/>
    <x v="46"/>
    <x v="0"/>
    <x v="4"/>
    <x v="0"/>
    <x v="2"/>
    <x v="2"/>
    <m/>
    <x v="5"/>
    <x v="0"/>
    <x v="0"/>
  </r>
  <r>
    <x v="2"/>
    <x v="46"/>
    <x v="0"/>
    <x v="4"/>
    <x v="0"/>
    <x v="3"/>
    <x v="3"/>
    <n v="32"/>
    <x v="5"/>
    <x v="0"/>
    <x v="0"/>
  </r>
  <r>
    <x v="2"/>
    <x v="46"/>
    <x v="0"/>
    <x v="4"/>
    <x v="0"/>
    <x v="4"/>
    <x v="4"/>
    <n v="22"/>
    <x v="5"/>
    <x v="0"/>
    <x v="0"/>
  </r>
  <r>
    <x v="2"/>
    <x v="46"/>
    <x v="0"/>
    <x v="4"/>
    <x v="0"/>
    <x v="5"/>
    <x v="5"/>
    <n v="59"/>
    <x v="5"/>
    <x v="0"/>
    <x v="0"/>
  </r>
  <r>
    <x v="2"/>
    <x v="46"/>
    <x v="0"/>
    <x v="4"/>
    <x v="0"/>
    <x v="6"/>
    <x v="6"/>
    <m/>
    <x v="5"/>
    <x v="0"/>
    <x v="0"/>
  </r>
  <r>
    <x v="2"/>
    <x v="46"/>
    <x v="0"/>
    <x v="4"/>
    <x v="0"/>
    <x v="7"/>
    <x v="7"/>
    <n v="42"/>
    <x v="5"/>
    <x v="0"/>
    <x v="0"/>
  </r>
  <r>
    <x v="2"/>
    <x v="46"/>
    <x v="0"/>
    <x v="5"/>
    <x v="1"/>
    <x v="0"/>
    <x v="0"/>
    <n v="975"/>
    <x v="5"/>
    <x v="0"/>
    <x v="0"/>
  </r>
  <r>
    <x v="2"/>
    <x v="46"/>
    <x v="0"/>
    <x v="5"/>
    <x v="1"/>
    <x v="1"/>
    <x v="1"/>
    <n v="761"/>
    <x v="5"/>
    <x v="0"/>
    <x v="0"/>
  </r>
  <r>
    <x v="2"/>
    <x v="46"/>
    <x v="0"/>
    <x v="5"/>
    <x v="1"/>
    <x v="2"/>
    <x v="2"/>
    <n v="1901"/>
    <x v="5"/>
    <x v="0"/>
    <x v="0"/>
  </r>
  <r>
    <x v="2"/>
    <x v="46"/>
    <x v="0"/>
    <x v="5"/>
    <x v="1"/>
    <x v="3"/>
    <x v="3"/>
    <n v="808"/>
    <x v="5"/>
    <x v="0"/>
    <x v="0"/>
  </r>
  <r>
    <x v="2"/>
    <x v="46"/>
    <x v="0"/>
    <x v="5"/>
    <x v="1"/>
    <x v="4"/>
    <x v="4"/>
    <n v="1749"/>
    <x v="5"/>
    <x v="0"/>
    <x v="0"/>
  </r>
  <r>
    <x v="2"/>
    <x v="46"/>
    <x v="0"/>
    <x v="5"/>
    <x v="1"/>
    <x v="5"/>
    <x v="5"/>
    <n v="700"/>
    <x v="5"/>
    <x v="0"/>
    <x v="0"/>
  </r>
  <r>
    <x v="2"/>
    <x v="46"/>
    <x v="0"/>
    <x v="5"/>
    <x v="1"/>
    <x v="6"/>
    <x v="6"/>
    <n v="2124"/>
    <x v="5"/>
    <x v="0"/>
    <x v="0"/>
  </r>
  <r>
    <x v="2"/>
    <x v="46"/>
    <x v="0"/>
    <x v="5"/>
    <x v="1"/>
    <x v="7"/>
    <x v="7"/>
    <n v="855"/>
    <x v="5"/>
    <x v="0"/>
    <x v="0"/>
  </r>
  <r>
    <x v="2"/>
    <x v="46"/>
    <x v="1"/>
    <x v="0"/>
    <x v="0"/>
    <x v="0"/>
    <x v="0"/>
    <n v="240"/>
    <x v="5"/>
    <x v="0"/>
    <x v="0"/>
  </r>
  <r>
    <x v="2"/>
    <x v="46"/>
    <x v="1"/>
    <x v="0"/>
    <x v="0"/>
    <x v="1"/>
    <x v="1"/>
    <n v="217"/>
    <x v="5"/>
    <x v="0"/>
    <x v="0"/>
  </r>
  <r>
    <x v="2"/>
    <x v="46"/>
    <x v="1"/>
    <x v="0"/>
    <x v="0"/>
    <x v="2"/>
    <x v="2"/>
    <n v="164"/>
    <x v="5"/>
    <x v="0"/>
    <x v="0"/>
  </r>
  <r>
    <x v="2"/>
    <x v="46"/>
    <x v="1"/>
    <x v="0"/>
    <x v="0"/>
    <x v="3"/>
    <x v="3"/>
    <n v="256"/>
    <x v="5"/>
    <x v="0"/>
    <x v="0"/>
  </r>
  <r>
    <x v="2"/>
    <x v="46"/>
    <x v="1"/>
    <x v="0"/>
    <x v="0"/>
    <x v="4"/>
    <x v="4"/>
    <n v="238"/>
    <x v="5"/>
    <x v="0"/>
    <x v="0"/>
  </r>
  <r>
    <x v="2"/>
    <x v="46"/>
    <x v="1"/>
    <x v="0"/>
    <x v="0"/>
    <x v="5"/>
    <x v="5"/>
    <n v="251"/>
    <x v="5"/>
    <x v="0"/>
    <x v="0"/>
  </r>
  <r>
    <x v="2"/>
    <x v="46"/>
    <x v="1"/>
    <x v="0"/>
    <x v="0"/>
    <x v="6"/>
    <x v="6"/>
    <n v="317"/>
    <x v="5"/>
    <x v="0"/>
    <x v="0"/>
  </r>
  <r>
    <x v="2"/>
    <x v="46"/>
    <x v="1"/>
    <x v="0"/>
    <x v="0"/>
    <x v="7"/>
    <x v="7"/>
    <n v="238"/>
    <x v="5"/>
    <x v="0"/>
    <x v="0"/>
  </r>
  <r>
    <x v="2"/>
    <x v="46"/>
    <x v="1"/>
    <x v="1"/>
    <x v="0"/>
    <x v="0"/>
    <x v="0"/>
    <n v="555"/>
    <x v="5"/>
    <x v="0"/>
    <x v="0"/>
  </r>
  <r>
    <x v="2"/>
    <x v="46"/>
    <x v="1"/>
    <x v="1"/>
    <x v="0"/>
    <x v="1"/>
    <x v="1"/>
    <n v="565"/>
    <x v="5"/>
    <x v="0"/>
    <x v="0"/>
  </r>
  <r>
    <x v="2"/>
    <x v="46"/>
    <x v="1"/>
    <x v="1"/>
    <x v="0"/>
    <x v="2"/>
    <x v="2"/>
    <n v="451"/>
    <x v="5"/>
    <x v="0"/>
    <x v="0"/>
  </r>
  <r>
    <x v="2"/>
    <x v="46"/>
    <x v="1"/>
    <x v="1"/>
    <x v="0"/>
    <x v="3"/>
    <x v="3"/>
    <n v="642"/>
    <x v="5"/>
    <x v="0"/>
    <x v="0"/>
  </r>
  <r>
    <x v="2"/>
    <x v="46"/>
    <x v="1"/>
    <x v="1"/>
    <x v="0"/>
    <x v="4"/>
    <x v="4"/>
    <n v="501"/>
    <x v="5"/>
    <x v="0"/>
    <x v="0"/>
  </r>
  <r>
    <x v="2"/>
    <x v="46"/>
    <x v="1"/>
    <x v="1"/>
    <x v="0"/>
    <x v="5"/>
    <x v="5"/>
    <n v="730"/>
    <x v="5"/>
    <x v="0"/>
    <x v="0"/>
  </r>
  <r>
    <x v="2"/>
    <x v="46"/>
    <x v="1"/>
    <x v="1"/>
    <x v="0"/>
    <x v="6"/>
    <x v="6"/>
    <n v="502"/>
    <x v="5"/>
    <x v="0"/>
    <x v="0"/>
  </r>
  <r>
    <x v="2"/>
    <x v="46"/>
    <x v="1"/>
    <x v="1"/>
    <x v="0"/>
    <x v="7"/>
    <x v="7"/>
    <n v="643"/>
    <x v="5"/>
    <x v="0"/>
    <x v="0"/>
  </r>
  <r>
    <x v="2"/>
    <x v="46"/>
    <x v="1"/>
    <x v="2"/>
    <x v="0"/>
    <x v="0"/>
    <x v="0"/>
    <n v="809"/>
    <x v="5"/>
    <x v="0"/>
    <x v="0"/>
  </r>
  <r>
    <x v="2"/>
    <x v="46"/>
    <x v="1"/>
    <x v="2"/>
    <x v="0"/>
    <x v="1"/>
    <x v="1"/>
    <n v="787"/>
    <x v="5"/>
    <x v="0"/>
    <x v="0"/>
  </r>
  <r>
    <x v="2"/>
    <x v="46"/>
    <x v="1"/>
    <x v="2"/>
    <x v="0"/>
    <x v="2"/>
    <x v="2"/>
    <n v="680"/>
    <x v="5"/>
    <x v="0"/>
    <x v="0"/>
  </r>
  <r>
    <x v="2"/>
    <x v="46"/>
    <x v="1"/>
    <x v="2"/>
    <x v="0"/>
    <x v="3"/>
    <x v="3"/>
    <n v="778"/>
    <x v="5"/>
    <x v="0"/>
    <x v="0"/>
  </r>
  <r>
    <x v="2"/>
    <x v="46"/>
    <x v="1"/>
    <x v="2"/>
    <x v="0"/>
    <x v="4"/>
    <x v="4"/>
    <n v="811"/>
    <x v="5"/>
    <x v="0"/>
    <x v="0"/>
  </r>
  <r>
    <x v="2"/>
    <x v="46"/>
    <x v="1"/>
    <x v="2"/>
    <x v="0"/>
    <x v="5"/>
    <x v="5"/>
    <n v="962"/>
    <x v="5"/>
    <x v="0"/>
    <x v="0"/>
  </r>
  <r>
    <x v="2"/>
    <x v="46"/>
    <x v="1"/>
    <x v="2"/>
    <x v="0"/>
    <x v="6"/>
    <x v="6"/>
    <n v="675"/>
    <x v="5"/>
    <x v="0"/>
    <x v="0"/>
  </r>
  <r>
    <x v="2"/>
    <x v="46"/>
    <x v="1"/>
    <x v="2"/>
    <x v="0"/>
    <x v="7"/>
    <x v="7"/>
    <n v="890"/>
    <x v="5"/>
    <x v="0"/>
    <x v="0"/>
  </r>
  <r>
    <x v="2"/>
    <x v="46"/>
    <x v="1"/>
    <x v="3"/>
    <x v="1"/>
    <x v="0"/>
    <x v="0"/>
    <m/>
    <x v="5"/>
    <x v="0"/>
    <x v="0"/>
  </r>
  <r>
    <x v="2"/>
    <x v="46"/>
    <x v="1"/>
    <x v="3"/>
    <x v="1"/>
    <x v="1"/>
    <x v="1"/>
    <m/>
    <x v="5"/>
    <x v="0"/>
    <x v="0"/>
  </r>
  <r>
    <x v="2"/>
    <x v="46"/>
    <x v="1"/>
    <x v="3"/>
    <x v="1"/>
    <x v="2"/>
    <x v="2"/>
    <m/>
    <x v="5"/>
    <x v="0"/>
    <x v="0"/>
  </r>
  <r>
    <x v="2"/>
    <x v="46"/>
    <x v="1"/>
    <x v="3"/>
    <x v="1"/>
    <x v="3"/>
    <x v="3"/>
    <n v="0"/>
    <x v="5"/>
    <x v="0"/>
    <x v="0"/>
  </r>
  <r>
    <x v="2"/>
    <x v="46"/>
    <x v="1"/>
    <x v="3"/>
    <x v="1"/>
    <x v="4"/>
    <x v="4"/>
    <m/>
    <x v="5"/>
    <x v="0"/>
    <x v="0"/>
  </r>
  <r>
    <x v="2"/>
    <x v="46"/>
    <x v="1"/>
    <x v="3"/>
    <x v="1"/>
    <x v="5"/>
    <x v="5"/>
    <m/>
    <x v="5"/>
    <x v="0"/>
    <x v="0"/>
  </r>
  <r>
    <x v="2"/>
    <x v="46"/>
    <x v="1"/>
    <x v="3"/>
    <x v="1"/>
    <x v="6"/>
    <x v="6"/>
    <m/>
    <x v="5"/>
    <x v="0"/>
    <x v="0"/>
  </r>
  <r>
    <x v="2"/>
    <x v="46"/>
    <x v="1"/>
    <x v="3"/>
    <x v="1"/>
    <x v="7"/>
    <x v="7"/>
    <n v="0"/>
    <x v="5"/>
    <x v="0"/>
    <x v="0"/>
  </r>
  <r>
    <x v="2"/>
    <x v="46"/>
    <x v="1"/>
    <x v="4"/>
    <x v="0"/>
    <x v="0"/>
    <x v="0"/>
    <n v="6"/>
    <x v="5"/>
    <x v="0"/>
    <x v="0"/>
  </r>
  <r>
    <x v="2"/>
    <x v="46"/>
    <x v="1"/>
    <x v="4"/>
    <x v="0"/>
    <x v="1"/>
    <x v="1"/>
    <n v="7"/>
    <x v="5"/>
    <x v="0"/>
    <x v="0"/>
  </r>
  <r>
    <x v="2"/>
    <x v="46"/>
    <x v="1"/>
    <x v="4"/>
    <x v="0"/>
    <x v="2"/>
    <x v="2"/>
    <m/>
    <x v="5"/>
    <x v="0"/>
    <x v="0"/>
  </r>
  <r>
    <x v="2"/>
    <x v="46"/>
    <x v="1"/>
    <x v="4"/>
    <x v="0"/>
    <x v="3"/>
    <x v="3"/>
    <n v="7"/>
    <x v="5"/>
    <x v="0"/>
    <x v="0"/>
  </r>
  <r>
    <x v="2"/>
    <x v="46"/>
    <x v="1"/>
    <x v="4"/>
    <x v="0"/>
    <x v="4"/>
    <x v="4"/>
    <n v="4"/>
    <x v="5"/>
    <x v="0"/>
    <x v="0"/>
  </r>
  <r>
    <x v="2"/>
    <x v="46"/>
    <x v="1"/>
    <x v="4"/>
    <x v="0"/>
    <x v="5"/>
    <x v="5"/>
    <m/>
    <x v="5"/>
    <x v="0"/>
    <x v="0"/>
  </r>
  <r>
    <x v="2"/>
    <x v="46"/>
    <x v="1"/>
    <x v="4"/>
    <x v="0"/>
    <x v="6"/>
    <x v="6"/>
    <m/>
    <x v="5"/>
    <x v="0"/>
    <x v="0"/>
  </r>
  <r>
    <x v="2"/>
    <x v="46"/>
    <x v="1"/>
    <x v="4"/>
    <x v="0"/>
    <x v="7"/>
    <x v="7"/>
    <n v="8"/>
    <x v="5"/>
    <x v="0"/>
    <x v="0"/>
  </r>
  <r>
    <x v="2"/>
    <x v="46"/>
    <x v="1"/>
    <x v="5"/>
    <x v="1"/>
    <x v="0"/>
    <x v="0"/>
    <n v="116"/>
    <x v="5"/>
    <x v="0"/>
    <x v="0"/>
  </r>
  <r>
    <x v="2"/>
    <x v="46"/>
    <x v="1"/>
    <x v="5"/>
    <x v="1"/>
    <x v="1"/>
    <x v="1"/>
    <n v="91"/>
    <x v="5"/>
    <x v="0"/>
    <x v="0"/>
  </r>
  <r>
    <x v="2"/>
    <x v="46"/>
    <x v="1"/>
    <x v="5"/>
    <x v="1"/>
    <x v="2"/>
    <x v="2"/>
    <n v="558"/>
    <x v="5"/>
    <x v="0"/>
    <x v="0"/>
  </r>
  <r>
    <x v="2"/>
    <x v="46"/>
    <x v="1"/>
    <x v="5"/>
    <x v="1"/>
    <x v="3"/>
    <x v="3"/>
    <n v="104"/>
    <x v="5"/>
    <x v="0"/>
    <x v="0"/>
  </r>
  <r>
    <x v="2"/>
    <x v="46"/>
    <x v="1"/>
    <x v="5"/>
    <x v="1"/>
    <x v="4"/>
    <x v="4"/>
    <n v="485"/>
    <x v="5"/>
    <x v="0"/>
    <x v="0"/>
  </r>
  <r>
    <x v="2"/>
    <x v="46"/>
    <x v="1"/>
    <x v="5"/>
    <x v="1"/>
    <x v="5"/>
    <x v="5"/>
    <n v="122"/>
    <x v="5"/>
    <x v="0"/>
    <x v="0"/>
  </r>
  <r>
    <x v="2"/>
    <x v="46"/>
    <x v="1"/>
    <x v="5"/>
    <x v="1"/>
    <x v="6"/>
    <x v="6"/>
    <n v="813"/>
    <x v="5"/>
    <x v="0"/>
    <x v="0"/>
  </r>
  <r>
    <x v="2"/>
    <x v="46"/>
    <x v="1"/>
    <x v="5"/>
    <x v="1"/>
    <x v="7"/>
    <x v="7"/>
    <n v="116"/>
    <x v="5"/>
    <x v="0"/>
    <x v="0"/>
  </r>
  <r>
    <x v="2"/>
    <x v="47"/>
    <x v="0"/>
    <x v="0"/>
    <x v="0"/>
    <x v="0"/>
    <x v="0"/>
    <n v="763"/>
    <x v="1"/>
    <x v="0"/>
    <x v="0"/>
  </r>
  <r>
    <x v="2"/>
    <x v="47"/>
    <x v="0"/>
    <x v="0"/>
    <x v="0"/>
    <x v="1"/>
    <x v="1"/>
    <n v="331"/>
    <x v="1"/>
    <x v="0"/>
    <x v="0"/>
  </r>
  <r>
    <x v="2"/>
    <x v="47"/>
    <x v="0"/>
    <x v="0"/>
    <x v="0"/>
    <x v="2"/>
    <x v="2"/>
    <n v="823"/>
    <x v="1"/>
    <x v="0"/>
    <x v="0"/>
  </r>
  <r>
    <x v="2"/>
    <x v="47"/>
    <x v="0"/>
    <x v="0"/>
    <x v="0"/>
    <x v="3"/>
    <x v="3"/>
    <n v="387"/>
    <x v="1"/>
    <x v="0"/>
    <x v="0"/>
  </r>
  <r>
    <x v="2"/>
    <x v="47"/>
    <x v="0"/>
    <x v="0"/>
    <x v="0"/>
    <x v="4"/>
    <x v="4"/>
    <n v="728"/>
    <x v="1"/>
    <x v="0"/>
    <x v="0"/>
  </r>
  <r>
    <x v="2"/>
    <x v="47"/>
    <x v="0"/>
    <x v="0"/>
    <x v="0"/>
    <x v="5"/>
    <x v="5"/>
    <n v="381"/>
    <x v="1"/>
    <x v="0"/>
    <x v="0"/>
  </r>
  <r>
    <x v="2"/>
    <x v="47"/>
    <x v="0"/>
    <x v="0"/>
    <x v="0"/>
    <x v="6"/>
    <x v="6"/>
    <n v="349"/>
    <x v="1"/>
    <x v="0"/>
    <x v="0"/>
  </r>
  <r>
    <x v="2"/>
    <x v="47"/>
    <x v="0"/>
    <x v="0"/>
    <x v="0"/>
    <x v="7"/>
    <x v="7"/>
    <n v="381"/>
    <x v="1"/>
    <x v="0"/>
    <x v="0"/>
  </r>
  <r>
    <x v="2"/>
    <x v="47"/>
    <x v="0"/>
    <x v="1"/>
    <x v="0"/>
    <x v="0"/>
    <x v="0"/>
    <n v="1191"/>
    <x v="1"/>
    <x v="0"/>
    <x v="0"/>
  </r>
  <r>
    <x v="2"/>
    <x v="47"/>
    <x v="0"/>
    <x v="1"/>
    <x v="0"/>
    <x v="1"/>
    <x v="1"/>
    <n v="1251"/>
    <x v="1"/>
    <x v="0"/>
    <x v="0"/>
  </r>
  <r>
    <x v="2"/>
    <x v="47"/>
    <x v="0"/>
    <x v="1"/>
    <x v="0"/>
    <x v="2"/>
    <x v="2"/>
    <n v="1147"/>
    <x v="1"/>
    <x v="0"/>
    <x v="0"/>
  </r>
  <r>
    <x v="2"/>
    <x v="47"/>
    <x v="0"/>
    <x v="1"/>
    <x v="0"/>
    <x v="3"/>
    <x v="3"/>
    <n v="1221"/>
    <x v="1"/>
    <x v="0"/>
    <x v="0"/>
  </r>
  <r>
    <x v="2"/>
    <x v="47"/>
    <x v="0"/>
    <x v="1"/>
    <x v="0"/>
    <x v="4"/>
    <x v="4"/>
    <n v="1286"/>
    <x v="1"/>
    <x v="0"/>
    <x v="0"/>
  </r>
  <r>
    <x v="2"/>
    <x v="47"/>
    <x v="0"/>
    <x v="1"/>
    <x v="0"/>
    <x v="5"/>
    <x v="5"/>
    <n v="1203"/>
    <x v="1"/>
    <x v="0"/>
    <x v="0"/>
  </r>
  <r>
    <x v="2"/>
    <x v="47"/>
    <x v="0"/>
    <x v="1"/>
    <x v="0"/>
    <x v="6"/>
    <x v="6"/>
    <n v="958"/>
    <x v="1"/>
    <x v="0"/>
    <x v="0"/>
  </r>
  <r>
    <x v="2"/>
    <x v="47"/>
    <x v="0"/>
    <x v="1"/>
    <x v="0"/>
    <x v="7"/>
    <x v="7"/>
    <n v="1248"/>
    <x v="1"/>
    <x v="0"/>
    <x v="0"/>
  </r>
  <r>
    <x v="2"/>
    <x v="47"/>
    <x v="0"/>
    <x v="2"/>
    <x v="0"/>
    <x v="0"/>
    <x v="0"/>
    <n v="1739"/>
    <x v="1"/>
    <x v="0"/>
    <x v="0"/>
  </r>
  <r>
    <x v="2"/>
    <x v="47"/>
    <x v="0"/>
    <x v="2"/>
    <x v="0"/>
    <x v="1"/>
    <x v="1"/>
    <n v="2089"/>
    <x v="1"/>
    <x v="0"/>
    <x v="0"/>
  </r>
  <r>
    <x v="2"/>
    <x v="47"/>
    <x v="0"/>
    <x v="2"/>
    <x v="0"/>
    <x v="2"/>
    <x v="2"/>
    <n v="1722"/>
    <x v="1"/>
    <x v="0"/>
    <x v="0"/>
  </r>
  <r>
    <x v="2"/>
    <x v="47"/>
    <x v="0"/>
    <x v="2"/>
    <x v="0"/>
    <x v="3"/>
    <x v="3"/>
    <n v="2175"/>
    <x v="1"/>
    <x v="0"/>
    <x v="0"/>
  </r>
  <r>
    <x v="2"/>
    <x v="47"/>
    <x v="0"/>
    <x v="2"/>
    <x v="0"/>
    <x v="4"/>
    <x v="4"/>
    <n v="1804"/>
    <x v="1"/>
    <x v="0"/>
    <x v="0"/>
  </r>
  <r>
    <x v="2"/>
    <x v="47"/>
    <x v="0"/>
    <x v="2"/>
    <x v="0"/>
    <x v="5"/>
    <x v="5"/>
    <n v="2083"/>
    <x v="1"/>
    <x v="0"/>
    <x v="0"/>
  </r>
  <r>
    <x v="2"/>
    <x v="47"/>
    <x v="0"/>
    <x v="2"/>
    <x v="0"/>
    <x v="6"/>
    <x v="6"/>
    <n v="1568"/>
    <x v="1"/>
    <x v="0"/>
    <x v="0"/>
  </r>
  <r>
    <x v="2"/>
    <x v="47"/>
    <x v="0"/>
    <x v="2"/>
    <x v="0"/>
    <x v="7"/>
    <x v="7"/>
    <n v="1941"/>
    <x v="1"/>
    <x v="0"/>
    <x v="0"/>
  </r>
  <r>
    <x v="2"/>
    <x v="47"/>
    <x v="0"/>
    <x v="3"/>
    <x v="1"/>
    <x v="0"/>
    <x v="0"/>
    <n v="18"/>
    <x v="1"/>
    <x v="0"/>
    <x v="0"/>
  </r>
  <r>
    <x v="2"/>
    <x v="47"/>
    <x v="0"/>
    <x v="3"/>
    <x v="1"/>
    <x v="1"/>
    <x v="1"/>
    <n v="20"/>
    <x v="1"/>
    <x v="0"/>
    <x v="0"/>
  </r>
  <r>
    <x v="2"/>
    <x v="47"/>
    <x v="0"/>
    <x v="3"/>
    <x v="1"/>
    <x v="2"/>
    <x v="2"/>
    <n v="20"/>
    <x v="1"/>
    <x v="0"/>
    <x v="0"/>
  </r>
  <r>
    <x v="2"/>
    <x v="47"/>
    <x v="0"/>
    <x v="3"/>
    <x v="1"/>
    <x v="3"/>
    <x v="3"/>
    <n v="17"/>
    <x v="1"/>
    <x v="0"/>
    <x v="0"/>
  </r>
  <r>
    <x v="2"/>
    <x v="47"/>
    <x v="0"/>
    <x v="3"/>
    <x v="1"/>
    <x v="4"/>
    <x v="4"/>
    <n v="27"/>
    <x v="1"/>
    <x v="0"/>
    <x v="0"/>
  </r>
  <r>
    <x v="2"/>
    <x v="47"/>
    <x v="0"/>
    <x v="3"/>
    <x v="1"/>
    <x v="5"/>
    <x v="5"/>
    <n v="15"/>
    <x v="1"/>
    <x v="0"/>
    <x v="0"/>
  </r>
  <r>
    <x v="2"/>
    <x v="47"/>
    <x v="0"/>
    <x v="3"/>
    <x v="1"/>
    <x v="6"/>
    <x v="6"/>
    <n v="17"/>
    <x v="1"/>
    <x v="0"/>
    <x v="0"/>
  </r>
  <r>
    <x v="2"/>
    <x v="47"/>
    <x v="0"/>
    <x v="3"/>
    <x v="1"/>
    <x v="7"/>
    <x v="7"/>
    <n v="6"/>
    <x v="1"/>
    <x v="0"/>
    <x v="0"/>
  </r>
  <r>
    <x v="2"/>
    <x v="47"/>
    <x v="0"/>
    <x v="4"/>
    <x v="0"/>
    <x v="0"/>
    <x v="0"/>
    <m/>
    <x v="1"/>
    <x v="0"/>
    <x v="0"/>
  </r>
  <r>
    <x v="2"/>
    <x v="47"/>
    <x v="0"/>
    <x v="4"/>
    <x v="0"/>
    <x v="1"/>
    <x v="1"/>
    <n v="0"/>
    <x v="1"/>
    <x v="0"/>
    <x v="0"/>
  </r>
  <r>
    <x v="2"/>
    <x v="47"/>
    <x v="0"/>
    <x v="4"/>
    <x v="0"/>
    <x v="2"/>
    <x v="2"/>
    <m/>
    <x v="1"/>
    <x v="0"/>
    <x v="0"/>
  </r>
  <r>
    <x v="2"/>
    <x v="47"/>
    <x v="0"/>
    <x v="4"/>
    <x v="0"/>
    <x v="3"/>
    <x v="3"/>
    <m/>
    <x v="1"/>
    <x v="0"/>
    <x v="0"/>
  </r>
  <r>
    <x v="2"/>
    <x v="47"/>
    <x v="0"/>
    <x v="4"/>
    <x v="0"/>
    <x v="4"/>
    <x v="4"/>
    <m/>
    <x v="1"/>
    <x v="0"/>
    <x v="0"/>
  </r>
  <r>
    <x v="2"/>
    <x v="47"/>
    <x v="0"/>
    <x v="4"/>
    <x v="0"/>
    <x v="5"/>
    <x v="5"/>
    <n v="0"/>
    <x v="1"/>
    <x v="0"/>
    <x v="0"/>
  </r>
  <r>
    <x v="2"/>
    <x v="47"/>
    <x v="0"/>
    <x v="4"/>
    <x v="0"/>
    <x v="6"/>
    <x v="6"/>
    <n v="0"/>
    <x v="1"/>
    <x v="0"/>
    <x v="0"/>
  </r>
  <r>
    <x v="2"/>
    <x v="47"/>
    <x v="0"/>
    <x v="4"/>
    <x v="0"/>
    <x v="7"/>
    <x v="7"/>
    <m/>
    <x v="1"/>
    <x v="0"/>
    <x v="0"/>
  </r>
  <r>
    <x v="2"/>
    <x v="47"/>
    <x v="0"/>
    <x v="5"/>
    <x v="1"/>
    <x v="0"/>
    <x v="0"/>
    <n v="637"/>
    <x v="1"/>
    <x v="0"/>
    <x v="0"/>
  </r>
  <r>
    <x v="2"/>
    <x v="47"/>
    <x v="0"/>
    <x v="5"/>
    <x v="1"/>
    <x v="1"/>
    <x v="1"/>
    <n v="690"/>
    <x v="1"/>
    <x v="0"/>
    <x v="0"/>
  </r>
  <r>
    <x v="2"/>
    <x v="47"/>
    <x v="0"/>
    <x v="5"/>
    <x v="1"/>
    <x v="2"/>
    <x v="2"/>
    <n v="815"/>
    <x v="1"/>
    <x v="0"/>
    <x v="0"/>
  </r>
  <r>
    <x v="2"/>
    <x v="47"/>
    <x v="0"/>
    <x v="5"/>
    <x v="1"/>
    <x v="3"/>
    <x v="3"/>
    <n v="679"/>
    <x v="1"/>
    <x v="0"/>
    <x v="0"/>
  </r>
  <r>
    <x v="2"/>
    <x v="47"/>
    <x v="0"/>
    <x v="5"/>
    <x v="1"/>
    <x v="4"/>
    <x v="4"/>
    <n v="688"/>
    <x v="1"/>
    <x v="0"/>
    <x v="0"/>
  </r>
  <r>
    <x v="2"/>
    <x v="47"/>
    <x v="0"/>
    <x v="5"/>
    <x v="1"/>
    <x v="5"/>
    <x v="5"/>
    <n v="490"/>
    <x v="1"/>
    <x v="0"/>
    <x v="0"/>
  </r>
  <r>
    <x v="2"/>
    <x v="47"/>
    <x v="0"/>
    <x v="5"/>
    <x v="1"/>
    <x v="6"/>
    <x v="6"/>
    <n v="766"/>
    <x v="1"/>
    <x v="0"/>
    <x v="0"/>
  </r>
  <r>
    <x v="2"/>
    <x v="47"/>
    <x v="0"/>
    <x v="5"/>
    <x v="1"/>
    <x v="7"/>
    <x v="7"/>
    <n v="485"/>
    <x v="1"/>
    <x v="0"/>
    <x v="0"/>
  </r>
  <r>
    <x v="2"/>
    <x v="47"/>
    <x v="1"/>
    <x v="0"/>
    <x v="0"/>
    <x v="0"/>
    <x v="0"/>
    <n v="272"/>
    <x v="1"/>
    <x v="0"/>
    <x v="0"/>
  </r>
  <r>
    <x v="2"/>
    <x v="47"/>
    <x v="1"/>
    <x v="0"/>
    <x v="0"/>
    <x v="1"/>
    <x v="1"/>
    <n v="75"/>
    <x v="1"/>
    <x v="0"/>
    <x v="0"/>
  </r>
  <r>
    <x v="2"/>
    <x v="47"/>
    <x v="1"/>
    <x v="0"/>
    <x v="0"/>
    <x v="2"/>
    <x v="2"/>
    <n v="415"/>
    <x v="1"/>
    <x v="0"/>
    <x v="0"/>
  </r>
  <r>
    <x v="2"/>
    <x v="47"/>
    <x v="1"/>
    <x v="0"/>
    <x v="0"/>
    <x v="3"/>
    <x v="3"/>
    <n v="78"/>
    <x v="1"/>
    <x v="0"/>
    <x v="0"/>
  </r>
  <r>
    <x v="2"/>
    <x v="47"/>
    <x v="1"/>
    <x v="0"/>
    <x v="0"/>
    <x v="4"/>
    <x v="4"/>
    <n v="249"/>
    <x v="1"/>
    <x v="0"/>
    <x v="0"/>
  </r>
  <r>
    <x v="2"/>
    <x v="47"/>
    <x v="1"/>
    <x v="0"/>
    <x v="0"/>
    <x v="5"/>
    <x v="5"/>
    <n v="108"/>
    <x v="1"/>
    <x v="0"/>
    <x v="0"/>
  </r>
  <r>
    <x v="2"/>
    <x v="47"/>
    <x v="1"/>
    <x v="0"/>
    <x v="0"/>
    <x v="6"/>
    <x v="6"/>
    <n v="345"/>
    <x v="1"/>
    <x v="0"/>
    <x v="0"/>
  </r>
  <r>
    <x v="2"/>
    <x v="47"/>
    <x v="1"/>
    <x v="0"/>
    <x v="0"/>
    <x v="7"/>
    <x v="7"/>
    <n v="104"/>
    <x v="1"/>
    <x v="0"/>
    <x v="0"/>
  </r>
  <r>
    <x v="2"/>
    <x v="47"/>
    <x v="1"/>
    <x v="1"/>
    <x v="0"/>
    <x v="0"/>
    <x v="0"/>
    <n v="596"/>
    <x v="1"/>
    <x v="0"/>
    <x v="0"/>
  </r>
  <r>
    <x v="2"/>
    <x v="47"/>
    <x v="1"/>
    <x v="1"/>
    <x v="0"/>
    <x v="1"/>
    <x v="1"/>
    <n v="620"/>
    <x v="1"/>
    <x v="0"/>
    <x v="0"/>
  </r>
  <r>
    <x v="2"/>
    <x v="47"/>
    <x v="1"/>
    <x v="1"/>
    <x v="0"/>
    <x v="2"/>
    <x v="2"/>
    <n v="729"/>
    <x v="1"/>
    <x v="0"/>
    <x v="0"/>
  </r>
  <r>
    <x v="2"/>
    <x v="47"/>
    <x v="1"/>
    <x v="1"/>
    <x v="0"/>
    <x v="3"/>
    <x v="3"/>
    <n v="651"/>
    <x v="1"/>
    <x v="0"/>
    <x v="0"/>
  </r>
  <r>
    <x v="2"/>
    <x v="47"/>
    <x v="1"/>
    <x v="1"/>
    <x v="0"/>
    <x v="4"/>
    <x v="4"/>
    <n v="588"/>
    <x v="1"/>
    <x v="0"/>
    <x v="0"/>
  </r>
  <r>
    <x v="2"/>
    <x v="47"/>
    <x v="1"/>
    <x v="1"/>
    <x v="0"/>
    <x v="5"/>
    <x v="5"/>
    <n v="651"/>
    <x v="1"/>
    <x v="0"/>
    <x v="0"/>
  </r>
  <r>
    <x v="2"/>
    <x v="47"/>
    <x v="1"/>
    <x v="1"/>
    <x v="0"/>
    <x v="6"/>
    <x v="6"/>
    <n v="729"/>
    <x v="1"/>
    <x v="0"/>
    <x v="0"/>
  </r>
  <r>
    <x v="2"/>
    <x v="47"/>
    <x v="1"/>
    <x v="1"/>
    <x v="0"/>
    <x v="7"/>
    <x v="7"/>
    <n v="523"/>
    <x v="1"/>
    <x v="0"/>
    <x v="0"/>
  </r>
  <r>
    <x v="2"/>
    <x v="47"/>
    <x v="1"/>
    <x v="2"/>
    <x v="0"/>
    <x v="0"/>
    <x v="0"/>
    <n v="842"/>
    <x v="1"/>
    <x v="0"/>
    <x v="0"/>
  </r>
  <r>
    <x v="2"/>
    <x v="47"/>
    <x v="1"/>
    <x v="2"/>
    <x v="0"/>
    <x v="1"/>
    <x v="1"/>
    <n v="982"/>
    <x v="1"/>
    <x v="0"/>
    <x v="0"/>
  </r>
  <r>
    <x v="2"/>
    <x v="47"/>
    <x v="1"/>
    <x v="2"/>
    <x v="0"/>
    <x v="2"/>
    <x v="2"/>
    <n v="992"/>
    <x v="1"/>
    <x v="0"/>
    <x v="0"/>
  </r>
  <r>
    <x v="2"/>
    <x v="47"/>
    <x v="1"/>
    <x v="2"/>
    <x v="0"/>
    <x v="3"/>
    <x v="3"/>
    <n v="1103"/>
    <x v="1"/>
    <x v="0"/>
    <x v="0"/>
  </r>
  <r>
    <x v="2"/>
    <x v="47"/>
    <x v="1"/>
    <x v="2"/>
    <x v="0"/>
    <x v="4"/>
    <x v="4"/>
    <n v="751"/>
    <x v="1"/>
    <x v="0"/>
    <x v="0"/>
  </r>
  <r>
    <x v="2"/>
    <x v="47"/>
    <x v="1"/>
    <x v="2"/>
    <x v="0"/>
    <x v="5"/>
    <x v="5"/>
    <n v="1085"/>
    <x v="1"/>
    <x v="0"/>
    <x v="0"/>
  </r>
  <r>
    <x v="2"/>
    <x v="47"/>
    <x v="1"/>
    <x v="2"/>
    <x v="0"/>
    <x v="6"/>
    <x v="6"/>
    <n v="1071"/>
    <x v="1"/>
    <x v="0"/>
    <x v="0"/>
  </r>
  <r>
    <x v="2"/>
    <x v="47"/>
    <x v="1"/>
    <x v="2"/>
    <x v="0"/>
    <x v="7"/>
    <x v="7"/>
    <n v="1045"/>
    <x v="1"/>
    <x v="0"/>
    <x v="0"/>
  </r>
  <r>
    <x v="2"/>
    <x v="47"/>
    <x v="1"/>
    <x v="3"/>
    <x v="1"/>
    <x v="0"/>
    <x v="0"/>
    <n v="8"/>
    <x v="1"/>
    <x v="0"/>
    <x v="0"/>
  </r>
  <r>
    <x v="2"/>
    <x v="47"/>
    <x v="1"/>
    <x v="3"/>
    <x v="1"/>
    <x v="1"/>
    <x v="1"/>
    <n v="9"/>
    <x v="1"/>
    <x v="0"/>
    <x v="0"/>
  </r>
  <r>
    <x v="2"/>
    <x v="47"/>
    <x v="1"/>
    <x v="3"/>
    <x v="1"/>
    <x v="2"/>
    <x v="2"/>
    <n v="16"/>
    <x v="1"/>
    <x v="0"/>
    <x v="0"/>
  </r>
  <r>
    <x v="2"/>
    <x v="47"/>
    <x v="1"/>
    <x v="3"/>
    <x v="1"/>
    <x v="3"/>
    <x v="3"/>
    <n v="9"/>
    <x v="1"/>
    <x v="0"/>
    <x v="0"/>
  </r>
  <r>
    <x v="2"/>
    <x v="47"/>
    <x v="1"/>
    <x v="3"/>
    <x v="1"/>
    <x v="4"/>
    <x v="4"/>
    <n v="15"/>
    <x v="1"/>
    <x v="0"/>
    <x v="0"/>
  </r>
  <r>
    <x v="2"/>
    <x v="47"/>
    <x v="1"/>
    <x v="3"/>
    <x v="1"/>
    <x v="5"/>
    <x v="5"/>
    <n v="5"/>
    <x v="1"/>
    <x v="0"/>
    <x v="0"/>
  </r>
  <r>
    <x v="2"/>
    <x v="47"/>
    <x v="1"/>
    <x v="3"/>
    <x v="1"/>
    <x v="6"/>
    <x v="6"/>
    <n v="13"/>
    <x v="1"/>
    <x v="0"/>
    <x v="0"/>
  </r>
  <r>
    <x v="2"/>
    <x v="47"/>
    <x v="1"/>
    <x v="3"/>
    <x v="1"/>
    <x v="7"/>
    <x v="7"/>
    <n v="4"/>
    <x v="1"/>
    <x v="0"/>
    <x v="0"/>
  </r>
  <r>
    <x v="2"/>
    <x v="47"/>
    <x v="1"/>
    <x v="4"/>
    <x v="0"/>
    <x v="0"/>
    <x v="0"/>
    <m/>
    <x v="1"/>
    <x v="0"/>
    <x v="0"/>
  </r>
  <r>
    <x v="2"/>
    <x v="47"/>
    <x v="1"/>
    <x v="4"/>
    <x v="0"/>
    <x v="1"/>
    <x v="1"/>
    <n v="0"/>
    <x v="1"/>
    <x v="0"/>
    <x v="0"/>
  </r>
  <r>
    <x v="2"/>
    <x v="47"/>
    <x v="1"/>
    <x v="4"/>
    <x v="0"/>
    <x v="2"/>
    <x v="2"/>
    <m/>
    <x v="1"/>
    <x v="0"/>
    <x v="0"/>
  </r>
  <r>
    <x v="2"/>
    <x v="47"/>
    <x v="1"/>
    <x v="4"/>
    <x v="0"/>
    <x v="3"/>
    <x v="3"/>
    <n v="0"/>
    <x v="1"/>
    <x v="0"/>
    <x v="0"/>
  </r>
  <r>
    <x v="2"/>
    <x v="47"/>
    <x v="1"/>
    <x v="4"/>
    <x v="0"/>
    <x v="4"/>
    <x v="4"/>
    <m/>
    <x v="1"/>
    <x v="0"/>
    <x v="0"/>
  </r>
  <r>
    <x v="2"/>
    <x v="47"/>
    <x v="1"/>
    <x v="4"/>
    <x v="0"/>
    <x v="5"/>
    <x v="5"/>
    <n v="0"/>
    <x v="1"/>
    <x v="0"/>
    <x v="0"/>
  </r>
  <r>
    <x v="2"/>
    <x v="47"/>
    <x v="1"/>
    <x v="4"/>
    <x v="0"/>
    <x v="6"/>
    <x v="6"/>
    <m/>
    <x v="1"/>
    <x v="0"/>
    <x v="0"/>
  </r>
  <r>
    <x v="2"/>
    <x v="47"/>
    <x v="1"/>
    <x v="4"/>
    <x v="0"/>
    <x v="7"/>
    <x v="7"/>
    <m/>
    <x v="1"/>
    <x v="0"/>
    <x v="0"/>
  </r>
  <r>
    <x v="2"/>
    <x v="47"/>
    <x v="1"/>
    <x v="5"/>
    <x v="1"/>
    <x v="0"/>
    <x v="0"/>
    <n v="196"/>
    <x v="1"/>
    <x v="0"/>
    <x v="0"/>
  </r>
  <r>
    <x v="2"/>
    <x v="47"/>
    <x v="1"/>
    <x v="5"/>
    <x v="1"/>
    <x v="1"/>
    <x v="1"/>
    <n v="252"/>
    <x v="1"/>
    <x v="0"/>
    <x v="0"/>
  </r>
  <r>
    <x v="2"/>
    <x v="47"/>
    <x v="1"/>
    <x v="5"/>
    <x v="1"/>
    <x v="2"/>
    <x v="2"/>
    <n v="304"/>
    <x v="1"/>
    <x v="0"/>
    <x v="0"/>
  </r>
  <r>
    <x v="2"/>
    <x v="47"/>
    <x v="1"/>
    <x v="5"/>
    <x v="1"/>
    <x v="3"/>
    <x v="3"/>
    <n v="274"/>
    <x v="1"/>
    <x v="0"/>
    <x v="0"/>
  </r>
  <r>
    <x v="2"/>
    <x v="47"/>
    <x v="1"/>
    <x v="5"/>
    <x v="1"/>
    <x v="4"/>
    <x v="4"/>
    <n v="142"/>
    <x v="1"/>
    <x v="0"/>
    <x v="0"/>
  </r>
  <r>
    <x v="2"/>
    <x v="47"/>
    <x v="1"/>
    <x v="5"/>
    <x v="1"/>
    <x v="5"/>
    <x v="5"/>
    <n v="169"/>
    <x v="1"/>
    <x v="0"/>
    <x v="0"/>
  </r>
  <r>
    <x v="2"/>
    <x v="47"/>
    <x v="1"/>
    <x v="5"/>
    <x v="1"/>
    <x v="6"/>
    <x v="6"/>
    <n v="372"/>
    <x v="1"/>
    <x v="0"/>
    <x v="0"/>
  </r>
  <r>
    <x v="2"/>
    <x v="47"/>
    <x v="1"/>
    <x v="5"/>
    <x v="1"/>
    <x v="7"/>
    <x v="7"/>
    <n v="143"/>
    <x v="1"/>
    <x v="0"/>
    <x v="0"/>
  </r>
  <r>
    <x v="2"/>
    <x v="48"/>
    <x v="0"/>
    <x v="0"/>
    <x v="0"/>
    <x v="0"/>
    <x v="0"/>
    <n v="66"/>
    <x v="2"/>
    <x v="0"/>
    <x v="0"/>
  </r>
  <r>
    <x v="2"/>
    <x v="48"/>
    <x v="0"/>
    <x v="0"/>
    <x v="0"/>
    <x v="1"/>
    <x v="1"/>
    <n v="60"/>
    <x v="2"/>
    <x v="0"/>
    <x v="0"/>
  </r>
  <r>
    <x v="2"/>
    <x v="48"/>
    <x v="0"/>
    <x v="0"/>
    <x v="0"/>
    <x v="2"/>
    <x v="2"/>
    <n v="101"/>
    <x v="2"/>
    <x v="0"/>
    <x v="0"/>
  </r>
  <r>
    <x v="2"/>
    <x v="48"/>
    <x v="0"/>
    <x v="0"/>
    <x v="0"/>
    <x v="3"/>
    <x v="3"/>
    <n v="85"/>
    <x v="2"/>
    <x v="0"/>
    <x v="0"/>
  </r>
  <r>
    <x v="2"/>
    <x v="48"/>
    <x v="0"/>
    <x v="0"/>
    <x v="0"/>
    <x v="4"/>
    <x v="4"/>
    <n v="114"/>
    <x v="2"/>
    <x v="0"/>
    <x v="0"/>
  </r>
  <r>
    <x v="2"/>
    <x v="48"/>
    <x v="0"/>
    <x v="0"/>
    <x v="0"/>
    <x v="5"/>
    <x v="5"/>
    <n v="73"/>
    <x v="2"/>
    <x v="0"/>
    <x v="0"/>
  </r>
  <r>
    <x v="2"/>
    <x v="48"/>
    <x v="0"/>
    <x v="0"/>
    <x v="0"/>
    <x v="6"/>
    <x v="6"/>
    <n v="245"/>
    <x v="2"/>
    <x v="0"/>
    <x v="0"/>
  </r>
  <r>
    <x v="2"/>
    <x v="48"/>
    <x v="0"/>
    <x v="0"/>
    <x v="0"/>
    <x v="7"/>
    <x v="7"/>
    <n v="70"/>
    <x v="2"/>
    <x v="0"/>
    <x v="0"/>
  </r>
  <r>
    <x v="2"/>
    <x v="48"/>
    <x v="0"/>
    <x v="1"/>
    <x v="0"/>
    <x v="0"/>
    <x v="0"/>
    <n v="221"/>
    <x v="2"/>
    <x v="0"/>
    <x v="0"/>
  </r>
  <r>
    <x v="2"/>
    <x v="48"/>
    <x v="0"/>
    <x v="1"/>
    <x v="0"/>
    <x v="1"/>
    <x v="1"/>
    <n v="299"/>
    <x v="2"/>
    <x v="0"/>
    <x v="0"/>
  </r>
  <r>
    <x v="2"/>
    <x v="48"/>
    <x v="0"/>
    <x v="1"/>
    <x v="0"/>
    <x v="2"/>
    <x v="2"/>
    <n v="384"/>
    <x v="2"/>
    <x v="0"/>
    <x v="0"/>
  </r>
  <r>
    <x v="2"/>
    <x v="48"/>
    <x v="0"/>
    <x v="1"/>
    <x v="0"/>
    <x v="3"/>
    <x v="3"/>
    <n v="286"/>
    <x v="2"/>
    <x v="0"/>
    <x v="0"/>
  </r>
  <r>
    <x v="2"/>
    <x v="48"/>
    <x v="0"/>
    <x v="1"/>
    <x v="0"/>
    <x v="4"/>
    <x v="4"/>
    <n v="384"/>
    <x v="2"/>
    <x v="0"/>
    <x v="0"/>
  </r>
  <r>
    <x v="2"/>
    <x v="48"/>
    <x v="0"/>
    <x v="1"/>
    <x v="0"/>
    <x v="5"/>
    <x v="5"/>
    <n v="337"/>
    <x v="2"/>
    <x v="0"/>
    <x v="0"/>
  </r>
  <r>
    <x v="2"/>
    <x v="48"/>
    <x v="0"/>
    <x v="1"/>
    <x v="0"/>
    <x v="6"/>
    <x v="6"/>
    <n v="367"/>
    <x v="2"/>
    <x v="0"/>
    <x v="0"/>
  </r>
  <r>
    <x v="2"/>
    <x v="48"/>
    <x v="0"/>
    <x v="1"/>
    <x v="0"/>
    <x v="7"/>
    <x v="7"/>
    <n v="274"/>
    <x v="2"/>
    <x v="0"/>
    <x v="0"/>
  </r>
  <r>
    <x v="2"/>
    <x v="48"/>
    <x v="0"/>
    <x v="2"/>
    <x v="0"/>
    <x v="0"/>
    <x v="0"/>
    <n v="431"/>
    <x v="2"/>
    <x v="0"/>
    <x v="0"/>
  </r>
  <r>
    <x v="2"/>
    <x v="48"/>
    <x v="0"/>
    <x v="2"/>
    <x v="0"/>
    <x v="1"/>
    <x v="1"/>
    <n v="605"/>
    <x v="2"/>
    <x v="0"/>
    <x v="0"/>
  </r>
  <r>
    <x v="2"/>
    <x v="48"/>
    <x v="0"/>
    <x v="2"/>
    <x v="0"/>
    <x v="2"/>
    <x v="2"/>
    <n v="611"/>
    <x v="2"/>
    <x v="0"/>
    <x v="0"/>
  </r>
  <r>
    <x v="2"/>
    <x v="48"/>
    <x v="0"/>
    <x v="2"/>
    <x v="0"/>
    <x v="3"/>
    <x v="3"/>
    <n v="534"/>
    <x v="2"/>
    <x v="0"/>
    <x v="0"/>
  </r>
  <r>
    <x v="2"/>
    <x v="48"/>
    <x v="0"/>
    <x v="2"/>
    <x v="0"/>
    <x v="4"/>
    <x v="4"/>
    <n v="679"/>
    <x v="2"/>
    <x v="0"/>
    <x v="0"/>
  </r>
  <r>
    <x v="2"/>
    <x v="48"/>
    <x v="0"/>
    <x v="2"/>
    <x v="0"/>
    <x v="5"/>
    <x v="5"/>
    <n v="595"/>
    <x v="2"/>
    <x v="0"/>
    <x v="0"/>
  </r>
  <r>
    <x v="2"/>
    <x v="48"/>
    <x v="0"/>
    <x v="2"/>
    <x v="0"/>
    <x v="6"/>
    <x v="6"/>
    <n v="649"/>
    <x v="2"/>
    <x v="0"/>
    <x v="0"/>
  </r>
  <r>
    <x v="2"/>
    <x v="48"/>
    <x v="0"/>
    <x v="2"/>
    <x v="0"/>
    <x v="7"/>
    <x v="7"/>
    <n v="503"/>
    <x v="2"/>
    <x v="0"/>
    <x v="0"/>
  </r>
  <r>
    <x v="2"/>
    <x v="48"/>
    <x v="0"/>
    <x v="3"/>
    <x v="1"/>
    <x v="0"/>
    <x v="0"/>
    <n v="0"/>
    <x v="2"/>
    <x v="0"/>
    <x v="0"/>
  </r>
  <r>
    <x v="2"/>
    <x v="48"/>
    <x v="0"/>
    <x v="3"/>
    <x v="1"/>
    <x v="1"/>
    <x v="1"/>
    <n v="0"/>
    <x v="2"/>
    <x v="0"/>
    <x v="0"/>
  </r>
  <r>
    <x v="2"/>
    <x v="48"/>
    <x v="0"/>
    <x v="3"/>
    <x v="1"/>
    <x v="2"/>
    <x v="2"/>
    <n v="3"/>
    <x v="2"/>
    <x v="0"/>
    <x v="0"/>
  </r>
  <r>
    <x v="2"/>
    <x v="48"/>
    <x v="0"/>
    <x v="3"/>
    <x v="1"/>
    <x v="3"/>
    <x v="3"/>
    <n v="0"/>
    <x v="2"/>
    <x v="0"/>
    <x v="0"/>
  </r>
  <r>
    <x v="2"/>
    <x v="48"/>
    <x v="0"/>
    <x v="3"/>
    <x v="1"/>
    <x v="4"/>
    <x v="4"/>
    <n v="0"/>
    <x v="2"/>
    <x v="0"/>
    <x v="0"/>
  </r>
  <r>
    <x v="2"/>
    <x v="48"/>
    <x v="0"/>
    <x v="3"/>
    <x v="1"/>
    <x v="5"/>
    <x v="5"/>
    <n v="0"/>
    <x v="2"/>
    <x v="0"/>
    <x v="0"/>
  </r>
  <r>
    <x v="2"/>
    <x v="48"/>
    <x v="0"/>
    <x v="3"/>
    <x v="1"/>
    <x v="6"/>
    <x v="6"/>
    <n v="4"/>
    <x v="2"/>
    <x v="0"/>
    <x v="0"/>
  </r>
  <r>
    <x v="2"/>
    <x v="48"/>
    <x v="0"/>
    <x v="3"/>
    <x v="1"/>
    <x v="7"/>
    <x v="7"/>
    <n v="0"/>
    <x v="2"/>
    <x v="0"/>
    <x v="0"/>
  </r>
  <r>
    <x v="2"/>
    <x v="48"/>
    <x v="0"/>
    <x v="4"/>
    <x v="0"/>
    <x v="0"/>
    <x v="0"/>
    <n v="0"/>
    <x v="2"/>
    <x v="0"/>
    <x v="0"/>
  </r>
  <r>
    <x v="2"/>
    <x v="48"/>
    <x v="0"/>
    <x v="4"/>
    <x v="0"/>
    <x v="1"/>
    <x v="1"/>
    <n v="0"/>
    <x v="2"/>
    <x v="0"/>
    <x v="0"/>
  </r>
  <r>
    <x v="2"/>
    <x v="48"/>
    <x v="0"/>
    <x v="4"/>
    <x v="0"/>
    <x v="2"/>
    <x v="2"/>
    <n v="0"/>
    <x v="2"/>
    <x v="0"/>
    <x v="0"/>
  </r>
  <r>
    <x v="2"/>
    <x v="48"/>
    <x v="0"/>
    <x v="4"/>
    <x v="0"/>
    <x v="3"/>
    <x v="3"/>
    <n v="0"/>
    <x v="2"/>
    <x v="0"/>
    <x v="0"/>
  </r>
  <r>
    <x v="2"/>
    <x v="48"/>
    <x v="0"/>
    <x v="4"/>
    <x v="0"/>
    <x v="4"/>
    <x v="4"/>
    <n v="0"/>
    <x v="2"/>
    <x v="0"/>
    <x v="0"/>
  </r>
  <r>
    <x v="2"/>
    <x v="48"/>
    <x v="0"/>
    <x v="4"/>
    <x v="0"/>
    <x v="5"/>
    <x v="5"/>
    <n v="0"/>
    <x v="2"/>
    <x v="0"/>
    <x v="0"/>
  </r>
  <r>
    <x v="2"/>
    <x v="48"/>
    <x v="0"/>
    <x v="4"/>
    <x v="0"/>
    <x v="6"/>
    <x v="6"/>
    <n v="0"/>
    <x v="2"/>
    <x v="0"/>
    <x v="0"/>
  </r>
  <r>
    <x v="2"/>
    <x v="48"/>
    <x v="0"/>
    <x v="4"/>
    <x v="0"/>
    <x v="7"/>
    <x v="7"/>
    <n v="0"/>
    <x v="2"/>
    <x v="0"/>
    <x v="0"/>
  </r>
  <r>
    <x v="2"/>
    <x v="48"/>
    <x v="0"/>
    <x v="5"/>
    <x v="1"/>
    <x v="0"/>
    <x v="0"/>
    <n v="53"/>
    <x v="2"/>
    <x v="0"/>
    <x v="0"/>
  </r>
  <r>
    <x v="2"/>
    <x v="48"/>
    <x v="0"/>
    <x v="5"/>
    <x v="1"/>
    <x v="1"/>
    <x v="1"/>
    <n v="22"/>
    <x v="2"/>
    <x v="0"/>
    <x v="0"/>
  </r>
  <r>
    <x v="2"/>
    <x v="48"/>
    <x v="0"/>
    <x v="5"/>
    <x v="1"/>
    <x v="2"/>
    <x v="2"/>
    <n v="70"/>
    <x v="2"/>
    <x v="0"/>
    <x v="0"/>
  </r>
  <r>
    <x v="2"/>
    <x v="48"/>
    <x v="0"/>
    <x v="5"/>
    <x v="1"/>
    <x v="3"/>
    <x v="3"/>
    <n v="71"/>
    <x v="2"/>
    <x v="0"/>
    <x v="0"/>
  </r>
  <r>
    <x v="2"/>
    <x v="48"/>
    <x v="0"/>
    <x v="5"/>
    <x v="1"/>
    <x v="4"/>
    <x v="4"/>
    <n v="80"/>
    <x v="2"/>
    <x v="0"/>
    <x v="0"/>
  </r>
  <r>
    <x v="2"/>
    <x v="48"/>
    <x v="0"/>
    <x v="5"/>
    <x v="1"/>
    <x v="5"/>
    <x v="5"/>
    <n v="26"/>
    <x v="2"/>
    <x v="0"/>
    <x v="0"/>
  </r>
  <r>
    <x v="2"/>
    <x v="48"/>
    <x v="0"/>
    <x v="5"/>
    <x v="1"/>
    <x v="6"/>
    <x v="6"/>
    <n v="83"/>
    <x v="2"/>
    <x v="0"/>
    <x v="0"/>
  </r>
  <r>
    <x v="2"/>
    <x v="48"/>
    <x v="0"/>
    <x v="5"/>
    <x v="1"/>
    <x v="7"/>
    <x v="7"/>
    <n v="53"/>
    <x v="2"/>
    <x v="0"/>
    <x v="0"/>
  </r>
  <r>
    <x v="2"/>
    <x v="48"/>
    <x v="1"/>
    <x v="0"/>
    <x v="0"/>
    <x v="0"/>
    <x v="0"/>
    <n v="12"/>
    <x v="2"/>
    <x v="0"/>
    <x v="0"/>
  </r>
  <r>
    <x v="2"/>
    <x v="48"/>
    <x v="1"/>
    <x v="0"/>
    <x v="0"/>
    <x v="1"/>
    <x v="1"/>
    <n v="5"/>
    <x v="2"/>
    <x v="0"/>
    <x v="0"/>
  </r>
  <r>
    <x v="2"/>
    <x v="48"/>
    <x v="1"/>
    <x v="0"/>
    <x v="0"/>
    <x v="2"/>
    <x v="2"/>
    <n v="26"/>
    <x v="2"/>
    <x v="0"/>
    <x v="0"/>
  </r>
  <r>
    <x v="2"/>
    <x v="48"/>
    <x v="1"/>
    <x v="0"/>
    <x v="0"/>
    <x v="3"/>
    <x v="3"/>
    <n v="18"/>
    <x v="2"/>
    <x v="0"/>
    <x v="0"/>
  </r>
  <r>
    <x v="2"/>
    <x v="48"/>
    <x v="1"/>
    <x v="0"/>
    <x v="0"/>
    <x v="4"/>
    <x v="4"/>
    <n v="29"/>
    <x v="2"/>
    <x v="0"/>
    <x v="0"/>
  </r>
  <r>
    <x v="2"/>
    <x v="48"/>
    <x v="1"/>
    <x v="0"/>
    <x v="0"/>
    <x v="5"/>
    <x v="5"/>
    <n v="15"/>
    <x v="2"/>
    <x v="0"/>
    <x v="0"/>
  </r>
  <r>
    <x v="2"/>
    <x v="48"/>
    <x v="1"/>
    <x v="0"/>
    <x v="0"/>
    <x v="6"/>
    <x v="6"/>
    <n v="53"/>
    <x v="2"/>
    <x v="0"/>
    <x v="0"/>
  </r>
  <r>
    <x v="2"/>
    <x v="48"/>
    <x v="1"/>
    <x v="0"/>
    <x v="0"/>
    <x v="7"/>
    <x v="7"/>
    <n v="13"/>
    <x v="2"/>
    <x v="0"/>
    <x v="0"/>
  </r>
  <r>
    <x v="2"/>
    <x v="48"/>
    <x v="1"/>
    <x v="1"/>
    <x v="0"/>
    <x v="0"/>
    <x v="0"/>
    <n v="165"/>
    <x v="2"/>
    <x v="0"/>
    <x v="0"/>
  </r>
  <r>
    <x v="2"/>
    <x v="48"/>
    <x v="1"/>
    <x v="1"/>
    <x v="0"/>
    <x v="1"/>
    <x v="1"/>
    <n v="214"/>
    <x v="2"/>
    <x v="0"/>
    <x v="0"/>
  </r>
  <r>
    <x v="2"/>
    <x v="48"/>
    <x v="1"/>
    <x v="1"/>
    <x v="0"/>
    <x v="2"/>
    <x v="2"/>
    <n v="271"/>
    <x v="2"/>
    <x v="0"/>
    <x v="0"/>
  </r>
  <r>
    <x v="2"/>
    <x v="48"/>
    <x v="1"/>
    <x v="1"/>
    <x v="0"/>
    <x v="3"/>
    <x v="3"/>
    <n v="206"/>
    <x v="2"/>
    <x v="0"/>
    <x v="0"/>
  </r>
  <r>
    <x v="2"/>
    <x v="48"/>
    <x v="1"/>
    <x v="1"/>
    <x v="0"/>
    <x v="4"/>
    <x v="4"/>
    <n v="283"/>
    <x v="2"/>
    <x v="0"/>
    <x v="0"/>
  </r>
  <r>
    <x v="2"/>
    <x v="48"/>
    <x v="1"/>
    <x v="1"/>
    <x v="0"/>
    <x v="5"/>
    <x v="5"/>
    <n v="255"/>
    <x v="2"/>
    <x v="0"/>
    <x v="0"/>
  </r>
  <r>
    <x v="2"/>
    <x v="48"/>
    <x v="1"/>
    <x v="1"/>
    <x v="0"/>
    <x v="6"/>
    <x v="6"/>
    <n v="256"/>
    <x v="2"/>
    <x v="0"/>
    <x v="0"/>
  </r>
  <r>
    <x v="2"/>
    <x v="48"/>
    <x v="1"/>
    <x v="1"/>
    <x v="0"/>
    <x v="7"/>
    <x v="7"/>
    <n v="197"/>
    <x v="2"/>
    <x v="0"/>
    <x v="0"/>
  </r>
  <r>
    <x v="2"/>
    <x v="48"/>
    <x v="1"/>
    <x v="2"/>
    <x v="0"/>
    <x v="0"/>
    <x v="0"/>
    <n v="175"/>
    <x v="2"/>
    <x v="0"/>
    <x v="0"/>
  </r>
  <r>
    <x v="2"/>
    <x v="48"/>
    <x v="1"/>
    <x v="2"/>
    <x v="0"/>
    <x v="1"/>
    <x v="1"/>
    <n v="240"/>
    <x v="2"/>
    <x v="0"/>
    <x v="0"/>
  </r>
  <r>
    <x v="2"/>
    <x v="48"/>
    <x v="1"/>
    <x v="2"/>
    <x v="0"/>
    <x v="2"/>
    <x v="2"/>
    <n v="244"/>
    <x v="2"/>
    <x v="0"/>
    <x v="0"/>
  </r>
  <r>
    <x v="2"/>
    <x v="48"/>
    <x v="1"/>
    <x v="2"/>
    <x v="0"/>
    <x v="3"/>
    <x v="3"/>
    <n v="228"/>
    <x v="2"/>
    <x v="0"/>
    <x v="0"/>
  </r>
  <r>
    <x v="2"/>
    <x v="48"/>
    <x v="1"/>
    <x v="2"/>
    <x v="0"/>
    <x v="4"/>
    <x v="4"/>
    <n v="285"/>
    <x v="2"/>
    <x v="0"/>
    <x v="0"/>
  </r>
  <r>
    <x v="2"/>
    <x v="48"/>
    <x v="1"/>
    <x v="2"/>
    <x v="0"/>
    <x v="5"/>
    <x v="5"/>
    <n v="255"/>
    <x v="2"/>
    <x v="0"/>
    <x v="0"/>
  </r>
  <r>
    <x v="2"/>
    <x v="48"/>
    <x v="1"/>
    <x v="2"/>
    <x v="0"/>
    <x v="6"/>
    <x v="6"/>
    <n v="183"/>
    <x v="2"/>
    <x v="0"/>
    <x v="0"/>
  </r>
  <r>
    <x v="2"/>
    <x v="48"/>
    <x v="1"/>
    <x v="2"/>
    <x v="0"/>
    <x v="7"/>
    <x v="7"/>
    <n v="209"/>
    <x v="2"/>
    <x v="0"/>
    <x v="0"/>
  </r>
  <r>
    <x v="2"/>
    <x v="48"/>
    <x v="1"/>
    <x v="3"/>
    <x v="1"/>
    <x v="0"/>
    <x v="0"/>
    <n v="0"/>
    <x v="2"/>
    <x v="0"/>
    <x v="0"/>
  </r>
  <r>
    <x v="2"/>
    <x v="48"/>
    <x v="1"/>
    <x v="3"/>
    <x v="1"/>
    <x v="1"/>
    <x v="1"/>
    <n v="0"/>
    <x v="2"/>
    <x v="0"/>
    <x v="0"/>
  </r>
  <r>
    <x v="2"/>
    <x v="48"/>
    <x v="1"/>
    <x v="3"/>
    <x v="1"/>
    <x v="2"/>
    <x v="2"/>
    <n v="1"/>
    <x v="2"/>
    <x v="0"/>
    <x v="0"/>
  </r>
  <r>
    <x v="2"/>
    <x v="48"/>
    <x v="1"/>
    <x v="3"/>
    <x v="1"/>
    <x v="3"/>
    <x v="3"/>
    <n v="0"/>
    <x v="2"/>
    <x v="0"/>
    <x v="0"/>
  </r>
  <r>
    <x v="2"/>
    <x v="48"/>
    <x v="1"/>
    <x v="3"/>
    <x v="1"/>
    <x v="4"/>
    <x v="4"/>
    <n v="0"/>
    <x v="2"/>
    <x v="0"/>
    <x v="0"/>
  </r>
  <r>
    <x v="2"/>
    <x v="48"/>
    <x v="1"/>
    <x v="3"/>
    <x v="1"/>
    <x v="5"/>
    <x v="5"/>
    <n v="0"/>
    <x v="2"/>
    <x v="0"/>
    <x v="0"/>
  </r>
  <r>
    <x v="2"/>
    <x v="48"/>
    <x v="1"/>
    <x v="3"/>
    <x v="1"/>
    <x v="6"/>
    <x v="6"/>
    <n v="1"/>
    <x v="2"/>
    <x v="0"/>
    <x v="0"/>
  </r>
  <r>
    <x v="2"/>
    <x v="48"/>
    <x v="1"/>
    <x v="3"/>
    <x v="1"/>
    <x v="7"/>
    <x v="7"/>
    <n v="0"/>
    <x v="2"/>
    <x v="0"/>
    <x v="0"/>
  </r>
  <r>
    <x v="2"/>
    <x v="48"/>
    <x v="1"/>
    <x v="4"/>
    <x v="0"/>
    <x v="0"/>
    <x v="0"/>
    <n v="0"/>
    <x v="2"/>
    <x v="0"/>
    <x v="0"/>
  </r>
  <r>
    <x v="2"/>
    <x v="48"/>
    <x v="1"/>
    <x v="4"/>
    <x v="0"/>
    <x v="1"/>
    <x v="1"/>
    <n v="0"/>
    <x v="2"/>
    <x v="0"/>
    <x v="0"/>
  </r>
  <r>
    <x v="2"/>
    <x v="48"/>
    <x v="1"/>
    <x v="4"/>
    <x v="0"/>
    <x v="2"/>
    <x v="2"/>
    <n v="0"/>
    <x v="2"/>
    <x v="0"/>
    <x v="0"/>
  </r>
  <r>
    <x v="2"/>
    <x v="48"/>
    <x v="1"/>
    <x v="4"/>
    <x v="0"/>
    <x v="3"/>
    <x v="3"/>
    <n v="0"/>
    <x v="2"/>
    <x v="0"/>
    <x v="0"/>
  </r>
  <r>
    <x v="2"/>
    <x v="48"/>
    <x v="1"/>
    <x v="4"/>
    <x v="0"/>
    <x v="4"/>
    <x v="4"/>
    <n v="0"/>
    <x v="2"/>
    <x v="0"/>
    <x v="0"/>
  </r>
  <r>
    <x v="2"/>
    <x v="48"/>
    <x v="1"/>
    <x v="4"/>
    <x v="0"/>
    <x v="5"/>
    <x v="5"/>
    <n v="0"/>
    <x v="2"/>
    <x v="0"/>
    <x v="0"/>
  </r>
  <r>
    <x v="2"/>
    <x v="48"/>
    <x v="1"/>
    <x v="4"/>
    <x v="0"/>
    <x v="6"/>
    <x v="6"/>
    <n v="0"/>
    <x v="2"/>
    <x v="0"/>
    <x v="0"/>
  </r>
  <r>
    <x v="2"/>
    <x v="48"/>
    <x v="1"/>
    <x v="4"/>
    <x v="0"/>
    <x v="7"/>
    <x v="7"/>
    <n v="0"/>
    <x v="2"/>
    <x v="0"/>
    <x v="0"/>
  </r>
  <r>
    <x v="2"/>
    <x v="48"/>
    <x v="1"/>
    <x v="5"/>
    <x v="1"/>
    <x v="0"/>
    <x v="0"/>
    <n v="21"/>
    <x v="2"/>
    <x v="0"/>
    <x v="0"/>
  </r>
  <r>
    <x v="2"/>
    <x v="48"/>
    <x v="1"/>
    <x v="5"/>
    <x v="1"/>
    <x v="1"/>
    <x v="1"/>
    <n v="9"/>
    <x v="2"/>
    <x v="0"/>
    <x v="0"/>
  </r>
  <r>
    <x v="2"/>
    <x v="48"/>
    <x v="1"/>
    <x v="5"/>
    <x v="1"/>
    <x v="2"/>
    <x v="2"/>
    <n v="30"/>
    <x v="2"/>
    <x v="0"/>
    <x v="0"/>
  </r>
  <r>
    <x v="2"/>
    <x v="48"/>
    <x v="1"/>
    <x v="5"/>
    <x v="1"/>
    <x v="3"/>
    <x v="3"/>
    <n v="27"/>
    <x v="2"/>
    <x v="0"/>
    <x v="0"/>
  </r>
  <r>
    <x v="2"/>
    <x v="48"/>
    <x v="1"/>
    <x v="5"/>
    <x v="1"/>
    <x v="4"/>
    <x v="4"/>
    <n v="40"/>
    <x v="2"/>
    <x v="0"/>
    <x v="0"/>
  </r>
  <r>
    <x v="2"/>
    <x v="48"/>
    <x v="1"/>
    <x v="5"/>
    <x v="1"/>
    <x v="5"/>
    <x v="5"/>
    <n v="14"/>
    <x v="2"/>
    <x v="0"/>
    <x v="0"/>
  </r>
  <r>
    <x v="2"/>
    <x v="48"/>
    <x v="1"/>
    <x v="5"/>
    <x v="1"/>
    <x v="6"/>
    <x v="6"/>
    <n v="28"/>
    <x v="2"/>
    <x v="0"/>
    <x v="0"/>
  </r>
  <r>
    <x v="2"/>
    <x v="48"/>
    <x v="1"/>
    <x v="5"/>
    <x v="1"/>
    <x v="7"/>
    <x v="7"/>
    <n v="19"/>
    <x v="2"/>
    <x v="0"/>
    <x v="0"/>
  </r>
  <r>
    <x v="2"/>
    <x v="49"/>
    <x v="0"/>
    <x v="0"/>
    <x v="0"/>
    <x v="0"/>
    <x v="0"/>
    <n v="86"/>
    <x v="2"/>
    <x v="0"/>
    <x v="0"/>
  </r>
  <r>
    <x v="2"/>
    <x v="49"/>
    <x v="0"/>
    <x v="0"/>
    <x v="0"/>
    <x v="1"/>
    <x v="1"/>
    <n v="141"/>
    <x v="2"/>
    <x v="0"/>
    <x v="0"/>
  </r>
  <r>
    <x v="2"/>
    <x v="49"/>
    <x v="0"/>
    <x v="0"/>
    <x v="0"/>
    <x v="2"/>
    <x v="2"/>
    <n v="79"/>
    <x v="2"/>
    <x v="0"/>
    <x v="0"/>
  </r>
  <r>
    <x v="2"/>
    <x v="49"/>
    <x v="0"/>
    <x v="0"/>
    <x v="0"/>
    <x v="3"/>
    <x v="3"/>
    <n v="46"/>
    <x v="2"/>
    <x v="0"/>
    <x v="0"/>
  </r>
  <r>
    <x v="2"/>
    <x v="49"/>
    <x v="0"/>
    <x v="0"/>
    <x v="0"/>
    <x v="4"/>
    <x v="4"/>
    <n v="91"/>
    <x v="2"/>
    <x v="0"/>
    <x v="0"/>
  </r>
  <r>
    <x v="2"/>
    <x v="49"/>
    <x v="0"/>
    <x v="0"/>
    <x v="0"/>
    <x v="5"/>
    <x v="5"/>
    <n v="58"/>
    <x v="2"/>
    <x v="0"/>
    <x v="0"/>
  </r>
  <r>
    <x v="2"/>
    <x v="49"/>
    <x v="0"/>
    <x v="0"/>
    <x v="0"/>
    <x v="6"/>
    <x v="6"/>
    <n v="120"/>
    <x v="2"/>
    <x v="0"/>
    <x v="0"/>
  </r>
  <r>
    <x v="2"/>
    <x v="49"/>
    <x v="0"/>
    <x v="0"/>
    <x v="0"/>
    <x v="7"/>
    <x v="7"/>
    <n v="68"/>
    <x v="2"/>
    <x v="0"/>
    <x v="0"/>
  </r>
  <r>
    <x v="2"/>
    <x v="49"/>
    <x v="0"/>
    <x v="1"/>
    <x v="0"/>
    <x v="0"/>
    <x v="0"/>
    <n v="385"/>
    <x v="2"/>
    <x v="0"/>
    <x v="0"/>
  </r>
  <r>
    <x v="2"/>
    <x v="49"/>
    <x v="0"/>
    <x v="1"/>
    <x v="0"/>
    <x v="1"/>
    <x v="1"/>
    <n v="1164"/>
    <x v="2"/>
    <x v="0"/>
    <x v="0"/>
  </r>
  <r>
    <x v="2"/>
    <x v="49"/>
    <x v="0"/>
    <x v="1"/>
    <x v="0"/>
    <x v="2"/>
    <x v="2"/>
    <n v="329"/>
    <x v="2"/>
    <x v="0"/>
    <x v="0"/>
  </r>
  <r>
    <x v="2"/>
    <x v="49"/>
    <x v="0"/>
    <x v="1"/>
    <x v="0"/>
    <x v="3"/>
    <x v="3"/>
    <n v="377"/>
    <x v="2"/>
    <x v="0"/>
    <x v="0"/>
  </r>
  <r>
    <x v="2"/>
    <x v="49"/>
    <x v="0"/>
    <x v="1"/>
    <x v="0"/>
    <x v="4"/>
    <x v="4"/>
    <n v="365"/>
    <x v="2"/>
    <x v="0"/>
    <x v="0"/>
  </r>
  <r>
    <x v="2"/>
    <x v="49"/>
    <x v="0"/>
    <x v="1"/>
    <x v="0"/>
    <x v="5"/>
    <x v="5"/>
    <n v="429"/>
    <x v="2"/>
    <x v="0"/>
    <x v="0"/>
  </r>
  <r>
    <x v="2"/>
    <x v="49"/>
    <x v="0"/>
    <x v="1"/>
    <x v="0"/>
    <x v="6"/>
    <x v="6"/>
    <n v="350"/>
    <x v="2"/>
    <x v="0"/>
    <x v="0"/>
  </r>
  <r>
    <x v="2"/>
    <x v="49"/>
    <x v="0"/>
    <x v="1"/>
    <x v="0"/>
    <x v="7"/>
    <x v="7"/>
    <n v="312"/>
    <x v="2"/>
    <x v="0"/>
    <x v="0"/>
  </r>
  <r>
    <x v="2"/>
    <x v="49"/>
    <x v="0"/>
    <x v="2"/>
    <x v="0"/>
    <x v="0"/>
    <x v="0"/>
    <n v="500"/>
    <x v="2"/>
    <x v="0"/>
    <x v="0"/>
  </r>
  <r>
    <x v="2"/>
    <x v="49"/>
    <x v="0"/>
    <x v="2"/>
    <x v="0"/>
    <x v="1"/>
    <x v="1"/>
    <n v="43"/>
    <x v="2"/>
    <x v="0"/>
    <x v="0"/>
  </r>
  <r>
    <x v="2"/>
    <x v="49"/>
    <x v="0"/>
    <x v="2"/>
    <x v="0"/>
    <x v="2"/>
    <x v="2"/>
    <n v="445"/>
    <x v="2"/>
    <x v="0"/>
    <x v="0"/>
  </r>
  <r>
    <x v="2"/>
    <x v="49"/>
    <x v="0"/>
    <x v="2"/>
    <x v="0"/>
    <x v="3"/>
    <x v="3"/>
    <n v="653"/>
    <x v="2"/>
    <x v="0"/>
    <x v="0"/>
  </r>
  <r>
    <x v="2"/>
    <x v="49"/>
    <x v="0"/>
    <x v="2"/>
    <x v="0"/>
    <x v="4"/>
    <x v="4"/>
    <n v="534"/>
    <x v="2"/>
    <x v="0"/>
    <x v="0"/>
  </r>
  <r>
    <x v="2"/>
    <x v="49"/>
    <x v="0"/>
    <x v="2"/>
    <x v="0"/>
    <x v="5"/>
    <x v="5"/>
    <n v="757"/>
    <x v="2"/>
    <x v="0"/>
    <x v="0"/>
  </r>
  <r>
    <x v="2"/>
    <x v="49"/>
    <x v="0"/>
    <x v="2"/>
    <x v="0"/>
    <x v="6"/>
    <x v="6"/>
    <n v="455"/>
    <x v="2"/>
    <x v="0"/>
    <x v="0"/>
  </r>
  <r>
    <x v="2"/>
    <x v="49"/>
    <x v="0"/>
    <x v="2"/>
    <x v="0"/>
    <x v="7"/>
    <x v="7"/>
    <n v="480"/>
    <x v="2"/>
    <x v="0"/>
    <x v="0"/>
  </r>
  <r>
    <x v="2"/>
    <x v="49"/>
    <x v="0"/>
    <x v="3"/>
    <x v="1"/>
    <x v="0"/>
    <x v="0"/>
    <n v="0"/>
    <x v="2"/>
    <x v="0"/>
    <x v="0"/>
  </r>
  <r>
    <x v="2"/>
    <x v="49"/>
    <x v="0"/>
    <x v="3"/>
    <x v="1"/>
    <x v="1"/>
    <x v="1"/>
    <n v="0"/>
    <x v="2"/>
    <x v="0"/>
    <x v="0"/>
  </r>
  <r>
    <x v="2"/>
    <x v="49"/>
    <x v="0"/>
    <x v="3"/>
    <x v="1"/>
    <x v="2"/>
    <x v="2"/>
    <n v="0"/>
    <x v="2"/>
    <x v="0"/>
    <x v="0"/>
  </r>
  <r>
    <x v="2"/>
    <x v="49"/>
    <x v="0"/>
    <x v="3"/>
    <x v="1"/>
    <x v="3"/>
    <x v="3"/>
    <n v="0"/>
    <x v="2"/>
    <x v="0"/>
    <x v="0"/>
  </r>
  <r>
    <x v="2"/>
    <x v="49"/>
    <x v="0"/>
    <x v="3"/>
    <x v="1"/>
    <x v="4"/>
    <x v="4"/>
    <n v="0"/>
    <x v="2"/>
    <x v="0"/>
    <x v="0"/>
  </r>
  <r>
    <x v="2"/>
    <x v="49"/>
    <x v="0"/>
    <x v="3"/>
    <x v="1"/>
    <x v="5"/>
    <x v="5"/>
    <n v="0"/>
    <x v="2"/>
    <x v="0"/>
    <x v="0"/>
  </r>
  <r>
    <x v="2"/>
    <x v="49"/>
    <x v="0"/>
    <x v="3"/>
    <x v="1"/>
    <x v="6"/>
    <x v="6"/>
    <n v="0"/>
    <x v="2"/>
    <x v="0"/>
    <x v="0"/>
  </r>
  <r>
    <x v="2"/>
    <x v="49"/>
    <x v="0"/>
    <x v="3"/>
    <x v="1"/>
    <x v="7"/>
    <x v="7"/>
    <n v="0"/>
    <x v="2"/>
    <x v="0"/>
    <x v="0"/>
  </r>
  <r>
    <x v="2"/>
    <x v="49"/>
    <x v="0"/>
    <x v="4"/>
    <x v="0"/>
    <x v="0"/>
    <x v="0"/>
    <n v="0"/>
    <x v="2"/>
    <x v="0"/>
    <x v="0"/>
  </r>
  <r>
    <x v="2"/>
    <x v="49"/>
    <x v="0"/>
    <x v="4"/>
    <x v="0"/>
    <x v="1"/>
    <x v="1"/>
    <n v="11"/>
    <x v="2"/>
    <x v="0"/>
    <x v="0"/>
  </r>
  <r>
    <x v="2"/>
    <x v="49"/>
    <x v="0"/>
    <x v="4"/>
    <x v="0"/>
    <x v="2"/>
    <x v="2"/>
    <n v="0"/>
    <x v="2"/>
    <x v="0"/>
    <x v="0"/>
  </r>
  <r>
    <x v="2"/>
    <x v="49"/>
    <x v="0"/>
    <x v="4"/>
    <x v="0"/>
    <x v="3"/>
    <x v="3"/>
    <n v="39"/>
    <x v="2"/>
    <x v="0"/>
    <x v="0"/>
  </r>
  <r>
    <x v="2"/>
    <x v="49"/>
    <x v="0"/>
    <x v="4"/>
    <x v="0"/>
    <x v="4"/>
    <x v="4"/>
    <n v="0"/>
    <x v="2"/>
    <x v="0"/>
    <x v="0"/>
  </r>
  <r>
    <x v="2"/>
    <x v="49"/>
    <x v="0"/>
    <x v="4"/>
    <x v="0"/>
    <x v="5"/>
    <x v="5"/>
    <n v="95"/>
    <x v="2"/>
    <x v="0"/>
    <x v="0"/>
  </r>
  <r>
    <x v="2"/>
    <x v="49"/>
    <x v="0"/>
    <x v="4"/>
    <x v="0"/>
    <x v="6"/>
    <x v="6"/>
    <n v="0"/>
    <x v="2"/>
    <x v="0"/>
    <x v="0"/>
  </r>
  <r>
    <x v="2"/>
    <x v="49"/>
    <x v="0"/>
    <x v="4"/>
    <x v="0"/>
    <x v="7"/>
    <x v="7"/>
    <n v="0"/>
    <x v="2"/>
    <x v="0"/>
    <x v="0"/>
  </r>
  <r>
    <x v="2"/>
    <x v="49"/>
    <x v="0"/>
    <x v="5"/>
    <x v="1"/>
    <x v="0"/>
    <x v="0"/>
    <n v="34"/>
    <x v="2"/>
    <x v="0"/>
    <x v="0"/>
  </r>
  <r>
    <x v="2"/>
    <x v="49"/>
    <x v="0"/>
    <x v="5"/>
    <x v="1"/>
    <x v="1"/>
    <x v="1"/>
    <n v="121"/>
    <x v="2"/>
    <x v="0"/>
    <x v="0"/>
  </r>
  <r>
    <x v="2"/>
    <x v="49"/>
    <x v="0"/>
    <x v="5"/>
    <x v="1"/>
    <x v="2"/>
    <x v="2"/>
    <n v="40"/>
    <x v="2"/>
    <x v="0"/>
    <x v="0"/>
  </r>
  <r>
    <x v="2"/>
    <x v="49"/>
    <x v="0"/>
    <x v="5"/>
    <x v="1"/>
    <x v="3"/>
    <x v="3"/>
    <n v="265"/>
    <x v="2"/>
    <x v="0"/>
    <x v="0"/>
  </r>
  <r>
    <x v="2"/>
    <x v="49"/>
    <x v="0"/>
    <x v="5"/>
    <x v="1"/>
    <x v="4"/>
    <x v="4"/>
    <n v="31"/>
    <x v="2"/>
    <x v="0"/>
    <x v="0"/>
  </r>
  <r>
    <x v="2"/>
    <x v="49"/>
    <x v="0"/>
    <x v="5"/>
    <x v="1"/>
    <x v="5"/>
    <x v="5"/>
    <n v="255"/>
    <x v="2"/>
    <x v="0"/>
    <x v="0"/>
  </r>
  <r>
    <x v="2"/>
    <x v="49"/>
    <x v="0"/>
    <x v="5"/>
    <x v="1"/>
    <x v="6"/>
    <x v="6"/>
    <n v="34"/>
    <x v="2"/>
    <x v="0"/>
    <x v="0"/>
  </r>
  <r>
    <x v="2"/>
    <x v="49"/>
    <x v="0"/>
    <x v="5"/>
    <x v="1"/>
    <x v="7"/>
    <x v="7"/>
    <n v="243"/>
    <x v="2"/>
    <x v="0"/>
    <x v="0"/>
  </r>
  <r>
    <x v="2"/>
    <x v="49"/>
    <x v="1"/>
    <x v="0"/>
    <x v="0"/>
    <x v="0"/>
    <x v="0"/>
    <n v="65"/>
    <x v="2"/>
    <x v="0"/>
    <x v="0"/>
  </r>
  <r>
    <x v="2"/>
    <x v="49"/>
    <x v="1"/>
    <x v="0"/>
    <x v="0"/>
    <x v="1"/>
    <x v="1"/>
    <n v="94"/>
    <x v="2"/>
    <x v="0"/>
    <x v="0"/>
  </r>
  <r>
    <x v="2"/>
    <x v="49"/>
    <x v="1"/>
    <x v="0"/>
    <x v="0"/>
    <x v="2"/>
    <x v="2"/>
    <n v="67"/>
    <x v="2"/>
    <x v="0"/>
    <x v="0"/>
  </r>
  <r>
    <x v="2"/>
    <x v="49"/>
    <x v="1"/>
    <x v="0"/>
    <x v="0"/>
    <x v="3"/>
    <x v="3"/>
    <n v="37"/>
    <x v="2"/>
    <x v="0"/>
    <x v="0"/>
  </r>
  <r>
    <x v="2"/>
    <x v="49"/>
    <x v="1"/>
    <x v="0"/>
    <x v="0"/>
    <x v="4"/>
    <x v="4"/>
    <n v="77"/>
    <x v="2"/>
    <x v="0"/>
    <x v="0"/>
  </r>
  <r>
    <x v="2"/>
    <x v="49"/>
    <x v="1"/>
    <x v="0"/>
    <x v="0"/>
    <x v="5"/>
    <x v="5"/>
    <n v="49"/>
    <x v="2"/>
    <x v="0"/>
    <x v="0"/>
  </r>
  <r>
    <x v="2"/>
    <x v="49"/>
    <x v="1"/>
    <x v="0"/>
    <x v="0"/>
    <x v="6"/>
    <x v="6"/>
    <n v="72"/>
    <x v="2"/>
    <x v="0"/>
    <x v="0"/>
  </r>
  <r>
    <x v="2"/>
    <x v="49"/>
    <x v="1"/>
    <x v="0"/>
    <x v="0"/>
    <x v="7"/>
    <x v="7"/>
    <n v="16"/>
    <x v="2"/>
    <x v="0"/>
    <x v="0"/>
  </r>
  <r>
    <x v="2"/>
    <x v="49"/>
    <x v="1"/>
    <x v="1"/>
    <x v="0"/>
    <x v="0"/>
    <x v="0"/>
    <n v="216"/>
    <x v="2"/>
    <x v="0"/>
    <x v="0"/>
  </r>
  <r>
    <x v="2"/>
    <x v="49"/>
    <x v="1"/>
    <x v="1"/>
    <x v="0"/>
    <x v="1"/>
    <x v="1"/>
    <n v="824"/>
    <x v="2"/>
    <x v="0"/>
    <x v="0"/>
  </r>
  <r>
    <x v="2"/>
    <x v="49"/>
    <x v="1"/>
    <x v="1"/>
    <x v="0"/>
    <x v="2"/>
    <x v="2"/>
    <n v="215"/>
    <x v="2"/>
    <x v="0"/>
    <x v="0"/>
  </r>
  <r>
    <x v="2"/>
    <x v="49"/>
    <x v="1"/>
    <x v="1"/>
    <x v="0"/>
    <x v="3"/>
    <x v="3"/>
    <n v="284"/>
    <x v="2"/>
    <x v="0"/>
    <x v="0"/>
  </r>
  <r>
    <x v="2"/>
    <x v="49"/>
    <x v="1"/>
    <x v="1"/>
    <x v="0"/>
    <x v="4"/>
    <x v="4"/>
    <n v="274"/>
    <x v="2"/>
    <x v="0"/>
    <x v="0"/>
  </r>
  <r>
    <x v="2"/>
    <x v="49"/>
    <x v="1"/>
    <x v="1"/>
    <x v="0"/>
    <x v="5"/>
    <x v="5"/>
    <n v="336"/>
    <x v="2"/>
    <x v="0"/>
    <x v="0"/>
  </r>
  <r>
    <x v="2"/>
    <x v="49"/>
    <x v="1"/>
    <x v="1"/>
    <x v="0"/>
    <x v="6"/>
    <x v="6"/>
    <n v="242"/>
    <x v="2"/>
    <x v="0"/>
    <x v="0"/>
  </r>
  <r>
    <x v="2"/>
    <x v="49"/>
    <x v="1"/>
    <x v="1"/>
    <x v="0"/>
    <x v="7"/>
    <x v="7"/>
    <n v="99"/>
    <x v="2"/>
    <x v="0"/>
    <x v="0"/>
  </r>
  <r>
    <x v="2"/>
    <x v="49"/>
    <x v="1"/>
    <x v="2"/>
    <x v="0"/>
    <x v="0"/>
    <x v="0"/>
    <n v="243"/>
    <x v="2"/>
    <x v="0"/>
    <x v="0"/>
  </r>
  <r>
    <x v="2"/>
    <x v="49"/>
    <x v="1"/>
    <x v="2"/>
    <x v="0"/>
    <x v="1"/>
    <x v="1"/>
    <n v="26"/>
    <x v="2"/>
    <x v="0"/>
    <x v="0"/>
  </r>
  <r>
    <x v="2"/>
    <x v="49"/>
    <x v="1"/>
    <x v="2"/>
    <x v="0"/>
    <x v="2"/>
    <x v="2"/>
    <n v="265"/>
    <x v="2"/>
    <x v="0"/>
    <x v="0"/>
  </r>
  <r>
    <x v="2"/>
    <x v="49"/>
    <x v="1"/>
    <x v="2"/>
    <x v="0"/>
    <x v="3"/>
    <x v="3"/>
    <n v="482"/>
    <x v="2"/>
    <x v="0"/>
    <x v="0"/>
  </r>
  <r>
    <x v="2"/>
    <x v="49"/>
    <x v="1"/>
    <x v="2"/>
    <x v="0"/>
    <x v="4"/>
    <x v="4"/>
    <n v="364"/>
    <x v="2"/>
    <x v="0"/>
    <x v="0"/>
  </r>
  <r>
    <x v="2"/>
    <x v="49"/>
    <x v="1"/>
    <x v="2"/>
    <x v="0"/>
    <x v="5"/>
    <x v="5"/>
    <n v="524"/>
    <x v="2"/>
    <x v="0"/>
    <x v="0"/>
  </r>
  <r>
    <x v="2"/>
    <x v="49"/>
    <x v="1"/>
    <x v="2"/>
    <x v="0"/>
    <x v="6"/>
    <x v="6"/>
    <n v="306"/>
    <x v="2"/>
    <x v="0"/>
    <x v="0"/>
  </r>
  <r>
    <x v="2"/>
    <x v="49"/>
    <x v="1"/>
    <x v="2"/>
    <x v="0"/>
    <x v="7"/>
    <x v="7"/>
    <n v="163"/>
    <x v="2"/>
    <x v="0"/>
    <x v="0"/>
  </r>
  <r>
    <x v="2"/>
    <x v="49"/>
    <x v="1"/>
    <x v="3"/>
    <x v="1"/>
    <x v="0"/>
    <x v="0"/>
    <n v="0"/>
    <x v="2"/>
    <x v="0"/>
    <x v="0"/>
  </r>
  <r>
    <x v="2"/>
    <x v="49"/>
    <x v="1"/>
    <x v="3"/>
    <x v="1"/>
    <x v="1"/>
    <x v="1"/>
    <n v="0"/>
    <x v="2"/>
    <x v="0"/>
    <x v="0"/>
  </r>
  <r>
    <x v="2"/>
    <x v="49"/>
    <x v="1"/>
    <x v="3"/>
    <x v="1"/>
    <x v="2"/>
    <x v="2"/>
    <n v="0"/>
    <x v="2"/>
    <x v="0"/>
    <x v="0"/>
  </r>
  <r>
    <x v="2"/>
    <x v="49"/>
    <x v="1"/>
    <x v="3"/>
    <x v="1"/>
    <x v="3"/>
    <x v="3"/>
    <n v="0"/>
    <x v="2"/>
    <x v="0"/>
    <x v="0"/>
  </r>
  <r>
    <x v="2"/>
    <x v="49"/>
    <x v="1"/>
    <x v="3"/>
    <x v="1"/>
    <x v="4"/>
    <x v="4"/>
    <n v="0"/>
    <x v="2"/>
    <x v="0"/>
    <x v="0"/>
  </r>
  <r>
    <x v="2"/>
    <x v="49"/>
    <x v="1"/>
    <x v="3"/>
    <x v="1"/>
    <x v="5"/>
    <x v="5"/>
    <n v="0"/>
    <x v="2"/>
    <x v="0"/>
    <x v="0"/>
  </r>
  <r>
    <x v="2"/>
    <x v="49"/>
    <x v="1"/>
    <x v="3"/>
    <x v="1"/>
    <x v="6"/>
    <x v="6"/>
    <n v="0"/>
    <x v="2"/>
    <x v="0"/>
    <x v="0"/>
  </r>
  <r>
    <x v="2"/>
    <x v="49"/>
    <x v="1"/>
    <x v="3"/>
    <x v="1"/>
    <x v="7"/>
    <x v="7"/>
    <n v="0"/>
    <x v="2"/>
    <x v="0"/>
    <x v="0"/>
  </r>
  <r>
    <x v="2"/>
    <x v="49"/>
    <x v="1"/>
    <x v="4"/>
    <x v="0"/>
    <x v="0"/>
    <x v="0"/>
    <n v="0"/>
    <x v="2"/>
    <x v="0"/>
    <x v="0"/>
  </r>
  <r>
    <x v="2"/>
    <x v="49"/>
    <x v="1"/>
    <x v="4"/>
    <x v="0"/>
    <x v="1"/>
    <x v="1"/>
    <n v="8"/>
    <x v="2"/>
    <x v="0"/>
    <x v="0"/>
  </r>
  <r>
    <x v="2"/>
    <x v="49"/>
    <x v="1"/>
    <x v="4"/>
    <x v="0"/>
    <x v="2"/>
    <x v="2"/>
    <n v="0"/>
    <x v="2"/>
    <x v="0"/>
    <x v="0"/>
  </r>
  <r>
    <x v="2"/>
    <x v="49"/>
    <x v="1"/>
    <x v="4"/>
    <x v="0"/>
    <x v="3"/>
    <x v="3"/>
    <n v="29"/>
    <x v="2"/>
    <x v="0"/>
    <x v="0"/>
  </r>
  <r>
    <x v="2"/>
    <x v="49"/>
    <x v="1"/>
    <x v="4"/>
    <x v="0"/>
    <x v="4"/>
    <x v="4"/>
    <n v="0"/>
    <x v="2"/>
    <x v="0"/>
    <x v="0"/>
  </r>
  <r>
    <x v="2"/>
    <x v="49"/>
    <x v="1"/>
    <x v="4"/>
    <x v="0"/>
    <x v="5"/>
    <x v="5"/>
    <n v="69"/>
    <x v="2"/>
    <x v="0"/>
    <x v="0"/>
  </r>
  <r>
    <x v="2"/>
    <x v="49"/>
    <x v="1"/>
    <x v="4"/>
    <x v="0"/>
    <x v="6"/>
    <x v="6"/>
    <n v="0"/>
    <x v="2"/>
    <x v="0"/>
    <x v="0"/>
  </r>
  <r>
    <x v="2"/>
    <x v="49"/>
    <x v="1"/>
    <x v="4"/>
    <x v="0"/>
    <x v="7"/>
    <x v="7"/>
    <n v="0"/>
    <x v="2"/>
    <x v="0"/>
    <x v="0"/>
  </r>
  <r>
    <x v="2"/>
    <x v="49"/>
    <x v="1"/>
    <x v="5"/>
    <x v="1"/>
    <x v="0"/>
    <x v="0"/>
    <n v="13"/>
    <x v="2"/>
    <x v="0"/>
    <x v="0"/>
  </r>
  <r>
    <x v="2"/>
    <x v="49"/>
    <x v="1"/>
    <x v="5"/>
    <x v="1"/>
    <x v="1"/>
    <x v="1"/>
    <n v="80"/>
    <x v="2"/>
    <x v="0"/>
    <x v="0"/>
  </r>
  <r>
    <x v="2"/>
    <x v="49"/>
    <x v="1"/>
    <x v="5"/>
    <x v="1"/>
    <x v="2"/>
    <x v="2"/>
    <n v="10"/>
    <x v="2"/>
    <x v="0"/>
    <x v="0"/>
  </r>
  <r>
    <x v="2"/>
    <x v="49"/>
    <x v="1"/>
    <x v="5"/>
    <x v="1"/>
    <x v="3"/>
    <x v="3"/>
    <n v="189"/>
    <x v="2"/>
    <x v="0"/>
    <x v="0"/>
  </r>
  <r>
    <x v="2"/>
    <x v="49"/>
    <x v="1"/>
    <x v="5"/>
    <x v="1"/>
    <x v="4"/>
    <x v="4"/>
    <n v="16"/>
    <x v="2"/>
    <x v="0"/>
    <x v="0"/>
  </r>
  <r>
    <x v="2"/>
    <x v="49"/>
    <x v="1"/>
    <x v="5"/>
    <x v="1"/>
    <x v="5"/>
    <x v="5"/>
    <n v="160"/>
    <x v="2"/>
    <x v="0"/>
    <x v="0"/>
  </r>
  <r>
    <x v="2"/>
    <x v="49"/>
    <x v="1"/>
    <x v="5"/>
    <x v="1"/>
    <x v="6"/>
    <x v="6"/>
    <n v="15"/>
    <x v="2"/>
    <x v="0"/>
    <x v="0"/>
  </r>
  <r>
    <x v="2"/>
    <x v="49"/>
    <x v="1"/>
    <x v="5"/>
    <x v="1"/>
    <x v="7"/>
    <x v="7"/>
    <n v="68"/>
    <x v="2"/>
    <x v="0"/>
    <x v="0"/>
  </r>
  <r>
    <x v="2"/>
    <x v="50"/>
    <x v="0"/>
    <x v="0"/>
    <x v="0"/>
    <x v="0"/>
    <x v="0"/>
    <n v="485"/>
    <x v="3"/>
    <x v="0"/>
    <x v="0"/>
  </r>
  <r>
    <x v="2"/>
    <x v="50"/>
    <x v="0"/>
    <x v="0"/>
    <x v="0"/>
    <x v="1"/>
    <x v="1"/>
    <n v="485"/>
    <x v="3"/>
    <x v="0"/>
    <x v="0"/>
  </r>
  <r>
    <x v="2"/>
    <x v="50"/>
    <x v="0"/>
    <x v="0"/>
    <x v="0"/>
    <x v="2"/>
    <x v="2"/>
    <n v="246"/>
    <x v="3"/>
    <x v="0"/>
    <x v="0"/>
  </r>
  <r>
    <x v="2"/>
    <x v="50"/>
    <x v="0"/>
    <x v="0"/>
    <x v="0"/>
    <x v="3"/>
    <x v="3"/>
    <n v="220"/>
    <x v="3"/>
    <x v="0"/>
    <x v="0"/>
  </r>
  <r>
    <x v="2"/>
    <x v="50"/>
    <x v="0"/>
    <x v="0"/>
    <x v="0"/>
    <x v="4"/>
    <x v="4"/>
    <n v="214"/>
    <x v="3"/>
    <x v="0"/>
    <x v="0"/>
  </r>
  <r>
    <x v="2"/>
    <x v="50"/>
    <x v="0"/>
    <x v="0"/>
    <x v="0"/>
    <x v="5"/>
    <x v="5"/>
    <n v="201"/>
    <x v="3"/>
    <x v="0"/>
    <x v="0"/>
  </r>
  <r>
    <x v="2"/>
    <x v="50"/>
    <x v="0"/>
    <x v="0"/>
    <x v="0"/>
    <x v="6"/>
    <x v="6"/>
    <n v="78"/>
    <x v="3"/>
    <x v="0"/>
    <x v="0"/>
  </r>
  <r>
    <x v="2"/>
    <x v="50"/>
    <x v="0"/>
    <x v="0"/>
    <x v="0"/>
    <x v="7"/>
    <x v="7"/>
    <n v="149"/>
    <x v="3"/>
    <x v="0"/>
    <x v="0"/>
  </r>
  <r>
    <x v="2"/>
    <x v="50"/>
    <x v="0"/>
    <x v="1"/>
    <x v="0"/>
    <x v="0"/>
    <x v="0"/>
    <n v="391"/>
    <x v="3"/>
    <x v="0"/>
    <x v="0"/>
  </r>
  <r>
    <x v="2"/>
    <x v="50"/>
    <x v="0"/>
    <x v="1"/>
    <x v="0"/>
    <x v="1"/>
    <x v="1"/>
    <n v="391"/>
    <x v="3"/>
    <x v="0"/>
    <x v="0"/>
  </r>
  <r>
    <x v="2"/>
    <x v="50"/>
    <x v="0"/>
    <x v="1"/>
    <x v="0"/>
    <x v="2"/>
    <x v="2"/>
    <n v="552"/>
    <x v="3"/>
    <x v="0"/>
    <x v="0"/>
  </r>
  <r>
    <x v="2"/>
    <x v="50"/>
    <x v="0"/>
    <x v="1"/>
    <x v="0"/>
    <x v="3"/>
    <x v="3"/>
    <n v="792"/>
    <x v="3"/>
    <x v="0"/>
    <x v="0"/>
  </r>
  <r>
    <x v="2"/>
    <x v="50"/>
    <x v="0"/>
    <x v="1"/>
    <x v="0"/>
    <x v="4"/>
    <x v="4"/>
    <n v="334"/>
    <x v="3"/>
    <x v="0"/>
    <x v="0"/>
  </r>
  <r>
    <x v="2"/>
    <x v="50"/>
    <x v="0"/>
    <x v="1"/>
    <x v="0"/>
    <x v="5"/>
    <x v="5"/>
    <n v="334"/>
    <x v="3"/>
    <x v="0"/>
    <x v="0"/>
  </r>
  <r>
    <x v="2"/>
    <x v="50"/>
    <x v="0"/>
    <x v="1"/>
    <x v="0"/>
    <x v="6"/>
    <x v="6"/>
    <n v="156"/>
    <x v="3"/>
    <x v="0"/>
    <x v="0"/>
  </r>
  <r>
    <x v="2"/>
    <x v="50"/>
    <x v="0"/>
    <x v="1"/>
    <x v="0"/>
    <x v="7"/>
    <x v="7"/>
    <n v="356"/>
    <x v="3"/>
    <x v="0"/>
    <x v="0"/>
  </r>
  <r>
    <x v="2"/>
    <x v="50"/>
    <x v="0"/>
    <x v="2"/>
    <x v="0"/>
    <x v="0"/>
    <x v="0"/>
    <n v="733"/>
    <x v="3"/>
    <x v="0"/>
    <x v="0"/>
  </r>
  <r>
    <x v="2"/>
    <x v="50"/>
    <x v="0"/>
    <x v="2"/>
    <x v="0"/>
    <x v="1"/>
    <x v="1"/>
    <n v="733"/>
    <x v="3"/>
    <x v="0"/>
    <x v="0"/>
  </r>
  <r>
    <x v="2"/>
    <x v="50"/>
    <x v="0"/>
    <x v="2"/>
    <x v="0"/>
    <x v="2"/>
    <x v="2"/>
    <n v="978"/>
    <x v="3"/>
    <x v="0"/>
    <x v="0"/>
  </r>
  <r>
    <x v="2"/>
    <x v="50"/>
    <x v="0"/>
    <x v="2"/>
    <x v="0"/>
    <x v="3"/>
    <x v="3"/>
    <n v="1040"/>
    <x v="3"/>
    <x v="0"/>
    <x v="0"/>
  </r>
  <r>
    <x v="2"/>
    <x v="50"/>
    <x v="0"/>
    <x v="2"/>
    <x v="0"/>
    <x v="4"/>
    <x v="4"/>
    <n v="789"/>
    <x v="3"/>
    <x v="0"/>
    <x v="0"/>
  </r>
  <r>
    <x v="2"/>
    <x v="50"/>
    <x v="0"/>
    <x v="2"/>
    <x v="0"/>
    <x v="5"/>
    <x v="5"/>
    <n v="776"/>
    <x v="3"/>
    <x v="0"/>
    <x v="0"/>
  </r>
  <r>
    <x v="2"/>
    <x v="50"/>
    <x v="0"/>
    <x v="2"/>
    <x v="0"/>
    <x v="6"/>
    <x v="6"/>
    <n v="284"/>
    <x v="3"/>
    <x v="0"/>
    <x v="0"/>
  </r>
  <r>
    <x v="2"/>
    <x v="50"/>
    <x v="0"/>
    <x v="2"/>
    <x v="0"/>
    <x v="7"/>
    <x v="7"/>
    <n v="718"/>
    <x v="3"/>
    <x v="0"/>
    <x v="0"/>
  </r>
  <r>
    <x v="2"/>
    <x v="50"/>
    <x v="0"/>
    <x v="3"/>
    <x v="1"/>
    <x v="0"/>
    <x v="0"/>
    <n v="0"/>
    <x v="3"/>
    <x v="0"/>
    <x v="0"/>
  </r>
  <r>
    <x v="2"/>
    <x v="50"/>
    <x v="0"/>
    <x v="3"/>
    <x v="1"/>
    <x v="1"/>
    <x v="1"/>
    <n v="0"/>
    <x v="3"/>
    <x v="0"/>
    <x v="0"/>
  </r>
  <r>
    <x v="2"/>
    <x v="50"/>
    <x v="0"/>
    <x v="3"/>
    <x v="1"/>
    <x v="2"/>
    <x v="2"/>
    <n v="0"/>
    <x v="3"/>
    <x v="0"/>
    <x v="0"/>
  </r>
  <r>
    <x v="2"/>
    <x v="50"/>
    <x v="0"/>
    <x v="3"/>
    <x v="1"/>
    <x v="3"/>
    <x v="3"/>
    <n v="0"/>
    <x v="3"/>
    <x v="0"/>
    <x v="0"/>
  </r>
  <r>
    <x v="2"/>
    <x v="50"/>
    <x v="0"/>
    <x v="3"/>
    <x v="1"/>
    <x v="4"/>
    <x v="4"/>
    <n v="0"/>
    <x v="3"/>
    <x v="0"/>
    <x v="0"/>
  </r>
  <r>
    <x v="2"/>
    <x v="50"/>
    <x v="0"/>
    <x v="3"/>
    <x v="1"/>
    <x v="5"/>
    <x v="5"/>
    <n v="0"/>
    <x v="3"/>
    <x v="0"/>
    <x v="0"/>
  </r>
  <r>
    <x v="2"/>
    <x v="50"/>
    <x v="0"/>
    <x v="3"/>
    <x v="1"/>
    <x v="6"/>
    <x v="6"/>
    <n v="0"/>
    <x v="3"/>
    <x v="0"/>
    <x v="0"/>
  </r>
  <r>
    <x v="2"/>
    <x v="50"/>
    <x v="0"/>
    <x v="3"/>
    <x v="1"/>
    <x v="7"/>
    <x v="7"/>
    <n v="0"/>
    <x v="3"/>
    <x v="0"/>
    <x v="0"/>
  </r>
  <r>
    <x v="2"/>
    <x v="50"/>
    <x v="0"/>
    <x v="4"/>
    <x v="0"/>
    <x v="0"/>
    <x v="0"/>
    <n v="127"/>
    <x v="3"/>
    <x v="0"/>
    <x v="0"/>
  </r>
  <r>
    <x v="2"/>
    <x v="50"/>
    <x v="0"/>
    <x v="4"/>
    <x v="0"/>
    <x v="1"/>
    <x v="1"/>
    <n v="127"/>
    <x v="3"/>
    <x v="0"/>
    <x v="0"/>
  </r>
  <r>
    <x v="2"/>
    <x v="50"/>
    <x v="0"/>
    <x v="4"/>
    <x v="0"/>
    <x v="2"/>
    <x v="2"/>
    <n v="87"/>
    <x v="3"/>
    <x v="0"/>
    <x v="0"/>
  </r>
  <r>
    <x v="2"/>
    <x v="50"/>
    <x v="0"/>
    <x v="4"/>
    <x v="0"/>
    <x v="3"/>
    <x v="3"/>
    <n v="112"/>
    <x v="3"/>
    <x v="0"/>
    <x v="0"/>
  </r>
  <r>
    <x v="2"/>
    <x v="50"/>
    <x v="0"/>
    <x v="4"/>
    <x v="0"/>
    <x v="4"/>
    <x v="4"/>
    <n v="92"/>
    <x v="3"/>
    <x v="0"/>
    <x v="0"/>
  </r>
  <r>
    <x v="2"/>
    <x v="50"/>
    <x v="0"/>
    <x v="4"/>
    <x v="0"/>
    <x v="5"/>
    <x v="5"/>
    <n v="39"/>
    <x v="3"/>
    <x v="0"/>
    <x v="0"/>
  </r>
  <r>
    <x v="2"/>
    <x v="50"/>
    <x v="0"/>
    <x v="4"/>
    <x v="0"/>
    <x v="6"/>
    <x v="6"/>
    <n v="41"/>
    <x v="3"/>
    <x v="0"/>
    <x v="0"/>
  </r>
  <r>
    <x v="2"/>
    <x v="50"/>
    <x v="0"/>
    <x v="4"/>
    <x v="0"/>
    <x v="7"/>
    <x v="7"/>
    <n v="116"/>
    <x v="3"/>
    <x v="0"/>
    <x v="0"/>
  </r>
  <r>
    <x v="2"/>
    <x v="50"/>
    <x v="0"/>
    <x v="5"/>
    <x v="1"/>
    <x v="0"/>
    <x v="0"/>
    <n v="885"/>
    <x v="3"/>
    <x v="0"/>
    <x v="0"/>
  </r>
  <r>
    <x v="2"/>
    <x v="50"/>
    <x v="0"/>
    <x v="5"/>
    <x v="1"/>
    <x v="1"/>
    <x v="1"/>
    <n v="27"/>
    <x v="3"/>
    <x v="0"/>
    <x v="0"/>
  </r>
  <r>
    <x v="2"/>
    <x v="50"/>
    <x v="0"/>
    <x v="5"/>
    <x v="1"/>
    <x v="2"/>
    <x v="2"/>
    <n v="1032"/>
    <x v="3"/>
    <x v="0"/>
    <x v="0"/>
  </r>
  <r>
    <x v="2"/>
    <x v="50"/>
    <x v="0"/>
    <x v="5"/>
    <x v="1"/>
    <x v="3"/>
    <x v="3"/>
    <n v="41"/>
    <x v="3"/>
    <x v="0"/>
    <x v="0"/>
  </r>
  <r>
    <x v="2"/>
    <x v="50"/>
    <x v="0"/>
    <x v="5"/>
    <x v="1"/>
    <x v="4"/>
    <x v="4"/>
    <n v="1021"/>
    <x v="3"/>
    <x v="0"/>
    <x v="0"/>
  </r>
  <r>
    <x v="2"/>
    <x v="50"/>
    <x v="0"/>
    <x v="5"/>
    <x v="1"/>
    <x v="5"/>
    <x v="5"/>
    <n v="52"/>
    <x v="3"/>
    <x v="0"/>
    <x v="0"/>
  </r>
  <r>
    <x v="2"/>
    <x v="50"/>
    <x v="0"/>
    <x v="5"/>
    <x v="1"/>
    <x v="6"/>
    <x v="6"/>
    <n v="283"/>
    <x v="3"/>
    <x v="0"/>
    <x v="0"/>
  </r>
  <r>
    <x v="2"/>
    <x v="50"/>
    <x v="0"/>
    <x v="5"/>
    <x v="1"/>
    <x v="7"/>
    <x v="7"/>
    <n v="732"/>
    <x v="3"/>
    <x v="0"/>
    <x v="0"/>
  </r>
  <r>
    <x v="2"/>
    <x v="50"/>
    <x v="1"/>
    <x v="0"/>
    <x v="0"/>
    <x v="0"/>
    <x v="0"/>
    <n v="42"/>
    <x v="3"/>
    <x v="0"/>
    <x v="0"/>
  </r>
  <r>
    <x v="2"/>
    <x v="50"/>
    <x v="1"/>
    <x v="0"/>
    <x v="0"/>
    <x v="1"/>
    <x v="1"/>
    <n v="42"/>
    <x v="3"/>
    <x v="0"/>
    <x v="0"/>
  </r>
  <r>
    <x v="2"/>
    <x v="50"/>
    <x v="1"/>
    <x v="0"/>
    <x v="0"/>
    <x v="2"/>
    <x v="2"/>
    <n v="51"/>
    <x v="3"/>
    <x v="0"/>
    <x v="0"/>
  </r>
  <r>
    <x v="2"/>
    <x v="50"/>
    <x v="1"/>
    <x v="0"/>
    <x v="0"/>
    <x v="3"/>
    <x v="3"/>
    <n v="62"/>
    <x v="3"/>
    <x v="0"/>
    <x v="0"/>
  </r>
  <r>
    <x v="2"/>
    <x v="50"/>
    <x v="1"/>
    <x v="0"/>
    <x v="0"/>
    <x v="4"/>
    <x v="4"/>
    <n v="42"/>
    <x v="3"/>
    <x v="0"/>
    <x v="0"/>
  </r>
  <r>
    <x v="2"/>
    <x v="50"/>
    <x v="1"/>
    <x v="0"/>
    <x v="0"/>
    <x v="5"/>
    <x v="5"/>
    <n v="42"/>
    <x v="3"/>
    <x v="0"/>
    <x v="0"/>
  </r>
  <r>
    <x v="2"/>
    <x v="50"/>
    <x v="1"/>
    <x v="0"/>
    <x v="0"/>
    <x v="6"/>
    <x v="6"/>
    <n v="37"/>
    <x v="3"/>
    <x v="0"/>
    <x v="0"/>
  </r>
  <r>
    <x v="2"/>
    <x v="50"/>
    <x v="1"/>
    <x v="0"/>
    <x v="0"/>
    <x v="7"/>
    <x v="7"/>
    <n v="138"/>
    <x v="3"/>
    <x v="0"/>
    <x v="0"/>
  </r>
  <r>
    <x v="2"/>
    <x v="50"/>
    <x v="1"/>
    <x v="1"/>
    <x v="0"/>
    <x v="0"/>
    <x v="0"/>
    <n v="421"/>
    <x v="3"/>
    <x v="0"/>
    <x v="0"/>
  </r>
  <r>
    <x v="2"/>
    <x v="50"/>
    <x v="1"/>
    <x v="1"/>
    <x v="0"/>
    <x v="1"/>
    <x v="1"/>
    <n v="421"/>
    <x v="3"/>
    <x v="0"/>
    <x v="0"/>
  </r>
  <r>
    <x v="2"/>
    <x v="50"/>
    <x v="1"/>
    <x v="1"/>
    <x v="0"/>
    <x v="2"/>
    <x v="2"/>
    <n v="357"/>
    <x v="3"/>
    <x v="0"/>
    <x v="0"/>
  </r>
  <r>
    <x v="2"/>
    <x v="50"/>
    <x v="1"/>
    <x v="1"/>
    <x v="0"/>
    <x v="3"/>
    <x v="3"/>
    <n v="684"/>
    <x v="3"/>
    <x v="0"/>
    <x v="0"/>
  </r>
  <r>
    <x v="2"/>
    <x v="50"/>
    <x v="1"/>
    <x v="1"/>
    <x v="0"/>
    <x v="4"/>
    <x v="4"/>
    <n v="297"/>
    <x v="3"/>
    <x v="0"/>
    <x v="0"/>
  </r>
  <r>
    <x v="2"/>
    <x v="50"/>
    <x v="1"/>
    <x v="1"/>
    <x v="0"/>
    <x v="5"/>
    <x v="5"/>
    <n v="225"/>
    <x v="3"/>
    <x v="0"/>
    <x v="0"/>
  </r>
  <r>
    <x v="2"/>
    <x v="50"/>
    <x v="1"/>
    <x v="1"/>
    <x v="0"/>
    <x v="6"/>
    <x v="6"/>
    <n v="94"/>
    <x v="3"/>
    <x v="0"/>
    <x v="0"/>
  </r>
  <r>
    <x v="2"/>
    <x v="50"/>
    <x v="1"/>
    <x v="1"/>
    <x v="0"/>
    <x v="7"/>
    <x v="7"/>
    <n v="292"/>
    <x v="3"/>
    <x v="0"/>
    <x v="0"/>
  </r>
  <r>
    <x v="2"/>
    <x v="50"/>
    <x v="1"/>
    <x v="2"/>
    <x v="0"/>
    <x v="0"/>
    <x v="0"/>
    <n v="863"/>
    <x v="3"/>
    <x v="0"/>
    <x v="0"/>
  </r>
  <r>
    <x v="2"/>
    <x v="50"/>
    <x v="1"/>
    <x v="2"/>
    <x v="0"/>
    <x v="1"/>
    <x v="1"/>
    <n v="863"/>
    <x v="3"/>
    <x v="0"/>
    <x v="0"/>
  </r>
  <r>
    <x v="2"/>
    <x v="50"/>
    <x v="1"/>
    <x v="2"/>
    <x v="0"/>
    <x v="2"/>
    <x v="2"/>
    <n v="576"/>
    <x v="3"/>
    <x v="0"/>
    <x v="0"/>
  </r>
  <r>
    <x v="2"/>
    <x v="50"/>
    <x v="1"/>
    <x v="2"/>
    <x v="0"/>
    <x v="3"/>
    <x v="3"/>
    <n v="912"/>
    <x v="3"/>
    <x v="0"/>
    <x v="0"/>
  </r>
  <r>
    <x v="2"/>
    <x v="50"/>
    <x v="1"/>
    <x v="2"/>
    <x v="0"/>
    <x v="4"/>
    <x v="4"/>
    <n v="346"/>
    <x v="3"/>
    <x v="0"/>
    <x v="0"/>
  </r>
  <r>
    <x v="2"/>
    <x v="50"/>
    <x v="1"/>
    <x v="2"/>
    <x v="0"/>
    <x v="5"/>
    <x v="5"/>
    <n v="601"/>
    <x v="3"/>
    <x v="0"/>
    <x v="0"/>
  </r>
  <r>
    <x v="2"/>
    <x v="50"/>
    <x v="1"/>
    <x v="2"/>
    <x v="0"/>
    <x v="6"/>
    <x v="6"/>
    <n v="166"/>
    <x v="3"/>
    <x v="0"/>
    <x v="0"/>
  </r>
  <r>
    <x v="2"/>
    <x v="50"/>
    <x v="1"/>
    <x v="2"/>
    <x v="0"/>
    <x v="7"/>
    <x v="7"/>
    <n v="469"/>
    <x v="3"/>
    <x v="0"/>
    <x v="0"/>
  </r>
  <r>
    <x v="2"/>
    <x v="50"/>
    <x v="1"/>
    <x v="3"/>
    <x v="1"/>
    <x v="0"/>
    <x v="0"/>
    <m/>
    <x v="3"/>
    <x v="0"/>
    <x v="0"/>
  </r>
  <r>
    <x v="2"/>
    <x v="50"/>
    <x v="1"/>
    <x v="3"/>
    <x v="1"/>
    <x v="1"/>
    <x v="1"/>
    <m/>
    <x v="3"/>
    <x v="0"/>
    <x v="0"/>
  </r>
  <r>
    <x v="2"/>
    <x v="50"/>
    <x v="1"/>
    <x v="3"/>
    <x v="1"/>
    <x v="2"/>
    <x v="2"/>
    <m/>
    <x v="3"/>
    <x v="0"/>
    <x v="0"/>
  </r>
  <r>
    <x v="2"/>
    <x v="50"/>
    <x v="1"/>
    <x v="3"/>
    <x v="1"/>
    <x v="3"/>
    <x v="3"/>
    <m/>
    <x v="3"/>
    <x v="0"/>
    <x v="0"/>
  </r>
  <r>
    <x v="2"/>
    <x v="50"/>
    <x v="1"/>
    <x v="3"/>
    <x v="1"/>
    <x v="4"/>
    <x v="4"/>
    <m/>
    <x v="3"/>
    <x v="0"/>
    <x v="0"/>
  </r>
  <r>
    <x v="2"/>
    <x v="50"/>
    <x v="1"/>
    <x v="3"/>
    <x v="1"/>
    <x v="5"/>
    <x v="5"/>
    <n v="0"/>
    <x v="3"/>
    <x v="0"/>
    <x v="0"/>
  </r>
  <r>
    <x v="2"/>
    <x v="50"/>
    <x v="1"/>
    <x v="3"/>
    <x v="1"/>
    <x v="6"/>
    <x v="6"/>
    <n v="0"/>
    <x v="3"/>
    <x v="0"/>
    <x v="0"/>
  </r>
  <r>
    <x v="2"/>
    <x v="50"/>
    <x v="1"/>
    <x v="3"/>
    <x v="1"/>
    <x v="7"/>
    <x v="7"/>
    <m/>
    <x v="3"/>
    <x v="0"/>
    <x v="0"/>
  </r>
  <r>
    <x v="2"/>
    <x v="50"/>
    <x v="1"/>
    <x v="4"/>
    <x v="0"/>
    <x v="0"/>
    <x v="0"/>
    <n v="91"/>
    <x v="3"/>
    <x v="0"/>
    <x v="0"/>
  </r>
  <r>
    <x v="2"/>
    <x v="50"/>
    <x v="1"/>
    <x v="4"/>
    <x v="0"/>
    <x v="1"/>
    <x v="1"/>
    <n v="91"/>
    <x v="3"/>
    <x v="0"/>
    <x v="0"/>
  </r>
  <r>
    <x v="2"/>
    <x v="50"/>
    <x v="1"/>
    <x v="4"/>
    <x v="0"/>
    <x v="2"/>
    <x v="2"/>
    <n v="18"/>
    <x v="3"/>
    <x v="0"/>
    <x v="0"/>
  </r>
  <r>
    <x v="2"/>
    <x v="50"/>
    <x v="1"/>
    <x v="4"/>
    <x v="0"/>
    <x v="3"/>
    <x v="3"/>
    <n v="104"/>
    <x v="3"/>
    <x v="0"/>
    <x v="0"/>
  </r>
  <r>
    <x v="2"/>
    <x v="50"/>
    <x v="1"/>
    <x v="4"/>
    <x v="0"/>
    <x v="4"/>
    <x v="4"/>
    <n v="56"/>
    <x v="3"/>
    <x v="0"/>
    <x v="0"/>
  </r>
  <r>
    <x v="2"/>
    <x v="50"/>
    <x v="1"/>
    <x v="4"/>
    <x v="0"/>
    <x v="5"/>
    <x v="5"/>
    <n v="28"/>
    <x v="3"/>
    <x v="0"/>
    <x v="0"/>
  </r>
  <r>
    <x v="2"/>
    <x v="50"/>
    <x v="1"/>
    <x v="4"/>
    <x v="0"/>
    <x v="6"/>
    <x v="6"/>
    <n v="15"/>
    <x v="3"/>
    <x v="0"/>
    <x v="0"/>
  </r>
  <r>
    <x v="2"/>
    <x v="50"/>
    <x v="1"/>
    <x v="4"/>
    <x v="0"/>
    <x v="7"/>
    <x v="7"/>
    <n v="81"/>
    <x v="3"/>
    <x v="0"/>
    <x v="0"/>
  </r>
  <r>
    <x v="2"/>
    <x v="50"/>
    <x v="1"/>
    <x v="5"/>
    <x v="1"/>
    <x v="0"/>
    <x v="0"/>
    <n v="14"/>
    <x v="3"/>
    <x v="0"/>
    <x v="0"/>
  </r>
  <r>
    <x v="2"/>
    <x v="50"/>
    <x v="1"/>
    <x v="5"/>
    <x v="1"/>
    <x v="1"/>
    <x v="1"/>
    <n v="14"/>
    <x v="3"/>
    <x v="0"/>
    <x v="0"/>
  </r>
  <r>
    <x v="2"/>
    <x v="50"/>
    <x v="1"/>
    <x v="5"/>
    <x v="1"/>
    <x v="2"/>
    <x v="2"/>
    <n v="402"/>
    <x v="3"/>
    <x v="0"/>
    <x v="0"/>
  </r>
  <r>
    <x v="2"/>
    <x v="50"/>
    <x v="1"/>
    <x v="5"/>
    <x v="1"/>
    <x v="3"/>
    <x v="3"/>
    <n v="23"/>
    <x v="3"/>
    <x v="0"/>
    <x v="0"/>
  </r>
  <r>
    <x v="2"/>
    <x v="50"/>
    <x v="1"/>
    <x v="5"/>
    <x v="1"/>
    <x v="4"/>
    <x v="4"/>
    <n v="498"/>
    <x v="3"/>
    <x v="0"/>
    <x v="0"/>
  </r>
  <r>
    <x v="2"/>
    <x v="50"/>
    <x v="1"/>
    <x v="5"/>
    <x v="1"/>
    <x v="5"/>
    <x v="5"/>
    <n v="26"/>
    <x v="3"/>
    <x v="0"/>
    <x v="0"/>
  </r>
  <r>
    <x v="2"/>
    <x v="50"/>
    <x v="1"/>
    <x v="5"/>
    <x v="1"/>
    <x v="6"/>
    <x v="6"/>
    <n v="157"/>
    <x v="3"/>
    <x v="0"/>
    <x v="0"/>
  </r>
  <r>
    <x v="2"/>
    <x v="50"/>
    <x v="1"/>
    <x v="5"/>
    <x v="1"/>
    <x v="7"/>
    <x v="7"/>
    <n v="503"/>
    <x v="3"/>
    <x v="0"/>
    <x v="0"/>
  </r>
  <r>
    <x v="2"/>
    <x v="51"/>
    <x v="0"/>
    <x v="0"/>
    <x v="0"/>
    <x v="0"/>
    <x v="0"/>
    <n v="585"/>
    <x v="3"/>
    <x v="0"/>
    <x v="0"/>
  </r>
  <r>
    <x v="2"/>
    <x v="51"/>
    <x v="0"/>
    <x v="0"/>
    <x v="0"/>
    <x v="1"/>
    <x v="1"/>
    <n v="547"/>
    <x v="3"/>
    <x v="0"/>
    <x v="0"/>
  </r>
  <r>
    <x v="2"/>
    <x v="51"/>
    <x v="0"/>
    <x v="0"/>
    <x v="0"/>
    <x v="2"/>
    <x v="2"/>
    <n v="699"/>
    <x v="3"/>
    <x v="0"/>
    <x v="0"/>
  </r>
  <r>
    <x v="2"/>
    <x v="51"/>
    <x v="0"/>
    <x v="0"/>
    <x v="0"/>
    <x v="3"/>
    <x v="3"/>
    <n v="511"/>
    <x v="3"/>
    <x v="0"/>
    <x v="0"/>
  </r>
  <r>
    <x v="2"/>
    <x v="51"/>
    <x v="0"/>
    <x v="0"/>
    <x v="0"/>
    <x v="4"/>
    <x v="4"/>
    <n v="607"/>
    <x v="3"/>
    <x v="0"/>
    <x v="0"/>
  </r>
  <r>
    <x v="2"/>
    <x v="51"/>
    <x v="0"/>
    <x v="0"/>
    <x v="0"/>
    <x v="5"/>
    <x v="5"/>
    <n v="457"/>
    <x v="3"/>
    <x v="0"/>
    <x v="0"/>
  </r>
  <r>
    <x v="2"/>
    <x v="51"/>
    <x v="0"/>
    <x v="0"/>
    <x v="0"/>
    <x v="6"/>
    <x v="6"/>
    <n v="754"/>
    <x v="3"/>
    <x v="0"/>
    <x v="0"/>
  </r>
  <r>
    <x v="2"/>
    <x v="51"/>
    <x v="0"/>
    <x v="0"/>
    <x v="0"/>
    <x v="7"/>
    <x v="7"/>
    <n v="460"/>
    <x v="3"/>
    <x v="0"/>
    <x v="0"/>
  </r>
  <r>
    <x v="2"/>
    <x v="51"/>
    <x v="0"/>
    <x v="1"/>
    <x v="0"/>
    <x v="0"/>
    <x v="0"/>
    <n v="575"/>
    <x v="3"/>
    <x v="0"/>
    <x v="0"/>
  </r>
  <r>
    <x v="2"/>
    <x v="51"/>
    <x v="0"/>
    <x v="1"/>
    <x v="0"/>
    <x v="1"/>
    <x v="1"/>
    <n v="551"/>
    <x v="3"/>
    <x v="0"/>
    <x v="0"/>
  </r>
  <r>
    <x v="2"/>
    <x v="51"/>
    <x v="0"/>
    <x v="1"/>
    <x v="0"/>
    <x v="2"/>
    <x v="2"/>
    <n v="571"/>
    <x v="3"/>
    <x v="0"/>
    <x v="0"/>
  </r>
  <r>
    <x v="2"/>
    <x v="51"/>
    <x v="0"/>
    <x v="1"/>
    <x v="0"/>
    <x v="3"/>
    <x v="3"/>
    <n v="588"/>
    <x v="3"/>
    <x v="0"/>
    <x v="0"/>
  </r>
  <r>
    <x v="2"/>
    <x v="51"/>
    <x v="0"/>
    <x v="1"/>
    <x v="0"/>
    <x v="4"/>
    <x v="4"/>
    <n v="728"/>
    <x v="3"/>
    <x v="0"/>
    <x v="0"/>
  </r>
  <r>
    <x v="2"/>
    <x v="51"/>
    <x v="0"/>
    <x v="1"/>
    <x v="0"/>
    <x v="5"/>
    <x v="5"/>
    <n v="643"/>
    <x v="3"/>
    <x v="0"/>
    <x v="0"/>
  </r>
  <r>
    <x v="2"/>
    <x v="51"/>
    <x v="0"/>
    <x v="1"/>
    <x v="0"/>
    <x v="6"/>
    <x v="6"/>
    <n v="237"/>
    <x v="3"/>
    <x v="0"/>
    <x v="0"/>
  </r>
  <r>
    <x v="2"/>
    <x v="51"/>
    <x v="0"/>
    <x v="1"/>
    <x v="0"/>
    <x v="7"/>
    <x v="7"/>
    <n v="520"/>
    <x v="3"/>
    <x v="0"/>
    <x v="0"/>
  </r>
  <r>
    <x v="2"/>
    <x v="51"/>
    <x v="0"/>
    <x v="2"/>
    <x v="0"/>
    <x v="0"/>
    <x v="0"/>
    <n v="1089"/>
    <x v="3"/>
    <x v="0"/>
    <x v="0"/>
  </r>
  <r>
    <x v="2"/>
    <x v="51"/>
    <x v="0"/>
    <x v="2"/>
    <x v="0"/>
    <x v="1"/>
    <x v="1"/>
    <n v="1056"/>
    <x v="3"/>
    <x v="0"/>
    <x v="0"/>
  </r>
  <r>
    <x v="2"/>
    <x v="51"/>
    <x v="0"/>
    <x v="2"/>
    <x v="0"/>
    <x v="2"/>
    <x v="2"/>
    <n v="1183"/>
    <x v="3"/>
    <x v="0"/>
    <x v="0"/>
  </r>
  <r>
    <x v="2"/>
    <x v="51"/>
    <x v="0"/>
    <x v="2"/>
    <x v="0"/>
    <x v="3"/>
    <x v="3"/>
    <n v="1097"/>
    <x v="3"/>
    <x v="0"/>
    <x v="0"/>
  </r>
  <r>
    <x v="2"/>
    <x v="51"/>
    <x v="0"/>
    <x v="2"/>
    <x v="0"/>
    <x v="4"/>
    <x v="4"/>
    <n v="1114"/>
    <x v="3"/>
    <x v="0"/>
    <x v="0"/>
  </r>
  <r>
    <x v="2"/>
    <x v="51"/>
    <x v="0"/>
    <x v="2"/>
    <x v="0"/>
    <x v="5"/>
    <x v="5"/>
    <n v="1066"/>
    <x v="3"/>
    <x v="0"/>
    <x v="0"/>
  </r>
  <r>
    <x v="2"/>
    <x v="51"/>
    <x v="0"/>
    <x v="2"/>
    <x v="0"/>
    <x v="6"/>
    <x v="6"/>
    <n v="394"/>
    <x v="3"/>
    <x v="0"/>
    <x v="0"/>
  </r>
  <r>
    <x v="2"/>
    <x v="51"/>
    <x v="0"/>
    <x v="2"/>
    <x v="0"/>
    <x v="7"/>
    <x v="7"/>
    <n v="1002"/>
    <x v="3"/>
    <x v="0"/>
    <x v="0"/>
  </r>
  <r>
    <x v="2"/>
    <x v="51"/>
    <x v="0"/>
    <x v="3"/>
    <x v="1"/>
    <x v="0"/>
    <x v="0"/>
    <n v="10"/>
    <x v="3"/>
    <x v="0"/>
    <x v="0"/>
  </r>
  <r>
    <x v="2"/>
    <x v="51"/>
    <x v="0"/>
    <x v="3"/>
    <x v="1"/>
    <x v="1"/>
    <x v="1"/>
    <n v="13"/>
    <x v="3"/>
    <x v="0"/>
    <x v="0"/>
  </r>
  <r>
    <x v="2"/>
    <x v="51"/>
    <x v="0"/>
    <x v="3"/>
    <x v="1"/>
    <x v="2"/>
    <x v="2"/>
    <n v="72"/>
    <x v="3"/>
    <x v="0"/>
    <x v="0"/>
  </r>
  <r>
    <x v="2"/>
    <x v="51"/>
    <x v="0"/>
    <x v="3"/>
    <x v="1"/>
    <x v="3"/>
    <x v="3"/>
    <n v="23"/>
    <x v="3"/>
    <x v="0"/>
    <x v="0"/>
  </r>
  <r>
    <x v="2"/>
    <x v="51"/>
    <x v="0"/>
    <x v="3"/>
    <x v="1"/>
    <x v="4"/>
    <x v="4"/>
    <n v="8"/>
    <x v="3"/>
    <x v="0"/>
    <x v="0"/>
  </r>
  <r>
    <x v="2"/>
    <x v="51"/>
    <x v="0"/>
    <x v="3"/>
    <x v="1"/>
    <x v="5"/>
    <x v="5"/>
    <n v="29"/>
    <x v="3"/>
    <x v="0"/>
    <x v="0"/>
  </r>
  <r>
    <x v="2"/>
    <x v="51"/>
    <x v="0"/>
    <x v="3"/>
    <x v="1"/>
    <x v="6"/>
    <x v="6"/>
    <n v="1250"/>
    <x v="3"/>
    <x v="0"/>
    <x v="0"/>
  </r>
  <r>
    <x v="2"/>
    <x v="51"/>
    <x v="0"/>
    <x v="3"/>
    <x v="1"/>
    <x v="7"/>
    <x v="7"/>
    <n v="12"/>
    <x v="3"/>
    <x v="0"/>
    <x v="0"/>
  </r>
  <r>
    <x v="2"/>
    <x v="51"/>
    <x v="0"/>
    <x v="4"/>
    <x v="0"/>
    <x v="0"/>
    <x v="0"/>
    <n v="9"/>
    <x v="3"/>
    <x v="0"/>
    <x v="0"/>
  </r>
  <r>
    <x v="2"/>
    <x v="51"/>
    <x v="0"/>
    <x v="4"/>
    <x v="0"/>
    <x v="1"/>
    <x v="1"/>
    <n v="14"/>
    <x v="3"/>
    <x v="0"/>
    <x v="0"/>
  </r>
  <r>
    <x v="2"/>
    <x v="51"/>
    <x v="0"/>
    <x v="4"/>
    <x v="0"/>
    <x v="2"/>
    <x v="2"/>
    <n v="15"/>
    <x v="3"/>
    <x v="0"/>
    <x v="0"/>
  </r>
  <r>
    <x v="2"/>
    <x v="51"/>
    <x v="0"/>
    <x v="4"/>
    <x v="0"/>
    <x v="3"/>
    <x v="3"/>
    <n v="18"/>
    <x v="3"/>
    <x v="0"/>
    <x v="0"/>
  </r>
  <r>
    <x v="2"/>
    <x v="51"/>
    <x v="0"/>
    <x v="4"/>
    <x v="0"/>
    <x v="4"/>
    <x v="4"/>
    <n v="15"/>
    <x v="3"/>
    <x v="0"/>
    <x v="0"/>
  </r>
  <r>
    <x v="2"/>
    <x v="51"/>
    <x v="0"/>
    <x v="4"/>
    <x v="0"/>
    <x v="5"/>
    <x v="5"/>
    <n v="22"/>
    <x v="3"/>
    <x v="0"/>
    <x v="0"/>
  </r>
  <r>
    <x v="2"/>
    <x v="51"/>
    <x v="0"/>
    <x v="4"/>
    <x v="0"/>
    <x v="6"/>
    <x v="6"/>
    <n v="31"/>
    <x v="3"/>
    <x v="0"/>
    <x v="0"/>
  </r>
  <r>
    <x v="2"/>
    <x v="51"/>
    <x v="0"/>
    <x v="4"/>
    <x v="0"/>
    <x v="7"/>
    <x v="7"/>
    <n v="17"/>
    <x v="3"/>
    <x v="0"/>
    <x v="0"/>
  </r>
  <r>
    <x v="2"/>
    <x v="51"/>
    <x v="0"/>
    <x v="5"/>
    <x v="1"/>
    <x v="0"/>
    <x v="0"/>
    <n v="293"/>
    <x v="3"/>
    <x v="0"/>
    <x v="0"/>
  </r>
  <r>
    <x v="2"/>
    <x v="51"/>
    <x v="0"/>
    <x v="5"/>
    <x v="1"/>
    <x v="1"/>
    <x v="1"/>
    <n v="270"/>
    <x v="3"/>
    <x v="0"/>
    <x v="0"/>
  </r>
  <r>
    <x v="2"/>
    <x v="51"/>
    <x v="0"/>
    <x v="5"/>
    <x v="1"/>
    <x v="2"/>
    <x v="2"/>
    <n v="476"/>
    <x v="3"/>
    <x v="0"/>
    <x v="0"/>
  </r>
  <r>
    <x v="2"/>
    <x v="51"/>
    <x v="0"/>
    <x v="5"/>
    <x v="1"/>
    <x v="3"/>
    <x v="3"/>
    <n v="265"/>
    <x v="3"/>
    <x v="0"/>
    <x v="0"/>
  </r>
  <r>
    <x v="2"/>
    <x v="51"/>
    <x v="0"/>
    <x v="5"/>
    <x v="1"/>
    <x v="4"/>
    <x v="4"/>
    <n v="286"/>
    <x v="3"/>
    <x v="0"/>
    <x v="0"/>
  </r>
  <r>
    <x v="2"/>
    <x v="51"/>
    <x v="0"/>
    <x v="5"/>
    <x v="1"/>
    <x v="5"/>
    <x v="5"/>
    <n v="223"/>
    <x v="3"/>
    <x v="0"/>
    <x v="0"/>
  </r>
  <r>
    <x v="2"/>
    <x v="51"/>
    <x v="0"/>
    <x v="5"/>
    <x v="1"/>
    <x v="6"/>
    <x v="6"/>
    <n v="402"/>
    <x v="3"/>
    <x v="0"/>
    <x v="0"/>
  </r>
  <r>
    <x v="2"/>
    <x v="51"/>
    <x v="0"/>
    <x v="5"/>
    <x v="1"/>
    <x v="7"/>
    <x v="7"/>
    <n v="298"/>
    <x v="3"/>
    <x v="0"/>
    <x v="0"/>
  </r>
  <r>
    <x v="2"/>
    <x v="51"/>
    <x v="1"/>
    <x v="0"/>
    <x v="0"/>
    <x v="0"/>
    <x v="0"/>
    <n v="245"/>
    <x v="3"/>
    <x v="0"/>
    <x v="0"/>
  </r>
  <r>
    <x v="2"/>
    <x v="51"/>
    <x v="1"/>
    <x v="0"/>
    <x v="0"/>
    <x v="1"/>
    <x v="1"/>
    <n v="265"/>
    <x v="3"/>
    <x v="0"/>
    <x v="0"/>
  </r>
  <r>
    <x v="2"/>
    <x v="51"/>
    <x v="1"/>
    <x v="0"/>
    <x v="0"/>
    <x v="2"/>
    <x v="2"/>
    <n v="287"/>
    <x v="3"/>
    <x v="0"/>
    <x v="0"/>
  </r>
  <r>
    <x v="2"/>
    <x v="51"/>
    <x v="1"/>
    <x v="0"/>
    <x v="0"/>
    <x v="3"/>
    <x v="3"/>
    <n v="237"/>
    <x v="3"/>
    <x v="0"/>
    <x v="0"/>
  </r>
  <r>
    <x v="2"/>
    <x v="51"/>
    <x v="1"/>
    <x v="0"/>
    <x v="0"/>
    <x v="4"/>
    <x v="4"/>
    <n v="295"/>
    <x v="3"/>
    <x v="0"/>
    <x v="0"/>
  </r>
  <r>
    <x v="2"/>
    <x v="51"/>
    <x v="1"/>
    <x v="0"/>
    <x v="0"/>
    <x v="5"/>
    <x v="5"/>
    <n v="218"/>
    <x v="3"/>
    <x v="0"/>
    <x v="0"/>
  </r>
  <r>
    <x v="2"/>
    <x v="51"/>
    <x v="1"/>
    <x v="0"/>
    <x v="0"/>
    <x v="6"/>
    <x v="6"/>
    <n v="325"/>
    <x v="3"/>
    <x v="0"/>
    <x v="0"/>
  </r>
  <r>
    <x v="2"/>
    <x v="51"/>
    <x v="1"/>
    <x v="0"/>
    <x v="0"/>
    <x v="7"/>
    <x v="7"/>
    <n v="209"/>
    <x v="3"/>
    <x v="0"/>
    <x v="0"/>
  </r>
  <r>
    <x v="2"/>
    <x v="51"/>
    <x v="1"/>
    <x v="1"/>
    <x v="0"/>
    <x v="0"/>
    <x v="0"/>
    <n v="340"/>
    <x v="3"/>
    <x v="0"/>
    <x v="0"/>
  </r>
  <r>
    <x v="2"/>
    <x v="51"/>
    <x v="1"/>
    <x v="1"/>
    <x v="0"/>
    <x v="1"/>
    <x v="1"/>
    <n v="353"/>
    <x v="3"/>
    <x v="0"/>
    <x v="0"/>
  </r>
  <r>
    <x v="2"/>
    <x v="51"/>
    <x v="1"/>
    <x v="1"/>
    <x v="0"/>
    <x v="2"/>
    <x v="2"/>
    <n v="338"/>
    <x v="3"/>
    <x v="0"/>
    <x v="0"/>
  </r>
  <r>
    <x v="2"/>
    <x v="51"/>
    <x v="1"/>
    <x v="1"/>
    <x v="0"/>
    <x v="3"/>
    <x v="3"/>
    <n v="371"/>
    <x v="3"/>
    <x v="0"/>
    <x v="0"/>
  </r>
  <r>
    <x v="2"/>
    <x v="51"/>
    <x v="1"/>
    <x v="1"/>
    <x v="0"/>
    <x v="4"/>
    <x v="4"/>
    <n v="364"/>
    <x v="3"/>
    <x v="0"/>
    <x v="0"/>
  </r>
  <r>
    <x v="2"/>
    <x v="51"/>
    <x v="1"/>
    <x v="1"/>
    <x v="0"/>
    <x v="5"/>
    <x v="5"/>
    <n v="391"/>
    <x v="3"/>
    <x v="0"/>
    <x v="0"/>
  </r>
  <r>
    <x v="2"/>
    <x v="51"/>
    <x v="1"/>
    <x v="1"/>
    <x v="0"/>
    <x v="6"/>
    <x v="6"/>
    <n v="135"/>
    <x v="3"/>
    <x v="0"/>
    <x v="0"/>
  </r>
  <r>
    <x v="2"/>
    <x v="51"/>
    <x v="1"/>
    <x v="1"/>
    <x v="0"/>
    <x v="7"/>
    <x v="7"/>
    <n v="310"/>
    <x v="3"/>
    <x v="0"/>
    <x v="0"/>
  </r>
  <r>
    <x v="2"/>
    <x v="51"/>
    <x v="1"/>
    <x v="2"/>
    <x v="0"/>
    <x v="0"/>
    <x v="0"/>
    <n v="623"/>
    <x v="3"/>
    <x v="0"/>
    <x v="0"/>
  </r>
  <r>
    <x v="2"/>
    <x v="51"/>
    <x v="1"/>
    <x v="2"/>
    <x v="0"/>
    <x v="1"/>
    <x v="1"/>
    <n v="632"/>
    <x v="3"/>
    <x v="0"/>
    <x v="0"/>
  </r>
  <r>
    <x v="2"/>
    <x v="51"/>
    <x v="1"/>
    <x v="2"/>
    <x v="0"/>
    <x v="2"/>
    <x v="2"/>
    <n v="666"/>
    <x v="3"/>
    <x v="0"/>
    <x v="0"/>
  </r>
  <r>
    <x v="2"/>
    <x v="51"/>
    <x v="1"/>
    <x v="2"/>
    <x v="0"/>
    <x v="3"/>
    <x v="3"/>
    <n v="643"/>
    <x v="3"/>
    <x v="0"/>
    <x v="0"/>
  </r>
  <r>
    <x v="2"/>
    <x v="51"/>
    <x v="1"/>
    <x v="2"/>
    <x v="0"/>
    <x v="4"/>
    <x v="4"/>
    <n v="676"/>
    <x v="3"/>
    <x v="0"/>
    <x v="0"/>
  </r>
  <r>
    <x v="2"/>
    <x v="51"/>
    <x v="1"/>
    <x v="2"/>
    <x v="0"/>
    <x v="5"/>
    <x v="5"/>
    <n v="631"/>
    <x v="3"/>
    <x v="0"/>
    <x v="0"/>
  </r>
  <r>
    <x v="2"/>
    <x v="51"/>
    <x v="1"/>
    <x v="2"/>
    <x v="0"/>
    <x v="6"/>
    <x v="6"/>
    <n v="307"/>
    <x v="3"/>
    <x v="0"/>
    <x v="0"/>
  </r>
  <r>
    <x v="2"/>
    <x v="51"/>
    <x v="1"/>
    <x v="2"/>
    <x v="0"/>
    <x v="7"/>
    <x v="7"/>
    <n v="606"/>
    <x v="3"/>
    <x v="0"/>
    <x v="0"/>
  </r>
  <r>
    <x v="2"/>
    <x v="51"/>
    <x v="1"/>
    <x v="3"/>
    <x v="1"/>
    <x v="0"/>
    <x v="0"/>
    <n v="7"/>
    <x v="3"/>
    <x v="0"/>
    <x v="0"/>
  </r>
  <r>
    <x v="2"/>
    <x v="51"/>
    <x v="1"/>
    <x v="3"/>
    <x v="1"/>
    <x v="1"/>
    <x v="1"/>
    <n v="7"/>
    <x v="3"/>
    <x v="0"/>
    <x v="0"/>
  </r>
  <r>
    <x v="2"/>
    <x v="51"/>
    <x v="1"/>
    <x v="3"/>
    <x v="1"/>
    <x v="2"/>
    <x v="2"/>
    <n v="64"/>
    <x v="3"/>
    <x v="0"/>
    <x v="0"/>
  </r>
  <r>
    <x v="2"/>
    <x v="51"/>
    <x v="1"/>
    <x v="3"/>
    <x v="1"/>
    <x v="3"/>
    <x v="3"/>
    <n v="6"/>
    <x v="3"/>
    <x v="0"/>
    <x v="0"/>
  </r>
  <r>
    <x v="2"/>
    <x v="51"/>
    <x v="1"/>
    <x v="3"/>
    <x v="1"/>
    <x v="4"/>
    <x v="4"/>
    <n v="6"/>
    <x v="3"/>
    <x v="0"/>
    <x v="0"/>
  </r>
  <r>
    <x v="2"/>
    <x v="51"/>
    <x v="1"/>
    <x v="3"/>
    <x v="1"/>
    <x v="5"/>
    <x v="5"/>
    <n v="20"/>
    <x v="3"/>
    <x v="0"/>
    <x v="0"/>
  </r>
  <r>
    <x v="2"/>
    <x v="51"/>
    <x v="1"/>
    <x v="3"/>
    <x v="1"/>
    <x v="6"/>
    <x v="6"/>
    <n v="683"/>
    <x v="3"/>
    <x v="0"/>
    <x v="0"/>
  </r>
  <r>
    <x v="2"/>
    <x v="51"/>
    <x v="1"/>
    <x v="3"/>
    <x v="1"/>
    <x v="7"/>
    <x v="7"/>
    <n v="6"/>
    <x v="3"/>
    <x v="0"/>
    <x v="0"/>
  </r>
  <r>
    <x v="2"/>
    <x v="51"/>
    <x v="1"/>
    <x v="4"/>
    <x v="0"/>
    <x v="0"/>
    <x v="0"/>
    <n v="3"/>
    <x v="3"/>
    <x v="0"/>
    <x v="0"/>
  </r>
  <r>
    <x v="2"/>
    <x v="51"/>
    <x v="1"/>
    <x v="4"/>
    <x v="0"/>
    <x v="1"/>
    <x v="1"/>
    <n v="4"/>
    <x v="3"/>
    <x v="0"/>
    <x v="0"/>
  </r>
  <r>
    <x v="2"/>
    <x v="51"/>
    <x v="1"/>
    <x v="4"/>
    <x v="0"/>
    <x v="2"/>
    <x v="2"/>
    <n v="1"/>
    <x v="3"/>
    <x v="0"/>
    <x v="0"/>
  </r>
  <r>
    <x v="2"/>
    <x v="51"/>
    <x v="1"/>
    <x v="4"/>
    <x v="0"/>
    <x v="3"/>
    <x v="3"/>
    <n v="4"/>
    <x v="3"/>
    <x v="0"/>
    <x v="0"/>
  </r>
  <r>
    <x v="2"/>
    <x v="51"/>
    <x v="1"/>
    <x v="4"/>
    <x v="0"/>
    <x v="4"/>
    <x v="4"/>
    <n v="10"/>
    <x v="3"/>
    <x v="0"/>
    <x v="0"/>
  </r>
  <r>
    <x v="2"/>
    <x v="51"/>
    <x v="1"/>
    <x v="4"/>
    <x v="0"/>
    <x v="5"/>
    <x v="5"/>
    <n v="6"/>
    <x v="3"/>
    <x v="0"/>
    <x v="0"/>
  </r>
  <r>
    <x v="2"/>
    <x v="51"/>
    <x v="1"/>
    <x v="4"/>
    <x v="0"/>
    <x v="6"/>
    <x v="6"/>
    <n v="98"/>
    <x v="3"/>
    <x v="0"/>
    <x v="0"/>
  </r>
  <r>
    <x v="2"/>
    <x v="51"/>
    <x v="1"/>
    <x v="4"/>
    <x v="0"/>
    <x v="7"/>
    <x v="7"/>
    <n v="7"/>
    <x v="3"/>
    <x v="0"/>
    <x v="0"/>
  </r>
  <r>
    <x v="2"/>
    <x v="51"/>
    <x v="1"/>
    <x v="5"/>
    <x v="1"/>
    <x v="0"/>
    <x v="0"/>
    <n v="95"/>
    <x v="3"/>
    <x v="0"/>
    <x v="0"/>
  </r>
  <r>
    <x v="2"/>
    <x v="51"/>
    <x v="1"/>
    <x v="5"/>
    <x v="1"/>
    <x v="1"/>
    <x v="1"/>
    <n v="102"/>
    <x v="3"/>
    <x v="0"/>
    <x v="0"/>
  </r>
  <r>
    <x v="2"/>
    <x v="51"/>
    <x v="1"/>
    <x v="5"/>
    <x v="1"/>
    <x v="2"/>
    <x v="2"/>
    <n v="374"/>
    <x v="3"/>
    <x v="0"/>
    <x v="0"/>
  </r>
  <r>
    <x v="2"/>
    <x v="51"/>
    <x v="1"/>
    <x v="5"/>
    <x v="1"/>
    <x v="3"/>
    <x v="3"/>
    <n v="106"/>
    <x v="3"/>
    <x v="0"/>
    <x v="0"/>
  </r>
  <r>
    <x v="2"/>
    <x v="51"/>
    <x v="1"/>
    <x v="5"/>
    <x v="1"/>
    <x v="4"/>
    <x v="4"/>
    <n v="106"/>
    <x v="3"/>
    <x v="0"/>
    <x v="0"/>
  </r>
  <r>
    <x v="2"/>
    <x v="51"/>
    <x v="1"/>
    <x v="5"/>
    <x v="1"/>
    <x v="5"/>
    <x v="5"/>
    <n v="88"/>
    <x v="3"/>
    <x v="0"/>
    <x v="0"/>
  </r>
  <r>
    <x v="2"/>
    <x v="51"/>
    <x v="1"/>
    <x v="5"/>
    <x v="1"/>
    <x v="6"/>
    <x v="6"/>
    <n v="521"/>
    <x v="3"/>
    <x v="0"/>
    <x v="0"/>
  </r>
  <r>
    <x v="2"/>
    <x v="51"/>
    <x v="1"/>
    <x v="5"/>
    <x v="1"/>
    <x v="7"/>
    <x v="7"/>
    <n v="100"/>
    <x v="3"/>
    <x v="0"/>
    <x v="0"/>
  </r>
  <r>
    <x v="2"/>
    <x v="52"/>
    <x v="0"/>
    <x v="0"/>
    <x v="0"/>
    <x v="0"/>
    <x v="0"/>
    <n v="434"/>
    <x v="6"/>
    <x v="0"/>
    <x v="0"/>
  </r>
  <r>
    <x v="2"/>
    <x v="52"/>
    <x v="0"/>
    <x v="0"/>
    <x v="0"/>
    <x v="1"/>
    <x v="1"/>
    <n v="317"/>
    <x v="6"/>
    <x v="0"/>
    <x v="0"/>
  </r>
  <r>
    <x v="2"/>
    <x v="52"/>
    <x v="0"/>
    <x v="0"/>
    <x v="0"/>
    <x v="2"/>
    <x v="2"/>
    <n v="462"/>
    <x v="6"/>
    <x v="0"/>
    <x v="0"/>
  </r>
  <r>
    <x v="2"/>
    <x v="52"/>
    <x v="0"/>
    <x v="0"/>
    <x v="0"/>
    <x v="3"/>
    <x v="3"/>
    <n v="396"/>
    <x v="6"/>
    <x v="0"/>
    <x v="0"/>
  </r>
  <r>
    <x v="2"/>
    <x v="52"/>
    <x v="0"/>
    <x v="0"/>
    <x v="0"/>
    <x v="4"/>
    <x v="4"/>
    <n v="471"/>
    <x v="6"/>
    <x v="0"/>
    <x v="0"/>
  </r>
  <r>
    <x v="2"/>
    <x v="52"/>
    <x v="0"/>
    <x v="0"/>
    <x v="0"/>
    <x v="5"/>
    <x v="5"/>
    <n v="353"/>
    <x v="6"/>
    <x v="0"/>
    <x v="0"/>
  </r>
  <r>
    <x v="2"/>
    <x v="52"/>
    <x v="0"/>
    <x v="0"/>
    <x v="0"/>
    <x v="6"/>
    <x v="6"/>
    <n v="440"/>
    <x v="6"/>
    <x v="0"/>
    <x v="0"/>
  </r>
  <r>
    <x v="2"/>
    <x v="52"/>
    <x v="0"/>
    <x v="0"/>
    <x v="0"/>
    <x v="7"/>
    <x v="7"/>
    <n v="472"/>
    <x v="6"/>
    <x v="0"/>
    <x v="0"/>
  </r>
  <r>
    <x v="2"/>
    <x v="52"/>
    <x v="0"/>
    <x v="1"/>
    <x v="0"/>
    <x v="0"/>
    <x v="0"/>
    <n v="620"/>
    <x v="6"/>
    <x v="0"/>
    <x v="0"/>
  </r>
  <r>
    <x v="2"/>
    <x v="52"/>
    <x v="0"/>
    <x v="1"/>
    <x v="0"/>
    <x v="1"/>
    <x v="1"/>
    <n v="482"/>
    <x v="6"/>
    <x v="0"/>
    <x v="0"/>
  </r>
  <r>
    <x v="2"/>
    <x v="52"/>
    <x v="0"/>
    <x v="1"/>
    <x v="0"/>
    <x v="2"/>
    <x v="2"/>
    <n v="648"/>
    <x v="6"/>
    <x v="0"/>
    <x v="0"/>
  </r>
  <r>
    <x v="2"/>
    <x v="52"/>
    <x v="0"/>
    <x v="1"/>
    <x v="0"/>
    <x v="3"/>
    <x v="3"/>
    <n v="573"/>
    <x v="6"/>
    <x v="0"/>
    <x v="0"/>
  </r>
  <r>
    <x v="2"/>
    <x v="52"/>
    <x v="0"/>
    <x v="1"/>
    <x v="0"/>
    <x v="4"/>
    <x v="4"/>
    <n v="660"/>
    <x v="6"/>
    <x v="0"/>
    <x v="0"/>
  </r>
  <r>
    <x v="2"/>
    <x v="52"/>
    <x v="0"/>
    <x v="1"/>
    <x v="0"/>
    <x v="5"/>
    <x v="5"/>
    <n v="426"/>
    <x v="6"/>
    <x v="0"/>
    <x v="0"/>
  </r>
  <r>
    <x v="2"/>
    <x v="52"/>
    <x v="0"/>
    <x v="1"/>
    <x v="0"/>
    <x v="6"/>
    <x v="6"/>
    <n v="653"/>
    <x v="6"/>
    <x v="0"/>
    <x v="0"/>
  </r>
  <r>
    <x v="2"/>
    <x v="52"/>
    <x v="0"/>
    <x v="1"/>
    <x v="0"/>
    <x v="7"/>
    <x v="7"/>
    <n v="642"/>
    <x v="6"/>
    <x v="0"/>
    <x v="0"/>
  </r>
  <r>
    <x v="2"/>
    <x v="52"/>
    <x v="0"/>
    <x v="2"/>
    <x v="0"/>
    <x v="0"/>
    <x v="0"/>
    <n v="1222"/>
    <x v="6"/>
    <x v="0"/>
    <x v="0"/>
  </r>
  <r>
    <x v="2"/>
    <x v="52"/>
    <x v="0"/>
    <x v="2"/>
    <x v="0"/>
    <x v="1"/>
    <x v="1"/>
    <n v="888"/>
    <x v="6"/>
    <x v="0"/>
    <x v="0"/>
  </r>
  <r>
    <x v="2"/>
    <x v="52"/>
    <x v="0"/>
    <x v="2"/>
    <x v="0"/>
    <x v="2"/>
    <x v="2"/>
    <n v="1152"/>
    <x v="6"/>
    <x v="0"/>
    <x v="0"/>
  </r>
  <r>
    <x v="2"/>
    <x v="52"/>
    <x v="0"/>
    <x v="2"/>
    <x v="0"/>
    <x v="3"/>
    <x v="3"/>
    <n v="1141"/>
    <x v="6"/>
    <x v="0"/>
    <x v="0"/>
  </r>
  <r>
    <x v="2"/>
    <x v="52"/>
    <x v="0"/>
    <x v="2"/>
    <x v="0"/>
    <x v="4"/>
    <x v="4"/>
    <n v="1209"/>
    <x v="6"/>
    <x v="0"/>
    <x v="0"/>
  </r>
  <r>
    <x v="2"/>
    <x v="52"/>
    <x v="0"/>
    <x v="2"/>
    <x v="0"/>
    <x v="5"/>
    <x v="5"/>
    <n v="916"/>
    <x v="6"/>
    <x v="0"/>
    <x v="0"/>
  </r>
  <r>
    <x v="2"/>
    <x v="52"/>
    <x v="0"/>
    <x v="2"/>
    <x v="0"/>
    <x v="6"/>
    <x v="6"/>
    <n v="1098"/>
    <x v="6"/>
    <x v="0"/>
    <x v="0"/>
  </r>
  <r>
    <x v="2"/>
    <x v="52"/>
    <x v="0"/>
    <x v="2"/>
    <x v="0"/>
    <x v="7"/>
    <x v="7"/>
    <n v="1169"/>
    <x v="6"/>
    <x v="0"/>
    <x v="0"/>
  </r>
  <r>
    <x v="2"/>
    <x v="52"/>
    <x v="0"/>
    <x v="3"/>
    <x v="1"/>
    <x v="0"/>
    <x v="0"/>
    <n v="154"/>
    <x v="6"/>
    <x v="0"/>
    <x v="0"/>
  </r>
  <r>
    <x v="2"/>
    <x v="52"/>
    <x v="0"/>
    <x v="3"/>
    <x v="1"/>
    <x v="1"/>
    <x v="1"/>
    <n v="53"/>
    <x v="6"/>
    <x v="0"/>
    <x v="0"/>
  </r>
  <r>
    <x v="2"/>
    <x v="52"/>
    <x v="0"/>
    <x v="3"/>
    <x v="1"/>
    <x v="2"/>
    <x v="2"/>
    <n v="154"/>
    <x v="6"/>
    <x v="0"/>
    <x v="0"/>
  </r>
  <r>
    <x v="2"/>
    <x v="52"/>
    <x v="0"/>
    <x v="3"/>
    <x v="1"/>
    <x v="3"/>
    <x v="3"/>
    <n v="50"/>
    <x v="6"/>
    <x v="0"/>
    <x v="0"/>
  </r>
  <r>
    <x v="2"/>
    <x v="52"/>
    <x v="0"/>
    <x v="3"/>
    <x v="1"/>
    <x v="4"/>
    <x v="4"/>
    <n v="153"/>
    <x v="6"/>
    <x v="0"/>
    <x v="0"/>
  </r>
  <r>
    <x v="2"/>
    <x v="52"/>
    <x v="0"/>
    <x v="3"/>
    <x v="1"/>
    <x v="5"/>
    <x v="5"/>
    <n v="40"/>
    <x v="6"/>
    <x v="0"/>
    <x v="0"/>
  </r>
  <r>
    <x v="2"/>
    <x v="52"/>
    <x v="0"/>
    <x v="3"/>
    <x v="1"/>
    <x v="6"/>
    <x v="6"/>
    <n v="132"/>
    <x v="6"/>
    <x v="0"/>
    <x v="0"/>
  </r>
  <r>
    <x v="2"/>
    <x v="52"/>
    <x v="0"/>
    <x v="3"/>
    <x v="1"/>
    <x v="7"/>
    <x v="7"/>
    <n v="40"/>
    <x v="6"/>
    <x v="0"/>
    <x v="0"/>
  </r>
  <r>
    <x v="2"/>
    <x v="52"/>
    <x v="0"/>
    <x v="4"/>
    <x v="0"/>
    <x v="0"/>
    <x v="0"/>
    <m/>
    <x v="6"/>
    <x v="0"/>
    <x v="0"/>
  </r>
  <r>
    <x v="2"/>
    <x v="52"/>
    <x v="0"/>
    <x v="4"/>
    <x v="0"/>
    <x v="1"/>
    <x v="1"/>
    <m/>
    <x v="6"/>
    <x v="0"/>
    <x v="0"/>
  </r>
  <r>
    <x v="2"/>
    <x v="52"/>
    <x v="0"/>
    <x v="4"/>
    <x v="0"/>
    <x v="2"/>
    <x v="2"/>
    <m/>
    <x v="6"/>
    <x v="0"/>
    <x v="0"/>
  </r>
  <r>
    <x v="2"/>
    <x v="52"/>
    <x v="0"/>
    <x v="4"/>
    <x v="0"/>
    <x v="3"/>
    <x v="3"/>
    <m/>
    <x v="6"/>
    <x v="0"/>
    <x v="0"/>
  </r>
  <r>
    <x v="2"/>
    <x v="52"/>
    <x v="0"/>
    <x v="4"/>
    <x v="0"/>
    <x v="4"/>
    <x v="4"/>
    <m/>
    <x v="6"/>
    <x v="0"/>
    <x v="0"/>
  </r>
  <r>
    <x v="2"/>
    <x v="52"/>
    <x v="0"/>
    <x v="4"/>
    <x v="0"/>
    <x v="5"/>
    <x v="5"/>
    <m/>
    <x v="6"/>
    <x v="0"/>
    <x v="0"/>
  </r>
  <r>
    <x v="2"/>
    <x v="52"/>
    <x v="0"/>
    <x v="4"/>
    <x v="0"/>
    <x v="6"/>
    <x v="6"/>
    <m/>
    <x v="6"/>
    <x v="0"/>
    <x v="0"/>
  </r>
  <r>
    <x v="2"/>
    <x v="52"/>
    <x v="0"/>
    <x v="4"/>
    <x v="0"/>
    <x v="7"/>
    <x v="7"/>
    <n v="0"/>
    <x v="6"/>
    <x v="0"/>
    <x v="0"/>
  </r>
  <r>
    <x v="2"/>
    <x v="52"/>
    <x v="0"/>
    <x v="5"/>
    <x v="1"/>
    <x v="0"/>
    <x v="0"/>
    <n v="1520"/>
    <x v="6"/>
    <x v="0"/>
    <x v="0"/>
  </r>
  <r>
    <x v="2"/>
    <x v="52"/>
    <x v="0"/>
    <x v="5"/>
    <x v="1"/>
    <x v="1"/>
    <x v="1"/>
    <n v="514"/>
    <x v="6"/>
    <x v="0"/>
    <x v="0"/>
  </r>
  <r>
    <x v="2"/>
    <x v="52"/>
    <x v="0"/>
    <x v="5"/>
    <x v="1"/>
    <x v="2"/>
    <x v="2"/>
    <n v="1356"/>
    <x v="6"/>
    <x v="0"/>
    <x v="0"/>
  </r>
  <r>
    <x v="2"/>
    <x v="52"/>
    <x v="0"/>
    <x v="5"/>
    <x v="1"/>
    <x v="3"/>
    <x v="3"/>
    <n v="695"/>
    <x v="6"/>
    <x v="0"/>
    <x v="0"/>
  </r>
  <r>
    <x v="2"/>
    <x v="52"/>
    <x v="0"/>
    <x v="5"/>
    <x v="1"/>
    <x v="4"/>
    <x v="4"/>
    <n v="1523"/>
    <x v="6"/>
    <x v="0"/>
    <x v="0"/>
  </r>
  <r>
    <x v="2"/>
    <x v="52"/>
    <x v="0"/>
    <x v="5"/>
    <x v="1"/>
    <x v="5"/>
    <x v="5"/>
    <n v="504"/>
    <x v="6"/>
    <x v="0"/>
    <x v="0"/>
  </r>
  <r>
    <x v="2"/>
    <x v="52"/>
    <x v="0"/>
    <x v="5"/>
    <x v="1"/>
    <x v="6"/>
    <x v="6"/>
    <n v="1320"/>
    <x v="6"/>
    <x v="0"/>
    <x v="0"/>
  </r>
  <r>
    <x v="2"/>
    <x v="52"/>
    <x v="0"/>
    <x v="5"/>
    <x v="1"/>
    <x v="7"/>
    <x v="7"/>
    <n v="663"/>
    <x v="6"/>
    <x v="0"/>
    <x v="0"/>
  </r>
  <r>
    <x v="2"/>
    <x v="52"/>
    <x v="1"/>
    <x v="0"/>
    <x v="0"/>
    <x v="0"/>
    <x v="0"/>
    <n v="202"/>
    <x v="6"/>
    <x v="0"/>
    <x v="0"/>
  </r>
  <r>
    <x v="2"/>
    <x v="52"/>
    <x v="1"/>
    <x v="0"/>
    <x v="0"/>
    <x v="1"/>
    <x v="1"/>
    <n v="83"/>
    <x v="6"/>
    <x v="0"/>
    <x v="0"/>
  </r>
  <r>
    <x v="2"/>
    <x v="52"/>
    <x v="1"/>
    <x v="0"/>
    <x v="0"/>
    <x v="2"/>
    <x v="2"/>
    <n v="193"/>
    <x v="6"/>
    <x v="0"/>
    <x v="0"/>
  </r>
  <r>
    <x v="2"/>
    <x v="52"/>
    <x v="1"/>
    <x v="0"/>
    <x v="0"/>
    <x v="3"/>
    <x v="3"/>
    <n v="195"/>
    <x v="6"/>
    <x v="0"/>
    <x v="0"/>
  </r>
  <r>
    <x v="2"/>
    <x v="52"/>
    <x v="1"/>
    <x v="0"/>
    <x v="0"/>
    <x v="4"/>
    <x v="4"/>
    <n v="202"/>
    <x v="6"/>
    <x v="0"/>
    <x v="0"/>
  </r>
  <r>
    <x v="2"/>
    <x v="52"/>
    <x v="1"/>
    <x v="0"/>
    <x v="0"/>
    <x v="5"/>
    <x v="5"/>
    <n v="164"/>
    <x v="6"/>
    <x v="0"/>
    <x v="0"/>
  </r>
  <r>
    <x v="2"/>
    <x v="52"/>
    <x v="1"/>
    <x v="0"/>
    <x v="0"/>
    <x v="6"/>
    <x v="6"/>
    <n v="137"/>
    <x v="6"/>
    <x v="0"/>
    <x v="0"/>
  </r>
  <r>
    <x v="2"/>
    <x v="52"/>
    <x v="1"/>
    <x v="0"/>
    <x v="0"/>
    <x v="7"/>
    <x v="7"/>
    <n v="254"/>
    <x v="6"/>
    <x v="0"/>
    <x v="0"/>
  </r>
  <r>
    <x v="2"/>
    <x v="52"/>
    <x v="1"/>
    <x v="1"/>
    <x v="0"/>
    <x v="0"/>
    <x v="0"/>
    <n v="314"/>
    <x v="6"/>
    <x v="0"/>
    <x v="0"/>
  </r>
  <r>
    <x v="2"/>
    <x v="52"/>
    <x v="1"/>
    <x v="1"/>
    <x v="0"/>
    <x v="1"/>
    <x v="1"/>
    <n v="140"/>
    <x v="6"/>
    <x v="0"/>
    <x v="0"/>
  </r>
  <r>
    <x v="2"/>
    <x v="52"/>
    <x v="1"/>
    <x v="1"/>
    <x v="0"/>
    <x v="2"/>
    <x v="2"/>
    <n v="334"/>
    <x v="6"/>
    <x v="0"/>
    <x v="0"/>
  </r>
  <r>
    <x v="2"/>
    <x v="52"/>
    <x v="1"/>
    <x v="1"/>
    <x v="0"/>
    <x v="3"/>
    <x v="3"/>
    <n v="331"/>
    <x v="6"/>
    <x v="0"/>
    <x v="0"/>
  </r>
  <r>
    <x v="2"/>
    <x v="52"/>
    <x v="1"/>
    <x v="1"/>
    <x v="0"/>
    <x v="4"/>
    <x v="4"/>
    <n v="315"/>
    <x v="6"/>
    <x v="0"/>
    <x v="0"/>
  </r>
  <r>
    <x v="2"/>
    <x v="52"/>
    <x v="1"/>
    <x v="1"/>
    <x v="0"/>
    <x v="5"/>
    <x v="5"/>
    <n v="201"/>
    <x v="6"/>
    <x v="0"/>
    <x v="0"/>
  </r>
  <r>
    <x v="2"/>
    <x v="52"/>
    <x v="1"/>
    <x v="1"/>
    <x v="0"/>
    <x v="6"/>
    <x v="6"/>
    <n v="244"/>
    <x v="6"/>
    <x v="0"/>
    <x v="0"/>
  </r>
  <r>
    <x v="2"/>
    <x v="52"/>
    <x v="1"/>
    <x v="1"/>
    <x v="0"/>
    <x v="7"/>
    <x v="7"/>
    <n v="379"/>
    <x v="6"/>
    <x v="0"/>
    <x v="0"/>
  </r>
  <r>
    <x v="2"/>
    <x v="52"/>
    <x v="1"/>
    <x v="2"/>
    <x v="0"/>
    <x v="0"/>
    <x v="0"/>
    <n v="604"/>
    <x v="6"/>
    <x v="0"/>
    <x v="0"/>
  </r>
  <r>
    <x v="2"/>
    <x v="52"/>
    <x v="1"/>
    <x v="2"/>
    <x v="0"/>
    <x v="1"/>
    <x v="1"/>
    <n v="228"/>
    <x v="6"/>
    <x v="0"/>
    <x v="0"/>
  </r>
  <r>
    <x v="2"/>
    <x v="52"/>
    <x v="1"/>
    <x v="2"/>
    <x v="0"/>
    <x v="2"/>
    <x v="2"/>
    <n v="518"/>
    <x v="6"/>
    <x v="0"/>
    <x v="0"/>
  </r>
  <r>
    <x v="2"/>
    <x v="52"/>
    <x v="1"/>
    <x v="2"/>
    <x v="0"/>
    <x v="3"/>
    <x v="3"/>
    <n v="581"/>
    <x v="6"/>
    <x v="0"/>
    <x v="0"/>
  </r>
  <r>
    <x v="2"/>
    <x v="52"/>
    <x v="1"/>
    <x v="2"/>
    <x v="0"/>
    <x v="4"/>
    <x v="4"/>
    <n v="560"/>
    <x v="6"/>
    <x v="0"/>
    <x v="0"/>
  </r>
  <r>
    <x v="2"/>
    <x v="52"/>
    <x v="1"/>
    <x v="2"/>
    <x v="0"/>
    <x v="5"/>
    <x v="5"/>
    <n v="373"/>
    <x v="6"/>
    <x v="0"/>
    <x v="0"/>
  </r>
  <r>
    <x v="2"/>
    <x v="52"/>
    <x v="1"/>
    <x v="2"/>
    <x v="0"/>
    <x v="6"/>
    <x v="6"/>
    <n v="377"/>
    <x v="6"/>
    <x v="0"/>
    <x v="0"/>
  </r>
  <r>
    <x v="2"/>
    <x v="52"/>
    <x v="1"/>
    <x v="2"/>
    <x v="0"/>
    <x v="7"/>
    <x v="7"/>
    <n v="641"/>
    <x v="6"/>
    <x v="0"/>
    <x v="0"/>
  </r>
  <r>
    <x v="2"/>
    <x v="52"/>
    <x v="1"/>
    <x v="3"/>
    <x v="1"/>
    <x v="0"/>
    <x v="0"/>
    <n v="70"/>
    <x v="6"/>
    <x v="0"/>
    <x v="0"/>
  </r>
  <r>
    <x v="2"/>
    <x v="52"/>
    <x v="1"/>
    <x v="3"/>
    <x v="1"/>
    <x v="1"/>
    <x v="1"/>
    <n v="16"/>
    <x v="6"/>
    <x v="0"/>
    <x v="0"/>
  </r>
  <r>
    <x v="2"/>
    <x v="52"/>
    <x v="1"/>
    <x v="3"/>
    <x v="1"/>
    <x v="2"/>
    <x v="2"/>
    <n v="75"/>
    <x v="6"/>
    <x v="0"/>
    <x v="0"/>
  </r>
  <r>
    <x v="2"/>
    <x v="52"/>
    <x v="1"/>
    <x v="3"/>
    <x v="1"/>
    <x v="3"/>
    <x v="3"/>
    <n v="27"/>
    <x v="6"/>
    <x v="0"/>
    <x v="0"/>
  </r>
  <r>
    <x v="2"/>
    <x v="52"/>
    <x v="1"/>
    <x v="3"/>
    <x v="1"/>
    <x v="4"/>
    <x v="4"/>
    <n v="67"/>
    <x v="6"/>
    <x v="0"/>
    <x v="0"/>
  </r>
  <r>
    <x v="2"/>
    <x v="52"/>
    <x v="1"/>
    <x v="3"/>
    <x v="1"/>
    <x v="5"/>
    <x v="5"/>
    <n v="19"/>
    <x v="6"/>
    <x v="0"/>
    <x v="0"/>
  </r>
  <r>
    <x v="2"/>
    <x v="52"/>
    <x v="1"/>
    <x v="3"/>
    <x v="1"/>
    <x v="6"/>
    <x v="6"/>
    <n v="49"/>
    <x v="6"/>
    <x v="0"/>
    <x v="0"/>
  </r>
  <r>
    <x v="2"/>
    <x v="52"/>
    <x v="1"/>
    <x v="3"/>
    <x v="1"/>
    <x v="7"/>
    <x v="7"/>
    <n v="25"/>
    <x v="6"/>
    <x v="0"/>
    <x v="0"/>
  </r>
  <r>
    <x v="2"/>
    <x v="52"/>
    <x v="1"/>
    <x v="4"/>
    <x v="0"/>
    <x v="0"/>
    <x v="0"/>
    <m/>
    <x v="6"/>
    <x v="0"/>
    <x v="0"/>
  </r>
  <r>
    <x v="2"/>
    <x v="52"/>
    <x v="1"/>
    <x v="4"/>
    <x v="0"/>
    <x v="1"/>
    <x v="1"/>
    <m/>
    <x v="6"/>
    <x v="0"/>
    <x v="0"/>
  </r>
  <r>
    <x v="2"/>
    <x v="52"/>
    <x v="1"/>
    <x v="4"/>
    <x v="0"/>
    <x v="2"/>
    <x v="2"/>
    <m/>
    <x v="6"/>
    <x v="0"/>
    <x v="0"/>
  </r>
  <r>
    <x v="2"/>
    <x v="52"/>
    <x v="1"/>
    <x v="4"/>
    <x v="0"/>
    <x v="3"/>
    <x v="3"/>
    <m/>
    <x v="6"/>
    <x v="0"/>
    <x v="0"/>
  </r>
  <r>
    <x v="2"/>
    <x v="52"/>
    <x v="1"/>
    <x v="4"/>
    <x v="0"/>
    <x v="4"/>
    <x v="4"/>
    <m/>
    <x v="6"/>
    <x v="0"/>
    <x v="0"/>
  </r>
  <r>
    <x v="2"/>
    <x v="52"/>
    <x v="1"/>
    <x v="4"/>
    <x v="0"/>
    <x v="5"/>
    <x v="5"/>
    <m/>
    <x v="6"/>
    <x v="0"/>
    <x v="0"/>
  </r>
  <r>
    <x v="2"/>
    <x v="52"/>
    <x v="1"/>
    <x v="4"/>
    <x v="0"/>
    <x v="6"/>
    <x v="6"/>
    <m/>
    <x v="6"/>
    <x v="0"/>
    <x v="0"/>
  </r>
  <r>
    <x v="2"/>
    <x v="52"/>
    <x v="1"/>
    <x v="4"/>
    <x v="0"/>
    <x v="7"/>
    <x v="7"/>
    <n v="0"/>
    <x v="6"/>
    <x v="0"/>
    <x v="0"/>
  </r>
  <r>
    <x v="2"/>
    <x v="52"/>
    <x v="1"/>
    <x v="5"/>
    <x v="1"/>
    <x v="0"/>
    <x v="0"/>
    <n v="609"/>
    <x v="6"/>
    <x v="0"/>
    <x v="0"/>
  </r>
  <r>
    <x v="2"/>
    <x v="52"/>
    <x v="1"/>
    <x v="5"/>
    <x v="1"/>
    <x v="1"/>
    <x v="1"/>
    <n v="142"/>
    <x v="6"/>
    <x v="0"/>
    <x v="0"/>
  </r>
  <r>
    <x v="2"/>
    <x v="52"/>
    <x v="1"/>
    <x v="5"/>
    <x v="1"/>
    <x v="2"/>
    <x v="2"/>
    <n v="523"/>
    <x v="6"/>
    <x v="0"/>
    <x v="0"/>
  </r>
  <r>
    <x v="2"/>
    <x v="52"/>
    <x v="1"/>
    <x v="5"/>
    <x v="1"/>
    <x v="3"/>
    <x v="3"/>
    <n v="314"/>
    <x v="6"/>
    <x v="0"/>
    <x v="0"/>
  </r>
  <r>
    <x v="2"/>
    <x v="52"/>
    <x v="1"/>
    <x v="5"/>
    <x v="1"/>
    <x v="4"/>
    <x v="4"/>
    <n v="602"/>
    <x v="6"/>
    <x v="0"/>
    <x v="0"/>
  </r>
  <r>
    <x v="2"/>
    <x v="52"/>
    <x v="1"/>
    <x v="5"/>
    <x v="1"/>
    <x v="5"/>
    <x v="5"/>
    <n v="189"/>
    <x v="6"/>
    <x v="0"/>
    <x v="0"/>
  </r>
  <r>
    <x v="2"/>
    <x v="52"/>
    <x v="1"/>
    <x v="5"/>
    <x v="1"/>
    <x v="6"/>
    <x v="6"/>
    <n v="401"/>
    <x v="6"/>
    <x v="0"/>
    <x v="0"/>
  </r>
  <r>
    <x v="2"/>
    <x v="52"/>
    <x v="1"/>
    <x v="5"/>
    <x v="1"/>
    <x v="7"/>
    <x v="7"/>
    <n v="349"/>
    <x v="6"/>
    <x v="0"/>
    <x v="0"/>
  </r>
  <r>
    <x v="2"/>
    <x v="53"/>
    <x v="0"/>
    <x v="0"/>
    <x v="0"/>
    <x v="0"/>
    <x v="0"/>
    <n v="1308"/>
    <x v="4"/>
    <x v="0"/>
    <x v="0"/>
  </r>
  <r>
    <x v="2"/>
    <x v="53"/>
    <x v="0"/>
    <x v="0"/>
    <x v="0"/>
    <x v="1"/>
    <x v="1"/>
    <n v="1234"/>
    <x v="4"/>
    <x v="0"/>
    <x v="0"/>
  </r>
  <r>
    <x v="2"/>
    <x v="53"/>
    <x v="0"/>
    <x v="0"/>
    <x v="0"/>
    <x v="2"/>
    <x v="2"/>
    <n v="424"/>
    <x v="4"/>
    <x v="0"/>
    <x v="0"/>
  </r>
  <r>
    <x v="2"/>
    <x v="53"/>
    <x v="0"/>
    <x v="0"/>
    <x v="0"/>
    <x v="3"/>
    <x v="3"/>
    <n v="1171"/>
    <x v="4"/>
    <x v="0"/>
    <x v="0"/>
  </r>
  <r>
    <x v="2"/>
    <x v="53"/>
    <x v="0"/>
    <x v="0"/>
    <x v="0"/>
    <x v="4"/>
    <x v="4"/>
    <n v="1370"/>
    <x v="4"/>
    <x v="0"/>
    <x v="0"/>
  </r>
  <r>
    <x v="2"/>
    <x v="53"/>
    <x v="0"/>
    <x v="0"/>
    <x v="0"/>
    <x v="5"/>
    <x v="5"/>
    <n v="1413"/>
    <x v="4"/>
    <x v="0"/>
    <x v="0"/>
  </r>
  <r>
    <x v="2"/>
    <x v="53"/>
    <x v="0"/>
    <x v="0"/>
    <x v="0"/>
    <x v="6"/>
    <x v="6"/>
    <n v="1181"/>
    <x v="4"/>
    <x v="0"/>
    <x v="0"/>
  </r>
  <r>
    <x v="2"/>
    <x v="53"/>
    <x v="0"/>
    <x v="0"/>
    <x v="0"/>
    <x v="7"/>
    <x v="7"/>
    <n v="1232"/>
    <x v="4"/>
    <x v="0"/>
    <x v="0"/>
  </r>
  <r>
    <x v="2"/>
    <x v="53"/>
    <x v="0"/>
    <x v="1"/>
    <x v="0"/>
    <x v="0"/>
    <x v="0"/>
    <n v="1687"/>
    <x v="4"/>
    <x v="0"/>
    <x v="0"/>
  </r>
  <r>
    <x v="2"/>
    <x v="53"/>
    <x v="0"/>
    <x v="1"/>
    <x v="0"/>
    <x v="1"/>
    <x v="1"/>
    <n v="1737"/>
    <x v="4"/>
    <x v="0"/>
    <x v="0"/>
  </r>
  <r>
    <x v="2"/>
    <x v="53"/>
    <x v="0"/>
    <x v="1"/>
    <x v="0"/>
    <x v="2"/>
    <x v="2"/>
    <n v="568"/>
    <x v="4"/>
    <x v="0"/>
    <x v="0"/>
  </r>
  <r>
    <x v="2"/>
    <x v="53"/>
    <x v="0"/>
    <x v="1"/>
    <x v="0"/>
    <x v="3"/>
    <x v="3"/>
    <n v="1739"/>
    <x v="4"/>
    <x v="0"/>
    <x v="0"/>
  </r>
  <r>
    <x v="2"/>
    <x v="53"/>
    <x v="0"/>
    <x v="1"/>
    <x v="0"/>
    <x v="4"/>
    <x v="4"/>
    <n v="2285"/>
    <x v="4"/>
    <x v="0"/>
    <x v="0"/>
  </r>
  <r>
    <x v="2"/>
    <x v="53"/>
    <x v="0"/>
    <x v="1"/>
    <x v="0"/>
    <x v="5"/>
    <x v="5"/>
    <n v="1807"/>
    <x v="4"/>
    <x v="0"/>
    <x v="0"/>
  </r>
  <r>
    <x v="2"/>
    <x v="53"/>
    <x v="0"/>
    <x v="1"/>
    <x v="0"/>
    <x v="6"/>
    <x v="6"/>
    <n v="1725"/>
    <x v="4"/>
    <x v="0"/>
    <x v="0"/>
  </r>
  <r>
    <x v="2"/>
    <x v="53"/>
    <x v="0"/>
    <x v="1"/>
    <x v="0"/>
    <x v="7"/>
    <x v="7"/>
    <n v="1639"/>
    <x v="4"/>
    <x v="0"/>
    <x v="0"/>
  </r>
  <r>
    <x v="2"/>
    <x v="53"/>
    <x v="0"/>
    <x v="2"/>
    <x v="0"/>
    <x v="0"/>
    <x v="0"/>
    <n v="3377"/>
    <x v="4"/>
    <x v="0"/>
    <x v="0"/>
  </r>
  <r>
    <x v="2"/>
    <x v="53"/>
    <x v="0"/>
    <x v="2"/>
    <x v="0"/>
    <x v="1"/>
    <x v="1"/>
    <n v="3060"/>
    <x v="4"/>
    <x v="0"/>
    <x v="0"/>
  </r>
  <r>
    <x v="2"/>
    <x v="53"/>
    <x v="0"/>
    <x v="2"/>
    <x v="0"/>
    <x v="2"/>
    <x v="2"/>
    <n v="1099"/>
    <x v="4"/>
    <x v="0"/>
    <x v="0"/>
  </r>
  <r>
    <x v="2"/>
    <x v="53"/>
    <x v="0"/>
    <x v="2"/>
    <x v="0"/>
    <x v="3"/>
    <x v="3"/>
    <n v="3315"/>
    <x v="4"/>
    <x v="0"/>
    <x v="0"/>
  </r>
  <r>
    <x v="2"/>
    <x v="53"/>
    <x v="0"/>
    <x v="2"/>
    <x v="0"/>
    <x v="4"/>
    <x v="4"/>
    <n v="2885"/>
    <x v="4"/>
    <x v="0"/>
    <x v="0"/>
  </r>
  <r>
    <x v="2"/>
    <x v="53"/>
    <x v="0"/>
    <x v="2"/>
    <x v="0"/>
    <x v="5"/>
    <x v="5"/>
    <n v="3377"/>
    <x v="4"/>
    <x v="0"/>
    <x v="0"/>
  </r>
  <r>
    <x v="2"/>
    <x v="53"/>
    <x v="0"/>
    <x v="2"/>
    <x v="0"/>
    <x v="6"/>
    <x v="6"/>
    <n v="3217"/>
    <x v="4"/>
    <x v="0"/>
    <x v="0"/>
  </r>
  <r>
    <x v="2"/>
    <x v="53"/>
    <x v="0"/>
    <x v="2"/>
    <x v="0"/>
    <x v="7"/>
    <x v="7"/>
    <n v="3119"/>
    <x v="4"/>
    <x v="0"/>
    <x v="0"/>
  </r>
  <r>
    <x v="2"/>
    <x v="53"/>
    <x v="0"/>
    <x v="3"/>
    <x v="1"/>
    <x v="0"/>
    <x v="0"/>
    <n v="0"/>
    <x v="4"/>
    <x v="0"/>
    <x v="0"/>
  </r>
  <r>
    <x v="2"/>
    <x v="53"/>
    <x v="0"/>
    <x v="3"/>
    <x v="1"/>
    <x v="1"/>
    <x v="1"/>
    <n v="0"/>
    <x v="4"/>
    <x v="0"/>
    <x v="0"/>
  </r>
  <r>
    <x v="2"/>
    <x v="53"/>
    <x v="0"/>
    <x v="3"/>
    <x v="1"/>
    <x v="2"/>
    <x v="2"/>
    <n v="0"/>
    <x v="4"/>
    <x v="0"/>
    <x v="0"/>
  </r>
  <r>
    <x v="2"/>
    <x v="53"/>
    <x v="0"/>
    <x v="3"/>
    <x v="1"/>
    <x v="3"/>
    <x v="3"/>
    <n v="0"/>
    <x v="4"/>
    <x v="0"/>
    <x v="0"/>
  </r>
  <r>
    <x v="2"/>
    <x v="53"/>
    <x v="0"/>
    <x v="3"/>
    <x v="1"/>
    <x v="4"/>
    <x v="4"/>
    <n v="0"/>
    <x v="4"/>
    <x v="0"/>
    <x v="0"/>
  </r>
  <r>
    <x v="2"/>
    <x v="53"/>
    <x v="0"/>
    <x v="3"/>
    <x v="1"/>
    <x v="5"/>
    <x v="5"/>
    <n v="0"/>
    <x v="4"/>
    <x v="0"/>
    <x v="0"/>
  </r>
  <r>
    <x v="2"/>
    <x v="53"/>
    <x v="0"/>
    <x v="3"/>
    <x v="1"/>
    <x v="6"/>
    <x v="6"/>
    <n v="0"/>
    <x v="4"/>
    <x v="0"/>
    <x v="0"/>
  </r>
  <r>
    <x v="2"/>
    <x v="53"/>
    <x v="0"/>
    <x v="3"/>
    <x v="1"/>
    <x v="7"/>
    <x v="7"/>
    <n v="40"/>
    <x v="4"/>
    <x v="0"/>
    <x v="0"/>
  </r>
  <r>
    <x v="2"/>
    <x v="53"/>
    <x v="0"/>
    <x v="4"/>
    <x v="0"/>
    <x v="0"/>
    <x v="0"/>
    <n v="83"/>
    <x v="4"/>
    <x v="0"/>
    <x v="0"/>
  </r>
  <r>
    <x v="2"/>
    <x v="53"/>
    <x v="0"/>
    <x v="4"/>
    <x v="0"/>
    <x v="1"/>
    <x v="1"/>
    <n v="41"/>
    <x v="4"/>
    <x v="0"/>
    <x v="0"/>
  </r>
  <r>
    <x v="2"/>
    <x v="53"/>
    <x v="0"/>
    <x v="4"/>
    <x v="0"/>
    <x v="2"/>
    <x v="2"/>
    <n v="24"/>
    <x v="4"/>
    <x v="0"/>
    <x v="0"/>
  </r>
  <r>
    <x v="2"/>
    <x v="53"/>
    <x v="0"/>
    <x v="4"/>
    <x v="0"/>
    <x v="3"/>
    <x v="3"/>
    <n v="85"/>
    <x v="4"/>
    <x v="0"/>
    <x v="0"/>
  </r>
  <r>
    <x v="2"/>
    <x v="53"/>
    <x v="0"/>
    <x v="4"/>
    <x v="0"/>
    <x v="4"/>
    <x v="4"/>
    <n v="48"/>
    <x v="4"/>
    <x v="0"/>
    <x v="0"/>
  </r>
  <r>
    <x v="2"/>
    <x v="53"/>
    <x v="0"/>
    <x v="4"/>
    <x v="0"/>
    <x v="5"/>
    <x v="5"/>
    <n v="102"/>
    <x v="4"/>
    <x v="0"/>
    <x v="0"/>
  </r>
  <r>
    <x v="2"/>
    <x v="53"/>
    <x v="0"/>
    <x v="4"/>
    <x v="0"/>
    <x v="6"/>
    <x v="6"/>
    <n v="67"/>
    <x v="4"/>
    <x v="0"/>
    <x v="0"/>
  </r>
  <r>
    <x v="2"/>
    <x v="53"/>
    <x v="0"/>
    <x v="4"/>
    <x v="0"/>
    <x v="7"/>
    <x v="7"/>
    <n v="74"/>
    <x v="4"/>
    <x v="0"/>
    <x v="0"/>
  </r>
  <r>
    <x v="2"/>
    <x v="53"/>
    <x v="0"/>
    <x v="5"/>
    <x v="1"/>
    <x v="0"/>
    <x v="0"/>
    <n v="1011"/>
    <x v="4"/>
    <x v="0"/>
    <x v="0"/>
  </r>
  <r>
    <x v="2"/>
    <x v="53"/>
    <x v="0"/>
    <x v="5"/>
    <x v="1"/>
    <x v="1"/>
    <x v="1"/>
    <n v="1107"/>
    <x v="4"/>
    <x v="0"/>
    <x v="0"/>
  </r>
  <r>
    <x v="2"/>
    <x v="53"/>
    <x v="0"/>
    <x v="5"/>
    <x v="1"/>
    <x v="2"/>
    <x v="2"/>
    <n v="336"/>
    <x v="4"/>
    <x v="0"/>
    <x v="0"/>
  </r>
  <r>
    <x v="2"/>
    <x v="53"/>
    <x v="0"/>
    <x v="5"/>
    <x v="1"/>
    <x v="3"/>
    <x v="3"/>
    <n v="883"/>
    <x v="4"/>
    <x v="0"/>
    <x v="0"/>
  </r>
  <r>
    <x v="2"/>
    <x v="53"/>
    <x v="0"/>
    <x v="5"/>
    <x v="1"/>
    <x v="4"/>
    <x v="4"/>
    <n v="1080"/>
    <x v="4"/>
    <x v="0"/>
    <x v="0"/>
  </r>
  <r>
    <x v="2"/>
    <x v="53"/>
    <x v="0"/>
    <x v="5"/>
    <x v="1"/>
    <x v="5"/>
    <x v="5"/>
    <n v="1092"/>
    <x v="4"/>
    <x v="0"/>
    <x v="0"/>
  </r>
  <r>
    <x v="2"/>
    <x v="53"/>
    <x v="0"/>
    <x v="5"/>
    <x v="1"/>
    <x v="6"/>
    <x v="6"/>
    <n v="867"/>
    <x v="4"/>
    <x v="0"/>
    <x v="0"/>
  </r>
  <r>
    <x v="2"/>
    <x v="53"/>
    <x v="0"/>
    <x v="5"/>
    <x v="1"/>
    <x v="7"/>
    <x v="7"/>
    <n v="765"/>
    <x v="4"/>
    <x v="0"/>
    <x v="0"/>
  </r>
  <r>
    <x v="2"/>
    <x v="53"/>
    <x v="1"/>
    <x v="0"/>
    <x v="0"/>
    <x v="0"/>
    <x v="0"/>
    <n v="411"/>
    <x v="4"/>
    <x v="0"/>
    <x v="0"/>
  </r>
  <r>
    <x v="2"/>
    <x v="53"/>
    <x v="1"/>
    <x v="0"/>
    <x v="0"/>
    <x v="1"/>
    <x v="1"/>
    <n v="383"/>
    <x v="4"/>
    <x v="0"/>
    <x v="0"/>
  </r>
  <r>
    <x v="2"/>
    <x v="53"/>
    <x v="1"/>
    <x v="0"/>
    <x v="0"/>
    <x v="2"/>
    <x v="2"/>
    <n v="176"/>
    <x v="4"/>
    <x v="0"/>
    <x v="0"/>
  </r>
  <r>
    <x v="2"/>
    <x v="53"/>
    <x v="1"/>
    <x v="0"/>
    <x v="0"/>
    <x v="3"/>
    <x v="3"/>
    <n v="367"/>
    <x v="4"/>
    <x v="0"/>
    <x v="0"/>
  </r>
  <r>
    <x v="2"/>
    <x v="53"/>
    <x v="1"/>
    <x v="0"/>
    <x v="0"/>
    <x v="4"/>
    <x v="4"/>
    <n v="380"/>
    <x v="4"/>
    <x v="0"/>
    <x v="0"/>
  </r>
  <r>
    <x v="2"/>
    <x v="53"/>
    <x v="1"/>
    <x v="0"/>
    <x v="0"/>
    <x v="5"/>
    <x v="5"/>
    <n v="398"/>
    <x v="4"/>
    <x v="0"/>
    <x v="0"/>
  </r>
  <r>
    <x v="2"/>
    <x v="53"/>
    <x v="1"/>
    <x v="0"/>
    <x v="0"/>
    <x v="6"/>
    <x v="6"/>
    <n v="365"/>
    <x v="4"/>
    <x v="0"/>
    <x v="0"/>
  </r>
  <r>
    <x v="2"/>
    <x v="53"/>
    <x v="1"/>
    <x v="0"/>
    <x v="0"/>
    <x v="7"/>
    <x v="7"/>
    <n v="384"/>
    <x v="4"/>
    <x v="0"/>
    <x v="0"/>
  </r>
  <r>
    <x v="2"/>
    <x v="53"/>
    <x v="1"/>
    <x v="1"/>
    <x v="0"/>
    <x v="0"/>
    <x v="0"/>
    <n v="896"/>
    <x v="4"/>
    <x v="0"/>
    <x v="0"/>
  </r>
  <r>
    <x v="2"/>
    <x v="53"/>
    <x v="1"/>
    <x v="1"/>
    <x v="0"/>
    <x v="1"/>
    <x v="1"/>
    <n v="1017"/>
    <x v="4"/>
    <x v="0"/>
    <x v="0"/>
  </r>
  <r>
    <x v="2"/>
    <x v="53"/>
    <x v="1"/>
    <x v="1"/>
    <x v="0"/>
    <x v="2"/>
    <x v="2"/>
    <n v="352"/>
    <x v="4"/>
    <x v="0"/>
    <x v="0"/>
  </r>
  <r>
    <x v="2"/>
    <x v="53"/>
    <x v="1"/>
    <x v="1"/>
    <x v="0"/>
    <x v="3"/>
    <x v="3"/>
    <n v="990"/>
    <x v="4"/>
    <x v="0"/>
    <x v="0"/>
  </r>
  <r>
    <x v="2"/>
    <x v="53"/>
    <x v="1"/>
    <x v="1"/>
    <x v="0"/>
    <x v="4"/>
    <x v="4"/>
    <n v="1001"/>
    <x v="4"/>
    <x v="0"/>
    <x v="0"/>
  </r>
  <r>
    <x v="2"/>
    <x v="53"/>
    <x v="1"/>
    <x v="1"/>
    <x v="0"/>
    <x v="5"/>
    <x v="5"/>
    <n v="1017"/>
    <x v="4"/>
    <x v="0"/>
    <x v="0"/>
  </r>
  <r>
    <x v="2"/>
    <x v="53"/>
    <x v="1"/>
    <x v="1"/>
    <x v="0"/>
    <x v="6"/>
    <x v="6"/>
    <n v="831"/>
    <x v="4"/>
    <x v="0"/>
    <x v="0"/>
  </r>
  <r>
    <x v="2"/>
    <x v="53"/>
    <x v="1"/>
    <x v="1"/>
    <x v="0"/>
    <x v="7"/>
    <x v="7"/>
    <n v="900"/>
    <x v="4"/>
    <x v="0"/>
    <x v="0"/>
  </r>
  <r>
    <x v="2"/>
    <x v="53"/>
    <x v="1"/>
    <x v="2"/>
    <x v="0"/>
    <x v="0"/>
    <x v="0"/>
    <n v="1641"/>
    <x v="4"/>
    <x v="0"/>
    <x v="0"/>
  </r>
  <r>
    <x v="2"/>
    <x v="53"/>
    <x v="1"/>
    <x v="2"/>
    <x v="0"/>
    <x v="1"/>
    <x v="1"/>
    <n v="1532"/>
    <x v="4"/>
    <x v="0"/>
    <x v="0"/>
  </r>
  <r>
    <x v="2"/>
    <x v="53"/>
    <x v="1"/>
    <x v="2"/>
    <x v="0"/>
    <x v="2"/>
    <x v="2"/>
    <n v="615"/>
    <x v="4"/>
    <x v="0"/>
    <x v="0"/>
  </r>
  <r>
    <x v="2"/>
    <x v="53"/>
    <x v="1"/>
    <x v="2"/>
    <x v="0"/>
    <x v="3"/>
    <x v="3"/>
    <n v="1732"/>
    <x v="4"/>
    <x v="0"/>
    <x v="0"/>
  </r>
  <r>
    <x v="2"/>
    <x v="53"/>
    <x v="1"/>
    <x v="2"/>
    <x v="0"/>
    <x v="4"/>
    <x v="4"/>
    <n v="1474"/>
    <x v="4"/>
    <x v="0"/>
    <x v="0"/>
  </r>
  <r>
    <x v="2"/>
    <x v="53"/>
    <x v="1"/>
    <x v="2"/>
    <x v="0"/>
    <x v="5"/>
    <x v="5"/>
    <n v="1660"/>
    <x v="4"/>
    <x v="0"/>
    <x v="0"/>
  </r>
  <r>
    <x v="2"/>
    <x v="53"/>
    <x v="1"/>
    <x v="2"/>
    <x v="0"/>
    <x v="6"/>
    <x v="6"/>
    <n v="1511"/>
    <x v="4"/>
    <x v="0"/>
    <x v="0"/>
  </r>
  <r>
    <x v="2"/>
    <x v="53"/>
    <x v="1"/>
    <x v="2"/>
    <x v="0"/>
    <x v="7"/>
    <x v="7"/>
    <n v="1556"/>
    <x v="4"/>
    <x v="0"/>
    <x v="0"/>
  </r>
  <r>
    <x v="2"/>
    <x v="53"/>
    <x v="1"/>
    <x v="3"/>
    <x v="1"/>
    <x v="0"/>
    <x v="0"/>
    <n v="0"/>
    <x v="4"/>
    <x v="0"/>
    <x v="0"/>
  </r>
  <r>
    <x v="2"/>
    <x v="53"/>
    <x v="1"/>
    <x v="3"/>
    <x v="1"/>
    <x v="1"/>
    <x v="1"/>
    <n v="0"/>
    <x v="4"/>
    <x v="0"/>
    <x v="0"/>
  </r>
  <r>
    <x v="2"/>
    <x v="53"/>
    <x v="1"/>
    <x v="3"/>
    <x v="1"/>
    <x v="2"/>
    <x v="2"/>
    <n v="0"/>
    <x v="4"/>
    <x v="0"/>
    <x v="0"/>
  </r>
  <r>
    <x v="2"/>
    <x v="53"/>
    <x v="1"/>
    <x v="3"/>
    <x v="1"/>
    <x v="3"/>
    <x v="3"/>
    <n v="0"/>
    <x v="4"/>
    <x v="0"/>
    <x v="0"/>
  </r>
  <r>
    <x v="2"/>
    <x v="53"/>
    <x v="1"/>
    <x v="3"/>
    <x v="1"/>
    <x v="4"/>
    <x v="4"/>
    <n v="0"/>
    <x v="4"/>
    <x v="0"/>
    <x v="0"/>
  </r>
  <r>
    <x v="2"/>
    <x v="53"/>
    <x v="1"/>
    <x v="3"/>
    <x v="1"/>
    <x v="5"/>
    <x v="5"/>
    <n v="0"/>
    <x v="4"/>
    <x v="0"/>
    <x v="0"/>
  </r>
  <r>
    <x v="2"/>
    <x v="53"/>
    <x v="1"/>
    <x v="3"/>
    <x v="1"/>
    <x v="6"/>
    <x v="6"/>
    <n v="0"/>
    <x v="4"/>
    <x v="0"/>
    <x v="0"/>
  </r>
  <r>
    <x v="2"/>
    <x v="53"/>
    <x v="1"/>
    <x v="3"/>
    <x v="1"/>
    <x v="7"/>
    <x v="7"/>
    <n v="0"/>
    <x v="4"/>
    <x v="0"/>
    <x v="0"/>
  </r>
  <r>
    <x v="2"/>
    <x v="53"/>
    <x v="1"/>
    <x v="4"/>
    <x v="0"/>
    <x v="0"/>
    <x v="0"/>
    <n v="15"/>
    <x v="4"/>
    <x v="0"/>
    <x v="0"/>
  </r>
  <r>
    <x v="2"/>
    <x v="53"/>
    <x v="1"/>
    <x v="4"/>
    <x v="0"/>
    <x v="1"/>
    <x v="1"/>
    <n v="11"/>
    <x v="4"/>
    <x v="0"/>
    <x v="0"/>
  </r>
  <r>
    <x v="2"/>
    <x v="53"/>
    <x v="1"/>
    <x v="4"/>
    <x v="0"/>
    <x v="2"/>
    <x v="2"/>
    <n v="2"/>
    <x v="4"/>
    <x v="0"/>
    <x v="0"/>
  </r>
  <r>
    <x v="2"/>
    <x v="53"/>
    <x v="1"/>
    <x v="4"/>
    <x v="0"/>
    <x v="3"/>
    <x v="3"/>
    <n v="19"/>
    <x v="4"/>
    <x v="0"/>
    <x v="0"/>
  </r>
  <r>
    <x v="2"/>
    <x v="53"/>
    <x v="1"/>
    <x v="4"/>
    <x v="0"/>
    <x v="4"/>
    <x v="4"/>
    <n v="3"/>
    <x v="4"/>
    <x v="0"/>
    <x v="0"/>
  </r>
  <r>
    <x v="2"/>
    <x v="53"/>
    <x v="1"/>
    <x v="4"/>
    <x v="0"/>
    <x v="5"/>
    <x v="5"/>
    <n v="29"/>
    <x v="4"/>
    <x v="0"/>
    <x v="0"/>
  </r>
  <r>
    <x v="2"/>
    <x v="53"/>
    <x v="1"/>
    <x v="4"/>
    <x v="0"/>
    <x v="6"/>
    <x v="6"/>
    <n v="8"/>
    <x v="4"/>
    <x v="0"/>
    <x v="0"/>
  </r>
  <r>
    <x v="2"/>
    <x v="53"/>
    <x v="1"/>
    <x v="4"/>
    <x v="0"/>
    <x v="7"/>
    <x v="7"/>
    <n v="14"/>
    <x v="4"/>
    <x v="0"/>
    <x v="0"/>
  </r>
  <r>
    <x v="2"/>
    <x v="53"/>
    <x v="1"/>
    <x v="5"/>
    <x v="1"/>
    <x v="0"/>
    <x v="0"/>
    <n v="234"/>
    <x v="4"/>
    <x v="0"/>
    <x v="0"/>
  </r>
  <r>
    <x v="2"/>
    <x v="53"/>
    <x v="1"/>
    <x v="5"/>
    <x v="1"/>
    <x v="1"/>
    <x v="1"/>
    <n v="344"/>
    <x v="4"/>
    <x v="0"/>
    <x v="0"/>
  </r>
  <r>
    <x v="2"/>
    <x v="53"/>
    <x v="1"/>
    <x v="5"/>
    <x v="1"/>
    <x v="2"/>
    <x v="2"/>
    <n v="132"/>
    <x v="4"/>
    <x v="0"/>
    <x v="0"/>
  </r>
  <r>
    <x v="2"/>
    <x v="53"/>
    <x v="1"/>
    <x v="5"/>
    <x v="1"/>
    <x v="3"/>
    <x v="3"/>
    <n v="250"/>
    <x v="4"/>
    <x v="0"/>
    <x v="0"/>
  </r>
  <r>
    <x v="2"/>
    <x v="53"/>
    <x v="1"/>
    <x v="5"/>
    <x v="1"/>
    <x v="4"/>
    <x v="4"/>
    <n v="249"/>
    <x v="4"/>
    <x v="0"/>
    <x v="0"/>
  </r>
  <r>
    <x v="2"/>
    <x v="53"/>
    <x v="1"/>
    <x v="5"/>
    <x v="1"/>
    <x v="5"/>
    <x v="5"/>
    <n v="285"/>
    <x v="4"/>
    <x v="0"/>
    <x v="0"/>
  </r>
  <r>
    <x v="2"/>
    <x v="53"/>
    <x v="1"/>
    <x v="5"/>
    <x v="1"/>
    <x v="6"/>
    <x v="6"/>
    <n v="213"/>
    <x v="4"/>
    <x v="0"/>
    <x v="0"/>
  </r>
  <r>
    <x v="2"/>
    <x v="53"/>
    <x v="1"/>
    <x v="5"/>
    <x v="1"/>
    <x v="7"/>
    <x v="7"/>
    <n v="186"/>
    <x v="4"/>
    <x v="0"/>
    <x v="0"/>
  </r>
  <r>
    <x v="2"/>
    <x v="54"/>
    <x v="0"/>
    <x v="0"/>
    <x v="0"/>
    <x v="0"/>
    <x v="0"/>
    <n v="866"/>
    <x v="6"/>
    <x v="0"/>
    <x v="0"/>
  </r>
  <r>
    <x v="2"/>
    <x v="54"/>
    <x v="0"/>
    <x v="0"/>
    <x v="0"/>
    <x v="1"/>
    <x v="1"/>
    <n v="859"/>
    <x v="6"/>
    <x v="0"/>
    <x v="0"/>
  </r>
  <r>
    <x v="2"/>
    <x v="54"/>
    <x v="0"/>
    <x v="0"/>
    <x v="0"/>
    <x v="2"/>
    <x v="2"/>
    <n v="767"/>
    <x v="6"/>
    <x v="0"/>
    <x v="0"/>
  </r>
  <r>
    <x v="2"/>
    <x v="54"/>
    <x v="0"/>
    <x v="0"/>
    <x v="0"/>
    <x v="3"/>
    <x v="3"/>
    <n v="549"/>
    <x v="6"/>
    <x v="0"/>
    <x v="0"/>
  </r>
  <r>
    <x v="2"/>
    <x v="54"/>
    <x v="0"/>
    <x v="0"/>
    <x v="0"/>
    <x v="4"/>
    <x v="4"/>
    <n v="728"/>
    <x v="6"/>
    <x v="0"/>
    <x v="0"/>
  </r>
  <r>
    <x v="2"/>
    <x v="54"/>
    <x v="0"/>
    <x v="0"/>
    <x v="0"/>
    <x v="5"/>
    <x v="5"/>
    <n v="658"/>
    <x v="6"/>
    <x v="0"/>
    <x v="0"/>
  </r>
  <r>
    <x v="2"/>
    <x v="54"/>
    <x v="0"/>
    <x v="0"/>
    <x v="0"/>
    <x v="6"/>
    <x v="6"/>
    <n v="833"/>
    <x v="6"/>
    <x v="0"/>
    <x v="0"/>
  </r>
  <r>
    <x v="2"/>
    <x v="54"/>
    <x v="0"/>
    <x v="0"/>
    <x v="0"/>
    <x v="7"/>
    <x v="7"/>
    <n v="388"/>
    <x v="6"/>
    <x v="0"/>
    <x v="0"/>
  </r>
  <r>
    <x v="2"/>
    <x v="54"/>
    <x v="0"/>
    <x v="1"/>
    <x v="0"/>
    <x v="0"/>
    <x v="0"/>
    <n v="717"/>
    <x v="6"/>
    <x v="0"/>
    <x v="0"/>
  </r>
  <r>
    <x v="2"/>
    <x v="54"/>
    <x v="0"/>
    <x v="1"/>
    <x v="0"/>
    <x v="1"/>
    <x v="1"/>
    <n v="817"/>
    <x v="6"/>
    <x v="0"/>
    <x v="0"/>
  </r>
  <r>
    <x v="2"/>
    <x v="54"/>
    <x v="0"/>
    <x v="1"/>
    <x v="0"/>
    <x v="2"/>
    <x v="2"/>
    <n v="852"/>
    <x v="6"/>
    <x v="0"/>
    <x v="0"/>
  </r>
  <r>
    <x v="2"/>
    <x v="54"/>
    <x v="0"/>
    <x v="1"/>
    <x v="0"/>
    <x v="3"/>
    <x v="3"/>
    <n v="723"/>
    <x v="6"/>
    <x v="0"/>
    <x v="0"/>
  </r>
  <r>
    <x v="2"/>
    <x v="54"/>
    <x v="0"/>
    <x v="1"/>
    <x v="0"/>
    <x v="4"/>
    <x v="4"/>
    <n v="668"/>
    <x v="6"/>
    <x v="0"/>
    <x v="0"/>
  </r>
  <r>
    <x v="2"/>
    <x v="54"/>
    <x v="0"/>
    <x v="1"/>
    <x v="0"/>
    <x v="5"/>
    <x v="5"/>
    <n v="774"/>
    <x v="6"/>
    <x v="0"/>
    <x v="0"/>
  </r>
  <r>
    <x v="2"/>
    <x v="54"/>
    <x v="0"/>
    <x v="1"/>
    <x v="0"/>
    <x v="6"/>
    <x v="6"/>
    <n v="856"/>
    <x v="6"/>
    <x v="0"/>
    <x v="0"/>
  </r>
  <r>
    <x v="2"/>
    <x v="54"/>
    <x v="0"/>
    <x v="1"/>
    <x v="0"/>
    <x v="7"/>
    <x v="7"/>
    <n v="754"/>
    <x v="6"/>
    <x v="0"/>
    <x v="0"/>
  </r>
  <r>
    <x v="2"/>
    <x v="54"/>
    <x v="0"/>
    <x v="2"/>
    <x v="0"/>
    <x v="0"/>
    <x v="0"/>
    <n v="1416"/>
    <x v="6"/>
    <x v="0"/>
    <x v="0"/>
  </r>
  <r>
    <x v="2"/>
    <x v="54"/>
    <x v="0"/>
    <x v="2"/>
    <x v="0"/>
    <x v="1"/>
    <x v="1"/>
    <n v="1560"/>
    <x v="6"/>
    <x v="0"/>
    <x v="0"/>
  </r>
  <r>
    <x v="2"/>
    <x v="54"/>
    <x v="0"/>
    <x v="2"/>
    <x v="0"/>
    <x v="2"/>
    <x v="2"/>
    <n v="1477"/>
    <x v="6"/>
    <x v="0"/>
    <x v="0"/>
  </r>
  <r>
    <x v="2"/>
    <x v="54"/>
    <x v="0"/>
    <x v="2"/>
    <x v="0"/>
    <x v="3"/>
    <x v="3"/>
    <n v="1277"/>
    <x v="6"/>
    <x v="0"/>
    <x v="0"/>
  </r>
  <r>
    <x v="2"/>
    <x v="54"/>
    <x v="0"/>
    <x v="2"/>
    <x v="0"/>
    <x v="4"/>
    <x v="4"/>
    <n v="1388"/>
    <x v="6"/>
    <x v="0"/>
    <x v="0"/>
  </r>
  <r>
    <x v="2"/>
    <x v="54"/>
    <x v="0"/>
    <x v="2"/>
    <x v="0"/>
    <x v="5"/>
    <x v="5"/>
    <n v="1500"/>
    <x v="6"/>
    <x v="0"/>
    <x v="0"/>
  </r>
  <r>
    <x v="2"/>
    <x v="54"/>
    <x v="0"/>
    <x v="2"/>
    <x v="0"/>
    <x v="6"/>
    <x v="6"/>
    <n v="1541"/>
    <x v="6"/>
    <x v="0"/>
    <x v="0"/>
  </r>
  <r>
    <x v="2"/>
    <x v="54"/>
    <x v="0"/>
    <x v="2"/>
    <x v="0"/>
    <x v="7"/>
    <x v="7"/>
    <n v="1291"/>
    <x v="6"/>
    <x v="0"/>
    <x v="0"/>
  </r>
  <r>
    <x v="2"/>
    <x v="54"/>
    <x v="0"/>
    <x v="3"/>
    <x v="1"/>
    <x v="0"/>
    <x v="0"/>
    <n v="0"/>
    <x v="6"/>
    <x v="0"/>
    <x v="0"/>
  </r>
  <r>
    <x v="2"/>
    <x v="54"/>
    <x v="0"/>
    <x v="3"/>
    <x v="1"/>
    <x v="1"/>
    <x v="1"/>
    <n v="0"/>
    <x v="6"/>
    <x v="0"/>
    <x v="0"/>
  </r>
  <r>
    <x v="2"/>
    <x v="54"/>
    <x v="0"/>
    <x v="3"/>
    <x v="1"/>
    <x v="2"/>
    <x v="2"/>
    <n v="0"/>
    <x v="6"/>
    <x v="0"/>
    <x v="0"/>
  </r>
  <r>
    <x v="2"/>
    <x v="54"/>
    <x v="0"/>
    <x v="3"/>
    <x v="1"/>
    <x v="3"/>
    <x v="3"/>
    <n v="0"/>
    <x v="6"/>
    <x v="0"/>
    <x v="0"/>
  </r>
  <r>
    <x v="2"/>
    <x v="54"/>
    <x v="0"/>
    <x v="3"/>
    <x v="1"/>
    <x v="4"/>
    <x v="4"/>
    <n v="0"/>
    <x v="6"/>
    <x v="0"/>
    <x v="0"/>
  </r>
  <r>
    <x v="2"/>
    <x v="54"/>
    <x v="0"/>
    <x v="3"/>
    <x v="1"/>
    <x v="5"/>
    <x v="5"/>
    <n v="0"/>
    <x v="6"/>
    <x v="0"/>
    <x v="0"/>
  </r>
  <r>
    <x v="2"/>
    <x v="54"/>
    <x v="0"/>
    <x v="3"/>
    <x v="1"/>
    <x v="6"/>
    <x v="6"/>
    <n v="0"/>
    <x v="6"/>
    <x v="0"/>
    <x v="0"/>
  </r>
  <r>
    <x v="2"/>
    <x v="54"/>
    <x v="0"/>
    <x v="3"/>
    <x v="1"/>
    <x v="7"/>
    <x v="7"/>
    <n v="0"/>
    <x v="6"/>
    <x v="0"/>
    <x v="0"/>
  </r>
  <r>
    <x v="2"/>
    <x v="54"/>
    <x v="0"/>
    <x v="4"/>
    <x v="0"/>
    <x v="0"/>
    <x v="0"/>
    <n v="120"/>
    <x v="6"/>
    <x v="0"/>
    <x v="0"/>
  </r>
  <r>
    <x v="2"/>
    <x v="54"/>
    <x v="0"/>
    <x v="4"/>
    <x v="0"/>
    <x v="1"/>
    <x v="1"/>
    <n v="65"/>
    <x v="6"/>
    <x v="0"/>
    <x v="0"/>
  </r>
  <r>
    <x v="2"/>
    <x v="54"/>
    <x v="0"/>
    <x v="4"/>
    <x v="0"/>
    <x v="2"/>
    <x v="2"/>
    <n v="4"/>
    <x v="6"/>
    <x v="0"/>
    <x v="0"/>
  </r>
  <r>
    <x v="2"/>
    <x v="54"/>
    <x v="0"/>
    <x v="4"/>
    <x v="0"/>
    <x v="3"/>
    <x v="3"/>
    <n v="47"/>
    <x v="6"/>
    <x v="0"/>
    <x v="0"/>
  </r>
  <r>
    <x v="2"/>
    <x v="54"/>
    <x v="0"/>
    <x v="4"/>
    <x v="0"/>
    <x v="4"/>
    <x v="4"/>
    <n v="42"/>
    <x v="6"/>
    <x v="0"/>
    <x v="0"/>
  </r>
  <r>
    <x v="2"/>
    <x v="54"/>
    <x v="0"/>
    <x v="4"/>
    <x v="0"/>
    <x v="5"/>
    <x v="5"/>
    <n v="67"/>
    <x v="6"/>
    <x v="0"/>
    <x v="0"/>
  </r>
  <r>
    <x v="2"/>
    <x v="54"/>
    <x v="0"/>
    <x v="4"/>
    <x v="0"/>
    <x v="6"/>
    <x v="6"/>
    <n v="21"/>
    <x v="6"/>
    <x v="0"/>
    <x v="0"/>
  </r>
  <r>
    <x v="2"/>
    <x v="54"/>
    <x v="0"/>
    <x v="4"/>
    <x v="0"/>
    <x v="7"/>
    <x v="7"/>
    <n v="28"/>
    <x v="6"/>
    <x v="0"/>
    <x v="0"/>
  </r>
  <r>
    <x v="2"/>
    <x v="54"/>
    <x v="0"/>
    <x v="5"/>
    <x v="1"/>
    <x v="0"/>
    <x v="0"/>
    <n v="338"/>
    <x v="6"/>
    <x v="0"/>
    <x v="0"/>
  </r>
  <r>
    <x v="2"/>
    <x v="54"/>
    <x v="0"/>
    <x v="5"/>
    <x v="1"/>
    <x v="1"/>
    <x v="1"/>
    <n v="352"/>
    <x v="6"/>
    <x v="0"/>
    <x v="0"/>
  </r>
  <r>
    <x v="2"/>
    <x v="54"/>
    <x v="0"/>
    <x v="5"/>
    <x v="1"/>
    <x v="2"/>
    <x v="2"/>
    <n v="465"/>
    <x v="6"/>
    <x v="0"/>
    <x v="0"/>
  </r>
  <r>
    <x v="2"/>
    <x v="54"/>
    <x v="0"/>
    <x v="5"/>
    <x v="1"/>
    <x v="3"/>
    <x v="3"/>
    <n v="495"/>
    <x v="6"/>
    <x v="0"/>
    <x v="0"/>
  </r>
  <r>
    <x v="2"/>
    <x v="54"/>
    <x v="0"/>
    <x v="5"/>
    <x v="1"/>
    <x v="4"/>
    <x v="4"/>
    <n v="405"/>
    <x v="6"/>
    <x v="0"/>
    <x v="0"/>
  </r>
  <r>
    <x v="2"/>
    <x v="54"/>
    <x v="0"/>
    <x v="5"/>
    <x v="1"/>
    <x v="5"/>
    <x v="5"/>
    <n v="460"/>
    <x v="6"/>
    <x v="0"/>
    <x v="0"/>
  </r>
  <r>
    <x v="2"/>
    <x v="54"/>
    <x v="0"/>
    <x v="5"/>
    <x v="1"/>
    <x v="6"/>
    <x v="6"/>
    <n v="415"/>
    <x v="6"/>
    <x v="0"/>
    <x v="0"/>
  </r>
  <r>
    <x v="2"/>
    <x v="54"/>
    <x v="0"/>
    <x v="5"/>
    <x v="1"/>
    <x v="7"/>
    <x v="7"/>
    <n v="806"/>
    <x v="6"/>
    <x v="0"/>
    <x v="0"/>
  </r>
  <r>
    <x v="2"/>
    <x v="54"/>
    <x v="1"/>
    <x v="0"/>
    <x v="0"/>
    <x v="0"/>
    <x v="0"/>
    <n v="457"/>
    <x v="6"/>
    <x v="0"/>
    <x v="0"/>
  </r>
  <r>
    <x v="2"/>
    <x v="54"/>
    <x v="1"/>
    <x v="0"/>
    <x v="0"/>
    <x v="1"/>
    <x v="1"/>
    <n v="331"/>
    <x v="6"/>
    <x v="0"/>
    <x v="0"/>
  </r>
  <r>
    <x v="2"/>
    <x v="54"/>
    <x v="1"/>
    <x v="0"/>
    <x v="0"/>
    <x v="2"/>
    <x v="2"/>
    <n v="351"/>
    <x v="6"/>
    <x v="0"/>
    <x v="0"/>
  </r>
  <r>
    <x v="2"/>
    <x v="54"/>
    <x v="1"/>
    <x v="0"/>
    <x v="0"/>
    <x v="3"/>
    <x v="3"/>
    <n v="285"/>
    <x v="6"/>
    <x v="0"/>
    <x v="0"/>
  </r>
  <r>
    <x v="2"/>
    <x v="54"/>
    <x v="1"/>
    <x v="0"/>
    <x v="0"/>
    <x v="4"/>
    <x v="4"/>
    <n v="379"/>
    <x v="6"/>
    <x v="0"/>
    <x v="0"/>
  </r>
  <r>
    <x v="2"/>
    <x v="54"/>
    <x v="1"/>
    <x v="0"/>
    <x v="0"/>
    <x v="5"/>
    <x v="5"/>
    <n v="350"/>
    <x v="6"/>
    <x v="0"/>
    <x v="0"/>
  </r>
  <r>
    <x v="2"/>
    <x v="54"/>
    <x v="1"/>
    <x v="0"/>
    <x v="0"/>
    <x v="6"/>
    <x v="6"/>
    <n v="377"/>
    <x v="6"/>
    <x v="0"/>
    <x v="0"/>
  </r>
  <r>
    <x v="2"/>
    <x v="54"/>
    <x v="1"/>
    <x v="0"/>
    <x v="0"/>
    <x v="7"/>
    <x v="7"/>
    <n v="206"/>
    <x v="6"/>
    <x v="0"/>
    <x v="0"/>
  </r>
  <r>
    <x v="2"/>
    <x v="54"/>
    <x v="1"/>
    <x v="1"/>
    <x v="0"/>
    <x v="0"/>
    <x v="0"/>
    <n v="431"/>
    <x v="6"/>
    <x v="0"/>
    <x v="0"/>
  </r>
  <r>
    <x v="2"/>
    <x v="54"/>
    <x v="1"/>
    <x v="1"/>
    <x v="0"/>
    <x v="1"/>
    <x v="1"/>
    <n v="522"/>
    <x v="6"/>
    <x v="0"/>
    <x v="0"/>
  </r>
  <r>
    <x v="2"/>
    <x v="54"/>
    <x v="1"/>
    <x v="1"/>
    <x v="0"/>
    <x v="2"/>
    <x v="2"/>
    <n v="486"/>
    <x v="6"/>
    <x v="0"/>
    <x v="0"/>
  </r>
  <r>
    <x v="2"/>
    <x v="54"/>
    <x v="1"/>
    <x v="1"/>
    <x v="0"/>
    <x v="3"/>
    <x v="3"/>
    <n v="506"/>
    <x v="6"/>
    <x v="0"/>
    <x v="0"/>
  </r>
  <r>
    <x v="2"/>
    <x v="54"/>
    <x v="1"/>
    <x v="1"/>
    <x v="0"/>
    <x v="4"/>
    <x v="4"/>
    <n v="397"/>
    <x v="6"/>
    <x v="0"/>
    <x v="0"/>
  </r>
  <r>
    <x v="2"/>
    <x v="54"/>
    <x v="1"/>
    <x v="1"/>
    <x v="0"/>
    <x v="5"/>
    <x v="5"/>
    <n v="534"/>
    <x v="6"/>
    <x v="0"/>
    <x v="0"/>
  </r>
  <r>
    <x v="2"/>
    <x v="54"/>
    <x v="1"/>
    <x v="1"/>
    <x v="0"/>
    <x v="6"/>
    <x v="6"/>
    <n v="447"/>
    <x v="6"/>
    <x v="0"/>
    <x v="0"/>
  </r>
  <r>
    <x v="2"/>
    <x v="54"/>
    <x v="1"/>
    <x v="1"/>
    <x v="0"/>
    <x v="7"/>
    <x v="7"/>
    <n v="536"/>
    <x v="6"/>
    <x v="0"/>
    <x v="0"/>
  </r>
  <r>
    <x v="2"/>
    <x v="54"/>
    <x v="1"/>
    <x v="2"/>
    <x v="0"/>
    <x v="0"/>
    <x v="0"/>
    <n v="773"/>
    <x v="6"/>
    <x v="0"/>
    <x v="0"/>
  </r>
  <r>
    <x v="2"/>
    <x v="54"/>
    <x v="1"/>
    <x v="2"/>
    <x v="0"/>
    <x v="1"/>
    <x v="1"/>
    <n v="930"/>
    <x v="6"/>
    <x v="0"/>
    <x v="0"/>
  </r>
  <r>
    <x v="2"/>
    <x v="54"/>
    <x v="1"/>
    <x v="2"/>
    <x v="0"/>
    <x v="2"/>
    <x v="2"/>
    <n v="773"/>
    <x v="6"/>
    <x v="0"/>
    <x v="0"/>
  </r>
  <r>
    <x v="2"/>
    <x v="54"/>
    <x v="1"/>
    <x v="2"/>
    <x v="0"/>
    <x v="3"/>
    <x v="3"/>
    <n v="782"/>
    <x v="6"/>
    <x v="0"/>
    <x v="0"/>
  </r>
  <r>
    <x v="2"/>
    <x v="54"/>
    <x v="1"/>
    <x v="2"/>
    <x v="0"/>
    <x v="4"/>
    <x v="4"/>
    <n v="791"/>
    <x v="6"/>
    <x v="0"/>
    <x v="0"/>
  </r>
  <r>
    <x v="2"/>
    <x v="54"/>
    <x v="1"/>
    <x v="2"/>
    <x v="0"/>
    <x v="5"/>
    <x v="5"/>
    <n v="877"/>
    <x v="6"/>
    <x v="0"/>
    <x v="0"/>
  </r>
  <r>
    <x v="2"/>
    <x v="54"/>
    <x v="1"/>
    <x v="2"/>
    <x v="0"/>
    <x v="6"/>
    <x v="6"/>
    <n v="831"/>
    <x v="6"/>
    <x v="0"/>
    <x v="0"/>
  </r>
  <r>
    <x v="2"/>
    <x v="54"/>
    <x v="1"/>
    <x v="2"/>
    <x v="0"/>
    <x v="7"/>
    <x v="7"/>
    <n v="825"/>
    <x v="6"/>
    <x v="0"/>
    <x v="0"/>
  </r>
  <r>
    <x v="2"/>
    <x v="54"/>
    <x v="1"/>
    <x v="3"/>
    <x v="1"/>
    <x v="0"/>
    <x v="0"/>
    <n v="0"/>
    <x v="6"/>
    <x v="0"/>
    <x v="0"/>
  </r>
  <r>
    <x v="2"/>
    <x v="54"/>
    <x v="1"/>
    <x v="3"/>
    <x v="1"/>
    <x v="1"/>
    <x v="1"/>
    <n v="0"/>
    <x v="6"/>
    <x v="0"/>
    <x v="0"/>
  </r>
  <r>
    <x v="2"/>
    <x v="54"/>
    <x v="1"/>
    <x v="3"/>
    <x v="1"/>
    <x v="2"/>
    <x v="2"/>
    <n v="0"/>
    <x v="6"/>
    <x v="0"/>
    <x v="0"/>
  </r>
  <r>
    <x v="2"/>
    <x v="54"/>
    <x v="1"/>
    <x v="3"/>
    <x v="1"/>
    <x v="3"/>
    <x v="3"/>
    <n v="0"/>
    <x v="6"/>
    <x v="0"/>
    <x v="0"/>
  </r>
  <r>
    <x v="2"/>
    <x v="54"/>
    <x v="1"/>
    <x v="3"/>
    <x v="1"/>
    <x v="4"/>
    <x v="4"/>
    <n v="0"/>
    <x v="6"/>
    <x v="0"/>
    <x v="0"/>
  </r>
  <r>
    <x v="2"/>
    <x v="54"/>
    <x v="1"/>
    <x v="3"/>
    <x v="1"/>
    <x v="5"/>
    <x v="5"/>
    <n v="0"/>
    <x v="6"/>
    <x v="0"/>
    <x v="0"/>
  </r>
  <r>
    <x v="2"/>
    <x v="54"/>
    <x v="1"/>
    <x v="3"/>
    <x v="1"/>
    <x v="6"/>
    <x v="6"/>
    <n v="0"/>
    <x v="6"/>
    <x v="0"/>
    <x v="0"/>
  </r>
  <r>
    <x v="2"/>
    <x v="54"/>
    <x v="1"/>
    <x v="3"/>
    <x v="1"/>
    <x v="7"/>
    <x v="7"/>
    <n v="0"/>
    <x v="6"/>
    <x v="0"/>
    <x v="0"/>
  </r>
  <r>
    <x v="2"/>
    <x v="54"/>
    <x v="1"/>
    <x v="4"/>
    <x v="0"/>
    <x v="0"/>
    <x v="0"/>
    <n v="47"/>
    <x v="6"/>
    <x v="0"/>
    <x v="0"/>
  </r>
  <r>
    <x v="2"/>
    <x v="54"/>
    <x v="1"/>
    <x v="4"/>
    <x v="0"/>
    <x v="1"/>
    <x v="1"/>
    <n v="21"/>
    <x v="6"/>
    <x v="0"/>
    <x v="0"/>
  </r>
  <r>
    <x v="2"/>
    <x v="54"/>
    <x v="1"/>
    <x v="4"/>
    <x v="0"/>
    <x v="2"/>
    <x v="2"/>
    <n v="2"/>
    <x v="6"/>
    <x v="0"/>
    <x v="0"/>
  </r>
  <r>
    <x v="2"/>
    <x v="54"/>
    <x v="1"/>
    <x v="4"/>
    <x v="0"/>
    <x v="3"/>
    <x v="3"/>
    <n v="17"/>
    <x v="6"/>
    <x v="0"/>
    <x v="0"/>
  </r>
  <r>
    <x v="2"/>
    <x v="54"/>
    <x v="1"/>
    <x v="4"/>
    <x v="0"/>
    <x v="4"/>
    <x v="4"/>
    <n v="21"/>
    <x v="6"/>
    <x v="0"/>
    <x v="0"/>
  </r>
  <r>
    <x v="2"/>
    <x v="54"/>
    <x v="1"/>
    <x v="4"/>
    <x v="0"/>
    <x v="5"/>
    <x v="5"/>
    <n v="34"/>
    <x v="6"/>
    <x v="0"/>
    <x v="0"/>
  </r>
  <r>
    <x v="2"/>
    <x v="54"/>
    <x v="1"/>
    <x v="4"/>
    <x v="0"/>
    <x v="6"/>
    <x v="6"/>
    <n v="7"/>
    <x v="6"/>
    <x v="0"/>
    <x v="0"/>
  </r>
  <r>
    <x v="2"/>
    <x v="54"/>
    <x v="1"/>
    <x v="4"/>
    <x v="0"/>
    <x v="7"/>
    <x v="7"/>
    <n v="15"/>
    <x v="6"/>
    <x v="0"/>
    <x v="0"/>
  </r>
  <r>
    <x v="2"/>
    <x v="54"/>
    <x v="1"/>
    <x v="5"/>
    <x v="1"/>
    <x v="0"/>
    <x v="0"/>
    <n v="152"/>
    <x v="6"/>
    <x v="0"/>
    <x v="0"/>
  </r>
  <r>
    <x v="2"/>
    <x v="54"/>
    <x v="1"/>
    <x v="5"/>
    <x v="1"/>
    <x v="1"/>
    <x v="1"/>
    <n v="174"/>
    <x v="6"/>
    <x v="0"/>
    <x v="0"/>
  </r>
  <r>
    <x v="2"/>
    <x v="54"/>
    <x v="1"/>
    <x v="5"/>
    <x v="1"/>
    <x v="2"/>
    <x v="2"/>
    <n v="217"/>
    <x v="6"/>
    <x v="0"/>
    <x v="0"/>
  </r>
  <r>
    <x v="2"/>
    <x v="54"/>
    <x v="1"/>
    <x v="5"/>
    <x v="1"/>
    <x v="3"/>
    <x v="3"/>
    <n v="205"/>
    <x v="6"/>
    <x v="0"/>
    <x v="0"/>
  </r>
  <r>
    <x v="2"/>
    <x v="54"/>
    <x v="1"/>
    <x v="5"/>
    <x v="1"/>
    <x v="4"/>
    <x v="4"/>
    <n v="183"/>
    <x v="6"/>
    <x v="0"/>
    <x v="0"/>
  </r>
  <r>
    <x v="2"/>
    <x v="54"/>
    <x v="1"/>
    <x v="5"/>
    <x v="1"/>
    <x v="5"/>
    <x v="5"/>
    <n v="183"/>
    <x v="6"/>
    <x v="0"/>
    <x v="0"/>
  </r>
  <r>
    <x v="2"/>
    <x v="54"/>
    <x v="1"/>
    <x v="5"/>
    <x v="1"/>
    <x v="6"/>
    <x v="6"/>
    <n v="170"/>
    <x v="6"/>
    <x v="0"/>
    <x v="0"/>
  </r>
  <r>
    <x v="2"/>
    <x v="54"/>
    <x v="1"/>
    <x v="5"/>
    <x v="1"/>
    <x v="7"/>
    <x v="7"/>
    <n v="430"/>
    <x v="6"/>
    <x v="0"/>
    <x v="0"/>
  </r>
  <r>
    <x v="2"/>
    <x v="55"/>
    <x v="0"/>
    <x v="0"/>
    <x v="0"/>
    <x v="0"/>
    <x v="0"/>
    <n v="783"/>
    <x v="6"/>
    <x v="0"/>
    <x v="0"/>
  </r>
  <r>
    <x v="2"/>
    <x v="55"/>
    <x v="0"/>
    <x v="0"/>
    <x v="0"/>
    <x v="1"/>
    <x v="1"/>
    <n v="376"/>
    <x v="6"/>
    <x v="0"/>
    <x v="0"/>
  </r>
  <r>
    <x v="2"/>
    <x v="55"/>
    <x v="0"/>
    <x v="0"/>
    <x v="0"/>
    <x v="2"/>
    <x v="2"/>
    <n v="758"/>
    <x v="6"/>
    <x v="0"/>
    <x v="0"/>
  </r>
  <r>
    <x v="2"/>
    <x v="55"/>
    <x v="0"/>
    <x v="0"/>
    <x v="0"/>
    <x v="3"/>
    <x v="3"/>
    <n v="692"/>
    <x v="6"/>
    <x v="0"/>
    <x v="0"/>
  </r>
  <r>
    <x v="2"/>
    <x v="55"/>
    <x v="0"/>
    <x v="0"/>
    <x v="0"/>
    <x v="4"/>
    <x v="4"/>
    <n v="910"/>
    <x v="6"/>
    <x v="0"/>
    <x v="0"/>
  </r>
  <r>
    <x v="2"/>
    <x v="55"/>
    <x v="0"/>
    <x v="0"/>
    <x v="0"/>
    <x v="5"/>
    <x v="5"/>
    <n v="737"/>
    <x v="6"/>
    <x v="0"/>
    <x v="0"/>
  </r>
  <r>
    <x v="2"/>
    <x v="55"/>
    <x v="0"/>
    <x v="0"/>
    <x v="0"/>
    <x v="6"/>
    <x v="6"/>
    <n v="819"/>
    <x v="6"/>
    <x v="0"/>
    <x v="0"/>
  </r>
  <r>
    <x v="2"/>
    <x v="55"/>
    <x v="0"/>
    <x v="0"/>
    <x v="0"/>
    <x v="7"/>
    <x v="7"/>
    <n v="350"/>
    <x v="6"/>
    <x v="0"/>
    <x v="0"/>
  </r>
  <r>
    <x v="2"/>
    <x v="55"/>
    <x v="0"/>
    <x v="1"/>
    <x v="0"/>
    <x v="0"/>
    <x v="0"/>
    <n v="434"/>
    <x v="6"/>
    <x v="0"/>
    <x v="0"/>
  </r>
  <r>
    <x v="2"/>
    <x v="55"/>
    <x v="0"/>
    <x v="1"/>
    <x v="0"/>
    <x v="1"/>
    <x v="1"/>
    <n v="601"/>
    <x v="6"/>
    <x v="0"/>
    <x v="0"/>
  </r>
  <r>
    <x v="2"/>
    <x v="55"/>
    <x v="0"/>
    <x v="1"/>
    <x v="0"/>
    <x v="2"/>
    <x v="2"/>
    <n v="398"/>
    <x v="6"/>
    <x v="0"/>
    <x v="0"/>
  </r>
  <r>
    <x v="2"/>
    <x v="55"/>
    <x v="0"/>
    <x v="1"/>
    <x v="0"/>
    <x v="3"/>
    <x v="3"/>
    <n v="473"/>
    <x v="6"/>
    <x v="0"/>
    <x v="0"/>
  </r>
  <r>
    <x v="2"/>
    <x v="55"/>
    <x v="0"/>
    <x v="1"/>
    <x v="0"/>
    <x v="4"/>
    <x v="4"/>
    <n v="517"/>
    <x v="6"/>
    <x v="0"/>
    <x v="0"/>
  </r>
  <r>
    <x v="2"/>
    <x v="55"/>
    <x v="0"/>
    <x v="1"/>
    <x v="0"/>
    <x v="5"/>
    <x v="5"/>
    <n v="1104"/>
    <x v="6"/>
    <x v="0"/>
    <x v="0"/>
  </r>
  <r>
    <x v="2"/>
    <x v="55"/>
    <x v="0"/>
    <x v="1"/>
    <x v="0"/>
    <x v="6"/>
    <x v="6"/>
    <n v="480"/>
    <x v="6"/>
    <x v="0"/>
    <x v="0"/>
  </r>
  <r>
    <x v="2"/>
    <x v="55"/>
    <x v="0"/>
    <x v="1"/>
    <x v="0"/>
    <x v="7"/>
    <x v="7"/>
    <n v="376"/>
    <x v="6"/>
    <x v="0"/>
    <x v="0"/>
  </r>
  <r>
    <x v="2"/>
    <x v="55"/>
    <x v="0"/>
    <x v="2"/>
    <x v="0"/>
    <x v="0"/>
    <x v="0"/>
    <n v="1174"/>
    <x v="6"/>
    <x v="0"/>
    <x v="0"/>
  </r>
  <r>
    <x v="2"/>
    <x v="55"/>
    <x v="0"/>
    <x v="2"/>
    <x v="0"/>
    <x v="1"/>
    <x v="1"/>
    <n v="285"/>
    <x v="6"/>
    <x v="0"/>
    <x v="0"/>
  </r>
  <r>
    <x v="2"/>
    <x v="55"/>
    <x v="0"/>
    <x v="2"/>
    <x v="0"/>
    <x v="2"/>
    <x v="2"/>
    <n v="1016"/>
    <x v="6"/>
    <x v="0"/>
    <x v="0"/>
  </r>
  <r>
    <x v="2"/>
    <x v="55"/>
    <x v="0"/>
    <x v="2"/>
    <x v="0"/>
    <x v="3"/>
    <x v="3"/>
    <n v="1308"/>
    <x v="6"/>
    <x v="0"/>
    <x v="0"/>
  </r>
  <r>
    <x v="2"/>
    <x v="55"/>
    <x v="0"/>
    <x v="2"/>
    <x v="0"/>
    <x v="4"/>
    <x v="4"/>
    <n v="1277"/>
    <x v="6"/>
    <x v="0"/>
    <x v="0"/>
  </r>
  <r>
    <x v="2"/>
    <x v="55"/>
    <x v="0"/>
    <x v="2"/>
    <x v="0"/>
    <x v="5"/>
    <x v="5"/>
    <n v="815"/>
    <x v="6"/>
    <x v="0"/>
    <x v="0"/>
  </r>
  <r>
    <x v="2"/>
    <x v="55"/>
    <x v="0"/>
    <x v="2"/>
    <x v="0"/>
    <x v="6"/>
    <x v="6"/>
    <n v="1146"/>
    <x v="6"/>
    <x v="0"/>
    <x v="0"/>
  </r>
  <r>
    <x v="2"/>
    <x v="55"/>
    <x v="0"/>
    <x v="2"/>
    <x v="0"/>
    <x v="7"/>
    <x v="7"/>
    <n v="681"/>
    <x v="6"/>
    <x v="0"/>
    <x v="0"/>
  </r>
  <r>
    <x v="2"/>
    <x v="55"/>
    <x v="0"/>
    <x v="3"/>
    <x v="1"/>
    <x v="0"/>
    <x v="0"/>
    <n v="3"/>
    <x v="6"/>
    <x v="0"/>
    <x v="0"/>
  </r>
  <r>
    <x v="2"/>
    <x v="55"/>
    <x v="0"/>
    <x v="3"/>
    <x v="1"/>
    <x v="1"/>
    <x v="1"/>
    <n v="10"/>
    <x v="6"/>
    <x v="0"/>
    <x v="0"/>
  </r>
  <r>
    <x v="2"/>
    <x v="55"/>
    <x v="0"/>
    <x v="3"/>
    <x v="1"/>
    <x v="2"/>
    <x v="2"/>
    <m/>
    <x v="6"/>
    <x v="0"/>
    <x v="0"/>
  </r>
  <r>
    <x v="2"/>
    <x v="55"/>
    <x v="0"/>
    <x v="3"/>
    <x v="1"/>
    <x v="3"/>
    <x v="3"/>
    <n v="1"/>
    <x v="6"/>
    <x v="0"/>
    <x v="0"/>
  </r>
  <r>
    <x v="2"/>
    <x v="55"/>
    <x v="0"/>
    <x v="3"/>
    <x v="1"/>
    <x v="4"/>
    <x v="4"/>
    <n v="144"/>
    <x v="6"/>
    <x v="0"/>
    <x v="0"/>
  </r>
  <r>
    <x v="2"/>
    <x v="55"/>
    <x v="0"/>
    <x v="3"/>
    <x v="1"/>
    <x v="5"/>
    <x v="5"/>
    <n v="1"/>
    <x v="6"/>
    <x v="0"/>
    <x v="0"/>
  </r>
  <r>
    <x v="2"/>
    <x v="55"/>
    <x v="0"/>
    <x v="3"/>
    <x v="1"/>
    <x v="6"/>
    <x v="6"/>
    <m/>
    <x v="6"/>
    <x v="0"/>
    <x v="0"/>
  </r>
  <r>
    <x v="2"/>
    <x v="55"/>
    <x v="0"/>
    <x v="3"/>
    <x v="1"/>
    <x v="7"/>
    <x v="7"/>
    <n v="2"/>
    <x v="6"/>
    <x v="0"/>
    <x v="0"/>
  </r>
  <r>
    <x v="2"/>
    <x v="55"/>
    <x v="0"/>
    <x v="4"/>
    <x v="0"/>
    <x v="0"/>
    <x v="0"/>
    <m/>
    <x v="6"/>
    <x v="0"/>
    <x v="0"/>
  </r>
  <r>
    <x v="2"/>
    <x v="55"/>
    <x v="0"/>
    <x v="4"/>
    <x v="0"/>
    <x v="1"/>
    <x v="1"/>
    <m/>
    <x v="6"/>
    <x v="0"/>
    <x v="0"/>
  </r>
  <r>
    <x v="2"/>
    <x v="55"/>
    <x v="0"/>
    <x v="4"/>
    <x v="0"/>
    <x v="2"/>
    <x v="2"/>
    <m/>
    <x v="6"/>
    <x v="0"/>
    <x v="0"/>
  </r>
  <r>
    <x v="2"/>
    <x v="55"/>
    <x v="0"/>
    <x v="4"/>
    <x v="0"/>
    <x v="3"/>
    <x v="3"/>
    <n v="16"/>
    <x v="6"/>
    <x v="0"/>
    <x v="0"/>
  </r>
  <r>
    <x v="2"/>
    <x v="55"/>
    <x v="0"/>
    <x v="4"/>
    <x v="0"/>
    <x v="4"/>
    <x v="4"/>
    <n v="5"/>
    <x v="6"/>
    <x v="0"/>
    <x v="0"/>
  </r>
  <r>
    <x v="2"/>
    <x v="55"/>
    <x v="0"/>
    <x v="4"/>
    <x v="0"/>
    <x v="5"/>
    <x v="5"/>
    <n v="14"/>
    <x v="6"/>
    <x v="0"/>
    <x v="0"/>
  </r>
  <r>
    <x v="2"/>
    <x v="55"/>
    <x v="0"/>
    <x v="4"/>
    <x v="0"/>
    <x v="6"/>
    <x v="6"/>
    <m/>
    <x v="6"/>
    <x v="0"/>
    <x v="0"/>
  </r>
  <r>
    <x v="2"/>
    <x v="55"/>
    <x v="0"/>
    <x v="4"/>
    <x v="0"/>
    <x v="7"/>
    <x v="7"/>
    <m/>
    <x v="6"/>
    <x v="0"/>
    <x v="0"/>
  </r>
  <r>
    <x v="2"/>
    <x v="55"/>
    <x v="0"/>
    <x v="5"/>
    <x v="1"/>
    <x v="0"/>
    <x v="0"/>
    <n v="665"/>
    <x v="6"/>
    <x v="0"/>
    <x v="0"/>
  </r>
  <r>
    <x v="2"/>
    <x v="55"/>
    <x v="0"/>
    <x v="5"/>
    <x v="1"/>
    <x v="1"/>
    <x v="1"/>
    <n v="267"/>
    <x v="6"/>
    <x v="0"/>
    <x v="0"/>
  </r>
  <r>
    <x v="2"/>
    <x v="55"/>
    <x v="0"/>
    <x v="5"/>
    <x v="1"/>
    <x v="2"/>
    <x v="2"/>
    <n v="1086"/>
    <x v="6"/>
    <x v="0"/>
    <x v="0"/>
  </r>
  <r>
    <x v="2"/>
    <x v="55"/>
    <x v="0"/>
    <x v="5"/>
    <x v="1"/>
    <x v="3"/>
    <x v="3"/>
    <n v="454"/>
    <x v="6"/>
    <x v="0"/>
    <x v="0"/>
  </r>
  <r>
    <x v="2"/>
    <x v="55"/>
    <x v="0"/>
    <x v="5"/>
    <x v="1"/>
    <x v="4"/>
    <x v="4"/>
    <n v="1003"/>
    <x v="6"/>
    <x v="0"/>
    <x v="0"/>
  </r>
  <r>
    <x v="2"/>
    <x v="55"/>
    <x v="0"/>
    <x v="5"/>
    <x v="1"/>
    <x v="5"/>
    <x v="5"/>
    <n v="455"/>
    <x v="6"/>
    <x v="0"/>
    <x v="0"/>
  </r>
  <r>
    <x v="2"/>
    <x v="55"/>
    <x v="0"/>
    <x v="5"/>
    <x v="1"/>
    <x v="6"/>
    <x v="6"/>
    <n v="854"/>
    <x v="6"/>
    <x v="0"/>
    <x v="0"/>
  </r>
  <r>
    <x v="2"/>
    <x v="55"/>
    <x v="0"/>
    <x v="5"/>
    <x v="1"/>
    <x v="7"/>
    <x v="7"/>
    <n v="50"/>
    <x v="6"/>
    <x v="0"/>
    <x v="0"/>
  </r>
  <r>
    <x v="2"/>
    <x v="55"/>
    <x v="1"/>
    <x v="0"/>
    <x v="0"/>
    <x v="0"/>
    <x v="0"/>
    <n v="283"/>
    <x v="6"/>
    <x v="0"/>
    <x v="0"/>
  </r>
  <r>
    <x v="2"/>
    <x v="55"/>
    <x v="1"/>
    <x v="0"/>
    <x v="0"/>
    <x v="1"/>
    <x v="1"/>
    <n v="99"/>
    <x v="6"/>
    <x v="0"/>
    <x v="0"/>
  </r>
  <r>
    <x v="2"/>
    <x v="55"/>
    <x v="1"/>
    <x v="0"/>
    <x v="0"/>
    <x v="2"/>
    <x v="2"/>
    <n v="277"/>
    <x v="6"/>
    <x v="0"/>
    <x v="0"/>
  </r>
  <r>
    <x v="2"/>
    <x v="55"/>
    <x v="1"/>
    <x v="0"/>
    <x v="0"/>
    <x v="3"/>
    <x v="3"/>
    <n v="348"/>
    <x v="6"/>
    <x v="0"/>
    <x v="0"/>
  </r>
  <r>
    <x v="2"/>
    <x v="55"/>
    <x v="1"/>
    <x v="0"/>
    <x v="0"/>
    <x v="4"/>
    <x v="4"/>
    <n v="385"/>
    <x v="6"/>
    <x v="0"/>
    <x v="0"/>
  </r>
  <r>
    <x v="2"/>
    <x v="55"/>
    <x v="1"/>
    <x v="0"/>
    <x v="0"/>
    <x v="5"/>
    <x v="5"/>
    <n v="288"/>
    <x v="6"/>
    <x v="0"/>
    <x v="0"/>
  </r>
  <r>
    <x v="2"/>
    <x v="55"/>
    <x v="1"/>
    <x v="0"/>
    <x v="0"/>
    <x v="6"/>
    <x v="6"/>
    <n v="289"/>
    <x v="6"/>
    <x v="0"/>
    <x v="0"/>
  </r>
  <r>
    <x v="2"/>
    <x v="55"/>
    <x v="1"/>
    <x v="0"/>
    <x v="0"/>
    <x v="7"/>
    <x v="7"/>
    <n v="238"/>
    <x v="6"/>
    <x v="0"/>
    <x v="0"/>
  </r>
  <r>
    <x v="2"/>
    <x v="55"/>
    <x v="1"/>
    <x v="1"/>
    <x v="0"/>
    <x v="0"/>
    <x v="0"/>
    <n v="233"/>
    <x v="6"/>
    <x v="0"/>
    <x v="0"/>
  </r>
  <r>
    <x v="2"/>
    <x v="55"/>
    <x v="1"/>
    <x v="1"/>
    <x v="0"/>
    <x v="1"/>
    <x v="1"/>
    <n v="351"/>
    <x v="6"/>
    <x v="0"/>
    <x v="0"/>
  </r>
  <r>
    <x v="2"/>
    <x v="55"/>
    <x v="1"/>
    <x v="1"/>
    <x v="0"/>
    <x v="2"/>
    <x v="2"/>
    <n v="195"/>
    <x v="6"/>
    <x v="0"/>
    <x v="0"/>
  </r>
  <r>
    <x v="2"/>
    <x v="55"/>
    <x v="1"/>
    <x v="1"/>
    <x v="0"/>
    <x v="3"/>
    <x v="3"/>
    <n v="452"/>
    <x v="6"/>
    <x v="0"/>
    <x v="0"/>
  </r>
  <r>
    <x v="2"/>
    <x v="55"/>
    <x v="1"/>
    <x v="1"/>
    <x v="0"/>
    <x v="4"/>
    <x v="4"/>
    <n v="268"/>
    <x v="6"/>
    <x v="0"/>
    <x v="0"/>
  </r>
  <r>
    <x v="2"/>
    <x v="55"/>
    <x v="1"/>
    <x v="1"/>
    <x v="0"/>
    <x v="5"/>
    <x v="5"/>
    <n v="590"/>
    <x v="6"/>
    <x v="0"/>
    <x v="0"/>
  </r>
  <r>
    <x v="2"/>
    <x v="55"/>
    <x v="1"/>
    <x v="1"/>
    <x v="0"/>
    <x v="6"/>
    <x v="6"/>
    <n v="226"/>
    <x v="6"/>
    <x v="0"/>
    <x v="0"/>
  </r>
  <r>
    <x v="2"/>
    <x v="55"/>
    <x v="1"/>
    <x v="1"/>
    <x v="0"/>
    <x v="7"/>
    <x v="7"/>
    <n v="298"/>
    <x v="6"/>
    <x v="0"/>
    <x v="0"/>
  </r>
  <r>
    <x v="2"/>
    <x v="55"/>
    <x v="1"/>
    <x v="2"/>
    <x v="0"/>
    <x v="0"/>
    <x v="0"/>
    <n v="487"/>
    <x v="6"/>
    <x v="0"/>
    <x v="0"/>
  </r>
  <r>
    <x v="2"/>
    <x v="55"/>
    <x v="1"/>
    <x v="2"/>
    <x v="0"/>
    <x v="1"/>
    <x v="1"/>
    <n v="277"/>
    <x v="6"/>
    <x v="0"/>
    <x v="0"/>
  </r>
  <r>
    <x v="2"/>
    <x v="55"/>
    <x v="1"/>
    <x v="2"/>
    <x v="0"/>
    <x v="2"/>
    <x v="2"/>
    <n v="380"/>
    <x v="6"/>
    <x v="0"/>
    <x v="0"/>
  </r>
  <r>
    <x v="2"/>
    <x v="55"/>
    <x v="1"/>
    <x v="2"/>
    <x v="0"/>
    <x v="3"/>
    <x v="3"/>
    <n v="796"/>
    <x v="6"/>
    <x v="0"/>
    <x v="0"/>
  </r>
  <r>
    <x v="2"/>
    <x v="55"/>
    <x v="1"/>
    <x v="2"/>
    <x v="0"/>
    <x v="4"/>
    <x v="4"/>
    <n v="564"/>
    <x v="6"/>
    <x v="0"/>
    <x v="0"/>
  </r>
  <r>
    <x v="2"/>
    <x v="55"/>
    <x v="1"/>
    <x v="2"/>
    <x v="0"/>
    <x v="5"/>
    <x v="5"/>
    <n v="605"/>
    <x v="6"/>
    <x v="0"/>
    <x v="0"/>
  </r>
  <r>
    <x v="2"/>
    <x v="55"/>
    <x v="1"/>
    <x v="2"/>
    <x v="0"/>
    <x v="6"/>
    <x v="6"/>
    <n v="435"/>
    <x v="6"/>
    <x v="0"/>
    <x v="0"/>
  </r>
  <r>
    <x v="2"/>
    <x v="55"/>
    <x v="1"/>
    <x v="2"/>
    <x v="0"/>
    <x v="7"/>
    <x v="7"/>
    <n v="537"/>
    <x v="6"/>
    <x v="0"/>
    <x v="0"/>
  </r>
  <r>
    <x v="2"/>
    <x v="55"/>
    <x v="1"/>
    <x v="3"/>
    <x v="1"/>
    <x v="0"/>
    <x v="0"/>
    <n v="2"/>
    <x v="6"/>
    <x v="0"/>
    <x v="0"/>
  </r>
  <r>
    <x v="2"/>
    <x v="55"/>
    <x v="1"/>
    <x v="3"/>
    <x v="1"/>
    <x v="1"/>
    <x v="1"/>
    <n v="7"/>
    <x v="6"/>
    <x v="0"/>
    <x v="0"/>
  </r>
  <r>
    <x v="2"/>
    <x v="55"/>
    <x v="1"/>
    <x v="3"/>
    <x v="1"/>
    <x v="2"/>
    <x v="2"/>
    <m/>
    <x v="6"/>
    <x v="0"/>
    <x v="0"/>
  </r>
  <r>
    <x v="2"/>
    <x v="55"/>
    <x v="1"/>
    <x v="3"/>
    <x v="1"/>
    <x v="3"/>
    <x v="3"/>
    <n v="51"/>
    <x v="6"/>
    <x v="0"/>
    <x v="0"/>
  </r>
  <r>
    <x v="2"/>
    <x v="55"/>
    <x v="1"/>
    <x v="3"/>
    <x v="1"/>
    <x v="4"/>
    <x v="4"/>
    <n v="38"/>
    <x v="6"/>
    <x v="0"/>
    <x v="0"/>
  </r>
  <r>
    <x v="2"/>
    <x v="55"/>
    <x v="1"/>
    <x v="3"/>
    <x v="1"/>
    <x v="5"/>
    <x v="5"/>
    <n v="2"/>
    <x v="6"/>
    <x v="0"/>
    <x v="0"/>
  </r>
  <r>
    <x v="2"/>
    <x v="55"/>
    <x v="1"/>
    <x v="3"/>
    <x v="1"/>
    <x v="6"/>
    <x v="6"/>
    <m/>
    <x v="6"/>
    <x v="0"/>
    <x v="0"/>
  </r>
  <r>
    <x v="2"/>
    <x v="55"/>
    <x v="1"/>
    <x v="3"/>
    <x v="1"/>
    <x v="7"/>
    <x v="7"/>
    <n v="2"/>
    <x v="6"/>
    <x v="0"/>
    <x v="0"/>
  </r>
  <r>
    <x v="2"/>
    <x v="55"/>
    <x v="1"/>
    <x v="4"/>
    <x v="0"/>
    <x v="0"/>
    <x v="0"/>
    <m/>
    <x v="6"/>
    <x v="0"/>
    <x v="0"/>
  </r>
  <r>
    <x v="2"/>
    <x v="55"/>
    <x v="1"/>
    <x v="4"/>
    <x v="0"/>
    <x v="1"/>
    <x v="1"/>
    <m/>
    <x v="6"/>
    <x v="0"/>
    <x v="0"/>
  </r>
  <r>
    <x v="2"/>
    <x v="55"/>
    <x v="1"/>
    <x v="4"/>
    <x v="0"/>
    <x v="2"/>
    <x v="2"/>
    <m/>
    <x v="6"/>
    <x v="0"/>
    <x v="0"/>
  </r>
  <r>
    <x v="2"/>
    <x v="55"/>
    <x v="1"/>
    <x v="4"/>
    <x v="0"/>
    <x v="3"/>
    <x v="3"/>
    <m/>
    <x v="6"/>
    <x v="0"/>
    <x v="0"/>
  </r>
  <r>
    <x v="2"/>
    <x v="55"/>
    <x v="1"/>
    <x v="4"/>
    <x v="0"/>
    <x v="4"/>
    <x v="4"/>
    <n v="1"/>
    <x v="6"/>
    <x v="0"/>
    <x v="0"/>
  </r>
  <r>
    <x v="2"/>
    <x v="55"/>
    <x v="1"/>
    <x v="4"/>
    <x v="0"/>
    <x v="5"/>
    <x v="5"/>
    <n v="6"/>
    <x v="6"/>
    <x v="0"/>
    <x v="0"/>
  </r>
  <r>
    <x v="2"/>
    <x v="55"/>
    <x v="1"/>
    <x v="4"/>
    <x v="0"/>
    <x v="6"/>
    <x v="6"/>
    <m/>
    <x v="6"/>
    <x v="0"/>
    <x v="0"/>
  </r>
  <r>
    <x v="2"/>
    <x v="55"/>
    <x v="1"/>
    <x v="4"/>
    <x v="0"/>
    <x v="7"/>
    <x v="7"/>
    <m/>
    <x v="6"/>
    <x v="0"/>
    <x v="0"/>
  </r>
  <r>
    <x v="2"/>
    <x v="55"/>
    <x v="1"/>
    <x v="5"/>
    <x v="1"/>
    <x v="0"/>
    <x v="0"/>
    <n v="192"/>
    <x v="6"/>
    <x v="0"/>
    <x v="0"/>
  </r>
  <r>
    <x v="2"/>
    <x v="55"/>
    <x v="1"/>
    <x v="5"/>
    <x v="1"/>
    <x v="1"/>
    <x v="1"/>
    <n v="112"/>
    <x v="6"/>
    <x v="0"/>
    <x v="0"/>
  </r>
  <r>
    <x v="2"/>
    <x v="55"/>
    <x v="1"/>
    <x v="5"/>
    <x v="1"/>
    <x v="2"/>
    <x v="2"/>
    <n v="404"/>
    <x v="6"/>
    <x v="0"/>
    <x v="0"/>
  </r>
  <r>
    <x v="2"/>
    <x v="55"/>
    <x v="1"/>
    <x v="5"/>
    <x v="1"/>
    <x v="3"/>
    <x v="3"/>
    <n v="314"/>
    <x v="6"/>
    <x v="0"/>
    <x v="0"/>
  </r>
  <r>
    <x v="2"/>
    <x v="55"/>
    <x v="1"/>
    <x v="5"/>
    <x v="1"/>
    <x v="4"/>
    <x v="4"/>
    <n v="390"/>
    <x v="6"/>
    <x v="0"/>
    <x v="0"/>
  </r>
  <r>
    <x v="2"/>
    <x v="55"/>
    <x v="1"/>
    <x v="5"/>
    <x v="1"/>
    <x v="5"/>
    <x v="5"/>
    <n v="169"/>
    <x v="6"/>
    <x v="0"/>
    <x v="0"/>
  </r>
  <r>
    <x v="2"/>
    <x v="55"/>
    <x v="1"/>
    <x v="5"/>
    <x v="1"/>
    <x v="6"/>
    <x v="6"/>
    <n v="294"/>
    <x v="6"/>
    <x v="0"/>
    <x v="0"/>
  </r>
  <r>
    <x v="2"/>
    <x v="55"/>
    <x v="1"/>
    <x v="5"/>
    <x v="1"/>
    <x v="7"/>
    <x v="7"/>
    <n v="42"/>
    <x v="6"/>
    <x v="0"/>
    <x v="0"/>
  </r>
  <r>
    <x v="2"/>
    <x v="56"/>
    <x v="0"/>
    <x v="0"/>
    <x v="0"/>
    <x v="0"/>
    <x v="0"/>
    <n v="111"/>
    <x v="2"/>
    <x v="0"/>
    <x v="0"/>
  </r>
  <r>
    <x v="2"/>
    <x v="56"/>
    <x v="0"/>
    <x v="0"/>
    <x v="0"/>
    <x v="1"/>
    <x v="1"/>
    <n v="133"/>
    <x v="2"/>
    <x v="0"/>
    <x v="0"/>
  </r>
  <r>
    <x v="2"/>
    <x v="56"/>
    <x v="0"/>
    <x v="0"/>
    <x v="0"/>
    <x v="2"/>
    <x v="2"/>
    <n v="94"/>
    <x v="2"/>
    <x v="0"/>
    <x v="0"/>
  </r>
  <r>
    <x v="2"/>
    <x v="56"/>
    <x v="0"/>
    <x v="0"/>
    <x v="0"/>
    <x v="3"/>
    <x v="3"/>
    <n v="76"/>
    <x v="2"/>
    <x v="0"/>
    <x v="0"/>
  </r>
  <r>
    <x v="2"/>
    <x v="56"/>
    <x v="0"/>
    <x v="0"/>
    <x v="0"/>
    <x v="4"/>
    <x v="4"/>
    <n v="116"/>
    <x v="2"/>
    <x v="0"/>
    <x v="0"/>
  </r>
  <r>
    <x v="2"/>
    <x v="56"/>
    <x v="0"/>
    <x v="0"/>
    <x v="0"/>
    <x v="5"/>
    <x v="5"/>
    <n v="124"/>
    <x v="2"/>
    <x v="0"/>
    <x v="0"/>
  </r>
  <r>
    <x v="2"/>
    <x v="56"/>
    <x v="0"/>
    <x v="0"/>
    <x v="0"/>
    <x v="6"/>
    <x v="6"/>
    <n v="56"/>
    <x v="2"/>
    <x v="0"/>
    <x v="0"/>
  </r>
  <r>
    <x v="2"/>
    <x v="56"/>
    <x v="0"/>
    <x v="0"/>
    <x v="0"/>
    <x v="7"/>
    <x v="7"/>
    <n v="112"/>
    <x v="2"/>
    <x v="0"/>
    <x v="0"/>
  </r>
  <r>
    <x v="2"/>
    <x v="56"/>
    <x v="0"/>
    <x v="1"/>
    <x v="0"/>
    <x v="0"/>
    <x v="0"/>
    <n v="332"/>
    <x v="2"/>
    <x v="0"/>
    <x v="0"/>
  </r>
  <r>
    <x v="2"/>
    <x v="56"/>
    <x v="0"/>
    <x v="1"/>
    <x v="0"/>
    <x v="1"/>
    <x v="1"/>
    <n v="285"/>
    <x v="2"/>
    <x v="0"/>
    <x v="0"/>
  </r>
  <r>
    <x v="2"/>
    <x v="56"/>
    <x v="0"/>
    <x v="1"/>
    <x v="0"/>
    <x v="2"/>
    <x v="2"/>
    <n v="277"/>
    <x v="2"/>
    <x v="0"/>
    <x v="0"/>
  </r>
  <r>
    <x v="2"/>
    <x v="56"/>
    <x v="0"/>
    <x v="1"/>
    <x v="0"/>
    <x v="3"/>
    <x v="3"/>
    <n v="342"/>
    <x v="2"/>
    <x v="0"/>
    <x v="0"/>
  </r>
  <r>
    <x v="2"/>
    <x v="56"/>
    <x v="0"/>
    <x v="1"/>
    <x v="0"/>
    <x v="4"/>
    <x v="4"/>
    <n v="297"/>
    <x v="2"/>
    <x v="0"/>
    <x v="0"/>
  </r>
  <r>
    <x v="2"/>
    <x v="56"/>
    <x v="0"/>
    <x v="1"/>
    <x v="0"/>
    <x v="5"/>
    <x v="5"/>
    <n v="324"/>
    <x v="2"/>
    <x v="0"/>
    <x v="0"/>
  </r>
  <r>
    <x v="2"/>
    <x v="56"/>
    <x v="0"/>
    <x v="1"/>
    <x v="0"/>
    <x v="6"/>
    <x v="6"/>
    <n v="112"/>
    <x v="2"/>
    <x v="0"/>
    <x v="0"/>
  </r>
  <r>
    <x v="2"/>
    <x v="56"/>
    <x v="0"/>
    <x v="1"/>
    <x v="0"/>
    <x v="7"/>
    <x v="7"/>
    <n v="364"/>
    <x v="2"/>
    <x v="0"/>
    <x v="0"/>
  </r>
  <r>
    <x v="2"/>
    <x v="56"/>
    <x v="0"/>
    <x v="2"/>
    <x v="0"/>
    <x v="0"/>
    <x v="0"/>
    <n v="693"/>
    <x v="2"/>
    <x v="0"/>
    <x v="0"/>
  </r>
  <r>
    <x v="2"/>
    <x v="56"/>
    <x v="0"/>
    <x v="2"/>
    <x v="0"/>
    <x v="1"/>
    <x v="1"/>
    <n v="639"/>
    <x v="2"/>
    <x v="0"/>
    <x v="0"/>
  </r>
  <r>
    <x v="2"/>
    <x v="56"/>
    <x v="0"/>
    <x v="2"/>
    <x v="0"/>
    <x v="2"/>
    <x v="2"/>
    <n v="446"/>
    <x v="2"/>
    <x v="0"/>
    <x v="0"/>
  </r>
  <r>
    <x v="2"/>
    <x v="56"/>
    <x v="0"/>
    <x v="2"/>
    <x v="0"/>
    <x v="3"/>
    <x v="3"/>
    <n v="545"/>
    <x v="2"/>
    <x v="0"/>
    <x v="0"/>
  </r>
  <r>
    <x v="2"/>
    <x v="56"/>
    <x v="0"/>
    <x v="2"/>
    <x v="0"/>
    <x v="4"/>
    <x v="4"/>
    <n v="538"/>
    <x v="2"/>
    <x v="0"/>
    <x v="0"/>
  </r>
  <r>
    <x v="2"/>
    <x v="56"/>
    <x v="0"/>
    <x v="2"/>
    <x v="0"/>
    <x v="5"/>
    <x v="5"/>
    <n v="598"/>
    <x v="2"/>
    <x v="0"/>
    <x v="0"/>
  </r>
  <r>
    <x v="2"/>
    <x v="56"/>
    <x v="0"/>
    <x v="2"/>
    <x v="0"/>
    <x v="6"/>
    <x v="6"/>
    <n v="203"/>
    <x v="2"/>
    <x v="0"/>
    <x v="0"/>
  </r>
  <r>
    <x v="2"/>
    <x v="56"/>
    <x v="0"/>
    <x v="2"/>
    <x v="0"/>
    <x v="7"/>
    <x v="7"/>
    <n v="637"/>
    <x v="2"/>
    <x v="0"/>
    <x v="0"/>
  </r>
  <r>
    <x v="2"/>
    <x v="56"/>
    <x v="0"/>
    <x v="3"/>
    <x v="1"/>
    <x v="0"/>
    <x v="0"/>
    <n v="0"/>
    <x v="2"/>
    <x v="0"/>
    <x v="0"/>
  </r>
  <r>
    <x v="2"/>
    <x v="56"/>
    <x v="0"/>
    <x v="3"/>
    <x v="1"/>
    <x v="1"/>
    <x v="1"/>
    <n v="4"/>
    <x v="2"/>
    <x v="0"/>
    <x v="0"/>
  </r>
  <r>
    <x v="2"/>
    <x v="56"/>
    <x v="0"/>
    <x v="3"/>
    <x v="1"/>
    <x v="2"/>
    <x v="2"/>
    <n v="0"/>
    <x v="2"/>
    <x v="0"/>
    <x v="0"/>
  </r>
  <r>
    <x v="2"/>
    <x v="56"/>
    <x v="0"/>
    <x v="3"/>
    <x v="1"/>
    <x v="3"/>
    <x v="3"/>
    <n v="1"/>
    <x v="2"/>
    <x v="0"/>
    <x v="0"/>
  </r>
  <r>
    <x v="2"/>
    <x v="56"/>
    <x v="0"/>
    <x v="3"/>
    <x v="1"/>
    <x v="4"/>
    <x v="4"/>
    <n v="5"/>
    <x v="2"/>
    <x v="0"/>
    <x v="0"/>
  </r>
  <r>
    <x v="2"/>
    <x v="56"/>
    <x v="0"/>
    <x v="3"/>
    <x v="1"/>
    <x v="5"/>
    <x v="5"/>
    <n v="3"/>
    <x v="2"/>
    <x v="0"/>
    <x v="0"/>
  </r>
  <r>
    <x v="2"/>
    <x v="56"/>
    <x v="0"/>
    <x v="3"/>
    <x v="1"/>
    <x v="6"/>
    <x v="6"/>
    <n v="0"/>
    <x v="2"/>
    <x v="0"/>
    <x v="0"/>
  </r>
  <r>
    <x v="2"/>
    <x v="56"/>
    <x v="0"/>
    <x v="3"/>
    <x v="1"/>
    <x v="7"/>
    <x v="7"/>
    <n v="8"/>
    <x v="2"/>
    <x v="0"/>
    <x v="0"/>
  </r>
  <r>
    <x v="2"/>
    <x v="56"/>
    <x v="0"/>
    <x v="4"/>
    <x v="0"/>
    <x v="0"/>
    <x v="0"/>
    <n v="144"/>
    <x v="2"/>
    <x v="0"/>
    <x v="0"/>
  </r>
  <r>
    <x v="2"/>
    <x v="56"/>
    <x v="0"/>
    <x v="4"/>
    <x v="0"/>
    <x v="1"/>
    <x v="1"/>
    <n v="187"/>
    <x v="2"/>
    <x v="0"/>
    <x v="0"/>
  </r>
  <r>
    <x v="2"/>
    <x v="56"/>
    <x v="0"/>
    <x v="4"/>
    <x v="0"/>
    <x v="2"/>
    <x v="2"/>
    <n v="5"/>
    <x v="2"/>
    <x v="0"/>
    <x v="0"/>
  </r>
  <r>
    <x v="2"/>
    <x v="56"/>
    <x v="0"/>
    <x v="4"/>
    <x v="0"/>
    <x v="3"/>
    <x v="3"/>
    <n v="135"/>
    <x v="2"/>
    <x v="0"/>
    <x v="0"/>
  </r>
  <r>
    <x v="2"/>
    <x v="56"/>
    <x v="0"/>
    <x v="4"/>
    <x v="0"/>
    <x v="4"/>
    <x v="4"/>
    <n v="218"/>
    <x v="2"/>
    <x v="0"/>
    <x v="0"/>
  </r>
  <r>
    <x v="2"/>
    <x v="56"/>
    <x v="0"/>
    <x v="4"/>
    <x v="0"/>
    <x v="5"/>
    <x v="5"/>
    <n v="110"/>
    <x v="2"/>
    <x v="0"/>
    <x v="0"/>
  </r>
  <r>
    <x v="2"/>
    <x v="56"/>
    <x v="0"/>
    <x v="4"/>
    <x v="0"/>
    <x v="6"/>
    <x v="6"/>
    <m/>
    <x v="2"/>
    <x v="0"/>
    <x v="0"/>
  </r>
  <r>
    <x v="2"/>
    <x v="56"/>
    <x v="0"/>
    <x v="4"/>
    <x v="0"/>
    <x v="7"/>
    <x v="7"/>
    <n v="132"/>
    <x v="2"/>
    <x v="0"/>
    <x v="0"/>
  </r>
  <r>
    <x v="2"/>
    <x v="56"/>
    <x v="0"/>
    <x v="5"/>
    <x v="1"/>
    <x v="0"/>
    <x v="0"/>
    <n v="48"/>
    <x v="2"/>
    <x v="0"/>
    <x v="0"/>
  </r>
  <r>
    <x v="2"/>
    <x v="56"/>
    <x v="0"/>
    <x v="5"/>
    <x v="1"/>
    <x v="1"/>
    <x v="1"/>
    <n v="3"/>
    <x v="2"/>
    <x v="0"/>
    <x v="0"/>
  </r>
  <r>
    <x v="2"/>
    <x v="56"/>
    <x v="0"/>
    <x v="5"/>
    <x v="1"/>
    <x v="2"/>
    <x v="2"/>
    <n v="288"/>
    <x v="2"/>
    <x v="0"/>
    <x v="0"/>
  </r>
  <r>
    <x v="2"/>
    <x v="56"/>
    <x v="0"/>
    <x v="5"/>
    <x v="1"/>
    <x v="3"/>
    <x v="3"/>
    <n v="46"/>
    <x v="2"/>
    <x v="0"/>
    <x v="0"/>
  </r>
  <r>
    <x v="2"/>
    <x v="56"/>
    <x v="0"/>
    <x v="5"/>
    <x v="1"/>
    <x v="4"/>
    <x v="4"/>
    <n v="61"/>
    <x v="2"/>
    <x v="0"/>
    <x v="0"/>
  </r>
  <r>
    <x v="2"/>
    <x v="56"/>
    <x v="0"/>
    <x v="5"/>
    <x v="1"/>
    <x v="5"/>
    <x v="5"/>
    <n v="16"/>
    <x v="2"/>
    <x v="0"/>
    <x v="0"/>
  </r>
  <r>
    <x v="2"/>
    <x v="56"/>
    <x v="0"/>
    <x v="5"/>
    <x v="1"/>
    <x v="6"/>
    <x v="6"/>
    <n v="97"/>
    <x v="2"/>
    <x v="0"/>
    <x v="0"/>
  </r>
  <r>
    <x v="2"/>
    <x v="56"/>
    <x v="0"/>
    <x v="5"/>
    <x v="1"/>
    <x v="7"/>
    <x v="7"/>
    <n v="46"/>
    <x v="2"/>
    <x v="0"/>
    <x v="0"/>
  </r>
  <r>
    <x v="2"/>
    <x v="56"/>
    <x v="1"/>
    <x v="0"/>
    <x v="0"/>
    <x v="0"/>
    <x v="0"/>
    <n v="51"/>
    <x v="2"/>
    <x v="0"/>
    <x v="0"/>
  </r>
  <r>
    <x v="2"/>
    <x v="56"/>
    <x v="1"/>
    <x v="0"/>
    <x v="0"/>
    <x v="1"/>
    <x v="1"/>
    <n v="27"/>
    <x v="2"/>
    <x v="0"/>
    <x v="0"/>
  </r>
  <r>
    <x v="2"/>
    <x v="56"/>
    <x v="1"/>
    <x v="0"/>
    <x v="0"/>
    <x v="2"/>
    <x v="2"/>
    <n v="31"/>
    <x v="2"/>
    <x v="0"/>
    <x v="0"/>
  </r>
  <r>
    <x v="2"/>
    <x v="56"/>
    <x v="1"/>
    <x v="0"/>
    <x v="0"/>
    <x v="3"/>
    <x v="3"/>
    <n v="26"/>
    <x v="2"/>
    <x v="0"/>
    <x v="0"/>
  </r>
  <r>
    <x v="2"/>
    <x v="56"/>
    <x v="1"/>
    <x v="0"/>
    <x v="0"/>
    <x v="4"/>
    <x v="4"/>
    <n v="46"/>
    <x v="2"/>
    <x v="0"/>
    <x v="0"/>
  </r>
  <r>
    <x v="2"/>
    <x v="56"/>
    <x v="1"/>
    <x v="0"/>
    <x v="0"/>
    <x v="5"/>
    <x v="5"/>
    <n v="56"/>
    <x v="2"/>
    <x v="0"/>
    <x v="0"/>
  </r>
  <r>
    <x v="2"/>
    <x v="56"/>
    <x v="1"/>
    <x v="0"/>
    <x v="0"/>
    <x v="6"/>
    <x v="6"/>
    <n v="32"/>
    <x v="2"/>
    <x v="0"/>
    <x v="0"/>
  </r>
  <r>
    <x v="2"/>
    <x v="56"/>
    <x v="1"/>
    <x v="0"/>
    <x v="0"/>
    <x v="7"/>
    <x v="7"/>
    <n v="34"/>
    <x v="2"/>
    <x v="0"/>
    <x v="0"/>
  </r>
  <r>
    <x v="2"/>
    <x v="56"/>
    <x v="1"/>
    <x v="1"/>
    <x v="0"/>
    <x v="0"/>
    <x v="0"/>
    <n v="235"/>
    <x v="2"/>
    <x v="0"/>
    <x v="0"/>
  </r>
  <r>
    <x v="2"/>
    <x v="56"/>
    <x v="1"/>
    <x v="1"/>
    <x v="0"/>
    <x v="1"/>
    <x v="1"/>
    <n v="182"/>
    <x v="2"/>
    <x v="0"/>
    <x v="0"/>
  </r>
  <r>
    <x v="2"/>
    <x v="56"/>
    <x v="1"/>
    <x v="1"/>
    <x v="0"/>
    <x v="2"/>
    <x v="2"/>
    <n v="195"/>
    <x v="2"/>
    <x v="0"/>
    <x v="0"/>
  </r>
  <r>
    <x v="2"/>
    <x v="56"/>
    <x v="1"/>
    <x v="1"/>
    <x v="0"/>
    <x v="3"/>
    <x v="3"/>
    <n v="246"/>
    <x v="2"/>
    <x v="0"/>
    <x v="0"/>
  </r>
  <r>
    <x v="2"/>
    <x v="56"/>
    <x v="1"/>
    <x v="1"/>
    <x v="0"/>
    <x v="4"/>
    <x v="4"/>
    <n v="209"/>
    <x v="2"/>
    <x v="0"/>
    <x v="0"/>
  </r>
  <r>
    <x v="2"/>
    <x v="56"/>
    <x v="1"/>
    <x v="1"/>
    <x v="0"/>
    <x v="5"/>
    <x v="5"/>
    <n v="258"/>
    <x v="2"/>
    <x v="0"/>
    <x v="0"/>
  </r>
  <r>
    <x v="2"/>
    <x v="56"/>
    <x v="1"/>
    <x v="1"/>
    <x v="0"/>
    <x v="6"/>
    <x v="6"/>
    <n v="65"/>
    <x v="2"/>
    <x v="0"/>
    <x v="0"/>
  </r>
  <r>
    <x v="2"/>
    <x v="56"/>
    <x v="1"/>
    <x v="1"/>
    <x v="0"/>
    <x v="7"/>
    <x v="7"/>
    <n v="274"/>
    <x v="2"/>
    <x v="0"/>
    <x v="0"/>
  </r>
  <r>
    <x v="2"/>
    <x v="56"/>
    <x v="1"/>
    <x v="2"/>
    <x v="0"/>
    <x v="0"/>
    <x v="0"/>
    <n v="402"/>
    <x v="2"/>
    <x v="0"/>
    <x v="0"/>
  </r>
  <r>
    <x v="2"/>
    <x v="56"/>
    <x v="1"/>
    <x v="2"/>
    <x v="0"/>
    <x v="1"/>
    <x v="1"/>
    <n v="283"/>
    <x v="2"/>
    <x v="0"/>
    <x v="0"/>
  </r>
  <r>
    <x v="2"/>
    <x v="56"/>
    <x v="1"/>
    <x v="2"/>
    <x v="0"/>
    <x v="2"/>
    <x v="2"/>
    <n v="238"/>
    <x v="2"/>
    <x v="0"/>
    <x v="0"/>
  </r>
  <r>
    <x v="2"/>
    <x v="56"/>
    <x v="1"/>
    <x v="2"/>
    <x v="0"/>
    <x v="3"/>
    <x v="3"/>
    <n v="311"/>
    <x v="2"/>
    <x v="0"/>
    <x v="0"/>
  </r>
  <r>
    <x v="2"/>
    <x v="56"/>
    <x v="1"/>
    <x v="2"/>
    <x v="0"/>
    <x v="4"/>
    <x v="4"/>
    <n v="264"/>
    <x v="2"/>
    <x v="0"/>
    <x v="0"/>
  </r>
  <r>
    <x v="2"/>
    <x v="56"/>
    <x v="1"/>
    <x v="2"/>
    <x v="0"/>
    <x v="5"/>
    <x v="5"/>
    <n v="414"/>
    <x v="2"/>
    <x v="0"/>
    <x v="0"/>
  </r>
  <r>
    <x v="2"/>
    <x v="56"/>
    <x v="1"/>
    <x v="2"/>
    <x v="0"/>
    <x v="6"/>
    <x v="6"/>
    <n v="102"/>
    <x v="2"/>
    <x v="0"/>
    <x v="0"/>
  </r>
  <r>
    <x v="2"/>
    <x v="56"/>
    <x v="1"/>
    <x v="2"/>
    <x v="0"/>
    <x v="7"/>
    <x v="7"/>
    <n v="417"/>
    <x v="2"/>
    <x v="0"/>
    <x v="0"/>
  </r>
  <r>
    <x v="2"/>
    <x v="56"/>
    <x v="1"/>
    <x v="3"/>
    <x v="1"/>
    <x v="0"/>
    <x v="0"/>
    <n v="0"/>
    <x v="2"/>
    <x v="0"/>
    <x v="0"/>
  </r>
  <r>
    <x v="2"/>
    <x v="56"/>
    <x v="1"/>
    <x v="3"/>
    <x v="1"/>
    <x v="1"/>
    <x v="1"/>
    <n v="2"/>
    <x v="2"/>
    <x v="0"/>
    <x v="0"/>
  </r>
  <r>
    <x v="2"/>
    <x v="56"/>
    <x v="1"/>
    <x v="3"/>
    <x v="1"/>
    <x v="2"/>
    <x v="2"/>
    <n v="0"/>
    <x v="2"/>
    <x v="0"/>
    <x v="0"/>
  </r>
  <r>
    <x v="2"/>
    <x v="56"/>
    <x v="1"/>
    <x v="3"/>
    <x v="1"/>
    <x v="3"/>
    <x v="3"/>
    <n v="0"/>
    <x v="2"/>
    <x v="0"/>
    <x v="0"/>
  </r>
  <r>
    <x v="2"/>
    <x v="56"/>
    <x v="1"/>
    <x v="3"/>
    <x v="1"/>
    <x v="4"/>
    <x v="4"/>
    <n v="0"/>
    <x v="2"/>
    <x v="0"/>
    <x v="0"/>
  </r>
  <r>
    <x v="2"/>
    <x v="56"/>
    <x v="1"/>
    <x v="3"/>
    <x v="1"/>
    <x v="5"/>
    <x v="5"/>
    <n v="0"/>
    <x v="2"/>
    <x v="0"/>
    <x v="0"/>
  </r>
  <r>
    <x v="2"/>
    <x v="56"/>
    <x v="1"/>
    <x v="3"/>
    <x v="1"/>
    <x v="6"/>
    <x v="6"/>
    <n v="0"/>
    <x v="2"/>
    <x v="0"/>
    <x v="0"/>
  </r>
  <r>
    <x v="2"/>
    <x v="56"/>
    <x v="1"/>
    <x v="3"/>
    <x v="1"/>
    <x v="7"/>
    <x v="7"/>
    <n v="4"/>
    <x v="2"/>
    <x v="0"/>
    <x v="0"/>
  </r>
  <r>
    <x v="2"/>
    <x v="56"/>
    <x v="1"/>
    <x v="4"/>
    <x v="0"/>
    <x v="0"/>
    <x v="0"/>
    <n v="68"/>
    <x v="2"/>
    <x v="0"/>
    <x v="0"/>
  </r>
  <r>
    <x v="2"/>
    <x v="56"/>
    <x v="1"/>
    <x v="4"/>
    <x v="0"/>
    <x v="1"/>
    <x v="1"/>
    <n v="59"/>
    <x v="2"/>
    <x v="0"/>
    <x v="0"/>
  </r>
  <r>
    <x v="2"/>
    <x v="56"/>
    <x v="1"/>
    <x v="4"/>
    <x v="0"/>
    <x v="2"/>
    <x v="2"/>
    <n v="0"/>
    <x v="2"/>
    <x v="0"/>
    <x v="0"/>
  </r>
  <r>
    <x v="2"/>
    <x v="56"/>
    <x v="1"/>
    <x v="4"/>
    <x v="0"/>
    <x v="3"/>
    <x v="3"/>
    <n v="46"/>
    <x v="2"/>
    <x v="0"/>
    <x v="0"/>
  </r>
  <r>
    <x v="2"/>
    <x v="56"/>
    <x v="1"/>
    <x v="4"/>
    <x v="0"/>
    <x v="4"/>
    <x v="4"/>
    <n v="99"/>
    <x v="2"/>
    <x v="0"/>
    <x v="0"/>
  </r>
  <r>
    <x v="2"/>
    <x v="56"/>
    <x v="1"/>
    <x v="4"/>
    <x v="0"/>
    <x v="5"/>
    <x v="5"/>
    <n v="8"/>
    <x v="2"/>
    <x v="0"/>
    <x v="0"/>
  </r>
  <r>
    <x v="2"/>
    <x v="56"/>
    <x v="1"/>
    <x v="4"/>
    <x v="0"/>
    <x v="6"/>
    <x v="6"/>
    <m/>
    <x v="2"/>
    <x v="0"/>
    <x v="0"/>
  </r>
  <r>
    <x v="2"/>
    <x v="56"/>
    <x v="1"/>
    <x v="4"/>
    <x v="0"/>
    <x v="7"/>
    <x v="7"/>
    <n v="56"/>
    <x v="2"/>
    <x v="0"/>
    <x v="0"/>
  </r>
  <r>
    <x v="2"/>
    <x v="56"/>
    <x v="1"/>
    <x v="5"/>
    <x v="1"/>
    <x v="0"/>
    <x v="0"/>
    <n v="32"/>
    <x v="2"/>
    <x v="0"/>
    <x v="0"/>
  </r>
  <r>
    <x v="2"/>
    <x v="56"/>
    <x v="1"/>
    <x v="5"/>
    <x v="1"/>
    <x v="1"/>
    <x v="1"/>
    <n v="2"/>
    <x v="2"/>
    <x v="0"/>
    <x v="0"/>
  </r>
  <r>
    <x v="2"/>
    <x v="56"/>
    <x v="1"/>
    <x v="5"/>
    <x v="1"/>
    <x v="2"/>
    <x v="2"/>
    <n v="147"/>
    <x v="2"/>
    <x v="0"/>
    <x v="0"/>
  </r>
  <r>
    <x v="2"/>
    <x v="56"/>
    <x v="1"/>
    <x v="5"/>
    <x v="1"/>
    <x v="3"/>
    <x v="3"/>
    <n v="25"/>
    <x v="2"/>
    <x v="0"/>
    <x v="0"/>
  </r>
  <r>
    <x v="2"/>
    <x v="56"/>
    <x v="1"/>
    <x v="5"/>
    <x v="1"/>
    <x v="4"/>
    <x v="4"/>
    <n v="26"/>
    <x v="2"/>
    <x v="0"/>
    <x v="0"/>
  </r>
  <r>
    <x v="2"/>
    <x v="56"/>
    <x v="1"/>
    <x v="5"/>
    <x v="1"/>
    <x v="5"/>
    <x v="5"/>
    <n v="21"/>
    <x v="2"/>
    <x v="0"/>
    <x v="0"/>
  </r>
  <r>
    <x v="2"/>
    <x v="56"/>
    <x v="1"/>
    <x v="5"/>
    <x v="1"/>
    <x v="6"/>
    <x v="6"/>
    <n v="27"/>
    <x v="2"/>
    <x v="0"/>
    <x v="0"/>
  </r>
  <r>
    <x v="2"/>
    <x v="56"/>
    <x v="1"/>
    <x v="5"/>
    <x v="1"/>
    <x v="7"/>
    <x v="7"/>
    <n v="27"/>
    <x v="2"/>
    <x v="0"/>
    <x v="0"/>
  </r>
  <r>
    <x v="2"/>
    <x v="57"/>
    <x v="0"/>
    <x v="0"/>
    <x v="0"/>
    <x v="0"/>
    <x v="0"/>
    <n v="420"/>
    <x v="2"/>
    <x v="0"/>
    <x v="0"/>
  </r>
  <r>
    <x v="2"/>
    <x v="57"/>
    <x v="0"/>
    <x v="0"/>
    <x v="0"/>
    <x v="1"/>
    <x v="1"/>
    <n v="339"/>
    <x v="2"/>
    <x v="0"/>
    <x v="0"/>
  </r>
  <r>
    <x v="2"/>
    <x v="57"/>
    <x v="0"/>
    <x v="0"/>
    <x v="0"/>
    <x v="2"/>
    <x v="2"/>
    <n v="317"/>
    <x v="2"/>
    <x v="0"/>
    <x v="0"/>
  </r>
  <r>
    <x v="2"/>
    <x v="57"/>
    <x v="0"/>
    <x v="0"/>
    <x v="0"/>
    <x v="3"/>
    <x v="3"/>
    <n v="396"/>
    <x v="2"/>
    <x v="0"/>
    <x v="0"/>
  </r>
  <r>
    <x v="2"/>
    <x v="57"/>
    <x v="0"/>
    <x v="0"/>
    <x v="0"/>
    <x v="4"/>
    <x v="4"/>
    <n v="352"/>
    <x v="2"/>
    <x v="0"/>
    <x v="0"/>
  </r>
  <r>
    <x v="2"/>
    <x v="57"/>
    <x v="0"/>
    <x v="0"/>
    <x v="0"/>
    <x v="5"/>
    <x v="5"/>
    <n v="366"/>
    <x v="2"/>
    <x v="0"/>
    <x v="0"/>
  </r>
  <r>
    <x v="2"/>
    <x v="57"/>
    <x v="0"/>
    <x v="0"/>
    <x v="0"/>
    <x v="6"/>
    <x v="6"/>
    <n v="279"/>
    <x v="2"/>
    <x v="0"/>
    <x v="0"/>
  </r>
  <r>
    <x v="2"/>
    <x v="57"/>
    <x v="0"/>
    <x v="0"/>
    <x v="0"/>
    <x v="7"/>
    <x v="7"/>
    <n v="237"/>
    <x v="2"/>
    <x v="0"/>
    <x v="0"/>
  </r>
  <r>
    <x v="2"/>
    <x v="57"/>
    <x v="0"/>
    <x v="1"/>
    <x v="0"/>
    <x v="0"/>
    <x v="0"/>
    <n v="646"/>
    <x v="2"/>
    <x v="0"/>
    <x v="0"/>
  </r>
  <r>
    <x v="2"/>
    <x v="57"/>
    <x v="0"/>
    <x v="1"/>
    <x v="0"/>
    <x v="1"/>
    <x v="1"/>
    <n v="659"/>
    <x v="2"/>
    <x v="0"/>
    <x v="0"/>
  </r>
  <r>
    <x v="2"/>
    <x v="57"/>
    <x v="0"/>
    <x v="1"/>
    <x v="0"/>
    <x v="2"/>
    <x v="2"/>
    <n v="701"/>
    <x v="2"/>
    <x v="0"/>
    <x v="0"/>
  </r>
  <r>
    <x v="2"/>
    <x v="57"/>
    <x v="0"/>
    <x v="1"/>
    <x v="0"/>
    <x v="3"/>
    <x v="3"/>
    <n v="706"/>
    <x v="2"/>
    <x v="0"/>
    <x v="0"/>
  </r>
  <r>
    <x v="2"/>
    <x v="57"/>
    <x v="0"/>
    <x v="1"/>
    <x v="0"/>
    <x v="4"/>
    <x v="4"/>
    <n v="655"/>
    <x v="2"/>
    <x v="0"/>
    <x v="0"/>
  </r>
  <r>
    <x v="2"/>
    <x v="57"/>
    <x v="0"/>
    <x v="1"/>
    <x v="0"/>
    <x v="5"/>
    <x v="5"/>
    <n v="674"/>
    <x v="2"/>
    <x v="0"/>
    <x v="0"/>
  </r>
  <r>
    <x v="2"/>
    <x v="57"/>
    <x v="0"/>
    <x v="1"/>
    <x v="0"/>
    <x v="6"/>
    <x v="6"/>
    <n v="281"/>
    <x v="2"/>
    <x v="0"/>
    <x v="0"/>
  </r>
  <r>
    <x v="2"/>
    <x v="57"/>
    <x v="0"/>
    <x v="1"/>
    <x v="0"/>
    <x v="7"/>
    <x v="7"/>
    <n v="482"/>
    <x v="2"/>
    <x v="0"/>
    <x v="0"/>
  </r>
  <r>
    <x v="2"/>
    <x v="57"/>
    <x v="0"/>
    <x v="2"/>
    <x v="0"/>
    <x v="0"/>
    <x v="0"/>
    <n v="1029"/>
    <x v="2"/>
    <x v="0"/>
    <x v="0"/>
  </r>
  <r>
    <x v="2"/>
    <x v="57"/>
    <x v="0"/>
    <x v="2"/>
    <x v="0"/>
    <x v="1"/>
    <x v="1"/>
    <n v="1005"/>
    <x v="2"/>
    <x v="0"/>
    <x v="0"/>
  </r>
  <r>
    <x v="2"/>
    <x v="57"/>
    <x v="0"/>
    <x v="2"/>
    <x v="0"/>
    <x v="2"/>
    <x v="2"/>
    <n v="940"/>
    <x v="2"/>
    <x v="0"/>
    <x v="0"/>
  </r>
  <r>
    <x v="2"/>
    <x v="57"/>
    <x v="0"/>
    <x v="2"/>
    <x v="0"/>
    <x v="3"/>
    <x v="3"/>
    <n v="999"/>
    <x v="2"/>
    <x v="0"/>
    <x v="0"/>
  </r>
  <r>
    <x v="2"/>
    <x v="57"/>
    <x v="0"/>
    <x v="2"/>
    <x v="0"/>
    <x v="4"/>
    <x v="4"/>
    <n v="883"/>
    <x v="2"/>
    <x v="0"/>
    <x v="0"/>
  </r>
  <r>
    <x v="2"/>
    <x v="57"/>
    <x v="0"/>
    <x v="2"/>
    <x v="0"/>
    <x v="5"/>
    <x v="5"/>
    <n v="1024"/>
    <x v="2"/>
    <x v="0"/>
    <x v="0"/>
  </r>
  <r>
    <x v="2"/>
    <x v="57"/>
    <x v="0"/>
    <x v="2"/>
    <x v="0"/>
    <x v="6"/>
    <x v="6"/>
    <n v="869"/>
    <x v="2"/>
    <x v="0"/>
    <x v="0"/>
  </r>
  <r>
    <x v="2"/>
    <x v="57"/>
    <x v="0"/>
    <x v="2"/>
    <x v="0"/>
    <x v="7"/>
    <x v="7"/>
    <n v="685"/>
    <x v="2"/>
    <x v="0"/>
    <x v="0"/>
  </r>
  <r>
    <x v="2"/>
    <x v="57"/>
    <x v="0"/>
    <x v="3"/>
    <x v="1"/>
    <x v="0"/>
    <x v="0"/>
    <n v="18"/>
    <x v="2"/>
    <x v="0"/>
    <x v="0"/>
  </r>
  <r>
    <x v="2"/>
    <x v="57"/>
    <x v="0"/>
    <x v="3"/>
    <x v="1"/>
    <x v="1"/>
    <x v="1"/>
    <n v="0"/>
    <x v="2"/>
    <x v="0"/>
    <x v="0"/>
  </r>
  <r>
    <x v="2"/>
    <x v="57"/>
    <x v="0"/>
    <x v="3"/>
    <x v="1"/>
    <x v="2"/>
    <x v="2"/>
    <n v="0"/>
    <x v="2"/>
    <x v="0"/>
    <x v="0"/>
  </r>
  <r>
    <x v="2"/>
    <x v="57"/>
    <x v="0"/>
    <x v="3"/>
    <x v="1"/>
    <x v="3"/>
    <x v="3"/>
    <n v="0"/>
    <x v="2"/>
    <x v="0"/>
    <x v="0"/>
  </r>
  <r>
    <x v="2"/>
    <x v="57"/>
    <x v="0"/>
    <x v="3"/>
    <x v="1"/>
    <x v="4"/>
    <x v="4"/>
    <n v="1"/>
    <x v="2"/>
    <x v="0"/>
    <x v="0"/>
  </r>
  <r>
    <x v="2"/>
    <x v="57"/>
    <x v="0"/>
    <x v="3"/>
    <x v="1"/>
    <x v="5"/>
    <x v="5"/>
    <n v="0"/>
    <x v="2"/>
    <x v="0"/>
    <x v="0"/>
  </r>
  <r>
    <x v="2"/>
    <x v="57"/>
    <x v="0"/>
    <x v="3"/>
    <x v="1"/>
    <x v="6"/>
    <x v="6"/>
    <n v="0"/>
    <x v="2"/>
    <x v="0"/>
    <x v="0"/>
  </r>
  <r>
    <x v="2"/>
    <x v="57"/>
    <x v="0"/>
    <x v="3"/>
    <x v="1"/>
    <x v="7"/>
    <x v="7"/>
    <n v="5"/>
    <x v="2"/>
    <x v="0"/>
    <x v="0"/>
  </r>
  <r>
    <x v="2"/>
    <x v="57"/>
    <x v="0"/>
    <x v="4"/>
    <x v="0"/>
    <x v="0"/>
    <x v="0"/>
    <n v="7"/>
    <x v="2"/>
    <x v="0"/>
    <x v="0"/>
  </r>
  <r>
    <x v="2"/>
    <x v="57"/>
    <x v="0"/>
    <x v="4"/>
    <x v="0"/>
    <x v="1"/>
    <x v="1"/>
    <n v="96"/>
    <x v="2"/>
    <x v="0"/>
    <x v="0"/>
  </r>
  <r>
    <x v="2"/>
    <x v="57"/>
    <x v="0"/>
    <x v="4"/>
    <x v="0"/>
    <x v="2"/>
    <x v="2"/>
    <n v="98"/>
    <x v="2"/>
    <x v="0"/>
    <x v="0"/>
  </r>
  <r>
    <x v="2"/>
    <x v="57"/>
    <x v="0"/>
    <x v="4"/>
    <x v="0"/>
    <x v="3"/>
    <x v="3"/>
    <n v="89"/>
    <x v="2"/>
    <x v="0"/>
    <x v="0"/>
  </r>
  <r>
    <x v="2"/>
    <x v="57"/>
    <x v="0"/>
    <x v="4"/>
    <x v="0"/>
    <x v="4"/>
    <x v="4"/>
    <n v="56"/>
    <x v="2"/>
    <x v="0"/>
    <x v="0"/>
  </r>
  <r>
    <x v="2"/>
    <x v="57"/>
    <x v="0"/>
    <x v="4"/>
    <x v="0"/>
    <x v="5"/>
    <x v="5"/>
    <n v="81"/>
    <x v="2"/>
    <x v="0"/>
    <x v="0"/>
  </r>
  <r>
    <x v="2"/>
    <x v="57"/>
    <x v="0"/>
    <x v="4"/>
    <x v="0"/>
    <x v="6"/>
    <x v="6"/>
    <n v="88"/>
    <x v="2"/>
    <x v="0"/>
    <x v="0"/>
  </r>
  <r>
    <x v="2"/>
    <x v="57"/>
    <x v="0"/>
    <x v="4"/>
    <x v="0"/>
    <x v="7"/>
    <x v="7"/>
    <n v="123"/>
    <x v="2"/>
    <x v="0"/>
    <x v="0"/>
  </r>
  <r>
    <x v="2"/>
    <x v="57"/>
    <x v="0"/>
    <x v="5"/>
    <x v="1"/>
    <x v="0"/>
    <x v="0"/>
    <n v="123"/>
    <x v="2"/>
    <x v="0"/>
    <x v="0"/>
  </r>
  <r>
    <x v="2"/>
    <x v="57"/>
    <x v="0"/>
    <x v="5"/>
    <x v="1"/>
    <x v="1"/>
    <x v="1"/>
    <n v="156"/>
    <x v="2"/>
    <x v="0"/>
    <x v="0"/>
  </r>
  <r>
    <x v="2"/>
    <x v="57"/>
    <x v="0"/>
    <x v="5"/>
    <x v="1"/>
    <x v="2"/>
    <x v="2"/>
    <n v="281"/>
    <x v="2"/>
    <x v="0"/>
    <x v="0"/>
  </r>
  <r>
    <x v="2"/>
    <x v="57"/>
    <x v="0"/>
    <x v="5"/>
    <x v="1"/>
    <x v="3"/>
    <x v="3"/>
    <n v="171"/>
    <x v="2"/>
    <x v="0"/>
    <x v="0"/>
  </r>
  <r>
    <x v="2"/>
    <x v="57"/>
    <x v="0"/>
    <x v="5"/>
    <x v="1"/>
    <x v="4"/>
    <x v="4"/>
    <n v="313"/>
    <x v="2"/>
    <x v="0"/>
    <x v="0"/>
  </r>
  <r>
    <x v="2"/>
    <x v="57"/>
    <x v="0"/>
    <x v="5"/>
    <x v="1"/>
    <x v="5"/>
    <x v="5"/>
    <n v="212"/>
    <x v="2"/>
    <x v="0"/>
    <x v="0"/>
  </r>
  <r>
    <x v="2"/>
    <x v="57"/>
    <x v="0"/>
    <x v="5"/>
    <x v="1"/>
    <x v="6"/>
    <x v="6"/>
    <n v="375"/>
    <x v="2"/>
    <x v="0"/>
    <x v="0"/>
  </r>
  <r>
    <x v="2"/>
    <x v="57"/>
    <x v="0"/>
    <x v="5"/>
    <x v="1"/>
    <x v="7"/>
    <x v="7"/>
    <n v="823"/>
    <x v="2"/>
    <x v="0"/>
    <x v="0"/>
  </r>
  <r>
    <x v="2"/>
    <x v="57"/>
    <x v="1"/>
    <x v="0"/>
    <x v="0"/>
    <x v="0"/>
    <x v="0"/>
    <n v="187"/>
    <x v="2"/>
    <x v="0"/>
    <x v="0"/>
  </r>
  <r>
    <x v="2"/>
    <x v="57"/>
    <x v="1"/>
    <x v="0"/>
    <x v="0"/>
    <x v="1"/>
    <x v="1"/>
    <n v="143"/>
    <x v="2"/>
    <x v="0"/>
    <x v="0"/>
  </r>
  <r>
    <x v="2"/>
    <x v="57"/>
    <x v="1"/>
    <x v="0"/>
    <x v="0"/>
    <x v="2"/>
    <x v="2"/>
    <n v="162"/>
    <x v="2"/>
    <x v="0"/>
    <x v="0"/>
  </r>
  <r>
    <x v="2"/>
    <x v="57"/>
    <x v="1"/>
    <x v="0"/>
    <x v="0"/>
    <x v="3"/>
    <x v="3"/>
    <n v="170"/>
    <x v="2"/>
    <x v="0"/>
    <x v="0"/>
  </r>
  <r>
    <x v="2"/>
    <x v="57"/>
    <x v="1"/>
    <x v="0"/>
    <x v="0"/>
    <x v="4"/>
    <x v="4"/>
    <n v="165"/>
    <x v="2"/>
    <x v="0"/>
    <x v="0"/>
  </r>
  <r>
    <x v="2"/>
    <x v="57"/>
    <x v="1"/>
    <x v="0"/>
    <x v="0"/>
    <x v="5"/>
    <x v="5"/>
    <n v="147"/>
    <x v="2"/>
    <x v="0"/>
    <x v="0"/>
  </r>
  <r>
    <x v="2"/>
    <x v="57"/>
    <x v="1"/>
    <x v="0"/>
    <x v="0"/>
    <x v="6"/>
    <x v="6"/>
    <n v="166"/>
    <x v="2"/>
    <x v="0"/>
    <x v="0"/>
  </r>
  <r>
    <x v="2"/>
    <x v="57"/>
    <x v="1"/>
    <x v="0"/>
    <x v="0"/>
    <x v="7"/>
    <x v="7"/>
    <n v="106"/>
    <x v="2"/>
    <x v="0"/>
    <x v="0"/>
  </r>
  <r>
    <x v="2"/>
    <x v="57"/>
    <x v="1"/>
    <x v="1"/>
    <x v="0"/>
    <x v="0"/>
    <x v="0"/>
    <n v="422"/>
    <x v="2"/>
    <x v="0"/>
    <x v="0"/>
  </r>
  <r>
    <x v="2"/>
    <x v="57"/>
    <x v="1"/>
    <x v="1"/>
    <x v="0"/>
    <x v="1"/>
    <x v="1"/>
    <n v="429"/>
    <x v="2"/>
    <x v="0"/>
    <x v="0"/>
  </r>
  <r>
    <x v="2"/>
    <x v="57"/>
    <x v="1"/>
    <x v="1"/>
    <x v="0"/>
    <x v="2"/>
    <x v="2"/>
    <n v="443"/>
    <x v="2"/>
    <x v="0"/>
    <x v="0"/>
  </r>
  <r>
    <x v="2"/>
    <x v="57"/>
    <x v="1"/>
    <x v="1"/>
    <x v="0"/>
    <x v="3"/>
    <x v="3"/>
    <n v="506"/>
    <x v="2"/>
    <x v="0"/>
    <x v="0"/>
  </r>
  <r>
    <x v="2"/>
    <x v="57"/>
    <x v="1"/>
    <x v="1"/>
    <x v="0"/>
    <x v="4"/>
    <x v="4"/>
    <n v="443"/>
    <x v="2"/>
    <x v="0"/>
    <x v="0"/>
  </r>
  <r>
    <x v="2"/>
    <x v="57"/>
    <x v="1"/>
    <x v="1"/>
    <x v="0"/>
    <x v="5"/>
    <x v="5"/>
    <n v="448"/>
    <x v="2"/>
    <x v="0"/>
    <x v="0"/>
  </r>
  <r>
    <x v="2"/>
    <x v="57"/>
    <x v="1"/>
    <x v="1"/>
    <x v="0"/>
    <x v="6"/>
    <x v="6"/>
    <n v="187"/>
    <x v="2"/>
    <x v="0"/>
    <x v="0"/>
  </r>
  <r>
    <x v="2"/>
    <x v="57"/>
    <x v="1"/>
    <x v="1"/>
    <x v="0"/>
    <x v="7"/>
    <x v="7"/>
    <n v="309"/>
    <x v="2"/>
    <x v="0"/>
    <x v="0"/>
  </r>
  <r>
    <x v="2"/>
    <x v="57"/>
    <x v="1"/>
    <x v="2"/>
    <x v="0"/>
    <x v="0"/>
    <x v="0"/>
    <n v="640"/>
    <x v="2"/>
    <x v="0"/>
    <x v="0"/>
  </r>
  <r>
    <x v="2"/>
    <x v="57"/>
    <x v="1"/>
    <x v="2"/>
    <x v="0"/>
    <x v="1"/>
    <x v="1"/>
    <n v="606"/>
    <x v="2"/>
    <x v="0"/>
    <x v="0"/>
  </r>
  <r>
    <x v="2"/>
    <x v="57"/>
    <x v="1"/>
    <x v="2"/>
    <x v="0"/>
    <x v="2"/>
    <x v="2"/>
    <n v="654"/>
    <x v="2"/>
    <x v="0"/>
    <x v="0"/>
  </r>
  <r>
    <x v="2"/>
    <x v="57"/>
    <x v="1"/>
    <x v="2"/>
    <x v="0"/>
    <x v="3"/>
    <x v="3"/>
    <n v="612"/>
    <x v="2"/>
    <x v="0"/>
    <x v="0"/>
  </r>
  <r>
    <x v="2"/>
    <x v="57"/>
    <x v="1"/>
    <x v="2"/>
    <x v="0"/>
    <x v="4"/>
    <x v="4"/>
    <n v="531"/>
    <x v="2"/>
    <x v="0"/>
    <x v="0"/>
  </r>
  <r>
    <x v="2"/>
    <x v="57"/>
    <x v="1"/>
    <x v="2"/>
    <x v="0"/>
    <x v="5"/>
    <x v="5"/>
    <n v="650"/>
    <x v="2"/>
    <x v="0"/>
    <x v="0"/>
  </r>
  <r>
    <x v="2"/>
    <x v="57"/>
    <x v="1"/>
    <x v="2"/>
    <x v="0"/>
    <x v="6"/>
    <x v="6"/>
    <n v="526"/>
    <x v="2"/>
    <x v="0"/>
    <x v="0"/>
  </r>
  <r>
    <x v="2"/>
    <x v="57"/>
    <x v="1"/>
    <x v="2"/>
    <x v="0"/>
    <x v="7"/>
    <x v="7"/>
    <n v="404"/>
    <x v="2"/>
    <x v="0"/>
    <x v="0"/>
  </r>
  <r>
    <x v="2"/>
    <x v="57"/>
    <x v="1"/>
    <x v="3"/>
    <x v="1"/>
    <x v="0"/>
    <x v="0"/>
    <n v="9"/>
    <x v="2"/>
    <x v="0"/>
    <x v="0"/>
  </r>
  <r>
    <x v="2"/>
    <x v="57"/>
    <x v="1"/>
    <x v="3"/>
    <x v="1"/>
    <x v="1"/>
    <x v="1"/>
    <n v="0"/>
    <x v="2"/>
    <x v="0"/>
    <x v="0"/>
  </r>
  <r>
    <x v="2"/>
    <x v="57"/>
    <x v="1"/>
    <x v="3"/>
    <x v="1"/>
    <x v="2"/>
    <x v="2"/>
    <n v="0"/>
    <x v="2"/>
    <x v="0"/>
    <x v="0"/>
  </r>
  <r>
    <x v="2"/>
    <x v="57"/>
    <x v="1"/>
    <x v="3"/>
    <x v="1"/>
    <x v="3"/>
    <x v="3"/>
    <n v="0"/>
    <x v="2"/>
    <x v="0"/>
    <x v="0"/>
  </r>
  <r>
    <x v="2"/>
    <x v="57"/>
    <x v="1"/>
    <x v="3"/>
    <x v="1"/>
    <x v="4"/>
    <x v="4"/>
    <n v="5"/>
    <x v="2"/>
    <x v="0"/>
    <x v="0"/>
  </r>
  <r>
    <x v="2"/>
    <x v="57"/>
    <x v="1"/>
    <x v="3"/>
    <x v="1"/>
    <x v="5"/>
    <x v="5"/>
    <n v="0"/>
    <x v="2"/>
    <x v="0"/>
    <x v="0"/>
  </r>
  <r>
    <x v="2"/>
    <x v="57"/>
    <x v="1"/>
    <x v="3"/>
    <x v="1"/>
    <x v="6"/>
    <x v="6"/>
    <n v="0"/>
    <x v="2"/>
    <x v="0"/>
    <x v="0"/>
  </r>
  <r>
    <x v="2"/>
    <x v="57"/>
    <x v="1"/>
    <x v="3"/>
    <x v="1"/>
    <x v="7"/>
    <x v="7"/>
    <n v="2"/>
    <x v="2"/>
    <x v="0"/>
    <x v="0"/>
  </r>
  <r>
    <x v="2"/>
    <x v="57"/>
    <x v="1"/>
    <x v="4"/>
    <x v="0"/>
    <x v="0"/>
    <x v="0"/>
    <n v="7"/>
    <x v="2"/>
    <x v="0"/>
    <x v="0"/>
  </r>
  <r>
    <x v="2"/>
    <x v="57"/>
    <x v="1"/>
    <x v="4"/>
    <x v="0"/>
    <x v="1"/>
    <x v="1"/>
    <n v="10"/>
    <x v="2"/>
    <x v="0"/>
    <x v="0"/>
  </r>
  <r>
    <x v="2"/>
    <x v="57"/>
    <x v="1"/>
    <x v="4"/>
    <x v="0"/>
    <x v="2"/>
    <x v="2"/>
    <n v="18"/>
    <x v="2"/>
    <x v="0"/>
    <x v="0"/>
  </r>
  <r>
    <x v="2"/>
    <x v="57"/>
    <x v="1"/>
    <x v="4"/>
    <x v="0"/>
    <x v="3"/>
    <x v="3"/>
    <n v="6"/>
    <x v="2"/>
    <x v="0"/>
    <x v="0"/>
  </r>
  <r>
    <x v="2"/>
    <x v="57"/>
    <x v="1"/>
    <x v="4"/>
    <x v="0"/>
    <x v="4"/>
    <x v="4"/>
    <n v="3"/>
    <x v="2"/>
    <x v="0"/>
    <x v="0"/>
  </r>
  <r>
    <x v="2"/>
    <x v="57"/>
    <x v="1"/>
    <x v="4"/>
    <x v="0"/>
    <x v="5"/>
    <x v="5"/>
    <n v="40"/>
    <x v="2"/>
    <x v="0"/>
    <x v="0"/>
  </r>
  <r>
    <x v="2"/>
    <x v="57"/>
    <x v="1"/>
    <x v="4"/>
    <x v="0"/>
    <x v="6"/>
    <x v="6"/>
    <n v="3"/>
    <x v="2"/>
    <x v="0"/>
    <x v="0"/>
  </r>
  <r>
    <x v="2"/>
    <x v="57"/>
    <x v="1"/>
    <x v="4"/>
    <x v="0"/>
    <x v="7"/>
    <x v="7"/>
    <n v="33"/>
    <x v="2"/>
    <x v="0"/>
    <x v="0"/>
  </r>
  <r>
    <x v="2"/>
    <x v="57"/>
    <x v="1"/>
    <x v="5"/>
    <x v="1"/>
    <x v="0"/>
    <x v="0"/>
    <n v="68"/>
    <x v="2"/>
    <x v="0"/>
    <x v="0"/>
  </r>
  <r>
    <x v="2"/>
    <x v="57"/>
    <x v="1"/>
    <x v="5"/>
    <x v="1"/>
    <x v="1"/>
    <x v="1"/>
    <n v="53"/>
    <x v="2"/>
    <x v="0"/>
    <x v="0"/>
  </r>
  <r>
    <x v="2"/>
    <x v="57"/>
    <x v="1"/>
    <x v="5"/>
    <x v="1"/>
    <x v="2"/>
    <x v="2"/>
    <n v="179"/>
    <x v="2"/>
    <x v="0"/>
    <x v="0"/>
  </r>
  <r>
    <x v="2"/>
    <x v="57"/>
    <x v="1"/>
    <x v="5"/>
    <x v="1"/>
    <x v="3"/>
    <x v="3"/>
    <n v="76"/>
    <x v="2"/>
    <x v="0"/>
    <x v="0"/>
  </r>
  <r>
    <x v="2"/>
    <x v="57"/>
    <x v="1"/>
    <x v="5"/>
    <x v="1"/>
    <x v="4"/>
    <x v="4"/>
    <n v="152"/>
    <x v="2"/>
    <x v="0"/>
    <x v="0"/>
  </r>
  <r>
    <x v="2"/>
    <x v="57"/>
    <x v="1"/>
    <x v="5"/>
    <x v="1"/>
    <x v="5"/>
    <x v="5"/>
    <n v="86"/>
    <x v="2"/>
    <x v="0"/>
    <x v="0"/>
  </r>
  <r>
    <x v="2"/>
    <x v="57"/>
    <x v="1"/>
    <x v="5"/>
    <x v="1"/>
    <x v="6"/>
    <x v="6"/>
    <n v="201"/>
    <x v="2"/>
    <x v="0"/>
    <x v="0"/>
  </r>
  <r>
    <x v="2"/>
    <x v="57"/>
    <x v="1"/>
    <x v="5"/>
    <x v="1"/>
    <x v="7"/>
    <x v="7"/>
    <n v="435"/>
    <x v="2"/>
    <x v="0"/>
    <x v="0"/>
  </r>
  <r>
    <x v="2"/>
    <x v="58"/>
    <x v="0"/>
    <x v="0"/>
    <x v="0"/>
    <x v="0"/>
    <x v="0"/>
    <n v="472"/>
    <x v="2"/>
    <x v="0"/>
    <x v="0"/>
  </r>
  <r>
    <x v="2"/>
    <x v="58"/>
    <x v="0"/>
    <x v="0"/>
    <x v="0"/>
    <x v="1"/>
    <x v="1"/>
    <n v="254"/>
    <x v="2"/>
    <x v="0"/>
    <x v="0"/>
  </r>
  <r>
    <x v="2"/>
    <x v="58"/>
    <x v="0"/>
    <x v="0"/>
    <x v="0"/>
    <x v="2"/>
    <x v="2"/>
    <n v="461"/>
    <x v="2"/>
    <x v="0"/>
    <x v="0"/>
  </r>
  <r>
    <x v="2"/>
    <x v="58"/>
    <x v="0"/>
    <x v="0"/>
    <x v="0"/>
    <x v="3"/>
    <x v="3"/>
    <n v="273"/>
    <x v="2"/>
    <x v="0"/>
    <x v="0"/>
  </r>
  <r>
    <x v="2"/>
    <x v="58"/>
    <x v="0"/>
    <x v="0"/>
    <x v="0"/>
    <x v="4"/>
    <x v="4"/>
    <n v="406"/>
    <x v="2"/>
    <x v="0"/>
    <x v="0"/>
  </r>
  <r>
    <x v="2"/>
    <x v="58"/>
    <x v="0"/>
    <x v="0"/>
    <x v="0"/>
    <x v="5"/>
    <x v="5"/>
    <n v="266"/>
    <x v="2"/>
    <x v="0"/>
    <x v="0"/>
  </r>
  <r>
    <x v="2"/>
    <x v="58"/>
    <x v="0"/>
    <x v="0"/>
    <x v="0"/>
    <x v="6"/>
    <x v="6"/>
    <n v="323"/>
    <x v="2"/>
    <x v="0"/>
    <x v="0"/>
  </r>
  <r>
    <x v="2"/>
    <x v="58"/>
    <x v="0"/>
    <x v="0"/>
    <x v="0"/>
    <x v="7"/>
    <x v="7"/>
    <n v="426"/>
    <x v="2"/>
    <x v="0"/>
    <x v="0"/>
  </r>
  <r>
    <x v="2"/>
    <x v="58"/>
    <x v="0"/>
    <x v="1"/>
    <x v="0"/>
    <x v="0"/>
    <x v="0"/>
    <n v="349"/>
    <x v="2"/>
    <x v="0"/>
    <x v="0"/>
  </r>
  <r>
    <x v="2"/>
    <x v="58"/>
    <x v="0"/>
    <x v="1"/>
    <x v="0"/>
    <x v="1"/>
    <x v="1"/>
    <n v="338"/>
    <x v="2"/>
    <x v="0"/>
    <x v="0"/>
  </r>
  <r>
    <x v="2"/>
    <x v="58"/>
    <x v="0"/>
    <x v="1"/>
    <x v="0"/>
    <x v="2"/>
    <x v="2"/>
    <n v="335"/>
    <x v="2"/>
    <x v="0"/>
    <x v="0"/>
  </r>
  <r>
    <x v="2"/>
    <x v="58"/>
    <x v="0"/>
    <x v="1"/>
    <x v="0"/>
    <x v="3"/>
    <x v="3"/>
    <n v="309"/>
    <x v="2"/>
    <x v="0"/>
    <x v="0"/>
  </r>
  <r>
    <x v="2"/>
    <x v="58"/>
    <x v="0"/>
    <x v="1"/>
    <x v="0"/>
    <x v="4"/>
    <x v="4"/>
    <n v="196"/>
    <x v="2"/>
    <x v="0"/>
    <x v="0"/>
  </r>
  <r>
    <x v="2"/>
    <x v="58"/>
    <x v="0"/>
    <x v="1"/>
    <x v="0"/>
    <x v="5"/>
    <x v="5"/>
    <n v="297"/>
    <x v="2"/>
    <x v="0"/>
    <x v="0"/>
  </r>
  <r>
    <x v="2"/>
    <x v="58"/>
    <x v="0"/>
    <x v="1"/>
    <x v="0"/>
    <x v="6"/>
    <x v="6"/>
    <n v="132"/>
    <x v="2"/>
    <x v="0"/>
    <x v="0"/>
  </r>
  <r>
    <x v="2"/>
    <x v="58"/>
    <x v="0"/>
    <x v="1"/>
    <x v="0"/>
    <x v="7"/>
    <x v="7"/>
    <n v="338"/>
    <x v="2"/>
    <x v="0"/>
    <x v="0"/>
  </r>
  <r>
    <x v="2"/>
    <x v="58"/>
    <x v="0"/>
    <x v="2"/>
    <x v="0"/>
    <x v="0"/>
    <x v="0"/>
    <n v="575"/>
    <x v="2"/>
    <x v="0"/>
    <x v="0"/>
  </r>
  <r>
    <x v="2"/>
    <x v="58"/>
    <x v="0"/>
    <x v="2"/>
    <x v="0"/>
    <x v="1"/>
    <x v="1"/>
    <n v="557"/>
    <x v="2"/>
    <x v="0"/>
    <x v="0"/>
  </r>
  <r>
    <x v="2"/>
    <x v="58"/>
    <x v="0"/>
    <x v="2"/>
    <x v="0"/>
    <x v="2"/>
    <x v="2"/>
    <n v="555"/>
    <x v="2"/>
    <x v="0"/>
    <x v="0"/>
  </r>
  <r>
    <x v="2"/>
    <x v="58"/>
    <x v="0"/>
    <x v="2"/>
    <x v="0"/>
    <x v="3"/>
    <x v="3"/>
    <n v="626"/>
    <x v="2"/>
    <x v="0"/>
    <x v="0"/>
  </r>
  <r>
    <x v="2"/>
    <x v="58"/>
    <x v="0"/>
    <x v="2"/>
    <x v="0"/>
    <x v="4"/>
    <x v="4"/>
    <n v="410"/>
    <x v="2"/>
    <x v="0"/>
    <x v="0"/>
  </r>
  <r>
    <x v="2"/>
    <x v="58"/>
    <x v="0"/>
    <x v="2"/>
    <x v="0"/>
    <x v="5"/>
    <x v="5"/>
    <n v="592"/>
    <x v="2"/>
    <x v="0"/>
    <x v="0"/>
  </r>
  <r>
    <x v="2"/>
    <x v="58"/>
    <x v="0"/>
    <x v="2"/>
    <x v="0"/>
    <x v="6"/>
    <x v="6"/>
    <n v="339"/>
    <x v="2"/>
    <x v="0"/>
    <x v="0"/>
  </r>
  <r>
    <x v="2"/>
    <x v="58"/>
    <x v="0"/>
    <x v="2"/>
    <x v="0"/>
    <x v="7"/>
    <x v="7"/>
    <n v="572"/>
    <x v="2"/>
    <x v="0"/>
    <x v="0"/>
  </r>
  <r>
    <x v="2"/>
    <x v="58"/>
    <x v="0"/>
    <x v="3"/>
    <x v="1"/>
    <x v="0"/>
    <x v="0"/>
    <n v="0"/>
    <x v="2"/>
    <x v="0"/>
    <x v="0"/>
  </r>
  <r>
    <x v="2"/>
    <x v="58"/>
    <x v="0"/>
    <x v="3"/>
    <x v="1"/>
    <x v="1"/>
    <x v="1"/>
    <n v="0"/>
    <x v="2"/>
    <x v="0"/>
    <x v="0"/>
  </r>
  <r>
    <x v="2"/>
    <x v="58"/>
    <x v="0"/>
    <x v="3"/>
    <x v="1"/>
    <x v="2"/>
    <x v="2"/>
    <n v="0"/>
    <x v="2"/>
    <x v="0"/>
    <x v="0"/>
  </r>
  <r>
    <x v="2"/>
    <x v="58"/>
    <x v="0"/>
    <x v="3"/>
    <x v="1"/>
    <x v="3"/>
    <x v="3"/>
    <n v="0"/>
    <x v="2"/>
    <x v="0"/>
    <x v="0"/>
  </r>
  <r>
    <x v="2"/>
    <x v="58"/>
    <x v="0"/>
    <x v="3"/>
    <x v="1"/>
    <x v="4"/>
    <x v="4"/>
    <n v="0"/>
    <x v="2"/>
    <x v="0"/>
    <x v="0"/>
  </r>
  <r>
    <x v="2"/>
    <x v="58"/>
    <x v="0"/>
    <x v="3"/>
    <x v="1"/>
    <x v="5"/>
    <x v="5"/>
    <n v="0"/>
    <x v="2"/>
    <x v="0"/>
    <x v="0"/>
  </r>
  <r>
    <x v="2"/>
    <x v="58"/>
    <x v="0"/>
    <x v="3"/>
    <x v="1"/>
    <x v="6"/>
    <x v="6"/>
    <n v="40"/>
    <x v="2"/>
    <x v="0"/>
    <x v="0"/>
  </r>
  <r>
    <x v="2"/>
    <x v="58"/>
    <x v="0"/>
    <x v="3"/>
    <x v="1"/>
    <x v="7"/>
    <x v="7"/>
    <n v="0"/>
    <x v="2"/>
    <x v="0"/>
    <x v="0"/>
  </r>
  <r>
    <x v="2"/>
    <x v="58"/>
    <x v="0"/>
    <x v="4"/>
    <x v="0"/>
    <x v="0"/>
    <x v="0"/>
    <n v="70"/>
    <x v="2"/>
    <x v="0"/>
    <x v="0"/>
  </r>
  <r>
    <x v="2"/>
    <x v="58"/>
    <x v="0"/>
    <x v="4"/>
    <x v="0"/>
    <x v="1"/>
    <x v="1"/>
    <n v="8"/>
    <x v="2"/>
    <x v="0"/>
    <x v="0"/>
  </r>
  <r>
    <x v="2"/>
    <x v="58"/>
    <x v="0"/>
    <x v="4"/>
    <x v="0"/>
    <x v="2"/>
    <x v="2"/>
    <n v="107"/>
    <x v="2"/>
    <x v="0"/>
    <x v="0"/>
  </r>
  <r>
    <x v="2"/>
    <x v="58"/>
    <x v="0"/>
    <x v="4"/>
    <x v="0"/>
    <x v="3"/>
    <x v="3"/>
    <n v="54"/>
    <x v="2"/>
    <x v="0"/>
    <x v="0"/>
  </r>
  <r>
    <x v="2"/>
    <x v="58"/>
    <x v="0"/>
    <x v="4"/>
    <x v="0"/>
    <x v="4"/>
    <x v="4"/>
    <n v="73"/>
    <x v="2"/>
    <x v="0"/>
    <x v="0"/>
  </r>
  <r>
    <x v="2"/>
    <x v="58"/>
    <x v="0"/>
    <x v="4"/>
    <x v="0"/>
    <x v="5"/>
    <x v="5"/>
    <n v="34"/>
    <x v="2"/>
    <x v="0"/>
    <x v="0"/>
  </r>
  <r>
    <x v="2"/>
    <x v="58"/>
    <x v="0"/>
    <x v="4"/>
    <x v="0"/>
    <x v="6"/>
    <x v="6"/>
    <m/>
    <x v="2"/>
    <x v="0"/>
    <x v="0"/>
  </r>
  <r>
    <x v="2"/>
    <x v="58"/>
    <x v="0"/>
    <x v="4"/>
    <x v="0"/>
    <x v="7"/>
    <x v="7"/>
    <n v="106"/>
    <x v="2"/>
    <x v="0"/>
    <x v="0"/>
  </r>
  <r>
    <x v="2"/>
    <x v="58"/>
    <x v="0"/>
    <x v="5"/>
    <x v="1"/>
    <x v="0"/>
    <x v="0"/>
    <n v="75"/>
    <x v="2"/>
    <x v="0"/>
    <x v="0"/>
  </r>
  <r>
    <x v="2"/>
    <x v="58"/>
    <x v="0"/>
    <x v="5"/>
    <x v="1"/>
    <x v="1"/>
    <x v="1"/>
    <n v="182"/>
    <x v="2"/>
    <x v="0"/>
    <x v="0"/>
  </r>
  <r>
    <x v="2"/>
    <x v="58"/>
    <x v="0"/>
    <x v="5"/>
    <x v="1"/>
    <x v="2"/>
    <x v="2"/>
    <n v="137"/>
    <x v="2"/>
    <x v="0"/>
    <x v="0"/>
  </r>
  <r>
    <x v="2"/>
    <x v="58"/>
    <x v="0"/>
    <x v="5"/>
    <x v="1"/>
    <x v="3"/>
    <x v="3"/>
    <n v="89"/>
    <x v="2"/>
    <x v="0"/>
    <x v="0"/>
  </r>
  <r>
    <x v="2"/>
    <x v="58"/>
    <x v="0"/>
    <x v="5"/>
    <x v="1"/>
    <x v="4"/>
    <x v="4"/>
    <n v="79"/>
    <x v="2"/>
    <x v="0"/>
    <x v="0"/>
  </r>
  <r>
    <x v="2"/>
    <x v="58"/>
    <x v="0"/>
    <x v="5"/>
    <x v="1"/>
    <x v="5"/>
    <x v="5"/>
    <n v="134"/>
    <x v="2"/>
    <x v="0"/>
    <x v="0"/>
  </r>
  <r>
    <x v="2"/>
    <x v="58"/>
    <x v="0"/>
    <x v="5"/>
    <x v="1"/>
    <x v="6"/>
    <x v="6"/>
    <n v="111"/>
    <x v="2"/>
    <x v="0"/>
    <x v="0"/>
  </r>
  <r>
    <x v="2"/>
    <x v="58"/>
    <x v="0"/>
    <x v="5"/>
    <x v="1"/>
    <x v="7"/>
    <x v="7"/>
    <n v="78"/>
    <x v="2"/>
    <x v="0"/>
    <x v="0"/>
  </r>
  <r>
    <x v="2"/>
    <x v="58"/>
    <x v="1"/>
    <x v="0"/>
    <x v="0"/>
    <x v="0"/>
    <x v="0"/>
    <n v="139"/>
    <x v="2"/>
    <x v="0"/>
    <x v="0"/>
  </r>
  <r>
    <x v="2"/>
    <x v="58"/>
    <x v="1"/>
    <x v="0"/>
    <x v="0"/>
    <x v="1"/>
    <x v="1"/>
    <n v="108"/>
    <x v="2"/>
    <x v="0"/>
    <x v="0"/>
  </r>
  <r>
    <x v="2"/>
    <x v="58"/>
    <x v="1"/>
    <x v="0"/>
    <x v="0"/>
    <x v="2"/>
    <x v="2"/>
    <n v="67"/>
    <x v="2"/>
    <x v="0"/>
    <x v="0"/>
  </r>
  <r>
    <x v="2"/>
    <x v="58"/>
    <x v="1"/>
    <x v="0"/>
    <x v="0"/>
    <x v="3"/>
    <x v="3"/>
    <n v="89"/>
    <x v="2"/>
    <x v="0"/>
    <x v="0"/>
  </r>
  <r>
    <x v="2"/>
    <x v="58"/>
    <x v="1"/>
    <x v="0"/>
    <x v="0"/>
    <x v="4"/>
    <x v="4"/>
    <n v="105"/>
    <x v="2"/>
    <x v="0"/>
    <x v="0"/>
  </r>
  <r>
    <x v="2"/>
    <x v="58"/>
    <x v="1"/>
    <x v="0"/>
    <x v="0"/>
    <x v="5"/>
    <x v="5"/>
    <n v="92"/>
    <x v="2"/>
    <x v="0"/>
    <x v="0"/>
  </r>
  <r>
    <x v="2"/>
    <x v="58"/>
    <x v="1"/>
    <x v="0"/>
    <x v="0"/>
    <x v="6"/>
    <x v="6"/>
    <n v="85"/>
    <x v="2"/>
    <x v="0"/>
    <x v="0"/>
  </r>
  <r>
    <x v="2"/>
    <x v="58"/>
    <x v="1"/>
    <x v="0"/>
    <x v="0"/>
    <x v="7"/>
    <x v="7"/>
    <n v="114"/>
    <x v="2"/>
    <x v="0"/>
    <x v="0"/>
  </r>
  <r>
    <x v="2"/>
    <x v="58"/>
    <x v="1"/>
    <x v="1"/>
    <x v="0"/>
    <x v="0"/>
    <x v="0"/>
    <n v="231"/>
    <x v="2"/>
    <x v="0"/>
    <x v="0"/>
  </r>
  <r>
    <x v="2"/>
    <x v="58"/>
    <x v="1"/>
    <x v="1"/>
    <x v="0"/>
    <x v="1"/>
    <x v="1"/>
    <n v="244"/>
    <x v="2"/>
    <x v="0"/>
    <x v="0"/>
  </r>
  <r>
    <x v="2"/>
    <x v="58"/>
    <x v="1"/>
    <x v="1"/>
    <x v="0"/>
    <x v="2"/>
    <x v="2"/>
    <n v="156"/>
    <x v="2"/>
    <x v="0"/>
    <x v="0"/>
  </r>
  <r>
    <x v="2"/>
    <x v="58"/>
    <x v="1"/>
    <x v="1"/>
    <x v="0"/>
    <x v="3"/>
    <x v="3"/>
    <n v="208"/>
    <x v="2"/>
    <x v="0"/>
    <x v="0"/>
  </r>
  <r>
    <x v="2"/>
    <x v="58"/>
    <x v="1"/>
    <x v="1"/>
    <x v="0"/>
    <x v="4"/>
    <x v="4"/>
    <n v="114"/>
    <x v="2"/>
    <x v="0"/>
    <x v="0"/>
  </r>
  <r>
    <x v="2"/>
    <x v="58"/>
    <x v="1"/>
    <x v="1"/>
    <x v="0"/>
    <x v="5"/>
    <x v="5"/>
    <n v="201"/>
    <x v="2"/>
    <x v="0"/>
    <x v="0"/>
  </r>
  <r>
    <x v="2"/>
    <x v="58"/>
    <x v="1"/>
    <x v="1"/>
    <x v="0"/>
    <x v="6"/>
    <x v="6"/>
    <n v="78"/>
    <x v="2"/>
    <x v="0"/>
    <x v="0"/>
  </r>
  <r>
    <x v="2"/>
    <x v="58"/>
    <x v="1"/>
    <x v="1"/>
    <x v="0"/>
    <x v="7"/>
    <x v="7"/>
    <n v="240"/>
    <x v="2"/>
    <x v="0"/>
    <x v="0"/>
  </r>
  <r>
    <x v="2"/>
    <x v="58"/>
    <x v="1"/>
    <x v="2"/>
    <x v="0"/>
    <x v="0"/>
    <x v="0"/>
    <n v="339"/>
    <x v="2"/>
    <x v="0"/>
    <x v="0"/>
  </r>
  <r>
    <x v="2"/>
    <x v="58"/>
    <x v="1"/>
    <x v="2"/>
    <x v="0"/>
    <x v="1"/>
    <x v="1"/>
    <n v="381"/>
    <x v="2"/>
    <x v="0"/>
    <x v="0"/>
  </r>
  <r>
    <x v="2"/>
    <x v="58"/>
    <x v="1"/>
    <x v="2"/>
    <x v="0"/>
    <x v="2"/>
    <x v="2"/>
    <n v="240"/>
    <x v="2"/>
    <x v="0"/>
    <x v="0"/>
  </r>
  <r>
    <x v="2"/>
    <x v="58"/>
    <x v="1"/>
    <x v="2"/>
    <x v="0"/>
    <x v="3"/>
    <x v="3"/>
    <n v="408"/>
    <x v="2"/>
    <x v="0"/>
    <x v="0"/>
  </r>
  <r>
    <x v="2"/>
    <x v="58"/>
    <x v="1"/>
    <x v="2"/>
    <x v="0"/>
    <x v="4"/>
    <x v="4"/>
    <n v="230"/>
    <x v="2"/>
    <x v="0"/>
    <x v="0"/>
  </r>
  <r>
    <x v="2"/>
    <x v="58"/>
    <x v="1"/>
    <x v="2"/>
    <x v="0"/>
    <x v="5"/>
    <x v="5"/>
    <n v="405"/>
    <x v="2"/>
    <x v="0"/>
    <x v="0"/>
  </r>
  <r>
    <x v="2"/>
    <x v="58"/>
    <x v="1"/>
    <x v="2"/>
    <x v="0"/>
    <x v="6"/>
    <x v="6"/>
    <n v="157"/>
    <x v="2"/>
    <x v="0"/>
    <x v="0"/>
  </r>
  <r>
    <x v="2"/>
    <x v="58"/>
    <x v="1"/>
    <x v="2"/>
    <x v="0"/>
    <x v="7"/>
    <x v="7"/>
    <n v="391"/>
    <x v="2"/>
    <x v="0"/>
    <x v="0"/>
  </r>
  <r>
    <x v="2"/>
    <x v="58"/>
    <x v="1"/>
    <x v="3"/>
    <x v="1"/>
    <x v="0"/>
    <x v="0"/>
    <n v="0"/>
    <x v="2"/>
    <x v="0"/>
    <x v="0"/>
  </r>
  <r>
    <x v="2"/>
    <x v="58"/>
    <x v="1"/>
    <x v="3"/>
    <x v="1"/>
    <x v="1"/>
    <x v="1"/>
    <n v="0"/>
    <x v="2"/>
    <x v="0"/>
    <x v="0"/>
  </r>
  <r>
    <x v="2"/>
    <x v="58"/>
    <x v="1"/>
    <x v="3"/>
    <x v="1"/>
    <x v="2"/>
    <x v="2"/>
    <n v="0"/>
    <x v="2"/>
    <x v="0"/>
    <x v="0"/>
  </r>
  <r>
    <x v="2"/>
    <x v="58"/>
    <x v="1"/>
    <x v="3"/>
    <x v="1"/>
    <x v="3"/>
    <x v="3"/>
    <n v="0"/>
    <x v="2"/>
    <x v="0"/>
    <x v="0"/>
  </r>
  <r>
    <x v="2"/>
    <x v="58"/>
    <x v="1"/>
    <x v="3"/>
    <x v="1"/>
    <x v="4"/>
    <x v="4"/>
    <n v="0"/>
    <x v="2"/>
    <x v="0"/>
    <x v="0"/>
  </r>
  <r>
    <x v="2"/>
    <x v="58"/>
    <x v="1"/>
    <x v="3"/>
    <x v="1"/>
    <x v="5"/>
    <x v="5"/>
    <n v="0"/>
    <x v="2"/>
    <x v="0"/>
    <x v="0"/>
  </r>
  <r>
    <x v="2"/>
    <x v="58"/>
    <x v="1"/>
    <x v="3"/>
    <x v="1"/>
    <x v="6"/>
    <x v="6"/>
    <n v="19"/>
    <x v="2"/>
    <x v="0"/>
    <x v="0"/>
  </r>
  <r>
    <x v="2"/>
    <x v="58"/>
    <x v="1"/>
    <x v="3"/>
    <x v="1"/>
    <x v="7"/>
    <x v="7"/>
    <n v="0"/>
    <x v="2"/>
    <x v="0"/>
    <x v="0"/>
  </r>
  <r>
    <x v="2"/>
    <x v="58"/>
    <x v="1"/>
    <x v="4"/>
    <x v="0"/>
    <x v="0"/>
    <x v="0"/>
    <n v="25"/>
    <x v="2"/>
    <x v="0"/>
    <x v="0"/>
  </r>
  <r>
    <x v="2"/>
    <x v="58"/>
    <x v="1"/>
    <x v="4"/>
    <x v="0"/>
    <x v="1"/>
    <x v="1"/>
    <n v="4"/>
    <x v="2"/>
    <x v="0"/>
    <x v="0"/>
  </r>
  <r>
    <x v="2"/>
    <x v="58"/>
    <x v="1"/>
    <x v="4"/>
    <x v="0"/>
    <x v="2"/>
    <x v="2"/>
    <n v="19"/>
    <x v="2"/>
    <x v="0"/>
    <x v="0"/>
  </r>
  <r>
    <x v="2"/>
    <x v="58"/>
    <x v="1"/>
    <x v="4"/>
    <x v="0"/>
    <x v="3"/>
    <x v="3"/>
    <n v="27"/>
    <x v="2"/>
    <x v="0"/>
    <x v="0"/>
  </r>
  <r>
    <x v="2"/>
    <x v="58"/>
    <x v="1"/>
    <x v="4"/>
    <x v="0"/>
    <x v="4"/>
    <x v="4"/>
    <n v="17"/>
    <x v="2"/>
    <x v="0"/>
    <x v="0"/>
  </r>
  <r>
    <x v="2"/>
    <x v="58"/>
    <x v="1"/>
    <x v="4"/>
    <x v="0"/>
    <x v="5"/>
    <x v="5"/>
    <n v="16"/>
    <x v="2"/>
    <x v="0"/>
    <x v="0"/>
  </r>
  <r>
    <x v="2"/>
    <x v="58"/>
    <x v="1"/>
    <x v="4"/>
    <x v="0"/>
    <x v="6"/>
    <x v="6"/>
    <m/>
    <x v="2"/>
    <x v="0"/>
    <x v="0"/>
  </r>
  <r>
    <x v="2"/>
    <x v="58"/>
    <x v="1"/>
    <x v="4"/>
    <x v="0"/>
    <x v="7"/>
    <x v="7"/>
    <n v="42"/>
    <x v="2"/>
    <x v="0"/>
    <x v="0"/>
  </r>
  <r>
    <x v="2"/>
    <x v="58"/>
    <x v="1"/>
    <x v="5"/>
    <x v="1"/>
    <x v="0"/>
    <x v="0"/>
    <n v="31"/>
    <x v="2"/>
    <x v="0"/>
    <x v="0"/>
  </r>
  <r>
    <x v="2"/>
    <x v="58"/>
    <x v="1"/>
    <x v="5"/>
    <x v="1"/>
    <x v="1"/>
    <x v="1"/>
    <n v="94"/>
    <x v="2"/>
    <x v="0"/>
    <x v="0"/>
  </r>
  <r>
    <x v="2"/>
    <x v="58"/>
    <x v="1"/>
    <x v="5"/>
    <x v="1"/>
    <x v="2"/>
    <x v="2"/>
    <n v="34"/>
    <x v="2"/>
    <x v="0"/>
    <x v="0"/>
  </r>
  <r>
    <x v="2"/>
    <x v="58"/>
    <x v="1"/>
    <x v="5"/>
    <x v="1"/>
    <x v="3"/>
    <x v="3"/>
    <n v="34"/>
    <x v="2"/>
    <x v="0"/>
    <x v="0"/>
  </r>
  <r>
    <x v="2"/>
    <x v="58"/>
    <x v="1"/>
    <x v="5"/>
    <x v="1"/>
    <x v="4"/>
    <x v="4"/>
    <n v="23"/>
    <x v="2"/>
    <x v="0"/>
    <x v="0"/>
  </r>
  <r>
    <x v="2"/>
    <x v="58"/>
    <x v="1"/>
    <x v="5"/>
    <x v="1"/>
    <x v="5"/>
    <x v="5"/>
    <n v="57"/>
    <x v="2"/>
    <x v="0"/>
    <x v="0"/>
  </r>
  <r>
    <x v="2"/>
    <x v="58"/>
    <x v="1"/>
    <x v="5"/>
    <x v="1"/>
    <x v="6"/>
    <x v="6"/>
    <n v="39"/>
    <x v="2"/>
    <x v="0"/>
    <x v="0"/>
  </r>
  <r>
    <x v="2"/>
    <x v="58"/>
    <x v="1"/>
    <x v="5"/>
    <x v="1"/>
    <x v="7"/>
    <x v="7"/>
    <n v="31"/>
    <x v="2"/>
    <x v="0"/>
    <x v="0"/>
  </r>
  <r>
    <x v="2"/>
    <x v="59"/>
    <x v="0"/>
    <x v="0"/>
    <x v="0"/>
    <x v="0"/>
    <x v="0"/>
    <n v="71"/>
    <x v="7"/>
    <x v="0"/>
    <x v="0"/>
  </r>
  <r>
    <x v="2"/>
    <x v="59"/>
    <x v="0"/>
    <x v="0"/>
    <x v="0"/>
    <x v="1"/>
    <x v="1"/>
    <n v="86"/>
    <x v="7"/>
    <x v="0"/>
    <x v="0"/>
  </r>
  <r>
    <x v="2"/>
    <x v="59"/>
    <x v="0"/>
    <x v="0"/>
    <x v="0"/>
    <x v="2"/>
    <x v="2"/>
    <n v="71"/>
    <x v="7"/>
    <x v="0"/>
    <x v="0"/>
  </r>
  <r>
    <x v="2"/>
    <x v="59"/>
    <x v="0"/>
    <x v="0"/>
    <x v="0"/>
    <x v="3"/>
    <x v="3"/>
    <n v="57"/>
    <x v="7"/>
    <x v="0"/>
    <x v="0"/>
  </r>
  <r>
    <x v="2"/>
    <x v="59"/>
    <x v="0"/>
    <x v="0"/>
    <x v="0"/>
    <x v="4"/>
    <x v="4"/>
    <n v="93"/>
    <x v="7"/>
    <x v="0"/>
    <x v="0"/>
  </r>
  <r>
    <x v="2"/>
    <x v="59"/>
    <x v="0"/>
    <x v="0"/>
    <x v="0"/>
    <x v="5"/>
    <x v="5"/>
    <n v="74"/>
    <x v="7"/>
    <x v="0"/>
    <x v="0"/>
  </r>
  <r>
    <x v="2"/>
    <x v="59"/>
    <x v="0"/>
    <x v="0"/>
    <x v="0"/>
    <x v="6"/>
    <x v="6"/>
    <n v="68"/>
    <x v="7"/>
    <x v="0"/>
    <x v="0"/>
  </r>
  <r>
    <x v="2"/>
    <x v="59"/>
    <x v="0"/>
    <x v="0"/>
    <x v="0"/>
    <x v="7"/>
    <x v="7"/>
    <n v="75"/>
    <x v="7"/>
    <x v="0"/>
    <x v="0"/>
  </r>
  <r>
    <x v="2"/>
    <x v="59"/>
    <x v="0"/>
    <x v="1"/>
    <x v="0"/>
    <x v="0"/>
    <x v="0"/>
    <n v="277"/>
    <x v="7"/>
    <x v="0"/>
    <x v="0"/>
  </r>
  <r>
    <x v="2"/>
    <x v="59"/>
    <x v="0"/>
    <x v="1"/>
    <x v="0"/>
    <x v="1"/>
    <x v="1"/>
    <n v="272"/>
    <x v="7"/>
    <x v="0"/>
    <x v="0"/>
  </r>
  <r>
    <x v="2"/>
    <x v="59"/>
    <x v="0"/>
    <x v="1"/>
    <x v="0"/>
    <x v="2"/>
    <x v="2"/>
    <n v="261"/>
    <x v="7"/>
    <x v="0"/>
    <x v="0"/>
  </r>
  <r>
    <x v="2"/>
    <x v="59"/>
    <x v="0"/>
    <x v="1"/>
    <x v="0"/>
    <x v="3"/>
    <x v="3"/>
    <n v="266"/>
    <x v="7"/>
    <x v="0"/>
    <x v="0"/>
  </r>
  <r>
    <x v="2"/>
    <x v="59"/>
    <x v="0"/>
    <x v="1"/>
    <x v="0"/>
    <x v="4"/>
    <x v="4"/>
    <n v="285"/>
    <x v="7"/>
    <x v="0"/>
    <x v="0"/>
  </r>
  <r>
    <x v="2"/>
    <x v="59"/>
    <x v="0"/>
    <x v="1"/>
    <x v="0"/>
    <x v="5"/>
    <x v="5"/>
    <n v="273"/>
    <x v="7"/>
    <x v="0"/>
    <x v="0"/>
  </r>
  <r>
    <x v="2"/>
    <x v="59"/>
    <x v="0"/>
    <x v="1"/>
    <x v="0"/>
    <x v="6"/>
    <x v="6"/>
    <n v="282"/>
    <x v="7"/>
    <x v="0"/>
    <x v="0"/>
  </r>
  <r>
    <x v="2"/>
    <x v="59"/>
    <x v="0"/>
    <x v="1"/>
    <x v="0"/>
    <x v="7"/>
    <x v="7"/>
    <n v="278"/>
    <x v="7"/>
    <x v="0"/>
    <x v="0"/>
  </r>
  <r>
    <x v="2"/>
    <x v="59"/>
    <x v="0"/>
    <x v="2"/>
    <x v="0"/>
    <x v="0"/>
    <x v="0"/>
    <n v="578"/>
    <x v="7"/>
    <x v="0"/>
    <x v="0"/>
  </r>
  <r>
    <x v="2"/>
    <x v="59"/>
    <x v="0"/>
    <x v="2"/>
    <x v="0"/>
    <x v="1"/>
    <x v="1"/>
    <n v="509"/>
    <x v="7"/>
    <x v="0"/>
    <x v="0"/>
  </r>
  <r>
    <x v="2"/>
    <x v="59"/>
    <x v="0"/>
    <x v="2"/>
    <x v="0"/>
    <x v="2"/>
    <x v="2"/>
    <n v="567"/>
    <x v="7"/>
    <x v="0"/>
    <x v="0"/>
  </r>
  <r>
    <x v="2"/>
    <x v="59"/>
    <x v="0"/>
    <x v="2"/>
    <x v="0"/>
    <x v="3"/>
    <x v="3"/>
    <n v="677"/>
    <x v="7"/>
    <x v="0"/>
    <x v="0"/>
  </r>
  <r>
    <x v="2"/>
    <x v="59"/>
    <x v="0"/>
    <x v="2"/>
    <x v="0"/>
    <x v="4"/>
    <x v="4"/>
    <n v="593"/>
    <x v="7"/>
    <x v="0"/>
    <x v="0"/>
  </r>
  <r>
    <x v="2"/>
    <x v="59"/>
    <x v="0"/>
    <x v="2"/>
    <x v="0"/>
    <x v="5"/>
    <x v="5"/>
    <n v="574"/>
    <x v="7"/>
    <x v="0"/>
    <x v="0"/>
  </r>
  <r>
    <x v="2"/>
    <x v="59"/>
    <x v="0"/>
    <x v="2"/>
    <x v="0"/>
    <x v="6"/>
    <x v="6"/>
    <n v="568"/>
    <x v="7"/>
    <x v="0"/>
    <x v="0"/>
  </r>
  <r>
    <x v="2"/>
    <x v="59"/>
    <x v="0"/>
    <x v="2"/>
    <x v="0"/>
    <x v="7"/>
    <x v="7"/>
    <n v="598"/>
    <x v="7"/>
    <x v="0"/>
    <x v="0"/>
  </r>
  <r>
    <x v="2"/>
    <x v="59"/>
    <x v="0"/>
    <x v="3"/>
    <x v="1"/>
    <x v="0"/>
    <x v="0"/>
    <n v="256"/>
    <x v="7"/>
    <x v="0"/>
    <x v="0"/>
  </r>
  <r>
    <x v="2"/>
    <x v="59"/>
    <x v="0"/>
    <x v="3"/>
    <x v="1"/>
    <x v="1"/>
    <x v="1"/>
    <m/>
    <x v="7"/>
    <x v="0"/>
    <x v="0"/>
  </r>
  <r>
    <x v="2"/>
    <x v="59"/>
    <x v="0"/>
    <x v="3"/>
    <x v="1"/>
    <x v="2"/>
    <x v="2"/>
    <m/>
    <x v="7"/>
    <x v="0"/>
    <x v="0"/>
  </r>
  <r>
    <x v="2"/>
    <x v="59"/>
    <x v="0"/>
    <x v="3"/>
    <x v="1"/>
    <x v="3"/>
    <x v="3"/>
    <m/>
    <x v="7"/>
    <x v="0"/>
    <x v="0"/>
  </r>
  <r>
    <x v="2"/>
    <x v="59"/>
    <x v="0"/>
    <x v="3"/>
    <x v="1"/>
    <x v="4"/>
    <x v="4"/>
    <n v="0"/>
    <x v="7"/>
    <x v="0"/>
    <x v="0"/>
  </r>
  <r>
    <x v="2"/>
    <x v="59"/>
    <x v="0"/>
    <x v="3"/>
    <x v="1"/>
    <x v="5"/>
    <x v="5"/>
    <m/>
    <x v="7"/>
    <x v="0"/>
    <x v="0"/>
  </r>
  <r>
    <x v="2"/>
    <x v="59"/>
    <x v="0"/>
    <x v="3"/>
    <x v="1"/>
    <x v="6"/>
    <x v="6"/>
    <m/>
    <x v="7"/>
    <x v="0"/>
    <x v="0"/>
  </r>
  <r>
    <x v="2"/>
    <x v="59"/>
    <x v="0"/>
    <x v="3"/>
    <x v="1"/>
    <x v="7"/>
    <x v="7"/>
    <n v="268"/>
    <x v="7"/>
    <x v="0"/>
    <x v="0"/>
  </r>
  <r>
    <x v="2"/>
    <x v="59"/>
    <x v="0"/>
    <x v="4"/>
    <x v="0"/>
    <x v="0"/>
    <x v="0"/>
    <n v="269"/>
    <x v="7"/>
    <x v="0"/>
    <x v="0"/>
  </r>
  <r>
    <x v="2"/>
    <x v="59"/>
    <x v="0"/>
    <x v="4"/>
    <x v="0"/>
    <x v="1"/>
    <x v="1"/>
    <n v="318"/>
    <x v="7"/>
    <x v="0"/>
    <x v="0"/>
  </r>
  <r>
    <x v="2"/>
    <x v="59"/>
    <x v="0"/>
    <x v="4"/>
    <x v="0"/>
    <x v="2"/>
    <x v="2"/>
    <n v="242"/>
    <x v="7"/>
    <x v="0"/>
    <x v="0"/>
  </r>
  <r>
    <x v="2"/>
    <x v="59"/>
    <x v="0"/>
    <x v="4"/>
    <x v="0"/>
    <x v="3"/>
    <x v="3"/>
    <n v="382"/>
    <x v="7"/>
    <x v="0"/>
    <x v="0"/>
  </r>
  <r>
    <x v="2"/>
    <x v="59"/>
    <x v="0"/>
    <x v="4"/>
    <x v="0"/>
    <x v="4"/>
    <x v="4"/>
    <n v="272"/>
    <x v="7"/>
    <x v="0"/>
    <x v="0"/>
  </r>
  <r>
    <x v="2"/>
    <x v="59"/>
    <x v="0"/>
    <x v="4"/>
    <x v="0"/>
    <x v="5"/>
    <x v="5"/>
    <n v="324"/>
    <x v="7"/>
    <x v="0"/>
    <x v="0"/>
  </r>
  <r>
    <x v="2"/>
    <x v="59"/>
    <x v="0"/>
    <x v="4"/>
    <x v="0"/>
    <x v="6"/>
    <x v="6"/>
    <n v="285"/>
    <x v="7"/>
    <x v="0"/>
    <x v="0"/>
  </r>
  <r>
    <x v="2"/>
    <x v="59"/>
    <x v="0"/>
    <x v="4"/>
    <x v="0"/>
    <x v="7"/>
    <x v="7"/>
    <n v="284"/>
    <x v="7"/>
    <x v="0"/>
    <x v="0"/>
  </r>
  <r>
    <x v="2"/>
    <x v="59"/>
    <x v="0"/>
    <x v="5"/>
    <x v="1"/>
    <x v="0"/>
    <x v="0"/>
    <n v="0"/>
    <x v="7"/>
    <x v="0"/>
    <x v="0"/>
  </r>
  <r>
    <x v="2"/>
    <x v="59"/>
    <x v="0"/>
    <x v="5"/>
    <x v="1"/>
    <x v="1"/>
    <x v="1"/>
    <m/>
    <x v="7"/>
    <x v="0"/>
    <x v="0"/>
  </r>
  <r>
    <x v="2"/>
    <x v="59"/>
    <x v="0"/>
    <x v="5"/>
    <x v="1"/>
    <x v="2"/>
    <x v="2"/>
    <m/>
    <x v="7"/>
    <x v="0"/>
    <x v="0"/>
  </r>
  <r>
    <x v="2"/>
    <x v="59"/>
    <x v="0"/>
    <x v="5"/>
    <x v="1"/>
    <x v="3"/>
    <x v="3"/>
    <m/>
    <x v="7"/>
    <x v="0"/>
    <x v="0"/>
  </r>
  <r>
    <x v="2"/>
    <x v="59"/>
    <x v="0"/>
    <x v="5"/>
    <x v="1"/>
    <x v="4"/>
    <x v="4"/>
    <n v="255"/>
    <x v="7"/>
    <x v="0"/>
    <x v="0"/>
  </r>
  <r>
    <x v="2"/>
    <x v="59"/>
    <x v="0"/>
    <x v="5"/>
    <x v="1"/>
    <x v="5"/>
    <x v="5"/>
    <m/>
    <x v="7"/>
    <x v="0"/>
    <x v="0"/>
  </r>
  <r>
    <x v="2"/>
    <x v="59"/>
    <x v="0"/>
    <x v="5"/>
    <x v="1"/>
    <x v="6"/>
    <x v="6"/>
    <n v="273"/>
    <x v="7"/>
    <x v="0"/>
    <x v="0"/>
  </r>
  <r>
    <x v="2"/>
    <x v="59"/>
    <x v="0"/>
    <x v="5"/>
    <x v="1"/>
    <x v="7"/>
    <x v="7"/>
    <n v="0"/>
    <x v="7"/>
    <x v="0"/>
    <x v="0"/>
  </r>
  <r>
    <x v="2"/>
    <x v="59"/>
    <x v="1"/>
    <x v="0"/>
    <x v="0"/>
    <x v="0"/>
    <x v="0"/>
    <n v="14"/>
    <x v="7"/>
    <x v="0"/>
    <x v="0"/>
  </r>
  <r>
    <x v="2"/>
    <x v="59"/>
    <x v="1"/>
    <x v="0"/>
    <x v="0"/>
    <x v="1"/>
    <x v="1"/>
    <n v="45"/>
    <x v="7"/>
    <x v="0"/>
    <x v="0"/>
  </r>
  <r>
    <x v="2"/>
    <x v="59"/>
    <x v="1"/>
    <x v="0"/>
    <x v="0"/>
    <x v="2"/>
    <x v="2"/>
    <n v="27"/>
    <x v="7"/>
    <x v="0"/>
    <x v="0"/>
  </r>
  <r>
    <x v="2"/>
    <x v="59"/>
    <x v="1"/>
    <x v="0"/>
    <x v="0"/>
    <x v="3"/>
    <x v="3"/>
    <n v="26"/>
    <x v="7"/>
    <x v="0"/>
    <x v="0"/>
  </r>
  <r>
    <x v="2"/>
    <x v="59"/>
    <x v="1"/>
    <x v="0"/>
    <x v="0"/>
    <x v="4"/>
    <x v="4"/>
    <n v="26"/>
    <x v="7"/>
    <x v="0"/>
    <x v="0"/>
  </r>
  <r>
    <x v="2"/>
    <x v="59"/>
    <x v="1"/>
    <x v="0"/>
    <x v="0"/>
    <x v="5"/>
    <x v="5"/>
    <n v="27"/>
    <x v="7"/>
    <x v="0"/>
    <x v="0"/>
  </r>
  <r>
    <x v="2"/>
    <x v="59"/>
    <x v="1"/>
    <x v="0"/>
    <x v="0"/>
    <x v="6"/>
    <x v="6"/>
    <n v="25"/>
    <x v="7"/>
    <x v="0"/>
    <x v="0"/>
  </r>
  <r>
    <x v="2"/>
    <x v="59"/>
    <x v="1"/>
    <x v="0"/>
    <x v="0"/>
    <x v="7"/>
    <x v="7"/>
    <n v="14"/>
    <x v="7"/>
    <x v="0"/>
    <x v="0"/>
  </r>
  <r>
    <x v="2"/>
    <x v="59"/>
    <x v="1"/>
    <x v="1"/>
    <x v="0"/>
    <x v="0"/>
    <x v="0"/>
    <n v="92"/>
    <x v="7"/>
    <x v="0"/>
    <x v="0"/>
  </r>
  <r>
    <x v="2"/>
    <x v="59"/>
    <x v="1"/>
    <x v="1"/>
    <x v="0"/>
    <x v="1"/>
    <x v="1"/>
    <n v="87"/>
    <x v="7"/>
    <x v="0"/>
    <x v="0"/>
  </r>
  <r>
    <x v="2"/>
    <x v="59"/>
    <x v="1"/>
    <x v="1"/>
    <x v="0"/>
    <x v="2"/>
    <x v="2"/>
    <n v="122"/>
    <x v="7"/>
    <x v="0"/>
    <x v="0"/>
  </r>
  <r>
    <x v="2"/>
    <x v="59"/>
    <x v="1"/>
    <x v="1"/>
    <x v="0"/>
    <x v="3"/>
    <x v="3"/>
    <n v="106"/>
    <x v="7"/>
    <x v="0"/>
    <x v="0"/>
  </r>
  <r>
    <x v="2"/>
    <x v="59"/>
    <x v="1"/>
    <x v="1"/>
    <x v="0"/>
    <x v="4"/>
    <x v="4"/>
    <n v="119"/>
    <x v="7"/>
    <x v="0"/>
    <x v="0"/>
  </r>
  <r>
    <x v="2"/>
    <x v="59"/>
    <x v="1"/>
    <x v="1"/>
    <x v="0"/>
    <x v="5"/>
    <x v="5"/>
    <n v="95"/>
    <x v="7"/>
    <x v="0"/>
    <x v="0"/>
  </r>
  <r>
    <x v="2"/>
    <x v="59"/>
    <x v="1"/>
    <x v="1"/>
    <x v="0"/>
    <x v="6"/>
    <x v="6"/>
    <n v="125"/>
    <x v="7"/>
    <x v="0"/>
    <x v="0"/>
  </r>
  <r>
    <x v="2"/>
    <x v="59"/>
    <x v="1"/>
    <x v="1"/>
    <x v="0"/>
    <x v="7"/>
    <x v="7"/>
    <n v="99"/>
    <x v="7"/>
    <x v="0"/>
    <x v="0"/>
  </r>
  <r>
    <x v="2"/>
    <x v="59"/>
    <x v="1"/>
    <x v="2"/>
    <x v="0"/>
    <x v="0"/>
    <x v="0"/>
    <n v="182"/>
    <x v="7"/>
    <x v="0"/>
    <x v="0"/>
  </r>
  <r>
    <x v="2"/>
    <x v="59"/>
    <x v="1"/>
    <x v="2"/>
    <x v="0"/>
    <x v="1"/>
    <x v="1"/>
    <n v="224"/>
    <x v="7"/>
    <x v="0"/>
    <x v="0"/>
  </r>
  <r>
    <x v="2"/>
    <x v="59"/>
    <x v="1"/>
    <x v="2"/>
    <x v="0"/>
    <x v="2"/>
    <x v="2"/>
    <n v="272"/>
    <x v="7"/>
    <x v="0"/>
    <x v="0"/>
  </r>
  <r>
    <x v="2"/>
    <x v="59"/>
    <x v="1"/>
    <x v="2"/>
    <x v="0"/>
    <x v="3"/>
    <x v="3"/>
    <n v="293"/>
    <x v="7"/>
    <x v="0"/>
    <x v="0"/>
  </r>
  <r>
    <x v="2"/>
    <x v="59"/>
    <x v="1"/>
    <x v="2"/>
    <x v="0"/>
    <x v="4"/>
    <x v="4"/>
    <n v="241"/>
    <x v="7"/>
    <x v="0"/>
    <x v="0"/>
  </r>
  <r>
    <x v="2"/>
    <x v="59"/>
    <x v="1"/>
    <x v="2"/>
    <x v="0"/>
    <x v="5"/>
    <x v="5"/>
    <n v="204"/>
    <x v="7"/>
    <x v="0"/>
    <x v="0"/>
  </r>
  <r>
    <x v="2"/>
    <x v="59"/>
    <x v="1"/>
    <x v="2"/>
    <x v="0"/>
    <x v="6"/>
    <x v="6"/>
    <n v="234"/>
    <x v="7"/>
    <x v="0"/>
    <x v="0"/>
  </r>
  <r>
    <x v="2"/>
    <x v="59"/>
    <x v="1"/>
    <x v="2"/>
    <x v="0"/>
    <x v="7"/>
    <x v="7"/>
    <n v="198"/>
    <x v="7"/>
    <x v="0"/>
    <x v="0"/>
  </r>
  <r>
    <x v="2"/>
    <x v="59"/>
    <x v="1"/>
    <x v="3"/>
    <x v="1"/>
    <x v="0"/>
    <x v="0"/>
    <n v="56"/>
    <x v="7"/>
    <x v="0"/>
    <x v="0"/>
  </r>
  <r>
    <x v="2"/>
    <x v="59"/>
    <x v="1"/>
    <x v="3"/>
    <x v="1"/>
    <x v="1"/>
    <x v="1"/>
    <m/>
    <x v="7"/>
    <x v="0"/>
    <x v="0"/>
  </r>
  <r>
    <x v="2"/>
    <x v="59"/>
    <x v="1"/>
    <x v="3"/>
    <x v="1"/>
    <x v="2"/>
    <x v="2"/>
    <m/>
    <x v="7"/>
    <x v="0"/>
    <x v="0"/>
  </r>
  <r>
    <x v="2"/>
    <x v="59"/>
    <x v="1"/>
    <x v="3"/>
    <x v="1"/>
    <x v="3"/>
    <x v="3"/>
    <m/>
    <x v="7"/>
    <x v="0"/>
    <x v="0"/>
  </r>
  <r>
    <x v="2"/>
    <x v="59"/>
    <x v="1"/>
    <x v="3"/>
    <x v="1"/>
    <x v="4"/>
    <x v="4"/>
    <n v="0"/>
    <x v="7"/>
    <x v="0"/>
    <x v="0"/>
  </r>
  <r>
    <x v="2"/>
    <x v="59"/>
    <x v="1"/>
    <x v="3"/>
    <x v="1"/>
    <x v="5"/>
    <x v="5"/>
    <m/>
    <x v="7"/>
    <x v="0"/>
    <x v="0"/>
  </r>
  <r>
    <x v="2"/>
    <x v="59"/>
    <x v="1"/>
    <x v="3"/>
    <x v="1"/>
    <x v="6"/>
    <x v="6"/>
    <m/>
    <x v="7"/>
    <x v="0"/>
    <x v="0"/>
  </r>
  <r>
    <x v="2"/>
    <x v="59"/>
    <x v="1"/>
    <x v="3"/>
    <x v="1"/>
    <x v="7"/>
    <x v="7"/>
    <n v="51"/>
    <x v="7"/>
    <x v="0"/>
    <x v="0"/>
  </r>
  <r>
    <x v="2"/>
    <x v="59"/>
    <x v="1"/>
    <x v="4"/>
    <x v="0"/>
    <x v="0"/>
    <x v="0"/>
    <n v="0"/>
    <x v="7"/>
    <x v="0"/>
    <x v="0"/>
  </r>
  <r>
    <x v="2"/>
    <x v="59"/>
    <x v="1"/>
    <x v="4"/>
    <x v="0"/>
    <x v="1"/>
    <x v="1"/>
    <n v="150"/>
    <x v="7"/>
    <x v="0"/>
    <x v="0"/>
  </r>
  <r>
    <x v="2"/>
    <x v="59"/>
    <x v="1"/>
    <x v="4"/>
    <x v="0"/>
    <x v="2"/>
    <x v="2"/>
    <n v="70"/>
    <x v="7"/>
    <x v="0"/>
    <x v="0"/>
  </r>
  <r>
    <x v="2"/>
    <x v="59"/>
    <x v="1"/>
    <x v="4"/>
    <x v="0"/>
    <x v="3"/>
    <x v="3"/>
    <n v="382"/>
    <x v="7"/>
    <x v="0"/>
    <x v="0"/>
  </r>
  <r>
    <x v="2"/>
    <x v="59"/>
    <x v="1"/>
    <x v="4"/>
    <x v="0"/>
    <x v="4"/>
    <x v="4"/>
    <n v="0"/>
    <x v="7"/>
    <x v="0"/>
    <x v="0"/>
  </r>
  <r>
    <x v="2"/>
    <x v="59"/>
    <x v="1"/>
    <x v="4"/>
    <x v="0"/>
    <x v="5"/>
    <x v="5"/>
    <n v="165"/>
    <x v="7"/>
    <x v="0"/>
    <x v="0"/>
  </r>
  <r>
    <x v="2"/>
    <x v="59"/>
    <x v="1"/>
    <x v="4"/>
    <x v="0"/>
    <x v="6"/>
    <x v="6"/>
    <m/>
    <x v="7"/>
    <x v="0"/>
    <x v="0"/>
  </r>
  <r>
    <x v="2"/>
    <x v="59"/>
    <x v="1"/>
    <x v="4"/>
    <x v="0"/>
    <x v="7"/>
    <x v="7"/>
    <m/>
    <x v="7"/>
    <x v="0"/>
    <x v="0"/>
  </r>
  <r>
    <x v="2"/>
    <x v="59"/>
    <x v="1"/>
    <x v="5"/>
    <x v="1"/>
    <x v="0"/>
    <x v="0"/>
    <n v="0"/>
    <x v="7"/>
    <x v="0"/>
    <x v="0"/>
  </r>
  <r>
    <x v="2"/>
    <x v="59"/>
    <x v="1"/>
    <x v="5"/>
    <x v="1"/>
    <x v="1"/>
    <x v="1"/>
    <m/>
    <x v="7"/>
    <x v="0"/>
    <x v="0"/>
  </r>
  <r>
    <x v="2"/>
    <x v="59"/>
    <x v="1"/>
    <x v="5"/>
    <x v="1"/>
    <x v="2"/>
    <x v="2"/>
    <m/>
    <x v="7"/>
    <x v="0"/>
    <x v="0"/>
  </r>
  <r>
    <x v="2"/>
    <x v="59"/>
    <x v="1"/>
    <x v="5"/>
    <x v="1"/>
    <x v="3"/>
    <x v="3"/>
    <m/>
    <x v="7"/>
    <x v="0"/>
    <x v="0"/>
  </r>
  <r>
    <x v="2"/>
    <x v="59"/>
    <x v="1"/>
    <x v="5"/>
    <x v="1"/>
    <x v="4"/>
    <x v="4"/>
    <n v="62"/>
    <x v="7"/>
    <x v="0"/>
    <x v="0"/>
  </r>
  <r>
    <x v="2"/>
    <x v="59"/>
    <x v="1"/>
    <x v="5"/>
    <x v="1"/>
    <x v="5"/>
    <x v="5"/>
    <m/>
    <x v="7"/>
    <x v="0"/>
    <x v="0"/>
  </r>
  <r>
    <x v="2"/>
    <x v="59"/>
    <x v="1"/>
    <x v="5"/>
    <x v="1"/>
    <x v="6"/>
    <x v="6"/>
    <n v="78"/>
    <x v="7"/>
    <x v="0"/>
    <x v="0"/>
  </r>
  <r>
    <x v="2"/>
    <x v="59"/>
    <x v="1"/>
    <x v="5"/>
    <x v="1"/>
    <x v="7"/>
    <x v="7"/>
    <m/>
    <x v="7"/>
    <x v="0"/>
    <x v="0"/>
  </r>
  <r>
    <x v="2"/>
    <x v="60"/>
    <x v="0"/>
    <x v="0"/>
    <x v="0"/>
    <x v="0"/>
    <x v="0"/>
    <n v="275"/>
    <x v="6"/>
    <x v="0"/>
    <x v="0"/>
  </r>
  <r>
    <x v="2"/>
    <x v="60"/>
    <x v="0"/>
    <x v="0"/>
    <x v="0"/>
    <x v="1"/>
    <x v="1"/>
    <n v="366"/>
    <x v="6"/>
    <x v="0"/>
    <x v="0"/>
  </r>
  <r>
    <x v="2"/>
    <x v="60"/>
    <x v="0"/>
    <x v="0"/>
    <x v="0"/>
    <x v="2"/>
    <x v="2"/>
    <n v="287"/>
    <x v="6"/>
    <x v="0"/>
    <x v="0"/>
  </r>
  <r>
    <x v="2"/>
    <x v="60"/>
    <x v="0"/>
    <x v="0"/>
    <x v="0"/>
    <x v="3"/>
    <x v="3"/>
    <n v="307"/>
    <x v="6"/>
    <x v="0"/>
    <x v="0"/>
  </r>
  <r>
    <x v="2"/>
    <x v="60"/>
    <x v="0"/>
    <x v="0"/>
    <x v="0"/>
    <x v="4"/>
    <x v="4"/>
    <n v="219"/>
    <x v="6"/>
    <x v="0"/>
    <x v="0"/>
  </r>
  <r>
    <x v="2"/>
    <x v="60"/>
    <x v="0"/>
    <x v="0"/>
    <x v="0"/>
    <x v="5"/>
    <x v="5"/>
    <n v="299"/>
    <x v="6"/>
    <x v="0"/>
    <x v="0"/>
  </r>
  <r>
    <x v="2"/>
    <x v="60"/>
    <x v="0"/>
    <x v="0"/>
    <x v="0"/>
    <x v="6"/>
    <x v="6"/>
    <n v="150"/>
    <x v="6"/>
    <x v="0"/>
    <x v="0"/>
  </r>
  <r>
    <x v="2"/>
    <x v="60"/>
    <x v="0"/>
    <x v="0"/>
    <x v="0"/>
    <x v="7"/>
    <x v="7"/>
    <n v="334"/>
    <x v="6"/>
    <x v="0"/>
    <x v="0"/>
  </r>
  <r>
    <x v="2"/>
    <x v="60"/>
    <x v="0"/>
    <x v="1"/>
    <x v="0"/>
    <x v="0"/>
    <x v="0"/>
    <n v="565"/>
    <x v="6"/>
    <x v="0"/>
    <x v="0"/>
  </r>
  <r>
    <x v="2"/>
    <x v="60"/>
    <x v="0"/>
    <x v="1"/>
    <x v="0"/>
    <x v="1"/>
    <x v="1"/>
    <n v="805"/>
    <x v="6"/>
    <x v="0"/>
    <x v="0"/>
  </r>
  <r>
    <x v="2"/>
    <x v="60"/>
    <x v="0"/>
    <x v="1"/>
    <x v="0"/>
    <x v="2"/>
    <x v="2"/>
    <n v="495"/>
    <x v="6"/>
    <x v="0"/>
    <x v="0"/>
  </r>
  <r>
    <x v="2"/>
    <x v="60"/>
    <x v="0"/>
    <x v="1"/>
    <x v="0"/>
    <x v="3"/>
    <x v="3"/>
    <n v="639"/>
    <x v="6"/>
    <x v="0"/>
    <x v="0"/>
  </r>
  <r>
    <x v="2"/>
    <x v="60"/>
    <x v="0"/>
    <x v="1"/>
    <x v="0"/>
    <x v="4"/>
    <x v="4"/>
    <n v="447"/>
    <x v="6"/>
    <x v="0"/>
    <x v="0"/>
  </r>
  <r>
    <x v="2"/>
    <x v="60"/>
    <x v="0"/>
    <x v="1"/>
    <x v="0"/>
    <x v="5"/>
    <x v="5"/>
    <n v="706"/>
    <x v="6"/>
    <x v="0"/>
    <x v="0"/>
  </r>
  <r>
    <x v="2"/>
    <x v="60"/>
    <x v="0"/>
    <x v="1"/>
    <x v="0"/>
    <x v="6"/>
    <x v="6"/>
    <n v="232"/>
    <x v="6"/>
    <x v="0"/>
    <x v="0"/>
  </r>
  <r>
    <x v="2"/>
    <x v="60"/>
    <x v="0"/>
    <x v="1"/>
    <x v="0"/>
    <x v="7"/>
    <x v="7"/>
    <n v="716"/>
    <x v="6"/>
    <x v="0"/>
    <x v="0"/>
  </r>
  <r>
    <x v="2"/>
    <x v="60"/>
    <x v="0"/>
    <x v="2"/>
    <x v="0"/>
    <x v="0"/>
    <x v="0"/>
    <n v="1127"/>
    <x v="6"/>
    <x v="0"/>
    <x v="0"/>
  </r>
  <r>
    <x v="2"/>
    <x v="60"/>
    <x v="0"/>
    <x v="2"/>
    <x v="0"/>
    <x v="1"/>
    <x v="1"/>
    <n v="1659"/>
    <x v="6"/>
    <x v="0"/>
    <x v="0"/>
  </r>
  <r>
    <x v="2"/>
    <x v="60"/>
    <x v="0"/>
    <x v="2"/>
    <x v="0"/>
    <x v="2"/>
    <x v="2"/>
    <n v="922"/>
    <x v="6"/>
    <x v="0"/>
    <x v="0"/>
  </r>
  <r>
    <x v="2"/>
    <x v="60"/>
    <x v="0"/>
    <x v="2"/>
    <x v="0"/>
    <x v="3"/>
    <x v="3"/>
    <n v="1365"/>
    <x v="6"/>
    <x v="0"/>
    <x v="0"/>
  </r>
  <r>
    <x v="2"/>
    <x v="60"/>
    <x v="0"/>
    <x v="2"/>
    <x v="0"/>
    <x v="4"/>
    <x v="4"/>
    <n v="835"/>
    <x v="6"/>
    <x v="0"/>
    <x v="0"/>
  </r>
  <r>
    <x v="2"/>
    <x v="60"/>
    <x v="0"/>
    <x v="2"/>
    <x v="0"/>
    <x v="5"/>
    <x v="5"/>
    <n v="1463"/>
    <x v="6"/>
    <x v="0"/>
    <x v="0"/>
  </r>
  <r>
    <x v="2"/>
    <x v="60"/>
    <x v="0"/>
    <x v="2"/>
    <x v="0"/>
    <x v="6"/>
    <x v="6"/>
    <n v="362"/>
    <x v="6"/>
    <x v="0"/>
    <x v="0"/>
  </r>
  <r>
    <x v="2"/>
    <x v="60"/>
    <x v="0"/>
    <x v="2"/>
    <x v="0"/>
    <x v="7"/>
    <x v="7"/>
    <n v="1354"/>
    <x v="6"/>
    <x v="0"/>
    <x v="0"/>
  </r>
  <r>
    <x v="2"/>
    <x v="60"/>
    <x v="0"/>
    <x v="3"/>
    <x v="1"/>
    <x v="0"/>
    <x v="0"/>
    <n v="120"/>
    <x v="6"/>
    <x v="0"/>
    <x v="0"/>
  </r>
  <r>
    <x v="2"/>
    <x v="60"/>
    <x v="0"/>
    <x v="3"/>
    <x v="1"/>
    <x v="1"/>
    <x v="1"/>
    <n v="58"/>
    <x v="6"/>
    <x v="0"/>
    <x v="0"/>
  </r>
  <r>
    <x v="2"/>
    <x v="60"/>
    <x v="0"/>
    <x v="3"/>
    <x v="1"/>
    <x v="2"/>
    <x v="2"/>
    <n v="56"/>
    <x v="6"/>
    <x v="0"/>
    <x v="0"/>
  </r>
  <r>
    <x v="2"/>
    <x v="60"/>
    <x v="0"/>
    <x v="3"/>
    <x v="1"/>
    <x v="3"/>
    <x v="3"/>
    <n v="58"/>
    <x v="6"/>
    <x v="0"/>
    <x v="0"/>
  </r>
  <r>
    <x v="2"/>
    <x v="60"/>
    <x v="0"/>
    <x v="3"/>
    <x v="1"/>
    <x v="4"/>
    <x v="4"/>
    <n v="49"/>
    <x v="6"/>
    <x v="0"/>
    <x v="0"/>
  </r>
  <r>
    <x v="2"/>
    <x v="60"/>
    <x v="0"/>
    <x v="3"/>
    <x v="1"/>
    <x v="5"/>
    <x v="5"/>
    <n v="54"/>
    <x v="6"/>
    <x v="0"/>
    <x v="0"/>
  </r>
  <r>
    <x v="2"/>
    <x v="60"/>
    <x v="0"/>
    <x v="3"/>
    <x v="1"/>
    <x v="6"/>
    <x v="6"/>
    <n v="38"/>
    <x v="6"/>
    <x v="0"/>
    <x v="0"/>
  </r>
  <r>
    <x v="2"/>
    <x v="60"/>
    <x v="0"/>
    <x v="3"/>
    <x v="1"/>
    <x v="7"/>
    <x v="7"/>
    <n v="109"/>
    <x v="6"/>
    <x v="0"/>
    <x v="0"/>
  </r>
  <r>
    <x v="2"/>
    <x v="60"/>
    <x v="0"/>
    <x v="4"/>
    <x v="0"/>
    <x v="0"/>
    <x v="0"/>
    <n v="46"/>
    <x v="6"/>
    <x v="0"/>
    <x v="0"/>
  </r>
  <r>
    <x v="2"/>
    <x v="60"/>
    <x v="0"/>
    <x v="4"/>
    <x v="0"/>
    <x v="1"/>
    <x v="1"/>
    <n v="57"/>
    <x v="6"/>
    <x v="0"/>
    <x v="0"/>
  </r>
  <r>
    <x v="2"/>
    <x v="60"/>
    <x v="0"/>
    <x v="4"/>
    <x v="0"/>
    <x v="2"/>
    <x v="2"/>
    <n v="40"/>
    <x v="6"/>
    <x v="0"/>
    <x v="0"/>
  </r>
  <r>
    <x v="2"/>
    <x v="60"/>
    <x v="0"/>
    <x v="4"/>
    <x v="0"/>
    <x v="3"/>
    <x v="3"/>
    <n v="37"/>
    <x v="6"/>
    <x v="0"/>
    <x v="0"/>
  </r>
  <r>
    <x v="2"/>
    <x v="60"/>
    <x v="0"/>
    <x v="4"/>
    <x v="0"/>
    <x v="4"/>
    <x v="4"/>
    <n v="36"/>
    <x v="6"/>
    <x v="0"/>
    <x v="0"/>
  </r>
  <r>
    <x v="2"/>
    <x v="60"/>
    <x v="0"/>
    <x v="4"/>
    <x v="0"/>
    <x v="5"/>
    <x v="5"/>
    <n v="46"/>
    <x v="6"/>
    <x v="0"/>
    <x v="0"/>
  </r>
  <r>
    <x v="2"/>
    <x v="60"/>
    <x v="0"/>
    <x v="4"/>
    <x v="0"/>
    <x v="6"/>
    <x v="6"/>
    <n v="27"/>
    <x v="6"/>
    <x v="0"/>
    <x v="0"/>
  </r>
  <r>
    <x v="2"/>
    <x v="60"/>
    <x v="0"/>
    <x v="4"/>
    <x v="0"/>
    <x v="7"/>
    <x v="7"/>
    <n v="27"/>
    <x v="6"/>
    <x v="0"/>
    <x v="0"/>
  </r>
  <r>
    <x v="2"/>
    <x v="60"/>
    <x v="0"/>
    <x v="5"/>
    <x v="1"/>
    <x v="0"/>
    <x v="0"/>
    <n v="585"/>
    <x v="6"/>
    <x v="0"/>
    <x v="0"/>
  </r>
  <r>
    <x v="2"/>
    <x v="60"/>
    <x v="0"/>
    <x v="5"/>
    <x v="1"/>
    <x v="1"/>
    <x v="1"/>
    <n v="344"/>
    <x v="6"/>
    <x v="0"/>
    <x v="0"/>
  </r>
  <r>
    <x v="2"/>
    <x v="60"/>
    <x v="0"/>
    <x v="5"/>
    <x v="1"/>
    <x v="2"/>
    <x v="2"/>
    <n v="334"/>
    <x v="6"/>
    <x v="0"/>
    <x v="0"/>
  </r>
  <r>
    <x v="2"/>
    <x v="60"/>
    <x v="0"/>
    <x v="5"/>
    <x v="1"/>
    <x v="3"/>
    <x v="3"/>
    <n v="198"/>
    <x v="6"/>
    <x v="0"/>
    <x v="0"/>
  </r>
  <r>
    <x v="2"/>
    <x v="60"/>
    <x v="0"/>
    <x v="5"/>
    <x v="1"/>
    <x v="4"/>
    <x v="4"/>
    <n v="621"/>
    <x v="6"/>
    <x v="0"/>
    <x v="0"/>
  </r>
  <r>
    <x v="2"/>
    <x v="60"/>
    <x v="0"/>
    <x v="5"/>
    <x v="1"/>
    <x v="5"/>
    <x v="5"/>
    <n v="176"/>
    <x v="6"/>
    <x v="0"/>
    <x v="0"/>
  </r>
  <r>
    <x v="2"/>
    <x v="60"/>
    <x v="0"/>
    <x v="5"/>
    <x v="1"/>
    <x v="6"/>
    <x v="6"/>
    <n v="219"/>
    <x v="6"/>
    <x v="0"/>
    <x v="0"/>
  </r>
  <r>
    <x v="2"/>
    <x v="60"/>
    <x v="0"/>
    <x v="5"/>
    <x v="1"/>
    <x v="7"/>
    <x v="7"/>
    <n v="280"/>
    <x v="6"/>
    <x v="0"/>
    <x v="0"/>
  </r>
  <r>
    <x v="2"/>
    <x v="60"/>
    <x v="1"/>
    <x v="0"/>
    <x v="0"/>
    <x v="0"/>
    <x v="0"/>
    <n v="173"/>
    <x v="6"/>
    <x v="0"/>
    <x v="0"/>
  </r>
  <r>
    <x v="2"/>
    <x v="60"/>
    <x v="1"/>
    <x v="0"/>
    <x v="0"/>
    <x v="1"/>
    <x v="1"/>
    <n v="227"/>
    <x v="6"/>
    <x v="0"/>
    <x v="0"/>
  </r>
  <r>
    <x v="2"/>
    <x v="60"/>
    <x v="1"/>
    <x v="0"/>
    <x v="0"/>
    <x v="2"/>
    <x v="2"/>
    <n v="173"/>
    <x v="6"/>
    <x v="0"/>
    <x v="0"/>
  </r>
  <r>
    <x v="2"/>
    <x v="60"/>
    <x v="1"/>
    <x v="0"/>
    <x v="0"/>
    <x v="3"/>
    <x v="3"/>
    <n v="206"/>
    <x v="6"/>
    <x v="0"/>
    <x v="0"/>
  </r>
  <r>
    <x v="2"/>
    <x v="60"/>
    <x v="1"/>
    <x v="0"/>
    <x v="0"/>
    <x v="4"/>
    <x v="4"/>
    <n v="126"/>
    <x v="6"/>
    <x v="0"/>
    <x v="0"/>
  </r>
  <r>
    <x v="2"/>
    <x v="60"/>
    <x v="1"/>
    <x v="0"/>
    <x v="0"/>
    <x v="5"/>
    <x v="5"/>
    <n v="186"/>
    <x v="6"/>
    <x v="0"/>
    <x v="0"/>
  </r>
  <r>
    <x v="2"/>
    <x v="60"/>
    <x v="1"/>
    <x v="0"/>
    <x v="0"/>
    <x v="6"/>
    <x v="6"/>
    <n v="95"/>
    <x v="6"/>
    <x v="0"/>
    <x v="0"/>
  </r>
  <r>
    <x v="2"/>
    <x v="60"/>
    <x v="1"/>
    <x v="0"/>
    <x v="0"/>
    <x v="7"/>
    <x v="7"/>
    <n v="224"/>
    <x v="6"/>
    <x v="0"/>
    <x v="0"/>
  </r>
  <r>
    <x v="2"/>
    <x v="60"/>
    <x v="1"/>
    <x v="1"/>
    <x v="0"/>
    <x v="0"/>
    <x v="0"/>
    <n v="377"/>
    <x v="6"/>
    <x v="0"/>
    <x v="0"/>
  </r>
  <r>
    <x v="2"/>
    <x v="60"/>
    <x v="1"/>
    <x v="1"/>
    <x v="0"/>
    <x v="1"/>
    <x v="1"/>
    <n v="548"/>
    <x v="6"/>
    <x v="0"/>
    <x v="0"/>
  </r>
  <r>
    <x v="2"/>
    <x v="60"/>
    <x v="1"/>
    <x v="1"/>
    <x v="0"/>
    <x v="2"/>
    <x v="2"/>
    <n v="319"/>
    <x v="6"/>
    <x v="0"/>
    <x v="0"/>
  </r>
  <r>
    <x v="2"/>
    <x v="60"/>
    <x v="1"/>
    <x v="1"/>
    <x v="0"/>
    <x v="3"/>
    <x v="3"/>
    <n v="421"/>
    <x v="6"/>
    <x v="0"/>
    <x v="0"/>
  </r>
  <r>
    <x v="2"/>
    <x v="60"/>
    <x v="1"/>
    <x v="1"/>
    <x v="0"/>
    <x v="4"/>
    <x v="4"/>
    <n v="299"/>
    <x v="6"/>
    <x v="0"/>
    <x v="0"/>
  </r>
  <r>
    <x v="2"/>
    <x v="60"/>
    <x v="1"/>
    <x v="1"/>
    <x v="0"/>
    <x v="5"/>
    <x v="5"/>
    <n v="454"/>
    <x v="6"/>
    <x v="0"/>
    <x v="0"/>
  </r>
  <r>
    <x v="2"/>
    <x v="60"/>
    <x v="1"/>
    <x v="1"/>
    <x v="0"/>
    <x v="6"/>
    <x v="6"/>
    <n v="165"/>
    <x v="6"/>
    <x v="0"/>
    <x v="0"/>
  </r>
  <r>
    <x v="2"/>
    <x v="60"/>
    <x v="1"/>
    <x v="1"/>
    <x v="0"/>
    <x v="7"/>
    <x v="7"/>
    <n v="516"/>
    <x v="6"/>
    <x v="0"/>
    <x v="0"/>
  </r>
  <r>
    <x v="2"/>
    <x v="60"/>
    <x v="1"/>
    <x v="2"/>
    <x v="0"/>
    <x v="0"/>
    <x v="0"/>
    <n v="703"/>
    <x v="6"/>
    <x v="0"/>
    <x v="0"/>
  </r>
  <r>
    <x v="2"/>
    <x v="60"/>
    <x v="1"/>
    <x v="2"/>
    <x v="0"/>
    <x v="1"/>
    <x v="1"/>
    <n v="1055"/>
    <x v="6"/>
    <x v="0"/>
    <x v="0"/>
  </r>
  <r>
    <x v="2"/>
    <x v="60"/>
    <x v="1"/>
    <x v="2"/>
    <x v="0"/>
    <x v="2"/>
    <x v="2"/>
    <n v="572"/>
    <x v="6"/>
    <x v="0"/>
    <x v="0"/>
  </r>
  <r>
    <x v="2"/>
    <x v="60"/>
    <x v="1"/>
    <x v="2"/>
    <x v="0"/>
    <x v="3"/>
    <x v="3"/>
    <n v="819"/>
    <x v="6"/>
    <x v="0"/>
    <x v="0"/>
  </r>
  <r>
    <x v="2"/>
    <x v="60"/>
    <x v="1"/>
    <x v="2"/>
    <x v="0"/>
    <x v="4"/>
    <x v="4"/>
    <n v="522"/>
    <x v="6"/>
    <x v="0"/>
    <x v="0"/>
  </r>
  <r>
    <x v="2"/>
    <x v="60"/>
    <x v="1"/>
    <x v="2"/>
    <x v="0"/>
    <x v="5"/>
    <x v="5"/>
    <n v="879"/>
    <x v="6"/>
    <x v="0"/>
    <x v="0"/>
  </r>
  <r>
    <x v="2"/>
    <x v="60"/>
    <x v="1"/>
    <x v="2"/>
    <x v="0"/>
    <x v="6"/>
    <x v="6"/>
    <n v="217"/>
    <x v="6"/>
    <x v="0"/>
    <x v="0"/>
  </r>
  <r>
    <x v="2"/>
    <x v="60"/>
    <x v="1"/>
    <x v="2"/>
    <x v="0"/>
    <x v="7"/>
    <x v="7"/>
    <n v="897"/>
    <x v="6"/>
    <x v="0"/>
    <x v="0"/>
  </r>
  <r>
    <x v="2"/>
    <x v="60"/>
    <x v="1"/>
    <x v="3"/>
    <x v="1"/>
    <x v="0"/>
    <x v="0"/>
    <n v="135"/>
    <x v="6"/>
    <x v="0"/>
    <x v="0"/>
  </r>
  <r>
    <x v="2"/>
    <x v="60"/>
    <x v="1"/>
    <x v="3"/>
    <x v="1"/>
    <x v="1"/>
    <x v="1"/>
    <n v="40"/>
    <x v="6"/>
    <x v="0"/>
    <x v="0"/>
  </r>
  <r>
    <x v="2"/>
    <x v="60"/>
    <x v="1"/>
    <x v="3"/>
    <x v="1"/>
    <x v="2"/>
    <x v="2"/>
    <n v="40"/>
    <x v="6"/>
    <x v="0"/>
    <x v="0"/>
  </r>
  <r>
    <x v="2"/>
    <x v="60"/>
    <x v="1"/>
    <x v="3"/>
    <x v="1"/>
    <x v="3"/>
    <x v="3"/>
    <n v="39"/>
    <x v="6"/>
    <x v="0"/>
    <x v="0"/>
  </r>
  <r>
    <x v="2"/>
    <x v="60"/>
    <x v="1"/>
    <x v="3"/>
    <x v="1"/>
    <x v="4"/>
    <x v="4"/>
    <n v="34"/>
    <x v="6"/>
    <x v="0"/>
    <x v="0"/>
  </r>
  <r>
    <x v="2"/>
    <x v="60"/>
    <x v="1"/>
    <x v="3"/>
    <x v="1"/>
    <x v="5"/>
    <x v="5"/>
    <n v="36"/>
    <x v="6"/>
    <x v="0"/>
    <x v="0"/>
  </r>
  <r>
    <x v="2"/>
    <x v="60"/>
    <x v="1"/>
    <x v="3"/>
    <x v="1"/>
    <x v="6"/>
    <x v="6"/>
    <n v="19"/>
    <x v="6"/>
    <x v="0"/>
    <x v="0"/>
  </r>
  <r>
    <x v="2"/>
    <x v="60"/>
    <x v="1"/>
    <x v="3"/>
    <x v="1"/>
    <x v="7"/>
    <x v="7"/>
    <n v="71"/>
    <x v="6"/>
    <x v="0"/>
    <x v="0"/>
  </r>
  <r>
    <x v="2"/>
    <x v="60"/>
    <x v="1"/>
    <x v="4"/>
    <x v="0"/>
    <x v="0"/>
    <x v="0"/>
    <n v="21"/>
    <x v="6"/>
    <x v="0"/>
    <x v="0"/>
  </r>
  <r>
    <x v="2"/>
    <x v="60"/>
    <x v="1"/>
    <x v="4"/>
    <x v="0"/>
    <x v="1"/>
    <x v="1"/>
    <n v="24"/>
    <x v="6"/>
    <x v="0"/>
    <x v="0"/>
  </r>
  <r>
    <x v="2"/>
    <x v="60"/>
    <x v="1"/>
    <x v="4"/>
    <x v="0"/>
    <x v="2"/>
    <x v="2"/>
    <n v="19"/>
    <x v="6"/>
    <x v="0"/>
    <x v="0"/>
  </r>
  <r>
    <x v="2"/>
    <x v="60"/>
    <x v="1"/>
    <x v="4"/>
    <x v="0"/>
    <x v="3"/>
    <x v="3"/>
    <n v="14"/>
    <x v="6"/>
    <x v="0"/>
    <x v="0"/>
  </r>
  <r>
    <x v="2"/>
    <x v="60"/>
    <x v="1"/>
    <x v="4"/>
    <x v="0"/>
    <x v="4"/>
    <x v="4"/>
    <n v="16"/>
    <x v="6"/>
    <x v="0"/>
    <x v="0"/>
  </r>
  <r>
    <x v="2"/>
    <x v="60"/>
    <x v="1"/>
    <x v="4"/>
    <x v="0"/>
    <x v="5"/>
    <x v="5"/>
    <n v="16"/>
    <x v="6"/>
    <x v="0"/>
    <x v="0"/>
  </r>
  <r>
    <x v="2"/>
    <x v="60"/>
    <x v="1"/>
    <x v="4"/>
    <x v="0"/>
    <x v="6"/>
    <x v="6"/>
    <n v="13"/>
    <x v="6"/>
    <x v="0"/>
    <x v="0"/>
  </r>
  <r>
    <x v="2"/>
    <x v="60"/>
    <x v="1"/>
    <x v="4"/>
    <x v="0"/>
    <x v="7"/>
    <x v="7"/>
    <n v="10"/>
    <x v="6"/>
    <x v="0"/>
    <x v="0"/>
  </r>
  <r>
    <x v="2"/>
    <x v="60"/>
    <x v="1"/>
    <x v="5"/>
    <x v="1"/>
    <x v="0"/>
    <x v="0"/>
    <n v="359"/>
    <x v="6"/>
    <x v="0"/>
    <x v="0"/>
  </r>
  <r>
    <x v="2"/>
    <x v="60"/>
    <x v="1"/>
    <x v="5"/>
    <x v="1"/>
    <x v="1"/>
    <x v="1"/>
    <n v="238"/>
    <x v="6"/>
    <x v="0"/>
    <x v="0"/>
  </r>
  <r>
    <x v="2"/>
    <x v="60"/>
    <x v="1"/>
    <x v="5"/>
    <x v="1"/>
    <x v="2"/>
    <x v="2"/>
    <n v="165"/>
    <x v="6"/>
    <x v="0"/>
    <x v="0"/>
  </r>
  <r>
    <x v="2"/>
    <x v="60"/>
    <x v="1"/>
    <x v="5"/>
    <x v="1"/>
    <x v="3"/>
    <x v="3"/>
    <n v="128"/>
    <x v="6"/>
    <x v="0"/>
    <x v="0"/>
  </r>
  <r>
    <x v="2"/>
    <x v="60"/>
    <x v="1"/>
    <x v="5"/>
    <x v="1"/>
    <x v="4"/>
    <x v="4"/>
    <n v="376"/>
    <x v="6"/>
    <x v="0"/>
    <x v="0"/>
  </r>
  <r>
    <x v="2"/>
    <x v="60"/>
    <x v="1"/>
    <x v="5"/>
    <x v="1"/>
    <x v="5"/>
    <x v="5"/>
    <n v="97"/>
    <x v="6"/>
    <x v="0"/>
    <x v="0"/>
  </r>
  <r>
    <x v="2"/>
    <x v="60"/>
    <x v="1"/>
    <x v="5"/>
    <x v="1"/>
    <x v="6"/>
    <x v="6"/>
    <n v="123"/>
    <x v="6"/>
    <x v="0"/>
    <x v="0"/>
  </r>
  <r>
    <x v="2"/>
    <x v="60"/>
    <x v="1"/>
    <x v="5"/>
    <x v="1"/>
    <x v="7"/>
    <x v="7"/>
    <n v="188"/>
    <x v="6"/>
    <x v="0"/>
    <x v="0"/>
  </r>
  <r>
    <x v="2"/>
    <x v="61"/>
    <x v="0"/>
    <x v="0"/>
    <x v="0"/>
    <x v="0"/>
    <x v="0"/>
    <n v="413"/>
    <x v="6"/>
    <x v="0"/>
    <x v="0"/>
  </r>
  <r>
    <x v="2"/>
    <x v="61"/>
    <x v="0"/>
    <x v="0"/>
    <x v="0"/>
    <x v="1"/>
    <x v="1"/>
    <n v="473"/>
    <x v="6"/>
    <x v="0"/>
    <x v="0"/>
  </r>
  <r>
    <x v="2"/>
    <x v="61"/>
    <x v="0"/>
    <x v="0"/>
    <x v="0"/>
    <x v="2"/>
    <x v="2"/>
    <n v="538"/>
    <x v="6"/>
    <x v="0"/>
    <x v="0"/>
  </r>
  <r>
    <x v="2"/>
    <x v="61"/>
    <x v="0"/>
    <x v="0"/>
    <x v="0"/>
    <x v="3"/>
    <x v="3"/>
    <n v="548"/>
    <x v="6"/>
    <x v="0"/>
    <x v="0"/>
  </r>
  <r>
    <x v="2"/>
    <x v="61"/>
    <x v="0"/>
    <x v="0"/>
    <x v="0"/>
    <x v="4"/>
    <x v="4"/>
    <n v="477"/>
    <x v="6"/>
    <x v="0"/>
    <x v="0"/>
  </r>
  <r>
    <x v="2"/>
    <x v="61"/>
    <x v="0"/>
    <x v="0"/>
    <x v="0"/>
    <x v="5"/>
    <x v="5"/>
    <n v="367"/>
    <x v="6"/>
    <x v="0"/>
    <x v="0"/>
  </r>
  <r>
    <x v="2"/>
    <x v="61"/>
    <x v="0"/>
    <x v="0"/>
    <x v="0"/>
    <x v="6"/>
    <x v="6"/>
    <m/>
    <x v="6"/>
    <x v="0"/>
    <x v="0"/>
  </r>
  <r>
    <x v="2"/>
    <x v="61"/>
    <x v="0"/>
    <x v="0"/>
    <x v="0"/>
    <x v="7"/>
    <x v="7"/>
    <n v="460"/>
    <x v="6"/>
    <x v="0"/>
    <x v="0"/>
  </r>
  <r>
    <x v="2"/>
    <x v="61"/>
    <x v="0"/>
    <x v="1"/>
    <x v="0"/>
    <x v="0"/>
    <x v="0"/>
    <n v="474"/>
    <x v="6"/>
    <x v="0"/>
    <x v="0"/>
  </r>
  <r>
    <x v="2"/>
    <x v="61"/>
    <x v="0"/>
    <x v="1"/>
    <x v="0"/>
    <x v="1"/>
    <x v="1"/>
    <n v="614"/>
    <x v="6"/>
    <x v="0"/>
    <x v="0"/>
  </r>
  <r>
    <x v="2"/>
    <x v="61"/>
    <x v="0"/>
    <x v="1"/>
    <x v="0"/>
    <x v="2"/>
    <x v="2"/>
    <n v="623"/>
    <x v="6"/>
    <x v="0"/>
    <x v="0"/>
  </r>
  <r>
    <x v="2"/>
    <x v="61"/>
    <x v="0"/>
    <x v="1"/>
    <x v="0"/>
    <x v="3"/>
    <x v="3"/>
    <n v="531"/>
    <x v="6"/>
    <x v="0"/>
    <x v="0"/>
  </r>
  <r>
    <x v="2"/>
    <x v="61"/>
    <x v="0"/>
    <x v="1"/>
    <x v="0"/>
    <x v="4"/>
    <x v="4"/>
    <n v="467"/>
    <x v="6"/>
    <x v="0"/>
    <x v="0"/>
  </r>
  <r>
    <x v="2"/>
    <x v="61"/>
    <x v="0"/>
    <x v="1"/>
    <x v="0"/>
    <x v="5"/>
    <x v="5"/>
    <n v="604"/>
    <x v="6"/>
    <x v="0"/>
    <x v="0"/>
  </r>
  <r>
    <x v="2"/>
    <x v="61"/>
    <x v="0"/>
    <x v="1"/>
    <x v="0"/>
    <x v="6"/>
    <x v="6"/>
    <m/>
    <x v="6"/>
    <x v="0"/>
    <x v="0"/>
  </r>
  <r>
    <x v="2"/>
    <x v="61"/>
    <x v="0"/>
    <x v="1"/>
    <x v="0"/>
    <x v="7"/>
    <x v="7"/>
    <n v="453"/>
    <x v="6"/>
    <x v="0"/>
    <x v="0"/>
  </r>
  <r>
    <x v="2"/>
    <x v="61"/>
    <x v="0"/>
    <x v="2"/>
    <x v="0"/>
    <x v="0"/>
    <x v="0"/>
    <n v="819"/>
    <x v="6"/>
    <x v="0"/>
    <x v="0"/>
  </r>
  <r>
    <x v="2"/>
    <x v="61"/>
    <x v="0"/>
    <x v="2"/>
    <x v="0"/>
    <x v="1"/>
    <x v="1"/>
    <n v="1225"/>
    <x v="6"/>
    <x v="0"/>
    <x v="0"/>
  </r>
  <r>
    <x v="2"/>
    <x v="61"/>
    <x v="0"/>
    <x v="2"/>
    <x v="0"/>
    <x v="2"/>
    <x v="2"/>
    <n v="1073"/>
    <x v="6"/>
    <x v="0"/>
    <x v="0"/>
  </r>
  <r>
    <x v="2"/>
    <x v="61"/>
    <x v="0"/>
    <x v="2"/>
    <x v="0"/>
    <x v="3"/>
    <x v="3"/>
    <n v="984"/>
    <x v="6"/>
    <x v="0"/>
    <x v="0"/>
  </r>
  <r>
    <x v="2"/>
    <x v="61"/>
    <x v="0"/>
    <x v="2"/>
    <x v="0"/>
    <x v="4"/>
    <x v="4"/>
    <n v="840"/>
    <x v="6"/>
    <x v="0"/>
    <x v="0"/>
  </r>
  <r>
    <x v="2"/>
    <x v="61"/>
    <x v="0"/>
    <x v="2"/>
    <x v="0"/>
    <x v="5"/>
    <x v="5"/>
    <n v="1115"/>
    <x v="6"/>
    <x v="0"/>
    <x v="0"/>
  </r>
  <r>
    <x v="2"/>
    <x v="61"/>
    <x v="0"/>
    <x v="2"/>
    <x v="0"/>
    <x v="6"/>
    <x v="6"/>
    <m/>
    <x v="6"/>
    <x v="0"/>
    <x v="0"/>
  </r>
  <r>
    <x v="2"/>
    <x v="61"/>
    <x v="0"/>
    <x v="2"/>
    <x v="0"/>
    <x v="7"/>
    <x v="7"/>
    <n v="739"/>
    <x v="6"/>
    <x v="0"/>
    <x v="0"/>
  </r>
  <r>
    <x v="2"/>
    <x v="61"/>
    <x v="0"/>
    <x v="3"/>
    <x v="1"/>
    <x v="0"/>
    <x v="0"/>
    <m/>
    <x v="6"/>
    <x v="0"/>
    <x v="0"/>
  </r>
  <r>
    <x v="2"/>
    <x v="61"/>
    <x v="0"/>
    <x v="3"/>
    <x v="1"/>
    <x v="1"/>
    <x v="1"/>
    <m/>
    <x v="6"/>
    <x v="0"/>
    <x v="0"/>
  </r>
  <r>
    <x v="2"/>
    <x v="61"/>
    <x v="0"/>
    <x v="3"/>
    <x v="1"/>
    <x v="2"/>
    <x v="2"/>
    <m/>
    <x v="6"/>
    <x v="0"/>
    <x v="0"/>
  </r>
  <r>
    <x v="2"/>
    <x v="61"/>
    <x v="0"/>
    <x v="3"/>
    <x v="1"/>
    <x v="3"/>
    <x v="3"/>
    <m/>
    <x v="6"/>
    <x v="0"/>
    <x v="0"/>
  </r>
  <r>
    <x v="2"/>
    <x v="61"/>
    <x v="0"/>
    <x v="3"/>
    <x v="1"/>
    <x v="4"/>
    <x v="4"/>
    <m/>
    <x v="6"/>
    <x v="0"/>
    <x v="0"/>
  </r>
  <r>
    <x v="2"/>
    <x v="61"/>
    <x v="0"/>
    <x v="3"/>
    <x v="1"/>
    <x v="5"/>
    <x v="5"/>
    <m/>
    <x v="6"/>
    <x v="0"/>
    <x v="0"/>
  </r>
  <r>
    <x v="2"/>
    <x v="61"/>
    <x v="0"/>
    <x v="3"/>
    <x v="1"/>
    <x v="6"/>
    <x v="6"/>
    <m/>
    <x v="6"/>
    <x v="0"/>
    <x v="0"/>
  </r>
  <r>
    <x v="2"/>
    <x v="61"/>
    <x v="0"/>
    <x v="3"/>
    <x v="1"/>
    <x v="7"/>
    <x v="7"/>
    <m/>
    <x v="6"/>
    <x v="0"/>
    <x v="0"/>
  </r>
  <r>
    <x v="2"/>
    <x v="61"/>
    <x v="0"/>
    <x v="4"/>
    <x v="0"/>
    <x v="0"/>
    <x v="0"/>
    <m/>
    <x v="6"/>
    <x v="0"/>
    <x v="0"/>
  </r>
  <r>
    <x v="2"/>
    <x v="61"/>
    <x v="0"/>
    <x v="4"/>
    <x v="0"/>
    <x v="1"/>
    <x v="1"/>
    <m/>
    <x v="6"/>
    <x v="0"/>
    <x v="0"/>
  </r>
  <r>
    <x v="2"/>
    <x v="61"/>
    <x v="0"/>
    <x v="4"/>
    <x v="0"/>
    <x v="2"/>
    <x v="2"/>
    <m/>
    <x v="6"/>
    <x v="0"/>
    <x v="0"/>
  </r>
  <r>
    <x v="2"/>
    <x v="61"/>
    <x v="0"/>
    <x v="4"/>
    <x v="0"/>
    <x v="3"/>
    <x v="3"/>
    <m/>
    <x v="6"/>
    <x v="0"/>
    <x v="0"/>
  </r>
  <r>
    <x v="2"/>
    <x v="61"/>
    <x v="0"/>
    <x v="4"/>
    <x v="0"/>
    <x v="4"/>
    <x v="4"/>
    <m/>
    <x v="6"/>
    <x v="0"/>
    <x v="0"/>
  </r>
  <r>
    <x v="2"/>
    <x v="61"/>
    <x v="0"/>
    <x v="4"/>
    <x v="0"/>
    <x v="5"/>
    <x v="5"/>
    <m/>
    <x v="6"/>
    <x v="0"/>
    <x v="0"/>
  </r>
  <r>
    <x v="2"/>
    <x v="61"/>
    <x v="0"/>
    <x v="4"/>
    <x v="0"/>
    <x v="6"/>
    <x v="6"/>
    <m/>
    <x v="6"/>
    <x v="0"/>
    <x v="0"/>
  </r>
  <r>
    <x v="2"/>
    <x v="61"/>
    <x v="0"/>
    <x v="4"/>
    <x v="0"/>
    <x v="7"/>
    <x v="7"/>
    <m/>
    <x v="6"/>
    <x v="0"/>
    <x v="0"/>
  </r>
  <r>
    <x v="2"/>
    <x v="61"/>
    <x v="0"/>
    <x v="5"/>
    <x v="1"/>
    <x v="0"/>
    <x v="0"/>
    <n v="224"/>
    <x v="6"/>
    <x v="0"/>
    <x v="0"/>
  </r>
  <r>
    <x v="2"/>
    <x v="61"/>
    <x v="0"/>
    <x v="5"/>
    <x v="1"/>
    <x v="1"/>
    <x v="1"/>
    <n v="339"/>
    <x v="6"/>
    <x v="0"/>
    <x v="0"/>
  </r>
  <r>
    <x v="2"/>
    <x v="61"/>
    <x v="0"/>
    <x v="5"/>
    <x v="1"/>
    <x v="2"/>
    <x v="2"/>
    <n v="375"/>
    <x v="6"/>
    <x v="0"/>
    <x v="0"/>
  </r>
  <r>
    <x v="2"/>
    <x v="61"/>
    <x v="0"/>
    <x v="5"/>
    <x v="1"/>
    <x v="3"/>
    <x v="3"/>
    <n v="705"/>
    <x v="6"/>
    <x v="0"/>
    <x v="0"/>
  </r>
  <r>
    <x v="2"/>
    <x v="61"/>
    <x v="0"/>
    <x v="5"/>
    <x v="1"/>
    <x v="4"/>
    <x v="4"/>
    <n v="194"/>
    <x v="6"/>
    <x v="0"/>
    <x v="0"/>
  </r>
  <r>
    <x v="2"/>
    <x v="61"/>
    <x v="0"/>
    <x v="5"/>
    <x v="1"/>
    <x v="5"/>
    <x v="5"/>
    <n v="351"/>
    <x v="6"/>
    <x v="0"/>
    <x v="0"/>
  </r>
  <r>
    <x v="2"/>
    <x v="61"/>
    <x v="0"/>
    <x v="5"/>
    <x v="1"/>
    <x v="6"/>
    <x v="6"/>
    <m/>
    <x v="6"/>
    <x v="0"/>
    <x v="0"/>
  </r>
  <r>
    <x v="2"/>
    <x v="61"/>
    <x v="0"/>
    <x v="5"/>
    <x v="1"/>
    <x v="7"/>
    <x v="7"/>
    <n v="227"/>
    <x v="6"/>
    <x v="0"/>
    <x v="0"/>
  </r>
  <r>
    <x v="2"/>
    <x v="61"/>
    <x v="1"/>
    <x v="0"/>
    <x v="0"/>
    <x v="0"/>
    <x v="0"/>
    <n v="110"/>
    <x v="6"/>
    <x v="0"/>
    <x v="0"/>
  </r>
  <r>
    <x v="2"/>
    <x v="61"/>
    <x v="1"/>
    <x v="0"/>
    <x v="0"/>
    <x v="1"/>
    <x v="1"/>
    <n v="172"/>
    <x v="6"/>
    <x v="0"/>
    <x v="0"/>
  </r>
  <r>
    <x v="2"/>
    <x v="61"/>
    <x v="1"/>
    <x v="0"/>
    <x v="0"/>
    <x v="2"/>
    <x v="2"/>
    <n v="254"/>
    <x v="6"/>
    <x v="0"/>
    <x v="0"/>
  </r>
  <r>
    <x v="2"/>
    <x v="61"/>
    <x v="1"/>
    <x v="0"/>
    <x v="0"/>
    <x v="3"/>
    <x v="3"/>
    <n v="296"/>
    <x v="6"/>
    <x v="0"/>
    <x v="0"/>
  </r>
  <r>
    <x v="2"/>
    <x v="61"/>
    <x v="1"/>
    <x v="0"/>
    <x v="0"/>
    <x v="4"/>
    <x v="4"/>
    <n v="174"/>
    <x v="6"/>
    <x v="0"/>
    <x v="0"/>
  </r>
  <r>
    <x v="2"/>
    <x v="61"/>
    <x v="1"/>
    <x v="0"/>
    <x v="0"/>
    <x v="5"/>
    <x v="5"/>
    <n v="149"/>
    <x v="6"/>
    <x v="0"/>
    <x v="0"/>
  </r>
  <r>
    <x v="2"/>
    <x v="61"/>
    <x v="1"/>
    <x v="0"/>
    <x v="0"/>
    <x v="6"/>
    <x v="6"/>
    <m/>
    <x v="6"/>
    <x v="0"/>
    <x v="0"/>
  </r>
  <r>
    <x v="2"/>
    <x v="61"/>
    <x v="1"/>
    <x v="0"/>
    <x v="0"/>
    <x v="7"/>
    <x v="7"/>
    <n v="197"/>
    <x v="6"/>
    <x v="0"/>
    <x v="0"/>
  </r>
  <r>
    <x v="2"/>
    <x v="61"/>
    <x v="1"/>
    <x v="1"/>
    <x v="0"/>
    <x v="0"/>
    <x v="0"/>
    <n v="186"/>
    <x v="6"/>
    <x v="0"/>
    <x v="0"/>
  </r>
  <r>
    <x v="2"/>
    <x v="61"/>
    <x v="1"/>
    <x v="1"/>
    <x v="0"/>
    <x v="1"/>
    <x v="1"/>
    <n v="458"/>
    <x v="6"/>
    <x v="0"/>
    <x v="0"/>
  </r>
  <r>
    <x v="2"/>
    <x v="61"/>
    <x v="1"/>
    <x v="1"/>
    <x v="0"/>
    <x v="2"/>
    <x v="2"/>
    <n v="414"/>
    <x v="6"/>
    <x v="0"/>
    <x v="0"/>
  </r>
  <r>
    <x v="2"/>
    <x v="61"/>
    <x v="1"/>
    <x v="1"/>
    <x v="0"/>
    <x v="3"/>
    <x v="3"/>
    <n v="372"/>
    <x v="6"/>
    <x v="0"/>
    <x v="0"/>
  </r>
  <r>
    <x v="2"/>
    <x v="61"/>
    <x v="1"/>
    <x v="1"/>
    <x v="0"/>
    <x v="4"/>
    <x v="4"/>
    <n v="265"/>
    <x v="6"/>
    <x v="0"/>
    <x v="0"/>
  </r>
  <r>
    <x v="2"/>
    <x v="61"/>
    <x v="1"/>
    <x v="1"/>
    <x v="0"/>
    <x v="5"/>
    <x v="5"/>
    <n v="416"/>
    <x v="6"/>
    <x v="0"/>
    <x v="0"/>
  </r>
  <r>
    <x v="2"/>
    <x v="61"/>
    <x v="1"/>
    <x v="1"/>
    <x v="0"/>
    <x v="6"/>
    <x v="6"/>
    <m/>
    <x v="6"/>
    <x v="0"/>
    <x v="0"/>
  </r>
  <r>
    <x v="2"/>
    <x v="61"/>
    <x v="1"/>
    <x v="1"/>
    <x v="0"/>
    <x v="7"/>
    <x v="7"/>
    <n v="261"/>
    <x v="6"/>
    <x v="0"/>
    <x v="0"/>
  </r>
  <r>
    <x v="2"/>
    <x v="61"/>
    <x v="1"/>
    <x v="2"/>
    <x v="0"/>
    <x v="0"/>
    <x v="0"/>
    <n v="330"/>
    <x v="6"/>
    <x v="0"/>
    <x v="0"/>
  </r>
  <r>
    <x v="2"/>
    <x v="61"/>
    <x v="1"/>
    <x v="2"/>
    <x v="0"/>
    <x v="1"/>
    <x v="1"/>
    <n v="524"/>
    <x v="6"/>
    <x v="0"/>
    <x v="0"/>
  </r>
  <r>
    <x v="2"/>
    <x v="61"/>
    <x v="1"/>
    <x v="2"/>
    <x v="0"/>
    <x v="2"/>
    <x v="2"/>
    <n v="672"/>
    <x v="6"/>
    <x v="0"/>
    <x v="0"/>
  </r>
  <r>
    <x v="2"/>
    <x v="61"/>
    <x v="1"/>
    <x v="2"/>
    <x v="0"/>
    <x v="3"/>
    <x v="3"/>
    <n v="660"/>
    <x v="6"/>
    <x v="0"/>
    <x v="0"/>
  </r>
  <r>
    <x v="2"/>
    <x v="61"/>
    <x v="1"/>
    <x v="2"/>
    <x v="0"/>
    <x v="4"/>
    <x v="4"/>
    <n v="423"/>
    <x v="6"/>
    <x v="0"/>
    <x v="0"/>
  </r>
  <r>
    <x v="2"/>
    <x v="61"/>
    <x v="1"/>
    <x v="2"/>
    <x v="0"/>
    <x v="5"/>
    <x v="5"/>
    <n v="680"/>
    <x v="6"/>
    <x v="0"/>
    <x v="0"/>
  </r>
  <r>
    <x v="2"/>
    <x v="61"/>
    <x v="1"/>
    <x v="2"/>
    <x v="0"/>
    <x v="6"/>
    <x v="6"/>
    <m/>
    <x v="6"/>
    <x v="0"/>
    <x v="0"/>
  </r>
  <r>
    <x v="2"/>
    <x v="61"/>
    <x v="1"/>
    <x v="2"/>
    <x v="0"/>
    <x v="7"/>
    <x v="7"/>
    <n v="423"/>
    <x v="6"/>
    <x v="0"/>
    <x v="0"/>
  </r>
  <r>
    <x v="2"/>
    <x v="61"/>
    <x v="1"/>
    <x v="3"/>
    <x v="1"/>
    <x v="0"/>
    <x v="0"/>
    <m/>
    <x v="6"/>
    <x v="0"/>
    <x v="0"/>
  </r>
  <r>
    <x v="2"/>
    <x v="61"/>
    <x v="1"/>
    <x v="3"/>
    <x v="1"/>
    <x v="1"/>
    <x v="1"/>
    <n v="79"/>
    <x v="6"/>
    <x v="0"/>
    <x v="0"/>
  </r>
  <r>
    <x v="2"/>
    <x v="61"/>
    <x v="1"/>
    <x v="3"/>
    <x v="1"/>
    <x v="2"/>
    <x v="2"/>
    <m/>
    <x v="6"/>
    <x v="0"/>
    <x v="0"/>
  </r>
  <r>
    <x v="2"/>
    <x v="61"/>
    <x v="1"/>
    <x v="3"/>
    <x v="1"/>
    <x v="3"/>
    <x v="3"/>
    <m/>
    <x v="6"/>
    <x v="0"/>
    <x v="0"/>
  </r>
  <r>
    <x v="2"/>
    <x v="61"/>
    <x v="1"/>
    <x v="3"/>
    <x v="1"/>
    <x v="4"/>
    <x v="4"/>
    <m/>
    <x v="6"/>
    <x v="0"/>
    <x v="0"/>
  </r>
  <r>
    <x v="2"/>
    <x v="61"/>
    <x v="1"/>
    <x v="3"/>
    <x v="1"/>
    <x v="5"/>
    <x v="5"/>
    <m/>
    <x v="6"/>
    <x v="0"/>
    <x v="0"/>
  </r>
  <r>
    <x v="2"/>
    <x v="61"/>
    <x v="1"/>
    <x v="3"/>
    <x v="1"/>
    <x v="6"/>
    <x v="6"/>
    <m/>
    <x v="6"/>
    <x v="0"/>
    <x v="0"/>
  </r>
  <r>
    <x v="2"/>
    <x v="61"/>
    <x v="1"/>
    <x v="3"/>
    <x v="1"/>
    <x v="7"/>
    <x v="7"/>
    <m/>
    <x v="6"/>
    <x v="0"/>
    <x v="0"/>
  </r>
  <r>
    <x v="2"/>
    <x v="61"/>
    <x v="1"/>
    <x v="4"/>
    <x v="0"/>
    <x v="0"/>
    <x v="0"/>
    <m/>
    <x v="6"/>
    <x v="0"/>
    <x v="0"/>
  </r>
  <r>
    <x v="2"/>
    <x v="61"/>
    <x v="1"/>
    <x v="4"/>
    <x v="0"/>
    <x v="1"/>
    <x v="1"/>
    <m/>
    <x v="6"/>
    <x v="0"/>
    <x v="0"/>
  </r>
  <r>
    <x v="2"/>
    <x v="61"/>
    <x v="1"/>
    <x v="4"/>
    <x v="0"/>
    <x v="2"/>
    <x v="2"/>
    <m/>
    <x v="6"/>
    <x v="0"/>
    <x v="0"/>
  </r>
  <r>
    <x v="2"/>
    <x v="61"/>
    <x v="1"/>
    <x v="4"/>
    <x v="0"/>
    <x v="3"/>
    <x v="3"/>
    <m/>
    <x v="6"/>
    <x v="0"/>
    <x v="0"/>
  </r>
  <r>
    <x v="2"/>
    <x v="61"/>
    <x v="1"/>
    <x v="4"/>
    <x v="0"/>
    <x v="4"/>
    <x v="4"/>
    <m/>
    <x v="6"/>
    <x v="0"/>
    <x v="0"/>
  </r>
  <r>
    <x v="2"/>
    <x v="61"/>
    <x v="1"/>
    <x v="4"/>
    <x v="0"/>
    <x v="5"/>
    <x v="5"/>
    <m/>
    <x v="6"/>
    <x v="0"/>
    <x v="0"/>
  </r>
  <r>
    <x v="2"/>
    <x v="61"/>
    <x v="1"/>
    <x v="4"/>
    <x v="0"/>
    <x v="6"/>
    <x v="6"/>
    <m/>
    <x v="6"/>
    <x v="0"/>
    <x v="0"/>
  </r>
  <r>
    <x v="2"/>
    <x v="61"/>
    <x v="1"/>
    <x v="4"/>
    <x v="0"/>
    <x v="7"/>
    <x v="7"/>
    <m/>
    <x v="6"/>
    <x v="0"/>
    <x v="0"/>
  </r>
  <r>
    <x v="2"/>
    <x v="61"/>
    <x v="1"/>
    <x v="5"/>
    <x v="1"/>
    <x v="0"/>
    <x v="0"/>
    <n v="46"/>
    <x v="6"/>
    <x v="0"/>
    <x v="0"/>
  </r>
  <r>
    <x v="2"/>
    <x v="61"/>
    <x v="1"/>
    <x v="5"/>
    <x v="1"/>
    <x v="1"/>
    <x v="1"/>
    <n v="154"/>
    <x v="6"/>
    <x v="0"/>
    <x v="0"/>
  </r>
  <r>
    <x v="2"/>
    <x v="61"/>
    <x v="1"/>
    <x v="5"/>
    <x v="1"/>
    <x v="2"/>
    <x v="2"/>
    <n v="149"/>
    <x v="6"/>
    <x v="0"/>
    <x v="0"/>
  </r>
  <r>
    <x v="2"/>
    <x v="61"/>
    <x v="1"/>
    <x v="5"/>
    <x v="1"/>
    <x v="3"/>
    <x v="3"/>
    <n v="427"/>
    <x v="6"/>
    <x v="0"/>
    <x v="0"/>
  </r>
  <r>
    <x v="2"/>
    <x v="61"/>
    <x v="1"/>
    <x v="5"/>
    <x v="1"/>
    <x v="4"/>
    <x v="4"/>
    <n v="49"/>
    <x v="6"/>
    <x v="0"/>
    <x v="0"/>
  </r>
  <r>
    <x v="2"/>
    <x v="61"/>
    <x v="1"/>
    <x v="5"/>
    <x v="1"/>
    <x v="5"/>
    <x v="5"/>
    <n v="176"/>
    <x v="6"/>
    <x v="0"/>
    <x v="0"/>
  </r>
  <r>
    <x v="2"/>
    <x v="61"/>
    <x v="1"/>
    <x v="5"/>
    <x v="1"/>
    <x v="6"/>
    <x v="6"/>
    <m/>
    <x v="6"/>
    <x v="0"/>
    <x v="0"/>
  </r>
  <r>
    <x v="2"/>
    <x v="61"/>
    <x v="1"/>
    <x v="5"/>
    <x v="1"/>
    <x v="7"/>
    <x v="7"/>
    <n v="73"/>
    <x v="6"/>
    <x v="0"/>
    <x v="0"/>
  </r>
  <r>
    <x v="2"/>
    <x v="62"/>
    <x v="0"/>
    <x v="0"/>
    <x v="0"/>
    <x v="0"/>
    <x v="0"/>
    <n v="229"/>
    <x v="4"/>
    <x v="0"/>
    <x v="0"/>
  </r>
  <r>
    <x v="2"/>
    <x v="62"/>
    <x v="0"/>
    <x v="0"/>
    <x v="0"/>
    <x v="1"/>
    <x v="1"/>
    <n v="229"/>
    <x v="4"/>
    <x v="0"/>
    <x v="0"/>
  </r>
  <r>
    <x v="2"/>
    <x v="62"/>
    <x v="0"/>
    <x v="0"/>
    <x v="0"/>
    <x v="2"/>
    <x v="2"/>
    <n v="240"/>
    <x v="4"/>
    <x v="0"/>
    <x v="0"/>
  </r>
  <r>
    <x v="2"/>
    <x v="62"/>
    <x v="0"/>
    <x v="0"/>
    <x v="0"/>
    <x v="3"/>
    <x v="3"/>
    <n v="200"/>
    <x v="4"/>
    <x v="0"/>
    <x v="0"/>
  </r>
  <r>
    <x v="2"/>
    <x v="62"/>
    <x v="0"/>
    <x v="0"/>
    <x v="0"/>
    <x v="4"/>
    <x v="4"/>
    <n v="247"/>
    <x v="4"/>
    <x v="0"/>
    <x v="0"/>
  </r>
  <r>
    <x v="2"/>
    <x v="62"/>
    <x v="0"/>
    <x v="0"/>
    <x v="0"/>
    <x v="5"/>
    <x v="5"/>
    <n v="233"/>
    <x v="4"/>
    <x v="0"/>
    <x v="0"/>
  </r>
  <r>
    <x v="2"/>
    <x v="62"/>
    <x v="0"/>
    <x v="0"/>
    <x v="0"/>
    <x v="6"/>
    <x v="6"/>
    <n v="240"/>
    <x v="4"/>
    <x v="0"/>
    <x v="0"/>
  </r>
  <r>
    <x v="2"/>
    <x v="62"/>
    <x v="0"/>
    <x v="0"/>
    <x v="0"/>
    <x v="7"/>
    <x v="7"/>
    <n v="185"/>
    <x v="4"/>
    <x v="0"/>
    <x v="0"/>
  </r>
  <r>
    <x v="2"/>
    <x v="62"/>
    <x v="0"/>
    <x v="1"/>
    <x v="0"/>
    <x v="0"/>
    <x v="0"/>
    <n v="754"/>
    <x v="4"/>
    <x v="0"/>
    <x v="0"/>
  </r>
  <r>
    <x v="2"/>
    <x v="62"/>
    <x v="0"/>
    <x v="1"/>
    <x v="0"/>
    <x v="1"/>
    <x v="1"/>
    <n v="915"/>
    <x v="4"/>
    <x v="0"/>
    <x v="0"/>
  </r>
  <r>
    <x v="2"/>
    <x v="62"/>
    <x v="0"/>
    <x v="1"/>
    <x v="0"/>
    <x v="2"/>
    <x v="2"/>
    <n v="727"/>
    <x v="4"/>
    <x v="0"/>
    <x v="0"/>
  </r>
  <r>
    <x v="2"/>
    <x v="62"/>
    <x v="0"/>
    <x v="1"/>
    <x v="0"/>
    <x v="3"/>
    <x v="3"/>
    <n v="734"/>
    <x v="4"/>
    <x v="0"/>
    <x v="0"/>
  </r>
  <r>
    <x v="2"/>
    <x v="62"/>
    <x v="0"/>
    <x v="1"/>
    <x v="0"/>
    <x v="4"/>
    <x v="4"/>
    <n v="762"/>
    <x v="4"/>
    <x v="0"/>
    <x v="0"/>
  </r>
  <r>
    <x v="2"/>
    <x v="62"/>
    <x v="0"/>
    <x v="1"/>
    <x v="0"/>
    <x v="5"/>
    <x v="5"/>
    <n v="919"/>
    <x v="4"/>
    <x v="0"/>
    <x v="0"/>
  </r>
  <r>
    <x v="2"/>
    <x v="62"/>
    <x v="0"/>
    <x v="1"/>
    <x v="0"/>
    <x v="6"/>
    <x v="6"/>
    <n v="661"/>
    <x v="4"/>
    <x v="0"/>
    <x v="0"/>
  </r>
  <r>
    <x v="2"/>
    <x v="62"/>
    <x v="0"/>
    <x v="1"/>
    <x v="0"/>
    <x v="7"/>
    <x v="7"/>
    <n v="698"/>
    <x v="4"/>
    <x v="0"/>
    <x v="0"/>
  </r>
  <r>
    <x v="2"/>
    <x v="62"/>
    <x v="0"/>
    <x v="2"/>
    <x v="0"/>
    <x v="0"/>
    <x v="0"/>
    <n v="1549"/>
    <x v="4"/>
    <x v="0"/>
    <x v="0"/>
  </r>
  <r>
    <x v="2"/>
    <x v="62"/>
    <x v="0"/>
    <x v="2"/>
    <x v="0"/>
    <x v="1"/>
    <x v="1"/>
    <n v="1686"/>
    <x v="4"/>
    <x v="0"/>
    <x v="0"/>
  </r>
  <r>
    <x v="2"/>
    <x v="62"/>
    <x v="0"/>
    <x v="2"/>
    <x v="0"/>
    <x v="2"/>
    <x v="2"/>
    <n v="1396"/>
    <x v="4"/>
    <x v="0"/>
    <x v="0"/>
  </r>
  <r>
    <x v="2"/>
    <x v="62"/>
    <x v="0"/>
    <x v="2"/>
    <x v="0"/>
    <x v="3"/>
    <x v="3"/>
    <n v="1648"/>
    <x v="4"/>
    <x v="0"/>
    <x v="0"/>
  </r>
  <r>
    <x v="2"/>
    <x v="62"/>
    <x v="0"/>
    <x v="2"/>
    <x v="0"/>
    <x v="4"/>
    <x v="4"/>
    <n v="1576"/>
    <x v="4"/>
    <x v="0"/>
    <x v="0"/>
  </r>
  <r>
    <x v="2"/>
    <x v="62"/>
    <x v="0"/>
    <x v="2"/>
    <x v="0"/>
    <x v="5"/>
    <x v="5"/>
    <n v="1977"/>
    <x v="4"/>
    <x v="0"/>
    <x v="0"/>
  </r>
  <r>
    <x v="2"/>
    <x v="62"/>
    <x v="0"/>
    <x v="2"/>
    <x v="0"/>
    <x v="6"/>
    <x v="6"/>
    <n v="1381"/>
    <x v="4"/>
    <x v="0"/>
    <x v="0"/>
  </r>
  <r>
    <x v="2"/>
    <x v="62"/>
    <x v="0"/>
    <x v="2"/>
    <x v="0"/>
    <x v="7"/>
    <x v="7"/>
    <n v="1467"/>
    <x v="4"/>
    <x v="0"/>
    <x v="0"/>
  </r>
  <r>
    <x v="2"/>
    <x v="62"/>
    <x v="0"/>
    <x v="3"/>
    <x v="1"/>
    <x v="0"/>
    <x v="0"/>
    <n v="10"/>
    <x v="4"/>
    <x v="0"/>
    <x v="0"/>
  </r>
  <r>
    <x v="2"/>
    <x v="62"/>
    <x v="0"/>
    <x v="3"/>
    <x v="1"/>
    <x v="1"/>
    <x v="1"/>
    <n v="77"/>
    <x v="4"/>
    <x v="0"/>
    <x v="0"/>
  </r>
  <r>
    <x v="2"/>
    <x v="62"/>
    <x v="0"/>
    <x v="3"/>
    <x v="1"/>
    <x v="2"/>
    <x v="2"/>
    <n v="32"/>
    <x v="4"/>
    <x v="0"/>
    <x v="0"/>
  </r>
  <r>
    <x v="2"/>
    <x v="62"/>
    <x v="0"/>
    <x v="3"/>
    <x v="1"/>
    <x v="3"/>
    <x v="3"/>
    <n v="18"/>
    <x v="4"/>
    <x v="0"/>
    <x v="0"/>
  </r>
  <r>
    <x v="2"/>
    <x v="62"/>
    <x v="0"/>
    <x v="3"/>
    <x v="1"/>
    <x v="4"/>
    <x v="4"/>
    <n v="32"/>
    <x v="4"/>
    <x v="0"/>
    <x v="0"/>
  </r>
  <r>
    <x v="2"/>
    <x v="62"/>
    <x v="0"/>
    <x v="3"/>
    <x v="1"/>
    <x v="5"/>
    <x v="5"/>
    <n v="33"/>
    <x v="4"/>
    <x v="0"/>
    <x v="0"/>
  </r>
  <r>
    <x v="2"/>
    <x v="62"/>
    <x v="0"/>
    <x v="3"/>
    <x v="1"/>
    <x v="6"/>
    <x v="6"/>
    <n v="24"/>
    <x v="4"/>
    <x v="0"/>
    <x v="0"/>
  </r>
  <r>
    <x v="2"/>
    <x v="62"/>
    <x v="0"/>
    <x v="3"/>
    <x v="1"/>
    <x v="7"/>
    <x v="7"/>
    <n v="31"/>
    <x v="4"/>
    <x v="0"/>
    <x v="0"/>
  </r>
  <r>
    <x v="2"/>
    <x v="62"/>
    <x v="0"/>
    <x v="4"/>
    <x v="0"/>
    <x v="0"/>
    <x v="0"/>
    <n v="58"/>
    <x v="4"/>
    <x v="0"/>
    <x v="0"/>
  </r>
  <r>
    <x v="2"/>
    <x v="62"/>
    <x v="0"/>
    <x v="4"/>
    <x v="0"/>
    <x v="1"/>
    <x v="1"/>
    <n v="60"/>
    <x v="4"/>
    <x v="0"/>
    <x v="0"/>
  </r>
  <r>
    <x v="2"/>
    <x v="62"/>
    <x v="0"/>
    <x v="4"/>
    <x v="0"/>
    <x v="2"/>
    <x v="2"/>
    <n v="38"/>
    <x v="4"/>
    <x v="0"/>
    <x v="0"/>
  </r>
  <r>
    <x v="2"/>
    <x v="62"/>
    <x v="0"/>
    <x v="4"/>
    <x v="0"/>
    <x v="3"/>
    <x v="3"/>
    <n v="42"/>
    <x v="4"/>
    <x v="0"/>
    <x v="0"/>
  </r>
  <r>
    <x v="2"/>
    <x v="62"/>
    <x v="0"/>
    <x v="4"/>
    <x v="0"/>
    <x v="4"/>
    <x v="4"/>
    <n v="52"/>
    <x v="4"/>
    <x v="0"/>
    <x v="0"/>
  </r>
  <r>
    <x v="2"/>
    <x v="62"/>
    <x v="0"/>
    <x v="4"/>
    <x v="0"/>
    <x v="5"/>
    <x v="5"/>
    <n v="27"/>
    <x v="4"/>
    <x v="0"/>
    <x v="0"/>
  </r>
  <r>
    <x v="2"/>
    <x v="62"/>
    <x v="0"/>
    <x v="4"/>
    <x v="0"/>
    <x v="6"/>
    <x v="6"/>
    <n v="26"/>
    <x v="4"/>
    <x v="0"/>
    <x v="0"/>
  </r>
  <r>
    <x v="2"/>
    <x v="62"/>
    <x v="0"/>
    <x v="4"/>
    <x v="0"/>
    <x v="7"/>
    <x v="7"/>
    <n v="40"/>
    <x v="4"/>
    <x v="0"/>
    <x v="0"/>
  </r>
  <r>
    <x v="2"/>
    <x v="62"/>
    <x v="0"/>
    <x v="5"/>
    <x v="1"/>
    <x v="0"/>
    <x v="0"/>
    <n v="248"/>
    <x v="4"/>
    <x v="0"/>
    <x v="0"/>
  </r>
  <r>
    <x v="2"/>
    <x v="62"/>
    <x v="0"/>
    <x v="5"/>
    <x v="1"/>
    <x v="1"/>
    <x v="1"/>
    <n v="235"/>
    <x v="4"/>
    <x v="0"/>
    <x v="0"/>
  </r>
  <r>
    <x v="2"/>
    <x v="62"/>
    <x v="0"/>
    <x v="5"/>
    <x v="1"/>
    <x v="2"/>
    <x v="2"/>
    <n v="301"/>
    <x v="4"/>
    <x v="0"/>
    <x v="0"/>
  </r>
  <r>
    <x v="2"/>
    <x v="62"/>
    <x v="0"/>
    <x v="5"/>
    <x v="1"/>
    <x v="3"/>
    <x v="3"/>
    <n v="278"/>
    <x v="4"/>
    <x v="0"/>
    <x v="0"/>
  </r>
  <r>
    <x v="2"/>
    <x v="62"/>
    <x v="0"/>
    <x v="5"/>
    <x v="1"/>
    <x v="4"/>
    <x v="4"/>
    <n v="202"/>
    <x v="4"/>
    <x v="0"/>
    <x v="0"/>
  </r>
  <r>
    <x v="2"/>
    <x v="62"/>
    <x v="0"/>
    <x v="5"/>
    <x v="1"/>
    <x v="5"/>
    <x v="5"/>
    <n v="327"/>
    <x v="4"/>
    <x v="0"/>
    <x v="0"/>
  </r>
  <r>
    <x v="2"/>
    <x v="62"/>
    <x v="0"/>
    <x v="5"/>
    <x v="1"/>
    <x v="6"/>
    <x v="6"/>
    <n v="275"/>
    <x v="4"/>
    <x v="0"/>
    <x v="0"/>
  </r>
  <r>
    <x v="2"/>
    <x v="62"/>
    <x v="0"/>
    <x v="5"/>
    <x v="1"/>
    <x v="7"/>
    <x v="7"/>
    <n v="347"/>
    <x v="4"/>
    <x v="0"/>
    <x v="0"/>
  </r>
  <r>
    <x v="2"/>
    <x v="62"/>
    <x v="1"/>
    <x v="0"/>
    <x v="0"/>
    <x v="0"/>
    <x v="0"/>
    <n v="102"/>
    <x v="4"/>
    <x v="0"/>
    <x v="0"/>
  </r>
  <r>
    <x v="2"/>
    <x v="62"/>
    <x v="1"/>
    <x v="0"/>
    <x v="0"/>
    <x v="1"/>
    <x v="1"/>
    <n v="137"/>
    <x v="4"/>
    <x v="0"/>
    <x v="0"/>
  </r>
  <r>
    <x v="2"/>
    <x v="62"/>
    <x v="1"/>
    <x v="0"/>
    <x v="0"/>
    <x v="2"/>
    <x v="2"/>
    <n v="125"/>
    <x v="4"/>
    <x v="0"/>
    <x v="0"/>
  </r>
  <r>
    <x v="2"/>
    <x v="62"/>
    <x v="1"/>
    <x v="0"/>
    <x v="0"/>
    <x v="3"/>
    <x v="3"/>
    <n v="100"/>
    <x v="4"/>
    <x v="0"/>
    <x v="0"/>
  </r>
  <r>
    <x v="2"/>
    <x v="62"/>
    <x v="1"/>
    <x v="0"/>
    <x v="0"/>
    <x v="4"/>
    <x v="4"/>
    <n v="137"/>
    <x v="4"/>
    <x v="0"/>
    <x v="0"/>
  </r>
  <r>
    <x v="2"/>
    <x v="62"/>
    <x v="1"/>
    <x v="0"/>
    <x v="0"/>
    <x v="5"/>
    <x v="5"/>
    <n v="135"/>
    <x v="4"/>
    <x v="0"/>
    <x v="0"/>
  </r>
  <r>
    <x v="2"/>
    <x v="62"/>
    <x v="1"/>
    <x v="0"/>
    <x v="0"/>
    <x v="6"/>
    <x v="6"/>
    <n v="122"/>
    <x v="4"/>
    <x v="0"/>
    <x v="0"/>
  </r>
  <r>
    <x v="2"/>
    <x v="62"/>
    <x v="1"/>
    <x v="0"/>
    <x v="0"/>
    <x v="7"/>
    <x v="7"/>
    <n v="125"/>
    <x v="4"/>
    <x v="0"/>
    <x v="0"/>
  </r>
  <r>
    <x v="2"/>
    <x v="62"/>
    <x v="1"/>
    <x v="1"/>
    <x v="0"/>
    <x v="0"/>
    <x v="0"/>
    <n v="420"/>
    <x v="4"/>
    <x v="0"/>
    <x v="0"/>
  </r>
  <r>
    <x v="2"/>
    <x v="62"/>
    <x v="1"/>
    <x v="1"/>
    <x v="0"/>
    <x v="1"/>
    <x v="1"/>
    <n v="569"/>
    <x v="4"/>
    <x v="0"/>
    <x v="0"/>
  </r>
  <r>
    <x v="2"/>
    <x v="62"/>
    <x v="1"/>
    <x v="1"/>
    <x v="0"/>
    <x v="2"/>
    <x v="2"/>
    <n v="446"/>
    <x v="4"/>
    <x v="0"/>
    <x v="0"/>
  </r>
  <r>
    <x v="2"/>
    <x v="62"/>
    <x v="1"/>
    <x v="1"/>
    <x v="0"/>
    <x v="3"/>
    <x v="3"/>
    <n v="463"/>
    <x v="4"/>
    <x v="0"/>
    <x v="0"/>
  </r>
  <r>
    <x v="2"/>
    <x v="62"/>
    <x v="1"/>
    <x v="1"/>
    <x v="0"/>
    <x v="4"/>
    <x v="4"/>
    <n v="499"/>
    <x v="4"/>
    <x v="0"/>
    <x v="0"/>
  </r>
  <r>
    <x v="2"/>
    <x v="62"/>
    <x v="1"/>
    <x v="1"/>
    <x v="0"/>
    <x v="5"/>
    <x v="5"/>
    <n v="565"/>
    <x v="4"/>
    <x v="0"/>
    <x v="0"/>
  </r>
  <r>
    <x v="2"/>
    <x v="62"/>
    <x v="1"/>
    <x v="1"/>
    <x v="0"/>
    <x v="6"/>
    <x v="6"/>
    <n v="377"/>
    <x v="4"/>
    <x v="0"/>
    <x v="0"/>
  </r>
  <r>
    <x v="2"/>
    <x v="62"/>
    <x v="1"/>
    <x v="1"/>
    <x v="0"/>
    <x v="7"/>
    <x v="7"/>
    <n v="438"/>
    <x v="4"/>
    <x v="0"/>
    <x v="0"/>
  </r>
  <r>
    <x v="2"/>
    <x v="62"/>
    <x v="1"/>
    <x v="2"/>
    <x v="0"/>
    <x v="0"/>
    <x v="0"/>
    <n v="854"/>
    <x v="4"/>
    <x v="0"/>
    <x v="0"/>
  </r>
  <r>
    <x v="2"/>
    <x v="62"/>
    <x v="1"/>
    <x v="2"/>
    <x v="0"/>
    <x v="1"/>
    <x v="1"/>
    <n v="971"/>
    <x v="4"/>
    <x v="0"/>
    <x v="0"/>
  </r>
  <r>
    <x v="2"/>
    <x v="62"/>
    <x v="1"/>
    <x v="2"/>
    <x v="0"/>
    <x v="2"/>
    <x v="2"/>
    <n v="816"/>
    <x v="4"/>
    <x v="0"/>
    <x v="0"/>
  </r>
  <r>
    <x v="2"/>
    <x v="62"/>
    <x v="1"/>
    <x v="2"/>
    <x v="0"/>
    <x v="3"/>
    <x v="3"/>
    <n v="916"/>
    <x v="4"/>
    <x v="0"/>
    <x v="0"/>
  </r>
  <r>
    <x v="2"/>
    <x v="62"/>
    <x v="1"/>
    <x v="2"/>
    <x v="0"/>
    <x v="4"/>
    <x v="4"/>
    <n v="948"/>
    <x v="4"/>
    <x v="0"/>
    <x v="0"/>
  </r>
  <r>
    <x v="2"/>
    <x v="62"/>
    <x v="1"/>
    <x v="2"/>
    <x v="0"/>
    <x v="5"/>
    <x v="5"/>
    <n v="1175"/>
    <x v="4"/>
    <x v="0"/>
    <x v="0"/>
  </r>
  <r>
    <x v="2"/>
    <x v="62"/>
    <x v="1"/>
    <x v="2"/>
    <x v="0"/>
    <x v="6"/>
    <x v="6"/>
    <n v="746"/>
    <x v="4"/>
    <x v="0"/>
    <x v="0"/>
  </r>
  <r>
    <x v="2"/>
    <x v="62"/>
    <x v="1"/>
    <x v="2"/>
    <x v="0"/>
    <x v="7"/>
    <x v="7"/>
    <n v="838"/>
    <x v="4"/>
    <x v="0"/>
    <x v="0"/>
  </r>
  <r>
    <x v="2"/>
    <x v="62"/>
    <x v="1"/>
    <x v="3"/>
    <x v="1"/>
    <x v="0"/>
    <x v="0"/>
    <n v="3"/>
    <x v="4"/>
    <x v="0"/>
    <x v="0"/>
  </r>
  <r>
    <x v="2"/>
    <x v="62"/>
    <x v="1"/>
    <x v="3"/>
    <x v="1"/>
    <x v="1"/>
    <x v="1"/>
    <n v="39"/>
    <x v="4"/>
    <x v="0"/>
    <x v="0"/>
  </r>
  <r>
    <x v="2"/>
    <x v="62"/>
    <x v="1"/>
    <x v="3"/>
    <x v="1"/>
    <x v="2"/>
    <x v="2"/>
    <n v="13"/>
    <x v="4"/>
    <x v="0"/>
    <x v="0"/>
  </r>
  <r>
    <x v="2"/>
    <x v="62"/>
    <x v="1"/>
    <x v="3"/>
    <x v="1"/>
    <x v="3"/>
    <x v="3"/>
    <n v="12"/>
    <x v="4"/>
    <x v="0"/>
    <x v="0"/>
  </r>
  <r>
    <x v="2"/>
    <x v="62"/>
    <x v="1"/>
    <x v="3"/>
    <x v="1"/>
    <x v="4"/>
    <x v="4"/>
    <n v="13"/>
    <x v="4"/>
    <x v="0"/>
    <x v="0"/>
  </r>
  <r>
    <x v="2"/>
    <x v="62"/>
    <x v="1"/>
    <x v="3"/>
    <x v="1"/>
    <x v="5"/>
    <x v="5"/>
    <n v="15"/>
    <x v="4"/>
    <x v="0"/>
    <x v="0"/>
  </r>
  <r>
    <x v="2"/>
    <x v="62"/>
    <x v="1"/>
    <x v="3"/>
    <x v="1"/>
    <x v="6"/>
    <x v="6"/>
    <n v="16"/>
    <x v="4"/>
    <x v="0"/>
    <x v="0"/>
  </r>
  <r>
    <x v="2"/>
    <x v="62"/>
    <x v="1"/>
    <x v="3"/>
    <x v="1"/>
    <x v="7"/>
    <x v="7"/>
    <n v="13"/>
    <x v="4"/>
    <x v="0"/>
    <x v="0"/>
  </r>
  <r>
    <x v="2"/>
    <x v="62"/>
    <x v="1"/>
    <x v="4"/>
    <x v="0"/>
    <x v="0"/>
    <x v="0"/>
    <n v="24"/>
    <x v="4"/>
    <x v="0"/>
    <x v="0"/>
  </r>
  <r>
    <x v="2"/>
    <x v="62"/>
    <x v="1"/>
    <x v="4"/>
    <x v="0"/>
    <x v="1"/>
    <x v="1"/>
    <n v="18"/>
    <x v="4"/>
    <x v="0"/>
    <x v="0"/>
  </r>
  <r>
    <x v="2"/>
    <x v="62"/>
    <x v="1"/>
    <x v="4"/>
    <x v="0"/>
    <x v="2"/>
    <x v="2"/>
    <n v="11"/>
    <x v="4"/>
    <x v="0"/>
    <x v="0"/>
  </r>
  <r>
    <x v="2"/>
    <x v="62"/>
    <x v="1"/>
    <x v="4"/>
    <x v="0"/>
    <x v="3"/>
    <x v="3"/>
    <n v="19"/>
    <x v="4"/>
    <x v="0"/>
    <x v="0"/>
  </r>
  <r>
    <x v="2"/>
    <x v="62"/>
    <x v="1"/>
    <x v="4"/>
    <x v="0"/>
    <x v="4"/>
    <x v="4"/>
    <n v="15"/>
    <x v="4"/>
    <x v="0"/>
    <x v="0"/>
  </r>
  <r>
    <x v="2"/>
    <x v="62"/>
    <x v="1"/>
    <x v="4"/>
    <x v="0"/>
    <x v="5"/>
    <x v="5"/>
    <n v="9"/>
    <x v="4"/>
    <x v="0"/>
    <x v="0"/>
  </r>
  <r>
    <x v="2"/>
    <x v="62"/>
    <x v="1"/>
    <x v="4"/>
    <x v="0"/>
    <x v="6"/>
    <x v="6"/>
    <n v="10"/>
    <x v="4"/>
    <x v="0"/>
    <x v="0"/>
  </r>
  <r>
    <x v="2"/>
    <x v="62"/>
    <x v="1"/>
    <x v="4"/>
    <x v="0"/>
    <x v="7"/>
    <x v="7"/>
    <n v="23"/>
    <x v="4"/>
    <x v="0"/>
    <x v="0"/>
  </r>
  <r>
    <x v="2"/>
    <x v="62"/>
    <x v="1"/>
    <x v="5"/>
    <x v="1"/>
    <x v="0"/>
    <x v="0"/>
    <n v="120"/>
    <x v="4"/>
    <x v="0"/>
    <x v="0"/>
  </r>
  <r>
    <x v="2"/>
    <x v="62"/>
    <x v="1"/>
    <x v="5"/>
    <x v="1"/>
    <x v="1"/>
    <x v="1"/>
    <n v="100"/>
    <x v="4"/>
    <x v="0"/>
    <x v="0"/>
  </r>
  <r>
    <x v="2"/>
    <x v="62"/>
    <x v="1"/>
    <x v="5"/>
    <x v="1"/>
    <x v="2"/>
    <x v="2"/>
    <n v="143"/>
    <x v="4"/>
    <x v="0"/>
    <x v="0"/>
  </r>
  <r>
    <x v="2"/>
    <x v="62"/>
    <x v="1"/>
    <x v="5"/>
    <x v="1"/>
    <x v="3"/>
    <x v="3"/>
    <n v="127"/>
    <x v="4"/>
    <x v="0"/>
    <x v="0"/>
  </r>
  <r>
    <x v="2"/>
    <x v="62"/>
    <x v="1"/>
    <x v="5"/>
    <x v="1"/>
    <x v="4"/>
    <x v="4"/>
    <n v="135"/>
    <x v="4"/>
    <x v="0"/>
    <x v="0"/>
  </r>
  <r>
    <x v="2"/>
    <x v="62"/>
    <x v="1"/>
    <x v="5"/>
    <x v="1"/>
    <x v="5"/>
    <x v="5"/>
    <n v="158"/>
    <x v="4"/>
    <x v="0"/>
    <x v="0"/>
  </r>
  <r>
    <x v="2"/>
    <x v="62"/>
    <x v="1"/>
    <x v="5"/>
    <x v="1"/>
    <x v="6"/>
    <x v="6"/>
    <n v="100"/>
    <x v="4"/>
    <x v="0"/>
    <x v="0"/>
  </r>
  <r>
    <x v="2"/>
    <x v="62"/>
    <x v="1"/>
    <x v="5"/>
    <x v="1"/>
    <x v="7"/>
    <x v="7"/>
    <n v="137"/>
    <x v="4"/>
    <x v="0"/>
    <x v="0"/>
  </r>
  <r>
    <x v="2"/>
    <x v="63"/>
    <x v="0"/>
    <x v="0"/>
    <x v="0"/>
    <x v="0"/>
    <x v="0"/>
    <n v="499"/>
    <x v="2"/>
    <x v="0"/>
    <x v="0"/>
  </r>
  <r>
    <x v="2"/>
    <x v="63"/>
    <x v="0"/>
    <x v="0"/>
    <x v="0"/>
    <x v="1"/>
    <x v="1"/>
    <n v="505"/>
    <x v="2"/>
    <x v="0"/>
    <x v="0"/>
  </r>
  <r>
    <x v="2"/>
    <x v="63"/>
    <x v="0"/>
    <x v="0"/>
    <x v="0"/>
    <x v="2"/>
    <x v="2"/>
    <n v="429"/>
    <x v="2"/>
    <x v="0"/>
    <x v="0"/>
  </r>
  <r>
    <x v="2"/>
    <x v="63"/>
    <x v="0"/>
    <x v="0"/>
    <x v="0"/>
    <x v="3"/>
    <x v="3"/>
    <n v="526"/>
    <x v="2"/>
    <x v="0"/>
    <x v="0"/>
  </r>
  <r>
    <x v="2"/>
    <x v="63"/>
    <x v="0"/>
    <x v="0"/>
    <x v="0"/>
    <x v="4"/>
    <x v="4"/>
    <n v="607"/>
    <x v="2"/>
    <x v="0"/>
    <x v="0"/>
  </r>
  <r>
    <x v="2"/>
    <x v="63"/>
    <x v="0"/>
    <x v="0"/>
    <x v="0"/>
    <x v="5"/>
    <x v="5"/>
    <n v="472"/>
    <x v="2"/>
    <x v="0"/>
    <x v="0"/>
  </r>
  <r>
    <x v="2"/>
    <x v="63"/>
    <x v="0"/>
    <x v="0"/>
    <x v="0"/>
    <x v="6"/>
    <x v="6"/>
    <n v="4"/>
    <x v="2"/>
    <x v="0"/>
    <x v="0"/>
  </r>
  <r>
    <x v="2"/>
    <x v="63"/>
    <x v="0"/>
    <x v="0"/>
    <x v="0"/>
    <x v="7"/>
    <x v="7"/>
    <n v="452"/>
    <x v="2"/>
    <x v="0"/>
    <x v="0"/>
  </r>
  <r>
    <x v="2"/>
    <x v="63"/>
    <x v="0"/>
    <x v="1"/>
    <x v="0"/>
    <x v="0"/>
    <x v="0"/>
    <n v="714"/>
    <x v="2"/>
    <x v="0"/>
    <x v="0"/>
  </r>
  <r>
    <x v="2"/>
    <x v="63"/>
    <x v="0"/>
    <x v="1"/>
    <x v="0"/>
    <x v="1"/>
    <x v="1"/>
    <n v="411"/>
    <x v="2"/>
    <x v="0"/>
    <x v="0"/>
  </r>
  <r>
    <x v="2"/>
    <x v="63"/>
    <x v="0"/>
    <x v="1"/>
    <x v="0"/>
    <x v="2"/>
    <x v="2"/>
    <n v="493"/>
    <x v="2"/>
    <x v="0"/>
    <x v="0"/>
  </r>
  <r>
    <x v="2"/>
    <x v="63"/>
    <x v="0"/>
    <x v="1"/>
    <x v="0"/>
    <x v="3"/>
    <x v="3"/>
    <n v="898"/>
    <x v="2"/>
    <x v="0"/>
    <x v="0"/>
  </r>
  <r>
    <x v="2"/>
    <x v="63"/>
    <x v="0"/>
    <x v="1"/>
    <x v="0"/>
    <x v="4"/>
    <x v="4"/>
    <n v="442"/>
    <x v="2"/>
    <x v="0"/>
    <x v="0"/>
  </r>
  <r>
    <x v="2"/>
    <x v="63"/>
    <x v="0"/>
    <x v="1"/>
    <x v="0"/>
    <x v="5"/>
    <x v="5"/>
    <n v="495"/>
    <x v="2"/>
    <x v="0"/>
    <x v="0"/>
  </r>
  <r>
    <x v="2"/>
    <x v="63"/>
    <x v="0"/>
    <x v="1"/>
    <x v="0"/>
    <x v="6"/>
    <x v="6"/>
    <n v="352"/>
    <x v="2"/>
    <x v="0"/>
    <x v="0"/>
  </r>
  <r>
    <x v="2"/>
    <x v="63"/>
    <x v="0"/>
    <x v="1"/>
    <x v="0"/>
    <x v="7"/>
    <x v="7"/>
    <n v="645"/>
    <x v="2"/>
    <x v="0"/>
    <x v="0"/>
  </r>
  <r>
    <x v="2"/>
    <x v="63"/>
    <x v="0"/>
    <x v="2"/>
    <x v="0"/>
    <x v="0"/>
    <x v="0"/>
    <n v="675"/>
    <x v="2"/>
    <x v="0"/>
    <x v="0"/>
  </r>
  <r>
    <x v="2"/>
    <x v="63"/>
    <x v="0"/>
    <x v="2"/>
    <x v="0"/>
    <x v="1"/>
    <x v="1"/>
    <n v="774"/>
    <x v="2"/>
    <x v="0"/>
    <x v="0"/>
  </r>
  <r>
    <x v="2"/>
    <x v="63"/>
    <x v="0"/>
    <x v="2"/>
    <x v="0"/>
    <x v="2"/>
    <x v="2"/>
    <n v="732"/>
    <x v="2"/>
    <x v="0"/>
    <x v="0"/>
  </r>
  <r>
    <x v="2"/>
    <x v="63"/>
    <x v="0"/>
    <x v="2"/>
    <x v="0"/>
    <x v="3"/>
    <x v="3"/>
    <n v="573"/>
    <x v="2"/>
    <x v="0"/>
    <x v="0"/>
  </r>
  <r>
    <x v="2"/>
    <x v="63"/>
    <x v="0"/>
    <x v="2"/>
    <x v="0"/>
    <x v="4"/>
    <x v="4"/>
    <n v="931"/>
    <x v="2"/>
    <x v="0"/>
    <x v="0"/>
  </r>
  <r>
    <x v="2"/>
    <x v="63"/>
    <x v="0"/>
    <x v="2"/>
    <x v="0"/>
    <x v="5"/>
    <x v="5"/>
    <n v="959"/>
    <x v="2"/>
    <x v="0"/>
    <x v="0"/>
  </r>
  <r>
    <x v="2"/>
    <x v="63"/>
    <x v="0"/>
    <x v="2"/>
    <x v="0"/>
    <x v="6"/>
    <x v="6"/>
    <n v="709"/>
    <x v="2"/>
    <x v="0"/>
    <x v="0"/>
  </r>
  <r>
    <x v="2"/>
    <x v="63"/>
    <x v="0"/>
    <x v="2"/>
    <x v="0"/>
    <x v="7"/>
    <x v="7"/>
    <n v="619"/>
    <x v="2"/>
    <x v="0"/>
    <x v="0"/>
  </r>
  <r>
    <x v="2"/>
    <x v="63"/>
    <x v="0"/>
    <x v="3"/>
    <x v="1"/>
    <x v="0"/>
    <x v="0"/>
    <n v="3"/>
    <x v="2"/>
    <x v="0"/>
    <x v="0"/>
  </r>
  <r>
    <x v="2"/>
    <x v="63"/>
    <x v="0"/>
    <x v="3"/>
    <x v="1"/>
    <x v="1"/>
    <x v="1"/>
    <n v="0"/>
    <x v="2"/>
    <x v="0"/>
    <x v="0"/>
  </r>
  <r>
    <x v="2"/>
    <x v="63"/>
    <x v="0"/>
    <x v="3"/>
    <x v="1"/>
    <x v="2"/>
    <x v="2"/>
    <n v="2"/>
    <x v="2"/>
    <x v="0"/>
    <x v="0"/>
  </r>
  <r>
    <x v="2"/>
    <x v="63"/>
    <x v="0"/>
    <x v="3"/>
    <x v="1"/>
    <x v="3"/>
    <x v="3"/>
    <n v="0"/>
    <x v="2"/>
    <x v="0"/>
    <x v="0"/>
  </r>
  <r>
    <x v="2"/>
    <x v="63"/>
    <x v="0"/>
    <x v="3"/>
    <x v="1"/>
    <x v="4"/>
    <x v="4"/>
    <n v="45"/>
    <x v="2"/>
    <x v="0"/>
    <x v="0"/>
  </r>
  <r>
    <x v="2"/>
    <x v="63"/>
    <x v="0"/>
    <x v="3"/>
    <x v="1"/>
    <x v="5"/>
    <x v="5"/>
    <n v="1"/>
    <x v="2"/>
    <x v="0"/>
    <x v="0"/>
  </r>
  <r>
    <x v="2"/>
    <x v="63"/>
    <x v="0"/>
    <x v="3"/>
    <x v="1"/>
    <x v="6"/>
    <x v="6"/>
    <n v="0"/>
    <x v="2"/>
    <x v="0"/>
    <x v="0"/>
  </r>
  <r>
    <x v="2"/>
    <x v="63"/>
    <x v="0"/>
    <x v="3"/>
    <x v="1"/>
    <x v="7"/>
    <x v="7"/>
    <n v="0"/>
    <x v="2"/>
    <x v="0"/>
    <x v="0"/>
  </r>
  <r>
    <x v="2"/>
    <x v="63"/>
    <x v="0"/>
    <x v="4"/>
    <x v="0"/>
    <x v="0"/>
    <x v="0"/>
    <n v="8"/>
    <x v="2"/>
    <x v="0"/>
    <x v="0"/>
  </r>
  <r>
    <x v="2"/>
    <x v="63"/>
    <x v="0"/>
    <x v="4"/>
    <x v="0"/>
    <x v="1"/>
    <x v="1"/>
    <n v="0"/>
    <x v="2"/>
    <x v="0"/>
    <x v="0"/>
  </r>
  <r>
    <x v="2"/>
    <x v="63"/>
    <x v="0"/>
    <x v="4"/>
    <x v="0"/>
    <x v="2"/>
    <x v="2"/>
    <n v="42"/>
    <x v="2"/>
    <x v="0"/>
    <x v="0"/>
  </r>
  <r>
    <x v="2"/>
    <x v="63"/>
    <x v="0"/>
    <x v="4"/>
    <x v="0"/>
    <x v="3"/>
    <x v="3"/>
    <n v="11"/>
    <x v="2"/>
    <x v="0"/>
    <x v="0"/>
  </r>
  <r>
    <x v="2"/>
    <x v="63"/>
    <x v="0"/>
    <x v="4"/>
    <x v="0"/>
    <x v="4"/>
    <x v="4"/>
    <n v="48"/>
    <x v="2"/>
    <x v="0"/>
    <x v="0"/>
  </r>
  <r>
    <x v="2"/>
    <x v="63"/>
    <x v="0"/>
    <x v="4"/>
    <x v="0"/>
    <x v="5"/>
    <x v="5"/>
    <n v="11"/>
    <x v="2"/>
    <x v="0"/>
    <x v="0"/>
  </r>
  <r>
    <x v="2"/>
    <x v="63"/>
    <x v="0"/>
    <x v="4"/>
    <x v="0"/>
    <x v="6"/>
    <x v="6"/>
    <n v="116"/>
    <x v="2"/>
    <x v="0"/>
    <x v="0"/>
  </r>
  <r>
    <x v="2"/>
    <x v="63"/>
    <x v="0"/>
    <x v="4"/>
    <x v="0"/>
    <x v="7"/>
    <x v="7"/>
    <n v="11"/>
    <x v="2"/>
    <x v="0"/>
    <x v="0"/>
  </r>
  <r>
    <x v="2"/>
    <x v="63"/>
    <x v="0"/>
    <x v="5"/>
    <x v="1"/>
    <x v="0"/>
    <x v="0"/>
    <n v="0"/>
    <x v="2"/>
    <x v="0"/>
    <x v="0"/>
  </r>
  <r>
    <x v="2"/>
    <x v="63"/>
    <x v="0"/>
    <x v="5"/>
    <x v="1"/>
    <x v="1"/>
    <x v="1"/>
    <n v="0"/>
    <x v="2"/>
    <x v="0"/>
    <x v="0"/>
  </r>
  <r>
    <x v="2"/>
    <x v="63"/>
    <x v="0"/>
    <x v="5"/>
    <x v="1"/>
    <x v="2"/>
    <x v="2"/>
    <n v="0"/>
    <x v="2"/>
    <x v="0"/>
    <x v="0"/>
  </r>
  <r>
    <x v="2"/>
    <x v="63"/>
    <x v="0"/>
    <x v="5"/>
    <x v="1"/>
    <x v="3"/>
    <x v="3"/>
    <n v="0"/>
    <x v="2"/>
    <x v="0"/>
    <x v="0"/>
  </r>
  <r>
    <x v="2"/>
    <x v="63"/>
    <x v="0"/>
    <x v="5"/>
    <x v="1"/>
    <x v="4"/>
    <x v="4"/>
    <n v="0"/>
    <x v="2"/>
    <x v="0"/>
    <x v="0"/>
  </r>
  <r>
    <x v="2"/>
    <x v="63"/>
    <x v="0"/>
    <x v="5"/>
    <x v="1"/>
    <x v="5"/>
    <x v="5"/>
    <n v="2"/>
    <x v="2"/>
    <x v="0"/>
    <x v="0"/>
  </r>
  <r>
    <x v="2"/>
    <x v="63"/>
    <x v="0"/>
    <x v="5"/>
    <x v="1"/>
    <x v="6"/>
    <x v="6"/>
    <n v="80"/>
    <x v="2"/>
    <x v="0"/>
    <x v="0"/>
  </r>
  <r>
    <x v="2"/>
    <x v="63"/>
    <x v="0"/>
    <x v="5"/>
    <x v="1"/>
    <x v="7"/>
    <x v="7"/>
    <n v="0"/>
    <x v="2"/>
    <x v="0"/>
    <x v="0"/>
  </r>
  <r>
    <x v="2"/>
    <x v="63"/>
    <x v="1"/>
    <x v="0"/>
    <x v="0"/>
    <x v="0"/>
    <x v="0"/>
    <n v="102"/>
    <x v="2"/>
    <x v="0"/>
    <x v="0"/>
  </r>
  <r>
    <x v="2"/>
    <x v="63"/>
    <x v="1"/>
    <x v="0"/>
    <x v="0"/>
    <x v="1"/>
    <x v="1"/>
    <n v="140"/>
    <x v="2"/>
    <x v="0"/>
    <x v="0"/>
  </r>
  <r>
    <x v="2"/>
    <x v="63"/>
    <x v="1"/>
    <x v="0"/>
    <x v="0"/>
    <x v="2"/>
    <x v="2"/>
    <n v="119"/>
    <x v="2"/>
    <x v="0"/>
    <x v="0"/>
  </r>
  <r>
    <x v="2"/>
    <x v="63"/>
    <x v="1"/>
    <x v="0"/>
    <x v="0"/>
    <x v="3"/>
    <x v="3"/>
    <n v="127"/>
    <x v="2"/>
    <x v="0"/>
    <x v="0"/>
  </r>
  <r>
    <x v="2"/>
    <x v="63"/>
    <x v="1"/>
    <x v="0"/>
    <x v="0"/>
    <x v="4"/>
    <x v="4"/>
    <n v="100"/>
    <x v="2"/>
    <x v="0"/>
    <x v="0"/>
  </r>
  <r>
    <x v="2"/>
    <x v="63"/>
    <x v="1"/>
    <x v="0"/>
    <x v="0"/>
    <x v="5"/>
    <x v="5"/>
    <n v="111"/>
    <x v="2"/>
    <x v="0"/>
    <x v="0"/>
  </r>
  <r>
    <x v="2"/>
    <x v="63"/>
    <x v="1"/>
    <x v="0"/>
    <x v="0"/>
    <x v="6"/>
    <x v="6"/>
    <n v="2"/>
    <x v="2"/>
    <x v="0"/>
    <x v="0"/>
  </r>
  <r>
    <x v="2"/>
    <x v="63"/>
    <x v="1"/>
    <x v="0"/>
    <x v="0"/>
    <x v="7"/>
    <x v="7"/>
    <n v="102"/>
    <x v="2"/>
    <x v="0"/>
    <x v="0"/>
  </r>
  <r>
    <x v="2"/>
    <x v="63"/>
    <x v="1"/>
    <x v="1"/>
    <x v="0"/>
    <x v="0"/>
    <x v="0"/>
    <n v="437"/>
    <x v="2"/>
    <x v="0"/>
    <x v="0"/>
  </r>
  <r>
    <x v="2"/>
    <x v="63"/>
    <x v="1"/>
    <x v="1"/>
    <x v="0"/>
    <x v="1"/>
    <x v="1"/>
    <n v="329"/>
    <x v="2"/>
    <x v="0"/>
    <x v="0"/>
  </r>
  <r>
    <x v="2"/>
    <x v="63"/>
    <x v="1"/>
    <x v="1"/>
    <x v="0"/>
    <x v="2"/>
    <x v="2"/>
    <n v="472"/>
    <x v="2"/>
    <x v="0"/>
    <x v="0"/>
  </r>
  <r>
    <x v="2"/>
    <x v="63"/>
    <x v="1"/>
    <x v="1"/>
    <x v="0"/>
    <x v="3"/>
    <x v="3"/>
    <n v="507"/>
    <x v="2"/>
    <x v="0"/>
    <x v="0"/>
  </r>
  <r>
    <x v="2"/>
    <x v="63"/>
    <x v="1"/>
    <x v="1"/>
    <x v="0"/>
    <x v="4"/>
    <x v="4"/>
    <n v="336"/>
    <x v="2"/>
    <x v="0"/>
    <x v="0"/>
  </r>
  <r>
    <x v="2"/>
    <x v="63"/>
    <x v="1"/>
    <x v="1"/>
    <x v="0"/>
    <x v="5"/>
    <x v="5"/>
    <n v="375"/>
    <x v="2"/>
    <x v="0"/>
    <x v="0"/>
  </r>
  <r>
    <x v="2"/>
    <x v="63"/>
    <x v="1"/>
    <x v="1"/>
    <x v="0"/>
    <x v="6"/>
    <x v="6"/>
    <n v="208"/>
    <x v="2"/>
    <x v="0"/>
    <x v="0"/>
  </r>
  <r>
    <x v="2"/>
    <x v="63"/>
    <x v="1"/>
    <x v="1"/>
    <x v="0"/>
    <x v="7"/>
    <x v="7"/>
    <n v="400"/>
    <x v="2"/>
    <x v="0"/>
    <x v="0"/>
  </r>
  <r>
    <x v="2"/>
    <x v="63"/>
    <x v="1"/>
    <x v="2"/>
    <x v="0"/>
    <x v="0"/>
    <x v="0"/>
    <n v="224"/>
    <x v="2"/>
    <x v="0"/>
    <x v="0"/>
  </r>
  <r>
    <x v="2"/>
    <x v="63"/>
    <x v="1"/>
    <x v="2"/>
    <x v="0"/>
    <x v="1"/>
    <x v="1"/>
    <n v="285"/>
    <x v="2"/>
    <x v="0"/>
    <x v="0"/>
  </r>
  <r>
    <x v="2"/>
    <x v="63"/>
    <x v="1"/>
    <x v="2"/>
    <x v="0"/>
    <x v="2"/>
    <x v="2"/>
    <n v="296"/>
    <x v="2"/>
    <x v="0"/>
    <x v="0"/>
  </r>
  <r>
    <x v="2"/>
    <x v="63"/>
    <x v="1"/>
    <x v="2"/>
    <x v="0"/>
    <x v="3"/>
    <x v="3"/>
    <n v="241"/>
    <x v="2"/>
    <x v="0"/>
    <x v="0"/>
  </r>
  <r>
    <x v="2"/>
    <x v="63"/>
    <x v="1"/>
    <x v="2"/>
    <x v="0"/>
    <x v="4"/>
    <x v="4"/>
    <n v="298"/>
    <x v="2"/>
    <x v="0"/>
    <x v="0"/>
  </r>
  <r>
    <x v="2"/>
    <x v="63"/>
    <x v="1"/>
    <x v="2"/>
    <x v="0"/>
    <x v="5"/>
    <x v="5"/>
    <n v="320"/>
    <x v="2"/>
    <x v="0"/>
    <x v="0"/>
  </r>
  <r>
    <x v="2"/>
    <x v="63"/>
    <x v="1"/>
    <x v="2"/>
    <x v="0"/>
    <x v="6"/>
    <x v="6"/>
    <n v="373"/>
    <x v="2"/>
    <x v="0"/>
    <x v="0"/>
  </r>
  <r>
    <x v="2"/>
    <x v="63"/>
    <x v="1"/>
    <x v="2"/>
    <x v="0"/>
    <x v="7"/>
    <x v="7"/>
    <n v="235"/>
    <x v="2"/>
    <x v="0"/>
    <x v="0"/>
  </r>
  <r>
    <x v="2"/>
    <x v="63"/>
    <x v="1"/>
    <x v="3"/>
    <x v="1"/>
    <x v="0"/>
    <x v="0"/>
    <n v="1"/>
    <x v="2"/>
    <x v="0"/>
    <x v="0"/>
  </r>
  <r>
    <x v="2"/>
    <x v="63"/>
    <x v="1"/>
    <x v="3"/>
    <x v="1"/>
    <x v="1"/>
    <x v="1"/>
    <n v="0"/>
    <x v="2"/>
    <x v="0"/>
    <x v="0"/>
  </r>
  <r>
    <x v="2"/>
    <x v="63"/>
    <x v="1"/>
    <x v="3"/>
    <x v="1"/>
    <x v="2"/>
    <x v="2"/>
    <n v="0"/>
    <x v="2"/>
    <x v="0"/>
    <x v="0"/>
  </r>
  <r>
    <x v="2"/>
    <x v="63"/>
    <x v="1"/>
    <x v="3"/>
    <x v="1"/>
    <x v="3"/>
    <x v="3"/>
    <n v="0"/>
    <x v="2"/>
    <x v="0"/>
    <x v="0"/>
  </r>
  <r>
    <x v="2"/>
    <x v="63"/>
    <x v="1"/>
    <x v="3"/>
    <x v="1"/>
    <x v="4"/>
    <x v="4"/>
    <n v="48"/>
    <x v="2"/>
    <x v="0"/>
    <x v="0"/>
  </r>
  <r>
    <x v="2"/>
    <x v="63"/>
    <x v="1"/>
    <x v="3"/>
    <x v="1"/>
    <x v="5"/>
    <x v="5"/>
    <n v="1"/>
    <x v="2"/>
    <x v="0"/>
    <x v="0"/>
  </r>
  <r>
    <x v="2"/>
    <x v="63"/>
    <x v="1"/>
    <x v="3"/>
    <x v="1"/>
    <x v="6"/>
    <x v="6"/>
    <n v="44"/>
    <x v="2"/>
    <x v="0"/>
    <x v="0"/>
  </r>
  <r>
    <x v="2"/>
    <x v="63"/>
    <x v="1"/>
    <x v="3"/>
    <x v="1"/>
    <x v="7"/>
    <x v="7"/>
    <n v="0"/>
    <x v="2"/>
    <x v="0"/>
    <x v="0"/>
  </r>
  <r>
    <x v="2"/>
    <x v="63"/>
    <x v="1"/>
    <x v="4"/>
    <x v="0"/>
    <x v="0"/>
    <x v="0"/>
    <n v="3"/>
    <x v="2"/>
    <x v="0"/>
    <x v="0"/>
  </r>
  <r>
    <x v="2"/>
    <x v="63"/>
    <x v="1"/>
    <x v="4"/>
    <x v="0"/>
    <x v="1"/>
    <x v="1"/>
    <n v="0"/>
    <x v="2"/>
    <x v="0"/>
    <x v="0"/>
  </r>
  <r>
    <x v="2"/>
    <x v="63"/>
    <x v="1"/>
    <x v="4"/>
    <x v="0"/>
    <x v="2"/>
    <x v="2"/>
    <n v="19"/>
    <x v="2"/>
    <x v="0"/>
    <x v="0"/>
  </r>
  <r>
    <x v="2"/>
    <x v="63"/>
    <x v="1"/>
    <x v="4"/>
    <x v="0"/>
    <x v="3"/>
    <x v="3"/>
    <n v="5"/>
    <x v="2"/>
    <x v="0"/>
    <x v="0"/>
  </r>
  <r>
    <x v="2"/>
    <x v="63"/>
    <x v="1"/>
    <x v="4"/>
    <x v="0"/>
    <x v="4"/>
    <x v="4"/>
    <n v="2"/>
    <x v="2"/>
    <x v="0"/>
    <x v="0"/>
  </r>
  <r>
    <x v="2"/>
    <x v="63"/>
    <x v="1"/>
    <x v="4"/>
    <x v="0"/>
    <x v="5"/>
    <x v="5"/>
    <n v="5"/>
    <x v="2"/>
    <x v="0"/>
    <x v="0"/>
  </r>
  <r>
    <x v="2"/>
    <x v="63"/>
    <x v="1"/>
    <x v="4"/>
    <x v="0"/>
    <x v="6"/>
    <x v="6"/>
    <n v="5"/>
    <x v="2"/>
    <x v="0"/>
    <x v="0"/>
  </r>
  <r>
    <x v="2"/>
    <x v="63"/>
    <x v="1"/>
    <x v="4"/>
    <x v="0"/>
    <x v="7"/>
    <x v="7"/>
    <n v="6"/>
    <x v="2"/>
    <x v="0"/>
    <x v="0"/>
  </r>
  <r>
    <x v="2"/>
    <x v="63"/>
    <x v="1"/>
    <x v="5"/>
    <x v="1"/>
    <x v="0"/>
    <x v="0"/>
    <n v="0"/>
    <x v="2"/>
    <x v="0"/>
    <x v="0"/>
  </r>
  <r>
    <x v="2"/>
    <x v="63"/>
    <x v="1"/>
    <x v="5"/>
    <x v="1"/>
    <x v="1"/>
    <x v="1"/>
    <n v="0"/>
    <x v="2"/>
    <x v="0"/>
    <x v="0"/>
  </r>
  <r>
    <x v="2"/>
    <x v="63"/>
    <x v="1"/>
    <x v="5"/>
    <x v="1"/>
    <x v="2"/>
    <x v="2"/>
    <n v="0"/>
    <x v="2"/>
    <x v="0"/>
    <x v="0"/>
  </r>
  <r>
    <x v="2"/>
    <x v="63"/>
    <x v="1"/>
    <x v="5"/>
    <x v="1"/>
    <x v="3"/>
    <x v="3"/>
    <n v="0"/>
    <x v="2"/>
    <x v="0"/>
    <x v="0"/>
  </r>
  <r>
    <x v="2"/>
    <x v="63"/>
    <x v="1"/>
    <x v="5"/>
    <x v="1"/>
    <x v="4"/>
    <x v="4"/>
    <m/>
    <x v="2"/>
    <x v="0"/>
    <x v="0"/>
  </r>
  <r>
    <x v="2"/>
    <x v="63"/>
    <x v="1"/>
    <x v="5"/>
    <x v="1"/>
    <x v="5"/>
    <x v="5"/>
    <n v="1"/>
    <x v="2"/>
    <x v="0"/>
    <x v="0"/>
  </r>
  <r>
    <x v="2"/>
    <x v="63"/>
    <x v="1"/>
    <x v="5"/>
    <x v="1"/>
    <x v="6"/>
    <x v="6"/>
    <n v="0"/>
    <x v="2"/>
    <x v="0"/>
    <x v="0"/>
  </r>
  <r>
    <x v="2"/>
    <x v="63"/>
    <x v="1"/>
    <x v="5"/>
    <x v="1"/>
    <x v="7"/>
    <x v="7"/>
    <n v="0"/>
    <x v="2"/>
    <x v="0"/>
    <x v="0"/>
  </r>
  <r>
    <x v="2"/>
    <x v="64"/>
    <x v="0"/>
    <x v="0"/>
    <x v="0"/>
    <x v="0"/>
    <x v="0"/>
    <n v="806"/>
    <x v="3"/>
    <x v="0"/>
    <x v="0"/>
  </r>
  <r>
    <x v="2"/>
    <x v="64"/>
    <x v="0"/>
    <x v="0"/>
    <x v="0"/>
    <x v="1"/>
    <x v="1"/>
    <n v="696"/>
    <x v="3"/>
    <x v="0"/>
    <x v="0"/>
  </r>
  <r>
    <x v="2"/>
    <x v="64"/>
    <x v="0"/>
    <x v="0"/>
    <x v="0"/>
    <x v="2"/>
    <x v="2"/>
    <n v="782"/>
    <x v="3"/>
    <x v="0"/>
    <x v="0"/>
  </r>
  <r>
    <x v="2"/>
    <x v="64"/>
    <x v="0"/>
    <x v="0"/>
    <x v="0"/>
    <x v="3"/>
    <x v="3"/>
    <n v="823"/>
    <x v="3"/>
    <x v="0"/>
    <x v="0"/>
  </r>
  <r>
    <x v="2"/>
    <x v="64"/>
    <x v="0"/>
    <x v="0"/>
    <x v="0"/>
    <x v="4"/>
    <x v="4"/>
    <n v="752"/>
    <x v="3"/>
    <x v="0"/>
    <x v="0"/>
  </r>
  <r>
    <x v="2"/>
    <x v="64"/>
    <x v="0"/>
    <x v="0"/>
    <x v="0"/>
    <x v="5"/>
    <x v="5"/>
    <n v="814"/>
    <x v="3"/>
    <x v="0"/>
    <x v="0"/>
  </r>
  <r>
    <x v="2"/>
    <x v="64"/>
    <x v="0"/>
    <x v="0"/>
    <x v="0"/>
    <x v="6"/>
    <x v="6"/>
    <n v="711"/>
    <x v="3"/>
    <x v="0"/>
    <x v="0"/>
  </r>
  <r>
    <x v="2"/>
    <x v="64"/>
    <x v="0"/>
    <x v="0"/>
    <x v="0"/>
    <x v="7"/>
    <x v="7"/>
    <n v="726"/>
    <x v="3"/>
    <x v="0"/>
    <x v="0"/>
  </r>
  <r>
    <x v="2"/>
    <x v="64"/>
    <x v="0"/>
    <x v="1"/>
    <x v="0"/>
    <x v="0"/>
    <x v="0"/>
    <n v="737"/>
    <x v="3"/>
    <x v="0"/>
    <x v="0"/>
  </r>
  <r>
    <x v="2"/>
    <x v="64"/>
    <x v="0"/>
    <x v="1"/>
    <x v="0"/>
    <x v="1"/>
    <x v="1"/>
    <n v="560"/>
    <x v="3"/>
    <x v="0"/>
    <x v="0"/>
  </r>
  <r>
    <x v="2"/>
    <x v="64"/>
    <x v="0"/>
    <x v="1"/>
    <x v="0"/>
    <x v="2"/>
    <x v="2"/>
    <n v="707"/>
    <x v="3"/>
    <x v="0"/>
    <x v="0"/>
  </r>
  <r>
    <x v="2"/>
    <x v="64"/>
    <x v="0"/>
    <x v="1"/>
    <x v="0"/>
    <x v="3"/>
    <x v="3"/>
    <n v="779"/>
    <x v="3"/>
    <x v="0"/>
    <x v="0"/>
  </r>
  <r>
    <x v="2"/>
    <x v="64"/>
    <x v="0"/>
    <x v="1"/>
    <x v="0"/>
    <x v="4"/>
    <x v="4"/>
    <n v="706"/>
    <x v="3"/>
    <x v="0"/>
    <x v="0"/>
  </r>
  <r>
    <x v="2"/>
    <x v="64"/>
    <x v="0"/>
    <x v="1"/>
    <x v="0"/>
    <x v="5"/>
    <x v="5"/>
    <n v="741"/>
    <x v="3"/>
    <x v="0"/>
    <x v="0"/>
  </r>
  <r>
    <x v="2"/>
    <x v="64"/>
    <x v="0"/>
    <x v="1"/>
    <x v="0"/>
    <x v="6"/>
    <x v="6"/>
    <n v="577"/>
    <x v="3"/>
    <x v="0"/>
    <x v="0"/>
  </r>
  <r>
    <x v="2"/>
    <x v="64"/>
    <x v="0"/>
    <x v="1"/>
    <x v="0"/>
    <x v="7"/>
    <x v="7"/>
    <n v="722"/>
    <x v="3"/>
    <x v="0"/>
    <x v="0"/>
  </r>
  <r>
    <x v="2"/>
    <x v="64"/>
    <x v="0"/>
    <x v="2"/>
    <x v="0"/>
    <x v="0"/>
    <x v="0"/>
    <n v="1203"/>
    <x v="3"/>
    <x v="0"/>
    <x v="0"/>
  </r>
  <r>
    <x v="2"/>
    <x v="64"/>
    <x v="0"/>
    <x v="2"/>
    <x v="0"/>
    <x v="1"/>
    <x v="1"/>
    <n v="1130"/>
    <x v="3"/>
    <x v="0"/>
    <x v="0"/>
  </r>
  <r>
    <x v="2"/>
    <x v="64"/>
    <x v="0"/>
    <x v="2"/>
    <x v="0"/>
    <x v="2"/>
    <x v="2"/>
    <n v="1140"/>
    <x v="3"/>
    <x v="0"/>
    <x v="0"/>
  </r>
  <r>
    <x v="2"/>
    <x v="64"/>
    <x v="0"/>
    <x v="2"/>
    <x v="0"/>
    <x v="3"/>
    <x v="3"/>
    <n v="1301"/>
    <x v="3"/>
    <x v="0"/>
    <x v="0"/>
  </r>
  <r>
    <x v="2"/>
    <x v="64"/>
    <x v="0"/>
    <x v="2"/>
    <x v="0"/>
    <x v="4"/>
    <x v="4"/>
    <n v="1198"/>
    <x v="3"/>
    <x v="0"/>
    <x v="0"/>
  </r>
  <r>
    <x v="2"/>
    <x v="64"/>
    <x v="0"/>
    <x v="2"/>
    <x v="0"/>
    <x v="5"/>
    <x v="5"/>
    <n v="1351"/>
    <x v="3"/>
    <x v="0"/>
    <x v="0"/>
  </r>
  <r>
    <x v="2"/>
    <x v="64"/>
    <x v="0"/>
    <x v="2"/>
    <x v="0"/>
    <x v="6"/>
    <x v="6"/>
    <n v="1005"/>
    <x v="3"/>
    <x v="0"/>
    <x v="0"/>
  </r>
  <r>
    <x v="2"/>
    <x v="64"/>
    <x v="0"/>
    <x v="2"/>
    <x v="0"/>
    <x v="7"/>
    <x v="7"/>
    <n v="1268"/>
    <x v="3"/>
    <x v="0"/>
    <x v="0"/>
  </r>
  <r>
    <x v="2"/>
    <x v="64"/>
    <x v="0"/>
    <x v="3"/>
    <x v="1"/>
    <x v="0"/>
    <x v="0"/>
    <n v="6"/>
    <x v="3"/>
    <x v="0"/>
    <x v="0"/>
  </r>
  <r>
    <x v="2"/>
    <x v="64"/>
    <x v="0"/>
    <x v="3"/>
    <x v="1"/>
    <x v="1"/>
    <x v="1"/>
    <n v="40"/>
    <x v="3"/>
    <x v="0"/>
    <x v="0"/>
  </r>
  <r>
    <x v="2"/>
    <x v="64"/>
    <x v="0"/>
    <x v="3"/>
    <x v="1"/>
    <x v="2"/>
    <x v="2"/>
    <n v="13"/>
    <x v="3"/>
    <x v="0"/>
    <x v="0"/>
  </r>
  <r>
    <x v="2"/>
    <x v="64"/>
    <x v="0"/>
    <x v="3"/>
    <x v="1"/>
    <x v="3"/>
    <x v="3"/>
    <n v="57"/>
    <x v="3"/>
    <x v="0"/>
    <x v="0"/>
  </r>
  <r>
    <x v="2"/>
    <x v="64"/>
    <x v="0"/>
    <x v="3"/>
    <x v="1"/>
    <x v="4"/>
    <x v="4"/>
    <n v="25"/>
    <x v="3"/>
    <x v="0"/>
    <x v="0"/>
  </r>
  <r>
    <x v="2"/>
    <x v="64"/>
    <x v="0"/>
    <x v="3"/>
    <x v="1"/>
    <x v="5"/>
    <x v="5"/>
    <n v="15"/>
    <x v="3"/>
    <x v="0"/>
    <x v="0"/>
  </r>
  <r>
    <x v="2"/>
    <x v="64"/>
    <x v="0"/>
    <x v="3"/>
    <x v="1"/>
    <x v="6"/>
    <x v="6"/>
    <n v="7"/>
    <x v="3"/>
    <x v="0"/>
    <x v="0"/>
  </r>
  <r>
    <x v="2"/>
    <x v="64"/>
    <x v="0"/>
    <x v="3"/>
    <x v="1"/>
    <x v="7"/>
    <x v="7"/>
    <n v="19"/>
    <x v="3"/>
    <x v="0"/>
    <x v="0"/>
  </r>
  <r>
    <x v="2"/>
    <x v="64"/>
    <x v="0"/>
    <x v="4"/>
    <x v="0"/>
    <x v="0"/>
    <x v="0"/>
    <n v="69"/>
    <x v="3"/>
    <x v="0"/>
    <x v="0"/>
  </r>
  <r>
    <x v="2"/>
    <x v="64"/>
    <x v="0"/>
    <x v="4"/>
    <x v="0"/>
    <x v="1"/>
    <x v="1"/>
    <n v="21"/>
    <x v="3"/>
    <x v="0"/>
    <x v="0"/>
  </r>
  <r>
    <x v="2"/>
    <x v="64"/>
    <x v="0"/>
    <x v="4"/>
    <x v="0"/>
    <x v="2"/>
    <x v="2"/>
    <n v="138"/>
    <x v="3"/>
    <x v="0"/>
    <x v="0"/>
  </r>
  <r>
    <x v="2"/>
    <x v="64"/>
    <x v="0"/>
    <x v="4"/>
    <x v="0"/>
    <x v="3"/>
    <x v="3"/>
    <n v="18"/>
    <x v="3"/>
    <x v="0"/>
    <x v="0"/>
  </r>
  <r>
    <x v="2"/>
    <x v="64"/>
    <x v="0"/>
    <x v="4"/>
    <x v="0"/>
    <x v="4"/>
    <x v="4"/>
    <n v="186"/>
    <x v="3"/>
    <x v="0"/>
    <x v="0"/>
  </r>
  <r>
    <x v="2"/>
    <x v="64"/>
    <x v="0"/>
    <x v="4"/>
    <x v="0"/>
    <x v="5"/>
    <x v="5"/>
    <n v="13"/>
    <x v="3"/>
    <x v="0"/>
    <x v="0"/>
  </r>
  <r>
    <x v="2"/>
    <x v="64"/>
    <x v="0"/>
    <x v="4"/>
    <x v="0"/>
    <x v="6"/>
    <x v="6"/>
    <n v="117"/>
    <x v="3"/>
    <x v="0"/>
    <x v="0"/>
  </r>
  <r>
    <x v="2"/>
    <x v="64"/>
    <x v="0"/>
    <x v="4"/>
    <x v="0"/>
    <x v="7"/>
    <x v="7"/>
    <n v="63"/>
    <x v="3"/>
    <x v="0"/>
    <x v="0"/>
  </r>
  <r>
    <x v="2"/>
    <x v="64"/>
    <x v="0"/>
    <x v="5"/>
    <x v="1"/>
    <x v="0"/>
    <x v="0"/>
    <n v="193"/>
    <x v="3"/>
    <x v="0"/>
    <x v="0"/>
  </r>
  <r>
    <x v="2"/>
    <x v="64"/>
    <x v="0"/>
    <x v="5"/>
    <x v="1"/>
    <x v="1"/>
    <x v="1"/>
    <n v="115"/>
    <x v="3"/>
    <x v="0"/>
    <x v="0"/>
  </r>
  <r>
    <x v="2"/>
    <x v="64"/>
    <x v="0"/>
    <x v="5"/>
    <x v="1"/>
    <x v="2"/>
    <x v="2"/>
    <n v="195"/>
    <x v="3"/>
    <x v="0"/>
    <x v="0"/>
  </r>
  <r>
    <x v="2"/>
    <x v="64"/>
    <x v="0"/>
    <x v="5"/>
    <x v="1"/>
    <x v="3"/>
    <x v="3"/>
    <n v="78"/>
    <x v="3"/>
    <x v="0"/>
    <x v="0"/>
  </r>
  <r>
    <x v="2"/>
    <x v="64"/>
    <x v="0"/>
    <x v="5"/>
    <x v="1"/>
    <x v="4"/>
    <x v="4"/>
    <n v="106"/>
    <x v="3"/>
    <x v="0"/>
    <x v="0"/>
  </r>
  <r>
    <x v="2"/>
    <x v="64"/>
    <x v="0"/>
    <x v="5"/>
    <x v="1"/>
    <x v="5"/>
    <x v="5"/>
    <n v="214"/>
    <x v="3"/>
    <x v="0"/>
    <x v="0"/>
  </r>
  <r>
    <x v="2"/>
    <x v="64"/>
    <x v="0"/>
    <x v="5"/>
    <x v="1"/>
    <x v="6"/>
    <x v="6"/>
    <n v="417"/>
    <x v="3"/>
    <x v="0"/>
    <x v="0"/>
  </r>
  <r>
    <x v="2"/>
    <x v="64"/>
    <x v="0"/>
    <x v="5"/>
    <x v="1"/>
    <x v="7"/>
    <x v="7"/>
    <n v="81"/>
    <x v="3"/>
    <x v="0"/>
    <x v="0"/>
  </r>
  <r>
    <x v="2"/>
    <x v="64"/>
    <x v="1"/>
    <x v="0"/>
    <x v="0"/>
    <x v="0"/>
    <x v="0"/>
    <n v="169"/>
    <x v="3"/>
    <x v="0"/>
    <x v="0"/>
  </r>
  <r>
    <x v="2"/>
    <x v="64"/>
    <x v="1"/>
    <x v="0"/>
    <x v="0"/>
    <x v="1"/>
    <x v="1"/>
    <n v="181"/>
    <x v="3"/>
    <x v="0"/>
    <x v="0"/>
  </r>
  <r>
    <x v="2"/>
    <x v="64"/>
    <x v="1"/>
    <x v="0"/>
    <x v="0"/>
    <x v="2"/>
    <x v="2"/>
    <n v="282"/>
    <x v="3"/>
    <x v="0"/>
    <x v="0"/>
  </r>
  <r>
    <x v="2"/>
    <x v="64"/>
    <x v="1"/>
    <x v="0"/>
    <x v="0"/>
    <x v="3"/>
    <x v="3"/>
    <n v="118"/>
    <x v="3"/>
    <x v="0"/>
    <x v="0"/>
  </r>
  <r>
    <x v="2"/>
    <x v="64"/>
    <x v="1"/>
    <x v="0"/>
    <x v="0"/>
    <x v="4"/>
    <x v="4"/>
    <n v="215"/>
    <x v="3"/>
    <x v="0"/>
    <x v="0"/>
  </r>
  <r>
    <x v="2"/>
    <x v="64"/>
    <x v="1"/>
    <x v="0"/>
    <x v="0"/>
    <x v="5"/>
    <x v="5"/>
    <n v="174"/>
    <x v="3"/>
    <x v="0"/>
    <x v="0"/>
  </r>
  <r>
    <x v="2"/>
    <x v="64"/>
    <x v="1"/>
    <x v="0"/>
    <x v="0"/>
    <x v="6"/>
    <x v="6"/>
    <n v="300"/>
    <x v="3"/>
    <x v="0"/>
    <x v="0"/>
  </r>
  <r>
    <x v="2"/>
    <x v="64"/>
    <x v="1"/>
    <x v="0"/>
    <x v="0"/>
    <x v="7"/>
    <x v="7"/>
    <n v="107"/>
    <x v="3"/>
    <x v="0"/>
    <x v="0"/>
  </r>
  <r>
    <x v="2"/>
    <x v="64"/>
    <x v="1"/>
    <x v="1"/>
    <x v="0"/>
    <x v="0"/>
    <x v="0"/>
    <n v="514"/>
    <x v="3"/>
    <x v="0"/>
    <x v="0"/>
  </r>
  <r>
    <x v="2"/>
    <x v="64"/>
    <x v="1"/>
    <x v="1"/>
    <x v="0"/>
    <x v="1"/>
    <x v="1"/>
    <n v="433"/>
    <x v="3"/>
    <x v="0"/>
    <x v="0"/>
  </r>
  <r>
    <x v="2"/>
    <x v="64"/>
    <x v="1"/>
    <x v="1"/>
    <x v="0"/>
    <x v="2"/>
    <x v="2"/>
    <n v="464"/>
    <x v="3"/>
    <x v="0"/>
    <x v="0"/>
  </r>
  <r>
    <x v="2"/>
    <x v="64"/>
    <x v="1"/>
    <x v="1"/>
    <x v="0"/>
    <x v="3"/>
    <x v="3"/>
    <n v="539"/>
    <x v="3"/>
    <x v="0"/>
    <x v="0"/>
  </r>
  <r>
    <x v="2"/>
    <x v="64"/>
    <x v="1"/>
    <x v="1"/>
    <x v="0"/>
    <x v="4"/>
    <x v="4"/>
    <n v="475"/>
    <x v="3"/>
    <x v="0"/>
    <x v="0"/>
  </r>
  <r>
    <x v="2"/>
    <x v="64"/>
    <x v="1"/>
    <x v="1"/>
    <x v="0"/>
    <x v="5"/>
    <x v="5"/>
    <n v="534"/>
    <x v="3"/>
    <x v="0"/>
    <x v="0"/>
  </r>
  <r>
    <x v="2"/>
    <x v="64"/>
    <x v="1"/>
    <x v="1"/>
    <x v="0"/>
    <x v="6"/>
    <x v="6"/>
    <n v="415"/>
    <x v="3"/>
    <x v="0"/>
    <x v="0"/>
  </r>
  <r>
    <x v="2"/>
    <x v="64"/>
    <x v="1"/>
    <x v="1"/>
    <x v="0"/>
    <x v="7"/>
    <x v="7"/>
    <n v="465"/>
    <x v="3"/>
    <x v="0"/>
    <x v="0"/>
  </r>
  <r>
    <x v="2"/>
    <x v="64"/>
    <x v="1"/>
    <x v="2"/>
    <x v="0"/>
    <x v="0"/>
    <x v="0"/>
    <n v="764"/>
    <x v="3"/>
    <x v="0"/>
    <x v="0"/>
  </r>
  <r>
    <x v="2"/>
    <x v="64"/>
    <x v="1"/>
    <x v="2"/>
    <x v="0"/>
    <x v="1"/>
    <x v="1"/>
    <n v="750"/>
    <x v="3"/>
    <x v="0"/>
    <x v="0"/>
  </r>
  <r>
    <x v="2"/>
    <x v="64"/>
    <x v="1"/>
    <x v="2"/>
    <x v="0"/>
    <x v="2"/>
    <x v="2"/>
    <n v="674"/>
    <x v="3"/>
    <x v="0"/>
    <x v="0"/>
  </r>
  <r>
    <x v="2"/>
    <x v="64"/>
    <x v="1"/>
    <x v="2"/>
    <x v="0"/>
    <x v="3"/>
    <x v="3"/>
    <n v="976"/>
    <x v="3"/>
    <x v="0"/>
    <x v="0"/>
  </r>
  <r>
    <x v="2"/>
    <x v="64"/>
    <x v="1"/>
    <x v="2"/>
    <x v="0"/>
    <x v="4"/>
    <x v="4"/>
    <n v="716"/>
    <x v="3"/>
    <x v="0"/>
    <x v="0"/>
  </r>
  <r>
    <x v="2"/>
    <x v="64"/>
    <x v="1"/>
    <x v="2"/>
    <x v="0"/>
    <x v="5"/>
    <x v="5"/>
    <n v="874"/>
    <x v="3"/>
    <x v="0"/>
    <x v="0"/>
  </r>
  <r>
    <x v="2"/>
    <x v="64"/>
    <x v="1"/>
    <x v="2"/>
    <x v="0"/>
    <x v="6"/>
    <x v="6"/>
    <n v="664"/>
    <x v="3"/>
    <x v="0"/>
    <x v="0"/>
  </r>
  <r>
    <x v="2"/>
    <x v="64"/>
    <x v="1"/>
    <x v="2"/>
    <x v="0"/>
    <x v="7"/>
    <x v="7"/>
    <n v="787"/>
    <x v="3"/>
    <x v="0"/>
    <x v="0"/>
  </r>
  <r>
    <x v="2"/>
    <x v="64"/>
    <x v="1"/>
    <x v="3"/>
    <x v="1"/>
    <x v="0"/>
    <x v="0"/>
    <n v="3"/>
    <x v="3"/>
    <x v="0"/>
    <x v="0"/>
  </r>
  <r>
    <x v="2"/>
    <x v="64"/>
    <x v="1"/>
    <x v="3"/>
    <x v="1"/>
    <x v="1"/>
    <x v="1"/>
    <n v="17"/>
    <x v="3"/>
    <x v="0"/>
    <x v="0"/>
  </r>
  <r>
    <x v="2"/>
    <x v="64"/>
    <x v="1"/>
    <x v="3"/>
    <x v="1"/>
    <x v="2"/>
    <x v="2"/>
    <n v="5"/>
    <x v="3"/>
    <x v="0"/>
    <x v="0"/>
  </r>
  <r>
    <x v="2"/>
    <x v="64"/>
    <x v="1"/>
    <x v="3"/>
    <x v="1"/>
    <x v="3"/>
    <x v="3"/>
    <n v="23"/>
    <x v="3"/>
    <x v="0"/>
    <x v="0"/>
  </r>
  <r>
    <x v="2"/>
    <x v="64"/>
    <x v="1"/>
    <x v="3"/>
    <x v="1"/>
    <x v="4"/>
    <x v="4"/>
    <n v="3"/>
    <x v="3"/>
    <x v="0"/>
    <x v="0"/>
  </r>
  <r>
    <x v="2"/>
    <x v="64"/>
    <x v="1"/>
    <x v="3"/>
    <x v="1"/>
    <x v="5"/>
    <x v="5"/>
    <n v="8"/>
    <x v="3"/>
    <x v="0"/>
    <x v="0"/>
  </r>
  <r>
    <x v="2"/>
    <x v="64"/>
    <x v="1"/>
    <x v="3"/>
    <x v="1"/>
    <x v="6"/>
    <x v="6"/>
    <n v="14"/>
    <x v="3"/>
    <x v="0"/>
    <x v="0"/>
  </r>
  <r>
    <x v="2"/>
    <x v="64"/>
    <x v="1"/>
    <x v="3"/>
    <x v="1"/>
    <x v="7"/>
    <x v="7"/>
    <n v="3"/>
    <x v="3"/>
    <x v="0"/>
    <x v="0"/>
  </r>
  <r>
    <x v="2"/>
    <x v="64"/>
    <x v="1"/>
    <x v="4"/>
    <x v="0"/>
    <x v="0"/>
    <x v="0"/>
    <n v="25"/>
    <x v="3"/>
    <x v="0"/>
    <x v="0"/>
  </r>
  <r>
    <x v="2"/>
    <x v="64"/>
    <x v="1"/>
    <x v="4"/>
    <x v="0"/>
    <x v="1"/>
    <x v="1"/>
    <n v="5"/>
    <x v="3"/>
    <x v="0"/>
    <x v="0"/>
  </r>
  <r>
    <x v="2"/>
    <x v="64"/>
    <x v="1"/>
    <x v="4"/>
    <x v="0"/>
    <x v="2"/>
    <x v="2"/>
    <n v="71"/>
    <x v="3"/>
    <x v="0"/>
    <x v="0"/>
  </r>
  <r>
    <x v="2"/>
    <x v="64"/>
    <x v="1"/>
    <x v="4"/>
    <x v="0"/>
    <x v="3"/>
    <x v="3"/>
    <n v="8"/>
    <x v="3"/>
    <x v="0"/>
    <x v="0"/>
  </r>
  <r>
    <x v="2"/>
    <x v="64"/>
    <x v="1"/>
    <x v="4"/>
    <x v="0"/>
    <x v="4"/>
    <x v="4"/>
    <n v="56"/>
    <x v="3"/>
    <x v="0"/>
    <x v="0"/>
  </r>
  <r>
    <x v="2"/>
    <x v="64"/>
    <x v="1"/>
    <x v="4"/>
    <x v="0"/>
    <x v="5"/>
    <x v="5"/>
    <m/>
    <x v="3"/>
    <x v="0"/>
    <x v="0"/>
  </r>
  <r>
    <x v="2"/>
    <x v="64"/>
    <x v="1"/>
    <x v="4"/>
    <x v="0"/>
    <x v="6"/>
    <x v="6"/>
    <n v="71"/>
    <x v="3"/>
    <x v="0"/>
    <x v="0"/>
  </r>
  <r>
    <x v="2"/>
    <x v="64"/>
    <x v="1"/>
    <x v="4"/>
    <x v="0"/>
    <x v="7"/>
    <x v="7"/>
    <n v="15"/>
    <x v="3"/>
    <x v="0"/>
    <x v="0"/>
  </r>
  <r>
    <x v="2"/>
    <x v="64"/>
    <x v="1"/>
    <x v="5"/>
    <x v="1"/>
    <x v="0"/>
    <x v="0"/>
    <n v="68"/>
    <x v="3"/>
    <x v="0"/>
    <x v="0"/>
  </r>
  <r>
    <x v="2"/>
    <x v="64"/>
    <x v="1"/>
    <x v="5"/>
    <x v="1"/>
    <x v="1"/>
    <x v="1"/>
    <n v="43"/>
    <x v="3"/>
    <x v="0"/>
    <x v="0"/>
  </r>
  <r>
    <x v="2"/>
    <x v="64"/>
    <x v="1"/>
    <x v="5"/>
    <x v="1"/>
    <x v="2"/>
    <x v="2"/>
    <n v="213"/>
    <x v="3"/>
    <x v="0"/>
    <x v="0"/>
  </r>
  <r>
    <x v="2"/>
    <x v="64"/>
    <x v="1"/>
    <x v="5"/>
    <x v="1"/>
    <x v="3"/>
    <x v="3"/>
    <n v="37"/>
    <x v="3"/>
    <x v="0"/>
    <x v="0"/>
  </r>
  <r>
    <x v="2"/>
    <x v="64"/>
    <x v="1"/>
    <x v="5"/>
    <x v="1"/>
    <x v="4"/>
    <x v="4"/>
    <n v="76"/>
    <x v="3"/>
    <x v="0"/>
    <x v="0"/>
  </r>
  <r>
    <x v="2"/>
    <x v="64"/>
    <x v="1"/>
    <x v="5"/>
    <x v="1"/>
    <x v="5"/>
    <x v="5"/>
    <n v="101"/>
    <x v="3"/>
    <x v="0"/>
    <x v="0"/>
  </r>
  <r>
    <x v="2"/>
    <x v="64"/>
    <x v="1"/>
    <x v="5"/>
    <x v="1"/>
    <x v="6"/>
    <x v="6"/>
    <n v="221"/>
    <x v="3"/>
    <x v="0"/>
    <x v="0"/>
  </r>
  <r>
    <x v="2"/>
    <x v="64"/>
    <x v="1"/>
    <x v="5"/>
    <x v="1"/>
    <x v="7"/>
    <x v="7"/>
    <n v="153"/>
    <x v="3"/>
    <x v="0"/>
    <x v="0"/>
  </r>
  <r>
    <x v="2"/>
    <x v="65"/>
    <x v="0"/>
    <x v="0"/>
    <x v="0"/>
    <x v="0"/>
    <x v="0"/>
    <n v="721"/>
    <x v="5"/>
    <x v="0"/>
    <x v="0"/>
  </r>
  <r>
    <x v="2"/>
    <x v="65"/>
    <x v="0"/>
    <x v="0"/>
    <x v="0"/>
    <x v="1"/>
    <x v="1"/>
    <n v="750"/>
    <x v="5"/>
    <x v="0"/>
    <x v="0"/>
  </r>
  <r>
    <x v="2"/>
    <x v="65"/>
    <x v="0"/>
    <x v="0"/>
    <x v="0"/>
    <x v="2"/>
    <x v="2"/>
    <n v="737"/>
    <x v="5"/>
    <x v="0"/>
    <x v="0"/>
  </r>
  <r>
    <x v="2"/>
    <x v="65"/>
    <x v="0"/>
    <x v="0"/>
    <x v="0"/>
    <x v="3"/>
    <x v="3"/>
    <n v="731"/>
    <x v="5"/>
    <x v="0"/>
    <x v="0"/>
  </r>
  <r>
    <x v="2"/>
    <x v="65"/>
    <x v="0"/>
    <x v="0"/>
    <x v="0"/>
    <x v="4"/>
    <x v="4"/>
    <n v="878"/>
    <x v="5"/>
    <x v="0"/>
    <x v="0"/>
  </r>
  <r>
    <x v="2"/>
    <x v="65"/>
    <x v="0"/>
    <x v="0"/>
    <x v="0"/>
    <x v="5"/>
    <x v="5"/>
    <n v="709"/>
    <x v="5"/>
    <x v="0"/>
    <x v="0"/>
  </r>
  <r>
    <x v="2"/>
    <x v="65"/>
    <x v="0"/>
    <x v="0"/>
    <x v="0"/>
    <x v="6"/>
    <x v="6"/>
    <n v="727"/>
    <x v="5"/>
    <x v="0"/>
    <x v="0"/>
  </r>
  <r>
    <x v="2"/>
    <x v="65"/>
    <x v="0"/>
    <x v="0"/>
    <x v="0"/>
    <x v="7"/>
    <x v="7"/>
    <n v="625"/>
    <x v="5"/>
    <x v="0"/>
    <x v="0"/>
  </r>
  <r>
    <x v="2"/>
    <x v="65"/>
    <x v="0"/>
    <x v="1"/>
    <x v="0"/>
    <x v="0"/>
    <x v="0"/>
    <n v="539"/>
    <x v="5"/>
    <x v="0"/>
    <x v="0"/>
  </r>
  <r>
    <x v="2"/>
    <x v="65"/>
    <x v="0"/>
    <x v="1"/>
    <x v="0"/>
    <x v="1"/>
    <x v="1"/>
    <n v="590"/>
    <x v="5"/>
    <x v="0"/>
    <x v="0"/>
  </r>
  <r>
    <x v="2"/>
    <x v="65"/>
    <x v="0"/>
    <x v="1"/>
    <x v="0"/>
    <x v="2"/>
    <x v="2"/>
    <n v="552"/>
    <x v="5"/>
    <x v="0"/>
    <x v="0"/>
  </r>
  <r>
    <x v="2"/>
    <x v="65"/>
    <x v="0"/>
    <x v="1"/>
    <x v="0"/>
    <x v="3"/>
    <x v="3"/>
    <n v="600"/>
    <x v="5"/>
    <x v="0"/>
    <x v="0"/>
  </r>
  <r>
    <x v="2"/>
    <x v="65"/>
    <x v="0"/>
    <x v="1"/>
    <x v="0"/>
    <x v="4"/>
    <x v="4"/>
    <n v="588"/>
    <x v="5"/>
    <x v="0"/>
    <x v="0"/>
  </r>
  <r>
    <x v="2"/>
    <x v="65"/>
    <x v="0"/>
    <x v="1"/>
    <x v="0"/>
    <x v="5"/>
    <x v="5"/>
    <n v="605"/>
    <x v="5"/>
    <x v="0"/>
    <x v="0"/>
  </r>
  <r>
    <x v="2"/>
    <x v="65"/>
    <x v="0"/>
    <x v="1"/>
    <x v="0"/>
    <x v="6"/>
    <x v="6"/>
    <n v="466"/>
    <x v="5"/>
    <x v="0"/>
    <x v="0"/>
  </r>
  <r>
    <x v="2"/>
    <x v="65"/>
    <x v="0"/>
    <x v="1"/>
    <x v="0"/>
    <x v="7"/>
    <x v="7"/>
    <n v="555"/>
    <x v="5"/>
    <x v="0"/>
    <x v="0"/>
  </r>
  <r>
    <x v="2"/>
    <x v="65"/>
    <x v="0"/>
    <x v="2"/>
    <x v="0"/>
    <x v="0"/>
    <x v="0"/>
    <n v="1074"/>
    <x v="5"/>
    <x v="0"/>
    <x v="0"/>
  </r>
  <r>
    <x v="2"/>
    <x v="65"/>
    <x v="0"/>
    <x v="2"/>
    <x v="0"/>
    <x v="1"/>
    <x v="1"/>
    <n v="1169"/>
    <x v="5"/>
    <x v="0"/>
    <x v="0"/>
  </r>
  <r>
    <x v="2"/>
    <x v="65"/>
    <x v="0"/>
    <x v="2"/>
    <x v="0"/>
    <x v="2"/>
    <x v="2"/>
    <n v="971"/>
    <x v="5"/>
    <x v="0"/>
    <x v="0"/>
  </r>
  <r>
    <x v="2"/>
    <x v="65"/>
    <x v="0"/>
    <x v="2"/>
    <x v="0"/>
    <x v="3"/>
    <x v="3"/>
    <n v="1014"/>
    <x v="5"/>
    <x v="0"/>
    <x v="0"/>
  </r>
  <r>
    <x v="2"/>
    <x v="65"/>
    <x v="0"/>
    <x v="2"/>
    <x v="0"/>
    <x v="4"/>
    <x v="4"/>
    <n v="1111"/>
    <x v="5"/>
    <x v="0"/>
    <x v="0"/>
  </r>
  <r>
    <x v="2"/>
    <x v="65"/>
    <x v="0"/>
    <x v="2"/>
    <x v="0"/>
    <x v="5"/>
    <x v="5"/>
    <n v="1084"/>
    <x v="5"/>
    <x v="0"/>
    <x v="0"/>
  </r>
  <r>
    <x v="2"/>
    <x v="65"/>
    <x v="0"/>
    <x v="2"/>
    <x v="0"/>
    <x v="6"/>
    <x v="6"/>
    <n v="931"/>
    <x v="5"/>
    <x v="0"/>
    <x v="0"/>
  </r>
  <r>
    <x v="2"/>
    <x v="65"/>
    <x v="0"/>
    <x v="2"/>
    <x v="0"/>
    <x v="7"/>
    <x v="7"/>
    <n v="994"/>
    <x v="5"/>
    <x v="0"/>
    <x v="0"/>
  </r>
  <r>
    <x v="2"/>
    <x v="65"/>
    <x v="0"/>
    <x v="3"/>
    <x v="1"/>
    <x v="0"/>
    <x v="0"/>
    <n v="1"/>
    <x v="5"/>
    <x v="0"/>
    <x v="0"/>
  </r>
  <r>
    <x v="2"/>
    <x v="65"/>
    <x v="0"/>
    <x v="3"/>
    <x v="1"/>
    <x v="1"/>
    <x v="1"/>
    <n v="0"/>
    <x v="5"/>
    <x v="0"/>
    <x v="0"/>
  </r>
  <r>
    <x v="2"/>
    <x v="65"/>
    <x v="0"/>
    <x v="3"/>
    <x v="1"/>
    <x v="2"/>
    <x v="2"/>
    <n v="0"/>
    <x v="5"/>
    <x v="0"/>
    <x v="0"/>
  </r>
  <r>
    <x v="2"/>
    <x v="65"/>
    <x v="0"/>
    <x v="3"/>
    <x v="1"/>
    <x v="3"/>
    <x v="3"/>
    <n v="0"/>
    <x v="5"/>
    <x v="0"/>
    <x v="0"/>
  </r>
  <r>
    <x v="2"/>
    <x v="65"/>
    <x v="0"/>
    <x v="3"/>
    <x v="1"/>
    <x v="4"/>
    <x v="4"/>
    <n v="0"/>
    <x v="5"/>
    <x v="0"/>
    <x v="0"/>
  </r>
  <r>
    <x v="2"/>
    <x v="65"/>
    <x v="0"/>
    <x v="3"/>
    <x v="1"/>
    <x v="5"/>
    <x v="5"/>
    <n v="0"/>
    <x v="5"/>
    <x v="0"/>
    <x v="0"/>
  </r>
  <r>
    <x v="2"/>
    <x v="65"/>
    <x v="0"/>
    <x v="3"/>
    <x v="1"/>
    <x v="6"/>
    <x v="6"/>
    <n v="0"/>
    <x v="5"/>
    <x v="0"/>
    <x v="0"/>
  </r>
  <r>
    <x v="2"/>
    <x v="65"/>
    <x v="0"/>
    <x v="3"/>
    <x v="1"/>
    <x v="7"/>
    <x v="7"/>
    <n v="0"/>
    <x v="5"/>
    <x v="0"/>
    <x v="0"/>
  </r>
  <r>
    <x v="2"/>
    <x v="65"/>
    <x v="0"/>
    <x v="4"/>
    <x v="0"/>
    <x v="0"/>
    <x v="0"/>
    <n v="1"/>
    <x v="5"/>
    <x v="0"/>
    <x v="0"/>
  </r>
  <r>
    <x v="2"/>
    <x v="65"/>
    <x v="0"/>
    <x v="4"/>
    <x v="0"/>
    <x v="1"/>
    <x v="1"/>
    <n v="0"/>
    <x v="5"/>
    <x v="0"/>
    <x v="0"/>
  </r>
  <r>
    <x v="2"/>
    <x v="65"/>
    <x v="0"/>
    <x v="4"/>
    <x v="0"/>
    <x v="2"/>
    <x v="2"/>
    <n v="0"/>
    <x v="5"/>
    <x v="0"/>
    <x v="0"/>
  </r>
  <r>
    <x v="2"/>
    <x v="65"/>
    <x v="0"/>
    <x v="4"/>
    <x v="0"/>
    <x v="3"/>
    <x v="3"/>
    <n v="0"/>
    <x v="5"/>
    <x v="0"/>
    <x v="0"/>
  </r>
  <r>
    <x v="2"/>
    <x v="65"/>
    <x v="0"/>
    <x v="4"/>
    <x v="0"/>
    <x v="4"/>
    <x v="4"/>
    <n v="0"/>
    <x v="5"/>
    <x v="0"/>
    <x v="0"/>
  </r>
  <r>
    <x v="2"/>
    <x v="65"/>
    <x v="0"/>
    <x v="4"/>
    <x v="0"/>
    <x v="5"/>
    <x v="5"/>
    <n v="0"/>
    <x v="5"/>
    <x v="0"/>
    <x v="0"/>
  </r>
  <r>
    <x v="2"/>
    <x v="65"/>
    <x v="0"/>
    <x v="4"/>
    <x v="0"/>
    <x v="6"/>
    <x v="6"/>
    <n v="0"/>
    <x v="5"/>
    <x v="0"/>
    <x v="0"/>
  </r>
  <r>
    <x v="2"/>
    <x v="65"/>
    <x v="0"/>
    <x v="4"/>
    <x v="0"/>
    <x v="7"/>
    <x v="7"/>
    <n v="0"/>
    <x v="5"/>
    <x v="0"/>
    <x v="0"/>
  </r>
  <r>
    <x v="2"/>
    <x v="65"/>
    <x v="0"/>
    <x v="5"/>
    <x v="1"/>
    <x v="0"/>
    <x v="0"/>
    <n v="316"/>
    <x v="5"/>
    <x v="0"/>
    <x v="0"/>
  </r>
  <r>
    <x v="2"/>
    <x v="65"/>
    <x v="0"/>
    <x v="5"/>
    <x v="1"/>
    <x v="1"/>
    <x v="1"/>
    <n v="356"/>
    <x v="5"/>
    <x v="0"/>
    <x v="0"/>
  </r>
  <r>
    <x v="2"/>
    <x v="65"/>
    <x v="0"/>
    <x v="5"/>
    <x v="1"/>
    <x v="2"/>
    <x v="2"/>
    <n v="461"/>
    <x v="5"/>
    <x v="0"/>
    <x v="0"/>
  </r>
  <r>
    <x v="2"/>
    <x v="65"/>
    <x v="0"/>
    <x v="5"/>
    <x v="1"/>
    <x v="3"/>
    <x v="3"/>
    <n v="349"/>
    <x v="5"/>
    <x v="0"/>
    <x v="0"/>
  </r>
  <r>
    <x v="2"/>
    <x v="65"/>
    <x v="0"/>
    <x v="5"/>
    <x v="1"/>
    <x v="4"/>
    <x v="4"/>
    <n v="359"/>
    <x v="5"/>
    <x v="0"/>
    <x v="0"/>
  </r>
  <r>
    <x v="2"/>
    <x v="65"/>
    <x v="0"/>
    <x v="5"/>
    <x v="1"/>
    <x v="5"/>
    <x v="5"/>
    <n v="390"/>
    <x v="5"/>
    <x v="0"/>
    <x v="0"/>
  </r>
  <r>
    <x v="2"/>
    <x v="65"/>
    <x v="0"/>
    <x v="5"/>
    <x v="1"/>
    <x v="6"/>
    <x v="6"/>
    <n v="580"/>
    <x v="5"/>
    <x v="0"/>
    <x v="0"/>
  </r>
  <r>
    <x v="2"/>
    <x v="65"/>
    <x v="0"/>
    <x v="5"/>
    <x v="1"/>
    <x v="7"/>
    <x v="7"/>
    <n v="406"/>
    <x v="5"/>
    <x v="0"/>
    <x v="0"/>
  </r>
  <r>
    <x v="2"/>
    <x v="65"/>
    <x v="1"/>
    <x v="0"/>
    <x v="0"/>
    <x v="0"/>
    <x v="0"/>
    <n v="137"/>
    <x v="5"/>
    <x v="0"/>
    <x v="0"/>
  </r>
  <r>
    <x v="2"/>
    <x v="65"/>
    <x v="1"/>
    <x v="0"/>
    <x v="0"/>
    <x v="1"/>
    <x v="1"/>
    <n v="154"/>
    <x v="5"/>
    <x v="0"/>
    <x v="0"/>
  </r>
  <r>
    <x v="2"/>
    <x v="65"/>
    <x v="1"/>
    <x v="0"/>
    <x v="0"/>
    <x v="2"/>
    <x v="2"/>
    <n v="111"/>
    <x v="5"/>
    <x v="0"/>
    <x v="0"/>
  </r>
  <r>
    <x v="2"/>
    <x v="65"/>
    <x v="1"/>
    <x v="0"/>
    <x v="0"/>
    <x v="3"/>
    <x v="3"/>
    <n v="145"/>
    <x v="5"/>
    <x v="0"/>
    <x v="0"/>
  </r>
  <r>
    <x v="2"/>
    <x v="65"/>
    <x v="1"/>
    <x v="0"/>
    <x v="0"/>
    <x v="4"/>
    <x v="4"/>
    <n v="142"/>
    <x v="5"/>
    <x v="0"/>
    <x v="0"/>
  </r>
  <r>
    <x v="2"/>
    <x v="65"/>
    <x v="1"/>
    <x v="0"/>
    <x v="0"/>
    <x v="5"/>
    <x v="5"/>
    <n v="133"/>
    <x v="5"/>
    <x v="0"/>
    <x v="0"/>
  </r>
  <r>
    <x v="2"/>
    <x v="65"/>
    <x v="1"/>
    <x v="0"/>
    <x v="0"/>
    <x v="6"/>
    <x v="6"/>
    <n v="164"/>
    <x v="5"/>
    <x v="0"/>
    <x v="0"/>
  </r>
  <r>
    <x v="2"/>
    <x v="65"/>
    <x v="1"/>
    <x v="0"/>
    <x v="0"/>
    <x v="7"/>
    <x v="7"/>
    <n v="125"/>
    <x v="5"/>
    <x v="0"/>
    <x v="0"/>
  </r>
  <r>
    <x v="2"/>
    <x v="65"/>
    <x v="1"/>
    <x v="1"/>
    <x v="0"/>
    <x v="0"/>
    <x v="0"/>
    <n v="331"/>
    <x v="5"/>
    <x v="0"/>
    <x v="0"/>
  </r>
  <r>
    <x v="2"/>
    <x v="65"/>
    <x v="1"/>
    <x v="1"/>
    <x v="0"/>
    <x v="1"/>
    <x v="1"/>
    <n v="382"/>
    <x v="5"/>
    <x v="0"/>
    <x v="0"/>
  </r>
  <r>
    <x v="2"/>
    <x v="65"/>
    <x v="1"/>
    <x v="1"/>
    <x v="0"/>
    <x v="2"/>
    <x v="2"/>
    <n v="346"/>
    <x v="5"/>
    <x v="0"/>
    <x v="0"/>
  </r>
  <r>
    <x v="2"/>
    <x v="65"/>
    <x v="1"/>
    <x v="1"/>
    <x v="0"/>
    <x v="3"/>
    <x v="3"/>
    <n v="384"/>
    <x v="5"/>
    <x v="0"/>
    <x v="0"/>
  </r>
  <r>
    <x v="2"/>
    <x v="65"/>
    <x v="1"/>
    <x v="1"/>
    <x v="0"/>
    <x v="4"/>
    <x v="4"/>
    <n v="367"/>
    <x v="5"/>
    <x v="0"/>
    <x v="0"/>
  </r>
  <r>
    <x v="2"/>
    <x v="65"/>
    <x v="1"/>
    <x v="1"/>
    <x v="0"/>
    <x v="5"/>
    <x v="5"/>
    <n v="403"/>
    <x v="5"/>
    <x v="0"/>
    <x v="0"/>
  </r>
  <r>
    <x v="2"/>
    <x v="65"/>
    <x v="1"/>
    <x v="1"/>
    <x v="0"/>
    <x v="6"/>
    <x v="6"/>
    <n v="288"/>
    <x v="5"/>
    <x v="0"/>
    <x v="0"/>
  </r>
  <r>
    <x v="2"/>
    <x v="65"/>
    <x v="1"/>
    <x v="1"/>
    <x v="0"/>
    <x v="7"/>
    <x v="7"/>
    <n v="368"/>
    <x v="5"/>
    <x v="0"/>
    <x v="0"/>
  </r>
  <r>
    <x v="2"/>
    <x v="65"/>
    <x v="1"/>
    <x v="2"/>
    <x v="0"/>
    <x v="0"/>
    <x v="0"/>
    <n v="575"/>
    <x v="5"/>
    <x v="0"/>
    <x v="0"/>
  </r>
  <r>
    <x v="2"/>
    <x v="65"/>
    <x v="1"/>
    <x v="2"/>
    <x v="0"/>
    <x v="1"/>
    <x v="1"/>
    <n v="647"/>
    <x v="5"/>
    <x v="0"/>
    <x v="0"/>
  </r>
  <r>
    <x v="2"/>
    <x v="65"/>
    <x v="1"/>
    <x v="2"/>
    <x v="0"/>
    <x v="2"/>
    <x v="2"/>
    <n v="473"/>
    <x v="5"/>
    <x v="0"/>
    <x v="0"/>
  </r>
  <r>
    <x v="2"/>
    <x v="65"/>
    <x v="1"/>
    <x v="2"/>
    <x v="0"/>
    <x v="3"/>
    <x v="3"/>
    <n v="571"/>
    <x v="5"/>
    <x v="0"/>
    <x v="0"/>
  </r>
  <r>
    <x v="2"/>
    <x v="65"/>
    <x v="1"/>
    <x v="2"/>
    <x v="0"/>
    <x v="4"/>
    <x v="4"/>
    <n v="551"/>
    <x v="5"/>
    <x v="0"/>
    <x v="0"/>
  </r>
  <r>
    <x v="2"/>
    <x v="65"/>
    <x v="1"/>
    <x v="2"/>
    <x v="0"/>
    <x v="5"/>
    <x v="5"/>
    <n v="595"/>
    <x v="5"/>
    <x v="0"/>
    <x v="0"/>
  </r>
  <r>
    <x v="2"/>
    <x v="65"/>
    <x v="1"/>
    <x v="2"/>
    <x v="0"/>
    <x v="6"/>
    <x v="6"/>
    <n v="511"/>
    <x v="5"/>
    <x v="0"/>
    <x v="0"/>
  </r>
  <r>
    <x v="2"/>
    <x v="65"/>
    <x v="1"/>
    <x v="2"/>
    <x v="0"/>
    <x v="7"/>
    <x v="7"/>
    <n v="541"/>
    <x v="5"/>
    <x v="0"/>
    <x v="0"/>
  </r>
  <r>
    <x v="2"/>
    <x v="65"/>
    <x v="1"/>
    <x v="3"/>
    <x v="1"/>
    <x v="0"/>
    <x v="0"/>
    <n v="0"/>
    <x v="5"/>
    <x v="0"/>
    <x v="0"/>
  </r>
  <r>
    <x v="2"/>
    <x v="65"/>
    <x v="1"/>
    <x v="3"/>
    <x v="1"/>
    <x v="1"/>
    <x v="1"/>
    <n v="0"/>
    <x v="5"/>
    <x v="0"/>
    <x v="0"/>
  </r>
  <r>
    <x v="2"/>
    <x v="65"/>
    <x v="1"/>
    <x v="3"/>
    <x v="1"/>
    <x v="2"/>
    <x v="2"/>
    <n v="0"/>
    <x v="5"/>
    <x v="0"/>
    <x v="0"/>
  </r>
  <r>
    <x v="2"/>
    <x v="65"/>
    <x v="1"/>
    <x v="3"/>
    <x v="1"/>
    <x v="3"/>
    <x v="3"/>
    <n v="0"/>
    <x v="5"/>
    <x v="0"/>
    <x v="0"/>
  </r>
  <r>
    <x v="2"/>
    <x v="65"/>
    <x v="1"/>
    <x v="3"/>
    <x v="1"/>
    <x v="4"/>
    <x v="4"/>
    <n v="0"/>
    <x v="5"/>
    <x v="0"/>
    <x v="0"/>
  </r>
  <r>
    <x v="2"/>
    <x v="65"/>
    <x v="1"/>
    <x v="3"/>
    <x v="1"/>
    <x v="5"/>
    <x v="5"/>
    <n v="0"/>
    <x v="5"/>
    <x v="0"/>
    <x v="0"/>
  </r>
  <r>
    <x v="2"/>
    <x v="65"/>
    <x v="1"/>
    <x v="3"/>
    <x v="1"/>
    <x v="6"/>
    <x v="6"/>
    <n v="0"/>
    <x v="5"/>
    <x v="0"/>
    <x v="0"/>
  </r>
  <r>
    <x v="2"/>
    <x v="65"/>
    <x v="1"/>
    <x v="3"/>
    <x v="1"/>
    <x v="7"/>
    <x v="7"/>
    <n v="0"/>
    <x v="5"/>
    <x v="0"/>
    <x v="0"/>
  </r>
  <r>
    <x v="2"/>
    <x v="65"/>
    <x v="1"/>
    <x v="4"/>
    <x v="0"/>
    <x v="0"/>
    <x v="0"/>
    <n v="0"/>
    <x v="5"/>
    <x v="0"/>
    <x v="0"/>
  </r>
  <r>
    <x v="2"/>
    <x v="65"/>
    <x v="1"/>
    <x v="4"/>
    <x v="0"/>
    <x v="1"/>
    <x v="1"/>
    <n v="0"/>
    <x v="5"/>
    <x v="0"/>
    <x v="0"/>
  </r>
  <r>
    <x v="2"/>
    <x v="65"/>
    <x v="1"/>
    <x v="4"/>
    <x v="0"/>
    <x v="2"/>
    <x v="2"/>
    <n v="0"/>
    <x v="5"/>
    <x v="0"/>
    <x v="0"/>
  </r>
  <r>
    <x v="2"/>
    <x v="65"/>
    <x v="1"/>
    <x v="4"/>
    <x v="0"/>
    <x v="3"/>
    <x v="3"/>
    <n v="0"/>
    <x v="5"/>
    <x v="0"/>
    <x v="0"/>
  </r>
  <r>
    <x v="2"/>
    <x v="65"/>
    <x v="1"/>
    <x v="4"/>
    <x v="0"/>
    <x v="4"/>
    <x v="4"/>
    <n v="0"/>
    <x v="5"/>
    <x v="0"/>
    <x v="0"/>
  </r>
  <r>
    <x v="2"/>
    <x v="65"/>
    <x v="1"/>
    <x v="4"/>
    <x v="0"/>
    <x v="5"/>
    <x v="5"/>
    <n v="0"/>
    <x v="5"/>
    <x v="0"/>
    <x v="0"/>
  </r>
  <r>
    <x v="2"/>
    <x v="65"/>
    <x v="1"/>
    <x v="4"/>
    <x v="0"/>
    <x v="6"/>
    <x v="6"/>
    <n v="0"/>
    <x v="5"/>
    <x v="0"/>
    <x v="0"/>
  </r>
  <r>
    <x v="2"/>
    <x v="65"/>
    <x v="1"/>
    <x v="4"/>
    <x v="0"/>
    <x v="7"/>
    <x v="7"/>
    <n v="0"/>
    <x v="5"/>
    <x v="0"/>
    <x v="0"/>
  </r>
  <r>
    <x v="2"/>
    <x v="65"/>
    <x v="1"/>
    <x v="5"/>
    <x v="1"/>
    <x v="0"/>
    <x v="0"/>
    <n v="52"/>
    <x v="5"/>
    <x v="0"/>
    <x v="0"/>
  </r>
  <r>
    <x v="2"/>
    <x v="65"/>
    <x v="1"/>
    <x v="5"/>
    <x v="1"/>
    <x v="1"/>
    <x v="1"/>
    <n v="64"/>
    <x v="5"/>
    <x v="0"/>
    <x v="0"/>
  </r>
  <r>
    <x v="2"/>
    <x v="65"/>
    <x v="1"/>
    <x v="5"/>
    <x v="1"/>
    <x v="2"/>
    <x v="2"/>
    <n v="87"/>
    <x v="5"/>
    <x v="0"/>
    <x v="0"/>
  </r>
  <r>
    <x v="2"/>
    <x v="65"/>
    <x v="1"/>
    <x v="5"/>
    <x v="1"/>
    <x v="3"/>
    <x v="3"/>
    <n v="70"/>
    <x v="5"/>
    <x v="0"/>
    <x v="0"/>
  </r>
  <r>
    <x v="2"/>
    <x v="65"/>
    <x v="1"/>
    <x v="5"/>
    <x v="1"/>
    <x v="4"/>
    <x v="4"/>
    <n v="59"/>
    <x v="5"/>
    <x v="0"/>
    <x v="0"/>
  </r>
  <r>
    <x v="2"/>
    <x v="65"/>
    <x v="1"/>
    <x v="5"/>
    <x v="1"/>
    <x v="5"/>
    <x v="5"/>
    <n v="52"/>
    <x v="5"/>
    <x v="0"/>
    <x v="0"/>
  </r>
  <r>
    <x v="2"/>
    <x v="65"/>
    <x v="1"/>
    <x v="5"/>
    <x v="1"/>
    <x v="6"/>
    <x v="6"/>
    <n v="147"/>
    <x v="5"/>
    <x v="0"/>
    <x v="0"/>
  </r>
  <r>
    <x v="2"/>
    <x v="65"/>
    <x v="1"/>
    <x v="5"/>
    <x v="1"/>
    <x v="7"/>
    <x v="7"/>
    <n v="94"/>
    <x v="5"/>
    <x v="0"/>
    <x v="0"/>
  </r>
  <r>
    <x v="2"/>
    <x v="66"/>
    <x v="0"/>
    <x v="0"/>
    <x v="0"/>
    <x v="0"/>
    <x v="0"/>
    <n v="944"/>
    <x v="5"/>
    <x v="0"/>
    <x v="0"/>
  </r>
  <r>
    <x v="2"/>
    <x v="66"/>
    <x v="0"/>
    <x v="0"/>
    <x v="0"/>
    <x v="1"/>
    <x v="1"/>
    <n v="652"/>
    <x v="5"/>
    <x v="0"/>
    <x v="0"/>
  </r>
  <r>
    <x v="2"/>
    <x v="66"/>
    <x v="0"/>
    <x v="0"/>
    <x v="0"/>
    <x v="2"/>
    <x v="2"/>
    <n v="1020"/>
    <x v="5"/>
    <x v="0"/>
    <x v="0"/>
  </r>
  <r>
    <x v="2"/>
    <x v="66"/>
    <x v="0"/>
    <x v="0"/>
    <x v="0"/>
    <x v="3"/>
    <x v="3"/>
    <n v="801"/>
    <x v="5"/>
    <x v="0"/>
    <x v="0"/>
  </r>
  <r>
    <x v="2"/>
    <x v="66"/>
    <x v="0"/>
    <x v="0"/>
    <x v="0"/>
    <x v="4"/>
    <x v="4"/>
    <n v="1005"/>
    <x v="5"/>
    <x v="0"/>
    <x v="0"/>
  </r>
  <r>
    <x v="2"/>
    <x v="66"/>
    <x v="0"/>
    <x v="0"/>
    <x v="0"/>
    <x v="5"/>
    <x v="5"/>
    <n v="617"/>
    <x v="5"/>
    <x v="0"/>
    <x v="0"/>
  </r>
  <r>
    <x v="2"/>
    <x v="66"/>
    <x v="0"/>
    <x v="0"/>
    <x v="0"/>
    <x v="6"/>
    <x v="6"/>
    <n v="937"/>
    <x v="5"/>
    <x v="0"/>
    <x v="0"/>
  </r>
  <r>
    <x v="2"/>
    <x v="66"/>
    <x v="0"/>
    <x v="0"/>
    <x v="0"/>
    <x v="7"/>
    <x v="7"/>
    <n v="876"/>
    <x v="5"/>
    <x v="0"/>
    <x v="0"/>
  </r>
  <r>
    <x v="2"/>
    <x v="66"/>
    <x v="0"/>
    <x v="1"/>
    <x v="0"/>
    <x v="0"/>
    <x v="0"/>
    <n v="875"/>
    <x v="5"/>
    <x v="0"/>
    <x v="0"/>
  </r>
  <r>
    <x v="2"/>
    <x v="66"/>
    <x v="0"/>
    <x v="1"/>
    <x v="0"/>
    <x v="1"/>
    <x v="1"/>
    <n v="959"/>
    <x v="5"/>
    <x v="0"/>
    <x v="0"/>
  </r>
  <r>
    <x v="2"/>
    <x v="66"/>
    <x v="0"/>
    <x v="1"/>
    <x v="0"/>
    <x v="2"/>
    <x v="2"/>
    <n v="892"/>
    <x v="5"/>
    <x v="0"/>
    <x v="0"/>
  </r>
  <r>
    <x v="2"/>
    <x v="66"/>
    <x v="0"/>
    <x v="1"/>
    <x v="0"/>
    <x v="3"/>
    <x v="3"/>
    <n v="920"/>
    <x v="5"/>
    <x v="0"/>
    <x v="0"/>
  </r>
  <r>
    <x v="2"/>
    <x v="66"/>
    <x v="0"/>
    <x v="1"/>
    <x v="0"/>
    <x v="4"/>
    <x v="4"/>
    <n v="896"/>
    <x v="5"/>
    <x v="0"/>
    <x v="0"/>
  </r>
  <r>
    <x v="2"/>
    <x v="66"/>
    <x v="0"/>
    <x v="1"/>
    <x v="0"/>
    <x v="5"/>
    <x v="5"/>
    <n v="866"/>
    <x v="5"/>
    <x v="0"/>
    <x v="0"/>
  </r>
  <r>
    <x v="2"/>
    <x v="66"/>
    <x v="0"/>
    <x v="1"/>
    <x v="0"/>
    <x v="6"/>
    <x v="6"/>
    <n v="800"/>
    <x v="5"/>
    <x v="0"/>
    <x v="0"/>
  </r>
  <r>
    <x v="2"/>
    <x v="66"/>
    <x v="0"/>
    <x v="1"/>
    <x v="0"/>
    <x v="7"/>
    <x v="7"/>
    <n v="883"/>
    <x v="5"/>
    <x v="0"/>
    <x v="0"/>
  </r>
  <r>
    <x v="2"/>
    <x v="66"/>
    <x v="0"/>
    <x v="2"/>
    <x v="0"/>
    <x v="0"/>
    <x v="0"/>
    <n v="1751"/>
    <x v="5"/>
    <x v="0"/>
    <x v="0"/>
  </r>
  <r>
    <x v="2"/>
    <x v="66"/>
    <x v="0"/>
    <x v="2"/>
    <x v="0"/>
    <x v="1"/>
    <x v="1"/>
    <n v="1823"/>
    <x v="5"/>
    <x v="0"/>
    <x v="0"/>
  </r>
  <r>
    <x v="2"/>
    <x v="66"/>
    <x v="0"/>
    <x v="2"/>
    <x v="0"/>
    <x v="2"/>
    <x v="2"/>
    <n v="1689"/>
    <x v="5"/>
    <x v="0"/>
    <x v="0"/>
  </r>
  <r>
    <x v="2"/>
    <x v="66"/>
    <x v="0"/>
    <x v="2"/>
    <x v="0"/>
    <x v="3"/>
    <x v="3"/>
    <n v="1809"/>
    <x v="5"/>
    <x v="0"/>
    <x v="0"/>
  </r>
  <r>
    <x v="2"/>
    <x v="66"/>
    <x v="0"/>
    <x v="2"/>
    <x v="0"/>
    <x v="4"/>
    <x v="4"/>
    <n v="1743"/>
    <x v="5"/>
    <x v="0"/>
    <x v="0"/>
  </r>
  <r>
    <x v="2"/>
    <x v="66"/>
    <x v="0"/>
    <x v="2"/>
    <x v="0"/>
    <x v="5"/>
    <x v="5"/>
    <n v="1905"/>
    <x v="5"/>
    <x v="0"/>
    <x v="0"/>
  </r>
  <r>
    <x v="2"/>
    <x v="66"/>
    <x v="0"/>
    <x v="2"/>
    <x v="0"/>
    <x v="6"/>
    <x v="6"/>
    <n v="1521"/>
    <x v="5"/>
    <x v="0"/>
    <x v="0"/>
  </r>
  <r>
    <x v="2"/>
    <x v="66"/>
    <x v="0"/>
    <x v="2"/>
    <x v="0"/>
    <x v="7"/>
    <x v="7"/>
    <n v="1736"/>
    <x v="5"/>
    <x v="0"/>
    <x v="0"/>
  </r>
  <r>
    <x v="2"/>
    <x v="66"/>
    <x v="0"/>
    <x v="3"/>
    <x v="1"/>
    <x v="0"/>
    <x v="0"/>
    <n v="0"/>
    <x v="5"/>
    <x v="0"/>
    <x v="0"/>
  </r>
  <r>
    <x v="2"/>
    <x v="66"/>
    <x v="0"/>
    <x v="3"/>
    <x v="1"/>
    <x v="1"/>
    <x v="1"/>
    <n v="0"/>
    <x v="5"/>
    <x v="0"/>
    <x v="0"/>
  </r>
  <r>
    <x v="2"/>
    <x v="66"/>
    <x v="0"/>
    <x v="3"/>
    <x v="1"/>
    <x v="2"/>
    <x v="2"/>
    <n v="0"/>
    <x v="5"/>
    <x v="0"/>
    <x v="0"/>
  </r>
  <r>
    <x v="2"/>
    <x v="66"/>
    <x v="0"/>
    <x v="3"/>
    <x v="1"/>
    <x v="3"/>
    <x v="3"/>
    <n v="0"/>
    <x v="5"/>
    <x v="0"/>
    <x v="0"/>
  </r>
  <r>
    <x v="2"/>
    <x v="66"/>
    <x v="0"/>
    <x v="3"/>
    <x v="1"/>
    <x v="4"/>
    <x v="4"/>
    <n v="0"/>
    <x v="5"/>
    <x v="0"/>
    <x v="0"/>
  </r>
  <r>
    <x v="2"/>
    <x v="66"/>
    <x v="0"/>
    <x v="3"/>
    <x v="1"/>
    <x v="5"/>
    <x v="5"/>
    <n v="0"/>
    <x v="5"/>
    <x v="0"/>
    <x v="0"/>
  </r>
  <r>
    <x v="2"/>
    <x v="66"/>
    <x v="0"/>
    <x v="3"/>
    <x v="1"/>
    <x v="6"/>
    <x v="6"/>
    <n v="1"/>
    <x v="5"/>
    <x v="0"/>
    <x v="0"/>
  </r>
  <r>
    <x v="2"/>
    <x v="66"/>
    <x v="0"/>
    <x v="3"/>
    <x v="1"/>
    <x v="7"/>
    <x v="7"/>
    <n v="0"/>
    <x v="5"/>
    <x v="0"/>
    <x v="0"/>
  </r>
  <r>
    <x v="2"/>
    <x v="66"/>
    <x v="0"/>
    <x v="4"/>
    <x v="0"/>
    <x v="0"/>
    <x v="0"/>
    <m/>
    <x v="5"/>
    <x v="0"/>
    <x v="0"/>
  </r>
  <r>
    <x v="2"/>
    <x v="66"/>
    <x v="0"/>
    <x v="4"/>
    <x v="0"/>
    <x v="1"/>
    <x v="1"/>
    <n v="0"/>
    <x v="5"/>
    <x v="0"/>
    <x v="0"/>
  </r>
  <r>
    <x v="2"/>
    <x v="66"/>
    <x v="0"/>
    <x v="4"/>
    <x v="0"/>
    <x v="2"/>
    <x v="2"/>
    <n v="0"/>
    <x v="5"/>
    <x v="0"/>
    <x v="0"/>
  </r>
  <r>
    <x v="2"/>
    <x v="66"/>
    <x v="0"/>
    <x v="4"/>
    <x v="0"/>
    <x v="3"/>
    <x v="3"/>
    <n v="0"/>
    <x v="5"/>
    <x v="0"/>
    <x v="0"/>
  </r>
  <r>
    <x v="2"/>
    <x v="66"/>
    <x v="0"/>
    <x v="4"/>
    <x v="0"/>
    <x v="4"/>
    <x v="4"/>
    <m/>
    <x v="5"/>
    <x v="0"/>
    <x v="0"/>
  </r>
  <r>
    <x v="2"/>
    <x v="66"/>
    <x v="0"/>
    <x v="4"/>
    <x v="0"/>
    <x v="5"/>
    <x v="5"/>
    <m/>
    <x v="5"/>
    <x v="0"/>
    <x v="0"/>
  </r>
  <r>
    <x v="2"/>
    <x v="66"/>
    <x v="0"/>
    <x v="4"/>
    <x v="0"/>
    <x v="6"/>
    <x v="6"/>
    <m/>
    <x v="5"/>
    <x v="0"/>
    <x v="0"/>
  </r>
  <r>
    <x v="2"/>
    <x v="66"/>
    <x v="0"/>
    <x v="4"/>
    <x v="0"/>
    <x v="7"/>
    <x v="7"/>
    <n v="0"/>
    <x v="5"/>
    <x v="0"/>
    <x v="0"/>
  </r>
  <r>
    <x v="2"/>
    <x v="66"/>
    <x v="0"/>
    <x v="5"/>
    <x v="1"/>
    <x v="0"/>
    <x v="0"/>
    <n v="514"/>
    <x v="5"/>
    <x v="0"/>
    <x v="0"/>
  </r>
  <r>
    <x v="2"/>
    <x v="66"/>
    <x v="0"/>
    <x v="5"/>
    <x v="1"/>
    <x v="1"/>
    <x v="1"/>
    <n v="958"/>
    <x v="5"/>
    <x v="0"/>
    <x v="0"/>
  </r>
  <r>
    <x v="2"/>
    <x v="66"/>
    <x v="0"/>
    <x v="5"/>
    <x v="1"/>
    <x v="2"/>
    <x v="2"/>
    <n v="661"/>
    <x v="5"/>
    <x v="0"/>
    <x v="0"/>
  </r>
  <r>
    <x v="2"/>
    <x v="66"/>
    <x v="0"/>
    <x v="5"/>
    <x v="1"/>
    <x v="3"/>
    <x v="3"/>
    <n v="617"/>
    <x v="5"/>
    <x v="0"/>
    <x v="0"/>
  </r>
  <r>
    <x v="2"/>
    <x v="66"/>
    <x v="0"/>
    <x v="5"/>
    <x v="1"/>
    <x v="4"/>
    <x v="4"/>
    <n v="589"/>
    <x v="5"/>
    <x v="0"/>
    <x v="0"/>
  </r>
  <r>
    <x v="2"/>
    <x v="66"/>
    <x v="0"/>
    <x v="5"/>
    <x v="1"/>
    <x v="5"/>
    <x v="5"/>
    <n v="926"/>
    <x v="5"/>
    <x v="0"/>
    <x v="0"/>
  </r>
  <r>
    <x v="2"/>
    <x v="66"/>
    <x v="0"/>
    <x v="5"/>
    <x v="1"/>
    <x v="6"/>
    <x v="6"/>
    <n v="607"/>
    <x v="5"/>
    <x v="0"/>
    <x v="0"/>
  </r>
  <r>
    <x v="2"/>
    <x v="66"/>
    <x v="0"/>
    <x v="5"/>
    <x v="1"/>
    <x v="7"/>
    <x v="7"/>
    <n v="561"/>
    <x v="5"/>
    <x v="0"/>
    <x v="0"/>
  </r>
  <r>
    <x v="2"/>
    <x v="66"/>
    <x v="1"/>
    <x v="0"/>
    <x v="0"/>
    <x v="0"/>
    <x v="0"/>
    <n v="326"/>
    <x v="5"/>
    <x v="0"/>
    <x v="0"/>
  </r>
  <r>
    <x v="2"/>
    <x v="66"/>
    <x v="1"/>
    <x v="0"/>
    <x v="0"/>
    <x v="1"/>
    <x v="1"/>
    <n v="243"/>
    <x v="5"/>
    <x v="0"/>
    <x v="0"/>
  </r>
  <r>
    <x v="2"/>
    <x v="66"/>
    <x v="1"/>
    <x v="0"/>
    <x v="0"/>
    <x v="2"/>
    <x v="2"/>
    <n v="280"/>
    <x v="5"/>
    <x v="0"/>
    <x v="0"/>
  </r>
  <r>
    <x v="2"/>
    <x v="66"/>
    <x v="1"/>
    <x v="0"/>
    <x v="0"/>
    <x v="3"/>
    <x v="3"/>
    <n v="263"/>
    <x v="5"/>
    <x v="0"/>
    <x v="0"/>
  </r>
  <r>
    <x v="2"/>
    <x v="66"/>
    <x v="1"/>
    <x v="0"/>
    <x v="0"/>
    <x v="4"/>
    <x v="4"/>
    <n v="246"/>
    <x v="5"/>
    <x v="0"/>
    <x v="0"/>
  </r>
  <r>
    <x v="2"/>
    <x v="66"/>
    <x v="1"/>
    <x v="0"/>
    <x v="0"/>
    <x v="5"/>
    <x v="5"/>
    <n v="288"/>
    <x v="5"/>
    <x v="0"/>
    <x v="0"/>
  </r>
  <r>
    <x v="2"/>
    <x v="66"/>
    <x v="1"/>
    <x v="0"/>
    <x v="0"/>
    <x v="6"/>
    <x v="6"/>
    <n v="250"/>
    <x v="5"/>
    <x v="0"/>
    <x v="0"/>
  </r>
  <r>
    <x v="2"/>
    <x v="66"/>
    <x v="1"/>
    <x v="0"/>
    <x v="0"/>
    <x v="7"/>
    <x v="7"/>
    <n v="343"/>
    <x v="5"/>
    <x v="0"/>
    <x v="0"/>
  </r>
  <r>
    <x v="2"/>
    <x v="66"/>
    <x v="1"/>
    <x v="1"/>
    <x v="0"/>
    <x v="0"/>
    <x v="0"/>
    <n v="585"/>
    <x v="5"/>
    <x v="0"/>
    <x v="0"/>
  </r>
  <r>
    <x v="2"/>
    <x v="66"/>
    <x v="1"/>
    <x v="1"/>
    <x v="0"/>
    <x v="1"/>
    <x v="1"/>
    <n v="634"/>
    <x v="5"/>
    <x v="0"/>
    <x v="0"/>
  </r>
  <r>
    <x v="2"/>
    <x v="66"/>
    <x v="1"/>
    <x v="1"/>
    <x v="0"/>
    <x v="2"/>
    <x v="2"/>
    <n v="601"/>
    <x v="5"/>
    <x v="0"/>
    <x v="0"/>
  </r>
  <r>
    <x v="2"/>
    <x v="66"/>
    <x v="1"/>
    <x v="1"/>
    <x v="0"/>
    <x v="3"/>
    <x v="3"/>
    <n v="587"/>
    <x v="5"/>
    <x v="0"/>
    <x v="0"/>
  </r>
  <r>
    <x v="2"/>
    <x v="66"/>
    <x v="1"/>
    <x v="1"/>
    <x v="0"/>
    <x v="4"/>
    <x v="4"/>
    <n v="547"/>
    <x v="5"/>
    <x v="0"/>
    <x v="0"/>
  </r>
  <r>
    <x v="2"/>
    <x v="66"/>
    <x v="1"/>
    <x v="1"/>
    <x v="0"/>
    <x v="5"/>
    <x v="5"/>
    <n v="625"/>
    <x v="5"/>
    <x v="0"/>
    <x v="0"/>
  </r>
  <r>
    <x v="2"/>
    <x v="66"/>
    <x v="1"/>
    <x v="1"/>
    <x v="0"/>
    <x v="6"/>
    <x v="6"/>
    <n v="539"/>
    <x v="5"/>
    <x v="0"/>
    <x v="0"/>
  </r>
  <r>
    <x v="2"/>
    <x v="66"/>
    <x v="1"/>
    <x v="1"/>
    <x v="0"/>
    <x v="7"/>
    <x v="7"/>
    <n v="617"/>
    <x v="5"/>
    <x v="0"/>
    <x v="0"/>
  </r>
  <r>
    <x v="2"/>
    <x v="66"/>
    <x v="1"/>
    <x v="2"/>
    <x v="0"/>
    <x v="0"/>
    <x v="0"/>
    <n v="1036"/>
    <x v="5"/>
    <x v="0"/>
    <x v="0"/>
  </r>
  <r>
    <x v="2"/>
    <x v="66"/>
    <x v="1"/>
    <x v="2"/>
    <x v="0"/>
    <x v="1"/>
    <x v="1"/>
    <n v="1030"/>
    <x v="5"/>
    <x v="0"/>
    <x v="0"/>
  </r>
  <r>
    <x v="2"/>
    <x v="66"/>
    <x v="1"/>
    <x v="2"/>
    <x v="0"/>
    <x v="2"/>
    <x v="2"/>
    <n v="990"/>
    <x v="5"/>
    <x v="0"/>
    <x v="0"/>
  </r>
  <r>
    <x v="2"/>
    <x v="66"/>
    <x v="1"/>
    <x v="2"/>
    <x v="0"/>
    <x v="3"/>
    <x v="3"/>
    <n v="1023"/>
    <x v="5"/>
    <x v="0"/>
    <x v="0"/>
  </r>
  <r>
    <x v="2"/>
    <x v="66"/>
    <x v="1"/>
    <x v="2"/>
    <x v="0"/>
    <x v="4"/>
    <x v="4"/>
    <n v="991"/>
    <x v="5"/>
    <x v="0"/>
    <x v="0"/>
  </r>
  <r>
    <x v="2"/>
    <x v="66"/>
    <x v="1"/>
    <x v="2"/>
    <x v="0"/>
    <x v="5"/>
    <x v="5"/>
    <n v="1204"/>
    <x v="5"/>
    <x v="0"/>
    <x v="0"/>
  </r>
  <r>
    <x v="2"/>
    <x v="66"/>
    <x v="1"/>
    <x v="2"/>
    <x v="0"/>
    <x v="6"/>
    <x v="6"/>
    <n v="900"/>
    <x v="5"/>
    <x v="0"/>
    <x v="0"/>
  </r>
  <r>
    <x v="2"/>
    <x v="66"/>
    <x v="1"/>
    <x v="2"/>
    <x v="0"/>
    <x v="7"/>
    <x v="7"/>
    <n v="1170"/>
    <x v="5"/>
    <x v="0"/>
    <x v="0"/>
  </r>
  <r>
    <x v="2"/>
    <x v="66"/>
    <x v="1"/>
    <x v="3"/>
    <x v="1"/>
    <x v="0"/>
    <x v="0"/>
    <n v="0"/>
    <x v="5"/>
    <x v="0"/>
    <x v="0"/>
  </r>
  <r>
    <x v="2"/>
    <x v="66"/>
    <x v="1"/>
    <x v="3"/>
    <x v="1"/>
    <x v="1"/>
    <x v="1"/>
    <n v="0"/>
    <x v="5"/>
    <x v="0"/>
    <x v="0"/>
  </r>
  <r>
    <x v="2"/>
    <x v="66"/>
    <x v="1"/>
    <x v="3"/>
    <x v="1"/>
    <x v="2"/>
    <x v="2"/>
    <n v="0"/>
    <x v="5"/>
    <x v="0"/>
    <x v="0"/>
  </r>
  <r>
    <x v="2"/>
    <x v="66"/>
    <x v="1"/>
    <x v="3"/>
    <x v="1"/>
    <x v="3"/>
    <x v="3"/>
    <n v="0"/>
    <x v="5"/>
    <x v="0"/>
    <x v="0"/>
  </r>
  <r>
    <x v="2"/>
    <x v="66"/>
    <x v="1"/>
    <x v="3"/>
    <x v="1"/>
    <x v="4"/>
    <x v="4"/>
    <n v="0"/>
    <x v="5"/>
    <x v="0"/>
    <x v="0"/>
  </r>
  <r>
    <x v="2"/>
    <x v="66"/>
    <x v="1"/>
    <x v="3"/>
    <x v="1"/>
    <x v="5"/>
    <x v="5"/>
    <n v="0"/>
    <x v="5"/>
    <x v="0"/>
    <x v="0"/>
  </r>
  <r>
    <x v="2"/>
    <x v="66"/>
    <x v="1"/>
    <x v="3"/>
    <x v="1"/>
    <x v="6"/>
    <x v="6"/>
    <n v="1"/>
    <x v="5"/>
    <x v="0"/>
    <x v="0"/>
  </r>
  <r>
    <x v="2"/>
    <x v="66"/>
    <x v="1"/>
    <x v="3"/>
    <x v="1"/>
    <x v="7"/>
    <x v="7"/>
    <n v="0"/>
    <x v="5"/>
    <x v="0"/>
    <x v="0"/>
  </r>
  <r>
    <x v="2"/>
    <x v="66"/>
    <x v="1"/>
    <x v="4"/>
    <x v="0"/>
    <x v="0"/>
    <x v="0"/>
    <n v="0"/>
    <x v="5"/>
    <x v="0"/>
    <x v="0"/>
  </r>
  <r>
    <x v="2"/>
    <x v="66"/>
    <x v="1"/>
    <x v="4"/>
    <x v="0"/>
    <x v="1"/>
    <x v="1"/>
    <n v="0"/>
    <x v="5"/>
    <x v="0"/>
    <x v="0"/>
  </r>
  <r>
    <x v="2"/>
    <x v="66"/>
    <x v="1"/>
    <x v="4"/>
    <x v="0"/>
    <x v="2"/>
    <x v="2"/>
    <n v="0"/>
    <x v="5"/>
    <x v="0"/>
    <x v="0"/>
  </r>
  <r>
    <x v="2"/>
    <x v="66"/>
    <x v="1"/>
    <x v="4"/>
    <x v="0"/>
    <x v="3"/>
    <x v="3"/>
    <n v="0"/>
    <x v="5"/>
    <x v="0"/>
    <x v="0"/>
  </r>
  <r>
    <x v="2"/>
    <x v="66"/>
    <x v="1"/>
    <x v="4"/>
    <x v="0"/>
    <x v="4"/>
    <x v="4"/>
    <n v="0"/>
    <x v="5"/>
    <x v="0"/>
    <x v="0"/>
  </r>
  <r>
    <x v="2"/>
    <x v="66"/>
    <x v="1"/>
    <x v="4"/>
    <x v="0"/>
    <x v="5"/>
    <x v="5"/>
    <n v="0"/>
    <x v="5"/>
    <x v="0"/>
    <x v="0"/>
  </r>
  <r>
    <x v="2"/>
    <x v="66"/>
    <x v="1"/>
    <x v="4"/>
    <x v="0"/>
    <x v="6"/>
    <x v="6"/>
    <m/>
    <x v="5"/>
    <x v="0"/>
    <x v="0"/>
  </r>
  <r>
    <x v="2"/>
    <x v="66"/>
    <x v="1"/>
    <x v="4"/>
    <x v="0"/>
    <x v="7"/>
    <x v="7"/>
    <n v="0"/>
    <x v="5"/>
    <x v="0"/>
    <x v="0"/>
  </r>
  <r>
    <x v="2"/>
    <x v="66"/>
    <x v="1"/>
    <x v="5"/>
    <x v="1"/>
    <x v="0"/>
    <x v="0"/>
    <n v="192"/>
    <x v="5"/>
    <x v="0"/>
    <x v="0"/>
  </r>
  <r>
    <x v="2"/>
    <x v="66"/>
    <x v="1"/>
    <x v="5"/>
    <x v="1"/>
    <x v="1"/>
    <x v="1"/>
    <n v="439"/>
    <x v="5"/>
    <x v="0"/>
    <x v="0"/>
  </r>
  <r>
    <x v="2"/>
    <x v="66"/>
    <x v="1"/>
    <x v="5"/>
    <x v="1"/>
    <x v="2"/>
    <x v="2"/>
    <n v="231"/>
    <x v="5"/>
    <x v="0"/>
    <x v="0"/>
  </r>
  <r>
    <x v="2"/>
    <x v="66"/>
    <x v="1"/>
    <x v="5"/>
    <x v="1"/>
    <x v="3"/>
    <x v="3"/>
    <n v="197"/>
    <x v="5"/>
    <x v="0"/>
    <x v="0"/>
  </r>
  <r>
    <x v="2"/>
    <x v="66"/>
    <x v="1"/>
    <x v="5"/>
    <x v="1"/>
    <x v="4"/>
    <x v="4"/>
    <n v="160"/>
    <x v="5"/>
    <x v="0"/>
    <x v="0"/>
  </r>
  <r>
    <x v="2"/>
    <x v="66"/>
    <x v="1"/>
    <x v="5"/>
    <x v="1"/>
    <x v="5"/>
    <x v="5"/>
    <n v="522"/>
    <x v="5"/>
    <x v="0"/>
    <x v="0"/>
  </r>
  <r>
    <x v="2"/>
    <x v="66"/>
    <x v="1"/>
    <x v="5"/>
    <x v="1"/>
    <x v="6"/>
    <x v="6"/>
    <n v="214"/>
    <x v="5"/>
    <x v="0"/>
    <x v="0"/>
  </r>
  <r>
    <x v="2"/>
    <x v="66"/>
    <x v="1"/>
    <x v="5"/>
    <x v="1"/>
    <x v="7"/>
    <x v="7"/>
    <n v="235"/>
    <x v="5"/>
    <x v="0"/>
    <x v="0"/>
  </r>
  <r>
    <x v="2"/>
    <x v="67"/>
    <x v="0"/>
    <x v="0"/>
    <x v="0"/>
    <x v="0"/>
    <x v="0"/>
    <n v="517"/>
    <x v="4"/>
    <x v="0"/>
    <x v="0"/>
  </r>
  <r>
    <x v="2"/>
    <x v="67"/>
    <x v="0"/>
    <x v="0"/>
    <x v="0"/>
    <x v="1"/>
    <x v="1"/>
    <n v="689"/>
    <x v="4"/>
    <x v="0"/>
    <x v="0"/>
  </r>
  <r>
    <x v="2"/>
    <x v="67"/>
    <x v="0"/>
    <x v="0"/>
    <x v="0"/>
    <x v="2"/>
    <x v="2"/>
    <n v="608"/>
    <x v="4"/>
    <x v="0"/>
    <x v="0"/>
  </r>
  <r>
    <x v="2"/>
    <x v="67"/>
    <x v="0"/>
    <x v="0"/>
    <x v="0"/>
    <x v="3"/>
    <x v="3"/>
    <n v="614"/>
    <x v="4"/>
    <x v="0"/>
    <x v="0"/>
  </r>
  <r>
    <x v="2"/>
    <x v="67"/>
    <x v="0"/>
    <x v="0"/>
    <x v="0"/>
    <x v="4"/>
    <x v="4"/>
    <n v="469"/>
    <x v="4"/>
    <x v="0"/>
    <x v="0"/>
  </r>
  <r>
    <x v="2"/>
    <x v="67"/>
    <x v="0"/>
    <x v="0"/>
    <x v="0"/>
    <x v="5"/>
    <x v="5"/>
    <n v="641"/>
    <x v="4"/>
    <x v="0"/>
    <x v="0"/>
  </r>
  <r>
    <x v="2"/>
    <x v="67"/>
    <x v="0"/>
    <x v="0"/>
    <x v="0"/>
    <x v="6"/>
    <x v="6"/>
    <n v="785"/>
    <x v="4"/>
    <x v="0"/>
    <x v="0"/>
  </r>
  <r>
    <x v="2"/>
    <x v="67"/>
    <x v="0"/>
    <x v="0"/>
    <x v="0"/>
    <x v="7"/>
    <x v="7"/>
    <n v="490"/>
    <x v="4"/>
    <x v="0"/>
    <x v="0"/>
  </r>
  <r>
    <x v="2"/>
    <x v="67"/>
    <x v="0"/>
    <x v="1"/>
    <x v="0"/>
    <x v="0"/>
    <x v="0"/>
    <n v="1008"/>
    <x v="4"/>
    <x v="0"/>
    <x v="0"/>
  </r>
  <r>
    <x v="2"/>
    <x v="67"/>
    <x v="0"/>
    <x v="1"/>
    <x v="0"/>
    <x v="1"/>
    <x v="1"/>
    <n v="1157"/>
    <x v="4"/>
    <x v="0"/>
    <x v="0"/>
  </r>
  <r>
    <x v="2"/>
    <x v="67"/>
    <x v="0"/>
    <x v="1"/>
    <x v="0"/>
    <x v="2"/>
    <x v="2"/>
    <n v="903"/>
    <x v="4"/>
    <x v="0"/>
    <x v="0"/>
  </r>
  <r>
    <x v="2"/>
    <x v="67"/>
    <x v="0"/>
    <x v="1"/>
    <x v="0"/>
    <x v="3"/>
    <x v="3"/>
    <n v="1232"/>
    <x v="4"/>
    <x v="0"/>
    <x v="0"/>
  </r>
  <r>
    <x v="2"/>
    <x v="67"/>
    <x v="0"/>
    <x v="1"/>
    <x v="0"/>
    <x v="4"/>
    <x v="4"/>
    <n v="782"/>
    <x v="4"/>
    <x v="0"/>
    <x v="0"/>
  </r>
  <r>
    <x v="2"/>
    <x v="67"/>
    <x v="0"/>
    <x v="1"/>
    <x v="0"/>
    <x v="5"/>
    <x v="5"/>
    <n v="1155"/>
    <x v="4"/>
    <x v="0"/>
    <x v="0"/>
  </r>
  <r>
    <x v="2"/>
    <x v="67"/>
    <x v="0"/>
    <x v="1"/>
    <x v="0"/>
    <x v="6"/>
    <x v="6"/>
    <n v="880"/>
    <x v="4"/>
    <x v="0"/>
    <x v="0"/>
  </r>
  <r>
    <x v="2"/>
    <x v="67"/>
    <x v="0"/>
    <x v="1"/>
    <x v="0"/>
    <x v="7"/>
    <x v="7"/>
    <n v="1063"/>
    <x v="4"/>
    <x v="0"/>
    <x v="0"/>
  </r>
  <r>
    <x v="2"/>
    <x v="67"/>
    <x v="0"/>
    <x v="2"/>
    <x v="0"/>
    <x v="0"/>
    <x v="0"/>
    <n v="1916"/>
    <x v="4"/>
    <x v="0"/>
    <x v="0"/>
  </r>
  <r>
    <x v="2"/>
    <x v="67"/>
    <x v="0"/>
    <x v="2"/>
    <x v="0"/>
    <x v="1"/>
    <x v="1"/>
    <n v="2200"/>
    <x v="4"/>
    <x v="0"/>
    <x v="0"/>
  </r>
  <r>
    <x v="2"/>
    <x v="67"/>
    <x v="0"/>
    <x v="2"/>
    <x v="0"/>
    <x v="2"/>
    <x v="2"/>
    <n v="1564"/>
    <x v="4"/>
    <x v="0"/>
    <x v="0"/>
  </r>
  <r>
    <x v="2"/>
    <x v="67"/>
    <x v="0"/>
    <x v="2"/>
    <x v="0"/>
    <x v="3"/>
    <x v="3"/>
    <n v="2115"/>
    <x v="4"/>
    <x v="0"/>
    <x v="0"/>
  </r>
  <r>
    <x v="2"/>
    <x v="67"/>
    <x v="0"/>
    <x v="2"/>
    <x v="0"/>
    <x v="4"/>
    <x v="4"/>
    <n v="1459"/>
    <x v="4"/>
    <x v="0"/>
    <x v="0"/>
  </r>
  <r>
    <x v="2"/>
    <x v="67"/>
    <x v="0"/>
    <x v="2"/>
    <x v="0"/>
    <x v="5"/>
    <x v="5"/>
    <n v="1946"/>
    <x v="4"/>
    <x v="0"/>
    <x v="0"/>
  </r>
  <r>
    <x v="2"/>
    <x v="67"/>
    <x v="0"/>
    <x v="2"/>
    <x v="0"/>
    <x v="6"/>
    <x v="6"/>
    <n v="1468"/>
    <x v="4"/>
    <x v="0"/>
    <x v="0"/>
  </r>
  <r>
    <x v="2"/>
    <x v="67"/>
    <x v="0"/>
    <x v="2"/>
    <x v="0"/>
    <x v="7"/>
    <x v="7"/>
    <n v="1912"/>
    <x v="4"/>
    <x v="0"/>
    <x v="0"/>
  </r>
  <r>
    <x v="2"/>
    <x v="67"/>
    <x v="0"/>
    <x v="3"/>
    <x v="1"/>
    <x v="0"/>
    <x v="0"/>
    <n v="13"/>
    <x v="4"/>
    <x v="0"/>
    <x v="0"/>
  </r>
  <r>
    <x v="2"/>
    <x v="67"/>
    <x v="0"/>
    <x v="3"/>
    <x v="1"/>
    <x v="1"/>
    <x v="1"/>
    <n v="7"/>
    <x v="4"/>
    <x v="0"/>
    <x v="0"/>
  </r>
  <r>
    <x v="2"/>
    <x v="67"/>
    <x v="0"/>
    <x v="3"/>
    <x v="1"/>
    <x v="2"/>
    <x v="2"/>
    <n v="31"/>
    <x v="4"/>
    <x v="0"/>
    <x v="0"/>
  </r>
  <r>
    <x v="2"/>
    <x v="67"/>
    <x v="0"/>
    <x v="3"/>
    <x v="1"/>
    <x v="3"/>
    <x v="3"/>
    <n v="19"/>
    <x v="4"/>
    <x v="0"/>
    <x v="0"/>
  </r>
  <r>
    <x v="2"/>
    <x v="67"/>
    <x v="0"/>
    <x v="3"/>
    <x v="1"/>
    <x v="4"/>
    <x v="4"/>
    <n v="13"/>
    <x v="4"/>
    <x v="0"/>
    <x v="0"/>
  </r>
  <r>
    <x v="2"/>
    <x v="67"/>
    <x v="0"/>
    <x v="3"/>
    <x v="1"/>
    <x v="5"/>
    <x v="5"/>
    <n v="14"/>
    <x v="4"/>
    <x v="0"/>
    <x v="0"/>
  </r>
  <r>
    <x v="2"/>
    <x v="67"/>
    <x v="0"/>
    <x v="3"/>
    <x v="1"/>
    <x v="6"/>
    <x v="6"/>
    <n v="15"/>
    <x v="4"/>
    <x v="0"/>
    <x v="0"/>
  </r>
  <r>
    <x v="2"/>
    <x v="67"/>
    <x v="0"/>
    <x v="3"/>
    <x v="1"/>
    <x v="7"/>
    <x v="7"/>
    <n v="14"/>
    <x v="4"/>
    <x v="0"/>
    <x v="0"/>
  </r>
  <r>
    <x v="2"/>
    <x v="67"/>
    <x v="0"/>
    <x v="4"/>
    <x v="0"/>
    <x v="0"/>
    <x v="0"/>
    <n v="182"/>
    <x v="4"/>
    <x v="0"/>
    <x v="0"/>
  </r>
  <r>
    <x v="2"/>
    <x v="67"/>
    <x v="0"/>
    <x v="4"/>
    <x v="0"/>
    <x v="1"/>
    <x v="1"/>
    <n v="161"/>
    <x v="4"/>
    <x v="0"/>
    <x v="0"/>
  </r>
  <r>
    <x v="2"/>
    <x v="67"/>
    <x v="0"/>
    <x v="4"/>
    <x v="0"/>
    <x v="2"/>
    <x v="2"/>
    <n v="8"/>
    <x v="4"/>
    <x v="0"/>
    <x v="0"/>
  </r>
  <r>
    <x v="2"/>
    <x v="67"/>
    <x v="0"/>
    <x v="4"/>
    <x v="0"/>
    <x v="3"/>
    <x v="3"/>
    <n v="159"/>
    <x v="4"/>
    <x v="0"/>
    <x v="0"/>
  </r>
  <r>
    <x v="2"/>
    <x v="67"/>
    <x v="0"/>
    <x v="4"/>
    <x v="0"/>
    <x v="4"/>
    <x v="4"/>
    <n v="152"/>
    <x v="4"/>
    <x v="0"/>
    <x v="0"/>
  </r>
  <r>
    <x v="2"/>
    <x v="67"/>
    <x v="0"/>
    <x v="4"/>
    <x v="0"/>
    <x v="5"/>
    <x v="5"/>
    <n v="136"/>
    <x v="4"/>
    <x v="0"/>
    <x v="0"/>
  </r>
  <r>
    <x v="2"/>
    <x v="67"/>
    <x v="0"/>
    <x v="4"/>
    <x v="0"/>
    <x v="6"/>
    <x v="6"/>
    <n v="10"/>
    <x v="4"/>
    <x v="0"/>
    <x v="0"/>
  </r>
  <r>
    <x v="2"/>
    <x v="67"/>
    <x v="0"/>
    <x v="4"/>
    <x v="0"/>
    <x v="7"/>
    <x v="7"/>
    <n v="206"/>
    <x v="4"/>
    <x v="0"/>
    <x v="0"/>
  </r>
  <r>
    <x v="2"/>
    <x v="67"/>
    <x v="0"/>
    <x v="5"/>
    <x v="1"/>
    <x v="0"/>
    <x v="0"/>
    <n v="1618"/>
    <x v="4"/>
    <x v="0"/>
    <x v="0"/>
  </r>
  <r>
    <x v="2"/>
    <x v="67"/>
    <x v="0"/>
    <x v="5"/>
    <x v="1"/>
    <x v="1"/>
    <x v="1"/>
    <n v="1674"/>
    <x v="4"/>
    <x v="0"/>
    <x v="0"/>
  </r>
  <r>
    <x v="2"/>
    <x v="67"/>
    <x v="0"/>
    <x v="5"/>
    <x v="1"/>
    <x v="2"/>
    <x v="2"/>
    <n v="2215"/>
    <x v="4"/>
    <x v="0"/>
    <x v="0"/>
  </r>
  <r>
    <x v="2"/>
    <x v="67"/>
    <x v="0"/>
    <x v="5"/>
    <x v="1"/>
    <x v="3"/>
    <x v="3"/>
    <n v="1678"/>
    <x v="4"/>
    <x v="0"/>
    <x v="0"/>
  </r>
  <r>
    <x v="2"/>
    <x v="67"/>
    <x v="0"/>
    <x v="5"/>
    <x v="1"/>
    <x v="4"/>
    <x v="4"/>
    <n v="1029"/>
    <x v="4"/>
    <x v="0"/>
    <x v="0"/>
  </r>
  <r>
    <x v="2"/>
    <x v="67"/>
    <x v="0"/>
    <x v="5"/>
    <x v="1"/>
    <x v="5"/>
    <x v="5"/>
    <n v="1541"/>
    <x v="4"/>
    <x v="0"/>
    <x v="0"/>
  </r>
  <r>
    <x v="2"/>
    <x v="67"/>
    <x v="0"/>
    <x v="5"/>
    <x v="1"/>
    <x v="6"/>
    <x v="6"/>
    <n v="2257"/>
    <x v="4"/>
    <x v="0"/>
    <x v="0"/>
  </r>
  <r>
    <x v="2"/>
    <x v="67"/>
    <x v="0"/>
    <x v="5"/>
    <x v="1"/>
    <x v="7"/>
    <x v="7"/>
    <n v="1494"/>
    <x v="4"/>
    <x v="0"/>
    <x v="0"/>
  </r>
  <r>
    <x v="2"/>
    <x v="67"/>
    <x v="1"/>
    <x v="0"/>
    <x v="0"/>
    <x v="0"/>
    <x v="0"/>
    <n v="490"/>
    <x v="4"/>
    <x v="0"/>
    <x v="0"/>
  </r>
  <r>
    <x v="2"/>
    <x v="67"/>
    <x v="1"/>
    <x v="0"/>
    <x v="0"/>
    <x v="1"/>
    <x v="1"/>
    <n v="597"/>
    <x v="4"/>
    <x v="0"/>
    <x v="0"/>
  </r>
  <r>
    <x v="2"/>
    <x v="67"/>
    <x v="1"/>
    <x v="0"/>
    <x v="0"/>
    <x v="2"/>
    <x v="2"/>
    <n v="657"/>
    <x v="4"/>
    <x v="0"/>
    <x v="0"/>
  </r>
  <r>
    <x v="2"/>
    <x v="67"/>
    <x v="1"/>
    <x v="0"/>
    <x v="0"/>
    <x v="3"/>
    <x v="3"/>
    <n v="592"/>
    <x v="4"/>
    <x v="0"/>
    <x v="0"/>
  </r>
  <r>
    <x v="2"/>
    <x v="67"/>
    <x v="1"/>
    <x v="0"/>
    <x v="0"/>
    <x v="4"/>
    <x v="4"/>
    <n v="368"/>
    <x v="4"/>
    <x v="0"/>
    <x v="0"/>
  </r>
  <r>
    <x v="2"/>
    <x v="67"/>
    <x v="1"/>
    <x v="0"/>
    <x v="0"/>
    <x v="5"/>
    <x v="5"/>
    <n v="543"/>
    <x v="4"/>
    <x v="0"/>
    <x v="0"/>
  </r>
  <r>
    <x v="2"/>
    <x v="67"/>
    <x v="1"/>
    <x v="0"/>
    <x v="0"/>
    <x v="6"/>
    <x v="6"/>
    <n v="678"/>
    <x v="4"/>
    <x v="0"/>
    <x v="0"/>
  </r>
  <r>
    <x v="2"/>
    <x v="67"/>
    <x v="1"/>
    <x v="0"/>
    <x v="0"/>
    <x v="7"/>
    <x v="7"/>
    <n v="490"/>
    <x v="4"/>
    <x v="0"/>
    <x v="0"/>
  </r>
  <r>
    <x v="2"/>
    <x v="67"/>
    <x v="1"/>
    <x v="1"/>
    <x v="0"/>
    <x v="0"/>
    <x v="0"/>
    <n v="701"/>
    <x v="4"/>
    <x v="0"/>
    <x v="0"/>
  </r>
  <r>
    <x v="2"/>
    <x v="67"/>
    <x v="1"/>
    <x v="1"/>
    <x v="0"/>
    <x v="1"/>
    <x v="1"/>
    <n v="789"/>
    <x v="4"/>
    <x v="0"/>
    <x v="0"/>
  </r>
  <r>
    <x v="2"/>
    <x v="67"/>
    <x v="1"/>
    <x v="1"/>
    <x v="0"/>
    <x v="2"/>
    <x v="2"/>
    <n v="673"/>
    <x v="4"/>
    <x v="0"/>
    <x v="0"/>
  </r>
  <r>
    <x v="2"/>
    <x v="67"/>
    <x v="1"/>
    <x v="1"/>
    <x v="0"/>
    <x v="3"/>
    <x v="3"/>
    <n v="862"/>
    <x v="4"/>
    <x v="0"/>
    <x v="0"/>
  </r>
  <r>
    <x v="2"/>
    <x v="67"/>
    <x v="1"/>
    <x v="1"/>
    <x v="0"/>
    <x v="4"/>
    <x v="4"/>
    <n v="566"/>
    <x v="4"/>
    <x v="0"/>
    <x v="0"/>
  </r>
  <r>
    <x v="2"/>
    <x v="67"/>
    <x v="1"/>
    <x v="1"/>
    <x v="0"/>
    <x v="5"/>
    <x v="5"/>
    <n v="827"/>
    <x v="4"/>
    <x v="0"/>
    <x v="0"/>
  </r>
  <r>
    <x v="2"/>
    <x v="67"/>
    <x v="1"/>
    <x v="1"/>
    <x v="0"/>
    <x v="6"/>
    <x v="6"/>
    <n v="655"/>
    <x v="4"/>
    <x v="0"/>
    <x v="0"/>
  </r>
  <r>
    <x v="2"/>
    <x v="67"/>
    <x v="1"/>
    <x v="1"/>
    <x v="0"/>
    <x v="7"/>
    <x v="7"/>
    <n v="801"/>
    <x v="4"/>
    <x v="0"/>
    <x v="0"/>
  </r>
  <r>
    <x v="2"/>
    <x v="67"/>
    <x v="1"/>
    <x v="2"/>
    <x v="0"/>
    <x v="0"/>
    <x v="0"/>
    <n v="1321"/>
    <x v="4"/>
    <x v="0"/>
    <x v="0"/>
  </r>
  <r>
    <x v="2"/>
    <x v="67"/>
    <x v="1"/>
    <x v="2"/>
    <x v="0"/>
    <x v="1"/>
    <x v="1"/>
    <n v="1332"/>
    <x v="4"/>
    <x v="0"/>
    <x v="0"/>
  </r>
  <r>
    <x v="2"/>
    <x v="67"/>
    <x v="1"/>
    <x v="2"/>
    <x v="0"/>
    <x v="2"/>
    <x v="2"/>
    <n v="1119"/>
    <x v="4"/>
    <x v="0"/>
    <x v="0"/>
  </r>
  <r>
    <x v="2"/>
    <x v="67"/>
    <x v="1"/>
    <x v="2"/>
    <x v="0"/>
    <x v="3"/>
    <x v="3"/>
    <n v="1303"/>
    <x v="4"/>
    <x v="0"/>
    <x v="0"/>
  </r>
  <r>
    <x v="2"/>
    <x v="67"/>
    <x v="1"/>
    <x v="2"/>
    <x v="0"/>
    <x v="4"/>
    <x v="4"/>
    <n v="942"/>
    <x v="4"/>
    <x v="0"/>
    <x v="0"/>
  </r>
  <r>
    <x v="2"/>
    <x v="67"/>
    <x v="1"/>
    <x v="2"/>
    <x v="0"/>
    <x v="5"/>
    <x v="5"/>
    <n v="1191"/>
    <x v="4"/>
    <x v="0"/>
    <x v="0"/>
  </r>
  <r>
    <x v="2"/>
    <x v="67"/>
    <x v="1"/>
    <x v="2"/>
    <x v="0"/>
    <x v="6"/>
    <x v="6"/>
    <n v="1159"/>
    <x v="4"/>
    <x v="0"/>
    <x v="0"/>
  </r>
  <r>
    <x v="2"/>
    <x v="67"/>
    <x v="1"/>
    <x v="2"/>
    <x v="0"/>
    <x v="7"/>
    <x v="7"/>
    <n v="1300"/>
    <x v="4"/>
    <x v="0"/>
    <x v="0"/>
  </r>
  <r>
    <x v="2"/>
    <x v="67"/>
    <x v="1"/>
    <x v="3"/>
    <x v="1"/>
    <x v="0"/>
    <x v="0"/>
    <n v="6"/>
    <x v="4"/>
    <x v="0"/>
    <x v="0"/>
  </r>
  <r>
    <x v="2"/>
    <x v="67"/>
    <x v="1"/>
    <x v="3"/>
    <x v="1"/>
    <x v="1"/>
    <x v="1"/>
    <n v="6"/>
    <x v="4"/>
    <x v="0"/>
    <x v="0"/>
  </r>
  <r>
    <x v="2"/>
    <x v="67"/>
    <x v="1"/>
    <x v="3"/>
    <x v="1"/>
    <x v="2"/>
    <x v="2"/>
    <n v="21"/>
    <x v="4"/>
    <x v="0"/>
    <x v="0"/>
  </r>
  <r>
    <x v="2"/>
    <x v="67"/>
    <x v="1"/>
    <x v="3"/>
    <x v="1"/>
    <x v="3"/>
    <x v="3"/>
    <n v="9"/>
    <x v="4"/>
    <x v="0"/>
    <x v="0"/>
  </r>
  <r>
    <x v="2"/>
    <x v="67"/>
    <x v="1"/>
    <x v="3"/>
    <x v="1"/>
    <x v="4"/>
    <x v="4"/>
    <n v="6"/>
    <x v="4"/>
    <x v="0"/>
    <x v="0"/>
  </r>
  <r>
    <x v="2"/>
    <x v="67"/>
    <x v="1"/>
    <x v="3"/>
    <x v="1"/>
    <x v="5"/>
    <x v="5"/>
    <n v="10"/>
    <x v="4"/>
    <x v="0"/>
    <x v="0"/>
  </r>
  <r>
    <x v="2"/>
    <x v="67"/>
    <x v="1"/>
    <x v="3"/>
    <x v="1"/>
    <x v="6"/>
    <x v="6"/>
    <n v="10"/>
    <x v="4"/>
    <x v="0"/>
    <x v="0"/>
  </r>
  <r>
    <x v="2"/>
    <x v="67"/>
    <x v="1"/>
    <x v="3"/>
    <x v="1"/>
    <x v="7"/>
    <x v="7"/>
    <n v="11"/>
    <x v="4"/>
    <x v="0"/>
    <x v="0"/>
  </r>
  <r>
    <x v="2"/>
    <x v="67"/>
    <x v="1"/>
    <x v="4"/>
    <x v="0"/>
    <x v="0"/>
    <x v="0"/>
    <n v="69"/>
    <x v="4"/>
    <x v="0"/>
    <x v="0"/>
  </r>
  <r>
    <x v="2"/>
    <x v="67"/>
    <x v="1"/>
    <x v="4"/>
    <x v="0"/>
    <x v="1"/>
    <x v="1"/>
    <n v="29"/>
    <x v="4"/>
    <x v="0"/>
    <x v="0"/>
  </r>
  <r>
    <x v="2"/>
    <x v="67"/>
    <x v="1"/>
    <x v="4"/>
    <x v="0"/>
    <x v="2"/>
    <x v="2"/>
    <n v="2"/>
    <x v="4"/>
    <x v="0"/>
    <x v="0"/>
  </r>
  <r>
    <x v="2"/>
    <x v="67"/>
    <x v="1"/>
    <x v="4"/>
    <x v="0"/>
    <x v="3"/>
    <x v="3"/>
    <n v="31"/>
    <x v="4"/>
    <x v="0"/>
    <x v="0"/>
  </r>
  <r>
    <x v="2"/>
    <x v="67"/>
    <x v="1"/>
    <x v="4"/>
    <x v="0"/>
    <x v="4"/>
    <x v="4"/>
    <n v="56"/>
    <x v="4"/>
    <x v="0"/>
    <x v="0"/>
  </r>
  <r>
    <x v="2"/>
    <x v="67"/>
    <x v="1"/>
    <x v="4"/>
    <x v="0"/>
    <x v="5"/>
    <x v="5"/>
    <n v="39"/>
    <x v="4"/>
    <x v="0"/>
    <x v="0"/>
  </r>
  <r>
    <x v="2"/>
    <x v="67"/>
    <x v="1"/>
    <x v="4"/>
    <x v="0"/>
    <x v="6"/>
    <x v="6"/>
    <n v="3"/>
    <x v="4"/>
    <x v="0"/>
    <x v="0"/>
  </r>
  <r>
    <x v="2"/>
    <x v="67"/>
    <x v="1"/>
    <x v="4"/>
    <x v="0"/>
    <x v="7"/>
    <x v="7"/>
    <n v="73"/>
    <x v="4"/>
    <x v="0"/>
    <x v="0"/>
  </r>
  <r>
    <x v="2"/>
    <x v="67"/>
    <x v="1"/>
    <x v="5"/>
    <x v="1"/>
    <x v="0"/>
    <x v="0"/>
    <n v="798"/>
    <x v="4"/>
    <x v="0"/>
    <x v="0"/>
  </r>
  <r>
    <x v="2"/>
    <x v="67"/>
    <x v="1"/>
    <x v="5"/>
    <x v="1"/>
    <x v="1"/>
    <x v="1"/>
    <n v="860"/>
    <x v="4"/>
    <x v="0"/>
    <x v="0"/>
  </r>
  <r>
    <x v="2"/>
    <x v="67"/>
    <x v="1"/>
    <x v="5"/>
    <x v="1"/>
    <x v="2"/>
    <x v="2"/>
    <n v="945"/>
    <x v="4"/>
    <x v="0"/>
    <x v="0"/>
  </r>
  <r>
    <x v="2"/>
    <x v="67"/>
    <x v="1"/>
    <x v="5"/>
    <x v="1"/>
    <x v="3"/>
    <x v="3"/>
    <n v="807"/>
    <x v="4"/>
    <x v="0"/>
    <x v="0"/>
  </r>
  <r>
    <x v="2"/>
    <x v="67"/>
    <x v="1"/>
    <x v="5"/>
    <x v="1"/>
    <x v="4"/>
    <x v="4"/>
    <n v="546"/>
    <x v="4"/>
    <x v="0"/>
    <x v="0"/>
  </r>
  <r>
    <x v="2"/>
    <x v="67"/>
    <x v="1"/>
    <x v="5"/>
    <x v="1"/>
    <x v="5"/>
    <x v="5"/>
    <n v="706"/>
    <x v="4"/>
    <x v="0"/>
    <x v="0"/>
  </r>
  <r>
    <x v="2"/>
    <x v="67"/>
    <x v="1"/>
    <x v="5"/>
    <x v="1"/>
    <x v="6"/>
    <x v="6"/>
    <n v="989"/>
    <x v="4"/>
    <x v="0"/>
    <x v="0"/>
  </r>
  <r>
    <x v="2"/>
    <x v="67"/>
    <x v="1"/>
    <x v="5"/>
    <x v="1"/>
    <x v="7"/>
    <x v="7"/>
    <n v="707"/>
    <x v="4"/>
    <x v="0"/>
    <x v="0"/>
  </r>
  <r>
    <x v="3"/>
    <x v="68"/>
    <x v="0"/>
    <x v="0"/>
    <x v="0"/>
    <x v="0"/>
    <x v="0"/>
    <n v="82"/>
    <x v="4"/>
    <x v="1"/>
    <x v="0"/>
  </r>
  <r>
    <x v="3"/>
    <x v="68"/>
    <x v="0"/>
    <x v="0"/>
    <x v="0"/>
    <x v="1"/>
    <x v="1"/>
    <n v="64"/>
    <x v="4"/>
    <x v="1"/>
    <x v="0"/>
  </r>
  <r>
    <x v="3"/>
    <x v="68"/>
    <x v="0"/>
    <x v="0"/>
    <x v="0"/>
    <x v="2"/>
    <x v="2"/>
    <n v="140"/>
    <x v="4"/>
    <x v="1"/>
    <x v="0"/>
  </r>
  <r>
    <x v="3"/>
    <x v="68"/>
    <x v="0"/>
    <x v="0"/>
    <x v="0"/>
    <x v="3"/>
    <x v="3"/>
    <n v="70"/>
    <x v="4"/>
    <x v="1"/>
    <x v="0"/>
  </r>
  <r>
    <x v="3"/>
    <x v="68"/>
    <x v="0"/>
    <x v="0"/>
    <x v="0"/>
    <x v="4"/>
    <x v="4"/>
    <n v="89"/>
    <x v="4"/>
    <x v="1"/>
    <x v="0"/>
  </r>
  <r>
    <x v="3"/>
    <x v="68"/>
    <x v="0"/>
    <x v="0"/>
    <x v="0"/>
    <x v="5"/>
    <x v="5"/>
    <n v="59"/>
    <x v="4"/>
    <x v="1"/>
    <x v="0"/>
  </r>
  <r>
    <x v="3"/>
    <x v="68"/>
    <x v="0"/>
    <x v="0"/>
    <x v="0"/>
    <x v="6"/>
    <x v="6"/>
    <n v="173"/>
    <x v="4"/>
    <x v="1"/>
    <x v="0"/>
  </r>
  <r>
    <x v="3"/>
    <x v="68"/>
    <x v="0"/>
    <x v="0"/>
    <x v="0"/>
    <x v="7"/>
    <x v="7"/>
    <n v="62"/>
    <x v="4"/>
    <x v="1"/>
    <x v="0"/>
  </r>
  <r>
    <x v="3"/>
    <x v="68"/>
    <x v="0"/>
    <x v="1"/>
    <x v="0"/>
    <x v="0"/>
    <x v="0"/>
    <n v="86"/>
    <x v="4"/>
    <x v="1"/>
    <x v="0"/>
  </r>
  <r>
    <x v="3"/>
    <x v="68"/>
    <x v="0"/>
    <x v="1"/>
    <x v="0"/>
    <x v="1"/>
    <x v="1"/>
    <n v="97"/>
    <x v="4"/>
    <x v="1"/>
    <x v="0"/>
  </r>
  <r>
    <x v="3"/>
    <x v="68"/>
    <x v="0"/>
    <x v="1"/>
    <x v="0"/>
    <x v="2"/>
    <x v="2"/>
    <n v="47"/>
    <x v="4"/>
    <x v="1"/>
    <x v="0"/>
  </r>
  <r>
    <x v="3"/>
    <x v="68"/>
    <x v="0"/>
    <x v="1"/>
    <x v="0"/>
    <x v="3"/>
    <x v="3"/>
    <n v="100"/>
    <x v="4"/>
    <x v="1"/>
    <x v="0"/>
  </r>
  <r>
    <x v="3"/>
    <x v="68"/>
    <x v="0"/>
    <x v="1"/>
    <x v="0"/>
    <x v="4"/>
    <x v="4"/>
    <n v="64"/>
    <x v="4"/>
    <x v="1"/>
    <x v="0"/>
  </r>
  <r>
    <x v="3"/>
    <x v="68"/>
    <x v="0"/>
    <x v="1"/>
    <x v="0"/>
    <x v="5"/>
    <x v="5"/>
    <n v="84"/>
    <x v="4"/>
    <x v="1"/>
    <x v="0"/>
  </r>
  <r>
    <x v="3"/>
    <x v="68"/>
    <x v="0"/>
    <x v="1"/>
    <x v="0"/>
    <x v="6"/>
    <x v="6"/>
    <n v="76"/>
    <x v="4"/>
    <x v="1"/>
    <x v="0"/>
  </r>
  <r>
    <x v="3"/>
    <x v="68"/>
    <x v="0"/>
    <x v="1"/>
    <x v="0"/>
    <x v="7"/>
    <x v="7"/>
    <n v="89"/>
    <x v="4"/>
    <x v="1"/>
    <x v="0"/>
  </r>
  <r>
    <x v="3"/>
    <x v="68"/>
    <x v="0"/>
    <x v="2"/>
    <x v="0"/>
    <x v="0"/>
    <x v="0"/>
    <n v="177"/>
    <x v="4"/>
    <x v="1"/>
    <x v="0"/>
  </r>
  <r>
    <x v="3"/>
    <x v="68"/>
    <x v="0"/>
    <x v="2"/>
    <x v="0"/>
    <x v="1"/>
    <x v="1"/>
    <n v="200"/>
    <x v="4"/>
    <x v="1"/>
    <x v="0"/>
  </r>
  <r>
    <x v="3"/>
    <x v="68"/>
    <x v="0"/>
    <x v="2"/>
    <x v="0"/>
    <x v="2"/>
    <x v="2"/>
    <n v="109"/>
    <x v="4"/>
    <x v="1"/>
    <x v="0"/>
  </r>
  <r>
    <x v="3"/>
    <x v="68"/>
    <x v="0"/>
    <x v="2"/>
    <x v="0"/>
    <x v="3"/>
    <x v="3"/>
    <n v="202"/>
    <x v="4"/>
    <x v="1"/>
    <x v="0"/>
  </r>
  <r>
    <x v="3"/>
    <x v="68"/>
    <x v="0"/>
    <x v="2"/>
    <x v="0"/>
    <x v="4"/>
    <x v="4"/>
    <n v="163"/>
    <x v="4"/>
    <x v="1"/>
    <x v="0"/>
  </r>
  <r>
    <x v="3"/>
    <x v="68"/>
    <x v="0"/>
    <x v="2"/>
    <x v="0"/>
    <x v="5"/>
    <x v="5"/>
    <n v="164"/>
    <x v="4"/>
    <x v="1"/>
    <x v="0"/>
  </r>
  <r>
    <x v="3"/>
    <x v="68"/>
    <x v="0"/>
    <x v="2"/>
    <x v="0"/>
    <x v="6"/>
    <x v="6"/>
    <n v="150"/>
    <x v="4"/>
    <x v="1"/>
    <x v="0"/>
  </r>
  <r>
    <x v="3"/>
    <x v="68"/>
    <x v="0"/>
    <x v="2"/>
    <x v="0"/>
    <x v="7"/>
    <x v="7"/>
    <n v="177"/>
    <x v="4"/>
    <x v="1"/>
    <x v="0"/>
  </r>
  <r>
    <x v="3"/>
    <x v="68"/>
    <x v="0"/>
    <x v="3"/>
    <x v="1"/>
    <x v="0"/>
    <x v="0"/>
    <n v="10"/>
    <x v="4"/>
    <x v="1"/>
    <x v="0"/>
  </r>
  <r>
    <x v="3"/>
    <x v="68"/>
    <x v="0"/>
    <x v="3"/>
    <x v="1"/>
    <x v="1"/>
    <x v="1"/>
    <n v="6"/>
    <x v="4"/>
    <x v="1"/>
    <x v="0"/>
  </r>
  <r>
    <x v="3"/>
    <x v="68"/>
    <x v="0"/>
    <x v="3"/>
    <x v="1"/>
    <x v="2"/>
    <x v="2"/>
    <n v="18"/>
    <x v="4"/>
    <x v="1"/>
    <x v="0"/>
  </r>
  <r>
    <x v="3"/>
    <x v="68"/>
    <x v="0"/>
    <x v="3"/>
    <x v="1"/>
    <x v="3"/>
    <x v="3"/>
    <n v="15"/>
    <x v="4"/>
    <x v="1"/>
    <x v="0"/>
  </r>
  <r>
    <x v="3"/>
    <x v="68"/>
    <x v="0"/>
    <x v="3"/>
    <x v="1"/>
    <x v="4"/>
    <x v="4"/>
    <n v="8"/>
    <x v="4"/>
    <x v="1"/>
    <x v="0"/>
  </r>
  <r>
    <x v="3"/>
    <x v="68"/>
    <x v="0"/>
    <x v="3"/>
    <x v="1"/>
    <x v="5"/>
    <x v="5"/>
    <n v="13"/>
    <x v="4"/>
    <x v="1"/>
    <x v="0"/>
  </r>
  <r>
    <x v="3"/>
    <x v="68"/>
    <x v="0"/>
    <x v="3"/>
    <x v="1"/>
    <x v="6"/>
    <x v="6"/>
    <n v="15"/>
    <x v="4"/>
    <x v="1"/>
    <x v="0"/>
  </r>
  <r>
    <x v="3"/>
    <x v="68"/>
    <x v="0"/>
    <x v="3"/>
    <x v="1"/>
    <x v="7"/>
    <x v="7"/>
    <n v="11"/>
    <x v="4"/>
    <x v="1"/>
    <x v="0"/>
  </r>
  <r>
    <x v="3"/>
    <x v="68"/>
    <x v="0"/>
    <x v="4"/>
    <x v="0"/>
    <x v="0"/>
    <x v="0"/>
    <n v="0"/>
    <x v="4"/>
    <x v="1"/>
    <x v="0"/>
  </r>
  <r>
    <x v="3"/>
    <x v="68"/>
    <x v="0"/>
    <x v="4"/>
    <x v="0"/>
    <x v="1"/>
    <x v="1"/>
    <n v="0"/>
    <x v="4"/>
    <x v="1"/>
    <x v="0"/>
  </r>
  <r>
    <x v="3"/>
    <x v="68"/>
    <x v="0"/>
    <x v="4"/>
    <x v="0"/>
    <x v="2"/>
    <x v="2"/>
    <n v="0"/>
    <x v="4"/>
    <x v="1"/>
    <x v="0"/>
  </r>
  <r>
    <x v="3"/>
    <x v="68"/>
    <x v="0"/>
    <x v="4"/>
    <x v="0"/>
    <x v="3"/>
    <x v="3"/>
    <n v="0"/>
    <x v="4"/>
    <x v="1"/>
    <x v="0"/>
  </r>
  <r>
    <x v="3"/>
    <x v="68"/>
    <x v="0"/>
    <x v="4"/>
    <x v="0"/>
    <x v="4"/>
    <x v="4"/>
    <n v="0"/>
    <x v="4"/>
    <x v="1"/>
    <x v="0"/>
  </r>
  <r>
    <x v="3"/>
    <x v="68"/>
    <x v="0"/>
    <x v="4"/>
    <x v="0"/>
    <x v="5"/>
    <x v="5"/>
    <n v="0"/>
    <x v="4"/>
    <x v="1"/>
    <x v="0"/>
  </r>
  <r>
    <x v="3"/>
    <x v="68"/>
    <x v="0"/>
    <x v="4"/>
    <x v="0"/>
    <x v="6"/>
    <x v="6"/>
    <n v="0"/>
    <x v="4"/>
    <x v="1"/>
    <x v="0"/>
  </r>
  <r>
    <x v="3"/>
    <x v="68"/>
    <x v="0"/>
    <x v="4"/>
    <x v="0"/>
    <x v="7"/>
    <x v="7"/>
    <n v="0"/>
    <x v="4"/>
    <x v="1"/>
    <x v="0"/>
  </r>
  <r>
    <x v="3"/>
    <x v="68"/>
    <x v="0"/>
    <x v="5"/>
    <x v="1"/>
    <x v="0"/>
    <x v="0"/>
    <n v="126"/>
    <x v="4"/>
    <x v="1"/>
    <x v="0"/>
  </r>
  <r>
    <x v="3"/>
    <x v="68"/>
    <x v="0"/>
    <x v="5"/>
    <x v="1"/>
    <x v="1"/>
    <x v="1"/>
    <n v="105"/>
    <x v="4"/>
    <x v="1"/>
    <x v="0"/>
  </r>
  <r>
    <x v="3"/>
    <x v="68"/>
    <x v="0"/>
    <x v="5"/>
    <x v="1"/>
    <x v="2"/>
    <x v="2"/>
    <n v="198"/>
    <x v="4"/>
    <x v="1"/>
    <x v="0"/>
  </r>
  <r>
    <x v="3"/>
    <x v="68"/>
    <x v="0"/>
    <x v="5"/>
    <x v="1"/>
    <x v="3"/>
    <x v="3"/>
    <n v="91"/>
    <x v="4"/>
    <x v="1"/>
    <x v="0"/>
  </r>
  <r>
    <x v="3"/>
    <x v="68"/>
    <x v="0"/>
    <x v="5"/>
    <x v="1"/>
    <x v="4"/>
    <x v="4"/>
    <n v="145"/>
    <x v="4"/>
    <x v="1"/>
    <x v="0"/>
  </r>
  <r>
    <x v="3"/>
    <x v="68"/>
    <x v="0"/>
    <x v="5"/>
    <x v="1"/>
    <x v="5"/>
    <x v="5"/>
    <n v="152"/>
    <x v="4"/>
    <x v="1"/>
    <x v="0"/>
  </r>
  <r>
    <x v="3"/>
    <x v="68"/>
    <x v="0"/>
    <x v="5"/>
    <x v="1"/>
    <x v="6"/>
    <x v="6"/>
    <n v="119"/>
    <x v="4"/>
    <x v="1"/>
    <x v="0"/>
  </r>
  <r>
    <x v="3"/>
    <x v="68"/>
    <x v="0"/>
    <x v="5"/>
    <x v="1"/>
    <x v="7"/>
    <x v="7"/>
    <n v="162"/>
    <x v="4"/>
    <x v="1"/>
    <x v="0"/>
  </r>
  <r>
    <x v="3"/>
    <x v="68"/>
    <x v="1"/>
    <x v="0"/>
    <x v="0"/>
    <x v="0"/>
    <x v="0"/>
    <n v="56"/>
    <x v="4"/>
    <x v="1"/>
    <x v="0"/>
  </r>
  <r>
    <x v="3"/>
    <x v="68"/>
    <x v="1"/>
    <x v="0"/>
    <x v="0"/>
    <x v="1"/>
    <x v="1"/>
    <n v="38"/>
    <x v="4"/>
    <x v="1"/>
    <x v="0"/>
  </r>
  <r>
    <x v="3"/>
    <x v="68"/>
    <x v="1"/>
    <x v="0"/>
    <x v="0"/>
    <x v="2"/>
    <x v="2"/>
    <n v="94"/>
    <x v="4"/>
    <x v="1"/>
    <x v="0"/>
  </r>
  <r>
    <x v="3"/>
    <x v="68"/>
    <x v="1"/>
    <x v="0"/>
    <x v="0"/>
    <x v="3"/>
    <x v="3"/>
    <n v="37"/>
    <x v="4"/>
    <x v="1"/>
    <x v="0"/>
  </r>
  <r>
    <x v="3"/>
    <x v="68"/>
    <x v="1"/>
    <x v="0"/>
    <x v="0"/>
    <x v="4"/>
    <x v="4"/>
    <n v="58"/>
    <x v="4"/>
    <x v="1"/>
    <x v="0"/>
  </r>
  <r>
    <x v="3"/>
    <x v="68"/>
    <x v="1"/>
    <x v="0"/>
    <x v="0"/>
    <x v="5"/>
    <x v="5"/>
    <n v="32"/>
    <x v="4"/>
    <x v="1"/>
    <x v="0"/>
  </r>
  <r>
    <x v="3"/>
    <x v="68"/>
    <x v="1"/>
    <x v="0"/>
    <x v="0"/>
    <x v="6"/>
    <x v="6"/>
    <n v="99"/>
    <x v="4"/>
    <x v="1"/>
    <x v="0"/>
  </r>
  <r>
    <x v="3"/>
    <x v="68"/>
    <x v="1"/>
    <x v="0"/>
    <x v="0"/>
    <x v="7"/>
    <x v="7"/>
    <n v="31"/>
    <x v="4"/>
    <x v="1"/>
    <x v="0"/>
  </r>
  <r>
    <x v="3"/>
    <x v="68"/>
    <x v="1"/>
    <x v="1"/>
    <x v="0"/>
    <x v="0"/>
    <x v="0"/>
    <n v="61"/>
    <x v="4"/>
    <x v="1"/>
    <x v="0"/>
  </r>
  <r>
    <x v="3"/>
    <x v="68"/>
    <x v="1"/>
    <x v="1"/>
    <x v="0"/>
    <x v="1"/>
    <x v="1"/>
    <n v="79"/>
    <x v="4"/>
    <x v="1"/>
    <x v="0"/>
  </r>
  <r>
    <x v="3"/>
    <x v="68"/>
    <x v="1"/>
    <x v="1"/>
    <x v="0"/>
    <x v="2"/>
    <x v="2"/>
    <n v="37"/>
    <x v="4"/>
    <x v="1"/>
    <x v="0"/>
  </r>
  <r>
    <x v="3"/>
    <x v="68"/>
    <x v="1"/>
    <x v="1"/>
    <x v="0"/>
    <x v="3"/>
    <x v="3"/>
    <n v="79"/>
    <x v="4"/>
    <x v="1"/>
    <x v="0"/>
  </r>
  <r>
    <x v="3"/>
    <x v="68"/>
    <x v="1"/>
    <x v="1"/>
    <x v="0"/>
    <x v="4"/>
    <x v="4"/>
    <n v="54"/>
    <x v="4"/>
    <x v="1"/>
    <x v="0"/>
  </r>
  <r>
    <x v="3"/>
    <x v="68"/>
    <x v="1"/>
    <x v="1"/>
    <x v="0"/>
    <x v="5"/>
    <x v="5"/>
    <n v="68"/>
    <x v="4"/>
    <x v="1"/>
    <x v="0"/>
  </r>
  <r>
    <x v="3"/>
    <x v="68"/>
    <x v="1"/>
    <x v="1"/>
    <x v="0"/>
    <x v="6"/>
    <x v="6"/>
    <n v="52"/>
    <x v="4"/>
    <x v="1"/>
    <x v="0"/>
  </r>
  <r>
    <x v="3"/>
    <x v="68"/>
    <x v="1"/>
    <x v="1"/>
    <x v="0"/>
    <x v="7"/>
    <x v="7"/>
    <n v="78"/>
    <x v="4"/>
    <x v="1"/>
    <x v="0"/>
  </r>
  <r>
    <x v="3"/>
    <x v="68"/>
    <x v="1"/>
    <x v="2"/>
    <x v="0"/>
    <x v="0"/>
    <x v="0"/>
    <n v="135"/>
    <x v="4"/>
    <x v="1"/>
    <x v="0"/>
  </r>
  <r>
    <x v="3"/>
    <x v="68"/>
    <x v="1"/>
    <x v="2"/>
    <x v="0"/>
    <x v="1"/>
    <x v="1"/>
    <n v="148"/>
    <x v="4"/>
    <x v="1"/>
    <x v="0"/>
  </r>
  <r>
    <x v="3"/>
    <x v="68"/>
    <x v="1"/>
    <x v="2"/>
    <x v="0"/>
    <x v="2"/>
    <x v="2"/>
    <n v="94"/>
    <x v="4"/>
    <x v="1"/>
    <x v="0"/>
  </r>
  <r>
    <x v="3"/>
    <x v="68"/>
    <x v="1"/>
    <x v="2"/>
    <x v="0"/>
    <x v="3"/>
    <x v="3"/>
    <n v="155"/>
    <x v="4"/>
    <x v="1"/>
    <x v="0"/>
  </r>
  <r>
    <x v="3"/>
    <x v="68"/>
    <x v="1"/>
    <x v="2"/>
    <x v="0"/>
    <x v="4"/>
    <x v="4"/>
    <n v="99"/>
    <x v="4"/>
    <x v="1"/>
    <x v="0"/>
  </r>
  <r>
    <x v="3"/>
    <x v="68"/>
    <x v="1"/>
    <x v="2"/>
    <x v="0"/>
    <x v="5"/>
    <x v="5"/>
    <n v="106"/>
    <x v="4"/>
    <x v="1"/>
    <x v="0"/>
  </r>
  <r>
    <x v="3"/>
    <x v="68"/>
    <x v="1"/>
    <x v="2"/>
    <x v="0"/>
    <x v="6"/>
    <x v="6"/>
    <n v="98"/>
    <x v="4"/>
    <x v="1"/>
    <x v="0"/>
  </r>
  <r>
    <x v="3"/>
    <x v="68"/>
    <x v="1"/>
    <x v="2"/>
    <x v="0"/>
    <x v="7"/>
    <x v="7"/>
    <n v="125"/>
    <x v="4"/>
    <x v="1"/>
    <x v="0"/>
  </r>
  <r>
    <x v="3"/>
    <x v="68"/>
    <x v="1"/>
    <x v="3"/>
    <x v="1"/>
    <x v="0"/>
    <x v="0"/>
    <n v="4"/>
    <x v="4"/>
    <x v="1"/>
    <x v="0"/>
  </r>
  <r>
    <x v="3"/>
    <x v="68"/>
    <x v="1"/>
    <x v="3"/>
    <x v="1"/>
    <x v="1"/>
    <x v="1"/>
    <n v="5"/>
    <x v="4"/>
    <x v="1"/>
    <x v="0"/>
  </r>
  <r>
    <x v="3"/>
    <x v="68"/>
    <x v="1"/>
    <x v="3"/>
    <x v="1"/>
    <x v="2"/>
    <x v="2"/>
    <n v="11"/>
    <x v="4"/>
    <x v="1"/>
    <x v="0"/>
  </r>
  <r>
    <x v="3"/>
    <x v="68"/>
    <x v="1"/>
    <x v="3"/>
    <x v="1"/>
    <x v="3"/>
    <x v="3"/>
    <n v="6"/>
    <x v="4"/>
    <x v="1"/>
    <x v="0"/>
  </r>
  <r>
    <x v="3"/>
    <x v="68"/>
    <x v="1"/>
    <x v="3"/>
    <x v="1"/>
    <x v="4"/>
    <x v="4"/>
    <n v="4"/>
    <x v="4"/>
    <x v="1"/>
    <x v="0"/>
  </r>
  <r>
    <x v="3"/>
    <x v="68"/>
    <x v="1"/>
    <x v="3"/>
    <x v="1"/>
    <x v="5"/>
    <x v="5"/>
    <n v="10"/>
    <x v="4"/>
    <x v="1"/>
    <x v="0"/>
  </r>
  <r>
    <x v="3"/>
    <x v="68"/>
    <x v="1"/>
    <x v="3"/>
    <x v="1"/>
    <x v="6"/>
    <x v="6"/>
    <n v="10"/>
    <x v="4"/>
    <x v="1"/>
    <x v="0"/>
  </r>
  <r>
    <x v="3"/>
    <x v="68"/>
    <x v="1"/>
    <x v="3"/>
    <x v="1"/>
    <x v="7"/>
    <x v="7"/>
    <n v="9"/>
    <x v="4"/>
    <x v="1"/>
    <x v="0"/>
  </r>
  <r>
    <x v="3"/>
    <x v="68"/>
    <x v="1"/>
    <x v="4"/>
    <x v="0"/>
    <x v="0"/>
    <x v="0"/>
    <n v="0"/>
    <x v="4"/>
    <x v="1"/>
    <x v="0"/>
  </r>
  <r>
    <x v="3"/>
    <x v="68"/>
    <x v="1"/>
    <x v="4"/>
    <x v="0"/>
    <x v="1"/>
    <x v="1"/>
    <n v="0"/>
    <x v="4"/>
    <x v="1"/>
    <x v="0"/>
  </r>
  <r>
    <x v="3"/>
    <x v="68"/>
    <x v="1"/>
    <x v="4"/>
    <x v="0"/>
    <x v="2"/>
    <x v="2"/>
    <n v="0"/>
    <x v="4"/>
    <x v="1"/>
    <x v="0"/>
  </r>
  <r>
    <x v="3"/>
    <x v="68"/>
    <x v="1"/>
    <x v="4"/>
    <x v="0"/>
    <x v="3"/>
    <x v="3"/>
    <n v="0"/>
    <x v="4"/>
    <x v="1"/>
    <x v="0"/>
  </r>
  <r>
    <x v="3"/>
    <x v="68"/>
    <x v="1"/>
    <x v="4"/>
    <x v="0"/>
    <x v="4"/>
    <x v="4"/>
    <n v="0"/>
    <x v="4"/>
    <x v="1"/>
    <x v="0"/>
  </r>
  <r>
    <x v="3"/>
    <x v="68"/>
    <x v="1"/>
    <x v="4"/>
    <x v="0"/>
    <x v="5"/>
    <x v="5"/>
    <n v="0"/>
    <x v="4"/>
    <x v="1"/>
    <x v="0"/>
  </r>
  <r>
    <x v="3"/>
    <x v="68"/>
    <x v="1"/>
    <x v="4"/>
    <x v="0"/>
    <x v="6"/>
    <x v="6"/>
    <n v="0"/>
    <x v="4"/>
    <x v="1"/>
    <x v="0"/>
  </r>
  <r>
    <x v="3"/>
    <x v="68"/>
    <x v="1"/>
    <x v="4"/>
    <x v="0"/>
    <x v="7"/>
    <x v="7"/>
    <n v="0"/>
    <x v="4"/>
    <x v="1"/>
    <x v="0"/>
  </r>
  <r>
    <x v="3"/>
    <x v="68"/>
    <x v="1"/>
    <x v="5"/>
    <x v="1"/>
    <x v="0"/>
    <x v="0"/>
    <n v="88"/>
    <x v="4"/>
    <x v="1"/>
    <x v="0"/>
  </r>
  <r>
    <x v="3"/>
    <x v="68"/>
    <x v="1"/>
    <x v="5"/>
    <x v="1"/>
    <x v="1"/>
    <x v="1"/>
    <n v="88"/>
    <x v="4"/>
    <x v="1"/>
    <x v="0"/>
  </r>
  <r>
    <x v="3"/>
    <x v="68"/>
    <x v="1"/>
    <x v="5"/>
    <x v="1"/>
    <x v="2"/>
    <x v="2"/>
    <n v="132"/>
    <x v="4"/>
    <x v="1"/>
    <x v="0"/>
  </r>
  <r>
    <x v="3"/>
    <x v="68"/>
    <x v="1"/>
    <x v="5"/>
    <x v="1"/>
    <x v="3"/>
    <x v="3"/>
    <n v="78"/>
    <x v="4"/>
    <x v="1"/>
    <x v="0"/>
  </r>
  <r>
    <x v="3"/>
    <x v="68"/>
    <x v="1"/>
    <x v="5"/>
    <x v="1"/>
    <x v="4"/>
    <x v="4"/>
    <n v="101"/>
    <x v="4"/>
    <x v="1"/>
    <x v="0"/>
  </r>
  <r>
    <x v="3"/>
    <x v="68"/>
    <x v="1"/>
    <x v="5"/>
    <x v="1"/>
    <x v="5"/>
    <x v="5"/>
    <n v="100"/>
    <x v="4"/>
    <x v="1"/>
    <x v="0"/>
  </r>
  <r>
    <x v="3"/>
    <x v="68"/>
    <x v="1"/>
    <x v="5"/>
    <x v="1"/>
    <x v="6"/>
    <x v="6"/>
    <n v="97"/>
    <x v="4"/>
    <x v="1"/>
    <x v="0"/>
  </r>
  <r>
    <x v="3"/>
    <x v="68"/>
    <x v="1"/>
    <x v="5"/>
    <x v="1"/>
    <x v="7"/>
    <x v="7"/>
    <n v="124"/>
    <x v="4"/>
    <x v="1"/>
    <x v="0"/>
  </r>
  <r>
    <x v="3"/>
    <x v="69"/>
    <x v="0"/>
    <x v="0"/>
    <x v="0"/>
    <x v="0"/>
    <x v="0"/>
    <n v="239"/>
    <x v="5"/>
    <x v="2"/>
    <x v="0"/>
  </r>
  <r>
    <x v="3"/>
    <x v="69"/>
    <x v="0"/>
    <x v="0"/>
    <x v="0"/>
    <x v="1"/>
    <x v="1"/>
    <n v="313"/>
    <x v="5"/>
    <x v="2"/>
    <x v="0"/>
  </r>
  <r>
    <x v="3"/>
    <x v="69"/>
    <x v="0"/>
    <x v="0"/>
    <x v="0"/>
    <x v="2"/>
    <x v="2"/>
    <n v="201"/>
    <x v="5"/>
    <x v="2"/>
    <x v="0"/>
  </r>
  <r>
    <x v="3"/>
    <x v="69"/>
    <x v="0"/>
    <x v="0"/>
    <x v="0"/>
    <x v="3"/>
    <x v="3"/>
    <n v="264"/>
    <x v="5"/>
    <x v="2"/>
    <x v="0"/>
  </r>
  <r>
    <x v="3"/>
    <x v="69"/>
    <x v="0"/>
    <x v="0"/>
    <x v="0"/>
    <x v="4"/>
    <x v="4"/>
    <n v="263"/>
    <x v="5"/>
    <x v="2"/>
    <x v="0"/>
  </r>
  <r>
    <x v="3"/>
    <x v="69"/>
    <x v="0"/>
    <x v="0"/>
    <x v="0"/>
    <x v="5"/>
    <x v="5"/>
    <n v="270"/>
    <x v="5"/>
    <x v="2"/>
    <x v="0"/>
  </r>
  <r>
    <x v="3"/>
    <x v="69"/>
    <x v="0"/>
    <x v="0"/>
    <x v="0"/>
    <x v="6"/>
    <x v="6"/>
    <n v="228"/>
    <x v="5"/>
    <x v="2"/>
    <x v="0"/>
  </r>
  <r>
    <x v="3"/>
    <x v="69"/>
    <x v="0"/>
    <x v="0"/>
    <x v="0"/>
    <x v="7"/>
    <x v="7"/>
    <n v="241"/>
    <x v="5"/>
    <x v="2"/>
    <x v="0"/>
  </r>
  <r>
    <x v="3"/>
    <x v="69"/>
    <x v="0"/>
    <x v="1"/>
    <x v="0"/>
    <x v="0"/>
    <x v="0"/>
    <n v="170"/>
    <x v="5"/>
    <x v="2"/>
    <x v="0"/>
  </r>
  <r>
    <x v="3"/>
    <x v="69"/>
    <x v="0"/>
    <x v="1"/>
    <x v="0"/>
    <x v="1"/>
    <x v="1"/>
    <n v="208"/>
    <x v="5"/>
    <x v="2"/>
    <x v="0"/>
  </r>
  <r>
    <x v="3"/>
    <x v="69"/>
    <x v="0"/>
    <x v="1"/>
    <x v="0"/>
    <x v="2"/>
    <x v="2"/>
    <n v="199"/>
    <x v="5"/>
    <x v="2"/>
    <x v="0"/>
  </r>
  <r>
    <x v="3"/>
    <x v="69"/>
    <x v="0"/>
    <x v="1"/>
    <x v="0"/>
    <x v="3"/>
    <x v="3"/>
    <n v="208"/>
    <x v="5"/>
    <x v="2"/>
    <x v="0"/>
  </r>
  <r>
    <x v="3"/>
    <x v="69"/>
    <x v="0"/>
    <x v="1"/>
    <x v="0"/>
    <x v="4"/>
    <x v="4"/>
    <n v="196"/>
    <x v="5"/>
    <x v="2"/>
    <x v="0"/>
  </r>
  <r>
    <x v="3"/>
    <x v="69"/>
    <x v="0"/>
    <x v="1"/>
    <x v="0"/>
    <x v="5"/>
    <x v="5"/>
    <n v="214"/>
    <x v="5"/>
    <x v="2"/>
    <x v="0"/>
  </r>
  <r>
    <x v="3"/>
    <x v="69"/>
    <x v="0"/>
    <x v="1"/>
    <x v="0"/>
    <x v="6"/>
    <x v="6"/>
    <n v="172"/>
    <x v="5"/>
    <x v="2"/>
    <x v="0"/>
  </r>
  <r>
    <x v="3"/>
    <x v="69"/>
    <x v="0"/>
    <x v="1"/>
    <x v="0"/>
    <x v="7"/>
    <x v="7"/>
    <n v="183"/>
    <x v="5"/>
    <x v="2"/>
    <x v="0"/>
  </r>
  <r>
    <x v="3"/>
    <x v="69"/>
    <x v="0"/>
    <x v="2"/>
    <x v="0"/>
    <x v="0"/>
    <x v="0"/>
    <n v="389"/>
    <x v="5"/>
    <x v="2"/>
    <x v="0"/>
  </r>
  <r>
    <x v="3"/>
    <x v="69"/>
    <x v="0"/>
    <x v="2"/>
    <x v="0"/>
    <x v="1"/>
    <x v="1"/>
    <n v="405"/>
    <x v="5"/>
    <x v="2"/>
    <x v="0"/>
  </r>
  <r>
    <x v="3"/>
    <x v="69"/>
    <x v="0"/>
    <x v="2"/>
    <x v="0"/>
    <x v="2"/>
    <x v="2"/>
    <n v="356"/>
    <x v="5"/>
    <x v="2"/>
    <x v="0"/>
  </r>
  <r>
    <x v="3"/>
    <x v="69"/>
    <x v="0"/>
    <x v="2"/>
    <x v="0"/>
    <x v="3"/>
    <x v="3"/>
    <n v="322"/>
    <x v="5"/>
    <x v="2"/>
    <x v="0"/>
  </r>
  <r>
    <x v="3"/>
    <x v="69"/>
    <x v="0"/>
    <x v="2"/>
    <x v="0"/>
    <x v="4"/>
    <x v="4"/>
    <n v="359"/>
    <x v="5"/>
    <x v="2"/>
    <x v="0"/>
  </r>
  <r>
    <x v="3"/>
    <x v="69"/>
    <x v="0"/>
    <x v="2"/>
    <x v="0"/>
    <x v="5"/>
    <x v="5"/>
    <n v="403"/>
    <x v="5"/>
    <x v="2"/>
    <x v="0"/>
  </r>
  <r>
    <x v="3"/>
    <x v="69"/>
    <x v="0"/>
    <x v="2"/>
    <x v="0"/>
    <x v="6"/>
    <x v="6"/>
    <n v="304"/>
    <x v="5"/>
    <x v="2"/>
    <x v="0"/>
  </r>
  <r>
    <x v="3"/>
    <x v="69"/>
    <x v="0"/>
    <x v="2"/>
    <x v="0"/>
    <x v="7"/>
    <x v="7"/>
    <n v="343"/>
    <x v="5"/>
    <x v="2"/>
    <x v="0"/>
  </r>
  <r>
    <x v="3"/>
    <x v="69"/>
    <x v="0"/>
    <x v="3"/>
    <x v="1"/>
    <x v="0"/>
    <x v="0"/>
    <n v="0"/>
    <x v="5"/>
    <x v="2"/>
    <x v="0"/>
  </r>
  <r>
    <x v="3"/>
    <x v="69"/>
    <x v="0"/>
    <x v="3"/>
    <x v="1"/>
    <x v="1"/>
    <x v="1"/>
    <n v="0"/>
    <x v="5"/>
    <x v="2"/>
    <x v="0"/>
  </r>
  <r>
    <x v="3"/>
    <x v="69"/>
    <x v="0"/>
    <x v="3"/>
    <x v="1"/>
    <x v="2"/>
    <x v="2"/>
    <n v="0"/>
    <x v="5"/>
    <x v="2"/>
    <x v="0"/>
  </r>
  <r>
    <x v="3"/>
    <x v="69"/>
    <x v="0"/>
    <x v="3"/>
    <x v="1"/>
    <x v="3"/>
    <x v="3"/>
    <n v="0"/>
    <x v="5"/>
    <x v="2"/>
    <x v="0"/>
  </r>
  <r>
    <x v="3"/>
    <x v="69"/>
    <x v="0"/>
    <x v="3"/>
    <x v="1"/>
    <x v="4"/>
    <x v="4"/>
    <n v="0"/>
    <x v="5"/>
    <x v="2"/>
    <x v="0"/>
  </r>
  <r>
    <x v="3"/>
    <x v="69"/>
    <x v="0"/>
    <x v="3"/>
    <x v="1"/>
    <x v="5"/>
    <x v="5"/>
    <n v="0"/>
    <x v="5"/>
    <x v="2"/>
    <x v="0"/>
  </r>
  <r>
    <x v="3"/>
    <x v="69"/>
    <x v="0"/>
    <x v="3"/>
    <x v="1"/>
    <x v="6"/>
    <x v="6"/>
    <m/>
    <x v="5"/>
    <x v="2"/>
    <x v="0"/>
  </r>
  <r>
    <x v="3"/>
    <x v="69"/>
    <x v="0"/>
    <x v="3"/>
    <x v="1"/>
    <x v="7"/>
    <x v="7"/>
    <n v="0"/>
    <x v="5"/>
    <x v="2"/>
    <x v="0"/>
  </r>
  <r>
    <x v="3"/>
    <x v="69"/>
    <x v="0"/>
    <x v="4"/>
    <x v="0"/>
    <x v="0"/>
    <x v="0"/>
    <m/>
    <x v="5"/>
    <x v="2"/>
    <x v="0"/>
  </r>
  <r>
    <x v="3"/>
    <x v="69"/>
    <x v="0"/>
    <x v="4"/>
    <x v="0"/>
    <x v="1"/>
    <x v="1"/>
    <n v="0"/>
    <x v="5"/>
    <x v="2"/>
    <x v="0"/>
  </r>
  <r>
    <x v="3"/>
    <x v="69"/>
    <x v="0"/>
    <x v="4"/>
    <x v="0"/>
    <x v="2"/>
    <x v="2"/>
    <n v="0"/>
    <x v="5"/>
    <x v="2"/>
    <x v="0"/>
  </r>
  <r>
    <x v="3"/>
    <x v="69"/>
    <x v="0"/>
    <x v="4"/>
    <x v="0"/>
    <x v="3"/>
    <x v="3"/>
    <n v="0"/>
    <x v="5"/>
    <x v="2"/>
    <x v="0"/>
  </r>
  <r>
    <x v="3"/>
    <x v="69"/>
    <x v="0"/>
    <x v="4"/>
    <x v="0"/>
    <x v="4"/>
    <x v="4"/>
    <m/>
    <x v="5"/>
    <x v="2"/>
    <x v="0"/>
  </r>
  <r>
    <x v="3"/>
    <x v="69"/>
    <x v="0"/>
    <x v="4"/>
    <x v="0"/>
    <x v="5"/>
    <x v="5"/>
    <m/>
    <x v="5"/>
    <x v="2"/>
    <x v="0"/>
  </r>
  <r>
    <x v="3"/>
    <x v="69"/>
    <x v="0"/>
    <x v="4"/>
    <x v="0"/>
    <x v="6"/>
    <x v="6"/>
    <m/>
    <x v="5"/>
    <x v="2"/>
    <x v="0"/>
  </r>
  <r>
    <x v="3"/>
    <x v="69"/>
    <x v="0"/>
    <x v="4"/>
    <x v="0"/>
    <x v="7"/>
    <x v="7"/>
    <n v="0"/>
    <x v="5"/>
    <x v="2"/>
    <x v="0"/>
  </r>
  <r>
    <x v="3"/>
    <x v="69"/>
    <x v="0"/>
    <x v="5"/>
    <x v="1"/>
    <x v="0"/>
    <x v="0"/>
    <n v="65"/>
    <x v="5"/>
    <x v="2"/>
    <x v="0"/>
  </r>
  <r>
    <x v="3"/>
    <x v="69"/>
    <x v="0"/>
    <x v="5"/>
    <x v="1"/>
    <x v="1"/>
    <x v="1"/>
    <n v="74"/>
    <x v="5"/>
    <x v="2"/>
    <x v="0"/>
  </r>
  <r>
    <x v="3"/>
    <x v="69"/>
    <x v="0"/>
    <x v="5"/>
    <x v="1"/>
    <x v="2"/>
    <x v="2"/>
    <n v="91"/>
    <x v="5"/>
    <x v="2"/>
    <x v="0"/>
  </r>
  <r>
    <x v="3"/>
    <x v="69"/>
    <x v="0"/>
    <x v="5"/>
    <x v="1"/>
    <x v="3"/>
    <x v="3"/>
    <n v="58"/>
    <x v="5"/>
    <x v="2"/>
    <x v="0"/>
  </r>
  <r>
    <x v="3"/>
    <x v="69"/>
    <x v="0"/>
    <x v="5"/>
    <x v="1"/>
    <x v="4"/>
    <x v="4"/>
    <n v="93"/>
    <x v="5"/>
    <x v="2"/>
    <x v="0"/>
  </r>
  <r>
    <x v="3"/>
    <x v="69"/>
    <x v="0"/>
    <x v="5"/>
    <x v="1"/>
    <x v="5"/>
    <x v="5"/>
    <n v="69"/>
    <x v="5"/>
    <x v="2"/>
    <x v="0"/>
  </r>
  <r>
    <x v="3"/>
    <x v="69"/>
    <x v="0"/>
    <x v="5"/>
    <x v="1"/>
    <x v="6"/>
    <x v="6"/>
    <n v="98"/>
    <x v="5"/>
    <x v="2"/>
    <x v="0"/>
  </r>
  <r>
    <x v="3"/>
    <x v="69"/>
    <x v="0"/>
    <x v="5"/>
    <x v="1"/>
    <x v="7"/>
    <x v="7"/>
    <n v="65"/>
    <x v="5"/>
    <x v="2"/>
    <x v="0"/>
  </r>
  <r>
    <x v="3"/>
    <x v="69"/>
    <x v="1"/>
    <x v="0"/>
    <x v="0"/>
    <x v="0"/>
    <x v="0"/>
    <n v="45"/>
    <x v="5"/>
    <x v="2"/>
    <x v="0"/>
  </r>
  <r>
    <x v="3"/>
    <x v="69"/>
    <x v="1"/>
    <x v="0"/>
    <x v="0"/>
    <x v="1"/>
    <x v="1"/>
    <n v="61"/>
    <x v="5"/>
    <x v="2"/>
    <x v="0"/>
  </r>
  <r>
    <x v="3"/>
    <x v="69"/>
    <x v="1"/>
    <x v="0"/>
    <x v="0"/>
    <x v="2"/>
    <x v="2"/>
    <n v="22"/>
    <x v="5"/>
    <x v="2"/>
    <x v="0"/>
  </r>
  <r>
    <x v="3"/>
    <x v="69"/>
    <x v="1"/>
    <x v="0"/>
    <x v="0"/>
    <x v="3"/>
    <x v="3"/>
    <n v="61"/>
    <x v="5"/>
    <x v="2"/>
    <x v="0"/>
  </r>
  <r>
    <x v="3"/>
    <x v="69"/>
    <x v="1"/>
    <x v="0"/>
    <x v="0"/>
    <x v="4"/>
    <x v="4"/>
    <n v="55"/>
    <x v="5"/>
    <x v="2"/>
    <x v="0"/>
  </r>
  <r>
    <x v="3"/>
    <x v="69"/>
    <x v="1"/>
    <x v="0"/>
    <x v="0"/>
    <x v="5"/>
    <x v="5"/>
    <n v="54"/>
    <x v="5"/>
    <x v="2"/>
    <x v="0"/>
  </r>
  <r>
    <x v="3"/>
    <x v="69"/>
    <x v="1"/>
    <x v="0"/>
    <x v="0"/>
    <x v="6"/>
    <x v="6"/>
    <n v="34"/>
    <x v="5"/>
    <x v="2"/>
    <x v="0"/>
  </r>
  <r>
    <x v="3"/>
    <x v="69"/>
    <x v="1"/>
    <x v="0"/>
    <x v="0"/>
    <x v="7"/>
    <x v="7"/>
    <n v="56"/>
    <x v="5"/>
    <x v="2"/>
    <x v="0"/>
  </r>
  <r>
    <x v="3"/>
    <x v="69"/>
    <x v="1"/>
    <x v="1"/>
    <x v="0"/>
    <x v="0"/>
    <x v="0"/>
    <n v="98"/>
    <x v="5"/>
    <x v="2"/>
    <x v="0"/>
  </r>
  <r>
    <x v="3"/>
    <x v="69"/>
    <x v="1"/>
    <x v="1"/>
    <x v="0"/>
    <x v="1"/>
    <x v="1"/>
    <n v="125"/>
    <x v="5"/>
    <x v="2"/>
    <x v="0"/>
  </r>
  <r>
    <x v="3"/>
    <x v="69"/>
    <x v="1"/>
    <x v="1"/>
    <x v="0"/>
    <x v="2"/>
    <x v="2"/>
    <n v="124"/>
    <x v="5"/>
    <x v="2"/>
    <x v="0"/>
  </r>
  <r>
    <x v="3"/>
    <x v="69"/>
    <x v="1"/>
    <x v="1"/>
    <x v="0"/>
    <x v="3"/>
    <x v="3"/>
    <n v="131"/>
    <x v="5"/>
    <x v="2"/>
    <x v="0"/>
  </r>
  <r>
    <x v="3"/>
    <x v="69"/>
    <x v="1"/>
    <x v="1"/>
    <x v="0"/>
    <x v="4"/>
    <x v="4"/>
    <n v="125"/>
    <x v="5"/>
    <x v="2"/>
    <x v="0"/>
  </r>
  <r>
    <x v="3"/>
    <x v="69"/>
    <x v="1"/>
    <x v="1"/>
    <x v="0"/>
    <x v="5"/>
    <x v="5"/>
    <n v="131"/>
    <x v="5"/>
    <x v="2"/>
    <x v="0"/>
  </r>
  <r>
    <x v="3"/>
    <x v="69"/>
    <x v="1"/>
    <x v="1"/>
    <x v="0"/>
    <x v="6"/>
    <x v="6"/>
    <n v="104"/>
    <x v="5"/>
    <x v="2"/>
    <x v="0"/>
  </r>
  <r>
    <x v="3"/>
    <x v="69"/>
    <x v="1"/>
    <x v="1"/>
    <x v="0"/>
    <x v="7"/>
    <x v="7"/>
    <n v="122"/>
    <x v="5"/>
    <x v="2"/>
    <x v="0"/>
  </r>
  <r>
    <x v="3"/>
    <x v="69"/>
    <x v="1"/>
    <x v="2"/>
    <x v="0"/>
    <x v="0"/>
    <x v="0"/>
    <n v="215"/>
    <x v="5"/>
    <x v="2"/>
    <x v="0"/>
  </r>
  <r>
    <x v="3"/>
    <x v="69"/>
    <x v="1"/>
    <x v="2"/>
    <x v="0"/>
    <x v="1"/>
    <x v="1"/>
    <n v="217"/>
    <x v="5"/>
    <x v="2"/>
    <x v="0"/>
  </r>
  <r>
    <x v="3"/>
    <x v="69"/>
    <x v="1"/>
    <x v="2"/>
    <x v="0"/>
    <x v="2"/>
    <x v="2"/>
    <n v="192"/>
    <x v="5"/>
    <x v="2"/>
    <x v="0"/>
  </r>
  <r>
    <x v="3"/>
    <x v="69"/>
    <x v="1"/>
    <x v="2"/>
    <x v="0"/>
    <x v="3"/>
    <x v="3"/>
    <n v="192"/>
    <x v="5"/>
    <x v="2"/>
    <x v="0"/>
  </r>
  <r>
    <x v="3"/>
    <x v="69"/>
    <x v="1"/>
    <x v="2"/>
    <x v="0"/>
    <x v="4"/>
    <x v="4"/>
    <n v="197"/>
    <x v="5"/>
    <x v="2"/>
    <x v="0"/>
  </r>
  <r>
    <x v="3"/>
    <x v="69"/>
    <x v="1"/>
    <x v="2"/>
    <x v="0"/>
    <x v="5"/>
    <x v="5"/>
    <n v="215"/>
    <x v="5"/>
    <x v="2"/>
    <x v="0"/>
  </r>
  <r>
    <x v="3"/>
    <x v="69"/>
    <x v="1"/>
    <x v="2"/>
    <x v="0"/>
    <x v="6"/>
    <x v="6"/>
    <n v="175"/>
    <x v="5"/>
    <x v="2"/>
    <x v="0"/>
  </r>
  <r>
    <x v="3"/>
    <x v="69"/>
    <x v="1"/>
    <x v="2"/>
    <x v="0"/>
    <x v="7"/>
    <x v="7"/>
    <n v="203"/>
    <x v="5"/>
    <x v="2"/>
    <x v="0"/>
  </r>
  <r>
    <x v="3"/>
    <x v="69"/>
    <x v="1"/>
    <x v="3"/>
    <x v="1"/>
    <x v="0"/>
    <x v="0"/>
    <n v="0"/>
    <x v="5"/>
    <x v="2"/>
    <x v="0"/>
  </r>
  <r>
    <x v="3"/>
    <x v="69"/>
    <x v="1"/>
    <x v="3"/>
    <x v="1"/>
    <x v="1"/>
    <x v="1"/>
    <n v="0"/>
    <x v="5"/>
    <x v="2"/>
    <x v="0"/>
  </r>
  <r>
    <x v="3"/>
    <x v="69"/>
    <x v="1"/>
    <x v="3"/>
    <x v="1"/>
    <x v="2"/>
    <x v="2"/>
    <n v="0"/>
    <x v="5"/>
    <x v="2"/>
    <x v="0"/>
  </r>
  <r>
    <x v="3"/>
    <x v="69"/>
    <x v="1"/>
    <x v="3"/>
    <x v="1"/>
    <x v="3"/>
    <x v="3"/>
    <n v="0"/>
    <x v="5"/>
    <x v="2"/>
    <x v="0"/>
  </r>
  <r>
    <x v="3"/>
    <x v="69"/>
    <x v="1"/>
    <x v="3"/>
    <x v="1"/>
    <x v="4"/>
    <x v="4"/>
    <n v="0"/>
    <x v="5"/>
    <x v="2"/>
    <x v="0"/>
  </r>
  <r>
    <x v="3"/>
    <x v="69"/>
    <x v="1"/>
    <x v="3"/>
    <x v="1"/>
    <x v="5"/>
    <x v="5"/>
    <n v="0"/>
    <x v="5"/>
    <x v="2"/>
    <x v="0"/>
  </r>
  <r>
    <x v="3"/>
    <x v="69"/>
    <x v="1"/>
    <x v="3"/>
    <x v="1"/>
    <x v="6"/>
    <x v="6"/>
    <m/>
    <x v="5"/>
    <x v="2"/>
    <x v="0"/>
  </r>
  <r>
    <x v="3"/>
    <x v="69"/>
    <x v="1"/>
    <x v="3"/>
    <x v="1"/>
    <x v="7"/>
    <x v="7"/>
    <n v="0"/>
    <x v="5"/>
    <x v="2"/>
    <x v="0"/>
  </r>
  <r>
    <x v="3"/>
    <x v="69"/>
    <x v="1"/>
    <x v="4"/>
    <x v="0"/>
    <x v="0"/>
    <x v="0"/>
    <n v="0"/>
    <x v="5"/>
    <x v="2"/>
    <x v="0"/>
  </r>
  <r>
    <x v="3"/>
    <x v="69"/>
    <x v="1"/>
    <x v="4"/>
    <x v="0"/>
    <x v="1"/>
    <x v="1"/>
    <n v="0"/>
    <x v="5"/>
    <x v="2"/>
    <x v="0"/>
  </r>
  <r>
    <x v="3"/>
    <x v="69"/>
    <x v="1"/>
    <x v="4"/>
    <x v="0"/>
    <x v="2"/>
    <x v="2"/>
    <n v="0"/>
    <x v="5"/>
    <x v="2"/>
    <x v="0"/>
  </r>
  <r>
    <x v="3"/>
    <x v="69"/>
    <x v="1"/>
    <x v="4"/>
    <x v="0"/>
    <x v="3"/>
    <x v="3"/>
    <n v="0"/>
    <x v="5"/>
    <x v="2"/>
    <x v="0"/>
  </r>
  <r>
    <x v="3"/>
    <x v="69"/>
    <x v="1"/>
    <x v="4"/>
    <x v="0"/>
    <x v="4"/>
    <x v="4"/>
    <n v="0"/>
    <x v="5"/>
    <x v="2"/>
    <x v="0"/>
  </r>
  <r>
    <x v="3"/>
    <x v="69"/>
    <x v="1"/>
    <x v="4"/>
    <x v="0"/>
    <x v="5"/>
    <x v="5"/>
    <n v="0"/>
    <x v="5"/>
    <x v="2"/>
    <x v="0"/>
  </r>
  <r>
    <x v="3"/>
    <x v="69"/>
    <x v="1"/>
    <x v="4"/>
    <x v="0"/>
    <x v="6"/>
    <x v="6"/>
    <m/>
    <x v="5"/>
    <x v="2"/>
    <x v="0"/>
  </r>
  <r>
    <x v="3"/>
    <x v="69"/>
    <x v="1"/>
    <x v="4"/>
    <x v="0"/>
    <x v="7"/>
    <x v="7"/>
    <n v="0"/>
    <x v="5"/>
    <x v="2"/>
    <x v="0"/>
  </r>
  <r>
    <x v="3"/>
    <x v="69"/>
    <x v="1"/>
    <x v="5"/>
    <x v="1"/>
    <x v="0"/>
    <x v="0"/>
    <n v="15"/>
    <x v="5"/>
    <x v="2"/>
    <x v="0"/>
  </r>
  <r>
    <x v="3"/>
    <x v="69"/>
    <x v="1"/>
    <x v="5"/>
    <x v="1"/>
    <x v="1"/>
    <x v="1"/>
    <n v="15"/>
    <x v="5"/>
    <x v="2"/>
    <x v="0"/>
  </r>
  <r>
    <x v="3"/>
    <x v="69"/>
    <x v="1"/>
    <x v="5"/>
    <x v="1"/>
    <x v="2"/>
    <x v="2"/>
    <n v="17"/>
    <x v="5"/>
    <x v="2"/>
    <x v="0"/>
  </r>
  <r>
    <x v="3"/>
    <x v="69"/>
    <x v="1"/>
    <x v="5"/>
    <x v="1"/>
    <x v="3"/>
    <x v="3"/>
    <n v="11"/>
    <x v="5"/>
    <x v="2"/>
    <x v="0"/>
  </r>
  <r>
    <x v="3"/>
    <x v="69"/>
    <x v="1"/>
    <x v="5"/>
    <x v="1"/>
    <x v="4"/>
    <x v="4"/>
    <n v="34"/>
    <x v="5"/>
    <x v="2"/>
    <x v="0"/>
  </r>
  <r>
    <x v="3"/>
    <x v="69"/>
    <x v="1"/>
    <x v="5"/>
    <x v="1"/>
    <x v="5"/>
    <x v="5"/>
    <n v="16"/>
    <x v="5"/>
    <x v="2"/>
    <x v="0"/>
  </r>
  <r>
    <x v="3"/>
    <x v="69"/>
    <x v="1"/>
    <x v="5"/>
    <x v="1"/>
    <x v="6"/>
    <x v="6"/>
    <n v="26"/>
    <x v="5"/>
    <x v="2"/>
    <x v="0"/>
  </r>
  <r>
    <x v="3"/>
    <x v="69"/>
    <x v="1"/>
    <x v="5"/>
    <x v="1"/>
    <x v="7"/>
    <x v="7"/>
    <n v="18"/>
    <x v="5"/>
    <x v="2"/>
    <x v="0"/>
  </r>
  <r>
    <x v="3"/>
    <x v="70"/>
    <x v="0"/>
    <x v="0"/>
    <x v="0"/>
    <x v="0"/>
    <x v="0"/>
    <n v="263"/>
    <x v="6"/>
    <x v="3"/>
    <x v="0"/>
  </r>
  <r>
    <x v="3"/>
    <x v="70"/>
    <x v="0"/>
    <x v="0"/>
    <x v="0"/>
    <x v="1"/>
    <x v="1"/>
    <n v="261"/>
    <x v="6"/>
    <x v="3"/>
    <x v="0"/>
  </r>
  <r>
    <x v="3"/>
    <x v="70"/>
    <x v="0"/>
    <x v="0"/>
    <x v="0"/>
    <x v="2"/>
    <x v="2"/>
    <n v="251"/>
    <x v="6"/>
    <x v="3"/>
    <x v="0"/>
  </r>
  <r>
    <x v="3"/>
    <x v="70"/>
    <x v="0"/>
    <x v="0"/>
    <x v="0"/>
    <x v="3"/>
    <x v="3"/>
    <n v="217"/>
    <x v="6"/>
    <x v="3"/>
    <x v="0"/>
  </r>
  <r>
    <x v="3"/>
    <x v="70"/>
    <x v="0"/>
    <x v="0"/>
    <x v="0"/>
    <x v="4"/>
    <x v="4"/>
    <n v="269"/>
    <x v="6"/>
    <x v="3"/>
    <x v="0"/>
  </r>
  <r>
    <x v="3"/>
    <x v="70"/>
    <x v="0"/>
    <x v="0"/>
    <x v="0"/>
    <x v="5"/>
    <x v="5"/>
    <n v="315"/>
    <x v="6"/>
    <x v="3"/>
    <x v="0"/>
  </r>
  <r>
    <x v="3"/>
    <x v="70"/>
    <x v="0"/>
    <x v="0"/>
    <x v="0"/>
    <x v="6"/>
    <x v="6"/>
    <n v="306"/>
    <x v="6"/>
    <x v="3"/>
    <x v="0"/>
  </r>
  <r>
    <x v="3"/>
    <x v="70"/>
    <x v="0"/>
    <x v="0"/>
    <x v="0"/>
    <x v="7"/>
    <x v="7"/>
    <n v="253"/>
    <x v="6"/>
    <x v="3"/>
    <x v="0"/>
  </r>
  <r>
    <x v="3"/>
    <x v="70"/>
    <x v="0"/>
    <x v="1"/>
    <x v="0"/>
    <x v="0"/>
    <x v="0"/>
    <n v="299"/>
    <x v="6"/>
    <x v="3"/>
    <x v="0"/>
  </r>
  <r>
    <x v="3"/>
    <x v="70"/>
    <x v="0"/>
    <x v="1"/>
    <x v="0"/>
    <x v="1"/>
    <x v="1"/>
    <n v="327"/>
    <x v="6"/>
    <x v="3"/>
    <x v="0"/>
  </r>
  <r>
    <x v="3"/>
    <x v="70"/>
    <x v="0"/>
    <x v="1"/>
    <x v="0"/>
    <x v="2"/>
    <x v="2"/>
    <n v="279"/>
    <x v="6"/>
    <x v="3"/>
    <x v="0"/>
  </r>
  <r>
    <x v="3"/>
    <x v="70"/>
    <x v="0"/>
    <x v="1"/>
    <x v="0"/>
    <x v="3"/>
    <x v="3"/>
    <n v="302"/>
    <x v="6"/>
    <x v="3"/>
    <x v="0"/>
  </r>
  <r>
    <x v="3"/>
    <x v="70"/>
    <x v="0"/>
    <x v="1"/>
    <x v="0"/>
    <x v="4"/>
    <x v="4"/>
    <n v="253"/>
    <x v="6"/>
    <x v="3"/>
    <x v="0"/>
  </r>
  <r>
    <x v="3"/>
    <x v="70"/>
    <x v="0"/>
    <x v="1"/>
    <x v="0"/>
    <x v="5"/>
    <x v="5"/>
    <n v="325"/>
    <x v="6"/>
    <x v="3"/>
    <x v="0"/>
  </r>
  <r>
    <x v="3"/>
    <x v="70"/>
    <x v="0"/>
    <x v="1"/>
    <x v="0"/>
    <x v="6"/>
    <x v="6"/>
    <n v="298"/>
    <x v="6"/>
    <x v="3"/>
    <x v="0"/>
  </r>
  <r>
    <x v="3"/>
    <x v="70"/>
    <x v="0"/>
    <x v="1"/>
    <x v="0"/>
    <x v="7"/>
    <x v="7"/>
    <n v="320"/>
    <x v="6"/>
    <x v="3"/>
    <x v="0"/>
  </r>
  <r>
    <x v="3"/>
    <x v="70"/>
    <x v="0"/>
    <x v="2"/>
    <x v="0"/>
    <x v="0"/>
    <x v="0"/>
    <n v="606"/>
    <x v="6"/>
    <x v="3"/>
    <x v="0"/>
  </r>
  <r>
    <x v="3"/>
    <x v="70"/>
    <x v="0"/>
    <x v="2"/>
    <x v="0"/>
    <x v="1"/>
    <x v="1"/>
    <n v="571"/>
    <x v="6"/>
    <x v="3"/>
    <x v="0"/>
  </r>
  <r>
    <x v="3"/>
    <x v="70"/>
    <x v="0"/>
    <x v="2"/>
    <x v="0"/>
    <x v="2"/>
    <x v="2"/>
    <n v="456"/>
    <x v="6"/>
    <x v="3"/>
    <x v="0"/>
  </r>
  <r>
    <x v="3"/>
    <x v="70"/>
    <x v="0"/>
    <x v="2"/>
    <x v="0"/>
    <x v="3"/>
    <x v="3"/>
    <n v="446"/>
    <x v="6"/>
    <x v="3"/>
    <x v="0"/>
  </r>
  <r>
    <x v="3"/>
    <x v="70"/>
    <x v="0"/>
    <x v="2"/>
    <x v="0"/>
    <x v="4"/>
    <x v="4"/>
    <n v="495"/>
    <x v="6"/>
    <x v="3"/>
    <x v="0"/>
  </r>
  <r>
    <x v="3"/>
    <x v="70"/>
    <x v="0"/>
    <x v="2"/>
    <x v="0"/>
    <x v="5"/>
    <x v="5"/>
    <n v="612"/>
    <x v="6"/>
    <x v="3"/>
    <x v="0"/>
  </r>
  <r>
    <x v="3"/>
    <x v="70"/>
    <x v="0"/>
    <x v="2"/>
    <x v="0"/>
    <x v="6"/>
    <x v="6"/>
    <n v="520"/>
    <x v="6"/>
    <x v="3"/>
    <x v="0"/>
  </r>
  <r>
    <x v="3"/>
    <x v="70"/>
    <x v="0"/>
    <x v="2"/>
    <x v="0"/>
    <x v="7"/>
    <x v="7"/>
    <n v="522"/>
    <x v="6"/>
    <x v="3"/>
    <x v="0"/>
  </r>
  <r>
    <x v="3"/>
    <x v="70"/>
    <x v="0"/>
    <x v="3"/>
    <x v="1"/>
    <x v="0"/>
    <x v="0"/>
    <n v="0"/>
    <x v="6"/>
    <x v="3"/>
    <x v="0"/>
  </r>
  <r>
    <x v="3"/>
    <x v="70"/>
    <x v="0"/>
    <x v="3"/>
    <x v="1"/>
    <x v="1"/>
    <x v="1"/>
    <n v="0"/>
    <x v="6"/>
    <x v="3"/>
    <x v="0"/>
  </r>
  <r>
    <x v="3"/>
    <x v="70"/>
    <x v="0"/>
    <x v="3"/>
    <x v="1"/>
    <x v="2"/>
    <x v="2"/>
    <n v="0"/>
    <x v="6"/>
    <x v="3"/>
    <x v="0"/>
  </r>
  <r>
    <x v="3"/>
    <x v="70"/>
    <x v="0"/>
    <x v="3"/>
    <x v="1"/>
    <x v="3"/>
    <x v="3"/>
    <n v="0"/>
    <x v="6"/>
    <x v="3"/>
    <x v="0"/>
  </r>
  <r>
    <x v="3"/>
    <x v="70"/>
    <x v="0"/>
    <x v="3"/>
    <x v="1"/>
    <x v="4"/>
    <x v="4"/>
    <n v="0"/>
    <x v="6"/>
    <x v="3"/>
    <x v="0"/>
  </r>
  <r>
    <x v="3"/>
    <x v="70"/>
    <x v="0"/>
    <x v="3"/>
    <x v="1"/>
    <x v="5"/>
    <x v="5"/>
    <n v="0"/>
    <x v="6"/>
    <x v="3"/>
    <x v="0"/>
  </r>
  <r>
    <x v="3"/>
    <x v="70"/>
    <x v="0"/>
    <x v="3"/>
    <x v="1"/>
    <x v="6"/>
    <x v="6"/>
    <n v="0"/>
    <x v="6"/>
    <x v="3"/>
    <x v="0"/>
  </r>
  <r>
    <x v="3"/>
    <x v="70"/>
    <x v="0"/>
    <x v="3"/>
    <x v="1"/>
    <x v="7"/>
    <x v="7"/>
    <n v="0"/>
    <x v="6"/>
    <x v="3"/>
    <x v="0"/>
  </r>
  <r>
    <x v="3"/>
    <x v="70"/>
    <x v="0"/>
    <x v="4"/>
    <x v="0"/>
    <x v="0"/>
    <x v="0"/>
    <n v="0"/>
    <x v="6"/>
    <x v="3"/>
    <x v="0"/>
  </r>
  <r>
    <x v="3"/>
    <x v="70"/>
    <x v="0"/>
    <x v="4"/>
    <x v="0"/>
    <x v="1"/>
    <x v="1"/>
    <m/>
    <x v="6"/>
    <x v="3"/>
    <x v="0"/>
  </r>
  <r>
    <x v="3"/>
    <x v="70"/>
    <x v="0"/>
    <x v="4"/>
    <x v="0"/>
    <x v="2"/>
    <x v="2"/>
    <n v="0"/>
    <x v="6"/>
    <x v="3"/>
    <x v="0"/>
  </r>
  <r>
    <x v="3"/>
    <x v="70"/>
    <x v="0"/>
    <x v="4"/>
    <x v="0"/>
    <x v="3"/>
    <x v="3"/>
    <m/>
    <x v="6"/>
    <x v="3"/>
    <x v="0"/>
  </r>
  <r>
    <x v="3"/>
    <x v="70"/>
    <x v="0"/>
    <x v="4"/>
    <x v="0"/>
    <x v="4"/>
    <x v="4"/>
    <n v="0"/>
    <x v="6"/>
    <x v="3"/>
    <x v="0"/>
  </r>
  <r>
    <x v="3"/>
    <x v="70"/>
    <x v="0"/>
    <x v="4"/>
    <x v="0"/>
    <x v="5"/>
    <x v="5"/>
    <m/>
    <x v="6"/>
    <x v="3"/>
    <x v="0"/>
  </r>
  <r>
    <x v="3"/>
    <x v="70"/>
    <x v="0"/>
    <x v="4"/>
    <x v="0"/>
    <x v="6"/>
    <x v="6"/>
    <n v="0"/>
    <x v="6"/>
    <x v="3"/>
    <x v="0"/>
  </r>
  <r>
    <x v="3"/>
    <x v="70"/>
    <x v="0"/>
    <x v="4"/>
    <x v="0"/>
    <x v="7"/>
    <x v="7"/>
    <n v="0"/>
    <x v="6"/>
    <x v="3"/>
    <x v="0"/>
  </r>
  <r>
    <x v="3"/>
    <x v="70"/>
    <x v="0"/>
    <x v="5"/>
    <x v="1"/>
    <x v="0"/>
    <x v="0"/>
    <n v="145"/>
    <x v="6"/>
    <x v="3"/>
    <x v="0"/>
  </r>
  <r>
    <x v="3"/>
    <x v="70"/>
    <x v="0"/>
    <x v="5"/>
    <x v="1"/>
    <x v="1"/>
    <x v="1"/>
    <n v="119"/>
    <x v="6"/>
    <x v="3"/>
    <x v="0"/>
  </r>
  <r>
    <x v="3"/>
    <x v="70"/>
    <x v="0"/>
    <x v="5"/>
    <x v="1"/>
    <x v="2"/>
    <x v="2"/>
    <n v="152"/>
    <x v="6"/>
    <x v="3"/>
    <x v="0"/>
  </r>
  <r>
    <x v="3"/>
    <x v="70"/>
    <x v="0"/>
    <x v="5"/>
    <x v="1"/>
    <x v="3"/>
    <x v="3"/>
    <n v="119"/>
    <x v="6"/>
    <x v="3"/>
    <x v="0"/>
  </r>
  <r>
    <x v="3"/>
    <x v="70"/>
    <x v="0"/>
    <x v="5"/>
    <x v="1"/>
    <x v="4"/>
    <x v="4"/>
    <n v="148"/>
    <x v="6"/>
    <x v="3"/>
    <x v="0"/>
  </r>
  <r>
    <x v="3"/>
    <x v="70"/>
    <x v="0"/>
    <x v="5"/>
    <x v="1"/>
    <x v="5"/>
    <x v="5"/>
    <n v="116"/>
    <x v="6"/>
    <x v="3"/>
    <x v="0"/>
  </r>
  <r>
    <x v="3"/>
    <x v="70"/>
    <x v="0"/>
    <x v="5"/>
    <x v="1"/>
    <x v="6"/>
    <x v="6"/>
    <n v="147"/>
    <x v="6"/>
    <x v="3"/>
    <x v="0"/>
  </r>
  <r>
    <x v="3"/>
    <x v="70"/>
    <x v="0"/>
    <x v="5"/>
    <x v="1"/>
    <x v="7"/>
    <x v="7"/>
    <n v="145"/>
    <x v="6"/>
    <x v="3"/>
    <x v="0"/>
  </r>
  <r>
    <x v="3"/>
    <x v="70"/>
    <x v="1"/>
    <x v="0"/>
    <x v="0"/>
    <x v="0"/>
    <x v="0"/>
    <n v="143"/>
    <x v="6"/>
    <x v="3"/>
    <x v="0"/>
  </r>
  <r>
    <x v="3"/>
    <x v="70"/>
    <x v="1"/>
    <x v="0"/>
    <x v="0"/>
    <x v="1"/>
    <x v="1"/>
    <n v="116"/>
    <x v="6"/>
    <x v="3"/>
    <x v="0"/>
  </r>
  <r>
    <x v="3"/>
    <x v="70"/>
    <x v="1"/>
    <x v="0"/>
    <x v="0"/>
    <x v="2"/>
    <x v="2"/>
    <n v="127"/>
    <x v="6"/>
    <x v="3"/>
    <x v="0"/>
  </r>
  <r>
    <x v="3"/>
    <x v="70"/>
    <x v="1"/>
    <x v="0"/>
    <x v="0"/>
    <x v="3"/>
    <x v="3"/>
    <n v="108"/>
    <x v="6"/>
    <x v="3"/>
    <x v="0"/>
  </r>
  <r>
    <x v="3"/>
    <x v="70"/>
    <x v="1"/>
    <x v="0"/>
    <x v="0"/>
    <x v="4"/>
    <x v="4"/>
    <n v="130"/>
    <x v="6"/>
    <x v="3"/>
    <x v="0"/>
  </r>
  <r>
    <x v="3"/>
    <x v="70"/>
    <x v="1"/>
    <x v="0"/>
    <x v="0"/>
    <x v="5"/>
    <x v="5"/>
    <n v="171"/>
    <x v="6"/>
    <x v="3"/>
    <x v="0"/>
  </r>
  <r>
    <x v="3"/>
    <x v="70"/>
    <x v="1"/>
    <x v="0"/>
    <x v="0"/>
    <x v="6"/>
    <x v="6"/>
    <n v="163"/>
    <x v="6"/>
    <x v="3"/>
    <x v="0"/>
  </r>
  <r>
    <x v="3"/>
    <x v="70"/>
    <x v="1"/>
    <x v="0"/>
    <x v="0"/>
    <x v="7"/>
    <x v="7"/>
    <n v="139"/>
    <x v="6"/>
    <x v="3"/>
    <x v="0"/>
  </r>
  <r>
    <x v="3"/>
    <x v="70"/>
    <x v="1"/>
    <x v="1"/>
    <x v="0"/>
    <x v="0"/>
    <x v="0"/>
    <n v="179"/>
    <x v="6"/>
    <x v="3"/>
    <x v="0"/>
  </r>
  <r>
    <x v="3"/>
    <x v="70"/>
    <x v="1"/>
    <x v="1"/>
    <x v="0"/>
    <x v="1"/>
    <x v="1"/>
    <n v="208"/>
    <x v="6"/>
    <x v="3"/>
    <x v="0"/>
  </r>
  <r>
    <x v="3"/>
    <x v="70"/>
    <x v="1"/>
    <x v="1"/>
    <x v="0"/>
    <x v="2"/>
    <x v="2"/>
    <n v="177"/>
    <x v="6"/>
    <x v="3"/>
    <x v="0"/>
  </r>
  <r>
    <x v="3"/>
    <x v="70"/>
    <x v="1"/>
    <x v="1"/>
    <x v="0"/>
    <x v="3"/>
    <x v="3"/>
    <n v="213"/>
    <x v="6"/>
    <x v="3"/>
    <x v="0"/>
  </r>
  <r>
    <x v="3"/>
    <x v="70"/>
    <x v="1"/>
    <x v="1"/>
    <x v="0"/>
    <x v="4"/>
    <x v="4"/>
    <n v="161"/>
    <x v="6"/>
    <x v="3"/>
    <x v="0"/>
  </r>
  <r>
    <x v="3"/>
    <x v="70"/>
    <x v="1"/>
    <x v="1"/>
    <x v="0"/>
    <x v="5"/>
    <x v="5"/>
    <n v="224"/>
    <x v="6"/>
    <x v="3"/>
    <x v="0"/>
  </r>
  <r>
    <x v="3"/>
    <x v="70"/>
    <x v="1"/>
    <x v="1"/>
    <x v="0"/>
    <x v="6"/>
    <x v="6"/>
    <n v="191"/>
    <x v="6"/>
    <x v="3"/>
    <x v="0"/>
  </r>
  <r>
    <x v="3"/>
    <x v="70"/>
    <x v="1"/>
    <x v="1"/>
    <x v="0"/>
    <x v="7"/>
    <x v="7"/>
    <n v="216"/>
    <x v="6"/>
    <x v="3"/>
    <x v="0"/>
  </r>
  <r>
    <x v="3"/>
    <x v="70"/>
    <x v="1"/>
    <x v="2"/>
    <x v="0"/>
    <x v="0"/>
    <x v="0"/>
    <n v="341"/>
    <x v="6"/>
    <x v="3"/>
    <x v="0"/>
  </r>
  <r>
    <x v="3"/>
    <x v="70"/>
    <x v="1"/>
    <x v="2"/>
    <x v="0"/>
    <x v="1"/>
    <x v="1"/>
    <n v="315"/>
    <x v="6"/>
    <x v="3"/>
    <x v="0"/>
  </r>
  <r>
    <x v="3"/>
    <x v="70"/>
    <x v="1"/>
    <x v="2"/>
    <x v="0"/>
    <x v="2"/>
    <x v="2"/>
    <n v="268"/>
    <x v="6"/>
    <x v="3"/>
    <x v="0"/>
  </r>
  <r>
    <x v="3"/>
    <x v="70"/>
    <x v="1"/>
    <x v="2"/>
    <x v="0"/>
    <x v="3"/>
    <x v="3"/>
    <n v="270"/>
    <x v="6"/>
    <x v="3"/>
    <x v="0"/>
  </r>
  <r>
    <x v="3"/>
    <x v="70"/>
    <x v="1"/>
    <x v="2"/>
    <x v="0"/>
    <x v="4"/>
    <x v="4"/>
    <n v="279"/>
    <x v="6"/>
    <x v="3"/>
    <x v="0"/>
  </r>
  <r>
    <x v="3"/>
    <x v="70"/>
    <x v="1"/>
    <x v="2"/>
    <x v="0"/>
    <x v="5"/>
    <x v="5"/>
    <n v="387"/>
    <x v="6"/>
    <x v="3"/>
    <x v="0"/>
  </r>
  <r>
    <x v="3"/>
    <x v="70"/>
    <x v="1"/>
    <x v="2"/>
    <x v="0"/>
    <x v="6"/>
    <x v="6"/>
    <n v="336"/>
    <x v="6"/>
    <x v="3"/>
    <x v="0"/>
  </r>
  <r>
    <x v="3"/>
    <x v="70"/>
    <x v="1"/>
    <x v="2"/>
    <x v="0"/>
    <x v="7"/>
    <x v="7"/>
    <n v="316"/>
    <x v="6"/>
    <x v="3"/>
    <x v="0"/>
  </r>
  <r>
    <x v="3"/>
    <x v="70"/>
    <x v="1"/>
    <x v="3"/>
    <x v="1"/>
    <x v="0"/>
    <x v="0"/>
    <n v="0"/>
    <x v="6"/>
    <x v="3"/>
    <x v="0"/>
  </r>
  <r>
    <x v="3"/>
    <x v="70"/>
    <x v="1"/>
    <x v="3"/>
    <x v="1"/>
    <x v="1"/>
    <x v="1"/>
    <n v="0"/>
    <x v="6"/>
    <x v="3"/>
    <x v="0"/>
  </r>
  <r>
    <x v="3"/>
    <x v="70"/>
    <x v="1"/>
    <x v="3"/>
    <x v="1"/>
    <x v="2"/>
    <x v="2"/>
    <n v="0"/>
    <x v="6"/>
    <x v="3"/>
    <x v="0"/>
  </r>
  <r>
    <x v="3"/>
    <x v="70"/>
    <x v="1"/>
    <x v="3"/>
    <x v="1"/>
    <x v="3"/>
    <x v="3"/>
    <n v="0"/>
    <x v="6"/>
    <x v="3"/>
    <x v="0"/>
  </r>
  <r>
    <x v="3"/>
    <x v="70"/>
    <x v="1"/>
    <x v="3"/>
    <x v="1"/>
    <x v="4"/>
    <x v="4"/>
    <n v="0"/>
    <x v="6"/>
    <x v="3"/>
    <x v="0"/>
  </r>
  <r>
    <x v="3"/>
    <x v="70"/>
    <x v="1"/>
    <x v="3"/>
    <x v="1"/>
    <x v="5"/>
    <x v="5"/>
    <n v="0"/>
    <x v="6"/>
    <x v="3"/>
    <x v="0"/>
  </r>
  <r>
    <x v="3"/>
    <x v="70"/>
    <x v="1"/>
    <x v="3"/>
    <x v="1"/>
    <x v="6"/>
    <x v="6"/>
    <n v="0"/>
    <x v="6"/>
    <x v="3"/>
    <x v="0"/>
  </r>
  <r>
    <x v="3"/>
    <x v="70"/>
    <x v="1"/>
    <x v="3"/>
    <x v="1"/>
    <x v="7"/>
    <x v="7"/>
    <n v="0"/>
    <x v="6"/>
    <x v="3"/>
    <x v="0"/>
  </r>
  <r>
    <x v="3"/>
    <x v="70"/>
    <x v="1"/>
    <x v="4"/>
    <x v="0"/>
    <x v="0"/>
    <x v="0"/>
    <n v="0"/>
    <x v="6"/>
    <x v="3"/>
    <x v="0"/>
  </r>
  <r>
    <x v="3"/>
    <x v="70"/>
    <x v="1"/>
    <x v="4"/>
    <x v="0"/>
    <x v="1"/>
    <x v="1"/>
    <m/>
    <x v="6"/>
    <x v="3"/>
    <x v="0"/>
  </r>
  <r>
    <x v="3"/>
    <x v="70"/>
    <x v="1"/>
    <x v="4"/>
    <x v="0"/>
    <x v="2"/>
    <x v="2"/>
    <n v="0"/>
    <x v="6"/>
    <x v="3"/>
    <x v="0"/>
  </r>
  <r>
    <x v="3"/>
    <x v="70"/>
    <x v="1"/>
    <x v="4"/>
    <x v="0"/>
    <x v="3"/>
    <x v="3"/>
    <m/>
    <x v="6"/>
    <x v="3"/>
    <x v="0"/>
  </r>
  <r>
    <x v="3"/>
    <x v="70"/>
    <x v="1"/>
    <x v="4"/>
    <x v="0"/>
    <x v="4"/>
    <x v="4"/>
    <n v="0"/>
    <x v="6"/>
    <x v="3"/>
    <x v="0"/>
  </r>
  <r>
    <x v="3"/>
    <x v="70"/>
    <x v="1"/>
    <x v="4"/>
    <x v="0"/>
    <x v="5"/>
    <x v="5"/>
    <m/>
    <x v="6"/>
    <x v="3"/>
    <x v="0"/>
  </r>
  <r>
    <x v="3"/>
    <x v="70"/>
    <x v="1"/>
    <x v="4"/>
    <x v="0"/>
    <x v="6"/>
    <x v="6"/>
    <n v="0"/>
    <x v="6"/>
    <x v="3"/>
    <x v="0"/>
  </r>
  <r>
    <x v="3"/>
    <x v="70"/>
    <x v="1"/>
    <x v="4"/>
    <x v="0"/>
    <x v="7"/>
    <x v="7"/>
    <n v="0"/>
    <x v="6"/>
    <x v="3"/>
    <x v="0"/>
  </r>
  <r>
    <x v="3"/>
    <x v="70"/>
    <x v="1"/>
    <x v="5"/>
    <x v="1"/>
    <x v="0"/>
    <x v="0"/>
    <n v="59"/>
    <x v="6"/>
    <x v="3"/>
    <x v="0"/>
  </r>
  <r>
    <x v="3"/>
    <x v="70"/>
    <x v="1"/>
    <x v="5"/>
    <x v="1"/>
    <x v="1"/>
    <x v="1"/>
    <n v="56"/>
    <x v="6"/>
    <x v="3"/>
    <x v="0"/>
  </r>
  <r>
    <x v="3"/>
    <x v="70"/>
    <x v="1"/>
    <x v="5"/>
    <x v="1"/>
    <x v="2"/>
    <x v="2"/>
    <n v="69"/>
    <x v="6"/>
    <x v="3"/>
    <x v="0"/>
  </r>
  <r>
    <x v="3"/>
    <x v="70"/>
    <x v="1"/>
    <x v="5"/>
    <x v="1"/>
    <x v="3"/>
    <x v="3"/>
    <n v="64"/>
    <x v="6"/>
    <x v="3"/>
    <x v="0"/>
  </r>
  <r>
    <x v="3"/>
    <x v="70"/>
    <x v="1"/>
    <x v="5"/>
    <x v="1"/>
    <x v="4"/>
    <x v="4"/>
    <n v="55"/>
    <x v="6"/>
    <x v="3"/>
    <x v="0"/>
  </r>
  <r>
    <x v="3"/>
    <x v="70"/>
    <x v="1"/>
    <x v="5"/>
    <x v="1"/>
    <x v="5"/>
    <x v="5"/>
    <n v="50"/>
    <x v="6"/>
    <x v="3"/>
    <x v="0"/>
  </r>
  <r>
    <x v="3"/>
    <x v="70"/>
    <x v="1"/>
    <x v="5"/>
    <x v="1"/>
    <x v="6"/>
    <x v="6"/>
    <n v="65"/>
    <x v="6"/>
    <x v="3"/>
    <x v="0"/>
  </r>
  <r>
    <x v="3"/>
    <x v="70"/>
    <x v="1"/>
    <x v="5"/>
    <x v="1"/>
    <x v="7"/>
    <x v="7"/>
    <n v="74"/>
    <x v="6"/>
    <x v="3"/>
    <x v="0"/>
  </r>
  <r>
    <x v="3"/>
    <x v="71"/>
    <x v="0"/>
    <x v="0"/>
    <x v="0"/>
    <x v="0"/>
    <x v="0"/>
    <n v="39"/>
    <x v="4"/>
    <x v="4"/>
    <x v="0"/>
  </r>
  <r>
    <x v="3"/>
    <x v="71"/>
    <x v="0"/>
    <x v="0"/>
    <x v="0"/>
    <x v="1"/>
    <x v="1"/>
    <n v="34"/>
    <x v="4"/>
    <x v="4"/>
    <x v="0"/>
  </r>
  <r>
    <x v="3"/>
    <x v="71"/>
    <x v="0"/>
    <x v="0"/>
    <x v="0"/>
    <x v="2"/>
    <x v="2"/>
    <n v="33"/>
    <x v="4"/>
    <x v="4"/>
    <x v="0"/>
  </r>
  <r>
    <x v="3"/>
    <x v="71"/>
    <x v="0"/>
    <x v="0"/>
    <x v="0"/>
    <x v="3"/>
    <x v="3"/>
    <n v="36"/>
    <x v="4"/>
    <x v="4"/>
    <x v="0"/>
  </r>
  <r>
    <x v="3"/>
    <x v="71"/>
    <x v="0"/>
    <x v="0"/>
    <x v="0"/>
    <x v="4"/>
    <x v="4"/>
    <n v="42"/>
    <x v="4"/>
    <x v="4"/>
    <x v="0"/>
  </r>
  <r>
    <x v="3"/>
    <x v="71"/>
    <x v="0"/>
    <x v="0"/>
    <x v="0"/>
    <x v="5"/>
    <x v="5"/>
    <n v="40"/>
    <x v="4"/>
    <x v="4"/>
    <x v="0"/>
  </r>
  <r>
    <x v="3"/>
    <x v="71"/>
    <x v="0"/>
    <x v="0"/>
    <x v="0"/>
    <x v="6"/>
    <x v="6"/>
    <n v="33"/>
    <x v="4"/>
    <x v="4"/>
    <x v="0"/>
  </r>
  <r>
    <x v="3"/>
    <x v="71"/>
    <x v="0"/>
    <x v="0"/>
    <x v="0"/>
    <x v="7"/>
    <x v="7"/>
    <n v="32"/>
    <x v="4"/>
    <x v="4"/>
    <x v="0"/>
  </r>
  <r>
    <x v="3"/>
    <x v="71"/>
    <x v="0"/>
    <x v="1"/>
    <x v="0"/>
    <x v="0"/>
    <x v="0"/>
    <n v="160"/>
    <x v="4"/>
    <x v="4"/>
    <x v="0"/>
  </r>
  <r>
    <x v="3"/>
    <x v="71"/>
    <x v="0"/>
    <x v="1"/>
    <x v="0"/>
    <x v="1"/>
    <x v="1"/>
    <n v="141"/>
    <x v="4"/>
    <x v="4"/>
    <x v="0"/>
  </r>
  <r>
    <x v="3"/>
    <x v="71"/>
    <x v="0"/>
    <x v="1"/>
    <x v="0"/>
    <x v="2"/>
    <x v="2"/>
    <n v="125"/>
    <x v="4"/>
    <x v="4"/>
    <x v="0"/>
  </r>
  <r>
    <x v="3"/>
    <x v="71"/>
    <x v="0"/>
    <x v="1"/>
    <x v="0"/>
    <x v="3"/>
    <x v="3"/>
    <n v="108"/>
    <x v="4"/>
    <x v="4"/>
    <x v="0"/>
  </r>
  <r>
    <x v="3"/>
    <x v="71"/>
    <x v="0"/>
    <x v="1"/>
    <x v="0"/>
    <x v="4"/>
    <x v="4"/>
    <n v="121"/>
    <x v="4"/>
    <x v="4"/>
    <x v="0"/>
  </r>
  <r>
    <x v="3"/>
    <x v="71"/>
    <x v="0"/>
    <x v="1"/>
    <x v="0"/>
    <x v="5"/>
    <x v="5"/>
    <n v="137"/>
    <x v="4"/>
    <x v="4"/>
    <x v="0"/>
  </r>
  <r>
    <x v="3"/>
    <x v="71"/>
    <x v="0"/>
    <x v="1"/>
    <x v="0"/>
    <x v="6"/>
    <x v="6"/>
    <n v="112"/>
    <x v="4"/>
    <x v="4"/>
    <x v="0"/>
  </r>
  <r>
    <x v="3"/>
    <x v="71"/>
    <x v="0"/>
    <x v="1"/>
    <x v="0"/>
    <x v="7"/>
    <x v="7"/>
    <n v="134"/>
    <x v="4"/>
    <x v="4"/>
    <x v="0"/>
  </r>
  <r>
    <x v="3"/>
    <x v="71"/>
    <x v="0"/>
    <x v="2"/>
    <x v="0"/>
    <x v="0"/>
    <x v="0"/>
    <n v="278"/>
    <x v="4"/>
    <x v="4"/>
    <x v="0"/>
  </r>
  <r>
    <x v="3"/>
    <x v="71"/>
    <x v="0"/>
    <x v="2"/>
    <x v="0"/>
    <x v="1"/>
    <x v="1"/>
    <n v="289"/>
    <x v="4"/>
    <x v="4"/>
    <x v="0"/>
  </r>
  <r>
    <x v="3"/>
    <x v="71"/>
    <x v="0"/>
    <x v="2"/>
    <x v="0"/>
    <x v="2"/>
    <x v="2"/>
    <n v="231"/>
    <x v="4"/>
    <x v="4"/>
    <x v="0"/>
  </r>
  <r>
    <x v="3"/>
    <x v="71"/>
    <x v="0"/>
    <x v="2"/>
    <x v="0"/>
    <x v="3"/>
    <x v="3"/>
    <n v="281"/>
    <x v="4"/>
    <x v="4"/>
    <x v="0"/>
  </r>
  <r>
    <x v="3"/>
    <x v="71"/>
    <x v="0"/>
    <x v="2"/>
    <x v="0"/>
    <x v="4"/>
    <x v="4"/>
    <n v="281"/>
    <x v="4"/>
    <x v="4"/>
    <x v="0"/>
  </r>
  <r>
    <x v="3"/>
    <x v="71"/>
    <x v="0"/>
    <x v="2"/>
    <x v="0"/>
    <x v="5"/>
    <x v="5"/>
    <n v="286"/>
    <x v="4"/>
    <x v="4"/>
    <x v="0"/>
  </r>
  <r>
    <x v="3"/>
    <x v="71"/>
    <x v="0"/>
    <x v="2"/>
    <x v="0"/>
    <x v="6"/>
    <x v="6"/>
    <n v="198"/>
    <x v="4"/>
    <x v="4"/>
    <x v="0"/>
  </r>
  <r>
    <x v="3"/>
    <x v="71"/>
    <x v="0"/>
    <x v="2"/>
    <x v="0"/>
    <x v="7"/>
    <x v="7"/>
    <n v="271"/>
    <x v="4"/>
    <x v="4"/>
    <x v="0"/>
  </r>
  <r>
    <x v="3"/>
    <x v="71"/>
    <x v="0"/>
    <x v="3"/>
    <x v="1"/>
    <x v="0"/>
    <x v="0"/>
    <m/>
    <x v="4"/>
    <x v="4"/>
    <x v="0"/>
  </r>
  <r>
    <x v="3"/>
    <x v="71"/>
    <x v="0"/>
    <x v="3"/>
    <x v="1"/>
    <x v="1"/>
    <x v="1"/>
    <m/>
    <x v="4"/>
    <x v="4"/>
    <x v="0"/>
  </r>
  <r>
    <x v="3"/>
    <x v="71"/>
    <x v="0"/>
    <x v="3"/>
    <x v="1"/>
    <x v="2"/>
    <x v="2"/>
    <m/>
    <x v="4"/>
    <x v="4"/>
    <x v="0"/>
  </r>
  <r>
    <x v="3"/>
    <x v="71"/>
    <x v="0"/>
    <x v="3"/>
    <x v="1"/>
    <x v="3"/>
    <x v="3"/>
    <m/>
    <x v="4"/>
    <x v="4"/>
    <x v="0"/>
  </r>
  <r>
    <x v="3"/>
    <x v="71"/>
    <x v="0"/>
    <x v="3"/>
    <x v="1"/>
    <x v="4"/>
    <x v="4"/>
    <m/>
    <x v="4"/>
    <x v="4"/>
    <x v="0"/>
  </r>
  <r>
    <x v="3"/>
    <x v="71"/>
    <x v="0"/>
    <x v="3"/>
    <x v="1"/>
    <x v="5"/>
    <x v="5"/>
    <m/>
    <x v="4"/>
    <x v="4"/>
    <x v="0"/>
  </r>
  <r>
    <x v="3"/>
    <x v="71"/>
    <x v="0"/>
    <x v="3"/>
    <x v="1"/>
    <x v="6"/>
    <x v="6"/>
    <n v="0"/>
    <x v="4"/>
    <x v="4"/>
    <x v="0"/>
  </r>
  <r>
    <x v="3"/>
    <x v="71"/>
    <x v="0"/>
    <x v="3"/>
    <x v="1"/>
    <x v="7"/>
    <x v="7"/>
    <m/>
    <x v="4"/>
    <x v="4"/>
    <x v="0"/>
  </r>
  <r>
    <x v="3"/>
    <x v="71"/>
    <x v="0"/>
    <x v="4"/>
    <x v="0"/>
    <x v="0"/>
    <x v="0"/>
    <m/>
    <x v="4"/>
    <x v="4"/>
    <x v="0"/>
  </r>
  <r>
    <x v="3"/>
    <x v="71"/>
    <x v="0"/>
    <x v="4"/>
    <x v="0"/>
    <x v="1"/>
    <x v="1"/>
    <m/>
    <x v="4"/>
    <x v="4"/>
    <x v="0"/>
  </r>
  <r>
    <x v="3"/>
    <x v="71"/>
    <x v="0"/>
    <x v="4"/>
    <x v="0"/>
    <x v="2"/>
    <x v="2"/>
    <m/>
    <x v="4"/>
    <x v="4"/>
    <x v="0"/>
  </r>
  <r>
    <x v="3"/>
    <x v="71"/>
    <x v="0"/>
    <x v="4"/>
    <x v="0"/>
    <x v="3"/>
    <x v="3"/>
    <m/>
    <x v="4"/>
    <x v="4"/>
    <x v="0"/>
  </r>
  <r>
    <x v="3"/>
    <x v="71"/>
    <x v="0"/>
    <x v="4"/>
    <x v="0"/>
    <x v="4"/>
    <x v="4"/>
    <m/>
    <x v="4"/>
    <x v="4"/>
    <x v="0"/>
  </r>
  <r>
    <x v="3"/>
    <x v="71"/>
    <x v="0"/>
    <x v="4"/>
    <x v="0"/>
    <x v="5"/>
    <x v="5"/>
    <m/>
    <x v="4"/>
    <x v="4"/>
    <x v="0"/>
  </r>
  <r>
    <x v="3"/>
    <x v="71"/>
    <x v="0"/>
    <x v="4"/>
    <x v="0"/>
    <x v="6"/>
    <x v="6"/>
    <n v="0"/>
    <x v="4"/>
    <x v="4"/>
    <x v="0"/>
  </r>
  <r>
    <x v="3"/>
    <x v="71"/>
    <x v="0"/>
    <x v="4"/>
    <x v="0"/>
    <x v="7"/>
    <x v="7"/>
    <m/>
    <x v="4"/>
    <x v="4"/>
    <x v="0"/>
  </r>
  <r>
    <x v="3"/>
    <x v="71"/>
    <x v="0"/>
    <x v="5"/>
    <x v="1"/>
    <x v="0"/>
    <x v="0"/>
    <n v="113"/>
    <x v="4"/>
    <x v="4"/>
    <x v="0"/>
  </r>
  <r>
    <x v="3"/>
    <x v="71"/>
    <x v="0"/>
    <x v="5"/>
    <x v="1"/>
    <x v="1"/>
    <x v="1"/>
    <n v="131"/>
    <x v="4"/>
    <x v="4"/>
    <x v="0"/>
  </r>
  <r>
    <x v="3"/>
    <x v="71"/>
    <x v="0"/>
    <x v="5"/>
    <x v="1"/>
    <x v="2"/>
    <x v="2"/>
    <n v="188"/>
    <x v="4"/>
    <x v="4"/>
    <x v="0"/>
  </r>
  <r>
    <x v="3"/>
    <x v="71"/>
    <x v="0"/>
    <x v="5"/>
    <x v="1"/>
    <x v="3"/>
    <x v="3"/>
    <n v="165"/>
    <x v="4"/>
    <x v="4"/>
    <x v="0"/>
  </r>
  <r>
    <x v="3"/>
    <x v="71"/>
    <x v="0"/>
    <x v="5"/>
    <x v="1"/>
    <x v="4"/>
    <x v="4"/>
    <n v="126"/>
    <x v="4"/>
    <x v="4"/>
    <x v="0"/>
  </r>
  <r>
    <x v="3"/>
    <x v="71"/>
    <x v="0"/>
    <x v="5"/>
    <x v="1"/>
    <x v="5"/>
    <x v="5"/>
    <n v="163"/>
    <x v="4"/>
    <x v="4"/>
    <x v="0"/>
  </r>
  <r>
    <x v="3"/>
    <x v="71"/>
    <x v="0"/>
    <x v="5"/>
    <x v="1"/>
    <x v="6"/>
    <x v="6"/>
    <n v="162"/>
    <x v="4"/>
    <x v="4"/>
    <x v="0"/>
  </r>
  <r>
    <x v="3"/>
    <x v="71"/>
    <x v="0"/>
    <x v="5"/>
    <x v="1"/>
    <x v="7"/>
    <x v="7"/>
    <n v="158"/>
    <x v="4"/>
    <x v="4"/>
    <x v="0"/>
  </r>
  <r>
    <x v="3"/>
    <x v="71"/>
    <x v="1"/>
    <x v="0"/>
    <x v="0"/>
    <x v="0"/>
    <x v="0"/>
    <n v="25"/>
    <x v="4"/>
    <x v="4"/>
    <x v="0"/>
  </r>
  <r>
    <x v="3"/>
    <x v="71"/>
    <x v="1"/>
    <x v="0"/>
    <x v="0"/>
    <x v="1"/>
    <x v="1"/>
    <n v="32"/>
    <x v="4"/>
    <x v="4"/>
    <x v="0"/>
  </r>
  <r>
    <x v="3"/>
    <x v="71"/>
    <x v="1"/>
    <x v="0"/>
    <x v="0"/>
    <x v="2"/>
    <x v="2"/>
    <n v="17"/>
    <x v="4"/>
    <x v="4"/>
    <x v="0"/>
  </r>
  <r>
    <x v="3"/>
    <x v="71"/>
    <x v="1"/>
    <x v="0"/>
    <x v="0"/>
    <x v="3"/>
    <x v="3"/>
    <n v="23"/>
    <x v="4"/>
    <x v="4"/>
    <x v="0"/>
  </r>
  <r>
    <x v="3"/>
    <x v="71"/>
    <x v="1"/>
    <x v="0"/>
    <x v="0"/>
    <x v="4"/>
    <x v="4"/>
    <n v="36"/>
    <x v="4"/>
    <x v="4"/>
    <x v="0"/>
  </r>
  <r>
    <x v="3"/>
    <x v="71"/>
    <x v="1"/>
    <x v="0"/>
    <x v="0"/>
    <x v="5"/>
    <x v="5"/>
    <n v="20"/>
    <x v="4"/>
    <x v="4"/>
    <x v="0"/>
  </r>
  <r>
    <x v="3"/>
    <x v="71"/>
    <x v="1"/>
    <x v="0"/>
    <x v="0"/>
    <x v="6"/>
    <x v="6"/>
    <n v="15"/>
    <x v="4"/>
    <x v="4"/>
    <x v="0"/>
  </r>
  <r>
    <x v="3"/>
    <x v="71"/>
    <x v="1"/>
    <x v="0"/>
    <x v="0"/>
    <x v="7"/>
    <x v="7"/>
    <n v="26"/>
    <x v="4"/>
    <x v="4"/>
    <x v="0"/>
  </r>
  <r>
    <x v="3"/>
    <x v="71"/>
    <x v="1"/>
    <x v="1"/>
    <x v="0"/>
    <x v="0"/>
    <x v="0"/>
    <n v="97"/>
    <x v="4"/>
    <x v="4"/>
    <x v="0"/>
  </r>
  <r>
    <x v="3"/>
    <x v="71"/>
    <x v="1"/>
    <x v="1"/>
    <x v="0"/>
    <x v="1"/>
    <x v="1"/>
    <n v="93"/>
    <x v="4"/>
    <x v="4"/>
    <x v="0"/>
  </r>
  <r>
    <x v="3"/>
    <x v="71"/>
    <x v="1"/>
    <x v="1"/>
    <x v="0"/>
    <x v="2"/>
    <x v="2"/>
    <n v="74"/>
    <x v="4"/>
    <x v="4"/>
    <x v="0"/>
  </r>
  <r>
    <x v="3"/>
    <x v="71"/>
    <x v="1"/>
    <x v="1"/>
    <x v="0"/>
    <x v="3"/>
    <x v="3"/>
    <n v="81"/>
    <x v="4"/>
    <x v="4"/>
    <x v="0"/>
  </r>
  <r>
    <x v="3"/>
    <x v="71"/>
    <x v="1"/>
    <x v="1"/>
    <x v="0"/>
    <x v="4"/>
    <x v="4"/>
    <n v="85"/>
    <x v="4"/>
    <x v="4"/>
    <x v="0"/>
  </r>
  <r>
    <x v="3"/>
    <x v="71"/>
    <x v="1"/>
    <x v="1"/>
    <x v="0"/>
    <x v="5"/>
    <x v="5"/>
    <n v="87"/>
    <x v="4"/>
    <x v="4"/>
    <x v="0"/>
  </r>
  <r>
    <x v="3"/>
    <x v="71"/>
    <x v="1"/>
    <x v="1"/>
    <x v="0"/>
    <x v="6"/>
    <x v="6"/>
    <n v="61"/>
    <x v="4"/>
    <x v="4"/>
    <x v="0"/>
  </r>
  <r>
    <x v="3"/>
    <x v="71"/>
    <x v="1"/>
    <x v="1"/>
    <x v="0"/>
    <x v="7"/>
    <x v="7"/>
    <n v="89"/>
    <x v="4"/>
    <x v="4"/>
    <x v="0"/>
  </r>
  <r>
    <x v="3"/>
    <x v="71"/>
    <x v="1"/>
    <x v="2"/>
    <x v="0"/>
    <x v="0"/>
    <x v="0"/>
    <n v="145"/>
    <x v="4"/>
    <x v="4"/>
    <x v="0"/>
  </r>
  <r>
    <x v="3"/>
    <x v="71"/>
    <x v="1"/>
    <x v="2"/>
    <x v="0"/>
    <x v="1"/>
    <x v="1"/>
    <n v="158"/>
    <x v="4"/>
    <x v="4"/>
    <x v="0"/>
  </r>
  <r>
    <x v="3"/>
    <x v="71"/>
    <x v="1"/>
    <x v="2"/>
    <x v="0"/>
    <x v="2"/>
    <x v="2"/>
    <n v="122"/>
    <x v="4"/>
    <x v="4"/>
    <x v="0"/>
  </r>
  <r>
    <x v="3"/>
    <x v="71"/>
    <x v="1"/>
    <x v="2"/>
    <x v="0"/>
    <x v="3"/>
    <x v="3"/>
    <n v="169"/>
    <x v="4"/>
    <x v="4"/>
    <x v="0"/>
  </r>
  <r>
    <x v="3"/>
    <x v="71"/>
    <x v="1"/>
    <x v="2"/>
    <x v="0"/>
    <x v="4"/>
    <x v="4"/>
    <n v="172"/>
    <x v="4"/>
    <x v="4"/>
    <x v="0"/>
  </r>
  <r>
    <x v="3"/>
    <x v="71"/>
    <x v="1"/>
    <x v="2"/>
    <x v="0"/>
    <x v="5"/>
    <x v="5"/>
    <n v="156"/>
    <x v="4"/>
    <x v="4"/>
    <x v="0"/>
  </r>
  <r>
    <x v="3"/>
    <x v="71"/>
    <x v="1"/>
    <x v="2"/>
    <x v="0"/>
    <x v="6"/>
    <x v="6"/>
    <n v="98"/>
    <x v="4"/>
    <x v="4"/>
    <x v="0"/>
  </r>
  <r>
    <x v="3"/>
    <x v="71"/>
    <x v="1"/>
    <x v="2"/>
    <x v="0"/>
    <x v="7"/>
    <x v="7"/>
    <n v="142"/>
    <x v="4"/>
    <x v="4"/>
    <x v="0"/>
  </r>
  <r>
    <x v="3"/>
    <x v="71"/>
    <x v="1"/>
    <x v="3"/>
    <x v="1"/>
    <x v="0"/>
    <x v="0"/>
    <m/>
    <x v="4"/>
    <x v="4"/>
    <x v="0"/>
  </r>
  <r>
    <x v="3"/>
    <x v="71"/>
    <x v="1"/>
    <x v="3"/>
    <x v="1"/>
    <x v="1"/>
    <x v="1"/>
    <m/>
    <x v="4"/>
    <x v="4"/>
    <x v="0"/>
  </r>
  <r>
    <x v="3"/>
    <x v="71"/>
    <x v="1"/>
    <x v="3"/>
    <x v="1"/>
    <x v="2"/>
    <x v="2"/>
    <m/>
    <x v="4"/>
    <x v="4"/>
    <x v="0"/>
  </r>
  <r>
    <x v="3"/>
    <x v="71"/>
    <x v="1"/>
    <x v="3"/>
    <x v="1"/>
    <x v="3"/>
    <x v="3"/>
    <m/>
    <x v="4"/>
    <x v="4"/>
    <x v="0"/>
  </r>
  <r>
    <x v="3"/>
    <x v="71"/>
    <x v="1"/>
    <x v="3"/>
    <x v="1"/>
    <x v="4"/>
    <x v="4"/>
    <m/>
    <x v="4"/>
    <x v="4"/>
    <x v="0"/>
  </r>
  <r>
    <x v="3"/>
    <x v="71"/>
    <x v="1"/>
    <x v="3"/>
    <x v="1"/>
    <x v="5"/>
    <x v="5"/>
    <m/>
    <x v="4"/>
    <x v="4"/>
    <x v="0"/>
  </r>
  <r>
    <x v="3"/>
    <x v="71"/>
    <x v="1"/>
    <x v="3"/>
    <x v="1"/>
    <x v="6"/>
    <x v="6"/>
    <n v="0"/>
    <x v="4"/>
    <x v="4"/>
    <x v="0"/>
  </r>
  <r>
    <x v="3"/>
    <x v="71"/>
    <x v="1"/>
    <x v="3"/>
    <x v="1"/>
    <x v="7"/>
    <x v="7"/>
    <m/>
    <x v="4"/>
    <x v="4"/>
    <x v="0"/>
  </r>
  <r>
    <x v="3"/>
    <x v="71"/>
    <x v="1"/>
    <x v="4"/>
    <x v="0"/>
    <x v="0"/>
    <x v="0"/>
    <m/>
    <x v="4"/>
    <x v="4"/>
    <x v="0"/>
  </r>
  <r>
    <x v="3"/>
    <x v="71"/>
    <x v="1"/>
    <x v="4"/>
    <x v="0"/>
    <x v="1"/>
    <x v="1"/>
    <m/>
    <x v="4"/>
    <x v="4"/>
    <x v="0"/>
  </r>
  <r>
    <x v="3"/>
    <x v="71"/>
    <x v="1"/>
    <x v="4"/>
    <x v="0"/>
    <x v="2"/>
    <x v="2"/>
    <m/>
    <x v="4"/>
    <x v="4"/>
    <x v="0"/>
  </r>
  <r>
    <x v="3"/>
    <x v="71"/>
    <x v="1"/>
    <x v="4"/>
    <x v="0"/>
    <x v="3"/>
    <x v="3"/>
    <m/>
    <x v="4"/>
    <x v="4"/>
    <x v="0"/>
  </r>
  <r>
    <x v="3"/>
    <x v="71"/>
    <x v="1"/>
    <x v="4"/>
    <x v="0"/>
    <x v="4"/>
    <x v="4"/>
    <m/>
    <x v="4"/>
    <x v="4"/>
    <x v="0"/>
  </r>
  <r>
    <x v="3"/>
    <x v="71"/>
    <x v="1"/>
    <x v="4"/>
    <x v="0"/>
    <x v="5"/>
    <x v="5"/>
    <m/>
    <x v="4"/>
    <x v="4"/>
    <x v="0"/>
  </r>
  <r>
    <x v="3"/>
    <x v="71"/>
    <x v="1"/>
    <x v="4"/>
    <x v="0"/>
    <x v="6"/>
    <x v="6"/>
    <n v="0"/>
    <x v="4"/>
    <x v="4"/>
    <x v="0"/>
  </r>
  <r>
    <x v="3"/>
    <x v="71"/>
    <x v="1"/>
    <x v="4"/>
    <x v="0"/>
    <x v="7"/>
    <x v="7"/>
    <m/>
    <x v="4"/>
    <x v="4"/>
    <x v="0"/>
  </r>
  <r>
    <x v="3"/>
    <x v="71"/>
    <x v="1"/>
    <x v="5"/>
    <x v="1"/>
    <x v="0"/>
    <x v="0"/>
    <n v="73"/>
    <x v="4"/>
    <x v="4"/>
    <x v="0"/>
  </r>
  <r>
    <x v="3"/>
    <x v="71"/>
    <x v="1"/>
    <x v="5"/>
    <x v="1"/>
    <x v="1"/>
    <x v="1"/>
    <n v="55"/>
    <x v="4"/>
    <x v="4"/>
    <x v="0"/>
  </r>
  <r>
    <x v="3"/>
    <x v="71"/>
    <x v="1"/>
    <x v="5"/>
    <x v="1"/>
    <x v="2"/>
    <x v="2"/>
    <n v="98"/>
    <x v="4"/>
    <x v="4"/>
    <x v="0"/>
  </r>
  <r>
    <x v="3"/>
    <x v="71"/>
    <x v="1"/>
    <x v="5"/>
    <x v="1"/>
    <x v="3"/>
    <x v="3"/>
    <n v="89"/>
    <x v="4"/>
    <x v="4"/>
    <x v="0"/>
  </r>
  <r>
    <x v="3"/>
    <x v="71"/>
    <x v="1"/>
    <x v="5"/>
    <x v="1"/>
    <x v="4"/>
    <x v="4"/>
    <n v="82"/>
    <x v="4"/>
    <x v="4"/>
    <x v="0"/>
  </r>
  <r>
    <x v="3"/>
    <x v="71"/>
    <x v="1"/>
    <x v="5"/>
    <x v="1"/>
    <x v="5"/>
    <x v="5"/>
    <n v="65"/>
    <x v="4"/>
    <x v="4"/>
    <x v="0"/>
  </r>
  <r>
    <x v="3"/>
    <x v="71"/>
    <x v="1"/>
    <x v="5"/>
    <x v="1"/>
    <x v="6"/>
    <x v="6"/>
    <n v="58"/>
    <x v="4"/>
    <x v="4"/>
    <x v="0"/>
  </r>
  <r>
    <x v="3"/>
    <x v="71"/>
    <x v="1"/>
    <x v="5"/>
    <x v="1"/>
    <x v="7"/>
    <x v="7"/>
    <n v="49"/>
    <x v="4"/>
    <x v="4"/>
    <x v="0"/>
  </r>
  <r>
    <x v="3"/>
    <x v="72"/>
    <x v="0"/>
    <x v="0"/>
    <x v="0"/>
    <x v="0"/>
    <x v="0"/>
    <n v="526"/>
    <x v="6"/>
    <x v="3"/>
    <x v="0"/>
  </r>
  <r>
    <x v="3"/>
    <x v="72"/>
    <x v="0"/>
    <x v="0"/>
    <x v="0"/>
    <x v="1"/>
    <x v="1"/>
    <n v="370"/>
    <x v="6"/>
    <x v="3"/>
    <x v="0"/>
  </r>
  <r>
    <x v="3"/>
    <x v="72"/>
    <x v="0"/>
    <x v="0"/>
    <x v="0"/>
    <x v="2"/>
    <x v="2"/>
    <n v="434"/>
    <x v="6"/>
    <x v="3"/>
    <x v="0"/>
  </r>
  <r>
    <x v="3"/>
    <x v="72"/>
    <x v="0"/>
    <x v="0"/>
    <x v="0"/>
    <x v="3"/>
    <x v="3"/>
    <n v="255"/>
    <x v="6"/>
    <x v="3"/>
    <x v="0"/>
  </r>
  <r>
    <x v="3"/>
    <x v="72"/>
    <x v="0"/>
    <x v="0"/>
    <x v="0"/>
    <x v="4"/>
    <x v="4"/>
    <n v="376"/>
    <x v="6"/>
    <x v="3"/>
    <x v="0"/>
  </r>
  <r>
    <x v="3"/>
    <x v="72"/>
    <x v="0"/>
    <x v="0"/>
    <x v="0"/>
    <x v="5"/>
    <x v="5"/>
    <n v="288"/>
    <x v="6"/>
    <x v="3"/>
    <x v="0"/>
  </r>
  <r>
    <x v="3"/>
    <x v="72"/>
    <x v="0"/>
    <x v="0"/>
    <x v="0"/>
    <x v="6"/>
    <x v="6"/>
    <n v="172"/>
    <x v="6"/>
    <x v="3"/>
    <x v="0"/>
  </r>
  <r>
    <x v="3"/>
    <x v="72"/>
    <x v="0"/>
    <x v="0"/>
    <x v="0"/>
    <x v="7"/>
    <x v="7"/>
    <n v="57"/>
    <x v="6"/>
    <x v="3"/>
    <x v="0"/>
  </r>
  <r>
    <x v="3"/>
    <x v="72"/>
    <x v="0"/>
    <x v="1"/>
    <x v="0"/>
    <x v="0"/>
    <x v="0"/>
    <n v="351"/>
    <x v="6"/>
    <x v="3"/>
    <x v="0"/>
  </r>
  <r>
    <x v="3"/>
    <x v="72"/>
    <x v="0"/>
    <x v="1"/>
    <x v="0"/>
    <x v="1"/>
    <x v="1"/>
    <n v="411"/>
    <x v="6"/>
    <x v="3"/>
    <x v="0"/>
  </r>
  <r>
    <x v="3"/>
    <x v="72"/>
    <x v="0"/>
    <x v="1"/>
    <x v="0"/>
    <x v="2"/>
    <x v="2"/>
    <n v="469"/>
    <x v="6"/>
    <x v="3"/>
    <x v="0"/>
  </r>
  <r>
    <x v="3"/>
    <x v="72"/>
    <x v="0"/>
    <x v="1"/>
    <x v="0"/>
    <x v="3"/>
    <x v="3"/>
    <n v="349"/>
    <x v="6"/>
    <x v="3"/>
    <x v="0"/>
  </r>
  <r>
    <x v="3"/>
    <x v="72"/>
    <x v="0"/>
    <x v="1"/>
    <x v="0"/>
    <x v="4"/>
    <x v="4"/>
    <n v="337"/>
    <x v="6"/>
    <x v="3"/>
    <x v="0"/>
  </r>
  <r>
    <x v="3"/>
    <x v="72"/>
    <x v="0"/>
    <x v="1"/>
    <x v="0"/>
    <x v="5"/>
    <x v="5"/>
    <n v="365"/>
    <x v="6"/>
    <x v="3"/>
    <x v="0"/>
  </r>
  <r>
    <x v="3"/>
    <x v="72"/>
    <x v="0"/>
    <x v="1"/>
    <x v="0"/>
    <x v="6"/>
    <x v="6"/>
    <n v="190"/>
    <x v="6"/>
    <x v="3"/>
    <x v="0"/>
  </r>
  <r>
    <x v="3"/>
    <x v="72"/>
    <x v="0"/>
    <x v="1"/>
    <x v="0"/>
    <x v="7"/>
    <x v="7"/>
    <n v="344"/>
    <x v="6"/>
    <x v="3"/>
    <x v="0"/>
  </r>
  <r>
    <x v="3"/>
    <x v="72"/>
    <x v="0"/>
    <x v="2"/>
    <x v="0"/>
    <x v="0"/>
    <x v="0"/>
    <n v="687"/>
    <x v="6"/>
    <x v="3"/>
    <x v="0"/>
  </r>
  <r>
    <x v="3"/>
    <x v="72"/>
    <x v="0"/>
    <x v="2"/>
    <x v="0"/>
    <x v="1"/>
    <x v="1"/>
    <n v="841"/>
    <x v="6"/>
    <x v="3"/>
    <x v="0"/>
  </r>
  <r>
    <x v="3"/>
    <x v="72"/>
    <x v="0"/>
    <x v="2"/>
    <x v="0"/>
    <x v="2"/>
    <x v="2"/>
    <n v="883"/>
    <x v="6"/>
    <x v="3"/>
    <x v="0"/>
  </r>
  <r>
    <x v="3"/>
    <x v="72"/>
    <x v="0"/>
    <x v="2"/>
    <x v="0"/>
    <x v="3"/>
    <x v="3"/>
    <n v="682"/>
    <x v="6"/>
    <x v="3"/>
    <x v="0"/>
  </r>
  <r>
    <x v="3"/>
    <x v="72"/>
    <x v="0"/>
    <x v="2"/>
    <x v="0"/>
    <x v="4"/>
    <x v="4"/>
    <n v="737"/>
    <x v="6"/>
    <x v="3"/>
    <x v="0"/>
  </r>
  <r>
    <x v="3"/>
    <x v="72"/>
    <x v="0"/>
    <x v="2"/>
    <x v="0"/>
    <x v="5"/>
    <x v="5"/>
    <n v="725"/>
    <x v="6"/>
    <x v="3"/>
    <x v="0"/>
  </r>
  <r>
    <x v="3"/>
    <x v="72"/>
    <x v="0"/>
    <x v="2"/>
    <x v="0"/>
    <x v="6"/>
    <x v="6"/>
    <n v="346"/>
    <x v="6"/>
    <x v="3"/>
    <x v="0"/>
  </r>
  <r>
    <x v="3"/>
    <x v="72"/>
    <x v="0"/>
    <x v="2"/>
    <x v="0"/>
    <x v="7"/>
    <x v="7"/>
    <n v="636"/>
    <x v="6"/>
    <x v="3"/>
    <x v="0"/>
  </r>
  <r>
    <x v="3"/>
    <x v="72"/>
    <x v="0"/>
    <x v="3"/>
    <x v="1"/>
    <x v="0"/>
    <x v="0"/>
    <n v="0"/>
    <x v="6"/>
    <x v="3"/>
    <x v="0"/>
  </r>
  <r>
    <x v="3"/>
    <x v="72"/>
    <x v="0"/>
    <x v="3"/>
    <x v="1"/>
    <x v="1"/>
    <x v="1"/>
    <n v="0"/>
    <x v="6"/>
    <x v="3"/>
    <x v="0"/>
  </r>
  <r>
    <x v="3"/>
    <x v="72"/>
    <x v="0"/>
    <x v="3"/>
    <x v="1"/>
    <x v="2"/>
    <x v="2"/>
    <n v="0"/>
    <x v="6"/>
    <x v="3"/>
    <x v="0"/>
  </r>
  <r>
    <x v="3"/>
    <x v="72"/>
    <x v="0"/>
    <x v="3"/>
    <x v="1"/>
    <x v="3"/>
    <x v="3"/>
    <n v="0"/>
    <x v="6"/>
    <x v="3"/>
    <x v="0"/>
  </r>
  <r>
    <x v="3"/>
    <x v="72"/>
    <x v="0"/>
    <x v="3"/>
    <x v="1"/>
    <x v="4"/>
    <x v="4"/>
    <n v="0"/>
    <x v="6"/>
    <x v="3"/>
    <x v="0"/>
  </r>
  <r>
    <x v="3"/>
    <x v="72"/>
    <x v="0"/>
    <x v="3"/>
    <x v="1"/>
    <x v="5"/>
    <x v="5"/>
    <n v="0"/>
    <x v="6"/>
    <x v="3"/>
    <x v="0"/>
  </r>
  <r>
    <x v="3"/>
    <x v="72"/>
    <x v="0"/>
    <x v="3"/>
    <x v="1"/>
    <x v="6"/>
    <x v="6"/>
    <n v="0"/>
    <x v="6"/>
    <x v="3"/>
    <x v="0"/>
  </r>
  <r>
    <x v="3"/>
    <x v="72"/>
    <x v="0"/>
    <x v="3"/>
    <x v="1"/>
    <x v="7"/>
    <x v="7"/>
    <n v="0"/>
    <x v="6"/>
    <x v="3"/>
    <x v="0"/>
  </r>
  <r>
    <x v="3"/>
    <x v="72"/>
    <x v="0"/>
    <x v="4"/>
    <x v="0"/>
    <x v="0"/>
    <x v="0"/>
    <n v="120"/>
    <x v="6"/>
    <x v="3"/>
    <x v="0"/>
  </r>
  <r>
    <x v="3"/>
    <x v="72"/>
    <x v="0"/>
    <x v="4"/>
    <x v="0"/>
    <x v="1"/>
    <x v="1"/>
    <n v="65"/>
    <x v="6"/>
    <x v="3"/>
    <x v="0"/>
  </r>
  <r>
    <x v="3"/>
    <x v="72"/>
    <x v="0"/>
    <x v="4"/>
    <x v="0"/>
    <x v="2"/>
    <x v="2"/>
    <n v="4"/>
    <x v="6"/>
    <x v="3"/>
    <x v="0"/>
  </r>
  <r>
    <x v="3"/>
    <x v="72"/>
    <x v="0"/>
    <x v="4"/>
    <x v="0"/>
    <x v="3"/>
    <x v="3"/>
    <n v="47"/>
    <x v="6"/>
    <x v="3"/>
    <x v="0"/>
  </r>
  <r>
    <x v="3"/>
    <x v="72"/>
    <x v="0"/>
    <x v="4"/>
    <x v="0"/>
    <x v="4"/>
    <x v="4"/>
    <n v="42"/>
    <x v="6"/>
    <x v="3"/>
    <x v="0"/>
  </r>
  <r>
    <x v="3"/>
    <x v="72"/>
    <x v="0"/>
    <x v="4"/>
    <x v="0"/>
    <x v="5"/>
    <x v="5"/>
    <n v="67"/>
    <x v="6"/>
    <x v="3"/>
    <x v="0"/>
  </r>
  <r>
    <x v="3"/>
    <x v="72"/>
    <x v="0"/>
    <x v="4"/>
    <x v="0"/>
    <x v="6"/>
    <x v="6"/>
    <n v="17"/>
    <x v="6"/>
    <x v="3"/>
    <x v="0"/>
  </r>
  <r>
    <x v="3"/>
    <x v="72"/>
    <x v="0"/>
    <x v="4"/>
    <x v="0"/>
    <x v="7"/>
    <x v="7"/>
    <n v="28"/>
    <x v="6"/>
    <x v="3"/>
    <x v="0"/>
  </r>
  <r>
    <x v="3"/>
    <x v="72"/>
    <x v="0"/>
    <x v="5"/>
    <x v="1"/>
    <x v="0"/>
    <x v="0"/>
    <n v="63"/>
    <x v="6"/>
    <x v="3"/>
    <x v="0"/>
  </r>
  <r>
    <x v="3"/>
    <x v="72"/>
    <x v="0"/>
    <x v="5"/>
    <x v="1"/>
    <x v="1"/>
    <x v="1"/>
    <n v="216"/>
    <x v="6"/>
    <x v="3"/>
    <x v="0"/>
  </r>
  <r>
    <x v="3"/>
    <x v="72"/>
    <x v="0"/>
    <x v="5"/>
    <x v="1"/>
    <x v="2"/>
    <x v="2"/>
    <n v="251"/>
    <x v="6"/>
    <x v="3"/>
    <x v="0"/>
  </r>
  <r>
    <x v="3"/>
    <x v="72"/>
    <x v="0"/>
    <x v="5"/>
    <x v="1"/>
    <x v="3"/>
    <x v="3"/>
    <n v="133"/>
    <x v="6"/>
    <x v="3"/>
    <x v="0"/>
  </r>
  <r>
    <x v="3"/>
    <x v="72"/>
    <x v="0"/>
    <x v="5"/>
    <x v="1"/>
    <x v="4"/>
    <x v="4"/>
    <n v="137"/>
    <x v="6"/>
    <x v="3"/>
    <x v="0"/>
  </r>
  <r>
    <x v="3"/>
    <x v="72"/>
    <x v="0"/>
    <x v="5"/>
    <x v="1"/>
    <x v="5"/>
    <x v="5"/>
    <n v="178"/>
    <x v="6"/>
    <x v="3"/>
    <x v="0"/>
  </r>
  <r>
    <x v="3"/>
    <x v="72"/>
    <x v="0"/>
    <x v="5"/>
    <x v="1"/>
    <x v="6"/>
    <x v="6"/>
    <n v="97"/>
    <x v="6"/>
    <x v="3"/>
    <x v="0"/>
  </r>
  <r>
    <x v="3"/>
    <x v="72"/>
    <x v="0"/>
    <x v="5"/>
    <x v="1"/>
    <x v="7"/>
    <x v="7"/>
    <n v="521"/>
    <x v="6"/>
    <x v="3"/>
    <x v="0"/>
  </r>
  <r>
    <x v="3"/>
    <x v="72"/>
    <x v="1"/>
    <x v="0"/>
    <x v="0"/>
    <x v="0"/>
    <x v="0"/>
    <n v="278"/>
    <x v="6"/>
    <x v="3"/>
    <x v="0"/>
  </r>
  <r>
    <x v="3"/>
    <x v="72"/>
    <x v="1"/>
    <x v="0"/>
    <x v="0"/>
    <x v="1"/>
    <x v="1"/>
    <n v="178"/>
    <x v="6"/>
    <x v="3"/>
    <x v="0"/>
  </r>
  <r>
    <x v="3"/>
    <x v="72"/>
    <x v="1"/>
    <x v="0"/>
    <x v="0"/>
    <x v="2"/>
    <x v="2"/>
    <n v="170"/>
    <x v="6"/>
    <x v="3"/>
    <x v="0"/>
  </r>
  <r>
    <x v="3"/>
    <x v="72"/>
    <x v="1"/>
    <x v="0"/>
    <x v="0"/>
    <x v="3"/>
    <x v="3"/>
    <n v="152"/>
    <x v="6"/>
    <x v="3"/>
    <x v="0"/>
  </r>
  <r>
    <x v="3"/>
    <x v="72"/>
    <x v="1"/>
    <x v="0"/>
    <x v="0"/>
    <x v="4"/>
    <x v="4"/>
    <n v="202"/>
    <x v="6"/>
    <x v="3"/>
    <x v="0"/>
  </r>
  <r>
    <x v="3"/>
    <x v="72"/>
    <x v="1"/>
    <x v="0"/>
    <x v="0"/>
    <x v="5"/>
    <x v="5"/>
    <n v="161"/>
    <x v="6"/>
    <x v="3"/>
    <x v="0"/>
  </r>
  <r>
    <x v="3"/>
    <x v="72"/>
    <x v="1"/>
    <x v="0"/>
    <x v="0"/>
    <x v="6"/>
    <x v="6"/>
    <n v="91"/>
    <x v="6"/>
    <x v="3"/>
    <x v="0"/>
  </r>
  <r>
    <x v="3"/>
    <x v="72"/>
    <x v="1"/>
    <x v="0"/>
    <x v="0"/>
    <x v="7"/>
    <x v="7"/>
    <n v="43"/>
    <x v="6"/>
    <x v="3"/>
    <x v="0"/>
  </r>
  <r>
    <x v="3"/>
    <x v="72"/>
    <x v="1"/>
    <x v="1"/>
    <x v="0"/>
    <x v="0"/>
    <x v="0"/>
    <n v="215"/>
    <x v="6"/>
    <x v="3"/>
    <x v="0"/>
  </r>
  <r>
    <x v="3"/>
    <x v="72"/>
    <x v="1"/>
    <x v="1"/>
    <x v="0"/>
    <x v="1"/>
    <x v="1"/>
    <n v="264"/>
    <x v="6"/>
    <x v="3"/>
    <x v="0"/>
  </r>
  <r>
    <x v="3"/>
    <x v="72"/>
    <x v="1"/>
    <x v="1"/>
    <x v="0"/>
    <x v="2"/>
    <x v="2"/>
    <n v="242"/>
    <x v="6"/>
    <x v="3"/>
    <x v="0"/>
  </r>
  <r>
    <x v="3"/>
    <x v="72"/>
    <x v="1"/>
    <x v="1"/>
    <x v="0"/>
    <x v="3"/>
    <x v="3"/>
    <n v="253"/>
    <x v="6"/>
    <x v="3"/>
    <x v="0"/>
  </r>
  <r>
    <x v="3"/>
    <x v="72"/>
    <x v="1"/>
    <x v="1"/>
    <x v="0"/>
    <x v="4"/>
    <x v="4"/>
    <n v="209"/>
    <x v="6"/>
    <x v="3"/>
    <x v="0"/>
  </r>
  <r>
    <x v="3"/>
    <x v="72"/>
    <x v="1"/>
    <x v="1"/>
    <x v="0"/>
    <x v="5"/>
    <x v="5"/>
    <n v="240"/>
    <x v="6"/>
    <x v="3"/>
    <x v="0"/>
  </r>
  <r>
    <x v="3"/>
    <x v="72"/>
    <x v="1"/>
    <x v="1"/>
    <x v="0"/>
    <x v="6"/>
    <x v="6"/>
    <n v="100"/>
    <x v="6"/>
    <x v="3"/>
    <x v="0"/>
  </r>
  <r>
    <x v="3"/>
    <x v="72"/>
    <x v="1"/>
    <x v="1"/>
    <x v="0"/>
    <x v="7"/>
    <x v="7"/>
    <n v="273"/>
    <x v="6"/>
    <x v="3"/>
    <x v="0"/>
  </r>
  <r>
    <x v="3"/>
    <x v="72"/>
    <x v="1"/>
    <x v="2"/>
    <x v="0"/>
    <x v="0"/>
    <x v="0"/>
    <n v="365"/>
    <x v="6"/>
    <x v="3"/>
    <x v="0"/>
  </r>
  <r>
    <x v="3"/>
    <x v="72"/>
    <x v="1"/>
    <x v="2"/>
    <x v="0"/>
    <x v="1"/>
    <x v="1"/>
    <n v="522"/>
    <x v="6"/>
    <x v="3"/>
    <x v="0"/>
  </r>
  <r>
    <x v="3"/>
    <x v="72"/>
    <x v="1"/>
    <x v="2"/>
    <x v="0"/>
    <x v="2"/>
    <x v="2"/>
    <n v="415"/>
    <x v="6"/>
    <x v="3"/>
    <x v="0"/>
  </r>
  <r>
    <x v="3"/>
    <x v="72"/>
    <x v="1"/>
    <x v="2"/>
    <x v="0"/>
    <x v="3"/>
    <x v="3"/>
    <n v="452"/>
    <x v="6"/>
    <x v="3"/>
    <x v="0"/>
  </r>
  <r>
    <x v="3"/>
    <x v="72"/>
    <x v="1"/>
    <x v="2"/>
    <x v="0"/>
    <x v="4"/>
    <x v="4"/>
    <n v="437"/>
    <x v="6"/>
    <x v="3"/>
    <x v="0"/>
  </r>
  <r>
    <x v="3"/>
    <x v="72"/>
    <x v="1"/>
    <x v="2"/>
    <x v="0"/>
    <x v="5"/>
    <x v="5"/>
    <n v="420"/>
    <x v="6"/>
    <x v="3"/>
    <x v="0"/>
  </r>
  <r>
    <x v="3"/>
    <x v="72"/>
    <x v="1"/>
    <x v="2"/>
    <x v="0"/>
    <x v="6"/>
    <x v="6"/>
    <n v="221"/>
    <x v="6"/>
    <x v="3"/>
    <x v="0"/>
  </r>
  <r>
    <x v="3"/>
    <x v="72"/>
    <x v="1"/>
    <x v="2"/>
    <x v="0"/>
    <x v="7"/>
    <x v="7"/>
    <n v="457"/>
    <x v="6"/>
    <x v="3"/>
    <x v="0"/>
  </r>
  <r>
    <x v="3"/>
    <x v="72"/>
    <x v="1"/>
    <x v="3"/>
    <x v="1"/>
    <x v="0"/>
    <x v="0"/>
    <n v="0"/>
    <x v="6"/>
    <x v="3"/>
    <x v="0"/>
  </r>
  <r>
    <x v="3"/>
    <x v="72"/>
    <x v="1"/>
    <x v="3"/>
    <x v="1"/>
    <x v="1"/>
    <x v="1"/>
    <n v="0"/>
    <x v="6"/>
    <x v="3"/>
    <x v="0"/>
  </r>
  <r>
    <x v="3"/>
    <x v="72"/>
    <x v="1"/>
    <x v="3"/>
    <x v="1"/>
    <x v="2"/>
    <x v="2"/>
    <n v="0"/>
    <x v="6"/>
    <x v="3"/>
    <x v="0"/>
  </r>
  <r>
    <x v="3"/>
    <x v="72"/>
    <x v="1"/>
    <x v="3"/>
    <x v="1"/>
    <x v="3"/>
    <x v="3"/>
    <n v="0"/>
    <x v="6"/>
    <x v="3"/>
    <x v="0"/>
  </r>
  <r>
    <x v="3"/>
    <x v="72"/>
    <x v="1"/>
    <x v="3"/>
    <x v="1"/>
    <x v="4"/>
    <x v="4"/>
    <n v="0"/>
    <x v="6"/>
    <x v="3"/>
    <x v="0"/>
  </r>
  <r>
    <x v="3"/>
    <x v="72"/>
    <x v="1"/>
    <x v="3"/>
    <x v="1"/>
    <x v="5"/>
    <x v="5"/>
    <n v="0"/>
    <x v="6"/>
    <x v="3"/>
    <x v="0"/>
  </r>
  <r>
    <x v="3"/>
    <x v="72"/>
    <x v="1"/>
    <x v="3"/>
    <x v="1"/>
    <x v="6"/>
    <x v="6"/>
    <n v="0"/>
    <x v="6"/>
    <x v="3"/>
    <x v="0"/>
  </r>
  <r>
    <x v="3"/>
    <x v="72"/>
    <x v="1"/>
    <x v="3"/>
    <x v="1"/>
    <x v="7"/>
    <x v="7"/>
    <n v="0"/>
    <x v="6"/>
    <x v="3"/>
    <x v="0"/>
  </r>
  <r>
    <x v="3"/>
    <x v="72"/>
    <x v="1"/>
    <x v="4"/>
    <x v="0"/>
    <x v="0"/>
    <x v="0"/>
    <n v="47"/>
    <x v="6"/>
    <x v="3"/>
    <x v="0"/>
  </r>
  <r>
    <x v="3"/>
    <x v="72"/>
    <x v="1"/>
    <x v="4"/>
    <x v="0"/>
    <x v="1"/>
    <x v="1"/>
    <n v="21"/>
    <x v="6"/>
    <x v="3"/>
    <x v="0"/>
  </r>
  <r>
    <x v="3"/>
    <x v="72"/>
    <x v="1"/>
    <x v="4"/>
    <x v="0"/>
    <x v="2"/>
    <x v="2"/>
    <n v="2"/>
    <x v="6"/>
    <x v="3"/>
    <x v="0"/>
  </r>
  <r>
    <x v="3"/>
    <x v="72"/>
    <x v="1"/>
    <x v="4"/>
    <x v="0"/>
    <x v="3"/>
    <x v="3"/>
    <n v="17"/>
    <x v="6"/>
    <x v="3"/>
    <x v="0"/>
  </r>
  <r>
    <x v="3"/>
    <x v="72"/>
    <x v="1"/>
    <x v="4"/>
    <x v="0"/>
    <x v="4"/>
    <x v="4"/>
    <n v="21"/>
    <x v="6"/>
    <x v="3"/>
    <x v="0"/>
  </r>
  <r>
    <x v="3"/>
    <x v="72"/>
    <x v="1"/>
    <x v="4"/>
    <x v="0"/>
    <x v="5"/>
    <x v="5"/>
    <n v="34"/>
    <x v="6"/>
    <x v="3"/>
    <x v="0"/>
  </r>
  <r>
    <x v="3"/>
    <x v="72"/>
    <x v="1"/>
    <x v="4"/>
    <x v="0"/>
    <x v="6"/>
    <x v="6"/>
    <n v="6"/>
    <x v="6"/>
    <x v="3"/>
    <x v="0"/>
  </r>
  <r>
    <x v="3"/>
    <x v="72"/>
    <x v="1"/>
    <x v="4"/>
    <x v="0"/>
    <x v="7"/>
    <x v="7"/>
    <n v="15"/>
    <x v="6"/>
    <x v="3"/>
    <x v="0"/>
  </r>
  <r>
    <x v="3"/>
    <x v="72"/>
    <x v="1"/>
    <x v="5"/>
    <x v="1"/>
    <x v="0"/>
    <x v="0"/>
    <n v="35"/>
    <x v="6"/>
    <x v="3"/>
    <x v="0"/>
  </r>
  <r>
    <x v="3"/>
    <x v="72"/>
    <x v="1"/>
    <x v="5"/>
    <x v="1"/>
    <x v="1"/>
    <x v="1"/>
    <n v="110"/>
    <x v="6"/>
    <x v="3"/>
    <x v="0"/>
  </r>
  <r>
    <x v="3"/>
    <x v="72"/>
    <x v="1"/>
    <x v="5"/>
    <x v="1"/>
    <x v="2"/>
    <x v="2"/>
    <n v="119"/>
    <x v="6"/>
    <x v="3"/>
    <x v="0"/>
  </r>
  <r>
    <x v="3"/>
    <x v="72"/>
    <x v="1"/>
    <x v="5"/>
    <x v="1"/>
    <x v="3"/>
    <x v="3"/>
    <n v="61"/>
    <x v="6"/>
    <x v="3"/>
    <x v="0"/>
  </r>
  <r>
    <x v="3"/>
    <x v="72"/>
    <x v="1"/>
    <x v="5"/>
    <x v="1"/>
    <x v="4"/>
    <x v="4"/>
    <n v="65"/>
    <x v="6"/>
    <x v="3"/>
    <x v="0"/>
  </r>
  <r>
    <x v="3"/>
    <x v="72"/>
    <x v="1"/>
    <x v="5"/>
    <x v="1"/>
    <x v="5"/>
    <x v="5"/>
    <n v="87"/>
    <x v="6"/>
    <x v="3"/>
    <x v="0"/>
  </r>
  <r>
    <x v="3"/>
    <x v="72"/>
    <x v="1"/>
    <x v="5"/>
    <x v="1"/>
    <x v="6"/>
    <x v="6"/>
    <n v="33"/>
    <x v="6"/>
    <x v="3"/>
    <x v="0"/>
  </r>
  <r>
    <x v="3"/>
    <x v="72"/>
    <x v="1"/>
    <x v="5"/>
    <x v="1"/>
    <x v="7"/>
    <x v="7"/>
    <n v="309"/>
    <x v="6"/>
    <x v="3"/>
    <x v="0"/>
  </r>
  <r>
    <x v="3"/>
    <x v="73"/>
    <x v="0"/>
    <x v="0"/>
    <x v="0"/>
    <x v="0"/>
    <x v="0"/>
    <n v="169"/>
    <x v="3"/>
    <x v="5"/>
    <x v="0"/>
  </r>
  <r>
    <x v="3"/>
    <x v="73"/>
    <x v="0"/>
    <x v="0"/>
    <x v="0"/>
    <x v="1"/>
    <x v="1"/>
    <n v="86"/>
    <x v="3"/>
    <x v="5"/>
    <x v="0"/>
  </r>
  <r>
    <x v="3"/>
    <x v="73"/>
    <x v="0"/>
    <x v="0"/>
    <x v="0"/>
    <x v="2"/>
    <x v="2"/>
    <n v="152"/>
    <x v="3"/>
    <x v="5"/>
    <x v="0"/>
  </r>
  <r>
    <x v="3"/>
    <x v="73"/>
    <x v="0"/>
    <x v="0"/>
    <x v="0"/>
    <x v="3"/>
    <x v="3"/>
    <n v="149"/>
    <x v="3"/>
    <x v="5"/>
    <x v="0"/>
  </r>
  <r>
    <x v="3"/>
    <x v="73"/>
    <x v="0"/>
    <x v="0"/>
    <x v="0"/>
    <x v="4"/>
    <x v="4"/>
    <n v="157"/>
    <x v="3"/>
    <x v="5"/>
    <x v="0"/>
  </r>
  <r>
    <x v="3"/>
    <x v="73"/>
    <x v="0"/>
    <x v="0"/>
    <x v="0"/>
    <x v="5"/>
    <x v="5"/>
    <n v="149"/>
    <x v="3"/>
    <x v="5"/>
    <x v="0"/>
  </r>
  <r>
    <x v="3"/>
    <x v="73"/>
    <x v="0"/>
    <x v="0"/>
    <x v="0"/>
    <x v="6"/>
    <x v="6"/>
    <n v="174"/>
    <x v="3"/>
    <x v="5"/>
    <x v="0"/>
  </r>
  <r>
    <x v="3"/>
    <x v="73"/>
    <x v="0"/>
    <x v="0"/>
    <x v="0"/>
    <x v="7"/>
    <x v="7"/>
    <n v="186"/>
    <x v="3"/>
    <x v="5"/>
    <x v="0"/>
  </r>
  <r>
    <x v="3"/>
    <x v="73"/>
    <x v="0"/>
    <x v="1"/>
    <x v="0"/>
    <x v="0"/>
    <x v="0"/>
    <n v="289"/>
    <x v="3"/>
    <x v="5"/>
    <x v="0"/>
  </r>
  <r>
    <x v="3"/>
    <x v="73"/>
    <x v="0"/>
    <x v="1"/>
    <x v="0"/>
    <x v="1"/>
    <x v="1"/>
    <n v="126"/>
    <x v="3"/>
    <x v="5"/>
    <x v="0"/>
  </r>
  <r>
    <x v="3"/>
    <x v="73"/>
    <x v="0"/>
    <x v="1"/>
    <x v="0"/>
    <x v="2"/>
    <x v="2"/>
    <n v="228"/>
    <x v="3"/>
    <x v="5"/>
    <x v="0"/>
  </r>
  <r>
    <x v="3"/>
    <x v="73"/>
    <x v="0"/>
    <x v="1"/>
    <x v="0"/>
    <x v="3"/>
    <x v="3"/>
    <n v="296"/>
    <x v="3"/>
    <x v="5"/>
    <x v="0"/>
  </r>
  <r>
    <x v="3"/>
    <x v="73"/>
    <x v="0"/>
    <x v="1"/>
    <x v="0"/>
    <x v="4"/>
    <x v="4"/>
    <n v="281"/>
    <x v="3"/>
    <x v="5"/>
    <x v="0"/>
  </r>
  <r>
    <x v="3"/>
    <x v="73"/>
    <x v="0"/>
    <x v="1"/>
    <x v="0"/>
    <x v="5"/>
    <x v="5"/>
    <n v="296"/>
    <x v="3"/>
    <x v="5"/>
    <x v="0"/>
  </r>
  <r>
    <x v="3"/>
    <x v="73"/>
    <x v="0"/>
    <x v="1"/>
    <x v="0"/>
    <x v="6"/>
    <x v="6"/>
    <n v="213"/>
    <x v="3"/>
    <x v="5"/>
    <x v="0"/>
  </r>
  <r>
    <x v="3"/>
    <x v="73"/>
    <x v="0"/>
    <x v="1"/>
    <x v="0"/>
    <x v="7"/>
    <x v="7"/>
    <n v="297"/>
    <x v="3"/>
    <x v="5"/>
    <x v="0"/>
  </r>
  <r>
    <x v="3"/>
    <x v="73"/>
    <x v="0"/>
    <x v="2"/>
    <x v="0"/>
    <x v="0"/>
    <x v="0"/>
    <n v="476"/>
    <x v="3"/>
    <x v="5"/>
    <x v="0"/>
  </r>
  <r>
    <x v="3"/>
    <x v="73"/>
    <x v="0"/>
    <x v="2"/>
    <x v="0"/>
    <x v="1"/>
    <x v="1"/>
    <n v="209"/>
    <x v="3"/>
    <x v="5"/>
    <x v="0"/>
  </r>
  <r>
    <x v="3"/>
    <x v="73"/>
    <x v="0"/>
    <x v="2"/>
    <x v="0"/>
    <x v="2"/>
    <x v="2"/>
    <n v="344"/>
    <x v="3"/>
    <x v="5"/>
    <x v="0"/>
  </r>
  <r>
    <x v="3"/>
    <x v="73"/>
    <x v="0"/>
    <x v="2"/>
    <x v="0"/>
    <x v="3"/>
    <x v="3"/>
    <n v="483"/>
    <x v="3"/>
    <x v="5"/>
    <x v="0"/>
  </r>
  <r>
    <x v="3"/>
    <x v="73"/>
    <x v="0"/>
    <x v="2"/>
    <x v="0"/>
    <x v="4"/>
    <x v="4"/>
    <n v="504"/>
    <x v="3"/>
    <x v="5"/>
    <x v="0"/>
  </r>
  <r>
    <x v="3"/>
    <x v="73"/>
    <x v="0"/>
    <x v="2"/>
    <x v="0"/>
    <x v="5"/>
    <x v="5"/>
    <n v="483"/>
    <x v="3"/>
    <x v="5"/>
    <x v="0"/>
  </r>
  <r>
    <x v="3"/>
    <x v="73"/>
    <x v="0"/>
    <x v="2"/>
    <x v="0"/>
    <x v="6"/>
    <x v="6"/>
    <n v="340"/>
    <x v="3"/>
    <x v="5"/>
    <x v="0"/>
  </r>
  <r>
    <x v="3"/>
    <x v="73"/>
    <x v="0"/>
    <x v="2"/>
    <x v="0"/>
    <x v="7"/>
    <x v="7"/>
    <n v="434"/>
    <x v="3"/>
    <x v="5"/>
    <x v="0"/>
  </r>
  <r>
    <x v="3"/>
    <x v="73"/>
    <x v="0"/>
    <x v="3"/>
    <x v="1"/>
    <x v="0"/>
    <x v="0"/>
    <n v="2"/>
    <x v="3"/>
    <x v="5"/>
    <x v="0"/>
  </r>
  <r>
    <x v="3"/>
    <x v="73"/>
    <x v="0"/>
    <x v="3"/>
    <x v="1"/>
    <x v="1"/>
    <x v="1"/>
    <m/>
    <x v="3"/>
    <x v="5"/>
    <x v="0"/>
  </r>
  <r>
    <x v="3"/>
    <x v="73"/>
    <x v="0"/>
    <x v="3"/>
    <x v="1"/>
    <x v="2"/>
    <x v="2"/>
    <n v="60"/>
    <x v="3"/>
    <x v="5"/>
    <x v="0"/>
  </r>
  <r>
    <x v="3"/>
    <x v="73"/>
    <x v="0"/>
    <x v="3"/>
    <x v="1"/>
    <x v="3"/>
    <x v="3"/>
    <n v="0"/>
    <x v="3"/>
    <x v="5"/>
    <x v="0"/>
  </r>
  <r>
    <x v="3"/>
    <x v="73"/>
    <x v="0"/>
    <x v="3"/>
    <x v="1"/>
    <x v="4"/>
    <x v="4"/>
    <n v="7"/>
    <x v="3"/>
    <x v="5"/>
    <x v="0"/>
  </r>
  <r>
    <x v="3"/>
    <x v="73"/>
    <x v="0"/>
    <x v="3"/>
    <x v="1"/>
    <x v="5"/>
    <x v="5"/>
    <n v="0"/>
    <x v="3"/>
    <x v="5"/>
    <x v="0"/>
  </r>
  <r>
    <x v="3"/>
    <x v="73"/>
    <x v="0"/>
    <x v="3"/>
    <x v="1"/>
    <x v="6"/>
    <x v="6"/>
    <n v="1"/>
    <x v="3"/>
    <x v="5"/>
    <x v="0"/>
  </r>
  <r>
    <x v="3"/>
    <x v="73"/>
    <x v="0"/>
    <x v="3"/>
    <x v="1"/>
    <x v="7"/>
    <x v="7"/>
    <n v="4"/>
    <x v="3"/>
    <x v="5"/>
    <x v="0"/>
  </r>
  <r>
    <x v="3"/>
    <x v="73"/>
    <x v="0"/>
    <x v="4"/>
    <x v="0"/>
    <x v="0"/>
    <x v="0"/>
    <n v="1"/>
    <x v="3"/>
    <x v="5"/>
    <x v="0"/>
  </r>
  <r>
    <x v="3"/>
    <x v="73"/>
    <x v="0"/>
    <x v="4"/>
    <x v="0"/>
    <x v="1"/>
    <x v="1"/>
    <m/>
    <x v="3"/>
    <x v="5"/>
    <x v="0"/>
  </r>
  <r>
    <x v="3"/>
    <x v="73"/>
    <x v="0"/>
    <x v="4"/>
    <x v="0"/>
    <x v="2"/>
    <x v="2"/>
    <n v="0"/>
    <x v="3"/>
    <x v="5"/>
    <x v="0"/>
  </r>
  <r>
    <x v="3"/>
    <x v="73"/>
    <x v="0"/>
    <x v="4"/>
    <x v="0"/>
    <x v="3"/>
    <x v="3"/>
    <n v="0"/>
    <x v="3"/>
    <x v="5"/>
    <x v="0"/>
  </r>
  <r>
    <x v="3"/>
    <x v="73"/>
    <x v="0"/>
    <x v="4"/>
    <x v="0"/>
    <x v="4"/>
    <x v="4"/>
    <n v="0"/>
    <x v="3"/>
    <x v="5"/>
    <x v="0"/>
  </r>
  <r>
    <x v="3"/>
    <x v="73"/>
    <x v="0"/>
    <x v="4"/>
    <x v="0"/>
    <x v="5"/>
    <x v="5"/>
    <n v="0"/>
    <x v="3"/>
    <x v="5"/>
    <x v="0"/>
  </r>
  <r>
    <x v="3"/>
    <x v="73"/>
    <x v="0"/>
    <x v="4"/>
    <x v="0"/>
    <x v="6"/>
    <x v="6"/>
    <n v="2"/>
    <x v="3"/>
    <x v="5"/>
    <x v="0"/>
  </r>
  <r>
    <x v="3"/>
    <x v="73"/>
    <x v="0"/>
    <x v="4"/>
    <x v="0"/>
    <x v="7"/>
    <x v="7"/>
    <n v="0"/>
    <x v="3"/>
    <x v="5"/>
    <x v="0"/>
  </r>
  <r>
    <x v="3"/>
    <x v="73"/>
    <x v="0"/>
    <x v="5"/>
    <x v="1"/>
    <x v="0"/>
    <x v="0"/>
    <n v="144"/>
    <x v="3"/>
    <x v="5"/>
    <x v="0"/>
  </r>
  <r>
    <x v="3"/>
    <x v="73"/>
    <x v="0"/>
    <x v="5"/>
    <x v="1"/>
    <x v="1"/>
    <x v="1"/>
    <n v="37"/>
    <x v="3"/>
    <x v="5"/>
    <x v="0"/>
  </r>
  <r>
    <x v="3"/>
    <x v="73"/>
    <x v="0"/>
    <x v="5"/>
    <x v="1"/>
    <x v="2"/>
    <x v="2"/>
    <n v="17"/>
    <x v="3"/>
    <x v="5"/>
    <x v="0"/>
  </r>
  <r>
    <x v="3"/>
    <x v="73"/>
    <x v="0"/>
    <x v="5"/>
    <x v="1"/>
    <x v="3"/>
    <x v="3"/>
    <n v="113"/>
    <x v="3"/>
    <x v="5"/>
    <x v="0"/>
  </r>
  <r>
    <x v="3"/>
    <x v="73"/>
    <x v="0"/>
    <x v="5"/>
    <x v="1"/>
    <x v="4"/>
    <x v="4"/>
    <n v="107"/>
    <x v="3"/>
    <x v="5"/>
    <x v="0"/>
  </r>
  <r>
    <x v="3"/>
    <x v="73"/>
    <x v="0"/>
    <x v="5"/>
    <x v="1"/>
    <x v="5"/>
    <x v="5"/>
    <n v="113"/>
    <x v="3"/>
    <x v="5"/>
    <x v="0"/>
  </r>
  <r>
    <x v="3"/>
    <x v="73"/>
    <x v="0"/>
    <x v="5"/>
    <x v="1"/>
    <x v="6"/>
    <x v="6"/>
    <n v="80"/>
    <x v="3"/>
    <x v="5"/>
    <x v="0"/>
  </r>
  <r>
    <x v="3"/>
    <x v="73"/>
    <x v="0"/>
    <x v="5"/>
    <x v="1"/>
    <x v="7"/>
    <x v="7"/>
    <n v="109"/>
    <x v="3"/>
    <x v="5"/>
    <x v="0"/>
  </r>
  <r>
    <x v="3"/>
    <x v="73"/>
    <x v="1"/>
    <x v="0"/>
    <x v="0"/>
    <x v="0"/>
    <x v="0"/>
    <n v="27"/>
    <x v="3"/>
    <x v="5"/>
    <x v="0"/>
  </r>
  <r>
    <x v="3"/>
    <x v="73"/>
    <x v="1"/>
    <x v="0"/>
    <x v="0"/>
    <x v="1"/>
    <x v="1"/>
    <n v="79"/>
    <x v="3"/>
    <x v="5"/>
    <x v="0"/>
  </r>
  <r>
    <x v="3"/>
    <x v="73"/>
    <x v="1"/>
    <x v="0"/>
    <x v="0"/>
    <x v="2"/>
    <x v="2"/>
    <n v="52"/>
    <x v="3"/>
    <x v="5"/>
    <x v="0"/>
  </r>
  <r>
    <x v="3"/>
    <x v="73"/>
    <x v="1"/>
    <x v="0"/>
    <x v="0"/>
    <x v="3"/>
    <x v="3"/>
    <n v="40"/>
    <x v="3"/>
    <x v="5"/>
    <x v="0"/>
  </r>
  <r>
    <x v="3"/>
    <x v="73"/>
    <x v="1"/>
    <x v="0"/>
    <x v="0"/>
    <x v="4"/>
    <x v="4"/>
    <n v="59"/>
    <x v="3"/>
    <x v="5"/>
    <x v="0"/>
  </r>
  <r>
    <x v="3"/>
    <x v="73"/>
    <x v="1"/>
    <x v="0"/>
    <x v="0"/>
    <x v="5"/>
    <x v="5"/>
    <n v="40"/>
    <x v="3"/>
    <x v="5"/>
    <x v="0"/>
  </r>
  <r>
    <x v="3"/>
    <x v="73"/>
    <x v="1"/>
    <x v="0"/>
    <x v="0"/>
    <x v="6"/>
    <x v="6"/>
    <n v="53"/>
    <x v="3"/>
    <x v="5"/>
    <x v="0"/>
  </r>
  <r>
    <x v="3"/>
    <x v="73"/>
    <x v="1"/>
    <x v="0"/>
    <x v="0"/>
    <x v="7"/>
    <x v="7"/>
    <n v="94"/>
    <x v="3"/>
    <x v="5"/>
    <x v="0"/>
  </r>
  <r>
    <x v="3"/>
    <x v="73"/>
    <x v="1"/>
    <x v="1"/>
    <x v="0"/>
    <x v="0"/>
    <x v="0"/>
    <n v="291"/>
    <x v="3"/>
    <x v="5"/>
    <x v="0"/>
  </r>
  <r>
    <x v="3"/>
    <x v="73"/>
    <x v="1"/>
    <x v="1"/>
    <x v="0"/>
    <x v="1"/>
    <x v="1"/>
    <n v="112"/>
    <x v="3"/>
    <x v="5"/>
    <x v="0"/>
  </r>
  <r>
    <x v="3"/>
    <x v="73"/>
    <x v="1"/>
    <x v="1"/>
    <x v="0"/>
    <x v="2"/>
    <x v="2"/>
    <n v="158"/>
    <x v="3"/>
    <x v="5"/>
    <x v="0"/>
  </r>
  <r>
    <x v="3"/>
    <x v="73"/>
    <x v="1"/>
    <x v="1"/>
    <x v="0"/>
    <x v="3"/>
    <x v="3"/>
    <n v="193"/>
    <x v="3"/>
    <x v="5"/>
    <x v="0"/>
  </r>
  <r>
    <x v="3"/>
    <x v="73"/>
    <x v="1"/>
    <x v="1"/>
    <x v="0"/>
    <x v="4"/>
    <x v="4"/>
    <n v="189"/>
    <x v="3"/>
    <x v="5"/>
    <x v="0"/>
  </r>
  <r>
    <x v="3"/>
    <x v="73"/>
    <x v="1"/>
    <x v="1"/>
    <x v="0"/>
    <x v="5"/>
    <x v="5"/>
    <n v="193"/>
    <x v="3"/>
    <x v="5"/>
    <x v="0"/>
  </r>
  <r>
    <x v="3"/>
    <x v="73"/>
    <x v="1"/>
    <x v="1"/>
    <x v="0"/>
    <x v="6"/>
    <x v="6"/>
    <n v="138"/>
    <x v="3"/>
    <x v="5"/>
    <x v="0"/>
  </r>
  <r>
    <x v="3"/>
    <x v="73"/>
    <x v="1"/>
    <x v="1"/>
    <x v="0"/>
    <x v="7"/>
    <x v="7"/>
    <n v="213"/>
    <x v="3"/>
    <x v="5"/>
    <x v="0"/>
  </r>
  <r>
    <x v="3"/>
    <x v="73"/>
    <x v="1"/>
    <x v="2"/>
    <x v="0"/>
    <x v="0"/>
    <x v="0"/>
    <n v="142"/>
    <x v="3"/>
    <x v="5"/>
    <x v="0"/>
  </r>
  <r>
    <x v="3"/>
    <x v="73"/>
    <x v="1"/>
    <x v="2"/>
    <x v="0"/>
    <x v="1"/>
    <x v="1"/>
    <n v="184"/>
    <x v="3"/>
    <x v="5"/>
    <x v="0"/>
  </r>
  <r>
    <x v="3"/>
    <x v="73"/>
    <x v="1"/>
    <x v="2"/>
    <x v="0"/>
    <x v="2"/>
    <x v="2"/>
    <n v="206"/>
    <x v="3"/>
    <x v="5"/>
    <x v="0"/>
  </r>
  <r>
    <x v="3"/>
    <x v="73"/>
    <x v="1"/>
    <x v="2"/>
    <x v="0"/>
    <x v="3"/>
    <x v="3"/>
    <n v="285"/>
    <x v="3"/>
    <x v="5"/>
    <x v="0"/>
  </r>
  <r>
    <x v="3"/>
    <x v="73"/>
    <x v="1"/>
    <x v="2"/>
    <x v="0"/>
    <x v="4"/>
    <x v="4"/>
    <n v="343"/>
    <x v="3"/>
    <x v="5"/>
    <x v="0"/>
  </r>
  <r>
    <x v="3"/>
    <x v="73"/>
    <x v="1"/>
    <x v="2"/>
    <x v="0"/>
    <x v="5"/>
    <x v="5"/>
    <n v="285"/>
    <x v="3"/>
    <x v="5"/>
    <x v="0"/>
  </r>
  <r>
    <x v="3"/>
    <x v="73"/>
    <x v="1"/>
    <x v="2"/>
    <x v="0"/>
    <x v="6"/>
    <x v="6"/>
    <n v="216"/>
    <x v="3"/>
    <x v="5"/>
    <x v="0"/>
  </r>
  <r>
    <x v="3"/>
    <x v="73"/>
    <x v="1"/>
    <x v="2"/>
    <x v="0"/>
    <x v="7"/>
    <x v="7"/>
    <n v="294"/>
    <x v="3"/>
    <x v="5"/>
    <x v="0"/>
  </r>
  <r>
    <x v="3"/>
    <x v="73"/>
    <x v="1"/>
    <x v="3"/>
    <x v="1"/>
    <x v="0"/>
    <x v="0"/>
    <n v="103"/>
    <x v="3"/>
    <x v="5"/>
    <x v="0"/>
  </r>
  <r>
    <x v="3"/>
    <x v="73"/>
    <x v="1"/>
    <x v="3"/>
    <x v="1"/>
    <x v="1"/>
    <x v="1"/>
    <m/>
    <x v="3"/>
    <x v="5"/>
    <x v="0"/>
  </r>
  <r>
    <x v="3"/>
    <x v="73"/>
    <x v="1"/>
    <x v="3"/>
    <x v="1"/>
    <x v="2"/>
    <x v="2"/>
    <n v="38"/>
    <x v="3"/>
    <x v="5"/>
    <x v="0"/>
  </r>
  <r>
    <x v="3"/>
    <x v="73"/>
    <x v="1"/>
    <x v="3"/>
    <x v="1"/>
    <x v="3"/>
    <x v="3"/>
    <n v="0"/>
    <x v="3"/>
    <x v="5"/>
    <x v="0"/>
  </r>
  <r>
    <x v="3"/>
    <x v="73"/>
    <x v="1"/>
    <x v="3"/>
    <x v="1"/>
    <x v="4"/>
    <x v="4"/>
    <n v="3"/>
    <x v="3"/>
    <x v="5"/>
    <x v="0"/>
  </r>
  <r>
    <x v="3"/>
    <x v="73"/>
    <x v="1"/>
    <x v="3"/>
    <x v="1"/>
    <x v="5"/>
    <x v="5"/>
    <n v="0"/>
    <x v="3"/>
    <x v="5"/>
    <x v="0"/>
  </r>
  <r>
    <x v="3"/>
    <x v="73"/>
    <x v="1"/>
    <x v="3"/>
    <x v="1"/>
    <x v="6"/>
    <x v="6"/>
    <n v="0"/>
    <x v="3"/>
    <x v="5"/>
    <x v="0"/>
  </r>
  <r>
    <x v="3"/>
    <x v="73"/>
    <x v="1"/>
    <x v="3"/>
    <x v="1"/>
    <x v="7"/>
    <x v="7"/>
    <n v="2"/>
    <x v="3"/>
    <x v="5"/>
    <x v="0"/>
  </r>
  <r>
    <x v="3"/>
    <x v="73"/>
    <x v="1"/>
    <x v="4"/>
    <x v="0"/>
    <x v="0"/>
    <x v="0"/>
    <n v="53"/>
    <x v="3"/>
    <x v="5"/>
    <x v="0"/>
  </r>
  <r>
    <x v="3"/>
    <x v="73"/>
    <x v="1"/>
    <x v="4"/>
    <x v="0"/>
    <x v="1"/>
    <x v="1"/>
    <m/>
    <x v="3"/>
    <x v="5"/>
    <x v="0"/>
  </r>
  <r>
    <x v="3"/>
    <x v="73"/>
    <x v="1"/>
    <x v="4"/>
    <x v="0"/>
    <x v="2"/>
    <x v="2"/>
    <n v="0"/>
    <x v="3"/>
    <x v="5"/>
    <x v="0"/>
  </r>
  <r>
    <x v="3"/>
    <x v="73"/>
    <x v="1"/>
    <x v="4"/>
    <x v="0"/>
    <x v="3"/>
    <x v="3"/>
    <m/>
    <x v="3"/>
    <x v="5"/>
    <x v="0"/>
  </r>
  <r>
    <x v="3"/>
    <x v="73"/>
    <x v="1"/>
    <x v="4"/>
    <x v="0"/>
    <x v="4"/>
    <x v="4"/>
    <n v="0"/>
    <x v="3"/>
    <x v="5"/>
    <x v="0"/>
  </r>
  <r>
    <x v="3"/>
    <x v="73"/>
    <x v="1"/>
    <x v="4"/>
    <x v="0"/>
    <x v="5"/>
    <x v="5"/>
    <m/>
    <x v="3"/>
    <x v="5"/>
    <x v="0"/>
  </r>
  <r>
    <x v="3"/>
    <x v="73"/>
    <x v="1"/>
    <x v="4"/>
    <x v="0"/>
    <x v="6"/>
    <x v="6"/>
    <n v="1"/>
    <x v="3"/>
    <x v="5"/>
    <x v="0"/>
  </r>
  <r>
    <x v="3"/>
    <x v="73"/>
    <x v="1"/>
    <x v="4"/>
    <x v="0"/>
    <x v="7"/>
    <x v="7"/>
    <n v="0"/>
    <x v="3"/>
    <x v="5"/>
    <x v="0"/>
  </r>
  <r>
    <x v="3"/>
    <x v="73"/>
    <x v="1"/>
    <x v="5"/>
    <x v="1"/>
    <x v="0"/>
    <x v="0"/>
    <n v="9"/>
    <x v="3"/>
    <x v="5"/>
    <x v="0"/>
  </r>
  <r>
    <x v="3"/>
    <x v="73"/>
    <x v="1"/>
    <x v="5"/>
    <x v="1"/>
    <x v="1"/>
    <x v="1"/>
    <n v="30"/>
    <x v="3"/>
    <x v="5"/>
    <x v="0"/>
  </r>
  <r>
    <x v="3"/>
    <x v="73"/>
    <x v="1"/>
    <x v="5"/>
    <x v="1"/>
    <x v="2"/>
    <x v="2"/>
    <n v="4"/>
    <x v="3"/>
    <x v="5"/>
    <x v="0"/>
  </r>
  <r>
    <x v="3"/>
    <x v="73"/>
    <x v="1"/>
    <x v="5"/>
    <x v="1"/>
    <x v="3"/>
    <x v="3"/>
    <n v="64"/>
    <x v="3"/>
    <x v="5"/>
    <x v="0"/>
  </r>
  <r>
    <x v="3"/>
    <x v="73"/>
    <x v="1"/>
    <x v="5"/>
    <x v="1"/>
    <x v="4"/>
    <x v="4"/>
    <n v="47"/>
    <x v="3"/>
    <x v="5"/>
    <x v="0"/>
  </r>
  <r>
    <x v="3"/>
    <x v="73"/>
    <x v="1"/>
    <x v="5"/>
    <x v="1"/>
    <x v="5"/>
    <x v="5"/>
    <n v="64"/>
    <x v="3"/>
    <x v="5"/>
    <x v="0"/>
  </r>
  <r>
    <x v="3"/>
    <x v="73"/>
    <x v="1"/>
    <x v="5"/>
    <x v="1"/>
    <x v="6"/>
    <x v="6"/>
    <n v="26"/>
    <x v="3"/>
    <x v="5"/>
    <x v="0"/>
  </r>
  <r>
    <x v="3"/>
    <x v="73"/>
    <x v="1"/>
    <x v="5"/>
    <x v="1"/>
    <x v="7"/>
    <x v="7"/>
    <n v="72"/>
    <x v="3"/>
    <x v="5"/>
    <x v="0"/>
  </r>
  <r>
    <x v="3"/>
    <x v="74"/>
    <x v="0"/>
    <x v="0"/>
    <x v="0"/>
    <x v="0"/>
    <x v="0"/>
    <n v="268"/>
    <x v="1"/>
    <x v="6"/>
    <x v="1"/>
  </r>
  <r>
    <x v="3"/>
    <x v="74"/>
    <x v="0"/>
    <x v="0"/>
    <x v="0"/>
    <x v="1"/>
    <x v="1"/>
    <n v="20"/>
    <x v="1"/>
    <x v="6"/>
    <x v="1"/>
  </r>
  <r>
    <x v="3"/>
    <x v="74"/>
    <x v="0"/>
    <x v="0"/>
    <x v="0"/>
    <x v="2"/>
    <x v="2"/>
    <n v="249"/>
    <x v="1"/>
    <x v="6"/>
    <x v="1"/>
  </r>
  <r>
    <x v="3"/>
    <x v="74"/>
    <x v="0"/>
    <x v="0"/>
    <x v="0"/>
    <x v="3"/>
    <x v="3"/>
    <n v="29"/>
    <x v="1"/>
    <x v="6"/>
    <x v="1"/>
  </r>
  <r>
    <x v="3"/>
    <x v="74"/>
    <x v="0"/>
    <x v="0"/>
    <x v="0"/>
    <x v="4"/>
    <x v="4"/>
    <n v="168"/>
    <x v="1"/>
    <x v="6"/>
    <x v="1"/>
  </r>
  <r>
    <x v="3"/>
    <x v="74"/>
    <x v="0"/>
    <x v="0"/>
    <x v="0"/>
    <x v="5"/>
    <x v="5"/>
    <n v="27"/>
    <x v="1"/>
    <x v="6"/>
    <x v="1"/>
  </r>
  <r>
    <x v="3"/>
    <x v="74"/>
    <x v="0"/>
    <x v="0"/>
    <x v="0"/>
    <x v="6"/>
    <x v="6"/>
    <n v="57"/>
    <x v="1"/>
    <x v="6"/>
    <x v="1"/>
  </r>
  <r>
    <x v="3"/>
    <x v="74"/>
    <x v="0"/>
    <x v="0"/>
    <x v="0"/>
    <x v="7"/>
    <x v="7"/>
    <n v="38"/>
    <x v="1"/>
    <x v="6"/>
    <x v="1"/>
  </r>
  <r>
    <x v="3"/>
    <x v="74"/>
    <x v="0"/>
    <x v="1"/>
    <x v="0"/>
    <x v="0"/>
    <x v="0"/>
    <n v="246"/>
    <x v="1"/>
    <x v="6"/>
    <x v="1"/>
  </r>
  <r>
    <x v="3"/>
    <x v="74"/>
    <x v="0"/>
    <x v="1"/>
    <x v="0"/>
    <x v="1"/>
    <x v="1"/>
    <n v="289"/>
    <x v="1"/>
    <x v="6"/>
    <x v="1"/>
  </r>
  <r>
    <x v="3"/>
    <x v="74"/>
    <x v="0"/>
    <x v="1"/>
    <x v="0"/>
    <x v="2"/>
    <x v="2"/>
    <n v="229"/>
    <x v="1"/>
    <x v="6"/>
    <x v="1"/>
  </r>
  <r>
    <x v="3"/>
    <x v="74"/>
    <x v="0"/>
    <x v="1"/>
    <x v="0"/>
    <x v="3"/>
    <x v="3"/>
    <n v="299"/>
    <x v="1"/>
    <x v="6"/>
    <x v="1"/>
  </r>
  <r>
    <x v="3"/>
    <x v="74"/>
    <x v="0"/>
    <x v="1"/>
    <x v="0"/>
    <x v="4"/>
    <x v="4"/>
    <n v="351"/>
    <x v="1"/>
    <x v="6"/>
    <x v="1"/>
  </r>
  <r>
    <x v="3"/>
    <x v="74"/>
    <x v="0"/>
    <x v="1"/>
    <x v="0"/>
    <x v="5"/>
    <x v="5"/>
    <n v="256"/>
    <x v="1"/>
    <x v="6"/>
    <x v="1"/>
  </r>
  <r>
    <x v="3"/>
    <x v="74"/>
    <x v="0"/>
    <x v="1"/>
    <x v="0"/>
    <x v="6"/>
    <x v="6"/>
    <n v="219"/>
    <x v="1"/>
    <x v="6"/>
    <x v="1"/>
  </r>
  <r>
    <x v="3"/>
    <x v="74"/>
    <x v="0"/>
    <x v="1"/>
    <x v="0"/>
    <x v="7"/>
    <x v="7"/>
    <n v="261"/>
    <x v="1"/>
    <x v="6"/>
    <x v="1"/>
  </r>
  <r>
    <x v="3"/>
    <x v="74"/>
    <x v="0"/>
    <x v="2"/>
    <x v="0"/>
    <x v="0"/>
    <x v="0"/>
    <n v="142"/>
    <x v="1"/>
    <x v="6"/>
    <x v="1"/>
  </r>
  <r>
    <x v="3"/>
    <x v="74"/>
    <x v="0"/>
    <x v="2"/>
    <x v="0"/>
    <x v="1"/>
    <x v="1"/>
    <n v="443"/>
    <x v="1"/>
    <x v="6"/>
    <x v="1"/>
  </r>
  <r>
    <x v="3"/>
    <x v="74"/>
    <x v="0"/>
    <x v="2"/>
    <x v="0"/>
    <x v="2"/>
    <x v="2"/>
    <n v="211"/>
    <x v="1"/>
    <x v="6"/>
    <x v="1"/>
  </r>
  <r>
    <x v="3"/>
    <x v="74"/>
    <x v="0"/>
    <x v="2"/>
    <x v="0"/>
    <x v="3"/>
    <x v="3"/>
    <n v="447"/>
    <x v="1"/>
    <x v="6"/>
    <x v="1"/>
  </r>
  <r>
    <x v="3"/>
    <x v="74"/>
    <x v="0"/>
    <x v="2"/>
    <x v="0"/>
    <x v="4"/>
    <x v="4"/>
    <n v="172"/>
    <x v="1"/>
    <x v="6"/>
    <x v="1"/>
  </r>
  <r>
    <x v="3"/>
    <x v="74"/>
    <x v="0"/>
    <x v="2"/>
    <x v="0"/>
    <x v="5"/>
    <x v="5"/>
    <n v="421"/>
    <x v="1"/>
    <x v="6"/>
    <x v="1"/>
  </r>
  <r>
    <x v="3"/>
    <x v="74"/>
    <x v="0"/>
    <x v="2"/>
    <x v="0"/>
    <x v="6"/>
    <x v="6"/>
    <n v="341"/>
    <x v="1"/>
    <x v="6"/>
    <x v="1"/>
  </r>
  <r>
    <x v="3"/>
    <x v="74"/>
    <x v="0"/>
    <x v="2"/>
    <x v="0"/>
    <x v="7"/>
    <x v="7"/>
    <n v="417"/>
    <x v="1"/>
    <x v="6"/>
    <x v="1"/>
  </r>
  <r>
    <x v="3"/>
    <x v="74"/>
    <x v="0"/>
    <x v="3"/>
    <x v="1"/>
    <x v="0"/>
    <x v="0"/>
    <n v="0"/>
    <x v="1"/>
    <x v="6"/>
    <x v="1"/>
  </r>
  <r>
    <x v="3"/>
    <x v="74"/>
    <x v="0"/>
    <x v="3"/>
    <x v="1"/>
    <x v="1"/>
    <x v="1"/>
    <n v="0"/>
    <x v="1"/>
    <x v="6"/>
    <x v="1"/>
  </r>
  <r>
    <x v="3"/>
    <x v="74"/>
    <x v="0"/>
    <x v="3"/>
    <x v="1"/>
    <x v="2"/>
    <x v="2"/>
    <n v="5"/>
    <x v="1"/>
    <x v="6"/>
    <x v="1"/>
  </r>
  <r>
    <x v="3"/>
    <x v="74"/>
    <x v="0"/>
    <x v="3"/>
    <x v="1"/>
    <x v="3"/>
    <x v="3"/>
    <n v="0"/>
    <x v="1"/>
    <x v="6"/>
    <x v="1"/>
  </r>
  <r>
    <x v="3"/>
    <x v="74"/>
    <x v="0"/>
    <x v="3"/>
    <x v="1"/>
    <x v="4"/>
    <x v="4"/>
    <n v="7"/>
    <x v="1"/>
    <x v="6"/>
    <x v="1"/>
  </r>
  <r>
    <x v="3"/>
    <x v="74"/>
    <x v="0"/>
    <x v="3"/>
    <x v="1"/>
    <x v="5"/>
    <x v="5"/>
    <n v="0"/>
    <x v="1"/>
    <x v="6"/>
    <x v="1"/>
  </r>
  <r>
    <x v="3"/>
    <x v="74"/>
    <x v="0"/>
    <x v="3"/>
    <x v="1"/>
    <x v="6"/>
    <x v="6"/>
    <n v="2"/>
    <x v="1"/>
    <x v="6"/>
    <x v="1"/>
  </r>
  <r>
    <x v="3"/>
    <x v="74"/>
    <x v="0"/>
    <x v="3"/>
    <x v="1"/>
    <x v="7"/>
    <x v="7"/>
    <n v="0"/>
    <x v="1"/>
    <x v="6"/>
    <x v="1"/>
  </r>
  <r>
    <x v="3"/>
    <x v="74"/>
    <x v="0"/>
    <x v="4"/>
    <x v="0"/>
    <x v="0"/>
    <x v="0"/>
    <m/>
    <x v="1"/>
    <x v="6"/>
    <x v="1"/>
  </r>
  <r>
    <x v="3"/>
    <x v="74"/>
    <x v="0"/>
    <x v="4"/>
    <x v="0"/>
    <x v="1"/>
    <x v="1"/>
    <n v="0"/>
    <x v="1"/>
    <x v="6"/>
    <x v="1"/>
  </r>
  <r>
    <x v="3"/>
    <x v="74"/>
    <x v="0"/>
    <x v="4"/>
    <x v="0"/>
    <x v="2"/>
    <x v="2"/>
    <m/>
    <x v="1"/>
    <x v="6"/>
    <x v="1"/>
  </r>
  <r>
    <x v="3"/>
    <x v="74"/>
    <x v="0"/>
    <x v="4"/>
    <x v="0"/>
    <x v="3"/>
    <x v="3"/>
    <m/>
    <x v="1"/>
    <x v="6"/>
    <x v="1"/>
  </r>
  <r>
    <x v="3"/>
    <x v="74"/>
    <x v="0"/>
    <x v="4"/>
    <x v="0"/>
    <x v="4"/>
    <x v="4"/>
    <m/>
    <x v="1"/>
    <x v="6"/>
    <x v="1"/>
  </r>
  <r>
    <x v="3"/>
    <x v="74"/>
    <x v="0"/>
    <x v="4"/>
    <x v="0"/>
    <x v="5"/>
    <x v="5"/>
    <n v="0"/>
    <x v="1"/>
    <x v="6"/>
    <x v="1"/>
  </r>
  <r>
    <x v="3"/>
    <x v="74"/>
    <x v="0"/>
    <x v="4"/>
    <x v="0"/>
    <x v="6"/>
    <x v="6"/>
    <n v="0"/>
    <x v="1"/>
    <x v="6"/>
    <x v="1"/>
  </r>
  <r>
    <x v="3"/>
    <x v="74"/>
    <x v="0"/>
    <x v="4"/>
    <x v="0"/>
    <x v="7"/>
    <x v="7"/>
    <m/>
    <x v="1"/>
    <x v="6"/>
    <x v="1"/>
  </r>
  <r>
    <x v="3"/>
    <x v="74"/>
    <x v="0"/>
    <x v="5"/>
    <x v="1"/>
    <x v="0"/>
    <x v="0"/>
    <n v="175"/>
    <x v="1"/>
    <x v="6"/>
    <x v="1"/>
  </r>
  <r>
    <x v="3"/>
    <x v="74"/>
    <x v="0"/>
    <x v="5"/>
    <x v="1"/>
    <x v="1"/>
    <x v="1"/>
    <n v="137"/>
    <x v="1"/>
    <x v="6"/>
    <x v="1"/>
  </r>
  <r>
    <x v="3"/>
    <x v="74"/>
    <x v="0"/>
    <x v="5"/>
    <x v="1"/>
    <x v="2"/>
    <x v="2"/>
    <n v="205"/>
    <x v="1"/>
    <x v="6"/>
    <x v="1"/>
  </r>
  <r>
    <x v="3"/>
    <x v="74"/>
    <x v="0"/>
    <x v="5"/>
    <x v="1"/>
    <x v="3"/>
    <x v="3"/>
    <n v="141"/>
    <x v="1"/>
    <x v="6"/>
    <x v="1"/>
  </r>
  <r>
    <x v="3"/>
    <x v="74"/>
    <x v="0"/>
    <x v="5"/>
    <x v="1"/>
    <x v="4"/>
    <x v="4"/>
    <n v="143"/>
    <x v="1"/>
    <x v="6"/>
    <x v="1"/>
  </r>
  <r>
    <x v="3"/>
    <x v="74"/>
    <x v="0"/>
    <x v="5"/>
    <x v="1"/>
    <x v="5"/>
    <x v="5"/>
    <n v="154"/>
    <x v="1"/>
    <x v="6"/>
    <x v="1"/>
  </r>
  <r>
    <x v="3"/>
    <x v="74"/>
    <x v="0"/>
    <x v="5"/>
    <x v="1"/>
    <x v="6"/>
    <x v="6"/>
    <n v="175"/>
    <x v="1"/>
    <x v="6"/>
    <x v="1"/>
  </r>
  <r>
    <x v="3"/>
    <x v="74"/>
    <x v="0"/>
    <x v="5"/>
    <x v="1"/>
    <x v="7"/>
    <x v="7"/>
    <n v="147"/>
    <x v="1"/>
    <x v="6"/>
    <x v="1"/>
  </r>
  <r>
    <x v="3"/>
    <x v="74"/>
    <x v="1"/>
    <x v="0"/>
    <x v="0"/>
    <x v="0"/>
    <x v="0"/>
    <n v="141"/>
    <x v="1"/>
    <x v="6"/>
    <x v="1"/>
  </r>
  <r>
    <x v="3"/>
    <x v="74"/>
    <x v="1"/>
    <x v="0"/>
    <x v="0"/>
    <x v="1"/>
    <x v="1"/>
    <n v="4"/>
    <x v="1"/>
    <x v="6"/>
    <x v="1"/>
  </r>
  <r>
    <x v="3"/>
    <x v="74"/>
    <x v="1"/>
    <x v="0"/>
    <x v="0"/>
    <x v="2"/>
    <x v="2"/>
    <n v="160"/>
    <x v="1"/>
    <x v="6"/>
    <x v="1"/>
  </r>
  <r>
    <x v="3"/>
    <x v="74"/>
    <x v="1"/>
    <x v="0"/>
    <x v="0"/>
    <x v="3"/>
    <x v="3"/>
    <n v="6"/>
    <x v="1"/>
    <x v="6"/>
    <x v="1"/>
  </r>
  <r>
    <x v="3"/>
    <x v="74"/>
    <x v="1"/>
    <x v="0"/>
    <x v="0"/>
    <x v="4"/>
    <x v="4"/>
    <n v="99"/>
    <x v="1"/>
    <x v="6"/>
    <x v="1"/>
  </r>
  <r>
    <x v="3"/>
    <x v="74"/>
    <x v="1"/>
    <x v="0"/>
    <x v="0"/>
    <x v="5"/>
    <x v="5"/>
    <n v="5"/>
    <x v="1"/>
    <x v="6"/>
    <x v="1"/>
  </r>
  <r>
    <x v="3"/>
    <x v="74"/>
    <x v="1"/>
    <x v="0"/>
    <x v="0"/>
    <x v="6"/>
    <x v="6"/>
    <n v="47"/>
    <x v="1"/>
    <x v="6"/>
    <x v="1"/>
  </r>
  <r>
    <x v="3"/>
    <x v="74"/>
    <x v="1"/>
    <x v="0"/>
    <x v="0"/>
    <x v="7"/>
    <x v="7"/>
    <n v="14"/>
    <x v="1"/>
    <x v="6"/>
    <x v="1"/>
  </r>
  <r>
    <x v="3"/>
    <x v="74"/>
    <x v="1"/>
    <x v="1"/>
    <x v="0"/>
    <x v="0"/>
    <x v="0"/>
    <n v="134"/>
    <x v="1"/>
    <x v="6"/>
    <x v="1"/>
  </r>
  <r>
    <x v="3"/>
    <x v="74"/>
    <x v="1"/>
    <x v="1"/>
    <x v="0"/>
    <x v="1"/>
    <x v="1"/>
    <n v="116"/>
    <x v="1"/>
    <x v="6"/>
    <x v="1"/>
  </r>
  <r>
    <x v="3"/>
    <x v="74"/>
    <x v="1"/>
    <x v="1"/>
    <x v="0"/>
    <x v="2"/>
    <x v="2"/>
    <n v="150"/>
    <x v="1"/>
    <x v="6"/>
    <x v="1"/>
  </r>
  <r>
    <x v="3"/>
    <x v="74"/>
    <x v="1"/>
    <x v="1"/>
    <x v="0"/>
    <x v="3"/>
    <x v="3"/>
    <n v="110"/>
    <x v="1"/>
    <x v="6"/>
    <x v="1"/>
  </r>
  <r>
    <x v="3"/>
    <x v="74"/>
    <x v="1"/>
    <x v="1"/>
    <x v="0"/>
    <x v="4"/>
    <x v="4"/>
    <n v="181"/>
    <x v="1"/>
    <x v="6"/>
    <x v="1"/>
  </r>
  <r>
    <x v="3"/>
    <x v="74"/>
    <x v="1"/>
    <x v="1"/>
    <x v="0"/>
    <x v="5"/>
    <x v="5"/>
    <n v="88"/>
    <x v="1"/>
    <x v="6"/>
    <x v="1"/>
  </r>
  <r>
    <x v="3"/>
    <x v="74"/>
    <x v="1"/>
    <x v="1"/>
    <x v="0"/>
    <x v="6"/>
    <x v="6"/>
    <n v="149"/>
    <x v="1"/>
    <x v="6"/>
    <x v="1"/>
  </r>
  <r>
    <x v="3"/>
    <x v="74"/>
    <x v="1"/>
    <x v="1"/>
    <x v="0"/>
    <x v="7"/>
    <x v="7"/>
    <n v="127"/>
    <x v="1"/>
    <x v="6"/>
    <x v="1"/>
  </r>
  <r>
    <x v="3"/>
    <x v="74"/>
    <x v="1"/>
    <x v="2"/>
    <x v="0"/>
    <x v="0"/>
    <x v="0"/>
    <n v="74"/>
    <x v="1"/>
    <x v="6"/>
    <x v="1"/>
  </r>
  <r>
    <x v="3"/>
    <x v="74"/>
    <x v="1"/>
    <x v="2"/>
    <x v="0"/>
    <x v="1"/>
    <x v="1"/>
    <n v="182"/>
    <x v="1"/>
    <x v="6"/>
    <x v="1"/>
  </r>
  <r>
    <x v="3"/>
    <x v="74"/>
    <x v="1"/>
    <x v="2"/>
    <x v="0"/>
    <x v="2"/>
    <x v="2"/>
    <n v="133"/>
    <x v="1"/>
    <x v="6"/>
    <x v="1"/>
  </r>
  <r>
    <x v="3"/>
    <x v="74"/>
    <x v="1"/>
    <x v="2"/>
    <x v="0"/>
    <x v="3"/>
    <x v="3"/>
    <n v="159"/>
    <x v="1"/>
    <x v="6"/>
    <x v="1"/>
  </r>
  <r>
    <x v="3"/>
    <x v="74"/>
    <x v="1"/>
    <x v="2"/>
    <x v="0"/>
    <x v="4"/>
    <x v="4"/>
    <n v="86"/>
    <x v="1"/>
    <x v="6"/>
    <x v="1"/>
  </r>
  <r>
    <x v="3"/>
    <x v="74"/>
    <x v="1"/>
    <x v="2"/>
    <x v="0"/>
    <x v="5"/>
    <x v="5"/>
    <n v="153"/>
    <x v="1"/>
    <x v="6"/>
    <x v="1"/>
  </r>
  <r>
    <x v="3"/>
    <x v="74"/>
    <x v="1"/>
    <x v="2"/>
    <x v="0"/>
    <x v="6"/>
    <x v="6"/>
    <n v="221"/>
    <x v="1"/>
    <x v="6"/>
    <x v="1"/>
  </r>
  <r>
    <x v="3"/>
    <x v="74"/>
    <x v="1"/>
    <x v="2"/>
    <x v="0"/>
    <x v="7"/>
    <x v="7"/>
    <n v="171"/>
    <x v="1"/>
    <x v="6"/>
    <x v="1"/>
  </r>
  <r>
    <x v="3"/>
    <x v="74"/>
    <x v="1"/>
    <x v="3"/>
    <x v="1"/>
    <x v="0"/>
    <x v="0"/>
    <n v="0"/>
    <x v="1"/>
    <x v="6"/>
    <x v="1"/>
  </r>
  <r>
    <x v="3"/>
    <x v="74"/>
    <x v="1"/>
    <x v="3"/>
    <x v="1"/>
    <x v="1"/>
    <x v="1"/>
    <n v="0"/>
    <x v="1"/>
    <x v="6"/>
    <x v="1"/>
  </r>
  <r>
    <x v="3"/>
    <x v="74"/>
    <x v="1"/>
    <x v="3"/>
    <x v="1"/>
    <x v="2"/>
    <x v="2"/>
    <n v="3"/>
    <x v="1"/>
    <x v="6"/>
    <x v="1"/>
  </r>
  <r>
    <x v="3"/>
    <x v="74"/>
    <x v="1"/>
    <x v="3"/>
    <x v="1"/>
    <x v="3"/>
    <x v="3"/>
    <n v="0"/>
    <x v="1"/>
    <x v="6"/>
    <x v="1"/>
  </r>
  <r>
    <x v="3"/>
    <x v="74"/>
    <x v="1"/>
    <x v="3"/>
    <x v="1"/>
    <x v="4"/>
    <x v="4"/>
    <n v="4"/>
    <x v="1"/>
    <x v="6"/>
    <x v="1"/>
  </r>
  <r>
    <x v="3"/>
    <x v="74"/>
    <x v="1"/>
    <x v="3"/>
    <x v="1"/>
    <x v="5"/>
    <x v="5"/>
    <n v="0"/>
    <x v="1"/>
    <x v="6"/>
    <x v="1"/>
  </r>
  <r>
    <x v="3"/>
    <x v="74"/>
    <x v="1"/>
    <x v="3"/>
    <x v="1"/>
    <x v="6"/>
    <x v="6"/>
    <n v="0"/>
    <x v="1"/>
    <x v="6"/>
    <x v="1"/>
  </r>
  <r>
    <x v="3"/>
    <x v="74"/>
    <x v="1"/>
    <x v="3"/>
    <x v="1"/>
    <x v="7"/>
    <x v="7"/>
    <n v="0"/>
    <x v="1"/>
    <x v="6"/>
    <x v="1"/>
  </r>
  <r>
    <x v="3"/>
    <x v="74"/>
    <x v="1"/>
    <x v="4"/>
    <x v="0"/>
    <x v="0"/>
    <x v="0"/>
    <m/>
    <x v="1"/>
    <x v="6"/>
    <x v="1"/>
  </r>
  <r>
    <x v="3"/>
    <x v="74"/>
    <x v="1"/>
    <x v="4"/>
    <x v="0"/>
    <x v="1"/>
    <x v="1"/>
    <n v="0"/>
    <x v="1"/>
    <x v="6"/>
    <x v="1"/>
  </r>
  <r>
    <x v="3"/>
    <x v="74"/>
    <x v="1"/>
    <x v="4"/>
    <x v="0"/>
    <x v="2"/>
    <x v="2"/>
    <m/>
    <x v="1"/>
    <x v="6"/>
    <x v="1"/>
  </r>
  <r>
    <x v="3"/>
    <x v="74"/>
    <x v="1"/>
    <x v="4"/>
    <x v="0"/>
    <x v="3"/>
    <x v="3"/>
    <n v="0"/>
    <x v="1"/>
    <x v="6"/>
    <x v="1"/>
  </r>
  <r>
    <x v="3"/>
    <x v="74"/>
    <x v="1"/>
    <x v="4"/>
    <x v="0"/>
    <x v="4"/>
    <x v="4"/>
    <m/>
    <x v="1"/>
    <x v="6"/>
    <x v="1"/>
  </r>
  <r>
    <x v="3"/>
    <x v="74"/>
    <x v="1"/>
    <x v="4"/>
    <x v="0"/>
    <x v="5"/>
    <x v="5"/>
    <n v="0"/>
    <x v="1"/>
    <x v="6"/>
    <x v="1"/>
  </r>
  <r>
    <x v="3"/>
    <x v="74"/>
    <x v="1"/>
    <x v="4"/>
    <x v="0"/>
    <x v="6"/>
    <x v="6"/>
    <m/>
    <x v="1"/>
    <x v="6"/>
    <x v="1"/>
  </r>
  <r>
    <x v="3"/>
    <x v="74"/>
    <x v="1"/>
    <x v="4"/>
    <x v="0"/>
    <x v="7"/>
    <x v="7"/>
    <m/>
    <x v="1"/>
    <x v="6"/>
    <x v="1"/>
  </r>
  <r>
    <x v="3"/>
    <x v="74"/>
    <x v="1"/>
    <x v="5"/>
    <x v="1"/>
    <x v="0"/>
    <x v="0"/>
    <n v="90"/>
    <x v="1"/>
    <x v="6"/>
    <x v="1"/>
  </r>
  <r>
    <x v="3"/>
    <x v="74"/>
    <x v="1"/>
    <x v="5"/>
    <x v="1"/>
    <x v="1"/>
    <x v="1"/>
    <n v="42"/>
    <x v="1"/>
    <x v="6"/>
    <x v="1"/>
  </r>
  <r>
    <x v="3"/>
    <x v="74"/>
    <x v="1"/>
    <x v="5"/>
    <x v="1"/>
    <x v="2"/>
    <x v="2"/>
    <n v="111"/>
    <x v="1"/>
    <x v="6"/>
    <x v="1"/>
  </r>
  <r>
    <x v="3"/>
    <x v="74"/>
    <x v="1"/>
    <x v="5"/>
    <x v="1"/>
    <x v="3"/>
    <x v="3"/>
    <n v="36"/>
    <x v="1"/>
    <x v="6"/>
    <x v="1"/>
  </r>
  <r>
    <x v="3"/>
    <x v="74"/>
    <x v="1"/>
    <x v="5"/>
    <x v="1"/>
    <x v="4"/>
    <x v="4"/>
    <n v="25"/>
    <x v="1"/>
    <x v="6"/>
    <x v="1"/>
  </r>
  <r>
    <x v="3"/>
    <x v="74"/>
    <x v="1"/>
    <x v="5"/>
    <x v="1"/>
    <x v="5"/>
    <x v="5"/>
    <n v="45"/>
    <x v="1"/>
    <x v="6"/>
    <x v="1"/>
  </r>
  <r>
    <x v="3"/>
    <x v="74"/>
    <x v="1"/>
    <x v="5"/>
    <x v="1"/>
    <x v="6"/>
    <x v="6"/>
    <n v="94"/>
    <x v="1"/>
    <x v="6"/>
    <x v="1"/>
  </r>
  <r>
    <x v="3"/>
    <x v="74"/>
    <x v="1"/>
    <x v="5"/>
    <x v="1"/>
    <x v="7"/>
    <x v="7"/>
    <n v="59"/>
    <x v="1"/>
    <x v="6"/>
    <x v="1"/>
  </r>
  <r>
    <x v="3"/>
    <x v="75"/>
    <x v="0"/>
    <x v="0"/>
    <x v="0"/>
    <x v="0"/>
    <x v="0"/>
    <n v="55"/>
    <x v="1"/>
    <x v="7"/>
    <x v="0"/>
  </r>
  <r>
    <x v="3"/>
    <x v="75"/>
    <x v="0"/>
    <x v="0"/>
    <x v="0"/>
    <x v="1"/>
    <x v="1"/>
    <n v="24"/>
    <x v="1"/>
    <x v="7"/>
    <x v="0"/>
  </r>
  <r>
    <x v="3"/>
    <x v="75"/>
    <x v="0"/>
    <x v="0"/>
    <x v="0"/>
    <x v="2"/>
    <x v="2"/>
    <n v="53"/>
    <x v="1"/>
    <x v="7"/>
    <x v="0"/>
  </r>
  <r>
    <x v="3"/>
    <x v="75"/>
    <x v="0"/>
    <x v="0"/>
    <x v="0"/>
    <x v="3"/>
    <x v="3"/>
    <n v="19"/>
    <x v="1"/>
    <x v="7"/>
    <x v="0"/>
  </r>
  <r>
    <x v="3"/>
    <x v="75"/>
    <x v="0"/>
    <x v="0"/>
    <x v="0"/>
    <x v="4"/>
    <x v="4"/>
    <n v="41"/>
    <x v="1"/>
    <x v="7"/>
    <x v="0"/>
  </r>
  <r>
    <x v="3"/>
    <x v="75"/>
    <x v="0"/>
    <x v="0"/>
    <x v="0"/>
    <x v="5"/>
    <x v="5"/>
    <n v="38"/>
    <x v="1"/>
    <x v="7"/>
    <x v="0"/>
  </r>
  <r>
    <x v="3"/>
    <x v="75"/>
    <x v="0"/>
    <x v="0"/>
    <x v="0"/>
    <x v="6"/>
    <x v="6"/>
    <n v="53"/>
    <x v="1"/>
    <x v="7"/>
    <x v="0"/>
  </r>
  <r>
    <x v="3"/>
    <x v="75"/>
    <x v="0"/>
    <x v="0"/>
    <x v="0"/>
    <x v="7"/>
    <x v="7"/>
    <n v="21"/>
    <x v="1"/>
    <x v="7"/>
    <x v="0"/>
  </r>
  <r>
    <x v="3"/>
    <x v="75"/>
    <x v="0"/>
    <x v="1"/>
    <x v="0"/>
    <x v="0"/>
    <x v="0"/>
    <n v="138"/>
    <x v="1"/>
    <x v="7"/>
    <x v="0"/>
  </r>
  <r>
    <x v="3"/>
    <x v="75"/>
    <x v="0"/>
    <x v="1"/>
    <x v="0"/>
    <x v="1"/>
    <x v="1"/>
    <n v="92"/>
    <x v="1"/>
    <x v="7"/>
    <x v="0"/>
  </r>
  <r>
    <x v="3"/>
    <x v="75"/>
    <x v="0"/>
    <x v="1"/>
    <x v="0"/>
    <x v="2"/>
    <x v="2"/>
    <n v="135"/>
    <x v="1"/>
    <x v="7"/>
    <x v="0"/>
  </r>
  <r>
    <x v="3"/>
    <x v="75"/>
    <x v="0"/>
    <x v="1"/>
    <x v="0"/>
    <x v="3"/>
    <x v="3"/>
    <n v="167"/>
    <x v="1"/>
    <x v="7"/>
    <x v="0"/>
  </r>
  <r>
    <x v="3"/>
    <x v="75"/>
    <x v="0"/>
    <x v="1"/>
    <x v="0"/>
    <x v="4"/>
    <x v="4"/>
    <n v="135"/>
    <x v="1"/>
    <x v="7"/>
    <x v="0"/>
  </r>
  <r>
    <x v="3"/>
    <x v="75"/>
    <x v="0"/>
    <x v="1"/>
    <x v="0"/>
    <x v="5"/>
    <x v="5"/>
    <n v="138"/>
    <x v="1"/>
    <x v="7"/>
    <x v="0"/>
  </r>
  <r>
    <x v="3"/>
    <x v="75"/>
    <x v="0"/>
    <x v="1"/>
    <x v="0"/>
    <x v="6"/>
    <x v="6"/>
    <n v="154"/>
    <x v="1"/>
    <x v="7"/>
    <x v="0"/>
  </r>
  <r>
    <x v="3"/>
    <x v="75"/>
    <x v="0"/>
    <x v="1"/>
    <x v="0"/>
    <x v="7"/>
    <x v="7"/>
    <n v="139"/>
    <x v="1"/>
    <x v="7"/>
    <x v="0"/>
  </r>
  <r>
    <x v="3"/>
    <x v="75"/>
    <x v="0"/>
    <x v="2"/>
    <x v="0"/>
    <x v="0"/>
    <x v="0"/>
    <n v="313"/>
    <x v="1"/>
    <x v="7"/>
    <x v="0"/>
  </r>
  <r>
    <x v="3"/>
    <x v="75"/>
    <x v="0"/>
    <x v="2"/>
    <x v="0"/>
    <x v="1"/>
    <x v="1"/>
    <n v="231"/>
    <x v="1"/>
    <x v="7"/>
    <x v="0"/>
  </r>
  <r>
    <x v="3"/>
    <x v="75"/>
    <x v="0"/>
    <x v="2"/>
    <x v="0"/>
    <x v="2"/>
    <x v="2"/>
    <n v="315"/>
    <x v="1"/>
    <x v="7"/>
    <x v="0"/>
  </r>
  <r>
    <x v="3"/>
    <x v="75"/>
    <x v="0"/>
    <x v="2"/>
    <x v="0"/>
    <x v="3"/>
    <x v="3"/>
    <n v="284"/>
    <x v="1"/>
    <x v="7"/>
    <x v="0"/>
  </r>
  <r>
    <x v="3"/>
    <x v="75"/>
    <x v="0"/>
    <x v="2"/>
    <x v="0"/>
    <x v="4"/>
    <x v="4"/>
    <n v="337"/>
    <x v="1"/>
    <x v="7"/>
    <x v="0"/>
  </r>
  <r>
    <x v="3"/>
    <x v="75"/>
    <x v="0"/>
    <x v="2"/>
    <x v="0"/>
    <x v="5"/>
    <x v="5"/>
    <n v="304"/>
    <x v="1"/>
    <x v="7"/>
    <x v="0"/>
  </r>
  <r>
    <x v="3"/>
    <x v="75"/>
    <x v="0"/>
    <x v="2"/>
    <x v="0"/>
    <x v="6"/>
    <x v="6"/>
    <n v="286"/>
    <x v="1"/>
    <x v="7"/>
    <x v="0"/>
  </r>
  <r>
    <x v="3"/>
    <x v="75"/>
    <x v="0"/>
    <x v="2"/>
    <x v="0"/>
    <x v="7"/>
    <x v="7"/>
    <n v="272"/>
    <x v="1"/>
    <x v="7"/>
    <x v="0"/>
  </r>
  <r>
    <x v="3"/>
    <x v="75"/>
    <x v="0"/>
    <x v="3"/>
    <x v="1"/>
    <x v="0"/>
    <x v="0"/>
    <n v="18"/>
    <x v="1"/>
    <x v="7"/>
    <x v="0"/>
  </r>
  <r>
    <x v="3"/>
    <x v="75"/>
    <x v="0"/>
    <x v="3"/>
    <x v="1"/>
    <x v="1"/>
    <x v="1"/>
    <n v="7"/>
    <x v="1"/>
    <x v="7"/>
    <x v="0"/>
  </r>
  <r>
    <x v="3"/>
    <x v="75"/>
    <x v="0"/>
    <x v="3"/>
    <x v="1"/>
    <x v="2"/>
    <x v="2"/>
    <n v="71"/>
    <x v="1"/>
    <x v="7"/>
    <x v="0"/>
  </r>
  <r>
    <x v="3"/>
    <x v="75"/>
    <x v="0"/>
    <x v="3"/>
    <x v="1"/>
    <x v="3"/>
    <x v="3"/>
    <n v="30"/>
    <x v="1"/>
    <x v="7"/>
    <x v="0"/>
  </r>
  <r>
    <x v="3"/>
    <x v="75"/>
    <x v="0"/>
    <x v="3"/>
    <x v="1"/>
    <x v="4"/>
    <x v="4"/>
    <n v="27"/>
    <x v="1"/>
    <x v="7"/>
    <x v="0"/>
  </r>
  <r>
    <x v="3"/>
    <x v="75"/>
    <x v="0"/>
    <x v="3"/>
    <x v="1"/>
    <x v="5"/>
    <x v="5"/>
    <n v="11"/>
    <x v="1"/>
    <x v="7"/>
    <x v="0"/>
  </r>
  <r>
    <x v="3"/>
    <x v="75"/>
    <x v="0"/>
    <x v="3"/>
    <x v="1"/>
    <x v="6"/>
    <x v="6"/>
    <n v="32"/>
    <x v="1"/>
    <x v="7"/>
    <x v="0"/>
  </r>
  <r>
    <x v="3"/>
    <x v="75"/>
    <x v="0"/>
    <x v="3"/>
    <x v="1"/>
    <x v="7"/>
    <x v="7"/>
    <n v="27"/>
    <x v="1"/>
    <x v="7"/>
    <x v="0"/>
  </r>
  <r>
    <x v="3"/>
    <x v="75"/>
    <x v="0"/>
    <x v="4"/>
    <x v="0"/>
    <x v="0"/>
    <x v="0"/>
    <n v="43"/>
    <x v="1"/>
    <x v="7"/>
    <x v="0"/>
  </r>
  <r>
    <x v="3"/>
    <x v="75"/>
    <x v="0"/>
    <x v="4"/>
    <x v="0"/>
    <x v="1"/>
    <x v="1"/>
    <n v="130"/>
    <x v="1"/>
    <x v="7"/>
    <x v="0"/>
  </r>
  <r>
    <x v="3"/>
    <x v="75"/>
    <x v="0"/>
    <x v="4"/>
    <x v="0"/>
    <x v="2"/>
    <x v="2"/>
    <n v="12"/>
    <x v="1"/>
    <x v="7"/>
    <x v="0"/>
  </r>
  <r>
    <x v="3"/>
    <x v="75"/>
    <x v="0"/>
    <x v="4"/>
    <x v="0"/>
    <x v="3"/>
    <x v="3"/>
    <n v="36"/>
    <x v="1"/>
    <x v="7"/>
    <x v="0"/>
  </r>
  <r>
    <x v="3"/>
    <x v="75"/>
    <x v="0"/>
    <x v="4"/>
    <x v="0"/>
    <x v="4"/>
    <x v="4"/>
    <n v="50"/>
    <x v="1"/>
    <x v="7"/>
    <x v="0"/>
  </r>
  <r>
    <x v="3"/>
    <x v="75"/>
    <x v="0"/>
    <x v="4"/>
    <x v="0"/>
    <x v="5"/>
    <x v="5"/>
    <n v="78"/>
    <x v="1"/>
    <x v="7"/>
    <x v="0"/>
  </r>
  <r>
    <x v="3"/>
    <x v="75"/>
    <x v="0"/>
    <x v="4"/>
    <x v="0"/>
    <x v="6"/>
    <x v="6"/>
    <n v="13"/>
    <x v="1"/>
    <x v="7"/>
    <x v="0"/>
  </r>
  <r>
    <x v="3"/>
    <x v="75"/>
    <x v="0"/>
    <x v="4"/>
    <x v="0"/>
    <x v="7"/>
    <x v="7"/>
    <n v="35"/>
    <x v="1"/>
    <x v="7"/>
    <x v="0"/>
  </r>
  <r>
    <x v="3"/>
    <x v="75"/>
    <x v="0"/>
    <x v="5"/>
    <x v="1"/>
    <x v="0"/>
    <x v="0"/>
    <n v="152"/>
    <x v="1"/>
    <x v="7"/>
    <x v="0"/>
  </r>
  <r>
    <x v="3"/>
    <x v="75"/>
    <x v="0"/>
    <x v="5"/>
    <x v="1"/>
    <x v="1"/>
    <x v="1"/>
    <n v="201"/>
    <x v="1"/>
    <x v="7"/>
    <x v="0"/>
  </r>
  <r>
    <x v="3"/>
    <x v="75"/>
    <x v="0"/>
    <x v="5"/>
    <x v="1"/>
    <x v="2"/>
    <x v="2"/>
    <n v="56"/>
    <x v="1"/>
    <x v="7"/>
    <x v="0"/>
  </r>
  <r>
    <x v="3"/>
    <x v="75"/>
    <x v="0"/>
    <x v="5"/>
    <x v="1"/>
    <x v="3"/>
    <x v="3"/>
    <n v="68"/>
    <x v="1"/>
    <x v="7"/>
    <x v="0"/>
  </r>
  <r>
    <x v="3"/>
    <x v="75"/>
    <x v="0"/>
    <x v="5"/>
    <x v="1"/>
    <x v="4"/>
    <x v="4"/>
    <n v="72"/>
    <x v="1"/>
    <x v="7"/>
    <x v="0"/>
  </r>
  <r>
    <x v="3"/>
    <x v="75"/>
    <x v="0"/>
    <x v="5"/>
    <x v="1"/>
    <x v="5"/>
    <x v="5"/>
    <n v="116"/>
    <x v="1"/>
    <x v="7"/>
    <x v="0"/>
  </r>
  <r>
    <x v="3"/>
    <x v="75"/>
    <x v="0"/>
    <x v="5"/>
    <x v="1"/>
    <x v="6"/>
    <x v="6"/>
    <n v="117"/>
    <x v="1"/>
    <x v="7"/>
    <x v="0"/>
  </r>
  <r>
    <x v="3"/>
    <x v="75"/>
    <x v="0"/>
    <x v="5"/>
    <x v="1"/>
    <x v="7"/>
    <x v="7"/>
    <n v="100"/>
    <x v="1"/>
    <x v="7"/>
    <x v="0"/>
  </r>
  <r>
    <x v="3"/>
    <x v="75"/>
    <x v="1"/>
    <x v="0"/>
    <x v="0"/>
    <x v="0"/>
    <x v="0"/>
    <n v="9"/>
    <x v="1"/>
    <x v="7"/>
    <x v="0"/>
  </r>
  <r>
    <x v="3"/>
    <x v="75"/>
    <x v="1"/>
    <x v="0"/>
    <x v="0"/>
    <x v="1"/>
    <x v="1"/>
    <n v="6"/>
    <x v="1"/>
    <x v="7"/>
    <x v="0"/>
  </r>
  <r>
    <x v="3"/>
    <x v="75"/>
    <x v="1"/>
    <x v="0"/>
    <x v="0"/>
    <x v="2"/>
    <x v="2"/>
    <n v="8"/>
    <x v="1"/>
    <x v="7"/>
    <x v="0"/>
  </r>
  <r>
    <x v="3"/>
    <x v="75"/>
    <x v="1"/>
    <x v="0"/>
    <x v="0"/>
    <x v="3"/>
    <x v="3"/>
    <n v="5"/>
    <x v="1"/>
    <x v="7"/>
    <x v="0"/>
  </r>
  <r>
    <x v="3"/>
    <x v="75"/>
    <x v="1"/>
    <x v="0"/>
    <x v="0"/>
    <x v="4"/>
    <x v="4"/>
    <n v="17"/>
    <x v="1"/>
    <x v="7"/>
    <x v="0"/>
  </r>
  <r>
    <x v="3"/>
    <x v="75"/>
    <x v="1"/>
    <x v="0"/>
    <x v="0"/>
    <x v="5"/>
    <x v="5"/>
    <n v="15"/>
    <x v="1"/>
    <x v="7"/>
    <x v="0"/>
  </r>
  <r>
    <x v="3"/>
    <x v="75"/>
    <x v="1"/>
    <x v="0"/>
    <x v="0"/>
    <x v="6"/>
    <x v="6"/>
    <n v="8"/>
    <x v="1"/>
    <x v="7"/>
    <x v="0"/>
  </r>
  <r>
    <x v="3"/>
    <x v="75"/>
    <x v="1"/>
    <x v="0"/>
    <x v="0"/>
    <x v="7"/>
    <x v="7"/>
    <n v="5"/>
    <x v="1"/>
    <x v="7"/>
    <x v="0"/>
  </r>
  <r>
    <x v="3"/>
    <x v="75"/>
    <x v="1"/>
    <x v="1"/>
    <x v="0"/>
    <x v="0"/>
    <x v="0"/>
    <n v="79"/>
    <x v="1"/>
    <x v="7"/>
    <x v="0"/>
  </r>
  <r>
    <x v="3"/>
    <x v="75"/>
    <x v="1"/>
    <x v="1"/>
    <x v="0"/>
    <x v="1"/>
    <x v="1"/>
    <n v="57"/>
    <x v="1"/>
    <x v="7"/>
    <x v="0"/>
  </r>
  <r>
    <x v="3"/>
    <x v="75"/>
    <x v="1"/>
    <x v="1"/>
    <x v="0"/>
    <x v="2"/>
    <x v="2"/>
    <n v="86"/>
    <x v="1"/>
    <x v="7"/>
    <x v="0"/>
  </r>
  <r>
    <x v="3"/>
    <x v="75"/>
    <x v="1"/>
    <x v="1"/>
    <x v="0"/>
    <x v="3"/>
    <x v="3"/>
    <n v="113"/>
    <x v="1"/>
    <x v="7"/>
    <x v="0"/>
  </r>
  <r>
    <x v="3"/>
    <x v="75"/>
    <x v="1"/>
    <x v="1"/>
    <x v="0"/>
    <x v="4"/>
    <x v="4"/>
    <n v="84"/>
    <x v="1"/>
    <x v="7"/>
    <x v="0"/>
  </r>
  <r>
    <x v="3"/>
    <x v="75"/>
    <x v="1"/>
    <x v="1"/>
    <x v="0"/>
    <x v="5"/>
    <x v="5"/>
    <n v="79"/>
    <x v="1"/>
    <x v="7"/>
    <x v="0"/>
  </r>
  <r>
    <x v="3"/>
    <x v="75"/>
    <x v="1"/>
    <x v="1"/>
    <x v="0"/>
    <x v="6"/>
    <x v="6"/>
    <n v="111"/>
    <x v="1"/>
    <x v="7"/>
    <x v="0"/>
  </r>
  <r>
    <x v="3"/>
    <x v="75"/>
    <x v="1"/>
    <x v="1"/>
    <x v="0"/>
    <x v="7"/>
    <x v="7"/>
    <n v="63"/>
    <x v="1"/>
    <x v="7"/>
    <x v="0"/>
  </r>
  <r>
    <x v="3"/>
    <x v="75"/>
    <x v="1"/>
    <x v="2"/>
    <x v="0"/>
    <x v="0"/>
    <x v="0"/>
    <n v="174"/>
    <x v="1"/>
    <x v="7"/>
    <x v="0"/>
  </r>
  <r>
    <x v="3"/>
    <x v="75"/>
    <x v="1"/>
    <x v="2"/>
    <x v="0"/>
    <x v="1"/>
    <x v="1"/>
    <n v="136"/>
    <x v="1"/>
    <x v="7"/>
    <x v="0"/>
  </r>
  <r>
    <x v="3"/>
    <x v="75"/>
    <x v="1"/>
    <x v="2"/>
    <x v="0"/>
    <x v="2"/>
    <x v="2"/>
    <n v="166"/>
    <x v="1"/>
    <x v="7"/>
    <x v="0"/>
  </r>
  <r>
    <x v="3"/>
    <x v="75"/>
    <x v="1"/>
    <x v="2"/>
    <x v="0"/>
    <x v="3"/>
    <x v="3"/>
    <n v="151"/>
    <x v="1"/>
    <x v="7"/>
    <x v="0"/>
  </r>
  <r>
    <x v="3"/>
    <x v="75"/>
    <x v="1"/>
    <x v="2"/>
    <x v="0"/>
    <x v="4"/>
    <x v="4"/>
    <n v="175"/>
    <x v="1"/>
    <x v="7"/>
    <x v="0"/>
  </r>
  <r>
    <x v="3"/>
    <x v="75"/>
    <x v="1"/>
    <x v="2"/>
    <x v="0"/>
    <x v="5"/>
    <x v="5"/>
    <n v="150"/>
    <x v="1"/>
    <x v="7"/>
    <x v="0"/>
  </r>
  <r>
    <x v="3"/>
    <x v="75"/>
    <x v="1"/>
    <x v="2"/>
    <x v="0"/>
    <x v="6"/>
    <x v="6"/>
    <n v="172"/>
    <x v="1"/>
    <x v="7"/>
    <x v="0"/>
  </r>
  <r>
    <x v="3"/>
    <x v="75"/>
    <x v="1"/>
    <x v="2"/>
    <x v="0"/>
    <x v="7"/>
    <x v="7"/>
    <n v="109"/>
    <x v="1"/>
    <x v="7"/>
    <x v="0"/>
  </r>
  <r>
    <x v="3"/>
    <x v="75"/>
    <x v="1"/>
    <x v="3"/>
    <x v="1"/>
    <x v="0"/>
    <x v="0"/>
    <n v="5"/>
    <x v="1"/>
    <x v="7"/>
    <x v="0"/>
  </r>
  <r>
    <x v="3"/>
    <x v="75"/>
    <x v="1"/>
    <x v="3"/>
    <x v="1"/>
    <x v="1"/>
    <x v="1"/>
    <n v="4"/>
    <x v="1"/>
    <x v="7"/>
    <x v="0"/>
  </r>
  <r>
    <x v="3"/>
    <x v="75"/>
    <x v="1"/>
    <x v="3"/>
    <x v="1"/>
    <x v="2"/>
    <x v="2"/>
    <n v="9"/>
    <x v="1"/>
    <x v="7"/>
    <x v="0"/>
  </r>
  <r>
    <x v="3"/>
    <x v="75"/>
    <x v="1"/>
    <x v="3"/>
    <x v="1"/>
    <x v="3"/>
    <x v="3"/>
    <n v="11"/>
    <x v="1"/>
    <x v="7"/>
    <x v="0"/>
  </r>
  <r>
    <x v="3"/>
    <x v="75"/>
    <x v="1"/>
    <x v="3"/>
    <x v="1"/>
    <x v="4"/>
    <x v="4"/>
    <n v="8"/>
    <x v="1"/>
    <x v="7"/>
    <x v="0"/>
  </r>
  <r>
    <x v="3"/>
    <x v="75"/>
    <x v="1"/>
    <x v="3"/>
    <x v="1"/>
    <x v="5"/>
    <x v="5"/>
    <n v="7"/>
    <x v="1"/>
    <x v="7"/>
    <x v="0"/>
  </r>
  <r>
    <x v="3"/>
    <x v="75"/>
    <x v="1"/>
    <x v="3"/>
    <x v="1"/>
    <x v="6"/>
    <x v="6"/>
    <n v="14"/>
    <x v="1"/>
    <x v="7"/>
    <x v="0"/>
  </r>
  <r>
    <x v="3"/>
    <x v="75"/>
    <x v="1"/>
    <x v="3"/>
    <x v="1"/>
    <x v="7"/>
    <x v="7"/>
    <n v="7"/>
    <x v="1"/>
    <x v="7"/>
    <x v="0"/>
  </r>
  <r>
    <x v="3"/>
    <x v="75"/>
    <x v="1"/>
    <x v="4"/>
    <x v="0"/>
    <x v="0"/>
    <x v="0"/>
    <n v="19"/>
    <x v="1"/>
    <x v="7"/>
    <x v="0"/>
  </r>
  <r>
    <x v="3"/>
    <x v="75"/>
    <x v="1"/>
    <x v="4"/>
    <x v="0"/>
    <x v="1"/>
    <x v="1"/>
    <n v="82"/>
    <x v="1"/>
    <x v="7"/>
    <x v="0"/>
  </r>
  <r>
    <x v="3"/>
    <x v="75"/>
    <x v="1"/>
    <x v="4"/>
    <x v="0"/>
    <x v="2"/>
    <x v="2"/>
    <n v="5"/>
    <x v="1"/>
    <x v="7"/>
    <x v="0"/>
  </r>
  <r>
    <x v="3"/>
    <x v="75"/>
    <x v="1"/>
    <x v="4"/>
    <x v="0"/>
    <x v="3"/>
    <x v="3"/>
    <n v="13"/>
    <x v="1"/>
    <x v="7"/>
    <x v="0"/>
  </r>
  <r>
    <x v="3"/>
    <x v="75"/>
    <x v="1"/>
    <x v="4"/>
    <x v="0"/>
    <x v="4"/>
    <x v="4"/>
    <n v="10"/>
    <x v="1"/>
    <x v="7"/>
    <x v="0"/>
  </r>
  <r>
    <x v="3"/>
    <x v="75"/>
    <x v="1"/>
    <x v="4"/>
    <x v="0"/>
    <x v="5"/>
    <x v="5"/>
    <n v="38"/>
    <x v="1"/>
    <x v="7"/>
    <x v="0"/>
  </r>
  <r>
    <x v="3"/>
    <x v="75"/>
    <x v="1"/>
    <x v="4"/>
    <x v="0"/>
    <x v="6"/>
    <x v="6"/>
    <n v="7"/>
    <x v="1"/>
    <x v="7"/>
    <x v="0"/>
  </r>
  <r>
    <x v="3"/>
    <x v="75"/>
    <x v="1"/>
    <x v="4"/>
    <x v="0"/>
    <x v="7"/>
    <x v="7"/>
    <n v="13"/>
    <x v="1"/>
    <x v="7"/>
    <x v="0"/>
  </r>
  <r>
    <x v="3"/>
    <x v="75"/>
    <x v="1"/>
    <x v="5"/>
    <x v="1"/>
    <x v="0"/>
    <x v="0"/>
    <n v="42"/>
    <x v="1"/>
    <x v="7"/>
    <x v="0"/>
  </r>
  <r>
    <x v="3"/>
    <x v="75"/>
    <x v="1"/>
    <x v="5"/>
    <x v="1"/>
    <x v="1"/>
    <x v="1"/>
    <n v="48"/>
    <x v="1"/>
    <x v="7"/>
    <x v="0"/>
  </r>
  <r>
    <x v="3"/>
    <x v="75"/>
    <x v="1"/>
    <x v="5"/>
    <x v="1"/>
    <x v="2"/>
    <x v="2"/>
    <n v="26"/>
    <x v="1"/>
    <x v="7"/>
    <x v="0"/>
  </r>
  <r>
    <x v="3"/>
    <x v="75"/>
    <x v="1"/>
    <x v="5"/>
    <x v="1"/>
    <x v="3"/>
    <x v="3"/>
    <n v="20"/>
    <x v="1"/>
    <x v="7"/>
    <x v="0"/>
  </r>
  <r>
    <x v="3"/>
    <x v="75"/>
    <x v="1"/>
    <x v="5"/>
    <x v="1"/>
    <x v="4"/>
    <x v="4"/>
    <n v="24"/>
    <x v="1"/>
    <x v="7"/>
    <x v="0"/>
  </r>
  <r>
    <x v="3"/>
    <x v="75"/>
    <x v="1"/>
    <x v="5"/>
    <x v="1"/>
    <x v="5"/>
    <x v="5"/>
    <n v="27"/>
    <x v="1"/>
    <x v="7"/>
    <x v="0"/>
  </r>
  <r>
    <x v="3"/>
    <x v="75"/>
    <x v="1"/>
    <x v="5"/>
    <x v="1"/>
    <x v="6"/>
    <x v="6"/>
    <n v="41"/>
    <x v="1"/>
    <x v="7"/>
    <x v="0"/>
  </r>
  <r>
    <x v="3"/>
    <x v="75"/>
    <x v="1"/>
    <x v="5"/>
    <x v="1"/>
    <x v="7"/>
    <x v="7"/>
    <n v="17"/>
    <x v="1"/>
    <x v="7"/>
    <x v="0"/>
  </r>
  <r>
    <x v="3"/>
    <x v="76"/>
    <x v="0"/>
    <x v="0"/>
    <x v="0"/>
    <x v="0"/>
    <x v="0"/>
    <n v="55"/>
    <x v="4"/>
    <x v="1"/>
    <x v="0"/>
  </r>
  <r>
    <x v="3"/>
    <x v="76"/>
    <x v="0"/>
    <x v="0"/>
    <x v="0"/>
    <x v="1"/>
    <x v="1"/>
    <n v="93"/>
    <x v="4"/>
    <x v="1"/>
    <x v="0"/>
  </r>
  <r>
    <x v="3"/>
    <x v="76"/>
    <x v="0"/>
    <x v="0"/>
    <x v="0"/>
    <x v="2"/>
    <x v="2"/>
    <n v="113"/>
    <x v="4"/>
    <x v="1"/>
    <x v="0"/>
  </r>
  <r>
    <x v="3"/>
    <x v="76"/>
    <x v="0"/>
    <x v="0"/>
    <x v="0"/>
    <x v="3"/>
    <x v="3"/>
    <n v="55"/>
    <x v="4"/>
    <x v="1"/>
    <x v="0"/>
  </r>
  <r>
    <x v="3"/>
    <x v="76"/>
    <x v="0"/>
    <x v="0"/>
    <x v="0"/>
    <x v="4"/>
    <x v="4"/>
    <n v="81"/>
    <x v="4"/>
    <x v="1"/>
    <x v="0"/>
  </r>
  <r>
    <x v="3"/>
    <x v="76"/>
    <x v="0"/>
    <x v="0"/>
    <x v="0"/>
    <x v="5"/>
    <x v="5"/>
    <n v="84"/>
    <x v="4"/>
    <x v="1"/>
    <x v="0"/>
  </r>
  <r>
    <x v="3"/>
    <x v="76"/>
    <x v="0"/>
    <x v="0"/>
    <x v="0"/>
    <x v="6"/>
    <x v="6"/>
    <n v="117"/>
    <x v="4"/>
    <x v="1"/>
    <x v="0"/>
  </r>
  <r>
    <x v="3"/>
    <x v="76"/>
    <x v="0"/>
    <x v="0"/>
    <x v="0"/>
    <x v="7"/>
    <x v="7"/>
    <n v="69"/>
    <x v="4"/>
    <x v="1"/>
    <x v="0"/>
  </r>
  <r>
    <x v="3"/>
    <x v="76"/>
    <x v="0"/>
    <x v="1"/>
    <x v="0"/>
    <x v="0"/>
    <x v="0"/>
    <n v="113"/>
    <x v="4"/>
    <x v="1"/>
    <x v="0"/>
  </r>
  <r>
    <x v="3"/>
    <x v="76"/>
    <x v="0"/>
    <x v="1"/>
    <x v="0"/>
    <x v="1"/>
    <x v="1"/>
    <n v="157"/>
    <x v="4"/>
    <x v="1"/>
    <x v="0"/>
  </r>
  <r>
    <x v="3"/>
    <x v="76"/>
    <x v="0"/>
    <x v="1"/>
    <x v="0"/>
    <x v="2"/>
    <x v="2"/>
    <n v="180"/>
    <x v="4"/>
    <x v="1"/>
    <x v="0"/>
  </r>
  <r>
    <x v="3"/>
    <x v="76"/>
    <x v="0"/>
    <x v="1"/>
    <x v="0"/>
    <x v="3"/>
    <x v="3"/>
    <n v="127"/>
    <x v="4"/>
    <x v="1"/>
    <x v="0"/>
  </r>
  <r>
    <x v="3"/>
    <x v="76"/>
    <x v="0"/>
    <x v="1"/>
    <x v="0"/>
    <x v="4"/>
    <x v="4"/>
    <n v="145"/>
    <x v="4"/>
    <x v="1"/>
    <x v="0"/>
  </r>
  <r>
    <x v="3"/>
    <x v="76"/>
    <x v="0"/>
    <x v="1"/>
    <x v="0"/>
    <x v="5"/>
    <x v="5"/>
    <n v="162"/>
    <x v="4"/>
    <x v="1"/>
    <x v="0"/>
  </r>
  <r>
    <x v="3"/>
    <x v="76"/>
    <x v="0"/>
    <x v="1"/>
    <x v="0"/>
    <x v="6"/>
    <x v="6"/>
    <n v="210"/>
    <x v="4"/>
    <x v="1"/>
    <x v="0"/>
  </r>
  <r>
    <x v="3"/>
    <x v="76"/>
    <x v="0"/>
    <x v="1"/>
    <x v="0"/>
    <x v="7"/>
    <x v="7"/>
    <n v="142"/>
    <x v="4"/>
    <x v="1"/>
    <x v="0"/>
  </r>
  <r>
    <x v="3"/>
    <x v="76"/>
    <x v="0"/>
    <x v="2"/>
    <x v="0"/>
    <x v="0"/>
    <x v="0"/>
    <n v="224"/>
    <x v="4"/>
    <x v="1"/>
    <x v="0"/>
  </r>
  <r>
    <x v="3"/>
    <x v="76"/>
    <x v="0"/>
    <x v="2"/>
    <x v="0"/>
    <x v="1"/>
    <x v="1"/>
    <n v="300"/>
    <x v="4"/>
    <x v="1"/>
    <x v="0"/>
  </r>
  <r>
    <x v="3"/>
    <x v="76"/>
    <x v="0"/>
    <x v="2"/>
    <x v="0"/>
    <x v="2"/>
    <x v="2"/>
    <n v="319"/>
    <x v="4"/>
    <x v="1"/>
    <x v="0"/>
  </r>
  <r>
    <x v="3"/>
    <x v="76"/>
    <x v="0"/>
    <x v="2"/>
    <x v="0"/>
    <x v="3"/>
    <x v="3"/>
    <n v="233"/>
    <x v="4"/>
    <x v="1"/>
    <x v="0"/>
  </r>
  <r>
    <x v="3"/>
    <x v="76"/>
    <x v="0"/>
    <x v="2"/>
    <x v="0"/>
    <x v="4"/>
    <x v="4"/>
    <n v="256"/>
    <x v="4"/>
    <x v="1"/>
    <x v="0"/>
  </r>
  <r>
    <x v="3"/>
    <x v="76"/>
    <x v="0"/>
    <x v="2"/>
    <x v="0"/>
    <x v="5"/>
    <x v="5"/>
    <n v="303"/>
    <x v="4"/>
    <x v="1"/>
    <x v="0"/>
  </r>
  <r>
    <x v="3"/>
    <x v="76"/>
    <x v="0"/>
    <x v="2"/>
    <x v="0"/>
    <x v="6"/>
    <x v="6"/>
    <n v="257"/>
    <x v="4"/>
    <x v="1"/>
    <x v="0"/>
  </r>
  <r>
    <x v="3"/>
    <x v="76"/>
    <x v="0"/>
    <x v="2"/>
    <x v="0"/>
    <x v="7"/>
    <x v="7"/>
    <n v="282"/>
    <x v="4"/>
    <x v="1"/>
    <x v="0"/>
  </r>
  <r>
    <x v="3"/>
    <x v="76"/>
    <x v="0"/>
    <x v="3"/>
    <x v="1"/>
    <x v="0"/>
    <x v="0"/>
    <n v="3"/>
    <x v="4"/>
    <x v="1"/>
    <x v="0"/>
  </r>
  <r>
    <x v="3"/>
    <x v="76"/>
    <x v="0"/>
    <x v="3"/>
    <x v="1"/>
    <x v="1"/>
    <x v="1"/>
    <n v="1"/>
    <x v="4"/>
    <x v="1"/>
    <x v="0"/>
  </r>
  <r>
    <x v="3"/>
    <x v="76"/>
    <x v="0"/>
    <x v="3"/>
    <x v="1"/>
    <x v="2"/>
    <x v="2"/>
    <n v="13"/>
    <x v="4"/>
    <x v="1"/>
    <x v="0"/>
  </r>
  <r>
    <x v="3"/>
    <x v="76"/>
    <x v="0"/>
    <x v="3"/>
    <x v="1"/>
    <x v="3"/>
    <x v="3"/>
    <n v="4"/>
    <x v="4"/>
    <x v="1"/>
    <x v="0"/>
  </r>
  <r>
    <x v="3"/>
    <x v="76"/>
    <x v="0"/>
    <x v="3"/>
    <x v="1"/>
    <x v="4"/>
    <x v="4"/>
    <n v="5"/>
    <x v="4"/>
    <x v="1"/>
    <x v="0"/>
  </r>
  <r>
    <x v="3"/>
    <x v="76"/>
    <x v="0"/>
    <x v="3"/>
    <x v="1"/>
    <x v="5"/>
    <x v="5"/>
    <n v="1"/>
    <x v="4"/>
    <x v="1"/>
    <x v="0"/>
  </r>
  <r>
    <x v="3"/>
    <x v="76"/>
    <x v="0"/>
    <x v="3"/>
    <x v="1"/>
    <x v="6"/>
    <x v="6"/>
    <n v="0"/>
    <x v="4"/>
    <x v="1"/>
    <x v="0"/>
  </r>
  <r>
    <x v="3"/>
    <x v="76"/>
    <x v="0"/>
    <x v="3"/>
    <x v="1"/>
    <x v="7"/>
    <x v="7"/>
    <n v="3"/>
    <x v="4"/>
    <x v="1"/>
    <x v="0"/>
  </r>
  <r>
    <x v="3"/>
    <x v="76"/>
    <x v="0"/>
    <x v="4"/>
    <x v="0"/>
    <x v="0"/>
    <x v="0"/>
    <n v="23"/>
    <x v="4"/>
    <x v="1"/>
    <x v="0"/>
  </r>
  <r>
    <x v="3"/>
    <x v="76"/>
    <x v="0"/>
    <x v="4"/>
    <x v="0"/>
    <x v="1"/>
    <x v="1"/>
    <n v="23"/>
    <x v="4"/>
    <x v="1"/>
    <x v="0"/>
  </r>
  <r>
    <x v="3"/>
    <x v="76"/>
    <x v="0"/>
    <x v="4"/>
    <x v="0"/>
    <x v="2"/>
    <x v="2"/>
    <n v="8"/>
    <x v="4"/>
    <x v="1"/>
    <x v="0"/>
  </r>
  <r>
    <x v="3"/>
    <x v="76"/>
    <x v="0"/>
    <x v="4"/>
    <x v="0"/>
    <x v="3"/>
    <x v="3"/>
    <n v="36"/>
    <x v="4"/>
    <x v="1"/>
    <x v="0"/>
  </r>
  <r>
    <x v="3"/>
    <x v="76"/>
    <x v="0"/>
    <x v="4"/>
    <x v="0"/>
    <x v="4"/>
    <x v="4"/>
    <n v="33"/>
    <x v="4"/>
    <x v="1"/>
    <x v="0"/>
  </r>
  <r>
    <x v="3"/>
    <x v="76"/>
    <x v="0"/>
    <x v="4"/>
    <x v="0"/>
    <x v="5"/>
    <x v="5"/>
    <n v="15"/>
    <x v="4"/>
    <x v="1"/>
    <x v="0"/>
  </r>
  <r>
    <x v="3"/>
    <x v="76"/>
    <x v="0"/>
    <x v="4"/>
    <x v="0"/>
    <x v="6"/>
    <x v="6"/>
    <n v="0"/>
    <x v="4"/>
    <x v="1"/>
    <x v="0"/>
  </r>
  <r>
    <x v="3"/>
    <x v="76"/>
    <x v="0"/>
    <x v="4"/>
    <x v="0"/>
    <x v="7"/>
    <x v="7"/>
    <n v="30"/>
    <x v="4"/>
    <x v="1"/>
    <x v="0"/>
  </r>
  <r>
    <x v="3"/>
    <x v="76"/>
    <x v="0"/>
    <x v="5"/>
    <x v="1"/>
    <x v="0"/>
    <x v="0"/>
    <n v="171"/>
    <x v="4"/>
    <x v="1"/>
    <x v="0"/>
  </r>
  <r>
    <x v="3"/>
    <x v="76"/>
    <x v="0"/>
    <x v="5"/>
    <x v="1"/>
    <x v="1"/>
    <x v="1"/>
    <n v="218"/>
    <x v="4"/>
    <x v="1"/>
    <x v="0"/>
  </r>
  <r>
    <x v="3"/>
    <x v="76"/>
    <x v="0"/>
    <x v="5"/>
    <x v="1"/>
    <x v="2"/>
    <x v="2"/>
    <n v="411"/>
    <x v="4"/>
    <x v="1"/>
    <x v="0"/>
  </r>
  <r>
    <x v="3"/>
    <x v="76"/>
    <x v="0"/>
    <x v="5"/>
    <x v="1"/>
    <x v="3"/>
    <x v="3"/>
    <n v="166"/>
    <x v="4"/>
    <x v="1"/>
    <x v="0"/>
  </r>
  <r>
    <x v="3"/>
    <x v="76"/>
    <x v="0"/>
    <x v="5"/>
    <x v="1"/>
    <x v="4"/>
    <x v="4"/>
    <n v="223"/>
    <x v="4"/>
    <x v="1"/>
    <x v="0"/>
  </r>
  <r>
    <x v="3"/>
    <x v="76"/>
    <x v="0"/>
    <x v="5"/>
    <x v="1"/>
    <x v="5"/>
    <x v="5"/>
    <n v="73"/>
    <x v="4"/>
    <x v="1"/>
    <x v="0"/>
  </r>
  <r>
    <x v="3"/>
    <x v="76"/>
    <x v="0"/>
    <x v="5"/>
    <x v="1"/>
    <x v="6"/>
    <x v="6"/>
    <n v="271"/>
    <x v="4"/>
    <x v="1"/>
    <x v="0"/>
  </r>
  <r>
    <x v="3"/>
    <x v="76"/>
    <x v="0"/>
    <x v="5"/>
    <x v="1"/>
    <x v="7"/>
    <x v="7"/>
    <n v="215"/>
    <x v="4"/>
    <x v="1"/>
    <x v="0"/>
  </r>
  <r>
    <x v="3"/>
    <x v="76"/>
    <x v="1"/>
    <x v="0"/>
    <x v="0"/>
    <x v="0"/>
    <x v="0"/>
    <n v="53"/>
    <x v="4"/>
    <x v="1"/>
    <x v="0"/>
  </r>
  <r>
    <x v="3"/>
    <x v="76"/>
    <x v="1"/>
    <x v="0"/>
    <x v="0"/>
    <x v="1"/>
    <x v="1"/>
    <n v="79"/>
    <x v="4"/>
    <x v="1"/>
    <x v="0"/>
  </r>
  <r>
    <x v="3"/>
    <x v="76"/>
    <x v="1"/>
    <x v="0"/>
    <x v="0"/>
    <x v="2"/>
    <x v="2"/>
    <n v="148"/>
    <x v="4"/>
    <x v="1"/>
    <x v="0"/>
  </r>
  <r>
    <x v="3"/>
    <x v="76"/>
    <x v="1"/>
    <x v="0"/>
    <x v="0"/>
    <x v="3"/>
    <x v="3"/>
    <n v="55"/>
    <x v="4"/>
    <x v="1"/>
    <x v="0"/>
  </r>
  <r>
    <x v="3"/>
    <x v="76"/>
    <x v="1"/>
    <x v="0"/>
    <x v="0"/>
    <x v="4"/>
    <x v="4"/>
    <n v="68"/>
    <x v="4"/>
    <x v="1"/>
    <x v="0"/>
  </r>
  <r>
    <x v="3"/>
    <x v="76"/>
    <x v="1"/>
    <x v="0"/>
    <x v="0"/>
    <x v="5"/>
    <x v="5"/>
    <n v="44"/>
    <x v="4"/>
    <x v="1"/>
    <x v="0"/>
  </r>
  <r>
    <x v="3"/>
    <x v="76"/>
    <x v="1"/>
    <x v="0"/>
    <x v="0"/>
    <x v="6"/>
    <x v="6"/>
    <n v="147"/>
    <x v="4"/>
    <x v="1"/>
    <x v="0"/>
  </r>
  <r>
    <x v="3"/>
    <x v="76"/>
    <x v="1"/>
    <x v="0"/>
    <x v="0"/>
    <x v="7"/>
    <x v="7"/>
    <n v="60"/>
    <x v="4"/>
    <x v="1"/>
    <x v="0"/>
  </r>
  <r>
    <x v="3"/>
    <x v="76"/>
    <x v="1"/>
    <x v="1"/>
    <x v="0"/>
    <x v="0"/>
    <x v="0"/>
    <n v="79"/>
    <x v="4"/>
    <x v="1"/>
    <x v="0"/>
  </r>
  <r>
    <x v="3"/>
    <x v="76"/>
    <x v="1"/>
    <x v="1"/>
    <x v="0"/>
    <x v="1"/>
    <x v="1"/>
    <n v="107"/>
    <x v="4"/>
    <x v="1"/>
    <x v="0"/>
  </r>
  <r>
    <x v="3"/>
    <x v="76"/>
    <x v="1"/>
    <x v="1"/>
    <x v="0"/>
    <x v="2"/>
    <x v="2"/>
    <n v="164"/>
    <x v="4"/>
    <x v="1"/>
    <x v="0"/>
  </r>
  <r>
    <x v="3"/>
    <x v="76"/>
    <x v="1"/>
    <x v="1"/>
    <x v="0"/>
    <x v="3"/>
    <x v="3"/>
    <n v="99"/>
    <x v="4"/>
    <x v="1"/>
    <x v="0"/>
  </r>
  <r>
    <x v="3"/>
    <x v="76"/>
    <x v="1"/>
    <x v="1"/>
    <x v="0"/>
    <x v="4"/>
    <x v="4"/>
    <n v="92"/>
    <x v="4"/>
    <x v="1"/>
    <x v="0"/>
  </r>
  <r>
    <x v="3"/>
    <x v="76"/>
    <x v="1"/>
    <x v="1"/>
    <x v="0"/>
    <x v="5"/>
    <x v="5"/>
    <n v="109"/>
    <x v="4"/>
    <x v="1"/>
    <x v="0"/>
  </r>
  <r>
    <x v="3"/>
    <x v="76"/>
    <x v="1"/>
    <x v="1"/>
    <x v="0"/>
    <x v="6"/>
    <x v="6"/>
    <n v="138"/>
    <x v="4"/>
    <x v="1"/>
    <x v="0"/>
  </r>
  <r>
    <x v="3"/>
    <x v="76"/>
    <x v="1"/>
    <x v="1"/>
    <x v="0"/>
    <x v="7"/>
    <x v="7"/>
    <n v="88"/>
    <x v="4"/>
    <x v="1"/>
    <x v="0"/>
  </r>
  <r>
    <x v="3"/>
    <x v="76"/>
    <x v="1"/>
    <x v="2"/>
    <x v="0"/>
    <x v="0"/>
    <x v="0"/>
    <n v="151"/>
    <x v="4"/>
    <x v="1"/>
    <x v="0"/>
  </r>
  <r>
    <x v="3"/>
    <x v="76"/>
    <x v="1"/>
    <x v="2"/>
    <x v="0"/>
    <x v="1"/>
    <x v="1"/>
    <n v="186"/>
    <x v="4"/>
    <x v="1"/>
    <x v="0"/>
  </r>
  <r>
    <x v="3"/>
    <x v="76"/>
    <x v="1"/>
    <x v="2"/>
    <x v="0"/>
    <x v="2"/>
    <x v="2"/>
    <n v="279"/>
    <x v="4"/>
    <x v="1"/>
    <x v="0"/>
  </r>
  <r>
    <x v="3"/>
    <x v="76"/>
    <x v="1"/>
    <x v="2"/>
    <x v="0"/>
    <x v="3"/>
    <x v="3"/>
    <n v="162"/>
    <x v="4"/>
    <x v="1"/>
    <x v="0"/>
  </r>
  <r>
    <x v="3"/>
    <x v="76"/>
    <x v="1"/>
    <x v="2"/>
    <x v="0"/>
    <x v="4"/>
    <x v="4"/>
    <n v="156"/>
    <x v="4"/>
    <x v="1"/>
    <x v="0"/>
  </r>
  <r>
    <x v="3"/>
    <x v="76"/>
    <x v="1"/>
    <x v="2"/>
    <x v="0"/>
    <x v="5"/>
    <x v="5"/>
    <n v="161"/>
    <x v="4"/>
    <x v="1"/>
    <x v="0"/>
  </r>
  <r>
    <x v="3"/>
    <x v="76"/>
    <x v="1"/>
    <x v="2"/>
    <x v="0"/>
    <x v="6"/>
    <x v="6"/>
    <n v="314"/>
    <x v="4"/>
    <x v="1"/>
    <x v="0"/>
  </r>
  <r>
    <x v="3"/>
    <x v="76"/>
    <x v="1"/>
    <x v="2"/>
    <x v="0"/>
    <x v="7"/>
    <x v="7"/>
    <n v="169"/>
    <x v="4"/>
    <x v="1"/>
    <x v="0"/>
  </r>
  <r>
    <x v="3"/>
    <x v="76"/>
    <x v="1"/>
    <x v="3"/>
    <x v="1"/>
    <x v="0"/>
    <x v="0"/>
    <n v="2"/>
    <x v="4"/>
    <x v="1"/>
    <x v="0"/>
  </r>
  <r>
    <x v="3"/>
    <x v="76"/>
    <x v="1"/>
    <x v="3"/>
    <x v="1"/>
    <x v="1"/>
    <x v="1"/>
    <n v="1"/>
    <x v="4"/>
    <x v="1"/>
    <x v="0"/>
  </r>
  <r>
    <x v="3"/>
    <x v="76"/>
    <x v="1"/>
    <x v="3"/>
    <x v="1"/>
    <x v="2"/>
    <x v="2"/>
    <n v="10"/>
    <x v="4"/>
    <x v="1"/>
    <x v="0"/>
  </r>
  <r>
    <x v="3"/>
    <x v="76"/>
    <x v="1"/>
    <x v="3"/>
    <x v="1"/>
    <x v="3"/>
    <x v="3"/>
    <n v="3"/>
    <x v="4"/>
    <x v="1"/>
    <x v="0"/>
  </r>
  <r>
    <x v="3"/>
    <x v="76"/>
    <x v="1"/>
    <x v="3"/>
    <x v="1"/>
    <x v="4"/>
    <x v="4"/>
    <n v="2"/>
    <x v="4"/>
    <x v="1"/>
    <x v="0"/>
  </r>
  <r>
    <x v="3"/>
    <x v="76"/>
    <x v="1"/>
    <x v="3"/>
    <x v="1"/>
    <x v="5"/>
    <x v="5"/>
    <n v="0"/>
    <x v="4"/>
    <x v="1"/>
    <x v="0"/>
  </r>
  <r>
    <x v="3"/>
    <x v="76"/>
    <x v="1"/>
    <x v="3"/>
    <x v="1"/>
    <x v="6"/>
    <x v="6"/>
    <n v="0"/>
    <x v="4"/>
    <x v="1"/>
    <x v="0"/>
  </r>
  <r>
    <x v="3"/>
    <x v="76"/>
    <x v="1"/>
    <x v="3"/>
    <x v="1"/>
    <x v="7"/>
    <x v="7"/>
    <n v="2"/>
    <x v="4"/>
    <x v="1"/>
    <x v="0"/>
  </r>
  <r>
    <x v="3"/>
    <x v="76"/>
    <x v="1"/>
    <x v="4"/>
    <x v="0"/>
    <x v="0"/>
    <x v="0"/>
    <n v="8"/>
    <x v="4"/>
    <x v="1"/>
    <x v="0"/>
  </r>
  <r>
    <x v="3"/>
    <x v="76"/>
    <x v="1"/>
    <x v="4"/>
    <x v="0"/>
    <x v="1"/>
    <x v="1"/>
    <n v="4"/>
    <x v="4"/>
    <x v="1"/>
    <x v="0"/>
  </r>
  <r>
    <x v="3"/>
    <x v="76"/>
    <x v="1"/>
    <x v="4"/>
    <x v="0"/>
    <x v="2"/>
    <x v="2"/>
    <n v="2"/>
    <x v="4"/>
    <x v="1"/>
    <x v="0"/>
  </r>
  <r>
    <x v="3"/>
    <x v="76"/>
    <x v="1"/>
    <x v="4"/>
    <x v="0"/>
    <x v="3"/>
    <x v="3"/>
    <n v="8"/>
    <x v="4"/>
    <x v="1"/>
    <x v="0"/>
  </r>
  <r>
    <x v="3"/>
    <x v="76"/>
    <x v="1"/>
    <x v="4"/>
    <x v="0"/>
    <x v="4"/>
    <x v="4"/>
    <n v="8"/>
    <x v="4"/>
    <x v="1"/>
    <x v="0"/>
  </r>
  <r>
    <x v="3"/>
    <x v="76"/>
    <x v="1"/>
    <x v="4"/>
    <x v="0"/>
    <x v="5"/>
    <x v="5"/>
    <n v="13"/>
    <x v="4"/>
    <x v="1"/>
    <x v="0"/>
  </r>
  <r>
    <x v="3"/>
    <x v="76"/>
    <x v="1"/>
    <x v="4"/>
    <x v="0"/>
    <x v="6"/>
    <x v="6"/>
    <n v="0"/>
    <x v="4"/>
    <x v="1"/>
    <x v="0"/>
  </r>
  <r>
    <x v="3"/>
    <x v="76"/>
    <x v="1"/>
    <x v="4"/>
    <x v="0"/>
    <x v="7"/>
    <x v="7"/>
    <n v="8"/>
    <x v="4"/>
    <x v="1"/>
    <x v="0"/>
  </r>
  <r>
    <x v="3"/>
    <x v="76"/>
    <x v="1"/>
    <x v="5"/>
    <x v="1"/>
    <x v="0"/>
    <x v="0"/>
    <n v="86"/>
    <x v="4"/>
    <x v="1"/>
    <x v="0"/>
  </r>
  <r>
    <x v="3"/>
    <x v="76"/>
    <x v="1"/>
    <x v="5"/>
    <x v="1"/>
    <x v="1"/>
    <x v="1"/>
    <n v="112"/>
    <x v="4"/>
    <x v="1"/>
    <x v="0"/>
  </r>
  <r>
    <x v="3"/>
    <x v="76"/>
    <x v="1"/>
    <x v="5"/>
    <x v="1"/>
    <x v="2"/>
    <x v="2"/>
    <n v="213"/>
    <x v="4"/>
    <x v="1"/>
    <x v="0"/>
  </r>
  <r>
    <x v="3"/>
    <x v="76"/>
    <x v="1"/>
    <x v="5"/>
    <x v="1"/>
    <x v="3"/>
    <x v="3"/>
    <n v="80"/>
    <x v="4"/>
    <x v="1"/>
    <x v="0"/>
  </r>
  <r>
    <x v="3"/>
    <x v="76"/>
    <x v="1"/>
    <x v="5"/>
    <x v="1"/>
    <x v="4"/>
    <x v="4"/>
    <n v="97"/>
    <x v="4"/>
    <x v="1"/>
    <x v="0"/>
  </r>
  <r>
    <x v="3"/>
    <x v="76"/>
    <x v="1"/>
    <x v="5"/>
    <x v="1"/>
    <x v="5"/>
    <x v="5"/>
    <n v="36"/>
    <x v="4"/>
    <x v="1"/>
    <x v="0"/>
  </r>
  <r>
    <x v="3"/>
    <x v="76"/>
    <x v="1"/>
    <x v="5"/>
    <x v="1"/>
    <x v="6"/>
    <x v="6"/>
    <n v="228"/>
    <x v="4"/>
    <x v="1"/>
    <x v="0"/>
  </r>
  <r>
    <x v="3"/>
    <x v="76"/>
    <x v="1"/>
    <x v="5"/>
    <x v="1"/>
    <x v="7"/>
    <x v="7"/>
    <n v="96"/>
    <x v="4"/>
    <x v="1"/>
    <x v="0"/>
  </r>
  <r>
    <x v="3"/>
    <x v="77"/>
    <x v="0"/>
    <x v="0"/>
    <x v="0"/>
    <x v="0"/>
    <x v="0"/>
    <n v="112"/>
    <x v="5"/>
    <x v="8"/>
    <x v="2"/>
  </r>
  <r>
    <x v="3"/>
    <x v="77"/>
    <x v="0"/>
    <x v="0"/>
    <x v="0"/>
    <x v="1"/>
    <x v="1"/>
    <n v="56"/>
    <x v="5"/>
    <x v="8"/>
    <x v="2"/>
  </r>
  <r>
    <x v="3"/>
    <x v="77"/>
    <x v="0"/>
    <x v="0"/>
    <x v="0"/>
    <x v="2"/>
    <x v="2"/>
    <n v="91"/>
    <x v="5"/>
    <x v="8"/>
    <x v="2"/>
  </r>
  <r>
    <x v="3"/>
    <x v="77"/>
    <x v="0"/>
    <x v="0"/>
    <x v="0"/>
    <x v="3"/>
    <x v="3"/>
    <n v="86"/>
    <x v="5"/>
    <x v="8"/>
    <x v="2"/>
  </r>
  <r>
    <x v="3"/>
    <x v="77"/>
    <x v="0"/>
    <x v="0"/>
    <x v="0"/>
    <x v="4"/>
    <x v="4"/>
    <n v="93"/>
    <x v="5"/>
    <x v="8"/>
    <x v="2"/>
  </r>
  <r>
    <x v="3"/>
    <x v="77"/>
    <x v="0"/>
    <x v="0"/>
    <x v="0"/>
    <x v="5"/>
    <x v="5"/>
    <n v="87"/>
    <x v="5"/>
    <x v="8"/>
    <x v="2"/>
  </r>
  <r>
    <x v="3"/>
    <x v="77"/>
    <x v="0"/>
    <x v="0"/>
    <x v="0"/>
    <x v="6"/>
    <x v="6"/>
    <n v="125"/>
    <x v="5"/>
    <x v="8"/>
    <x v="2"/>
  </r>
  <r>
    <x v="3"/>
    <x v="77"/>
    <x v="0"/>
    <x v="0"/>
    <x v="0"/>
    <x v="7"/>
    <x v="7"/>
    <n v="87"/>
    <x v="5"/>
    <x v="8"/>
    <x v="2"/>
  </r>
  <r>
    <x v="3"/>
    <x v="77"/>
    <x v="0"/>
    <x v="1"/>
    <x v="0"/>
    <x v="0"/>
    <x v="0"/>
    <n v="245"/>
    <x v="5"/>
    <x v="8"/>
    <x v="2"/>
  </r>
  <r>
    <x v="3"/>
    <x v="77"/>
    <x v="0"/>
    <x v="1"/>
    <x v="0"/>
    <x v="1"/>
    <x v="1"/>
    <n v="445"/>
    <x v="5"/>
    <x v="8"/>
    <x v="2"/>
  </r>
  <r>
    <x v="3"/>
    <x v="77"/>
    <x v="0"/>
    <x v="1"/>
    <x v="0"/>
    <x v="2"/>
    <x v="2"/>
    <n v="199"/>
    <x v="5"/>
    <x v="8"/>
    <x v="2"/>
  </r>
  <r>
    <x v="3"/>
    <x v="77"/>
    <x v="0"/>
    <x v="1"/>
    <x v="0"/>
    <x v="3"/>
    <x v="3"/>
    <n v="227"/>
    <x v="5"/>
    <x v="8"/>
    <x v="2"/>
  </r>
  <r>
    <x v="3"/>
    <x v="77"/>
    <x v="0"/>
    <x v="1"/>
    <x v="0"/>
    <x v="4"/>
    <x v="4"/>
    <n v="202"/>
    <x v="5"/>
    <x v="8"/>
    <x v="2"/>
  </r>
  <r>
    <x v="3"/>
    <x v="77"/>
    <x v="0"/>
    <x v="1"/>
    <x v="0"/>
    <x v="5"/>
    <x v="5"/>
    <n v="185"/>
    <x v="5"/>
    <x v="8"/>
    <x v="2"/>
  </r>
  <r>
    <x v="3"/>
    <x v="77"/>
    <x v="0"/>
    <x v="1"/>
    <x v="0"/>
    <x v="6"/>
    <x v="6"/>
    <n v="144"/>
    <x v="5"/>
    <x v="8"/>
    <x v="2"/>
  </r>
  <r>
    <x v="3"/>
    <x v="77"/>
    <x v="0"/>
    <x v="1"/>
    <x v="0"/>
    <x v="7"/>
    <x v="7"/>
    <n v="168"/>
    <x v="5"/>
    <x v="8"/>
    <x v="2"/>
  </r>
  <r>
    <x v="3"/>
    <x v="77"/>
    <x v="0"/>
    <x v="2"/>
    <x v="0"/>
    <x v="0"/>
    <x v="0"/>
    <n v="445"/>
    <x v="5"/>
    <x v="8"/>
    <x v="2"/>
  </r>
  <r>
    <x v="3"/>
    <x v="77"/>
    <x v="0"/>
    <x v="2"/>
    <x v="0"/>
    <x v="1"/>
    <x v="1"/>
    <n v="243"/>
    <x v="5"/>
    <x v="8"/>
    <x v="2"/>
  </r>
  <r>
    <x v="3"/>
    <x v="77"/>
    <x v="0"/>
    <x v="2"/>
    <x v="0"/>
    <x v="2"/>
    <x v="2"/>
    <n v="409"/>
    <x v="5"/>
    <x v="8"/>
    <x v="2"/>
  </r>
  <r>
    <x v="3"/>
    <x v="77"/>
    <x v="0"/>
    <x v="2"/>
    <x v="0"/>
    <x v="3"/>
    <x v="3"/>
    <n v="523"/>
    <x v="5"/>
    <x v="8"/>
    <x v="2"/>
  </r>
  <r>
    <x v="3"/>
    <x v="77"/>
    <x v="0"/>
    <x v="2"/>
    <x v="0"/>
    <x v="4"/>
    <x v="4"/>
    <n v="421"/>
    <x v="5"/>
    <x v="8"/>
    <x v="2"/>
  </r>
  <r>
    <x v="3"/>
    <x v="77"/>
    <x v="0"/>
    <x v="2"/>
    <x v="0"/>
    <x v="5"/>
    <x v="5"/>
    <n v="389"/>
    <x v="5"/>
    <x v="8"/>
    <x v="2"/>
  </r>
  <r>
    <x v="3"/>
    <x v="77"/>
    <x v="0"/>
    <x v="2"/>
    <x v="0"/>
    <x v="6"/>
    <x v="6"/>
    <n v="330"/>
    <x v="5"/>
    <x v="8"/>
    <x v="2"/>
  </r>
  <r>
    <x v="3"/>
    <x v="77"/>
    <x v="0"/>
    <x v="2"/>
    <x v="0"/>
    <x v="7"/>
    <x v="7"/>
    <n v="316"/>
    <x v="5"/>
    <x v="8"/>
    <x v="2"/>
  </r>
  <r>
    <x v="3"/>
    <x v="77"/>
    <x v="0"/>
    <x v="3"/>
    <x v="1"/>
    <x v="0"/>
    <x v="0"/>
    <n v="0"/>
    <x v="5"/>
    <x v="8"/>
    <x v="2"/>
  </r>
  <r>
    <x v="3"/>
    <x v="77"/>
    <x v="0"/>
    <x v="3"/>
    <x v="1"/>
    <x v="1"/>
    <x v="1"/>
    <n v="0"/>
    <x v="5"/>
    <x v="8"/>
    <x v="2"/>
  </r>
  <r>
    <x v="3"/>
    <x v="77"/>
    <x v="0"/>
    <x v="3"/>
    <x v="1"/>
    <x v="2"/>
    <x v="2"/>
    <n v="0"/>
    <x v="5"/>
    <x v="8"/>
    <x v="2"/>
  </r>
  <r>
    <x v="3"/>
    <x v="77"/>
    <x v="0"/>
    <x v="3"/>
    <x v="1"/>
    <x v="3"/>
    <x v="3"/>
    <n v="0"/>
    <x v="5"/>
    <x v="8"/>
    <x v="2"/>
  </r>
  <r>
    <x v="3"/>
    <x v="77"/>
    <x v="0"/>
    <x v="3"/>
    <x v="1"/>
    <x v="4"/>
    <x v="4"/>
    <n v="0"/>
    <x v="5"/>
    <x v="8"/>
    <x v="2"/>
  </r>
  <r>
    <x v="3"/>
    <x v="77"/>
    <x v="0"/>
    <x v="3"/>
    <x v="1"/>
    <x v="5"/>
    <x v="5"/>
    <n v="2"/>
    <x v="5"/>
    <x v="8"/>
    <x v="2"/>
  </r>
  <r>
    <x v="3"/>
    <x v="77"/>
    <x v="0"/>
    <x v="3"/>
    <x v="1"/>
    <x v="6"/>
    <x v="6"/>
    <n v="0"/>
    <x v="5"/>
    <x v="8"/>
    <x v="2"/>
  </r>
  <r>
    <x v="3"/>
    <x v="77"/>
    <x v="0"/>
    <x v="3"/>
    <x v="1"/>
    <x v="7"/>
    <x v="7"/>
    <n v="0"/>
    <x v="5"/>
    <x v="8"/>
    <x v="2"/>
  </r>
  <r>
    <x v="3"/>
    <x v="77"/>
    <x v="0"/>
    <x v="4"/>
    <x v="0"/>
    <x v="0"/>
    <x v="0"/>
    <n v="0"/>
    <x v="5"/>
    <x v="8"/>
    <x v="2"/>
  </r>
  <r>
    <x v="3"/>
    <x v="77"/>
    <x v="0"/>
    <x v="4"/>
    <x v="0"/>
    <x v="1"/>
    <x v="1"/>
    <n v="0"/>
    <x v="5"/>
    <x v="8"/>
    <x v="2"/>
  </r>
  <r>
    <x v="3"/>
    <x v="77"/>
    <x v="0"/>
    <x v="4"/>
    <x v="0"/>
    <x v="2"/>
    <x v="2"/>
    <n v="1"/>
    <x v="5"/>
    <x v="8"/>
    <x v="2"/>
  </r>
  <r>
    <x v="3"/>
    <x v="77"/>
    <x v="0"/>
    <x v="4"/>
    <x v="0"/>
    <x v="3"/>
    <x v="3"/>
    <n v="0"/>
    <x v="5"/>
    <x v="8"/>
    <x v="2"/>
  </r>
  <r>
    <x v="3"/>
    <x v="77"/>
    <x v="0"/>
    <x v="4"/>
    <x v="0"/>
    <x v="4"/>
    <x v="4"/>
    <n v="0"/>
    <x v="5"/>
    <x v="8"/>
    <x v="2"/>
  </r>
  <r>
    <x v="3"/>
    <x v="77"/>
    <x v="0"/>
    <x v="4"/>
    <x v="0"/>
    <x v="5"/>
    <x v="5"/>
    <n v="0"/>
    <x v="5"/>
    <x v="8"/>
    <x v="2"/>
  </r>
  <r>
    <x v="3"/>
    <x v="77"/>
    <x v="0"/>
    <x v="4"/>
    <x v="0"/>
    <x v="6"/>
    <x v="6"/>
    <n v="0"/>
    <x v="5"/>
    <x v="8"/>
    <x v="2"/>
  </r>
  <r>
    <x v="3"/>
    <x v="77"/>
    <x v="0"/>
    <x v="4"/>
    <x v="0"/>
    <x v="7"/>
    <x v="7"/>
    <n v="0"/>
    <x v="5"/>
    <x v="8"/>
    <x v="2"/>
  </r>
  <r>
    <x v="3"/>
    <x v="77"/>
    <x v="0"/>
    <x v="5"/>
    <x v="1"/>
    <x v="0"/>
    <x v="0"/>
    <n v="95"/>
    <x v="5"/>
    <x v="8"/>
    <x v="2"/>
  </r>
  <r>
    <x v="3"/>
    <x v="77"/>
    <x v="0"/>
    <x v="5"/>
    <x v="1"/>
    <x v="1"/>
    <x v="1"/>
    <n v="125"/>
    <x v="5"/>
    <x v="8"/>
    <x v="2"/>
  </r>
  <r>
    <x v="3"/>
    <x v="77"/>
    <x v="0"/>
    <x v="5"/>
    <x v="1"/>
    <x v="2"/>
    <x v="2"/>
    <n v="157"/>
    <x v="5"/>
    <x v="8"/>
    <x v="2"/>
  </r>
  <r>
    <x v="3"/>
    <x v="77"/>
    <x v="0"/>
    <x v="5"/>
    <x v="1"/>
    <x v="3"/>
    <x v="3"/>
    <n v="85"/>
    <x v="5"/>
    <x v="8"/>
    <x v="2"/>
  </r>
  <r>
    <x v="3"/>
    <x v="77"/>
    <x v="0"/>
    <x v="5"/>
    <x v="1"/>
    <x v="4"/>
    <x v="4"/>
    <n v="138"/>
    <x v="5"/>
    <x v="8"/>
    <x v="2"/>
  </r>
  <r>
    <x v="3"/>
    <x v="77"/>
    <x v="0"/>
    <x v="5"/>
    <x v="1"/>
    <x v="5"/>
    <x v="5"/>
    <n v="182"/>
    <x v="5"/>
    <x v="8"/>
    <x v="2"/>
  </r>
  <r>
    <x v="3"/>
    <x v="77"/>
    <x v="0"/>
    <x v="5"/>
    <x v="1"/>
    <x v="6"/>
    <x v="6"/>
    <n v="209"/>
    <x v="5"/>
    <x v="8"/>
    <x v="2"/>
  </r>
  <r>
    <x v="3"/>
    <x v="77"/>
    <x v="0"/>
    <x v="5"/>
    <x v="1"/>
    <x v="7"/>
    <x v="7"/>
    <n v="93"/>
    <x v="5"/>
    <x v="8"/>
    <x v="2"/>
  </r>
  <r>
    <x v="3"/>
    <x v="77"/>
    <x v="1"/>
    <x v="0"/>
    <x v="0"/>
    <x v="0"/>
    <x v="0"/>
    <n v="17"/>
    <x v="5"/>
    <x v="8"/>
    <x v="2"/>
  </r>
  <r>
    <x v="3"/>
    <x v="77"/>
    <x v="1"/>
    <x v="0"/>
    <x v="0"/>
    <x v="1"/>
    <x v="1"/>
    <n v="20"/>
    <x v="5"/>
    <x v="8"/>
    <x v="2"/>
  </r>
  <r>
    <x v="3"/>
    <x v="77"/>
    <x v="1"/>
    <x v="0"/>
    <x v="0"/>
    <x v="2"/>
    <x v="2"/>
    <n v="17"/>
    <x v="5"/>
    <x v="8"/>
    <x v="2"/>
  </r>
  <r>
    <x v="3"/>
    <x v="77"/>
    <x v="1"/>
    <x v="0"/>
    <x v="0"/>
    <x v="3"/>
    <x v="3"/>
    <n v="23"/>
    <x v="5"/>
    <x v="8"/>
    <x v="2"/>
  </r>
  <r>
    <x v="3"/>
    <x v="77"/>
    <x v="1"/>
    <x v="0"/>
    <x v="0"/>
    <x v="4"/>
    <x v="4"/>
    <n v="17"/>
    <x v="5"/>
    <x v="8"/>
    <x v="2"/>
  </r>
  <r>
    <x v="3"/>
    <x v="77"/>
    <x v="1"/>
    <x v="0"/>
    <x v="0"/>
    <x v="5"/>
    <x v="5"/>
    <n v="17"/>
    <x v="5"/>
    <x v="8"/>
    <x v="2"/>
  </r>
  <r>
    <x v="3"/>
    <x v="77"/>
    <x v="1"/>
    <x v="0"/>
    <x v="0"/>
    <x v="6"/>
    <x v="6"/>
    <n v="25"/>
    <x v="5"/>
    <x v="8"/>
    <x v="2"/>
  </r>
  <r>
    <x v="3"/>
    <x v="77"/>
    <x v="1"/>
    <x v="0"/>
    <x v="0"/>
    <x v="7"/>
    <x v="7"/>
    <n v="10"/>
    <x v="5"/>
    <x v="8"/>
    <x v="2"/>
  </r>
  <r>
    <x v="3"/>
    <x v="77"/>
    <x v="1"/>
    <x v="1"/>
    <x v="0"/>
    <x v="0"/>
    <x v="0"/>
    <n v="69"/>
    <x v="5"/>
    <x v="8"/>
    <x v="2"/>
  </r>
  <r>
    <x v="3"/>
    <x v="77"/>
    <x v="1"/>
    <x v="1"/>
    <x v="0"/>
    <x v="1"/>
    <x v="1"/>
    <n v="142"/>
    <x v="5"/>
    <x v="8"/>
    <x v="2"/>
  </r>
  <r>
    <x v="3"/>
    <x v="77"/>
    <x v="1"/>
    <x v="1"/>
    <x v="0"/>
    <x v="2"/>
    <x v="2"/>
    <n v="89"/>
    <x v="5"/>
    <x v="8"/>
    <x v="2"/>
  </r>
  <r>
    <x v="3"/>
    <x v="77"/>
    <x v="1"/>
    <x v="1"/>
    <x v="0"/>
    <x v="3"/>
    <x v="3"/>
    <n v="132"/>
    <x v="5"/>
    <x v="8"/>
    <x v="2"/>
  </r>
  <r>
    <x v="3"/>
    <x v="77"/>
    <x v="1"/>
    <x v="1"/>
    <x v="0"/>
    <x v="4"/>
    <x v="4"/>
    <n v="69"/>
    <x v="5"/>
    <x v="8"/>
    <x v="2"/>
  </r>
  <r>
    <x v="3"/>
    <x v="77"/>
    <x v="1"/>
    <x v="1"/>
    <x v="0"/>
    <x v="5"/>
    <x v="5"/>
    <n v="66"/>
    <x v="5"/>
    <x v="8"/>
    <x v="2"/>
  </r>
  <r>
    <x v="3"/>
    <x v="77"/>
    <x v="1"/>
    <x v="1"/>
    <x v="0"/>
    <x v="6"/>
    <x v="6"/>
    <n v="46"/>
    <x v="5"/>
    <x v="8"/>
    <x v="2"/>
  </r>
  <r>
    <x v="3"/>
    <x v="77"/>
    <x v="1"/>
    <x v="1"/>
    <x v="0"/>
    <x v="7"/>
    <x v="7"/>
    <n v="49"/>
    <x v="5"/>
    <x v="8"/>
    <x v="2"/>
  </r>
  <r>
    <x v="3"/>
    <x v="77"/>
    <x v="1"/>
    <x v="2"/>
    <x v="0"/>
    <x v="0"/>
    <x v="0"/>
    <n v="101"/>
    <x v="5"/>
    <x v="8"/>
    <x v="2"/>
  </r>
  <r>
    <x v="3"/>
    <x v="77"/>
    <x v="1"/>
    <x v="2"/>
    <x v="0"/>
    <x v="1"/>
    <x v="1"/>
    <n v="135"/>
    <x v="5"/>
    <x v="8"/>
    <x v="2"/>
  </r>
  <r>
    <x v="3"/>
    <x v="77"/>
    <x v="1"/>
    <x v="2"/>
    <x v="0"/>
    <x v="2"/>
    <x v="2"/>
    <n v="143"/>
    <x v="5"/>
    <x v="8"/>
    <x v="2"/>
  </r>
  <r>
    <x v="3"/>
    <x v="77"/>
    <x v="1"/>
    <x v="2"/>
    <x v="0"/>
    <x v="3"/>
    <x v="3"/>
    <n v="210"/>
    <x v="5"/>
    <x v="8"/>
    <x v="2"/>
  </r>
  <r>
    <x v="3"/>
    <x v="77"/>
    <x v="1"/>
    <x v="2"/>
    <x v="0"/>
    <x v="4"/>
    <x v="4"/>
    <n v="101"/>
    <x v="5"/>
    <x v="8"/>
    <x v="2"/>
  </r>
  <r>
    <x v="3"/>
    <x v="77"/>
    <x v="1"/>
    <x v="2"/>
    <x v="0"/>
    <x v="5"/>
    <x v="5"/>
    <n v="106"/>
    <x v="5"/>
    <x v="8"/>
    <x v="2"/>
  </r>
  <r>
    <x v="3"/>
    <x v="77"/>
    <x v="1"/>
    <x v="2"/>
    <x v="0"/>
    <x v="6"/>
    <x v="6"/>
    <n v="100"/>
    <x v="5"/>
    <x v="8"/>
    <x v="2"/>
  </r>
  <r>
    <x v="3"/>
    <x v="77"/>
    <x v="1"/>
    <x v="2"/>
    <x v="0"/>
    <x v="7"/>
    <x v="7"/>
    <n v="62"/>
    <x v="5"/>
    <x v="8"/>
    <x v="2"/>
  </r>
  <r>
    <x v="3"/>
    <x v="77"/>
    <x v="1"/>
    <x v="3"/>
    <x v="1"/>
    <x v="0"/>
    <x v="0"/>
    <n v="0"/>
    <x v="5"/>
    <x v="8"/>
    <x v="2"/>
  </r>
  <r>
    <x v="3"/>
    <x v="77"/>
    <x v="1"/>
    <x v="3"/>
    <x v="1"/>
    <x v="1"/>
    <x v="1"/>
    <n v="0"/>
    <x v="5"/>
    <x v="8"/>
    <x v="2"/>
  </r>
  <r>
    <x v="3"/>
    <x v="77"/>
    <x v="1"/>
    <x v="3"/>
    <x v="1"/>
    <x v="2"/>
    <x v="2"/>
    <n v="0"/>
    <x v="5"/>
    <x v="8"/>
    <x v="2"/>
  </r>
  <r>
    <x v="3"/>
    <x v="77"/>
    <x v="1"/>
    <x v="3"/>
    <x v="1"/>
    <x v="3"/>
    <x v="3"/>
    <n v="0"/>
    <x v="5"/>
    <x v="8"/>
    <x v="2"/>
  </r>
  <r>
    <x v="3"/>
    <x v="77"/>
    <x v="1"/>
    <x v="3"/>
    <x v="1"/>
    <x v="4"/>
    <x v="4"/>
    <n v="0"/>
    <x v="5"/>
    <x v="8"/>
    <x v="2"/>
  </r>
  <r>
    <x v="3"/>
    <x v="77"/>
    <x v="1"/>
    <x v="3"/>
    <x v="1"/>
    <x v="5"/>
    <x v="5"/>
    <n v="0"/>
    <x v="5"/>
    <x v="8"/>
    <x v="2"/>
  </r>
  <r>
    <x v="3"/>
    <x v="77"/>
    <x v="1"/>
    <x v="3"/>
    <x v="1"/>
    <x v="6"/>
    <x v="6"/>
    <n v="0"/>
    <x v="5"/>
    <x v="8"/>
    <x v="2"/>
  </r>
  <r>
    <x v="3"/>
    <x v="77"/>
    <x v="1"/>
    <x v="3"/>
    <x v="1"/>
    <x v="7"/>
    <x v="7"/>
    <n v="0"/>
    <x v="5"/>
    <x v="8"/>
    <x v="2"/>
  </r>
  <r>
    <x v="3"/>
    <x v="77"/>
    <x v="1"/>
    <x v="4"/>
    <x v="0"/>
    <x v="0"/>
    <x v="0"/>
    <n v="0"/>
    <x v="5"/>
    <x v="8"/>
    <x v="2"/>
  </r>
  <r>
    <x v="3"/>
    <x v="77"/>
    <x v="1"/>
    <x v="4"/>
    <x v="0"/>
    <x v="1"/>
    <x v="1"/>
    <n v="0"/>
    <x v="5"/>
    <x v="8"/>
    <x v="2"/>
  </r>
  <r>
    <x v="3"/>
    <x v="77"/>
    <x v="1"/>
    <x v="4"/>
    <x v="0"/>
    <x v="2"/>
    <x v="2"/>
    <n v="0"/>
    <x v="5"/>
    <x v="8"/>
    <x v="2"/>
  </r>
  <r>
    <x v="3"/>
    <x v="77"/>
    <x v="1"/>
    <x v="4"/>
    <x v="0"/>
    <x v="3"/>
    <x v="3"/>
    <n v="0"/>
    <x v="5"/>
    <x v="8"/>
    <x v="2"/>
  </r>
  <r>
    <x v="3"/>
    <x v="77"/>
    <x v="1"/>
    <x v="4"/>
    <x v="0"/>
    <x v="4"/>
    <x v="4"/>
    <n v="0"/>
    <x v="5"/>
    <x v="8"/>
    <x v="2"/>
  </r>
  <r>
    <x v="3"/>
    <x v="77"/>
    <x v="1"/>
    <x v="4"/>
    <x v="0"/>
    <x v="5"/>
    <x v="5"/>
    <n v="0"/>
    <x v="5"/>
    <x v="8"/>
    <x v="2"/>
  </r>
  <r>
    <x v="3"/>
    <x v="77"/>
    <x v="1"/>
    <x v="4"/>
    <x v="0"/>
    <x v="6"/>
    <x v="6"/>
    <n v="0"/>
    <x v="5"/>
    <x v="8"/>
    <x v="2"/>
  </r>
  <r>
    <x v="3"/>
    <x v="77"/>
    <x v="1"/>
    <x v="4"/>
    <x v="0"/>
    <x v="7"/>
    <x v="7"/>
    <n v="0"/>
    <x v="5"/>
    <x v="8"/>
    <x v="2"/>
  </r>
  <r>
    <x v="3"/>
    <x v="77"/>
    <x v="1"/>
    <x v="5"/>
    <x v="1"/>
    <x v="0"/>
    <x v="0"/>
    <n v="15"/>
    <x v="5"/>
    <x v="8"/>
    <x v="2"/>
  </r>
  <r>
    <x v="3"/>
    <x v="77"/>
    <x v="1"/>
    <x v="5"/>
    <x v="1"/>
    <x v="1"/>
    <x v="1"/>
    <n v="54"/>
    <x v="5"/>
    <x v="8"/>
    <x v="2"/>
  </r>
  <r>
    <x v="3"/>
    <x v="77"/>
    <x v="1"/>
    <x v="5"/>
    <x v="1"/>
    <x v="2"/>
    <x v="2"/>
    <n v="45"/>
    <x v="5"/>
    <x v="8"/>
    <x v="2"/>
  </r>
  <r>
    <x v="3"/>
    <x v="77"/>
    <x v="1"/>
    <x v="5"/>
    <x v="1"/>
    <x v="3"/>
    <x v="3"/>
    <n v="30"/>
    <x v="5"/>
    <x v="8"/>
    <x v="2"/>
  </r>
  <r>
    <x v="3"/>
    <x v="77"/>
    <x v="1"/>
    <x v="5"/>
    <x v="1"/>
    <x v="4"/>
    <x v="4"/>
    <n v="15"/>
    <x v="5"/>
    <x v="8"/>
    <x v="2"/>
  </r>
  <r>
    <x v="3"/>
    <x v="77"/>
    <x v="1"/>
    <x v="5"/>
    <x v="1"/>
    <x v="5"/>
    <x v="5"/>
    <n v="47"/>
    <x v="5"/>
    <x v="8"/>
    <x v="2"/>
  </r>
  <r>
    <x v="3"/>
    <x v="77"/>
    <x v="1"/>
    <x v="5"/>
    <x v="1"/>
    <x v="6"/>
    <x v="6"/>
    <n v="43"/>
    <x v="5"/>
    <x v="8"/>
    <x v="2"/>
  </r>
  <r>
    <x v="3"/>
    <x v="77"/>
    <x v="1"/>
    <x v="5"/>
    <x v="1"/>
    <x v="7"/>
    <x v="7"/>
    <n v="13"/>
    <x v="5"/>
    <x v="8"/>
    <x v="2"/>
  </r>
  <r>
    <x v="3"/>
    <x v="78"/>
    <x v="0"/>
    <x v="0"/>
    <x v="0"/>
    <x v="0"/>
    <x v="0"/>
    <n v="89"/>
    <x v="4"/>
    <x v="1"/>
    <x v="0"/>
  </r>
  <r>
    <x v="3"/>
    <x v="78"/>
    <x v="0"/>
    <x v="0"/>
    <x v="0"/>
    <x v="1"/>
    <x v="1"/>
    <n v="165"/>
    <x v="4"/>
    <x v="1"/>
    <x v="0"/>
  </r>
  <r>
    <x v="3"/>
    <x v="78"/>
    <x v="0"/>
    <x v="0"/>
    <x v="0"/>
    <x v="2"/>
    <x v="2"/>
    <n v="80"/>
    <x v="4"/>
    <x v="1"/>
    <x v="0"/>
  </r>
  <r>
    <x v="3"/>
    <x v="78"/>
    <x v="0"/>
    <x v="0"/>
    <x v="0"/>
    <x v="3"/>
    <x v="3"/>
    <n v="111"/>
    <x v="4"/>
    <x v="1"/>
    <x v="0"/>
  </r>
  <r>
    <x v="3"/>
    <x v="78"/>
    <x v="0"/>
    <x v="0"/>
    <x v="0"/>
    <x v="4"/>
    <x v="4"/>
    <m/>
    <x v="4"/>
    <x v="1"/>
    <x v="0"/>
  </r>
  <r>
    <x v="3"/>
    <x v="78"/>
    <x v="0"/>
    <x v="0"/>
    <x v="0"/>
    <x v="5"/>
    <x v="5"/>
    <n v="169"/>
    <x v="4"/>
    <x v="1"/>
    <x v="0"/>
  </r>
  <r>
    <x v="3"/>
    <x v="78"/>
    <x v="0"/>
    <x v="0"/>
    <x v="0"/>
    <x v="6"/>
    <x v="6"/>
    <n v="77"/>
    <x v="4"/>
    <x v="1"/>
    <x v="0"/>
  </r>
  <r>
    <x v="3"/>
    <x v="78"/>
    <x v="0"/>
    <x v="0"/>
    <x v="0"/>
    <x v="7"/>
    <x v="7"/>
    <n v="76"/>
    <x v="4"/>
    <x v="1"/>
    <x v="0"/>
  </r>
  <r>
    <x v="3"/>
    <x v="78"/>
    <x v="0"/>
    <x v="1"/>
    <x v="0"/>
    <x v="0"/>
    <x v="0"/>
    <n v="177"/>
    <x v="4"/>
    <x v="1"/>
    <x v="0"/>
  </r>
  <r>
    <x v="3"/>
    <x v="78"/>
    <x v="0"/>
    <x v="1"/>
    <x v="0"/>
    <x v="1"/>
    <x v="1"/>
    <n v="165"/>
    <x v="4"/>
    <x v="1"/>
    <x v="0"/>
  </r>
  <r>
    <x v="3"/>
    <x v="78"/>
    <x v="0"/>
    <x v="1"/>
    <x v="0"/>
    <x v="2"/>
    <x v="2"/>
    <n v="122"/>
    <x v="4"/>
    <x v="1"/>
    <x v="0"/>
  </r>
  <r>
    <x v="3"/>
    <x v="78"/>
    <x v="0"/>
    <x v="1"/>
    <x v="0"/>
    <x v="3"/>
    <x v="3"/>
    <n v="215"/>
    <x v="4"/>
    <x v="1"/>
    <x v="0"/>
  </r>
  <r>
    <x v="3"/>
    <x v="78"/>
    <x v="0"/>
    <x v="1"/>
    <x v="0"/>
    <x v="4"/>
    <x v="4"/>
    <m/>
    <x v="4"/>
    <x v="1"/>
    <x v="0"/>
  </r>
  <r>
    <x v="3"/>
    <x v="78"/>
    <x v="0"/>
    <x v="1"/>
    <x v="0"/>
    <x v="5"/>
    <x v="5"/>
    <n v="170"/>
    <x v="4"/>
    <x v="1"/>
    <x v="0"/>
  </r>
  <r>
    <x v="3"/>
    <x v="78"/>
    <x v="0"/>
    <x v="1"/>
    <x v="0"/>
    <x v="6"/>
    <x v="6"/>
    <n v="88"/>
    <x v="4"/>
    <x v="1"/>
    <x v="0"/>
  </r>
  <r>
    <x v="3"/>
    <x v="78"/>
    <x v="0"/>
    <x v="1"/>
    <x v="0"/>
    <x v="7"/>
    <x v="7"/>
    <n v="190"/>
    <x v="4"/>
    <x v="1"/>
    <x v="0"/>
  </r>
  <r>
    <x v="3"/>
    <x v="78"/>
    <x v="0"/>
    <x v="2"/>
    <x v="0"/>
    <x v="0"/>
    <x v="0"/>
    <n v="326"/>
    <x v="4"/>
    <x v="1"/>
    <x v="0"/>
  </r>
  <r>
    <x v="3"/>
    <x v="78"/>
    <x v="0"/>
    <x v="2"/>
    <x v="0"/>
    <x v="1"/>
    <x v="1"/>
    <n v="330"/>
    <x v="4"/>
    <x v="1"/>
    <x v="0"/>
  </r>
  <r>
    <x v="3"/>
    <x v="78"/>
    <x v="0"/>
    <x v="2"/>
    <x v="0"/>
    <x v="2"/>
    <x v="2"/>
    <n v="173"/>
    <x v="4"/>
    <x v="1"/>
    <x v="0"/>
  </r>
  <r>
    <x v="3"/>
    <x v="78"/>
    <x v="0"/>
    <x v="2"/>
    <x v="0"/>
    <x v="3"/>
    <x v="3"/>
    <n v="352"/>
    <x v="4"/>
    <x v="1"/>
    <x v="0"/>
  </r>
  <r>
    <x v="3"/>
    <x v="78"/>
    <x v="0"/>
    <x v="2"/>
    <x v="0"/>
    <x v="4"/>
    <x v="4"/>
    <m/>
    <x v="4"/>
    <x v="1"/>
    <x v="0"/>
  </r>
  <r>
    <x v="3"/>
    <x v="78"/>
    <x v="0"/>
    <x v="2"/>
    <x v="0"/>
    <x v="5"/>
    <x v="5"/>
    <n v="327"/>
    <x v="4"/>
    <x v="1"/>
    <x v="0"/>
  </r>
  <r>
    <x v="3"/>
    <x v="78"/>
    <x v="0"/>
    <x v="2"/>
    <x v="0"/>
    <x v="6"/>
    <x v="6"/>
    <n v="180"/>
    <x v="4"/>
    <x v="1"/>
    <x v="0"/>
  </r>
  <r>
    <x v="3"/>
    <x v="78"/>
    <x v="0"/>
    <x v="2"/>
    <x v="0"/>
    <x v="7"/>
    <x v="7"/>
    <n v="301"/>
    <x v="4"/>
    <x v="1"/>
    <x v="0"/>
  </r>
  <r>
    <x v="3"/>
    <x v="78"/>
    <x v="0"/>
    <x v="3"/>
    <x v="1"/>
    <x v="0"/>
    <x v="0"/>
    <n v="0"/>
    <x v="4"/>
    <x v="1"/>
    <x v="0"/>
  </r>
  <r>
    <x v="3"/>
    <x v="78"/>
    <x v="0"/>
    <x v="3"/>
    <x v="1"/>
    <x v="1"/>
    <x v="1"/>
    <n v="0"/>
    <x v="4"/>
    <x v="1"/>
    <x v="0"/>
  </r>
  <r>
    <x v="3"/>
    <x v="78"/>
    <x v="0"/>
    <x v="3"/>
    <x v="1"/>
    <x v="2"/>
    <x v="2"/>
    <n v="0"/>
    <x v="4"/>
    <x v="1"/>
    <x v="0"/>
  </r>
  <r>
    <x v="3"/>
    <x v="78"/>
    <x v="0"/>
    <x v="3"/>
    <x v="1"/>
    <x v="3"/>
    <x v="3"/>
    <n v="0"/>
    <x v="4"/>
    <x v="1"/>
    <x v="0"/>
  </r>
  <r>
    <x v="3"/>
    <x v="78"/>
    <x v="0"/>
    <x v="3"/>
    <x v="1"/>
    <x v="4"/>
    <x v="4"/>
    <m/>
    <x v="4"/>
    <x v="1"/>
    <x v="0"/>
  </r>
  <r>
    <x v="3"/>
    <x v="78"/>
    <x v="0"/>
    <x v="3"/>
    <x v="1"/>
    <x v="5"/>
    <x v="5"/>
    <n v="0"/>
    <x v="4"/>
    <x v="1"/>
    <x v="0"/>
  </r>
  <r>
    <x v="3"/>
    <x v="78"/>
    <x v="0"/>
    <x v="3"/>
    <x v="1"/>
    <x v="6"/>
    <x v="6"/>
    <n v="0"/>
    <x v="4"/>
    <x v="1"/>
    <x v="0"/>
  </r>
  <r>
    <x v="3"/>
    <x v="78"/>
    <x v="0"/>
    <x v="3"/>
    <x v="1"/>
    <x v="7"/>
    <x v="7"/>
    <n v="0"/>
    <x v="4"/>
    <x v="1"/>
    <x v="0"/>
  </r>
  <r>
    <x v="3"/>
    <x v="78"/>
    <x v="0"/>
    <x v="4"/>
    <x v="0"/>
    <x v="0"/>
    <x v="0"/>
    <n v="0"/>
    <x v="4"/>
    <x v="1"/>
    <x v="0"/>
  </r>
  <r>
    <x v="3"/>
    <x v="78"/>
    <x v="0"/>
    <x v="4"/>
    <x v="0"/>
    <x v="1"/>
    <x v="1"/>
    <n v="0"/>
    <x v="4"/>
    <x v="1"/>
    <x v="0"/>
  </r>
  <r>
    <x v="3"/>
    <x v="78"/>
    <x v="0"/>
    <x v="4"/>
    <x v="0"/>
    <x v="2"/>
    <x v="2"/>
    <n v="0"/>
    <x v="4"/>
    <x v="1"/>
    <x v="0"/>
  </r>
  <r>
    <x v="3"/>
    <x v="78"/>
    <x v="0"/>
    <x v="4"/>
    <x v="0"/>
    <x v="3"/>
    <x v="3"/>
    <n v="0"/>
    <x v="4"/>
    <x v="1"/>
    <x v="0"/>
  </r>
  <r>
    <x v="3"/>
    <x v="78"/>
    <x v="0"/>
    <x v="4"/>
    <x v="0"/>
    <x v="4"/>
    <x v="4"/>
    <m/>
    <x v="4"/>
    <x v="1"/>
    <x v="0"/>
  </r>
  <r>
    <x v="3"/>
    <x v="78"/>
    <x v="0"/>
    <x v="4"/>
    <x v="0"/>
    <x v="5"/>
    <x v="5"/>
    <n v="0"/>
    <x v="4"/>
    <x v="1"/>
    <x v="0"/>
  </r>
  <r>
    <x v="3"/>
    <x v="78"/>
    <x v="0"/>
    <x v="4"/>
    <x v="0"/>
    <x v="6"/>
    <x v="6"/>
    <n v="0"/>
    <x v="4"/>
    <x v="1"/>
    <x v="0"/>
  </r>
  <r>
    <x v="3"/>
    <x v="78"/>
    <x v="0"/>
    <x v="4"/>
    <x v="0"/>
    <x v="7"/>
    <x v="7"/>
    <n v="0"/>
    <x v="4"/>
    <x v="1"/>
    <x v="0"/>
  </r>
  <r>
    <x v="3"/>
    <x v="78"/>
    <x v="0"/>
    <x v="5"/>
    <x v="1"/>
    <x v="0"/>
    <x v="0"/>
    <n v="662"/>
    <x v="4"/>
    <x v="1"/>
    <x v="0"/>
  </r>
  <r>
    <x v="3"/>
    <x v="78"/>
    <x v="0"/>
    <x v="5"/>
    <x v="1"/>
    <x v="1"/>
    <x v="1"/>
    <n v="418"/>
    <x v="4"/>
    <x v="1"/>
    <x v="0"/>
  </r>
  <r>
    <x v="3"/>
    <x v="78"/>
    <x v="0"/>
    <x v="5"/>
    <x v="1"/>
    <x v="2"/>
    <x v="2"/>
    <n v="699"/>
    <x v="4"/>
    <x v="1"/>
    <x v="0"/>
  </r>
  <r>
    <x v="3"/>
    <x v="78"/>
    <x v="0"/>
    <x v="5"/>
    <x v="1"/>
    <x v="3"/>
    <x v="3"/>
    <n v="563"/>
    <x v="4"/>
    <x v="1"/>
    <x v="0"/>
  </r>
  <r>
    <x v="3"/>
    <x v="78"/>
    <x v="0"/>
    <x v="5"/>
    <x v="1"/>
    <x v="4"/>
    <x v="4"/>
    <m/>
    <x v="4"/>
    <x v="1"/>
    <x v="0"/>
  </r>
  <r>
    <x v="3"/>
    <x v="78"/>
    <x v="0"/>
    <x v="5"/>
    <x v="1"/>
    <x v="5"/>
    <x v="5"/>
    <n v="420"/>
    <x v="4"/>
    <x v="1"/>
    <x v="0"/>
  </r>
  <r>
    <x v="3"/>
    <x v="78"/>
    <x v="0"/>
    <x v="5"/>
    <x v="1"/>
    <x v="6"/>
    <x v="6"/>
    <n v="694"/>
    <x v="4"/>
    <x v="1"/>
    <x v="0"/>
  </r>
  <r>
    <x v="3"/>
    <x v="78"/>
    <x v="0"/>
    <x v="5"/>
    <x v="1"/>
    <x v="7"/>
    <x v="7"/>
    <n v="517"/>
    <x v="4"/>
    <x v="1"/>
    <x v="0"/>
  </r>
  <r>
    <x v="3"/>
    <x v="78"/>
    <x v="1"/>
    <x v="0"/>
    <x v="0"/>
    <x v="0"/>
    <x v="0"/>
    <n v="127"/>
    <x v="4"/>
    <x v="1"/>
    <x v="0"/>
  </r>
  <r>
    <x v="3"/>
    <x v="78"/>
    <x v="1"/>
    <x v="0"/>
    <x v="0"/>
    <x v="1"/>
    <x v="1"/>
    <n v="142"/>
    <x v="4"/>
    <x v="1"/>
    <x v="0"/>
  </r>
  <r>
    <x v="3"/>
    <x v="78"/>
    <x v="1"/>
    <x v="0"/>
    <x v="0"/>
    <x v="2"/>
    <x v="2"/>
    <n v="166"/>
    <x v="4"/>
    <x v="1"/>
    <x v="0"/>
  </r>
  <r>
    <x v="3"/>
    <x v="78"/>
    <x v="1"/>
    <x v="0"/>
    <x v="0"/>
    <x v="3"/>
    <x v="3"/>
    <n v="166"/>
    <x v="4"/>
    <x v="1"/>
    <x v="0"/>
  </r>
  <r>
    <x v="3"/>
    <x v="78"/>
    <x v="1"/>
    <x v="0"/>
    <x v="0"/>
    <x v="4"/>
    <x v="4"/>
    <m/>
    <x v="4"/>
    <x v="1"/>
    <x v="0"/>
  </r>
  <r>
    <x v="3"/>
    <x v="78"/>
    <x v="1"/>
    <x v="0"/>
    <x v="0"/>
    <x v="5"/>
    <x v="5"/>
    <n v="155"/>
    <x v="4"/>
    <x v="1"/>
    <x v="0"/>
  </r>
  <r>
    <x v="3"/>
    <x v="78"/>
    <x v="1"/>
    <x v="0"/>
    <x v="0"/>
    <x v="6"/>
    <x v="6"/>
    <n v="140"/>
    <x v="4"/>
    <x v="1"/>
    <x v="0"/>
  </r>
  <r>
    <x v="3"/>
    <x v="78"/>
    <x v="1"/>
    <x v="0"/>
    <x v="0"/>
    <x v="7"/>
    <x v="7"/>
    <n v="142"/>
    <x v="4"/>
    <x v="1"/>
    <x v="0"/>
  </r>
  <r>
    <x v="3"/>
    <x v="78"/>
    <x v="1"/>
    <x v="1"/>
    <x v="0"/>
    <x v="0"/>
    <x v="0"/>
    <n v="137"/>
    <x v="4"/>
    <x v="1"/>
    <x v="0"/>
  </r>
  <r>
    <x v="3"/>
    <x v="78"/>
    <x v="1"/>
    <x v="1"/>
    <x v="0"/>
    <x v="1"/>
    <x v="1"/>
    <n v="175"/>
    <x v="4"/>
    <x v="1"/>
    <x v="0"/>
  </r>
  <r>
    <x v="3"/>
    <x v="78"/>
    <x v="1"/>
    <x v="1"/>
    <x v="0"/>
    <x v="2"/>
    <x v="2"/>
    <n v="109"/>
    <x v="4"/>
    <x v="1"/>
    <x v="0"/>
  </r>
  <r>
    <x v="3"/>
    <x v="78"/>
    <x v="1"/>
    <x v="1"/>
    <x v="0"/>
    <x v="3"/>
    <x v="3"/>
    <n v="176"/>
    <x v="4"/>
    <x v="1"/>
    <x v="0"/>
  </r>
  <r>
    <x v="3"/>
    <x v="78"/>
    <x v="1"/>
    <x v="1"/>
    <x v="0"/>
    <x v="4"/>
    <x v="4"/>
    <m/>
    <x v="4"/>
    <x v="1"/>
    <x v="0"/>
  </r>
  <r>
    <x v="3"/>
    <x v="78"/>
    <x v="1"/>
    <x v="1"/>
    <x v="0"/>
    <x v="5"/>
    <x v="5"/>
    <n v="181"/>
    <x v="4"/>
    <x v="1"/>
    <x v="0"/>
  </r>
  <r>
    <x v="3"/>
    <x v="78"/>
    <x v="1"/>
    <x v="1"/>
    <x v="0"/>
    <x v="6"/>
    <x v="6"/>
    <n v="90"/>
    <x v="4"/>
    <x v="1"/>
    <x v="0"/>
  </r>
  <r>
    <x v="3"/>
    <x v="78"/>
    <x v="1"/>
    <x v="1"/>
    <x v="0"/>
    <x v="7"/>
    <x v="7"/>
    <n v="166"/>
    <x v="4"/>
    <x v="1"/>
    <x v="0"/>
  </r>
  <r>
    <x v="3"/>
    <x v="78"/>
    <x v="1"/>
    <x v="2"/>
    <x v="0"/>
    <x v="0"/>
    <x v="0"/>
    <n v="240"/>
    <x v="4"/>
    <x v="1"/>
    <x v="0"/>
  </r>
  <r>
    <x v="3"/>
    <x v="78"/>
    <x v="1"/>
    <x v="2"/>
    <x v="0"/>
    <x v="1"/>
    <x v="1"/>
    <n v="255"/>
    <x v="4"/>
    <x v="1"/>
    <x v="0"/>
  </r>
  <r>
    <x v="3"/>
    <x v="78"/>
    <x v="1"/>
    <x v="2"/>
    <x v="0"/>
    <x v="2"/>
    <x v="2"/>
    <n v="148"/>
    <x v="4"/>
    <x v="1"/>
    <x v="0"/>
  </r>
  <r>
    <x v="3"/>
    <x v="78"/>
    <x v="1"/>
    <x v="2"/>
    <x v="0"/>
    <x v="3"/>
    <x v="3"/>
    <n v="252"/>
    <x v="4"/>
    <x v="1"/>
    <x v="0"/>
  </r>
  <r>
    <x v="3"/>
    <x v="78"/>
    <x v="1"/>
    <x v="2"/>
    <x v="0"/>
    <x v="4"/>
    <x v="4"/>
    <m/>
    <x v="4"/>
    <x v="1"/>
    <x v="0"/>
  </r>
  <r>
    <x v="3"/>
    <x v="78"/>
    <x v="1"/>
    <x v="2"/>
    <x v="0"/>
    <x v="5"/>
    <x v="5"/>
    <n v="242"/>
    <x v="4"/>
    <x v="1"/>
    <x v="0"/>
  </r>
  <r>
    <x v="3"/>
    <x v="78"/>
    <x v="1"/>
    <x v="2"/>
    <x v="0"/>
    <x v="6"/>
    <x v="6"/>
    <n v="158"/>
    <x v="4"/>
    <x v="1"/>
    <x v="0"/>
  </r>
  <r>
    <x v="3"/>
    <x v="78"/>
    <x v="1"/>
    <x v="2"/>
    <x v="0"/>
    <x v="7"/>
    <x v="7"/>
    <n v="227"/>
    <x v="4"/>
    <x v="1"/>
    <x v="0"/>
  </r>
  <r>
    <x v="3"/>
    <x v="78"/>
    <x v="1"/>
    <x v="3"/>
    <x v="1"/>
    <x v="0"/>
    <x v="0"/>
    <n v="0"/>
    <x v="4"/>
    <x v="1"/>
    <x v="0"/>
  </r>
  <r>
    <x v="3"/>
    <x v="78"/>
    <x v="1"/>
    <x v="3"/>
    <x v="1"/>
    <x v="1"/>
    <x v="1"/>
    <n v="0"/>
    <x v="4"/>
    <x v="1"/>
    <x v="0"/>
  </r>
  <r>
    <x v="3"/>
    <x v="78"/>
    <x v="1"/>
    <x v="3"/>
    <x v="1"/>
    <x v="2"/>
    <x v="2"/>
    <n v="0"/>
    <x v="4"/>
    <x v="1"/>
    <x v="0"/>
  </r>
  <r>
    <x v="3"/>
    <x v="78"/>
    <x v="1"/>
    <x v="3"/>
    <x v="1"/>
    <x v="3"/>
    <x v="3"/>
    <n v="0"/>
    <x v="4"/>
    <x v="1"/>
    <x v="0"/>
  </r>
  <r>
    <x v="3"/>
    <x v="78"/>
    <x v="1"/>
    <x v="3"/>
    <x v="1"/>
    <x v="4"/>
    <x v="4"/>
    <m/>
    <x v="4"/>
    <x v="1"/>
    <x v="0"/>
  </r>
  <r>
    <x v="3"/>
    <x v="78"/>
    <x v="1"/>
    <x v="3"/>
    <x v="1"/>
    <x v="5"/>
    <x v="5"/>
    <n v="0"/>
    <x v="4"/>
    <x v="1"/>
    <x v="0"/>
  </r>
  <r>
    <x v="3"/>
    <x v="78"/>
    <x v="1"/>
    <x v="3"/>
    <x v="1"/>
    <x v="6"/>
    <x v="6"/>
    <n v="0"/>
    <x v="4"/>
    <x v="1"/>
    <x v="0"/>
  </r>
  <r>
    <x v="3"/>
    <x v="78"/>
    <x v="1"/>
    <x v="3"/>
    <x v="1"/>
    <x v="7"/>
    <x v="7"/>
    <n v="0"/>
    <x v="4"/>
    <x v="1"/>
    <x v="0"/>
  </r>
  <r>
    <x v="3"/>
    <x v="78"/>
    <x v="1"/>
    <x v="4"/>
    <x v="0"/>
    <x v="0"/>
    <x v="0"/>
    <n v="0"/>
    <x v="4"/>
    <x v="1"/>
    <x v="0"/>
  </r>
  <r>
    <x v="3"/>
    <x v="78"/>
    <x v="1"/>
    <x v="4"/>
    <x v="0"/>
    <x v="1"/>
    <x v="1"/>
    <n v="0"/>
    <x v="4"/>
    <x v="1"/>
    <x v="0"/>
  </r>
  <r>
    <x v="3"/>
    <x v="78"/>
    <x v="1"/>
    <x v="4"/>
    <x v="0"/>
    <x v="2"/>
    <x v="2"/>
    <n v="0"/>
    <x v="4"/>
    <x v="1"/>
    <x v="0"/>
  </r>
  <r>
    <x v="3"/>
    <x v="78"/>
    <x v="1"/>
    <x v="4"/>
    <x v="0"/>
    <x v="3"/>
    <x v="3"/>
    <n v="0"/>
    <x v="4"/>
    <x v="1"/>
    <x v="0"/>
  </r>
  <r>
    <x v="3"/>
    <x v="78"/>
    <x v="1"/>
    <x v="4"/>
    <x v="0"/>
    <x v="4"/>
    <x v="4"/>
    <m/>
    <x v="4"/>
    <x v="1"/>
    <x v="0"/>
  </r>
  <r>
    <x v="3"/>
    <x v="78"/>
    <x v="1"/>
    <x v="4"/>
    <x v="0"/>
    <x v="5"/>
    <x v="5"/>
    <n v="0"/>
    <x v="4"/>
    <x v="1"/>
    <x v="0"/>
  </r>
  <r>
    <x v="3"/>
    <x v="78"/>
    <x v="1"/>
    <x v="4"/>
    <x v="0"/>
    <x v="6"/>
    <x v="6"/>
    <n v="0"/>
    <x v="4"/>
    <x v="1"/>
    <x v="0"/>
  </r>
  <r>
    <x v="3"/>
    <x v="78"/>
    <x v="1"/>
    <x v="4"/>
    <x v="0"/>
    <x v="7"/>
    <x v="7"/>
    <n v="0"/>
    <x v="4"/>
    <x v="1"/>
    <x v="0"/>
  </r>
  <r>
    <x v="3"/>
    <x v="78"/>
    <x v="1"/>
    <x v="5"/>
    <x v="1"/>
    <x v="0"/>
    <x v="0"/>
    <n v="281"/>
    <x v="4"/>
    <x v="1"/>
    <x v="0"/>
  </r>
  <r>
    <x v="3"/>
    <x v="78"/>
    <x v="1"/>
    <x v="5"/>
    <x v="1"/>
    <x v="1"/>
    <x v="1"/>
    <n v="114"/>
    <x v="4"/>
    <x v="1"/>
    <x v="0"/>
  </r>
  <r>
    <x v="3"/>
    <x v="78"/>
    <x v="1"/>
    <x v="5"/>
    <x v="1"/>
    <x v="2"/>
    <x v="2"/>
    <n v="216"/>
    <x v="4"/>
    <x v="1"/>
    <x v="0"/>
  </r>
  <r>
    <x v="3"/>
    <x v="78"/>
    <x v="1"/>
    <x v="5"/>
    <x v="1"/>
    <x v="3"/>
    <x v="3"/>
    <n v="170"/>
    <x v="4"/>
    <x v="1"/>
    <x v="0"/>
  </r>
  <r>
    <x v="3"/>
    <x v="78"/>
    <x v="1"/>
    <x v="5"/>
    <x v="1"/>
    <x v="4"/>
    <x v="4"/>
    <m/>
    <x v="4"/>
    <x v="1"/>
    <x v="0"/>
  </r>
  <r>
    <x v="3"/>
    <x v="78"/>
    <x v="1"/>
    <x v="5"/>
    <x v="1"/>
    <x v="5"/>
    <x v="5"/>
    <n v="108"/>
    <x v="4"/>
    <x v="1"/>
    <x v="0"/>
  </r>
  <r>
    <x v="3"/>
    <x v="78"/>
    <x v="1"/>
    <x v="5"/>
    <x v="1"/>
    <x v="6"/>
    <x v="6"/>
    <n v="226"/>
    <x v="4"/>
    <x v="1"/>
    <x v="0"/>
  </r>
  <r>
    <x v="3"/>
    <x v="78"/>
    <x v="1"/>
    <x v="5"/>
    <x v="1"/>
    <x v="7"/>
    <x v="7"/>
    <n v="182"/>
    <x v="4"/>
    <x v="1"/>
    <x v="0"/>
  </r>
  <r>
    <x v="3"/>
    <x v="79"/>
    <x v="0"/>
    <x v="0"/>
    <x v="0"/>
    <x v="0"/>
    <x v="0"/>
    <n v="55"/>
    <x v="3"/>
    <x v="5"/>
    <x v="0"/>
  </r>
  <r>
    <x v="3"/>
    <x v="79"/>
    <x v="0"/>
    <x v="0"/>
    <x v="0"/>
    <x v="1"/>
    <x v="1"/>
    <n v="62"/>
    <x v="3"/>
    <x v="5"/>
    <x v="0"/>
  </r>
  <r>
    <x v="3"/>
    <x v="79"/>
    <x v="0"/>
    <x v="0"/>
    <x v="0"/>
    <x v="2"/>
    <x v="2"/>
    <n v="60"/>
    <x v="3"/>
    <x v="5"/>
    <x v="0"/>
  </r>
  <r>
    <x v="3"/>
    <x v="79"/>
    <x v="0"/>
    <x v="0"/>
    <x v="0"/>
    <x v="3"/>
    <x v="3"/>
    <n v="58"/>
    <x v="3"/>
    <x v="5"/>
    <x v="0"/>
  </r>
  <r>
    <x v="3"/>
    <x v="79"/>
    <x v="0"/>
    <x v="0"/>
    <x v="0"/>
    <x v="4"/>
    <x v="4"/>
    <n v="71"/>
    <x v="3"/>
    <x v="5"/>
    <x v="0"/>
  </r>
  <r>
    <x v="3"/>
    <x v="79"/>
    <x v="0"/>
    <x v="0"/>
    <x v="0"/>
    <x v="5"/>
    <x v="5"/>
    <n v="80"/>
    <x v="3"/>
    <x v="5"/>
    <x v="0"/>
  </r>
  <r>
    <x v="3"/>
    <x v="79"/>
    <x v="0"/>
    <x v="0"/>
    <x v="0"/>
    <x v="6"/>
    <x v="6"/>
    <n v="72"/>
    <x v="3"/>
    <x v="5"/>
    <x v="0"/>
  </r>
  <r>
    <x v="3"/>
    <x v="79"/>
    <x v="0"/>
    <x v="0"/>
    <x v="0"/>
    <x v="7"/>
    <x v="7"/>
    <n v="54"/>
    <x v="3"/>
    <x v="5"/>
    <x v="0"/>
  </r>
  <r>
    <x v="3"/>
    <x v="79"/>
    <x v="0"/>
    <x v="1"/>
    <x v="0"/>
    <x v="0"/>
    <x v="0"/>
    <n v="240"/>
    <x v="3"/>
    <x v="5"/>
    <x v="0"/>
  </r>
  <r>
    <x v="3"/>
    <x v="79"/>
    <x v="0"/>
    <x v="1"/>
    <x v="0"/>
    <x v="1"/>
    <x v="1"/>
    <n v="274"/>
    <x v="3"/>
    <x v="5"/>
    <x v="0"/>
  </r>
  <r>
    <x v="3"/>
    <x v="79"/>
    <x v="0"/>
    <x v="1"/>
    <x v="0"/>
    <x v="2"/>
    <x v="2"/>
    <n v="222"/>
    <x v="3"/>
    <x v="5"/>
    <x v="0"/>
  </r>
  <r>
    <x v="3"/>
    <x v="79"/>
    <x v="0"/>
    <x v="1"/>
    <x v="0"/>
    <x v="3"/>
    <x v="3"/>
    <n v="261"/>
    <x v="3"/>
    <x v="5"/>
    <x v="0"/>
  </r>
  <r>
    <x v="3"/>
    <x v="79"/>
    <x v="0"/>
    <x v="1"/>
    <x v="0"/>
    <x v="4"/>
    <x v="4"/>
    <n v="232"/>
    <x v="3"/>
    <x v="5"/>
    <x v="0"/>
  </r>
  <r>
    <x v="3"/>
    <x v="79"/>
    <x v="0"/>
    <x v="1"/>
    <x v="0"/>
    <x v="5"/>
    <x v="5"/>
    <n v="306"/>
    <x v="3"/>
    <x v="5"/>
    <x v="0"/>
  </r>
  <r>
    <x v="3"/>
    <x v="79"/>
    <x v="0"/>
    <x v="1"/>
    <x v="0"/>
    <x v="6"/>
    <x v="6"/>
    <n v="238"/>
    <x v="3"/>
    <x v="5"/>
    <x v="0"/>
  </r>
  <r>
    <x v="3"/>
    <x v="79"/>
    <x v="0"/>
    <x v="1"/>
    <x v="0"/>
    <x v="7"/>
    <x v="7"/>
    <n v="263"/>
    <x v="3"/>
    <x v="5"/>
    <x v="0"/>
  </r>
  <r>
    <x v="3"/>
    <x v="79"/>
    <x v="0"/>
    <x v="2"/>
    <x v="0"/>
    <x v="0"/>
    <x v="0"/>
    <n v="351"/>
    <x v="3"/>
    <x v="5"/>
    <x v="0"/>
  </r>
  <r>
    <x v="3"/>
    <x v="79"/>
    <x v="0"/>
    <x v="2"/>
    <x v="0"/>
    <x v="1"/>
    <x v="1"/>
    <n v="389"/>
    <x v="3"/>
    <x v="5"/>
    <x v="0"/>
  </r>
  <r>
    <x v="3"/>
    <x v="79"/>
    <x v="0"/>
    <x v="2"/>
    <x v="0"/>
    <x v="2"/>
    <x v="2"/>
    <n v="373"/>
    <x v="3"/>
    <x v="5"/>
    <x v="0"/>
  </r>
  <r>
    <x v="3"/>
    <x v="79"/>
    <x v="0"/>
    <x v="2"/>
    <x v="0"/>
    <x v="3"/>
    <x v="3"/>
    <n v="381"/>
    <x v="3"/>
    <x v="5"/>
    <x v="0"/>
  </r>
  <r>
    <x v="3"/>
    <x v="79"/>
    <x v="0"/>
    <x v="2"/>
    <x v="0"/>
    <x v="4"/>
    <x v="4"/>
    <n v="379"/>
    <x v="3"/>
    <x v="5"/>
    <x v="0"/>
  </r>
  <r>
    <x v="3"/>
    <x v="79"/>
    <x v="0"/>
    <x v="2"/>
    <x v="0"/>
    <x v="5"/>
    <x v="5"/>
    <n v="402"/>
    <x v="3"/>
    <x v="5"/>
    <x v="0"/>
  </r>
  <r>
    <x v="3"/>
    <x v="79"/>
    <x v="0"/>
    <x v="2"/>
    <x v="0"/>
    <x v="6"/>
    <x v="6"/>
    <n v="322"/>
    <x v="3"/>
    <x v="5"/>
    <x v="0"/>
  </r>
  <r>
    <x v="3"/>
    <x v="79"/>
    <x v="0"/>
    <x v="2"/>
    <x v="0"/>
    <x v="7"/>
    <x v="7"/>
    <n v="356"/>
    <x v="3"/>
    <x v="5"/>
    <x v="0"/>
  </r>
  <r>
    <x v="3"/>
    <x v="79"/>
    <x v="0"/>
    <x v="3"/>
    <x v="1"/>
    <x v="0"/>
    <x v="0"/>
    <n v="14"/>
    <x v="3"/>
    <x v="5"/>
    <x v="0"/>
  </r>
  <r>
    <x v="3"/>
    <x v="79"/>
    <x v="0"/>
    <x v="3"/>
    <x v="1"/>
    <x v="1"/>
    <x v="1"/>
    <n v="9"/>
    <x v="3"/>
    <x v="5"/>
    <x v="0"/>
  </r>
  <r>
    <x v="3"/>
    <x v="79"/>
    <x v="0"/>
    <x v="3"/>
    <x v="1"/>
    <x v="2"/>
    <x v="2"/>
    <n v="11"/>
    <x v="3"/>
    <x v="5"/>
    <x v="0"/>
  </r>
  <r>
    <x v="3"/>
    <x v="79"/>
    <x v="0"/>
    <x v="3"/>
    <x v="1"/>
    <x v="3"/>
    <x v="3"/>
    <n v="18"/>
    <x v="3"/>
    <x v="5"/>
    <x v="0"/>
  </r>
  <r>
    <x v="3"/>
    <x v="79"/>
    <x v="0"/>
    <x v="3"/>
    <x v="1"/>
    <x v="4"/>
    <x v="4"/>
    <n v="5"/>
    <x v="3"/>
    <x v="5"/>
    <x v="0"/>
  </r>
  <r>
    <x v="3"/>
    <x v="79"/>
    <x v="0"/>
    <x v="3"/>
    <x v="1"/>
    <x v="5"/>
    <x v="5"/>
    <n v="20"/>
    <x v="3"/>
    <x v="5"/>
    <x v="0"/>
  </r>
  <r>
    <x v="3"/>
    <x v="79"/>
    <x v="0"/>
    <x v="3"/>
    <x v="1"/>
    <x v="6"/>
    <x v="6"/>
    <n v="10"/>
    <x v="3"/>
    <x v="5"/>
    <x v="0"/>
  </r>
  <r>
    <x v="3"/>
    <x v="79"/>
    <x v="0"/>
    <x v="3"/>
    <x v="1"/>
    <x v="7"/>
    <x v="7"/>
    <n v="3"/>
    <x v="3"/>
    <x v="5"/>
    <x v="0"/>
  </r>
  <r>
    <x v="3"/>
    <x v="79"/>
    <x v="0"/>
    <x v="4"/>
    <x v="0"/>
    <x v="0"/>
    <x v="0"/>
    <n v="50"/>
    <x v="3"/>
    <x v="5"/>
    <x v="0"/>
  </r>
  <r>
    <x v="3"/>
    <x v="79"/>
    <x v="0"/>
    <x v="4"/>
    <x v="0"/>
    <x v="1"/>
    <x v="1"/>
    <n v="34"/>
    <x v="3"/>
    <x v="5"/>
    <x v="0"/>
  </r>
  <r>
    <x v="3"/>
    <x v="79"/>
    <x v="0"/>
    <x v="4"/>
    <x v="0"/>
    <x v="2"/>
    <x v="2"/>
    <n v="32"/>
    <x v="3"/>
    <x v="5"/>
    <x v="0"/>
  </r>
  <r>
    <x v="3"/>
    <x v="79"/>
    <x v="0"/>
    <x v="4"/>
    <x v="0"/>
    <x v="3"/>
    <x v="3"/>
    <n v="20"/>
    <x v="3"/>
    <x v="5"/>
    <x v="0"/>
  </r>
  <r>
    <x v="3"/>
    <x v="79"/>
    <x v="0"/>
    <x v="4"/>
    <x v="0"/>
    <x v="4"/>
    <x v="4"/>
    <n v="13"/>
    <x v="3"/>
    <x v="5"/>
    <x v="0"/>
  </r>
  <r>
    <x v="3"/>
    <x v="79"/>
    <x v="0"/>
    <x v="4"/>
    <x v="0"/>
    <x v="5"/>
    <x v="5"/>
    <n v="40"/>
    <x v="3"/>
    <x v="5"/>
    <x v="0"/>
  </r>
  <r>
    <x v="3"/>
    <x v="79"/>
    <x v="0"/>
    <x v="4"/>
    <x v="0"/>
    <x v="6"/>
    <x v="6"/>
    <n v="13"/>
    <x v="3"/>
    <x v="5"/>
    <x v="0"/>
  </r>
  <r>
    <x v="3"/>
    <x v="79"/>
    <x v="0"/>
    <x v="4"/>
    <x v="0"/>
    <x v="7"/>
    <x v="7"/>
    <n v="48"/>
    <x v="3"/>
    <x v="5"/>
    <x v="0"/>
  </r>
  <r>
    <x v="3"/>
    <x v="79"/>
    <x v="0"/>
    <x v="5"/>
    <x v="1"/>
    <x v="0"/>
    <x v="0"/>
    <n v="61"/>
    <x v="3"/>
    <x v="5"/>
    <x v="0"/>
  </r>
  <r>
    <x v="3"/>
    <x v="79"/>
    <x v="0"/>
    <x v="5"/>
    <x v="1"/>
    <x v="1"/>
    <x v="1"/>
    <n v="19"/>
    <x v="3"/>
    <x v="5"/>
    <x v="0"/>
  </r>
  <r>
    <x v="3"/>
    <x v="79"/>
    <x v="0"/>
    <x v="5"/>
    <x v="1"/>
    <x v="2"/>
    <x v="2"/>
    <n v="31"/>
    <x v="3"/>
    <x v="5"/>
    <x v="0"/>
  </r>
  <r>
    <x v="3"/>
    <x v="79"/>
    <x v="0"/>
    <x v="5"/>
    <x v="1"/>
    <x v="3"/>
    <x v="3"/>
    <n v="47"/>
    <x v="3"/>
    <x v="5"/>
    <x v="0"/>
  </r>
  <r>
    <x v="3"/>
    <x v="79"/>
    <x v="0"/>
    <x v="5"/>
    <x v="1"/>
    <x v="4"/>
    <x v="4"/>
    <n v="57"/>
    <x v="3"/>
    <x v="5"/>
    <x v="0"/>
  </r>
  <r>
    <x v="3"/>
    <x v="79"/>
    <x v="0"/>
    <x v="5"/>
    <x v="1"/>
    <x v="5"/>
    <x v="5"/>
    <n v="26"/>
    <x v="3"/>
    <x v="5"/>
    <x v="0"/>
  </r>
  <r>
    <x v="3"/>
    <x v="79"/>
    <x v="0"/>
    <x v="5"/>
    <x v="1"/>
    <x v="6"/>
    <x v="6"/>
    <n v="75"/>
    <x v="3"/>
    <x v="5"/>
    <x v="0"/>
  </r>
  <r>
    <x v="3"/>
    <x v="79"/>
    <x v="0"/>
    <x v="5"/>
    <x v="1"/>
    <x v="7"/>
    <x v="7"/>
    <n v="37"/>
    <x v="3"/>
    <x v="5"/>
    <x v="0"/>
  </r>
  <r>
    <x v="3"/>
    <x v="79"/>
    <x v="1"/>
    <x v="0"/>
    <x v="0"/>
    <x v="0"/>
    <x v="0"/>
    <n v="45"/>
    <x v="3"/>
    <x v="5"/>
    <x v="0"/>
  </r>
  <r>
    <x v="3"/>
    <x v="79"/>
    <x v="1"/>
    <x v="0"/>
    <x v="0"/>
    <x v="1"/>
    <x v="1"/>
    <n v="54"/>
    <x v="3"/>
    <x v="5"/>
    <x v="0"/>
  </r>
  <r>
    <x v="3"/>
    <x v="79"/>
    <x v="1"/>
    <x v="0"/>
    <x v="0"/>
    <x v="2"/>
    <x v="2"/>
    <n v="53"/>
    <x v="3"/>
    <x v="5"/>
    <x v="0"/>
  </r>
  <r>
    <x v="3"/>
    <x v="79"/>
    <x v="1"/>
    <x v="0"/>
    <x v="0"/>
    <x v="3"/>
    <x v="3"/>
    <n v="42"/>
    <x v="3"/>
    <x v="5"/>
    <x v="0"/>
  </r>
  <r>
    <x v="3"/>
    <x v="79"/>
    <x v="1"/>
    <x v="0"/>
    <x v="0"/>
    <x v="4"/>
    <x v="4"/>
    <n v="48"/>
    <x v="3"/>
    <x v="5"/>
    <x v="0"/>
  </r>
  <r>
    <x v="3"/>
    <x v="79"/>
    <x v="1"/>
    <x v="0"/>
    <x v="0"/>
    <x v="5"/>
    <x v="5"/>
    <n v="53"/>
    <x v="3"/>
    <x v="5"/>
    <x v="0"/>
  </r>
  <r>
    <x v="3"/>
    <x v="79"/>
    <x v="1"/>
    <x v="0"/>
    <x v="0"/>
    <x v="6"/>
    <x v="6"/>
    <n v="55"/>
    <x v="3"/>
    <x v="5"/>
    <x v="0"/>
  </r>
  <r>
    <x v="3"/>
    <x v="79"/>
    <x v="1"/>
    <x v="0"/>
    <x v="0"/>
    <x v="7"/>
    <x v="7"/>
    <n v="46"/>
    <x v="3"/>
    <x v="5"/>
    <x v="0"/>
  </r>
  <r>
    <x v="3"/>
    <x v="79"/>
    <x v="1"/>
    <x v="1"/>
    <x v="0"/>
    <x v="0"/>
    <x v="0"/>
    <n v="204"/>
    <x v="3"/>
    <x v="5"/>
    <x v="0"/>
  </r>
  <r>
    <x v="3"/>
    <x v="79"/>
    <x v="1"/>
    <x v="1"/>
    <x v="0"/>
    <x v="1"/>
    <x v="1"/>
    <n v="235"/>
    <x v="3"/>
    <x v="5"/>
    <x v="0"/>
  </r>
  <r>
    <x v="3"/>
    <x v="79"/>
    <x v="1"/>
    <x v="1"/>
    <x v="0"/>
    <x v="2"/>
    <x v="2"/>
    <n v="193"/>
    <x v="3"/>
    <x v="5"/>
    <x v="0"/>
  </r>
  <r>
    <x v="3"/>
    <x v="79"/>
    <x v="1"/>
    <x v="1"/>
    <x v="0"/>
    <x v="3"/>
    <x v="3"/>
    <n v="215"/>
    <x v="3"/>
    <x v="5"/>
    <x v="0"/>
  </r>
  <r>
    <x v="3"/>
    <x v="79"/>
    <x v="1"/>
    <x v="1"/>
    <x v="0"/>
    <x v="4"/>
    <x v="4"/>
    <n v="153"/>
    <x v="3"/>
    <x v="5"/>
    <x v="0"/>
  </r>
  <r>
    <x v="3"/>
    <x v="79"/>
    <x v="1"/>
    <x v="1"/>
    <x v="0"/>
    <x v="5"/>
    <x v="5"/>
    <n v="231"/>
    <x v="3"/>
    <x v="5"/>
    <x v="0"/>
  </r>
  <r>
    <x v="3"/>
    <x v="79"/>
    <x v="1"/>
    <x v="1"/>
    <x v="0"/>
    <x v="6"/>
    <x v="6"/>
    <n v="198"/>
    <x v="3"/>
    <x v="5"/>
    <x v="0"/>
  </r>
  <r>
    <x v="3"/>
    <x v="79"/>
    <x v="1"/>
    <x v="1"/>
    <x v="0"/>
    <x v="7"/>
    <x v="7"/>
    <n v="218"/>
    <x v="3"/>
    <x v="5"/>
    <x v="0"/>
  </r>
  <r>
    <x v="3"/>
    <x v="79"/>
    <x v="1"/>
    <x v="2"/>
    <x v="0"/>
    <x v="0"/>
    <x v="0"/>
    <n v="303"/>
    <x v="3"/>
    <x v="5"/>
    <x v="0"/>
  </r>
  <r>
    <x v="3"/>
    <x v="79"/>
    <x v="1"/>
    <x v="2"/>
    <x v="0"/>
    <x v="1"/>
    <x v="1"/>
    <n v="330"/>
    <x v="3"/>
    <x v="5"/>
    <x v="0"/>
  </r>
  <r>
    <x v="3"/>
    <x v="79"/>
    <x v="1"/>
    <x v="2"/>
    <x v="0"/>
    <x v="2"/>
    <x v="2"/>
    <n v="325"/>
    <x v="3"/>
    <x v="5"/>
    <x v="0"/>
  </r>
  <r>
    <x v="3"/>
    <x v="79"/>
    <x v="1"/>
    <x v="2"/>
    <x v="0"/>
    <x v="3"/>
    <x v="3"/>
    <n v="308"/>
    <x v="3"/>
    <x v="5"/>
    <x v="0"/>
  </r>
  <r>
    <x v="3"/>
    <x v="79"/>
    <x v="1"/>
    <x v="2"/>
    <x v="0"/>
    <x v="4"/>
    <x v="4"/>
    <n v="245"/>
    <x v="3"/>
    <x v="5"/>
    <x v="0"/>
  </r>
  <r>
    <x v="3"/>
    <x v="79"/>
    <x v="1"/>
    <x v="2"/>
    <x v="0"/>
    <x v="5"/>
    <x v="5"/>
    <n v="327"/>
    <x v="3"/>
    <x v="5"/>
    <x v="0"/>
  </r>
  <r>
    <x v="3"/>
    <x v="79"/>
    <x v="1"/>
    <x v="2"/>
    <x v="0"/>
    <x v="6"/>
    <x v="6"/>
    <n v="282"/>
    <x v="3"/>
    <x v="5"/>
    <x v="0"/>
  </r>
  <r>
    <x v="3"/>
    <x v="79"/>
    <x v="1"/>
    <x v="2"/>
    <x v="0"/>
    <x v="7"/>
    <x v="7"/>
    <n v="315"/>
    <x v="3"/>
    <x v="5"/>
    <x v="0"/>
  </r>
  <r>
    <x v="3"/>
    <x v="79"/>
    <x v="1"/>
    <x v="3"/>
    <x v="1"/>
    <x v="0"/>
    <x v="0"/>
    <n v="11"/>
    <x v="3"/>
    <x v="5"/>
    <x v="0"/>
  </r>
  <r>
    <x v="3"/>
    <x v="79"/>
    <x v="1"/>
    <x v="3"/>
    <x v="1"/>
    <x v="1"/>
    <x v="1"/>
    <n v="8"/>
    <x v="3"/>
    <x v="5"/>
    <x v="0"/>
  </r>
  <r>
    <x v="3"/>
    <x v="79"/>
    <x v="1"/>
    <x v="3"/>
    <x v="1"/>
    <x v="2"/>
    <x v="2"/>
    <n v="8"/>
    <x v="3"/>
    <x v="5"/>
    <x v="0"/>
  </r>
  <r>
    <x v="3"/>
    <x v="79"/>
    <x v="1"/>
    <x v="3"/>
    <x v="1"/>
    <x v="3"/>
    <x v="3"/>
    <n v="13"/>
    <x v="3"/>
    <x v="5"/>
    <x v="0"/>
  </r>
  <r>
    <x v="3"/>
    <x v="79"/>
    <x v="1"/>
    <x v="3"/>
    <x v="1"/>
    <x v="4"/>
    <x v="4"/>
    <n v="3"/>
    <x v="3"/>
    <x v="5"/>
    <x v="0"/>
  </r>
  <r>
    <x v="3"/>
    <x v="79"/>
    <x v="1"/>
    <x v="3"/>
    <x v="1"/>
    <x v="5"/>
    <x v="5"/>
    <n v="15"/>
    <x v="3"/>
    <x v="5"/>
    <x v="0"/>
  </r>
  <r>
    <x v="3"/>
    <x v="79"/>
    <x v="1"/>
    <x v="3"/>
    <x v="1"/>
    <x v="6"/>
    <x v="6"/>
    <n v="9"/>
    <x v="3"/>
    <x v="5"/>
    <x v="0"/>
  </r>
  <r>
    <x v="3"/>
    <x v="79"/>
    <x v="1"/>
    <x v="3"/>
    <x v="1"/>
    <x v="7"/>
    <x v="7"/>
    <n v="1"/>
    <x v="3"/>
    <x v="5"/>
    <x v="0"/>
  </r>
  <r>
    <x v="3"/>
    <x v="79"/>
    <x v="1"/>
    <x v="4"/>
    <x v="0"/>
    <x v="0"/>
    <x v="0"/>
    <n v="37"/>
    <x v="3"/>
    <x v="5"/>
    <x v="0"/>
  </r>
  <r>
    <x v="3"/>
    <x v="79"/>
    <x v="1"/>
    <x v="4"/>
    <x v="0"/>
    <x v="1"/>
    <x v="1"/>
    <n v="29"/>
    <x v="3"/>
    <x v="5"/>
    <x v="0"/>
  </r>
  <r>
    <x v="3"/>
    <x v="79"/>
    <x v="1"/>
    <x v="4"/>
    <x v="0"/>
    <x v="2"/>
    <x v="2"/>
    <n v="24"/>
    <x v="3"/>
    <x v="5"/>
    <x v="0"/>
  </r>
  <r>
    <x v="3"/>
    <x v="79"/>
    <x v="1"/>
    <x v="4"/>
    <x v="0"/>
    <x v="3"/>
    <x v="3"/>
    <n v="13"/>
    <x v="3"/>
    <x v="5"/>
    <x v="0"/>
  </r>
  <r>
    <x v="3"/>
    <x v="79"/>
    <x v="1"/>
    <x v="4"/>
    <x v="0"/>
    <x v="4"/>
    <x v="4"/>
    <n v="9"/>
    <x v="3"/>
    <x v="5"/>
    <x v="0"/>
  </r>
  <r>
    <x v="3"/>
    <x v="79"/>
    <x v="1"/>
    <x v="4"/>
    <x v="0"/>
    <x v="5"/>
    <x v="5"/>
    <n v="32"/>
    <x v="3"/>
    <x v="5"/>
    <x v="0"/>
  </r>
  <r>
    <x v="3"/>
    <x v="79"/>
    <x v="1"/>
    <x v="4"/>
    <x v="0"/>
    <x v="6"/>
    <x v="6"/>
    <n v="11"/>
    <x v="3"/>
    <x v="5"/>
    <x v="0"/>
  </r>
  <r>
    <x v="3"/>
    <x v="79"/>
    <x v="1"/>
    <x v="4"/>
    <x v="0"/>
    <x v="7"/>
    <x v="7"/>
    <n v="43"/>
    <x v="3"/>
    <x v="5"/>
    <x v="0"/>
  </r>
  <r>
    <x v="3"/>
    <x v="79"/>
    <x v="1"/>
    <x v="5"/>
    <x v="1"/>
    <x v="0"/>
    <x v="0"/>
    <n v="45"/>
    <x v="3"/>
    <x v="5"/>
    <x v="0"/>
  </r>
  <r>
    <x v="3"/>
    <x v="79"/>
    <x v="1"/>
    <x v="5"/>
    <x v="1"/>
    <x v="1"/>
    <x v="1"/>
    <n v="14"/>
    <x v="3"/>
    <x v="5"/>
    <x v="0"/>
  </r>
  <r>
    <x v="3"/>
    <x v="79"/>
    <x v="1"/>
    <x v="5"/>
    <x v="1"/>
    <x v="2"/>
    <x v="2"/>
    <n v="23"/>
    <x v="3"/>
    <x v="5"/>
    <x v="0"/>
  </r>
  <r>
    <x v="3"/>
    <x v="79"/>
    <x v="1"/>
    <x v="5"/>
    <x v="1"/>
    <x v="3"/>
    <x v="3"/>
    <n v="45"/>
    <x v="3"/>
    <x v="5"/>
    <x v="0"/>
  </r>
  <r>
    <x v="3"/>
    <x v="79"/>
    <x v="1"/>
    <x v="5"/>
    <x v="1"/>
    <x v="4"/>
    <x v="4"/>
    <n v="39"/>
    <x v="3"/>
    <x v="5"/>
    <x v="0"/>
  </r>
  <r>
    <x v="3"/>
    <x v="79"/>
    <x v="1"/>
    <x v="5"/>
    <x v="1"/>
    <x v="5"/>
    <x v="5"/>
    <n v="11"/>
    <x v="3"/>
    <x v="5"/>
    <x v="0"/>
  </r>
  <r>
    <x v="3"/>
    <x v="79"/>
    <x v="1"/>
    <x v="5"/>
    <x v="1"/>
    <x v="6"/>
    <x v="6"/>
    <n v="62"/>
    <x v="3"/>
    <x v="5"/>
    <x v="0"/>
  </r>
  <r>
    <x v="3"/>
    <x v="79"/>
    <x v="1"/>
    <x v="5"/>
    <x v="1"/>
    <x v="7"/>
    <x v="7"/>
    <n v="26"/>
    <x v="3"/>
    <x v="5"/>
    <x v="0"/>
  </r>
  <r>
    <x v="3"/>
    <x v="80"/>
    <x v="0"/>
    <x v="0"/>
    <x v="0"/>
    <x v="0"/>
    <x v="0"/>
    <m/>
    <x v="6"/>
    <x v="9"/>
    <x v="0"/>
  </r>
  <r>
    <x v="3"/>
    <x v="80"/>
    <x v="0"/>
    <x v="0"/>
    <x v="0"/>
    <x v="1"/>
    <x v="1"/>
    <n v="117"/>
    <x v="6"/>
    <x v="9"/>
    <x v="0"/>
  </r>
  <r>
    <x v="3"/>
    <x v="80"/>
    <x v="0"/>
    <x v="0"/>
    <x v="0"/>
    <x v="2"/>
    <x v="2"/>
    <n v="95"/>
    <x v="6"/>
    <x v="9"/>
    <x v="0"/>
  </r>
  <r>
    <x v="3"/>
    <x v="80"/>
    <x v="0"/>
    <x v="0"/>
    <x v="0"/>
    <x v="3"/>
    <x v="3"/>
    <n v="154"/>
    <x v="6"/>
    <x v="9"/>
    <x v="0"/>
  </r>
  <r>
    <x v="3"/>
    <x v="80"/>
    <x v="0"/>
    <x v="0"/>
    <x v="0"/>
    <x v="4"/>
    <x v="4"/>
    <n v="113"/>
    <x v="6"/>
    <x v="9"/>
    <x v="0"/>
  </r>
  <r>
    <x v="3"/>
    <x v="80"/>
    <x v="0"/>
    <x v="0"/>
    <x v="0"/>
    <x v="5"/>
    <x v="5"/>
    <n v="109"/>
    <x v="6"/>
    <x v="9"/>
    <x v="0"/>
  </r>
  <r>
    <x v="3"/>
    <x v="80"/>
    <x v="0"/>
    <x v="0"/>
    <x v="0"/>
    <x v="6"/>
    <x v="6"/>
    <n v="125"/>
    <x v="6"/>
    <x v="9"/>
    <x v="0"/>
  </r>
  <r>
    <x v="3"/>
    <x v="80"/>
    <x v="0"/>
    <x v="0"/>
    <x v="0"/>
    <x v="7"/>
    <x v="7"/>
    <n v="141"/>
    <x v="6"/>
    <x v="9"/>
    <x v="0"/>
  </r>
  <r>
    <x v="3"/>
    <x v="80"/>
    <x v="0"/>
    <x v="1"/>
    <x v="0"/>
    <x v="0"/>
    <x v="0"/>
    <m/>
    <x v="6"/>
    <x v="9"/>
    <x v="0"/>
  </r>
  <r>
    <x v="3"/>
    <x v="80"/>
    <x v="0"/>
    <x v="1"/>
    <x v="0"/>
    <x v="1"/>
    <x v="1"/>
    <n v="114"/>
    <x v="6"/>
    <x v="9"/>
    <x v="0"/>
  </r>
  <r>
    <x v="3"/>
    <x v="80"/>
    <x v="0"/>
    <x v="1"/>
    <x v="0"/>
    <x v="2"/>
    <x v="2"/>
    <n v="105"/>
    <x v="6"/>
    <x v="9"/>
    <x v="0"/>
  </r>
  <r>
    <x v="3"/>
    <x v="80"/>
    <x v="0"/>
    <x v="1"/>
    <x v="0"/>
    <x v="3"/>
    <x v="3"/>
    <n v="123"/>
    <x v="6"/>
    <x v="9"/>
    <x v="0"/>
  </r>
  <r>
    <x v="3"/>
    <x v="80"/>
    <x v="0"/>
    <x v="1"/>
    <x v="0"/>
    <x v="4"/>
    <x v="4"/>
    <n v="108"/>
    <x v="6"/>
    <x v="9"/>
    <x v="0"/>
  </r>
  <r>
    <x v="3"/>
    <x v="80"/>
    <x v="0"/>
    <x v="1"/>
    <x v="0"/>
    <x v="5"/>
    <x v="5"/>
    <n v="112"/>
    <x v="6"/>
    <x v="9"/>
    <x v="0"/>
  </r>
  <r>
    <x v="3"/>
    <x v="80"/>
    <x v="0"/>
    <x v="1"/>
    <x v="0"/>
    <x v="6"/>
    <x v="6"/>
    <n v="129"/>
    <x v="6"/>
    <x v="9"/>
    <x v="0"/>
  </r>
  <r>
    <x v="3"/>
    <x v="80"/>
    <x v="0"/>
    <x v="1"/>
    <x v="0"/>
    <x v="7"/>
    <x v="7"/>
    <n v="134"/>
    <x v="6"/>
    <x v="9"/>
    <x v="0"/>
  </r>
  <r>
    <x v="3"/>
    <x v="80"/>
    <x v="0"/>
    <x v="2"/>
    <x v="0"/>
    <x v="0"/>
    <x v="0"/>
    <m/>
    <x v="6"/>
    <x v="9"/>
    <x v="0"/>
  </r>
  <r>
    <x v="3"/>
    <x v="80"/>
    <x v="0"/>
    <x v="2"/>
    <x v="0"/>
    <x v="1"/>
    <x v="1"/>
    <n v="222"/>
    <x v="6"/>
    <x v="9"/>
    <x v="0"/>
  </r>
  <r>
    <x v="3"/>
    <x v="80"/>
    <x v="0"/>
    <x v="2"/>
    <x v="0"/>
    <x v="2"/>
    <x v="2"/>
    <n v="182"/>
    <x v="6"/>
    <x v="9"/>
    <x v="0"/>
  </r>
  <r>
    <x v="3"/>
    <x v="80"/>
    <x v="0"/>
    <x v="2"/>
    <x v="0"/>
    <x v="3"/>
    <x v="3"/>
    <n v="217"/>
    <x v="6"/>
    <x v="9"/>
    <x v="0"/>
  </r>
  <r>
    <x v="3"/>
    <x v="80"/>
    <x v="0"/>
    <x v="2"/>
    <x v="0"/>
    <x v="4"/>
    <x v="4"/>
    <n v="179"/>
    <x v="6"/>
    <x v="9"/>
    <x v="0"/>
  </r>
  <r>
    <x v="3"/>
    <x v="80"/>
    <x v="0"/>
    <x v="2"/>
    <x v="0"/>
    <x v="5"/>
    <x v="5"/>
    <n v="231"/>
    <x v="6"/>
    <x v="9"/>
    <x v="0"/>
  </r>
  <r>
    <x v="3"/>
    <x v="80"/>
    <x v="0"/>
    <x v="2"/>
    <x v="0"/>
    <x v="6"/>
    <x v="6"/>
    <n v="234"/>
    <x v="6"/>
    <x v="9"/>
    <x v="0"/>
  </r>
  <r>
    <x v="3"/>
    <x v="80"/>
    <x v="0"/>
    <x v="2"/>
    <x v="0"/>
    <x v="7"/>
    <x v="7"/>
    <n v="212"/>
    <x v="6"/>
    <x v="9"/>
    <x v="0"/>
  </r>
  <r>
    <x v="3"/>
    <x v="80"/>
    <x v="0"/>
    <x v="3"/>
    <x v="1"/>
    <x v="0"/>
    <x v="0"/>
    <m/>
    <x v="6"/>
    <x v="9"/>
    <x v="0"/>
  </r>
  <r>
    <x v="3"/>
    <x v="80"/>
    <x v="0"/>
    <x v="3"/>
    <x v="1"/>
    <x v="1"/>
    <x v="1"/>
    <n v="10"/>
    <x v="6"/>
    <x v="9"/>
    <x v="0"/>
  </r>
  <r>
    <x v="3"/>
    <x v="80"/>
    <x v="0"/>
    <x v="3"/>
    <x v="1"/>
    <x v="2"/>
    <x v="2"/>
    <m/>
    <x v="6"/>
    <x v="9"/>
    <x v="0"/>
  </r>
  <r>
    <x v="3"/>
    <x v="80"/>
    <x v="0"/>
    <x v="3"/>
    <x v="1"/>
    <x v="3"/>
    <x v="3"/>
    <m/>
    <x v="6"/>
    <x v="9"/>
    <x v="0"/>
  </r>
  <r>
    <x v="3"/>
    <x v="80"/>
    <x v="0"/>
    <x v="3"/>
    <x v="1"/>
    <x v="4"/>
    <x v="4"/>
    <m/>
    <x v="6"/>
    <x v="9"/>
    <x v="0"/>
  </r>
  <r>
    <x v="3"/>
    <x v="80"/>
    <x v="0"/>
    <x v="3"/>
    <x v="1"/>
    <x v="5"/>
    <x v="5"/>
    <m/>
    <x v="6"/>
    <x v="9"/>
    <x v="0"/>
  </r>
  <r>
    <x v="3"/>
    <x v="80"/>
    <x v="0"/>
    <x v="3"/>
    <x v="1"/>
    <x v="6"/>
    <x v="6"/>
    <m/>
    <x v="6"/>
    <x v="9"/>
    <x v="0"/>
  </r>
  <r>
    <x v="3"/>
    <x v="80"/>
    <x v="0"/>
    <x v="3"/>
    <x v="1"/>
    <x v="7"/>
    <x v="7"/>
    <m/>
    <x v="6"/>
    <x v="9"/>
    <x v="0"/>
  </r>
  <r>
    <x v="3"/>
    <x v="80"/>
    <x v="0"/>
    <x v="4"/>
    <x v="0"/>
    <x v="0"/>
    <x v="0"/>
    <m/>
    <x v="6"/>
    <x v="9"/>
    <x v="0"/>
  </r>
  <r>
    <x v="3"/>
    <x v="80"/>
    <x v="0"/>
    <x v="4"/>
    <x v="0"/>
    <x v="1"/>
    <x v="1"/>
    <m/>
    <x v="6"/>
    <x v="9"/>
    <x v="0"/>
  </r>
  <r>
    <x v="3"/>
    <x v="80"/>
    <x v="0"/>
    <x v="4"/>
    <x v="0"/>
    <x v="2"/>
    <x v="2"/>
    <m/>
    <x v="6"/>
    <x v="9"/>
    <x v="0"/>
  </r>
  <r>
    <x v="3"/>
    <x v="80"/>
    <x v="0"/>
    <x v="4"/>
    <x v="0"/>
    <x v="3"/>
    <x v="3"/>
    <n v="16"/>
    <x v="6"/>
    <x v="9"/>
    <x v="0"/>
  </r>
  <r>
    <x v="3"/>
    <x v="80"/>
    <x v="0"/>
    <x v="4"/>
    <x v="0"/>
    <x v="4"/>
    <x v="4"/>
    <n v="5"/>
    <x v="6"/>
    <x v="9"/>
    <x v="0"/>
  </r>
  <r>
    <x v="3"/>
    <x v="80"/>
    <x v="0"/>
    <x v="4"/>
    <x v="0"/>
    <x v="5"/>
    <x v="5"/>
    <n v="14"/>
    <x v="6"/>
    <x v="9"/>
    <x v="0"/>
  </r>
  <r>
    <x v="3"/>
    <x v="80"/>
    <x v="0"/>
    <x v="4"/>
    <x v="0"/>
    <x v="6"/>
    <x v="6"/>
    <m/>
    <x v="6"/>
    <x v="9"/>
    <x v="0"/>
  </r>
  <r>
    <x v="3"/>
    <x v="80"/>
    <x v="0"/>
    <x v="4"/>
    <x v="0"/>
    <x v="7"/>
    <x v="7"/>
    <m/>
    <x v="6"/>
    <x v="9"/>
    <x v="0"/>
  </r>
  <r>
    <x v="3"/>
    <x v="80"/>
    <x v="0"/>
    <x v="5"/>
    <x v="1"/>
    <x v="0"/>
    <x v="0"/>
    <m/>
    <x v="6"/>
    <x v="9"/>
    <x v="0"/>
  </r>
  <r>
    <x v="3"/>
    <x v="80"/>
    <x v="0"/>
    <x v="5"/>
    <x v="1"/>
    <x v="1"/>
    <x v="1"/>
    <n v="78"/>
    <x v="6"/>
    <x v="9"/>
    <x v="0"/>
  </r>
  <r>
    <x v="3"/>
    <x v="80"/>
    <x v="0"/>
    <x v="5"/>
    <x v="1"/>
    <x v="2"/>
    <x v="2"/>
    <n v="6"/>
    <x v="6"/>
    <x v="9"/>
    <x v="0"/>
  </r>
  <r>
    <x v="3"/>
    <x v="80"/>
    <x v="0"/>
    <x v="5"/>
    <x v="1"/>
    <x v="3"/>
    <x v="3"/>
    <m/>
    <x v="6"/>
    <x v="9"/>
    <x v="0"/>
  </r>
  <r>
    <x v="3"/>
    <x v="80"/>
    <x v="0"/>
    <x v="5"/>
    <x v="1"/>
    <x v="4"/>
    <x v="4"/>
    <n v="85"/>
    <x v="6"/>
    <x v="9"/>
    <x v="0"/>
  </r>
  <r>
    <x v="3"/>
    <x v="80"/>
    <x v="0"/>
    <x v="5"/>
    <x v="1"/>
    <x v="5"/>
    <x v="5"/>
    <n v="93"/>
    <x v="6"/>
    <x v="9"/>
    <x v="0"/>
  </r>
  <r>
    <x v="3"/>
    <x v="80"/>
    <x v="0"/>
    <x v="5"/>
    <x v="1"/>
    <x v="6"/>
    <x v="6"/>
    <n v="11"/>
    <x v="6"/>
    <x v="9"/>
    <x v="0"/>
  </r>
  <r>
    <x v="3"/>
    <x v="80"/>
    <x v="0"/>
    <x v="5"/>
    <x v="1"/>
    <x v="7"/>
    <x v="7"/>
    <n v="12"/>
    <x v="6"/>
    <x v="9"/>
    <x v="0"/>
  </r>
  <r>
    <x v="3"/>
    <x v="80"/>
    <x v="1"/>
    <x v="0"/>
    <x v="0"/>
    <x v="0"/>
    <x v="0"/>
    <m/>
    <x v="6"/>
    <x v="9"/>
    <x v="0"/>
  </r>
  <r>
    <x v="3"/>
    <x v="80"/>
    <x v="1"/>
    <x v="0"/>
    <x v="0"/>
    <x v="1"/>
    <x v="1"/>
    <n v="39"/>
    <x v="6"/>
    <x v="9"/>
    <x v="0"/>
  </r>
  <r>
    <x v="3"/>
    <x v="80"/>
    <x v="1"/>
    <x v="0"/>
    <x v="0"/>
    <x v="2"/>
    <x v="2"/>
    <n v="51"/>
    <x v="6"/>
    <x v="9"/>
    <x v="0"/>
  </r>
  <r>
    <x v="3"/>
    <x v="80"/>
    <x v="1"/>
    <x v="0"/>
    <x v="0"/>
    <x v="3"/>
    <x v="3"/>
    <n v="76"/>
    <x v="6"/>
    <x v="9"/>
    <x v="0"/>
  </r>
  <r>
    <x v="3"/>
    <x v="80"/>
    <x v="1"/>
    <x v="0"/>
    <x v="0"/>
    <x v="4"/>
    <x v="4"/>
    <n v="71"/>
    <x v="6"/>
    <x v="9"/>
    <x v="0"/>
  </r>
  <r>
    <x v="3"/>
    <x v="80"/>
    <x v="1"/>
    <x v="0"/>
    <x v="0"/>
    <x v="5"/>
    <x v="5"/>
    <n v="42"/>
    <x v="6"/>
    <x v="9"/>
    <x v="0"/>
  </r>
  <r>
    <x v="3"/>
    <x v="80"/>
    <x v="1"/>
    <x v="0"/>
    <x v="0"/>
    <x v="6"/>
    <x v="6"/>
    <n v="62"/>
    <x v="6"/>
    <x v="9"/>
    <x v="0"/>
  </r>
  <r>
    <x v="3"/>
    <x v="80"/>
    <x v="1"/>
    <x v="0"/>
    <x v="0"/>
    <x v="7"/>
    <x v="7"/>
    <n v="63"/>
    <x v="6"/>
    <x v="9"/>
    <x v="0"/>
  </r>
  <r>
    <x v="3"/>
    <x v="80"/>
    <x v="1"/>
    <x v="1"/>
    <x v="0"/>
    <x v="0"/>
    <x v="0"/>
    <m/>
    <x v="6"/>
    <x v="9"/>
    <x v="0"/>
  </r>
  <r>
    <x v="3"/>
    <x v="80"/>
    <x v="1"/>
    <x v="1"/>
    <x v="0"/>
    <x v="1"/>
    <x v="1"/>
    <n v="63"/>
    <x v="6"/>
    <x v="9"/>
    <x v="0"/>
  </r>
  <r>
    <x v="3"/>
    <x v="80"/>
    <x v="1"/>
    <x v="1"/>
    <x v="0"/>
    <x v="2"/>
    <x v="2"/>
    <n v="67"/>
    <x v="6"/>
    <x v="9"/>
    <x v="0"/>
  </r>
  <r>
    <x v="3"/>
    <x v="80"/>
    <x v="1"/>
    <x v="1"/>
    <x v="0"/>
    <x v="3"/>
    <x v="3"/>
    <n v="78"/>
    <x v="6"/>
    <x v="9"/>
    <x v="0"/>
  </r>
  <r>
    <x v="3"/>
    <x v="80"/>
    <x v="1"/>
    <x v="1"/>
    <x v="0"/>
    <x v="4"/>
    <x v="4"/>
    <n v="75"/>
    <x v="6"/>
    <x v="9"/>
    <x v="0"/>
  </r>
  <r>
    <x v="3"/>
    <x v="80"/>
    <x v="1"/>
    <x v="1"/>
    <x v="0"/>
    <x v="5"/>
    <x v="5"/>
    <n v="80"/>
    <x v="6"/>
    <x v="9"/>
    <x v="0"/>
  </r>
  <r>
    <x v="3"/>
    <x v="80"/>
    <x v="1"/>
    <x v="1"/>
    <x v="0"/>
    <x v="6"/>
    <x v="6"/>
    <n v="79"/>
    <x v="6"/>
    <x v="9"/>
    <x v="0"/>
  </r>
  <r>
    <x v="3"/>
    <x v="80"/>
    <x v="1"/>
    <x v="1"/>
    <x v="0"/>
    <x v="7"/>
    <x v="7"/>
    <n v="91"/>
    <x v="6"/>
    <x v="9"/>
    <x v="0"/>
  </r>
  <r>
    <x v="3"/>
    <x v="80"/>
    <x v="1"/>
    <x v="2"/>
    <x v="0"/>
    <x v="0"/>
    <x v="0"/>
    <m/>
    <x v="6"/>
    <x v="9"/>
    <x v="0"/>
  </r>
  <r>
    <x v="3"/>
    <x v="80"/>
    <x v="1"/>
    <x v="2"/>
    <x v="0"/>
    <x v="1"/>
    <x v="1"/>
    <n v="113"/>
    <x v="6"/>
    <x v="9"/>
    <x v="0"/>
  </r>
  <r>
    <x v="3"/>
    <x v="80"/>
    <x v="1"/>
    <x v="2"/>
    <x v="0"/>
    <x v="2"/>
    <x v="2"/>
    <n v="96"/>
    <x v="6"/>
    <x v="9"/>
    <x v="0"/>
  </r>
  <r>
    <x v="3"/>
    <x v="80"/>
    <x v="1"/>
    <x v="2"/>
    <x v="0"/>
    <x v="3"/>
    <x v="3"/>
    <n v="124"/>
    <x v="6"/>
    <x v="9"/>
    <x v="0"/>
  </r>
  <r>
    <x v="3"/>
    <x v="80"/>
    <x v="1"/>
    <x v="2"/>
    <x v="0"/>
    <x v="4"/>
    <x v="4"/>
    <n v="118"/>
    <x v="6"/>
    <x v="9"/>
    <x v="0"/>
  </r>
  <r>
    <x v="3"/>
    <x v="80"/>
    <x v="1"/>
    <x v="2"/>
    <x v="0"/>
    <x v="5"/>
    <x v="5"/>
    <n v="137"/>
    <x v="6"/>
    <x v="9"/>
    <x v="0"/>
  </r>
  <r>
    <x v="3"/>
    <x v="80"/>
    <x v="1"/>
    <x v="2"/>
    <x v="0"/>
    <x v="6"/>
    <x v="6"/>
    <n v="129"/>
    <x v="6"/>
    <x v="9"/>
    <x v="0"/>
  </r>
  <r>
    <x v="3"/>
    <x v="80"/>
    <x v="1"/>
    <x v="2"/>
    <x v="0"/>
    <x v="7"/>
    <x v="7"/>
    <n v="126"/>
    <x v="6"/>
    <x v="9"/>
    <x v="0"/>
  </r>
  <r>
    <x v="3"/>
    <x v="80"/>
    <x v="1"/>
    <x v="3"/>
    <x v="1"/>
    <x v="0"/>
    <x v="0"/>
    <m/>
    <x v="6"/>
    <x v="9"/>
    <x v="0"/>
  </r>
  <r>
    <x v="3"/>
    <x v="80"/>
    <x v="1"/>
    <x v="3"/>
    <x v="1"/>
    <x v="1"/>
    <x v="1"/>
    <n v="4"/>
    <x v="6"/>
    <x v="9"/>
    <x v="0"/>
  </r>
  <r>
    <x v="3"/>
    <x v="80"/>
    <x v="1"/>
    <x v="3"/>
    <x v="1"/>
    <x v="2"/>
    <x v="2"/>
    <m/>
    <x v="6"/>
    <x v="9"/>
    <x v="0"/>
  </r>
  <r>
    <x v="3"/>
    <x v="80"/>
    <x v="1"/>
    <x v="3"/>
    <x v="1"/>
    <x v="3"/>
    <x v="3"/>
    <m/>
    <x v="6"/>
    <x v="9"/>
    <x v="0"/>
  </r>
  <r>
    <x v="3"/>
    <x v="80"/>
    <x v="1"/>
    <x v="3"/>
    <x v="1"/>
    <x v="4"/>
    <x v="4"/>
    <m/>
    <x v="6"/>
    <x v="9"/>
    <x v="0"/>
  </r>
  <r>
    <x v="3"/>
    <x v="80"/>
    <x v="1"/>
    <x v="3"/>
    <x v="1"/>
    <x v="5"/>
    <x v="5"/>
    <m/>
    <x v="6"/>
    <x v="9"/>
    <x v="0"/>
  </r>
  <r>
    <x v="3"/>
    <x v="80"/>
    <x v="1"/>
    <x v="3"/>
    <x v="1"/>
    <x v="6"/>
    <x v="6"/>
    <m/>
    <x v="6"/>
    <x v="9"/>
    <x v="0"/>
  </r>
  <r>
    <x v="3"/>
    <x v="80"/>
    <x v="1"/>
    <x v="3"/>
    <x v="1"/>
    <x v="7"/>
    <x v="7"/>
    <m/>
    <x v="6"/>
    <x v="9"/>
    <x v="0"/>
  </r>
  <r>
    <x v="3"/>
    <x v="80"/>
    <x v="1"/>
    <x v="4"/>
    <x v="0"/>
    <x v="0"/>
    <x v="0"/>
    <m/>
    <x v="6"/>
    <x v="9"/>
    <x v="0"/>
  </r>
  <r>
    <x v="3"/>
    <x v="80"/>
    <x v="1"/>
    <x v="4"/>
    <x v="0"/>
    <x v="1"/>
    <x v="1"/>
    <m/>
    <x v="6"/>
    <x v="9"/>
    <x v="0"/>
  </r>
  <r>
    <x v="3"/>
    <x v="80"/>
    <x v="1"/>
    <x v="4"/>
    <x v="0"/>
    <x v="2"/>
    <x v="2"/>
    <m/>
    <x v="6"/>
    <x v="9"/>
    <x v="0"/>
  </r>
  <r>
    <x v="3"/>
    <x v="80"/>
    <x v="1"/>
    <x v="4"/>
    <x v="0"/>
    <x v="3"/>
    <x v="3"/>
    <m/>
    <x v="6"/>
    <x v="9"/>
    <x v="0"/>
  </r>
  <r>
    <x v="3"/>
    <x v="80"/>
    <x v="1"/>
    <x v="4"/>
    <x v="0"/>
    <x v="4"/>
    <x v="4"/>
    <n v="1"/>
    <x v="6"/>
    <x v="9"/>
    <x v="0"/>
  </r>
  <r>
    <x v="3"/>
    <x v="80"/>
    <x v="1"/>
    <x v="4"/>
    <x v="0"/>
    <x v="5"/>
    <x v="5"/>
    <n v="6"/>
    <x v="6"/>
    <x v="9"/>
    <x v="0"/>
  </r>
  <r>
    <x v="3"/>
    <x v="80"/>
    <x v="1"/>
    <x v="4"/>
    <x v="0"/>
    <x v="6"/>
    <x v="6"/>
    <m/>
    <x v="6"/>
    <x v="9"/>
    <x v="0"/>
  </r>
  <r>
    <x v="3"/>
    <x v="80"/>
    <x v="1"/>
    <x v="4"/>
    <x v="0"/>
    <x v="7"/>
    <x v="7"/>
    <m/>
    <x v="6"/>
    <x v="9"/>
    <x v="0"/>
  </r>
  <r>
    <x v="3"/>
    <x v="80"/>
    <x v="1"/>
    <x v="5"/>
    <x v="1"/>
    <x v="0"/>
    <x v="0"/>
    <m/>
    <x v="6"/>
    <x v="9"/>
    <x v="0"/>
  </r>
  <r>
    <x v="3"/>
    <x v="80"/>
    <x v="1"/>
    <x v="5"/>
    <x v="1"/>
    <x v="1"/>
    <x v="1"/>
    <n v="32"/>
    <x v="6"/>
    <x v="9"/>
    <x v="0"/>
  </r>
  <r>
    <x v="3"/>
    <x v="80"/>
    <x v="1"/>
    <x v="5"/>
    <x v="1"/>
    <x v="2"/>
    <x v="2"/>
    <n v="1"/>
    <x v="6"/>
    <x v="9"/>
    <x v="0"/>
  </r>
  <r>
    <x v="3"/>
    <x v="80"/>
    <x v="1"/>
    <x v="5"/>
    <x v="1"/>
    <x v="3"/>
    <x v="3"/>
    <n v="76"/>
    <x v="6"/>
    <x v="9"/>
    <x v="0"/>
  </r>
  <r>
    <x v="3"/>
    <x v="80"/>
    <x v="1"/>
    <x v="5"/>
    <x v="1"/>
    <x v="4"/>
    <x v="4"/>
    <n v="42"/>
    <x v="6"/>
    <x v="9"/>
    <x v="0"/>
  </r>
  <r>
    <x v="3"/>
    <x v="80"/>
    <x v="1"/>
    <x v="5"/>
    <x v="1"/>
    <x v="5"/>
    <x v="5"/>
    <n v="27"/>
    <x v="6"/>
    <x v="9"/>
    <x v="0"/>
  </r>
  <r>
    <x v="3"/>
    <x v="80"/>
    <x v="1"/>
    <x v="5"/>
    <x v="1"/>
    <x v="6"/>
    <x v="6"/>
    <n v="7"/>
    <x v="6"/>
    <x v="9"/>
    <x v="0"/>
  </r>
  <r>
    <x v="3"/>
    <x v="80"/>
    <x v="1"/>
    <x v="5"/>
    <x v="1"/>
    <x v="7"/>
    <x v="7"/>
    <n v="5"/>
    <x v="6"/>
    <x v="9"/>
    <x v="0"/>
  </r>
  <r>
    <x v="3"/>
    <x v="81"/>
    <x v="0"/>
    <x v="0"/>
    <x v="0"/>
    <x v="0"/>
    <x v="0"/>
    <n v="31"/>
    <x v="2"/>
    <x v="10"/>
    <x v="2"/>
  </r>
  <r>
    <x v="3"/>
    <x v="81"/>
    <x v="0"/>
    <x v="0"/>
    <x v="0"/>
    <x v="1"/>
    <x v="1"/>
    <n v="57"/>
    <x v="2"/>
    <x v="10"/>
    <x v="2"/>
  </r>
  <r>
    <x v="3"/>
    <x v="81"/>
    <x v="0"/>
    <x v="0"/>
    <x v="0"/>
    <x v="2"/>
    <x v="2"/>
    <n v="50"/>
    <x v="2"/>
    <x v="10"/>
    <x v="2"/>
  </r>
  <r>
    <x v="3"/>
    <x v="81"/>
    <x v="0"/>
    <x v="0"/>
    <x v="0"/>
    <x v="3"/>
    <x v="3"/>
    <n v="41"/>
    <x v="2"/>
    <x v="10"/>
    <x v="2"/>
  </r>
  <r>
    <x v="3"/>
    <x v="81"/>
    <x v="0"/>
    <x v="0"/>
    <x v="0"/>
    <x v="4"/>
    <x v="4"/>
    <n v="48"/>
    <x v="2"/>
    <x v="10"/>
    <x v="2"/>
  </r>
  <r>
    <x v="3"/>
    <x v="81"/>
    <x v="0"/>
    <x v="0"/>
    <x v="0"/>
    <x v="5"/>
    <x v="5"/>
    <n v="46"/>
    <x v="2"/>
    <x v="10"/>
    <x v="2"/>
  </r>
  <r>
    <x v="3"/>
    <x v="81"/>
    <x v="0"/>
    <x v="0"/>
    <x v="0"/>
    <x v="6"/>
    <x v="6"/>
    <n v="34"/>
    <x v="2"/>
    <x v="10"/>
    <x v="2"/>
  </r>
  <r>
    <x v="3"/>
    <x v="81"/>
    <x v="0"/>
    <x v="0"/>
    <x v="0"/>
    <x v="7"/>
    <x v="7"/>
    <n v="36"/>
    <x v="2"/>
    <x v="10"/>
    <x v="2"/>
  </r>
  <r>
    <x v="3"/>
    <x v="81"/>
    <x v="0"/>
    <x v="1"/>
    <x v="0"/>
    <x v="0"/>
    <x v="0"/>
    <n v="152"/>
    <x v="2"/>
    <x v="10"/>
    <x v="2"/>
  </r>
  <r>
    <x v="3"/>
    <x v="81"/>
    <x v="0"/>
    <x v="1"/>
    <x v="0"/>
    <x v="1"/>
    <x v="1"/>
    <n v="169"/>
    <x v="2"/>
    <x v="10"/>
    <x v="2"/>
  </r>
  <r>
    <x v="3"/>
    <x v="81"/>
    <x v="0"/>
    <x v="1"/>
    <x v="0"/>
    <x v="2"/>
    <x v="2"/>
    <n v="174"/>
    <x v="2"/>
    <x v="10"/>
    <x v="2"/>
  </r>
  <r>
    <x v="3"/>
    <x v="81"/>
    <x v="0"/>
    <x v="1"/>
    <x v="0"/>
    <x v="3"/>
    <x v="3"/>
    <n v="158"/>
    <x v="2"/>
    <x v="10"/>
    <x v="2"/>
  </r>
  <r>
    <x v="3"/>
    <x v="81"/>
    <x v="0"/>
    <x v="1"/>
    <x v="0"/>
    <x v="4"/>
    <x v="4"/>
    <n v="157"/>
    <x v="2"/>
    <x v="10"/>
    <x v="2"/>
  </r>
  <r>
    <x v="3"/>
    <x v="81"/>
    <x v="0"/>
    <x v="1"/>
    <x v="0"/>
    <x v="5"/>
    <x v="5"/>
    <n v="171"/>
    <x v="2"/>
    <x v="10"/>
    <x v="2"/>
  </r>
  <r>
    <x v="3"/>
    <x v="81"/>
    <x v="0"/>
    <x v="1"/>
    <x v="0"/>
    <x v="6"/>
    <x v="6"/>
    <n v="156"/>
    <x v="2"/>
    <x v="10"/>
    <x v="2"/>
  </r>
  <r>
    <x v="3"/>
    <x v="81"/>
    <x v="0"/>
    <x v="1"/>
    <x v="0"/>
    <x v="7"/>
    <x v="7"/>
    <n v="120"/>
    <x v="2"/>
    <x v="10"/>
    <x v="2"/>
  </r>
  <r>
    <x v="3"/>
    <x v="81"/>
    <x v="0"/>
    <x v="2"/>
    <x v="0"/>
    <x v="0"/>
    <x v="0"/>
    <n v="253"/>
    <x v="2"/>
    <x v="10"/>
    <x v="2"/>
  </r>
  <r>
    <x v="3"/>
    <x v="81"/>
    <x v="0"/>
    <x v="2"/>
    <x v="0"/>
    <x v="1"/>
    <x v="1"/>
    <n v="339"/>
    <x v="2"/>
    <x v="10"/>
    <x v="2"/>
  </r>
  <r>
    <x v="3"/>
    <x v="81"/>
    <x v="0"/>
    <x v="2"/>
    <x v="0"/>
    <x v="2"/>
    <x v="2"/>
    <n v="259"/>
    <x v="2"/>
    <x v="10"/>
    <x v="2"/>
  </r>
  <r>
    <x v="3"/>
    <x v="81"/>
    <x v="0"/>
    <x v="2"/>
    <x v="0"/>
    <x v="3"/>
    <x v="3"/>
    <n v="272"/>
    <x v="2"/>
    <x v="10"/>
    <x v="2"/>
  </r>
  <r>
    <x v="3"/>
    <x v="81"/>
    <x v="0"/>
    <x v="2"/>
    <x v="0"/>
    <x v="4"/>
    <x v="4"/>
    <n v="264"/>
    <x v="2"/>
    <x v="10"/>
    <x v="2"/>
  </r>
  <r>
    <x v="3"/>
    <x v="81"/>
    <x v="0"/>
    <x v="2"/>
    <x v="0"/>
    <x v="5"/>
    <x v="5"/>
    <n v="290"/>
    <x v="2"/>
    <x v="10"/>
    <x v="2"/>
  </r>
  <r>
    <x v="3"/>
    <x v="81"/>
    <x v="0"/>
    <x v="2"/>
    <x v="0"/>
    <x v="6"/>
    <x v="6"/>
    <n v="252"/>
    <x v="2"/>
    <x v="10"/>
    <x v="2"/>
  </r>
  <r>
    <x v="3"/>
    <x v="81"/>
    <x v="0"/>
    <x v="2"/>
    <x v="0"/>
    <x v="7"/>
    <x v="7"/>
    <n v="239"/>
    <x v="2"/>
    <x v="10"/>
    <x v="2"/>
  </r>
  <r>
    <x v="3"/>
    <x v="81"/>
    <x v="0"/>
    <x v="3"/>
    <x v="1"/>
    <x v="0"/>
    <x v="0"/>
    <n v="0"/>
    <x v="2"/>
    <x v="10"/>
    <x v="2"/>
  </r>
  <r>
    <x v="3"/>
    <x v="81"/>
    <x v="0"/>
    <x v="3"/>
    <x v="1"/>
    <x v="1"/>
    <x v="1"/>
    <n v="0"/>
    <x v="2"/>
    <x v="10"/>
    <x v="2"/>
  </r>
  <r>
    <x v="3"/>
    <x v="81"/>
    <x v="0"/>
    <x v="3"/>
    <x v="1"/>
    <x v="2"/>
    <x v="2"/>
    <n v="0"/>
    <x v="2"/>
    <x v="10"/>
    <x v="2"/>
  </r>
  <r>
    <x v="3"/>
    <x v="81"/>
    <x v="0"/>
    <x v="3"/>
    <x v="1"/>
    <x v="3"/>
    <x v="3"/>
    <n v="0"/>
    <x v="2"/>
    <x v="10"/>
    <x v="2"/>
  </r>
  <r>
    <x v="3"/>
    <x v="81"/>
    <x v="0"/>
    <x v="3"/>
    <x v="1"/>
    <x v="4"/>
    <x v="4"/>
    <n v="0"/>
    <x v="2"/>
    <x v="10"/>
    <x v="2"/>
  </r>
  <r>
    <x v="3"/>
    <x v="81"/>
    <x v="0"/>
    <x v="3"/>
    <x v="1"/>
    <x v="5"/>
    <x v="5"/>
    <n v="1"/>
    <x v="2"/>
    <x v="10"/>
    <x v="2"/>
  </r>
  <r>
    <x v="3"/>
    <x v="81"/>
    <x v="0"/>
    <x v="3"/>
    <x v="1"/>
    <x v="6"/>
    <x v="6"/>
    <n v="1"/>
    <x v="2"/>
    <x v="10"/>
    <x v="2"/>
  </r>
  <r>
    <x v="3"/>
    <x v="81"/>
    <x v="0"/>
    <x v="3"/>
    <x v="1"/>
    <x v="7"/>
    <x v="7"/>
    <n v="0"/>
    <x v="2"/>
    <x v="10"/>
    <x v="2"/>
  </r>
  <r>
    <x v="3"/>
    <x v="81"/>
    <x v="0"/>
    <x v="4"/>
    <x v="0"/>
    <x v="0"/>
    <x v="0"/>
    <n v="531"/>
    <x v="2"/>
    <x v="10"/>
    <x v="2"/>
  </r>
  <r>
    <x v="3"/>
    <x v="81"/>
    <x v="0"/>
    <x v="4"/>
    <x v="0"/>
    <x v="1"/>
    <x v="1"/>
    <n v="1"/>
    <x v="2"/>
    <x v="10"/>
    <x v="2"/>
  </r>
  <r>
    <x v="3"/>
    <x v="81"/>
    <x v="0"/>
    <x v="4"/>
    <x v="0"/>
    <x v="2"/>
    <x v="2"/>
    <n v="0"/>
    <x v="2"/>
    <x v="10"/>
    <x v="2"/>
  </r>
  <r>
    <x v="3"/>
    <x v="81"/>
    <x v="0"/>
    <x v="4"/>
    <x v="0"/>
    <x v="3"/>
    <x v="3"/>
    <n v="1"/>
    <x v="2"/>
    <x v="10"/>
    <x v="2"/>
  </r>
  <r>
    <x v="3"/>
    <x v="81"/>
    <x v="0"/>
    <x v="4"/>
    <x v="0"/>
    <x v="4"/>
    <x v="4"/>
    <n v="1"/>
    <x v="2"/>
    <x v="10"/>
    <x v="2"/>
  </r>
  <r>
    <x v="3"/>
    <x v="81"/>
    <x v="0"/>
    <x v="4"/>
    <x v="0"/>
    <x v="5"/>
    <x v="5"/>
    <n v="21"/>
    <x v="2"/>
    <x v="10"/>
    <x v="2"/>
  </r>
  <r>
    <x v="3"/>
    <x v="81"/>
    <x v="0"/>
    <x v="4"/>
    <x v="0"/>
    <x v="6"/>
    <x v="6"/>
    <n v="1"/>
    <x v="2"/>
    <x v="10"/>
    <x v="2"/>
  </r>
  <r>
    <x v="3"/>
    <x v="81"/>
    <x v="0"/>
    <x v="4"/>
    <x v="0"/>
    <x v="7"/>
    <x v="7"/>
    <n v="0"/>
    <x v="2"/>
    <x v="10"/>
    <x v="2"/>
  </r>
  <r>
    <x v="3"/>
    <x v="81"/>
    <x v="0"/>
    <x v="5"/>
    <x v="1"/>
    <x v="0"/>
    <x v="0"/>
    <n v="95"/>
    <x v="2"/>
    <x v="10"/>
    <x v="2"/>
  </r>
  <r>
    <x v="3"/>
    <x v="81"/>
    <x v="0"/>
    <x v="5"/>
    <x v="1"/>
    <x v="1"/>
    <x v="1"/>
    <n v="99"/>
    <x v="2"/>
    <x v="10"/>
    <x v="2"/>
  </r>
  <r>
    <x v="3"/>
    <x v="81"/>
    <x v="0"/>
    <x v="5"/>
    <x v="1"/>
    <x v="2"/>
    <x v="2"/>
    <n v="66"/>
    <x v="2"/>
    <x v="10"/>
    <x v="2"/>
  </r>
  <r>
    <x v="3"/>
    <x v="81"/>
    <x v="0"/>
    <x v="5"/>
    <x v="1"/>
    <x v="3"/>
    <x v="3"/>
    <n v="89"/>
    <x v="2"/>
    <x v="10"/>
    <x v="2"/>
  </r>
  <r>
    <x v="3"/>
    <x v="81"/>
    <x v="0"/>
    <x v="5"/>
    <x v="1"/>
    <x v="4"/>
    <x v="4"/>
    <n v="90"/>
    <x v="2"/>
    <x v="10"/>
    <x v="2"/>
  </r>
  <r>
    <x v="3"/>
    <x v="81"/>
    <x v="0"/>
    <x v="5"/>
    <x v="1"/>
    <x v="5"/>
    <x v="5"/>
    <n v="50"/>
    <x v="2"/>
    <x v="10"/>
    <x v="2"/>
  </r>
  <r>
    <x v="3"/>
    <x v="81"/>
    <x v="0"/>
    <x v="5"/>
    <x v="1"/>
    <x v="6"/>
    <x v="6"/>
    <n v="65"/>
    <x v="2"/>
    <x v="10"/>
    <x v="2"/>
  </r>
  <r>
    <x v="3"/>
    <x v="81"/>
    <x v="0"/>
    <x v="5"/>
    <x v="1"/>
    <x v="7"/>
    <x v="7"/>
    <n v="94"/>
    <x v="2"/>
    <x v="10"/>
    <x v="2"/>
  </r>
  <r>
    <x v="3"/>
    <x v="81"/>
    <x v="1"/>
    <x v="0"/>
    <x v="0"/>
    <x v="0"/>
    <x v="0"/>
    <n v="15"/>
    <x v="2"/>
    <x v="10"/>
    <x v="2"/>
  </r>
  <r>
    <x v="3"/>
    <x v="81"/>
    <x v="1"/>
    <x v="0"/>
    <x v="0"/>
    <x v="1"/>
    <x v="1"/>
    <n v="1"/>
    <x v="2"/>
    <x v="10"/>
    <x v="2"/>
  </r>
  <r>
    <x v="3"/>
    <x v="81"/>
    <x v="1"/>
    <x v="0"/>
    <x v="0"/>
    <x v="2"/>
    <x v="2"/>
    <n v="21"/>
    <x v="2"/>
    <x v="10"/>
    <x v="2"/>
  </r>
  <r>
    <x v="3"/>
    <x v="81"/>
    <x v="1"/>
    <x v="0"/>
    <x v="0"/>
    <x v="3"/>
    <x v="3"/>
    <n v="18"/>
    <x v="2"/>
    <x v="10"/>
    <x v="2"/>
  </r>
  <r>
    <x v="3"/>
    <x v="81"/>
    <x v="1"/>
    <x v="0"/>
    <x v="0"/>
    <x v="4"/>
    <x v="4"/>
    <n v="23"/>
    <x v="2"/>
    <x v="10"/>
    <x v="2"/>
  </r>
  <r>
    <x v="3"/>
    <x v="81"/>
    <x v="1"/>
    <x v="0"/>
    <x v="0"/>
    <x v="5"/>
    <x v="5"/>
    <n v="8"/>
    <x v="2"/>
    <x v="10"/>
    <x v="2"/>
  </r>
  <r>
    <x v="3"/>
    <x v="81"/>
    <x v="1"/>
    <x v="0"/>
    <x v="0"/>
    <x v="6"/>
    <x v="6"/>
    <n v="17"/>
    <x v="2"/>
    <x v="10"/>
    <x v="2"/>
  </r>
  <r>
    <x v="3"/>
    <x v="81"/>
    <x v="1"/>
    <x v="0"/>
    <x v="0"/>
    <x v="7"/>
    <x v="7"/>
    <n v="20"/>
    <x v="2"/>
    <x v="10"/>
    <x v="2"/>
  </r>
  <r>
    <x v="3"/>
    <x v="81"/>
    <x v="1"/>
    <x v="1"/>
    <x v="0"/>
    <x v="0"/>
    <x v="0"/>
    <n v="96"/>
    <x v="2"/>
    <x v="10"/>
    <x v="2"/>
  </r>
  <r>
    <x v="3"/>
    <x v="81"/>
    <x v="1"/>
    <x v="1"/>
    <x v="0"/>
    <x v="1"/>
    <x v="1"/>
    <n v="54"/>
    <x v="2"/>
    <x v="10"/>
    <x v="2"/>
  </r>
  <r>
    <x v="3"/>
    <x v="81"/>
    <x v="1"/>
    <x v="1"/>
    <x v="0"/>
    <x v="2"/>
    <x v="2"/>
    <n v="125"/>
    <x v="2"/>
    <x v="10"/>
    <x v="2"/>
  </r>
  <r>
    <x v="3"/>
    <x v="81"/>
    <x v="1"/>
    <x v="1"/>
    <x v="0"/>
    <x v="3"/>
    <x v="3"/>
    <n v="105"/>
    <x v="2"/>
    <x v="10"/>
    <x v="2"/>
  </r>
  <r>
    <x v="3"/>
    <x v="81"/>
    <x v="1"/>
    <x v="1"/>
    <x v="0"/>
    <x v="4"/>
    <x v="4"/>
    <n v="97"/>
    <x v="2"/>
    <x v="10"/>
    <x v="2"/>
  </r>
  <r>
    <x v="3"/>
    <x v="81"/>
    <x v="1"/>
    <x v="1"/>
    <x v="0"/>
    <x v="5"/>
    <x v="5"/>
    <n v="94"/>
    <x v="2"/>
    <x v="10"/>
    <x v="2"/>
  </r>
  <r>
    <x v="3"/>
    <x v="81"/>
    <x v="1"/>
    <x v="1"/>
    <x v="0"/>
    <x v="6"/>
    <x v="6"/>
    <n v="110"/>
    <x v="2"/>
    <x v="10"/>
    <x v="2"/>
  </r>
  <r>
    <x v="3"/>
    <x v="81"/>
    <x v="1"/>
    <x v="1"/>
    <x v="0"/>
    <x v="7"/>
    <x v="7"/>
    <n v="87"/>
    <x v="2"/>
    <x v="10"/>
    <x v="2"/>
  </r>
  <r>
    <x v="3"/>
    <x v="81"/>
    <x v="1"/>
    <x v="2"/>
    <x v="0"/>
    <x v="0"/>
    <x v="0"/>
    <n v="136"/>
    <x v="2"/>
    <x v="10"/>
    <x v="2"/>
  </r>
  <r>
    <x v="3"/>
    <x v="81"/>
    <x v="1"/>
    <x v="2"/>
    <x v="0"/>
    <x v="1"/>
    <x v="1"/>
    <n v="103"/>
    <x v="2"/>
    <x v="10"/>
    <x v="2"/>
  </r>
  <r>
    <x v="3"/>
    <x v="81"/>
    <x v="1"/>
    <x v="2"/>
    <x v="0"/>
    <x v="2"/>
    <x v="2"/>
    <n v="148"/>
    <x v="2"/>
    <x v="10"/>
    <x v="2"/>
  </r>
  <r>
    <x v="3"/>
    <x v="81"/>
    <x v="1"/>
    <x v="2"/>
    <x v="0"/>
    <x v="3"/>
    <x v="3"/>
    <n v="144"/>
    <x v="2"/>
    <x v="10"/>
    <x v="2"/>
  </r>
  <r>
    <x v="3"/>
    <x v="81"/>
    <x v="1"/>
    <x v="2"/>
    <x v="0"/>
    <x v="4"/>
    <x v="4"/>
    <n v="147"/>
    <x v="2"/>
    <x v="10"/>
    <x v="2"/>
  </r>
  <r>
    <x v="3"/>
    <x v="81"/>
    <x v="1"/>
    <x v="2"/>
    <x v="0"/>
    <x v="5"/>
    <x v="5"/>
    <n v="113"/>
    <x v="2"/>
    <x v="10"/>
    <x v="2"/>
  </r>
  <r>
    <x v="3"/>
    <x v="81"/>
    <x v="1"/>
    <x v="2"/>
    <x v="0"/>
    <x v="6"/>
    <x v="6"/>
    <n v="151"/>
    <x v="2"/>
    <x v="10"/>
    <x v="2"/>
  </r>
  <r>
    <x v="3"/>
    <x v="81"/>
    <x v="1"/>
    <x v="2"/>
    <x v="0"/>
    <x v="7"/>
    <x v="7"/>
    <n v="154"/>
    <x v="2"/>
    <x v="10"/>
    <x v="2"/>
  </r>
  <r>
    <x v="3"/>
    <x v="81"/>
    <x v="1"/>
    <x v="3"/>
    <x v="1"/>
    <x v="0"/>
    <x v="0"/>
    <n v="0"/>
    <x v="2"/>
    <x v="10"/>
    <x v="2"/>
  </r>
  <r>
    <x v="3"/>
    <x v="81"/>
    <x v="1"/>
    <x v="3"/>
    <x v="1"/>
    <x v="1"/>
    <x v="1"/>
    <n v="0"/>
    <x v="2"/>
    <x v="10"/>
    <x v="2"/>
  </r>
  <r>
    <x v="3"/>
    <x v="81"/>
    <x v="1"/>
    <x v="3"/>
    <x v="1"/>
    <x v="2"/>
    <x v="2"/>
    <n v="0"/>
    <x v="2"/>
    <x v="10"/>
    <x v="2"/>
  </r>
  <r>
    <x v="3"/>
    <x v="81"/>
    <x v="1"/>
    <x v="3"/>
    <x v="1"/>
    <x v="3"/>
    <x v="3"/>
    <n v="0"/>
    <x v="2"/>
    <x v="10"/>
    <x v="2"/>
  </r>
  <r>
    <x v="3"/>
    <x v="81"/>
    <x v="1"/>
    <x v="3"/>
    <x v="1"/>
    <x v="4"/>
    <x v="4"/>
    <n v="0"/>
    <x v="2"/>
    <x v="10"/>
    <x v="2"/>
  </r>
  <r>
    <x v="3"/>
    <x v="81"/>
    <x v="1"/>
    <x v="3"/>
    <x v="1"/>
    <x v="5"/>
    <x v="5"/>
    <n v="1"/>
    <x v="2"/>
    <x v="10"/>
    <x v="2"/>
  </r>
  <r>
    <x v="3"/>
    <x v="81"/>
    <x v="1"/>
    <x v="3"/>
    <x v="1"/>
    <x v="6"/>
    <x v="6"/>
    <n v="0"/>
    <x v="2"/>
    <x v="10"/>
    <x v="2"/>
  </r>
  <r>
    <x v="3"/>
    <x v="81"/>
    <x v="1"/>
    <x v="3"/>
    <x v="1"/>
    <x v="7"/>
    <x v="7"/>
    <n v="0"/>
    <x v="2"/>
    <x v="10"/>
    <x v="2"/>
  </r>
  <r>
    <x v="3"/>
    <x v="81"/>
    <x v="1"/>
    <x v="4"/>
    <x v="0"/>
    <x v="0"/>
    <x v="0"/>
    <n v="287"/>
    <x v="2"/>
    <x v="10"/>
    <x v="2"/>
  </r>
  <r>
    <x v="3"/>
    <x v="81"/>
    <x v="1"/>
    <x v="4"/>
    <x v="0"/>
    <x v="1"/>
    <x v="1"/>
    <n v="0"/>
    <x v="2"/>
    <x v="10"/>
    <x v="2"/>
  </r>
  <r>
    <x v="3"/>
    <x v="81"/>
    <x v="1"/>
    <x v="4"/>
    <x v="0"/>
    <x v="2"/>
    <x v="2"/>
    <n v="0"/>
    <x v="2"/>
    <x v="10"/>
    <x v="2"/>
  </r>
  <r>
    <x v="3"/>
    <x v="81"/>
    <x v="1"/>
    <x v="4"/>
    <x v="0"/>
    <x v="3"/>
    <x v="3"/>
    <n v="0"/>
    <x v="2"/>
    <x v="10"/>
    <x v="2"/>
  </r>
  <r>
    <x v="3"/>
    <x v="81"/>
    <x v="1"/>
    <x v="4"/>
    <x v="0"/>
    <x v="4"/>
    <x v="4"/>
    <n v="0"/>
    <x v="2"/>
    <x v="10"/>
    <x v="2"/>
  </r>
  <r>
    <x v="3"/>
    <x v="81"/>
    <x v="1"/>
    <x v="4"/>
    <x v="0"/>
    <x v="5"/>
    <x v="5"/>
    <n v="2"/>
    <x v="2"/>
    <x v="10"/>
    <x v="2"/>
  </r>
  <r>
    <x v="3"/>
    <x v="81"/>
    <x v="1"/>
    <x v="4"/>
    <x v="0"/>
    <x v="6"/>
    <x v="6"/>
    <n v="1"/>
    <x v="2"/>
    <x v="10"/>
    <x v="2"/>
  </r>
  <r>
    <x v="3"/>
    <x v="81"/>
    <x v="1"/>
    <x v="4"/>
    <x v="0"/>
    <x v="7"/>
    <x v="7"/>
    <n v="0"/>
    <x v="2"/>
    <x v="10"/>
    <x v="2"/>
  </r>
  <r>
    <x v="3"/>
    <x v="81"/>
    <x v="1"/>
    <x v="5"/>
    <x v="1"/>
    <x v="0"/>
    <x v="0"/>
    <n v="40"/>
    <x v="2"/>
    <x v="10"/>
    <x v="2"/>
  </r>
  <r>
    <x v="3"/>
    <x v="81"/>
    <x v="1"/>
    <x v="5"/>
    <x v="1"/>
    <x v="1"/>
    <x v="1"/>
    <n v="10"/>
    <x v="2"/>
    <x v="10"/>
    <x v="2"/>
  </r>
  <r>
    <x v="3"/>
    <x v="81"/>
    <x v="1"/>
    <x v="5"/>
    <x v="1"/>
    <x v="2"/>
    <x v="2"/>
    <n v="27"/>
    <x v="2"/>
    <x v="10"/>
    <x v="2"/>
  </r>
  <r>
    <x v="3"/>
    <x v="81"/>
    <x v="1"/>
    <x v="5"/>
    <x v="1"/>
    <x v="3"/>
    <x v="3"/>
    <n v="39"/>
    <x v="2"/>
    <x v="10"/>
    <x v="2"/>
  </r>
  <r>
    <x v="3"/>
    <x v="81"/>
    <x v="1"/>
    <x v="5"/>
    <x v="1"/>
    <x v="4"/>
    <x v="4"/>
    <n v="40"/>
    <x v="2"/>
    <x v="10"/>
    <x v="2"/>
  </r>
  <r>
    <x v="3"/>
    <x v="81"/>
    <x v="1"/>
    <x v="5"/>
    <x v="1"/>
    <x v="5"/>
    <x v="5"/>
    <n v="14"/>
    <x v="2"/>
    <x v="10"/>
    <x v="2"/>
  </r>
  <r>
    <x v="3"/>
    <x v="81"/>
    <x v="1"/>
    <x v="5"/>
    <x v="1"/>
    <x v="6"/>
    <x v="6"/>
    <n v="35"/>
    <x v="2"/>
    <x v="10"/>
    <x v="2"/>
  </r>
  <r>
    <x v="3"/>
    <x v="81"/>
    <x v="1"/>
    <x v="5"/>
    <x v="1"/>
    <x v="7"/>
    <x v="7"/>
    <n v="39"/>
    <x v="2"/>
    <x v="10"/>
    <x v="2"/>
  </r>
  <r>
    <x v="3"/>
    <x v="82"/>
    <x v="0"/>
    <x v="0"/>
    <x v="0"/>
    <x v="0"/>
    <x v="0"/>
    <n v="104"/>
    <x v="1"/>
    <x v="11"/>
    <x v="0"/>
  </r>
  <r>
    <x v="3"/>
    <x v="82"/>
    <x v="0"/>
    <x v="0"/>
    <x v="0"/>
    <x v="1"/>
    <x v="1"/>
    <n v="96"/>
    <x v="1"/>
    <x v="11"/>
    <x v="0"/>
  </r>
  <r>
    <x v="3"/>
    <x v="82"/>
    <x v="0"/>
    <x v="0"/>
    <x v="0"/>
    <x v="2"/>
    <x v="2"/>
    <n v="95"/>
    <x v="1"/>
    <x v="11"/>
    <x v="0"/>
  </r>
  <r>
    <x v="3"/>
    <x v="82"/>
    <x v="0"/>
    <x v="0"/>
    <x v="0"/>
    <x v="3"/>
    <x v="3"/>
    <n v="96"/>
    <x v="1"/>
    <x v="11"/>
    <x v="0"/>
  </r>
  <r>
    <x v="3"/>
    <x v="82"/>
    <x v="0"/>
    <x v="0"/>
    <x v="0"/>
    <x v="4"/>
    <x v="4"/>
    <n v="120"/>
    <x v="1"/>
    <x v="11"/>
    <x v="0"/>
  </r>
  <r>
    <x v="3"/>
    <x v="82"/>
    <x v="0"/>
    <x v="0"/>
    <x v="0"/>
    <x v="5"/>
    <x v="5"/>
    <n v="124"/>
    <x v="1"/>
    <x v="11"/>
    <x v="0"/>
  </r>
  <r>
    <x v="3"/>
    <x v="82"/>
    <x v="0"/>
    <x v="0"/>
    <x v="0"/>
    <x v="6"/>
    <x v="6"/>
    <n v="95"/>
    <x v="1"/>
    <x v="11"/>
    <x v="0"/>
  </r>
  <r>
    <x v="3"/>
    <x v="82"/>
    <x v="0"/>
    <x v="0"/>
    <x v="0"/>
    <x v="7"/>
    <x v="7"/>
    <n v="80"/>
    <x v="1"/>
    <x v="11"/>
    <x v="0"/>
  </r>
  <r>
    <x v="3"/>
    <x v="82"/>
    <x v="0"/>
    <x v="1"/>
    <x v="0"/>
    <x v="0"/>
    <x v="0"/>
    <n v="134"/>
    <x v="1"/>
    <x v="11"/>
    <x v="0"/>
  </r>
  <r>
    <x v="3"/>
    <x v="82"/>
    <x v="0"/>
    <x v="1"/>
    <x v="0"/>
    <x v="1"/>
    <x v="1"/>
    <n v="124"/>
    <x v="1"/>
    <x v="11"/>
    <x v="0"/>
  </r>
  <r>
    <x v="3"/>
    <x v="82"/>
    <x v="0"/>
    <x v="1"/>
    <x v="0"/>
    <x v="2"/>
    <x v="2"/>
    <n v="130"/>
    <x v="1"/>
    <x v="11"/>
    <x v="0"/>
  </r>
  <r>
    <x v="3"/>
    <x v="82"/>
    <x v="0"/>
    <x v="1"/>
    <x v="0"/>
    <x v="3"/>
    <x v="3"/>
    <n v="170"/>
    <x v="1"/>
    <x v="11"/>
    <x v="0"/>
  </r>
  <r>
    <x v="3"/>
    <x v="82"/>
    <x v="0"/>
    <x v="1"/>
    <x v="0"/>
    <x v="4"/>
    <x v="4"/>
    <n v="166"/>
    <x v="1"/>
    <x v="11"/>
    <x v="0"/>
  </r>
  <r>
    <x v="3"/>
    <x v="82"/>
    <x v="0"/>
    <x v="1"/>
    <x v="0"/>
    <x v="5"/>
    <x v="5"/>
    <n v="150"/>
    <x v="1"/>
    <x v="11"/>
    <x v="0"/>
  </r>
  <r>
    <x v="3"/>
    <x v="82"/>
    <x v="0"/>
    <x v="1"/>
    <x v="0"/>
    <x v="6"/>
    <x v="6"/>
    <n v="122"/>
    <x v="1"/>
    <x v="11"/>
    <x v="0"/>
  </r>
  <r>
    <x v="3"/>
    <x v="82"/>
    <x v="0"/>
    <x v="1"/>
    <x v="0"/>
    <x v="7"/>
    <x v="7"/>
    <n v="150"/>
    <x v="1"/>
    <x v="11"/>
    <x v="0"/>
  </r>
  <r>
    <x v="3"/>
    <x v="82"/>
    <x v="0"/>
    <x v="2"/>
    <x v="0"/>
    <x v="0"/>
    <x v="0"/>
    <n v="210"/>
    <x v="1"/>
    <x v="11"/>
    <x v="0"/>
  </r>
  <r>
    <x v="3"/>
    <x v="82"/>
    <x v="0"/>
    <x v="2"/>
    <x v="0"/>
    <x v="1"/>
    <x v="1"/>
    <n v="230"/>
    <x v="1"/>
    <x v="11"/>
    <x v="0"/>
  </r>
  <r>
    <x v="3"/>
    <x v="82"/>
    <x v="0"/>
    <x v="2"/>
    <x v="0"/>
    <x v="2"/>
    <x v="2"/>
    <n v="214"/>
    <x v="1"/>
    <x v="11"/>
    <x v="0"/>
  </r>
  <r>
    <x v="3"/>
    <x v="82"/>
    <x v="0"/>
    <x v="2"/>
    <x v="0"/>
    <x v="3"/>
    <x v="3"/>
    <n v="222"/>
    <x v="1"/>
    <x v="11"/>
    <x v="0"/>
  </r>
  <r>
    <x v="3"/>
    <x v="82"/>
    <x v="0"/>
    <x v="2"/>
    <x v="0"/>
    <x v="4"/>
    <x v="4"/>
    <n v="253"/>
    <x v="1"/>
    <x v="11"/>
    <x v="0"/>
  </r>
  <r>
    <x v="3"/>
    <x v="82"/>
    <x v="0"/>
    <x v="2"/>
    <x v="0"/>
    <x v="5"/>
    <x v="5"/>
    <n v="217"/>
    <x v="1"/>
    <x v="11"/>
    <x v="0"/>
  </r>
  <r>
    <x v="3"/>
    <x v="82"/>
    <x v="0"/>
    <x v="2"/>
    <x v="0"/>
    <x v="6"/>
    <x v="6"/>
    <n v="212"/>
    <x v="1"/>
    <x v="11"/>
    <x v="0"/>
  </r>
  <r>
    <x v="3"/>
    <x v="82"/>
    <x v="0"/>
    <x v="2"/>
    <x v="0"/>
    <x v="7"/>
    <x v="7"/>
    <n v="200"/>
    <x v="1"/>
    <x v="11"/>
    <x v="0"/>
  </r>
  <r>
    <x v="3"/>
    <x v="82"/>
    <x v="0"/>
    <x v="3"/>
    <x v="1"/>
    <x v="0"/>
    <x v="0"/>
    <n v="0"/>
    <x v="1"/>
    <x v="11"/>
    <x v="0"/>
  </r>
  <r>
    <x v="3"/>
    <x v="82"/>
    <x v="0"/>
    <x v="3"/>
    <x v="1"/>
    <x v="1"/>
    <x v="1"/>
    <n v="0"/>
    <x v="1"/>
    <x v="11"/>
    <x v="0"/>
  </r>
  <r>
    <x v="3"/>
    <x v="82"/>
    <x v="0"/>
    <x v="3"/>
    <x v="1"/>
    <x v="2"/>
    <x v="2"/>
    <n v="0"/>
    <x v="1"/>
    <x v="11"/>
    <x v="0"/>
  </r>
  <r>
    <x v="3"/>
    <x v="82"/>
    <x v="0"/>
    <x v="3"/>
    <x v="1"/>
    <x v="3"/>
    <x v="3"/>
    <n v="0"/>
    <x v="1"/>
    <x v="11"/>
    <x v="0"/>
  </r>
  <r>
    <x v="3"/>
    <x v="82"/>
    <x v="0"/>
    <x v="3"/>
    <x v="1"/>
    <x v="4"/>
    <x v="4"/>
    <n v="0"/>
    <x v="1"/>
    <x v="11"/>
    <x v="0"/>
  </r>
  <r>
    <x v="3"/>
    <x v="82"/>
    <x v="0"/>
    <x v="3"/>
    <x v="1"/>
    <x v="5"/>
    <x v="5"/>
    <n v="0"/>
    <x v="1"/>
    <x v="11"/>
    <x v="0"/>
  </r>
  <r>
    <x v="3"/>
    <x v="82"/>
    <x v="0"/>
    <x v="3"/>
    <x v="1"/>
    <x v="6"/>
    <x v="6"/>
    <n v="0"/>
    <x v="1"/>
    <x v="11"/>
    <x v="0"/>
  </r>
  <r>
    <x v="3"/>
    <x v="82"/>
    <x v="0"/>
    <x v="3"/>
    <x v="1"/>
    <x v="7"/>
    <x v="7"/>
    <n v="0"/>
    <x v="1"/>
    <x v="11"/>
    <x v="0"/>
  </r>
  <r>
    <x v="3"/>
    <x v="82"/>
    <x v="0"/>
    <x v="4"/>
    <x v="0"/>
    <x v="0"/>
    <x v="0"/>
    <n v="29"/>
    <x v="1"/>
    <x v="11"/>
    <x v="0"/>
  </r>
  <r>
    <x v="3"/>
    <x v="82"/>
    <x v="0"/>
    <x v="4"/>
    <x v="0"/>
    <x v="1"/>
    <x v="1"/>
    <n v="52"/>
    <x v="1"/>
    <x v="11"/>
    <x v="0"/>
  </r>
  <r>
    <x v="3"/>
    <x v="82"/>
    <x v="0"/>
    <x v="4"/>
    <x v="0"/>
    <x v="2"/>
    <x v="2"/>
    <n v="44"/>
    <x v="1"/>
    <x v="11"/>
    <x v="0"/>
  </r>
  <r>
    <x v="3"/>
    <x v="82"/>
    <x v="0"/>
    <x v="4"/>
    <x v="0"/>
    <x v="3"/>
    <x v="3"/>
    <n v="37"/>
    <x v="1"/>
    <x v="11"/>
    <x v="0"/>
  </r>
  <r>
    <x v="3"/>
    <x v="82"/>
    <x v="0"/>
    <x v="4"/>
    <x v="0"/>
    <x v="4"/>
    <x v="4"/>
    <n v="66"/>
    <x v="1"/>
    <x v="11"/>
    <x v="0"/>
  </r>
  <r>
    <x v="3"/>
    <x v="82"/>
    <x v="0"/>
    <x v="4"/>
    <x v="0"/>
    <x v="5"/>
    <x v="5"/>
    <n v="47"/>
    <x v="1"/>
    <x v="11"/>
    <x v="0"/>
  </r>
  <r>
    <x v="3"/>
    <x v="82"/>
    <x v="0"/>
    <x v="4"/>
    <x v="0"/>
    <x v="6"/>
    <x v="6"/>
    <n v="56"/>
    <x v="1"/>
    <x v="11"/>
    <x v="0"/>
  </r>
  <r>
    <x v="3"/>
    <x v="82"/>
    <x v="0"/>
    <x v="4"/>
    <x v="0"/>
    <x v="7"/>
    <x v="7"/>
    <n v="34"/>
    <x v="1"/>
    <x v="11"/>
    <x v="0"/>
  </r>
  <r>
    <x v="3"/>
    <x v="82"/>
    <x v="0"/>
    <x v="5"/>
    <x v="1"/>
    <x v="0"/>
    <x v="0"/>
    <n v="100"/>
    <x v="1"/>
    <x v="11"/>
    <x v="0"/>
  </r>
  <r>
    <x v="3"/>
    <x v="82"/>
    <x v="0"/>
    <x v="5"/>
    <x v="1"/>
    <x v="1"/>
    <x v="1"/>
    <n v="126"/>
    <x v="1"/>
    <x v="11"/>
    <x v="0"/>
  </r>
  <r>
    <x v="3"/>
    <x v="82"/>
    <x v="0"/>
    <x v="5"/>
    <x v="1"/>
    <x v="2"/>
    <x v="2"/>
    <n v="110"/>
    <x v="1"/>
    <x v="11"/>
    <x v="0"/>
  </r>
  <r>
    <x v="3"/>
    <x v="82"/>
    <x v="0"/>
    <x v="5"/>
    <x v="1"/>
    <x v="3"/>
    <x v="3"/>
    <n v="143"/>
    <x v="1"/>
    <x v="11"/>
    <x v="0"/>
  </r>
  <r>
    <x v="3"/>
    <x v="82"/>
    <x v="0"/>
    <x v="5"/>
    <x v="1"/>
    <x v="4"/>
    <x v="4"/>
    <n v="127"/>
    <x v="1"/>
    <x v="11"/>
    <x v="0"/>
  </r>
  <r>
    <x v="3"/>
    <x v="82"/>
    <x v="0"/>
    <x v="5"/>
    <x v="1"/>
    <x v="5"/>
    <x v="5"/>
    <n v="106"/>
    <x v="1"/>
    <x v="11"/>
    <x v="0"/>
  </r>
  <r>
    <x v="3"/>
    <x v="82"/>
    <x v="0"/>
    <x v="5"/>
    <x v="1"/>
    <x v="6"/>
    <x v="6"/>
    <n v="113"/>
    <x v="1"/>
    <x v="11"/>
    <x v="0"/>
  </r>
  <r>
    <x v="3"/>
    <x v="82"/>
    <x v="0"/>
    <x v="5"/>
    <x v="1"/>
    <x v="7"/>
    <x v="7"/>
    <n v="125"/>
    <x v="1"/>
    <x v="11"/>
    <x v="0"/>
  </r>
  <r>
    <x v="3"/>
    <x v="82"/>
    <x v="1"/>
    <x v="0"/>
    <x v="0"/>
    <x v="0"/>
    <x v="0"/>
    <n v="23"/>
    <x v="1"/>
    <x v="11"/>
    <x v="0"/>
  </r>
  <r>
    <x v="3"/>
    <x v="82"/>
    <x v="1"/>
    <x v="0"/>
    <x v="0"/>
    <x v="1"/>
    <x v="1"/>
    <n v="26"/>
    <x v="1"/>
    <x v="11"/>
    <x v="0"/>
  </r>
  <r>
    <x v="3"/>
    <x v="82"/>
    <x v="1"/>
    <x v="0"/>
    <x v="0"/>
    <x v="2"/>
    <x v="2"/>
    <n v="39"/>
    <x v="1"/>
    <x v="11"/>
    <x v="0"/>
  </r>
  <r>
    <x v="3"/>
    <x v="82"/>
    <x v="1"/>
    <x v="0"/>
    <x v="0"/>
    <x v="3"/>
    <x v="3"/>
    <n v="32"/>
    <x v="1"/>
    <x v="11"/>
    <x v="0"/>
  </r>
  <r>
    <x v="3"/>
    <x v="82"/>
    <x v="1"/>
    <x v="0"/>
    <x v="0"/>
    <x v="4"/>
    <x v="4"/>
    <n v="51"/>
    <x v="1"/>
    <x v="11"/>
    <x v="0"/>
  </r>
  <r>
    <x v="3"/>
    <x v="82"/>
    <x v="1"/>
    <x v="0"/>
    <x v="0"/>
    <x v="5"/>
    <x v="5"/>
    <n v="37"/>
    <x v="1"/>
    <x v="11"/>
    <x v="0"/>
  </r>
  <r>
    <x v="3"/>
    <x v="82"/>
    <x v="1"/>
    <x v="0"/>
    <x v="0"/>
    <x v="6"/>
    <x v="6"/>
    <n v="41"/>
    <x v="1"/>
    <x v="11"/>
    <x v="0"/>
  </r>
  <r>
    <x v="3"/>
    <x v="82"/>
    <x v="1"/>
    <x v="0"/>
    <x v="0"/>
    <x v="7"/>
    <x v="7"/>
    <n v="33"/>
    <x v="1"/>
    <x v="11"/>
    <x v="0"/>
  </r>
  <r>
    <x v="3"/>
    <x v="82"/>
    <x v="1"/>
    <x v="1"/>
    <x v="0"/>
    <x v="0"/>
    <x v="0"/>
    <n v="68"/>
    <x v="1"/>
    <x v="11"/>
    <x v="0"/>
  </r>
  <r>
    <x v="3"/>
    <x v="82"/>
    <x v="1"/>
    <x v="1"/>
    <x v="0"/>
    <x v="1"/>
    <x v="1"/>
    <n v="76"/>
    <x v="1"/>
    <x v="11"/>
    <x v="0"/>
  </r>
  <r>
    <x v="3"/>
    <x v="82"/>
    <x v="1"/>
    <x v="1"/>
    <x v="0"/>
    <x v="2"/>
    <x v="2"/>
    <n v="74"/>
    <x v="1"/>
    <x v="11"/>
    <x v="0"/>
  </r>
  <r>
    <x v="3"/>
    <x v="82"/>
    <x v="1"/>
    <x v="1"/>
    <x v="0"/>
    <x v="3"/>
    <x v="3"/>
    <n v="107"/>
    <x v="1"/>
    <x v="11"/>
    <x v="0"/>
  </r>
  <r>
    <x v="3"/>
    <x v="82"/>
    <x v="1"/>
    <x v="1"/>
    <x v="0"/>
    <x v="4"/>
    <x v="4"/>
    <n v="94"/>
    <x v="1"/>
    <x v="11"/>
    <x v="0"/>
  </r>
  <r>
    <x v="3"/>
    <x v="82"/>
    <x v="1"/>
    <x v="1"/>
    <x v="0"/>
    <x v="5"/>
    <x v="5"/>
    <n v="102"/>
    <x v="1"/>
    <x v="11"/>
    <x v="0"/>
  </r>
  <r>
    <x v="3"/>
    <x v="82"/>
    <x v="1"/>
    <x v="1"/>
    <x v="0"/>
    <x v="6"/>
    <x v="6"/>
    <n v="79"/>
    <x v="1"/>
    <x v="11"/>
    <x v="0"/>
  </r>
  <r>
    <x v="3"/>
    <x v="82"/>
    <x v="1"/>
    <x v="1"/>
    <x v="0"/>
    <x v="7"/>
    <x v="7"/>
    <n v="97"/>
    <x v="1"/>
    <x v="11"/>
    <x v="0"/>
  </r>
  <r>
    <x v="3"/>
    <x v="82"/>
    <x v="1"/>
    <x v="2"/>
    <x v="0"/>
    <x v="0"/>
    <x v="0"/>
    <n v="104"/>
    <x v="1"/>
    <x v="11"/>
    <x v="0"/>
  </r>
  <r>
    <x v="3"/>
    <x v="82"/>
    <x v="1"/>
    <x v="2"/>
    <x v="0"/>
    <x v="1"/>
    <x v="1"/>
    <n v="144"/>
    <x v="1"/>
    <x v="11"/>
    <x v="0"/>
  </r>
  <r>
    <x v="3"/>
    <x v="82"/>
    <x v="1"/>
    <x v="2"/>
    <x v="0"/>
    <x v="2"/>
    <x v="2"/>
    <n v="126"/>
    <x v="1"/>
    <x v="11"/>
    <x v="0"/>
  </r>
  <r>
    <x v="3"/>
    <x v="82"/>
    <x v="1"/>
    <x v="2"/>
    <x v="0"/>
    <x v="3"/>
    <x v="3"/>
    <n v="122"/>
    <x v="1"/>
    <x v="11"/>
    <x v="0"/>
  </r>
  <r>
    <x v="3"/>
    <x v="82"/>
    <x v="1"/>
    <x v="2"/>
    <x v="0"/>
    <x v="4"/>
    <x v="4"/>
    <n v="127"/>
    <x v="1"/>
    <x v="11"/>
    <x v="0"/>
  </r>
  <r>
    <x v="3"/>
    <x v="82"/>
    <x v="1"/>
    <x v="2"/>
    <x v="0"/>
    <x v="5"/>
    <x v="5"/>
    <n v="117"/>
    <x v="1"/>
    <x v="11"/>
    <x v="0"/>
  </r>
  <r>
    <x v="3"/>
    <x v="82"/>
    <x v="1"/>
    <x v="2"/>
    <x v="0"/>
    <x v="6"/>
    <x v="6"/>
    <n v="127"/>
    <x v="1"/>
    <x v="11"/>
    <x v="0"/>
  </r>
  <r>
    <x v="3"/>
    <x v="82"/>
    <x v="1"/>
    <x v="2"/>
    <x v="0"/>
    <x v="7"/>
    <x v="7"/>
    <n v="96"/>
    <x v="1"/>
    <x v="11"/>
    <x v="0"/>
  </r>
  <r>
    <x v="3"/>
    <x v="82"/>
    <x v="1"/>
    <x v="3"/>
    <x v="1"/>
    <x v="0"/>
    <x v="0"/>
    <n v="0"/>
    <x v="1"/>
    <x v="11"/>
    <x v="0"/>
  </r>
  <r>
    <x v="3"/>
    <x v="82"/>
    <x v="1"/>
    <x v="3"/>
    <x v="1"/>
    <x v="1"/>
    <x v="1"/>
    <n v="0"/>
    <x v="1"/>
    <x v="11"/>
    <x v="0"/>
  </r>
  <r>
    <x v="3"/>
    <x v="82"/>
    <x v="1"/>
    <x v="3"/>
    <x v="1"/>
    <x v="2"/>
    <x v="2"/>
    <n v="0"/>
    <x v="1"/>
    <x v="11"/>
    <x v="0"/>
  </r>
  <r>
    <x v="3"/>
    <x v="82"/>
    <x v="1"/>
    <x v="3"/>
    <x v="1"/>
    <x v="3"/>
    <x v="3"/>
    <n v="0"/>
    <x v="1"/>
    <x v="11"/>
    <x v="0"/>
  </r>
  <r>
    <x v="3"/>
    <x v="82"/>
    <x v="1"/>
    <x v="3"/>
    <x v="1"/>
    <x v="4"/>
    <x v="4"/>
    <n v="0"/>
    <x v="1"/>
    <x v="11"/>
    <x v="0"/>
  </r>
  <r>
    <x v="3"/>
    <x v="82"/>
    <x v="1"/>
    <x v="3"/>
    <x v="1"/>
    <x v="5"/>
    <x v="5"/>
    <n v="0"/>
    <x v="1"/>
    <x v="11"/>
    <x v="0"/>
  </r>
  <r>
    <x v="3"/>
    <x v="82"/>
    <x v="1"/>
    <x v="3"/>
    <x v="1"/>
    <x v="6"/>
    <x v="6"/>
    <n v="0"/>
    <x v="1"/>
    <x v="11"/>
    <x v="0"/>
  </r>
  <r>
    <x v="3"/>
    <x v="82"/>
    <x v="1"/>
    <x v="3"/>
    <x v="1"/>
    <x v="7"/>
    <x v="7"/>
    <n v="0"/>
    <x v="1"/>
    <x v="11"/>
    <x v="0"/>
  </r>
  <r>
    <x v="3"/>
    <x v="82"/>
    <x v="1"/>
    <x v="4"/>
    <x v="0"/>
    <x v="0"/>
    <x v="0"/>
    <n v="13"/>
    <x v="1"/>
    <x v="11"/>
    <x v="0"/>
  </r>
  <r>
    <x v="3"/>
    <x v="82"/>
    <x v="1"/>
    <x v="4"/>
    <x v="0"/>
    <x v="1"/>
    <x v="1"/>
    <n v="25"/>
    <x v="1"/>
    <x v="11"/>
    <x v="0"/>
  </r>
  <r>
    <x v="3"/>
    <x v="82"/>
    <x v="1"/>
    <x v="4"/>
    <x v="0"/>
    <x v="2"/>
    <x v="2"/>
    <n v="29"/>
    <x v="1"/>
    <x v="11"/>
    <x v="0"/>
  </r>
  <r>
    <x v="3"/>
    <x v="82"/>
    <x v="1"/>
    <x v="4"/>
    <x v="0"/>
    <x v="3"/>
    <x v="3"/>
    <n v="10"/>
    <x v="1"/>
    <x v="11"/>
    <x v="0"/>
  </r>
  <r>
    <x v="3"/>
    <x v="82"/>
    <x v="1"/>
    <x v="4"/>
    <x v="0"/>
    <x v="4"/>
    <x v="4"/>
    <n v="30"/>
    <x v="1"/>
    <x v="11"/>
    <x v="0"/>
  </r>
  <r>
    <x v="3"/>
    <x v="82"/>
    <x v="1"/>
    <x v="4"/>
    <x v="0"/>
    <x v="5"/>
    <x v="5"/>
    <n v="18"/>
    <x v="1"/>
    <x v="11"/>
    <x v="0"/>
  </r>
  <r>
    <x v="3"/>
    <x v="82"/>
    <x v="1"/>
    <x v="4"/>
    <x v="0"/>
    <x v="6"/>
    <x v="6"/>
    <n v="33"/>
    <x v="1"/>
    <x v="11"/>
    <x v="0"/>
  </r>
  <r>
    <x v="3"/>
    <x v="82"/>
    <x v="1"/>
    <x v="4"/>
    <x v="0"/>
    <x v="7"/>
    <x v="7"/>
    <n v="12"/>
    <x v="1"/>
    <x v="11"/>
    <x v="0"/>
  </r>
  <r>
    <x v="3"/>
    <x v="82"/>
    <x v="1"/>
    <x v="5"/>
    <x v="1"/>
    <x v="0"/>
    <x v="0"/>
    <n v="42"/>
    <x v="1"/>
    <x v="11"/>
    <x v="0"/>
  </r>
  <r>
    <x v="3"/>
    <x v="82"/>
    <x v="1"/>
    <x v="5"/>
    <x v="1"/>
    <x v="1"/>
    <x v="1"/>
    <n v="60"/>
    <x v="1"/>
    <x v="11"/>
    <x v="0"/>
  </r>
  <r>
    <x v="3"/>
    <x v="82"/>
    <x v="1"/>
    <x v="5"/>
    <x v="1"/>
    <x v="2"/>
    <x v="2"/>
    <n v="64"/>
    <x v="1"/>
    <x v="11"/>
    <x v="0"/>
  </r>
  <r>
    <x v="3"/>
    <x v="82"/>
    <x v="1"/>
    <x v="5"/>
    <x v="1"/>
    <x v="3"/>
    <x v="3"/>
    <n v="67"/>
    <x v="1"/>
    <x v="11"/>
    <x v="0"/>
  </r>
  <r>
    <x v="3"/>
    <x v="82"/>
    <x v="1"/>
    <x v="5"/>
    <x v="1"/>
    <x v="4"/>
    <x v="4"/>
    <n v="68"/>
    <x v="1"/>
    <x v="11"/>
    <x v="0"/>
  </r>
  <r>
    <x v="3"/>
    <x v="82"/>
    <x v="1"/>
    <x v="5"/>
    <x v="1"/>
    <x v="5"/>
    <x v="5"/>
    <n v="46"/>
    <x v="1"/>
    <x v="11"/>
    <x v="0"/>
  </r>
  <r>
    <x v="3"/>
    <x v="82"/>
    <x v="1"/>
    <x v="5"/>
    <x v="1"/>
    <x v="6"/>
    <x v="6"/>
    <n v="50"/>
    <x v="1"/>
    <x v="11"/>
    <x v="0"/>
  </r>
  <r>
    <x v="3"/>
    <x v="82"/>
    <x v="1"/>
    <x v="5"/>
    <x v="1"/>
    <x v="7"/>
    <x v="7"/>
    <n v="45"/>
    <x v="1"/>
    <x v="11"/>
    <x v="0"/>
  </r>
  <r>
    <x v="3"/>
    <x v="83"/>
    <x v="0"/>
    <x v="0"/>
    <x v="0"/>
    <x v="0"/>
    <x v="0"/>
    <n v="235"/>
    <x v="4"/>
    <x v="12"/>
    <x v="0"/>
  </r>
  <r>
    <x v="3"/>
    <x v="83"/>
    <x v="0"/>
    <x v="0"/>
    <x v="0"/>
    <x v="1"/>
    <x v="1"/>
    <n v="316"/>
    <x v="4"/>
    <x v="12"/>
    <x v="0"/>
  </r>
  <r>
    <x v="3"/>
    <x v="83"/>
    <x v="0"/>
    <x v="0"/>
    <x v="0"/>
    <x v="2"/>
    <x v="2"/>
    <n v="92"/>
    <x v="4"/>
    <x v="12"/>
    <x v="0"/>
  </r>
  <r>
    <x v="3"/>
    <x v="83"/>
    <x v="0"/>
    <x v="0"/>
    <x v="0"/>
    <x v="3"/>
    <x v="3"/>
    <n v="259"/>
    <x v="4"/>
    <x v="12"/>
    <x v="0"/>
  </r>
  <r>
    <x v="3"/>
    <x v="83"/>
    <x v="0"/>
    <x v="0"/>
    <x v="0"/>
    <x v="4"/>
    <x v="4"/>
    <n v="272"/>
    <x v="4"/>
    <x v="12"/>
    <x v="0"/>
  </r>
  <r>
    <x v="3"/>
    <x v="83"/>
    <x v="0"/>
    <x v="0"/>
    <x v="0"/>
    <x v="5"/>
    <x v="5"/>
    <n v="291"/>
    <x v="4"/>
    <x v="12"/>
    <x v="0"/>
  </r>
  <r>
    <x v="3"/>
    <x v="83"/>
    <x v="0"/>
    <x v="0"/>
    <x v="0"/>
    <x v="6"/>
    <x v="6"/>
    <n v="265"/>
    <x v="4"/>
    <x v="12"/>
    <x v="0"/>
  </r>
  <r>
    <x v="3"/>
    <x v="83"/>
    <x v="0"/>
    <x v="0"/>
    <x v="0"/>
    <x v="7"/>
    <x v="7"/>
    <n v="228"/>
    <x v="4"/>
    <x v="12"/>
    <x v="0"/>
  </r>
  <r>
    <x v="3"/>
    <x v="83"/>
    <x v="0"/>
    <x v="1"/>
    <x v="0"/>
    <x v="0"/>
    <x v="0"/>
    <n v="278"/>
    <x v="4"/>
    <x v="12"/>
    <x v="0"/>
  </r>
  <r>
    <x v="3"/>
    <x v="83"/>
    <x v="0"/>
    <x v="1"/>
    <x v="0"/>
    <x v="1"/>
    <x v="1"/>
    <n v="345"/>
    <x v="4"/>
    <x v="12"/>
    <x v="0"/>
  </r>
  <r>
    <x v="3"/>
    <x v="83"/>
    <x v="0"/>
    <x v="1"/>
    <x v="0"/>
    <x v="2"/>
    <x v="2"/>
    <n v="105"/>
    <x v="4"/>
    <x v="12"/>
    <x v="0"/>
  </r>
  <r>
    <x v="3"/>
    <x v="83"/>
    <x v="0"/>
    <x v="1"/>
    <x v="0"/>
    <x v="3"/>
    <x v="3"/>
    <n v="327"/>
    <x v="4"/>
    <x v="12"/>
    <x v="0"/>
  </r>
  <r>
    <x v="3"/>
    <x v="83"/>
    <x v="0"/>
    <x v="1"/>
    <x v="0"/>
    <x v="4"/>
    <x v="4"/>
    <n v="312"/>
    <x v="4"/>
    <x v="12"/>
    <x v="0"/>
  </r>
  <r>
    <x v="3"/>
    <x v="83"/>
    <x v="0"/>
    <x v="1"/>
    <x v="0"/>
    <x v="5"/>
    <x v="5"/>
    <n v="356"/>
    <x v="4"/>
    <x v="12"/>
    <x v="0"/>
  </r>
  <r>
    <x v="3"/>
    <x v="83"/>
    <x v="0"/>
    <x v="1"/>
    <x v="0"/>
    <x v="6"/>
    <x v="6"/>
    <n v="322"/>
    <x v="4"/>
    <x v="12"/>
    <x v="0"/>
  </r>
  <r>
    <x v="3"/>
    <x v="83"/>
    <x v="0"/>
    <x v="1"/>
    <x v="0"/>
    <x v="7"/>
    <x v="7"/>
    <n v="301"/>
    <x v="4"/>
    <x v="12"/>
    <x v="0"/>
  </r>
  <r>
    <x v="3"/>
    <x v="83"/>
    <x v="0"/>
    <x v="2"/>
    <x v="0"/>
    <x v="0"/>
    <x v="0"/>
    <n v="662"/>
    <x v="4"/>
    <x v="12"/>
    <x v="0"/>
  </r>
  <r>
    <x v="3"/>
    <x v="83"/>
    <x v="0"/>
    <x v="2"/>
    <x v="0"/>
    <x v="1"/>
    <x v="1"/>
    <n v="630"/>
    <x v="4"/>
    <x v="12"/>
    <x v="0"/>
  </r>
  <r>
    <x v="3"/>
    <x v="83"/>
    <x v="0"/>
    <x v="2"/>
    <x v="0"/>
    <x v="2"/>
    <x v="2"/>
    <n v="218"/>
    <x v="4"/>
    <x v="12"/>
    <x v="0"/>
  </r>
  <r>
    <x v="3"/>
    <x v="83"/>
    <x v="0"/>
    <x v="2"/>
    <x v="0"/>
    <x v="3"/>
    <x v="3"/>
    <n v="661"/>
    <x v="4"/>
    <x v="12"/>
    <x v="0"/>
  </r>
  <r>
    <x v="3"/>
    <x v="83"/>
    <x v="0"/>
    <x v="2"/>
    <x v="0"/>
    <x v="4"/>
    <x v="4"/>
    <n v="661"/>
    <x v="4"/>
    <x v="12"/>
    <x v="0"/>
  </r>
  <r>
    <x v="3"/>
    <x v="83"/>
    <x v="0"/>
    <x v="2"/>
    <x v="0"/>
    <x v="5"/>
    <x v="5"/>
    <n v="610"/>
    <x v="4"/>
    <x v="12"/>
    <x v="0"/>
  </r>
  <r>
    <x v="3"/>
    <x v="83"/>
    <x v="0"/>
    <x v="2"/>
    <x v="0"/>
    <x v="6"/>
    <x v="6"/>
    <n v="625"/>
    <x v="4"/>
    <x v="12"/>
    <x v="0"/>
  </r>
  <r>
    <x v="3"/>
    <x v="83"/>
    <x v="0"/>
    <x v="2"/>
    <x v="0"/>
    <x v="7"/>
    <x v="7"/>
    <n v="598"/>
    <x v="4"/>
    <x v="12"/>
    <x v="0"/>
  </r>
  <r>
    <x v="3"/>
    <x v="83"/>
    <x v="0"/>
    <x v="3"/>
    <x v="1"/>
    <x v="0"/>
    <x v="0"/>
    <n v="0"/>
    <x v="4"/>
    <x v="12"/>
    <x v="0"/>
  </r>
  <r>
    <x v="3"/>
    <x v="83"/>
    <x v="0"/>
    <x v="3"/>
    <x v="1"/>
    <x v="1"/>
    <x v="1"/>
    <n v="0"/>
    <x v="4"/>
    <x v="12"/>
    <x v="0"/>
  </r>
  <r>
    <x v="3"/>
    <x v="83"/>
    <x v="0"/>
    <x v="3"/>
    <x v="1"/>
    <x v="2"/>
    <x v="2"/>
    <n v="0"/>
    <x v="4"/>
    <x v="12"/>
    <x v="0"/>
  </r>
  <r>
    <x v="3"/>
    <x v="83"/>
    <x v="0"/>
    <x v="3"/>
    <x v="1"/>
    <x v="3"/>
    <x v="3"/>
    <n v="0"/>
    <x v="4"/>
    <x v="12"/>
    <x v="0"/>
  </r>
  <r>
    <x v="3"/>
    <x v="83"/>
    <x v="0"/>
    <x v="3"/>
    <x v="1"/>
    <x v="4"/>
    <x v="4"/>
    <n v="0"/>
    <x v="4"/>
    <x v="12"/>
    <x v="0"/>
  </r>
  <r>
    <x v="3"/>
    <x v="83"/>
    <x v="0"/>
    <x v="3"/>
    <x v="1"/>
    <x v="5"/>
    <x v="5"/>
    <n v="0"/>
    <x v="4"/>
    <x v="12"/>
    <x v="0"/>
  </r>
  <r>
    <x v="3"/>
    <x v="83"/>
    <x v="0"/>
    <x v="3"/>
    <x v="1"/>
    <x v="6"/>
    <x v="6"/>
    <n v="0"/>
    <x v="4"/>
    <x v="12"/>
    <x v="0"/>
  </r>
  <r>
    <x v="3"/>
    <x v="83"/>
    <x v="0"/>
    <x v="3"/>
    <x v="1"/>
    <x v="7"/>
    <x v="7"/>
    <n v="0"/>
    <x v="4"/>
    <x v="12"/>
    <x v="0"/>
  </r>
  <r>
    <x v="3"/>
    <x v="83"/>
    <x v="0"/>
    <x v="4"/>
    <x v="0"/>
    <x v="0"/>
    <x v="0"/>
    <n v="19"/>
    <x v="4"/>
    <x v="12"/>
    <x v="0"/>
  </r>
  <r>
    <x v="3"/>
    <x v="83"/>
    <x v="0"/>
    <x v="4"/>
    <x v="0"/>
    <x v="1"/>
    <x v="1"/>
    <n v="17"/>
    <x v="4"/>
    <x v="12"/>
    <x v="0"/>
  </r>
  <r>
    <x v="3"/>
    <x v="83"/>
    <x v="0"/>
    <x v="4"/>
    <x v="0"/>
    <x v="2"/>
    <x v="2"/>
    <n v="7"/>
    <x v="4"/>
    <x v="12"/>
    <x v="0"/>
  </r>
  <r>
    <x v="3"/>
    <x v="83"/>
    <x v="0"/>
    <x v="4"/>
    <x v="0"/>
    <x v="3"/>
    <x v="3"/>
    <n v="13"/>
    <x v="4"/>
    <x v="12"/>
    <x v="0"/>
  </r>
  <r>
    <x v="3"/>
    <x v="83"/>
    <x v="0"/>
    <x v="4"/>
    <x v="0"/>
    <x v="4"/>
    <x v="4"/>
    <n v="12"/>
    <x v="4"/>
    <x v="12"/>
    <x v="0"/>
  </r>
  <r>
    <x v="3"/>
    <x v="83"/>
    <x v="0"/>
    <x v="4"/>
    <x v="0"/>
    <x v="5"/>
    <x v="5"/>
    <n v="29"/>
    <x v="4"/>
    <x v="12"/>
    <x v="0"/>
  </r>
  <r>
    <x v="3"/>
    <x v="83"/>
    <x v="0"/>
    <x v="4"/>
    <x v="0"/>
    <x v="6"/>
    <x v="6"/>
    <n v="18"/>
    <x v="4"/>
    <x v="12"/>
    <x v="0"/>
  </r>
  <r>
    <x v="3"/>
    <x v="83"/>
    <x v="0"/>
    <x v="4"/>
    <x v="0"/>
    <x v="7"/>
    <x v="7"/>
    <n v="26"/>
    <x v="4"/>
    <x v="12"/>
    <x v="0"/>
  </r>
  <r>
    <x v="3"/>
    <x v="83"/>
    <x v="0"/>
    <x v="5"/>
    <x v="1"/>
    <x v="0"/>
    <x v="0"/>
    <n v="97"/>
    <x v="4"/>
    <x v="12"/>
    <x v="0"/>
  </r>
  <r>
    <x v="3"/>
    <x v="83"/>
    <x v="0"/>
    <x v="5"/>
    <x v="1"/>
    <x v="1"/>
    <x v="1"/>
    <n v="167"/>
    <x v="4"/>
    <x v="12"/>
    <x v="0"/>
  </r>
  <r>
    <x v="3"/>
    <x v="83"/>
    <x v="0"/>
    <x v="5"/>
    <x v="1"/>
    <x v="2"/>
    <x v="2"/>
    <n v="15"/>
    <x v="4"/>
    <x v="12"/>
    <x v="0"/>
  </r>
  <r>
    <x v="3"/>
    <x v="83"/>
    <x v="0"/>
    <x v="5"/>
    <x v="1"/>
    <x v="3"/>
    <x v="3"/>
    <n v="105"/>
    <x v="4"/>
    <x v="12"/>
    <x v="0"/>
  </r>
  <r>
    <x v="3"/>
    <x v="83"/>
    <x v="0"/>
    <x v="5"/>
    <x v="1"/>
    <x v="4"/>
    <x v="4"/>
    <n v="98"/>
    <x v="4"/>
    <x v="12"/>
    <x v="0"/>
  </r>
  <r>
    <x v="3"/>
    <x v="83"/>
    <x v="0"/>
    <x v="5"/>
    <x v="1"/>
    <x v="5"/>
    <x v="5"/>
    <n v="123"/>
    <x v="4"/>
    <x v="12"/>
    <x v="0"/>
  </r>
  <r>
    <x v="3"/>
    <x v="83"/>
    <x v="0"/>
    <x v="5"/>
    <x v="1"/>
    <x v="6"/>
    <x v="6"/>
    <n v="85"/>
    <x v="4"/>
    <x v="12"/>
    <x v="0"/>
  </r>
  <r>
    <x v="3"/>
    <x v="83"/>
    <x v="0"/>
    <x v="5"/>
    <x v="1"/>
    <x v="7"/>
    <x v="7"/>
    <n v="90"/>
    <x v="4"/>
    <x v="12"/>
    <x v="0"/>
  </r>
  <r>
    <x v="3"/>
    <x v="83"/>
    <x v="1"/>
    <x v="0"/>
    <x v="0"/>
    <x v="0"/>
    <x v="0"/>
    <n v="81"/>
    <x v="4"/>
    <x v="12"/>
    <x v="0"/>
  </r>
  <r>
    <x v="3"/>
    <x v="83"/>
    <x v="1"/>
    <x v="0"/>
    <x v="0"/>
    <x v="1"/>
    <x v="1"/>
    <n v="102"/>
    <x v="4"/>
    <x v="12"/>
    <x v="0"/>
  </r>
  <r>
    <x v="3"/>
    <x v="83"/>
    <x v="1"/>
    <x v="0"/>
    <x v="0"/>
    <x v="2"/>
    <x v="2"/>
    <n v="36"/>
    <x v="4"/>
    <x v="12"/>
    <x v="0"/>
  </r>
  <r>
    <x v="3"/>
    <x v="83"/>
    <x v="1"/>
    <x v="0"/>
    <x v="0"/>
    <x v="3"/>
    <x v="3"/>
    <n v="81"/>
    <x v="4"/>
    <x v="12"/>
    <x v="0"/>
  </r>
  <r>
    <x v="3"/>
    <x v="83"/>
    <x v="1"/>
    <x v="0"/>
    <x v="0"/>
    <x v="4"/>
    <x v="4"/>
    <n v="55"/>
    <x v="4"/>
    <x v="12"/>
    <x v="0"/>
  </r>
  <r>
    <x v="3"/>
    <x v="83"/>
    <x v="1"/>
    <x v="0"/>
    <x v="0"/>
    <x v="5"/>
    <x v="5"/>
    <n v="90"/>
    <x v="4"/>
    <x v="12"/>
    <x v="0"/>
  </r>
  <r>
    <x v="3"/>
    <x v="83"/>
    <x v="1"/>
    <x v="0"/>
    <x v="0"/>
    <x v="6"/>
    <x v="6"/>
    <n v="60"/>
    <x v="4"/>
    <x v="12"/>
    <x v="0"/>
  </r>
  <r>
    <x v="3"/>
    <x v="83"/>
    <x v="1"/>
    <x v="0"/>
    <x v="0"/>
    <x v="7"/>
    <x v="7"/>
    <n v="66"/>
    <x v="4"/>
    <x v="12"/>
    <x v="0"/>
  </r>
  <r>
    <x v="3"/>
    <x v="83"/>
    <x v="1"/>
    <x v="1"/>
    <x v="0"/>
    <x v="0"/>
    <x v="0"/>
    <n v="133"/>
    <x v="4"/>
    <x v="12"/>
    <x v="0"/>
  </r>
  <r>
    <x v="3"/>
    <x v="83"/>
    <x v="1"/>
    <x v="1"/>
    <x v="0"/>
    <x v="1"/>
    <x v="1"/>
    <n v="175"/>
    <x v="4"/>
    <x v="12"/>
    <x v="0"/>
  </r>
  <r>
    <x v="3"/>
    <x v="83"/>
    <x v="1"/>
    <x v="1"/>
    <x v="0"/>
    <x v="2"/>
    <x v="2"/>
    <n v="67"/>
    <x v="4"/>
    <x v="12"/>
    <x v="0"/>
  </r>
  <r>
    <x v="3"/>
    <x v="83"/>
    <x v="1"/>
    <x v="1"/>
    <x v="0"/>
    <x v="3"/>
    <x v="3"/>
    <n v="158"/>
    <x v="4"/>
    <x v="12"/>
    <x v="0"/>
  </r>
  <r>
    <x v="3"/>
    <x v="83"/>
    <x v="1"/>
    <x v="1"/>
    <x v="0"/>
    <x v="4"/>
    <x v="4"/>
    <n v="131"/>
    <x v="4"/>
    <x v="12"/>
    <x v="0"/>
  </r>
  <r>
    <x v="3"/>
    <x v="83"/>
    <x v="1"/>
    <x v="1"/>
    <x v="0"/>
    <x v="5"/>
    <x v="5"/>
    <n v="175"/>
    <x v="4"/>
    <x v="12"/>
    <x v="0"/>
  </r>
  <r>
    <x v="3"/>
    <x v="83"/>
    <x v="1"/>
    <x v="1"/>
    <x v="0"/>
    <x v="6"/>
    <x v="6"/>
    <n v="154"/>
    <x v="4"/>
    <x v="12"/>
    <x v="0"/>
  </r>
  <r>
    <x v="3"/>
    <x v="83"/>
    <x v="1"/>
    <x v="1"/>
    <x v="0"/>
    <x v="7"/>
    <x v="7"/>
    <n v="137"/>
    <x v="4"/>
    <x v="12"/>
    <x v="0"/>
  </r>
  <r>
    <x v="3"/>
    <x v="83"/>
    <x v="1"/>
    <x v="2"/>
    <x v="0"/>
    <x v="0"/>
    <x v="0"/>
    <n v="272"/>
    <x v="4"/>
    <x v="12"/>
    <x v="0"/>
  </r>
  <r>
    <x v="3"/>
    <x v="83"/>
    <x v="1"/>
    <x v="2"/>
    <x v="0"/>
    <x v="1"/>
    <x v="1"/>
    <n v="240"/>
    <x v="4"/>
    <x v="12"/>
    <x v="0"/>
  </r>
  <r>
    <x v="3"/>
    <x v="83"/>
    <x v="1"/>
    <x v="2"/>
    <x v="0"/>
    <x v="2"/>
    <x v="2"/>
    <n v="118"/>
    <x v="4"/>
    <x v="12"/>
    <x v="0"/>
  </r>
  <r>
    <x v="3"/>
    <x v="83"/>
    <x v="1"/>
    <x v="2"/>
    <x v="0"/>
    <x v="3"/>
    <x v="3"/>
    <n v="274"/>
    <x v="4"/>
    <x v="12"/>
    <x v="0"/>
  </r>
  <r>
    <x v="3"/>
    <x v="83"/>
    <x v="1"/>
    <x v="2"/>
    <x v="0"/>
    <x v="4"/>
    <x v="4"/>
    <n v="263"/>
    <x v="4"/>
    <x v="12"/>
    <x v="0"/>
  </r>
  <r>
    <x v="3"/>
    <x v="83"/>
    <x v="1"/>
    <x v="2"/>
    <x v="0"/>
    <x v="5"/>
    <x v="5"/>
    <n v="286"/>
    <x v="4"/>
    <x v="12"/>
    <x v="0"/>
  </r>
  <r>
    <x v="3"/>
    <x v="83"/>
    <x v="1"/>
    <x v="2"/>
    <x v="0"/>
    <x v="6"/>
    <x v="6"/>
    <n v="261"/>
    <x v="4"/>
    <x v="12"/>
    <x v="0"/>
  </r>
  <r>
    <x v="3"/>
    <x v="83"/>
    <x v="1"/>
    <x v="2"/>
    <x v="0"/>
    <x v="7"/>
    <x v="7"/>
    <n v="251"/>
    <x v="4"/>
    <x v="12"/>
    <x v="0"/>
  </r>
  <r>
    <x v="3"/>
    <x v="83"/>
    <x v="1"/>
    <x v="3"/>
    <x v="1"/>
    <x v="0"/>
    <x v="0"/>
    <n v="0"/>
    <x v="4"/>
    <x v="12"/>
    <x v="0"/>
  </r>
  <r>
    <x v="3"/>
    <x v="83"/>
    <x v="1"/>
    <x v="3"/>
    <x v="1"/>
    <x v="1"/>
    <x v="1"/>
    <n v="0"/>
    <x v="4"/>
    <x v="12"/>
    <x v="0"/>
  </r>
  <r>
    <x v="3"/>
    <x v="83"/>
    <x v="1"/>
    <x v="3"/>
    <x v="1"/>
    <x v="2"/>
    <x v="2"/>
    <n v="0"/>
    <x v="4"/>
    <x v="12"/>
    <x v="0"/>
  </r>
  <r>
    <x v="3"/>
    <x v="83"/>
    <x v="1"/>
    <x v="3"/>
    <x v="1"/>
    <x v="3"/>
    <x v="3"/>
    <n v="0"/>
    <x v="4"/>
    <x v="12"/>
    <x v="0"/>
  </r>
  <r>
    <x v="3"/>
    <x v="83"/>
    <x v="1"/>
    <x v="3"/>
    <x v="1"/>
    <x v="4"/>
    <x v="4"/>
    <n v="0"/>
    <x v="4"/>
    <x v="12"/>
    <x v="0"/>
  </r>
  <r>
    <x v="3"/>
    <x v="83"/>
    <x v="1"/>
    <x v="3"/>
    <x v="1"/>
    <x v="5"/>
    <x v="5"/>
    <n v="0"/>
    <x v="4"/>
    <x v="12"/>
    <x v="0"/>
  </r>
  <r>
    <x v="3"/>
    <x v="83"/>
    <x v="1"/>
    <x v="3"/>
    <x v="1"/>
    <x v="6"/>
    <x v="6"/>
    <n v="0"/>
    <x v="4"/>
    <x v="12"/>
    <x v="0"/>
  </r>
  <r>
    <x v="3"/>
    <x v="83"/>
    <x v="1"/>
    <x v="3"/>
    <x v="1"/>
    <x v="7"/>
    <x v="7"/>
    <n v="0"/>
    <x v="4"/>
    <x v="12"/>
    <x v="0"/>
  </r>
  <r>
    <x v="3"/>
    <x v="83"/>
    <x v="1"/>
    <x v="4"/>
    <x v="0"/>
    <x v="0"/>
    <x v="0"/>
    <n v="3"/>
    <x v="4"/>
    <x v="12"/>
    <x v="0"/>
  </r>
  <r>
    <x v="3"/>
    <x v="83"/>
    <x v="1"/>
    <x v="4"/>
    <x v="0"/>
    <x v="1"/>
    <x v="1"/>
    <n v="2"/>
    <x v="4"/>
    <x v="12"/>
    <x v="0"/>
  </r>
  <r>
    <x v="3"/>
    <x v="83"/>
    <x v="1"/>
    <x v="4"/>
    <x v="0"/>
    <x v="2"/>
    <x v="2"/>
    <n v="1"/>
    <x v="4"/>
    <x v="12"/>
    <x v="0"/>
  </r>
  <r>
    <x v="3"/>
    <x v="83"/>
    <x v="1"/>
    <x v="4"/>
    <x v="0"/>
    <x v="3"/>
    <x v="3"/>
    <n v="0"/>
    <x v="4"/>
    <x v="12"/>
    <x v="0"/>
  </r>
  <r>
    <x v="3"/>
    <x v="83"/>
    <x v="1"/>
    <x v="4"/>
    <x v="0"/>
    <x v="4"/>
    <x v="4"/>
    <n v="2"/>
    <x v="4"/>
    <x v="12"/>
    <x v="0"/>
  </r>
  <r>
    <x v="3"/>
    <x v="83"/>
    <x v="1"/>
    <x v="4"/>
    <x v="0"/>
    <x v="5"/>
    <x v="5"/>
    <n v="6"/>
    <x v="4"/>
    <x v="12"/>
    <x v="0"/>
  </r>
  <r>
    <x v="3"/>
    <x v="83"/>
    <x v="1"/>
    <x v="4"/>
    <x v="0"/>
    <x v="6"/>
    <x v="6"/>
    <n v="3"/>
    <x v="4"/>
    <x v="12"/>
    <x v="0"/>
  </r>
  <r>
    <x v="3"/>
    <x v="83"/>
    <x v="1"/>
    <x v="4"/>
    <x v="0"/>
    <x v="7"/>
    <x v="7"/>
    <n v="4"/>
    <x v="4"/>
    <x v="12"/>
    <x v="0"/>
  </r>
  <r>
    <x v="3"/>
    <x v="83"/>
    <x v="1"/>
    <x v="5"/>
    <x v="1"/>
    <x v="0"/>
    <x v="0"/>
    <n v="12"/>
    <x v="4"/>
    <x v="12"/>
    <x v="0"/>
  </r>
  <r>
    <x v="3"/>
    <x v="83"/>
    <x v="1"/>
    <x v="5"/>
    <x v="1"/>
    <x v="1"/>
    <x v="1"/>
    <n v="78"/>
    <x v="4"/>
    <x v="12"/>
    <x v="0"/>
  </r>
  <r>
    <x v="3"/>
    <x v="83"/>
    <x v="1"/>
    <x v="5"/>
    <x v="1"/>
    <x v="2"/>
    <x v="2"/>
    <n v="4"/>
    <x v="4"/>
    <x v="12"/>
    <x v="0"/>
  </r>
  <r>
    <x v="3"/>
    <x v="83"/>
    <x v="1"/>
    <x v="5"/>
    <x v="1"/>
    <x v="3"/>
    <x v="3"/>
    <n v="20"/>
    <x v="4"/>
    <x v="12"/>
    <x v="0"/>
  </r>
  <r>
    <x v="3"/>
    <x v="83"/>
    <x v="1"/>
    <x v="5"/>
    <x v="1"/>
    <x v="4"/>
    <x v="4"/>
    <n v="23"/>
    <x v="4"/>
    <x v="12"/>
    <x v="0"/>
  </r>
  <r>
    <x v="3"/>
    <x v="83"/>
    <x v="1"/>
    <x v="5"/>
    <x v="1"/>
    <x v="5"/>
    <x v="5"/>
    <n v="35"/>
    <x v="4"/>
    <x v="12"/>
    <x v="0"/>
  </r>
  <r>
    <x v="3"/>
    <x v="83"/>
    <x v="1"/>
    <x v="5"/>
    <x v="1"/>
    <x v="6"/>
    <x v="6"/>
    <n v="23"/>
    <x v="4"/>
    <x v="12"/>
    <x v="0"/>
  </r>
  <r>
    <x v="3"/>
    <x v="83"/>
    <x v="1"/>
    <x v="5"/>
    <x v="1"/>
    <x v="7"/>
    <x v="7"/>
    <n v="19"/>
    <x v="4"/>
    <x v="12"/>
    <x v="0"/>
  </r>
  <r>
    <x v="3"/>
    <x v="84"/>
    <x v="0"/>
    <x v="0"/>
    <x v="0"/>
    <x v="0"/>
    <x v="0"/>
    <n v="212"/>
    <x v="6"/>
    <x v="9"/>
    <x v="0"/>
  </r>
  <r>
    <x v="3"/>
    <x v="84"/>
    <x v="0"/>
    <x v="0"/>
    <x v="0"/>
    <x v="1"/>
    <x v="1"/>
    <n v="311"/>
    <x v="6"/>
    <x v="9"/>
    <x v="0"/>
  </r>
  <r>
    <x v="3"/>
    <x v="84"/>
    <x v="0"/>
    <x v="0"/>
    <x v="0"/>
    <x v="2"/>
    <x v="2"/>
    <n v="252"/>
    <x v="6"/>
    <x v="9"/>
    <x v="0"/>
  </r>
  <r>
    <x v="3"/>
    <x v="84"/>
    <x v="0"/>
    <x v="0"/>
    <x v="0"/>
    <x v="3"/>
    <x v="3"/>
    <n v="264"/>
    <x v="6"/>
    <x v="9"/>
    <x v="0"/>
  </r>
  <r>
    <x v="3"/>
    <x v="84"/>
    <x v="0"/>
    <x v="0"/>
    <x v="0"/>
    <x v="4"/>
    <x v="4"/>
    <n v="281"/>
    <x v="6"/>
    <x v="9"/>
    <x v="0"/>
  </r>
  <r>
    <x v="3"/>
    <x v="84"/>
    <x v="0"/>
    <x v="0"/>
    <x v="0"/>
    <x v="5"/>
    <x v="5"/>
    <n v="213"/>
    <x v="6"/>
    <x v="9"/>
    <x v="0"/>
  </r>
  <r>
    <x v="3"/>
    <x v="84"/>
    <x v="0"/>
    <x v="0"/>
    <x v="0"/>
    <x v="6"/>
    <x v="6"/>
    <m/>
    <x v="6"/>
    <x v="9"/>
    <x v="0"/>
  </r>
  <r>
    <x v="3"/>
    <x v="84"/>
    <x v="0"/>
    <x v="0"/>
    <x v="0"/>
    <x v="7"/>
    <x v="7"/>
    <n v="265"/>
    <x v="6"/>
    <x v="9"/>
    <x v="0"/>
  </r>
  <r>
    <x v="3"/>
    <x v="84"/>
    <x v="0"/>
    <x v="1"/>
    <x v="0"/>
    <x v="0"/>
    <x v="0"/>
    <n v="189"/>
    <x v="6"/>
    <x v="9"/>
    <x v="0"/>
  </r>
  <r>
    <x v="3"/>
    <x v="84"/>
    <x v="0"/>
    <x v="1"/>
    <x v="0"/>
    <x v="1"/>
    <x v="1"/>
    <n v="179"/>
    <x v="6"/>
    <x v="9"/>
    <x v="0"/>
  </r>
  <r>
    <x v="3"/>
    <x v="84"/>
    <x v="0"/>
    <x v="1"/>
    <x v="0"/>
    <x v="2"/>
    <x v="2"/>
    <n v="199"/>
    <x v="6"/>
    <x v="9"/>
    <x v="0"/>
  </r>
  <r>
    <x v="3"/>
    <x v="84"/>
    <x v="0"/>
    <x v="1"/>
    <x v="0"/>
    <x v="3"/>
    <x v="3"/>
    <n v="149"/>
    <x v="6"/>
    <x v="9"/>
    <x v="0"/>
  </r>
  <r>
    <x v="3"/>
    <x v="84"/>
    <x v="0"/>
    <x v="1"/>
    <x v="0"/>
    <x v="4"/>
    <x v="4"/>
    <n v="181"/>
    <x v="6"/>
    <x v="9"/>
    <x v="0"/>
  </r>
  <r>
    <x v="3"/>
    <x v="84"/>
    <x v="0"/>
    <x v="1"/>
    <x v="0"/>
    <x v="5"/>
    <x v="5"/>
    <n v="136"/>
    <x v="6"/>
    <x v="9"/>
    <x v="0"/>
  </r>
  <r>
    <x v="3"/>
    <x v="84"/>
    <x v="0"/>
    <x v="1"/>
    <x v="0"/>
    <x v="6"/>
    <x v="6"/>
    <m/>
    <x v="6"/>
    <x v="9"/>
    <x v="0"/>
  </r>
  <r>
    <x v="3"/>
    <x v="84"/>
    <x v="0"/>
    <x v="1"/>
    <x v="0"/>
    <x v="7"/>
    <x v="7"/>
    <n v="190"/>
    <x v="6"/>
    <x v="9"/>
    <x v="0"/>
  </r>
  <r>
    <x v="3"/>
    <x v="84"/>
    <x v="0"/>
    <x v="2"/>
    <x v="0"/>
    <x v="0"/>
    <x v="0"/>
    <n v="300"/>
    <x v="6"/>
    <x v="9"/>
    <x v="0"/>
  </r>
  <r>
    <x v="3"/>
    <x v="84"/>
    <x v="0"/>
    <x v="2"/>
    <x v="0"/>
    <x v="1"/>
    <x v="1"/>
    <n v="342"/>
    <x v="6"/>
    <x v="9"/>
    <x v="0"/>
  </r>
  <r>
    <x v="3"/>
    <x v="84"/>
    <x v="0"/>
    <x v="2"/>
    <x v="0"/>
    <x v="2"/>
    <x v="2"/>
    <n v="297"/>
    <x v="6"/>
    <x v="9"/>
    <x v="0"/>
  </r>
  <r>
    <x v="3"/>
    <x v="84"/>
    <x v="0"/>
    <x v="2"/>
    <x v="0"/>
    <x v="3"/>
    <x v="3"/>
    <n v="222"/>
    <x v="6"/>
    <x v="9"/>
    <x v="0"/>
  </r>
  <r>
    <x v="3"/>
    <x v="84"/>
    <x v="0"/>
    <x v="2"/>
    <x v="0"/>
    <x v="4"/>
    <x v="4"/>
    <n v="305"/>
    <x v="6"/>
    <x v="9"/>
    <x v="0"/>
  </r>
  <r>
    <x v="3"/>
    <x v="84"/>
    <x v="0"/>
    <x v="2"/>
    <x v="0"/>
    <x v="5"/>
    <x v="5"/>
    <n v="269"/>
    <x v="6"/>
    <x v="9"/>
    <x v="0"/>
  </r>
  <r>
    <x v="3"/>
    <x v="84"/>
    <x v="0"/>
    <x v="2"/>
    <x v="0"/>
    <x v="6"/>
    <x v="6"/>
    <m/>
    <x v="6"/>
    <x v="9"/>
    <x v="0"/>
  </r>
  <r>
    <x v="3"/>
    <x v="84"/>
    <x v="0"/>
    <x v="2"/>
    <x v="0"/>
    <x v="7"/>
    <x v="7"/>
    <n v="280"/>
    <x v="6"/>
    <x v="9"/>
    <x v="0"/>
  </r>
  <r>
    <x v="3"/>
    <x v="84"/>
    <x v="0"/>
    <x v="3"/>
    <x v="1"/>
    <x v="0"/>
    <x v="0"/>
    <m/>
    <x v="6"/>
    <x v="9"/>
    <x v="0"/>
  </r>
  <r>
    <x v="3"/>
    <x v="84"/>
    <x v="0"/>
    <x v="3"/>
    <x v="1"/>
    <x v="1"/>
    <x v="1"/>
    <m/>
    <x v="6"/>
    <x v="9"/>
    <x v="0"/>
  </r>
  <r>
    <x v="3"/>
    <x v="84"/>
    <x v="0"/>
    <x v="3"/>
    <x v="1"/>
    <x v="2"/>
    <x v="2"/>
    <m/>
    <x v="6"/>
    <x v="9"/>
    <x v="0"/>
  </r>
  <r>
    <x v="3"/>
    <x v="84"/>
    <x v="0"/>
    <x v="3"/>
    <x v="1"/>
    <x v="3"/>
    <x v="3"/>
    <m/>
    <x v="6"/>
    <x v="9"/>
    <x v="0"/>
  </r>
  <r>
    <x v="3"/>
    <x v="84"/>
    <x v="0"/>
    <x v="3"/>
    <x v="1"/>
    <x v="4"/>
    <x v="4"/>
    <m/>
    <x v="6"/>
    <x v="9"/>
    <x v="0"/>
  </r>
  <r>
    <x v="3"/>
    <x v="84"/>
    <x v="0"/>
    <x v="3"/>
    <x v="1"/>
    <x v="5"/>
    <x v="5"/>
    <m/>
    <x v="6"/>
    <x v="9"/>
    <x v="0"/>
  </r>
  <r>
    <x v="3"/>
    <x v="84"/>
    <x v="0"/>
    <x v="3"/>
    <x v="1"/>
    <x v="6"/>
    <x v="6"/>
    <m/>
    <x v="6"/>
    <x v="9"/>
    <x v="0"/>
  </r>
  <r>
    <x v="3"/>
    <x v="84"/>
    <x v="0"/>
    <x v="3"/>
    <x v="1"/>
    <x v="7"/>
    <x v="7"/>
    <m/>
    <x v="6"/>
    <x v="9"/>
    <x v="0"/>
  </r>
  <r>
    <x v="3"/>
    <x v="84"/>
    <x v="0"/>
    <x v="4"/>
    <x v="0"/>
    <x v="0"/>
    <x v="0"/>
    <m/>
    <x v="6"/>
    <x v="9"/>
    <x v="0"/>
  </r>
  <r>
    <x v="3"/>
    <x v="84"/>
    <x v="0"/>
    <x v="4"/>
    <x v="0"/>
    <x v="1"/>
    <x v="1"/>
    <m/>
    <x v="6"/>
    <x v="9"/>
    <x v="0"/>
  </r>
  <r>
    <x v="3"/>
    <x v="84"/>
    <x v="0"/>
    <x v="4"/>
    <x v="0"/>
    <x v="2"/>
    <x v="2"/>
    <m/>
    <x v="6"/>
    <x v="9"/>
    <x v="0"/>
  </r>
  <r>
    <x v="3"/>
    <x v="84"/>
    <x v="0"/>
    <x v="4"/>
    <x v="0"/>
    <x v="3"/>
    <x v="3"/>
    <m/>
    <x v="6"/>
    <x v="9"/>
    <x v="0"/>
  </r>
  <r>
    <x v="3"/>
    <x v="84"/>
    <x v="0"/>
    <x v="4"/>
    <x v="0"/>
    <x v="4"/>
    <x v="4"/>
    <m/>
    <x v="6"/>
    <x v="9"/>
    <x v="0"/>
  </r>
  <r>
    <x v="3"/>
    <x v="84"/>
    <x v="0"/>
    <x v="4"/>
    <x v="0"/>
    <x v="5"/>
    <x v="5"/>
    <m/>
    <x v="6"/>
    <x v="9"/>
    <x v="0"/>
  </r>
  <r>
    <x v="3"/>
    <x v="84"/>
    <x v="0"/>
    <x v="4"/>
    <x v="0"/>
    <x v="6"/>
    <x v="6"/>
    <m/>
    <x v="6"/>
    <x v="9"/>
    <x v="0"/>
  </r>
  <r>
    <x v="3"/>
    <x v="84"/>
    <x v="0"/>
    <x v="4"/>
    <x v="0"/>
    <x v="7"/>
    <x v="7"/>
    <m/>
    <x v="6"/>
    <x v="9"/>
    <x v="0"/>
  </r>
  <r>
    <x v="3"/>
    <x v="84"/>
    <x v="0"/>
    <x v="5"/>
    <x v="1"/>
    <x v="0"/>
    <x v="0"/>
    <n v="75"/>
    <x v="6"/>
    <x v="9"/>
    <x v="0"/>
  </r>
  <r>
    <x v="3"/>
    <x v="84"/>
    <x v="0"/>
    <x v="5"/>
    <x v="1"/>
    <x v="1"/>
    <x v="1"/>
    <n v="106"/>
    <x v="6"/>
    <x v="9"/>
    <x v="0"/>
  </r>
  <r>
    <x v="3"/>
    <x v="84"/>
    <x v="0"/>
    <x v="5"/>
    <x v="1"/>
    <x v="2"/>
    <x v="2"/>
    <n v="83"/>
    <x v="6"/>
    <x v="9"/>
    <x v="0"/>
  </r>
  <r>
    <x v="3"/>
    <x v="84"/>
    <x v="0"/>
    <x v="5"/>
    <x v="1"/>
    <x v="3"/>
    <x v="3"/>
    <n v="272"/>
    <x v="6"/>
    <x v="9"/>
    <x v="0"/>
  </r>
  <r>
    <x v="3"/>
    <x v="84"/>
    <x v="0"/>
    <x v="5"/>
    <x v="1"/>
    <x v="4"/>
    <x v="4"/>
    <n v="74"/>
    <x v="6"/>
    <x v="9"/>
    <x v="0"/>
  </r>
  <r>
    <x v="3"/>
    <x v="84"/>
    <x v="0"/>
    <x v="5"/>
    <x v="1"/>
    <x v="5"/>
    <x v="5"/>
    <n v="89"/>
    <x v="6"/>
    <x v="9"/>
    <x v="0"/>
  </r>
  <r>
    <x v="3"/>
    <x v="84"/>
    <x v="0"/>
    <x v="5"/>
    <x v="1"/>
    <x v="6"/>
    <x v="6"/>
    <m/>
    <x v="6"/>
    <x v="9"/>
    <x v="0"/>
  </r>
  <r>
    <x v="3"/>
    <x v="84"/>
    <x v="0"/>
    <x v="5"/>
    <x v="1"/>
    <x v="7"/>
    <x v="7"/>
    <n v="105"/>
    <x v="6"/>
    <x v="9"/>
    <x v="0"/>
  </r>
  <r>
    <x v="3"/>
    <x v="84"/>
    <x v="1"/>
    <x v="0"/>
    <x v="0"/>
    <x v="0"/>
    <x v="0"/>
    <n v="58"/>
    <x v="6"/>
    <x v="9"/>
    <x v="0"/>
  </r>
  <r>
    <x v="3"/>
    <x v="84"/>
    <x v="1"/>
    <x v="0"/>
    <x v="0"/>
    <x v="1"/>
    <x v="1"/>
    <n v="131"/>
    <x v="6"/>
    <x v="9"/>
    <x v="0"/>
  </r>
  <r>
    <x v="3"/>
    <x v="84"/>
    <x v="1"/>
    <x v="0"/>
    <x v="0"/>
    <x v="2"/>
    <x v="2"/>
    <n v="116"/>
    <x v="6"/>
    <x v="9"/>
    <x v="0"/>
  </r>
  <r>
    <x v="3"/>
    <x v="84"/>
    <x v="1"/>
    <x v="0"/>
    <x v="0"/>
    <x v="3"/>
    <x v="3"/>
    <n v="145"/>
    <x v="6"/>
    <x v="9"/>
    <x v="0"/>
  </r>
  <r>
    <x v="3"/>
    <x v="84"/>
    <x v="1"/>
    <x v="0"/>
    <x v="0"/>
    <x v="4"/>
    <x v="4"/>
    <n v="87"/>
    <x v="6"/>
    <x v="9"/>
    <x v="0"/>
  </r>
  <r>
    <x v="3"/>
    <x v="84"/>
    <x v="1"/>
    <x v="0"/>
    <x v="0"/>
    <x v="5"/>
    <x v="5"/>
    <n v="91"/>
    <x v="6"/>
    <x v="9"/>
    <x v="0"/>
  </r>
  <r>
    <x v="3"/>
    <x v="84"/>
    <x v="1"/>
    <x v="0"/>
    <x v="0"/>
    <x v="6"/>
    <x v="6"/>
    <m/>
    <x v="6"/>
    <x v="9"/>
    <x v="0"/>
  </r>
  <r>
    <x v="3"/>
    <x v="84"/>
    <x v="1"/>
    <x v="0"/>
    <x v="0"/>
    <x v="7"/>
    <x v="7"/>
    <n v="113"/>
    <x v="6"/>
    <x v="9"/>
    <x v="0"/>
  </r>
  <r>
    <x v="3"/>
    <x v="84"/>
    <x v="1"/>
    <x v="1"/>
    <x v="0"/>
    <x v="0"/>
    <x v="0"/>
    <n v="81"/>
    <x v="6"/>
    <x v="9"/>
    <x v="0"/>
  </r>
  <r>
    <x v="3"/>
    <x v="84"/>
    <x v="1"/>
    <x v="1"/>
    <x v="0"/>
    <x v="1"/>
    <x v="1"/>
    <n v="106"/>
    <x v="6"/>
    <x v="9"/>
    <x v="0"/>
  </r>
  <r>
    <x v="3"/>
    <x v="84"/>
    <x v="1"/>
    <x v="1"/>
    <x v="0"/>
    <x v="2"/>
    <x v="2"/>
    <n v="133"/>
    <x v="6"/>
    <x v="9"/>
    <x v="0"/>
  </r>
  <r>
    <x v="3"/>
    <x v="84"/>
    <x v="1"/>
    <x v="1"/>
    <x v="0"/>
    <x v="3"/>
    <x v="3"/>
    <n v="103"/>
    <x v="6"/>
    <x v="9"/>
    <x v="0"/>
  </r>
  <r>
    <x v="3"/>
    <x v="84"/>
    <x v="1"/>
    <x v="1"/>
    <x v="0"/>
    <x v="4"/>
    <x v="4"/>
    <n v="102"/>
    <x v="6"/>
    <x v="9"/>
    <x v="0"/>
  </r>
  <r>
    <x v="3"/>
    <x v="84"/>
    <x v="1"/>
    <x v="1"/>
    <x v="0"/>
    <x v="5"/>
    <x v="5"/>
    <n v="99"/>
    <x v="6"/>
    <x v="9"/>
    <x v="0"/>
  </r>
  <r>
    <x v="3"/>
    <x v="84"/>
    <x v="1"/>
    <x v="1"/>
    <x v="0"/>
    <x v="6"/>
    <x v="6"/>
    <m/>
    <x v="6"/>
    <x v="9"/>
    <x v="0"/>
  </r>
  <r>
    <x v="3"/>
    <x v="84"/>
    <x v="1"/>
    <x v="1"/>
    <x v="0"/>
    <x v="7"/>
    <x v="7"/>
    <n v="99"/>
    <x v="6"/>
    <x v="9"/>
    <x v="0"/>
  </r>
  <r>
    <x v="3"/>
    <x v="84"/>
    <x v="1"/>
    <x v="2"/>
    <x v="0"/>
    <x v="0"/>
    <x v="0"/>
    <n v="133"/>
    <x v="6"/>
    <x v="9"/>
    <x v="0"/>
  </r>
  <r>
    <x v="3"/>
    <x v="84"/>
    <x v="1"/>
    <x v="2"/>
    <x v="0"/>
    <x v="1"/>
    <x v="1"/>
    <n v="190"/>
    <x v="6"/>
    <x v="9"/>
    <x v="0"/>
  </r>
  <r>
    <x v="3"/>
    <x v="84"/>
    <x v="1"/>
    <x v="2"/>
    <x v="0"/>
    <x v="2"/>
    <x v="2"/>
    <n v="169"/>
    <x v="6"/>
    <x v="9"/>
    <x v="0"/>
  </r>
  <r>
    <x v="3"/>
    <x v="84"/>
    <x v="1"/>
    <x v="2"/>
    <x v="0"/>
    <x v="3"/>
    <x v="3"/>
    <n v="143"/>
    <x v="6"/>
    <x v="9"/>
    <x v="0"/>
  </r>
  <r>
    <x v="3"/>
    <x v="84"/>
    <x v="1"/>
    <x v="2"/>
    <x v="0"/>
    <x v="4"/>
    <x v="4"/>
    <n v="158"/>
    <x v="6"/>
    <x v="9"/>
    <x v="0"/>
  </r>
  <r>
    <x v="3"/>
    <x v="84"/>
    <x v="1"/>
    <x v="2"/>
    <x v="0"/>
    <x v="5"/>
    <x v="5"/>
    <n v="158"/>
    <x v="6"/>
    <x v="9"/>
    <x v="0"/>
  </r>
  <r>
    <x v="3"/>
    <x v="84"/>
    <x v="1"/>
    <x v="2"/>
    <x v="0"/>
    <x v="6"/>
    <x v="6"/>
    <m/>
    <x v="6"/>
    <x v="9"/>
    <x v="0"/>
  </r>
  <r>
    <x v="3"/>
    <x v="84"/>
    <x v="1"/>
    <x v="2"/>
    <x v="0"/>
    <x v="7"/>
    <x v="7"/>
    <n v="152"/>
    <x v="6"/>
    <x v="9"/>
    <x v="0"/>
  </r>
  <r>
    <x v="3"/>
    <x v="84"/>
    <x v="1"/>
    <x v="3"/>
    <x v="1"/>
    <x v="0"/>
    <x v="0"/>
    <m/>
    <x v="6"/>
    <x v="9"/>
    <x v="0"/>
  </r>
  <r>
    <x v="3"/>
    <x v="84"/>
    <x v="1"/>
    <x v="3"/>
    <x v="1"/>
    <x v="1"/>
    <x v="1"/>
    <m/>
    <x v="6"/>
    <x v="9"/>
    <x v="0"/>
  </r>
  <r>
    <x v="3"/>
    <x v="84"/>
    <x v="1"/>
    <x v="3"/>
    <x v="1"/>
    <x v="2"/>
    <x v="2"/>
    <m/>
    <x v="6"/>
    <x v="9"/>
    <x v="0"/>
  </r>
  <r>
    <x v="3"/>
    <x v="84"/>
    <x v="1"/>
    <x v="3"/>
    <x v="1"/>
    <x v="3"/>
    <x v="3"/>
    <m/>
    <x v="6"/>
    <x v="9"/>
    <x v="0"/>
  </r>
  <r>
    <x v="3"/>
    <x v="84"/>
    <x v="1"/>
    <x v="3"/>
    <x v="1"/>
    <x v="4"/>
    <x v="4"/>
    <m/>
    <x v="6"/>
    <x v="9"/>
    <x v="0"/>
  </r>
  <r>
    <x v="3"/>
    <x v="84"/>
    <x v="1"/>
    <x v="3"/>
    <x v="1"/>
    <x v="5"/>
    <x v="5"/>
    <m/>
    <x v="6"/>
    <x v="9"/>
    <x v="0"/>
  </r>
  <r>
    <x v="3"/>
    <x v="84"/>
    <x v="1"/>
    <x v="3"/>
    <x v="1"/>
    <x v="6"/>
    <x v="6"/>
    <m/>
    <x v="6"/>
    <x v="9"/>
    <x v="0"/>
  </r>
  <r>
    <x v="3"/>
    <x v="84"/>
    <x v="1"/>
    <x v="3"/>
    <x v="1"/>
    <x v="7"/>
    <x v="7"/>
    <m/>
    <x v="6"/>
    <x v="9"/>
    <x v="0"/>
  </r>
  <r>
    <x v="3"/>
    <x v="84"/>
    <x v="1"/>
    <x v="4"/>
    <x v="0"/>
    <x v="0"/>
    <x v="0"/>
    <m/>
    <x v="6"/>
    <x v="9"/>
    <x v="0"/>
  </r>
  <r>
    <x v="3"/>
    <x v="84"/>
    <x v="1"/>
    <x v="4"/>
    <x v="0"/>
    <x v="1"/>
    <x v="1"/>
    <m/>
    <x v="6"/>
    <x v="9"/>
    <x v="0"/>
  </r>
  <r>
    <x v="3"/>
    <x v="84"/>
    <x v="1"/>
    <x v="4"/>
    <x v="0"/>
    <x v="2"/>
    <x v="2"/>
    <m/>
    <x v="6"/>
    <x v="9"/>
    <x v="0"/>
  </r>
  <r>
    <x v="3"/>
    <x v="84"/>
    <x v="1"/>
    <x v="4"/>
    <x v="0"/>
    <x v="3"/>
    <x v="3"/>
    <m/>
    <x v="6"/>
    <x v="9"/>
    <x v="0"/>
  </r>
  <r>
    <x v="3"/>
    <x v="84"/>
    <x v="1"/>
    <x v="4"/>
    <x v="0"/>
    <x v="4"/>
    <x v="4"/>
    <m/>
    <x v="6"/>
    <x v="9"/>
    <x v="0"/>
  </r>
  <r>
    <x v="3"/>
    <x v="84"/>
    <x v="1"/>
    <x v="4"/>
    <x v="0"/>
    <x v="5"/>
    <x v="5"/>
    <m/>
    <x v="6"/>
    <x v="9"/>
    <x v="0"/>
  </r>
  <r>
    <x v="3"/>
    <x v="84"/>
    <x v="1"/>
    <x v="4"/>
    <x v="0"/>
    <x v="6"/>
    <x v="6"/>
    <m/>
    <x v="6"/>
    <x v="9"/>
    <x v="0"/>
  </r>
  <r>
    <x v="3"/>
    <x v="84"/>
    <x v="1"/>
    <x v="4"/>
    <x v="0"/>
    <x v="7"/>
    <x v="7"/>
    <m/>
    <x v="6"/>
    <x v="9"/>
    <x v="0"/>
  </r>
  <r>
    <x v="3"/>
    <x v="84"/>
    <x v="1"/>
    <x v="5"/>
    <x v="1"/>
    <x v="0"/>
    <x v="0"/>
    <n v="20"/>
    <x v="6"/>
    <x v="9"/>
    <x v="0"/>
  </r>
  <r>
    <x v="3"/>
    <x v="84"/>
    <x v="1"/>
    <x v="5"/>
    <x v="1"/>
    <x v="1"/>
    <x v="1"/>
    <n v="50"/>
    <x v="6"/>
    <x v="9"/>
    <x v="0"/>
  </r>
  <r>
    <x v="3"/>
    <x v="84"/>
    <x v="1"/>
    <x v="5"/>
    <x v="1"/>
    <x v="2"/>
    <x v="2"/>
    <n v="34"/>
    <x v="6"/>
    <x v="9"/>
    <x v="0"/>
  </r>
  <r>
    <x v="3"/>
    <x v="84"/>
    <x v="1"/>
    <x v="5"/>
    <x v="1"/>
    <x v="3"/>
    <x v="3"/>
    <n v="153"/>
    <x v="6"/>
    <x v="9"/>
    <x v="0"/>
  </r>
  <r>
    <x v="3"/>
    <x v="84"/>
    <x v="1"/>
    <x v="5"/>
    <x v="1"/>
    <x v="4"/>
    <x v="4"/>
    <n v="24"/>
    <x v="6"/>
    <x v="9"/>
    <x v="0"/>
  </r>
  <r>
    <x v="3"/>
    <x v="84"/>
    <x v="1"/>
    <x v="5"/>
    <x v="1"/>
    <x v="5"/>
    <x v="5"/>
    <n v="44"/>
    <x v="6"/>
    <x v="9"/>
    <x v="0"/>
  </r>
  <r>
    <x v="3"/>
    <x v="84"/>
    <x v="1"/>
    <x v="5"/>
    <x v="1"/>
    <x v="6"/>
    <x v="6"/>
    <m/>
    <x v="6"/>
    <x v="9"/>
    <x v="0"/>
  </r>
  <r>
    <x v="3"/>
    <x v="84"/>
    <x v="1"/>
    <x v="5"/>
    <x v="1"/>
    <x v="7"/>
    <x v="7"/>
    <n v="33"/>
    <x v="6"/>
    <x v="9"/>
    <x v="0"/>
  </r>
  <r>
    <x v="3"/>
    <x v="85"/>
    <x v="0"/>
    <x v="0"/>
    <x v="0"/>
    <x v="0"/>
    <x v="0"/>
    <n v="107"/>
    <x v="5"/>
    <x v="13"/>
    <x v="2"/>
  </r>
  <r>
    <x v="3"/>
    <x v="85"/>
    <x v="0"/>
    <x v="0"/>
    <x v="0"/>
    <x v="1"/>
    <x v="1"/>
    <n v="84"/>
    <x v="5"/>
    <x v="13"/>
    <x v="2"/>
  </r>
  <r>
    <x v="3"/>
    <x v="85"/>
    <x v="0"/>
    <x v="0"/>
    <x v="0"/>
    <x v="2"/>
    <x v="2"/>
    <n v="105"/>
    <x v="5"/>
    <x v="13"/>
    <x v="2"/>
  </r>
  <r>
    <x v="3"/>
    <x v="85"/>
    <x v="0"/>
    <x v="0"/>
    <x v="0"/>
    <x v="3"/>
    <x v="3"/>
    <n v="70"/>
    <x v="5"/>
    <x v="13"/>
    <x v="2"/>
  </r>
  <r>
    <x v="3"/>
    <x v="85"/>
    <x v="0"/>
    <x v="0"/>
    <x v="0"/>
    <x v="4"/>
    <x v="4"/>
    <n v="107"/>
    <x v="5"/>
    <x v="13"/>
    <x v="2"/>
  </r>
  <r>
    <x v="3"/>
    <x v="85"/>
    <x v="0"/>
    <x v="0"/>
    <x v="0"/>
    <x v="5"/>
    <x v="5"/>
    <n v="106"/>
    <x v="5"/>
    <x v="13"/>
    <x v="2"/>
  </r>
  <r>
    <x v="3"/>
    <x v="85"/>
    <x v="0"/>
    <x v="0"/>
    <x v="0"/>
    <x v="6"/>
    <x v="6"/>
    <n v="159"/>
    <x v="5"/>
    <x v="13"/>
    <x v="2"/>
  </r>
  <r>
    <x v="3"/>
    <x v="85"/>
    <x v="0"/>
    <x v="0"/>
    <x v="0"/>
    <x v="7"/>
    <x v="7"/>
    <n v="99"/>
    <x v="5"/>
    <x v="13"/>
    <x v="2"/>
  </r>
  <r>
    <x v="3"/>
    <x v="85"/>
    <x v="0"/>
    <x v="1"/>
    <x v="0"/>
    <x v="0"/>
    <x v="0"/>
    <n v="146"/>
    <x v="5"/>
    <x v="13"/>
    <x v="2"/>
  </r>
  <r>
    <x v="3"/>
    <x v="85"/>
    <x v="0"/>
    <x v="1"/>
    <x v="0"/>
    <x v="1"/>
    <x v="1"/>
    <n v="147"/>
    <x v="5"/>
    <x v="13"/>
    <x v="2"/>
  </r>
  <r>
    <x v="3"/>
    <x v="85"/>
    <x v="0"/>
    <x v="1"/>
    <x v="0"/>
    <x v="2"/>
    <x v="2"/>
    <n v="120"/>
    <x v="5"/>
    <x v="13"/>
    <x v="2"/>
  </r>
  <r>
    <x v="3"/>
    <x v="85"/>
    <x v="0"/>
    <x v="1"/>
    <x v="0"/>
    <x v="3"/>
    <x v="3"/>
    <n v="123"/>
    <x v="5"/>
    <x v="13"/>
    <x v="2"/>
  </r>
  <r>
    <x v="3"/>
    <x v="85"/>
    <x v="0"/>
    <x v="1"/>
    <x v="0"/>
    <x v="4"/>
    <x v="4"/>
    <n v="115"/>
    <x v="5"/>
    <x v="13"/>
    <x v="2"/>
  </r>
  <r>
    <x v="3"/>
    <x v="85"/>
    <x v="0"/>
    <x v="1"/>
    <x v="0"/>
    <x v="5"/>
    <x v="5"/>
    <n v="160"/>
    <x v="5"/>
    <x v="13"/>
    <x v="2"/>
  </r>
  <r>
    <x v="3"/>
    <x v="85"/>
    <x v="0"/>
    <x v="1"/>
    <x v="0"/>
    <x v="6"/>
    <x v="6"/>
    <n v="151"/>
    <x v="5"/>
    <x v="13"/>
    <x v="2"/>
  </r>
  <r>
    <x v="3"/>
    <x v="85"/>
    <x v="0"/>
    <x v="1"/>
    <x v="0"/>
    <x v="7"/>
    <x v="7"/>
    <n v="148"/>
    <x v="5"/>
    <x v="13"/>
    <x v="2"/>
  </r>
  <r>
    <x v="3"/>
    <x v="85"/>
    <x v="0"/>
    <x v="2"/>
    <x v="0"/>
    <x v="0"/>
    <x v="0"/>
    <n v="277"/>
    <x v="5"/>
    <x v="13"/>
    <x v="2"/>
  </r>
  <r>
    <x v="3"/>
    <x v="85"/>
    <x v="0"/>
    <x v="2"/>
    <x v="0"/>
    <x v="1"/>
    <x v="1"/>
    <n v="274"/>
    <x v="5"/>
    <x v="13"/>
    <x v="2"/>
  </r>
  <r>
    <x v="3"/>
    <x v="85"/>
    <x v="0"/>
    <x v="2"/>
    <x v="0"/>
    <x v="2"/>
    <x v="2"/>
    <n v="202"/>
    <x v="5"/>
    <x v="13"/>
    <x v="2"/>
  </r>
  <r>
    <x v="3"/>
    <x v="85"/>
    <x v="0"/>
    <x v="2"/>
    <x v="0"/>
    <x v="3"/>
    <x v="3"/>
    <n v="233"/>
    <x v="5"/>
    <x v="13"/>
    <x v="2"/>
  </r>
  <r>
    <x v="3"/>
    <x v="85"/>
    <x v="0"/>
    <x v="2"/>
    <x v="0"/>
    <x v="4"/>
    <x v="4"/>
    <n v="270"/>
    <x v="5"/>
    <x v="13"/>
    <x v="2"/>
  </r>
  <r>
    <x v="3"/>
    <x v="85"/>
    <x v="0"/>
    <x v="2"/>
    <x v="0"/>
    <x v="5"/>
    <x v="5"/>
    <n v="260"/>
    <x v="5"/>
    <x v="13"/>
    <x v="2"/>
  </r>
  <r>
    <x v="3"/>
    <x v="85"/>
    <x v="0"/>
    <x v="2"/>
    <x v="0"/>
    <x v="6"/>
    <x v="6"/>
    <n v="249"/>
    <x v="5"/>
    <x v="13"/>
    <x v="2"/>
  </r>
  <r>
    <x v="3"/>
    <x v="85"/>
    <x v="0"/>
    <x v="2"/>
    <x v="0"/>
    <x v="7"/>
    <x v="7"/>
    <n v="272"/>
    <x v="5"/>
    <x v="13"/>
    <x v="2"/>
  </r>
  <r>
    <x v="3"/>
    <x v="85"/>
    <x v="0"/>
    <x v="3"/>
    <x v="1"/>
    <x v="0"/>
    <x v="0"/>
    <m/>
    <x v="5"/>
    <x v="13"/>
    <x v="2"/>
  </r>
  <r>
    <x v="3"/>
    <x v="85"/>
    <x v="0"/>
    <x v="3"/>
    <x v="1"/>
    <x v="1"/>
    <x v="1"/>
    <m/>
    <x v="5"/>
    <x v="13"/>
    <x v="2"/>
  </r>
  <r>
    <x v="3"/>
    <x v="85"/>
    <x v="0"/>
    <x v="3"/>
    <x v="1"/>
    <x v="2"/>
    <x v="2"/>
    <m/>
    <x v="5"/>
    <x v="13"/>
    <x v="2"/>
  </r>
  <r>
    <x v="3"/>
    <x v="85"/>
    <x v="0"/>
    <x v="3"/>
    <x v="1"/>
    <x v="3"/>
    <x v="3"/>
    <n v="0"/>
    <x v="5"/>
    <x v="13"/>
    <x v="2"/>
  </r>
  <r>
    <x v="3"/>
    <x v="85"/>
    <x v="0"/>
    <x v="3"/>
    <x v="1"/>
    <x v="4"/>
    <x v="4"/>
    <m/>
    <x v="5"/>
    <x v="13"/>
    <x v="2"/>
  </r>
  <r>
    <x v="3"/>
    <x v="85"/>
    <x v="0"/>
    <x v="3"/>
    <x v="1"/>
    <x v="5"/>
    <x v="5"/>
    <m/>
    <x v="5"/>
    <x v="13"/>
    <x v="2"/>
  </r>
  <r>
    <x v="3"/>
    <x v="85"/>
    <x v="0"/>
    <x v="3"/>
    <x v="1"/>
    <x v="6"/>
    <x v="6"/>
    <m/>
    <x v="5"/>
    <x v="13"/>
    <x v="2"/>
  </r>
  <r>
    <x v="3"/>
    <x v="85"/>
    <x v="0"/>
    <x v="3"/>
    <x v="1"/>
    <x v="7"/>
    <x v="7"/>
    <n v="0"/>
    <x v="5"/>
    <x v="13"/>
    <x v="2"/>
  </r>
  <r>
    <x v="3"/>
    <x v="85"/>
    <x v="0"/>
    <x v="4"/>
    <x v="0"/>
    <x v="0"/>
    <x v="0"/>
    <n v="4"/>
    <x v="5"/>
    <x v="13"/>
    <x v="2"/>
  </r>
  <r>
    <x v="3"/>
    <x v="85"/>
    <x v="0"/>
    <x v="4"/>
    <x v="0"/>
    <x v="1"/>
    <x v="1"/>
    <n v="2"/>
    <x v="5"/>
    <x v="13"/>
    <x v="2"/>
  </r>
  <r>
    <x v="3"/>
    <x v="85"/>
    <x v="0"/>
    <x v="4"/>
    <x v="0"/>
    <x v="2"/>
    <x v="2"/>
    <m/>
    <x v="5"/>
    <x v="13"/>
    <x v="2"/>
  </r>
  <r>
    <x v="3"/>
    <x v="85"/>
    <x v="0"/>
    <x v="4"/>
    <x v="0"/>
    <x v="3"/>
    <x v="3"/>
    <n v="5"/>
    <x v="5"/>
    <x v="13"/>
    <x v="2"/>
  </r>
  <r>
    <x v="3"/>
    <x v="85"/>
    <x v="0"/>
    <x v="4"/>
    <x v="0"/>
    <x v="4"/>
    <x v="4"/>
    <n v="3"/>
    <x v="5"/>
    <x v="13"/>
    <x v="2"/>
  </r>
  <r>
    <x v="3"/>
    <x v="85"/>
    <x v="0"/>
    <x v="4"/>
    <x v="0"/>
    <x v="5"/>
    <x v="5"/>
    <n v="4"/>
    <x v="5"/>
    <x v="13"/>
    <x v="2"/>
  </r>
  <r>
    <x v="3"/>
    <x v="85"/>
    <x v="0"/>
    <x v="4"/>
    <x v="0"/>
    <x v="6"/>
    <x v="6"/>
    <m/>
    <x v="5"/>
    <x v="13"/>
    <x v="2"/>
  </r>
  <r>
    <x v="3"/>
    <x v="85"/>
    <x v="0"/>
    <x v="4"/>
    <x v="0"/>
    <x v="7"/>
    <x v="7"/>
    <n v="5"/>
    <x v="5"/>
    <x v="13"/>
    <x v="2"/>
  </r>
  <r>
    <x v="3"/>
    <x v="85"/>
    <x v="0"/>
    <x v="5"/>
    <x v="1"/>
    <x v="0"/>
    <x v="0"/>
    <n v="183"/>
    <x v="5"/>
    <x v="13"/>
    <x v="2"/>
  </r>
  <r>
    <x v="3"/>
    <x v="85"/>
    <x v="0"/>
    <x v="5"/>
    <x v="1"/>
    <x v="1"/>
    <x v="1"/>
    <n v="181"/>
    <x v="5"/>
    <x v="13"/>
    <x v="2"/>
  </r>
  <r>
    <x v="3"/>
    <x v="85"/>
    <x v="0"/>
    <x v="5"/>
    <x v="1"/>
    <x v="2"/>
    <x v="2"/>
    <n v="338"/>
    <x v="5"/>
    <x v="13"/>
    <x v="2"/>
  </r>
  <r>
    <x v="3"/>
    <x v="85"/>
    <x v="0"/>
    <x v="5"/>
    <x v="1"/>
    <x v="3"/>
    <x v="3"/>
    <n v="178"/>
    <x v="5"/>
    <x v="13"/>
    <x v="2"/>
  </r>
  <r>
    <x v="3"/>
    <x v="85"/>
    <x v="0"/>
    <x v="5"/>
    <x v="1"/>
    <x v="4"/>
    <x v="4"/>
    <n v="211"/>
    <x v="5"/>
    <x v="13"/>
    <x v="2"/>
  </r>
  <r>
    <x v="3"/>
    <x v="85"/>
    <x v="0"/>
    <x v="5"/>
    <x v="1"/>
    <x v="5"/>
    <x v="5"/>
    <n v="179"/>
    <x v="5"/>
    <x v="13"/>
    <x v="2"/>
  </r>
  <r>
    <x v="3"/>
    <x v="85"/>
    <x v="0"/>
    <x v="5"/>
    <x v="1"/>
    <x v="6"/>
    <x v="6"/>
    <n v="370"/>
    <x v="5"/>
    <x v="13"/>
    <x v="2"/>
  </r>
  <r>
    <x v="3"/>
    <x v="85"/>
    <x v="0"/>
    <x v="5"/>
    <x v="1"/>
    <x v="7"/>
    <x v="7"/>
    <n v="129"/>
    <x v="5"/>
    <x v="13"/>
    <x v="2"/>
  </r>
  <r>
    <x v="3"/>
    <x v="85"/>
    <x v="1"/>
    <x v="0"/>
    <x v="0"/>
    <x v="0"/>
    <x v="0"/>
    <n v="72"/>
    <x v="5"/>
    <x v="13"/>
    <x v="2"/>
  </r>
  <r>
    <x v="3"/>
    <x v="85"/>
    <x v="1"/>
    <x v="0"/>
    <x v="0"/>
    <x v="1"/>
    <x v="1"/>
    <n v="41"/>
    <x v="5"/>
    <x v="13"/>
    <x v="2"/>
  </r>
  <r>
    <x v="3"/>
    <x v="85"/>
    <x v="1"/>
    <x v="0"/>
    <x v="0"/>
    <x v="2"/>
    <x v="2"/>
    <n v="53"/>
    <x v="5"/>
    <x v="13"/>
    <x v="2"/>
  </r>
  <r>
    <x v="3"/>
    <x v="85"/>
    <x v="1"/>
    <x v="0"/>
    <x v="0"/>
    <x v="3"/>
    <x v="3"/>
    <n v="33"/>
    <x v="5"/>
    <x v="13"/>
    <x v="2"/>
  </r>
  <r>
    <x v="3"/>
    <x v="85"/>
    <x v="1"/>
    <x v="0"/>
    <x v="0"/>
    <x v="4"/>
    <x v="4"/>
    <n v="56"/>
    <x v="5"/>
    <x v="13"/>
    <x v="2"/>
  </r>
  <r>
    <x v="3"/>
    <x v="85"/>
    <x v="1"/>
    <x v="0"/>
    <x v="0"/>
    <x v="5"/>
    <x v="5"/>
    <n v="59"/>
    <x v="5"/>
    <x v="13"/>
    <x v="2"/>
  </r>
  <r>
    <x v="3"/>
    <x v="85"/>
    <x v="1"/>
    <x v="0"/>
    <x v="0"/>
    <x v="6"/>
    <x v="6"/>
    <n v="99"/>
    <x v="5"/>
    <x v="13"/>
    <x v="2"/>
  </r>
  <r>
    <x v="3"/>
    <x v="85"/>
    <x v="1"/>
    <x v="0"/>
    <x v="0"/>
    <x v="7"/>
    <x v="7"/>
    <n v="54"/>
    <x v="5"/>
    <x v="13"/>
    <x v="2"/>
  </r>
  <r>
    <x v="3"/>
    <x v="85"/>
    <x v="1"/>
    <x v="1"/>
    <x v="0"/>
    <x v="0"/>
    <x v="0"/>
    <n v="89"/>
    <x v="5"/>
    <x v="13"/>
    <x v="2"/>
  </r>
  <r>
    <x v="3"/>
    <x v="85"/>
    <x v="1"/>
    <x v="1"/>
    <x v="0"/>
    <x v="1"/>
    <x v="1"/>
    <n v="97"/>
    <x v="5"/>
    <x v="13"/>
    <x v="2"/>
  </r>
  <r>
    <x v="3"/>
    <x v="85"/>
    <x v="1"/>
    <x v="1"/>
    <x v="0"/>
    <x v="2"/>
    <x v="2"/>
    <n v="70"/>
    <x v="5"/>
    <x v="13"/>
    <x v="2"/>
  </r>
  <r>
    <x v="3"/>
    <x v="85"/>
    <x v="1"/>
    <x v="1"/>
    <x v="0"/>
    <x v="3"/>
    <x v="3"/>
    <n v="78"/>
    <x v="5"/>
    <x v="13"/>
    <x v="2"/>
  </r>
  <r>
    <x v="3"/>
    <x v="85"/>
    <x v="1"/>
    <x v="1"/>
    <x v="0"/>
    <x v="4"/>
    <x v="4"/>
    <n v="84"/>
    <x v="5"/>
    <x v="13"/>
    <x v="2"/>
  </r>
  <r>
    <x v="3"/>
    <x v="85"/>
    <x v="1"/>
    <x v="1"/>
    <x v="0"/>
    <x v="5"/>
    <x v="5"/>
    <n v="105"/>
    <x v="5"/>
    <x v="13"/>
    <x v="2"/>
  </r>
  <r>
    <x v="3"/>
    <x v="85"/>
    <x v="1"/>
    <x v="1"/>
    <x v="0"/>
    <x v="6"/>
    <x v="6"/>
    <n v="110"/>
    <x v="5"/>
    <x v="13"/>
    <x v="2"/>
  </r>
  <r>
    <x v="3"/>
    <x v="85"/>
    <x v="1"/>
    <x v="1"/>
    <x v="0"/>
    <x v="7"/>
    <x v="7"/>
    <n v="88"/>
    <x v="5"/>
    <x v="13"/>
    <x v="2"/>
  </r>
  <r>
    <x v="3"/>
    <x v="85"/>
    <x v="1"/>
    <x v="2"/>
    <x v="0"/>
    <x v="0"/>
    <x v="0"/>
    <n v="156"/>
    <x v="5"/>
    <x v="13"/>
    <x v="2"/>
  </r>
  <r>
    <x v="3"/>
    <x v="85"/>
    <x v="1"/>
    <x v="2"/>
    <x v="0"/>
    <x v="1"/>
    <x v="1"/>
    <n v="155"/>
    <x v="5"/>
    <x v="13"/>
    <x v="2"/>
  </r>
  <r>
    <x v="3"/>
    <x v="85"/>
    <x v="1"/>
    <x v="2"/>
    <x v="0"/>
    <x v="2"/>
    <x v="2"/>
    <n v="112"/>
    <x v="5"/>
    <x v="13"/>
    <x v="2"/>
  </r>
  <r>
    <x v="3"/>
    <x v="85"/>
    <x v="1"/>
    <x v="2"/>
    <x v="0"/>
    <x v="3"/>
    <x v="3"/>
    <n v="115"/>
    <x v="5"/>
    <x v="13"/>
    <x v="2"/>
  </r>
  <r>
    <x v="3"/>
    <x v="85"/>
    <x v="1"/>
    <x v="2"/>
    <x v="0"/>
    <x v="4"/>
    <x v="4"/>
    <n v="155"/>
    <x v="5"/>
    <x v="13"/>
    <x v="2"/>
  </r>
  <r>
    <x v="3"/>
    <x v="85"/>
    <x v="1"/>
    <x v="2"/>
    <x v="0"/>
    <x v="5"/>
    <x v="5"/>
    <n v="141"/>
    <x v="5"/>
    <x v="13"/>
    <x v="2"/>
  </r>
  <r>
    <x v="3"/>
    <x v="85"/>
    <x v="1"/>
    <x v="2"/>
    <x v="0"/>
    <x v="6"/>
    <x v="6"/>
    <n v="153"/>
    <x v="5"/>
    <x v="13"/>
    <x v="2"/>
  </r>
  <r>
    <x v="3"/>
    <x v="85"/>
    <x v="1"/>
    <x v="2"/>
    <x v="0"/>
    <x v="7"/>
    <x v="7"/>
    <n v="153"/>
    <x v="5"/>
    <x v="13"/>
    <x v="2"/>
  </r>
  <r>
    <x v="3"/>
    <x v="85"/>
    <x v="1"/>
    <x v="3"/>
    <x v="1"/>
    <x v="0"/>
    <x v="0"/>
    <m/>
    <x v="5"/>
    <x v="13"/>
    <x v="2"/>
  </r>
  <r>
    <x v="3"/>
    <x v="85"/>
    <x v="1"/>
    <x v="3"/>
    <x v="1"/>
    <x v="1"/>
    <x v="1"/>
    <m/>
    <x v="5"/>
    <x v="13"/>
    <x v="2"/>
  </r>
  <r>
    <x v="3"/>
    <x v="85"/>
    <x v="1"/>
    <x v="3"/>
    <x v="1"/>
    <x v="2"/>
    <x v="2"/>
    <m/>
    <x v="5"/>
    <x v="13"/>
    <x v="2"/>
  </r>
  <r>
    <x v="3"/>
    <x v="85"/>
    <x v="1"/>
    <x v="3"/>
    <x v="1"/>
    <x v="3"/>
    <x v="3"/>
    <n v="0"/>
    <x v="5"/>
    <x v="13"/>
    <x v="2"/>
  </r>
  <r>
    <x v="3"/>
    <x v="85"/>
    <x v="1"/>
    <x v="3"/>
    <x v="1"/>
    <x v="4"/>
    <x v="4"/>
    <m/>
    <x v="5"/>
    <x v="13"/>
    <x v="2"/>
  </r>
  <r>
    <x v="3"/>
    <x v="85"/>
    <x v="1"/>
    <x v="3"/>
    <x v="1"/>
    <x v="5"/>
    <x v="5"/>
    <m/>
    <x v="5"/>
    <x v="13"/>
    <x v="2"/>
  </r>
  <r>
    <x v="3"/>
    <x v="85"/>
    <x v="1"/>
    <x v="3"/>
    <x v="1"/>
    <x v="6"/>
    <x v="6"/>
    <m/>
    <x v="5"/>
    <x v="13"/>
    <x v="2"/>
  </r>
  <r>
    <x v="3"/>
    <x v="85"/>
    <x v="1"/>
    <x v="3"/>
    <x v="1"/>
    <x v="7"/>
    <x v="7"/>
    <n v="0"/>
    <x v="5"/>
    <x v="13"/>
    <x v="2"/>
  </r>
  <r>
    <x v="3"/>
    <x v="85"/>
    <x v="1"/>
    <x v="4"/>
    <x v="0"/>
    <x v="0"/>
    <x v="0"/>
    <n v="2"/>
    <x v="5"/>
    <x v="13"/>
    <x v="2"/>
  </r>
  <r>
    <x v="3"/>
    <x v="85"/>
    <x v="1"/>
    <x v="4"/>
    <x v="0"/>
    <x v="1"/>
    <x v="1"/>
    <n v="2"/>
    <x v="5"/>
    <x v="13"/>
    <x v="2"/>
  </r>
  <r>
    <x v="3"/>
    <x v="85"/>
    <x v="1"/>
    <x v="4"/>
    <x v="0"/>
    <x v="2"/>
    <x v="2"/>
    <m/>
    <x v="5"/>
    <x v="13"/>
    <x v="2"/>
  </r>
  <r>
    <x v="3"/>
    <x v="85"/>
    <x v="1"/>
    <x v="4"/>
    <x v="0"/>
    <x v="3"/>
    <x v="3"/>
    <n v="3"/>
    <x v="5"/>
    <x v="13"/>
    <x v="2"/>
  </r>
  <r>
    <x v="3"/>
    <x v="85"/>
    <x v="1"/>
    <x v="4"/>
    <x v="0"/>
    <x v="4"/>
    <x v="4"/>
    <n v="1"/>
    <x v="5"/>
    <x v="13"/>
    <x v="2"/>
  </r>
  <r>
    <x v="3"/>
    <x v="85"/>
    <x v="1"/>
    <x v="4"/>
    <x v="0"/>
    <x v="5"/>
    <x v="5"/>
    <m/>
    <x v="5"/>
    <x v="13"/>
    <x v="2"/>
  </r>
  <r>
    <x v="3"/>
    <x v="85"/>
    <x v="1"/>
    <x v="4"/>
    <x v="0"/>
    <x v="6"/>
    <x v="6"/>
    <m/>
    <x v="5"/>
    <x v="13"/>
    <x v="2"/>
  </r>
  <r>
    <x v="3"/>
    <x v="85"/>
    <x v="1"/>
    <x v="4"/>
    <x v="0"/>
    <x v="7"/>
    <x v="7"/>
    <n v="3"/>
    <x v="5"/>
    <x v="13"/>
    <x v="2"/>
  </r>
  <r>
    <x v="3"/>
    <x v="85"/>
    <x v="1"/>
    <x v="5"/>
    <x v="1"/>
    <x v="0"/>
    <x v="0"/>
    <n v="42"/>
    <x v="5"/>
    <x v="13"/>
    <x v="2"/>
  </r>
  <r>
    <x v="3"/>
    <x v="85"/>
    <x v="1"/>
    <x v="5"/>
    <x v="1"/>
    <x v="1"/>
    <x v="1"/>
    <n v="41"/>
    <x v="5"/>
    <x v="13"/>
    <x v="2"/>
  </r>
  <r>
    <x v="3"/>
    <x v="85"/>
    <x v="1"/>
    <x v="5"/>
    <x v="1"/>
    <x v="2"/>
    <x v="2"/>
    <n v="80"/>
    <x v="5"/>
    <x v="13"/>
    <x v="2"/>
  </r>
  <r>
    <x v="3"/>
    <x v="85"/>
    <x v="1"/>
    <x v="5"/>
    <x v="1"/>
    <x v="3"/>
    <x v="3"/>
    <n v="17"/>
    <x v="5"/>
    <x v="13"/>
    <x v="2"/>
  </r>
  <r>
    <x v="3"/>
    <x v="85"/>
    <x v="1"/>
    <x v="5"/>
    <x v="1"/>
    <x v="4"/>
    <x v="4"/>
    <n v="49"/>
    <x v="5"/>
    <x v="13"/>
    <x v="2"/>
  </r>
  <r>
    <x v="3"/>
    <x v="85"/>
    <x v="1"/>
    <x v="5"/>
    <x v="1"/>
    <x v="5"/>
    <x v="5"/>
    <n v="40"/>
    <x v="5"/>
    <x v="13"/>
    <x v="2"/>
  </r>
  <r>
    <x v="3"/>
    <x v="85"/>
    <x v="1"/>
    <x v="5"/>
    <x v="1"/>
    <x v="6"/>
    <x v="6"/>
    <n v="166"/>
    <x v="5"/>
    <x v="13"/>
    <x v="2"/>
  </r>
  <r>
    <x v="3"/>
    <x v="85"/>
    <x v="1"/>
    <x v="5"/>
    <x v="1"/>
    <x v="7"/>
    <x v="7"/>
    <n v="31"/>
    <x v="5"/>
    <x v="13"/>
    <x v="2"/>
  </r>
  <r>
    <x v="3"/>
    <x v="86"/>
    <x v="0"/>
    <x v="0"/>
    <x v="0"/>
    <x v="0"/>
    <x v="0"/>
    <n v="74"/>
    <x v="4"/>
    <x v="4"/>
    <x v="0"/>
  </r>
  <r>
    <x v="3"/>
    <x v="86"/>
    <x v="0"/>
    <x v="0"/>
    <x v="0"/>
    <x v="1"/>
    <x v="1"/>
    <n v="87"/>
    <x v="4"/>
    <x v="4"/>
    <x v="0"/>
  </r>
  <r>
    <x v="3"/>
    <x v="86"/>
    <x v="0"/>
    <x v="0"/>
    <x v="0"/>
    <x v="2"/>
    <x v="2"/>
    <n v="90"/>
    <x v="4"/>
    <x v="4"/>
    <x v="0"/>
  </r>
  <r>
    <x v="3"/>
    <x v="86"/>
    <x v="0"/>
    <x v="0"/>
    <x v="0"/>
    <x v="3"/>
    <x v="3"/>
    <n v="77"/>
    <x v="4"/>
    <x v="4"/>
    <x v="0"/>
  </r>
  <r>
    <x v="3"/>
    <x v="86"/>
    <x v="0"/>
    <x v="0"/>
    <x v="0"/>
    <x v="4"/>
    <x v="4"/>
    <n v="76"/>
    <x v="4"/>
    <x v="4"/>
    <x v="0"/>
  </r>
  <r>
    <x v="3"/>
    <x v="86"/>
    <x v="0"/>
    <x v="0"/>
    <x v="0"/>
    <x v="5"/>
    <x v="5"/>
    <n v="111"/>
    <x v="4"/>
    <x v="4"/>
    <x v="0"/>
  </r>
  <r>
    <x v="3"/>
    <x v="86"/>
    <x v="0"/>
    <x v="0"/>
    <x v="0"/>
    <x v="6"/>
    <x v="6"/>
    <n v="96"/>
    <x v="4"/>
    <x v="4"/>
    <x v="0"/>
  </r>
  <r>
    <x v="3"/>
    <x v="86"/>
    <x v="0"/>
    <x v="0"/>
    <x v="0"/>
    <x v="7"/>
    <x v="7"/>
    <n v="79"/>
    <x v="4"/>
    <x v="4"/>
    <x v="0"/>
  </r>
  <r>
    <x v="3"/>
    <x v="86"/>
    <x v="0"/>
    <x v="1"/>
    <x v="0"/>
    <x v="0"/>
    <x v="0"/>
    <n v="241"/>
    <x v="4"/>
    <x v="4"/>
    <x v="0"/>
  </r>
  <r>
    <x v="3"/>
    <x v="86"/>
    <x v="0"/>
    <x v="1"/>
    <x v="0"/>
    <x v="1"/>
    <x v="1"/>
    <n v="289"/>
    <x v="4"/>
    <x v="4"/>
    <x v="0"/>
  </r>
  <r>
    <x v="3"/>
    <x v="86"/>
    <x v="0"/>
    <x v="1"/>
    <x v="0"/>
    <x v="2"/>
    <x v="2"/>
    <n v="274"/>
    <x v="4"/>
    <x v="4"/>
    <x v="0"/>
  </r>
  <r>
    <x v="3"/>
    <x v="86"/>
    <x v="0"/>
    <x v="1"/>
    <x v="0"/>
    <x v="3"/>
    <x v="3"/>
    <n v="280"/>
    <x v="4"/>
    <x v="4"/>
    <x v="0"/>
  </r>
  <r>
    <x v="3"/>
    <x v="86"/>
    <x v="0"/>
    <x v="1"/>
    <x v="0"/>
    <x v="4"/>
    <x v="4"/>
    <n v="305"/>
    <x v="4"/>
    <x v="4"/>
    <x v="0"/>
  </r>
  <r>
    <x v="3"/>
    <x v="86"/>
    <x v="0"/>
    <x v="1"/>
    <x v="0"/>
    <x v="5"/>
    <x v="5"/>
    <n v="388"/>
    <x v="4"/>
    <x v="4"/>
    <x v="0"/>
  </r>
  <r>
    <x v="3"/>
    <x v="86"/>
    <x v="0"/>
    <x v="1"/>
    <x v="0"/>
    <x v="6"/>
    <x v="6"/>
    <n v="252"/>
    <x v="4"/>
    <x v="4"/>
    <x v="0"/>
  </r>
  <r>
    <x v="3"/>
    <x v="86"/>
    <x v="0"/>
    <x v="1"/>
    <x v="0"/>
    <x v="7"/>
    <x v="7"/>
    <n v="251"/>
    <x v="4"/>
    <x v="4"/>
    <x v="0"/>
  </r>
  <r>
    <x v="3"/>
    <x v="86"/>
    <x v="0"/>
    <x v="2"/>
    <x v="0"/>
    <x v="0"/>
    <x v="0"/>
    <n v="511"/>
    <x v="4"/>
    <x v="4"/>
    <x v="0"/>
  </r>
  <r>
    <x v="3"/>
    <x v="86"/>
    <x v="0"/>
    <x v="2"/>
    <x v="0"/>
    <x v="1"/>
    <x v="1"/>
    <n v="537"/>
    <x v="4"/>
    <x v="4"/>
    <x v="0"/>
  </r>
  <r>
    <x v="3"/>
    <x v="86"/>
    <x v="0"/>
    <x v="2"/>
    <x v="0"/>
    <x v="2"/>
    <x v="2"/>
    <n v="442"/>
    <x v="4"/>
    <x v="4"/>
    <x v="0"/>
  </r>
  <r>
    <x v="3"/>
    <x v="86"/>
    <x v="0"/>
    <x v="2"/>
    <x v="0"/>
    <x v="3"/>
    <x v="3"/>
    <n v="530"/>
    <x v="4"/>
    <x v="4"/>
    <x v="0"/>
  </r>
  <r>
    <x v="3"/>
    <x v="86"/>
    <x v="0"/>
    <x v="2"/>
    <x v="0"/>
    <x v="4"/>
    <x v="4"/>
    <n v="508"/>
    <x v="4"/>
    <x v="4"/>
    <x v="0"/>
  </r>
  <r>
    <x v="3"/>
    <x v="86"/>
    <x v="0"/>
    <x v="2"/>
    <x v="0"/>
    <x v="5"/>
    <x v="5"/>
    <n v="825"/>
    <x v="4"/>
    <x v="4"/>
    <x v="0"/>
  </r>
  <r>
    <x v="3"/>
    <x v="86"/>
    <x v="0"/>
    <x v="2"/>
    <x v="0"/>
    <x v="6"/>
    <x v="6"/>
    <n v="436"/>
    <x v="4"/>
    <x v="4"/>
    <x v="0"/>
  </r>
  <r>
    <x v="3"/>
    <x v="86"/>
    <x v="0"/>
    <x v="2"/>
    <x v="0"/>
    <x v="7"/>
    <x v="7"/>
    <n v="482"/>
    <x v="4"/>
    <x v="4"/>
    <x v="0"/>
  </r>
  <r>
    <x v="3"/>
    <x v="86"/>
    <x v="0"/>
    <x v="3"/>
    <x v="1"/>
    <x v="0"/>
    <x v="0"/>
    <n v="3"/>
    <x v="4"/>
    <x v="4"/>
    <x v="0"/>
  </r>
  <r>
    <x v="3"/>
    <x v="86"/>
    <x v="0"/>
    <x v="3"/>
    <x v="1"/>
    <x v="1"/>
    <x v="1"/>
    <n v="6"/>
    <x v="4"/>
    <x v="4"/>
    <x v="0"/>
  </r>
  <r>
    <x v="3"/>
    <x v="86"/>
    <x v="0"/>
    <x v="3"/>
    <x v="1"/>
    <x v="2"/>
    <x v="2"/>
    <n v="4"/>
    <x v="4"/>
    <x v="4"/>
    <x v="0"/>
  </r>
  <r>
    <x v="3"/>
    <x v="86"/>
    <x v="0"/>
    <x v="3"/>
    <x v="1"/>
    <x v="3"/>
    <x v="3"/>
    <n v="4"/>
    <x v="4"/>
    <x v="4"/>
    <x v="0"/>
  </r>
  <r>
    <x v="3"/>
    <x v="86"/>
    <x v="0"/>
    <x v="3"/>
    <x v="1"/>
    <x v="4"/>
    <x v="4"/>
    <n v="2"/>
    <x v="4"/>
    <x v="4"/>
    <x v="0"/>
  </r>
  <r>
    <x v="3"/>
    <x v="86"/>
    <x v="0"/>
    <x v="3"/>
    <x v="1"/>
    <x v="5"/>
    <x v="5"/>
    <n v="4"/>
    <x v="4"/>
    <x v="4"/>
    <x v="0"/>
  </r>
  <r>
    <x v="3"/>
    <x v="86"/>
    <x v="0"/>
    <x v="3"/>
    <x v="1"/>
    <x v="6"/>
    <x v="6"/>
    <n v="14"/>
    <x v="4"/>
    <x v="4"/>
    <x v="0"/>
  </r>
  <r>
    <x v="3"/>
    <x v="86"/>
    <x v="0"/>
    <x v="3"/>
    <x v="1"/>
    <x v="7"/>
    <x v="7"/>
    <n v="5"/>
    <x v="4"/>
    <x v="4"/>
    <x v="0"/>
  </r>
  <r>
    <x v="3"/>
    <x v="86"/>
    <x v="0"/>
    <x v="4"/>
    <x v="0"/>
    <x v="0"/>
    <x v="0"/>
    <n v="38"/>
    <x v="4"/>
    <x v="4"/>
    <x v="0"/>
  </r>
  <r>
    <x v="3"/>
    <x v="86"/>
    <x v="0"/>
    <x v="4"/>
    <x v="0"/>
    <x v="1"/>
    <x v="1"/>
    <n v="35"/>
    <x v="4"/>
    <x v="4"/>
    <x v="0"/>
  </r>
  <r>
    <x v="3"/>
    <x v="86"/>
    <x v="0"/>
    <x v="4"/>
    <x v="0"/>
    <x v="2"/>
    <x v="2"/>
    <n v="17"/>
    <x v="4"/>
    <x v="4"/>
    <x v="0"/>
  </r>
  <r>
    <x v="3"/>
    <x v="86"/>
    <x v="0"/>
    <x v="4"/>
    <x v="0"/>
    <x v="3"/>
    <x v="3"/>
    <n v="1"/>
    <x v="4"/>
    <x v="4"/>
    <x v="0"/>
  </r>
  <r>
    <x v="3"/>
    <x v="86"/>
    <x v="0"/>
    <x v="4"/>
    <x v="0"/>
    <x v="4"/>
    <x v="4"/>
    <n v="37"/>
    <x v="4"/>
    <x v="4"/>
    <x v="0"/>
  </r>
  <r>
    <x v="3"/>
    <x v="86"/>
    <x v="0"/>
    <x v="4"/>
    <x v="0"/>
    <x v="5"/>
    <x v="5"/>
    <n v="5"/>
    <x v="4"/>
    <x v="4"/>
    <x v="0"/>
  </r>
  <r>
    <x v="3"/>
    <x v="86"/>
    <x v="0"/>
    <x v="4"/>
    <x v="0"/>
    <x v="6"/>
    <x v="6"/>
    <m/>
    <x v="4"/>
    <x v="4"/>
    <x v="0"/>
  </r>
  <r>
    <x v="3"/>
    <x v="86"/>
    <x v="0"/>
    <x v="4"/>
    <x v="0"/>
    <x v="7"/>
    <x v="7"/>
    <n v="13"/>
    <x v="4"/>
    <x v="4"/>
    <x v="0"/>
  </r>
  <r>
    <x v="3"/>
    <x v="86"/>
    <x v="0"/>
    <x v="5"/>
    <x v="1"/>
    <x v="0"/>
    <x v="0"/>
    <n v="98"/>
    <x v="4"/>
    <x v="4"/>
    <x v="0"/>
  </r>
  <r>
    <x v="3"/>
    <x v="86"/>
    <x v="0"/>
    <x v="5"/>
    <x v="1"/>
    <x v="1"/>
    <x v="1"/>
    <n v="57"/>
    <x v="4"/>
    <x v="4"/>
    <x v="0"/>
  </r>
  <r>
    <x v="3"/>
    <x v="86"/>
    <x v="0"/>
    <x v="5"/>
    <x v="1"/>
    <x v="2"/>
    <x v="2"/>
    <n v="83"/>
    <x v="4"/>
    <x v="4"/>
    <x v="0"/>
  </r>
  <r>
    <x v="3"/>
    <x v="86"/>
    <x v="0"/>
    <x v="5"/>
    <x v="1"/>
    <x v="3"/>
    <x v="3"/>
    <n v="42"/>
    <x v="4"/>
    <x v="4"/>
    <x v="0"/>
  </r>
  <r>
    <x v="3"/>
    <x v="86"/>
    <x v="0"/>
    <x v="5"/>
    <x v="1"/>
    <x v="4"/>
    <x v="4"/>
    <n v="70"/>
    <x v="4"/>
    <x v="4"/>
    <x v="0"/>
  </r>
  <r>
    <x v="3"/>
    <x v="86"/>
    <x v="0"/>
    <x v="5"/>
    <x v="1"/>
    <x v="5"/>
    <x v="5"/>
    <n v="95"/>
    <x v="4"/>
    <x v="4"/>
    <x v="0"/>
  </r>
  <r>
    <x v="3"/>
    <x v="86"/>
    <x v="0"/>
    <x v="5"/>
    <x v="1"/>
    <x v="6"/>
    <x v="6"/>
    <n v="85"/>
    <x v="4"/>
    <x v="4"/>
    <x v="0"/>
  </r>
  <r>
    <x v="3"/>
    <x v="86"/>
    <x v="0"/>
    <x v="5"/>
    <x v="1"/>
    <x v="7"/>
    <x v="7"/>
    <n v="118"/>
    <x v="4"/>
    <x v="4"/>
    <x v="0"/>
  </r>
  <r>
    <x v="3"/>
    <x v="86"/>
    <x v="1"/>
    <x v="0"/>
    <x v="0"/>
    <x v="0"/>
    <x v="0"/>
    <n v="21"/>
    <x v="4"/>
    <x v="4"/>
    <x v="0"/>
  </r>
  <r>
    <x v="3"/>
    <x v="86"/>
    <x v="1"/>
    <x v="0"/>
    <x v="0"/>
    <x v="1"/>
    <x v="1"/>
    <n v="55"/>
    <x v="4"/>
    <x v="4"/>
    <x v="0"/>
  </r>
  <r>
    <x v="3"/>
    <x v="86"/>
    <x v="1"/>
    <x v="0"/>
    <x v="0"/>
    <x v="2"/>
    <x v="2"/>
    <n v="51"/>
    <x v="4"/>
    <x v="4"/>
    <x v="0"/>
  </r>
  <r>
    <x v="3"/>
    <x v="86"/>
    <x v="1"/>
    <x v="0"/>
    <x v="0"/>
    <x v="3"/>
    <x v="3"/>
    <n v="40"/>
    <x v="4"/>
    <x v="4"/>
    <x v="0"/>
  </r>
  <r>
    <x v="3"/>
    <x v="86"/>
    <x v="1"/>
    <x v="0"/>
    <x v="0"/>
    <x v="4"/>
    <x v="4"/>
    <n v="41"/>
    <x v="4"/>
    <x v="4"/>
    <x v="0"/>
  </r>
  <r>
    <x v="3"/>
    <x v="86"/>
    <x v="1"/>
    <x v="0"/>
    <x v="0"/>
    <x v="5"/>
    <x v="5"/>
    <n v="74"/>
    <x v="4"/>
    <x v="4"/>
    <x v="0"/>
  </r>
  <r>
    <x v="3"/>
    <x v="86"/>
    <x v="1"/>
    <x v="0"/>
    <x v="0"/>
    <x v="6"/>
    <x v="6"/>
    <n v="39"/>
    <x v="4"/>
    <x v="4"/>
    <x v="0"/>
  </r>
  <r>
    <x v="3"/>
    <x v="86"/>
    <x v="1"/>
    <x v="0"/>
    <x v="0"/>
    <x v="7"/>
    <x v="7"/>
    <n v="50"/>
    <x v="4"/>
    <x v="4"/>
    <x v="0"/>
  </r>
  <r>
    <x v="3"/>
    <x v="86"/>
    <x v="1"/>
    <x v="1"/>
    <x v="0"/>
    <x v="0"/>
    <x v="0"/>
    <n v="120"/>
    <x v="4"/>
    <x v="4"/>
    <x v="0"/>
  </r>
  <r>
    <x v="3"/>
    <x v="86"/>
    <x v="1"/>
    <x v="1"/>
    <x v="0"/>
    <x v="1"/>
    <x v="1"/>
    <n v="190"/>
    <x v="4"/>
    <x v="4"/>
    <x v="0"/>
  </r>
  <r>
    <x v="3"/>
    <x v="86"/>
    <x v="1"/>
    <x v="1"/>
    <x v="0"/>
    <x v="2"/>
    <x v="2"/>
    <n v="172"/>
    <x v="4"/>
    <x v="4"/>
    <x v="0"/>
  </r>
  <r>
    <x v="3"/>
    <x v="86"/>
    <x v="1"/>
    <x v="1"/>
    <x v="0"/>
    <x v="3"/>
    <x v="3"/>
    <n v="164"/>
    <x v="4"/>
    <x v="4"/>
    <x v="0"/>
  </r>
  <r>
    <x v="3"/>
    <x v="86"/>
    <x v="1"/>
    <x v="1"/>
    <x v="0"/>
    <x v="4"/>
    <x v="4"/>
    <n v="196"/>
    <x v="4"/>
    <x v="4"/>
    <x v="0"/>
  </r>
  <r>
    <x v="3"/>
    <x v="86"/>
    <x v="1"/>
    <x v="1"/>
    <x v="0"/>
    <x v="5"/>
    <x v="5"/>
    <n v="252"/>
    <x v="4"/>
    <x v="4"/>
    <x v="0"/>
  </r>
  <r>
    <x v="3"/>
    <x v="86"/>
    <x v="1"/>
    <x v="1"/>
    <x v="0"/>
    <x v="6"/>
    <x v="6"/>
    <n v="126"/>
    <x v="4"/>
    <x v="4"/>
    <x v="0"/>
  </r>
  <r>
    <x v="3"/>
    <x v="86"/>
    <x v="1"/>
    <x v="1"/>
    <x v="0"/>
    <x v="7"/>
    <x v="7"/>
    <n v="168"/>
    <x v="4"/>
    <x v="4"/>
    <x v="0"/>
  </r>
  <r>
    <x v="3"/>
    <x v="86"/>
    <x v="1"/>
    <x v="2"/>
    <x v="0"/>
    <x v="0"/>
    <x v="0"/>
    <n v="218"/>
    <x v="4"/>
    <x v="4"/>
    <x v="0"/>
  </r>
  <r>
    <x v="3"/>
    <x v="86"/>
    <x v="1"/>
    <x v="2"/>
    <x v="0"/>
    <x v="1"/>
    <x v="1"/>
    <n v="304"/>
    <x v="4"/>
    <x v="4"/>
    <x v="0"/>
  </r>
  <r>
    <x v="3"/>
    <x v="86"/>
    <x v="1"/>
    <x v="2"/>
    <x v="0"/>
    <x v="2"/>
    <x v="2"/>
    <n v="242"/>
    <x v="4"/>
    <x v="4"/>
    <x v="0"/>
  </r>
  <r>
    <x v="3"/>
    <x v="86"/>
    <x v="1"/>
    <x v="2"/>
    <x v="0"/>
    <x v="3"/>
    <x v="3"/>
    <n v="304"/>
    <x v="4"/>
    <x v="4"/>
    <x v="0"/>
  </r>
  <r>
    <x v="3"/>
    <x v="86"/>
    <x v="1"/>
    <x v="2"/>
    <x v="0"/>
    <x v="4"/>
    <x v="4"/>
    <n v="274"/>
    <x v="4"/>
    <x v="4"/>
    <x v="0"/>
  </r>
  <r>
    <x v="3"/>
    <x v="86"/>
    <x v="1"/>
    <x v="2"/>
    <x v="0"/>
    <x v="5"/>
    <x v="5"/>
    <n v="518"/>
    <x v="4"/>
    <x v="4"/>
    <x v="0"/>
  </r>
  <r>
    <x v="3"/>
    <x v="86"/>
    <x v="1"/>
    <x v="2"/>
    <x v="0"/>
    <x v="6"/>
    <x v="6"/>
    <n v="178"/>
    <x v="4"/>
    <x v="4"/>
    <x v="0"/>
  </r>
  <r>
    <x v="3"/>
    <x v="86"/>
    <x v="1"/>
    <x v="2"/>
    <x v="0"/>
    <x v="7"/>
    <x v="7"/>
    <n v="292"/>
    <x v="4"/>
    <x v="4"/>
    <x v="0"/>
  </r>
  <r>
    <x v="3"/>
    <x v="86"/>
    <x v="1"/>
    <x v="3"/>
    <x v="1"/>
    <x v="0"/>
    <x v="0"/>
    <n v="0"/>
    <x v="4"/>
    <x v="4"/>
    <x v="0"/>
  </r>
  <r>
    <x v="3"/>
    <x v="86"/>
    <x v="1"/>
    <x v="3"/>
    <x v="1"/>
    <x v="1"/>
    <x v="1"/>
    <n v="3"/>
    <x v="4"/>
    <x v="4"/>
    <x v="0"/>
  </r>
  <r>
    <x v="3"/>
    <x v="86"/>
    <x v="1"/>
    <x v="3"/>
    <x v="1"/>
    <x v="2"/>
    <x v="2"/>
    <n v="2"/>
    <x v="4"/>
    <x v="4"/>
    <x v="0"/>
  </r>
  <r>
    <x v="3"/>
    <x v="86"/>
    <x v="1"/>
    <x v="3"/>
    <x v="1"/>
    <x v="3"/>
    <x v="3"/>
    <n v="3"/>
    <x v="4"/>
    <x v="4"/>
    <x v="0"/>
  </r>
  <r>
    <x v="3"/>
    <x v="86"/>
    <x v="1"/>
    <x v="3"/>
    <x v="1"/>
    <x v="4"/>
    <x v="4"/>
    <n v="0"/>
    <x v="4"/>
    <x v="4"/>
    <x v="0"/>
  </r>
  <r>
    <x v="3"/>
    <x v="86"/>
    <x v="1"/>
    <x v="3"/>
    <x v="1"/>
    <x v="5"/>
    <x v="5"/>
    <n v="4"/>
    <x v="4"/>
    <x v="4"/>
    <x v="0"/>
  </r>
  <r>
    <x v="3"/>
    <x v="86"/>
    <x v="1"/>
    <x v="3"/>
    <x v="1"/>
    <x v="6"/>
    <x v="6"/>
    <n v="11"/>
    <x v="4"/>
    <x v="4"/>
    <x v="0"/>
  </r>
  <r>
    <x v="3"/>
    <x v="86"/>
    <x v="1"/>
    <x v="3"/>
    <x v="1"/>
    <x v="7"/>
    <x v="7"/>
    <n v="2"/>
    <x v="4"/>
    <x v="4"/>
    <x v="0"/>
  </r>
  <r>
    <x v="3"/>
    <x v="86"/>
    <x v="1"/>
    <x v="4"/>
    <x v="0"/>
    <x v="0"/>
    <x v="0"/>
    <n v="16"/>
    <x v="4"/>
    <x v="4"/>
    <x v="0"/>
  </r>
  <r>
    <x v="3"/>
    <x v="86"/>
    <x v="1"/>
    <x v="4"/>
    <x v="0"/>
    <x v="1"/>
    <x v="1"/>
    <n v="14"/>
    <x v="4"/>
    <x v="4"/>
    <x v="0"/>
  </r>
  <r>
    <x v="3"/>
    <x v="86"/>
    <x v="1"/>
    <x v="4"/>
    <x v="0"/>
    <x v="2"/>
    <x v="2"/>
    <n v="4"/>
    <x v="4"/>
    <x v="4"/>
    <x v="0"/>
  </r>
  <r>
    <x v="3"/>
    <x v="86"/>
    <x v="1"/>
    <x v="4"/>
    <x v="0"/>
    <x v="3"/>
    <x v="3"/>
    <n v="0"/>
    <x v="4"/>
    <x v="4"/>
    <x v="0"/>
  </r>
  <r>
    <x v="3"/>
    <x v="86"/>
    <x v="1"/>
    <x v="4"/>
    <x v="0"/>
    <x v="4"/>
    <x v="4"/>
    <n v="12"/>
    <x v="4"/>
    <x v="4"/>
    <x v="0"/>
  </r>
  <r>
    <x v="3"/>
    <x v="86"/>
    <x v="1"/>
    <x v="4"/>
    <x v="0"/>
    <x v="5"/>
    <x v="5"/>
    <n v="2"/>
    <x v="4"/>
    <x v="4"/>
    <x v="0"/>
  </r>
  <r>
    <x v="3"/>
    <x v="86"/>
    <x v="1"/>
    <x v="4"/>
    <x v="0"/>
    <x v="6"/>
    <x v="6"/>
    <m/>
    <x v="4"/>
    <x v="4"/>
    <x v="0"/>
  </r>
  <r>
    <x v="3"/>
    <x v="86"/>
    <x v="1"/>
    <x v="4"/>
    <x v="0"/>
    <x v="7"/>
    <x v="7"/>
    <n v="14"/>
    <x v="4"/>
    <x v="4"/>
    <x v="0"/>
  </r>
  <r>
    <x v="3"/>
    <x v="86"/>
    <x v="1"/>
    <x v="5"/>
    <x v="1"/>
    <x v="0"/>
    <x v="0"/>
    <n v="39"/>
    <x v="4"/>
    <x v="4"/>
    <x v="0"/>
  </r>
  <r>
    <x v="3"/>
    <x v="86"/>
    <x v="1"/>
    <x v="5"/>
    <x v="1"/>
    <x v="1"/>
    <x v="1"/>
    <n v="26"/>
    <x v="4"/>
    <x v="4"/>
    <x v="0"/>
  </r>
  <r>
    <x v="3"/>
    <x v="86"/>
    <x v="1"/>
    <x v="5"/>
    <x v="1"/>
    <x v="2"/>
    <x v="2"/>
    <n v="35"/>
    <x v="4"/>
    <x v="4"/>
    <x v="0"/>
  </r>
  <r>
    <x v="3"/>
    <x v="86"/>
    <x v="1"/>
    <x v="5"/>
    <x v="1"/>
    <x v="3"/>
    <x v="3"/>
    <n v="14"/>
    <x v="4"/>
    <x v="4"/>
    <x v="0"/>
  </r>
  <r>
    <x v="3"/>
    <x v="86"/>
    <x v="1"/>
    <x v="5"/>
    <x v="1"/>
    <x v="4"/>
    <x v="4"/>
    <n v="44"/>
    <x v="4"/>
    <x v="4"/>
    <x v="0"/>
  </r>
  <r>
    <x v="3"/>
    <x v="86"/>
    <x v="1"/>
    <x v="5"/>
    <x v="1"/>
    <x v="5"/>
    <x v="5"/>
    <n v="61"/>
    <x v="4"/>
    <x v="4"/>
    <x v="0"/>
  </r>
  <r>
    <x v="3"/>
    <x v="86"/>
    <x v="1"/>
    <x v="5"/>
    <x v="1"/>
    <x v="6"/>
    <x v="6"/>
    <n v="32"/>
    <x v="4"/>
    <x v="4"/>
    <x v="0"/>
  </r>
  <r>
    <x v="3"/>
    <x v="86"/>
    <x v="1"/>
    <x v="5"/>
    <x v="1"/>
    <x v="7"/>
    <x v="7"/>
    <n v="60"/>
    <x v="4"/>
    <x v="4"/>
    <x v="0"/>
  </r>
  <r>
    <x v="3"/>
    <x v="87"/>
    <x v="0"/>
    <x v="0"/>
    <x v="0"/>
    <x v="0"/>
    <x v="0"/>
    <n v="51"/>
    <x v="7"/>
    <x v="14"/>
    <x v="2"/>
  </r>
  <r>
    <x v="3"/>
    <x v="87"/>
    <x v="0"/>
    <x v="0"/>
    <x v="0"/>
    <x v="1"/>
    <x v="1"/>
    <n v="56"/>
    <x v="7"/>
    <x v="14"/>
    <x v="2"/>
  </r>
  <r>
    <x v="3"/>
    <x v="87"/>
    <x v="0"/>
    <x v="0"/>
    <x v="0"/>
    <x v="2"/>
    <x v="2"/>
    <n v="35"/>
    <x v="7"/>
    <x v="14"/>
    <x v="2"/>
  </r>
  <r>
    <x v="3"/>
    <x v="87"/>
    <x v="0"/>
    <x v="0"/>
    <x v="0"/>
    <x v="3"/>
    <x v="3"/>
    <n v="83"/>
    <x v="7"/>
    <x v="14"/>
    <x v="2"/>
  </r>
  <r>
    <x v="3"/>
    <x v="87"/>
    <x v="0"/>
    <x v="0"/>
    <x v="0"/>
    <x v="4"/>
    <x v="4"/>
    <n v="46"/>
    <x v="7"/>
    <x v="14"/>
    <x v="2"/>
  </r>
  <r>
    <x v="3"/>
    <x v="87"/>
    <x v="0"/>
    <x v="0"/>
    <x v="0"/>
    <x v="5"/>
    <x v="5"/>
    <n v="70"/>
    <x v="7"/>
    <x v="14"/>
    <x v="2"/>
  </r>
  <r>
    <x v="3"/>
    <x v="87"/>
    <x v="0"/>
    <x v="0"/>
    <x v="0"/>
    <x v="6"/>
    <x v="6"/>
    <n v="32"/>
    <x v="7"/>
    <x v="14"/>
    <x v="2"/>
  </r>
  <r>
    <x v="3"/>
    <x v="87"/>
    <x v="0"/>
    <x v="0"/>
    <x v="0"/>
    <x v="7"/>
    <x v="7"/>
    <n v="64"/>
    <x v="7"/>
    <x v="14"/>
    <x v="2"/>
  </r>
  <r>
    <x v="3"/>
    <x v="87"/>
    <x v="0"/>
    <x v="1"/>
    <x v="0"/>
    <x v="0"/>
    <x v="0"/>
    <n v="95"/>
    <x v="7"/>
    <x v="14"/>
    <x v="2"/>
  </r>
  <r>
    <x v="3"/>
    <x v="87"/>
    <x v="0"/>
    <x v="1"/>
    <x v="0"/>
    <x v="1"/>
    <x v="1"/>
    <n v="107"/>
    <x v="7"/>
    <x v="14"/>
    <x v="2"/>
  </r>
  <r>
    <x v="3"/>
    <x v="87"/>
    <x v="0"/>
    <x v="1"/>
    <x v="0"/>
    <x v="2"/>
    <x v="2"/>
    <n v="108"/>
    <x v="7"/>
    <x v="14"/>
    <x v="2"/>
  </r>
  <r>
    <x v="3"/>
    <x v="87"/>
    <x v="0"/>
    <x v="1"/>
    <x v="0"/>
    <x v="3"/>
    <x v="3"/>
    <n v="108"/>
    <x v="7"/>
    <x v="14"/>
    <x v="2"/>
  </r>
  <r>
    <x v="3"/>
    <x v="87"/>
    <x v="0"/>
    <x v="1"/>
    <x v="0"/>
    <x v="4"/>
    <x v="4"/>
    <n v="120"/>
    <x v="7"/>
    <x v="14"/>
    <x v="2"/>
  </r>
  <r>
    <x v="3"/>
    <x v="87"/>
    <x v="0"/>
    <x v="1"/>
    <x v="0"/>
    <x v="5"/>
    <x v="5"/>
    <n v="125"/>
    <x v="7"/>
    <x v="14"/>
    <x v="2"/>
  </r>
  <r>
    <x v="3"/>
    <x v="87"/>
    <x v="0"/>
    <x v="1"/>
    <x v="0"/>
    <x v="6"/>
    <x v="6"/>
    <n v="97"/>
    <x v="7"/>
    <x v="14"/>
    <x v="2"/>
  </r>
  <r>
    <x v="3"/>
    <x v="87"/>
    <x v="0"/>
    <x v="1"/>
    <x v="0"/>
    <x v="7"/>
    <x v="7"/>
    <n v="100"/>
    <x v="7"/>
    <x v="14"/>
    <x v="2"/>
  </r>
  <r>
    <x v="3"/>
    <x v="87"/>
    <x v="0"/>
    <x v="2"/>
    <x v="0"/>
    <x v="0"/>
    <x v="0"/>
    <n v="206"/>
    <x v="7"/>
    <x v="14"/>
    <x v="2"/>
  </r>
  <r>
    <x v="3"/>
    <x v="87"/>
    <x v="0"/>
    <x v="2"/>
    <x v="0"/>
    <x v="1"/>
    <x v="1"/>
    <n v="241"/>
    <x v="7"/>
    <x v="14"/>
    <x v="2"/>
  </r>
  <r>
    <x v="3"/>
    <x v="87"/>
    <x v="0"/>
    <x v="2"/>
    <x v="0"/>
    <x v="2"/>
    <x v="2"/>
    <n v="221"/>
    <x v="7"/>
    <x v="14"/>
    <x v="2"/>
  </r>
  <r>
    <x v="3"/>
    <x v="87"/>
    <x v="0"/>
    <x v="2"/>
    <x v="0"/>
    <x v="3"/>
    <x v="3"/>
    <n v="248"/>
    <x v="7"/>
    <x v="14"/>
    <x v="2"/>
  </r>
  <r>
    <x v="3"/>
    <x v="87"/>
    <x v="0"/>
    <x v="2"/>
    <x v="0"/>
    <x v="4"/>
    <x v="4"/>
    <n v="214"/>
    <x v="7"/>
    <x v="14"/>
    <x v="2"/>
  </r>
  <r>
    <x v="3"/>
    <x v="87"/>
    <x v="0"/>
    <x v="2"/>
    <x v="0"/>
    <x v="5"/>
    <x v="5"/>
    <n v="248"/>
    <x v="7"/>
    <x v="14"/>
    <x v="2"/>
  </r>
  <r>
    <x v="3"/>
    <x v="87"/>
    <x v="0"/>
    <x v="2"/>
    <x v="0"/>
    <x v="6"/>
    <x v="6"/>
    <n v="213"/>
    <x v="7"/>
    <x v="14"/>
    <x v="2"/>
  </r>
  <r>
    <x v="3"/>
    <x v="87"/>
    <x v="0"/>
    <x v="2"/>
    <x v="0"/>
    <x v="7"/>
    <x v="7"/>
    <n v="185"/>
    <x v="7"/>
    <x v="14"/>
    <x v="2"/>
  </r>
  <r>
    <x v="3"/>
    <x v="87"/>
    <x v="0"/>
    <x v="3"/>
    <x v="1"/>
    <x v="0"/>
    <x v="0"/>
    <m/>
    <x v="7"/>
    <x v="14"/>
    <x v="2"/>
  </r>
  <r>
    <x v="3"/>
    <x v="87"/>
    <x v="0"/>
    <x v="3"/>
    <x v="1"/>
    <x v="1"/>
    <x v="1"/>
    <m/>
    <x v="7"/>
    <x v="14"/>
    <x v="2"/>
  </r>
  <r>
    <x v="3"/>
    <x v="87"/>
    <x v="0"/>
    <x v="3"/>
    <x v="1"/>
    <x v="2"/>
    <x v="2"/>
    <n v="0"/>
    <x v="7"/>
    <x v="14"/>
    <x v="2"/>
  </r>
  <r>
    <x v="3"/>
    <x v="87"/>
    <x v="0"/>
    <x v="3"/>
    <x v="1"/>
    <x v="3"/>
    <x v="3"/>
    <m/>
    <x v="7"/>
    <x v="14"/>
    <x v="2"/>
  </r>
  <r>
    <x v="3"/>
    <x v="87"/>
    <x v="0"/>
    <x v="3"/>
    <x v="1"/>
    <x v="4"/>
    <x v="4"/>
    <m/>
    <x v="7"/>
    <x v="14"/>
    <x v="2"/>
  </r>
  <r>
    <x v="3"/>
    <x v="87"/>
    <x v="0"/>
    <x v="3"/>
    <x v="1"/>
    <x v="5"/>
    <x v="5"/>
    <m/>
    <x v="7"/>
    <x v="14"/>
    <x v="2"/>
  </r>
  <r>
    <x v="3"/>
    <x v="87"/>
    <x v="0"/>
    <x v="3"/>
    <x v="1"/>
    <x v="6"/>
    <x v="6"/>
    <n v="0"/>
    <x v="7"/>
    <x v="14"/>
    <x v="2"/>
  </r>
  <r>
    <x v="3"/>
    <x v="87"/>
    <x v="0"/>
    <x v="3"/>
    <x v="1"/>
    <x v="7"/>
    <x v="7"/>
    <n v="0"/>
    <x v="7"/>
    <x v="14"/>
    <x v="2"/>
  </r>
  <r>
    <x v="3"/>
    <x v="87"/>
    <x v="0"/>
    <x v="4"/>
    <x v="0"/>
    <x v="0"/>
    <x v="0"/>
    <m/>
    <x v="7"/>
    <x v="14"/>
    <x v="2"/>
  </r>
  <r>
    <x v="3"/>
    <x v="87"/>
    <x v="0"/>
    <x v="4"/>
    <x v="0"/>
    <x v="1"/>
    <x v="1"/>
    <m/>
    <x v="7"/>
    <x v="14"/>
    <x v="2"/>
  </r>
  <r>
    <x v="3"/>
    <x v="87"/>
    <x v="0"/>
    <x v="4"/>
    <x v="0"/>
    <x v="2"/>
    <x v="2"/>
    <m/>
    <x v="7"/>
    <x v="14"/>
    <x v="2"/>
  </r>
  <r>
    <x v="3"/>
    <x v="87"/>
    <x v="0"/>
    <x v="4"/>
    <x v="0"/>
    <x v="3"/>
    <x v="3"/>
    <m/>
    <x v="7"/>
    <x v="14"/>
    <x v="2"/>
  </r>
  <r>
    <x v="3"/>
    <x v="87"/>
    <x v="0"/>
    <x v="4"/>
    <x v="0"/>
    <x v="4"/>
    <x v="4"/>
    <m/>
    <x v="7"/>
    <x v="14"/>
    <x v="2"/>
  </r>
  <r>
    <x v="3"/>
    <x v="87"/>
    <x v="0"/>
    <x v="4"/>
    <x v="0"/>
    <x v="5"/>
    <x v="5"/>
    <m/>
    <x v="7"/>
    <x v="14"/>
    <x v="2"/>
  </r>
  <r>
    <x v="3"/>
    <x v="87"/>
    <x v="0"/>
    <x v="4"/>
    <x v="0"/>
    <x v="6"/>
    <x v="6"/>
    <m/>
    <x v="7"/>
    <x v="14"/>
    <x v="2"/>
  </r>
  <r>
    <x v="3"/>
    <x v="87"/>
    <x v="0"/>
    <x v="4"/>
    <x v="0"/>
    <x v="7"/>
    <x v="7"/>
    <n v="0"/>
    <x v="7"/>
    <x v="14"/>
    <x v="2"/>
  </r>
  <r>
    <x v="3"/>
    <x v="87"/>
    <x v="0"/>
    <x v="5"/>
    <x v="1"/>
    <x v="0"/>
    <x v="0"/>
    <n v="119"/>
    <x v="7"/>
    <x v="14"/>
    <x v="2"/>
  </r>
  <r>
    <x v="3"/>
    <x v="87"/>
    <x v="0"/>
    <x v="5"/>
    <x v="1"/>
    <x v="1"/>
    <x v="1"/>
    <n v="108"/>
    <x v="7"/>
    <x v="14"/>
    <x v="2"/>
  </r>
  <r>
    <x v="3"/>
    <x v="87"/>
    <x v="0"/>
    <x v="5"/>
    <x v="1"/>
    <x v="2"/>
    <x v="2"/>
    <n v="160"/>
    <x v="7"/>
    <x v="14"/>
    <x v="2"/>
  </r>
  <r>
    <x v="3"/>
    <x v="87"/>
    <x v="0"/>
    <x v="5"/>
    <x v="1"/>
    <x v="3"/>
    <x v="3"/>
    <n v="103"/>
    <x v="7"/>
    <x v="14"/>
    <x v="2"/>
  </r>
  <r>
    <x v="3"/>
    <x v="87"/>
    <x v="0"/>
    <x v="5"/>
    <x v="1"/>
    <x v="4"/>
    <x v="4"/>
    <n v="143"/>
    <x v="7"/>
    <x v="14"/>
    <x v="2"/>
  </r>
  <r>
    <x v="3"/>
    <x v="87"/>
    <x v="0"/>
    <x v="5"/>
    <x v="1"/>
    <x v="5"/>
    <x v="5"/>
    <n v="93"/>
    <x v="7"/>
    <x v="14"/>
    <x v="2"/>
  </r>
  <r>
    <x v="3"/>
    <x v="87"/>
    <x v="0"/>
    <x v="5"/>
    <x v="1"/>
    <x v="6"/>
    <x v="6"/>
    <n v="181"/>
    <x v="7"/>
    <x v="14"/>
    <x v="2"/>
  </r>
  <r>
    <x v="3"/>
    <x v="87"/>
    <x v="0"/>
    <x v="5"/>
    <x v="1"/>
    <x v="7"/>
    <x v="7"/>
    <n v="114"/>
    <x v="7"/>
    <x v="14"/>
    <x v="2"/>
  </r>
  <r>
    <x v="3"/>
    <x v="87"/>
    <x v="1"/>
    <x v="0"/>
    <x v="0"/>
    <x v="0"/>
    <x v="0"/>
    <n v="33"/>
    <x v="7"/>
    <x v="14"/>
    <x v="2"/>
  </r>
  <r>
    <x v="3"/>
    <x v="87"/>
    <x v="1"/>
    <x v="0"/>
    <x v="0"/>
    <x v="1"/>
    <x v="1"/>
    <n v="15"/>
    <x v="7"/>
    <x v="14"/>
    <x v="2"/>
  </r>
  <r>
    <x v="3"/>
    <x v="87"/>
    <x v="1"/>
    <x v="0"/>
    <x v="0"/>
    <x v="2"/>
    <x v="2"/>
    <m/>
    <x v="7"/>
    <x v="14"/>
    <x v="2"/>
  </r>
  <r>
    <x v="3"/>
    <x v="87"/>
    <x v="1"/>
    <x v="0"/>
    <x v="0"/>
    <x v="3"/>
    <x v="3"/>
    <n v="29"/>
    <x v="7"/>
    <x v="14"/>
    <x v="2"/>
  </r>
  <r>
    <x v="3"/>
    <x v="87"/>
    <x v="1"/>
    <x v="0"/>
    <x v="0"/>
    <x v="4"/>
    <x v="4"/>
    <n v="40"/>
    <x v="7"/>
    <x v="14"/>
    <x v="2"/>
  </r>
  <r>
    <x v="3"/>
    <x v="87"/>
    <x v="1"/>
    <x v="0"/>
    <x v="0"/>
    <x v="5"/>
    <x v="5"/>
    <n v="21"/>
    <x v="7"/>
    <x v="14"/>
    <x v="2"/>
  </r>
  <r>
    <x v="3"/>
    <x v="87"/>
    <x v="1"/>
    <x v="0"/>
    <x v="0"/>
    <x v="6"/>
    <x v="6"/>
    <m/>
    <x v="7"/>
    <x v="14"/>
    <x v="2"/>
  </r>
  <r>
    <x v="3"/>
    <x v="87"/>
    <x v="1"/>
    <x v="0"/>
    <x v="0"/>
    <x v="7"/>
    <x v="7"/>
    <n v="27"/>
    <x v="7"/>
    <x v="14"/>
    <x v="2"/>
  </r>
  <r>
    <x v="3"/>
    <x v="87"/>
    <x v="1"/>
    <x v="1"/>
    <x v="0"/>
    <x v="0"/>
    <x v="0"/>
    <n v="75"/>
    <x v="7"/>
    <x v="14"/>
    <x v="2"/>
  </r>
  <r>
    <x v="3"/>
    <x v="87"/>
    <x v="1"/>
    <x v="1"/>
    <x v="0"/>
    <x v="1"/>
    <x v="1"/>
    <n v="58"/>
    <x v="7"/>
    <x v="14"/>
    <x v="2"/>
  </r>
  <r>
    <x v="3"/>
    <x v="87"/>
    <x v="1"/>
    <x v="1"/>
    <x v="0"/>
    <x v="2"/>
    <x v="2"/>
    <m/>
    <x v="7"/>
    <x v="14"/>
    <x v="2"/>
  </r>
  <r>
    <x v="3"/>
    <x v="87"/>
    <x v="1"/>
    <x v="1"/>
    <x v="0"/>
    <x v="3"/>
    <x v="3"/>
    <n v="60"/>
    <x v="7"/>
    <x v="14"/>
    <x v="2"/>
  </r>
  <r>
    <x v="3"/>
    <x v="87"/>
    <x v="1"/>
    <x v="1"/>
    <x v="0"/>
    <x v="4"/>
    <x v="4"/>
    <n v="89"/>
    <x v="7"/>
    <x v="14"/>
    <x v="2"/>
  </r>
  <r>
    <x v="3"/>
    <x v="87"/>
    <x v="1"/>
    <x v="1"/>
    <x v="0"/>
    <x v="5"/>
    <x v="5"/>
    <n v="76"/>
    <x v="7"/>
    <x v="14"/>
    <x v="2"/>
  </r>
  <r>
    <x v="3"/>
    <x v="87"/>
    <x v="1"/>
    <x v="1"/>
    <x v="0"/>
    <x v="6"/>
    <x v="6"/>
    <m/>
    <x v="7"/>
    <x v="14"/>
    <x v="2"/>
  </r>
  <r>
    <x v="3"/>
    <x v="87"/>
    <x v="1"/>
    <x v="1"/>
    <x v="0"/>
    <x v="7"/>
    <x v="7"/>
    <n v="69"/>
    <x v="7"/>
    <x v="14"/>
    <x v="2"/>
  </r>
  <r>
    <x v="3"/>
    <x v="87"/>
    <x v="1"/>
    <x v="2"/>
    <x v="0"/>
    <x v="0"/>
    <x v="0"/>
    <n v="107"/>
    <x v="7"/>
    <x v="14"/>
    <x v="2"/>
  </r>
  <r>
    <x v="3"/>
    <x v="87"/>
    <x v="1"/>
    <x v="2"/>
    <x v="0"/>
    <x v="1"/>
    <x v="1"/>
    <n v="84"/>
    <x v="7"/>
    <x v="14"/>
    <x v="2"/>
  </r>
  <r>
    <x v="3"/>
    <x v="87"/>
    <x v="1"/>
    <x v="2"/>
    <x v="0"/>
    <x v="2"/>
    <x v="2"/>
    <m/>
    <x v="7"/>
    <x v="14"/>
    <x v="2"/>
  </r>
  <r>
    <x v="3"/>
    <x v="87"/>
    <x v="1"/>
    <x v="2"/>
    <x v="0"/>
    <x v="3"/>
    <x v="3"/>
    <n v="132"/>
    <x v="7"/>
    <x v="14"/>
    <x v="2"/>
  </r>
  <r>
    <x v="3"/>
    <x v="87"/>
    <x v="1"/>
    <x v="2"/>
    <x v="0"/>
    <x v="4"/>
    <x v="4"/>
    <n v="124"/>
    <x v="7"/>
    <x v="14"/>
    <x v="2"/>
  </r>
  <r>
    <x v="3"/>
    <x v="87"/>
    <x v="1"/>
    <x v="2"/>
    <x v="0"/>
    <x v="5"/>
    <x v="5"/>
    <n v="125"/>
    <x v="7"/>
    <x v="14"/>
    <x v="2"/>
  </r>
  <r>
    <x v="3"/>
    <x v="87"/>
    <x v="1"/>
    <x v="2"/>
    <x v="0"/>
    <x v="6"/>
    <x v="6"/>
    <m/>
    <x v="7"/>
    <x v="14"/>
    <x v="2"/>
  </r>
  <r>
    <x v="3"/>
    <x v="87"/>
    <x v="1"/>
    <x v="2"/>
    <x v="0"/>
    <x v="7"/>
    <x v="7"/>
    <n v="108"/>
    <x v="7"/>
    <x v="14"/>
    <x v="2"/>
  </r>
  <r>
    <x v="3"/>
    <x v="87"/>
    <x v="1"/>
    <x v="3"/>
    <x v="1"/>
    <x v="0"/>
    <x v="0"/>
    <m/>
    <x v="7"/>
    <x v="14"/>
    <x v="2"/>
  </r>
  <r>
    <x v="3"/>
    <x v="87"/>
    <x v="1"/>
    <x v="3"/>
    <x v="1"/>
    <x v="1"/>
    <x v="1"/>
    <m/>
    <x v="7"/>
    <x v="14"/>
    <x v="2"/>
  </r>
  <r>
    <x v="3"/>
    <x v="87"/>
    <x v="1"/>
    <x v="3"/>
    <x v="1"/>
    <x v="2"/>
    <x v="2"/>
    <m/>
    <x v="7"/>
    <x v="14"/>
    <x v="2"/>
  </r>
  <r>
    <x v="3"/>
    <x v="87"/>
    <x v="1"/>
    <x v="3"/>
    <x v="1"/>
    <x v="3"/>
    <x v="3"/>
    <m/>
    <x v="7"/>
    <x v="14"/>
    <x v="2"/>
  </r>
  <r>
    <x v="3"/>
    <x v="87"/>
    <x v="1"/>
    <x v="3"/>
    <x v="1"/>
    <x v="4"/>
    <x v="4"/>
    <m/>
    <x v="7"/>
    <x v="14"/>
    <x v="2"/>
  </r>
  <r>
    <x v="3"/>
    <x v="87"/>
    <x v="1"/>
    <x v="3"/>
    <x v="1"/>
    <x v="5"/>
    <x v="5"/>
    <m/>
    <x v="7"/>
    <x v="14"/>
    <x v="2"/>
  </r>
  <r>
    <x v="3"/>
    <x v="87"/>
    <x v="1"/>
    <x v="3"/>
    <x v="1"/>
    <x v="6"/>
    <x v="6"/>
    <m/>
    <x v="7"/>
    <x v="14"/>
    <x v="2"/>
  </r>
  <r>
    <x v="3"/>
    <x v="87"/>
    <x v="1"/>
    <x v="3"/>
    <x v="1"/>
    <x v="7"/>
    <x v="7"/>
    <n v="0"/>
    <x v="7"/>
    <x v="14"/>
    <x v="2"/>
  </r>
  <r>
    <x v="3"/>
    <x v="87"/>
    <x v="1"/>
    <x v="4"/>
    <x v="0"/>
    <x v="0"/>
    <x v="0"/>
    <m/>
    <x v="7"/>
    <x v="14"/>
    <x v="2"/>
  </r>
  <r>
    <x v="3"/>
    <x v="87"/>
    <x v="1"/>
    <x v="4"/>
    <x v="0"/>
    <x v="1"/>
    <x v="1"/>
    <m/>
    <x v="7"/>
    <x v="14"/>
    <x v="2"/>
  </r>
  <r>
    <x v="3"/>
    <x v="87"/>
    <x v="1"/>
    <x v="4"/>
    <x v="0"/>
    <x v="2"/>
    <x v="2"/>
    <m/>
    <x v="7"/>
    <x v="14"/>
    <x v="2"/>
  </r>
  <r>
    <x v="3"/>
    <x v="87"/>
    <x v="1"/>
    <x v="4"/>
    <x v="0"/>
    <x v="3"/>
    <x v="3"/>
    <m/>
    <x v="7"/>
    <x v="14"/>
    <x v="2"/>
  </r>
  <r>
    <x v="3"/>
    <x v="87"/>
    <x v="1"/>
    <x v="4"/>
    <x v="0"/>
    <x v="4"/>
    <x v="4"/>
    <m/>
    <x v="7"/>
    <x v="14"/>
    <x v="2"/>
  </r>
  <r>
    <x v="3"/>
    <x v="87"/>
    <x v="1"/>
    <x v="4"/>
    <x v="0"/>
    <x v="5"/>
    <x v="5"/>
    <m/>
    <x v="7"/>
    <x v="14"/>
    <x v="2"/>
  </r>
  <r>
    <x v="3"/>
    <x v="87"/>
    <x v="1"/>
    <x v="4"/>
    <x v="0"/>
    <x v="6"/>
    <x v="6"/>
    <m/>
    <x v="7"/>
    <x v="14"/>
    <x v="2"/>
  </r>
  <r>
    <x v="3"/>
    <x v="87"/>
    <x v="1"/>
    <x v="4"/>
    <x v="0"/>
    <x v="7"/>
    <x v="7"/>
    <n v="0"/>
    <x v="7"/>
    <x v="14"/>
    <x v="2"/>
  </r>
  <r>
    <x v="3"/>
    <x v="87"/>
    <x v="1"/>
    <x v="5"/>
    <x v="1"/>
    <x v="0"/>
    <x v="0"/>
    <n v="46"/>
    <x v="7"/>
    <x v="14"/>
    <x v="2"/>
  </r>
  <r>
    <x v="3"/>
    <x v="87"/>
    <x v="1"/>
    <x v="5"/>
    <x v="1"/>
    <x v="1"/>
    <x v="1"/>
    <n v="76"/>
    <x v="7"/>
    <x v="14"/>
    <x v="2"/>
  </r>
  <r>
    <x v="3"/>
    <x v="87"/>
    <x v="1"/>
    <x v="5"/>
    <x v="1"/>
    <x v="2"/>
    <x v="2"/>
    <m/>
    <x v="7"/>
    <x v="14"/>
    <x v="2"/>
  </r>
  <r>
    <x v="3"/>
    <x v="87"/>
    <x v="1"/>
    <x v="5"/>
    <x v="1"/>
    <x v="3"/>
    <x v="3"/>
    <n v="23"/>
    <x v="7"/>
    <x v="14"/>
    <x v="2"/>
  </r>
  <r>
    <x v="3"/>
    <x v="87"/>
    <x v="1"/>
    <x v="5"/>
    <x v="1"/>
    <x v="4"/>
    <x v="4"/>
    <n v="35"/>
    <x v="7"/>
    <x v="14"/>
    <x v="2"/>
  </r>
  <r>
    <x v="3"/>
    <x v="87"/>
    <x v="1"/>
    <x v="5"/>
    <x v="1"/>
    <x v="5"/>
    <x v="5"/>
    <n v="32"/>
    <x v="7"/>
    <x v="14"/>
    <x v="2"/>
  </r>
  <r>
    <x v="3"/>
    <x v="87"/>
    <x v="1"/>
    <x v="5"/>
    <x v="1"/>
    <x v="6"/>
    <x v="6"/>
    <m/>
    <x v="7"/>
    <x v="14"/>
    <x v="2"/>
  </r>
  <r>
    <x v="3"/>
    <x v="87"/>
    <x v="1"/>
    <x v="5"/>
    <x v="1"/>
    <x v="7"/>
    <x v="7"/>
    <n v="33"/>
    <x v="7"/>
    <x v="14"/>
    <x v="2"/>
  </r>
  <r>
    <x v="3"/>
    <x v="88"/>
    <x v="0"/>
    <x v="0"/>
    <x v="0"/>
    <x v="0"/>
    <x v="0"/>
    <n v="59"/>
    <x v="3"/>
    <x v="5"/>
    <x v="0"/>
  </r>
  <r>
    <x v="3"/>
    <x v="88"/>
    <x v="0"/>
    <x v="0"/>
    <x v="0"/>
    <x v="1"/>
    <x v="1"/>
    <m/>
    <x v="3"/>
    <x v="5"/>
    <x v="0"/>
  </r>
  <r>
    <x v="3"/>
    <x v="88"/>
    <x v="0"/>
    <x v="0"/>
    <x v="0"/>
    <x v="2"/>
    <x v="2"/>
    <m/>
    <x v="3"/>
    <x v="5"/>
    <x v="0"/>
  </r>
  <r>
    <x v="3"/>
    <x v="88"/>
    <x v="0"/>
    <x v="0"/>
    <x v="0"/>
    <x v="3"/>
    <x v="3"/>
    <n v="48"/>
    <x v="3"/>
    <x v="5"/>
    <x v="0"/>
  </r>
  <r>
    <x v="3"/>
    <x v="88"/>
    <x v="0"/>
    <x v="0"/>
    <x v="0"/>
    <x v="4"/>
    <x v="4"/>
    <m/>
    <x v="3"/>
    <x v="5"/>
    <x v="0"/>
  </r>
  <r>
    <x v="3"/>
    <x v="88"/>
    <x v="0"/>
    <x v="0"/>
    <x v="0"/>
    <x v="5"/>
    <x v="5"/>
    <n v="60"/>
    <x v="3"/>
    <x v="5"/>
    <x v="0"/>
  </r>
  <r>
    <x v="3"/>
    <x v="88"/>
    <x v="0"/>
    <x v="0"/>
    <x v="0"/>
    <x v="6"/>
    <x v="6"/>
    <m/>
    <x v="3"/>
    <x v="5"/>
    <x v="0"/>
  </r>
  <r>
    <x v="3"/>
    <x v="88"/>
    <x v="0"/>
    <x v="0"/>
    <x v="0"/>
    <x v="7"/>
    <x v="7"/>
    <n v="46"/>
    <x v="3"/>
    <x v="5"/>
    <x v="0"/>
  </r>
  <r>
    <x v="3"/>
    <x v="88"/>
    <x v="0"/>
    <x v="1"/>
    <x v="0"/>
    <x v="0"/>
    <x v="0"/>
    <n v="174"/>
    <x v="3"/>
    <x v="5"/>
    <x v="0"/>
  </r>
  <r>
    <x v="3"/>
    <x v="88"/>
    <x v="0"/>
    <x v="1"/>
    <x v="0"/>
    <x v="1"/>
    <x v="1"/>
    <m/>
    <x v="3"/>
    <x v="5"/>
    <x v="0"/>
  </r>
  <r>
    <x v="3"/>
    <x v="88"/>
    <x v="0"/>
    <x v="1"/>
    <x v="0"/>
    <x v="2"/>
    <x v="2"/>
    <m/>
    <x v="3"/>
    <x v="5"/>
    <x v="0"/>
  </r>
  <r>
    <x v="3"/>
    <x v="88"/>
    <x v="0"/>
    <x v="1"/>
    <x v="0"/>
    <x v="3"/>
    <x v="3"/>
    <n v="224"/>
    <x v="3"/>
    <x v="5"/>
    <x v="0"/>
  </r>
  <r>
    <x v="3"/>
    <x v="88"/>
    <x v="0"/>
    <x v="1"/>
    <x v="0"/>
    <x v="4"/>
    <x v="4"/>
    <m/>
    <x v="3"/>
    <x v="5"/>
    <x v="0"/>
  </r>
  <r>
    <x v="3"/>
    <x v="88"/>
    <x v="0"/>
    <x v="1"/>
    <x v="0"/>
    <x v="5"/>
    <x v="5"/>
    <n v="220"/>
    <x v="3"/>
    <x v="5"/>
    <x v="0"/>
  </r>
  <r>
    <x v="3"/>
    <x v="88"/>
    <x v="0"/>
    <x v="1"/>
    <x v="0"/>
    <x v="6"/>
    <x v="6"/>
    <m/>
    <x v="3"/>
    <x v="5"/>
    <x v="0"/>
  </r>
  <r>
    <x v="3"/>
    <x v="88"/>
    <x v="0"/>
    <x v="1"/>
    <x v="0"/>
    <x v="7"/>
    <x v="7"/>
    <n v="154"/>
    <x v="3"/>
    <x v="5"/>
    <x v="0"/>
  </r>
  <r>
    <x v="3"/>
    <x v="88"/>
    <x v="0"/>
    <x v="2"/>
    <x v="0"/>
    <x v="0"/>
    <x v="0"/>
    <n v="268"/>
    <x v="3"/>
    <x v="5"/>
    <x v="0"/>
  </r>
  <r>
    <x v="3"/>
    <x v="88"/>
    <x v="0"/>
    <x v="2"/>
    <x v="0"/>
    <x v="1"/>
    <x v="1"/>
    <m/>
    <x v="3"/>
    <x v="5"/>
    <x v="0"/>
  </r>
  <r>
    <x v="3"/>
    <x v="88"/>
    <x v="0"/>
    <x v="2"/>
    <x v="0"/>
    <x v="2"/>
    <x v="2"/>
    <m/>
    <x v="3"/>
    <x v="5"/>
    <x v="0"/>
  </r>
  <r>
    <x v="3"/>
    <x v="88"/>
    <x v="0"/>
    <x v="2"/>
    <x v="0"/>
    <x v="3"/>
    <x v="3"/>
    <n v="388"/>
    <x v="3"/>
    <x v="5"/>
    <x v="0"/>
  </r>
  <r>
    <x v="3"/>
    <x v="88"/>
    <x v="0"/>
    <x v="2"/>
    <x v="0"/>
    <x v="4"/>
    <x v="4"/>
    <m/>
    <x v="3"/>
    <x v="5"/>
    <x v="0"/>
  </r>
  <r>
    <x v="3"/>
    <x v="88"/>
    <x v="0"/>
    <x v="2"/>
    <x v="0"/>
    <x v="5"/>
    <x v="5"/>
    <n v="392"/>
    <x v="3"/>
    <x v="5"/>
    <x v="0"/>
  </r>
  <r>
    <x v="3"/>
    <x v="88"/>
    <x v="0"/>
    <x v="2"/>
    <x v="0"/>
    <x v="6"/>
    <x v="6"/>
    <m/>
    <x v="3"/>
    <x v="5"/>
    <x v="0"/>
  </r>
  <r>
    <x v="3"/>
    <x v="88"/>
    <x v="0"/>
    <x v="2"/>
    <x v="0"/>
    <x v="7"/>
    <x v="7"/>
    <n v="248"/>
    <x v="3"/>
    <x v="5"/>
    <x v="0"/>
  </r>
  <r>
    <x v="3"/>
    <x v="88"/>
    <x v="0"/>
    <x v="3"/>
    <x v="1"/>
    <x v="0"/>
    <x v="0"/>
    <m/>
    <x v="3"/>
    <x v="5"/>
    <x v="0"/>
  </r>
  <r>
    <x v="3"/>
    <x v="88"/>
    <x v="0"/>
    <x v="3"/>
    <x v="1"/>
    <x v="1"/>
    <x v="1"/>
    <m/>
    <x v="3"/>
    <x v="5"/>
    <x v="0"/>
  </r>
  <r>
    <x v="3"/>
    <x v="88"/>
    <x v="0"/>
    <x v="3"/>
    <x v="1"/>
    <x v="2"/>
    <x v="2"/>
    <m/>
    <x v="3"/>
    <x v="5"/>
    <x v="0"/>
  </r>
  <r>
    <x v="3"/>
    <x v="88"/>
    <x v="0"/>
    <x v="3"/>
    <x v="1"/>
    <x v="3"/>
    <x v="3"/>
    <m/>
    <x v="3"/>
    <x v="5"/>
    <x v="0"/>
  </r>
  <r>
    <x v="3"/>
    <x v="88"/>
    <x v="0"/>
    <x v="3"/>
    <x v="1"/>
    <x v="4"/>
    <x v="4"/>
    <m/>
    <x v="3"/>
    <x v="5"/>
    <x v="0"/>
  </r>
  <r>
    <x v="3"/>
    <x v="88"/>
    <x v="0"/>
    <x v="3"/>
    <x v="1"/>
    <x v="5"/>
    <x v="5"/>
    <m/>
    <x v="3"/>
    <x v="5"/>
    <x v="0"/>
  </r>
  <r>
    <x v="3"/>
    <x v="88"/>
    <x v="0"/>
    <x v="3"/>
    <x v="1"/>
    <x v="6"/>
    <x v="6"/>
    <m/>
    <x v="3"/>
    <x v="5"/>
    <x v="0"/>
  </r>
  <r>
    <x v="3"/>
    <x v="88"/>
    <x v="0"/>
    <x v="3"/>
    <x v="1"/>
    <x v="7"/>
    <x v="7"/>
    <n v="35"/>
    <x v="3"/>
    <x v="5"/>
    <x v="0"/>
  </r>
  <r>
    <x v="3"/>
    <x v="88"/>
    <x v="0"/>
    <x v="4"/>
    <x v="0"/>
    <x v="0"/>
    <x v="0"/>
    <n v="26"/>
    <x v="3"/>
    <x v="5"/>
    <x v="0"/>
  </r>
  <r>
    <x v="3"/>
    <x v="88"/>
    <x v="0"/>
    <x v="4"/>
    <x v="0"/>
    <x v="1"/>
    <x v="1"/>
    <m/>
    <x v="3"/>
    <x v="5"/>
    <x v="0"/>
  </r>
  <r>
    <x v="3"/>
    <x v="88"/>
    <x v="0"/>
    <x v="4"/>
    <x v="0"/>
    <x v="2"/>
    <x v="2"/>
    <m/>
    <x v="3"/>
    <x v="5"/>
    <x v="0"/>
  </r>
  <r>
    <x v="3"/>
    <x v="88"/>
    <x v="0"/>
    <x v="4"/>
    <x v="0"/>
    <x v="3"/>
    <x v="3"/>
    <n v="22"/>
    <x v="3"/>
    <x v="5"/>
    <x v="0"/>
  </r>
  <r>
    <x v="3"/>
    <x v="88"/>
    <x v="0"/>
    <x v="4"/>
    <x v="0"/>
    <x v="4"/>
    <x v="4"/>
    <m/>
    <x v="3"/>
    <x v="5"/>
    <x v="0"/>
  </r>
  <r>
    <x v="3"/>
    <x v="88"/>
    <x v="0"/>
    <x v="4"/>
    <x v="0"/>
    <x v="5"/>
    <x v="5"/>
    <n v="23"/>
    <x v="3"/>
    <x v="5"/>
    <x v="0"/>
  </r>
  <r>
    <x v="3"/>
    <x v="88"/>
    <x v="0"/>
    <x v="4"/>
    <x v="0"/>
    <x v="6"/>
    <x v="6"/>
    <m/>
    <x v="3"/>
    <x v="5"/>
    <x v="0"/>
  </r>
  <r>
    <x v="3"/>
    <x v="88"/>
    <x v="0"/>
    <x v="4"/>
    <x v="0"/>
    <x v="7"/>
    <x v="7"/>
    <n v="18"/>
    <x v="3"/>
    <x v="5"/>
    <x v="0"/>
  </r>
  <r>
    <x v="3"/>
    <x v="88"/>
    <x v="0"/>
    <x v="5"/>
    <x v="1"/>
    <x v="0"/>
    <x v="0"/>
    <n v="56"/>
    <x v="3"/>
    <x v="5"/>
    <x v="0"/>
  </r>
  <r>
    <x v="3"/>
    <x v="88"/>
    <x v="0"/>
    <x v="5"/>
    <x v="1"/>
    <x v="1"/>
    <x v="1"/>
    <m/>
    <x v="3"/>
    <x v="5"/>
    <x v="0"/>
  </r>
  <r>
    <x v="3"/>
    <x v="88"/>
    <x v="0"/>
    <x v="5"/>
    <x v="1"/>
    <x v="2"/>
    <x v="2"/>
    <m/>
    <x v="3"/>
    <x v="5"/>
    <x v="0"/>
  </r>
  <r>
    <x v="3"/>
    <x v="88"/>
    <x v="0"/>
    <x v="5"/>
    <x v="1"/>
    <x v="3"/>
    <x v="3"/>
    <n v="47"/>
    <x v="3"/>
    <x v="5"/>
    <x v="0"/>
  </r>
  <r>
    <x v="3"/>
    <x v="88"/>
    <x v="0"/>
    <x v="5"/>
    <x v="1"/>
    <x v="4"/>
    <x v="4"/>
    <m/>
    <x v="3"/>
    <x v="5"/>
    <x v="0"/>
  </r>
  <r>
    <x v="3"/>
    <x v="88"/>
    <x v="0"/>
    <x v="5"/>
    <x v="1"/>
    <x v="5"/>
    <x v="5"/>
    <n v="28"/>
    <x v="3"/>
    <x v="5"/>
    <x v="0"/>
  </r>
  <r>
    <x v="3"/>
    <x v="88"/>
    <x v="0"/>
    <x v="5"/>
    <x v="1"/>
    <x v="6"/>
    <x v="6"/>
    <m/>
    <x v="3"/>
    <x v="5"/>
    <x v="0"/>
  </r>
  <r>
    <x v="3"/>
    <x v="88"/>
    <x v="0"/>
    <x v="5"/>
    <x v="1"/>
    <x v="7"/>
    <x v="7"/>
    <n v="46"/>
    <x v="3"/>
    <x v="5"/>
    <x v="0"/>
  </r>
  <r>
    <x v="3"/>
    <x v="88"/>
    <x v="1"/>
    <x v="0"/>
    <x v="0"/>
    <x v="0"/>
    <x v="0"/>
    <n v="5"/>
    <x v="3"/>
    <x v="5"/>
    <x v="0"/>
  </r>
  <r>
    <x v="3"/>
    <x v="88"/>
    <x v="1"/>
    <x v="0"/>
    <x v="0"/>
    <x v="1"/>
    <x v="1"/>
    <m/>
    <x v="3"/>
    <x v="5"/>
    <x v="0"/>
  </r>
  <r>
    <x v="3"/>
    <x v="88"/>
    <x v="1"/>
    <x v="0"/>
    <x v="0"/>
    <x v="2"/>
    <x v="2"/>
    <m/>
    <x v="3"/>
    <x v="5"/>
    <x v="0"/>
  </r>
  <r>
    <x v="3"/>
    <x v="88"/>
    <x v="1"/>
    <x v="0"/>
    <x v="0"/>
    <x v="3"/>
    <x v="3"/>
    <n v="1"/>
    <x v="3"/>
    <x v="5"/>
    <x v="0"/>
  </r>
  <r>
    <x v="3"/>
    <x v="88"/>
    <x v="1"/>
    <x v="0"/>
    <x v="0"/>
    <x v="4"/>
    <x v="4"/>
    <m/>
    <x v="3"/>
    <x v="5"/>
    <x v="0"/>
  </r>
  <r>
    <x v="3"/>
    <x v="88"/>
    <x v="1"/>
    <x v="0"/>
    <x v="0"/>
    <x v="5"/>
    <x v="5"/>
    <m/>
    <x v="3"/>
    <x v="5"/>
    <x v="0"/>
  </r>
  <r>
    <x v="3"/>
    <x v="88"/>
    <x v="1"/>
    <x v="0"/>
    <x v="0"/>
    <x v="6"/>
    <x v="6"/>
    <m/>
    <x v="3"/>
    <x v="5"/>
    <x v="0"/>
  </r>
  <r>
    <x v="3"/>
    <x v="88"/>
    <x v="1"/>
    <x v="0"/>
    <x v="0"/>
    <x v="7"/>
    <x v="7"/>
    <n v="9"/>
    <x v="3"/>
    <x v="5"/>
    <x v="0"/>
  </r>
  <r>
    <x v="3"/>
    <x v="88"/>
    <x v="1"/>
    <x v="1"/>
    <x v="0"/>
    <x v="0"/>
    <x v="0"/>
    <n v="75"/>
    <x v="3"/>
    <x v="5"/>
    <x v="0"/>
  </r>
  <r>
    <x v="3"/>
    <x v="88"/>
    <x v="1"/>
    <x v="1"/>
    <x v="0"/>
    <x v="1"/>
    <x v="1"/>
    <m/>
    <x v="3"/>
    <x v="5"/>
    <x v="0"/>
  </r>
  <r>
    <x v="3"/>
    <x v="88"/>
    <x v="1"/>
    <x v="1"/>
    <x v="0"/>
    <x v="2"/>
    <x v="2"/>
    <m/>
    <x v="3"/>
    <x v="5"/>
    <x v="0"/>
  </r>
  <r>
    <x v="3"/>
    <x v="88"/>
    <x v="1"/>
    <x v="1"/>
    <x v="0"/>
    <x v="3"/>
    <x v="3"/>
    <n v="92"/>
    <x v="3"/>
    <x v="5"/>
    <x v="0"/>
  </r>
  <r>
    <x v="3"/>
    <x v="88"/>
    <x v="1"/>
    <x v="1"/>
    <x v="0"/>
    <x v="4"/>
    <x v="4"/>
    <m/>
    <x v="3"/>
    <x v="5"/>
    <x v="0"/>
  </r>
  <r>
    <x v="3"/>
    <x v="88"/>
    <x v="1"/>
    <x v="1"/>
    <x v="0"/>
    <x v="5"/>
    <x v="5"/>
    <m/>
    <x v="3"/>
    <x v="5"/>
    <x v="0"/>
  </r>
  <r>
    <x v="3"/>
    <x v="88"/>
    <x v="1"/>
    <x v="1"/>
    <x v="0"/>
    <x v="6"/>
    <x v="6"/>
    <m/>
    <x v="3"/>
    <x v="5"/>
    <x v="0"/>
  </r>
  <r>
    <x v="3"/>
    <x v="88"/>
    <x v="1"/>
    <x v="1"/>
    <x v="0"/>
    <x v="7"/>
    <x v="7"/>
    <n v="87"/>
    <x v="3"/>
    <x v="5"/>
    <x v="0"/>
  </r>
  <r>
    <x v="3"/>
    <x v="88"/>
    <x v="1"/>
    <x v="2"/>
    <x v="0"/>
    <x v="0"/>
    <x v="0"/>
    <n v="107"/>
    <x v="3"/>
    <x v="5"/>
    <x v="0"/>
  </r>
  <r>
    <x v="3"/>
    <x v="88"/>
    <x v="1"/>
    <x v="2"/>
    <x v="0"/>
    <x v="1"/>
    <x v="1"/>
    <m/>
    <x v="3"/>
    <x v="5"/>
    <x v="0"/>
  </r>
  <r>
    <x v="3"/>
    <x v="88"/>
    <x v="1"/>
    <x v="2"/>
    <x v="0"/>
    <x v="2"/>
    <x v="2"/>
    <m/>
    <x v="3"/>
    <x v="5"/>
    <x v="0"/>
  </r>
  <r>
    <x v="3"/>
    <x v="88"/>
    <x v="1"/>
    <x v="2"/>
    <x v="0"/>
    <x v="3"/>
    <x v="3"/>
    <n v="153"/>
    <x v="3"/>
    <x v="5"/>
    <x v="0"/>
  </r>
  <r>
    <x v="3"/>
    <x v="88"/>
    <x v="1"/>
    <x v="2"/>
    <x v="0"/>
    <x v="4"/>
    <x v="4"/>
    <m/>
    <x v="3"/>
    <x v="5"/>
    <x v="0"/>
  </r>
  <r>
    <x v="3"/>
    <x v="88"/>
    <x v="1"/>
    <x v="2"/>
    <x v="0"/>
    <x v="5"/>
    <x v="5"/>
    <m/>
    <x v="3"/>
    <x v="5"/>
    <x v="0"/>
  </r>
  <r>
    <x v="3"/>
    <x v="88"/>
    <x v="1"/>
    <x v="2"/>
    <x v="0"/>
    <x v="6"/>
    <x v="6"/>
    <m/>
    <x v="3"/>
    <x v="5"/>
    <x v="0"/>
  </r>
  <r>
    <x v="3"/>
    <x v="88"/>
    <x v="1"/>
    <x v="2"/>
    <x v="0"/>
    <x v="7"/>
    <x v="7"/>
    <n v="122"/>
    <x v="3"/>
    <x v="5"/>
    <x v="0"/>
  </r>
  <r>
    <x v="3"/>
    <x v="88"/>
    <x v="1"/>
    <x v="3"/>
    <x v="1"/>
    <x v="0"/>
    <x v="0"/>
    <m/>
    <x v="3"/>
    <x v="5"/>
    <x v="0"/>
  </r>
  <r>
    <x v="3"/>
    <x v="88"/>
    <x v="1"/>
    <x v="3"/>
    <x v="1"/>
    <x v="1"/>
    <x v="1"/>
    <m/>
    <x v="3"/>
    <x v="5"/>
    <x v="0"/>
  </r>
  <r>
    <x v="3"/>
    <x v="88"/>
    <x v="1"/>
    <x v="3"/>
    <x v="1"/>
    <x v="2"/>
    <x v="2"/>
    <m/>
    <x v="3"/>
    <x v="5"/>
    <x v="0"/>
  </r>
  <r>
    <x v="3"/>
    <x v="88"/>
    <x v="1"/>
    <x v="3"/>
    <x v="1"/>
    <x v="3"/>
    <x v="3"/>
    <m/>
    <x v="3"/>
    <x v="5"/>
    <x v="0"/>
  </r>
  <r>
    <x v="3"/>
    <x v="88"/>
    <x v="1"/>
    <x v="3"/>
    <x v="1"/>
    <x v="4"/>
    <x v="4"/>
    <m/>
    <x v="3"/>
    <x v="5"/>
    <x v="0"/>
  </r>
  <r>
    <x v="3"/>
    <x v="88"/>
    <x v="1"/>
    <x v="3"/>
    <x v="1"/>
    <x v="5"/>
    <x v="5"/>
    <m/>
    <x v="3"/>
    <x v="5"/>
    <x v="0"/>
  </r>
  <r>
    <x v="3"/>
    <x v="88"/>
    <x v="1"/>
    <x v="3"/>
    <x v="1"/>
    <x v="6"/>
    <x v="6"/>
    <m/>
    <x v="3"/>
    <x v="5"/>
    <x v="0"/>
  </r>
  <r>
    <x v="3"/>
    <x v="88"/>
    <x v="1"/>
    <x v="3"/>
    <x v="1"/>
    <x v="7"/>
    <x v="7"/>
    <n v="3"/>
    <x v="3"/>
    <x v="5"/>
    <x v="0"/>
  </r>
  <r>
    <x v="3"/>
    <x v="88"/>
    <x v="1"/>
    <x v="4"/>
    <x v="0"/>
    <x v="0"/>
    <x v="0"/>
    <n v="10"/>
    <x v="3"/>
    <x v="5"/>
    <x v="0"/>
  </r>
  <r>
    <x v="3"/>
    <x v="88"/>
    <x v="1"/>
    <x v="4"/>
    <x v="0"/>
    <x v="1"/>
    <x v="1"/>
    <m/>
    <x v="3"/>
    <x v="5"/>
    <x v="0"/>
  </r>
  <r>
    <x v="3"/>
    <x v="88"/>
    <x v="1"/>
    <x v="4"/>
    <x v="0"/>
    <x v="2"/>
    <x v="2"/>
    <m/>
    <x v="3"/>
    <x v="5"/>
    <x v="0"/>
  </r>
  <r>
    <x v="3"/>
    <x v="88"/>
    <x v="1"/>
    <x v="4"/>
    <x v="0"/>
    <x v="3"/>
    <x v="3"/>
    <n v="0"/>
    <x v="3"/>
    <x v="5"/>
    <x v="0"/>
  </r>
  <r>
    <x v="3"/>
    <x v="88"/>
    <x v="1"/>
    <x v="4"/>
    <x v="0"/>
    <x v="4"/>
    <x v="4"/>
    <m/>
    <x v="3"/>
    <x v="5"/>
    <x v="0"/>
  </r>
  <r>
    <x v="3"/>
    <x v="88"/>
    <x v="1"/>
    <x v="4"/>
    <x v="0"/>
    <x v="5"/>
    <x v="5"/>
    <m/>
    <x v="3"/>
    <x v="5"/>
    <x v="0"/>
  </r>
  <r>
    <x v="3"/>
    <x v="88"/>
    <x v="1"/>
    <x v="4"/>
    <x v="0"/>
    <x v="6"/>
    <x v="6"/>
    <m/>
    <x v="3"/>
    <x v="5"/>
    <x v="0"/>
  </r>
  <r>
    <x v="3"/>
    <x v="88"/>
    <x v="1"/>
    <x v="4"/>
    <x v="0"/>
    <x v="7"/>
    <x v="7"/>
    <n v="3"/>
    <x v="3"/>
    <x v="5"/>
    <x v="0"/>
  </r>
  <r>
    <x v="3"/>
    <x v="88"/>
    <x v="1"/>
    <x v="5"/>
    <x v="1"/>
    <x v="0"/>
    <x v="0"/>
    <n v="40"/>
    <x v="3"/>
    <x v="5"/>
    <x v="0"/>
  </r>
  <r>
    <x v="3"/>
    <x v="88"/>
    <x v="1"/>
    <x v="5"/>
    <x v="1"/>
    <x v="1"/>
    <x v="1"/>
    <m/>
    <x v="3"/>
    <x v="5"/>
    <x v="0"/>
  </r>
  <r>
    <x v="3"/>
    <x v="88"/>
    <x v="1"/>
    <x v="5"/>
    <x v="1"/>
    <x v="2"/>
    <x v="2"/>
    <m/>
    <x v="3"/>
    <x v="5"/>
    <x v="0"/>
  </r>
  <r>
    <x v="3"/>
    <x v="88"/>
    <x v="1"/>
    <x v="5"/>
    <x v="1"/>
    <x v="3"/>
    <x v="3"/>
    <n v="2"/>
    <x v="3"/>
    <x v="5"/>
    <x v="0"/>
  </r>
  <r>
    <x v="3"/>
    <x v="88"/>
    <x v="1"/>
    <x v="5"/>
    <x v="1"/>
    <x v="4"/>
    <x v="4"/>
    <m/>
    <x v="3"/>
    <x v="5"/>
    <x v="0"/>
  </r>
  <r>
    <x v="3"/>
    <x v="88"/>
    <x v="1"/>
    <x v="5"/>
    <x v="1"/>
    <x v="5"/>
    <x v="5"/>
    <m/>
    <x v="3"/>
    <x v="5"/>
    <x v="0"/>
  </r>
  <r>
    <x v="3"/>
    <x v="88"/>
    <x v="1"/>
    <x v="5"/>
    <x v="1"/>
    <x v="6"/>
    <x v="6"/>
    <m/>
    <x v="3"/>
    <x v="5"/>
    <x v="0"/>
  </r>
  <r>
    <x v="3"/>
    <x v="88"/>
    <x v="1"/>
    <x v="5"/>
    <x v="1"/>
    <x v="7"/>
    <x v="7"/>
    <n v="6"/>
    <x v="3"/>
    <x v="5"/>
    <x v="0"/>
  </r>
  <r>
    <x v="3"/>
    <x v="89"/>
    <x v="0"/>
    <x v="0"/>
    <x v="0"/>
    <x v="0"/>
    <x v="0"/>
    <m/>
    <x v="1"/>
    <x v="11"/>
    <x v="0"/>
  </r>
  <r>
    <x v="3"/>
    <x v="89"/>
    <x v="0"/>
    <x v="0"/>
    <x v="0"/>
    <x v="1"/>
    <x v="1"/>
    <m/>
    <x v="1"/>
    <x v="11"/>
    <x v="0"/>
  </r>
  <r>
    <x v="3"/>
    <x v="89"/>
    <x v="0"/>
    <x v="0"/>
    <x v="0"/>
    <x v="2"/>
    <x v="2"/>
    <n v="49"/>
    <x v="1"/>
    <x v="11"/>
    <x v="0"/>
  </r>
  <r>
    <x v="3"/>
    <x v="89"/>
    <x v="0"/>
    <x v="0"/>
    <x v="0"/>
    <x v="3"/>
    <x v="3"/>
    <m/>
    <x v="1"/>
    <x v="11"/>
    <x v="0"/>
  </r>
  <r>
    <x v="3"/>
    <x v="89"/>
    <x v="0"/>
    <x v="0"/>
    <x v="0"/>
    <x v="4"/>
    <x v="4"/>
    <m/>
    <x v="1"/>
    <x v="11"/>
    <x v="0"/>
  </r>
  <r>
    <x v="3"/>
    <x v="89"/>
    <x v="0"/>
    <x v="0"/>
    <x v="0"/>
    <x v="5"/>
    <x v="5"/>
    <m/>
    <x v="1"/>
    <x v="11"/>
    <x v="0"/>
  </r>
  <r>
    <x v="3"/>
    <x v="89"/>
    <x v="0"/>
    <x v="0"/>
    <x v="0"/>
    <x v="6"/>
    <x v="6"/>
    <n v="101"/>
    <x v="1"/>
    <x v="11"/>
    <x v="0"/>
  </r>
  <r>
    <x v="3"/>
    <x v="89"/>
    <x v="0"/>
    <x v="0"/>
    <x v="0"/>
    <x v="7"/>
    <x v="7"/>
    <m/>
    <x v="1"/>
    <x v="11"/>
    <x v="0"/>
  </r>
  <r>
    <x v="3"/>
    <x v="89"/>
    <x v="0"/>
    <x v="1"/>
    <x v="0"/>
    <x v="0"/>
    <x v="0"/>
    <m/>
    <x v="1"/>
    <x v="11"/>
    <x v="0"/>
  </r>
  <r>
    <x v="3"/>
    <x v="89"/>
    <x v="0"/>
    <x v="1"/>
    <x v="0"/>
    <x v="1"/>
    <x v="1"/>
    <m/>
    <x v="1"/>
    <x v="11"/>
    <x v="0"/>
  </r>
  <r>
    <x v="3"/>
    <x v="89"/>
    <x v="0"/>
    <x v="1"/>
    <x v="0"/>
    <x v="2"/>
    <x v="2"/>
    <n v="27"/>
    <x v="1"/>
    <x v="11"/>
    <x v="0"/>
  </r>
  <r>
    <x v="3"/>
    <x v="89"/>
    <x v="0"/>
    <x v="1"/>
    <x v="0"/>
    <x v="3"/>
    <x v="3"/>
    <m/>
    <x v="1"/>
    <x v="11"/>
    <x v="0"/>
  </r>
  <r>
    <x v="3"/>
    <x v="89"/>
    <x v="0"/>
    <x v="1"/>
    <x v="0"/>
    <x v="4"/>
    <x v="4"/>
    <m/>
    <x v="1"/>
    <x v="11"/>
    <x v="0"/>
  </r>
  <r>
    <x v="3"/>
    <x v="89"/>
    <x v="0"/>
    <x v="1"/>
    <x v="0"/>
    <x v="5"/>
    <x v="5"/>
    <m/>
    <x v="1"/>
    <x v="11"/>
    <x v="0"/>
  </r>
  <r>
    <x v="3"/>
    <x v="89"/>
    <x v="0"/>
    <x v="1"/>
    <x v="0"/>
    <x v="6"/>
    <x v="6"/>
    <n v="56"/>
    <x v="1"/>
    <x v="11"/>
    <x v="0"/>
  </r>
  <r>
    <x v="3"/>
    <x v="89"/>
    <x v="0"/>
    <x v="1"/>
    <x v="0"/>
    <x v="7"/>
    <x v="7"/>
    <m/>
    <x v="1"/>
    <x v="11"/>
    <x v="0"/>
  </r>
  <r>
    <x v="3"/>
    <x v="89"/>
    <x v="0"/>
    <x v="2"/>
    <x v="0"/>
    <x v="0"/>
    <x v="0"/>
    <m/>
    <x v="1"/>
    <x v="11"/>
    <x v="0"/>
  </r>
  <r>
    <x v="3"/>
    <x v="89"/>
    <x v="0"/>
    <x v="2"/>
    <x v="0"/>
    <x v="1"/>
    <x v="1"/>
    <m/>
    <x v="1"/>
    <x v="11"/>
    <x v="0"/>
  </r>
  <r>
    <x v="3"/>
    <x v="89"/>
    <x v="0"/>
    <x v="2"/>
    <x v="0"/>
    <x v="2"/>
    <x v="2"/>
    <n v="63"/>
    <x v="1"/>
    <x v="11"/>
    <x v="0"/>
  </r>
  <r>
    <x v="3"/>
    <x v="89"/>
    <x v="0"/>
    <x v="2"/>
    <x v="0"/>
    <x v="3"/>
    <x v="3"/>
    <m/>
    <x v="1"/>
    <x v="11"/>
    <x v="0"/>
  </r>
  <r>
    <x v="3"/>
    <x v="89"/>
    <x v="0"/>
    <x v="2"/>
    <x v="0"/>
    <x v="4"/>
    <x v="4"/>
    <m/>
    <x v="1"/>
    <x v="11"/>
    <x v="0"/>
  </r>
  <r>
    <x v="3"/>
    <x v="89"/>
    <x v="0"/>
    <x v="2"/>
    <x v="0"/>
    <x v="5"/>
    <x v="5"/>
    <m/>
    <x v="1"/>
    <x v="11"/>
    <x v="0"/>
  </r>
  <r>
    <x v="3"/>
    <x v="89"/>
    <x v="0"/>
    <x v="2"/>
    <x v="0"/>
    <x v="6"/>
    <x v="6"/>
    <n v="99"/>
    <x v="1"/>
    <x v="11"/>
    <x v="0"/>
  </r>
  <r>
    <x v="3"/>
    <x v="89"/>
    <x v="0"/>
    <x v="2"/>
    <x v="0"/>
    <x v="7"/>
    <x v="7"/>
    <m/>
    <x v="1"/>
    <x v="11"/>
    <x v="0"/>
  </r>
  <r>
    <x v="3"/>
    <x v="89"/>
    <x v="0"/>
    <x v="3"/>
    <x v="1"/>
    <x v="0"/>
    <x v="0"/>
    <m/>
    <x v="1"/>
    <x v="11"/>
    <x v="0"/>
  </r>
  <r>
    <x v="3"/>
    <x v="89"/>
    <x v="0"/>
    <x v="3"/>
    <x v="1"/>
    <x v="1"/>
    <x v="1"/>
    <m/>
    <x v="1"/>
    <x v="11"/>
    <x v="0"/>
  </r>
  <r>
    <x v="3"/>
    <x v="89"/>
    <x v="0"/>
    <x v="3"/>
    <x v="1"/>
    <x v="2"/>
    <x v="2"/>
    <n v="0"/>
    <x v="1"/>
    <x v="11"/>
    <x v="0"/>
  </r>
  <r>
    <x v="3"/>
    <x v="89"/>
    <x v="0"/>
    <x v="3"/>
    <x v="1"/>
    <x v="3"/>
    <x v="3"/>
    <m/>
    <x v="1"/>
    <x v="11"/>
    <x v="0"/>
  </r>
  <r>
    <x v="3"/>
    <x v="89"/>
    <x v="0"/>
    <x v="3"/>
    <x v="1"/>
    <x v="4"/>
    <x v="4"/>
    <m/>
    <x v="1"/>
    <x v="11"/>
    <x v="0"/>
  </r>
  <r>
    <x v="3"/>
    <x v="89"/>
    <x v="0"/>
    <x v="3"/>
    <x v="1"/>
    <x v="5"/>
    <x v="5"/>
    <m/>
    <x v="1"/>
    <x v="11"/>
    <x v="0"/>
  </r>
  <r>
    <x v="3"/>
    <x v="89"/>
    <x v="0"/>
    <x v="3"/>
    <x v="1"/>
    <x v="6"/>
    <x v="6"/>
    <n v="0"/>
    <x v="1"/>
    <x v="11"/>
    <x v="0"/>
  </r>
  <r>
    <x v="3"/>
    <x v="89"/>
    <x v="0"/>
    <x v="3"/>
    <x v="1"/>
    <x v="7"/>
    <x v="7"/>
    <m/>
    <x v="1"/>
    <x v="11"/>
    <x v="0"/>
  </r>
  <r>
    <x v="3"/>
    <x v="89"/>
    <x v="0"/>
    <x v="4"/>
    <x v="0"/>
    <x v="0"/>
    <x v="0"/>
    <m/>
    <x v="1"/>
    <x v="11"/>
    <x v="0"/>
  </r>
  <r>
    <x v="3"/>
    <x v="89"/>
    <x v="0"/>
    <x v="4"/>
    <x v="0"/>
    <x v="1"/>
    <x v="1"/>
    <m/>
    <x v="1"/>
    <x v="11"/>
    <x v="0"/>
  </r>
  <r>
    <x v="3"/>
    <x v="89"/>
    <x v="0"/>
    <x v="4"/>
    <x v="0"/>
    <x v="2"/>
    <x v="2"/>
    <n v="18"/>
    <x v="1"/>
    <x v="11"/>
    <x v="0"/>
  </r>
  <r>
    <x v="3"/>
    <x v="89"/>
    <x v="0"/>
    <x v="4"/>
    <x v="0"/>
    <x v="3"/>
    <x v="3"/>
    <m/>
    <x v="1"/>
    <x v="11"/>
    <x v="0"/>
  </r>
  <r>
    <x v="3"/>
    <x v="89"/>
    <x v="0"/>
    <x v="4"/>
    <x v="0"/>
    <x v="4"/>
    <x v="4"/>
    <m/>
    <x v="1"/>
    <x v="11"/>
    <x v="0"/>
  </r>
  <r>
    <x v="3"/>
    <x v="89"/>
    <x v="0"/>
    <x v="4"/>
    <x v="0"/>
    <x v="5"/>
    <x v="5"/>
    <m/>
    <x v="1"/>
    <x v="11"/>
    <x v="0"/>
  </r>
  <r>
    <x v="3"/>
    <x v="89"/>
    <x v="0"/>
    <x v="4"/>
    <x v="0"/>
    <x v="6"/>
    <x v="6"/>
    <n v="33"/>
    <x v="1"/>
    <x v="11"/>
    <x v="0"/>
  </r>
  <r>
    <x v="3"/>
    <x v="89"/>
    <x v="0"/>
    <x v="4"/>
    <x v="0"/>
    <x v="7"/>
    <x v="7"/>
    <m/>
    <x v="1"/>
    <x v="11"/>
    <x v="0"/>
  </r>
  <r>
    <x v="3"/>
    <x v="89"/>
    <x v="0"/>
    <x v="5"/>
    <x v="1"/>
    <x v="0"/>
    <x v="0"/>
    <m/>
    <x v="1"/>
    <x v="11"/>
    <x v="0"/>
  </r>
  <r>
    <x v="3"/>
    <x v="89"/>
    <x v="0"/>
    <x v="5"/>
    <x v="1"/>
    <x v="1"/>
    <x v="1"/>
    <m/>
    <x v="1"/>
    <x v="11"/>
    <x v="0"/>
  </r>
  <r>
    <x v="3"/>
    <x v="89"/>
    <x v="0"/>
    <x v="5"/>
    <x v="1"/>
    <x v="2"/>
    <x v="2"/>
    <n v="27"/>
    <x v="1"/>
    <x v="11"/>
    <x v="0"/>
  </r>
  <r>
    <x v="3"/>
    <x v="89"/>
    <x v="0"/>
    <x v="5"/>
    <x v="1"/>
    <x v="3"/>
    <x v="3"/>
    <m/>
    <x v="1"/>
    <x v="11"/>
    <x v="0"/>
  </r>
  <r>
    <x v="3"/>
    <x v="89"/>
    <x v="0"/>
    <x v="5"/>
    <x v="1"/>
    <x v="4"/>
    <x v="4"/>
    <m/>
    <x v="1"/>
    <x v="11"/>
    <x v="0"/>
  </r>
  <r>
    <x v="3"/>
    <x v="89"/>
    <x v="0"/>
    <x v="5"/>
    <x v="1"/>
    <x v="5"/>
    <x v="5"/>
    <m/>
    <x v="1"/>
    <x v="11"/>
    <x v="0"/>
  </r>
  <r>
    <x v="3"/>
    <x v="89"/>
    <x v="0"/>
    <x v="5"/>
    <x v="1"/>
    <x v="6"/>
    <x v="6"/>
    <n v="36"/>
    <x v="1"/>
    <x v="11"/>
    <x v="0"/>
  </r>
  <r>
    <x v="3"/>
    <x v="89"/>
    <x v="0"/>
    <x v="5"/>
    <x v="1"/>
    <x v="7"/>
    <x v="7"/>
    <m/>
    <x v="1"/>
    <x v="11"/>
    <x v="0"/>
  </r>
  <r>
    <x v="3"/>
    <x v="89"/>
    <x v="1"/>
    <x v="0"/>
    <x v="0"/>
    <x v="0"/>
    <x v="0"/>
    <m/>
    <x v="1"/>
    <x v="11"/>
    <x v="0"/>
  </r>
  <r>
    <x v="3"/>
    <x v="89"/>
    <x v="1"/>
    <x v="0"/>
    <x v="0"/>
    <x v="1"/>
    <x v="1"/>
    <m/>
    <x v="1"/>
    <x v="11"/>
    <x v="0"/>
  </r>
  <r>
    <x v="3"/>
    <x v="89"/>
    <x v="1"/>
    <x v="0"/>
    <x v="0"/>
    <x v="2"/>
    <x v="2"/>
    <n v="30"/>
    <x v="1"/>
    <x v="11"/>
    <x v="0"/>
  </r>
  <r>
    <x v="3"/>
    <x v="89"/>
    <x v="1"/>
    <x v="0"/>
    <x v="0"/>
    <x v="3"/>
    <x v="3"/>
    <m/>
    <x v="1"/>
    <x v="11"/>
    <x v="0"/>
  </r>
  <r>
    <x v="3"/>
    <x v="89"/>
    <x v="1"/>
    <x v="0"/>
    <x v="0"/>
    <x v="4"/>
    <x v="4"/>
    <m/>
    <x v="1"/>
    <x v="11"/>
    <x v="0"/>
  </r>
  <r>
    <x v="3"/>
    <x v="89"/>
    <x v="1"/>
    <x v="0"/>
    <x v="0"/>
    <x v="5"/>
    <x v="5"/>
    <m/>
    <x v="1"/>
    <x v="11"/>
    <x v="0"/>
  </r>
  <r>
    <x v="3"/>
    <x v="89"/>
    <x v="1"/>
    <x v="0"/>
    <x v="0"/>
    <x v="6"/>
    <x v="6"/>
    <n v="47"/>
    <x v="1"/>
    <x v="11"/>
    <x v="0"/>
  </r>
  <r>
    <x v="3"/>
    <x v="89"/>
    <x v="1"/>
    <x v="0"/>
    <x v="0"/>
    <x v="7"/>
    <x v="7"/>
    <m/>
    <x v="1"/>
    <x v="11"/>
    <x v="0"/>
  </r>
  <r>
    <x v="3"/>
    <x v="89"/>
    <x v="1"/>
    <x v="1"/>
    <x v="0"/>
    <x v="0"/>
    <x v="0"/>
    <m/>
    <x v="1"/>
    <x v="11"/>
    <x v="0"/>
  </r>
  <r>
    <x v="3"/>
    <x v="89"/>
    <x v="1"/>
    <x v="1"/>
    <x v="0"/>
    <x v="1"/>
    <x v="1"/>
    <m/>
    <x v="1"/>
    <x v="11"/>
    <x v="0"/>
  </r>
  <r>
    <x v="3"/>
    <x v="89"/>
    <x v="1"/>
    <x v="1"/>
    <x v="0"/>
    <x v="2"/>
    <x v="2"/>
    <n v="20"/>
    <x v="1"/>
    <x v="11"/>
    <x v="0"/>
  </r>
  <r>
    <x v="3"/>
    <x v="89"/>
    <x v="1"/>
    <x v="1"/>
    <x v="0"/>
    <x v="3"/>
    <x v="3"/>
    <m/>
    <x v="1"/>
    <x v="11"/>
    <x v="0"/>
  </r>
  <r>
    <x v="3"/>
    <x v="89"/>
    <x v="1"/>
    <x v="1"/>
    <x v="0"/>
    <x v="4"/>
    <x v="4"/>
    <m/>
    <x v="1"/>
    <x v="11"/>
    <x v="0"/>
  </r>
  <r>
    <x v="3"/>
    <x v="89"/>
    <x v="1"/>
    <x v="1"/>
    <x v="0"/>
    <x v="5"/>
    <x v="5"/>
    <m/>
    <x v="1"/>
    <x v="11"/>
    <x v="0"/>
  </r>
  <r>
    <x v="3"/>
    <x v="89"/>
    <x v="1"/>
    <x v="1"/>
    <x v="0"/>
    <x v="6"/>
    <x v="6"/>
    <n v="32"/>
    <x v="1"/>
    <x v="11"/>
    <x v="0"/>
  </r>
  <r>
    <x v="3"/>
    <x v="89"/>
    <x v="1"/>
    <x v="1"/>
    <x v="0"/>
    <x v="7"/>
    <x v="7"/>
    <m/>
    <x v="1"/>
    <x v="11"/>
    <x v="0"/>
  </r>
  <r>
    <x v="3"/>
    <x v="89"/>
    <x v="1"/>
    <x v="2"/>
    <x v="0"/>
    <x v="0"/>
    <x v="0"/>
    <m/>
    <x v="1"/>
    <x v="11"/>
    <x v="0"/>
  </r>
  <r>
    <x v="3"/>
    <x v="89"/>
    <x v="1"/>
    <x v="2"/>
    <x v="0"/>
    <x v="1"/>
    <x v="1"/>
    <m/>
    <x v="1"/>
    <x v="11"/>
    <x v="0"/>
  </r>
  <r>
    <x v="3"/>
    <x v="89"/>
    <x v="1"/>
    <x v="2"/>
    <x v="0"/>
    <x v="2"/>
    <x v="2"/>
    <n v="34"/>
    <x v="1"/>
    <x v="11"/>
    <x v="0"/>
  </r>
  <r>
    <x v="3"/>
    <x v="89"/>
    <x v="1"/>
    <x v="2"/>
    <x v="0"/>
    <x v="3"/>
    <x v="3"/>
    <m/>
    <x v="1"/>
    <x v="11"/>
    <x v="0"/>
  </r>
  <r>
    <x v="3"/>
    <x v="89"/>
    <x v="1"/>
    <x v="2"/>
    <x v="0"/>
    <x v="4"/>
    <x v="4"/>
    <m/>
    <x v="1"/>
    <x v="11"/>
    <x v="0"/>
  </r>
  <r>
    <x v="3"/>
    <x v="89"/>
    <x v="1"/>
    <x v="2"/>
    <x v="0"/>
    <x v="5"/>
    <x v="5"/>
    <m/>
    <x v="1"/>
    <x v="11"/>
    <x v="0"/>
  </r>
  <r>
    <x v="3"/>
    <x v="89"/>
    <x v="1"/>
    <x v="2"/>
    <x v="0"/>
    <x v="6"/>
    <x v="6"/>
    <n v="64"/>
    <x v="1"/>
    <x v="11"/>
    <x v="0"/>
  </r>
  <r>
    <x v="3"/>
    <x v="89"/>
    <x v="1"/>
    <x v="2"/>
    <x v="0"/>
    <x v="7"/>
    <x v="7"/>
    <m/>
    <x v="1"/>
    <x v="11"/>
    <x v="0"/>
  </r>
  <r>
    <x v="3"/>
    <x v="89"/>
    <x v="1"/>
    <x v="3"/>
    <x v="1"/>
    <x v="0"/>
    <x v="0"/>
    <m/>
    <x v="1"/>
    <x v="11"/>
    <x v="0"/>
  </r>
  <r>
    <x v="3"/>
    <x v="89"/>
    <x v="1"/>
    <x v="3"/>
    <x v="1"/>
    <x v="1"/>
    <x v="1"/>
    <m/>
    <x v="1"/>
    <x v="11"/>
    <x v="0"/>
  </r>
  <r>
    <x v="3"/>
    <x v="89"/>
    <x v="1"/>
    <x v="3"/>
    <x v="1"/>
    <x v="2"/>
    <x v="2"/>
    <n v="0"/>
    <x v="1"/>
    <x v="11"/>
    <x v="0"/>
  </r>
  <r>
    <x v="3"/>
    <x v="89"/>
    <x v="1"/>
    <x v="3"/>
    <x v="1"/>
    <x v="3"/>
    <x v="3"/>
    <m/>
    <x v="1"/>
    <x v="11"/>
    <x v="0"/>
  </r>
  <r>
    <x v="3"/>
    <x v="89"/>
    <x v="1"/>
    <x v="3"/>
    <x v="1"/>
    <x v="4"/>
    <x v="4"/>
    <m/>
    <x v="1"/>
    <x v="11"/>
    <x v="0"/>
  </r>
  <r>
    <x v="3"/>
    <x v="89"/>
    <x v="1"/>
    <x v="3"/>
    <x v="1"/>
    <x v="5"/>
    <x v="5"/>
    <m/>
    <x v="1"/>
    <x v="11"/>
    <x v="0"/>
  </r>
  <r>
    <x v="3"/>
    <x v="89"/>
    <x v="1"/>
    <x v="3"/>
    <x v="1"/>
    <x v="6"/>
    <x v="6"/>
    <n v="0"/>
    <x v="1"/>
    <x v="11"/>
    <x v="0"/>
  </r>
  <r>
    <x v="3"/>
    <x v="89"/>
    <x v="1"/>
    <x v="3"/>
    <x v="1"/>
    <x v="7"/>
    <x v="7"/>
    <m/>
    <x v="1"/>
    <x v="11"/>
    <x v="0"/>
  </r>
  <r>
    <x v="3"/>
    <x v="89"/>
    <x v="1"/>
    <x v="4"/>
    <x v="0"/>
    <x v="0"/>
    <x v="0"/>
    <m/>
    <x v="1"/>
    <x v="11"/>
    <x v="0"/>
  </r>
  <r>
    <x v="3"/>
    <x v="89"/>
    <x v="1"/>
    <x v="4"/>
    <x v="0"/>
    <x v="1"/>
    <x v="1"/>
    <m/>
    <x v="1"/>
    <x v="11"/>
    <x v="0"/>
  </r>
  <r>
    <x v="3"/>
    <x v="89"/>
    <x v="1"/>
    <x v="4"/>
    <x v="0"/>
    <x v="2"/>
    <x v="2"/>
    <n v="16"/>
    <x v="1"/>
    <x v="11"/>
    <x v="0"/>
  </r>
  <r>
    <x v="3"/>
    <x v="89"/>
    <x v="1"/>
    <x v="4"/>
    <x v="0"/>
    <x v="3"/>
    <x v="3"/>
    <m/>
    <x v="1"/>
    <x v="11"/>
    <x v="0"/>
  </r>
  <r>
    <x v="3"/>
    <x v="89"/>
    <x v="1"/>
    <x v="4"/>
    <x v="0"/>
    <x v="4"/>
    <x v="4"/>
    <m/>
    <x v="1"/>
    <x v="11"/>
    <x v="0"/>
  </r>
  <r>
    <x v="3"/>
    <x v="89"/>
    <x v="1"/>
    <x v="4"/>
    <x v="0"/>
    <x v="5"/>
    <x v="5"/>
    <m/>
    <x v="1"/>
    <x v="11"/>
    <x v="0"/>
  </r>
  <r>
    <x v="3"/>
    <x v="89"/>
    <x v="1"/>
    <x v="4"/>
    <x v="0"/>
    <x v="6"/>
    <x v="6"/>
    <n v="16"/>
    <x v="1"/>
    <x v="11"/>
    <x v="0"/>
  </r>
  <r>
    <x v="3"/>
    <x v="89"/>
    <x v="1"/>
    <x v="4"/>
    <x v="0"/>
    <x v="7"/>
    <x v="7"/>
    <m/>
    <x v="1"/>
    <x v="11"/>
    <x v="0"/>
  </r>
  <r>
    <x v="3"/>
    <x v="89"/>
    <x v="1"/>
    <x v="5"/>
    <x v="1"/>
    <x v="0"/>
    <x v="0"/>
    <m/>
    <x v="1"/>
    <x v="11"/>
    <x v="0"/>
  </r>
  <r>
    <x v="3"/>
    <x v="89"/>
    <x v="1"/>
    <x v="5"/>
    <x v="1"/>
    <x v="1"/>
    <x v="1"/>
    <m/>
    <x v="1"/>
    <x v="11"/>
    <x v="0"/>
  </r>
  <r>
    <x v="3"/>
    <x v="89"/>
    <x v="1"/>
    <x v="5"/>
    <x v="1"/>
    <x v="2"/>
    <x v="2"/>
    <n v="16"/>
    <x v="1"/>
    <x v="11"/>
    <x v="0"/>
  </r>
  <r>
    <x v="3"/>
    <x v="89"/>
    <x v="1"/>
    <x v="5"/>
    <x v="1"/>
    <x v="3"/>
    <x v="3"/>
    <m/>
    <x v="1"/>
    <x v="11"/>
    <x v="0"/>
  </r>
  <r>
    <x v="3"/>
    <x v="89"/>
    <x v="1"/>
    <x v="5"/>
    <x v="1"/>
    <x v="4"/>
    <x v="4"/>
    <m/>
    <x v="1"/>
    <x v="11"/>
    <x v="0"/>
  </r>
  <r>
    <x v="3"/>
    <x v="89"/>
    <x v="1"/>
    <x v="5"/>
    <x v="1"/>
    <x v="5"/>
    <x v="5"/>
    <m/>
    <x v="1"/>
    <x v="11"/>
    <x v="0"/>
  </r>
  <r>
    <x v="3"/>
    <x v="89"/>
    <x v="1"/>
    <x v="5"/>
    <x v="1"/>
    <x v="6"/>
    <x v="6"/>
    <n v="18"/>
    <x v="1"/>
    <x v="11"/>
    <x v="0"/>
  </r>
  <r>
    <x v="3"/>
    <x v="89"/>
    <x v="1"/>
    <x v="5"/>
    <x v="1"/>
    <x v="7"/>
    <x v="7"/>
    <m/>
    <x v="1"/>
    <x v="11"/>
    <x v="0"/>
  </r>
  <r>
    <x v="3"/>
    <x v="90"/>
    <x v="0"/>
    <x v="0"/>
    <x v="0"/>
    <x v="0"/>
    <x v="0"/>
    <n v="431"/>
    <x v="5"/>
    <x v="13"/>
    <x v="0"/>
  </r>
  <r>
    <x v="3"/>
    <x v="90"/>
    <x v="0"/>
    <x v="0"/>
    <x v="0"/>
    <x v="1"/>
    <x v="1"/>
    <n v="516"/>
    <x v="5"/>
    <x v="13"/>
    <x v="0"/>
  </r>
  <r>
    <x v="3"/>
    <x v="90"/>
    <x v="0"/>
    <x v="0"/>
    <x v="0"/>
    <x v="2"/>
    <x v="2"/>
    <n v="317"/>
    <x v="5"/>
    <x v="13"/>
    <x v="0"/>
  </r>
  <r>
    <x v="3"/>
    <x v="90"/>
    <x v="0"/>
    <x v="0"/>
    <x v="0"/>
    <x v="3"/>
    <x v="3"/>
    <n v="447"/>
    <x v="5"/>
    <x v="13"/>
    <x v="0"/>
  </r>
  <r>
    <x v="3"/>
    <x v="90"/>
    <x v="0"/>
    <x v="0"/>
    <x v="0"/>
    <x v="4"/>
    <x v="4"/>
    <n v="464"/>
    <x v="5"/>
    <x v="13"/>
    <x v="0"/>
  </r>
  <r>
    <x v="3"/>
    <x v="90"/>
    <x v="0"/>
    <x v="0"/>
    <x v="0"/>
    <x v="5"/>
    <x v="5"/>
    <n v="506"/>
    <x v="5"/>
    <x v="13"/>
    <x v="0"/>
  </r>
  <r>
    <x v="3"/>
    <x v="90"/>
    <x v="0"/>
    <x v="0"/>
    <x v="0"/>
    <x v="6"/>
    <x v="6"/>
    <n v="265"/>
    <x v="5"/>
    <x v="13"/>
    <x v="0"/>
  </r>
  <r>
    <x v="3"/>
    <x v="90"/>
    <x v="0"/>
    <x v="0"/>
    <x v="0"/>
    <x v="7"/>
    <x v="7"/>
    <n v="511"/>
    <x v="5"/>
    <x v="13"/>
    <x v="0"/>
  </r>
  <r>
    <x v="3"/>
    <x v="90"/>
    <x v="0"/>
    <x v="1"/>
    <x v="0"/>
    <x v="0"/>
    <x v="0"/>
    <n v="379"/>
    <x v="5"/>
    <x v="13"/>
    <x v="0"/>
  </r>
  <r>
    <x v="3"/>
    <x v="90"/>
    <x v="0"/>
    <x v="1"/>
    <x v="0"/>
    <x v="1"/>
    <x v="1"/>
    <n v="415"/>
    <x v="5"/>
    <x v="13"/>
    <x v="0"/>
  </r>
  <r>
    <x v="3"/>
    <x v="90"/>
    <x v="0"/>
    <x v="1"/>
    <x v="0"/>
    <x v="2"/>
    <x v="2"/>
    <n v="355"/>
    <x v="5"/>
    <x v="13"/>
    <x v="0"/>
  </r>
  <r>
    <x v="3"/>
    <x v="90"/>
    <x v="0"/>
    <x v="1"/>
    <x v="0"/>
    <x v="3"/>
    <x v="3"/>
    <n v="459"/>
    <x v="5"/>
    <x v="13"/>
    <x v="0"/>
  </r>
  <r>
    <x v="3"/>
    <x v="90"/>
    <x v="0"/>
    <x v="1"/>
    <x v="0"/>
    <x v="4"/>
    <x v="4"/>
    <n v="319"/>
    <x v="5"/>
    <x v="13"/>
    <x v="0"/>
  </r>
  <r>
    <x v="3"/>
    <x v="90"/>
    <x v="0"/>
    <x v="1"/>
    <x v="0"/>
    <x v="5"/>
    <x v="5"/>
    <n v="479"/>
    <x v="5"/>
    <x v="13"/>
    <x v="0"/>
  </r>
  <r>
    <x v="3"/>
    <x v="90"/>
    <x v="0"/>
    <x v="1"/>
    <x v="0"/>
    <x v="6"/>
    <x v="6"/>
    <n v="366"/>
    <x v="5"/>
    <x v="13"/>
    <x v="0"/>
  </r>
  <r>
    <x v="3"/>
    <x v="90"/>
    <x v="0"/>
    <x v="1"/>
    <x v="0"/>
    <x v="7"/>
    <x v="7"/>
    <n v="414"/>
    <x v="5"/>
    <x v="13"/>
    <x v="0"/>
  </r>
  <r>
    <x v="3"/>
    <x v="90"/>
    <x v="0"/>
    <x v="2"/>
    <x v="0"/>
    <x v="0"/>
    <x v="0"/>
    <n v="644"/>
    <x v="5"/>
    <x v="13"/>
    <x v="0"/>
  </r>
  <r>
    <x v="3"/>
    <x v="90"/>
    <x v="0"/>
    <x v="2"/>
    <x v="0"/>
    <x v="1"/>
    <x v="1"/>
    <n v="711"/>
    <x v="5"/>
    <x v="13"/>
    <x v="0"/>
  </r>
  <r>
    <x v="3"/>
    <x v="90"/>
    <x v="0"/>
    <x v="2"/>
    <x v="0"/>
    <x v="2"/>
    <x v="2"/>
    <n v="558"/>
    <x v="5"/>
    <x v="13"/>
    <x v="0"/>
  </r>
  <r>
    <x v="3"/>
    <x v="90"/>
    <x v="0"/>
    <x v="2"/>
    <x v="0"/>
    <x v="3"/>
    <x v="3"/>
    <n v="633"/>
    <x v="5"/>
    <x v="13"/>
    <x v="0"/>
  </r>
  <r>
    <x v="3"/>
    <x v="90"/>
    <x v="0"/>
    <x v="2"/>
    <x v="0"/>
    <x v="4"/>
    <x v="4"/>
    <n v="566"/>
    <x v="5"/>
    <x v="13"/>
    <x v="0"/>
  </r>
  <r>
    <x v="3"/>
    <x v="90"/>
    <x v="0"/>
    <x v="2"/>
    <x v="0"/>
    <x v="5"/>
    <x v="5"/>
    <n v="739"/>
    <x v="5"/>
    <x v="13"/>
    <x v="0"/>
  </r>
  <r>
    <x v="3"/>
    <x v="90"/>
    <x v="0"/>
    <x v="2"/>
    <x v="0"/>
    <x v="6"/>
    <x v="6"/>
    <n v="634"/>
    <x v="5"/>
    <x v="13"/>
    <x v="0"/>
  </r>
  <r>
    <x v="3"/>
    <x v="90"/>
    <x v="0"/>
    <x v="2"/>
    <x v="0"/>
    <x v="7"/>
    <x v="7"/>
    <n v="676"/>
    <x v="5"/>
    <x v="13"/>
    <x v="0"/>
  </r>
  <r>
    <x v="3"/>
    <x v="90"/>
    <x v="0"/>
    <x v="3"/>
    <x v="1"/>
    <x v="0"/>
    <x v="0"/>
    <m/>
    <x v="5"/>
    <x v="13"/>
    <x v="0"/>
  </r>
  <r>
    <x v="3"/>
    <x v="90"/>
    <x v="0"/>
    <x v="3"/>
    <x v="1"/>
    <x v="1"/>
    <x v="1"/>
    <m/>
    <x v="5"/>
    <x v="13"/>
    <x v="0"/>
  </r>
  <r>
    <x v="3"/>
    <x v="90"/>
    <x v="0"/>
    <x v="3"/>
    <x v="1"/>
    <x v="2"/>
    <x v="2"/>
    <m/>
    <x v="5"/>
    <x v="13"/>
    <x v="0"/>
  </r>
  <r>
    <x v="3"/>
    <x v="90"/>
    <x v="0"/>
    <x v="3"/>
    <x v="1"/>
    <x v="3"/>
    <x v="3"/>
    <n v="0"/>
    <x v="5"/>
    <x v="13"/>
    <x v="0"/>
  </r>
  <r>
    <x v="3"/>
    <x v="90"/>
    <x v="0"/>
    <x v="3"/>
    <x v="1"/>
    <x v="4"/>
    <x v="4"/>
    <m/>
    <x v="5"/>
    <x v="13"/>
    <x v="0"/>
  </r>
  <r>
    <x v="3"/>
    <x v="90"/>
    <x v="0"/>
    <x v="3"/>
    <x v="1"/>
    <x v="5"/>
    <x v="5"/>
    <m/>
    <x v="5"/>
    <x v="13"/>
    <x v="0"/>
  </r>
  <r>
    <x v="3"/>
    <x v="90"/>
    <x v="0"/>
    <x v="3"/>
    <x v="1"/>
    <x v="6"/>
    <x v="6"/>
    <m/>
    <x v="5"/>
    <x v="13"/>
    <x v="0"/>
  </r>
  <r>
    <x v="3"/>
    <x v="90"/>
    <x v="0"/>
    <x v="3"/>
    <x v="1"/>
    <x v="7"/>
    <x v="7"/>
    <n v="0"/>
    <x v="5"/>
    <x v="13"/>
    <x v="0"/>
  </r>
  <r>
    <x v="3"/>
    <x v="90"/>
    <x v="0"/>
    <x v="4"/>
    <x v="0"/>
    <x v="0"/>
    <x v="0"/>
    <n v="18"/>
    <x v="5"/>
    <x v="13"/>
    <x v="0"/>
  </r>
  <r>
    <x v="3"/>
    <x v="90"/>
    <x v="0"/>
    <x v="4"/>
    <x v="0"/>
    <x v="1"/>
    <x v="1"/>
    <n v="21"/>
    <x v="5"/>
    <x v="13"/>
    <x v="0"/>
  </r>
  <r>
    <x v="3"/>
    <x v="90"/>
    <x v="0"/>
    <x v="4"/>
    <x v="0"/>
    <x v="2"/>
    <x v="2"/>
    <m/>
    <x v="5"/>
    <x v="13"/>
    <x v="0"/>
  </r>
  <r>
    <x v="3"/>
    <x v="90"/>
    <x v="0"/>
    <x v="4"/>
    <x v="0"/>
    <x v="3"/>
    <x v="3"/>
    <n v="25"/>
    <x v="5"/>
    <x v="13"/>
    <x v="0"/>
  </r>
  <r>
    <x v="3"/>
    <x v="90"/>
    <x v="0"/>
    <x v="4"/>
    <x v="0"/>
    <x v="4"/>
    <x v="4"/>
    <n v="17"/>
    <x v="5"/>
    <x v="13"/>
    <x v="0"/>
  </r>
  <r>
    <x v="3"/>
    <x v="90"/>
    <x v="0"/>
    <x v="4"/>
    <x v="0"/>
    <x v="5"/>
    <x v="5"/>
    <n v="44"/>
    <x v="5"/>
    <x v="13"/>
    <x v="0"/>
  </r>
  <r>
    <x v="3"/>
    <x v="90"/>
    <x v="0"/>
    <x v="4"/>
    <x v="0"/>
    <x v="6"/>
    <x v="6"/>
    <m/>
    <x v="5"/>
    <x v="13"/>
    <x v="0"/>
  </r>
  <r>
    <x v="3"/>
    <x v="90"/>
    <x v="0"/>
    <x v="4"/>
    <x v="0"/>
    <x v="7"/>
    <x v="7"/>
    <n v="32"/>
    <x v="5"/>
    <x v="13"/>
    <x v="0"/>
  </r>
  <r>
    <x v="3"/>
    <x v="90"/>
    <x v="0"/>
    <x v="5"/>
    <x v="1"/>
    <x v="0"/>
    <x v="0"/>
    <n v="588"/>
    <x v="5"/>
    <x v="13"/>
    <x v="0"/>
  </r>
  <r>
    <x v="3"/>
    <x v="90"/>
    <x v="0"/>
    <x v="5"/>
    <x v="1"/>
    <x v="1"/>
    <x v="1"/>
    <n v="427"/>
    <x v="5"/>
    <x v="13"/>
    <x v="0"/>
  </r>
  <r>
    <x v="3"/>
    <x v="90"/>
    <x v="0"/>
    <x v="5"/>
    <x v="1"/>
    <x v="2"/>
    <x v="2"/>
    <n v="1018"/>
    <x v="5"/>
    <x v="13"/>
    <x v="0"/>
  </r>
  <r>
    <x v="3"/>
    <x v="90"/>
    <x v="0"/>
    <x v="5"/>
    <x v="1"/>
    <x v="3"/>
    <x v="3"/>
    <n v="507"/>
    <x v="5"/>
    <x v="13"/>
    <x v="0"/>
  </r>
  <r>
    <x v="3"/>
    <x v="90"/>
    <x v="0"/>
    <x v="5"/>
    <x v="1"/>
    <x v="4"/>
    <x v="4"/>
    <n v="771"/>
    <x v="5"/>
    <x v="13"/>
    <x v="0"/>
  </r>
  <r>
    <x v="3"/>
    <x v="90"/>
    <x v="0"/>
    <x v="5"/>
    <x v="1"/>
    <x v="5"/>
    <x v="5"/>
    <n v="341"/>
    <x v="5"/>
    <x v="13"/>
    <x v="0"/>
  </r>
  <r>
    <x v="3"/>
    <x v="90"/>
    <x v="0"/>
    <x v="5"/>
    <x v="1"/>
    <x v="6"/>
    <x v="6"/>
    <n v="1219"/>
    <x v="5"/>
    <x v="13"/>
    <x v="0"/>
  </r>
  <r>
    <x v="3"/>
    <x v="90"/>
    <x v="0"/>
    <x v="5"/>
    <x v="1"/>
    <x v="7"/>
    <x v="7"/>
    <n v="574"/>
    <x v="5"/>
    <x v="13"/>
    <x v="0"/>
  </r>
  <r>
    <x v="3"/>
    <x v="90"/>
    <x v="1"/>
    <x v="0"/>
    <x v="0"/>
    <x v="0"/>
    <x v="0"/>
    <n v="136"/>
    <x v="5"/>
    <x v="13"/>
    <x v="0"/>
  </r>
  <r>
    <x v="3"/>
    <x v="90"/>
    <x v="1"/>
    <x v="0"/>
    <x v="0"/>
    <x v="1"/>
    <x v="1"/>
    <n v="133"/>
    <x v="5"/>
    <x v="13"/>
    <x v="0"/>
  </r>
  <r>
    <x v="3"/>
    <x v="90"/>
    <x v="1"/>
    <x v="0"/>
    <x v="0"/>
    <x v="2"/>
    <x v="2"/>
    <n v="80"/>
    <x v="5"/>
    <x v="13"/>
    <x v="0"/>
  </r>
  <r>
    <x v="3"/>
    <x v="90"/>
    <x v="1"/>
    <x v="0"/>
    <x v="0"/>
    <x v="3"/>
    <x v="3"/>
    <n v="160"/>
    <x v="5"/>
    <x v="13"/>
    <x v="0"/>
  </r>
  <r>
    <x v="3"/>
    <x v="90"/>
    <x v="1"/>
    <x v="0"/>
    <x v="0"/>
    <x v="4"/>
    <x v="4"/>
    <n v="166"/>
    <x v="5"/>
    <x v="13"/>
    <x v="0"/>
  </r>
  <r>
    <x v="3"/>
    <x v="90"/>
    <x v="1"/>
    <x v="0"/>
    <x v="0"/>
    <x v="5"/>
    <x v="5"/>
    <n v="130"/>
    <x v="5"/>
    <x v="13"/>
    <x v="0"/>
  </r>
  <r>
    <x v="3"/>
    <x v="90"/>
    <x v="1"/>
    <x v="0"/>
    <x v="0"/>
    <x v="6"/>
    <x v="6"/>
    <n v="106"/>
    <x v="5"/>
    <x v="13"/>
    <x v="0"/>
  </r>
  <r>
    <x v="3"/>
    <x v="90"/>
    <x v="1"/>
    <x v="0"/>
    <x v="0"/>
    <x v="7"/>
    <x v="7"/>
    <n v="131"/>
    <x v="5"/>
    <x v="13"/>
    <x v="0"/>
  </r>
  <r>
    <x v="3"/>
    <x v="90"/>
    <x v="1"/>
    <x v="1"/>
    <x v="0"/>
    <x v="0"/>
    <x v="0"/>
    <n v="242"/>
    <x v="5"/>
    <x v="13"/>
    <x v="0"/>
  </r>
  <r>
    <x v="3"/>
    <x v="90"/>
    <x v="1"/>
    <x v="1"/>
    <x v="0"/>
    <x v="1"/>
    <x v="1"/>
    <n v="216"/>
    <x v="5"/>
    <x v="13"/>
    <x v="0"/>
  </r>
  <r>
    <x v="3"/>
    <x v="90"/>
    <x v="1"/>
    <x v="1"/>
    <x v="0"/>
    <x v="2"/>
    <x v="2"/>
    <n v="206"/>
    <x v="5"/>
    <x v="13"/>
    <x v="0"/>
  </r>
  <r>
    <x v="3"/>
    <x v="90"/>
    <x v="1"/>
    <x v="1"/>
    <x v="0"/>
    <x v="3"/>
    <x v="3"/>
    <n v="294"/>
    <x v="5"/>
    <x v="13"/>
    <x v="0"/>
  </r>
  <r>
    <x v="3"/>
    <x v="90"/>
    <x v="1"/>
    <x v="1"/>
    <x v="0"/>
    <x v="4"/>
    <x v="4"/>
    <n v="232"/>
    <x v="5"/>
    <x v="13"/>
    <x v="0"/>
  </r>
  <r>
    <x v="3"/>
    <x v="90"/>
    <x v="1"/>
    <x v="1"/>
    <x v="0"/>
    <x v="5"/>
    <x v="5"/>
    <n v="298"/>
    <x v="5"/>
    <x v="13"/>
    <x v="0"/>
  </r>
  <r>
    <x v="3"/>
    <x v="90"/>
    <x v="1"/>
    <x v="1"/>
    <x v="0"/>
    <x v="6"/>
    <x v="6"/>
    <n v="256"/>
    <x v="5"/>
    <x v="13"/>
    <x v="0"/>
  </r>
  <r>
    <x v="3"/>
    <x v="90"/>
    <x v="1"/>
    <x v="1"/>
    <x v="0"/>
    <x v="7"/>
    <x v="7"/>
    <n v="251"/>
    <x v="5"/>
    <x v="13"/>
    <x v="0"/>
  </r>
  <r>
    <x v="3"/>
    <x v="90"/>
    <x v="1"/>
    <x v="2"/>
    <x v="0"/>
    <x v="0"/>
    <x v="0"/>
    <n v="336"/>
    <x v="5"/>
    <x v="13"/>
    <x v="0"/>
  </r>
  <r>
    <x v="3"/>
    <x v="90"/>
    <x v="1"/>
    <x v="2"/>
    <x v="0"/>
    <x v="1"/>
    <x v="1"/>
    <n v="313"/>
    <x v="5"/>
    <x v="13"/>
    <x v="0"/>
  </r>
  <r>
    <x v="3"/>
    <x v="90"/>
    <x v="1"/>
    <x v="2"/>
    <x v="0"/>
    <x v="2"/>
    <x v="2"/>
    <n v="275"/>
    <x v="5"/>
    <x v="13"/>
    <x v="0"/>
  </r>
  <r>
    <x v="3"/>
    <x v="90"/>
    <x v="1"/>
    <x v="2"/>
    <x v="0"/>
    <x v="3"/>
    <x v="3"/>
    <n v="338"/>
    <x v="5"/>
    <x v="13"/>
    <x v="0"/>
  </r>
  <r>
    <x v="3"/>
    <x v="90"/>
    <x v="1"/>
    <x v="2"/>
    <x v="0"/>
    <x v="4"/>
    <x v="4"/>
    <n v="317"/>
    <x v="5"/>
    <x v="13"/>
    <x v="0"/>
  </r>
  <r>
    <x v="3"/>
    <x v="90"/>
    <x v="1"/>
    <x v="2"/>
    <x v="0"/>
    <x v="5"/>
    <x v="5"/>
    <n v="345"/>
    <x v="5"/>
    <x v="13"/>
    <x v="0"/>
  </r>
  <r>
    <x v="3"/>
    <x v="90"/>
    <x v="1"/>
    <x v="2"/>
    <x v="0"/>
    <x v="6"/>
    <x v="6"/>
    <n v="372"/>
    <x v="5"/>
    <x v="13"/>
    <x v="0"/>
  </r>
  <r>
    <x v="3"/>
    <x v="90"/>
    <x v="1"/>
    <x v="2"/>
    <x v="0"/>
    <x v="7"/>
    <x v="7"/>
    <n v="341"/>
    <x v="5"/>
    <x v="13"/>
    <x v="0"/>
  </r>
  <r>
    <x v="3"/>
    <x v="90"/>
    <x v="1"/>
    <x v="3"/>
    <x v="1"/>
    <x v="0"/>
    <x v="0"/>
    <m/>
    <x v="5"/>
    <x v="13"/>
    <x v="0"/>
  </r>
  <r>
    <x v="3"/>
    <x v="90"/>
    <x v="1"/>
    <x v="3"/>
    <x v="1"/>
    <x v="1"/>
    <x v="1"/>
    <m/>
    <x v="5"/>
    <x v="13"/>
    <x v="0"/>
  </r>
  <r>
    <x v="3"/>
    <x v="90"/>
    <x v="1"/>
    <x v="3"/>
    <x v="1"/>
    <x v="2"/>
    <x v="2"/>
    <m/>
    <x v="5"/>
    <x v="13"/>
    <x v="0"/>
  </r>
  <r>
    <x v="3"/>
    <x v="90"/>
    <x v="1"/>
    <x v="3"/>
    <x v="1"/>
    <x v="3"/>
    <x v="3"/>
    <n v="0"/>
    <x v="5"/>
    <x v="13"/>
    <x v="0"/>
  </r>
  <r>
    <x v="3"/>
    <x v="90"/>
    <x v="1"/>
    <x v="3"/>
    <x v="1"/>
    <x v="4"/>
    <x v="4"/>
    <m/>
    <x v="5"/>
    <x v="13"/>
    <x v="0"/>
  </r>
  <r>
    <x v="3"/>
    <x v="90"/>
    <x v="1"/>
    <x v="3"/>
    <x v="1"/>
    <x v="5"/>
    <x v="5"/>
    <m/>
    <x v="5"/>
    <x v="13"/>
    <x v="0"/>
  </r>
  <r>
    <x v="3"/>
    <x v="90"/>
    <x v="1"/>
    <x v="3"/>
    <x v="1"/>
    <x v="6"/>
    <x v="6"/>
    <m/>
    <x v="5"/>
    <x v="13"/>
    <x v="0"/>
  </r>
  <r>
    <x v="3"/>
    <x v="90"/>
    <x v="1"/>
    <x v="3"/>
    <x v="1"/>
    <x v="7"/>
    <x v="7"/>
    <n v="0"/>
    <x v="5"/>
    <x v="13"/>
    <x v="0"/>
  </r>
  <r>
    <x v="3"/>
    <x v="90"/>
    <x v="1"/>
    <x v="4"/>
    <x v="0"/>
    <x v="0"/>
    <x v="0"/>
    <n v="4"/>
    <x v="5"/>
    <x v="13"/>
    <x v="0"/>
  </r>
  <r>
    <x v="3"/>
    <x v="90"/>
    <x v="1"/>
    <x v="4"/>
    <x v="0"/>
    <x v="1"/>
    <x v="1"/>
    <n v="5"/>
    <x v="5"/>
    <x v="13"/>
    <x v="0"/>
  </r>
  <r>
    <x v="3"/>
    <x v="90"/>
    <x v="1"/>
    <x v="4"/>
    <x v="0"/>
    <x v="2"/>
    <x v="2"/>
    <m/>
    <x v="5"/>
    <x v="13"/>
    <x v="0"/>
  </r>
  <r>
    <x v="3"/>
    <x v="90"/>
    <x v="1"/>
    <x v="4"/>
    <x v="0"/>
    <x v="3"/>
    <x v="3"/>
    <n v="3"/>
    <x v="5"/>
    <x v="13"/>
    <x v="0"/>
  </r>
  <r>
    <x v="3"/>
    <x v="90"/>
    <x v="1"/>
    <x v="4"/>
    <x v="0"/>
    <x v="4"/>
    <x v="4"/>
    <n v="3"/>
    <x v="5"/>
    <x v="13"/>
    <x v="0"/>
  </r>
  <r>
    <x v="3"/>
    <x v="90"/>
    <x v="1"/>
    <x v="4"/>
    <x v="0"/>
    <x v="5"/>
    <x v="5"/>
    <m/>
    <x v="5"/>
    <x v="13"/>
    <x v="0"/>
  </r>
  <r>
    <x v="3"/>
    <x v="90"/>
    <x v="1"/>
    <x v="4"/>
    <x v="0"/>
    <x v="6"/>
    <x v="6"/>
    <m/>
    <x v="5"/>
    <x v="13"/>
    <x v="0"/>
  </r>
  <r>
    <x v="3"/>
    <x v="90"/>
    <x v="1"/>
    <x v="4"/>
    <x v="0"/>
    <x v="7"/>
    <x v="7"/>
    <n v="4"/>
    <x v="5"/>
    <x v="13"/>
    <x v="0"/>
  </r>
  <r>
    <x v="3"/>
    <x v="90"/>
    <x v="1"/>
    <x v="5"/>
    <x v="1"/>
    <x v="0"/>
    <x v="0"/>
    <n v="56"/>
    <x v="5"/>
    <x v="13"/>
    <x v="0"/>
  </r>
  <r>
    <x v="3"/>
    <x v="90"/>
    <x v="1"/>
    <x v="5"/>
    <x v="1"/>
    <x v="1"/>
    <x v="1"/>
    <n v="34"/>
    <x v="5"/>
    <x v="13"/>
    <x v="0"/>
  </r>
  <r>
    <x v="3"/>
    <x v="90"/>
    <x v="1"/>
    <x v="5"/>
    <x v="1"/>
    <x v="2"/>
    <x v="2"/>
    <n v="388"/>
    <x v="5"/>
    <x v="13"/>
    <x v="0"/>
  </r>
  <r>
    <x v="3"/>
    <x v="90"/>
    <x v="1"/>
    <x v="5"/>
    <x v="1"/>
    <x v="3"/>
    <x v="3"/>
    <n v="66"/>
    <x v="5"/>
    <x v="13"/>
    <x v="0"/>
  </r>
  <r>
    <x v="3"/>
    <x v="90"/>
    <x v="1"/>
    <x v="5"/>
    <x v="1"/>
    <x v="4"/>
    <x v="4"/>
    <n v="255"/>
    <x v="5"/>
    <x v="13"/>
    <x v="0"/>
  </r>
  <r>
    <x v="3"/>
    <x v="90"/>
    <x v="1"/>
    <x v="5"/>
    <x v="1"/>
    <x v="5"/>
    <x v="5"/>
    <n v="49"/>
    <x v="5"/>
    <x v="13"/>
    <x v="0"/>
  </r>
  <r>
    <x v="3"/>
    <x v="90"/>
    <x v="1"/>
    <x v="5"/>
    <x v="1"/>
    <x v="6"/>
    <x v="6"/>
    <n v="442"/>
    <x v="5"/>
    <x v="13"/>
    <x v="0"/>
  </r>
  <r>
    <x v="3"/>
    <x v="90"/>
    <x v="1"/>
    <x v="5"/>
    <x v="1"/>
    <x v="7"/>
    <x v="7"/>
    <n v="58"/>
    <x v="5"/>
    <x v="13"/>
    <x v="0"/>
  </r>
  <r>
    <x v="3"/>
    <x v="91"/>
    <x v="0"/>
    <x v="0"/>
    <x v="0"/>
    <x v="0"/>
    <x v="0"/>
    <n v="168"/>
    <x v="1"/>
    <x v="6"/>
    <x v="0"/>
  </r>
  <r>
    <x v="3"/>
    <x v="91"/>
    <x v="0"/>
    <x v="0"/>
    <x v="0"/>
    <x v="1"/>
    <x v="1"/>
    <n v="108"/>
    <x v="1"/>
    <x v="6"/>
    <x v="0"/>
  </r>
  <r>
    <x v="3"/>
    <x v="91"/>
    <x v="0"/>
    <x v="0"/>
    <x v="0"/>
    <x v="2"/>
    <x v="2"/>
    <n v="203"/>
    <x v="1"/>
    <x v="6"/>
    <x v="0"/>
  </r>
  <r>
    <x v="3"/>
    <x v="91"/>
    <x v="0"/>
    <x v="0"/>
    <x v="0"/>
    <x v="3"/>
    <x v="3"/>
    <n v="145"/>
    <x v="1"/>
    <x v="6"/>
    <x v="0"/>
  </r>
  <r>
    <x v="3"/>
    <x v="91"/>
    <x v="0"/>
    <x v="0"/>
    <x v="0"/>
    <x v="4"/>
    <x v="4"/>
    <n v="179"/>
    <x v="1"/>
    <x v="6"/>
    <x v="0"/>
  </r>
  <r>
    <x v="3"/>
    <x v="91"/>
    <x v="0"/>
    <x v="0"/>
    <x v="0"/>
    <x v="5"/>
    <x v="5"/>
    <n v="126"/>
    <x v="1"/>
    <x v="6"/>
    <x v="0"/>
  </r>
  <r>
    <x v="3"/>
    <x v="91"/>
    <x v="0"/>
    <x v="0"/>
    <x v="0"/>
    <x v="6"/>
    <x v="6"/>
    <n v="81"/>
    <x v="1"/>
    <x v="6"/>
    <x v="0"/>
  </r>
  <r>
    <x v="3"/>
    <x v="91"/>
    <x v="0"/>
    <x v="0"/>
    <x v="0"/>
    <x v="7"/>
    <x v="7"/>
    <n v="90"/>
    <x v="1"/>
    <x v="6"/>
    <x v="0"/>
  </r>
  <r>
    <x v="3"/>
    <x v="91"/>
    <x v="0"/>
    <x v="1"/>
    <x v="0"/>
    <x v="0"/>
    <x v="0"/>
    <n v="374"/>
    <x v="1"/>
    <x v="6"/>
    <x v="0"/>
  </r>
  <r>
    <x v="3"/>
    <x v="91"/>
    <x v="0"/>
    <x v="1"/>
    <x v="0"/>
    <x v="1"/>
    <x v="1"/>
    <n v="388"/>
    <x v="1"/>
    <x v="6"/>
    <x v="0"/>
  </r>
  <r>
    <x v="3"/>
    <x v="91"/>
    <x v="0"/>
    <x v="1"/>
    <x v="0"/>
    <x v="2"/>
    <x v="2"/>
    <n v="380"/>
    <x v="1"/>
    <x v="6"/>
    <x v="0"/>
  </r>
  <r>
    <x v="3"/>
    <x v="91"/>
    <x v="0"/>
    <x v="1"/>
    <x v="0"/>
    <x v="3"/>
    <x v="3"/>
    <n v="382"/>
    <x v="1"/>
    <x v="6"/>
    <x v="0"/>
  </r>
  <r>
    <x v="3"/>
    <x v="91"/>
    <x v="0"/>
    <x v="1"/>
    <x v="0"/>
    <x v="4"/>
    <x v="4"/>
    <n v="377"/>
    <x v="1"/>
    <x v="6"/>
    <x v="0"/>
  </r>
  <r>
    <x v="3"/>
    <x v="91"/>
    <x v="0"/>
    <x v="1"/>
    <x v="0"/>
    <x v="5"/>
    <x v="5"/>
    <n v="375"/>
    <x v="1"/>
    <x v="6"/>
    <x v="0"/>
  </r>
  <r>
    <x v="3"/>
    <x v="91"/>
    <x v="0"/>
    <x v="1"/>
    <x v="0"/>
    <x v="6"/>
    <x v="6"/>
    <n v="275"/>
    <x v="1"/>
    <x v="6"/>
    <x v="0"/>
  </r>
  <r>
    <x v="3"/>
    <x v="91"/>
    <x v="0"/>
    <x v="1"/>
    <x v="0"/>
    <x v="7"/>
    <x v="7"/>
    <n v="376"/>
    <x v="1"/>
    <x v="6"/>
    <x v="0"/>
  </r>
  <r>
    <x v="3"/>
    <x v="91"/>
    <x v="0"/>
    <x v="2"/>
    <x v="0"/>
    <x v="0"/>
    <x v="0"/>
    <n v="662"/>
    <x v="1"/>
    <x v="6"/>
    <x v="0"/>
  </r>
  <r>
    <x v="3"/>
    <x v="91"/>
    <x v="0"/>
    <x v="2"/>
    <x v="0"/>
    <x v="1"/>
    <x v="1"/>
    <n v="643"/>
    <x v="1"/>
    <x v="6"/>
    <x v="0"/>
  </r>
  <r>
    <x v="3"/>
    <x v="91"/>
    <x v="0"/>
    <x v="2"/>
    <x v="0"/>
    <x v="2"/>
    <x v="2"/>
    <n v="565"/>
    <x v="1"/>
    <x v="6"/>
    <x v="0"/>
  </r>
  <r>
    <x v="3"/>
    <x v="91"/>
    <x v="0"/>
    <x v="2"/>
    <x v="0"/>
    <x v="3"/>
    <x v="3"/>
    <n v="715"/>
    <x v="1"/>
    <x v="6"/>
    <x v="0"/>
  </r>
  <r>
    <x v="3"/>
    <x v="91"/>
    <x v="0"/>
    <x v="2"/>
    <x v="0"/>
    <x v="4"/>
    <x v="4"/>
    <n v="616"/>
    <x v="1"/>
    <x v="6"/>
    <x v="0"/>
  </r>
  <r>
    <x v="3"/>
    <x v="91"/>
    <x v="0"/>
    <x v="2"/>
    <x v="0"/>
    <x v="5"/>
    <x v="5"/>
    <n v="626"/>
    <x v="1"/>
    <x v="6"/>
    <x v="0"/>
  </r>
  <r>
    <x v="3"/>
    <x v="91"/>
    <x v="0"/>
    <x v="2"/>
    <x v="0"/>
    <x v="6"/>
    <x v="6"/>
    <n v="401"/>
    <x v="1"/>
    <x v="6"/>
    <x v="0"/>
  </r>
  <r>
    <x v="3"/>
    <x v="91"/>
    <x v="0"/>
    <x v="2"/>
    <x v="0"/>
    <x v="7"/>
    <x v="7"/>
    <n v="634"/>
    <x v="1"/>
    <x v="6"/>
    <x v="0"/>
  </r>
  <r>
    <x v="3"/>
    <x v="91"/>
    <x v="0"/>
    <x v="3"/>
    <x v="1"/>
    <x v="0"/>
    <x v="0"/>
    <n v="3"/>
    <x v="1"/>
    <x v="6"/>
    <x v="0"/>
  </r>
  <r>
    <x v="3"/>
    <x v="91"/>
    <x v="0"/>
    <x v="3"/>
    <x v="1"/>
    <x v="1"/>
    <x v="1"/>
    <n v="1"/>
    <x v="1"/>
    <x v="6"/>
    <x v="0"/>
  </r>
  <r>
    <x v="3"/>
    <x v="91"/>
    <x v="0"/>
    <x v="3"/>
    <x v="1"/>
    <x v="2"/>
    <x v="2"/>
    <n v="0"/>
    <x v="1"/>
    <x v="6"/>
    <x v="0"/>
  </r>
  <r>
    <x v="3"/>
    <x v="91"/>
    <x v="0"/>
    <x v="3"/>
    <x v="1"/>
    <x v="3"/>
    <x v="3"/>
    <n v="2"/>
    <x v="1"/>
    <x v="6"/>
    <x v="0"/>
  </r>
  <r>
    <x v="3"/>
    <x v="91"/>
    <x v="0"/>
    <x v="3"/>
    <x v="1"/>
    <x v="4"/>
    <x v="4"/>
    <n v="0"/>
    <x v="1"/>
    <x v="6"/>
    <x v="0"/>
  </r>
  <r>
    <x v="3"/>
    <x v="91"/>
    <x v="0"/>
    <x v="3"/>
    <x v="1"/>
    <x v="5"/>
    <x v="5"/>
    <n v="0"/>
    <x v="1"/>
    <x v="6"/>
    <x v="0"/>
  </r>
  <r>
    <x v="3"/>
    <x v="91"/>
    <x v="0"/>
    <x v="3"/>
    <x v="1"/>
    <x v="6"/>
    <x v="6"/>
    <n v="0"/>
    <x v="1"/>
    <x v="6"/>
    <x v="0"/>
  </r>
  <r>
    <x v="3"/>
    <x v="91"/>
    <x v="0"/>
    <x v="3"/>
    <x v="1"/>
    <x v="7"/>
    <x v="7"/>
    <n v="0"/>
    <x v="1"/>
    <x v="6"/>
    <x v="0"/>
  </r>
  <r>
    <x v="3"/>
    <x v="91"/>
    <x v="0"/>
    <x v="4"/>
    <x v="0"/>
    <x v="0"/>
    <x v="0"/>
    <m/>
    <x v="1"/>
    <x v="6"/>
    <x v="0"/>
  </r>
  <r>
    <x v="3"/>
    <x v="91"/>
    <x v="0"/>
    <x v="4"/>
    <x v="0"/>
    <x v="1"/>
    <x v="1"/>
    <n v="0"/>
    <x v="1"/>
    <x v="6"/>
    <x v="0"/>
  </r>
  <r>
    <x v="3"/>
    <x v="91"/>
    <x v="0"/>
    <x v="4"/>
    <x v="0"/>
    <x v="2"/>
    <x v="2"/>
    <m/>
    <x v="1"/>
    <x v="6"/>
    <x v="0"/>
  </r>
  <r>
    <x v="3"/>
    <x v="91"/>
    <x v="0"/>
    <x v="4"/>
    <x v="0"/>
    <x v="3"/>
    <x v="3"/>
    <m/>
    <x v="1"/>
    <x v="6"/>
    <x v="0"/>
  </r>
  <r>
    <x v="3"/>
    <x v="91"/>
    <x v="0"/>
    <x v="4"/>
    <x v="0"/>
    <x v="4"/>
    <x v="4"/>
    <m/>
    <x v="1"/>
    <x v="6"/>
    <x v="0"/>
  </r>
  <r>
    <x v="3"/>
    <x v="91"/>
    <x v="0"/>
    <x v="4"/>
    <x v="0"/>
    <x v="5"/>
    <x v="5"/>
    <n v="0"/>
    <x v="1"/>
    <x v="6"/>
    <x v="0"/>
  </r>
  <r>
    <x v="3"/>
    <x v="91"/>
    <x v="0"/>
    <x v="4"/>
    <x v="0"/>
    <x v="6"/>
    <x v="6"/>
    <n v="0"/>
    <x v="1"/>
    <x v="6"/>
    <x v="0"/>
  </r>
  <r>
    <x v="3"/>
    <x v="91"/>
    <x v="0"/>
    <x v="4"/>
    <x v="0"/>
    <x v="7"/>
    <x v="7"/>
    <m/>
    <x v="1"/>
    <x v="6"/>
    <x v="0"/>
  </r>
  <r>
    <x v="3"/>
    <x v="91"/>
    <x v="0"/>
    <x v="5"/>
    <x v="1"/>
    <x v="0"/>
    <x v="0"/>
    <n v="149"/>
    <x v="1"/>
    <x v="6"/>
    <x v="0"/>
  </r>
  <r>
    <x v="3"/>
    <x v="91"/>
    <x v="0"/>
    <x v="5"/>
    <x v="1"/>
    <x v="1"/>
    <x v="1"/>
    <n v="91"/>
    <x v="1"/>
    <x v="6"/>
    <x v="0"/>
  </r>
  <r>
    <x v="3"/>
    <x v="91"/>
    <x v="0"/>
    <x v="5"/>
    <x v="1"/>
    <x v="2"/>
    <x v="2"/>
    <n v="164"/>
    <x v="1"/>
    <x v="6"/>
    <x v="0"/>
  </r>
  <r>
    <x v="3"/>
    <x v="91"/>
    <x v="0"/>
    <x v="5"/>
    <x v="1"/>
    <x v="3"/>
    <x v="3"/>
    <n v="85"/>
    <x v="1"/>
    <x v="6"/>
    <x v="0"/>
  </r>
  <r>
    <x v="3"/>
    <x v="91"/>
    <x v="0"/>
    <x v="5"/>
    <x v="1"/>
    <x v="4"/>
    <x v="4"/>
    <n v="180"/>
    <x v="1"/>
    <x v="6"/>
    <x v="0"/>
  </r>
  <r>
    <x v="3"/>
    <x v="91"/>
    <x v="0"/>
    <x v="5"/>
    <x v="1"/>
    <x v="5"/>
    <x v="5"/>
    <n v="103"/>
    <x v="1"/>
    <x v="6"/>
    <x v="0"/>
  </r>
  <r>
    <x v="3"/>
    <x v="91"/>
    <x v="0"/>
    <x v="5"/>
    <x v="1"/>
    <x v="6"/>
    <x v="6"/>
    <n v="120"/>
    <x v="1"/>
    <x v="6"/>
    <x v="0"/>
  </r>
  <r>
    <x v="3"/>
    <x v="91"/>
    <x v="0"/>
    <x v="5"/>
    <x v="1"/>
    <x v="7"/>
    <x v="7"/>
    <n v="94"/>
    <x v="1"/>
    <x v="6"/>
    <x v="0"/>
  </r>
  <r>
    <x v="3"/>
    <x v="91"/>
    <x v="1"/>
    <x v="0"/>
    <x v="0"/>
    <x v="0"/>
    <x v="0"/>
    <n v="68"/>
    <x v="1"/>
    <x v="6"/>
    <x v="0"/>
  </r>
  <r>
    <x v="3"/>
    <x v="91"/>
    <x v="1"/>
    <x v="0"/>
    <x v="0"/>
    <x v="1"/>
    <x v="1"/>
    <n v="20"/>
    <x v="1"/>
    <x v="6"/>
    <x v="0"/>
  </r>
  <r>
    <x v="3"/>
    <x v="91"/>
    <x v="1"/>
    <x v="0"/>
    <x v="0"/>
    <x v="2"/>
    <x v="2"/>
    <n v="110"/>
    <x v="1"/>
    <x v="6"/>
    <x v="0"/>
  </r>
  <r>
    <x v="3"/>
    <x v="91"/>
    <x v="1"/>
    <x v="0"/>
    <x v="0"/>
    <x v="3"/>
    <x v="3"/>
    <n v="21"/>
    <x v="1"/>
    <x v="6"/>
    <x v="0"/>
  </r>
  <r>
    <x v="3"/>
    <x v="91"/>
    <x v="1"/>
    <x v="0"/>
    <x v="0"/>
    <x v="4"/>
    <x v="4"/>
    <n v="71"/>
    <x v="1"/>
    <x v="6"/>
    <x v="0"/>
  </r>
  <r>
    <x v="3"/>
    <x v="91"/>
    <x v="1"/>
    <x v="0"/>
    <x v="0"/>
    <x v="5"/>
    <x v="5"/>
    <n v="29"/>
    <x v="1"/>
    <x v="6"/>
    <x v="0"/>
  </r>
  <r>
    <x v="3"/>
    <x v="91"/>
    <x v="1"/>
    <x v="0"/>
    <x v="0"/>
    <x v="6"/>
    <x v="6"/>
    <n v="124"/>
    <x v="1"/>
    <x v="6"/>
    <x v="0"/>
  </r>
  <r>
    <x v="3"/>
    <x v="91"/>
    <x v="1"/>
    <x v="0"/>
    <x v="0"/>
    <x v="7"/>
    <x v="7"/>
    <n v="30"/>
    <x v="1"/>
    <x v="6"/>
    <x v="0"/>
  </r>
  <r>
    <x v="3"/>
    <x v="91"/>
    <x v="1"/>
    <x v="1"/>
    <x v="0"/>
    <x v="0"/>
    <x v="0"/>
    <n v="172"/>
    <x v="1"/>
    <x v="6"/>
    <x v="0"/>
  </r>
  <r>
    <x v="3"/>
    <x v="91"/>
    <x v="1"/>
    <x v="1"/>
    <x v="0"/>
    <x v="1"/>
    <x v="1"/>
    <n v="139"/>
    <x v="1"/>
    <x v="6"/>
    <x v="0"/>
  </r>
  <r>
    <x v="3"/>
    <x v="91"/>
    <x v="1"/>
    <x v="1"/>
    <x v="0"/>
    <x v="2"/>
    <x v="2"/>
    <n v="214"/>
    <x v="1"/>
    <x v="6"/>
    <x v="0"/>
  </r>
  <r>
    <x v="3"/>
    <x v="91"/>
    <x v="1"/>
    <x v="1"/>
    <x v="0"/>
    <x v="3"/>
    <x v="3"/>
    <n v="159"/>
    <x v="1"/>
    <x v="6"/>
    <x v="0"/>
  </r>
  <r>
    <x v="3"/>
    <x v="91"/>
    <x v="1"/>
    <x v="1"/>
    <x v="0"/>
    <x v="4"/>
    <x v="4"/>
    <n v="155"/>
    <x v="1"/>
    <x v="6"/>
    <x v="0"/>
  </r>
  <r>
    <x v="3"/>
    <x v="91"/>
    <x v="1"/>
    <x v="1"/>
    <x v="0"/>
    <x v="5"/>
    <x v="5"/>
    <n v="196"/>
    <x v="1"/>
    <x v="6"/>
    <x v="0"/>
  </r>
  <r>
    <x v="3"/>
    <x v="91"/>
    <x v="1"/>
    <x v="1"/>
    <x v="0"/>
    <x v="6"/>
    <x v="6"/>
    <n v="218"/>
    <x v="1"/>
    <x v="6"/>
    <x v="0"/>
  </r>
  <r>
    <x v="3"/>
    <x v="91"/>
    <x v="1"/>
    <x v="1"/>
    <x v="0"/>
    <x v="7"/>
    <x v="7"/>
    <n v="209"/>
    <x v="1"/>
    <x v="6"/>
    <x v="0"/>
  </r>
  <r>
    <x v="3"/>
    <x v="91"/>
    <x v="1"/>
    <x v="2"/>
    <x v="0"/>
    <x v="0"/>
    <x v="0"/>
    <n v="309"/>
    <x v="1"/>
    <x v="6"/>
    <x v="0"/>
  </r>
  <r>
    <x v="3"/>
    <x v="91"/>
    <x v="1"/>
    <x v="2"/>
    <x v="0"/>
    <x v="1"/>
    <x v="1"/>
    <n v="245"/>
    <x v="1"/>
    <x v="6"/>
    <x v="0"/>
  </r>
  <r>
    <x v="3"/>
    <x v="91"/>
    <x v="1"/>
    <x v="2"/>
    <x v="0"/>
    <x v="2"/>
    <x v="2"/>
    <n v="283"/>
    <x v="1"/>
    <x v="6"/>
    <x v="0"/>
  </r>
  <r>
    <x v="3"/>
    <x v="91"/>
    <x v="1"/>
    <x v="2"/>
    <x v="0"/>
    <x v="3"/>
    <x v="3"/>
    <n v="296"/>
    <x v="1"/>
    <x v="6"/>
    <x v="0"/>
  </r>
  <r>
    <x v="3"/>
    <x v="91"/>
    <x v="1"/>
    <x v="2"/>
    <x v="0"/>
    <x v="4"/>
    <x v="4"/>
    <n v="245"/>
    <x v="1"/>
    <x v="6"/>
    <x v="0"/>
  </r>
  <r>
    <x v="3"/>
    <x v="91"/>
    <x v="1"/>
    <x v="2"/>
    <x v="0"/>
    <x v="5"/>
    <x v="5"/>
    <n v="315"/>
    <x v="1"/>
    <x v="6"/>
    <x v="0"/>
  </r>
  <r>
    <x v="3"/>
    <x v="91"/>
    <x v="1"/>
    <x v="2"/>
    <x v="0"/>
    <x v="6"/>
    <x v="6"/>
    <n v="296"/>
    <x v="1"/>
    <x v="6"/>
    <x v="0"/>
  </r>
  <r>
    <x v="3"/>
    <x v="91"/>
    <x v="1"/>
    <x v="2"/>
    <x v="0"/>
    <x v="7"/>
    <x v="7"/>
    <n v="327"/>
    <x v="1"/>
    <x v="6"/>
    <x v="0"/>
  </r>
  <r>
    <x v="3"/>
    <x v="91"/>
    <x v="1"/>
    <x v="3"/>
    <x v="1"/>
    <x v="0"/>
    <x v="0"/>
    <n v="0"/>
    <x v="1"/>
    <x v="6"/>
    <x v="0"/>
  </r>
  <r>
    <x v="3"/>
    <x v="91"/>
    <x v="1"/>
    <x v="3"/>
    <x v="1"/>
    <x v="1"/>
    <x v="1"/>
    <n v="1"/>
    <x v="1"/>
    <x v="6"/>
    <x v="0"/>
  </r>
  <r>
    <x v="3"/>
    <x v="91"/>
    <x v="1"/>
    <x v="3"/>
    <x v="1"/>
    <x v="2"/>
    <x v="2"/>
    <n v="0"/>
    <x v="1"/>
    <x v="6"/>
    <x v="0"/>
  </r>
  <r>
    <x v="3"/>
    <x v="91"/>
    <x v="1"/>
    <x v="3"/>
    <x v="1"/>
    <x v="3"/>
    <x v="3"/>
    <n v="2"/>
    <x v="1"/>
    <x v="6"/>
    <x v="0"/>
  </r>
  <r>
    <x v="3"/>
    <x v="91"/>
    <x v="1"/>
    <x v="3"/>
    <x v="1"/>
    <x v="4"/>
    <x v="4"/>
    <n v="0"/>
    <x v="1"/>
    <x v="6"/>
    <x v="0"/>
  </r>
  <r>
    <x v="3"/>
    <x v="91"/>
    <x v="1"/>
    <x v="3"/>
    <x v="1"/>
    <x v="5"/>
    <x v="5"/>
    <n v="0"/>
    <x v="1"/>
    <x v="6"/>
    <x v="0"/>
  </r>
  <r>
    <x v="3"/>
    <x v="91"/>
    <x v="1"/>
    <x v="3"/>
    <x v="1"/>
    <x v="6"/>
    <x v="6"/>
    <n v="0"/>
    <x v="1"/>
    <x v="6"/>
    <x v="0"/>
  </r>
  <r>
    <x v="3"/>
    <x v="91"/>
    <x v="1"/>
    <x v="3"/>
    <x v="1"/>
    <x v="7"/>
    <x v="7"/>
    <n v="0"/>
    <x v="1"/>
    <x v="6"/>
    <x v="0"/>
  </r>
  <r>
    <x v="3"/>
    <x v="91"/>
    <x v="1"/>
    <x v="4"/>
    <x v="0"/>
    <x v="0"/>
    <x v="0"/>
    <m/>
    <x v="1"/>
    <x v="6"/>
    <x v="0"/>
  </r>
  <r>
    <x v="3"/>
    <x v="91"/>
    <x v="1"/>
    <x v="4"/>
    <x v="0"/>
    <x v="1"/>
    <x v="1"/>
    <n v="0"/>
    <x v="1"/>
    <x v="6"/>
    <x v="0"/>
  </r>
  <r>
    <x v="3"/>
    <x v="91"/>
    <x v="1"/>
    <x v="4"/>
    <x v="0"/>
    <x v="2"/>
    <x v="2"/>
    <m/>
    <x v="1"/>
    <x v="6"/>
    <x v="0"/>
  </r>
  <r>
    <x v="3"/>
    <x v="91"/>
    <x v="1"/>
    <x v="4"/>
    <x v="0"/>
    <x v="3"/>
    <x v="3"/>
    <n v="0"/>
    <x v="1"/>
    <x v="6"/>
    <x v="0"/>
  </r>
  <r>
    <x v="3"/>
    <x v="91"/>
    <x v="1"/>
    <x v="4"/>
    <x v="0"/>
    <x v="4"/>
    <x v="4"/>
    <m/>
    <x v="1"/>
    <x v="6"/>
    <x v="0"/>
  </r>
  <r>
    <x v="3"/>
    <x v="91"/>
    <x v="1"/>
    <x v="4"/>
    <x v="0"/>
    <x v="5"/>
    <x v="5"/>
    <n v="0"/>
    <x v="1"/>
    <x v="6"/>
    <x v="0"/>
  </r>
  <r>
    <x v="3"/>
    <x v="91"/>
    <x v="1"/>
    <x v="4"/>
    <x v="0"/>
    <x v="6"/>
    <x v="6"/>
    <m/>
    <x v="1"/>
    <x v="6"/>
    <x v="0"/>
  </r>
  <r>
    <x v="3"/>
    <x v="91"/>
    <x v="1"/>
    <x v="4"/>
    <x v="0"/>
    <x v="7"/>
    <x v="7"/>
    <m/>
    <x v="1"/>
    <x v="6"/>
    <x v="0"/>
  </r>
  <r>
    <x v="3"/>
    <x v="91"/>
    <x v="1"/>
    <x v="5"/>
    <x v="1"/>
    <x v="0"/>
    <x v="0"/>
    <n v="54"/>
    <x v="1"/>
    <x v="6"/>
    <x v="0"/>
  </r>
  <r>
    <x v="3"/>
    <x v="91"/>
    <x v="1"/>
    <x v="5"/>
    <x v="1"/>
    <x v="1"/>
    <x v="1"/>
    <n v="24"/>
    <x v="1"/>
    <x v="6"/>
    <x v="0"/>
  </r>
  <r>
    <x v="3"/>
    <x v="91"/>
    <x v="1"/>
    <x v="5"/>
    <x v="1"/>
    <x v="2"/>
    <x v="2"/>
    <n v="57"/>
    <x v="1"/>
    <x v="6"/>
    <x v="0"/>
  </r>
  <r>
    <x v="3"/>
    <x v="91"/>
    <x v="1"/>
    <x v="5"/>
    <x v="1"/>
    <x v="3"/>
    <x v="3"/>
    <n v="24"/>
    <x v="1"/>
    <x v="6"/>
    <x v="0"/>
  </r>
  <r>
    <x v="3"/>
    <x v="91"/>
    <x v="1"/>
    <x v="5"/>
    <x v="1"/>
    <x v="4"/>
    <x v="4"/>
    <n v="46"/>
    <x v="1"/>
    <x v="6"/>
    <x v="0"/>
  </r>
  <r>
    <x v="3"/>
    <x v="91"/>
    <x v="1"/>
    <x v="5"/>
    <x v="1"/>
    <x v="5"/>
    <x v="5"/>
    <n v="35"/>
    <x v="1"/>
    <x v="6"/>
    <x v="0"/>
  </r>
  <r>
    <x v="3"/>
    <x v="91"/>
    <x v="1"/>
    <x v="5"/>
    <x v="1"/>
    <x v="6"/>
    <x v="6"/>
    <n v="56"/>
    <x v="1"/>
    <x v="6"/>
    <x v="0"/>
  </r>
  <r>
    <x v="3"/>
    <x v="91"/>
    <x v="1"/>
    <x v="5"/>
    <x v="1"/>
    <x v="7"/>
    <x v="7"/>
    <n v="27"/>
    <x v="1"/>
    <x v="6"/>
    <x v="0"/>
  </r>
  <r>
    <x v="3"/>
    <x v="92"/>
    <x v="0"/>
    <x v="0"/>
    <x v="0"/>
    <x v="0"/>
    <x v="0"/>
    <n v="688"/>
    <x v="3"/>
    <x v="5"/>
    <x v="1"/>
  </r>
  <r>
    <x v="3"/>
    <x v="92"/>
    <x v="0"/>
    <x v="0"/>
    <x v="0"/>
    <x v="1"/>
    <x v="1"/>
    <n v="556"/>
    <x v="3"/>
    <x v="5"/>
    <x v="1"/>
  </r>
  <r>
    <x v="3"/>
    <x v="92"/>
    <x v="0"/>
    <x v="0"/>
    <x v="0"/>
    <x v="2"/>
    <x v="2"/>
    <n v="585"/>
    <x v="3"/>
    <x v="5"/>
    <x v="1"/>
  </r>
  <r>
    <x v="3"/>
    <x v="92"/>
    <x v="0"/>
    <x v="0"/>
    <x v="0"/>
    <x v="3"/>
    <x v="3"/>
    <n v="739"/>
    <x v="3"/>
    <x v="5"/>
    <x v="1"/>
  </r>
  <r>
    <x v="3"/>
    <x v="92"/>
    <x v="0"/>
    <x v="0"/>
    <x v="0"/>
    <x v="4"/>
    <x v="4"/>
    <n v="611"/>
    <x v="3"/>
    <x v="5"/>
    <x v="1"/>
  </r>
  <r>
    <x v="3"/>
    <x v="92"/>
    <x v="0"/>
    <x v="0"/>
    <x v="0"/>
    <x v="5"/>
    <x v="5"/>
    <n v="698"/>
    <x v="3"/>
    <x v="5"/>
    <x v="1"/>
  </r>
  <r>
    <x v="3"/>
    <x v="92"/>
    <x v="0"/>
    <x v="0"/>
    <x v="0"/>
    <x v="6"/>
    <x v="6"/>
    <n v="492"/>
    <x v="3"/>
    <x v="5"/>
    <x v="1"/>
  </r>
  <r>
    <x v="3"/>
    <x v="92"/>
    <x v="0"/>
    <x v="0"/>
    <x v="0"/>
    <x v="7"/>
    <x v="7"/>
    <n v="690"/>
    <x v="3"/>
    <x v="5"/>
    <x v="1"/>
  </r>
  <r>
    <x v="3"/>
    <x v="92"/>
    <x v="0"/>
    <x v="1"/>
    <x v="0"/>
    <x v="0"/>
    <x v="0"/>
    <n v="538"/>
    <x v="3"/>
    <x v="5"/>
    <x v="1"/>
  </r>
  <r>
    <x v="3"/>
    <x v="92"/>
    <x v="0"/>
    <x v="1"/>
    <x v="0"/>
    <x v="1"/>
    <x v="1"/>
    <n v="350"/>
    <x v="3"/>
    <x v="5"/>
    <x v="1"/>
  </r>
  <r>
    <x v="3"/>
    <x v="92"/>
    <x v="0"/>
    <x v="1"/>
    <x v="0"/>
    <x v="2"/>
    <x v="2"/>
    <n v="521"/>
    <x v="3"/>
    <x v="5"/>
    <x v="1"/>
  </r>
  <r>
    <x v="3"/>
    <x v="92"/>
    <x v="0"/>
    <x v="1"/>
    <x v="0"/>
    <x v="3"/>
    <x v="3"/>
    <n v="591"/>
    <x v="3"/>
    <x v="5"/>
    <x v="1"/>
  </r>
  <r>
    <x v="3"/>
    <x v="92"/>
    <x v="0"/>
    <x v="1"/>
    <x v="0"/>
    <x v="4"/>
    <x v="4"/>
    <n v="533"/>
    <x v="3"/>
    <x v="5"/>
    <x v="1"/>
  </r>
  <r>
    <x v="3"/>
    <x v="92"/>
    <x v="0"/>
    <x v="1"/>
    <x v="0"/>
    <x v="5"/>
    <x v="5"/>
    <n v="518"/>
    <x v="3"/>
    <x v="5"/>
    <x v="1"/>
  </r>
  <r>
    <x v="3"/>
    <x v="92"/>
    <x v="0"/>
    <x v="1"/>
    <x v="0"/>
    <x v="6"/>
    <x v="6"/>
    <n v="428"/>
    <x v="3"/>
    <x v="5"/>
    <x v="1"/>
  </r>
  <r>
    <x v="3"/>
    <x v="92"/>
    <x v="0"/>
    <x v="1"/>
    <x v="0"/>
    <x v="7"/>
    <x v="7"/>
    <n v="526"/>
    <x v="3"/>
    <x v="5"/>
    <x v="1"/>
  </r>
  <r>
    <x v="3"/>
    <x v="92"/>
    <x v="0"/>
    <x v="2"/>
    <x v="0"/>
    <x v="0"/>
    <x v="0"/>
    <n v="909"/>
    <x v="3"/>
    <x v="5"/>
    <x v="1"/>
  </r>
  <r>
    <x v="3"/>
    <x v="92"/>
    <x v="0"/>
    <x v="2"/>
    <x v="0"/>
    <x v="1"/>
    <x v="1"/>
    <n v="728"/>
    <x v="3"/>
    <x v="5"/>
    <x v="1"/>
  </r>
  <r>
    <x v="3"/>
    <x v="92"/>
    <x v="0"/>
    <x v="2"/>
    <x v="0"/>
    <x v="2"/>
    <x v="2"/>
    <n v="869"/>
    <x v="3"/>
    <x v="5"/>
    <x v="1"/>
  </r>
  <r>
    <x v="3"/>
    <x v="92"/>
    <x v="0"/>
    <x v="2"/>
    <x v="0"/>
    <x v="3"/>
    <x v="3"/>
    <n v="944"/>
    <x v="3"/>
    <x v="5"/>
    <x v="1"/>
  </r>
  <r>
    <x v="3"/>
    <x v="92"/>
    <x v="0"/>
    <x v="2"/>
    <x v="0"/>
    <x v="4"/>
    <x v="4"/>
    <n v="900"/>
    <x v="3"/>
    <x v="5"/>
    <x v="1"/>
  </r>
  <r>
    <x v="3"/>
    <x v="92"/>
    <x v="0"/>
    <x v="2"/>
    <x v="0"/>
    <x v="5"/>
    <x v="5"/>
    <n v="977"/>
    <x v="3"/>
    <x v="5"/>
    <x v="1"/>
  </r>
  <r>
    <x v="3"/>
    <x v="92"/>
    <x v="0"/>
    <x v="2"/>
    <x v="0"/>
    <x v="6"/>
    <x v="6"/>
    <n v="690"/>
    <x v="3"/>
    <x v="5"/>
    <x v="1"/>
  </r>
  <r>
    <x v="3"/>
    <x v="92"/>
    <x v="0"/>
    <x v="2"/>
    <x v="0"/>
    <x v="7"/>
    <x v="7"/>
    <n v="945"/>
    <x v="3"/>
    <x v="5"/>
    <x v="1"/>
  </r>
  <r>
    <x v="3"/>
    <x v="92"/>
    <x v="0"/>
    <x v="3"/>
    <x v="1"/>
    <x v="0"/>
    <x v="0"/>
    <n v="1"/>
    <x v="3"/>
    <x v="5"/>
    <x v="1"/>
  </r>
  <r>
    <x v="3"/>
    <x v="92"/>
    <x v="0"/>
    <x v="3"/>
    <x v="1"/>
    <x v="1"/>
    <x v="1"/>
    <n v="1"/>
    <x v="3"/>
    <x v="5"/>
    <x v="1"/>
  </r>
  <r>
    <x v="3"/>
    <x v="92"/>
    <x v="0"/>
    <x v="3"/>
    <x v="1"/>
    <x v="2"/>
    <x v="2"/>
    <n v="0"/>
    <x v="3"/>
    <x v="5"/>
    <x v="1"/>
  </r>
  <r>
    <x v="3"/>
    <x v="92"/>
    <x v="0"/>
    <x v="3"/>
    <x v="1"/>
    <x v="3"/>
    <x v="3"/>
    <n v="3"/>
    <x v="3"/>
    <x v="5"/>
    <x v="1"/>
  </r>
  <r>
    <x v="3"/>
    <x v="92"/>
    <x v="0"/>
    <x v="3"/>
    <x v="1"/>
    <x v="4"/>
    <x v="4"/>
    <n v="7"/>
    <x v="3"/>
    <x v="5"/>
    <x v="1"/>
  </r>
  <r>
    <x v="3"/>
    <x v="92"/>
    <x v="0"/>
    <x v="3"/>
    <x v="1"/>
    <x v="5"/>
    <x v="5"/>
    <n v="0"/>
    <x v="3"/>
    <x v="5"/>
    <x v="1"/>
  </r>
  <r>
    <x v="3"/>
    <x v="92"/>
    <x v="0"/>
    <x v="3"/>
    <x v="1"/>
    <x v="6"/>
    <x v="6"/>
    <n v="7"/>
    <x v="3"/>
    <x v="5"/>
    <x v="1"/>
  </r>
  <r>
    <x v="3"/>
    <x v="92"/>
    <x v="0"/>
    <x v="3"/>
    <x v="1"/>
    <x v="7"/>
    <x v="7"/>
    <n v="7"/>
    <x v="3"/>
    <x v="5"/>
    <x v="1"/>
  </r>
  <r>
    <x v="3"/>
    <x v="92"/>
    <x v="0"/>
    <x v="4"/>
    <x v="0"/>
    <x v="0"/>
    <x v="0"/>
    <n v="40"/>
    <x v="3"/>
    <x v="5"/>
    <x v="1"/>
  </r>
  <r>
    <x v="3"/>
    <x v="92"/>
    <x v="0"/>
    <x v="4"/>
    <x v="0"/>
    <x v="1"/>
    <x v="1"/>
    <n v="7"/>
    <x v="3"/>
    <x v="5"/>
    <x v="1"/>
  </r>
  <r>
    <x v="3"/>
    <x v="92"/>
    <x v="0"/>
    <x v="4"/>
    <x v="0"/>
    <x v="2"/>
    <x v="2"/>
    <n v="113"/>
    <x v="3"/>
    <x v="5"/>
    <x v="1"/>
  </r>
  <r>
    <x v="3"/>
    <x v="92"/>
    <x v="0"/>
    <x v="4"/>
    <x v="0"/>
    <x v="3"/>
    <x v="3"/>
    <n v="8"/>
    <x v="3"/>
    <x v="5"/>
    <x v="1"/>
  </r>
  <r>
    <x v="3"/>
    <x v="92"/>
    <x v="0"/>
    <x v="4"/>
    <x v="0"/>
    <x v="4"/>
    <x v="4"/>
    <n v="114"/>
    <x v="3"/>
    <x v="5"/>
    <x v="1"/>
  </r>
  <r>
    <x v="3"/>
    <x v="92"/>
    <x v="0"/>
    <x v="4"/>
    <x v="0"/>
    <x v="5"/>
    <x v="5"/>
    <n v="0"/>
    <x v="3"/>
    <x v="5"/>
    <x v="1"/>
  </r>
  <r>
    <x v="3"/>
    <x v="92"/>
    <x v="0"/>
    <x v="4"/>
    <x v="0"/>
    <x v="6"/>
    <x v="6"/>
    <n v="102"/>
    <x v="3"/>
    <x v="5"/>
    <x v="1"/>
  </r>
  <r>
    <x v="3"/>
    <x v="92"/>
    <x v="0"/>
    <x v="4"/>
    <x v="0"/>
    <x v="7"/>
    <x v="7"/>
    <n v="14"/>
    <x v="3"/>
    <x v="5"/>
    <x v="1"/>
  </r>
  <r>
    <x v="3"/>
    <x v="92"/>
    <x v="0"/>
    <x v="5"/>
    <x v="1"/>
    <x v="0"/>
    <x v="0"/>
    <n v="154"/>
    <x v="3"/>
    <x v="5"/>
    <x v="1"/>
  </r>
  <r>
    <x v="3"/>
    <x v="92"/>
    <x v="0"/>
    <x v="5"/>
    <x v="1"/>
    <x v="1"/>
    <x v="1"/>
    <n v="47"/>
    <x v="3"/>
    <x v="5"/>
    <x v="1"/>
  </r>
  <r>
    <x v="3"/>
    <x v="92"/>
    <x v="0"/>
    <x v="5"/>
    <x v="1"/>
    <x v="2"/>
    <x v="2"/>
    <n v="163"/>
    <x v="3"/>
    <x v="5"/>
    <x v="1"/>
  </r>
  <r>
    <x v="3"/>
    <x v="92"/>
    <x v="0"/>
    <x v="5"/>
    <x v="1"/>
    <x v="3"/>
    <x v="3"/>
    <n v="39"/>
    <x v="3"/>
    <x v="5"/>
    <x v="1"/>
  </r>
  <r>
    <x v="3"/>
    <x v="92"/>
    <x v="0"/>
    <x v="5"/>
    <x v="1"/>
    <x v="4"/>
    <x v="4"/>
    <n v="92"/>
    <x v="3"/>
    <x v="5"/>
    <x v="1"/>
  </r>
  <r>
    <x v="3"/>
    <x v="92"/>
    <x v="0"/>
    <x v="5"/>
    <x v="1"/>
    <x v="5"/>
    <x v="5"/>
    <n v="175"/>
    <x v="3"/>
    <x v="5"/>
    <x v="1"/>
  </r>
  <r>
    <x v="3"/>
    <x v="92"/>
    <x v="0"/>
    <x v="5"/>
    <x v="1"/>
    <x v="6"/>
    <x v="6"/>
    <n v="315"/>
    <x v="3"/>
    <x v="5"/>
    <x v="1"/>
  </r>
  <r>
    <x v="3"/>
    <x v="92"/>
    <x v="0"/>
    <x v="5"/>
    <x v="1"/>
    <x v="7"/>
    <x v="7"/>
    <n v="37"/>
    <x v="3"/>
    <x v="5"/>
    <x v="1"/>
  </r>
  <r>
    <x v="3"/>
    <x v="92"/>
    <x v="1"/>
    <x v="0"/>
    <x v="0"/>
    <x v="0"/>
    <x v="0"/>
    <n v="115"/>
    <x v="3"/>
    <x v="5"/>
    <x v="1"/>
  </r>
  <r>
    <x v="3"/>
    <x v="92"/>
    <x v="1"/>
    <x v="0"/>
    <x v="0"/>
    <x v="1"/>
    <x v="1"/>
    <n v="135"/>
    <x v="3"/>
    <x v="5"/>
    <x v="1"/>
  </r>
  <r>
    <x v="3"/>
    <x v="92"/>
    <x v="1"/>
    <x v="0"/>
    <x v="0"/>
    <x v="2"/>
    <x v="2"/>
    <n v="252"/>
    <x v="3"/>
    <x v="5"/>
    <x v="1"/>
  </r>
  <r>
    <x v="3"/>
    <x v="92"/>
    <x v="1"/>
    <x v="0"/>
    <x v="0"/>
    <x v="3"/>
    <x v="3"/>
    <n v="111"/>
    <x v="3"/>
    <x v="5"/>
    <x v="1"/>
  </r>
  <r>
    <x v="3"/>
    <x v="92"/>
    <x v="1"/>
    <x v="0"/>
    <x v="0"/>
    <x v="4"/>
    <x v="4"/>
    <n v="174"/>
    <x v="3"/>
    <x v="5"/>
    <x v="1"/>
  </r>
  <r>
    <x v="3"/>
    <x v="92"/>
    <x v="1"/>
    <x v="0"/>
    <x v="0"/>
    <x v="5"/>
    <x v="5"/>
    <n v="141"/>
    <x v="3"/>
    <x v="5"/>
    <x v="1"/>
  </r>
  <r>
    <x v="3"/>
    <x v="92"/>
    <x v="1"/>
    <x v="0"/>
    <x v="0"/>
    <x v="6"/>
    <x v="6"/>
    <n v="235"/>
    <x v="3"/>
    <x v="5"/>
    <x v="1"/>
  </r>
  <r>
    <x v="3"/>
    <x v="92"/>
    <x v="1"/>
    <x v="0"/>
    <x v="0"/>
    <x v="7"/>
    <x v="7"/>
    <n v="90"/>
    <x v="3"/>
    <x v="5"/>
    <x v="1"/>
  </r>
  <r>
    <x v="3"/>
    <x v="92"/>
    <x v="1"/>
    <x v="1"/>
    <x v="0"/>
    <x v="0"/>
    <x v="0"/>
    <n v="401"/>
    <x v="3"/>
    <x v="5"/>
    <x v="1"/>
  </r>
  <r>
    <x v="3"/>
    <x v="92"/>
    <x v="1"/>
    <x v="1"/>
    <x v="0"/>
    <x v="1"/>
    <x v="1"/>
    <n v="306"/>
    <x v="3"/>
    <x v="5"/>
    <x v="1"/>
  </r>
  <r>
    <x v="3"/>
    <x v="92"/>
    <x v="1"/>
    <x v="1"/>
    <x v="0"/>
    <x v="2"/>
    <x v="2"/>
    <n v="359"/>
    <x v="3"/>
    <x v="5"/>
    <x v="1"/>
  </r>
  <r>
    <x v="3"/>
    <x v="92"/>
    <x v="1"/>
    <x v="1"/>
    <x v="0"/>
    <x v="3"/>
    <x v="3"/>
    <n v="425"/>
    <x v="3"/>
    <x v="5"/>
    <x v="1"/>
  </r>
  <r>
    <x v="3"/>
    <x v="92"/>
    <x v="1"/>
    <x v="1"/>
    <x v="0"/>
    <x v="4"/>
    <x v="4"/>
    <n v="401"/>
    <x v="3"/>
    <x v="5"/>
    <x v="1"/>
  </r>
  <r>
    <x v="3"/>
    <x v="92"/>
    <x v="1"/>
    <x v="1"/>
    <x v="0"/>
    <x v="5"/>
    <x v="5"/>
    <n v="406"/>
    <x v="3"/>
    <x v="5"/>
    <x v="1"/>
  </r>
  <r>
    <x v="3"/>
    <x v="92"/>
    <x v="1"/>
    <x v="1"/>
    <x v="0"/>
    <x v="6"/>
    <x v="6"/>
    <n v="323"/>
    <x v="3"/>
    <x v="5"/>
    <x v="1"/>
  </r>
  <r>
    <x v="3"/>
    <x v="92"/>
    <x v="1"/>
    <x v="1"/>
    <x v="0"/>
    <x v="7"/>
    <x v="7"/>
    <n v="343"/>
    <x v="3"/>
    <x v="5"/>
    <x v="1"/>
  </r>
  <r>
    <x v="3"/>
    <x v="92"/>
    <x v="1"/>
    <x v="2"/>
    <x v="0"/>
    <x v="0"/>
    <x v="0"/>
    <n v="601"/>
    <x v="3"/>
    <x v="5"/>
    <x v="1"/>
  </r>
  <r>
    <x v="3"/>
    <x v="92"/>
    <x v="1"/>
    <x v="2"/>
    <x v="0"/>
    <x v="1"/>
    <x v="1"/>
    <n v="542"/>
    <x v="3"/>
    <x v="5"/>
    <x v="1"/>
  </r>
  <r>
    <x v="3"/>
    <x v="92"/>
    <x v="1"/>
    <x v="2"/>
    <x v="0"/>
    <x v="2"/>
    <x v="2"/>
    <n v="573"/>
    <x v="3"/>
    <x v="5"/>
    <x v="1"/>
  </r>
  <r>
    <x v="3"/>
    <x v="92"/>
    <x v="1"/>
    <x v="2"/>
    <x v="0"/>
    <x v="3"/>
    <x v="3"/>
    <n v="666"/>
    <x v="3"/>
    <x v="5"/>
    <x v="1"/>
  </r>
  <r>
    <x v="3"/>
    <x v="92"/>
    <x v="1"/>
    <x v="2"/>
    <x v="0"/>
    <x v="4"/>
    <x v="4"/>
    <n v="601"/>
    <x v="3"/>
    <x v="5"/>
    <x v="1"/>
  </r>
  <r>
    <x v="3"/>
    <x v="92"/>
    <x v="1"/>
    <x v="2"/>
    <x v="0"/>
    <x v="5"/>
    <x v="5"/>
    <n v="685"/>
    <x v="3"/>
    <x v="5"/>
    <x v="1"/>
  </r>
  <r>
    <x v="3"/>
    <x v="92"/>
    <x v="1"/>
    <x v="2"/>
    <x v="0"/>
    <x v="6"/>
    <x v="6"/>
    <n v="506"/>
    <x v="3"/>
    <x v="5"/>
    <x v="1"/>
  </r>
  <r>
    <x v="3"/>
    <x v="92"/>
    <x v="1"/>
    <x v="2"/>
    <x v="0"/>
    <x v="7"/>
    <x v="7"/>
    <n v="596"/>
    <x v="3"/>
    <x v="5"/>
    <x v="1"/>
  </r>
  <r>
    <x v="3"/>
    <x v="92"/>
    <x v="1"/>
    <x v="3"/>
    <x v="1"/>
    <x v="0"/>
    <x v="0"/>
    <n v="0"/>
    <x v="3"/>
    <x v="5"/>
    <x v="1"/>
  </r>
  <r>
    <x v="3"/>
    <x v="92"/>
    <x v="1"/>
    <x v="3"/>
    <x v="1"/>
    <x v="1"/>
    <x v="1"/>
    <n v="0"/>
    <x v="3"/>
    <x v="5"/>
    <x v="1"/>
  </r>
  <r>
    <x v="3"/>
    <x v="92"/>
    <x v="1"/>
    <x v="3"/>
    <x v="1"/>
    <x v="2"/>
    <x v="2"/>
    <n v="0"/>
    <x v="3"/>
    <x v="5"/>
    <x v="1"/>
  </r>
  <r>
    <x v="3"/>
    <x v="92"/>
    <x v="1"/>
    <x v="3"/>
    <x v="1"/>
    <x v="3"/>
    <x v="3"/>
    <n v="3"/>
    <x v="3"/>
    <x v="5"/>
    <x v="1"/>
  </r>
  <r>
    <x v="3"/>
    <x v="92"/>
    <x v="1"/>
    <x v="3"/>
    <x v="1"/>
    <x v="4"/>
    <x v="4"/>
    <n v="1"/>
    <x v="3"/>
    <x v="5"/>
    <x v="1"/>
  </r>
  <r>
    <x v="3"/>
    <x v="92"/>
    <x v="1"/>
    <x v="3"/>
    <x v="1"/>
    <x v="5"/>
    <x v="5"/>
    <n v="0"/>
    <x v="3"/>
    <x v="5"/>
    <x v="1"/>
  </r>
  <r>
    <x v="3"/>
    <x v="92"/>
    <x v="1"/>
    <x v="3"/>
    <x v="1"/>
    <x v="6"/>
    <x v="6"/>
    <n v="7"/>
    <x v="3"/>
    <x v="5"/>
    <x v="1"/>
  </r>
  <r>
    <x v="3"/>
    <x v="92"/>
    <x v="1"/>
    <x v="3"/>
    <x v="1"/>
    <x v="7"/>
    <x v="7"/>
    <n v="1"/>
    <x v="3"/>
    <x v="5"/>
    <x v="1"/>
  </r>
  <r>
    <x v="3"/>
    <x v="92"/>
    <x v="1"/>
    <x v="4"/>
    <x v="0"/>
    <x v="0"/>
    <x v="0"/>
    <n v="25"/>
    <x v="3"/>
    <x v="5"/>
    <x v="1"/>
  </r>
  <r>
    <x v="3"/>
    <x v="92"/>
    <x v="1"/>
    <x v="4"/>
    <x v="0"/>
    <x v="1"/>
    <x v="1"/>
    <n v="4"/>
    <x v="3"/>
    <x v="5"/>
    <x v="1"/>
  </r>
  <r>
    <x v="3"/>
    <x v="92"/>
    <x v="1"/>
    <x v="4"/>
    <x v="0"/>
    <x v="2"/>
    <x v="2"/>
    <n v="66"/>
    <x v="3"/>
    <x v="5"/>
    <x v="1"/>
  </r>
  <r>
    <x v="3"/>
    <x v="92"/>
    <x v="1"/>
    <x v="4"/>
    <x v="0"/>
    <x v="3"/>
    <x v="3"/>
    <n v="8"/>
    <x v="3"/>
    <x v="5"/>
    <x v="1"/>
  </r>
  <r>
    <x v="3"/>
    <x v="92"/>
    <x v="1"/>
    <x v="4"/>
    <x v="0"/>
    <x v="4"/>
    <x v="4"/>
    <n v="45"/>
    <x v="3"/>
    <x v="5"/>
    <x v="1"/>
  </r>
  <r>
    <x v="3"/>
    <x v="92"/>
    <x v="1"/>
    <x v="4"/>
    <x v="0"/>
    <x v="5"/>
    <x v="5"/>
    <m/>
    <x v="3"/>
    <x v="5"/>
    <x v="1"/>
  </r>
  <r>
    <x v="3"/>
    <x v="92"/>
    <x v="1"/>
    <x v="4"/>
    <x v="0"/>
    <x v="6"/>
    <x v="6"/>
    <n v="71"/>
    <x v="3"/>
    <x v="5"/>
    <x v="1"/>
  </r>
  <r>
    <x v="3"/>
    <x v="92"/>
    <x v="1"/>
    <x v="4"/>
    <x v="0"/>
    <x v="7"/>
    <x v="7"/>
    <n v="10"/>
    <x v="3"/>
    <x v="5"/>
    <x v="1"/>
  </r>
  <r>
    <x v="3"/>
    <x v="92"/>
    <x v="1"/>
    <x v="5"/>
    <x v="1"/>
    <x v="0"/>
    <x v="0"/>
    <n v="52"/>
    <x v="3"/>
    <x v="5"/>
    <x v="1"/>
  </r>
  <r>
    <x v="3"/>
    <x v="92"/>
    <x v="1"/>
    <x v="5"/>
    <x v="1"/>
    <x v="1"/>
    <x v="1"/>
    <n v="24"/>
    <x v="3"/>
    <x v="5"/>
    <x v="1"/>
  </r>
  <r>
    <x v="3"/>
    <x v="92"/>
    <x v="1"/>
    <x v="5"/>
    <x v="1"/>
    <x v="2"/>
    <x v="2"/>
    <n v="200"/>
    <x v="3"/>
    <x v="5"/>
    <x v="1"/>
  </r>
  <r>
    <x v="3"/>
    <x v="92"/>
    <x v="1"/>
    <x v="5"/>
    <x v="1"/>
    <x v="3"/>
    <x v="3"/>
    <n v="33"/>
    <x v="3"/>
    <x v="5"/>
    <x v="1"/>
  </r>
  <r>
    <x v="3"/>
    <x v="92"/>
    <x v="1"/>
    <x v="5"/>
    <x v="1"/>
    <x v="4"/>
    <x v="4"/>
    <n v="68"/>
    <x v="3"/>
    <x v="5"/>
    <x v="1"/>
  </r>
  <r>
    <x v="3"/>
    <x v="92"/>
    <x v="1"/>
    <x v="5"/>
    <x v="1"/>
    <x v="5"/>
    <x v="5"/>
    <n v="90"/>
    <x v="3"/>
    <x v="5"/>
    <x v="1"/>
  </r>
  <r>
    <x v="3"/>
    <x v="92"/>
    <x v="1"/>
    <x v="5"/>
    <x v="1"/>
    <x v="6"/>
    <x v="6"/>
    <n v="186"/>
    <x v="3"/>
    <x v="5"/>
    <x v="1"/>
  </r>
  <r>
    <x v="3"/>
    <x v="92"/>
    <x v="1"/>
    <x v="5"/>
    <x v="1"/>
    <x v="7"/>
    <x v="7"/>
    <n v="134"/>
    <x v="3"/>
    <x v="5"/>
    <x v="1"/>
  </r>
  <r>
    <x v="3"/>
    <x v="93"/>
    <x v="0"/>
    <x v="0"/>
    <x v="0"/>
    <x v="0"/>
    <x v="0"/>
    <n v="277"/>
    <x v="5"/>
    <x v="2"/>
    <x v="0"/>
  </r>
  <r>
    <x v="3"/>
    <x v="93"/>
    <x v="0"/>
    <x v="0"/>
    <x v="0"/>
    <x v="1"/>
    <x v="1"/>
    <n v="344"/>
    <x v="5"/>
    <x v="2"/>
    <x v="0"/>
  </r>
  <r>
    <x v="3"/>
    <x v="93"/>
    <x v="0"/>
    <x v="0"/>
    <x v="0"/>
    <x v="2"/>
    <x v="2"/>
    <n v="300"/>
    <x v="5"/>
    <x v="2"/>
    <x v="0"/>
  </r>
  <r>
    <x v="3"/>
    <x v="93"/>
    <x v="0"/>
    <x v="0"/>
    <x v="0"/>
    <x v="3"/>
    <x v="3"/>
    <n v="287"/>
    <x v="5"/>
    <x v="2"/>
    <x v="0"/>
  </r>
  <r>
    <x v="3"/>
    <x v="93"/>
    <x v="0"/>
    <x v="0"/>
    <x v="0"/>
    <x v="4"/>
    <x v="4"/>
    <n v="312"/>
    <x v="5"/>
    <x v="2"/>
    <x v="0"/>
  </r>
  <r>
    <x v="3"/>
    <x v="93"/>
    <x v="0"/>
    <x v="0"/>
    <x v="0"/>
    <x v="5"/>
    <x v="5"/>
    <n v="308"/>
    <x v="5"/>
    <x v="2"/>
    <x v="0"/>
  </r>
  <r>
    <x v="3"/>
    <x v="93"/>
    <x v="0"/>
    <x v="0"/>
    <x v="0"/>
    <x v="6"/>
    <x v="6"/>
    <n v="293"/>
    <x v="5"/>
    <x v="2"/>
    <x v="0"/>
  </r>
  <r>
    <x v="3"/>
    <x v="93"/>
    <x v="0"/>
    <x v="0"/>
    <x v="0"/>
    <x v="7"/>
    <x v="7"/>
    <n v="317"/>
    <x v="5"/>
    <x v="2"/>
    <x v="0"/>
  </r>
  <r>
    <x v="3"/>
    <x v="93"/>
    <x v="0"/>
    <x v="1"/>
    <x v="0"/>
    <x v="0"/>
    <x v="0"/>
    <n v="247"/>
    <x v="5"/>
    <x v="2"/>
    <x v="0"/>
  </r>
  <r>
    <x v="3"/>
    <x v="93"/>
    <x v="0"/>
    <x v="1"/>
    <x v="0"/>
    <x v="1"/>
    <x v="1"/>
    <n v="305"/>
    <x v="5"/>
    <x v="2"/>
    <x v="0"/>
  </r>
  <r>
    <x v="3"/>
    <x v="93"/>
    <x v="0"/>
    <x v="1"/>
    <x v="0"/>
    <x v="2"/>
    <x v="2"/>
    <n v="272"/>
    <x v="5"/>
    <x v="2"/>
    <x v="0"/>
  </r>
  <r>
    <x v="3"/>
    <x v="93"/>
    <x v="0"/>
    <x v="1"/>
    <x v="0"/>
    <x v="3"/>
    <x v="3"/>
    <n v="271"/>
    <x v="5"/>
    <x v="2"/>
    <x v="0"/>
  </r>
  <r>
    <x v="3"/>
    <x v="93"/>
    <x v="0"/>
    <x v="1"/>
    <x v="0"/>
    <x v="4"/>
    <x v="4"/>
    <n v="246"/>
    <x v="5"/>
    <x v="2"/>
    <x v="0"/>
  </r>
  <r>
    <x v="3"/>
    <x v="93"/>
    <x v="0"/>
    <x v="1"/>
    <x v="0"/>
    <x v="5"/>
    <x v="5"/>
    <n v="256"/>
    <x v="5"/>
    <x v="2"/>
    <x v="0"/>
  </r>
  <r>
    <x v="3"/>
    <x v="93"/>
    <x v="0"/>
    <x v="1"/>
    <x v="0"/>
    <x v="6"/>
    <x v="6"/>
    <n v="219"/>
    <x v="5"/>
    <x v="2"/>
    <x v="0"/>
  </r>
  <r>
    <x v="3"/>
    <x v="93"/>
    <x v="0"/>
    <x v="1"/>
    <x v="0"/>
    <x v="7"/>
    <x v="7"/>
    <n v="249"/>
    <x v="5"/>
    <x v="2"/>
    <x v="0"/>
  </r>
  <r>
    <x v="3"/>
    <x v="93"/>
    <x v="0"/>
    <x v="2"/>
    <x v="0"/>
    <x v="0"/>
    <x v="0"/>
    <n v="538"/>
    <x v="5"/>
    <x v="2"/>
    <x v="0"/>
  </r>
  <r>
    <x v="3"/>
    <x v="93"/>
    <x v="0"/>
    <x v="2"/>
    <x v="0"/>
    <x v="1"/>
    <x v="1"/>
    <n v="584"/>
    <x v="5"/>
    <x v="2"/>
    <x v="0"/>
  </r>
  <r>
    <x v="3"/>
    <x v="93"/>
    <x v="0"/>
    <x v="2"/>
    <x v="0"/>
    <x v="2"/>
    <x v="2"/>
    <n v="510"/>
    <x v="5"/>
    <x v="2"/>
    <x v="0"/>
  </r>
  <r>
    <x v="3"/>
    <x v="93"/>
    <x v="0"/>
    <x v="2"/>
    <x v="0"/>
    <x v="3"/>
    <x v="3"/>
    <n v="594"/>
    <x v="5"/>
    <x v="2"/>
    <x v="0"/>
  </r>
  <r>
    <x v="3"/>
    <x v="93"/>
    <x v="0"/>
    <x v="2"/>
    <x v="0"/>
    <x v="4"/>
    <x v="4"/>
    <n v="487"/>
    <x v="5"/>
    <x v="2"/>
    <x v="0"/>
  </r>
  <r>
    <x v="3"/>
    <x v="93"/>
    <x v="0"/>
    <x v="2"/>
    <x v="0"/>
    <x v="5"/>
    <x v="5"/>
    <n v="625"/>
    <x v="5"/>
    <x v="2"/>
    <x v="0"/>
  </r>
  <r>
    <x v="3"/>
    <x v="93"/>
    <x v="0"/>
    <x v="2"/>
    <x v="0"/>
    <x v="6"/>
    <x v="6"/>
    <n v="455"/>
    <x v="5"/>
    <x v="2"/>
    <x v="0"/>
  </r>
  <r>
    <x v="3"/>
    <x v="93"/>
    <x v="0"/>
    <x v="2"/>
    <x v="0"/>
    <x v="7"/>
    <x v="7"/>
    <n v="518"/>
    <x v="5"/>
    <x v="2"/>
    <x v="0"/>
  </r>
  <r>
    <x v="3"/>
    <x v="93"/>
    <x v="0"/>
    <x v="3"/>
    <x v="1"/>
    <x v="0"/>
    <x v="0"/>
    <n v="0"/>
    <x v="5"/>
    <x v="2"/>
    <x v="0"/>
  </r>
  <r>
    <x v="3"/>
    <x v="93"/>
    <x v="0"/>
    <x v="3"/>
    <x v="1"/>
    <x v="1"/>
    <x v="1"/>
    <n v="0"/>
    <x v="5"/>
    <x v="2"/>
    <x v="0"/>
  </r>
  <r>
    <x v="3"/>
    <x v="93"/>
    <x v="0"/>
    <x v="3"/>
    <x v="1"/>
    <x v="2"/>
    <x v="2"/>
    <n v="0"/>
    <x v="5"/>
    <x v="2"/>
    <x v="0"/>
  </r>
  <r>
    <x v="3"/>
    <x v="93"/>
    <x v="0"/>
    <x v="3"/>
    <x v="1"/>
    <x v="3"/>
    <x v="3"/>
    <n v="0"/>
    <x v="5"/>
    <x v="2"/>
    <x v="0"/>
  </r>
  <r>
    <x v="3"/>
    <x v="93"/>
    <x v="0"/>
    <x v="3"/>
    <x v="1"/>
    <x v="4"/>
    <x v="4"/>
    <n v="0"/>
    <x v="5"/>
    <x v="2"/>
    <x v="0"/>
  </r>
  <r>
    <x v="3"/>
    <x v="93"/>
    <x v="0"/>
    <x v="3"/>
    <x v="1"/>
    <x v="5"/>
    <x v="5"/>
    <n v="0"/>
    <x v="5"/>
    <x v="2"/>
    <x v="0"/>
  </r>
  <r>
    <x v="3"/>
    <x v="93"/>
    <x v="0"/>
    <x v="3"/>
    <x v="1"/>
    <x v="6"/>
    <x v="6"/>
    <n v="1"/>
    <x v="5"/>
    <x v="2"/>
    <x v="0"/>
  </r>
  <r>
    <x v="3"/>
    <x v="93"/>
    <x v="0"/>
    <x v="3"/>
    <x v="1"/>
    <x v="7"/>
    <x v="7"/>
    <n v="0"/>
    <x v="5"/>
    <x v="2"/>
    <x v="0"/>
  </r>
  <r>
    <x v="3"/>
    <x v="93"/>
    <x v="0"/>
    <x v="4"/>
    <x v="0"/>
    <x v="0"/>
    <x v="0"/>
    <m/>
    <x v="5"/>
    <x v="2"/>
    <x v="0"/>
  </r>
  <r>
    <x v="3"/>
    <x v="93"/>
    <x v="0"/>
    <x v="4"/>
    <x v="0"/>
    <x v="1"/>
    <x v="1"/>
    <n v="0"/>
    <x v="5"/>
    <x v="2"/>
    <x v="0"/>
  </r>
  <r>
    <x v="3"/>
    <x v="93"/>
    <x v="0"/>
    <x v="4"/>
    <x v="0"/>
    <x v="2"/>
    <x v="2"/>
    <n v="0"/>
    <x v="5"/>
    <x v="2"/>
    <x v="0"/>
  </r>
  <r>
    <x v="3"/>
    <x v="93"/>
    <x v="0"/>
    <x v="4"/>
    <x v="0"/>
    <x v="3"/>
    <x v="3"/>
    <n v="0"/>
    <x v="5"/>
    <x v="2"/>
    <x v="0"/>
  </r>
  <r>
    <x v="3"/>
    <x v="93"/>
    <x v="0"/>
    <x v="4"/>
    <x v="0"/>
    <x v="4"/>
    <x v="4"/>
    <m/>
    <x v="5"/>
    <x v="2"/>
    <x v="0"/>
  </r>
  <r>
    <x v="3"/>
    <x v="93"/>
    <x v="0"/>
    <x v="4"/>
    <x v="0"/>
    <x v="5"/>
    <x v="5"/>
    <m/>
    <x v="5"/>
    <x v="2"/>
    <x v="0"/>
  </r>
  <r>
    <x v="3"/>
    <x v="93"/>
    <x v="0"/>
    <x v="4"/>
    <x v="0"/>
    <x v="6"/>
    <x v="6"/>
    <m/>
    <x v="5"/>
    <x v="2"/>
    <x v="0"/>
  </r>
  <r>
    <x v="3"/>
    <x v="93"/>
    <x v="0"/>
    <x v="4"/>
    <x v="0"/>
    <x v="7"/>
    <x v="7"/>
    <n v="0"/>
    <x v="5"/>
    <x v="2"/>
    <x v="0"/>
  </r>
  <r>
    <x v="3"/>
    <x v="93"/>
    <x v="0"/>
    <x v="5"/>
    <x v="1"/>
    <x v="0"/>
    <x v="0"/>
    <n v="192"/>
    <x v="5"/>
    <x v="2"/>
    <x v="0"/>
  </r>
  <r>
    <x v="3"/>
    <x v="93"/>
    <x v="0"/>
    <x v="5"/>
    <x v="1"/>
    <x v="1"/>
    <x v="1"/>
    <n v="149"/>
    <x v="5"/>
    <x v="2"/>
    <x v="0"/>
  </r>
  <r>
    <x v="3"/>
    <x v="93"/>
    <x v="0"/>
    <x v="5"/>
    <x v="1"/>
    <x v="2"/>
    <x v="2"/>
    <n v="263"/>
    <x v="5"/>
    <x v="2"/>
    <x v="0"/>
  </r>
  <r>
    <x v="3"/>
    <x v="93"/>
    <x v="0"/>
    <x v="5"/>
    <x v="1"/>
    <x v="3"/>
    <x v="3"/>
    <n v="214"/>
    <x v="5"/>
    <x v="2"/>
    <x v="0"/>
  </r>
  <r>
    <x v="3"/>
    <x v="93"/>
    <x v="0"/>
    <x v="5"/>
    <x v="1"/>
    <x v="4"/>
    <x v="4"/>
    <n v="198"/>
    <x v="5"/>
    <x v="2"/>
    <x v="0"/>
  </r>
  <r>
    <x v="3"/>
    <x v="93"/>
    <x v="0"/>
    <x v="5"/>
    <x v="1"/>
    <x v="5"/>
    <x v="5"/>
    <n v="162"/>
    <x v="5"/>
    <x v="2"/>
    <x v="0"/>
  </r>
  <r>
    <x v="3"/>
    <x v="93"/>
    <x v="0"/>
    <x v="5"/>
    <x v="1"/>
    <x v="6"/>
    <x v="6"/>
    <n v="230"/>
    <x v="5"/>
    <x v="2"/>
    <x v="0"/>
  </r>
  <r>
    <x v="3"/>
    <x v="93"/>
    <x v="0"/>
    <x v="5"/>
    <x v="1"/>
    <x v="7"/>
    <x v="7"/>
    <n v="195"/>
    <x v="5"/>
    <x v="2"/>
    <x v="0"/>
  </r>
  <r>
    <x v="3"/>
    <x v="93"/>
    <x v="1"/>
    <x v="0"/>
    <x v="0"/>
    <x v="0"/>
    <x v="0"/>
    <n v="63"/>
    <x v="5"/>
    <x v="2"/>
    <x v="0"/>
  </r>
  <r>
    <x v="3"/>
    <x v="93"/>
    <x v="1"/>
    <x v="0"/>
    <x v="0"/>
    <x v="1"/>
    <x v="1"/>
    <n v="75"/>
    <x v="5"/>
    <x v="2"/>
    <x v="0"/>
  </r>
  <r>
    <x v="3"/>
    <x v="93"/>
    <x v="1"/>
    <x v="0"/>
    <x v="0"/>
    <x v="2"/>
    <x v="2"/>
    <n v="71"/>
    <x v="5"/>
    <x v="2"/>
    <x v="0"/>
  </r>
  <r>
    <x v="3"/>
    <x v="93"/>
    <x v="1"/>
    <x v="0"/>
    <x v="0"/>
    <x v="3"/>
    <x v="3"/>
    <n v="79"/>
    <x v="5"/>
    <x v="2"/>
    <x v="0"/>
  </r>
  <r>
    <x v="3"/>
    <x v="93"/>
    <x v="1"/>
    <x v="0"/>
    <x v="0"/>
    <x v="4"/>
    <x v="4"/>
    <n v="49"/>
    <x v="5"/>
    <x v="2"/>
    <x v="0"/>
  </r>
  <r>
    <x v="3"/>
    <x v="93"/>
    <x v="1"/>
    <x v="0"/>
    <x v="0"/>
    <x v="5"/>
    <x v="5"/>
    <n v="93"/>
    <x v="5"/>
    <x v="2"/>
    <x v="0"/>
  </r>
  <r>
    <x v="3"/>
    <x v="93"/>
    <x v="1"/>
    <x v="0"/>
    <x v="0"/>
    <x v="6"/>
    <x v="6"/>
    <n v="58"/>
    <x v="5"/>
    <x v="2"/>
    <x v="0"/>
  </r>
  <r>
    <x v="3"/>
    <x v="93"/>
    <x v="1"/>
    <x v="0"/>
    <x v="0"/>
    <x v="7"/>
    <x v="7"/>
    <n v="97"/>
    <x v="5"/>
    <x v="2"/>
    <x v="0"/>
  </r>
  <r>
    <x v="3"/>
    <x v="93"/>
    <x v="1"/>
    <x v="1"/>
    <x v="0"/>
    <x v="0"/>
    <x v="0"/>
    <n v="155"/>
    <x v="5"/>
    <x v="2"/>
    <x v="0"/>
  </r>
  <r>
    <x v="3"/>
    <x v="93"/>
    <x v="1"/>
    <x v="1"/>
    <x v="0"/>
    <x v="1"/>
    <x v="1"/>
    <n v="168"/>
    <x v="5"/>
    <x v="2"/>
    <x v="0"/>
  </r>
  <r>
    <x v="3"/>
    <x v="93"/>
    <x v="1"/>
    <x v="1"/>
    <x v="0"/>
    <x v="2"/>
    <x v="2"/>
    <n v="195"/>
    <x v="5"/>
    <x v="2"/>
    <x v="0"/>
  </r>
  <r>
    <x v="3"/>
    <x v="93"/>
    <x v="1"/>
    <x v="1"/>
    <x v="0"/>
    <x v="3"/>
    <x v="3"/>
    <n v="167"/>
    <x v="5"/>
    <x v="2"/>
    <x v="0"/>
  </r>
  <r>
    <x v="3"/>
    <x v="93"/>
    <x v="1"/>
    <x v="1"/>
    <x v="0"/>
    <x v="4"/>
    <x v="4"/>
    <n v="150"/>
    <x v="5"/>
    <x v="2"/>
    <x v="0"/>
  </r>
  <r>
    <x v="3"/>
    <x v="93"/>
    <x v="1"/>
    <x v="1"/>
    <x v="0"/>
    <x v="5"/>
    <x v="5"/>
    <n v="156"/>
    <x v="5"/>
    <x v="2"/>
    <x v="0"/>
  </r>
  <r>
    <x v="3"/>
    <x v="93"/>
    <x v="1"/>
    <x v="1"/>
    <x v="0"/>
    <x v="6"/>
    <x v="6"/>
    <n v="149"/>
    <x v="5"/>
    <x v="2"/>
    <x v="0"/>
  </r>
  <r>
    <x v="3"/>
    <x v="93"/>
    <x v="1"/>
    <x v="1"/>
    <x v="0"/>
    <x v="7"/>
    <x v="7"/>
    <n v="159"/>
    <x v="5"/>
    <x v="2"/>
    <x v="0"/>
  </r>
  <r>
    <x v="3"/>
    <x v="93"/>
    <x v="1"/>
    <x v="2"/>
    <x v="0"/>
    <x v="0"/>
    <x v="0"/>
    <n v="302"/>
    <x v="5"/>
    <x v="2"/>
    <x v="0"/>
  </r>
  <r>
    <x v="3"/>
    <x v="93"/>
    <x v="1"/>
    <x v="2"/>
    <x v="0"/>
    <x v="1"/>
    <x v="1"/>
    <n v="288"/>
    <x v="5"/>
    <x v="2"/>
    <x v="0"/>
  </r>
  <r>
    <x v="3"/>
    <x v="93"/>
    <x v="1"/>
    <x v="2"/>
    <x v="0"/>
    <x v="2"/>
    <x v="2"/>
    <n v="301"/>
    <x v="5"/>
    <x v="2"/>
    <x v="0"/>
  </r>
  <r>
    <x v="3"/>
    <x v="93"/>
    <x v="1"/>
    <x v="2"/>
    <x v="0"/>
    <x v="3"/>
    <x v="3"/>
    <n v="325"/>
    <x v="5"/>
    <x v="2"/>
    <x v="0"/>
  </r>
  <r>
    <x v="3"/>
    <x v="93"/>
    <x v="1"/>
    <x v="2"/>
    <x v="0"/>
    <x v="4"/>
    <x v="4"/>
    <n v="287"/>
    <x v="5"/>
    <x v="2"/>
    <x v="0"/>
  </r>
  <r>
    <x v="3"/>
    <x v="93"/>
    <x v="1"/>
    <x v="2"/>
    <x v="0"/>
    <x v="5"/>
    <x v="5"/>
    <n v="319"/>
    <x v="5"/>
    <x v="2"/>
    <x v="0"/>
  </r>
  <r>
    <x v="3"/>
    <x v="93"/>
    <x v="1"/>
    <x v="2"/>
    <x v="0"/>
    <x v="6"/>
    <x v="6"/>
    <n v="274"/>
    <x v="5"/>
    <x v="2"/>
    <x v="0"/>
  </r>
  <r>
    <x v="3"/>
    <x v="93"/>
    <x v="1"/>
    <x v="2"/>
    <x v="0"/>
    <x v="7"/>
    <x v="7"/>
    <n v="335"/>
    <x v="5"/>
    <x v="2"/>
    <x v="0"/>
  </r>
  <r>
    <x v="3"/>
    <x v="93"/>
    <x v="1"/>
    <x v="3"/>
    <x v="1"/>
    <x v="0"/>
    <x v="0"/>
    <n v="0"/>
    <x v="5"/>
    <x v="2"/>
    <x v="0"/>
  </r>
  <r>
    <x v="3"/>
    <x v="93"/>
    <x v="1"/>
    <x v="3"/>
    <x v="1"/>
    <x v="1"/>
    <x v="1"/>
    <n v="0"/>
    <x v="5"/>
    <x v="2"/>
    <x v="0"/>
  </r>
  <r>
    <x v="3"/>
    <x v="93"/>
    <x v="1"/>
    <x v="3"/>
    <x v="1"/>
    <x v="2"/>
    <x v="2"/>
    <n v="0"/>
    <x v="5"/>
    <x v="2"/>
    <x v="0"/>
  </r>
  <r>
    <x v="3"/>
    <x v="93"/>
    <x v="1"/>
    <x v="3"/>
    <x v="1"/>
    <x v="3"/>
    <x v="3"/>
    <n v="0"/>
    <x v="5"/>
    <x v="2"/>
    <x v="0"/>
  </r>
  <r>
    <x v="3"/>
    <x v="93"/>
    <x v="1"/>
    <x v="3"/>
    <x v="1"/>
    <x v="4"/>
    <x v="4"/>
    <n v="0"/>
    <x v="5"/>
    <x v="2"/>
    <x v="0"/>
  </r>
  <r>
    <x v="3"/>
    <x v="93"/>
    <x v="1"/>
    <x v="3"/>
    <x v="1"/>
    <x v="5"/>
    <x v="5"/>
    <n v="0"/>
    <x v="5"/>
    <x v="2"/>
    <x v="0"/>
  </r>
  <r>
    <x v="3"/>
    <x v="93"/>
    <x v="1"/>
    <x v="3"/>
    <x v="1"/>
    <x v="6"/>
    <x v="6"/>
    <n v="1"/>
    <x v="5"/>
    <x v="2"/>
    <x v="0"/>
  </r>
  <r>
    <x v="3"/>
    <x v="93"/>
    <x v="1"/>
    <x v="3"/>
    <x v="1"/>
    <x v="7"/>
    <x v="7"/>
    <n v="0"/>
    <x v="5"/>
    <x v="2"/>
    <x v="0"/>
  </r>
  <r>
    <x v="3"/>
    <x v="93"/>
    <x v="1"/>
    <x v="4"/>
    <x v="0"/>
    <x v="0"/>
    <x v="0"/>
    <n v="0"/>
    <x v="5"/>
    <x v="2"/>
    <x v="0"/>
  </r>
  <r>
    <x v="3"/>
    <x v="93"/>
    <x v="1"/>
    <x v="4"/>
    <x v="0"/>
    <x v="1"/>
    <x v="1"/>
    <n v="0"/>
    <x v="5"/>
    <x v="2"/>
    <x v="0"/>
  </r>
  <r>
    <x v="3"/>
    <x v="93"/>
    <x v="1"/>
    <x v="4"/>
    <x v="0"/>
    <x v="2"/>
    <x v="2"/>
    <n v="0"/>
    <x v="5"/>
    <x v="2"/>
    <x v="0"/>
  </r>
  <r>
    <x v="3"/>
    <x v="93"/>
    <x v="1"/>
    <x v="4"/>
    <x v="0"/>
    <x v="3"/>
    <x v="3"/>
    <n v="0"/>
    <x v="5"/>
    <x v="2"/>
    <x v="0"/>
  </r>
  <r>
    <x v="3"/>
    <x v="93"/>
    <x v="1"/>
    <x v="4"/>
    <x v="0"/>
    <x v="4"/>
    <x v="4"/>
    <n v="0"/>
    <x v="5"/>
    <x v="2"/>
    <x v="0"/>
  </r>
  <r>
    <x v="3"/>
    <x v="93"/>
    <x v="1"/>
    <x v="4"/>
    <x v="0"/>
    <x v="5"/>
    <x v="5"/>
    <n v="0"/>
    <x v="5"/>
    <x v="2"/>
    <x v="0"/>
  </r>
  <r>
    <x v="3"/>
    <x v="93"/>
    <x v="1"/>
    <x v="4"/>
    <x v="0"/>
    <x v="6"/>
    <x v="6"/>
    <m/>
    <x v="5"/>
    <x v="2"/>
    <x v="0"/>
  </r>
  <r>
    <x v="3"/>
    <x v="93"/>
    <x v="1"/>
    <x v="4"/>
    <x v="0"/>
    <x v="7"/>
    <x v="7"/>
    <n v="0"/>
    <x v="5"/>
    <x v="2"/>
    <x v="0"/>
  </r>
  <r>
    <x v="3"/>
    <x v="93"/>
    <x v="1"/>
    <x v="5"/>
    <x v="1"/>
    <x v="0"/>
    <x v="0"/>
    <n v="63"/>
    <x v="5"/>
    <x v="2"/>
    <x v="0"/>
  </r>
  <r>
    <x v="3"/>
    <x v="93"/>
    <x v="1"/>
    <x v="5"/>
    <x v="1"/>
    <x v="1"/>
    <x v="1"/>
    <n v="34"/>
    <x v="5"/>
    <x v="2"/>
    <x v="0"/>
  </r>
  <r>
    <x v="3"/>
    <x v="93"/>
    <x v="1"/>
    <x v="5"/>
    <x v="1"/>
    <x v="2"/>
    <x v="2"/>
    <n v="85"/>
    <x v="5"/>
    <x v="2"/>
    <x v="0"/>
  </r>
  <r>
    <x v="3"/>
    <x v="93"/>
    <x v="1"/>
    <x v="5"/>
    <x v="1"/>
    <x v="3"/>
    <x v="3"/>
    <n v="66"/>
    <x v="5"/>
    <x v="2"/>
    <x v="0"/>
  </r>
  <r>
    <x v="3"/>
    <x v="93"/>
    <x v="1"/>
    <x v="5"/>
    <x v="1"/>
    <x v="4"/>
    <x v="4"/>
    <n v="59"/>
    <x v="5"/>
    <x v="2"/>
    <x v="0"/>
  </r>
  <r>
    <x v="3"/>
    <x v="93"/>
    <x v="1"/>
    <x v="5"/>
    <x v="1"/>
    <x v="5"/>
    <x v="5"/>
    <n v="42"/>
    <x v="5"/>
    <x v="2"/>
    <x v="0"/>
  </r>
  <r>
    <x v="3"/>
    <x v="93"/>
    <x v="1"/>
    <x v="5"/>
    <x v="1"/>
    <x v="6"/>
    <x v="6"/>
    <n v="67"/>
    <x v="5"/>
    <x v="2"/>
    <x v="0"/>
  </r>
  <r>
    <x v="3"/>
    <x v="93"/>
    <x v="1"/>
    <x v="5"/>
    <x v="1"/>
    <x v="7"/>
    <x v="7"/>
    <n v="58"/>
    <x v="5"/>
    <x v="2"/>
    <x v="0"/>
  </r>
  <r>
    <x v="3"/>
    <x v="94"/>
    <x v="0"/>
    <x v="0"/>
    <x v="0"/>
    <x v="0"/>
    <x v="0"/>
    <m/>
    <x v="6"/>
    <x v="9"/>
    <x v="0"/>
  </r>
  <r>
    <x v="3"/>
    <x v="94"/>
    <x v="0"/>
    <x v="0"/>
    <x v="0"/>
    <x v="1"/>
    <x v="1"/>
    <n v="61"/>
    <x v="6"/>
    <x v="9"/>
    <x v="0"/>
  </r>
  <r>
    <x v="3"/>
    <x v="94"/>
    <x v="0"/>
    <x v="0"/>
    <x v="0"/>
    <x v="2"/>
    <x v="2"/>
    <m/>
    <x v="6"/>
    <x v="9"/>
    <x v="0"/>
  </r>
  <r>
    <x v="3"/>
    <x v="94"/>
    <x v="0"/>
    <x v="0"/>
    <x v="0"/>
    <x v="3"/>
    <x v="3"/>
    <n v="93"/>
    <x v="6"/>
    <x v="9"/>
    <x v="0"/>
  </r>
  <r>
    <x v="3"/>
    <x v="94"/>
    <x v="0"/>
    <x v="0"/>
    <x v="0"/>
    <x v="4"/>
    <x v="4"/>
    <m/>
    <x v="6"/>
    <x v="9"/>
    <x v="0"/>
  </r>
  <r>
    <x v="3"/>
    <x v="94"/>
    <x v="0"/>
    <x v="0"/>
    <x v="0"/>
    <x v="5"/>
    <x v="5"/>
    <n v="54"/>
    <x v="6"/>
    <x v="9"/>
    <x v="0"/>
  </r>
  <r>
    <x v="3"/>
    <x v="94"/>
    <x v="0"/>
    <x v="0"/>
    <x v="0"/>
    <x v="6"/>
    <x v="6"/>
    <m/>
    <x v="6"/>
    <x v="9"/>
    <x v="0"/>
  </r>
  <r>
    <x v="3"/>
    <x v="94"/>
    <x v="0"/>
    <x v="0"/>
    <x v="0"/>
    <x v="7"/>
    <x v="7"/>
    <m/>
    <x v="6"/>
    <x v="9"/>
    <x v="0"/>
  </r>
  <r>
    <x v="3"/>
    <x v="94"/>
    <x v="0"/>
    <x v="1"/>
    <x v="0"/>
    <x v="0"/>
    <x v="0"/>
    <m/>
    <x v="6"/>
    <x v="9"/>
    <x v="0"/>
  </r>
  <r>
    <x v="3"/>
    <x v="94"/>
    <x v="0"/>
    <x v="1"/>
    <x v="0"/>
    <x v="1"/>
    <x v="1"/>
    <n v="141"/>
    <x v="6"/>
    <x v="9"/>
    <x v="0"/>
  </r>
  <r>
    <x v="3"/>
    <x v="94"/>
    <x v="0"/>
    <x v="1"/>
    <x v="0"/>
    <x v="2"/>
    <x v="2"/>
    <m/>
    <x v="6"/>
    <x v="9"/>
    <x v="0"/>
  </r>
  <r>
    <x v="3"/>
    <x v="94"/>
    <x v="0"/>
    <x v="1"/>
    <x v="0"/>
    <x v="3"/>
    <x v="3"/>
    <n v="181"/>
    <x v="6"/>
    <x v="9"/>
    <x v="0"/>
  </r>
  <r>
    <x v="3"/>
    <x v="94"/>
    <x v="0"/>
    <x v="1"/>
    <x v="0"/>
    <x v="4"/>
    <x v="4"/>
    <m/>
    <x v="6"/>
    <x v="9"/>
    <x v="0"/>
  </r>
  <r>
    <x v="3"/>
    <x v="94"/>
    <x v="0"/>
    <x v="1"/>
    <x v="0"/>
    <x v="5"/>
    <x v="5"/>
    <n v="157"/>
    <x v="6"/>
    <x v="9"/>
    <x v="0"/>
  </r>
  <r>
    <x v="3"/>
    <x v="94"/>
    <x v="0"/>
    <x v="1"/>
    <x v="0"/>
    <x v="6"/>
    <x v="6"/>
    <m/>
    <x v="6"/>
    <x v="9"/>
    <x v="0"/>
  </r>
  <r>
    <x v="3"/>
    <x v="94"/>
    <x v="0"/>
    <x v="1"/>
    <x v="0"/>
    <x v="7"/>
    <x v="7"/>
    <m/>
    <x v="6"/>
    <x v="9"/>
    <x v="0"/>
  </r>
  <r>
    <x v="3"/>
    <x v="94"/>
    <x v="0"/>
    <x v="2"/>
    <x v="0"/>
    <x v="0"/>
    <x v="0"/>
    <m/>
    <x v="6"/>
    <x v="9"/>
    <x v="0"/>
  </r>
  <r>
    <x v="3"/>
    <x v="94"/>
    <x v="0"/>
    <x v="2"/>
    <x v="0"/>
    <x v="1"/>
    <x v="1"/>
    <n v="316"/>
    <x v="6"/>
    <x v="9"/>
    <x v="0"/>
  </r>
  <r>
    <x v="3"/>
    <x v="94"/>
    <x v="0"/>
    <x v="2"/>
    <x v="0"/>
    <x v="2"/>
    <x v="2"/>
    <m/>
    <x v="6"/>
    <x v="9"/>
    <x v="0"/>
  </r>
  <r>
    <x v="3"/>
    <x v="94"/>
    <x v="0"/>
    <x v="2"/>
    <x v="0"/>
    <x v="3"/>
    <x v="3"/>
    <n v="394"/>
    <x v="6"/>
    <x v="9"/>
    <x v="0"/>
  </r>
  <r>
    <x v="3"/>
    <x v="94"/>
    <x v="0"/>
    <x v="2"/>
    <x v="0"/>
    <x v="4"/>
    <x v="4"/>
    <m/>
    <x v="6"/>
    <x v="9"/>
    <x v="0"/>
  </r>
  <r>
    <x v="3"/>
    <x v="94"/>
    <x v="0"/>
    <x v="2"/>
    <x v="0"/>
    <x v="5"/>
    <x v="5"/>
    <n v="306"/>
    <x v="6"/>
    <x v="9"/>
    <x v="0"/>
  </r>
  <r>
    <x v="3"/>
    <x v="94"/>
    <x v="0"/>
    <x v="2"/>
    <x v="0"/>
    <x v="6"/>
    <x v="6"/>
    <m/>
    <x v="6"/>
    <x v="9"/>
    <x v="0"/>
  </r>
  <r>
    <x v="3"/>
    <x v="94"/>
    <x v="0"/>
    <x v="2"/>
    <x v="0"/>
    <x v="7"/>
    <x v="7"/>
    <m/>
    <x v="6"/>
    <x v="9"/>
    <x v="0"/>
  </r>
  <r>
    <x v="3"/>
    <x v="94"/>
    <x v="0"/>
    <x v="3"/>
    <x v="1"/>
    <x v="0"/>
    <x v="0"/>
    <m/>
    <x v="6"/>
    <x v="9"/>
    <x v="0"/>
  </r>
  <r>
    <x v="3"/>
    <x v="94"/>
    <x v="0"/>
    <x v="3"/>
    <x v="1"/>
    <x v="1"/>
    <x v="1"/>
    <m/>
    <x v="6"/>
    <x v="9"/>
    <x v="0"/>
  </r>
  <r>
    <x v="3"/>
    <x v="94"/>
    <x v="0"/>
    <x v="3"/>
    <x v="1"/>
    <x v="2"/>
    <x v="2"/>
    <m/>
    <x v="6"/>
    <x v="9"/>
    <x v="0"/>
  </r>
  <r>
    <x v="3"/>
    <x v="94"/>
    <x v="0"/>
    <x v="3"/>
    <x v="1"/>
    <x v="3"/>
    <x v="3"/>
    <m/>
    <x v="6"/>
    <x v="9"/>
    <x v="0"/>
  </r>
  <r>
    <x v="3"/>
    <x v="94"/>
    <x v="0"/>
    <x v="3"/>
    <x v="1"/>
    <x v="4"/>
    <x v="4"/>
    <m/>
    <x v="6"/>
    <x v="9"/>
    <x v="0"/>
  </r>
  <r>
    <x v="3"/>
    <x v="94"/>
    <x v="0"/>
    <x v="3"/>
    <x v="1"/>
    <x v="5"/>
    <x v="5"/>
    <m/>
    <x v="6"/>
    <x v="9"/>
    <x v="0"/>
  </r>
  <r>
    <x v="3"/>
    <x v="94"/>
    <x v="0"/>
    <x v="3"/>
    <x v="1"/>
    <x v="6"/>
    <x v="6"/>
    <m/>
    <x v="6"/>
    <x v="9"/>
    <x v="0"/>
  </r>
  <r>
    <x v="3"/>
    <x v="94"/>
    <x v="0"/>
    <x v="3"/>
    <x v="1"/>
    <x v="7"/>
    <x v="7"/>
    <m/>
    <x v="6"/>
    <x v="9"/>
    <x v="0"/>
  </r>
  <r>
    <x v="3"/>
    <x v="94"/>
    <x v="0"/>
    <x v="4"/>
    <x v="0"/>
    <x v="0"/>
    <x v="0"/>
    <m/>
    <x v="6"/>
    <x v="9"/>
    <x v="0"/>
  </r>
  <r>
    <x v="3"/>
    <x v="94"/>
    <x v="0"/>
    <x v="4"/>
    <x v="0"/>
    <x v="1"/>
    <x v="1"/>
    <m/>
    <x v="6"/>
    <x v="9"/>
    <x v="0"/>
  </r>
  <r>
    <x v="3"/>
    <x v="94"/>
    <x v="0"/>
    <x v="4"/>
    <x v="0"/>
    <x v="2"/>
    <x v="2"/>
    <m/>
    <x v="6"/>
    <x v="9"/>
    <x v="0"/>
  </r>
  <r>
    <x v="3"/>
    <x v="94"/>
    <x v="0"/>
    <x v="4"/>
    <x v="0"/>
    <x v="3"/>
    <x v="3"/>
    <m/>
    <x v="6"/>
    <x v="9"/>
    <x v="0"/>
  </r>
  <r>
    <x v="3"/>
    <x v="94"/>
    <x v="0"/>
    <x v="4"/>
    <x v="0"/>
    <x v="4"/>
    <x v="4"/>
    <m/>
    <x v="6"/>
    <x v="9"/>
    <x v="0"/>
  </r>
  <r>
    <x v="3"/>
    <x v="94"/>
    <x v="0"/>
    <x v="4"/>
    <x v="0"/>
    <x v="5"/>
    <x v="5"/>
    <m/>
    <x v="6"/>
    <x v="9"/>
    <x v="0"/>
  </r>
  <r>
    <x v="3"/>
    <x v="94"/>
    <x v="0"/>
    <x v="4"/>
    <x v="0"/>
    <x v="6"/>
    <x v="6"/>
    <m/>
    <x v="6"/>
    <x v="9"/>
    <x v="0"/>
  </r>
  <r>
    <x v="3"/>
    <x v="94"/>
    <x v="0"/>
    <x v="4"/>
    <x v="0"/>
    <x v="7"/>
    <x v="7"/>
    <m/>
    <x v="6"/>
    <x v="9"/>
    <x v="0"/>
  </r>
  <r>
    <x v="3"/>
    <x v="94"/>
    <x v="0"/>
    <x v="5"/>
    <x v="1"/>
    <x v="0"/>
    <x v="0"/>
    <m/>
    <x v="6"/>
    <x v="9"/>
    <x v="0"/>
  </r>
  <r>
    <x v="3"/>
    <x v="94"/>
    <x v="0"/>
    <x v="5"/>
    <x v="1"/>
    <x v="1"/>
    <x v="1"/>
    <n v="61"/>
    <x v="6"/>
    <x v="9"/>
    <x v="0"/>
  </r>
  <r>
    <x v="3"/>
    <x v="94"/>
    <x v="0"/>
    <x v="5"/>
    <x v="1"/>
    <x v="2"/>
    <x v="2"/>
    <m/>
    <x v="6"/>
    <x v="9"/>
    <x v="0"/>
  </r>
  <r>
    <x v="3"/>
    <x v="94"/>
    <x v="0"/>
    <x v="5"/>
    <x v="1"/>
    <x v="3"/>
    <x v="3"/>
    <n v="76"/>
    <x v="6"/>
    <x v="9"/>
    <x v="0"/>
  </r>
  <r>
    <x v="3"/>
    <x v="94"/>
    <x v="0"/>
    <x v="5"/>
    <x v="1"/>
    <x v="4"/>
    <x v="4"/>
    <m/>
    <x v="6"/>
    <x v="9"/>
    <x v="0"/>
  </r>
  <r>
    <x v="3"/>
    <x v="94"/>
    <x v="0"/>
    <x v="5"/>
    <x v="1"/>
    <x v="5"/>
    <x v="5"/>
    <n v="92"/>
    <x v="6"/>
    <x v="9"/>
    <x v="0"/>
  </r>
  <r>
    <x v="3"/>
    <x v="94"/>
    <x v="0"/>
    <x v="5"/>
    <x v="1"/>
    <x v="6"/>
    <x v="6"/>
    <m/>
    <x v="6"/>
    <x v="9"/>
    <x v="0"/>
  </r>
  <r>
    <x v="3"/>
    <x v="94"/>
    <x v="0"/>
    <x v="5"/>
    <x v="1"/>
    <x v="7"/>
    <x v="7"/>
    <m/>
    <x v="6"/>
    <x v="9"/>
    <x v="0"/>
  </r>
  <r>
    <x v="3"/>
    <x v="94"/>
    <x v="1"/>
    <x v="0"/>
    <x v="0"/>
    <x v="0"/>
    <x v="0"/>
    <m/>
    <x v="6"/>
    <x v="9"/>
    <x v="0"/>
  </r>
  <r>
    <x v="3"/>
    <x v="94"/>
    <x v="1"/>
    <x v="0"/>
    <x v="0"/>
    <x v="1"/>
    <x v="1"/>
    <m/>
    <x v="6"/>
    <x v="9"/>
    <x v="0"/>
  </r>
  <r>
    <x v="3"/>
    <x v="94"/>
    <x v="1"/>
    <x v="0"/>
    <x v="0"/>
    <x v="2"/>
    <x v="2"/>
    <m/>
    <x v="6"/>
    <x v="9"/>
    <x v="0"/>
  </r>
  <r>
    <x v="3"/>
    <x v="94"/>
    <x v="1"/>
    <x v="0"/>
    <x v="0"/>
    <x v="3"/>
    <x v="3"/>
    <n v="53"/>
    <x v="6"/>
    <x v="9"/>
    <x v="0"/>
  </r>
  <r>
    <x v="3"/>
    <x v="94"/>
    <x v="1"/>
    <x v="0"/>
    <x v="0"/>
    <x v="4"/>
    <x v="4"/>
    <m/>
    <x v="6"/>
    <x v="9"/>
    <x v="0"/>
  </r>
  <r>
    <x v="3"/>
    <x v="94"/>
    <x v="1"/>
    <x v="0"/>
    <x v="0"/>
    <x v="5"/>
    <x v="5"/>
    <n v="21"/>
    <x v="6"/>
    <x v="9"/>
    <x v="0"/>
  </r>
  <r>
    <x v="3"/>
    <x v="94"/>
    <x v="1"/>
    <x v="0"/>
    <x v="0"/>
    <x v="6"/>
    <x v="6"/>
    <m/>
    <x v="6"/>
    <x v="9"/>
    <x v="0"/>
  </r>
  <r>
    <x v="3"/>
    <x v="94"/>
    <x v="1"/>
    <x v="0"/>
    <x v="0"/>
    <x v="7"/>
    <x v="7"/>
    <m/>
    <x v="6"/>
    <x v="9"/>
    <x v="0"/>
  </r>
  <r>
    <x v="3"/>
    <x v="94"/>
    <x v="1"/>
    <x v="1"/>
    <x v="0"/>
    <x v="0"/>
    <x v="0"/>
    <m/>
    <x v="6"/>
    <x v="9"/>
    <x v="0"/>
  </r>
  <r>
    <x v="3"/>
    <x v="94"/>
    <x v="1"/>
    <x v="1"/>
    <x v="0"/>
    <x v="1"/>
    <x v="1"/>
    <n v="172"/>
    <x v="6"/>
    <x v="9"/>
    <x v="0"/>
  </r>
  <r>
    <x v="3"/>
    <x v="94"/>
    <x v="1"/>
    <x v="1"/>
    <x v="0"/>
    <x v="2"/>
    <x v="2"/>
    <m/>
    <x v="6"/>
    <x v="9"/>
    <x v="0"/>
  </r>
  <r>
    <x v="3"/>
    <x v="94"/>
    <x v="1"/>
    <x v="1"/>
    <x v="0"/>
    <x v="3"/>
    <x v="3"/>
    <n v="116"/>
    <x v="6"/>
    <x v="9"/>
    <x v="0"/>
  </r>
  <r>
    <x v="3"/>
    <x v="94"/>
    <x v="1"/>
    <x v="1"/>
    <x v="0"/>
    <x v="4"/>
    <x v="4"/>
    <m/>
    <x v="6"/>
    <x v="9"/>
    <x v="0"/>
  </r>
  <r>
    <x v="3"/>
    <x v="94"/>
    <x v="1"/>
    <x v="1"/>
    <x v="0"/>
    <x v="5"/>
    <x v="5"/>
    <n v="102"/>
    <x v="6"/>
    <x v="9"/>
    <x v="0"/>
  </r>
  <r>
    <x v="3"/>
    <x v="94"/>
    <x v="1"/>
    <x v="1"/>
    <x v="0"/>
    <x v="6"/>
    <x v="6"/>
    <m/>
    <x v="6"/>
    <x v="9"/>
    <x v="0"/>
  </r>
  <r>
    <x v="3"/>
    <x v="94"/>
    <x v="1"/>
    <x v="1"/>
    <x v="0"/>
    <x v="7"/>
    <x v="7"/>
    <m/>
    <x v="6"/>
    <x v="9"/>
    <x v="0"/>
  </r>
  <r>
    <x v="3"/>
    <x v="94"/>
    <x v="1"/>
    <x v="2"/>
    <x v="0"/>
    <x v="0"/>
    <x v="0"/>
    <m/>
    <x v="6"/>
    <x v="9"/>
    <x v="0"/>
  </r>
  <r>
    <x v="3"/>
    <x v="94"/>
    <x v="1"/>
    <x v="2"/>
    <x v="0"/>
    <x v="1"/>
    <x v="1"/>
    <n v="30"/>
    <x v="6"/>
    <x v="9"/>
    <x v="0"/>
  </r>
  <r>
    <x v="3"/>
    <x v="94"/>
    <x v="1"/>
    <x v="2"/>
    <x v="0"/>
    <x v="2"/>
    <x v="2"/>
    <m/>
    <x v="6"/>
    <x v="9"/>
    <x v="0"/>
  </r>
  <r>
    <x v="3"/>
    <x v="94"/>
    <x v="1"/>
    <x v="2"/>
    <x v="0"/>
    <x v="3"/>
    <x v="3"/>
    <n v="257"/>
    <x v="6"/>
    <x v="9"/>
    <x v="0"/>
  </r>
  <r>
    <x v="3"/>
    <x v="94"/>
    <x v="1"/>
    <x v="2"/>
    <x v="0"/>
    <x v="4"/>
    <x v="4"/>
    <m/>
    <x v="6"/>
    <x v="9"/>
    <x v="0"/>
  </r>
  <r>
    <x v="3"/>
    <x v="94"/>
    <x v="1"/>
    <x v="2"/>
    <x v="0"/>
    <x v="5"/>
    <x v="5"/>
    <n v="176"/>
    <x v="6"/>
    <x v="9"/>
    <x v="0"/>
  </r>
  <r>
    <x v="3"/>
    <x v="94"/>
    <x v="1"/>
    <x v="2"/>
    <x v="0"/>
    <x v="6"/>
    <x v="6"/>
    <m/>
    <x v="6"/>
    <x v="9"/>
    <x v="0"/>
  </r>
  <r>
    <x v="3"/>
    <x v="94"/>
    <x v="1"/>
    <x v="2"/>
    <x v="0"/>
    <x v="7"/>
    <x v="7"/>
    <m/>
    <x v="6"/>
    <x v="9"/>
    <x v="0"/>
  </r>
  <r>
    <x v="3"/>
    <x v="94"/>
    <x v="1"/>
    <x v="3"/>
    <x v="1"/>
    <x v="0"/>
    <x v="0"/>
    <m/>
    <x v="6"/>
    <x v="9"/>
    <x v="0"/>
  </r>
  <r>
    <x v="3"/>
    <x v="94"/>
    <x v="1"/>
    <x v="3"/>
    <x v="1"/>
    <x v="1"/>
    <x v="1"/>
    <n v="79"/>
    <x v="6"/>
    <x v="9"/>
    <x v="0"/>
  </r>
  <r>
    <x v="3"/>
    <x v="94"/>
    <x v="1"/>
    <x v="3"/>
    <x v="1"/>
    <x v="2"/>
    <x v="2"/>
    <m/>
    <x v="6"/>
    <x v="9"/>
    <x v="0"/>
  </r>
  <r>
    <x v="3"/>
    <x v="94"/>
    <x v="1"/>
    <x v="3"/>
    <x v="1"/>
    <x v="3"/>
    <x v="3"/>
    <m/>
    <x v="6"/>
    <x v="9"/>
    <x v="0"/>
  </r>
  <r>
    <x v="3"/>
    <x v="94"/>
    <x v="1"/>
    <x v="3"/>
    <x v="1"/>
    <x v="4"/>
    <x v="4"/>
    <m/>
    <x v="6"/>
    <x v="9"/>
    <x v="0"/>
  </r>
  <r>
    <x v="3"/>
    <x v="94"/>
    <x v="1"/>
    <x v="3"/>
    <x v="1"/>
    <x v="5"/>
    <x v="5"/>
    <m/>
    <x v="6"/>
    <x v="9"/>
    <x v="0"/>
  </r>
  <r>
    <x v="3"/>
    <x v="94"/>
    <x v="1"/>
    <x v="3"/>
    <x v="1"/>
    <x v="6"/>
    <x v="6"/>
    <m/>
    <x v="6"/>
    <x v="9"/>
    <x v="0"/>
  </r>
  <r>
    <x v="3"/>
    <x v="94"/>
    <x v="1"/>
    <x v="3"/>
    <x v="1"/>
    <x v="7"/>
    <x v="7"/>
    <m/>
    <x v="6"/>
    <x v="9"/>
    <x v="0"/>
  </r>
  <r>
    <x v="3"/>
    <x v="94"/>
    <x v="1"/>
    <x v="4"/>
    <x v="0"/>
    <x v="0"/>
    <x v="0"/>
    <m/>
    <x v="6"/>
    <x v="9"/>
    <x v="0"/>
  </r>
  <r>
    <x v="3"/>
    <x v="94"/>
    <x v="1"/>
    <x v="4"/>
    <x v="0"/>
    <x v="1"/>
    <x v="1"/>
    <m/>
    <x v="6"/>
    <x v="9"/>
    <x v="0"/>
  </r>
  <r>
    <x v="3"/>
    <x v="94"/>
    <x v="1"/>
    <x v="4"/>
    <x v="0"/>
    <x v="2"/>
    <x v="2"/>
    <m/>
    <x v="6"/>
    <x v="9"/>
    <x v="0"/>
  </r>
  <r>
    <x v="3"/>
    <x v="94"/>
    <x v="1"/>
    <x v="4"/>
    <x v="0"/>
    <x v="3"/>
    <x v="3"/>
    <m/>
    <x v="6"/>
    <x v="9"/>
    <x v="0"/>
  </r>
  <r>
    <x v="3"/>
    <x v="94"/>
    <x v="1"/>
    <x v="4"/>
    <x v="0"/>
    <x v="4"/>
    <x v="4"/>
    <m/>
    <x v="6"/>
    <x v="9"/>
    <x v="0"/>
  </r>
  <r>
    <x v="3"/>
    <x v="94"/>
    <x v="1"/>
    <x v="4"/>
    <x v="0"/>
    <x v="5"/>
    <x v="5"/>
    <m/>
    <x v="6"/>
    <x v="9"/>
    <x v="0"/>
  </r>
  <r>
    <x v="3"/>
    <x v="94"/>
    <x v="1"/>
    <x v="4"/>
    <x v="0"/>
    <x v="6"/>
    <x v="6"/>
    <m/>
    <x v="6"/>
    <x v="9"/>
    <x v="0"/>
  </r>
  <r>
    <x v="3"/>
    <x v="94"/>
    <x v="1"/>
    <x v="4"/>
    <x v="0"/>
    <x v="7"/>
    <x v="7"/>
    <m/>
    <x v="6"/>
    <x v="9"/>
    <x v="0"/>
  </r>
  <r>
    <x v="3"/>
    <x v="94"/>
    <x v="1"/>
    <x v="5"/>
    <x v="1"/>
    <x v="0"/>
    <x v="0"/>
    <m/>
    <x v="6"/>
    <x v="9"/>
    <x v="0"/>
  </r>
  <r>
    <x v="3"/>
    <x v="94"/>
    <x v="1"/>
    <x v="5"/>
    <x v="1"/>
    <x v="1"/>
    <x v="1"/>
    <n v="27"/>
    <x v="6"/>
    <x v="9"/>
    <x v="0"/>
  </r>
  <r>
    <x v="3"/>
    <x v="94"/>
    <x v="1"/>
    <x v="5"/>
    <x v="1"/>
    <x v="2"/>
    <x v="2"/>
    <m/>
    <x v="6"/>
    <x v="9"/>
    <x v="0"/>
  </r>
  <r>
    <x v="3"/>
    <x v="94"/>
    <x v="1"/>
    <x v="5"/>
    <x v="1"/>
    <x v="3"/>
    <x v="3"/>
    <n v="45"/>
    <x v="6"/>
    <x v="9"/>
    <x v="0"/>
  </r>
  <r>
    <x v="3"/>
    <x v="94"/>
    <x v="1"/>
    <x v="5"/>
    <x v="1"/>
    <x v="4"/>
    <x v="4"/>
    <m/>
    <x v="6"/>
    <x v="9"/>
    <x v="0"/>
  </r>
  <r>
    <x v="3"/>
    <x v="94"/>
    <x v="1"/>
    <x v="5"/>
    <x v="1"/>
    <x v="5"/>
    <x v="5"/>
    <n v="49"/>
    <x v="6"/>
    <x v="9"/>
    <x v="0"/>
  </r>
  <r>
    <x v="3"/>
    <x v="94"/>
    <x v="1"/>
    <x v="5"/>
    <x v="1"/>
    <x v="6"/>
    <x v="6"/>
    <m/>
    <x v="6"/>
    <x v="9"/>
    <x v="0"/>
  </r>
  <r>
    <x v="3"/>
    <x v="94"/>
    <x v="1"/>
    <x v="5"/>
    <x v="1"/>
    <x v="7"/>
    <x v="7"/>
    <m/>
    <x v="6"/>
    <x v="9"/>
    <x v="0"/>
  </r>
  <r>
    <x v="3"/>
    <x v="95"/>
    <x v="0"/>
    <x v="0"/>
    <x v="0"/>
    <x v="0"/>
    <x v="0"/>
    <n v="249"/>
    <x v="5"/>
    <x v="2"/>
    <x v="0"/>
  </r>
  <r>
    <x v="3"/>
    <x v="95"/>
    <x v="0"/>
    <x v="0"/>
    <x v="0"/>
    <x v="1"/>
    <x v="1"/>
    <n v="402"/>
    <x v="5"/>
    <x v="2"/>
    <x v="0"/>
  </r>
  <r>
    <x v="3"/>
    <x v="95"/>
    <x v="0"/>
    <x v="0"/>
    <x v="0"/>
    <x v="2"/>
    <x v="2"/>
    <n v="308"/>
    <x v="5"/>
    <x v="2"/>
    <x v="0"/>
  </r>
  <r>
    <x v="3"/>
    <x v="95"/>
    <x v="0"/>
    <x v="0"/>
    <x v="0"/>
    <x v="3"/>
    <x v="3"/>
    <n v="336"/>
    <x v="5"/>
    <x v="2"/>
    <x v="0"/>
  </r>
  <r>
    <x v="3"/>
    <x v="95"/>
    <x v="0"/>
    <x v="0"/>
    <x v="0"/>
    <x v="4"/>
    <x v="4"/>
    <n v="310"/>
    <x v="5"/>
    <x v="2"/>
    <x v="0"/>
  </r>
  <r>
    <x v="3"/>
    <x v="95"/>
    <x v="0"/>
    <x v="0"/>
    <x v="0"/>
    <x v="5"/>
    <x v="5"/>
    <n v="413"/>
    <x v="5"/>
    <x v="2"/>
    <x v="0"/>
  </r>
  <r>
    <x v="3"/>
    <x v="95"/>
    <x v="0"/>
    <x v="0"/>
    <x v="0"/>
    <x v="6"/>
    <x v="6"/>
    <n v="249"/>
    <x v="5"/>
    <x v="2"/>
    <x v="0"/>
  </r>
  <r>
    <x v="3"/>
    <x v="95"/>
    <x v="0"/>
    <x v="0"/>
    <x v="0"/>
    <x v="7"/>
    <x v="7"/>
    <n v="277"/>
    <x v="5"/>
    <x v="2"/>
    <x v="0"/>
  </r>
  <r>
    <x v="3"/>
    <x v="95"/>
    <x v="0"/>
    <x v="1"/>
    <x v="0"/>
    <x v="0"/>
    <x v="0"/>
    <n v="316"/>
    <x v="5"/>
    <x v="2"/>
    <x v="0"/>
  </r>
  <r>
    <x v="3"/>
    <x v="95"/>
    <x v="0"/>
    <x v="1"/>
    <x v="0"/>
    <x v="1"/>
    <x v="1"/>
    <n v="451"/>
    <x v="5"/>
    <x v="2"/>
    <x v="0"/>
  </r>
  <r>
    <x v="3"/>
    <x v="95"/>
    <x v="0"/>
    <x v="1"/>
    <x v="0"/>
    <x v="2"/>
    <x v="2"/>
    <n v="391"/>
    <x v="5"/>
    <x v="2"/>
    <x v="0"/>
  </r>
  <r>
    <x v="3"/>
    <x v="95"/>
    <x v="0"/>
    <x v="1"/>
    <x v="0"/>
    <x v="3"/>
    <x v="3"/>
    <n v="378"/>
    <x v="5"/>
    <x v="2"/>
    <x v="0"/>
  </r>
  <r>
    <x v="3"/>
    <x v="95"/>
    <x v="0"/>
    <x v="1"/>
    <x v="0"/>
    <x v="4"/>
    <x v="4"/>
    <n v="374"/>
    <x v="5"/>
    <x v="2"/>
    <x v="0"/>
  </r>
  <r>
    <x v="3"/>
    <x v="95"/>
    <x v="0"/>
    <x v="1"/>
    <x v="0"/>
    <x v="5"/>
    <x v="5"/>
    <n v="388"/>
    <x v="5"/>
    <x v="2"/>
    <x v="0"/>
  </r>
  <r>
    <x v="3"/>
    <x v="95"/>
    <x v="0"/>
    <x v="1"/>
    <x v="0"/>
    <x v="6"/>
    <x v="6"/>
    <n v="219"/>
    <x v="5"/>
    <x v="2"/>
    <x v="0"/>
  </r>
  <r>
    <x v="3"/>
    <x v="95"/>
    <x v="0"/>
    <x v="1"/>
    <x v="0"/>
    <x v="7"/>
    <x v="7"/>
    <n v="322"/>
    <x v="5"/>
    <x v="2"/>
    <x v="0"/>
  </r>
  <r>
    <x v="3"/>
    <x v="95"/>
    <x v="0"/>
    <x v="2"/>
    <x v="0"/>
    <x v="0"/>
    <x v="0"/>
    <n v="794"/>
    <x v="5"/>
    <x v="2"/>
    <x v="0"/>
  </r>
  <r>
    <x v="3"/>
    <x v="95"/>
    <x v="0"/>
    <x v="2"/>
    <x v="0"/>
    <x v="1"/>
    <x v="1"/>
    <n v="853"/>
    <x v="5"/>
    <x v="2"/>
    <x v="0"/>
  </r>
  <r>
    <x v="3"/>
    <x v="95"/>
    <x v="0"/>
    <x v="2"/>
    <x v="0"/>
    <x v="2"/>
    <x v="2"/>
    <n v="710"/>
    <x v="5"/>
    <x v="2"/>
    <x v="0"/>
  </r>
  <r>
    <x v="3"/>
    <x v="95"/>
    <x v="0"/>
    <x v="2"/>
    <x v="0"/>
    <x v="3"/>
    <x v="3"/>
    <n v="821"/>
    <x v="5"/>
    <x v="2"/>
    <x v="0"/>
  </r>
  <r>
    <x v="3"/>
    <x v="95"/>
    <x v="0"/>
    <x v="2"/>
    <x v="0"/>
    <x v="4"/>
    <x v="4"/>
    <n v="774"/>
    <x v="5"/>
    <x v="2"/>
    <x v="0"/>
  </r>
  <r>
    <x v="3"/>
    <x v="95"/>
    <x v="0"/>
    <x v="2"/>
    <x v="0"/>
    <x v="5"/>
    <x v="5"/>
    <n v="818"/>
    <x v="5"/>
    <x v="2"/>
    <x v="0"/>
  </r>
  <r>
    <x v="3"/>
    <x v="95"/>
    <x v="0"/>
    <x v="2"/>
    <x v="0"/>
    <x v="6"/>
    <x v="6"/>
    <n v="708"/>
    <x v="5"/>
    <x v="2"/>
    <x v="0"/>
  </r>
  <r>
    <x v="3"/>
    <x v="95"/>
    <x v="0"/>
    <x v="2"/>
    <x v="0"/>
    <x v="7"/>
    <x v="7"/>
    <n v="768"/>
    <x v="5"/>
    <x v="2"/>
    <x v="0"/>
  </r>
  <r>
    <x v="3"/>
    <x v="95"/>
    <x v="0"/>
    <x v="3"/>
    <x v="1"/>
    <x v="0"/>
    <x v="0"/>
    <n v="58"/>
    <x v="5"/>
    <x v="2"/>
    <x v="0"/>
  </r>
  <r>
    <x v="3"/>
    <x v="95"/>
    <x v="0"/>
    <x v="3"/>
    <x v="1"/>
    <x v="1"/>
    <x v="1"/>
    <n v="17"/>
    <x v="5"/>
    <x v="2"/>
    <x v="0"/>
  </r>
  <r>
    <x v="3"/>
    <x v="95"/>
    <x v="0"/>
    <x v="3"/>
    <x v="1"/>
    <x v="2"/>
    <x v="2"/>
    <n v="10"/>
    <x v="5"/>
    <x v="2"/>
    <x v="0"/>
  </r>
  <r>
    <x v="3"/>
    <x v="95"/>
    <x v="0"/>
    <x v="3"/>
    <x v="1"/>
    <x v="3"/>
    <x v="3"/>
    <n v="65"/>
    <x v="5"/>
    <x v="2"/>
    <x v="0"/>
  </r>
  <r>
    <x v="3"/>
    <x v="95"/>
    <x v="0"/>
    <x v="3"/>
    <x v="1"/>
    <x v="4"/>
    <x v="4"/>
    <n v="37"/>
    <x v="5"/>
    <x v="2"/>
    <x v="0"/>
  </r>
  <r>
    <x v="3"/>
    <x v="95"/>
    <x v="0"/>
    <x v="3"/>
    <x v="1"/>
    <x v="5"/>
    <x v="5"/>
    <n v="57"/>
    <x v="5"/>
    <x v="2"/>
    <x v="0"/>
  </r>
  <r>
    <x v="3"/>
    <x v="95"/>
    <x v="0"/>
    <x v="3"/>
    <x v="1"/>
    <x v="6"/>
    <x v="6"/>
    <n v="12"/>
    <x v="5"/>
    <x v="2"/>
    <x v="0"/>
  </r>
  <r>
    <x v="3"/>
    <x v="95"/>
    <x v="0"/>
    <x v="3"/>
    <x v="1"/>
    <x v="7"/>
    <x v="7"/>
    <n v="47"/>
    <x v="5"/>
    <x v="2"/>
    <x v="0"/>
  </r>
  <r>
    <x v="3"/>
    <x v="95"/>
    <x v="0"/>
    <x v="4"/>
    <x v="0"/>
    <x v="0"/>
    <x v="0"/>
    <n v="69"/>
    <x v="5"/>
    <x v="2"/>
    <x v="0"/>
  </r>
  <r>
    <x v="3"/>
    <x v="95"/>
    <x v="0"/>
    <x v="4"/>
    <x v="0"/>
    <x v="1"/>
    <x v="1"/>
    <n v="64"/>
    <x v="5"/>
    <x v="2"/>
    <x v="0"/>
  </r>
  <r>
    <x v="3"/>
    <x v="95"/>
    <x v="0"/>
    <x v="4"/>
    <x v="0"/>
    <x v="2"/>
    <x v="2"/>
    <n v="60"/>
    <x v="5"/>
    <x v="2"/>
    <x v="0"/>
  </r>
  <r>
    <x v="3"/>
    <x v="95"/>
    <x v="0"/>
    <x v="4"/>
    <x v="0"/>
    <x v="3"/>
    <x v="3"/>
    <n v="55"/>
    <x v="5"/>
    <x v="2"/>
    <x v="0"/>
  </r>
  <r>
    <x v="3"/>
    <x v="95"/>
    <x v="0"/>
    <x v="4"/>
    <x v="0"/>
    <x v="4"/>
    <x v="4"/>
    <n v="71"/>
    <x v="5"/>
    <x v="2"/>
    <x v="0"/>
  </r>
  <r>
    <x v="3"/>
    <x v="95"/>
    <x v="0"/>
    <x v="4"/>
    <x v="0"/>
    <x v="5"/>
    <x v="5"/>
    <n v="65"/>
    <x v="5"/>
    <x v="2"/>
    <x v="0"/>
  </r>
  <r>
    <x v="3"/>
    <x v="95"/>
    <x v="0"/>
    <x v="4"/>
    <x v="0"/>
    <x v="6"/>
    <x v="6"/>
    <n v="45"/>
    <x v="5"/>
    <x v="2"/>
    <x v="0"/>
  </r>
  <r>
    <x v="3"/>
    <x v="95"/>
    <x v="0"/>
    <x v="4"/>
    <x v="0"/>
    <x v="7"/>
    <x v="7"/>
    <n v="58"/>
    <x v="5"/>
    <x v="2"/>
    <x v="0"/>
  </r>
  <r>
    <x v="3"/>
    <x v="95"/>
    <x v="0"/>
    <x v="5"/>
    <x v="1"/>
    <x v="0"/>
    <x v="0"/>
    <n v="293"/>
    <x v="5"/>
    <x v="2"/>
    <x v="0"/>
  </r>
  <r>
    <x v="3"/>
    <x v="95"/>
    <x v="0"/>
    <x v="5"/>
    <x v="1"/>
    <x v="1"/>
    <x v="1"/>
    <n v="152"/>
    <x v="5"/>
    <x v="2"/>
    <x v="0"/>
  </r>
  <r>
    <x v="3"/>
    <x v="95"/>
    <x v="0"/>
    <x v="5"/>
    <x v="1"/>
    <x v="2"/>
    <x v="2"/>
    <n v="298"/>
    <x v="5"/>
    <x v="2"/>
    <x v="0"/>
  </r>
  <r>
    <x v="3"/>
    <x v="95"/>
    <x v="0"/>
    <x v="5"/>
    <x v="1"/>
    <x v="3"/>
    <x v="3"/>
    <n v="200"/>
    <x v="5"/>
    <x v="2"/>
    <x v="0"/>
  </r>
  <r>
    <x v="3"/>
    <x v="95"/>
    <x v="0"/>
    <x v="5"/>
    <x v="1"/>
    <x v="4"/>
    <x v="4"/>
    <n v="274"/>
    <x v="5"/>
    <x v="2"/>
    <x v="0"/>
  </r>
  <r>
    <x v="3"/>
    <x v="95"/>
    <x v="0"/>
    <x v="5"/>
    <x v="1"/>
    <x v="5"/>
    <x v="5"/>
    <n v="158"/>
    <x v="5"/>
    <x v="2"/>
    <x v="0"/>
  </r>
  <r>
    <x v="3"/>
    <x v="95"/>
    <x v="0"/>
    <x v="5"/>
    <x v="1"/>
    <x v="6"/>
    <x v="6"/>
    <n v="361"/>
    <x v="5"/>
    <x v="2"/>
    <x v="0"/>
  </r>
  <r>
    <x v="3"/>
    <x v="95"/>
    <x v="0"/>
    <x v="5"/>
    <x v="1"/>
    <x v="7"/>
    <x v="7"/>
    <n v="223"/>
    <x v="5"/>
    <x v="2"/>
    <x v="0"/>
  </r>
  <r>
    <x v="3"/>
    <x v="95"/>
    <x v="1"/>
    <x v="0"/>
    <x v="0"/>
    <x v="0"/>
    <x v="0"/>
    <n v="64"/>
    <x v="5"/>
    <x v="2"/>
    <x v="0"/>
  </r>
  <r>
    <x v="3"/>
    <x v="95"/>
    <x v="1"/>
    <x v="0"/>
    <x v="0"/>
    <x v="1"/>
    <x v="1"/>
    <n v="113"/>
    <x v="5"/>
    <x v="2"/>
    <x v="0"/>
  </r>
  <r>
    <x v="3"/>
    <x v="95"/>
    <x v="1"/>
    <x v="0"/>
    <x v="0"/>
    <x v="2"/>
    <x v="2"/>
    <n v="78"/>
    <x v="5"/>
    <x v="2"/>
    <x v="0"/>
  </r>
  <r>
    <x v="3"/>
    <x v="95"/>
    <x v="1"/>
    <x v="0"/>
    <x v="0"/>
    <x v="3"/>
    <x v="3"/>
    <n v="102"/>
    <x v="5"/>
    <x v="2"/>
    <x v="0"/>
  </r>
  <r>
    <x v="3"/>
    <x v="95"/>
    <x v="1"/>
    <x v="0"/>
    <x v="0"/>
    <x v="4"/>
    <x v="4"/>
    <n v="90"/>
    <x v="5"/>
    <x v="2"/>
    <x v="0"/>
  </r>
  <r>
    <x v="3"/>
    <x v="95"/>
    <x v="1"/>
    <x v="0"/>
    <x v="0"/>
    <x v="5"/>
    <x v="5"/>
    <n v="118"/>
    <x v="5"/>
    <x v="2"/>
    <x v="0"/>
  </r>
  <r>
    <x v="3"/>
    <x v="95"/>
    <x v="1"/>
    <x v="0"/>
    <x v="0"/>
    <x v="6"/>
    <x v="6"/>
    <n v="74"/>
    <x v="5"/>
    <x v="2"/>
    <x v="0"/>
  </r>
  <r>
    <x v="3"/>
    <x v="95"/>
    <x v="1"/>
    <x v="0"/>
    <x v="0"/>
    <x v="7"/>
    <x v="7"/>
    <n v="62"/>
    <x v="5"/>
    <x v="2"/>
    <x v="0"/>
  </r>
  <r>
    <x v="3"/>
    <x v="95"/>
    <x v="1"/>
    <x v="1"/>
    <x v="0"/>
    <x v="0"/>
    <x v="0"/>
    <n v="164"/>
    <x v="5"/>
    <x v="2"/>
    <x v="0"/>
  </r>
  <r>
    <x v="3"/>
    <x v="95"/>
    <x v="1"/>
    <x v="1"/>
    <x v="0"/>
    <x v="1"/>
    <x v="1"/>
    <n v="251"/>
    <x v="5"/>
    <x v="2"/>
    <x v="0"/>
  </r>
  <r>
    <x v="3"/>
    <x v="95"/>
    <x v="1"/>
    <x v="1"/>
    <x v="0"/>
    <x v="2"/>
    <x v="2"/>
    <n v="215"/>
    <x v="5"/>
    <x v="2"/>
    <x v="0"/>
  </r>
  <r>
    <x v="3"/>
    <x v="95"/>
    <x v="1"/>
    <x v="1"/>
    <x v="0"/>
    <x v="3"/>
    <x v="3"/>
    <n v="212"/>
    <x v="5"/>
    <x v="2"/>
    <x v="0"/>
  </r>
  <r>
    <x v="3"/>
    <x v="95"/>
    <x v="1"/>
    <x v="1"/>
    <x v="0"/>
    <x v="4"/>
    <x v="4"/>
    <n v="198"/>
    <x v="5"/>
    <x v="2"/>
    <x v="0"/>
  </r>
  <r>
    <x v="3"/>
    <x v="95"/>
    <x v="1"/>
    <x v="1"/>
    <x v="0"/>
    <x v="5"/>
    <x v="5"/>
    <n v="226"/>
    <x v="5"/>
    <x v="2"/>
    <x v="0"/>
  </r>
  <r>
    <x v="3"/>
    <x v="95"/>
    <x v="1"/>
    <x v="1"/>
    <x v="0"/>
    <x v="6"/>
    <x v="6"/>
    <n v="132"/>
    <x v="5"/>
    <x v="2"/>
    <x v="0"/>
  </r>
  <r>
    <x v="3"/>
    <x v="95"/>
    <x v="1"/>
    <x v="1"/>
    <x v="0"/>
    <x v="7"/>
    <x v="7"/>
    <n v="181"/>
    <x v="5"/>
    <x v="2"/>
    <x v="0"/>
  </r>
  <r>
    <x v="3"/>
    <x v="95"/>
    <x v="1"/>
    <x v="2"/>
    <x v="0"/>
    <x v="0"/>
    <x v="0"/>
    <n v="302"/>
    <x v="5"/>
    <x v="2"/>
    <x v="0"/>
  </r>
  <r>
    <x v="3"/>
    <x v="95"/>
    <x v="1"/>
    <x v="2"/>
    <x v="0"/>
    <x v="1"/>
    <x v="1"/>
    <n v="340"/>
    <x v="5"/>
    <x v="2"/>
    <x v="0"/>
  </r>
  <r>
    <x v="3"/>
    <x v="95"/>
    <x v="1"/>
    <x v="2"/>
    <x v="0"/>
    <x v="2"/>
    <x v="2"/>
    <n v="332"/>
    <x v="5"/>
    <x v="2"/>
    <x v="0"/>
  </r>
  <r>
    <x v="3"/>
    <x v="95"/>
    <x v="1"/>
    <x v="2"/>
    <x v="0"/>
    <x v="3"/>
    <x v="3"/>
    <n v="327"/>
    <x v="5"/>
    <x v="2"/>
    <x v="0"/>
  </r>
  <r>
    <x v="3"/>
    <x v="95"/>
    <x v="1"/>
    <x v="2"/>
    <x v="0"/>
    <x v="4"/>
    <x v="4"/>
    <n v="351"/>
    <x v="5"/>
    <x v="2"/>
    <x v="0"/>
  </r>
  <r>
    <x v="3"/>
    <x v="95"/>
    <x v="1"/>
    <x v="2"/>
    <x v="0"/>
    <x v="5"/>
    <x v="5"/>
    <n v="352"/>
    <x v="5"/>
    <x v="2"/>
    <x v="0"/>
  </r>
  <r>
    <x v="3"/>
    <x v="95"/>
    <x v="1"/>
    <x v="2"/>
    <x v="0"/>
    <x v="6"/>
    <x v="6"/>
    <n v="382"/>
    <x v="5"/>
    <x v="2"/>
    <x v="0"/>
  </r>
  <r>
    <x v="3"/>
    <x v="95"/>
    <x v="1"/>
    <x v="2"/>
    <x v="0"/>
    <x v="7"/>
    <x v="7"/>
    <n v="314"/>
    <x v="5"/>
    <x v="2"/>
    <x v="0"/>
  </r>
  <r>
    <x v="3"/>
    <x v="95"/>
    <x v="1"/>
    <x v="3"/>
    <x v="1"/>
    <x v="0"/>
    <x v="0"/>
    <n v="23"/>
    <x v="5"/>
    <x v="2"/>
    <x v="0"/>
  </r>
  <r>
    <x v="3"/>
    <x v="95"/>
    <x v="1"/>
    <x v="3"/>
    <x v="1"/>
    <x v="1"/>
    <x v="1"/>
    <n v="5"/>
    <x v="5"/>
    <x v="2"/>
    <x v="0"/>
  </r>
  <r>
    <x v="3"/>
    <x v="95"/>
    <x v="1"/>
    <x v="3"/>
    <x v="1"/>
    <x v="2"/>
    <x v="2"/>
    <n v="3"/>
    <x v="5"/>
    <x v="2"/>
    <x v="0"/>
  </r>
  <r>
    <x v="3"/>
    <x v="95"/>
    <x v="1"/>
    <x v="3"/>
    <x v="1"/>
    <x v="3"/>
    <x v="3"/>
    <n v="31"/>
    <x v="5"/>
    <x v="2"/>
    <x v="0"/>
  </r>
  <r>
    <x v="3"/>
    <x v="95"/>
    <x v="1"/>
    <x v="3"/>
    <x v="1"/>
    <x v="4"/>
    <x v="4"/>
    <n v="22"/>
    <x v="5"/>
    <x v="2"/>
    <x v="0"/>
  </r>
  <r>
    <x v="3"/>
    <x v="95"/>
    <x v="1"/>
    <x v="3"/>
    <x v="1"/>
    <x v="5"/>
    <x v="5"/>
    <n v="31"/>
    <x v="5"/>
    <x v="2"/>
    <x v="0"/>
  </r>
  <r>
    <x v="3"/>
    <x v="95"/>
    <x v="1"/>
    <x v="3"/>
    <x v="1"/>
    <x v="6"/>
    <x v="6"/>
    <n v="4"/>
    <x v="5"/>
    <x v="2"/>
    <x v="0"/>
  </r>
  <r>
    <x v="3"/>
    <x v="95"/>
    <x v="1"/>
    <x v="3"/>
    <x v="1"/>
    <x v="7"/>
    <x v="7"/>
    <n v="25"/>
    <x v="5"/>
    <x v="2"/>
    <x v="0"/>
  </r>
  <r>
    <x v="3"/>
    <x v="95"/>
    <x v="1"/>
    <x v="4"/>
    <x v="0"/>
    <x v="0"/>
    <x v="0"/>
    <n v="21"/>
    <x v="5"/>
    <x v="2"/>
    <x v="0"/>
  </r>
  <r>
    <x v="3"/>
    <x v="95"/>
    <x v="1"/>
    <x v="4"/>
    <x v="0"/>
    <x v="1"/>
    <x v="1"/>
    <n v="15"/>
    <x v="5"/>
    <x v="2"/>
    <x v="0"/>
  </r>
  <r>
    <x v="3"/>
    <x v="95"/>
    <x v="1"/>
    <x v="4"/>
    <x v="0"/>
    <x v="2"/>
    <x v="2"/>
    <n v="11"/>
    <x v="5"/>
    <x v="2"/>
    <x v="0"/>
  </r>
  <r>
    <x v="3"/>
    <x v="95"/>
    <x v="1"/>
    <x v="4"/>
    <x v="0"/>
    <x v="3"/>
    <x v="3"/>
    <n v="11"/>
    <x v="5"/>
    <x v="2"/>
    <x v="0"/>
  </r>
  <r>
    <x v="3"/>
    <x v="95"/>
    <x v="1"/>
    <x v="4"/>
    <x v="0"/>
    <x v="4"/>
    <x v="4"/>
    <n v="17"/>
    <x v="5"/>
    <x v="2"/>
    <x v="0"/>
  </r>
  <r>
    <x v="3"/>
    <x v="95"/>
    <x v="1"/>
    <x v="4"/>
    <x v="0"/>
    <x v="5"/>
    <x v="5"/>
    <n v="13"/>
    <x v="5"/>
    <x v="2"/>
    <x v="0"/>
  </r>
  <r>
    <x v="3"/>
    <x v="95"/>
    <x v="1"/>
    <x v="4"/>
    <x v="0"/>
    <x v="6"/>
    <x v="6"/>
    <n v="13"/>
    <x v="5"/>
    <x v="2"/>
    <x v="0"/>
  </r>
  <r>
    <x v="3"/>
    <x v="95"/>
    <x v="1"/>
    <x v="4"/>
    <x v="0"/>
    <x v="7"/>
    <x v="7"/>
    <n v="9"/>
    <x v="5"/>
    <x v="2"/>
    <x v="0"/>
  </r>
  <r>
    <x v="3"/>
    <x v="95"/>
    <x v="1"/>
    <x v="5"/>
    <x v="1"/>
    <x v="0"/>
    <x v="0"/>
    <n v="82"/>
    <x v="5"/>
    <x v="2"/>
    <x v="0"/>
  </r>
  <r>
    <x v="3"/>
    <x v="95"/>
    <x v="1"/>
    <x v="5"/>
    <x v="1"/>
    <x v="1"/>
    <x v="1"/>
    <n v="44"/>
    <x v="5"/>
    <x v="2"/>
    <x v="0"/>
  </r>
  <r>
    <x v="3"/>
    <x v="95"/>
    <x v="1"/>
    <x v="5"/>
    <x v="1"/>
    <x v="2"/>
    <x v="2"/>
    <n v="87"/>
    <x v="5"/>
    <x v="2"/>
    <x v="0"/>
  </r>
  <r>
    <x v="3"/>
    <x v="95"/>
    <x v="1"/>
    <x v="5"/>
    <x v="1"/>
    <x v="3"/>
    <x v="3"/>
    <n v="53"/>
    <x v="5"/>
    <x v="2"/>
    <x v="0"/>
  </r>
  <r>
    <x v="3"/>
    <x v="95"/>
    <x v="1"/>
    <x v="5"/>
    <x v="1"/>
    <x v="4"/>
    <x v="4"/>
    <n v="81"/>
    <x v="5"/>
    <x v="2"/>
    <x v="0"/>
  </r>
  <r>
    <x v="3"/>
    <x v="95"/>
    <x v="1"/>
    <x v="5"/>
    <x v="1"/>
    <x v="5"/>
    <x v="5"/>
    <n v="51"/>
    <x v="5"/>
    <x v="2"/>
    <x v="0"/>
  </r>
  <r>
    <x v="3"/>
    <x v="95"/>
    <x v="1"/>
    <x v="5"/>
    <x v="1"/>
    <x v="6"/>
    <x v="6"/>
    <n v="100"/>
    <x v="5"/>
    <x v="2"/>
    <x v="0"/>
  </r>
  <r>
    <x v="3"/>
    <x v="95"/>
    <x v="1"/>
    <x v="5"/>
    <x v="1"/>
    <x v="7"/>
    <x v="7"/>
    <n v="68"/>
    <x v="5"/>
    <x v="2"/>
    <x v="0"/>
  </r>
  <r>
    <x v="3"/>
    <x v="96"/>
    <x v="0"/>
    <x v="0"/>
    <x v="0"/>
    <x v="0"/>
    <x v="0"/>
    <n v="72"/>
    <x v="4"/>
    <x v="12"/>
    <x v="0"/>
  </r>
  <r>
    <x v="3"/>
    <x v="96"/>
    <x v="0"/>
    <x v="0"/>
    <x v="0"/>
    <x v="1"/>
    <x v="1"/>
    <n v="38"/>
    <x v="4"/>
    <x v="12"/>
    <x v="0"/>
  </r>
  <r>
    <x v="3"/>
    <x v="96"/>
    <x v="0"/>
    <x v="0"/>
    <x v="0"/>
    <x v="2"/>
    <x v="2"/>
    <n v="20"/>
    <x v="4"/>
    <x v="12"/>
    <x v="0"/>
  </r>
  <r>
    <x v="3"/>
    <x v="96"/>
    <x v="0"/>
    <x v="0"/>
    <x v="0"/>
    <x v="3"/>
    <x v="3"/>
    <n v="45"/>
    <x v="4"/>
    <x v="12"/>
    <x v="0"/>
  </r>
  <r>
    <x v="3"/>
    <x v="96"/>
    <x v="0"/>
    <x v="0"/>
    <x v="0"/>
    <x v="4"/>
    <x v="4"/>
    <n v="41"/>
    <x v="4"/>
    <x v="12"/>
    <x v="0"/>
  </r>
  <r>
    <x v="3"/>
    <x v="96"/>
    <x v="0"/>
    <x v="0"/>
    <x v="0"/>
    <x v="5"/>
    <x v="5"/>
    <n v="57"/>
    <x v="4"/>
    <x v="12"/>
    <x v="0"/>
  </r>
  <r>
    <x v="3"/>
    <x v="96"/>
    <x v="0"/>
    <x v="0"/>
    <x v="0"/>
    <x v="6"/>
    <x v="6"/>
    <n v="45"/>
    <x v="4"/>
    <x v="12"/>
    <x v="0"/>
  </r>
  <r>
    <x v="3"/>
    <x v="96"/>
    <x v="0"/>
    <x v="0"/>
    <x v="0"/>
    <x v="7"/>
    <x v="7"/>
    <n v="38"/>
    <x v="4"/>
    <x v="12"/>
    <x v="0"/>
  </r>
  <r>
    <x v="3"/>
    <x v="96"/>
    <x v="0"/>
    <x v="1"/>
    <x v="0"/>
    <x v="0"/>
    <x v="0"/>
    <n v="86"/>
    <x v="4"/>
    <x v="12"/>
    <x v="0"/>
  </r>
  <r>
    <x v="3"/>
    <x v="96"/>
    <x v="0"/>
    <x v="1"/>
    <x v="0"/>
    <x v="1"/>
    <x v="1"/>
    <n v="99"/>
    <x v="4"/>
    <x v="12"/>
    <x v="0"/>
  </r>
  <r>
    <x v="3"/>
    <x v="96"/>
    <x v="0"/>
    <x v="1"/>
    <x v="0"/>
    <x v="2"/>
    <x v="2"/>
    <n v="33"/>
    <x v="4"/>
    <x v="12"/>
    <x v="0"/>
  </r>
  <r>
    <x v="3"/>
    <x v="96"/>
    <x v="0"/>
    <x v="1"/>
    <x v="0"/>
    <x v="3"/>
    <x v="3"/>
    <n v="82"/>
    <x v="4"/>
    <x v="12"/>
    <x v="0"/>
  </r>
  <r>
    <x v="3"/>
    <x v="96"/>
    <x v="0"/>
    <x v="1"/>
    <x v="0"/>
    <x v="4"/>
    <x v="4"/>
    <n v="106"/>
    <x v="4"/>
    <x v="12"/>
    <x v="0"/>
  </r>
  <r>
    <x v="3"/>
    <x v="96"/>
    <x v="0"/>
    <x v="1"/>
    <x v="0"/>
    <x v="5"/>
    <x v="5"/>
    <n v="160"/>
    <x v="4"/>
    <x v="12"/>
    <x v="0"/>
  </r>
  <r>
    <x v="3"/>
    <x v="96"/>
    <x v="0"/>
    <x v="1"/>
    <x v="0"/>
    <x v="6"/>
    <x v="6"/>
    <n v="86"/>
    <x v="4"/>
    <x v="12"/>
    <x v="0"/>
  </r>
  <r>
    <x v="3"/>
    <x v="96"/>
    <x v="0"/>
    <x v="1"/>
    <x v="0"/>
    <x v="7"/>
    <x v="7"/>
    <n v="75"/>
    <x v="4"/>
    <x v="12"/>
    <x v="0"/>
  </r>
  <r>
    <x v="3"/>
    <x v="96"/>
    <x v="0"/>
    <x v="2"/>
    <x v="0"/>
    <x v="0"/>
    <x v="0"/>
    <n v="184"/>
    <x v="4"/>
    <x v="12"/>
    <x v="0"/>
  </r>
  <r>
    <x v="3"/>
    <x v="96"/>
    <x v="0"/>
    <x v="2"/>
    <x v="0"/>
    <x v="1"/>
    <x v="1"/>
    <n v="168"/>
    <x v="4"/>
    <x v="12"/>
    <x v="0"/>
  </r>
  <r>
    <x v="3"/>
    <x v="96"/>
    <x v="0"/>
    <x v="2"/>
    <x v="0"/>
    <x v="2"/>
    <x v="2"/>
    <n v="58"/>
    <x v="4"/>
    <x v="12"/>
    <x v="0"/>
  </r>
  <r>
    <x v="3"/>
    <x v="96"/>
    <x v="0"/>
    <x v="2"/>
    <x v="0"/>
    <x v="3"/>
    <x v="3"/>
    <n v="171"/>
    <x v="4"/>
    <x v="12"/>
    <x v="0"/>
  </r>
  <r>
    <x v="3"/>
    <x v="96"/>
    <x v="0"/>
    <x v="2"/>
    <x v="0"/>
    <x v="4"/>
    <x v="4"/>
    <n v="188"/>
    <x v="4"/>
    <x v="12"/>
    <x v="0"/>
  </r>
  <r>
    <x v="3"/>
    <x v="96"/>
    <x v="0"/>
    <x v="2"/>
    <x v="0"/>
    <x v="5"/>
    <x v="5"/>
    <n v="126"/>
    <x v="4"/>
    <x v="12"/>
    <x v="0"/>
  </r>
  <r>
    <x v="3"/>
    <x v="96"/>
    <x v="0"/>
    <x v="2"/>
    <x v="0"/>
    <x v="6"/>
    <x v="6"/>
    <n v="138"/>
    <x v="4"/>
    <x v="12"/>
    <x v="0"/>
  </r>
  <r>
    <x v="3"/>
    <x v="96"/>
    <x v="0"/>
    <x v="2"/>
    <x v="0"/>
    <x v="7"/>
    <x v="7"/>
    <n v="154"/>
    <x v="4"/>
    <x v="12"/>
    <x v="0"/>
  </r>
  <r>
    <x v="3"/>
    <x v="96"/>
    <x v="0"/>
    <x v="3"/>
    <x v="1"/>
    <x v="0"/>
    <x v="0"/>
    <n v="0"/>
    <x v="4"/>
    <x v="12"/>
    <x v="0"/>
  </r>
  <r>
    <x v="3"/>
    <x v="96"/>
    <x v="0"/>
    <x v="3"/>
    <x v="1"/>
    <x v="1"/>
    <x v="1"/>
    <n v="0"/>
    <x v="4"/>
    <x v="12"/>
    <x v="0"/>
  </r>
  <r>
    <x v="3"/>
    <x v="96"/>
    <x v="0"/>
    <x v="3"/>
    <x v="1"/>
    <x v="2"/>
    <x v="2"/>
    <n v="0"/>
    <x v="4"/>
    <x v="12"/>
    <x v="0"/>
  </r>
  <r>
    <x v="3"/>
    <x v="96"/>
    <x v="0"/>
    <x v="3"/>
    <x v="1"/>
    <x v="3"/>
    <x v="3"/>
    <n v="0"/>
    <x v="4"/>
    <x v="12"/>
    <x v="0"/>
  </r>
  <r>
    <x v="3"/>
    <x v="96"/>
    <x v="0"/>
    <x v="3"/>
    <x v="1"/>
    <x v="4"/>
    <x v="4"/>
    <n v="0"/>
    <x v="4"/>
    <x v="12"/>
    <x v="0"/>
  </r>
  <r>
    <x v="3"/>
    <x v="96"/>
    <x v="0"/>
    <x v="3"/>
    <x v="1"/>
    <x v="5"/>
    <x v="5"/>
    <n v="0"/>
    <x v="4"/>
    <x v="12"/>
    <x v="0"/>
  </r>
  <r>
    <x v="3"/>
    <x v="96"/>
    <x v="0"/>
    <x v="3"/>
    <x v="1"/>
    <x v="6"/>
    <x v="6"/>
    <n v="0"/>
    <x v="4"/>
    <x v="12"/>
    <x v="0"/>
  </r>
  <r>
    <x v="3"/>
    <x v="96"/>
    <x v="0"/>
    <x v="3"/>
    <x v="1"/>
    <x v="7"/>
    <x v="7"/>
    <n v="40"/>
    <x v="4"/>
    <x v="12"/>
    <x v="0"/>
  </r>
  <r>
    <x v="3"/>
    <x v="96"/>
    <x v="0"/>
    <x v="4"/>
    <x v="0"/>
    <x v="0"/>
    <x v="0"/>
    <n v="0"/>
    <x v="4"/>
    <x v="12"/>
    <x v="0"/>
  </r>
  <r>
    <x v="3"/>
    <x v="96"/>
    <x v="0"/>
    <x v="4"/>
    <x v="0"/>
    <x v="1"/>
    <x v="1"/>
    <n v="0"/>
    <x v="4"/>
    <x v="12"/>
    <x v="0"/>
  </r>
  <r>
    <x v="3"/>
    <x v="96"/>
    <x v="0"/>
    <x v="4"/>
    <x v="0"/>
    <x v="2"/>
    <x v="2"/>
    <n v="0"/>
    <x v="4"/>
    <x v="12"/>
    <x v="0"/>
  </r>
  <r>
    <x v="3"/>
    <x v="96"/>
    <x v="0"/>
    <x v="4"/>
    <x v="0"/>
    <x v="3"/>
    <x v="3"/>
    <n v="0"/>
    <x v="4"/>
    <x v="12"/>
    <x v="0"/>
  </r>
  <r>
    <x v="3"/>
    <x v="96"/>
    <x v="0"/>
    <x v="4"/>
    <x v="0"/>
    <x v="4"/>
    <x v="4"/>
    <n v="0"/>
    <x v="4"/>
    <x v="12"/>
    <x v="0"/>
  </r>
  <r>
    <x v="3"/>
    <x v="96"/>
    <x v="0"/>
    <x v="4"/>
    <x v="0"/>
    <x v="5"/>
    <x v="5"/>
    <n v="0"/>
    <x v="4"/>
    <x v="12"/>
    <x v="0"/>
  </r>
  <r>
    <x v="3"/>
    <x v="96"/>
    <x v="0"/>
    <x v="4"/>
    <x v="0"/>
    <x v="6"/>
    <x v="6"/>
    <n v="0"/>
    <x v="4"/>
    <x v="12"/>
    <x v="0"/>
  </r>
  <r>
    <x v="3"/>
    <x v="96"/>
    <x v="0"/>
    <x v="4"/>
    <x v="0"/>
    <x v="7"/>
    <x v="7"/>
    <n v="0"/>
    <x v="4"/>
    <x v="12"/>
    <x v="0"/>
  </r>
  <r>
    <x v="3"/>
    <x v="96"/>
    <x v="0"/>
    <x v="5"/>
    <x v="1"/>
    <x v="0"/>
    <x v="0"/>
    <n v="51"/>
    <x v="4"/>
    <x v="12"/>
    <x v="0"/>
  </r>
  <r>
    <x v="3"/>
    <x v="96"/>
    <x v="0"/>
    <x v="5"/>
    <x v="1"/>
    <x v="1"/>
    <x v="1"/>
    <n v="43"/>
    <x v="4"/>
    <x v="12"/>
    <x v="0"/>
  </r>
  <r>
    <x v="3"/>
    <x v="96"/>
    <x v="0"/>
    <x v="5"/>
    <x v="1"/>
    <x v="2"/>
    <x v="2"/>
    <n v="10"/>
    <x v="4"/>
    <x v="12"/>
    <x v="0"/>
  </r>
  <r>
    <x v="3"/>
    <x v="96"/>
    <x v="0"/>
    <x v="5"/>
    <x v="1"/>
    <x v="3"/>
    <x v="3"/>
    <n v="48"/>
    <x v="4"/>
    <x v="12"/>
    <x v="0"/>
  </r>
  <r>
    <x v="3"/>
    <x v="96"/>
    <x v="0"/>
    <x v="5"/>
    <x v="1"/>
    <x v="4"/>
    <x v="4"/>
    <n v="35"/>
    <x v="4"/>
    <x v="12"/>
    <x v="0"/>
  </r>
  <r>
    <x v="3"/>
    <x v="96"/>
    <x v="0"/>
    <x v="5"/>
    <x v="1"/>
    <x v="5"/>
    <x v="5"/>
    <n v="69"/>
    <x v="4"/>
    <x v="12"/>
    <x v="0"/>
  </r>
  <r>
    <x v="3"/>
    <x v="96"/>
    <x v="0"/>
    <x v="5"/>
    <x v="1"/>
    <x v="6"/>
    <x v="6"/>
    <n v="35"/>
    <x v="4"/>
    <x v="12"/>
    <x v="0"/>
  </r>
  <r>
    <x v="3"/>
    <x v="96"/>
    <x v="0"/>
    <x v="5"/>
    <x v="1"/>
    <x v="7"/>
    <x v="7"/>
    <n v="0"/>
    <x v="4"/>
    <x v="12"/>
    <x v="0"/>
  </r>
  <r>
    <x v="3"/>
    <x v="96"/>
    <x v="1"/>
    <x v="0"/>
    <x v="0"/>
    <x v="0"/>
    <x v="0"/>
    <n v="36"/>
    <x v="4"/>
    <x v="12"/>
    <x v="0"/>
  </r>
  <r>
    <x v="3"/>
    <x v="96"/>
    <x v="1"/>
    <x v="0"/>
    <x v="0"/>
    <x v="1"/>
    <x v="1"/>
    <n v="30"/>
    <x v="4"/>
    <x v="12"/>
    <x v="0"/>
  </r>
  <r>
    <x v="3"/>
    <x v="96"/>
    <x v="1"/>
    <x v="0"/>
    <x v="0"/>
    <x v="2"/>
    <x v="2"/>
    <n v="13"/>
    <x v="4"/>
    <x v="12"/>
    <x v="0"/>
  </r>
  <r>
    <x v="3"/>
    <x v="96"/>
    <x v="1"/>
    <x v="0"/>
    <x v="0"/>
    <x v="3"/>
    <x v="3"/>
    <n v="29"/>
    <x v="4"/>
    <x v="12"/>
    <x v="0"/>
  </r>
  <r>
    <x v="3"/>
    <x v="96"/>
    <x v="1"/>
    <x v="0"/>
    <x v="0"/>
    <x v="4"/>
    <x v="4"/>
    <n v="14"/>
    <x v="4"/>
    <x v="12"/>
    <x v="0"/>
  </r>
  <r>
    <x v="3"/>
    <x v="96"/>
    <x v="1"/>
    <x v="0"/>
    <x v="0"/>
    <x v="5"/>
    <x v="5"/>
    <n v="33"/>
    <x v="4"/>
    <x v="12"/>
    <x v="0"/>
  </r>
  <r>
    <x v="3"/>
    <x v="96"/>
    <x v="1"/>
    <x v="0"/>
    <x v="0"/>
    <x v="6"/>
    <x v="6"/>
    <n v="25"/>
    <x v="4"/>
    <x v="12"/>
    <x v="0"/>
  </r>
  <r>
    <x v="3"/>
    <x v="96"/>
    <x v="1"/>
    <x v="0"/>
    <x v="0"/>
    <x v="7"/>
    <x v="7"/>
    <n v="23"/>
    <x v="4"/>
    <x v="12"/>
    <x v="0"/>
  </r>
  <r>
    <x v="3"/>
    <x v="96"/>
    <x v="1"/>
    <x v="1"/>
    <x v="0"/>
    <x v="0"/>
    <x v="0"/>
    <n v="60"/>
    <x v="4"/>
    <x v="12"/>
    <x v="0"/>
  </r>
  <r>
    <x v="3"/>
    <x v="96"/>
    <x v="1"/>
    <x v="1"/>
    <x v="0"/>
    <x v="1"/>
    <x v="1"/>
    <n v="79"/>
    <x v="4"/>
    <x v="12"/>
    <x v="0"/>
  </r>
  <r>
    <x v="3"/>
    <x v="96"/>
    <x v="1"/>
    <x v="1"/>
    <x v="0"/>
    <x v="2"/>
    <x v="2"/>
    <n v="26"/>
    <x v="4"/>
    <x v="12"/>
    <x v="0"/>
  </r>
  <r>
    <x v="3"/>
    <x v="96"/>
    <x v="1"/>
    <x v="1"/>
    <x v="0"/>
    <x v="3"/>
    <x v="3"/>
    <n v="66"/>
    <x v="4"/>
    <x v="12"/>
    <x v="0"/>
  </r>
  <r>
    <x v="3"/>
    <x v="96"/>
    <x v="1"/>
    <x v="1"/>
    <x v="0"/>
    <x v="4"/>
    <x v="4"/>
    <n v="51"/>
    <x v="4"/>
    <x v="12"/>
    <x v="0"/>
  </r>
  <r>
    <x v="3"/>
    <x v="96"/>
    <x v="1"/>
    <x v="1"/>
    <x v="0"/>
    <x v="5"/>
    <x v="5"/>
    <n v="118"/>
    <x v="4"/>
    <x v="12"/>
    <x v="0"/>
  </r>
  <r>
    <x v="3"/>
    <x v="96"/>
    <x v="1"/>
    <x v="1"/>
    <x v="0"/>
    <x v="6"/>
    <x v="6"/>
    <n v="63"/>
    <x v="4"/>
    <x v="12"/>
    <x v="0"/>
  </r>
  <r>
    <x v="3"/>
    <x v="96"/>
    <x v="1"/>
    <x v="1"/>
    <x v="0"/>
    <x v="7"/>
    <x v="7"/>
    <n v="57"/>
    <x v="4"/>
    <x v="12"/>
    <x v="0"/>
  </r>
  <r>
    <x v="3"/>
    <x v="96"/>
    <x v="1"/>
    <x v="2"/>
    <x v="0"/>
    <x v="0"/>
    <x v="0"/>
    <n v="127"/>
    <x v="4"/>
    <x v="12"/>
    <x v="0"/>
  </r>
  <r>
    <x v="3"/>
    <x v="96"/>
    <x v="1"/>
    <x v="2"/>
    <x v="0"/>
    <x v="1"/>
    <x v="1"/>
    <n v="119"/>
    <x v="4"/>
    <x v="12"/>
    <x v="0"/>
  </r>
  <r>
    <x v="3"/>
    <x v="96"/>
    <x v="1"/>
    <x v="2"/>
    <x v="0"/>
    <x v="2"/>
    <x v="2"/>
    <n v="46"/>
    <x v="4"/>
    <x v="12"/>
    <x v="0"/>
  </r>
  <r>
    <x v="3"/>
    <x v="96"/>
    <x v="1"/>
    <x v="2"/>
    <x v="0"/>
    <x v="3"/>
    <x v="3"/>
    <n v="125"/>
    <x v="4"/>
    <x v="12"/>
    <x v="0"/>
  </r>
  <r>
    <x v="3"/>
    <x v="96"/>
    <x v="1"/>
    <x v="2"/>
    <x v="0"/>
    <x v="4"/>
    <x v="4"/>
    <n v="90"/>
    <x v="4"/>
    <x v="12"/>
    <x v="0"/>
  </r>
  <r>
    <x v="3"/>
    <x v="96"/>
    <x v="1"/>
    <x v="2"/>
    <x v="0"/>
    <x v="5"/>
    <x v="5"/>
    <n v="95"/>
    <x v="4"/>
    <x v="12"/>
    <x v="0"/>
  </r>
  <r>
    <x v="3"/>
    <x v="96"/>
    <x v="1"/>
    <x v="2"/>
    <x v="0"/>
    <x v="6"/>
    <x v="6"/>
    <n v="91"/>
    <x v="4"/>
    <x v="12"/>
    <x v="0"/>
  </r>
  <r>
    <x v="3"/>
    <x v="96"/>
    <x v="1"/>
    <x v="2"/>
    <x v="0"/>
    <x v="7"/>
    <x v="7"/>
    <n v="108"/>
    <x v="4"/>
    <x v="12"/>
    <x v="0"/>
  </r>
  <r>
    <x v="3"/>
    <x v="96"/>
    <x v="1"/>
    <x v="3"/>
    <x v="1"/>
    <x v="0"/>
    <x v="0"/>
    <n v="0"/>
    <x v="4"/>
    <x v="12"/>
    <x v="0"/>
  </r>
  <r>
    <x v="3"/>
    <x v="96"/>
    <x v="1"/>
    <x v="3"/>
    <x v="1"/>
    <x v="1"/>
    <x v="1"/>
    <n v="0"/>
    <x v="4"/>
    <x v="12"/>
    <x v="0"/>
  </r>
  <r>
    <x v="3"/>
    <x v="96"/>
    <x v="1"/>
    <x v="3"/>
    <x v="1"/>
    <x v="2"/>
    <x v="2"/>
    <n v="0"/>
    <x v="4"/>
    <x v="12"/>
    <x v="0"/>
  </r>
  <r>
    <x v="3"/>
    <x v="96"/>
    <x v="1"/>
    <x v="3"/>
    <x v="1"/>
    <x v="3"/>
    <x v="3"/>
    <n v="0"/>
    <x v="4"/>
    <x v="12"/>
    <x v="0"/>
  </r>
  <r>
    <x v="3"/>
    <x v="96"/>
    <x v="1"/>
    <x v="3"/>
    <x v="1"/>
    <x v="4"/>
    <x v="4"/>
    <n v="0"/>
    <x v="4"/>
    <x v="12"/>
    <x v="0"/>
  </r>
  <r>
    <x v="3"/>
    <x v="96"/>
    <x v="1"/>
    <x v="3"/>
    <x v="1"/>
    <x v="5"/>
    <x v="5"/>
    <n v="0"/>
    <x v="4"/>
    <x v="12"/>
    <x v="0"/>
  </r>
  <r>
    <x v="3"/>
    <x v="96"/>
    <x v="1"/>
    <x v="3"/>
    <x v="1"/>
    <x v="6"/>
    <x v="6"/>
    <n v="0"/>
    <x v="4"/>
    <x v="12"/>
    <x v="0"/>
  </r>
  <r>
    <x v="3"/>
    <x v="96"/>
    <x v="1"/>
    <x v="3"/>
    <x v="1"/>
    <x v="7"/>
    <x v="7"/>
    <n v="0"/>
    <x v="4"/>
    <x v="12"/>
    <x v="0"/>
  </r>
  <r>
    <x v="3"/>
    <x v="96"/>
    <x v="1"/>
    <x v="4"/>
    <x v="0"/>
    <x v="0"/>
    <x v="0"/>
    <n v="0"/>
    <x v="4"/>
    <x v="12"/>
    <x v="0"/>
  </r>
  <r>
    <x v="3"/>
    <x v="96"/>
    <x v="1"/>
    <x v="4"/>
    <x v="0"/>
    <x v="1"/>
    <x v="1"/>
    <n v="0"/>
    <x v="4"/>
    <x v="12"/>
    <x v="0"/>
  </r>
  <r>
    <x v="3"/>
    <x v="96"/>
    <x v="1"/>
    <x v="4"/>
    <x v="0"/>
    <x v="2"/>
    <x v="2"/>
    <n v="0"/>
    <x v="4"/>
    <x v="12"/>
    <x v="0"/>
  </r>
  <r>
    <x v="3"/>
    <x v="96"/>
    <x v="1"/>
    <x v="4"/>
    <x v="0"/>
    <x v="3"/>
    <x v="3"/>
    <n v="0"/>
    <x v="4"/>
    <x v="12"/>
    <x v="0"/>
  </r>
  <r>
    <x v="3"/>
    <x v="96"/>
    <x v="1"/>
    <x v="4"/>
    <x v="0"/>
    <x v="4"/>
    <x v="4"/>
    <n v="0"/>
    <x v="4"/>
    <x v="12"/>
    <x v="0"/>
  </r>
  <r>
    <x v="3"/>
    <x v="96"/>
    <x v="1"/>
    <x v="4"/>
    <x v="0"/>
    <x v="5"/>
    <x v="5"/>
    <n v="0"/>
    <x v="4"/>
    <x v="12"/>
    <x v="0"/>
  </r>
  <r>
    <x v="3"/>
    <x v="96"/>
    <x v="1"/>
    <x v="4"/>
    <x v="0"/>
    <x v="6"/>
    <x v="6"/>
    <n v="0"/>
    <x v="4"/>
    <x v="12"/>
    <x v="0"/>
  </r>
  <r>
    <x v="3"/>
    <x v="96"/>
    <x v="1"/>
    <x v="4"/>
    <x v="0"/>
    <x v="7"/>
    <x v="7"/>
    <n v="0"/>
    <x v="4"/>
    <x v="12"/>
    <x v="0"/>
  </r>
  <r>
    <x v="3"/>
    <x v="96"/>
    <x v="1"/>
    <x v="5"/>
    <x v="1"/>
    <x v="0"/>
    <x v="0"/>
    <n v="24"/>
    <x v="4"/>
    <x v="12"/>
    <x v="0"/>
  </r>
  <r>
    <x v="3"/>
    <x v="96"/>
    <x v="1"/>
    <x v="5"/>
    <x v="1"/>
    <x v="1"/>
    <x v="1"/>
    <n v="21"/>
    <x v="4"/>
    <x v="12"/>
    <x v="0"/>
  </r>
  <r>
    <x v="3"/>
    <x v="96"/>
    <x v="1"/>
    <x v="5"/>
    <x v="1"/>
    <x v="2"/>
    <x v="2"/>
    <n v="5"/>
    <x v="4"/>
    <x v="12"/>
    <x v="0"/>
  </r>
  <r>
    <x v="3"/>
    <x v="96"/>
    <x v="1"/>
    <x v="5"/>
    <x v="1"/>
    <x v="3"/>
    <x v="3"/>
    <n v="15"/>
    <x v="4"/>
    <x v="12"/>
    <x v="0"/>
  </r>
  <r>
    <x v="3"/>
    <x v="96"/>
    <x v="1"/>
    <x v="5"/>
    <x v="1"/>
    <x v="4"/>
    <x v="4"/>
    <n v="15"/>
    <x v="4"/>
    <x v="12"/>
    <x v="0"/>
  </r>
  <r>
    <x v="3"/>
    <x v="96"/>
    <x v="1"/>
    <x v="5"/>
    <x v="1"/>
    <x v="5"/>
    <x v="5"/>
    <n v="34"/>
    <x v="4"/>
    <x v="12"/>
    <x v="0"/>
  </r>
  <r>
    <x v="3"/>
    <x v="96"/>
    <x v="1"/>
    <x v="5"/>
    <x v="1"/>
    <x v="6"/>
    <x v="6"/>
    <n v="21"/>
    <x v="4"/>
    <x v="12"/>
    <x v="0"/>
  </r>
  <r>
    <x v="3"/>
    <x v="96"/>
    <x v="1"/>
    <x v="5"/>
    <x v="1"/>
    <x v="7"/>
    <x v="7"/>
    <n v="15"/>
    <x v="4"/>
    <x v="12"/>
    <x v="0"/>
  </r>
  <r>
    <x v="3"/>
    <x v="97"/>
    <x v="0"/>
    <x v="0"/>
    <x v="0"/>
    <x v="0"/>
    <x v="0"/>
    <n v="165"/>
    <x v="2"/>
    <x v="15"/>
    <x v="2"/>
  </r>
  <r>
    <x v="3"/>
    <x v="97"/>
    <x v="0"/>
    <x v="0"/>
    <x v="0"/>
    <x v="1"/>
    <x v="1"/>
    <n v="179"/>
    <x v="2"/>
    <x v="15"/>
    <x v="2"/>
  </r>
  <r>
    <x v="3"/>
    <x v="97"/>
    <x v="0"/>
    <x v="0"/>
    <x v="0"/>
    <x v="2"/>
    <x v="2"/>
    <n v="111"/>
    <x v="2"/>
    <x v="15"/>
    <x v="2"/>
  </r>
  <r>
    <x v="3"/>
    <x v="97"/>
    <x v="0"/>
    <x v="0"/>
    <x v="0"/>
    <x v="3"/>
    <x v="3"/>
    <n v="93"/>
    <x v="2"/>
    <x v="15"/>
    <x v="2"/>
  </r>
  <r>
    <x v="3"/>
    <x v="97"/>
    <x v="0"/>
    <x v="0"/>
    <x v="0"/>
    <x v="4"/>
    <x v="4"/>
    <n v="151"/>
    <x v="2"/>
    <x v="15"/>
    <x v="2"/>
  </r>
  <r>
    <x v="3"/>
    <x v="97"/>
    <x v="0"/>
    <x v="0"/>
    <x v="0"/>
    <x v="5"/>
    <x v="5"/>
    <n v="45"/>
    <x v="2"/>
    <x v="15"/>
    <x v="2"/>
  </r>
  <r>
    <x v="3"/>
    <x v="97"/>
    <x v="0"/>
    <x v="0"/>
    <x v="0"/>
    <x v="6"/>
    <x v="6"/>
    <n v="189"/>
    <x v="2"/>
    <x v="15"/>
    <x v="2"/>
  </r>
  <r>
    <x v="3"/>
    <x v="97"/>
    <x v="0"/>
    <x v="0"/>
    <x v="0"/>
    <x v="7"/>
    <x v="7"/>
    <n v="106"/>
    <x v="2"/>
    <x v="15"/>
    <x v="2"/>
  </r>
  <r>
    <x v="3"/>
    <x v="97"/>
    <x v="0"/>
    <x v="1"/>
    <x v="0"/>
    <x v="0"/>
    <x v="0"/>
    <n v="98"/>
    <x v="2"/>
    <x v="15"/>
    <x v="2"/>
  </r>
  <r>
    <x v="3"/>
    <x v="97"/>
    <x v="0"/>
    <x v="1"/>
    <x v="0"/>
    <x v="1"/>
    <x v="1"/>
    <n v="102"/>
    <x v="2"/>
    <x v="15"/>
    <x v="2"/>
  </r>
  <r>
    <x v="3"/>
    <x v="97"/>
    <x v="0"/>
    <x v="1"/>
    <x v="0"/>
    <x v="2"/>
    <x v="2"/>
    <n v="87"/>
    <x v="2"/>
    <x v="15"/>
    <x v="2"/>
  </r>
  <r>
    <x v="3"/>
    <x v="97"/>
    <x v="0"/>
    <x v="1"/>
    <x v="0"/>
    <x v="3"/>
    <x v="3"/>
    <n v="92"/>
    <x v="2"/>
    <x v="15"/>
    <x v="2"/>
  </r>
  <r>
    <x v="3"/>
    <x v="97"/>
    <x v="0"/>
    <x v="1"/>
    <x v="0"/>
    <x v="4"/>
    <x v="4"/>
    <n v="91"/>
    <x v="2"/>
    <x v="15"/>
    <x v="2"/>
  </r>
  <r>
    <x v="3"/>
    <x v="97"/>
    <x v="0"/>
    <x v="1"/>
    <x v="0"/>
    <x v="5"/>
    <x v="5"/>
    <n v="42"/>
    <x v="2"/>
    <x v="15"/>
    <x v="2"/>
  </r>
  <r>
    <x v="3"/>
    <x v="97"/>
    <x v="0"/>
    <x v="1"/>
    <x v="0"/>
    <x v="6"/>
    <x v="6"/>
    <n v="134"/>
    <x v="2"/>
    <x v="15"/>
    <x v="2"/>
  </r>
  <r>
    <x v="3"/>
    <x v="97"/>
    <x v="0"/>
    <x v="1"/>
    <x v="0"/>
    <x v="7"/>
    <x v="7"/>
    <n v="91"/>
    <x v="2"/>
    <x v="15"/>
    <x v="2"/>
  </r>
  <r>
    <x v="3"/>
    <x v="97"/>
    <x v="0"/>
    <x v="2"/>
    <x v="0"/>
    <x v="0"/>
    <x v="0"/>
    <n v="209"/>
    <x v="2"/>
    <x v="15"/>
    <x v="2"/>
  </r>
  <r>
    <x v="3"/>
    <x v="97"/>
    <x v="0"/>
    <x v="2"/>
    <x v="0"/>
    <x v="1"/>
    <x v="1"/>
    <n v="275"/>
    <x v="2"/>
    <x v="15"/>
    <x v="2"/>
  </r>
  <r>
    <x v="3"/>
    <x v="97"/>
    <x v="0"/>
    <x v="2"/>
    <x v="0"/>
    <x v="2"/>
    <x v="2"/>
    <n v="192"/>
    <x v="2"/>
    <x v="15"/>
    <x v="2"/>
  </r>
  <r>
    <x v="3"/>
    <x v="97"/>
    <x v="0"/>
    <x v="2"/>
    <x v="0"/>
    <x v="3"/>
    <x v="3"/>
    <n v="227"/>
    <x v="2"/>
    <x v="15"/>
    <x v="2"/>
  </r>
  <r>
    <x v="3"/>
    <x v="97"/>
    <x v="0"/>
    <x v="2"/>
    <x v="0"/>
    <x v="4"/>
    <x v="4"/>
    <n v="193"/>
    <x v="2"/>
    <x v="15"/>
    <x v="2"/>
  </r>
  <r>
    <x v="3"/>
    <x v="97"/>
    <x v="0"/>
    <x v="2"/>
    <x v="0"/>
    <x v="5"/>
    <x v="5"/>
    <n v="110"/>
    <x v="2"/>
    <x v="15"/>
    <x v="2"/>
  </r>
  <r>
    <x v="3"/>
    <x v="97"/>
    <x v="0"/>
    <x v="2"/>
    <x v="0"/>
    <x v="6"/>
    <x v="6"/>
    <n v="268"/>
    <x v="2"/>
    <x v="15"/>
    <x v="2"/>
  </r>
  <r>
    <x v="3"/>
    <x v="97"/>
    <x v="0"/>
    <x v="2"/>
    <x v="0"/>
    <x v="7"/>
    <x v="7"/>
    <n v="194"/>
    <x v="2"/>
    <x v="15"/>
    <x v="2"/>
  </r>
  <r>
    <x v="3"/>
    <x v="97"/>
    <x v="0"/>
    <x v="3"/>
    <x v="1"/>
    <x v="0"/>
    <x v="0"/>
    <n v="0"/>
    <x v="2"/>
    <x v="15"/>
    <x v="2"/>
  </r>
  <r>
    <x v="3"/>
    <x v="97"/>
    <x v="0"/>
    <x v="3"/>
    <x v="1"/>
    <x v="1"/>
    <x v="1"/>
    <n v="19"/>
    <x v="2"/>
    <x v="15"/>
    <x v="2"/>
  </r>
  <r>
    <x v="3"/>
    <x v="97"/>
    <x v="0"/>
    <x v="3"/>
    <x v="1"/>
    <x v="2"/>
    <x v="2"/>
    <n v="0"/>
    <x v="2"/>
    <x v="15"/>
    <x v="2"/>
  </r>
  <r>
    <x v="3"/>
    <x v="97"/>
    <x v="0"/>
    <x v="3"/>
    <x v="1"/>
    <x v="3"/>
    <x v="3"/>
    <n v="0"/>
    <x v="2"/>
    <x v="15"/>
    <x v="2"/>
  </r>
  <r>
    <x v="3"/>
    <x v="97"/>
    <x v="0"/>
    <x v="3"/>
    <x v="1"/>
    <x v="4"/>
    <x v="4"/>
    <n v="0"/>
    <x v="2"/>
    <x v="15"/>
    <x v="2"/>
  </r>
  <r>
    <x v="3"/>
    <x v="97"/>
    <x v="0"/>
    <x v="3"/>
    <x v="1"/>
    <x v="5"/>
    <x v="5"/>
    <n v="1"/>
    <x v="2"/>
    <x v="15"/>
    <x v="2"/>
  </r>
  <r>
    <x v="3"/>
    <x v="97"/>
    <x v="0"/>
    <x v="3"/>
    <x v="1"/>
    <x v="6"/>
    <x v="6"/>
    <n v="0"/>
    <x v="2"/>
    <x v="15"/>
    <x v="2"/>
  </r>
  <r>
    <x v="3"/>
    <x v="97"/>
    <x v="0"/>
    <x v="3"/>
    <x v="1"/>
    <x v="7"/>
    <x v="7"/>
    <n v="4"/>
    <x v="2"/>
    <x v="15"/>
    <x v="2"/>
  </r>
  <r>
    <x v="3"/>
    <x v="97"/>
    <x v="0"/>
    <x v="4"/>
    <x v="0"/>
    <x v="0"/>
    <x v="0"/>
    <m/>
    <x v="2"/>
    <x v="15"/>
    <x v="2"/>
  </r>
  <r>
    <x v="3"/>
    <x v="97"/>
    <x v="0"/>
    <x v="4"/>
    <x v="0"/>
    <x v="1"/>
    <x v="1"/>
    <n v="21"/>
    <x v="2"/>
    <x v="15"/>
    <x v="2"/>
  </r>
  <r>
    <x v="3"/>
    <x v="97"/>
    <x v="0"/>
    <x v="4"/>
    <x v="0"/>
    <x v="2"/>
    <x v="2"/>
    <m/>
    <x v="2"/>
    <x v="15"/>
    <x v="2"/>
  </r>
  <r>
    <x v="3"/>
    <x v="97"/>
    <x v="0"/>
    <x v="4"/>
    <x v="0"/>
    <x v="3"/>
    <x v="3"/>
    <n v="9"/>
    <x v="2"/>
    <x v="15"/>
    <x v="2"/>
  </r>
  <r>
    <x v="3"/>
    <x v="97"/>
    <x v="0"/>
    <x v="4"/>
    <x v="0"/>
    <x v="4"/>
    <x v="4"/>
    <m/>
    <x v="2"/>
    <x v="15"/>
    <x v="2"/>
  </r>
  <r>
    <x v="3"/>
    <x v="97"/>
    <x v="0"/>
    <x v="4"/>
    <x v="0"/>
    <x v="5"/>
    <x v="5"/>
    <n v="8"/>
    <x v="2"/>
    <x v="15"/>
    <x v="2"/>
  </r>
  <r>
    <x v="3"/>
    <x v="97"/>
    <x v="0"/>
    <x v="4"/>
    <x v="0"/>
    <x v="6"/>
    <x v="6"/>
    <n v="0"/>
    <x v="2"/>
    <x v="15"/>
    <x v="2"/>
  </r>
  <r>
    <x v="3"/>
    <x v="97"/>
    <x v="0"/>
    <x v="4"/>
    <x v="0"/>
    <x v="7"/>
    <x v="7"/>
    <m/>
    <x v="2"/>
    <x v="15"/>
    <x v="2"/>
  </r>
  <r>
    <x v="3"/>
    <x v="97"/>
    <x v="0"/>
    <x v="5"/>
    <x v="1"/>
    <x v="0"/>
    <x v="0"/>
    <n v="111"/>
    <x v="2"/>
    <x v="15"/>
    <x v="2"/>
  </r>
  <r>
    <x v="3"/>
    <x v="97"/>
    <x v="0"/>
    <x v="5"/>
    <x v="1"/>
    <x v="1"/>
    <x v="1"/>
    <n v="58"/>
    <x v="2"/>
    <x v="15"/>
    <x v="2"/>
  </r>
  <r>
    <x v="3"/>
    <x v="97"/>
    <x v="0"/>
    <x v="5"/>
    <x v="1"/>
    <x v="2"/>
    <x v="2"/>
    <n v="164"/>
    <x v="2"/>
    <x v="15"/>
    <x v="2"/>
  </r>
  <r>
    <x v="3"/>
    <x v="97"/>
    <x v="0"/>
    <x v="5"/>
    <x v="1"/>
    <x v="3"/>
    <x v="3"/>
    <n v="19"/>
    <x v="2"/>
    <x v="15"/>
    <x v="2"/>
  </r>
  <r>
    <x v="3"/>
    <x v="97"/>
    <x v="0"/>
    <x v="5"/>
    <x v="1"/>
    <x v="4"/>
    <x v="4"/>
    <n v="125"/>
    <x v="2"/>
    <x v="15"/>
    <x v="2"/>
  </r>
  <r>
    <x v="3"/>
    <x v="97"/>
    <x v="0"/>
    <x v="5"/>
    <x v="1"/>
    <x v="5"/>
    <x v="5"/>
    <n v="47"/>
    <x v="2"/>
    <x v="15"/>
    <x v="2"/>
  </r>
  <r>
    <x v="3"/>
    <x v="97"/>
    <x v="0"/>
    <x v="5"/>
    <x v="1"/>
    <x v="6"/>
    <x v="6"/>
    <n v="0"/>
    <x v="2"/>
    <x v="15"/>
    <x v="2"/>
  </r>
  <r>
    <x v="3"/>
    <x v="97"/>
    <x v="0"/>
    <x v="5"/>
    <x v="1"/>
    <x v="7"/>
    <x v="7"/>
    <n v="74"/>
    <x v="2"/>
    <x v="15"/>
    <x v="2"/>
  </r>
  <r>
    <x v="3"/>
    <x v="97"/>
    <x v="1"/>
    <x v="0"/>
    <x v="0"/>
    <x v="0"/>
    <x v="0"/>
    <n v="40"/>
    <x v="2"/>
    <x v="15"/>
    <x v="2"/>
  </r>
  <r>
    <x v="3"/>
    <x v="97"/>
    <x v="1"/>
    <x v="0"/>
    <x v="0"/>
    <x v="1"/>
    <x v="1"/>
    <n v="73"/>
    <x v="2"/>
    <x v="15"/>
    <x v="2"/>
  </r>
  <r>
    <x v="3"/>
    <x v="97"/>
    <x v="1"/>
    <x v="0"/>
    <x v="0"/>
    <x v="2"/>
    <x v="2"/>
    <n v="39"/>
    <x v="2"/>
    <x v="15"/>
    <x v="2"/>
  </r>
  <r>
    <x v="3"/>
    <x v="97"/>
    <x v="1"/>
    <x v="0"/>
    <x v="0"/>
    <x v="3"/>
    <x v="3"/>
    <n v="48"/>
    <x v="2"/>
    <x v="15"/>
    <x v="2"/>
  </r>
  <r>
    <x v="3"/>
    <x v="97"/>
    <x v="1"/>
    <x v="0"/>
    <x v="0"/>
    <x v="4"/>
    <x v="4"/>
    <n v="31"/>
    <x v="2"/>
    <x v="15"/>
    <x v="2"/>
  </r>
  <r>
    <x v="3"/>
    <x v="97"/>
    <x v="1"/>
    <x v="0"/>
    <x v="0"/>
    <x v="5"/>
    <x v="5"/>
    <n v="25"/>
    <x v="2"/>
    <x v="15"/>
    <x v="2"/>
  </r>
  <r>
    <x v="3"/>
    <x v="97"/>
    <x v="1"/>
    <x v="0"/>
    <x v="0"/>
    <x v="6"/>
    <x v="6"/>
    <n v="125"/>
    <x v="2"/>
    <x v="15"/>
    <x v="2"/>
  </r>
  <r>
    <x v="3"/>
    <x v="97"/>
    <x v="1"/>
    <x v="0"/>
    <x v="0"/>
    <x v="7"/>
    <x v="7"/>
    <n v="68"/>
    <x v="2"/>
    <x v="15"/>
    <x v="2"/>
  </r>
  <r>
    <x v="3"/>
    <x v="97"/>
    <x v="1"/>
    <x v="1"/>
    <x v="0"/>
    <x v="0"/>
    <x v="0"/>
    <n v="45"/>
    <x v="2"/>
    <x v="15"/>
    <x v="2"/>
  </r>
  <r>
    <x v="3"/>
    <x v="97"/>
    <x v="1"/>
    <x v="1"/>
    <x v="0"/>
    <x v="1"/>
    <x v="1"/>
    <n v="62"/>
    <x v="2"/>
    <x v="15"/>
    <x v="2"/>
  </r>
  <r>
    <x v="3"/>
    <x v="97"/>
    <x v="1"/>
    <x v="1"/>
    <x v="0"/>
    <x v="2"/>
    <x v="2"/>
    <n v="43"/>
    <x v="2"/>
    <x v="15"/>
    <x v="2"/>
  </r>
  <r>
    <x v="3"/>
    <x v="97"/>
    <x v="1"/>
    <x v="1"/>
    <x v="0"/>
    <x v="3"/>
    <x v="3"/>
    <n v="59"/>
    <x v="2"/>
    <x v="15"/>
    <x v="2"/>
  </r>
  <r>
    <x v="3"/>
    <x v="97"/>
    <x v="1"/>
    <x v="1"/>
    <x v="0"/>
    <x v="4"/>
    <x v="4"/>
    <n v="27"/>
    <x v="2"/>
    <x v="15"/>
    <x v="2"/>
  </r>
  <r>
    <x v="3"/>
    <x v="97"/>
    <x v="1"/>
    <x v="1"/>
    <x v="0"/>
    <x v="5"/>
    <x v="5"/>
    <n v="26"/>
    <x v="2"/>
    <x v="15"/>
    <x v="2"/>
  </r>
  <r>
    <x v="3"/>
    <x v="97"/>
    <x v="1"/>
    <x v="1"/>
    <x v="0"/>
    <x v="6"/>
    <x v="6"/>
    <n v="63"/>
    <x v="2"/>
    <x v="15"/>
    <x v="2"/>
  </r>
  <r>
    <x v="3"/>
    <x v="97"/>
    <x v="1"/>
    <x v="1"/>
    <x v="0"/>
    <x v="7"/>
    <x v="7"/>
    <n v="76"/>
    <x v="2"/>
    <x v="15"/>
    <x v="2"/>
  </r>
  <r>
    <x v="3"/>
    <x v="97"/>
    <x v="1"/>
    <x v="2"/>
    <x v="0"/>
    <x v="0"/>
    <x v="0"/>
    <n v="91"/>
    <x v="2"/>
    <x v="15"/>
    <x v="2"/>
  </r>
  <r>
    <x v="3"/>
    <x v="97"/>
    <x v="1"/>
    <x v="2"/>
    <x v="0"/>
    <x v="1"/>
    <x v="1"/>
    <n v="149"/>
    <x v="2"/>
    <x v="15"/>
    <x v="2"/>
  </r>
  <r>
    <x v="3"/>
    <x v="97"/>
    <x v="1"/>
    <x v="2"/>
    <x v="0"/>
    <x v="2"/>
    <x v="2"/>
    <n v="72"/>
    <x v="2"/>
    <x v="15"/>
    <x v="2"/>
  </r>
  <r>
    <x v="3"/>
    <x v="97"/>
    <x v="1"/>
    <x v="2"/>
    <x v="0"/>
    <x v="3"/>
    <x v="3"/>
    <n v="132"/>
    <x v="2"/>
    <x v="15"/>
    <x v="2"/>
  </r>
  <r>
    <x v="3"/>
    <x v="97"/>
    <x v="1"/>
    <x v="2"/>
    <x v="0"/>
    <x v="4"/>
    <x v="4"/>
    <n v="40"/>
    <x v="2"/>
    <x v="15"/>
    <x v="2"/>
  </r>
  <r>
    <x v="3"/>
    <x v="97"/>
    <x v="1"/>
    <x v="2"/>
    <x v="0"/>
    <x v="5"/>
    <x v="5"/>
    <n v="66"/>
    <x v="2"/>
    <x v="15"/>
    <x v="2"/>
  </r>
  <r>
    <x v="3"/>
    <x v="97"/>
    <x v="1"/>
    <x v="2"/>
    <x v="0"/>
    <x v="6"/>
    <x v="6"/>
    <n v="134"/>
    <x v="2"/>
    <x v="15"/>
    <x v="2"/>
  </r>
  <r>
    <x v="3"/>
    <x v="97"/>
    <x v="1"/>
    <x v="2"/>
    <x v="0"/>
    <x v="7"/>
    <x v="7"/>
    <n v="133"/>
    <x v="2"/>
    <x v="15"/>
    <x v="2"/>
  </r>
  <r>
    <x v="3"/>
    <x v="97"/>
    <x v="1"/>
    <x v="3"/>
    <x v="1"/>
    <x v="0"/>
    <x v="0"/>
    <n v="0"/>
    <x v="2"/>
    <x v="15"/>
    <x v="2"/>
  </r>
  <r>
    <x v="3"/>
    <x v="97"/>
    <x v="1"/>
    <x v="3"/>
    <x v="1"/>
    <x v="1"/>
    <x v="1"/>
    <n v="23"/>
    <x v="2"/>
    <x v="15"/>
    <x v="2"/>
  </r>
  <r>
    <x v="3"/>
    <x v="97"/>
    <x v="1"/>
    <x v="3"/>
    <x v="1"/>
    <x v="2"/>
    <x v="2"/>
    <n v="0"/>
    <x v="2"/>
    <x v="15"/>
    <x v="2"/>
  </r>
  <r>
    <x v="3"/>
    <x v="97"/>
    <x v="1"/>
    <x v="3"/>
    <x v="1"/>
    <x v="3"/>
    <x v="3"/>
    <n v="0"/>
    <x v="2"/>
    <x v="15"/>
    <x v="2"/>
  </r>
  <r>
    <x v="3"/>
    <x v="97"/>
    <x v="1"/>
    <x v="3"/>
    <x v="1"/>
    <x v="4"/>
    <x v="4"/>
    <n v="0"/>
    <x v="2"/>
    <x v="15"/>
    <x v="2"/>
  </r>
  <r>
    <x v="3"/>
    <x v="97"/>
    <x v="1"/>
    <x v="3"/>
    <x v="1"/>
    <x v="5"/>
    <x v="5"/>
    <n v="0"/>
    <x v="2"/>
    <x v="15"/>
    <x v="2"/>
  </r>
  <r>
    <x v="3"/>
    <x v="97"/>
    <x v="1"/>
    <x v="3"/>
    <x v="1"/>
    <x v="6"/>
    <x v="6"/>
    <n v="0"/>
    <x v="2"/>
    <x v="15"/>
    <x v="2"/>
  </r>
  <r>
    <x v="3"/>
    <x v="97"/>
    <x v="1"/>
    <x v="3"/>
    <x v="1"/>
    <x v="7"/>
    <x v="7"/>
    <n v="4"/>
    <x v="2"/>
    <x v="15"/>
    <x v="2"/>
  </r>
  <r>
    <x v="3"/>
    <x v="97"/>
    <x v="1"/>
    <x v="4"/>
    <x v="0"/>
    <x v="0"/>
    <x v="0"/>
    <m/>
    <x v="2"/>
    <x v="15"/>
    <x v="2"/>
  </r>
  <r>
    <x v="3"/>
    <x v="97"/>
    <x v="1"/>
    <x v="4"/>
    <x v="0"/>
    <x v="1"/>
    <x v="1"/>
    <n v="5"/>
    <x v="2"/>
    <x v="15"/>
    <x v="2"/>
  </r>
  <r>
    <x v="3"/>
    <x v="97"/>
    <x v="1"/>
    <x v="4"/>
    <x v="0"/>
    <x v="2"/>
    <x v="2"/>
    <m/>
    <x v="2"/>
    <x v="15"/>
    <x v="2"/>
  </r>
  <r>
    <x v="3"/>
    <x v="97"/>
    <x v="1"/>
    <x v="4"/>
    <x v="0"/>
    <x v="3"/>
    <x v="3"/>
    <n v="6"/>
    <x v="2"/>
    <x v="15"/>
    <x v="2"/>
  </r>
  <r>
    <x v="3"/>
    <x v="97"/>
    <x v="1"/>
    <x v="4"/>
    <x v="0"/>
    <x v="4"/>
    <x v="4"/>
    <m/>
    <x v="2"/>
    <x v="15"/>
    <x v="2"/>
  </r>
  <r>
    <x v="3"/>
    <x v="97"/>
    <x v="1"/>
    <x v="4"/>
    <x v="0"/>
    <x v="5"/>
    <x v="5"/>
    <n v="2"/>
    <x v="2"/>
    <x v="15"/>
    <x v="2"/>
  </r>
  <r>
    <x v="3"/>
    <x v="97"/>
    <x v="1"/>
    <x v="4"/>
    <x v="0"/>
    <x v="6"/>
    <x v="6"/>
    <m/>
    <x v="2"/>
    <x v="15"/>
    <x v="2"/>
  </r>
  <r>
    <x v="3"/>
    <x v="97"/>
    <x v="1"/>
    <x v="4"/>
    <x v="0"/>
    <x v="7"/>
    <x v="7"/>
    <m/>
    <x v="2"/>
    <x v="15"/>
    <x v="2"/>
  </r>
  <r>
    <x v="3"/>
    <x v="97"/>
    <x v="1"/>
    <x v="5"/>
    <x v="1"/>
    <x v="0"/>
    <x v="0"/>
    <n v="39"/>
    <x v="2"/>
    <x v="15"/>
    <x v="2"/>
  </r>
  <r>
    <x v="3"/>
    <x v="97"/>
    <x v="1"/>
    <x v="5"/>
    <x v="1"/>
    <x v="1"/>
    <x v="1"/>
    <n v="27"/>
    <x v="2"/>
    <x v="15"/>
    <x v="2"/>
  </r>
  <r>
    <x v="3"/>
    <x v="97"/>
    <x v="1"/>
    <x v="5"/>
    <x v="1"/>
    <x v="2"/>
    <x v="2"/>
    <n v="63"/>
    <x v="2"/>
    <x v="15"/>
    <x v="2"/>
  </r>
  <r>
    <x v="3"/>
    <x v="97"/>
    <x v="1"/>
    <x v="5"/>
    <x v="1"/>
    <x v="3"/>
    <x v="3"/>
    <n v="10"/>
    <x v="2"/>
    <x v="15"/>
    <x v="2"/>
  </r>
  <r>
    <x v="3"/>
    <x v="97"/>
    <x v="1"/>
    <x v="5"/>
    <x v="1"/>
    <x v="4"/>
    <x v="4"/>
    <n v="21"/>
    <x v="2"/>
    <x v="15"/>
    <x v="2"/>
  </r>
  <r>
    <x v="3"/>
    <x v="97"/>
    <x v="1"/>
    <x v="5"/>
    <x v="1"/>
    <x v="5"/>
    <x v="5"/>
    <n v="28"/>
    <x v="2"/>
    <x v="15"/>
    <x v="2"/>
  </r>
  <r>
    <x v="3"/>
    <x v="97"/>
    <x v="1"/>
    <x v="5"/>
    <x v="1"/>
    <x v="6"/>
    <x v="6"/>
    <n v="0"/>
    <x v="2"/>
    <x v="15"/>
    <x v="2"/>
  </r>
  <r>
    <x v="3"/>
    <x v="97"/>
    <x v="1"/>
    <x v="5"/>
    <x v="1"/>
    <x v="7"/>
    <x v="7"/>
    <n v="45"/>
    <x v="2"/>
    <x v="15"/>
    <x v="2"/>
  </r>
  <r>
    <x v="3"/>
    <x v="98"/>
    <x v="0"/>
    <x v="0"/>
    <x v="0"/>
    <x v="0"/>
    <x v="0"/>
    <n v="104"/>
    <x v="7"/>
    <x v="16"/>
    <x v="0"/>
  </r>
  <r>
    <x v="3"/>
    <x v="98"/>
    <x v="0"/>
    <x v="0"/>
    <x v="0"/>
    <x v="1"/>
    <x v="1"/>
    <n v="103"/>
    <x v="7"/>
    <x v="16"/>
    <x v="0"/>
  </r>
  <r>
    <x v="3"/>
    <x v="98"/>
    <x v="0"/>
    <x v="0"/>
    <x v="0"/>
    <x v="2"/>
    <x v="2"/>
    <n v="108"/>
    <x v="7"/>
    <x v="16"/>
    <x v="0"/>
  </r>
  <r>
    <x v="3"/>
    <x v="98"/>
    <x v="0"/>
    <x v="0"/>
    <x v="0"/>
    <x v="3"/>
    <x v="3"/>
    <n v="95"/>
    <x v="7"/>
    <x v="16"/>
    <x v="0"/>
  </r>
  <r>
    <x v="3"/>
    <x v="98"/>
    <x v="0"/>
    <x v="0"/>
    <x v="0"/>
    <x v="4"/>
    <x v="4"/>
    <n v="121"/>
    <x v="7"/>
    <x v="16"/>
    <x v="0"/>
  </r>
  <r>
    <x v="3"/>
    <x v="98"/>
    <x v="0"/>
    <x v="0"/>
    <x v="0"/>
    <x v="5"/>
    <x v="5"/>
    <n v="129"/>
    <x v="7"/>
    <x v="16"/>
    <x v="0"/>
  </r>
  <r>
    <x v="3"/>
    <x v="98"/>
    <x v="0"/>
    <x v="0"/>
    <x v="0"/>
    <x v="6"/>
    <x v="6"/>
    <n v="137"/>
    <x v="7"/>
    <x v="16"/>
    <x v="0"/>
  </r>
  <r>
    <x v="3"/>
    <x v="98"/>
    <x v="0"/>
    <x v="0"/>
    <x v="0"/>
    <x v="7"/>
    <x v="7"/>
    <n v="92"/>
    <x v="7"/>
    <x v="16"/>
    <x v="0"/>
  </r>
  <r>
    <x v="3"/>
    <x v="98"/>
    <x v="0"/>
    <x v="1"/>
    <x v="0"/>
    <x v="0"/>
    <x v="0"/>
    <n v="301"/>
    <x v="7"/>
    <x v="16"/>
    <x v="0"/>
  </r>
  <r>
    <x v="3"/>
    <x v="98"/>
    <x v="0"/>
    <x v="1"/>
    <x v="0"/>
    <x v="1"/>
    <x v="1"/>
    <n v="360"/>
    <x v="7"/>
    <x v="16"/>
    <x v="0"/>
  </r>
  <r>
    <x v="3"/>
    <x v="98"/>
    <x v="0"/>
    <x v="1"/>
    <x v="0"/>
    <x v="2"/>
    <x v="2"/>
    <n v="331"/>
    <x v="7"/>
    <x v="16"/>
    <x v="0"/>
  </r>
  <r>
    <x v="3"/>
    <x v="98"/>
    <x v="0"/>
    <x v="1"/>
    <x v="0"/>
    <x v="3"/>
    <x v="3"/>
    <n v="388"/>
    <x v="7"/>
    <x v="16"/>
    <x v="0"/>
  </r>
  <r>
    <x v="3"/>
    <x v="98"/>
    <x v="0"/>
    <x v="1"/>
    <x v="0"/>
    <x v="4"/>
    <x v="4"/>
    <n v="309"/>
    <x v="7"/>
    <x v="16"/>
    <x v="0"/>
  </r>
  <r>
    <x v="3"/>
    <x v="98"/>
    <x v="0"/>
    <x v="1"/>
    <x v="0"/>
    <x v="5"/>
    <x v="5"/>
    <n v="371"/>
    <x v="7"/>
    <x v="16"/>
    <x v="0"/>
  </r>
  <r>
    <x v="3"/>
    <x v="98"/>
    <x v="0"/>
    <x v="1"/>
    <x v="0"/>
    <x v="6"/>
    <x v="6"/>
    <n v="353"/>
    <x v="7"/>
    <x v="16"/>
    <x v="0"/>
  </r>
  <r>
    <x v="3"/>
    <x v="98"/>
    <x v="0"/>
    <x v="1"/>
    <x v="0"/>
    <x v="7"/>
    <x v="7"/>
    <n v="297"/>
    <x v="7"/>
    <x v="16"/>
    <x v="0"/>
  </r>
  <r>
    <x v="3"/>
    <x v="98"/>
    <x v="0"/>
    <x v="2"/>
    <x v="0"/>
    <x v="0"/>
    <x v="0"/>
    <n v="650"/>
    <x v="7"/>
    <x v="16"/>
    <x v="0"/>
  </r>
  <r>
    <x v="3"/>
    <x v="98"/>
    <x v="0"/>
    <x v="2"/>
    <x v="0"/>
    <x v="1"/>
    <x v="1"/>
    <n v="686"/>
    <x v="7"/>
    <x v="16"/>
    <x v="0"/>
  </r>
  <r>
    <x v="3"/>
    <x v="98"/>
    <x v="0"/>
    <x v="2"/>
    <x v="0"/>
    <x v="2"/>
    <x v="2"/>
    <n v="638"/>
    <x v="7"/>
    <x v="16"/>
    <x v="0"/>
  </r>
  <r>
    <x v="3"/>
    <x v="98"/>
    <x v="0"/>
    <x v="2"/>
    <x v="0"/>
    <x v="3"/>
    <x v="3"/>
    <n v="720"/>
    <x v="7"/>
    <x v="16"/>
    <x v="0"/>
  </r>
  <r>
    <x v="3"/>
    <x v="98"/>
    <x v="0"/>
    <x v="2"/>
    <x v="0"/>
    <x v="4"/>
    <x v="4"/>
    <n v="656"/>
    <x v="7"/>
    <x v="16"/>
    <x v="0"/>
  </r>
  <r>
    <x v="3"/>
    <x v="98"/>
    <x v="0"/>
    <x v="2"/>
    <x v="0"/>
    <x v="5"/>
    <x v="5"/>
    <n v="728"/>
    <x v="7"/>
    <x v="16"/>
    <x v="0"/>
  </r>
  <r>
    <x v="3"/>
    <x v="98"/>
    <x v="0"/>
    <x v="2"/>
    <x v="0"/>
    <x v="6"/>
    <x v="6"/>
    <n v="750"/>
    <x v="7"/>
    <x v="16"/>
    <x v="0"/>
  </r>
  <r>
    <x v="3"/>
    <x v="98"/>
    <x v="0"/>
    <x v="2"/>
    <x v="0"/>
    <x v="7"/>
    <x v="7"/>
    <n v="651"/>
    <x v="7"/>
    <x v="16"/>
    <x v="0"/>
  </r>
  <r>
    <x v="3"/>
    <x v="98"/>
    <x v="0"/>
    <x v="3"/>
    <x v="1"/>
    <x v="0"/>
    <x v="0"/>
    <n v="0"/>
    <x v="7"/>
    <x v="16"/>
    <x v="0"/>
  </r>
  <r>
    <x v="3"/>
    <x v="98"/>
    <x v="0"/>
    <x v="3"/>
    <x v="1"/>
    <x v="1"/>
    <x v="1"/>
    <n v="308"/>
    <x v="7"/>
    <x v="16"/>
    <x v="0"/>
  </r>
  <r>
    <x v="3"/>
    <x v="98"/>
    <x v="0"/>
    <x v="3"/>
    <x v="1"/>
    <x v="2"/>
    <x v="2"/>
    <m/>
    <x v="7"/>
    <x v="16"/>
    <x v="0"/>
  </r>
  <r>
    <x v="3"/>
    <x v="98"/>
    <x v="0"/>
    <x v="3"/>
    <x v="1"/>
    <x v="3"/>
    <x v="3"/>
    <n v="318"/>
    <x v="7"/>
    <x v="16"/>
    <x v="0"/>
  </r>
  <r>
    <x v="3"/>
    <x v="98"/>
    <x v="0"/>
    <x v="3"/>
    <x v="1"/>
    <x v="4"/>
    <x v="4"/>
    <n v="0"/>
    <x v="7"/>
    <x v="16"/>
    <x v="0"/>
  </r>
  <r>
    <x v="3"/>
    <x v="98"/>
    <x v="0"/>
    <x v="3"/>
    <x v="1"/>
    <x v="5"/>
    <x v="5"/>
    <n v="384"/>
    <x v="7"/>
    <x v="16"/>
    <x v="0"/>
  </r>
  <r>
    <x v="3"/>
    <x v="98"/>
    <x v="0"/>
    <x v="3"/>
    <x v="1"/>
    <x v="6"/>
    <x v="6"/>
    <m/>
    <x v="7"/>
    <x v="16"/>
    <x v="0"/>
  </r>
  <r>
    <x v="3"/>
    <x v="98"/>
    <x v="0"/>
    <x v="3"/>
    <x v="1"/>
    <x v="7"/>
    <x v="7"/>
    <n v="289"/>
    <x v="7"/>
    <x v="16"/>
    <x v="0"/>
  </r>
  <r>
    <x v="3"/>
    <x v="98"/>
    <x v="0"/>
    <x v="4"/>
    <x v="0"/>
    <x v="0"/>
    <x v="0"/>
    <n v="0"/>
    <x v="7"/>
    <x v="16"/>
    <x v="0"/>
  </r>
  <r>
    <x v="3"/>
    <x v="98"/>
    <x v="0"/>
    <x v="4"/>
    <x v="0"/>
    <x v="1"/>
    <x v="1"/>
    <m/>
    <x v="7"/>
    <x v="16"/>
    <x v="0"/>
  </r>
  <r>
    <x v="3"/>
    <x v="98"/>
    <x v="0"/>
    <x v="4"/>
    <x v="0"/>
    <x v="2"/>
    <x v="2"/>
    <m/>
    <x v="7"/>
    <x v="16"/>
    <x v="0"/>
  </r>
  <r>
    <x v="3"/>
    <x v="98"/>
    <x v="0"/>
    <x v="4"/>
    <x v="0"/>
    <x v="3"/>
    <x v="3"/>
    <m/>
    <x v="7"/>
    <x v="16"/>
    <x v="0"/>
  </r>
  <r>
    <x v="3"/>
    <x v="98"/>
    <x v="0"/>
    <x v="4"/>
    <x v="0"/>
    <x v="4"/>
    <x v="4"/>
    <n v="0"/>
    <x v="7"/>
    <x v="16"/>
    <x v="0"/>
  </r>
  <r>
    <x v="3"/>
    <x v="98"/>
    <x v="0"/>
    <x v="4"/>
    <x v="0"/>
    <x v="5"/>
    <x v="5"/>
    <m/>
    <x v="7"/>
    <x v="16"/>
    <x v="0"/>
  </r>
  <r>
    <x v="3"/>
    <x v="98"/>
    <x v="0"/>
    <x v="4"/>
    <x v="0"/>
    <x v="6"/>
    <x v="6"/>
    <m/>
    <x v="7"/>
    <x v="16"/>
    <x v="0"/>
  </r>
  <r>
    <x v="3"/>
    <x v="98"/>
    <x v="0"/>
    <x v="4"/>
    <x v="0"/>
    <x v="7"/>
    <x v="7"/>
    <m/>
    <x v="7"/>
    <x v="16"/>
    <x v="0"/>
  </r>
  <r>
    <x v="3"/>
    <x v="98"/>
    <x v="0"/>
    <x v="5"/>
    <x v="1"/>
    <x v="0"/>
    <x v="0"/>
    <n v="317"/>
    <x v="7"/>
    <x v="16"/>
    <x v="0"/>
  </r>
  <r>
    <x v="3"/>
    <x v="98"/>
    <x v="0"/>
    <x v="5"/>
    <x v="1"/>
    <x v="1"/>
    <x v="1"/>
    <n v="0"/>
    <x v="7"/>
    <x v="16"/>
    <x v="0"/>
  </r>
  <r>
    <x v="3"/>
    <x v="98"/>
    <x v="0"/>
    <x v="5"/>
    <x v="1"/>
    <x v="2"/>
    <x v="2"/>
    <n v="305"/>
    <x v="7"/>
    <x v="16"/>
    <x v="0"/>
  </r>
  <r>
    <x v="3"/>
    <x v="98"/>
    <x v="0"/>
    <x v="5"/>
    <x v="1"/>
    <x v="3"/>
    <x v="3"/>
    <n v="4"/>
    <x v="7"/>
    <x v="16"/>
    <x v="0"/>
  </r>
  <r>
    <x v="3"/>
    <x v="98"/>
    <x v="0"/>
    <x v="5"/>
    <x v="1"/>
    <x v="4"/>
    <x v="4"/>
    <n v="357"/>
    <x v="7"/>
    <x v="16"/>
    <x v="0"/>
  </r>
  <r>
    <x v="3"/>
    <x v="98"/>
    <x v="0"/>
    <x v="5"/>
    <x v="1"/>
    <x v="5"/>
    <x v="5"/>
    <n v="0"/>
    <x v="7"/>
    <x v="16"/>
    <x v="0"/>
  </r>
  <r>
    <x v="3"/>
    <x v="98"/>
    <x v="0"/>
    <x v="5"/>
    <x v="1"/>
    <x v="6"/>
    <x v="6"/>
    <n v="83"/>
    <x v="7"/>
    <x v="16"/>
    <x v="0"/>
  </r>
  <r>
    <x v="3"/>
    <x v="98"/>
    <x v="0"/>
    <x v="5"/>
    <x v="1"/>
    <x v="7"/>
    <x v="7"/>
    <n v="1"/>
    <x v="7"/>
    <x v="16"/>
    <x v="0"/>
  </r>
  <r>
    <x v="3"/>
    <x v="98"/>
    <x v="1"/>
    <x v="0"/>
    <x v="0"/>
    <x v="0"/>
    <x v="0"/>
    <n v="13"/>
    <x v="7"/>
    <x v="16"/>
    <x v="0"/>
  </r>
  <r>
    <x v="3"/>
    <x v="98"/>
    <x v="1"/>
    <x v="0"/>
    <x v="0"/>
    <x v="1"/>
    <x v="1"/>
    <n v="50"/>
    <x v="7"/>
    <x v="16"/>
    <x v="0"/>
  </r>
  <r>
    <x v="3"/>
    <x v="98"/>
    <x v="1"/>
    <x v="0"/>
    <x v="0"/>
    <x v="2"/>
    <x v="2"/>
    <n v="25"/>
    <x v="7"/>
    <x v="16"/>
    <x v="0"/>
  </r>
  <r>
    <x v="3"/>
    <x v="98"/>
    <x v="1"/>
    <x v="0"/>
    <x v="0"/>
    <x v="3"/>
    <x v="3"/>
    <n v="49"/>
    <x v="7"/>
    <x v="16"/>
    <x v="0"/>
  </r>
  <r>
    <x v="3"/>
    <x v="98"/>
    <x v="1"/>
    <x v="0"/>
    <x v="0"/>
    <x v="4"/>
    <x v="4"/>
    <n v="20"/>
    <x v="7"/>
    <x v="16"/>
    <x v="0"/>
  </r>
  <r>
    <x v="3"/>
    <x v="98"/>
    <x v="1"/>
    <x v="0"/>
    <x v="0"/>
    <x v="5"/>
    <x v="5"/>
    <n v="66"/>
    <x v="7"/>
    <x v="16"/>
    <x v="0"/>
  </r>
  <r>
    <x v="3"/>
    <x v="98"/>
    <x v="1"/>
    <x v="0"/>
    <x v="0"/>
    <x v="6"/>
    <x v="6"/>
    <n v="34"/>
    <x v="7"/>
    <x v="16"/>
    <x v="0"/>
  </r>
  <r>
    <x v="3"/>
    <x v="98"/>
    <x v="1"/>
    <x v="0"/>
    <x v="0"/>
    <x v="7"/>
    <x v="7"/>
    <n v="45"/>
    <x v="7"/>
    <x v="16"/>
    <x v="0"/>
  </r>
  <r>
    <x v="3"/>
    <x v="98"/>
    <x v="1"/>
    <x v="1"/>
    <x v="0"/>
    <x v="0"/>
    <x v="0"/>
    <n v="29"/>
    <x v="7"/>
    <x v="16"/>
    <x v="0"/>
  </r>
  <r>
    <x v="3"/>
    <x v="98"/>
    <x v="1"/>
    <x v="1"/>
    <x v="0"/>
    <x v="1"/>
    <x v="1"/>
    <n v="241"/>
    <x v="7"/>
    <x v="16"/>
    <x v="0"/>
  </r>
  <r>
    <x v="3"/>
    <x v="98"/>
    <x v="1"/>
    <x v="1"/>
    <x v="0"/>
    <x v="2"/>
    <x v="2"/>
    <n v="158"/>
    <x v="7"/>
    <x v="16"/>
    <x v="0"/>
  </r>
  <r>
    <x v="3"/>
    <x v="98"/>
    <x v="1"/>
    <x v="1"/>
    <x v="0"/>
    <x v="3"/>
    <x v="3"/>
    <n v="274"/>
    <x v="7"/>
    <x v="16"/>
    <x v="0"/>
  </r>
  <r>
    <x v="3"/>
    <x v="98"/>
    <x v="1"/>
    <x v="1"/>
    <x v="0"/>
    <x v="4"/>
    <x v="4"/>
    <n v="68"/>
    <x v="7"/>
    <x v="16"/>
    <x v="0"/>
  </r>
  <r>
    <x v="3"/>
    <x v="98"/>
    <x v="1"/>
    <x v="1"/>
    <x v="0"/>
    <x v="5"/>
    <x v="5"/>
    <n v="247"/>
    <x v="7"/>
    <x v="16"/>
    <x v="0"/>
  </r>
  <r>
    <x v="3"/>
    <x v="98"/>
    <x v="1"/>
    <x v="1"/>
    <x v="0"/>
    <x v="6"/>
    <x v="6"/>
    <n v="129"/>
    <x v="7"/>
    <x v="16"/>
    <x v="0"/>
  </r>
  <r>
    <x v="3"/>
    <x v="98"/>
    <x v="1"/>
    <x v="1"/>
    <x v="0"/>
    <x v="7"/>
    <x v="7"/>
    <n v="195"/>
    <x v="7"/>
    <x v="16"/>
    <x v="0"/>
  </r>
  <r>
    <x v="3"/>
    <x v="98"/>
    <x v="1"/>
    <x v="2"/>
    <x v="0"/>
    <x v="0"/>
    <x v="0"/>
    <n v="59"/>
    <x v="7"/>
    <x v="16"/>
    <x v="0"/>
  </r>
  <r>
    <x v="3"/>
    <x v="98"/>
    <x v="1"/>
    <x v="2"/>
    <x v="0"/>
    <x v="1"/>
    <x v="1"/>
    <n v="455"/>
    <x v="7"/>
    <x v="16"/>
    <x v="0"/>
  </r>
  <r>
    <x v="3"/>
    <x v="98"/>
    <x v="1"/>
    <x v="2"/>
    <x v="0"/>
    <x v="2"/>
    <x v="2"/>
    <n v="251"/>
    <x v="7"/>
    <x v="16"/>
    <x v="0"/>
  </r>
  <r>
    <x v="3"/>
    <x v="98"/>
    <x v="1"/>
    <x v="2"/>
    <x v="0"/>
    <x v="3"/>
    <x v="3"/>
    <n v="477"/>
    <x v="7"/>
    <x v="16"/>
    <x v="0"/>
  </r>
  <r>
    <x v="3"/>
    <x v="98"/>
    <x v="1"/>
    <x v="2"/>
    <x v="0"/>
    <x v="4"/>
    <x v="4"/>
    <n v="97"/>
    <x v="7"/>
    <x v="16"/>
    <x v="0"/>
  </r>
  <r>
    <x v="3"/>
    <x v="98"/>
    <x v="1"/>
    <x v="2"/>
    <x v="0"/>
    <x v="5"/>
    <x v="5"/>
    <n v="480"/>
    <x v="7"/>
    <x v="16"/>
    <x v="0"/>
  </r>
  <r>
    <x v="3"/>
    <x v="98"/>
    <x v="1"/>
    <x v="2"/>
    <x v="0"/>
    <x v="6"/>
    <x v="6"/>
    <n v="254"/>
    <x v="7"/>
    <x v="16"/>
    <x v="0"/>
  </r>
  <r>
    <x v="3"/>
    <x v="98"/>
    <x v="1"/>
    <x v="2"/>
    <x v="0"/>
    <x v="7"/>
    <x v="7"/>
    <n v="443"/>
    <x v="7"/>
    <x v="16"/>
    <x v="0"/>
  </r>
  <r>
    <x v="3"/>
    <x v="98"/>
    <x v="1"/>
    <x v="3"/>
    <x v="1"/>
    <x v="0"/>
    <x v="0"/>
    <n v="0"/>
    <x v="7"/>
    <x v="16"/>
    <x v="0"/>
  </r>
  <r>
    <x v="3"/>
    <x v="98"/>
    <x v="1"/>
    <x v="3"/>
    <x v="1"/>
    <x v="1"/>
    <x v="1"/>
    <n v="119"/>
    <x v="7"/>
    <x v="16"/>
    <x v="0"/>
  </r>
  <r>
    <x v="3"/>
    <x v="98"/>
    <x v="1"/>
    <x v="3"/>
    <x v="1"/>
    <x v="2"/>
    <x v="2"/>
    <m/>
    <x v="7"/>
    <x v="16"/>
    <x v="0"/>
  </r>
  <r>
    <x v="3"/>
    <x v="98"/>
    <x v="1"/>
    <x v="3"/>
    <x v="1"/>
    <x v="3"/>
    <x v="3"/>
    <n v="137"/>
    <x v="7"/>
    <x v="16"/>
    <x v="0"/>
  </r>
  <r>
    <x v="3"/>
    <x v="98"/>
    <x v="1"/>
    <x v="3"/>
    <x v="1"/>
    <x v="4"/>
    <x v="4"/>
    <n v="40"/>
    <x v="7"/>
    <x v="16"/>
    <x v="0"/>
  </r>
  <r>
    <x v="3"/>
    <x v="98"/>
    <x v="1"/>
    <x v="3"/>
    <x v="1"/>
    <x v="5"/>
    <x v="5"/>
    <n v="153"/>
    <x v="7"/>
    <x v="16"/>
    <x v="0"/>
  </r>
  <r>
    <x v="3"/>
    <x v="98"/>
    <x v="1"/>
    <x v="3"/>
    <x v="1"/>
    <x v="6"/>
    <x v="6"/>
    <m/>
    <x v="7"/>
    <x v="16"/>
    <x v="0"/>
  </r>
  <r>
    <x v="3"/>
    <x v="98"/>
    <x v="1"/>
    <x v="3"/>
    <x v="1"/>
    <x v="7"/>
    <x v="7"/>
    <n v="106"/>
    <x v="7"/>
    <x v="16"/>
    <x v="0"/>
  </r>
  <r>
    <x v="3"/>
    <x v="98"/>
    <x v="1"/>
    <x v="4"/>
    <x v="0"/>
    <x v="0"/>
    <x v="0"/>
    <n v="0"/>
    <x v="7"/>
    <x v="16"/>
    <x v="0"/>
  </r>
  <r>
    <x v="3"/>
    <x v="98"/>
    <x v="1"/>
    <x v="4"/>
    <x v="0"/>
    <x v="1"/>
    <x v="1"/>
    <m/>
    <x v="7"/>
    <x v="16"/>
    <x v="0"/>
  </r>
  <r>
    <x v="3"/>
    <x v="98"/>
    <x v="1"/>
    <x v="4"/>
    <x v="0"/>
    <x v="2"/>
    <x v="2"/>
    <m/>
    <x v="7"/>
    <x v="16"/>
    <x v="0"/>
  </r>
  <r>
    <x v="3"/>
    <x v="98"/>
    <x v="1"/>
    <x v="4"/>
    <x v="0"/>
    <x v="3"/>
    <x v="3"/>
    <m/>
    <x v="7"/>
    <x v="16"/>
    <x v="0"/>
  </r>
  <r>
    <x v="3"/>
    <x v="98"/>
    <x v="1"/>
    <x v="4"/>
    <x v="0"/>
    <x v="4"/>
    <x v="4"/>
    <n v="0"/>
    <x v="7"/>
    <x v="16"/>
    <x v="0"/>
  </r>
  <r>
    <x v="3"/>
    <x v="98"/>
    <x v="1"/>
    <x v="4"/>
    <x v="0"/>
    <x v="5"/>
    <x v="5"/>
    <m/>
    <x v="7"/>
    <x v="16"/>
    <x v="0"/>
  </r>
  <r>
    <x v="3"/>
    <x v="98"/>
    <x v="1"/>
    <x v="4"/>
    <x v="0"/>
    <x v="6"/>
    <x v="6"/>
    <m/>
    <x v="7"/>
    <x v="16"/>
    <x v="0"/>
  </r>
  <r>
    <x v="3"/>
    <x v="98"/>
    <x v="1"/>
    <x v="4"/>
    <x v="0"/>
    <x v="7"/>
    <x v="7"/>
    <m/>
    <x v="7"/>
    <x v="16"/>
    <x v="0"/>
  </r>
  <r>
    <x v="3"/>
    <x v="98"/>
    <x v="1"/>
    <x v="5"/>
    <x v="1"/>
    <x v="0"/>
    <x v="0"/>
    <n v="29"/>
    <x v="7"/>
    <x v="16"/>
    <x v="0"/>
  </r>
  <r>
    <x v="3"/>
    <x v="98"/>
    <x v="1"/>
    <x v="5"/>
    <x v="1"/>
    <x v="1"/>
    <x v="1"/>
    <n v="0"/>
    <x v="7"/>
    <x v="16"/>
    <x v="0"/>
  </r>
  <r>
    <x v="3"/>
    <x v="98"/>
    <x v="1"/>
    <x v="5"/>
    <x v="1"/>
    <x v="2"/>
    <x v="2"/>
    <n v="72"/>
    <x v="7"/>
    <x v="16"/>
    <x v="0"/>
  </r>
  <r>
    <x v="3"/>
    <x v="98"/>
    <x v="1"/>
    <x v="5"/>
    <x v="1"/>
    <x v="3"/>
    <x v="3"/>
    <n v="1"/>
    <x v="7"/>
    <x v="16"/>
    <x v="0"/>
  </r>
  <r>
    <x v="3"/>
    <x v="98"/>
    <x v="1"/>
    <x v="5"/>
    <x v="1"/>
    <x v="4"/>
    <x v="4"/>
    <n v="0"/>
    <x v="7"/>
    <x v="16"/>
    <x v="0"/>
  </r>
  <r>
    <x v="3"/>
    <x v="98"/>
    <x v="1"/>
    <x v="5"/>
    <x v="1"/>
    <x v="5"/>
    <x v="5"/>
    <n v="0"/>
    <x v="7"/>
    <x v="16"/>
    <x v="0"/>
  </r>
  <r>
    <x v="3"/>
    <x v="98"/>
    <x v="1"/>
    <x v="5"/>
    <x v="1"/>
    <x v="6"/>
    <x v="6"/>
    <m/>
    <x v="7"/>
    <x v="16"/>
    <x v="0"/>
  </r>
  <r>
    <x v="3"/>
    <x v="98"/>
    <x v="1"/>
    <x v="5"/>
    <x v="1"/>
    <x v="7"/>
    <x v="7"/>
    <m/>
    <x v="7"/>
    <x v="16"/>
    <x v="0"/>
  </r>
  <r>
    <x v="3"/>
    <x v="99"/>
    <x v="0"/>
    <x v="0"/>
    <x v="0"/>
    <x v="0"/>
    <x v="0"/>
    <n v="70"/>
    <x v="7"/>
    <x v="8"/>
    <x v="2"/>
  </r>
  <r>
    <x v="3"/>
    <x v="99"/>
    <x v="0"/>
    <x v="0"/>
    <x v="0"/>
    <x v="1"/>
    <x v="1"/>
    <n v="23"/>
    <x v="7"/>
    <x v="8"/>
    <x v="2"/>
  </r>
  <r>
    <x v="3"/>
    <x v="99"/>
    <x v="0"/>
    <x v="0"/>
    <x v="0"/>
    <x v="2"/>
    <x v="2"/>
    <n v="91"/>
    <x v="7"/>
    <x v="8"/>
    <x v="2"/>
  </r>
  <r>
    <x v="3"/>
    <x v="99"/>
    <x v="0"/>
    <x v="0"/>
    <x v="0"/>
    <x v="3"/>
    <x v="3"/>
    <n v="67"/>
    <x v="7"/>
    <x v="8"/>
    <x v="2"/>
  </r>
  <r>
    <x v="3"/>
    <x v="99"/>
    <x v="0"/>
    <x v="0"/>
    <x v="0"/>
    <x v="4"/>
    <x v="4"/>
    <n v="106"/>
    <x v="7"/>
    <x v="8"/>
    <x v="2"/>
  </r>
  <r>
    <x v="3"/>
    <x v="99"/>
    <x v="0"/>
    <x v="0"/>
    <x v="0"/>
    <x v="5"/>
    <x v="5"/>
    <n v="68"/>
    <x v="7"/>
    <x v="8"/>
    <x v="2"/>
  </r>
  <r>
    <x v="3"/>
    <x v="99"/>
    <x v="0"/>
    <x v="0"/>
    <x v="0"/>
    <x v="6"/>
    <x v="6"/>
    <n v="175"/>
    <x v="7"/>
    <x v="8"/>
    <x v="2"/>
  </r>
  <r>
    <x v="3"/>
    <x v="99"/>
    <x v="0"/>
    <x v="0"/>
    <x v="0"/>
    <x v="7"/>
    <x v="7"/>
    <n v="68"/>
    <x v="7"/>
    <x v="8"/>
    <x v="2"/>
  </r>
  <r>
    <x v="3"/>
    <x v="99"/>
    <x v="0"/>
    <x v="1"/>
    <x v="0"/>
    <x v="0"/>
    <x v="0"/>
    <n v="216"/>
    <x v="7"/>
    <x v="8"/>
    <x v="2"/>
  </r>
  <r>
    <x v="3"/>
    <x v="99"/>
    <x v="0"/>
    <x v="1"/>
    <x v="0"/>
    <x v="1"/>
    <x v="1"/>
    <n v="314"/>
    <x v="7"/>
    <x v="8"/>
    <x v="2"/>
  </r>
  <r>
    <x v="3"/>
    <x v="99"/>
    <x v="0"/>
    <x v="1"/>
    <x v="0"/>
    <x v="2"/>
    <x v="2"/>
    <n v="232"/>
    <x v="7"/>
    <x v="8"/>
    <x v="2"/>
  </r>
  <r>
    <x v="3"/>
    <x v="99"/>
    <x v="0"/>
    <x v="1"/>
    <x v="0"/>
    <x v="3"/>
    <x v="3"/>
    <n v="253"/>
    <x v="7"/>
    <x v="8"/>
    <x v="2"/>
  </r>
  <r>
    <x v="3"/>
    <x v="99"/>
    <x v="0"/>
    <x v="1"/>
    <x v="0"/>
    <x v="4"/>
    <x v="4"/>
    <n v="209"/>
    <x v="7"/>
    <x v="8"/>
    <x v="2"/>
  </r>
  <r>
    <x v="3"/>
    <x v="99"/>
    <x v="0"/>
    <x v="1"/>
    <x v="0"/>
    <x v="5"/>
    <x v="5"/>
    <n v="228"/>
    <x v="7"/>
    <x v="8"/>
    <x v="2"/>
  </r>
  <r>
    <x v="3"/>
    <x v="99"/>
    <x v="0"/>
    <x v="1"/>
    <x v="0"/>
    <x v="6"/>
    <x v="6"/>
    <n v="203"/>
    <x v="7"/>
    <x v="8"/>
    <x v="2"/>
  </r>
  <r>
    <x v="3"/>
    <x v="99"/>
    <x v="0"/>
    <x v="1"/>
    <x v="0"/>
    <x v="7"/>
    <x v="7"/>
    <n v="229"/>
    <x v="7"/>
    <x v="8"/>
    <x v="2"/>
  </r>
  <r>
    <x v="3"/>
    <x v="99"/>
    <x v="0"/>
    <x v="2"/>
    <x v="0"/>
    <x v="0"/>
    <x v="0"/>
    <n v="419"/>
    <x v="7"/>
    <x v="8"/>
    <x v="2"/>
  </r>
  <r>
    <x v="3"/>
    <x v="99"/>
    <x v="0"/>
    <x v="2"/>
    <x v="0"/>
    <x v="1"/>
    <x v="1"/>
    <n v="504"/>
    <x v="7"/>
    <x v="8"/>
    <x v="2"/>
  </r>
  <r>
    <x v="3"/>
    <x v="99"/>
    <x v="0"/>
    <x v="2"/>
    <x v="0"/>
    <x v="2"/>
    <x v="2"/>
    <n v="446"/>
    <x v="7"/>
    <x v="8"/>
    <x v="2"/>
  </r>
  <r>
    <x v="3"/>
    <x v="99"/>
    <x v="0"/>
    <x v="2"/>
    <x v="0"/>
    <x v="3"/>
    <x v="3"/>
    <n v="504"/>
    <x v="7"/>
    <x v="8"/>
    <x v="2"/>
  </r>
  <r>
    <x v="3"/>
    <x v="99"/>
    <x v="0"/>
    <x v="2"/>
    <x v="0"/>
    <x v="4"/>
    <x v="4"/>
    <n v="437"/>
    <x v="7"/>
    <x v="8"/>
    <x v="2"/>
  </r>
  <r>
    <x v="3"/>
    <x v="99"/>
    <x v="0"/>
    <x v="2"/>
    <x v="0"/>
    <x v="5"/>
    <x v="5"/>
    <n v="445"/>
    <x v="7"/>
    <x v="8"/>
    <x v="2"/>
  </r>
  <r>
    <x v="3"/>
    <x v="99"/>
    <x v="0"/>
    <x v="2"/>
    <x v="0"/>
    <x v="6"/>
    <x v="6"/>
    <n v="428"/>
    <x v="7"/>
    <x v="8"/>
    <x v="2"/>
  </r>
  <r>
    <x v="3"/>
    <x v="99"/>
    <x v="0"/>
    <x v="2"/>
    <x v="0"/>
    <x v="7"/>
    <x v="7"/>
    <n v="474"/>
    <x v="7"/>
    <x v="8"/>
    <x v="2"/>
  </r>
  <r>
    <x v="3"/>
    <x v="99"/>
    <x v="0"/>
    <x v="3"/>
    <x v="1"/>
    <x v="0"/>
    <x v="0"/>
    <n v="0"/>
    <x v="7"/>
    <x v="8"/>
    <x v="2"/>
  </r>
  <r>
    <x v="3"/>
    <x v="99"/>
    <x v="0"/>
    <x v="3"/>
    <x v="1"/>
    <x v="1"/>
    <x v="1"/>
    <n v="1"/>
    <x v="7"/>
    <x v="8"/>
    <x v="2"/>
  </r>
  <r>
    <x v="3"/>
    <x v="99"/>
    <x v="0"/>
    <x v="3"/>
    <x v="1"/>
    <x v="2"/>
    <x v="2"/>
    <n v="0"/>
    <x v="7"/>
    <x v="8"/>
    <x v="2"/>
  </r>
  <r>
    <x v="3"/>
    <x v="99"/>
    <x v="0"/>
    <x v="3"/>
    <x v="1"/>
    <x v="3"/>
    <x v="3"/>
    <n v="2"/>
    <x v="7"/>
    <x v="8"/>
    <x v="2"/>
  </r>
  <r>
    <x v="3"/>
    <x v="99"/>
    <x v="0"/>
    <x v="3"/>
    <x v="1"/>
    <x v="4"/>
    <x v="4"/>
    <n v="0"/>
    <x v="7"/>
    <x v="8"/>
    <x v="2"/>
  </r>
  <r>
    <x v="3"/>
    <x v="99"/>
    <x v="0"/>
    <x v="3"/>
    <x v="1"/>
    <x v="5"/>
    <x v="5"/>
    <n v="5"/>
    <x v="7"/>
    <x v="8"/>
    <x v="2"/>
  </r>
  <r>
    <x v="3"/>
    <x v="99"/>
    <x v="0"/>
    <x v="3"/>
    <x v="1"/>
    <x v="6"/>
    <x v="6"/>
    <n v="0"/>
    <x v="7"/>
    <x v="8"/>
    <x v="2"/>
  </r>
  <r>
    <x v="3"/>
    <x v="99"/>
    <x v="0"/>
    <x v="3"/>
    <x v="1"/>
    <x v="7"/>
    <x v="7"/>
    <n v="0"/>
    <x v="7"/>
    <x v="8"/>
    <x v="2"/>
  </r>
  <r>
    <x v="3"/>
    <x v="99"/>
    <x v="0"/>
    <x v="4"/>
    <x v="0"/>
    <x v="0"/>
    <x v="0"/>
    <n v="138"/>
    <x v="7"/>
    <x v="8"/>
    <x v="2"/>
  </r>
  <r>
    <x v="3"/>
    <x v="99"/>
    <x v="0"/>
    <x v="4"/>
    <x v="0"/>
    <x v="1"/>
    <x v="1"/>
    <n v="185"/>
    <x v="7"/>
    <x v="8"/>
    <x v="2"/>
  </r>
  <r>
    <x v="3"/>
    <x v="99"/>
    <x v="0"/>
    <x v="4"/>
    <x v="0"/>
    <x v="2"/>
    <x v="2"/>
    <n v="102"/>
    <x v="7"/>
    <x v="8"/>
    <x v="2"/>
  </r>
  <r>
    <x v="3"/>
    <x v="99"/>
    <x v="0"/>
    <x v="4"/>
    <x v="0"/>
    <x v="3"/>
    <x v="3"/>
    <n v="168"/>
    <x v="7"/>
    <x v="8"/>
    <x v="2"/>
  </r>
  <r>
    <x v="3"/>
    <x v="99"/>
    <x v="0"/>
    <x v="4"/>
    <x v="0"/>
    <x v="4"/>
    <x v="4"/>
    <n v="143"/>
    <x v="7"/>
    <x v="8"/>
    <x v="2"/>
  </r>
  <r>
    <x v="3"/>
    <x v="99"/>
    <x v="0"/>
    <x v="4"/>
    <x v="0"/>
    <x v="5"/>
    <x v="5"/>
    <n v="51"/>
    <x v="7"/>
    <x v="8"/>
    <x v="2"/>
  </r>
  <r>
    <x v="3"/>
    <x v="99"/>
    <x v="0"/>
    <x v="4"/>
    <x v="0"/>
    <x v="6"/>
    <x v="6"/>
    <n v="53"/>
    <x v="7"/>
    <x v="8"/>
    <x v="2"/>
  </r>
  <r>
    <x v="3"/>
    <x v="99"/>
    <x v="0"/>
    <x v="4"/>
    <x v="0"/>
    <x v="7"/>
    <x v="7"/>
    <n v="116"/>
    <x v="7"/>
    <x v="8"/>
    <x v="2"/>
  </r>
  <r>
    <x v="3"/>
    <x v="99"/>
    <x v="0"/>
    <x v="5"/>
    <x v="1"/>
    <x v="0"/>
    <x v="0"/>
    <n v="24"/>
    <x v="7"/>
    <x v="8"/>
    <x v="2"/>
  </r>
  <r>
    <x v="3"/>
    <x v="99"/>
    <x v="0"/>
    <x v="5"/>
    <x v="1"/>
    <x v="1"/>
    <x v="1"/>
    <n v="15"/>
    <x v="7"/>
    <x v="8"/>
    <x v="2"/>
  </r>
  <r>
    <x v="3"/>
    <x v="99"/>
    <x v="0"/>
    <x v="5"/>
    <x v="1"/>
    <x v="2"/>
    <x v="2"/>
    <n v="12"/>
    <x v="7"/>
    <x v="8"/>
    <x v="2"/>
  </r>
  <r>
    <x v="3"/>
    <x v="99"/>
    <x v="0"/>
    <x v="5"/>
    <x v="1"/>
    <x v="3"/>
    <x v="3"/>
    <n v="13"/>
    <x v="7"/>
    <x v="8"/>
    <x v="2"/>
  </r>
  <r>
    <x v="3"/>
    <x v="99"/>
    <x v="0"/>
    <x v="5"/>
    <x v="1"/>
    <x v="4"/>
    <x v="4"/>
    <n v="24"/>
    <x v="7"/>
    <x v="8"/>
    <x v="2"/>
  </r>
  <r>
    <x v="3"/>
    <x v="99"/>
    <x v="0"/>
    <x v="5"/>
    <x v="1"/>
    <x v="5"/>
    <x v="5"/>
    <n v="16"/>
    <x v="7"/>
    <x v="8"/>
    <x v="2"/>
  </r>
  <r>
    <x v="3"/>
    <x v="99"/>
    <x v="0"/>
    <x v="5"/>
    <x v="1"/>
    <x v="6"/>
    <x v="6"/>
    <n v="81"/>
    <x v="7"/>
    <x v="8"/>
    <x v="2"/>
  </r>
  <r>
    <x v="3"/>
    <x v="99"/>
    <x v="0"/>
    <x v="5"/>
    <x v="1"/>
    <x v="7"/>
    <x v="7"/>
    <n v="9"/>
    <x v="7"/>
    <x v="8"/>
    <x v="2"/>
  </r>
  <r>
    <x v="3"/>
    <x v="99"/>
    <x v="1"/>
    <x v="0"/>
    <x v="0"/>
    <x v="0"/>
    <x v="0"/>
    <n v="39"/>
    <x v="7"/>
    <x v="8"/>
    <x v="2"/>
  </r>
  <r>
    <x v="3"/>
    <x v="99"/>
    <x v="1"/>
    <x v="0"/>
    <x v="0"/>
    <x v="1"/>
    <x v="1"/>
    <n v="13"/>
    <x v="7"/>
    <x v="8"/>
    <x v="2"/>
  </r>
  <r>
    <x v="3"/>
    <x v="99"/>
    <x v="1"/>
    <x v="0"/>
    <x v="0"/>
    <x v="2"/>
    <x v="2"/>
    <n v="20"/>
    <x v="7"/>
    <x v="8"/>
    <x v="2"/>
  </r>
  <r>
    <x v="3"/>
    <x v="99"/>
    <x v="1"/>
    <x v="0"/>
    <x v="0"/>
    <x v="3"/>
    <x v="3"/>
    <n v="34"/>
    <x v="7"/>
    <x v="8"/>
    <x v="2"/>
  </r>
  <r>
    <x v="3"/>
    <x v="99"/>
    <x v="1"/>
    <x v="0"/>
    <x v="0"/>
    <x v="4"/>
    <x v="4"/>
    <n v="39"/>
    <x v="7"/>
    <x v="8"/>
    <x v="2"/>
  </r>
  <r>
    <x v="3"/>
    <x v="99"/>
    <x v="1"/>
    <x v="0"/>
    <x v="0"/>
    <x v="5"/>
    <x v="5"/>
    <n v="34"/>
    <x v="7"/>
    <x v="8"/>
    <x v="2"/>
  </r>
  <r>
    <x v="3"/>
    <x v="99"/>
    <x v="1"/>
    <x v="0"/>
    <x v="0"/>
    <x v="6"/>
    <x v="6"/>
    <n v="90"/>
    <x v="7"/>
    <x v="8"/>
    <x v="2"/>
  </r>
  <r>
    <x v="3"/>
    <x v="99"/>
    <x v="1"/>
    <x v="0"/>
    <x v="0"/>
    <x v="7"/>
    <x v="7"/>
    <n v="44"/>
    <x v="7"/>
    <x v="8"/>
    <x v="2"/>
  </r>
  <r>
    <x v="3"/>
    <x v="99"/>
    <x v="1"/>
    <x v="1"/>
    <x v="0"/>
    <x v="0"/>
    <x v="0"/>
    <n v="137"/>
    <x v="7"/>
    <x v="8"/>
    <x v="2"/>
  </r>
  <r>
    <x v="3"/>
    <x v="99"/>
    <x v="1"/>
    <x v="1"/>
    <x v="0"/>
    <x v="1"/>
    <x v="1"/>
    <n v="197"/>
    <x v="7"/>
    <x v="8"/>
    <x v="2"/>
  </r>
  <r>
    <x v="3"/>
    <x v="99"/>
    <x v="1"/>
    <x v="1"/>
    <x v="0"/>
    <x v="2"/>
    <x v="2"/>
    <n v="103"/>
    <x v="7"/>
    <x v="8"/>
    <x v="2"/>
  </r>
  <r>
    <x v="3"/>
    <x v="99"/>
    <x v="1"/>
    <x v="1"/>
    <x v="0"/>
    <x v="3"/>
    <x v="3"/>
    <n v="143"/>
    <x v="7"/>
    <x v="8"/>
    <x v="2"/>
  </r>
  <r>
    <x v="3"/>
    <x v="99"/>
    <x v="1"/>
    <x v="1"/>
    <x v="0"/>
    <x v="4"/>
    <x v="4"/>
    <n v="98"/>
    <x v="7"/>
    <x v="8"/>
    <x v="2"/>
  </r>
  <r>
    <x v="3"/>
    <x v="99"/>
    <x v="1"/>
    <x v="1"/>
    <x v="0"/>
    <x v="5"/>
    <x v="5"/>
    <n v="153"/>
    <x v="7"/>
    <x v="8"/>
    <x v="2"/>
  </r>
  <r>
    <x v="3"/>
    <x v="99"/>
    <x v="1"/>
    <x v="1"/>
    <x v="0"/>
    <x v="6"/>
    <x v="6"/>
    <n v="108"/>
    <x v="7"/>
    <x v="8"/>
    <x v="2"/>
  </r>
  <r>
    <x v="3"/>
    <x v="99"/>
    <x v="1"/>
    <x v="1"/>
    <x v="0"/>
    <x v="7"/>
    <x v="7"/>
    <n v="166"/>
    <x v="7"/>
    <x v="8"/>
    <x v="2"/>
  </r>
  <r>
    <x v="3"/>
    <x v="99"/>
    <x v="1"/>
    <x v="2"/>
    <x v="0"/>
    <x v="0"/>
    <x v="0"/>
    <n v="244"/>
    <x v="7"/>
    <x v="8"/>
    <x v="2"/>
  </r>
  <r>
    <x v="3"/>
    <x v="99"/>
    <x v="1"/>
    <x v="2"/>
    <x v="0"/>
    <x v="1"/>
    <x v="1"/>
    <n v="343"/>
    <x v="7"/>
    <x v="8"/>
    <x v="2"/>
  </r>
  <r>
    <x v="3"/>
    <x v="99"/>
    <x v="1"/>
    <x v="2"/>
    <x v="0"/>
    <x v="2"/>
    <x v="2"/>
    <n v="203"/>
    <x v="7"/>
    <x v="8"/>
    <x v="2"/>
  </r>
  <r>
    <x v="3"/>
    <x v="99"/>
    <x v="1"/>
    <x v="2"/>
    <x v="0"/>
    <x v="3"/>
    <x v="3"/>
    <n v="248"/>
    <x v="7"/>
    <x v="8"/>
    <x v="2"/>
  </r>
  <r>
    <x v="3"/>
    <x v="99"/>
    <x v="1"/>
    <x v="2"/>
    <x v="0"/>
    <x v="4"/>
    <x v="4"/>
    <n v="215"/>
    <x v="7"/>
    <x v="8"/>
    <x v="2"/>
  </r>
  <r>
    <x v="3"/>
    <x v="99"/>
    <x v="1"/>
    <x v="2"/>
    <x v="0"/>
    <x v="5"/>
    <x v="5"/>
    <n v="271"/>
    <x v="7"/>
    <x v="8"/>
    <x v="2"/>
  </r>
  <r>
    <x v="3"/>
    <x v="99"/>
    <x v="1"/>
    <x v="2"/>
    <x v="0"/>
    <x v="6"/>
    <x v="6"/>
    <n v="254"/>
    <x v="7"/>
    <x v="8"/>
    <x v="2"/>
  </r>
  <r>
    <x v="3"/>
    <x v="99"/>
    <x v="1"/>
    <x v="2"/>
    <x v="0"/>
    <x v="7"/>
    <x v="7"/>
    <n v="314"/>
    <x v="7"/>
    <x v="8"/>
    <x v="2"/>
  </r>
  <r>
    <x v="3"/>
    <x v="99"/>
    <x v="1"/>
    <x v="3"/>
    <x v="1"/>
    <x v="0"/>
    <x v="0"/>
    <n v="0"/>
    <x v="7"/>
    <x v="8"/>
    <x v="2"/>
  </r>
  <r>
    <x v="3"/>
    <x v="99"/>
    <x v="1"/>
    <x v="3"/>
    <x v="1"/>
    <x v="1"/>
    <x v="1"/>
    <n v="1"/>
    <x v="7"/>
    <x v="8"/>
    <x v="2"/>
  </r>
  <r>
    <x v="3"/>
    <x v="99"/>
    <x v="1"/>
    <x v="3"/>
    <x v="1"/>
    <x v="2"/>
    <x v="2"/>
    <n v="0"/>
    <x v="7"/>
    <x v="8"/>
    <x v="2"/>
  </r>
  <r>
    <x v="3"/>
    <x v="99"/>
    <x v="1"/>
    <x v="3"/>
    <x v="1"/>
    <x v="3"/>
    <x v="3"/>
    <n v="0"/>
    <x v="7"/>
    <x v="8"/>
    <x v="2"/>
  </r>
  <r>
    <x v="3"/>
    <x v="99"/>
    <x v="1"/>
    <x v="3"/>
    <x v="1"/>
    <x v="4"/>
    <x v="4"/>
    <n v="0"/>
    <x v="7"/>
    <x v="8"/>
    <x v="2"/>
  </r>
  <r>
    <x v="3"/>
    <x v="99"/>
    <x v="1"/>
    <x v="3"/>
    <x v="1"/>
    <x v="5"/>
    <x v="5"/>
    <n v="2"/>
    <x v="7"/>
    <x v="8"/>
    <x v="2"/>
  </r>
  <r>
    <x v="3"/>
    <x v="99"/>
    <x v="1"/>
    <x v="3"/>
    <x v="1"/>
    <x v="6"/>
    <x v="6"/>
    <n v="0"/>
    <x v="7"/>
    <x v="8"/>
    <x v="2"/>
  </r>
  <r>
    <x v="3"/>
    <x v="99"/>
    <x v="1"/>
    <x v="3"/>
    <x v="1"/>
    <x v="7"/>
    <x v="7"/>
    <n v="0"/>
    <x v="7"/>
    <x v="8"/>
    <x v="2"/>
  </r>
  <r>
    <x v="3"/>
    <x v="99"/>
    <x v="1"/>
    <x v="4"/>
    <x v="0"/>
    <x v="0"/>
    <x v="0"/>
    <n v="37"/>
    <x v="7"/>
    <x v="8"/>
    <x v="2"/>
  </r>
  <r>
    <x v="3"/>
    <x v="99"/>
    <x v="1"/>
    <x v="4"/>
    <x v="0"/>
    <x v="1"/>
    <x v="1"/>
    <n v="92"/>
    <x v="7"/>
    <x v="8"/>
    <x v="2"/>
  </r>
  <r>
    <x v="3"/>
    <x v="99"/>
    <x v="1"/>
    <x v="4"/>
    <x v="0"/>
    <x v="2"/>
    <x v="2"/>
    <n v="18"/>
    <x v="7"/>
    <x v="8"/>
    <x v="2"/>
  </r>
  <r>
    <x v="3"/>
    <x v="99"/>
    <x v="1"/>
    <x v="4"/>
    <x v="0"/>
    <x v="3"/>
    <x v="3"/>
    <n v="57"/>
    <x v="7"/>
    <x v="8"/>
    <x v="2"/>
  </r>
  <r>
    <x v="3"/>
    <x v="99"/>
    <x v="1"/>
    <x v="4"/>
    <x v="0"/>
    <x v="4"/>
    <x v="4"/>
    <n v="46"/>
    <x v="7"/>
    <x v="8"/>
    <x v="2"/>
  </r>
  <r>
    <x v="3"/>
    <x v="99"/>
    <x v="1"/>
    <x v="4"/>
    <x v="0"/>
    <x v="5"/>
    <x v="5"/>
    <n v="16"/>
    <x v="7"/>
    <x v="8"/>
    <x v="2"/>
  </r>
  <r>
    <x v="3"/>
    <x v="99"/>
    <x v="1"/>
    <x v="4"/>
    <x v="0"/>
    <x v="6"/>
    <x v="6"/>
    <n v="8"/>
    <x v="7"/>
    <x v="8"/>
    <x v="2"/>
  </r>
  <r>
    <x v="3"/>
    <x v="99"/>
    <x v="1"/>
    <x v="4"/>
    <x v="0"/>
    <x v="7"/>
    <x v="7"/>
    <n v="56"/>
    <x v="7"/>
    <x v="8"/>
    <x v="2"/>
  </r>
  <r>
    <x v="3"/>
    <x v="99"/>
    <x v="1"/>
    <x v="5"/>
    <x v="1"/>
    <x v="0"/>
    <x v="0"/>
    <n v="10"/>
    <x v="7"/>
    <x v="8"/>
    <x v="2"/>
  </r>
  <r>
    <x v="3"/>
    <x v="99"/>
    <x v="1"/>
    <x v="5"/>
    <x v="1"/>
    <x v="1"/>
    <x v="1"/>
    <n v="8"/>
    <x v="7"/>
    <x v="8"/>
    <x v="2"/>
  </r>
  <r>
    <x v="3"/>
    <x v="99"/>
    <x v="1"/>
    <x v="5"/>
    <x v="1"/>
    <x v="2"/>
    <x v="2"/>
    <n v="5"/>
    <x v="7"/>
    <x v="8"/>
    <x v="2"/>
  </r>
  <r>
    <x v="3"/>
    <x v="99"/>
    <x v="1"/>
    <x v="5"/>
    <x v="1"/>
    <x v="3"/>
    <x v="3"/>
    <n v="8"/>
    <x v="7"/>
    <x v="8"/>
    <x v="2"/>
  </r>
  <r>
    <x v="3"/>
    <x v="99"/>
    <x v="1"/>
    <x v="5"/>
    <x v="1"/>
    <x v="4"/>
    <x v="4"/>
    <n v="11"/>
    <x v="7"/>
    <x v="8"/>
    <x v="2"/>
  </r>
  <r>
    <x v="3"/>
    <x v="99"/>
    <x v="1"/>
    <x v="5"/>
    <x v="1"/>
    <x v="5"/>
    <x v="5"/>
    <n v="5"/>
    <x v="7"/>
    <x v="8"/>
    <x v="2"/>
  </r>
  <r>
    <x v="3"/>
    <x v="99"/>
    <x v="1"/>
    <x v="5"/>
    <x v="1"/>
    <x v="6"/>
    <x v="6"/>
    <n v="39"/>
    <x v="7"/>
    <x v="8"/>
    <x v="2"/>
  </r>
  <r>
    <x v="3"/>
    <x v="99"/>
    <x v="1"/>
    <x v="5"/>
    <x v="1"/>
    <x v="7"/>
    <x v="7"/>
    <n v="4"/>
    <x v="7"/>
    <x v="8"/>
    <x v="2"/>
  </r>
  <r>
    <x v="3"/>
    <x v="100"/>
    <x v="0"/>
    <x v="0"/>
    <x v="0"/>
    <x v="0"/>
    <x v="0"/>
    <n v="60"/>
    <x v="6"/>
    <x v="17"/>
    <x v="1"/>
  </r>
  <r>
    <x v="3"/>
    <x v="100"/>
    <x v="0"/>
    <x v="0"/>
    <x v="0"/>
    <x v="1"/>
    <x v="1"/>
    <n v="26"/>
    <x v="6"/>
    <x v="17"/>
    <x v="1"/>
  </r>
  <r>
    <x v="3"/>
    <x v="100"/>
    <x v="0"/>
    <x v="0"/>
    <x v="0"/>
    <x v="2"/>
    <x v="2"/>
    <n v="87"/>
    <x v="6"/>
    <x v="17"/>
    <x v="1"/>
  </r>
  <r>
    <x v="3"/>
    <x v="100"/>
    <x v="0"/>
    <x v="0"/>
    <x v="0"/>
    <x v="3"/>
    <x v="3"/>
    <n v="39"/>
    <x v="6"/>
    <x v="17"/>
    <x v="1"/>
  </r>
  <r>
    <x v="3"/>
    <x v="100"/>
    <x v="0"/>
    <x v="0"/>
    <x v="0"/>
    <x v="4"/>
    <x v="4"/>
    <n v="56"/>
    <x v="6"/>
    <x v="17"/>
    <x v="1"/>
  </r>
  <r>
    <x v="3"/>
    <x v="100"/>
    <x v="0"/>
    <x v="0"/>
    <x v="0"/>
    <x v="5"/>
    <x v="5"/>
    <n v="59"/>
    <x v="6"/>
    <x v="17"/>
    <x v="1"/>
  </r>
  <r>
    <x v="3"/>
    <x v="100"/>
    <x v="0"/>
    <x v="0"/>
    <x v="0"/>
    <x v="6"/>
    <x v="6"/>
    <m/>
    <x v="6"/>
    <x v="17"/>
    <x v="1"/>
  </r>
  <r>
    <x v="3"/>
    <x v="100"/>
    <x v="0"/>
    <x v="0"/>
    <x v="0"/>
    <x v="7"/>
    <x v="7"/>
    <n v="67"/>
    <x v="6"/>
    <x v="17"/>
    <x v="1"/>
  </r>
  <r>
    <x v="3"/>
    <x v="100"/>
    <x v="0"/>
    <x v="1"/>
    <x v="0"/>
    <x v="0"/>
    <x v="0"/>
    <n v="142"/>
    <x v="6"/>
    <x v="17"/>
    <x v="1"/>
  </r>
  <r>
    <x v="3"/>
    <x v="100"/>
    <x v="0"/>
    <x v="1"/>
    <x v="0"/>
    <x v="1"/>
    <x v="1"/>
    <n v="212"/>
    <x v="6"/>
    <x v="17"/>
    <x v="1"/>
  </r>
  <r>
    <x v="3"/>
    <x v="100"/>
    <x v="0"/>
    <x v="1"/>
    <x v="0"/>
    <x v="2"/>
    <x v="2"/>
    <n v="172"/>
    <x v="6"/>
    <x v="17"/>
    <x v="1"/>
  </r>
  <r>
    <x v="3"/>
    <x v="100"/>
    <x v="0"/>
    <x v="1"/>
    <x v="0"/>
    <x v="3"/>
    <x v="3"/>
    <n v="151"/>
    <x v="6"/>
    <x v="17"/>
    <x v="1"/>
  </r>
  <r>
    <x v="3"/>
    <x v="100"/>
    <x v="0"/>
    <x v="1"/>
    <x v="0"/>
    <x v="4"/>
    <x v="4"/>
    <n v="161"/>
    <x v="6"/>
    <x v="17"/>
    <x v="1"/>
  </r>
  <r>
    <x v="3"/>
    <x v="100"/>
    <x v="0"/>
    <x v="1"/>
    <x v="0"/>
    <x v="5"/>
    <x v="5"/>
    <n v="200"/>
    <x v="6"/>
    <x v="17"/>
    <x v="1"/>
  </r>
  <r>
    <x v="3"/>
    <x v="100"/>
    <x v="0"/>
    <x v="1"/>
    <x v="0"/>
    <x v="6"/>
    <x v="6"/>
    <m/>
    <x v="6"/>
    <x v="17"/>
    <x v="1"/>
  </r>
  <r>
    <x v="3"/>
    <x v="100"/>
    <x v="0"/>
    <x v="1"/>
    <x v="0"/>
    <x v="7"/>
    <x v="7"/>
    <n v="182"/>
    <x v="6"/>
    <x v="17"/>
    <x v="1"/>
  </r>
  <r>
    <x v="3"/>
    <x v="100"/>
    <x v="0"/>
    <x v="2"/>
    <x v="0"/>
    <x v="0"/>
    <x v="0"/>
    <n v="310"/>
    <x v="6"/>
    <x v="17"/>
    <x v="1"/>
  </r>
  <r>
    <x v="3"/>
    <x v="100"/>
    <x v="0"/>
    <x v="2"/>
    <x v="0"/>
    <x v="1"/>
    <x v="1"/>
    <n v="432"/>
    <x v="6"/>
    <x v="17"/>
    <x v="1"/>
  </r>
  <r>
    <x v="3"/>
    <x v="100"/>
    <x v="0"/>
    <x v="2"/>
    <x v="0"/>
    <x v="2"/>
    <x v="2"/>
    <n v="337"/>
    <x v="6"/>
    <x v="17"/>
    <x v="1"/>
  </r>
  <r>
    <x v="3"/>
    <x v="100"/>
    <x v="0"/>
    <x v="2"/>
    <x v="0"/>
    <x v="3"/>
    <x v="3"/>
    <n v="385"/>
    <x v="6"/>
    <x v="17"/>
    <x v="1"/>
  </r>
  <r>
    <x v="3"/>
    <x v="100"/>
    <x v="0"/>
    <x v="2"/>
    <x v="0"/>
    <x v="4"/>
    <x v="4"/>
    <n v="291"/>
    <x v="6"/>
    <x v="17"/>
    <x v="1"/>
  </r>
  <r>
    <x v="3"/>
    <x v="100"/>
    <x v="0"/>
    <x v="2"/>
    <x v="0"/>
    <x v="5"/>
    <x v="5"/>
    <n v="416"/>
    <x v="6"/>
    <x v="17"/>
    <x v="1"/>
  </r>
  <r>
    <x v="3"/>
    <x v="100"/>
    <x v="0"/>
    <x v="2"/>
    <x v="0"/>
    <x v="6"/>
    <x v="6"/>
    <m/>
    <x v="6"/>
    <x v="17"/>
    <x v="1"/>
  </r>
  <r>
    <x v="3"/>
    <x v="100"/>
    <x v="0"/>
    <x v="2"/>
    <x v="0"/>
    <x v="7"/>
    <x v="7"/>
    <n v="374"/>
    <x v="6"/>
    <x v="17"/>
    <x v="1"/>
  </r>
  <r>
    <x v="3"/>
    <x v="100"/>
    <x v="0"/>
    <x v="3"/>
    <x v="1"/>
    <x v="0"/>
    <x v="0"/>
    <n v="2"/>
    <x v="6"/>
    <x v="17"/>
    <x v="1"/>
  </r>
  <r>
    <x v="3"/>
    <x v="100"/>
    <x v="0"/>
    <x v="3"/>
    <x v="1"/>
    <x v="1"/>
    <x v="1"/>
    <n v="4"/>
    <x v="6"/>
    <x v="17"/>
    <x v="1"/>
  </r>
  <r>
    <x v="3"/>
    <x v="100"/>
    <x v="0"/>
    <x v="3"/>
    <x v="1"/>
    <x v="2"/>
    <x v="2"/>
    <n v="5"/>
    <x v="6"/>
    <x v="17"/>
    <x v="1"/>
  </r>
  <r>
    <x v="3"/>
    <x v="100"/>
    <x v="0"/>
    <x v="3"/>
    <x v="1"/>
    <x v="3"/>
    <x v="3"/>
    <n v="1"/>
    <x v="6"/>
    <x v="17"/>
    <x v="1"/>
  </r>
  <r>
    <x v="3"/>
    <x v="100"/>
    <x v="0"/>
    <x v="3"/>
    <x v="1"/>
    <x v="4"/>
    <x v="4"/>
    <n v="3"/>
    <x v="6"/>
    <x v="17"/>
    <x v="1"/>
  </r>
  <r>
    <x v="3"/>
    <x v="100"/>
    <x v="0"/>
    <x v="3"/>
    <x v="1"/>
    <x v="5"/>
    <x v="5"/>
    <n v="3"/>
    <x v="6"/>
    <x v="17"/>
    <x v="1"/>
  </r>
  <r>
    <x v="3"/>
    <x v="100"/>
    <x v="0"/>
    <x v="3"/>
    <x v="1"/>
    <x v="6"/>
    <x v="6"/>
    <m/>
    <x v="6"/>
    <x v="17"/>
    <x v="1"/>
  </r>
  <r>
    <x v="3"/>
    <x v="100"/>
    <x v="0"/>
    <x v="3"/>
    <x v="1"/>
    <x v="7"/>
    <x v="7"/>
    <n v="1"/>
    <x v="6"/>
    <x v="17"/>
    <x v="1"/>
  </r>
  <r>
    <x v="3"/>
    <x v="100"/>
    <x v="0"/>
    <x v="4"/>
    <x v="0"/>
    <x v="0"/>
    <x v="0"/>
    <n v="3"/>
    <x v="6"/>
    <x v="17"/>
    <x v="1"/>
  </r>
  <r>
    <x v="3"/>
    <x v="100"/>
    <x v="0"/>
    <x v="4"/>
    <x v="0"/>
    <x v="1"/>
    <x v="1"/>
    <n v="4"/>
    <x v="6"/>
    <x v="17"/>
    <x v="1"/>
  </r>
  <r>
    <x v="3"/>
    <x v="100"/>
    <x v="0"/>
    <x v="4"/>
    <x v="0"/>
    <x v="2"/>
    <x v="2"/>
    <n v="0"/>
    <x v="6"/>
    <x v="17"/>
    <x v="1"/>
  </r>
  <r>
    <x v="3"/>
    <x v="100"/>
    <x v="0"/>
    <x v="4"/>
    <x v="0"/>
    <x v="3"/>
    <x v="3"/>
    <n v="2"/>
    <x v="6"/>
    <x v="17"/>
    <x v="1"/>
  </r>
  <r>
    <x v="3"/>
    <x v="100"/>
    <x v="0"/>
    <x v="4"/>
    <x v="0"/>
    <x v="4"/>
    <x v="4"/>
    <m/>
    <x v="6"/>
    <x v="17"/>
    <x v="1"/>
  </r>
  <r>
    <x v="3"/>
    <x v="100"/>
    <x v="0"/>
    <x v="4"/>
    <x v="0"/>
    <x v="5"/>
    <x v="5"/>
    <n v="1"/>
    <x v="6"/>
    <x v="17"/>
    <x v="1"/>
  </r>
  <r>
    <x v="3"/>
    <x v="100"/>
    <x v="0"/>
    <x v="4"/>
    <x v="0"/>
    <x v="6"/>
    <x v="6"/>
    <m/>
    <x v="6"/>
    <x v="17"/>
    <x v="1"/>
  </r>
  <r>
    <x v="3"/>
    <x v="100"/>
    <x v="0"/>
    <x v="4"/>
    <x v="0"/>
    <x v="7"/>
    <x v="7"/>
    <n v="1"/>
    <x v="6"/>
    <x v="17"/>
    <x v="1"/>
  </r>
  <r>
    <x v="3"/>
    <x v="100"/>
    <x v="0"/>
    <x v="5"/>
    <x v="1"/>
    <x v="0"/>
    <x v="0"/>
    <n v="94"/>
    <x v="6"/>
    <x v="17"/>
    <x v="1"/>
  </r>
  <r>
    <x v="3"/>
    <x v="100"/>
    <x v="0"/>
    <x v="5"/>
    <x v="1"/>
    <x v="1"/>
    <x v="1"/>
    <n v="1"/>
    <x v="6"/>
    <x v="17"/>
    <x v="1"/>
  </r>
  <r>
    <x v="3"/>
    <x v="100"/>
    <x v="0"/>
    <x v="5"/>
    <x v="1"/>
    <x v="2"/>
    <x v="2"/>
    <n v="46"/>
    <x v="6"/>
    <x v="17"/>
    <x v="1"/>
  </r>
  <r>
    <x v="3"/>
    <x v="100"/>
    <x v="0"/>
    <x v="5"/>
    <x v="1"/>
    <x v="3"/>
    <x v="3"/>
    <n v="0"/>
    <x v="6"/>
    <x v="17"/>
    <x v="1"/>
  </r>
  <r>
    <x v="3"/>
    <x v="100"/>
    <x v="0"/>
    <x v="5"/>
    <x v="1"/>
    <x v="4"/>
    <x v="4"/>
    <n v="78"/>
    <x v="6"/>
    <x v="17"/>
    <x v="1"/>
  </r>
  <r>
    <x v="3"/>
    <x v="100"/>
    <x v="0"/>
    <x v="5"/>
    <x v="1"/>
    <x v="5"/>
    <x v="5"/>
    <n v="0"/>
    <x v="6"/>
    <x v="17"/>
    <x v="1"/>
  </r>
  <r>
    <x v="3"/>
    <x v="100"/>
    <x v="0"/>
    <x v="5"/>
    <x v="1"/>
    <x v="6"/>
    <x v="6"/>
    <m/>
    <x v="6"/>
    <x v="17"/>
    <x v="1"/>
  </r>
  <r>
    <x v="3"/>
    <x v="100"/>
    <x v="0"/>
    <x v="5"/>
    <x v="1"/>
    <x v="7"/>
    <x v="7"/>
    <n v="1"/>
    <x v="6"/>
    <x v="17"/>
    <x v="1"/>
  </r>
  <r>
    <x v="3"/>
    <x v="100"/>
    <x v="1"/>
    <x v="0"/>
    <x v="0"/>
    <x v="0"/>
    <x v="0"/>
    <n v="19"/>
    <x v="6"/>
    <x v="17"/>
    <x v="1"/>
  </r>
  <r>
    <x v="3"/>
    <x v="100"/>
    <x v="1"/>
    <x v="0"/>
    <x v="0"/>
    <x v="1"/>
    <x v="1"/>
    <n v="12"/>
    <x v="6"/>
    <x v="17"/>
    <x v="1"/>
  </r>
  <r>
    <x v="3"/>
    <x v="100"/>
    <x v="1"/>
    <x v="0"/>
    <x v="0"/>
    <x v="2"/>
    <x v="2"/>
    <n v="43"/>
    <x v="6"/>
    <x v="17"/>
    <x v="1"/>
  </r>
  <r>
    <x v="3"/>
    <x v="100"/>
    <x v="1"/>
    <x v="0"/>
    <x v="0"/>
    <x v="3"/>
    <x v="3"/>
    <n v="16"/>
    <x v="6"/>
    <x v="17"/>
    <x v="1"/>
  </r>
  <r>
    <x v="3"/>
    <x v="100"/>
    <x v="1"/>
    <x v="0"/>
    <x v="0"/>
    <x v="4"/>
    <x v="4"/>
    <n v="26"/>
    <x v="6"/>
    <x v="17"/>
    <x v="1"/>
  </r>
  <r>
    <x v="3"/>
    <x v="100"/>
    <x v="1"/>
    <x v="0"/>
    <x v="0"/>
    <x v="5"/>
    <x v="5"/>
    <n v="15"/>
    <x v="6"/>
    <x v="17"/>
    <x v="1"/>
  </r>
  <r>
    <x v="3"/>
    <x v="100"/>
    <x v="1"/>
    <x v="0"/>
    <x v="0"/>
    <x v="6"/>
    <x v="6"/>
    <m/>
    <x v="6"/>
    <x v="17"/>
    <x v="1"/>
  </r>
  <r>
    <x v="3"/>
    <x v="100"/>
    <x v="1"/>
    <x v="0"/>
    <x v="0"/>
    <x v="7"/>
    <x v="7"/>
    <n v="28"/>
    <x v="6"/>
    <x v="17"/>
    <x v="1"/>
  </r>
  <r>
    <x v="3"/>
    <x v="100"/>
    <x v="1"/>
    <x v="1"/>
    <x v="0"/>
    <x v="0"/>
    <x v="0"/>
    <n v="82"/>
    <x v="6"/>
    <x v="17"/>
    <x v="1"/>
  </r>
  <r>
    <x v="3"/>
    <x v="100"/>
    <x v="1"/>
    <x v="1"/>
    <x v="0"/>
    <x v="1"/>
    <x v="1"/>
    <n v="128"/>
    <x v="6"/>
    <x v="17"/>
    <x v="1"/>
  </r>
  <r>
    <x v="3"/>
    <x v="100"/>
    <x v="1"/>
    <x v="1"/>
    <x v="0"/>
    <x v="2"/>
    <x v="2"/>
    <n v="112"/>
    <x v="6"/>
    <x v="17"/>
    <x v="1"/>
  </r>
  <r>
    <x v="3"/>
    <x v="100"/>
    <x v="1"/>
    <x v="1"/>
    <x v="0"/>
    <x v="3"/>
    <x v="3"/>
    <n v="83"/>
    <x v="6"/>
    <x v="17"/>
    <x v="1"/>
  </r>
  <r>
    <x v="3"/>
    <x v="100"/>
    <x v="1"/>
    <x v="1"/>
    <x v="0"/>
    <x v="4"/>
    <x v="4"/>
    <n v="104"/>
    <x v="6"/>
    <x v="17"/>
    <x v="1"/>
  </r>
  <r>
    <x v="3"/>
    <x v="100"/>
    <x v="1"/>
    <x v="1"/>
    <x v="0"/>
    <x v="5"/>
    <x v="5"/>
    <n v="85"/>
    <x v="6"/>
    <x v="17"/>
    <x v="1"/>
  </r>
  <r>
    <x v="3"/>
    <x v="100"/>
    <x v="1"/>
    <x v="1"/>
    <x v="0"/>
    <x v="6"/>
    <x v="6"/>
    <m/>
    <x v="6"/>
    <x v="17"/>
    <x v="1"/>
  </r>
  <r>
    <x v="3"/>
    <x v="100"/>
    <x v="1"/>
    <x v="1"/>
    <x v="0"/>
    <x v="7"/>
    <x v="7"/>
    <n v="112"/>
    <x v="6"/>
    <x v="17"/>
    <x v="1"/>
  </r>
  <r>
    <x v="3"/>
    <x v="100"/>
    <x v="1"/>
    <x v="2"/>
    <x v="0"/>
    <x v="0"/>
    <x v="0"/>
    <n v="163"/>
    <x v="6"/>
    <x v="17"/>
    <x v="1"/>
  </r>
  <r>
    <x v="3"/>
    <x v="100"/>
    <x v="1"/>
    <x v="2"/>
    <x v="0"/>
    <x v="1"/>
    <x v="1"/>
    <n v="237"/>
    <x v="6"/>
    <x v="17"/>
    <x v="1"/>
  </r>
  <r>
    <x v="3"/>
    <x v="100"/>
    <x v="1"/>
    <x v="2"/>
    <x v="0"/>
    <x v="2"/>
    <x v="2"/>
    <n v="209"/>
    <x v="6"/>
    <x v="17"/>
    <x v="1"/>
  </r>
  <r>
    <x v="3"/>
    <x v="100"/>
    <x v="1"/>
    <x v="2"/>
    <x v="0"/>
    <x v="3"/>
    <x v="3"/>
    <n v="149"/>
    <x v="6"/>
    <x v="17"/>
    <x v="1"/>
  </r>
  <r>
    <x v="3"/>
    <x v="100"/>
    <x v="1"/>
    <x v="2"/>
    <x v="0"/>
    <x v="4"/>
    <x v="4"/>
    <n v="181"/>
    <x v="6"/>
    <x v="17"/>
    <x v="1"/>
  </r>
  <r>
    <x v="3"/>
    <x v="100"/>
    <x v="1"/>
    <x v="2"/>
    <x v="0"/>
    <x v="5"/>
    <x v="5"/>
    <n v="154"/>
    <x v="6"/>
    <x v="17"/>
    <x v="1"/>
  </r>
  <r>
    <x v="3"/>
    <x v="100"/>
    <x v="1"/>
    <x v="2"/>
    <x v="0"/>
    <x v="6"/>
    <x v="6"/>
    <m/>
    <x v="6"/>
    <x v="17"/>
    <x v="1"/>
  </r>
  <r>
    <x v="3"/>
    <x v="100"/>
    <x v="1"/>
    <x v="2"/>
    <x v="0"/>
    <x v="7"/>
    <x v="7"/>
    <n v="209"/>
    <x v="6"/>
    <x v="17"/>
    <x v="1"/>
  </r>
  <r>
    <x v="3"/>
    <x v="100"/>
    <x v="1"/>
    <x v="3"/>
    <x v="1"/>
    <x v="0"/>
    <x v="0"/>
    <n v="44"/>
    <x v="6"/>
    <x v="17"/>
    <x v="1"/>
  </r>
  <r>
    <x v="3"/>
    <x v="100"/>
    <x v="1"/>
    <x v="3"/>
    <x v="1"/>
    <x v="1"/>
    <x v="1"/>
    <n v="1"/>
    <x v="6"/>
    <x v="17"/>
    <x v="1"/>
  </r>
  <r>
    <x v="3"/>
    <x v="100"/>
    <x v="1"/>
    <x v="3"/>
    <x v="1"/>
    <x v="2"/>
    <x v="2"/>
    <n v="5"/>
    <x v="6"/>
    <x v="17"/>
    <x v="1"/>
  </r>
  <r>
    <x v="3"/>
    <x v="100"/>
    <x v="1"/>
    <x v="3"/>
    <x v="1"/>
    <x v="3"/>
    <x v="3"/>
    <n v="1"/>
    <x v="6"/>
    <x v="17"/>
    <x v="1"/>
  </r>
  <r>
    <x v="3"/>
    <x v="100"/>
    <x v="1"/>
    <x v="3"/>
    <x v="1"/>
    <x v="4"/>
    <x v="4"/>
    <n v="2"/>
    <x v="6"/>
    <x v="17"/>
    <x v="1"/>
  </r>
  <r>
    <x v="3"/>
    <x v="100"/>
    <x v="1"/>
    <x v="3"/>
    <x v="1"/>
    <x v="5"/>
    <x v="5"/>
    <n v="2"/>
    <x v="6"/>
    <x v="17"/>
    <x v="1"/>
  </r>
  <r>
    <x v="3"/>
    <x v="100"/>
    <x v="1"/>
    <x v="3"/>
    <x v="1"/>
    <x v="6"/>
    <x v="6"/>
    <m/>
    <x v="6"/>
    <x v="17"/>
    <x v="1"/>
  </r>
  <r>
    <x v="3"/>
    <x v="100"/>
    <x v="1"/>
    <x v="3"/>
    <x v="1"/>
    <x v="7"/>
    <x v="7"/>
    <n v="0"/>
    <x v="6"/>
    <x v="17"/>
    <x v="1"/>
  </r>
  <r>
    <x v="3"/>
    <x v="100"/>
    <x v="1"/>
    <x v="4"/>
    <x v="0"/>
    <x v="0"/>
    <x v="0"/>
    <n v="1"/>
    <x v="6"/>
    <x v="17"/>
    <x v="1"/>
  </r>
  <r>
    <x v="3"/>
    <x v="100"/>
    <x v="1"/>
    <x v="4"/>
    <x v="0"/>
    <x v="1"/>
    <x v="1"/>
    <n v="1"/>
    <x v="6"/>
    <x v="17"/>
    <x v="1"/>
  </r>
  <r>
    <x v="3"/>
    <x v="100"/>
    <x v="1"/>
    <x v="4"/>
    <x v="0"/>
    <x v="2"/>
    <x v="2"/>
    <n v="0"/>
    <x v="6"/>
    <x v="17"/>
    <x v="1"/>
  </r>
  <r>
    <x v="3"/>
    <x v="100"/>
    <x v="1"/>
    <x v="4"/>
    <x v="0"/>
    <x v="3"/>
    <x v="3"/>
    <n v="0"/>
    <x v="6"/>
    <x v="17"/>
    <x v="1"/>
  </r>
  <r>
    <x v="3"/>
    <x v="100"/>
    <x v="1"/>
    <x v="4"/>
    <x v="0"/>
    <x v="4"/>
    <x v="4"/>
    <m/>
    <x v="6"/>
    <x v="17"/>
    <x v="1"/>
  </r>
  <r>
    <x v="3"/>
    <x v="100"/>
    <x v="1"/>
    <x v="4"/>
    <x v="0"/>
    <x v="5"/>
    <x v="5"/>
    <n v="0"/>
    <x v="6"/>
    <x v="17"/>
    <x v="1"/>
  </r>
  <r>
    <x v="3"/>
    <x v="100"/>
    <x v="1"/>
    <x v="4"/>
    <x v="0"/>
    <x v="6"/>
    <x v="6"/>
    <m/>
    <x v="6"/>
    <x v="17"/>
    <x v="1"/>
  </r>
  <r>
    <x v="3"/>
    <x v="100"/>
    <x v="1"/>
    <x v="4"/>
    <x v="0"/>
    <x v="7"/>
    <x v="7"/>
    <n v="0"/>
    <x v="6"/>
    <x v="17"/>
    <x v="1"/>
  </r>
  <r>
    <x v="3"/>
    <x v="100"/>
    <x v="1"/>
    <x v="5"/>
    <x v="1"/>
    <x v="0"/>
    <x v="0"/>
    <n v="23"/>
    <x v="6"/>
    <x v="17"/>
    <x v="1"/>
  </r>
  <r>
    <x v="3"/>
    <x v="100"/>
    <x v="1"/>
    <x v="5"/>
    <x v="1"/>
    <x v="1"/>
    <x v="1"/>
    <n v="1"/>
    <x v="6"/>
    <x v="17"/>
    <x v="1"/>
  </r>
  <r>
    <x v="3"/>
    <x v="100"/>
    <x v="1"/>
    <x v="5"/>
    <x v="1"/>
    <x v="2"/>
    <x v="2"/>
    <n v="25"/>
    <x v="6"/>
    <x v="17"/>
    <x v="1"/>
  </r>
  <r>
    <x v="3"/>
    <x v="100"/>
    <x v="1"/>
    <x v="5"/>
    <x v="1"/>
    <x v="3"/>
    <x v="3"/>
    <n v="0"/>
    <x v="6"/>
    <x v="17"/>
    <x v="1"/>
  </r>
  <r>
    <x v="3"/>
    <x v="100"/>
    <x v="1"/>
    <x v="5"/>
    <x v="1"/>
    <x v="4"/>
    <x v="4"/>
    <n v="44"/>
    <x v="6"/>
    <x v="17"/>
    <x v="1"/>
  </r>
  <r>
    <x v="3"/>
    <x v="100"/>
    <x v="1"/>
    <x v="5"/>
    <x v="1"/>
    <x v="5"/>
    <x v="5"/>
    <n v="0"/>
    <x v="6"/>
    <x v="17"/>
    <x v="1"/>
  </r>
  <r>
    <x v="3"/>
    <x v="100"/>
    <x v="1"/>
    <x v="5"/>
    <x v="1"/>
    <x v="6"/>
    <x v="6"/>
    <m/>
    <x v="6"/>
    <x v="17"/>
    <x v="1"/>
  </r>
  <r>
    <x v="3"/>
    <x v="100"/>
    <x v="1"/>
    <x v="5"/>
    <x v="1"/>
    <x v="7"/>
    <x v="7"/>
    <n v="0"/>
    <x v="6"/>
    <x v="17"/>
    <x v="1"/>
  </r>
  <r>
    <x v="3"/>
    <x v="101"/>
    <x v="0"/>
    <x v="0"/>
    <x v="0"/>
    <x v="0"/>
    <x v="0"/>
    <n v="76"/>
    <x v="5"/>
    <x v="14"/>
    <x v="2"/>
  </r>
  <r>
    <x v="3"/>
    <x v="101"/>
    <x v="0"/>
    <x v="0"/>
    <x v="0"/>
    <x v="1"/>
    <x v="1"/>
    <n v="105"/>
    <x v="5"/>
    <x v="14"/>
    <x v="2"/>
  </r>
  <r>
    <x v="3"/>
    <x v="101"/>
    <x v="0"/>
    <x v="0"/>
    <x v="0"/>
    <x v="2"/>
    <x v="2"/>
    <n v="82"/>
    <x v="5"/>
    <x v="14"/>
    <x v="2"/>
  </r>
  <r>
    <x v="3"/>
    <x v="101"/>
    <x v="0"/>
    <x v="0"/>
    <x v="0"/>
    <x v="3"/>
    <x v="3"/>
    <n v="152"/>
    <x v="5"/>
    <x v="14"/>
    <x v="2"/>
  </r>
  <r>
    <x v="3"/>
    <x v="101"/>
    <x v="0"/>
    <x v="0"/>
    <x v="0"/>
    <x v="4"/>
    <x v="4"/>
    <n v="83"/>
    <x v="5"/>
    <x v="14"/>
    <x v="2"/>
  </r>
  <r>
    <x v="3"/>
    <x v="101"/>
    <x v="0"/>
    <x v="0"/>
    <x v="0"/>
    <x v="5"/>
    <x v="5"/>
    <n v="130"/>
    <x v="5"/>
    <x v="14"/>
    <x v="2"/>
  </r>
  <r>
    <x v="3"/>
    <x v="101"/>
    <x v="0"/>
    <x v="0"/>
    <x v="0"/>
    <x v="6"/>
    <x v="6"/>
    <n v="76"/>
    <x v="5"/>
    <x v="14"/>
    <x v="2"/>
  </r>
  <r>
    <x v="3"/>
    <x v="101"/>
    <x v="0"/>
    <x v="0"/>
    <x v="0"/>
    <x v="7"/>
    <x v="7"/>
    <n v="100"/>
    <x v="5"/>
    <x v="14"/>
    <x v="2"/>
  </r>
  <r>
    <x v="3"/>
    <x v="101"/>
    <x v="0"/>
    <x v="1"/>
    <x v="0"/>
    <x v="0"/>
    <x v="0"/>
    <n v="275"/>
    <x v="5"/>
    <x v="14"/>
    <x v="2"/>
  </r>
  <r>
    <x v="3"/>
    <x v="101"/>
    <x v="0"/>
    <x v="1"/>
    <x v="0"/>
    <x v="1"/>
    <x v="1"/>
    <n v="159"/>
    <x v="5"/>
    <x v="14"/>
    <x v="2"/>
  </r>
  <r>
    <x v="3"/>
    <x v="101"/>
    <x v="0"/>
    <x v="1"/>
    <x v="0"/>
    <x v="2"/>
    <x v="2"/>
    <n v="230"/>
    <x v="5"/>
    <x v="14"/>
    <x v="2"/>
  </r>
  <r>
    <x v="3"/>
    <x v="101"/>
    <x v="0"/>
    <x v="1"/>
    <x v="0"/>
    <x v="3"/>
    <x v="3"/>
    <n v="259"/>
    <x v="5"/>
    <x v="14"/>
    <x v="2"/>
  </r>
  <r>
    <x v="3"/>
    <x v="101"/>
    <x v="0"/>
    <x v="1"/>
    <x v="0"/>
    <x v="4"/>
    <x v="4"/>
    <n v="247"/>
    <x v="5"/>
    <x v="14"/>
    <x v="2"/>
  </r>
  <r>
    <x v="3"/>
    <x v="101"/>
    <x v="0"/>
    <x v="1"/>
    <x v="0"/>
    <x v="5"/>
    <x v="5"/>
    <n v="275"/>
    <x v="5"/>
    <x v="14"/>
    <x v="2"/>
  </r>
  <r>
    <x v="3"/>
    <x v="101"/>
    <x v="0"/>
    <x v="1"/>
    <x v="0"/>
    <x v="6"/>
    <x v="6"/>
    <n v="203"/>
    <x v="5"/>
    <x v="14"/>
    <x v="2"/>
  </r>
  <r>
    <x v="3"/>
    <x v="101"/>
    <x v="0"/>
    <x v="1"/>
    <x v="0"/>
    <x v="7"/>
    <x v="7"/>
    <n v="250"/>
    <x v="5"/>
    <x v="14"/>
    <x v="2"/>
  </r>
  <r>
    <x v="3"/>
    <x v="101"/>
    <x v="0"/>
    <x v="2"/>
    <x v="0"/>
    <x v="0"/>
    <x v="0"/>
    <n v="856"/>
    <x v="5"/>
    <x v="14"/>
    <x v="2"/>
  </r>
  <r>
    <x v="3"/>
    <x v="101"/>
    <x v="0"/>
    <x v="2"/>
    <x v="0"/>
    <x v="1"/>
    <x v="1"/>
    <n v="289"/>
    <x v="5"/>
    <x v="14"/>
    <x v="2"/>
  </r>
  <r>
    <x v="3"/>
    <x v="101"/>
    <x v="0"/>
    <x v="2"/>
    <x v="0"/>
    <x v="2"/>
    <x v="2"/>
    <n v="378"/>
    <x v="5"/>
    <x v="14"/>
    <x v="2"/>
  </r>
  <r>
    <x v="3"/>
    <x v="101"/>
    <x v="0"/>
    <x v="2"/>
    <x v="0"/>
    <x v="3"/>
    <x v="3"/>
    <n v="383"/>
    <x v="5"/>
    <x v="14"/>
    <x v="2"/>
  </r>
  <r>
    <x v="3"/>
    <x v="101"/>
    <x v="0"/>
    <x v="2"/>
    <x v="0"/>
    <x v="4"/>
    <x v="4"/>
    <n v="473"/>
    <x v="5"/>
    <x v="14"/>
    <x v="2"/>
  </r>
  <r>
    <x v="3"/>
    <x v="101"/>
    <x v="0"/>
    <x v="2"/>
    <x v="0"/>
    <x v="5"/>
    <x v="5"/>
    <n v="431"/>
    <x v="5"/>
    <x v="14"/>
    <x v="2"/>
  </r>
  <r>
    <x v="3"/>
    <x v="101"/>
    <x v="0"/>
    <x v="2"/>
    <x v="0"/>
    <x v="6"/>
    <x v="6"/>
    <n v="397"/>
    <x v="5"/>
    <x v="14"/>
    <x v="2"/>
  </r>
  <r>
    <x v="3"/>
    <x v="101"/>
    <x v="0"/>
    <x v="2"/>
    <x v="0"/>
    <x v="7"/>
    <x v="7"/>
    <n v="360"/>
    <x v="5"/>
    <x v="14"/>
    <x v="2"/>
  </r>
  <r>
    <x v="3"/>
    <x v="101"/>
    <x v="0"/>
    <x v="3"/>
    <x v="1"/>
    <x v="0"/>
    <x v="0"/>
    <n v="1"/>
    <x v="5"/>
    <x v="14"/>
    <x v="2"/>
  </r>
  <r>
    <x v="3"/>
    <x v="101"/>
    <x v="0"/>
    <x v="3"/>
    <x v="1"/>
    <x v="1"/>
    <x v="1"/>
    <n v="3"/>
    <x v="5"/>
    <x v="14"/>
    <x v="2"/>
  </r>
  <r>
    <x v="3"/>
    <x v="101"/>
    <x v="0"/>
    <x v="3"/>
    <x v="1"/>
    <x v="2"/>
    <x v="2"/>
    <n v="2"/>
    <x v="5"/>
    <x v="14"/>
    <x v="2"/>
  </r>
  <r>
    <x v="3"/>
    <x v="101"/>
    <x v="0"/>
    <x v="3"/>
    <x v="1"/>
    <x v="3"/>
    <x v="3"/>
    <n v="0"/>
    <x v="5"/>
    <x v="14"/>
    <x v="2"/>
  </r>
  <r>
    <x v="3"/>
    <x v="101"/>
    <x v="0"/>
    <x v="3"/>
    <x v="1"/>
    <x v="4"/>
    <x v="4"/>
    <n v="2"/>
    <x v="5"/>
    <x v="14"/>
    <x v="2"/>
  </r>
  <r>
    <x v="3"/>
    <x v="101"/>
    <x v="0"/>
    <x v="3"/>
    <x v="1"/>
    <x v="5"/>
    <x v="5"/>
    <m/>
    <x v="5"/>
    <x v="14"/>
    <x v="2"/>
  </r>
  <r>
    <x v="3"/>
    <x v="101"/>
    <x v="0"/>
    <x v="3"/>
    <x v="1"/>
    <x v="6"/>
    <x v="6"/>
    <n v="1"/>
    <x v="5"/>
    <x v="14"/>
    <x v="2"/>
  </r>
  <r>
    <x v="3"/>
    <x v="101"/>
    <x v="0"/>
    <x v="3"/>
    <x v="1"/>
    <x v="7"/>
    <x v="7"/>
    <n v="0"/>
    <x v="5"/>
    <x v="14"/>
    <x v="2"/>
  </r>
  <r>
    <x v="3"/>
    <x v="101"/>
    <x v="0"/>
    <x v="4"/>
    <x v="0"/>
    <x v="0"/>
    <x v="0"/>
    <m/>
    <x v="5"/>
    <x v="14"/>
    <x v="2"/>
  </r>
  <r>
    <x v="3"/>
    <x v="101"/>
    <x v="0"/>
    <x v="4"/>
    <x v="0"/>
    <x v="1"/>
    <x v="1"/>
    <m/>
    <x v="5"/>
    <x v="14"/>
    <x v="2"/>
  </r>
  <r>
    <x v="3"/>
    <x v="101"/>
    <x v="0"/>
    <x v="4"/>
    <x v="0"/>
    <x v="2"/>
    <x v="2"/>
    <m/>
    <x v="5"/>
    <x v="14"/>
    <x v="2"/>
  </r>
  <r>
    <x v="3"/>
    <x v="101"/>
    <x v="0"/>
    <x v="4"/>
    <x v="0"/>
    <x v="3"/>
    <x v="3"/>
    <m/>
    <x v="5"/>
    <x v="14"/>
    <x v="2"/>
  </r>
  <r>
    <x v="3"/>
    <x v="101"/>
    <x v="0"/>
    <x v="4"/>
    <x v="0"/>
    <x v="4"/>
    <x v="4"/>
    <m/>
    <x v="5"/>
    <x v="14"/>
    <x v="2"/>
  </r>
  <r>
    <x v="3"/>
    <x v="101"/>
    <x v="0"/>
    <x v="4"/>
    <x v="0"/>
    <x v="5"/>
    <x v="5"/>
    <m/>
    <x v="5"/>
    <x v="14"/>
    <x v="2"/>
  </r>
  <r>
    <x v="3"/>
    <x v="101"/>
    <x v="0"/>
    <x v="4"/>
    <x v="0"/>
    <x v="6"/>
    <x v="6"/>
    <m/>
    <x v="5"/>
    <x v="14"/>
    <x v="2"/>
  </r>
  <r>
    <x v="3"/>
    <x v="101"/>
    <x v="0"/>
    <x v="4"/>
    <x v="0"/>
    <x v="7"/>
    <x v="7"/>
    <n v="0"/>
    <x v="5"/>
    <x v="14"/>
    <x v="2"/>
  </r>
  <r>
    <x v="3"/>
    <x v="101"/>
    <x v="0"/>
    <x v="5"/>
    <x v="1"/>
    <x v="0"/>
    <x v="0"/>
    <n v="195"/>
    <x v="5"/>
    <x v="14"/>
    <x v="2"/>
  </r>
  <r>
    <x v="3"/>
    <x v="101"/>
    <x v="0"/>
    <x v="5"/>
    <x v="1"/>
    <x v="1"/>
    <x v="1"/>
    <n v="125"/>
    <x v="5"/>
    <x v="14"/>
    <x v="2"/>
  </r>
  <r>
    <x v="3"/>
    <x v="101"/>
    <x v="0"/>
    <x v="5"/>
    <x v="1"/>
    <x v="2"/>
    <x v="2"/>
    <n v="198"/>
    <x v="5"/>
    <x v="14"/>
    <x v="2"/>
  </r>
  <r>
    <x v="3"/>
    <x v="101"/>
    <x v="0"/>
    <x v="5"/>
    <x v="1"/>
    <x v="3"/>
    <x v="3"/>
    <n v="167"/>
    <x v="5"/>
    <x v="14"/>
    <x v="2"/>
  </r>
  <r>
    <x v="3"/>
    <x v="101"/>
    <x v="0"/>
    <x v="5"/>
    <x v="1"/>
    <x v="4"/>
    <x v="4"/>
    <n v="175"/>
    <x v="5"/>
    <x v="14"/>
    <x v="2"/>
  </r>
  <r>
    <x v="3"/>
    <x v="101"/>
    <x v="0"/>
    <x v="5"/>
    <x v="1"/>
    <x v="5"/>
    <x v="5"/>
    <n v="163"/>
    <x v="5"/>
    <x v="14"/>
    <x v="2"/>
  </r>
  <r>
    <x v="3"/>
    <x v="101"/>
    <x v="0"/>
    <x v="5"/>
    <x v="1"/>
    <x v="6"/>
    <x v="6"/>
    <n v="201"/>
    <x v="5"/>
    <x v="14"/>
    <x v="2"/>
  </r>
  <r>
    <x v="3"/>
    <x v="101"/>
    <x v="0"/>
    <x v="5"/>
    <x v="1"/>
    <x v="7"/>
    <x v="7"/>
    <n v="219"/>
    <x v="5"/>
    <x v="14"/>
    <x v="2"/>
  </r>
  <r>
    <x v="3"/>
    <x v="101"/>
    <x v="1"/>
    <x v="0"/>
    <x v="0"/>
    <x v="0"/>
    <x v="0"/>
    <n v="18"/>
    <x v="5"/>
    <x v="14"/>
    <x v="2"/>
  </r>
  <r>
    <x v="3"/>
    <x v="101"/>
    <x v="1"/>
    <x v="0"/>
    <x v="0"/>
    <x v="1"/>
    <x v="1"/>
    <n v="47"/>
    <x v="5"/>
    <x v="14"/>
    <x v="2"/>
  </r>
  <r>
    <x v="3"/>
    <x v="101"/>
    <x v="1"/>
    <x v="0"/>
    <x v="0"/>
    <x v="2"/>
    <x v="2"/>
    <m/>
    <x v="5"/>
    <x v="14"/>
    <x v="2"/>
  </r>
  <r>
    <x v="3"/>
    <x v="101"/>
    <x v="1"/>
    <x v="0"/>
    <x v="0"/>
    <x v="3"/>
    <x v="3"/>
    <n v="64"/>
    <x v="5"/>
    <x v="14"/>
    <x v="2"/>
  </r>
  <r>
    <x v="3"/>
    <x v="101"/>
    <x v="1"/>
    <x v="0"/>
    <x v="0"/>
    <x v="4"/>
    <x v="4"/>
    <n v="23"/>
    <x v="5"/>
    <x v="14"/>
    <x v="2"/>
  </r>
  <r>
    <x v="3"/>
    <x v="101"/>
    <x v="1"/>
    <x v="0"/>
    <x v="0"/>
    <x v="5"/>
    <x v="5"/>
    <n v="46"/>
    <x v="5"/>
    <x v="14"/>
    <x v="2"/>
  </r>
  <r>
    <x v="3"/>
    <x v="101"/>
    <x v="1"/>
    <x v="0"/>
    <x v="0"/>
    <x v="6"/>
    <x v="6"/>
    <m/>
    <x v="5"/>
    <x v="14"/>
    <x v="2"/>
  </r>
  <r>
    <x v="3"/>
    <x v="101"/>
    <x v="1"/>
    <x v="0"/>
    <x v="0"/>
    <x v="7"/>
    <x v="7"/>
    <n v="42"/>
    <x v="5"/>
    <x v="14"/>
    <x v="2"/>
  </r>
  <r>
    <x v="3"/>
    <x v="101"/>
    <x v="1"/>
    <x v="1"/>
    <x v="0"/>
    <x v="0"/>
    <x v="0"/>
    <n v="175"/>
    <x v="5"/>
    <x v="14"/>
    <x v="2"/>
  </r>
  <r>
    <x v="3"/>
    <x v="101"/>
    <x v="1"/>
    <x v="1"/>
    <x v="0"/>
    <x v="1"/>
    <x v="1"/>
    <n v="104"/>
    <x v="5"/>
    <x v="14"/>
    <x v="2"/>
  </r>
  <r>
    <x v="3"/>
    <x v="101"/>
    <x v="1"/>
    <x v="1"/>
    <x v="0"/>
    <x v="2"/>
    <x v="2"/>
    <m/>
    <x v="5"/>
    <x v="14"/>
    <x v="2"/>
  </r>
  <r>
    <x v="3"/>
    <x v="101"/>
    <x v="1"/>
    <x v="1"/>
    <x v="0"/>
    <x v="3"/>
    <x v="3"/>
    <n v="186"/>
    <x v="5"/>
    <x v="14"/>
    <x v="2"/>
  </r>
  <r>
    <x v="3"/>
    <x v="101"/>
    <x v="1"/>
    <x v="1"/>
    <x v="0"/>
    <x v="4"/>
    <x v="4"/>
    <n v="163"/>
    <x v="5"/>
    <x v="14"/>
    <x v="2"/>
  </r>
  <r>
    <x v="3"/>
    <x v="101"/>
    <x v="1"/>
    <x v="1"/>
    <x v="0"/>
    <x v="5"/>
    <x v="5"/>
    <n v="162"/>
    <x v="5"/>
    <x v="14"/>
    <x v="2"/>
  </r>
  <r>
    <x v="3"/>
    <x v="101"/>
    <x v="1"/>
    <x v="1"/>
    <x v="0"/>
    <x v="6"/>
    <x v="6"/>
    <m/>
    <x v="5"/>
    <x v="14"/>
    <x v="2"/>
  </r>
  <r>
    <x v="3"/>
    <x v="101"/>
    <x v="1"/>
    <x v="1"/>
    <x v="0"/>
    <x v="7"/>
    <x v="7"/>
    <n v="184"/>
    <x v="5"/>
    <x v="14"/>
    <x v="2"/>
  </r>
  <r>
    <x v="3"/>
    <x v="101"/>
    <x v="1"/>
    <x v="2"/>
    <x v="0"/>
    <x v="0"/>
    <x v="0"/>
    <n v="552"/>
    <x v="5"/>
    <x v="14"/>
    <x v="2"/>
  </r>
  <r>
    <x v="3"/>
    <x v="101"/>
    <x v="1"/>
    <x v="2"/>
    <x v="0"/>
    <x v="1"/>
    <x v="1"/>
    <n v="184"/>
    <x v="5"/>
    <x v="14"/>
    <x v="2"/>
  </r>
  <r>
    <x v="3"/>
    <x v="101"/>
    <x v="1"/>
    <x v="2"/>
    <x v="0"/>
    <x v="2"/>
    <x v="2"/>
    <m/>
    <x v="5"/>
    <x v="14"/>
    <x v="2"/>
  </r>
  <r>
    <x v="3"/>
    <x v="101"/>
    <x v="1"/>
    <x v="2"/>
    <x v="0"/>
    <x v="3"/>
    <x v="3"/>
    <n v="243"/>
    <x v="5"/>
    <x v="14"/>
    <x v="2"/>
  </r>
  <r>
    <x v="3"/>
    <x v="101"/>
    <x v="1"/>
    <x v="2"/>
    <x v="0"/>
    <x v="4"/>
    <x v="4"/>
    <n v="291"/>
    <x v="5"/>
    <x v="14"/>
    <x v="2"/>
  </r>
  <r>
    <x v="3"/>
    <x v="101"/>
    <x v="1"/>
    <x v="2"/>
    <x v="0"/>
    <x v="5"/>
    <x v="5"/>
    <n v="267"/>
    <x v="5"/>
    <x v="14"/>
    <x v="2"/>
  </r>
  <r>
    <x v="3"/>
    <x v="101"/>
    <x v="1"/>
    <x v="2"/>
    <x v="0"/>
    <x v="6"/>
    <x v="6"/>
    <m/>
    <x v="5"/>
    <x v="14"/>
    <x v="2"/>
  </r>
  <r>
    <x v="3"/>
    <x v="101"/>
    <x v="1"/>
    <x v="2"/>
    <x v="0"/>
    <x v="7"/>
    <x v="7"/>
    <n v="258"/>
    <x v="5"/>
    <x v="14"/>
    <x v="2"/>
  </r>
  <r>
    <x v="3"/>
    <x v="101"/>
    <x v="1"/>
    <x v="3"/>
    <x v="1"/>
    <x v="0"/>
    <x v="0"/>
    <m/>
    <x v="5"/>
    <x v="14"/>
    <x v="2"/>
  </r>
  <r>
    <x v="3"/>
    <x v="101"/>
    <x v="1"/>
    <x v="3"/>
    <x v="1"/>
    <x v="1"/>
    <x v="1"/>
    <m/>
    <x v="5"/>
    <x v="14"/>
    <x v="2"/>
  </r>
  <r>
    <x v="3"/>
    <x v="101"/>
    <x v="1"/>
    <x v="3"/>
    <x v="1"/>
    <x v="2"/>
    <x v="2"/>
    <m/>
    <x v="5"/>
    <x v="14"/>
    <x v="2"/>
  </r>
  <r>
    <x v="3"/>
    <x v="101"/>
    <x v="1"/>
    <x v="3"/>
    <x v="1"/>
    <x v="3"/>
    <x v="3"/>
    <m/>
    <x v="5"/>
    <x v="14"/>
    <x v="2"/>
  </r>
  <r>
    <x v="3"/>
    <x v="101"/>
    <x v="1"/>
    <x v="3"/>
    <x v="1"/>
    <x v="4"/>
    <x v="4"/>
    <m/>
    <x v="5"/>
    <x v="14"/>
    <x v="2"/>
  </r>
  <r>
    <x v="3"/>
    <x v="101"/>
    <x v="1"/>
    <x v="3"/>
    <x v="1"/>
    <x v="5"/>
    <x v="5"/>
    <m/>
    <x v="5"/>
    <x v="14"/>
    <x v="2"/>
  </r>
  <r>
    <x v="3"/>
    <x v="101"/>
    <x v="1"/>
    <x v="3"/>
    <x v="1"/>
    <x v="6"/>
    <x v="6"/>
    <m/>
    <x v="5"/>
    <x v="14"/>
    <x v="2"/>
  </r>
  <r>
    <x v="3"/>
    <x v="101"/>
    <x v="1"/>
    <x v="3"/>
    <x v="1"/>
    <x v="7"/>
    <x v="7"/>
    <n v="0"/>
    <x v="5"/>
    <x v="14"/>
    <x v="2"/>
  </r>
  <r>
    <x v="3"/>
    <x v="101"/>
    <x v="1"/>
    <x v="4"/>
    <x v="0"/>
    <x v="0"/>
    <x v="0"/>
    <m/>
    <x v="5"/>
    <x v="14"/>
    <x v="2"/>
  </r>
  <r>
    <x v="3"/>
    <x v="101"/>
    <x v="1"/>
    <x v="4"/>
    <x v="0"/>
    <x v="1"/>
    <x v="1"/>
    <m/>
    <x v="5"/>
    <x v="14"/>
    <x v="2"/>
  </r>
  <r>
    <x v="3"/>
    <x v="101"/>
    <x v="1"/>
    <x v="4"/>
    <x v="0"/>
    <x v="2"/>
    <x v="2"/>
    <m/>
    <x v="5"/>
    <x v="14"/>
    <x v="2"/>
  </r>
  <r>
    <x v="3"/>
    <x v="101"/>
    <x v="1"/>
    <x v="4"/>
    <x v="0"/>
    <x v="3"/>
    <x v="3"/>
    <m/>
    <x v="5"/>
    <x v="14"/>
    <x v="2"/>
  </r>
  <r>
    <x v="3"/>
    <x v="101"/>
    <x v="1"/>
    <x v="4"/>
    <x v="0"/>
    <x v="4"/>
    <x v="4"/>
    <m/>
    <x v="5"/>
    <x v="14"/>
    <x v="2"/>
  </r>
  <r>
    <x v="3"/>
    <x v="101"/>
    <x v="1"/>
    <x v="4"/>
    <x v="0"/>
    <x v="5"/>
    <x v="5"/>
    <m/>
    <x v="5"/>
    <x v="14"/>
    <x v="2"/>
  </r>
  <r>
    <x v="3"/>
    <x v="101"/>
    <x v="1"/>
    <x v="4"/>
    <x v="0"/>
    <x v="6"/>
    <x v="6"/>
    <m/>
    <x v="5"/>
    <x v="14"/>
    <x v="2"/>
  </r>
  <r>
    <x v="3"/>
    <x v="101"/>
    <x v="1"/>
    <x v="4"/>
    <x v="0"/>
    <x v="7"/>
    <x v="7"/>
    <n v="0"/>
    <x v="5"/>
    <x v="14"/>
    <x v="2"/>
  </r>
  <r>
    <x v="3"/>
    <x v="101"/>
    <x v="1"/>
    <x v="5"/>
    <x v="1"/>
    <x v="0"/>
    <x v="0"/>
    <n v="100"/>
    <x v="5"/>
    <x v="14"/>
    <x v="2"/>
  </r>
  <r>
    <x v="3"/>
    <x v="101"/>
    <x v="1"/>
    <x v="5"/>
    <x v="1"/>
    <x v="1"/>
    <x v="1"/>
    <n v="74"/>
    <x v="5"/>
    <x v="14"/>
    <x v="2"/>
  </r>
  <r>
    <x v="3"/>
    <x v="101"/>
    <x v="1"/>
    <x v="5"/>
    <x v="1"/>
    <x v="2"/>
    <x v="2"/>
    <m/>
    <x v="5"/>
    <x v="14"/>
    <x v="2"/>
  </r>
  <r>
    <x v="3"/>
    <x v="101"/>
    <x v="1"/>
    <x v="5"/>
    <x v="1"/>
    <x v="3"/>
    <x v="3"/>
    <n v="133"/>
    <x v="5"/>
    <x v="14"/>
    <x v="2"/>
  </r>
  <r>
    <x v="3"/>
    <x v="101"/>
    <x v="1"/>
    <x v="5"/>
    <x v="1"/>
    <x v="4"/>
    <x v="4"/>
    <n v="78"/>
    <x v="5"/>
    <x v="14"/>
    <x v="2"/>
  </r>
  <r>
    <x v="3"/>
    <x v="101"/>
    <x v="1"/>
    <x v="5"/>
    <x v="1"/>
    <x v="5"/>
    <x v="5"/>
    <n v="111"/>
    <x v="5"/>
    <x v="14"/>
    <x v="2"/>
  </r>
  <r>
    <x v="3"/>
    <x v="101"/>
    <x v="1"/>
    <x v="5"/>
    <x v="1"/>
    <x v="6"/>
    <x v="6"/>
    <m/>
    <x v="5"/>
    <x v="14"/>
    <x v="2"/>
  </r>
  <r>
    <x v="3"/>
    <x v="101"/>
    <x v="1"/>
    <x v="5"/>
    <x v="1"/>
    <x v="7"/>
    <x v="7"/>
    <n v="103"/>
    <x v="5"/>
    <x v="14"/>
    <x v="2"/>
  </r>
  <r>
    <x v="3"/>
    <x v="102"/>
    <x v="0"/>
    <x v="0"/>
    <x v="0"/>
    <x v="0"/>
    <x v="0"/>
    <n v="24"/>
    <x v="4"/>
    <x v="1"/>
    <x v="0"/>
  </r>
  <r>
    <x v="3"/>
    <x v="102"/>
    <x v="0"/>
    <x v="0"/>
    <x v="0"/>
    <x v="1"/>
    <x v="1"/>
    <n v="69"/>
    <x v="4"/>
    <x v="1"/>
    <x v="0"/>
  </r>
  <r>
    <x v="3"/>
    <x v="102"/>
    <x v="0"/>
    <x v="0"/>
    <x v="0"/>
    <x v="2"/>
    <x v="2"/>
    <n v="21"/>
    <x v="4"/>
    <x v="1"/>
    <x v="0"/>
  </r>
  <r>
    <x v="3"/>
    <x v="102"/>
    <x v="0"/>
    <x v="0"/>
    <x v="0"/>
    <x v="3"/>
    <x v="3"/>
    <n v="26"/>
    <x v="4"/>
    <x v="1"/>
    <x v="0"/>
  </r>
  <r>
    <x v="3"/>
    <x v="102"/>
    <x v="0"/>
    <x v="0"/>
    <x v="0"/>
    <x v="4"/>
    <x v="4"/>
    <n v="10"/>
    <x v="4"/>
    <x v="1"/>
    <x v="0"/>
  </r>
  <r>
    <x v="3"/>
    <x v="102"/>
    <x v="0"/>
    <x v="0"/>
    <x v="0"/>
    <x v="5"/>
    <x v="5"/>
    <n v="57"/>
    <x v="4"/>
    <x v="1"/>
    <x v="0"/>
  </r>
  <r>
    <x v="3"/>
    <x v="102"/>
    <x v="0"/>
    <x v="0"/>
    <x v="0"/>
    <x v="6"/>
    <x v="6"/>
    <n v="35"/>
    <x v="4"/>
    <x v="1"/>
    <x v="0"/>
  </r>
  <r>
    <x v="3"/>
    <x v="102"/>
    <x v="0"/>
    <x v="0"/>
    <x v="0"/>
    <x v="7"/>
    <x v="7"/>
    <n v="29"/>
    <x v="4"/>
    <x v="1"/>
    <x v="0"/>
  </r>
  <r>
    <x v="3"/>
    <x v="102"/>
    <x v="0"/>
    <x v="1"/>
    <x v="0"/>
    <x v="0"/>
    <x v="0"/>
    <n v="108"/>
    <x v="4"/>
    <x v="1"/>
    <x v="0"/>
  </r>
  <r>
    <x v="3"/>
    <x v="102"/>
    <x v="0"/>
    <x v="1"/>
    <x v="0"/>
    <x v="1"/>
    <x v="1"/>
    <n v="125"/>
    <x v="4"/>
    <x v="1"/>
    <x v="0"/>
  </r>
  <r>
    <x v="3"/>
    <x v="102"/>
    <x v="0"/>
    <x v="1"/>
    <x v="0"/>
    <x v="2"/>
    <x v="2"/>
    <n v="104"/>
    <x v="4"/>
    <x v="1"/>
    <x v="0"/>
  </r>
  <r>
    <x v="3"/>
    <x v="102"/>
    <x v="0"/>
    <x v="1"/>
    <x v="0"/>
    <x v="3"/>
    <x v="3"/>
    <n v="116"/>
    <x v="4"/>
    <x v="1"/>
    <x v="0"/>
  </r>
  <r>
    <x v="3"/>
    <x v="102"/>
    <x v="0"/>
    <x v="1"/>
    <x v="0"/>
    <x v="4"/>
    <x v="4"/>
    <n v="100"/>
    <x v="4"/>
    <x v="1"/>
    <x v="0"/>
  </r>
  <r>
    <x v="3"/>
    <x v="102"/>
    <x v="0"/>
    <x v="1"/>
    <x v="0"/>
    <x v="5"/>
    <x v="5"/>
    <n v="116"/>
    <x v="4"/>
    <x v="1"/>
    <x v="0"/>
  </r>
  <r>
    <x v="3"/>
    <x v="102"/>
    <x v="0"/>
    <x v="1"/>
    <x v="0"/>
    <x v="6"/>
    <x v="6"/>
    <n v="91"/>
    <x v="4"/>
    <x v="1"/>
    <x v="0"/>
  </r>
  <r>
    <x v="3"/>
    <x v="102"/>
    <x v="0"/>
    <x v="1"/>
    <x v="0"/>
    <x v="7"/>
    <x v="7"/>
    <n v="115"/>
    <x v="4"/>
    <x v="1"/>
    <x v="0"/>
  </r>
  <r>
    <x v="3"/>
    <x v="102"/>
    <x v="0"/>
    <x v="2"/>
    <x v="0"/>
    <x v="0"/>
    <x v="0"/>
    <n v="296"/>
    <x v="4"/>
    <x v="1"/>
    <x v="0"/>
  </r>
  <r>
    <x v="3"/>
    <x v="102"/>
    <x v="0"/>
    <x v="2"/>
    <x v="0"/>
    <x v="1"/>
    <x v="1"/>
    <n v="243"/>
    <x v="4"/>
    <x v="1"/>
    <x v="0"/>
  </r>
  <r>
    <x v="3"/>
    <x v="102"/>
    <x v="0"/>
    <x v="2"/>
    <x v="0"/>
    <x v="2"/>
    <x v="2"/>
    <n v="219"/>
    <x v="4"/>
    <x v="1"/>
    <x v="0"/>
  </r>
  <r>
    <x v="3"/>
    <x v="102"/>
    <x v="0"/>
    <x v="2"/>
    <x v="0"/>
    <x v="3"/>
    <x v="3"/>
    <n v="247"/>
    <x v="4"/>
    <x v="1"/>
    <x v="0"/>
  </r>
  <r>
    <x v="3"/>
    <x v="102"/>
    <x v="0"/>
    <x v="2"/>
    <x v="0"/>
    <x v="4"/>
    <x v="4"/>
    <n v="261"/>
    <x v="4"/>
    <x v="1"/>
    <x v="0"/>
  </r>
  <r>
    <x v="3"/>
    <x v="102"/>
    <x v="0"/>
    <x v="2"/>
    <x v="0"/>
    <x v="5"/>
    <x v="5"/>
    <n v="277"/>
    <x v="4"/>
    <x v="1"/>
    <x v="0"/>
  </r>
  <r>
    <x v="3"/>
    <x v="102"/>
    <x v="0"/>
    <x v="2"/>
    <x v="0"/>
    <x v="6"/>
    <x v="6"/>
    <n v="201"/>
    <x v="4"/>
    <x v="1"/>
    <x v="0"/>
  </r>
  <r>
    <x v="3"/>
    <x v="102"/>
    <x v="0"/>
    <x v="2"/>
    <x v="0"/>
    <x v="7"/>
    <x v="7"/>
    <n v="273"/>
    <x v="4"/>
    <x v="1"/>
    <x v="0"/>
  </r>
  <r>
    <x v="3"/>
    <x v="102"/>
    <x v="0"/>
    <x v="3"/>
    <x v="1"/>
    <x v="0"/>
    <x v="0"/>
    <n v="13"/>
    <x v="4"/>
    <x v="1"/>
    <x v="0"/>
  </r>
  <r>
    <x v="3"/>
    <x v="102"/>
    <x v="0"/>
    <x v="3"/>
    <x v="1"/>
    <x v="1"/>
    <x v="1"/>
    <n v="2"/>
    <x v="4"/>
    <x v="1"/>
    <x v="0"/>
  </r>
  <r>
    <x v="3"/>
    <x v="102"/>
    <x v="0"/>
    <x v="3"/>
    <x v="1"/>
    <x v="2"/>
    <x v="2"/>
    <n v="41"/>
    <x v="4"/>
    <x v="1"/>
    <x v="0"/>
  </r>
  <r>
    <x v="3"/>
    <x v="102"/>
    <x v="0"/>
    <x v="3"/>
    <x v="1"/>
    <x v="3"/>
    <x v="3"/>
    <n v="2"/>
    <x v="4"/>
    <x v="1"/>
    <x v="0"/>
  </r>
  <r>
    <x v="3"/>
    <x v="102"/>
    <x v="0"/>
    <x v="3"/>
    <x v="1"/>
    <x v="4"/>
    <x v="4"/>
    <n v="23"/>
    <x v="4"/>
    <x v="1"/>
    <x v="0"/>
  </r>
  <r>
    <x v="3"/>
    <x v="102"/>
    <x v="0"/>
    <x v="3"/>
    <x v="1"/>
    <x v="5"/>
    <x v="5"/>
    <n v="23"/>
    <x v="4"/>
    <x v="1"/>
    <x v="0"/>
  </r>
  <r>
    <x v="3"/>
    <x v="102"/>
    <x v="0"/>
    <x v="3"/>
    <x v="1"/>
    <x v="6"/>
    <x v="6"/>
    <n v="17"/>
    <x v="4"/>
    <x v="1"/>
    <x v="0"/>
  </r>
  <r>
    <x v="3"/>
    <x v="102"/>
    <x v="0"/>
    <x v="3"/>
    <x v="1"/>
    <x v="7"/>
    <x v="7"/>
    <n v="18"/>
    <x v="4"/>
    <x v="1"/>
    <x v="0"/>
  </r>
  <r>
    <x v="3"/>
    <x v="102"/>
    <x v="0"/>
    <x v="4"/>
    <x v="0"/>
    <x v="0"/>
    <x v="0"/>
    <n v="49"/>
    <x v="4"/>
    <x v="1"/>
    <x v="0"/>
  </r>
  <r>
    <x v="3"/>
    <x v="102"/>
    <x v="0"/>
    <x v="4"/>
    <x v="0"/>
    <x v="1"/>
    <x v="1"/>
    <n v="27"/>
    <x v="4"/>
    <x v="1"/>
    <x v="0"/>
  </r>
  <r>
    <x v="3"/>
    <x v="102"/>
    <x v="0"/>
    <x v="4"/>
    <x v="0"/>
    <x v="2"/>
    <x v="2"/>
    <n v="35"/>
    <x v="4"/>
    <x v="1"/>
    <x v="0"/>
  </r>
  <r>
    <x v="3"/>
    <x v="102"/>
    <x v="0"/>
    <x v="4"/>
    <x v="0"/>
    <x v="3"/>
    <x v="3"/>
    <n v="74"/>
    <x v="4"/>
    <x v="1"/>
    <x v="0"/>
  </r>
  <r>
    <x v="3"/>
    <x v="102"/>
    <x v="0"/>
    <x v="4"/>
    <x v="0"/>
    <x v="4"/>
    <x v="4"/>
    <n v="50"/>
    <x v="4"/>
    <x v="1"/>
    <x v="0"/>
  </r>
  <r>
    <x v="3"/>
    <x v="102"/>
    <x v="0"/>
    <x v="4"/>
    <x v="0"/>
    <x v="5"/>
    <x v="5"/>
    <n v="89"/>
    <x v="4"/>
    <x v="1"/>
    <x v="0"/>
  </r>
  <r>
    <x v="3"/>
    <x v="102"/>
    <x v="0"/>
    <x v="4"/>
    <x v="0"/>
    <x v="6"/>
    <x v="6"/>
    <n v="41"/>
    <x v="4"/>
    <x v="1"/>
    <x v="0"/>
  </r>
  <r>
    <x v="3"/>
    <x v="102"/>
    <x v="0"/>
    <x v="4"/>
    <x v="0"/>
    <x v="7"/>
    <x v="7"/>
    <n v="118"/>
    <x v="4"/>
    <x v="1"/>
    <x v="0"/>
  </r>
  <r>
    <x v="3"/>
    <x v="102"/>
    <x v="0"/>
    <x v="5"/>
    <x v="1"/>
    <x v="0"/>
    <x v="0"/>
    <n v="69"/>
    <x v="4"/>
    <x v="1"/>
    <x v="0"/>
  </r>
  <r>
    <x v="3"/>
    <x v="102"/>
    <x v="0"/>
    <x v="5"/>
    <x v="1"/>
    <x v="1"/>
    <x v="1"/>
    <n v="103"/>
    <x v="4"/>
    <x v="1"/>
    <x v="0"/>
  </r>
  <r>
    <x v="3"/>
    <x v="102"/>
    <x v="0"/>
    <x v="5"/>
    <x v="1"/>
    <x v="2"/>
    <x v="2"/>
    <n v="82"/>
    <x v="4"/>
    <x v="1"/>
    <x v="0"/>
  </r>
  <r>
    <x v="3"/>
    <x v="102"/>
    <x v="0"/>
    <x v="5"/>
    <x v="1"/>
    <x v="3"/>
    <x v="3"/>
    <n v="78"/>
    <x v="4"/>
    <x v="1"/>
    <x v="0"/>
  </r>
  <r>
    <x v="3"/>
    <x v="102"/>
    <x v="0"/>
    <x v="5"/>
    <x v="1"/>
    <x v="4"/>
    <x v="4"/>
    <n v="100"/>
    <x v="4"/>
    <x v="1"/>
    <x v="0"/>
  </r>
  <r>
    <x v="3"/>
    <x v="102"/>
    <x v="0"/>
    <x v="5"/>
    <x v="1"/>
    <x v="5"/>
    <x v="5"/>
    <n v="59"/>
    <x v="4"/>
    <x v="1"/>
    <x v="0"/>
  </r>
  <r>
    <x v="3"/>
    <x v="102"/>
    <x v="0"/>
    <x v="5"/>
    <x v="1"/>
    <x v="6"/>
    <x v="6"/>
    <n v="75"/>
    <x v="4"/>
    <x v="1"/>
    <x v="0"/>
  </r>
  <r>
    <x v="3"/>
    <x v="102"/>
    <x v="0"/>
    <x v="5"/>
    <x v="1"/>
    <x v="7"/>
    <x v="7"/>
    <n v="72"/>
    <x v="4"/>
    <x v="1"/>
    <x v="0"/>
  </r>
  <r>
    <x v="3"/>
    <x v="102"/>
    <x v="1"/>
    <x v="0"/>
    <x v="0"/>
    <x v="0"/>
    <x v="0"/>
    <n v="38"/>
    <x v="4"/>
    <x v="1"/>
    <x v="0"/>
  </r>
  <r>
    <x v="3"/>
    <x v="102"/>
    <x v="1"/>
    <x v="0"/>
    <x v="0"/>
    <x v="1"/>
    <x v="1"/>
    <n v="47"/>
    <x v="4"/>
    <x v="1"/>
    <x v="0"/>
  </r>
  <r>
    <x v="3"/>
    <x v="102"/>
    <x v="1"/>
    <x v="0"/>
    <x v="0"/>
    <x v="2"/>
    <x v="2"/>
    <n v="30"/>
    <x v="4"/>
    <x v="1"/>
    <x v="0"/>
  </r>
  <r>
    <x v="3"/>
    <x v="102"/>
    <x v="1"/>
    <x v="0"/>
    <x v="0"/>
    <x v="3"/>
    <x v="3"/>
    <n v="18"/>
    <x v="4"/>
    <x v="1"/>
    <x v="0"/>
  </r>
  <r>
    <x v="3"/>
    <x v="102"/>
    <x v="1"/>
    <x v="0"/>
    <x v="0"/>
    <x v="4"/>
    <x v="4"/>
    <n v="30"/>
    <x v="4"/>
    <x v="1"/>
    <x v="0"/>
  </r>
  <r>
    <x v="3"/>
    <x v="102"/>
    <x v="1"/>
    <x v="0"/>
    <x v="0"/>
    <x v="5"/>
    <x v="5"/>
    <n v="43"/>
    <x v="4"/>
    <x v="1"/>
    <x v="0"/>
  </r>
  <r>
    <x v="3"/>
    <x v="102"/>
    <x v="1"/>
    <x v="0"/>
    <x v="0"/>
    <x v="6"/>
    <x v="6"/>
    <n v="23"/>
    <x v="4"/>
    <x v="1"/>
    <x v="0"/>
  </r>
  <r>
    <x v="3"/>
    <x v="102"/>
    <x v="1"/>
    <x v="0"/>
    <x v="0"/>
    <x v="7"/>
    <x v="7"/>
    <n v="16"/>
    <x v="4"/>
    <x v="1"/>
    <x v="0"/>
  </r>
  <r>
    <x v="3"/>
    <x v="102"/>
    <x v="1"/>
    <x v="1"/>
    <x v="0"/>
    <x v="0"/>
    <x v="0"/>
    <n v="80"/>
    <x v="4"/>
    <x v="1"/>
    <x v="0"/>
  </r>
  <r>
    <x v="3"/>
    <x v="102"/>
    <x v="1"/>
    <x v="1"/>
    <x v="0"/>
    <x v="1"/>
    <x v="1"/>
    <n v="86"/>
    <x v="4"/>
    <x v="1"/>
    <x v="0"/>
  </r>
  <r>
    <x v="3"/>
    <x v="102"/>
    <x v="1"/>
    <x v="1"/>
    <x v="0"/>
    <x v="2"/>
    <x v="2"/>
    <n v="89"/>
    <x v="4"/>
    <x v="1"/>
    <x v="0"/>
  </r>
  <r>
    <x v="3"/>
    <x v="102"/>
    <x v="1"/>
    <x v="1"/>
    <x v="0"/>
    <x v="3"/>
    <x v="3"/>
    <n v="83"/>
    <x v="4"/>
    <x v="1"/>
    <x v="0"/>
  </r>
  <r>
    <x v="3"/>
    <x v="102"/>
    <x v="1"/>
    <x v="1"/>
    <x v="0"/>
    <x v="4"/>
    <x v="4"/>
    <n v="77"/>
    <x v="4"/>
    <x v="1"/>
    <x v="0"/>
  </r>
  <r>
    <x v="3"/>
    <x v="102"/>
    <x v="1"/>
    <x v="1"/>
    <x v="0"/>
    <x v="5"/>
    <x v="5"/>
    <n v="81"/>
    <x v="4"/>
    <x v="1"/>
    <x v="0"/>
  </r>
  <r>
    <x v="3"/>
    <x v="102"/>
    <x v="1"/>
    <x v="1"/>
    <x v="0"/>
    <x v="6"/>
    <x v="6"/>
    <n v="72"/>
    <x v="4"/>
    <x v="1"/>
    <x v="0"/>
  </r>
  <r>
    <x v="3"/>
    <x v="102"/>
    <x v="1"/>
    <x v="1"/>
    <x v="0"/>
    <x v="7"/>
    <x v="7"/>
    <n v="95"/>
    <x v="4"/>
    <x v="1"/>
    <x v="0"/>
  </r>
  <r>
    <x v="3"/>
    <x v="102"/>
    <x v="1"/>
    <x v="2"/>
    <x v="0"/>
    <x v="0"/>
    <x v="0"/>
    <n v="176"/>
    <x v="4"/>
    <x v="1"/>
    <x v="0"/>
  </r>
  <r>
    <x v="3"/>
    <x v="102"/>
    <x v="1"/>
    <x v="2"/>
    <x v="0"/>
    <x v="1"/>
    <x v="1"/>
    <n v="184"/>
    <x v="4"/>
    <x v="1"/>
    <x v="0"/>
  </r>
  <r>
    <x v="3"/>
    <x v="102"/>
    <x v="1"/>
    <x v="2"/>
    <x v="0"/>
    <x v="2"/>
    <x v="2"/>
    <n v="178"/>
    <x v="4"/>
    <x v="1"/>
    <x v="0"/>
  </r>
  <r>
    <x v="3"/>
    <x v="102"/>
    <x v="1"/>
    <x v="2"/>
    <x v="0"/>
    <x v="3"/>
    <x v="3"/>
    <n v="176"/>
    <x v="4"/>
    <x v="1"/>
    <x v="0"/>
  </r>
  <r>
    <x v="3"/>
    <x v="102"/>
    <x v="1"/>
    <x v="2"/>
    <x v="0"/>
    <x v="4"/>
    <x v="4"/>
    <n v="189"/>
    <x v="4"/>
    <x v="1"/>
    <x v="0"/>
  </r>
  <r>
    <x v="3"/>
    <x v="102"/>
    <x v="1"/>
    <x v="2"/>
    <x v="0"/>
    <x v="5"/>
    <x v="5"/>
    <n v="175"/>
    <x v="4"/>
    <x v="1"/>
    <x v="0"/>
  </r>
  <r>
    <x v="3"/>
    <x v="102"/>
    <x v="1"/>
    <x v="2"/>
    <x v="0"/>
    <x v="6"/>
    <x v="6"/>
    <n v="134"/>
    <x v="4"/>
    <x v="1"/>
    <x v="0"/>
  </r>
  <r>
    <x v="3"/>
    <x v="102"/>
    <x v="1"/>
    <x v="2"/>
    <x v="0"/>
    <x v="7"/>
    <x v="7"/>
    <n v="196"/>
    <x v="4"/>
    <x v="1"/>
    <x v="0"/>
  </r>
  <r>
    <x v="3"/>
    <x v="102"/>
    <x v="1"/>
    <x v="3"/>
    <x v="1"/>
    <x v="0"/>
    <x v="0"/>
    <n v="9"/>
    <x v="4"/>
    <x v="1"/>
    <x v="0"/>
  </r>
  <r>
    <x v="3"/>
    <x v="102"/>
    <x v="1"/>
    <x v="3"/>
    <x v="1"/>
    <x v="1"/>
    <x v="1"/>
    <n v="1"/>
    <x v="4"/>
    <x v="1"/>
    <x v="0"/>
  </r>
  <r>
    <x v="3"/>
    <x v="102"/>
    <x v="1"/>
    <x v="3"/>
    <x v="1"/>
    <x v="2"/>
    <x v="2"/>
    <n v="27"/>
    <x v="4"/>
    <x v="1"/>
    <x v="0"/>
  </r>
  <r>
    <x v="3"/>
    <x v="102"/>
    <x v="1"/>
    <x v="3"/>
    <x v="1"/>
    <x v="3"/>
    <x v="3"/>
    <n v="1"/>
    <x v="4"/>
    <x v="1"/>
    <x v="0"/>
  </r>
  <r>
    <x v="3"/>
    <x v="102"/>
    <x v="1"/>
    <x v="3"/>
    <x v="1"/>
    <x v="4"/>
    <x v="4"/>
    <n v="11"/>
    <x v="4"/>
    <x v="1"/>
    <x v="0"/>
  </r>
  <r>
    <x v="3"/>
    <x v="102"/>
    <x v="1"/>
    <x v="3"/>
    <x v="1"/>
    <x v="5"/>
    <x v="5"/>
    <n v="16"/>
    <x v="4"/>
    <x v="1"/>
    <x v="0"/>
  </r>
  <r>
    <x v="3"/>
    <x v="102"/>
    <x v="1"/>
    <x v="3"/>
    <x v="1"/>
    <x v="6"/>
    <x v="6"/>
    <n v="14"/>
    <x v="4"/>
    <x v="1"/>
    <x v="0"/>
  </r>
  <r>
    <x v="3"/>
    <x v="102"/>
    <x v="1"/>
    <x v="3"/>
    <x v="1"/>
    <x v="7"/>
    <x v="7"/>
    <n v="12"/>
    <x v="4"/>
    <x v="1"/>
    <x v="0"/>
  </r>
  <r>
    <x v="3"/>
    <x v="102"/>
    <x v="1"/>
    <x v="4"/>
    <x v="0"/>
    <x v="0"/>
    <x v="0"/>
    <n v="4"/>
    <x v="4"/>
    <x v="1"/>
    <x v="0"/>
  </r>
  <r>
    <x v="3"/>
    <x v="102"/>
    <x v="1"/>
    <x v="4"/>
    <x v="0"/>
    <x v="1"/>
    <x v="1"/>
    <n v="1"/>
    <x v="4"/>
    <x v="1"/>
    <x v="0"/>
  </r>
  <r>
    <x v="3"/>
    <x v="102"/>
    <x v="1"/>
    <x v="4"/>
    <x v="0"/>
    <x v="2"/>
    <x v="2"/>
    <n v="7"/>
    <x v="4"/>
    <x v="1"/>
    <x v="0"/>
  </r>
  <r>
    <x v="3"/>
    <x v="102"/>
    <x v="1"/>
    <x v="4"/>
    <x v="0"/>
    <x v="3"/>
    <x v="3"/>
    <n v="37"/>
    <x v="4"/>
    <x v="1"/>
    <x v="0"/>
  </r>
  <r>
    <x v="3"/>
    <x v="102"/>
    <x v="1"/>
    <x v="4"/>
    <x v="0"/>
    <x v="4"/>
    <x v="4"/>
    <n v="11"/>
    <x v="4"/>
    <x v="1"/>
    <x v="0"/>
  </r>
  <r>
    <x v="3"/>
    <x v="102"/>
    <x v="1"/>
    <x v="4"/>
    <x v="0"/>
    <x v="5"/>
    <x v="5"/>
    <n v="27"/>
    <x v="4"/>
    <x v="1"/>
    <x v="0"/>
  </r>
  <r>
    <x v="3"/>
    <x v="102"/>
    <x v="1"/>
    <x v="4"/>
    <x v="0"/>
    <x v="6"/>
    <x v="6"/>
    <n v="10"/>
    <x v="4"/>
    <x v="1"/>
    <x v="0"/>
  </r>
  <r>
    <x v="3"/>
    <x v="102"/>
    <x v="1"/>
    <x v="4"/>
    <x v="0"/>
    <x v="7"/>
    <x v="7"/>
    <n v="68"/>
    <x v="4"/>
    <x v="1"/>
    <x v="0"/>
  </r>
  <r>
    <x v="3"/>
    <x v="102"/>
    <x v="1"/>
    <x v="5"/>
    <x v="1"/>
    <x v="0"/>
    <x v="0"/>
    <n v="49"/>
    <x v="4"/>
    <x v="1"/>
    <x v="0"/>
  </r>
  <r>
    <x v="3"/>
    <x v="102"/>
    <x v="1"/>
    <x v="5"/>
    <x v="1"/>
    <x v="1"/>
    <x v="1"/>
    <n v="55"/>
    <x v="4"/>
    <x v="1"/>
    <x v="0"/>
  </r>
  <r>
    <x v="3"/>
    <x v="102"/>
    <x v="1"/>
    <x v="5"/>
    <x v="1"/>
    <x v="2"/>
    <x v="2"/>
    <n v="45"/>
    <x v="4"/>
    <x v="1"/>
    <x v="0"/>
  </r>
  <r>
    <x v="3"/>
    <x v="102"/>
    <x v="1"/>
    <x v="5"/>
    <x v="1"/>
    <x v="3"/>
    <x v="3"/>
    <n v="42"/>
    <x v="4"/>
    <x v="1"/>
    <x v="0"/>
  </r>
  <r>
    <x v="3"/>
    <x v="102"/>
    <x v="1"/>
    <x v="5"/>
    <x v="1"/>
    <x v="4"/>
    <x v="4"/>
    <n v="60"/>
    <x v="4"/>
    <x v="1"/>
    <x v="0"/>
  </r>
  <r>
    <x v="3"/>
    <x v="102"/>
    <x v="1"/>
    <x v="5"/>
    <x v="1"/>
    <x v="5"/>
    <x v="5"/>
    <n v="23"/>
    <x v="4"/>
    <x v="1"/>
    <x v="0"/>
  </r>
  <r>
    <x v="3"/>
    <x v="102"/>
    <x v="1"/>
    <x v="5"/>
    <x v="1"/>
    <x v="6"/>
    <x v="6"/>
    <n v="32"/>
    <x v="4"/>
    <x v="1"/>
    <x v="0"/>
  </r>
  <r>
    <x v="3"/>
    <x v="102"/>
    <x v="1"/>
    <x v="5"/>
    <x v="1"/>
    <x v="7"/>
    <x v="7"/>
    <n v="44"/>
    <x v="4"/>
    <x v="1"/>
    <x v="0"/>
  </r>
  <r>
    <x v="3"/>
    <x v="103"/>
    <x v="0"/>
    <x v="0"/>
    <x v="0"/>
    <x v="0"/>
    <x v="0"/>
    <n v="77"/>
    <x v="6"/>
    <x v="3"/>
    <x v="0"/>
  </r>
  <r>
    <x v="3"/>
    <x v="103"/>
    <x v="0"/>
    <x v="0"/>
    <x v="0"/>
    <x v="1"/>
    <x v="1"/>
    <n v="228"/>
    <x v="6"/>
    <x v="3"/>
    <x v="0"/>
  </r>
  <r>
    <x v="3"/>
    <x v="103"/>
    <x v="0"/>
    <x v="0"/>
    <x v="0"/>
    <x v="2"/>
    <x v="2"/>
    <n v="82"/>
    <x v="6"/>
    <x v="3"/>
    <x v="0"/>
  </r>
  <r>
    <x v="3"/>
    <x v="103"/>
    <x v="0"/>
    <x v="0"/>
    <x v="0"/>
    <x v="3"/>
    <x v="3"/>
    <n v="77"/>
    <x v="6"/>
    <x v="3"/>
    <x v="0"/>
  </r>
  <r>
    <x v="3"/>
    <x v="103"/>
    <x v="0"/>
    <x v="0"/>
    <x v="0"/>
    <x v="4"/>
    <x v="4"/>
    <n v="83"/>
    <x v="6"/>
    <x v="3"/>
    <x v="0"/>
  </r>
  <r>
    <x v="3"/>
    <x v="103"/>
    <x v="0"/>
    <x v="0"/>
    <x v="0"/>
    <x v="5"/>
    <x v="5"/>
    <n v="55"/>
    <x v="6"/>
    <x v="3"/>
    <x v="0"/>
  </r>
  <r>
    <x v="3"/>
    <x v="103"/>
    <x v="0"/>
    <x v="0"/>
    <x v="0"/>
    <x v="6"/>
    <x v="6"/>
    <n v="355"/>
    <x v="6"/>
    <x v="3"/>
    <x v="0"/>
  </r>
  <r>
    <x v="3"/>
    <x v="103"/>
    <x v="0"/>
    <x v="0"/>
    <x v="0"/>
    <x v="7"/>
    <x v="7"/>
    <n v="78"/>
    <x v="6"/>
    <x v="3"/>
    <x v="0"/>
  </r>
  <r>
    <x v="3"/>
    <x v="103"/>
    <x v="0"/>
    <x v="1"/>
    <x v="0"/>
    <x v="0"/>
    <x v="0"/>
    <n v="67"/>
    <x v="6"/>
    <x v="3"/>
    <x v="0"/>
  </r>
  <r>
    <x v="3"/>
    <x v="103"/>
    <x v="0"/>
    <x v="1"/>
    <x v="0"/>
    <x v="1"/>
    <x v="1"/>
    <n v="79"/>
    <x v="6"/>
    <x v="3"/>
    <x v="0"/>
  </r>
  <r>
    <x v="3"/>
    <x v="103"/>
    <x v="0"/>
    <x v="1"/>
    <x v="0"/>
    <x v="2"/>
    <x v="2"/>
    <n v="104"/>
    <x v="6"/>
    <x v="3"/>
    <x v="0"/>
  </r>
  <r>
    <x v="3"/>
    <x v="103"/>
    <x v="0"/>
    <x v="1"/>
    <x v="0"/>
    <x v="3"/>
    <x v="3"/>
    <n v="72"/>
    <x v="6"/>
    <x v="3"/>
    <x v="0"/>
  </r>
  <r>
    <x v="3"/>
    <x v="103"/>
    <x v="0"/>
    <x v="1"/>
    <x v="0"/>
    <x v="4"/>
    <x v="4"/>
    <n v="78"/>
    <x v="6"/>
    <x v="3"/>
    <x v="0"/>
  </r>
  <r>
    <x v="3"/>
    <x v="103"/>
    <x v="0"/>
    <x v="1"/>
    <x v="0"/>
    <x v="5"/>
    <x v="5"/>
    <n v="84"/>
    <x v="6"/>
    <x v="3"/>
    <x v="0"/>
  </r>
  <r>
    <x v="3"/>
    <x v="103"/>
    <x v="0"/>
    <x v="1"/>
    <x v="0"/>
    <x v="6"/>
    <x v="6"/>
    <n v="368"/>
    <x v="6"/>
    <x v="3"/>
    <x v="0"/>
  </r>
  <r>
    <x v="3"/>
    <x v="103"/>
    <x v="0"/>
    <x v="1"/>
    <x v="0"/>
    <x v="7"/>
    <x v="7"/>
    <n v="90"/>
    <x v="6"/>
    <x v="3"/>
    <x v="0"/>
  </r>
  <r>
    <x v="3"/>
    <x v="103"/>
    <x v="0"/>
    <x v="2"/>
    <x v="0"/>
    <x v="0"/>
    <x v="0"/>
    <n v="123"/>
    <x v="6"/>
    <x v="3"/>
    <x v="0"/>
  </r>
  <r>
    <x v="3"/>
    <x v="103"/>
    <x v="0"/>
    <x v="2"/>
    <x v="0"/>
    <x v="1"/>
    <x v="1"/>
    <n v="148"/>
    <x v="6"/>
    <x v="3"/>
    <x v="0"/>
  </r>
  <r>
    <x v="3"/>
    <x v="103"/>
    <x v="0"/>
    <x v="2"/>
    <x v="0"/>
    <x v="2"/>
    <x v="2"/>
    <n v="138"/>
    <x v="6"/>
    <x v="3"/>
    <x v="0"/>
  </r>
  <r>
    <x v="3"/>
    <x v="103"/>
    <x v="0"/>
    <x v="2"/>
    <x v="0"/>
    <x v="3"/>
    <x v="3"/>
    <n v="149"/>
    <x v="6"/>
    <x v="3"/>
    <x v="0"/>
  </r>
  <r>
    <x v="3"/>
    <x v="103"/>
    <x v="0"/>
    <x v="2"/>
    <x v="0"/>
    <x v="4"/>
    <x v="4"/>
    <n v="156"/>
    <x v="6"/>
    <x v="3"/>
    <x v="0"/>
  </r>
  <r>
    <x v="3"/>
    <x v="103"/>
    <x v="0"/>
    <x v="2"/>
    <x v="0"/>
    <x v="5"/>
    <x v="5"/>
    <n v="163"/>
    <x v="6"/>
    <x v="3"/>
    <x v="0"/>
  </r>
  <r>
    <x v="3"/>
    <x v="103"/>
    <x v="0"/>
    <x v="2"/>
    <x v="0"/>
    <x v="6"/>
    <x v="6"/>
    <n v="675"/>
    <x v="6"/>
    <x v="3"/>
    <x v="0"/>
  </r>
  <r>
    <x v="3"/>
    <x v="103"/>
    <x v="0"/>
    <x v="2"/>
    <x v="0"/>
    <x v="7"/>
    <x v="7"/>
    <n v="133"/>
    <x v="6"/>
    <x v="3"/>
    <x v="0"/>
  </r>
  <r>
    <x v="3"/>
    <x v="103"/>
    <x v="0"/>
    <x v="3"/>
    <x v="1"/>
    <x v="0"/>
    <x v="0"/>
    <n v="0"/>
    <x v="6"/>
    <x v="3"/>
    <x v="0"/>
  </r>
  <r>
    <x v="3"/>
    <x v="103"/>
    <x v="0"/>
    <x v="3"/>
    <x v="1"/>
    <x v="1"/>
    <x v="1"/>
    <n v="0"/>
    <x v="6"/>
    <x v="3"/>
    <x v="0"/>
  </r>
  <r>
    <x v="3"/>
    <x v="103"/>
    <x v="0"/>
    <x v="3"/>
    <x v="1"/>
    <x v="2"/>
    <x v="2"/>
    <n v="0"/>
    <x v="6"/>
    <x v="3"/>
    <x v="0"/>
  </r>
  <r>
    <x v="3"/>
    <x v="103"/>
    <x v="0"/>
    <x v="3"/>
    <x v="1"/>
    <x v="3"/>
    <x v="3"/>
    <n v="0"/>
    <x v="6"/>
    <x v="3"/>
    <x v="0"/>
  </r>
  <r>
    <x v="3"/>
    <x v="103"/>
    <x v="0"/>
    <x v="3"/>
    <x v="1"/>
    <x v="4"/>
    <x v="4"/>
    <n v="0"/>
    <x v="6"/>
    <x v="3"/>
    <x v="0"/>
  </r>
  <r>
    <x v="3"/>
    <x v="103"/>
    <x v="0"/>
    <x v="3"/>
    <x v="1"/>
    <x v="5"/>
    <x v="5"/>
    <n v="0"/>
    <x v="6"/>
    <x v="3"/>
    <x v="0"/>
  </r>
  <r>
    <x v="3"/>
    <x v="103"/>
    <x v="0"/>
    <x v="3"/>
    <x v="1"/>
    <x v="6"/>
    <x v="6"/>
    <n v="0"/>
    <x v="6"/>
    <x v="3"/>
    <x v="0"/>
  </r>
  <r>
    <x v="3"/>
    <x v="103"/>
    <x v="0"/>
    <x v="3"/>
    <x v="1"/>
    <x v="7"/>
    <x v="7"/>
    <n v="0"/>
    <x v="6"/>
    <x v="3"/>
    <x v="0"/>
  </r>
  <r>
    <x v="3"/>
    <x v="103"/>
    <x v="0"/>
    <x v="4"/>
    <x v="0"/>
    <x v="0"/>
    <x v="0"/>
    <n v="0"/>
    <x v="6"/>
    <x v="3"/>
    <x v="0"/>
  </r>
  <r>
    <x v="3"/>
    <x v="103"/>
    <x v="0"/>
    <x v="4"/>
    <x v="0"/>
    <x v="1"/>
    <x v="1"/>
    <m/>
    <x v="6"/>
    <x v="3"/>
    <x v="0"/>
  </r>
  <r>
    <x v="3"/>
    <x v="103"/>
    <x v="0"/>
    <x v="4"/>
    <x v="0"/>
    <x v="2"/>
    <x v="2"/>
    <n v="0"/>
    <x v="6"/>
    <x v="3"/>
    <x v="0"/>
  </r>
  <r>
    <x v="3"/>
    <x v="103"/>
    <x v="0"/>
    <x v="4"/>
    <x v="0"/>
    <x v="3"/>
    <x v="3"/>
    <m/>
    <x v="6"/>
    <x v="3"/>
    <x v="0"/>
  </r>
  <r>
    <x v="3"/>
    <x v="103"/>
    <x v="0"/>
    <x v="4"/>
    <x v="0"/>
    <x v="4"/>
    <x v="4"/>
    <n v="0"/>
    <x v="6"/>
    <x v="3"/>
    <x v="0"/>
  </r>
  <r>
    <x v="3"/>
    <x v="103"/>
    <x v="0"/>
    <x v="4"/>
    <x v="0"/>
    <x v="5"/>
    <x v="5"/>
    <m/>
    <x v="6"/>
    <x v="3"/>
    <x v="0"/>
  </r>
  <r>
    <x v="3"/>
    <x v="103"/>
    <x v="0"/>
    <x v="4"/>
    <x v="0"/>
    <x v="6"/>
    <x v="6"/>
    <n v="4"/>
    <x v="6"/>
    <x v="3"/>
    <x v="0"/>
  </r>
  <r>
    <x v="3"/>
    <x v="103"/>
    <x v="0"/>
    <x v="4"/>
    <x v="0"/>
    <x v="7"/>
    <x v="7"/>
    <n v="0"/>
    <x v="6"/>
    <x v="3"/>
    <x v="0"/>
  </r>
  <r>
    <x v="3"/>
    <x v="103"/>
    <x v="0"/>
    <x v="5"/>
    <x v="1"/>
    <x v="0"/>
    <x v="0"/>
    <n v="130"/>
    <x v="6"/>
    <x v="3"/>
    <x v="0"/>
  </r>
  <r>
    <x v="3"/>
    <x v="103"/>
    <x v="0"/>
    <x v="5"/>
    <x v="1"/>
    <x v="1"/>
    <x v="1"/>
    <n v="17"/>
    <x v="6"/>
    <x v="3"/>
    <x v="0"/>
  </r>
  <r>
    <x v="3"/>
    <x v="103"/>
    <x v="0"/>
    <x v="5"/>
    <x v="1"/>
    <x v="2"/>
    <x v="2"/>
    <n v="62"/>
    <x v="6"/>
    <x v="3"/>
    <x v="0"/>
  </r>
  <r>
    <x v="3"/>
    <x v="103"/>
    <x v="0"/>
    <x v="5"/>
    <x v="1"/>
    <x v="3"/>
    <x v="3"/>
    <n v="243"/>
    <x v="6"/>
    <x v="3"/>
    <x v="0"/>
  </r>
  <r>
    <x v="3"/>
    <x v="103"/>
    <x v="0"/>
    <x v="5"/>
    <x v="1"/>
    <x v="4"/>
    <x v="4"/>
    <n v="120"/>
    <x v="6"/>
    <x v="3"/>
    <x v="0"/>
  </r>
  <r>
    <x v="3"/>
    <x v="103"/>
    <x v="0"/>
    <x v="5"/>
    <x v="1"/>
    <x v="5"/>
    <x v="5"/>
    <n v="166"/>
    <x v="6"/>
    <x v="3"/>
    <x v="0"/>
  </r>
  <r>
    <x v="3"/>
    <x v="103"/>
    <x v="0"/>
    <x v="5"/>
    <x v="1"/>
    <x v="6"/>
    <x v="6"/>
    <n v="171"/>
    <x v="6"/>
    <x v="3"/>
    <x v="0"/>
  </r>
  <r>
    <x v="3"/>
    <x v="103"/>
    <x v="0"/>
    <x v="5"/>
    <x v="1"/>
    <x v="7"/>
    <x v="7"/>
    <n v="140"/>
    <x v="6"/>
    <x v="3"/>
    <x v="0"/>
  </r>
  <r>
    <x v="3"/>
    <x v="103"/>
    <x v="1"/>
    <x v="0"/>
    <x v="0"/>
    <x v="0"/>
    <x v="0"/>
    <n v="36"/>
    <x v="6"/>
    <x v="3"/>
    <x v="0"/>
  </r>
  <r>
    <x v="3"/>
    <x v="103"/>
    <x v="1"/>
    <x v="0"/>
    <x v="0"/>
    <x v="1"/>
    <x v="1"/>
    <n v="37"/>
    <x v="6"/>
    <x v="3"/>
    <x v="0"/>
  </r>
  <r>
    <x v="3"/>
    <x v="103"/>
    <x v="1"/>
    <x v="0"/>
    <x v="0"/>
    <x v="2"/>
    <x v="2"/>
    <n v="54"/>
    <x v="6"/>
    <x v="3"/>
    <x v="0"/>
  </r>
  <r>
    <x v="3"/>
    <x v="103"/>
    <x v="1"/>
    <x v="0"/>
    <x v="0"/>
    <x v="3"/>
    <x v="3"/>
    <n v="25"/>
    <x v="6"/>
    <x v="3"/>
    <x v="0"/>
  </r>
  <r>
    <x v="3"/>
    <x v="103"/>
    <x v="1"/>
    <x v="0"/>
    <x v="0"/>
    <x v="4"/>
    <x v="4"/>
    <n v="47"/>
    <x v="6"/>
    <x v="3"/>
    <x v="0"/>
  </r>
  <r>
    <x v="3"/>
    <x v="103"/>
    <x v="1"/>
    <x v="0"/>
    <x v="0"/>
    <x v="5"/>
    <x v="5"/>
    <n v="18"/>
    <x v="6"/>
    <x v="3"/>
    <x v="0"/>
  </r>
  <r>
    <x v="3"/>
    <x v="103"/>
    <x v="1"/>
    <x v="0"/>
    <x v="0"/>
    <x v="6"/>
    <x v="6"/>
    <n v="123"/>
    <x v="6"/>
    <x v="3"/>
    <x v="0"/>
  </r>
  <r>
    <x v="3"/>
    <x v="103"/>
    <x v="1"/>
    <x v="0"/>
    <x v="0"/>
    <x v="7"/>
    <x v="7"/>
    <n v="24"/>
    <x v="6"/>
    <x v="3"/>
    <x v="0"/>
  </r>
  <r>
    <x v="3"/>
    <x v="103"/>
    <x v="1"/>
    <x v="1"/>
    <x v="0"/>
    <x v="0"/>
    <x v="0"/>
    <n v="37"/>
    <x v="6"/>
    <x v="3"/>
    <x v="0"/>
  </r>
  <r>
    <x v="3"/>
    <x v="103"/>
    <x v="1"/>
    <x v="1"/>
    <x v="0"/>
    <x v="1"/>
    <x v="1"/>
    <n v="50"/>
    <x v="6"/>
    <x v="3"/>
    <x v="0"/>
  </r>
  <r>
    <x v="3"/>
    <x v="103"/>
    <x v="1"/>
    <x v="1"/>
    <x v="0"/>
    <x v="2"/>
    <x v="2"/>
    <n v="67"/>
    <x v="6"/>
    <x v="3"/>
    <x v="0"/>
  </r>
  <r>
    <x v="3"/>
    <x v="103"/>
    <x v="1"/>
    <x v="1"/>
    <x v="0"/>
    <x v="3"/>
    <x v="3"/>
    <n v="40"/>
    <x v="6"/>
    <x v="3"/>
    <x v="0"/>
  </r>
  <r>
    <x v="3"/>
    <x v="103"/>
    <x v="1"/>
    <x v="1"/>
    <x v="0"/>
    <x v="4"/>
    <x v="4"/>
    <n v="27"/>
    <x v="6"/>
    <x v="3"/>
    <x v="0"/>
  </r>
  <r>
    <x v="3"/>
    <x v="103"/>
    <x v="1"/>
    <x v="1"/>
    <x v="0"/>
    <x v="5"/>
    <x v="5"/>
    <n v="70"/>
    <x v="6"/>
    <x v="3"/>
    <x v="0"/>
  </r>
  <r>
    <x v="3"/>
    <x v="103"/>
    <x v="1"/>
    <x v="1"/>
    <x v="0"/>
    <x v="6"/>
    <x v="6"/>
    <n v="156"/>
    <x v="6"/>
    <x v="3"/>
    <x v="0"/>
  </r>
  <r>
    <x v="3"/>
    <x v="103"/>
    <x v="1"/>
    <x v="1"/>
    <x v="0"/>
    <x v="7"/>
    <x v="7"/>
    <n v="47"/>
    <x v="6"/>
    <x v="3"/>
    <x v="0"/>
  </r>
  <r>
    <x v="3"/>
    <x v="103"/>
    <x v="1"/>
    <x v="2"/>
    <x v="0"/>
    <x v="0"/>
    <x v="0"/>
    <n v="67"/>
    <x v="6"/>
    <x v="3"/>
    <x v="0"/>
  </r>
  <r>
    <x v="3"/>
    <x v="103"/>
    <x v="1"/>
    <x v="2"/>
    <x v="0"/>
    <x v="1"/>
    <x v="1"/>
    <n v="93"/>
    <x v="6"/>
    <x v="3"/>
    <x v="0"/>
  </r>
  <r>
    <x v="3"/>
    <x v="103"/>
    <x v="1"/>
    <x v="2"/>
    <x v="0"/>
    <x v="2"/>
    <x v="2"/>
    <n v="90"/>
    <x v="6"/>
    <x v="3"/>
    <x v="0"/>
  </r>
  <r>
    <x v="3"/>
    <x v="103"/>
    <x v="1"/>
    <x v="2"/>
    <x v="0"/>
    <x v="3"/>
    <x v="3"/>
    <n v="60"/>
    <x v="6"/>
    <x v="3"/>
    <x v="0"/>
  </r>
  <r>
    <x v="3"/>
    <x v="103"/>
    <x v="1"/>
    <x v="2"/>
    <x v="0"/>
    <x v="4"/>
    <x v="4"/>
    <n v="75"/>
    <x v="6"/>
    <x v="3"/>
    <x v="0"/>
  </r>
  <r>
    <x v="3"/>
    <x v="103"/>
    <x v="1"/>
    <x v="2"/>
    <x v="0"/>
    <x v="5"/>
    <x v="5"/>
    <n v="70"/>
    <x v="6"/>
    <x v="3"/>
    <x v="0"/>
  </r>
  <r>
    <x v="3"/>
    <x v="103"/>
    <x v="1"/>
    <x v="2"/>
    <x v="0"/>
    <x v="6"/>
    <x v="6"/>
    <n v="274"/>
    <x v="6"/>
    <x v="3"/>
    <x v="0"/>
  </r>
  <r>
    <x v="3"/>
    <x v="103"/>
    <x v="1"/>
    <x v="2"/>
    <x v="0"/>
    <x v="7"/>
    <x v="7"/>
    <n v="52"/>
    <x v="6"/>
    <x v="3"/>
    <x v="0"/>
  </r>
  <r>
    <x v="3"/>
    <x v="103"/>
    <x v="1"/>
    <x v="3"/>
    <x v="1"/>
    <x v="0"/>
    <x v="0"/>
    <n v="0"/>
    <x v="6"/>
    <x v="3"/>
    <x v="0"/>
  </r>
  <r>
    <x v="3"/>
    <x v="103"/>
    <x v="1"/>
    <x v="3"/>
    <x v="1"/>
    <x v="1"/>
    <x v="1"/>
    <n v="0"/>
    <x v="6"/>
    <x v="3"/>
    <x v="0"/>
  </r>
  <r>
    <x v="3"/>
    <x v="103"/>
    <x v="1"/>
    <x v="3"/>
    <x v="1"/>
    <x v="2"/>
    <x v="2"/>
    <n v="0"/>
    <x v="6"/>
    <x v="3"/>
    <x v="0"/>
  </r>
  <r>
    <x v="3"/>
    <x v="103"/>
    <x v="1"/>
    <x v="3"/>
    <x v="1"/>
    <x v="3"/>
    <x v="3"/>
    <n v="0"/>
    <x v="6"/>
    <x v="3"/>
    <x v="0"/>
  </r>
  <r>
    <x v="3"/>
    <x v="103"/>
    <x v="1"/>
    <x v="3"/>
    <x v="1"/>
    <x v="4"/>
    <x v="4"/>
    <n v="0"/>
    <x v="6"/>
    <x v="3"/>
    <x v="0"/>
  </r>
  <r>
    <x v="3"/>
    <x v="103"/>
    <x v="1"/>
    <x v="3"/>
    <x v="1"/>
    <x v="5"/>
    <x v="5"/>
    <n v="0"/>
    <x v="6"/>
    <x v="3"/>
    <x v="0"/>
  </r>
  <r>
    <x v="3"/>
    <x v="103"/>
    <x v="1"/>
    <x v="3"/>
    <x v="1"/>
    <x v="6"/>
    <x v="6"/>
    <n v="0"/>
    <x v="6"/>
    <x v="3"/>
    <x v="0"/>
  </r>
  <r>
    <x v="3"/>
    <x v="103"/>
    <x v="1"/>
    <x v="3"/>
    <x v="1"/>
    <x v="7"/>
    <x v="7"/>
    <n v="0"/>
    <x v="6"/>
    <x v="3"/>
    <x v="0"/>
  </r>
  <r>
    <x v="3"/>
    <x v="103"/>
    <x v="1"/>
    <x v="4"/>
    <x v="0"/>
    <x v="0"/>
    <x v="0"/>
    <n v="0"/>
    <x v="6"/>
    <x v="3"/>
    <x v="0"/>
  </r>
  <r>
    <x v="3"/>
    <x v="103"/>
    <x v="1"/>
    <x v="4"/>
    <x v="0"/>
    <x v="1"/>
    <x v="1"/>
    <m/>
    <x v="6"/>
    <x v="3"/>
    <x v="0"/>
  </r>
  <r>
    <x v="3"/>
    <x v="103"/>
    <x v="1"/>
    <x v="4"/>
    <x v="0"/>
    <x v="2"/>
    <x v="2"/>
    <n v="0"/>
    <x v="6"/>
    <x v="3"/>
    <x v="0"/>
  </r>
  <r>
    <x v="3"/>
    <x v="103"/>
    <x v="1"/>
    <x v="4"/>
    <x v="0"/>
    <x v="3"/>
    <x v="3"/>
    <m/>
    <x v="6"/>
    <x v="3"/>
    <x v="0"/>
  </r>
  <r>
    <x v="3"/>
    <x v="103"/>
    <x v="1"/>
    <x v="4"/>
    <x v="0"/>
    <x v="4"/>
    <x v="4"/>
    <n v="0"/>
    <x v="6"/>
    <x v="3"/>
    <x v="0"/>
  </r>
  <r>
    <x v="3"/>
    <x v="103"/>
    <x v="1"/>
    <x v="4"/>
    <x v="0"/>
    <x v="5"/>
    <x v="5"/>
    <m/>
    <x v="6"/>
    <x v="3"/>
    <x v="0"/>
  </r>
  <r>
    <x v="3"/>
    <x v="103"/>
    <x v="1"/>
    <x v="4"/>
    <x v="0"/>
    <x v="6"/>
    <x v="6"/>
    <n v="1"/>
    <x v="6"/>
    <x v="3"/>
    <x v="0"/>
  </r>
  <r>
    <x v="3"/>
    <x v="103"/>
    <x v="1"/>
    <x v="4"/>
    <x v="0"/>
    <x v="7"/>
    <x v="7"/>
    <n v="0"/>
    <x v="6"/>
    <x v="3"/>
    <x v="0"/>
  </r>
  <r>
    <x v="3"/>
    <x v="103"/>
    <x v="1"/>
    <x v="5"/>
    <x v="1"/>
    <x v="0"/>
    <x v="0"/>
    <n v="58"/>
    <x v="6"/>
    <x v="3"/>
    <x v="0"/>
  </r>
  <r>
    <x v="3"/>
    <x v="103"/>
    <x v="1"/>
    <x v="5"/>
    <x v="1"/>
    <x v="1"/>
    <x v="1"/>
    <n v="8"/>
    <x v="6"/>
    <x v="3"/>
    <x v="0"/>
  </r>
  <r>
    <x v="3"/>
    <x v="103"/>
    <x v="1"/>
    <x v="5"/>
    <x v="1"/>
    <x v="2"/>
    <x v="2"/>
    <n v="29"/>
    <x v="6"/>
    <x v="3"/>
    <x v="0"/>
  </r>
  <r>
    <x v="3"/>
    <x v="103"/>
    <x v="1"/>
    <x v="5"/>
    <x v="1"/>
    <x v="3"/>
    <x v="3"/>
    <n v="80"/>
    <x v="6"/>
    <x v="3"/>
    <x v="0"/>
  </r>
  <r>
    <x v="3"/>
    <x v="103"/>
    <x v="1"/>
    <x v="5"/>
    <x v="1"/>
    <x v="4"/>
    <x v="4"/>
    <n v="63"/>
    <x v="6"/>
    <x v="3"/>
    <x v="0"/>
  </r>
  <r>
    <x v="3"/>
    <x v="103"/>
    <x v="1"/>
    <x v="5"/>
    <x v="1"/>
    <x v="5"/>
    <x v="5"/>
    <n v="46"/>
    <x v="6"/>
    <x v="3"/>
    <x v="0"/>
  </r>
  <r>
    <x v="3"/>
    <x v="103"/>
    <x v="1"/>
    <x v="5"/>
    <x v="1"/>
    <x v="6"/>
    <x v="6"/>
    <n v="72"/>
    <x v="6"/>
    <x v="3"/>
    <x v="0"/>
  </r>
  <r>
    <x v="3"/>
    <x v="103"/>
    <x v="1"/>
    <x v="5"/>
    <x v="1"/>
    <x v="7"/>
    <x v="7"/>
    <n v="47"/>
    <x v="6"/>
    <x v="3"/>
    <x v="0"/>
  </r>
  <r>
    <x v="3"/>
    <x v="104"/>
    <x v="0"/>
    <x v="0"/>
    <x v="0"/>
    <x v="0"/>
    <x v="0"/>
    <n v="135"/>
    <x v="4"/>
    <x v="18"/>
    <x v="1"/>
  </r>
  <r>
    <x v="3"/>
    <x v="104"/>
    <x v="0"/>
    <x v="0"/>
    <x v="0"/>
    <x v="1"/>
    <x v="1"/>
    <m/>
    <x v="4"/>
    <x v="18"/>
    <x v="1"/>
  </r>
  <r>
    <x v="3"/>
    <x v="104"/>
    <x v="0"/>
    <x v="0"/>
    <x v="0"/>
    <x v="2"/>
    <x v="2"/>
    <n v="134"/>
    <x v="4"/>
    <x v="18"/>
    <x v="1"/>
  </r>
  <r>
    <x v="3"/>
    <x v="104"/>
    <x v="0"/>
    <x v="0"/>
    <x v="0"/>
    <x v="3"/>
    <x v="3"/>
    <n v="130"/>
    <x v="4"/>
    <x v="18"/>
    <x v="1"/>
  </r>
  <r>
    <x v="3"/>
    <x v="104"/>
    <x v="0"/>
    <x v="0"/>
    <x v="0"/>
    <x v="4"/>
    <x v="4"/>
    <n v="121"/>
    <x v="4"/>
    <x v="18"/>
    <x v="1"/>
  </r>
  <r>
    <x v="3"/>
    <x v="104"/>
    <x v="0"/>
    <x v="0"/>
    <x v="0"/>
    <x v="5"/>
    <x v="5"/>
    <n v="128"/>
    <x v="4"/>
    <x v="18"/>
    <x v="1"/>
  </r>
  <r>
    <x v="3"/>
    <x v="104"/>
    <x v="0"/>
    <x v="0"/>
    <x v="0"/>
    <x v="6"/>
    <x v="6"/>
    <n v="89"/>
    <x v="4"/>
    <x v="18"/>
    <x v="1"/>
  </r>
  <r>
    <x v="3"/>
    <x v="104"/>
    <x v="0"/>
    <x v="0"/>
    <x v="0"/>
    <x v="7"/>
    <x v="7"/>
    <n v="130"/>
    <x v="4"/>
    <x v="18"/>
    <x v="1"/>
  </r>
  <r>
    <x v="3"/>
    <x v="104"/>
    <x v="0"/>
    <x v="1"/>
    <x v="0"/>
    <x v="0"/>
    <x v="0"/>
    <n v="327"/>
    <x v="4"/>
    <x v="18"/>
    <x v="1"/>
  </r>
  <r>
    <x v="3"/>
    <x v="104"/>
    <x v="0"/>
    <x v="1"/>
    <x v="0"/>
    <x v="1"/>
    <x v="1"/>
    <m/>
    <x v="4"/>
    <x v="18"/>
    <x v="1"/>
  </r>
  <r>
    <x v="3"/>
    <x v="104"/>
    <x v="0"/>
    <x v="1"/>
    <x v="0"/>
    <x v="2"/>
    <x v="2"/>
    <n v="318"/>
    <x v="4"/>
    <x v="18"/>
    <x v="1"/>
  </r>
  <r>
    <x v="3"/>
    <x v="104"/>
    <x v="0"/>
    <x v="1"/>
    <x v="0"/>
    <x v="3"/>
    <x v="3"/>
    <n v="344"/>
    <x v="4"/>
    <x v="18"/>
    <x v="1"/>
  </r>
  <r>
    <x v="3"/>
    <x v="104"/>
    <x v="0"/>
    <x v="1"/>
    <x v="0"/>
    <x v="4"/>
    <x v="4"/>
    <n v="297"/>
    <x v="4"/>
    <x v="18"/>
    <x v="1"/>
  </r>
  <r>
    <x v="3"/>
    <x v="104"/>
    <x v="0"/>
    <x v="1"/>
    <x v="0"/>
    <x v="5"/>
    <x v="5"/>
    <n v="406"/>
    <x v="4"/>
    <x v="18"/>
    <x v="1"/>
  </r>
  <r>
    <x v="3"/>
    <x v="104"/>
    <x v="0"/>
    <x v="1"/>
    <x v="0"/>
    <x v="6"/>
    <x v="6"/>
    <n v="283"/>
    <x v="4"/>
    <x v="18"/>
    <x v="1"/>
  </r>
  <r>
    <x v="3"/>
    <x v="104"/>
    <x v="0"/>
    <x v="1"/>
    <x v="0"/>
    <x v="7"/>
    <x v="7"/>
    <n v="316"/>
    <x v="4"/>
    <x v="18"/>
    <x v="1"/>
  </r>
  <r>
    <x v="3"/>
    <x v="104"/>
    <x v="0"/>
    <x v="2"/>
    <x v="0"/>
    <x v="0"/>
    <x v="0"/>
    <n v="633"/>
    <x v="4"/>
    <x v="18"/>
    <x v="1"/>
  </r>
  <r>
    <x v="3"/>
    <x v="104"/>
    <x v="0"/>
    <x v="2"/>
    <x v="0"/>
    <x v="1"/>
    <x v="1"/>
    <m/>
    <x v="4"/>
    <x v="18"/>
    <x v="1"/>
  </r>
  <r>
    <x v="3"/>
    <x v="104"/>
    <x v="0"/>
    <x v="2"/>
    <x v="0"/>
    <x v="2"/>
    <x v="2"/>
    <n v="640"/>
    <x v="4"/>
    <x v="18"/>
    <x v="1"/>
  </r>
  <r>
    <x v="3"/>
    <x v="104"/>
    <x v="0"/>
    <x v="2"/>
    <x v="0"/>
    <x v="3"/>
    <x v="3"/>
    <n v="804"/>
    <x v="4"/>
    <x v="18"/>
    <x v="1"/>
  </r>
  <r>
    <x v="3"/>
    <x v="104"/>
    <x v="0"/>
    <x v="2"/>
    <x v="0"/>
    <x v="4"/>
    <x v="4"/>
    <n v="675"/>
    <x v="4"/>
    <x v="18"/>
    <x v="1"/>
  </r>
  <r>
    <x v="3"/>
    <x v="104"/>
    <x v="0"/>
    <x v="2"/>
    <x v="0"/>
    <x v="5"/>
    <x v="5"/>
    <n v="747"/>
    <x v="4"/>
    <x v="18"/>
    <x v="1"/>
  </r>
  <r>
    <x v="3"/>
    <x v="104"/>
    <x v="0"/>
    <x v="2"/>
    <x v="0"/>
    <x v="6"/>
    <x v="6"/>
    <n v="583"/>
    <x v="4"/>
    <x v="18"/>
    <x v="1"/>
  </r>
  <r>
    <x v="3"/>
    <x v="104"/>
    <x v="0"/>
    <x v="2"/>
    <x v="0"/>
    <x v="7"/>
    <x v="7"/>
    <n v="668"/>
    <x v="4"/>
    <x v="18"/>
    <x v="1"/>
  </r>
  <r>
    <x v="3"/>
    <x v="104"/>
    <x v="0"/>
    <x v="3"/>
    <x v="1"/>
    <x v="0"/>
    <x v="0"/>
    <n v="0"/>
    <x v="4"/>
    <x v="18"/>
    <x v="1"/>
  </r>
  <r>
    <x v="3"/>
    <x v="104"/>
    <x v="0"/>
    <x v="3"/>
    <x v="1"/>
    <x v="1"/>
    <x v="1"/>
    <m/>
    <x v="4"/>
    <x v="18"/>
    <x v="1"/>
  </r>
  <r>
    <x v="3"/>
    <x v="104"/>
    <x v="0"/>
    <x v="3"/>
    <x v="1"/>
    <x v="2"/>
    <x v="2"/>
    <m/>
    <x v="4"/>
    <x v="18"/>
    <x v="1"/>
  </r>
  <r>
    <x v="3"/>
    <x v="104"/>
    <x v="0"/>
    <x v="3"/>
    <x v="1"/>
    <x v="3"/>
    <x v="3"/>
    <n v="0"/>
    <x v="4"/>
    <x v="18"/>
    <x v="1"/>
  </r>
  <r>
    <x v="3"/>
    <x v="104"/>
    <x v="0"/>
    <x v="3"/>
    <x v="1"/>
    <x v="4"/>
    <x v="4"/>
    <n v="0"/>
    <x v="4"/>
    <x v="18"/>
    <x v="1"/>
  </r>
  <r>
    <x v="3"/>
    <x v="104"/>
    <x v="0"/>
    <x v="3"/>
    <x v="1"/>
    <x v="5"/>
    <x v="5"/>
    <n v="0"/>
    <x v="4"/>
    <x v="18"/>
    <x v="1"/>
  </r>
  <r>
    <x v="3"/>
    <x v="104"/>
    <x v="0"/>
    <x v="3"/>
    <x v="1"/>
    <x v="6"/>
    <x v="6"/>
    <n v="0"/>
    <x v="4"/>
    <x v="18"/>
    <x v="1"/>
  </r>
  <r>
    <x v="3"/>
    <x v="104"/>
    <x v="0"/>
    <x v="3"/>
    <x v="1"/>
    <x v="7"/>
    <x v="7"/>
    <n v="0"/>
    <x v="4"/>
    <x v="18"/>
    <x v="1"/>
  </r>
  <r>
    <x v="3"/>
    <x v="104"/>
    <x v="0"/>
    <x v="4"/>
    <x v="0"/>
    <x v="0"/>
    <x v="0"/>
    <n v="0"/>
    <x v="4"/>
    <x v="18"/>
    <x v="1"/>
  </r>
  <r>
    <x v="3"/>
    <x v="104"/>
    <x v="0"/>
    <x v="4"/>
    <x v="0"/>
    <x v="1"/>
    <x v="1"/>
    <m/>
    <x v="4"/>
    <x v="18"/>
    <x v="1"/>
  </r>
  <r>
    <x v="3"/>
    <x v="104"/>
    <x v="0"/>
    <x v="4"/>
    <x v="0"/>
    <x v="2"/>
    <x v="2"/>
    <m/>
    <x v="4"/>
    <x v="18"/>
    <x v="1"/>
  </r>
  <r>
    <x v="3"/>
    <x v="104"/>
    <x v="0"/>
    <x v="4"/>
    <x v="0"/>
    <x v="3"/>
    <x v="3"/>
    <n v="0"/>
    <x v="4"/>
    <x v="18"/>
    <x v="1"/>
  </r>
  <r>
    <x v="3"/>
    <x v="104"/>
    <x v="0"/>
    <x v="4"/>
    <x v="0"/>
    <x v="4"/>
    <x v="4"/>
    <n v="0"/>
    <x v="4"/>
    <x v="18"/>
    <x v="1"/>
  </r>
  <r>
    <x v="3"/>
    <x v="104"/>
    <x v="0"/>
    <x v="4"/>
    <x v="0"/>
    <x v="5"/>
    <x v="5"/>
    <n v="0"/>
    <x v="4"/>
    <x v="18"/>
    <x v="1"/>
  </r>
  <r>
    <x v="3"/>
    <x v="104"/>
    <x v="0"/>
    <x v="4"/>
    <x v="0"/>
    <x v="6"/>
    <x v="6"/>
    <m/>
    <x v="4"/>
    <x v="18"/>
    <x v="1"/>
  </r>
  <r>
    <x v="3"/>
    <x v="104"/>
    <x v="0"/>
    <x v="4"/>
    <x v="0"/>
    <x v="7"/>
    <x v="7"/>
    <n v="0"/>
    <x v="4"/>
    <x v="18"/>
    <x v="1"/>
  </r>
  <r>
    <x v="3"/>
    <x v="104"/>
    <x v="0"/>
    <x v="5"/>
    <x v="1"/>
    <x v="0"/>
    <x v="0"/>
    <n v="407"/>
    <x v="4"/>
    <x v="18"/>
    <x v="1"/>
  </r>
  <r>
    <x v="3"/>
    <x v="104"/>
    <x v="0"/>
    <x v="5"/>
    <x v="1"/>
    <x v="1"/>
    <x v="1"/>
    <m/>
    <x v="4"/>
    <x v="18"/>
    <x v="1"/>
  </r>
  <r>
    <x v="3"/>
    <x v="104"/>
    <x v="0"/>
    <x v="5"/>
    <x v="1"/>
    <x v="2"/>
    <x v="2"/>
    <n v="372"/>
    <x v="4"/>
    <x v="18"/>
    <x v="1"/>
  </r>
  <r>
    <x v="3"/>
    <x v="104"/>
    <x v="0"/>
    <x v="5"/>
    <x v="1"/>
    <x v="3"/>
    <x v="3"/>
    <n v="375"/>
    <x v="4"/>
    <x v="18"/>
    <x v="1"/>
  </r>
  <r>
    <x v="3"/>
    <x v="104"/>
    <x v="0"/>
    <x v="5"/>
    <x v="1"/>
    <x v="4"/>
    <x v="4"/>
    <n v="338"/>
    <x v="4"/>
    <x v="18"/>
    <x v="1"/>
  </r>
  <r>
    <x v="3"/>
    <x v="104"/>
    <x v="0"/>
    <x v="5"/>
    <x v="1"/>
    <x v="5"/>
    <x v="5"/>
    <n v="399"/>
    <x v="4"/>
    <x v="18"/>
    <x v="1"/>
  </r>
  <r>
    <x v="3"/>
    <x v="104"/>
    <x v="0"/>
    <x v="5"/>
    <x v="1"/>
    <x v="6"/>
    <x v="6"/>
    <n v="319"/>
    <x v="4"/>
    <x v="18"/>
    <x v="1"/>
  </r>
  <r>
    <x v="3"/>
    <x v="104"/>
    <x v="0"/>
    <x v="5"/>
    <x v="1"/>
    <x v="7"/>
    <x v="7"/>
    <n v="342"/>
    <x v="4"/>
    <x v="18"/>
    <x v="1"/>
  </r>
  <r>
    <x v="3"/>
    <x v="104"/>
    <x v="1"/>
    <x v="0"/>
    <x v="0"/>
    <x v="0"/>
    <x v="0"/>
    <n v="75"/>
    <x v="4"/>
    <x v="18"/>
    <x v="1"/>
  </r>
  <r>
    <x v="3"/>
    <x v="104"/>
    <x v="1"/>
    <x v="0"/>
    <x v="0"/>
    <x v="1"/>
    <x v="1"/>
    <m/>
    <x v="4"/>
    <x v="18"/>
    <x v="1"/>
  </r>
  <r>
    <x v="3"/>
    <x v="104"/>
    <x v="1"/>
    <x v="0"/>
    <x v="0"/>
    <x v="2"/>
    <x v="2"/>
    <n v="85"/>
    <x v="4"/>
    <x v="18"/>
    <x v="1"/>
  </r>
  <r>
    <x v="3"/>
    <x v="104"/>
    <x v="1"/>
    <x v="0"/>
    <x v="0"/>
    <x v="3"/>
    <x v="3"/>
    <n v="74"/>
    <x v="4"/>
    <x v="18"/>
    <x v="1"/>
  </r>
  <r>
    <x v="3"/>
    <x v="104"/>
    <x v="1"/>
    <x v="0"/>
    <x v="0"/>
    <x v="4"/>
    <x v="4"/>
    <n v="72"/>
    <x v="4"/>
    <x v="18"/>
    <x v="1"/>
  </r>
  <r>
    <x v="3"/>
    <x v="104"/>
    <x v="1"/>
    <x v="0"/>
    <x v="0"/>
    <x v="5"/>
    <x v="5"/>
    <n v="76"/>
    <x v="4"/>
    <x v="18"/>
    <x v="1"/>
  </r>
  <r>
    <x v="3"/>
    <x v="104"/>
    <x v="1"/>
    <x v="0"/>
    <x v="0"/>
    <x v="6"/>
    <x v="6"/>
    <n v="43"/>
    <x v="4"/>
    <x v="18"/>
    <x v="1"/>
  </r>
  <r>
    <x v="3"/>
    <x v="104"/>
    <x v="1"/>
    <x v="0"/>
    <x v="0"/>
    <x v="7"/>
    <x v="7"/>
    <n v="79"/>
    <x v="4"/>
    <x v="18"/>
    <x v="1"/>
  </r>
  <r>
    <x v="3"/>
    <x v="104"/>
    <x v="1"/>
    <x v="1"/>
    <x v="0"/>
    <x v="0"/>
    <x v="0"/>
    <n v="159"/>
    <x v="4"/>
    <x v="18"/>
    <x v="1"/>
  </r>
  <r>
    <x v="3"/>
    <x v="104"/>
    <x v="1"/>
    <x v="1"/>
    <x v="0"/>
    <x v="1"/>
    <x v="1"/>
    <m/>
    <x v="4"/>
    <x v="18"/>
    <x v="1"/>
  </r>
  <r>
    <x v="3"/>
    <x v="104"/>
    <x v="1"/>
    <x v="1"/>
    <x v="0"/>
    <x v="2"/>
    <x v="2"/>
    <n v="181"/>
    <x v="4"/>
    <x v="18"/>
    <x v="1"/>
  </r>
  <r>
    <x v="3"/>
    <x v="104"/>
    <x v="1"/>
    <x v="1"/>
    <x v="0"/>
    <x v="3"/>
    <x v="3"/>
    <n v="190"/>
    <x v="4"/>
    <x v="18"/>
    <x v="1"/>
  </r>
  <r>
    <x v="3"/>
    <x v="104"/>
    <x v="1"/>
    <x v="1"/>
    <x v="0"/>
    <x v="4"/>
    <x v="4"/>
    <n v="153"/>
    <x v="4"/>
    <x v="18"/>
    <x v="1"/>
  </r>
  <r>
    <x v="3"/>
    <x v="104"/>
    <x v="1"/>
    <x v="1"/>
    <x v="0"/>
    <x v="5"/>
    <x v="5"/>
    <n v="222"/>
    <x v="4"/>
    <x v="18"/>
    <x v="1"/>
  </r>
  <r>
    <x v="3"/>
    <x v="104"/>
    <x v="1"/>
    <x v="1"/>
    <x v="0"/>
    <x v="6"/>
    <x v="6"/>
    <n v="166"/>
    <x v="4"/>
    <x v="18"/>
    <x v="1"/>
  </r>
  <r>
    <x v="3"/>
    <x v="104"/>
    <x v="1"/>
    <x v="1"/>
    <x v="0"/>
    <x v="7"/>
    <x v="7"/>
    <n v="178"/>
    <x v="4"/>
    <x v="18"/>
    <x v="1"/>
  </r>
  <r>
    <x v="3"/>
    <x v="104"/>
    <x v="1"/>
    <x v="2"/>
    <x v="0"/>
    <x v="0"/>
    <x v="0"/>
    <n v="277"/>
    <x v="4"/>
    <x v="18"/>
    <x v="1"/>
  </r>
  <r>
    <x v="3"/>
    <x v="104"/>
    <x v="1"/>
    <x v="2"/>
    <x v="0"/>
    <x v="1"/>
    <x v="1"/>
    <m/>
    <x v="4"/>
    <x v="18"/>
    <x v="1"/>
  </r>
  <r>
    <x v="3"/>
    <x v="104"/>
    <x v="1"/>
    <x v="2"/>
    <x v="0"/>
    <x v="2"/>
    <x v="2"/>
    <n v="326"/>
    <x v="4"/>
    <x v="18"/>
    <x v="1"/>
  </r>
  <r>
    <x v="3"/>
    <x v="104"/>
    <x v="1"/>
    <x v="2"/>
    <x v="0"/>
    <x v="3"/>
    <x v="3"/>
    <n v="361"/>
    <x v="4"/>
    <x v="18"/>
    <x v="1"/>
  </r>
  <r>
    <x v="3"/>
    <x v="104"/>
    <x v="1"/>
    <x v="2"/>
    <x v="0"/>
    <x v="4"/>
    <x v="4"/>
    <n v="322"/>
    <x v="4"/>
    <x v="18"/>
    <x v="1"/>
  </r>
  <r>
    <x v="3"/>
    <x v="104"/>
    <x v="1"/>
    <x v="2"/>
    <x v="0"/>
    <x v="5"/>
    <x v="5"/>
    <n v="382"/>
    <x v="4"/>
    <x v="18"/>
    <x v="1"/>
  </r>
  <r>
    <x v="3"/>
    <x v="104"/>
    <x v="1"/>
    <x v="2"/>
    <x v="0"/>
    <x v="6"/>
    <x v="6"/>
    <n v="321"/>
    <x v="4"/>
    <x v="18"/>
    <x v="1"/>
  </r>
  <r>
    <x v="3"/>
    <x v="104"/>
    <x v="1"/>
    <x v="2"/>
    <x v="0"/>
    <x v="7"/>
    <x v="7"/>
    <n v="337"/>
    <x v="4"/>
    <x v="18"/>
    <x v="1"/>
  </r>
  <r>
    <x v="3"/>
    <x v="104"/>
    <x v="1"/>
    <x v="3"/>
    <x v="1"/>
    <x v="0"/>
    <x v="0"/>
    <n v="0"/>
    <x v="4"/>
    <x v="18"/>
    <x v="1"/>
  </r>
  <r>
    <x v="3"/>
    <x v="104"/>
    <x v="1"/>
    <x v="3"/>
    <x v="1"/>
    <x v="1"/>
    <x v="1"/>
    <m/>
    <x v="4"/>
    <x v="18"/>
    <x v="1"/>
  </r>
  <r>
    <x v="3"/>
    <x v="104"/>
    <x v="1"/>
    <x v="3"/>
    <x v="1"/>
    <x v="2"/>
    <x v="2"/>
    <m/>
    <x v="4"/>
    <x v="18"/>
    <x v="1"/>
  </r>
  <r>
    <x v="3"/>
    <x v="104"/>
    <x v="1"/>
    <x v="3"/>
    <x v="1"/>
    <x v="3"/>
    <x v="3"/>
    <n v="0"/>
    <x v="4"/>
    <x v="18"/>
    <x v="1"/>
  </r>
  <r>
    <x v="3"/>
    <x v="104"/>
    <x v="1"/>
    <x v="3"/>
    <x v="1"/>
    <x v="4"/>
    <x v="4"/>
    <n v="0"/>
    <x v="4"/>
    <x v="18"/>
    <x v="1"/>
  </r>
  <r>
    <x v="3"/>
    <x v="104"/>
    <x v="1"/>
    <x v="3"/>
    <x v="1"/>
    <x v="5"/>
    <x v="5"/>
    <n v="0"/>
    <x v="4"/>
    <x v="18"/>
    <x v="1"/>
  </r>
  <r>
    <x v="3"/>
    <x v="104"/>
    <x v="1"/>
    <x v="3"/>
    <x v="1"/>
    <x v="6"/>
    <x v="6"/>
    <n v="0"/>
    <x v="4"/>
    <x v="18"/>
    <x v="1"/>
  </r>
  <r>
    <x v="3"/>
    <x v="104"/>
    <x v="1"/>
    <x v="3"/>
    <x v="1"/>
    <x v="7"/>
    <x v="7"/>
    <n v="0"/>
    <x v="4"/>
    <x v="18"/>
    <x v="1"/>
  </r>
  <r>
    <x v="3"/>
    <x v="104"/>
    <x v="1"/>
    <x v="4"/>
    <x v="0"/>
    <x v="0"/>
    <x v="0"/>
    <n v="0"/>
    <x v="4"/>
    <x v="18"/>
    <x v="1"/>
  </r>
  <r>
    <x v="3"/>
    <x v="104"/>
    <x v="1"/>
    <x v="4"/>
    <x v="0"/>
    <x v="1"/>
    <x v="1"/>
    <m/>
    <x v="4"/>
    <x v="18"/>
    <x v="1"/>
  </r>
  <r>
    <x v="3"/>
    <x v="104"/>
    <x v="1"/>
    <x v="4"/>
    <x v="0"/>
    <x v="2"/>
    <x v="2"/>
    <m/>
    <x v="4"/>
    <x v="18"/>
    <x v="1"/>
  </r>
  <r>
    <x v="3"/>
    <x v="104"/>
    <x v="1"/>
    <x v="4"/>
    <x v="0"/>
    <x v="3"/>
    <x v="3"/>
    <n v="0"/>
    <x v="4"/>
    <x v="18"/>
    <x v="1"/>
  </r>
  <r>
    <x v="3"/>
    <x v="104"/>
    <x v="1"/>
    <x v="4"/>
    <x v="0"/>
    <x v="4"/>
    <x v="4"/>
    <n v="0"/>
    <x v="4"/>
    <x v="18"/>
    <x v="1"/>
  </r>
  <r>
    <x v="3"/>
    <x v="104"/>
    <x v="1"/>
    <x v="4"/>
    <x v="0"/>
    <x v="5"/>
    <x v="5"/>
    <n v="0"/>
    <x v="4"/>
    <x v="18"/>
    <x v="1"/>
  </r>
  <r>
    <x v="3"/>
    <x v="104"/>
    <x v="1"/>
    <x v="4"/>
    <x v="0"/>
    <x v="6"/>
    <x v="6"/>
    <m/>
    <x v="4"/>
    <x v="18"/>
    <x v="1"/>
  </r>
  <r>
    <x v="3"/>
    <x v="104"/>
    <x v="1"/>
    <x v="4"/>
    <x v="0"/>
    <x v="7"/>
    <x v="7"/>
    <n v="0"/>
    <x v="4"/>
    <x v="18"/>
    <x v="1"/>
  </r>
  <r>
    <x v="3"/>
    <x v="104"/>
    <x v="1"/>
    <x v="5"/>
    <x v="1"/>
    <x v="0"/>
    <x v="0"/>
    <n v="183"/>
    <x v="4"/>
    <x v="18"/>
    <x v="1"/>
  </r>
  <r>
    <x v="3"/>
    <x v="104"/>
    <x v="1"/>
    <x v="5"/>
    <x v="1"/>
    <x v="1"/>
    <x v="1"/>
    <m/>
    <x v="4"/>
    <x v="18"/>
    <x v="1"/>
  </r>
  <r>
    <x v="3"/>
    <x v="104"/>
    <x v="1"/>
    <x v="5"/>
    <x v="1"/>
    <x v="2"/>
    <x v="2"/>
    <n v="177"/>
    <x v="4"/>
    <x v="18"/>
    <x v="1"/>
  </r>
  <r>
    <x v="3"/>
    <x v="104"/>
    <x v="1"/>
    <x v="5"/>
    <x v="1"/>
    <x v="3"/>
    <x v="3"/>
    <n v="165"/>
    <x v="4"/>
    <x v="18"/>
    <x v="1"/>
  </r>
  <r>
    <x v="3"/>
    <x v="104"/>
    <x v="1"/>
    <x v="5"/>
    <x v="1"/>
    <x v="4"/>
    <x v="4"/>
    <n v="153"/>
    <x v="4"/>
    <x v="18"/>
    <x v="1"/>
  </r>
  <r>
    <x v="3"/>
    <x v="104"/>
    <x v="1"/>
    <x v="5"/>
    <x v="1"/>
    <x v="5"/>
    <x v="5"/>
    <n v="183"/>
    <x v="4"/>
    <x v="18"/>
    <x v="1"/>
  </r>
  <r>
    <x v="3"/>
    <x v="104"/>
    <x v="1"/>
    <x v="5"/>
    <x v="1"/>
    <x v="6"/>
    <x v="6"/>
    <n v="149"/>
    <x v="4"/>
    <x v="18"/>
    <x v="1"/>
  </r>
  <r>
    <x v="3"/>
    <x v="104"/>
    <x v="1"/>
    <x v="5"/>
    <x v="1"/>
    <x v="7"/>
    <x v="7"/>
    <n v="145"/>
    <x v="4"/>
    <x v="18"/>
    <x v="1"/>
  </r>
  <r>
    <x v="3"/>
    <x v="105"/>
    <x v="0"/>
    <x v="0"/>
    <x v="0"/>
    <x v="0"/>
    <x v="0"/>
    <n v="210"/>
    <x v="6"/>
    <x v="9"/>
    <x v="0"/>
  </r>
  <r>
    <x v="3"/>
    <x v="105"/>
    <x v="0"/>
    <x v="0"/>
    <x v="0"/>
    <x v="1"/>
    <x v="1"/>
    <m/>
    <x v="6"/>
    <x v="9"/>
    <x v="0"/>
  </r>
  <r>
    <x v="3"/>
    <x v="105"/>
    <x v="0"/>
    <x v="0"/>
    <x v="0"/>
    <x v="2"/>
    <x v="2"/>
    <n v="137"/>
    <x v="6"/>
    <x v="9"/>
    <x v="0"/>
  </r>
  <r>
    <x v="3"/>
    <x v="105"/>
    <x v="0"/>
    <x v="0"/>
    <x v="0"/>
    <x v="3"/>
    <x v="3"/>
    <n v="163"/>
    <x v="6"/>
    <x v="9"/>
    <x v="0"/>
  </r>
  <r>
    <x v="3"/>
    <x v="105"/>
    <x v="0"/>
    <x v="0"/>
    <x v="0"/>
    <x v="4"/>
    <x v="4"/>
    <n v="244"/>
    <x v="6"/>
    <x v="9"/>
    <x v="0"/>
  </r>
  <r>
    <x v="3"/>
    <x v="105"/>
    <x v="0"/>
    <x v="0"/>
    <x v="0"/>
    <x v="5"/>
    <x v="5"/>
    <n v="222"/>
    <x v="6"/>
    <x v="9"/>
    <x v="0"/>
  </r>
  <r>
    <x v="3"/>
    <x v="105"/>
    <x v="0"/>
    <x v="0"/>
    <x v="0"/>
    <x v="6"/>
    <x v="6"/>
    <n v="175"/>
    <x v="6"/>
    <x v="9"/>
    <x v="0"/>
  </r>
  <r>
    <x v="3"/>
    <x v="105"/>
    <x v="0"/>
    <x v="0"/>
    <x v="0"/>
    <x v="7"/>
    <x v="7"/>
    <n v="157"/>
    <x v="6"/>
    <x v="9"/>
    <x v="0"/>
  </r>
  <r>
    <x v="3"/>
    <x v="105"/>
    <x v="0"/>
    <x v="1"/>
    <x v="0"/>
    <x v="0"/>
    <x v="0"/>
    <n v="165"/>
    <x v="6"/>
    <x v="9"/>
    <x v="0"/>
  </r>
  <r>
    <x v="3"/>
    <x v="105"/>
    <x v="0"/>
    <x v="1"/>
    <x v="0"/>
    <x v="1"/>
    <x v="1"/>
    <m/>
    <x v="6"/>
    <x v="9"/>
    <x v="0"/>
  </r>
  <r>
    <x v="3"/>
    <x v="105"/>
    <x v="0"/>
    <x v="1"/>
    <x v="0"/>
    <x v="2"/>
    <x v="2"/>
    <n v="90"/>
    <x v="6"/>
    <x v="9"/>
    <x v="0"/>
  </r>
  <r>
    <x v="3"/>
    <x v="105"/>
    <x v="0"/>
    <x v="1"/>
    <x v="0"/>
    <x v="3"/>
    <x v="3"/>
    <n v="155"/>
    <x v="6"/>
    <x v="9"/>
    <x v="0"/>
  </r>
  <r>
    <x v="3"/>
    <x v="105"/>
    <x v="0"/>
    <x v="1"/>
    <x v="0"/>
    <x v="4"/>
    <x v="4"/>
    <n v="148"/>
    <x v="6"/>
    <x v="9"/>
    <x v="0"/>
  </r>
  <r>
    <x v="3"/>
    <x v="105"/>
    <x v="0"/>
    <x v="1"/>
    <x v="0"/>
    <x v="5"/>
    <x v="5"/>
    <n v="173"/>
    <x v="6"/>
    <x v="9"/>
    <x v="0"/>
  </r>
  <r>
    <x v="3"/>
    <x v="105"/>
    <x v="0"/>
    <x v="1"/>
    <x v="0"/>
    <x v="6"/>
    <x v="6"/>
    <n v="125"/>
    <x v="6"/>
    <x v="9"/>
    <x v="0"/>
  </r>
  <r>
    <x v="3"/>
    <x v="105"/>
    <x v="0"/>
    <x v="1"/>
    <x v="0"/>
    <x v="7"/>
    <x v="7"/>
    <n v="137"/>
    <x v="6"/>
    <x v="9"/>
    <x v="0"/>
  </r>
  <r>
    <x v="3"/>
    <x v="105"/>
    <x v="0"/>
    <x v="2"/>
    <x v="0"/>
    <x v="0"/>
    <x v="0"/>
    <n v="318"/>
    <x v="6"/>
    <x v="9"/>
    <x v="0"/>
  </r>
  <r>
    <x v="3"/>
    <x v="105"/>
    <x v="0"/>
    <x v="2"/>
    <x v="0"/>
    <x v="1"/>
    <x v="1"/>
    <m/>
    <x v="6"/>
    <x v="9"/>
    <x v="0"/>
  </r>
  <r>
    <x v="3"/>
    <x v="105"/>
    <x v="0"/>
    <x v="2"/>
    <x v="0"/>
    <x v="2"/>
    <x v="2"/>
    <n v="133"/>
    <x v="6"/>
    <x v="9"/>
    <x v="0"/>
  </r>
  <r>
    <x v="3"/>
    <x v="105"/>
    <x v="0"/>
    <x v="2"/>
    <x v="0"/>
    <x v="3"/>
    <x v="3"/>
    <n v="291"/>
    <x v="6"/>
    <x v="9"/>
    <x v="0"/>
  </r>
  <r>
    <x v="3"/>
    <x v="105"/>
    <x v="0"/>
    <x v="2"/>
    <x v="0"/>
    <x v="4"/>
    <x v="4"/>
    <n v="293"/>
    <x v="6"/>
    <x v="9"/>
    <x v="0"/>
  </r>
  <r>
    <x v="3"/>
    <x v="105"/>
    <x v="0"/>
    <x v="2"/>
    <x v="0"/>
    <x v="5"/>
    <x v="5"/>
    <n v="374"/>
    <x v="6"/>
    <x v="9"/>
    <x v="0"/>
  </r>
  <r>
    <x v="3"/>
    <x v="105"/>
    <x v="0"/>
    <x v="2"/>
    <x v="0"/>
    <x v="6"/>
    <x v="6"/>
    <n v="203"/>
    <x v="6"/>
    <x v="9"/>
    <x v="0"/>
  </r>
  <r>
    <x v="3"/>
    <x v="105"/>
    <x v="0"/>
    <x v="2"/>
    <x v="0"/>
    <x v="7"/>
    <x v="7"/>
    <n v="277"/>
    <x v="6"/>
    <x v="9"/>
    <x v="0"/>
  </r>
  <r>
    <x v="3"/>
    <x v="105"/>
    <x v="0"/>
    <x v="3"/>
    <x v="1"/>
    <x v="0"/>
    <x v="0"/>
    <m/>
    <x v="6"/>
    <x v="9"/>
    <x v="0"/>
  </r>
  <r>
    <x v="3"/>
    <x v="105"/>
    <x v="0"/>
    <x v="3"/>
    <x v="1"/>
    <x v="1"/>
    <x v="1"/>
    <m/>
    <x v="6"/>
    <x v="9"/>
    <x v="0"/>
  </r>
  <r>
    <x v="3"/>
    <x v="105"/>
    <x v="0"/>
    <x v="3"/>
    <x v="1"/>
    <x v="2"/>
    <x v="2"/>
    <m/>
    <x v="6"/>
    <x v="9"/>
    <x v="0"/>
  </r>
  <r>
    <x v="3"/>
    <x v="105"/>
    <x v="0"/>
    <x v="3"/>
    <x v="1"/>
    <x v="3"/>
    <x v="3"/>
    <m/>
    <x v="6"/>
    <x v="9"/>
    <x v="0"/>
  </r>
  <r>
    <x v="3"/>
    <x v="105"/>
    <x v="0"/>
    <x v="3"/>
    <x v="1"/>
    <x v="4"/>
    <x v="4"/>
    <m/>
    <x v="6"/>
    <x v="9"/>
    <x v="0"/>
  </r>
  <r>
    <x v="3"/>
    <x v="105"/>
    <x v="0"/>
    <x v="3"/>
    <x v="1"/>
    <x v="5"/>
    <x v="5"/>
    <m/>
    <x v="6"/>
    <x v="9"/>
    <x v="0"/>
  </r>
  <r>
    <x v="3"/>
    <x v="105"/>
    <x v="0"/>
    <x v="3"/>
    <x v="1"/>
    <x v="6"/>
    <x v="6"/>
    <m/>
    <x v="6"/>
    <x v="9"/>
    <x v="0"/>
  </r>
  <r>
    <x v="3"/>
    <x v="105"/>
    <x v="0"/>
    <x v="3"/>
    <x v="1"/>
    <x v="7"/>
    <x v="7"/>
    <m/>
    <x v="6"/>
    <x v="9"/>
    <x v="0"/>
  </r>
  <r>
    <x v="3"/>
    <x v="105"/>
    <x v="0"/>
    <x v="4"/>
    <x v="0"/>
    <x v="0"/>
    <x v="0"/>
    <m/>
    <x v="6"/>
    <x v="9"/>
    <x v="0"/>
  </r>
  <r>
    <x v="3"/>
    <x v="105"/>
    <x v="0"/>
    <x v="4"/>
    <x v="0"/>
    <x v="1"/>
    <x v="1"/>
    <m/>
    <x v="6"/>
    <x v="9"/>
    <x v="0"/>
  </r>
  <r>
    <x v="3"/>
    <x v="105"/>
    <x v="0"/>
    <x v="4"/>
    <x v="0"/>
    <x v="2"/>
    <x v="2"/>
    <m/>
    <x v="6"/>
    <x v="9"/>
    <x v="0"/>
  </r>
  <r>
    <x v="3"/>
    <x v="105"/>
    <x v="0"/>
    <x v="4"/>
    <x v="0"/>
    <x v="3"/>
    <x v="3"/>
    <m/>
    <x v="6"/>
    <x v="9"/>
    <x v="0"/>
  </r>
  <r>
    <x v="3"/>
    <x v="105"/>
    <x v="0"/>
    <x v="4"/>
    <x v="0"/>
    <x v="4"/>
    <x v="4"/>
    <m/>
    <x v="6"/>
    <x v="9"/>
    <x v="0"/>
  </r>
  <r>
    <x v="3"/>
    <x v="105"/>
    <x v="0"/>
    <x v="4"/>
    <x v="0"/>
    <x v="5"/>
    <x v="5"/>
    <m/>
    <x v="6"/>
    <x v="9"/>
    <x v="0"/>
  </r>
  <r>
    <x v="3"/>
    <x v="105"/>
    <x v="0"/>
    <x v="4"/>
    <x v="0"/>
    <x v="6"/>
    <x v="6"/>
    <m/>
    <x v="6"/>
    <x v="9"/>
    <x v="0"/>
  </r>
  <r>
    <x v="3"/>
    <x v="105"/>
    <x v="0"/>
    <x v="4"/>
    <x v="0"/>
    <x v="7"/>
    <x v="7"/>
    <m/>
    <x v="6"/>
    <x v="9"/>
    <x v="0"/>
  </r>
  <r>
    <x v="3"/>
    <x v="105"/>
    <x v="0"/>
    <x v="5"/>
    <x v="1"/>
    <x v="0"/>
    <x v="0"/>
    <n v="122"/>
    <x v="6"/>
    <x v="9"/>
    <x v="0"/>
  </r>
  <r>
    <x v="3"/>
    <x v="105"/>
    <x v="0"/>
    <x v="5"/>
    <x v="1"/>
    <x v="1"/>
    <x v="1"/>
    <m/>
    <x v="6"/>
    <x v="9"/>
    <x v="0"/>
  </r>
  <r>
    <x v="3"/>
    <x v="105"/>
    <x v="0"/>
    <x v="5"/>
    <x v="1"/>
    <x v="2"/>
    <x v="2"/>
    <n v="147"/>
    <x v="6"/>
    <x v="9"/>
    <x v="0"/>
  </r>
  <r>
    <x v="3"/>
    <x v="105"/>
    <x v="0"/>
    <x v="5"/>
    <x v="1"/>
    <x v="3"/>
    <x v="3"/>
    <n v="146"/>
    <x v="6"/>
    <x v="9"/>
    <x v="0"/>
  </r>
  <r>
    <x v="3"/>
    <x v="105"/>
    <x v="0"/>
    <x v="5"/>
    <x v="1"/>
    <x v="4"/>
    <x v="4"/>
    <n v="269"/>
    <x v="6"/>
    <x v="9"/>
    <x v="0"/>
  </r>
  <r>
    <x v="3"/>
    <x v="105"/>
    <x v="0"/>
    <x v="5"/>
    <x v="1"/>
    <x v="5"/>
    <x v="5"/>
    <n v="101"/>
    <x v="6"/>
    <x v="9"/>
    <x v="0"/>
  </r>
  <r>
    <x v="3"/>
    <x v="105"/>
    <x v="0"/>
    <x v="5"/>
    <x v="1"/>
    <x v="6"/>
    <x v="6"/>
    <n v="155"/>
    <x v="6"/>
    <x v="9"/>
    <x v="0"/>
  </r>
  <r>
    <x v="3"/>
    <x v="105"/>
    <x v="0"/>
    <x v="5"/>
    <x v="1"/>
    <x v="7"/>
    <x v="7"/>
    <m/>
    <x v="6"/>
    <x v="9"/>
    <x v="0"/>
  </r>
  <r>
    <x v="3"/>
    <x v="105"/>
    <x v="1"/>
    <x v="0"/>
    <x v="0"/>
    <x v="0"/>
    <x v="0"/>
    <n v="160"/>
    <x v="6"/>
    <x v="9"/>
    <x v="0"/>
  </r>
  <r>
    <x v="3"/>
    <x v="105"/>
    <x v="1"/>
    <x v="0"/>
    <x v="0"/>
    <x v="1"/>
    <x v="1"/>
    <m/>
    <x v="6"/>
    <x v="9"/>
    <x v="0"/>
  </r>
  <r>
    <x v="3"/>
    <x v="105"/>
    <x v="1"/>
    <x v="0"/>
    <x v="0"/>
    <x v="2"/>
    <x v="2"/>
    <n v="113"/>
    <x v="6"/>
    <x v="9"/>
    <x v="0"/>
  </r>
  <r>
    <x v="3"/>
    <x v="105"/>
    <x v="1"/>
    <x v="0"/>
    <x v="0"/>
    <x v="3"/>
    <x v="3"/>
    <n v="126"/>
    <x v="6"/>
    <x v="9"/>
    <x v="0"/>
  </r>
  <r>
    <x v="3"/>
    <x v="105"/>
    <x v="1"/>
    <x v="0"/>
    <x v="0"/>
    <x v="4"/>
    <x v="4"/>
    <n v="192"/>
    <x v="6"/>
    <x v="9"/>
    <x v="0"/>
  </r>
  <r>
    <x v="3"/>
    <x v="105"/>
    <x v="1"/>
    <x v="0"/>
    <x v="0"/>
    <x v="5"/>
    <x v="5"/>
    <n v="115"/>
    <x v="6"/>
    <x v="9"/>
    <x v="0"/>
  </r>
  <r>
    <x v="3"/>
    <x v="105"/>
    <x v="1"/>
    <x v="0"/>
    <x v="0"/>
    <x v="6"/>
    <x v="6"/>
    <n v="133"/>
    <x v="6"/>
    <x v="9"/>
    <x v="0"/>
  </r>
  <r>
    <x v="3"/>
    <x v="105"/>
    <x v="1"/>
    <x v="0"/>
    <x v="0"/>
    <x v="7"/>
    <x v="7"/>
    <n v="124"/>
    <x v="6"/>
    <x v="9"/>
    <x v="0"/>
  </r>
  <r>
    <x v="3"/>
    <x v="105"/>
    <x v="1"/>
    <x v="1"/>
    <x v="0"/>
    <x v="0"/>
    <x v="0"/>
    <n v="123"/>
    <x v="6"/>
    <x v="9"/>
    <x v="0"/>
  </r>
  <r>
    <x v="3"/>
    <x v="105"/>
    <x v="1"/>
    <x v="1"/>
    <x v="0"/>
    <x v="1"/>
    <x v="1"/>
    <m/>
    <x v="6"/>
    <x v="9"/>
    <x v="0"/>
  </r>
  <r>
    <x v="3"/>
    <x v="105"/>
    <x v="1"/>
    <x v="1"/>
    <x v="0"/>
    <x v="2"/>
    <x v="2"/>
    <n v="70"/>
    <x v="6"/>
    <x v="9"/>
    <x v="0"/>
  </r>
  <r>
    <x v="3"/>
    <x v="105"/>
    <x v="1"/>
    <x v="1"/>
    <x v="0"/>
    <x v="3"/>
    <x v="3"/>
    <n v="135"/>
    <x v="6"/>
    <x v="9"/>
    <x v="0"/>
  </r>
  <r>
    <x v="3"/>
    <x v="105"/>
    <x v="1"/>
    <x v="1"/>
    <x v="0"/>
    <x v="4"/>
    <x v="4"/>
    <n v="115"/>
    <x v="6"/>
    <x v="9"/>
    <x v="0"/>
  </r>
  <r>
    <x v="3"/>
    <x v="105"/>
    <x v="1"/>
    <x v="1"/>
    <x v="0"/>
    <x v="5"/>
    <x v="5"/>
    <n v="114"/>
    <x v="6"/>
    <x v="9"/>
    <x v="0"/>
  </r>
  <r>
    <x v="3"/>
    <x v="105"/>
    <x v="1"/>
    <x v="1"/>
    <x v="0"/>
    <x v="6"/>
    <x v="6"/>
    <n v="104"/>
    <x v="6"/>
    <x v="9"/>
    <x v="0"/>
  </r>
  <r>
    <x v="3"/>
    <x v="105"/>
    <x v="1"/>
    <x v="1"/>
    <x v="0"/>
    <x v="7"/>
    <x v="7"/>
    <n v="106"/>
    <x v="6"/>
    <x v="9"/>
    <x v="0"/>
  </r>
  <r>
    <x v="3"/>
    <x v="105"/>
    <x v="1"/>
    <x v="2"/>
    <x v="0"/>
    <x v="0"/>
    <x v="0"/>
    <n v="242"/>
    <x v="6"/>
    <x v="9"/>
    <x v="0"/>
  </r>
  <r>
    <x v="3"/>
    <x v="105"/>
    <x v="1"/>
    <x v="2"/>
    <x v="0"/>
    <x v="1"/>
    <x v="1"/>
    <m/>
    <x v="6"/>
    <x v="9"/>
    <x v="0"/>
  </r>
  <r>
    <x v="3"/>
    <x v="105"/>
    <x v="1"/>
    <x v="2"/>
    <x v="0"/>
    <x v="2"/>
    <x v="2"/>
    <n v="112"/>
    <x v="6"/>
    <x v="9"/>
    <x v="0"/>
  </r>
  <r>
    <x v="3"/>
    <x v="105"/>
    <x v="1"/>
    <x v="2"/>
    <x v="0"/>
    <x v="3"/>
    <x v="3"/>
    <n v="220"/>
    <x v="6"/>
    <x v="9"/>
    <x v="0"/>
  </r>
  <r>
    <x v="3"/>
    <x v="105"/>
    <x v="1"/>
    <x v="2"/>
    <x v="0"/>
    <x v="4"/>
    <x v="4"/>
    <n v="234"/>
    <x v="6"/>
    <x v="9"/>
    <x v="0"/>
  </r>
  <r>
    <x v="3"/>
    <x v="105"/>
    <x v="1"/>
    <x v="2"/>
    <x v="0"/>
    <x v="5"/>
    <x v="5"/>
    <n v="200"/>
    <x v="6"/>
    <x v="9"/>
    <x v="0"/>
  </r>
  <r>
    <x v="3"/>
    <x v="105"/>
    <x v="1"/>
    <x v="2"/>
    <x v="0"/>
    <x v="6"/>
    <x v="6"/>
    <n v="164"/>
    <x v="6"/>
    <x v="9"/>
    <x v="0"/>
  </r>
  <r>
    <x v="3"/>
    <x v="105"/>
    <x v="1"/>
    <x v="2"/>
    <x v="0"/>
    <x v="7"/>
    <x v="7"/>
    <n v="228"/>
    <x v="6"/>
    <x v="9"/>
    <x v="0"/>
  </r>
  <r>
    <x v="3"/>
    <x v="105"/>
    <x v="1"/>
    <x v="3"/>
    <x v="1"/>
    <x v="0"/>
    <x v="0"/>
    <m/>
    <x v="6"/>
    <x v="9"/>
    <x v="0"/>
  </r>
  <r>
    <x v="3"/>
    <x v="105"/>
    <x v="1"/>
    <x v="3"/>
    <x v="1"/>
    <x v="1"/>
    <x v="1"/>
    <m/>
    <x v="6"/>
    <x v="9"/>
    <x v="0"/>
  </r>
  <r>
    <x v="3"/>
    <x v="105"/>
    <x v="1"/>
    <x v="3"/>
    <x v="1"/>
    <x v="2"/>
    <x v="2"/>
    <m/>
    <x v="6"/>
    <x v="9"/>
    <x v="0"/>
  </r>
  <r>
    <x v="3"/>
    <x v="105"/>
    <x v="1"/>
    <x v="3"/>
    <x v="1"/>
    <x v="3"/>
    <x v="3"/>
    <m/>
    <x v="6"/>
    <x v="9"/>
    <x v="0"/>
  </r>
  <r>
    <x v="3"/>
    <x v="105"/>
    <x v="1"/>
    <x v="3"/>
    <x v="1"/>
    <x v="4"/>
    <x v="4"/>
    <m/>
    <x v="6"/>
    <x v="9"/>
    <x v="0"/>
  </r>
  <r>
    <x v="3"/>
    <x v="105"/>
    <x v="1"/>
    <x v="3"/>
    <x v="1"/>
    <x v="5"/>
    <x v="5"/>
    <m/>
    <x v="6"/>
    <x v="9"/>
    <x v="0"/>
  </r>
  <r>
    <x v="3"/>
    <x v="105"/>
    <x v="1"/>
    <x v="3"/>
    <x v="1"/>
    <x v="6"/>
    <x v="6"/>
    <m/>
    <x v="6"/>
    <x v="9"/>
    <x v="0"/>
  </r>
  <r>
    <x v="3"/>
    <x v="105"/>
    <x v="1"/>
    <x v="3"/>
    <x v="1"/>
    <x v="7"/>
    <x v="7"/>
    <m/>
    <x v="6"/>
    <x v="9"/>
    <x v="0"/>
  </r>
  <r>
    <x v="3"/>
    <x v="105"/>
    <x v="1"/>
    <x v="4"/>
    <x v="0"/>
    <x v="0"/>
    <x v="0"/>
    <m/>
    <x v="6"/>
    <x v="9"/>
    <x v="0"/>
  </r>
  <r>
    <x v="3"/>
    <x v="105"/>
    <x v="1"/>
    <x v="4"/>
    <x v="0"/>
    <x v="1"/>
    <x v="1"/>
    <m/>
    <x v="6"/>
    <x v="9"/>
    <x v="0"/>
  </r>
  <r>
    <x v="3"/>
    <x v="105"/>
    <x v="1"/>
    <x v="4"/>
    <x v="0"/>
    <x v="2"/>
    <x v="2"/>
    <m/>
    <x v="6"/>
    <x v="9"/>
    <x v="0"/>
  </r>
  <r>
    <x v="3"/>
    <x v="105"/>
    <x v="1"/>
    <x v="4"/>
    <x v="0"/>
    <x v="3"/>
    <x v="3"/>
    <m/>
    <x v="6"/>
    <x v="9"/>
    <x v="0"/>
  </r>
  <r>
    <x v="3"/>
    <x v="105"/>
    <x v="1"/>
    <x v="4"/>
    <x v="0"/>
    <x v="4"/>
    <x v="4"/>
    <m/>
    <x v="6"/>
    <x v="9"/>
    <x v="0"/>
  </r>
  <r>
    <x v="3"/>
    <x v="105"/>
    <x v="1"/>
    <x v="4"/>
    <x v="0"/>
    <x v="5"/>
    <x v="5"/>
    <m/>
    <x v="6"/>
    <x v="9"/>
    <x v="0"/>
  </r>
  <r>
    <x v="3"/>
    <x v="105"/>
    <x v="1"/>
    <x v="4"/>
    <x v="0"/>
    <x v="6"/>
    <x v="6"/>
    <m/>
    <x v="6"/>
    <x v="9"/>
    <x v="0"/>
  </r>
  <r>
    <x v="3"/>
    <x v="105"/>
    <x v="1"/>
    <x v="4"/>
    <x v="0"/>
    <x v="7"/>
    <x v="7"/>
    <m/>
    <x v="6"/>
    <x v="9"/>
    <x v="0"/>
  </r>
  <r>
    <x v="3"/>
    <x v="105"/>
    <x v="1"/>
    <x v="5"/>
    <x v="1"/>
    <x v="0"/>
    <x v="0"/>
    <n v="79"/>
    <x v="6"/>
    <x v="9"/>
    <x v="0"/>
  </r>
  <r>
    <x v="3"/>
    <x v="105"/>
    <x v="1"/>
    <x v="5"/>
    <x v="1"/>
    <x v="1"/>
    <x v="1"/>
    <m/>
    <x v="6"/>
    <x v="9"/>
    <x v="0"/>
  </r>
  <r>
    <x v="3"/>
    <x v="105"/>
    <x v="1"/>
    <x v="5"/>
    <x v="1"/>
    <x v="2"/>
    <x v="2"/>
    <n v="102"/>
    <x v="6"/>
    <x v="9"/>
    <x v="0"/>
  </r>
  <r>
    <x v="3"/>
    <x v="105"/>
    <x v="1"/>
    <x v="5"/>
    <x v="1"/>
    <x v="3"/>
    <x v="3"/>
    <n v="103"/>
    <x v="6"/>
    <x v="9"/>
    <x v="0"/>
  </r>
  <r>
    <x v="3"/>
    <x v="105"/>
    <x v="1"/>
    <x v="5"/>
    <x v="1"/>
    <x v="4"/>
    <x v="4"/>
    <n v="195"/>
    <x v="6"/>
    <x v="9"/>
    <x v="0"/>
  </r>
  <r>
    <x v="3"/>
    <x v="105"/>
    <x v="1"/>
    <x v="5"/>
    <x v="1"/>
    <x v="5"/>
    <x v="5"/>
    <n v="44"/>
    <x v="6"/>
    <x v="9"/>
    <x v="0"/>
  </r>
  <r>
    <x v="3"/>
    <x v="105"/>
    <x v="1"/>
    <x v="5"/>
    <x v="1"/>
    <x v="6"/>
    <x v="6"/>
    <n v="105"/>
    <x v="6"/>
    <x v="9"/>
    <x v="0"/>
  </r>
  <r>
    <x v="3"/>
    <x v="105"/>
    <x v="1"/>
    <x v="5"/>
    <x v="1"/>
    <x v="7"/>
    <x v="7"/>
    <m/>
    <x v="6"/>
    <x v="9"/>
    <x v="0"/>
  </r>
  <r>
    <x v="3"/>
    <x v="106"/>
    <x v="0"/>
    <x v="0"/>
    <x v="0"/>
    <x v="0"/>
    <x v="0"/>
    <n v="89"/>
    <x v="5"/>
    <x v="14"/>
    <x v="0"/>
  </r>
  <r>
    <x v="3"/>
    <x v="106"/>
    <x v="0"/>
    <x v="0"/>
    <x v="0"/>
    <x v="1"/>
    <x v="1"/>
    <n v="62"/>
    <x v="5"/>
    <x v="14"/>
    <x v="0"/>
  </r>
  <r>
    <x v="3"/>
    <x v="106"/>
    <x v="0"/>
    <x v="0"/>
    <x v="0"/>
    <x v="2"/>
    <x v="2"/>
    <n v="42"/>
    <x v="5"/>
    <x v="14"/>
    <x v="0"/>
  </r>
  <r>
    <x v="3"/>
    <x v="106"/>
    <x v="0"/>
    <x v="0"/>
    <x v="0"/>
    <x v="3"/>
    <x v="3"/>
    <n v="75"/>
    <x v="5"/>
    <x v="14"/>
    <x v="0"/>
  </r>
  <r>
    <x v="3"/>
    <x v="106"/>
    <x v="0"/>
    <x v="0"/>
    <x v="0"/>
    <x v="4"/>
    <x v="4"/>
    <n v="56"/>
    <x v="5"/>
    <x v="14"/>
    <x v="0"/>
  </r>
  <r>
    <x v="3"/>
    <x v="106"/>
    <x v="0"/>
    <x v="0"/>
    <x v="0"/>
    <x v="5"/>
    <x v="5"/>
    <n v="34"/>
    <x v="5"/>
    <x v="14"/>
    <x v="0"/>
  </r>
  <r>
    <x v="3"/>
    <x v="106"/>
    <x v="0"/>
    <x v="0"/>
    <x v="0"/>
    <x v="6"/>
    <x v="6"/>
    <n v="39"/>
    <x v="5"/>
    <x v="14"/>
    <x v="0"/>
  </r>
  <r>
    <x v="3"/>
    <x v="106"/>
    <x v="0"/>
    <x v="0"/>
    <x v="0"/>
    <x v="7"/>
    <x v="7"/>
    <n v="60"/>
    <x v="5"/>
    <x v="14"/>
    <x v="0"/>
  </r>
  <r>
    <x v="3"/>
    <x v="106"/>
    <x v="0"/>
    <x v="1"/>
    <x v="0"/>
    <x v="0"/>
    <x v="0"/>
    <n v="107"/>
    <x v="5"/>
    <x v="14"/>
    <x v="0"/>
  </r>
  <r>
    <x v="3"/>
    <x v="106"/>
    <x v="0"/>
    <x v="1"/>
    <x v="0"/>
    <x v="1"/>
    <x v="1"/>
    <n v="101"/>
    <x v="5"/>
    <x v="14"/>
    <x v="0"/>
  </r>
  <r>
    <x v="3"/>
    <x v="106"/>
    <x v="0"/>
    <x v="1"/>
    <x v="0"/>
    <x v="2"/>
    <x v="2"/>
    <n v="66"/>
    <x v="5"/>
    <x v="14"/>
    <x v="0"/>
  </r>
  <r>
    <x v="3"/>
    <x v="106"/>
    <x v="0"/>
    <x v="1"/>
    <x v="0"/>
    <x v="3"/>
    <x v="3"/>
    <n v="100"/>
    <x v="5"/>
    <x v="14"/>
    <x v="0"/>
  </r>
  <r>
    <x v="3"/>
    <x v="106"/>
    <x v="0"/>
    <x v="1"/>
    <x v="0"/>
    <x v="4"/>
    <x v="4"/>
    <n v="92"/>
    <x v="5"/>
    <x v="14"/>
    <x v="0"/>
  </r>
  <r>
    <x v="3"/>
    <x v="106"/>
    <x v="0"/>
    <x v="1"/>
    <x v="0"/>
    <x v="5"/>
    <x v="5"/>
    <n v="65"/>
    <x v="5"/>
    <x v="14"/>
    <x v="0"/>
  </r>
  <r>
    <x v="3"/>
    <x v="106"/>
    <x v="0"/>
    <x v="1"/>
    <x v="0"/>
    <x v="6"/>
    <x v="6"/>
    <n v="61"/>
    <x v="5"/>
    <x v="14"/>
    <x v="0"/>
  </r>
  <r>
    <x v="3"/>
    <x v="106"/>
    <x v="0"/>
    <x v="1"/>
    <x v="0"/>
    <x v="7"/>
    <x v="7"/>
    <n v="100"/>
    <x v="5"/>
    <x v="14"/>
    <x v="0"/>
  </r>
  <r>
    <x v="3"/>
    <x v="106"/>
    <x v="0"/>
    <x v="2"/>
    <x v="0"/>
    <x v="0"/>
    <x v="0"/>
    <n v="131"/>
    <x v="5"/>
    <x v="14"/>
    <x v="0"/>
  </r>
  <r>
    <x v="3"/>
    <x v="106"/>
    <x v="0"/>
    <x v="2"/>
    <x v="0"/>
    <x v="1"/>
    <x v="1"/>
    <n v="222"/>
    <x v="5"/>
    <x v="14"/>
    <x v="0"/>
  </r>
  <r>
    <x v="3"/>
    <x v="106"/>
    <x v="0"/>
    <x v="2"/>
    <x v="0"/>
    <x v="2"/>
    <x v="2"/>
    <n v="106"/>
    <x v="5"/>
    <x v="14"/>
    <x v="0"/>
  </r>
  <r>
    <x v="3"/>
    <x v="106"/>
    <x v="0"/>
    <x v="2"/>
    <x v="0"/>
    <x v="3"/>
    <x v="3"/>
    <n v="119"/>
    <x v="5"/>
    <x v="14"/>
    <x v="0"/>
  </r>
  <r>
    <x v="3"/>
    <x v="106"/>
    <x v="0"/>
    <x v="2"/>
    <x v="0"/>
    <x v="4"/>
    <x v="4"/>
    <n v="122"/>
    <x v="5"/>
    <x v="14"/>
    <x v="0"/>
  </r>
  <r>
    <x v="3"/>
    <x v="106"/>
    <x v="0"/>
    <x v="2"/>
    <x v="0"/>
    <x v="5"/>
    <x v="5"/>
    <n v="117"/>
    <x v="5"/>
    <x v="14"/>
    <x v="0"/>
  </r>
  <r>
    <x v="3"/>
    <x v="106"/>
    <x v="0"/>
    <x v="2"/>
    <x v="0"/>
    <x v="6"/>
    <x v="6"/>
    <n v="98"/>
    <x v="5"/>
    <x v="14"/>
    <x v="0"/>
  </r>
  <r>
    <x v="3"/>
    <x v="106"/>
    <x v="0"/>
    <x v="2"/>
    <x v="0"/>
    <x v="7"/>
    <x v="7"/>
    <n v="111"/>
    <x v="5"/>
    <x v="14"/>
    <x v="0"/>
  </r>
  <r>
    <x v="3"/>
    <x v="106"/>
    <x v="0"/>
    <x v="3"/>
    <x v="1"/>
    <x v="0"/>
    <x v="0"/>
    <m/>
    <x v="5"/>
    <x v="14"/>
    <x v="0"/>
  </r>
  <r>
    <x v="3"/>
    <x v="106"/>
    <x v="0"/>
    <x v="3"/>
    <x v="1"/>
    <x v="1"/>
    <x v="1"/>
    <n v="3"/>
    <x v="5"/>
    <x v="14"/>
    <x v="0"/>
  </r>
  <r>
    <x v="3"/>
    <x v="106"/>
    <x v="0"/>
    <x v="3"/>
    <x v="1"/>
    <x v="2"/>
    <x v="2"/>
    <n v="3"/>
    <x v="5"/>
    <x v="14"/>
    <x v="0"/>
  </r>
  <r>
    <x v="3"/>
    <x v="106"/>
    <x v="0"/>
    <x v="3"/>
    <x v="1"/>
    <x v="3"/>
    <x v="3"/>
    <n v="1"/>
    <x v="5"/>
    <x v="14"/>
    <x v="0"/>
  </r>
  <r>
    <x v="3"/>
    <x v="106"/>
    <x v="0"/>
    <x v="3"/>
    <x v="1"/>
    <x v="4"/>
    <x v="4"/>
    <m/>
    <x v="5"/>
    <x v="14"/>
    <x v="0"/>
  </r>
  <r>
    <x v="3"/>
    <x v="106"/>
    <x v="0"/>
    <x v="3"/>
    <x v="1"/>
    <x v="5"/>
    <x v="5"/>
    <m/>
    <x v="5"/>
    <x v="14"/>
    <x v="0"/>
  </r>
  <r>
    <x v="3"/>
    <x v="106"/>
    <x v="0"/>
    <x v="3"/>
    <x v="1"/>
    <x v="6"/>
    <x v="6"/>
    <n v="2"/>
    <x v="5"/>
    <x v="14"/>
    <x v="0"/>
  </r>
  <r>
    <x v="3"/>
    <x v="106"/>
    <x v="0"/>
    <x v="3"/>
    <x v="1"/>
    <x v="7"/>
    <x v="7"/>
    <n v="0"/>
    <x v="5"/>
    <x v="14"/>
    <x v="0"/>
  </r>
  <r>
    <x v="3"/>
    <x v="106"/>
    <x v="0"/>
    <x v="4"/>
    <x v="0"/>
    <x v="0"/>
    <x v="0"/>
    <m/>
    <x v="5"/>
    <x v="14"/>
    <x v="0"/>
  </r>
  <r>
    <x v="3"/>
    <x v="106"/>
    <x v="0"/>
    <x v="4"/>
    <x v="0"/>
    <x v="1"/>
    <x v="1"/>
    <m/>
    <x v="5"/>
    <x v="14"/>
    <x v="0"/>
  </r>
  <r>
    <x v="3"/>
    <x v="106"/>
    <x v="0"/>
    <x v="4"/>
    <x v="0"/>
    <x v="2"/>
    <x v="2"/>
    <m/>
    <x v="5"/>
    <x v="14"/>
    <x v="0"/>
  </r>
  <r>
    <x v="3"/>
    <x v="106"/>
    <x v="0"/>
    <x v="4"/>
    <x v="0"/>
    <x v="3"/>
    <x v="3"/>
    <m/>
    <x v="5"/>
    <x v="14"/>
    <x v="0"/>
  </r>
  <r>
    <x v="3"/>
    <x v="106"/>
    <x v="0"/>
    <x v="4"/>
    <x v="0"/>
    <x v="4"/>
    <x v="4"/>
    <m/>
    <x v="5"/>
    <x v="14"/>
    <x v="0"/>
  </r>
  <r>
    <x v="3"/>
    <x v="106"/>
    <x v="0"/>
    <x v="4"/>
    <x v="0"/>
    <x v="5"/>
    <x v="5"/>
    <m/>
    <x v="5"/>
    <x v="14"/>
    <x v="0"/>
  </r>
  <r>
    <x v="3"/>
    <x v="106"/>
    <x v="0"/>
    <x v="4"/>
    <x v="0"/>
    <x v="6"/>
    <x v="6"/>
    <m/>
    <x v="5"/>
    <x v="14"/>
    <x v="0"/>
  </r>
  <r>
    <x v="3"/>
    <x v="106"/>
    <x v="0"/>
    <x v="4"/>
    <x v="0"/>
    <x v="7"/>
    <x v="7"/>
    <n v="0"/>
    <x v="5"/>
    <x v="14"/>
    <x v="0"/>
  </r>
  <r>
    <x v="3"/>
    <x v="106"/>
    <x v="0"/>
    <x v="5"/>
    <x v="1"/>
    <x v="0"/>
    <x v="0"/>
    <n v="102"/>
    <x v="5"/>
    <x v="14"/>
    <x v="0"/>
  </r>
  <r>
    <x v="3"/>
    <x v="106"/>
    <x v="0"/>
    <x v="5"/>
    <x v="1"/>
    <x v="1"/>
    <x v="1"/>
    <n v="89"/>
    <x v="5"/>
    <x v="14"/>
    <x v="0"/>
  </r>
  <r>
    <x v="3"/>
    <x v="106"/>
    <x v="0"/>
    <x v="5"/>
    <x v="1"/>
    <x v="2"/>
    <x v="2"/>
    <n v="182"/>
    <x v="5"/>
    <x v="14"/>
    <x v="0"/>
  </r>
  <r>
    <x v="3"/>
    <x v="106"/>
    <x v="0"/>
    <x v="5"/>
    <x v="1"/>
    <x v="3"/>
    <x v="3"/>
    <n v="78"/>
    <x v="5"/>
    <x v="14"/>
    <x v="0"/>
  </r>
  <r>
    <x v="3"/>
    <x v="106"/>
    <x v="0"/>
    <x v="5"/>
    <x v="1"/>
    <x v="4"/>
    <x v="4"/>
    <n v="127"/>
    <x v="5"/>
    <x v="14"/>
    <x v="0"/>
  </r>
  <r>
    <x v="3"/>
    <x v="106"/>
    <x v="0"/>
    <x v="5"/>
    <x v="1"/>
    <x v="5"/>
    <x v="5"/>
    <n v="112"/>
    <x v="5"/>
    <x v="14"/>
    <x v="0"/>
  </r>
  <r>
    <x v="3"/>
    <x v="106"/>
    <x v="0"/>
    <x v="5"/>
    <x v="1"/>
    <x v="6"/>
    <x v="6"/>
    <n v="160"/>
    <x v="5"/>
    <x v="14"/>
    <x v="0"/>
  </r>
  <r>
    <x v="3"/>
    <x v="106"/>
    <x v="0"/>
    <x v="5"/>
    <x v="1"/>
    <x v="7"/>
    <x v="7"/>
    <n v="83"/>
    <x v="5"/>
    <x v="14"/>
    <x v="0"/>
  </r>
  <r>
    <x v="3"/>
    <x v="106"/>
    <x v="1"/>
    <x v="0"/>
    <x v="0"/>
    <x v="0"/>
    <x v="0"/>
    <n v="8"/>
    <x v="5"/>
    <x v="14"/>
    <x v="0"/>
  </r>
  <r>
    <x v="3"/>
    <x v="106"/>
    <x v="1"/>
    <x v="0"/>
    <x v="0"/>
    <x v="1"/>
    <x v="1"/>
    <n v="27"/>
    <x v="5"/>
    <x v="14"/>
    <x v="0"/>
  </r>
  <r>
    <x v="3"/>
    <x v="106"/>
    <x v="1"/>
    <x v="0"/>
    <x v="0"/>
    <x v="2"/>
    <x v="2"/>
    <n v="58"/>
    <x v="5"/>
    <x v="14"/>
    <x v="0"/>
  </r>
  <r>
    <x v="3"/>
    <x v="106"/>
    <x v="1"/>
    <x v="0"/>
    <x v="0"/>
    <x v="3"/>
    <x v="3"/>
    <n v="51"/>
    <x v="5"/>
    <x v="14"/>
    <x v="0"/>
  </r>
  <r>
    <x v="3"/>
    <x v="106"/>
    <x v="1"/>
    <x v="0"/>
    <x v="0"/>
    <x v="4"/>
    <x v="4"/>
    <n v="40"/>
    <x v="5"/>
    <x v="14"/>
    <x v="0"/>
  </r>
  <r>
    <x v="3"/>
    <x v="106"/>
    <x v="1"/>
    <x v="0"/>
    <x v="0"/>
    <x v="5"/>
    <x v="5"/>
    <n v="40"/>
    <x v="5"/>
    <x v="14"/>
    <x v="0"/>
  </r>
  <r>
    <x v="3"/>
    <x v="106"/>
    <x v="1"/>
    <x v="0"/>
    <x v="0"/>
    <x v="6"/>
    <x v="6"/>
    <n v="53"/>
    <x v="5"/>
    <x v="14"/>
    <x v="0"/>
  </r>
  <r>
    <x v="3"/>
    <x v="106"/>
    <x v="1"/>
    <x v="0"/>
    <x v="0"/>
    <x v="7"/>
    <x v="7"/>
    <n v="58"/>
    <x v="5"/>
    <x v="14"/>
    <x v="0"/>
  </r>
  <r>
    <x v="3"/>
    <x v="106"/>
    <x v="1"/>
    <x v="1"/>
    <x v="0"/>
    <x v="0"/>
    <x v="0"/>
    <n v="17"/>
    <x v="5"/>
    <x v="14"/>
    <x v="0"/>
  </r>
  <r>
    <x v="3"/>
    <x v="106"/>
    <x v="1"/>
    <x v="1"/>
    <x v="0"/>
    <x v="1"/>
    <x v="1"/>
    <n v="54"/>
    <x v="5"/>
    <x v="14"/>
    <x v="0"/>
  </r>
  <r>
    <x v="3"/>
    <x v="106"/>
    <x v="1"/>
    <x v="1"/>
    <x v="0"/>
    <x v="2"/>
    <x v="2"/>
    <n v="54"/>
    <x v="5"/>
    <x v="14"/>
    <x v="0"/>
  </r>
  <r>
    <x v="3"/>
    <x v="106"/>
    <x v="1"/>
    <x v="1"/>
    <x v="0"/>
    <x v="3"/>
    <x v="3"/>
    <n v="61"/>
    <x v="5"/>
    <x v="14"/>
    <x v="0"/>
  </r>
  <r>
    <x v="3"/>
    <x v="106"/>
    <x v="1"/>
    <x v="1"/>
    <x v="0"/>
    <x v="4"/>
    <x v="4"/>
    <n v="36"/>
    <x v="5"/>
    <x v="14"/>
    <x v="0"/>
  </r>
  <r>
    <x v="3"/>
    <x v="106"/>
    <x v="1"/>
    <x v="1"/>
    <x v="0"/>
    <x v="5"/>
    <x v="5"/>
    <n v="46"/>
    <x v="5"/>
    <x v="14"/>
    <x v="0"/>
  </r>
  <r>
    <x v="3"/>
    <x v="106"/>
    <x v="1"/>
    <x v="1"/>
    <x v="0"/>
    <x v="6"/>
    <x v="6"/>
    <n v="46"/>
    <x v="5"/>
    <x v="14"/>
    <x v="0"/>
  </r>
  <r>
    <x v="3"/>
    <x v="106"/>
    <x v="1"/>
    <x v="1"/>
    <x v="0"/>
    <x v="7"/>
    <x v="7"/>
    <n v="80"/>
    <x v="5"/>
    <x v="14"/>
    <x v="0"/>
  </r>
  <r>
    <x v="3"/>
    <x v="106"/>
    <x v="1"/>
    <x v="2"/>
    <x v="0"/>
    <x v="0"/>
    <x v="0"/>
    <n v="9"/>
    <x v="5"/>
    <x v="14"/>
    <x v="0"/>
  </r>
  <r>
    <x v="3"/>
    <x v="106"/>
    <x v="1"/>
    <x v="2"/>
    <x v="0"/>
    <x v="1"/>
    <x v="1"/>
    <n v="86"/>
    <x v="5"/>
    <x v="14"/>
    <x v="0"/>
  </r>
  <r>
    <x v="3"/>
    <x v="106"/>
    <x v="1"/>
    <x v="2"/>
    <x v="0"/>
    <x v="2"/>
    <x v="2"/>
    <n v="76"/>
    <x v="5"/>
    <x v="14"/>
    <x v="0"/>
  </r>
  <r>
    <x v="3"/>
    <x v="106"/>
    <x v="1"/>
    <x v="2"/>
    <x v="0"/>
    <x v="3"/>
    <x v="3"/>
    <n v="66"/>
    <x v="5"/>
    <x v="14"/>
    <x v="0"/>
  </r>
  <r>
    <x v="3"/>
    <x v="106"/>
    <x v="1"/>
    <x v="2"/>
    <x v="0"/>
    <x v="4"/>
    <x v="4"/>
    <n v="57"/>
    <x v="5"/>
    <x v="14"/>
    <x v="0"/>
  </r>
  <r>
    <x v="3"/>
    <x v="106"/>
    <x v="1"/>
    <x v="2"/>
    <x v="0"/>
    <x v="5"/>
    <x v="5"/>
    <n v="71"/>
    <x v="5"/>
    <x v="14"/>
    <x v="0"/>
  </r>
  <r>
    <x v="3"/>
    <x v="106"/>
    <x v="1"/>
    <x v="2"/>
    <x v="0"/>
    <x v="6"/>
    <x v="6"/>
    <n v="56"/>
    <x v="5"/>
    <x v="14"/>
    <x v="0"/>
  </r>
  <r>
    <x v="3"/>
    <x v="106"/>
    <x v="1"/>
    <x v="2"/>
    <x v="0"/>
    <x v="7"/>
    <x v="7"/>
    <n v="73"/>
    <x v="5"/>
    <x v="14"/>
    <x v="0"/>
  </r>
  <r>
    <x v="3"/>
    <x v="106"/>
    <x v="1"/>
    <x v="3"/>
    <x v="1"/>
    <x v="0"/>
    <x v="0"/>
    <m/>
    <x v="5"/>
    <x v="14"/>
    <x v="0"/>
  </r>
  <r>
    <x v="3"/>
    <x v="106"/>
    <x v="1"/>
    <x v="3"/>
    <x v="1"/>
    <x v="1"/>
    <x v="1"/>
    <n v="1"/>
    <x v="5"/>
    <x v="14"/>
    <x v="0"/>
  </r>
  <r>
    <x v="3"/>
    <x v="106"/>
    <x v="1"/>
    <x v="3"/>
    <x v="1"/>
    <x v="2"/>
    <x v="2"/>
    <n v="0"/>
    <x v="5"/>
    <x v="14"/>
    <x v="0"/>
  </r>
  <r>
    <x v="3"/>
    <x v="106"/>
    <x v="1"/>
    <x v="3"/>
    <x v="1"/>
    <x v="3"/>
    <x v="3"/>
    <m/>
    <x v="5"/>
    <x v="14"/>
    <x v="0"/>
  </r>
  <r>
    <x v="3"/>
    <x v="106"/>
    <x v="1"/>
    <x v="3"/>
    <x v="1"/>
    <x v="4"/>
    <x v="4"/>
    <m/>
    <x v="5"/>
    <x v="14"/>
    <x v="0"/>
  </r>
  <r>
    <x v="3"/>
    <x v="106"/>
    <x v="1"/>
    <x v="3"/>
    <x v="1"/>
    <x v="5"/>
    <x v="5"/>
    <m/>
    <x v="5"/>
    <x v="14"/>
    <x v="0"/>
  </r>
  <r>
    <x v="3"/>
    <x v="106"/>
    <x v="1"/>
    <x v="3"/>
    <x v="1"/>
    <x v="6"/>
    <x v="6"/>
    <n v="0"/>
    <x v="5"/>
    <x v="14"/>
    <x v="0"/>
  </r>
  <r>
    <x v="3"/>
    <x v="106"/>
    <x v="1"/>
    <x v="3"/>
    <x v="1"/>
    <x v="7"/>
    <x v="7"/>
    <n v="0"/>
    <x v="5"/>
    <x v="14"/>
    <x v="0"/>
  </r>
  <r>
    <x v="3"/>
    <x v="106"/>
    <x v="1"/>
    <x v="4"/>
    <x v="0"/>
    <x v="0"/>
    <x v="0"/>
    <m/>
    <x v="5"/>
    <x v="14"/>
    <x v="0"/>
  </r>
  <r>
    <x v="3"/>
    <x v="106"/>
    <x v="1"/>
    <x v="4"/>
    <x v="0"/>
    <x v="1"/>
    <x v="1"/>
    <m/>
    <x v="5"/>
    <x v="14"/>
    <x v="0"/>
  </r>
  <r>
    <x v="3"/>
    <x v="106"/>
    <x v="1"/>
    <x v="4"/>
    <x v="0"/>
    <x v="2"/>
    <x v="2"/>
    <m/>
    <x v="5"/>
    <x v="14"/>
    <x v="0"/>
  </r>
  <r>
    <x v="3"/>
    <x v="106"/>
    <x v="1"/>
    <x v="4"/>
    <x v="0"/>
    <x v="3"/>
    <x v="3"/>
    <m/>
    <x v="5"/>
    <x v="14"/>
    <x v="0"/>
  </r>
  <r>
    <x v="3"/>
    <x v="106"/>
    <x v="1"/>
    <x v="4"/>
    <x v="0"/>
    <x v="4"/>
    <x v="4"/>
    <m/>
    <x v="5"/>
    <x v="14"/>
    <x v="0"/>
  </r>
  <r>
    <x v="3"/>
    <x v="106"/>
    <x v="1"/>
    <x v="4"/>
    <x v="0"/>
    <x v="5"/>
    <x v="5"/>
    <m/>
    <x v="5"/>
    <x v="14"/>
    <x v="0"/>
  </r>
  <r>
    <x v="3"/>
    <x v="106"/>
    <x v="1"/>
    <x v="4"/>
    <x v="0"/>
    <x v="6"/>
    <x v="6"/>
    <n v="1"/>
    <x v="5"/>
    <x v="14"/>
    <x v="0"/>
  </r>
  <r>
    <x v="3"/>
    <x v="106"/>
    <x v="1"/>
    <x v="4"/>
    <x v="0"/>
    <x v="7"/>
    <x v="7"/>
    <n v="0"/>
    <x v="5"/>
    <x v="14"/>
    <x v="0"/>
  </r>
  <r>
    <x v="3"/>
    <x v="106"/>
    <x v="1"/>
    <x v="5"/>
    <x v="1"/>
    <x v="0"/>
    <x v="0"/>
    <n v="7"/>
    <x v="5"/>
    <x v="14"/>
    <x v="0"/>
  </r>
  <r>
    <x v="3"/>
    <x v="106"/>
    <x v="1"/>
    <x v="5"/>
    <x v="1"/>
    <x v="1"/>
    <x v="1"/>
    <n v="34"/>
    <x v="5"/>
    <x v="14"/>
    <x v="0"/>
  </r>
  <r>
    <x v="3"/>
    <x v="106"/>
    <x v="1"/>
    <x v="5"/>
    <x v="1"/>
    <x v="2"/>
    <x v="2"/>
    <n v="68"/>
    <x v="5"/>
    <x v="14"/>
    <x v="0"/>
  </r>
  <r>
    <x v="3"/>
    <x v="106"/>
    <x v="1"/>
    <x v="5"/>
    <x v="1"/>
    <x v="3"/>
    <x v="3"/>
    <n v="24"/>
    <x v="5"/>
    <x v="14"/>
    <x v="0"/>
  </r>
  <r>
    <x v="3"/>
    <x v="106"/>
    <x v="1"/>
    <x v="5"/>
    <x v="1"/>
    <x v="4"/>
    <x v="4"/>
    <n v="32"/>
    <x v="5"/>
    <x v="14"/>
    <x v="0"/>
  </r>
  <r>
    <x v="3"/>
    <x v="106"/>
    <x v="1"/>
    <x v="5"/>
    <x v="1"/>
    <x v="5"/>
    <x v="5"/>
    <n v="34"/>
    <x v="5"/>
    <x v="14"/>
    <x v="0"/>
  </r>
  <r>
    <x v="3"/>
    <x v="106"/>
    <x v="1"/>
    <x v="5"/>
    <x v="1"/>
    <x v="6"/>
    <x v="6"/>
    <n v="47"/>
    <x v="5"/>
    <x v="14"/>
    <x v="0"/>
  </r>
  <r>
    <x v="3"/>
    <x v="106"/>
    <x v="1"/>
    <x v="5"/>
    <x v="1"/>
    <x v="7"/>
    <x v="7"/>
    <n v="49"/>
    <x v="5"/>
    <x v="14"/>
    <x v="0"/>
  </r>
  <r>
    <x v="3"/>
    <x v="107"/>
    <x v="0"/>
    <x v="0"/>
    <x v="0"/>
    <x v="0"/>
    <x v="0"/>
    <n v="149"/>
    <x v="3"/>
    <x v="5"/>
    <x v="0"/>
  </r>
  <r>
    <x v="3"/>
    <x v="107"/>
    <x v="0"/>
    <x v="0"/>
    <x v="0"/>
    <x v="1"/>
    <x v="1"/>
    <n v="169"/>
    <x v="3"/>
    <x v="5"/>
    <x v="0"/>
  </r>
  <r>
    <x v="3"/>
    <x v="107"/>
    <x v="0"/>
    <x v="0"/>
    <x v="0"/>
    <x v="2"/>
    <x v="2"/>
    <n v="239"/>
    <x v="3"/>
    <x v="5"/>
    <x v="0"/>
  </r>
  <r>
    <x v="3"/>
    <x v="107"/>
    <x v="0"/>
    <x v="0"/>
    <x v="0"/>
    <x v="3"/>
    <x v="3"/>
    <n v="135"/>
    <x v="3"/>
    <x v="5"/>
    <x v="0"/>
  </r>
  <r>
    <x v="3"/>
    <x v="107"/>
    <x v="0"/>
    <x v="0"/>
    <x v="0"/>
    <x v="4"/>
    <x v="4"/>
    <n v="155"/>
    <x v="3"/>
    <x v="5"/>
    <x v="0"/>
  </r>
  <r>
    <x v="3"/>
    <x v="107"/>
    <x v="0"/>
    <x v="0"/>
    <x v="0"/>
    <x v="5"/>
    <x v="5"/>
    <n v="178"/>
    <x v="3"/>
    <x v="5"/>
    <x v="0"/>
  </r>
  <r>
    <x v="3"/>
    <x v="107"/>
    <x v="0"/>
    <x v="0"/>
    <x v="0"/>
    <x v="6"/>
    <x v="6"/>
    <n v="239"/>
    <x v="3"/>
    <x v="5"/>
    <x v="0"/>
  </r>
  <r>
    <x v="3"/>
    <x v="107"/>
    <x v="0"/>
    <x v="0"/>
    <x v="0"/>
    <x v="7"/>
    <x v="7"/>
    <n v="113"/>
    <x v="3"/>
    <x v="5"/>
    <x v="0"/>
  </r>
  <r>
    <x v="3"/>
    <x v="107"/>
    <x v="0"/>
    <x v="1"/>
    <x v="0"/>
    <x v="0"/>
    <x v="0"/>
    <n v="188"/>
    <x v="3"/>
    <x v="5"/>
    <x v="0"/>
  </r>
  <r>
    <x v="3"/>
    <x v="107"/>
    <x v="0"/>
    <x v="1"/>
    <x v="0"/>
    <x v="1"/>
    <x v="1"/>
    <n v="179"/>
    <x v="3"/>
    <x v="5"/>
    <x v="0"/>
  </r>
  <r>
    <x v="3"/>
    <x v="107"/>
    <x v="0"/>
    <x v="1"/>
    <x v="0"/>
    <x v="2"/>
    <x v="2"/>
    <n v="156"/>
    <x v="3"/>
    <x v="5"/>
    <x v="0"/>
  </r>
  <r>
    <x v="3"/>
    <x v="107"/>
    <x v="0"/>
    <x v="1"/>
    <x v="0"/>
    <x v="3"/>
    <x v="3"/>
    <n v="217"/>
    <x v="3"/>
    <x v="5"/>
    <x v="0"/>
  </r>
  <r>
    <x v="3"/>
    <x v="107"/>
    <x v="0"/>
    <x v="1"/>
    <x v="0"/>
    <x v="4"/>
    <x v="4"/>
    <n v="173"/>
    <x v="3"/>
    <x v="5"/>
    <x v="0"/>
  </r>
  <r>
    <x v="3"/>
    <x v="107"/>
    <x v="0"/>
    <x v="1"/>
    <x v="0"/>
    <x v="5"/>
    <x v="5"/>
    <n v="194"/>
    <x v="3"/>
    <x v="5"/>
    <x v="0"/>
  </r>
  <r>
    <x v="3"/>
    <x v="107"/>
    <x v="0"/>
    <x v="1"/>
    <x v="0"/>
    <x v="6"/>
    <x v="6"/>
    <n v="140"/>
    <x v="3"/>
    <x v="5"/>
    <x v="0"/>
  </r>
  <r>
    <x v="3"/>
    <x v="107"/>
    <x v="0"/>
    <x v="1"/>
    <x v="0"/>
    <x v="7"/>
    <x v="7"/>
    <n v="157"/>
    <x v="3"/>
    <x v="5"/>
    <x v="0"/>
  </r>
  <r>
    <x v="3"/>
    <x v="107"/>
    <x v="0"/>
    <x v="2"/>
    <x v="0"/>
    <x v="0"/>
    <x v="0"/>
    <n v="307"/>
    <x v="3"/>
    <x v="5"/>
    <x v="0"/>
  </r>
  <r>
    <x v="3"/>
    <x v="107"/>
    <x v="0"/>
    <x v="2"/>
    <x v="0"/>
    <x v="1"/>
    <x v="1"/>
    <n v="279"/>
    <x v="3"/>
    <x v="5"/>
    <x v="0"/>
  </r>
  <r>
    <x v="3"/>
    <x v="107"/>
    <x v="0"/>
    <x v="2"/>
    <x v="0"/>
    <x v="2"/>
    <x v="2"/>
    <n v="308"/>
    <x v="3"/>
    <x v="5"/>
    <x v="0"/>
  </r>
  <r>
    <x v="3"/>
    <x v="107"/>
    <x v="0"/>
    <x v="2"/>
    <x v="0"/>
    <x v="3"/>
    <x v="3"/>
    <n v="319"/>
    <x v="3"/>
    <x v="5"/>
    <x v="0"/>
  </r>
  <r>
    <x v="3"/>
    <x v="107"/>
    <x v="0"/>
    <x v="2"/>
    <x v="0"/>
    <x v="4"/>
    <x v="4"/>
    <n v="320"/>
    <x v="3"/>
    <x v="5"/>
    <x v="0"/>
  </r>
  <r>
    <x v="3"/>
    <x v="107"/>
    <x v="0"/>
    <x v="2"/>
    <x v="0"/>
    <x v="5"/>
    <x v="5"/>
    <n v="330"/>
    <x v="3"/>
    <x v="5"/>
    <x v="0"/>
  </r>
  <r>
    <x v="3"/>
    <x v="107"/>
    <x v="0"/>
    <x v="2"/>
    <x v="0"/>
    <x v="6"/>
    <x v="6"/>
    <n v="279"/>
    <x v="3"/>
    <x v="5"/>
    <x v="0"/>
  </r>
  <r>
    <x v="3"/>
    <x v="107"/>
    <x v="0"/>
    <x v="2"/>
    <x v="0"/>
    <x v="7"/>
    <x v="7"/>
    <n v="276"/>
    <x v="3"/>
    <x v="5"/>
    <x v="0"/>
  </r>
  <r>
    <x v="3"/>
    <x v="107"/>
    <x v="0"/>
    <x v="3"/>
    <x v="1"/>
    <x v="0"/>
    <x v="0"/>
    <n v="0"/>
    <x v="3"/>
    <x v="5"/>
    <x v="0"/>
  </r>
  <r>
    <x v="3"/>
    <x v="107"/>
    <x v="0"/>
    <x v="3"/>
    <x v="1"/>
    <x v="1"/>
    <x v="1"/>
    <n v="3"/>
    <x v="3"/>
    <x v="5"/>
    <x v="0"/>
  </r>
  <r>
    <x v="3"/>
    <x v="107"/>
    <x v="0"/>
    <x v="3"/>
    <x v="1"/>
    <x v="2"/>
    <x v="2"/>
    <n v="0"/>
    <x v="3"/>
    <x v="5"/>
    <x v="0"/>
  </r>
  <r>
    <x v="3"/>
    <x v="107"/>
    <x v="0"/>
    <x v="3"/>
    <x v="1"/>
    <x v="3"/>
    <x v="3"/>
    <n v="2"/>
    <x v="3"/>
    <x v="5"/>
    <x v="0"/>
  </r>
  <r>
    <x v="3"/>
    <x v="107"/>
    <x v="0"/>
    <x v="3"/>
    <x v="1"/>
    <x v="4"/>
    <x v="4"/>
    <n v="1"/>
    <x v="3"/>
    <x v="5"/>
    <x v="0"/>
  </r>
  <r>
    <x v="3"/>
    <x v="107"/>
    <x v="0"/>
    <x v="3"/>
    <x v="1"/>
    <x v="5"/>
    <x v="5"/>
    <n v="3"/>
    <x v="3"/>
    <x v="5"/>
    <x v="0"/>
  </r>
  <r>
    <x v="3"/>
    <x v="107"/>
    <x v="0"/>
    <x v="3"/>
    <x v="1"/>
    <x v="6"/>
    <x v="6"/>
    <n v="1"/>
    <x v="3"/>
    <x v="5"/>
    <x v="0"/>
  </r>
  <r>
    <x v="3"/>
    <x v="107"/>
    <x v="0"/>
    <x v="3"/>
    <x v="1"/>
    <x v="7"/>
    <x v="7"/>
    <n v="0"/>
    <x v="3"/>
    <x v="5"/>
    <x v="0"/>
  </r>
  <r>
    <x v="3"/>
    <x v="107"/>
    <x v="0"/>
    <x v="4"/>
    <x v="0"/>
    <x v="0"/>
    <x v="0"/>
    <n v="9"/>
    <x v="3"/>
    <x v="5"/>
    <x v="0"/>
  </r>
  <r>
    <x v="3"/>
    <x v="107"/>
    <x v="0"/>
    <x v="4"/>
    <x v="0"/>
    <x v="1"/>
    <x v="1"/>
    <n v="14"/>
    <x v="3"/>
    <x v="5"/>
    <x v="0"/>
  </r>
  <r>
    <x v="3"/>
    <x v="107"/>
    <x v="0"/>
    <x v="4"/>
    <x v="0"/>
    <x v="2"/>
    <x v="2"/>
    <n v="11"/>
    <x v="3"/>
    <x v="5"/>
    <x v="0"/>
  </r>
  <r>
    <x v="3"/>
    <x v="107"/>
    <x v="0"/>
    <x v="4"/>
    <x v="0"/>
    <x v="3"/>
    <x v="3"/>
    <n v="18"/>
    <x v="3"/>
    <x v="5"/>
    <x v="0"/>
  </r>
  <r>
    <x v="3"/>
    <x v="107"/>
    <x v="0"/>
    <x v="4"/>
    <x v="0"/>
    <x v="4"/>
    <x v="4"/>
    <n v="15"/>
    <x v="3"/>
    <x v="5"/>
    <x v="0"/>
  </r>
  <r>
    <x v="3"/>
    <x v="107"/>
    <x v="0"/>
    <x v="4"/>
    <x v="0"/>
    <x v="5"/>
    <x v="5"/>
    <n v="18"/>
    <x v="3"/>
    <x v="5"/>
    <x v="0"/>
  </r>
  <r>
    <x v="3"/>
    <x v="107"/>
    <x v="0"/>
    <x v="4"/>
    <x v="0"/>
    <x v="6"/>
    <x v="6"/>
    <n v="12"/>
    <x v="3"/>
    <x v="5"/>
    <x v="0"/>
  </r>
  <r>
    <x v="3"/>
    <x v="107"/>
    <x v="0"/>
    <x v="4"/>
    <x v="0"/>
    <x v="7"/>
    <x v="7"/>
    <n v="17"/>
    <x v="3"/>
    <x v="5"/>
    <x v="0"/>
  </r>
  <r>
    <x v="3"/>
    <x v="107"/>
    <x v="0"/>
    <x v="5"/>
    <x v="1"/>
    <x v="0"/>
    <x v="0"/>
    <n v="7"/>
    <x v="3"/>
    <x v="5"/>
    <x v="0"/>
  </r>
  <r>
    <x v="3"/>
    <x v="107"/>
    <x v="0"/>
    <x v="5"/>
    <x v="1"/>
    <x v="1"/>
    <x v="1"/>
    <n v="9"/>
    <x v="3"/>
    <x v="5"/>
    <x v="0"/>
  </r>
  <r>
    <x v="3"/>
    <x v="107"/>
    <x v="0"/>
    <x v="5"/>
    <x v="1"/>
    <x v="2"/>
    <x v="2"/>
    <n v="2"/>
    <x v="3"/>
    <x v="5"/>
    <x v="0"/>
  </r>
  <r>
    <x v="3"/>
    <x v="107"/>
    <x v="0"/>
    <x v="5"/>
    <x v="1"/>
    <x v="3"/>
    <x v="3"/>
    <n v="4"/>
    <x v="3"/>
    <x v="5"/>
    <x v="0"/>
  </r>
  <r>
    <x v="3"/>
    <x v="107"/>
    <x v="0"/>
    <x v="5"/>
    <x v="1"/>
    <x v="4"/>
    <x v="4"/>
    <n v="7"/>
    <x v="3"/>
    <x v="5"/>
    <x v="0"/>
  </r>
  <r>
    <x v="3"/>
    <x v="107"/>
    <x v="0"/>
    <x v="5"/>
    <x v="1"/>
    <x v="5"/>
    <x v="5"/>
    <n v="6"/>
    <x v="3"/>
    <x v="5"/>
    <x v="0"/>
  </r>
  <r>
    <x v="3"/>
    <x v="107"/>
    <x v="0"/>
    <x v="5"/>
    <x v="1"/>
    <x v="6"/>
    <x v="6"/>
    <n v="6"/>
    <x v="3"/>
    <x v="5"/>
    <x v="0"/>
  </r>
  <r>
    <x v="3"/>
    <x v="107"/>
    <x v="0"/>
    <x v="5"/>
    <x v="1"/>
    <x v="7"/>
    <x v="7"/>
    <n v="6"/>
    <x v="3"/>
    <x v="5"/>
    <x v="0"/>
  </r>
  <r>
    <x v="3"/>
    <x v="107"/>
    <x v="1"/>
    <x v="0"/>
    <x v="0"/>
    <x v="0"/>
    <x v="0"/>
    <n v="71"/>
    <x v="3"/>
    <x v="5"/>
    <x v="0"/>
  </r>
  <r>
    <x v="3"/>
    <x v="107"/>
    <x v="1"/>
    <x v="0"/>
    <x v="0"/>
    <x v="1"/>
    <x v="1"/>
    <n v="84"/>
    <x v="3"/>
    <x v="5"/>
    <x v="0"/>
  </r>
  <r>
    <x v="3"/>
    <x v="107"/>
    <x v="1"/>
    <x v="0"/>
    <x v="0"/>
    <x v="2"/>
    <x v="2"/>
    <n v="118"/>
    <x v="3"/>
    <x v="5"/>
    <x v="0"/>
  </r>
  <r>
    <x v="3"/>
    <x v="107"/>
    <x v="1"/>
    <x v="0"/>
    <x v="0"/>
    <x v="3"/>
    <x v="3"/>
    <n v="56"/>
    <x v="3"/>
    <x v="5"/>
    <x v="0"/>
  </r>
  <r>
    <x v="3"/>
    <x v="107"/>
    <x v="1"/>
    <x v="0"/>
    <x v="0"/>
    <x v="4"/>
    <x v="4"/>
    <n v="85"/>
    <x v="3"/>
    <x v="5"/>
    <x v="0"/>
  </r>
  <r>
    <x v="3"/>
    <x v="107"/>
    <x v="1"/>
    <x v="0"/>
    <x v="0"/>
    <x v="5"/>
    <x v="5"/>
    <n v="66"/>
    <x v="3"/>
    <x v="5"/>
    <x v="0"/>
  </r>
  <r>
    <x v="3"/>
    <x v="107"/>
    <x v="1"/>
    <x v="0"/>
    <x v="0"/>
    <x v="6"/>
    <x v="6"/>
    <n v="100"/>
    <x v="3"/>
    <x v="5"/>
    <x v="0"/>
  </r>
  <r>
    <x v="3"/>
    <x v="107"/>
    <x v="1"/>
    <x v="0"/>
    <x v="0"/>
    <x v="7"/>
    <x v="7"/>
    <n v="47"/>
    <x v="3"/>
    <x v="5"/>
    <x v="0"/>
  </r>
  <r>
    <x v="3"/>
    <x v="107"/>
    <x v="1"/>
    <x v="1"/>
    <x v="0"/>
    <x v="0"/>
    <x v="0"/>
    <n v="137"/>
    <x v="3"/>
    <x v="5"/>
    <x v="0"/>
  </r>
  <r>
    <x v="3"/>
    <x v="107"/>
    <x v="1"/>
    <x v="1"/>
    <x v="0"/>
    <x v="1"/>
    <x v="1"/>
    <n v="135"/>
    <x v="3"/>
    <x v="5"/>
    <x v="0"/>
  </r>
  <r>
    <x v="3"/>
    <x v="107"/>
    <x v="1"/>
    <x v="1"/>
    <x v="0"/>
    <x v="2"/>
    <x v="2"/>
    <n v="121"/>
    <x v="3"/>
    <x v="5"/>
    <x v="0"/>
  </r>
  <r>
    <x v="3"/>
    <x v="107"/>
    <x v="1"/>
    <x v="1"/>
    <x v="0"/>
    <x v="3"/>
    <x v="3"/>
    <n v="149"/>
    <x v="3"/>
    <x v="5"/>
    <x v="0"/>
  </r>
  <r>
    <x v="3"/>
    <x v="107"/>
    <x v="1"/>
    <x v="1"/>
    <x v="0"/>
    <x v="4"/>
    <x v="4"/>
    <n v="129"/>
    <x v="3"/>
    <x v="5"/>
    <x v="0"/>
  </r>
  <r>
    <x v="3"/>
    <x v="107"/>
    <x v="1"/>
    <x v="1"/>
    <x v="0"/>
    <x v="5"/>
    <x v="5"/>
    <n v="135"/>
    <x v="3"/>
    <x v="5"/>
    <x v="0"/>
  </r>
  <r>
    <x v="3"/>
    <x v="107"/>
    <x v="1"/>
    <x v="1"/>
    <x v="0"/>
    <x v="6"/>
    <x v="6"/>
    <n v="103"/>
    <x v="3"/>
    <x v="5"/>
    <x v="0"/>
  </r>
  <r>
    <x v="3"/>
    <x v="107"/>
    <x v="1"/>
    <x v="1"/>
    <x v="0"/>
    <x v="7"/>
    <x v="7"/>
    <n v="118"/>
    <x v="3"/>
    <x v="5"/>
    <x v="0"/>
  </r>
  <r>
    <x v="3"/>
    <x v="107"/>
    <x v="1"/>
    <x v="2"/>
    <x v="0"/>
    <x v="0"/>
    <x v="0"/>
    <n v="196"/>
    <x v="3"/>
    <x v="5"/>
    <x v="0"/>
  </r>
  <r>
    <x v="3"/>
    <x v="107"/>
    <x v="1"/>
    <x v="2"/>
    <x v="0"/>
    <x v="1"/>
    <x v="1"/>
    <n v="195"/>
    <x v="3"/>
    <x v="5"/>
    <x v="0"/>
  </r>
  <r>
    <x v="3"/>
    <x v="107"/>
    <x v="1"/>
    <x v="2"/>
    <x v="0"/>
    <x v="2"/>
    <x v="2"/>
    <n v="230"/>
    <x v="3"/>
    <x v="5"/>
    <x v="0"/>
  </r>
  <r>
    <x v="3"/>
    <x v="107"/>
    <x v="1"/>
    <x v="2"/>
    <x v="0"/>
    <x v="3"/>
    <x v="3"/>
    <n v="208"/>
    <x v="3"/>
    <x v="5"/>
    <x v="0"/>
  </r>
  <r>
    <x v="3"/>
    <x v="107"/>
    <x v="1"/>
    <x v="2"/>
    <x v="0"/>
    <x v="4"/>
    <x v="4"/>
    <n v="215"/>
    <x v="3"/>
    <x v="5"/>
    <x v="0"/>
  </r>
  <r>
    <x v="3"/>
    <x v="107"/>
    <x v="1"/>
    <x v="2"/>
    <x v="0"/>
    <x v="5"/>
    <x v="5"/>
    <n v="223"/>
    <x v="3"/>
    <x v="5"/>
    <x v="0"/>
  </r>
  <r>
    <x v="3"/>
    <x v="107"/>
    <x v="1"/>
    <x v="2"/>
    <x v="0"/>
    <x v="6"/>
    <x v="6"/>
    <n v="199"/>
    <x v="3"/>
    <x v="5"/>
    <x v="0"/>
  </r>
  <r>
    <x v="3"/>
    <x v="107"/>
    <x v="1"/>
    <x v="2"/>
    <x v="0"/>
    <x v="7"/>
    <x v="7"/>
    <n v="176"/>
    <x v="3"/>
    <x v="5"/>
    <x v="0"/>
  </r>
  <r>
    <x v="3"/>
    <x v="107"/>
    <x v="1"/>
    <x v="3"/>
    <x v="1"/>
    <x v="0"/>
    <x v="0"/>
    <n v="0"/>
    <x v="3"/>
    <x v="5"/>
    <x v="0"/>
  </r>
  <r>
    <x v="3"/>
    <x v="107"/>
    <x v="1"/>
    <x v="3"/>
    <x v="1"/>
    <x v="1"/>
    <x v="1"/>
    <n v="2"/>
    <x v="3"/>
    <x v="5"/>
    <x v="0"/>
  </r>
  <r>
    <x v="3"/>
    <x v="107"/>
    <x v="1"/>
    <x v="3"/>
    <x v="1"/>
    <x v="2"/>
    <x v="2"/>
    <n v="0"/>
    <x v="3"/>
    <x v="5"/>
    <x v="0"/>
  </r>
  <r>
    <x v="3"/>
    <x v="107"/>
    <x v="1"/>
    <x v="3"/>
    <x v="1"/>
    <x v="3"/>
    <x v="3"/>
    <n v="1"/>
    <x v="3"/>
    <x v="5"/>
    <x v="0"/>
  </r>
  <r>
    <x v="3"/>
    <x v="107"/>
    <x v="1"/>
    <x v="3"/>
    <x v="1"/>
    <x v="4"/>
    <x v="4"/>
    <n v="1"/>
    <x v="3"/>
    <x v="5"/>
    <x v="0"/>
  </r>
  <r>
    <x v="3"/>
    <x v="107"/>
    <x v="1"/>
    <x v="3"/>
    <x v="1"/>
    <x v="5"/>
    <x v="5"/>
    <n v="2"/>
    <x v="3"/>
    <x v="5"/>
    <x v="0"/>
  </r>
  <r>
    <x v="3"/>
    <x v="107"/>
    <x v="1"/>
    <x v="3"/>
    <x v="1"/>
    <x v="6"/>
    <x v="6"/>
    <n v="0"/>
    <x v="3"/>
    <x v="5"/>
    <x v="0"/>
  </r>
  <r>
    <x v="3"/>
    <x v="107"/>
    <x v="1"/>
    <x v="3"/>
    <x v="1"/>
    <x v="7"/>
    <x v="7"/>
    <n v="0"/>
    <x v="3"/>
    <x v="5"/>
    <x v="0"/>
  </r>
  <r>
    <x v="3"/>
    <x v="107"/>
    <x v="1"/>
    <x v="4"/>
    <x v="0"/>
    <x v="0"/>
    <x v="0"/>
    <n v="3"/>
    <x v="3"/>
    <x v="5"/>
    <x v="0"/>
  </r>
  <r>
    <x v="3"/>
    <x v="107"/>
    <x v="1"/>
    <x v="4"/>
    <x v="0"/>
    <x v="1"/>
    <x v="1"/>
    <n v="4"/>
    <x v="3"/>
    <x v="5"/>
    <x v="0"/>
  </r>
  <r>
    <x v="3"/>
    <x v="107"/>
    <x v="1"/>
    <x v="4"/>
    <x v="0"/>
    <x v="2"/>
    <x v="2"/>
    <n v="1"/>
    <x v="3"/>
    <x v="5"/>
    <x v="0"/>
  </r>
  <r>
    <x v="3"/>
    <x v="107"/>
    <x v="1"/>
    <x v="4"/>
    <x v="0"/>
    <x v="3"/>
    <x v="3"/>
    <n v="4"/>
    <x v="3"/>
    <x v="5"/>
    <x v="0"/>
  </r>
  <r>
    <x v="3"/>
    <x v="107"/>
    <x v="1"/>
    <x v="4"/>
    <x v="0"/>
    <x v="4"/>
    <x v="4"/>
    <n v="10"/>
    <x v="3"/>
    <x v="5"/>
    <x v="0"/>
  </r>
  <r>
    <x v="3"/>
    <x v="107"/>
    <x v="1"/>
    <x v="4"/>
    <x v="0"/>
    <x v="5"/>
    <x v="5"/>
    <n v="6"/>
    <x v="3"/>
    <x v="5"/>
    <x v="0"/>
  </r>
  <r>
    <x v="3"/>
    <x v="107"/>
    <x v="1"/>
    <x v="4"/>
    <x v="0"/>
    <x v="6"/>
    <x v="6"/>
    <n v="3"/>
    <x v="3"/>
    <x v="5"/>
    <x v="0"/>
  </r>
  <r>
    <x v="3"/>
    <x v="107"/>
    <x v="1"/>
    <x v="4"/>
    <x v="0"/>
    <x v="7"/>
    <x v="7"/>
    <n v="7"/>
    <x v="3"/>
    <x v="5"/>
    <x v="0"/>
  </r>
  <r>
    <x v="3"/>
    <x v="107"/>
    <x v="1"/>
    <x v="5"/>
    <x v="1"/>
    <x v="0"/>
    <x v="0"/>
    <n v="4"/>
    <x v="3"/>
    <x v="5"/>
    <x v="0"/>
  </r>
  <r>
    <x v="3"/>
    <x v="107"/>
    <x v="1"/>
    <x v="5"/>
    <x v="1"/>
    <x v="1"/>
    <x v="1"/>
    <n v="4"/>
    <x v="3"/>
    <x v="5"/>
    <x v="0"/>
  </r>
  <r>
    <x v="3"/>
    <x v="107"/>
    <x v="1"/>
    <x v="5"/>
    <x v="1"/>
    <x v="2"/>
    <x v="2"/>
    <n v="2"/>
    <x v="3"/>
    <x v="5"/>
    <x v="0"/>
  </r>
  <r>
    <x v="3"/>
    <x v="107"/>
    <x v="1"/>
    <x v="5"/>
    <x v="1"/>
    <x v="3"/>
    <x v="3"/>
    <n v="1"/>
    <x v="3"/>
    <x v="5"/>
    <x v="0"/>
  </r>
  <r>
    <x v="3"/>
    <x v="107"/>
    <x v="1"/>
    <x v="5"/>
    <x v="1"/>
    <x v="4"/>
    <x v="4"/>
    <n v="3"/>
    <x v="3"/>
    <x v="5"/>
    <x v="0"/>
  </r>
  <r>
    <x v="3"/>
    <x v="107"/>
    <x v="1"/>
    <x v="5"/>
    <x v="1"/>
    <x v="5"/>
    <x v="5"/>
    <n v="2"/>
    <x v="3"/>
    <x v="5"/>
    <x v="0"/>
  </r>
  <r>
    <x v="3"/>
    <x v="107"/>
    <x v="1"/>
    <x v="5"/>
    <x v="1"/>
    <x v="6"/>
    <x v="6"/>
    <n v="4"/>
    <x v="3"/>
    <x v="5"/>
    <x v="0"/>
  </r>
  <r>
    <x v="3"/>
    <x v="107"/>
    <x v="1"/>
    <x v="5"/>
    <x v="1"/>
    <x v="7"/>
    <x v="7"/>
    <n v="2"/>
    <x v="3"/>
    <x v="5"/>
    <x v="0"/>
  </r>
  <r>
    <x v="3"/>
    <x v="108"/>
    <x v="0"/>
    <x v="0"/>
    <x v="0"/>
    <x v="0"/>
    <x v="0"/>
    <n v="56"/>
    <x v="2"/>
    <x v="10"/>
    <x v="1"/>
  </r>
  <r>
    <x v="3"/>
    <x v="108"/>
    <x v="0"/>
    <x v="0"/>
    <x v="0"/>
    <x v="1"/>
    <x v="1"/>
    <n v="85"/>
    <x v="2"/>
    <x v="10"/>
    <x v="1"/>
  </r>
  <r>
    <x v="3"/>
    <x v="108"/>
    <x v="0"/>
    <x v="0"/>
    <x v="0"/>
    <x v="2"/>
    <x v="2"/>
    <n v="53"/>
    <x v="2"/>
    <x v="10"/>
    <x v="1"/>
  </r>
  <r>
    <x v="3"/>
    <x v="108"/>
    <x v="0"/>
    <x v="0"/>
    <x v="0"/>
    <x v="3"/>
    <x v="3"/>
    <n v="24"/>
    <x v="2"/>
    <x v="10"/>
    <x v="1"/>
  </r>
  <r>
    <x v="3"/>
    <x v="108"/>
    <x v="0"/>
    <x v="0"/>
    <x v="0"/>
    <x v="4"/>
    <x v="4"/>
    <n v="81"/>
    <x v="2"/>
    <x v="10"/>
    <x v="1"/>
  </r>
  <r>
    <x v="3"/>
    <x v="108"/>
    <x v="0"/>
    <x v="0"/>
    <x v="0"/>
    <x v="5"/>
    <x v="5"/>
    <n v="78"/>
    <x v="2"/>
    <x v="10"/>
    <x v="1"/>
  </r>
  <r>
    <x v="3"/>
    <x v="108"/>
    <x v="0"/>
    <x v="0"/>
    <x v="0"/>
    <x v="6"/>
    <x v="6"/>
    <n v="56"/>
    <x v="2"/>
    <x v="10"/>
    <x v="1"/>
  </r>
  <r>
    <x v="3"/>
    <x v="108"/>
    <x v="0"/>
    <x v="0"/>
    <x v="0"/>
    <x v="7"/>
    <x v="7"/>
    <n v="49"/>
    <x v="2"/>
    <x v="10"/>
    <x v="1"/>
  </r>
  <r>
    <x v="3"/>
    <x v="108"/>
    <x v="0"/>
    <x v="1"/>
    <x v="0"/>
    <x v="0"/>
    <x v="0"/>
    <n v="148"/>
    <x v="2"/>
    <x v="10"/>
    <x v="1"/>
  </r>
  <r>
    <x v="3"/>
    <x v="108"/>
    <x v="0"/>
    <x v="1"/>
    <x v="0"/>
    <x v="1"/>
    <x v="1"/>
    <n v="172"/>
    <x v="2"/>
    <x v="10"/>
    <x v="1"/>
  </r>
  <r>
    <x v="3"/>
    <x v="108"/>
    <x v="0"/>
    <x v="1"/>
    <x v="0"/>
    <x v="2"/>
    <x v="2"/>
    <n v="135"/>
    <x v="2"/>
    <x v="10"/>
    <x v="1"/>
  </r>
  <r>
    <x v="3"/>
    <x v="108"/>
    <x v="0"/>
    <x v="1"/>
    <x v="0"/>
    <x v="3"/>
    <x v="3"/>
    <n v="149"/>
    <x v="2"/>
    <x v="10"/>
    <x v="1"/>
  </r>
  <r>
    <x v="3"/>
    <x v="108"/>
    <x v="0"/>
    <x v="1"/>
    <x v="0"/>
    <x v="4"/>
    <x v="4"/>
    <n v="136"/>
    <x v="2"/>
    <x v="10"/>
    <x v="1"/>
  </r>
  <r>
    <x v="3"/>
    <x v="108"/>
    <x v="0"/>
    <x v="1"/>
    <x v="0"/>
    <x v="5"/>
    <x v="5"/>
    <n v="165"/>
    <x v="2"/>
    <x v="10"/>
    <x v="1"/>
  </r>
  <r>
    <x v="3"/>
    <x v="108"/>
    <x v="0"/>
    <x v="1"/>
    <x v="0"/>
    <x v="6"/>
    <x v="6"/>
    <n v="112"/>
    <x v="2"/>
    <x v="10"/>
    <x v="1"/>
  </r>
  <r>
    <x v="3"/>
    <x v="108"/>
    <x v="0"/>
    <x v="1"/>
    <x v="0"/>
    <x v="7"/>
    <x v="7"/>
    <n v="167"/>
    <x v="2"/>
    <x v="10"/>
    <x v="1"/>
  </r>
  <r>
    <x v="3"/>
    <x v="108"/>
    <x v="0"/>
    <x v="2"/>
    <x v="0"/>
    <x v="0"/>
    <x v="0"/>
    <n v="298"/>
    <x v="2"/>
    <x v="10"/>
    <x v="1"/>
  </r>
  <r>
    <x v="3"/>
    <x v="108"/>
    <x v="0"/>
    <x v="2"/>
    <x v="0"/>
    <x v="1"/>
    <x v="1"/>
    <n v="371"/>
    <x v="2"/>
    <x v="10"/>
    <x v="1"/>
  </r>
  <r>
    <x v="3"/>
    <x v="108"/>
    <x v="0"/>
    <x v="2"/>
    <x v="0"/>
    <x v="2"/>
    <x v="2"/>
    <n v="210"/>
    <x v="2"/>
    <x v="10"/>
    <x v="1"/>
  </r>
  <r>
    <x v="3"/>
    <x v="108"/>
    <x v="0"/>
    <x v="2"/>
    <x v="0"/>
    <x v="3"/>
    <x v="3"/>
    <n v="221"/>
    <x v="2"/>
    <x v="10"/>
    <x v="1"/>
  </r>
  <r>
    <x v="3"/>
    <x v="108"/>
    <x v="0"/>
    <x v="2"/>
    <x v="0"/>
    <x v="4"/>
    <x v="4"/>
    <n v="241"/>
    <x v="2"/>
    <x v="10"/>
    <x v="1"/>
  </r>
  <r>
    <x v="3"/>
    <x v="108"/>
    <x v="0"/>
    <x v="2"/>
    <x v="0"/>
    <x v="5"/>
    <x v="5"/>
    <n v="326"/>
    <x v="2"/>
    <x v="10"/>
    <x v="1"/>
  </r>
  <r>
    <x v="3"/>
    <x v="108"/>
    <x v="0"/>
    <x v="2"/>
    <x v="0"/>
    <x v="6"/>
    <x v="6"/>
    <n v="203"/>
    <x v="2"/>
    <x v="10"/>
    <x v="1"/>
  </r>
  <r>
    <x v="3"/>
    <x v="108"/>
    <x v="0"/>
    <x v="2"/>
    <x v="0"/>
    <x v="7"/>
    <x v="7"/>
    <n v="276"/>
    <x v="2"/>
    <x v="10"/>
    <x v="1"/>
  </r>
  <r>
    <x v="3"/>
    <x v="108"/>
    <x v="0"/>
    <x v="3"/>
    <x v="1"/>
    <x v="0"/>
    <x v="0"/>
    <n v="0"/>
    <x v="2"/>
    <x v="10"/>
    <x v="1"/>
  </r>
  <r>
    <x v="3"/>
    <x v="108"/>
    <x v="0"/>
    <x v="3"/>
    <x v="1"/>
    <x v="1"/>
    <x v="1"/>
    <n v="4"/>
    <x v="2"/>
    <x v="10"/>
    <x v="1"/>
  </r>
  <r>
    <x v="3"/>
    <x v="108"/>
    <x v="0"/>
    <x v="3"/>
    <x v="1"/>
    <x v="2"/>
    <x v="2"/>
    <n v="0"/>
    <x v="2"/>
    <x v="10"/>
    <x v="1"/>
  </r>
  <r>
    <x v="3"/>
    <x v="108"/>
    <x v="0"/>
    <x v="3"/>
    <x v="1"/>
    <x v="3"/>
    <x v="3"/>
    <n v="1"/>
    <x v="2"/>
    <x v="10"/>
    <x v="1"/>
  </r>
  <r>
    <x v="3"/>
    <x v="108"/>
    <x v="0"/>
    <x v="3"/>
    <x v="1"/>
    <x v="4"/>
    <x v="4"/>
    <n v="3"/>
    <x v="2"/>
    <x v="10"/>
    <x v="1"/>
  </r>
  <r>
    <x v="3"/>
    <x v="108"/>
    <x v="0"/>
    <x v="3"/>
    <x v="1"/>
    <x v="5"/>
    <x v="5"/>
    <n v="3"/>
    <x v="2"/>
    <x v="10"/>
    <x v="1"/>
  </r>
  <r>
    <x v="3"/>
    <x v="108"/>
    <x v="0"/>
    <x v="3"/>
    <x v="1"/>
    <x v="6"/>
    <x v="6"/>
    <n v="0"/>
    <x v="2"/>
    <x v="10"/>
    <x v="1"/>
  </r>
  <r>
    <x v="3"/>
    <x v="108"/>
    <x v="0"/>
    <x v="3"/>
    <x v="1"/>
    <x v="7"/>
    <x v="7"/>
    <n v="8"/>
    <x v="2"/>
    <x v="10"/>
    <x v="1"/>
  </r>
  <r>
    <x v="3"/>
    <x v="108"/>
    <x v="0"/>
    <x v="4"/>
    <x v="0"/>
    <x v="0"/>
    <x v="0"/>
    <n v="21"/>
    <x v="2"/>
    <x v="10"/>
    <x v="1"/>
  </r>
  <r>
    <x v="3"/>
    <x v="108"/>
    <x v="0"/>
    <x v="4"/>
    <x v="0"/>
    <x v="1"/>
    <x v="1"/>
    <n v="73"/>
    <x v="2"/>
    <x v="10"/>
    <x v="1"/>
  </r>
  <r>
    <x v="3"/>
    <x v="108"/>
    <x v="0"/>
    <x v="4"/>
    <x v="0"/>
    <x v="2"/>
    <x v="2"/>
    <n v="5"/>
    <x v="2"/>
    <x v="10"/>
    <x v="1"/>
  </r>
  <r>
    <x v="3"/>
    <x v="108"/>
    <x v="0"/>
    <x v="4"/>
    <x v="0"/>
    <x v="3"/>
    <x v="3"/>
    <n v="20"/>
    <x v="2"/>
    <x v="10"/>
    <x v="1"/>
  </r>
  <r>
    <x v="3"/>
    <x v="108"/>
    <x v="0"/>
    <x v="4"/>
    <x v="0"/>
    <x v="4"/>
    <x v="4"/>
    <n v="43"/>
    <x v="2"/>
    <x v="10"/>
    <x v="1"/>
  </r>
  <r>
    <x v="3"/>
    <x v="108"/>
    <x v="0"/>
    <x v="4"/>
    <x v="0"/>
    <x v="5"/>
    <x v="5"/>
    <n v="18"/>
    <x v="2"/>
    <x v="10"/>
    <x v="1"/>
  </r>
  <r>
    <x v="3"/>
    <x v="108"/>
    <x v="0"/>
    <x v="4"/>
    <x v="0"/>
    <x v="6"/>
    <x v="6"/>
    <m/>
    <x v="2"/>
    <x v="10"/>
    <x v="1"/>
  </r>
  <r>
    <x v="3"/>
    <x v="108"/>
    <x v="0"/>
    <x v="4"/>
    <x v="0"/>
    <x v="7"/>
    <x v="7"/>
    <n v="17"/>
    <x v="2"/>
    <x v="10"/>
    <x v="1"/>
  </r>
  <r>
    <x v="3"/>
    <x v="108"/>
    <x v="0"/>
    <x v="5"/>
    <x v="1"/>
    <x v="0"/>
    <x v="0"/>
    <n v="4"/>
    <x v="2"/>
    <x v="10"/>
    <x v="1"/>
  </r>
  <r>
    <x v="3"/>
    <x v="108"/>
    <x v="0"/>
    <x v="5"/>
    <x v="1"/>
    <x v="1"/>
    <x v="1"/>
    <n v="1"/>
    <x v="2"/>
    <x v="10"/>
    <x v="1"/>
  </r>
  <r>
    <x v="3"/>
    <x v="108"/>
    <x v="0"/>
    <x v="5"/>
    <x v="1"/>
    <x v="2"/>
    <x v="2"/>
    <n v="59"/>
    <x v="2"/>
    <x v="10"/>
    <x v="1"/>
  </r>
  <r>
    <x v="3"/>
    <x v="108"/>
    <x v="0"/>
    <x v="5"/>
    <x v="1"/>
    <x v="3"/>
    <x v="3"/>
    <n v="6"/>
    <x v="2"/>
    <x v="10"/>
    <x v="1"/>
  </r>
  <r>
    <x v="3"/>
    <x v="108"/>
    <x v="0"/>
    <x v="5"/>
    <x v="1"/>
    <x v="4"/>
    <x v="4"/>
    <n v="24"/>
    <x v="2"/>
    <x v="10"/>
    <x v="1"/>
  </r>
  <r>
    <x v="3"/>
    <x v="108"/>
    <x v="0"/>
    <x v="5"/>
    <x v="1"/>
    <x v="5"/>
    <x v="5"/>
    <n v="5"/>
    <x v="2"/>
    <x v="10"/>
    <x v="1"/>
  </r>
  <r>
    <x v="3"/>
    <x v="108"/>
    <x v="0"/>
    <x v="5"/>
    <x v="1"/>
    <x v="6"/>
    <x v="6"/>
    <n v="97"/>
    <x v="2"/>
    <x v="10"/>
    <x v="1"/>
  </r>
  <r>
    <x v="3"/>
    <x v="108"/>
    <x v="0"/>
    <x v="5"/>
    <x v="1"/>
    <x v="7"/>
    <x v="7"/>
    <n v="9"/>
    <x v="2"/>
    <x v="10"/>
    <x v="1"/>
  </r>
  <r>
    <x v="3"/>
    <x v="108"/>
    <x v="1"/>
    <x v="0"/>
    <x v="0"/>
    <x v="0"/>
    <x v="0"/>
    <n v="23"/>
    <x v="2"/>
    <x v="10"/>
    <x v="1"/>
  </r>
  <r>
    <x v="3"/>
    <x v="108"/>
    <x v="1"/>
    <x v="0"/>
    <x v="0"/>
    <x v="1"/>
    <x v="1"/>
    <n v="8"/>
    <x v="2"/>
    <x v="10"/>
    <x v="1"/>
  </r>
  <r>
    <x v="3"/>
    <x v="108"/>
    <x v="1"/>
    <x v="0"/>
    <x v="0"/>
    <x v="2"/>
    <x v="2"/>
    <n v="14"/>
    <x v="2"/>
    <x v="10"/>
    <x v="1"/>
  </r>
  <r>
    <x v="3"/>
    <x v="108"/>
    <x v="1"/>
    <x v="0"/>
    <x v="0"/>
    <x v="3"/>
    <x v="3"/>
    <n v="2"/>
    <x v="2"/>
    <x v="10"/>
    <x v="1"/>
  </r>
  <r>
    <x v="3"/>
    <x v="108"/>
    <x v="1"/>
    <x v="0"/>
    <x v="0"/>
    <x v="4"/>
    <x v="4"/>
    <n v="37"/>
    <x v="2"/>
    <x v="10"/>
    <x v="1"/>
  </r>
  <r>
    <x v="3"/>
    <x v="108"/>
    <x v="1"/>
    <x v="0"/>
    <x v="0"/>
    <x v="5"/>
    <x v="5"/>
    <n v="10"/>
    <x v="2"/>
    <x v="10"/>
    <x v="1"/>
  </r>
  <r>
    <x v="3"/>
    <x v="108"/>
    <x v="1"/>
    <x v="0"/>
    <x v="0"/>
    <x v="6"/>
    <x v="6"/>
    <n v="32"/>
    <x v="2"/>
    <x v="10"/>
    <x v="1"/>
  </r>
  <r>
    <x v="3"/>
    <x v="108"/>
    <x v="1"/>
    <x v="0"/>
    <x v="0"/>
    <x v="7"/>
    <x v="7"/>
    <n v="2"/>
    <x v="2"/>
    <x v="10"/>
    <x v="1"/>
  </r>
  <r>
    <x v="3"/>
    <x v="108"/>
    <x v="1"/>
    <x v="1"/>
    <x v="0"/>
    <x v="0"/>
    <x v="0"/>
    <n v="88"/>
    <x v="2"/>
    <x v="10"/>
    <x v="1"/>
  </r>
  <r>
    <x v="3"/>
    <x v="108"/>
    <x v="1"/>
    <x v="1"/>
    <x v="0"/>
    <x v="1"/>
    <x v="1"/>
    <n v="109"/>
    <x v="2"/>
    <x v="10"/>
    <x v="1"/>
  </r>
  <r>
    <x v="3"/>
    <x v="108"/>
    <x v="1"/>
    <x v="1"/>
    <x v="0"/>
    <x v="2"/>
    <x v="2"/>
    <n v="99"/>
    <x v="2"/>
    <x v="10"/>
    <x v="1"/>
  </r>
  <r>
    <x v="3"/>
    <x v="108"/>
    <x v="1"/>
    <x v="1"/>
    <x v="0"/>
    <x v="3"/>
    <x v="3"/>
    <n v="102"/>
    <x v="2"/>
    <x v="10"/>
    <x v="1"/>
  </r>
  <r>
    <x v="3"/>
    <x v="108"/>
    <x v="1"/>
    <x v="1"/>
    <x v="0"/>
    <x v="4"/>
    <x v="4"/>
    <n v="77"/>
    <x v="2"/>
    <x v="10"/>
    <x v="1"/>
  </r>
  <r>
    <x v="3"/>
    <x v="108"/>
    <x v="1"/>
    <x v="1"/>
    <x v="0"/>
    <x v="5"/>
    <x v="5"/>
    <n v="101"/>
    <x v="2"/>
    <x v="10"/>
    <x v="1"/>
  </r>
  <r>
    <x v="3"/>
    <x v="108"/>
    <x v="1"/>
    <x v="1"/>
    <x v="0"/>
    <x v="6"/>
    <x v="6"/>
    <n v="65"/>
    <x v="2"/>
    <x v="10"/>
    <x v="1"/>
  </r>
  <r>
    <x v="3"/>
    <x v="108"/>
    <x v="1"/>
    <x v="1"/>
    <x v="0"/>
    <x v="7"/>
    <x v="7"/>
    <n v="122"/>
    <x v="2"/>
    <x v="10"/>
    <x v="1"/>
  </r>
  <r>
    <x v="3"/>
    <x v="108"/>
    <x v="1"/>
    <x v="2"/>
    <x v="0"/>
    <x v="0"/>
    <x v="0"/>
    <n v="152"/>
    <x v="2"/>
    <x v="10"/>
    <x v="1"/>
  </r>
  <r>
    <x v="3"/>
    <x v="108"/>
    <x v="1"/>
    <x v="2"/>
    <x v="0"/>
    <x v="1"/>
    <x v="1"/>
    <n v="148"/>
    <x v="2"/>
    <x v="10"/>
    <x v="1"/>
  </r>
  <r>
    <x v="3"/>
    <x v="108"/>
    <x v="1"/>
    <x v="2"/>
    <x v="0"/>
    <x v="2"/>
    <x v="2"/>
    <n v="84"/>
    <x v="2"/>
    <x v="10"/>
    <x v="1"/>
  </r>
  <r>
    <x v="3"/>
    <x v="108"/>
    <x v="1"/>
    <x v="2"/>
    <x v="0"/>
    <x v="3"/>
    <x v="3"/>
    <n v="111"/>
    <x v="2"/>
    <x v="10"/>
    <x v="1"/>
  </r>
  <r>
    <x v="3"/>
    <x v="108"/>
    <x v="1"/>
    <x v="2"/>
    <x v="0"/>
    <x v="4"/>
    <x v="4"/>
    <n v="102"/>
    <x v="2"/>
    <x v="10"/>
    <x v="1"/>
  </r>
  <r>
    <x v="3"/>
    <x v="108"/>
    <x v="1"/>
    <x v="2"/>
    <x v="0"/>
    <x v="5"/>
    <x v="5"/>
    <n v="146"/>
    <x v="2"/>
    <x v="10"/>
    <x v="1"/>
  </r>
  <r>
    <x v="3"/>
    <x v="108"/>
    <x v="1"/>
    <x v="2"/>
    <x v="0"/>
    <x v="6"/>
    <x v="6"/>
    <n v="102"/>
    <x v="2"/>
    <x v="10"/>
    <x v="1"/>
  </r>
  <r>
    <x v="3"/>
    <x v="108"/>
    <x v="1"/>
    <x v="2"/>
    <x v="0"/>
    <x v="7"/>
    <x v="7"/>
    <n v="153"/>
    <x v="2"/>
    <x v="10"/>
    <x v="1"/>
  </r>
  <r>
    <x v="3"/>
    <x v="108"/>
    <x v="1"/>
    <x v="3"/>
    <x v="1"/>
    <x v="0"/>
    <x v="0"/>
    <n v="0"/>
    <x v="2"/>
    <x v="10"/>
    <x v="1"/>
  </r>
  <r>
    <x v="3"/>
    <x v="108"/>
    <x v="1"/>
    <x v="3"/>
    <x v="1"/>
    <x v="1"/>
    <x v="1"/>
    <n v="2"/>
    <x v="2"/>
    <x v="10"/>
    <x v="1"/>
  </r>
  <r>
    <x v="3"/>
    <x v="108"/>
    <x v="1"/>
    <x v="3"/>
    <x v="1"/>
    <x v="2"/>
    <x v="2"/>
    <n v="0"/>
    <x v="2"/>
    <x v="10"/>
    <x v="1"/>
  </r>
  <r>
    <x v="3"/>
    <x v="108"/>
    <x v="1"/>
    <x v="3"/>
    <x v="1"/>
    <x v="3"/>
    <x v="3"/>
    <n v="0"/>
    <x v="2"/>
    <x v="10"/>
    <x v="1"/>
  </r>
  <r>
    <x v="3"/>
    <x v="108"/>
    <x v="1"/>
    <x v="3"/>
    <x v="1"/>
    <x v="4"/>
    <x v="4"/>
    <n v="0"/>
    <x v="2"/>
    <x v="10"/>
    <x v="1"/>
  </r>
  <r>
    <x v="3"/>
    <x v="108"/>
    <x v="1"/>
    <x v="3"/>
    <x v="1"/>
    <x v="5"/>
    <x v="5"/>
    <n v="0"/>
    <x v="2"/>
    <x v="10"/>
    <x v="1"/>
  </r>
  <r>
    <x v="3"/>
    <x v="108"/>
    <x v="1"/>
    <x v="3"/>
    <x v="1"/>
    <x v="6"/>
    <x v="6"/>
    <n v="0"/>
    <x v="2"/>
    <x v="10"/>
    <x v="1"/>
  </r>
  <r>
    <x v="3"/>
    <x v="108"/>
    <x v="1"/>
    <x v="3"/>
    <x v="1"/>
    <x v="7"/>
    <x v="7"/>
    <n v="4"/>
    <x v="2"/>
    <x v="10"/>
    <x v="1"/>
  </r>
  <r>
    <x v="3"/>
    <x v="108"/>
    <x v="1"/>
    <x v="4"/>
    <x v="0"/>
    <x v="0"/>
    <x v="0"/>
    <n v="7"/>
    <x v="2"/>
    <x v="10"/>
    <x v="1"/>
  </r>
  <r>
    <x v="3"/>
    <x v="108"/>
    <x v="1"/>
    <x v="4"/>
    <x v="0"/>
    <x v="1"/>
    <x v="1"/>
    <n v="17"/>
    <x v="2"/>
    <x v="10"/>
    <x v="1"/>
  </r>
  <r>
    <x v="3"/>
    <x v="108"/>
    <x v="1"/>
    <x v="4"/>
    <x v="0"/>
    <x v="2"/>
    <x v="2"/>
    <n v="0"/>
    <x v="2"/>
    <x v="10"/>
    <x v="1"/>
  </r>
  <r>
    <x v="3"/>
    <x v="108"/>
    <x v="1"/>
    <x v="4"/>
    <x v="0"/>
    <x v="3"/>
    <x v="3"/>
    <n v="6"/>
    <x v="2"/>
    <x v="10"/>
    <x v="1"/>
  </r>
  <r>
    <x v="3"/>
    <x v="108"/>
    <x v="1"/>
    <x v="4"/>
    <x v="0"/>
    <x v="4"/>
    <x v="4"/>
    <n v="13"/>
    <x v="2"/>
    <x v="10"/>
    <x v="1"/>
  </r>
  <r>
    <x v="3"/>
    <x v="108"/>
    <x v="1"/>
    <x v="4"/>
    <x v="0"/>
    <x v="5"/>
    <x v="5"/>
    <n v="2"/>
    <x v="2"/>
    <x v="10"/>
    <x v="1"/>
  </r>
  <r>
    <x v="3"/>
    <x v="108"/>
    <x v="1"/>
    <x v="4"/>
    <x v="0"/>
    <x v="6"/>
    <x v="6"/>
    <m/>
    <x v="2"/>
    <x v="10"/>
    <x v="1"/>
  </r>
  <r>
    <x v="3"/>
    <x v="108"/>
    <x v="1"/>
    <x v="4"/>
    <x v="0"/>
    <x v="7"/>
    <x v="7"/>
    <n v="3"/>
    <x v="2"/>
    <x v="10"/>
    <x v="1"/>
  </r>
  <r>
    <x v="3"/>
    <x v="108"/>
    <x v="1"/>
    <x v="5"/>
    <x v="1"/>
    <x v="0"/>
    <x v="0"/>
    <n v="0"/>
    <x v="2"/>
    <x v="10"/>
    <x v="1"/>
  </r>
  <r>
    <x v="3"/>
    <x v="108"/>
    <x v="1"/>
    <x v="5"/>
    <x v="1"/>
    <x v="1"/>
    <x v="1"/>
    <n v="0"/>
    <x v="2"/>
    <x v="10"/>
    <x v="1"/>
  </r>
  <r>
    <x v="3"/>
    <x v="108"/>
    <x v="1"/>
    <x v="5"/>
    <x v="1"/>
    <x v="2"/>
    <x v="2"/>
    <n v="16"/>
    <x v="2"/>
    <x v="10"/>
    <x v="1"/>
  </r>
  <r>
    <x v="3"/>
    <x v="108"/>
    <x v="1"/>
    <x v="5"/>
    <x v="1"/>
    <x v="3"/>
    <x v="3"/>
    <n v="2"/>
    <x v="2"/>
    <x v="10"/>
    <x v="1"/>
  </r>
  <r>
    <x v="3"/>
    <x v="108"/>
    <x v="1"/>
    <x v="5"/>
    <x v="1"/>
    <x v="4"/>
    <x v="4"/>
    <n v="5"/>
    <x v="2"/>
    <x v="10"/>
    <x v="1"/>
  </r>
  <r>
    <x v="3"/>
    <x v="108"/>
    <x v="1"/>
    <x v="5"/>
    <x v="1"/>
    <x v="5"/>
    <x v="5"/>
    <n v="1"/>
    <x v="2"/>
    <x v="10"/>
    <x v="1"/>
  </r>
  <r>
    <x v="3"/>
    <x v="108"/>
    <x v="1"/>
    <x v="5"/>
    <x v="1"/>
    <x v="6"/>
    <x v="6"/>
    <n v="27"/>
    <x v="2"/>
    <x v="10"/>
    <x v="1"/>
  </r>
  <r>
    <x v="3"/>
    <x v="108"/>
    <x v="1"/>
    <x v="5"/>
    <x v="1"/>
    <x v="7"/>
    <x v="7"/>
    <n v="2"/>
    <x v="2"/>
    <x v="10"/>
    <x v="1"/>
  </r>
  <r>
    <x v="3"/>
    <x v="109"/>
    <x v="0"/>
    <x v="0"/>
    <x v="0"/>
    <x v="0"/>
    <x v="0"/>
    <n v="82"/>
    <x v="6"/>
    <x v="17"/>
    <x v="2"/>
  </r>
  <r>
    <x v="3"/>
    <x v="109"/>
    <x v="0"/>
    <x v="0"/>
    <x v="0"/>
    <x v="1"/>
    <x v="1"/>
    <n v="145"/>
    <x v="6"/>
    <x v="17"/>
    <x v="2"/>
  </r>
  <r>
    <x v="3"/>
    <x v="109"/>
    <x v="0"/>
    <x v="0"/>
    <x v="0"/>
    <x v="2"/>
    <x v="2"/>
    <n v="10"/>
    <x v="6"/>
    <x v="17"/>
    <x v="2"/>
  </r>
  <r>
    <x v="3"/>
    <x v="109"/>
    <x v="0"/>
    <x v="0"/>
    <x v="0"/>
    <x v="3"/>
    <x v="3"/>
    <n v="100"/>
    <x v="6"/>
    <x v="17"/>
    <x v="2"/>
  </r>
  <r>
    <x v="3"/>
    <x v="109"/>
    <x v="0"/>
    <x v="0"/>
    <x v="0"/>
    <x v="4"/>
    <x v="4"/>
    <m/>
    <x v="6"/>
    <x v="17"/>
    <x v="2"/>
  </r>
  <r>
    <x v="3"/>
    <x v="109"/>
    <x v="0"/>
    <x v="0"/>
    <x v="0"/>
    <x v="5"/>
    <x v="5"/>
    <n v="87"/>
    <x v="6"/>
    <x v="17"/>
    <x v="2"/>
  </r>
  <r>
    <x v="3"/>
    <x v="109"/>
    <x v="0"/>
    <x v="0"/>
    <x v="0"/>
    <x v="6"/>
    <x v="6"/>
    <m/>
    <x v="6"/>
    <x v="17"/>
    <x v="2"/>
  </r>
  <r>
    <x v="3"/>
    <x v="109"/>
    <x v="0"/>
    <x v="0"/>
    <x v="0"/>
    <x v="7"/>
    <x v="7"/>
    <n v="93"/>
    <x v="6"/>
    <x v="17"/>
    <x v="2"/>
  </r>
  <r>
    <x v="3"/>
    <x v="109"/>
    <x v="0"/>
    <x v="1"/>
    <x v="0"/>
    <x v="0"/>
    <x v="0"/>
    <n v="192"/>
    <x v="6"/>
    <x v="17"/>
    <x v="2"/>
  </r>
  <r>
    <x v="3"/>
    <x v="109"/>
    <x v="0"/>
    <x v="1"/>
    <x v="0"/>
    <x v="1"/>
    <x v="1"/>
    <n v="291"/>
    <x v="6"/>
    <x v="17"/>
    <x v="2"/>
  </r>
  <r>
    <x v="3"/>
    <x v="109"/>
    <x v="0"/>
    <x v="1"/>
    <x v="0"/>
    <x v="2"/>
    <x v="2"/>
    <n v="27"/>
    <x v="6"/>
    <x v="17"/>
    <x v="2"/>
  </r>
  <r>
    <x v="3"/>
    <x v="109"/>
    <x v="0"/>
    <x v="1"/>
    <x v="0"/>
    <x v="3"/>
    <x v="3"/>
    <n v="205"/>
    <x v="6"/>
    <x v="17"/>
    <x v="2"/>
  </r>
  <r>
    <x v="3"/>
    <x v="109"/>
    <x v="0"/>
    <x v="1"/>
    <x v="0"/>
    <x v="4"/>
    <x v="4"/>
    <n v="5"/>
    <x v="6"/>
    <x v="17"/>
    <x v="2"/>
  </r>
  <r>
    <x v="3"/>
    <x v="109"/>
    <x v="0"/>
    <x v="1"/>
    <x v="0"/>
    <x v="5"/>
    <x v="5"/>
    <n v="228"/>
    <x v="6"/>
    <x v="17"/>
    <x v="2"/>
  </r>
  <r>
    <x v="3"/>
    <x v="109"/>
    <x v="0"/>
    <x v="1"/>
    <x v="0"/>
    <x v="6"/>
    <x v="6"/>
    <m/>
    <x v="6"/>
    <x v="17"/>
    <x v="2"/>
  </r>
  <r>
    <x v="3"/>
    <x v="109"/>
    <x v="0"/>
    <x v="1"/>
    <x v="0"/>
    <x v="7"/>
    <x v="7"/>
    <n v="239"/>
    <x v="6"/>
    <x v="17"/>
    <x v="2"/>
  </r>
  <r>
    <x v="3"/>
    <x v="109"/>
    <x v="0"/>
    <x v="2"/>
    <x v="0"/>
    <x v="0"/>
    <x v="0"/>
    <n v="360"/>
    <x v="6"/>
    <x v="17"/>
    <x v="2"/>
  </r>
  <r>
    <x v="3"/>
    <x v="109"/>
    <x v="0"/>
    <x v="2"/>
    <x v="0"/>
    <x v="1"/>
    <x v="1"/>
    <n v="651"/>
    <x v="6"/>
    <x v="17"/>
    <x v="2"/>
  </r>
  <r>
    <x v="3"/>
    <x v="109"/>
    <x v="0"/>
    <x v="2"/>
    <x v="0"/>
    <x v="2"/>
    <x v="2"/>
    <n v="36"/>
    <x v="6"/>
    <x v="17"/>
    <x v="2"/>
  </r>
  <r>
    <x v="3"/>
    <x v="109"/>
    <x v="0"/>
    <x v="2"/>
    <x v="0"/>
    <x v="3"/>
    <x v="3"/>
    <n v="434"/>
    <x v="6"/>
    <x v="17"/>
    <x v="2"/>
  </r>
  <r>
    <x v="3"/>
    <x v="109"/>
    <x v="0"/>
    <x v="2"/>
    <x v="0"/>
    <x v="4"/>
    <x v="4"/>
    <n v="14"/>
    <x v="6"/>
    <x v="17"/>
    <x v="2"/>
  </r>
  <r>
    <x v="3"/>
    <x v="109"/>
    <x v="0"/>
    <x v="2"/>
    <x v="0"/>
    <x v="5"/>
    <x v="5"/>
    <n v="472"/>
    <x v="6"/>
    <x v="17"/>
    <x v="2"/>
  </r>
  <r>
    <x v="3"/>
    <x v="109"/>
    <x v="0"/>
    <x v="2"/>
    <x v="0"/>
    <x v="6"/>
    <x v="6"/>
    <m/>
    <x v="6"/>
    <x v="17"/>
    <x v="2"/>
  </r>
  <r>
    <x v="3"/>
    <x v="109"/>
    <x v="0"/>
    <x v="2"/>
    <x v="0"/>
    <x v="7"/>
    <x v="7"/>
    <n v="424"/>
    <x v="6"/>
    <x v="17"/>
    <x v="2"/>
  </r>
  <r>
    <x v="3"/>
    <x v="109"/>
    <x v="0"/>
    <x v="3"/>
    <x v="1"/>
    <x v="0"/>
    <x v="0"/>
    <n v="84"/>
    <x v="6"/>
    <x v="17"/>
    <x v="2"/>
  </r>
  <r>
    <x v="3"/>
    <x v="109"/>
    <x v="0"/>
    <x v="3"/>
    <x v="1"/>
    <x v="1"/>
    <x v="1"/>
    <n v="4"/>
    <x v="6"/>
    <x v="17"/>
    <x v="2"/>
  </r>
  <r>
    <x v="3"/>
    <x v="109"/>
    <x v="0"/>
    <x v="3"/>
    <x v="1"/>
    <x v="2"/>
    <x v="2"/>
    <m/>
    <x v="6"/>
    <x v="17"/>
    <x v="2"/>
  </r>
  <r>
    <x v="3"/>
    <x v="109"/>
    <x v="0"/>
    <x v="3"/>
    <x v="1"/>
    <x v="3"/>
    <x v="3"/>
    <n v="13"/>
    <x v="6"/>
    <x v="17"/>
    <x v="2"/>
  </r>
  <r>
    <x v="3"/>
    <x v="109"/>
    <x v="0"/>
    <x v="3"/>
    <x v="1"/>
    <x v="4"/>
    <x v="4"/>
    <m/>
    <x v="6"/>
    <x v="17"/>
    <x v="2"/>
  </r>
  <r>
    <x v="3"/>
    <x v="109"/>
    <x v="0"/>
    <x v="3"/>
    <x v="1"/>
    <x v="5"/>
    <x v="5"/>
    <n v="13"/>
    <x v="6"/>
    <x v="17"/>
    <x v="2"/>
  </r>
  <r>
    <x v="3"/>
    <x v="109"/>
    <x v="0"/>
    <x v="3"/>
    <x v="1"/>
    <x v="6"/>
    <x v="6"/>
    <m/>
    <x v="6"/>
    <x v="17"/>
    <x v="2"/>
  </r>
  <r>
    <x v="3"/>
    <x v="109"/>
    <x v="0"/>
    <x v="3"/>
    <x v="1"/>
    <x v="7"/>
    <x v="7"/>
    <n v="63"/>
    <x v="6"/>
    <x v="17"/>
    <x v="2"/>
  </r>
  <r>
    <x v="3"/>
    <x v="109"/>
    <x v="0"/>
    <x v="4"/>
    <x v="0"/>
    <x v="0"/>
    <x v="0"/>
    <n v="12"/>
    <x v="6"/>
    <x v="17"/>
    <x v="2"/>
  </r>
  <r>
    <x v="3"/>
    <x v="109"/>
    <x v="0"/>
    <x v="4"/>
    <x v="0"/>
    <x v="1"/>
    <x v="1"/>
    <n v="1"/>
    <x v="6"/>
    <x v="17"/>
    <x v="2"/>
  </r>
  <r>
    <x v="3"/>
    <x v="109"/>
    <x v="0"/>
    <x v="4"/>
    <x v="0"/>
    <x v="2"/>
    <x v="2"/>
    <n v="2"/>
    <x v="6"/>
    <x v="17"/>
    <x v="2"/>
  </r>
  <r>
    <x v="3"/>
    <x v="109"/>
    <x v="0"/>
    <x v="4"/>
    <x v="0"/>
    <x v="3"/>
    <x v="3"/>
    <n v="0"/>
    <x v="6"/>
    <x v="17"/>
    <x v="2"/>
  </r>
  <r>
    <x v="3"/>
    <x v="109"/>
    <x v="0"/>
    <x v="4"/>
    <x v="0"/>
    <x v="4"/>
    <x v="4"/>
    <m/>
    <x v="6"/>
    <x v="17"/>
    <x v="2"/>
  </r>
  <r>
    <x v="3"/>
    <x v="109"/>
    <x v="0"/>
    <x v="4"/>
    <x v="0"/>
    <x v="5"/>
    <x v="5"/>
    <n v="0"/>
    <x v="6"/>
    <x v="17"/>
    <x v="2"/>
  </r>
  <r>
    <x v="3"/>
    <x v="109"/>
    <x v="0"/>
    <x v="4"/>
    <x v="0"/>
    <x v="6"/>
    <x v="6"/>
    <m/>
    <x v="6"/>
    <x v="17"/>
    <x v="2"/>
  </r>
  <r>
    <x v="3"/>
    <x v="109"/>
    <x v="0"/>
    <x v="4"/>
    <x v="0"/>
    <x v="7"/>
    <x v="7"/>
    <n v="1"/>
    <x v="6"/>
    <x v="17"/>
    <x v="2"/>
  </r>
  <r>
    <x v="3"/>
    <x v="109"/>
    <x v="0"/>
    <x v="5"/>
    <x v="1"/>
    <x v="0"/>
    <x v="0"/>
    <n v="253"/>
    <x v="6"/>
    <x v="17"/>
    <x v="2"/>
  </r>
  <r>
    <x v="3"/>
    <x v="109"/>
    <x v="0"/>
    <x v="5"/>
    <x v="1"/>
    <x v="1"/>
    <x v="1"/>
    <n v="183"/>
    <x v="6"/>
    <x v="17"/>
    <x v="2"/>
  </r>
  <r>
    <x v="3"/>
    <x v="109"/>
    <x v="0"/>
    <x v="5"/>
    <x v="1"/>
    <x v="2"/>
    <x v="2"/>
    <n v="45"/>
    <x v="6"/>
    <x v="17"/>
    <x v="2"/>
  </r>
  <r>
    <x v="3"/>
    <x v="109"/>
    <x v="0"/>
    <x v="5"/>
    <x v="1"/>
    <x v="3"/>
    <x v="3"/>
    <n v="57"/>
    <x v="6"/>
    <x v="17"/>
    <x v="2"/>
  </r>
  <r>
    <x v="3"/>
    <x v="109"/>
    <x v="0"/>
    <x v="5"/>
    <x v="1"/>
    <x v="4"/>
    <x v="4"/>
    <n v="228"/>
    <x v="6"/>
    <x v="17"/>
    <x v="2"/>
  </r>
  <r>
    <x v="3"/>
    <x v="109"/>
    <x v="0"/>
    <x v="5"/>
    <x v="1"/>
    <x v="5"/>
    <x v="5"/>
    <n v="43"/>
    <x v="6"/>
    <x v="17"/>
    <x v="2"/>
  </r>
  <r>
    <x v="3"/>
    <x v="109"/>
    <x v="0"/>
    <x v="5"/>
    <x v="1"/>
    <x v="6"/>
    <x v="6"/>
    <m/>
    <x v="6"/>
    <x v="17"/>
    <x v="2"/>
  </r>
  <r>
    <x v="3"/>
    <x v="109"/>
    <x v="0"/>
    <x v="5"/>
    <x v="1"/>
    <x v="7"/>
    <x v="7"/>
    <n v="128"/>
    <x v="6"/>
    <x v="17"/>
    <x v="2"/>
  </r>
  <r>
    <x v="3"/>
    <x v="109"/>
    <x v="1"/>
    <x v="0"/>
    <x v="0"/>
    <x v="0"/>
    <x v="0"/>
    <n v="63"/>
    <x v="6"/>
    <x v="17"/>
    <x v="2"/>
  </r>
  <r>
    <x v="3"/>
    <x v="109"/>
    <x v="1"/>
    <x v="0"/>
    <x v="0"/>
    <x v="1"/>
    <x v="1"/>
    <n v="100"/>
    <x v="6"/>
    <x v="17"/>
    <x v="2"/>
  </r>
  <r>
    <x v="3"/>
    <x v="109"/>
    <x v="1"/>
    <x v="0"/>
    <x v="0"/>
    <x v="2"/>
    <x v="2"/>
    <m/>
    <x v="6"/>
    <x v="17"/>
    <x v="2"/>
  </r>
  <r>
    <x v="3"/>
    <x v="109"/>
    <x v="1"/>
    <x v="0"/>
    <x v="0"/>
    <x v="3"/>
    <x v="3"/>
    <n v="70"/>
    <x v="6"/>
    <x v="17"/>
    <x v="2"/>
  </r>
  <r>
    <x v="3"/>
    <x v="109"/>
    <x v="1"/>
    <x v="0"/>
    <x v="0"/>
    <x v="4"/>
    <x v="4"/>
    <m/>
    <x v="6"/>
    <x v="17"/>
    <x v="2"/>
  </r>
  <r>
    <x v="3"/>
    <x v="109"/>
    <x v="1"/>
    <x v="0"/>
    <x v="0"/>
    <x v="5"/>
    <x v="5"/>
    <n v="71"/>
    <x v="6"/>
    <x v="17"/>
    <x v="2"/>
  </r>
  <r>
    <x v="3"/>
    <x v="109"/>
    <x v="1"/>
    <x v="0"/>
    <x v="0"/>
    <x v="6"/>
    <x v="6"/>
    <m/>
    <x v="6"/>
    <x v="17"/>
    <x v="2"/>
  </r>
  <r>
    <x v="3"/>
    <x v="109"/>
    <x v="1"/>
    <x v="0"/>
    <x v="0"/>
    <x v="7"/>
    <x v="7"/>
    <n v="74"/>
    <x v="6"/>
    <x v="17"/>
    <x v="2"/>
  </r>
  <r>
    <x v="3"/>
    <x v="109"/>
    <x v="1"/>
    <x v="1"/>
    <x v="0"/>
    <x v="0"/>
    <x v="0"/>
    <n v="135"/>
    <x v="6"/>
    <x v="17"/>
    <x v="2"/>
  </r>
  <r>
    <x v="3"/>
    <x v="109"/>
    <x v="1"/>
    <x v="1"/>
    <x v="0"/>
    <x v="1"/>
    <x v="1"/>
    <n v="214"/>
    <x v="6"/>
    <x v="17"/>
    <x v="2"/>
  </r>
  <r>
    <x v="3"/>
    <x v="109"/>
    <x v="1"/>
    <x v="1"/>
    <x v="0"/>
    <x v="2"/>
    <x v="2"/>
    <n v="4"/>
    <x v="6"/>
    <x v="17"/>
    <x v="2"/>
  </r>
  <r>
    <x v="3"/>
    <x v="109"/>
    <x v="1"/>
    <x v="1"/>
    <x v="0"/>
    <x v="3"/>
    <x v="3"/>
    <n v="138"/>
    <x v="6"/>
    <x v="17"/>
    <x v="2"/>
  </r>
  <r>
    <x v="3"/>
    <x v="109"/>
    <x v="1"/>
    <x v="1"/>
    <x v="0"/>
    <x v="4"/>
    <x v="4"/>
    <n v="5"/>
    <x v="6"/>
    <x v="17"/>
    <x v="2"/>
  </r>
  <r>
    <x v="3"/>
    <x v="109"/>
    <x v="1"/>
    <x v="1"/>
    <x v="0"/>
    <x v="5"/>
    <x v="5"/>
    <n v="179"/>
    <x v="6"/>
    <x v="17"/>
    <x v="2"/>
  </r>
  <r>
    <x v="3"/>
    <x v="109"/>
    <x v="1"/>
    <x v="1"/>
    <x v="0"/>
    <x v="6"/>
    <x v="6"/>
    <m/>
    <x v="6"/>
    <x v="17"/>
    <x v="2"/>
  </r>
  <r>
    <x v="3"/>
    <x v="109"/>
    <x v="1"/>
    <x v="1"/>
    <x v="0"/>
    <x v="7"/>
    <x v="7"/>
    <n v="183"/>
    <x v="6"/>
    <x v="17"/>
    <x v="2"/>
  </r>
  <r>
    <x v="3"/>
    <x v="109"/>
    <x v="1"/>
    <x v="2"/>
    <x v="0"/>
    <x v="0"/>
    <x v="0"/>
    <n v="236"/>
    <x v="6"/>
    <x v="17"/>
    <x v="2"/>
  </r>
  <r>
    <x v="3"/>
    <x v="109"/>
    <x v="1"/>
    <x v="2"/>
    <x v="0"/>
    <x v="1"/>
    <x v="1"/>
    <n v="470"/>
    <x v="6"/>
    <x v="17"/>
    <x v="2"/>
  </r>
  <r>
    <x v="3"/>
    <x v="109"/>
    <x v="1"/>
    <x v="2"/>
    <x v="0"/>
    <x v="2"/>
    <x v="2"/>
    <n v="2"/>
    <x v="6"/>
    <x v="17"/>
    <x v="2"/>
  </r>
  <r>
    <x v="3"/>
    <x v="109"/>
    <x v="1"/>
    <x v="2"/>
    <x v="0"/>
    <x v="3"/>
    <x v="3"/>
    <n v="312"/>
    <x v="6"/>
    <x v="17"/>
    <x v="2"/>
  </r>
  <r>
    <x v="3"/>
    <x v="109"/>
    <x v="1"/>
    <x v="2"/>
    <x v="0"/>
    <x v="4"/>
    <x v="4"/>
    <n v="5"/>
    <x v="6"/>
    <x v="17"/>
    <x v="2"/>
  </r>
  <r>
    <x v="3"/>
    <x v="109"/>
    <x v="1"/>
    <x v="2"/>
    <x v="0"/>
    <x v="5"/>
    <x v="5"/>
    <n v="348"/>
    <x v="6"/>
    <x v="17"/>
    <x v="2"/>
  </r>
  <r>
    <x v="3"/>
    <x v="109"/>
    <x v="1"/>
    <x v="2"/>
    <x v="0"/>
    <x v="6"/>
    <x v="6"/>
    <m/>
    <x v="6"/>
    <x v="17"/>
    <x v="2"/>
  </r>
  <r>
    <x v="3"/>
    <x v="109"/>
    <x v="1"/>
    <x v="2"/>
    <x v="0"/>
    <x v="7"/>
    <x v="7"/>
    <n v="294"/>
    <x v="6"/>
    <x v="17"/>
    <x v="2"/>
  </r>
  <r>
    <x v="3"/>
    <x v="109"/>
    <x v="1"/>
    <x v="3"/>
    <x v="1"/>
    <x v="0"/>
    <x v="0"/>
    <n v="66"/>
    <x v="6"/>
    <x v="17"/>
    <x v="2"/>
  </r>
  <r>
    <x v="3"/>
    <x v="109"/>
    <x v="1"/>
    <x v="3"/>
    <x v="1"/>
    <x v="1"/>
    <x v="1"/>
    <n v="4"/>
    <x v="6"/>
    <x v="17"/>
    <x v="2"/>
  </r>
  <r>
    <x v="3"/>
    <x v="109"/>
    <x v="1"/>
    <x v="3"/>
    <x v="1"/>
    <x v="2"/>
    <x v="2"/>
    <m/>
    <x v="6"/>
    <x v="17"/>
    <x v="2"/>
  </r>
  <r>
    <x v="3"/>
    <x v="109"/>
    <x v="1"/>
    <x v="3"/>
    <x v="1"/>
    <x v="3"/>
    <x v="3"/>
    <n v="8"/>
    <x v="6"/>
    <x v="17"/>
    <x v="2"/>
  </r>
  <r>
    <x v="3"/>
    <x v="109"/>
    <x v="1"/>
    <x v="3"/>
    <x v="1"/>
    <x v="4"/>
    <x v="4"/>
    <m/>
    <x v="6"/>
    <x v="17"/>
    <x v="2"/>
  </r>
  <r>
    <x v="3"/>
    <x v="109"/>
    <x v="1"/>
    <x v="3"/>
    <x v="1"/>
    <x v="5"/>
    <x v="5"/>
    <n v="11"/>
    <x v="6"/>
    <x v="17"/>
    <x v="2"/>
  </r>
  <r>
    <x v="3"/>
    <x v="109"/>
    <x v="1"/>
    <x v="3"/>
    <x v="1"/>
    <x v="6"/>
    <x v="6"/>
    <m/>
    <x v="6"/>
    <x v="17"/>
    <x v="2"/>
  </r>
  <r>
    <x v="3"/>
    <x v="109"/>
    <x v="1"/>
    <x v="3"/>
    <x v="1"/>
    <x v="7"/>
    <x v="7"/>
    <n v="44"/>
    <x v="6"/>
    <x v="17"/>
    <x v="2"/>
  </r>
  <r>
    <x v="3"/>
    <x v="109"/>
    <x v="1"/>
    <x v="4"/>
    <x v="0"/>
    <x v="0"/>
    <x v="0"/>
    <n v="9"/>
    <x v="6"/>
    <x v="17"/>
    <x v="2"/>
  </r>
  <r>
    <x v="3"/>
    <x v="109"/>
    <x v="1"/>
    <x v="4"/>
    <x v="0"/>
    <x v="1"/>
    <x v="1"/>
    <n v="1"/>
    <x v="6"/>
    <x v="17"/>
    <x v="2"/>
  </r>
  <r>
    <x v="3"/>
    <x v="109"/>
    <x v="1"/>
    <x v="4"/>
    <x v="0"/>
    <x v="2"/>
    <x v="2"/>
    <m/>
    <x v="6"/>
    <x v="17"/>
    <x v="2"/>
  </r>
  <r>
    <x v="3"/>
    <x v="109"/>
    <x v="1"/>
    <x v="4"/>
    <x v="0"/>
    <x v="3"/>
    <x v="3"/>
    <n v="0"/>
    <x v="6"/>
    <x v="17"/>
    <x v="2"/>
  </r>
  <r>
    <x v="3"/>
    <x v="109"/>
    <x v="1"/>
    <x v="4"/>
    <x v="0"/>
    <x v="4"/>
    <x v="4"/>
    <m/>
    <x v="6"/>
    <x v="17"/>
    <x v="2"/>
  </r>
  <r>
    <x v="3"/>
    <x v="109"/>
    <x v="1"/>
    <x v="4"/>
    <x v="0"/>
    <x v="5"/>
    <x v="5"/>
    <n v="0"/>
    <x v="6"/>
    <x v="17"/>
    <x v="2"/>
  </r>
  <r>
    <x v="3"/>
    <x v="109"/>
    <x v="1"/>
    <x v="4"/>
    <x v="0"/>
    <x v="6"/>
    <x v="6"/>
    <m/>
    <x v="6"/>
    <x v="17"/>
    <x v="2"/>
  </r>
  <r>
    <x v="3"/>
    <x v="109"/>
    <x v="1"/>
    <x v="4"/>
    <x v="0"/>
    <x v="7"/>
    <x v="7"/>
    <n v="0"/>
    <x v="6"/>
    <x v="17"/>
    <x v="2"/>
  </r>
  <r>
    <x v="3"/>
    <x v="109"/>
    <x v="1"/>
    <x v="5"/>
    <x v="1"/>
    <x v="0"/>
    <x v="0"/>
    <n v="190"/>
    <x v="6"/>
    <x v="17"/>
    <x v="2"/>
  </r>
  <r>
    <x v="3"/>
    <x v="109"/>
    <x v="1"/>
    <x v="5"/>
    <x v="1"/>
    <x v="1"/>
    <x v="1"/>
    <n v="133"/>
    <x v="6"/>
    <x v="17"/>
    <x v="2"/>
  </r>
  <r>
    <x v="3"/>
    <x v="109"/>
    <x v="1"/>
    <x v="5"/>
    <x v="1"/>
    <x v="2"/>
    <x v="2"/>
    <n v="2"/>
    <x v="6"/>
    <x v="17"/>
    <x v="2"/>
  </r>
  <r>
    <x v="3"/>
    <x v="109"/>
    <x v="1"/>
    <x v="5"/>
    <x v="1"/>
    <x v="3"/>
    <x v="3"/>
    <n v="44"/>
    <x v="6"/>
    <x v="17"/>
    <x v="2"/>
  </r>
  <r>
    <x v="3"/>
    <x v="109"/>
    <x v="1"/>
    <x v="5"/>
    <x v="1"/>
    <x v="4"/>
    <x v="4"/>
    <n v="152"/>
    <x v="6"/>
    <x v="17"/>
    <x v="2"/>
  </r>
  <r>
    <x v="3"/>
    <x v="109"/>
    <x v="1"/>
    <x v="5"/>
    <x v="1"/>
    <x v="5"/>
    <x v="5"/>
    <n v="25"/>
    <x v="6"/>
    <x v="17"/>
    <x v="2"/>
  </r>
  <r>
    <x v="3"/>
    <x v="109"/>
    <x v="1"/>
    <x v="5"/>
    <x v="1"/>
    <x v="6"/>
    <x v="6"/>
    <m/>
    <x v="6"/>
    <x v="17"/>
    <x v="2"/>
  </r>
  <r>
    <x v="3"/>
    <x v="109"/>
    <x v="1"/>
    <x v="5"/>
    <x v="1"/>
    <x v="7"/>
    <x v="7"/>
    <n v="92"/>
    <x v="6"/>
    <x v="17"/>
    <x v="2"/>
  </r>
  <r>
    <x v="3"/>
    <x v="110"/>
    <x v="0"/>
    <x v="0"/>
    <x v="0"/>
    <x v="0"/>
    <x v="0"/>
    <n v="94"/>
    <x v="6"/>
    <x v="9"/>
    <x v="0"/>
  </r>
  <r>
    <x v="3"/>
    <x v="110"/>
    <x v="0"/>
    <x v="0"/>
    <x v="0"/>
    <x v="1"/>
    <x v="1"/>
    <n v="50"/>
    <x v="6"/>
    <x v="9"/>
    <x v="0"/>
  </r>
  <r>
    <x v="3"/>
    <x v="110"/>
    <x v="0"/>
    <x v="0"/>
    <x v="0"/>
    <x v="2"/>
    <x v="2"/>
    <n v="173"/>
    <x v="6"/>
    <x v="9"/>
    <x v="0"/>
  </r>
  <r>
    <x v="3"/>
    <x v="110"/>
    <x v="0"/>
    <x v="0"/>
    <x v="0"/>
    <x v="3"/>
    <x v="3"/>
    <n v="103"/>
    <x v="6"/>
    <x v="9"/>
    <x v="0"/>
  </r>
  <r>
    <x v="3"/>
    <x v="110"/>
    <x v="0"/>
    <x v="0"/>
    <x v="0"/>
    <x v="4"/>
    <x v="4"/>
    <n v="104"/>
    <x v="6"/>
    <x v="9"/>
    <x v="0"/>
  </r>
  <r>
    <x v="3"/>
    <x v="110"/>
    <x v="0"/>
    <x v="0"/>
    <x v="0"/>
    <x v="5"/>
    <x v="5"/>
    <n v="50"/>
    <x v="6"/>
    <x v="9"/>
    <x v="0"/>
  </r>
  <r>
    <x v="3"/>
    <x v="110"/>
    <x v="0"/>
    <x v="0"/>
    <x v="0"/>
    <x v="6"/>
    <x v="6"/>
    <m/>
    <x v="6"/>
    <x v="9"/>
    <x v="0"/>
  </r>
  <r>
    <x v="3"/>
    <x v="110"/>
    <x v="0"/>
    <x v="0"/>
    <x v="0"/>
    <x v="7"/>
    <x v="7"/>
    <n v="103"/>
    <x v="6"/>
    <x v="9"/>
    <x v="0"/>
  </r>
  <r>
    <x v="3"/>
    <x v="110"/>
    <x v="0"/>
    <x v="1"/>
    <x v="0"/>
    <x v="0"/>
    <x v="0"/>
    <n v="128"/>
    <x v="6"/>
    <x v="9"/>
    <x v="0"/>
  </r>
  <r>
    <x v="3"/>
    <x v="110"/>
    <x v="0"/>
    <x v="1"/>
    <x v="0"/>
    <x v="1"/>
    <x v="1"/>
    <n v="126"/>
    <x v="6"/>
    <x v="9"/>
    <x v="0"/>
  </r>
  <r>
    <x v="3"/>
    <x v="110"/>
    <x v="0"/>
    <x v="1"/>
    <x v="0"/>
    <x v="2"/>
    <x v="2"/>
    <n v="227"/>
    <x v="6"/>
    <x v="9"/>
    <x v="0"/>
  </r>
  <r>
    <x v="3"/>
    <x v="110"/>
    <x v="0"/>
    <x v="1"/>
    <x v="0"/>
    <x v="3"/>
    <x v="3"/>
    <n v="101"/>
    <x v="6"/>
    <x v="9"/>
    <x v="0"/>
  </r>
  <r>
    <x v="3"/>
    <x v="110"/>
    <x v="0"/>
    <x v="1"/>
    <x v="0"/>
    <x v="4"/>
    <x v="4"/>
    <n v="137"/>
    <x v="6"/>
    <x v="9"/>
    <x v="0"/>
  </r>
  <r>
    <x v="3"/>
    <x v="110"/>
    <x v="0"/>
    <x v="1"/>
    <x v="0"/>
    <x v="5"/>
    <x v="5"/>
    <n v="136"/>
    <x v="6"/>
    <x v="9"/>
    <x v="0"/>
  </r>
  <r>
    <x v="3"/>
    <x v="110"/>
    <x v="0"/>
    <x v="1"/>
    <x v="0"/>
    <x v="6"/>
    <x v="6"/>
    <m/>
    <x v="6"/>
    <x v="9"/>
    <x v="0"/>
  </r>
  <r>
    <x v="3"/>
    <x v="110"/>
    <x v="0"/>
    <x v="1"/>
    <x v="0"/>
    <x v="7"/>
    <x v="7"/>
    <n v="125"/>
    <x v="6"/>
    <x v="9"/>
    <x v="0"/>
  </r>
  <r>
    <x v="3"/>
    <x v="110"/>
    <x v="0"/>
    <x v="2"/>
    <x v="0"/>
    <x v="0"/>
    <x v="0"/>
    <n v="257"/>
    <x v="6"/>
    <x v="9"/>
    <x v="0"/>
  </r>
  <r>
    <x v="3"/>
    <x v="110"/>
    <x v="0"/>
    <x v="2"/>
    <x v="0"/>
    <x v="1"/>
    <x v="1"/>
    <n v="262"/>
    <x v="6"/>
    <x v="9"/>
    <x v="0"/>
  </r>
  <r>
    <x v="3"/>
    <x v="110"/>
    <x v="0"/>
    <x v="2"/>
    <x v="0"/>
    <x v="2"/>
    <x v="2"/>
    <n v="419"/>
    <x v="6"/>
    <x v="9"/>
    <x v="0"/>
  </r>
  <r>
    <x v="3"/>
    <x v="110"/>
    <x v="0"/>
    <x v="2"/>
    <x v="0"/>
    <x v="3"/>
    <x v="3"/>
    <n v="159"/>
    <x v="6"/>
    <x v="9"/>
    <x v="0"/>
  </r>
  <r>
    <x v="3"/>
    <x v="110"/>
    <x v="0"/>
    <x v="2"/>
    <x v="0"/>
    <x v="4"/>
    <x v="4"/>
    <n v="264"/>
    <x v="6"/>
    <x v="9"/>
    <x v="0"/>
  </r>
  <r>
    <x v="3"/>
    <x v="110"/>
    <x v="0"/>
    <x v="2"/>
    <x v="0"/>
    <x v="5"/>
    <x v="5"/>
    <n v="244"/>
    <x v="6"/>
    <x v="9"/>
    <x v="0"/>
  </r>
  <r>
    <x v="3"/>
    <x v="110"/>
    <x v="0"/>
    <x v="2"/>
    <x v="0"/>
    <x v="6"/>
    <x v="6"/>
    <m/>
    <x v="6"/>
    <x v="9"/>
    <x v="0"/>
  </r>
  <r>
    <x v="3"/>
    <x v="110"/>
    <x v="0"/>
    <x v="2"/>
    <x v="0"/>
    <x v="7"/>
    <x v="7"/>
    <n v="186"/>
    <x v="6"/>
    <x v="9"/>
    <x v="0"/>
  </r>
  <r>
    <x v="3"/>
    <x v="110"/>
    <x v="0"/>
    <x v="3"/>
    <x v="1"/>
    <x v="0"/>
    <x v="0"/>
    <m/>
    <x v="6"/>
    <x v="9"/>
    <x v="0"/>
  </r>
  <r>
    <x v="3"/>
    <x v="110"/>
    <x v="0"/>
    <x v="3"/>
    <x v="1"/>
    <x v="1"/>
    <x v="1"/>
    <m/>
    <x v="6"/>
    <x v="9"/>
    <x v="0"/>
  </r>
  <r>
    <x v="3"/>
    <x v="110"/>
    <x v="0"/>
    <x v="3"/>
    <x v="1"/>
    <x v="2"/>
    <x v="2"/>
    <m/>
    <x v="6"/>
    <x v="9"/>
    <x v="0"/>
  </r>
  <r>
    <x v="3"/>
    <x v="110"/>
    <x v="0"/>
    <x v="3"/>
    <x v="1"/>
    <x v="3"/>
    <x v="3"/>
    <m/>
    <x v="6"/>
    <x v="9"/>
    <x v="0"/>
  </r>
  <r>
    <x v="3"/>
    <x v="110"/>
    <x v="0"/>
    <x v="3"/>
    <x v="1"/>
    <x v="4"/>
    <x v="4"/>
    <m/>
    <x v="6"/>
    <x v="9"/>
    <x v="0"/>
  </r>
  <r>
    <x v="3"/>
    <x v="110"/>
    <x v="0"/>
    <x v="3"/>
    <x v="1"/>
    <x v="5"/>
    <x v="5"/>
    <m/>
    <x v="6"/>
    <x v="9"/>
    <x v="0"/>
  </r>
  <r>
    <x v="3"/>
    <x v="110"/>
    <x v="0"/>
    <x v="3"/>
    <x v="1"/>
    <x v="6"/>
    <x v="6"/>
    <m/>
    <x v="6"/>
    <x v="9"/>
    <x v="0"/>
  </r>
  <r>
    <x v="3"/>
    <x v="110"/>
    <x v="0"/>
    <x v="3"/>
    <x v="1"/>
    <x v="7"/>
    <x v="7"/>
    <m/>
    <x v="6"/>
    <x v="9"/>
    <x v="0"/>
  </r>
  <r>
    <x v="3"/>
    <x v="110"/>
    <x v="0"/>
    <x v="4"/>
    <x v="0"/>
    <x v="0"/>
    <x v="0"/>
    <m/>
    <x v="6"/>
    <x v="9"/>
    <x v="0"/>
  </r>
  <r>
    <x v="3"/>
    <x v="110"/>
    <x v="0"/>
    <x v="4"/>
    <x v="0"/>
    <x v="1"/>
    <x v="1"/>
    <m/>
    <x v="6"/>
    <x v="9"/>
    <x v="0"/>
  </r>
  <r>
    <x v="3"/>
    <x v="110"/>
    <x v="0"/>
    <x v="4"/>
    <x v="0"/>
    <x v="2"/>
    <x v="2"/>
    <m/>
    <x v="6"/>
    <x v="9"/>
    <x v="0"/>
  </r>
  <r>
    <x v="3"/>
    <x v="110"/>
    <x v="0"/>
    <x v="4"/>
    <x v="0"/>
    <x v="3"/>
    <x v="3"/>
    <m/>
    <x v="6"/>
    <x v="9"/>
    <x v="0"/>
  </r>
  <r>
    <x v="3"/>
    <x v="110"/>
    <x v="0"/>
    <x v="4"/>
    <x v="0"/>
    <x v="4"/>
    <x v="4"/>
    <m/>
    <x v="6"/>
    <x v="9"/>
    <x v="0"/>
  </r>
  <r>
    <x v="3"/>
    <x v="110"/>
    <x v="0"/>
    <x v="4"/>
    <x v="0"/>
    <x v="5"/>
    <x v="5"/>
    <m/>
    <x v="6"/>
    <x v="9"/>
    <x v="0"/>
  </r>
  <r>
    <x v="3"/>
    <x v="110"/>
    <x v="0"/>
    <x v="4"/>
    <x v="0"/>
    <x v="6"/>
    <x v="6"/>
    <m/>
    <x v="6"/>
    <x v="9"/>
    <x v="0"/>
  </r>
  <r>
    <x v="3"/>
    <x v="110"/>
    <x v="0"/>
    <x v="4"/>
    <x v="0"/>
    <x v="7"/>
    <x v="7"/>
    <m/>
    <x v="6"/>
    <x v="9"/>
    <x v="0"/>
  </r>
  <r>
    <x v="3"/>
    <x v="110"/>
    <x v="0"/>
    <x v="5"/>
    <x v="1"/>
    <x v="0"/>
    <x v="0"/>
    <n v="88"/>
    <x v="6"/>
    <x v="9"/>
    <x v="0"/>
  </r>
  <r>
    <x v="3"/>
    <x v="110"/>
    <x v="0"/>
    <x v="5"/>
    <x v="1"/>
    <x v="1"/>
    <x v="1"/>
    <n v="67"/>
    <x v="6"/>
    <x v="9"/>
    <x v="0"/>
  </r>
  <r>
    <x v="3"/>
    <x v="110"/>
    <x v="0"/>
    <x v="5"/>
    <x v="1"/>
    <x v="2"/>
    <x v="2"/>
    <n v="181"/>
    <x v="6"/>
    <x v="9"/>
    <x v="0"/>
  </r>
  <r>
    <x v="3"/>
    <x v="110"/>
    <x v="0"/>
    <x v="5"/>
    <x v="1"/>
    <x v="3"/>
    <x v="3"/>
    <n v="179"/>
    <x v="6"/>
    <x v="9"/>
    <x v="0"/>
  </r>
  <r>
    <x v="3"/>
    <x v="110"/>
    <x v="0"/>
    <x v="5"/>
    <x v="1"/>
    <x v="4"/>
    <x v="4"/>
    <n v="70"/>
    <x v="6"/>
    <x v="9"/>
    <x v="0"/>
  </r>
  <r>
    <x v="3"/>
    <x v="110"/>
    <x v="0"/>
    <x v="5"/>
    <x v="1"/>
    <x v="5"/>
    <x v="5"/>
    <n v="72"/>
    <x v="6"/>
    <x v="9"/>
    <x v="0"/>
  </r>
  <r>
    <x v="3"/>
    <x v="110"/>
    <x v="0"/>
    <x v="5"/>
    <x v="1"/>
    <x v="6"/>
    <x v="6"/>
    <m/>
    <x v="6"/>
    <x v="9"/>
    <x v="0"/>
  </r>
  <r>
    <x v="3"/>
    <x v="110"/>
    <x v="0"/>
    <x v="5"/>
    <x v="1"/>
    <x v="7"/>
    <x v="7"/>
    <n v="79"/>
    <x v="6"/>
    <x v="9"/>
    <x v="0"/>
  </r>
  <r>
    <x v="3"/>
    <x v="110"/>
    <x v="1"/>
    <x v="0"/>
    <x v="0"/>
    <x v="0"/>
    <x v="0"/>
    <n v="7"/>
    <x v="6"/>
    <x v="9"/>
    <x v="0"/>
  </r>
  <r>
    <x v="3"/>
    <x v="110"/>
    <x v="1"/>
    <x v="0"/>
    <x v="0"/>
    <x v="1"/>
    <x v="1"/>
    <n v="31"/>
    <x v="6"/>
    <x v="9"/>
    <x v="0"/>
  </r>
  <r>
    <x v="3"/>
    <x v="110"/>
    <x v="1"/>
    <x v="0"/>
    <x v="0"/>
    <x v="2"/>
    <x v="2"/>
    <n v="82"/>
    <x v="6"/>
    <x v="9"/>
    <x v="0"/>
  </r>
  <r>
    <x v="3"/>
    <x v="110"/>
    <x v="1"/>
    <x v="0"/>
    <x v="0"/>
    <x v="3"/>
    <x v="3"/>
    <n v="49"/>
    <x v="6"/>
    <x v="9"/>
    <x v="0"/>
  </r>
  <r>
    <x v="3"/>
    <x v="110"/>
    <x v="1"/>
    <x v="0"/>
    <x v="0"/>
    <x v="4"/>
    <x v="4"/>
    <n v="39"/>
    <x v="6"/>
    <x v="9"/>
    <x v="0"/>
  </r>
  <r>
    <x v="3"/>
    <x v="110"/>
    <x v="1"/>
    <x v="0"/>
    <x v="0"/>
    <x v="5"/>
    <x v="5"/>
    <n v="23"/>
    <x v="6"/>
    <x v="9"/>
    <x v="0"/>
  </r>
  <r>
    <x v="3"/>
    <x v="110"/>
    <x v="1"/>
    <x v="0"/>
    <x v="0"/>
    <x v="6"/>
    <x v="6"/>
    <m/>
    <x v="6"/>
    <x v="9"/>
    <x v="0"/>
  </r>
  <r>
    <x v="3"/>
    <x v="110"/>
    <x v="1"/>
    <x v="0"/>
    <x v="0"/>
    <x v="7"/>
    <x v="7"/>
    <n v="38"/>
    <x v="6"/>
    <x v="9"/>
    <x v="0"/>
  </r>
  <r>
    <x v="3"/>
    <x v="110"/>
    <x v="1"/>
    <x v="1"/>
    <x v="0"/>
    <x v="0"/>
    <x v="0"/>
    <n v="11"/>
    <x v="6"/>
    <x v="9"/>
    <x v="0"/>
  </r>
  <r>
    <x v="3"/>
    <x v="110"/>
    <x v="1"/>
    <x v="1"/>
    <x v="0"/>
    <x v="1"/>
    <x v="1"/>
    <n v="84"/>
    <x v="6"/>
    <x v="9"/>
    <x v="0"/>
  </r>
  <r>
    <x v="3"/>
    <x v="110"/>
    <x v="1"/>
    <x v="1"/>
    <x v="0"/>
    <x v="2"/>
    <x v="2"/>
    <n v="128"/>
    <x v="6"/>
    <x v="9"/>
    <x v="0"/>
  </r>
  <r>
    <x v="3"/>
    <x v="110"/>
    <x v="1"/>
    <x v="1"/>
    <x v="0"/>
    <x v="3"/>
    <x v="3"/>
    <n v="68"/>
    <x v="6"/>
    <x v="9"/>
    <x v="0"/>
  </r>
  <r>
    <x v="3"/>
    <x v="110"/>
    <x v="1"/>
    <x v="1"/>
    <x v="0"/>
    <x v="4"/>
    <x v="4"/>
    <n v="73"/>
    <x v="6"/>
    <x v="9"/>
    <x v="0"/>
  </r>
  <r>
    <x v="3"/>
    <x v="110"/>
    <x v="1"/>
    <x v="1"/>
    <x v="0"/>
    <x v="5"/>
    <x v="5"/>
    <n v="93"/>
    <x v="6"/>
    <x v="9"/>
    <x v="0"/>
  </r>
  <r>
    <x v="3"/>
    <x v="110"/>
    <x v="1"/>
    <x v="1"/>
    <x v="0"/>
    <x v="6"/>
    <x v="6"/>
    <m/>
    <x v="6"/>
    <x v="9"/>
    <x v="0"/>
  </r>
  <r>
    <x v="3"/>
    <x v="110"/>
    <x v="1"/>
    <x v="1"/>
    <x v="0"/>
    <x v="7"/>
    <x v="7"/>
    <n v="69"/>
    <x v="6"/>
    <x v="9"/>
    <x v="0"/>
  </r>
  <r>
    <x v="3"/>
    <x v="110"/>
    <x v="1"/>
    <x v="2"/>
    <x v="0"/>
    <x v="0"/>
    <x v="0"/>
    <n v="30"/>
    <x v="6"/>
    <x v="9"/>
    <x v="0"/>
  </r>
  <r>
    <x v="3"/>
    <x v="110"/>
    <x v="1"/>
    <x v="2"/>
    <x v="0"/>
    <x v="1"/>
    <x v="1"/>
    <n v="164"/>
    <x v="6"/>
    <x v="9"/>
    <x v="0"/>
  </r>
  <r>
    <x v="3"/>
    <x v="110"/>
    <x v="1"/>
    <x v="2"/>
    <x v="0"/>
    <x v="2"/>
    <x v="2"/>
    <n v="253"/>
    <x v="6"/>
    <x v="9"/>
    <x v="0"/>
  </r>
  <r>
    <x v="3"/>
    <x v="110"/>
    <x v="1"/>
    <x v="2"/>
    <x v="0"/>
    <x v="3"/>
    <x v="3"/>
    <n v="99"/>
    <x v="6"/>
    <x v="9"/>
    <x v="0"/>
  </r>
  <r>
    <x v="3"/>
    <x v="110"/>
    <x v="1"/>
    <x v="2"/>
    <x v="0"/>
    <x v="4"/>
    <x v="4"/>
    <n v="115"/>
    <x v="6"/>
    <x v="9"/>
    <x v="0"/>
  </r>
  <r>
    <x v="3"/>
    <x v="110"/>
    <x v="1"/>
    <x v="2"/>
    <x v="0"/>
    <x v="5"/>
    <x v="5"/>
    <n v="175"/>
    <x v="6"/>
    <x v="9"/>
    <x v="0"/>
  </r>
  <r>
    <x v="3"/>
    <x v="110"/>
    <x v="1"/>
    <x v="2"/>
    <x v="0"/>
    <x v="6"/>
    <x v="6"/>
    <m/>
    <x v="6"/>
    <x v="9"/>
    <x v="0"/>
  </r>
  <r>
    <x v="3"/>
    <x v="110"/>
    <x v="1"/>
    <x v="2"/>
    <x v="0"/>
    <x v="7"/>
    <x v="7"/>
    <n v="100"/>
    <x v="6"/>
    <x v="9"/>
    <x v="0"/>
  </r>
  <r>
    <x v="3"/>
    <x v="110"/>
    <x v="1"/>
    <x v="3"/>
    <x v="1"/>
    <x v="0"/>
    <x v="0"/>
    <m/>
    <x v="6"/>
    <x v="9"/>
    <x v="0"/>
  </r>
  <r>
    <x v="3"/>
    <x v="110"/>
    <x v="1"/>
    <x v="3"/>
    <x v="1"/>
    <x v="1"/>
    <x v="1"/>
    <m/>
    <x v="6"/>
    <x v="9"/>
    <x v="0"/>
  </r>
  <r>
    <x v="3"/>
    <x v="110"/>
    <x v="1"/>
    <x v="3"/>
    <x v="1"/>
    <x v="2"/>
    <x v="2"/>
    <m/>
    <x v="6"/>
    <x v="9"/>
    <x v="0"/>
  </r>
  <r>
    <x v="3"/>
    <x v="110"/>
    <x v="1"/>
    <x v="3"/>
    <x v="1"/>
    <x v="3"/>
    <x v="3"/>
    <m/>
    <x v="6"/>
    <x v="9"/>
    <x v="0"/>
  </r>
  <r>
    <x v="3"/>
    <x v="110"/>
    <x v="1"/>
    <x v="3"/>
    <x v="1"/>
    <x v="4"/>
    <x v="4"/>
    <m/>
    <x v="6"/>
    <x v="9"/>
    <x v="0"/>
  </r>
  <r>
    <x v="3"/>
    <x v="110"/>
    <x v="1"/>
    <x v="3"/>
    <x v="1"/>
    <x v="5"/>
    <x v="5"/>
    <m/>
    <x v="6"/>
    <x v="9"/>
    <x v="0"/>
  </r>
  <r>
    <x v="3"/>
    <x v="110"/>
    <x v="1"/>
    <x v="3"/>
    <x v="1"/>
    <x v="6"/>
    <x v="6"/>
    <m/>
    <x v="6"/>
    <x v="9"/>
    <x v="0"/>
  </r>
  <r>
    <x v="3"/>
    <x v="110"/>
    <x v="1"/>
    <x v="3"/>
    <x v="1"/>
    <x v="7"/>
    <x v="7"/>
    <m/>
    <x v="6"/>
    <x v="9"/>
    <x v="0"/>
  </r>
  <r>
    <x v="3"/>
    <x v="110"/>
    <x v="1"/>
    <x v="4"/>
    <x v="0"/>
    <x v="0"/>
    <x v="0"/>
    <m/>
    <x v="6"/>
    <x v="9"/>
    <x v="0"/>
  </r>
  <r>
    <x v="3"/>
    <x v="110"/>
    <x v="1"/>
    <x v="4"/>
    <x v="0"/>
    <x v="1"/>
    <x v="1"/>
    <m/>
    <x v="6"/>
    <x v="9"/>
    <x v="0"/>
  </r>
  <r>
    <x v="3"/>
    <x v="110"/>
    <x v="1"/>
    <x v="4"/>
    <x v="0"/>
    <x v="2"/>
    <x v="2"/>
    <m/>
    <x v="6"/>
    <x v="9"/>
    <x v="0"/>
  </r>
  <r>
    <x v="3"/>
    <x v="110"/>
    <x v="1"/>
    <x v="4"/>
    <x v="0"/>
    <x v="3"/>
    <x v="3"/>
    <m/>
    <x v="6"/>
    <x v="9"/>
    <x v="0"/>
  </r>
  <r>
    <x v="3"/>
    <x v="110"/>
    <x v="1"/>
    <x v="4"/>
    <x v="0"/>
    <x v="4"/>
    <x v="4"/>
    <m/>
    <x v="6"/>
    <x v="9"/>
    <x v="0"/>
  </r>
  <r>
    <x v="3"/>
    <x v="110"/>
    <x v="1"/>
    <x v="4"/>
    <x v="0"/>
    <x v="5"/>
    <x v="5"/>
    <m/>
    <x v="6"/>
    <x v="9"/>
    <x v="0"/>
  </r>
  <r>
    <x v="3"/>
    <x v="110"/>
    <x v="1"/>
    <x v="4"/>
    <x v="0"/>
    <x v="6"/>
    <x v="6"/>
    <m/>
    <x v="6"/>
    <x v="9"/>
    <x v="0"/>
  </r>
  <r>
    <x v="3"/>
    <x v="110"/>
    <x v="1"/>
    <x v="4"/>
    <x v="0"/>
    <x v="7"/>
    <x v="7"/>
    <m/>
    <x v="6"/>
    <x v="9"/>
    <x v="0"/>
  </r>
  <r>
    <x v="3"/>
    <x v="110"/>
    <x v="1"/>
    <x v="5"/>
    <x v="1"/>
    <x v="0"/>
    <x v="0"/>
    <n v="9"/>
    <x v="6"/>
    <x v="9"/>
    <x v="0"/>
  </r>
  <r>
    <x v="3"/>
    <x v="110"/>
    <x v="1"/>
    <x v="5"/>
    <x v="1"/>
    <x v="1"/>
    <x v="1"/>
    <n v="34"/>
    <x v="6"/>
    <x v="9"/>
    <x v="0"/>
  </r>
  <r>
    <x v="3"/>
    <x v="110"/>
    <x v="1"/>
    <x v="5"/>
    <x v="1"/>
    <x v="2"/>
    <x v="2"/>
    <n v="71"/>
    <x v="6"/>
    <x v="9"/>
    <x v="0"/>
  </r>
  <r>
    <x v="3"/>
    <x v="110"/>
    <x v="1"/>
    <x v="5"/>
    <x v="1"/>
    <x v="3"/>
    <x v="3"/>
    <n v="112"/>
    <x v="6"/>
    <x v="9"/>
    <x v="0"/>
  </r>
  <r>
    <x v="3"/>
    <x v="110"/>
    <x v="1"/>
    <x v="5"/>
    <x v="1"/>
    <x v="4"/>
    <x v="4"/>
    <n v="15"/>
    <x v="6"/>
    <x v="9"/>
    <x v="0"/>
  </r>
  <r>
    <x v="3"/>
    <x v="110"/>
    <x v="1"/>
    <x v="5"/>
    <x v="1"/>
    <x v="5"/>
    <x v="5"/>
    <n v="36"/>
    <x v="6"/>
    <x v="9"/>
    <x v="0"/>
  </r>
  <r>
    <x v="3"/>
    <x v="110"/>
    <x v="1"/>
    <x v="5"/>
    <x v="1"/>
    <x v="6"/>
    <x v="6"/>
    <m/>
    <x v="6"/>
    <x v="9"/>
    <x v="0"/>
  </r>
  <r>
    <x v="3"/>
    <x v="110"/>
    <x v="1"/>
    <x v="5"/>
    <x v="1"/>
    <x v="7"/>
    <x v="7"/>
    <n v="22"/>
    <x v="6"/>
    <x v="9"/>
    <x v="0"/>
  </r>
  <r>
    <x v="3"/>
    <x v="111"/>
    <x v="0"/>
    <x v="0"/>
    <x v="0"/>
    <x v="0"/>
    <x v="0"/>
    <n v="228"/>
    <x v="1"/>
    <x v="6"/>
    <x v="1"/>
  </r>
  <r>
    <x v="3"/>
    <x v="111"/>
    <x v="0"/>
    <x v="0"/>
    <x v="0"/>
    <x v="1"/>
    <x v="1"/>
    <n v="183"/>
    <x v="1"/>
    <x v="6"/>
    <x v="1"/>
  </r>
  <r>
    <x v="3"/>
    <x v="111"/>
    <x v="0"/>
    <x v="0"/>
    <x v="0"/>
    <x v="2"/>
    <x v="2"/>
    <n v="222"/>
    <x v="1"/>
    <x v="6"/>
    <x v="1"/>
  </r>
  <r>
    <x v="3"/>
    <x v="111"/>
    <x v="0"/>
    <x v="0"/>
    <x v="0"/>
    <x v="3"/>
    <x v="3"/>
    <n v="188"/>
    <x v="1"/>
    <x v="6"/>
    <x v="1"/>
  </r>
  <r>
    <x v="3"/>
    <x v="111"/>
    <x v="0"/>
    <x v="0"/>
    <x v="0"/>
    <x v="4"/>
    <x v="4"/>
    <n v="246"/>
    <x v="1"/>
    <x v="6"/>
    <x v="1"/>
  </r>
  <r>
    <x v="3"/>
    <x v="111"/>
    <x v="0"/>
    <x v="0"/>
    <x v="0"/>
    <x v="5"/>
    <x v="5"/>
    <n v="206"/>
    <x v="1"/>
    <x v="6"/>
    <x v="1"/>
  </r>
  <r>
    <x v="3"/>
    <x v="111"/>
    <x v="0"/>
    <x v="0"/>
    <x v="0"/>
    <x v="6"/>
    <x v="6"/>
    <n v="104"/>
    <x v="1"/>
    <x v="6"/>
    <x v="1"/>
  </r>
  <r>
    <x v="3"/>
    <x v="111"/>
    <x v="0"/>
    <x v="0"/>
    <x v="0"/>
    <x v="7"/>
    <x v="7"/>
    <n v="229"/>
    <x v="1"/>
    <x v="6"/>
    <x v="1"/>
  </r>
  <r>
    <x v="3"/>
    <x v="111"/>
    <x v="0"/>
    <x v="1"/>
    <x v="0"/>
    <x v="0"/>
    <x v="0"/>
    <n v="320"/>
    <x v="1"/>
    <x v="6"/>
    <x v="1"/>
  </r>
  <r>
    <x v="3"/>
    <x v="111"/>
    <x v="0"/>
    <x v="1"/>
    <x v="0"/>
    <x v="1"/>
    <x v="1"/>
    <n v="333"/>
    <x v="1"/>
    <x v="6"/>
    <x v="1"/>
  </r>
  <r>
    <x v="3"/>
    <x v="111"/>
    <x v="0"/>
    <x v="1"/>
    <x v="0"/>
    <x v="2"/>
    <x v="2"/>
    <n v="302"/>
    <x v="1"/>
    <x v="6"/>
    <x v="1"/>
  </r>
  <r>
    <x v="3"/>
    <x v="111"/>
    <x v="0"/>
    <x v="1"/>
    <x v="0"/>
    <x v="3"/>
    <x v="3"/>
    <n v="310"/>
    <x v="1"/>
    <x v="6"/>
    <x v="1"/>
  </r>
  <r>
    <x v="3"/>
    <x v="111"/>
    <x v="0"/>
    <x v="1"/>
    <x v="0"/>
    <x v="4"/>
    <x v="4"/>
    <n v="335"/>
    <x v="1"/>
    <x v="6"/>
    <x v="1"/>
  </r>
  <r>
    <x v="3"/>
    <x v="111"/>
    <x v="0"/>
    <x v="1"/>
    <x v="0"/>
    <x v="5"/>
    <x v="5"/>
    <n v="334"/>
    <x v="1"/>
    <x v="6"/>
    <x v="1"/>
  </r>
  <r>
    <x v="3"/>
    <x v="111"/>
    <x v="0"/>
    <x v="1"/>
    <x v="0"/>
    <x v="6"/>
    <x v="6"/>
    <n v="265"/>
    <x v="1"/>
    <x v="6"/>
    <x v="1"/>
  </r>
  <r>
    <x v="3"/>
    <x v="111"/>
    <x v="0"/>
    <x v="1"/>
    <x v="0"/>
    <x v="7"/>
    <x v="7"/>
    <n v="363"/>
    <x v="1"/>
    <x v="6"/>
    <x v="1"/>
  </r>
  <r>
    <x v="3"/>
    <x v="111"/>
    <x v="0"/>
    <x v="2"/>
    <x v="0"/>
    <x v="0"/>
    <x v="0"/>
    <n v="517"/>
    <x v="1"/>
    <x v="6"/>
    <x v="1"/>
  </r>
  <r>
    <x v="3"/>
    <x v="111"/>
    <x v="0"/>
    <x v="2"/>
    <x v="0"/>
    <x v="1"/>
    <x v="1"/>
    <n v="571"/>
    <x v="1"/>
    <x v="6"/>
    <x v="1"/>
  </r>
  <r>
    <x v="3"/>
    <x v="111"/>
    <x v="0"/>
    <x v="2"/>
    <x v="0"/>
    <x v="2"/>
    <x v="2"/>
    <n v="520"/>
    <x v="1"/>
    <x v="6"/>
    <x v="1"/>
  </r>
  <r>
    <x v="3"/>
    <x v="111"/>
    <x v="0"/>
    <x v="2"/>
    <x v="0"/>
    <x v="3"/>
    <x v="3"/>
    <n v="583"/>
    <x v="1"/>
    <x v="6"/>
    <x v="1"/>
  </r>
  <r>
    <x v="3"/>
    <x v="111"/>
    <x v="0"/>
    <x v="2"/>
    <x v="0"/>
    <x v="4"/>
    <x v="4"/>
    <n v="584"/>
    <x v="1"/>
    <x v="6"/>
    <x v="1"/>
  </r>
  <r>
    <x v="3"/>
    <x v="111"/>
    <x v="0"/>
    <x v="2"/>
    <x v="0"/>
    <x v="5"/>
    <x v="5"/>
    <n v="599"/>
    <x v="1"/>
    <x v="6"/>
    <x v="1"/>
  </r>
  <r>
    <x v="3"/>
    <x v="111"/>
    <x v="0"/>
    <x v="2"/>
    <x v="0"/>
    <x v="6"/>
    <x v="6"/>
    <n v="439"/>
    <x v="1"/>
    <x v="6"/>
    <x v="1"/>
  </r>
  <r>
    <x v="3"/>
    <x v="111"/>
    <x v="0"/>
    <x v="2"/>
    <x v="0"/>
    <x v="7"/>
    <x v="7"/>
    <n v="496"/>
    <x v="1"/>
    <x v="6"/>
    <x v="1"/>
  </r>
  <r>
    <x v="3"/>
    <x v="111"/>
    <x v="0"/>
    <x v="3"/>
    <x v="1"/>
    <x v="0"/>
    <x v="0"/>
    <n v="4"/>
    <x v="1"/>
    <x v="6"/>
    <x v="1"/>
  </r>
  <r>
    <x v="3"/>
    <x v="111"/>
    <x v="0"/>
    <x v="3"/>
    <x v="1"/>
    <x v="1"/>
    <x v="1"/>
    <n v="9"/>
    <x v="1"/>
    <x v="6"/>
    <x v="1"/>
  </r>
  <r>
    <x v="3"/>
    <x v="111"/>
    <x v="0"/>
    <x v="3"/>
    <x v="1"/>
    <x v="2"/>
    <x v="2"/>
    <n v="4"/>
    <x v="1"/>
    <x v="6"/>
    <x v="1"/>
  </r>
  <r>
    <x v="3"/>
    <x v="111"/>
    <x v="0"/>
    <x v="3"/>
    <x v="1"/>
    <x v="3"/>
    <x v="3"/>
    <n v="10"/>
    <x v="1"/>
    <x v="6"/>
    <x v="1"/>
  </r>
  <r>
    <x v="3"/>
    <x v="111"/>
    <x v="0"/>
    <x v="3"/>
    <x v="1"/>
    <x v="4"/>
    <x v="4"/>
    <n v="13"/>
    <x v="1"/>
    <x v="6"/>
    <x v="1"/>
  </r>
  <r>
    <x v="3"/>
    <x v="111"/>
    <x v="0"/>
    <x v="3"/>
    <x v="1"/>
    <x v="5"/>
    <x v="5"/>
    <n v="12"/>
    <x v="1"/>
    <x v="6"/>
    <x v="1"/>
  </r>
  <r>
    <x v="3"/>
    <x v="111"/>
    <x v="0"/>
    <x v="3"/>
    <x v="1"/>
    <x v="6"/>
    <x v="6"/>
    <n v="10"/>
    <x v="1"/>
    <x v="6"/>
    <x v="1"/>
  </r>
  <r>
    <x v="3"/>
    <x v="111"/>
    <x v="0"/>
    <x v="3"/>
    <x v="1"/>
    <x v="7"/>
    <x v="7"/>
    <n v="5"/>
    <x v="1"/>
    <x v="6"/>
    <x v="1"/>
  </r>
  <r>
    <x v="3"/>
    <x v="111"/>
    <x v="0"/>
    <x v="4"/>
    <x v="0"/>
    <x v="0"/>
    <x v="0"/>
    <m/>
    <x v="1"/>
    <x v="6"/>
    <x v="1"/>
  </r>
  <r>
    <x v="3"/>
    <x v="111"/>
    <x v="0"/>
    <x v="4"/>
    <x v="0"/>
    <x v="1"/>
    <x v="1"/>
    <n v="0"/>
    <x v="1"/>
    <x v="6"/>
    <x v="1"/>
  </r>
  <r>
    <x v="3"/>
    <x v="111"/>
    <x v="0"/>
    <x v="4"/>
    <x v="0"/>
    <x v="2"/>
    <x v="2"/>
    <m/>
    <x v="1"/>
    <x v="6"/>
    <x v="1"/>
  </r>
  <r>
    <x v="3"/>
    <x v="111"/>
    <x v="0"/>
    <x v="4"/>
    <x v="0"/>
    <x v="3"/>
    <x v="3"/>
    <m/>
    <x v="1"/>
    <x v="6"/>
    <x v="1"/>
  </r>
  <r>
    <x v="3"/>
    <x v="111"/>
    <x v="0"/>
    <x v="4"/>
    <x v="0"/>
    <x v="4"/>
    <x v="4"/>
    <m/>
    <x v="1"/>
    <x v="6"/>
    <x v="1"/>
  </r>
  <r>
    <x v="3"/>
    <x v="111"/>
    <x v="0"/>
    <x v="4"/>
    <x v="0"/>
    <x v="5"/>
    <x v="5"/>
    <n v="0"/>
    <x v="1"/>
    <x v="6"/>
    <x v="1"/>
  </r>
  <r>
    <x v="3"/>
    <x v="111"/>
    <x v="0"/>
    <x v="4"/>
    <x v="0"/>
    <x v="6"/>
    <x v="6"/>
    <n v="0"/>
    <x v="1"/>
    <x v="6"/>
    <x v="1"/>
  </r>
  <r>
    <x v="3"/>
    <x v="111"/>
    <x v="0"/>
    <x v="4"/>
    <x v="0"/>
    <x v="7"/>
    <x v="7"/>
    <m/>
    <x v="1"/>
    <x v="6"/>
    <x v="1"/>
  </r>
  <r>
    <x v="3"/>
    <x v="111"/>
    <x v="0"/>
    <x v="5"/>
    <x v="1"/>
    <x v="0"/>
    <x v="0"/>
    <n v="172"/>
    <x v="1"/>
    <x v="6"/>
    <x v="1"/>
  </r>
  <r>
    <x v="3"/>
    <x v="111"/>
    <x v="0"/>
    <x v="5"/>
    <x v="1"/>
    <x v="1"/>
    <x v="1"/>
    <n v="389"/>
    <x v="1"/>
    <x v="6"/>
    <x v="1"/>
  </r>
  <r>
    <x v="3"/>
    <x v="111"/>
    <x v="0"/>
    <x v="5"/>
    <x v="1"/>
    <x v="2"/>
    <x v="2"/>
    <n v="263"/>
    <x v="1"/>
    <x v="6"/>
    <x v="1"/>
  </r>
  <r>
    <x v="3"/>
    <x v="111"/>
    <x v="0"/>
    <x v="5"/>
    <x v="1"/>
    <x v="3"/>
    <x v="3"/>
    <n v="335"/>
    <x v="1"/>
    <x v="6"/>
    <x v="1"/>
  </r>
  <r>
    <x v="3"/>
    <x v="111"/>
    <x v="0"/>
    <x v="5"/>
    <x v="1"/>
    <x v="4"/>
    <x v="4"/>
    <n v="178"/>
    <x v="1"/>
    <x v="6"/>
    <x v="1"/>
  </r>
  <r>
    <x v="3"/>
    <x v="111"/>
    <x v="0"/>
    <x v="5"/>
    <x v="1"/>
    <x v="5"/>
    <x v="5"/>
    <n v="119"/>
    <x v="1"/>
    <x v="6"/>
    <x v="1"/>
  </r>
  <r>
    <x v="3"/>
    <x v="111"/>
    <x v="0"/>
    <x v="5"/>
    <x v="1"/>
    <x v="6"/>
    <x v="6"/>
    <n v="188"/>
    <x v="1"/>
    <x v="6"/>
    <x v="1"/>
  </r>
  <r>
    <x v="3"/>
    <x v="111"/>
    <x v="0"/>
    <x v="5"/>
    <x v="1"/>
    <x v="7"/>
    <x v="7"/>
    <n v="152"/>
    <x v="1"/>
    <x v="6"/>
    <x v="1"/>
  </r>
  <r>
    <x v="3"/>
    <x v="111"/>
    <x v="1"/>
    <x v="0"/>
    <x v="0"/>
    <x v="0"/>
    <x v="0"/>
    <n v="36"/>
    <x v="1"/>
    <x v="6"/>
    <x v="1"/>
  </r>
  <r>
    <x v="3"/>
    <x v="111"/>
    <x v="1"/>
    <x v="0"/>
    <x v="0"/>
    <x v="1"/>
    <x v="1"/>
    <n v="43"/>
    <x v="1"/>
    <x v="6"/>
    <x v="1"/>
  </r>
  <r>
    <x v="3"/>
    <x v="111"/>
    <x v="1"/>
    <x v="0"/>
    <x v="0"/>
    <x v="2"/>
    <x v="2"/>
    <n v="86"/>
    <x v="1"/>
    <x v="6"/>
    <x v="1"/>
  </r>
  <r>
    <x v="3"/>
    <x v="111"/>
    <x v="1"/>
    <x v="0"/>
    <x v="0"/>
    <x v="3"/>
    <x v="3"/>
    <n v="45"/>
    <x v="1"/>
    <x v="6"/>
    <x v="1"/>
  </r>
  <r>
    <x v="3"/>
    <x v="111"/>
    <x v="1"/>
    <x v="0"/>
    <x v="0"/>
    <x v="4"/>
    <x v="4"/>
    <n v="30"/>
    <x v="1"/>
    <x v="6"/>
    <x v="1"/>
  </r>
  <r>
    <x v="3"/>
    <x v="111"/>
    <x v="1"/>
    <x v="0"/>
    <x v="0"/>
    <x v="5"/>
    <x v="5"/>
    <n v="64"/>
    <x v="1"/>
    <x v="6"/>
    <x v="1"/>
  </r>
  <r>
    <x v="3"/>
    <x v="111"/>
    <x v="1"/>
    <x v="0"/>
    <x v="0"/>
    <x v="6"/>
    <x v="6"/>
    <n v="90"/>
    <x v="1"/>
    <x v="6"/>
    <x v="1"/>
  </r>
  <r>
    <x v="3"/>
    <x v="111"/>
    <x v="1"/>
    <x v="0"/>
    <x v="0"/>
    <x v="7"/>
    <x v="7"/>
    <n v="53"/>
    <x v="1"/>
    <x v="6"/>
    <x v="1"/>
  </r>
  <r>
    <x v="3"/>
    <x v="111"/>
    <x v="1"/>
    <x v="1"/>
    <x v="0"/>
    <x v="0"/>
    <x v="0"/>
    <n v="136"/>
    <x v="1"/>
    <x v="6"/>
    <x v="1"/>
  </r>
  <r>
    <x v="3"/>
    <x v="111"/>
    <x v="1"/>
    <x v="1"/>
    <x v="0"/>
    <x v="1"/>
    <x v="1"/>
    <n v="198"/>
    <x v="1"/>
    <x v="6"/>
    <x v="1"/>
  </r>
  <r>
    <x v="3"/>
    <x v="111"/>
    <x v="1"/>
    <x v="1"/>
    <x v="0"/>
    <x v="2"/>
    <x v="2"/>
    <n v="204"/>
    <x v="1"/>
    <x v="6"/>
    <x v="1"/>
  </r>
  <r>
    <x v="3"/>
    <x v="111"/>
    <x v="1"/>
    <x v="1"/>
    <x v="0"/>
    <x v="3"/>
    <x v="3"/>
    <n v="201"/>
    <x v="1"/>
    <x v="6"/>
    <x v="1"/>
  </r>
  <r>
    <x v="3"/>
    <x v="111"/>
    <x v="1"/>
    <x v="1"/>
    <x v="0"/>
    <x v="4"/>
    <x v="4"/>
    <n v="104"/>
    <x v="1"/>
    <x v="6"/>
    <x v="1"/>
  </r>
  <r>
    <x v="3"/>
    <x v="111"/>
    <x v="1"/>
    <x v="1"/>
    <x v="0"/>
    <x v="5"/>
    <x v="5"/>
    <n v="196"/>
    <x v="1"/>
    <x v="6"/>
    <x v="1"/>
  </r>
  <r>
    <x v="3"/>
    <x v="111"/>
    <x v="1"/>
    <x v="1"/>
    <x v="0"/>
    <x v="6"/>
    <x v="6"/>
    <n v="195"/>
    <x v="1"/>
    <x v="6"/>
    <x v="1"/>
  </r>
  <r>
    <x v="3"/>
    <x v="111"/>
    <x v="1"/>
    <x v="1"/>
    <x v="0"/>
    <x v="7"/>
    <x v="7"/>
    <n v="18"/>
    <x v="1"/>
    <x v="6"/>
    <x v="1"/>
  </r>
  <r>
    <x v="3"/>
    <x v="111"/>
    <x v="1"/>
    <x v="2"/>
    <x v="0"/>
    <x v="0"/>
    <x v="0"/>
    <n v="220"/>
    <x v="1"/>
    <x v="6"/>
    <x v="1"/>
  </r>
  <r>
    <x v="3"/>
    <x v="111"/>
    <x v="1"/>
    <x v="2"/>
    <x v="0"/>
    <x v="1"/>
    <x v="1"/>
    <n v="307"/>
    <x v="1"/>
    <x v="6"/>
    <x v="1"/>
  </r>
  <r>
    <x v="3"/>
    <x v="111"/>
    <x v="1"/>
    <x v="2"/>
    <x v="0"/>
    <x v="2"/>
    <x v="2"/>
    <n v="302"/>
    <x v="1"/>
    <x v="6"/>
    <x v="1"/>
  </r>
  <r>
    <x v="3"/>
    <x v="111"/>
    <x v="1"/>
    <x v="2"/>
    <x v="0"/>
    <x v="3"/>
    <x v="3"/>
    <n v="369"/>
    <x v="1"/>
    <x v="6"/>
    <x v="1"/>
  </r>
  <r>
    <x v="3"/>
    <x v="111"/>
    <x v="1"/>
    <x v="2"/>
    <x v="0"/>
    <x v="4"/>
    <x v="4"/>
    <n v="168"/>
    <x v="1"/>
    <x v="6"/>
    <x v="1"/>
  </r>
  <r>
    <x v="3"/>
    <x v="111"/>
    <x v="1"/>
    <x v="2"/>
    <x v="0"/>
    <x v="5"/>
    <x v="5"/>
    <n v="337"/>
    <x v="1"/>
    <x v="6"/>
    <x v="1"/>
  </r>
  <r>
    <x v="3"/>
    <x v="111"/>
    <x v="1"/>
    <x v="2"/>
    <x v="0"/>
    <x v="6"/>
    <x v="6"/>
    <n v="281"/>
    <x v="1"/>
    <x v="6"/>
    <x v="1"/>
  </r>
  <r>
    <x v="3"/>
    <x v="111"/>
    <x v="1"/>
    <x v="2"/>
    <x v="0"/>
    <x v="7"/>
    <x v="7"/>
    <n v="281"/>
    <x v="1"/>
    <x v="6"/>
    <x v="1"/>
  </r>
  <r>
    <x v="3"/>
    <x v="111"/>
    <x v="1"/>
    <x v="3"/>
    <x v="1"/>
    <x v="0"/>
    <x v="0"/>
    <n v="1"/>
    <x v="1"/>
    <x v="6"/>
    <x v="1"/>
  </r>
  <r>
    <x v="3"/>
    <x v="111"/>
    <x v="1"/>
    <x v="3"/>
    <x v="1"/>
    <x v="1"/>
    <x v="1"/>
    <n v="2"/>
    <x v="1"/>
    <x v="6"/>
    <x v="1"/>
  </r>
  <r>
    <x v="3"/>
    <x v="111"/>
    <x v="1"/>
    <x v="3"/>
    <x v="1"/>
    <x v="2"/>
    <x v="2"/>
    <n v="3"/>
    <x v="1"/>
    <x v="6"/>
    <x v="1"/>
  </r>
  <r>
    <x v="3"/>
    <x v="111"/>
    <x v="1"/>
    <x v="3"/>
    <x v="1"/>
    <x v="3"/>
    <x v="3"/>
    <n v="3"/>
    <x v="1"/>
    <x v="6"/>
    <x v="1"/>
  </r>
  <r>
    <x v="3"/>
    <x v="111"/>
    <x v="1"/>
    <x v="3"/>
    <x v="1"/>
    <x v="4"/>
    <x v="4"/>
    <n v="5"/>
    <x v="1"/>
    <x v="6"/>
    <x v="1"/>
  </r>
  <r>
    <x v="3"/>
    <x v="111"/>
    <x v="1"/>
    <x v="3"/>
    <x v="1"/>
    <x v="5"/>
    <x v="5"/>
    <n v="1"/>
    <x v="1"/>
    <x v="6"/>
    <x v="1"/>
  </r>
  <r>
    <x v="3"/>
    <x v="111"/>
    <x v="1"/>
    <x v="3"/>
    <x v="1"/>
    <x v="6"/>
    <x v="6"/>
    <n v="6"/>
    <x v="1"/>
    <x v="6"/>
    <x v="1"/>
  </r>
  <r>
    <x v="3"/>
    <x v="111"/>
    <x v="1"/>
    <x v="3"/>
    <x v="1"/>
    <x v="7"/>
    <x v="7"/>
    <n v="2"/>
    <x v="1"/>
    <x v="6"/>
    <x v="1"/>
  </r>
  <r>
    <x v="3"/>
    <x v="111"/>
    <x v="1"/>
    <x v="4"/>
    <x v="0"/>
    <x v="0"/>
    <x v="0"/>
    <m/>
    <x v="1"/>
    <x v="6"/>
    <x v="1"/>
  </r>
  <r>
    <x v="3"/>
    <x v="111"/>
    <x v="1"/>
    <x v="4"/>
    <x v="0"/>
    <x v="1"/>
    <x v="1"/>
    <n v="0"/>
    <x v="1"/>
    <x v="6"/>
    <x v="1"/>
  </r>
  <r>
    <x v="3"/>
    <x v="111"/>
    <x v="1"/>
    <x v="4"/>
    <x v="0"/>
    <x v="2"/>
    <x v="2"/>
    <m/>
    <x v="1"/>
    <x v="6"/>
    <x v="1"/>
  </r>
  <r>
    <x v="3"/>
    <x v="111"/>
    <x v="1"/>
    <x v="4"/>
    <x v="0"/>
    <x v="3"/>
    <x v="3"/>
    <n v="0"/>
    <x v="1"/>
    <x v="6"/>
    <x v="1"/>
  </r>
  <r>
    <x v="3"/>
    <x v="111"/>
    <x v="1"/>
    <x v="4"/>
    <x v="0"/>
    <x v="4"/>
    <x v="4"/>
    <m/>
    <x v="1"/>
    <x v="6"/>
    <x v="1"/>
  </r>
  <r>
    <x v="3"/>
    <x v="111"/>
    <x v="1"/>
    <x v="4"/>
    <x v="0"/>
    <x v="5"/>
    <x v="5"/>
    <n v="0"/>
    <x v="1"/>
    <x v="6"/>
    <x v="1"/>
  </r>
  <r>
    <x v="3"/>
    <x v="111"/>
    <x v="1"/>
    <x v="4"/>
    <x v="0"/>
    <x v="6"/>
    <x v="6"/>
    <m/>
    <x v="1"/>
    <x v="6"/>
    <x v="1"/>
  </r>
  <r>
    <x v="3"/>
    <x v="111"/>
    <x v="1"/>
    <x v="4"/>
    <x v="0"/>
    <x v="7"/>
    <x v="7"/>
    <m/>
    <x v="1"/>
    <x v="6"/>
    <x v="1"/>
  </r>
  <r>
    <x v="3"/>
    <x v="111"/>
    <x v="1"/>
    <x v="5"/>
    <x v="1"/>
    <x v="0"/>
    <x v="0"/>
    <n v="10"/>
    <x v="1"/>
    <x v="6"/>
    <x v="1"/>
  </r>
  <r>
    <x v="3"/>
    <x v="111"/>
    <x v="1"/>
    <x v="5"/>
    <x v="1"/>
    <x v="1"/>
    <x v="1"/>
    <n v="156"/>
    <x v="1"/>
    <x v="6"/>
    <x v="1"/>
  </r>
  <r>
    <x v="3"/>
    <x v="111"/>
    <x v="1"/>
    <x v="5"/>
    <x v="1"/>
    <x v="2"/>
    <x v="2"/>
    <n v="60"/>
    <x v="1"/>
    <x v="6"/>
    <x v="1"/>
  </r>
  <r>
    <x v="3"/>
    <x v="111"/>
    <x v="1"/>
    <x v="5"/>
    <x v="1"/>
    <x v="3"/>
    <x v="3"/>
    <n v="154"/>
    <x v="1"/>
    <x v="6"/>
    <x v="1"/>
  </r>
  <r>
    <x v="3"/>
    <x v="111"/>
    <x v="1"/>
    <x v="5"/>
    <x v="1"/>
    <x v="4"/>
    <x v="4"/>
    <n v="25"/>
    <x v="1"/>
    <x v="6"/>
    <x v="1"/>
  </r>
  <r>
    <x v="3"/>
    <x v="111"/>
    <x v="1"/>
    <x v="5"/>
    <x v="1"/>
    <x v="5"/>
    <x v="5"/>
    <n v="38"/>
    <x v="1"/>
    <x v="6"/>
    <x v="1"/>
  </r>
  <r>
    <x v="3"/>
    <x v="111"/>
    <x v="1"/>
    <x v="5"/>
    <x v="1"/>
    <x v="6"/>
    <x v="6"/>
    <n v="20"/>
    <x v="1"/>
    <x v="6"/>
    <x v="1"/>
  </r>
  <r>
    <x v="3"/>
    <x v="111"/>
    <x v="1"/>
    <x v="5"/>
    <x v="1"/>
    <x v="7"/>
    <x v="7"/>
    <n v="11"/>
    <x v="1"/>
    <x v="6"/>
    <x v="1"/>
  </r>
  <r>
    <x v="3"/>
    <x v="112"/>
    <x v="0"/>
    <x v="0"/>
    <x v="0"/>
    <x v="0"/>
    <x v="0"/>
    <n v="69"/>
    <x v="4"/>
    <x v="1"/>
    <x v="2"/>
  </r>
  <r>
    <x v="3"/>
    <x v="112"/>
    <x v="0"/>
    <x v="0"/>
    <x v="0"/>
    <x v="1"/>
    <x v="1"/>
    <n v="143"/>
    <x v="4"/>
    <x v="1"/>
    <x v="2"/>
  </r>
  <r>
    <x v="3"/>
    <x v="112"/>
    <x v="0"/>
    <x v="0"/>
    <x v="0"/>
    <x v="2"/>
    <x v="2"/>
    <n v="62"/>
    <x v="4"/>
    <x v="1"/>
    <x v="2"/>
  </r>
  <r>
    <x v="3"/>
    <x v="112"/>
    <x v="0"/>
    <x v="0"/>
    <x v="0"/>
    <x v="3"/>
    <x v="3"/>
    <n v="140"/>
    <x v="4"/>
    <x v="1"/>
    <x v="2"/>
  </r>
  <r>
    <x v="3"/>
    <x v="112"/>
    <x v="0"/>
    <x v="0"/>
    <x v="0"/>
    <x v="4"/>
    <x v="4"/>
    <n v="63"/>
    <x v="4"/>
    <x v="1"/>
    <x v="2"/>
  </r>
  <r>
    <x v="3"/>
    <x v="112"/>
    <x v="0"/>
    <x v="0"/>
    <x v="0"/>
    <x v="5"/>
    <x v="5"/>
    <n v="130"/>
    <x v="4"/>
    <x v="1"/>
    <x v="2"/>
  </r>
  <r>
    <x v="3"/>
    <x v="112"/>
    <x v="0"/>
    <x v="0"/>
    <x v="0"/>
    <x v="6"/>
    <x v="6"/>
    <n v="70"/>
    <x v="4"/>
    <x v="1"/>
    <x v="2"/>
  </r>
  <r>
    <x v="3"/>
    <x v="112"/>
    <x v="0"/>
    <x v="0"/>
    <x v="0"/>
    <x v="7"/>
    <x v="7"/>
    <n v="54"/>
    <x v="4"/>
    <x v="1"/>
    <x v="2"/>
  </r>
  <r>
    <x v="3"/>
    <x v="112"/>
    <x v="0"/>
    <x v="1"/>
    <x v="0"/>
    <x v="0"/>
    <x v="0"/>
    <n v="293"/>
    <x v="4"/>
    <x v="1"/>
    <x v="2"/>
  </r>
  <r>
    <x v="3"/>
    <x v="112"/>
    <x v="0"/>
    <x v="1"/>
    <x v="0"/>
    <x v="1"/>
    <x v="1"/>
    <n v="364"/>
    <x v="4"/>
    <x v="1"/>
    <x v="2"/>
  </r>
  <r>
    <x v="3"/>
    <x v="112"/>
    <x v="0"/>
    <x v="1"/>
    <x v="0"/>
    <x v="2"/>
    <x v="2"/>
    <n v="282"/>
    <x v="4"/>
    <x v="1"/>
    <x v="2"/>
  </r>
  <r>
    <x v="3"/>
    <x v="112"/>
    <x v="0"/>
    <x v="1"/>
    <x v="0"/>
    <x v="3"/>
    <x v="3"/>
    <n v="435"/>
    <x v="4"/>
    <x v="1"/>
    <x v="2"/>
  </r>
  <r>
    <x v="3"/>
    <x v="112"/>
    <x v="0"/>
    <x v="1"/>
    <x v="0"/>
    <x v="4"/>
    <x v="4"/>
    <n v="277"/>
    <x v="4"/>
    <x v="1"/>
    <x v="2"/>
  </r>
  <r>
    <x v="3"/>
    <x v="112"/>
    <x v="0"/>
    <x v="1"/>
    <x v="0"/>
    <x v="5"/>
    <x v="5"/>
    <n v="368"/>
    <x v="4"/>
    <x v="1"/>
    <x v="2"/>
  </r>
  <r>
    <x v="3"/>
    <x v="112"/>
    <x v="0"/>
    <x v="1"/>
    <x v="0"/>
    <x v="6"/>
    <x v="6"/>
    <n v="276"/>
    <x v="4"/>
    <x v="1"/>
    <x v="2"/>
  </r>
  <r>
    <x v="3"/>
    <x v="112"/>
    <x v="0"/>
    <x v="1"/>
    <x v="0"/>
    <x v="7"/>
    <x v="7"/>
    <n v="303"/>
    <x v="4"/>
    <x v="1"/>
    <x v="2"/>
  </r>
  <r>
    <x v="3"/>
    <x v="112"/>
    <x v="0"/>
    <x v="2"/>
    <x v="0"/>
    <x v="0"/>
    <x v="0"/>
    <n v="628"/>
    <x v="4"/>
    <x v="1"/>
    <x v="2"/>
  </r>
  <r>
    <x v="3"/>
    <x v="112"/>
    <x v="0"/>
    <x v="2"/>
    <x v="0"/>
    <x v="1"/>
    <x v="1"/>
    <n v="735"/>
    <x v="4"/>
    <x v="1"/>
    <x v="2"/>
  </r>
  <r>
    <x v="3"/>
    <x v="112"/>
    <x v="0"/>
    <x v="2"/>
    <x v="0"/>
    <x v="2"/>
    <x v="2"/>
    <n v="560"/>
    <x v="4"/>
    <x v="1"/>
    <x v="2"/>
  </r>
  <r>
    <x v="3"/>
    <x v="112"/>
    <x v="0"/>
    <x v="2"/>
    <x v="0"/>
    <x v="3"/>
    <x v="3"/>
    <n v="797"/>
    <x v="4"/>
    <x v="1"/>
    <x v="2"/>
  </r>
  <r>
    <x v="3"/>
    <x v="112"/>
    <x v="0"/>
    <x v="2"/>
    <x v="0"/>
    <x v="4"/>
    <x v="4"/>
    <n v="536"/>
    <x v="4"/>
    <x v="1"/>
    <x v="2"/>
  </r>
  <r>
    <x v="3"/>
    <x v="112"/>
    <x v="0"/>
    <x v="2"/>
    <x v="0"/>
    <x v="5"/>
    <x v="5"/>
    <n v="584"/>
    <x v="4"/>
    <x v="1"/>
    <x v="2"/>
  </r>
  <r>
    <x v="3"/>
    <x v="112"/>
    <x v="0"/>
    <x v="2"/>
    <x v="0"/>
    <x v="6"/>
    <x v="6"/>
    <n v="512"/>
    <x v="4"/>
    <x v="1"/>
    <x v="2"/>
  </r>
  <r>
    <x v="3"/>
    <x v="112"/>
    <x v="0"/>
    <x v="2"/>
    <x v="0"/>
    <x v="7"/>
    <x v="7"/>
    <n v="599"/>
    <x v="4"/>
    <x v="1"/>
    <x v="2"/>
  </r>
  <r>
    <x v="3"/>
    <x v="112"/>
    <x v="0"/>
    <x v="3"/>
    <x v="1"/>
    <x v="0"/>
    <x v="0"/>
    <n v="0"/>
    <x v="4"/>
    <x v="1"/>
    <x v="2"/>
  </r>
  <r>
    <x v="3"/>
    <x v="112"/>
    <x v="0"/>
    <x v="3"/>
    <x v="1"/>
    <x v="1"/>
    <x v="1"/>
    <n v="0"/>
    <x v="4"/>
    <x v="1"/>
    <x v="2"/>
  </r>
  <r>
    <x v="3"/>
    <x v="112"/>
    <x v="0"/>
    <x v="3"/>
    <x v="1"/>
    <x v="2"/>
    <x v="2"/>
    <n v="0"/>
    <x v="4"/>
    <x v="1"/>
    <x v="2"/>
  </r>
  <r>
    <x v="3"/>
    <x v="112"/>
    <x v="0"/>
    <x v="3"/>
    <x v="1"/>
    <x v="3"/>
    <x v="3"/>
    <n v="0"/>
    <x v="4"/>
    <x v="1"/>
    <x v="2"/>
  </r>
  <r>
    <x v="3"/>
    <x v="112"/>
    <x v="0"/>
    <x v="3"/>
    <x v="1"/>
    <x v="4"/>
    <x v="4"/>
    <n v="0"/>
    <x v="4"/>
    <x v="1"/>
    <x v="2"/>
  </r>
  <r>
    <x v="3"/>
    <x v="112"/>
    <x v="0"/>
    <x v="3"/>
    <x v="1"/>
    <x v="5"/>
    <x v="5"/>
    <n v="0"/>
    <x v="4"/>
    <x v="1"/>
    <x v="2"/>
  </r>
  <r>
    <x v="3"/>
    <x v="112"/>
    <x v="0"/>
    <x v="3"/>
    <x v="1"/>
    <x v="6"/>
    <x v="6"/>
    <n v="0"/>
    <x v="4"/>
    <x v="1"/>
    <x v="2"/>
  </r>
  <r>
    <x v="3"/>
    <x v="112"/>
    <x v="0"/>
    <x v="3"/>
    <x v="1"/>
    <x v="7"/>
    <x v="7"/>
    <n v="0"/>
    <x v="4"/>
    <x v="1"/>
    <x v="2"/>
  </r>
  <r>
    <x v="3"/>
    <x v="112"/>
    <x v="0"/>
    <x v="4"/>
    <x v="0"/>
    <x v="0"/>
    <x v="0"/>
    <n v="0"/>
    <x v="4"/>
    <x v="1"/>
    <x v="2"/>
  </r>
  <r>
    <x v="3"/>
    <x v="112"/>
    <x v="0"/>
    <x v="4"/>
    <x v="0"/>
    <x v="1"/>
    <x v="1"/>
    <n v="0"/>
    <x v="4"/>
    <x v="1"/>
    <x v="2"/>
  </r>
  <r>
    <x v="3"/>
    <x v="112"/>
    <x v="0"/>
    <x v="4"/>
    <x v="0"/>
    <x v="2"/>
    <x v="2"/>
    <n v="0"/>
    <x v="4"/>
    <x v="1"/>
    <x v="2"/>
  </r>
  <r>
    <x v="3"/>
    <x v="112"/>
    <x v="0"/>
    <x v="4"/>
    <x v="0"/>
    <x v="3"/>
    <x v="3"/>
    <n v="0"/>
    <x v="4"/>
    <x v="1"/>
    <x v="2"/>
  </r>
  <r>
    <x v="3"/>
    <x v="112"/>
    <x v="0"/>
    <x v="4"/>
    <x v="0"/>
    <x v="4"/>
    <x v="4"/>
    <n v="0"/>
    <x v="4"/>
    <x v="1"/>
    <x v="2"/>
  </r>
  <r>
    <x v="3"/>
    <x v="112"/>
    <x v="0"/>
    <x v="4"/>
    <x v="0"/>
    <x v="5"/>
    <x v="5"/>
    <n v="0"/>
    <x v="4"/>
    <x v="1"/>
    <x v="2"/>
  </r>
  <r>
    <x v="3"/>
    <x v="112"/>
    <x v="0"/>
    <x v="4"/>
    <x v="0"/>
    <x v="6"/>
    <x v="6"/>
    <n v="0"/>
    <x v="4"/>
    <x v="1"/>
    <x v="2"/>
  </r>
  <r>
    <x v="3"/>
    <x v="112"/>
    <x v="0"/>
    <x v="4"/>
    <x v="0"/>
    <x v="7"/>
    <x v="7"/>
    <n v="0"/>
    <x v="4"/>
    <x v="1"/>
    <x v="2"/>
  </r>
  <r>
    <x v="3"/>
    <x v="112"/>
    <x v="0"/>
    <x v="5"/>
    <x v="1"/>
    <x v="0"/>
    <x v="0"/>
    <n v="518"/>
    <x v="4"/>
    <x v="1"/>
    <x v="2"/>
  </r>
  <r>
    <x v="3"/>
    <x v="112"/>
    <x v="0"/>
    <x v="5"/>
    <x v="1"/>
    <x v="1"/>
    <x v="1"/>
    <n v="792"/>
    <x v="4"/>
    <x v="1"/>
    <x v="2"/>
  </r>
  <r>
    <x v="3"/>
    <x v="112"/>
    <x v="0"/>
    <x v="5"/>
    <x v="1"/>
    <x v="2"/>
    <x v="2"/>
    <n v="526"/>
    <x v="4"/>
    <x v="1"/>
    <x v="2"/>
  </r>
  <r>
    <x v="3"/>
    <x v="112"/>
    <x v="0"/>
    <x v="5"/>
    <x v="1"/>
    <x v="3"/>
    <x v="3"/>
    <n v="725"/>
    <x v="4"/>
    <x v="1"/>
    <x v="2"/>
  </r>
  <r>
    <x v="3"/>
    <x v="112"/>
    <x v="0"/>
    <x v="5"/>
    <x v="1"/>
    <x v="4"/>
    <x v="4"/>
    <n v="539"/>
    <x v="4"/>
    <x v="1"/>
    <x v="2"/>
  </r>
  <r>
    <x v="3"/>
    <x v="112"/>
    <x v="0"/>
    <x v="5"/>
    <x v="1"/>
    <x v="5"/>
    <x v="5"/>
    <n v="774"/>
    <x v="4"/>
    <x v="1"/>
    <x v="2"/>
  </r>
  <r>
    <x v="3"/>
    <x v="112"/>
    <x v="0"/>
    <x v="5"/>
    <x v="1"/>
    <x v="6"/>
    <x v="6"/>
    <n v="591"/>
    <x v="4"/>
    <x v="1"/>
    <x v="2"/>
  </r>
  <r>
    <x v="3"/>
    <x v="112"/>
    <x v="0"/>
    <x v="5"/>
    <x v="1"/>
    <x v="7"/>
    <x v="7"/>
    <n v="530"/>
    <x v="4"/>
    <x v="1"/>
    <x v="2"/>
  </r>
  <r>
    <x v="3"/>
    <x v="112"/>
    <x v="1"/>
    <x v="0"/>
    <x v="0"/>
    <x v="0"/>
    <x v="0"/>
    <n v="141"/>
    <x v="4"/>
    <x v="1"/>
    <x v="2"/>
  </r>
  <r>
    <x v="3"/>
    <x v="112"/>
    <x v="1"/>
    <x v="0"/>
    <x v="0"/>
    <x v="1"/>
    <x v="1"/>
    <n v="237"/>
    <x v="4"/>
    <x v="1"/>
    <x v="2"/>
  </r>
  <r>
    <x v="3"/>
    <x v="112"/>
    <x v="1"/>
    <x v="0"/>
    <x v="0"/>
    <x v="2"/>
    <x v="2"/>
    <n v="150"/>
    <x v="4"/>
    <x v="1"/>
    <x v="2"/>
  </r>
  <r>
    <x v="3"/>
    <x v="112"/>
    <x v="1"/>
    <x v="0"/>
    <x v="0"/>
    <x v="3"/>
    <x v="3"/>
    <n v="224"/>
    <x v="4"/>
    <x v="1"/>
    <x v="2"/>
  </r>
  <r>
    <x v="3"/>
    <x v="112"/>
    <x v="1"/>
    <x v="0"/>
    <x v="0"/>
    <x v="4"/>
    <x v="4"/>
    <n v="119"/>
    <x v="4"/>
    <x v="1"/>
    <x v="2"/>
  </r>
  <r>
    <x v="3"/>
    <x v="112"/>
    <x v="1"/>
    <x v="0"/>
    <x v="0"/>
    <x v="5"/>
    <x v="5"/>
    <n v="220"/>
    <x v="4"/>
    <x v="1"/>
    <x v="2"/>
  </r>
  <r>
    <x v="3"/>
    <x v="112"/>
    <x v="1"/>
    <x v="0"/>
    <x v="0"/>
    <x v="6"/>
    <x v="6"/>
    <n v="134"/>
    <x v="4"/>
    <x v="1"/>
    <x v="2"/>
  </r>
  <r>
    <x v="3"/>
    <x v="112"/>
    <x v="1"/>
    <x v="0"/>
    <x v="0"/>
    <x v="7"/>
    <x v="7"/>
    <n v="126"/>
    <x v="4"/>
    <x v="1"/>
    <x v="2"/>
  </r>
  <r>
    <x v="3"/>
    <x v="112"/>
    <x v="1"/>
    <x v="1"/>
    <x v="0"/>
    <x v="0"/>
    <x v="0"/>
    <n v="218"/>
    <x v="4"/>
    <x v="1"/>
    <x v="2"/>
  </r>
  <r>
    <x v="3"/>
    <x v="112"/>
    <x v="1"/>
    <x v="1"/>
    <x v="0"/>
    <x v="1"/>
    <x v="1"/>
    <n v="249"/>
    <x v="4"/>
    <x v="1"/>
    <x v="2"/>
  </r>
  <r>
    <x v="3"/>
    <x v="112"/>
    <x v="1"/>
    <x v="1"/>
    <x v="0"/>
    <x v="2"/>
    <x v="2"/>
    <n v="194"/>
    <x v="4"/>
    <x v="1"/>
    <x v="2"/>
  </r>
  <r>
    <x v="3"/>
    <x v="112"/>
    <x v="1"/>
    <x v="1"/>
    <x v="0"/>
    <x v="3"/>
    <x v="3"/>
    <n v="291"/>
    <x v="4"/>
    <x v="1"/>
    <x v="2"/>
  </r>
  <r>
    <x v="3"/>
    <x v="112"/>
    <x v="1"/>
    <x v="1"/>
    <x v="0"/>
    <x v="4"/>
    <x v="4"/>
    <n v="213"/>
    <x v="4"/>
    <x v="1"/>
    <x v="2"/>
  </r>
  <r>
    <x v="3"/>
    <x v="112"/>
    <x v="1"/>
    <x v="1"/>
    <x v="0"/>
    <x v="5"/>
    <x v="5"/>
    <n v="242"/>
    <x v="4"/>
    <x v="1"/>
    <x v="2"/>
  </r>
  <r>
    <x v="3"/>
    <x v="112"/>
    <x v="1"/>
    <x v="1"/>
    <x v="0"/>
    <x v="6"/>
    <x v="6"/>
    <n v="210"/>
    <x v="4"/>
    <x v="1"/>
    <x v="2"/>
  </r>
  <r>
    <x v="3"/>
    <x v="112"/>
    <x v="1"/>
    <x v="1"/>
    <x v="0"/>
    <x v="7"/>
    <x v="7"/>
    <n v="246"/>
    <x v="4"/>
    <x v="1"/>
    <x v="2"/>
  </r>
  <r>
    <x v="3"/>
    <x v="112"/>
    <x v="1"/>
    <x v="2"/>
    <x v="0"/>
    <x v="0"/>
    <x v="0"/>
    <n v="462"/>
    <x v="4"/>
    <x v="1"/>
    <x v="2"/>
  </r>
  <r>
    <x v="3"/>
    <x v="112"/>
    <x v="1"/>
    <x v="2"/>
    <x v="0"/>
    <x v="1"/>
    <x v="1"/>
    <n v="471"/>
    <x v="4"/>
    <x v="1"/>
    <x v="2"/>
  </r>
  <r>
    <x v="3"/>
    <x v="112"/>
    <x v="1"/>
    <x v="2"/>
    <x v="0"/>
    <x v="2"/>
    <x v="2"/>
    <n v="377"/>
    <x v="4"/>
    <x v="1"/>
    <x v="2"/>
  </r>
  <r>
    <x v="3"/>
    <x v="112"/>
    <x v="1"/>
    <x v="2"/>
    <x v="0"/>
    <x v="3"/>
    <x v="3"/>
    <n v="468"/>
    <x v="4"/>
    <x v="1"/>
    <x v="2"/>
  </r>
  <r>
    <x v="3"/>
    <x v="112"/>
    <x v="1"/>
    <x v="2"/>
    <x v="0"/>
    <x v="4"/>
    <x v="4"/>
    <n v="363"/>
    <x v="4"/>
    <x v="1"/>
    <x v="2"/>
  </r>
  <r>
    <x v="3"/>
    <x v="112"/>
    <x v="1"/>
    <x v="2"/>
    <x v="0"/>
    <x v="5"/>
    <x v="5"/>
    <n v="347"/>
    <x v="4"/>
    <x v="1"/>
    <x v="2"/>
  </r>
  <r>
    <x v="3"/>
    <x v="112"/>
    <x v="1"/>
    <x v="2"/>
    <x v="0"/>
    <x v="6"/>
    <x v="6"/>
    <n v="357"/>
    <x v="4"/>
    <x v="1"/>
    <x v="2"/>
  </r>
  <r>
    <x v="3"/>
    <x v="112"/>
    <x v="1"/>
    <x v="2"/>
    <x v="0"/>
    <x v="7"/>
    <x v="7"/>
    <n v="435"/>
    <x v="4"/>
    <x v="1"/>
    <x v="2"/>
  </r>
  <r>
    <x v="3"/>
    <x v="112"/>
    <x v="1"/>
    <x v="3"/>
    <x v="1"/>
    <x v="0"/>
    <x v="0"/>
    <n v="0"/>
    <x v="4"/>
    <x v="1"/>
    <x v="2"/>
  </r>
  <r>
    <x v="3"/>
    <x v="112"/>
    <x v="1"/>
    <x v="3"/>
    <x v="1"/>
    <x v="1"/>
    <x v="1"/>
    <n v="0"/>
    <x v="4"/>
    <x v="1"/>
    <x v="2"/>
  </r>
  <r>
    <x v="3"/>
    <x v="112"/>
    <x v="1"/>
    <x v="3"/>
    <x v="1"/>
    <x v="2"/>
    <x v="2"/>
    <n v="0"/>
    <x v="4"/>
    <x v="1"/>
    <x v="2"/>
  </r>
  <r>
    <x v="3"/>
    <x v="112"/>
    <x v="1"/>
    <x v="3"/>
    <x v="1"/>
    <x v="3"/>
    <x v="3"/>
    <n v="0"/>
    <x v="4"/>
    <x v="1"/>
    <x v="2"/>
  </r>
  <r>
    <x v="3"/>
    <x v="112"/>
    <x v="1"/>
    <x v="3"/>
    <x v="1"/>
    <x v="4"/>
    <x v="4"/>
    <n v="0"/>
    <x v="4"/>
    <x v="1"/>
    <x v="2"/>
  </r>
  <r>
    <x v="3"/>
    <x v="112"/>
    <x v="1"/>
    <x v="3"/>
    <x v="1"/>
    <x v="5"/>
    <x v="5"/>
    <n v="0"/>
    <x v="4"/>
    <x v="1"/>
    <x v="2"/>
  </r>
  <r>
    <x v="3"/>
    <x v="112"/>
    <x v="1"/>
    <x v="3"/>
    <x v="1"/>
    <x v="6"/>
    <x v="6"/>
    <n v="0"/>
    <x v="4"/>
    <x v="1"/>
    <x v="2"/>
  </r>
  <r>
    <x v="3"/>
    <x v="112"/>
    <x v="1"/>
    <x v="3"/>
    <x v="1"/>
    <x v="7"/>
    <x v="7"/>
    <n v="0"/>
    <x v="4"/>
    <x v="1"/>
    <x v="2"/>
  </r>
  <r>
    <x v="3"/>
    <x v="112"/>
    <x v="1"/>
    <x v="4"/>
    <x v="0"/>
    <x v="0"/>
    <x v="0"/>
    <n v="0"/>
    <x v="4"/>
    <x v="1"/>
    <x v="2"/>
  </r>
  <r>
    <x v="3"/>
    <x v="112"/>
    <x v="1"/>
    <x v="4"/>
    <x v="0"/>
    <x v="1"/>
    <x v="1"/>
    <n v="0"/>
    <x v="4"/>
    <x v="1"/>
    <x v="2"/>
  </r>
  <r>
    <x v="3"/>
    <x v="112"/>
    <x v="1"/>
    <x v="4"/>
    <x v="0"/>
    <x v="2"/>
    <x v="2"/>
    <n v="0"/>
    <x v="4"/>
    <x v="1"/>
    <x v="2"/>
  </r>
  <r>
    <x v="3"/>
    <x v="112"/>
    <x v="1"/>
    <x v="4"/>
    <x v="0"/>
    <x v="3"/>
    <x v="3"/>
    <n v="0"/>
    <x v="4"/>
    <x v="1"/>
    <x v="2"/>
  </r>
  <r>
    <x v="3"/>
    <x v="112"/>
    <x v="1"/>
    <x v="4"/>
    <x v="0"/>
    <x v="4"/>
    <x v="4"/>
    <n v="0"/>
    <x v="4"/>
    <x v="1"/>
    <x v="2"/>
  </r>
  <r>
    <x v="3"/>
    <x v="112"/>
    <x v="1"/>
    <x v="4"/>
    <x v="0"/>
    <x v="5"/>
    <x v="5"/>
    <n v="0"/>
    <x v="4"/>
    <x v="1"/>
    <x v="2"/>
  </r>
  <r>
    <x v="3"/>
    <x v="112"/>
    <x v="1"/>
    <x v="4"/>
    <x v="0"/>
    <x v="6"/>
    <x v="6"/>
    <n v="0"/>
    <x v="4"/>
    <x v="1"/>
    <x v="2"/>
  </r>
  <r>
    <x v="3"/>
    <x v="112"/>
    <x v="1"/>
    <x v="4"/>
    <x v="0"/>
    <x v="7"/>
    <x v="7"/>
    <n v="0"/>
    <x v="4"/>
    <x v="1"/>
    <x v="2"/>
  </r>
  <r>
    <x v="3"/>
    <x v="112"/>
    <x v="1"/>
    <x v="5"/>
    <x v="1"/>
    <x v="0"/>
    <x v="0"/>
    <n v="276"/>
    <x v="4"/>
    <x v="1"/>
    <x v="2"/>
  </r>
  <r>
    <x v="3"/>
    <x v="112"/>
    <x v="1"/>
    <x v="5"/>
    <x v="1"/>
    <x v="1"/>
    <x v="1"/>
    <n v="473"/>
    <x v="4"/>
    <x v="1"/>
    <x v="2"/>
  </r>
  <r>
    <x v="3"/>
    <x v="112"/>
    <x v="1"/>
    <x v="5"/>
    <x v="1"/>
    <x v="2"/>
    <x v="2"/>
    <n v="232"/>
    <x v="4"/>
    <x v="1"/>
    <x v="2"/>
  </r>
  <r>
    <x v="3"/>
    <x v="112"/>
    <x v="1"/>
    <x v="5"/>
    <x v="1"/>
    <x v="3"/>
    <x v="3"/>
    <n v="399"/>
    <x v="4"/>
    <x v="1"/>
    <x v="2"/>
  </r>
  <r>
    <x v="3"/>
    <x v="112"/>
    <x v="1"/>
    <x v="5"/>
    <x v="1"/>
    <x v="4"/>
    <x v="4"/>
    <n v="246"/>
    <x v="4"/>
    <x v="1"/>
    <x v="2"/>
  </r>
  <r>
    <x v="3"/>
    <x v="112"/>
    <x v="1"/>
    <x v="5"/>
    <x v="1"/>
    <x v="5"/>
    <x v="5"/>
    <n v="388"/>
    <x v="4"/>
    <x v="1"/>
    <x v="2"/>
  </r>
  <r>
    <x v="3"/>
    <x v="112"/>
    <x v="1"/>
    <x v="5"/>
    <x v="1"/>
    <x v="6"/>
    <x v="6"/>
    <n v="183"/>
    <x v="4"/>
    <x v="1"/>
    <x v="2"/>
  </r>
  <r>
    <x v="3"/>
    <x v="112"/>
    <x v="1"/>
    <x v="5"/>
    <x v="1"/>
    <x v="7"/>
    <x v="7"/>
    <n v="271"/>
    <x v="4"/>
    <x v="1"/>
    <x v="2"/>
  </r>
  <r>
    <x v="3"/>
    <x v="113"/>
    <x v="0"/>
    <x v="0"/>
    <x v="0"/>
    <x v="0"/>
    <x v="0"/>
    <n v="133"/>
    <x v="6"/>
    <x v="17"/>
    <x v="0"/>
  </r>
  <r>
    <x v="3"/>
    <x v="113"/>
    <x v="0"/>
    <x v="0"/>
    <x v="0"/>
    <x v="1"/>
    <x v="1"/>
    <n v="195"/>
    <x v="6"/>
    <x v="17"/>
    <x v="0"/>
  </r>
  <r>
    <x v="3"/>
    <x v="113"/>
    <x v="0"/>
    <x v="0"/>
    <x v="0"/>
    <x v="2"/>
    <x v="2"/>
    <n v="190"/>
    <x v="6"/>
    <x v="17"/>
    <x v="0"/>
  </r>
  <r>
    <x v="3"/>
    <x v="113"/>
    <x v="0"/>
    <x v="0"/>
    <x v="0"/>
    <x v="3"/>
    <x v="3"/>
    <n v="168"/>
    <x v="6"/>
    <x v="17"/>
    <x v="0"/>
  </r>
  <r>
    <x v="3"/>
    <x v="113"/>
    <x v="0"/>
    <x v="0"/>
    <x v="0"/>
    <x v="4"/>
    <x v="4"/>
    <n v="163"/>
    <x v="6"/>
    <x v="17"/>
    <x v="0"/>
  </r>
  <r>
    <x v="3"/>
    <x v="113"/>
    <x v="0"/>
    <x v="0"/>
    <x v="0"/>
    <x v="5"/>
    <x v="5"/>
    <n v="153"/>
    <x v="6"/>
    <x v="17"/>
    <x v="0"/>
  </r>
  <r>
    <x v="3"/>
    <x v="113"/>
    <x v="0"/>
    <x v="0"/>
    <x v="0"/>
    <x v="6"/>
    <x v="6"/>
    <n v="150"/>
    <x v="6"/>
    <x v="17"/>
    <x v="0"/>
  </r>
  <r>
    <x v="3"/>
    <x v="113"/>
    <x v="0"/>
    <x v="0"/>
    <x v="0"/>
    <x v="7"/>
    <x v="7"/>
    <n v="174"/>
    <x v="6"/>
    <x v="17"/>
    <x v="0"/>
  </r>
  <r>
    <x v="3"/>
    <x v="113"/>
    <x v="0"/>
    <x v="1"/>
    <x v="0"/>
    <x v="0"/>
    <x v="0"/>
    <n v="231"/>
    <x v="6"/>
    <x v="17"/>
    <x v="0"/>
  </r>
  <r>
    <x v="3"/>
    <x v="113"/>
    <x v="0"/>
    <x v="1"/>
    <x v="0"/>
    <x v="1"/>
    <x v="1"/>
    <n v="302"/>
    <x v="6"/>
    <x v="17"/>
    <x v="0"/>
  </r>
  <r>
    <x v="3"/>
    <x v="113"/>
    <x v="0"/>
    <x v="1"/>
    <x v="0"/>
    <x v="2"/>
    <x v="2"/>
    <n v="296"/>
    <x v="6"/>
    <x v="17"/>
    <x v="0"/>
  </r>
  <r>
    <x v="3"/>
    <x v="113"/>
    <x v="0"/>
    <x v="1"/>
    <x v="0"/>
    <x v="3"/>
    <x v="3"/>
    <n v="283"/>
    <x v="6"/>
    <x v="17"/>
    <x v="0"/>
  </r>
  <r>
    <x v="3"/>
    <x v="113"/>
    <x v="0"/>
    <x v="1"/>
    <x v="0"/>
    <x v="4"/>
    <x v="4"/>
    <n v="281"/>
    <x v="6"/>
    <x v="17"/>
    <x v="0"/>
  </r>
  <r>
    <x v="3"/>
    <x v="113"/>
    <x v="0"/>
    <x v="1"/>
    <x v="0"/>
    <x v="5"/>
    <x v="5"/>
    <n v="278"/>
    <x v="6"/>
    <x v="17"/>
    <x v="0"/>
  </r>
  <r>
    <x v="3"/>
    <x v="113"/>
    <x v="0"/>
    <x v="1"/>
    <x v="0"/>
    <x v="6"/>
    <x v="6"/>
    <n v="232"/>
    <x v="6"/>
    <x v="17"/>
    <x v="0"/>
  </r>
  <r>
    <x v="3"/>
    <x v="113"/>
    <x v="0"/>
    <x v="1"/>
    <x v="0"/>
    <x v="7"/>
    <x v="7"/>
    <n v="295"/>
    <x v="6"/>
    <x v="17"/>
    <x v="0"/>
  </r>
  <r>
    <x v="3"/>
    <x v="113"/>
    <x v="0"/>
    <x v="2"/>
    <x v="0"/>
    <x v="0"/>
    <x v="0"/>
    <n v="457"/>
    <x v="6"/>
    <x v="17"/>
    <x v="0"/>
  </r>
  <r>
    <x v="3"/>
    <x v="113"/>
    <x v="0"/>
    <x v="2"/>
    <x v="0"/>
    <x v="1"/>
    <x v="1"/>
    <n v="576"/>
    <x v="6"/>
    <x v="17"/>
    <x v="0"/>
  </r>
  <r>
    <x v="3"/>
    <x v="113"/>
    <x v="0"/>
    <x v="2"/>
    <x v="0"/>
    <x v="2"/>
    <x v="2"/>
    <n v="549"/>
    <x v="6"/>
    <x v="17"/>
    <x v="0"/>
  </r>
  <r>
    <x v="3"/>
    <x v="113"/>
    <x v="0"/>
    <x v="2"/>
    <x v="0"/>
    <x v="3"/>
    <x v="3"/>
    <n v="546"/>
    <x v="6"/>
    <x v="17"/>
    <x v="0"/>
  </r>
  <r>
    <x v="3"/>
    <x v="113"/>
    <x v="0"/>
    <x v="2"/>
    <x v="0"/>
    <x v="4"/>
    <x v="4"/>
    <n v="530"/>
    <x v="6"/>
    <x v="17"/>
    <x v="0"/>
  </r>
  <r>
    <x v="3"/>
    <x v="113"/>
    <x v="0"/>
    <x v="2"/>
    <x v="0"/>
    <x v="5"/>
    <x v="5"/>
    <n v="575"/>
    <x v="6"/>
    <x v="17"/>
    <x v="0"/>
  </r>
  <r>
    <x v="3"/>
    <x v="113"/>
    <x v="0"/>
    <x v="2"/>
    <x v="0"/>
    <x v="6"/>
    <x v="6"/>
    <n v="362"/>
    <x v="6"/>
    <x v="17"/>
    <x v="0"/>
  </r>
  <r>
    <x v="3"/>
    <x v="113"/>
    <x v="0"/>
    <x v="2"/>
    <x v="0"/>
    <x v="7"/>
    <x v="7"/>
    <n v="556"/>
    <x v="6"/>
    <x v="17"/>
    <x v="0"/>
  </r>
  <r>
    <x v="3"/>
    <x v="113"/>
    <x v="0"/>
    <x v="3"/>
    <x v="1"/>
    <x v="0"/>
    <x v="0"/>
    <n v="34"/>
    <x v="6"/>
    <x v="17"/>
    <x v="0"/>
  </r>
  <r>
    <x v="3"/>
    <x v="113"/>
    <x v="0"/>
    <x v="3"/>
    <x v="1"/>
    <x v="1"/>
    <x v="1"/>
    <n v="50"/>
    <x v="6"/>
    <x v="17"/>
    <x v="0"/>
  </r>
  <r>
    <x v="3"/>
    <x v="113"/>
    <x v="0"/>
    <x v="3"/>
    <x v="1"/>
    <x v="2"/>
    <x v="2"/>
    <n v="51"/>
    <x v="6"/>
    <x v="17"/>
    <x v="0"/>
  </r>
  <r>
    <x v="3"/>
    <x v="113"/>
    <x v="0"/>
    <x v="3"/>
    <x v="1"/>
    <x v="3"/>
    <x v="3"/>
    <n v="44"/>
    <x v="6"/>
    <x v="17"/>
    <x v="0"/>
  </r>
  <r>
    <x v="3"/>
    <x v="113"/>
    <x v="0"/>
    <x v="3"/>
    <x v="1"/>
    <x v="4"/>
    <x v="4"/>
    <n v="46"/>
    <x v="6"/>
    <x v="17"/>
    <x v="0"/>
  </r>
  <r>
    <x v="3"/>
    <x v="113"/>
    <x v="0"/>
    <x v="3"/>
    <x v="1"/>
    <x v="5"/>
    <x v="5"/>
    <n v="38"/>
    <x v="6"/>
    <x v="17"/>
    <x v="0"/>
  </r>
  <r>
    <x v="3"/>
    <x v="113"/>
    <x v="0"/>
    <x v="3"/>
    <x v="1"/>
    <x v="6"/>
    <x v="6"/>
    <n v="38"/>
    <x v="6"/>
    <x v="17"/>
    <x v="0"/>
  </r>
  <r>
    <x v="3"/>
    <x v="113"/>
    <x v="0"/>
    <x v="3"/>
    <x v="1"/>
    <x v="7"/>
    <x v="7"/>
    <n v="45"/>
    <x v="6"/>
    <x v="17"/>
    <x v="0"/>
  </r>
  <r>
    <x v="3"/>
    <x v="113"/>
    <x v="0"/>
    <x v="4"/>
    <x v="0"/>
    <x v="0"/>
    <x v="0"/>
    <n v="31"/>
    <x v="6"/>
    <x v="17"/>
    <x v="0"/>
  </r>
  <r>
    <x v="3"/>
    <x v="113"/>
    <x v="0"/>
    <x v="4"/>
    <x v="0"/>
    <x v="1"/>
    <x v="1"/>
    <n v="52"/>
    <x v="6"/>
    <x v="17"/>
    <x v="0"/>
  </r>
  <r>
    <x v="3"/>
    <x v="113"/>
    <x v="0"/>
    <x v="4"/>
    <x v="0"/>
    <x v="2"/>
    <x v="2"/>
    <n v="38"/>
    <x v="6"/>
    <x v="17"/>
    <x v="0"/>
  </r>
  <r>
    <x v="3"/>
    <x v="113"/>
    <x v="0"/>
    <x v="4"/>
    <x v="0"/>
    <x v="3"/>
    <x v="3"/>
    <n v="35"/>
    <x v="6"/>
    <x v="17"/>
    <x v="0"/>
  </r>
  <r>
    <x v="3"/>
    <x v="113"/>
    <x v="0"/>
    <x v="4"/>
    <x v="0"/>
    <x v="4"/>
    <x v="4"/>
    <n v="36"/>
    <x v="6"/>
    <x v="17"/>
    <x v="0"/>
  </r>
  <r>
    <x v="3"/>
    <x v="113"/>
    <x v="0"/>
    <x v="4"/>
    <x v="0"/>
    <x v="5"/>
    <x v="5"/>
    <n v="45"/>
    <x v="6"/>
    <x v="17"/>
    <x v="0"/>
  </r>
  <r>
    <x v="3"/>
    <x v="113"/>
    <x v="0"/>
    <x v="4"/>
    <x v="0"/>
    <x v="6"/>
    <x v="6"/>
    <n v="27"/>
    <x v="6"/>
    <x v="17"/>
    <x v="0"/>
  </r>
  <r>
    <x v="3"/>
    <x v="113"/>
    <x v="0"/>
    <x v="4"/>
    <x v="0"/>
    <x v="7"/>
    <x v="7"/>
    <n v="25"/>
    <x v="6"/>
    <x v="17"/>
    <x v="0"/>
  </r>
  <r>
    <x v="3"/>
    <x v="113"/>
    <x v="0"/>
    <x v="5"/>
    <x v="1"/>
    <x v="0"/>
    <x v="0"/>
    <n v="238"/>
    <x v="6"/>
    <x v="17"/>
    <x v="0"/>
  </r>
  <r>
    <x v="3"/>
    <x v="113"/>
    <x v="0"/>
    <x v="5"/>
    <x v="1"/>
    <x v="1"/>
    <x v="1"/>
    <n v="160"/>
    <x v="6"/>
    <x v="17"/>
    <x v="0"/>
  </r>
  <r>
    <x v="3"/>
    <x v="113"/>
    <x v="0"/>
    <x v="5"/>
    <x v="1"/>
    <x v="2"/>
    <x v="2"/>
    <n v="243"/>
    <x v="6"/>
    <x v="17"/>
    <x v="0"/>
  </r>
  <r>
    <x v="3"/>
    <x v="113"/>
    <x v="0"/>
    <x v="5"/>
    <x v="1"/>
    <x v="3"/>
    <x v="3"/>
    <n v="141"/>
    <x v="6"/>
    <x v="17"/>
    <x v="0"/>
  </r>
  <r>
    <x v="3"/>
    <x v="113"/>
    <x v="0"/>
    <x v="5"/>
    <x v="1"/>
    <x v="4"/>
    <x v="4"/>
    <n v="315"/>
    <x v="6"/>
    <x v="17"/>
    <x v="0"/>
  </r>
  <r>
    <x v="3"/>
    <x v="113"/>
    <x v="0"/>
    <x v="5"/>
    <x v="1"/>
    <x v="5"/>
    <x v="5"/>
    <n v="133"/>
    <x v="6"/>
    <x v="17"/>
    <x v="0"/>
  </r>
  <r>
    <x v="3"/>
    <x v="113"/>
    <x v="0"/>
    <x v="5"/>
    <x v="1"/>
    <x v="6"/>
    <x v="6"/>
    <n v="219"/>
    <x v="6"/>
    <x v="17"/>
    <x v="0"/>
  </r>
  <r>
    <x v="3"/>
    <x v="113"/>
    <x v="0"/>
    <x v="5"/>
    <x v="1"/>
    <x v="7"/>
    <x v="7"/>
    <n v="151"/>
    <x v="6"/>
    <x v="17"/>
    <x v="0"/>
  </r>
  <r>
    <x v="3"/>
    <x v="113"/>
    <x v="1"/>
    <x v="0"/>
    <x v="0"/>
    <x v="0"/>
    <x v="0"/>
    <n v="91"/>
    <x v="6"/>
    <x v="17"/>
    <x v="0"/>
  </r>
  <r>
    <x v="3"/>
    <x v="113"/>
    <x v="1"/>
    <x v="0"/>
    <x v="0"/>
    <x v="1"/>
    <x v="1"/>
    <n v="115"/>
    <x v="6"/>
    <x v="17"/>
    <x v="0"/>
  </r>
  <r>
    <x v="3"/>
    <x v="113"/>
    <x v="1"/>
    <x v="0"/>
    <x v="0"/>
    <x v="2"/>
    <x v="2"/>
    <n v="130"/>
    <x v="6"/>
    <x v="17"/>
    <x v="0"/>
  </r>
  <r>
    <x v="3"/>
    <x v="113"/>
    <x v="1"/>
    <x v="0"/>
    <x v="0"/>
    <x v="3"/>
    <x v="3"/>
    <n v="120"/>
    <x v="6"/>
    <x v="17"/>
    <x v="0"/>
  </r>
  <r>
    <x v="3"/>
    <x v="113"/>
    <x v="1"/>
    <x v="0"/>
    <x v="0"/>
    <x v="4"/>
    <x v="4"/>
    <n v="100"/>
    <x v="6"/>
    <x v="17"/>
    <x v="0"/>
  </r>
  <r>
    <x v="3"/>
    <x v="113"/>
    <x v="1"/>
    <x v="0"/>
    <x v="0"/>
    <x v="5"/>
    <x v="5"/>
    <n v="100"/>
    <x v="6"/>
    <x v="17"/>
    <x v="0"/>
  </r>
  <r>
    <x v="3"/>
    <x v="113"/>
    <x v="1"/>
    <x v="0"/>
    <x v="0"/>
    <x v="6"/>
    <x v="6"/>
    <n v="95"/>
    <x v="6"/>
    <x v="17"/>
    <x v="0"/>
  </r>
  <r>
    <x v="3"/>
    <x v="113"/>
    <x v="1"/>
    <x v="0"/>
    <x v="0"/>
    <x v="7"/>
    <x v="7"/>
    <n v="122"/>
    <x v="6"/>
    <x v="17"/>
    <x v="0"/>
  </r>
  <r>
    <x v="3"/>
    <x v="113"/>
    <x v="1"/>
    <x v="1"/>
    <x v="0"/>
    <x v="0"/>
    <x v="0"/>
    <n v="160"/>
    <x v="6"/>
    <x v="17"/>
    <x v="0"/>
  </r>
  <r>
    <x v="3"/>
    <x v="113"/>
    <x v="1"/>
    <x v="1"/>
    <x v="0"/>
    <x v="1"/>
    <x v="1"/>
    <n v="206"/>
    <x v="6"/>
    <x v="17"/>
    <x v="0"/>
  </r>
  <r>
    <x v="3"/>
    <x v="113"/>
    <x v="1"/>
    <x v="1"/>
    <x v="0"/>
    <x v="2"/>
    <x v="2"/>
    <n v="203"/>
    <x v="6"/>
    <x v="17"/>
    <x v="0"/>
  </r>
  <r>
    <x v="3"/>
    <x v="113"/>
    <x v="1"/>
    <x v="1"/>
    <x v="0"/>
    <x v="3"/>
    <x v="3"/>
    <n v="200"/>
    <x v="6"/>
    <x v="17"/>
    <x v="0"/>
  </r>
  <r>
    <x v="3"/>
    <x v="113"/>
    <x v="1"/>
    <x v="1"/>
    <x v="0"/>
    <x v="4"/>
    <x v="4"/>
    <n v="190"/>
    <x v="6"/>
    <x v="17"/>
    <x v="0"/>
  </r>
  <r>
    <x v="3"/>
    <x v="113"/>
    <x v="1"/>
    <x v="1"/>
    <x v="0"/>
    <x v="5"/>
    <x v="5"/>
    <n v="190"/>
    <x v="6"/>
    <x v="17"/>
    <x v="0"/>
  </r>
  <r>
    <x v="3"/>
    <x v="113"/>
    <x v="1"/>
    <x v="1"/>
    <x v="0"/>
    <x v="6"/>
    <x v="6"/>
    <n v="165"/>
    <x v="6"/>
    <x v="17"/>
    <x v="0"/>
  </r>
  <r>
    <x v="3"/>
    <x v="113"/>
    <x v="1"/>
    <x v="1"/>
    <x v="0"/>
    <x v="7"/>
    <x v="7"/>
    <n v="221"/>
    <x v="6"/>
    <x v="17"/>
    <x v="0"/>
  </r>
  <r>
    <x v="3"/>
    <x v="113"/>
    <x v="1"/>
    <x v="2"/>
    <x v="0"/>
    <x v="0"/>
    <x v="0"/>
    <n v="304"/>
    <x v="6"/>
    <x v="17"/>
    <x v="0"/>
  </r>
  <r>
    <x v="3"/>
    <x v="113"/>
    <x v="1"/>
    <x v="2"/>
    <x v="0"/>
    <x v="1"/>
    <x v="1"/>
    <n v="348"/>
    <x v="6"/>
    <x v="17"/>
    <x v="0"/>
  </r>
  <r>
    <x v="3"/>
    <x v="113"/>
    <x v="1"/>
    <x v="2"/>
    <x v="0"/>
    <x v="2"/>
    <x v="2"/>
    <n v="361"/>
    <x v="6"/>
    <x v="17"/>
    <x v="0"/>
  </r>
  <r>
    <x v="3"/>
    <x v="113"/>
    <x v="1"/>
    <x v="2"/>
    <x v="0"/>
    <x v="3"/>
    <x v="3"/>
    <n v="358"/>
    <x v="6"/>
    <x v="17"/>
    <x v="0"/>
  </r>
  <r>
    <x v="3"/>
    <x v="113"/>
    <x v="1"/>
    <x v="2"/>
    <x v="0"/>
    <x v="4"/>
    <x v="4"/>
    <n v="336"/>
    <x v="6"/>
    <x v="17"/>
    <x v="0"/>
  </r>
  <r>
    <x v="3"/>
    <x v="113"/>
    <x v="1"/>
    <x v="2"/>
    <x v="0"/>
    <x v="5"/>
    <x v="5"/>
    <n v="377"/>
    <x v="6"/>
    <x v="17"/>
    <x v="0"/>
  </r>
  <r>
    <x v="3"/>
    <x v="113"/>
    <x v="1"/>
    <x v="2"/>
    <x v="0"/>
    <x v="6"/>
    <x v="6"/>
    <n v="217"/>
    <x v="6"/>
    <x v="17"/>
    <x v="0"/>
  </r>
  <r>
    <x v="3"/>
    <x v="113"/>
    <x v="1"/>
    <x v="2"/>
    <x v="0"/>
    <x v="7"/>
    <x v="7"/>
    <n v="394"/>
    <x v="6"/>
    <x v="17"/>
    <x v="0"/>
  </r>
  <r>
    <x v="3"/>
    <x v="113"/>
    <x v="1"/>
    <x v="3"/>
    <x v="1"/>
    <x v="0"/>
    <x v="0"/>
    <n v="25"/>
    <x v="6"/>
    <x v="17"/>
    <x v="0"/>
  </r>
  <r>
    <x v="3"/>
    <x v="113"/>
    <x v="1"/>
    <x v="3"/>
    <x v="1"/>
    <x v="1"/>
    <x v="1"/>
    <n v="35"/>
    <x v="6"/>
    <x v="17"/>
    <x v="0"/>
  </r>
  <r>
    <x v="3"/>
    <x v="113"/>
    <x v="1"/>
    <x v="3"/>
    <x v="1"/>
    <x v="2"/>
    <x v="2"/>
    <n v="35"/>
    <x v="6"/>
    <x v="17"/>
    <x v="0"/>
  </r>
  <r>
    <x v="3"/>
    <x v="113"/>
    <x v="1"/>
    <x v="3"/>
    <x v="1"/>
    <x v="3"/>
    <x v="3"/>
    <n v="30"/>
    <x v="6"/>
    <x v="17"/>
    <x v="0"/>
  </r>
  <r>
    <x v="3"/>
    <x v="113"/>
    <x v="1"/>
    <x v="3"/>
    <x v="1"/>
    <x v="4"/>
    <x v="4"/>
    <n v="32"/>
    <x v="6"/>
    <x v="17"/>
    <x v="0"/>
  </r>
  <r>
    <x v="3"/>
    <x v="113"/>
    <x v="1"/>
    <x v="3"/>
    <x v="1"/>
    <x v="5"/>
    <x v="5"/>
    <n v="23"/>
    <x v="6"/>
    <x v="17"/>
    <x v="0"/>
  </r>
  <r>
    <x v="3"/>
    <x v="113"/>
    <x v="1"/>
    <x v="3"/>
    <x v="1"/>
    <x v="6"/>
    <x v="6"/>
    <n v="19"/>
    <x v="6"/>
    <x v="17"/>
    <x v="0"/>
  </r>
  <r>
    <x v="3"/>
    <x v="113"/>
    <x v="1"/>
    <x v="3"/>
    <x v="1"/>
    <x v="7"/>
    <x v="7"/>
    <n v="27"/>
    <x v="6"/>
    <x v="17"/>
    <x v="0"/>
  </r>
  <r>
    <x v="3"/>
    <x v="113"/>
    <x v="1"/>
    <x v="4"/>
    <x v="0"/>
    <x v="0"/>
    <x v="0"/>
    <n v="11"/>
    <x v="6"/>
    <x v="17"/>
    <x v="0"/>
  </r>
  <r>
    <x v="3"/>
    <x v="113"/>
    <x v="1"/>
    <x v="4"/>
    <x v="0"/>
    <x v="1"/>
    <x v="1"/>
    <n v="22"/>
    <x v="6"/>
    <x v="17"/>
    <x v="0"/>
  </r>
  <r>
    <x v="3"/>
    <x v="113"/>
    <x v="1"/>
    <x v="4"/>
    <x v="0"/>
    <x v="2"/>
    <x v="2"/>
    <n v="19"/>
    <x v="6"/>
    <x v="17"/>
    <x v="0"/>
  </r>
  <r>
    <x v="3"/>
    <x v="113"/>
    <x v="1"/>
    <x v="4"/>
    <x v="0"/>
    <x v="3"/>
    <x v="3"/>
    <n v="14"/>
    <x v="6"/>
    <x v="17"/>
    <x v="0"/>
  </r>
  <r>
    <x v="3"/>
    <x v="113"/>
    <x v="1"/>
    <x v="4"/>
    <x v="0"/>
    <x v="4"/>
    <x v="4"/>
    <n v="16"/>
    <x v="6"/>
    <x v="17"/>
    <x v="0"/>
  </r>
  <r>
    <x v="3"/>
    <x v="113"/>
    <x v="1"/>
    <x v="4"/>
    <x v="0"/>
    <x v="5"/>
    <x v="5"/>
    <n v="16"/>
    <x v="6"/>
    <x v="17"/>
    <x v="0"/>
  </r>
  <r>
    <x v="3"/>
    <x v="113"/>
    <x v="1"/>
    <x v="4"/>
    <x v="0"/>
    <x v="6"/>
    <x v="6"/>
    <n v="13"/>
    <x v="6"/>
    <x v="17"/>
    <x v="0"/>
  </r>
  <r>
    <x v="3"/>
    <x v="113"/>
    <x v="1"/>
    <x v="4"/>
    <x v="0"/>
    <x v="7"/>
    <x v="7"/>
    <n v="10"/>
    <x v="6"/>
    <x v="17"/>
    <x v="0"/>
  </r>
  <r>
    <x v="3"/>
    <x v="113"/>
    <x v="1"/>
    <x v="5"/>
    <x v="1"/>
    <x v="0"/>
    <x v="0"/>
    <n v="146"/>
    <x v="6"/>
    <x v="17"/>
    <x v="0"/>
  </r>
  <r>
    <x v="3"/>
    <x v="113"/>
    <x v="1"/>
    <x v="5"/>
    <x v="1"/>
    <x v="1"/>
    <x v="1"/>
    <n v="104"/>
    <x v="6"/>
    <x v="17"/>
    <x v="0"/>
  </r>
  <r>
    <x v="3"/>
    <x v="113"/>
    <x v="1"/>
    <x v="5"/>
    <x v="1"/>
    <x v="2"/>
    <x v="2"/>
    <n v="138"/>
    <x v="6"/>
    <x v="17"/>
    <x v="0"/>
  </r>
  <r>
    <x v="3"/>
    <x v="113"/>
    <x v="1"/>
    <x v="5"/>
    <x v="1"/>
    <x v="3"/>
    <x v="3"/>
    <n v="84"/>
    <x v="6"/>
    <x v="17"/>
    <x v="0"/>
  </r>
  <r>
    <x v="3"/>
    <x v="113"/>
    <x v="1"/>
    <x v="5"/>
    <x v="1"/>
    <x v="4"/>
    <x v="4"/>
    <n v="180"/>
    <x v="6"/>
    <x v="17"/>
    <x v="0"/>
  </r>
  <r>
    <x v="3"/>
    <x v="113"/>
    <x v="1"/>
    <x v="5"/>
    <x v="1"/>
    <x v="5"/>
    <x v="5"/>
    <n v="72"/>
    <x v="6"/>
    <x v="17"/>
    <x v="0"/>
  </r>
  <r>
    <x v="3"/>
    <x v="113"/>
    <x v="1"/>
    <x v="5"/>
    <x v="1"/>
    <x v="6"/>
    <x v="6"/>
    <n v="123"/>
    <x v="6"/>
    <x v="17"/>
    <x v="0"/>
  </r>
  <r>
    <x v="3"/>
    <x v="113"/>
    <x v="1"/>
    <x v="5"/>
    <x v="1"/>
    <x v="7"/>
    <x v="7"/>
    <n v="96"/>
    <x v="6"/>
    <x v="17"/>
    <x v="0"/>
  </r>
  <r>
    <x v="3"/>
    <x v="114"/>
    <x v="0"/>
    <x v="0"/>
    <x v="0"/>
    <x v="0"/>
    <x v="0"/>
    <n v="262"/>
    <x v="1"/>
    <x v="11"/>
    <x v="0"/>
  </r>
  <r>
    <x v="3"/>
    <x v="114"/>
    <x v="0"/>
    <x v="0"/>
    <x v="0"/>
    <x v="1"/>
    <x v="1"/>
    <n v="207"/>
    <x v="1"/>
    <x v="11"/>
    <x v="0"/>
  </r>
  <r>
    <x v="3"/>
    <x v="114"/>
    <x v="0"/>
    <x v="0"/>
    <x v="0"/>
    <x v="2"/>
    <x v="2"/>
    <n v="326"/>
    <x v="1"/>
    <x v="11"/>
    <x v="0"/>
  </r>
  <r>
    <x v="3"/>
    <x v="114"/>
    <x v="0"/>
    <x v="0"/>
    <x v="0"/>
    <x v="3"/>
    <x v="3"/>
    <n v="232"/>
    <x v="1"/>
    <x v="11"/>
    <x v="0"/>
  </r>
  <r>
    <x v="3"/>
    <x v="114"/>
    <x v="0"/>
    <x v="0"/>
    <x v="0"/>
    <x v="4"/>
    <x v="4"/>
    <n v="259"/>
    <x v="1"/>
    <x v="11"/>
    <x v="0"/>
  </r>
  <r>
    <x v="3"/>
    <x v="114"/>
    <x v="0"/>
    <x v="0"/>
    <x v="0"/>
    <x v="5"/>
    <x v="5"/>
    <n v="230"/>
    <x v="1"/>
    <x v="11"/>
    <x v="0"/>
  </r>
  <r>
    <x v="3"/>
    <x v="114"/>
    <x v="0"/>
    <x v="0"/>
    <x v="0"/>
    <x v="6"/>
    <x v="6"/>
    <n v="297"/>
    <x v="1"/>
    <x v="11"/>
    <x v="0"/>
  </r>
  <r>
    <x v="3"/>
    <x v="114"/>
    <x v="0"/>
    <x v="0"/>
    <x v="0"/>
    <x v="7"/>
    <x v="7"/>
    <n v="272"/>
    <x v="1"/>
    <x v="11"/>
    <x v="0"/>
  </r>
  <r>
    <x v="3"/>
    <x v="114"/>
    <x v="0"/>
    <x v="1"/>
    <x v="0"/>
    <x v="0"/>
    <x v="0"/>
    <n v="384"/>
    <x v="1"/>
    <x v="11"/>
    <x v="0"/>
  </r>
  <r>
    <x v="3"/>
    <x v="114"/>
    <x v="0"/>
    <x v="1"/>
    <x v="0"/>
    <x v="1"/>
    <x v="1"/>
    <n v="345"/>
    <x v="1"/>
    <x v="11"/>
    <x v="0"/>
  </r>
  <r>
    <x v="3"/>
    <x v="114"/>
    <x v="0"/>
    <x v="1"/>
    <x v="0"/>
    <x v="2"/>
    <x v="2"/>
    <n v="313"/>
    <x v="1"/>
    <x v="11"/>
    <x v="0"/>
  </r>
  <r>
    <x v="3"/>
    <x v="114"/>
    <x v="0"/>
    <x v="1"/>
    <x v="0"/>
    <x v="3"/>
    <x v="3"/>
    <n v="443"/>
    <x v="1"/>
    <x v="11"/>
    <x v="0"/>
  </r>
  <r>
    <x v="3"/>
    <x v="114"/>
    <x v="0"/>
    <x v="1"/>
    <x v="0"/>
    <x v="4"/>
    <x v="4"/>
    <n v="302"/>
    <x v="1"/>
    <x v="11"/>
    <x v="0"/>
  </r>
  <r>
    <x v="3"/>
    <x v="114"/>
    <x v="0"/>
    <x v="1"/>
    <x v="0"/>
    <x v="5"/>
    <x v="5"/>
    <n v="354"/>
    <x v="1"/>
    <x v="11"/>
    <x v="0"/>
  </r>
  <r>
    <x v="3"/>
    <x v="114"/>
    <x v="0"/>
    <x v="1"/>
    <x v="0"/>
    <x v="6"/>
    <x v="6"/>
    <n v="284"/>
    <x v="1"/>
    <x v="11"/>
    <x v="0"/>
  </r>
  <r>
    <x v="3"/>
    <x v="114"/>
    <x v="0"/>
    <x v="1"/>
    <x v="0"/>
    <x v="7"/>
    <x v="7"/>
    <n v="387"/>
    <x v="1"/>
    <x v="11"/>
    <x v="0"/>
  </r>
  <r>
    <x v="3"/>
    <x v="114"/>
    <x v="0"/>
    <x v="2"/>
    <x v="0"/>
    <x v="0"/>
    <x v="0"/>
    <n v="704"/>
    <x v="1"/>
    <x v="11"/>
    <x v="0"/>
  </r>
  <r>
    <x v="3"/>
    <x v="114"/>
    <x v="0"/>
    <x v="2"/>
    <x v="0"/>
    <x v="1"/>
    <x v="1"/>
    <n v="599"/>
    <x v="1"/>
    <x v="11"/>
    <x v="0"/>
  </r>
  <r>
    <x v="3"/>
    <x v="114"/>
    <x v="0"/>
    <x v="2"/>
    <x v="0"/>
    <x v="2"/>
    <x v="2"/>
    <n v="553"/>
    <x v="1"/>
    <x v="11"/>
    <x v="0"/>
  </r>
  <r>
    <x v="3"/>
    <x v="114"/>
    <x v="0"/>
    <x v="2"/>
    <x v="0"/>
    <x v="3"/>
    <x v="3"/>
    <n v="706"/>
    <x v="1"/>
    <x v="11"/>
    <x v="0"/>
  </r>
  <r>
    <x v="3"/>
    <x v="114"/>
    <x v="0"/>
    <x v="2"/>
    <x v="0"/>
    <x v="4"/>
    <x v="4"/>
    <n v="545"/>
    <x v="1"/>
    <x v="11"/>
    <x v="0"/>
  </r>
  <r>
    <x v="3"/>
    <x v="114"/>
    <x v="0"/>
    <x v="2"/>
    <x v="0"/>
    <x v="5"/>
    <x v="5"/>
    <n v="696"/>
    <x v="1"/>
    <x v="11"/>
    <x v="0"/>
  </r>
  <r>
    <x v="3"/>
    <x v="114"/>
    <x v="0"/>
    <x v="2"/>
    <x v="0"/>
    <x v="6"/>
    <x v="6"/>
    <n v="661"/>
    <x v="1"/>
    <x v="11"/>
    <x v="0"/>
  </r>
  <r>
    <x v="3"/>
    <x v="114"/>
    <x v="0"/>
    <x v="2"/>
    <x v="0"/>
    <x v="7"/>
    <x v="7"/>
    <n v="661"/>
    <x v="1"/>
    <x v="11"/>
    <x v="0"/>
  </r>
  <r>
    <x v="3"/>
    <x v="114"/>
    <x v="0"/>
    <x v="3"/>
    <x v="1"/>
    <x v="0"/>
    <x v="0"/>
    <n v="0"/>
    <x v="1"/>
    <x v="11"/>
    <x v="0"/>
  </r>
  <r>
    <x v="3"/>
    <x v="114"/>
    <x v="0"/>
    <x v="3"/>
    <x v="1"/>
    <x v="1"/>
    <x v="1"/>
    <n v="0"/>
    <x v="1"/>
    <x v="11"/>
    <x v="0"/>
  </r>
  <r>
    <x v="3"/>
    <x v="114"/>
    <x v="0"/>
    <x v="3"/>
    <x v="1"/>
    <x v="2"/>
    <x v="2"/>
    <n v="0"/>
    <x v="1"/>
    <x v="11"/>
    <x v="0"/>
  </r>
  <r>
    <x v="3"/>
    <x v="114"/>
    <x v="0"/>
    <x v="3"/>
    <x v="1"/>
    <x v="3"/>
    <x v="3"/>
    <n v="0"/>
    <x v="1"/>
    <x v="11"/>
    <x v="0"/>
  </r>
  <r>
    <x v="3"/>
    <x v="114"/>
    <x v="0"/>
    <x v="3"/>
    <x v="1"/>
    <x v="4"/>
    <x v="4"/>
    <n v="0"/>
    <x v="1"/>
    <x v="11"/>
    <x v="0"/>
  </r>
  <r>
    <x v="3"/>
    <x v="114"/>
    <x v="0"/>
    <x v="3"/>
    <x v="1"/>
    <x v="5"/>
    <x v="5"/>
    <n v="0"/>
    <x v="1"/>
    <x v="11"/>
    <x v="0"/>
  </r>
  <r>
    <x v="3"/>
    <x v="114"/>
    <x v="0"/>
    <x v="3"/>
    <x v="1"/>
    <x v="6"/>
    <x v="6"/>
    <n v="0"/>
    <x v="1"/>
    <x v="11"/>
    <x v="0"/>
  </r>
  <r>
    <x v="3"/>
    <x v="114"/>
    <x v="0"/>
    <x v="3"/>
    <x v="1"/>
    <x v="7"/>
    <x v="7"/>
    <n v="0"/>
    <x v="1"/>
    <x v="11"/>
    <x v="0"/>
  </r>
  <r>
    <x v="3"/>
    <x v="114"/>
    <x v="0"/>
    <x v="4"/>
    <x v="0"/>
    <x v="0"/>
    <x v="0"/>
    <n v="87"/>
    <x v="1"/>
    <x v="11"/>
    <x v="0"/>
  </r>
  <r>
    <x v="3"/>
    <x v="114"/>
    <x v="0"/>
    <x v="4"/>
    <x v="0"/>
    <x v="1"/>
    <x v="1"/>
    <n v="85"/>
    <x v="1"/>
    <x v="11"/>
    <x v="0"/>
  </r>
  <r>
    <x v="3"/>
    <x v="114"/>
    <x v="0"/>
    <x v="4"/>
    <x v="0"/>
    <x v="2"/>
    <x v="2"/>
    <n v="90"/>
    <x v="1"/>
    <x v="11"/>
    <x v="0"/>
  </r>
  <r>
    <x v="3"/>
    <x v="114"/>
    <x v="0"/>
    <x v="4"/>
    <x v="0"/>
    <x v="3"/>
    <x v="3"/>
    <n v="70"/>
    <x v="1"/>
    <x v="11"/>
    <x v="0"/>
  </r>
  <r>
    <x v="3"/>
    <x v="114"/>
    <x v="0"/>
    <x v="4"/>
    <x v="0"/>
    <x v="4"/>
    <x v="4"/>
    <n v="73"/>
    <x v="1"/>
    <x v="11"/>
    <x v="0"/>
  </r>
  <r>
    <x v="3"/>
    <x v="114"/>
    <x v="0"/>
    <x v="4"/>
    <x v="0"/>
    <x v="5"/>
    <x v="5"/>
    <n v="107"/>
    <x v="1"/>
    <x v="11"/>
    <x v="0"/>
  </r>
  <r>
    <x v="3"/>
    <x v="114"/>
    <x v="0"/>
    <x v="4"/>
    <x v="0"/>
    <x v="6"/>
    <x v="6"/>
    <n v="210"/>
    <x v="1"/>
    <x v="11"/>
    <x v="0"/>
  </r>
  <r>
    <x v="3"/>
    <x v="114"/>
    <x v="0"/>
    <x v="4"/>
    <x v="0"/>
    <x v="7"/>
    <x v="7"/>
    <n v="91"/>
    <x v="1"/>
    <x v="11"/>
    <x v="0"/>
  </r>
  <r>
    <x v="3"/>
    <x v="114"/>
    <x v="0"/>
    <x v="5"/>
    <x v="1"/>
    <x v="0"/>
    <x v="0"/>
    <n v="122"/>
    <x v="1"/>
    <x v="11"/>
    <x v="0"/>
  </r>
  <r>
    <x v="3"/>
    <x v="114"/>
    <x v="0"/>
    <x v="5"/>
    <x v="1"/>
    <x v="1"/>
    <x v="1"/>
    <n v="82"/>
    <x v="1"/>
    <x v="11"/>
    <x v="0"/>
  </r>
  <r>
    <x v="3"/>
    <x v="114"/>
    <x v="0"/>
    <x v="5"/>
    <x v="1"/>
    <x v="2"/>
    <x v="2"/>
    <n v="107"/>
    <x v="1"/>
    <x v="11"/>
    <x v="0"/>
  </r>
  <r>
    <x v="3"/>
    <x v="114"/>
    <x v="0"/>
    <x v="5"/>
    <x v="1"/>
    <x v="3"/>
    <x v="3"/>
    <n v="110"/>
    <x v="1"/>
    <x v="11"/>
    <x v="0"/>
  </r>
  <r>
    <x v="3"/>
    <x v="114"/>
    <x v="0"/>
    <x v="5"/>
    <x v="1"/>
    <x v="4"/>
    <x v="4"/>
    <n v="95"/>
    <x v="1"/>
    <x v="11"/>
    <x v="0"/>
  </r>
  <r>
    <x v="3"/>
    <x v="114"/>
    <x v="0"/>
    <x v="5"/>
    <x v="1"/>
    <x v="5"/>
    <x v="5"/>
    <n v="77"/>
    <x v="1"/>
    <x v="11"/>
    <x v="0"/>
  </r>
  <r>
    <x v="3"/>
    <x v="114"/>
    <x v="0"/>
    <x v="5"/>
    <x v="1"/>
    <x v="6"/>
    <x v="6"/>
    <n v="462"/>
    <x v="1"/>
    <x v="11"/>
    <x v="0"/>
  </r>
  <r>
    <x v="3"/>
    <x v="114"/>
    <x v="0"/>
    <x v="5"/>
    <x v="1"/>
    <x v="7"/>
    <x v="7"/>
    <n v="97"/>
    <x v="1"/>
    <x v="11"/>
    <x v="0"/>
  </r>
  <r>
    <x v="3"/>
    <x v="114"/>
    <x v="1"/>
    <x v="0"/>
    <x v="0"/>
    <x v="0"/>
    <x v="0"/>
    <n v="16"/>
    <x v="1"/>
    <x v="11"/>
    <x v="0"/>
  </r>
  <r>
    <x v="3"/>
    <x v="114"/>
    <x v="1"/>
    <x v="0"/>
    <x v="0"/>
    <x v="1"/>
    <x v="1"/>
    <n v="14"/>
    <x v="1"/>
    <x v="11"/>
    <x v="0"/>
  </r>
  <r>
    <x v="3"/>
    <x v="114"/>
    <x v="1"/>
    <x v="0"/>
    <x v="0"/>
    <x v="2"/>
    <x v="2"/>
    <n v="18"/>
    <x v="1"/>
    <x v="11"/>
    <x v="0"/>
  </r>
  <r>
    <x v="3"/>
    <x v="114"/>
    <x v="1"/>
    <x v="0"/>
    <x v="0"/>
    <x v="3"/>
    <x v="3"/>
    <n v="12"/>
    <x v="1"/>
    <x v="11"/>
    <x v="0"/>
  </r>
  <r>
    <x v="3"/>
    <x v="114"/>
    <x v="1"/>
    <x v="0"/>
    <x v="0"/>
    <x v="4"/>
    <x v="4"/>
    <n v="8"/>
    <x v="1"/>
    <x v="11"/>
    <x v="0"/>
  </r>
  <r>
    <x v="3"/>
    <x v="114"/>
    <x v="1"/>
    <x v="0"/>
    <x v="0"/>
    <x v="5"/>
    <x v="5"/>
    <n v="16"/>
    <x v="1"/>
    <x v="11"/>
    <x v="0"/>
  </r>
  <r>
    <x v="3"/>
    <x v="114"/>
    <x v="1"/>
    <x v="0"/>
    <x v="0"/>
    <x v="6"/>
    <x v="6"/>
    <m/>
    <x v="1"/>
    <x v="11"/>
    <x v="0"/>
  </r>
  <r>
    <x v="3"/>
    <x v="114"/>
    <x v="1"/>
    <x v="0"/>
    <x v="0"/>
    <x v="7"/>
    <x v="7"/>
    <n v="16"/>
    <x v="1"/>
    <x v="11"/>
    <x v="0"/>
  </r>
  <r>
    <x v="3"/>
    <x v="114"/>
    <x v="1"/>
    <x v="1"/>
    <x v="0"/>
    <x v="0"/>
    <x v="0"/>
    <n v="220"/>
    <x v="1"/>
    <x v="11"/>
    <x v="0"/>
  </r>
  <r>
    <x v="3"/>
    <x v="114"/>
    <x v="1"/>
    <x v="1"/>
    <x v="0"/>
    <x v="1"/>
    <x v="1"/>
    <n v="218"/>
    <x v="1"/>
    <x v="11"/>
    <x v="0"/>
  </r>
  <r>
    <x v="3"/>
    <x v="114"/>
    <x v="1"/>
    <x v="1"/>
    <x v="0"/>
    <x v="2"/>
    <x v="2"/>
    <n v="190"/>
    <x v="1"/>
    <x v="11"/>
    <x v="0"/>
  </r>
  <r>
    <x v="3"/>
    <x v="114"/>
    <x v="1"/>
    <x v="1"/>
    <x v="0"/>
    <x v="3"/>
    <x v="3"/>
    <n v="296"/>
    <x v="1"/>
    <x v="11"/>
    <x v="0"/>
  </r>
  <r>
    <x v="3"/>
    <x v="114"/>
    <x v="1"/>
    <x v="1"/>
    <x v="0"/>
    <x v="4"/>
    <x v="4"/>
    <n v="147"/>
    <x v="1"/>
    <x v="11"/>
    <x v="0"/>
  </r>
  <r>
    <x v="3"/>
    <x v="114"/>
    <x v="1"/>
    <x v="1"/>
    <x v="0"/>
    <x v="5"/>
    <x v="5"/>
    <n v="231"/>
    <x v="1"/>
    <x v="11"/>
    <x v="0"/>
  </r>
  <r>
    <x v="3"/>
    <x v="114"/>
    <x v="1"/>
    <x v="1"/>
    <x v="0"/>
    <x v="6"/>
    <x v="6"/>
    <m/>
    <x v="1"/>
    <x v="11"/>
    <x v="0"/>
  </r>
  <r>
    <x v="3"/>
    <x v="114"/>
    <x v="1"/>
    <x v="1"/>
    <x v="0"/>
    <x v="7"/>
    <x v="7"/>
    <n v="238"/>
    <x v="1"/>
    <x v="11"/>
    <x v="0"/>
  </r>
  <r>
    <x v="3"/>
    <x v="114"/>
    <x v="1"/>
    <x v="2"/>
    <x v="0"/>
    <x v="0"/>
    <x v="0"/>
    <n v="257"/>
    <x v="1"/>
    <x v="11"/>
    <x v="0"/>
  </r>
  <r>
    <x v="3"/>
    <x v="114"/>
    <x v="1"/>
    <x v="2"/>
    <x v="0"/>
    <x v="1"/>
    <x v="1"/>
    <n v="258"/>
    <x v="1"/>
    <x v="11"/>
    <x v="0"/>
  </r>
  <r>
    <x v="3"/>
    <x v="114"/>
    <x v="1"/>
    <x v="2"/>
    <x v="0"/>
    <x v="2"/>
    <x v="2"/>
    <n v="309"/>
    <x v="1"/>
    <x v="11"/>
    <x v="0"/>
  </r>
  <r>
    <x v="3"/>
    <x v="114"/>
    <x v="1"/>
    <x v="2"/>
    <x v="0"/>
    <x v="3"/>
    <x v="3"/>
    <n v="336"/>
    <x v="1"/>
    <x v="11"/>
    <x v="0"/>
  </r>
  <r>
    <x v="3"/>
    <x v="114"/>
    <x v="1"/>
    <x v="2"/>
    <x v="0"/>
    <x v="4"/>
    <x v="4"/>
    <n v="241"/>
    <x v="1"/>
    <x v="11"/>
    <x v="0"/>
  </r>
  <r>
    <x v="3"/>
    <x v="114"/>
    <x v="1"/>
    <x v="2"/>
    <x v="0"/>
    <x v="5"/>
    <x v="5"/>
    <n v="313"/>
    <x v="1"/>
    <x v="11"/>
    <x v="0"/>
  </r>
  <r>
    <x v="3"/>
    <x v="114"/>
    <x v="1"/>
    <x v="2"/>
    <x v="0"/>
    <x v="6"/>
    <x v="6"/>
    <m/>
    <x v="1"/>
    <x v="11"/>
    <x v="0"/>
  </r>
  <r>
    <x v="3"/>
    <x v="114"/>
    <x v="1"/>
    <x v="2"/>
    <x v="0"/>
    <x v="7"/>
    <x v="7"/>
    <n v="249"/>
    <x v="1"/>
    <x v="11"/>
    <x v="0"/>
  </r>
  <r>
    <x v="3"/>
    <x v="114"/>
    <x v="1"/>
    <x v="3"/>
    <x v="1"/>
    <x v="0"/>
    <x v="0"/>
    <n v="0"/>
    <x v="1"/>
    <x v="11"/>
    <x v="0"/>
  </r>
  <r>
    <x v="3"/>
    <x v="114"/>
    <x v="1"/>
    <x v="3"/>
    <x v="1"/>
    <x v="1"/>
    <x v="1"/>
    <n v="0"/>
    <x v="1"/>
    <x v="11"/>
    <x v="0"/>
  </r>
  <r>
    <x v="3"/>
    <x v="114"/>
    <x v="1"/>
    <x v="3"/>
    <x v="1"/>
    <x v="2"/>
    <x v="2"/>
    <n v="0"/>
    <x v="1"/>
    <x v="11"/>
    <x v="0"/>
  </r>
  <r>
    <x v="3"/>
    <x v="114"/>
    <x v="1"/>
    <x v="3"/>
    <x v="1"/>
    <x v="3"/>
    <x v="3"/>
    <n v="0"/>
    <x v="1"/>
    <x v="11"/>
    <x v="0"/>
  </r>
  <r>
    <x v="3"/>
    <x v="114"/>
    <x v="1"/>
    <x v="3"/>
    <x v="1"/>
    <x v="4"/>
    <x v="4"/>
    <n v="0"/>
    <x v="1"/>
    <x v="11"/>
    <x v="0"/>
  </r>
  <r>
    <x v="3"/>
    <x v="114"/>
    <x v="1"/>
    <x v="3"/>
    <x v="1"/>
    <x v="5"/>
    <x v="5"/>
    <n v="0"/>
    <x v="1"/>
    <x v="11"/>
    <x v="0"/>
  </r>
  <r>
    <x v="3"/>
    <x v="114"/>
    <x v="1"/>
    <x v="3"/>
    <x v="1"/>
    <x v="6"/>
    <x v="6"/>
    <m/>
    <x v="1"/>
    <x v="11"/>
    <x v="0"/>
  </r>
  <r>
    <x v="3"/>
    <x v="114"/>
    <x v="1"/>
    <x v="3"/>
    <x v="1"/>
    <x v="7"/>
    <x v="7"/>
    <n v="0"/>
    <x v="1"/>
    <x v="11"/>
    <x v="0"/>
  </r>
  <r>
    <x v="3"/>
    <x v="114"/>
    <x v="1"/>
    <x v="4"/>
    <x v="0"/>
    <x v="0"/>
    <x v="0"/>
    <n v="20"/>
    <x v="1"/>
    <x v="11"/>
    <x v="0"/>
  </r>
  <r>
    <x v="3"/>
    <x v="114"/>
    <x v="1"/>
    <x v="4"/>
    <x v="0"/>
    <x v="1"/>
    <x v="1"/>
    <n v="33"/>
    <x v="1"/>
    <x v="11"/>
    <x v="0"/>
  </r>
  <r>
    <x v="3"/>
    <x v="114"/>
    <x v="1"/>
    <x v="4"/>
    <x v="0"/>
    <x v="2"/>
    <x v="2"/>
    <n v="29"/>
    <x v="1"/>
    <x v="11"/>
    <x v="0"/>
  </r>
  <r>
    <x v="3"/>
    <x v="114"/>
    <x v="1"/>
    <x v="4"/>
    <x v="0"/>
    <x v="3"/>
    <x v="3"/>
    <n v="22"/>
    <x v="1"/>
    <x v="11"/>
    <x v="0"/>
  </r>
  <r>
    <x v="3"/>
    <x v="114"/>
    <x v="1"/>
    <x v="4"/>
    <x v="0"/>
    <x v="4"/>
    <x v="4"/>
    <n v="19"/>
    <x v="1"/>
    <x v="11"/>
    <x v="0"/>
  </r>
  <r>
    <x v="3"/>
    <x v="114"/>
    <x v="1"/>
    <x v="4"/>
    <x v="0"/>
    <x v="5"/>
    <x v="5"/>
    <n v="41"/>
    <x v="1"/>
    <x v="11"/>
    <x v="0"/>
  </r>
  <r>
    <x v="3"/>
    <x v="114"/>
    <x v="1"/>
    <x v="4"/>
    <x v="0"/>
    <x v="6"/>
    <x v="6"/>
    <m/>
    <x v="1"/>
    <x v="11"/>
    <x v="0"/>
  </r>
  <r>
    <x v="3"/>
    <x v="114"/>
    <x v="1"/>
    <x v="4"/>
    <x v="0"/>
    <x v="7"/>
    <x v="7"/>
    <n v="28"/>
    <x v="1"/>
    <x v="11"/>
    <x v="0"/>
  </r>
  <r>
    <x v="3"/>
    <x v="114"/>
    <x v="1"/>
    <x v="5"/>
    <x v="1"/>
    <x v="0"/>
    <x v="0"/>
    <n v="22"/>
    <x v="1"/>
    <x v="11"/>
    <x v="0"/>
  </r>
  <r>
    <x v="3"/>
    <x v="114"/>
    <x v="1"/>
    <x v="5"/>
    <x v="1"/>
    <x v="1"/>
    <x v="1"/>
    <n v="22"/>
    <x v="1"/>
    <x v="11"/>
    <x v="0"/>
  </r>
  <r>
    <x v="3"/>
    <x v="114"/>
    <x v="1"/>
    <x v="5"/>
    <x v="1"/>
    <x v="2"/>
    <x v="2"/>
    <n v="24"/>
    <x v="1"/>
    <x v="11"/>
    <x v="0"/>
  </r>
  <r>
    <x v="3"/>
    <x v="114"/>
    <x v="1"/>
    <x v="5"/>
    <x v="1"/>
    <x v="3"/>
    <x v="3"/>
    <n v="29"/>
    <x v="1"/>
    <x v="11"/>
    <x v="0"/>
  </r>
  <r>
    <x v="3"/>
    <x v="114"/>
    <x v="1"/>
    <x v="5"/>
    <x v="1"/>
    <x v="4"/>
    <x v="4"/>
    <n v="27"/>
    <x v="1"/>
    <x v="11"/>
    <x v="0"/>
  </r>
  <r>
    <x v="3"/>
    <x v="114"/>
    <x v="1"/>
    <x v="5"/>
    <x v="1"/>
    <x v="5"/>
    <x v="5"/>
    <n v="28"/>
    <x v="1"/>
    <x v="11"/>
    <x v="0"/>
  </r>
  <r>
    <x v="3"/>
    <x v="114"/>
    <x v="1"/>
    <x v="5"/>
    <x v="1"/>
    <x v="6"/>
    <x v="6"/>
    <m/>
    <x v="1"/>
    <x v="11"/>
    <x v="0"/>
  </r>
  <r>
    <x v="3"/>
    <x v="114"/>
    <x v="1"/>
    <x v="5"/>
    <x v="1"/>
    <x v="7"/>
    <x v="7"/>
    <n v="14"/>
    <x v="1"/>
    <x v="11"/>
    <x v="0"/>
  </r>
  <r>
    <x v="3"/>
    <x v="115"/>
    <x v="0"/>
    <x v="0"/>
    <x v="0"/>
    <x v="0"/>
    <x v="0"/>
    <n v="442"/>
    <x v="6"/>
    <x v="9"/>
    <x v="0"/>
  </r>
  <r>
    <x v="3"/>
    <x v="115"/>
    <x v="0"/>
    <x v="0"/>
    <x v="0"/>
    <x v="1"/>
    <x v="1"/>
    <n v="259"/>
    <x v="6"/>
    <x v="9"/>
    <x v="0"/>
  </r>
  <r>
    <x v="3"/>
    <x v="115"/>
    <x v="0"/>
    <x v="0"/>
    <x v="0"/>
    <x v="2"/>
    <x v="2"/>
    <n v="468"/>
    <x v="6"/>
    <x v="9"/>
    <x v="0"/>
  </r>
  <r>
    <x v="3"/>
    <x v="115"/>
    <x v="0"/>
    <x v="0"/>
    <x v="0"/>
    <x v="3"/>
    <x v="3"/>
    <n v="272"/>
    <x v="6"/>
    <x v="9"/>
    <x v="0"/>
  </r>
  <r>
    <x v="3"/>
    <x v="115"/>
    <x v="0"/>
    <x v="0"/>
    <x v="0"/>
    <x v="4"/>
    <x v="4"/>
    <n v="405"/>
    <x v="6"/>
    <x v="9"/>
    <x v="0"/>
  </r>
  <r>
    <x v="3"/>
    <x v="115"/>
    <x v="0"/>
    <x v="0"/>
    <x v="0"/>
    <x v="5"/>
    <x v="5"/>
    <n v="274"/>
    <x v="6"/>
    <x v="9"/>
    <x v="0"/>
  </r>
  <r>
    <x v="3"/>
    <x v="115"/>
    <x v="0"/>
    <x v="0"/>
    <x v="0"/>
    <x v="6"/>
    <x v="6"/>
    <n v="344"/>
    <x v="6"/>
    <x v="9"/>
    <x v="0"/>
  </r>
  <r>
    <x v="3"/>
    <x v="115"/>
    <x v="0"/>
    <x v="0"/>
    <x v="0"/>
    <x v="7"/>
    <x v="7"/>
    <n v="52"/>
    <x v="6"/>
    <x v="9"/>
    <x v="0"/>
  </r>
  <r>
    <x v="3"/>
    <x v="115"/>
    <x v="0"/>
    <x v="1"/>
    <x v="0"/>
    <x v="0"/>
    <x v="0"/>
    <n v="171"/>
    <x v="6"/>
    <x v="9"/>
    <x v="0"/>
  </r>
  <r>
    <x v="3"/>
    <x v="115"/>
    <x v="0"/>
    <x v="1"/>
    <x v="0"/>
    <x v="1"/>
    <x v="1"/>
    <n v="487"/>
    <x v="6"/>
    <x v="9"/>
    <x v="0"/>
  </r>
  <r>
    <x v="3"/>
    <x v="115"/>
    <x v="0"/>
    <x v="1"/>
    <x v="0"/>
    <x v="2"/>
    <x v="2"/>
    <n v="137"/>
    <x v="6"/>
    <x v="9"/>
    <x v="0"/>
  </r>
  <r>
    <x v="3"/>
    <x v="115"/>
    <x v="0"/>
    <x v="1"/>
    <x v="0"/>
    <x v="3"/>
    <x v="3"/>
    <n v="70"/>
    <x v="6"/>
    <x v="9"/>
    <x v="0"/>
  </r>
  <r>
    <x v="3"/>
    <x v="115"/>
    <x v="0"/>
    <x v="1"/>
    <x v="0"/>
    <x v="4"/>
    <x v="4"/>
    <n v="131"/>
    <x v="6"/>
    <x v="9"/>
    <x v="0"/>
  </r>
  <r>
    <x v="3"/>
    <x v="115"/>
    <x v="0"/>
    <x v="1"/>
    <x v="0"/>
    <x v="5"/>
    <x v="5"/>
    <n v="499"/>
    <x v="6"/>
    <x v="9"/>
    <x v="0"/>
  </r>
  <r>
    <x v="3"/>
    <x v="115"/>
    <x v="0"/>
    <x v="1"/>
    <x v="0"/>
    <x v="6"/>
    <x v="6"/>
    <n v="119"/>
    <x v="6"/>
    <x v="9"/>
    <x v="0"/>
  </r>
  <r>
    <x v="3"/>
    <x v="115"/>
    <x v="0"/>
    <x v="1"/>
    <x v="0"/>
    <x v="7"/>
    <x v="7"/>
    <n v="105"/>
    <x v="6"/>
    <x v="9"/>
    <x v="0"/>
  </r>
  <r>
    <x v="3"/>
    <x v="115"/>
    <x v="0"/>
    <x v="2"/>
    <x v="0"/>
    <x v="0"/>
    <x v="0"/>
    <n v="629"/>
    <x v="6"/>
    <x v="9"/>
    <x v="0"/>
  </r>
  <r>
    <x v="3"/>
    <x v="115"/>
    <x v="0"/>
    <x v="2"/>
    <x v="0"/>
    <x v="1"/>
    <x v="1"/>
    <n v="63"/>
    <x v="6"/>
    <x v="9"/>
    <x v="0"/>
  </r>
  <r>
    <x v="3"/>
    <x v="115"/>
    <x v="0"/>
    <x v="2"/>
    <x v="0"/>
    <x v="2"/>
    <x v="2"/>
    <n v="554"/>
    <x v="6"/>
    <x v="9"/>
    <x v="0"/>
  </r>
  <r>
    <x v="3"/>
    <x v="115"/>
    <x v="0"/>
    <x v="2"/>
    <x v="0"/>
    <x v="3"/>
    <x v="3"/>
    <n v="539"/>
    <x v="6"/>
    <x v="9"/>
    <x v="0"/>
  </r>
  <r>
    <x v="3"/>
    <x v="115"/>
    <x v="0"/>
    <x v="2"/>
    <x v="0"/>
    <x v="4"/>
    <x v="4"/>
    <n v="561"/>
    <x v="6"/>
    <x v="9"/>
    <x v="0"/>
  </r>
  <r>
    <x v="3"/>
    <x v="115"/>
    <x v="0"/>
    <x v="2"/>
    <x v="0"/>
    <x v="5"/>
    <x v="5"/>
    <n v="60"/>
    <x v="6"/>
    <x v="9"/>
    <x v="0"/>
  </r>
  <r>
    <x v="3"/>
    <x v="115"/>
    <x v="0"/>
    <x v="2"/>
    <x v="0"/>
    <x v="6"/>
    <x v="6"/>
    <n v="481"/>
    <x v="6"/>
    <x v="9"/>
    <x v="0"/>
  </r>
  <r>
    <x v="3"/>
    <x v="115"/>
    <x v="0"/>
    <x v="2"/>
    <x v="0"/>
    <x v="7"/>
    <x v="7"/>
    <n v="192"/>
    <x v="6"/>
    <x v="9"/>
    <x v="0"/>
  </r>
  <r>
    <x v="3"/>
    <x v="115"/>
    <x v="0"/>
    <x v="3"/>
    <x v="1"/>
    <x v="0"/>
    <x v="0"/>
    <m/>
    <x v="6"/>
    <x v="9"/>
    <x v="0"/>
  </r>
  <r>
    <x v="3"/>
    <x v="115"/>
    <x v="0"/>
    <x v="3"/>
    <x v="1"/>
    <x v="1"/>
    <x v="1"/>
    <n v="0"/>
    <x v="6"/>
    <x v="9"/>
    <x v="0"/>
  </r>
  <r>
    <x v="3"/>
    <x v="115"/>
    <x v="0"/>
    <x v="3"/>
    <x v="1"/>
    <x v="2"/>
    <x v="2"/>
    <m/>
    <x v="6"/>
    <x v="9"/>
    <x v="0"/>
  </r>
  <r>
    <x v="3"/>
    <x v="115"/>
    <x v="0"/>
    <x v="3"/>
    <x v="1"/>
    <x v="3"/>
    <x v="3"/>
    <n v="0"/>
    <x v="6"/>
    <x v="9"/>
    <x v="0"/>
  </r>
  <r>
    <x v="3"/>
    <x v="115"/>
    <x v="0"/>
    <x v="3"/>
    <x v="1"/>
    <x v="4"/>
    <x v="4"/>
    <n v="144"/>
    <x v="6"/>
    <x v="9"/>
    <x v="0"/>
  </r>
  <r>
    <x v="3"/>
    <x v="115"/>
    <x v="0"/>
    <x v="3"/>
    <x v="1"/>
    <x v="5"/>
    <x v="5"/>
    <m/>
    <x v="6"/>
    <x v="9"/>
    <x v="0"/>
  </r>
  <r>
    <x v="3"/>
    <x v="115"/>
    <x v="0"/>
    <x v="3"/>
    <x v="1"/>
    <x v="6"/>
    <x v="6"/>
    <m/>
    <x v="6"/>
    <x v="9"/>
    <x v="0"/>
  </r>
  <r>
    <x v="3"/>
    <x v="115"/>
    <x v="0"/>
    <x v="3"/>
    <x v="1"/>
    <x v="7"/>
    <x v="7"/>
    <n v="2"/>
    <x v="6"/>
    <x v="9"/>
    <x v="0"/>
  </r>
  <r>
    <x v="3"/>
    <x v="115"/>
    <x v="0"/>
    <x v="4"/>
    <x v="0"/>
    <x v="0"/>
    <x v="0"/>
    <m/>
    <x v="6"/>
    <x v="9"/>
    <x v="0"/>
  </r>
  <r>
    <x v="3"/>
    <x v="115"/>
    <x v="0"/>
    <x v="4"/>
    <x v="0"/>
    <x v="1"/>
    <x v="1"/>
    <m/>
    <x v="6"/>
    <x v="9"/>
    <x v="0"/>
  </r>
  <r>
    <x v="3"/>
    <x v="115"/>
    <x v="0"/>
    <x v="4"/>
    <x v="0"/>
    <x v="2"/>
    <x v="2"/>
    <m/>
    <x v="6"/>
    <x v="9"/>
    <x v="0"/>
  </r>
  <r>
    <x v="3"/>
    <x v="115"/>
    <x v="0"/>
    <x v="4"/>
    <x v="0"/>
    <x v="3"/>
    <x v="3"/>
    <m/>
    <x v="6"/>
    <x v="9"/>
    <x v="0"/>
  </r>
  <r>
    <x v="3"/>
    <x v="115"/>
    <x v="0"/>
    <x v="4"/>
    <x v="0"/>
    <x v="4"/>
    <x v="4"/>
    <m/>
    <x v="6"/>
    <x v="9"/>
    <x v="0"/>
  </r>
  <r>
    <x v="3"/>
    <x v="115"/>
    <x v="0"/>
    <x v="4"/>
    <x v="0"/>
    <x v="5"/>
    <x v="5"/>
    <m/>
    <x v="6"/>
    <x v="9"/>
    <x v="0"/>
  </r>
  <r>
    <x v="3"/>
    <x v="115"/>
    <x v="0"/>
    <x v="4"/>
    <x v="0"/>
    <x v="6"/>
    <x v="6"/>
    <m/>
    <x v="6"/>
    <x v="9"/>
    <x v="0"/>
  </r>
  <r>
    <x v="3"/>
    <x v="115"/>
    <x v="0"/>
    <x v="4"/>
    <x v="0"/>
    <x v="7"/>
    <x v="7"/>
    <m/>
    <x v="6"/>
    <x v="9"/>
    <x v="0"/>
  </r>
  <r>
    <x v="3"/>
    <x v="115"/>
    <x v="0"/>
    <x v="5"/>
    <x v="1"/>
    <x v="0"/>
    <x v="0"/>
    <n v="445"/>
    <x v="6"/>
    <x v="9"/>
    <x v="0"/>
  </r>
  <r>
    <x v="3"/>
    <x v="115"/>
    <x v="0"/>
    <x v="5"/>
    <x v="1"/>
    <x v="1"/>
    <x v="1"/>
    <n v="189"/>
    <x v="6"/>
    <x v="9"/>
    <x v="0"/>
  </r>
  <r>
    <x v="3"/>
    <x v="115"/>
    <x v="0"/>
    <x v="5"/>
    <x v="1"/>
    <x v="2"/>
    <x v="2"/>
    <n v="662"/>
    <x v="6"/>
    <x v="9"/>
    <x v="0"/>
  </r>
  <r>
    <x v="3"/>
    <x v="115"/>
    <x v="0"/>
    <x v="5"/>
    <x v="1"/>
    <x v="3"/>
    <x v="3"/>
    <n v="180"/>
    <x v="6"/>
    <x v="9"/>
    <x v="0"/>
  </r>
  <r>
    <x v="3"/>
    <x v="115"/>
    <x v="0"/>
    <x v="5"/>
    <x v="1"/>
    <x v="4"/>
    <x v="4"/>
    <n v="517"/>
    <x v="6"/>
    <x v="9"/>
    <x v="0"/>
  </r>
  <r>
    <x v="3"/>
    <x v="115"/>
    <x v="0"/>
    <x v="5"/>
    <x v="1"/>
    <x v="5"/>
    <x v="5"/>
    <n v="162"/>
    <x v="6"/>
    <x v="9"/>
    <x v="0"/>
  </r>
  <r>
    <x v="3"/>
    <x v="115"/>
    <x v="0"/>
    <x v="5"/>
    <x v="1"/>
    <x v="6"/>
    <x v="6"/>
    <n v="605"/>
    <x v="6"/>
    <x v="9"/>
    <x v="0"/>
  </r>
  <r>
    <x v="3"/>
    <x v="115"/>
    <x v="0"/>
    <x v="5"/>
    <x v="1"/>
    <x v="7"/>
    <x v="7"/>
    <n v="38"/>
    <x v="6"/>
    <x v="9"/>
    <x v="0"/>
  </r>
  <r>
    <x v="3"/>
    <x v="115"/>
    <x v="1"/>
    <x v="0"/>
    <x v="0"/>
    <x v="0"/>
    <x v="0"/>
    <n v="79"/>
    <x v="6"/>
    <x v="9"/>
    <x v="0"/>
  </r>
  <r>
    <x v="3"/>
    <x v="115"/>
    <x v="1"/>
    <x v="0"/>
    <x v="0"/>
    <x v="1"/>
    <x v="1"/>
    <n v="60"/>
    <x v="6"/>
    <x v="9"/>
    <x v="0"/>
  </r>
  <r>
    <x v="3"/>
    <x v="115"/>
    <x v="1"/>
    <x v="0"/>
    <x v="0"/>
    <x v="2"/>
    <x v="2"/>
    <n v="96"/>
    <x v="6"/>
    <x v="9"/>
    <x v="0"/>
  </r>
  <r>
    <x v="3"/>
    <x v="115"/>
    <x v="1"/>
    <x v="0"/>
    <x v="0"/>
    <x v="3"/>
    <x v="3"/>
    <n v="89"/>
    <x v="6"/>
    <x v="9"/>
    <x v="0"/>
  </r>
  <r>
    <x v="3"/>
    <x v="115"/>
    <x v="1"/>
    <x v="0"/>
    <x v="0"/>
    <x v="4"/>
    <x v="4"/>
    <n v="69"/>
    <x v="6"/>
    <x v="9"/>
    <x v="0"/>
  </r>
  <r>
    <x v="3"/>
    <x v="115"/>
    <x v="1"/>
    <x v="0"/>
    <x v="0"/>
    <x v="5"/>
    <x v="5"/>
    <n v="94"/>
    <x v="6"/>
    <x v="9"/>
    <x v="0"/>
  </r>
  <r>
    <x v="3"/>
    <x v="115"/>
    <x v="1"/>
    <x v="0"/>
    <x v="0"/>
    <x v="6"/>
    <x v="6"/>
    <n v="94"/>
    <x v="6"/>
    <x v="9"/>
    <x v="0"/>
  </r>
  <r>
    <x v="3"/>
    <x v="115"/>
    <x v="1"/>
    <x v="0"/>
    <x v="0"/>
    <x v="7"/>
    <x v="7"/>
    <n v="51"/>
    <x v="6"/>
    <x v="9"/>
    <x v="0"/>
  </r>
  <r>
    <x v="3"/>
    <x v="115"/>
    <x v="1"/>
    <x v="1"/>
    <x v="0"/>
    <x v="0"/>
    <x v="0"/>
    <n v="66"/>
    <x v="6"/>
    <x v="9"/>
    <x v="0"/>
  </r>
  <r>
    <x v="3"/>
    <x v="115"/>
    <x v="1"/>
    <x v="1"/>
    <x v="0"/>
    <x v="1"/>
    <x v="1"/>
    <n v="288"/>
    <x v="6"/>
    <x v="9"/>
    <x v="0"/>
  </r>
  <r>
    <x v="3"/>
    <x v="115"/>
    <x v="1"/>
    <x v="1"/>
    <x v="0"/>
    <x v="2"/>
    <x v="2"/>
    <n v="37"/>
    <x v="6"/>
    <x v="9"/>
    <x v="0"/>
  </r>
  <r>
    <x v="3"/>
    <x v="115"/>
    <x v="1"/>
    <x v="1"/>
    <x v="0"/>
    <x v="3"/>
    <x v="3"/>
    <n v="177"/>
    <x v="6"/>
    <x v="9"/>
    <x v="0"/>
  </r>
  <r>
    <x v="3"/>
    <x v="115"/>
    <x v="1"/>
    <x v="1"/>
    <x v="0"/>
    <x v="4"/>
    <x v="4"/>
    <n v="32"/>
    <x v="6"/>
    <x v="9"/>
    <x v="0"/>
  </r>
  <r>
    <x v="3"/>
    <x v="115"/>
    <x v="1"/>
    <x v="1"/>
    <x v="0"/>
    <x v="5"/>
    <x v="5"/>
    <n v="331"/>
    <x v="6"/>
    <x v="9"/>
    <x v="0"/>
  </r>
  <r>
    <x v="3"/>
    <x v="115"/>
    <x v="1"/>
    <x v="1"/>
    <x v="0"/>
    <x v="6"/>
    <x v="6"/>
    <n v="43"/>
    <x v="6"/>
    <x v="9"/>
    <x v="0"/>
  </r>
  <r>
    <x v="3"/>
    <x v="115"/>
    <x v="1"/>
    <x v="1"/>
    <x v="0"/>
    <x v="7"/>
    <x v="7"/>
    <n v="101"/>
    <x v="6"/>
    <x v="9"/>
    <x v="0"/>
  </r>
  <r>
    <x v="3"/>
    <x v="115"/>
    <x v="1"/>
    <x v="2"/>
    <x v="0"/>
    <x v="0"/>
    <x v="0"/>
    <n v="147"/>
    <x v="6"/>
    <x v="9"/>
    <x v="0"/>
  </r>
  <r>
    <x v="3"/>
    <x v="115"/>
    <x v="1"/>
    <x v="2"/>
    <x v="0"/>
    <x v="1"/>
    <x v="1"/>
    <n v="164"/>
    <x v="6"/>
    <x v="9"/>
    <x v="0"/>
  </r>
  <r>
    <x v="3"/>
    <x v="115"/>
    <x v="1"/>
    <x v="2"/>
    <x v="0"/>
    <x v="2"/>
    <x v="2"/>
    <n v="138"/>
    <x v="6"/>
    <x v="9"/>
    <x v="0"/>
  </r>
  <r>
    <x v="3"/>
    <x v="115"/>
    <x v="1"/>
    <x v="2"/>
    <x v="0"/>
    <x v="3"/>
    <x v="3"/>
    <n v="362"/>
    <x v="6"/>
    <x v="9"/>
    <x v="0"/>
  </r>
  <r>
    <x v="3"/>
    <x v="115"/>
    <x v="1"/>
    <x v="2"/>
    <x v="0"/>
    <x v="4"/>
    <x v="4"/>
    <n v="119"/>
    <x v="6"/>
    <x v="9"/>
    <x v="0"/>
  </r>
  <r>
    <x v="3"/>
    <x v="115"/>
    <x v="1"/>
    <x v="2"/>
    <x v="0"/>
    <x v="5"/>
    <x v="5"/>
    <n v="168"/>
    <x v="6"/>
    <x v="9"/>
    <x v="0"/>
  </r>
  <r>
    <x v="3"/>
    <x v="115"/>
    <x v="1"/>
    <x v="2"/>
    <x v="0"/>
    <x v="6"/>
    <x v="6"/>
    <n v="142"/>
    <x v="6"/>
    <x v="9"/>
    <x v="0"/>
  </r>
  <r>
    <x v="3"/>
    <x v="115"/>
    <x v="1"/>
    <x v="2"/>
    <x v="0"/>
    <x v="7"/>
    <x v="7"/>
    <n v="183"/>
    <x v="6"/>
    <x v="9"/>
    <x v="0"/>
  </r>
  <r>
    <x v="3"/>
    <x v="115"/>
    <x v="1"/>
    <x v="3"/>
    <x v="1"/>
    <x v="0"/>
    <x v="0"/>
    <m/>
    <x v="6"/>
    <x v="9"/>
    <x v="0"/>
  </r>
  <r>
    <x v="3"/>
    <x v="115"/>
    <x v="1"/>
    <x v="3"/>
    <x v="1"/>
    <x v="1"/>
    <x v="1"/>
    <n v="3"/>
    <x v="6"/>
    <x v="9"/>
    <x v="0"/>
  </r>
  <r>
    <x v="3"/>
    <x v="115"/>
    <x v="1"/>
    <x v="3"/>
    <x v="1"/>
    <x v="2"/>
    <x v="2"/>
    <m/>
    <x v="6"/>
    <x v="9"/>
    <x v="0"/>
  </r>
  <r>
    <x v="3"/>
    <x v="115"/>
    <x v="1"/>
    <x v="3"/>
    <x v="1"/>
    <x v="3"/>
    <x v="3"/>
    <n v="50"/>
    <x v="6"/>
    <x v="9"/>
    <x v="0"/>
  </r>
  <r>
    <x v="3"/>
    <x v="115"/>
    <x v="1"/>
    <x v="3"/>
    <x v="1"/>
    <x v="4"/>
    <x v="4"/>
    <n v="38"/>
    <x v="6"/>
    <x v="9"/>
    <x v="0"/>
  </r>
  <r>
    <x v="3"/>
    <x v="115"/>
    <x v="1"/>
    <x v="3"/>
    <x v="1"/>
    <x v="5"/>
    <x v="5"/>
    <n v="1"/>
    <x v="6"/>
    <x v="9"/>
    <x v="0"/>
  </r>
  <r>
    <x v="3"/>
    <x v="115"/>
    <x v="1"/>
    <x v="3"/>
    <x v="1"/>
    <x v="6"/>
    <x v="6"/>
    <m/>
    <x v="6"/>
    <x v="9"/>
    <x v="0"/>
  </r>
  <r>
    <x v="3"/>
    <x v="115"/>
    <x v="1"/>
    <x v="3"/>
    <x v="1"/>
    <x v="7"/>
    <x v="7"/>
    <n v="2"/>
    <x v="6"/>
    <x v="9"/>
    <x v="0"/>
  </r>
  <r>
    <x v="3"/>
    <x v="115"/>
    <x v="1"/>
    <x v="4"/>
    <x v="0"/>
    <x v="0"/>
    <x v="0"/>
    <m/>
    <x v="6"/>
    <x v="9"/>
    <x v="0"/>
  </r>
  <r>
    <x v="3"/>
    <x v="115"/>
    <x v="1"/>
    <x v="4"/>
    <x v="0"/>
    <x v="1"/>
    <x v="1"/>
    <m/>
    <x v="6"/>
    <x v="9"/>
    <x v="0"/>
  </r>
  <r>
    <x v="3"/>
    <x v="115"/>
    <x v="1"/>
    <x v="4"/>
    <x v="0"/>
    <x v="2"/>
    <x v="2"/>
    <m/>
    <x v="6"/>
    <x v="9"/>
    <x v="0"/>
  </r>
  <r>
    <x v="3"/>
    <x v="115"/>
    <x v="1"/>
    <x v="4"/>
    <x v="0"/>
    <x v="3"/>
    <x v="3"/>
    <m/>
    <x v="6"/>
    <x v="9"/>
    <x v="0"/>
  </r>
  <r>
    <x v="3"/>
    <x v="115"/>
    <x v="1"/>
    <x v="4"/>
    <x v="0"/>
    <x v="4"/>
    <x v="4"/>
    <m/>
    <x v="6"/>
    <x v="9"/>
    <x v="0"/>
  </r>
  <r>
    <x v="3"/>
    <x v="115"/>
    <x v="1"/>
    <x v="4"/>
    <x v="0"/>
    <x v="5"/>
    <x v="5"/>
    <m/>
    <x v="6"/>
    <x v="9"/>
    <x v="0"/>
  </r>
  <r>
    <x v="3"/>
    <x v="115"/>
    <x v="1"/>
    <x v="4"/>
    <x v="0"/>
    <x v="6"/>
    <x v="6"/>
    <m/>
    <x v="6"/>
    <x v="9"/>
    <x v="0"/>
  </r>
  <r>
    <x v="3"/>
    <x v="115"/>
    <x v="1"/>
    <x v="4"/>
    <x v="0"/>
    <x v="7"/>
    <x v="7"/>
    <m/>
    <x v="6"/>
    <x v="9"/>
    <x v="0"/>
  </r>
  <r>
    <x v="3"/>
    <x v="115"/>
    <x v="1"/>
    <x v="5"/>
    <x v="1"/>
    <x v="0"/>
    <x v="0"/>
    <n v="77"/>
    <x v="6"/>
    <x v="9"/>
    <x v="0"/>
  </r>
  <r>
    <x v="3"/>
    <x v="115"/>
    <x v="1"/>
    <x v="5"/>
    <x v="1"/>
    <x v="1"/>
    <x v="1"/>
    <n v="80"/>
    <x v="6"/>
    <x v="9"/>
    <x v="0"/>
  </r>
  <r>
    <x v="3"/>
    <x v="115"/>
    <x v="1"/>
    <x v="5"/>
    <x v="1"/>
    <x v="2"/>
    <x v="2"/>
    <n v="215"/>
    <x v="6"/>
    <x v="9"/>
    <x v="0"/>
  </r>
  <r>
    <x v="3"/>
    <x v="115"/>
    <x v="1"/>
    <x v="5"/>
    <x v="1"/>
    <x v="3"/>
    <x v="3"/>
    <n v="91"/>
    <x v="6"/>
    <x v="9"/>
    <x v="0"/>
  </r>
  <r>
    <x v="3"/>
    <x v="115"/>
    <x v="1"/>
    <x v="5"/>
    <x v="1"/>
    <x v="4"/>
    <x v="4"/>
    <n v="118"/>
    <x v="6"/>
    <x v="9"/>
    <x v="0"/>
  </r>
  <r>
    <x v="3"/>
    <x v="115"/>
    <x v="1"/>
    <x v="5"/>
    <x v="1"/>
    <x v="5"/>
    <x v="5"/>
    <n v="73"/>
    <x v="6"/>
    <x v="9"/>
    <x v="0"/>
  </r>
  <r>
    <x v="3"/>
    <x v="115"/>
    <x v="1"/>
    <x v="5"/>
    <x v="1"/>
    <x v="6"/>
    <x v="6"/>
    <n v="182"/>
    <x v="6"/>
    <x v="9"/>
    <x v="0"/>
  </r>
  <r>
    <x v="3"/>
    <x v="115"/>
    <x v="1"/>
    <x v="5"/>
    <x v="1"/>
    <x v="7"/>
    <x v="7"/>
    <n v="37"/>
    <x v="6"/>
    <x v="9"/>
    <x v="0"/>
  </r>
  <r>
    <x v="3"/>
    <x v="116"/>
    <x v="0"/>
    <x v="0"/>
    <x v="0"/>
    <x v="0"/>
    <x v="0"/>
    <n v="381"/>
    <x v="5"/>
    <x v="13"/>
    <x v="0"/>
  </r>
  <r>
    <x v="3"/>
    <x v="116"/>
    <x v="0"/>
    <x v="0"/>
    <x v="0"/>
    <x v="1"/>
    <x v="1"/>
    <n v="284"/>
    <x v="5"/>
    <x v="13"/>
    <x v="0"/>
  </r>
  <r>
    <x v="3"/>
    <x v="116"/>
    <x v="0"/>
    <x v="0"/>
    <x v="0"/>
    <x v="2"/>
    <x v="2"/>
    <n v="264"/>
    <x v="5"/>
    <x v="13"/>
    <x v="0"/>
  </r>
  <r>
    <x v="3"/>
    <x v="116"/>
    <x v="0"/>
    <x v="0"/>
    <x v="0"/>
    <x v="3"/>
    <x v="3"/>
    <n v="371"/>
    <x v="5"/>
    <x v="13"/>
    <x v="0"/>
  </r>
  <r>
    <x v="3"/>
    <x v="116"/>
    <x v="0"/>
    <x v="0"/>
    <x v="0"/>
    <x v="4"/>
    <x v="4"/>
    <n v="251"/>
    <x v="5"/>
    <x v="13"/>
    <x v="0"/>
  </r>
  <r>
    <x v="3"/>
    <x v="116"/>
    <x v="0"/>
    <x v="0"/>
    <x v="0"/>
    <x v="5"/>
    <x v="5"/>
    <n v="316"/>
    <x v="5"/>
    <x v="13"/>
    <x v="0"/>
  </r>
  <r>
    <x v="3"/>
    <x v="116"/>
    <x v="0"/>
    <x v="0"/>
    <x v="0"/>
    <x v="6"/>
    <x v="6"/>
    <n v="398"/>
    <x v="5"/>
    <x v="13"/>
    <x v="0"/>
  </r>
  <r>
    <x v="3"/>
    <x v="116"/>
    <x v="0"/>
    <x v="0"/>
    <x v="0"/>
    <x v="7"/>
    <x v="7"/>
    <n v="330"/>
    <x v="5"/>
    <x v="13"/>
    <x v="0"/>
  </r>
  <r>
    <x v="3"/>
    <x v="116"/>
    <x v="0"/>
    <x v="1"/>
    <x v="0"/>
    <x v="0"/>
    <x v="0"/>
    <n v="331"/>
    <x v="5"/>
    <x v="13"/>
    <x v="0"/>
  </r>
  <r>
    <x v="3"/>
    <x v="116"/>
    <x v="0"/>
    <x v="1"/>
    <x v="0"/>
    <x v="1"/>
    <x v="1"/>
    <n v="326"/>
    <x v="5"/>
    <x v="13"/>
    <x v="0"/>
  </r>
  <r>
    <x v="3"/>
    <x v="116"/>
    <x v="0"/>
    <x v="1"/>
    <x v="0"/>
    <x v="2"/>
    <x v="2"/>
    <n v="215"/>
    <x v="5"/>
    <x v="13"/>
    <x v="0"/>
  </r>
  <r>
    <x v="3"/>
    <x v="116"/>
    <x v="0"/>
    <x v="1"/>
    <x v="0"/>
    <x v="3"/>
    <x v="3"/>
    <n v="363"/>
    <x v="5"/>
    <x v="13"/>
    <x v="0"/>
  </r>
  <r>
    <x v="3"/>
    <x v="116"/>
    <x v="0"/>
    <x v="1"/>
    <x v="0"/>
    <x v="4"/>
    <x v="4"/>
    <n v="209"/>
    <x v="5"/>
    <x v="13"/>
    <x v="0"/>
  </r>
  <r>
    <x v="3"/>
    <x v="116"/>
    <x v="0"/>
    <x v="1"/>
    <x v="0"/>
    <x v="5"/>
    <x v="5"/>
    <n v="338"/>
    <x v="5"/>
    <x v="13"/>
    <x v="0"/>
  </r>
  <r>
    <x v="3"/>
    <x v="116"/>
    <x v="0"/>
    <x v="1"/>
    <x v="0"/>
    <x v="6"/>
    <x v="6"/>
    <n v="225"/>
    <x v="5"/>
    <x v="13"/>
    <x v="0"/>
  </r>
  <r>
    <x v="3"/>
    <x v="116"/>
    <x v="0"/>
    <x v="1"/>
    <x v="0"/>
    <x v="7"/>
    <x v="7"/>
    <n v="344"/>
    <x v="5"/>
    <x v="13"/>
    <x v="0"/>
  </r>
  <r>
    <x v="3"/>
    <x v="116"/>
    <x v="0"/>
    <x v="2"/>
    <x v="0"/>
    <x v="0"/>
    <x v="0"/>
    <n v="513"/>
    <x v="5"/>
    <x v="13"/>
    <x v="0"/>
  </r>
  <r>
    <x v="3"/>
    <x v="116"/>
    <x v="0"/>
    <x v="2"/>
    <x v="0"/>
    <x v="1"/>
    <x v="1"/>
    <n v="540"/>
    <x v="5"/>
    <x v="13"/>
    <x v="0"/>
  </r>
  <r>
    <x v="3"/>
    <x v="116"/>
    <x v="0"/>
    <x v="2"/>
    <x v="0"/>
    <x v="2"/>
    <x v="2"/>
    <n v="398"/>
    <x v="5"/>
    <x v="13"/>
    <x v="0"/>
  </r>
  <r>
    <x v="3"/>
    <x v="116"/>
    <x v="0"/>
    <x v="2"/>
    <x v="0"/>
    <x v="3"/>
    <x v="3"/>
    <n v="578"/>
    <x v="5"/>
    <x v="13"/>
    <x v="0"/>
  </r>
  <r>
    <x v="3"/>
    <x v="116"/>
    <x v="0"/>
    <x v="2"/>
    <x v="0"/>
    <x v="4"/>
    <x v="4"/>
    <n v="328"/>
    <x v="5"/>
    <x v="13"/>
    <x v="0"/>
  </r>
  <r>
    <x v="3"/>
    <x v="116"/>
    <x v="0"/>
    <x v="2"/>
    <x v="0"/>
    <x v="5"/>
    <x v="5"/>
    <n v="589"/>
    <x v="5"/>
    <x v="13"/>
    <x v="0"/>
  </r>
  <r>
    <x v="3"/>
    <x v="116"/>
    <x v="0"/>
    <x v="2"/>
    <x v="0"/>
    <x v="6"/>
    <x v="6"/>
    <n v="304"/>
    <x v="5"/>
    <x v="13"/>
    <x v="0"/>
  </r>
  <r>
    <x v="3"/>
    <x v="116"/>
    <x v="0"/>
    <x v="2"/>
    <x v="0"/>
    <x v="7"/>
    <x v="7"/>
    <n v="504"/>
    <x v="5"/>
    <x v="13"/>
    <x v="0"/>
  </r>
  <r>
    <x v="3"/>
    <x v="116"/>
    <x v="0"/>
    <x v="3"/>
    <x v="1"/>
    <x v="0"/>
    <x v="0"/>
    <m/>
    <x v="5"/>
    <x v="13"/>
    <x v="0"/>
  </r>
  <r>
    <x v="3"/>
    <x v="116"/>
    <x v="0"/>
    <x v="3"/>
    <x v="1"/>
    <x v="1"/>
    <x v="1"/>
    <m/>
    <x v="5"/>
    <x v="13"/>
    <x v="0"/>
  </r>
  <r>
    <x v="3"/>
    <x v="116"/>
    <x v="0"/>
    <x v="3"/>
    <x v="1"/>
    <x v="2"/>
    <x v="2"/>
    <m/>
    <x v="5"/>
    <x v="13"/>
    <x v="0"/>
  </r>
  <r>
    <x v="3"/>
    <x v="116"/>
    <x v="0"/>
    <x v="3"/>
    <x v="1"/>
    <x v="3"/>
    <x v="3"/>
    <n v="0"/>
    <x v="5"/>
    <x v="13"/>
    <x v="0"/>
  </r>
  <r>
    <x v="3"/>
    <x v="116"/>
    <x v="0"/>
    <x v="3"/>
    <x v="1"/>
    <x v="4"/>
    <x v="4"/>
    <m/>
    <x v="5"/>
    <x v="13"/>
    <x v="0"/>
  </r>
  <r>
    <x v="3"/>
    <x v="116"/>
    <x v="0"/>
    <x v="3"/>
    <x v="1"/>
    <x v="5"/>
    <x v="5"/>
    <m/>
    <x v="5"/>
    <x v="13"/>
    <x v="0"/>
  </r>
  <r>
    <x v="3"/>
    <x v="116"/>
    <x v="0"/>
    <x v="3"/>
    <x v="1"/>
    <x v="6"/>
    <x v="6"/>
    <m/>
    <x v="5"/>
    <x v="13"/>
    <x v="0"/>
  </r>
  <r>
    <x v="3"/>
    <x v="116"/>
    <x v="0"/>
    <x v="3"/>
    <x v="1"/>
    <x v="7"/>
    <x v="7"/>
    <n v="0"/>
    <x v="5"/>
    <x v="13"/>
    <x v="0"/>
  </r>
  <r>
    <x v="3"/>
    <x v="116"/>
    <x v="0"/>
    <x v="4"/>
    <x v="0"/>
    <x v="0"/>
    <x v="0"/>
    <n v="2"/>
    <x v="5"/>
    <x v="13"/>
    <x v="0"/>
  </r>
  <r>
    <x v="3"/>
    <x v="116"/>
    <x v="0"/>
    <x v="4"/>
    <x v="0"/>
    <x v="1"/>
    <x v="1"/>
    <n v="2"/>
    <x v="5"/>
    <x v="13"/>
    <x v="0"/>
  </r>
  <r>
    <x v="3"/>
    <x v="116"/>
    <x v="0"/>
    <x v="4"/>
    <x v="0"/>
    <x v="2"/>
    <x v="2"/>
    <m/>
    <x v="5"/>
    <x v="13"/>
    <x v="0"/>
  </r>
  <r>
    <x v="3"/>
    <x v="116"/>
    <x v="0"/>
    <x v="4"/>
    <x v="0"/>
    <x v="3"/>
    <x v="3"/>
    <n v="1"/>
    <x v="5"/>
    <x v="13"/>
    <x v="0"/>
  </r>
  <r>
    <x v="3"/>
    <x v="116"/>
    <x v="0"/>
    <x v="4"/>
    <x v="0"/>
    <x v="4"/>
    <x v="4"/>
    <n v="2"/>
    <x v="5"/>
    <x v="13"/>
    <x v="0"/>
  </r>
  <r>
    <x v="3"/>
    <x v="116"/>
    <x v="0"/>
    <x v="4"/>
    <x v="0"/>
    <x v="5"/>
    <x v="5"/>
    <n v="11"/>
    <x v="5"/>
    <x v="13"/>
    <x v="0"/>
  </r>
  <r>
    <x v="3"/>
    <x v="116"/>
    <x v="0"/>
    <x v="4"/>
    <x v="0"/>
    <x v="6"/>
    <x v="6"/>
    <m/>
    <x v="5"/>
    <x v="13"/>
    <x v="0"/>
  </r>
  <r>
    <x v="3"/>
    <x v="116"/>
    <x v="0"/>
    <x v="4"/>
    <x v="0"/>
    <x v="7"/>
    <x v="7"/>
    <n v="5"/>
    <x v="5"/>
    <x v="13"/>
    <x v="0"/>
  </r>
  <r>
    <x v="3"/>
    <x v="116"/>
    <x v="0"/>
    <x v="5"/>
    <x v="1"/>
    <x v="0"/>
    <x v="0"/>
    <n v="171"/>
    <x v="5"/>
    <x v="13"/>
    <x v="0"/>
  </r>
  <r>
    <x v="3"/>
    <x v="116"/>
    <x v="0"/>
    <x v="5"/>
    <x v="1"/>
    <x v="1"/>
    <x v="1"/>
    <n v="95"/>
    <x v="5"/>
    <x v="13"/>
    <x v="0"/>
  </r>
  <r>
    <x v="3"/>
    <x v="116"/>
    <x v="0"/>
    <x v="5"/>
    <x v="1"/>
    <x v="2"/>
    <x v="2"/>
    <n v="387"/>
    <x v="5"/>
    <x v="13"/>
    <x v="0"/>
  </r>
  <r>
    <x v="3"/>
    <x v="116"/>
    <x v="0"/>
    <x v="5"/>
    <x v="1"/>
    <x v="3"/>
    <x v="3"/>
    <n v="71"/>
    <x v="5"/>
    <x v="13"/>
    <x v="0"/>
  </r>
  <r>
    <x v="3"/>
    <x v="116"/>
    <x v="0"/>
    <x v="5"/>
    <x v="1"/>
    <x v="4"/>
    <x v="4"/>
    <n v="574"/>
    <x v="5"/>
    <x v="13"/>
    <x v="0"/>
  </r>
  <r>
    <x v="3"/>
    <x v="116"/>
    <x v="0"/>
    <x v="5"/>
    <x v="1"/>
    <x v="5"/>
    <x v="5"/>
    <n v="110"/>
    <x v="5"/>
    <x v="13"/>
    <x v="0"/>
  </r>
  <r>
    <x v="3"/>
    <x v="116"/>
    <x v="0"/>
    <x v="5"/>
    <x v="1"/>
    <x v="6"/>
    <x v="6"/>
    <n v="231"/>
    <x v="5"/>
    <x v="13"/>
    <x v="0"/>
  </r>
  <r>
    <x v="3"/>
    <x v="116"/>
    <x v="0"/>
    <x v="5"/>
    <x v="1"/>
    <x v="7"/>
    <x v="7"/>
    <n v="89"/>
    <x v="5"/>
    <x v="13"/>
    <x v="0"/>
  </r>
  <r>
    <x v="3"/>
    <x v="116"/>
    <x v="1"/>
    <x v="0"/>
    <x v="0"/>
    <x v="0"/>
    <x v="0"/>
    <n v="31"/>
    <x v="5"/>
    <x v="13"/>
    <x v="0"/>
  </r>
  <r>
    <x v="3"/>
    <x v="116"/>
    <x v="1"/>
    <x v="0"/>
    <x v="0"/>
    <x v="1"/>
    <x v="1"/>
    <n v="19"/>
    <x v="5"/>
    <x v="13"/>
    <x v="0"/>
  </r>
  <r>
    <x v="3"/>
    <x v="116"/>
    <x v="1"/>
    <x v="0"/>
    <x v="0"/>
    <x v="2"/>
    <x v="2"/>
    <n v="23"/>
    <x v="5"/>
    <x v="13"/>
    <x v="0"/>
  </r>
  <r>
    <x v="3"/>
    <x v="116"/>
    <x v="1"/>
    <x v="0"/>
    <x v="0"/>
    <x v="3"/>
    <x v="3"/>
    <n v="60"/>
    <x v="5"/>
    <x v="13"/>
    <x v="0"/>
  </r>
  <r>
    <x v="3"/>
    <x v="116"/>
    <x v="1"/>
    <x v="0"/>
    <x v="0"/>
    <x v="4"/>
    <x v="4"/>
    <n v="7"/>
    <x v="5"/>
    <x v="13"/>
    <x v="0"/>
  </r>
  <r>
    <x v="3"/>
    <x v="116"/>
    <x v="1"/>
    <x v="0"/>
    <x v="0"/>
    <x v="5"/>
    <x v="5"/>
    <n v="52"/>
    <x v="5"/>
    <x v="13"/>
    <x v="0"/>
  </r>
  <r>
    <x v="3"/>
    <x v="116"/>
    <x v="1"/>
    <x v="0"/>
    <x v="0"/>
    <x v="6"/>
    <x v="6"/>
    <n v="66"/>
    <x v="5"/>
    <x v="13"/>
    <x v="0"/>
  </r>
  <r>
    <x v="3"/>
    <x v="116"/>
    <x v="1"/>
    <x v="0"/>
    <x v="0"/>
    <x v="7"/>
    <x v="7"/>
    <n v="49"/>
    <x v="5"/>
    <x v="13"/>
    <x v="0"/>
  </r>
  <r>
    <x v="3"/>
    <x v="116"/>
    <x v="1"/>
    <x v="1"/>
    <x v="0"/>
    <x v="0"/>
    <x v="0"/>
    <n v="145"/>
    <x v="5"/>
    <x v="13"/>
    <x v="0"/>
  </r>
  <r>
    <x v="3"/>
    <x v="116"/>
    <x v="1"/>
    <x v="1"/>
    <x v="0"/>
    <x v="1"/>
    <x v="1"/>
    <n v="176"/>
    <x v="5"/>
    <x v="13"/>
    <x v="0"/>
  </r>
  <r>
    <x v="3"/>
    <x v="116"/>
    <x v="1"/>
    <x v="1"/>
    <x v="0"/>
    <x v="2"/>
    <x v="2"/>
    <n v="93"/>
    <x v="5"/>
    <x v="13"/>
    <x v="0"/>
  </r>
  <r>
    <x v="3"/>
    <x v="116"/>
    <x v="1"/>
    <x v="1"/>
    <x v="0"/>
    <x v="3"/>
    <x v="3"/>
    <n v="236"/>
    <x v="5"/>
    <x v="13"/>
    <x v="0"/>
  </r>
  <r>
    <x v="3"/>
    <x v="116"/>
    <x v="1"/>
    <x v="1"/>
    <x v="0"/>
    <x v="4"/>
    <x v="4"/>
    <n v="82"/>
    <x v="5"/>
    <x v="13"/>
    <x v="0"/>
  </r>
  <r>
    <x v="3"/>
    <x v="116"/>
    <x v="1"/>
    <x v="1"/>
    <x v="0"/>
    <x v="5"/>
    <x v="5"/>
    <n v="195"/>
    <x v="5"/>
    <x v="13"/>
    <x v="0"/>
  </r>
  <r>
    <x v="3"/>
    <x v="116"/>
    <x v="1"/>
    <x v="1"/>
    <x v="0"/>
    <x v="6"/>
    <x v="6"/>
    <n v="94"/>
    <x v="5"/>
    <x v="13"/>
    <x v="0"/>
  </r>
  <r>
    <x v="3"/>
    <x v="116"/>
    <x v="1"/>
    <x v="1"/>
    <x v="0"/>
    <x v="7"/>
    <x v="7"/>
    <n v="225"/>
    <x v="5"/>
    <x v="13"/>
    <x v="0"/>
  </r>
  <r>
    <x v="3"/>
    <x v="116"/>
    <x v="1"/>
    <x v="2"/>
    <x v="0"/>
    <x v="0"/>
    <x v="0"/>
    <n v="173"/>
    <x v="5"/>
    <x v="13"/>
    <x v="0"/>
  </r>
  <r>
    <x v="3"/>
    <x v="116"/>
    <x v="1"/>
    <x v="2"/>
    <x v="0"/>
    <x v="1"/>
    <x v="1"/>
    <n v="200"/>
    <x v="5"/>
    <x v="13"/>
    <x v="0"/>
  </r>
  <r>
    <x v="3"/>
    <x v="116"/>
    <x v="1"/>
    <x v="2"/>
    <x v="0"/>
    <x v="2"/>
    <x v="2"/>
    <n v="150"/>
    <x v="5"/>
    <x v="13"/>
    <x v="0"/>
  </r>
  <r>
    <x v="3"/>
    <x v="116"/>
    <x v="1"/>
    <x v="2"/>
    <x v="0"/>
    <x v="3"/>
    <x v="3"/>
    <n v="270"/>
    <x v="5"/>
    <x v="13"/>
    <x v="0"/>
  </r>
  <r>
    <x v="3"/>
    <x v="116"/>
    <x v="1"/>
    <x v="2"/>
    <x v="0"/>
    <x v="4"/>
    <x v="4"/>
    <n v="124"/>
    <x v="5"/>
    <x v="13"/>
    <x v="0"/>
  </r>
  <r>
    <x v="3"/>
    <x v="116"/>
    <x v="1"/>
    <x v="2"/>
    <x v="0"/>
    <x v="5"/>
    <x v="5"/>
    <n v="260"/>
    <x v="5"/>
    <x v="13"/>
    <x v="0"/>
  </r>
  <r>
    <x v="3"/>
    <x v="116"/>
    <x v="1"/>
    <x v="2"/>
    <x v="0"/>
    <x v="6"/>
    <x v="6"/>
    <n v="98"/>
    <x v="5"/>
    <x v="13"/>
    <x v="0"/>
  </r>
  <r>
    <x v="3"/>
    <x v="116"/>
    <x v="1"/>
    <x v="2"/>
    <x v="0"/>
    <x v="7"/>
    <x v="7"/>
    <n v="237"/>
    <x v="5"/>
    <x v="13"/>
    <x v="0"/>
  </r>
  <r>
    <x v="3"/>
    <x v="116"/>
    <x v="1"/>
    <x v="3"/>
    <x v="1"/>
    <x v="0"/>
    <x v="0"/>
    <m/>
    <x v="5"/>
    <x v="13"/>
    <x v="0"/>
  </r>
  <r>
    <x v="3"/>
    <x v="116"/>
    <x v="1"/>
    <x v="3"/>
    <x v="1"/>
    <x v="1"/>
    <x v="1"/>
    <m/>
    <x v="5"/>
    <x v="13"/>
    <x v="0"/>
  </r>
  <r>
    <x v="3"/>
    <x v="116"/>
    <x v="1"/>
    <x v="3"/>
    <x v="1"/>
    <x v="2"/>
    <x v="2"/>
    <m/>
    <x v="5"/>
    <x v="13"/>
    <x v="0"/>
  </r>
  <r>
    <x v="3"/>
    <x v="116"/>
    <x v="1"/>
    <x v="3"/>
    <x v="1"/>
    <x v="3"/>
    <x v="3"/>
    <n v="0"/>
    <x v="5"/>
    <x v="13"/>
    <x v="0"/>
  </r>
  <r>
    <x v="3"/>
    <x v="116"/>
    <x v="1"/>
    <x v="3"/>
    <x v="1"/>
    <x v="4"/>
    <x v="4"/>
    <m/>
    <x v="5"/>
    <x v="13"/>
    <x v="0"/>
  </r>
  <r>
    <x v="3"/>
    <x v="116"/>
    <x v="1"/>
    <x v="3"/>
    <x v="1"/>
    <x v="5"/>
    <x v="5"/>
    <m/>
    <x v="5"/>
    <x v="13"/>
    <x v="0"/>
  </r>
  <r>
    <x v="3"/>
    <x v="116"/>
    <x v="1"/>
    <x v="3"/>
    <x v="1"/>
    <x v="6"/>
    <x v="6"/>
    <m/>
    <x v="5"/>
    <x v="13"/>
    <x v="0"/>
  </r>
  <r>
    <x v="3"/>
    <x v="116"/>
    <x v="1"/>
    <x v="3"/>
    <x v="1"/>
    <x v="7"/>
    <x v="7"/>
    <n v="0"/>
    <x v="5"/>
    <x v="13"/>
    <x v="0"/>
  </r>
  <r>
    <x v="3"/>
    <x v="116"/>
    <x v="1"/>
    <x v="4"/>
    <x v="0"/>
    <x v="0"/>
    <x v="0"/>
    <n v="0"/>
    <x v="5"/>
    <x v="13"/>
    <x v="0"/>
  </r>
  <r>
    <x v="3"/>
    <x v="116"/>
    <x v="1"/>
    <x v="4"/>
    <x v="0"/>
    <x v="1"/>
    <x v="1"/>
    <n v="0"/>
    <x v="5"/>
    <x v="13"/>
    <x v="0"/>
  </r>
  <r>
    <x v="3"/>
    <x v="116"/>
    <x v="1"/>
    <x v="4"/>
    <x v="0"/>
    <x v="2"/>
    <x v="2"/>
    <m/>
    <x v="5"/>
    <x v="13"/>
    <x v="0"/>
  </r>
  <r>
    <x v="3"/>
    <x v="116"/>
    <x v="1"/>
    <x v="4"/>
    <x v="0"/>
    <x v="3"/>
    <x v="3"/>
    <n v="0"/>
    <x v="5"/>
    <x v="13"/>
    <x v="0"/>
  </r>
  <r>
    <x v="3"/>
    <x v="116"/>
    <x v="1"/>
    <x v="4"/>
    <x v="0"/>
    <x v="4"/>
    <x v="4"/>
    <n v="0"/>
    <x v="5"/>
    <x v="13"/>
    <x v="0"/>
  </r>
  <r>
    <x v="3"/>
    <x v="116"/>
    <x v="1"/>
    <x v="4"/>
    <x v="0"/>
    <x v="5"/>
    <x v="5"/>
    <m/>
    <x v="5"/>
    <x v="13"/>
    <x v="0"/>
  </r>
  <r>
    <x v="3"/>
    <x v="116"/>
    <x v="1"/>
    <x v="4"/>
    <x v="0"/>
    <x v="6"/>
    <x v="6"/>
    <m/>
    <x v="5"/>
    <x v="13"/>
    <x v="0"/>
  </r>
  <r>
    <x v="3"/>
    <x v="116"/>
    <x v="1"/>
    <x v="4"/>
    <x v="0"/>
    <x v="7"/>
    <x v="7"/>
    <n v="1"/>
    <x v="5"/>
    <x v="13"/>
    <x v="0"/>
  </r>
  <r>
    <x v="3"/>
    <x v="116"/>
    <x v="1"/>
    <x v="5"/>
    <x v="1"/>
    <x v="0"/>
    <x v="0"/>
    <n v="12"/>
    <x v="5"/>
    <x v="13"/>
    <x v="0"/>
  </r>
  <r>
    <x v="3"/>
    <x v="116"/>
    <x v="1"/>
    <x v="5"/>
    <x v="1"/>
    <x v="1"/>
    <x v="1"/>
    <n v="16"/>
    <x v="5"/>
    <x v="13"/>
    <x v="0"/>
  </r>
  <r>
    <x v="3"/>
    <x v="116"/>
    <x v="1"/>
    <x v="5"/>
    <x v="1"/>
    <x v="2"/>
    <x v="2"/>
    <n v="83"/>
    <x v="5"/>
    <x v="13"/>
    <x v="0"/>
  </r>
  <r>
    <x v="3"/>
    <x v="116"/>
    <x v="1"/>
    <x v="5"/>
    <x v="1"/>
    <x v="3"/>
    <x v="3"/>
    <n v="21"/>
    <x v="5"/>
    <x v="13"/>
    <x v="0"/>
  </r>
  <r>
    <x v="3"/>
    <x v="116"/>
    <x v="1"/>
    <x v="5"/>
    <x v="1"/>
    <x v="4"/>
    <x v="4"/>
    <n v="93"/>
    <x v="5"/>
    <x v="13"/>
    <x v="0"/>
  </r>
  <r>
    <x v="3"/>
    <x v="116"/>
    <x v="1"/>
    <x v="5"/>
    <x v="1"/>
    <x v="5"/>
    <x v="5"/>
    <n v="33"/>
    <x v="5"/>
    <x v="13"/>
    <x v="0"/>
  </r>
  <r>
    <x v="3"/>
    <x v="116"/>
    <x v="1"/>
    <x v="5"/>
    <x v="1"/>
    <x v="6"/>
    <x v="6"/>
    <n v="44"/>
    <x v="5"/>
    <x v="13"/>
    <x v="0"/>
  </r>
  <r>
    <x v="3"/>
    <x v="116"/>
    <x v="1"/>
    <x v="5"/>
    <x v="1"/>
    <x v="7"/>
    <x v="7"/>
    <n v="23"/>
    <x v="5"/>
    <x v="13"/>
    <x v="0"/>
  </r>
  <r>
    <x v="3"/>
    <x v="117"/>
    <x v="0"/>
    <x v="0"/>
    <x v="0"/>
    <x v="0"/>
    <x v="0"/>
    <n v="189"/>
    <x v="1"/>
    <x v="7"/>
    <x v="2"/>
  </r>
  <r>
    <x v="3"/>
    <x v="117"/>
    <x v="0"/>
    <x v="0"/>
    <x v="0"/>
    <x v="1"/>
    <x v="1"/>
    <m/>
    <x v="1"/>
    <x v="7"/>
    <x v="2"/>
  </r>
  <r>
    <x v="3"/>
    <x v="117"/>
    <x v="0"/>
    <x v="0"/>
    <x v="0"/>
    <x v="2"/>
    <x v="2"/>
    <n v="475"/>
    <x v="1"/>
    <x v="7"/>
    <x v="2"/>
  </r>
  <r>
    <x v="3"/>
    <x v="117"/>
    <x v="0"/>
    <x v="0"/>
    <x v="0"/>
    <x v="3"/>
    <x v="3"/>
    <n v="152"/>
    <x v="1"/>
    <x v="7"/>
    <x v="2"/>
  </r>
  <r>
    <x v="3"/>
    <x v="117"/>
    <x v="0"/>
    <x v="0"/>
    <x v="0"/>
    <x v="4"/>
    <x v="4"/>
    <n v="398"/>
    <x v="1"/>
    <x v="7"/>
    <x v="2"/>
  </r>
  <r>
    <x v="3"/>
    <x v="117"/>
    <x v="0"/>
    <x v="0"/>
    <x v="0"/>
    <x v="5"/>
    <x v="5"/>
    <n v="156"/>
    <x v="1"/>
    <x v="7"/>
    <x v="2"/>
  </r>
  <r>
    <x v="3"/>
    <x v="117"/>
    <x v="0"/>
    <x v="0"/>
    <x v="0"/>
    <x v="6"/>
    <x v="6"/>
    <n v="416"/>
    <x v="1"/>
    <x v="7"/>
    <x v="2"/>
  </r>
  <r>
    <x v="3"/>
    <x v="117"/>
    <x v="0"/>
    <x v="0"/>
    <x v="0"/>
    <x v="7"/>
    <x v="7"/>
    <n v="155"/>
    <x v="1"/>
    <x v="7"/>
    <x v="2"/>
  </r>
  <r>
    <x v="3"/>
    <x v="117"/>
    <x v="0"/>
    <x v="1"/>
    <x v="0"/>
    <x v="0"/>
    <x v="0"/>
    <n v="350"/>
    <x v="1"/>
    <x v="7"/>
    <x v="2"/>
  </r>
  <r>
    <x v="3"/>
    <x v="117"/>
    <x v="0"/>
    <x v="1"/>
    <x v="0"/>
    <x v="1"/>
    <x v="1"/>
    <m/>
    <x v="1"/>
    <x v="7"/>
    <x v="2"/>
  </r>
  <r>
    <x v="3"/>
    <x v="117"/>
    <x v="0"/>
    <x v="1"/>
    <x v="0"/>
    <x v="2"/>
    <x v="2"/>
    <n v="301"/>
    <x v="1"/>
    <x v="7"/>
    <x v="2"/>
  </r>
  <r>
    <x v="3"/>
    <x v="117"/>
    <x v="0"/>
    <x v="1"/>
    <x v="0"/>
    <x v="3"/>
    <x v="3"/>
    <n v="383"/>
    <x v="1"/>
    <x v="7"/>
    <x v="2"/>
  </r>
  <r>
    <x v="3"/>
    <x v="117"/>
    <x v="0"/>
    <x v="1"/>
    <x v="0"/>
    <x v="4"/>
    <x v="4"/>
    <n v="254"/>
    <x v="1"/>
    <x v="7"/>
    <x v="2"/>
  </r>
  <r>
    <x v="3"/>
    <x v="117"/>
    <x v="0"/>
    <x v="1"/>
    <x v="0"/>
    <x v="5"/>
    <x v="5"/>
    <n v="357"/>
    <x v="1"/>
    <x v="7"/>
    <x v="2"/>
  </r>
  <r>
    <x v="3"/>
    <x v="117"/>
    <x v="0"/>
    <x v="1"/>
    <x v="0"/>
    <x v="6"/>
    <x v="6"/>
    <n v="249"/>
    <x v="1"/>
    <x v="7"/>
    <x v="2"/>
  </r>
  <r>
    <x v="3"/>
    <x v="117"/>
    <x v="0"/>
    <x v="1"/>
    <x v="0"/>
    <x v="7"/>
    <x v="7"/>
    <n v="363"/>
    <x v="1"/>
    <x v="7"/>
    <x v="2"/>
  </r>
  <r>
    <x v="3"/>
    <x v="117"/>
    <x v="0"/>
    <x v="2"/>
    <x v="0"/>
    <x v="0"/>
    <x v="0"/>
    <n v="662"/>
    <x v="1"/>
    <x v="7"/>
    <x v="2"/>
  </r>
  <r>
    <x v="3"/>
    <x v="117"/>
    <x v="0"/>
    <x v="2"/>
    <x v="0"/>
    <x v="1"/>
    <x v="1"/>
    <m/>
    <x v="1"/>
    <x v="7"/>
    <x v="2"/>
  </r>
  <r>
    <x v="3"/>
    <x v="117"/>
    <x v="0"/>
    <x v="2"/>
    <x v="0"/>
    <x v="2"/>
    <x v="2"/>
    <n v="651"/>
    <x v="1"/>
    <x v="7"/>
    <x v="2"/>
  </r>
  <r>
    <x v="3"/>
    <x v="117"/>
    <x v="0"/>
    <x v="2"/>
    <x v="0"/>
    <x v="3"/>
    <x v="3"/>
    <n v="632"/>
    <x v="1"/>
    <x v="7"/>
    <x v="2"/>
  </r>
  <r>
    <x v="3"/>
    <x v="117"/>
    <x v="0"/>
    <x v="2"/>
    <x v="0"/>
    <x v="4"/>
    <x v="4"/>
    <n v="581"/>
    <x v="1"/>
    <x v="7"/>
    <x v="2"/>
  </r>
  <r>
    <x v="3"/>
    <x v="117"/>
    <x v="0"/>
    <x v="2"/>
    <x v="0"/>
    <x v="5"/>
    <x v="5"/>
    <n v="628"/>
    <x v="1"/>
    <x v="7"/>
    <x v="2"/>
  </r>
  <r>
    <x v="3"/>
    <x v="117"/>
    <x v="0"/>
    <x v="2"/>
    <x v="0"/>
    <x v="6"/>
    <x v="6"/>
    <n v="535"/>
    <x v="1"/>
    <x v="7"/>
    <x v="2"/>
  </r>
  <r>
    <x v="3"/>
    <x v="117"/>
    <x v="0"/>
    <x v="2"/>
    <x v="0"/>
    <x v="7"/>
    <x v="7"/>
    <n v="571"/>
    <x v="1"/>
    <x v="7"/>
    <x v="2"/>
  </r>
  <r>
    <x v="3"/>
    <x v="117"/>
    <x v="0"/>
    <x v="3"/>
    <x v="1"/>
    <x v="0"/>
    <x v="0"/>
    <n v="0"/>
    <x v="1"/>
    <x v="7"/>
    <x v="2"/>
  </r>
  <r>
    <x v="3"/>
    <x v="117"/>
    <x v="0"/>
    <x v="3"/>
    <x v="1"/>
    <x v="1"/>
    <x v="1"/>
    <m/>
    <x v="1"/>
    <x v="7"/>
    <x v="2"/>
  </r>
  <r>
    <x v="3"/>
    <x v="117"/>
    <x v="0"/>
    <x v="3"/>
    <x v="1"/>
    <x v="2"/>
    <x v="2"/>
    <m/>
    <x v="1"/>
    <x v="7"/>
    <x v="2"/>
  </r>
  <r>
    <x v="3"/>
    <x v="117"/>
    <x v="0"/>
    <x v="3"/>
    <x v="1"/>
    <x v="3"/>
    <x v="3"/>
    <m/>
    <x v="1"/>
    <x v="7"/>
    <x v="2"/>
  </r>
  <r>
    <x v="3"/>
    <x v="117"/>
    <x v="0"/>
    <x v="3"/>
    <x v="1"/>
    <x v="4"/>
    <x v="4"/>
    <n v="0"/>
    <x v="1"/>
    <x v="7"/>
    <x v="2"/>
  </r>
  <r>
    <x v="3"/>
    <x v="117"/>
    <x v="0"/>
    <x v="3"/>
    <x v="1"/>
    <x v="5"/>
    <x v="5"/>
    <m/>
    <x v="1"/>
    <x v="7"/>
    <x v="2"/>
  </r>
  <r>
    <x v="3"/>
    <x v="117"/>
    <x v="0"/>
    <x v="3"/>
    <x v="1"/>
    <x v="6"/>
    <x v="6"/>
    <n v="0"/>
    <x v="1"/>
    <x v="7"/>
    <x v="2"/>
  </r>
  <r>
    <x v="3"/>
    <x v="117"/>
    <x v="0"/>
    <x v="3"/>
    <x v="1"/>
    <x v="7"/>
    <x v="7"/>
    <m/>
    <x v="1"/>
    <x v="7"/>
    <x v="2"/>
  </r>
  <r>
    <x v="3"/>
    <x v="117"/>
    <x v="0"/>
    <x v="4"/>
    <x v="0"/>
    <x v="0"/>
    <x v="0"/>
    <n v="0"/>
    <x v="1"/>
    <x v="7"/>
    <x v="2"/>
  </r>
  <r>
    <x v="3"/>
    <x v="117"/>
    <x v="0"/>
    <x v="4"/>
    <x v="0"/>
    <x v="1"/>
    <x v="1"/>
    <m/>
    <x v="1"/>
    <x v="7"/>
    <x v="2"/>
  </r>
  <r>
    <x v="3"/>
    <x v="117"/>
    <x v="0"/>
    <x v="4"/>
    <x v="0"/>
    <x v="2"/>
    <x v="2"/>
    <m/>
    <x v="1"/>
    <x v="7"/>
    <x v="2"/>
  </r>
  <r>
    <x v="3"/>
    <x v="117"/>
    <x v="0"/>
    <x v="4"/>
    <x v="0"/>
    <x v="3"/>
    <x v="3"/>
    <m/>
    <x v="1"/>
    <x v="7"/>
    <x v="2"/>
  </r>
  <r>
    <x v="3"/>
    <x v="117"/>
    <x v="0"/>
    <x v="4"/>
    <x v="0"/>
    <x v="4"/>
    <x v="4"/>
    <n v="0"/>
    <x v="1"/>
    <x v="7"/>
    <x v="2"/>
  </r>
  <r>
    <x v="3"/>
    <x v="117"/>
    <x v="0"/>
    <x v="4"/>
    <x v="0"/>
    <x v="5"/>
    <x v="5"/>
    <m/>
    <x v="1"/>
    <x v="7"/>
    <x v="2"/>
  </r>
  <r>
    <x v="3"/>
    <x v="117"/>
    <x v="0"/>
    <x v="4"/>
    <x v="0"/>
    <x v="6"/>
    <x v="6"/>
    <n v="0"/>
    <x v="1"/>
    <x v="7"/>
    <x v="2"/>
  </r>
  <r>
    <x v="3"/>
    <x v="117"/>
    <x v="0"/>
    <x v="4"/>
    <x v="0"/>
    <x v="7"/>
    <x v="7"/>
    <m/>
    <x v="1"/>
    <x v="7"/>
    <x v="2"/>
  </r>
  <r>
    <x v="3"/>
    <x v="117"/>
    <x v="0"/>
    <x v="5"/>
    <x v="1"/>
    <x v="0"/>
    <x v="0"/>
    <n v="616"/>
    <x v="1"/>
    <x v="7"/>
    <x v="2"/>
  </r>
  <r>
    <x v="3"/>
    <x v="117"/>
    <x v="0"/>
    <x v="5"/>
    <x v="1"/>
    <x v="1"/>
    <x v="1"/>
    <m/>
    <x v="1"/>
    <x v="7"/>
    <x v="2"/>
  </r>
  <r>
    <x v="3"/>
    <x v="117"/>
    <x v="0"/>
    <x v="5"/>
    <x v="1"/>
    <x v="2"/>
    <x v="2"/>
    <n v="386"/>
    <x v="1"/>
    <x v="7"/>
    <x v="2"/>
  </r>
  <r>
    <x v="3"/>
    <x v="117"/>
    <x v="0"/>
    <x v="5"/>
    <x v="1"/>
    <x v="3"/>
    <x v="3"/>
    <n v="582"/>
    <x v="1"/>
    <x v="7"/>
    <x v="2"/>
  </r>
  <r>
    <x v="3"/>
    <x v="117"/>
    <x v="0"/>
    <x v="5"/>
    <x v="1"/>
    <x v="4"/>
    <x v="4"/>
    <n v="557"/>
    <x v="1"/>
    <x v="7"/>
    <x v="2"/>
  </r>
  <r>
    <x v="3"/>
    <x v="117"/>
    <x v="0"/>
    <x v="5"/>
    <x v="1"/>
    <x v="5"/>
    <x v="5"/>
    <n v="569"/>
    <x v="1"/>
    <x v="7"/>
    <x v="2"/>
  </r>
  <r>
    <x v="3"/>
    <x v="117"/>
    <x v="0"/>
    <x v="5"/>
    <x v="1"/>
    <x v="6"/>
    <x v="6"/>
    <n v="452"/>
    <x v="1"/>
    <x v="7"/>
    <x v="2"/>
  </r>
  <r>
    <x v="3"/>
    <x v="117"/>
    <x v="0"/>
    <x v="5"/>
    <x v="1"/>
    <x v="7"/>
    <x v="7"/>
    <n v="572"/>
    <x v="1"/>
    <x v="7"/>
    <x v="2"/>
  </r>
  <r>
    <x v="3"/>
    <x v="117"/>
    <x v="1"/>
    <x v="0"/>
    <x v="0"/>
    <x v="0"/>
    <x v="0"/>
    <n v="121"/>
    <x v="1"/>
    <x v="7"/>
    <x v="2"/>
  </r>
  <r>
    <x v="3"/>
    <x v="117"/>
    <x v="1"/>
    <x v="0"/>
    <x v="0"/>
    <x v="1"/>
    <x v="1"/>
    <m/>
    <x v="1"/>
    <x v="7"/>
    <x v="2"/>
  </r>
  <r>
    <x v="3"/>
    <x v="117"/>
    <x v="1"/>
    <x v="0"/>
    <x v="0"/>
    <x v="2"/>
    <x v="2"/>
    <n v="267"/>
    <x v="1"/>
    <x v="7"/>
    <x v="2"/>
  </r>
  <r>
    <x v="3"/>
    <x v="117"/>
    <x v="1"/>
    <x v="0"/>
    <x v="0"/>
    <x v="3"/>
    <x v="3"/>
    <n v="82"/>
    <x v="1"/>
    <x v="7"/>
    <x v="2"/>
  </r>
  <r>
    <x v="3"/>
    <x v="117"/>
    <x v="1"/>
    <x v="0"/>
    <x v="0"/>
    <x v="4"/>
    <x v="4"/>
    <n v="102"/>
    <x v="1"/>
    <x v="7"/>
    <x v="2"/>
  </r>
  <r>
    <x v="3"/>
    <x v="117"/>
    <x v="1"/>
    <x v="0"/>
    <x v="0"/>
    <x v="5"/>
    <x v="5"/>
    <n v="94"/>
    <x v="1"/>
    <x v="7"/>
    <x v="2"/>
  </r>
  <r>
    <x v="3"/>
    <x v="117"/>
    <x v="1"/>
    <x v="0"/>
    <x v="0"/>
    <x v="6"/>
    <x v="6"/>
    <n v="192"/>
    <x v="1"/>
    <x v="7"/>
    <x v="2"/>
  </r>
  <r>
    <x v="3"/>
    <x v="117"/>
    <x v="1"/>
    <x v="0"/>
    <x v="0"/>
    <x v="7"/>
    <x v="7"/>
    <n v="94"/>
    <x v="1"/>
    <x v="7"/>
    <x v="2"/>
  </r>
  <r>
    <x v="3"/>
    <x v="117"/>
    <x v="1"/>
    <x v="1"/>
    <x v="0"/>
    <x v="0"/>
    <x v="0"/>
    <n v="249"/>
    <x v="1"/>
    <x v="7"/>
    <x v="2"/>
  </r>
  <r>
    <x v="3"/>
    <x v="117"/>
    <x v="1"/>
    <x v="1"/>
    <x v="0"/>
    <x v="1"/>
    <x v="1"/>
    <m/>
    <x v="1"/>
    <x v="7"/>
    <x v="2"/>
  </r>
  <r>
    <x v="3"/>
    <x v="117"/>
    <x v="1"/>
    <x v="1"/>
    <x v="0"/>
    <x v="2"/>
    <x v="2"/>
    <n v="230"/>
    <x v="1"/>
    <x v="7"/>
    <x v="2"/>
  </r>
  <r>
    <x v="3"/>
    <x v="117"/>
    <x v="1"/>
    <x v="1"/>
    <x v="0"/>
    <x v="3"/>
    <x v="3"/>
    <n v="301"/>
    <x v="1"/>
    <x v="7"/>
    <x v="2"/>
  </r>
  <r>
    <x v="3"/>
    <x v="117"/>
    <x v="1"/>
    <x v="1"/>
    <x v="0"/>
    <x v="4"/>
    <x v="4"/>
    <n v="269"/>
    <x v="1"/>
    <x v="7"/>
    <x v="2"/>
  </r>
  <r>
    <x v="3"/>
    <x v="117"/>
    <x v="1"/>
    <x v="1"/>
    <x v="0"/>
    <x v="5"/>
    <x v="5"/>
    <n v="294"/>
    <x v="1"/>
    <x v="7"/>
    <x v="2"/>
  </r>
  <r>
    <x v="3"/>
    <x v="117"/>
    <x v="1"/>
    <x v="1"/>
    <x v="0"/>
    <x v="6"/>
    <x v="6"/>
    <n v="198"/>
    <x v="1"/>
    <x v="7"/>
    <x v="2"/>
  </r>
  <r>
    <x v="3"/>
    <x v="117"/>
    <x v="1"/>
    <x v="1"/>
    <x v="0"/>
    <x v="7"/>
    <x v="7"/>
    <n v="273"/>
    <x v="1"/>
    <x v="7"/>
    <x v="2"/>
  </r>
  <r>
    <x v="3"/>
    <x v="117"/>
    <x v="1"/>
    <x v="2"/>
    <x v="0"/>
    <x v="0"/>
    <x v="0"/>
    <n v="421"/>
    <x v="1"/>
    <x v="7"/>
    <x v="2"/>
  </r>
  <r>
    <x v="3"/>
    <x v="117"/>
    <x v="1"/>
    <x v="2"/>
    <x v="0"/>
    <x v="1"/>
    <x v="1"/>
    <m/>
    <x v="1"/>
    <x v="7"/>
    <x v="2"/>
  </r>
  <r>
    <x v="3"/>
    <x v="117"/>
    <x v="1"/>
    <x v="2"/>
    <x v="0"/>
    <x v="2"/>
    <x v="2"/>
    <n v="458"/>
    <x v="1"/>
    <x v="7"/>
    <x v="2"/>
  </r>
  <r>
    <x v="3"/>
    <x v="117"/>
    <x v="1"/>
    <x v="2"/>
    <x v="0"/>
    <x v="3"/>
    <x v="3"/>
    <n v="473"/>
    <x v="1"/>
    <x v="7"/>
    <x v="2"/>
  </r>
  <r>
    <x v="3"/>
    <x v="117"/>
    <x v="1"/>
    <x v="2"/>
    <x v="0"/>
    <x v="4"/>
    <x v="4"/>
    <n v="600"/>
    <x v="1"/>
    <x v="7"/>
    <x v="2"/>
  </r>
  <r>
    <x v="3"/>
    <x v="117"/>
    <x v="1"/>
    <x v="2"/>
    <x v="0"/>
    <x v="5"/>
    <x v="5"/>
    <n v="443"/>
    <x v="1"/>
    <x v="7"/>
    <x v="2"/>
  </r>
  <r>
    <x v="3"/>
    <x v="117"/>
    <x v="1"/>
    <x v="2"/>
    <x v="0"/>
    <x v="6"/>
    <x v="6"/>
    <n v="392"/>
    <x v="1"/>
    <x v="7"/>
    <x v="2"/>
  </r>
  <r>
    <x v="3"/>
    <x v="117"/>
    <x v="1"/>
    <x v="2"/>
    <x v="0"/>
    <x v="7"/>
    <x v="7"/>
    <n v="389"/>
    <x v="1"/>
    <x v="7"/>
    <x v="2"/>
  </r>
  <r>
    <x v="3"/>
    <x v="117"/>
    <x v="1"/>
    <x v="3"/>
    <x v="1"/>
    <x v="0"/>
    <x v="0"/>
    <n v="0"/>
    <x v="1"/>
    <x v="7"/>
    <x v="2"/>
  </r>
  <r>
    <x v="3"/>
    <x v="117"/>
    <x v="1"/>
    <x v="3"/>
    <x v="1"/>
    <x v="1"/>
    <x v="1"/>
    <m/>
    <x v="1"/>
    <x v="7"/>
    <x v="2"/>
  </r>
  <r>
    <x v="3"/>
    <x v="117"/>
    <x v="1"/>
    <x v="3"/>
    <x v="1"/>
    <x v="2"/>
    <x v="2"/>
    <m/>
    <x v="1"/>
    <x v="7"/>
    <x v="2"/>
  </r>
  <r>
    <x v="3"/>
    <x v="117"/>
    <x v="1"/>
    <x v="3"/>
    <x v="1"/>
    <x v="3"/>
    <x v="3"/>
    <n v="22"/>
    <x v="1"/>
    <x v="7"/>
    <x v="2"/>
  </r>
  <r>
    <x v="3"/>
    <x v="117"/>
    <x v="1"/>
    <x v="3"/>
    <x v="1"/>
    <x v="4"/>
    <x v="4"/>
    <n v="0"/>
    <x v="1"/>
    <x v="7"/>
    <x v="2"/>
  </r>
  <r>
    <x v="3"/>
    <x v="117"/>
    <x v="1"/>
    <x v="3"/>
    <x v="1"/>
    <x v="5"/>
    <x v="5"/>
    <m/>
    <x v="1"/>
    <x v="7"/>
    <x v="2"/>
  </r>
  <r>
    <x v="3"/>
    <x v="117"/>
    <x v="1"/>
    <x v="3"/>
    <x v="1"/>
    <x v="6"/>
    <x v="6"/>
    <n v="0"/>
    <x v="1"/>
    <x v="7"/>
    <x v="2"/>
  </r>
  <r>
    <x v="3"/>
    <x v="117"/>
    <x v="1"/>
    <x v="3"/>
    <x v="1"/>
    <x v="7"/>
    <x v="7"/>
    <m/>
    <x v="1"/>
    <x v="7"/>
    <x v="2"/>
  </r>
  <r>
    <x v="3"/>
    <x v="117"/>
    <x v="1"/>
    <x v="4"/>
    <x v="0"/>
    <x v="0"/>
    <x v="0"/>
    <n v="0"/>
    <x v="1"/>
    <x v="7"/>
    <x v="2"/>
  </r>
  <r>
    <x v="3"/>
    <x v="117"/>
    <x v="1"/>
    <x v="4"/>
    <x v="0"/>
    <x v="1"/>
    <x v="1"/>
    <m/>
    <x v="1"/>
    <x v="7"/>
    <x v="2"/>
  </r>
  <r>
    <x v="3"/>
    <x v="117"/>
    <x v="1"/>
    <x v="4"/>
    <x v="0"/>
    <x v="2"/>
    <x v="2"/>
    <m/>
    <x v="1"/>
    <x v="7"/>
    <x v="2"/>
  </r>
  <r>
    <x v="3"/>
    <x v="117"/>
    <x v="1"/>
    <x v="4"/>
    <x v="0"/>
    <x v="3"/>
    <x v="3"/>
    <m/>
    <x v="1"/>
    <x v="7"/>
    <x v="2"/>
  </r>
  <r>
    <x v="3"/>
    <x v="117"/>
    <x v="1"/>
    <x v="4"/>
    <x v="0"/>
    <x v="4"/>
    <x v="4"/>
    <n v="0"/>
    <x v="1"/>
    <x v="7"/>
    <x v="2"/>
  </r>
  <r>
    <x v="3"/>
    <x v="117"/>
    <x v="1"/>
    <x v="4"/>
    <x v="0"/>
    <x v="5"/>
    <x v="5"/>
    <m/>
    <x v="1"/>
    <x v="7"/>
    <x v="2"/>
  </r>
  <r>
    <x v="3"/>
    <x v="117"/>
    <x v="1"/>
    <x v="4"/>
    <x v="0"/>
    <x v="6"/>
    <x v="6"/>
    <n v="0"/>
    <x v="1"/>
    <x v="7"/>
    <x v="2"/>
  </r>
  <r>
    <x v="3"/>
    <x v="117"/>
    <x v="1"/>
    <x v="4"/>
    <x v="0"/>
    <x v="7"/>
    <x v="7"/>
    <m/>
    <x v="1"/>
    <x v="7"/>
    <x v="2"/>
  </r>
  <r>
    <x v="3"/>
    <x v="117"/>
    <x v="1"/>
    <x v="5"/>
    <x v="1"/>
    <x v="0"/>
    <x v="0"/>
    <n v="158"/>
    <x v="1"/>
    <x v="7"/>
    <x v="2"/>
  </r>
  <r>
    <x v="3"/>
    <x v="117"/>
    <x v="1"/>
    <x v="5"/>
    <x v="1"/>
    <x v="1"/>
    <x v="1"/>
    <m/>
    <x v="1"/>
    <x v="7"/>
    <x v="2"/>
  </r>
  <r>
    <x v="3"/>
    <x v="117"/>
    <x v="1"/>
    <x v="5"/>
    <x v="1"/>
    <x v="2"/>
    <x v="2"/>
    <n v="206"/>
    <x v="1"/>
    <x v="7"/>
    <x v="2"/>
  </r>
  <r>
    <x v="3"/>
    <x v="117"/>
    <x v="1"/>
    <x v="5"/>
    <x v="1"/>
    <x v="3"/>
    <x v="3"/>
    <n v="37"/>
    <x v="1"/>
    <x v="7"/>
    <x v="2"/>
  </r>
  <r>
    <x v="3"/>
    <x v="117"/>
    <x v="1"/>
    <x v="5"/>
    <x v="1"/>
    <x v="4"/>
    <x v="4"/>
    <n v="51"/>
    <x v="1"/>
    <x v="7"/>
    <x v="2"/>
  </r>
  <r>
    <x v="3"/>
    <x v="117"/>
    <x v="1"/>
    <x v="5"/>
    <x v="1"/>
    <x v="5"/>
    <x v="5"/>
    <n v="30"/>
    <x v="1"/>
    <x v="7"/>
    <x v="2"/>
  </r>
  <r>
    <x v="3"/>
    <x v="117"/>
    <x v="1"/>
    <x v="5"/>
    <x v="1"/>
    <x v="6"/>
    <x v="6"/>
    <n v="231"/>
    <x v="1"/>
    <x v="7"/>
    <x v="2"/>
  </r>
  <r>
    <x v="3"/>
    <x v="117"/>
    <x v="1"/>
    <x v="5"/>
    <x v="1"/>
    <x v="7"/>
    <x v="7"/>
    <n v="31"/>
    <x v="1"/>
    <x v="7"/>
    <x v="2"/>
  </r>
  <r>
    <x v="3"/>
    <x v="118"/>
    <x v="0"/>
    <x v="0"/>
    <x v="0"/>
    <x v="0"/>
    <x v="0"/>
    <n v="184"/>
    <x v="5"/>
    <x v="13"/>
    <x v="0"/>
  </r>
  <r>
    <x v="3"/>
    <x v="118"/>
    <x v="0"/>
    <x v="0"/>
    <x v="0"/>
    <x v="1"/>
    <x v="1"/>
    <n v="177"/>
    <x v="5"/>
    <x v="13"/>
    <x v="0"/>
  </r>
  <r>
    <x v="3"/>
    <x v="118"/>
    <x v="0"/>
    <x v="0"/>
    <x v="0"/>
    <x v="2"/>
    <x v="2"/>
    <n v="242"/>
    <x v="5"/>
    <x v="13"/>
    <x v="0"/>
  </r>
  <r>
    <x v="3"/>
    <x v="118"/>
    <x v="0"/>
    <x v="0"/>
    <x v="0"/>
    <x v="3"/>
    <x v="3"/>
    <n v="167"/>
    <x v="5"/>
    <x v="13"/>
    <x v="0"/>
  </r>
  <r>
    <x v="3"/>
    <x v="118"/>
    <x v="0"/>
    <x v="0"/>
    <x v="0"/>
    <x v="4"/>
    <x v="4"/>
    <n v="196"/>
    <x v="5"/>
    <x v="13"/>
    <x v="0"/>
  </r>
  <r>
    <x v="3"/>
    <x v="118"/>
    <x v="0"/>
    <x v="0"/>
    <x v="0"/>
    <x v="5"/>
    <x v="5"/>
    <n v="186"/>
    <x v="5"/>
    <x v="13"/>
    <x v="0"/>
  </r>
  <r>
    <x v="3"/>
    <x v="118"/>
    <x v="0"/>
    <x v="0"/>
    <x v="0"/>
    <x v="6"/>
    <x v="6"/>
    <n v="241"/>
    <x v="5"/>
    <x v="13"/>
    <x v="0"/>
  </r>
  <r>
    <x v="3"/>
    <x v="118"/>
    <x v="0"/>
    <x v="0"/>
    <x v="0"/>
    <x v="7"/>
    <x v="7"/>
    <n v="121"/>
    <x v="5"/>
    <x v="13"/>
    <x v="0"/>
  </r>
  <r>
    <x v="3"/>
    <x v="118"/>
    <x v="0"/>
    <x v="1"/>
    <x v="0"/>
    <x v="0"/>
    <x v="0"/>
    <n v="246"/>
    <x v="5"/>
    <x v="13"/>
    <x v="0"/>
  </r>
  <r>
    <x v="3"/>
    <x v="118"/>
    <x v="0"/>
    <x v="1"/>
    <x v="0"/>
    <x v="1"/>
    <x v="1"/>
    <n v="301"/>
    <x v="5"/>
    <x v="13"/>
    <x v="0"/>
  </r>
  <r>
    <x v="3"/>
    <x v="118"/>
    <x v="0"/>
    <x v="1"/>
    <x v="0"/>
    <x v="2"/>
    <x v="2"/>
    <n v="243"/>
    <x v="5"/>
    <x v="13"/>
    <x v="0"/>
  </r>
  <r>
    <x v="3"/>
    <x v="118"/>
    <x v="0"/>
    <x v="1"/>
    <x v="0"/>
    <x v="3"/>
    <x v="3"/>
    <n v="289"/>
    <x v="5"/>
    <x v="13"/>
    <x v="0"/>
  </r>
  <r>
    <x v="3"/>
    <x v="118"/>
    <x v="0"/>
    <x v="1"/>
    <x v="0"/>
    <x v="4"/>
    <x v="4"/>
    <n v="188"/>
    <x v="5"/>
    <x v="13"/>
    <x v="0"/>
  </r>
  <r>
    <x v="3"/>
    <x v="118"/>
    <x v="0"/>
    <x v="1"/>
    <x v="0"/>
    <x v="5"/>
    <x v="5"/>
    <n v="342"/>
    <x v="5"/>
    <x v="13"/>
    <x v="0"/>
  </r>
  <r>
    <x v="3"/>
    <x v="118"/>
    <x v="0"/>
    <x v="1"/>
    <x v="0"/>
    <x v="6"/>
    <x v="6"/>
    <n v="197"/>
    <x v="5"/>
    <x v="13"/>
    <x v="0"/>
  </r>
  <r>
    <x v="3"/>
    <x v="118"/>
    <x v="0"/>
    <x v="1"/>
    <x v="0"/>
    <x v="7"/>
    <x v="7"/>
    <n v="191"/>
    <x v="5"/>
    <x v="13"/>
    <x v="0"/>
  </r>
  <r>
    <x v="3"/>
    <x v="118"/>
    <x v="0"/>
    <x v="2"/>
    <x v="0"/>
    <x v="0"/>
    <x v="0"/>
    <n v="475"/>
    <x v="5"/>
    <x v="13"/>
    <x v="0"/>
  </r>
  <r>
    <x v="3"/>
    <x v="118"/>
    <x v="0"/>
    <x v="2"/>
    <x v="0"/>
    <x v="1"/>
    <x v="1"/>
    <n v="481"/>
    <x v="5"/>
    <x v="13"/>
    <x v="0"/>
  </r>
  <r>
    <x v="3"/>
    <x v="118"/>
    <x v="0"/>
    <x v="2"/>
    <x v="0"/>
    <x v="2"/>
    <x v="2"/>
    <n v="480"/>
    <x v="5"/>
    <x v="13"/>
    <x v="0"/>
  </r>
  <r>
    <x v="3"/>
    <x v="118"/>
    <x v="0"/>
    <x v="2"/>
    <x v="0"/>
    <x v="3"/>
    <x v="3"/>
    <n v="434"/>
    <x v="5"/>
    <x v="13"/>
    <x v="0"/>
  </r>
  <r>
    <x v="3"/>
    <x v="118"/>
    <x v="0"/>
    <x v="2"/>
    <x v="0"/>
    <x v="4"/>
    <x v="4"/>
    <n v="368"/>
    <x v="5"/>
    <x v="13"/>
    <x v="0"/>
  </r>
  <r>
    <x v="3"/>
    <x v="118"/>
    <x v="0"/>
    <x v="2"/>
    <x v="0"/>
    <x v="5"/>
    <x v="5"/>
    <n v="569"/>
    <x v="5"/>
    <x v="13"/>
    <x v="0"/>
  </r>
  <r>
    <x v="3"/>
    <x v="118"/>
    <x v="0"/>
    <x v="2"/>
    <x v="0"/>
    <x v="6"/>
    <x v="6"/>
    <n v="433"/>
    <x v="5"/>
    <x v="13"/>
    <x v="0"/>
  </r>
  <r>
    <x v="3"/>
    <x v="118"/>
    <x v="0"/>
    <x v="2"/>
    <x v="0"/>
    <x v="7"/>
    <x v="7"/>
    <n v="335"/>
    <x v="5"/>
    <x v="13"/>
    <x v="0"/>
  </r>
  <r>
    <x v="3"/>
    <x v="118"/>
    <x v="0"/>
    <x v="3"/>
    <x v="1"/>
    <x v="0"/>
    <x v="0"/>
    <m/>
    <x v="5"/>
    <x v="13"/>
    <x v="0"/>
  </r>
  <r>
    <x v="3"/>
    <x v="118"/>
    <x v="0"/>
    <x v="3"/>
    <x v="1"/>
    <x v="1"/>
    <x v="1"/>
    <m/>
    <x v="5"/>
    <x v="13"/>
    <x v="0"/>
  </r>
  <r>
    <x v="3"/>
    <x v="118"/>
    <x v="0"/>
    <x v="3"/>
    <x v="1"/>
    <x v="2"/>
    <x v="2"/>
    <m/>
    <x v="5"/>
    <x v="13"/>
    <x v="0"/>
  </r>
  <r>
    <x v="3"/>
    <x v="118"/>
    <x v="0"/>
    <x v="3"/>
    <x v="1"/>
    <x v="3"/>
    <x v="3"/>
    <n v="0"/>
    <x v="5"/>
    <x v="13"/>
    <x v="0"/>
  </r>
  <r>
    <x v="3"/>
    <x v="118"/>
    <x v="0"/>
    <x v="3"/>
    <x v="1"/>
    <x v="4"/>
    <x v="4"/>
    <m/>
    <x v="5"/>
    <x v="13"/>
    <x v="0"/>
  </r>
  <r>
    <x v="3"/>
    <x v="118"/>
    <x v="0"/>
    <x v="3"/>
    <x v="1"/>
    <x v="5"/>
    <x v="5"/>
    <m/>
    <x v="5"/>
    <x v="13"/>
    <x v="0"/>
  </r>
  <r>
    <x v="3"/>
    <x v="118"/>
    <x v="0"/>
    <x v="3"/>
    <x v="1"/>
    <x v="6"/>
    <x v="6"/>
    <m/>
    <x v="5"/>
    <x v="13"/>
    <x v="0"/>
  </r>
  <r>
    <x v="3"/>
    <x v="118"/>
    <x v="0"/>
    <x v="3"/>
    <x v="1"/>
    <x v="7"/>
    <x v="7"/>
    <n v="0"/>
    <x v="5"/>
    <x v="13"/>
    <x v="0"/>
  </r>
  <r>
    <x v="3"/>
    <x v="118"/>
    <x v="0"/>
    <x v="4"/>
    <x v="0"/>
    <x v="0"/>
    <x v="0"/>
    <n v="0"/>
    <x v="5"/>
    <x v="13"/>
    <x v="0"/>
  </r>
  <r>
    <x v="3"/>
    <x v="118"/>
    <x v="0"/>
    <x v="4"/>
    <x v="0"/>
    <x v="1"/>
    <x v="1"/>
    <n v="0"/>
    <x v="5"/>
    <x v="13"/>
    <x v="0"/>
  </r>
  <r>
    <x v="3"/>
    <x v="118"/>
    <x v="0"/>
    <x v="4"/>
    <x v="0"/>
    <x v="2"/>
    <x v="2"/>
    <m/>
    <x v="5"/>
    <x v="13"/>
    <x v="0"/>
  </r>
  <r>
    <x v="3"/>
    <x v="118"/>
    <x v="0"/>
    <x v="4"/>
    <x v="0"/>
    <x v="3"/>
    <x v="3"/>
    <n v="1"/>
    <x v="5"/>
    <x v="13"/>
    <x v="0"/>
  </r>
  <r>
    <x v="3"/>
    <x v="118"/>
    <x v="0"/>
    <x v="4"/>
    <x v="0"/>
    <x v="4"/>
    <x v="4"/>
    <n v="0"/>
    <x v="5"/>
    <x v="13"/>
    <x v="0"/>
  </r>
  <r>
    <x v="3"/>
    <x v="118"/>
    <x v="0"/>
    <x v="4"/>
    <x v="0"/>
    <x v="5"/>
    <x v="5"/>
    <n v="0"/>
    <x v="5"/>
    <x v="13"/>
    <x v="0"/>
  </r>
  <r>
    <x v="3"/>
    <x v="118"/>
    <x v="0"/>
    <x v="4"/>
    <x v="0"/>
    <x v="6"/>
    <x v="6"/>
    <m/>
    <x v="5"/>
    <x v="13"/>
    <x v="0"/>
  </r>
  <r>
    <x v="3"/>
    <x v="118"/>
    <x v="0"/>
    <x v="4"/>
    <x v="0"/>
    <x v="7"/>
    <x v="7"/>
    <n v="0"/>
    <x v="5"/>
    <x v="13"/>
    <x v="0"/>
  </r>
  <r>
    <x v="3"/>
    <x v="118"/>
    <x v="0"/>
    <x v="5"/>
    <x v="1"/>
    <x v="0"/>
    <x v="0"/>
    <n v="33"/>
    <x v="5"/>
    <x v="13"/>
    <x v="0"/>
  </r>
  <r>
    <x v="3"/>
    <x v="118"/>
    <x v="0"/>
    <x v="5"/>
    <x v="1"/>
    <x v="1"/>
    <x v="1"/>
    <n v="58"/>
    <x v="5"/>
    <x v="13"/>
    <x v="0"/>
  </r>
  <r>
    <x v="3"/>
    <x v="118"/>
    <x v="0"/>
    <x v="5"/>
    <x v="1"/>
    <x v="2"/>
    <x v="2"/>
    <n v="158"/>
    <x v="5"/>
    <x v="13"/>
    <x v="0"/>
  </r>
  <r>
    <x v="3"/>
    <x v="118"/>
    <x v="0"/>
    <x v="5"/>
    <x v="1"/>
    <x v="3"/>
    <x v="3"/>
    <n v="52"/>
    <x v="5"/>
    <x v="13"/>
    <x v="0"/>
  </r>
  <r>
    <x v="3"/>
    <x v="118"/>
    <x v="0"/>
    <x v="5"/>
    <x v="1"/>
    <x v="4"/>
    <x v="4"/>
    <n v="193"/>
    <x v="5"/>
    <x v="13"/>
    <x v="0"/>
  </r>
  <r>
    <x v="3"/>
    <x v="118"/>
    <x v="0"/>
    <x v="5"/>
    <x v="1"/>
    <x v="5"/>
    <x v="5"/>
    <n v="70"/>
    <x v="5"/>
    <x v="13"/>
    <x v="0"/>
  </r>
  <r>
    <x v="3"/>
    <x v="118"/>
    <x v="0"/>
    <x v="5"/>
    <x v="1"/>
    <x v="6"/>
    <x v="6"/>
    <n v="304"/>
    <x v="5"/>
    <x v="13"/>
    <x v="0"/>
  </r>
  <r>
    <x v="3"/>
    <x v="118"/>
    <x v="0"/>
    <x v="5"/>
    <x v="1"/>
    <x v="7"/>
    <x v="7"/>
    <n v="63"/>
    <x v="5"/>
    <x v="13"/>
    <x v="0"/>
  </r>
  <r>
    <x v="3"/>
    <x v="118"/>
    <x v="1"/>
    <x v="0"/>
    <x v="0"/>
    <x v="0"/>
    <x v="0"/>
    <n v="1"/>
    <x v="5"/>
    <x v="13"/>
    <x v="0"/>
  </r>
  <r>
    <x v="3"/>
    <x v="118"/>
    <x v="1"/>
    <x v="0"/>
    <x v="0"/>
    <x v="1"/>
    <x v="1"/>
    <n v="24"/>
    <x v="5"/>
    <x v="13"/>
    <x v="0"/>
  </r>
  <r>
    <x v="3"/>
    <x v="118"/>
    <x v="1"/>
    <x v="0"/>
    <x v="0"/>
    <x v="2"/>
    <x v="2"/>
    <n v="8"/>
    <x v="5"/>
    <x v="13"/>
    <x v="0"/>
  </r>
  <r>
    <x v="3"/>
    <x v="118"/>
    <x v="1"/>
    <x v="0"/>
    <x v="0"/>
    <x v="3"/>
    <x v="3"/>
    <n v="3"/>
    <x v="5"/>
    <x v="13"/>
    <x v="0"/>
  </r>
  <r>
    <x v="3"/>
    <x v="118"/>
    <x v="1"/>
    <x v="0"/>
    <x v="0"/>
    <x v="4"/>
    <x v="4"/>
    <n v="9"/>
    <x v="5"/>
    <x v="13"/>
    <x v="0"/>
  </r>
  <r>
    <x v="3"/>
    <x v="118"/>
    <x v="1"/>
    <x v="0"/>
    <x v="0"/>
    <x v="5"/>
    <x v="5"/>
    <n v="10"/>
    <x v="5"/>
    <x v="13"/>
    <x v="0"/>
  </r>
  <r>
    <x v="3"/>
    <x v="118"/>
    <x v="1"/>
    <x v="0"/>
    <x v="0"/>
    <x v="6"/>
    <x v="6"/>
    <n v="46"/>
    <x v="5"/>
    <x v="13"/>
    <x v="0"/>
  </r>
  <r>
    <x v="3"/>
    <x v="118"/>
    <x v="1"/>
    <x v="0"/>
    <x v="0"/>
    <x v="7"/>
    <x v="7"/>
    <n v="4"/>
    <x v="5"/>
    <x v="13"/>
    <x v="0"/>
  </r>
  <r>
    <x v="3"/>
    <x v="118"/>
    <x v="1"/>
    <x v="1"/>
    <x v="0"/>
    <x v="0"/>
    <x v="0"/>
    <n v="79"/>
    <x v="5"/>
    <x v="13"/>
    <x v="0"/>
  </r>
  <r>
    <x v="3"/>
    <x v="118"/>
    <x v="1"/>
    <x v="1"/>
    <x v="0"/>
    <x v="1"/>
    <x v="1"/>
    <n v="76"/>
    <x v="5"/>
    <x v="13"/>
    <x v="0"/>
  </r>
  <r>
    <x v="3"/>
    <x v="118"/>
    <x v="1"/>
    <x v="1"/>
    <x v="0"/>
    <x v="2"/>
    <x v="2"/>
    <n v="82"/>
    <x v="5"/>
    <x v="13"/>
    <x v="0"/>
  </r>
  <r>
    <x v="3"/>
    <x v="118"/>
    <x v="1"/>
    <x v="1"/>
    <x v="0"/>
    <x v="3"/>
    <x v="3"/>
    <n v="34"/>
    <x v="5"/>
    <x v="13"/>
    <x v="0"/>
  </r>
  <r>
    <x v="3"/>
    <x v="118"/>
    <x v="1"/>
    <x v="1"/>
    <x v="0"/>
    <x v="4"/>
    <x v="4"/>
    <n v="103"/>
    <x v="5"/>
    <x v="13"/>
    <x v="0"/>
  </r>
  <r>
    <x v="3"/>
    <x v="118"/>
    <x v="1"/>
    <x v="1"/>
    <x v="0"/>
    <x v="5"/>
    <x v="5"/>
    <n v="132"/>
    <x v="5"/>
    <x v="13"/>
    <x v="0"/>
  </r>
  <r>
    <x v="3"/>
    <x v="118"/>
    <x v="1"/>
    <x v="1"/>
    <x v="0"/>
    <x v="6"/>
    <x v="6"/>
    <n v="42"/>
    <x v="5"/>
    <x v="13"/>
    <x v="0"/>
  </r>
  <r>
    <x v="3"/>
    <x v="118"/>
    <x v="1"/>
    <x v="1"/>
    <x v="0"/>
    <x v="7"/>
    <x v="7"/>
    <n v="79"/>
    <x v="5"/>
    <x v="13"/>
    <x v="0"/>
  </r>
  <r>
    <x v="3"/>
    <x v="118"/>
    <x v="1"/>
    <x v="2"/>
    <x v="0"/>
    <x v="0"/>
    <x v="0"/>
    <n v="144"/>
    <x v="5"/>
    <x v="13"/>
    <x v="0"/>
  </r>
  <r>
    <x v="3"/>
    <x v="118"/>
    <x v="1"/>
    <x v="2"/>
    <x v="0"/>
    <x v="1"/>
    <x v="1"/>
    <n v="119"/>
    <x v="5"/>
    <x v="13"/>
    <x v="0"/>
  </r>
  <r>
    <x v="3"/>
    <x v="118"/>
    <x v="1"/>
    <x v="2"/>
    <x v="0"/>
    <x v="2"/>
    <x v="2"/>
    <n v="143"/>
    <x v="5"/>
    <x v="13"/>
    <x v="0"/>
  </r>
  <r>
    <x v="3"/>
    <x v="118"/>
    <x v="1"/>
    <x v="2"/>
    <x v="0"/>
    <x v="3"/>
    <x v="3"/>
    <n v="55"/>
    <x v="5"/>
    <x v="13"/>
    <x v="0"/>
  </r>
  <r>
    <x v="3"/>
    <x v="118"/>
    <x v="1"/>
    <x v="2"/>
    <x v="0"/>
    <x v="4"/>
    <x v="4"/>
    <n v="215"/>
    <x v="5"/>
    <x v="13"/>
    <x v="0"/>
  </r>
  <r>
    <x v="3"/>
    <x v="118"/>
    <x v="1"/>
    <x v="2"/>
    <x v="0"/>
    <x v="5"/>
    <x v="5"/>
    <n v="216"/>
    <x v="5"/>
    <x v="13"/>
    <x v="0"/>
  </r>
  <r>
    <x v="3"/>
    <x v="118"/>
    <x v="1"/>
    <x v="2"/>
    <x v="0"/>
    <x v="6"/>
    <x v="6"/>
    <n v="52"/>
    <x v="5"/>
    <x v="13"/>
    <x v="0"/>
  </r>
  <r>
    <x v="3"/>
    <x v="118"/>
    <x v="1"/>
    <x v="2"/>
    <x v="0"/>
    <x v="7"/>
    <x v="7"/>
    <n v="159"/>
    <x v="5"/>
    <x v="13"/>
    <x v="0"/>
  </r>
  <r>
    <x v="3"/>
    <x v="118"/>
    <x v="1"/>
    <x v="3"/>
    <x v="1"/>
    <x v="0"/>
    <x v="0"/>
    <m/>
    <x v="5"/>
    <x v="13"/>
    <x v="0"/>
  </r>
  <r>
    <x v="3"/>
    <x v="118"/>
    <x v="1"/>
    <x v="3"/>
    <x v="1"/>
    <x v="1"/>
    <x v="1"/>
    <m/>
    <x v="5"/>
    <x v="13"/>
    <x v="0"/>
  </r>
  <r>
    <x v="3"/>
    <x v="118"/>
    <x v="1"/>
    <x v="3"/>
    <x v="1"/>
    <x v="2"/>
    <x v="2"/>
    <m/>
    <x v="5"/>
    <x v="13"/>
    <x v="0"/>
  </r>
  <r>
    <x v="3"/>
    <x v="118"/>
    <x v="1"/>
    <x v="3"/>
    <x v="1"/>
    <x v="3"/>
    <x v="3"/>
    <n v="0"/>
    <x v="5"/>
    <x v="13"/>
    <x v="0"/>
  </r>
  <r>
    <x v="3"/>
    <x v="118"/>
    <x v="1"/>
    <x v="3"/>
    <x v="1"/>
    <x v="4"/>
    <x v="4"/>
    <m/>
    <x v="5"/>
    <x v="13"/>
    <x v="0"/>
  </r>
  <r>
    <x v="3"/>
    <x v="118"/>
    <x v="1"/>
    <x v="3"/>
    <x v="1"/>
    <x v="5"/>
    <x v="5"/>
    <m/>
    <x v="5"/>
    <x v="13"/>
    <x v="0"/>
  </r>
  <r>
    <x v="3"/>
    <x v="118"/>
    <x v="1"/>
    <x v="3"/>
    <x v="1"/>
    <x v="6"/>
    <x v="6"/>
    <m/>
    <x v="5"/>
    <x v="13"/>
    <x v="0"/>
  </r>
  <r>
    <x v="3"/>
    <x v="118"/>
    <x v="1"/>
    <x v="3"/>
    <x v="1"/>
    <x v="7"/>
    <x v="7"/>
    <n v="0"/>
    <x v="5"/>
    <x v="13"/>
    <x v="0"/>
  </r>
  <r>
    <x v="3"/>
    <x v="118"/>
    <x v="1"/>
    <x v="4"/>
    <x v="0"/>
    <x v="0"/>
    <x v="0"/>
    <m/>
    <x v="5"/>
    <x v="13"/>
    <x v="0"/>
  </r>
  <r>
    <x v="3"/>
    <x v="118"/>
    <x v="1"/>
    <x v="4"/>
    <x v="0"/>
    <x v="1"/>
    <x v="1"/>
    <n v="0"/>
    <x v="5"/>
    <x v="13"/>
    <x v="0"/>
  </r>
  <r>
    <x v="3"/>
    <x v="118"/>
    <x v="1"/>
    <x v="4"/>
    <x v="0"/>
    <x v="2"/>
    <x v="2"/>
    <m/>
    <x v="5"/>
    <x v="13"/>
    <x v="0"/>
  </r>
  <r>
    <x v="3"/>
    <x v="118"/>
    <x v="1"/>
    <x v="4"/>
    <x v="0"/>
    <x v="3"/>
    <x v="3"/>
    <n v="1"/>
    <x v="5"/>
    <x v="13"/>
    <x v="0"/>
  </r>
  <r>
    <x v="3"/>
    <x v="118"/>
    <x v="1"/>
    <x v="4"/>
    <x v="0"/>
    <x v="4"/>
    <x v="4"/>
    <n v="0"/>
    <x v="5"/>
    <x v="13"/>
    <x v="0"/>
  </r>
  <r>
    <x v="3"/>
    <x v="118"/>
    <x v="1"/>
    <x v="4"/>
    <x v="0"/>
    <x v="5"/>
    <x v="5"/>
    <m/>
    <x v="5"/>
    <x v="13"/>
    <x v="0"/>
  </r>
  <r>
    <x v="3"/>
    <x v="118"/>
    <x v="1"/>
    <x v="4"/>
    <x v="0"/>
    <x v="6"/>
    <x v="6"/>
    <m/>
    <x v="5"/>
    <x v="13"/>
    <x v="0"/>
  </r>
  <r>
    <x v="3"/>
    <x v="118"/>
    <x v="1"/>
    <x v="4"/>
    <x v="0"/>
    <x v="7"/>
    <x v="7"/>
    <n v="0"/>
    <x v="5"/>
    <x v="13"/>
    <x v="0"/>
  </r>
  <r>
    <x v="3"/>
    <x v="118"/>
    <x v="1"/>
    <x v="5"/>
    <x v="1"/>
    <x v="0"/>
    <x v="0"/>
    <n v="6"/>
    <x v="5"/>
    <x v="13"/>
    <x v="0"/>
  </r>
  <r>
    <x v="3"/>
    <x v="118"/>
    <x v="1"/>
    <x v="5"/>
    <x v="1"/>
    <x v="1"/>
    <x v="1"/>
    <n v="0"/>
    <x v="5"/>
    <x v="13"/>
    <x v="0"/>
  </r>
  <r>
    <x v="3"/>
    <x v="118"/>
    <x v="1"/>
    <x v="5"/>
    <x v="1"/>
    <x v="2"/>
    <x v="2"/>
    <n v="7"/>
    <x v="5"/>
    <x v="13"/>
    <x v="0"/>
  </r>
  <r>
    <x v="3"/>
    <x v="118"/>
    <x v="1"/>
    <x v="5"/>
    <x v="1"/>
    <x v="3"/>
    <x v="3"/>
    <n v="0"/>
    <x v="5"/>
    <x v="13"/>
    <x v="0"/>
  </r>
  <r>
    <x v="3"/>
    <x v="118"/>
    <x v="1"/>
    <x v="5"/>
    <x v="1"/>
    <x v="4"/>
    <x v="4"/>
    <n v="88"/>
    <x v="5"/>
    <x v="13"/>
    <x v="0"/>
  </r>
  <r>
    <x v="3"/>
    <x v="118"/>
    <x v="1"/>
    <x v="5"/>
    <x v="1"/>
    <x v="5"/>
    <x v="5"/>
    <n v="0"/>
    <x v="5"/>
    <x v="13"/>
    <x v="0"/>
  </r>
  <r>
    <x v="3"/>
    <x v="118"/>
    <x v="1"/>
    <x v="5"/>
    <x v="1"/>
    <x v="6"/>
    <x v="6"/>
    <n v="161"/>
    <x v="5"/>
    <x v="13"/>
    <x v="0"/>
  </r>
  <r>
    <x v="3"/>
    <x v="118"/>
    <x v="1"/>
    <x v="5"/>
    <x v="1"/>
    <x v="7"/>
    <x v="7"/>
    <n v="4"/>
    <x v="5"/>
    <x v="13"/>
    <x v="0"/>
  </r>
  <r>
    <x v="3"/>
    <x v="119"/>
    <x v="0"/>
    <x v="0"/>
    <x v="0"/>
    <x v="0"/>
    <x v="0"/>
    <n v="620"/>
    <x v="1"/>
    <x v="11"/>
    <x v="0"/>
  </r>
  <r>
    <x v="3"/>
    <x v="119"/>
    <x v="0"/>
    <x v="0"/>
    <x v="0"/>
    <x v="1"/>
    <x v="1"/>
    <n v="749"/>
    <x v="1"/>
    <x v="11"/>
    <x v="0"/>
  </r>
  <r>
    <x v="3"/>
    <x v="119"/>
    <x v="0"/>
    <x v="0"/>
    <x v="0"/>
    <x v="2"/>
    <x v="2"/>
    <n v="542"/>
    <x v="1"/>
    <x v="11"/>
    <x v="0"/>
  </r>
  <r>
    <x v="3"/>
    <x v="119"/>
    <x v="0"/>
    <x v="0"/>
    <x v="0"/>
    <x v="3"/>
    <x v="3"/>
    <n v="550"/>
    <x v="1"/>
    <x v="11"/>
    <x v="0"/>
  </r>
  <r>
    <x v="3"/>
    <x v="119"/>
    <x v="0"/>
    <x v="0"/>
    <x v="0"/>
    <x v="4"/>
    <x v="4"/>
    <n v="603"/>
    <x v="1"/>
    <x v="11"/>
    <x v="0"/>
  </r>
  <r>
    <x v="3"/>
    <x v="119"/>
    <x v="0"/>
    <x v="0"/>
    <x v="0"/>
    <x v="5"/>
    <x v="5"/>
    <n v="652"/>
    <x v="1"/>
    <x v="11"/>
    <x v="0"/>
  </r>
  <r>
    <x v="3"/>
    <x v="119"/>
    <x v="0"/>
    <x v="0"/>
    <x v="0"/>
    <x v="6"/>
    <x v="6"/>
    <n v="92"/>
    <x v="1"/>
    <x v="11"/>
    <x v="0"/>
  </r>
  <r>
    <x v="3"/>
    <x v="119"/>
    <x v="0"/>
    <x v="0"/>
    <x v="0"/>
    <x v="7"/>
    <x v="7"/>
    <n v="558"/>
    <x v="1"/>
    <x v="11"/>
    <x v="0"/>
  </r>
  <r>
    <x v="3"/>
    <x v="119"/>
    <x v="0"/>
    <x v="1"/>
    <x v="0"/>
    <x v="0"/>
    <x v="0"/>
    <n v="335"/>
    <x v="1"/>
    <x v="11"/>
    <x v="0"/>
  </r>
  <r>
    <x v="3"/>
    <x v="119"/>
    <x v="0"/>
    <x v="1"/>
    <x v="0"/>
    <x v="1"/>
    <x v="1"/>
    <n v="392"/>
    <x v="1"/>
    <x v="11"/>
    <x v="0"/>
  </r>
  <r>
    <x v="3"/>
    <x v="119"/>
    <x v="0"/>
    <x v="1"/>
    <x v="0"/>
    <x v="2"/>
    <x v="2"/>
    <n v="277"/>
    <x v="1"/>
    <x v="11"/>
    <x v="0"/>
  </r>
  <r>
    <x v="3"/>
    <x v="119"/>
    <x v="0"/>
    <x v="1"/>
    <x v="0"/>
    <x v="3"/>
    <x v="3"/>
    <n v="346"/>
    <x v="1"/>
    <x v="11"/>
    <x v="0"/>
  </r>
  <r>
    <x v="3"/>
    <x v="119"/>
    <x v="0"/>
    <x v="1"/>
    <x v="0"/>
    <x v="4"/>
    <x v="4"/>
    <n v="296"/>
    <x v="1"/>
    <x v="11"/>
    <x v="0"/>
  </r>
  <r>
    <x v="3"/>
    <x v="119"/>
    <x v="0"/>
    <x v="1"/>
    <x v="0"/>
    <x v="5"/>
    <x v="5"/>
    <n v="320"/>
    <x v="1"/>
    <x v="11"/>
    <x v="0"/>
  </r>
  <r>
    <x v="3"/>
    <x v="119"/>
    <x v="0"/>
    <x v="1"/>
    <x v="0"/>
    <x v="6"/>
    <x v="6"/>
    <n v="119"/>
    <x v="1"/>
    <x v="11"/>
    <x v="0"/>
  </r>
  <r>
    <x v="3"/>
    <x v="119"/>
    <x v="0"/>
    <x v="1"/>
    <x v="0"/>
    <x v="7"/>
    <x v="7"/>
    <n v="327"/>
    <x v="1"/>
    <x v="11"/>
    <x v="0"/>
  </r>
  <r>
    <x v="3"/>
    <x v="119"/>
    <x v="0"/>
    <x v="2"/>
    <x v="0"/>
    <x v="0"/>
    <x v="0"/>
    <n v="652"/>
    <x v="1"/>
    <x v="11"/>
    <x v="0"/>
  </r>
  <r>
    <x v="3"/>
    <x v="119"/>
    <x v="0"/>
    <x v="2"/>
    <x v="0"/>
    <x v="1"/>
    <x v="1"/>
    <n v="712"/>
    <x v="1"/>
    <x v="11"/>
    <x v="0"/>
  </r>
  <r>
    <x v="3"/>
    <x v="119"/>
    <x v="0"/>
    <x v="2"/>
    <x v="0"/>
    <x v="2"/>
    <x v="2"/>
    <n v="545"/>
    <x v="1"/>
    <x v="11"/>
    <x v="0"/>
  </r>
  <r>
    <x v="3"/>
    <x v="119"/>
    <x v="0"/>
    <x v="2"/>
    <x v="0"/>
    <x v="3"/>
    <x v="3"/>
    <n v="548"/>
    <x v="1"/>
    <x v="11"/>
    <x v="0"/>
  </r>
  <r>
    <x v="3"/>
    <x v="119"/>
    <x v="0"/>
    <x v="2"/>
    <x v="0"/>
    <x v="4"/>
    <x v="4"/>
    <n v="623"/>
    <x v="1"/>
    <x v="11"/>
    <x v="0"/>
  </r>
  <r>
    <x v="3"/>
    <x v="119"/>
    <x v="0"/>
    <x v="2"/>
    <x v="0"/>
    <x v="5"/>
    <x v="5"/>
    <n v="616"/>
    <x v="1"/>
    <x v="11"/>
    <x v="0"/>
  </r>
  <r>
    <x v="3"/>
    <x v="119"/>
    <x v="0"/>
    <x v="2"/>
    <x v="0"/>
    <x v="6"/>
    <x v="6"/>
    <n v="246"/>
    <x v="1"/>
    <x v="11"/>
    <x v="0"/>
  </r>
  <r>
    <x v="3"/>
    <x v="119"/>
    <x v="0"/>
    <x v="2"/>
    <x v="0"/>
    <x v="7"/>
    <x v="7"/>
    <n v="538"/>
    <x v="1"/>
    <x v="11"/>
    <x v="0"/>
  </r>
  <r>
    <x v="3"/>
    <x v="119"/>
    <x v="0"/>
    <x v="3"/>
    <x v="1"/>
    <x v="0"/>
    <x v="0"/>
    <n v="0"/>
    <x v="1"/>
    <x v="11"/>
    <x v="0"/>
  </r>
  <r>
    <x v="3"/>
    <x v="119"/>
    <x v="0"/>
    <x v="3"/>
    <x v="1"/>
    <x v="1"/>
    <x v="1"/>
    <n v="0"/>
    <x v="1"/>
    <x v="11"/>
    <x v="0"/>
  </r>
  <r>
    <x v="3"/>
    <x v="119"/>
    <x v="0"/>
    <x v="3"/>
    <x v="1"/>
    <x v="2"/>
    <x v="2"/>
    <n v="0"/>
    <x v="1"/>
    <x v="11"/>
    <x v="0"/>
  </r>
  <r>
    <x v="3"/>
    <x v="119"/>
    <x v="0"/>
    <x v="3"/>
    <x v="1"/>
    <x v="3"/>
    <x v="3"/>
    <n v="0"/>
    <x v="1"/>
    <x v="11"/>
    <x v="0"/>
  </r>
  <r>
    <x v="3"/>
    <x v="119"/>
    <x v="0"/>
    <x v="3"/>
    <x v="1"/>
    <x v="4"/>
    <x v="4"/>
    <n v="0"/>
    <x v="1"/>
    <x v="11"/>
    <x v="0"/>
  </r>
  <r>
    <x v="3"/>
    <x v="119"/>
    <x v="0"/>
    <x v="3"/>
    <x v="1"/>
    <x v="5"/>
    <x v="5"/>
    <n v="0"/>
    <x v="1"/>
    <x v="11"/>
    <x v="0"/>
  </r>
  <r>
    <x v="3"/>
    <x v="119"/>
    <x v="0"/>
    <x v="3"/>
    <x v="1"/>
    <x v="6"/>
    <x v="6"/>
    <n v="0"/>
    <x v="1"/>
    <x v="11"/>
    <x v="0"/>
  </r>
  <r>
    <x v="3"/>
    <x v="119"/>
    <x v="0"/>
    <x v="3"/>
    <x v="1"/>
    <x v="7"/>
    <x v="7"/>
    <n v="0"/>
    <x v="1"/>
    <x v="11"/>
    <x v="0"/>
  </r>
  <r>
    <x v="3"/>
    <x v="119"/>
    <x v="0"/>
    <x v="4"/>
    <x v="0"/>
    <x v="0"/>
    <x v="0"/>
    <n v="328"/>
    <x v="1"/>
    <x v="11"/>
    <x v="0"/>
  </r>
  <r>
    <x v="3"/>
    <x v="119"/>
    <x v="0"/>
    <x v="4"/>
    <x v="0"/>
    <x v="1"/>
    <x v="1"/>
    <n v="368"/>
    <x v="1"/>
    <x v="11"/>
    <x v="0"/>
  </r>
  <r>
    <x v="3"/>
    <x v="119"/>
    <x v="0"/>
    <x v="4"/>
    <x v="0"/>
    <x v="2"/>
    <x v="2"/>
    <n v="195"/>
    <x v="1"/>
    <x v="11"/>
    <x v="0"/>
  </r>
  <r>
    <x v="3"/>
    <x v="119"/>
    <x v="0"/>
    <x v="4"/>
    <x v="0"/>
    <x v="3"/>
    <x v="3"/>
    <n v="303"/>
    <x v="1"/>
    <x v="11"/>
    <x v="0"/>
  </r>
  <r>
    <x v="3"/>
    <x v="119"/>
    <x v="0"/>
    <x v="4"/>
    <x v="0"/>
    <x v="4"/>
    <x v="4"/>
    <n v="330"/>
    <x v="1"/>
    <x v="11"/>
    <x v="0"/>
  </r>
  <r>
    <x v="3"/>
    <x v="119"/>
    <x v="0"/>
    <x v="4"/>
    <x v="0"/>
    <x v="5"/>
    <x v="5"/>
    <n v="328"/>
    <x v="1"/>
    <x v="11"/>
    <x v="0"/>
  </r>
  <r>
    <x v="3"/>
    <x v="119"/>
    <x v="0"/>
    <x v="4"/>
    <x v="0"/>
    <x v="6"/>
    <x v="6"/>
    <n v="113"/>
    <x v="1"/>
    <x v="11"/>
    <x v="0"/>
  </r>
  <r>
    <x v="3"/>
    <x v="119"/>
    <x v="0"/>
    <x v="4"/>
    <x v="0"/>
    <x v="7"/>
    <x v="7"/>
    <n v="278"/>
    <x v="1"/>
    <x v="11"/>
    <x v="0"/>
  </r>
  <r>
    <x v="3"/>
    <x v="119"/>
    <x v="0"/>
    <x v="5"/>
    <x v="1"/>
    <x v="0"/>
    <x v="0"/>
    <n v="253"/>
    <x v="1"/>
    <x v="11"/>
    <x v="0"/>
  </r>
  <r>
    <x v="3"/>
    <x v="119"/>
    <x v="0"/>
    <x v="5"/>
    <x v="1"/>
    <x v="1"/>
    <x v="1"/>
    <n v="291"/>
    <x v="1"/>
    <x v="11"/>
    <x v="0"/>
  </r>
  <r>
    <x v="3"/>
    <x v="119"/>
    <x v="0"/>
    <x v="5"/>
    <x v="1"/>
    <x v="2"/>
    <x v="2"/>
    <n v="469"/>
    <x v="1"/>
    <x v="11"/>
    <x v="0"/>
  </r>
  <r>
    <x v="3"/>
    <x v="119"/>
    <x v="0"/>
    <x v="5"/>
    <x v="1"/>
    <x v="3"/>
    <x v="3"/>
    <n v="236"/>
    <x v="1"/>
    <x v="11"/>
    <x v="0"/>
  </r>
  <r>
    <x v="3"/>
    <x v="119"/>
    <x v="0"/>
    <x v="5"/>
    <x v="1"/>
    <x v="4"/>
    <x v="4"/>
    <n v="244"/>
    <x v="1"/>
    <x v="11"/>
    <x v="0"/>
  </r>
  <r>
    <x v="3"/>
    <x v="119"/>
    <x v="0"/>
    <x v="5"/>
    <x v="1"/>
    <x v="5"/>
    <x v="5"/>
    <n v="244"/>
    <x v="1"/>
    <x v="11"/>
    <x v="0"/>
  </r>
  <r>
    <x v="3"/>
    <x v="119"/>
    <x v="0"/>
    <x v="5"/>
    <x v="1"/>
    <x v="6"/>
    <x v="6"/>
    <n v="83"/>
    <x v="1"/>
    <x v="11"/>
    <x v="0"/>
  </r>
  <r>
    <x v="3"/>
    <x v="119"/>
    <x v="0"/>
    <x v="5"/>
    <x v="1"/>
    <x v="7"/>
    <x v="7"/>
    <n v="211"/>
    <x v="1"/>
    <x v="11"/>
    <x v="0"/>
  </r>
  <r>
    <x v="3"/>
    <x v="119"/>
    <x v="1"/>
    <x v="0"/>
    <x v="0"/>
    <x v="0"/>
    <x v="0"/>
    <n v="222"/>
    <x v="1"/>
    <x v="11"/>
    <x v="0"/>
  </r>
  <r>
    <x v="3"/>
    <x v="119"/>
    <x v="1"/>
    <x v="0"/>
    <x v="0"/>
    <x v="1"/>
    <x v="1"/>
    <n v="352"/>
    <x v="1"/>
    <x v="11"/>
    <x v="0"/>
  </r>
  <r>
    <x v="3"/>
    <x v="119"/>
    <x v="1"/>
    <x v="0"/>
    <x v="0"/>
    <x v="2"/>
    <x v="2"/>
    <n v="151"/>
    <x v="1"/>
    <x v="11"/>
    <x v="0"/>
  </r>
  <r>
    <x v="3"/>
    <x v="119"/>
    <x v="1"/>
    <x v="0"/>
    <x v="0"/>
    <x v="3"/>
    <x v="3"/>
    <n v="183"/>
    <x v="1"/>
    <x v="11"/>
    <x v="0"/>
  </r>
  <r>
    <x v="3"/>
    <x v="119"/>
    <x v="1"/>
    <x v="0"/>
    <x v="0"/>
    <x v="4"/>
    <x v="4"/>
    <n v="223"/>
    <x v="1"/>
    <x v="11"/>
    <x v="0"/>
  </r>
  <r>
    <x v="3"/>
    <x v="119"/>
    <x v="1"/>
    <x v="0"/>
    <x v="0"/>
    <x v="5"/>
    <x v="5"/>
    <n v="280"/>
    <x v="1"/>
    <x v="11"/>
    <x v="0"/>
  </r>
  <r>
    <x v="3"/>
    <x v="119"/>
    <x v="1"/>
    <x v="0"/>
    <x v="0"/>
    <x v="6"/>
    <x v="6"/>
    <n v="11"/>
    <x v="1"/>
    <x v="11"/>
    <x v="0"/>
  </r>
  <r>
    <x v="3"/>
    <x v="119"/>
    <x v="1"/>
    <x v="0"/>
    <x v="0"/>
    <x v="7"/>
    <x v="7"/>
    <n v="191"/>
    <x v="1"/>
    <x v="11"/>
    <x v="0"/>
  </r>
  <r>
    <x v="3"/>
    <x v="119"/>
    <x v="1"/>
    <x v="1"/>
    <x v="0"/>
    <x v="0"/>
    <x v="0"/>
    <n v="230"/>
    <x v="1"/>
    <x v="11"/>
    <x v="0"/>
  </r>
  <r>
    <x v="3"/>
    <x v="119"/>
    <x v="1"/>
    <x v="1"/>
    <x v="0"/>
    <x v="1"/>
    <x v="1"/>
    <n v="296"/>
    <x v="1"/>
    <x v="11"/>
    <x v="0"/>
  </r>
  <r>
    <x v="3"/>
    <x v="119"/>
    <x v="1"/>
    <x v="1"/>
    <x v="0"/>
    <x v="2"/>
    <x v="2"/>
    <n v="132"/>
    <x v="1"/>
    <x v="11"/>
    <x v="0"/>
  </r>
  <r>
    <x v="3"/>
    <x v="119"/>
    <x v="1"/>
    <x v="1"/>
    <x v="0"/>
    <x v="3"/>
    <x v="3"/>
    <n v="216"/>
    <x v="1"/>
    <x v="11"/>
    <x v="0"/>
  </r>
  <r>
    <x v="3"/>
    <x v="119"/>
    <x v="1"/>
    <x v="1"/>
    <x v="0"/>
    <x v="4"/>
    <x v="4"/>
    <n v="197"/>
    <x v="1"/>
    <x v="11"/>
    <x v="0"/>
  </r>
  <r>
    <x v="3"/>
    <x v="119"/>
    <x v="1"/>
    <x v="1"/>
    <x v="0"/>
    <x v="5"/>
    <x v="5"/>
    <n v="220"/>
    <x v="1"/>
    <x v="11"/>
    <x v="0"/>
  </r>
  <r>
    <x v="3"/>
    <x v="119"/>
    <x v="1"/>
    <x v="1"/>
    <x v="0"/>
    <x v="6"/>
    <x v="6"/>
    <n v="38"/>
    <x v="1"/>
    <x v="11"/>
    <x v="0"/>
  </r>
  <r>
    <x v="3"/>
    <x v="119"/>
    <x v="1"/>
    <x v="1"/>
    <x v="0"/>
    <x v="7"/>
    <x v="7"/>
    <n v="202"/>
    <x v="1"/>
    <x v="11"/>
    <x v="0"/>
  </r>
  <r>
    <x v="3"/>
    <x v="119"/>
    <x v="1"/>
    <x v="2"/>
    <x v="0"/>
    <x v="0"/>
    <x v="0"/>
    <n v="383"/>
    <x v="1"/>
    <x v="11"/>
    <x v="0"/>
  </r>
  <r>
    <x v="3"/>
    <x v="119"/>
    <x v="1"/>
    <x v="2"/>
    <x v="0"/>
    <x v="1"/>
    <x v="1"/>
    <n v="423"/>
    <x v="1"/>
    <x v="11"/>
    <x v="0"/>
  </r>
  <r>
    <x v="3"/>
    <x v="119"/>
    <x v="1"/>
    <x v="2"/>
    <x v="0"/>
    <x v="2"/>
    <x v="2"/>
    <n v="283"/>
    <x v="1"/>
    <x v="11"/>
    <x v="0"/>
  </r>
  <r>
    <x v="3"/>
    <x v="119"/>
    <x v="1"/>
    <x v="2"/>
    <x v="0"/>
    <x v="3"/>
    <x v="3"/>
    <n v="282"/>
    <x v="1"/>
    <x v="11"/>
    <x v="0"/>
  </r>
  <r>
    <x v="3"/>
    <x v="119"/>
    <x v="1"/>
    <x v="2"/>
    <x v="0"/>
    <x v="4"/>
    <x v="4"/>
    <n v="360"/>
    <x v="1"/>
    <x v="11"/>
    <x v="0"/>
  </r>
  <r>
    <x v="3"/>
    <x v="119"/>
    <x v="1"/>
    <x v="2"/>
    <x v="0"/>
    <x v="5"/>
    <x v="5"/>
    <n v="383"/>
    <x v="1"/>
    <x v="11"/>
    <x v="0"/>
  </r>
  <r>
    <x v="3"/>
    <x v="119"/>
    <x v="1"/>
    <x v="2"/>
    <x v="0"/>
    <x v="6"/>
    <x v="6"/>
    <n v="67"/>
    <x v="1"/>
    <x v="11"/>
    <x v="0"/>
  </r>
  <r>
    <x v="3"/>
    <x v="119"/>
    <x v="1"/>
    <x v="2"/>
    <x v="0"/>
    <x v="7"/>
    <x v="7"/>
    <n v="297"/>
    <x v="1"/>
    <x v="11"/>
    <x v="0"/>
  </r>
  <r>
    <x v="3"/>
    <x v="119"/>
    <x v="1"/>
    <x v="3"/>
    <x v="1"/>
    <x v="0"/>
    <x v="0"/>
    <n v="0"/>
    <x v="1"/>
    <x v="11"/>
    <x v="0"/>
  </r>
  <r>
    <x v="3"/>
    <x v="119"/>
    <x v="1"/>
    <x v="3"/>
    <x v="1"/>
    <x v="1"/>
    <x v="1"/>
    <n v="0"/>
    <x v="1"/>
    <x v="11"/>
    <x v="0"/>
  </r>
  <r>
    <x v="3"/>
    <x v="119"/>
    <x v="1"/>
    <x v="3"/>
    <x v="1"/>
    <x v="2"/>
    <x v="2"/>
    <n v="0"/>
    <x v="1"/>
    <x v="11"/>
    <x v="0"/>
  </r>
  <r>
    <x v="3"/>
    <x v="119"/>
    <x v="1"/>
    <x v="3"/>
    <x v="1"/>
    <x v="3"/>
    <x v="3"/>
    <m/>
    <x v="1"/>
    <x v="11"/>
    <x v="0"/>
  </r>
  <r>
    <x v="3"/>
    <x v="119"/>
    <x v="1"/>
    <x v="3"/>
    <x v="1"/>
    <x v="4"/>
    <x v="4"/>
    <n v="0"/>
    <x v="1"/>
    <x v="11"/>
    <x v="0"/>
  </r>
  <r>
    <x v="3"/>
    <x v="119"/>
    <x v="1"/>
    <x v="3"/>
    <x v="1"/>
    <x v="5"/>
    <x v="5"/>
    <n v="0"/>
    <x v="1"/>
    <x v="11"/>
    <x v="0"/>
  </r>
  <r>
    <x v="3"/>
    <x v="119"/>
    <x v="1"/>
    <x v="3"/>
    <x v="1"/>
    <x v="6"/>
    <x v="6"/>
    <n v="0"/>
    <x v="1"/>
    <x v="11"/>
    <x v="0"/>
  </r>
  <r>
    <x v="3"/>
    <x v="119"/>
    <x v="1"/>
    <x v="3"/>
    <x v="1"/>
    <x v="7"/>
    <x v="7"/>
    <n v="0"/>
    <x v="1"/>
    <x v="11"/>
    <x v="0"/>
  </r>
  <r>
    <x v="3"/>
    <x v="119"/>
    <x v="1"/>
    <x v="4"/>
    <x v="0"/>
    <x v="0"/>
    <x v="0"/>
    <n v="150"/>
    <x v="1"/>
    <x v="11"/>
    <x v="0"/>
  </r>
  <r>
    <x v="3"/>
    <x v="119"/>
    <x v="1"/>
    <x v="4"/>
    <x v="0"/>
    <x v="1"/>
    <x v="1"/>
    <n v="167"/>
    <x v="1"/>
    <x v="11"/>
    <x v="0"/>
  </r>
  <r>
    <x v="3"/>
    <x v="119"/>
    <x v="1"/>
    <x v="4"/>
    <x v="0"/>
    <x v="2"/>
    <x v="2"/>
    <n v="74"/>
    <x v="1"/>
    <x v="11"/>
    <x v="0"/>
  </r>
  <r>
    <x v="3"/>
    <x v="119"/>
    <x v="1"/>
    <x v="4"/>
    <x v="0"/>
    <x v="3"/>
    <x v="3"/>
    <n v="122"/>
    <x v="1"/>
    <x v="11"/>
    <x v="0"/>
  </r>
  <r>
    <x v="3"/>
    <x v="119"/>
    <x v="1"/>
    <x v="4"/>
    <x v="0"/>
    <x v="4"/>
    <x v="4"/>
    <n v="150"/>
    <x v="1"/>
    <x v="11"/>
    <x v="0"/>
  </r>
  <r>
    <x v="3"/>
    <x v="119"/>
    <x v="1"/>
    <x v="4"/>
    <x v="0"/>
    <x v="5"/>
    <x v="5"/>
    <n v="167"/>
    <x v="1"/>
    <x v="11"/>
    <x v="0"/>
  </r>
  <r>
    <x v="3"/>
    <x v="119"/>
    <x v="1"/>
    <x v="4"/>
    <x v="0"/>
    <x v="6"/>
    <x v="6"/>
    <n v="25"/>
    <x v="1"/>
    <x v="11"/>
    <x v="0"/>
  </r>
  <r>
    <x v="3"/>
    <x v="119"/>
    <x v="1"/>
    <x v="4"/>
    <x v="0"/>
    <x v="7"/>
    <x v="7"/>
    <n v="117"/>
    <x v="1"/>
    <x v="11"/>
    <x v="0"/>
  </r>
  <r>
    <x v="3"/>
    <x v="119"/>
    <x v="1"/>
    <x v="5"/>
    <x v="1"/>
    <x v="0"/>
    <x v="0"/>
    <n v="125"/>
    <x v="1"/>
    <x v="11"/>
    <x v="0"/>
  </r>
  <r>
    <x v="3"/>
    <x v="119"/>
    <x v="1"/>
    <x v="5"/>
    <x v="1"/>
    <x v="1"/>
    <x v="1"/>
    <n v="152"/>
    <x v="1"/>
    <x v="11"/>
    <x v="0"/>
  </r>
  <r>
    <x v="3"/>
    <x v="119"/>
    <x v="1"/>
    <x v="5"/>
    <x v="1"/>
    <x v="2"/>
    <x v="2"/>
    <n v="158"/>
    <x v="1"/>
    <x v="11"/>
    <x v="0"/>
  </r>
  <r>
    <x v="3"/>
    <x v="119"/>
    <x v="1"/>
    <x v="5"/>
    <x v="1"/>
    <x v="3"/>
    <x v="3"/>
    <n v="102"/>
    <x v="1"/>
    <x v="11"/>
    <x v="0"/>
  </r>
  <r>
    <x v="3"/>
    <x v="119"/>
    <x v="1"/>
    <x v="5"/>
    <x v="1"/>
    <x v="4"/>
    <x v="4"/>
    <n v="128"/>
    <x v="1"/>
    <x v="11"/>
    <x v="0"/>
  </r>
  <r>
    <x v="3"/>
    <x v="119"/>
    <x v="1"/>
    <x v="5"/>
    <x v="1"/>
    <x v="5"/>
    <x v="5"/>
    <n v="123"/>
    <x v="1"/>
    <x v="11"/>
    <x v="0"/>
  </r>
  <r>
    <x v="3"/>
    <x v="119"/>
    <x v="1"/>
    <x v="5"/>
    <x v="1"/>
    <x v="6"/>
    <x v="6"/>
    <n v="19"/>
    <x v="1"/>
    <x v="11"/>
    <x v="0"/>
  </r>
  <r>
    <x v="3"/>
    <x v="119"/>
    <x v="1"/>
    <x v="5"/>
    <x v="1"/>
    <x v="7"/>
    <x v="7"/>
    <n v="97"/>
    <x v="1"/>
    <x v="11"/>
    <x v="0"/>
  </r>
  <r>
    <x v="3"/>
    <x v="120"/>
    <x v="0"/>
    <x v="0"/>
    <x v="0"/>
    <x v="0"/>
    <x v="0"/>
    <n v="485"/>
    <x v="3"/>
    <x v="5"/>
    <x v="1"/>
  </r>
  <r>
    <x v="3"/>
    <x v="120"/>
    <x v="0"/>
    <x v="0"/>
    <x v="0"/>
    <x v="1"/>
    <x v="1"/>
    <n v="485"/>
    <x v="3"/>
    <x v="5"/>
    <x v="1"/>
  </r>
  <r>
    <x v="3"/>
    <x v="120"/>
    <x v="0"/>
    <x v="0"/>
    <x v="0"/>
    <x v="2"/>
    <x v="2"/>
    <n v="246"/>
    <x v="3"/>
    <x v="5"/>
    <x v="1"/>
  </r>
  <r>
    <x v="3"/>
    <x v="120"/>
    <x v="0"/>
    <x v="0"/>
    <x v="0"/>
    <x v="3"/>
    <x v="3"/>
    <n v="220"/>
    <x v="3"/>
    <x v="5"/>
    <x v="1"/>
  </r>
  <r>
    <x v="3"/>
    <x v="120"/>
    <x v="0"/>
    <x v="0"/>
    <x v="0"/>
    <x v="4"/>
    <x v="4"/>
    <n v="214"/>
    <x v="3"/>
    <x v="5"/>
    <x v="1"/>
  </r>
  <r>
    <x v="3"/>
    <x v="120"/>
    <x v="0"/>
    <x v="0"/>
    <x v="0"/>
    <x v="5"/>
    <x v="5"/>
    <n v="201"/>
    <x v="3"/>
    <x v="5"/>
    <x v="1"/>
  </r>
  <r>
    <x v="3"/>
    <x v="120"/>
    <x v="0"/>
    <x v="0"/>
    <x v="0"/>
    <x v="6"/>
    <x v="6"/>
    <n v="78"/>
    <x v="3"/>
    <x v="5"/>
    <x v="1"/>
  </r>
  <r>
    <x v="3"/>
    <x v="120"/>
    <x v="0"/>
    <x v="0"/>
    <x v="0"/>
    <x v="7"/>
    <x v="7"/>
    <n v="149"/>
    <x v="3"/>
    <x v="5"/>
    <x v="1"/>
  </r>
  <r>
    <x v="3"/>
    <x v="120"/>
    <x v="0"/>
    <x v="1"/>
    <x v="0"/>
    <x v="0"/>
    <x v="0"/>
    <n v="391"/>
    <x v="3"/>
    <x v="5"/>
    <x v="1"/>
  </r>
  <r>
    <x v="3"/>
    <x v="120"/>
    <x v="0"/>
    <x v="1"/>
    <x v="0"/>
    <x v="1"/>
    <x v="1"/>
    <n v="391"/>
    <x v="3"/>
    <x v="5"/>
    <x v="1"/>
  </r>
  <r>
    <x v="3"/>
    <x v="120"/>
    <x v="0"/>
    <x v="1"/>
    <x v="0"/>
    <x v="2"/>
    <x v="2"/>
    <n v="552"/>
    <x v="3"/>
    <x v="5"/>
    <x v="1"/>
  </r>
  <r>
    <x v="3"/>
    <x v="120"/>
    <x v="0"/>
    <x v="1"/>
    <x v="0"/>
    <x v="3"/>
    <x v="3"/>
    <n v="792"/>
    <x v="3"/>
    <x v="5"/>
    <x v="1"/>
  </r>
  <r>
    <x v="3"/>
    <x v="120"/>
    <x v="0"/>
    <x v="1"/>
    <x v="0"/>
    <x v="4"/>
    <x v="4"/>
    <n v="334"/>
    <x v="3"/>
    <x v="5"/>
    <x v="1"/>
  </r>
  <r>
    <x v="3"/>
    <x v="120"/>
    <x v="0"/>
    <x v="1"/>
    <x v="0"/>
    <x v="5"/>
    <x v="5"/>
    <n v="334"/>
    <x v="3"/>
    <x v="5"/>
    <x v="1"/>
  </r>
  <r>
    <x v="3"/>
    <x v="120"/>
    <x v="0"/>
    <x v="1"/>
    <x v="0"/>
    <x v="6"/>
    <x v="6"/>
    <n v="156"/>
    <x v="3"/>
    <x v="5"/>
    <x v="1"/>
  </r>
  <r>
    <x v="3"/>
    <x v="120"/>
    <x v="0"/>
    <x v="1"/>
    <x v="0"/>
    <x v="7"/>
    <x v="7"/>
    <n v="356"/>
    <x v="3"/>
    <x v="5"/>
    <x v="1"/>
  </r>
  <r>
    <x v="3"/>
    <x v="120"/>
    <x v="0"/>
    <x v="2"/>
    <x v="0"/>
    <x v="0"/>
    <x v="0"/>
    <n v="733"/>
    <x v="3"/>
    <x v="5"/>
    <x v="1"/>
  </r>
  <r>
    <x v="3"/>
    <x v="120"/>
    <x v="0"/>
    <x v="2"/>
    <x v="0"/>
    <x v="1"/>
    <x v="1"/>
    <n v="733"/>
    <x v="3"/>
    <x v="5"/>
    <x v="1"/>
  </r>
  <r>
    <x v="3"/>
    <x v="120"/>
    <x v="0"/>
    <x v="2"/>
    <x v="0"/>
    <x v="2"/>
    <x v="2"/>
    <n v="978"/>
    <x v="3"/>
    <x v="5"/>
    <x v="1"/>
  </r>
  <r>
    <x v="3"/>
    <x v="120"/>
    <x v="0"/>
    <x v="2"/>
    <x v="0"/>
    <x v="3"/>
    <x v="3"/>
    <n v="1040"/>
    <x v="3"/>
    <x v="5"/>
    <x v="1"/>
  </r>
  <r>
    <x v="3"/>
    <x v="120"/>
    <x v="0"/>
    <x v="2"/>
    <x v="0"/>
    <x v="4"/>
    <x v="4"/>
    <n v="789"/>
    <x v="3"/>
    <x v="5"/>
    <x v="1"/>
  </r>
  <r>
    <x v="3"/>
    <x v="120"/>
    <x v="0"/>
    <x v="2"/>
    <x v="0"/>
    <x v="5"/>
    <x v="5"/>
    <n v="776"/>
    <x v="3"/>
    <x v="5"/>
    <x v="1"/>
  </r>
  <r>
    <x v="3"/>
    <x v="120"/>
    <x v="0"/>
    <x v="2"/>
    <x v="0"/>
    <x v="6"/>
    <x v="6"/>
    <n v="284"/>
    <x v="3"/>
    <x v="5"/>
    <x v="1"/>
  </r>
  <r>
    <x v="3"/>
    <x v="120"/>
    <x v="0"/>
    <x v="2"/>
    <x v="0"/>
    <x v="7"/>
    <x v="7"/>
    <n v="718"/>
    <x v="3"/>
    <x v="5"/>
    <x v="1"/>
  </r>
  <r>
    <x v="3"/>
    <x v="120"/>
    <x v="0"/>
    <x v="3"/>
    <x v="1"/>
    <x v="0"/>
    <x v="0"/>
    <n v="0"/>
    <x v="3"/>
    <x v="5"/>
    <x v="1"/>
  </r>
  <r>
    <x v="3"/>
    <x v="120"/>
    <x v="0"/>
    <x v="3"/>
    <x v="1"/>
    <x v="1"/>
    <x v="1"/>
    <n v="0"/>
    <x v="3"/>
    <x v="5"/>
    <x v="1"/>
  </r>
  <r>
    <x v="3"/>
    <x v="120"/>
    <x v="0"/>
    <x v="3"/>
    <x v="1"/>
    <x v="2"/>
    <x v="2"/>
    <n v="0"/>
    <x v="3"/>
    <x v="5"/>
    <x v="1"/>
  </r>
  <r>
    <x v="3"/>
    <x v="120"/>
    <x v="0"/>
    <x v="3"/>
    <x v="1"/>
    <x v="3"/>
    <x v="3"/>
    <n v="0"/>
    <x v="3"/>
    <x v="5"/>
    <x v="1"/>
  </r>
  <r>
    <x v="3"/>
    <x v="120"/>
    <x v="0"/>
    <x v="3"/>
    <x v="1"/>
    <x v="4"/>
    <x v="4"/>
    <n v="0"/>
    <x v="3"/>
    <x v="5"/>
    <x v="1"/>
  </r>
  <r>
    <x v="3"/>
    <x v="120"/>
    <x v="0"/>
    <x v="3"/>
    <x v="1"/>
    <x v="5"/>
    <x v="5"/>
    <n v="0"/>
    <x v="3"/>
    <x v="5"/>
    <x v="1"/>
  </r>
  <r>
    <x v="3"/>
    <x v="120"/>
    <x v="0"/>
    <x v="3"/>
    <x v="1"/>
    <x v="6"/>
    <x v="6"/>
    <n v="0"/>
    <x v="3"/>
    <x v="5"/>
    <x v="1"/>
  </r>
  <r>
    <x v="3"/>
    <x v="120"/>
    <x v="0"/>
    <x v="3"/>
    <x v="1"/>
    <x v="7"/>
    <x v="7"/>
    <n v="0"/>
    <x v="3"/>
    <x v="5"/>
    <x v="1"/>
  </r>
  <r>
    <x v="3"/>
    <x v="120"/>
    <x v="0"/>
    <x v="4"/>
    <x v="0"/>
    <x v="0"/>
    <x v="0"/>
    <n v="127"/>
    <x v="3"/>
    <x v="5"/>
    <x v="1"/>
  </r>
  <r>
    <x v="3"/>
    <x v="120"/>
    <x v="0"/>
    <x v="4"/>
    <x v="0"/>
    <x v="1"/>
    <x v="1"/>
    <n v="127"/>
    <x v="3"/>
    <x v="5"/>
    <x v="1"/>
  </r>
  <r>
    <x v="3"/>
    <x v="120"/>
    <x v="0"/>
    <x v="4"/>
    <x v="0"/>
    <x v="2"/>
    <x v="2"/>
    <n v="87"/>
    <x v="3"/>
    <x v="5"/>
    <x v="1"/>
  </r>
  <r>
    <x v="3"/>
    <x v="120"/>
    <x v="0"/>
    <x v="4"/>
    <x v="0"/>
    <x v="3"/>
    <x v="3"/>
    <n v="112"/>
    <x v="3"/>
    <x v="5"/>
    <x v="1"/>
  </r>
  <r>
    <x v="3"/>
    <x v="120"/>
    <x v="0"/>
    <x v="4"/>
    <x v="0"/>
    <x v="4"/>
    <x v="4"/>
    <n v="92"/>
    <x v="3"/>
    <x v="5"/>
    <x v="1"/>
  </r>
  <r>
    <x v="3"/>
    <x v="120"/>
    <x v="0"/>
    <x v="4"/>
    <x v="0"/>
    <x v="5"/>
    <x v="5"/>
    <n v="39"/>
    <x v="3"/>
    <x v="5"/>
    <x v="1"/>
  </r>
  <r>
    <x v="3"/>
    <x v="120"/>
    <x v="0"/>
    <x v="4"/>
    <x v="0"/>
    <x v="6"/>
    <x v="6"/>
    <n v="41"/>
    <x v="3"/>
    <x v="5"/>
    <x v="1"/>
  </r>
  <r>
    <x v="3"/>
    <x v="120"/>
    <x v="0"/>
    <x v="4"/>
    <x v="0"/>
    <x v="7"/>
    <x v="7"/>
    <n v="116"/>
    <x v="3"/>
    <x v="5"/>
    <x v="1"/>
  </r>
  <r>
    <x v="3"/>
    <x v="120"/>
    <x v="0"/>
    <x v="5"/>
    <x v="1"/>
    <x v="0"/>
    <x v="0"/>
    <n v="885"/>
    <x v="3"/>
    <x v="5"/>
    <x v="1"/>
  </r>
  <r>
    <x v="3"/>
    <x v="120"/>
    <x v="0"/>
    <x v="5"/>
    <x v="1"/>
    <x v="1"/>
    <x v="1"/>
    <n v="27"/>
    <x v="3"/>
    <x v="5"/>
    <x v="1"/>
  </r>
  <r>
    <x v="3"/>
    <x v="120"/>
    <x v="0"/>
    <x v="5"/>
    <x v="1"/>
    <x v="2"/>
    <x v="2"/>
    <n v="1032"/>
    <x v="3"/>
    <x v="5"/>
    <x v="1"/>
  </r>
  <r>
    <x v="3"/>
    <x v="120"/>
    <x v="0"/>
    <x v="5"/>
    <x v="1"/>
    <x v="3"/>
    <x v="3"/>
    <n v="41"/>
    <x v="3"/>
    <x v="5"/>
    <x v="1"/>
  </r>
  <r>
    <x v="3"/>
    <x v="120"/>
    <x v="0"/>
    <x v="5"/>
    <x v="1"/>
    <x v="4"/>
    <x v="4"/>
    <n v="1021"/>
    <x v="3"/>
    <x v="5"/>
    <x v="1"/>
  </r>
  <r>
    <x v="3"/>
    <x v="120"/>
    <x v="0"/>
    <x v="5"/>
    <x v="1"/>
    <x v="5"/>
    <x v="5"/>
    <n v="52"/>
    <x v="3"/>
    <x v="5"/>
    <x v="1"/>
  </r>
  <r>
    <x v="3"/>
    <x v="120"/>
    <x v="0"/>
    <x v="5"/>
    <x v="1"/>
    <x v="6"/>
    <x v="6"/>
    <n v="283"/>
    <x v="3"/>
    <x v="5"/>
    <x v="1"/>
  </r>
  <r>
    <x v="3"/>
    <x v="120"/>
    <x v="0"/>
    <x v="5"/>
    <x v="1"/>
    <x v="7"/>
    <x v="7"/>
    <n v="732"/>
    <x v="3"/>
    <x v="5"/>
    <x v="1"/>
  </r>
  <r>
    <x v="3"/>
    <x v="120"/>
    <x v="1"/>
    <x v="0"/>
    <x v="0"/>
    <x v="0"/>
    <x v="0"/>
    <n v="42"/>
    <x v="3"/>
    <x v="5"/>
    <x v="1"/>
  </r>
  <r>
    <x v="3"/>
    <x v="120"/>
    <x v="1"/>
    <x v="0"/>
    <x v="0"/>
    <x v="1"/>
    <x v="1"/>
    <n v="42"/>
    <x v="3"/>
    <x v="5"/>
    <x v="1"/>
  </r>
  <r>
    <x v="3"/>
    <x v="120"/>
    <x v="1"/>
    <x v="0"/>
    <x v="0"/>
    <x v="2"/>
    <x v="2"/>
    <n v="51"/>
    <x v="3"/>
    <x v="5"/>
    <x v="1"/>
  </r>
  <r>
    <x v="3"/>
    <x v="120"/>
    <x v="1"/>
    <x v="0"/>
    <x v="0"/>
    <x v="3"/>
    <x v="3"/>
    <n v="62"/>
    <x v="3"/>
    <x v="5"/>
    <x v="1"/>
  </r>
  <r>
    <x v="3"/>
    <x v="120"/>
    <x v="1"/>
    <x v="0"/>
    <x v="0"/>
    <x v="4"/>
    <x v="4"/>
    <n v="42"/>
    <x v="3"/>
    <x v="5"/>
    <x v="1"/>
  </r>
  <r>
    <x v="3"/>
    <x v="120"/>
    <x v="1"/>
    <x v="0"/>
    <x v="0"/>
    <x v="5"/>
    <x v="5"/>
    <n v="42"/>
    <x v="3"/>
    <x v="5"/>
    <x v="1"/>
  </r>
  <r>
    <x v="3"/>
    <x v="120"/>
    <x v="1"/>
    <x v="0"/>
    <x v="0"/>
    <x v="6"/>
    <x v="6"/>
    <n v="37"/>
    <x v="3"/>
    <x v="5"/>
    <x v="1"/>
  </r>
  <r>
    <x v="3"/>
    <x v="120"/>
    <x v="1"/>
    <x v="0"/>
    <x v="0"/>
    <x v="7"/>
    <x v="7"/>
    <n v="138"/>
    <x v="3"/>
    <x v="5"/>
    <x v="1"/>
  </r>
  <r>
    <x v="3"/>
    <x v="120"/>
    <x v="1"/>
    <x v="1"/>
    <x v="0"/>
    <x v="0"/>
    <x v="0"/>
    <n v="421"/>
    <x v="3"/>
    <x v="5"/>
    <x v="1"/>
  </r>
  <r>
    <x v="3"/>
    <x v="120"/>
    <x v="1"/>
    <x v="1"/>
    <x v="0"/>
    <x v="1"/>
    <x v="1"/>
    <n v="421"/>
    <x v="3"/>
    <x v="5"/>
    <x v="1"/>
  </r>
  <r>
    <x v="3"/>
    <x v="120"/>
    <x v="1"/>
    <x v="1"/>
    <x v="0"/>
    <x v="2"/>
    <x v="2"/>
    <n v="357"/>
    <x v="3"/>
    <x v="5"/>
    <x v="1"/>
  </r>
  <r>
    <x v="3"/>
    <x v="120"/>
    <x v="1"/>
    <x v="1"/>
    <x v="0"/>
    <x v="3"/>
    <x v="3"/>
    <n v="684"/>
    <x v="3"/>
    <x v="5"/>
    <x v="1"/>
  </r>
  <r>
    <x v="3"/>
    <x v="120"/>
    <x v="1"/>
    <x v="1"/>
    <x v="0"/>
    <x v="4"/>
    <x v="4"/>
    <n v="297"/>
    <x v="3"/>
    <x v="5"/>
    <x v="1"/>
  </r>
  <r>
    <x v="3"/>
    <x v="120"/>
    <x v="1"/>
    <x v="1"/>
    <x v="0"/>
    <x v="5"/>
    <x v="5"/>
    <n v="225"/>
    <x v="3"/>
    <x v="5"/>
    <x v="1"/>
  </r>
  <r>
    <x v="3"/>
    <x v="120"/>
    <x v="1"/>
    <x v="1"/>
    <x v="0"/>
    <x v="6"/>
    <x v="6"/>
    <n v="94"/>
    <x v="3"/>
    <x v="5"/>
    <x v="1"/>
  </r>
  <r>
    <x v="3"/>
    <x v="120"/>
    <x v="1"/>
    <x v="1"/>
    <x v="0"/>
    <x v="7"/>
    <x v="7"/>
    <n v="292"/>
    <x v="3"/>
    <x v="5"/>
    <x v="1"/>
  </r>
  <r>
    <x v="3"/>
    <x v="120"/>
    <x v="1"/>
    <x v="2"/>
    <x v="0"/>
    <x v="0"/>
    <x v="0"/>
    <n v="863"/>
    <x v="3"/>
    <x v="5"/>
    <x v="1"/>
  </r>
  <r>
    <x v="3"/>
    <x v="120"/>
    <x v="1"/>
    <x v="2"/>
    <x v="0"/>
    <x v="1"/>
    <x v="1"/>
    <n v="863"/>
    <x v="3"/>
    <x v="5"/>
    <x v="1"/>
  </r>
  <r>
    <x v="3"/>
    <x v="120"/>
    <x v="1"/>
    <x v="2"/>
    <x v="0"/>
    <x v="2"/>
    <x v="2"/>
    <n v="576"/>
    <x v="3"/>
    <x v="5"/>
    <x v="1"/>
  </r>
  <r>
    <x v="3"/>
    <x v="120"/>
    <x v="1"/>
    <x v="2"/>
    <x v="0"/>
    <x v="3"/>
    <x v="3"/>
    <n v="912"/>
    <x v="3"/>
    <x v="5"/>
    <x v="1"/>
  </r>
  <r>
    <x v="3"/>
    <x v="120"/>
    <x v="1"/>
    <x v="2"/>
    <x v="0"/>
    <x v="4"/>
    <x v="4"/>
    <n v="346"/>
    <x v="3"/>
    <x v="5"/>
    <x v="1"/>
  </r>
  <r>
    <x v="3"/>
    <x v="120"/>
    <x v="1"/>
    <x v="2"/>
    <x v="0"/>
    <x v="5"/>
    <x v="5"/>
    <n v="601"/>
    <x v="3"/>
    <x v="5"/>
    <x v="1"/>
  </r>
  <r>
    <x v="3"/>
    <x v="120"/>
    <x v="1"/>
    <x v="2"/>
    <x v="0"/>
    <x v="6"/>
    <x v="6"/>
    <n v="166"/>
    <x v="3"/>
    <x v="5"/>
    <x v="1"/>
  </r>
  <r>
    <x v="3"/>
    <x v="120"/>
    <x v="1"/>
    <x v="2"/>
    <x v="0"/>
    <x v="7"/>
    <x v="7"/>
    <n v="469"/>
    <x v="3"/>
    <x v="5"/>
    <x v="1"/>
  </r>
  <r>
    <x v="3"/>
    <x v="120"/>
    <x v="1"/>
    <x v="3"/>
    <x v="1"/>
    <x v="0"/>
    <x v="0"/>
    <m/>
    <x v="3"/>
    <x v="5"/>
    <x v="1"/>
  </r>
  <r>
    <x v="3"/>
    <x v="120"/>
    <x v="1"/>
    <x v="3"/>
    <x v="1"/>
    <x v="1"/>
    <x v="1"/>
    <m/>
    <x v="3"/>
    <x v="5"/>
    <x v="1"/>
  </r>
  <r>
    <x v="3"/>
    <x v="120"/>
    <x v="1"/>
    <x v="3"/>
    <x v="1"/>
    <x v="2"/>
    <x v="2"/>
    <m/>
    <x v="3"/>
    <x v="5"/>
    <x v="1"/>
  </r>
  <r>
    <x v="3"/>
    <x v="120"/>
    <x v="1"/>
    <x v="3"/>
    <x v="1"/>
    <x v="3"/>
    <x v="3"/>
    <m/>
    <x v="3"/>
    <x v="5"/>
    <x v="1"/>
  </r>
  <r>
    <x v="3"/>
    <x v="120"/>
    <x v="1"/>
    <x v="3"/>
    <x v="1"/>
    <x v="4"/>
    <x v="4"/>
    <m/>
    <x v="3"/>
    <x v="5"/>
    <x v="1"/>
  </r>
  <r>
    <x v="3"/>
    <x v="120"/>
    <x v="1"/>
    <x v="3"/>
    <x v="1"/>
    <x v="5"/>
    <x v="5"/>
    <n v="0"/>
    <x v="3"/>
    <x v="5"/>
    <x v="1"/>
  </r>
  <r>
    <x v="3"/>
    <x v="120"/>
    <x v="1"/>
    <x v="3"/>
    <x v="1"/>
    <x v="6"/>
    <x v="6"/>
    <n v="0"/>
    <x v="3"/>
    <x v="5"/>
    <x v="1"/>
  </r>
  <r>
    <x v="3"/>
    <x v="120"/>
    <x v="1"/>
    <x v="3"/>
    <x v="1"/>
    <x v="7"/>
    <x v="7"/>
    <m/>
    <x v="3"/>
    <x v="5"/>
    <x v="1"/>
  </r>
  <r>
    <x v="3"/>
    <x v="120"/>
    <x v="1"/>
    <x v="4"/>
    <x v="0"/>
    <x v="0"/>
    <x v="0"/>
    <n v="91"/>
    <x v="3"/>
    <x v="5"/>
    <x v="1"/>
  </r>
  <r>
    <x v="3"/>
    <x v="120"/>
    <x v="1"/>
    <x v="4"/>
    <x v="0"/>
    <x v="1"/>
    <x v="1"/>
    <n v="91"/>
    <x v="3"/>
    <x v="5"/>
    <x v="1"/>
  </r>
  <r>
    <x v="3"/>
    <x v="120"/>
    <x v="1"/>
    <x v="4"/>
    <x v="0"/>
    <x v="2"/>
    <x v="2"/>
    <n v="18"/>
    <x v="3"/>
    <x v="5"/>
    <x v="1"/>
  </r>
  <r>
    <x v="3"/>
    <x v="120"/>
    <x v="1"/>
    <x v="4"/>
    <x v="0"/>
    <x v="3"/>
    <x v="3"/>
    <n v="104"/>
    <x v="3"/>
    <x v="5"/>
    <x v="1"/>
  </r>
  <r>
    <x v="3"/>
    <x v="120"/>
    <x v="1"/>
    <x v="4"/>
    <x v="0"/>
    <x v="4"/>
    <x v="4"/>
    <n v="56"/>
    <x v="3"/>
    <x v="5"/>
    <x v="1"/>
  </r>
  <r>
    <x v="3"/>
    <x v="120"/>
    <x v="1"/>
    <x v="4"/>
    <x v="0"/>
    <x v="5"/>
    <x v="5"/>
    <n v="28"/>
    <x v="3"/>
    <x v="5"/>
    <x v="1"/>
  </r>
  <r>
    <x v="3"/>
    <x v="120"/>
    <x v="1"/>
    <x v="4"/>
    <x v="0"/>
    <x v="6"/>
    <x v="6"/>
    <n v="15"/>
    <x v="3"/>
    <x v="5"/>
    <x v="1"/>
  </r>
  <r>
    <x v="3"/>
    <x v="120"/>
    <x v="1"/>
    <x v="4"/>
    <x v="0"/>
    <x v="7"/>
    <x v="7"/>
    <n v="81"/>
    <x v="3"/>
    <x v="5"/>
    <x v="1"/>
  </r>
  <r>
    <x v="3"/>
    <x v="120"/>
    <x v="1"/>
    <x v="5"/>
    <x v="1"/>
    <x v="0"/>
    <x v="0"/>
    <n v="14"/>
    <x v="3"/>
    <x v="5"/>
    <x v="1"/>
  </r>
  <r>
    <x v="3"/>
    <x v="120"/>
    <x v="1"/>
    <x v="5"/>
    <x v="1"/>
    <x v="1"/>
    <x v="1"/>
    <n v="14"/>
    <x v="3"/>
    <x v="5"/>
    <x v="1"/>
  </r>
  <r>
    <x v="3"/>
    <x v="120"/>
    <x v="1"/>
    <x v="5"/>
    <x v="1"/>
    <x v="2"/>
    <x v="2"/>
    <n v="402"/>
    <x v="3"/>
    <x v="5"/>
    <x v="1"/>
  </r>
  <r>
    <x v="3"/>
    <x v="120"/>
    <x v="1"/>
    <x v="5"/>
    <x v="1"/>
    <x v="3"/>
    <x v="3"/>
    <n v="23"/>
    <x v="3"/>
    <x v="5"/>
    <x v="1"/>
  </r>
  <r>
    <x v="3"/>
    <x v="120"/>
    <x v="1"/>
    <x v="5"/>
    <x v="1"/>
    <x v="4"/>
    <x v="4"/>
    <n v="498"/>
    <x v="3"/>
    <x v="5"/>
    <x v="1"/>
  </r>
  <r>
    <x v="3"/>
    <x v="120"/>
    <x v="1"/>
    <x v="5"/>
    <x v="1"/>
    <x v="5"/>
    <x v="5"/>
    <n v="26"/>
    <x v="3"/>
    <x v="5"/>
    <x v="1"/>
  </r>
  <r>
    <x v="3"/>
    <x v="120"/>
    <x v="1"/>
    <x v="5"/>
    <x v="1"/>
    <x v="6"/>
    <x v="6"/>
    <n v="157"/>
    <x v="3"/>
    <x v="5"/>
    <x v="1"/>
  </r>
  <r>
    <x v="3"/>
    <x v="120"/>
    <x v="1"/>
    <x v="5"/>
    <x v="1"/>
    <x v="7"/>
    <x v="7"/>
    <n v="503"/>
    <x v="3"/>
    <x v="5"/>
    <x v="1"/>
  </r>
  <r>
    <x v="3"/>
    <x v="121"/>
    <x v="0"/>
    <x v="0"/>
    <x v="0"/>
    <x v="0"/>
    <x v="0"/>
    <m/>
    <x v="1"/>
    <x v="11"/>
    <x v="1"/>
  </r>
  <r>
    <x v="3"/>
    <x v="121"/>
    <x v="0"/>
    <x v="0"/>
    <x v="0"/>
    <x v="1"/>
    <x v="1"/>
    <m/>
    <x v="1"/>
    <x v="11"/>
    <x v="1"/>
  </r>
  <r>
    <x v="3"/>
    <x v="121"/>
    <x v="0"/>
    <x v="0"/>
    <x v="0"/>
    <x v="2"/>
    <x v="2"/>
    <n v="131"/>
    <x v="1"/>
    <x v="11"/>
    <x v="1"/>
  </r>
  <r>
    <x v="3"/>
    <x v="121"/>
    <x v="0"/>
    <x v="0"/>
    <x v="0"/>
    <x v="3"/>
    <x v="3"/>
    <m/>
    <x v="1"/>
    <x v="11"/>
    <x v="1"/>
  </r>
  <r>
    <x v="3"/>
    <x v="121"/>
    <x v="0"/>
    <x v="0"/>
    <x v="0"/>
    <x v="4"/>
    <x v="4"/>
    <m/>
    <x v="1"/>
    <x v="11"/>
    <x v="1"/>
  </r>
  <r>
    <x v="3"/>
    <x v="121"/>
    <x v="0"/>
    <x v="0"/>
    <x v="0"/>
    <x v="5"/>
    <x v="5"/>
    <m/>
    <x v="1"/>
    <x v="11"/>
    <x v="1"/>
  </r>
  <r>
    <x v="3"/>
    <x v="121"/>
    <x v="0"/>
    <x v="0"/>
    <x v="0"/>
    <x v="6"/>
    <x v="6"/>
    <n v="462"/>
    <x v="1"/>
    <x v="11"/>
    <x v="1"/>
  </r>
  <r>
    <x v="3"/>
    <x v="121"/>
    <x v="0"/>
    <x v="0"/>
    <x v="0"/>
    <x v="7"/>
    <x v="7"/>
    <m/>
    <x v="1"/>
    <x v="11"/>
    <x v="1"/>
  </r>
  <r>
    <x v="3"/>
    <x v="121"/>
    <x v="0"/>
    <x v="1"/>
    <x v="0"/>
    <x v="0"/>
    <x v="0"/>
    <m/>
    <x v="1"/>
    <x v="11"/>
    <x v="1"/>
  </r>
  <r>
    <x v="3"/>
    <x v="121"/>
    <x v="0"/>
    <x v="1"/>
    <x v="0"/>
    <x v="1"/>
    <x v="1"/>
    <m/>
    <x v="1"/>
    <x v="11"/>
    <x v="1"/>
  </r>
  <r>
    <x v="3"/>
    <x v="121"/>
    <x v="0"/>
    <x v="1"/>
    <x v="0"/>
    <x v="2"/>
    <x v="2"/>
    <n v="97"/>
    <x v="1"/>
    <x v="11"/>
    <x v="1"/>
  </r>
  <r>
    <x v="3"/>
    <x v="121"/>
    <x v="0"/>
    <x v="1"/>
    <x v="0"/>
    <x v="3"/>
    <x v="3"/>
    <m/>
    <x v="1"/>
    <x v="11"/>
    <x v="1"/>
  </r>
  <r>
    <x v="3"/>
    <x v="121"/>
    <x v="0"/>
    <x v="1"/>
    <x v="0"/>
    <x v="4"/>
    <x v="4"/>
    <m/>
    <x v="1"/>
    <x v="11"/>
    <x v="1"/>
  </r>
  <r>
    <x v="3"/>
    <x v="121"/>
    <x v="0"/>
    <x v="1"/>
    <x v="0"/>
    <x v="5"/>
    <x v="5"/>
    <m/>
    <x v="1"/>
    <x v="11"/>
    <x v="1"/>
  </r>
  <r>
    <x v="3"/>
    <x v="121"/>
    <x v="0"/>
    <x v="1"/>
    <x v="0"/>
    <x v="6"/>
    <x v="6"/>
    <n v="278"/>
    <x v="1"/>
    <x v="11"/>
    <x v="1"/>
  </r>
  <r>
    <x v="3"/>
    <x v="121"/>
    <x v="0"/>
    <x v="1"/>
    <x v="0"/>
    <x v="7"/>
    <x v="7"/>
    <m/>
    <x v="1"/>
    <x v="11"/>
    <x v="1"/>
  </r>
  <r>
    <x v="3"/>
    <x v="121"/>
    <x v="0"/>
    <x v="2"/>
    <x v="0"/>
    <x v="0"/>
    <x v="0"/>
    <m/>
    <x v="1"/>
    <x v="11"/>
    <x v="1"/>
  </r>
  <r>
    <x v="3"/>
    <x v="121"/>
    <x v="0"/>
    <x v="2"/>
    <x v="0"/>
    <x v="1"/>
    <x v="1"/>
    <m/>
    <x v="1"/>
    <x v="11"/>
    <x v="1"/>
  </r>
  <r>
    <x v="3"/>
    <x v="121"/>
    <x v="0"/>
    <x v="2"/>
    <x v="0"/>
    <x v="2"/>
    <x v="2"/>
    <n v="145"/>
    <x v="1"/>
    <x v="11"/>
    <x v="1"/>
  </r>
  <r>
    <x v="3"/>
    <x v="121"/>
    <x v="0"/>
    <x v="2"/>
    <x v="0"/>
    <x v="3"/>
    <x v="3"/>
    <m/>
    <x v="1"/>
    <x v="11"/>
    <x v="1"/>
  </r>
  <r>
    <x v="3"/>
    <x v="121"/>
    <x v="0"/>
    <x v="2"/>
    <x v="0"/>
    <x v="4"/>
    <x v="4"/>
    <m/>
    <x v="1"/>
    <x v="11"/>
    <x v="1"/>
  </r>
  <r>
    <x v="3"/>
    <x v="121"/>
    <x v="0"/>
    <x v="2"/>
    <x v="0"/>
    <x v="5"/>
    <x v="5"/>
    <m/>
    <x v="1"/>
    <x v="11"/>
    <x v="1"/>
  </r>
  <r>
    <x v="3"/>
    <x v="121"/>
    <x v="0"/>
    <x v="2"/>
    <x v="0"/>
    <x v="6"/>
    <x v="6"/>
    <n v="580"/>
    <x v="1"/>
    <x v="11"/>
    <x v="1"/>
  </r>
  <r>
    <x v="3"/>
    <x v="121"/>
    <x v="0"/>
    <x v="2"/>
    <x v="0"/>
    <x v="7"/>
    <x v="7"/>
    <m/>
    <x v="1"/>
    <x v="11"/>
    <x v="1"/>
  </r>
  <r>
    <x v="3"/>
    <x v="121"/>
    <x v="0"/>
    <x v="3"/>
    <x v="1"/>
    <x v="0"/>
    <x v="0"/>
    <m/>
    <x v="1"/>
    <x v="11"/>
    <x v="1"/>
  </r>
  <r>
    <x v="3"/>
    <x v="121"/>
    <x v="0"/>
    <x v="3"/>
    <x v="1"/>
    <x v="1"/>
    <x v="1"/>
    <m/>
    <x v="1"/>
    <x v="11"/>
    <x v="1"/>
  </r>
  <r>
    <x v="3"/>
    <x v="121"/>
    <x v="0"/>
    <x v="3"/>
    <x v="1"/>
    <x v="2"/>
    <x v="2"/>
    <n v="0"/>
    <x v="1"/>
    <x v="11"/>
    <x v="1"/>
  </r>
  <r>
    <x v="3"/>
    <x v="121"/>
    <x v="0"/>
    <x v="3"/>
    <x v="1"/>
    <x v="3"/>
    <x v="3"/>
    <m/>
    <x v="1"/>
    <x v="11"/>
    <x v="1"/>
  </r>
  <r>
    <x v="3"/>
    <x v="121"/>
    <x v="0"/>
    <x v="3"/>
    <x v="1"/>
    <x v="4"/>
    <x v="4"/>
    <m/>
    <x v="1"/>
    <x v="11"/>
    <x v="1"/>
  </r>
  <r>
    <x v="3"/>
    <x v="121"/>
    <x v="0"/>
    <x v="3"/>
    <x v="1"/>
    <x v="5"/>
    <x v="5"/>
    <m/>
    <x v="1"/>
    <x v="11"/>
    <x v="1"/>
  </r>
  <r>
    <x v="3"/>
    <x v="121"/>
    <x v="0"/>
    <x v="3"/>
    <x v="1"/>
    <x v="6"/>
    <x v="6"/>
    <n v="0"/>
    <x v="1"/>
    <x v="11"/>
    <x v="1"/>
  </r>
  <r>
    <x v="3"/>
    <x v="121"/>
    <x v="0"/>
    <x v="3"/>
    <x v="1"/>
    <x v="7"/>
    <x v="7"/>
    <m/>
    <x v="1"/>
    <x v="11"/>
    <x v="1"/>
  </r>
  <r>
    <x v="3"/>
    <x v="121"/>
    <x v="0"/>
    <x v="4"/>
    <x v="0"/>
    <x v="0"/>
    <x v="0"/>
    <m/>
    <x v="1"/>
    <x v="11"/>
    <x v="1"/>
  </r>
  <r>
    <x v="3"/>
    <x v="121"/>
    <x v="0"/>
    <x v="4"/>
    <x v="0"/>
    <x v="1"/>
    <x v="1"/>
    <m/>
    <x v="1"/>
    <x v="11"/>
    <x v="1"/>
  </r>
  <r>
    <x v="3"/>
    <x v="121"/>
    <x v="0"/>
    <x v="4"/>
    <x v="0"/>
    <x v="2"/>
    <x v="2"/>
    <n v="41"/>
    <x v="1"/>
    <x v="11"/>
    <x v="1"/>
  </r>
  <r>
    <x v="3"/>
    <x v="121"/>
    <x v="0"/>
    <x v="4"/>
    <x v="0"/>
    <x v="3"/>
    <x v="3"/>
    <m/>
    <x v="1"/>
    <x v="11"/>
    <x v="1"/>
  </r>
  <r>
    <x v="3"/>
    <x v="121"/>
    <x v="0"/>
    <x v="4"/>
    <x v="0"/>
    <x v="4"/>
    <x v="4"/>
    <m/>
    <x v="1"/>
    <x v="11"/>
    <x v="1"/>
  </r>
  <r>
    <x v="3"/>
    <x v="121"/>
    <x v="0"/>
    <x v="4"/>
    <x v="0"/>
    <x v="5"/>
    <x v="5"/>
    <m/>
    <x v="1"/>
    <x v="11"/>
    <x v="1"/>
  </r>
  <r>
    <x v="3"/>
    <x v="121"/>
    <x v="0"/>
    <x v="4"/>
    <x v="0"/>
    <x v="6"/>
    <x v="6"/>
    <n v="206"/>
    <x v="1"/>
    <x v="11"/>
    <x v="1"/>
  </r>
  <r>
    <x v="3"/>
    <x v="121"/>
    <x v="0"/>
    <x v="4"/>
    <x v="0"/>
    <x v="7"/>
    <x v="7"/>
    <m/>
    <x v="1"/>
    <x v="11"/>
    <x v="1"/>
  </r>
  <r>
    <x v="3"/>
    <x v="121"/>
    <x v="0"/>
    <x v="5"/>
    <x v="1"/>
    <x v="0"/>
    <x v="0"/>
    <m/>
    <x v="1"/>
    <x v="11"/>
    <x v="1"/>
  </r>
  <r>
    <x v="3"/>
    <x v="121"/>
    <x v="0"/>
    <x v="5"/>
    <x v="1"/>
    <x v="1"/>
    <x v="1"/>
    <m/>
    <x v="1"/>
    <x v="11"/>
    <x v="1"/>
  </r>
  <r>
    <x v="3"/>
    <x v="121"/>
    <x v="0"/>
    <x v="5"/>
    <x v="1"/>
    <x v="2"/>
    <x v="2"/>
    <n v="72"/>
    <x v="1"/>
    <x v="11"/>
    <x v="1"/>
  </r>
  <r>
    <x v="3"/>
    <x v="121"/>
    <x v="0"/>
    <x v="5"/>
    <x v="1"/>
    <x v="3"/>
    <x v="3"/>
    <m/>
    <x v="1"/>
    <x v="11"/>
    <x v="1"/>
  </r>
  <r>
    <x v="3"/>
    <x v="121"/>
    <x v="0"/>
    <x v="5"/>
    <x v="1"/>
    <x v="4"/>
    <x v="4"/>
    <m/>
    <x v="1"/>
    <x v="11"/>
    <x v="1"/>
  </r>
  <r>
    <x v="3"/>
    <x v="121"/>
    <x v="0"/>
    <x v="5"/>
    <x v="1"/>
    <x v="5"/>
    <x v="5"/>
    <m/>
    <x v="1"/>
    <x v="11"/>
    <x v="1"/>
  </r>
  <r>
    <x v="3"/>
    <x v="121"/>
    <x v="0"/>
    <x v="5"/>
    <x v="1"/>
    <x v="6"/>
    <x v="6"/>
    <n v="603"/>
    <x v="1"/>
    <x v="11"/>
    <x v="1"/>
  </r>
  <r>
    <x v="3"/>
    <x v="121"/>
    <x v="0"/>
    <x v="5"/>
    <x v="1"/>
    <x v="7"/>
    <x v="7"/>
    <m/>
    <x v="1"/>
    <x v="11"/>
    <x v="1"/>
  </r>
  <r>
    <x v="3"/>
    <x v="121"/>
    <x v="1"/>
    <x v="0"/>
    <x v="0"/>
    <x v="0"/>
    <x v="0"/>
    <m/>
    <x v="1"/>
    <x v="11"/>
    <x v="1"/>
  </r>
  <r>
    <x v="3"/>
    <x v="121"/>
    <x v="1"/>
    <x v="0"/>
    <x v="0"/>
    <x v="1"/>
    <x v="1"/>
    <m/>
    <x v="1"/>
    <x v="11"/>
    <x v="1"/>
  </r>
  <r>
    <x v="3"/>
    <x v="121"/>
    <x v="1"/>
    <x v="0"/>
    <x v="0"/>
    <x v="2"/>
    <x v="2"/>
    <n v="47"/>
    <x v="1"/>
    <x v="11"/>
    <x v="1"/>
  </r>
  <r>
    <x v="3"/>
    <x v="121"/>
    <x v="1"/>
    <x v="0"/>
    <x v="0"/>
    <x v="3"/>
    <x v="3"/>
    <m/>
    <x v="1"/>
    <x v="11"/>
    <x v="1"/>
  </r>
  <r>
    <x v="3"/>
    <x v="121"/>
    <x v="1"/>
    <x v="0"/>
    <x v="0"/>
    <x v="4"/>
    <x v="4"/>
    <m/>
    <x v="1"/>
    <x v="11"/>
    <x v="1"/>
  </r>
  <r>
    <x v="3"/>
    <x v="121"/>
    <x v="1"/>
    <x v="0"/>
    <x v="0"/>
    <x v="5"/>
    <x v="5"/>
    <m/>
    <x v="1"/>
    <x v="11"/>
    <x v="1"/>
  </r>
  <r>
    <x v="3"/>
    <x v="121"/>
    <x v="1"/>
    <x v="0"/>
    <x v="0"/>
    <x v="6"/>
    <x v="6"/>
    <n v="131"/>
    <x v="1"/>
    <x v="11"/>
    <x v="1"/>
  </r>
  <r>
    <x v="3"/>
    <x v="121"/>
    <x v="1"/>
    <x v="0"/>
    <x v="0"/>
    <x v="7"/>
    <x v="7"/>
    <m/>
    <x v="1"/>
    <x v="11"/>
    <x v="1"/>
  </r>
  <r>
    <x v="3"/>
    <x v="121"/>
    <x v="1"/>
    <x v="1"/>
    <x v="0"/>
    <x v="0"/>
    <x v="0"/>
    <m/>
    <x v="1"/>
    <x v="11"/>
    <x v="1"/>
  </r>
  <r>
    <x v="3"/>
    <x v="121"/>
    <x v="1"/>
    <x v="1"/>
    <x v="0"/>
    <x v="1"/>
    <x v="1"/>
    <m/>
    <x v="1"/>
    <x v="11"/>
    <x v="1"/>
  </r>
  <r>
    <x v="3"/>
    <x v="121"/>
    <x v="1"/>
    <x v="1"/>
    <x v="0"/>
    <x v="2"/>
    <x v="2"/>
    <n v="65"/>
    <x v="1"/>
    <x v="11"/>
    <x v="1"/>
  </r>
  <r>
    <x v="3"/>
    <x v="121"/>
    <x v="1"/>
    <x v="1"/>
    <x v="0"/>
    <x v="3"/>
    <x v="3"/>
    <m/>
    <x v="1"/>
    <x v="11"/>
    <x v="1"/>
  </r>
  <r>
    <x v="3"/>
    <x v="121"/>
    <x v="1"/>
    <x v="1"/>
    <x v="0"/>
    <x v="4"/>
    <x v="4"/>
    <m/>
    <x v="1"/>
    <x v="11"/>
    <x v="1"/>
  </r>
  <r>
    <x v="3"/>
    <x v="121"/>
    <x v="1"/>
    <x v="1"/>
    <x v="0"/>
    <x v="5"/>
    <x v="5"/>
    <m/>
    <x v="1"/>
    <x v="11"/>
    <x v="1"/>
  </r>
  <r>
    <x v="3"/>
    <x v="121"/>
    <x v="1"/>
    <x v="1"/>
    <x v="0"/>
    <x v="6"/>
    <x v="6"/>
    <n v="142"/>
    <x v="1"/>
    <x v="11"/>
    <x v="1"/>
  </r>
  <r>
    <x v="3"/>
    <x v="121"/>
    <x v="1"/>
    <x v="1"/>
    <x v="0"/>
    <x v="7"/>
    <x v="7"/>
    <m/>
    <x v="1"/>
    <x v="11"/>
    <x v="1"/>
  </r>
  <r>
    <x v="3"/>
    <x v="121"/>
    <x v="1"/>
    <x v="2"/>
    <x v="0"/>
    <x v="0"/>
    <x v="0"/>
    <m/>
    <x v="1"/>
    <x v="11"/>
    <x v="1"/>
  </r>
  <r>
    <x v="3"/>
    <x v="121"/>
    <x v="1"/>
    <x v="2"/>
    <x v="0"/>
    <x v="1"/>
    <x v="1"/>
    <m/>
    <x v="1"/>
    <x v="11"/>
    <x v="1"/>
  </r>
  <r>
    <x v="3"/>
    <x v="121"/>
    <x v="1"/>
    <x v="2"/>
    <x v="0"/>
    <x v="2"/>
    <x v="2"/>
    <n v="74"/>
    <x v="1"/>
    <x v="11"/>
    <x v="1"/>
  </r>
  <r>
    <x v="3"/>
    <x v="121"/>
    <x v="1"/>
    <x v="2"/>
    <x v="0"/>
    <x v="3"/>
    <x v="3"/>
    <m/>
    <x v="1"/>
    <x v="11"/>
    <x v="1"/>
  </r>
  <r>
    <x v="3"/>
    <x v="121"/>
    <x v="1"/>
    <x v="2"/>
    <x v="0"/>
    <x v="4"/>
    <x v="4"/>
    <m/>
    <x v="1"/>
    <x v="11"/>
    <x v="1"/>
  </r>
  <r>
    <x v="3"/>
    <x v="121"/>
    <x v="1"/>
    <x v="2"/>
    <x v="0"/>
    <x v="5"/>
    <x v="5"/>
    <m/>
    <x v="1"/>
    <x v="11"/>
    <x v="1"/>
  </r>
  <r>
    <x v="3"/>
    <x v="121"/>
    <x v="1"/>
    <x v="2"/>
    <x v="0"/>
    <x v="6"/>
    <x v="6"/>
    <n v="277"/>
    <x v="1"/>
    <x v="11"/>
    <x v="1"/>
  </r>
  <r>
    <x v="3"/>
    <x v="121"/>
    <x v="1"/>
    <x v="2"/>
    <x v="0"/>
    <x v="7"/>
    <x v="7"/>
    <m/>
    <x v="1"/>
    <x v="11"/>
    <x v="1"/>
  </r>
  <r>
    <x v="3"/>
    <x v="121"/>
    <x v="1"/>
    <x v="3"/>
    <x v="1"/>
    <x v="0"/>
    <x v="0"/>
    <m/>
    <x v="1"/>
    <x v="11"/>
    <x v="1"/>
  </r>
  <r>
    <x v="3"/>
    <x v="121"/>
    <x v="1"/>
    <x v="3"/>
    <x v="1"/>
    <x v="1"/>
    <x v="1"/>
    <m/>
    <x v="1"/>
    <x v="11"/>
    <x v="1"/>
  </r>
  <r>
    <x v="3"/>
    <x v="121"/>
    <x v="1"/>
    <x v="3"/>
    <x v="1"/>
    <x v="2"/>
    <x v="2"/>
    <n v="0"/>
    <x v="1"/>
    <x v="11"/>
    <x v="1"/>
  </r>
  <r>
    <x v="3"/>
    <x v="121"/>
    <x v="1"/>
    <x v="3"/>
    <x v="1"/>
    <x v="3"/>
    <x v="3"/>
    <m/>
    <x v="1"/>
    <x v="11"/>
    <x v="1"/>
  </r>
  <r>
    <x v="3"/>
    <x v="121"/>
    <x v="1"/>
    <x v="3"/>
    <x v="1"/>
    <x v="4"/>
    <x v="4"/>
    <m/>
    <x v="1"/>
    <x v="11"/>
    <x v="1"/>
  </r>
  <r>
    <x v="3"/>
    <x v="121"/>
    <x v="1"/>
    <x v="3"/>
    <x v="1"/>
    <x v="5"/>
    <x v="5"/>
    <m/>
    <x v="1"/>
    <x v="11"/>
    <x v="1"/>
  </r>
  <r>
    <x v="3"/>
    <x v="121"/>
    <x v="1"/>
    <x v="3"/>
    <x v="1"/>
    <x v="6"/>
    <x v="6"/>
    <n v="0"/>
    <x v="1"/>
    <x v="11"/>
    <x v="1"/>
  </r>
  <r>
    <x v="3"/>
    <x v="121"/>
    <x v="1"/>
    <x v="3"/>
    <x v="1"/>
    <x v="7"/>
    <x v="7"/>
    <m/>
    <x v="1"/>
    <x v="11"/>
    <x v="1"/>
  </r>
  <r>
    <x v="3"/>
    <x v="121"/>
    <x v="1"/>
    <x v="4"/>
    <x v="0"/>
    <x v="0"/>
    <x v="0"/>
    <m/>
    <x v="1"/>
    <x v="11"/>
    <x v="1"/>
  </r>
  <r>
    <x v="3"/>
    <x v="121"/>
    <x v="1"/>
    <x v="4"/>
    <x v="0"/>
    <x v="1"/>
    <x v="1"/>
    <m/>
    <x v="1"/>
    <x v="11"/>
    <x v="1"/>
  </r>
  <r>
    <x v="3"/>
    <x v="121"/>
    <x v="1"/>
    <x v="4"/>
    <x v="0"/>
    <x v="2"/>
    <x v="2"/>
    <n v="17"/>
    <x v="1"/>
    <x v="11"/>
    <x v="1"/>
  </r>
  <r>
    <x v="3"/>
    <x v="121"/>
    <x v="1"/>
    <x v="4"/>
    <x v="0"/>
    <x v="3"/>
    <x v="3"/>
    <m/>
    <x v="1"/>
    <x v="11"/>
    <x v="1"/>
  </r>
  <r>
    <x v="3"/>
    <x v="121"/>
    <x v="1"/>
    <x v="4"/>
    <x v="0"/>
    <x v="4"/>
    <x v="4"/>
    <m/>
    <x v="1"/>
    <x v="11"/>
    <x v="1"/>
  </r>
  <r>
    <x v="3"/>
    <x v="121"/>
    <x v="1"/>
    <x v="4"/>
    <x v="0"/>
    <x v="5"/>
    <x v="5"/>
    <m/>
    <x v="1"/>
    <x v="11"/>
    <x v="1"/>
  </r>
  <r>
    <x v="3"/>
    <x v="121"/>
    <x v="1"/>
    <x v="4"/>
    <x v="0"/>
    <x v="6"/>
    <x v="6"/>
    <n v="81"/>
    <x v="1"/>
    <x v="11"/>
    <x v="1"/>
  </r>
  <r>
    <x v="3"/>
    <x v="121"/>
    <x v="1"/>
    <x v="4"/>
    <x v="0"/>
    <x v="7"/>
    <x v="7"/>
    <m/>
    <x v="1"/>
    <x v="11"/>
    <x v="1"/>
  </r>
  <r>
    <x v="3"/>
    <x v="121"/>
    <x v="1"/>
    <x v="5"/>
    <x v="1"/>
    <x v="0"/>
    <x v="0"/>
    <m/>
    <x v="1"/>
    <x v="11"/>
    <x v="1"/>
  </r>
  <r>
    <x v="3"/>
    <x v="121"/>
    <x v="1"/>
    <x v="5"/>
    <x v="1"/>
    <x v="1"/>
    <x v="1"/>
    <m/>
    <x v="1"/>
    <x v="11"/>
    <x v="1"/>
  </r>
  <r>
    <x v="3"/>
    <x v="121"/>
    <x v="1"/>
    <x v="5"/>
    <x v="1"/>
    <x v="2"/>
    <x v="2"/>
    <n v="21"/>
    <x v="1"/>
    <x v="11"/>
    <x v="1"/>
  </r>
  <r>
    <x v="3"/>
    <x v="121"/>
    <x v="1"/>
    <x v="5"/>
    <x v="1"/>
    <x v="3"/>
    <x v="3"/>
    <m/>
    <x v="1"/>
    <x v="11"/>
    <x v="1"/>
  </r>
  <r>
    <x v="3"/>
    <x v="121"/>
    <x v="1"/>
    <x v="5"/>
    <x v="1"/>
    <x v="4"/>
    <x v="4"/>
    <m/>
    <x v="1"/>
    <x v="11"/>
    <x v="1"/>
  </r>
  <r>
    <x v="3"/>
    <x v="121"/>
    <x v="1"/>
    <x v="5"/>
    <x v="1"/>
    <x v="5"/>
    <x v="5"/>
    <m/>
    <x v="1"/>
    <x v="11"/>
    <x v="1"/>
  </r>
  <r>
    <x v="3"/>
    <x v="121"/>
    <x v="1"/>
    <x v="5"/>
    <x v="1"/>
    <x v="6"/>
    <x v="6"/>
    <n v="197"/>
    <x v="1"/>
    <x v="11"/>
    <x v="1"/>
  </r>
  <r>
    <x v="3"/>
    <x v="121"/>
    <x v="1"/>
    <x v="5"/>
    <x v="1"/>
    <x v="7"/>
    <x v="7"/>
    <m/>
    <x v="1"/>
    <x v="11"/>
    <x v="1"/>
  </r>
  <r>
    <x v="3"/>
    <x v="122"/>
    <x v="0"/>
    <x v="0"/>
    <x v="0"/>
    <x v="0"/>
    <x v="0"/>
    <n v="222"/>
    <x v="4"/>
    <x v="1"/>
    <x v="0"/>
  </r>
  <r>
    <x v="3"/>
    <x v="122"/>
    <x v="0"/>
    <x v="0"/>
    <x v="0"/>
    <x v="1"/>
    <x v="1"/>
    <n v="224"/>
    <x v="4"/>
    <x v="1"/>
    <x v="0"/>
  </r>
  <r>
    <x v="3"/>
    <x v="122"/>
    <x v="0"/>
    <x v="0"/>
    <x v="0"/>
    <x v="2"/>
    <x v="2"/>
    <n v="213"/>
    <x v="4"/>
    <x v="1"/>
    <x v="0"/>
  </r>
  <r>
    <x v="3"/>
    <x v="122"/>
    <x v="0"/>
    <x v="0"/>
    <x v="0"/>
    <x v="3"/>
    <x v="3"/>
    <n v="238"/>
    <x v="4"/>
    <x v="1"/>
    <x v="0"/>
  </r>
  <r>
    <x v="3"/>
    <x v="122"/>
    <x v="0"/>
    <x v="0"/>
    <x v="0"/>
    <x v="4"/>
    <x v="4"/>
    <n v="236"/>
    <x v="4"/>
    <x v="1"/>
    <x v="0"/>
  </r>
  <r>
    <x v="3"/>
    <x v="122"/>
    <x v="0"/>
    <x v="0"/>
    <x v="0"/>
    <x v="5"/>
    <x v="5"/>
    <n v="199"/>
    <x v="4"/>
    <x v="1"/>
    <x v="0"/>
  </r>
  <r>
    <x v="3"/>
    <x v="122"/>
    <x v="0"/>
    <x v="0"/>
    <x v="0"/>
    <x v="6"/>
    <x v="6"/>
    <n v="348"/>
    <x v="4"/>
    <x v="1"/>
    <x v="0"/>
  </r>
  <r>
    <x v="3"/>
    <x v="122"/>
    <x v="0"/>
    <x v="0"/>
    <x v="0"/>
    <x v="7"/>
    <x v="7"/>
    <n v="229"/>
    <x v="4"/>
    <x v="1"/>
    <x v="0"/>
  </r>
  <r>
    <x v="3"/>
    <x v="122"/>
    <x v="0"/>
    <x v="1"/>
    <x v="0"/>
    <x v="0"/>
    <x v="0"/>
    <n v="339"/>
    <x v="4"/>
    <x v="1"/>
    <x v="0"/>
  </r>
  <r>
    <x v="3"/>
    <x v="122"/>
    <x v="0"/>
    <x v="1"/>
    <x v="0"/>
    <x v="1"/>
    <x v="1"/>
    <n v="374"/>
    <x v="4"/>
    <x v="1"/>
    <x v="0"/>
  </r>
  <r>
    <x v="3"/>
    <x v="122"/>
    <x v="0"/>
    <x v="1"/>
    <x v="0"/>
    <x v="2"/>
    <x v="2"/>
    <n v="272"/>
    <x v="4"/>
    <x v="1"/>
    <x v="0"/>
  </r>
  <r>
    <x v="3"/>
    <x v="122"/>
    <x v="0"/>
    <x v="1"/>
    <x v="0"/>
    <x v="3"/>
    <x v="3"/>
    <n v="355"/>
    <x v="4"/>
    <x v="1"/>
    <x v="0"/>
  </r>
  <r>
    <x v="3"/>
    <x v="122"/>
    <x v="0"/>
    <x v="1"/>
    <x v="0"/>
    <x v="4"/>
    <x v="4"/>
    <n v="296"/>
    <x v="4"/>
    <x v="1"/>
    <x v="0"/>
  </r>
  <r>
    <x v="3"/>
    <x v="122"/>
    <x v="0"/>
    <x v="1"/>
    <x v="0"/>
    <x v="5"/>
    <x v="5"/>
    <n v="371"/>
    <x v="4"/>
    <x v="1"/>
    <x v="0"/>
  </r>
  <r>
    <x v="3"/>
    <x v="122"/>
    <x v="0"/>
    <x v="1"/>
    <x v="0"/>
    <x v="6"/>
    <x v="6"/>
    <n v="230"/>
    <x v="4"/>
    <x v="1"/>
    <x v="0"/>
  </r>
  <r>
    <x v="3"/>
    <x v="122"/>
    <x v="0"/>
    <x v="1"/>
    <x v="0"/>
    <x v="7"/>
    <x v="7"/>
    <n v="339"/>
    <x v="4"/>
    <x v="1"/>
    <x v="0"/>
  </r>
  <r>
    <x v="3"/>
    <x v="122"/>
    <x v="0"/>
    <x v="2"/>
    <x v="0"/>
    <x v="0"/>
    <x v="0"/>
    <n v="561"/>
    <x v="4"/>
    <x v="1"/>
    <x v="0"/>
  </r>
  <r>
    <x v="3"/>
    <x v="122"/>
    <x v="0"/>
    <x v="2"/>
    <x v="0"/>
    <x v="1"/>
    <x v="1"/>
    <n v="635"/>
    <x v="4"/>
    <x v="1"/>
    <x v="0"/>
  </r>
  <r>
    <x v="3"/>
    <x v="122"/>
    <x v="0"/>
    <x v="2"/>
    <x v="0"/>
    <x v="2"/>
    <x v="2"/>
    <n v="403"/>
    <x v="4"/>
    <x v="1"/>
    <x v="0"/>
  </r>
  <r>
    <x v="3"/>
    <x v="122"/>
    <x v="0"/>
    <x v="2"/>
    <x v="0"/>
    <x v="3"/>
    <x v="3"/>
    <n v="531"/>
    <x v="4"/>
    <x v="1"/>
    <x v="0"/>
  </r>
  <r>
    <x v="3"/>
    <x v="122"/>
    <x v="0"/>
    <x v="2"/>
    <x v="0"/>
    <x v="4"/>
    <x v="4"/>
    <n v="504"/>
    <x v="4"/>
    <x v="1"/>
    <x v="0"/>
  </r>
  <r>
    <x v="3"/>
    <x v="122"/>
    <x v="0"/>
    <x v="2"/>
    <x v="0"/>
    <x v="5"/>
    <x v="5"/>
    <n v="568"/>
    <x v="4"/>
    <x v="1"/>
    <x v="0"/>
  </r>
  <r>
    <x v="3"/>
    <x v="122"/>
    <x v="0"/>
    <x v="2"/>
    <x v="0"/>
    <x v="6"/>
    <x v="6"/>
    <n v="369"/>
    <x v="4"/>
    <x v="1"/>
    <x v="0"/>
  </r>
  <r>
    <x v="3"/>
    <x v="122"/>
    <x v="0"/>
    <x v="2"/>
    <x v="0"/>
    <x v="7"/>
    <x v="7"/>
    <n v="553"/>
    <x v="4"/>
    <x v="1"/>
    <x v="0"/>
  </r>
  <r>
    <x v="3"/>
    <x v="122"/>
    <x v="0"/>
    <x v="3"/>
    <x v="1"/>
    <x v="0"/>
    <x v="0"/>
    <n v="0"/>
    <x v="4"/>
    <x v="1"/>
    <x v="0"/>
  </r>
  <r>
    <x v="3"/>
    <x v="122"/>
    <x v="0"/>
    <x v="3"/>
    <x v="1"/>
    <x v="1"/>
    <x v="1"/>
    <n v="0"/>
    <x v="4"/>
    <x v="1"/>
    <x v="0"/>
  </r>
  <r>
    <x v="3"/>
    <x v="122"/>
    <x v="0"/>
    <x v="3"/>
    <x v="1"/>
    <x v="2"/>
    <x v="2"/>
    <n v="0"/>
    <x v="4"/>
    <x v="1"/>
    <x v="0"/>
  </r>
  <r>
    <x v="3"/>
    <x v="122"/>
    <x v="0"/>
    <x v="3"/>
    <x v="1"/>
    <x v="3"/>
    <x v="3"/>
    <n v="0"/>
    <x v="4"/>
    <x v="1"/>
    <x v="0"/>
  </r>
  <r>
    <x v="3"/>
    <x v="122"/>
    <x v="0"/>
    <x v="3"/>
    <x v="1"/>
    <x v="4"/>
    <x v="4"/>
    <n v="0"/>
    <x v="4"/>
    <x v="1"/>
    <x v="0"/>
  </r>
  <r>
    <x v="3"/>
    <x v="122"/>
    <x v="0"/>
    <x v="3"/>
    <x v="1"/>
    <x v="5"/>
    <x v="5"/>
    <n v="0"/>
    <x v="4"/>
    <x v="1"/>
    <x v="0"/>
  </r>
  <r>
    <x v="3"/>
    <x v="122"/>
    <x v="0"/>
    <x v="3"/>
    <x v="1"/>
    <x v="6"/>
    <x v="6"/>
    <n v="0"/>
    <x v="4"/>
    <x v="1"/>
    <x v="0"/>
  </r>
  <r>
    <x v="3"/>
    <x v="122"/>
    <x v="0"/>
    <x v="3"/>
    <x v="1"/>
    <x v="7"/>
    <x v="7"/>
    <n v="0"/>
    <x v="4"/>
    <x v="1"/>
    <x v="0"/>
  </r>
  <r>
    <x v="3"/>
    <x v="122"/>
    <x v="0"/>
    <x v="4"/>
    <x v="0"/>
    <x v="0"/>
    <x v="0"/>
    <n v="159"/>
    <x v="4"/>
    <x v="1"/>
    <x v="0"/>
  </r>
  <r>
    <x v="3"/>
    <x v="122"/>
    <x v="0"/>
    <x v="4"/>
    <x v="0"/>
    <x v="1"/>
    <x v="1"/>
    <n v="138"/>
    <x v="4"/>
    <x v="1"/>
    <x v="0"/>
  </r>
  <r>
    <x v="3"/>
    <x v="122"/>
    <x v="0"/>
    <x v="4"/>
    <x v="0"/>
    <x v="2"/>
    <x v="2"/>
    <n v="0"/>
    <x v="4"/>
    <x v="1"/>
    <x v="0"/>
  </r>
  <r>
    <x v="3"/>
    <x v="122"/>
    <x v="0"/>
    <x v="4"/>
    <x v="0"/>
    <x v="3"/>
    <x v="3"/>
    <n v="123"/>
    <x v="4"/>
    <x v="1"/>
    <x v="0"/>
  </r>
  <r>
    <x v="3"/>
    <x v="122"/>
    <x v="0"/>
    <x v="4"/>
    <x v="0"/>
    <x v="4"/>
    <x v="4"/>
    <n v="119"/>
    <x v="4"/>
    <x v="1"/>
    <x v="0"/>
  </r>
  <r>
    <x v="3"/>
    <x v="122"/>
    <x v="0"/>
    <x v="4"/>
    <x v="0"/>
    <x v="5"/>
    <x v="5"/>
    <n v="121"/>
    <x v="4"/>
    <x v="1"/>
    <x v="0"/>
  </r>
  <r>
    <x v="3"/>
    <x v="122"/>
    <x v="0"/>
    <x v="4"/>
    <x v="0"/>
    <x v="6"/>
    <x v="6"/>
    <n v="10"/>
    <x v="4"/>
    <x v="1"/>
    <x v="0"/>
  </r>
  <r>
    <x v="3"/>
    <x v="122"/>
    <x v="0"/>
    <x v="4"/>
    <x v="0"/>
    <x v="7"/>
    <x v="7"/>
    <n v="176"/>
    <x v="4"/>
    <x v="1"/>
    <x v="0"/>
  </r>
  <r>
    <x v="3"/>
    <x v="122"/>
    <x v="0"/>
    <x v="5"/>
    <x v="1"/>
    <x v="0"/>
    <x v="0"/>
    <n v="141"/>
    <x v="4"/>
    <x v="1"/>
    <x v="0"/>
  </r>
  <r>
    <x v="3"/>
    <x v="122"/>
    <x v="0"/>
    <x v="5"/>
    <x v="1"/>
    <x v="1"/>
    <x v="1"/>
    <n v="141"/>
    <x v="4"/>
    <x v="1"/>
    <x v="0"/>
  </r>
  <r>
    <x v="3"/>
    <x v="122"/>
    <x v="0"/>
    <x v="5"/>
    <x v="1"/>
    <x v="2"/>
    <x v="2"/>
    <n v="381"/>
    <x v="4"/>
    <x v="1"/>
    <x v="0"/>
  </r>
  <r>
    <x v="3"/>
    <x v="122"/>
    <x v="0"/>
    <x v="5"/>
    <x v="1"/>
    <x v="3"/>
    <x v="3"/>
    <n v="133"/>
    <x v="4"/>
    <x v="1"/>
    <x v="0"/>
  </r>
  <r>
    <x v="3"/>
    <x v="122"/>
    <x v="0"/>
    <x v="5"/>
    <x v="1"/>
    <x v="4"/>
    <x v="4"/>
    <n v="122"/>
    <x v="4"/>
    <x v="1"/>
    <x v="0"/>
  </r>
  <r>
    <x v="3"/>
    <x v="122"/>
    <x v="0"/>
    <x v="5"/>
    <x v="1"/>
    <x v="5"/>
    <x v="5"/>
    <n v="122"/>
    <x v="4"/>
    <x v="1"/>
    <x v="0"/>
  </r>
  <r>
    <x v="3"/>
    <x v="122"/>
    <x v="0"/>
    <x v="5"/>
    <x v="1"/>
    <x v="6"/>
    <x v="6"/>
    <n v="582"/>
    <x v="4"/>
    <x v="1"/>
    <x v="0"/>
  </r>
  <r>
    <x v="3"/>
    <x v="122"/>
    <x v="0"/>
    <x v="5"/>
    <x v="1"/>
    <x v="7"/>
    <x v="7"/>
    <n v="70"/>
    <x v="4"/>
    <x v="1"/>
    <x v="0"/>
  </r>
  <r>
    <x v="3"/>
    <x v="122"/>
    <x v="1"/>
    <x v="0"/>
    <x v="0"/>
    <x v="0"/>
    <x v="0"/>
    <n v="113"/>
    <x v="4"/>
    <x v="1"/>
    <x v="0"/>
  </r>
  <r>
    <x v="3"/>
    <x v="122"/>
    <x v="1"/>
    <x v="0"/>
    <x v="0"/>
    <x v="1"/>
    <x v="1"/>
    <n v="101"/>
    <x v="4"/>
    <x v="1"/>
    <x v="0"/>
  </r>
  <r>
    <x v="3"/>
    <x v="122"/>
    <x v="1"/>
    <x v="0"/>
    <x v="0"/>
    <x v="2"/>
    <x v="2"/>
    <n v="99"/>
    <x v="4"/>
    <x v="1"/>
    <x v="0"/>
  </r>
  <r>
    <x v="3"/>
    <x v="122"/>
    <x v="1"/>
    <x v="0"/>
    <x v="0"/>
    <x v="3"/>
    <x v="3"/>
    <n v="110"/>
    <x v="4"/>
    <x v="1"/>
    <x v="0"/>
  </r>
  <r>
    <x v="3"/>
    <x v="122"/>
    <x v="1"/>
    <x v="0"/>
    <x v="0"/>
    <x v="4"/>
    <x v="4"/>
    <n v="123"/>
    <x v="4"/>
    <x v="1"/>
    <x v="0"/>
  </r>
  <r>
    <x v="3"/>
    <x v="122"/>
    <x v="1"/>
    <x v="0"/>
    <x v="0"/>
    <x v="5"/>
    <x v="5"/>
    <n v="92"/>
    <x v="4"/>
    <x v="1"/>
    <x v="0"/>
  </r>
  <r>
    <x v="3"/>
    <x v="122"/>
    <x v="1"/>
    <x v="0"/>
    <x v="0"/>
    <x v="6"/>
    <x v="6"/>
    <n v="158"/>
    <x v="4"/>
    <x v="1"/>
    <x v="0"/>
  </r>
  <r>
    <x v="3"/>
    <x v="122"/>
    <x v="1"/>
    <x v="0"/>
    <x v="0"/>
    <x v="7"/>
    <x v="7"/>
    <n v="131"/>
    <x v="4"/>
    <x v="1"/>
    <x v="0"/>
  </r>
  <r>
    <x v="3"/>
    <x v="122"/>
    <x v="1"/>
    <x v="1"/>
    <x v="0"/>
    <x v="0"/>
    <x v="0"/>
    <n v="206"/>
    <x v="4"/>
    <x v="1"/>
    <x v="0"/>
  </r>
  <r>
    <x v="3"/>
    <x v="122"/>
    <x v="1"/>
    <x v="1"/>
    <x v="0"/>
    <x v="1"/>
    <x v="1"/>
    <n v="179"/>
    <x v="4"/>
    <x v="1"/>
    <x v="0"/>
  </r>
  <r>
    <x v="3"/>
    <x v="122"/>
    <x v="1"/>
    <x v="1"/>
    <x v="0"/>
    <x v="2"/>
    <x v="2"/>
    <n v="169"/>
    <x v="4"/>
    <x v="1"/>
    <x v="0"/>
  </r>
  <r>
    <x v="3"/>
    <x v="122"/>
    <x v="1"/>
    <x v="1"/>
    <x v="0"/>
    <x v="3"/>
    <x v="3"/>
    <n v="217"/>
    <x v="4"/>
    <x v="1"/>
    <x v="0"/>
  </r>
  <r>
    <x v="3"/>
    <x v="122"/>
    <x v="1"/>
    <x v="1"/>
    <x v="0"/>
    <x v="4"/>
    <x v="4"/>
    <n v="207"/>
    <x v="4"/>
    <x v="1"/>
    <x v="0"/>
  </r>
  <r>
    <x v="3"/>
    <x v="122"/>
    <x v="1"/>
    <x v="1"/>
    <x v="0"/>
    <x v="5"/>
    <x v="5"/>
    <n v="227"/>
    <x v="4"/>
    <x v="1"/>
    <x v="0"/>
  </r>
  <r>
    <x v="3"/>
    <x v="122"/>
    <x v="1"/>
    <x v="1"/>
    <x v="0"/>
    <x v="6"/>
    <x v="6"/>
    <n v="165"/>
    <x v="4"/>
    <x v="1"/>
    <x v="0"/>
  </r>
  <r>
    <x v="3"/>
    <x v="122"/>
    <x v="1"/>
    <x v="1"/>
    <x v="0"/>
    <x v="7"/>
    <x v="7"/>
    <n v="223"/>
    <x v="4"/>
    <x v="1"/>
    <x v="0"/>
  </r>
  <r>
    <x v="3"/>
    <x v="122"/>
    <x v="1"/>
    <x v="2"/>
    <x v="0"/>
    <x v="0"/>
    <x v="0"/>
    <n v="333"/>
    <x v="4"/>
    <x v="1"/>
    <x v="0"/>
  </r>
  <r>
    <x v="3"/>
    <x v="122"/>
    <x v="1"/>
    <x v="2"/>
    <x v="0"/>
    <x v="1"/>
    <x v="1"/>
    <n v="272"/>
    <x v="4"/>
    <x v="1"/>
    <x v="0"/>
  </r>
  <r>
    <x v="3"/>
    <x v="122"/>
    <x v="1"/>
    <x v="2"/>
    <x v="0"/>
    <x v="2"/>
    <x v="2"/>
    <n v="221"/>
    <x v="4"/>
    <x v="1"/>
    <x v="0"/>
  </r>
  <r>
    <x v="3"/>
    <x v="122"/>
    <x v="1"/>
    <x v="2"/>
    <x v="0"/>
    <x v="3"/>
    <x v="3"/>
    <n v="266"/>
    <x v="4"/>
    <x v="1"/>
    <x v="0"/>
  </r>
  <r>
    <x v="3"/>
    <x v="122"/>
    <x v="1"/>
    <x v="2"/>
    <x v="0"/>
    <x v="4"/>
    <x v="4"/>
    <n v="324"/>
    <x v="4"/>
    <x v="1"/>
    <x v="0"/>
  </r>
  <r>
    <x v="3"/>
    <x v="122"/>
    <x v="1"/>
    <x v="2"/>
    <x v="0"/>
    <x v="5"/>
    <x v="5"/>
    <n v="335"/>
    <x v="4"/>
    <x v="1"/>
    <x v="0"/>
  </r>
  <r>
    <x v="3"/>
    <x v="122"/>
    <x v="1"/>
    <x v="2"/>
    <x v="0"/>
    <x v="6"/>
    <x v="6"/>
    <n v="232"/>
    <x v="4"/>
    <x v="1"/>
    <x v="0"/>
  </r>
  <r>
    <x v="3"/>
    <x v="122"/>
    <x v="1"/>
    <x v="2"/>
    <x v="0"/>
    <x v="7"/>
    <x v="7"/>
    <n v="344"/>
    <x v="4"/>
    <x v="1"/>
    <x v="0"/>
  </r>
  <r>
    <x v="3"/>
    <x v="122"/>
    <x v="1"/>
    <x v="3"/>
    <x v="1"/>
    <x v="0"/>
    <x v="0"/>
    <n v="0"/>
    <x v="4"/>
    <x v="1"/>
    <x v="0"/>
  </r>
  <r>
    <x v="3"/>
    <x v="122"/>
    <x v="1"/>
    <x v="3"/>
    <x v="1"/>
    <x v="1"/>
    <x v="1"/>
    <n v="0"/>
    <x v="4"/>
    <x v="1"/>
    <x v="0"/>
  </r>
  <r>
    <x v="3"/>
    <x v="122"/>
    <x v="1"/>
    <x v="3"/>
    <x v="1"/>
    <x v="2"/>
    <x v="2"/>
    <n v="0"/>
    <x v="4"/>
    <x v="1"/>
    <x v="0"/>
  </r>
  <r>
    <x v="3"/>
    <x v="122"/>
    <x v="1"/>
    <x v="3"/>
    <x v="1"/>
    <x v="3"/>
    <x v="3"/>
    <n v="0"/>
    <x v="4"/>
    <x v="1"/>
    <x v="0"/>
  </r>
  <r>
    <x v="3"/>
    <x v="122"/>
    <x v="1"/>
    <x v="3"/>
    <x v="1"/>
    <x v="4"/>
    <x v="4"/>
    <n v="0"/>
    <x v="4"/>
    <x v="1"/>
    <x v="0"/>
  </r>
  <r>
    <x v="3"/>
    <x v="122"/>
    <x v="1"/>
    <x v="3"/>
    <x v="1"/>
    <x v="5"/>
    <x v="5"/>
    <n v="0"/>
    <x v="4"/>
    <x v="1"/>
    <x v="0"/>
  </r>
  <r>
    <x v="3"/>
    <x v="122"/>
    <x v="1"/>
    <x v="3"/>
    <x v="1"/>
    <x v="6"/>
    <x v="6"/>
    <n v="0"/>
    <x v="4"/>
    <x v="1"/>
    <x v="0"/>
  </r>
  <r>
    <x v="3"/>
    <x v="122"/>
    <x v="1"/>
    <x v="3"/>
    <x v="1"/>
    <x v="7"/>
    <x v="7"/>
    <n v="0"/>
    <x v="4"/>
    <x v="1"/>
    <x v="0"/>
  </r>
  <r>
    <x v="3"/>
    <x v="122"/>
    <x v="1"/>
    <x v="4"/>
    <x v="0"/>
    <x v="0"/>
    <x v="0"/>
    <n v="61"/>
    <x v="4"/>
    <x v="1"/>
    <x v="0"/>
  </r>
  <r>
    <x v="3"/>
    <x v="122"/>
    <x v="1"/>
    <x v="4"/>
    <x v="0"/>
    <x v="1"/>
    <x v="1"/>
    <n v="25"/>
    <x v="4"/>
    <x v="1"/>
    <x v="0"/>
  </r>
  <r>
    <x v="3"/>
    <x v="122"/>
    <x v="1"/>
    <x v="4"/>
    <x v="0"/>
    <x v="2"/>
    <x v="2"/>
    <n v="0"/>
    <x v="4"/>
    <x v="1"/>
    <x v="0"/>
  </r>
  <r>
    <x v="3"/>
    <x v="122"/>
    <x v="1"/>
    <x v="4"/>
    <x v="0"/>
    <x v="3"/>
    <x v="3"/>
    <n v="23"/>
    <x v="4"/>
    <x v="1"/>
    <x v="0"/>
  </r>
  <r>
    <x v="3"/>
    <x v="122"/>
    <x v="1"/>
    <x v="4"/>
    <x v="0"/>
    <x v="4"/>
    <x v="4"/>
    <n v="48"/>
    <x v="4"/>
    <x v="1"/>
    <x v="0"/>
  </r>
  <r>
    <x v="3"/>
    <x v="122"/>
    <x v="1"/>
    <x v="4"/>
    <x v="0"/>
    <x v="5"/>
    <x v="5"/>
    <n v="26"/>
    <x v="4"/>
    <x v="1"/>
    <x v="0"/>
  </r>
  <r>
    <x v="3"/>
    <x v="122"/>
    <x v="1"/>
    <x v="4"/>
    <x v="0"/>
    <x v="6"/>
    <x v="6"/>
    <n v="3"/>
    <x v="4"/>
    <x v="1"/>
    <x v="0"/>
  </r>
  <r>
    <x v="3"/>
    <x v="122"/>
    <x v="1"/>
    <x v="4"/>
    <x v="0"/>
    <x v="7"/>
    <x v="7"/>
    <n v="65"/>
    <x v="4"/>
    <x v="1"/>
    <x v="0"/>
  </r>
  <r>
    <x v="3"/>
    <x v="122"/>
    <x v="1"/>
    <x v="5"/>
    <x v="1"/>
    <x v="0"/>
    <x v="0"/>
    <n v="67"/>
    <x v="4"/>
    <x v="1"/>
    <x v="0"/>
  </r>
  <r>
    <x v="3"/>
    <x v="122"/>
    <x v="1"/>
    <x v="5"/>
    <x v="1"/>
    <x v="1"/>
    <x v="1"/>
    <n v="73"/>
    <x v="4"/>
    <x v="1"/>
    <x v="0"/>
  </r>
  <r>
    <x v="3"/>
    <x v="122"/>
    <x v="1"/>
    <x v="5"/>
    <x v="1"/>
    <x v="2"/>
    <x v="2"/>
    <n v="152"/>
    <x v="4"/>
    <x v="1"/>
    <x v="0"/>
  </r>
  <r>
    <x v="3"/>
    <x v="122"/>
    <x v="1"/>
    <x v="5"/>
    <x v="1"/>
    <x v="3"/>
    <x v="3"/>
    <n v="80"/>
    <x v="4"/>
    <x v="1"/>
    <x v="0"/>
  </r>
  <r>
    <x v="3"/>
    <x v="122"/>
    <x v="1"/>
    <x v="5"/>
    <x v="1"/>
    <x v="4"/>
    <x v="4"/>
    <n v="102"/>
    <x v="4"/>
    <x v="1"/>
    <x v="0"/>
  </r>
  <r>
    <x v="3"/>
    <x v="122"/>
    <x v="1"/>
    <x v="5"/>
    <x v="1"/>
    <x v="5"/>
    <x v="5"/>
    <n v="74"/>
    <x v="4"/>
    <x v="1"/>
    <x v="0"/>
  </r>
  <r>
    <x v="3"/>
    <x v="122"/>
    <x v="1"/>
    <x v="5"/>
    <x v="1"/>
    <x v="6"/>
    <x v="6"/>
    <n v="255"/>
    <x v="4"/>
    <x v="1"/>
    <x v="0"/>
  </r>
  <r>
    <x v="3"/>
    <x v="122"/>
    <x v="1"/>
    <x v="5"/>
    <x v="1"/>
    <x v="7"/>
    <x v="7"/>
    <n v="34"/>
    <x v="4"/>
    <x v="1"/>
    <x v="0"/>
  </r>
  <r>
    <x v="3"/>
    <x v="123"/>
    <x v="0"/>
    <x v="0"/>
    <x v="0"/>
    <x v="0"/>
    <x v="0"/>
    <n v="233"/>
    <x v="3"/>
    <x v="5"/>
    <x v="2"/>
  </r>
  <r>
    <x v="3"/>
    <x v="123"/>
    <x v="0"/>
    <x v="0"/>
    <x v="0"/>
    <x v="1"/>
    <x v="1"/>
    <n v="211"/>
    <x v="3"/>
    <x v="5"/>
    <x v="2"/>
  </r>
  <r>
    <x v="3"/>
    <x v="123"/>
    <x v="0"/>
    <x v="0"/>
    <x v="0"/>
    <x v="2"/>
    <x v="2"/>
    <n v="203"/>
    <x v="3"/>
    <x v="5"/>
    <x v="2"/>
  </r>
  <r>
    <x v="3"/>
    <x v="123"/>
    <x v="0"/>
    <x v="0"/>
    <x v="0"/>
    <x v="3"/>
    <x v="3"/>
    <n v="186"/>
    <x v="3"/>
    <x v="5"/>
    <x v="2"/>
  </r>
  <r>
    <x v="3"/>
    <x v="123"/>
    <x v="0"/>
    <x v="0"/>
    <x v="0"/>
    <x v="4"/>
    <x v="4"/>
    <n v="215"/>
    <x v="3"/>
    <x v="5"/>
    <x v="2"/>
  </r>
  <r>
    <x v="3"/>
    <x v="123"/>
    <x v="0"/>
    <x v="0"/>
    <x v="0"/>
    <x v="5"/>
    <x v="5"/>
    <n v="188"/>
    <x v="3"/>
    <x v="5"/>
    <x v="2"/>
  </r>
  <r>
    <x v="3"/>
    <x v="123"/>
    <x v="0"/>
    <x v="0"/>
    <x v="0"/>
    <x v="6"/>
    <x v="6"/>
    <n v="186"/>
    <x v="3"/>
    <x v="5"/>
    <x v="2"/>
  </r>
  <r>
    <x v="3"/>
    <x v="123"/>
    <x v="0"/>
    <x v="0"/>
    <x v="0"/>
    <x v="7"/>
    <x v="7"/>
    <n v="230"/>
    <x v="3"/>
    <x v="5"/>
    <x v="2"/>
  </r>
  <r>
    <x v="3"/>
    <x v="123"/>
    <x v="0"/>
    <x v="1"/>
    <x v="0"/>
    <x v="0"/>
    <x v="0"/>
    <n v="165"/>
    <x v="3"/>
    <x v="5"/>
    <x v="2"/>
  </r>
  <r>
    <x v="3"/>
    <x v="123"/>
    <x v="0"/>
    <x v="1"/>
    <x v="0"/>
    <x v="1"/>
    <x v="1"/>
    <n v="187"/>
    <x v="3"/>
    <x v="5"/>
    <x v="2"/>
  </r>
  <r>
    <x v="3"/>
    <x v="123"/>
    <x v="0"/>
    <x v="1"/>
    <x v="0"/>
    <x v="2"/>
    <x v="2"/>
    <n v="147"/>
    <x v="3"/>
    <x v="5"/>
    <x v="2"/>
  </r>
  <r>
    <x v="3"/>
    <x v="123"/>
    <x v="0"/>
    <x v="1"/>
    <x v="0"/>
    <x v="3"/>
    <x v="3"/>
    <n v="174"/>
    <x v="3"/>
    <x v="5"/>
    <x v="2"/>
  </r>
  <r>
    <x v="3"/>
    <x v="123"/>
    <x v="0"/>
    <x v="1"/>
    <x v="0"/>
    <x v="4"/>
    <x v="4"/>
    <n v="145"/>
    <x v="3"/>
    <x v="5"/>
    <x v="2"/>
  </r>
  <r>
    <x v="3"/>
    <x v="123"/>
    <x v="0"/>
    <x v="1"/>
    <x v="0"/>
    <x v="5"/>
    <x v="5"/>
    <n v="148"/>
    <x v="3"/>
    <x v="5"/>
    <x v="2"/>
  </r>
  <r>
    <x v="3"/>
    <x v="123"/>
    <x v="0"/>
    <x v="1"/>
    <x v="0"/>
    <x v="6"/>
    <x v="6"/>
    <n v="113"/>
    <x v="3"/>
    <x v="5"/>
    <x v="2"/>
  </r>
  <r>
    <x v="3"/>
    <x v="123"/>
    <x v="0"/>
    <x v="1"/>
    <x v="0"/>
    <x v="7"/>
    <x v="7"/>
    <n v="179"/>
    <x v="3"/>
    <x v="5"/>
    <x v="2"/>
  </r>
  <r>
    <x v="3"/>
    <x v="123"/>
    <x v="0"/>
    <x v="2"/>
    <x v="0"/>
    <x v="0"/>
    <x v="0"/>
    <n v="237"/>
    <x v="3"/>
    <x v="5"/>
    <x v="2"/>
  </r>
  <r>
    <x v="3"/>
    <x v="123"/>
    <x v="0"/>
    <x v="2"/>
    <x v="0"/>
    <x v="1"/>
    <x v="1"/>
    <n v="334"/>
    <x v="3"/>
    <x v="5"/>
    <x v="2"/>
  </r>
  <r>
    <x v="3"/>
    <x v="123"/>
    <x v="0"/>
    <x v="2"/>
    <x v="0"/>
    <x v="2"/>
    <x v="2"/>
    <n v="257"/>
    <x v="3"/>
    <x v="5"/>
    <x v="2"/>
  </r>
  <r>
    <x v="3"/>
    <x v="123"/>
    <x v="0"/>
    <x v="2"/>
    <x v="0"/>
    <x v="3"/>
    <x v="3"/>
    <n v="269"/>
    <x v="3"/>
    <x v="5"/>
    <x v="2"/>
  </r>
  <r>
    <x v="3"/>
    <x v="123"/>
    <x v="0"/>
    <x v="2"/>
    <x v="0"/>
    <x v="4"/>
    <x v="4"/>
    <n v="250"/>
    <x v="3"/>
    <x v="5"/>
    <x v="2"/>
  </r>
  <r>
    <x v="3"/>
    <x v="123"/>
    <x v="0"/>
    <x v="2"/>
    <x v="0"/>
    <x v="5"/>
    <x v="5"/>
    <n v="296"/>
    <x v="3"/>
    <x v="5"/>
    <x v="2"/>
  </r>
  <r>
    <x v="3"/>
    <x v="123"/>
    <x v="0"/>
    <x v="2"/>
    <x v="0"/>
    <x v="6"/>
    <x v="6"/>
    <n v="153"/>
    <x v="3"/>
    <x v="5"/>
    <x v="2"/>
  </r>
  <r>
    <x v="3"/>
    <x v="123"/>
    <x v="0"/>
    <x v="2"/>
    <x v="0"/>
    <x v="7"/>
    <x v="7"/>
    <n v="263"/>
    <x v="3"/>
    <x v="5"/>
    <x v="2"/>
  </r>
  <r>
    <x v="3"/>
    <x v="123"/>
    <x v="0"/>
    <x v="3"/>
    <x v="1"/>
    <x v="0"/>
    <x v="0"/>
    <n v="4"/>
    <x v="3"/>
    <x v="5"/>
    <x v="2"/>
  </r>
  <r>
    <x v="3"/>
    <x v="123"/>
    <x v="0"/>
    <x v="3"/>
    <x v="1"/>
    <x v="1"/>
    <x v="1"/>
    <m/>
    <x v="3"/>
    <x v="5"/>
    <x v="2"/>
  </r>
  <r>
    <x v="3"/>
    <x v="123"/>
    <x v="0"/>
    <x v="3"/>
    <x v="1"/>
    <x v="2"/>
    <x v="2"/>
    <n v="22"/>
    <x v="3"/>
    <x v="5"/>
    <x v="2"/>
  </r>
  <r>
    <x v="3"/>
    <x v="123"/>
    <x v="0"/>
    <x v="3"/>
    <x v="1"/>
    <x v="3"/>
    <x v="3"/>
    <n v="0"/>
    <x v="3"/>
    <x v="5"/>
    <x v="2"/>
  </r>
  <r>
    <x v="3"/>
    <x v="123"/>
    <x v="0"/>
    <x v="3"/>
    <x v="1"/>
    <x v="4"/>
    <x v="4"/>
    <n v="6"/>
    <x v="3"/>
    <x v="5"/>
    <x v="2"/>
  </r>
  <r>
    <x v="3"/>
    <x v="123"/>
    <x v="0"/>
    <x v="3"/>
    <x v="1"/>
    <x v="5"/>
    <x v="5"/>
    <n v="0"/>
    <x v="3"/>
    <x v="5"/>
    <x v="2"/>
  </r>
  <r>
    <x v="3"/>
    <x v="123"/>
    <x v="0"/>
    <x v="3"/>
    <x v="1"/>
    <x v="6"/>
    <x v="6"/>
    <n v="62"/>
    <x v="3"/>
    <x v="5"/>
    <x v="2"/>
  </r>
  <r>
    <x v="3"/>
    <x v="123"/>
    <x v="0"/>
    <x v="3"/>
    <x v="1"/>
    <x v="7"/>
    <x v="7"/>
    <n v="0"/>
    <x v="3"/>
    <x v="5"/>
    <x v="2"/>
  </r>
  <r>
    <x v="3"/>
    <x v="123"/>
    <x v="0"/>
    <x v="4"/>
    <x v="0"/>
    <x v="0"/>
    <x v="0"/>
    <n v="16"/>
    <x v="3"/>
    <x v="5"/>
    <x v="2"/>
  </r>
  <r>
    <x v="3"/>
    <x v="123"/>
    <x v="0"/>
    <x v="4"/>
    <x v="0"/>
    <x v="1"/>
    <x v="1"/>
    <n v="12"/>
    <x v="3"/>
    <x v="5"/>
    <x v="2"/>
  </r>
  <r>
    <x v="3"/>
    <x v="123"/>
    <x v="0"/>
    <x v="4"/>
    <x v="0"/>
    <x v="2"/>
    <x v="2"/>
    <n v="8"/>
    <x v="3"/>
    <x v="5"/>
    <x v="2"/>
  </r>
  <r>
    <x v="3"/>
    <x v="123"/>
    <x v="0"/>
    <x v="4"/>
    <x v="0"/>
    <x v="3"/>
    <x v="3"/>
    <n v="11"/>
    <x v="3"/>
    <x v="5"/>
    <x v="2"/>
  </r>
  <r>
    <x v="3"/>
    <x v="123"/>
    <x v="0"/>
    <x v="4"/>
    <x v="0"/>
    <x v="4"/>
    <x v="4"/>
    <n v="4"/>
    <x v="3"/>
    <x v="5"/>
    <x v="2"/>
  </r>
  <r>
    <x v="3"/>
    <x v="123"/>
    <x v="0"/>
    <x v="4"/>
    <x v="0"/>
    <x v="5"/>
    <x v="5"/>
    <n v="10"/>
    <x v="3"/>
    <x v="5"/>
    <x v="2"/>
  </r>
  <r>
    <x v="3"/>
    <x v="123"/>
    <x v="0"/>
    <x v="4"/>
    <x v="0"/>
    <x v="6"/>
    <x v="6"/>
    <n v="8"/>
    <x v="3"/>
    <x v="5"/>
    <x v="2"/>
  </r>
  <r>
    <x v="3"/>
    <x v="123"/>
    <x v="0"/>
    <x v="4"/>
    <x v="0"/>
    <x v="7"/>
    <x v="7"/>
    <n v="17"/>
    <x v="3"/>
    <x v="5"/>
    <x v="2"/>
  </r>
  <r>
    <x v="3"/>
    <x v="123"/>
    <x v="0"/>
    <x v="5"/>
    <x v="1"/>
    <x v="0"/>
    <x v="0"/>
    <n v="24"/>
    <x v="3"/>
    <x v="5"/>
    <x v="2"/>
  </r>
  <r>
    <x v="3"/>
    <x v="123"/>
    <x v="0"/>
    <x v="5"/>
    <x v="1"/>
    <x v="1"/>
    <x v="1"/>
    <n v="38"/>
    <x v="3"/>
    <x v="5"/>
    <x v="2"/>
  </r>
  <r>
    <x v="3"/>
    <x v="123"/>
    <x v="0"/>
    <x v="5"/>
    <x v="1"/>
    <x v="2"/>
    <x v="2"/>
    <n v="105"/>
    <x v="3"/>
    <x v="5"/>
    <x v="2"/>
  </r>
  <r>
    <x v="3"/>
    <x v="123"/>
    <x v="0"/>
    <x v="5"/>
    <x v="1"/>
    <x v="3"/>
    <x v="3"/>
    <n v="24"/>
    <x v="3"/>
    <x v="5"/>
    <x v="2"/>
  </r>
  <r>
    <x v="3"/>
    <x v="123"/>
    <x v="0"/>
    <x v="5"/>
    <x v="1"/>
    <x v="4"/>
    <x v="4"/>
    <n v="24"/>
    <x v="3"/>
    <x v="5"/>
    <x v="2"/>
  </r>
  <r>
    <x v="3"/>
    <x v="123"/>
    <x v="0"/>
    <x v="5"/>
    <x v="1"/>
    <x v="5"/>
    <x v="5"/>
    <n v="17"/>
    <x v="3"/>
    <x v="5"/>
    <x v="2"/>
  </r>
  <r>
    <x v="3"/>
    <x v="123"/>
    <x v="0"/>
    <x v="5"/>
    <x v="1"/>
    <x v="6"/>
    <x v="6"/>
    <n v="185"/>
    <x v="3"/>
    <x v="5"/>
    <x v="2"/>
  </r>
  <r>
    <x v="3"/>
    <x v="123"/>
    <x v="0"/>
    <x v="5"/>
    <x v="1"/>
    <x v="7"/>
    <x v="7"/>
    <n v="42"/>
    <x v="3"/>
    <x v="5"/>
    <x v="2"/>
  </r>
  <r>
    <x v="3"/>
    <x v="123"/>
    <x v="1"/>
    <x v="0"/>
    <x v="0"/>
    <x v="0"/>
    <x v="0"/>
    <n v="1"/>
    <x v="3"/>
    <x v="5"/>
    <x v="2"/>
  </r>
  <r>
    <x v="3"/>
    <x v="123"/>
    <x v="1"/>
    <x v="0"/>
    <x v="0"/>
    <x v="1"/>
    <x v="1"/>
    <n v="13"/>
    <x v="3"/>
    <x v="5"/>
    <x v="2"/>
  </r>
  <r>
    <x v="3"/>
    <x v="123"/>
    <x v="1"/>
    <x v="0"/>
    <x v="0"/>
    <x v="2"/>
    <x v="2"/>
    <n v="92"/>
    <x v="3"/>
    <x v="5"/>
    <x v="2"/>
  </r>
  <r>
    <x v="3"/>
    <x v="123"/>
    <x v="1"/>
    <x v="0"/>
    <x v="0"/>
    <x v="3"/>
    <x v="3"/>
    <n v="8"/>
    <x v="3"/>
    <x v="5"/>
    <x v="2"/>
  </r>
  <r>
    <x v="3"/>
    <x v="123"/>
    <x v="1"/>
    <x v="0"/>
    <x v="0"/>
    <x v="4"/>
    <x v="4"/>
    <n v="13"/>
    <x v="3"/>
    <x v="5"/>
    <x v="2"/>
  </r>
  <r>
    <x v="3"/>
    <x v="123"/>
    <x v="1"/>
    <x v="0"/>
    <x v="0"/>
    <x v="5"/>
    <x v="5"/>
    <n v="5"/>
    <x v="3"/>
    <x v="5"/>
    <x v="2"/>
  </r>
  <r>
    <x v="3"/>
    <x v="123"/>
    <x v="1"/>
    <x v="0"/>
    <x v="0"/>
    <x v="6"/>
    <x v="6"/>
    <n v="129"/>
    <x v="3"/>
    <x v="5"/>
    <x v="2"/>
  </r>
  <r>
    <x v="3"/>
    <x v="123"/>
    <x v="1"/>
    <x v="0"/>
    <x v="0"/>
    <x v="7"/>
    <x v="7"/>
    <n v="5"/>
    <x v="3"/>
    <x v="5"/>
    <x v="2"/>
  </r>
  <r>
    <x v="3"/>
    <x v="123"/>
    <x v="1"/>
    <x v="1"/>
    <x v="0"/>
    <x v="0"/>
    <x v="0"/>
    <n v="123"/>
    <x v="3"/>
    <x v="5"/>
    <x v="2"/>
  </r>
  <r>
    <x v="3"/>
    <x v="123"/>
    <x v="1"/>
    <x v="1"/>
    <x v="0"/>
    <x v="1"/>
    <x v="1"/>
    <n v="123"/>
    <x v="3"/>
    <x v="5"/>
    <x v="2"/>
  </r>
  <r>
    <x v="3"/>
    <x v="123"/>
    <x v="1"/>
    <x v="1"/>
    <x v="0"/>
    <x v="2"/>
    <x v="2"/>
    <n v="101"/>
    <x v="3"/>
    <x v="5"/>
    <x v="2"/>
  </r>
  <r>
    <x v="3"/>
    <x v="123"/>
    <x v="1"/>
    <x v="1"/>
    <x v="0"/>
    <x v="3"/>
    <x v="3"/>
    <n v="120"/>
    <x v="3"/>
    <x v="5"/>
    <x v="2"/>
  </r>
  <r>
    <x v="3"/>
    <x v="123"/>
    <x v="1"/>
    <x v="1"/>
    <x v="0"/>
    <x v="4"/>
    <x v="4"/>
    <n v="102"/>
    <x v="3"/>
    <x v="5"/>
    <x v="2"/>
  </r>
  <r>
    <x v="3"/>
    <x v="123"/>
    <x v="1"/>
    <x v="1"/>
    <x v="0"/>
    <x v="5"/>
    <x v="5"/>
    <n v="103"/>
    <x v="3"/>
    <x v="5"/>
    <x v="2"/>
  </r>
  <r>
    <x v="3"/>
    <x v="123"/>
    <x v="1"/>
    <x v="1"/>
    <x v="0"/>
    <x v="6"/>
    <x v="6"/>
    <n v="77"/>
    <x v="3"/>
    <x v="5"/>
    <x v="2"/>
  </r>
  <r>
    <x v="3"/>
    <x v="123"/>
    <x v="1"/>
    <x v="1"/>
    <x v="0"/>
    <x v="7"/>
    <x v="7"/>
    <n v="118"/>
    <x v="3"/>
    <x v="5"/>
    <x v="2"/>
  </r>
  <r>
    <x v="3"/>
    <x v="123"/>
    <x v="1"/>
    <x v="2"/>
    <x v="0"/>
    <x v="0"/>
    <x v="0"/>
    <n v="143"/>
    <x v="3"/>
    <x v="5"/>
    <x v="2"/>
  </r>
  <r>
    <x v="3"/>
    <x v="123"/>
    <x v="1"/>
    <x v="2"/>
    <x v="0"/>
    <x v="1"/>
    <x v="1"/>
    <n v="194"/>
    <x v="3"/>
    <x v="5"/>
    <x v="2"/>
  </r>
  <r>
    <x v="3"/>
    <x v="123"/>
    <x v="1"/>
    <x v="2"/>
    <x v="0"/>
    <x v="2"/>
    <x v="2"/>
    <n v="172"/>
    <x v="3"/>
    <x v="5"/>
    <x v="2"/>
  </r>
  <r>
    <x v="3"/>
    <x v="123"/>
    <x v="1"/>
    <x v="2"/>
    <x v="0"/>
    <x v="3"/>
    <x v="3"/>
    <n v="174"/>
    <x v="3"/>
    <x v="5"/>
    <x v="2"/>
  </r>
  <r>
    <x v="3"/>
    <x v="123"/>
    <x v="1"/>
    <x v="2"/>
    <x v="0"/>
    <x v="4"/>
    <x v="4"/>
    <n v="151"/>
    <x v="3"/>
    <x v="5"/>
    <x v="2"/>
  </r>
  <r>
    <x v="3"/>
    <x v="123"/>
    <x v="1"/>
    <x v="2"/>
    <x v="0"/>
    <x v="5"/>
    <x v="5"/>
    <n v="167"/>
    <x v="3"/>
    <x v="5"/>
    <x v="2"/>
  </r>
  <r>
    <x v="3"/>
    <x v="123"/>
    <x v="1"/>
    <x v="2"/>
    <x v="0"/>
    <x v="6"/>
    <x v="6"/>
    <n v="169"/>
    <x v="3"/>
    <x v="5"/>
    <x v="2"/>
  </r>
  <r>
    <x v="3"/>
    <x v="123"/>
    <x v="1"/>
    <x v="2"/>
    <x v="0"/>
    <x v="7"/>
    <x v="7"/>
    <n v="156"/>
    <x v="3"/>
    <x v="5"/>
    <x v="2"/>
  </r>
  <r>
    <x v="3"/>
    <x v="123"/>
    <x v="1"/>
    <x v="3"/>
    <x v="1"/>
    <x v="0"/>
    <x v="0"/>
    <n v="0"/>
    <x v="3"/>
    <x v="5"/>
    <x v="2"/>
  </r>
  <r>
    <x v="3"/>
    <x v="123"/>
    <x v="1"/>
    <x v="3"/>
    <x v="1"/>
    <x v="1"/>
    <x v="1"/>
    <n v="0"/>
    <x v="3"/>
    <x v="5"/>
    <x v="2"/>
  </r>
  <r>
    <x v="3"/>
    <x v="123"/>
    <x v="1"/>
    <x v="3"/>
    <x v="1"/>
    <x v="2"/>
    <x v="2"/>
    <n v="51"/>
    <x v="3"/>
    <x v="5"/>
    <x v="2"/>
  </r>
  <r>
    <x v="3"/>
    <x v="123"/>
    <x v="1"/>
    <x v="3"/>
    <x v="1"/>
    <x v="3"/>
    <x v="3"/>
    <n v="0"/>
    <x v="3"/>
    <x v="5"/>
    <x v="2"/>
  </r>
  <r>
    <x v="3"/>
    <x v="123"/>
    <x v="1"/>
    <x v="3"/>
    <x v="1"/>
    <x v="4"/>
    <x v="4"/>
    <n v="6"/>
    <x v="3"/>
    <x v="5"/>
    <x v="2"/>
  </r>
  <r>
    <x v="3"/>
    <x v="123"/>
    <x v="1"/>
    <x v="3"/>
    <x v="1"/>
    <x v="5"/>
    <x v="5"/>
    <n v="0"/>
    <x v="3"/>
    <x v="5"/>
    <x v="2"/>
  </r>
  <r>
    <x v="3"/>
    <x v="123"/>
    <x v="1"/>
    <x v="3"/>
    <x v="1"/>
    <x v="6"/>
    <x v="6"/>
    <n v="38"/>
    <x v="3"/>
    <x v="5"/>
    <x v="2"/>
  </r>
  <r>
    <x v="3"/>
    <x v="123"/>
    <x v="1"/>
    <x v="3"/>
    <x v="1"/>
    <x v="7"/>
    <x v="7"/>
    <n v="0"/>
    <x v="3"/>
    <x v="5"/>
    <x v="2"/>
  </r>
  <r>
    <x v="3"/>
    <x v="123"/>
    <x v="1"/>
    <x v="4"/>
    <x v="0"/>
    <x v="0"/>
    <x v="0"/>
    <n v="12"/>
    <x v="3"/>
    <x v="5"/>
    <x v="2"/>
  </r>
  <r>
    <x v="3"/>
    <x v="123"/>
    <x v="1"/>
    <x v="4"/>
    <x v="0"/>
    <x v="1"/>
    <x v="1"/>
    <n v="10"/>
    <x v="3"/>
    <x v="5"/>
    <x v="2"/>
  </r>
  <r>
    <x v="3"/>
    <x v="123"/>
    <x v="1"/>
    <x v="4"/>
    <x v="0"/>
    <x v="2"/>
    <x v="2"/>
    <n v="3"/>
    <x v="3"/>
    <x v="5"/>
    <x v="2"/>
  </r>
  <r>
    <x v="3"/>
    <x v="123"/>
    <x v="1"/>
    <x v="4"/>
    <x v="0"/>
    <x v="3"/>
    <x v="3"/>
    <n v="8"/>
    <x v="3"/>
    <x v="5"/>
    <x v="2"/>
  </r>
  <r>
    <x v="3"/>
    <x v="123"/>
    <x v="1"/>
    <x v="4"/>
    <x v="0"/>
    <x v="4"/>
    <x v="4"/>
    <n v="1"/>
    <x v="3"/>
    <x v="5"/>
    <x v="2"/>
  </r>
  <r>
    <x v="3"/>
    <x v="123"/>
    <x v="1"/>
    <x v="4"/>
    <x v="0"/>
    <x v="5"/>
    <x v="5"/>
    <n v="8"/>
    <x v="3"/>
    <x v="5"/>
    <x v="2"/>
  </r>
  <r>
    <x v="3"/>
    <x v="123"/>
    <x v="1"/>
    <x v="4"/>
    <x v="0"/>
    <x v="6"/>
    <x v="6"/>
    <n v="4"/>
    <x v="3"/>
    <x v="5"/>
    <x v="2"/>
  </r>
  <r>
    <x v="3"/>
    <x v="123"/>
    <x v="1"/>
    <x v="4"/>
    <x v="0"/>
    <x v="7"/>
    <x v="7"/>
    <n v="15"/>
    <x v="3"/>
    <x v="5"/>
    <x v="2"/>
  </r>
  <r>
    <x v="3"/>
    <x v="123"/>
    <x v="1"/>
    <x v="5"/>
    <x v="1"/>
    <x v="0"/>
    <x v="0"/>
    <n v="0"/>
    <x v="3"/>
    <x v="5"/>
    <x v="2"/>
  </r>
  <r>
    <x v="3"/>
    <x v="123"/>
    <x v="1"/>
    <x v="5"/>
    <x v="1"/>
    <x v="1"/>
    <x v="1"/>
    <n v="16"/>
    <x v="3"/>
    <x v="5"/>
    <x v="2"/>
  </r>
  <r>
    <x v="3"/>
    <x v="123"/>
    <x v="1"/>
    <x v="5"/>
    <x v="1"/>
    <x v="2"/>
    <x v="2"/>
    <n v="11"/>
    <x v="3"/>
    <x v="5"/>
    <x v="2"/>
  </r>
  <r>
    <x v="3"/>
    <x v="123"/>
    <x v="1"/>
    <x v="5"/>
    <x v="1"/>
    <x v="3"/>
    <x v="3"/>
    <n v="8"/>
    <x v="3"/>
    <x v="5"/>
    <x v="2"/>
  </r>
  <r>
    <x v="3"/>
    <x v="123"/>
    <x v="1"/>
    <x v="5"/>
    <x v="1"/>
    <x v="4"/>
    <x v="4"/>
    <n v="1"/>
    <x v="3"/>
    <x v="5"/>
    <x v="2"/>
  </r>
  <r>
    <x v="3"/>
    <x v="123"/>
    <x v="1"/>
    <x v="5"/>
    <x v="1"/>
    <x v="5"/>
    <x v="5"/>
    <n v="1"/>
    <x v="3"/>
    <x v="5"/>
    <x v="2"/>
  </r>
  <r>
    <x v="3"/>
    <x v="123"/>
    <x v="1"/>
    <x v="5"/>
    <x v="1"/>
    <x v="6"/>
    <x v="6"/>
    <n v="105"/>
    <x v="3"/>
    <x v="5"/>
    <x v="2"/>
  </r>
  <r>
    <x v="3"/>
    <x v="123"/>
    <x v="1"/>
    <x v="5"/>
    <x v="1"/>
    <x v="7"/>
    <x v="7"/>
    <n v="14"/>
    <x v="3"/>
    <x v="5"/>
    <x v="2"/>
  </r>
  <r>
    <x v="3"/>
    <x v="124"/>
    <x v="0"/>
    <x v="0"/>
    <x v="0"/>
    <x v="0"/>
    <x v="0"/>
    <n v="401"/>
    <x v="3"/>
    <x v="5"/>
    <x v="2"/>
  </r>
  <r>
    <x v="3"/>
    <x v="124"/>
    <x v="0"/>
    <x v="0"/>
    <x v="0"/>
    <x v="1"/>
    <x v="1"/>
    <n v="343"/>
    <x v="3"/>
    <x v="5"/>
    <x v="2"/>
  </r>
  <r>
    <x v="3"/>
    <x v="124"/>
    <x v="0"/>
    <x v="0"/>
    <x v="0"/>
    <x v="2"/>
    <x v="2"/>
    <n v="356"/>
    <x v="3"/>
    <x v="5"/>
    <x v="2"/>
  </r>
  <r>
    <x v="3"/>
    <x v="124"/>
    <x v="0"/>
    <x v="0"/>
    <x v="0"/>
    <x v="3"/>
    <x v="3"/>
    <n v="343"/>
    <x v="3"/>
    <x v="5"/>
    <x v="2"/>
  </r>
  <r>
    <x v="3"/>
    <x v="124"/>
    <x v="0"/>
    <x v="0"/>
    <x v="0"/>
    <x v="4"/>
    <x v="4"/>
    <n v="422"/>
    <x v="3"/>
    <x v="5"/>
    <x v="2"/>
  </r>
  <r>
    <x v="3"/>
    <x v="124"/>
    <x v="0"/>
    <x v="0"/>
    <x v="0"/>
    <x v="5"/>
    <x v="5"/>
    <n v="238"/>
    <x v="3"/>
    <x v="5"/>
    <x v="2"/>
  </r>
  <r>
    <x v="3"/>
    <x v="124"/>
    <x v="0"/>
    <x v="0"/>
    <x v="0"/>
    <x v="6"/>
    <x v="6"/>
    <n v="418"/>
    <x v="3"/>
    <x v="5"/>
    <x v="2"/>
  </r>
  <r>
    <x v="3"/>
    <x v="124"/>
    <x v="0"/>
    <x v="0"/>
    <x v="0"/>
    <x v="7"/>
    <x v="7"/>
    <n v="309"/>
    <x v="3"/>
    <x v="5"/>
    <x v="2"/>
  </r>
  <r>
    <x v="3"/>
    <x v="124"/>
    <x v="0"/>
    <x v="1"/>
    <x v="0"/>
    <x v="0"/>
    <x v="0"/>
    <n v="364"/>
    <x v="3"/>
    <x v="5"/>
    <x v="2"/>
  </r>
  <r>
    <x v="3"/>
    <x v="124"/>
    <x v="0"/>
    <x v="1"/>
    <x v="0"/>
    <x v="1"/>
    <x v="1"/>
    <n v="354"/>
    <x v="3"/>
    <x v="5"/>
    <x v="2"/>
  </r>
  <r>
    <x v="3"/>
    <x v="124"/>
    <x v="0"/>
    <x v="1"/>
    <x v="0"/>
    <x v="2"/>
    <x v="2"/>
    <n v="343"/>
    <x v="3"/>
    <x v="5"/>
    <x v="2"/>
  </r>
  <r>
    <x v="3"/>
    <x v="124"/>
    <x v="0"/>
    <x v="1"/>
    <x v="0"/>
    <x v="3"/>
    <x v="3"/>
    <n v="354"/>
    <x v="3"/>
    <x v="5"/>
    <x v="2"/>
  </r>
  <r>
    <x v="3"/>
    <x v="124"/>
    <x v="0"/>
    <x v="1"/>
    <x v="0"/>
    <x v="4"/>
    <x v="4"/>
    <n v="535"/>
    <x v="3"/>
    <x v="5"/>
    <x v="2"/>
  </r>
  <r>
    <x v="3"/>
    <x v="124"/>
    <x v="0"/>
    <x v="1"/>
    <x v="0"/>
    <x v="5"/>
    <x v="5"/>
    <n v="431"/>
    <x v="3"/>
    <x v="5"/>
    <x v="2"/>
  </r>
  <r>
    <x v="3"/>
    <x v="124"/>
    <x v="0"/>
    <x v="1"/>
    <x v="0"/>
    <x v="6"/>
    <x v="6"/>
    <m/>
    <x v="3"/>
    <x v="5"/>
    <x v="2"/>
  </r>
  <r>
    <x v="3"/>
    <x v="124"/>
    <x v="0"/>
    <x v="1"/>
    <x v="0"/>
    <x v="7"/>
    <x v="7"/>
    <n v="343"/>
    <x v="3"/>
    <x v="5"/>
    <x v="2"/>
  </r>
  <r>
    <x v="3"/>
    <x v="124"/>
    <x v="0"/>
    <x v="2"/>
    <x v="0"/>
    <x v="0"/>
    <x v="0"/>
    <n v="741"/>
    <x v="3"/>
    <x v="5"/>
    <x v="2"/>
  </r>
  <r>
    <x v="3"/>
    <x v="124"/>
    <x v="0"/>
    <x v="2"/>
    <x v="0"/>
    <x v="1"/>
    <x v="1"/>
    <n v="737"/>
    <x v="3"/>
    <x v="5"/>
    <x v="2"/>
  </r>
  <r>
    <x v="3"/>
    <x v="124"/>
    <x v="0"/>
    <x v="2"/>
    <x v="0"/>
    <x v="2"/>
    <x v="2"/>
    <n v="679"/>
    <x v="3"/>
    <x v="5"/>
    <x v="2"/>
  </r>
  <r>
    <x v="3"/>
    <x v="124"/>
    <x v="0"/>
    <x v="2"/>
    <x v="0"/>
    <x v="3"/>
    <x v="3"/>
    <n v="737"/>
    <x v="3"/>
    <x v="5"/>
    <x v="2"/>
  </r>
  <r>
    <x v="3"/>
    <x v="124"/>
    <x v="0"/>
    <x v="2"/>
    <x v="0"/>
    <x v="4"/>
    <x v="4"/>
    <n v="757"/>
    <x v="3"/>
    <x v="5"/>
    <x v="2"/>
  </r>
  <r>
    <x v="3"/>
    <x v="124"/>
    <x v="0"/>
    <x v="2"/>
    <x v="0"/>
    <x v="5"/>
    <x v="5"/>
    <n v="692"/>
    <x v="3"/>
    <x v="5"/>
    <x v="2"/>
  </r>
  <r>
    <x v="3"/>
    <x v="124"/>
    <x v="0"/>
    <x v="2"/>
    <x v="0"/>
    <x v="6"/>
    <x v="6"/>
    <m/>
    <x v="3"/>
    <x v="5"/>
    <x v="2"/>
  </r>
  <r>
    <x v="3"/>
    <x v="124"/>
    <x v="0"/>
    <x v="2"/>
    <x v="0"/>
    <x v="7"/>
    <x v="7"/>
    <n v="683"/>
    <x v="3"/>
    <x v="5"/>
    <x v="2"/>
  </r>
  <r>
    <x v="3"/>
    <x v="124"/>
    <x v="0"/>
    <x v="3"/>
    <x v="1"/>
    <x v="0"/>
    <x v="0"/>
    <m/>
    <x v="3"/>
    <x v="5"/>
    <x v="2"/>
  </r>
  <r>
    <x v="3"/>
    <x v="124"/>
    <x v="0"/>
    <x v="3"/>
    <x v="1"/>
    <x v="1"/>
    <x v="1"/>
    <m/>
    <x v="3"/>
    <x v="5"/>
    <x v="2"/>
  </r>
  <r>
    <x v="3"/>
    <x v="124"/>
    <x v="0"/>
    <x v="3"/>
    <x v="1"/>
    <x v="2"/>
    <x v="2"/>
    <m/>
    <x v="3"/>
    <x v="5"/>
    <x v="2"/>
  </r>
  <r>
    <x v="3"/>
    <x v="124"/>
    <x v="0"/>
    <x v="3"/>
    <x v="1"/>
    <x v="3"/>
    <x v="3"/>
    <m/>
    <x v="3"/>
    <x v="5"/>
    <x v="2"/>
  </r>
  <r>
    <x v="3"/>
    <x v="124"/>
    <x v="0"/>
    <x v="3"/>
    <x v="1"/>
    <x v="4"/>
    <x v="4"/>
    <m/>
    <x v="3"/>
    <x v="5"/>
    <x v="2"/>
  </r>
  <r>
    <x v="3"/>
    <x v="124"/>
    <x v="0"/>
    <x v="3"/>
    <x v="1"/>
    <x v="5"/>
    <x v="5"/>
    <n v="14"/>
    <x v="3"/>
    <x v="5"/>
    <x v="2"/>
  </r>
  <r>
    <x v="3"/>
    <x v="124"/>
    <x v="0"/>
    <x v="3"/>
    <x v="1"/>
    <x v="6"/>
    <x v="6"/>
    <n v="1138"/>
    <x v="3"/>
    <x v="5"/>
    <x v="2"/>
  </r>
  <r>
    <x v="3"/>
    <x v="124"/>
    <x v="0"/>
    <x v="3"/>
    <x v="1"/>
    <x v="7"/>
    <x v="7"/>
    <m/>
    <x v="3"/>
    <x v="5"/>
    <x v="2"/>
  </r>
  <r>
    <x v="3"/>
    <x v="124"/>
    <x v="0"/>
    <x v="4"/>
    <x v="0"/>
    <x v="0"/>
    <x v="0"/>
    <m/>
    <x v="3"/>
    <x v="5"/>
    <x v="2"/>
  </r>
  <r>
    <x v="3"/>
    <x v="124"/>
    <x v="0"/>
    <x v="4"/>
    <x v="0"/>
    <x v="1"/>
    <x v="1"/>
    <m/>
    <x v="3"/>
    <x v="5"/>
    <x v="2"/>
  </r>
  <r>
    <x v="3"/>
    <x v="124"/>
    <x v="0"/>
    <x v="4"/>
    <x v="0"/>
    <x v="2"/>
    <x v="2"/>
    <m/>
    <x v="3"/>
    <x v="5"/>
    <x v="2"/>
  </r>
  <r>
    <x v="3"/>
    <x v="124"/>
    <x v="0"/>
    <x v="4"/>
    <x v="0"/>
    <x v="3"/>
    <x v="3"/>
    <m/>
    <x v="3"/>
    <x v="5"/>
    <x v="2"/>
  </r>
  <r>
    <x v="3"/>
    <x v="124"/>
    <x v="0"/>
    <x v="4"/>
    <x v="0"/>
    <x v="4"/>
    <x v="4"/>
    <m/>
    <x v="3"/>
    <x v="5"/>
    <x v="2"/>
  </r>
  <r>
    <x v="3"/>
    <x v="124"/>
    <x v="0"/>
    <x v="4"/>
    <x v="0"/>
    <x v="5"/>
    <x v="5"/>
    <m/>
    <x v="3"/>
    <x v="5"/>
    <x v="2"/>
  </r>
  <r>
    <x v="3"/>
    <x v="124"/>
    <x v="0"/>
    <x v="4"/>
    <x v="0"/>
    <x v="6"/>
    <x v="6"/>
    <m/>
    <x v="3"/>
    <x v="5"/>
    <x v="2"/>
  </r>
  <r>
    <x v="3"/>
    <x v="124"/>
    <x v="0"/>
    <x v="4"/>
    <x v="0"/>
    <x v="7"/>
    <x v="7"/>
    <m/>
    <x v="3"/>
    <x v="5"/>
    <x v="2"/>
  </r>
  <r>
    <x v="3"/>
    <x v="124"/>
    <x v="0"/>
    <x v="5"/>
    <x v="1"/>
    <x v="0"/>
    <x v="0"/>
    <n v="264"/>
    <x v="3"/>
    <x v="5"/>
    <x v="2"/>
  </r>
  <r>
    <x v="3"/>
    <x v="124"/>
    <x v="0"/>
    <x v="5"/>
    <x v="1"/>
    <x v="1"/>
    <x v="1"/>
    <n v="246"/>
    <x v="3"/>
    <x v="5"/>
    <x v="2"/>
  </r>
  <r>
    <x v="3"/>
    <x v="124"/>
    <x v="0"/>
    <x v="5"/>
    <x v="1"/>
    <x v="2"/>
    <x v="2"/>
    <n v="426"/>
    <x v="3"/>
    <x v="5"/>
    <x v="2"/>
  </r>
  <r>
    <x v="3"/>
    <x v="124"/>
    <x v="0"/>
    <x v="5"/>
    <x v="1"/>
    <x v="3"/>
    <x v="3"/>
    <n v="246"/>
    <x v="3"/>
    <x v="5"/>
    <x v="2"/>
  </r>
  <r>
    <x v="3"/>
    <x v="124"/>
    <x v="0"/>
    <x v="5"/>
    <x v="1"/>
    <x v="4"/>
    <x v="4"/>
    <n v="258"/>
    <x v="3"/>
    <x v="5"/>
    <x v="2"/>
  </r>
  <r>
    <x v="3"/>
    <x v="124"/>
    <x v="0"/>
    <x v="5"/>
    <x v="1"/>
    <x v="5"/>
    <x v="5"/>
    <n v="198"/>
    <x v="3"/>
    <x v="5"/>
    <x v="2"/>
  </r>
  <r>
    <x v="3"/>
    <x v="124"/>
    <x v="0"/>
    <x v="5"/>
    <x v="1"/>
    <x v="6"/>
    <x v="6"/>
    <n v="232"/>
    <x v="3"/>
    <x v="5"/>
    <x v="2"/>
  </r>
  <r>
    <x v="3"/>
    <x v="124"/>
    <x v="0"/>
    <x v="5"/>
    <x v="1"/>
    <x v="7"/>
    <x v="7"/>
    <n v="274"/>
    <x v="3"/>
    <x v="5"/>
    <x v="2"/>
  </r>
  <r>
    <x v="3"/>
    <x v="124"/>
    <x v="1"/>
    <x v="0"/>
    <x v="0"/>
    <x v="0"/>
    <x v="0"/>
    <n v="152"/>
    <x v="3"/>
    <x v="5"/>
    <x v="2"/>
  </r>
  <r>
    <x v="3"/>
    <x v="124"/>
    <x v="1"/>
    <x v="0"/>
    <x v="0"/>
    <x v="1"/>
    <x v="1"/>
    <n v="159"/>
    <x v="3"/>
    <x v="5"/>
    <x v="2"/>
  </r>
  <r>
    <x v="3"/>
    <x v="124"/>
    <x v="1"/>
    <x v="0"/>
    <x v="0"/>
    <x v="2"/>
    <x v="2"/>
    <n v="105"/>
    <x v="3"/>
    <x v="5"/>
    <x v="2"/>
  </r>
  <r>
    <x v="3"/>
    <x v="124"/>
    <x v="1"/>
    <x v="0"/>
    <x v="0"/>
    <x v="3"/>
    <x v="3"/>
    <n v="159"/>
    <x v="3"/>
    <x v="5"/>
    <x v="2"/>
  </r>
  <r>
    <x v="3"/>
    <x v="124"/>
    <x v="1"/>
    <x v="0"/>
    <x v="0"/>
    <x v="4"/>
    <x v="4"/>
    <n v="190"/>
    <x v="3"/>
    <x v="5"/>
    <x v="2"/>
  </r>
  <r>
    <x v="3"/>
    <x v="124"/>
    <x v="1"/>
    <x v="0"/>
    <x v="0"/>
    <x v="5"/>
    <x v="5"/>
    <n v="125"/>
    <x v="3"/>
    <x v="5"/>
    <x v="2"/>
  </r>
  <r>
    <x v="3"/>
    <x v="124"/>
    <x v="1"/>
    <x v="0"/>
    <x v="0"/>
    <x v="6"/>
    <x v="6"/>
    <n v="130"/>
    <x v="3"/>
    <x v="5"/>
    <x v="2"/>
  </r>
  <r>
    <x v="3"/>
    <x v="124"/>
    <x v="1"/>
    <x v="0"/>
    <x v="0"/>
    <x v="7"/>
    <x v="7"/>
    <n v="138"/>
    <x v="3"/>
    <x v="5"/>
    <x v="2"/>
  </r>
  <r>
    <x v="3"/>
    <x v="124"/>
    <x v="1"/>
    <x v="1"/>
    <x v="0"/>
    <x v="0"/>
    <x v="0"/>
    <n v="191"/>
    <x v="3"/>
    <x v="5"/>
    <x v="2"/>
  </r>
  <r>
    <x v="3"/>
    <x v="124"/>
    <x v="1"/>
    <x v="1"/>
    <x v="0"/>
    <x v="1"/>
    <x v="1"/>
    <n v="211"/>
    <x v="3"/>
    <x v="5"/>
    <x v="2"/>
  </r>
  <r>
    <x v="3"/>
    <x v="124"/>
    <x v="1"/>
    <x v="1"/>
    <x v="0"/>
    <x v="2"/>
    <x v="2"/>
    <n v="165"/>
    <x v="3"/>
    <x v="5"/>
    <x v="2"/>
  </r>
  <r>
    <x v="3"/>
    <x v="124"/>
    <x v="1"/>
    <x v="1"/>
    <x v="0"/>
    <x v="3"/>
    <x v="3"/>
    <n v="211"/>
    <x v="3"/>
    <x v="5"/>
    <x v="2"/>
  </r>
  <r>
    <x v="3"/>
    <x v="124"/>
    <x v="1"/>
    <x v="1"/>
    <x v="0"/>
    <x v="4"/>
    <x v="4"/>
    <n v="224"/>
    <x v="3"/>
    <x v="5"/>
    <x v="2"/>
  </r>
  <r>
    <x v="3"/>
    <x v="124"/>
    <x v="1"/>
    <x v="1"/>
    <x v="0"/>
    <x v="5"/>
    <x v="5"/>
    <n v="244"/>
    <x v="3"/>
    <x v="5"/>
    <x v="2"/>
  </r>
  <r>
    <x v="3"/>
    <x v="124"/>
    <x v="1"/>
    <x v="1"/>
    <x v="0"/>
    <x v="6"/>
    <x v="6"/>
    <m/>
    <x v="3"/>
    <x v="5"/>
    <x v="2"/>
  </r>
  <r>
    <x v="3"/>
    <x v="124"/>
    <x v="1"/>
    <x v="1"/>
    <x v="0"/>
    <x v="7"/>
    <x v="7"/>
    <n v="183"/>
    <x v="3"/>
    <x v="5"/>
    <x v="2"/>
  </r>
  <r>
    <x v="3"/>
    <x v="124"/>
    <x v="1"/>
    <x v="2"/>
    <x v="0"/>
    <x v="0"/>
    <x v="0"/>
    <n v="403"/>
    <x v="3"/>
    <x v="5"/>
    <x v="2"/>
  </r>
  <r>
    <x v="3"/>
    <x v="124"/>
    <x v="1"/>
    <x v="2"/>
    <x v="0"/>
    <x v="1"/>
    <x v="1"/>
    <n v="412"/>
    <x v="3"/>
    <x v="5"/>
    <x v="2"/>
  </r>
  <r>
    <x v="3"/>
    <x v="124"/>
    <x v="1"/>
    <x v="2"/>
    <x v="0"/>
    <x v="2"/>
    <x v="2"/>
    <n v="272"/>
    <x v="3"/>
    <x v="5"/>
    <x v="2"/>
  </r>
  <r>
    <x v="3"/>
    <x v="124"/>
    <x v="1"/>
    <x v="2"/>
    <x v="0"/>
    <x v="3"/>
    <x v="3"/>
    <n v="412"/>
    <x v="3"/>
    <x v="5"/>
    <x v="2"/>
  </r>
  <r>
    <x v="3"/>
    <x v="124"/>
    <x v="1"/>
    <x v="2"/>
    <x v="0"/>
    <x v="4"/>
    <x v="4"/>
    <n v="432"/>
    <x v="3"/>
    <x v="5"/>
    <x v="2"/>
  </r>
  <r>
    <x v="3"/>
    <x v="124"/>
    <x v="1"/>
    <x v="2"/>
    <x v="0"/>
    <x v="5"/>
    <x v="5"/>
    <n v="381"/>
    <x v="3"/>
    <x v="5"/>
    <x v="2"/>
  </r>
  <r>
    <x v="3"/>
    <x v="124"/>
    <x v="1"/>
    <x v="2"/>
    <x v="0"/>
    <x v="6"/>
    <x v="6"/>
    <m/>
    <x v="3"/>
    <x v="5"/>
    <x v="2"/>
  </r>
  <r>
    <x v="3"/>
    <x v="124"/>
    <x v="1"/>
    <x v="2"/>
    <x v="0"/>
    <x v="7"/>
    <x v="7"/>
    <n v="403"/>
    <x v="3"/>
    <x v="5"/>
    <x v="2"/>
  </r>
  <r>
    <x v="3"/>
    <x v="124"/>
    <x v="1"/>
    <x v="3"/>
    <x v="1"/>
    <x v="0"/>
    <x v="0"/>
    <m/>
    <x v="3"/>
    <x v="5"/>
    <x v="2"/>
  </r>
  <r>
    <x v="3"/>
    <x v="124"/>
    <x v="1"/>
    <x v="3"/>
    <x v="1"/>
    <x v="1"/>
    <x v="1"/>
    <m/>
    <x v="3"/>
    <x v="5"/>
    <x v="2"/>
  </r>
  <r>
    <x v="3"/>
    <x v="124"/>
    <x v="1"/>
    <x v="3"/>
    <x v="1"/>
    <x v="2"/>
    <x v="2"/>
    <m/>
    <x v="3"/>
    <x v="5"/>
    <x v="2"/>
  </r>
  <r>
    <x v="3"/>
    <x v="124"/>
    <x v="1"/>
    <x v="3"/>
    <x v="1"/>
    <x v="3"/>
    <x v="3"/>
    <m/>
    <x v="3"/>
    <x v="5"/>
    <x v="2"/>
  </r>
  <r>
    <x v="3"/>
    <x v="124"/>
    <x v="1"/>
    <x v="3"/>
    <x v="1"/>
    <x v="4"/>
    <x v="4"/>
    <m/>
    <x v="3"/>
    <x v="5"/>
    <x v="2"/>
  </r>
  <r>
    <x v="3"/>
    <x v="124"/>
    <x v="1"/>
    <x v="3"/>
    <x v="1"/>
    <x v="5"/>
    <x v="5"/>
    <n v="11"/>
    <x v="3"/>
    <x v="5"/>
    <x v="2"/>
  </r>
  <r>
    <x v="3"/>
    <x v="124"/>
    <x v="1"/>
    <x v="3"/>
    <x v="1"/>
    <x v="6"/>
    <x v="6"/>
    <n v="585"/>
    <x v="3"/>
    <x v="5"/>
    <x v="2"/>
  </r>
  <r>
    <x v="3"/>
    <x v="124"/>
    <x v="1"/>
    <x v="3"/>
    <x v="1"/>
    <x v="7"/>
    <x v="7"/>
    <m/>
    <x v="3"/>
    <x v="5"/>
    <x v="2"/>
  </r>
  <r>
    <x v="3"/>
    <x v="124"/>
    <x v="1"/>
    <x v="4"/>
    <x v="0"/>
    <x v="0"/>
    <x v="0"/>
    <m/>
    <x v="3"/>
    <x v="5"/>
    <x v="2"/>
  </r>
  <r>
    <x v="3"/>
    <x v="124"/>
    <x v="1"/>
    <x v="4"/>
    <x v="0"/>
    <x v="1"/>
    <x v="1"/>
    <m/>
    <x v="3"/>
    <x v="5"/>
    <x v="2"/>
  </r>
  <r>
    <x v="3"/>
    <x v="124"/>
    <x v="1"/>
    <x v="4"/>
    <x v="0"/>
    <x v="2"/>
    <x v="2"/>
    <m/>
    <x v="3"/>
    <x v="5"/>
    <x v="2"/>
  </r>
  <r>
    <x v="3"/>
    <x v="124"/>
    <x v="1"/>
    <x v="4"/>
    <x v="0"/>
    <x v="3"/>
    <x v="3"/>
    <m/>
    <x v="3"/>
    <x v="5"/>
    <x v="2"/>
  </r>
  <r>
    <x v="3"/>
    <x v="124"/>
    <x v="1"/>
    <x v="4"/>
    <x v="0"/>
    <x v="4"/>
    <x v="4"/>
    <m/>
    <x v="3"/>
    <x v="5"/>
    <x v="2"/>
  </r>
  <r>
    <x v="3"/>
    <x v="124"/>
    <x v="1"/>
    <x v="4"/>
    <x v="0"/>
    <x v="5"/>
    <x v="5"/>
    <m/>
    <x v="3"/>
    <x v="5"/>
    <x v="2"/>
  </r>
  <r>
    <x v="3"/>
    <x v="124"/>
    <x v="1"/>
    <x v="4"/>
    <x v="0"/>
    <x v="6"/>
    <x v="6"/>
    <m/>
    <x v="3"/>
    <x v="5"/>
    <x v="2"/>
  </r>
  <r>
    <x v="3"/>
    <x v="124"/>
    <x v="1"/>
    <x v="4"/>
    <x v="0"/>
    <x v="7"/>
    <x v="7"/>
    <m/>
    <x v="3"/>
    <x v="5"/>
    <x v="2"/>
  </r>
  <r>
    <x v="3"/>
    <x v="124"/>
    <x v="1"/>
    <x v="5"/>
    <x v="1"/>
    <x v="0"/>
    <x v="0"/>
    <n v="71"/>
    <x v="3"/>
    <x v="5"/>
    <x v="2"/>
  </r>
  <r>
    <x v="3"/>
    <x v="124"/>
    <x v="1"/>
    <x v="5"/>
    <x v="1"/>
    <x v="1"/>
    <x v="1"/>
    <n v="83"/>
    <x v="3"/>
    <x v="5"/>
    <x v="2"/>
  </r>
  <r>
    <x v="3"/>
    <x v="124"/>
    <x v="1"/>
    <x v="5"/>
    <x v="1"/>
    <x v="2"/>
    <x v="2"/>
    <n v="340"/>
    <x v="3"/>
    <x v="5"/>
    <x v="2"/>
  </r>
  <r>
    <x v="3"/>
    <x v="124"/>
    <x v="1"/>
    <x v="5"/>
    <x v="1"/>
    <x v="3"/>
    <x v="3"/>
    <n v="83"/>
    <x v="3"/>
    <x v="5"/>
    <x v="2"/>
  </r>
  <r>
    <x v="3"/>
    <x v="124"/>
    <x v="1"/>
    <x v="5"/>
    <x v="1"/>
    <x v="4"/>
    <x v="4"/>
    <n v="86"/>
    <x v="3"/>
    <x v="5"/>
    <x v="2"/>
  </r>
  <r>
    <x v="3"/>
    <x v="124"/>
    <x v="1"/>
    <x v="5"/>
    <x v="1"/>
    <x v="5"/>
    <x v="5"/>
    <n v="67"/>
    <x v="3"/>
    <x v="5"/>
    <x v="2"/>
  </r>
  <r>
    <x v="3"/>
    <x v="124"/>
    <x v="1"/>
    <x v="5"/>
    <x v="1"/>
    <x v="6"/>
    <x v="6"/>
    <n v="420"/>
    <x v="3"/>
    <x v="5"/>
    <x v="2"/>
  </r>
  <r>
    <x v="3"/>
    <x v="124"/>
    <x v="1"/>
    <x v="5"/>
    <x v="1"/>
    <x v="7"/>
    <x v="7"/>
    <n v="81"/>
    <x v="3"/>
    <x v="5"/>
    <x v="2"/>
  </r>
  <r>
    <x v="3"/>
    <x v="125"/>
    <x v="0"/>
    <x v="0"/>
    <x v="0"/>
    <x v="0"/>
    <x v="0"/>
    <n v="157"/>
    <x v="7"/>
    <x v="16"/>
    <x v="2"/>
  </r>
  <r>
    <x v="3"/>
    <x v="125"/>
    <x v="0"/>
    <x v="0"/>
    <x v="0"/>
    <x v="1"/>
    <x v="1"/>
    <n v="44"/>
    <x v="7"/>
    <x v="16"/>
    <x v="2"/>
  </r>
  <r>
    <x v="3"/>
    <x v="125"/>
    <x v="0"/>
    <x v="0"/>
    <x v="0"/>
    <x v="2"/>
    <x v="2"/>
    <n v="119"/>
    <x v="7"/>
    <x v="16"/>
    <x v="2"/>
  </r>
  <r>
    <x v="3"/>
    <x v="125"/>
    <x v="0"/>
    <x v="0"/>
    <x v="0"/>
    <x v="3"/>
    <x v="3"/>
    <n v="84"/>
    <x v="7"/>
    <x v="16"/>
    <x v="2"/>
  </r>
  <r>
    <x v="3"/>
    <x v="125"/>
    <x v="0"/>
    <x v="0"/>
    <x v="0"/>
    <x v="4"/>
    <x v="4"/>
    <n v="141"/>
    <x v="7"/>
    <x v="16"/>
    <x v="2"/>
  </r>
  <r>
    <x v="3"/>
    <x v="125"/>
    <x v="0"/>
    <x v="0"/>
    <x v="0"/>
    <x v="5"/>
    <x v="5"/>
    <n v="107"/>
    <x v="7"/>
    <x v="16"/>
    <x v="2"/>
  </r>
  <r>
    <x v="3"/>
    <x v="125"/>
    <x v="0"/>
    <x v="0"/>
    <x v="0"/>
    <x v="6"/>
    <x v="6"/>
    <n v="143"/>
    <x v="7"/>
    <x v="16"/>
    <x v="2"/>
  </r>
  <r>
    <x v="3"/>
    <x v="125"/>
    <x v="0"/>
    <x v="0"/>
    <x v="0"/>
    <x v="7"/>
    <x v="7"/>
    <n v="81"/>
    <x v="7"/>
    <x v="16"/>
    <x v="2"/>
  </r>
  <r>
    <x v="3"/>
    <x v="125"/>
    <x v="0"/>
    <x v="1"/>
    <x v="0"/>
    <x v="0"/>
    <x v="0"/>
    <n v="288"/>
    <x v="7"/>
    <x v="16"/>
    <x v="2"/>
  </r>
  <r>
    <x v="3"/>
    <x v="125"/>
    <x v="0"/>
    <x v="1"/>
    <x v="0"/>
    <x v="1"/>
    <x v="1"/>
    <n v="163"/>
    <x v="7"/>
    <x v="16"/>
    <x v="2"/>
  </r>
  <r>
    <x v="3"/>
    <x v="125"/>
    <x v="0"/>
    <x v="1"/>
    <x v="0"/>
    <x v="2"/>
    <x v="2"/>
    <n v="279"/>
    <x v="7"/>
    <x v="16"/>
    <x v="2"/>
  </r>
  <r>
    <x v="3"/>
    <x v="125"/>
    <x v="0"/>
    <x v="1"/>
    <x v="0"/>
    <x v="3"/>
    <x v="3"/>
    <n v="204"/>
    <x v="7"/>
    <x v="16"/>
    <x v="2"/>
  </r>
  <r>
    <x v="3"/>
    <x v="125"/>
    <x v="0"/>
    <x v="1"/>
    <x v="0"/>
    <x v="4"/>
    <x v="4"/>
    <n v="301"/>
    <x v="7"/>
    <x v="16"/>
    <x v="2"/>
  </r>
  <r>
    <x v="3"/>
    <x v="125"/>
    <x v="0"/>
    <x v="1"/>
    <x v="0"/>
    <x v="5"/>
    <x v="5"/>
    <n v="239"/>
    <x v="7"/>
    <x v="16"/>
    <x v="2"/>
  </r>
  <r>
    <x v="3"/>
    <x v="125"/>
    <x v="0"/>
    <x v="1"/>
    <x v="0"/>
    <x v="6"/>
    <x v="6"/>
    <n v="268"/>
    <x v="7"/>
    <x v="16"/>
    <x v="2"/>
  </r>
  <r>
    <x v="3"/>
    <x v="125"/>
    <x v="0"/>
    <x v="1"/>
    <x v="0"/>
    <x v="7"/>
    <x v="7"/>
    <n v="281"/>
    <x v="7"/>
    <x v="16"/>
    <x v="2"/>
  </r>
  <r>
    <x v="3"/>
    <x v="125"/>
    <x v="0"/>
    <x v="2"/>
    <x v="0"/>
    <x v="0"/>
    <x v="0"/>
    <n v="643"/>
    <x v="7"/>
    <x v="16"/>
    <x v="2"/>
  </r>
  <r>
    <x v="3"/>
    <x v="125"/>
    <x v="0"/>
    <x v="2"/>
    <x v="0"/>
    <x v="1"/>
    <x v="1"/>
    <n v="384"/>
    <x v="7"/>
    <x v="16"/>
    <x v="2"/>
  </r>
  <r>
    <x v="3"/>
    <x v="125"/>
    <x v="0"/>
    <x v="2"/>
    <x v="0"/>
    <x v="2"/>
    <x v="2"/>
    <n v="628"/>
    <x v="7"/>
    <x v="16"/>
    <x v="2"/>
  </r>
  <r>
    <x v="3"/>
    <x v="125"/>
    <x v="0"/>
    <x v="2"/>
    <x v="0"/>
    <x v="3"/>
    <x v="3"/>
    <n v="496"/>
    <x v="7"/>
    <x v="16"/>
    <x v="2"/>
  </r>
  <r>
    <x v="3"/>
    <x v="125"/>
    <x v="0"/>
    <x v="2"/>
    <x v="0"/>
    <x v="4"/>
    <x v="4"/>
    <n v="659"/>
    <x v="7"/>
    <x v="16"/>
    <x v="2"/>
  </r>
  <r>
    <x v="3"/>
    <x v="125"/>
    <x v="0"/>
    <x v="2"/>
    <x v="0"/>
    <x v="5"/>
    <x v="5"/>
    <n v="534"/>
    <x v="7"/>
    <x v="16"/>
    <x v="2"/>
  </r>
  <r>
    <x v="3"/>
    <x v="125"/>
    <x v="0"/>
    <x v="2"/>
    <x v="0"/>
    <x v="6"/>
    <x v="6"/>
    <n v="596"/>
    <x v="7"/>
    <x v="16"/>
    <x v="2"/>
  </r>
  <r>
    <x v="3"/>
    <x v="125"/>
    <x v="0"/>
    <x v="2"/>
    <x v="0"/>
    <x v="7"/>
    <x v="7"/>
    <n v="602"/>
    <x v="7"/>
    <x v="16"/>
    <x v="2"/>
  </r>
  <r>
    <x v="3"/>
    <x v="125"/>
    <x v="0"/>
    <x v="3"/>
    <x v="1"/>
    <x v="0"/>
    <x v="0"/>
    <n v="0"/>
    <x v="7"/>
    <x v="16"/>
    <x v="2"/>
  </r>
  <r>
    <x v="3"/>
    <x v="125"/>
    <x v="0"/>
    <x v="3"/>
    <x v="1"/>
    <x v="1"/>
    <x v="1"/>
    <n v="0"/>
    <x v="7"/>
    <x v="16"/>
    <x v="2"/>
  </r>
  <r>
    <x v="3"/>
    <x v="125"/>
    <x v="0"/>
    <x v="3"/>
    <x v="1"/>
    <x v="2"/>
    <x v="2"/>
    <m/>
    <x v="7"/>
    <x v="16"/>
    <x v="2"/>
  </r>
  <r>
    <x v="3"/>
    <x v="125"/>
    <x v="0"/>
    <x v="3"/>
    <x v="1"/>
    <x v="3"/>
    <x v="3"/>
    <m/>
    <x v="7"/>
    <x v="16"/>
    <x v="2"/>
  </r>
  <r>
    <x v="3"/>
    <x v="125"/>
    <x v="0"/>
    <x v="3"/>
    <x v="1"/>
    <x v="4"/>
    <x v="4"/>
    <n v="378"/>
    <x v="7"/>
    <x v="16"/>
    <x v="2"/>
  </r>
  <r>
    <x v="3"/>
    <x v="125"/>
    <x v="0"/>
    <x v="3"/>
    <x v="1"/>
    <x v="5"/>
    <x v="5"/>
    <m/>
    <x v="7"/>
    <x v="16"/>
    <x v="2"/>
  </r>
  <r>
    <x v="3"/>
    <x v="125"/>
    <x v="0"/>
    <x v="3"/>
    <x v="1"/>
    <x v="6"/>
    <x v="6"/>
    <m/>
    <x v="7"/>
    <x v="16"/>
    <x v="2"/>
  </r>
  <r>
    <x v="3"/>
    <x v="125"/>
    <x v="0"/>
    <x v="3"/>
    <x v="1"/>
    <x v="7"/>
    <x v="7"/>
    <m/>
    <x v="7"/>
    <x v="16"/>
    <x v="2"/>
  </r>
  <r>
    <x v="3"/>
    <x v="125"/>
    <x v="0"/>
    <x v="4"/>
    <x v="0"/>
    <x v="0"/>
    <x v="0"/>
    <n v="0"/>
    <x v="7"/>
    <x v="16"/>
    <x v="2"/>
  </r>
  <r>
    <x v="3"/>
    <x v="125"/>
    <x v="0"/>
    <x v="4"/>
    <x v="0"/>
    <x v="1"/>
    <x v="1"/>
    <n v="0"/>
    <x v="7"/>
    <x v="16"/>
    <x v="2"/>
  </r>
  <r>
    <x v="3"/>
    <x v="125"/>
    <x v="0"/>
    <x v="4"/>
    <x v="0"/>
    <x v="2"/>
    <x v="2"/>
    <m/>
    <x v="7"/>
    <x v="16"/>
    <x v="2"/>
  </r>
  <r>
    <x v="3"/>
    <x v="125"/>
    <x v="0"/>
    <x v="4"/>
    <x v="0"/>
    <x v="3"/>
    <x v="3"/>
    <m/>
    <x v="7"/>
    <x v="16"/>
    <x v="2"/>
  </r>
  <r>
    <x v="3"/>
    <x v="125"/>
    <x v="0"/>
    <x v="4"/>
    <x v="0"/>
    <x v="4"/>
    <x v="4"/>
    <n v="0"/>
    <x v="7"/>
    <x v="16"/>
    <x v="2"/>
  </r>
  <r>
    <x v="3"/>
    <x v="125"/>
    <x v="0"/>
    <x v="4"/>
    <x v="0"/>
    <x v="5"/>
    <x v="5"/>
    <m/>
    <x v="7"/>
    <x v="16"/>
    <x v="2"/>
  </r>
  <r>
    <x v="3"/>
    <x v="125"/>
    <x v="0"/>
    <x v="4"/>
    <x v="0"/>
    <x v="6"/>
    <x v="6"/>
    <m/>
    <x v="7"/>
    <x v="16"/>
    <x v="2"/>
  </r>
  <r>
    <x v="3"/>
    <x v="125"/>
    <x v="0"/>
    <x v="4"/>
    <x v="0"/>
    <x v="7"/>
    <x v="7"/>
    <m/>
    <x v="7"/>
    <x v="16"/>
    <x v="2"/>
  </r>
  <r>
    <x v="3"/>
    <x v="125"/>
    <x v="0"/>
    <x v="5"/>
    <x v="1"/>
    <x v="0"/>
    <x v="0"/>
    <n v="324"/>
    <x v="7"/>
    <x v="16"/>
    <x v="2"/>
  </r>
  <r>
    <x v="3"/>
    <x v="125"/>
    <x v="0"/>
    <x v="5"/>
    <x v="1"/>
    <x v="1"/>
    <x v="1"/>
    <n v="719"/>
    <x v="7"/>
    <x v="16"/>
    <x v="2"/>
  </r>
  <r>
    <x v="3"/>
    <x v="125"/>
    <x v="0"/>
    <x v="5"/>
    <x v="1"/>
    <x v="2"/>
    <x v="2"/>
    <n v="80"/>
    <x v="7"/>
    <x v="16"/>
    <x v="2"/>
  </r>
  <r>
    <x v="3"/>
    <x v="125"/>
    <x v="0"/>
    <x v="5"/>
    <x v="1"/>
    <x v="3"/>
    <x v="3"/>
    <n v="743"/>
    <x v="7"/>
    <x v="16"/>
    <x v="2"/>
  </r>
  <r>
    <x v="3"/>
    <x v="125"/>
    <x v="0"/>
    <x v="5"/>
    <x v="1"/>
    <x v="4"/>
    <x v="4"/>
    <n v="0"/>
    <x v="7"/>
    <x v="16"/>
    <x v="2"/>
  </r>
  <r>
    <x v="3"/>
    <x v="125"/>
    <x v="0"/>
    <x v="5"/>
    <x v="1"/>
    <x v="5"/>
    <x v="5"/>
    <n v="643"/>
    <x v="7"/>
    <x v="16"/>
    <x v="2"/>
  </r>
  <r>
    <x v="3"/>
    <x v="125"/>
    <x v="0"/>
    <x v="5"/>
    <x v="1"/>
    <x v="6"/>
    <x v="6"/>
    <n v="339"/>
    <x v="7"/>
    <x v="16"/>
    <x v="2"/>
  </r>
  <r>
    <x v="3"/>
    <x v="125"/>
    <x v="0"/>
    <x v="5"/>
    <x v="1"/>
    <x v="7"/>
    <x v="7"/>
    <n v="341"/>
    <x v="7"/>
    <x v="16"/>
    <x v="2"/>
  </r>
  <r>
    <x v="3"/>
    <x v="125"/>
    <x v="1"/>
    <x v="0"/>
    <x v="0"/>
    <x v="0"/>
    <x v="0"/>
    <n v="110"/>
    <x v="7"/>
    <x v="16"/>
    <x v="2"/>
  </r>
  <r>
    <x v="3"/>
    <x v="125"/>
    <x v="1"/>
    <x v="0"/>
    <x v="0"/>
    <x v="1"/>
    <x v="1"/>
    <n v="30"/>
    <x v="7"/>
    <x v="16"/>
    <x v="2"/>
  </r>
  <r>
    <x v="3"/>
    <x v="125"/>
    <x v="1"/>
    <x v="0"/>
    <x v="0"/>
    <x v="2"/>
    <x v="2"/>
    <n v="80"/>
    <x v="7"/>
    <x v="16"/>
    <x v="2"/>
  </r>
  <r>
    <x v="3"/>
    <x v="125"/>
    <x v="1"/>
    <x v="0"/>
    <x v="0"/>
    <x v="3"/>
    <x v="3"/>
    <n v="51"/>
    <x v="7"/>
    <x v="16"/>
    <x v="2"/>
  </r>
  <r>
    <x v="3"/>
    <x v="125"/>
    <x v="1"/>
    <x v="0"/>
    <x v="0"/>
    <x v="4"/>
    <x v="4"/>
    <n v="27"/>
    <x v="7"/>
    <x v="16"/>
    <x v="2"/>
  </r>
  <r>
    <x v="3"/>
    <x v="125"/>
    <x v="1"/>
    <x v="0"/>
    <x v="0"/>
    <x v="5"/>
    <x v="5"/>
    <n v="68"/>
    <x v="7"/>
    <x v="16"/>
    <x v="2"/>
  </r>
  <r>
    <x v="3"/>
    <x v="125"/>
    <x v="1"/>
    <x v="0"/>
    <x v="0"/>
    <x v="6"/>
    <x v="6"/>
    <n v="96"/>
    <x v="7"/>
    <x v="16"/>
    <x v="2"/>
  </r>
  <r>
    <x v="3"/>
    <x v="125"/>
    <x v="1"/>
    <x v="0"/>
    <x v="0"/>
    <x v="7"/>
    <x v="7"/>
    <n v="63"/>
    <x v="7"/>
    <x v="16"/>
    <x v="2"/>
  </r>
  <r>
    <x v="3"/>
    <x v="125"/>
    <x v="1"/>
    <x v="1"/>
    <x v="0"/>
    <x v="0"/>
    <x v="0"/>
    <n v="202"/>
    <x v="7"/>
    <x v="16"/>
    <x v="2"/>
  </r>
  <r>
    <x v="3"/>
    <x v="125"/>
    <x v="1"/>
    <x v="1"/>
    <x v="0"/>
    <x v="1"/>
    <x v="1"/>
    <n v="91"/>
    <x v="7"/>
    <x v="16"/>
    <x v="2"/>
  </r>
  <r>
    <x v="3"/>
    <x v="125"/>
    <x v="1"/>
    <x v="1"/>
    <x v="0"/>
    <x v="2"/>
    <x v="2"/>
    <n v="209"/>
    <x v="7"/>
    <x v="16"/>
    <x v="2"/>
  </r>
  <r>
    <x v="3"/>
    <x v="125"/>
    <x v="1"/>
    <x v="1"/>
    <x v="0"/>
    <x v="3"/>
    <x v="3"/>
    <n v="169"/>
    <x v="7"/>
    <x v="16"/>
    <x v="2"/>
  </r>
  <r>
    <x v="3"/>
    <x v="125"/>
    <x v="1"/>
    <x v="1"/>
    <x v="0"/>
    <x v="4"/>
    <x v="4"/>
    <n v="30"/>
    <x v="7"/>
    <x v="16"/>
    <x v="2"/>
  </r>
  <r>
    <x v="3"/>
    <x v="125"/>
    <x v="1"/>
    <x v="1"/>
    <x v="0"/>
    <x v="5"/>
    <x v="5"/>
    <n v="233"/>
    <x v="7"/>
    <x v="16"/>
    <x v="2"/>
  </r>
  <r>
    <x v="3"/>
    <x v="125"/>
    <x v="1"/>
    <x v="1"/>
    <x v="0"/>
    <x v="6"/>
    <x v="6"/>
    <n v="200"/>
    <x v="7"/>
    <x v="16"/>
    <x v="2"/>
  </r>
  <r>
    <x v="3"/>
    <x v="125"/>
    <x v="1"/>
    <x v="1"/>
    <x v="0"/>
    <x v="7"/>
    <x v="7"/>
    <n v="215"/>
    <x v="7"/>
    <x v="16"/>
    <x v="2"/>
  </r>
  <r>
    <x v="3"/>
    <x v="125"/>
    <x v="1"/>
    <x v="2"/>
    <x v="0"/>
    <x v="0"/>
    <x v="0"/>
    <n v="473"/>
    <x v="7"/>
    <x v="16"/>
    <x v="2"/>
  </r>
  <r>
    <x v="3"/>
    <x v="125"/>
    <x v="1"/>
    <x v="2"/>
    <x v="0"/>
    <x v="1"/>
    <x v="1"/>
    <n v="233"/>
    <x v="7"/>
    <x v="16"/>
    <x v="2"/>
  </r>
  <r>
    <x v="3"/>
    <x v="125"/>
    <x v="1"/>
    <x v="2"/>
    <x v="0"/>
    <x v="2"/>
    <x v="2"/>
    <n v="418"/>
    <x v="7"/>
    <x v="16"/>
    <x v="2"/>
  </r>
  <r>
    <x v="3"/>
    <x v="125"/>
    <x v="1"/>
    <x v="2"/>
    <x v="0"/>
    <x v="3"/>
    <x v="3"/>
    <n v="406"/>
    <x v="7"/>
    <x v="16"/>
    <x v="2"/>
  </r>
  <r>
    <x v="3"/>
    <x v="125"/>
    <x v="1"/>
    <x v="2"/>
    <x v="0"/>
    <x v="4"/>
    <x v="4"/>
    <n v="98"/>
    <x v="7"/>
    <x v="16"/>
    <x v="2"/>
  </r>
  <r>
    <x v="3"/>
    <x v="125"/>
    <x v="1"/>
    <x v="2"/>
    <x v="0"/>
    <x v="5"/>
    <x v="5"/>
    <n v="459"/>
    <x v="7"/>
    <x v="16"/>
    <x v="2"/>
  </r>
  <r>
    <x v="3"/>
    <x v="125"/>
    <x v="1"/>
    <x v="2"/>
    <x v="0"/>
    <x v="6"/>
    <x v="6"/>
    <n v="448"/>
    <x v="7"/>
    <x v="16"/>
    <x v="2"/>
  </r>
  <r>
    <x v="3"/>
    <x v="125"/>
    <x v="1"/>
    <x v="2"/>
    <x v="0"/>
    <x v="7"/>
    <x v="7"/>
    <n v="482"/>
    <x v="7"/>
    <x v="16"/>
    <x v="2"/>
  </r>
  <r>
    <x v="3"/>
    <x v="125"/>
    <x v="1"/>
    <x v="3"/>
    <x v="1"/>
    <x v="0"/>
    <x v="0"/>
    <n v="0"/>
    <x v="7"/>
    <x v="16"/>
    <x v="2"/>
  </r>
  <r>
    <x v="3"/>
    <x v="125"/>
    <x v="1"/>
    <x v="3"/>
    <x v="1"/>
    <x v="1"/>
    <x v="1"/>
    <n v="0"/>
    <x v="7"/>
    <x v="16"/>
    <x v="2"/>
  </r>
  <r>
    <x v="3"/>
    <x v="125"/>
    <x v="1"/>
    <x v="3"/>
    <x v="1"/>
    <x v="2"/>
    <x v="2"/>
    <m/>
    <x v="7"/>
    <x v="16"/>
    <x v="2"/>
  </r>
  <r>
    <x v="3"/>
    <x v="125"/>
    <x v="1"/>
    <x v="3"/>
    <x v="1"/>
    <x v="3"/>
    <x v="3"/>
    <m/>
    <x v="7"/>
    <x v="16"/>
    <x v="2"/>
  </r>
  <r>
    <x v="3"/>
    <x v="125"/>
    <x v="1"/>
    <x v="3"/>
    <x v="1"/>
    <x v="4"/>
    <x v="4"/>
    <n v="47"/>
    <x v="7"/>
    <x v="16"/>
    <x v="2"/>
  </r>
  <r>
    <x v="3"/>
    <x v="125"/>
    <x v="1"/>
    <x v="3"/>
    <x v="1"/>
    <x v="5"/>
    <x v="5"/>
    <m/>
    <x v="7"/>
    <x v="16"/>
    <x v="2"/>
  </r>
  <r>
    <x v="3"/>
    <x v="125"/>
    <x v="1"/>
    <x v="3"/>
    <x v="1"/>
    <x v="6"/>
    <x v="6"/>
    <m/>
    <x v="7"/>
    <x v="16"/>
    <x v="2"/>
  </r>
  <r>
    <x v="3"/>
    <x v="125"/>
    <x v="1"/>
    <x v="3"/>
    <x v="1"/>
    <x v="7"/>
    <x v="7"/>
    <n v="0"/>
    <x v="7"/>
    <x v="16"/>
    <x v="2"/>
  </r>
  <r>
    <x v="3"/>
    <x v="125"/>
    <x v="1"/>
    <x v="4"/>
    <x v="0"/>
    <x v="0"/>
    <x v="0"/>
    <n v="0"/>
    <x v="7"/>
    <x v="16"/>
    <x v="2"/>
  </r>
  <r>
    <x v="3"/>
    <x v="125"/>
    <x v="1"/>
    <x v="4"/>
    <x v="0"/>
    <x v="1"/>
    <x v="1"/>
    <n v="0"/>
    <x v="7"/>
    <x v="16"/>
    <x v="2"/>
  </r>
  <r>
    <x v="3"/>
    <x v="125"/>
    <x v="1"/>
    <x v="4"/>
    <x v="0"/>
    <x v="2"/>
    <x v="2"/>
    <m/>
    <x v="7"/>
    <x v="16"/>
    <x v="2"/>
  </r>
  <r>
    <x v="3"/>
    <x v="125"/>
    <x v="1"/>
    <x v="4"/>
    <x v="0"/>
    <x v="3"/>
    <x v="3"/>
    <m/>
    <x v="7"/>
    <x v="16"/>
    <x v="2"/>
  </r>
  <r>
    <x v="3"/>
    <x v="125"/>
    <x v="1"/>
    <x v="4"/>
    <x v="0"/>
    <x v="4"/>
    <x v="4"/>
    <n v="0"/>
    <x v="7"/>
    <x v="16"/>
    <x v="2"/>
  </r>
  <r>
    <x v="3"/>
    <x v="125"/>
    <x v="1"/>
    <x v="4"/>
    <x v="0"/>
    <x v="5"/>
    <x v="5"/>
    <m/>
    <x v="7"/>
    <x v="16"/>
    <x v="2"/>
  </r>
  <r>
    <x v="3"/>
    <x v="125"/>
    <x v="1"/>
    <x v="4"/>
    <x v="0"/>
    <x v="6"/>
    <x v="6"/>
    <m/>
    <x v="7"/>
    <x v="16"/>
    <x v="2"/>
  </r>
  <r>
    <x v="3"/>
    <x v="125"/>
    <x v="1"/>
    <x v="4"/>
    <x v="0"/>
    <x v="7"/>
    <x v="7"/>
    <m/>
    <x v="7"/>
    <x v="16"/>
    <x v="2"/>
  </r>
  <r>
    <x v="3"/>
    <x v="125"/>
    <x v="1"/>
    <x v="5"/>
    <x v="1"/>
    <x v="0"/>
    <x v="0"/>
    <n v="227"/>
    <x v="7"/>
    <x v="16"/>
    <x v="2"/>
  </r>
  <r>
    <x v="3"/>
    <x v="125"/>
    <x v="1"/>
    <x v="5"/>
    <x v="1"/>
    <x v="1"/>
    <x v="1"/>
    <n v="609"/>
    <x v="7"/>
    <x v="16"/>
    <x v="2"/>
  </r>
  <r>
    <x v="3"/>
    <x v="125"/>
    <x v="1"/>
    <x v="5"/>
    <x v="1"/>
    <x v="2"/>
    <x v="2"/>
    <n v="157"/>
    <x v="7"/>
    <x v="16"/>
    <x v="2"/>
  </r>
  <r>
    <x v="3"/>
    <x v="125"/>
    <x v="1"/>
    <x v="5"/>
    <x v="1"/>
    <x v="3"/>
    <x v="3"/>
    <n v="580"/>
    <x v="7"/>
    <x v="16"/>
    <x v="2"/>
  </r>
  <r>
    <x v="3"/>
    <x v="125"/>
    <x v="1"/>
    <x v="5"/>
    <x v="1"/>
    <x v="4"/>
    <x v="4"/>
    <n v="0"/>
    <x v="7"/>
    <x v="16"/>
    <x v="2"/>
  </r>
  <r>
    <x v="3"/>
    <x v="125"/>
    <x v="1"/>
    <x v="5"/>
    <x v="1"/>
    <x v="5"/>
    <x v="5"/>
    <n v="328"/>
    <x v="7"/>
    <x v="16"/>
    <x v="2"/>
  </r>
  <r>
    <x v="3"/>
    <x v="125"/>
    <x v="1"/>
    <x v="5"/>
    <x v="1"/>
    <x v="6"/>
    <x v="6"/>
    <n v="190"/>
    <x v="7"/>
    <x v="16"/>
    <x v="2"/>
  </r>
  <r>
    <x v="3"/>
    <x v="125"/>
    <x v="1"/>
    <x v="5"/>
    <x v="1"/>
    <x v="7"/>
    <x v="7"/>
    <n v="231"/>
    <x v="7"/>
    <x v="16"/>
    <x v="2"/>
  </r>
  <r>
    <x v="3"/>
    <x v="126"/>
    <x v="0"/>
    <x v="0"/>
    <x v="0"/>
    <x v="0"/>
    <x v="0"/>
    <n v="197"/>
    <x v="4"/>
    <x v="12"/>
    <x v="1"/>
  </r>
  <r>
    <x v="3"/>
    <x v="126"/>
    <x v="0"/>
    <x v="0"/>
    <x v="0"/>
    <x v="1"/>
    <x v="1"/>
    <n v="178"/>
    <x v="4"/>
    <x v="12"/>
    <x v="1"/>
  </r>
  <r>
    <x v="3"/>
    <x v="126"/>
    <x v="0"/>
    <x v="0"/>
    <x v="0"/>
    <x v="2"/>
    <x v="2"/>
    <n v="74"/>
    <x v="4"/>
    <x v="12"/>
    <x v="1"/>
  </r>
  <r>
    <x v="3"/>
    <x v="126"/>
    <x v="0"/>
    <x v="0"/>
    <x v="0"/>
    <x v="3"/>
    <x v="3"/>
    <n v="214"/>
    <x v="4"/>
    <x v="12"/>
    <x v="1"/>
  </r>
  <r>
    <x v="3"/>
    <x v="126"/>
    <x v="0"/>
    <x v="0"/>
    <x v="0"/>
    <x v="4"/>
    <x v="4"/>
    <n v="252"/>
    <x v="4"/>
    <x v="12"/>
    <x v="1"/>
  </r>
  <r>
    <x v="3"/>
    <x v="126"/>
    <x v="0"/>
    <x v="0"/>
    <x v="0"/>
    <x v="5"/>
    <x v="5"/>
    <n v="254"/>
    <x v="4"/>
    <x v="12"/>
    <x v="1"/>
  </r>
  <r>
    <x v="3"/>
    <x v="126"/>
    <x v="0"/>
    <x v="0"/>
    <x v="0"/>
    <x v="6"/>
    <x v="6"/>
    <n v="214"/>
    <x v="4"/>
    <x v="12"/>
    <x v="1"/>
  </r>
  <r>
    <x v="3"/>
    <x v="126"/>
    <x v="0"/>
    <x v="0"/>
    <x v="0"/>
    <x v="7"/>
    <x v="7"/>
    <n v="227"/>
    <x v="4"/>
    <x v="12"/>
    <x v="1"/>
  </r>
  <r>
    <x v="3"/>
    <x v="126"/>
    <x v="0"/>
    <x v="1"/>
    <x v="0"/>
    <x v="0"/>
    <x v="0"/>
    <n v="201"/>
    <x v="4"/>
    <x v="12"/>
    <x v="1"/>
  </r>
  <r>
    <x v="3"/>
    <x v="126"/>
    <x v="0"/>
    <x v="1"/>
    <x v="0"/>
    <x v="1"/>
    <x v="1"/>
    <n v="169"/>
    <x v="4"/>
    <x v="12"/>
    <x v="1"/>
  </r>
  <r>
    <x v="3"/>
    <x v="126"/>
    <x v="0"/>
    <x v="1"/>
    <x v="0"/>
    <x v="2"/>
    <x v="2"/>
    <n v="77"/>
    <x v="4"/>
    <x v="12"/>
    <x v="1"/>
  </r>
  <r>
    <x v="3"/>
    <x v="126"/>
    <x v="0"/>
    <x v="1"/>
    <x v="0"/>
    <x v="3"/>
    <x v="3"/>
    <n v="195"/>
    <x v="4"/>
    <x v="12"/>
    <x v="1"/>
  </r>
  <r>
    <x v="3"/>
    <x v="126"/>
    <x v="0"/>
    <x v="1"/>
    <x v="0"/>
    <x v="4"/>
    <x v="4"/>
    <n v="164"/>
    <x v="4"/>
    <x v="12"/>
    <x v="1"/>
  </r>
  <r>
    <x v="3"/>
    <x v="126"/>
    <x v="0"/>
    <x v="1"/>
    <x v="0"/>
    <x v="5"/>
    <x v="5"/>
    <n v="198"/>
    <x v="4"/>
    <x v="12"/>
    <x v="1"/>
  </r>
  <r>
    <x v="3"/>
    <x v="126"/>
    <x v="0"/>
    <x v="1"/>
    <x v="0"/>
    <x v="6"/>
    <x v="6"/>
    <n v="172"/>
    <x v="4"/>
    <x v="12"/>
    <x v="1"/>
  </r>
  <r>
    <x v="3"/>
    <x v="126"/>
    <x v="0"/>
    <x v="1"/>
    <x v="0"/>
    <x v="7"/>
    <x v="7"/>
    <n v="187"/>
    <x v="4"/>
    <x v="12"/>
    <x v="1"/>
  </r>
  <r>
    <x v="3"/>
    <x v="126"/>
    <x v="0"/>
    <x v="2"/>
    <x v="0"/>
    <x v="0"/>
    <x v="0"/>
    <n v="252"/>
    <x v="4"/>
    <x v="12"/>
    <x v="1"/>
  </r>
  <r>
    <x v="3"/>
    <x v="126"/>
    <x v="0"/>
    <x v="2"/>
    <x v="0"/>
    <x v="1"/>
    <x v="1"/>
    <n v="268"/>
    <x v="4"/>
    <x v="12"/>
    <x v="1"/>
  </r>
  <r>
    <x v="3"/>
    <x v="126"/>
    <x v="0"/>
    <x v="2"/>
    <x v="0"/>
    <x v="2"/>
    <x v="2"/>
    <n v="84"/>
    <x v="4"/>
    <x v="12"/>
    <x v="1"/>
  </r>
  <r>
    <x v="3"/>
    <x v="126"/>
    <x v="0"/>
    <x v="2"/>
    <x v="0"/>
    <x v="3"/>
    <x v="3"/>
    <n v="260"/>
    <x v="4"/>
    <x v="12"/>
    <x v="1"/>
  </r>
  <r>
    <x v="3"/>
    <x v="126"/>
    <x v="0"/>
    <x v="2"/>
    <x v="0"/>
    <x v="4"/>
    <x v="4"/>
    <n v="248"/>
    <x v="4"/>
    <x v="12"/>
    <x v="1"/>
  </r>
  <r>
    <x v="3"/>
    <x v="126"/>
    <x v="0"/>
    <x v="2"/>
    <x v="0"/>
    <x v="5"/>
    <x v="5"/>
    <n v="306"/>
    <x v="4"/>
    <x v="12"/>
    <x v="1"/>
  </r>
  <r>
    <x v="3"/>
    <x v="126"/>
    <x v="0"/>
    <x v="2"/>
    <x v="0"/>
    <x v="6"/>
    <x v="6"/>
    <n v="265"/>
    <x v="4"/>
    <x v="12"/>
    <x v="1"/>
  </r>
  <r>
    <x v="3"/>
    <x v="126"/>
    <x v="0"/>
    <x v="2"/>
    <x v="0"/>
    <x v="7"/>
    <x v="7"/>
    <n v="250"/>
    <x v="4"/>
    <x v="12"/>
    <x v="1"/>
  </r>
  <r>
    <x v="3"/>
    <x v="126"/>
    <x v="0"/>
    <x v="3"/>
    <x v="1"/>
    <x v="0"/>
    <x v="0"/>
    <n v="0"/>
    <x v="4"/>
    <x v="12"/>
    <x v="1"/>
  </r>
  <r>
    <x v="3"/>
    <x v="126"/>
    <x v="0"/>
    <x v="3"/>
    <x v="1"/>
    <x v="1"/>
    <x v="1"/>
    <n v="0"/>
    <x v="4"/>
    <x v="12"/>
    <x v="1"/>
  </r>
  <r>
    <x v="3"/>
    <x v="126"/>
    <x v="0"/>
    <x v="3"/>
    <x v="1"/>
    <x v="2"/>
    <x v="2"/>
    <n v="0"/>
    <x v="4"/>
    <x v="12"/>
    <x v="1"/>
  </r>
  <r>
    <x v="3"/>
    <x v="126"/>
    <x v="0"/>
    <x v="3"/>
    <x v="1"/>
    <x v="3"/>
    <x v="3"/>
    <n v="0"/>
    <x v="4"/>
    <x v="12"/>
    <x v="1"/>
  </r>
  <r>
    <x v="3"/>
    <x v="126"/>
    <x v="0"/>
    <x v="3"/>
    <x v="1"/>
    <x v="4"/>
    <x v="4"/>
    <n v="0"/>
    <x v="4"/>
    <x v="12"/>
    <x v="1"/>
  </r>
  <r>
    <x v="3"/>
    <x v="126"/>
    <x v="0"/>
    <x v="3"/>
    <x v="1"/>
    <x v="5"/>
    <x v="5"/>
    <n v="0"/>
    <x v="4"/>
    <x v="12"/>
    <x v="1"/>
  </r>
  <r>
    <x v="3"/>
    <x v="126"/>
    <x v="0"/>
    <x v="3"/>
    <x v="1"/>
    <x v="6"/>
    <x v="6"/>
    <n v="0"/>
    <x v="4"/>
    <x v="12"/>
    <x v="1"/>
  </r>
  <r>
    <x v="3"/>
    <x v="126"/>
    <x v="0"/>
    <x v="3"/>
    <x v="1"/>
    <x v="7"/>
    <x v="7"/>
    <n v="0"/>
    <x v="4"/>
    <x v="12"/>
    <x v="1"/>
  </r>
  <r>
    <x v="3"/>
    <x v="126"/>
    <x v="0"/>
    <x v="4"/>
    <x v="0"/>
    <x v="0"/>
    <x v="0"/>
    <n v="0"/>
    <x v="4"/>
    <x v="12"/>
    <x v="1"/>
  </r>
  <r>
    <x v="3"/>
    <x v="126"/>
    <x v="0"/>
    <x v="4"/>
    <x v="0"/>
    <x v="1"/>
    <x v="1"/>
    <n v="0"/>
    <x v="4"/>
    <x v="12"/>
    <x v="1"/>
  </r>
  <r>
    <x v="3"/>
    <x v="126"/>
    <x v="0"/>
    <x v="4"/>
    <x v="0"/>
    <x v="2"/>
    <x v="2"/>
    <n v="0"/>
    <x v="4"/>
    <x v="12"/>
    <x v="1"/>
  </r>
  <r>
    <x v="3"/>
    <x v="126"/>
    <x v="0"/>
    <x v="4"/>
    <x v="0"/>
    <x v="3"/>
    <x v="3"/>
    <n v="0"/>
    <x v="4"/>
    <x v="12"/>
    <x v="1"/>
  </r>
  <r>
    <x v="3"/>
    <x v="126"/>
    <x v="0"/>
    <x v="4"/>
    <x v="0"/>
    <x v="4"/>
    <x v="4"/>
    <n v="0"/>
    <x v="4"/>
    <x v="12"/>
    <x v="1"/>
  </r>
  <r>
    <x v="3"/>
    <x v="126"/>
    <x v="0"/>
    <x v="4"/>
    <x v="0"/>
    <x v="5"/>
    <x v="5"/>
    <n v="0"/>
    <x v="4"/>
    <x v="12"/>
    <x v="1"/>
  </r>
  <r>
    <x v="3"/>
    <x v="126"/>
    <x v="0"/>
    <x v="4"/>
    <x v="0"/>
    <x v="6"/>
    <x v="6"/>
    <n v="0"/>
    <x v="4"/>
    <x v="12"/>
    <x v="1"/>
  </r>
  <r>
    <x v="3"/>
    <x v="126"/>
    <x v="0"/>
    <x v="4"/>
    <x v="0"/>
    <x v="7"/>
    <x v="7"/>
    <n v="0"/>
    <x v="4"/>
    <x v="12"/>
    <x v="1"/>
  </r>
  <r>
    <x v="3"/>
    <x v="126"/>
    <x v="0"/>
    <x v="5"/>
    <x v="1"/>
    <x v="0"/>
    <x v="0"/>
    <n v="56"/>
    <x v="4"/>
    <x v="12"/>
    <x v="1"/>
  </r>
  <r>
    <x v="3"/>
    <x v="126"/>
    <x v="0"/>
    <x v="5"/>
    <x v="1"/>
    <x v="1"/>
    <x v="1"/>
    <n v="136"/>
    <x v="4"/>
    <x v="12"/>
    <x v="1"/>
  </r>
  <r>
    <x v="3"/>
    <x v="126"/>
    <x v="0"/>
    <x v="5"/>
    <x v="1"/>
    <x v="2"/>
    <x v="2"/>
    <n v="25"/>
    <x v="4"/>
    <x v="12"/>
    <x v="1"/>
  </r>
  <r>
    <x v="3"/>
    <x v="126"/>
    <x v="0"/>
    <x v="5"/>
    <x v="1"/>
    <x v="3"/>
    <x v="3"/>
    <n v="44"/>
    <x v="4"/>
    <x v="12"/>
    <x v="1"/>
  </r>
  <r>
    <x v="3"/>
    <x v="126"/>
    <x v="0"/>
    <x v="5"/>
    <x v="1"/>
    <x v="4"/>
    <x v="4"/>
    <n v="64"/>
    <x v="4"/>
    <x v="12"/>
    <x v="1"/>
  </r>
  <r>
    <x v="3"/>
    <x v="126"/>
    <x v="0"/>
    <x v="5"/>
    <x v="1"/>
    <x v="5"/>
    <x v="5"/>
    <n v="107"/>
    <x v="4"/>
    <x v="12"/>
    <x v="1"/>
  </r>
  <r>
    <x v="3"/>
    <x v="126"/>
    <x v="0"/>
    <x v="5"/>
    <x v="1"/>
    <x v="6"/>
    <x v="6"/>
    <n v="107"/>
    <x v="4"/>
    <x v="12"/>
    <x v="1"/>
  </r>
  <r>
    <x v="3"/>
    <x v="126"/>
    <x v="0"/>
    <x v="5"/>
    <x v="1"/>
    <x v="7"/>
    <x v="7"/>
    <n v="62"/>
    <x v="4"/>
    <x v="12"/>
    <x v="1"/>
  </r>
  <r>
    <x v="3"/>
    <x v="126"/>
    <x v="1"/>
    <x v="0"/>
    <x v="0"/>
    <x v="0"/>
    <x v="0"/>
    <n v="57"/>
    <x v="4"/>
    <x v="12"/>
    <x v="1"/>
  </r>
  <r>
    <x v="3"/>
    <x v="126"/>
    <x v="1"/>
    <x v="0"/>
    <x v="0"/>
    <x v="1"/>
    <x v="1"/>
    <n v="29"/>
    <x v="4"/>
    <x v="12"/>
    <x v="1"/>
  </r>
  <r>
    <x v="3"/>
    <x v="126"/>
    <x v="1"/>
    <x v="0"/>
    <x v="0"/>
    <x v="2"/>
    <x v="2"/>
    <n v="43"/>
    <x v="4"/>
    <x v="12"/>
    <x v="1"/>
  </r>
  <r>
    <x v="3"/>
    <x v="126"/>
    <x v="1"/>
    <x v="0"/>
    <x v="0"/>
    <x v="3"/>
    <x v="3"/>
    <n v="61"/>
    <x v="4"/>
    <x v="12"/>
    <x v="1"/>
  </r>
  <r>
    <x v="3"/>
    <x v="126"/>
    <x v="1"/>
    <x v="0"/>
    <x v="0"/>
    <x v="4"/>
    <x v="4"/>
    <n v="91"/>
    <x v="4"/>
    <x v="12"/>
    <x v="1"/>
  </r>
  <r>
    <x v="3"/>
    <x v="126"/>
    <x v="1"/>
    <x v="0"/>
    <x v="0"/>
    <x v="5"/>
    <x v="5"/>
    <n v="51"/>
    <x v="4"/>
    <x v="12"/>
    <x v="1"/>
  </r>
  <r>
    <x v="3"/>
    <x v="126"/>
    <x v="1"/>
    <x v="0"/>
    <x v="0"/>
    <x v="6"/>
    <x v="6"/>
    <n v="110"/>
    <x v="4"/>
    <x v="12"/>
    <x v="1"/>
  </r>
  <r>
    <x v="3"/>
    <x v="126"/>
    <x v="1"/>
    <x v="0"/>
    <x v="0"/>
    <x v="7"/>
    <x v="7"/>
    <n v="74"/>
    <x v="4"/>
    <x v="12"/>
    <x v="1"/>
  </r>
  <r>
    <x v="3"/>
    <x v="126"/>
    <x v="1"/>
    <x v="1"/>
    <x v="0"/>
    <x v="0"/>
    <x v="0"/>
    <n v="125"/>
    <x v="4"/>
    <x v="12"/>
    <x v="1"/>
  </r>
  <r>
    <x v="3"/>
    <x v="126"/>
    <x v="1"/>
    <x v="1"/>
    <x v="0"/>
    <x v="1"/>
    <x v="1"/>
    <n v="106"/>
    <x v="4"/>
    <x v="12"/>
    <x v="1"/>
  </r>
  <r>
    <x v="3"/>
    <x v="126"/>
    <x v="1"/>
    <x v="1"/>
    <x v="0"/>
    <x v="2"/>
    <x v="2"/>
    <n v="54"/>
    <x v="4"/>
    <x v="12"/>
    <x v="1"/>
  </r>
  <r>
    <x v="3"/>
    <x v="126"/>
    <x v="1"/>
    <x v="1"/>
    <x v="0"/>
    <x v="3"/>
    <x v="3"/>
    <n v="117"/>
    <x v="4"/>
    <x v="12"/>
    <x v="1"/>
  </r>
  <r>
    <x v="3"/>
    <x v="126"/>
    <x v="1"/>
    <x v="1"/>
    <x v="0"/>
    <x v="4"/>
    <x v="4"/>
    <n v="106"/>
    <x v="4"/>
    <x v="12"/>
    <x v="1"/>
  </r>
  <r>
    <x v="3"/>
    <x v="126"/>
    <x v="1"/>
    <x v="1"/>
    <x v="0"/>
    <x v="5"/>
    <x v="5"/>
    <n v="105"/>
    <x v="4"/>
    <x v="12"/>
    <x v="1"/>
  </r>
  <r>
    <x v="3"/>
    <x v="126"/>
    <x v="1"/>
    <x v="1"/>
    <x v="0"/>
    <x v="6"/>
    <x v="6"/>
    <m/>
    <x v="4"/>
    <x v="12"/>
    <x v="1"/>
  </r>
  <r>
    <x v="3"/>
    <x v="126"/>
    <x v="1"/>
    <x v="1"/>
    <x v="0"/>
    <x v="7"/>
    <x v="7"/>
    <n v="118"/>
    <x v="4"/>
    <x v="12"/>
    <x v="1"/>
  </r>
  <r>
    <x v="3"/>
    <x v="126"/>
    <x v="1"/>
    <x v="2"/>
    <x v="0"/>
    <x v="0"/>
    <x v="0"/>
    <n v="143"/>
    <x v="4"/>
    <x v="12"/>
    <x v="1"/>
  </r>
  <r>
    <x v="3"/>
    <x v="126"/>
    <x v="1"/>
    <x v="2"/>
    <x v="0"/>
    <x v="1"/>
    <x v="1"/>
    <n v="152"/>
    <x v="4"/>
    <x v="12"/>
    <x v="1"/>
  </r>
  <r>
    <x v="3"/>
    <x v="126"/>
    <x v="1"/>
    <x v="2"/>
    <x v="0"/>
    <x v="2"/>
    <x v="2"/>
    <n v="56"/>
    <x v="4"/>
    <x v="12"/>
    <x v="1"/>
  </r>
  <r>
    <x v="3"/>
    <x v="126"/>
    <x v="1"/>
    <x v="2"/>
    <x v="0"/>
    <x v="3"/>
    <x v="3"/>
    <n v="152"/>
    <x v="4"/>
    <x v="12"/>
    <x v="1"/>
  </r>
  <r>
    <x v="3"/>
    <x v="126"/>
    <x v="1"/>
    <x v="2"/>
    <x v="0"/>
    <x v="4"/>
    <x v="4"/>
    <n v="151"/>
    <x v="4"/>
    <x v="12"/>
    <x v="1"/>
  </r>
  <r>
    <x v="3"/>
    <x v="126"/>
    <x v="1"/>
    <x v="2"/>
    <x v="0"/>
    <x v="5"/>
    <x v="5"/>
    <n v="170"/>
    <x v="4"/>
    <x v="12"/>
    <x v="1"/>
  </r>
  <r>
    <x v="3"/>
    <x v="126"/>
    <x v="1"/>
    <x v="2"/>
    <x v="0"/>
    <x v="6"/>
    <x v="6"/>
    <n v="162"/>
    <x v="4"/>
    <x v="12"/>
    <x v="1"/>
  </r>
  <r>
    <x v="3"/>
    <x v="126"/>
    <x v="1"/>
    <x v="2"/>
    <x v="0"/>
    <x v="7"/>
    <x v="7"/>
    <n v="138"/>
    <x v="4"/>
    <x v="12"/>
    <x v="1"/>
  </r>
  <r>
    <x v="3"/>
    <x v="126"/>
    <x v="1"/>
    <x v="3"/>
    <x v="1"/>
    <x v="0"/>
    <x v="0"/>
    <n v="0"/>
    <x v="4"/>
    <x v="12"/>
    <x v="1"/>
  </r>
  <r>
    <x v="3"/>
    <x v="126"/>
    <x v="1"/>
    <x v="3"/>
    <x v="1"/>
    <x v="1"/>
    <x v="1"/>
    <n v="0"/>
    <x v="4"/>
    <x v="12"/>
    <x v="1"/>
  </r>
  <r>
    <x v="3"/>
    <x v="126"/>
    <x v="1"/>
    <x v="3"/>
    <x v="1"/>
    <x v="2"/>
    <x v="2"/>
    <n v="0"/>
    <x v="4"/>
    <x v="12"/>
    <x v="1"/>
  </r>
  <r>
    <x v="3"/>
    <x v="126"/>
    <x v="1"/>
    <x v="3"/>
    <x v="1"/>
    <x v="3"/>
    <x v="3"/>
    <n v="0"/>
    <x v="4"/>
    <x v="12"/>
    <x v="1"/>
  </r>
  <r>
    <x v="3"/>
    <x v="126"/>
    <x v="1"/>
    <x v="3"/>
    <x v="1"/>
    <x v="4"/>
    <x v="4"/>
    <n v="0"/>
    <x v="4"/>
    <x v="12"/>
    <x v="1"/>
  </r>
  <r>
    <x v="3"/>
    <x v="126"/>
    <x v="1"/>
    <x v="3"/>
    <x v="1"/>
    <x v="5"/>
    <x v="5"/>
    <n v="0"/>
    <x v="4"/>
    <x v="12"/>
    <x v="1"/>
  </r>
  <r>
    <x v="3"/>
    <x v="126"/>
    <x v="1"/>
    <x v="3"/>
    <x v="1"/>
    <x v="6"/>
    <x v="6"/>
    <n v="0"/>
    <x v="4"/>
    <x v="12"/>
    <x v="1"/>
  </r>
  <r>
    <x v="3"/>
    <x v="126"/>
    <x v="1"/>
    <x v="3"/>
    <x v="1"/>
    <x v="7"/>
    <x v="7"/>
    <n v="0"/>
    <x v="4"/>
    <x v="12"/>
    <x v="1"/>
  </r>
  <r>
    <x v="3"/>
    <x v="126"/>
    <x v="1"/>
    <x v="4"/>
    <x v="0"/>
    <x v="0"/>
    <x v="0"/>
    <n v="0"/>
    <x v="4"/>
    <x v="12"/>
    <x v="1"/>
  </r>
  <r>
    <x v="3"/>
    <x v="126"/>
    <x v="1"/>
    <x v="4"/>
    <x v="0"/>
    <x v="1"/>
    <x v="1"/>
    <n v="0"/>
    <x v="4"/>
    <x v="12"/>
    <x v="1"/>
  </r>
  <r>
    <x v="3"/>
    <x v="126"/>
    <x v="1"/>
    <x v="4"/>
    <x v="0"/>
    <x v="2"/>
    <x v="2"/>
    <n v="0"/>
    <x v="4"/>
    <x v="12"/>
    <x v="1"/>
  </r>
  <r>
    <x v="3"/>
    <x v="126"/>
    <x v="1"/>
    <x v="4"/>
    <x v="0"/>
    <x v="3"/>
    <x v="3"/>
    <n v="0"/>
    <x v="4"/>
    <x v="12"/>
    <x v="1"/>
  </r>
  <r>
    <x v="3"/>
    <x v="126"/>
    <x v="1"/>
    <x v="4"/>
    <x v="0"/>
    <x v="4"/>
    <x v="4"/>
    <n v="0"/>
    <x v="4"/>
    <x v="12"/>
    <x v="1"/>
  </r>
  <r>
    <x v="3"/>
    <x v="126"/>
    <x v="1"/>
    <x v="4"/>
    <x v="0"/>
    <x v="5"/>
    <x v="5"/>
    <n v="0"/>
    <x v="4"/>
    <x v="12"/>
    <x v="1"/>
  </r>
  <r>
    <x v="3"/>
    <x v="126"/>
    <x v="1"/>
    <x v="4"/>
    <x v="0"/>
    <x v="6"/>
    <x v="6"/>
    <m/>
    <x v="4"/>
    <x v="12"/>
    <x v="1"/>
  </r>
  <r>
    <x v="3"/>
    <x v="126"/>
    <x v="1"/>
    <x v="4"/>
    <x v="0"/>
    <x v="7"/>
    <x v="7"/>
    <n v="0"/>
    <x v="4"/>
    <x v="12"/>
    <x v="1"/>
  </r>
  <r>
    <x v="3"/>
    <x v="126"/>
    <x v="1"/>
    <x v="5"/>
    <x v="1"/>
    <x v="0"/>
    <x v="0"/>
    <n v="11"/>
    <x v="4"/>
    <x v="12"/>
    <x v="1"/>
  </r>
  <r>
    <x v="3"/>
    <x v="126"/>
    <x v="1"/>
    <x v="5"/>
    <x v="1"/>
    <x v="1"/>
    <x v="1"/>
    <n v="44"/>
    <x v="4"/>
    <x v="12"/>
    <x v="1"/>
  </r>
  <r>
    <x v="3"/>
    <x v="126"/>
    <x v="1"/>
    <x v="5"/>
    <x v="1"/>
    <x v="2"/>
    <x v="2"/>
    <n v="12"/>
    <x v="4"/>
    <x v="12"/>
    <x v="1"/>
  </r>
  <r>
    <x v="3"/>
    <x v="126"/>
    <x v="1"/>
    <x v="5"/>
    <x v="1"/>
    <x v="3"/>
    <x v="3"/>
    <n v="4"/>
    <x v="4"/>
    <x v="12"/>
    <x v="1"/>
  </r>
  <r>
    <x v="3"/>
    <x v="126"/>
    <x v="1"/>
    <x v="5"/>
    <x v="1"/>
    <x v="4"/>
    <x v="4"/>
    <n v="15"/>
    <x v="4"/>
    <x v="12"/>
    <x v="1"/>
  </r>
  <r>
    <x v="3"/>
    <x v="126"/>
    <x v="1"/>
    <x v="5"/>
    <x v="1"/>
    <x v="5"/>
    <x v="5"/>
    <n v="26"/>
    <x v="4"/>
    <x v="12"/>
    <x v="1"/>
  </r>
  <r>
    <x v="3"/>
    <x v="126"/>
    <x v="1"/>
    <x v="5"/>
    <x v="1"/>
    <x v="6"/>
    <x v="6"/>
    <n v="20"/>
    <x v="4"/>
    <x v="12"/>
    <x v="1"/>
  </r>
  <r>
    <x v="3"/>
    <x v="126"/>
    <x v="1"/>
    <x v="5"/>
    <x v="1"/>
    <x v="7"/>
    <x v="7"/>
    <n v="10"/>
    <x v="4"/>
    <x v="12"/>
    <x v="1"/>
  </r>
  <r>
    <x v="3"/>
    <x v="127"/>
    <x v="0"/>
    <x v="0"/>
    <x v="0"/>
    <x v="0"/>
    <x v="0"/>
    <n v="121"/>
    <x v="4"/>
    <x v="12"/>
    <x v="2"/>
  </r>
  <r>
    <x v="3"/>
    <x v="127"/>
    <x v="0"/>
    <x v="0"/>
    <x v="0"/>
    <x v="1"/>
    <x v="1"/>
    <n v="112"/>
    <x v="4"/>
    <x v="12"/>
    <x v="2"/>
  </r>
  <r>
    <x v="3"/>
    <x v="127"/>
    <x v="0"/>
    <x v="0"/>
    <x v="0"/>
    <x v="2"/>
    <x v="2"/>
    <n v="41"/>
    <x v="4"/>
    <x v="12"/>
    <x v="2"/>
  </r>
  <r>
    <x v="3"/>
    <x v="127"/>
    <x v="0"/>
    <x v="0"/>
    <x v="0"/>
    <x v="3"/>
    <x v="3"/>
    <n v="88"/>
    <x v="4"/>
    <x v="12"/>
    <x v="2"/>
  </r>
  <r>
    <x v="3"/>
    <x v="127"/>
    <x v="0"/>
    <x v="0"/>
    <x v="0"/>
    <x v="4"/>
    <x v="4"/>
    <n v="113"/>
    <x v="4"/>
    <x v="12"/>
    <x v="2"/>
  </r>
  <r>
    <x v="3"/>
    <x v="127"/>
    <x v="0"/>
    <x v="0"/>
    <x v="0"/>
    <x v="5"/>
    <x v="5"/>
    <n v="141"/>
    <x v="4"/>
    <x v="12"/>
    <x v="2"/>
  </r>
  <r>
    <x v="3"/>
    <x v="127"/>
    <x v="0"/>
    <x v="0"/>
    <x v="0"/>
    <x v="6"/>
    <x v="6"/>
    <n v="125"/>
    <x v="4"/>
    <x v="12"/>
    <x v="2"/>
  </r>
  <r>
    <x v="3"/>
    <x v="127"/>
    <x v="0"/>
    <x v="0"/>
    <x v="0"/>
    <x v="7"/>
    <x v="7"/>
    <n v="110"/>
    <x v="4"/>
    <x v="12"/>
    <x v="2"/>
  </r>
  <r>
    <x v="3"/>
    <x v="127"/>
    <x v="0"/>
    <x v="1"/>
    <x v="0"/>
    <x v="0"/>
    <x v="0"/>
    <n v="209"/>
    <x v="4"/>
    <x v="12"/>
    <x v="2"/>
  </r>
  <r>
    <x v="3"/>
    <x v="127"/>
    <x v="0"/>
    <x v="1"/>
    <x v="0"/>
    <x v="1"/>
    <x v="1"/>
    <n v="219"/>
    <x v="4"/>
    <x v="12"/>
    <x v="2"/>
  </r>
  <r>
    <x v="3"/>
    <x v="127"/>
    <x v="0"/>
    <x v="1"/>
    <x v="0"/>
    <x v="2"/>
    <x v="2"/>
    <n v="68"/>
    <x v="4"/>
    <x v="12"/>
    <x v="2"/>
  </r>
  <r>
    <x v="3"/>
    <x v="127"/>
    <x v="0"/>
    <x v="1"/>
    <x v="0"/>
    <x v="3"/>
    <x v="3"/>
    <n v="220"/>
    <x v="4"/>
    <x v="12"/>
    <x v="2"/>
  </r>
  <r>
    <x v="3"/>
    <x v="127"/>
    <x v="0"/>
    <x v="1"/>
    <x v="0"/>
    <x v="4"/>
    <x v="4"/>
    <n v="215"/>
    <x v="4"/>
    <x v="12"/>
    <x v="2"/>
  </r>
  <r>
    <x v="3"/>
    <x v="127"/>
    <x v="0"/>
    <x v="1"/>
    <x v="0"/>
    <x v="5"/>
    <x v="5"/>
    <n v="202"/>
    <x v="4"/>
    <x v="12"/>
    <x v="2"/>
  </r>
  <r>
    <x v="3"/>
    <x v="127"/>
    <x v="0"/>
    <x v="1"/>
    <x v="0"/>
    <x v="6"/>
    <x v="6"/>
    <n v="210"/>
    <x v="4"/>
    <x v="12"/>
    <x v="2"/>
  </r>
  <r>
    <x v="3"/>
    <x v="127"/>
    <x v="0"/>
    <x v="1"/>
    <x v="0"/>
    <x v="7"/>
    <x v="7"/>
    <n v="208"/>
    <x v="4"/>
    <x v="12"/>
    <x v="2"/>
  </r>
  <r>
    <x v="3"/>
    <x v="127"/>
    <x v="0"/>
    <x v="2"/>
    <x v="0"/>
    <x v="0"/>
    <x v="0"/>
    <n v="401"/>
    <x v="4"/>
    <x v="12"/>
    <x v="2"/>
  </r>
  <r>
    <x v="3"/>
    <x v="127"/>
    <x v="0"/>
    <x v="2"/>
    <x v="0"/>
    <x v="1"/>
    <x v="1"/>
    <n v="354"/>
    <x v="4"/>
    <x v="12"/>
    <x v="2"/>
  </r>
  <r>
    <x v="3"/>
    <x v="127"/>
    <x v="0"/>
    <x v="2"/>
    <x v="0"/>
    <x v="2"/>
    <x v="2"/>
    <n v="135"/>
    <x v="4"/>
    <x v="12"/>
    <x v="2"/>
  </r>
  <r>
    <x v="3"/>
    <x v="127"/>
    <x v="0"/>
    <x v="2"/>
    <x v="0"/>
    <x v="3"/>
    <x v="3"/>
    <n v="451"/>
    <x v="4"/>
    <x v="12"/>
    <x v="2"/>
  </r>
  <r>
    <x v="3"/>
    <x v="127"/>
    <x v="0"/>
    <x v="2"/>
    <x v="0"/>
    <x v="4"/>
    <x v="4"/>
    <n v="410"/>
    <x v="4"/>
    <x v="12"/>
    <x v="2"/>
  </r>
  <r>
    <x v="3"/>
    <x v="127"/>
    <x v="0"/>
    <x v="2"/>
    <x v="0"/>
    <x v="5"/>
    <x v="5"/>
    <n v="435"/>
    <x v="4"/>
    <x v="12"/>
    <x v="2"/>
  </r>
  <r>
    <x v="3"/>
    <x v="127"/>
    <x v="0"/>
    <x v="2"/>
    <x v="0"/>
    <x v="6"/>
    <x v="6"/>
    <n v="397"/>
    <x v="4"/>
    <x v="12"/>
    <x v="2"/>
  </r>
  <r>
    <x v="3"/>
    <x v="127"/>
    <x v="0"/>
    <x v="2"/>
    <x v="0"/>
    <x v="7"/>
    <x v="7"/>
    <n v="381"/>
    <x v="4"/>
    <x v="12"/>
    <x v="2"/>
  </r>
  <r>
    <x v="3"/>
    <x v="127"/>
    <x v="0"/>
    <x v="3"/>
    <x v="1"/>
    <x v="0"/>
    <x v="0"/>
    <n v="0"/>
    <x v="4"/>
    <x v="12"/>
    <x v="2"/>
  </r>
  <r>
    <x v="3"/>
    <x v="127"/>
    <x v="0"/>
    <x v="3"/>
    <x v="1"/>
    <x v="1"/>
    <x v="1"/>
    <n v="0"/>
    <x v="4"/>
    <x v="12"/>
    <x v="2"/>
  </r>
  <r>
    <x v="3"/>
    <x v="127"/>
    <x v="0"/>
    <x v="3"/>
    <x v="1"/>
    <x v="2"/>
    <x v="2"/>
    <n v="0"/>
    <x v="4"/>
    <x v="12"/>
    <x v="2"/>
  </r>
  <r>
    <x v="3"/>
    <x v="127"/>
    <x v="0"/>
    <x v="3"/>
    <x v="1"/>
    <x v="3"/>
    <x v="3"/>
    <n v="0"/>
    <x v="4"/>
    <x v="12"/>
    <x v="2"/>
  </r>
  <r>
    <x v="3"/>
    <x v="127"/>
    <x v="0"/>
    <x v="3"/>
    <x v="1"/>
    <x v="4"/>
    <x v="4"/>
    <n v="0"/>
    <x v="4"/>
    <x v="12"/>
    <x v="2"/>
  </r>
  <r>
    <x v="3"/>
    <x v="127"/>
    <x v="0"/>
    <x v="3"/>
    <x v="1"/>
    <x v="5"/>
    <x v="5"/>
    <n v="0"/>
    <x v="4"/>
    <x v="12"/>
    <x v="2"/>
  </r>
  <r>
    <x v="3"/>
    <x v="127"/>
    <x v="0"/>
    <x v="3"/>
    <x v="1"/>
    <x v="6"/>
    <x v="6"/>
    <n v="0"/>
    <x v="4"/>
    <x v="12"/>
    <x v="2"/>
  </r>
  <r>
    <x v="3"/>
    <x v="127"/>
    <x v="0"/>
    <x v="3"/>
    <x v="1"/>
    <x v="7"/>
    <x v="7"/>
    <n v="0"/>
    <x v="4"/>
    <x v="12"/>
    <x v="2"/>
  </r>
  <r>
    <x v="3"/>
    <x v="127"/>
    <x v="0"/>
    <x v="4"/>
    <x v="0"/>
    <x v="0"/>
    <x v="0"/>
    <n v="0"/>
    <x v="4"/>
    <x v="12"/>
    <x v="2"/>
  </r>
  <r>
    <x v="3"/>
    <x v="127"/>
    <x v="0"/>
    <x v="4"/>
    <x v="0"/>
    <x v="1"/>
    <x v="1"/>
    <n v="0"/>
    <x v="4"/>
    <x v="12"/>
    <x v="2"/>
  </r>
  <r>
    <x v="3"/>
    <x v="127"/>
    <x v="0"/>
    <x v="4"/>
    <x v="0"/>
    <x v="2"/>
    <x v="2"/>
    <n v="0"/>
    <x v="4"/>
    <x v="12"/>
    <x v="2"/>
  </r>
  <r>
    <x v="3"/>
    <x v="127"/>
    <x v="0"/>
    <x v="4"/>
    <x v="0"/>
    <x v="3"/>
    <x v="3"/>
    <n v="0"/>
    <x v="4"/>
    <x v="12"/>
    <x v="2"/>
  </r>
  <r>
    <x v="3"/>
    <x v="127"/>
    <x v="0"/>
    <x v="4"/>
    <x v="0"/>
    <x v="4"/>
    <x v="4"/>
    <n v="0"/>
    <x v="4"/>
    <x v="12"/>
    <x v="2"/>
  </r>
  <r>
    <x v="3"/>
    <x v="127"/>
    <x v="0"/>
    <x v="4"/>
    <x v="0"/>
    <x v="5"/>
    <x v="5"/>
    <n v="0"/>
    <x v="4"/>
    <x v="12"/>
    <x v="2"/>
  </r>
  <r>
    <x v="3"/>
    <x v="127"/>
    <x v="0"/>
    <x v="4"/>
    <x v="0"/>
    <x v="6"/>
    <x v="6"/>
    <n v="0"/>
    <x v="4"/>
    <x v="12"/>
    <x v="2"/>
  </r>
  <r>
    <x v="3"/>
    <x v="127"/>
    <x v="0"/>
    <x v="4"/>
    <x v="0"/>
    <x v="7"/>
    <x v="7"/>
    <n v="0"/>
    <x v="4"/>
    <x v="12"/>
    <x v="2"/>
  </r>
  <r>
    <x v="3"/>
    <x v="127"/>
    <x v="0"/>
    <x v="5"/>
    <x v="1"/>
    <x v="0"/>
    <x v="0"/>
    <n v="36"/>
    <x v="4"/>
    <x v="12"/>
    <x v="2"/>
  </r>
  <r>
    <x v="3"/>
    <x v="127"/>
    <x v="0"/>
    <x v="5"/>
    <x v="1"/>
    <x v="1"/>
    <x v="1"/>
    <n v="32"/>
    <x v="4"/>
    <x v="12"/>
    <x v="2"/>
  </r>
  <r>
    <x v="3"/>
    <x v="127"/>
    <x v="0"/>
    <x v="5"/>
    <x v="1"/>
    <x v="2"/>
    <x v="2"/>
    <n v="9"/>
    <x v="4"/>
    <x v="12"/>
    <x v="2"/>
  </r>
  <r>
    <x v="3"/>
    <x v="127"/>
    <x v="0"/>
    <x v="5"/>
    <x v="1"/>
    <x v="3"/>
    <x v="3"/>
    <n v="81"/>
    <x v="4"/>
    <x v="12"/>
    <x v="2"/>
  </r>
  <r>
    <x v="3"/>
    <x v="127"/>
    <x v="0"/>
    <x v="5"/>
    <x v="1"/>
    <x v="4"/>
    <x v="4"/>
    <n v="26"/>
    <x v="4"/>
    <x v="12"/>
    <x v="2"/>
  </r>
  <r>
    <x v="3"/>
    <x v="127"/>
    <x v="0"/>
    <x v="5"/>
    <x v="1"/>
    <x v="5"/>
    <x v="5"/>
    <n v="62"/>
    <x v="4"/>
    <x v="12"/>
    <x v="2"/>
  </r>
  <r>
    <x v="3"/>
    <x v="127"/>
    <x v="0"/>
    <x v="5"/>
    <x v="1"/>
    <x v="6"/>
    <x v="6"/>
    <n v="33"/>
    <x v="4"/>
    <x v="12"/>
    <x v="2"/>
  </r>
  <r>
    <x v="3"/>
    <x v="127"/>
    <x v="0"/>
    <x v="5"/>
    <x v="1"/>
    <x v="7"/>
    <x v="7"/>
    <n v="28"/>
    <x v="4"/>
    <x v="12"/>
    <x v="2"/>
  </r>
  <r>
    <x v="3"/>
    <x v="127"/>
    <x v="1"/>
    <x v="0"/>
    <x v="0"/>
    <x v="0"/>
    <x v="0"/>
    <n v="41"/>
    <x v="4"/>
    <x v="12"/>
    <x v="2"/>
  </r>
  <r>
    <x v="3"/>
    <x v="127"/>
    <x v="1"/>
    <x v="0"/>
    <x v="0"/>
    <x v="1"/>
    <x v="1"/>
    <n v="42"/>
    <x v="4"/>
    <x v="12"/>
    <x v="2"/>
  </r>
  <r>
    <x v="3"/>
    <x v="127"/>
    <x v="1"/>
    <x v="0"/>
    <x v="0"/>
    <x v="2"/>
    <x v="2"/>
    <n v="22"/>
    <x v="4"/>
    <x v="12"/>
    <x v="2"/>
  </r>
  <r>
    <x v="3"/>
    <x v="127"/>
    <x v="1"/>
    <x v="0"/>
    <x v="0"/>
    <x v="3"/>
    <x v="3"/>
    <n v="23"/>
    <x v="4"/>
    <x v="12"/>
    <x v="2"/>
  </r>
  <r>
    <x v="3"/>
    <x v="127"/>
    <x v="1"/>
    <x v="0"/>
    <x v="0"/>
    <x v="4"/>
    <x v="4"/>
    <n v="65"/>
    <x v="4"/>
    <x v="12"/>
    <x v="2"/>
  </r>
  <r>
    <x v="3"/>
    <x v="127"/>
    <x v="1"/>
    <x v="0"/>
    <x v="0"/>
    <x v="5"/>
    <x v="5"/>
    <n v="29"/>
    <x v="4"/>
    <x v="12"/>
    <x v="2"/>
  </r>
  <r>
    <x v="3"/>
    <x v="127"/>
    <x v="1"/>
    <x v="0"/>
    <x v="0"/>
    <x v="6"/>
    <x v="6"/>
    <n v="38"/>
    <x v="4"/>
    <x v="12"/>
    <x v="2"/>
  </r>
  <r>
    <x v="3"/>
    <x v="127"/>
    <x v="1"/>
    <x v="0"/>
    <x v="0"/>
    <x v="7"/>
    <x v="7"/>
    <n v="44"/>
    <x v="4"/>
    <x v="12"/>
    <x v="2"/>
  </r>
  <r>
    <x v="3"/>
    <x v="127"/>
    <x v="1"/>
    <x v="1"/>
    <x v="0"/>
    <x v="0"/>
    <x v="0"/>
    <n v="138"/>
    <x v="4"/>
    <x v="12"/>
    <x v="2"/>
  </r>
  <r>
    <x v="3"/>
    <x v="127"/>
    <x v="1"/>
    <x v="1"/>
    <x v="0"/>
    <x v="1"/>
    <x v="1"/>
    <n v="155"/>
    <x v="4"/>
    <x v="12"/>
    <x v="2"/>
  </r>
  <r>
    <x v="3"/>
    <x v="127"/>
    <x v="1"/>
    <x v="1"/>
    <x v="0"/>
    <x v="2"/>
    <x v="2"/>
    <n v="54"/>
    <x v="4"/>
    <x v="12"/>
    <x v="2"/>
  </r>
  <r>
    <x v="3"/>
    <x v="127"/>
    <x v="1"/>
    <x v="1"/>
    <x v="0"/>
    <x v="3"/>
    <x v="3"/>
    <n v="142"/>
    <x v="4"/>
    <x v="12"/>
    <x v="2"/>
  </r>
  <r>
    <x v="3"/>
    <x v="127"/>
    <x v="1"/>
    <x v="1"/>
    <x v="0"/>
    <x v="4"/>
    <x v="4"/>
    <n v="162"/>
    <x v="4"/>
    <x v="12"/>
    <x v="2"/>
  </r>
  <r>
    <x v="3"/>
    <x v="127"/>
    <x v="1"/>
    <x v="1"/>
    <x v="0"/>
    <x v="5"/>
    <x v="5"/>
    <n v="135"/>
    <x v="4"/>
    <x v="12"/>
    <x v="2"/>
  </r>
  <r>
    <x v="3"/>
    <x v="127"/>
    <x v="1"/>
    <x v="1"/>
    <x v="0"/>
    <x v="6"/>
    <x v="6"/>
    <n v="168"/>
    <x v="4"/>
    <x v="12"/>
    <x v="2"/>
  </r>
  <r>
    <x v="3"/>
    <x v="127"/>
    <x v="1"/>
    <x v="1"/>
    <x v="0"/>
    <x v="7"/>
    <x v="7"/>
    <n v="139"/>
    <x v="4"/>
    <x v="12"/>
    <x v="2"/>
  </r>
  <r>
    <x v="3"/>
    <x v="127"/>
    <x v="1"/>
    <x v="2"/>
    <x v="0"/>
    <x v="0"/>
    <x v="0"/>
    <n v="258"/>
    <x v="4"/>
    <x v="12"/>
    <x v="2"/>
  </r>
  <r>
    <x v="3"/>
    <x v="127"/>
    <x v="1"/>
    <x v="2"/>
    <x v="0"/>
    <x v="1"/>
    <x v="1"/>
    <n v="222"/>
    <x v="4"/>
    <x v="12"/>
    <x v="2"/>
  </r>
  <r>
    <x v="3"/>
    <x v="127"/>
    <x v="1"/>
    <x v="2"/>
    <x v="0"/>
    <x v="2"/>
    <x v="2"/>
    <n v="110"/>
    <x v="4"/>
    <x v="12"/>
    <x v="2"/>
  </r>
  <r>
    <x v="3"/>
    <x v="127"/>
    <x v="1"/>
    <x v="2"/>
    <x v="0"/>
    <x v="3"/>
    <x v="3"/>
    <n v="277"/>
    <x v="4"/>
    <x v="12"/>
    <x v="2"/>
  </r>
  <r>
    <x v="3"/>
    <x v="127"/>
    <x v="1"/>
    <x v="2"/>
    <x v="0"/>
    <x v="4"/>
    <x v="4"/>
    <n v="292"/>
    <x v="4"/>
    <x v="12"/>
    <x v="2"/>
  </r>
  <r>
    <x v="3"/>
    <x v="127"/>
    <x v="1"/>
    <x v="2"/>
    <x v="0"/>
    <x v="5"/>
    <x v="5"/>
    <n v="241"/>
    <x v="4"/>
    <x v="12"/>
    <x v="2"/>
  </r>
  <r>
    <x v="3"/>
    <x v="127"/>
    <x v="1"/>
    <x v="2"/>
    <x v="0"/>
    <x v="6"/>
    <x v="6"/>
    <n v="272"/>
    <x v="4"/>
    <x v="12"/>
    <x v="2"/>
  </r>
  <r>
    <x v="3"/>
    <x v="127"/>
    <x v="1"/>
    <x v="2"/>
    <x v="0"/>
    <x v="7"/>
    <x v="7"/>
    <n v="246"/>
    <x v="4"/>
    <x v="12"/>
    <x v="2"/>
  </r>
  <r>
    <x v="3"/>
    <x v="127"/>
    <x v="1"/>
    <x v="3"/>
    <x v="1"/>
    <x v="0"/>
    <x v="0"/>
    <n v="0"/>
    <x v="4"/>
    <x v="12"/>
    <x v="2"/>
  </r>
  <r>
    <x v="3"/>
    <x v="127"/>
    <x v="1"/>
    <x v="3"/>
    <x v="1"/>
    <x v="1"/>
    <x v="1"/>
    <n v="0"/>
    <x v="4"/>
    <x v="12"/>
    <x v="2"/>
  </r>
  <r>
    <x v="3"/>
    <x v="127"/>
    <x v="1"/>
    <x v="3"/>
    <x v="1"/>
    <x v="2"/>
    <x v="2"/>
    <n v="0"/>
    <x v="4"/>
    <x v="12"/>
    <x v="2"/>
  </r>
  <r>
    <x v="3"/>
    <x v="127"/>
    <x v="1"/>
    <x v="3"/>
    <x v="1"/>
    <x v="3"/>
    <x v="3"/>
    <n v="0"/>
    <x v="4"/>
    <x v="12"/>
    <x v="2"/>
  </r>
  <r>
    <x v="3"/>
    <x v="127"/>
    <x v="1"/>
    <x v="3"/>
    <x v="1"/>
    <x v="4"/>
    <x v="4"/>
    <n v="0"/>
    <x v="4"/>
    <x v="12"/>
    <x v="2"/>
  </r>
  <r>
    <x v="3"/>
    <x v="127"/>
    <x v="1"/>
    <x v="3"/>
    <x v="1"/>
    <x v="5"/>
    <x v="5"/>
    <n v="0"/>
    <x v="4"/>
    <x v="12"/>
    <x v="2"/>
  </r>
  <r>
    <x v="3"/>
    <x v="127"/>
    <x v="1"/>
    <x v="3"/>
    <x v="1"/>
    <x v="6"/>
    <x v="6"/>
    <n v="0"/>
    <x v="4"/>
    <x v="12"/>
    <x v="2"/>
  </r>
  <r>
    <x v="3"/>
    <x v="127"/>
    <x v="1"/>
    <x v="3"/>
    <x v="1"/>
    <x v="7"/>
    <x v="7"/>
    <n v="0"/>
    <x v="4"/>
    <x v="12"/>
    <x v="2"/>
  </r>
  <r>
    <x v="3"/>
    <x v="127"/>
    <x v="1"/>
    <x v="4"/>
    <x v="0"/>
    <x v="0"/>
    <x v="0"/>
    <n v="0"/>
    <x v="4"/>
    <x v="12"/>
    <x v="2"/>
  </r>
  <r>
    <x v="3"/>
    <x v="127"/>
    <x v="1"/>
    <x v="4"/>
    <x v="0"/>
    <x v="1"/>
    <x v="1"/>
    <n v="0"/>
    <x v="4"/>
    <x v="12"/>
    <x v="2"/>
  </r>
  <r>
    <x v="3"/>
    <x v="127"/>
    <x v="1"/>
    <x v="4"/>
    <x v="0"/>
    <x v="2"/>
    <x v="2"/>
    <n v="0"/>
    <x v="4"/>
    <x v="12"/>
    <x v="2"/>
  </r>
  <r>
    <x v="3"/>
    <x v="127"/>
    <x v="1"/>
    <x v="4"/>
    <x v="0"/>
    <x v="3"/>
    <x v="3"/>
    <n v="0"/>
    <x v="4"/>
    <x v="12"/>
    <x v="2"/>
  </r>
  <r>
    <x v="3"/>
    <x v="127"/>
    <x v="1"/>
    <x v="4"/>
    <x v="0"/>
    <x v="4"/>
    <x v="4"/>
    <n v="0"/>
    <x v="4"/>
    <x v="12"/>
    <x v="2"/>
  </r>
  <r>
    <x v="3"/>
    <x v="127"/>
    <x v="1"/>
    <x v="4"/>
    <x v="0"/>
    <x v="5"/>
    <x v="5"/>
    <n v="0"/>
    <x v="4"/>
    <x v="12"/>
    <x v="2"/>
  </r>
  <r>
    <x v="3"/>
    <x v="127"/>
    <x v="1"/>
    <x v="4"/>
    <x v="0"/>
    <x v="6"/>
    <x v="6"/>
    <n v="0"/>
    <x v="4"/>
    <x v="12"/>
    <x v="2"/>
  </r>
  <r>
    <x v="3"/>
    <x v="127"/>
    <x v="1"/>
    <x v="4"/>
    <x v="0"/>
    <x v="7"/>
    <x v="7"/>
    <n v="0"/>
    <x v="4"/>
    <x v="12"/>
    <x v="2"/>
  </r>
  <r>
    <x v="3"/>
    <x v="127"/>
    <x v="1"/>
    <x v="5"/>
    <x v="1"/>
    <x v="0"/>
    <x v="0"/>
    <n v="12"/>
    <x v="4"/>
    <x v="12"/>
    <x v="2"/>
  </r>
  <r>
    <x v="3"/>
    <x v="127"/>
    <x v="1"/>
    <x v="5"/>
    <x v="1"/>
    <x v="1"/>
    <x v="1"/>
    <n v="11"/>
    <x v="4"/>
    <x v="12"/>
    <x v="2"/>
  </r>
  <r>
    <x v="3"/>
    <x v="127"/>
    <x v="1"/>
    <x v="5"/>
    <x v="1"/>
    <x v="2"/>
    <x v="2"/>
    <n v="5"/>
    <x v="4"/>
    <x v="12"/>
    <x v="2"/>
  </r>
  <r>
    <x v="3"/>
    <x v="127"/>
    <x v="1"/>
    <x v="5"/>
    <x v="1"/>
    <x v="3"/>
    <x v="3"/>
    <n v="23"/>
    <x v="4"/>
    <x v="12"/>
    <x v="2"/>
  </r>
  <r>
    <x v="3"/>
    <x v="127"/>
    <x v="1"/>
    <x v="5"/>
    <x v="1"/>
    <x v="4"/>
    <x v="4"/>
    <n v="12"/>
    <x v="4"/>
    <x v="12"/>
    <x v="2"/>
  </r>
  <r>
    <x v="3"/>
    <x v="127"/>
    <x v="1"/>
    <x v="5"/>
    <x v="1"/>
    <x v="5"/>
    <x v="5"/>
    <n v="21"/>
    <x v="4"/>
    <x v="12"/>
    <x v="2"/>
  </r>
  <r>
    <x v="3"/>
    <x v="127"/>
    <x v="1"/>
    <x v="5"/>
    <x v="1"/>
    <x v="6"/>
    <x v="6"/>
    <n v="9"/>
    <x v="4"/>
    <x v="12"/>
    <x v="2"/>
  </r>
  <r>
    <x v="3"/>
    <x v="127"/>
    <x v="1"/>
    <x v="5"/>
    <x v="1"/>
    <x v="7"/>
    <x v="7"/>
    <n v="11"/>
    <x v="4"/>
    <x v="12"/>
    <x v="2"/>
  </r>
  <r>
    <x v="3"/>
    <x v="128"/>
    <x v="0"/>
    <x v="0"/>
    <x v="0"/>
    <x v="0"/>
    <x v="0"/>
    <n v="227"/>
    <x v="3"/>
    <x v="5"/>
    <x v="0"/>
  </r>
  <r>
    <x v="3"/>
    <x v="128"/>
    <x v="0"/>
    <x v="0"/>
    <x v="0"/>
    <x v="1"/>
    <x v="1"/>
    <n v="220"/>
    <x v="3"/>
    <x v="5"/>
    <x v="0"/>
  </r>
  <r>
    <x v="3"/>
    <x v="128"/>
    <x v="0"/>
    <x v="0"/>
    <x v="0"/>
    <x v="2"/>
    <x v="2"/>
    <n v="202"/>
    <x v="3"/>
    <x v="5"/>
    <x v="0"/>
  </r>
  <r>
    <x v="3"/>
    <x v="128"/>
    <x v="0"/>
    <x v="0"/>
    <x v="0"/>
    <x v="3"/>
    <x v="3"/>
    <n v="268"/>
    <x v="3"/>
    <x v="5"/>
    <x v="0"/>
  </r>
  <r>
    <x v="3"/>
    <x v="128"/>
    <x v="0"/>
    <x v="0"/>
    <x v="0"/>
    <x v="4"/>
    <x v="4"/>
    <n v="206"/>
    <x v="3"/>
    <x v="5"/>
    <x v="0"/>
  </r>
  <r>
    <x v="3"/>
    <x v="128"/>
    <x v="0"/>
    <x v="0"/>
    <x v="0"/>
    <x v="5"/>
    <x v="5"/>
    <n v="261"/>
    <x v="3"/>
    <x v="5"/>
    <x v="0"/>
  </r>
  <r>
    <x v="3"/>
    <x v="128"/>
    <x v="0"/>
    <x v="0"/>
    <x v="0"/>
    <x v="6"/>
    <x v="6"/>
    <n v="200"/>
    <x v="3"/>
    <x v="5"/>
    <x v="0"/>
  </r>
  <r>
    <x v="3"/>
    <x v="128"/>
    <x v="0"/>
    <x v="0"/>
    <x v="0"/>
    <x v="7"/>
    <x v="7"/>
    <n v="233"/>
    <x v="3"/>
    <x v="5"/>
    <x v="0"/>
  </r>
  <r>
    <x v="3"/>
    <x v="128"/>
    <x v="0"/>
    <x v="1"/>
    <x v="0"/>
    <x v="0"/>
    <x v="0"/>
    <n v="270"/>
    <x v="3"/>
    <x v="5"/>
    <x v="0"/>
  </r>
  <r>
    <x v="3"/>
    <x v="128"/>
    <x v="0"/>
    <x v="1"/>
    <x v="0"/>
    <x v="1"/>
    <x v="1"/>
    <n v="348"/>
    <x v="3"/>
    <x v="5"/>
    <x v="0"/>
  </r>
  <r>
    <x v="3"/>
    <x v="128"/>
    <x v="0"/>
    <x v="1"/>
    <x v="0"/>
    <x v="2"/>
    <x v="2"/>
    <n v="309"/>
    <x v="3"/>
    <x v="5"/>
    <x v="0"/>
  </r>
  <r>
    <x v="3"/>
    <x v="128"/>
    <x v="0"/>
    <x v="1"/>
    <x v="0"/>
    <x v="3"/>
    <x v="3"/>
    <n v="343"/>
    <x v="3"/>
    <x v="5"/>
    <x v="0"/>
  </r>
  <r>
    <x v="3"/>
    <x v="128"/>
    <x v="0"/>
    <x v="1"/>
    <x v="0"/>
    <x v="4"/>
    <x v="4"/>
    <n v="375"/>
    <x v="3"/>
    <x v="5"/>
    <x v="0"/>
  </r>
  <r>
    <x v="3"/>
    <x v="128"/>
    <x v="0"/>
    <x v="1"/>
    <x v="0"/>
    <x v="5"/>
    <x v="5"/>
    <n v="386"/>
    <x v="3"/>
    <x v="5"/>
    <x v="0"/>
  </r>
  <r>
    <x v="3"/>
    <x v="128"/>
    <x v="0"/>
    <x v="1"/>
    <x v="0"/>
    <x v="6"/>
    <x v="6"/>
    <n v="278"/>
    <x v="3"/>
    <x v="5"/>
    <x v="0"/>
  </r>
  <r>
    <x v="3"/>
    <x v="128"/>
    <x v="0"/>
    <x v="1"/>
    <x v="0"/>
    <x v="7"/>
    <x v="7"/>
    <n v="355"/>
    <x v="3"/>
    <x v="5"/>
    <x v="0"/>
  </r>
  <r>
    <x v="3"/>
    <x v="128"/>
    <x v="0"/>
    <x v="2"/>
    <x v="0"/>
    <x v="0"/>
    <x v="0"/>
    <n v="490"/>
    <x v="3"/>
    <x v="5"/>
    <x v="0"/>
  </r>
  <r>
    <x v="3"/>
    <x v="128"/>
    <x v="0"/>
    <x v="2"/>
    <x v="0"/>
    <x v="1"/>
    <x v="1"/>
    <n v="498"/>
    <x v="3"/>
    <x v="5"/>
    <x v="0"/>
  </r>
  <r>
    <x v="3"/>
    <x v="128"/>
    <x v="0"/>
    <x v="2"/>
    <x v="0"/>
    <x v="2"/>
    <x v="2"/>
    <n v="460"/>
    <x v="3"/>
    <x v="5"/>
    <x v="0"/>
  </r>
  <r>
    <x v="3"/>
    <x v="128"/>
    <x v="0"/>
    <x v="2"/>
    <x v="0"/>
    <x v="3"/>
    <x v="3"/>
    <n v="482"/>
    <x v="3"/>
    <x v="5"/>
    <x v="0"/>
  </r>
  <r>
    <x v="3"/>
    <x v="128"/>
    <x v="0"/>
    <x v="2"/>
    <x v="0"/>
    <x v="4"/>
    <x v="4"/>
    <n v="519"/>
    <x v="3"/>
    <x v="5"/>
    <x v="0"/>
  </r>
  <r>
    <x v="3"/>
    <x v="128"/>
    <x v="0"/>
    <x v="2"/>
    <x v="0"/>
    <x v="5"/>
    <x v="5"/>
    <n v="584"/>
    <x v="3"/>
    <x v="5"/>
    <x v="0"/>
  </r>
  <r>
    <x v="3"/>
    <x v="128"/>
    <x v="0"/>
    <x v="2"/>
    <x v="0"/>
    <x v="6"/>
    <x v="6"/>
    <n v="423"/>
    <x v="3"/>
    <x v="5"/>
    <x v="0"/>
  </r>
  <r>
    <x v="3"/>
    <x v="128"/>
    <x v="0"/>
    <x v="2"/>
    <x v="0"/>
    <x v="7"/>
    <x v="7"/>
    <n v="472"/>
    <x v="3"/>
    <x v="5"/>
    <x v="0"/>
  </r>
  <r>
    <x v="3"/>
    <x v="128"/>
    <x v="0"/>
    <x v="3"/>
    <x v="1"/>
    <x v="0"/>
    <x v="0"/>
    <n v="0"/>
    <x v="3"/>
    <x v="5"/>
    <x v="0"/>
  </r>
  <r>
    <x v="3"/>
    <x v="128"/>
    <x v="0"/>
    <x v="3"/>
    <x v="1"/>
    <x v="1"/>
    <x v="1"/>
    <n v="2"/>
    <x v="3"/>
    <x v="5"/>
    <x v="0"/>
  </r>
  <r>
    <x v="3"/>
    <x v="128"/>
    <x v="0"/>
    <x v="3"/>
    <x v="1"/>
    <x v="2"/>
    <x v="2"/>
    <n v="10"/>
    <x v="3"/>
    <x v="5"/>
    <x v="0"/>
  </r>
  <r>
    <x v="3"/>
    <x v="128"/>
    <x v="0"/>
    <x v="3"/>
    <x v="1"/>
    <x v="3"/>
    <x v="3"/>
    <n v="1"/>
    <x v="3"/>
    <x v="5"/>
    <x v="0"/>
  </r>
  <r>
    <x v="3"/>
    <x v="128"/>
    <x v="0"/>
    <x v="3"/>
    <x v="1"/>
    <x v="4"/>
    <x v="4"/>
    <n v="0"/>
    <x v="3"/>
    <x v="5"/>
    <x v="0"/>
  </r>
  <r>
    <x v="3"/>
    <x v="128"/>
    <x v="0"/>
    <x v="3"/>
    <x v="1"/>
    <x v="5"/>
    <x v="5"/>
    <n v="0"/>
    <x v="3"/>
    <x v="5"/>
    <x v="0"/>
  </r>
  <r>
    <x v="3"/>
    <x v="128"/>
    <x v="0"/>
    <x v="3"/>
    <x v="1"/>
    <x v="6"/>
    <x v="6"/>
    <n v="4"/>
    <x v="3"/>
    <x v="5"/>
    <x v="0"/>
  </r>
  <r>
    <x v="3"/>
    <x v="128"/>
    <x v="0"/>
    <x v="3"/>
    <x v="1"/>
    <x v="7"/>
    <x v="7"/>
    <n v="0"/>
    <x v="3"/>
    <x v="5"/>
    <x v="0"/>
  </r>
  <r>
    <x v="3"/>
    <x v="128"/>
    <x v="0"/>
    <x v="4"/>
    <x v="0"/>
    <x v="0"/>
    <x v="0"/>
    <n v="10"/>
    <x v="3"/>
    <x v="5"/>
    <x v="0"/>
  </r>
  <r>
    <x v="3"/>
    <x v="128"/>
    <x v="0"/>
    <x v="4"/>
    <x v="0"/>
    <x v="1"/>
    <x v="1"/>
    <m/>
    <x v="3"/>
    <x v="5"/>
    <x v="0"/>
  </r>
  <r>
    <x v="3"/>
    <x v="128"/>
    <x v="0"/>
    <x v="4"/>
    <x v="0"/>
    <x v="2"/>
    <x v="2"/>
    <n v="2"/>
    <x v="3"/>
    <x v="5"/>
    <x v="0"/>
  </r>
  <r>
    <x v="3"/>
    <x v="128"/>
    <x v="0"/>
    <x v="4"/>
    <x v="0"/>
    <x v="3"/>
    <x v="3"/>
    <n v="0"/>
    <x v="3"/>
    <x v="5"/>
    <x v="0"/>
  </r>
  <r>
    <x v="3"/>
    <x v="128"/>
    <x v="0"/>
    <x v="4"/>
    <x v="0"/>
    <x v="4"/>
    <x v="4"/>
    <n v="1"/>
    <x v="3"/>
    <x v="5"/>
    <x v="0"/>
  </r>
  <r>
    <x v="3"/>
    <x v="128"/>
    <x v="0"/>
    <x v="4"/>
    <x v="0"/>
    <x v="5"/>
    <x v="5"/>
    <n v="0"/>
    <x v="3"/>
    <x v="5"/>
    <x v="0"/>
  </r>
  <r>
    <x v="3"/>
    <x v="128"/>
    <x v="0"/>
    <x v="4"/>
    <x v="0"/>
    <x v="6"/>
    <x v="6"/>
    <n v="1"/>
    <x v="3"/>
    <x v="5"/>
    <x v="0"/>
  </r>
  <r>
    <x v="3"/>
    <x v="128"/>
    <x v="0"/>
    <x v="4"/>
    <x v="0"/>
    <x v="7"/>
    <x v="7"/>
    <n v="1"/>
    <x v="3"/>
    <x v="5"/>
    <x v="0"/>
  </r>
  <r>
    <x v="3"/>
    <x v="128"/>
    <x v="0"/>
    <x v="5"/>
    <x v="1"/>
    <x v="0"/>
    <x v="0"/>
    <n v="15"/>
    <x v="3"/>
    <x v="5"/>
    <x v="0"/>
  </r>
  <r>
    <x v="3"/>
    <x v="128"/>
    <x v="0"/>
    <x v="5"/>
    <x v="1"/>
    <x v="1"/>
    <x v="1"/>
    <n v="90"/>
    <x v="3"/>
    <x v="5"/>
    <x v="0"/>
  </r>
  <r>
    <x v="3"/>
    <x v="128"/>
    <x v="0"/>
    <x v="5"/>
    <x v="1"/>
    <x v="2"/>
    <x v="2"/>
    <n v="52"/>
    <x v="3"/>
    <x v="5"/>
    <x v="0"/>
  </r>
  <r>
    <x v="3"/>
    <x v="128"/>
    <x v="0"/>
    <x v="5"/>
    <x v="1"/>
    <x v="3"/>
    <x v="3"/>
    <n v="0"/>
    <x v="3"/>
    <x v="5"/>
    <x v="0"/>
  </r>
  <r>
    <x v="3"/>
    <x v="128"/>
    <x v="0"/>
    <x v="5"/>
    <x v="1"/>
    <x v="4"/>
    <x v="4"/>
    <n v="95"/>
    <x v="3"/>
    <x v="5"/>
    <x v="0"/>
  </r>
  <r>
    <x v="3"/>
    <x v="128"/>
    <x v="0"/>
    <x v="5"/>
    <x v="1"/>
    <x v="5"/>
    <x v="5"/>
    <n v="0"/>
    <x v="3"/>
    <x v="5"/>
    <x v="0"/>
  </r>
  <r>
    <x v="3"/>
    <x v="128"/>
    <x v="0"/>
    <x v="5"/>
    <x v="1"/>
    <x v="6"/>
    <x v="6"/>
    <n v="72"/>
    <x v="3"/>
    <x v="5"/>
    <x v="0"/>
  </r>
  <r>
    <x v="3"/>
    <x v="128"/>
    <x v="0"/>
    <x v="5"/>
    <x v="1"/>
    <x v="7"/>
    <x v="7"/>
    <n v="21"/>
    <x v="3"/>
    <x v="5"/>
    <x v="0"/>
  </r>
  <r>
    <x v="3"/>
    <x v="128"/>
    <x v="1"/>
    <x v="0"/>
    <x v="0"/>
    <x v="0"/>
    <x v="0"/>
    <n v="98"/>
    <x v="3"/>
    <x v="5"/>
    <x v="0"/>
  </r>
  <r>
    <x v="3"/>
    <x v="128"/>
    <x v="1"/>
    <x v="0"/>
    <x v="0"/>
    <x v="1"/>
    <x v="1"/>
    <n v="87"/>
    <x v="3"/>
    <x v="5"/>
    <x v="0"/>
  </r>
  <r>
    <x v="3"/>
    <x v="128"/>
    <x v="1"/>
    <x v="0"/>
    <x v="0"/>
    <x v="2"/>
    <x v="2"/>
    <n v="84"/>
    <x v="3"/>
    <x v="5"/>
    <x v="0"/>
  </r>
  <r>
    <x v="3"/>
    <x v="128"/>
    <x v="1"/>
    <x v="0"/>
    <x v="0"/>
    <x v="3"/>
    <x v="3"/>
    <n v="102"/>
    <x v="3"/>
    <x v="5"/>
    <x v="0"/>
  </r>
  <r>
    <x v="3"/>
    <x v="128"/>
    <x v="1"/>
    <x v="0"/>
    <x v="0"/>
    <x v="4"/>
    <x v="4"/>
    <n v="86"/>
    <x v="3"/>
    <x v="5"/>
    <x v="0"/>
  </r>
  <r>
    <x v="3"/>
    <x v="128"/>
    <x v="1"/>
    <x v="0"/>
    <x v="0"/>
    <x v="5"/>
    <x v="5"/>
    <n v="99"/>
    <x v="3"/>
    <x v="5"/>
    <x v="0"/>
  </r>
  <r>
    <x v="3"/>
    <x v="128"/>
    <x v="1"/>
    <x v="0"/>
    <x v="0"/>
    <x v="6"/>
    <x v="6"/>
    <n v="73"/>
    <x v="3"/>
    <x v="5"/>
    <x v="0"/>
  </r>
  <r>
    <x v="3"/>
    <x v="128"/>
    <x v="1"/>
    <x v="0"/>
    <x v="0"/>
    <x v="7"/>
    <x v="7"/>
    <n v="100"/>
    <x v="3"/>
    <x v="5"/>
    <x v="0"/>
  </r>
  <r>
    <x v="3"/>
    <x v="128"/>
    <x v="1"/>
    <x v="1"/>
    <x v="0"/>
    <x v="0"/>
    <x v="0"/>
    <n v="128"/>
    <x v="3"/>
    <x v="5"/>
    <x v="0"/>
  </r>
  <r>
    <x v="3"/>
    <x v="128"/>
    <x v="1"/>
    <x v="1"/>
    <x v="0"/>
    <x v="1"/>
    <x v="1"/>
    <n v="163"/>
    <x v="3"/>
    <x v="5"/>
    <x v="0"/>
  </r>
  <r>
    <x v="3"/>
    <x v="128"/>
    <x v="1"/>
    <x v="1"/>
    <x v="0"/>
    <x v="2"/>
    <x v="2"/>
    <n v="168"/>
    <x v="3"/>
    <x v="5"/>
    <x v="0"/>
  </r>
  <r>
    <x v="3"/>
    <x v="128"/>
    <x v="1"/>
    <x v="1"/>
    <x v="0"/>
    <x v="3"/>
    <x v="3"/>
    <n v="167"/>
    <x v="3"/>
    <x v="5"/>
    <x v="0"/>
  </r>
  <r>
    <x v="3"/>
    <x v="128"/>
    <x v="1"/>
    <x v="1"/>
    <x v="0"/>
    <x v="4"/>
    <x v="4"/>
    <n v="204"/>
    <x v="3"/>
    <x v="5"/>
    <x v="0"/>
  </r>
  <r>
    <x v="3"/>
    <x v="128"/>
    <x v="1"/>
    <x v="1"/>
    <x v="0"/>
    <x v="5"/>
    <x v="5"/>
    <n v="200"/>
    <x v="3"/>
    <x v="5"/>
    <x v="0"/>
  </r>
  <r>
    <x v="3"/>
    <x v="128"/>
    <x v="1"/>
    <x v="1"/>
    <x v="0"/>
    <x v="6"/>
    <x v="6"/>
    <n v="152"/>
    <x v="3"/>
    <x v="5"/>
    <x v="0"/>
  </r>
  <r>
    <x v="3"/>
    <x v="128"/>
    <x v="1"/>
    <x v="1"/>
    <x v="0"/>
    <x v="7"/>
    <x v="7"/>
    <n v="177"/>
    <x v="3"/>
    <x v="5"/>
    <x v="0"/>
  </r>
  <r>
    <x v="3"/>
    <x v="128"/>
    <x v="1"/>
    <x v="2"/>
    <x v="0"/>
    <x v="0"/>
    <x v="0"/>
    <n v="229"/>
    <x v="3"/>
    <x v="5"/>
    <x v="0"/>
  </r>
  <r>
    <x v="3"/>
    <x v="128"/>
    <x v="1"/>
    <x v="2"/>
    <x v="0"/>
    <x v="1"/>
    <x v="1"/>
    <n v="209"/>
    <x v="3"/>
    <x v="5"/>
    <x v="0"/>
  </r>
  <r>
    <x v="3"/>
    <x v="128"/>
    <x v="1"/>
    <x v="2"/>
    <x v="0"/>
    <x v="2"/>
    <x v="2"/>
    <n v="276"/>
    <x v="3"/>
    <x v="5"/>
    <x v="0"/>
  </r>
  <r>
    <x v="3"/>
    <x v="128"/>
    <x v="1"/>
    <x v="2"/>
    <x v="0"/>
    <x v="3"/>
    <x v="3"/>
    <n v="243"/>
    <x v="3"/>
    <x v="5"/>
    <x v="0"/>
  </r>
  <r>
    <x v="3"/>
    <x v="128"/>
    <x v="1"/>
    <x v="2"/>
    <x v="0"/>
    <x v="4"/>
    <x v="4"/>
    <n v="246"/>
    <x v="3"/>
    <x v="5"/>
    <x v="0"/>
  </r>
  <r>
    <x v="3"/>
    <x v="128"/>
    <x v="1"/>
    <x v="2"/>
    <x v="0"/>
    <x v="5"/>
    <x v="5"/>
    <n v="251"/>
    <x v="3"/>
    <x v="5"/>
    <x v="0"/>
  </r>
  <r>
    <x v="3"/>
    <x v="128"/>
    <x v="1"/>
    <x v="2"/>
    <x v="0"/>
    <x v="6"/>
    <x v="6"/>
    <n v="214"/>
    <x v="3"/>
    <x v="5"/>
    <x v="0"/>
  </r>
  <r>
    <x v="3"/>
    <x v="128"/>
    <x v="1"/>
    <x v="2"/>
    <x v="0"/>
    <x v="7"/>
    <x v="7"/>
    <n v="217"/>
    <x v="3"/>
    <x v="5"/>
    <x v="0"/>
  </r>
  <r>
    <x v="3"/>
    <x v="128"/>
    <x v="1"/>
    <x v="3"/>
    <x v="1"/>
    <x v="0"/>
    <x v="0"/>
    <n v="0"/>
    <x v="3"/>
    <x v="5"/>
    <x v="0"/>
  </r>
  <r>
    <x v="3"/>
    <x v="128"/>
    <x v="1"/>
    <x v="3"/>
    <x v="1"/>
    <x v="1"/>
    <x v="1"/>
    <n v="1"/>
    <x v="3"/>
    <x v="5"/>
    <x v="0"/>
  </r>
  <r>
    <x v="3"/>
    <x v="128"/>
    <x v="1"/>
    <x v="3"/>
    <x v="1"/>
    <x v="2"/>
    <x v="2"/>
    <n v="2"/>
    <x v="3"/>
    <x v="5"/>
    <x v="0"/>
  </r>
  <r>
    <x v="3"/>
    <x v="128"/>
    <x v="1"/>
    <x v="3"/>
    <x v="1"/>
    <x v="3"/>
    <x v="3"/>
    <n v="1"/>
    <x v="3"/>
    <x v="5"/>
    <x v="0"/>
  </r>
  <r>
    <x v="3"/>
    <x v="128"/>
    <x v="1"/>
    <x v="3"/>
    <x v="1"/>
    <x v="4"/>
    <x v="4"/>
    <n v="0"/>
    <x v="3"/>
    <x v="5"/>
    <x v="0"/>
  </r>
  <r>
    <x v="3"/>
    <x v="128"/>
    <x v="1"/>
    <x v="3"/>
    <x v="1"/>
    <x v="5"/>
    <x v="5"/>
    <n v="0"/>
    <x v="3"/>
    <x v="5"/>
    <x v="0"/>
  </r>
  <r>
    <x v="3"/>
    <x v="128"/>
    <x v="1"/>
    <x v="3"/>
    <x v="1"/>
    <x v="6"/>
    <x v="6"/>
    <n v="2"/>
    <x v="3"/>
    <x v="5"/>
    <x v="0"/>
  </r>
  <r>
    <x v="3"/>
    <x v="128"/>
    <x v="1"/>
    <x v="3"/>
    <x v="1"/>
    <x v="7"/>
    <x v="7"/>
    <n v="0"/>
    <x v="3"/>
    <x v="5"/>
    <x v="0"/>
  </r>
  <r>
    <x v="3"/>
    <x v="128"/>
    <x v="1"/>
    <x v="4"/>
    <x v="0"/>
    <x v="0"/>
    <x v="0"/>
    <n v="6"/>
    <x v="3"/>
    <x v="5"/>
    <x v="0"/>
  </r>
  <r>
    <x v="3"/>
    <x v="128"/>
    <x v="1"/>
    <x v="4"/>
    <x v="0"/>
    <x v="1"/>
    <x v="1"/>
    <n v="0"/>
    <x v="3"/>
    <x v="5"/>
    <x v="0"/>
  </r>
  <r>
    <x v="3"/>
    <x v="128"/>
    <x v="1"/>
    <x v="4"/>
    <x v="0"/>
    <x v="2"/>
    <x v="2"/>
    <n v="0"/>
    <x v="3"/>
    <x v="5"/>
    <x v="0"/>
  </r>
  <r>
    <x v="3"/>
    <x v="128"/>
    <x v="1"/>
    <x v="4"/>
    <x v="0"/>
    <x v="3"/>
    <x v="3"/>
    <n v="0"/>
    <x v="3"/>
    <x v="5"/>
    <x v="0"/>
  </r>
  <r>
    <x v="3"/>
    <x v="128"/>
    <x v="1"/>
    <x v="4"/>
    <x v="0"/>
    <x v="4"/>
    <x v="4"/>
    <n v="0"/>
    <x v="3"/>
    <x v="5"/>
    <x v="0"/>
  </r>
  <r>
    <x v="3"/>
    <x v="128"/>
    <x v="1"/>
    <x v="4"/>
    <x v="0"/>
    <x v="5"/>
    <x v="5"/>
    <n v="0"/>
    <x v="3"/>
    <x v="5"/>
    <x v="0"/>
  </r>
  <r>
    <x v="3"/>
    <x v="128"/>
    <x v="1"/>
    <x v="4"/>
    <x v="0"/>
    <x v="6"/>
    <x v="6"/>
    <n v="0"/>
    <x v="3"/>
    <x v="5"/>
    <x v="0"/>
  </r>
  <r>
    <x v="3"/>
    <x v="128"/>
    <x v="1"/>
    <x v="4"/>
    <x v="0"/>
    <x v="7"/>
    <x v="7"/>
    <n v="0"/>
    <x v="3"/>
    <x v="5"/>
    <x v="0"/>
  </r>
  <r>
    <x v="3"/>
    <x v="128"/>
    <x v="1"/>
    <x v="5"/>
    <x v="1"/>
    <x v="0"/>
    <x v="0"/>
    <n v="5"/>
    <x v="3"/>
    <x v="5"/>
    <x v="0"/>
  </r>
  <r>
    <x v="3"/>
    <x v="128"/>
    <x v="1"/>
    <x v="5"/>
    <x v="1"/>
    <x v="1"/>
    <x v="1"/>
    <n v="9"/>
    <x v="3"/>
    <x v="5"/>
    <x v="0"/>
  </r>
  <r>
    <x v="3"/>
    <x v="128"/>
    <x v="1"/>
    <x v="5"/>
    <x v="1"/>
    <x v="2"/>
    <x v="2"/>
    <n v="6"/>
    <x v="3"/>
    <x v="5"/>
    <x v="0"/>
  </r>
  <r>
    <x v="3"/>
    <x v="128"/>
    <x v="1"/>
    <x v="5"/>
    <x v="1"/>
    <x v="3"/>
    <x v="3"/>
    <n v="0"/>
    <x v="3"/>
    <x v="5"/>
    <x v="0"/>
  </r>
  <r>
    <x v="3"/>
    <x v="128"/>
    <x v="1"/>
    <x v="5"/>
    <x v="1"/>
    <x v="4"/>
    <x v="4"/>
    <n v="18"/>
    <x v="3"/>
    <x v="5"/>
    <x v="0"/>
  </r>
  <r>
    <x v="3"/>
    <x v="128"/>
    <x v="1"/>
    <x v="5"/>
    <x v="1"/>
    <x v="5"/>
    <x v="5"/>
    <n v="0"/>
    <x v="3"/>
    <x v="5"/>
    <x v="0"/>
  </r>
  <r>
    <x v="3"/>
    <x v="128"/>
    <x v="1"/>
    <x v="5"/>
    <x v="1"/>
    <x v="6"/>
    <x v="6"/>
    <n v="18"/>
    <x v="3"/>
    <x v="5"/>
    <x v="0"/>
  </r>
  <r>
    <x v="3"/>
    <x v="128"/>
    <x v="1"/>
    <x v="5"/>
    <x v="1"/>
    <x v="7"/>
    <x v="7"/>
    <n v="8"/>
    <x v="3"/>
    <x v="5"/>
    <x v="0"/>
  </r>
  <r>
    <x v="3"/>
    <x v="129"/>
    <x v="0"/>
    <x v="0"/>
    <x v="0"/>
    <x v="0"/>
    <x v="0"/>
    <n v="55"/>
    <x v="2"/>
    <x v="10"/>
    <x v="1"/>
  </r>
  <r>
    <x v="3"/>
    <x v="129"/>
    <x v="0"/>
    <x v="0"/>
    <x v="0"/>
    <x v="1"/>
    <x v="1"/>
    <n v="48"/>
    <x v="2"/>
    <x v="10"/>
    <x v="1"/>
  </r>
  <r>
    <x v="3"/>
    <x v="129"/>
    <x v="0"/>
    <x v="0"/>
    <x v="0"/>
    <x v="2"/>
    <x v="2"/>
    <n v="41"/>
    <x v="2"/>
    <x v="10"/>
    <x v="1"/>
  </r>
  <r>
    <x v="3"/>
    <x v="129"/>
    <x v="0"/>
    <x v="0"/>
    <x v="0"/>
    <x v="3"/>
    <x v="3"/>
    <n v="52"/>
    <x v="2"/>
    <x v="10"/>
    <x v="1"/>
  </r>
  <r>
    <x v="3"/>
    <x v="129"/>
    <x v="0"/>
    <x v="0"/>
    <x v="0"/>
    <x v="4"/>
    <x v="4"/>
    <n v="35"/>
    <x v="2"/>
    <x v="10"/>
    <x v="1"/>
  </r>
  <r>
    <x v="3"/>
    <x v="129"/>
    <x v="0"/>
    <x v="0"/>
    <x v="0"/>
    <x v="5"/>
    <x v="5"/>
    <n v="46"/>
    <x v="2"/>
    <x v="10"/>
    <x v="1"/>
  </r>
  <r>
    <x v="3"/>
    <x v="129"/>
    <x v="0"/>
    <x v="0"/>
    <x v="0"/>
    <x v="6"/>
    <x v="6"/>
    <m/>
    <x v="2"/>
    <x v="10"/>
    <x v="1"/>
  </r>
  <r>
    <x v="3"/>
    <x v="129"/>
    <x v="0"/>
    <x v="0"/>
    <x v="0"/>
    <x v="7"/>
    <x v="7"/>
    <n v="63"/>
    <x v="2"/>
    <x v="10"/>
    <x v="1"/>
  </r>
  <r>
    <x v="3"/>
    <x v="129"/>
    <x v="0"/>
    <x v="1"/>
    <x v="0"/>
    <x v="0"/>
    <x v="0"/>
    <n v="184"/>
    <x v="2"/>
    <x v="10"/>
    <x v="1"/>
  </r>
  <r>
    <x v="3"/>
    <x v="129"/>
    <x v="0"/>
    <x v="1"/>
    <x v="0"/>
    <x v="1"/>
    <x v="1"/>
    <n v="113"/>
    <x v="2"/>
    <x v="10"/>
    <x v="1"/>
  </r>
  <r>
    <x v="3"/>
    <x v="129"/>
    <x v="0"/>
    <x v="1"/>
    <x v="0"/>
    <x v="2"/>
    <x v="2"/>
    <n v="142"/>
    <x v="2"/>
    <x v="10"/>
    <x v="1"/>
  </r>
  <r>
    <x v="3"/>
    <x v="129"/>
    <x v="0"/>
    <x v="1"/>
    <x v="0"/>
    <x v="3"/>
    <x v="3"/>
    <n v="193"/>
    <x v="2"/>
    <x v="10"/>
    <x v="1"/>
  </r>
  <r>
    <x v="3"/>
    <x v="129"/>
    <x v="0"/>
    <x v="1"/>
    <x v="0"/>
    <x v="4"/>
    <x v="4"/>
    <n v="161"/>
    <x v="2"/>
    <x v="10"/>
    <x v="1"/>
  </r>
  <r>
    <x v="3"/>
    <x v="129"/>
    <x v="0"/>
    <x v="1"/>
    <x v="0"/>
    <x v="5"/>
    <x v="5"/>
    <n v="159"/>
    <x v="2"/>
    <x v="10"/>
    <x v="1"/>
  </r>
  <r>
    <x v="3"/>
    <x v="129"/>
    <x v="0"/>
    <x v="1"/>
    <x v="0"/>
    <x v="6"/>
    <x v="6"/>
    <m/>
    <x v="2"/>
    <x v="10"/>
    <x v="1"/>
  </r>
  <r>
    <x v="3"/>
    <x v="129"/>
    <x v="0"/>
    <x v="1"/>
    <x v="0"/>
    <x v="7"/>
    <x v="7"/>
    <n v="197"/>
    <x v="2"/>
    <x v="10"/>
    <x v="1"/>
  </r>
  <r>
    <x v="3"/>
    <x v="129"/>
    <x v="0"/>
    <x v="2"/>
    <x v="0"/>
    <x v="0"/>
    <x v="0"/>
    <n v="395"/>
    <x v="2"/>
    <x v="10"/>
    <x v="1"/>
  </r>
  <r>
    <x v="3"/>
    <x v="129"/>
    <x v="0"/>
    <x v="2"/>
    <x v="0"/>
    <x v="1"/>
    <x v="1"/>
    <n v="268"/>
    <x v="2"/>
    <x v="10"/>
    <x v="1"/>
  </r>
  <r>
    <x v="3"/>
    <x v="129"/>
    <x v="0"/>
    <x v="2"/>
    <x v="0"/>
    <x v="2"/>
    <x v="2"/>
    <n v="236"/>
    <x v="2"/>
    <x v="10"/>
    <x v="1"/>
  </r>
  <r>
    <x v="3"/>
    <x v="129"/>
    <x v="0"/>
    <x v="2"/>
    <x v="0"/>
    <x v="3"/>
    <x v="3"/>
    <n v="324"/>
    <x v="2"/>
    <x v="10"/>
    <x v="1"/>
  </r>
  <r>
    <x v="3"/>
    <x v="129"/>
    <x v="0"/>
    <x v="2"/>
    <x v="0"/>
    <x v="4"/>
    <x v="4"/>
    <n v="297"/>
    <x v="2"/>
    <x v="10"/>
    <x v="1"/>
  </r>
  <r>
    <x v="3"/>
    <x v="129"/>
    <x v="0"/>
    <x v="2"/>
    <x v="0"/>
    <x v="5"/>
    <x v="5"/>
    <n v="272"/>
    <x v="2"/>
    <x v="10"/>
    <x v="1"/>
  </r>
  <r>
    <x v="3"/>
    <x v="129"/>
    <x v="0"/>
    <x v="2"/>
    <x v="0"/>
    <x v="6"/>
    <x v="6"/>
    <m/>
    <x v="2"/>
    <x v="10"/>
    <x v="1"/>
  </r>
  <r>
    <x v="3"/>
    <x v="129"/>
    <x v="0"/>
    <x v="2"/>
    <x v="0"/>
    <x v="7"/>
    <x v="7"/>
    <n v="361"/>
    <x v="2"/>
    <x v="10"/>
    <x v="1"/>
  </r>
  <r>
    <x v="3"/>
    <x v="129"/>
    <x v="0"/>
    <x v="3"/>
    <x v="1"/>
    <x v="0"/>
    <x v="0"/>
    <n v="0"/>
    <x v="2"/>
    <x v="10"/>
    <x v="1"/>
  </r>
  <r>
    <x v="3"/>
    <x v="129"/>
    <x v="0"/>
    <x v="3"/>
    <x v="1"/>
    <x v="1"/>
    <x v="1"/>
    <n v="0"/>
    <x v="2"/>
    <x v="10"/>
    <x v="1"/>
  </r>
  <r>
    <x v="3"/>
    <x v="129"/>
    <x v="0"/>
    <x v="3"/>
    <x v="1"/>
    <x v="2"/>
    <x v="2"/>
    <n v="0"/>
    <x v="2"/>
    <x v="10"/>
    <x v="1"/>
  </r>
  <r>
    <x v="3"/>
    <x v="129"/>
    <x v="0"/>
    <x v="3"/>
    <x v="1"/>
    <x v="3"/>
    <x v="3"/>
    <n v="0"/>
    <x v="2"/>
    <x v="10"/>
    <x v="1"/>
  </r>
  <r>
    <x v="3"/>
    <x v="129"/>
    <x v="0"/>
    <x v="3"/>
    <x v="1"/>
    <x v="4"/>
    <x v="4"/>
    <n v="2"/>
    <x v="2"/>
    <x v="10"/>
    <x v="1"/>
  </r>
  <r>
    <x v="3"/>
    <x v="129"/>
    <x v="0"/>
    <x v="3"/>
    <x v="1"/>
    <x v="5"/>
    <x v="5"/>
    <n v="0"/>
    <x v="2"/>
    <x v="10"/>
    <x v="1"/>
  </r>
  <r>
    <x v="3"/>
    <x v="129"/>
    <x v="0"/>
    <x v="3"/>
    <x v="1"/>
    <x v="6"/>
    <x v="6"/>
    <m/>
    <x v="2"/>
    <x v="10"/>
    <x v="1"/>
  </r>
  <r>
    <x v="3"/>
    <x v="129"/>
    <x v="0"/>
    <x v="3"/>
    <x v="1"/>
    <x v="7"/>
    <x v="7"/>
    <n v="0"/>
    <x v="2"/>
    <x v="10"/>
    <x v="1"/>
  </r>
  <r>
    <x v="3"/>
    <x v="129"/>
    <x v="0"/>
    <x v="4"/>
    <x v="0"/>
    <x v="0"/>
    <x v="0"/>
    <n v="123"/>
    <x v="2"/>
    <x v="10"/>
    <x v="1"/>
  </r>
  <r>
    <x v="3"/>
    <x v="129"/>
    <x v="0"/>
    <x v="4"/>
    <x v="0"/>
    <x v="1"/>
    <x v="1"/>
    <n v="114"/>
    <x v="2"/>
    <x v="10"/>
    <x v="1"/>
  </r>
  <r>
    <x v="3"/>
    <x v="129"/>
    <x v="0"/>
    <x v="4"/>
    <x v="0"/>
    <x v="2"/>
    <x v="2"/>
    <n v="0"/>
    <x v="2"/>
    <x v="10"/>
    <x v="1"/>
  </r>
  <r>
    <x v="3"/>
    <x v="129"/>
    <x v="0"/>
    <x v="4"/>
    <x v="0"/>
    <x v="3"/>
    <x v="3"/>
    <n v="115"/>
    <x v="2"/>
    <x v="10"/>
    <x v="1"/>
  </r>
  <r>
    <x v="3"/>
    <x v="129"/>
    <x v="0"/>
    <x v="4"/>
    <x v="0"/>
    <x v="4"/>
    <x v="4"/>
    <n v="175"/>
    <x v="2"/>
    <x v="10"/>
    <x v="1"/>
  </r>
  <r>
    <x v="3"/>
    <x v="129"/>
    <x v="0"/>
    <x v="4"/>
    <x v="0"/>
    <x v="5"/>
    <x v="5"/>
    <n v="92"/>
    <x v="2"/>
    <x v="10"/>
    <x v="1"/>
  </r>
  <r>
    <x v="3"/>
    <x v="129"/>
    <x v="0"/>
    <x v="4"/>
    <x v="0"/>
    <x v="6"/>
    <x v="6"/>
    <m/>
    <x v="2"/>
    <x v="10"/>
    <x v="1"/>
  </r>
  <r>
    <x v="3"/>
    <x v="129"/>
    <x v="0"/>
    <x v="4"/>
    <x v="0"/>
    <x v="7"/>
    <x v="7"/>
    <n v="115"/>
    <x v="2"/>
    <x v="10"/>
    <x v="1"/>
  </r>
  <r>
    <x v="3"/>
    <x v="129"/>
    <x v="0"/>
    <x v="5"/>
    <x v="1"/>
    <x v="0"/>
    <x v="0"/>
    <n v="44"/>
    <x v="2"/>
    <x v="10"/>
    <x v="1"/>
  </r>
  <r>
    <x v="3"/>
    <x v="129"/>
    <x v="0"/>
    <x v="5"/>
    <x v="1"/>
    <x v="1"/>
    <x v="1"/>
    <n v="2"/>
    <x v="2"/>
    <x v="10"/>
    <x v="1"/>
  </r>
  <r>
    <x v="3"/>
    <x v="129"/>
    <x v="0"/>
    <x v="5"/>
    <x v="1"/>
    <x v="2"/>
    <x v="2"/>
    <n v="229"/>
    <x v="2"/>
    <x v="10"/>
    <x v="1"/>
  </r>
  <r>
    <x v="3"/>
    <x v="129"/>
    <x v="0"/>
    <x v="5"/>
    <x v="1"/>
    <x v="3"/>
    <x v="3"/>
    <n v="40"/>
    <x v="2"/>
    <x v="10"/>
    <x v="1"/>
  </r>
  <r>
    <x v="3"/>
    <x v="129"/>
    <x v="0"/>
    <x v="5"/>
    <x v="1"/>
    <x v="4"/>
    <x v="4"/>
    <n v="37"/>
    <x v="2"/>
    <x v="10"/>
    <x v="1"/>
  </r>
  <r>
    <x v="3"/>
    <x v="129"/>
    <x v="0"/>
    <x v="5"/>
    <x v="1"/>
    <x v="5"/>
    <x v="5"/>
    <n v="11"/>
    <x v="2"/>
    <x v="10"/>
    <x v="1"/>
  </r>
  <r>
    <x v="3"/>
    <x v="129"/>
    <x v="0"/>
    <x v="5"/>
    <x v="1"/>
    <x v="6"/>
    <x v="6"/>
    <m/>
    <x v="2"/>
    <x v="10"/>
    <x v="1"/>
  </r>
  <r>
    <x v="3"/>
    <x v="129"/>
    <x v="0"/>
    <x v="5"/>
    <x v="1"/>
    <x v="7"/>
    <x v="7"/>
    <n v="37"/>
    <x v="2"/>
    <x v="10"/>
    <x v="1"/>
  </r>
  <r>
    <x v="3"/>
    <x v="129"/>
    <x v="1"/>
    <x v="0"/>
    <x v="0"/>
    <x v="0"/>
    <x v="0"/>
    <n v="28"/>
    <x v="2"/>
    <x v="10"/>
    <x v="1"/>
  </r>
  <r>
    <x v="3"/>
    <x v="129"/>
    <x v="1"/>
    <x v="0"/>
    <x v="0"/>
    <x v="1"/>
    <x v="1"/>
    <n v="19"/>
    <x v="2"/>
    <x v="10"/>
    <x v="1"/>
  </r>
  <r>
    <x v="3"/>
    <x v="129"/>
    <x v="1"/>
    <x v="0"/>
    <x v="0"/>
    <x v="2"/>
    <x v="2"/>
    <n v="17"/>
    <x v="2"/>
    <x v="10"/>
    <x v="1"/>
  </r>
  <r>
    <x v="3"/>
    <x v="129"/>
    <x v="1"/>
    <x v="0"/>
    <x v="0"/>
    <x v="3"/>
    <x v="3"/>
    <n v="24"/>
    <x v="2"/>
    <x v="10"/>
    <x v="1"/>
  </r>
  <r>
    <x v="3"/>
    <x v="129"/>
    <x v="1"/>
    <x v="0"/>
    <x v="0"/>
    <x v="4"/>
    <x v="4"/>
    <n v="9"/>
    <x v="2"/>
    <x v="10"/>
    <x v="1"/>
  </r>
  <r>
    <x v="3"/>
    <x v="129"/>
    <x v="1"/>
    <x v="0"/>
    <x v="0"/>
    <x v="5"/>
    <x v="5"/>
    <n v="46"/>
    <x v="2"/>
    <x v="10"/>
    <x v="1"/>
  </r>
  <r>
    <x v="3"/>
    <x v="129"/>
    <x v="1"/>
    <x v="0"/>
    <x v="0"/>
    <x v="6"/>
    <x v="6"/>
    <m/>
    <x v="2"/>
    <x v="10"/>
    <x v="1"/>
  </r>
  <r>
    <x v="3"/>
    <x v="129"/>
    <x v="1"/>
    <x v="0"/>
    <x v="0"/>
    <x v="7"/>
    <x v="7"/>
    <n v="32"/>
    <x v="2"/>
    <x v="10"/>
    <x v="1"/>
  </r>
  <r>
    <x v="3"/>
    <x v="129"/>
    <x v="1"/>
    <x v="1"/>
    <x v="0"/>
    <x v="0"/>
    <x v="0"/>
    <n v="147"/>
    <x v="2"/>
    <x v="10"/>
    <x v="1"/>
  </r>
  <r>
    <x v="3"/>
    <x v="129"/>
    <x v="1"/>
    <x v="1"/>
    <x v="0"/>
    <x v="1"/>
    <x v="1"/>
    <n v="73"/>
    <x v="2"/>
    <x v="10"/>
    <x v="1"/>
  </r>
  <r>
    <x v="3"/>
    <x v="129"/>
    <x v="1"/>
    <x v="1"/>
    <x v="0"/>
    <x v="2"/>
    <x v="2"/>
    <n v="96"/>
    <x v="2"/>
    <x v="10"/>
    <x v="1"/>
  </r>
  <r>
    <x v="3"/>
    <x v="129"/>
    <x v="1"/>
    <x v="1"/>
    <x v="0"/>
    <x v="3"/>
    <x v="3"/>
    <n v="144"/>
    <x v="2"/>
    <x v="10"/>
    <x v="1"/>
  </r>
  <r>
    <x v="3"/>
    <x v="129"/>
    <x v="1"/>
    <x v="1"/>
    <x v="0"/>
    <x v="4"/>
    <x v="4"/>
    <n v="132"/>
    <x v="2"/>
    <x v="10"/>
    <x v="1"/>
  </r>
  <r>
    <x v="3"/>
    <x v="129"/>
    <x v="1"/>
    <x v="1"/>
    <x v="0"/>
    <x v="5"/>
    <x v="5"/>
    <n v="157"/>
    <x v="2"/>
    <x v="10"/>
    <x v="1"/>
  </r>
  <r>
    <x v="3"/>
    <x v="129"/>
    <x v="1"/>
    <x v="1"/>
    <x v="0"/>
    <x v="6"/>
    <x v="6"/>
    <m/>
    <x v="2"/>
    <x v="10"/>
    <x v="1"/>
  </r>
  <r>
    <x v="3"/>
    <x v="129"/>
    <x v="1"/>
    <x v="1"/>
    <x v="0"/>
    <x v="7"/>
    <x v="7"/>
    <n v="152"/>
    <x v="2"/>
    <x v="10"/>
    <x v="1"/>
  </r>
  <r>
    <x v="3"/>
    <x v="129"/>
    <x v="1"/>
    <x v="2"/>
    <x v="0"/>
    <x v="0"/>
    <x v="0"/>
    <n v="250"/>
    <x v="2"/>
    <x v="10"/>
    <x v="1"/>
  </r>
  <r>
    <x v="3"/>
    <x v="129"/>
    <x v="1"/>
    <x v="2"/>
    <x v="0"/>
    <x v="1"/>
    <x v="1"/>
    <n v="135"/>
    <x v="2"/>
    <x v="10"/>
    <x v="1"/>
  </r>
  <r>
    <x v="3"/>
    <x v="129"/>
    <x v="1"/>
    <x v="2"/>
    <x v="0"/>
    <x v="2"/>
    <x v="2"/>
    <n v="154"/>
    <x v="2"/>
    <x v="10"/>
    <x v="1"/>
  </r>
  <r>
    <x v="3"/>
    <x v="129"/>
    <x v="1"/>
    <x v="2"/>
    <x v="0"/>
    <x v="3"/>
    <x v="3"/>
    <n v="200"/>
    <x v="2"/>
    <x v="10"/>
    <x v="1"/>
  </r>
  <r>
    <x v="3"/>
    <x v="129"/>
    <x v="1"/>
    <x v="2"/>
    <x v="0"/>
    <x v="4"/>
    <x v="4"/>
    <n v="162"/>
    <x v="2"/>
    <x v="10"/>
    <x v="1"/>
  </r>
  <r>
    <x v="3"/>
    <x v="129"/>
    <x v="1"/>
    <x v="2"/>
    <x v="0"/>
    <x v="5"/>
    <x v="5"/>
    <n v="268"/>
    <x v="2"/>
    <x v="10"/>
    <x v="1"/>
  </r>
  <r>
    <x v="3"/>
    <x v="129"/>
    <x v="1"/>
    <x v="2"/>
    <x v="0"/>
    <x v="6"/>
    <x v="6"/>
    <m/>
    <x v="2"/>
    <x v="10"/>
    <x v="1"/>
  </r>
  <r>
    <x v="3"/>
    <x v="129"/>
    <x v="1"/>
    <x v="2"/>
    <x v="0"/>
    <x v="7"/>
    <x v="7"/>
    <n v="264"/>
    <x v="2"/>
    <x v="10"/>
    <x v="1"/>
  </r>
  <r>
    <x v="3"/>
    <x v="129"/>
    <x v="1"/>
    <x v="3"/>
    <x v="1"/>
    <x v="0"/>
    <x v="0"/>
    <n v="0"/>
    <x v="2"/>
    <x v="10"/>
    <x v="1"/>
  </r>
  <r>
    <x v="3"/>
    <x v="129"/>
    <x v="1"/>
    <x v="3"/>
    <x v="1"/>
    <x v="1"/>
    <x v="1"/>
    <n v="0"/>
    <x v="2"/>
    <x v="10"/>
    <x v="1"/>
  </r>
  <r>
    <x v="3"/>
    <x v="129"/>
    <x v="1"/>
    <x v="3"/>
    <x v="1"/>
    <x v="2"/>
    <x v="2"/>
    <n v="0"/>
    <x v="2"/>
    <x v="10"/>
    <x v="1"/>
  </r>
  <r>
    <x v="3"/>
    <x v="129"/>
    <x v="1"/>
    <x v="3"/>
    <x v="1"/>
    <x v="3"/>
    <x v="3"/>
    <n v="0"/>
    <x v="2"/>
    <x v="10"/>
    <x v="1"/>
  </r>
  <r>
    <x v="3"/>
    <x v="129"/>
    <x v="1"/>
    <x v="3"/>
    <x v="1"/>
    <x v="4"/>
    <x v="4"/>
    <n v="0"/>
    <x v="2"/>
    <x v="10"/>
    <x v="1"/>
  </r>
  <r>
    <x v="3"/>
    <x v="129"/>
    <x v="1"/>
    <x v="3"/>
    <x v="1"/>
    <x v="5"/>
    <x v="5"/>
    <n v="0"/>
    <x v="2"/>
    <x v="10"/>
    <x v="1"/>
  </r>
  <r>
    <x v="3"/>
    <x v="129"/>
    <x v="1"/>
    <x v="3"/>
    <x v="1"/>
    <x v="6"/>
    <x v="6"/>
    <m/>
    <x v="2"/>
    <x v="10"/>
    <x v="1"/>
  </r>
  <r>
    <x v="3"/>
    <x v="129"/>
    <x v="1"/>
    <x v="3"/>
    <x v="1"/>
    <x v="7"/>
    <x v="7"/>
    <n v="0"/>
    <x v="2"/>
    <x v="10"/>
    <x v="1"/>
  </r>
  <r>
    <x v="3"/>
    <x v="129"/>
    <x v="1"/>
    <x v="4"/>
    <x v="0"/>
    <x v="0"/>
    <x v="0"/>
    <n v="61"/>
    <x v="2"/>
    <x v="10"/>
    <x v="1"/>
  </r>
  <r>
    <x v="3"/>
    <x v="129"/>
    <x v="1"/>
    <x v="4"/>
    <x v="0"/>
    <x v="1"/>
    <x v="1"/>
    <n v="42"/>
    <x v="2"/>
    <x v="10"/>
    <x v="1"/>
  </r>
  <r>
    <x v="3"/>
    <x v="129"/>
    <x v="1"/>
    <x v="4"/>
    <x v="0"/>
    <x v="2"/>
    <x v="2"/>
    <n v="0"/>
    <x v="2"/>
    <x v="10"/>
    <x v="1"/>
  </r>
  <r>
    <x v="3"/>
    <x v="129"/>
    <x v="1"/>
    <x v="4"/>
    <x v="0"/>
    <x v="3"/>
    <x v="3"/>
    <n v="40"/>
    <x v="2"/>
    <x v="10"/>
    <x v="1"/>
  </r>
  <r>
    <x v="3"/>
    <x v="129"/>
    <x v="1"/>
    <x v="4"/>
    <x v="0"/>
    <x v="4"/>
    <x v="4"/>
    <n v="86"/>
    <x v="2"/>
    <x v="10"/>
    <x v="1"/>
  </r>
  <r>
    <x v="3"/>
    <x v="129"/>
    <x v="1"/>
    <x v="4"/>
    <x v="0"/>
    <x v="5"/>
    <x v="5"/>
    <n v="6"/>
    <x v="2"/>
    <x v="10"/>
    <x v="1"/>
  </r>
  <r>
    <x v="3"/>
    <x v="129"/>
    <x v="1"/>
    <x v="4"/>
    <x v="0"/>
    <x v="6"/>
    <x v="6"/>
    <m/>
    <x v="2"/>
    <x v="10"/>
    <x v="1"/>
  </r>
  <r>
    <x v="3"/>
    <x v="129"/>
    <x v="1"/>
    <x v="4"/>
    <x v="0"/>
    <x v="7"/>
    <x v="7"/>
    <n v="53"/>
    <x v="2"/>
    <x v="10"/>
    <x v="1"/>
  </r>
  <r>
    <x v="3"/>
    <x v="129"/>
    <x v="1"/>
    <x v="5"/>
    <x v="1"/>
    <x v="0"/>
    <x v="0"/>
    <n v="32"/>
    <x v="2"/>
    <x v="10"/>
    <x v="1"/>
  </r>
  <r>
    <x v="3"/>
    <x v="129"/>
    <x v="1"/>
    <x v="5"/>
    <x v="1"/>
    <x v="1"/>
    <x v="1"/>
    <n v="2"/>
    <x v="2"/>
    <x v="10"/>
    <x v="1"/>
  </r>
  <r>
    <x v="3"/>
    <x v="129"/>
    <x v="1"/>
    <x v="5"/>
    <x v="1"/>
    <x v="2"/>
    <x v="2"/>
    <n v="131"/>
    <x v="2"/>
    <x v="10"/>
    <x v="1"/>
  </r>
  <r>
    <x v="3"/>
    <x v="129"/>
    <x v="1"/>
    <x v="5"/>
    <x v="1"/>
    <x v="3"/>
    <x v="3"/>
    <n v="23"/>
    <x v="2"/>
    <x v="10"/>
    <x v="1"/>
  </r>
  <r>
    <x v="3"/>
    <x v="129"/>
    <x v="1"/>
    <x v="5"/>
    <x v="1"/>
    <x v="4"/>
    <x v="4"/>
    <n v="21"/>
    <x v="2"/>
    <x v="10"/>
    <x v="1"/>
  </r>
  <r>
    <x v="3"/>
    <x v="129"/>
    <x v="1"/>
    <x v="5"/>
    <x v="1"/>
    <x v="5"/>
    <x v="5"/>
    <n v="20"/>
    <x v="2"/>
    <x v="10"/>
    <x v="1"/>
  </r>
  <r>
    <x v="3"/>
    <x v="129"/>
    <x v="1"/>
    <x v="5"/>
    <x v="1"/>
    <x v="6"/>
    <x v="6"/>
    <m/>
    <x v="2"/>
    <x v="10"/>
    <x v="1"/>
  </r>
  <r>
    <x v="3"/>
    <x v="129"/>
    <x v="1"/>
    <x v="5"/>
    <x v="1"/>
    <x v="7"/>
    <x v="7"/>
    <n v="25"/>
    <x v="2"/>
    <x v="10"/>
    <x v="1"/>
  </r>
  <r>
    <x v="3"/>
    <x v="130"/>
    <x v="0"/>
    <x v="0"/>
    <x v="0"/>
    <x v="0"/>
    <x v="0"/>
    <n v="520"/>
    <x v="1"/>
    <x v="7"/>
    <x v="0"/>
  </r>
  <r>
    <x v="3"/>
    <x v="130"/>
    <x v="0"/>
    <x v="0"/>
    <x v="0"/>
    <x v="1"/>
    <x v="1"/>
    <n v="471"/>
    <x v="1"/>
    <x v="7"/>
    <x v="0"/>
  </r>
  <r>
    <x v="3"/>
    <x v="130"/>
    <x v="0"/>
    <x v="0"/>
    <x v="0"/>
    <x v="2"/>
    <x v="2"/>
    <n v="510"/>
    <x v="1"/>
    <x v="7"/>
    <x v="0"/>
  </r>
  <r>
    <x v="3"/>
    <x v="130"/>
    <x v="0"/>
    <x v="0"/>
    <x v="0"/>
    <x v="3"/>
    <x v="3"/>
    <n v="496"/>
    <x v="1"/>
    <x v="7"/>
    <x v="0"/>
  </r>
  <r>
    <x v="3"/>
    <x v="130"/>
    <x v="0"/>
    <x v="0"/>
    <x v="0"/>
    <x v="4"/>
    <x v="4"/>
    <n v="465"/>
    <x v="1"/>
    <x v="7"/>
    <x v="0"/>
  </r>
  <r>
    <x v="3"/>
    <x v="130"/>
    <x v="0"/>
    <x v="0"/>
    <x v="0"/>
    <x v="5"/>
    <x v="5"/>
    <n v="449"/>
    <x v="1"/>
    <x v="7"/>
    <x v="0"/>
  </r>
  <r>
    <x v="3"/>
    <x v="130"/>
    <x v="0"/>
    <x v="0"/>
    <x v="0"/>
    <x v="6"/>
    <x v="6"/>
    <n v="509"/>
    <x v="1"/>
    <x v="7"/>
    <x v="0"/>
  </r>
  <r>
    <x v="3"/>
    <x v="130"/>
    <x v="0"/>
    <x v="0"/>
    <x v="0"/>
    <x v="7"/>
    <x v="7"/>
    <n v="448"/>
    <x v="1"/>
    <x v="7"/>
    <x v="0"/>
  </r>
  <r>
    <x v="3"/>
    <x v="130"/>
    <x v="0"/>
    <x v="1"/>
    <x v="0"/>
    <x v="0"/>
    <x v="0"/>
    <n v="559"/>
    <x v="1"/>
    <x v="7"/>
    <x v="0"/>
  </r>
  <r>
    <x v="3"/>
    <x v="130"/>
    <x v="0"/>
    <x v="1"/>
    <x v="0"/>
    <x v="1"/>
    <x v="1"/>
    <n v="631"/>
    <x v="1"/>
    <x v="7"/>
    <x v="0"/>
  </r>
  <r>
    <x v="3"/>
    <x v="130"/>
    <x v="0"/>
    <x v="1"/>
    <x v="0"/>
    <x v="2"/>
    <x v="2"/>
    <n v="566"/>
    <x v="1"/>
    <x v="7"/>
    <x v="0"/>
  </r>
  <r>
    <x v="3"/>
    <x v="130"/>
    <x v="0"/>
    <x v="1"/>
    <x v="0"/>
    <x v="3"/>
    <x v="3"/>
    <n v="638"/>
    <x v="1"/>
    <x v="7"/>
    <x v="0"/>
  </r>
  <r>
    <x v="3"/>
    <x v="130"/>
    <x v="0"/>
    <x v="1"/>
    <x v="0"/>
    <x v="4"/>
    <x v="4"/>
    <n v="564"/>
    <x v="1"/>
    <x v="7"/>
    <x v="0"/>
  </r>
  <r>
    <x v="3"/>
    <x v="130"/>
    <x v="0"/>
    <x v="1"/>
    <x v="0"/>
    <x v="5"/>
    <x v="5"/>
    <n v="579"/>
    <x v="1"/>
    <x v="7"/>
    <x v="0"/>
  </r>
  <r>
    <x v="3"/>
    <x v="130"/>
    <x v="0"/>
    <x v="1"/>
    <x v="0"/>
    <x v="6"/>
    <x v="6"/>
    <n v="524"/>
    <x v="1"/>
    <x v="7"/>
    <x v="0"/>
  </r>
  <r>
    <x v="3"/>
    <x v="130"/>
    <x v="0"/>
    <x v="1"/>
    <x v="0"/>
    <x v="7"/>
    <x v="7"/>
    <n v="580"/>
    <x v="1"/>
    <x v="7"/>
    <x v="0"/>
  </r>
  <r>
    <x v="3"/>
    <x v="130"/>
    <x v="0"/>
    <x v="2"/>
    <x v="0"/>
    <x v="0"/>
    <x v="0"/>
    <n v="1067"/>
    <x v="1"/>
    <x v="7"/>
    <x v="0"/>
  </r>
  <r>
    <x v="3"/>
    <x v="130"/>
    <x v="0"/>
    <x v="2"/>
    <x v="0"/>
    <x v="1"/>
    <x v="1"/>
    <n v="1145"/>
    <x v="1"/>
    <x v="7"/>
    <x v="0"/>
  </r>
  <r>
    <x v="3"/>
    <x v="130"/>
    <x v="0"/>
    <x v="2"/>
    <x v="0"/>
    <x v="2"/>
    <x v="2"/>
    <n v="979"/>
    <x v="1"/>
    <x v="7"/>
    <x v="0"/>
  </r>
  <r>
    <x v="3"/>
    <x v="130"/>
    <x v="0"/>
    <x v="2"/>
    <x v="0"/>
    <x v="3"/>
    <x v="3"/>
    <n v="1109"/>
    <x v="1"/>
    <x v="7"/>
    <x v="0"/>
  </r>
  <r>
    <x v="3"/>
    <x v="130"/>
    <x v="0"/>
    <x v="2"/>
    <x v="0"/>
    <x v="4"/>
    <x v="4"/>
    <n v="1031"/>
    <x v="1"/>
    <x v="7"/>
    <x v="0"/>
  </r>
  <r>
    <x v="3"/>
    <x v="130"/>
    <x v="0"/>
    <x v="2"/>
    <x v="0"/>
    <x v="5"/>
    <x v="5"/>
    <n v="1085"/>
    <x v="1"/>
    <x v="7"/>
    <x v="0"/>
  </r>
  <r>
    <x v="3"/>
    <x v="130"/>
    <x v="0"/>
    <x v="2"/>
    <x v="0"/>
    <x v="6"/>
    <x v="6"/>
    <n v="953"/>
    <x v="1"/>
    <x v="7"/>
    <x v="0"/>
  </r>
  <r>
    <x v="3"/>
    <x v="130"/>
    <x v="0"/>
    <x v="2"/>
    <x v="0"/>
    <x v="7"/>
    <x v="7"/>
    <n v="1084"/>
    <x v="1"/>
    <x v="7"/>
    <x v="0"/>
  </r>
  <r>
    <x v="3"/>
    <x v="130"/>
    <x v="0"/>
    <x v="3"/>
    <x v="1"/>
    <x v="0"/>
    <x v="0"/>
    <n v="74"/>
    <x v="1"/>
    <x v="7"/>
    <x v="0"/>
  </r>
  <r>
    <x v="3"/>
    <x v="130"/>
    <x v="0"/>
    <x v="3"/>
    <x v="1"/>
    <x v="1"/>
    <x v="1"/>
    <n v="91"/>
    <x v="1"/>
    <x v="7"/>
    <x v="0"/>
  </r>
  <r>
    <x v="3"/>
    <x v="130"/>
    <x v="0"/>
    <x v="3"/>
    <x v="1"/>
    <x v="2"/>
    <x v="2"/>
    <n v="30"/>
    <x v="1"/>
    <x v="7"/>
    <x v="0"/>
  </r>
  <r>
    <x v="3"/>
    <x v="130"/>
    <x v="0"/>
    <x v="3"/>
    <x v="1"/>
    <x v="3"/>
    <x v="3"/>
    <n v="49"/>
    <x v="1"/>
    <x v="7"/>
    <x v="0"/>
  </r>
  <r>
    <x v="3"/>
    <x v="130"/>
    <x v="0"/>
    <x v="3"/>
    <x v="1"/>
    <x v="4"/>
    <x v="4"/>
    <n v="31"/>
    <x v="1"/>
    <x v="7"/>
    <x v="0"/>
  </r>
  <r>
    <x v="3"/>
    <x v="130"/>
    <x v="0"/>
    <x v="3"/>
    <x v="1"/>
    <x v="5"/>
    <x v="5"/>
    <n v="55"/>
    <x v="1"/>
    <x v="7"/>
    <x v="0"/>
  </r>
  <r>
    <x v="3"/>
    <x v="130"/>
    <x v="0"/>
    <x v="3"/>
    <x v="1"/>
    <x v="6"/>
    <x v="6"/>
    <n v="26"/>
    <x v="1"/>
    <x v="7"/>
    <x v="0"/>
  </r>
  <r>
    <x v="3"/>
    <x v="130"/>
    <x v="0"/>
    <x v="3"/>
    <x v="1"/>
    <x v="7"/>
    <x v="7"/>
    <n v="109"/>
    <x v="1"/>
    <x v="7"/>
    <x v="0"/>
  </r>
  <r>
    <x v="3"/>
    <x v="130"/>
    <x v="0"/>
    <x v="4"/>
    <x v="0"/>
    <x v="0"/>
    <x v="0"/>
    <n v="2"/>
    <x v="1"/>
    <x v="7"/>
    <x v="0"/>
  </r>
  <r>
    <x v="3"/>
    <x v="130"/>
    <x v="0"/>
    <x v="4"/>
    <x v="0"/>
    <x v="1"/>
    <x v="1"/>
    <n v="5"/>
    <x v="1"/>
    <x v="7"/>
    <x v="0"/>
  </r>
  <r>
    <x v="3"/>
    <x v="130"/>
    <x v="0"/>
    <x v="4"/>
    <x v="0"/>
    <x v="2"/>
    <x v="2"/>
    <n v="1"/>
    <x v="1"/>
    <x v="7"/>
    <x v="0"/>
  </r>
  <r>
    <x v="3"/>
    <x v="130"/>
    <x v="0"/>
    <x v="4"/>
    <x v="0"/>
    <x v="3"/>
    <x v="3"/>
    <n v="6"/>
    <x v="1"/>
    <x v="7"/>
    <x v="0"/>
  </r>
  <r>
    <x v="3"/>
    <x v="130"/>
    <x v="0"/>
    <x v="4"/>
    <x v="0"/>
    <x v="4"/>
    <x v="4"/>
    <n v="2"/>
    <x v="1"/>
    <x v="7"/>
    <x v="0"/>
  </r>
  <r>
    <x v="3"/>
    <x v="130"/>
    <x v="0"/>
    <x v="4"/>
    <x v="0"/>
    <x v="5"/>
    <x v="5"/>
    <n v="4"/>
    <x v="1"/>
    <x v="7"/>
    <x v="0"/>
  </r>
  <r>
    <x v="3"/>
    <x v="130"/>
    <x v="0"/>
    <x v="4"/>
    <x v="0"/>
    <x v="6"/>
    <x v="6"/>
    <n v="1"/>
    <x v="1"/>
    <x v="7"/>
    <x v="0"/>
  </r>
  <r>
    <x v="3"/>
    <x v="130"/>
    <x v="0"/>
    <x v="4"/>
    <x v="0"/>
    <x v="7"/>
    <x v="7"/>
    <n v="1"/>
    <x v="1"/>
    <x v="7"/>
    <x v="0"/>
  </r>
  <r>
    <x v="3"/>
    <x v="130"/>
    <x v="0"/>
    <x v="5"/>
    <x v="1"/>
    <x v="0"/>
    <x v="0"/>
    <n v="188"/>
    <x v="1"/>
    <x v="7"/>
    <x v="0"/>
  </r>
  <r>
    <x v="3"/>
    <x v="130"/>
    <x v="0"/>
    <x v="5"/>
    <x v="1"/>
    <x v="1"/>
    <x v="1"/>
    <n v="165"/>
    <x v="1"/>
    <x v="7"/>
    <x v="0"/>
  </r>
  <r>
    <x v="3"/>
    <x v="130"/>
    <x v="0"/>
    <x v="5"/>
    <x v="1"/>
    <x v="2"/>
    <x v="2"/>
    <n v="299"/>
    <x v="1"/>
    <x v="7"/>
    <x v="0"/>
  </r>
  <r>
    <x v="3"/>
    <x v="130"/>
    <x v="0"/>
    <x v="5"/>
    <x v="1"/>
    <x v="3"/>
    <x v="3"/>
    <n v="87"/>
    <x v="1"/>
    <x v="7"/>
    <x v="0"/>
  </r>
  <r>
    <x v="3"/>
    <x v="130"/>
    <x v="0"/>
    <x v="5"/>
    <x v="1"/>
    <x v="4"/>
    <x v="4"/>
    <n v="292"/>
    <x v="1"/>
    <x v="7"/>
    <x v="0"/>
  </r>
  <r>
    <x v="3"/>
    <x v="130"/>
    <x v="0"/>
    <x v="5"/>
    <x v="1"/>
    <x v="5"/>
    <x v="5"/>
    <n v="205"/>
    <x v="1"/>
    <x v="7"/>
    <x v="0"/>
  </r>
  <r>
    <x v="3"/>
    <x v="130"/>
    <x v="0"/>
    <x v="5"/>
    <x v="1"/>
    <x v="6"/>
    <x v="6"/>
    <n v="294"/>
    <x v="1"/>
    <x v="7"/>
    <x v="0"/>
  </r>
  <r>
    <x v="3"/>
    <x v="130"/>
    <x v="0"/>
    <x v="5"/>
    <x v="1"/>
    <x v="7"/>
    <x v="7"/>
    <n v="163"/>
    <x v="1"/>
    <x v="7"/>
    <x v="0"/>
  </r>
  <r>
    <x v="3"/>
    <x v="130"/>
    <x v="1"/>
    <x v="0"/>
    <x v="0"/>
    <x v="0"/>
    <x v="0"/>
    <n v="264"/>
    <x v="1"/>
    <x v="7"/>
    <x v="0"/>
  </r>
  <r>
    <x v="3"/>
    <x v="130"/>
    <x v="1"/>
    <x v="0"/>
    <x v="0"/>
    <x v="1"/>
    <x v="1"/>
    <n v="219"/>
    <x v="1"/>
    <x v="7"/>
    <x v="0"/>
  </r>
  <r>
    <x v="3"/>
    <x v="130"/>
    <x v="1"/>
    <x v="0"/>
    <x v="0"/>
    <x v="2"/>
    <x v="2"/>
    <n v="259"/>
    <x v="1"/>
    <x v="7"/>
    <x v="0"/>
  </r>
  <r>
    <x v="3"/>
    <x v="130"/>
    <x v="1"/>
    <x v="0"/>
    <x v="0"/>
    <x v="3"/>
    <x v="3"/>
    <n v="262"/>
    <x v="1"/>
    <x v="7"/>
    <x v="0"/>
  </r>
  <r>
    <x v="3"/>
    <x v="130"/>
    <x v="1"/>
    <x v="0"/>
    <x v="0"/>
    <x v="4"/>
    <x v="4"/>
    <n v="240"/>
    <x v="1"/>
    <x v="7"/>
    <x v="0"/>
  </r>
  <r>
    <x v="3"/>
    <x v="130"/>
    <x v="1"/>
    <x v="0"/>
    <x v="0"/>
    <x v="5"/>
    <x v="5"/>
    <n v="191"/>
    <x v="1"/>
    <x v="7"/>
    <x v="0"/>
  </r>
  <r>
    <x v="3"/>
    <x v="130"/>
    <x v="1"/>
    <x v="0"/>
    <x v="0"/>
    <x v="6"/>
    <x v="6"/>
    <n v="217"/>
    <x v="1"/>
    <x v="7"/>
    <x v="0"/>
  </r>
  <r>
    <x v="3"/>
    <x v="130"/>
    <x v="1"/>
    <x v="0"/>
    <x v="0"/>
    <x v="7"/>
    <x v="7"/>
    <n v="247"/>
    <x v="1"/>
    <x v="7"/>
    <x v="0"/>
  </r>
  <r>
    <x v="3"/>
    <x v="130"/>
    <x v="1"/>
    <x v="1"/>
    <x v="0"/>
    <x v="0"/>
    <x v="0"/>
    <n v="412"/>
    <x v="1"/>
    <x v="7"/>
    <x v="0"/>
  </r>
  <r>
    <x v="3"/>
    <x v="130"/>
    <x v="1"/>
    <x v="1"/>
    <x v="0"/>
    <x v="1"/>
    <x v="1"/>
    <n v="458"/>
    <x v="1"/>
    <x v="7"/>
    <x v="0"/>
  </r>
  <r>
    <x v="3"/>
    <x v="130"/>
    <x v="1"/>
    <x v="1"/>
    <x v="0"/>
    <x v="2"/>
    <x v="2"/>
    <n v="429"/>
    <x v="1"/>
    <x v="7"/>
    <x v="0"/>
  </r>
  <r>
    <x v="3"/>
    <x v="130"/>
    <x v="1"/>
    <x v="1"/>
    <x v="0"/>
    <x v="3"/>
    <x v="3"/>
    <n v="462"/>
    <x v="1"/>
    <x v="7"/>
    <x v="0"/>
  </r>
  <r>
    <x v="3"/>
    <x v="130"/>
    <x v="1"/>
    <x v="1"/>
    <x v="0"/>
    <x v="4"/>
    <x v="4"/>
    <n v="393"/>
    <x v="1"/>
    <x v="7"/>
    <x v="0"/>
  </r>
  <r>
    <x v="3"/>
    <x v="130"/>
    <x v="1"/>
    <x v="1"/>
    <x v="0"/>
    <x v="5"/>
    <x v="5"/>
    <n v="407"/>
    <x v="1"/>
    <x v="7"/>
    <x v="0"/>
  </r>
  <r>
    <x v="3"/>
    <x v="130"/>
    <x v="1"/>
    <x v="1"/>
    <x v="0"/>
    <x v="6"/>
    <x v="6"/>
    <n v="369"/>
    <x v="1"/>
    <x v="7"/>
    <x v="0"/>
  </r>
  <r>
    <x v="3"/>
    <x v="130"/>
    <x v="1"/>
    <x v="1"/>
    <x v="0"/>
    <x v="7"/>
    <x v="7"/>
    <n v="429"/>
    <x v="1"/>
    <x v="7"/>
    <x v="0"/>
  </r>
  <r>
    <x v="3"/>
    <x v="130"/>
    <x v="1"/>
    <x v="2"/>
    <x v="0"/>
    <x v="0"/>
    <x v="0"/>
    <n v="663"/>
    <x v="1"/>
    <x v="7"/>
    <x v="0"/>
  </r>
  <r>
    <x v="3"/>
    <x v="130"/>
    <x v="1"/>
    <x v="2"/>
    <x v="0"/>
    <x v="1"/>
    <x v="1"/>
    <n v="705"/>
    <x v="1"/>
    <x v="7"/>
    <x v="0"/>
  </r>
  <r>
    <x v="3"/>
    <x v="130"/>
    <x v="1"/>
    <x v="2"/>
    <x v="0"/>
    <x v="2"/>
    <x v="2"/>
    <n v="611"/>
    <x v="1"/>
    <x v="7"/>
    <x v="0"/>
  </r>
  <r>
    <x v="3"/>
    <x v="130"/>
    <x v="1"/>
    <x v="2"/>
    <x v="0"/>
    <x v="3"/>
    <x v="3"/>
    <n v="695"/>
    <x v="1"/>
    <x v="7"/>
    <x v="0"/>
  </r>
  <r>
    <x v="3"/>
    <x v="130"/>
    <x v="1"/>
    <x v="2"/>
    <x v="0"/>
    <x v="4"/>
    <x v="4"/>
    <n v="638"/>
    <x v="1"/>
    <x v="7"/>
    <x v="0"/>
  </r>
  <r>
    <x v="3"/>
    <x v="130"/>
    <x v="1"/>
    <x v="2"/>
    <x v="0"/>
    <x v="5"/>
    <x v="5"/>
    <n v="652"/>
    <x v="1"/>
    <x v="7"/>
    <x v="0"/>
  </r>
  <r>
    <x v="3"/>
    <x v="130"/>
    <x v="1"/>
    <x v="2"/>
    <x v="0"/>
    <x v="6"/>
    <x v="6"/>
    <n v="537"/>
    <x v="1"/>
    <x v="7"/>
    <x v="0"/>
  </r>
  <r>
    <x v="3"/>
    <x v="130"/>
    <x v="1"/>
    <x v="2"/>
    <x v="0"/>
    <x v="7"/>
    <x v="7"/>
    <n v="728"/>
    <x v="1"/>
    <x v="7"/>
    <x v="0"/>
  </r>
  <r>
    <x v="3"/>
    <x v="130"/>
    <x v="1"/>
    <x v="3"/>
    <x v="1"/>
    <x v="0"/>
    <x v="0"/>
    <n v="45"/>
    <x v="1"/>
    <x v="7"/>
    <x v="0"/>
  </r>
  <r>
    <x v="3"/>
    <x v="130"/>
    <x v="1"/>
    <x v="3"/>
    <x v="1"/>
    <x v="1"/>
    <x v="1"/>
    <n v="56"/>
    <x v="1"/>
    <x v="7"/>
    <x v="0"/>
  </r>
  <r>
    <x v="3"/>
    <x v="130"/>
    <x v="1"/>
    <x v="3"/>
    <x v="1"/>
    <x v="2"/>
    <x v="2"/>
    <n v="130"/>
    <x v="1"/>
    <x v="7"/>
    <x v="0"/>
  </r>
  <r>
    <x v="3"/>
    <x v="130"/>
    <x v="1"/>
    <x v="3"/>
    <x v="1"/>
    <x v="3"/>
    <x v="3"/>
    <n v="27"/>
    <x v="1"/>
    <x v="7"/>
    <x v="0"/>
  </r>
  <r>
    <x v="3"/>
    <x v="130"/>
    <x v="1"/>
    <x v="3"/>
    <x v="1"/>
    <x v="4"/>
    <x v="4"/>
    <n v="22"/>
    <x v="1"/>
    <x v="7"/>
    <x v="0"/>
  </r>
  <r>
    <x v="3"/>
    <x v="130"/>
    <x v="1"/>
    <x v="3"/>
    <x v="1"/>
    <x v="5"/>
    <x v="5"/>
    <n v="28"/>
    <x v="1"/>
    <x v="7"/>
    <x v="0"/>
  </r>
  <r>
    <x v="3"/>
    <x v="130"/>
    <x v="1"/>
    <x v="3"/>
    <x v="1"/>
    <x v="6"/>
    <x v="6"/>
    <n v="14"/>
    <x v="1"/>
    <x v="7"/>
    <x v="0"/>
  </r>
  <r>
    <x v="3"/>
    <x v="130"/>
    <x v="1"/>
    <x v="3"/>
    <x v="1"/>
    <x v="7"/>
    <x v="7"/>
    <n v="73"/>
    <x v="1"/>
    <x v="7"/>
    <x v="0"/>
  </r>
  <r>
    <x v="3"/>
    <x v="130"/>
    <x v="1"/>
    <x v="4"/>
    <x v="0"/>
    <x v="0"/>
    <x v="0"/>
    <n v="1"/>
    <x v="1"/>
    <x v="7"/>
    <x v="0"/>
  </r>
  <r>
    <x v="3"/>
    <x v="130"/>
    <x v="1"/>
    <x v="4"/>
    <x v="0"/>
    <x v="1"/>
    <x v="1"/>
    <n v="5"/>
    <x v="1"/>
    <x v="7"/>
    <x v="0"/>
  </r>
  <r>
    <x v="3"/>
    <x v="130"/>
    <x v="1"/>
    <x v="4"/>
    <x v="0"/>
    <x v="2"/>
    <x v="2"/>
    <n v="1"/>
    <x v="1"/>
    <x v="7"/>
    <x v="0"/>
  </r>
  <r>
    <x v="3"/>
    <x v="130"/>
    <x v="1"/>
    <x v="4"/>
    <x v="0"/>
    <x v="3"/>
    <x v="3"/>
    <n v="3"/>
    <x v="1"/>
    <x v="7"/>
    <x v="0"/>
  </r>
  <r>
    <x v="3"/>
    <x v="130"/>
    <x v="1"/>
    <x v="4"/>
    <x v="0"/>
    <x v="4"/>
    <x v="4"/>
    <n v="2"/>
    <x v="1"/>
    <x v="7"/>
    <x v="0"/>
  </r>
  <r>
    <x v="3"/>
    <x v="130"/>
    <x v="1"/>
    <x v="4"/>
    <x v="0"/>
    <x v="5"/>
    <x v="5"/>
    <n v="1"/>
    <x v="1"/>
    <x v="7"/>
    <x v="0"/>
  </r>
  <r>
    <x v="3"/>
    <x v="130"/>
    <x v="1"/>
    <x v="4"/>
    <x v="0"/>
    <x v="6"/>
    <x v="6"/>
    <n v="1"/>
    <x v="1"/>
    <x v="7"/>
    <x v="0"/>
  </r>
  <r>
    <x v="3"/>
    <x v="130"/>
    <x v="1"/>
    <x v="4"/>
    <x v="0"/>
    <x v="7"/>
    <x v="7"/>
    <n v="0"/>
    <x v="1"/>
    <x v="7"/>
    <x v="0"/>
  </r>
  <r>
    <x v="3"/>
    <x v="130"/>
    <x v="1"/>
    <x v="5"/>
    <x v="1"/>
    <x v="0"/>
    <x v="0"/>
    <n v="68"/>
    <x v="1"/>
    <x v="7"/>
    <x v="0"/>
  </r>
  <r>
    <x v="3"/>
    <x v="130"/>
    <x v="1"/>
    <x v="5"/>
    <x v="1"/>
    <x v="1"/>
    <x v="1"/>
    <n v="84"/>
    <x v="1"/>
    <x v="7"/>
    <x v="0"/>
  </r>
  <r>
    <x v="3"/>
    <x v="130"/>
    <x v="1"/>
    <x v="5"/>
    <x v="1"/>
    <x v="2"/>
    <x v="2"/>
    <n v="19"/>
    <x v="1"/>
    <x v="7"/>
    <x v="0"/>
  </r>
  <r>
    <x v="3"/>
    <x v="130"/>
    <x v="1"/>
    <x v="5"/>
    <x v="1"/>
    <x v="3"/>
    <x v="3"/>
    <n v="42"/>
    <x v="1"/>
    <x v="7"/>
    <x v="0"/>
  </r>
  <r>
    <x v="3"/>
    <x v="130"/>
    <x v="1"/>
    <x v="5"/>
    <x v="1"/>
    <x v="4"/>
    <x v="4"/>
    <n v="129"/>
    <x v="1"/>
    <x v="7"/>
    <x v="0"/>
  </r>
  <r>
    <x v="3"/>
    <x v="130"/>
    <x v="1"/>
    <x v="5"/>
    <x v="1"/>
    <x v="5"/>
    <x v="5"/>
    <n v="89"/>
    <x v="1"/>
    <x v="7"/>
    <x v="0"/>
  </r>
  <r>
    <x v="3"/>
    <x v="130"/>
    <x v="1"/>
    <x v="5"/>
    <x v="1"/>
    <x v="6"/>
    <x v="6"/>
    <n v="109"/>
    <x v="1"/>
    <x v="7"/>
    <x v="0"/>
  </r>
  <r>
    <x v="3"/>
    <x v="130"/>
    <x v="1"/>
    <x v="5"/>
    <x v="1"/>
    <x v="7"/>
    <x v="7"/>
    <n v="73"/>
    <x v="1"/>
    <x v="7"/>
    <x v="0"/>
  </r>
  <r>
    <x v="3"/>
    <x v="131"/>
    <x v="0"/>
    <x v="0"/>
    <x v="0"/>
    <x v="0"/>
    <x v="0"/>
    <m/>
    <x v="7"/>
    <x v="19"/>
    <x v="0"/>
  </r>
  <r>
    <x v="3"/>
    <x v="131"/>
    <x v="0"/>
    <x v="0"/>
    <x v="0"/>
    <x v="2"/>
    <x v="2"/>
    <m/>
    <x v="7"/>
    <x v="19"/>
    <x v="0"/>
  </r>
  <r>
    <x v="3"/>
    <x v="131"/>
    <x v="0"/>
    <x v="0"/>
    <x v="0"/>
    <x v="4"/>
    <x v="4"/>
    <m/>
    <x v="7"/>
    <x v="19"/>
    <x v="0"/>
  </r>
  <r>
    <x v="3"/>
    <x v="131"/>
    <x v="0"/>
    <x v="0"/>
    <x v="0"/>
    <x v="7"/>
    <x v="7"/>
    <m/>
    <x v="7"/>
    <x v="19"/>
    <x v="0"/>
  </r>
  <r>
    <x v="3"/>
    <x v="131"/>
    <x v="0"/>
    <x v="1"/>
    <x v="0"/>
    <x v="0"/>
    <x v="0"/>
    <m/>
    <x v="7"/>
    <x v="19"/>
    <x v="0"/>
  </r>
  <r>
    <x v="3"/>
    <x v="131"/>
    <x v="0"/>
    <x v="1"/>
    <x v="0"/>
    <x v="2"/>
    <x v="2"/>
    <m/>
    <x v="7"/>
    <x v="19"/>
    <x v="0"/>
  </r>
  <r>
    <x v="3"/>
    <x v="131"/>
    <x v="0"/>
    <x v="1"/>
    <x v="0"/>
    <x v="4"/>
    <x v="4"/>
    <m/>
    <x v="7"/>
    <x v="19"/>
    <x v="0"/>
  </r>
  <r>
    <x v="3"/>
    <x v="131"/>
    <x v="0"/>
    <x v="1"/>
    <x v="0"/>
    <x v="7"/>
    <x v="7"/>
    <m/>
    <x v="7"/>
    <x v="19"/>
    <x v="0"/>
  </r>
  <r>
    <x v="3"/>
    <x v="131"/>
    <x v="0"/>
    <x v="2"/>
    <x v="0"/>
    <x v="0"/>
    <x v="0"/>
    <m/>
    <x v="7"/>
    <x v="19"/>
    <x v="0"/>
  </r>
  <r>
    <x v="3"/>
    <x v="131"/>
    <x v="0"/>
    <x v="2"/>
    <x v="0"/>
    <x v="2"/>
    <x v="2"/>
    <m/>
    <x v="7"/>
    <x v="19"/>
    <x v="0"/>
  </r>
  <r>
    <x v="3"/>
    <x v="131"/>
    <x v="0"/>
    <x v="2"/>
    <x v="0"/>
    <x v="4"/>
    <x v="4"/>
    <m/>
    <x v="7"/>
    <x v="19"/>
    <x v="0"/>
  </r>
  <r>
    <x v="3"/>
    <x v="131"/>
    <x v="0"/>
    <x v="2"/>
    <x v="0"/>
    <x v="7"/>
    <x v="7"/>
    <m/>
    <x v="7"/>
    <x v="19"/>
    <x v="0"/>
  </r>
  <r>
    <x v="3"/>
    <x v="131"/>
    <x v="0"/>
    <x v="3"/>
    <x v="1"/>
    <x v="0"/>
    <x v="0"/>
    <m/>
    <x v="7"/>
    <x v="19"/>
    <x v="0"/>
  </r>
  <r>
    <x v="3"/>
    <x v="131"/>
    <x v="0"/>
    <x v="3"/>
    <x v="1"/>
    <x v="2"/>
    <x v="2"/>
    <m/>
    <x v="7"/>
    <x v="19"/>
    <x v="0"/>
  </r>
  <r>
    <x v="3"/>
    <x v="131"/>
    <x v="0"/>
    <x v="3"/>
    <x v="1"/>
    <x v="4"/>
    <x v="4"/>
    <m/>
    <x v="7"/>
    <x v="19"/>
    <x v="0"/>
  </r>
  <r>
    <x v="3"/>
    <x v="131"/>
    <x v="0"/>
    <x v="3"/>
    <x v="1"/>
    <x v="7"/>
    <x v="7"/>
    <m/>
    <x v="7"/>
    <x v="19"/>
    <x v="0"/>
  </r>
  <r>
    <x v="3"/>
    <x v="131"/>
    <x v="0"/>
    <x v="4"/>
    <x v="0"/>
    <x v="0"/>
    <x v="0"/>
    <m/>
    <x v="7"/>
    <x v="19"/>
    <x v="0"/>
  </r>
  <r>
    <x v="3"/>
    <x v="131"/>
    <x v="0"/>
    <x v="4"/>
    <x v="0"/>
    <x v="2"/>
    <x v="2"/>
    <m/>
    <x v="7"/>
    <x v="19"/>
    <x v="0"/>
  </r>
  <r>
    <x v="3"/>
    <x v="131"/>
    <x v="0"/>
    <x v="4"/>
    <x v="0"/>
    <x v="4"/>
    <x v="4"/>
    <m/>
    <x v="7"/>
    <x v="19"/>
    <x v="0"/>
  </r>
  <r>
    <x v="3"/>
    <x v="131"/>
    <x v="0"/>
    <x v="4"/>
    <x v="0"/>
    <x v="7"/>
    <x v="7"/>
    <m/>
    <x v="7"/>
    <x v="19"/>
    <x v="0"/>
  </r>
  <r>
    <x v="3"/>
    <x v="131"/>
    <x v="0"/>
    <x v="5"/>
    <x v="1"/>
    <x v="0"/>
    <x v="0"/>
    <m/>
    <x v="7"/>
    <x v="19"/>
    <x v="0"/>
  </r>
  <r>
    <x v="3"/>
    <x v="131"/>
    <x v="0"/>
    <x v="5"/>
    <x v="1"/>
    <x v="2"/>
    <x v="2"/>
    <m/>
    <x v="7"/>
    <x v="19"/>
    <x v="0"/>
  </r>
  <r>
    <x v="3"/>
    <x v="131"/>
    <x v="0"/>
    <x v="5"/>
    <x v="1"/>
    <x v="4"/>
    <x v="4"/>
    <m/>
    <x v="7"/>
    <x v="19"/>
    <x v="0"/>
  </r>
  <r>
    <x v="3"/>
    <x v="131"/>
    <x v="0"/>
    <x v="5"/>
    <x v="1"/>
    <x v="7"/>
    <x v="7"/>
    <m/>
    <x v="7"/>
    <x v="19"/>
    <x v="0"/>
  </r>
  <r>
    <x v="3"/>
    <x v="131"/>
    <x v="1"/>
    <x v="0"/>
    <x v="0"/>
    <x v="0"/>
    <x v="0"/>
    <m/>
    <x v="7"/>
    <x v="19"/>
    <x v="0"/>
  </r>
  <r>
    <x v="3"/>
    <x v="131"/>
    <x v="1"/>
    <x v="0"/>
    <x v="0"/>
    <x v="2"/>
    <x v="2"/>
    <m/>
    <x v="7"/>
    <x v="19"/>
    <x v="0"/>
  </r>
  <r>
    <x v="3"/>
    <x v="131"/>
    <x v="1"/>
    <x v="0"/>
    <x v="0"/>
    <x v="4"/>
    <x v="4"/>
    <m/>
    <x v="7"/>
    <x v="19"/>
    <x v="0"/>
  </r>
  <r>
    <x v="3"/>
    <x v="131"/>
    <x v="1"/>
    <x v="0"/>
    <x v="0"/>
    <x v="7"/>
    <x v="7"/>
    <m/>
    <x v="7"/>
    <x v="19"/>
    <x v="0"/>
  </r>
  <r>
    <x v="3"/>
    <x v="131"/>
    <x v="1"/>
    <x v="1"/>
    <x v="0"/>
    <x v="0"/>
    <x v="0"/>
    <m/>
    <x v="7"/>
    <x v="19"/>
    <x v="0"/>
  </r>
  <r>
    <x v="3"/>
    <x v="131"/>
    <x v="1"/>
    <x v="1"/>
    <x v="0"/>
    <x v="2"/>
    <x v="2"/>
    <m/>
    <x v="7"/>
    <x v="19"/>
    <x v="0"/>
  </r>
  <r>
    <x v="3"/>
    <x v="131"/>
    <x v="1"/>
    <x v="1"/>
    <x v="0"/>
    <x v="4"/>
    <x v="4"/>
    <m/>
    <x v="7"/>
    <x v="19"/>
    <x v="0"/>
  </r>
  <r>
    <x v="3"/>
    <x v="131"/>
    <x v="1"/>
    <x v="1"/>
    <x v="0"/>
    <x v="7"/>
    <x v="7"/>
    <m/>
    <x v="7"/>
    <x v="19"/>
    <x v="0"/>
  </r>
  <r>
    <x v="3"/>
    <x v="131"/>
    <x v="1"/>
    <x v="2"/>
    <x v="0"/>
    <x v="0"/>
    <x v="0"/>
    <m/>
    <x v="7"/>
    <x v="19"/>
    <x v="0"/>
  </r>
  <r>
    <x v="3"/>
    <x v="131"/>
    <x v="1"/>
    <x v="2"/>
    <x v="0"/>
    <x v="2"/>
    <x v="2"/>
    <m/>
    <x v="7"/>
    <x v="19"/>
    <x v="0"/>
  </r>
  <r>
    <x v="3"/>
    <x v="131"/>
    <x v="1"/>
    <x v="2"/>
    <x v="0"/>
    <x v="4"/>
    <x v="4"/>
    <m/>
    <x v="7"/>
    <x v="19"/>
    <x v="0"/>
  </r>
  <r>
    <x v="3"/>
    <x v="131"/>
    <x v="1"/>
    <x v="2"/>
    <x v="0"/>
    <x v="7"/>
    <x v="7"/>
    <m/>
    <x v="7"/>
    <x v="19"/>
    <x v="0"/>
  </r>
  <r>
    <x v="3"/>
    <x v="131"/>
    <x v="1"/>
    <x v="3"/>
    <x v="1"/>
    <x v="0"/>
    <x v="0"/>
    <m/>
    <x v="7"/>
    <x v="19"/>
    <x v="0"/>
  </r>
  <r>
    <x v="3"/>
    <x v="131"/>
    <x v="1"/>
    <x v="3"/>
    <x v="1"/>
    <x v="2"/>
    <x v="2"/>
    <m/>
    <x v="7"/>
    <x v="19"/>
    <x v="0"/>
  </r>
  <r>
    <x v="3"/>
    <x v="131"/>
    <x v="1"/>
    <x v="3"/>
    <x v="1"/>
    <x v="4"/>
    <x v="4"/>
    <m/>
    <x v="7"/>
    <x v="19"/>
    <x v="0"/>
  </r>
  <r>
    <x v="3"/>
    <x v="131"/>
    <x v="1"/>
    <x v="3"/>
    <x v="1"/>
    <x v="7"/>
    <x v="7"/>
    <m/>
    <x v="7"/>
    <x v="19"/>
    <x v="0"/>
  </r>
  <r>
    <x v="3"/>
    <x v="131"/>
    <x v="1"/>
    <x v="4"/>
    <x v="0"/>
    <x v="0"/>
    <x v="0"/>
    <m/>
    <x v="7"/>
    <x v="19"/>
    <x v="0"/>
  </r>
  <r>
    <x v="3"/>
    <x v="131"/>
    <x v="1"/>
    <x v="4"/>
    <x v="0"/>
    <x v="2"/>
    <x v="2"/>
    <m/>
    <x v="7"/>
    <x v="19"/>
    <x v="0"/>
  </r>
  <r>
    <x v="3"/>
    <x v="131"/>
    <x v="1"/>
    <x v="4"/>
    <x v="0"/>
    <x v="4"/>
    <x v="4"/>
    <m/>
    <x v="7"/>
    <x v="19"/>
    <x v="0"/>
  </r>
  <r>
    <x v="3"/>
    <x v="131"/>
    <x v="1"/>
    <x v="4"/>
    <x v="0"/>
    <x v="7"/>
    <x v="7"/>
    <m/>
    <x v="7"/>
    <x v="19"/>
    <x v="0"/>
  </r>
  <r>
    <x v="3"/>
    <x v="131"/>
    <x v="1"/>
    <x v="5"/>
    <x v="1"/>
    <x v="0"/>
    <x v="0"/>
    <m/>
    <x v="7"/>
    <x v="19"/>
    <x v="0"/>
  </r>
  <r>
    <x v="3"/>
    <x v="131"/>
    <x v="1"/>
    <x v="5"/>
    <x v="1"/>
    <x v="2"/>
    <x v="2"/>
    <m/>
    <x v="7"/>
    <x v="19"/>
    <x v="0"/>
  </r>
  <r>
    <x v="3"/>
    <x v="131"/>
    <x v="1"/>
    <x v="5"/>
    <x v="1"/>
    <x v="4"/>
    <x v="4"/>
    <m/>
    <x v="7"/>
    <x v="19"/>
    <x v="0"/>
  </r>
  <r>
    <x v="3"/>
    <x v="131"/>
    <x v="1"/>
    <x v="5"/>
    <x v="1"/>
    <x v="7"/>
    <x v="7"/>
    <m/>
    <x v="7"/>
    <x v="19"/>
    <x v="0"/>
  </r>
  <r>
    <x v="3"/>
    <x v="132"/>
    <x v="0"/>
    <x v="0"/>
    <x v="0"/>
    <x v="0"/>
    <x v="0"/>
    <n v="123"/>
    <x v="4"/>
    <x v="18"/>
    <x v="1"/>
  </r>
  <r>
    <x v="3"/>
    <x v="132"/>
    <x v="0"/>
    <x v="0"/>
    <x v="0"/>
    <x v="1"/>
    <x v="1"/>
    <n v="6"/>
    <x v="4"/>
    <x v="18"/>
    <x v="1"/>
  </r>
  <r>
    <x v="3"/>
    <x v="132"/>
    <x v="0"/>
    <x v="0"/>
    <x v="0"/>
    <x v="2"/>
    <x v="2"/>
    <n v="197"/>
    <x v="4"/>
    <x v="18"/>
    <x v="1"/>
  </r>
  <r>
    <x v="3"/>
    <x v="132"/>
    <x v="0"/>
    <x v="0"/>
    <x v="0"/>
    <x v="3"/>
    <x v="3"/>
    <n v="4"/>
    <x v="4"/>
    <x v="18"/>
    <x v="1"/>
  </r>
  <r>
    <x v="3"/>
    <x v="132"/>
    <x v="0"/>
    <x v="0"/>
    <x v="0"/>
    <x v="4"/>
    <x v="4"/>
    <n v="177"/>
    <x v="4"/>
    <x v="18"/>
    <x v="1"/>
  </r>
  <r>
    <x v="3"/>
    <x v="132"/>
    <x v="0"/>
    <x v="0"/>
    <x v="0"/>
    <x v="5"/>
    <x v="5"/>
    <n v="9"/>
    <x v="4"/>
    <x v="18"/>
    <x v="1"/>
  </r>
  <r>
    <x v="3"/>
    <x v="132"/>
    <x v="0"/>
    <x v="0"/>
    <x v="0"/>
    <x v="6"/>
    <x v="6"/>
    <n v="238"/>
    <x v="4"/>
    <x v="18"/>
    <x v="1"/>
  </r>
  <r>
    <x v="3"/>
    <x v="132"/>
    <x v="0"/>
    <x v="0"/>
    <x v="0"/>
    <x v="7"/>
    <x v="7"/>
    <n v="55"/>
    <x v="4"/>
    <x v="18"/>
    <x v="1"/>
  </r>
  <r>
    <x v="3"/>
    <x v="132"/>
    <x v="0"/>
    <x v="1"/>
    <x v="0"/>
    <x v="0"/>
    <x v="0"/>
    <n v="181"/>
    <x v="4"/>
    <x v="18"/>
    <x v="1"/>
  </r>
  <r>
    <x v="3"/>
    <x v="132"/>
    <x v="0"/>
    <x v="1"/>
    <x v="0"/>
    <x v="1"/>
    <x v="1"/>
    <n v="101"/>
    <x v="4"/>
    <x v="18"/>
    <x v="1"/>
  </r>
  <r>
    <x v="3"/>
    <x v="132"/>
    <x v="0"/>
    <x v="1"/>
    <x v="0"/>
    <x v="2"/>
    <x v="2"/>
    <n v="173"/>
    <x v="4"/>
    <x v="18"/>
    <x v="1"/>
  </r>
  <r>
    <x v="3"/>
    <x v="132"/>
    <x v="0"/>
    <x v="1"/>
    <x v="0"/>
    <x v="3"/>
    <x v="3"/>
    <n v="111"/>
    <x v="4"/>
    <x v="18"/>
    <x v="1"/>
  </r>
  <r>
    <x v="3"/>
    <x v="132"/>
    <x v="0"/>
    <x v="1"/>
    <x v="0"/>
    <x v="4"/>
    <x v="4"/>
    <n v="202"/>
    <x v="4"/>
    <x v="18"/>
    <x v="1"/>
  </r>
  <r>
    <x v="3"/>
    <x v="132"/>
    <x v="0"/>
    <x v="1"/>
    <x v="0"/>
    <x v="5"/>
    <x v="5"/>
    <n v="117"/>
    <x v="4"/>
    <x v="18"/>
    <x v="1"/>
  </r>
  <r>
    <x v="3"/>
    <x v="132"/>
    <x v="0"/>
    <x v="1"/>
    <x v="0"/>
    <x v="6"/>
    <x v="6"/>
    <n v="156"/>
    <x v="4"/>
    <x v="18"/>
    <x v="1"/>
  </r>
  <r>
    <x v="3"/>
    <x v="132"/>
    <x v="0"/>
    <x v="1"/>
    <x v="0"/>
    <x v="7"/>
    <x v="7"/>
    <n v="156"/>
    <x v="4"/>
    <x v="18"/>
    <x v="1"/>
  </r>
  <r>
    <x v="3"/>
    <x v="132"/>
    <x v="0"/>
    <x v="2"/>
    <x v="0"/>
    <x v="0"/>
    <x v="0"/>
    <n v="276"/>
    <x v="4"/>
    <x v="18"/>
    <x v="1"/>
  </r>
  <r>
    <x v="3"/>
    <x v="132"/>
    <x v="0"/>
    <x v="2"/>
    <x v="0"/>
    <x v="1"/>
    <x v="1"/>
    <n v="711"/>
    <x v="4"/>
    <x v="18"/>
    <x v="1"/>
  </r>
  <r>
    <x v="3"/>
    <x v="132"/>
    <x v="0"/>
    <x v="2"/>
    <x v="0"/>
    <x v="2"/>
    <x v="2"/>
    <n v="253"/>
    <x v="4"/>
    <x v="18"/>
    <x v="1"/>
  </r>
  <r>
    <x v="3"/>
    <x v="132"/>
    <x v="0"/>
    <x v="2"/>
    <x v="0"/>
    <x v="3"/>
    <x v="3"/>
    <n v="650"/>
    <x v="4"/>
    <x v="18"/>
    <x v="1"/>
  </r>
  <r>
    <x v="3"/>
    <x v="132"/>
    <x v="0"/>
    <x v="2"/>
    <x v="0"/>
    <x v="4"/>
    <x v="4"/>
    <n v="288"/>
    <x v="4"/>
    <x v="18"/>
    <x v="1"/>
  </r>
  <r>
    <x v="3"/>
    <x v="132"/>
    <x v="0"/>
    <x v="2"/>
    <x v="0"/>
    <x v="5"/>
    <x v="5"/>
    <n v="808"/>
    <x v="4"/>
    <x v="18"/>
    <x v="1"/>
  </r>
  <r>
    <x v="3"/>
    <x v="132"/>
    <x v="0"/>
    <x v="2"/>
    <x v="0"/>
    <x v="6"/>
    <x v="6"/>
    <n v="270"/>
    <x v="4"/>
    <x v="18"/>
    <x v="1"/>
  </r>
  <r>
    <x v="3"/>
    <x v="132"/>
    <x v="0"/>
    <x v="2"/>
    <x v="0"/>
    <x v="7"/>
    <x v="7"/>
    <n v="454"/>
    <x v="4"/>
    <x v="18"/>
    <x v="1"/>
  </r>
  <r>
    <x v="3"/>
    <x v="132"/>
    <x v="0"/>
    <x v="3"/>
    <x v="1"/>
    <x v="0"/>
    <x v="0"/>
    <n v="8"/>
    <x v="4"/>
    <x v="18"/>
    <x v="1"/>
  </r>
  <r>
    <x v="3"/>
    <x v="132"/>
    <x v="0"/>
    <x v="3"/>
    <x v="1"/>
    <x v="1"/>
    <x v="1"/>
    <n v="0"/>
    <x v="4"/>
    <x v="18"/>
    <x v="1"/>
  </r>
  <r>
    <x v="3"/>
    <x v="132"/>
    <x v="0"/>
    <x v="3"/>
    <x v="1"/>
    <x v="2"/>
    <x v="2"/>
    <n v="17"/>
    <x v="4"/>
    <x v="18"/>
    <x v="1"/>
  </r>
  <r>
    <x v="3"/>
    <x v="132"/>
    <x v="0"/>
    <x v="3"/>
    <x v="1"/>
    <x v="3"/>
    <x v="3"/>
    <n v="1"/>
    <x v="4"/>
    <x v="18"/>
    <x v="1"/>
  </r>
  <r>
    <x v="3"/>
    <x v="132"/>
    <x v="0"/>
    <x v="3"/>
    <x v="1"/>
    <x v="4"/>
    <x v="4"/>
    <n v="6"/>
    <x v="4"/>
    <x v="18"/>
    <x v="1"/>
  </r>
  <r>
    <x v="3"/>
    <x v="132"/>
    <x v="0"/>
    <x v="3"/>
    <x v="1"/>
    <x v="5"/>
    <x v="5"/>
    <n v="4"/>
    <x v="4"/>
    <x v="18"/>
    <x v="1"/>
  </r>
  <r>
    <x v="3"/>
    <x v="132"/>
    <x v="0"/>
    <x v="3"/>
    <x v="1"/>
    <x v="6"/>
    <x v="6"/>
    <n v="21"/>
    <x v="4"/>
    <x v="18"/>
    <x v="1"/>
  </r>
  <r>
    <x v="3"/>
    <x v="132"/>
    <x v="0"/>
    <x v="3"/>
    <x v="1"/>
    <x v="7"/>
    <x v="7"/>
    <n v="10"/>
    <x v="4"/>
    <x v="18"/>
    <x v="1"/>
  </r>
  <r>
    <x v="3"/>
    <x v="132"/>
    <x v="0"/>
    <x v="4"/>
    <x v="0"/>
    <x v="0"/>
    <x v="0"/>
    <n v="0"/>
    <x v="4"/>
    <x v="18"/>
    <x v="1"/>
  </r>
  <r>
    <x v="3"/>
    <x v="132"/>
    <x v="0"/>
    <x v="4"/>
    <x v="0"/>
    <x v="1"/>
    <x v="1"/>
    <n v="0"/>
    <x v="4"/>
    <x v="18"/>
    <x v="1"/>
  </r>
  <r>
    <x v="3"/>
    <x v="132"/>
    <x v="0"/>
    <x v="4"/>
    <x v="0"/>
    <x v="2"/>
    <x v="2"/>
    <m/>
    <x v="4"/>
    <x v="18"/>
    <x v="1"/>
  </r>
  <r>
    <x v="3"/>
    <x v="132"/>
    <x v="0"/>
    <x v="4"/>
    <x v="0"/>
    <x v="3"/>
    <x v="3"/>
    <n v="0"/>
    <x v="4"/>
    <x v="18"/>
    <x v="1"/>
  </r>
  <r>
    <x v="3"/>
    <x v="132"/>
    <x v="0"/>
    <x v="4"/>
    <x v="0"/>
    <x v="4"/>
    <x v="4"/>
    <n v="0"/>
    <x v="4"/>
    <x v="18"/>
    <x v="1"/>
  </r>
  <r>
    <x v="3"/>
    <x v="132"/>
    <x v="0"/>
    <x v="4"/>
    <x v="0"/>
    <x v="5"/>
    <x v="5"/>
    <n v="0"/>
    <x v="4"/>
    <x v="18"/>
    <x v="1"/>
  </r>
  <r>
    <x v="3"/>
    <x v="132"/>
    <x v="0"/>
    <x v="4"/>
    <x v="0"/>
    <x v="6"/>
    <x v="6"/>
    <m/>
    <x v="4"/>
    <x v="18"/>
    <x v="1"/>
  </r>
  <r>
    <x v="3"/>
    <x v="132"/>
    <x v="0"/>
    <x v="4"/>
    <x v="0"/>
    <x v="7"/>
    <x v="7"/>
    <n v="0"/>
    <x v="4"/>
    <x v="18"/>
    <x v="1"/>
  </r>
  <r>
    <x v="3"/>
    <x v="132"/>
    <x v="0"/>
    <x v="5"/>
    <x v="1"/>
    <x v="0"/>
    <x v="0"/>
    <n v="292"/>
    <x v="4"/>
    <x v="18"/>
    <x v="1"/>
  </r>
  <r>
    <x v="3"/>
    <x v="132"/>
    <x v="0"/>
    <x v="5"/>
    <x v="1"/>
    <x v="1"/>
    <x v="1"/>
    <n v="264"/>
    <x v="4"/>
    <x v="18"/>
    <x v="1"/>
  </r>
  <r>
    <x v="3"/>
    <x v="132"/>
    <x v="0"/>
    <x v="5"/>
    <x v="1"/>
    <x v="2"/>
    <x v="2"/>
    <n v="373"/>
    <x v="4"/>
    <x v="18"/>
    <x v="1"/>
  </r>
  <r>
    <x v="3"/>
    <x v="132"/>
    <x v="0"/>
    <x v="5"/>
    <x v="1"/>
    <x v="3"/>
    <x v="3"/>
    <n v="261"/>
    <x v="4"/>
    <x v="18"/>
    <x v="1"/>
  </r>
  <r>
    <x v="3"/>
    <x v="132"/>
    <x v="0"/>
    <x v="5"/>
    <x v="1"/>
    <x v="4"/>
    <x v="4"/>
    <n v="240"/>
    <x v="4"/>
    <x v="18"/>
    <x v="1"/>
  </r>
  <r>
    <x v="3"/>
    <x v="132"/>
    <x v="0"/>
    <x v="5"/>
    <x v="1"/>
    <x v="5"/>
    <x v="5"/>
    <n v="277"/>
    <x v="4"/>
    <x v="18"/>
    <x v="1"/>
  </r>
  <r>
    <x v="3"/>
    <x v="132"/>
    <x v="0"/>
    <x v="5"/>
    <x v="1"/>
    <x v="6"/>
    <x v="6"/>
    <n v="386"/>
    <x v="4"/>
    <x v="18"/>
    <x v="1"/>
  </r>
  <r>
    <x v="3"/>
    <x v="132"/>
    <x v="0"/>
    <x v="5"/>
    <x v="1"/>
    <x v="7"/>
    <x v="7"/>
    <n v="240"/>
    <x v="4"/>
    <x v="18"/>
    <x v="1"/>
  </r>
  <r>
    <x v="3"/>
    <x v="132"/>
    <x v="1"/>
    <x v="0"/>
    <x v="0"/>
    <x v="0"/>
    <x v="0"/>
    <n v="48"/>
    <x v="4"/>
    <x v="18"/>
    <x v="1"/>
  </r>
  <r>
    <x v="3"/>
    <x v="132"/>
    <x v="1"/>
    <x v="0"/>
    <x v="0"/>
    <x v="1"/>
    <x v="1"/>
    <n v="3"/>
    <x v="4"/>
    <x v="18"/>
    <x v="1"/>
  </r>
  <r>
    <x v="3"/>
    <x v="132"/>
    <x v="1"/>
    <x v="0"/>
    <x v="0"/>
    <x v="2"/>
    <x v="2"/>
    <n v="88"/>
    <x v="4"/>
    <x v="18"/>
    <x v="1"/>
  </r>
  <r>
    <x v="3"/>
    <x v="132"/>
    <x v="1"/>
    <x v="0"/>
    <x v="0"/>
    <x v="3"/>
    <x v="3"/>
    <n v="0"/>
    <x v="4"/>
    <x v="18"/>
    <x v="1"/>
  </r>
  <r>
    <x v="3"/>
    <x v="132"/>
    <x v="1"/>
    <x v="0"/>
    <x v="0"/>
    <x v="4"/>
    <x v="4"/>
    <n v="53"/>
    <x v="4"/>
    <x v="18"/>
    <x v="1"/>
  </r>
  <r>
    <x v="3"/>
    <x v="132"/>
    <x v="1"/>
    <x v="0"/>
    <x v="0"/>
    <x v="5"/>
    <x v="5"/>
    <n v="2"/>
    <x v="4"/>
    <x v="18"/>
    <x v="1"/>
  </r>
  <r>
    <x v="3"/>
    <x v="132"/>
    <x v="1"/>
    <x v="0"/>
    <x v="0"/>
    <x v="6"/>
    <x v="6"/>
    <n v="158"/>
    <x v="4"/>
    <x v="18"/>
    <x v="1"/>
  </r>
  <r>
    <x v="3"/>
    <x v="132"/>
    <x v="1"/>
    <x v="0"/>
    <x v="0"/>
    <x v="7"/>
    <x v="7"/>
    <n v="21"/>
    <x v="4"/>
    <x v="18"/>
    <x v="1"/>
  </r>
  <r>
    <x v="3"/>
    <x v="132"/>
    <x v="1"/>
    <x v="1"/>
    <x v="0"/>
    <x v="0"/>
    <x v="0"/>
    <n v="74"/>
    <x v="4"/>
    <x v="18"/>
    <x v="1"/>
  </r>
  <r>
    <x v="3"/>
    <x v="132"/>
    <x v="1"/>
    <x v="1"/>
    <x v="0"/>
    <x v="1"/>
    <x v="1"/>
    <n v="67"/>
    <x v="4"/>
    <x v="18"/>
    <x v="1"/>
  </r>
  <r>
    <x v="3"/>
    <x v="132"/>
    <x v="1"/>
    <x v="1"/>
    <x v="0"/>
    <x v="2"/>
    <x v="2"/>
    <n v="85"/>
    <x v="4"/>
    <x v="18"/>
    <x v="1"/>
  </r>
  <r>
    <x v="3"/>
    <x v="132"/>
    <x v="1"/>
    <x v="1"/>
    <x v="0"/>
    <x v="3"/>
    <x v="3"/>
    <n v="22"/>
    <x v="4"/>
    <x v="18"/>
    <x v="1"/>
  </r>
  <r>
    <x v="3"/>
    <x v="132"/>
    <x v="1"/>
    <x v="1"/>
    <x v="0"/>
    <x v="4"/>
    <x v="4"/>
    <n v="71"/>
    <x v="4"/>
    <x v="18"/>
    <x v="1"/>
  </r>
  <r>
    <x v="3"/>
    <x v="132"/>
    <x v="1"/>
    <x v="1"/>
    <x v="0"/>
    <x v="5"/>
    <x v="5"/>
    <n v="56"/>
    <x v="4"/>
    <x v="18"/>
    <x v="1"/>
  </r>
  <r>
    <x v="3"/>
    <x v="132"/>
    <x v="1"/>
    <x v="1"/>
    <x v="0"/>
    <x v="6"/>
    <x v="6"/>
    <n v="98"/>
    <x v="4"/>
    <x v="18"/>
    <x v="1"/>
  </r>
  <r>
    <x v="3"/>
    <x v="132"/>
    <x v="1"/>
    <x v="1"/>
    <x v="0"/>
    <x v="7"/>
    <x v="7"/>
    <n v="74"/>
    <x v="4"/>
    <x v="18"/>
    <x v="1"/>
  </r>
  <r>
    <x v="3"/>
    <x v="132"/>
    <x v="1"/>
    <x v="2"/>
    <x v="0"/>
    <x v="0"/>
    <x v="0"/>
    <n v="110"/>
    <x v="4"/>
    <x v="18"/>
    <x v="1"/>
  </r>
  <r>
    <x v="3"/>
    <x v="132"/>
    <x v="1"/>
    <x v="2"/>
    <x v="0"/>
    <x v="1"/>
    <x v="1"/>
    <n v="470"/>
    <x v="4"/>
    <x v="18"/>
    <x v="1"/>
  </r>
  <r>
    <x v="3"/>
    <x v="132"/>
    <x v="1"/>
    <x v="2"/>
    <x v="0"/>
    <x v="2"/>
    <x v="2"/>
    <n v="141"/>
    <x v="4"/>
    <x v="18"/>
    <x v="1"/>
  </r>
  <r>
    <x v="3"/>
    <x v="132"/>
    <x v="1"/>
    <x v="2"/>
    <x v="0"/>
    <x v="3"/>
    <x v="3"/>
    <n v="104"/>
    <x v="4"/>
    <x v="18"/>
    <x v="1"/>
  </r>
  <r>
    <x v="3"/>
    <x v="132"/>
    <x v="1"/>
    <x v="2"/>
    <x v="0"/>
    <x v="4"/>
    <x v="4"/>
    <n v="110"/>
    <x v="4"/>
    <x v="18"/>
    <x v="1"/>
  </r>
  <r>
    <x v="3"/>
    <x v="132"/>
    <x v="1"/>
    <x v="2"/>
    <x v="0"/>
    <x v="5"/>
    <x v="5"/>
    <n v="400"/>
    <x v="4"/>
    <x v="18"/>
    <x v="1"/>
  </r>
  <r>
    <x v="3"/>
    <x v="132"/>
    <x v="1"/>
    <x v="2"/>
    <x v="0"/>
    <x v="6"/>
    <x v="6"/>
    <n v="171"/>
    <x v="4"/>
    <x v="18"/>
    <x v="1"/>
  </r>
  <r>
    <x v="3"/>
    <x v="132"/>
    <x v="1"/>
    <x v="2"/>
    <x v="0"/>
    <x v="7"/>
    <x v="7"/>
    <n v="197"/>
    <x v="4"/>
    <x v="18"/>
    <x v="1"/>
  </r>
  <r>
    <x v="3"/>
    <x v="132"/>
    <x v="1"/>
    <x v="3"/>
    <x v="1"/>
    <x v="0"/>
    <x v="0"/>
    <n v="5"/>
    <x v="4"/>
    <x v="18"/>
    <x v="1"/>
  </r>
  <r>
    <x v="3"/>
    <x v="132"/>
    <x v="1"/>
    <x v="3"/>
    <x v="1"/>
    <x v="1"/>
    <x v="1"/>
    <n v="1"/>
    <x v="4"/>
    <x v="18"/>
    <x v="1"/>
  </r>
  <r>
    <x v="3"/>
    <x v="132"/>
    <x v="1"/>
    <x v="3"/>
    <x v="1"/>
    <x v="2"/>
    <x v="2"/>
    <n v="12"/>
    <x v="4"/>
    <x v="18"/>
    <x v="1"/>
  </r>
  <r>
    <x v="3"/>
    <x v="132"/>
    <x v="1"/>
    <x v="3"/>
    <x v="1"/>
    <x v="3"/>
    <x v="3"/>
    <n v="0"/>
    <x v="4"/>
    <x v="18"/>
    <x v="1"/>
  </r>
  <r>
    <x v="3"/>
    <x v="132"/>
    <x v="1"/>
    <x v="3"/>
    <x v="1"/>
    <x v="4"/>
    <x v="4"/>
    <n v="3"/>
    <x v="4"/>
    <x v="18"/>
    <x v="1"/>
  </r>
  <r>
    <x v="3"/>
    <x v="132"/>
    <x v="1"/>
    <x v="3"/>
    <x v="1"/>
    <x v="5"/>
    <x v="5"/>
    <n v="0"/>
    <x v="4"/>
    <x v="18"/>
    <x v="1"/>
  </r>
  <r>
    <x v="3"/>
    <x v="132"/>
    <x v="1"/>
    <x v="3"/>
    <x v="1"/>
    <x v="6"/>
    <x v="6"/>
    <n v="21"/>
    <x v="4"/>
    <x v="18"/>
    <x v="1"/>
  </r>
  <r>
    <x v="3"/>
    <x v="132"/>
    <x v="1"/>
    <x v="3"/>
    <x v="1"/>
    <x v="7"/>
    <x v="7"/>
    <n v="5"/>
    <x v="4"/>
    <x v="18"/>
    <x v="1"/>
  </r>
  <r>
    <x v="3"/>
    <x v="132"/>
    <x v="1"/>
    <x v="4"/>
    <x v="0"/>
    <x v="0"/>
    <x v="0"/>
    <n v="0"/>
    <x v="4"/>
    <x v="18"/>
    <x v="1"/>
  </r>
  <r>
    <x v="3"/>
    <x v="132"/>
    <x v="1"/>
    <x v="4"/>
    <x v="0"/>
    <x v="1"/>
    <x v="1"/>
    <n v="0"/>
    <x v="4"/>
    <x v="18"/>
    <x v="1"/>
  </r>
  <r>
    <x v="3"/>
    <x v="132"/>
    <x v="1"/>
    <x v="4"/>
    <x v="0"/>
    <x v="2"/>
    <x v="2"/>
    <m/>
    <x v="4"/>
    <x v="18"/>
    <x v="1"/>
  </r>
  <r>
    <x v="3"/>
    <x v="132"/>
    <x v="1"/>
    <x v="4"/>
    <x v="0"/>
    <x v="3"/>
    <x v="3"/>
    <n v="0"/>
    <x v="4"/>
    <x v="18"/>
    <x v="1"/>
  </r>
  <r>
    <x v="3"/>
    <x v="132"/>
    <x v="1"/>
    <x v="4"/>
    <x v="0"/>
    <x v="4"/>
    <x v="4"/>
    <n v="0"/>
    <x v="4"/>
    <x v="18"/>
    <x v="1"/>
  </r>
  <r>
    <x v="3"/>
    <x v="132"/>
    <x v="1"/>
    <x v="4"/>
    <x v="0"/>
    <x v="5"/>
    <x v="5"/>
    <n v="0"/>
    <x v="4"/>
    <x v="18"/>
    <x v="1"/>
  </r>
  <r>
    <x v="3"/>
    <x v="132"/>
    <x v="1"/>
    <x v="4"/>
    <x v="0"/>
    <x v="6"/>
    <x v="6"/>
    <m/>
    <x v="4"/>
    <x v="18"/>
    <x v="1"/>
  </r>
  <r>
    <x v="3"/>
    <x v="132"/>
    <x v="1"/>
    <x v="4"/>
    <x v="0"/>
    <x v="7"/>
    <x v="7"/>
    <n v="0"/>
    <x v="4"/>
    <x v="18"/>
    <x v="1"/>
  </r>
  <r>
    <x v="3"/>
    <x v="132"/>
    <x v="1"/>
    <x v="5"/>
    <x v="1"/>
    <x v="0"/>
    <x v="0"/>
    <n v="227"/>
    <x v="4"/>
    <x v="18"/>
    <x v="1"/>
  </r>
  <r>
    <x v="3"/>
    <x v="132"/>
    <x v="1"/>
    <x v="5"/>
    <x v="1"/>
    <x v="1"/>
    <x v="1"/>
    <n v="157"/>
    <x v="4"/>
    <x v="18"/>
    <x v="1"/>
  </r>
  <r>
    <x v="3"/>
    <x v="132"/>
    <x v="1"/>
    <x v="5"/>
    <x v="1"/>
    <x v="2"/>
    <x v="2"/>
    <n v="186"/>
    <x v="4"/>
    <x v="18"/>
    <x v="1"/>
  </r>
  <r>
    <x v="3"/>
    <x v="132"/>
    <x v="1"/>
    <x v="5"/>
    <x v="1"/>
    <x v="3"/>
    <x v="3"/>
    <n v="107"/>
    <x v="4"/>
    <x v="18"/>
    <x v="1"/>
  </r>
  <r>
    <x v="3"/>
    <x v="132"/>
    <x v="1"/>
    <x v="5"/>
    <x v="1"/>
    <x v="4"/>
    <x v="4"/>
    <n v="124"/>
    <x v="4"/>
    <x v="18"/>
    <x v="1"/>
  </r>
  <r>
    <x v="3"/>
    <x v="132"/>
    <x v="1"/>
    <x v="5"/>
    <x v="1"/>
    <x v="5"/>
    <x v="5"/>
    <n v="203"/>
    <x v="4"/>
    <x v="18"/>
    <x v="1"/>
  </r>
  <r>
    <x v="3"/>
    <x v="132"/>
    <x v="1"/>
    <x v="5"/>
    <x v="1"/>
    <x v="6"/>
    <x v="6"/>
    <n v="206"/>
    <x v="4"/>
    <x v="18"/>
    <x v="1"/>
  </r>
  <r>
    <x v="3"/>
    <x v="132"/>
    <x v="1"/>
    <x v="5"/>
    <x v="1"/>
    <x v="7"/>
    <x v="7"/>
    <n v="158"/>
    <x v="4"/>
    <x v="18"/>
    <x v="1"/>
  </r>
  <r>
    <x v="3"/>
    <x v="133"/>
    <x v="0"/>
    <x v="0"/>
    <x v="0"/>
    <x v="0"/>
    <x v="0"/>
    <n v="122"/>
    <x v="4"/>
    <x v="12"/>
    <x v="0"/>
  </r>
  <r>
    <x v="3"/>
    <x v="133"/>
    <x v="0"/>
    <x v="0"/>
    <x v="0"/>
    <x v="1"/>
    <x v="1"/>
    <n v="113"/>
    <x v="4"/>
    <x v="12"/>
    <x v="0"/>
  </r>
  <r>
    <x v="3"/>
    <x v="133"/>
    <x v="0"/>
    <x v="0"/>
    <x v="0"/>
    <x v="2"/>
    <x v="2"/>
    <n v="44"/>
    <x v="4"/>
    <x v="12"/>
    <x v="0"/>
  </r>
  <r>
    <x v="3"/>
    <x v="133"/>
    <x v="0"/>
    <x v="0"/>
    <x v="0"/>
    <x v="3"/>
    <x v="3"/>
    <n v="91"/>
    <x v="4"/>
    <x v="12"/>
    <x v="0"/>
  </r>
  <r>
    <x v="3"/>
    <x v="133"/>
    <x v="0"/>
    <x v="0"/>
    <x v="0"/>
    <x v="4"/>
    <x v="4"/>
    <n v="140"/>
    <x v="4"/>
    <x v="12"/>
    <x v="0"/>
  </r>
  <r>
    <x v="3"/>
    <x v="133"/>
    <x v="0"/>
    <x v="0"/>
    <x v="0"/>
    <x v="5"/>
    <x v="5"/>
    <n v="125"/>
    <x v="4"/>
    <x v="12"/>
    <x v="0"/>
  </r>
  <r>
    <x v="3"/>
    <x v="133"/>
    <x v="0"/>
    <x v="0"/>
    <x v="0"/>
    <x v="6"/>
    <x v="6"/>
    <n v="106"/>
    <x v="4"/>
    <x v="12"/>
    <x v="0"/>
  </r>
  <r>
    <x v="3"/>
    <x v="133"/>
    <x v="0"/>
    <x v="0"/>
    <x v="0"/>
    <x v="7"/>
    <x v="7"/>
    <n v="130"/>
    <x v="4"/>
    <x v="12"/>
    <x v="0"/>
  </r>
  <r>
    <x v="3"/>
    <x v="133"/>
    <x v="0"/>
    <x v="1"/>
    <x v="0"/>
    <x v="0"/>
    <x v="0"/>
    <n v="245"/>
    <x v="4"/>
    <x v="12"/>
    <x v="0"/>
  </r>
  <r>
    <x v="3"/>
    <x v="133"/>
    <x v="0"/>
    <x v="1"/>
    <x v="0"/>
    <x v="1"/>
    <x v="1"/>
    <n v="237"/>
    <x v="4"/>
    <x v="12"/>
    <x v="0"/>
  </r>
  <r>
    <x v="3"/>
    <x v="133"/>
    <x v="0"/>
    <x v="1"/>
    <x v="0"/>
    <x v="2"/>
    <x v="2"/>
    <n v="73"/>
    <x v="4"/>
    <x v="12"/>
    <x v="0"/>
  </r>
  <r>
    <x v="3"/>
    <x v="133"/>
    <x v="0"/>
    <x v="1"/>
    <x v="0"/>
    <x v="3"/>
    <x v="3"/>
    <n v="262"/>
    <x v="4"/>
    <x v="12"/>
    <x v="0"/>
  </r>
  <r>
    <x v="3"/>
    <x v="133"/>
    <x v="0"/>
    <x v="1"/>
    <x v="0"/>
    <x v="4"/>
    <x v="4"/>
    <n v="261"/>
    <x v="4"/>
    <x v="12"/>
    <x v="0"/>
  </r>
  <r>
    <x v="3"/>
    <x v="133"/>
    <x v="0"/>
    <x v="1"/>
    <x v="0"/>
    <x v="5"/>
    <x v="5"/>
    <n v="258"/>
    <x v="4"/>
    <x v="12"/>
    <x v="0"/>
  </r>
  <r>
    <x v="3"/>
    <x v="133"/>
    <x v="0"/>
    <x v="1"/>
    <x v="0"/>
    <x v="6"/>
    <x v="6"/>
    <n v="273"/>
    <x v="4"/>
    <x v="12"/>
    <x v="0"/>
  </r>
  <r>
    <x v="3"/>
    <x v="133"/>
    <x v="0"/>
    <x v="1"/>
    <x v="0"/>
    <x v="7"/>
    <x v="7"/>
    <n v="237"/>
    <x v="4"/>
    <x v="12"/>
    <x v="0"/>
  </r>
  <r>
    <x v="3"/>
    <x v="133"/>
    <x v="0"/>
    <x v="2"/>
    <x v="0"/>
    <x v="0"/>
    <x v="0"/>
    <n v="476"/>
    <x v="4"/>
    <x v="12"/>
    <x v="0"/>
  </r>
  <r>
    <x v="3"/>
    <x v="133"/>
    <x v="0"/>
    <x v="2"/>
    <x v="0"/>
    <x v="1"/>
    <x v="1"/>
    <n v="462"/>
    <x v="4"/>
    <x v="12"/>
    <x v="0"/>
  </r>
  <r>
    <x v="3"/>
    <x v="133"/>
    <x v="0"/>
    <x v="2"/>
    <x v="0"/>
    <x v="2"/>
    <x v="2"/>
    <n v="167"/>
    <x v="4"/>
    <x v="12"/>
    <x v="0"/>
  </r>
  <r>
    <x v="3"/>
    <x v="133"/>
    <x v="0"/>
    <x v="2"/>
    <x v="0"/>
    <x v="3"/>
    <x v="3"/>
    <n v="496"/>
    <x v="4"/>
    <x v="12"/>
    <x v="0"/>
  </r>
  <r>
    <x v="3"/>
    <x v="133"/>
    <x v="0"/>
    <x v="2"/>
    <x v="0"/>
    <x v="4"/>
    <x v="4"/>
    <n v="457"/>
    <x v="4"/>
    <x v="12"/>
    <x v="0"/>
  </r>
  <r>
    <x v="3"/>
    <x v="133"/>
    <x v="0"/>
    <x v="2"/>
    <x v="0"/>
    <x v="5"/>
    <x v="5"/>
    <n v="550"/>
    <x v="4"/>
    <x v="12"/>
    <x v="0"/>
  </r>
  <r>
    <x v="3"/>
    <x v="133"/>
    <x v="0"/>
    <x v="2"/>
    <x v="0"/>
    <x v="6"/>
    <x v="6"/>
    <n v="463"/>
    <x v="4"/>
    <x v="12"/>
    <x v="0"/>
  </r>
  <r>
    <x v="3"/>
    <x v="133"/>
    <x v="0"/>
    <x v="2"/>
    <x v="0"/>
    <x v="7"/>
    <x v="7"/>
    <n v="465"/>
    <x v="4"/>
    <x v="12"/>
    <x v="0"/>
  </r>
  <r>
    <x v="3"/>
    <x v="133"/>
    <x v="0"/>
    <x v="3"/>
    <x v="1"/>
    <x v="0"/>
    <x v="0"/>
    <n v="0"/>
    <x v="4"/>
    <x v="12"/>
    <x v="0"/>
  </r>
  <r>
    <x v="3"/>
    <x v="133"/>
    <x v="0"/>
    <x v="3"/>
    <x v="1"/>
    <x v="1"/>
    <x v="1"/>
    <n v="0"/>
    <x v="4"/>
    <x v="12"/>
    <x v="0"/>
  </r>
  <r>
    <x v="3"/>
    <x v="133"/>
    <x v="0"/>
    <x v="3"/>
    <x v="1"/>
    <x v="2"/>
    <x v="2"/>
    <n v="0"/>
    <x v="4"/>
    <x v="12"/>
    <x v="0"/>
  </r>
  <r>
    <x v="3"/>
    <x v="133"/>
    <x v="0"/>
    <x v="3"/>
    <x v="1"/>
    <x v="3"/>
    <x v="3"/>
    <n v="0"/>
    <x v="4"/>
    <x v="12"/>
    <x v="0"/>
  </r>
  <r>
    <x v="3"/>
    <x v="133"/>
    <x v="0"/>
    <x v="3"/>
    <x v="1"/>
    <x v="4"/>
    <x v="4"/>
    <n v="0"/>
    <x v="4"/>
    <x v="12"/>
    <x v="0"/>
  </r>
  <r>
    <x v="3"/>
    <x v="133"/>
    <x v="0"/>
    <x v="3"/>
    <x v="1"/>
    <x v="5"/>
    <x v="5"/>
    <n v="0"/>
    <x v="4"/>
    <x v="12"/>
    <x v="0"/>
  </r>
  <r>
    <x v="3"/>
    <x v="133"/>
    <x v="0"/>
    <x v="3"/>
    <x v="1"/>
    <x v="6"/>
    <x v="6"/>
    <n v="0"/>
    <x v="4"/>
    <x v="12"/>
    <x v="0"/>
  </r>
  <r>
    <x v="3"/>
    <x v="133"/>
    <x v="0"/>
    <x v="3"/>
    <x v="1"/>
    <x v="7"/>
    <x v="7"/>
    <n v="0"/>
    <x v="4"/>
    <x v="12"/>
    <x v="0"/>
  </r>
  <r>
    <x v="3"/>
    <x v="133"/>
    <x v="0"/>
    <x v="4"/>
    <x v="0"/>
    <x v="0"/>
    <x v="0"/>
    <n v="0"/>
    <x v="4"/>
    <x v="12"/>
    <x v="0"/>
  </r>
  <r>
    <x v="3"/>
    <x v="133"/>
    <x v="0"/>
    <x v="4"/>
    <x v="0"/>
    <x v="1"/>
    <x v="1"/>
    <n v="0"/>
    <x v="4"/>
    <x v="12"/>
    <x v="0"/>
  </r>
  <r>
    <x v="3"/>
    <x v="133"/>
    <x v="0"/>
    <x v="4"/>
    <x v="0"/>
    <x v="2"/>
    <x v="2"/>
    <n v="0"/>
    <x v="4"/>
    <x v="12"/>
    <x v="0"/>
  </r>
  <r>
    <x v="3"/>
    <x v="133"/>
    <x v="0"/>
    <x v="4"/>
    <x v="0"/>
    <x v="3"/>
    <x v="3"/>
    <n v="0"/>
    <x v="4"/>
    <x v="12"/>
    <x v="0"/>
  </r>
  <r>
    <x v="3"/>
    <x v="133"/>
    <x v="0"/>
    <x v="4"/>
    <x v="0"/>
    <x v="4"/>
    <x v="4"/>
    <n v="0"/>
    <x v="4"/>
    <x v="12"/>
    <x v="0"/>
  </r>
  <r>
    <x v="3"/>
    <x v="133"/>
    <x v="0"/>
    <x v="4"/>
    <x v="0"/>
    <x v="5"/>
    <x v="5"/>
    <n v="0"/>
    <x v="4"/>
    <x v="12"/>
    <x v="0"/>
  </r>
  <r>
    <x v="3"/>
    <x v="133"/>
    <x v="0"/>
    <x v="4"/>
    <x v="0"/>
    <x v="6"/>
    <x v="6"/>
    <n v="0"/>
    <x v="4"/>
    <x v="12"/>
    <x v="0"/>
  </r>
  <r>
    <x v="3"/>
    <x v="133"/>
    <x v="0"/>
    <x v="4"/>
    <x v="0"/>
    <x v="7"/>
    <x v="7"/>
    <n v="0"/>
    <x v="4"/>
    <x v="12"/>
    <x v="0"/>
  </r>
  <r>
    <x v="3"/>
    <x v="133"/>
    <x v="0"/>
    <x v="5"/>
    <x v="1"/>
    <x v="0"/>
    <x v="0"/>
    <n v="263"/>
    <x v="4"/>
    <x v="12"/>
    <x v="0"/>
  </r>
  <r>
    <x v="3"/>
    <x v="133"/>
    <x v="0"/>
    <x v="5"/>
    <x v="1"/>
    <x v="1"/>
    <x v="1"/>
    <n v="245"/>
    <x v="4"/>
    <x v="12"/>
    <x v="0"/>
  </r>
  <r>
    <x v="3"/>
    <x v="133"/>
    <x v="0"/>
    <x v="5"/>
    <x v="1"/>
    <x v="2"/>
    <x v="2"/>
    <n v="108"/>
    <x v="4"/>
    <x v="12"/>
    <x v="0"/>
  </r>
  <r>
    <x v="3"/>
    <x v="133"/>
    <x v="0"/>
    <x v="5"/>
    <x v="1"/>
    <x v="3"/>
    <x v="3"/>
    <n v="231"/>
    <x v="4"/>
    <x v="12"/>
    <x v="0"/>
  </r>
  <r>
    <x v="3"/>
    <x v="133"/>
    <x v="0"/>
    <x v="5"/>
    <x v="1"/>
    <x v="4"/>
    <x v="4"/>
    <n v="272"/>
    <x v="4"/>
    <x v="12"/>
    <x v="0"/>
  </r>
  <r>
    <x v="3"/>
    <x v="133"/>
    <x v="0"/>
    <x v="5"/>
    <x v="1"/>
    <x v="5"/>
    <x v="5"/>
    <n v="225"/>
    <x v="4"/>
    <x v="12"/>
    <x v="0"/>
  </r>
  <r>
    <x v="3"/>
    <x v="133"/>
    <x v="0"/>
    <x v="5"/>
    <x v="1"/>
    <x v="6"/>
    <x v="6"/>
    <n v="196"/>
    <x v="4"/>
    <x v="12"/>
    <x v="0"/>
  </r>
  <r>
    <x v="3"/>
    <x v="133"/>
    <x v="0"/>
    <x v="5"/>
    <x v="1"/>
    <x v="7"/>
    <x v="7"/>
    <n v="225"/>
    <x v="4"/>
    <x v="12"/>
    <x v="0"/>
  </r>
  <r>
    <x v="3"/>
    <x v="133"/>
    <x v="1"/>
    <x v="0"/>
    <x v="0"/>
    <x v="0"/>
    <x v="0"/>
    <n v="53"/>
    <x v="4"/>
    <x v="12"/>
    <x v="0"/>
  </r>
  <r>
    <x v="3"/>
    <x v="133"/>
    <x v="1"/>
    <x v="0"/>
    <x v="0"/>
    <x v="1"/>
    <x v="1"/>
    <n v="54"/>
    <x v="4"/>
    <x v="12"/>
    <x v="0"/>
  </r>
  <r>
    <x v="3"/>
    <x v="133"/>
    <x v="1"/>
    <x v="0"/>
    <x v="0"/>
    <x v="2"/>
    <x v="2"/>
    <n v="16"/>
    <x v="4"/>
    <x v="12"/>
    <x v="0"/>
  </r>
  <r>
    <x v="3"/>
    <x v="133"/>
    <x v="1"/>
    <x v="0"/>
    <x v="0"/>
    <x v="3"/>
    <x v="3"/>
    <n v="39"/>
    <x v="4"/>
    <x v="12"/>
    <x v="0"/>
  </r>
  <r>
    <x v="3"/>
    <x v="133"/>
    <x v="1"/>
    <x v="0"/>
    <x v="0"/>
    <x v="4"/>
    <x v="4"/>
    <n v="51"/>
    <x v="4"/>
    <x v="12"/>
    <x v="0"/>
  </r>
  <r>
    <x v="3"/>
    <x v="133"/>
    <x v="1"/>
    <x v="0"/>
    <x v="0"/>
    <x v="5"/>
    <x v="5"/>
    <n v="55"/>
    <x v="4"/>
    <x v="12"/>
    <x v="0"/>
  </r>
  <r>
    <x v="3"/>
    <x v="133"/>
    <x v="1"/>
    <x v="0"/>
    <x v="0"/>
    <x v="6"/>
    <x v="6"/>
    <n v="31"/>
    <x v="4"/>
    <x v="12"/>
    <x v="0"/>
  </r>
  <r>
    <x v="3"/>
    <x v="133"/>
    <x v="1"/>
    <x v="0"/>
    <x v="0"/>
    <x v="7"/>
    <x v="7"/>
    <n v="40"/>
    <x v="4"/>
    <x v="12"/>
    <x v="0"/>
  </r>
  <r>
    <x v="3"/>
    <x v="133"/>
    <x v="1"/>
    <x v="1"/>
    <x v="0"/>
    <x v="0"/>
    <x v="0"/>
    <n v="140"/>
    <x v="4"/>
    <x v="12"/>
    <x v="0"/>
  </r>
  <r>
    <x v="3"/>
    <x v="133"/>
    <x v="1"/>
    <x v="1"/>
    <x v="0"/>
    <x v="1"/>
    <x v="1"/>
    <n v="149"/>
    <x v="4"/>
    <x v="12"/>
    <x v="0"/>
  </r>
  <r>
    <x v="3"/>
    <x v="133"/>
    <x v="1"/>
    <x v="1"/>
    <x v="0"/>
    <x v="2"/>
    <x v="2"/>
    <n v="38"/>
    <x v="4"/>
    <x v="12"/>
    <x v="0"/>
  </r>
  <r>
    <x v="3"/>
    <x v="133"/>
    <x v="1"/>
    <x v="1"/>
    <x v="0"/>
    <x v="3"/>
    <x v="3"/>
    <n v="170"/>
    <x v="4"/>
    <x v="12"/>
    <x v="0"/>
  </r>
  <r>
    <x v="3"/>
    <x v="133"/>
    <x v="1"/>
    <x v="1"/>
    <x v="0"/>
    <x v="4"/>
    <x v="4"/>
    <n v="134"/>
    <x v="4"/>
    <x v="12"/>
    <x v="0"/>
  </r>
  <r>
    <x v="3"/>
    <x v="133"/>
    <x v="1"/>
    <x v="1"/>
    <x v="0"/>
    <x v="5"/>
    <x v="5"/>
    <n v="144"/>
    <x v="4"/>
    <x v="12"/>
    <x v="0"/>
  </r>
  <r>
    <x v="3"/>
    <x v="133"/>
    <x v="1"/>
    <x v="1"/>
    <x v="0"/>
    <x v="6"/>
    <x v="6"/>
    <n v="139"/>
    <x v="4"/>
    <x v="12"/>
    <x v="0"/>
  </r>
  <r>
    <x v="3"/>
    <x v="133"/>
    <x v="1"/>
    <x v="1"/>
    <x v="0"/>
    <x v="7"/>
    <x v="7"/>
    <n v="140"/>
    <x v="4"/>
    <x v="12"/>
    <x v="0"/>
  </r>
  <r>
    <x v="3"/>
    <x v="133"/>
    <x v="1"/>
    <x v="2"/>
    <x v="0"/>
    <x v="0"/>
    <x v="0"/>
    <n v="232"/>
    <x v="4"/>
    <x v="12"/>
    <x v="0"/>
  </r>
  <r>
    <x v="3"/>
    <x v="133"/>
    <x v="1"/>
    <x v="2"/>
    <x v="0"/>
    <x v="1"/>
    <x v="1"/>
    <n v="269"/>
    <x v="4"/>
    <x v="12"/>
    <x v="0"/>
  </r>
  <r>
    <x v="3"/>
    <x v="133"/>
    <x v="1"/>
    <x v="2"/>
    <x v="0"/>
    <x v="2"/>
    <x v="2"/>
    <n v="81"/>
    <x v="4"/>
    <x v="12"/>
    <x v="0"/>
  </r>
  <r>
    <x v="3"/>
    <x v="133"/>
    <x v="1"/>
    <x v="2"/>
    <x v="0"/>
    <x v="3"/>
    <x v="3"/>
    <n v="280"/>
    <x v="4"/>
    <x v="12"/>
    <x v="0"/>
  </r>
  <r>
    <x v="3"/>
    <x v="133"/>
    <x v="1"/>
    <x v="2"/>
    <x v="0"/>
    <x v="4"/>
    <x v="4"/>
    <n v="216"/>
    <x v="4"/>
    <x v="12"/>
    <x v="0"/>
  </r>
  <r>
    <x v="3"/>
    <x v="133"/>
    <x v="1"/>
    <x v="2"/>
    <x v="0"/>
    <x v="5"/>
    <x v="5"/>
    <n v="272"/>
    <x v="4"/>
    <x v="12"/>
    <x v="0"/>
  </r>
  <r>
    <x v="3"/>
    <x v="133"/>
    <x v="1"/>
    <x v="2"/>
    <x v="0"/>
    <x v="6"/>
    <x v="6"/>
    <n v="194"/>
    <x v="4"/>
    <x v="12"/>
    <x v="0"/>
  </r>
  <r>
    <x v="3"/>
    <x v="133"/>
    <x v="1"/>
    <x v="2"/>
    <x v="0"/>
    <x v="7"/>
    <x v="7"/>
    <n v="207"/>
    <x v="4"/>
    <x v="12"/>
    <x v="0"/>
  </r>
  <r>
    <x v="3"/>
    <x v="133"/>
    <x v="1"/>
    <x v="3"/>
    <x v="1"/>
    <x v="0"/>
    <x v="0"/>
    <n v="0"/>
    <x v="4"/>
    <x v="12"/>
    <x v="0"/>
  </r>
  <r>
    <x v="3"/>
    <x v="133"/>
    <x v="1"/>
    <x v="3"/>
    <x v="1"/>
    <x v="1"/>
    <x v="1"/>
    <n v="0"/>
    <x v="4"/>
    <x v="12"/>
    <x v="0"/>
  </r>
  <r>
    <x v="3"/>
    <x v="133"/>
    <x v="1"/>
    <x v="3"/>
    <x v="1"/>
    <x v="2"/>
    <x v="2"/>
    <n v="0"/>
    <x v="4"/>
    <x v="12"/>
    <x v="0"/>
  </r>
  <r>
    <x v="3"/>
    <x v="133"/>
    <x v="1"/>
    <x v="3"/>
    <x v="1"/>
    <x v="3"/>
    <x v="3"/>
    <n v="0"/>
    <x v="4"/>
    <x v="12"/>
    <x v="0"/>
  </r>
  <r>
    <x v="3"/>
    <x v="133"/>
    <x v="1"/>
    <x v="3"/>
    <x v="1"/>
    <x v="4"/>
    <x v="4"/>
    <n v="0"/>
    <x v="4"/>
    <x v="12"/>
    <x v="0"/>
  </r>
  <r>
    <x v="3"/>
    <x v="133"/>
    <x v="1"/>
    <x v="3"/>
    <x v="1"/>
    <x v="5"/>
    <x v="5"/>
    <n v="0"/>
    <x v="4"/>
    <x v="12"/>
    <x v="0"/>
  </r>
  <r>
    <x v="3"/>
    <x v="133"/>
    <x v="1"/>
    <x v="3"/>
    <x v="1"/>
    <x v="6"/>
    <x v="6"/>
    <n v="0"/>
    <x v="4"/>
    <x v="12"/>
    <x v="0"/>
  </r>
  <r>
    <x v="3"/>
    <x v="133"/>
    <x v="1"/>
    <x v="3"/>
    <x v="1"/>
    <x v="7"/>
    <x v="7"/>
    <n v="0"/>
    <x v="4"/>
    <x v="12"/>
    <x v="0"/>
  </r>
  <r>
    <x v="3"/>
    <x v="133"/>
    <x v="1"/>
    <x v="4"/>
    <x v="0"/>
    <x v="0"/>
    <x v="0"/>
    <n v="0"/>
    <x v="4"/>
    <x v="12"/>
    <x v="0"/>
  </r>
  <r>
    <x v="3"/>
    <x v="133"/>
    <x v="1"/>
    <x v="4"/>
    <x v="0"/>
    <x v="1"/>
    <x v="1"/>
    <n v="0"/>
    <x v="4"/>
    <x v="12"/>
    <x v="0"/>
  </r>
  <r>
    <x v="3"/>
    <x v="133"/>
    <x v="1"/>
    <x v="4"/>
    <x v="0"/>
    <x v="2"/>
    <x v="2"/>
    <n v="0"/>
    <x v="4"/>
    <x v="12"/>
    <x v="0"/>
  </r>
  <r>
    <x v="3"/>
    <x v="133"/>
    <x v="1"/>
    <x v="4"/>
    <x v="0"/>
    <x v="3"/>
    <x v="3"/>
    <n v="0"/>
    <x v="4"/>
    <x v="12"/>
    <x v="0"/>
  </r>
  <r>
    <x v="3"/>
    <x v="133"/>
    <x v="1"/>
    <x v="4"/>
    <x v="0"/>
    <x v="4"/>
    <x v="4"/>
    <n v="0"/>
    <x v="4"/>
    <x v="12"/>
    <x v="0"/>
  </r>
  <r>
    <x v="3"/>
    <x v="133"/>
    <x v="1"/>
    <x v="4"/>
    <x v="0"/>
    <x v="5"/>
    <x v="5"/>
    <n v="0"/>
    <x v="4"/>
    <x v="12"/>
    <x v="0"/>
  </r>
  <r>
    <x v="3"/>
    <x v="133"/>
    <x v="1"/>
    <x v="4"/>
    <x v="0"/>
    <x v="6"/>
    <x v="6"/>
    <n v="0"/>
    <x v="4"/>
    <x v="12"/>
    <x v="0"/>
  </r>
  <r>
    <x v="3"/>
    <x v="133"/>
    <x v="1"/>
    <x v="4"/>
    <x v="0"/>
    <x v="7"/>
    <x v="7"/>
    <n v="0"/>
    <x v="4"/>
    <x v="12"/>
    <x v="0"/>
  </r>
  <r>
    <x v="3"/>
    <x v="133"/>
    <x v="1"/>
    <x v="5"/>
    <x v="1"/>
    <x v="0"/>
    <x v="0"/>
    <n v="104"/>
    <x v="4"/>
    <x v="12"/>
    <x v="0"/>
  </r>
  <r>
    <x v="3"/>
    <x v="133"/>
    <x v="1"/>
    <x v="5"/>
    <x v="1"/>
    <x v="1"/>
    <x v="1"/>
    <n v="107"/>
    <x v="4"/>
    <x v="12"/>
    <x v="0"/>
  </r>
  <r>
    <x v="3"/>
    <x v="133"/>
    <x v="1"/>
    <x v="5"/>
    <x v="1"/>
    <x v="2"/>
    <x v="2"/>
    <n v="46"/>
    <x v="4"/>
    <x v="12"/>
    <x v="0"/>
  </r>
  <r>
    <x v="3"/>
    <x v="133"/>
    <x v="1"/>
    <x v="5"/>
    <x v="1"/>
    <x v="3"/>
    <x v="3"/>
    <n v="105"/>
    <x v="4"/>
    <x v="12"/>
    <x v="0"/>
  </r>
  <r>
    <x v="3"/>
    <x v="133"/>
    <x v="1"/>
    <x v="5"/>
    <x v="1"/>
    <x v="4"/>
    <x v="4"/>
    <n v="100"/>
    <x v="4"/>
    <x v="12"/>
    <x v="0"/>
  </r>
  <r>
    <x v="3"/>
    <x v="133"/>
    <x v="1"/>
    <x v="5"/>
    <x v="1"/>
    <x v="5"/>
    <x v="5"/>
    <n v="88"/>
    <x v="4"/>
    <x v="12"/>
    <x v="0"/>
  </r>
  <r>
    <x v="3"/>
    <x v="133"/>
    <x v="1"/>
    <x v="5"/>
    <x v="1"/>
    <x v="6"/>
    <x v="6"/>
    <n v="73"/>
    <x v="4"/>
    <x v="12"/>
    <x v="0"/>
  </r>
  <r>
    <x v="3"/>
    <x v="133"/>
    <x v="1"/>
    <x v="5"/>
    <x v="1"/>
    <x v="7"/>
    <x v="7"/>
    <n v="78"/>
    <x v="4"/>
    <x v="12"/>
    <x v="0"/>
  </r>
  <r>
    <x v="3"/>
    <x v="134"/>
    <x v="0"/>
    <x v="0"/>
    <x v="0"/>
    <x v="0"/>
    <x v="0"/>
    <n v="195"/>
    <x v="2"/>
    <x v="10"/>
    <x v="1"/>
  </r>
  <r>
    <x v="3"/>
    <x v="134"/>
    <x v="0"/>
    <x v="0"/>
    <x v="0"/>
    <x v="1"/>
    <x v="1"/>
    <n v="198"/>
    <x v="2"/>
    <x v="10"/>
    <x v="1"/>
  </r>
  <r>
    <x v="3"/>
    <x v="134"/>
    <x v="0"/>
    <x v="0"/>
    <x v="0"/>
    <x v="2"/>
    <x v="2"/>
    <n v="167"/>
    <x v="2"/>
    <x v="10"/>
    <x v="1"/>
  </r>
  <r>
    <x v="3"/>
    <x v="134"/>
    <x v="0"/>
    <x v="0"/>
    <x v="0"/>
    <x v="3"/>
    <x v="3"/>
    <n v="200"/>
    <x v="2"/>
    <x v="10"/>
    <x v="1"/>
  </r>
  <r>
    <x v="3"/>
    <x v="134"/>
    <x v="0"/>
    <x v="0"/>
    <x v="0"/>
    <x v="4"/>
    <x v="4"/>
    <n v="174"/>
    <x v="2"/>
    <x v="10"/>
    <x v="1"/>
  </r>
  <r>
    <x v="3"/>
    <x v="134"/>
    <x v="0"/>
    <x v="0"/>
    <x v="0"/>
    <x v="5"/>
    <x v="5"/>
    <n v="231"/>
    <x v="2"/>
    <x v="10"/>
    <x v="1"/>
  </r>
  <r>
    <x v="3"/>
    <x v="134"/>
    <x v="0"/>
    <x v="0"/>
    <x v="0"/>
    <x v="6"/>
    <x v="6"/>
    <n v="102"/>
    <x v="2"/>
    <x v="10"/>
    <x v="1"/>
  </r>
  <r>
    <x v="3"/>
    <x v="134"/>
    <x v="0"/>
    <x v="0"/>
    <x v="0"/>
    <x v="7"/>
    <x v="7"/>
    <n v="192"/>
    <x v="2"/>
    <x v="10"/>
    <x v="1"/>
  </r>
  <r>
    <x v="3"/>
    <x v="134"/>
    <x v="0"/>
    <x v="1"/>
    <x v="0"/>
    <x v="0"/>
    <x v="0"/>
    <n v="478"/>
    <x v="2"/>
    <x v="10"/>
    <x v="1"/>
  </r>
  <r>
    <x v="3"/>
    <x v="134"/>
    <x v="0"/>
    <x v="1"/>
    <x v="0"/>
    <x v="1"/>
    <x v="1"/>
    <n v="479"/>
    <x v="2"/>
    <x v="10"/>
    <x v="1"/>
  </r>
  <r>
    <x v="3"/>
    <x v="134"/>
    <x v="0"/>
    <x v="1"/>
    <x v="0"/>
    <x v="2"/>
    <x v="2"/>
    <n v="545"/>
    <x v="2"/>
    <x v="10"/>
    <x v="1"/>
  </r>
  <r>
    <x v="3"/>
    <x v="134"/>
    <x v="0"/>
    <x v="1"/>
    <x v="0"/>
    <x v="3"/>
    <x v="3"/>
    <n v="496"/>
    <x v="2"/>
    <x v="10"/>
    <x v="1"/>
  </r>
  <r>
    <x v="3"/>
    <x v="134"/>
    <x v="0"/>
    <x v="1"/>
    <x v="0"/>
    <x v="4"/>
    <x v="4"/>
    <n v="498"/>
    <x v="2"/>
    <x v="10"/>
    <x v="1"/>
  </r>
  <r>
    <x v="3"/>
    <x v="134"/>
    <x v="0"/>
    <x v="1"/>
    <x v="0"/>
    <x v="5"/>
    <x v="5"/>
    <n v="489"/>
    <x v="2"/>
    <x v="10"/>
    <x v="1"/>
  </r>
  <r>
    <x v="3"/>
    <x v="134"/>
    <x v="0"/>
    <x v="1"/>
    <x v="0"/>
    <x v="6"/>
    <x v="6"/>
    <n v="132"/>
    <x v="2"/>
    <x v="10"/>
    <x v="1"/>
  </r>
  <r>
    <x v="3"/>
    <x v="134"/>
    <x v="0"/>
    <x v="1"/>
    <x v="0"/>
    <x v="7"/>
    <x v="7"/>
    <n v="449"/>
    <x v="2"/>
    <x v="10"/>
    <x v="1"/>
  </r>
  <r>
    <x v="3"/>
    <x v="134"/>
    <x v="0"/>
    <x v="2"/>
    <x v="0"/>
    <x v="0"/>
    <x v="0"/>
    <n v="676"/>
    <x v="2"/>
    <x v="10"/>
    <x v="1"/>
  </r>
  <r>
    <x v="3"/>
    <x v="134"/>
    <x v="0"/>
    <x v="2"/>
    <x v="0"/>
    <x v="1"/>
    <x v="1"/>
    <n v="671"/>
    <x v="2"/>
    <x v="10"/>
    <x v="1"/>
  </r>
  <r>
    <x v="3"/>
    <x v="134"/>
    <x v="0"/>
    <x v="2"/>
    <x v="0"/>
    <x v="2"/>
    <x v="2"/>
    <n v="637"/>
    <x v="2"/>
    <x v="10"/>
    <x v="1"/>
  </r>
  <r>
    <x v="3"/>
    <x v="134"/>
    <x v="0"/>
    <x v="2"/>
    <x v="0"/>
    <x v="3"/>
    <x v="3"/>
    <n v="677"/>
    <x v="2"/>
    <x v="10"/>
    <x v="1"/>
  </r>
  <r>
    <x v="3"/>
    <x v="134"/>
    <x v="0"/>
    <x v="2"/>
    <x v="0"/>
    <x v="4"/>
    <x v="4"/>
    <n v="614"/>
    <x v="2"/>
    <x v="10"/>
    <x v="1"/>
  </r>
  <r>
    <x v="3"/>
    <x v="134"/>
    <x v="0"/>
    <x v="2"/>
    <x v="0"/>
    <x v="5"/>
    <x v="5"/>
    <n v="692"/>
    <x v="2"/>
    <x v="10"/>
    <x v="1"/>
  </r>
  <r>
    <x v="3"/>
    <x v="134"/>
    <x v="0"/>
    <x v="2"/>
    <x v="0"/>
    <x v="6"/>
    <x v="6"/>
    <n v="607"/>
    <x v="2"/>
    <x v="10"/>
    <x v="1"/>
  </r>
  <r>
    <x v="3"/>
    <x v="134"/>
    <x v="0"/>
    <x v="2"/>
    <x v="0"/>
    <x v="7"/>
    <x v="7"/>
    <n v="635"/>
    <x v="2"/>
    <x v="10"/>
    <x v="1"/>
  </r>
  <r>
    <x v="3"/>
    <x v="134"/>
    <x v="0"/>
    <x v="3"/>
    <x v="1"/>
    <x v="0"/>
    <x v="0"/>
    <n v="0"/>
    <x v="2"/>
    <x v="10"/>
    <x v="1"/>
  </r>
  <r>
    <x v="3"/>
    <x v="134"/>
    <x v="0"/>
    <x v="3"/>
    <x v="1"/>
    <x v="1"/>
    <x v="1"/>
    <n v="0"/>
    <x v="2"/>
    <x v="10"/>
    <x v="1"/>
  </r>
  <r>
    <x v="3"/>
    <x v="134"/>
    <x v="0"/>
    <x v="3"/>
    <x v="1"/>
    <x v="2"/>
    <x v="2"/>
    <n v="0"/>
    <x v="2"/>
    <x v="10"/>
    <x v="1"/>
  </r>
  <r>
    <x v="3"/>
    <x v="134"/>
    <x v="0"/>
    <x v="3"/>
    <x v="1"/>
    <x v="3"/>
    <x v="3"/>
    <n v="0"/>
    <x v="2"/>
    <x v="10"/>
    <x v="1"/>
  </r>
  <r>
    <x v="3"/>
    <x v="134"/>
    <x v="0"/>
    <x v="3"/>
    <x v="1"/>
    <x v="4"/>
    <x v="4"/>
    <n v="1"/>
    <x v="2"/>
    <x v="10"/>
    <x v="1"/>
  </r>
  <r>
    <x v="3"/>
    <x v="134"/>
    <x v="0"/>
    <x v="3"/>
    <x v="1"/>
    <x v="5"/>
    <x v="5"/>
    <n v="0"/>
    <x v="2"/>
    <x v="10"/>
    <x v="1"/>
  </r>
  <r>
    <x v="3"/>
    <x v="134"/>
    <x v="0"/>
    <x v="3"/>
    <x v="1"/>
    <x v="6"/>
    <x v="6"/>
    <n v="0"/>
    <x v="2"/>
    <x v="10"/>
    <x v="1"/>
  </r>
  <r>
    <x v="3"/>
    <x v="134"/>
    <x v="0"/>
    <x v="3"/>
    <x v="1"/>
    <x v="7"/>
    <x v="7"/>
    <n v="0"/>
    <x v="2"/>
    <x v="10"/>
    <x v="1"/>
  </r>
  <r>
    <x v="3"/>
    <x v="134"/>
    <x v="0"/>
    <x v="4"/>
    <x v="0"/>
    <x v="0"/>
    <x v="0"/>
    <n v="7"/>
    <x v="2"/>
    <x v="10"/>
    <x v="1"/>
  </r>
  <r>
    <x v="3"/>
    <x v="134"/>
    <x v="0"/>
    <x v="4"/>
    <x v="0"/>
    <x v="1"/>
    <x v="1"/>
    <n v="96"/>
    <x v="2"/>
    <x v="10"/>
    <x v="1"/>
  </r>
  <r>
    <x v="3"/>
    <x v="134"/>
    <x v="0"/>
    <x v="4"/>
    <x v="0"/>
    <x v="2"/>
    <x v="2"/>
    <n v="98"/>
    <x v="2"/>
    <x v="10"/>
    <x v="1"/>
  </r>
  <r>
    <x v="3"/>
    <x v="134"/>
    <x v="0"/>
    <x v="4"/>
    <x v="0"/>
    <x v="3"/>
    <x v="3"/>
    <n v="89"/>
    <x v="2"/>
    <x v="10"/>
    <x v="1"/>
  </r>
  <r>
    <x v="3"/>
    <x v="134"/>
    <x v="0"/>
    <x v="4"/>
    <x v="0"/>
    <x v="4"/>
    <x v="4"/>
    <n v="56"/>
    <x v="2"/>
    <x v="10"/>
    <x v="1"/>
  </r>
  <r>
    <x v="3"/>
    <x v="134"/>
    <x v="0"/>
    <x v="4"/>
    <x v="0"/>
    <x v="5"/>
    <x v="5"/>
    <n v="81"/>
    <x v="2"/>
    <x v="10"/>
    <x v="1"/>
  </r>
  <r>
    <x v="3"/>
    <x v="134"/>
    <x v="0"/>
    <x v="4"/>
    <x v="0"/>
    <x v="6"/>
    <x v="6"/>
    <n v="88"/>
    <x v="2"/>
    <x v="10"/>
    <x v="1"/>
  </r>
  <r>
    <x v="3"/>
    <x v="134"/>
    <x v="0"/>
    <x v="4"/>
    <x v="0"/>
    <x v="7"/>
    <x v="7"/>
    <n v="123"/>
    <x v="2"/>
    <x v="10"/>
    <x v="1"/>
  </r>
  <r>
    <x v="3"/>
    <x v="134"/>
    <x v="0"/>
    <x v="5"/>
    <x v="1"/>
    <x v="0"/>
    <x v="0"/>
    <n v="15"/>
    <x v="2"/>
    <x v="10"/>
    <x v="1"/>
  </r>
  <r>
    <x v="3"/>
    <x v="134"/>
    <x v="0"/>
    <x v="5"/>
    <x v="1"/>
    <x v="1"/>
    <x v="1"/>
    <n v="64"/>
    <x v="2"/>
    <x v="10"/>
    <x v="1"/>
  </r>
  <r>
    <x v="3"/>
    <x v="134"/>
    <x v="0"/>
    <x v="5"/>
    <x v="1"/>
    <x v="2"/>
    <x v="2"/>
    <n v="15"/>
    <x v="2"/>
    <x v="10"/>
    <x v="1"/>
  </r>
  <r>
    <x v="3"/>
    <x v="134"/>
    <x v="0"/>
    <x v="5"/>
    <x v="1"/>
    <x v="3"/>
    <x v="3"/>
    <n v="77"/>
    <x v="2"/>
    <x v="10"/>
    <x v="1"/>
  </r>
  <r>
    <x v="3"/>
    <x v="134"/>
    <x v="0"/>
    <x v="5"/>
    <x v="1"/>
    <x v="4"/>
    <x v="4"/>
    <n v="15"/>
    <x v="2"/>
    <x v="10"/>
    <x v="1"/>
  </r>
  <r>
    <x v="3"/>
    <x v="134"/>
    <x v="0"/>
    <x v="5"/>
    <x v="1"/>
    <x v="5"/>
    <x v="5"/>
    <n v="105"/>
    <x v="2"/>
    <x v="10"/>
    <x v="1"/>
  </r>
  <r>
    <x v="3"/>
    <x v="134"/>
    <x v="0"/>
    <x v="5"/>
    <x v="1"/>
    <x v="6"/>
    <x v="6"/>
    <n v="63"/>
    <x v="2"/>
    <x v="10"/>
    <x v="1"/>
  </r>
  <r>
    <x v="3"/>
    <x v="134"/>
    <x v="0"/>
    <x v="5"/>
    <x v="1"/>
    <x v="7"/>
    <x v="7"/>
    <n v="88"/>
    <x v="2"/>
    <x v="10"/>
    <x v="1"/>
  </r>
  <r>
    <x v="3"/>
    <x v="134"/>
    <x v="1"/>
    <x v="0"/>
    <x v="0"/>
    <x v="0"/>
    <x v="0"/>
    <n v="80"/>
    <x v="2"/>
    <x v="10"/>
    <x v="1"/>
  </r>
  <r>
    <x v="3"/>
    <x v="134"/>
    <x v="1"/>
    <x v="0"/>
    <x v="0"/>
    <x v="1"/>
    <x v="1"/>
    <n v="81"/>
    <x v="2"/>
    <x v="10"/>
    <x v="1"/>
  </r>
  <r>
    <x v="3"/>
    <x v="134"/>
    <x v="1"/>
    <x v="0"/>
    <x v="0"/>
    <x v="2"/>
    <x v="2"/>
    <n v="68"/>
    <x v="2"/>
    <x v="10"/>
    <x v="1"/>
  </r>
  <r>
    <x v="3"/>
    <x v="134"/>
    <x v="1"/>
    <x v="0"/>
    <x v="0"/>
    <x v="3"/>
    <x v="3"/>
    <n v="67"/>
    <x v="2"/>
    <x v="10"/>
    <x v="1"/>
  </r>
  <r>
    <x v="3"/>
    <x v="134"/>
    <x v="1"/>
    <x v="0"/>
    <x v="0"/>
    <x v="4"/>
    <x v="4"/>
    <n v="69"/>
    <x v="2"/>
    <x v="10"/>
    <x v="1"/>
  </r>
  <r>
    <x v="3"/>
    <x v="134"/>
    <x v="1"/>
    <x v="0"/>
    <x v="0"/>
    <x v="5"/>
    <x v="5"/>
    <n v="89"/>
    <x v="2"/>
    <x v="10"/>
    <x v="1"/>
  </r>
  <r>
    <x v="3"/>
    <x v="134"/>
    <x v="1"/>
    <x v="0"/>
    <x v="0"/>
    <x v="6"/>
    <x v="6"/>
    <n v="60"/>
    <x v="2"/>
    <x v="10"/>
    <x v="1"/>
  </r>
  <r>
    <x v="3"/>
    <x v="134"/>
    <x v="1"/>
    <x v="0"/>
    <x v="0"/>
    <x v="7"/>
    <x v="7"/>
    <n v="84"/>
    <x v="2"/>
    <x v="10"/>
    <x v="1"/>
  </r>
  <r>
    <x v="3"/>
    <x v="134"/>
    <x v="1"/>
    <x v="1"/>
    <x v="0"/>
    <x v="0"/>
    <x v="0"/>
    <n v="324"/>
    <x v="2"/>
    <x v="10"/>
    <x v="1"/>
  </r>
  <r>
    <x v="3"/>
    <x v="134"/>
    <x v="1"/>
    <x v="1"/>
    <x v="0"/>
    <x v="1"/>
    <x v="1"/>
    <n v="325"/>
    <x v="2"/>
    <x v="10"/>
    <x v="1"/>
  </r>
  <r>
    <x v="3"/>
    <x v="134"/>
    <x v="1"/>
    <x v="1"/>
    <x v="0"/>
    <x v="2"/>
    <x v="2"/>
    <n v="343"/>
    <x v="2"/>
    <x v="10"/>
    <x v="1"/>
  </r>
  <r>
    <x v="3"/>
    <x v="134"/>
    <x v="1"/>
    <x v="1"/>
    <x v="0"/>
    <x v="3"/>
    <x v="3"/>
    <n v="368"/>
    <x v="2"/>
    <x v="10"/>
    <x v="1"/>
  </r>
  <r>
    <x v="3"/>
    <x v="134"/>
    <x v="1"/>
    <x v="1"/>
    <x v="0"/>
    <x v="4"/>
    <x v="4"/>
    <n v="355"/>
    <x v="2"/>
    <x v="10"/>
    <x v="1"/>
  </r>
  <r>
    <x v="3"/>
    <x v="134"/>
    <x v="1"/>
    <x v="1"/>
    <x v="0"/>
    <x v="5"/>
    <x v="5"/>
    <n v="342"/>
    <x v="2"/>
    <x v="10"/>
    <x v="1"/>
  </r>
  <r>
    <x v="3"/>
    <x v="134"/>
    <x v="1"/>
    <x v="1"/>
    <x v="0"/>
    <x v="6"/>
    <x v="6"/>
    <n v="91"/>
    <x v="2"/>
    <x v="10"/>
    <x v="1"/>
  </r>
  <r>
    <x v="3"/>
    <x v="134"/>
    <x v="1"/>
    <x v="1"/>
    <x v="0"/>
    <x v="7"/>
    <x v="7"/>
    <n v="292"/>
    <x v="2"/>
    <x v="10"/>
    <x v="1"/>
  </r>
  <r>
    <x v="3"/>
    <x v="134"/>
    <x v="1"/>
    <x v="2"/>
    <x v="0"/>
    <x v="0"/>
    <x v="0"/>
    <n v="431"/>
    <x v="2"/>
    <x v="10"/>
    <x v="1"/>
  </r>
  <r>
    <x v="3"/>
    <x v="134"/>
    <x v="1"/>
    <x v="2"/>
    <x v="0"/>
    <x v="1"/>
    <x v="1"/>
    <n v="429"/>
    <x v="2"/>
    <x v="10"/>
    <x v="1"/>
  </r>
  <r>
    <x v="3"/>
    <x v="134"/>
    <x v="1"/>
    <x v="2"/>
    <x v="0"/>
    <x v="2"/>
    <x v="2"/>
    <n v="374"/>
    <x v="2"/>
    <x v="10"/>
    <x v="1"/>
  </r>
  <r>
    <x v="3"/>
    <x v="134"/>
    <x v="1"/>
    <x v="2"/>
    <x v="0"/>
    <x v="3"/>
    <x v="3"/>
    <n v="408"/>
    <x v="2"/>
    <x v="10"/>
    <x v="1"/>
  </r>
  <r>
    <x v="3"/>
    <x v="134"/>
    <x v="1"/>
    <x v="2"/>
    <x v="0"/>
    <x v="4"/>
    <x v="4"/>
    <n v="371"/>
    <x v="2"/>
    <x v="10"/>
    <x v="1"/>
  </r>
  <r>
    <x v="3"/>
    <x v="134"/>
    <x v="1"/>
    <x v="2"/>
    <x v="0"/>
    <x v="5"/>
    <x v="5"/>
    <n v="456"/>
    <x v="2"/>
    <x v="10"/>
    <x v="1"/>
  </r>
  <r>
    <x v="3"/>
    <x v="134"/>
    <x v="1"/>
    <x v="2"/>
    <x v="0"/>
    <x v="6"/>
    <x v="6"/>
    <n v="365"/>
    <x v="2"/>
    <x v="10"/>
    <x v="1"/>
  </r>
  <r>
    <x v="3"/>
    <x v="134"/>
    <x v="1"/>
    <x v="2"/>
    <x v="0"/>
    <x v="7"/>
    <x v="7"/>
    <n v="373"/>
    <x v="2"/>
    <x v="10"/>
    <x v="1"/>
  </r>
  <r>
    <x v="3"/>
    <x v="134"/>
    <x v="1"/>
    <x v="3"/>
    <x v="1"/>
    <x v="0"/>
    <x v="0"/>
    <n v="0"/>
    <x v="2"/>
    <x v="10"/>
    <x v="1"/>
  </r>
  <r>
    <x v="3"/>
    <x v="134"/>
    <x v="1"/>
    <x v="3"/>
    <x v="1"/>
    <x v="1"/>
    <x v="1"/>
    <n v="0"/>
    <x v="2"/>
    <x v="10"/>
    <x v="1"/>
  </r>
  <r>
    <x v="3"/>
    <x v="134"/>
    <x v="1"/>
    <x v="3"/>
    <x v="1"/>
    <x v="2"/>
    <x v="2"/>
    <n v="0"/>
    <x v="2"/>
    <x v="10"/>
    <x v="1"/>
  </r>
  <r>
    <x v="3"/>
    <x v="134"/>
    <x v="1"/>
    <x v="3"/>
    <x v="1"/>
    <x v="3"/>
    <x v="3"/>
    <n v="0"/>
    <x v="2"/>
    <x v="10"/>
    <x v="1"/>
  </r>
  <r>
    <x v="3"/>
    <x v="134"/>
    <x v="1"/>
    <x v="3"/>
    <x v="1"/>
    <x v="4"/>
    <x v="4"/>
    <n v="5"/>
    <x v="2"/>
    <x v="10"/>
    <x v="1"/>
  </r>
  <r>
    <x v="3"/>
    <x v="134"/>
    <x v="1"/>
    <x v="3"/>
    <x v="1"/>
    <x v="5"/>
    <x v="5"/>
    <n v="0"/>
    <x v="2"/>
    <x v="10"/>
    <x v="1"/>
  </r>
  <r>
    <x v="3"/>
    <x v="134"/>
    <x v="1"/>
    <x v="3"/>
    <x v="1"/>
    <x v="6"/>
    <x v="6"/>
    <n v="0"/>
    <x v="2"/>
    <x v="10"/>
    <x v="1"/>
  </r>
  <r>
    <x v="3"/>
    <x v="134"/>
    <x v="1"/>
    <x v="3"/>
    <x v="1"/>
    <x v="7"/>
    <x v="7"/>
    <n v="0"/>
    <x v="2"/>
    <x v="10"/>
    <x v="1"/>
  </r>
  <r>
    <x v="3"/>
    <x v="134"/>
    <x v="1"/>
    <x v="4"/>
    <x v="0"/>
    <x v="0"/>
    <x v="0"/>
    <n v="7"/>
    <x v="2"/>
    <x v="10"/>
    <x v="1"/>
  </r>
  <r>
    <x v="3"/>
    <x v="134"/>
    <x v="1"/>
    <x v="4"/>
    <x v="0"/>
    <x v="1"/>
    <x v="1"/>
    <n v="10"/>
    <x v="2"/>
    <x v="10"/>
    <x v="1"/>
  </r>
  <r>
    <x v="3"/>
    <x v="134"/>
    <x v="1"/>
    <x v="4"/>
    <x v="0"/>
    <x v="2"/>
    <x v="2"/>
    <n v="18"/>
    <x v="2"/>
    <x v="10"/>
    <x v="1"/>
  </r>
  <r>
    <x v="3"/>
    <x v="134"/>
    <x v="1"/>
    <x v="4"/>
    <x v="0"/>
    <x v="3"/>
    <x v="3"/>
    <n v="6"/>
    <x v="2"/>
    <x v="10"/>
    <x v="1"/>
  </r>
  <r>
    <x v="3"/>
    <x v="134"/>
    <x v="1"/>
    <x v="4"/>
    <x v="0"/>
    <x v="4"/>
    <x v="4"/>
    <n v="3"/>
    <x v="2"/>
    <x v="10"/>
    <x v="1"/>
  </r>
  <r>
    <x v="3"/>
    <x v="134"/>
    <x v="1"/>
    <x v="4"/>
    <x v="0"/>
    <x v="5"/>
    <x v="5"/>
    <n v="40"/>
    <x v="2"/>
    <x v="10"/>
    <x v="1"/>
  </r>
  <r>
    <x v="3"/>
    <x v="134"/>
    <x v="1"/>
    <x v="4"/>
    <x v="0"/>
    <x v="6"/>
    <x v="6"/>
    <n v="3"/>
    <x v="2"/>
    <x v="10"/>
    <x v="1"/>
  </r>
  <r>
    <x v="3"/>
    <x v="134"/>
    <x v="1"/>
    <x v="4"/>
    <x v="0"/>
    <x v="7"/>
    <x v="7"/>
    <n v="33"/>
    <x v="2"/>
    <x v="10"/>
    <x v="1"/>
  </r>
  <r>
    <x v="3"/>
    <x v="134"/>
    <x v="1"/>
    <x v="5"/>
    <x v="1"/>
    <x v="0"/>
    <x v="0"/>
    <n v="5"/>
    <x v="2"/>
    <x v="10"/>
    <x v="1"/>
  </r>
  <r>
    <x v="3"/>
    <x v="134"/>
    <x v="1"/>
    <x v="5"/>
    <x v="1"/>
    <x v="1"/>
    <x v="1"/>
    <n v="13"/>
    <x v="2"/>
    <x v="10"/>
    <x v="1"/>
  </r>
  <r>
    <x v="3"/>
    <x v="134"/>
    <x v="1"/>
    <x v="5"/>
    <x v="1"/>
    <x v="2"/>
    <x v="2"/>
    <n v="5"/>
    <x v="2"/>
    <x v="10"/>
    <x v="1"/>
  </r>
  <r>
    <x v="3"/>
    <x v="134"/>
    <x v="1"/>
    <x v="5"/>
    <x v="1"/>
    <x v="3"/>
    <x v="3"/>
    <n v="25"/>
    <x v="2"/>
    <x v="10"/>
    <x v="1"/>
  </r>
  <r>
    <x v="3"/>
    <x v="134"/>
    <x v="1"/>
    <x v="5"/>
    <x v="1"/>
    <x v="4"/>
    <x v="4"/>
    <n v="1"/>
    <x v="2"/>
    <x v="10"/>
    <x v="1"/>
  </r>
  <r>
    <x v="3"/>
    <x v="134"/>
    <x v="1"/>
    <x v="5"/>
    <x v="1"/>
    <x v="5"/>
    <x v="5"/>
    <n v="29"/>
    <x v="2"/>
    <x v="10"/>
    <x v="1"/>
  </r>
  <r>
    <x v="3"/>
    <x v="134"/>
    <x v="1"/>
    <x v="5"/>
    <x v="1"/>
    <x v="6"/>
    <x v="6"/>
    <n v="15"/>
    <x v="2"/>
    <x v="10"/>
    <x v="1"/>
  </r>
  <r>
    <x v="3"/>
    <x v="134"/>
    <x v="1"/>
    <x v="5"/>
    <x v="1"/>
    <x v="7"/>
    <x v="7"/>
    <n v="19"/>
    <x v="2"/>
    <x v="10"/>
    <x v="1"/>
  </r>
  <r>
    <x v="3"/>
    <x v="135"/>
    <x v="0"/>
    <x v="0"/>
    <x v="0"/>
    <x v="0"/>
    <x v="0"/>
    <n v="63"/>
    <x v="5"/>
    <x v="8"/>
    <x v="2"/>
  </r>
  <r>
    <x v="3"/>
    <x v="135"/>
    <x v="0"/>
    <x v="0"/>
    <x v="0"/>
    <x v="1"/>
    <x v="1"/>
    <n v="76"/>
    <x v="5"/>
    <x v="8"/>
    <x v="2"/>
  </r>
  <r>
    <x v="3"/>
    <x v="135"/>
    <x v="0"/>
    <x v="0"/>
    <x v="0"/>
    <x v="2"/>
    <x v="2"/>
    <n v="101"/>
    <x v="5"/>
    <x v="8"/>
    <x v="2"/>
  </r>
  <r>
    <x v="3"/>
    <x v="135"/>
    <x v="0"/>
    <x v="0"/>
    <x v="0"/>
    <x v="3"/>
    <x v="3"/>
    <n v="22"/>
    <x v="5"/>
    <x v="8"/>
    <x v="2"/>
  </r>
  <r>
    <x v="3"/>
    <x v="135"/>
    <x v="0"/>
    <x v="0"/>
    <x v="0"/>
    <x v="4"/>
    <x v="4"/>
    <n v="85"/>
    <x v="5"/>
    <x v="8"/>
    <x v="2"/>
  </r>
  <r>
    <x v="3"/>
    <x v="135"/>
    <x v="0"/>
    <x v="0"/>
    <x v="0"/>
    <x v="5"/>
    <x v="5"/>
    <n v="54"/>
    <x v="5"/>
    <x v="8"/>
    <x v="2"/>
  </r>
  <r>
    <x v="3"/>
    <x v="135"/>
    <x v="0"/>
    <x v="0"/>
    <x v="0"/>
    <x v="6"/>
    <x v="6"/>
    <n v="97"/>
    <x v="5"/>
    <x v="8"/>
    <x v="2"/>
  </r>
  <r>
    <x v="3"/>
    <x v="135"/>
    <x v="0"/>
    <x v="0"/>
    <x v="0"/>
    <x v="7"/>
    <x v="7"/>
    <n v="61"/>
    <x v="5"/>
    <x v="8"/>
    <x v="2"/>
  </r>
  <r>
    <x v="3"/>
    <x v="135"/>
    <x v="0"/>
    <x v="1"/>
    <x v="0"/>
    <x v="0"/>
    <x v="0"/>
    <n v="217"/>
    <x v="5"/>
    <x v="8"/>
    <x v="2"/>
  </r>
  <r>
    <x v="3"/>
    <x v="135"/>
    <x v="0"/>
    <x v="1"/>
    <x v="0"/>
    <x v="1"/>
    <x v="1"/>
    <n v="199"/>
    <x v="5"/>
    <x v="8"/>
    <x v="2"/>
  </r>
  <r>
    <x v="3"/>
    <x v="135"/>
    <x v="0"/>
    <x v="1"/>
    <x v="0"/>
    <x v="2"/>
    <x v="2"/>
    <n v="205"/>
    <x v="5"/>
    <x v="8"/>
    <x v="2"/>
  </r>
  <r>
    <x v="3"/>
    <x v="135"/>
    <x v="0"/>
    <x v="1"/>
    <x v="0"/>
    <x v="3"/>
    <x v="3"/>
    <n v="35"/>
    <x v="5"/>
    <x v="8"/>
    <x v="2"/>
  </r>
  <r>
    <x v="3"/>
    <x v="135"/>
    <x v="0"/>
    <x v="1"/>
    <x v="0"/>
    <x v="4"/>
    <x v="4"/>
    <n v="205"/>
    <x v="5"/>
    <x v="8"/>
    <x v="2"/>
  </r>
  <r>
    <x v="3"/>
    <x v="135"/>
    <x v="0"/>
    <x v="1"/>
    <x v="0"/>
    <x v="5"/>
    <x v="5"/>
    <n v="134"/>
    <x v="5"/>
    <x v="8"/>
    <x v="2"/>
  </r>
  <r>
    <x v="3"/>
    <x v="135"/>
    <x v="0"/>
    <x v="1"/>
    <x v="0"/>
    <x v="6"/>
    <x v="6"/>
    <n v="177"/>
    <x v="5"/>
    <x v="8"/>
    <x v="2"/>
  </r>
  <r>
    <x v="3"/>
    <x v="135"/>
    <x v="0"/>
    <x v="1"/>
    <x v="0"/>
    <x v="7"/>
    <x v="7"/>
    <n v="138"/>
    <x v="5"/>
    <x v="8"/>
    <x v="2"/>
  </r>
  <r>
    <x v="3"/>
    <x v="135"/>
    <x v="0"/>
    <x v="2"/>
    <x v="0"/>
    <x v="0"/>
    <x v="0"/>
    <n v="350"/>
    <x v="5"/>
    <x v="8"/>
    <x v="2"/>
  </r>
  <r>
    <x v="3"/>
    <x v="135"/>
    <x v="0"/>
    <x v="2"/>
    <x v="0"/>
    <x v="1"/>
    <x v="1"/>
    <n v="402"/>
    <x v="5"/>
    <x v="8"/>
    <x v="2"/>
  </r>
  <r>
    <x v="3"/>
    <x v="135"/>
    <x v="0"/>
    <x v="2"/>
    <x v="0"/>
    <x v="2"/>
    <x v="2"/>
    <n v="418"/>
    <x v="5"/>
    <x v="8"/>
    <x v="2"/>
  </r>
  <r>
    <x v="3"/>
    <x v="135"/>
    <x v="0"/>
    <x v="2"/>
    <x v="0"/>
    <x v="3"/>
    <x v="3"/>
    <n v="87"/>
    <x v="5"/>
    <x v="8"/>
    <x v="2"/>
  </r>
  <r>
    <x v="3"/>
    <x v="135"/>
    <x v="0"/>
    <x v="2"/>
    <x v="0"/>
    <x v="4"/>
    <x v="4"/>
    <n v="387"/>
    <x v="5"/>
    <x v="8"/>
    <x v="2"/>
  </r>
  <r>
    <x v="3"/>
    <x v="135"/>
    <x v="0"/>
    <x v="2"/>
    <x v="0"/>
    <x v="5"/>
    <x v="5"/>
    <n v="285"/>
    <x v="5"/>
    <x v="8"/>
    <x v="2"/>
  </r>
  <r>
    <x v="3"/>
    <x v="135"/>
    <x v="0"/>
    <x v="2"/>
    <x v="0"/>
    <x v="6"/>
    <x v="6"/>
    <n v="339"/>
    <x v="5"/>
    <x v="8"/>
    <x v="2"/>
  </r>
  <r>
    <x v="3"/>
    <x v="135"/>
    <x v="0"/>
    <x v="2"/>
    <x v="0"/>
    <x v="7"/>
    <x v="7"/>
    <n v="234"/>
    <x v="5"/>
    <x v="8"/>
    <x v="2"/>
  </r>
  <r>
    <x v="3"/>
    <x v="135"/>
    <x v="0"/>
    <x v="3"/>
    <x v="1"/>
    <x v="0"/>
    <x v="0"/>
    <n v="1"/>
    <x v="5"/>
    <x v="8"/>
    <x v="2"/>
  </r>
  <r>
    <x v="3"/>
    <x v="135"/>
    <x v="0"/>
    <x v="3"/>
    <x v="1"/>
    <x v="1"/>
    <x v="1"/>
    <n v="0"/>
    <x v="5"/>
    <x v="8"/>
    <x v="2"/>
  </r>
  <r>
    <x v="3"/>
    <x v="135"/>
    <x v="0"/>
    <x v="3"/>
    <x v="1"/>
    <x v="2"/>
    <x v="2"/>
    <n v="0"/>
    <x v="5"/>
    <x v="8"/>
    <x v="2"/>
  </r>
  <r>
    <x v="3"/>
    <x v="135"/>
    <x v="0"/>
    <x v="3"/>
    <x v="1"/>
    <x v="3"/>
    <x v="3"/>
    <n v="2"/>
    <x v="5"/>
    <x v="8"/>
    <x v="2"/>
  </r>
  <r>
    <x v="3"/>
    <x v="135"/>
    <x v="0"/>
    <x v="3"/>
    <x v="1"/>
    <x v="4"/>
    <x v="4"/>
    <n v="25"/>
    <x v="5"/>
    <x v="8"/>
    <x v="2"/>
  </r>
  <r>
    <x v="3"/>
    <x v="135"/>
    <x v="0"/>
    <x v="3"/>
    <x v="1"/>
    <x v="5"/>
    <x v="5"/>
    <n v="0"/>
    <x v="5"/>
    <x v="8"/>
    <x v="2"/>
  </r>
  <r>
    <x v="3"/>
    <x v="135"/>
    <x v="0"/>
    <x v="3"/>
    <x v="1"/>
    <x v="6"/>
    <x v="6"/>
    <n v="0"/>
    <x v="5"/>
    <x v="8"/>
    <x v="2"/>
  </r>
  <r>
    <x v="3"/>
    <x v="135"/>
    <x v="0"/>
    <x v="3"/>
    <x v="1"/>
    <x v="7"/>
    <x v="7"/>
    <n v="3"/>
    <x v="5"/>
    <x v="8"/>
    <x v="2"/>
  </r>
  <r>
    <x v="3"/>
    <x v="135"/>
    <x v="0"/>
    <x v="4"/>
    <x v="0"/>
    <x v="0"/>
    <x v="0"/>
    <n v="0"/>
    <x v="5"/>
    <x v="8"/>
    <x v="2"/>
  </r>
  <r>
    <x v="3"/>
    <x v="135"/>
    <x v="0"/>
    <x v="4"/>
    <x v="0"/>
    <x v="1"/>
    <x v="1"/>
    <n v="34"/>
    <x v="5"/>
    <x v="8"/>
    <x v="2"/>
  </r>
  <r>
    <x v="3"/>
    <x v="135"/>
    <x v="0"/>
    <x v="4"/>
    <x v="0"/>
    <x v="2"/>
    <x v="2"/>
    <n v="18"/>
    <x v="5"/>
    <x v="8"/>
    <x v="2"/>
  </r>
  <r>
    <x v="3"/>
    <x v="135"/>
    <x v="0"/>
    <x v="4"/>
    <x v="0"/>
    <x v="3"/>
    <x v="3"/>
    <n v="0"/>
    <x v="5"/>
    <x v="8"/>
    <x v="2"/>
  </r>
  <r>
    <x v="3"/>
    <x v="135"/>
    <x v="0"/>
    <x v="4"/>
    <x v="0"/>
    <x v="4"/>
    <x v="4"/>
    <n v="0"/>
    <x v="5"/>
    <x v="8"/>
    <x v="2"/>
  </r>
  <r>
    <x v="3"/>
    <x v="135"/>
    <x v="0"/>
    <x v="4"/>
    <x v="0"/>
    <x v="5"/>
    <x v="5"/>
    <n v="0"/>
    <x v="5"/>
    <x v="8"/>
    <x v="2"/>
  </r>
  <r>
    <x v="3"/>
    <x v="135"/>
    <x v="0"/>
    <x v="4"/>
    <x v="0"/>
    <x v="6"/>
    <x v="6"/>
    <n v="0"/>
    <x v="5"/>
    <x v="8"/>
    <x v="2"/>
  </r>
  <r>
    <x v="3"/>
    <x v="135"/>
    <x v="0"/>
    <x v="4"/>
    <x v="0"/>
    <x v="7"/>
    <x v="7"/>
    <n v="0"/>
    <x v="5"/>
    <x v="8"/>
    <x v="2"/>
  </r>
  <r>
    <x v="3"/>
    <x v="135"/>
    <x v="0"/>
    <x v="5"/>
    <x v="1"/>
    <x v="0"/>
    <x v="0"/>
    <n v="276"/>
    <x v="5"/>
    <x v="8"/>
    <x v="2"/>
  </r>
  <r>
    <x v="3"/>
    <x v="135"/>
    <x v="0"/>
    <x v="5"/>
    <x v="1"/>
    <x v="1"/>
    <x v="1"/>
    <n v="148"/>
    <x v="5"/>
    <x v="8"/>
    <x v="2"/>
  </r>
  <r>
    <x v="3"/>
    <x v="135"/>
    <x v="0"/>
    <x v="5"/>
    <x v="1"/>
    <x v="2"/>
    <x v="2"/>
    <n v="238"/>
    <x v="5"/>
    <x v="8"/>
    <x v="2"/>
  </r>
  <r>
    <x v="3"/>
    <x v="135"/>
    <x v="0"/>
    <x v="5"/>
    <x v="1"/>
    <x v="3"/>
    <x v="3"/>
    <n v="790"/>
    <x v="5"/>
    <x v="8"/>
    <x v="2"/>
  </r>
  <r>
    <x v="3"/>
    <x v="135"/>
    <x v="0"/>
    <x v="5"/>
    <x v="1"/>
    <x v="4"/>
    <x v="4"/>
    <n v="199"/>
    <x v="5"/>
    <x v="8"/>
    <x v="2"/>
  </r>
  <r>
    <x v="3"/>
    <x v="135"/>
    <x v="0"/>
    <x v="5"/>
    <x v="1"/>
    <x v="5"/>
    <x v="5"/>
    <n v="469"/>
    <x v="5"/>
    <x v="8"/>
    <x v="2"/>
  </r>
  <r>
    <x v="3"/>
    <x v="135"/>
    <x v="0"/>
    <x v="5"/>
    <x v="1"/>
    <x v="6"/>
    <x v="6"/>
    <n v="267"/>
    <x v="5"/>
    <x v="8"/>
    <x v="2"/>
  </r>
  <r>
    <x v="3"/>
    <x v="135"/>
    <x v="0"/>
    <x v="5"/>
    <x v="1"/>
    <x v="7"/>
    <x v="7"/>
    <n v="403"/>
    <x v="5"/>
    <x v="8"/>
    <x v="2"/>
  </r>
  <r>
    <x v="3"/>
    <x v="135"/>
    <x v="1"/>
    <x v="0"/>
    <x v="0"/>
    <x v="0"/>
    <x v="0"/>
    <n v="37"/>
    <x v="5"/>
    <x v="8"/>
    <x v="2"/>
  </r>
  <r>
    <x v="3"/>
    <x v="135"/>
    <x v="1"/>
    <x v="0"/>
    <x v="0"/>
    <x v="1"/>
    <x v="1"/>
    <n v="31"/>
    <x v="5"/>
    <x v="8"/>
    <x v="2"/>
  </r>
  <r>
    <x v="3"/>
    <x v="135"/>
    <x v="1"/>
    <x v="0"/>
    <x v="0"/>
    <x v="2"/>
    <x v="2"/>
    <n v="44"/>
    <x v="5"/>
    <x v="8"/>
    <x v="2"/>
  </r>
  <r>
    <x v="3"/>
    <x v="135"/>
    <x v="1"/>
    <x v="0"/>
    <x v="0"/>
    <x v="3"/>
    <x v="3"/>
    <n v="13"/>
    <x v="5"/>
    <x v="8"/>
    <x v="2"/>
  </r>
  <r>
    <x v="3"/>
    <x v="135"/>
    <x v="1"/>
    <x v="0"/>
    <x v="0"/>
    <x v="4"/>
    <x v="4"/>
    <n v="53"/>
    <x v="5"/>
    <x v="8"/>
    <x v="2"/>
  </r>
  <r>
    <x v="3"/>
    <x v="135"/>
    <x v="1"/>
    <x v="0"/>
    <x v="0"/>
    <x v="5"/>
    <x v="5"/>
    <n v="25"/>
    <x v="5"/>
    <x v="8"/>
    <x v="2"/>
  </r>
  <r>
    <x v="3"/>
    <x v="135"/>
    <x v="1"/>
    <x v="0"/>
    <x v="0"/>
    <x v="6"/>
    <x v="6"/>
    <n v="52"/>
    <x v="5"/>
    <x v="8"/>
    <x v="2"/>
  </r>
  <r>
    <x v="3"/>
    <x v="135"/>
    <x v="1"/>
    <x v="0"/>
    <x v="0"/>
    <x v="7"/>
    <x v="7"/>
    <n v="29"/>
    <x v="5"/>
    <x v="8"/>
    <x v="2"/>
  </r>
  <r>
    <x v="3"/>
    <x v="135"/>
    <x v="1"/>
    <x v="1"/>
    <x v="0"/>
    <x v="0"/>
    <x v="0"/>
    <n v="111"/>
    <x v="5"/>
    <x v="8"/>
    <x v="2"/>
  </r>
  <r>
    <x v="3"/>
    <x v="135"/>
    <x v="1"/>
    <x v="1"/>
    <x v="0"/>
    <x v="1"/>
    <x v="1"/>
    <n v="120"/>
    <x v="5"/>
    <x v="8"/>
    <x v="2"/>
  </r>
  <r>
    <x v="3"/>
    <x v="135"/>
    <x v="1"/>
    <x v="1"/>
    <x v="0"/>
    <x v="2"/>
    <x v="2"/>
    <n v="98"/>
    <x v="5"/>
    <x v="8"/>
    <x v="2"/>
  </r>
  <r>
    <x v="3"/>
    <x v="135"/>
    <x v="1"/>
    <x v="1"/>
    <x v="0"/>
    <x v="3"/>
    <x v="3"/>
    <n v="24"/>
    <x v="5"/>
    <x v="8"/>
    <x v="2"/>
  </r>
  <r>
    <x v="3"/>
    <x v="135"/>
    <x v="1"/>
    <x v="1"/>
    <x v="0"/>
    <x v="4"/>
    <x v="4"/>
    <n v="93"/>
    <x v="5"/>
    <x v="8"/>
    <x v="2"/>
  </r>
  <r>
    <x v="3"/>
    <x v="135"/>
    <x v="1"/>
    <x v="1"/>
    <x v="0"/>
    <x v="5"/>
    <x v="5"/>
    <n v="76"/>
    <x v="5"/>
    <x v="8"/>
    <x v="2"/>
  </r>
  <r>
    <x v="3"/>
    <x v="135"/>
    <x v="1"/>
    <x v="1"/>
    <x v="0"/>
    <x v="6"/>
    <x v="6"/>
    <n v="84"/>
    <x v="5"/>
    <x v="8"/>
    <x v="2"/>
  </r>
  <r>
    <x v="3"/>
    <x v="135"/>
    <x v="1"/>
    <x v="1"/>
    <x v="0"/>
    <x v="7"/>
    <x v="7"/>
    <n v="87"/>
    <x v="5"/>
    <x v="8"/>
    <x v="2"/>
  </r>
  <r>
    <x v="3"/>
    <x v="135"/>
    <x v="1"/>
    <x v="2"/>
    <x v="0"/>
    <x v="0"/>
    <x v="0"/>
    <n v="176"/>
    <x v="5"/>
    <x v="8"/>
    <x v="2"/>
  </r>
  <r>
    <x v="3"/>
    <x v="135"/>
    <x v="1"/>
    <x v="2"/>
    <x v="0"/>
    <x v="1"/>
    <x v="1"/>
    <n v="226"/>
    <x v="5"/>
    <x v="8"/>
    <x v="2"/>
  </r>
  <r>
    <x v="3"/>
    <x v="135"/>
    <x v="1"/>
    <x v="2"/>
    <x v="0"/>
    <x v="2"/>
    <x v="2"/>
    <n v="191"/>
    <x v="5"/>
    <x v="8"/>
    <x v="2"/>
  </r>
  <r>
    <x v="3"/>
    <x v="135"/>
    <x v="1"/>
    <x v="2"/>
    <x v="0"/>
    <x v="3"/>
    <x v="3"/>
    <n v="48"/>
    <x v="5"/>
    <x v="8"/>
    <x v="2"/>
  </r>
  <r>
    <x v="3"/>
    <x v="135"/>
    <x v="1"/>
    <x v="2"/>
    <x v="0"/>
    <x v="4"/>
    <x v="4"/>
    <n v="204"/>
    <x v="5"/>
    <x v="8"/>
    <x v="2"/>
  </r>
  <r>
    <x v="3"/>
    <x v="135"/>
    <x v="1"/>
    <x v="2"/>
    <x v="0"/>
    <x v="5"/>
    <x v="5"/>
    <n v="163"/>
    <x v="5"/>
    <x v="8"/>
    <x v="2"/>
  </r>
  <r>
    <x v="3"/>
    <x v="135"/>
    <x v="1"/>
    <x v="2"/>
    <x v="0"/>
    <x v="6"/>
    <x v="6"/>
    <n v="158"/>
    <x v="5"/>
    <x v="8"/>
    <x v="2"/>
  </r>
  <r>
    <x v="3"/>
    <x v="135"/>
    <x v="1"/>
    <x v="2"/>
    <x v="0"/>
    <x v="7"/>
    <x v="7"/>
    <n v="139"/>
    <x v="5"/>
    <x v="8"/>
    <x v="2"/>
  </r>
  <r>
    <x v="3"/>
    <x v="135"/>
    <x v="1"/>
    <x v="3"/>
    <x v="1"/>
    <x v="0"/>
    <x v="0"/>
    <n v="0"/>
    <x v="5"/>
    <x v="8"/>
    <x v="2"/>
  </r>
  <r>
    <x v="3"/>
    <x v="135"/>
    <x v="1"/>
    <x v="3"/>
    <x v="1"/>
    <x v="1"/>
    <x v="1"/>
    <n v="0"/>
    <x v="5"/>
    <x v="8"/>
    <x v="2"/>
  </r>
  <r>
    <x v="3"/>
    <x v="135"/>
    <x v="1"/>
    <x v="3"/>
    <x v="1"/>
    <x v="2"/>
    <x v="2"/>
    <n v="0"/>
    <x v="5"/>
    <x v="8"/>
    <x v="2"/>
  </r>
  <r>
    <x v="3"/>
    <x v="135"/>
    <x v="1"/>
    <x v="3"/>
    <x v="1"/>
    <x v="3"/>
    <x v="3"/>
    <n v="2"/>
    <x v="5"/>
    <x v="8"/>
    <x v="2"/>
  </r>
  <r>
    <x v="3"/>
    <x v="135"/>
    <x v="1"/>
    <x v="3"/>
    <x v="1"/>
    <x v="4"/>
    <x v="4"/>
    <n v="3"/>
    <x v="5"/>
    <x v="8"/>
    <x v="2"/>
  </r>
  <r>
    <x v="3"/>
    <x v="135"/>
    <x v="1"/>
    <x v="3"/>
    <x v="1"/>
    <x v="5"/>
    <x v="5"/>
    <n v="0"/>
    <x v="5"/>
    <x v="8"/>
    <x v="2"/>
  </r>
  <r>
    <x v="3"/>
    <x v="135"/>
    <x v="1"/>
    <x v="3"/>
    <x v="1"/>
    <x v="6"/>
    <x v="6"/>
    <n v="0"/>
    <x v="5"/>
    <x v="8"/>
    <x v="2"/>
  </r>
  <r>
    <x v="3"/>
    <x v="135"/>
    <x v="1"/>
    <x v="3"/>
    <x v="1"/>
    <x v="7"/>
    <x v="7"/>
    <n v="2"/>
    <x v="5"/>
    <x v="8"/>
    <x v="2"/>
  </r>
  <r>
    <x v="3"/>
    <x v="135"/>
    <x v="1"/>
    <x v="4"/>
    <x v="0"/>
    <x v="0"/>
    <x v="0"/>
    <n v="0"/>
    <x v="5"/>
    <x v="8"/>
    <x v="2"/>
  </r>
  <r>
    <x v="3"/>
    <x v="135"/>
    <x v="1"/>
    <x v="4"/>
    <x v="0"/>
    <x v="1"/>
    <x v="1"/>
    <n v="4"/>
    <x v="5"/>
    <x v="8"/>
    <x v="2"/>
  </r>
  <r>
    <x v="3"/>
    <x v="135"/>
    <x v="1"/>
    <x v="4"/>
    <x v="0"/>
    <x v="2"/>
    <x v="2"/>
    <n v="5"/>
    <x v="5"/>
    <x v="8"/>
    <x v="2"/>
  </r>
  <r>
    <x v="3"/>
    <x v="135"/>
    <x v="1"/>
    <x v="4"/>
    <x v="0"/>
    <x v="3"/>
    <x v="3"/>
    <n v="0"/>
    <x v="5"/>
    <x v="8"/>
    <x v="2"/>
  </r>
  <r>
    <x v="3"/>
    <x v="135"/>
    <x v="1"/>
    <x v="4"/>
    <x v="0"/>
    <x v="4"/>
    <x v="4"/>
    <n v="0"/>
    <x v="5"/>
    <x v="8"/>
    <x v="2"/>
  </r>
  <r>
    <x v="3"/>
    <x v="135"/>
    <x v="1"/>
    <x v="4"/>
    <x v="0"/>
    <x v="5"/>
    <x v="5"/>
    <n v="0"/>
    <x v="5"/>
    <x v="8"/>
    <x v="2"/>
  </r>
  <r>
    <x v="3"/>
    <x v="135"/>
    <x v="1"/>
    <x v="4"/>
    <x v="0"/>
    <x v="6"/>
    <x v="6"/>
    <n v="0"/>
    <x v="5"/>
    <x v="8"/>
    <x v="2"/>
  </r>
  <r>
    <x v="3"/>
    <x v="135"/>
    <x v="1"/>
    <x v="4"/>
    <x v="0"/>
    <x v="7"/>
    <x v="7"/>
    <n v="0"/>
    <x v="5"/>
    <x v="8"/>
    <x v="2"/>
  </r>
  <r>
    <x v="3"/>
    <x v="135"/>
    <x v="1"/>
    <x v="5"/>
    <x v="1"/>
    <x v="0"/>
    <x v="0"/>
    <n v="97"/>
    <x v="5"/>
    <x v="8"/>
    <x v="2"/>
  </r>
  <r>
    <x v="3"/>
    <x v="135"/>
    <x v="1"/>
    <x v="5"/>
    <x v="1"/>
    <x v="1"/>
    <x v="1"/>
    <n v="59"/>
    <x v="5"/>
    <x v="8"/>
    <x v="2"/>
  </r>
  <r>
    <x v="3"/>
    <x v="135"/>
    <x v="1"/>
    <x v="5"/>
    <x v="1"/>
    <x v="2"/>
    <x v="2"/>
    <n v="77"/>
    <x v="5"/>
    <x v="8"/>
    <x v="2"/>
  </r>
  <r>
    <x v="3"/>
    <x v="135"/>
    <x v="1"/>
    <x v="5"/>
    <x v="1"/>
    <x v="3"/>
    <x v="3"/>
    <n v="393"/>
    <x v="5"/>
    <x v="8"/>
    <x v="2"/>
  </r>
  <r>
    <x v="3"/>
    <x v="135"/>
    <x v="1"/>
    <x v="5"/>
    <x v="1"/>
    <x v="4"/>
    <x v="4"/>
    <n v="66"/>
    <x v="5"/>
    <x v="8"/>
    <x v="2"/>
  </r>
  <r>
    <x v="3"/>
    <x v="135"/>
    <x v="1"/>
    <x v="5"/>
    <x v="1"/>
    <x v="5"/>
    <x v="5"/>
    <n v="203"/>
    <x v="5"/>
    <x v="8"/>
    <x v="2"/>
  </r>
  <r>
    <x v="3"/>
    <x v="135"/>
    <x v="1"/>
    <x v="5"/>
    <x v="1"/>
    <x v="6"/>
    <x v="6"/>
    <n v="76"/>
    <x v="5"/>
    <x v="8"/>
    <x v="2"/>
  </r>
  <r>
    <x v="3"/>
    <x v="135"/>
    <x v="1"/>
    <x v="5"/>
    <x v="1"/>
    <x v="7"/>
    <x v="7"/>
    <n v="213"/>
    <x v="5"/>
    <x v="8"/>
    <x v="2"/>
  </r>
  <r>
    <x v="3"/>
    <x v="136"/>
    <x v="0"/>
    <x v="0"/>
    <x v="0"/>
    <x v="0"/>
    <x v="0"/>
    <n v="99"/>
    <x v="5"/>
    <x v="14"/>
    <x v="0"/>
  </r>
  <r>
    <x v="3"/>
    <x v="136"/>
    <x v="0"/>
    <x v="0"/>
    <x v="0"/>
    <x v="1"/>
    <x v="1"/>
    <n v="89"/>
    <x v="5"/>
    <x v="14"/>
    <x v="0"/>
  </r>
  <r>
    <x v="3"/>
    <x v="136"/>
    <x v="0"/>
    <x v="0"/>
    <x v="0"/>
    <x v="2"/>
    <x v="2"/>
    <n v="118"/>
    <x v="5"/>
    <x v="14"/>
    <x v="0"/>
  </r>
  <r>
    <x v="3"/>
    <x v="136"/>
    <x v="0"/>
    <x v="0"/>
    <x v="0"/>
    <x v="3"/>
    <x v="3"/>
    <n v="94"/>
    <x v="5"/>
    <x v="14"/>
    <x v="0"/>
  </r>
  <r>
    <x v="3"/>
    <x v="136"/>
    <x v="0"/>
    <x v="0"/>
    <x v="0"/>
    <x v="4"/>
    <x v="4"/>
    <n v="118"/>
    <x v="5"/>
    <x v="14"/>
    <x v="0"/>
  </r>
  <r>
    <x v="3"/>
    <x v="136"/>
    <x v="0"/>
    <x v="0"/>
    <x v="0"/>
    <x v="5"/>
    <x v="5"/>
    <n v="114"/>
    <x v="5"/>
    <x v="14"/>
    <x v="0"/>
  </r>
  <r>
    <x v="3"/>
    <x v="136"/>
    <x v="0"/>
    <x v="0"/>
    <x v="0"/>
    <x v="6"/>
    <x v="6"/>
    <n v="137"/>
    <x v="5"/>
    <x v="14"/>
    <x v="0"/>
  </r>
  <r>
    <x v="3"/>
    <x v="136"/>
    <x v="0"/>
    <x v="0"/>
    <x v="0"/>
    <x v="7"/>
    <x v="7"/>
    <n v="93"/>
    <x v="5"/>
    <x v="14"/>
    <x v="0"/>
  </r>
  <r>
    <x v="3"/>
    <x v="136"/>
    <x v="0"/>
    <x v="1"/>
    <x v="0"/>
    <x v="0"/>
    <x v="0"/>
    <n v="214"/>
    <x v="5"/>
    <x v="14"/>
    <x v="0"/>
  </r>
  <r>
    <x v="3"/>
    <x v="136"/>
    <x v="0"/>
    <x v="1"/>
    <x v="0"/>
    <x v="1"/>
    <x v="1"/>
    <n v="258"/>
    <x v="5"/>
    <x v="14"/>
    <x v="0"/>
  </r>
  <r>
    <x v="3"/>
    <x v="136"/>
    <x v="0"/>
    <x v="1"/>
    <x v="0"/>
    <x v="2"/>
    <x v="2"/>
    <n v="210"/>
    <x v="5"/>
    <x v="14"/>
    <x v="0"/>
  </r>
  <r>
    <x v="3"/>
    <x v="136"/>
    <x v="0"/>
    <x v="1"/>
    <x v="0"/>
    <x v="3"/>
    <x v="3"/>
    <n v="186"/>
    <x v="5"/>
    <x v="14"/>
    <x v="0"/>
  </r>
  <r>
    <x v="3"/>
    <x v="136"/>
    <x v="0"/>
    <x v="1"/>
    <x v="0"/>
    <x v="4"/>
    <x v="4"/>
    <m/>
    <x v="5"/>
    <x v="14"/>
    <x v="0"/>
  </r>
  <r>
    <x v="3"/>
    <x v="136"/>
    <x v="0"/>
    <x v="1"/>
    <x v="0"/>
    <x v="5"/>
    <x v="5"/>
    <n v="221"/>
    <x v="5"/>
    <x v="14"/>
    <x v="0"/>
  </r>
  <r>
    <x v="3"/>
    <x v="136"/>
    <x v="0"/>
    <x v="1"/>
    <x v="0"/>
    <x v="6"/>
    <x v="6"/>
    <n v="196"/>
    <x v="5"/>
    <x v="14"/>
    <x v="0"/>
  </r>
  <r>
    <x v="3"/>
    <x v="136"/>
    <x v="0"/>
    <x v="1"/>
    <x v="0"/>
    <x v="7"/>
    <x v="7"/>
    <n v="223"/>
    <x v="5"/>
    <x v="14"/>
    <x v="0"/>
  </r>
  <r>
    <x v="3"/>
    <x v="136"/>
    <x v="0"/>
    <x v="2"/>
    <x v="0"/>
    <x v="0"/>
    <x v="0"/>
    <n v="303"/>
    <x v="5"/>
    <x v="14"/>
    <x v="0"/>
  </r>
  <r>
    <x v="3"/>
    <x v="136"/>
    <x v="0"/>
    <x v="2"/>
    <x v="0"/>
    <x v="1"/>
    <x v="1"/>
    <n v="429"/>
    <x v="5"/>
    <x v="14"/>
    <x v="0"/>
  </r>
  <r>
    <x v="3"/>
    <x v="136"/>
    <x v="0"/>
    <x v="2"/>
    <x v="0"/>
    <x v="2"/>
    <x v="2"/>
    <n v="284"/>
    <x v="5"/>
    <x v="14"/>
    <x v="0"/>
  </r>
  <r>
    <x v="3"/>
    <x v="136"/>
    <x v="0"/>
    <x v="2"/>
    <x v="0"/>
    <x v="3"/>
    <x v="3"/>
    <n v="289"/>
    <x v="5"/>
    <x v="14"/>
    <x v="0"/>
  </r>
  <r>
    <x v="3"/>
    <x v="136"/>
    <x v="0"/>
    <x v="2"/>
    <x v="0"/>
    <x v="4"/>
    <x v="4"/>
    <n v="313"/>
    <x v="5"/>
    <x v="14"/>
    <x v="0"/>
  </r>
  <r>
    <x v="3"/>
    <x v="136"/>
    <x v="0"/>
    <x v="2"/>
    <x v="0"/>
    <x v="5"/>
    <x v="5"/>
    <n v="321"/>
    <x v="5"/>
    <x v="14"/>
    <x v="0"/>
  </r>
  <r>
    <x v="3"/>
    <x v="136"/>
    <x v="0"/>
    <x v="2"/>
    <x v="0"/>
    <x v="6"/>
    <x v="6"/>
    <n v="276"/>
    <x v="5"/>
    <x v="14"/>
    <x v="0"/>
  </r>
  <r>
    <x v="3"/>
    <x v="136"/>
    <x v="0"/>
    <x v="2"/>
    <x v="0"/>
    <x v="7"/>
    <x v="7"/>
    <n v="303"/>
    <x v="5"/>
    <x v="14"/>
    <x v="0"/>
  </r>
  <r>
    <x v="3"/>
    <x v="136"/>
    <x v="0"/>
    <x v="3"/>
    <x v="1"/>
    <x v="0"/>
    <x v="0"/>
    <m/>
    <x v="5"/>
    <x v="14"/>
    <x v="0"/>
  </r>
  <r>
    <x v="3"/>
    <x v="136"/>
    <x v="0"/>
    <x v="3"/>
    <x v="1"/>
    <x v="1"/>
    <x v="1"/>
    <m/>
    <x v="5"/>
    <x v="14"/>
    <x v="0"/>
  </r>
  <r>
    <x v="3"/>
    <x v="136"/>
    <x v="0"/>
    <x v="3"/>
    <x v="1"/>
    <x v="2"/>
    <x v="2"/>
    <n v="4"/>
    <x v="5"/>
    <x v="14"/>
    <x v="0"/>
  </r>
  <r>
    <x v="3"/>
    <x v="136"/>
    <x v="0"/>
    <x v="3"/>
    <x v="1"/>
    <x v="3"/>
    <x v="3"/>
    <m/>
    <x v="5"/>
    <x v="14"/>
    <x v="0"/>
  </r>
  <r>
    <x v="3"/>
    <x v="136"/>
    <x v="0"/>
    <x v="3"/>
    <x v="1"/>
    <x v="4"/>
    <x v="4"/>
    <m/>
    <x v="5"/>
    <x v="14"/>
    <x v="0"/>
  </r>
  <r>
    <x v="3"/>
    <x v="136"/>
    <x v="0"/>
    <x v="3"/>
    <x v="1"/>
    <x v="5"/>
    <x v="5"/>
    <n v="2"/>
    <x v="5"/>
    <x v="14"/>
    <x v="0"/>
  </r>
  <r>
    <x v="3"/>
    <x v="136"/>
    <x v="0"/>
    <x v="3"/>
    <x v="1"/>
    <x v="6"/>
    <x v="6"/>
    <n v="3"/>
    <x v="5"/>
    <x v="14"/>
    <x v="0"/>
  </r>
  <r>
    <x v="3"/>
    <x v="136"/>
    <x v="0"/>
    <x v="3"/>
    <x v="1"/>
    <x v="7"/>
    <x v="7"/>
    <n v="0"/>
    <x v="5"/>
    <x v="14"/>
    <x v="0"/>
  </r>
  <r>
    <x v="3"/>
    <x v="136"/>
    <x v="0"/>
    <x v="4"/>
    <x v="0"/>
    <x v="0"/>
    <x v="0"/>
    <m/>
    <x v="5"/>
    <x v="14"/>
    <x v="0"/>
  </r>
  <r>
    <x v="3"/>
    <x v="136"/>
    <x v="0"/>
    <x v="4"/>
    <x v="0"/>
    <x v="1"/>
    <x v="1"/>
    <m/>
    <x v="5"/>
    <x v="14"/>
    <x v="0"/>
  </r>
  <r>
    <x v="3"/>
    <x v="136"/>
    <x v="0"/>
    <x v="4"/>
    <x v="0"/>
    <x v="2"/>
    <x v="2"/>
    <m/>
    <x v="5"/>
    <x v="14"/>
    <x v="0"/>
  </r>
  <r>
    <x v="3"/>
    <x v="136"/>
    <x v="0"/>
    <x v="4"/>
    <x v="0"/>
    <x v="3"/>
    <x v="3"/>
    <m/>
    <x v="5"/>
    <x v="14"/>
    <x v="0"/>
  </r>
  <r>
    <x v="3"/>
    <x v="136"/>
    <x v="0"/>
    <x v="4"/>
    <x v="0"/>
    <x v="4"/>
    <x v="4"/>
    <m/>
    <x v="5"/>
    <x v="14"/>
    <x v="0"/>
  </r>
  <r>
    <x v="3"/>
    <x v="136"/>
    <x v="0"/>
    <x v="4"/>
    <x v="0"/>
    <x v="5"/>
    <x v="5"/>
    <m/>
    <x v="5"/>
    <x v="14"/>
    <x v="0"/>
  </r>
  <r>
    <x v="3"/>
    <x v="136"/>
    <x v="0"/>
    <x v="4"/>
    <x v="0"/>
    <x v="6"/>
    <x v="6"/>
    <m/>
    <x v="5"/>
    <x v="14"/>
    <x v="0"/>
  </r>
  <r>
    <x v="3"/>
    <x v="136"/>
    <x v="0"/>
    <x v="4"/>
    <x v="0"/>
    <x v="7"/>
    <x v="7"/>
    <n v="0"/>
    <x v="5"/>
    <x v="14"/>
    <x v="0"/>
  </r>
  <r>
    <x v="3"/>
    <x v="136"/>
    <x v="0"/>
    <x v="5"/>
    <x v="1"/>
    <x v="0"/>
    <x v="0"/>
    <n v="127"/>
    <x v="5"/>
    <x v="14"/>
    <x v="0"/>
  </r>
  <r>
    <x v="3"/>
    <x v="136"/>
    <x v="0"/>
    <x v="5"/>
    <x v="1"/>
    <x v="1"/>
    <x v="1"/>
    <n v="191"/>
    <x v="5"/>
    <x v="14"/>
    <x v="0"/>
  </r>
  <r>
    <x v="3"/>
    <x v="136"/>
    <x v="0"/>
    <x v="5"/>
    <x v="1"/>
    <x v="2"/>
    <x v="2"/>
    <n v="141"/>
    <x v="5"/>
    <x v="14"/>
    <x v="0"/>
  </r>
  <r>
    <x v="3"/>
    <x v="136"/>
    <x v="0"/>
    <x v="5"/>
    <x v="1"/>
    <x v="3"/>
    <x v="3"/>
    <n v="178"/>
    <x v="5"/>
    <x v="14"/>
    <x v="0"/>
  </r>
  <r>
    <x v="3"/>
    <x v="136"/>
    <x v="0"/>
    <x v="5"/>
    <x v="1"/>
    <x v="4"/>
    <x v="4"/>
    <m/>
    <x v="5"/>
    <x v="14"/>
    <x v="0"/>
  </r>
  <r>
    <x v="3"/>
    <x v="136"/>
    <x v="0"/>
    <x v="5"/>
    <x v="1"/>
    <x v="5"/>
    <x v="5"/>
    <n v="175"/>
    <x v="5"/>
    <x v="14"/>
    <x v="0"/>
  </r>
  <r>
    <x v="3"/>
    <x v="136"/>
    <x v="0"/>
    <x v="5"/>
    <x v="1"/>
    <x v="6"/>
    <x v="6"/>
    <n v="149"/>
    <x v="5"/>
    <x v="14"/>
    <x v="0"/>
  </r>
  <r>
    <x v="3"/>
    <x v="136"/>
    <x v="0"/>
    <x v="5"/>
    <x v="1"/>
    <x v="7"/>
    <x v="7"/>
    <n v="159"/>
    <x v="5"/>
    <x v="14"/>
    <x v="0"/>
  </r>
  <r>
    <x v="3"/>
    <x v="136"/>
    <x v="1"/>
    <x v="0"/>
    <x v="0"/>
    <x v="0"/>
    <x v="0"/>
    <n v="15"/>
    <x v="5"/>
    <x v="14"/>
    <x v="0"/>
  </r>
  <r>
    <x v="3"/>
    <x v="136"/>
    <x v="1"/>
    <x v="0"/>
    <x v="0"/>
    <x v="1"/>
    <x v="1"/>
    <n v="6"/>
    <x v="5"/>
    <x v="14"/>
    <x v="0"/>
  </r>
  <r>
    <x v="3"/>
    <x v="136"/>
    <x v="1"/>
    <x v="0"/>
    <x v="0"/>
    <x v="2"/>
    <x v="2"/>
    <m/>
    <x v="5"/>
    <x v="14"/>
    <x v="0"/>
  </r>
  <r>
    <x v="3"/>
    <x v="136"/>
    <x v="1"/>
    <x v="0"/>
    <x v="0"/>
    <x v="3"/>
    <x v="3"/>
    <n v="6"/>
    <x v="5"/>
    <x v="14"/>
    <x v="0"/>
  </r>
  <r>
    <x v="3"/>
    <x v="136"/>
    <x v="1"/>
    <x v="0"/>
    <x v="0"/>
    <x v="4"/>
    <x v="4"/>
    <n v="33"/>
    <x v="5"/>
    <x v="14"/>
    <x v="0"/>
  </r>
  <r>
    <x v="3"/>
    <x v="136"/>
    <x v="1"/>
    <x v="0"/>
    <x v="0"/>
    <x v="5"/>
    <x v="5"/>
    <m/>
    <x v="5"/>
    <x v="14"/>
    <x v="0"/>
  </r>
  <r>
    <x v="3"/>
    <x v="136"/>
    <x v="1"/>
    <x v="0"/>
    <x v="0"/>
    <x v="6"/>
    <x v="6"/>
    <m/>
    <x v="5"/>
    <x v="14"/>
    <x v="0"/>
  </r>
  <r>
    <x v="3"/>
    <x v="136"/>
    <x v="1"/>
    <x v="0"/>
    <x v="0"/>
    <x v="7"/>
    <x v="7"/>
    <n v="19"/>
    <x v="5"/>
    <x v="14"/>
    <x v="0"/>
  </r>
  <r>
    <x v="3"/>
    <x v="136"/>
    <x v="1"/>
    <x v="1"/>
    <x v="0"/>
    <x v="0"/>
    <x v="0"/>
    <n v="134"/>
    <x v="5"/>
    <x v="14"/>
    <x v="0"/>
  </r>
  <r>
    <x v="3"/>
    <x v="136"/>
    <x v="1"/>
    <x v="1"/>
    <x v="0"/>
    <x v="1"/>
    <x v="1"/>
    <n v="63"/>
    <x v="5"/>
    <x v="14"/>
    <x v="0"/>
  </r>
  <r>
    <x v="3"/>
    <x v="136"/>
    <x v="1"/>
    <x v="1"/>
    <x v="0"/>
    <x v="2"/>
    <x v="2"/>
    <m/>
    <x v="5"/>
    <x v="14"/>
    <x v="0"/>
  </r>
  <r>
    <x v="3"/>
    <x v="136"/>
    <x v="1"/>
    <x v="1"/>
    <x v="0"/>
    <x v="3"/>
    <x v="3"/>
    <n v="56"/>
    <x v="5"/>
    <x v="14"/>
    <x v="0"/>
  </r>
  <r>
    <x v="3"/>
    <x v="136"/>
    <x v="1"/>
    <x v="1"/>
    <x v="0"/>
    <x v="4"/>
    <x v="4"/>
    <n v="146"/>
    <x v="5"/>
    <x v="14"/>
    <x v="0"/>
  </r>
  <r>
    <x v="3"/>
    <x v="136"/>
    <x v="1"/>
    <x v="1"/>
    <x v="0"/>
    <x v="5"/>
    <x v="5"/>
    <m/>
    <x v="5"/>
    <x v="14"/>
    <x v="0"/>
  </r>
  <r>
    <x v="3"/>
    <x v="136"/>
    <x v="1"/>
    <x v="1"/>
    <x v="0"/>
    <x v="6"/>
    <x v="6"/>
    <m/>
    <x v="5"/>
    <x v="14"/>
    <x v="0"/>
  </r>
  <r>
    <x v="3"/>
    <x v="136"/>
    <x v="1"/>
    <x v="1"/>
    <x v="0"/>
    <x v="7"/>
    <x v="7"/>
    <n v="154"/>
    <x v="5"/>
    <x v="14"/>
    <x v="0"/>
  </r>
  <r>
    <x v="3"/>
    <x v="136"/>
    <x v="1"/>
    <x v="2"/>
    <x v="0"/>
    <x v="0"/>
    <x v="0"/>
    <n v="168"/>
    <x v="5"/>
    <x v="14"/>
    <x v="0"/>
  </r>
  <r>
    <x v="3"/>
    <x v="136"/>
    <x v="1"/>
    <x v="2"/>
    <x v="0"/>
    <x v="1"/>
    <x v="1"/>
    <n v="67"/>
    <x v="5"/>
    <x v="14"/>
    <x v="0"/>
  </r>
  <r>
    <x v="3"/>
    <x v="136"/>
    <x v="1"/>
    <x v="2"/>
    <x v="0"/>
    <x v="2"/>
    <x v="2"/>
    <m/>
    <x v="5"/>
    <x v="14"/>
    <x v="0"/>
  </r>
  <r>
    <x v="3"/>
    <x v="136"/>
    <x v="1"/>
    <x v="2"/>
    <x v="0"/>
    <x v="3"/>
    <x v="3"/>
    <n v="65"/>
    <x v="5"/>
    <x v="14"/>
    <x v="0"/>
  </r>
  <r>
    <x v="3"/>
    <x v="136"/>
    <x v="1"/>
    <x v="2"/>
    <x v="0"/>
    <x v="4"/>
    <x v="4"/>
    <n v="174"/>
    <x v="5"/>
    <x v="14"/>
    <x v="0"/>
  </r>
  <r>
    <x v="3"/>
    <x v="136"/>
    <x v="1"/>
    <x v="2"/>
    <x v="0"/>
    <x v="5"/>
    <x v="5"/>
    <m/>
    <x v="5"/>
    <x v="14"/>
    <x v="0"/>
  </r>
  <r>
    <x v="3"/>
    <x v="136"/>
    <x v="1"/>
    <x v="2"/>
    <x v="0"/>
    <x v="6"/>
    <x v="6"/>
    <m/>
    <x v="5"/>
    <x v="14"/>
    <x v="0"/>
  </r>
  <r>
    <x v="3"/>
    <x v="136"/>
    <x v="1"/>
    <x v="2"/>
    <x v="0"/>
    <x v="7"/>
    <x v="7"/>
    <n v="172"/>
    <x v="5"/>
    <x v="14"/>
    <x v="0"/>
  </r>
  <r>
    <x v="3"/>
    <x v="136"/>
    <x v="1"/>
    <x v="3"/>
    <x v="1"/>
    <x v="0"/>
    <x v="0"/>
    <n v="1"/>
    <x v="5"/>
    <x v="14"/>
    <x v="0"/>
  </r>
  <r>
    <x v="3"/>
    <x v="136"/>
    <x v="1"/>
    <x v="3"/>
    <x v="1"/>
    <x v="1"/>
    <x v="1"/>
    <m/>
    <x v="5"/>
    <x v="14"/>
    <x v="0"/>
  </r>
  <r>
    <x v="3"/>
    <x v="136"/>
    <x v="1"/>
    <x v="3"/>
    <x v="1"/>
    <x v="2"/>
    <x v="2"/>
    <m/>
    <x v="5"/>
    <x v="14"/>
    <x v="0"/>
  </r>
  <r>
    <x v="3"/>
    <x v="136"/>
    <x v="1"/>
    <x v="3"/>
    <x v="1"/>
    <x v="3"/>
    <x v="3"/>
    <m/>
    <x v="5"/>
    <x v="14"/>
    <x v="0"/>
  </r>
  <r>
    <x v="3"/>
    <x v="136"/>
    <x v="1"/>
    <x v="3"/>
    <x v="1"/>
    <x v="4"/>
    <x v="4"/>
    <n v="2"/>
    <x v="5"/>
    <x v="14"/>
    <x v="0"/>
  </r>
  <r>
    <x v="3"/>
    <x v="136"/>
    <x v="1"/>
    <x v="3"/>
    <x v="1"/>
    <x v="5"/>
    <x v="5"/>
    <m/>
    <x v="5"/>
    <x v="14"/>
    <x v="0"/>
  </r>
  <r>
    <x v="3"/>
    <x v="136"/>
    <x v="1"/>
    <x v="3"/>
    <x v="1"/>
    <x v="6"/>
    <x v="6"/>
    <m/>
    <x v="5"/>
    <x v="14"/>
    <x v="0"/>
  </r>
  <r>
    <x v="3"/>
    <x v="136"/>
    <x v="1"/>
    <x v="3"/>
    <x v="1"/>
    <x v="7"/>
    <x v="7"/>
    <n v="0"/>
    <x v="5"/>
    <x v="14"/>
    <x v="0"/>
  </r>
  <r>
    <x v="3"/>
    <x v="136"/>
    <x v="1"/>
    <x v="4"/>
    <x v="0"/>
    <x v="0"/>
    <x v="0"/>
    <m/>
    <x v="5"/>
    <x v="14"/>
    <x v="0"/>
  </r>
  <r>
    <x v="3"/>
    <x v="136"/>
    <x v="1"/>
    <x v="4"/>
    <x v="0"/>
    <x v="1"/>
    <x v="1"/>
    <m/>
    <x v="5"/>
    <x v="14"/>
    <x v="0"/>
  </r>
  <r>
    <x v="3"/>
    <x v="136"/>
    <x v="1"/>
    <x v="4"/>
    <x v="0"/>
    <x v="2"/>
    <x v="2"/>
    <m/>
    <x v="5"/>
    <x v="14"/>
    <x v="0"/>
  </r>
  <r>
    <x v="3"/>
    <x v="136"/>
    <x v="1"/>
    <x v="4"/>
    <x v="0"/>
    <x v="3"/>
    <x v="3"/>
    <m/>
    <x v="5"/>
    <x v="14"/>
    <x v="0"/>
  </r>
  <r>
    <x v="3"/>
    <x v="136"/>
    <x v="1"/>
    <x v="4"/>
    <x v="0"/>
    <x v="4"/>
    <x v="4"/>
    <m/>
    <x v="5"/>
    <x v="14"/>
    <x v="0"/>
  </r>
  <r>
    <x v="3"/>
    <x v="136"/>
    <x v="1"/>
    <x v="4"/>
    <x v="0"/>
    <x v="5"/>
    <x v="5"/>
    <m/>
    <x v="5"/>
    <x v="14"/>
    <x v="0"/>
  </r>
  <r>
    <x v="3"/>
    <x v="136"/>
    <x v="1"/>
    <x v="4"/>
    <x v="0"/>
    <x v="6"/>
    <x v="6"/>
    <m/>
    <x v="5"/>
    <x v="14"/>
    <x v="0"/>
  </r>
  <r>
    <x v="3"/>
    <x v="136"/>
    <x v="1"/>
    <x v="4"/>
    <x v="0"/>
    <x v="7"/>
    <x v="7"/>
    <n v="0"/>
    <x v="5"/>
    <x v="14"/>
    <x v="0"/>
  </r>
  <r>
    <x v="3"/>
    <x v="136"/>
    <x v="1"/>
    <x v="5"/>
    <x v="1"/>
    <x v="0"/>
    <x v="0"/>
    <n v="23"/>
    <x v="5"/>
    <x v="14"/>
    <x v="0"/>
  </r>
  <r>
    <x v="3"/>
    <x v="136"/>
    <x v="1"/>
    <x v="5"/>
    <x v="1"/>
    <x v="1"/>
    <x v="1"/>
    <n v="18"/>
    <x v="5"/>
    <x v="14"/>
    <x v="0"/>
  </r>
  <r>
    <x v="3"/>
    <x v="136"/>
    <x v="1"/>
    <x v="5"/>
    <x v="1"/>
    <x v="2"/>
    <x v="2"/>
    <m/>
    <x v="5"/>
    <x v="14"/>
    <x v="0"/>
  </r>
  <r>
    <x v="3"/>
    <x v="136"/>
    <x v="1"/>
    <x v="5"/>
    <x v="1"/>
    <x v="3"/>
    <x v="3"/>
    <n v="11"/>
    <x v="5"/>
    <x v="14"/>
    <x v="0"/>
  </r>
  <r>
    <x v="3"/>
    <x v="136"/>
    <x v="1"/>
    <x v="5"/>
    <x v="1"/>
    <x v="4"/>
    <x v="4"/>
    <n v="20"/>
    <x v="5"/>
    <x v="14"/>
    <x v="0"/>
  </r>
  <r>
    <x v="3"/>
    <x v="136"/>
    <x v="1"/>
    <x v="5"/>
    <x v="1"/>
    <x v="5"/>
    <x v="5"/>
    <m/>
    <x v="5"/>
    <x v="14"/>
    <x v="0"/>
  </r>
  <r>
    <x v="3"/>
    <x v="136"/>
    <x v="1"/>
    <x v="5"/>
    <x v="1"/>
    <x v="6"/>
    <x v="6"/>
    <m/>
    <x v="5"/>
    <x v="14"/>
    <x v="0"/>
  </r>
  <r>
    <x v="3"/>
    <x v="136"/>
    <x v="1"/>
    <x v="5"/>
    <x v="1"/>
    <x v="7"/>
    <x v="7"/>
    <n v="18"/>
    <x v="5"/>
    <x v="14"/>
    <x v="0"/>
  </r>
  <r>
    <x v="3"/>
    <x v="137"/>
    <x v="0"/>
    <x v="0"/>
    <x v="0"/>
    <x v="0"/>
    <x v="0"/>
    <n v="226"/>
    <x v="5"/>
    <x v="8"/>
    <x v="0"/>
  </r>
  <r>
    <x v="3"/>
    <x v="137"/>
    <x v="0"/>
    <x v="0"/>
    <x v="0"/>
    <x v="1"/>
    <x v="1"/>
    <n v="186"/>
    <x v="5"/>
    <x v="8"/>
    <x v="0"/>
  </r>
  <r>
    <x v="3"/>
    <x v="137"/>
    <x v="0"/>
    <x v="0"/>
    <x v="0"/>
    <x v="2"/>
    <x v="2"/>
    <n v="212"/>
    <x v="5"/>
    <x v="8"/>
    <x v="0"/>
  </r>
  <r>
    <x v="3"/>
    <x v="137"/>
    <x v="0"/>
    <x v="0"/>
    <x v="0"/>
    <x v="3"/>
    <x v="3"/>
    <n v="187"/>
    <x v="5"/>
    <x v="8"/>
    <x v="0"/>
  </r>
  <r>
    <x v="3"/>
    <x v="137"/>
    <x v="0"/>
    <x v="0"/>
    <x v="0"/>
    <x v="4"/>
    <x v="4"/>
    <n v="304"/>
    <x v="5"/>
    <x v="8"/>
    <x v="0"/>
  </r>
  <r>
    <x v="3"/>
    <x v="137"/>
    <x v="0"/>
    <x v="0"/>
    <x v="0"/>
    <x v="5"/>
    <x v="5"/>
    <n v="249"/>
    <x v="5"/>
    <x v="8"/>
    <x v="0"/>
  </r>
  <r>
    <x v="3"/>
    <x v="137"/>
    <x v="0"/>
    <x v="0"/>
    <x v="0"/>
    <x v="6"/>
    <x v="6"/>
    <n v="230"/>
    <x v="5"/>
    <x v="8"/>
    <x v="0"/>
  </r>
  <r>
    <x v="3"/>
    <x v="137"/>
    <x v="0"/>
    <x v="0"/>
    <x v="0"/>
    <x v="7"/>
    <x v="7"/>
    <n v="29"/>
    <x v="5"/>
    <x v="8"/>
    <x v="0"/>
  </r>
  <r>
    <x v="3"/>
    <x v="137"/>
    <x v="0"/>
    <x v="1"/>
    <x v="0"/>
    <x v="0"/>
    <x v="0"/>
    <n v="281"/>
    <x v="5"/>
    <x v="8"/>
    <x v="0"/>
  </r>
  <r>
    <x v="3"/>
    <x v="137"/>
    <x v="0"/>
    <x v="1"/>
    <x v="0"/>
    <x v="1"/>
    <x v="1"/>
    <n v="275"/>
    <x v="5"/>
    <x v="8"/>
    <x v="0"/>
  </r>
  <r>
    <x v="3"/>
    <x v="137"/>
    <x v="0"/>
    <x v="1"/>
    <x v="0"/>
    <x v="2"/>
    <x v="2"/>
    <n v="202"/>
    <x v="5"/>
    <x v="8"/>
    <x v="0"/>
  </r>
  <r>
    <x v="3"/>
    <x v="137"/>
    <x v="0"/>
    <x v="1"/>
    <x v="0"/>
    <x v="3"/>
    <x v="3"/>
    <n v="253"/>
    <x v="5"/>
    <x v="8"/>
    <x v="0"/>
  </r>
  <r>
    <x v="3"/>
    <x v="137"/>
    <x v="0"/>
    <x v="1"/>
    <x v="0"/>
    <x v="4"/>
    <x v="4"/>
    <n v="168"/>
    <x v="5"/>
    <x v="8"/>
    <x v="0"/>
  </r>
  <r>
    <x v="3"/>
    <x v="137"/>
    <x v="0"/>
    <x v="1"/>
    <x v="0"/>
    <x v="5"/>
    <x v="5"/>
    <n v="267"/>
    <x v="5"/>
    <x v="8"/>
    <x v="0"/>
  </r>
  <r>
    <x v="3"/>
    <x v="137"/>
    <x v="0"/>
    <x v="1"/>
    <x v="0"/>
    <x v="6"/>
    <x v="6"/>
    <n v="219"/>
    <x v="5"/>
    <x v="8"/>
    <x v="0"/>
  </r>
  <r>
    <x v="3"/>
    <x v="137"/>
    <x v="0"/>
    <x v="1"/>
    <x v="0"/>
    <x v="7"/>
    <x v="7"/>
    <n v="141"/>
    <x v="5"/>
    <x v="8"/>
    <x v="0"/>
  </r>
  <r>
    <x v="3"/>
    <x v="137"/>
    <x v="0"/>
    <x v="2"/>
    <x v="0"/>
    <x v="0"/>
    <x v="0"/>
    <n v="473"/>
    <x v="5"/>
    <x v="8"/>
    <x v="0"/>
  </r>
  <r>
    <x v="3"/>
    <x v="137"/>
    <x v="0"/>
    <x v="2"/>
    <x v="0"/>
    <x v="1"/>
    <x v="1"/>
    <n v="477"/>
    <x v="5"/>
    <x v="8"/>
    <x v="0"/>
  </r>
  <r>
    <x v="3"/>
    <x v="137"/>
    <x v="0"/>
    <x v="2"/>
    <x v="0"/>
    <x v="2"/>
    <x v="2"/>
    <n v="508"/>
    <x v="5"/>
    <x v="8"/>
    <x v="0"/>
  </r>
  <r>
    <x v="3"/>
    <x v="137"/>
    <x v="0"/>
    <x v="2"/>
    <x v="0"/>
    <x v="3"/>
    <x v="3"/>
    <n v="482"/>
    <x v="5"/>
    <x v="8"/>
    <x v="0"/>
  </r>
  <r>
    <x v="3"/>
    <x v="137"/>
    <x v="0"/>
    <x v="2"/>
    <x v="0"/>
    <x v="4"/>
    <x v="4"/>
    <n v="495"/>
    <x v="5"/>
    <x v="8"/>
    <x v="0"/>
  </r>
  <r>
    <x v="3"/>
    <x v="137"/>
    <x v="0"/>
    <x v="2"/>
    <x v="0"/>
    <x v="5"/>
    <x v="5"/>
    <n v="495"/>
    <x v="5"/>
    <x v="8"/>
    <x v="0"/>
  </r>
  <r>
    <x v="3"/>
    <x v="137"/>
    <x v="0"/>
    <x v="2"/>
    <x v="0"/>
    <x v="6"/>
    <x v="6"/>
    <n v="445"/>
    <x v="5"/>
    <x v="8"/>
    <x v="0"/>
  </r>
  <r>
    <x v="3"/>
    <x v="137"/>
    <x v="0"/>
    <x v="2"/>
    <x v="0"/>
    <x v="7"/>
    <x v="7"/>
    <n v="179"/>
    <x v="5"/>
    <x v="8"/>
    <x v="0"/>
  </r>
  <r>
    <x v="3"/>
    <x v="137"/>
    <x v="0"/>
    <x v="3"/>
    <x v="1"/>
    <x v="0"/>
    <x v="0"/>
    <n v="3"/>
    <x v="5"/>
    <x v="8"/>
    <x v="0"/>
  </r>
  <r>
    <x v="3"/>
    <x v="137"/>
    <x v="0"/>
    <x v="3"/>
    <x v="1"/>
    <x v="1"/>
    <x v="1"/>
    <n v="1"/>
    <x v="5"/>
    <x v="8"/>
    <x v="0"/>
  </r>
  <r>
    <x v="3"/>
    <x v="137"/>
    <x v="0"/>
    <x v="3"/>
    <x v="1"/>
    <x v="2"/>
    <x v="2"/>
    <n v="19"/>
    <x v="5"/>
    <x v="8"/>
    <x v="0"/>
  </r>
  <r>
    <x v="3"/>
    <x v="137"/>
    <x v="0"/>
    <x v="3"/>
    <x v="1"/>
    <x v="3"/>
    <x v="3"/>
    <n v="3"/>
    <x v="5"/>
    <x v="8"/>
    <x v="0"/>
  </r>
  <r>
    <x v="3"/>
    <x v="137"/>
    <x v="0"/>
    <x v="3"/>
    <x v="1"/>
    <x v="4"/>
    <x v="4"/>
    <n v="4"/>
    <x v="5"/>
    <x v="8"/>
    <x v="0"/>
  </r>
  <r>
    <x v="3"/>
    <x v="137"/>
    <x v="0"/>
    <x v="3"/>
    <x v="1"/>
    <x v="5"/>
    <x v="5"/>
    <n v="3"/>
    <x v="5"/>
    <x v="8"/>
    <x v="0"/>
  </r>
  <r>
    <x v="3"/>
    <x v="137"/>
    <x v="0"/>
    <x v="3"/>
    <x v="1"/>
    <x v="6"/>
    <x v="6"/>
    <n v="4"/>
    <x v="5"/>
    <x v="8"/>
    <x v="0"/>
  </r>
  <r>
    <x v="3"/>
    <x v="137"/>
    <x v="0"/>
    <x v="3"/>
    <x v="1"/>
    <x v="7"/>
    <x v="7"/>
    <n v="0"/>
    <x v="5"/>
    <x v="8"/>
    <x v="0"/>
  </r>
  <r>
    <x v="3"/>
    <x v="137"/>
    <x v="0"/>
    <x v="4"/>
    <x v="0"/>
    <x v="0"/>
    <x v="0"/>
    <n v="31"/>
    <x v="5"/>
    <x v="8"/>
    <x v="0"/>
  </r>
  <r>
    <x v="3"/>
    <x v="137"/>
    <x v="0"/>
    <x v="4"/>
    <x v="0"/>
    <x v="1"/>
    <x v="1"/>
    <n v="47"/>
    <x v="5"/>
    <x v="8"/>
    <x v="0"/>
  </r>
  <r>
    <x v="3"/>
    <x v="137"/>
    <x v="0"/>
    <x v="4"/>
    <x v="0"/>
    <x v="2"/>
    <x v="2"/>
    <n v="35"/>
    <x v="5"/>
    <x v="8"/>
    <x v="0"/>
  </r>
  <r>
    <x v="3"/>
    <x v="137"/>
    <x v="0"/>
    <x v="4"/>
    <x v="0"/>
    <x v="3"/>
    <x v="3"/>
    <n v="29"/>
    <x v="5"/>
    <x v="8"/>
    <x v="0"/>
  </r>
  <r>
    <x v="3"/>
    <x v="137"/>
    <x v="0"/>
    <x v="4"/>
    <x v="0"/>
    <x v="4"/>
    <x v="4"/>
    <n v="47"/>
    <x v="5"/>
    <x v="8"/>
    <x v="0"/>
  </r>
  <r>
    <x v="3"/>
    <x v="137"/>
    <x v="0"/>
    <x v="4"/>
    <x v="0"/>
    <x v="5"/>
    <x v="5"/>
    <n v="39"/>
    <x v="5"/>
    <x v="8"/>
    <x v="0"/>
  </r>
  <r>
    <x v="3"/>
    <x v="137"/>
    <x v="0"/>
    <x v="4"/>
    <x v="0"/>
    <x v="6"/>
    <x v="6"/>
    <n v="33"/>
    <x v="5"/>
    <x v="8"/>
    <x v="0"/>
  </r>
  <r>
    <x v="3"/>
    <x v="137"/>
    <x v="0"/>
    <x v="4"/>
    <x v="0"/>
    <x v="7"/>
    <x v="7"/>
    <n v="3"/>
    <x v="5"/>
    <x v="8"/>
    <x v="0"/>
  </r>
  <r>
    <x v="3"/>
    <x v="137"/>
    <x v="0"/>
    <x v="5"/>
    <x v="1"/>
    <x v="0"/>
    <x v="0"/>
    <n v="0"/>
    <x v="5"/>
    <x v="8"/>
    <x v="0"/>
  </r>
  <r>
    <x v="3"/>
    <x v="137"/>
    <x v="0"/>
    <x v="5"/>
    <x v="1"/>
    <x v="1"/>
    <x v="1"/>
    <n v="115"/>
    <x v="5"/>
    <x v="8"/>
    <x v="0"/>
  </r>
  <r>
    <x v="3"/>
    <x v="137"/>
    <x v="0"/>
    <x v="5"/>
    <x v="1"/>
    <x v="2"/>
    <x v="2"/>
    <n v="129"/>
    <x v="5"/>
    <x v="8"/>
    <x v="0"/>
  </r>
  <r>
    <x v="3"/>
    <x v="137"/>
    <x v="0"/>
    <x v="5"/>
    <x v="1"/>
    <x v="3"/>
    <x v="3"/>
    <n v="0"/>
    <x v="5"/>
    <x v="8"/>
    <x v="0"/>
  </r>
  <r>
    <x v="3"/>
    <x v="137"/>
    <x v="0"/>
    <x v="5"/>
    <x v="1"/>
    <x v="4"/>
    <x v="4"/>
    <n v="115"/>
    <x v="5"/>
    <x v="8"/>
    <x v="0"/>
  </r>
  <r>
    <x v="3"/>
    <x v="137"/>
    <x v="0"/>
    <x v="5"/>
    <x v="1"/>
    <x v="5"/>
    <x v="5"/>
    <n v="134"/>
    <x v="5"/>
    <x v="8"/>
    <x v="0"/>
  </r>
  <r>
    <x v="3"/>
    <x v="137"/>
    <x v="0"/>
    <x v="5"/>
    <x v="1"/>
    <x v="6"/>
    <x v="6"/>
    <n v="131"/>
    <x v="5"/>
    <x v="8"/>
    <x v="0"/>
  </r>
  <r>
    <x v="3"/>
    <x v="137"/>
    <x v="0"/>
    <x v="5"/>
    <x v="1"/>
    <x v="7"/>
    <x v="7"/>
    <n v="0"/>
    <x v="5"/>
    <x v="8"/>
    <x v="0"/>
  </r>
  <r>
    <x v="3"/>
    <x v="137"/>
    <x v="1"/>
    <x v="0"/>
    <x v="0"/>
    <x v="0"/>
    <x v="0"/>
    <n v="23"/>
    <x v="5"/>
    <x v="8"/>
    <x v="0"/>
  </r>
  <r>
    <x v="3"/>
    <x v="137"/>
    <x v="1"/>
    <x v="0"/>
    <x v="0"/>
    <x v="1"/>
    <x v="1"/>
    <n v="17"/>
    <x v="5"/>
    <x v="8"/>
    <x v="0"/>
  </r>
  <r>
    <x v="3"/>
    <x v="137"/>
    <x v="1"/>
    <x v="0"/>
    <x v="0"/>
    <x v="2"/>
    <x v="2"/>
    <n v="38"/>
    <x v="5"/>
    <x v="8"/>
    <x v="0"/>
  </r>
  <r>
    <x v="3"/>
    <x v="137"/>
    <x v="1"/>
    <x v="0"/>
    <x v="0"/>
    <x v="3"/>
    <x v="3"/>
    <n v="46"/>
    <x v="5"/>
    <x v="8"/>
    <x v="0"/>
  </r>
  <r>
    <x v="3"/>
    <x v="137"/>
    <x v="1"/>
    <x v="0"/>
    <x v="0"/>
    <x v="4"/>
    <x v="4"/>
    <n v="53"/>
    <x v="5"/>
    <x v="8"/>
    <x v="0"/>
  </r>
  <r>
    <x v="3"/>
    <x v="137"/>
    <x v="1"/>
    <x v="0"/>
    <x v="0"/>
    <x v="5"/>
    <x v="5"/>
    <n v="35"/>
    <x v="5"/>
    <x v="8"/>
    <x v="0"/>
  </r>
  <r>
    <x v="3"/>
    <x v="137"/>
    <x v="1"/>
    <x v="0"/>
    <x v="0"/>
    <x v="6"/>
    <x v="6"/>
    <n v="28"/>
    <x v="5"/>
    <x v="8"/>
    <x v="0"/>
  </r>
  <r>
    <x v="3"/>
    <x v="137"/>
    <x v="1"/>
    <x v="0"/>
    <x v="0"/>
    <x v="7"/>
    <x v="7"/>
    <n v="29"/>
    <x v="5"/>
    <x v="8"/>
    <x v="0"/>
  </r>
  <r>
    <x v="3"/>
    <x v="137"/>
    <x v="1"/>
    <x v="1"/>
    <x v="0"/>
    <x v="0"/>
    <x v="0"/>
    <n v="103"/>
    <x v="5"/>
    <x v="8"/>
    <x v="0"/>
  </r>
  <r>
    <x v="3"/>
    <x v="137"/>
    <x v="1"/>
    <x v="1"/>
    <x v="0"/>
    <x v="1"/>
    <x v="1"/>
    <n v="85"/>
    <x v="5"/>
    <x v="8"/>
    <x v="0"/>
  </r>
  <r>
    <x v="3"/>
    <x v="137"/>
    <x v="1"/>
    <x v="1"/>
    <x v="0"/>
    <x v="2"/>
    <x v="2"/>
    <n v="91"/>
    <x v="5"/>
    <x v="8"/>
    <x v="0"/>
  </r>
  <r>
    <x v="3"/>
    <x v="137"/>
    <x v="1"/>
    <x v="1"/>
    <x v="0"/>
    <x v="3"/>
    <x v="3"/>
    <n v="123"/>
    <x v="5"/>
    <x v="8"/>
    <x v="0"/>
  </r>
  <r>
    <x v="3"/>
    <x v="137"/>
    <x v="1"/>
    <x v="1"/>
    <x v="0"/>
    <x v="4"/>
    <x v="4"/>
    <n v="50"/>
    <x v="5"/>
    <x v="8"/>
    <x v="0"/>
  </r>
  <r>
    <x v="3"/>
    <x v="137"/>
    <x v="1"/>
    <x v="1"/>
    <x v="0"/>
    <x v="5"/>
    <x v="5"/>
    <n v="103"/>
    <x v="5"/>
    <x v="8"/>
    <x v="0"/>
  </r>
  <r>
    <x v="3"/>
    <x v="137"/>
    <x v="1"/>
    <x v="1"/>
    <x v="0"/>
    <x v="6"/>
    <x v="6"/>
    <n v="94"/>
    <x v="5"/>
    <x v="8"/>
    <x v="0"/>
  </r>
  <r>
    <x v="3"/>
    <x v="137"/>
    <x v="1"/>
    <x v="1"/>
    <x v="0"/>
    <x v="7"/>
    <x v="7"/>
    <n v="141"/>
    <x v="5"/>
    <x v="8"/>
    <x v="0"/>
  </r>
  <r>
    <x v="3"/>
    <x v="137"/>
    <x v="1"/>
    <x v="2"/>
    <x v="0"/>
    <x v="0"/>
    <x v="0"/>
    <n v="126"/>
    <x v="5"/>
    <x v="8"/>
    <x v="0"/>
  </r>
  <r>
    <x v="3"/>
    <x v="137"/>
    <x v="1"/>
    <x v="2"/>
    <x v="0"/>
    <x v="1"/>
    <x v="1"/>
    <n v="118"/>
    <x v="5"/>
    <x v="8"/>
    <x v="0"/>
  </r>
  <r>
    <x v="3"/>
    <x v="137"/>
    <x v="1"/>
    <x v="2"/>
    <x v="0"/>
    <x v="2"/>
    <x v="2"/>
    <n v="189"/>
    <x v="5"/>
    <x v="8"/>
    <x v="0"/>
  </r>
  <r>
    <x v="3"/>
    <x v="137"/>
    <x v="1"/>
    <x v="2"/>
    <x v="0"/>
    <x v="3"/>
    <x v="3"/>
    <n v="211"/>
    <x v="5"/>
    <x v="8"/>
    <x v="0"/>
  </r>
  <r>
    <x v="3"/>
    <x v="137"/>
    <x v="1"/>
    <x v="2"/>
    <x v="0"/>
    <x v="4"/>
    <x v="4"/>
    <n v="91"/>
    <x v="5"/>
    <x v="8"/>
    <x v="0"/>
  </r>
  <r>
    <x v="3"/>
    <x v="137"/>
    <x v="1"/>
    <x v="2"/>
    <x v="0"/>
    <x v="5"/>
    <x v="5"/>
    <n v="148"/>
    <x v="5"/>
    <x v="8"/>
    <x v="0"/>
  </r>
  <r>
    <x v="3"/>
    <x v="137"/>
    <x v="1"/>
    <x v="2"/>
    <x v="0"/>
    <x v="6"/>
    <x v="6"/>
    <n v="148"/>
    <x v="5"/>
    <x v="8"/>
    <x v="0"/>
  </r>
  <r>
    <x v="3"/>
    <x v="137"/>
    <x v="1"/>
    <x v="2"/>
    <x v="0"/>
    <x v="7"/>
    <x v="7"/>
    <n v="179"/>
    <x v="5"/>
    <x v="8"/>
    <x v="0"/>
  </r>
  <r>
    <x v="3"/>
    <x v="137"/>
    <x v="1"/>
    <x v="3"/>
    <x v="1"/>
    <x v="0"/>
    <x v="0"/>
    <n v="0"/>
    <x v="5"/>
    <x v="8"/>
    <x v="0"/>
  </r>
  <r>
    <x v="3"/>
    <x v="137"/>
    <x v="1"/>
    <x v="3"/>
    <x v="1"/>
    <x v="1"/>
    <x v="1"/>
    <n v="0"/>
    <x v="5"/>
    <x v="8"/>
    <x v="0"/>
  </r>
  <r>
    <x v="3"/>
    <x v="137"/>
    <x v="1"/>
    <x v="3"/>
    <x v="1"/>
    <x v="2"/>
    <x v="2"/>
    <n v="6"/>
    <x v="5"/>
    <x v="8"/>
    <x v="0"/>
  </r>
  <r>
    <x v="3"/>
    <x v="137"/>
    <x v="1"/>
    <x v="3"/>
    <x v="1"/>
    <x v="3"/>
    <x v="3"/>
    <n v="1"/>
    <x v="5"/>
    <x v="8"/>
    <x v="0"/>
  </r>
  <r>
    <x v="3"/>
    <x v="137"/>
    <x v="1"/>
    <x v="3"/>
    <x v="1"/>
    <x v="4"/>
    <x v="4"/>
    <n v="0"/>
    <x v="5"/>
    <x v="8"/>
    <x v="0"/>
  </r>
  <r>
    <x v="3"/>
    <x v="137"/>
    <x v="1"/>
    <x v="3"/>
    <x v="1"/>
    <x v="5"/>
    <x v="5"/>
    <n v="1"/>
    <x v="5"/>
    <x v="8"/>
    <x v="0"/>
  </r>
  <r>
    <x v="3"/>
    <x v="137"/>
    <x v="1"/>
    <x v="3"/>
    <x v="1"/>
    <x v="6"/>
    <x v="6"/>
    <n v="2"/>
    <x v="5"/>
    <x v="8"/>
    <x v="0"/>
  </r>
  <r>
    <x v="3"/>
    <x v="137"/>
    <x v="1"/>
    <x v="3"/>
    <x v="1"/>
    <x v="7"/>
    <x v="7"/>
    <n v="0"/>
    <x v="5"/>
    <x v="8"/>
    <x v="0"/>
  </r>
  <r>
    <x v="3"/>
    <x v="137"/>
    <x v="1"/>
    <x v="4"/>
    <x v="0"/>
    <x v="0"/>
    <x v="0"/>
    <n v="0"/>
    <x v="5"/>
    <x v="8"/>
    <x v="0"/>
  </r>
  <r>
    <x v="3"/>
    <x v="137"/>
    <x v="1"/>
    <x v="4"/>
    <x v="0"/>
    <x v="1"/>
    <x v="1"/>
    <n v="1"/>
    <x v="5"/>
    <x v="8"/>
    <x v="0"/>
  </r>
  <r>
    <x v="3"/>
    <x v="137"/>
    <x v="1"/>
    <x v="4"/>
    <x v="0"/>
    <x v="2"/>
    <x v="2"/>
    <n v="1"/>
    <x v="5"/>
    <x v="8"/>
    <x v="0"/>
  </r>
  <r>
    <x v="3"/>
    <x v="137"/>
    <x v="1"/>
    <x v="4"/>
    <x v="0"/>
    <x v="3"/>
    <x v="3"/>
    <n v="1"/>
    <x v="5"/>
    <x v="8"/>
    <x v="0"/>
  </r>
  <r>
    <x v="3"/>
    <x v="137"/>
    <x v="1"/>
    <x v="4"/>
    <x v="0"/>
    <x v="4"/>
    <x v="4"/>
    <n v="0"/>
    <x v="5"/>
    <x v="8"/>
    <x v="0"/>
  </r>
  <r>
    <x v="3"/>
    <x v="137"/>
    <x v="1"/>
    <x v="4"/>
    <x v="0"/>
    <x v="5"/>
    <x v="5"/>
    <n v="3"/>
    <x v="5"/>
    <x v="8"/>
    <x v="0"/>
  </r>
  <r>
    <x v="3"/>
    <x v="137"/>
    <x v="1"/>
    <x v="4"/>
    <x v="0"/>
    <x v="6"/>
    <x v="6"/>
    <n v="4"/>
    <x v="5"/>
    <x v="8"/>
    <x v="0"/>
  </r>
  <r>
    <x v="3"/>
    <x v="137"/>
    <x v="1"/>
    <x v="4"/>
    <x v="0"/>
    <x v="7"/>
    <x v="7"/>
    <n v="3"/>
    <x v="5"/>
    <x v="8"/>
    <x v="0"/>
  </r>
  <r>
    <x v="3"/>
    <x v="137"/>
    <x v="1"/>
    <x v="5"/>
    <x v="1"/>
    <x v="0"/>
    <x v="0"/>
    <n v="0"/>
    <x v="5"/>
    <x v="8"/>
    <x v="0"/>
  </r>
  <r>
    <x v="3"/>
    <x v="137"/>
    <x v="1"/>
    <x v="5"/>
    <x v="1"/>
    <x v="1"/>
    <x v="1"/>
    <n v="11"/>
    <x v="5"/>
    <x v="8"/>
    <x v="0"/>
  </r>
  <r>
    <x v="3"/>
    <x v="137"/>
    <x v="1"/>
    <x v="5"/>
    <x v="1"/>
    <x v="2"/>
    <x v="2"/>
    <n v="19"/>
    <x v="5"/>
    <x v="8"/>
    <x v="0"/>
  </r>
  <r>
    <x v="3"/>
    <x v="137"/>
    <x v="1"/>
    <x v="5"/>
    <x v="1"/>
    <x v="3"/>
    <x v="3"/>
    <n v="0"/>
    <x v="5"/>
    <x v="8"/>
    <x v="0"/>
  </r>
  <r>
    <x v="3"/>
    <x v="137"/>
    <x v="1"/>
    <x v="5"/>
    <x v="1"/>
    <x v="4"/>
    <x v="4"/>
    <n v="7"/>
    <x v="5"/>
    <x v="8"/>
    <x v="0"/>
  </r>
  <r>
    <x v="3"/>
    <x v="137"/>
    <x v="1"/>
    <x v="5"/>
    <x v="1"/>
    <x v="5"/>
    <x v="5"/>
    <n v="17"/>
    <x v="5"/>
    <x v="8"/>
    <x v="0"/>
  </r>
  <r>
    <x v="3"/>
    <x v="137"/>
    <x v="1"/>
    <x v="5"/>
    <x v="1"/>
    <x v="6"/>
    <x v="6"/>
    <n v="20"/>
    <x v="5"/>
    <x v="8"/>
    <x v="0"/>
  </r>
  <r>
    <x v="3"/>
    <x v="137"/>
    <x v="1"/>
    <x v="5"/>
    <x v="1"/>
    <x v="7"/>
    <x v="7"/>
    <n v="0"/>
    <x v="5"/>
    <x v="8"/>
    <x v="0"/>
  </r>
  <r>
    <x v="3"/>
    <x v="138"/>
    <x v="0"/>
    <x v="0"/>
    <x v="0"/>
    <x v="0"/>
    <x v="0"/>
    <n v="240"/>
    <x v="7"/>
    <x v="19"/>
    <x v="0"/>
  </r>
  <r>
    <x v="3"/>
    <x v="138"/>
    <x v="0"/>
    <x v="0"/>
    <x v="0"/>
    <x v="1"/>
    <x v="1"/>
    <n v="363"/>
    <x v="7"/>
    <x v="19"/>
    <x v="0"/>
  </r>
  <r>
    <x v="3"/>
    <x v="138"/>
    <x v="0"/>
    <x v="0"/>
    <x v="0"/>
    <x v="2"/>
    <x v="2"/>
    <n v="406"/>
    <x v="7"/>
    <x v="19"/>
    <x v="0"/>
  </r>
  <r>
    <x v="3"/>
    <x v="138"/>
    <x v="0"/>
    <x v="0"/>
    <x v="0"/>
    <x v="3"/>
    <x v="3"/>
    <n v="201"/>
    <x v="7"/>
    <x v="19"/>
    <x v="0"/>
  </r>
  <r>
    <x v="3"/>
    <x v="138"/>
    <x v="0"/>
    <x v="0"/>
    <x v="0"/>
    <x v="4"/>
    <x v="4"/>
    <n v="262"/>
    <x v="7"/>
    <x v="19"/>
    <x v="0"/>
  </r>
  <r>
    <x v="3"/>
    <x v="138"/>
    <x v="0"/>
    <x v="0"/>
    <x v="0"/>
    <x v="5"/>
    <x v="5"/>
    <n v="461"/>
    <x v="7"/>
    <x v="19"/>
    <x v="0"/>
  </r>
  <r>
    <x v="3"/>
    <x v="138"/>
    <x v="0"/>
    <x v="0"/>
    <x v="0"/>
    <x v="6"/>
    <x v="6"/>
    <n v="128"/>
    <x v="7"/>
    <x v="19"/>
    <x v="0"/>
  </r>
  <r>
    <x v="3"/>
    <x v="138"/>
    <x v="0"/>
    <x v="0"/>
    <x v="0"/>
    <x v="7"/>
    <x v="7"/>
    <n v="108"/>
    <x v="7"/>
    <x v="19"/>
    <x v="0"/>
  </r>
  <r>
    <x v="3"/>
    <x v="138"/>
    <x v="0"/>
    <x v="1"/>
    <x v="0"/>
    <x v="0"/>
    <x v="0"/>
    <n v="111"/>
    <x v="7"/>
    <x v="19"/>
    <x v="0"/>
  </r>
  <r>
    <x v="3"/>
    <x v="138"/>
    <x v="0"/>
    <x v="1"/>
    <x v="0"/>
    <x v="1"/>
    <x v="1"/>
    <n v="265"/>
    <x v="7"/>
    <x v="19"/>
    <x v="0"/>
  </r>
  <r>
    <x v="3"/>
    <x v="138"/>
    <x v="0"/>
    <x v="1"/>
    <x v="0"/>
    <x v="2"/>
    <x v="2"/>
    <n v="269"/>
    <x v="7"/>
    <x v="19"/>
    <x v="0"/>
  </r>
  <r>
    <x v="3"/>
    <x v="138"/>
    <x v="0"/>
    <x v="1"/>
    <x v="0"/>
    <x v="3"/>
    <x v="3"/>
    <n v="238"/>
    <x v="7"/>
    <x v="19"/>
    <x v="0"/>
  </r>
  <r>
    <x v="3"/>
    <x v="138"/>
    <x v="0"/>
    <x v="1"/>
    <x v="0"/>
    <x v="4"/>
    <x v="4"/>
    <n v="246"/>
    <x v="7"/>
    <x v="19"/>
    <x v="0"/>
  </r>
  <r>
    <x v="3"/>
    <x v="138"/>
    <x v="0"/>
    <x v="1"/>
    <x v="0"/>
    <x v="5"/>
    <x v="5"/>
    <n v="253"/>
    <x v="7"/>
    <x v="19"/>
    <x v="0"/>
  </r>
  <r>
    <x v="3"/>
    <x v="138"/>
    <x v="0"/>
    <x v="1"/>
    <x v="0"/>
    <x v="6"/>
    <x v="6"/>
    <n v="125"/>
    <x v="7"/>
    <x v="19"/>
    <x v="0"/>
  </r>
  <r>
    <x v="3"/>
    <x v="138"/>
    <x v="0"/>
    <x v="1"/>
    <x v="0"/>
    <x v="7"/>
    <x v="7"/>
    <n v="141"/>
    <x v="7"/>
    <x v="19"/>
    <x v="0"/>
  </r>
  <r>
    <x v="3"/>
    <x v="138"/>
    <x v="0"/>
    <x v="2"/>
    <x v="0"/>
    <x v="0"/>
    <x v="0"/>
    <n v="802"/>
    <x v="7"/>
    <x v="19"/>
    <x v="0"/>
  </r>
  <r>
    <x v="3"/>
    <x v="138"/>
    <x v="0"/>
    <x v="2"/>
    <x v="0"/>
    <x v="1"/>
    <x v="1"/>
    <n v="679"/>
    <x v="7"/>
    <x v="19"/>
    <x v="0"/>
  </r>
  <r>
    <x v="3"/>
    <x v="138"/>
    <x v="0"/>
    <x v="2"/>
    <x v="0"/>
    <x v="2"/>
    <x v="2"/>
    <n v="532"/>
    <x v="7"/>
    <x v="19"/>
    <x v="0"/>
  </r>
  <r>
    <x v="3"/>
    <x v="138"/>
    <x v="0"/>
    <x v="2"/>
    <x v="0"/>
    <x v="3"/>
    <x v="3"/>
    <n v="631"/>
    <x v="7"/>
    <x v="19"/>
    <x v="0"/>
  </r>
  <r>
    <x v="3"/>
    <x v="138"/>
    <x v="0"/>
    <x v="2"/>
    <x v="0"/>
    <x v="4"/>
    <x v="4"/>
    <n v="661"/>
    <x v="7"/>
    <x v="19"/>
    <x v="0"/>
  </r>
  <r>
    <x v="3"/>
    <x v="138"/>
    <x v="0"/>
    <x v="2"/>
    <x v="0"/>
    <x v="5"/>
    <x v="5"/>
    <n v="635"/>
    <x v="7"/>
    <x v="19"/>
    <x v="0"/>
  </r>
  <r>
    <x v="3"/>
    <x v="138"/>
    <x v="0"/>
    <x v="2"/>
    <x v="0"/>
    <x v="6"/>
    <x v="6"/>
    <n v="204"/>
    <x v="7"/>
    <x v="19"/>
    <x v="0"/>
  </r>
  <r>
    <x v="3"/>
    <x v="138"/>
    <x v="0"/>
    <x v="2"/>
    <x v="0"/>
    <x v="7"/>
    <x v="7"/>
    <n v="356"/>
    <x v="7"/>
    <x v="19"/>
    <x v="0"/>
  </r>
  <r>
    <x v="3"/>
    <x v="138"/>
    <x v="0"/>
    <x v="3"/>
    <x v="1"/>
    <x v="0"/>
    <x v="0"/>
    <n v="0"/>
    <x v="7"/>
    <x v="19"/>
    <x v="0"/>
  </r>
  <r>
    <x v="3"/>
    <x v="138"/>
    <x v="0"/>
    <x v="3"/>
    <x v="1"/>
    <x v="1"/>
    <x v="1"/>
    <n v="0"/>
    <x v="7"/>
    <x v="19"/>
    <x v="0"/>
  </r>
  <r>
    <x v="3"/>
    <x v="138"/>
    <x v="0"/>
    <x v="3"/>
    <x v="1"/>
    <x v="2"/>
    <x v="2"/>
    <n v="0"/>
    <x v="7"/>
    <x v="19"/>
    <x v="0"/>
  </r>
  <r>
    <x v="3"/>
    <x v="138"/>
    <x v="0"/>
    <x v="3"/>
    <x v="1"/>
    <x v="3"/>
    <x v="3"/>
    <n v="0"/>
    <x v="7"/>
    <x v="19"/>
    <x v="0"/>
  </r>
  <r>
    <x v="3"/>
    <x v="138"/>
    <x v="0"/>
    <x v="3"/>
    <x v="1"/>
    <x v="4"/>
    <x v="4"/>
    <n v="0"/>
    <x v="7"/>
    <x v="19"/>
    <x v="0"/>
  </r>
  <r>
    <x v="3"/>
    <x v="138"/>
    <x v="0"/>
    <x v="3"/>
    <x v="1"/>
    <x v="5"/>
    <x v="5"/>
    <n v="0"/>
    <x v="7"/>
    <x v="19"/>
    <x v="0"/>
  </r>
  <r>
    <x v="3"/>
    <x v="138"/>
    <x v="0"/>
    <x v="3"/>
    <x v="1"/>
    <x v="6"/>
    <x v="6"/>
    <n v="0"/>
    <x v="7"/>
    <x v="19"/>
    <x v="0"/>
  </r>
  <r>
    <x v="3"/>
    <x v="138"/>
    <x v="0"/>
    <x v="3"/>
    <x v="1"/>
    <x v="7"/>
    <x v="7"/>
    <n v="0"/>
    <x v="7"/>
    <x v="19"/>
    <x v="0"/>
  </r>
  <r>
    <x v="3"/>
    <x v="138"/>
    <x v="0"/>
    <x v="4"/>
    <x v="0"/>
    <x v="0"/>
    <x v="0"/>
    <n v="89"/>
    <x v="7"/>
    <x v="19"/>
    <x v="0"/>
  </r>
  <r>
    <x v="3"/>
    <x v="138"/>
    <x v="0"/>
    <x v="4"/>
    <x v="0"/>
    <x v="1"/>
    <x v="1"/>
    <n v="35"/>
    <x v="7"/>
    <x v="19"/>
    <x v="0"/>
  </r>
  <r>
    <x v="3"/>
    <x v="138"/>
    <x v="0"/>
    <x v="4"/>
    <x v="0"/>
    <x v="2"/>
    <x v="2"/>
    <n v="0"/>
    <x v="7"/>
    <x v="19"/>
    <x v="0"/>
  </r>
  <r>
    <x v="3"/>
    <x v="138"/>
    <x v="0"/>
    <x v="4"/>
    <x v="0"/>
    <x v="3"/>
    <x v="3"/>
    <n v="139"/>
    <x v="7"/>
    <x v="19"/>
    <x v="0"/>
  </r>
  <r>
    <x v="3"/>
    <x v="138"/>
    <x v="0"/>
    <x v="4"/>
    <x v="0"/>
    <x v="4"/>
    <x v="4"/>
    <n v="84"/>
    <x v="7"/>
    <x v="19"/>
    <x v="0"/>
  </r>
  <r>
    <x v="3"/>
    <x v="138"/>
    <x v="0"/>
    <x v="4"/>
    <x v="0"/>
    <x v="5"/>
    <x v="5"/>
    <n v="83"/>
    <x v="7"/>
    <x v="19"/>
    <x v="0"/>
  </r>
  <r>
    <x v="3"/>
    <x v="138"/>
    <x v="0"/>
    <x v="4"/>
    <x v="0"/>
    <x v="6"/>
    <x v="6"/>
    <n v="0"/>
    <x v="7"/>
    <x v="19"/>
    <x v="0"/>
  </r>
  <r>
    <x v="3"/>
    <x v="138"/>
    <x v="0"/>
    <x v="4"/>
    <x v="0"/>
    <x v="7"/>
    <x v="7"/>
    <n v="62"/>
    <x v="7"/>
    <x v="19"/>
    <x v="0"/>
  </r>
  <r>
    <x v="3"/>
    <x v="138"/>
    <x v="0"/>
    <x v="5"/>
    <x v="1"/>
    <x v="0"/>
    <x v="0"/>
    <n v="19"/>
    <x v="7"/>
    <x v="19"/>
    <x v="0"/>
  </r>
  <r>
    <x v="3"/>
    <x v="138"/>
    <x v="0"/>
    <x v="5"/>
    <x v="1"/>
    <x v="1"/>
    <x v="1"/>
    <n v="56"/>
    <x v="7"/>
    <x v="19"/>
    <x v="0"/>
  </r>
  <r>
    <x v="3"/>
    <x v="138"/>
    <x v="0"/>
    <x v="5"/>
    <x v="1"/>
    <x v="2"/>
    <x v="2"/>
    <n v="104"/>
    <x v="7"/>
    <x v="19"/>
    <x v="0"/>
  </r>
  <r>
    <x v="3"/>
    <x v="138"/>
    <x v="0"/>
    <x v="5"/>
    <x v="1"/>
    <x v="3"/>
    <x v="3"/>
    <n v="20"/>
    <x v="7"/>
    <x v="19"/>
    <x v="0"/>
  </r>
  <r>
    <x v="3"/>
    <x v="138"/>
    <x v="0"/>
    <x v="5"/>
    <x v="1"/>
    <x v="4"/>
    <x v="4"/>
    <n v="41"/>
    <x v="7"/>
    <x v="19"/>
    <x v="0"/>
  </r>
  <r>
    <x v="3"/>
    <x v="138"/>
    <x v="0"/>
    <x v="5"/>
    <x v="1"/>
    <x v="5"/>
    <x v="5"/>
    <n v="11"/>
    <x v="7"/>
    <x v="19"/>
    <x v="0"/>
  </r>
  <r>
    <x v="3"/>
    <x v="138"/>
    <x v="0"/>
    <x v="5"/>
    <x v="1"/>
    <x v="6"/>
    <x v="6"/>
    <n v="6"/>
    <x v="7"/>
    <x v="19"/>
    <x v="0"/>
  </r>
  <r>
    <x v="3"/>
    <x v="138"/>
    <x v="0"/>
    <x v="5"/>
    <x v="1"/>
    <x v="7"/>
    <x v="7"/>
    <n v="22"/>
    <x v="7"/>
    <x v="19"/>
    <x v="0"/>
  </r>
  <r>
    <x v="3"/>
    <x v="138"/>
    <x v="1"/>
    <x v="0"/>
    <x v="0"/>
    <x v="0"/>
    <x v="0"/>
    <n v="45"/>
    <x v="7"/>
    <x v="19"/>
    <x v="0"/>
  </r>
  <r>
    <x v="3"/>
    <x v="138"/>
    <x v="1"/>
    <x v="0"/>
    <x v="0"/>
    <x v="1"/>
    <x v="1"/>
    <n v="77"/>
    <x v="7"/>
    <x v="19"/>
    <x v="0"/>
  </r>
  <r>
    <x v="3"/>
    <x v="138"/>
    <x v="1"/>
    <x v="0"/>
    <x v="0"/>
    <x v="2"/>
    <x v="2"/>
    <n v="80"/>
    <x v="7"/>
    <x v="19"/>
    <x v="0"/>
  </r>
  <r>
    <x v="3"/>
    <x v="138"/>
    <x v="1"/>
    <x v="0"/>
    <x v="0"/>
    <x v="3"/>
    <x v="3"/>
    <n v="73"/>
    <x v="7"/>
    <x v="19"/>
    <x v="0"/>
  </r>
  <r>
    <x v="3"/>
    <x v="138"/>
    <x v="1"/>
    <x v="0"/>
    <x v="0"/>
    <x v="4"/>
    <x v="4"/>
    <n v="17"/>
    <x v="7"/>
    <x v="19"/>
    <x v="0"/>
  </r>
  <r>
    <x v="3"/>
    <x v="138"/>
    <x v="1"/>
    <x v="0"/>
    <x v="0"/>
    <x v="5"/>
    <x v="5"/>
    <n v="59"/>
    <x v="7"/>
    <x v="19"/>
    <x v="0"/>
  </r>
  <r>
    <x v="3"/>
    <x v="138"/>
    <x v="1"/>
    <x v="0"/>
    <x v="0"/>
    <x v="6"/>
    <x v="6"/>
    <n v="18"/>
    <x v="7"/>
    <x v="19"/>
    <x v="0"/>
  </r>
  <r>
    <x v="3"/>
    <x v="138"/>
    <x v="1"/>
    <x v="0"/>
    <x v="0"/>
    <x v="7"/>
    <x v="7"/>
    <n v="27"/>
    <x v="7"/>
    <x v="19"/>
    <x v="0"/>
  </r>
  <r>
    <x v="3"/>
    <x v="138"/>
    <x v="1"/>
    <x v="1"/>
    <x v="0"/>
    <x v="0"/>
    <x v="0"/>
    <n v="46"/>
    <x v="7"/>
    <x v="19"/>
    <x v="0"/>
  </r>
  <r>
    <x v="3"/>
    <x v="138"/>
    <x v="1"/>
    <x v="1"/>
    <x v="0"/>
    <x v="1"/>
    <x v="1"/>
    <n v="167"/>
    <x v="7"/>
    <x v="19"/>
    <x v="0"/>
  </r>
  <r>
    <x v="3"/>
    <x v="138"/>
    <x v="1"/>
    <x v="1"/>
    <x v="0"/>
    <x v="2"/>
    <x v="2"/>
    <n v="147"/>
    <x v="7"/>
    <x v="19"/>
    <x v="0"/>
  </r>
  <r>
    <x v="3"/>
    <x v="138"/>
    <x v="1"/>
    <x v="1"/>
    <x v="0"/>
    <x v="3"/>
    <x v="3"/>
    <n v="151"/>
    <x v="7"/>
    <x v="19"/>
    <x v="0"/>
  </r>
  <r>
    <x v="3"/>
    <x v="138"/>
    <x v="1"/>
    <x v="1"/>
    <x v="0"/>
    <x v="4"/>
    <x v="4"/>
    <n v="134"/>
    <x v="7"/>
    <x v="19"/>
    <x v="0"/>
  </r>
  <r>
    <x v="3"/>
    <x v="138"/>
    <x v="1"/>
    <x v="1"/>
    <x v="0"/>
    <x v="5"/>
    <x v="5"/>
    <n v="135"/>
    <x v="7"/>
    <x v="19"/>
    <x v="0"/>
  </r>
  <r>
    <x v="3"/>
    <x v="138"/>
    <x v="1"/>
    <x v="1"/>
    <x v="0"/>
    <x v="6"/>
    <x v="6"/>
    <n v="64"/>
    <x v="7"/>
    <x v="19"/>
    <x v="0"/>
  </r>
  <r>
    <x v="3"/>
    <x v="138"/>
    <x v="1"/>
    <x v="1"/>
    <x v="0"/>
    <x v="7"/>
    <x v="7"/>
    <n v="73"/>
    <x v="7"/>
    <x v="19"/>
    <x v="0"/>
  </r>
  <r>
    <x v="3"/>
    <x v="138"/>
    <x v="1"/>
    <x v="2"/>
    <x v="0"/>
    <x v="0"/>
    <x v="0"/>
    <n v="397"/>
    <x v="7"/>
    <x v="19"/>
    <x v="0"/>
  </r>
  <r>
    <x v="3"/>
    <x v="138"/>
    <x v="1"/>
    <x v="2"/>
    <x v="0"/>
    <x v="1"/>
    <x v="1"/>
    <n v="361"/>
    <x v="7"/>
    <x v="19"/>
    <x v="0"/>
  </r>
  <r>
    <x v="3"/>
    <x v="138"/>
    <x v="1"/>
    <x v="2"/>
    <x v="0"/>
    <x v="2"/>
    <x v="2"/>
    <n v="258"/>
    <x v="7"/>
    <x v="19"/>
    <x v="0"/>
  </r>
  <r>
    <x v="3"/>
    <x v="138"/>
    <x v="1"/>
    <x v="2"/>
    <x v="0"/>
    <x v="3"/>
    <x v="3"/>
    <n v="353"/>
    <x v="7"/>
    <x v="19"/>
    <x v="0"/>
  </r>
  <r>
    <x v="3"/>
    <x v="138"/>
    <x v="1"/>
    <x v="2"/>
    <x v="0"/>
    <x v="4"/>
    <x v="4"/>
    <n v="352"/>
    <x v="7"/>
    <x v="19"/>
    <x v="0"/>
  </r>
  <r>
    <x v="3"/>
    <x v="138"/>
    <x v="1"/>
    <x v="2"/>
    <x v="0"/>
    <x v="5"/>
    <x v="5"/>
    <n v="363"/>
    <x v="7"/>
    <x v="19"/>
    <x v="0"/>
  </r>
  <r>
    <x v="3"/>
    <x v="138"/>
    <x v="1"/>
    <x v="2"/>
    <x v="0"/>
    <x v="6"/>
    <x v="6"/>
    <n v="113"/>
    <x v="7"/>
    <x v="19"/>
    <x v="0"/>
  </r>
  <r>
    <x v="3"/>
    <x v="138"/>
    <x v="1"/>
    <x v="2"/>
    <x v="0"/>
    <x v="7"/>
    <x v="7"/>
    <n v="195"/>
    <x v="7"/>
    <x v="19"/>
    <x v="0"/>
  </r>
  <r>
    <x v="3"/>
    <x v="138"/>
    <x v="1"/>
    <x v="3"/>
    <x v="1"/>
    <x v="0"/>
    <x v="0"/>
    <n v="0"/>
    <x v="7"/>
    <x v="19"/>
    <x v="0"/>
  </r>
  <r>
    <x v="3"/>
    <x v="138"/>
    <x v="1"/>
    <x v="3"/>
    <x v="1"/>
    <x v="1"/>
    <x v="1"/>
    <n v="0"/>
    <x v="7"/>
    <x v="19"/>
    <x v="0"/>
  </r>
  <r>
    <x v="3"/>
    <x v="138"/>
    <x v="1"/>
    <x v="3"/>
    <x v="1"/>
    <x v="2"/>
    <x v="2"/>
    <n v="0"/>
    <x v="7"/>
    <x v="19"/>
    <x v="0"/>
  </r>
  <r>
    <x v="3"/>
    <x v="138"/>
    <x v="1"/>
    <x v="3"/>
    <x v="1"/>
    <x v="3"/>
    <x v="3"/>
    <n v="0"/>
    <x v="7"/>
    <x v="19"/>
    <x v="0"/>
  </r>
  <r>
    <x v="3"/>
    <x v="138"/>
    <x v="1"/>
    <x v="3"/>
    <x v="1"/>
    <x v="4"/>
    <x v="4"/>
    <n v="0"/>
    <x v="7"/>
    <x v="19"/>
    <x v="0"/>
  </r>
  <r>
    <x v="3"/>
    <x v="138"/>
    <x v="1"/>
    <x v="3"/>
    <x v="1"/>
    <x v="5"/>
    <x v="5"/>
    <n v="0"/>
    <x v="7"/>
    <x v="19"/>
    <x v="0"/>
  </r>
  <r>
    <x v="3"/>
    <x v="138"/>
    <x v="1"/>
    <x v="3"/>
    <x v="1"/>
    <x v="6"/>
    <x v="6"/>
    <m/>
    <x v="7"/>
    <x v="19"/>
    <x v="0"/>
  </r>
  <r>
    <x v="3"/>
    <x v="138"/>
    <x v="1"/>
    <x v="3"/>
    <x v="1"/>
    <x v="7"/>
    <x v="7"/>
    <n v="0"/>
    <x v="7"/>
    <x v="19"/>
    <x v="0"/>
  </r>
  <r>
    <x v="3"/>
    <x v="138"/>
    <x v="1"/>
    <x v="4"/>
    <x v="0"/>
    <x v="0"/>
    <x v="0"/>
    <n v="17"/>
    <x v="7"/>
    <x v="19"/>
    <x v="0"/>
  </r>
  <r>
    <x v="3"/>
    <x v="138"/>
    <x v="1"/>
    <x v="4"/>
    <x v="0"/>
    <x v="1"/>
    <x v="1"/>
    <n v="13"/>
    <x v="7"/>
    <x v="19"/>
    <x v="0"/>
  </r>
  <r>
    <x v="3"/>
    <x v="138"/>
    <x v="1"/>
    <x v="4"/>
    <x v="0"/>
    <x v="2"/>
    <x v="2"/>
    <n v="16"/>
    <x v="7"/>
    <x v="19"/>
    <x v="0"/>
  </r>
  <r>
    <x v="3"/>
    <x v="138"/>
    <x v="1"/>
    <x v="4"/>
    <x v="0"/>
    <x v="3"/>
    <x v="3"/>
    <n v="55"/>
    <x v="7"/>
    <x v="19"/>
    <x v="0"/>
  </r>
  <r>
    <x v="3"/>
    <x v="138"/>
    <x v="1"/>
    <x v="4"/>
    <x v="0"/>
    <x v="4"/>
    <x v="4"/>
    <n v="29"/>
    <x v="7"/>
    <x v="19"/>
    <x v="0"/>
  </r>
  <r>
    <x v="3"/>
    <x v="138"/>
    <x v="1"/>
    <x v="4"/>
    <x v="0"/>
    <x v="5"/>
    <x v="5"/>
    <n v="37"/>
    <x v="7"/>
    <x v="19"/>
    <x v="0"/>
  </r>
  <r>
    <x v="3"/>
    <x v="138"/>
    <x v="1"/>
    <x v="4"/>
    <x v="0"/>
    <x v="6"/>
    <x v="6"/>
    <m/>
    <x v="7"/>
    <x v="19"/>
    <x v="0"/>
  </r>
  <r>
    <x v="3"/>
    <x v="138"/>
    <x v="1"/>
    <x v="4"/>
    <x v="0"/>
    <x v="7"/>
    <x v="7"/>
    <n v="24"/>
    <x v="7"/>
    <x v="19"/>
    <x v="0"/>
  </r>
  <r>
    <x v="3"/>
    <x v="138"/>
    <x v="1"/>
    <x v="5"/>
    <x v="1"/>
    <x v="0"/>
    <x v="0"/>
    <n v="6"/>
    <x v="7"/>
    <x v="19"/>
    <x v="0"/>
  </r>
  <r>
    <x v="3"/>
    <x v="138"/>
    <x v="1"/>
    <x v="5"/>
    <x v="1"/>
    <x v="1"/>
    <x v="1"/>
    <n v="11"/>
    <x v="7"/>
    <x v="19"/>
    <x v="0"/>
  </r>
  <r>
    <x v="3"/>
    <x v="138"/>
    <x v="1"/>
    <x v="5"/>
    <x v="1"/>
    <x v="2"/>
    <x v="2"/>
    <n v="16"/>
    <x v="7"/>
    <x v="19"/>
    <x v="0"/>
  </r>
  <r>
    <x v="3"/>
    <x v="138"/>
    <x v="1"/>
    <x v="5"/>
    <x v="1"/>
    <x v="3"/>
    <x v="3"/>
    <n v="0"/>
    <x v="7"/>
    <x v="19"/>
    <x v="0"/>
  </r>
  <r>
    <x v="3"/>
    <x v="138"/>
    <x v="1"/>
    <x v="5"/>
    <x v="1"/>
    <x v="4"/>
    <x v="4"/>
    <n v="4"/>
    <x v="7"/>
    <x v="19"/>
    <x v="0"/>
  </r>
  <r>
    <x v="3"/>
    <x v="138"/>
    <x v="1"/>
    <x v="5"/>
    <x v="1"/>
    <x v="5"/>
    <x v="5"/>
    <n v="2"/>
    <x v="7"/>
    <x v="19"/>
    <x v="0"/>
  </r>
  <r>
    <x v="3"/>
    <x v="138"/>
    <x v="1"/>
    <x v="5"/>
    <x v="1"/>
    <x v="6"/>
    <x v="6"/>
    <n v="2"/>
    <x v="7"/>
    <x v="19"/>
    <x v="0"/>
  </r>
  <r>
    <x v="3"/>
    <x v="138"/>
    <x v="1"/>
    <x v="5"/>
    <x v="1"/>
    <x v="7"/>
    <x v="7"/>
    <n v="5"/>
    <x v="7"/>
    <x v="19"/>
    <x v="0"/>
  </r>
  <r>
    <x v="3"/>
    <x v="139"/>
    <x v="0"/>
    <x v="0"/>
    <x v="0"/>
    <x v="0"/>
    <x v="0"/>
    <n v="234"/>
    <x v="7"/>
    <x v="19"/>
    <x v="0"/>
  </r>
  <r>
    <x v="3"/>
    <x v="139"/>
    <x v="0"/>
    <x v="0"/>
    <x v="0"/>
    <x v="1"/>
    <x v="1"/>
    <n v="485"/>
    <x v="7"/>
    <x v="19"/>
    <x v="0"/>
  </r>
  <r>
    <x v="3"/>
    <x v="139"/>
    <x v="0"/>
    <x v="0"/>
    <x v="0"/>
    <x v="2"/>
    <x v="2"/>
    <n v="471"/>
    <x v="7"/>
    <x v="19"/>
    <x v="0"/>
  </r>
  <r>
    <x v="3"/>
    <x v="139"/>
    <x v="0"/>
    <x v="0"/>
    <x v="0"/>
    <x v="3"/>
    <x v="3"/>
    <n v="496"/>
    <x v="7"/>
    <x v="19"/>
    <x v="0"/>
  </r>
  <r>
    <x v="3"/>
    <x v="139"/>
    <x v="0"/>
    <x v="0"/>
    <x v="0"/>
    <x v="4"/>
    <x v="4"/>
    <n v="222"/>
    <x v="7"/>
    <x v="19"/>
    <x v="0"/>
  </r>
  <r>
    <x v="3"/>
    <x v="139"/>
    <x v="0"/>
    <x v="0"/>
    <x v="0"/>
    <x v="5"/>
    <x v="5"/>
    <n v="484"/>
    <x v="7"/>
    <x v="19"/>
    <x v="0"/>
  </r>
  <r>
    <x v="3"/>
    <x v="139"/>
    <x v="0"/>
    <x v="0"/>
    <x v="0"/>
    <x v="6"/>
    <x v="6"/>
    <n v="473"/>
    <x v="7"/>
    <x v="19"/>
    <x v="0"/>
  </r>
  <r>
    <x v="3"/>
    <x v="139"/>
    <x v="0"/>
    <x v="0"/>
    <x v="0"/>
    <x v="7"/>
    <x v="7"/>
    <n v="154"/>
    <x v="7"/>
    <x v="19"/>
    <x v="0"/>
  </r>
  <r>
    <x v="3"/>
    <x v="139"/>
    <x v="0"/>
    <x v="1"/>
    <x v="0"/>
    <x v="0"/>
    <x v="0"/>
    <n v="158"/>
    <x v="7"/>
    <x v="19"/>
    <x v="0"/>
  </r>
  <r>
    <x v="3"/>
    <x v="139"/>
    <x v="0"/>
    <x v="1"/>
    <x v="0"/>
    <x v="1"/>
    <x v="1"/>
    <n v="392"/>
    <x v="7"/>
    <x v="19"/>
    <x v="0"/>
  </r>
  <r>
    <x v="3"/>
    <x v="139"/>
    <x v="0"/>
    <x v="1"/>
    <x v="0"/>
    <x v="2"/>
    <x v="2"/>
    <n v="749"/>
    <x v="7"/>
    <x v="19"/>
    <x v="0"/>
  </r>
  <r>
    <x v="3"/>
    <x v="139"/>
    <x v="0"/>
    <x v="1"/>
    <x v="0"/>
    <x v="3"/>
    <x v="3"/>
    <n v="365"/>
    <x v="7"/>
    <x v="19"/>
    <x v="0"/>
  </r>
  <r>
    <x v="3"/>
    <x v="139"/>
    <x v="0"/>
    <x v="1"/>
    <x v="0"/>
    <x v="4"/>
    <x v="4"/>
    <n v="177"/>
    <x v="7"/>
    <x v="19"/>
    <x v="0"/>
  </r>
  <r>
    <x v="3"/>
    <x v="139"/>
    <x v="0"/>
    <x v="1"/>
    <x v="0"/>
    <x v="5"/>
    <x v="5"/>
    <n v="405"/>
    <x v="7"/>
    <x v="19"/>
    <x v="0"/>
  </r>
  <r>
    <x v="3"/>
    <x v="139"/>
    <x v="0"/>
    <x v="1"/>
    <x v="0"/>
    <x v="6"/>
    <x v="6"/>
    <n v="501"/>
    <x v="7"/>
    <x v="19"/>
    <x v="0"/>
  </r>
  <r>
    <x v="3"/>
    <x v="139"/>
    <x v="0"/>
    <x v="1"/>
    <x v="0"/>
    <x v="7"/>
    <x v="7"/>
    <n v="101"/>
    <x v="7"/>
    <x v="19"/>
    <x v="0"/>
  </r>
  <r>
    <x v="3"/>
    <x v="139"/>
    <x v="0"/>
    <x v="2"/>
    <x v="0"/>
    <x v="0"/>
    <x v="0"/>
    <n v="348"/>
    <x v="7"/>
    <x v="19"/>
    <x v="0"/>
  </r>
  <r>
    <x v="3"/>
    <x v="139"/>
    <x v="0"/>
    <x v="2"/>
    <x v="0"/>
    <x v="1"/>
    <x v="1"/>
    <n v="807"/>
    <x v="7"/>
    <x v="19"/>
    <x v="0"/>
  </r>
  <r>
    <x v="3"/>
    <x v="139"/>
    <x v="0"/>
    <x v="2"/>
    <x v="0"/>
    <x v="2"/>
    <x v="2"/>
    <n v="349"/>
    <x v="7"/>
    <x v="19"/>
    <x v="0"/>
  </r>
  <r>
    <x v="3"/>
    <x v="139"/>
    <x v="0"/>
    <x v="2"/>
    <x v="0"/>
    <x v="3"/>
    <x v="3"/>
    <n v="817"/>
    <x v="7"/>
    <x v="19"/>
    <x v="0"/>
  </r>
  <r>
    <x v="3"/>
    <x v="139"/>
    <x v="0"/>
    <x v="2"/>
    <x v="0"/>
    <x v="4"/>
    <x v="4"/>
    <n v="312"/>
    <x v="7"/>
    <x v="19"/>
    <x v="0"/>
  </r>
  <r>
    <x v="3"/>
    <x v="139"/>
    <x v="0"/>
    <x v="2"/>
    <x v="0"/>
    <x v="5"/>
    <x v="5"/>
    <n v="863"/>
    <x v="7"/>
    <x v="19"/>
    <x v="0"/>
  </r>
  <r>
    <x v="3"/>
    <x v="139"/>
    <x v="0"/>
    <x v="2"/>
    <x v="0"/>
    <x v="6"/>
    <x v="6"/>
    <n v="1030"/>
    <x v="7"/>
    <x v="19"/>
    <x v="0"/>
  </r>
  <r>
    <x v="3"/>
    <x v="139"/>
    <x v="0"/>
    <x v="2"/>
    <x v="0"/>
    <x v="7"/>
    <x v="7"/>
    <n v="247"/>
    <x v="7"/>
    <x v="19"/>
    <x v="0"/>
  </r>
  <r>
    <x v="3"/>
    <x v="139"/>
    <x v="0"/>
    <x v="3"/>
    <x v="1"/>
    <x v="0"/>
    <x v="0"/>
    <n v="0"/>
    <x v="7"/>
    <x v="19"/>
    <x v="0"/>
  </r>
  <r>
    <x v="3"/>
    <x v="139"/>
    <x v="0"/>
    <x v="3"/>
    <x v="1"/>
    <x v="1"/>
    <x v="1"/>
    <n v="0"/>
    <x v="7"/>
    <x v="19"/>
    <x v="0"/>
  </r>
  <r>
    <x v="3"/>
    <x v="139"/>
    <x v="0"/>
    <x v="3"/>
    <x v="1"/>
    <x v="2"/>
    <x v="2"/>
    <n v="0"/>
    <x v="7"/>
    <x v="19"/>
    <x v="0"/>
  </r>
  <r>
    <x v="3"/>
    <x v="139"/>
    <x v="0"/>
    <x v="3"/>
    <x v="1"/>
    <x v="3"/>
    <x v="3"/>
    <n v="0"/>
    <x v="7"/>
    <x v="19"/>
    <x v="0"/>
  </r>
  <r>
    <x v="3"/>
    <x v="139"/>
    <x v="0"/>
    <x v="3"/>
    <x v="1"/>
    <x v="4"/>
    <x v="4"/>
    <n v="0"/>
    <x v="7"/>
    <x v="19"/>
    <x v="0"/>
  </r>
  <r>
    <x v="3"/>
    <x v="139"/>
    <x v="0"/>
    <x v="3"/>
    <x v="1"/>
    <x v="5"/>
    <x v="5"/>
    <n v="0"/>
    <x v="7"/>
    <x v="19"/>
    <x v="0"/>
  </r>
  <r>
    <x v="3"/>
    <x v="139"/>
    <x v="0"/>
    <x v="3"/>
    <x v="1"/>
    <x v="6"/>
    <x v="6"/>
    <n v="0"/>
    <x v="7"/>
    <x v="19"/>
    <x v="0"/>
  </r>
  <r>
    <x v="3"/>
    <x v="139"/>
    <x v="0"/>
    <x v="3"/>
    <x v="1"/>
    <x v="7"/>
    <x v="7"/>
    <n v="0"/>
    <x v="7"/>
    <x v="19"/>
    <x v="0"/>
  </r>
  <r>
    <x v="3"/>
    <x v="139"/>
    <x v="0"/>
    <x v="4"/>
    <x v="0"/>
    <x v="0"/>
    <x v="0"/>
    <n v="55"/>
    <x v="7"/>
    <x v="19"/>
    <x v="0"/>
  </r>
  <r>
    <x v="3"/>
    <x v="139"/>
    <x v="0"/>
    <x v="4"/>
    <x v="0"/>
    <x v="1"/>
    <x v="1"/>
    <n v="0"/>
    <x v="7"/>
    <x v="19"/>
    <x v="0"/>
  </r>
  <r>
    <x v="3"/>
    <x v="139"/>
    <x v="0"/>
    <x v="4"/>
    <x v="0"/>
    <x v="2"/>
    <x v="2"/>
    <n v="0"/>
    <x v="7"/>
    <x v="19"/>
    <x v="0"/>
  </r>
  <r>
    <x v="3"/>
    <x v="139"/>
    <x v="0"/>
    <x v="4"/>
    <x v="0"/>
    <x v="3"/>
    <x v="3"/>
    <n v="0"/>
    <x v="7"/>
    <x v="19"/>
    <x v="0"/>
  </r>
  <r>
    <x v="3"/>
    <x v="139"/>
    <x v="0"/>
    <x v="4"/>
    <x v="0"/>
    <x v="4"/>
    <x v="4"/>
    <n v="67"/>
    <x v="7"/>
    <x v="19"/>
    <x v="0"/>
  </r>
  <r>
    <x v="3"/>
    <x v="139"/>
    <x v="0"/>
    <x v="4"/>
    <x v="0"/>
    <x v="5"/>
    <x v="5"/>
    <n v="0"/>
    <x v="7"/>
    <x v="19"/>
    <x v="0"/>
  </r>
  <r>
    <x v="3"/>
    <x v="139"/>
    <x v="0"/>
    <x v="4"/>
    <x v="0"/>
    <x v="6"/>
    <x v="6"/>
    <n v="14"/>
    <x v="7"/>
    <x v="19"/>
    <x v="0"/>
  </r>
  <r>
    <x v="3"/>
    <x v="139"/>
    <x v="0"/>
    <x v="4"/>
    <x v="0"/>
    <x v="7"/>
    <x v="7"/>
    <n v="40"/>
    <x v="7"/>
    <x v="19"/>
    <x v="0"/>
  </r>
  <r>
    <x v="3"/>
    <x v="139"/>
    <x v="0"/>
    <x v="5"/>
    <x v="1"/>
    <x v="0"/>
    <x v="0"/>
    <n v="70"/>
    <x v="7"/>
    <x v="19"/>
    <x v="0"/>
  </r>
  <r>
    <x v="3"/>
    <x v="139"/>
    <x v="0"/>
    <x v="5"/>
    <x v="1"/>
    <x v="1"/>
    <x v="1"/>
    <n v="149"/>
    <x v="7"/>
    <x v="19"/>
    <x v="0"/>
  </r>
  <r>
    <x v="3"/>
    <x v="139"/>
    <x v="0"/>
    <x v="5"/>
    <x v="1"/>
    <x v="2"/>
    <x v="2"/>
    <n v="51"/>
    <x v="7"/>
    <x v="19"/>
    <x v="0"/>
  </r>
  <r>
    <x v="3"/>
    <x v="139"/>
    <x v="0"/>
    <x v="5"/>
    <x v="1"/>
    <x v="3"/>
    <x v="3"/>
    <n v="128"/>
    <x v="7"/>
    <x v="19"/>
    <x v="0"/>
  </r>
  <r>
    <x v="3"/>
    <x v="139"/>
    <x v="0"/>
    <x v="5"/>
    <x v="1"/>
    <x v="4"/>
    <x v="4"/>
    <n v="68"/>
    <x v="7"/>
    <x v="19"/>
    <x v="0"/>
  </r>
  <r>
    <x v="3"/>
    <x v="139"/>
    <x v="0"/>
    <x v="5"/>
    <x v="1"/>
    <x v="5"/>
    <x v="5"/>
    <n v="176"/>
    <x v="7"/>
    <x v="19"/>
    <x v="0"/>
  </r>
  <r>
    <x v="3"/>
    <x v="139"/>
    <x v="0"/>
    <x v="5"/>
    <x v="1"/>
    <x v="6"/>
    <x v="6"/>
    <n v="68"/>
    <x v="7"/>
    <x v="19"/>
    <x v="0"/>
  </r>
  <r>
    <x v="3"/>
    <x v="139"/>
    <x v="0"/>
    <x v="5"/>
    <x v="1"/>
    <x v="7"/>
    <x v="7"/>
    <n v="70"/>
    <x v="7"/>
    <x v="19"/>
    <x v="0"/>
  </r>
  <r>
    <x v="3"/>
    <x v="139"/>
    <x v="1"/>
    <x v="0"/>
    <x v="0"/>
    <x v="0"/>
    <x v="0"/>
    <n v="3"/>
    <x v="7"/>
    <x v="19"/>
    <x v="0"/>
  </r>
  <r>
    <x v="3"/>
    <x v="139"/>
    <x v="1"/>
    <x v="0"/>
    <x v="0"/>
    <x v="1"/>
    <x v="1"/>
    <n v="87"/>
    <x v="7"/>
    <x v="19"/>
    <x v="0"/>
  </r>
  <r>
    <x v="3"/>
    <x v="139"/>
    <x v="1"/>
    <x v="0"/>
    <x v="0"/>
    <x v="2"/>
    <x v="2"/>
    <n v="77"/>
    <x v="7"/>
    <x v="19"/>
    <x v="0"/>
  </r>
  <r>
    <x v="3"/>
    <x v="139"/>
    <x v="1"/>
    <x v="0"/>
    <x v="0"/>
    <x v="3"/>
    <x v="3"/>
    <n v="65"/>
    <x v="7"/>
    <x v="19"/>
    <x v="0"/>
  </r>
  <r>
    <x v="3"/>
    <x v="139"/>
    <x v="1"/>
    <x v="0"/>
    <x v="0"/>
    <x v="4"/>
    <x v="4"/>
    <n v="6"/>
    <x v="7"/>
    <x v="19"/>
    <x v="0"/>
  </r>
  <r>
    <x v="3"/>
    <x v="139"/>
    <x v="1"/>
    <x v="0"/>
    <x v="0"/>
    <x v="5"/>
    <x v="5"/>
    <n v="93"/>
    <x v="7"/>
    <x v="19"/>
    <x v="0"/>
  </r>
  <r>
    <x v="3"/>
    <x v="139"/>
    <x v="1"/>
    <x v="0"/>
    <x v="0"/>
    <x v="6"/>
    <x v="6"/>
    <n v="165"/>
    <x v="7"/>
    <x v="19"/>
    <x v="0"/>
  </r>
  <r>
    <x v="3"/>
    <x v="139"/>
    <x v="1"/>
    <x v="0"/>
    <x v="0"/>
    <x v="7"/>
    <x v="7"/>
    <n v="1"/>
    <x v="7"/>
    <x v="19"/>
    <x v="0"/>
  </r>
  <r>
    <x v="3"/>
    <x v="139"/>
    <x v="1"/>
    <x v="1"/>
    <x v="0"/>
    <x v="0"/>
    <x v="0"/>
    <n v="82"/>
    <x v="7"/>
    <x v="19"/>
    <x v="0"/>
  </r>
  <r>
    <x v="3"/>
    <x v="139"/>
    <x v="1"/>
    <x v="1"/>
    <x v="0"/>
    <x v="1"/>
    <x v="1"/>
    <n v="213"/>
    <x v="7"/>
    <x v="19"/>
    <x v="0"/>
  </r>
  <r>
    <x v="3"/>
    <x v="139"/>
    <x v="1"/>
    <x v="1"/>
    <x v="0"/>
    <x v="2"/>
    <x v="2"/>
    <n v="420"/>
    <x v="7"/>
    <x v="19"/>
    <x v="0"/>
  </r>
  <r>
    <x v="3"/>
    <x v="139"/>
    <x v="1"/>
    <x v="1"/>
    <x v="0"/>
    <x v="3"/>
    <x v="3"/>
    <n v="239"/>
    <x v="7"/>
    <x v="19"/>
    <x v="0"/>
  </r>
  <r>
    <x v="3"/>
    <x v="139"/>
    <x v="1"/>
    <x v="1"/>
    <x v="0"/>
    <x v="4"/>
    <x v="4"/>
    <n v="105"/>
    <x v="7"/>
    <x v="19"/>
    <x v="0"/>
  </r>
  <r>
    <x v="3"/>
    <x v="139"/>
    <x v="1"/>
    <x v="1"/>
    <x v="0"/>
    <x v="5"/>
    <x v="5"/>
    <n v="240"/>
    <x v="7"/>
    <x v="19"/>
    <x v="0"/>
  </r>
  <r>
    <x v="3"/>
    <x v="139"/>
    <x v="1"/>
    <x v="1"/>
    <x v="0"/>
    <x v="6"/>
    <x v="6"/>
    <n v="364"/>
    <x v="7"/>
    <x v="19"/>
    <x v="0"/>
  </r>
  <r>
    <x v="3"/>
    <x v="139"/>
    <x v="1"/>
    <x v="1"/>
    <x v="0"/>
    <x v="7"/>
    <x v="7"/>
    <n v="58"/>
    <x v="7"/>
    <x v="19"/>
    <x v="0"/>
  </r>
  <r>
    <x v="3"/>
    <x v="139"/>
    <x v="1"/>
    <x v="2"/>
    <x v="0"/>
    <x v="0"/>
    <x v="0"/>
    <n v="139"/>
    <x v="7"/>
    <x v="19"/>
    <x v="0"/>
  </r>
  <r>
    <x v="3"/>
    <x v="139"/>
    <x v="1"/>
    <x v="2"/>
    <x v="0"/>
    <x v="1"/>
    <x v="1"/>
    <n v="420"/>
    <x v="7"/>
    <x v="19"/>
    <x v="0"/>
  </r>
  <r>
    <x v="3"/>
    <x v="139"/>
    <x v="1"/>
    <x v="2"/>
    <x v="0"/>
    <x v="2"/>
    <x v="2"/>
    <n v="202"/>
    <x v="7"/>
    <x v="19"/>
    <x v="0"/>
  </r>
  <r>
    <x v="3"/>
    <x v="139"/>
    <x v="1"/>
    <x v="2"/>
    <x v="0"/>
    <x v="3"/>
    <x v="3"/>
    <n v="456"/>
    <x v="7"/>
    <x v="19"/>
    <x v="0"/>
  </r>
  <r>
    <x v="3"/>
    <x v="139"/>
    <x v="1"/>
    <x v="2"/>
    <x v="0"/>
    <x v="4"/>
    <x v="4"/>
    <n v="143"/>
    <x v="7"/>
    <x v="19"/>
    <x v="0"/>
  </r>
  <r>
    <x v="3"/>
    <x v="139"/>
    <x v="1"/>
    <x v="2"/>
    <x v="0"/>
    <x v="5"/>
    <x v="5"/>
    <n v="464"/>
    <x v="7"/>
    <x v="19"/>
    <x v="0"/>
  </r>
  <r>
    <x v="3"/>
    <x v="139"/>
    <x v="1"/>
    <x v="2"/>
    <x v="0"/>
    <x v="6"/>
    <x v="6"/>
    <n v="684"/>
    <x v="7"/>
    <x v="19"/>
    <x v="0"/>
  </r>
  <r>
    <x v="3"/>
    <x v="139"/>
    <x v="1"/>
    <x v="2"/>
    <x v="0"/>
    <x v="7"/>
    <x v="7"/>
    <n v="96"/>
    <x v="7"/>
    <x v="19"/>
    <x v="0"/>
  </r>
  <r>
    <x v="3"/>
    <x v="139"/>
    <x v="1"/>
    <x v="3"/>
    <x v="1"/>
    <x v="0"/>
    <x v="0"/>
    <n v="0"/>
    <x v="7"/>
    <x v="19"/>
    <x v="0"/>
  </r>
  <r>
    <x v="3"/>
    <x v="139"/>
    <x v="1"/>
    <x v="3"/>
    <x v="1"/>
    <x v="1"/>
    <x v="1"/>
    <n v="0"/>
    <x v="7"/>
    <x v="19"/>
    <x v="0"/>
  </r>
  <r>
    <x v="3"/>
    <x v="139"/>
    <x v="1"/>
    <x v="3"/>
    <x v="1"/>
    <x v="2"/>
    <x v="2"/>
    <n v="0"/>
    <x v="7"/>
    <x v="19"/>
    <x v="0"/>
  </r>
  <r>
    <x v="3"/>
    <x v="139"/>
    <x v="1"/>
    <x v="3"/>
    <x v="1"/>
    <x v="3"/>
    <x v="3"/>
    <n v="0"/>
    <x v="7"/>
    <x v="19"/>
    <x v="0"/>
  </r>
  <r>
    <x v="3"/>
    <x v="139"/>
    <x v="1"/>
    <x v="3"/>
    <x v="1"/>
    <x v="4"/>
    <x v="4"/>
    <n v="0"/>
    <x v="7"/>
    <x v="19"/>
    <x v="0"/>
  </r>
  <r>
    <x v="3"/>
    <x v="139"/>
    <x v="1"/>
    <x v="3"/>
    <x v="1"/>
    <x v="5"/>
    <x v="5"/>
    <n v="0"/>
    <x v="7"/>
    <x v="19"/>
    <x v="0"/>
  </r>
  <r>
    <x v="3"/>
    <x v="139"/>
    <x v="1"/>
    <x v="3"/>
    <x v="1"/>
    <x v="6"/>
    <x v="6"/>
    <n v="0"/>
    <x v="7"/>
    <x v="19"/>
    <x v="0"/>
  </r>
  <r>
    <x v="3"/>
    <x v="139"/>
    <x v="1"/>
    <x v="3"/>
    <x v="1"/>
    <x v="7"/>
    <x v="7"/>
    <n v="0"/>
    <x v="7"/>
    <x v="19"/>
    <x v="0"/>
  </r>
  <r>
    <x v="3"/>
    <x v="139"/>
    <x v="1"/>
    <x v="4"/>
    <x v="0"/>
    <x v="0"/>
    <x v="0"/>
    <n v="18"/>
    <x v="7"/>
    <x v="19"/>
    <x v="0"/>
  </r>
  <r>
    <x v="3"/>
    <x v="139"/>
    <x v="1"/>
    <x v="4"/>
    <x v="0"/>
    <x v="1"/>
    <x v="1"/>
    <n v="0"/>
    <x v="7"/>
    <x v="19"/>
    <x v="0"/>
  </r>
  <r>
    <x v="3"/>
    <x v="139"/>
    <x v="1"/>
    <x v="4"/>
    <x v="0"/>
    <x v="2"/>
    <x v="2"/>
    <n v="0"/>
    <x v="7"/>
    <x v="19"/>
    <x v="0"/>
  </r>
  <r>
    <x v="3"/>
    <x v="139"/>
    <x v="1"/>
    <x v="4"/>
    <x v="0"/>
    <x v="3"/>
    <x v="3"/>
    <n v="0"/>
    <x v="7"/>
    <x v="19"/>
    <x v="0"/>
  </r>
  <r>
    <x v="3"/>
    <x v="139"/>
    <x v="1"/>
    <x v="4"/>
    <x v="0"/>
    <x v="4"/>
    <x v="4"/>
    <n v="19"/>
    <x v="7"/>
    <x v="19"/>
    <x v="0"/>
  </r>
  <r>
    <x v="3"/>
    <x v="139"/>
    <x v="1"/>
    <x v="4"/>
    <x v="0"/>
    <x v="5"/>
    <x v="5"/>
    <n v="0"/>
    <x v="7"/>
    <x v="19"/>
    <x v="0"/>
  </r>
  <r>
    <x v="3"/>
    <x v="139"/>
    <x v="1"/>
    <x v="4"/>
    <x v="0"/>
    <x v="6"/>
    <x v="6"/>
    <n v="44"/>
    <x v="7"/>
    <x v="19"/>
    <x v="0"/>
  </r>
  <r>
    <x v="3"/>
    <x v="139"/>
    <x v="1"/>
    <x v="4"/>
    <x v="0"/>
    <x v="7"/>
    <x v="7"/>
    <n v="15"/>
    <x v="7"/>
    <x v="19"/>
    <x v="0"/>
  </r>
  <r>
    <x v="3"/>
    <x v="139"/>
    <x v="1"/>
    <x v="5"/>
    <x v="1"/>
    <x v="0"/>
    <x v="0"/>
    <n v="7"/>
    <x v="7"/>
    <x v="19"/>
    <x v="0"/>
  </r>
  <r>
    <x v="3"/>
    <x v="139"/>
    <x v="1"/>
    <x v="5"/>
    <x v="1"/>
    <x v="1"/>
    <x v="1"/>
    <n v="18"/>
    <x v="7"/>
    <x v="19"/>
    <x v="0"/>
  </r>
  <r>
    <x v="3"/>
    <x v="139"/>
    <x v="1"/>
    <x v="5"/>
    <x v="1"/>
    <x v="2"/>
    <x v="2"/>
    <n v="12"/>
    <x v="7"/>
    <x v="19"/>
    <x v="0"/>
  </r>
  <r>
    <x v="3"/>
    <x v="139"/>
    <x v="1"/>
    <x v="5"/>
    <x v="1"/>
    <x v="3"/>
    <x v="3"/>
    <n v="26"/>
    <x v="7"/>
    <x v="19"/>
    <x v="0"/>
  </r>
  <r>
    <x v="3"/>
    <x v="139"/>
    <x v="1"/>
    <x v="5"/>
    <x v="1"/>
    <x v="4"/>
    <x v="4"/>
    <n v="7"/>
    <x v="7"/>
    <x v="19"/>
    <x v="0"/>
  </r>
  <r>
    <x v="3"/>
    <x v="139"/>
    <x v="1"/>
    <x v="5"/>
    <x v="1"/>
    <x v="5"/>
    <x v="5"/>
    <n v="50"/>
    <x v="7"/>
    <x v="19"/>
    <x v="0"/>
  </r>
  <r>
    <x v="3"/>
    <x v="139"/>
    <x v="1"/>
    <x v="5"/>
    <x v="1"/>
    <x v="6"/>
    <x v="6"/>
    <n v="14"/>
    <x v="7"/>
    <x v="19"/>
    <x v="0"/>
  </r>
  <r>
    <x v="3"/>
    <x v="139"/>
    <x v="1"/>
    <x v="5"/>
    <x v="1"/>
    <x v="7"/>
    <x v="7"/>
    <n v="15"/>
    <x v="7"/>
    <x v="19"/>
    <x v="0"/>
  </r>
  <r>
    <x v="3"/>
    <x v="140"/>
    <x v="0"/>
    <x v="0"/>
    <x v="0"/>
    <x v="0"/>
    <x v="0"/>
    <n v="269"/>
    <x v="6"/>
    <x v="20"/>
    <x v="0"/>
  </r>
  <r>
    <x v="3"/>
    <x v="140"/>
    <x v="0"/>
    <x v="0"/>
    <x v="0"/>
    <x v="1"/>
    <x v="1"/>
    <n v="317"/>
    <x v="6"/>
    <x v="20"/>
    <x v="0"/>
  </r>
  <r>
    <x v="3"/>
    <x v="140"/>
    <x v="0"/>
    <x v="0"/>
    <x v="0"/>
    <x v="2"/>
    <x v="2"/>
    <n v="311"/>
    <x v="6"/>
    <x v="20"/>
    <x v="0"/>
  </r>
  <r>
    <x v="3"/>
    <x v="140"/>
    <x v="0"/>
    <x v="0"/>
    <x v="0"/>
    <x v="3"/>
    <x v="3"/>
    <n v="226"/>
    <x v="6"/>
    <x v="20"/>
    <x v="0"/>
  </r>
  <r>
    <x v="3"/>
    <x v="140"/>
    <x v="0"/>
    <x v="0"/>
    <x v="0"/>
    <x v="4"/>
    <x v="4"/>
    <n v="289"/>
    <x v="6"/>
    <x v="20"/>
    <x v="0"/>
  </r>
  <r>
    <x v="3"/>
    <x v="140"/>
    <x v="0"/>
    <x v="0"/>
    <x v="0"/>
    <x v="5"/>
    <x v="5"/>
    <n v="353"/>
    <x v="6"/>
    <x v="20"/>
    <x v="0"/>
  </r>
  <r>
    <x v="3"/>
    <x v="140"/>
    <x v="0"/>
    <x v="0"/>
    <x v="0"/>
    <x v="6"/>
    <x v="6"/>
    <n v="276"/>
    <x v="6"/>
    <x v="20"/>
    <x v="0"/>
  </r>
  <r>
    <x v="3"/>
    <x v="140"/>
    <x v="0"/>
    <x v="0"/>
    <x v="0"/>
    <x v="7"/>
    <x v="7"/>
    <n v="308"/>
    <x v="6"/>
    <x v="20"/>
    <x v="0"/>
  </r>
  <r>
    <x v="3"/>
    <x v="140"/>
    <x v="0"/>
    <x v="1"/>
    <x v="0"/>
    <x v="0"/>
    <x v="0"/>
    <n v="400"/>
    <x v="6"/>
    <x v="20"/>
    <x v="0"/>
  </r>
  <r>
    <x v="3"/>
    <x v="140"/>
    <x v="0"/>
    <x v="1"/>
    <x v="0"/>
    <x v="1"/>
    <x v="1"/>
    <n v="482"/>
    <x v="6"/>
    <x v="20"/>
    <x v="0"/>
  </r>
  <r>
    <x v="3"/>
    <x v="140"/>
    <x v="0"/>
    <x v="1"/>
    <x v="0"/>
    <x v="2"/>
    <x v="2"/>
    <n v="419"/>
    <x v="6"/>
    <x v="20"/>
    <x v="0"/>
  </r>
  <r>
    <x v="3"/>
    <x v="140"/>
    <x v="0"/>
    <x v="1"/>
    <x v="0"/>
    <x v="3"/>
    <x v="3"/>
    <n v="336"/>
    <x v="6"/>
    <x v="20"/>
    <x v="0"/>
  </r>
  <r>
    <x v="3"/>
    <x v="140"/>
    <x v="0"/>
    <x v="1"/>
    <x v="0"/>
    <x v="4"/>
    <x v="4"/>
    <n v="462"/>
    <x v="6"/>
    <x v="20"/>
    <x v="0"/>
  </r>
  <r>
    <x v="3"/>
    <x v="140"/>
    <x v="0"/>
    <x v="1"/>
    <x v="0"/>
    <x v="5"/>
    <x v="5"/>
    <n v="426"/>
    <x v="6"/>
    <x v="20"/>
    <x v="0"/>
  </r>
  <r>
    <x v="3"/>
    <x v="140"/>
    <x v="0"/>
    <x v="1"/>
    <x v="0"/>
    <x v="6"/>
    <x v="6"/>
    <n v="428"/>
    <x v="6"/>
    <x v="20"/>
    <x v="0"/>
  </r>
  <r>
    <x v="3"/>
    <x v="140"/>
    <x v="0"/>
    <x v="1"/>
    <x v="0"/>
    <x v="7"/>
    <x v="7"/>
    <n v="414"/>
    <x v="6"/>
    <x v="20"/>
    <x v="0"/>
  </r>
  <r>
    <x v="3"/>
    <x v="140"/>
    <x v="0"/>
    <x v="2"/>
    <x v="0"/>
    <x v="0"/>
    <x v="0"/>
    <n v="789"/>
    <x v="6"/>
    <x v="20"/>
    <x v="0"/>
  </r>
  <r>
    <x v="3"/>
    <x v="140"/>
    <x v="0"/>
    <x v="2"/>
    <x v="0"/>
    <x v="1"/>
    <x v="1"/>
    <n v="888"/>
    <x v="6"/>
    <x v="20"/>
    <x v="0"/>
  </r>
  <r>
    <x v="3"/>
    <x v="140"/>
    <x v="0"/>
    <x v="2"/>
    <x v="0"/>
    <x v="2"/>
    <x v="2"/>
    <n v="758"/>
    <x v="6"/>
    <x v="20"/>
    <x v="0"/>
  </r>
  <r>
    <x v="3"/>
    <x v="140"/>
    <x v="0"/>
    <x v="2"/>
    <x v="0"/>
    <x v="3"/>
    <x v="3"/>
    <n v="633"/>
    <x v="6"/>
    <x v="20"/>
    <x v="0"/>
  </r>
  <r>
    <x v="3"/>
    <x v="140"/>
    <x v="0"/>
    <x v="2"/>
    <x v="0"/>
    <x v="4"/>
    <x v="4"/>
    <n v="817"/>
    <x v="6"/>
    <x v="20"/>
    <x v="0"/>
  </r>
  <r>
    <x v="3"/>
    <x v="140"/>
    <x v="0"/>
    <x v="2"/>
    <x v="0"/>
    <x v="5"/>
    <x v="5"/>
    <n v="916"/>
    <x v="6"/>
    <x v="20"/>
    <x v="0"/>
  </r>
  <r>
    <x v="3"/>
    <x v="140"/>
    <x v="0"/>
    <x v="2"/>
    <x v="0"/>
    <x v="6"/>
    <x v="6"/>
    <n v="696"/>
    <x v="6"/>
    <x v="20"/>
    <x v="0"/>
  </r>
  <r>
    <x v="3"/>
    <x v="140"/>
    <x v="0"/>
    <x v="2"/>
    <x v="0"/>
    <x v="7"/>
    <x v="7"/>
    <n v="746"/>
    <x v="6"/>
    <x v="20"/>
    <x v="0"/>
  </r>
  <r>
    <x v="3"/>
    <x v="140"/>
    <x v="0"/>
    <x v="3"/>
    <x v="1"/>
    <x v="0"/>
    <x v="0"/>
    <n v="111"/>
    <x v="6"/>
    <x v="20"/>
    <x v="0"/>
  </r>
  <r>
    <x v="3"/>
    <x v="140"/>
    <x v="0"/>
    <x v="3"/>
    <x v="1"/>
    <x v="1"/>
    <x v="1"/>
    <n v="53"/>
    <x v="6"/>
    <x v="20"/>
    <x v="0"/>
  </r>
  <r>
    <x v="3"/>
    <x v="140"/>
    <x v="0"/>
    <x v="3"/>
    <x v="1"/>
    <x v="2"/>
    <x v="2"/>
    <n v="117"/>
    <x v="6"/>
    <x v="20"/>
    <x v="0"/>
  </r>
  <r>
    <x v="3"/>
    <x v="140"/>
    <x v="0"/>
    <x v="3"/>
    <x v="1"/>
    <x v="3"/>
    <x v="3"/>
    <n v="30"/>
    <x v="6"/>
    <x v="20"/>
    <x v="0"/>
  </r>
  <r>
    <x v="3"/>
    <x v="140"/>
    <x v="0"/>
    <x v="3"/>
    <x v="1"/>
    <x v="4"/>
    <x v="4"/>
    <n v="112"/>
    <x v="6"/>
    <x v="20"/>
    <x v="0"/>
  </r>
  <r>
    <x v="3"/>
    <x v="140"/>
    <x v="0"/>
    <x v="3"/>
    <x v="1"/>
    <x v="5"/>
    <x v="5"/>
    <n v="40"/>
    <x v="6"/>
    <x v="20"/>
    <x v="0"/>
  </r>
  <r>
    <x v="3"/>
    <x v="140"/>
    <x v="0"/>
    <x v="3"/>
    <x v="1"/>
    <x v="6"/>
    <x v="6"/>
    <n v="101"/>
    <x v="6"/>
    <x v="20"/>
    <x v="0"/>
  </r>
  <r>
    <x v="3"/>
    <x v="140"/>
    <x v="0"/>
    <x v="3"/>
    <x v="1"/>
    <x v="7"/>
    <x v="7"/>
    <n v="24"/>
    <x v="6"/>
    <x v="20"/>
    <x v="0"/>
  </r>
  <r>
    <x v="3"/>
    <x v="140"/>
    <x v="0"/>
    <x v="4"/>
    <x v="0"/>
    <x v="0"/>
    <x v="0"/>
    <m/>
    <x v="6"/>
    <x v="20"/>
    <x v="0"/>
  </r>
  <r>
    <x v="3"/>
    <x v="140"/>
    <x v="0"/>
    <x v="4"/>
    <x v="0"/>
    <x v="1"/>
    <x v="1"/>
    <m/>
    <x v="6"/>
    <x v="20"/>
    <x v="0"/>
  </r>
  <r>
    <x v="3"/>
    <x v="140"/>
    <x v="0"/>
    <x v="4"/>
    <x v="0"/>
    <x v="2"/>
    <x v="2"/>
    <m/>
    <x v="6"/>
    <x v="20"/>
    <x v="0"/>
  </r>
  <r>
    <x v="3"/>
    <x v="140"/>
    <x v="0"/>
    <x v="4"/>
    <x v="0"/>
    <x v="3"/>
    <x v="3"/>
    <m/>
    <x v="6"/>
    <x v="20"/>
    <x v="0"/>
  </r>
  <r>
    <x v="3"/>
    <x v="140"/>
    <x v="0"/>
    <x v="4"/>
    <x v="0"/>
    <x v="4"/>
    <x v="4"/>
    <m/>
    <x v="6"/>
    <x v="20"/>
    <x v="0"/>
  </r>
  <r>
    <x v="3"/>
    <x v="140"/>
    <x v="0"/>
    <x v="4"/>
    <x v="0"/>
    <x v="5"/>
    <x v="5"/>
    <m/>
    <x v="6"/>
    <x v="20"/>
    <x v="0"/>
  </r>
  <r>
    <x v="3"/>
    <x v="140"/>
    <x v="0"/>
    <x v="4"/>
    <x v="0"/>
    <x v="6"/>
    <x v="6"/>
    <m/>
    <x v="6"/>
    <x v="20"/>
    <x v="0"/>
  </r>
  <r>
    <x v="3"/>
    <x v="140"/>
    <x v="0"/>
    <x v="4"/>
    <x v="0"/>
    <x v="7"/>
    <x v="7"/>
    <n v="0"/>
    <x v="6"/>
    <x v="20"/>
    <x v="0"/>
  </r>
  <r>
    <x v="3"/>
    <x v="140"/>
    <x v="0"/>
    <x v="5"/>
    <x v="1"/>
    <x v="0"/>
    <x v="0"/>
    <n v="950"/>
    <x v="6"/>
    <x v="20"/>
    <x v="0"/>
  </r>
  <r>
    <x v="3"/>
    <x v="140"/>
    <x v="0"/>
    <x v="5"/>
    <x v="1"/>
    <x v="1"/>
    <x v="1"/>
    <n v="514"/>
    <x v="6"/>
    <x v="20"/>
    <x v="0"/>
  </r>
  <r>
    <x v="3"/>
    <x v="140"/>
    <x v="0"/>
    <x v="5"/>
    <x v="1"/>
    <x v="2"/>
    <x v="2"/>
    <n v="844"/>
    <x v="6"/>
    <x v="20"/>
    <x v="0"/>
  </r>
  <r>
    <x v="3"/>
    <x v="140"/>
    <x v="0"/>
    <x v="5"/>
    <x v="1"/>
    <x v="3"/>
    <x v="3"/>
    <n v="364"/>
    <x v="6"/>
    <x v="20"/>
    <x v="0"/>
  </r>
  <r>
    <x v="3"/>
    <x v="140"/>
    <x v="0"/>
    <x v="5"/>
    <x v="1"/>
    <x v="4"/>
    <x v="4"/>
    <n v="963"/>
    <x v="6"/>
    <x v="20"/>
    <x v="0"/>
  </r>
  <r>
    <x v="3"/>
    <x v="140"/>
    <x v="0"/>
    <x v="5"/>
    <x v="1"/>
    <x v="5"/>
    <x v="5"/>
    <n v="504"/>
    <x v="6"/>
    <x v="20"/>
    <x v="0"/>
  </r>
  <r>
    <x v="3"/>
    <x v="140"/>
    <x v="0"/>
    <x v="5"/>
    <x v="1"/>
    <x v="6"/>
    <x v="6"/>
    <n v="806"/>
    <x v="6"/>
    <x v="20"/>
    <x v="0"/>
  </r>
  <r>
    <x v="3"/>
    <x v="140"/>
    <x v="0"/>
    <x v="5"/>
    <x v="1"/>
    <x v="7"/>
    <x v="7"/>
    <n v="418"/>
    <x v="6"/>
    <x v="20"/>
    <x v="0"/>
  </r>
  <r>
    <x v="3"/>
    <x v="140"/>
    <x v="1"/>
    <x v="0"/>
    <x v="0"/>
    <x v="0"/>
    <x v="0"/>
    <n v="122"/>
    <x v="6"/>
    <x v="20"/>
    <x v="0"/>
  </r>
  <r>
    <x v="3"/>
    <x v="140"/>
    <x v="1"/>
    <x v="0"/>
    <x v="0"/>
    <x v="1"/>
    <x v="1"/>
    <n v="83"/>
    <x v="6"/>
    <x v="20"/>
    <x v="0"/>
  </r>
  <r>
    <x v="3"/>
    <x v="140"/>
    <x v="1"/>
    <x v="0"/>
    <x v="0"/>
    <x v="2"/>
    <x v="2"/>
    <n v="119"/>
    <x v="6"/>
    <x v="20"/>
    <x v="0"/>
  </r>
  <r>
    <x v="3"/>
    <x v="140"/>
    <x v="1"/>
    <x v="0"/>
    <x v="0"/>
    <x v="3"/>
    <x v="3"/>
    <n v="116"/>
    <x v="6"/>
    <x v="20"/>
    <x v="0"/>
  </r>
  <r>
    <x v="3"/>
    <x v="140"/>
    <x v="1"/>
    <x v="0"/>
    <x v="0"/>
    <x v="4"/>
    <x v="4"/>
    <n v="134"/>
    <x v="6"/>
    <x v="20"/>
    <x v="0"/>
  </r>
  <r>
    <x v="3"/>
    <x v="140"/>
    <x v="1"/>
    <x v="0"/>
    <x v="0"/>
    <x v="5"/>
    <x v="5"/>
    <n v="164"/>
    <x v="6"/>
    <x v="20"/>
    <x v="0"/>
  </r>
  <r>
    <x v="3"/>
    <x v="140"/>
    <x v="1"/>
    <x v="0"/>
    <x v="0"/>
    <x v="6"/>
    <x v="6"/>
    <n v="102"/>
    <x v="6"/>
    <x v="20"/>
    <x v="0"/>
  </r>
  <r>
    <x v="3"/>
    <x v="140"/>
    <x v="1"/>
    <x v="0"/>
    <x v="0"/>
    <x v="7"/>
    <x v="7"/>
    <n v="180"/>
    <x v="6"/>
    <x v="20"/>
    <x v="0"/>
  </r>
  <r>
    <x v="3"/>
    <x v="140"/>
    <x v="1"/>
    <x v="1"/>
    <x v="0"/>
    <x v="0"/>
    <x v="0"/>
    <n v="175"/>
    <x v="6"/>
    <x v="20"/>
    <x v="0"/>
  </r>
  <r>
    <x v="3"/>
    <x v="140"/>
    <x v="1"/>
    <x v="1"/>
    <x v="0"/>
    <x v="1"/>
    <x v="1"/>
    <n v="140"/>
    <x v="6"/>
    <x v="20"/>
    <x v="0"/>
  </r>
  <r>
    <x v="3"/>
    <x v="140"/>
    <x v="1"/>
    <x v="1"/>
    <x v="0"/>
    <x v="2"/>
    <x v="2"/>
    <n v="197"/>
    <x v="6"/>
    <x v="20"/>
    <x v="0"/>
  </r>
  <r>
    <x v="3"/>
    <x v="140"/>
    <x v="1"/>
    <x v="1"/>
    <x v="0"/>
    <x v="3"/>
    <x v="3"/>
    <n v="198"/>
    <x v="6"/>
    <x v="20"/>
    <x v="0"/>
  </r>
  <r>
    <x v="3"/>
    <x v="140"/>
    <x v="1"/>
    <x v="1"/>
    <x v="0"/>
    <x v="4"/>
    <x v="4"/>
    <n v="218"/>
    <x v="6"/>
    <x v="20"/>
    <x v="0"/>
  </r>
  <r>
    <x v="3"/>
    <x v="140"/>
    <x v="1"/>
    <x v="1"/>
    <x v="0"/>
    <x v="5"/>
    <x v="5"/>
    <n v="201"/>
    <x v="6"/>
    <x v="20"/>
    <x v="0"/>
  </r>
  <r>
    <x v="3"/>
    <x v="140"/>
    <x v="1"/>
    <x v="1"/>
    <x v="0"/>
    <x v="6"/>
    <x v="6"/>
    <n v="178"/>
    <x v="6"/>
    <x v="20"/>
    <x v="0"/>
  </r>
  <r>
    <x v="3"/>
    <x v="140"/>
    <x v="1"/>
    <x v="1"/>
    <x v="0"/>
    <x v="7"/>
    <x v="7"/>
    <n v="258"/>
    <x v="6"/>
    <x v="20"/>
    <x v="0"/>
  </r>
  <r>
    <x v="3"/>
    <x v="140"/>
    <x v="1"/>
    <x v="2"/>
    <x v="0"/>
    <x v="0"/>
    <x v="0"/>
    <n v="353"/>
    <x v="6"/>
    <x v="20"/>
    <x v="0"/>
  </r>
  <r>
    <x v="3"/>
    <x v="140"/>
    <x v="1"/>
    <x v="2"/>
    <x v="0"/>
    <x v="1"/>
    <x v="1"/>
    <n v="228"/>
    <x v="6"/>
    <x v="20"/>
    <x v="0"/>
  </r>
  <r>
    <x v="3"/>
    <x v="140"/>
    <x v="1"/>
    <x v="2"/>
    <x v="0"/>
    <x v="2"/>
    <x v="2"/>
    <n v="297"/>
    <x v="6"/>
    <x v="20"/>
    <x v="0"/>
  </r>
  <r>
    <x v="3"/>
    <x v="140"/>
    <x v="1"/>
    <x v="2"/>
    <x v="0"/>
    <x v="3"/>
    <x v="3"/>
    <n v="318"/>
    <x v="6"/>
    <x v="20"/>
    <x v="0"/>
  </r>
  <r>
    <x v="3"/>
    <x v="140"/>
    <x v="1"/>
    <x v="2"/>
    <x v="0"/>
    <x v="4"/>
    <x v="4"/>
    <n v="381"/>
    <x v="6"/>
    <x v="20"/>
    <x v="0"/>
  </r>
  <r>
    <x v="3"/>
    <x v="140"/>
    <x v="1"/>
    <x v="2"/>
    <x v="0"/>
    <x v="5"/>
    <x v="5"/>
    <n v="373"/>
    <x v="6"/>
    <x v="20"/>
    <x v="0"/>
  </r>
  <r>
    <x v="3"/>
    <x v="140"/>
    <x v="1"/>
    <x v="2"/>
    <x v="0"/>
    <x v="6"/>
    <x v="6"/>
    <n v="271"/>
    <x v="6"/>
    <x v="20"/>
    <x v="0"/>
  </r>
  <r>
    <x v="3"/>
    <x v="140"/>
    <x v="1"/>
    <x v="2"/>
    <x v="0"/>
    <x v="7"/>
    <x v="7"/>
    <n v="437"/>
    <x v="6"/>
    <x v="20"/>
    <x v="0"/>
  </r>
  <r>
    <x v="3"/>
    <x v="140"/>
    <x v="1"/>
    <x v="3"/>
    <x v="1"/>
    <x v="0"/>
    <x v="0"/>
    <n v="50"/>
    <x v="6"/>
    <x v="20"/>
    <x v="0"/>
  </r>
  <r>
    <x v="3"/>
    <x v="140"/>
    <x v="1"/>
    <x v="3"/>
    <x v="1"/>
    <x v="1"/>
    <x v="1"/>
    <n v="16"/>
    <x v="6"/>
    <x v="20"/>
    <x v="0"/>
  </r>
  <r>
    <x v="3"/>
    <x v="140"/>
    <x v="1"/>
    <x v="3"/>
    <x v="1"/>
    <x v="2"/>
    <x v="2"/>
    <n v="54"/>
    <x v="6"/>
    <x v="20"/>
    <x v="0"/>
  </r>
  <r>
    <x v="3"/>
    <x v="140"/>
    <x v="1"/>
    <x v="3"/>
    <x v="1"/>
    <x v="3"/>
    <x v="3"/>
    <n v="19"/>
    <x v="6"/>
    <x v="20"/>
    <x v="0"/>
  </r>
  <r>
    <x v="3"/>
    <x v="140"/>
    <x v="1"/>
    <x v="3"/>
    <x v="1"/>
    <x v="4"/>
    <x v="4"/>
    <n v="52"/>
    <x v="6"/>
    <x v="20"/>
    <x v="0"/>
  </r>
  <r>
    <x v="3"/>
    <x v="140"/>
    <x v="1"/>
    <x v="3"/>
    <x v="1"/>
    <x v="5"/>
    <x v="5"/>
    <n v="19"/>
    <x v="6"/>
    <x v="20"/>
    <x v="0"/>
  </r>
  <r>
    <x v="3"/>
    <x v="140"/>
    <x v="1"/>
    <x v="3"/>
    <x v="1"/>
    <x v="6"/>
    <x v="6"/>
    <n v="43"/>
    <x v="6"/>
    <x v="20"/>
    <x v="0"/>
  </r>
  <r>
    <x v="3"/>
    <x v="140"/>
    <x v="1"/>
    <x v="3"/>
    <x v="1"/>
    <x v="7"/>
    <x v="7"/>
    <n v="16"/>
    <x v="6"/>
    <x v="20"/>
    <x v="0"/>
  </r>
  <r>
    <x v="3"/>
    <x v="140"/>
    <x v="1"/>
    <x v="4"/>
    <x v="0"/>
    <x v="0"/>
    <x v="0"/>
    <m/>
    <x v="6"/>
    <x v="20"/>
    <x v="0"/>
  </r>
  <r>
    <x v="3"/>
    <x v="140"/>
    <x v="1"/>
    <x v="4"/>
    <x v="0"/>
    <x v="1"/>
    <x v="1"/>
    <m/>
    <x v="6"/>
    <x v="20"/>
    <x v="0"/>
  </r>
  <r>
    <x v="3"/>
    <x v="140"/>
    <x v="1"/>
    <x v="4"/>
    <x v="0"/>
    <x v="2"/>
    <x v="2"/>
    <m/>
    <x v="6"/>
    <x v="20"/>
    <x v="0"/>
  </r>
  <r>
    <x v="3"/>
    <x v="140"/>
    <x v="1"/>
    <x v="4"/>
    <x v="0"/>
    <x v="3"/>
    <x v="3"/>
    <m/>
    <x v="6"/>
    <x v="20"/>
    <x v="0"/>
  </r>
  <r>
    <x v="3"/>
    <x v="140"/>
    <x v="1"/>
    <x v="4"/>
    <x v="0"/>
    <x v="4"/>
    <x v="4"/>
    <m/>
    <x v="6"/>
    <x v="20"/>
    <x v="0"/>
  </r>
  <r>
    <x v="3"/>
    <x v="140"/>
    <x v="1"/>
    <x v="4"/>
    <x v="0"/>
    <x v="5"/>
    <x v="5"/>
    <m/>
    <x v="6"/>
    <x v="20"/>
    <x v="0"/>
  </r>
  <r>
    <x v="3"/>
    <x v="140"/>
    <x v="1"/>
    <x v="4"/>
    <x v="0"/>
    <x v="6"/>
    <x v="6"/>
    <m/>
    <x v="6"/>
    <x v="20"/>
    <x v="0"/>
  </r>
  <r>
    <x v="3"/>
    <x v="140"/>
    <x v="1"/>
    <x v="4"/>
    <x v="0"/>
    <x v="7"/>
    <x v="7"/>
    <n v="0"/>
    <x v="6"/>
    <x v="20"/>
    <x v="0"/>
  </r>
  <r>
    <x v="3"/>
    <x v="140"/>
    <x v="1"/>
    <x v="5"/>
    <x v="1"/>
    <x v="0"/>
    <x v="0"/>
    <n v="349"/>
    <x v="6"/>
    <x v="20"/>
    <x v="0"/>
  </r>
  <r>
    <x v="3"/>
    <x v="140"/>
    <x v="1"/>
    <x v="5"/>
    <x v="1"/>
    <x v="1"/>
    <x v="1"/>
    <n v="142"/>
    <x v="6"/>
    <x v="20"/>
    <x v="0"/>
  </r>
  <r>
    <x v="3"/>
    <x v="140"/>
    <x v="1"/>
    <x v="5"/>
    <x v="1"/>
    <x v="2"/>
    <x v="2"/>
    <n v="278"/>
    <x v="6"/>
    <x v="20"/>
    <x v="0"/>
  </r>
  <r>
    <x v="3"/>
    <x v="140"/>
    <x v="1"/>
    <x v="5"/>
    <x v="1"/>
    <x v="3"/>
    <x v="3"/>
    <n v="192"/>
    <x v="6"/>
    <x v="20"/>
    <x v="0"/>
  </r>
  <r>
    <x v="3"/>
    <x v="140"/>
    <x v="1"/>
    <x v="5"/>
    <x v="1"/>
    <x v="4"/>
    <x v="4"/>
    <n v="406"/>
    <x v="6"/>
    <x v="20"/>
    <x v="0"/>
  </r>
  <r>
    <x v="3"/>
    <x v="140"/>
    <x v="1"/>
    <x v="5"/>
    <x v="1"/>
    <x v="5"/>
    <x v="5"/>
    <n v="189"/>
    <x v="6"/>
    <x v="20"/>
    <x v="0"/>
  </r>
  <r>
    <x v="3"/>
    <x v="140"/>
    <x v="1"/>
    <x v="5"/>
    <x v="1"/>
    <x v="6"/>
    <x v="6"/>
    <n v="286"/>
    <x v="6"/>
    <x v="20"/>
    <x v="0"/>
  </r>
  <r>
    <x v="3"/>
    <x v="140"/>
    <x v="1"/>
    <x v="5"/>
    <x v="1"/>
    <x v="7"/>
    <x v="7"/>
    <n v="259"/>
    <x v="6"/>
    <x v="20"/>
    <x v="0"/>
  </r>
  <r>
    <x v="3"/>
    <x v="141"/>
    <x v="0"/>
    <x v="0"/>
    <x v="0"/>
    <x v="6"/>
    <x v="6"/>
    <m/>
    <x v="3"/>
    <x v="5"/>
    <x v="0"/>
  </r>
  <r>
    <x v="3"/>
    <x v="141"/>
    <x v="0"/>
    <x v="1"/>
    <x v="0"/>
    <x v="6"/>
    <x v="6"/>
    <m/>
    <x v="3"/>
    <x v="5"/>
    <x v="0"/>
  </r>
  <r>
    <x v="3"/>
    <x v="141"/>
    <x v="0"/>
    <x v="2"/>
    <x v="0"/>
    <x v="6"/>
    <x v="6"/>
    <m/>
    <x v="3"/>
    <x v="5"/>
    <x v="0"/>
  </r>
  <r>
    <x v="3"/>
    <x v="141"/>
    <x v="0"/>
    <x v="3"/>
    <x v="1"/>
    <x v="6"/>
    <x v="6"/>
    <m/>
    <x v="3"/>
    <x v="5"/>
    <x v="0"/>
  </r>
  <r>
    <x v="3"/>
    <x v="141"/>
    <x v="0"/>
    <x v="4"/>
    <x v="0"/>
    <x v="6"/>
    <x v="6"/>
    <m/>
    <x v="3"/>
    <x v="5"/>
    <x v="0"/>
  </r>
  <r>
    <x v="3"/>
    <x v="141"/>
    <x v="0"/>
    <x v="5"/>
    <x v="1"/>
    <x v="6"/>
    <x v="6"/>
    <m/>
    <x v="3"/>
    <x v="5"/>
    <x v="0"/>
  </r>
  <r>
    <x v="3"/>
    <x v="141"/>
    <x v="1"/>
    <x v="0"/>
    <x v="0"/>
    <x v="6"/>
    <x v="6"/>
    <m/>
    <x v="3"/>
    <x v="5"/>
    <x v="0"/>
  </r>
  <r>
    <x v="3"/>
    <x v="141"/>
    <x v="1"/>
    <x v="1"/>
    <x v="0"/>
    <x v="6"/>
    <x v="6"/>
    <m/>
    <x v="3"/>
    <x v="5"/>
    <x v="0"/>
  </r>
  <r>
    <x v="3"/>
    <x v="141"/>
    <x v="1"/>
    <x v="2"/>
    <x v="0"/>
    <x v="6"/>
    <x v="6"/>
    <m/>
    <x v="3"/>
    <x v="5"/>
    <x v="0"/>
  </r>
  <r>
    <x v="3"/>
    <x v="141"/>
    <x v="1"/>
    <x v="3"/>
    <x v="1"/>
    <x v="6"/>
    <x v="6"/>
    <m/>
    <x v="3"/>
    <x v="5"/>
    <x v="0"/>
  </r>
  <r>
    <x v="3"/>
    <x v="141"/>
    <x v="1"/>
    <x v="4"/>
    <x v="0"/>
    <x v="6"/>
    <x v="6"/>
    <m/>
    <x v="3"/>
    <x v="5"/>
    <x v="0"/>
  </r>
  <r>
    <x v="3"/>
    <x v="141"/>
    <x v="1"/>
    <x v="5"/>
    <x v="1"/>
    <x v="6"/>
    <x v="6"/>
    <m/>
    <x v="3"/>
    <x v="5"/>
    <x v="0"/>
  </r>
  <r>
    <x v="3"/>
    <x v="142"/>
    <x v="0"/>
    <x v="0"/>
    <x v="0"/>
    <x v="0"/>
    <x v="0"/>
    <n v="133"/>
    <x v="5"/>
    <x v="2"/>
    <x v="0"/>
  </r>
  <r>
    <x v="3"/>
    <x v="142"/>
    <x v="0"/>
    <x v="0"/>
    <x v="0"/>
    <x v="1"/>
    <x v="1"/>
    <n v="81"/>
    <x v="5"/>
    <x v="2"/>
    <x v="0"/>
  </r>
  <r>
    <x v="3"/>
    <x v="142"/>
    <x v="0"/>
    <x v="0"/>
    <x v="0"/>
    <x v="2"/>
    <x v="2"/>
    <n v="159"/>
    <x v="5"/>
    <x v="2"/>
    <x v="0"/>
  </r>
  <r>
    <x v="3"/>
    <x v="142"/>
    <x v="0"/>
    <x v="0"/>
    <x v="0"/>
    <x v="3"/>
    <x v="3"/>
    <n v="114"/>
    <x v="5"/>
    <x v="2"/>
    <x v="0"/>
  </r>
  <r>
    <x v="3"/>
    <x v="142"/>
    <x v="0"/>
    <x v="0"/>
    <x v="0"/>
    <x v="4"/>
    <x v="4"/>
    <n v="182"/>
    <x v="5"/>
    <x v="2"/>
    <x v="0"/>
  </r>
  <r>
    <x v="3"/>
    <x v="142"/>
    <x v="0"/>
    <x v="0"/>
    <x v="0"/>
    <x v="5"/>
    <x v="5"/>
    <n v="103"/>
    <x v="5"/>
    <x v="2"/>
    <x v="0"/>
  </r>
  <r>
    <x v="3"/>
    <x v="142"/>
    <x v="0"/>
    <x v="0"/>
    <x v="0"/>
    <x v="6"/>
    <x v="6"/>
    <n v="126"/>
    <x v="5"/>
    <x v="2"/>
    <x v="0"/>
  </r>
  <r>
    <x v="3"/>
    <x v="142"/>
    <x v="0"/>
    <x v="0"/>
    <x v="0"/>
    <x v="7"/>
    <x v="7"/>
    <n v="109"/>
    <x v="5"/>
    <x v="2"/>
    <x v="0"/>
  </r>
  <r>
    <x v="3"/>
    <x v="142"/>
    <x v="0"/>
    <x v="1"/>
    <x v="0"/>
    <x v="0"/>
    <x v="0"/>
    <n v="124"/>
    <x v="5"/>
    <x v="2"/>
    <x v="0"/>
  </r>
  <r>
    <x v="3"/>
    <x v="142"/>
    <x v="0"/>
    <x v="1"/>
    <x v="0"/>
    <x v="1"/>
    <x v="1"/>
    <n v="116"/>
    <x v="5"/>
    <x v="2"/>
    <x v="0"/>
  </r>
  <r>
    <x v="3"/>
    <x v="142"/>
    <x v="0"/>
    <x v="1"/>
    <x v="0"/>
    <x v="2"/>
    <x v="2"/>
    <n v="121"/>
    <x v="5"/>
    <x v="2"/>
    <x v="0"/>
  </r>
  <r>
    <x v="3"/>
    <x v="142"/>
    <x v="0"/>
    <x v="1"/>
    <x v="0"/>
    <x v="3"/>
    <x v="3"/>
    <n v="134"/>
    <x v="5"/>
    <x v="2"/>
    <x v="0"/>
  </r>
  <r>
    <x v="3"/>
    <x v="142"/>
    <x v="0"/>
    <x v="1"/>
    <x v="0"/>
    <x v="4"/>
    <x v="4"/>
    <n v="133"/>
    <x v="5"/>
    <x v="2"/>
    <x v="0"/>
  </r>
  <r>
    <x v="3"/>
    <x v="142"/>
    <x v="0"/>
    <x v="1"/>
    <x v="0"/>
    <x v="5"/>
    <x v="5"/>
    <n v="138"/>
    <x v="5"/>
    <x v="2"/>
    <x v="0"/>
  </r>
  <r>
    <x v="3"/>
    <x v="142"/>
    <x v="0"/>
    <x v="1"/>
    <x v="0"/>
    <x v="6"/>
    <x v="6"/>
    <n v="76"/>
    <x v="5"/>
    <x v="2"/>
    <x v="0"/>
  </r>
  <r>
    <x v="3"/>
    <x v="142"/>
    <x v="0"/>
    <x v="1"/>
    <x v="0"/>
    <x v="7"/>
    <x v="7"/>
    <n v="135"/>
    <x v="5"/>
    <x v="2"/>
    <x v="0"/>
  </r>
  <r>
    <x v="3"/>
    <x v="142"/>
    <x v="0"/>
    <x v="2"/>
    <x v="0"/>
    <x v="0"/>
    <x v="0"/>
    <n v="244"/>
    <x v="5"/>
    <x v="2"/>
    <x v="0"/>
  </r>
  <r>
    <x v="3"/>
    <x v="142"/>
    <x v="0"/>
    <x v="2"/>
    <x v="0"/>
    <x v="1"/>
    <x v="1"/>
    <n v="256"/>
    <x v="5"/>
    <x v="2"/>
    <x v="0"/>
  </r>
  <r>
    <x v="3"/>
    <x v="142"/>
    <x v="0"/>
    <x v="2"/>
    <x v="0"/>
    <x v="2"/>
    <x v="2"/>
    <n v="230"/>
    <x v="5"/>
    <x v="2"/>
    <x v="0"/>
  </r>
  <r>
    <x v="3"/>
    <x v="142"/>
    <x v="0"/>
    <x v="2"/>
    <x v="0"/>
    <x v="3"/>
    <x v="3"/>
    <n v="230"/>
    <x v="5"/>
    <x v="2"/>
    <x v="0"/>
  </r>
  <r>
    <x v="3"/>
    <x v="142"/>
    <x v="0"/>
    <x v="2"/>
    <x v="0"/>
    <x v="4"/>
    <x v="4"/>
    <n v="272"/>
    <x v="5"/>
    <x v="2"/>
    <x v="0"/>
  </r>
  <r>
    <x v="3"/>
    <x v="142"/>
    <x v="0"/>
    <x v="2"/>
    <x v="0"/>
    <x v="5"/>
    <x v="5"/>
    <n v="208"/>
    <x v="5"/>
    <x v="2"/>
    <x v="0"/>
  </r>
  <r>
    <x v="3"/>
    <x v="142"/>
    <x v="0"/>
    <x v="2"/>
    <x v="0"/>
    <x v="6"/>
    <x v="6"/>
    <n v="192"/>
    <x v="5"/>
    <x v="2"/>
    <x v="0"/>
  </r>
  <r>
    <x v="3"/>
    <x v="142"/>
    <x v="0"/>
    <x v="2"/>
    <x v="0"/>
    <x v="7"/>
    <x v="7"/>
    <n v="252"/>
    <x v="5"/>
    <x v="2"/>
    <x v="0"/>
  </r>
  <r>
    <x v="3"/>
    <x v="142"/>
    <x v="0"/>
    <x v="3"/>
    <x v="1"/>
    <x v="0"/>
    <x v="0"/>
    <n v="1"/>
    <x v="5"/>
    <x v="2"/>
    <x v="0"/>
  </r>
  <r>
    <x v="3"/>
    <x v="142"/>
    <x v="0"/>
    <x v="3"/>
    <x v="1"/>
    <x v="1"/>
    <x v="1"/>
    <n v="0"/>
    <x v="5"/>
    <x v="2"/>
    <x v="0"/>
  </r>
  <r>
    <x v="3"/>
    <x v="142"/>
    <x v="0"/>
    <x v="3"/>
    <x v="1"/>
    <x v="2"/>
    <x v="2"/>
    <n v="0"/>
    <x v="5"/>
    <x v="2"/>
    <x v="0"/>
  </r>
  <r>
    <x v="3"/>
    <x v="142"/>
    <x v="0"/>
    <x v="3"/>
    <x v="1"/>
    <x v="3"/>
    <x v="3"/>
    <n v="0"/>
    <x v="5"/>
    <x v="2"/>
    <x v="0"/>
  </r>
  <r>
    <x v="3"/>
    <x v="142"/>
    <x v="0"/>
    <x v="3"/>
    <x v="1"/>
    <x v="4"/>
    <x v="4"/>
    <n v="0"/>
    <x v="5"/>
    <x v="2"/>
    <x v="0"/>
  </r>
  <r>
    <x v="3"/>
    <x v="142"/>
    <x v="0"/>
    <x v="3"/>
    <x v="1"/>
    <x v="5"/>
    <x v="5"/>
    <n v="0"/>
    <x v="5"/>
    <x v="2"/>
    <x v="0"/>
  </r>
  <r>
    <x v="3"/>
    <x v="142"/>
    <x v="0"/>
    <x v="3"/>
    <x v="1"/>
    <x v="6"/>
    <x v="6"/>
    <n v="0"/>
    <x v="5"/>
    <x v="2"/>
    <x v="0"/>
  </r>
  <r>
    <x v="3"/>
    <x v="142"/>
    <x v="0"/>
    <x v="3"/>
    <x v="1"/>
    <x v="7"/>
    <x v="7"/>
    <n v="0"/>
    <x v="5"/>
    <x v="2"/>
    <x v="0"/>
  </r>
  <r>
    <x v="3"/>
    <x v="142"/>
    <x v="0"/>
    <x v="4"/>
    <x v="0"/>
    <x v="0"/>
    <x v="0"/>
    <n v="1"/>
    <x v="5"/>
    <x v="2"/>
    <x v="0"/>
  </r>
  <r>
    <x v="3"/>
    <x v="142"/>
    <x v="0"/>
    <x v="4"/>
    <x v="0"/>
    <x v="1"/>
    <x v="1"/>
    <n v="0"/>
    <x v="5"/>
    <x v="2"/>
    <x v="0"/>
  </r>
  <r>
    <x v="3"/>
    <x v="142"/>
    <x v="0"/>
    <x v="4"/>
    <x v="0"/>
    <x v="2"/>
    <x v="2"/>
    <n v="0"/>
    <x v="5"/>
    <x v="2"/>
    <x v="0"/>
  </r>
  <r>
    <x v="3"/>
    <x v="142"/>
    <x v="0"/>
    <x v="4"/>
    <x v="0"/>
    <x v="3"/>
    <x v="3"/>
    <n v="0"/>
    <x v="5"/>
    <x v="2"/>
    <x v="0"/>
  </r>
  <r>
    <x v="3"/>
    <x v="142"/>
    <x v="0"/>
    <x v="4"/>
    <x v="0"/>
    <x v="4"/>
    <x v="4"/>
    <n v="0"/>
    <x v="5"/>
    <x v="2"/>
    <x v="0"/>
  </r>
  <r>
    <x v="3"/>
    <x v="142"/>
    <x v="0"/>
    <x v="4"/>
    <x v="0"/>
    <x v="5"/>
    <x v="5"/>
    <n v="0"/>
    <x v="5"/>
    <x v="2"/>
    <x v="0"/>
  </r>
  <r>
    <x v="3"/>
    <x v="142"/>
    <x v="0"/>
    <x v="4"/>
    <x v="0"/>
    <x v="6"/>
    <x v="6"/>
    <n v="0"/>
    <x v="5"/>
    <x v="2"/>
    <x v="0"/>
  </r>
  <r>
    <x v="3"/>
    <x v="142"/>
    <x v="0"/>
    <x v="4"/>
    <x v="0"/>
    <x v="7"/>
    <x v="7"/>
    <n v="0"/>
    <x v="5"/>
    <x v="2"/>
    <x v="0"/>
  </r>
  <r>
    <x v="3"/>
    <x v="142"/>
    <x v="0"/>
    <x v="5"/>
    <x v="1"/>
    <x v="0"/>
    <x v="0"/>
    <n v="117"/>
    <x v="5"/>
    <x v="2"/>
    <x v="0"/>
  </r>
  <r>
    <x v="3"/>
    <x v="142"/>
    <x v="0"/>
    <x v="5"/>
    <x v="1"/>
    <x v="1"/>
    <x v="1"/>
    <n v="170"/>
    <x v="5"/>
    <x v="2"/>
    <x v="0"/>
  </r>
  <r>
    <x v="3"/>
    <x v="142"/>
    <x v="0"/>
    <x v="5"/>
    <x v="1"/>
    <x v="2"/>
    <x v="2"/>
    <n v="133"/>
    <x v="5"/>
    <x v="2"/>
    <x v="0"/>
  </r>
  <r>
    <x v="3"/>
    <x v="142"/>
    <x v="0"/>
    <x v="5"/>
    <x v="1"/>
    <x v="3"/>
    <x v="3"/>
    <n v="164"/>
    <x v="5"/>
    <x v="2"/>
    <x v="0"/>
  </r>
  <r>
    <x v="3"/>
    <x v="142"/>
    <x v="0"/>
    <x v="5"/>
    <x v="1"/>
    <x v="4"/>
    <x v="4"/>
    <n v="99"/>
    <x v="5"/>
    <x v="2"/>
    <x v="0"/>
  </r>
  <r>
    <x v="3"/>
    <x v="142"/>
    <x v="0"/>
    <x v="5"/>
    <x v="1"/>
    <x v="5"/>
    <x v="5"/>
    <n v="190"/>
    <x v="5"/>
    <x v="2"/>
    <x v="0"/>
  </r>
  <r>
    <x v="3"/>
    <x v="142"/>
    <x v="0"/>
    <x v="5"/>
    <x v="1"/>
    <x v="6"/>
    <x v="6"/>
    <n v="223"/>
    <x v="5"/>
    <x v="2"/>
    <x v="0"/>
  </r>
  <r>
    <x v="3"/>
    <x v="142"/>
    <x v="0"/>
    <x v="5"/>
    <x v="1"/>
    <x v="7"/>
    <x v="7"/>
    <n v="107"/>
    <x v="5"/>
    <x v="2"/>
    <x v="0"/>
  </r>
  <r>
    <x v="3"/>
    <x v="142"/>
    <x v="1"/>
    <x v="0"/>
    <x v="0"/>
    <x v="0"/>
    <x v="0"/>
    <n v="23"/>
    <x v="5"/>
    <x v="2"/>
    <x v="0"/>
  </r>
  <r>
    <x v="3"/>
    <x v="142"/>
    <x v="1"/>
    <x v="0"/>
    <x v="0"/>
    <x v="1"/>
    <x v="1"/>
    <n v="21"/>
    <x v="5"/>
    <x v="2"/>
    <x v="0"/>
  </r>
  <r>
    <x v="3"/>
    <x v="142"/>
    <x v="1"/>
    <x v="0"/>
    <x v="0"/>
    <x v="2"/>
    <x v="2"/>
    <n v="39"/>
    <x v="5"/>
    <x v="2"/>
    <x v="0"/>
  </r>
  <r>
    <x v="3"/>
    <x v="142"/>
    <x v="1"/>
    <x v="0"/>
    <x v="0"/>
    <x v="3"/>
    <x v="3"/>
    <n v="25"/>
    <x v="5"/>
    <x v="2"/>
    <x v="0"/>
  </r>
  <r>
    <x v="3"/>
    <x v="142"/>
    <x v="1"/>
    <x v="0"/>
    <x v="0"/>
    <x v="4"/>
    <x v="4"/>
    <n v="31"/>
    <x v="5"/>
    <x v="2"/>
    <x v="0"/>
  </r>
  <r>
    <x v="3"/>
    <x v="142"/>
    <x v="1"/>
    <x v="0"/>
    <x v="0"/>
    <x v="5"/>
    <x v="5"/>
    <n v="15"/>
    <x v="5"/>
    <x v="2"/>
    <x v="0"/>
  </r>
  <r>
    <x v="3"/>
    <x v="142"/>
    <x v="1"/>
    <x v="0"/>
    <x v="0"/>
    <x v="6"/>
    <x v="6"/>
    <n v="36"/>
    <x v="5"/>
    <x v="2"/>
    <x v="0"/>
  </r>
  <r>
    <x v="3"/>
    <x v="142"/>
    <x v="1"/>
    <x v="0"/>
    <x v="0"/>
    <x v="7"/>
    <x v="7"/>
    <n v="14"/>
    <x v="5"/>
    <x v="2"/>
    <x v="0"/>
  </r>
  <r>
    <x v="3"/>
    <x v="142"/>
    <x v="1"/>
    <x v="1"/>
    <x v="0"/>
    <x v="0"/>
    <x v="0"/>
    <n v="73"/>
    <x v="5"/>
    <x v="2"/>
    <x v="0"/>
  </r>
  <r>
    <x v="3"/>
    <x v="142"/>
    <x v="1"/>
    <x v="1"/>
    <x v="0"/>
    <x v="1"/>
    <x v="1"/>
    <n v="78"/>
    <x v="5"/>
    <x v="2"/>
    <x v="0"/>
  </r>
  <r>
    <x v="3"/>
    <x v="142"/>
    <x v="1"/>
    <x v="1"/>
    <x v="0"/>
    <x v="2"/>
    <x v="2"/>
    <n v="70"/>
    <x v="5"/>
    <x v="2"/>
    <x v="0"/>
  </r>
  <r>
    <x v="3"/>
    <x v="142"/>
    <x v="1"/>
    <x v="1"/>
    <x v="0"/>
    <x v="3"/>
    <x v="3"/>
    <n v="74"/>
    <x v="5"/>
    <x v="2"/>
    <x v="0"/>
  </r>
  <r>
    <x v="3"/>
    <x v="142"/>
    <x v="1"/>
    <x v="1"/>
    <x v="0"/>
    <x v="4"/>
    <x v="4"/>
    <n v="72"/>
    <x v="5"/>
    <x v="2"/>
    <x v="0"/>
  </r>
  <r>
    <x v="3"/>
    <x v="142"/>
    <x v="1"/>
    <x v="1"/>
    <x v="0"/>
    <x v="5"/>
    <x v="5"/>
    <n v="91"/>
    <x v="5"/>
    <x v="2"/>
    <x v="0"/>
  </r>
  <r>
    <x v="3"/>
    <x v="142"/>
    <x v="1"/>
    <x v="1"/>
    <x v="0"/>
    <x v="6"/>
    <x v="6"/>
    <n v="45"/>
    <x v="5"/>
    <x v="2"/>
    <x v="0"/>
  </r>
  <r>
    <x v="3"/>
    <x v="142"/>
    <x v="1"/>
    <x v="1"/>
    <x v="0"/>
    <x v="7"/>
    <x v="7"/>
    <n v="82"/>
    <x v="5"/>
    <x v="2"/>
    <x v="0"/>
  </r>
  <r>
    <x v="3"/>
    <x v="142"/>
    <x v="1"/>
    <x v="2"/>
    <x v="0"/>
    <x v="0"/>
    <x v="0"/>
    <n v="143"/>
    <x v="5"/>
    <x v="2"/>
    <x v="0"/>
  </r>
  <r>
    <x v="3"/>
    <x v="142"/>
    <x v="1"/>
    <x v="2"/>
    <x v="0"/>
    <x v="1"/>
    <x v="1"/>
    <n v="164"/>
    <x v="5"/>
    <x v="2"/>
    <x v="0"/>
  </r>
  <r>
    <x v="3"/>
    <x v="142"/>
    <x v="1"/>
    <x v="2"/>
    <x v="0"/>
    <x v="2"/>
    <x v="2"/>
    <n v="130"/>
    <x v="5"/>
    <x v="2"/>
    <x v="0"/>
  </r>
  <r>
    <x v="3"/>
    <x v="142"/>
    <x v="1"/>
    <x v="2"/>
    <x v="0"/>
    <x v="3"/>
    <x v="3"/>
    <n v="120"/>
    <x v="5"/>
    <x v="2"/>
    <x v="0"/>
  </r>
  <r>
    <x v="3"/>
    <x v="142"/>
    <x v="1"/>
    <x v="2"/>
    <x v="0"/>
    <x v="4"/>
    <x v="4"/>
    <n v="120"/>
    <x v="5"/>
    <x v="2"/>
    <x v="0"/>
  </r>
  <r>
    <x v="3"/>
    <x v="142"/>
    <x v="1"/>
    <x v="2"/>
    <x v="0"/>
    <x v="5"/>
    <x v="5"/>
    <n v="140"/>
    <x v="5"/>
    <x v="2"/>
    <x v="0"/>
  </r>
  <r>
    <x v="3"/>
    <x v="142"/>
    <x v="1"/>
    <x v="2"/>
    <x v="0"/>
    <x v="6"/>
    <x v="6"/>
    <n v="127"/>
    <x v="5"/>
    <x v="2"/>
    <x v="0"/>
  </r>
  <r>
    <x v="3"/>
    <x v="142"/>
    <x v="1"/>
    <x v="2"/>
    <x v="0"/>
    <x v="7"/>
    <x v="7"/>
    <n v="132"/>
    <x v="5"/>
    <x v="2"/>
    <x v="0"/>
  </r>
  <r>
    <x v="3"/>
    <x v="142"/>
    <x v="1"/>
    <x v="3"/>
    <x v="1"/>
    <x v="0"/>
    <x v="0"/>
    <n v="0"/>
    <x v="5"/>
    <x v="2"/>
    <x v="0"/>
  </r>
  <r>
    <x v="3"/>
    <x v="142"/>
    <x v="1"/>
    <x v="3"/>
    <x v="1"/>
    <x v="1"/>
    <x v="1"/>
    <n v="0"/>
    <x v="5"/>
    <x v="2"/>
    <x v="0"/>
  </r>
  <r>
    <x v="3"/>
    <x v="142"/>
    <x v="1"/>
    <x v="3"/>
    <x v="1"/>
    <x v="2"/>
    <x v="2"/>
    <n v="0"/>
    <x v="5"/>
    <x v="2"/>
    <x v="0"/>
  </r>
  <r>
    <x v="3"/>
    <x v="142"/>
    <x v="1"/>
    <x v="3"/>
    <x v="1"/>
    <x v="3"/>
    <x v="3"/>
    <n v="0"/>
    <x v="5"/>
    <x v="2"/>
    <x v="0"/>
  </r>
  <r>
    <x v="3"/>
    <x v="142"/>
    <x v="1"/>
    <x v="3"/>
    <x v="1"/>
    <x v="4"/>
    <x v="4"/>
    <n v="0"/>
    <x v="5"/>
    <x v="2"/>
    <x v="0"/>
  </r>
  <r>
    <x v="3"/>
    <x v="142"/>
    <x v="1"/>
    <x v="3"/>
    <x v="1"/>
    <x v="5"/>
    <x v="5"/>
    <n v="0"/>
    <x v="5"/>
    <x v="2"/>
    <x v="0"/>
  </r>
  <r>
    <x v="3"/>
    <x v="142"/>
    <x v="1"/>
    <x v="3"/>
    <x v="1"/>
    <x v="6"/>
    <x v="6"/>
    <n v="0"/>
    <x v="5"/>
    <x v="2"/>
    <x v="0"/>
  </r>
  <r>
    <x v="3"/>
    <x v="142"/>
    <x v="1"/>
    <x v="3"/>
    <x v="1"/>
    <x v="7"/>
    <x v="7"/>
    <n v="0"/>
    <x v="5"/>
    <x v="2"/>
    <x v="0"/>
  </r>
  <r>
    <x v="3"/>
    <x v="142"/>
    <x v="1"/>
    <x v="4"/>
    <x v="0"/>
    <x v="0"/>
    <x v="0"/>
    <n v="0"/>
    <x v="5"/>
    <x v="2"/>
    <x v="0"/>
  </r>
  <r>
    <x v="3"/>
    <x v="142"/>
    <x v="1"/>
    <x v="4"/>
    <x v="0"/>
    <x v="1"/>
    <x v="1"/>
    <n v="0"/>
    <x v="5"/>
    <x v="2"/>
    <x v="0"/>
  </r>
  <r>
    <x v="3"/>
    <x v="142"/>
    <x v="1"/>
    <x v="4"/>
    <x v="0"/>
    <x v="2"/>
    <x v="2"/>
    <n v="0"/>
    <x v="5"/>
    <x v="2"/>
    <x v="0"/>
  </r>
  <r>
    <x v="3"/>
    <x v="142"/>
    <x v="1"/>
    <x v="4"/>
    <x v="0"/>
    <x v="3"/>
    <x v="3"/>
    <n v="0"/>
    <x v="5"/>
    <x v="2"/>
    <x v="0"/>
  </r>
  <r>
    <x v="3"/>
    <x v="142"/>
    <x v="1"/>
    <x v="4"/>
    <x v="0"/>
    <x v="4"/>
    <x v="4"/>
    <n v="0"/>
    <x v="5"/>
    <x v="2"/>
    <x v="0"/>
  </r>
  <r>
    <x v="3"/>
    <x v="142"/>
    <x v="1"/>
    <x v="4"/>
    <x v="0"/>
    <x v="5"/>
    <x v="5"/>
    <n v="0"/>
    <x v="5"/>
    <x v="2"/>
    <x v="0"/>
  </r>
  <r>
    <x v="3"/>
    <x v="142"/>
    <x v="1"/>
    <x v="4"/>
    <x v="0"/>
    <x v="6"/>
    <x v="6"/>
    <n v="0"/>
    <x v="5"/>
    <x v="2"/>
    <x v="0"/>
  </r>
  <r>
    <x v="3"/>
    <x v="142"/>
    <x v="1"/>
    <x v="4"/>
    <x v="0"/>
    <x v="7"/>
    <x v="7"/>
    <n v="0"/>
    <x v="5"/>
    <x v="2"/>
    <x v="0"/>
  </r>
  <r>
    <x v="3"/>
    <x v="142"/>
    <x v="1"/>
    <x v="5"/>
    <x v="1"/>
    <x v="0"/>
    <x v="0"/>
    <n v="22"/>
    <x v="5"/>
    <x v="2"/>
    <x v="0"/>
  </r>
  <r>
    <x v="3"/>
    <x v="142"/>
    <x v="1"/>
    <x v="5"/>
    <x v="1"/>
    <x v="1"/>
    <x v="1"/>
    <n v="44"/>
    <x v="5"/>
    <x v="2"/>
    <x v="0"/>
  </r>
  <r>
    <x v="3"/>
    <x v="142"/>
    <x v="1"/>
    <x v="5"/>
    <x v="1"/>
    <x v="2"/>
    <x v="2"/>
    <n v="39"/>
    <x v="5"/>
    <x v="2"/>
    <x v="0"/>
  </r>
  <r>
    <x v="3"/>
    <x v="142"/>
    <x v="1"/>
    <x v="5"/>
    <x v="1"/>
    <x v="3"/>
    <x v="3"/>
    <n v="48"/>
    <x v="5"/>
    <x v="2"/>
    <x v="0"/>
  </r>
  <r>
    <x v="3"/>
    <x v="142"/>
    <x v="1"/>
    <x v="5"/>
    <x v="1"/>
    <x v="4"/>
    <x v="4"/>
    <n v="16"/>
    <x v="5"/>
    <x v="2"/>
    <x v="0"/>
  </r>
  <r>
    <x v="3"/>
    <x v="142"/>
    <x v="1"/>
    <x v="5"/>
    <x v="1"/>
    <x v="5"/>
    <x v="5"/>
    <n v="31"/>
    <x v="5"/>
    <x v="2"/>
    <x v="0"/>
  </r>
  <r>
    <x v="3"/>
    <x v="142"/>
    <x v="1"/>
    <x v="5"/>
    <x v="1"/>
    <x v="6"/>
    <x v="6"/>
    <n v="74"/>
    <x v="5"/>
    <x v="2"/>
    <x v="0"/>
  </r>
  <r>
    <x v="3"/>
    <x v="142"/>
    <x v="1"/>
    <x v="5"/>
    <x v="1"/>
    <x v="7"/>
    <x v="7"/>
    <n v="25"/>
    <x v="5"/>
    <x v="2"/>
    <x v="0"/>
  </r>
  <r>
    <x v="3"/>
    <x v="143"/>
    <x v="0"/>
    <x v="0"/>
    <x v="0"/>
    <x v="0"/>
    <x v="0"/>
    <n v="36"/>
    <x v="7"/>
    <x v="16"/>
    <x v="1"/>
  </r>
  <r>
    <x v="3"/>
    <x v="143"/>
    <x v="0"/>
    <x v="0"/>
    <x v="0"/>
    <x v="1"/>
    <x v="1"/>
    <n v="22"/>
    <x v="7"/>
    <x v="16"/>
    <x v="1"/>
  </r>
  <r>
    <x v="3"/>
    <x v="143"/>
    <x v="0"/>
    <x v="0"/>
    <x v="0"/>
    <x v="2"/>
    <x v="2"/>
    <n v="36"/>
    <x v="7"/>
    <x v="16"/>
    <x v="1"/>
  </r>
  <r>
    <x v="3"/>
    <x v="143"/>
    <x v="0"/>
    <x v="0"/>
    <x v="0"/>
    <x v="3"/>
    <x v="3"/>
    <n v="17"/>
    <x v="7"/>
    <x v="16"/>
    <x v="1"/>
  </r>
  <r>
    <x v="3"/>
    <x v="143"/>
    <x v="0"/>
    <x v="0"/>
    <x v="0"/>
    <x v="4"/>
    <x v="4"/>
    <n v="48"/>
    <x v="7"/>
    <x v="16"/>
    <x v="1"/>
  </r>
  <r>
    <x v="3"/>
    <x v="143"/>
    <x v="0"/>
    <x v="0"/>
    <x v="0"/>
    <x v="5"/>
    <x v="5"/>
    <n v="21"/>
    <x v="7"/>
    <x v="16"/>
    <x v="1"/>
  </r>
  <r>
    <x v="3"/>
    <x v="143"/>
    <x v="0"/>
    <x v="0"/>
    <x v="0"/>
    <x v="6"/>
    <x v="6"/>
    <n v="37"/>
    <x v="7"/>
    <x v="16"/>
    <x v="1"/>
  </r>
  <r>
    <x v="3"/>
    <x v="143"/>
    <x v="0"/>
    <x v="0"/>
    <x v="0"/>
    <x v="7"/>
    <x v="7"/>
    <n v="19"/>
    <x v="7"/>
    <x v="16"/>
    <x v="1"/>
  </r>
  <r>
    <x v="3"/>
    <x v="143"/>
    <x v="0"/>
    <x v="1"/>
    <x v="0"/>
    <x v="0"/>
    <x v="0"/>
    <n v="157"/>
    <x v="7"/>
    <x v="16"/>
    <x v="1"/>
  </r>
  <r>
    <x v="3"/>
    <x v="143"/>
    <x v="0"/>
    <x v="1"/>
    <x v="0"/>
    <x v="1"/>
    <x v="1"/>
    <n v="205"/>
    <x v="7"/>
    <x v="16"/>
    <x v="1"/>
  </r>
  <r>
    <x v="3"/>
    <x v="143"/>
    <x v="0"/>
    <x v="1"/>
    <x v="0"/>
    <x v="2"/>
    <x v="2"/>
    <n v="204"/>
    <x v="7"/>
    <x v="16"/>
    <x v="1"/>
  </r>
  <r>
    <x v="3"/>
    <x v="143"/>
    <x v="0"/>
    <x v="1"/>
    <x v="0"/>
    <x v="3"/>
    <x v="3"/>
    <n v="212"/>
    <x v="7"/>
    <x v="16"/>
    <x v="1"/>
  </r>
  <r>
    <x v="3"/>
    <x v="143"/>
    <x v="0"/>
    <x v="1"/>
    <x v="0"/>
    <x v="4"/>
    <x v="4"/>
    <n v="252"/>
    <x v="7"/>
    <x v="16"/>
    <x v="1"/>
  </r>
  <r>
    <x v="3"/>
    <x v="143"/>
    <x v="0"/>
    <x v="1"/>
    <x v="0"/>
    <x v="5"/>
    <x v="5"/>
    <n v="203"/>
    <x v="7"/>
    <x v="16"/>
    <x v="1"/>
  </r>
  <r>
    <x v="3"/>
    <x v="143"/>
    <x v="0"/>
    <x v="1"/>
    <x v="0"/>
    <x v="6"/>
    <x v="6"/>
    <n v="208"/>
    <x v="7"/>
    <x v="16"/>
    <x v="1"/>
  </r>
  <r>
    <x v="3"/>
    <x v="143"/>
    <x v="0"/>
    <x v="1"/>
    <x v="0"/>
    <x v="7"/>
    <x v="7"/>
    <n v="191"/>
    <x v="7"/>
    <x v="16"/>
    <x v="1"/>
  </r>
  <r>
    <x v="3"/>
    <x v="143"/>
    <x v="0"/>
    <x v="2"/>
    <x v="0"/>
    <x v="0"/>
    <x v="0"/>
    <n v="424"/>
    <x v="7"/>
    <x v="16"/>
    <x v="1"/>
  </r>
  <r>
    <x v="3"/>
    <x v="143"/>
    <x v="0"/>
    <x v="2"/>
    <x v="0"/>
    <x v="1"/>
    <x v="1"/>
    <n v="387"/>
    <x v="7"/>
    <x v="16"/>
    <x v="1"/>
  </r>
  <r>
    <x v="3"/>
    <x v="143"/>
    <x v="0"/>
    <x v="2"/>
    <x v="0"/>
    <x v="2"/>
    <x v="2"/>
    <n v="459"/>
    <x v="7"/>
    <x v="16"/>
    <x v="1"/>
  </r>
  <r>
    <x v="3"/>
    <x v="143"/>
    <x v="0"/>
    <x v="2"/>
    <x v="0"/>
    <x v="3"/>
    <x v="3"/>
    <n v="606"/>
    <x v="7"/>
    <x v="16"/>
    <x v="1"/>
  </r>
  <r>
    <x v="3"/>
    <x v="143"/>
    <x v="0"/>
    <x v="2"/>
    <x v="0"/>
    <x v="4"/>
    <x v="4"/>
    <n v="498"/>
    <x v="7"/>
    <x v="16"/>
    <x v="1"/>
  </r>
  <r>
    <x v="3"/>
    <x v="143"/>
    <x v="0"/>
    <x v="2"/>
    <x v="0"/>
    <x v="5"/>
    <x v="5"/>
    <n v="403"/>
    <x v="7"/>
    <x v="16"/>
    <x v="1"/>
  </r>
  <r>
    <x v="3"/>
    <x v="143"/>
    <x v="0"/>
    <x v="2"/>
    <x v="0"/>
    <x v="6"/>
    <x v="6"/>
    <n v="474"/>
    <x v="7"/>
    <x v="16"/>
    <x v="1"/>
  </r>
  <r>
    <x v="3"/>
    <x v="143"/>
    <x v="0"/>
    <x v="2"/>
    <x v="0"/>
    <x v="7"/>
    <x v="7"/>
    <n v="447"/>
    <x v="7"/>
    <x v="16"/>
    <x v="1"/>
  </r>
  <r>
    <x v="3"/>
    <x v="143"/>
    <x v="0"/>
    <x v="3"/>
    <x v="1"/>
    <x v="0"/>
    <x v="0"/>
    <n v="18"/>
    <x v="7"/>
    <x v="16"/>
    <x v="1"/>
  </r>
  <r>
    <x v="3"/>
    <x v="143"/>
    <x v="0"/>
    <x v="3"/>
    <x v="1"/>
    <x v="1"/>
    <x v="1"/>
    <n v="43"/>
    <x v="7"/>
    <x v="16"/>
    <x v="1"/>
  </r>
  <r>
    <x v="3"/>
    <x v="143"/>
    <x v="0"/>
    <x v="3"/>
    <x v="1"/>
    <x v="2"/>
    <x v="2"/>
    <n v="19"/>
    <x v="7"/>
    <x v="16"/>
    <x v="1"/>
  </r>
  <r>
    <x v="3"/>
    <x v="143"/>
    <x v="0"/>
    <x v="3"/>
    <x v="1"/>
    <x v="3"/>
    <x v="3"/>
    <n v="12"/>
    <x v="7"/>
    <x v="16"/>
    <x v="1"/>
  </r>
  <r>
    <x v="3"/>
    <x v="143"/>
    <x v="0"/>
    <x v="3"/>
    <x v="1"/>
    <x v="4"/>
    <x v="4"/>
    <n v="10"/>
    <x v="7"/>
    <x v="16"/>
    <x v="1"/>
  </r>
  <r>
    <x v="3"/>
    <x v="143"/>
    <x v="0"/>
    <x v="3"/>
    <x v="1"/>
    <x v="5"/>
    <x v="5"/>
    <n v="27"/>
    <x v="7"/>
    <x v="16"/>
    <x v="1"/>
  </r>
  <r>
    <x v="3"/>
    <x v="143"/>
    <x v="0"/>
    <x v="3"/>
    <x v="1"/>
    <x v="6"/>
    <x v="6"/>
    <m/>
    <x v="7"/>
    <x v="16"/>
    <x v="1"/>
  </r>
  <r>
    <x v="3"/>
    <x v="143"/>
    <x v="0"/>
    <x v="3"/>
    <x v="1"/>
    <x v="7"/>
    <x v="7"/>
    <n v="6"/>
    <x v="7"/>
    <x v="16"/>
    <x v="1"/>
  </r>
  <r>
    <x v="3"/>
    <x v="143"/>
    <x v="0"/>
    <x v="4"/>
    <x v="0"/>
    <x v="0"/>
    <x v="0"/>
    <n v="133"/>
    <x v="7"/>
    <x v="16"/>
    <x v="1"/>
  </r>
  <r>
    <x v="3"/>
    <x v="143"/>
    <x v="0"/>
    <x v="4"/>
    <x v="0"/>
    <x v="1"/>
    <x v="1"/>
    <n v="134"/>
    <x v="7"/>
    <x v="16"/>
    <x v="1"/>
  </r>
  <r>
    <x v="3"/>
    <x v="143"/>
    <x v="0"/>
    <x v="4"/>
    <x v="0"/>
    <x v="2"/>
    <x v="2"/>
    <n v="204"/>
    <x v="7"/>
    <x v="16"/>
    <x v="1"/>
  </r>
  <r>
    <x v="3"/>
    <x v="143"/>
    <x v="0"/>
    <x v="4"/>
    <x v="0"/>
    <x v="3"/>
    <x v="3"/>
    <n v="126"/>
    <x v="7"/>
    <x v="16"/>
    <x v="1"/>
  </r>
  <r>
    <x v="3"/>
    <x v="143"/>
    <x v="0"/>
    <x v="4"/>
    <x v="0"/>
    <x v="4"/>
    <x v="4"/>
    <n v="179"/>
    <x v="7"/>
    <x v="16"/>
    <x v="1"/>
  </r>
  <r>
    <x v="3"/>
    <x v="143"/>
    <x v="0"/>
    <x v="4"/>
    <x v="0"/>
    <x v="5"/>
    <x v="5"/>
    <n v="140"/>
    <x v="7"/>
    <x v="16"/>
    <x v="1"/>
  </r>
  <r>
    <x v="3"/>
    <x v="143"/>
    <x v="0"/>
    <x v="4"/>
    <x v="0"/>
    <x v="6"/>
    <x v="6"/>
    <n v="498"/>
    <x v="7"/>
    <x v="16"/>
    <x v="1"/>
  </r>
  <r>
    <x v="3"/>
    <x v="143"/>
    <x v="0"/>
    <x v="4"/>
    <x v="0"/>
    <x v="7"/>
    <x v="7"/>
    <n v="89"/>
    <x v="7"/>
    <x v="16"/>
    <x v="1"/>
  </r>
  <r>
    <x v="3"/>
    <x v="143"/>
    <x v="0"/>
    <x v="5"/>
    <x v="1"/>
    <x v="0"/>
    <x v="0"/>
    <n v="36"/>
    <x v="7"/>
    <x v="16"/>
    <x v="1"/>
  </r>
  <r>
    <x v="3"/>
    <x v="143"/>
    <x v="0"/>
    <x v="5"/>
    <x v="1"/>
    <x v="1"/>
    <x v="1"/>
    <n v="32"/>
    <x v="7"/>
    <x v="16"/>
    <x v="1"/>
  </r>
  <r>
    <x v="3"/>
    <x v="143"/>
    <x v="0"/>
    <x v="5"/>
    <x v="1"/>
    <x v="2"/>
    <x v="2"/>
    <n v="17"/>
    <x v="7"/>
    <x v="16"/>
    <x v="1"/>
  </r>
  <r>
    <x v="3"/>
    <x v="143"/>
    <x v="0"/>
    <x v="5"/>
    <x v="1"/>
    <x v="3"/>
    <x v="3"/>
    <n v="89"/>
    <x v="7"/>
    <x v="16"/>
    <x v="1"/>
  </r>
  <r>
    <x v="3"/>
    <x v="143"/>
    <x v="0"/>
    <x v="5"/>
    <x v="1"/>
    <x v="4"/>
    <x v="4"/>
    <n v="31"/>
    <x v="7"/>
    <x v="16"/>
    <x v="1"/>
  </r>
  <r>
    <x v="3"/>
    <x v="143"/>
    <x v="0"/>
    <x v="5"/>
    <x v="1"/>
    <x v="5"/>
    <x v="5"/>
    <n v="67"/>
    <x v="7"/>
    <x v="16"/>
    <x v="1"/>
  </r>
  <r>
    <x v="3"/>
    <x v="143"/>
    <x v="0"/>
    <x v="5"/>
    <x v="1"/>
    <x v="6"/>
    <x v="6"/>
    <n v="31"/>
    <x v="7"/>
    <x v="16"/>
    <x v="1"/>
  </r>
  <r>
    <x v="3"/>
    <x v="143"/>
    <x v="0"/>
    <x v="5"/>
    <x v="1"/>
    <x v="7"/>
    <x v="7"/>
    <n v="124"/>
    <x v="7"/>
    <x v="16"/>
    <x v="1"/>
  </r>
  <r>
    <x v="3"/>
    <x v="143"/>
    <x v="1"/>
    <x v="0"/>
    <x v="0"/>
    <x v="0"/>
    <x v="0"/>
    <n v="14"/>
    <x v="7"/>
    <x v="16"/>
    <x v="1"/>
  </r>
  <r>
    <x v="3"/>
    <x v="143"/>
    <x v="1"/>
    <x v="0"/>
    <x v="0"/>
    <x v="1"/>
    <x v="1"/>
    <n v="11"/>
    <x v="7"/>
    <x v="16"/>
    <x v="1"/>
  </r>
  <r>
    <x v="3"/>
    <x v="143"/>
    <x v="1"/>
    <x v="0"/>
    <x v="0"/>
    <x v="2"/>
    <x v="2"/>
    <n v="19"/>
    <x v="7"/>
    <x v="16"/>
    <x v="1"/>
  </r>
  <r>
    <x v="3"/>
    <x v="143"/>
    <x v="1"/>
    <x v="0"/>
    <x v="0"/>
    <x v="3"/>
    <x v="3"/>
    <n v="6"/>
    <x v="7"/>
    <x v="16"/>
    <x v="1"/>
  </r>
  <r>
    <x v="3"/>
    <x v="143"/>
    <x v="1"/>
    <x v="0"/>
    <x v="0"/>
    <x v="4"/>
    <x v="4"/>
    <n v="13"/>
    <x v="7"/>
    <x v="16"/>
    <x v="1"/>
  </r>
  <r>
    <x v="3"/>
    <x v="143"/>
    <x v="1"/>
    <x v="0"/>
    <x v="0"/>
    <x v="5"/>
    <x v="5"/>
    <n v="13"/>
    <x v="7"/>
    <x v="16"/>
    <x v="1"/>
  </r>
  <r>
    <x v="3"/>
    <x v="143"/>
    <x v="1"/>
    <x v="0"/>
    <x v="0"/>
    <x v="6"/>
    <x v="6"/>
    <n v="13"/>
    <x v="7"/>
    <x v="16"/>
    <x v="1"/>
  </r>
  <r>
    <x v="3"/>
    <x v="143"/>
    <x v="1"/>
    <x v="0"/>
    <x v="0"/>
    <x v="7"/>
    <x v="7"/>
    <n v="7"/>
    <x v="7"/>
    <x v="16"/>
    <x v="1"/>
  </r>
  <r>
    <x v="3"/>
    <x v="143"/>
    <x v="1"/>
    <x v="1"/>
    <x v="0"/>
    <x v="0"/>
    <x v="0"/>
    <n v="96"/>
    <x v="7"/>
    <x v="16"/>
    <x v="1"/>
  </r>
  <r>
    <x v="3"/>
    <x v="143"/>
    <x v="1"/>
    <x v="1"/>
    <x v="0"/>
    <x v="1"/>
    <x v="1"/>
    <n v="120"/>
    <x v="7"/>
    <x v="16"/>
    <x v="1"/>
  </r>
  <r>
    <x v="3"/>
    <x v="143"/>
    <x v="1"/>
    <x v="1"/>
    <x v="0"/>
    <x v="2"/>
    <x v="2"/>
    <n v="145"/>
    <x v="7"/>
    <x v="16"/>
    <x v="1"/>
  </r>
  <r>
    <x v="3"/>
    <x v="143"/>
    <x v="1"/>
    <x v="1"/>
    <x v="0"/>
    <x v="3"/>
    <x v="3"/>
    <n v="119"/>
    <x v="7"/>
    <x v="16"/>
    <x v="1"/>
  </r>
  <r>
    <x v="3"/>
    <x v="143"/>
    <x v="1"/>
    <x v="1"/>
    <x v="0"/>
    <x v="4"/>
    <x v="4"/>
    <n v="129"/>
    <x v="7"/>
    <x v="16"/>
    <x v="1"/>
  </r>
  <r>
    <x v="3"/>
    <x v="143"/>
    <x v="1"/>
    <x v="1"/>
    <x v="0"/>
    <x v="5"/>
    <x v="5"/>
    <n v="96"/>
    <x v="7"/>
    <x v="16"/>
    <x v="1"/>
  </r>
  <r>
    <x v="3"/>
    <x v="143"/>
    <x v="1"/>
    <x v="1"/>
    <x v="0"/>
    <x v="6"/>
    <x v="6"/>
    <n v="136"/>
    <x v="7"/>
    <x v="16"/>
    <x v="1"/>
  </r>
  <r>
    <x v="3"/>
    <x v="143"/>
    <x v="1"/>
    <x v="1"/>
    <x v="0"/>
    <x v="7"/>
    <x v="7"/>
    <n v="116"/>
    <x v="7"/>
    <x v="16"/>
    <x v="1"/>
  </r>
  <r>
    <x v="3"/>
    <x v="143"/>
    <x v="1"/>
    <x v="2"/>
    <x v="0"/>
    <x v="0"/>
    <x v="0"/>
    <n v="249"/>
    <x v="7"/>
    <x v="16"/>
    <x v="1"/>
  </r>
  <r>
    <x v="3"/>
    <x v="143"/>
    <x v="1"/>
    <x v="2"/>
    <x v="0"/>
    <x v="1"/>
    <x v="1"/>
    <n v="214"/>
    <x v="7"/>
    <x v="16"/>
    <x v="1"/>
  </r>
  <r>
    <x v="3"/>
    <x v="143"/>
    <x v="1"/>
    <x v="2"/>
    <x v="0"/>
    <x v="2"/>
    <x v="2"/>
    <n v="290"/>
    <x v="7"/>
    <x v="16"/>
    <x v="1"/>
  </r>
  <r>
    <x v="3"/>
    <x v="143"/>
    <x v="1"/>
    <x v="2"/>
    <x v="0"/>
    <x v="3"/>
    <x v="3"/>
    <n v="351"/>
    <x v="7"/>
    <x v="16"/>
    <x v="1"/>
  </r>
  <r>
    <x v="3"/>
    <x v="143"/>
    <x v="1"/>
    <x v="2"/>
    <x v="0"/>
    <x v="4"/>
    <x v="4"/>
    <n v="288"/>
    <x v="7"/>
    <x v="16"/>
    <x v="1"/>
  </r>
  <r>
    <x v="3"/>
    <x v="143"/>
    <x v="1"/>
    <x v="2"/>
    <x v="0"/>
    <x v="5"/>
    <x v="5"/>
    <n v="216"/>
    <x v="7"/>
    <x v="16"/>
    <x v="1"/>
  </r>
  <r>
    <x v="3"/>
    <x v="143"/>
    <x v="1"/>
    <x v="2"/>
    <x v="0"/>
    <x v="6"/>
    <x v="6"/>
    <n v="294"/>
    <x v="7"/>
    <x v="16"/>
    <x v="1"/>
  </r>
  <r>
    <x v="3"/>
    <x v="143"/>
    <x v="1"/>
    <x v="2"/>
    <x v="0"/>
    <x v="7"/>
    <x v="7"/>
    <n v="271"/>
    <x v="7"/>
    <x v="16"/>
    <x v="1"/>
  </r>
  <r>
    <x v="3"/>
    <x v="143"/>
    <x v="1"/>
    <x v="3"/>
    <x v="1"/>
    <x v="0"/>
    <x v="0"/>
    <n v="4"/>
    <x v="7"/>
    <x v="16"/>
    <x v="1"/>
  </r>
  <r>
    <x v="3"/>
    <x v="143"/>
    <x v="1"/>
    <x v="3"/>
    <x v="1"/>
    <x v="1"/>
    <x v="1"/>
    <n v="24"/>
    <x v="7"/>
    <x v="16"/>
    <x v="1"/>
  </r>
  <r>
    <x v="3"/>
    <x v="143"/>
    <x v="1"/>
    <x v="3"/>
    <x v="1"/>
    <x v="2"/>
    <x v="2"/>
    <n v="10"/>
    <x v="7"/>
    <x v="16"/>
    <x v="1"/>
  </r>
  <r>
    <x v="3"/>
    <x v="143"/>
    <x v="1"/>
    <x v="3"/>
    <x v="1"/>
    <x v="3"/>
    <x v="3"/>
    <n v="3"/>
    <x v="7"/>
    <x v="16"/>
    <x v="1"/>
  </r>
  <r>
    <x v="3"/>
    <x v="143"/>
    <x v="1"/>
    <x v="3"/>
    <x v="1"/>
    <x v="4"/>
    <x v="4"/>
    <n v="5"/>
    <x v="7"/>
    <x v="16"/>
    <x v="1"/>
  </r>
  <r>
    <x v="3"/>
    <x v="143"/>
    <x v="1"/>
    <x v="3"/>
    <x v="1"/>
    <x v="5"/>
    <x v="5"/>
    <n v="16"/>
    <x v="7"/>
    <x v="16"/>
    <x v="1"/>
  </r>
  <r>
    <x v="3"/>
    <x v="143"/>
    <x v="1"/>
    <x v="3"/>
    <x v="1"/>
    <x v="6"/>
    <x v="6"/>
    <m/>
    <x v="7"/>
    <x v="16"/>
    <x v="1"/>
  </r>
  <r>
    <x v="3"/>
    <x v="143"/>
    <x v="1"/>
    <x v="3"/>
    <x v="1"/>
    <x v="7"/>
    <x v="7"/>
    <n v="5"/>
    <x v="7"/>
    <x v="16"/>
    <x v="1"/>
  </r>
  <r>
    <x v="3"/>
    <x v="143"/>
    <x v="1"/>
    <x v="4"/>
    <x v="0"/>
    <x v="0"/>
    <x v="0"/>
    <n v="38"/>
    <x v="7"/>
    <x v="16"/>
    <x v="1"/>
  </r>
  <r>
    <x v="3"/>
    <x v="143"/>
    <x v="1"/>
    <x v="4"/>
    <x v="0"/>
    <x v="1"/>
    <x v="1"/>
    <n v="54"/>
    <x v="7"/>
    <x v="16"/>
    <x v="1"/>
  </r>
  <r>
    <x v="3"/>
    <x v="143"/>
    <x v="1"/>
    <x v="4"/>
    <x v="0"/>
    <x v="2"/>
    <x v="2"/>
    <n v="86"/>
    <x v="7"/>
    <x v="16"/>
    <x v="1"/>
  </r>
  <r>
    <x v="3"/>
    <x v="143"/>
    <x v="1"/>
    <x v="4"/>
    <x v="0"/>
    <x v="3"/>
    <x v="3"/>
    <n v="26"/>
    <x v="7"/>
    <x v="16"/>
    <x v="1"/>
  </r>
  <r>
    <x v="3"/>
    <x v="143"/>
    <x v="1"/>
    <x v="4"/>
    <x v="0"/>
    <x v="4"/>
    <x v="4"/>
    <n v="53"/>
    <x v="7"/>
    <x v="16"/>
    <x v="1"/>
  </r>
  <r>
    <x v="3"/>
    <x v="143"/>
    <x v="1"/>
    <x v="4"/>
    <x v="0"/>
    <x v="5"/>
    <x v="5"/>
    <n v="35"/>
    <x v="7"/>
    <x v="16"/>
    <x v="1"/>
  </r>
  <r>
    <x v="3"/>
    <x v="143"/>
    <x v="1"/>
    <x v="4"/>
    <x v="0"/>
    <x v="6"/>
    <x v="6"/>
    <n v="99"/>
    <x v="7"/>
    <x v="16"/>
    <x v="1"/>
  </r>
  <r>
    <x v="3"/>
    <x v="143"/>
    <x v="1"/>
    <x v="4"/>
    <x v="0"/>
    <x v="7"/>
    <x v="7"/>
    <n v="20"/>
    <x v="7"/>
    <x v="16"/>
    <x v="1"/>
  </r>
  <r>
    <x v="3"/>
    <x v="143"/>
    <x v="1"/>
    <x v="5"/>
    <x v="1"/>
    <x v="0"/>
    <x v="0"/>
    <n v="12"/>
    <x v="7"/>
    <x v="16"/>
    <x v="1"/>
  </r>
  <r>
    <x v="3"/>
    <x v="143"/>
    <x v="1"/>
    <x v="5"/>
    <x v="1"/>
    <x v="1"/>
    <x v="1"/>
    <n v="1"/>
    <x v="7"/>
    <x v="16"/>
    <x v="1"/>
  </r>
  <r>
    <x v="3"/>
    <x v="143"/>
    <x v="1"/>
    <x v="5"/>
    <x v="1"/>
    <x v="2"/>
    <x v="2"/>
    <n v="5"/>
    <x v="7"/>
    <x v="16"/>
    <x v="1"/>
  </r>
  <r>
    <x v="3"/>
    <x v="143"/>
    <x v="1"/>
    <x v="5"/>
    <x v="1"/>
    <x v="3"/>
    <x v="3"/>
    <n v="32"/>
    <x v="7"/>
    <x v="16"/>
    <x v="1"/>
  </r>
  <r>
    <x v="3"/>
    <x v="143"/>
    <x v="1"/>
    <x v="5"/>
    <x v="1"/>
    <x v="4"/>
    <x v="4"/>
    <n v="12"/>
    <x v="7"/>
    <x v="16"/>
    <x v="1"/>
  </r>
  <r>
    <x v="3"/>
    <x v="143"/>
    <x v="1"/>
    <x v="5"/>
    <x v="1"/>
    <x v="5"/>
    <x v="5"/>
    <n v="20"/>
    <x v="7"/>
    <x v="16"/>
    <x v="1"/>
  </r>
  <r>
    <x v="3"/>
    <x v="143"/>
    <x v="1"/>
    <x v="5"/>
    <x v="1"/>
    <x v="6"/>
    <x v="6"/>
    <n v="12"/>
    <x v="7"/>
    <x v="16"/>
    <x v="1"/>
  </r>
  <r>
    <x v="3"/>
    <x v="143"/>
    <x v="1"/>
    <x v="5"/>
    <x v="1"/>
    <x v="7"/>
    <x v="7"/>
    <n v="56"/>
    <x v="7"/>
    <x v="16"/>
    <x v="1"/>
  </r>
  <r>
    <x v="3"/>
    <x v="144"/>
    <x v="0"/>
    <x v="0"/>
    <x v="0"/>
    <x v="0"/>
    <x v="0"/>
    <n v="44"/>
    <x v="7"/>
    <x v="16"/>
    <x v="2"/>
  </r>
  <r>
    <x v="3"/>
    <x v="144"/>
    <x v="0"/>
    <x v="0"/>
    <x v="0"/>
    <x v="1"/>
    <x v="1"/>
    <n v="7"/>
    <x v="7"/>
    <x v="16"/>
    <x v="2"/>
  </r>
  <r>
    <x v="3"/>
    <x v="144"/>
    <x v="0"/>
    <x v="0"/>
    <x v="0"/>
    <x v="2"/>
    <x v="2"/>
    <n v="31"/>
    <x v="7"/>
    <x v="16"/>
    <x v="2"/>
  </r>
  <r>
    <x v="3"/>
    <x v="144"/>
    <x v="0"/>
    <x v="0"/>
    <x v="0"/>
    <x v="3"/>
    <x v="3"/>
    <n v="8"/>
    <x v="7"/>
    <x v="16"/>
    <x v="2"/>
  </r>
  <r>
    <x v="3"/>
    <x v="144"/>
    <x v="0"/>
    <x v="0"/>
    <x v="0"/>
    <x v="4"/>
    <x v="4"/>
    <n v="33"/>
    <x v="7"/>
    <x v="16"/>
    <x v="2"/>
  </r>
  <r>
    <x v="3"/>
    <x v="144"/>
    <x v="0"/>
    <x v="0"/>
    <x v="0"/>
    <x v="5"/>
    <x v="5"/>
    <n v="8"/>
    <x v="7"/>
    <x v="16"/>
    <x v="2"/>
  </r>
  <r>
    <x v="3"/>
    <x v="144"/>
    <x v="0"/>
    <x v="0"/>
    <x v="0"/>
    <x v="6"/>
    <x v="6"/>
    <n v="36"/>
    <x v="7"/>
    <x v="16"/>
    <x v="2"/>
  </r>
  <r>
    <x v="3"/>
    <x v="144"/>
    <x v="0"/>
    <x v="0"/>
    <x v="0"/>
    <x v="7"/>
    <x v="7"/>
    <n v="17"/>
    <x v="7"/>
    <x v="16"/>
    <x v="2"/>
  </r>
  <r>
    <x v="3"/>
    <x v="144"/>
    <x v="0"/>
    <x v="1"/>
    <x v="0"/>
    <x v="0"/>
    <x v="0"/>
    <n v="108"/>
    <x v="7"/>
    <x v="16"/>
    <x v="2"/>
  </r>
  <r>
    <x v="3"/>
    <x v="144"/>
    <x v="0"/>
    <x v="1"/>
    <x v="0"/>
    <x v="1"/>
    <x v="1"/>
    <n v="111"/>
    <x v="7"/>
    <x v="16"/>
    <x v="2"/>
  </r>
  <r>
    <x v="3"/>
    <x v="144"/>
    <x v="0"/>
    <x v="1"/>
    <x v="0"/>
    <x v="2"/>
    <x v="2"/>
    <n v="76"/>
    <x v="7"/>
    <x v="16"/>
    <x v="2"/>
  </r>
  <r>
    <x v="3"/>
    <x v="144"/>
    <x v="0"/>
    <x v="1"/>
    <x v="0"/>
    <x v="3"/>
    <x v="3"/>
    <n v="61"/>
    <x v="7"/>
    <x v="16"/>
    <x v="2"/>
  </r>
  <r>
    <x v="3"/>
    <x v="144"/>
    <x v="0"/>
    <x v="1"/>
    <x v="0"/>
    <x v="4"/>
    <x v="4"/>
    <n v="117"/>
    <x v="7"/>
    <x v="16"/>
    <x v="2"/>
  </r>
  <r>
    <x v="3"/>
    <x v="144"/>
    <x v="0"/>
    <x v="1"/>
    <x v="0"/>
    <x v="5"/>
    <x v="5"/>
    <n v="61"/>
    <x v="7"/>
    <x v="16"/>
    <x v="2"/>
  </r>
  <r>
    <x v="3"/>
    <x v="144"/>
    <x v="0"/>
    <x v="1"/>
    <x v="0"/>
    <x v="6"/>
    <x v="6"/>
    <n v="145"/>
    <x v="7"/>
    <x v="16"/>
    <x v="2"/>
  </r>
  <r>
    <x v="3"/>
    <x v="144"/>
    <x v="0"/>
    <x v="1"/>
    <x v="0"/>
    <x v="7"/>
    <x v="7"/>
    <n v="130"/>
    <x v="7"/>
    <x v="16"/>
    <x v="2"/>
  </r>
  <r>
    <x v="3"/>
    <x v="144"/>
    <x v="0"/>
    <x v="2"/>
    <x v="0"/>
    <x v="0"/>
    <x v="0"/>
    <n v="256"/>
    <x v="7"/>
    <x v="16"/>
    <x v="2"/>
  </r>
  <r>
    <x v="3"/>
    <x v="144"/>
    <x v="0"/>
    <x v="2"/>
    <x v="0"/>
    <x v="1"/>
    <x v="1"/>
    <n v="206"/>
    <x v="7"/>
    <x v="16"/>
    <x v="2"/>
  </r>
  <r>
    <x v="3"/>
    <x v="144"/>
    <x v="0"/>
    <x v="2"/>
    <x v="0"/>
    <x v="2"/>
    <x v="2"/>
    <n v="170"/>
    <x v="7"/>
    <x v="16"/>
    <x v="2"/>
  </r>
  <r>
    <x v="3"/>
    <x v="144"/>
    <x v="0"/>
    <x v="2"/>
    <x v="0"/>
    <x v="3"/>
    <x v="3"/>
    <n v="192"/>
    <x v="7"/>
    <x v="16"/>
    <x v="2"/>
  </r>
  <r>
    <x v="3"/>
    <x v="144"/>
    <x v="0"/>
    <x v="2"/>
    <x v="0"/>
    <x v="4"/>
    <x v="4"/>
    <n v="269"/>
    <x v="7"/>
    <x v="16"/>
    <x v="2"/>
  </r>
  <r>
    <x v="3"/>
    <x v="144"/>
    <x v="0"/>
    <x v="2"/>
    <x v="0"/>
    <x v="5"/>
    <x v="5"/>
    <n v="192"/>
    <x v="7"/>
    <x v="16"/>
    <x v="2"/>
  </r>
  <r>
    <x v="3"/>
    <x v="144"/>
    <x v="0"/>
    <x v="2"/>
    <x v="0"/>
    <x v="6"/>
    <x v="6"/>
    <n v="251"/>
    <x v="7"/>
    <x v="16"/>
    <x v="2"/>
  </r>
  <r>
    <x v="3"/>
    <x v="144"/>
    <x v="0"/>
    <x v="2"/>
    <x v="0"/>
    <x v="7"/>
    <x v="7"/>
    <n v="271"/>
    <x v="7"/>
    <x v="16"/>
    <x v="2"/>
  </r>
  <r>
    <x v="3"/>
    <x v="144"/>
    <x v="0"/>
    <x v="3"/>
    <x v="1"/>
    <x v="0"/>
    <x v="0"/>
    <n v="2"/>
    <x v="7"/>
    <x v="16"/>
    <x v="2"/>
  </r>
  <r>
    <x v="3"/>
    <x v="144"/>
    <x v="0"/>
    <x v="3"/>
    <x v="1"/>
    <x v="1"/>
    <x v="1"/>
    <n v="0"/>
    <x v="7"/>
    <x v="16"/>
    <x v="2"/>
  </r>
  <r>
    <x v="3"/>
    <x v="144"/>
    <x v="0"/>
    <x v="3"/>
    <x v="1"/>
    <x v="2"/>
    <x v="2"/>
    <n v="3"/>
    <x v="7"/>
    <x v="16"/>
    <x v="2"/>
  </r>
  <r>
    <x v="3"/>
    <x v="144"/>
    <x v="0"/>
    <x v="3"/>
    <x v="1"/>
    <x v="3"/>
    <x v="3"/>
    <n v="27"/>
    <x v="7"/>
    <x v="16"/>
    <x v="2"/>
  </r>
  <r>
    <x v="3"/>
    <x v="144"/>
    <x v="0"/>
    <x v="3"/>
    <x v="1"/>
    <x v="4"/>
    <x v="4"/>
    <n v="1"/>
    <x v="7"/>
    <x v="16"/>
    <x v="2"/>
  </r>
  <r>
    <x v="3"/>
    <x v="144"/>
    <x v="0"/>
    <x v="3"/>
    <x v="1"/>
    <x v="5"/>
    <x v="5"/>
    <n v="27"/>
    <x v="7"/>
    <x v="16"/>
    <x v="2"/>
  </r>
  <r>
    <x v="3"/>
    <x v="144"/>
    <x v="0"/>
    <x v="3"/>
    <x v="1"/>
    <x v="6"/>
    <x v="6"/>
    <m/>
    <x v="7"/>
    <x v="16"/>
    <x v="2"/>
  </r>
  <r>
    <x v="3"/>
    <x v="144"/>
    <x v="0"/>
    <x v="3"/>
    <x v="1"/>
    <x v="7"/>
    <x v="7"/>
    <n v="3"/>
    <x v="7"/>
    <x v="16"/>
    <x v="2"/>
  </r>
  <r>
    <x v="3"/>
    <x v="144"/>
    <x v="0"/>
    <x v="4"/>
    <x v="0"/>
    <x v="0"/>
    <x v="0"/>
    <n v="0"/>
    <x v="7"/>
    <x v="16"/>
    <x v="2"/>
  </r>
  <r>
    <x v="3"/>
    <x v="144"/>
    <x v="0"/>
    <x v="4"/>
    <x v="0"/>
    <x v="1"/>
    <x v="1"/>
    <n v="4"/>
    <x v="7"/>
    <x v="16"/>
    <x v="2"/>
  </r>
  <r>
    <x v="3"/>
    <x v="144"/>
    <x v="0"/>
    <x v="4"/>
    <x v="0"/>
    <x v="2"/>
    <x v="2"/>
    <n v="0"/>
    <x v="7"/>
    <x v="16"/>
    <x v="2"/>
  </r>
  <r>
    <x v="3"/>
    <x v="144"/>
    <x v="0"/>
    <x v="4"/>
    <x v="0"/>
    <x v="3"/>
    <x v="3"/>
    <m/>
    <x v="7"/>
    <x v="16"/>
    <x v="2"/>
  </r>
  <r>
    <x v="3"/>
    <x v="144"/>
    <x v="0"/>
    <x v="4"/>
    <x v="0"/>
    <x v="4"/>
    <x v="4"/>
    <n v="0"/>
    <x v="7"/>
    <x v="16"/>
    <x v="2"/>
  </r>
  <r>
    <x v="3"/>
    <x v="144"/>
    <x v="0"/>
    <x v="4"/>
    <x v="0"/>
    <x v="5"/>
    <x v="5"/>
    <n v="0"/>
    <x v="7"/>
    <x v="16"/>
    <x v="2"/>
  </r>
  <r>
    <x v="3"/>
    <x v="144"/>
    <x v="0"/>
    <x v="4"/>
    <x v="0"/>
    <x v="6"/>
    <x v="6"/>
    <m/>
    <x v="7"/>
    <x v="16"/>
    <x v="2"/>
  </r>
  <r>
    <x v="3"/>
    <x v="144"/>
    <x v="0"/>
    <x v="4"/>
    <x v="0"/>
    <x v="7"/>
    <x v="7"/>
    <m/>
    <x v="7"/>
    <x v="16"/>
    <x v="2"/>
  </r>
  <r>
    <x v="3"/>
    <x v="144"/>
    <x v="0"/>
    <x v="5"/>
    <x v="1"/>
    <x v="0"/>
    <x v="0"/>
    <n v="0"/>
    <x v="7"/>
    <x v="16"/>
    <x v="2"/>
  </r>
  <r>
    <x v="3"/>
    <x v="144"/>
    <x v="0"/>
    <x v="5"/>
    <x v="1"/>
    <x v="1"/>
    <x v="1"/>
    <n v="0"/>
    <x v="7"/>
    <x v="16"/>
    <x v="2"/>
  </r>
  <r>
    <x v="3"/>
    <x v="144"/>
    <x v="0"/>
    <x v="5"/>
    <x v="1"/>
    <x v="2"/>
    <x v="2"/>
    <n v="0"/>
    <x v="7"/>
    <x v="16"/>
    <x v="2"/>
  </r>
  <r>
    <x v="3"/>
    <x v="144"/>
    <x v="0"/>
    <x v="5"/>
    <x v="1"/>
    <x v="3"/>
    <x v="3"/>
    <n v="0"/>
    <x v="7"/>
    <x v="16"/>
    <x v="2"/>
  </r>
  <r>
    <x v="3"/>
    <x v="144"/>
    <x v="0"/>
    <x v="5"/>
    <x v="1"/>
    <x v="4"/>
    <x v="4"/>
    <n v="0"/>
    <x v="7"/>
    <x v="16"/>
    <x v="2"/>
  </r>
  <r>
    <x v="3"/>
    <x v="144"/>
    <x v="0"/>
    <x v="5"/>
    <x v="1"/>
    <x v="5"/>
    <x v="5"/>
    <n v="0"/>
    <x v="7"/>
    <x v="16"/>
    <x v="2"/>
  </r>
  <r>
    <x v="3"/>
    <x v="144"/>
    <x v="0"/>
    <x v="5"/>
    <x v="1"/>
    <x v="6"/>
    <x v="6"/>
    <n v="1"/>
    <x v="7"/>
    <x v="16"/>
    <x v="2"/>
  </r>
  <r>
    <x v="3"/>
    <x v="144"/>
    <x v="0"/>
    <x v="5"/>
    <x v="1"/>
    <x v="7"/>
    <x v="7"/>
    <m/>
    <x v="7"/>
    <x v="16"/>
    <x v="2"/>
  </r>
  <r>
    <x v="3"/>
    <x v="144"/>
    <x v="1"/>
    <x v="0"/>
    <x v="0"/>
    <x v="0"/>
    <x v="0"/>
    <n v="10"/>
    <x v="7"/>
    <x v="16"/>
    <x v="2"/>
  </r>
  <r>
    <x v="3"/>
    <x v="144"/>
    <x v="1"/>
    <x v="0"/>
    <x v="0"/>
    <x v="1"/>
    <x v="1"/>
    <n v="4"/>
    <x v="7"/>
    <x v="16"/>
    <x v="2"/>
  </r>
  <r>
    <x v="3"/>
    <x v="144"/>
    <x v="1"/>
    <x v="0"/>
    <x v="0"/>
    <x v="2"/>
    <x v="2"/>
    <n v="11"/>
    <x v="7"/>
    <x v="16"/>
    <x v="2"/>
  </r>
  <r>
    <x v="3"/>
    <x v="144"/>
    <x v="1"/>
    <x v="0"/>
    <x v="0"/>
    <x v="3"/>
    <x v="3"/>
    <n v="5"/>
    <x v="7"/>
    <x v="16"/>
    <x v="2"/>
  </r>
  <r>
    <x v="3"/>
    <x v="144"/>
    <x v="1"/>
    <x v="0"/>
    <x v="0"/>
    <x v="4"/>
    <x v="4"/>
    <n v="12"/>
    <x v="7"/>
    <x v="16"/>
    <x v="2"/>
  </r>
  <r>
    <x v="3"/>
    <x v="144"/>
    <x v="1"/>
    <x v="0"/>
    <x v="0"/>
    <x v="5"/>
    <x v="5"/>
    <n v="5"/>
    <x v="7"/>
    <x v="16"/>
    <x v="2"/>
  </r>
  <r>
    <x v="3"/>
    <x v="144"/>
    <x v="1"/>
    <x v="0"/>
    <x v="0"/>
    <x v="6"/>
    <x v="6"/>
    <n v="10"/>
    <x v="7"/>
    <x v="16"/>
    <x v="2"/>
  </r>
  <r>
    <x v="3"/>
    <x v="144"/>
    <x v="1"/>
    <x v="0"/>
    <x v="0"/>
    <x v="7"/>
    <x v="7"/>
    <m/>
    <x v="7"/>
    <x v="16"/>
    <x v="2"/>
  </r>
  <r>
    <x v="3"/>
    <x v="144"/>
    <x v="1"/>
    <x v="1"/>
    <x v="0"/>
    <x v="0"/>
    <x v="0"/>
    <n v="41"/>
    <x v="7"/>
    <x v="16"/>
    <x v="2"/>
  </r>
  <r>
    <x v="3"/>
    <x v="144"/>
    <x v="1"/>
    <x v="1"/>
    <x v="0"/>
    <x v="1"/>
    <x v="1"/>
    <n v="110"/>
    <x v="7"/>
    <x v="16"/>
    <x v="2"/>
  </r>
  <r>
    <x v="3"/>
    <x v="144"/>
    <x v="1"/>
    <x v="1"/>
    <x v="0"/>
    <x v="2"/>
    <x v="2"/>
    <n v="35"/>
    <x v="7"/>
    <x v="16"/>
    <x v="2"/>
  </r>
  <r>
    <x v="3"/>
    <x v="144"/>
    <x v="1"/>
    <x v="1"/>
    <x v="0"/>
    <x v="3"/>
    <x v="3"/>
    <n v="41"/>
    <x v="7"/>
    <x v="16"/>
    <x v="2"/>
  </r>
  <r>
    <x v="3"/>
    <x v="144"/>
    <x v="1"/>
    <x v="1"/>
    <x v="0"/>
    <x v="4"/>
    <x v="4"/>
    <n v="48"/>
    <x v="7"/>
    <x v="16"/>
    <x v="2"/>
  </r>
  <r>
    <x v="3"/>
    <x v="144"/>
    <x v="1"/>
    <x v="1"/>
    <x v="0"/>
    <x v="5"/>
    <x v="5"/>
    <n v="41"/>
    <x v="7"/>
    <x v="16"/>
    <x v="2"/>
  </r>
  <r>
    <x v="3"/>
    <x v="144"/>
    <x v="1"/>
    <x v="1"/>
    <x v="0"/>
    <x v="6"/>
    <x v="6"/>
    <n v="57"/>
    <x v="7"/>
    <x v="16"/>
    <x v="2"/>
  </r>
  <r>
    <x v="3"/>
    <x v="144"/>
    <x v="1"/>
    <x v="1"/>
    <x v="0"/>
    <x v="7"/>
    <x v="7"/>
    <m/>
    <x v="7"/>
    <x v="16"/>
    <x v="2"/>
  </r>
  <r>
    <x v="3"/>
    <x v="144"/>
    <x v="1"/>
    <x v="2"/>
    <x v="0"/>
    <x v="0"/>
    <x v="0"/>
    <n v="69"/>
    <x v="7"/>
    <x v="16"/>
    <x v="2"/>
  </r>
  <r>
    <x v="3"/>
    <x v="144"/>
    <x v="1"/>
    <x v="2"/>
    <x v="0"/>
    <x v="1"/>
    <x v="1"/>
    <n v="202"/>
    <x v="7"/>
    <x v="16"/>
    <x v="2"/>
  </r>
  <r>
    <x v="3"/>
    <x v="144"/>
    <x v="1"/>
    <x v="2"/>
    <x v="0"/>
    <x v="2"/>
    <x v="2"/>
    <n v="87"/>
    <x v="7"/>
    <x v="16"/>
    <x v="2"/>
  </r>
  <r>
    <x v="3"/>
    <x v="144"/>
    <x v="1"/>
    <x v="2"/>
    <x v="0"/>
    <x v="3"/>
    <x v="3"/>
    <n v="66"/>
    <x v="7"/>
    <x v="16"/>
    <x v="2"/>
  </r>
  <r>
    <x v="3"/>
    <x v="144"/>
    <x v="1"/>
    <x v="2"/>
    <x v="0"/>
    <x v="4"/>
    <x v="4"/>
    <n v="107"/>
    <x v="7"/>
    <x v="16"/>
    <x v="2"/>
  </r>
  <r>
    <x v="3"/>
    <x v="144"/>
    <x v="1"/>
    <x v="2"/>
    <x v="0"/>
    <x v="5"/>
    <x v="5"/>
    <n v="66"/>
    <x v="7"/>
    <x v="16"/>
    <x v="2"/>
  </r>
  <r>
    <x v="3"/>
    <x v="144"/>
    <x v="1"/>
    <x v="2"/>
    <x v="0"/>
    <x v="6"/>
    <x v="6"/>
    <n v="89"/>
    <x v="7"/>
    <x v="16"/>
    <x v="2"/>
  </r>
  <r>
    <x v="3"/>
    <x v="144"/>
    <x v="1"/>
    <x v="2"/>
    <x v="0"/>
    <x v="7"/>
    <x v="7"/>
    <m/>
    <x v="7"/>
    <x v="16"/>
    <x v="2"/>
  </r>
  <r>
    <x v="3"/>
    <x v="144"/>
    <x v="1"/>
    <x v="3"/>
    <x v="1"/>
    <x v="0"/>
    <x v="0"/>
    <n v="0"/>
    <x v="7"/>
    <x v="16"/>
    <x v="2"/>
  </r>
  <r>
    <x v="3"/>
    <x v="144"/>
    <x v="1"/>
    <x v="3"/>
    <x v="1"/>
    <x v="1"/>
    <x v="1"/>
    <n v="0"/>
    <x v="7"/>
    <x v="16"/>
    <x v="2"/>
  </r>
  <r>
    <x v="3"/>
    <x v="144"/>
    <x v="1"/>
    <x v="3"/>
    <x v="1"/>
    <x v="2"/>
    <x v="2"/>
    <n v="0"/>
    <x v="7"/>
    <x v="16"/>
    <x v="2"/>
  </r>
  <r>
    <x v="3"/>
    <x v="144"/>
    <x v="1"/>
    <x v="3"/>
    <x v="1"/>
    <x v="3"/>
    <x v="3"/>
    <n v="0"/>
    <x v="7"/>
    <x v="16"/>
    <x v="2"/>
  </r>
  <r>
    <x v="3"/>
    <x v="144"/>
    <x v="1"/>
    <x v="3"/>
    <x v="1"/>
    <x v="4"/>
    <x v="4"/>
    <n v="0"/>
    <x v="7"/>
    <x v="16"/>
    <x v="2"/>
  </r>
  <r>
    <x v="3"/>
    <x v="144"/>
    <x v="1"/>
    <x v="3"/>
    <x v="1"/>
    <x v="5"/>
    <x v="5"/>
    <n v="0"/>
    <x v="7"/>
    <x v="16"/>
    <x v="2"/>
  </r>
  <r>
    <x v="3"/>
    <x v="144"/>
    <x v="1"/>
    <x v="3"/>
    <x v="1"/>
    <x v="6"/>
    <x v="6"/>
    <m/>
    <x v="7"/>
    <x v="16"/>
    <x v="2"/>
  </r>
  <r>
    <x v="3"/>
    <x v="144"/>
    <x v="1"/>
    <x v="3"/>
    <x v="1"/>
    <x v="7"/>
    <x v="7"/>
    <m/>
    <x v="7"/>
    <x v="16"/>
    <x v="2"/>
  </r>
  <r>
    <x v="3"/>
    <x v="144"/>
    <x v="1"/>
    <x v="4"/>
    <x v="0"/>
    <x v="0"/>
    <x v="0"/>
    <n v="0"/>
    <x v="7"/>
    <x v="16"/>
    <x v="2"/>
  </r>
  <r>
    <x v="3"/>
    <x v="144"/>
    <x v="1"/>
    <x v="4"/>
    <x v="0"/>
    <x v="1"/>
    <x v="1"/>
    <n v="0"/>
    <x v="7"/>
    <x v="16"/>
    <x v="2"/>
  </r>
  <r>
    <x v="3"/>
    <x v="144"/>
    <x v="1"/>
    <x v="4"/>
    <x v="0"/>
    <x v="2"/>
    <x v="2"/>
    <n v="0"/>
    <x v="7"/>
    <x v="16"/>
    <x v="2"/>
  </r>
  <r>
    <x v="3"/>
    <x v="144"/>
    <x v="1"/>
    <x v="4"/>
    <x v="0"/>
    <x v="3"/>
    <x v="3"/>
    <n v="0"/>
    <x v="7"/>
    <x v="16"/>
    <x v="2"/>
  </r>
  <r>
    <x v="3"/>
    <x v="144"/>
    <x v="1"/>
    <x v="4"/>
    <x v="0"/>
    <x v="4"/>
    <x v="4"/>
    <n v="0"/>
    <x v="7"/>
    <x v="16"/>
    <x v="2"/>
  </r>
  <r>
    <x v="3"/>
    <x v="144"/>
    <x v="1"/>
    <x v="4"/>
    <x v="0"/>
    <x v="5"/>
    <x v="5"/>
    <n v="0"/>
    <x v="7"/>
    <x v="16"/>
    <x v="2"/>
  </r>
  <r>
    <x v="3"/>
    <x v="144"/>
    <x v="1"/>
    <x v="4"/>
    <x v="0"/>
    <x v="6"/>
    <x v="6"/>
    <m/>
    <x v="7"/>
    <x v="16"/>
    <x v="2"/>
  </r>
  <r>
    <x v="3"/>
    <x v="144"/>
    <x v="1"/>
    <x v="4"/>
    <x v="0"/>
    <x v="7"/>
    <x v="7"/>
    <m/>
    <x v="7"/>
    <x v="16"/>
    <x v="2"/>
  </r>
  <r>
    <x v="3"/>
    <x v="144"/>
    <x v="1"/>
    <x v="5"/>
    <x v="1"/>
    <x v="0"/>
    <x v="0"/>
    <n v="0"/>
    <x v="7"/>
    <x v="16"/>
    <x v="2"/>
  </r>
  <r>
    <x v="3"/>
    <x v="144"/>
    <x v="1"/>
    <x v="5"/>
    <x v="1"/>
    <x v="1"/>
    <x v="1"/>
    <n v="0"/>
    <x v="7"/>
    <x v="16"/>
    <x v="2"/>
  </r>
  <r>
    <x v="3"/>
    <x v="144"/>
    <x v="1"/>
    <x v="5"/>
    <x v="1"/>
    <x v="2"/>
    <x v="2"/>
    <n v="0"/>
    <x v="7"/>
    <x v="16"/>
    <x v="2"/>
  </r>
  <r>
    <x v="3"/>
    <x v="144"/>
    <x v="1"/>
    <x v="5"/>
    <x v="1"/>
    <x v="3"/>
    <x v="3"/>
    <n v="0"/>
    <x v="7"/>
    <x v="16"/>
    <x v="2"/>
  </r>
  <r>
    <x v="3"/>
    <x v="144"/>
    <x v="1"/>
    <x v="5"/>
    <x v="1"/>
    <x v="4"/>
    <x v="4"/>
    <n v="0"/>
    <x v="7"/>
    <x v="16"/>
    <x v="2"/>
  </r>
  <r>
    <x v="3"/>
    <x v="144"/>
    <x v="1"/>
    <x v="5"/>
    <x v="1"/>
    <x v="5"/>
    <x v="5"/>
    <n v="0"/>
    <x v="7"/>
    <x v="16"/>
    <x v="2"/>
  </r>
  <r>
    <x v="3"/>
    <x v="144"/>
    <x v="1"/>
    <x v="5"/>
    <x v="1"/>
    <x v="6"/>
    <x v="6"/>
    <n v="0"/>
    <x v="7"/>
    <x v="16"/>
    <x v="2"/>
  </r>
  <r>
    <x v="3"/>
    <x v="144"/>
    <x v="1"/>
    <x v="5"/>
    <x v="1"/>
    <x v="7"/>
    <x v="7"/>
    <m/>
    <x v="7"/>
    <x v="16"/>
    <x v="2"/>
  </r>
  <r>
    <x v="3"/>
    <x v="145"/>
    <x v="0"/>
    <x v="0"/>
    <x v="0"/>
    <x v="0"/>
    <x v="0"/>
    <n v="150"/>
    <x v="2"/>
    <x v="15"/>
    <x v="0"/>
  </r>
  <r>
    <x v="3"/>
    <x v="145"/>
    <x v="0"/>
    <x v="0"/>
    <x v="0"/>
    <x v="1"/>
    <x v="1"/>
    <n v="96"/>
    <x v="2"/>
    <x v="15"/>
    <x v="0"/>
  </r>
  <r>
    <x v="3"/>
    <x v="145"/>
    <x v="0"/>
    <x v="0"/>
    <x v="0"/>
    <x v="2"/>
    <x v="2"/>
    <n v="167"/>
    <x v="2"/>
    <x v="15"/>
    <x v="0"/>
  </r>
  <r>
    <x v="3"/>
    <x v="145"/>
    <x v="0"/>
    <x v="0"/>
    <x v="0"/>
    <x v="3"/>
    <x v="3"/>
    <n v="124"/>
    <x v="2"/>
    <x v="15"/>
    <x v="0"/>
  </r>
  <r>
    <x v="3"/>
    <x v="145"/>
    <x v="0"/>
    <x v="0"/>
    <x v="0"/>
    <x v="4"/>
    <x v="4"/>
    <n v="137"/>
    <x v="2"/>
    <x v="15"/>
    <x v="0"/>
  </r>
  <r>
    <x v="3"/>
    <x v="145"/>
    <x v="0"/>
    <x v="0"/>
    <x v="0"/>
    <x v="5"/>
    <x v="5"/>
    <n v="107"/>
    <x v="2"/>
    <x v="15"/>
    <x v="0"/>
  </r>
  <r>
    <x v="3"/>
    <x v="145"/>
    <x v="0"/>
    <x v="0"/>
    <x v="0"/>
    <x v="6"/>
    <x v="6"/>
    <n v="116"/>
    <x v="2"/>
    <x v="15"/>
    <x v="0"/>
  </r>
  <r>
    <x v="3"/>
    <x v="145"/>
    <x v="0"/>
    <x v="0"/>
    <x v="0"/>
    <x v="7"/>
    <x v="7"/>
    <n v="147"/>
    <x v="2"/>
    <x v="15"/>
    <x v="0"/>
  </r>
  <r>
    <x v="3"/>
    <x v="145"/>
    <x v="0"/>
    <x v="1"/>
    <x v="0"/>
    <x v="0"/>
    <x v="0"/>
    <n v="184"/>
    <x v="2"/>
    <x v="15"/>
    <x v="0"/>
  </r>
  <r>
    <x v="3"/>
    <x v="145"/>
    <x v="0"/>
    <x v="1"/>
    <x v="0"/>
    <x v="1"/>
    <x v="1"/>
    <n v="163"/>
    <x v="2"/>
    <x v="15"/>
    <x v="0"/>
  </r>
  <r>
    <x v="3"/>
    <x v="145"/>
    <x v="0"/>
    <x v="1"/>
    <x v="0"/>
    <x v="2"/>
    <x v="2"/>
    <n v="221"/>
    <x v="2"/>
    <x v="15"/>
    <x v="0"/>
  </r>
  <r>
    <x v="3"/>
    <x v="145"/>
    <x v="0"/>
    <x v="1"/>
    <x v="0"/>
    <x v="3"/>
    <x v="3"/>
    <n v="178"/>
    <x v="2"/>
    <x v="15"/>
    <x v="0"/>
  </r>
  <r>
    <x v="3"/>
    <x v="145"/>
    <x v="0"/>
    <x v="1"/>
    <x v="0"/>
    <x v="4"/>
    <x v="4"/>
    <n v="186"/>
    <x v="2"/>
    <x v="15"/>
    <x v="0"/>
  </r>
  <r>
    <x v="3"/>
    <x v="145"/>
    <x v="0"/>
    <x v="1"/>
    <x v="0"/>
    <x v="5"/>
    <x v="5"/>
    <n v="171"/>
    <x v="2"/>
    <x v="15"/>
    <x v="0"/>
  </r>
  <r>
    <x v="3"/>
    <x v="145"/>
    <x v="0"/>
    <x v="1"/>
    <x v="0"/>
    <x v="6"/>
    <x v="6"/>
    <n v="131"/>
    <x v="2"/>
    <x v="15"/>
    <x v="0"/>
  </r>
  <r>
    <x v="3"/>
    <x v="145"/>
    <x v="0"/>
    <x v="1"/>
    <x v="0"/>
    <x v="7"/>
    <x v="7"/>
    <n v="181"/>
    <x v="2"/>
    <x v="15"/>
    <x v="0"/>
  </r>
  <r>
    <x v="3"/>
    <x v="145"/>
    <x v="0"/>
    <x v="2"/>
    <x v="0"/>
    <x v="0"/>
    <x v="0"/>
    <n v="379"/>
    <x v="2"/>
    <x v="15"/>
    <x v="0"/>
  </r>
  <r>
    <x v="3"/>
    <x v="145"/>
    <x v="0"/>
    <x v="2"/>
    <x v="0"/>
    <x v="1"/>
    <x v="1"/>
    <n v="338"/>
    <x v="2"/>
    <x v="15"/>
    <x v="0"/>
  </r>
  <r>
    <x v="3"/>
    <x v="145"/>
    <x v="0"/>
    <x v="2"/>
    <x v="0"/>
    <x v="2"/>
    <x v="2"/>
    <n v="397"/>
    <x v="2"/>
    <x v="15"/>
    <x v="0"/>
  </r>
  <r>
    <x v="3"/>
    <x v="145"/>
    <x v="0"/>
    <x v="2"/>
    <x v="0"/>
    <x v="3"/>
    <x v="3"/>
    <n v="358"/>
    <x v="2"/>
    <x v="15"/>
    <x v="0"/>
  </r>
  <r>
    <x v="3"/>
    <x v="145"/>
    <x v="0"/>
    <x v="2"/>
    <x v="0"/>
    <x v="4"/>
    <x v="4"/>
    <n v="397"/>
    <x v="2"/>
    <x v="15"/>
    <x v="0"/>
  </r>
  <r>
    <x v="3"/>
    <x v="145"/>
    <x v="0"/>
    <x v="2"/>
    <x v="0"/>
    <x v="5"/>
    <x v="5"/>
    <n v="328"/>
    <x v="2"/>
    <x v="15"/>
    <x v="0"/>
  </r>
  <r>
    <x v="3"/>
    <x v="145"/>
    <x v="0"/>
    <x v="2"/>
    <x v="0"/>
    <x v="6"/>
    <x v="6"/>
    <n v="231"/>
    <x v="2"/>
    <x v="15"/>
    <x v="0"/>
  </r>
  <r>
    <x v="3"/>
    <x v="145"/>
    <x v="0"/>
    <x v="2"/>
    <x v="0"/>
    <x v="7"/>
    <x v="7"/>
    <n v="338"/>
    <x v="2"/>
    <x v="15"/>
    <x v="0"/>
  </r>
  <r>
    <x v="3"/>
    <x v="145"/>
    <x v="0"/>
    <x v="3"/>
    <x v="1"/>
    <x v="0"/>
    <x v="0"/>
    <n v="8"/>
    <x v="2"/>
    <x v="15"/>
    <x v="0"/>
  </r>
  <r>
    <x v="3"/>
    <x v="145"/>
    <x v="0"/>
    <x v="3"/>
    <x v="1"/>
    <x v="1"/>
    <x v="1"/>
    <n v="3"/>
    <x v="2"/>
    <x v="15"/>
    <x v="0"/>
  </r>
  <r>
    <x v="3"/>
    <x v="145"/>
    <x v="0"/>
    <x v="3"/>
    <x v="1"/>
    <x v="2"/>
    <x v="2"/>
    <n v="10"/>
    <x v="2"/>
    <x v="15"/>
    <x v="0"/>
  </r>
  <r>
    <x v="3"/>
    <x v="145"/>
    <x v="0"/>
    <x v="3"/>
    <x v="1"/>
    <x v="3"/>
    <x v="3"/>
    <n v="8"/>
    <x v="2"/>
    <x v="15"/>
    <x v="0"/>
  </r>
  <r>
    <x v="3"/>
    <x v="145"/>
    <x v="0"/>
    <x v="3"/>
    <x v="1"/>
    <x v="4"/>
    <x v="4"/>
    <n v="8"/>
    <x v="2"/>
    <x v="15"/>
    <x v="0"/>
  </r>
  <r>
    <x v="3"/>
    <x v="145"/>
    <x v="0"/>
    <x v="3"/>
    <x v="1"/>
    <x v="5"/>
    <x v="5"/>
    <n v="3"/>
    <x v="2"/>
    <x v="15"/>
    <x v="0"/>
  </r>
  <r>
    <x v="3"/>
    <x v="145"/>
    <x v="0"/>
    <x v="3"/>
    <x v="1"/>
    <x v="6"/>
    <x v="6"/>
    <n v="6"/>
    <x v="2"/>
    <x v="15"/>
    <x v="0"/>
  </r>
  <r>
    <x v="3"/>
    <x v="145"/>
    <x v="0"/>
    <x v="3"/>
    <x v="1"/>
    <x v="7"/>
    <x v="7"/>
    <n v="5"/>
    <x v="2"/>
    <x v="15"/>
    <x v="0"/>
  </r>
  <r>
    <x v="3"/>
    <x v="145"/>
    <x v="0"/>
    <x v="4"/>
    <x v="0"/>
    <x v="0"/>
    <x v="0"/>
    <n v="0"/>
    <x v="2"/>
    <x v="15"/>
    <x v="0"/>
  </r>
  <r>
    <x v="3"/>
    <x v="145"/>
    <x v="0"/>
    <x v="4"/>
    <x v="0"/>
    <x v="1"/>
    <x v="1"/>
    <n v="0"/>
    <x v="2"/>
    <x v="15"/>
    <x v="0"/>
  </r>
  <r>
    <x v="3"/>
    <x v="145"/>
    <x v="0"/>
    <x v="4"/>
    <x v="0"/>
    <x v="2"/>
    <x v="2"/>
    <n v="0"/>
    <x v="2"/>
    <x v="15"/>
    <x v="0"/>
  </r>
  <r>
    <x v="3"/>
    <x v="145"/>
    <x v="0"/>
    <x v="4"/>
    <x v="0"/>
    <x v="3"/>
    <x v="3"/>
    <m/>
    <x v="2"/>
    <x v="15"/>
    <x v="0"/>
  </r>
  <r>
    <x v="3"/>
    <x v="145"/>
    <x v="0"/>
    <x v="4"/>
    <x v="0"/>
    <x v="4"/>
    <x v="4"/>
    <n v="0"/>
    <x v="2"/>
    <x v="15"/>
    <x v="0"/>
  </r>
  <r>
    <x v="3"/>
    <x v="145"/>
    <x v="0"/>
    <x v="4"/>
    <x v="0"/>
    <x v="5"/>
    <x v="5"/>
    <m/>
    <x v="2"/>
    <x v="15"/>
    <x v="0"/>
  </r>
  <r>
    <x v="3"/>
    <x v="145"/>
    <x v="0"/>
    <x v="4"/>
    <x v="0"/>
    <x v="6"/>
    <x v="6"/>
    <n v="0"/>
    <x v="2"/>
    <x v="15"/>
    <x v="0"/>
  </r>
  <r>
    <x v="3"/>
    <x v="145"/>
    <x v="0"/>
    <x v="4"/>
    <x v="0"/>
    <x v="7"/>
    <x v="7"/>
    <n v="0"/>
    <x v="2"/>
    <x v="15"/>
    <x v="0"/>
  </r>
  <r>
    <x v="3"/>
    <x v="145"/>
    <x v="0"/>
    <x v="5"/>
    <x v="1"/>
    <x v="0"/>
    <x v="0"/>
    <n v="278"/>
    <x v="2"/>
    <x v="15"/>
    <x v="0"/>
  </r>
  <r>
    <x v="3"/>
    <x v="145"/>
    <x v="0"/>
    <x v="5"/>
    <x v="1"/>
    <x v="1"/>
    <x v="1"/>
    <n v="266"/>
    <x v="2"/>
    <x v="15"/>
    <x v="0"/>
  </r>
  <r>
    <x v="3"/>
    <x v="145"/>
    <x v="0"/>
    <x v="5"/>
    <x v="1"/>
    <x v="2"/>
    <x v="2"/>
    <n v="258"/>
    <x v="2"/>
    <x v="15"/>
    <x v="0"/>
  </r>
  <r>
    <x v="3"/>
    <x v="145"/>
    <x v="0"/>
    <x v="5"/>
    <x v="1"/>
    <x v="3"/>
    <x v="3"/>
    <n v="251"/>
    <x v="2"/>
    <x v="15"/>
    <x v="0"/>
  </r>
  <r>
    <x v="3"/>
    <x v="145"/>
    <x v="0"/>
    <x v="5"/>
    <x v="1"/>
    <x v="4"/>
    <x v="4"/>
    <n v="268"/>
    <x v="2"/>
    <x v="15"/>
    <x v="0"/>
  </r>
  <r>
    <x v="3"/>
    <x v="145"/>
    <x v="0"/>
    <x v="5"/>
    <x v="1"/>
    <x v="5"/>
    <x v="5"/>
    <n v="294"/>
    <x v="2"/>
    <x v="15"/>
    <x v="0"/>
  </r>
  <r>
    <x v="3"/>
    <x v="145"/>
    <x v="0"/>
    <x v="5"/>
    <x v="1"/>
    <x v="6"/>
    <x v="6"/>
    <n v="75"/>
    <x v="2"/>
    <x v="15"/>
    <x v="0"/>
  </r>
  <r>
    <x v="3"/>
    <x v="145"/>
    <x v="0"/>
    <x v="5"/>
    <x v="1"/>
    <x v="7"/>
    <x v="7"/>
    <n v="248"/>
    <x v="2"/>
    <x v="15"/>
    <x v="0"/>
  </r>
  <r>
    <x v="3"/>
    <x v="145"/>
    <x v="1"/>
    <x v="0"/>
    <x v="0"/>
    <x v="0"/>
    <x v="0"/>
    <n v="66"/>
    <x v="2"/>
    <x v="15"/>
    <x v="0"/>
  </r>
  <r>
    <x v="3"/>
    <x v="145"/>
    <x v="1"/>
    <x v="0"/>
    <x v="0"/>
    <x v="1"/>
    <x v="1"/>
    <n v="32"/>
    <x v="2"/>
    <x v="15"/>
    <x v="0"/>
  </r>
  <r>
    <x v="3"/>
    <x v="145"/>
    <x v="1"/>
    <x v="0"/>
    <x v="0"/>
    <x v="2"/>
    <x v="2"/>
    <n v="65"/>
    <x v="2"/>
    <x v="15"/>
    <x v="0"/>
  </r>
  <r>
    <x v="3"/>
    <x v="145"/>
    <x v="1"/>
    <x v="0"/>
    <x v="0"/>
    <x v="3"/>
    <x v="3"/>
    <n v="47"/>
    <x v="2"/>
    <x v="15"/>
    <x v="0"/>
  </r>
  <r>
    <x v="3"/>
    <x v="145"/>
    <x v="1"/>
    <x v="0"/>
    <x v="0"/>
    <x v="4"/>
    <x v="4"/>
    <n v="59"/>
    <x v="2"/>
    <x v="15"/>
    <x v="0"/>
  </r>
  <r>
    <x v="3"/>
    <x v="145"/>
    <x v="1"/>
    <x v="0"/>
    <x v="0"/>
    <x v="5"/>
    <x v="5"/>
    <n v="30"/>
    <x v="2"/>
    <x v="15"/>
    <x v="0"/>
  </r>
  <r>
    <x v="3"/>
    <x v="145"/>
    <x v="1"/>
    <x v="0"/>
    <x v="0"/>
    <x v="6"/>
    <x v="6"/>
    <n v="58"/>
    <x v="2"/>
    <x v="15"/>
    <x v="0"/>
  </r>
  <r>
    <x v="3"/>
    <x v="145"/>
    <x v="1"/>
    <x v="0"/>
    <x v="0"/>
    <x v="7"/>
    <x v="7"/>
    <n v="60"/>
    <x v="2"/>
    <x v="15"/>
    <x v="0"/>
  </r>
  <r>
    <x v="3"/>
    <x v="145"/>
    <x v="1"/>
    <x v="1"/>
    <x v="0"/>
    <x v="0"/>
    <x v="0"/>
    <n v="127"/>
    <x v="2"/>
    <x v="15"/>
    <x v="0"/>
  </r>
  <r>
    <x v="3"/>
    <x v="145"/>
    <x v="1"/>
    <x v="1"/>
    <x v="0"/>
    <x v="1"/>
    <x v="1"/>
    <n v="95"/>
    <x v="2"/>
    <x v="15"/>
    <x v="0"/>
  </r>
  <r>
    <x v="3"/>
    <x v="145"/>
    <x v="1"/>
    <x v="1"/>
    <x v="0"/>
    <x v="2"/>
    <x v="2"/>
    <n v="145"/>
    <x v="2"/>
    <x v="15"/>
    <x v="0"/>
  </r>
  <r>
    <x v="3"/>
    <x v="145"/>
    <x v="1"/>
    <x v="1"/>
    <x v="0"/>
    <x v="3"/>
    <x v="3"/>
    <n v="124"/>
    <x v="2"/>
    <x v="15"/>
    <x v="0"/>
  </r>
  <r>
    <x v="3"/>
    <x v="145"/>
    <x v="1"/>
    <x v="1"/>
    <x v="0"/>
    <x v="4"/>
    <x v="4"/>
    <n v="123"/>
    <x v="2"/>
    <x v="15"/>
    <x v="0"/>
  </r>
  <r>
    <x v="3"/>
    <x v="145"/>
    <x v="1"/>
    <x v="1"/>
    <x v="0"/>
    <x v="5"/>
    <x v="5"/>
    <n v="96"/>
    <x v="2"/>
    <x v="15"/>
    <x v="0"/>
  </r>
  <r>
    <x v="3"/>
    <x v="145"/>
    <x v="1"/>
    <x v="1"/>
    <x v="0"/>
    <x v="6"/>
    <x v="6"/>
    <n v="114"/>
    <x v="2"/>
    <x v="15"/>
    <x v="0"/>
  </r>
  <r>
    <x v="3"/>
    <x v="145"/>
    <x v="1"/>
    <x v="1"/>
    <x v="0"/>
    <x v="7"/>
    <x v="7"/>
    <n v="108"/>
    <x v="2"/>
    <x v="15"/>
    <x v="0"/>
  </r>
  <r>
    <x v="3"/>
    <x v="145"/>
    <x v="1"/>
    <x v="2"/>
    <x v="0"/>
    <x v="0"/>
    <x v="0"/>
    <n v="239"/>
    <x v="2"/>
    <x v="15"/>
    <x v="0"/>
  </r>
  <r>
    <x v="3"/>
    <x v="145"/>
    <x v="1"/>
    <x v="2"/>
    <x v="0"/>
    <x v="1"/>
    <x v="1"/>
    <n v="196"/>
    <x v="2"/>
    <x v="15"/>
    <x v="0"/>
  </r>
  <r>
    <x v="3"/>
    <x v="145"/>
    <x v="1"/>
    <x v="2"/>
    <x v="0"/>
    <x v="2"/>
    <x v="2"/>
    <n v="250"/>
    <x v="2"/>
    <x v="15"/>
    <x v="0"/>
  </r>
  <r>
    <x v="3"/>
    <x v="145"/>
    <x v="1"/>
    <x v="2"/>
    <x v="0"/>
    <x v="3"/>
    <x v="3"/>
    <n v="226"/>
    <x v="2"/>
    <x v="15"/>
    <x v="0"/>
  </r>
  <r>
    <x v="3"/>
    <x v="145"/>
    <x v="1"/>
    <x v="2"/>
    <x v="0"/>
    <x v="4"/>
    <x v="4"/>
    <n v="265"/>
    <x v="2"/>
    <x v="15"/>
    <x v="0"/>
  </r>
  <r>
    <x v="3"/>
    <x v="145"/>
    <x v="1"/>
    <x v="2"/>
    <x v="0"/>
    <x v="5"/>
    <x v="5"/>
    <n v="184"/>
    <x v="2"/>
    <x v="15"/>
    <x v="0"/>
  </r>
  <r>
    <x v="3"/>
    <x v="145"/>
    <x v="1"/>
    <x v="2"/>
    <x v="0"/>
    <x v="6"/>
    <x v="6"/>
    <n v="125"/>
    <x v="2"/>
    <x v="15"/>
    <x v="0"/>
  </r>
  <r>
    <x v="3"/>
    <x v="145"/>
    <x v="1"/>
    <x v="2"/>
    <x v="0"/>
    <x v="7"/>
    <x v="7"/>
    <n v="186"/>
    <x v="2"/>
    <x v="15"/>
    <x v="0"/>
  </r>
  <r>
    <x v="3"/>
    <x v="145"/>
    <x v="1"/>
    <x v="3"/>
    <x v="1"/>
    <x v="0"/>
    <x v="0"/>
    <n v="6"/>
    <x v="2"/>
    <x v="15"/>
    <x v="0"/>
  </r>
  <r>
    <x v="3"/>
    <x v="145"/>
    <x v="1"/>
    <x v="3"/>
    <x v="1"/>
    <x v="1"/>
    <x v="1"/>
    <n v="0"/>
    <x v="2"/>
    <x v="15"/>
    <x v="0"/>
  </r>
  <r>
    <x v="3"/>
    <x v="145"/>
    <x v="1"/>
    <x v="3"/>
    <x v="1"/>
    <x v="2"/>
    <x v="2"/>
    <n v="6"/>
    <x v="2"/>
    <x v="15"/>
    <x v="0"/>
  </r>
  <r>
    <x v="3"/>
    <x v="145"/>
    <x v="1"/>
    <x v="3"/>
    <x v="1"/>
    <x v="3"/>
    <x v="3"/>
    <n v="3"/>
    <x v="2"/>
    <x v="15"/>
    <x v="0"/>
  </r>
  <r>
    <x v="3"/>
    <x v="145"/>
    <x v="1"/>
    <x v="3"/>
    <x v="1"/>
    <x v="4"/>
    <x v="4"/>
    <n v="6"/>
    <x v="2"/>
    <x v="15"/>
    <x v="0"/>
  </r>
  <r>
    <x v="3"/>
    <x v="145"/>
    <x v="1"/>
    <x v="3"/>
    <x v="1"/>
    <x v="5"/>
    <x v="5"/>
    <n v="2"/>
    <x v="2"/>
    <x v="15"/>
    <x v="0"/>
  </r>
  <r>
    <x v="3"/>
    <x v="145"/>
    <x v="1"/>
    <x v="3"/>
    <x v="1"/>
    <x v="6"/>
    <x v="6"/>
    <n v="2"/>
    <x v="2"/>
    <x v="15"/>
    <x v="0"/>
  </r>
  <r>
    <x v="3"/>
    <x v="145"/>
    <x v="1"/>
    <x v="3"/>
    <x v="1"/>
    <x v="7"/>
    <x v="7"/>
    <n v="3"/>
    <x v="2"/>
    <x v="15"/>
    <x v="0"/>
  </r>
  <r>
    <x v="3"/>
    <x v="145"/>
    <x v="1"/>
    <x v="4"/>
    <x v="0"/>
    <x v="0"/>
    <x v="0"/>
    <n v="0"/>
    <x v="2"/>
    <x v="15"/>
    <x v="0"/>
  </r>
  <r>
    <x v="3"/>
    <x v="145"/>
    <x v="1"/>
    <x v="4"/>
    <x v="0"/>
    <x v="1"/>
    <x v="1"/>
    <n v="0"/>
    <x v="2"/>
    <x v="15"/>
    <x v="0"/>
  </r>
  <r>
    <x v="3"/>
    <x v="145"/>
    <x v="1"/>
    <x v="4"/>
    <x v="0"/>
    <x v="2"/>
    <x v="2"/>
    <m/>
    <x v="2"/>
    <x v="15"/>
    <x v="0"/>
  </r>
  <r>
    <x v="3"/>
    <x v="145"/>
    <x v="1"/>
    <x v="4"/>
    <x v="0"/>
    <x v="3"/>
    <x v="3"/>
    <m/>
    <x v="2"/>
    <x v="15"/>
    <x v="0"/>
  </r>
  <r>
    <x v="3"/>
    <x v="145"/>
    <x v="1"/>
    <x v="4"/>
    <x v="0"/>
    <x v="4"/>
    <x v="4"/>
    <n v="0"/>
    <x v="2"/>
    <x v="15"/>
    <x v="0"/>
  </r>
  <r>
    <x v="3"/>
    <x v="145"/>
    <x v="1"/>
    <x v="4"/>
    <x v="0"/>
    <x v="5"/>
    <x v="5"/>
    <m/>
    <x v="2"/>
    <x v="15"/>
    <x v="0"/>
  </r>
  <r>
    <x v="3"/>
    <x v="145"/>
    <x v="1"/>
    <x v="4"/>
    <x v="0"/>
    <x v="6"/>
    <x v="6"/>
    <n v="0"/>
    <x v="2"/>
    <x v="15"/>
    <x v="0"/>
  </r>
  <r>
    <x v="3"/>
    <x v="145"/>
    <x v="1"/>
    <x v="4"/>
    <x v="0"/>
    <x v="7"/>
    <x v="7"/>
    <n v="0"/>
    <x v="2"/>
    <x v="15"/>
    <x v="0"/>
  </r>
  <r>
    <x v="3"/>
    <x v="145"/>
    <x v="1"/>
    <x v="5"/>
    <x v="1"/>
    <x v="0"/>
    <x v="0"/>
    <n v="134"/>
    <x v="2"/>
    <x v="15"/>
    <x v="0"/>
  </r>
  <r>
    <x v="3"/>
    <x v="145"/>
    <x v="1"/>
    <x v="5"/>
    <x v="1"/>
    <x v="1"/>
    <x v="1"/>
    <n v="113"/>
    <x v="2"/>
    <x v="15"/>
    <x v="0"/>
  </r>
  <r>
    <x v="3"/>
    <x v="145"/>
    <x v="1"/>
    <x v="5"/>
    <x v="1"/>
    <x v="2"/>
    <x v="2"/>
    <n v="147"/>
    <x v="2"/>
    <x v="15"/>
    <x v="0"/>
  </r>
  <r>
    <x v="3"/>
    <x v="145"/>
    <x v="1"/>
    <x v="5"/>
    <x v="1"/>
    <x v="3"/>
    <x v="3"/>
    <n v="119"/>
    <x v="2"/>
    <x v="15"/>
    <x v="0"/>
  </r>
  <r>
    <x v="3"/>
    <x v="145"/>
    <x v="1"/>
    <x v="5"/>
    <x v="1"/>
    <x v="4"/>
    <x v="4"/>
    <n v="127"/>
    <x v="2"/>
    <x v="15"/>
    <x v="0"/>
  </r>
  <r>
    <x v="3"/>
    <x v="145"/>
    <x v="1"/>
    <x v="5"/>
    <x v="1"/>
    <x v="5"/>
    <x v="5"/>
    <n v="112"/>
    <x v="2"/>
    <x v="15"/>
    <x v="0"/>
  </r>
  <r>
    <x v="3"/>
    <x v="145"/>
    <x v="1"/>
    <x v="5"/>
    <x v="1"/>
    <x v="6"/>
    <x v="6"/>
    <n v="22"/>
    <x v="2"/>
    <x v="15"/>
    <x v="0"/>
  </r>
  <r>
    <x v="3"/>
    <x v="145"/>
    <x v="1"/>
    <x v="5"/>
    <x v="1"/>
    <x v="7"/>
    <x v="7"/>
    <n v="106"/>
    <x v="2"/>
    <x v="15"/>
    <x v="0"/>
  </r>
  <r>
    <x v="3"/>
    <x v="146"/>
    <x v="0"/>
    <x v="0"/>
    <x v="0"/>
    <x v="0"/>
    <x v="0"/>
    <n v="43"/>
    <x v="4"/>
    <x v="4"/>
    <x v="1"/>
  </r>
  <r>
    <x v="3"/>
    <x v="146"/>
    <x v="0"/>
    <x v="0"/>
    <x v="0"/>
    <x v="1"/>
    <x v="1"/>
    <n v="64"/>
    <x v="4"/>
    <x v="4"/>
    <x v="1"/>
  </r>
  <r>
    <x v="3"/>
    <x v="146"/>
    <x v="0"/>
    <x v="0"/>
    <x v="0"/>
    <x v="2"/>
    <x v="2"/>
    <n v="43"/>
    <x v="4"/>
    <x v="4"/>
    <x v="1"/>
  </r>
  <r>
    <x v="3"/>
    <x v="146"/>
    <x v="0"/>
    <x v="0"/>
    <x v="0"/>
    <x v="3"/>
    <x v="3"/>
    <n v="43"/>
    <x v="4"/>
    <x v="4"/>
    <x v="1"/>
  </r>
  <r>
    <x v="3"/>
    <x v="146"/>
    <x v="0"/>
    <x v="0"/>
    <x v="0"/>
    <x v="4"/>
    <x v="4"/>
    <n v="45"/>
    <x v="4"/>
    <x v="4"/>
    <x v="1"/>
  </r>
  <r>
    <x v="3"/>
    <x v="146"/>
    <x v="0"/>
    <x v="0"/>
    <x v="0"/>
    <x v="5"/>
    <x v="5"/>
    <n v="46"/>
    <x v="4"/>
    <x v="4"/>
    <x v="1"/>
  </r>
  <r>
    <x v="3"/>
    <x v="146"/>
    <x v="0"/>
    <x v="0"/>
    <x v="0"/>
    <x v="6"/>
    <x v="6"/>
    <n v="46"/>
    <x v="4"/>
    <x v="4"/>
    <x v="1"/>
  </r>
  <r>
    <x v="3"/>
    <x v="146"/>
    <x v="0"/>
    <x v="0"/>
    <x v="0"/>
    <x v="7"/>
    <x v="7"/>
    <n v="29"/>
    <x v="4"/>
    <x v="4"/>
    <x v="1"/>
  </r>
  <r>
    <x v="3"/>
    <x v="146"/>
    <x v="0"/>
    <x v="1"/>
    <x v="0"/>
    <x v="0"/>
    <x v="0"/>
    <n v="179"/>
    <x v="4"/>
    <x v="4"/>
    <x v="1"/>
  </r>
  <r>
    <x v="3"/>
    <x v="146"/>
    <x v="0"/>
    <x v="1"/>
    <x v="0"/>
    <x v="1"/>
    <x v="1"/>
    <n v="321"/>
    <x v="4"/>
    <x v="4"/>
    <x v="1"/>
  </r>
  <r>
    <x v="3"/>
    <x v="146"/>
    <x v="0"/>
    <x v="1"/>
    <x v="0"/>
    <x v="2"/>
    <x v="2"/>
    <n v="163"/>
    <x v="4"/>
    <x v="4"/>
    <x v="1"/>
  </r>
  <r>
    <x v="3"/>
    <x v="146"/>
    <x v="0"/>
    <x v="1"/>
    <x v="0"/>
    <x v="3"/>
    <x v="3"/>
    <n v="173"/>
    <x v="4"/>
    <x v="4"/>
    <x v="1"/>
  </r>
  <r>
    <x v="3"/>
    <x v="146"/>
    <x v="0"/>
    <x v="1"/>
    <x v="0"/>
    <x v="4"/>
    <x v="4"/>
    <n v="166"/>
    <x v="4"/>
    <x v="4"/>
    <x v="1"/>
  </r>
  <r>
    <x v="3"/>
    <x v="146"/>
    <x v="0"/>
    <x v="1"/>
    <x v="0"/>
    <x v="5"/>
    <x v="5"/>
    <n v="213"/>
    <x v="4"/>
    <x v="4"/>
    <x v="1"/>
  </r>
  <r>
    <x v="3"/>
    <x v="146"/>
    <x v="0"/>
    <x v="1"/>
    <x v="0"/>
    <x v="6"/>
    <x v="6"/>
    <n v="140"/>
    <x v="4"/>
    <x v="4"/>
    <x v="1"/>
  </r>
  <r>
    <x v="3"/>
    <x v="146"/>
    <x v="0"/>
    <x v="1"/>
    <x v="0"/>
    <x v="7"/>
    <x v="7"/>
    <n v="155"/>
    <x v="4"/>
    <x v="4"/>
    <x v="1"/>
  </r>
  <r>
    <x v="3"/>
    <x v="146"/>
    <x v="0"/>
    <x v="2"/>
    <x v="0"/>
    <x v="0"/>
    <x v="0"/>
    <n v="423"/>
    <x v="4"/>
    <x v="4"/>
    <x v="1"/>
  </r>
  <r>
    <x v="3"/>
    <x v="146"/>
    <x v="0"/>
    <x v="2"/>
    <x v="0"/>
    <x v="1"/>
    <x v="1"/>
    <n v="565"/>
    <x v="4"/>
    <x v="4"/>
    <x v="1"/>
  </r>
  <r>
    <x v="3"/>
    <x v="146"/>
    <x v="0"/>
    <x v="2"/>
    <x v="0"/>
    <x v="2"/>
    <x v="2"/>
    <n v="399"/>
    <x v="4"/>
    <x v="4"/>
    <x v="1"/>
  </r>
  <r>
    <x v="3"/>
    <x v="146"/>
    <x v="0"/>
    <x v="2"/>
    <x v="0"/>
    <x v="3"/>
    <x v="3"/>
    <n v="474"/>
    <x v="4"/>
    <x v="4"/>
    <x v="1"/>
  </r>
  <r>
    <x v="3"/>
    <x v="146"/>
    <x v="0"/>
    <x v="2"/>
    <x v="0"/>
    <x v="4"/>
    <x v="4"/>
    <n v="443"/>
    <x v="4"/>
    <x v="4"/>
    <x v="1"/>
  </r>
  <r>
    <x v="3"/>
    <x v="146"/>
    <x v="0"/>
    <x v="2"/>
    <x v="0"/>
    <x v="5"/>
    <x v="5"/>
    <n v="507"/>
    <x v="4"/>
    <x v="4"/>
    <x v="1"/>
  </r>
  <r>
    <x v="3"/>
    <x v="146"/>
    <x v="0"/>
    <x v="2"/>
    <x v="0"/>
    <x v="6"/>
    <x v="6"/>
    <n v="426"/>
    <x v="4"/>
    <x v="4"/>
    <x v="1"/>
  </r>
  <r>
    <x v="3"/>
    <x v="146"/>
    <x v="0"/>
    <x v="2"/>
    <x v="0"/>
    <x v="7"/>
    <x v="7"/>
    <n v="393"/>
    <x v="4"/>
    <x v="4"/>
    <x v="1"/>
  </r>
  <r>
    <x v="3"/>
    <x v="146"/>
    <x v="0"/>
    <x v="3"/>
    <x v="1"/>
    <x v="0"/>
    <x v="0"/>
    <n v="0"/>
    <x v="4"/>
    <x v="4"/>
    <x v="1"/>
  </r>
  <r>
    <x v="3"/>
    <x v="146"/>
    <x v="0"/>
    <x v="3"/>
    <x v="1"/>
    <x v="1"/>
    <x v="1"/>
    <n v="1"/>
    <x v="4"/>
    <x v="4"/>
    <x v="1"/>
  </r>
  <r>
    <x v="3"/>
    <x v="146"/>
    <x v="0"/>
    <x v="3"/>
    <x v="1"/>
    <x v="2"/>
    <x v="2"/>
    <n v="0"/>
    <x v="4"/>
    <x v="4"/>
    <x v="1"/>
  </r>
  <r>
    <x v="3"/>
    <x v="146"/>
    <x v="0"/>
    <x v="3"/>
    <x v="1"/>
    <x v="3"/>
    <x v="3"/>
    <n v="0"/>
    <x v="4"/>
    <x v="4"/>
    <x v="1"/>
  </r>
  <r>
    <x v="3"/>
    <x v="146"/>
    <x v="0"/>
    <x v="3"/>
    <x v="1"/>
    <x v="4"/>
    <x v="4"/>
    <n v="13"/>
    <x v="4"/>
    <x v="4"/>
    <x v="1"/>
  </r>
  <r>
    <x v="3"/>
    <x v="146"/>
    <x v="0"/>
    <x v="3"/>
    <x v="1"/>
    <x v="5"/>
    <x v="5"/>
    <n v="1"/>
    <x v="4"/>
    <x v="4"/>
    <x v="1"/>
  </r>
  <r>
    <x v="3"/>
    <x v="146"/>
    <x v="0"/>
    <x v="3"/>
    <x v="1"/>
    <x v="6"/>
    <x v="6"/>
    <n v="0"/>
    <x v="4"/>
    <x v="4"/>
    <x v="1"/>
  </r>
  <r>
    <x v="3"/>
    <x v="146"/>
    <x v="0"/>
    <x v="3"/>
    <x v="1"/>
    <x v="7"/>
    <x v="7"/>
    <n v="0"/>
    <x v="4"/>
    <x v="4"/>
    <x v="1"/>
  </r>
  <r>
    <x v="3"/>
    <x v="146"/>
    <x v="0"/>
    <x v="4"/>
    <x v="0"/>
    <x v="0"/>
    <x v="0"/>
    <n v="0"/>
    <x v="4"/>
    <x v="4"/>
    <x v="1"/>
  </r>
  <r>
    <x v="3"/>
    <x v="146"/>
    <x v="0"/>
    <x v="4"/>
    <x v="0"/>
    <x v="1"/>
    <x v="1"/>
    <n v="1"/>
    <x v="4"/>
    <x v="4"/>
    <x v="1"/>
  </r>
  <r>
    <x v="3"/>
    <x v="146"/>
    <x v="0"/>
    <x v="4"/>
    <x v="0"/>
    <x v="2"/>
    <x v="2"/>
    <n v="0"/>
    <x v="4"/>
    <x v="4"/>
    <x v="1"/>
  </r>
  <r>
    <x v="3"/>
    <x v="146"/>
    <x v="0"/>
    <x v="4"/>
    <x v="0"/>
    <x v="3"/>
    <x v="3"/>
    <n v="0"/>
    <x v="4"/>
    <x v="4"/>
    <x v="1"/>
  </r>
  <r>
    <x v="3"/>
    <x v="146"/>
    <x v="0"/>
    <x v="4"/>
    <x v="0"/>
    <x v="4"/>
    <x v="4"/>
    <n v="0"/>
    <x v="4"/>
    <x v="4"/>
    <x v="1"/>
  </r>
  <r>
    <x v="3"/>
    <x v="146"/>
    <x v="0"/>
    <x v="4"/>
    <x v="0"/>
    <x v="5"/>
    <x v="5"/>
    <n v="1"/>
    <x v="4"/>
    <x v="4"/>
    <x v="1"/>
  </r>
  <r>
    <x v="3"/>
    <x v="146"/>
    <x v="0"/>
    <x v="4"/>
    <x v="0"/>
    <x v="6"/>
    <x v="6"/>
    <n v="0"/>
    <x v="4"/>
    <x v="4"/>
    <x v="1"/>
  </r>
  <r>
    <x v="3"/>
    <x v="146"/>
    <x v="0"/>
    <x v="4"/>
    <x v="0"/>
    <x v="7"/>
    <x v="7"/>
    <n v="0"/>
    <x v="4"/>
    <x v="4"/>
    <x v="1"/>
  </r>
  <r>
    <x v="3"/>
    <x v="146"/>
    <x v="0"/>
    <x v="5"/>
    <x v="1"/>
    <x v="0"/>
    <x v="0"/>
    <n v="26"/>
    <x v="4"/>
    <x v="4"/>
    <x v="1"/>
  </r>
  <r>
    <x v="3"/>
    <x v="146"/>
    <x v="0"/>
    <x v="5"/>
    <x v="1"/>
    <x v="1"/>
    <x v="1"/>
    <n v="15"/>
    <x v="4"/>
    <x v="4"/>
    <x v="1"/>
  </r>
  <r>
    <x v="3"/>
    <x v="146"/>
    <x v="0"/>
    <x v="5"/>
    <x v="1"/>
    <x v="2"/>
    <x v="2"/>
    <n v="21"/>
    <x v="4"/>
    <x v="4"/>
    <x v="1"/>
  </r>
  <r>
    <x v="3"/>
    <x v="146"/>
    <x v="0"/>
    <x v="5"/>
    <x v="1"/>
    <x v="3"/>
    <x v="3"/>
    <n v="18"/>
    <x v="4"/>
    <x v="4"/>
    <x v="1"/>
  </r>
  <r>
    <x v="3"/>
    <x v="146"/>
    <x v="0"/>
    <x v="5"/>
    <x v="1"/>
    <x v="4"/>
    <x v="4"/>
    <n v="0"/>
    <x v="4"/>
    <x v="4"/>
    <x v="1"/>
  </r>
  <r>
    <x v="3"/>
    <x v="146"/>
    <x v="0"/>
    <x v="5"/>
    <x v="1"/>
    <x v="5"/>
    <x v="5"/>
    <n v="29"/>
    <x v="4"/>
    <x v="4"/>
    <x v="1"/>
  </r>
  <r>
    <x v="3"/>
    <x v="146"/>
    <x v="0"/>
    <x v="5"/>
    <x v="1"/>
    <x v="6"/>
    <x v="6"/>
    <n v="25"/>
    <x v="4"/>
    <x v="4"/>
    <x v="1"/>
  </r>
  <r>
    <x v="3"/>
    <x v="146"/>
    <x v="0"/>
    <x v="5"/>
    <x v="1"/>
    <x v="7"/>
    <x v="7"/>
    <n v="30"/>
    <x v="4"/>
    <x v="4"/>
    <x v="1"/>
  </r>
  <r>
    <x v="3"/>
    <x v="146"/>
    <x v="1"/>
    <x v="0"/>
    <x v="0"/>
    <x v="0"/>
    <x v="0"/>
    <n v="21"/>
    <x v="4"/>
    <x v="4"/>
    <x v="1"/>
  </r>
  <r>
    <x v="3"/>
    <x v="146"/>
    <x v="1"/>
    <x v="0"/>
    <x v="0"/>
    <x v="1"/>
    <x v="1"/>
    <n v="28"/>
    <x v="4"/>
    <x v="4"/>
    <x v="1"/>
  </r>
  <r>
    <x v="3"/>
    <x v="146"/>
    <x v="1"/>
    <x v="0"/>
    <x v="0"/>
    <x v="2"/>
    <x v="2"/>
    <n v="18"/>
    <x v="4"/>
    <x v="4"/>
    <x v="1"/>
  </r>
  <r>
    <x v="3"/>
    <x v="146"/>
    <x v="1"/>
    <x v="0"/>
    <x v="0"/>
    <x v="3"/>
    <x v="3"/>
    <n v="12"/>
    <x v="4"/>
    <x v="4"/>
    <x v="1"/>
  </r>
  <r>
    <x v="3"/>
    <x v="146"/>
    <x v="1"/>
    <x v="0"/>
    <x v="0"/>
    <x v="4"/>
    <x v="4"/>
    <n v="19"/>
    <x v="4"/>
    <x v="4"/>
    <x v="1"/>
  </r>
  <r>
    <x v="3"/>
    <x v="146"/>
    <x v="1"/>
    <x v="0"/>
    <x v="0"/>
    <x v="5"/>
    <x v="5"/>
    <n v="22"/>
    <x v="4"/>
    <x v="4"/>
    <x v="1"/>
  </r>
  <r>
    <x v="3"/>
    <x v="146"/>
    <x v="1"/>
    <x v="0"/>
    <x v="0"/>
    <x v="6"/>
    <x v="6"/>
    <n v="25"/>
    <x v="4"/>
    <x v="4"/>
    <x v="1"/>
  </r>
  <r>
    <x v="3"/>
    <x v="146"/>
    <x v="1"/>
    <x v="0"/>
    <x v="0"/>
    <x v="7"/>
    <x v="7"/>
    <n v="25"/>
    <x v="4"/>
    <x v="4"/>
    <x v="1"/>
  </r>
  <r>
    <x v="3"/>
    <x v="146"/>
    <x v="1"/>
    <x v="1"/>
    <x v="0"/>
    <x v="0"/>
    <x v="0"/>
    <n v="88"/>
    <x v="4"/>
    <x v="4"/>
    <x v="1"/>
  </r>
  <r>
    <x v="3"/>
    <x v="146"/>
    <x v="1"/>
    <x v="1"/>
    <x v="0"/>
    <x v="1"/>
    <x v="1"/>
    <n v="158"/>
    <x v="4"/>
    <x v="4"/>
    <x v="1"/>
  </r>
  <r>
    <x v="3"/>
    <x v="146"/>
    <x v="1"/>
    <x v="1"/>
    <x v="0"/>
    <x v="2"/>
    <x v="2"/>
    <n v="90"/>
    <x v="4"/>
    <x v="4"/>
    <x v="1"/>
  </r>
  <r>
    <x v="3"/>
    <x v="146"/>
    <x v="1"/>
    <x v="1"/>
    <x v="0"/>
    <x v="3"/>
    <x v="3"/>
    <n v="91"/>
    <x v="4"/>
    <x v="4"/>
    <x v="1"/>
  </r>
  <r>
    <x v="3"/>
    <x v="146"/>
    <x v="1"/>
    <x v="1"/>
    <x v="0"/>
    <x v="4"/>
    <x v="4"/>
    <n v="99"/>
    <x v="4"/>
    <x v="4"/>
    <x v="1"/>
  </r>
  <r>
    <x v="3"/>
    <x v="146"/>
    <x v="1"/>
    <x v="1"/>
    <x v="0"/>
    <x v="5"/>
    <x v="5"/>
    <n v="99"/>
    <x v="4"/>
    <x v="4"/>
    <x v="1"/>
  </r>
  <r>
    <x v="3"/>
    <x v="146"/>
    <x v="1"/>
    <x v="1"/>
    <x v="0"/>
    <x v="6"/>
    <x v="6"/>
    <n v="80"/>
    <x v="4"/>
    <x v="4"/>
    <x v="1"/>
  </r>
  <r>
    <x v="3"/>
    <x v="146"/>
    <x v="1"/>
    <x v="1"/>
    <x v="0"/>
    <x v="7"/>
    <x v="7"/>
    <n v="86"/>
    <x v="4"/>
    <x v="4"/>
    <x v="1"/>
  </r>
  <r>
    <x v="3"/>
    <x v="146"/>
    <x v="1"/>
    <x v="2"/>
    <x v="0"/>
    <x v="0"/>
    <x v="0"/>
    <n v="259"/>
    <x v="4"/>
    <x v="4"/>
    <x v="1"/>
  </r>
  <r>
    <x v="3"/>
    <x v="146"/>
    <x v="1"/>
    <x v="2"/>
    <x v="0"/>
    <x v="1"/>
    <x v="1"/>
    <n v="310"/>
    <x v="4"/>
    <x v="4"/>
    <x v="1"/>
  </r>
  <r>
    <x v="3"/>
    <x v="146"/>
    <x v="1"/>
    <x v="2"/>
    <x v="0"/>
    <x v="2"/>
    <x v="2"/>
    <n v="233"/>
    <x v="4"/>
    <x v="4"/>
    <x v="1"/>
  </r>
  <r>
    <x v="3"/>
    <x v="146"/>
    <x v="1"/>
    <x v="2"/>
    <x v="0"/>
    <x v="3"/>
    <x v="3"/>
    <n v="228"/>
    <x v="4"/>
    <x v="4"/>
    <x v="1"/>
  </r>
  <r>
    <x v="3"/>
    <x v="146"/>
    <x v="1"/>
    <x v="2"/>
    <x v="0"/>
    <x v="4"/>
    <x v="4"/>
    <n v="273"/>
    <x v="4"/>
    <x v="4"/>
    <x v="1"/>
  </r>
  <r>
    <x v="3"/>
    <x v="146"/>
    <x v="1"/>
    <x v="2"/>
    <x v="0"/>
    <x v="5"/>
    <x v="5"/>
    <n v="279"/>
    <x v="4"/>
    <x v="4"/>
    <x v="1"/>
  </r>
  <r>
    <x v="3"/>
    <x v="146"/>
    <x v="1"/>
    <x v="2"/>
    <x v="0"/>
    <x v="6"/>
    <x v="6"/>
    <n v="231"/>
    <x v="4"/>
    <x v="4"/>
    <x v="1"/>
  </r>
  <r>
    <x v="3"/>
    <x v="146"/>
    <x v="1"/>
    <x v="2"/>
    <x v="0"/>
    <x v="7"/>
    <x v="7"/>
    <n v="249"/>
    <x v="4"/>
    <x v="4"/>
    <x v="1"/>
  </r>
  <r>
    <x v="3"/>
    <x v="146"/>
    <x v="1"/>
    <x v="3"/>
    <x v="1"/>
    <x v="0"/>
    <x v="0"/>
    <n v="1"/>
    <x v="4"/>
    <x v="4"/>
    <x v="1"/>
  </r>
  <r>
    <x v="3"/>
    <x v="146"/>
    <x v="1"/>
    <x v="3"/>
    <x v="1"/>
    <x v="1"/>
    <x v="1"/>
    <m/>
    <x v="4"/>
    <x v="4"/>
    <x v="1"/>
  </r>
  <r>
    <x v="3"/>
    <x v="146"/>
    <x v="1"/>
    <x v="3"/>
    <x v="1"/>
    <x v="2"/>
    <x v="2"/>
    <n v="0"/>
    <x v="4"/>
    <x v="4"/>
    <x v="1"/>
  </r>
  <r>
    <x v="3"/>
    <x v="146"/>
    <x v="1"/>
    <x v="3"/>
    <x v="1"/>
    <x v="3"/>
    <x v="3"/>
    <n v="0"/>
    <x v="4"/>
    <x v="4"/>
    <x v="1"/>
  </r>
  <r>
    <x v="3"/>
    <x v="146"/>
    <x v="1"/>
    <x v="3"/>
    <x v="1"/>
    <x v="4"/>
    <x v="4"/>
    <n v="2"/>
    <x v="4"/>
    <x v="4"/>
    <x v="1"/>
  </r>
  <r>
    <x v="3"/>
    <x v="146"/>
    <x v="1"/>
    <x v="3"/>
    <x v="1"/>
    <x v="5"/>
    <x v="5"/>
    <n v="1"/>
    <x v="4"/>
    <x v="4"/>
    <x v="1"/>
  </r>
  <r>
    <x v="3"/>
    <x v="146"/>
    <x v="1"/>
    <x v="3"/>
    <x v="1"/>
    <x v="6"/>
    <x v="6"/>
    <n v="0"/>
    <x v="4"/>
    <x v="4"/>
    <x v="1"/>
  </r>
  <r>
    <x v="3"/>
    <x v="146"/>
    <x v="1"/>
    <x v="3"/>
    <x v="1"/>
    <x v="7"/>
    <x v="7"/>
    <n v="2"/>
    <x v="4"/>
    <x v="4"/>
    <x v="1"/>
  </r>
  <r>
    <x v="3"/>
    <x v="146"/>
    <x v="1"/>
    <x v="4"/>
    <x v="0"/>
    <x v="0"/>
    <x v="0"/>
    <n v="0"/>
    <x v="4"/>
    <x v="4"/>
    <x v="1"/>
  </r>
  <r>
    <x v="3"/>
    <x v="146"/>
    <x v="1"/>
    <x v="4"/>
    <x v="0"/>
    <x v="1"/>
    <x v="1"/>
    <m/>
    <x v="4"/>
    <x v="4"/>
    <x v="1"/>
  </r>
  <r>
    <x v="3"/>
    <x v="146"/>
    <x v="1"/>
    <x v="4"/>
    <x v="0"/>
    <x v="2"/>
    <x v="2"/>
    <n v="0"/>
    <x v="4"/>
    <x v="4"/>
    <x v="1"/>
  </r>
  <r>
    <x v="3"/>
    <x v="146"/>
    <x v="1"/>
    <x v="4"/>
    <x v="0"/>
    <x v="3"/>
    <x v="3"/>
    <n v="0"/>
    <x v="4"/>
    <x v="4"/>
    <x v="1"/>
  </r>
  <r>
    <x v="3"/>
    <x v="146"/>
    <x v="1"/>
    <x v="4"/>
    <x v="0"/>
    <x v="4"/>
    <x v="4"/>
    <n v="0"/>
    <x v="4"/>
    <x v="4"/>
    <x v="1"/>
  </r>
  <r>
    <x v="3"/>
    <x v="146"/>
    <x v="1"/>
    <x v="4"/>
    <x v="0"/>
    <x v="5"/>
    <x v="5"/>
    <n v="0"/>
    <x v="4"/>
    <x v="4"/>
    <x v="1"/>
  </r>
  <r>
    <x v="3"/>
    <x v="146"/>
    <x v="1"/>
    <x v="4"/>
    <x v="0"/>
    <x v="6"/>
    <x v="6"/>
    <n v="0"/>
    <x v="4"/>
    <x v="4"/>
    <x v="1"/>
  </r>
  <r>
    <x v="3"/>
    <x v="146"/>
    <x v="1"/>
    <x v="4"/>
    <x v="0"/>
    <x v="7"/>
    <x v="7"/>
    <n v="0"/>
    <x v="4"/>
    <x v="4"/>
    <x v="1"/>
  </r>
  <r>
    <x v="3"/>
    <x v="146"/>
    <x v="1"/>
    <x v="5"/>
    <x v="1"/>
    <x v="0"/>
    <x v="0"/>
    <n v="4"/>
    <x v="4"/>
    <x v="4"/>
    <x v="1"/>
  </r>
  <r>
    <x v="3"/>
    <x v="146"/>
    <x v="1"/>
    <x v="5"/>
    <x v="1"/>
    <x v="1"/>
    <x v="1"/>
    <n v="6"/>
    <x v="4"/>
    <x v="4"/>
    <x v="1"/>
  </r>
  <r>
    <x v="3"/>
    <x v="146"/>
    <x v="1"/>
    <x v="5"/>
    <x v="1"/>
    <x v="2"/>
    <x v="2"/>
    <n v="6"/>
    <x v="4"/>
    <x v="4"/>
    <x v="1"/>
  </r>
  <r>
    <x v="3"/>
    <x v="146"/>
    <x v="1"/>
    <x v="5"/>
    <x v="1"/>
    <x v="3"/>
    <x v="3"/>
    <n v="5"/>
    <x v="4"/>
    <x v="4"/>
    <x v="1"/>
  </r>
  <r>
    <x v="3"/>
    <x v="146"/>
    <x v="1"/>
    <x v="5"/>
    <x v="1"/>
    <x v="4"/>
    <x v="4"/>
    <n v="9"/>
    <x v="4"/>
    <x v="4"/>
    <x v="1"/>
  </r>
  <r>
    <x v="3"/>
    <x v="146"/>
    <x v="1"/>
    <x v="5"/>
    <x v="1"/>
    <x v="5"/>
    <x v="5"/>
    <n v="5"/>
    <x v="4"/>
    <x v="4"/>
    <x v="1"/>
  </r>
  <r>
    <x v="3"/>
    <x v="146"/>
    <x v="1"/>
    <x v="5"/>
    <x v="1"/>
    <x v="6"/>
    <x v="6"/>
    <n v="7"/>
    <x v="4"/>
    <x v="4"/>
    <x v="1"/>
  </r>
  <r>
    <x v="3"/>
    <x v="146"/>
    <x v="1"/>
    <x v="5"/>
    <x v="1"/>
    <x v="7"/>
    <x v="7"/>
    <n v="6"/>
    <x v="4"/>
    <x v="4"/>
    <x v="1"/>
  </r>
  <r>
    <x v="3"/>
    <x v="147"/>
    <x v="0"/>
    <x v="0"/>
    <x v="0"/>
    <x v="0"/>
    <x v="0"/>
    <n v="225"/>
    <x v="2"/>
    <x v="10"/>
    <x v="0"/>
  </r>
  <r>
    <x v="3"/>
    <x v="147"/>
    <x v="0"/>
    <x v="0"/>
    <x v="0"/>
    <x v="1"/>
    <x v="1"/>
    <n v="141"/>
    <x v="2"/>
    <x v="10"/>
    <x v="0"/>
  </r>
  <r>
    <x v="3"/>
    <x v="147"/>
    <x v="0"/>
    <x v="0"/>
    <x v="0"/>
    <x v="2"/>
    <x v="2"/>
    <n v="150"/>
    <x v="2"/>
    <x v="10"/>
    <x v="0"/>
  </r>
  <r>
    <x v="3"/>
    <x v="147"/>
    <x v="0"/>
    <x v="0"/>
    <x v="0"/>
    <x v="3"/>
    <x v="3"/>
    <n v="196"/>
    <x v="2"/>
    <x v="10"/>
    <x v="0"/>
  </r>
  <r>
    <x v="3"/>
    <x v="147"/>
    <x v="0"/>
    <x v="0"/>
    <x v="0"/>
    <x v="4"/>
    <x v="4"/>
    <n v="178"/>
    <x v="2"/>
    <x v="10"/>
    <x v="0"/>
  </r>
  <r>
    <x v="3"/>
    <x v="147"/>
    <x v="0"/>
    <x v="0"/>
    <x v="0"/>
    <x v="5"/>
    <x v="5"/>
    <n v="135"/>
    <x v="2"/>
    <x v="10"/>
    <x v="0"/>
  </r>
  <r>
    <x v="3"/>
    <x v="147"/>
    <x v="0"/>
    <x v="0"/>
    <x v="0"/>
    <x v="6"/>
    <x v="6"/>
    <n v="177"/>
    <x v="2"/>
    <x v="10"/>
    <x v="0"/>
  </r>
  <r>
    <x v="3"/>
    <x v="147"/>
    <x v="0"/>
    <x v="0"/>
    <x v="0"/>
    <x v="7"/>
    <x v="7"/>
    <n v="45"/>
    <x v="2"/>
    <x v="10"/>
    <x v="0"/>
  </r>
  <r>
    <x v="3"/>
    <x v="147"/>
    <x v="0"/>
    <x v="1"/>
    <x v="0"/>
    <x v="0"/>
    <x v="0"/>
    <n v="168"/>
    <x v="2"/>
    <x v="10"/>
    <x v="0"/>
  </r>
  <r>
    <x v="3"/>
    <x v="147"/>
    <x v="0"/>
    <x v="1"/>
    <x v="0"/>
    <x v="1"/>
    <x v="1"/>
    <n v="180"/>
    <x v="2"/>
    <x v="10"/>
    <x v="0"/>
  </r>
  <r>
    <x v="3"/>
    <x v="147"/>
    <x v="0"/>
    <x v="1"/>
    <x v="0"/>
    <x v="2"/>
    <x v="2"/>
    <n v="156"/>
    <x v="2"/>
    <x v="10"/>
    <x v="0"/>
  </r>
  <r>
    <x v="3"/>
    <x v="147"/>
    <x v="0"/>
    <x v="1"/>
    <x v="0"/>
    <x v="3"/>
    <x v="3"/>
    <n v="210"/>
    <x v="2"/>
    <x v="10"/>
    <x v="0"/>
  </r>
  <r>
    <x v="3"/>
    <x v="147"/>
    <x v="0"/>
    <x v="1"/>
    <x v="0"/>
    <x v="4"/>
    <x v="4"/>
    <n v="157"/>
    <x v="2"/>
    <x v="10"/>
    <x v="0"/>
  </r>
  <r>
    <x v="3"/>
    <x v="147"/>
    <x v="0"/>
    <x v="1"/>
    <x v="0"/>
    <x v="5"/>
    <x v="5"/>
    <n v="185"/>
    <x v="2"/>
    <x v="10"/>
    <x v="0"/>
  </r>
  <r>
    <x v="3"/>
    <x v="147"/>
    <x v="0"/>
    <x v="1"/>
    <x v="0"/>
    <x v="6"/>
    <x v="6"/>
    <n v="149"/>
    <x v="2"/>
    <x v="10"/>
    <x v="0"/>
  </r>
  <r>
    <x v="3"/>
    <x v="147"/>
    <x v="0"/>
    <x v="1"/>
    <x v="0"/>
    <x v="7"/>
    <x v="7"/>
    <n v="33"/>
    <x v="2"/>
    <x v="10"/>
    <x v="0"/>
  </r>
  <r>
    <x v="3"/>
    <x v="147"/>
    <x v="0"/>
    <x v="2"/>
    <x v="0"/>
    <x v="0"/>
    <x v="0"/>
    <n v="353"/>
    <x v="2"/>
    <x v="10"/>
    <x v="0"/>
  </r>
  <r>
    <x v="3"/>
    <x v="147"/>
    <x v="0"/>
    <x v="2"/>
    <x v="0"/>
    <x v="1"/>
    <x v="1"/>
    <n v="334"/>
    <x v="2"/>
    <x v="10"/>
    <x v="0"/>
  </r>
  <r>
    <x v="3"/>
    <x v="147"/>
    <x v="0"/>
    <x v="2"/>
    <x v="0"/>
    <x v="2"/>
    <x v="2"/>
    <n v="303"/>
    <x v="2"/>
    <x v="10"/>
    <x v="0"/>
  </r>
  <r>
    <x v="3"/>
    <x v="147"/>
    <x v="0"/>
    <x v="2"/>
    <x v="0"/>
    <x v="3"/>
    <x v="3"/>
    <n v="322"/>
    <x v="2"/>
    <x v="10"/>
    <x v="0"/>
  </r>
  <r>
    <x v="3"/>
    <x v="147"/>
    <x v="0"/>
    <x v="2"/>
    <x v="0"/>
    <x v="4"/>
    <x v="4"/>
    <n v="269"/>
    <x v="2"/>
    <x v="10"/>
    <x v="0"/>
  </r>
  <r>
    <x v="3"/>
    <x v="147"/>
    <x v="0"/>
    <x v="2"/>
    <x v="0"/>
    <x v="5"/>
    <x v="5"/>
    <n v="332"/>
    <x v="2"/>
    <x v="10"/>
    <x v="0"/>
  </r>
  <r>
    <x v="3"/>
    <x v="147"/>
    <x v="0"/>
    <x v="2"/>
    <x v="0"/>
    <x v="6"/>
    <x v="6"/>
    <n v="262"/>
    <x v="2"/>
    <x v="10"/>
    <x v="0"/>
  </r>
  <r>
    <x v="3"/>
    <x v="147"/>
    <x v="0"/>
    <x v="2"/>
    <x v="0"/>
    <x v="7"/>
    <x v="7"/>
    <n v="50"/>
    <x v="2"/>
    <x v="10"/>
    <x v="0"/>
  </r>
  <r>
    <x v="3"/>
    <x v="147"/>
    <x v="0"/>
    <x v="3"/>
    <x v="1"/>
    <x v="0"/>
    <x v="0"/>
    <n v="18"/>
    <x v="2"/>
    <x v="10"/>
    <x v="0"/>
  </r>
  <r>
    <x v="3"/>
    <x v="147"/>
    <x v="0"/>
    <x v="3"/>
    <x v="1"/>
    <x v="1"/>
    <x v="1"/>
    <n v="0"/>
    <x v="2"/>
    <x v="10"/>
    <x v="0"/>
  </r>
  <r>
    <x v="3"/>
    <x v="147"/>
    <x v="0"/>
    <x v="3"/>
    <x v="1"/>
    <x v="2"/>
    <x v="2"/>
    <n v="0"/>
    <x v="2"/>
    <x v="10"/>
    <x v="0"/>
  </r>
  <r>
    <x v="3"/>
    <x v="147"/>
    <x v="0"/>
    <x v="3"/>
    <x v="1"/>
    <x v="3"/>
    <x v="3"/>
    <n v="0"/>
    <x v="2"/>
    <x v="10"/>
    <x v="0"/>
  </r>
  <r>
    <x v="3"/>
    <x v="147"/>
    <x v="0"/>
    <x v="3"/>
    <x v="1"/>
    <x v="4"/>
    <x v="4"/>
    <n v="0"/>
    <x v="2"/>
    <x v="10"/>
    <x v="0"/>
  </r>
  <r>
    <x v="3"/>
    <x v="147"/>
    <x v="0"/>
    <x v="3"/>
    <x v="1"/>
    <x v="5"/>
    <x v="5"/>
    <m/>
    <x v="2"/>
    <x v="10"/>
    <x v="0"/>
  </r>
  <r>
    <x v="3"/>
    <x v="147"/>
    <x v="0"/>
    <x v="3"/>
    <x v="1"/>
    <x v="6"/>
    <x v="6"/>
    <n v="0"/>
    <x v="2"/>
    <x v="10"/>
    <x v="0"/>
  </r>
  <r>
    <x v="3"/>
    <x v="147"/>
    <x v="0"/>
    <x v="3"/>
    <x v="1"/>
    <x v="7"/>
    <x v="7"/>
    <n v="5"/>
    <x v="2"/>
    <x v="10"/>
    <x v="0"/>
  </r>
  <r>
    <x v="3"/>
    <x v="147"/>
    <x v="0"/>
    <x v="4"/>
    <x v="0"/>
    <x v="0"/>
    <x v="0"/>
    <n v="0"/>
    <x v="2"/>
    <x v="10"/>
    <x v="0"/>
  </r>
  <r>
    <x v="3"/>
    <x v="147"/>
    <x v="0"/>
    <x v="4"/>
    <x v="0"/>
    <x v="1"/>
    <x v="1"/>
    <n v="0"/>
    <x v="2"/>
    <x v="10"/>
    <x v="0"/>
  </r>
  <r>
    <x v="3"/>
    <x v="147"/>
    <x v="0"/>
    <x v="4"/>
    <x v="0"/>
    <x v="2"/>
    <x v="2"/>
    <n v="0"/>
    <x v="2"/>
    <x v="10"/>
    <x v="0"/>
  </r>
  <r>
    <x v="3"/>
    <x v="147"/>
    <x v="0"/>
    <x v="4"/>
    <x v="0"/>
    <x v="3"/>
    <x v="3"/>
    <n v="0"/>
    <x v="2"/>
    <x v="10"/>
    <x v="0"/>
  </r>
  <r>
    <x v="3"/>
    <x v="147"/>
    <x v="0"/>
    <x v="4"/>
    <x v="0"/>
    <x v="4"/>
    <x v="4"/>
    <n v="0"/>
    <x v="2"/>
    <x v="10"/>
    <x v="0"/>
  </r>
  <r>
    <x v="3"/>
    <x v="147"/>
    <x v="0"/>
    <x v="4"/>
    <x v="0"/>
    <x v="5"/>
    <x v="5"/>
    <m/>
    <x v="2"/>
    <x v="10"/>
    <x v="0"/>
  </r>
  <r>
    <x v="3"/>
    <x v="147"/>
    <x v="0"/>
    <x v="4"/>
    <x v="0"/>
    <x v="6"/>
    <x v="6"/>
    <n v="0"/>
    <x v="2"/>
    <x v="10"/>
    <x v="0"/>
  </r>
  <r>
    <x v="3"/>
    <x v="147"/>
    <x v="0"/>
    <x v="4"/>
    <x v="0"/>
    <x v="7"/>
    <x v="7"/>
    <n v="0"/>
    <x v="2"/>
    <x v="10"/>
    <x v="0"/>
  </r>
  <r>
    <x v="3"/>
    <x v="147"/>
    <x v="0"/>
    <x v="5"/>
    <x v="1"/>
    <x v="0"/>
    <x v="0"/>
    <n v="108"/>
    <x v="2"/>
    <x v="10"/>
    <x v="0"/>
  </r>
  <r>
    <x v="3"/>
    <x v="147"/>
    <x v="0"/>
    <x v="5"/>
    <x v="1"/>
    <x v="1"/>
    <x v="1"/>
    <n v="92"/>
    <x v="2"/>
    <x v="10"/>
    <x v="0"/>
  </r>
  <r>
    <x v="3"/>
    <x v="147"/>
    <x v="0"/>
    <x v="5"/>
    <x v="1"/>
    <x v="2"/>
    <x v="2"/>
    <n v="266"/>
    <x v="2"/>
    <x v="10"/>
    <x v="0"/>
  </r>
  <r>
    <x v="3"/>
    <x v="147"/>
    <x v="0"/>
    <x v="5"/>
    <x v="1"/>
    <x v="3"/>
    <x v="3"/>
    <n v="94"/>
    <x v="2"/>
    <x v="10"/>
    <x v="0"/>
  </r>
  <r>
    <x v="3"/>
    <x v="147"/>
    <x v="0"/>
    <x v="5"/>
    <x v="1"/>
    <x v="4"/>
    <x v="4"/>
    <n v="298"/>
    <x v="2"/>
    <x v="10"/>
    <x v="0"/>
  </r>
  <r>
    <x v="3"/>
    <x v="147"/>
    <x v="0"/>
    <x v="5"/>
    <x v="1"/>
    <x v="5"/>
    <x v="5"/>
    <n v="107"/>
    <x v="2"/>
    <x v="10"/>
    <x v="0"/>
  </r>
  <r>
    <x v="3"/>
    <x v="147"/>
    <x v="0"/>
    <x v="5"/>
    <x v="1"/>
    <x v="6"/>
    <x v="6"/>
    <n v="312"/>
    <x v="2"/>
    <x v="10"/>
    <x v="0"/>
  </r>
  <r>
    <x v="3"/>
    <x v="147"/>
    <x v="0"/>
    <x v="5"/>
    <x v="1"/>
    <x v="7"/>
    <x v="7"/>
    <n v="735"/>
    <x v="2"/>
    <x v="10"/>
    <x v="0"/>
  </r>
  <r>
    <x v="3"/>
    <x v="147"/>
    <x v="1"/>
    <x v="0"/>
    <x v="0"/>
    <x v="0"/>
    <x v="0"/>
    <n v="107"/>
    <x v="2"/>
    <x v="10"/>
    <x v="0"/>
  </r>
  <r>
    <x v="3"/>
    <x v="147"/>
    <x v="1"/>
    <x v="0"/>
    <x v="0"/>
    <x v="1"/>
    <x v="1"/>
    <n v="62"/>
    <x v="2"/>
    <x v="10"/>
    <x v="0"/>
  </r>
  <r>
    <x v="3"/>
    <x v="147"/>
    <x v="1"/>
    <x v="0"/>
    <x v="0"/>
    <x v="2"/>
    <x v="2"/>
    <n v="94"/>
    <x v="2"/>
    <x v="10"/>
    <x v="0"/>
  </r>
  <r>
    <x v="3"/>
    <x v="147"/>
    <x v="1"/>
    <x v="0"/>
    <x v="0"/>
    <x v="3"/>
    <x v="3"/>
    <n v="103"/>
    <x v="2"/>
    <x v="10"/>
    <x v="0"/>
  </r>
  <r>
    <x v="3"/>
    <x v="147"/>
    <x v="1"/>
    <x v="0"/>
    <x v="0"/>
    <x v="4"/>
    <x v="4"/>
    <n v="96"/>
    <x v="2"/>
    <x v="10"/>
    <x v="0"/>
  </r>
  <r>
    <x v="3"/>
    <x v="147"/>
    <x v="1"/>
    <x v="0"/>
    <x v="0"/>
    <x v="5"/>
    <x v="5"/>
    <n v="58"/>
    <x v="2"/>
    <x v="10"/>
    <x v="0"/>
  </r>
  <r>
    <x v="3"/>
    <x v="147"/>
    <x v="1"/>
    <x v="0"/>
    <x v="0"/>
    <x v="6"/>
    <x v="6"/>
    <n v="106"/>
    <x v="2"/>
    <x v="10"/>
    <x v="0"/>
  </r>
  <r>
    <x v="3"/>
    <x v="147"/>
    <x v="1"/>
    <x v="0"/>
    <x v="0"/>
    <x v="7"/>
    <x v="7"/>
    <n v="22"/>
    <x v="2"/>
    <x v="10"/>
    <x v="0"/>
  </r>
  <r>
    <x v="3"/>
    <x v="147"/>
    <x v="1"/>
    <x v="1"/>
    <x v="0"/>
    <x v="0"/>
    <x v="0"/>
    <n v="98"/>
    <x v="2"/>
    <x v="10"/>
    <x v="0"/>
  </r>
  <r>
    <x v="3"/>
    <x v="147"/>
    <x v="1"/>
    <x v="1"/>
    <x v="0"/>
    <x v="1"/>
    <x v="1"/>
    <n v="104"/>
    <x v="2"/>
    <x v="10"/>
    <x v="0"/>
  </r>
  <r>
    <x v="3"/>
    <x v="147"/>
    <x v="1"/>
    <x v="1"/>
    <x v="0"/>
    <x v="2"/>
    <x v="2"/>
    <n v="100"/>
    <x v="2"/>
    <x v="10"/>
    <x v="0"/>
  </r>
  <r>
    <x v="3"/>
    <x v="147"/>
    <x v="1"/>
    <x v="1"/>
    <x v="0"/>
    <x v="3"/>
    <x v="3"/>
    <n v="138"/>
    <x v="2"/>
    <x v="10"/>
    <x v="0"/>
  </r>
  <r>
    <x v="3"/>
    <x v="147"/>
    <x v="1"/>
    <x v="1"/>
    <x v="0"/>
    <x v="4"/>
    <x v="4"/>
    <n v="88"/>
    <x v="2"/>
    <x v="10"/>
    <x v="0"/>
  </r>
  <r>
    <x v="3"/>
    <x v="147"/>
    <x v="1"/>
    <x v="1"/>
    <x v="0"/>
    <x v="5"/>
    <x v="5"/>
    <n v="106"/>
    <x v="2"/>
    <x v="10"/>
    <x v="0"/>
  </r>
  <r>
    <x v="3"/>
    <x v="147"/>
    <x v="1"/>
    <x v="1"/>
    <x v="0"/>
    <x v="6"/>
    <x v="6"/>
    <n v="96"/>
    <x v="2"/>
    <x v="10"/>
    <x v="0"/>
  </r>
  <r>
    <x v="3"/>
    <x v="147"/>
    <x v="1"/>
    <x v="1"/>
    <x v="0"/>
    <x v="7"/>
    <x v="7"/>
    <n v="17"/>
    <x v="2"/>
    <x v="10"/>
    <x v="0"/>
  </r>
  <r>
    <x v="3"/>
    <x v="147"/>
    <x v="1"/>
    <x v="2"/>
    <x v="0"/>
    <x v="0"/>
    <x v="0"/>
    <n v="209"/>
    <x v="2"/>
    <x v="10"/>
    <x v="0"/>
  </r>
  <r>
    <x v="3"/>
    <x v="147"/>
    <x v="1"/>
    <x v="2"/>
    <x v="0"/>
    <x v="1"/>
    <x v="1"/>
    <n v="177"/>
    <x v="2"/>
    <x v="10"/>
    <x v="0"/>
  </r>
  <r>
    <x v="3"/>
    <x v="147"/>
    <x v="1"/>
    <x v="2"/>
    <x v="0"/>
    <x v="2"/>
    <x v="2"/>
    <n v="280"/>
    <x v="2"/>
    <x v="10"/>
    <x v="0"/>
  </r>
  <r>
    <x v="3"/>
    <x v="147"/>
    <x v="1"/>
    <x v="2"/>
    <x v="0"/>
    <x v="3"/>
    <x v="3"/>
    <n v="204"/>
    <x v="2"/>
    <x v="10"/>
    <x v="0"/>
  </r>
  <r>
    <x v="3"/>
    <x v="147"/>
    <x v="1"/>
    <x v="2"/>
    <x v="0"/>
    <x v="4"/>
    <x v="4"/>
    <n v="160"/>
    <x v="2"/>
    <x v="10"/>
    <x v="0"/>
  </r>
  <r>
    <x v="3"/>
    <x v="147"/>
    <x v="1"/>
    <x v="2"/>
    <x v="0"/>
    <x v="5"/>
    <x v="5"/>
    <n v="194"/>
    <x v="2"/>
    <x v="10"/>
    <x v="0"/>
  </r>
  <r>
    <x v="3"/>
    <x v="147"/>
    <x v="1"/>
    <x v="2"/>
    <x v="0"/>
    <x v="6"/>
    <x v="6"/>
    <n v="161"/>
    <x v="2"/>
    <x v="10"/>
    <x v="0"/>
  </r>
  <r>
    <x v="3"/>
    <x v="147"/>
    <x v="1"/>
    <x v="2"/>
    <x v="0"/>
    <x v="7"/>
    <x v="7"/>
    <n v="31"/>
    <x v="2"/>
    <x v="10"/>
    <x v="0"/>
  </r>
  <r>
    <x v="3"/>
    <x v="147"/>
    <x v="1"/>
    <x v="3"/>
    <x v="1"/>
    <x v="0"/>
    <x v="0"/>
    <n v="9"/>
    <x v="2"/>
    <x v="10"/>
    <x v="0"/>
  </r>
  <r>
    <x v="3"/>
    <x v="147"/>
    <x v="1"/>
    <x v="3"/>
    <x v="1"/>
    <x v="1"/>
    <x v="1"/>
    <n v="0"/>
    <x v="2"/>
    <x v="10"/>
    <x v="0"/>
  </r>
  <r>
    <x v="3"/>
    <x v="147"/>
    <x v="1"/>
    <x v="3"/>
    <x v="1"/>
    <x v="2"/>
    <x v="2"/>
    <n v="0"/>
    <x v="2"/>
    <x v="10"/>
    <x v="0"/>
  </r>
  <r>
    <x v="3"/>
    <x v="147"/>
    <x v="1"/>
    <x v="3"/>
    <x v="1"/>
    <x v="3"/>
    <x v="3"/>
    <n v="0"/>
    <x v="2"/>
    <x v="10"/>
    <x v="0"/>
  </r>
  <r>
    <x v="3"/>
    <x v="147"/>
    <x v="1"/>
    <x v="3"/>
    <x v="1"/>
    <x v="4"/>
    <x v="4"/>
    <n v="0"/>
    <x v="2"/>
    <x v="10"/>
    <x v="0"/>
  </r>
  <r>
    <x v="3"/>
    <x v="147"/>
    <x v="1"/>
    <x v="3"/>
    <x v="1"/>
    <x v="5"/>
    <x v="5"/>
    <m/>
    <x v="2"/>
    <x v="10"/>
    <x v="0"/>
  </r>
  <r>
    <x v="3"/>
    <x v="147"/>
    <x v="1"/>
    <x v="3"/>
    <x v="1"/>
    <x v="6"/>
    <x v="6"/>
    <n v="0"/>
    <x v="2"/>
    <x v="10"/>
    <x v="0"/>
  </r>
  <r>
    <x v="3"/>
    <x v="147"/>
    <x v="1"/>
    <x v="3"/>
    <x v="1"/>
    <x v="7"/>
    <x v="7"/>
    <n v="2"/>
    <x v="2"/>
    <x v="10"/>
    <x v="0"/>
  </r>
  <r>
    <x v="3"/>
    <x v="147"/>
    <x v="1"/>
    <x v="4"/>
    <x v="0"/>
    <x v="0"/>
    <x v="0"/>
    <n v="0"/>
    <x v="2"/>
    <x v="10"/>
    <x v="0"/>
  </r>
  <r>
    <x v="3"/>
    <x v="147"/>
    <x v="1"/>
    <x v="4"/>
    <x v="0"/>
    <x v="1"/>
    <x v="1"/>
    <n v="0"/>
    <x v="2"/>
    <x v="10"/>
    <x v="0"/>
  </r>
  <r>
    <x v="3"/>
    <x v="147"/>
    <x v="1"/>
    <x v="4"/>
    <x v="0"/>
    <x v="2"/>
    <x v="2"/>
    <n v="0"/>
    <x v="2"/>
    <x v="10"/>
    <x v="0"/>
  </r>
  <r>
    <x v="3"/>
    <x v="147"/>
    <x v="1"/>
    <x v="4"/>
    <x v="0"/>
    <x v="3"/>
    <x v="3"/>
    <n v="0"/>
    <x v="2"/>
    <x v="10"/>
    <x v="0"/>
  </r>
  <r>
    <x v="3"/>
    <x v="147"/>
    <x v="1"/>
    <x v="4"/>
    <x v="0"/>
    <x v="4"/>
    <x v="4"/>
    <n v="0"/>
    <x v="2"/>
    <x v="10"/>
    <x v="0"/>
  </r>
  <r>
    <x v="3"/>
    <x v="147"/>
    <x v="1"/>
    <x v="4"/>
    <x v="0"/>
    <x v="5"/>
    <x v="5"/>
    <m/>
    <x v="2"/>
    <x v="10"/>
    <x v="0"/>
  </r>
  <r>
    <x v="3"/>
    <x v="147"/>
    <x v="1"/>
    <x v="4"/>
    <x v="0"/>
    <x v="6"/>
    <x v="6"/>
    <n v="0"/>
    <x v="2"/>
    <x v="10"/>
    <x v="0"/>
  </r>
  <r>
    <x v="3"/>
    <x v="147"/>
    <x v="1"/>
    <x v="4"/>
    <x v="0"/>
    <x v="7"/>
    <x v="7"/>
    <n v="0"/>
    <x v="2"/>
    <x v="10"/>
    <x v="0"/>
  </r>
  <r>
    <x v="3"/>
    <x v="147"/>
    <x v="1"/>
    <x v="5"/>
    <x v="1"/>
    <x v="0"/>
    <x v="0"/>
    <n v="63"/>
    <x v="2"/>
    <x v="10"/>
    <x v="0"/>
  </r>
  <r>
    <x v="3"/>
    <x v="147"/>
    <x v="1"/>
    <x v="5"/>
    <x v="1"/>
    <x v="1"/>
    <x v="1"/>
    <n v="40"/>
    <x v="2"/>
    <x v="10"/>
    <x v="0"/>
  </r>
  <r>
    <x v="3"/>
    <x v="147"/>
    <x v="1"/>
    <x v="5"/>
    <x v="1"/>
    <x v="2"/>
    <x v="2"/>
    <n v="174"/>
    <x v="2"/>
    <x v="10"/>
    <x v="0"/>
  </r>
  <r>
    <x v="3"/>
    <x v="147"/>
    <x v="1"/>
    <x v="5"/>
    <x v="1"/>
    <x v="3"/>
    <x v="3"/>
    <n v="51"/>
    <x v="2"/>
    <x v="10"/>
    <x v="0"/>
  </r>
  <r>
    <x v="3"/>
    <x v="147"/>
    <x v="1"/>
    <x v="5"/>
    <x v="1"/>
    <x v="4"/>
    <x v="4"/>
    <n v="151"/>
    <x v="2"/>
    <x v="10"/>
    <x v="0"/>
  </r>
  <r>
    <x v="3"/>
    <x v="147"/>
    <x v="1"/>
    <x v="5"/>
    <x v="1"/>
    <x v="5"/>
    <x v="5"/>
    <n v="57"/>
    <x v="2"/>
    <x v="10"/>
    <x v="0"/>
  </r>
  <r>
    <x v="3"/>
    <x v="147"/>
    <x v="1"/>
    <x v="5"/>
    <x v="1"/>
    <x v="6"/>
    <x v="6"/>
    <n v="186"/>
    <x v="2"/>
    <x v="10"/>
    <x v="0"/>
  </r>
  <r>
    <x v="3"/>
    <x v="147"/>
    <x v="1"/>
    <x v="5"/>
    <x v="1"/>
    <x v="7"/>
    <x v="7"/>
    <n v="416"/>
    <x v="2"/>
    <x v="10"/>
    <x v="0"/>
  </r>
  <r>
    <x v="3"/>
    <x v="148"/>
    <x v="0"/>
    <x v="0"/>
    <x v="0"/>
    <x v="0"/>
    <x v="0"/>
    <n v="71"/>
    <x v="7"/>
    <x v="16"/>
    <x v="2"/>
  </r>
  <r>
    <x v="3"/>
    <x v="148"/>
    <x v="0"/>
    <x v="0"/>
    <x v="0"/>
    <x v="1"/>
    <x v="1"/>
    <n v="86"/>
    <x v="7"/>
    <x v="16"/>
    <x v="2"/>
  </r>
  <r>
    <x v="3"/>
    <x v="148"/>
    <x v="0"/>
    <x v="0"/>
    <x v="0"/>
    <x v="2"/>
    <x v="2"/>
    <n v="71"/>
    <x v="7"/>
    <x v="16"/>
    <x v="2"/>
  </r>
  <r>
    <x v="3"/>
    <x v="148"/>
    <x v="0"/>
    <x v="0"/>
    <x v="0"/>
    <x v="3"/>
    <x v="3"/>
    <n v="57"/>
    <x v="7"/>
    <x v="16"/>
    <x v="2"/>
  </r>
  <r>
    <x v="3"/>
    <x v="148"/>
    <x v="0"/>
    <x v="0"/>
    <x v="0"/>
    <x v="4"/>
    <x v="4"/>
    <n v="93"/>
    <x v="7"/>
    <x v="16"/>
    <x v="2"/>
  </r>
  <r>
    <x v="3"/>
    <x v="148"/>
    <x v="0"/>
    <x v="0"/>
    <x v="0"/>
    <x v="5"/>
    <x v="5"/>
    <n v="74"/>
    <x v="7"/>
    <x v="16"/>
    <x v="2"/>
  </r>
  <r>
    <x v="3"/>
    <x v="148"/>
    <x v="0"/>
    <x v="0"/>
    <x v="0"/>
    <x v="6"/>
    <x v="6"/>
    <n v="68"/>
    <x v="7"/>
    <x v="16"/>
    <x v="2"/>
  </r>
  <r>
    <x v="3"/>
    <x v="148"/>
    <x v="0"/>
    <x v="0"/>
    <x v="0"/>
    <x v="7"/>
    <x v="7"/>
    <n v="75"/>
    <x v="7"/>
    <x v="16"/>
    <x v="2"/>
  </r>
  <r>
    <x v="3"/>
    <x v="148"/>
    <x v="0"/>
    <x v="1"/>
    <x v="0"/>
    <x v="0"/>
    <x v="0"/>
    <n v="277"/>
    <x v="7"/>
    <x v="16"/>
    <x v="2"/>
  </r>
  <r>
    <x v="3"/>
    <x v="148"/>
    <x v="0"/>
    <x v="1"/>
    <x v="0"/>
    <x v="1"/>
    <x v="1"/>
    <n v="272"/>
    <x v="7"/>
    <x v="16"/>
    <x v="2"/>
  </r>
  <r>
    <x v="3"/>
    <x v="148"/>
    <x v="0"/>
    <x v="1"/>
    <x v="0"/>
    <x v="2"/>
    <x v="2"/>
    <n v="261"/>
    <x v="7"/>
    <x v="16"/>
    <x v="2"/>
  </r>
  <r>
    <x v="3"/>
    <x v="148"/>
    <x v="0"/>
    <x v="1"/>
    <x v="0"/>
    <x v="3"/>
    <x v="3"/>
    <n v="266"/>
    <x v="7"/>
    <x v="16"/>
    <x v="2"/>
  </r>
  <r>
    <x v="3"/>
    <x v="148"/>
    <x v="0"/>
    <x v="1"/>
    <x v="0"/>
    <x v="4"/>
    <x v="4"/>
    <n v="285"/>
    <x v="7"/>
    <x v="16"/>
    <x v="2"/>
  </r>
  <r>
    <x v="3"/>
    <x v="148"/>
    <x v="0"/>
    <x v="1"/>
    <x v="0"/>
    <x v="5"/>
    <x v="5"/>
    <n v="273"/>
    <x v="7"/>
    <x v="16"/>
    <x v="2"/>
  </r>
  <r>
    <x v="3"/>
    <x v="148"/>
    <x v="0"/>
    <x v="1"/>
    <x v="0"/>
    <x v="6"/>
    <x v="6"/>
    <n v="282"/>
    <x v="7"/>
    <x v="16"/>
    <x v="2"/>
  </r>
  <r>
    <x v="3"/>
    <x v="148"/>
    <x v="0"/>
    <x v="1"/>
    <x v="0"/>
    <x v="7"/>
    <x v="7"/>
    <n v="278"/>
    <x v="7"/>
    <x v="16"/>
    <x v="2"/>
  </r>
  <r>
    <x v="3"/>
    <x v="148"/>
    <x v="0"/>
    <x v="2"/>
    <x v="0"/>
    <x v="0"/>
    <x v="0"/>
    <n v="578"/>
    <x v="7"/>
    <x v="16"/>
    <x v="2"/>
  </r>
  <r>
    <x v="3"/>
    <x v="148"/>
    <x v="0"/>
    <x v="2"/>
    <x v="0"/>
    <x v="1"/>
    <x v="1"/>
    <n v="509"/>
    <x v="7"/>
    <x v="16"/>
    <x v="2"/>
  </r>
  <r>
    <x v="3"/>
    <x v="148"/>
    <x v="0"/>
    <x v="2"/>
    <x v="0"/>
    <x v="2"/>
    <x v="2"/>
    <n v="567"/>
    <x v="7"/>
    <x v="16"/>
    <x v="2"/>
  </r>
  <r>
    <x v="3"/>
    <x v="148"/>
    <x v="0"/>
    <x v="2"/>
    <x v="0"/>
    <x v="3"/>
    <x v="3"/>
    <n v="677"/>
    <x v="7"/>
    <x v="16"/>
    <x v="2"/>
  </r>
  <r>
    <x v="3"/>
    <x v="148"/>
    <x v="0"/>
    <x v="2"/>
    <x v="0"/>
    <x v="4"/>
    <x v="4"/>
    <n v="593"/>
    <x v="7"/>
    <x v="16"/>
    <x v="2"/>
  </r>
  <r>
    <x v="3"/>
    <x v="148"/>
    <x v="0"/>
    <x v="2"/>
    <x v="0"/>
    <x v="5"/>
    <x v="5"/>
    <n v="574"/>
    <x v="7"/>
    <x v="16"/>
    <x v="2"/>
  </r>
  <r>
    <x v="3"/>
    <x v="148"/>
    <x v="0"/>
    <x v="2"/>
    <x v="0"/>
    <x v="6"/>
    <x v="6"/>
    <n v="568"/>
    <x v="7"/>
    <x v="16"/>
    <x v="2"/>
  </r>
  <r>
    <x v="3"/>
    <x v="148"/>
    <x v="0"/>
    <x v="2"/>
    <x v="0"/>
    <x v="7"/>
    <x v="7"/>
    <n v="598"/>
    <x v="7"/>
    <x v="16"/>
    <x v="2"/>
  </r>
  <r>
    <x v="3"/>
    <x v="148"/>
    <x v="0"/>
    <x v="3"/>
    <x v="1"/>
    <x v="0"/>
    <x v="0"/>
    <n v="256"/>
    <x v="7"/>
    <x v="16"/>
    <x v="2"/>
  </r>
  <r>
    <x v="3"/>
    <x v="148"/>
    <x v="0"/>
    <x v="3"/>
    <x v="1"/>
    <x v="1"/>
    <x v="1"/>
    <m/>
    <x v="7"/>
    <x v="16"/>
    <x v="2"/>
  </r>
  <r>
    <x v="3"/>
    <x v="148"/>
    <x v="0"/>
    <x v="3"/>
    <x v="1"/>
    <x v="2"/>
    <x v="2"/>
    <m/>
    <x v="7"/>
    <x v="16"/>
    <x v="2"/>
  </r>
  <r>
    <x v="3"/>
    <x v="148"/>
    <x v="0"/>
    <x v="3"/>
    <x v="1"/>
    <x v="3"/>
    <x v="3"/>
    <m/>
    <x v="7"/>
    <x v="16"/>
    <x v="2"/>
  </r>
  <r>
    <x v="3"/>
    <x v="148"/>
    <x v="0"/>
    <x v="3"/>
    <x v="1"/>
    <x v="4"/>
    <x v="4"/>
    <n v="0"/>
    <x v="7"/>
    <x v="16"/>
    <x v="2"/>
  </r>
  <r>
    <x v="3"/>
    <x v="148"/>
    <x v="0"/>
    <x v="3"/>
    <x v="1"/>
    <x v="5"/>
    <x v="5"/>
    <m/>
    <x v="7"/>
    <x v="16"/>
    <x v="2"/>
  </r>
  <r>
    <x v="3"/>
    <x v="148"/>
    <x v="0"/>
    <x v="3"/>
    <x v="1"/>
    <x v="6"/>
    <x v="6"/>
    <m/>
    <x v="7"/>
    <x v="16"/>
    <x v="2"/>
  </r>
  <r>
    <x v="3"/>
    <x v="148"/>
    <x v="0"/>
    <x v="3"/>
    <x v="1"/>
    <x v="7"/>
    <x v="7"/>
    <n v="268"/>
    <x v="7"/>
    <x v="16"/>
    <x v="2"/>
  </r>
  <r>
    <x v="3"/>
    <x v="148"/>
    <x v="0"/>
    <x v="4"/>
    <x v="0"/>
    <x v="0"/>
    <x v="0"/>
    <n v="269"/>
    <x v="7"/>
    <x v="16"/>
    <x v="2"/>
  </r>
  <r>
    <x v="3"/>
    <x v="148"/>
    <x v="0"/>
    <x v="4"/>
    <x v="0"/>
    <x v="1"/>
    <x v="1"/>
    <n v="318"/>
    <x v="7"/>
    <x v="16"/>
    <x v="2"/>
  </r>
  <r>
    <x v="3"/>
    <x v="148"/>
    <x v="0"/>
    <x v="4"/>
    <x v="0"/>
    <x v="2"/>
    <x v="2"/>
    <n v="242"/>
    <x v="7"/>
    <x v="16"/>
    <x v="2"/>
  </r>
  <r>
    <x v="3"/>
    <x v="148"/>
    <x v="0"/>
    <x v="4"/>
    <x v="0"/>
    <x v="3"/>
    <x v="3"/>
    <n v="382"/>
    <x v="7"/>
    <x v="16"/>
    <x v="2"/>
  </r>
  <r>
    <x v="3"/>
    <x v="148"/>
    <x v="0"/>
    <x v="4"/>
    <x v="0"/>
    <x v="4"/>
    <x v="4"/>
    <n v="272"/>
    <x v="7"/>
    <x v="16"/>
    <x v="2"/>
  </r>
  <r>
    <x v="3"/>
    <x v="148"/>
    <x v="0"/>
    <x v="4"/>
    <x v="0"/>
    <x v="5"/>
    <x v="5"/>
    <n v="324"/>
    <x v="7"/>
    <x v="16"/>
    <x v="2"/>
  </r>
  <r>
    <x v="3"/>
    <x v="148"/>
    <x v="0"/>
    <x v="4"/>
    <x v="0"/>
    <x v="6"/>
    <x v="6"/>
    <n v="285"/>
    <x v="7"/>
    <x v="16"/>
    <x v="2"/>
  </r>
  <r>
    <x v="3"/>
    <x v="148"/>
    <x v="0"/>
    <x v="4"/>
    <x v="0"/>
    <x v="7"/>
    <x v="7"/>
    <n v="284"/>
    <x v="7"/>
    <x v="16"/>
    <x v="2"/>
  </r>
  <r>
    <x v="3"/>
    <x v="148"/>
    <x v="0"/>
    <x v="5"/>
    <x v="1"/>
    <x v="0"/>
    <x v="0"/>
    <n v="0"/>
    <x v="7"/>
    <x v="16"/>
    <x v="2"/>
  </r>
  <r>
    <x v="3"/>
    <x v="148"/>
    <x v="0"/>
    <x v="5"/>
    <x v="1"/>
    <x v="1"/>
    <x v="1"/>
    <m/>
    <x v="7"/>
    <x v="16"/>
    <x v="2"/>
  </r>
  <r>
    <x v="3"/>
    <x v="148"/>
    <x v="0"/>
    <x v="5"/>
    <x v="1"/>
    <x v="2"/>
    <x v="2"/>
    <m/>
    <x v="7"/>
    <x v="16"/>
    <x v="2"/>
  </r>
  <r>
    <x v="3"/>
    <x v="148"/>
    <x v="0"/>
    <x v="5"/>
    <x v="1"/>
    <x v="3"/>
    <x v="3"/>
    <m/>
    <x v="7"/>
    <x v="16"/>
    <x v="2"/>
  </r>
  <r>
    <x v="3"/>
    <x v="148"/>
    <x v="0"/>
    <x v="5"/>
    <x v="1"/>
    <x v="4"/>
    <x v="4"/>
    <n v="255"/>
    <x v="7"/>
    <x v="16"/>
    <x v="2"/>
  </r>
  <r>
    <x v="3"/>
    <x v="148"/>
    <x v="0"/>
    <x v="5"/>
    <x v="1"/>
    <x v="5"/>
    <x v="5"/>
    <m/>
    <x v="7"/>
    <x v="16"/>
    <x v="2"/>
  </r>
  <r>
    <x v="3"/>
    <x v="148"/>
    <x v="0"/>
    <x v="5"/>
    <x v="1"/>
    <x v="6"/>
    <x v="6"/>
    <n v="273"/>
    <x v="7"/>
    <x v="16"/>
    <x v="2"/>
  </r>
  <r>
    <x v="3"/>
    <x v="148"/>
    <x v="0"/>
    <x v="5"/>
    <x v="1"/>
    <x v="7"/>
    <x v="7"/>
    <n v="0"/>
    <x v="7"/>
    <x v="16"/>
    <x v="2"/>
  </r>
  <r>
    <x v="3"/>
    <x v="148"/>
    <x v="1"/>
    <x v="0"/>
    <x v="0"/>
    <x v="0"/>
    <x v="0"/>
    <n v="14"/>
    <x v="7"/>
    <x v="16"/>
    <x v="2"/>
  </r>
  <r>
    <x v="3"/>
    <x v="148"/>
    <x v="1"/>
    <x v="0"/>
    <x v="0"/>
    <x v="1"/>
    <x v="1"/>
    <n v="45"/>
    <x v="7"/>
    <x v="16"/>
    <x v="2"/>
  </r>
  <r>
    <x v="3"/>
    <x v="148"/>
    <x v="1"/>
    <x v="0"/>
    <x v="0"/>
    <x v="2"/>
    <x v="2"/>
    <n v="27"/>
    <x v="7"/>
    <x v="16"/>
    <x v="2"/>
  </r>
  <r>
    <x v="3"/>
    <x v="148"/>
    <x v="1"/>
    <x v="0"/>
    <x v="0"/>
    <x v="3"/>
    <x v="3"/>
    <n v="26"/>
    <x v="7"/>
    <x v="16"/>
    <x v="2"/>
  </r>
  <r>
    <x v="3"/>
    <x v="148"/>
    <x v="1"/>
    <x v="0"/>
    <x v="0"/>
    <x v="4"/>
    <x v="4"/>
    <n v="26"/>
    <x v="7"/>
    <x v="16"/>
    <x v="2"/>
  </r>
  <r>
    <x v="3"/>
    <x v="148"/>
    <x v="1"/>
    <x v="0"/>
    <x v="0"/>
    <x v="5"/>
    <x v="5"/>
    <n v="27"/>
    <x v="7"/>
    <x v="16"/>
    <x v="2"/>
  </r>
  <r>
    <x v="3"/>
    <x v="148"/>
    <x v="1"/>
    <x v="0"/>
    <x v="0"/>
    <x v="6"/>
    <x v="6"/>
    <n v="25"/>
    <x v="7"/>
    <x v="16"/>
    <x v="2"/>
  </r>
  <r>
    <x v="3"/>
    <x v="148"/>
    <x v="1"/>
    <x v="0"/>
    <x v="0"/>
    <x v="7"/>
    <x v="7"/>
    <n v="14"/>
    <x v="7"/>
    <x v="16"/>
    <x v="2"/>
  </r>
  <r>
    <x v="3"/>
    <x v="148"/>
    <x v="1"/>
    <x v="1"/>
    <x v="0"/>
    <x v="0"/>
    <x v="0"/>
    <n v="92"/>
    <x v="7"/>
    <x v="16"/>
    <x v="2"/>
  </r>
  <r>
    <x v="3"/>
    <x v="148"/>
    <x v="1"/>
    <x v="1"/>
    <x v="0"/>
    <x v="1"/>
    <x v="1"/>
    <n v="87"/>
    <x v="7"/>
    <x v="16"/>
    <x v="2"/>
  </r>
  <r>
    <x v="3"/>
    <x v="148"/>
    <x v="1"/>
    <x v="1"/>
    <x v="0"/>
    <x v="2"/>
    <x v="2"/>
    <n v="122"/>
    <x v="7"/>
    <x v="16"/>
    <x v="2"/>
  </r>
  <r>
    <x v="3"/>
    <x v="148"/>
    <x v="1"/>
    <x v="1"/>
    <x v="0"/>
    <x v="3"/>
    <x v="3"/>
    <n v="106"/>
    <x v="7"/>
    <x v="16"/>
    <x v="2"/>
  </r>
  <r>
    <x v="3"/>
    <x v="148"/>
    <x v="1"/>
    <x v="1"/>
    <x v="0"/>
    <x v="4"/>
    <x v="4"/>
    <n v="119"/>
    <x v="7"/>
    <x v="16"/>
    <x v="2"/>
  </r>
  <r>
    <x v="3"/>
    <x v="148"/>
    <x v="1"/>
    <x v="1"/>
    <x v="0"/>
    <x v="5"/>
    <x v="5"/>
    <n v="95"/>
    <x v="7"/>
    <x v="16"/>
    <x v="2"/>
  </r>
  <r>
    <x v="3"/>
    <x v="148"/>
    <x v="1"/>
    <x v="1"/>
    <x v="0"/>
    <x v="6"/>
    <x v="6"/>
    <n v="125"/>
    <x v="7"/>
    <x v="16"/>
    <x v="2"/>
  </r>
  <r>
    <x v="3"/>
    <x v="148"/>
    <x v="1"/>
    <x v="1"/>
    <x v="0"/>
    <x v="7"/>
    <x v="7"/>
    <n v="99"/>
    <x v="7"/>
    <x v="16"/>
    <x v="2"/>
  </r>
  <r>
    <x v="3"/>
    <x v="148"/>
    <x v="1"/>
    <x v="2"/>
    <x v="0"/>
    <x v="0"/>
    <x v="0"/>
    <n v="182"/>
    <x v="7"/>
    <x v="16"/>
    <x v="2"/>
  </r>
  <r>
    <x v="3"/>
    <x v="148"/>
    <x v="1"/>
    <x v="2"/>
    <x v="0"/>
    <x v="1"/>
    <x v="1"/>
    <n v="224"/>
    <x v="7"/>
    <x v="16"/>
    <x v="2"/>
  </r>
  <r>
    <x v="3"/>
    <x v="148"/>
    <x v="1"/>
    <x v="2"/>
    <x v="0"/>
    <x v="2"/>
    <x v="2"/>
    <n v="272"/>
    <x v="7"/>
    <x v="16"/>
    <x v="2"/>
  </r>
  <r>
    <x v="3"/>
    <x v="148"/>
    <x v="1"/>
    <x v="2"/>
    <x v="0"/>
    <x v="3"/>
    <x v="3"/>
    <n v="293"/>
    <x v="7"/>
    <x v="16"/>
    <x v="2"/>
  </r>
  <r>
    <x v="3"/>
    <x v="148"/>
    <x v="1"/>
    <x v="2"/>
    <x v="0"/>
    <x v="4"/>
    <x v="4"/>
    <n v="241"/>
    <x v="7"/>
    <x v="16"/>
    <x v="2"/>
  </r>
  <r>
    <x v="3"/>
    <x v="148"/>
    <x v="1"/>
    <x v="2"/>
    <x v="0"/>
    <x v="5"/>
    <x v="5"/>
    <n v="204"/>
    <x v="7"/>
    <x v="16"/>
    <x v="2"/>
  </r>
  <r>
    <x v="3"/>
    <x v="148"/>
    <x v="1"/>
    <x v="2"/>
    <x v="0"/>
    <x v="6"/>
    <x v="6"/>
    <n v="234"/>
    <x v="7"/>
    <x v="16"/>
    <x v="2"/>
  </r>
  <r>
    <x v="3"/>
    <x v="148"/>
    <x v="1"/>
    <x v="2"/>
    <x v="0"/>
    <x v="7"/>
    <x v="7"/>
    <n v="198"/>
    <x v="7"/>
    <x v="16"/>
    <x v="2"/>
  </r>
  <r>
    <x v="3"/>
    <x v="148"/>
    <x v="1"/>
    <x v="3"/>
    <x v="1"/>
    <x v="0"/>
    <x v="0"/>
    <n v="56"/>
    <x v="7"/>
    <x v="16"/>
    <x v="2"/>
  </r>
  <r>
    <x v="3"/>
    <x v="148"/>
    <x v="1"/>
    <x v="3"/>
    <x v="1"/>
    <x v="1"/>
    <x v="1"/>
    <m/>
    <x v="7"/>
    <x v="16"/>
    <x v="2"/>
  </r>
  <r>
    <x v="3"/>
    <x v="148"/>
    <x v="1"/>
    <x v="3"/>
    <x v="1"/>
    <x v="2"/>
    <x v="2"/>
    <m/>
    <x v="7"/>
    <x v="16"/>
    <x v="2"/>
  </r>
  <r>
    <x v="3"/>
    <x v="148"/>
    <x v="1"/>
    <x v="3"/>
    <x v="1"/>
    <x v="3"/>
    <x v="3"/>
    <m/>
    <x v="7"/>
    <x v="16"/>
    <x v="2"/>
  </r>
  <r>
    <x v="3"/>
    <x v="148"/>
    <x v="1"/>
    <x v="3"/>
    <x v="1"/>
    <x v="4"/>
    <x v="4"/>
    <n v="0"/>
    <x v="7"/>
    <x v="16"/>
    <x v="2"/>
  </r>
  <r>
    <x v="3"/>
    <x v="148"/>
    <x v="1"/>
    <x v="3"/>
    <x v="1"/>
    <x v="5"/>
    <x v="5"/>
    <m/>
    <x v="7"/>
    <x v="16"/>
    <x v="2"/>
  </r>
  <r>
    <x v="3"/>
    <x v="148"/>
    <x v="1"/>
    <x v="3"/>
    <x v="1"/>
    <x v="6"/>
    <x v="6"/>
    <m/>
    <x v="7"/>
    <x v="16"/>
    <x v="2"/>
  </r>
  <r>
    <x v="3"/>
    <x v="148"/>
    <x v="1"/>
    <x v="3"/>
    <x v="1"/>
    <x v="7"/>
    <x v="7"/>
    <n v="51"/>
    <x v="7"/>
    <x v="16"/>
    <x v="2"/>
  </r>
  <r>
    <x v="3"/>
    <x v="148"/>
    <x v="1"/>
    <x v="4"/>
    <x v="0"/>
    <x v="0"/>
    <x v="0"/>
    <n v="0"/>
    <x v="7"/>
    <x v="16"/>
    <x v="2"/>
  </r>
  <r>
    <x v="3"/>
    <x v="148"/>
    <x v="1"/>
    <x v="4"/>
    <x v="0"/>
    <x v="1"/>
    <x v="1"/>
    <n v="150"/>
    <x v="7"/>
    <x v="16"/>
    <x v="2"/>
  </r>
  <r>
    <x v="3"/>
    <x v="148"/>
    <x v="1"/>
    <x v="4"/>
    <x v="0"/>
    <x v="2"/>
    <x v="2"/>
    <n v="70"/>
    <x v="7"/>
    <x v="16"/>
    <x v="2"/>
  </r>
  <r>
    <x v="3"/>
    <x v="148"/>
    <x v="1"/>
    <x v="4"/>
    <x v="0"/>
    <x v="3"/>
    <x v="3"/>
    <n v="382"/>
    <x v="7"/>
    <x v="16"/>
    <x v="2"/>
  </r>
  <r>
    <x v="3"/>
    <x v="148"/>
    <x v="1"/>
    <x v="4"/>
    <x v="0"/>
    <x v="4"/>
    <x v="4"/>
    <n v="0"/>
    <x v="7"/>
    <x v="16"/>
    <x v="2"/>
  </r>
  <r>
    <x v="3"/>
    <x v="148"/>
    <x v="1"/>
    <x v="4"/>
    <x v="0"/>
    <x v="5"/>
    <x v="5"/>
    <n v="165"/>
    <x v="7"/>
    <x v="16"/>
    <x v="2"/>
  </r>
  <r>
    <x v="3"/>
    <x v="148"/>
    <x v="1"/>
    <x v="4"/>
    <x v="0"/>
    <x v="6"/>
    <x v="6"/>
    <m/>
    <x v="7"/>
    <x v="16"/>
    <x v="2"/>
  </r>
  <r>
    <x v="3"/>
    <x v="148"/>
    <x v="1"/>
    <x v="4"/>
    <x v="0"/>
    <x v="7"/>
    <x v="7"/>
    <m/>
    <x v="7"/>
    <x v="16"/>
    <x v="2"/>
  </r>
  <r>
    <x v="3"/>
    <x v="148"/>
    <x v="1"/>
    <x v="5"/>
    <x v="1"/>
    <x v="0"/>
    <x v="0"/>
    <n v="0"/>
    <x v="7"/>
    <x v="16"/>
    <x v="2"/>
  </r>
  <r>
    <x v="3"/>
    <x v="148"/>
    <x v="1"/>
    <x v="5"/>
    <x v="1"/>
    <x v="1"/>
    <x v="1"/>
    <m/>
    <x v="7"/>
    <x v="16"/>
    <x v="2"/>
  </r>
  <r>
    <x v="3"/>
    <x v="148"/>
    <x v="1"/>
    <x v="5"/>
    <x v="1"/>
    <x v="2"/>
    <x v="2"/>
    <m/>
    <x v="7"/>
    <x v="16"/>
    <x v="2"/>
  </r>
  <r>
    <x v="3"/>
    <x v="148"/>
    <x v="1"/>
    <x v="5"/>
    <x v="1"/>
    <x v="3"/>
    <x v="3"/>
    <m/>
    <x v="7"/>
    <x v="16"/>
    <x v="2"/>
  </r>
  <r>
    <x v="3"/>
    <x v="148"/>
    <x v="1"/>
    <x v="5"/>
    <x v="1"/>
    <x v="4"/>
    <x v="4"/>
    <n v="62"/>
    <x v="7"/>
    <x v="16"/>
    <x v="2"/>
  </r>
  <r>
    <x v="3"/>
    <x v="148"/>
    <x v="1"/>
    <x v="5"/>
    <x v="1"/>
    <x v="5"/>
    <x v="5"/>
    <m/>
    <x v="7"/>
    <x v="16"/>
    <x v="2"/>
  </r>
  <r>
    <x v="3"/>
    <x v="148"/>
    <x v="1"/>
    <x v="5"/>
    <x v="1"/>
    <x v="6"/>
    <x v="6"/>
    <n v="78"/>
    <x v="7"/>
    <x v="16"/>
    <x v="2"/>
  </r>
  <r>
    <x v="3"/>
    <x v="148"/>
    <x v="1"/>
    <x v="5"/>
    <x v="1"/>
    <x v="7"/>
    <x v="7"/>
    <m/>
    <x v="7"/>
    <x v="16"/>
    <x v="2"/>
  </r>
  <r>
    <x v="3"/>
    <x v="149"/>
    <x v="0"/>
    <x v="0"/>
    <x v="0"/>
    <x v="0"/>
    <x v="0"/>
    <n v="246"/>
    <x v="4"/>
    <x v="12"/>
    <x v="2"/>
  </r>
  <r>
    <x v="3"/>
    <x v="149"/>
    <x v="0"/>
    <x v="0"/>
    <x v="0"/>
    <x v="1"/>
    <x v="1"/>
    <n v="220"/>
    <x v="4"/>
    <x v="12"/>
    <x v="2"/>
  </r>
  <r>
    <x v="3"/>
    <x v="149"/>
    <x v="0"/>
    <x v="0"/>
    <x v="0"/>
    <x v="2"/>
    <x v="2"/>
    <n v="60"/>
    <x v="4"/>
    <x v="12"/>
    <x v="2"/>
  </r>
  <r>
    <x v="3"/>
    <x v="149"/>
    <x v="0"/>
    <x v="0"/>
    <x v="0"/>
    <x v="3"/>
    <x v="3"/>
    <n v="190"/>
    <x v="4"/>
    <x v="12"/>
    <x v="2"/>
  </r>
  <r>
    <x v="3"/>
    <x v="149"/>
    <x v="0"/>
    <x v="0"/>
    <x v="0"/>
    <x v="4"/>
    <x v="4"/>
    <n v="257"/>
    <x v="4"/>
    <x v="12"/>
    <x v="2"/>
  </r>
  <r>
    <x v="3"/>
    <x v="149"/>
    <x v="0"/>
    <x v="0"/>
    <x v="0"/>
    <x v="5"/>
    <x v="5"/>
    <n v="276"/>
    <x v="4"/>
    <x v="12"/>
    <x v="2"/>
  </r>
  <r>
    <x v="3"/>
    <x v="149"/>
    <x v="0"/>
    <x v="0"/>
    <x v="0"/>
    <x v="6"/>
    <x v="6"/>
    <n v="158"/>
    <x v="4"/>
    <x v="12"/>
    <x v="2"/>
  </r>
  <r>
    <x v="3"/>
    <x v="149"/>
    <x v="0"/>
    <x v="0"/>
    <x v="0"/>
    <x v="7"/>
    <x v="7"/>
    <n v="233"/>
    <x v="4"/>
    <x v="12"/>
    <x v="2"/>
  </r>
  <r>
    <x v="3"/>
    <x v="149"/>
    <x v="0"/>
    <x v="1"/>
    <x v="0"/>
    <x v="0"/>
    <x v="0"/>
    <n v="255"/>
    <x v="4"/>
    <x v="12"/>
    <x v="2"/>
  </r>
  <r>
    <x v="3"/>
    <x v="149"/>
    <x v="0"/>
    <x v="1"/>
    <x v="0"/>
    <x v="1"/>
    <x v="1"/>
    <n v="212"/>
    <x v="4"/>
    <x v="12"/>
    <x v="2"/>
  </r>
  <r>
    <x v="3"/>
    <x v="149"/>
    <x v="0"/>
    <x v="1"/>
    <x v="0"/>
    <x v="2"/>
    <x v="2"/>
    <n v="81"/>
    <x v="4"/>
    <x v="12"/>
    <x v="2"/>
  </r>
  <r>
    <x v="3"/>
    <x v="149"/>
    <x v="0"/>
    <x v="1"/>
    <x v="0"/>
    <x v="3"/>
    <x v="3"/>
    <n v="230"/>
    <x v="4"/>
    <x v="12"/>
    <x v="2"/>
  </r>
  <r>
    <x v="3"/>
    <x v="149"/>
    <x v="0"/>
    <x v="1"/>
    <x v="0"/>
    <x v="4"/>
    <x v="4"/>
    <n v="745"/>
    <x v="4"/>
    <x v="12"/>
    <x v="2"/>
  </r>
  <r>
    <x v="3"/>
    <x v="149"/>
    <x v="0"/>
    <x v="1"/>
    <x v="0"/>
    <x v="5"/>
    <x v="5"/>
    <n v="238"/>
    <x v="4"/>
    <x v="12"/>
    <x v="2"/>
  </r>
  <r>
    <x v="3"/>
    <x v="149"/>
    <x v="0"/>
    <x v="1"/>
    <x v="0"/>
    <x v="6"/>
    <x v="6"/>
    <n v="210"/>
    <x v="4"/>
    <x v="12"/>
    <x v="2"/>
  </r>
  <r>
    <x v="3"/>
    <x v="149"/>
    <x v="0"/>
    <x v="1"/>
    <x v="0"/>
    <x v="7"/>
    <x v="7"/>
    <n v="212"/>
    <x v="4"/>
    <x v="12"/>
    <x v="2"/>
  </r>
  <r>
    <x v="3"/>
    <x v="149"/>
    <x v="0"/>
    <x v="2"/>
    <x v="0"/>
    <x v="0"/>
    <x v="0"/>
    <n v="481"/>
    <x v="4"/>
    <x v="12"/>
    <x v="2"/>
  </r>
  <r>
    <x v="3"/>
    <x v="149"/>
    <x v="0"/>
    <x v="2"/>
    <x v="0"/>
    <x v="1"/>
    <x v="1"/>
    <n v="382"/>
    <x v="4"/>
    <x v="12"/>
    <x v="2"/>
  </r>
  <r>
    <x v="3"/>
    <x v="149"/>
    <x v="0"/>
    <x v="2"/>
    <x v="0"/>
    <x v="2"/>
    <x v="2"/>
    <n v="125"/>
    <x v="4"/>
    <x v="12"/>
    <x v="2"/>
  </r>
  <r>
    <x v="3"/>
    <x v="149"/>
    <x v="0"/>
    <x v="2"/>
    <x v="0"/>
    <x v="3"/>
    <x v="3"/>
    <n v="408"/>
    <x v="4"/>
    <x v="12"/>
    <x v="2"/>
  </r>
  <r>
    <x v="3"/>
    <x v="149"/>
    <x v="0"/>
    <x v="2"/>
    <x v="0"/>
    <x v="4"/>
    <x v="4"/>
    <n v="0"/>
    <x v="4"/>
    <x v="12"/>
    <x v="2"/>
  </r>
  <r>
    <x v="3"/>
    <x v="149"/>
    <x v="0"/>
    <x v="2"/>
    <x v="0"/>
    <x v="5"/>
    <x v="5"/>
    <n v="486"/>
    <x v="4"/>
    <x v="12"/>
    <x v="2"/>
  </r>
  <r>
    <x v="3"/>
    <x v="149"/>
    <x v="0"/>
    <x v="2"/>
    <x v="0"/>
    <x v="6"/>
    <x v="6"/>
    <n v="401"/>
    <x v="4"/>
    <x v="12"/>
    <x v="2"/>
  </r>
  <r>
    <x v="3"/>
    <x v="149"/>
    <x v="0"/>
    <x v="2"/>
    <x v="0"/>
    <x v="7"/>
    <x v="7"/>
    <n v="398"/>
    <x v="4"/>
    <x v="12"/>
    <x v="2"/>
  </r>
  <r>
    <x v="3"/>
    <x v="149"/>
    <x v="0"/>
    <x v="3"/>
    <x v="1"/>
    <x v="0"/>
    <x v="0"/>
    <n v="0"/>
    <x v="4"/>
    <x v="12"/>
    <x v="2"/>
  </r>
  <r>
    <x v="3"/>
    <x v="149"/>
    <x v="0"/>
    <x v="3"/>
    <x v="1"/>
    <x v="1"/>
    <x v="1"/>
    <n v="0"/>
    <x v="4"/>
    <x v="12"/>
    <x v="2"/>
  </r>
  <r>
    <x v="3"/>
    <x v="149"/>
    <x v="0"/>
    <x v="3"/>
    <x v="1"/>
    <x v="2"/>
    <x v="2"/>
    <n v="0"/>
    <x v="4"/>
    <x v="12"/>
    <x v="2"/>
  </r>
  <r>
    <x v="3"/>
    <x v="149"/>
    <x v="0"/>
    <x v="3"/>
    <x v="1"/>
    <x v="3"/>
    <x v="3"/>
    <n v="0"/>
    <x v="4"/>
    <x v="12"/>
    <x v="2"/>
  </r>
  <r>
    <x v="3"/>
    <x v="149"/>
    <x v="0"/>
    <x v="3"/>
    <x v="1"/>
    <x v="4"/>
    <x v="4"/>
    <n v="0"/>
    <x v="4"/>
    <x v="12"/>
    <x v="2"/>
  </r>
  <r>
    <x v="3"/>
    <x v="149"/>
    <x v="0"/>
    <x v="3"/>
    <x v="1"/>
    <x v="5"/>
    <x v="5"/>
    <n v="0"/>
    <x v="4"/>
    <x v="12"/>
    <x v="2"/>
  </r>
  <r>
    <x v="3"/>
    <x v="149"/>
    <x v="0"/>
    <x v="3"/>
    <x v="1"/>
    <x v="6"/>
    <x v="6"/>
    <n v="0"/>
    <x v="4"/>
    <x v="12"/>
    <x v="2"/>
  </r>
  <r>
    <x v="3"/>
    <x v="149"/>
    <x v="0"/>
    <x v="3"/>
    <x v="1"/>
    <x v="7"/>
    <x v="7"/>
    <n v="0"/>
    <x v="4"/>
    <x v="12"/>
    <x v="2"/>
  </r>
  <r>
    <x v="3"/>
    <x v="149"/>
    <x v="0"/>
    <x v="4"/>
    <x v="0"/>
    <x v="0"/>
    <x v="0"/>
    <n v="0"/>
    <x v="4"/>
    <x v="12"/>
    <x v="2"/>
  </r>
  <r>
    <x v="3"/>
    <x v="149"/>
    <x v="0"/>
    <x v="4"/>
    <x v="0"/>
    <x v="1"/>
    <x v="1"/>
    <n v="0"/>
    <x v="4"/>
    <x v="12"/>
    <x v="2"/>
  </r>
  <r>
    <x v="3"/>
    <x v="149"/>
    <x v="0"/>
    <x v="4"/>
    <x v="0"/>
    <x v="2"/>
    <x v="2"/>
    <n v="0"/>
    <x v="4"/>
    <x v="12"/>
    <x v="2"/>
  </r>
  <r>
    <x v="3"/>
    <x v="149"/>
    <x v="0"/>
    <x v="4"/>
    <x v="0"/>
    <x v="3"/>
    <x v="3"/>
    <n v="0"/>
    <x v="4"/>
    <x v="12"/>
    <x v="2"/>
  </r>
  <r>
    <x v="3"/>
    <x v="149"/>
    <x v="0"/>
    <x v="4"/>
    <x v="0"/>
    <x v="4"/>
    <x v="4"/>
    <n v="0"/>
    <x v="4"/>
    <x v="12"/>
    <x v="2"/>
  </r>
  <r>
    <x v="3"/>
    <x v="149"/>
    <x v="0"/>
    <x v="4"/>
    <x v="0"/>
    <x v="5"/>
    <x v="5"/>
    <n v="0"/>
    <x v="4"/>
    <x v="12"/>
    <x v="2"/>
  </r>
  <r>
    <x v="3"/>
    <x v="149"/>
    <x v="0"/>
    <x v="4"/>
    <x v="0"/>
    <x v="6"/>
    <x v="6"/>
    <n v="0"/>
    <x v="4"/>
    <x v="12"/>
    <x v="2"/>
  </r>
  <r>
    <x v="3"/>
    <x v="149"/>
    <x v="0"/>
    <x v="4"/>
    <x v="0"/>
    <x v="7"/>
    <x v="7"/>
    <n v="0"/>
    <x v="4"/>
    <x v="12"/>
    <x v="2"/>
  </r>
  <r>
    <x v="3"/>
    <x v="149"/>
    <x v="0"/>
    <x v="5"/>
    <x v="1"/>
    <x v="0"/>
    <x v="0"/>
    <n v="291"/>
    <x v="4"/>
    <x v="12"/>
    <x v="2"/>
  </r>
  <r>
    <x v="3"/>
    <x v="149"/>
    <x v="0"/>
    <x v="5"/>
    <x v="1"/>
    <x v="1"/>
    <x v="1"/>
    <n v="264"/>
    <x v="4"/>
    <x v="12"/>
    <x v="2"/>
  </r>
  <r>
    <x v="3"/>
    <x v="149"/>
    <x v="0"/>
    <x v="5"/>
    <x v="1"/>
    <x v="2"/>
    <x v="2"/>
    <n v="104"/>
    <x v="4"/>
    <x v="12"/>
    <x v="2"/>
  </r>
  <r>
    <x v="3"/>
    <x v="149"/>
    <x v="0"/>
    <x v="5"/>
    <x v="1"/>
    <x v="3"/>
    <x v="3"/>
    <n v="176"/>
    <x v="4"/>
    <x v="12"/>
    <x v="2"/>
  </r>
  <r>
    <x v="3"/>
    <x v="149"/>
    <x v="0"/>
    <x v="5"/>
    <x v="1"/>
    <x v="4"/>
    <x v="4"/>
    <n v="313"/>
    <x v="4"/>
    <x v="12"/>
    <x v="2"/>
  </r>
  <r>
    <x v="3"/>
    <x v="149"/>
    <x v="0"/>
    <x v="5"/>
    <x v="1"/>
    <x v="5"/>
    <x v="5"/>
    <n v="283"/>
    <x v="4"/>
    <x v="12"/>
    <x v="2"/>
  </r>
  <r>
    <x v="3"/>
    <x v="149"/>
    <x v="0"/>
    <x v="5"/>
    <x v="1"/>
    <x v="6"/>
    <x v="6"/>
    <n v="181"/>
    <x v="4"/>
    <x v="12"/>
    <x v="2"/>
  </r>
  <r>
    <x v="3"/>
    <x v="149"/>
    <x v="0"/>
    <x v="5"/>
    <x v="1"/>
    <x v="7"/>
    <x v="7"/>
    <n v="205"/>
    <x v="4"/>
    <x v="12"/>
    <x v="2"/>
  </r>
  <r>
    <x v="3"/>
    <x v="149"/>
    <x v="1"/>
    <x v="0"/>
    <x v="0"/>
    <x v="0"/>
    <x v="0"/>
    <n v="40"/>
    <x v="4"/>
    <x v="12"/>
    <x v="2"/>
  </r>
  <r>
    <x v="3"/>
    <x v="149"/>
    <x v="1"/>
    <x v="0"/>
    <x v="0"/>
    <x v="1"/>
    <x v="1"/>
    <n v="28"/>
    <x v="4"/>
    <x v="12"/>
    <x v="2"/>
  </r>
  <r>
    <x v="3"/>
    <x v="149"/>
    <x v="1"/>
    <x v="0"/>
    <x v="0"/>
    <x v="2"/>
    <x v="2"/>
    <n v="14"/>
    <x v="4"/>
    <x v="12"/>
    <x v="2"/>
  </r>
  <r>
    <x v="3"/>
    <x v="149"/>
    <x v="1"/>
    <x v="0"/>
    <x v="0"/>
    <x v="3"/>
    <x v="3"/>
    <n v="38"/>
    <x v="4"/>
    <x v="12"/>
    <x v="2"/>
  </r>
  <r>
    <x v="3"/>
    <x v="149"/>
    <x v="1"/>
    <x v="0"/>
    <x v="0"/>
    <x v="4"/>
    <x v="4"/>
    <n v="26"/>
    <x v="4"/>
    <x v="12"/>
    <x v="2"/>
  </r>
  <r>
    <x v="3"/>
    <x v="149"/>
    <x v="1"/>
    <x v="0"/>
    <x v="0"/>
    <x v="5"/>
    <x v="5"/>
    <n v="40"/>
    <x v="4"/>
    <x v="12"/>
    <x v="2"/>
  </r>
  <r>
    <x v="3"/>
    <x v="149"/>
    <x v="1"/>
    <x v="0"/>
    <x v="0"/>
    <x v="6"/>
    <x v="6"/>
    <n v="28"/>
    <x v="4"/>
    <x v="12"/>
    <x v="2"/>
  </r>
  <r>
    <x v="3"/>
    <x v="149"/>
    <x v="1"/>
    <x v="0"/>
    <x v="0"/>
    <x v="7"/>
    <x v="7"/>
    <n v="34"/>
    <x v="4"/>
    <x v="12"/>
    <x v="2"/>
  </r>
  <r>
    <x v="3"/>
    <x v="149"/>
    <x v="1"/>
    <x v="1"/>
    <x v="0"/>
    <x v="0"/>
    <x v="0"/>
    <n v="79"/>
    <x v="4"/>
    <x v="12"/>
    <x v="2"/>
  </r>
  <r>
    <x v="3"/>
    <x v="149"/>
    <x v="1"/>
    <x v="1"/>
    <x v="0"/>
    <x v="1"/>
    <x v="1"/>
    <n v="64"/>
    <x v="4"/>
    <x v="12"/>
    <x v="2"/>
  </r>
  <r>
    <x v="3"/>
    <x v="149"/>
    <x v="1"/>
    <x v="1"/>
    <x v="0"/>
    <x v="2"/>
    <x v="2"/>
    <n v="32"/>
    <x v="4"/>
    <x v="12"/>
    <x v="2"/>
  </r>
  <r>
    <x v="3"/>
    <x v="149"/>
    <x v="1"/>
    <x v="1"/>
    <x v="0"/>
    <x v="3"/>
    <x v="3"/>
    <n v="83"/>
    <x v="4"/>
    <x v="12"/>
    <x v="2"/>
  </r>
  <r>
    <x v="3"/>
    <x v="149"/>
    <x v="1"/>
    <x v="1"/>
    <x v="0"/>
    <x v="4"/>
    <x v="4"/>
    <n v="160"/>
    <x v="4"/>
    <x v="12"/>
    <x v="2"/>
  </r>
  <r>
    <x v="3"/>
    <x v="149"/>
    <x v="1"/>
    <x v="1"/>
    <x v="0"/>
    <x v="5"/>
    <x v="5"/>
    <n v="81"/>
    <x v="4"/>
    <x v="12"/>
    <x v="2"/>
  </r>
  <r>
    <x v="3"/>
    <x v="149"/>
    <x v="1"/>
    <x v="1"/>
    <x v="0"/>
    <x v="6"/>
    <x v="6"/>
    <n v="69"/>
    <x v="4"/>
    <x v="12"/>
    <x v="2"/>
  </r>
  <r>
    <x v="3"/>
    <x v="149"/>
    <x v="1"/>
    <x v="1"/>
    <x v="0"/>
    <x v="7"/>
    <x v="7"/>
    <n v="64"/>
    <x v="4"/>
    <x v="12"/>
    <x v="2"/>
  </r>
  <r>
    <x v="3"/>
    <x v="149"/>
    <x v="1"/>
    <x v="2"/>
    <x v="0"/>
    <x v="0"/>
    <x v="0"/>
    <n v="147"/>
    <x v="4"/>
    <x v="12"/>
    <x v="2"/>
  </r>
  <r>
    <x v="3"/>
    <x v="149"/>
    <x v="1"/>
    <x v="2"/>
    <x v="0"/>
    <x v="1"/>
    <x v="1"/>
    <n v="128"/>
    <x v="4"/>
    <x v="12"/>
    <x v="2"/>
  </r>
  <r>
    <x v="3"/>
    <x v="149"/>
    <x v="1"/>
    <x v="2"/>
    <x v="0"/>
    <x v="2"/>
    <x v="2"/>
    <n v="44"/>
    <x v="4"/>
    <x v="12"/>
    <x v="2"/>
  </r>
  <r>
    <x v="3"/>
    <x v="149"/>
    <x v="1"/>
    <x v="2"/>
    <x v="0"/>
    <x v="3"/>
    <x v="3"/>
    <n v="133"/>
    <x v="4"/>
    <x v="12"/>
    <x v="2"/>
  </r>
  <r>
    <x v="3"/>
    <x v="149"/>
    <x v="1"/>
    <x v="2"/>
    <x v="0"/>
    <x v="4"/>
    <x v="4"/>
    <n v="0"/>
    <x v="4"/>
    <x v="12"/>
    <x v="2"/>
  </r>
  <r>
    <x v="3"/>
    <x v="149"/>
    <x v="1"/>
    <x v="2"/>
    <x v="0"/>
    <x v="5"/>
    <x v="5"/>
    <n v="135"/>
    <x v="4"/>
    <x v="12"/>
    <x v="2"/>
  </r>
  <r>
    <x v="3"/>
    <x v="149"/>
    <x v="1"/>
    <x v="2"/>
    <x v="0"/>
    <x v="6"/>
    <x v="6"/>
    <n v="114"/>
    <x v="4"/>
    <x v="12"/>
    <x v="2"/>
  </r>
  <r>
    <x v="3"/>
    <x v="149"/>
    <x v="1"/>
    <x v="2"/>
    <x v="0"/>
    <x v="7"/>
    <x v="7"/>
    <n v="126"/>
    <x v="4"/>
    <x v="12"/>
    <x v="2"/>
  </r>
  <r>
    <x v="3"/>
    <x v="149"/>
    <x v="1"/>
    <x v="3"/>
    <x v="1"/>
    <x v="0"/>
    <x v="0"/>
    <n v="0"/>
    <x v="4"/>
    <x v="12"/>
    <x v="2"/>
  </r>
  <r>
    <x v="3"/>
    <x v="149"/>
    <x v="1"/>
    <x v="3"/>
    <x v="1"/>
    <x v="1"/>
    <x v="1"/>
    <n v="0"/>
    <x v="4"/>
    <x v="12"/>
    <x v="2"/>
  </r>
  <r>
    <x v="3"/>
    <x v="149"/>
    <x v="1"/>
    <x v="3"/>
    <x v="1"/>
    <x v="2"/>
    <x v="2"/>
    <n v="0"/>
    <x v="4"/>
    <x v="12"/>
    <x v="2"/>
  </r>
  <r>
    <x v="3"/>
    <x v="149"/>
    <x v="1"/>
    <x v="3"/>
    <x v="1"/>
    <x v="3"/>
    <x v="3"/>
    <n v="0"/>
    <x v="4"/>
    <x v="12"/>
    <x v="2"/>
  </r>
  <r>
    <x v="3"/>
    <x v="149"/>
    <x v="1"/>
    <x v="3"/>
    <x v="1"/>
    <x v="4"/>
    <x v="4"/>
    <n v="0"/>
    <x v="4"/>
    <x v="12"/>
    <x v="2"/>
  </r>
  <r>
    <x v="3"/>
    <x v="149"/>
    <x v="1"/>
    <x v="3"/>
    <x v="1"/>
    <x v="5"/>
    <x v="5"/>
    <n v="0"/>
    <x v="4"/>
    <x v="12"/>
    <x v="2"/>
  </r>
  <r>
    <x v="3"/>
    <x v="149"/>
    <x v="1"/>
    <x v="3"/>
    <x v="1"/>
    <x v="6"/>
    <x v="6"/>
    <n v="0"/>
    <x v="4"/>
    <x v="12"/>
    <x v="2"/>
  </r>
  <r>
    <x v="3"/>
    <x v="149"/>
    <x v="1"/>
    <x v="3"/>
    <x v="1"/>
    <x v="7"/>
    <x v="7"/>
    <n v="0"/>
    <x v="4"/>
    <x v="12"/>
    <x v="2"/>
  </r>
  <r>
    <x v="3"/>
    <x v="149"/>
    <x v="1"/>
    <x v="4"/>
    <x v="0"/>
    <x v="0"/>
    <x v="0"/>
    <n v="0"/>
    <x v="4"/>
    <x v="12"/>
    <x v="2"/>
  </r>
  <r>
    <x v="3"/>
    <x v="149"/>
    <x v="1"/>
    <x v="4"/>
    <x v="0"/>
    <x v="1"/>
    <x v="1"/>
    <n v="0"/>
    <x v="4"/>
    <x v="12"/>
    <x v="2"/>
  </r>
  <r>
    <x v="3"/>
    <x v="149"/>
    <x v="1"/>
    <x v="4"/>
    <x v="0"/>
    <x v="2"/>
    <x v="2"/>
    <n v="0"/>
    <x v="4"/>
    <x v="12"/>
    <x v="2"/>
  </r>
  <r>
    <x v="3"/>
    <x v="149"/>
    <x v="1"/>
    <x v="4"/>
    <x v="0"/>
    <x v="3"/>
    <x v="3"/>
    <n v="0"/>
    <x v="4"/>
    <x v="12"/>
    <x v="2"/>
  </r>
  <r>
    <x v="3"/>
    <x v="149"/>
    <x v="1"/>
    <x v="4"/>
    <x v="0"/>
    <x v="4"/>
    <x v="4"/>
    <n v="0"/>
    <x v="4"/>
    <x v="12"/>
    <x v="2"/>
  </r>
  <r>
    <x v="3"/>
    <x v="149"/>
    <x v="1"/>
    <x v="4"/>
    <x v="0"/>
    <x v="5"/>
    <x v="5"/>
    <n v="0"/>
    <x v="4"/>
    <x v="12"/>
    <x v="2"/>
  </r>
  <r>
    <x v="3"/>
    <x v="149"/>
    <x v="1"/>
    <x v="4"/>
    <x v="0"/>
    <x v="6"/>
    <x v="6"/>
    <n v="0"/>
    <x v="4"/>
    <x v="12"/>
    <x v="2"/>
  </r>
  <r>
    <x v="3"/>
    <x v="149"/>
    <x v="1"/>
    <x v="4"/>
    <x v="0"/>
    <x v="7"/>
    <x v="7"/>
    <n v="0"/>
    <x v="4"/>
    <x v="12"/>
    <x v="2"/>
  </r>
  <r>
    <x v="3"/>
    <x v="149"/>
    <x v="1"/>
    <x v="5"/>
    <x v="1"/>
    <x v="0"/>
    <x v="0"/>
    <n v="0"/>
    <x v="4"/>
    <x v="12"/>
    <x v="2"/>
  </r>
  <r>
    <x v="3"/>
    <x v="149"/>
    <x v="1"/>
    <x v="5"/>
    <x v="1"/>
    <x v="1"/>
    <x v="1"/>
    <n v="0"/>
    <x v="4"/>
    <x v="12"/>
    <x v="2"/>
  </r>
  <r>
    <x v="3"/>
    <x v="149"/>
    <x v="1"/>
    <x v="5"/>
    <x v="1"/>
    <x v="2"/>
    <x v="2"/>
    <n v="0"/>
    <x v="4"/>
    <x v="12"/>
    <x v="2"/>
  </r>
  <r>
    <x v="3"/>
    <x v="149"/>
    <x v="1"/>
    <x v="5"/>
    <x v="1"/>
    <x v="3"/>
    <x v="3"/>
    <n v="5"/>
    <x v="4"/>
    <x v="12"/>
    <x v="2"/>
  </r>
  <r>
    <x v="3"/>
    <x v="149"/>
    <x v="1"/>
    <x v="5"/>
    <x v="1"/>
    <x v="4"/>
    <x v="4"/>
    <n v="0"/>
    <x v="4"/>
    <x v="12"/>
    <x v="2"/>
  </r>
  <r>
    <x v="3"/>
    <x v="149"/>
    <x v="1"/>
    <x v="5"/>
    <x v="1"/>
    <x v="5"/>
    <x v="5"/>
    <n v="0"/>
    <x v="4"/>
    <x v="12"/>
    <x v="2"/>
  </r>
  <r>
    <x v="3"/>
    <x v="149"/>
    <x v="1"/>
    <x v="5"/>
    <x v="1"/>
    <x v="6"/>
    <x v="6"/>
    <n v="0"/>
    <x v="4"/>
    <x v="12"/>
    <x v="2"/>
  </r>
  <r>
    <x v="3"/>
    <x v="149"/>
    <x v="1"/>
    <x v="5"/>
    <x v="1"/>
    <x v="7"/>
    <x v="7"/>
    <n v="0"/>
    <x v="4"/>
    <x v="12"/>
    <x v="2"/>
  </r>
  <r>
    <x v="3"/>
    <x v="150"/>
    <x v="0"/>
    <x v="0"/>
    <x v="0"/>
    <x v="0"/>
    <x v="0"/>
    <n v="164"/>
    <x v="4"/>
    <x v="12"/>
    <x v="0"/>
  </r>
  <r>
    <x v="3"/>
    <x v="150"/>
    <x v="0"/>
    <x v="0"/>
    <x v="0"/>
    <x v="1"/>
    <x v="1"/>
    <n v="125"/>
    <x v="4"/>
    <x v="12"/>
    <x v="0"/>
  </r>
  <r>
    <x v="3"/>
    <x v="150"/>
    <x v="0"/>
    <x v="0"/>
    <x v="0"/>
    <x v="2"/>
    <x v="2"/>
    <n v="47"/>
    <x v="4"/>
    <x v="12"/>
    <x v="0"/>
  </r>
  <r>
    <x v="3"/>
    <x v="150"/>
    <x v="0"/>
    <x v="0"/>
    <x v="0"/>
    <x v="3"/>
    <x v="3"/>
    <n v="135"/>
    <x v="4"/>
    <x v="12"/>
    <x v="0"/>
  </r>
  <r>
    <x v="3"/>
    <x v="150"/>
    <x v="0"/>
    <x v="0"/>
    <x v="0"/>
    <x v="4"/>
    <x v="4"/>
    <n v="178"/>
    <x v="4"/>
    <x v="12"/>
    <x v="0"/>
  </r>
  <r>
    <x v="3"/>
    <x v="150"/>
    <x v="0"/>
    <x v="0"/>
    <x v="0"/>
    <x v="5"/>
    <x v="5"/>
    <n v="126"/>
    <x v="4"/>
    <x v="12"/>
    <x v="0"/>
  </r>
  <r>
    <x v="3"/>
    <x v="150"/>
    <x v="0"/>
    <x v="0"/>
    <x v="0"/>
    <x v="6"/>
    <x v="6"/>
    <n v="147"/>
    <x v="4"/>
    <x v="12"/>
    <x v="0"/>
  </r>
  <r>
    <x v="3"/>
    <x v="150"/>
    <x v="0"/>
    <x v="0"/>
    <x v="0"/>
    <x v="7"/>
    <x v="7"/>
    <n v="133"/>
    <x v="4"/>
    <x v="12"/>
    <x v="0"/>
  </r>
  <r>
    <x v="3"/>
    <x v="150"/>
    <x v="0"/>
    <x v="1"/>
    <x v="0"/>
    <x v="0"/>
    <x v="0"/>
    <n v="258"/>
    <x v="4"/>
    <x v="12"/>
    <x v="0"/>
  </r>
  <r>
    <x v="3"/>
    <x v="150"/>
    <x v="0"/>
    <x v="1"/>
    <x v="0"/>
    <x v="1"/>
    <x v="1"/>
    <n v="259"/>
    <x v="4"/>
    <x v="12"/>
    <x v="0"/>
  </r>
  <r>
    <x v="3"/>
    <x v="150"/>
    <x v="0"/>
    <x v="1"/>
    <x v="0"/>
    <x v="2"/>
    <x v="2"/>
    <n v="82"/>
    <x v="4"/>
    <x v="12"/>
    <x v="0"/>
  </r>
  <r>
    <x v="3"/>
    <x v="150"/>
    <x v="0"/>
    <x v="1"/>
    <x v="0"/>
    <x v="3"/>
    <x v="3"/>
    <n v="267"/>
    <x v="4"/>
    <x v="12"/>
    <x v="0"/>
  </r>
  <r>
    <x v="3"/>
    <x v="150"/>
    <x v="0"/>
    <x v="1"/>
    <x v="0"/>
    <x v="4"/>
    <x v="4"/>
    <n v="291"/>
    <x v="4"/>
    <x v="12"/>
    <x v="0"/>
  </r>
  <r>
    <x v="3"/>
    <x v="150"/>
    <x v="0"/>
    <x v="1"/>
    <x v="0"/>
    <x v="5"/>
    <x v="5"/>
    <n v="231"/>
    <x v="4"/>
    <x v="12"/>
    <x v="0"/>
  </r>
  <r>
    <x v="3"/>
    <x v="150"/>
    <x v="0"/>
    <x v="1"/>
    <x v="0"/>
    <x v="6"/>
    <x v="6"/>
    <n v="302"/>
    <x v="4"/>
    <x v="12"/>
    <x v="0"/>
  </r>
  <r>
    <x v="3"/>
    <x v="150"/>
    <x v="0"/>
    <x v="1"/>
    <x v="0"/>
    <x v="7"/>
    <x v="7"/>
    <n v="240"/>
    <x v="4"/>
    <x v="12"/>
    <x v="0"/>
  </r>
  <r>
    <x v="3"/>
    <x v="150"/>
    <x v="0"/>
    <x v="2"/>
    <x v="0"/>
    <x v="0"/>
    <x v="0"/>
    <n v="535"/>
    <x v="4"/>
    <x v="12"/>
    <x v="0"/>
  </r>
  <r>
    <x v="3"/>
    <x v="150"/>
    <x v="0"/>
    <x v="2"/>
    <x v="0"/>
    <x v="1"/>
    <x v="1"/>
    <n v="504"/>
    <x v="4"/>
    <x v="12"/>
    <x v="0"/>
  </r>
  <r>
    <x v="3"/>
    <x v="150"/>
    <x v="0"/>
    <x v="2"/>
    <x v="0"/>
    <x v="2"/>
    <x v="2"/>
    <n v="192"/>
    <x v="4"/>
    <x v="12"/>
    <x v="0"/>
  </r>
  <r>
    <x v="3"/>
    <x v="150"/>
    <x v="0"/>
    <x v="2"/>
    <x v="0"/>
    <x v="3"/>
    <x v="3"/>
    <n v="522"/>
    <x v="4"/>
    <x v="12"/>
    <x v="0"/>
  </r>
  <r>
    <x v="3"/>
    <x v="150"/>
    <x v="0"/>
    <x v="2"/>
    <x v="0"/>
    <x v="4"/>
    <x v="4"/>
    <n v="529"/>
    <x v="4"/>
    <x v="12"/>
    <x v="0"/>
  </r>
  <r>
    <x v="3"/>
    <x v="150"/>
    <x v="0"/>
    <x v="2"/>
    <x v="0"/>
    <x v="5"/>
    <x v="5"/>
    <n v="534"/>
    <x v="4"/>
    <x v="12"/>
    <x v="0"/>
  </r>
  <r>
    <x v="3"/>
    <x v="150"/>
    <x v="0"/>
    <x v="2"/>
    <x v="0"/>
    <x v="6"/>
    <x v="6"/>
    <n v="559"/>
    <x v="4"/>
    <x v="12"/>
    <x v="0"/>
  </r>
  <r>
    <x v="3"/>
    <x v="150"/>
    <x v="0"/>
    <x v="2"/>
    <x v="0"/>
    <x v="7"/>
    <x v="7"/>
    <n v="530"/>
    <x v="4"/>
    <x v="12"/>
    <x v="0"/>
  </r>
  <r>
    <x v="3"/>
    <x v="150"/>
    <x v="0"/>
    <x v="3"/>
    <x v="1"/>
    <x v="0"/>
    <x v="0"/>
    <n v="0"/>
    <x v="4"/>
    <x v="12"/>
    <x v="0"/>
  </r>
  <r>
    <x v="3"/>
    <x v="150"/>
    <x v="0"/>
    <x v="3"/>
    <x v="1"/>
    <x v="1"/>
    <x v="1"/>
    <n v="0"/>
    <x v="4"/>
    <x v="12"/>
    <x v="0"/>
  </r>
  <r>
    <x v="3"/>
    <x v="150"/>
    <x v="0"/>
    <x v="3"/>
    <x v="1"/>
    <x v="2"/>
    <x v="2"/>
    <n v="0"/>
    <x v="4"/>
    <x v="12"/>
    <x v="0"/>
  </r>
  <r>
    <x v="3"/>
    <x v="150"/>
    <x v="0"/>
    <x v="3"/>
    <x v="1"/>
    <x v="3"/>
    <x v="3"/>
    <n v="0"/>
    <x v="4"/>
    <x v="12"/>
    <x v="0"/>
  </r>
  <r>
    <x v="3"/>
    <x v="150"/>
    <x v="0"/>
    <x v="3"/>
    <x v="1"/>
    <x v="4"/>
    <x v="4"/>
    <n v="0"/>
    <x v="4"/>
    <x v="12"/>
    <x v="0"/>
  </r>
  <r>
    <x v="3"/>
    <x v="150"/>
    <x v="0"/>
    <x v="3"/>
    <x v="1"/>
    <x v="5"/>
    <x v="5"/>
    <n v="0"/>
    <x v="4"/>
    <x v="12"/>
    <x v="0"/>
  </r>
  <r>
    <x v="3"/>
    <x v="150"/>
    <x v="0"/>
    <x v="3"/>
    <x v="1"/>
    <x v="6"/>
    <x v="6"/>
    <n v="0"/>
    <x v="4"/>
    <x v="12"/>
    <x v="0"/>
  </r>
  <r>
    <x v="3"/>
    <x v="150"/>
    <x v="0"/>
    <x v="3"/>
    <x v="1"/>
    <x v="7"/>
    <x v="7"/>
    <n v="0"/>
    <x v="4"/>
    <x v="12"/>
    <x v="0"/>
  </r>
  <r>
    <x v="3"/>
    <x v="150"/>
    <x v="0"/>
    <x v="4"/>
    <x v="0"/>
    <x v="0"/>
    <x v="0"/>
    <n v="0"/>
    <x v="4"/>
    <x v="12"/>
    <x v="0"/>
  </r>
  <r>
    <x v="3"/>
    <x v="150"/>
    <x v="0"/>
    <x v="4"/>
    <x v="0"/>
    <x v="1"/>
    <x v="1"/>
    <n v="0"/>
    <x v="4"/>
    <x v="12"/>
    <x v="0"/>
  </r>
  <r>
    <x v="3"/>
    <x v="150"/>
    <x v="0"/>
    <x v="4"/>
    <x v="0"/>
    <x v="2"/>
    <x v="2"/>
    <n v="0"/>
    <x v="4"/>
    <x v="12"/>
    <x v="0"/>
  </r>
  <r>
    <x v="3"/>
    <x v="150"/>
    <x v="0"/>
    <x v="4"/>
    <x v="0"/>
    <x v="3"/>
    <x v="3"/>
    <n v="0"/>
    <x v="4"/>
    <x v="12"/>
    <x v="0"/>
  </r>
  <r>
    <x v="3"/>
    <x v="150"/>
    <x v="0"/>
    <x v="4"/>
    <x v="0"/>
    <x v="4"/>
    <x v="4"/>
    <n v="0"/>
    <x v="4"/>
    <x v="12"/>
    <x v="0"/>
  </r>
  <r>
    <x v="3"/>
    <x v="150"/>
    <x v="0"/>
    <x v="4"/>
    <x v="0"/>
    <x v="5"/>
    <x v="5"/>
    <n v="0"/>
    <x v="4"/>
    <x v="12"/>
    <x v="0"/>
  </r>
  <r>
    <x v="3"/>
    <x v="150"/>
    <x v="0"/>
    <x v="4"/>
    <x v="0"/>
    <x v="6"/>
    <x v="6"/>
    <n v="0"/>
    <x v="4"/>
    <x v="12"/>
    <x v="0"/>
  </r>
  <r>
    <x v="3"/>
    <x v="150"/>
    <x v="0"/>
    <x v="4"/>
    <x v="0"/>
    <x v="7"/>
    <x v="7"/>
    <n v="0"/>
    <x v="4"/>
    <x v="12"/>
    <x v="0"/>
  </r>
  <r>
    <x v="3"/>
    <x v="150"/>
    <x v="0"/>
    <x v="5"/>
    <x v="1"/>
    <x v="0"/>
    <x v="0"/>
    <n v="149"/>
    <x v="4"/>
    <x v="12"/>
    <x v="0"/>
  </r>
  <r>
    <x v="3"/>
    <x v="150"/>
    <x v="0"/>
    <x v="5"/>
    <x v="1"/>
    <x v="1"/>
    <x v="1"/>
    <n v="140"/>
    <x v="4"/>
    <x v="12"/>
    <x v="0"/>
  </r>
  <r>
    <x v="3"/>
    <x v="150"/>
    <x v="0"/>
    <x v="5"/>
    <x v="1"/>
    <x v="2"/>
    <x v="2"/>
    <n v="47"/>
    <x v="4"/>
    <x v="12"/>
    <x v="0"/>
  </r>
  <r>
    <x v="3"/>
    <x v="150"/>
    <x v="0"/>
    <x v="5"/>
    <x v="1"/>
    <x v="3"/>
    <x v="3"/>
    <n v="164"/>
    <x v="4"/>
    <x v="12"/>
    <x v="0"/>
  </r>
  <r>
    <x v="3"/>
    <x v="150"/>
    <x v="0"/>
    <x v="5"/>
    <x v="1"/>
    <x v="4"/>
    <x v="4"/>
    <n v="175"/>
    <x v="4"/>
    <x v="12"/>
    <x v="0"/>
  </r>
  <r>
    <x v="3"/>
    <x v="150"/>
    <x v="0"/>
    <x v="5"/>
    <x v="1"/>
    <x v="5"/>
    <x v="5"/>
    <n v="162"/>
    <x v="4"/>
    <x v="12"/>
    <x v="0"/>
  </r>
  <r>
    <x v="3"/>
    <x v="150"/>
    <x v="0"/>
    <x v="5"/>
    <x v="1"/>
    <x v="6"/>
    <x v="6"/>
    <n v="172"/>
    <x v="4"/>
    <x v="12"/>
    <x v="0"/>
  </r>
  <r>
    <x v="3"/>
    <x v="150"/>
    <x v="0"/>
    <x v="5"/>
    <x v="1"/>
    <x v="7"/>
    <x v="7"/>
    <n v="105"/>
    <x v="4"/>
    <x v="12"/>
    <x v="0"/>
  </r>
  <r>
    <x v="3"/>
    <x v="150"/>
    <x v="1"/>
    <x v="0"/>
    <x v="0"/>
    <x v="0"/>
    <x v="0"/>
    <n v="22"/>
    <x v="4"/>
    <x v="12"/>
    <x v="0"/>
  </r>
  <r>
    <x v="3"/>
    <x v="150"/>
    <x v="1"/>
    <x v="0"/>
    <x v="0"/>
    <x v="1"/>
    <x v="1"/>
    <n v="30"/>
    <x v="4"/>
    <x v="12"/>
    <x v="0"/>
  </r>
  <r>
    <x v="3"/>
    <x v="150"/>
    <x v="1"/>
    <x v="0"/>
    <x v="0"/>
    <x v="2"/>
    <x v="2"/>
    <n v="12"/>
    <x v="4"/>
    <x v="12"/>
    <x v="0"/>
  </r>
  <r>
    <x v="3"/>
    <x v="150"/>
    <x v="1"/>
    <x v="0"/>
    <x v="0"/>
    <x v="3"/>
    <x v="3"/>
    <n v="31"/>
    <x v="4"/>
    <x v="12"/>
    <x v="0"/>
  </r>
  <r>
    <x v="3"/>
    <x v="150"/>
    <x v="1"/>
    <x v="0"/>
    <x v="0"/>
    <x v="4"/>
    <x v="4"/>
    <n v="21"/>
    <x v="4"/>
    <x v="12"/>
    <x v="0"/>
  </r>
  <r>
    <x v="3"/>
    <x v="150"/>
    <x v="1"/>
    <x v="0"/>
    <x v="0"/>
    <x v="5"/>
    <x v="5"/>
    <n v="27"/>
    <x v="4"/>
    <x v="12"/>
    <x v="0"/>
  </r>
  <r>
    <x v="3"/>
    <x v="150"/>
    <x v="1"/>
    <x v="0"/>
    <x v="0"/>
    <x v="6"/>
    <x v="6"/>
    <n v="17"/>
    <x v="4"/>
    <x v="12"/>
    <x v="0"/>
  </r>
  <r>
    <x v="3"/>
    <x v="150"/>
    <x v="1"/>
    <x v="0"/>
    <x v="0"/>
    <x v="7"/>
    <x v="7"/>
    <n v="32"/>
    <x v="4"/>
    <x v="12"/>
    <x v="0"/>
  </r>
  <r>
    <x v="3"/>
    <x v="150"/>
    <x v="1"/>
    <x v="1"/>
    <x v="0"/>
    <x v="0"/>
    <x v="0"/>
    <n v="135"/>
    <x v="4"/>
    <x v="12"/>
    <x v="0"/>
  </r>
  <r>
    <x v="3"/>
    <x v="150"/>
    <x v="1"/>
    <x v="1"/>
    <x v="0"/>
    <x v="1"/>
    <x v="1"/>
    <n v="171"/>
    <x v="4"/>
    <x v="12"/>
    <x v="0"/>
  </r>
  <r>
    <x v="3"/>
    <x v="150"/>
    <x v="1"/>
    <x v="1"/>
    <x v="0"/>
    <x v="2"/>
    <x v="2"/>
    <n v="50"/>
    <x v="4"/>
    <x v="12"/>
    <x v="0"/>
  </r>
  <r>
    <x v="3"/>
    <x v="150"/>
    <x v="1"/>
    <x v="1"/>
    <x v="0"/>
    <x v="3"/>
    <x v="3"/>
    <n v="173"/>
    <x v="4"/>
    <x v="12"/>
    <x v="0"/>
  </r>
  <r>
    <x v="3"/>
    <x v="150"/>
    <x v="1"/>
    <x v="1"/>
    <x v="0"/>
    <x v="4"/>
    <x v="4"/>
    <n v="149"/>
    <x v="4"/>
    <x v="12"/>
    <x v="0"/>
  </r>
  <r>
    <x v="3"/>
    <x v="150"/>
    <x v="1"/>
    <x v="1"/>
    <x v="0"/>
    <x v="5"/>
    <x v="5"/>
    <n v="165"/>
    <x v="4"/>
    <x v="12"/>
    <x v="0"/>
  </r>
  <r>
    <x v="3"/>
    <x v="150"/>
    <x v="1"/>
    <x v="1"/>
    <x v="0"/>
    <x v="6"/>
    <x v="6"/>
    <n v="161"/>
    <x v="4"/>
    <x v="12"/>
    <x v="0"/>
  </r>
  <r>
    <x v="3"/>
    <x v="150"/>
    <x v="1"/>
    <x v="1"/>
    <x v="0"/>
    <x v="7"/>
    <x v="7"/>
    <n v="155"/>
    <x v="4"/>
    <x v="12"/>
    <x v="0"/>
  </r>
  <r>
    <x v="3"/>
    <x v="150"/>
    <x v="1"/>
    <x v="2"/>
    <x v="0"/>
    <x v="0"/>
    <x v="0"/>
    <n v="256"/>
    <x v="4"/>
    <x v="12"/>
    <x v="0"/>
  </r>
  <r>
    <x v="3"/>
    <x v="150"/>
    <x v="1"/>
    <x v="2"/>
    <x v="0"/>
    <x v="1"/>
    <x v="1"/>
    <n v="256"/>
    <x v="4"/>
    <x v="12"/>
    <x v="0"/>
  </r>
  <r>
    <x v="3"/>
    <x v="150"/>
    <x v="1"/>
    <x v="2"/>
    <x v="0"/>
    <x v="2"/>
    <x v="2"/>
    <n v="93"/>
    <x v="4"/>
    <x v="12"/>
    <x v="0"/>
  </r>
  <r>
    <x v="3"/>
    <x v="150"/>
    <x v="1"/>
    <x v="2"/>
    <x v="0"/>
    <x v="3"/>
    <x v="3"/>
    <n v="298"/>
    <x v="4"/>
    <x v="12"/>
    <x v="0"/>
  </r>
  <r>
    <x v="3"/>
    <x v="150"/>
    <x v="1"/>
    <x v="2"/>
    <x v="0"/>
    <x v="4"/>
    <x v="4"/>
    <n v="248"/>
    <x v="4"/>
    <x v="12"/>
    <x v="0"/>
  </r>
  <r>
    <x v="3"/>
    <x v="150"/>
    <x v="1"/>
    <x v="2"/>
    <x v="0"/>
    <x v="5"/>
    <x v="5"/>
    <n v="294"/>
    <x v="4"/>
    <x v="12"/>
    <x v="0"/>
  </r>
  <r>
    <x v="3"/>
    <x v="150"/>
    <x v="1"/>
    <x v="2"/>
    <x v="0"/>
    <x v="6"/>
    <x v="6"/>
    <n v="240"/>
    <x v="4"/>
    <x v="12"/>
    <x v="0"/>
  </r>
  <r>
    <x v="3"/>
    <x v="150"/>
    <x v="1"/>
    <x v="2"/>
    <x v="0"/>
    <x v="7"/>
    <x v="7"/>
    <n v="301"/>
    <x v="4"/>
    <x v="12"/>
    <x v="0"/>
  </r>
  <r>
    <x v="3"/>
    <x v="150"/>
    <x v="1"/>
    <x v="3"/>
    <x v="1"/>
    <x v="0"/>
    <x v="0"/>
    <n v="0"/>
    <x v="4"/>
    <x v="12"/>
    <x v="0"/>
  </r>
  <r>
    <x v="3"/>
    <x v="150"/>
    <x v="1"/>
    <x v="3"/>
    <x v="1"/>
    <x v="1"/>
    <x v="1"/>
    <n v="0"/>
    <x v="4"/>
    <x v="12"/>
    <x v="0"/>
  </r>
  <r>
    <x v="3"/>
    <x v="150"/>
    <x v="1"/>
    <x v="3"/>
    <x v="1"/>
    <x v="2"/>
    <x v="2"/>
    <n v="0"/>
    <x v="4"/>
    <x v="12"/>
    <x v="0"/>
  </r>
  <r>
    <x v="3"/>
    <x v="150"/>
    <x v="1"/>
    <x v="3"/>
    <x v="1"/>
    <x v="3"/>
    <x v="3"/>
    <n v="0"/>
    <x v="4"/>
    <x v="12"/>
    <x v="0"/>
  </r>
  <r>
    <x v="3"/>
    <x v="150"/>
    <x v="1"/>
    <x v="3"/>
    <x v="1"/>
    <x v="4"/>
    <x v="4"/>
    <n v="0"/>
    <x v="4"/>
    <x v="12"/>
    <x v="0"/>
  </r>
  <r>
    <x v="3"/>
    <x v="150"/>
    <x v="1"/>
    <x v="3"/>
    <x v="1"/>
    <x v="5"/>
    <x v="5"/>
    <n v="0"/>
    <x v="4"/>
    <x v="12"/>
    <x v="0"/>
  </r>
  <r>
    <x v="3"/>
    <x v="150"/>
    <x v="1"/>
    <x v="3"/>
    <x v="1"/>
    <x v="6"/>
    <x v="6"/>
    <n v="0"/>
    <x v="4"/>
    <x v="12"/>
    <x v="0"/>
  </r>
  <r>
    <x v="3"/>
    <x v="150"/>
    <x v="1"/>
    <x v="3"/>
    <x v="1"/>
    <x v="7"/>
    <x v="7"/>
    <n v="0"/>
    <x v="4"/>
    <x v="12"/>
    <x v="0"/>
  </r>
  <r>
    <x v="3"/>
    <x v="150"/>
    <x v="1"/>
    <x v="4"/>
    <x v="0"/>
    <x v="0"/>
    <x v="0"/>
    <n v="0"/>
    <x v="4"/>
    <x v="12"/>
    <x v="0"/>
  </r>
  <r>
    <x v="3"/>
    <x v="150"/>
    <x v="1"/>
    <x v="4"/>
    <x v="0"/>
    <x v="1"/>
    <x v="1"/>
    <n v="0"/>
    <x v="4"/>
    <x v="12"/>
    <x v="0"/>
  </r>
  <r>
    <x v="3"/>
    <x v="150"/>
    <x v="1"/>
    <x v="4"/>
    <x v="0"/>
    <x v="2"/>
    <x v="2"/>
    <n v="0"/>
    <x v="4"/>
    <x v="12"/>
    <x v="0"/>
  </r>
  <r>
    <x v="3"/>
    <x v="150"/>
    <x v="1"/>
    <x v="4"/>
    <x v="0"/>
    <x v="3"/>
    <x v="3"/>
    <n v="0"/>
    <x v="4"/>
    <x v="12"/>
    <x v="0"/>
  </r>
  <r>
    <x v="3"/>
    <x v="150"/>
    <x v="1"/>
    <x v="4"/>
    <x v="0"/>
    <x v="4"/>
    <x v="4"/>
    <n v="0"/>
    <x v="4"/>
    <x v="12"/>
    <x v="0"/>
  </r>
  <r>
    <x v="3"/>
    <x v="150"/>
    <x v="1"/>
    <x v="4"/>
    <x v="0"/>
    <x v="5"/>
    <x v="5"/>
    <n v="0"/>
    <x v="4"/>
    <x v="12"/>
    <x v="0"/>
  </r>
  <r>
    <x v="3"/>
    <x v="150"/>
    <x v="1"/>
    <x v="4"/>
    <x v="0"/>
    <x v="6"/>
    <x v="6"/>
    <n v="0"/>
    <x v="4"/>
    <x v="12"/>
    <x v="0"/>
  </r>
  <r>
    <x v="3"/>
    <x v="150"/>
    <x v="1"/>
    <x v="4"/>
    <x v="0"/>
    <x v="7"/>
    <x v="7"/>
    <n v="0"/>
    <x v="4"/>
    <x v="12"/>
    <x v="0"/>
  </r>
  <r>
    <x v="3"/>
    <x v="150"/>
    <x v="1"/>
    <x v="5"/>
    <x v="1"/>
    <x v="0"/>
    <x v="0"/>
    <n v="42"/>
    <x v="4"/>
    <x v="12"/>
    <x v="0"/>
  </r>
  <r>
    <x v="3"/>
    <x v="150"/>
    <x v="1"/>
    <x v="5"/>
    <x v="1"/>
    <x v="1"/>
    <x v="1"/>
    <n v="47"/>
    <x v="4"/>
    <x v="12"/>
    <x v="0"/>
  </r>
  <r>
    <x v="3"/>
    <x v="150"/>
    <x v="1"/>
    <x v="5"/>
    <x v="1"/>
    <x v="2"/>
    <x v="2"/>
    <n v="50"/>
    <x v="4"/>
    <x v="12"/>
    <x v="0"/>
  </r>
  <r>
    <x v="3"/>
    <x v="150"/>
    <x v="1"/>
    <x v="5"/>
    <x v="1"/>
    <x v="3"/>
    <x v="3"/>
    <n v="63"/>
    <x v="4"/>
    <x v="12"/>
    <x v="0"/>
  </r>
  <r>
    <x v="3"/>
    <x v="150"/>
    <x v="1"/>
    <x v="5"/>
    <x v="1"/>
    <x v="4"/>
    <x v="4"/>
    <n v="42"/>
    <x v="4"/>
    <x v="12"/>
    <x v="0"/>
  </r>
  <r>
    <x v="3"/>
    <x v="150"/>
    <x v="1"/>
    <x v="5"/>
    <x v="1"/>
    <x v="5"/>
    <x v="5"/>
    <n v="61"/>
    <x v="4"/>
    <x v="12"/>
    <x v="0"/>
  </r>
  <r>
    <x v="3"/>
    <x v="150"/>
    <x v="1"/>
    <x v="5"/>
    <x v="1"/>
    <x v="6"/>
    <x v="6"/>
    <n v="42"/>
    <x v="4"/>
    <x v="12"/>
    <x v="0"/>
  </r>
  <r>
    <x v="3"/>
    <x v="150"/>
    <x v="1"/>
    <x v="5"/>
    <x v="1"/>
    <x v="7"/>
    <x v="7"/>
    <n v="33"/>
    <x v="4"/>
    <x v="12"/>
    <x v="0"/>
  </r>
  <r>
    <x v="3"/>
    <x v="151"/>
    <x v="0"/>
    <x v="0"/>
    <x v="0"/>
    <x v="0"/>
    <x v="0"/>
    <n v="168"/>
    <x v="2"/>
    <x v="15"/>
    <x v="1"/>
  </r>
  <r>
    <x v="3"/>
    <x v="151"/>
    <x v="0"/>
    <x v="0"/>
    <x v="0"/>
    <x v="1"/>
    <x v="1"/>
    <n v="157"/>
    <x v="2"/>
    <x v="15"/>
    <x v="1"/>
  </r>
  <r>
    <x v="3"/>
    <x v="151"/>
    <x v="0"/>
    <x v="0"/>
    <x v="0"/>
    <x v="2"/>
    <x v="2"/>
    <n v="146"/>
    <x v="2"/>
    <x v="15"/>
    <x v="1"/>
  </r>
  <r>
    <x v="3"/>
    <x v="151"/>
    <x v="0"/>
    <x v="0"/>
    <x v="0"/>
    <x v="3"/>
    <x v="3"/>
    <n v="136"/>
    <x v="2"/>
    <x v="15"/>
    <x v="1"/>
  </r>
  <r>
    <x v="3"/>
    <x v="151"/>
    <x v="0"/>
    <x v="0"/>
    <x v="0"/>
    <x v="4"/>
    <x v="4"/>
    <n v="169"/>
    <x v="2"/>
    <x v="15"/>
    <x v="1"/>
  </r>
  <r>
    <x v="3"/>
    <x v="151"/>
    <x v="0"/>
    <x v="0"/>
    <x v="0"/>
    <x v="5"/>
    <x v="5"/>
    <n v="154"/>
    <x v="2"/>
    <x v="15"/>
    <x v="1"/>
  </r>
  <r>
    <x v="3"/>
    <x v="151"/>
    <x v="0"/>
    <x v="0"/>
    <x v="0"/>
    <x v="6"/>
    <x v="6"/>
    <n v="141"/>
    <x v="2"/>
    <x v="15"/>
    <x v="1"/>
  </r>
  <r>
    <x v="3"/>
    <x v="151"/>
    <x v="0"/>
    <x v="0"/>
    <x v="0"/>
    <x v="7"/>
    <x v="7"/>
    <n v="133"/>
    <x v="2"/>
    <x v="15"/>
    <x v="1"/>
  </r>
  <r>
    <x v="3"/>
    <x v="151"/>
    <x v="0"/>
    <x v="1"/>
    <x v="0"/>
    <x v="0"/>
    <x v="0"/>
    <n v="144"/>
    <x v="2"/>
    <x v="15"/>
    <x v="1"/>
  </r>
  <r>
    <x v="3"/>
    <x v="151"/>
    <x v="0"/>
    <x v="1"/>
    <x v="0"/>
    <x v="1"/>
    <x v="1"/>
    <n v="156"/>
    <x v="2"/>
    <x v="15"/>
    <x v="1"/>
  </r>
  <r>
    <x v="3"/>
    <x v="151"/>
    <x v="0"/>
    <x v="1"/>
    <x v="0"/>
    <x v="2"/>
    <x v="2"/>
    <n v="133"/>
    <x v="2"/>
    <x v="15"/>
    <x v="1"/>
  </r>
  <r>
    <x v="3"/>
    <x v="151"/>
    <x v="0"/>
    <x v="1"/>
    <x v="0"/>
    <x v="3"/>
    <x v="3"/>
    <n v="170"/>
    <x v="2"/>
    <x v="15"/>
    <x v="1"/>
  </r>
  <r>
    <x v="3"/>
    <x v="151"/>
    <x v="0"/>
    <x v="1"/>
    <x v="0"/>
    <x v="4"/>
    <x v="4"/>
    <n v="154"/>
    <x v="2"/>
    <x v="15"/>
    <x v="1"/>
  </r>
  <r>
    <x v="3"/>
    <x v="151"/>
    <x v="0"/>
    <x v="1"/>
    <x v="0"/>
    <x v="5"/>
    <x v="5"/>
    <n v="164"/>
    <x v="2"/>
    <x v="15"/>
    <x v="1"/>
  </r>
  <r>
    <x v="3"/>
    <x v="151"/>
    <x v="0"/>
    <x v="1"/>
    <x v="0"/>
    <x v="6"/>
    <x v="6"/>
    <n v="188"/>
    <x v="2"/>
    <x v="15"/>
    <x v="1"/>
  </r>
  <r>
    <x v="3"/>
    <x v="151"/>
    <x v="0"/>
    <x v="1"/>
    <x v="0"/>
    <x v="7"/>
    <x v="7"/>
    <n v="159"/>
    <x v="2"/>
    <x v="15"/>
    <x v="1"/>
  </r>
  <r>
    <x v="3"/>
    <x v="151"/>
    <x v="0"/>
    <x v="2"/>
    <x v="0"/>
    <x v="0"/>
    <x v="0"/>
    <n v="328"/>
    <x v="2"/>
    <x v="15"/>
    <x v="1"/>
  </r>
  <r>
    <x v="3"/>
    <x v="151"/>
    <x v="0"/>
    <x v="2"/>
    <x v="0"/>
    <x v="1"/>
    <x v="1"/>
    <n v="417"/>
    <x v="2"/>
    <x v="15"/>
    <x v="1"/>
  </r>
  <r>
    <x v="3"/>
    <x v="151"/>
    <x v="0"/>
    <x v="2"/>
    <x v="0"/>
    <x v="2"/>
    <x v="2"/>
    <n v="281"/>
    <x v="2"/>
    <x v="15"/>
    <x v="1"/>
  </r>
  <r>
    <x v="3"/>
    <x v="151"/>
    <x v="0"/>
    <x v="2"/>
    <x v="0"/>
    <x v="3"/>
    <x v="3"/>
    <n v="348"/>
    <x v="2"/>
    <x v="15"/>
    <x v="1"/>
  </r>
  <r>
    <x v="3"/>
    <x v="151"/>
    <x v="0"/>
    <x v="2"/>
    <x v="0"/>
    <x v="4"/>
    <x v="4"/>
    <n v="299"/>
    <x v="2"/>
    <x v="15"/>
    <x v="1"/>
  </r>
  <r>
    <x v="3"/>
    <x v="151"/>
    <x v="0"/>
    <x v="2"/>
    <x v="0"/>
    <x v="5"/>
    <x v="5"/>
    <n v="341"/>
    <x v="2"/>
    <x v="15"/>
    <x v="1"/>
  </r>
  <r>
    <x v="3"/>
    <x v="151"/>
    <x v="0"/>
    <x v="2"/>
    <x v="0"/>
    <x v="6"/>
    <x v="6"/>
    <n v="344"/>
    <x v="2"/>
    <x v="15"/>
    <x v="1"/>
  </r>
  <r>
    <x v="3"/>
    <x v="151"/>
    <x v="0"/>
    <x v="2"/>
    <x v="0"/>
    <x v="7"/>
    <x v="7"/>
    <n v="319"/>
    <x v="2"/>
    <x v="15"/>
    <x v="1"/>
  </r>
  <r>
    <x v="3"/>
    <x v="151"/>
    <x v="0"/>
    <x v="3"/>
    <x v="1"/>
    <x v="0"/>
    <x v="0"/>
    <n v="14"/>
    <x v="2"/>
    <x v="15"/>
    <x v="1"/>
  </r>
  <r>
    <x v="3"/>
    <x v="151"/>
    <x v="0"/>
    <x v="3"/>
    <x v="1"/>
    <x v="1"/>
    <x v="1"/>
    <n v="6"/>
    <x v="2"/>
    <x v="15"/>
    <x v="1"/>
  </r>
  <r>
    <x v="3"/>
    <x v="151"/>
    <x v="0"/>
    <x v="3"/>
    <x v="1"/>
    <x v="2"/>
    <x v="2"/>
    <n v="25"/>
    <x v="2"/>
    <x v="15"/>
    <x v="1"/>
  </r>
  <r>
    <x v="3"/>
    <x v="151"/>
    <x v="0"/>
    <x v="3"/>
    <x v="1"/>
    <x v="3"/>
    <x v="3"/>
    <n v="15"/>
    <x v="2"/>
    <x v="15"/>
    <x v="1"/>
  </r>
  <r>
    <x v="3"/>
    <x v="151"/>
    <x v="0"/>
    <x v="3"/>
    <x v="1"/>
    <x v="4"/>
    <x v="4"/>
    <n v="14"/>
    <x v="2"/>
    <x v="15"/>
    <x v="1"/>
  </r>
  <r>
    <x v="3"/>
    <x v="151"/>
    <x v="0"/>
    <x v="3"/>
    <x v="1"/>
    <x v="5"/>
    <x v="5"/>
    <n v="9"/>
    <x v="2"/>
    <x v="15"/>
    <x v="1"/>
  </r>
  <r>
    <x v="3"/>
    <x v="151"/>
    <x v="0"/>
    <x v="3"/>
    <x v="1"/>
    <x v="6"/>
    <x v="6"/>
    <n v="0"/>
    <x v="2"/>
    <x v="15"/>
    <x v="1"/>
  </r>
  <r>
    <x v="3"/>
    <x v="151"/>
    <x v="0"/>
    <x v="3"/>
    <x v="1"/>
    <x v="7"/>
    <x v="7"/>
    <n v="17"/>
    <x v="2"/>
    <x v="15"/>
    <x v="1"/>
  </r>
  <r>
    <x v="3"/>
    <x v="151"/>
    <x v="0"/>
    <x v="4"/>
    <x v="0"/>
    <x v="0"/>
    <x v="0"/>
    <n v="30"/>
    <x v="2"/>
    <x v="15"/>
    <x v="1"/>
  </r>
  <r>
    <x v="3"/>
    <x v="151"/>
    <x v="0"/>
    <x v="4"/>
    <x v="0"/>
    <x v="1"/>
    <x v="1"/>
    <n v="0"/>
    <x v="2"/>
    <x v="15"/>
    <x v="1"/>
  </r>
  <r>
    <x v="3"/>
    <x v="151"/>
    <x v="0"/>
    <x v="4"/>
    <x v="0"/>
    <x v="2"/>
    <x v="2"/>
    <m/>
    <x v="2"/>
    <x v="15"/>
    <x v="1"/>
  </r>
  <r>
    <x v="3"/>
    <x v="151"/>
    <x v="0"/>
    <x v="4"/>
    <x v="0"/>
    <x v="3"/>
    <x v="3"/>
    <n v="7"/>
    <x v="2"/>
    <x v="15"/>
    <x v="1"/>
  </r>
  <r>
    <x v="3"/>
    <x v="151"/>
    <x v="0"/>
    <x v="4"/>
    <x v="0"/>
    <x v="4"/>
    <x v="4"/>
    <n v="12"/>
    <x v="2"/>
    <x v="15"/>
    <x v="1"/>
  </r>
  <r>
    <x v="3"/>
    <x v="151"/>
    <x v="0"/>
    <x v="4"/>
    <x v="0"/>
    <x v="5"/>
    <x v="5"/>
    <n v="0"/>
    <x v="2"/>
    <x v="15"/>
    <x v="1"/>
  </r>
  <r>
    <x v="3"/>
    <x v="151"/>
    <x v="0"/>
    <x v="4"/>
    <x v="0"/>
    <x v="6"/>
    <x v="6"/>
    <n v="2"/>
    <x v="2"/>
    <x v="15"/>
    <x v="1"/>
  </r>
  <r>
    <x v="3"/>
    <x v="151"/>
    <x v="0"/>
    <x v="4"/>
    <x v="0"/>
    <x v="7"/>
    <x v="7"/>
    <n v="21"/>
    <x v="2"/>
    <x v="15"/>
    <x v="1"/>
  </r>
  <r>
    <x v="3"/>
    <x v="151"/>
    <x v="0"/>
    <x v="5"/>
    <x v="1"/>
    <x v="0"/>
    <x v="0"/>
    <n v="146"/>
    <x v="2"/>
    <x v="15"/>
    <x v="1"/>
  </r>
  <r>
    <x v="3"/>
    <x v="151"/>
    <x v="0"/>
    <x v="5"/>
    <x v="1"/>
    <x v="1"/>
    <x v="1"/>
    <n v="143"/>
    <x v="2"/>
    <x v="15"/>
    <x v="1"/>
  </r>
  <r>
    <x v="3"/>
    <x v="151"/>
    <x v="0"/>
    <x v="5"/>
    <x v="1"/>
    <x v="2"/>
    <x v="2"/>
    <n v="378"/>
    <x v="2"/>
    <x v="15"/>
    <x v="1"/>
  </r>
  <r>
    <x v="3"/>
    <x v="151"/>
    <x v="0"/>
    <x v="5"/>
    <x v="1"/>
    <x v="3"/>
    <x v="3"/>
    <n v="111"/>
    <x v="2"/>
    <x v="15"/>
    <x v="1"/>
  </r>
  <r>
    <x v="3"/>
    <x v="151"/>
    <x v="0"/>
    <x v="5"/>
    <x v="1"/>
    <x v="4"/>
    <x v="4"/>
    <n v="233"/>
    <x v="2"/>
    <x v="15"/>
    <x v="1"/>
  </r>
  <r>
    <x v="3"/>
    <x v="151"/>
    <x v="0"/>
    <x v="5"/>
    <x v="1"/>
    <x v="5"/>
    <x v="5"/>
    <n v="114"/>
    <x v="2"/>
    <x v="15"/>
    <x v="1"/>
  </r>
  <r>
    <x v="3"/>
    <x v="151"/>
    <x v="0"/>
    <x v="5"/>
    <x v="1"/>
    <x v="6"/>
    <x v="6"/>
    <n v="260"/>
    <x v="2"/>
    <x v="15"/>
    <x v="1"/>
  </r>
  <r>
    <x v="3"/>
    <x v="151"/>
    <x v="0"/>
    <x v="5"/>
    <x v="1"/>
    <x v="7"/>
    <x v="7"/>
    <n v="80"/>
    <x v="2"/>
    <x v="15"/>
    <x v="1"/>
  </r>
  <r>
    <x v="3"/>
    <x v="151"/>
    <x v="1"/>
    <x v="0"/>
    <x v="0"/>
    <x v="0"/>
    <x v="0"/>
    <n v="70"/>
    <x v="2"/>
    <x v="15"/>
    <x v="1"/>
  </r>
  <r>
    <x v="3"/>
    <x v="151"/>
    <x v="1"/>
    <x v="0"/>
    <x v="0"/>
    <x v="1"/>
    <x v="1"/>
    <n v="50"/>
    <x v="2"/>
    <x v="15"/>
    <x v="1"/>
  </r>
  <r>
    <x v="3"/>
    <x v="151"/>
    <x v="1"/>
    <x v="0"/>
    <x v="0"/>
    <x v="2"/>
    <x v="2"/>
    <n v="82"/>
    <x v="2"/>
    <x v="15"/>
    <x v="1"/>
  </r>
  <r>
    <x v="3"/>
    <x v="151"/>
    <x v="1"/>
    <x v="0"/>
    <x v="0"/>
    <x v="3"/>
    <x v="3"/>
    <n v="52"/>
    <x v="2"/>
    <x v="15"/>
    <x v="1"/>
  </r>
  <r>
    <x v="3"/>
    <x v="151"/>
    <x v="1"/>
    <x v="0"/>
    <x v="0"/>
    <x v="4"/>
    <x v="4"/>
    <n v="71"/>
    <x v="2"/>
    <x v="15"/>
    <x v="1"/>
  </r>
  <r>
    <x v="3"/>
    <x v="151"/>
    <x v="1"/>
    <x v="0"/>
    <x v="0"/>
    <x v="5"/>
    <x v="5"/>
    <n v="53"/>
    <x v="2"/>
    <x v="15"/>
    <x v="1"/>
  </r>
  <r>
    <x v="3"/>
    <x v="151"/>
    <x v="1"/>
    <x v="0"/>
    <x v="0"/>
    <x v="6"/>
    <x v="6"/>
    <n v="64"/>
    <x v="2"/>
    <x v="15"/>
    <x v="1"/>
  </r>
  <r>
    <x v="3"/>
    <x v="151"/>
    <x v="1"/>
    <x v="0"/>
    <x v="0"/>
    <x v="7"/>
    <x v="7"/>
    <n v="41"/>
    <x v="2"/>
    <x v="15"/>
    <x v="1"/>
  </r>
  <r>
    <x v="3"/>
    <x v="151"/>
    <x v="1"/>
    <x v="1"/>
    <x v="0"/>
    <x v="0"/>
    <x v="0"/>
    <n v="84"/>
    <x v="2"/>
    <x v="15"/>
    <x v="1"/>
  </r>
  <r>
    <x v="3"/>
    <x v="151"/>
    <x v="1"/>
    <x v="1"/>
    <x v="0"/>
    <x v="1"/>
    <x v="1"/>
    <n v="97"/>
    <x v="2"/>
    <x v="15"/>
    <x v="1"/>
  </r>
  <r>
    <x v="3"/>
    <x v="151"/>
    <x v="1"/>
    <x v="1"/>
    <x v="0"/>
    <x v="2"/>
    <x v="2"/>
    <n v="89"/>
    <x v="2"/>
    <x v="15"/>
    <x v="1"/>
  </r>
  <r>
    <x v="3"/>
    <x v="151"/>
    <x v="1"/>
    <x v="1"/>
    <x v="0"/>
    <x v="3"/>
    <x v="3"/>
    <n v="92"/>
    <x v="2"/>
    <x v="15"/>
    <x v="1"/>
  </r>
  <r>
    <x v="3"/>
    <x v="151"/>
    <x v="1"/>
    <x v="1"/>
    <x v="0"/>
    <x v="4"/>
    <x v="4"/>
    <n v="98"/>
    <x v="2"/>
    <x v="15"/>
    <x v="1"/>
  </r>
  <r>
    <x v="3"/>
    <x v="151"/>
    <x v="1"/>
    <x v="1"/>
    <x v="0"/>
    <x v="5"/>
    <x v="5"/>
    <n v="92"/>
    <x v="2"/>
    <x v="15"/>
    <x v="1"/>
  </r>
  <r>
    <x v="3"/>
    <x v="151"/>
    <x v="1"/>
    <x v="1"/>
    <x v="0"/>
    <x v="6"/>
    <x v="6"/>
    <n v="127"/>
    <x v="2"/>
    <x v="15"/>
    <x v="1"/>
  </r>
  <r>
    <x v="3"/>
    <x v="151"/>
    <x v="1"/>
    <x v="1"/>
    <x v="0"/>
    <x v="7"/>
    <x v="7"/>
    <n v="103"/>
    <x v="2"/>
    <x v="15"/>
    <x v="1"/>
  </r>
  <r>
    <x v="3"/>
    <x v="151"/>
    <x v="1"/>
    <x v="2"/>
    <x v="0"/>
    <x v="0"/>
    <x v="0"/>
    <n v="174"/>
    <x v="2"/>
    <x v="15"/>
    <x v="1"/>
  </r>
  <r>
    <x v="3"/>
    <x v="151"/>
    <x v="1"/>
    <x v="2"/>
    <x v="0"/>
    <x v="1"/>
    <x v="1"/>
    <n v="232"/>
    <x v="2"/>
    <x v="15"/>
    <x v="1"/>
  </r>
  <r>
    <x v="3"/>
    <x v="151"/>
    <x v="1"/>
    <x v="2"/>
    <x v="0"/>
    <x v="2"/>
    <x v="2"/>
    <n v="168"/>
    <x v="2"/>
    <x v="15"/>
    <x v="1"/>
  </r>
  <r>
    <x v="3"/>
    <x v="151"/>
    <x v="1"/>
    <x v="2"/>
    <x v="0"/>
    <x v="3"/>
    <x v="3"/>
    <n v="185"/>
    <x v="2"/>
    <x v="15"/>
    <x v="1"/>
  </r>
  <r>
    <x v="3"/>
    <x v="151"/>
    <x v="1"/>
    <x v="2"/>
    <x v="0"/>
    <x v="4"/>
    <x v="4"/>
    <n v="160"/>
    <x v="2"/>
    <x v="15"/>
    <x v="1"/>
  </r>
  <r>
    <x v="3"/>
    <x v="151"/>
    <x v="1"/>
    <x v="2"/>
    <x v="0"/>
    <x v="5"/>
    <x v="5"/>
    <n v="189"/>
    <x v="2"/>
    <x v="15"/>
    <x v="1"/>
  </r>
  <r>
    <x v="3"/>
    <x v="151"/>
    <x v="1"/>
    <x v="2"/>
    <x v="0"/>
    <x v="6"/>
    <x v="6"/>
    <n v="233"/>
    <x v="2"/>
    <x v="15"/>
    <x v="1"/>
  </r>
  <r>
    <x v="3"/>
    <x v="151"/>
    <x v="1"/>
    <x v="2"/>
    <x v="0"/>
    <x v="7"/>
    <x v="7"/>
    <n v="198"/>
    <x v="2"/>
    <x v="15"/>
    <x v="1"/>
  </r>
  <r>
    <x v="3"/>
    <x v="151"/>
    <x v="1"/>
    <x v="3"/>
    <x v="1"/>
    <x v="0"/>
    <x v="0"/>
    <n v="7"/>
    <x v="2"/>
    <x v="15"/>
    <x v="1"/>
  </r>
  <r>
    <x v="3"/>
    <x v="151"/>
    <x v="1"/>
    <x v="3"/>
    <x v="1"/>
    <x v="1"/>
    <x v="1"/>
    <n v="3"/>
    <x v="2"/>
    <x v="15"/>
    <x v="1"/>
  </r>
  <r>
    <x v="3"/>
    <x v="151"/>
    <x v="1"/>
    <x v="3"/>
    <x v="1"/>
    <x v="2"/>
    <x v="2"/>
    <n v="12"/>
    <x v="2"/>
    <x v="15"/>
    <x v="1"/>
  </r>
  <r>
    <x v="3"/>
    <x v="151"/>
    <x v="1"/>
    <x v="3"/>
    <x v="1"/>
    <x v="3"/>
    <x v="3"/>
    <n v="4"/>
    <x v="2"/>
    <x v="15"/>
    <x v="1"/>
  </r>
  <r>
    <x v="3"/>
    <x v="151"/>
    <x v="1"/>
    <x v="3"/>
    <x v="1"/>
    <x v="4"/>
    <x v="4"/>
    <n v="8"/>
    <x v="2"/>
    <x v="15"/>
    <x v="1"/>
  </r>
  <r>
    <x v="3"/>
    <x v="151"/>
    <x v="1"/>
    <x v="3"/>
    <x v="1"/>
    <x v="5"/>
    <x v="5"/>
    <n v="4"/>
    <x v="2"/>
    <x v="15"/>
    <x v="1"/>
  </r>
  <r>
    <x v="3"/>
    <x v="151"/>
    <x v="1"/>
    <x v="3"/>
    <x v="1"/>
    <x v="6"/>
    <x v="6"/>
    <n v="0"/>
    <x v="2"/>
    <x v="15"/>
    <x v="1"/>
  </r>
  <r>
    <x v="3"/>
    <x v="151"/>
    <x v="1"/>
    <x v="3"/>
    <x v="1"/>
    <x v="7"/>
    <x v="7"/>
    <n v="7"/>
    <x v="2"/>
    <x v="15"/>
    <x v="1"/>
  </r>
  <r>
    <x v="3"/>
    <x v="151"/>
    <x v="1"/>
    <x v="4"/>
    <x v="0"/>
    <x v="0"/>
    <x v="0"/>
    <n v="3"/>
    <x v="2"/>
    <x v="15"/>
    <x v="1"/>
  </r>
  <r>
    <x v="3"/>
    <x v="151"/>
    <x v="1"/>
    <x v="4"/>
    <x v="0"/>
    <x v="1"/>
    <x v="1"/>
    <n v="0"/>
    <x v="2"/>
    <x v="15"/>
    <x v="1"/>
  </r>
  <r>
    <x v="3"/>
    <x v="151"/>
    <x v="1"/>
    <x v="4"/>
    <x v="0"/>
    <x v="2"/>
    <x v="2"/>
    <m/>
    <x v="2"/>
    <x v="15"/>
    <x v="1"/>
  </r>
  <r>
    <x v="3"/>
    <x v="151"/>
    <x v="1"/>
    <x v="4"/>
    <x v="0"/>
    <x v="3"/>
    <x v="3"/>
    <n v="1"/>
    <x v="2"/>
    <x v="15"/>
    <x v="1"/>
  </r>
  <r>
    <x v="3"/>
    <x v="151"/>
    <x v="1"/>
    <x v="4"/>
    <x v="0"/>
    <x v="4"/>
    <x v="4"/>
    <n v="2"/>
    <x v="2"/>
    <x v="15"/>
    <x v="1"/>
  </r>
  <r>
    <x v="3"/>
    <x v="151"/>
    <x v="1"/>
    <x v="4"/>
    <x v="0"/>
    <x v="5"/>
    <x v="5"/>
    <n v="0"/>
    <x v="2"/>
    <x v="15"/>
    <x v="1"/>
  </r>
  <r>
    <x v="3"/>
    <x v="151"/>
    <x v="1"/>
    <x v="4"/>
    <x v="0"/>
    <x v="6"/>
    <x v="6"/>
    <n v="2"/>
    <x v="2"/>
    <x v="15"/>
    <x v="1"/>
  </r>
  <r>
    <x v="3"/>
    <x v="151"/>
    <x v="1"/>
    <x v="4"/>
    <x v="0"/>
    <x v="7"/>
    <x v="7"/>
    <n v="3"/>
    <x v="2"/>
    <x v="15"/>
    <x v="1"/>
  </r>
  <r>
    <x v="3"/>
    <x v="151"/>
    <x v="1"/>
    <x v="5"/>
    <x v="1"/>
    <x v="0"/>
    <x v="0"/>
    <n v="70"/>
    <x v="2"/>
    <x v="15"/>
    <x v="1"/>
  </r>
  <r>
    <x v="3"/>
    <x v="151"/>
    <x v="1"/>
    <x v="5"/>
    <x v="1"/>
    <x v="1"/>
    <x v="1"/>
    <n v="47"/>
    <x v="2"/>
    <x v="15"/>
    <x v="1"/>
  </r>
  <r>
    <x v="3"/>
    <x v="151"/>
    <x v="1"/>
    <x v="5"/>
    <x v="1"/>
    <x v="2"/>
    <x v="2"/>
    <n v="166"/>
    <x v="2"/>
    <x v="15"/>
    <x v="1"/>
  </r>
  <r>
    <x v="3"/>
    <x v="151"/>
    <x v="1"/>
    <x v="5"/>
    <x v="1"/>
    <x v="3"/>
    <x v="3"/>
    <n v="38"/>
    <x v="2"/>
    <x v="15"/>
    <x v="1"/>
  </r>
  <r>
    <x v="3"/>
    <x v="151"/>
    <x v="1"/>
    <x v="5"/>
    <x v="1"/>
    <x v="4"/>
    <x v="4"/>
    <n v="110"/>
    <x v="2"/>
    <x v="15"/>
    <x v="1"/>
  </r>
  <r>
    <x v="3"/>
    <x v="151"/>
    <x v="1"/>
    <x v="5"/>
    <x v="1"/>
    <x v="5"/>
    <x v="5"/>
    <n v="40"/>
    <x v="2"/>
    <x v="15"/>
    <x v="1"/>
  </r>
  <r>
    <x v="3"/>
    <x v="151"/>
    <x v="1"/>
    <x v="5"/>
    <x v="1"/>
    <x v="6"/>
    <x v="6"/>
    <n v="131"/>
    <x v="2"/>
    <x v="15"/>
    <x v="1"/>
  </r>
  <r>
    <x v="3"/>
    <x v="151"/>
    <x v="1"/>
    <x v="5"/>
    <x v="1"/>
    <x v="7"/>
    <x v="7"/>
    <n v="37"/>
    <x v="2"/>
    <x v="15"/>
    <x v="1"/>
  </r>
  <r>
    <x v="3"/>
    <x v="152"/>
    <x v="0"/>
    <x v="0"/>
    <x v="0"/>
    <x v="6"/>
    <x v="6"/>
    <n v="177"/>
    <x v="1"/>
    <x v="11"/>
    <x v="0"/>
  </r>
  <r>
    <x v="3"/>
    <x v="152"/>
    <x v="0"/>
    <x v="1"/>
    <x v="0"/>
    <x v="6"/>
    <x v="6"/>
    <n v="84"/>
    <x v="1"/>
    <x v="11"/>
    <x v="0"/>
  </r>
  <r>
    <x v="3"/>
    <x v="152"/>
    <x v="0"/>
    <x v="2"/>
    <x v="0"/>
    <x v="6"/>
    <x v="6"/>
    <n v="172"/>
    <x v="1"/>
    <x v="11"/>
    <x v="0"/>
  </r>
  <r>
    <x v="3"/>
    <x v="152"/>
    <x v="0"/>
    <x v="3"/>
    <x v="1"/>
    <x v="6"/>
    <x v="6"/>
    <n v="0"/>
    <x v="1"/>
    <x v="11"/>
    <x v="0"/>
  </r>
  <r>
    <x v="3"/>
    <x v="152"/>
    <x v="0"/>
    <x v="4"/>
    <x v="0"/>
    <x v="6"/>
    <x v="6"/>
    <n v="55"/>
    <x v="1"/>
    <x v="11"/>
    <x v="0"/>
  </r>
  <r>
    <x v="3"/>
    <x v="152"/>
    <x v="0"/>
    <x v="5"/>
    <x v="1"/>
    <x v="6"/>
    <x v="6"/>
    <n v="81"/>
    <x v="1"/>
    <x v="11"/>
    <x v="0"/>
  </r>
  <r>
    <x v="3"/>
    <x v="152"/>
    <x v="1"/>
    <x v="0"/>
    <x v="0"/>
    <x v="6"/>
    <x v="6"/>
    <n v="58"/>
    <x v="1"/>
    <x v="11"/>
    <x v="0"/>
  </r>
  <r>
    <x v="3"/>
    <x v="152"/>
    <x v="1"/>
    <x v="1"/>
    <x v="0"/>
    <x v="6"/>
    <x v="6"/>
    <n v="48"/>
    <x v="1"/>
    <x v="11"/>
    <x v="0"/>
  </r>
  <r>
    <x v="3"/>
    <x v="152"/>
    <x v="1"/>
    <x v="2"/>
    <x v="0"/>
    <x v="6"/>
    <x v="6"/>
    <n v="81"/>
    <x v="1"/>
    <x v="11"/>
    <x v="0"/>
  </r>
  <r>
    <x v="3"/>
    <x v="152"/>
    <x v="1"/>
    <x v="3"/>
    <x v="1"/>
    <x v="6"/>
    <x v="6"/>
    <n v="0"/>
    <x v="1"/>
    <x v="11"/>
    <x v="0"/>
  </r>
  <r>
    <x v="3"/>
    <x v="152"/>
    <x v="1"/>
    <x v="4"/>
    <x v="0"/>
    <x v="6"/>
    <x v="6"/>
    <n v="19"/>
    <x v="1"/>
    <x v="11"/>
    <x v="0"/>
  </r>
  <r>
    <x v="3"/>
    <x v="152"/>
    <x v="1"/>
    <x v="5"/>
    <x v="1"/>
    <x v="6"/>
    <x v="6"/>
    <n v="24"/>
    <x v="1"/>
    <x v="11"/>
    <x v="0"/>
  </r>
  <r>
    <x v="3"/>
    <x v="153"/>
    <x v="0"/>
    <x v="0"/>
    <x v="0"/>
    <x v="0"/>
    <x v="0"/>
    <n v="107"/>
    <x v="6"/>
    <x v="9"/>
    <x v="0"/>
  </r>
  <r>
    <x v="3"/>
    <x v="153"/>
    <x v="0"/>
    <x v="0"/>
    <x v="0"/>
    <x v="1"/>
    <x v="1"/>
    <n v="51"/>
    <x v="6"/>
    <x v="9"/>
    <x v="0"/>
  </r>
  <r>
    <x v="3"/>
    <x v="153"/>
    <x v="0"/>
    <x v="0"/>
    <x v="0"/>
    <x v="2"/>
    <x v="2"/>
    <n v="113"/>
    <x v="6"/>
    <x v="9"/>
    <x v="0"/>
  </r>
  <r>
    <x v="3"/>
    <x v="153"/>
    <x v="0"/>
    <x v="0"/>
    <x v="0"/>
    <x v="3"/>
    <x v="3"/>
    <n v="88"/>
    <x v="6"/>
    <x v="9"/>
    <x v="0"/>
  </r>
  <r>
    <x v="3"/>
    <x v="153"/>
    <x v="0"/>
    <x v="0"/>
    <x v="0"/>
    <x v="4"/>
    <x v="4"/>
    <n v="92"/>
    <x v="6"/>
    <x v="9"/>
    <x v="0"/>
  </r>
  <r>
    <x v="3"/>
    <x v="153"/>
    <x v="0"/>
    <x v="0"/>
    <x v="0"/>
    <x v="5"/>
    <x v="5"/>
    <n v="50"/>
    <x v="6"/>
    <x v="9"/>
    <x v="0"/>
  </r>
  <r>
    <x v="3"/>
    <x v="153"/>
    <x v="0"/>
    <x v="0"/>
    <x v="0"/>
    <x v="6"/>
    <x v="6"/>
    <m/>
    <x v="6"/>
    <x v="9"/>
    <x v="0"/>
  </r>
  <r>
    <x v="3"/>
    <x v="153"/>
    <x v="0"/>
    <x v="0"/>
    <x v="0"/>
    <x v="7"/>
    <x v="7"/>
    <n v="92"/>
    <x v="6"/>
    <x v="9"/>
    <x v="0"/>
  </r>
  <r>
    <x v="3"/>
    <x v="153"/>
    <x v="0"/>
    <x v="1"/>
    <x v="0"/>
    <x v="0"/>
    <x v="0"/>
    <n v="157"/>
    <x v="6"/>
    <x v="9"/>
    <x v="0"/>
  </r>
  <r>
    <x v="3"/>
    <x v="153"/>
    <x v="0"/>
    <x v="1"/>
    <x v="0"/>
    <x v="1"/>
    <x v="1"/>
    <n v="168"/>
    <x v="6"/>
    <x v="9"/>
    <x v="0"/>
  </r>
  <r>
    <x v="3"/>
    <x v="153"/>
    <x v="0"/>
    <x v="1"/>
    <x v="0"/>
    <x v="2"/>
    <x v="2"/>
    <n v="197"/>
    <x v="6"/>
    <x v="9"/>
    <x v="0"/>
  </r>
  <r>
    <x v="3"/>
    <x v="153"/>
    <x v="0"/>
    <x v="1"/>
    <x v="0"/>
    <x v="3"/>
    <x v="3"/>
    <n v="100"/>
    <x v="6"/>
    <x v="9"/>
    <x v="0"/>
  </r>
  <r>
    <x v="3"/>
    <x v="153"/>
    <x v="0"/>
    <x v="1"/>
    <x v="0"/>
    <x v="4"/>
    <x v="4"/>
    <n v="149"/>
    <x v="6"/>
    <x v="9"/>
    <x v="0"/>
  </r>
  <r>
    <x v="3"/>
    <x v="153"/>
    <x v="0"/>
    <x v="1"/>
    <x v="0"/>
    <x v="5"/>
    <x v="5"/>
    <n v="175"/>
    <x v="6"/>
    <x v="9"/>
    <x v="0"/>
  </r>
  <r>
    <x v="3"/>
    <x v="153"/>
    <x v="0"/>
    <x v="1"/>
    <x v="0"/>
    <x v="6"/>
    <x v="6"/>
    <m/>
    <x v="6"/>
    <x v="9"/>
    <x v="0"/>
  </r>
  <r>
    <x v="3"/>
    <x v="153"/>
    <x v="0"/>
    <x v="1"/>
    <x v="0"/>
    <x v="7"/>
    <x v="7"/>
    <n v="138"/>
    <x v="6"/>
    <x v="9"/>
    <x v="0"/>
  </r>
  <r>
    <x v="3"/>
    <x v="153"/>
    <x v="0"/>
    <x v="2"/>
    <x v="0"/>
    <x v="0"/>
    <x v="0"/>
    <n v="262"/>
    <x v="6"/>
    <x v="9"/>
    <x v="0"/>
  </r>
  <r>
    <x v="3"/>
    <x v="153"/>
    <x v="0"/>
    <x v="2"/>
    <x v="0"/>
    <x v="1"/>
    <x v="1"/>
    <n v="305"/>
    <x v="6"/>
    <x v="9"/>
    <x v="0"/>
  </r>
  <r>
    <x v="3"/>
    <x v="153"/>
    <x v="0"/>
    <x v="2"/>
    <x v="0"/>
    <x v="2"/>
    <x v="2"/>
    <n v="357"/>
    <x v="6"/>
    <x v="9"/>
    <x v="0"/>
  </r>
  <r>
    <x v="3"/>
    <x v="153"/>
    <x v="0"/>
    <x v="2"/>
    <x v="0"/>
    <x v="3"/>
    <x v="3"/>
    <n v="209"/>
    <x v="6"/>
    <x v="9"/>
    <x v="0"/>
  </r>
  <r>
    <x v="3"/>
    <x v="153"/>
    <x v="0"/>
    <x v="2"/>
    <x v="0"/>
    <x v="4"/>
    <x v="4"/>
    <n v="271"/>
    <x v="6"/>
    <x v="9"/>
    <x v="0"/>
  </r>
  <r>
    <x v="3"/>
    <x v="153"/>
    <x v="0"/>
    <x v="2"/>
    <x v="0"/>
    <x v="5"/>
    <x v="5"/>
    <n v="296"/>
    <x v="6"/>
    <x v="9"/>
    <x v="0"/>
  </r>
  <r>
    <x v="3"/>
    <x v="153"/>
    <x v="0"/>
    <x v="2"/>
    <x v="0"/>
    <x v="6"/>
    <x v="6"/>
    <m/>
    <x v="6"/>
    <x v="9"/>
    <x v="0"/>
  </r>
  <r>
    <x v="3"/>
    <x v="153"/>
    <x v="0"/>
    <x v="2"/>
    <x v="0"/>
    <x v="7"/>
    <x v="7"/>
    <n v="273"/>
    <x v="6"/>
    <x v="9"/>
    <x v="0"/>
  </r>
  <r>
    <x v="3"/>
    <x v="153"/>
    <x v="0"/>
    <x v="3"/>
    <x v="1"/>
    <x v="0"/>
    <x v="0"/>
    <m/>
    <x v="6"/>
    <x v="9"/>
    <x v="0"/>
  </r>
  <r>
    <x v="3"/>
    <x v="153"/>
    <x v="0"/>
    <x v="3"/>
    <x v="1"/>
    <x v="1"/>
    <x v="1"/>
    <m/>
    <x v="6"/>
    <x v="9"/>
    <x v="0"/>
  </r>
  <r>
    <x v="3"/>
    <x v="153"/>
    <x v="0"/>
    <x v="3"/>
    <x v="1"/>
    <x v="2"/>
    <x v="2"/>
    <m/>
    <x v="6"/>
    <x v="9"/>
    <x v="0"/>
  </r>
  <r>
    <x v="3"/>
    <x v="153"/>
    <x v="0"/>
    <x v="3"/>
    <x v="1"/>
    <x v="3"/>
    <x v="3"/>
    <m/>
    <x v="6"/>
    <x v="9"/>
    <x v="0"/>
  </r>
  <r>
    <x v="3"/>
    <x v="153"/>
    <x v="0"/>
    <x v="3"/>
    <x v="1"/>
    <x v="4"/>
    <x v="4"/>
    <m/>
    <x v="6"/>
    <x v="9"/>
    <x v="0"/>
  </r>
  <r>
    <x v="3"/>
    <x v="153"/>
    <x v="0"/>
    <x v="3"/>
    <x v="1"/>
    <x v="5"/>
    <x v="5"/>
    <m/>
    <x v="6"/>
    <x v="9"/>
    <x v="0"/>
  </r>
  <r>
    <x v="3"/>
    <x v="153"/>
    <x v="0"/>
    <x v="3"/>
    <x v="1"/>
    <x v="6"/>
    <x v="6"/>
    <m/>
    <x v="6"/>
    <x v="9"/>
    <x v="0"/>
  </r>
  <r>
    <x v="3"/>
    <x v="153"/>
    <x v="0"/>
    <x v="3"/>
    <x v="1"/>
    <x v="7"/>
    <x v="7"/>
    <m/>
    <x v="6"/>
    <x v="9"/>
    <x v="0"/>
  </r>
  <r>
    <x v="3"/>
    <x v="153"/>
    <x v="0"/>
    <x v="4"/>
    <x v="0"/>
    <x v="0"/>
    <x v="0"/>
    <m/>
    <x v="6"/>
    <x v="9"/>
    <x v="0"/>
  </r>
  <r>
    <x v="3"/>
    <x v="153"/>
    <x v="0"/>
    <x v="4"/>
    <x v="0"/>
    <x v="1"/>
    <x v="1"/>
    <m/>
    <x v="6"/>
    <x v="9"/>
    <x v="0"/>
  </r>
  <r>
    <x v="3"/>
    <x v="153"/>
    <x v="0"/>
    <x v="4"/>
    <x v="0"/>
    <x v="2"/>
    <x v="2"/>
    <m/>
    <x v="6"/>
    <x v="9"/>
    <x v="0"/>
  </r>
  <r>
    <x v="3"/>
    <x v="153"/>
    <x v="0"/>
    <x v="4"/>
    <x v="0"/>
    <x v="3"/>
    <x v="3"/>
    <m/>
    <x v="6"/>
    <x v="9"/>
    <x v="0"/>
  </r>
  <r>
    <x v="3"/>
    <x v="153"/>
    <x v="0"/>
    <x v="4"/>
    <x v="0"/>
    <x v="4"/>
    <x v="4"/>
    <m/>
    <x v="6"/>
    <x v="9"/>
    <x v="0"/>
  </r>
  <r>
    <x v="3"/>
    <x v="153"/>
    <x v="0"/>
    <x v="4"/>
    <x v="0"/>
    <x v="5"/>
    <x v="5"/>
    <m/>
    <x v="6"/>
    <x v="9"/>
    <x v="0"/>
  </r>
  <r>
    <x v="3"/>
    <x v="153"/>
    <x v="0"/>
    <x v="4"/>
    <x v="0"/>
    <x v="6"/>
    <x v="6"/>
    <m/>
    <x v="6"/>
    <x v="9"/>
    <x v="0"/>
  </r>
  <r>
    <x v="3"/>
    <x v="153"/>
    <x v="0"/>
    <x v="4"/>
    <x v="0"/>
    <x v="7"/>
    <x v="7"/>
    <m/>
    <x v="6"/>
    <x v="9"/>
    <x v="0"/>
  </r>
  <r>
    <x v="3"/>
    <x v="153"/>
    <x v="0"/>
    <x v="5"/>
    <x v="1"/>
    <x v="0"/>
    <x v="0"/>
    <n v="61"/>
    <x v="6"/>
    <x v="9"/>
    <x v="0"/>
  </r>
  <r>
    <x v="3"/>
    <x v="153"/>
    <x v="0"/>
    <x v="5"/>
    <x v="1"/>
    <x v="1"/>
    <x v="1"/>
    <n v="105"/>
    <x v="6"/>
    <x v="9"/>
    <x v="0"/>
  </r>
  <r>
    <x v="3"/>
    <x v="153"/>
    <x v="0"/>
    <x v="5"/>
    <x v="1"/>
    <x v="2"/>
    <x v="2"/>
    <n v="111"/>
    <x v="6"/>
    <x v="9"/>
    <x v="0"/>
  </r>
  <r>
    <x v="3"/>
    <x v="153"/>
    <x v="0"/>
    <x v="5"/>
    <x v="1"/>
    <x v="3"/>
    <x v="3"/>
    <n v="178"/>
    <x v="6"/>
    <x v="9"/>
    <x v="0"/>
  </r>
  <r>
    <x v="3"/>
    <x v="153"/>
    <x v="0"/>
    <x v="5"/>
    <x v="1"/>
    <x v="4"/>
    <x v="4"/>
    <n v="50"/>
    <x v="6"/>
    <x v="9"/>
    <x v="0"/>
  </r>
  <r>
    <x v="3"/>
    <x v="153"/>
    <x v="0"/>
    <x v="5"/>
    <x v="1"/>
    <x v="5"/>
    <x v="5"/>
    <n v="98"/>
    <x v="6"/>
    <x v="9"/>
    <x v="0"/>
  </r>
  <r>
    <x v="3"/>
    <x v="153"/>
    <x v="0"/>
    <x v="5"/>
    <x v="1"/>
    <x v="6"/>
    <x v="6"/>
    <m/>
    <x v="6"/>
    <x v="9"/>
    <x v="0"/>
  </r>
  <r>
    <x v="3"/>
    <x v="153"/>
    <x v="0"/>
    <x v="5"/>
    <x v="1"/>
    <x v="7"/>
    <x v="7"/>
    <n v="43"/>
    <x v="6"/>
    <x v="9"/>
    <x v="0"/>
  </r>
  <r>
    <x v="3"/>
    <x v="153"/>
    <x v="1"/>
    <x v="0"/>
    <x v="0"/>
    <x v="0"/>
    <x v="0"/>
    <n v="45"/>
    <x v="6"/>
    <x v="9"/>
    <x v="0"/>
  </r>
  <r>
    <x v="3"/>
    <x v="153"/>
    <x v="1"/>
    <x v="0"/>
    <x v="0"/>
    <x v="1"/>
    <x v="1"/>
    <n v="10"/>
    <x v="6"/>
    <x v="9"/>
    <x v="0"/>
  </r>
  <r>
    <x v="3"/>
    <x v="153"/>
    <x v="1"/>
    <x v="0"/>
    <x v="0"/>
    <x v="2"/>
    <x v="2"/>
    <n v="56"/>
    <x v="6"/>
    <x v="9"/>
    <x v="0"/>
  </r>
  <r>
    <x v="3"/>
    <x v="153"/>
    <x v="1"/>
    <x v="0"/>
    <x v="0"/>
    <x v="3"/>
    <x v="3"/>
    <n v="49"/>
    <x v="6"/>
    <x v="9"/>
    <x v="0"/>
  </r>
  <r>
    <x v="3"/>
    <x v="153"/>
    <x v="1"/>
    <x v="0"/>
    <x v="0"/>
    <x v="4"/>
    <x v="4"/>
    <n v="48"/>
    <x v="6"/>
    <x v="9"/>
    <x v="0"/>
  </r>
  <r>
    <x v="3"/>
    <x v="153"/>
    <x v="1"/>
    <x v="0"/>
    <x v="0"/>
    <x v="5"/>
    <x v="5"/>
    <n v="14"/>
    <x v="6"/>
    <x v="9"/>
    <x v="0"/>
  </r>
  <r>
    <x v="3"/>
    <x v="153"/>
    <x v="1"/>
    <x v="0"/>
    <x v="0"/>
    <x v="6"/>
    <x v="6"/>
    <m/>
    <x v="6"/>
    <x v="9"/>
    <x v="0"/>
  </r>
  <r>
    <x v="3"/>
    <x v="153"/>
    <x v="1"/>
    <x v="0"/>
    <x v="0"/>
    <x v="7"/>
    <x v="7"/>
    <n v="46"/>
    <x v="6"/>
    <x v="9"/>
    <x v="0"/>
  </r>
  <r>
    <x v="3"/>
    <x v="153"/>
    <x v="1"/>
    <x v="1"/>
    <x v="0"/>
    <x v="0"/>
    <x v="0"/>
    <n v="94"/>
    <x v="6"/>
    <x v="9"/>
    <x v="0"/>
  </r>
  <r>
    <x v="3"/>
    <x v="153"/>
    <x v="1"/>
    <x v="1"/>
    <x v="0"/>
    <x v="1"/>
    <x v="1"/>
    <n v="96"/>
    <x v="6"/>
    <x v="9"/>
    <x v="0"/>
  </r>
  <r>
    <x v="3"/>
    <x v="153"/>
    <x v="1"/>
    <x v="1"/>
    <x v="0"/>
    <x v="2"/>
    <x v="2"/>
    <n v="153"/>
    <x v="6"/>
    <x v="9"/>
    <x v="0"/>
  </r>
  <r>
    <x v="3"/>
    <x v="153"/>
    <x v="1"/>
    <x v="1"/>
    <x v="0"/>
    <x v="3"/>
    <x v="3"/>
    <n v="85"/>
    <x v="6"/>
    <x v="9"/>
    <x v="0"/>
  </r>
  <r>
    <x v="3"/>
    <x v="153"/>
    <x v="1"/>
    <x v="1"/>
    <x v="0"/>
    <x v="4"/>
    <x v="4"/>
    <n v="90"/>
    <x v="6"/>
    <x v="9"/>
    <x v="0"/>
  </r>
  <r>
    <x v="3"/>
    <x v="153"/>
    <x v="1"/>
    <x v="1"/>
    <x v="0"/>
    <x v="5"/>
    <x v="5"/>
    <n v="122"/>
    <x v="6"/>
    <x v="9"/>
    <x v="0"/>
  </r>
  <r>
    <x v="3"/>
    <x v="153"/>
    <x v="1"/>
    <x v="1"/>
    <x v="0"/>
    <x v="6"/>
    <x v="6"/>
    <m/>
    <x v="6"/>
    <x v="9"/>
    <x v="0"/>
  </r>
  <r>
    <x v="3"/>
    <x v="153"/>
    <x v="1"/>
    <x v="1"/>
    <x v="0"/>
    <x v="7"/>
    <x v="7"/>
    <n v="93"/>
    <x v="6"/>
    <x v="9"/>
    <x v="0"/>
  </r>
  <r>
    <x v="3"/>
    <x v="153"/>
    <x v="1"/>
    <x v="2"/>
    <x v="0"/>
    <x v="0"/>
    <x v="0"/>
    <n v="167"/>
    <x v="6"/>
    <x v="9"/>
    <x v="0"/>
  </r>
  <r>
    <x v="3"/>
    <x v="153"/>
    <x v="1"/>
    <x v="2"/>
    <x v="0"/>
    <x v="1"/>
    <x v="1"/>
    <n v="140"/>
    <x v="6"/>
    <x v="9"/>
    <x v="0"/>
  </r>
  <r>
    <x v="3"/>
    <x v="153"/>
    <x v="1"/>
    <x v="2"/>
    <x v="0"/>
    <x v="2"/>
    <x v="2"/>
    <n v="250"/>
    <x v="6"/>
    <x v="9"/>
    <x v="0"/>
  </r>
  <r>
    <x v="3"/>
    <x v="153"/>
    <x v="1"/>
    <x v="2"/>
    <x v="0"/>
    <x v="3"/>
    <x v="3"/>
    <n v="161"/>
    <x v="6"/>
    <x v="9"/>
    <x v="0"/>
  </r>
  <r>
    <x v="3"/>
    <x v="153"/>
    <x v="1"/>
    <x v="2"/>
    <x v="0"/>
    <x v="4"/>
    <x v="4"/>
    <n v="150"/>
    <x v="6"/>
    <x v="9"/>
    <x v="0"/>
  </r>
  <r>
    <x v="3"/>
    <x v="153"/>
    <x v="1"/>
    <x v="2"/>
    <x v="0"/>
    <x v="5"/>
    <x v="5"/>
    <n v="171"/>
    <x v="6"/>
    <x v="9"/>
    <x v="0"/>
  </r>
  <r>
    <x v="3"/>
    <x v="153"/>
    <x v="1"/>
    <x v="2"/>
    <x v="0"/>
    <x v="6"/>
    <x v="6"/>
    <m/>
    <x v="6"/>
    <x v="9"/>
    <x v="0"/>
  </r>
  <r>
    <x v="3"/>
    <x v="153"/>
    <x v="1"/>
    <x v="2"/>
    <x v="0"/>
    <x v="7"/>
    <x v="7"/>
    <n v="171"/>
    <x v="6"/>
    <x v="9"/>
    <x v="0"/>
  </r>
  <r>
    <x v="3"/>
    <x v="153"/>
    <x v="1"/>
    <x v="3"/>
    <x v="1"/>
    <x v="0"/>
    <x v="0"/>
    <m/>
    <x v="6"/>
    <x v="9"/>
    <x v="0"/>
  </r>
  <r>
    <x v="3"/>
    <x v="153"/>
    <x v="1"/>
    <x v="3"/>
    <x v="1"/>
    <x v="1"/>
    <x v="1"/>
    <m/>
    <x v="6"/>
    <x v="9"/>
    <x v="0"/>
  </r>
  <r>
    <x v="3"/>
    <x v="153"/>
    <x v="1"/>
    <x v="3"/>
    <x v="1"/>
    <x v="2"/>
    <x v="2"/>
    <m/>
    <x v="6"/>
    <x v="9"/>
    <x v="0"/>
  </r>
  <r>
    <x v="3"/>
    <x v="153"/>
    <x v="1"/>
    <x v="3"/>
    <x v="1"/>
    <x v="3"/>
    <x v="3"/>
    <m/>
    <x v="6"/>
    <x v="9"/>
    <x v="0"/>
  </r>
  <r>
    <x v="3"/>
    <x v="153"/>
    <x v="1"/>
    <x v="3"/>
    <x v="1"/>
    <x v="4"/>
    <x v="4"/>
    <m/>
    <x v="6"/>
    <x v="9"/>
    <x v="0"/>
  </r>
  <r>
    <x v="3"/>
    <x v="153"/>
    <x v="1"/>
    <x v="3"/>
    <x v="1"/>
    <x v="5"/>
    <x v="5"/>
    <m/>
    <x v="6"/>
    <x v="9"/>
    <x v="0"/>
  </r>
  <r>
    <x v="3"/>
    <x v="153"/>
    <x v="1"/>
    <x v="3"/>
    <x v="1"/>
    <x v="6"/>
    <x v="6"/>
    <m/>
    <x v="6"/>
    <x v="9"/>
    <x v="0"/>
  </r>
  <r>
    <x v="3"/>
    <x v="153"/>
    <x v="1"/>
    <x v="3"/>
    <x v="1"/>
    <x v="7"/>
    <x v="7"/>
    <m/>
    <x v="6"/>
    <x v="9"/>
    <x v="0"/>
  </r>
  <r>
    <x v="3"/>
    <x v="153"/>
    <x v="1"/>
    <x v="4"/>
    <x v="0"/>
    <x v="0"/>
    <x v="0"/>
    <m/>
    <x v="6"/>
    <x v="9"/>
    <x v="0"/>
  </r>
  <r>
    <x v="3"/>
    <x v="153"/>
    <x v="1"/>
    <x v="4"/>
    <x v="0"/>
    <x v="1"/>
    <x v="1"/>
    <m/>
    <x v="6"/>
    <x v="9"/>
    <x v="0"/>
  </r>
  <r>
    <x v="3"/>
    <x v="153"/>
    <x v="1"/>
    <x v="4"/>
    <x v="0"/>
    <x v="2"/>
    <x v="2"/>
    <m/>
    <x v="6"/>
    <x v="9"/>
    <x v="0"/>
  </r>
  <r>
    <x v="3"/>
    <x v="153"/>
    <x v="1"/>
    <x v="4"/>
    <x v="0"/>
    <x v="3"/>
    <x v="3"/>
    <m/>
    <x v="6"/>
    <x v="9"/>
    <x v="0"/>
  </r>
  <r>
    <x v="3"/>
    <x v="153"/>
    <x v="1"/>
    <x v="4"/>
    <x v="0"/>
    <x v="4"/>
    <x v="4"/>
    <m/>
    <x v="6"/>
    <x v="9"/>
    <x v="0"/>
  </r>
  <r>
    <x v="3"/>
    <x v="153"/>
    <x v="1"/>
    <x v="4"/>
    <x v="0"/>
    <x v="5"/>
    <x v="5"/>
    <m/>
    <x v="6"/>
    <x v="9"/>
    <x v="0"/>
  </r>
  <r>
    <x v="3"/>
    <x v="153"/>
    <x v="1"/>
    <x v="4"/>
    <x v="0"/>
    <x v="6"/>
    <x v="6"/>
    <m/>
    <x v="6"/>
    <x v="9"/>
    <x v="0"/>
  </r>
  <r>
    <x v="3"/>
    <x v="153"/>
    <x v="1"/>
    <x v="4"/>
    <x v="0"/>
    <x v="7"/>
    <x v="7"/>
    <m/>
    <x v="6"/>
    <x v="9"/>
    <x v="0"/>
  </r>
  <r>
    <x v="3"/>
    <x v="153"/>
    <x v="1"/>
    <x v="5"/>
    <x v="1"/>
    <x v="0"/>
    <x v="0"/>
    <n v="17"/>
    <x v="6"/>
    <x v="9"/>
    <x v="0"/>
  </r>
  <r>
    <x v="3"/>
    <x v="153"/>
    <x v="1"/>
    <x v="5"/>
    <x v="1"/>
    <x v="1"/>
    <x v="1"/>
    <n v="43"/>
    <x v="6"/>
    <x v="9"/>
    <x v="0"/>
  </r>
  <r>
    <x v="3"/>
    <x v="153"/>
    <x v="1"/>
    <x v="5"/>
    <x v="1"/>
    <x v="2"/>
    <x v="2"/>
    <n v="44"/>
    <x v="6"/>
    <x v="9"/>
    <x v="0"/>
  </r>
  <r>
    <x v="3"/>
    <x v="153"/>
    <x v="1"/>
    <x v="5"/>
    <x v="1"/>
    <x v="3"/>
    <x v="3"/>
    <n v="117"/>
    <x v="6"/>
    <x v="9"/>
    <x v="0"/>
  </r>
  <r>
    <x v="3"/>
    <x v="153"/>
    <x v="1"/>
    <x v="5"/>
    <x v="1"/>
    <x v="4"/>
    <x v="4"/>
    <n v="10"/>
    <x v="6"/>
    <x v="9"/>
    <x v="0"/>
  </r>
  <r>
    <x v="3"/>
    <x v="153"/>
    <x v="1"/>
    <x v="5"/>
    <x v="1"/>
    <x v="5"/>
    <x v="5"/>
    <n v="47"/>
    <x v="6"/>
    <x v="9"/>
    <x v="0"/>
  </r>
  <r>
    <x v="3"/>
    <x v="153"/>
    <x v="1"/>
    <x v="5"/>
    <x v="1"/>
    <x v="6"/>
    <x v="6"/>
    <m/>
    <x v="6"/>
    <x v="9"/>
    <x v="0"/>
  </r>
  <r>
    <x v="3"/>
    <x v="153"/>
    <x v="1"/>
    <x v="5"/>
    <x v="1"/>
    <x v="7"/>
    <x v="7"/>
    <n v="18"/>
    <x v="6"/>
    <x v="9"/>
    <x v="0"/>
  </r>
  <r>
    <x v="3"/>
    <x v="154"/>
    <x v="0"/>
    <x v="0"/>
    <x v="0"/>
    <x v="0"/>
    <x v="0"/>
    <n v="105"/>
    <x v="1"/>
    <x v="7"/>
    <x v="0"/>
  </r>
  <r>
    <x v="3"/>
    <x v="154"/>
    <x v="0"/>
    <x v="0"/>
    <x v="0"/>
    <x v="1"/>
    <x v="1"/>
    <n v="99"/>
    <x v="1"/>
    <x v="7"/>
    <x v="0"/>
  </r>
  <r>
    <x v="3"/>
    <x v="154"/>
    <x v="0"/>
    <x v="0"/>
    <x v="0"/>
    <x v="2"/>
    <x v="2"/>
    <n v="120"/>
    <x v="1"/>
    <x v="7"/>
    <x v="0"/>
  </r>
  <r>
    <x v="3"/>
    <x v="154"/>
    <x v="0"/>
    <x v="0"/>
    <x v="0"/>
    <x v="3"/>
    <x v="3"/>
    <n v="94"/>
    <x v="1"/>
    <x v="7"/>
    <x v="0"/>
  </r>
  <r>
    <x v="3"/>
    <x v="154"/>
    <x v="0"/>
    <x v="0"/>
    <x v="0"/>
    <x v="4"/>
    <x v="4"/>
    <n v="163"/>
    <x v="1"/>
    <x v="7"/>
    <x v="0"/>
  </r>
  <r>
    <x v="3"/>
    <x v="154"/>
    <x v="0"/>
    <x v="0"/>
    <x v="0"/>
    <x v="5"/>
    <x v="5"/>
    <n v="104"/>
    <x v="1"/>
    <x v="7"/>
    <x v="0"/>
  </r>
  <r>
    <x v="3"/>
    <x v="154"/>
    <x v="0"/>
    <x v="0"/>
    <x v="0"/>
    <x v="6"/>
    <x v="6"/>
    <n v="154"/>
    <x v="1"/>
    <x v="7"/>
    <x v="0"/>
  </r>
  <r>
    <x v="3"/>
    <x v="154"/>
    <x v="0"/>
    <x v="0"/>
    <x v="0"/>
    <x v="7"/>
    <x v="7"/>
    <n v="118"/>
    <x v="1"/>
    <x v="7"/>
    <x v="0"/>
  </r>
  <r>
    <x v="3"/>
    <x v="154"/>
    <x v="0"/>
    <x v="1"/>
    <x v="0"/>
    <x v="0"/>
    <x v="0"/>
    <n v="149"/>
    <x v="1"/>
    <x v="7"/>
    <x v="0"/>
  </r>
  <r>
    <x v="3"/>
    <x v="154"/>
    <x v="0"/>
    <x v="1"/>
    <x v="0"/>
    <x v="1"/>
    <x v="1"/>
    <n v="171"/>
    <x v="1"/>
    <x v="7"/>
    <x v="0"/>
  </r>
  <r>
    <x v="3"/>
    <x v="154"/>
    <x v="0"/>
    <x v="1"/>
    <x v="0"/>
    <x v="2"/>
    <x v="2"/>
    <n v="181"/>
    <x v="1"/>
    <x v="7"/>
    <x v="0"/>
  </r>
  <r>
    <x v="3"/>
    <x v="154"/>
    <x v="0"/>
    <x v="1"/>
    <x v="0"/>
    <x v="3"/>
    <x v="3"/>
    <n v="216"/>
    <x v="1"/>
    <x v="7"/>
    <x v="0"/>
  </r>
  <r>
    <x v="3"/>
    <x v="154"/>
    <x v="0"/>
    <x v="1"/>
    <x v="0"/>
    <x v="4"/>
    <x v="4"/>
    <n v="185"/>
    <x v="1"/>
    <x v="7"/>
    <x v="0"/>
  </r>
  <r>
    <x v="3"/>
    <x v="154"/>
    <x v="0"/>
    <x v="1"/>
    <x v="0"/>
    <x v="5"/>
    <x v="5"/>
    <n v="197"/>
    <x v="1"/>
    <x v="7"/>
    <x v="0"/>
  </r>
  <r>
    <x v="3"/>
    <x v="154"/>
    <x v="0"/>
    <x v="1"/>
    <x v="0"/>
    <x v="6"/>
    <x v="6"/>
    <n v="168"/>
    <x v="1"/>
    <x v="7"/>
    <x v="0"/>
  </r>
  <r>
    <x v="3"/>
    <x v="154"/>
    <x v="0"/>
    <x v="1"/>
    <x v="0"/>
    <x v="7"/>
    <x v="7"/>
    <n v="204"/>
    <x v="1"/>
    <x v="7"/>
    <x v="0"/>
  </r>
  <r>
    <x v="3"/>
    <x v="154"/>
    <x v="0"/>
    <x v="2"/>
    <x v="0"/>
    <x v="0"/>
    <x v="0"/>
    <n v="194"/>
    <x v="1"/>
    <x v="7"/>
    <x v="0"/>
  </r>
  <r>
    <x v="3"/>
    <x v="154"/>
    <x v="0"/>
    <x v="2"/>
    <x v="0"/>
    <x v="1"/>
    <x v="1"/>
    <n v="279"/>
    <x v="1"/>
    <x v="7"/>
    <x v="0"/>
  </r>
  <r>
    <x v="3"/>
    <x v="154"/>
    <x v="0"/>
    <x v="2"/>
    <x v="0"/>
    <x v="2"/>
    <x v="2"/>
    <n v="208"/>
    <x v="1"/>
    <x v="7"/>
    <x v="0"/>
  </r>
  <r>
    <x v="3"/>
    <x v="154"/>
    <x v="0"/>
    <x v="2"/>
    <x v="0"/>
    <x v="3"/>
    <x v="3"/>
    <n v="277"/>
    <x v="1"/>
    <x v="7"/>
    <x v="0"/>
  </r>
  <r>
    <x v="3"/>
    <x v="154"/>
    <x v="0"/>
    <x v="2"/>
    <x v="0"/>
    <x v="4"/>
    <x v="4"/>
    <n v="233"/>
    <x v="1"/>
    <x v="7"/>
    <x v="0"/>
  </r>
  <r>
    <x v="3"/>
    <x v="154"/>
    <x v="0"/>
    <x v="2"/>
    <x v="0"/>
    <x v="5"/>
    <x v="5"/>
    <n v="285"/>
    <x v="1"/>
    <x v="7"/>
    <x v="0"/>
  </r>
  <r>
    <x v="3"/>
    <x v="154"/>
    <x v="0"/>
    <x v="2"/>
    <x v="0"/>
    <x v="6"/>
    <x v="6"/>
    <n v="230"/>
    <x v="1"/>
    <x v="7"/>
    <x v="0"/>
  </r>
  <r>
    <x v="3"/>
    <x v="154"/>
    <x v="0"/>
    <x v="2"/>
    <x v="0"/>
    <x v="7"/>
    <x v="7"/>
    <n v="264"/>
    <x v="1"/>
    <x v="7"/>
    <x v="0"/>
  </r>
  <r>
    <x v="3"/>
    <x v="154"/>
    <x v="0"/>
    <x v="3"/>
    <x v="1"/>
    <x v="0"/>
    <x v="0"/>
    <m/>
    <x v="1"/>
    <x v="7"/>
    <x v="0"/>
  </r>
  <r>
    <x v="3"/>
    <x v="154"/>
    <x v="0"/>
    <x v="3"/>
    <x v="1"/>
    <x v="1"/>
    <x v="1"/>
    <m/>
    <x v="1"/>
    <x v="7"/>
    <x v="0"/>
  </r>
  <r>
    <x v="3"/>
    <x v="154"/>
    <x v="0"/>
    <x v="3"/>
    <x v="1"/>
    <x v="2"/>
    <x v="2"/>
    <n v="3"/>
    <x v="1"/>
    <x v="7"/>
    <x v="0"/>
  </r>
  <r>
    <x v="3"/>
    <x v="154"/>
    <x v="0"/>
    <x v="3"/>
    <x v="1"/>
    <x v="3"/>
    <x v="3"/>
    <m/>
    <x v="1"/>
    <x v="7"/>
    <x v="0"/>
  </r>
  <r>
    <x v="3"/>
    <x v="154"/>
    <x v="0"/>
    <x v="3"/>
    <x v="1"/>
    <x v="4"/>
    <x v="4"/>
    <n v="0"/>
    <x v="1"/>
    <x v="7"/>
    <x v="0"/>
  </r>
  <r>
    <x v="3"/>
    <x v="154"/>
    <x v="0"/>
    <x v="3"/>
    <x v="1"/>
    <x v="5"/>
    <x v="5"/>
    <m/>
    <x v="1"/>
    <x v="7"/>
    <x v="0"/>
  </r>
  <r>
    <x v="3"/>
    <x v="154"/>
    <x v="0"/>
    <x v="3"/>
    <x v="1"/>
    <x v="6"/>
    <x v="6"/>
    <n v="0"/>
    <x v="1"/>
    <x v="7"/>
    <x v="0"/>
  </r>
  <r>
    <x v="3"/>
    <x v="154"/>
    <x v="0"/>
    <x v="3"/>
    <x v="1"/>
    <x v="7"/>
    <x v="7"/>
    <n v="0"/>
    <x v="1"/>
    <x v="7"/>
    <x v="0"/>
  </r>
  <r>
    <x v="3"/>
    <x v="154"/>
    <x v="0"/>
    <x v="4"/>
    <x v="0"/>
    <x v="0"/>
    <x v="0"/>
    <m/>
    <x v="1"/>
    <x v="7"/>
    <x v="0"/>
  </r>
  <r>
    <x v="3"/>
    <x v="154"/>
    <x v="0"/>
    <x v="4"/>
    <x v="0"/>
    <x v="1"/>
    <x v="1"/>
    <m/>
    <x v="1"/>
    <x v="7"/>
    <x v="0"/>
  </r>
  <r>
    <x v="3"/>
    <x v="154"/>
    <x v="0"/>
    <x v="4"/>
    <x v="0"/>
    <x v="2"/>
    <x v="2"/>
    <m/>
    <x v="1"/>
    <x v="7"/>
    <x v="0"/>
  </r>
  <r>
    <x v="3"/>
    <x v="154"/>
    <x v="0"/>
    <x v="4"/>
    <x v="0"/>
    <x v="3"/>
    <x v="3"/>
    <m/>
    <x v="1"/>
    <x v="7"/>
    <x v="0"/>
  </r>
  <r>
    <x v="3"/>
    <x v="154"/>
    <x v="0"/>
    <x v="4"/>
    <x v="0"/>
    <x v="4"/>
    <x v="4"/>
    <n v="0"/>
    <x v="1"/>
    <x v="7"/>
    <x v="0"/>
  </r>
  <r>
    <x v="3"/>
    <x v="154"/>
    <x v="0"/>
    <x v="4"/>
    <x v="0"/>
    <x v="5"/>
    <x v="5"/>
    <m/>
    <x v="1"/>
    <x v="7"/>
    <x v="0"/>
  </r>
  <r>
    <x v="3"/>
    <x v="154"/>
    <x v="0"/>
    <x v="4"/>
    <x v="0"/>
    <x v="6"/>
    <x v="6"/>
    <n v="0"/>
    <x v="1"/>
    <x v="7"/>
    <x v="0"/>
  </r>
  <r>
    <x v="3"/>
    <x v="154"/>
    <x v="0"/>
    <x v="4"/>
    <x v="0"/>
    <x v="7"/>
    <x v="7"/>
    <n v="0"/>
    <x v="1"/>
    <x v="7"/>
    <x v="0"/>
  </r>
  <r>
    <x v="3"/>
    <x v="154"/>
    <x v="0"/>
    <x v="5"/>
    <x v="1"/>
    <x v="0"/>
    <x v="0"/>
    <n v="87"/>
    <x v="1"/>
    <x v="7"/>
    <x v="0"/>
  </r>
  <r>
    <x v="3"/>
    <x v="154"/>
    <x v="0"/>
    <x v="5"/>
    <x v="1"/>
    <x v="1"/>
    <x v="1"/>
    <n v="118"/>
    <x v="1"/>
    <x v="7"/>
    <x v="0"/>
  </r>
  <r>
    <x v="3"/>
    <x v="154"/>
    <x v="0"/>
    <x v="5"/>
    <x v="1"/>
    <x v="2"/>
    <x v="2"/>
    <n v="104"/>
    <x v="1"/>
    <x v="7"/>
    <x v="0"/>
  </r>
  <r>
    <x v="3"/>
    <x v="154"/>
    <x v="0"/>
    <x v="5"/>
    <x v="1"/>
    <x v="3"/>
    <x v="3"/>
    <n v="114"/>
    <x v="1"/>
    <x v="7"/>
    <x v="0"/>
  </r>
  <r>
    <x v="3"/>
    <x v="154"/>
    <x v="0"/>
    <x v="5"/>
    <x v="1"/>
    <x v="4"/>
    <x v="4"/>
    <n v="118"/>
    <x v="1"/>
    <x v="7"/>
    <x v="0"/>
  </r>
  <r>
    <x v="3"/>
    <x v="154"/>
    <x v="0"/>
    <x v="5"/>
    <x v="1"/>
    <x v="5"/>
    <x v="5"/>
    <n v="112"/>
    <x v="1"/>
    <x v="7"/>
    <x v="0"/>
  </r>
  <r>
    <x v="3"/>
    <x v="154"/>
    <x v="0"/>
    <x v="5"/>
    <x v="1"/>
    <x v="6"/>
    <x v="6"/>
    <n v="106"/>
    <x v="1"/>
    <x v="7"/>
    <x v="0"/>
  </r>
  <r>
    <x v="3"/>
    <x v="154"/>
    <x v="0"/>
    <x v="5"/>
    <x v="1"/>
    <x v="7"/>
    <x v="7"/>
    <n v="97"/>
    <x v="1"/>
    <x v="7"/>
    <x v="0"/>
  </r>
  <r>
    <x v="3"/>
    <x v="154"/>
    <x v="1"/>
    <x v="0"/>
    <x v="0"/>
    <x v="0"/>
    <x v="0"/>
    <n v="69"/>
    <x v="1"/>
    <x v="7"/>
    <x v="0"/>
  </r>
  <r>
    <x v="3"/>
    <x v="154"/>
    <x v="1"/>
    <x v="0"/>
    <x v="0"/>
    <x v="1"/>
    <x v="1"/>
    <n v="59"/>
    <x v="1"/>
    <x v="7"/>
    <x v="0"/>
  </r>
  <r>
    <x v="3"/>
    <x v="154"/>
    <x v="1"/>
    <x v="0"/>
    <x v="0"/>
    <x v="2"/>
    <x v="2"/>
    <n v="69"/>
    <x v="1"/>
    <x v="7"/>
    <x v="0"/>
  </r>
  <r>
    <x v="3"/>
    <x v="154"/>
    <x v="1"/>
    <x v="0"/>
    <x v="0"/>
    <x v="3"/>
    <x v="3"/>
    <n v="62"/>
    <x v="1"/>
    <x v="7"/>
    <x v="0"/>
  </r>
  <r>
    <x v="3"/>
    <x v="154"/>
    <x v="1"/>
    <x v="0"/>
    <x v="0"/>
    <x v="4"/>
    <x v="4"/>
    <n v="75"/>
    <x v="1"/>
    <x v="7"/>
    <x v="0"/>
  </r>
  <r>
    <x v="3"/>
    <x v="154"/>
    <x v="1"/>
    <x v="0"/>
    <x v="0"/>
    <x v="5"/>
    <x v="5"/>
    <n v="68"/>
    <x v="1"/>
    <x v="7"/>
    <x v="0"/>
  </r>
  <r>
    <x v="3"/>
    <x v="154"/>
    <x v="1"/>
    <x v="0"/>
    <x v="0"/>
    <x v="6"/>
    <x v="6"/>
    <n v="91"/>
    <x v="1"/>
    <x v="7"/>
    <x v="0"/>
  </r>
  <r>
    <x v="3"/>
    <x v="154"/>
    <x v="1"/>
    <x v="0"/>
    <x v="0"/>
    <x v="7"/>
    <x v="7"/>
    <n v="63"/>
    <x v="1"/>
    <x v="7"/>
    <x v="0"/>
  </r>
  <r>
    <x v="3"/>
    <x v="154"/>
    <x v="1"/>
    <x v="1"/>
    <x v="0"/>
    <x v="0"/>
    <x v="0"/>
    <n v="83"/>
    <x v="1"/>
    <x v="7"/>
    <x v="0"/>
  </r>
  <r>
    <x v="3"/>
    <x v="154"/>
    <x v="1"/>
    <x v="1"/>
    <x v="0"/>
    <x v="1"/>
    <x v="1"/>
    <n v="112"/>
    <x v="1"/>
    <x v="7"/>
    <x v="0"/>
  </r>
  <r>
    <x v="3"/>
    <x v="154"/>
    <x v="1"/>
    <x v="1"/>
    <x v="0"/>
    <x v="2"/>
    <x v="2"/>
    <n v="123"/>
    <x v="1"/>
    <x v="7"/>
    <x v="0"/>
  </r>
  <r>
    <x v="3"/>
    <x v="154"/>
    <x v="1"/>
    <x v="1"/>
    <x v="0"/>
    <x v="3"/>
    <x v="3"/>
    <n v="136"/>
    <x v="1"/>
    <x v="7"/>
    <x v="0"/>
  </r>
  <r>
    <x v="3"/>
    <x v="154"/>
    <x v="1"/>
    <x v="1"/>
    <x v="0"/>
    <x v="4"/>
    <x v="4"/>
    <n v="124"/>
    <x v="1"/>
    <x v="7"/>
    <x v="0"/>
  </r>
  <r>
    <x v="3"/>
    <x v="154"/>
    <x v="1"/>
    <x v="1"/>
    <x v="0"/>
    <x v="5"/>
    <x v="5"/>
    <n v="121"/>
    <x v="1"/>
    <x v="7"/>
    <x v="0"/>
  </r>
  <r>
    <x v="3"/>
    <x v="154"/>
    <x v="1"/>
    <x v="1"/>
    <x v="0"/>
    <x v="6"/>
    <x v="6"/>
    <n v="107"/>
    <x v="1"/>
    <x v="7"/>
    <x v="0"/>
  </r>
  <r>
    <x v="3"/>
    <x v="154"/>
    <x v="1"/>
    <x v="1"/>
    <x v="0"/>
    <x v="7"/>
    <x v="7"/>
    <n v="128"/>
    <x v="1"/>
    <x v="7"/>
    <x v="0"/>
  </r>
  <r>
    <x v="3"/>
    <x v="154"/>
    <x v="1"/>
    <x v="2"/>
    <x v="0"/>
    <x v="0"/>
    <x v="0"/>
    <n v="102"/>
    <x v="1"/>
    <x v="7"/>
    <x v="0"/>
  </r>
  <r>
    <x v="3"/>
    <x v="154"/>
    <x v="1"/>
    <x v="2"/>
    <x v="0"/>
    <x v="1"/>
    <x v="1"/>
    <n v="167"/>
    <x v="1"/>
    <x v="7"/>
    <x v="0"/>
  </r>
  <r>
    <x v="3"/>
    <x v="154"/>
    <x v="1"/>
    <x v="2"/>
    <x v="0"/>
    <x v="2"/>
    <x v="2"/>
    <n v="136"/>
    <x v="1"/>
    <x v="7"/>
    <x v="0"/>
  </r>
  <r>
    <x v="3"/>
    <x v="154"/>
    <x v="1"/>
    <x v="2"/>
    <x v="0"/>
    <x v="3"/>
    <x v="3"/>
    <n v="170"/>
    <x v="1"/>
    <x v="7"/>
    <x v="0"/>
  </r>
  <r>
    <x v="3"/>
    <x v="154"/>
    <x v="1"/>
    <x v="2"/>
    <x v="0"/>
    <x v="4"/>
    <x v="4"/>
    <n v="148"/>
    <x v="1"/>
    <x v="7"/>
    <x v="0"/>
  </r>
  <r>
    <x v="3"/>
    <x v="154"/>
    <x v="1"/>
    <x v="2"/>
    <x v="0"/>
    <x v="5"/>
    <x v="5"/>
    <n v="173"/>
    <x v="1"/>
    <x v="7"/>
    <x v="0"/>
  </r>
  <r>
    <x v="3"/>
    <x v="154"/>
    <x v="1"/>
    <x v="2"/>
    <x v="0"/>
    <x v="6"/>
    <x v="6"/>
    <n v="135"/>
    <x v="1"/>
    <x v="7"/>
    <x v="0"/>
  </r>
  <r>
    <x v="3"/>
    <x v="154"/>
    <x v="1"/>
    <x v="2"/>
    <x v="0"/>
    <x v="7"/>
    <x v="7"/>
    <n v="157"/>
    <x v="1"/>
    <x v="7"/>
    <x v="0"/>
  </r>
  <r>
    <x v="3"/>
    <x v="154"/>
    <x v="1"/>
    <x v="3"/>
    <x v="1"/>
    <x v="0"/>
    <x v="0"/>
    <m/>
    <x v="1"/>
    <x v="7"/>
    <x v="0"/>
  </r>
  <r>
    <x v="3"/>
    <x v="154"/>
    <x v="1"/>
    <x v="3"/>
    <x v="1"/>
    <x v="1"/>
    <x v="1"/>
    <m/>
    <x v="1"/>
    <x v="7"/>
    <x v="0"/>
  </r>
  <r>
    <x v="3"/>
    <x v="154"/>
    <x v="1"/>
    <x v="3"/>
    <x v="1"/>
    <x v="2"/>
    <x v="2"/>
    <n v="2"/>
    <x v="1"/>
    <x v="7"/>
    <x v="0"/>
  </r>
  <r>
    <x v="3"/>
    <x v="154"/>
    <x v="1"/>
    <x v="3"/>
    <x v="1"/>
    <x v="3"/>
    <x v="3"/>
    <m/>
    <x v="1"/>
    <x v="7"/>
    <x v="0"/>
  </r>
  <r>
    <x v="3"/>
    <x v="154"/>
    <x v="1"/>
    <x v="3"/>
    <x v="1"/>
    <x v="4"/>
    <x v="4"/>
    <n v="0"/>
    <x v="1"/>
    <x v="7"/>
    <x v="0"/>
  </r>
  <r>
    <x v="3"/>
    <x v="154"/>
    <x v="1"/>
    <x v="3"/>
    <x v="1"/>
    <x v="5"/>
    <x v="5"/>
    <m/>
    <x v="1"/>
    <x v="7"/>
    <x v="0"/>
  </r>
  <r>
    <x v="3"/>
    <x v="154"/>
    <x v="1"/>
    <x v="3"/>
    <x v="1"/>
    <x v="6"/>
    <x v="6"/>
    <n v="0"/>
    <x v="1"/>
    <x v="7"/>
    <x v="0"/>
  </r>
  <r>
    <x v="3"/>
    <x v="154"/>
    <x v="1"/>
    <x v="3"/>
    <x v="1"/>
    <x v="7"/>
    <x v="7"/>
    <n v="0"/>
    <x v="1"/>
    <x v="7"/>
    <x v="0"/>
  </r>
  <r>
    <x v="3"/>
    <x v="154"/>
    <x v="1"/>
    <x v="4"/>
    <x v="0"/>
    <x v="0"/>
    <x v="0"/>
    <m/>
    <x v="1"/>
    <x v="7"/>
    <x v="0"/>
  </r>
  <r>
    <x v="3"/>
    <x v="154"/>
    <x v="1"/>
    <x v="4"/>
    <x v="0"/>
    <x v="1"/>
    <x v="1"/>
    <m/>
    <x v="1"/>
    <x v="7"/>
    <x v="0"/>
  </r>
  <r>
    <x v="3"/>
    <x v="154"/>
    <x v="1"/>
    <x v="4"/>
    <x v="0"/>
    <x v="2"/>
    <x v="2"/>
    <m/>
    <x v="1"/>
    <x v="7"/>
    <x v="0"/>
  </r>
  <r>
    <x v="3"/>
    <x v="154"/>
    <x v="1"/>
    <x v="4"/>
    <x v="0"/>
    <x v="3"/>
    <x v="3"/>
    <m/>
    <x v="1"/>
    <x v="7"/>
    <x v="0"/>
  </r>
  <r>
    <x v="3"/>
    <x v="154"/>
    <x v="1"/>
    <x v="4"/>
    <x v="0"/>
    <x v="4"/>
    <x v="4"/>
    <n v="0"/>
    <x v="1"/>
    <x v="7"/>
    <x v="0"/>
  </r>
  <r>
    <x v="3"/>
    <x v="154"/>
    <x v="1"/>
    <x v="4"/>
    <x v="0"/>
    <x v="5"/>
    <x v="5"/>
    <m/>
    <x v="1"/>
    <x v="7"/>
    <x v="0"/>
  </r>
  <r>
    <x v="3"/>
    <x v="154"/>
    <x v="1"/>
    <x v="4"/>
    <x v="0"/>
    <x v="6"/>
    <x v="6"/>
    <n v="0"/>
    <x v="1"/>
    <x v="7"/>
    <x v="0"/>
  </r>
  <r>
    <x v="3"/>
    <x v="154"/>
    <x v="1"/>
    <x v="4"/>
    <x v="0"/>
    <x v="7"/>
    <x v="7"/>
    <n v="0"/>
    <x v="1"/>
    <x v="7"/>
    <x v="0"/>
  </r>
  <r>
    <x v="3"/>
    <x v="154"/>
    <x v="1"/>
    <x v="5"/>
    <x v="1"/>
    <x v="0"/>
    <x v="0"/>
    <n v="40"/>
    <x v="1"/>
    <x v="7"/>
    <x v="0"/>
  </r>
  <r>
    <x v="3"/>
    <x v="154"/>
    <x v="1"/>
    <x v="5"/>
    <x v="1"/>
    <x v="1"/>
    <x v="1"/>
    <n v="52"/>
    <x v="1"/>
    <x v="7"/>
    <x v="0"/>
  </r>
  <r>
    <x v="3"/>
    <x v="154"/>
    <x v="1"/>
    <x v="5"/>
    <x v="1"/>
    <x v="2"/>
    <x v="2"/>
    <n v="53"/>
    <x v="1"/>
    <x v="7"/>
    <x v="0"/>
  </r>
  <r>
    <x v="3"/>
    <x v="154"/>
    <x v="1"/>
    <x v="5"/>
    <x v="1"/>
    <x v="3"/>
    <x v="3"/>
    <n v="51"/>
    <x v="1"/>
    <x v="7"/>
    <x v="0"/>
  </r>
  <r>
    <x v="3"/>
    <x v="154"/>
    <x v="1"/>
    <x v="5"/>
    <x v="1"/>
    <x v="4"/>
    <x v="4"/>
    <n v="44"/>
    <x v="1"/>
    <x v="7"/>
    <x v="0"/>
  </r>
  <r>
    <x v="3"/>
    <x v="154"/>
    <x v="1"/>
    <x v="5"/>
    <x v="1"/>
    <x v="5"/>
    <x v="5"/>
    <n v="60"/>
    <x v="1"/>
    <x v="7"/>
    <x v="0"/>
  </r>
  <r>
    <x v="3"/>
    <x v="154"/>
    <x v="1"/>
    <x v="5"/>
    <x v="1"/>
    <x v="6"/>
    <x v="6"/>
    <n v="57"/>
    <x v="1"/>
    <x v="7"/>
    <x v="0"/>
  </r>
  <r>
    <x v="3"/>
    <x v="154"/>
    <x v="1"/>
    <x v="5"/>
    <x v="1"/>
    <x v="7"/>
    <x v="7"/>
    <n v="42"/>
    <x v="1"/>
    <x v="7"/>
    <x v="0"/>
  </r>
  <r>
    <x v="3"/>
    <x v="155"/>
    <x v="0"/>
    <x v="0"/>
    <x v="0"/>
    <x v="0"/>
    <x v="0"/>
    <n v="349"/>
    <x v="5"/>
    <x v="2"/>
    <x v="0"/>
  </r>
  <r>
    <x v="3"/>
    <x v="155"/>
    <x v="0"/>
    <x v="0"/>
    <x v="0"/>
    <x v="1"/>
    <x v="1"/>
    <n v="356"/>
    <x v="5"/>
    <x v="2"/>
    <x v="0"/>
  </r>
  <r>
    <x v="3"/>
    <x v="155"/>
    <x v="0"/>
    <x v="0"/>
    <x v="0"/>
    <x v="2"/>
    <x v="2"/>
    <n v="377"/>
    <x v="5"/>
    <x v="2"/>
    <x v="0"/>
  </r>
  <r>
    <x v="3"/>
    <x v="155"/>
    <x v="0"/>
    <x v="0"/>
    <x v="0"/>
    <x v="3"/>
    <x v="3"/>
    <n v="353"/>
    <x v="5"/>
    <x v="2"/>
    <x v="0"/>
  </r>
  <r>
    <x v="3"/>
    <x v="155"/>
    <x v="0"/>
    <x v="0"/>
    <x v="0"/>
    <x v="4"/>
    <x v="4"/>
    <n v="433"/>
    <x v="5"/>
    <x v="2"/>
    <x v="0"/>
  </r>
  <r>
    <x v="3"/>
    <x v="155"/>
    <x v="0"/>
    <x v="0"/>
    <x v="0"/>
    <x v="5"/>
    <x v="5"/>
    <n v="336"/>
    <x v="5"/>
    <x v="2"/>
    <x v="0"/>
  </r>
  <r>
    <x v="3"/>
    <x v="155"/>
    <x v="0"/>
    <x v="0"/>
    <x v="0"/>
    <x v="6"/>
    <x v="6"/>
    <n v="373"/>
    <x v="5"/>
    <x v="2"/>
    <x v="0"/>
  </r>
  <r>
    <x v="3"/>
    <x v="155"/>
    <x v="0"/>
    <x v="0"/>
    <x v="0"/>
    <x v="7"/>
    <x v="7"/>
    <n v="275"/>
    <x v="5"/>
    <x v="2"/>
    <x v="0"/>
  </r>
  <r>
    <x v="3"/>
    <x v="155"/>
    <x v="0"/>
    <x v="1"/>
    <x v="0"/>
    <x v="0"/>
    <x v="0"/>
    <n v="245"/>
    <x v="5"/>
    <x v="2"/>
    <x v="0"/>
  </r>
  <r>
    <x v="3"/>
    <x v="155"/>
    <x v="0"/>
    <x v="1"/>
    <x v="0"/>
    <x v="1"/>
    <x v="1"/>
    <n v="266"/>
    <x v="5"/>
    <x v="2"/>
    <x v="0"/>
  </r>
  <r>
    <x v="3"/>
    <x v="155"/>
    <x v="0"/>
    <x v="1"/>
    <x v="0"/>
    <x v="2"/>
    <x v="2"/>
    <n v="232"/>
    <x v="5"/>
    <x v="2"/>
    <x v="0"/>
  </r>
  <r>
    <x v="3"/>
    <x v="155"/>
    <x v="0"/>
    <x v="1"/>
    <x v="0"/>
    <x v="3"/>
    <x v="3"/>
    <n v="258"/>
    <x v="5"/>
    <x v="2"/>
    <x v="0"/>
  </r>
  <r>
    <x v="3"/>
    <x v="155"/>
    <x v="0"/>
    <x v="1"/>
    <x v="0"/>
    <x v="4"/>
    <x v="4"/>
    <n v="259"/>
    <x v="5"/>
    <x v="2"/>
    <x v="0"/>
  </r>
  <r>
    <x v="3"/>
    <x v="155"/>
    <x v="0"/>
    <x v="1"/>
    <x v="0"/>
    <x v="5"/>
    <x v="5"/>
    <n v="253"/>
    <x v="5"/>
    <x v="2"/>
    <x v="0"/>
  </r>
  <r>
    <x v="3"/>
    <x v="155"/>
    <x v="0"/>
    <x v="1"/>
    <x v="0"/>
    <x v="6"/>
    <x v="6"/>
    <n v="218"/>
    <x v="5"/>
    <x v="2"/>
    <x v="0"/>
  </r>
  <r>
    <x v="3"/>
    <x v="155"/>
    <x v="0"/>
    <x v="1"/>
    <x v="0"/>
    <x v="7"/>
    <x v="7"/>
    <n v="237"/>
    <x v="5"/>
    <x v="2"/>
    <x v="0"/>
  </r>
  <r>
    <x v="3"/>
    <x v="155"/>
    <x v="0"/>
    <x v="2"/>
    <x v="0"/>
    <x v="0"/>
    <x v="0"/>
    <n v="441"/>
    <x v="5"/>
    <x v="2"/>
    <x v="0"/>
  </r>
  <r>
    <x v="3"/>
    <x v="155"/>
    <x v="0"/>
    <x v="2"/>
    <x v="0"/>
    <x v="1"/>
    <x v="1"/>
    <n v="508"/>
    <x v="5"/>
    <x v="2"/>
    <x v="0"/>
  </r>
  <r>
    <x v="3"/>
    <x v="155"/>
    <x v="0"/>
    <x v="2"/>
    <x v="0"/>
    <x v="2"/>
    <x v="2"/>
    <n v="385"/>
    <x v="5"/>
    <x v="2"/>
    <x v="0"/>
  </r>
  <r>
    <x v="3"/>
    <x v="155"/>
    <x v="0"/>
    <x v="2"/>
    <x v="0"/>
    <x v="3"/>
    <x v="3"/>
    <n v="462"/>
    <x v="5"/>
    <x v="2"/>
    <x v="0"/>
  </r>
  <r>
    <x v="3"/>
    <x v="155"/>
    <x v="0"/>
    <x v="2"/>
    <x v="0"/>
    <x v="4"/>
    <x v="4"/>
    <n v="480"/>
    <x v="5"/>
    <x v="2"/>
    <x v="0"/>
  </r>
  <r>
    <x v="3"/>
    <x v="155"/>
    <x v="0"/>
    <x v="2"/>
    <x v="0"/>
    <x v="5"/>
    <x v="5"/>
    <n v="473"/>
    <x v="5"/>
    <x v="2"/>
    <x v="0"/>
  </r>
  <r>
    <x v="3"/>
    <x v="155"/>
    <x v="0"/>
    <x v="2"/>
    <x v="0"/>
    <x v="6"/>
    <x v="6"/>
    <n v="435"/>
    <x v="5"/>
    <x v="2"/>
    <x v="0"/>
  </r>
  <r>
    <x v="3"/>
    <x v="155"/>
    <x v="0"/>
    <x v="2"/>
    <x v="0"/>
    <x v="7"/>
    <x v="7"/>
    <n v="399"/>
    <x v="5"/>
    <x v="2"/>
    <x v="0"/>
  </r>
  <r>
    <x v="3"/>
    <x v="155"/>
    <x v="0"/>
    <x v="3"/>
    <x v="1"/>
    <x v="0"/>
    <x v="0"/>
    <n v="0"/>
    <x v="5"/>
    <x v="2"/>
    <x v="0"/>
  </r>
  <r>
    <x v="3"/>
    <x v="155"/>
    <x v="0"/>
    <x v="3"/>
    <x v="1"/>
    <x v="1"/>
    <x v="1"/>
    <n v="0"/>
    <x v="5"/>
    <x v="2"/>
    <x v="0"/>
  </r>
  <r>
    <x v="3"/>
    <x v="155"/>
    <x v="0"/>
    <x v="3"/>
    <x v="1"/>
    <x v="2"/>
    <x v="2"/>
    <n v="0"/>
    <x v="5"/>
    <x v="2"/>
    <x v="0"/>
  </r>
  <r>
    <x v="3"/>
    <x v="155"/>
    <x v="0"/>
    <x v="3"/>
    <x v="1"/>
    <x v="3"/>
    <x v="3"/>
    <n v="0"/>
    <x v="5"/>
    <x v="2"/>
    <x v="0"/>
  </r>
  <r>
    <x v="3"/>
    <x v="155"/>
    <x v="0"/>
    <x v="3"/>
    <x v="1"/>
    <x v="4"/>
    <x v="4"/>
    <n v="0"/>
    <x v="5"/>
    <x v="2"/>
    <x v="0"/>
  </r>
  <r>
    <x v="3"/>
    <x v="155"/>
    <x v="0"/>
    <x v="3"/>
    <x v="1"/>
    <x v="5"/>
    <x v="5"/>
    <n v="0"/>
    <x v="5"/>
    <x v="2"/>
    <x v="0"/>
  </r>
  <r>
    <x v="3"/>
    <x v="155"/>
    <x v="0"/>
    <x v="3"/>
    <x v="1"/>
    <x v="6"/>
    <x v="6"/>
    <m/>
    <x v="5"/>
    <x v="2"/>
    <x v="0"/>
  </r>
  <r>
    <x v="3"/>
    <x v="155"/>
    <x v="0"/>
    <x v="3"/>
    <x v="1"/>
    <x v="7"/>
    <x v="7"/>
    <n v="0"/>
    <x v="5"/>
    <x v="2"/>
    <x v="0"/>
  </r>
  <r>
    <x v="3"/>
    <x v="155"/>
    <x v="0"/>
    <x v="4"/>
    <x v="0"/>
    <x v="0"/>
    <x v="0"/>
    <m/>
    <x v="5"/>
    <x v="2"/>
    <x v="0"/>
  </r>
  <r>
    <x v="3"/>
    <x v="155"/>
    <x v="0"/>
    <x v="4"/>
    <x v="0"/>
    <x v="1"/>
    <x v="1"/>
    <n v="0"/>
    <x v="5"/>
    <x v="2"/>
    <x v="0"/>
  </r>
  <r>
    <x v="3"/>
    <x v="155"/>
    <x v="0"/>
    <x v="4"/>
    <x v="0"/>
    <x v="2"/>
    <x v="2"/>
    <n v="0"/>
    <x v="5"/>
    <x v="2"/>
    <x v="0"/>
  </r>
  <r>
    <x v="3"/>
    <x v="155"/>
    <x v="0"/>
    <x v="4"/>
    <x v="0"/>
    <x v="3"/>
    <x v="3"/>
    <n v="0"/>
    <x v="5"/>
    <x v="2"/>
    <x v="0"/>
  </r>
  <r>
    <x v="3"/>
    <x v="155"/>
    <x v="0"/>
    <x v="4"/>
    <x v="0"/>
    <x v="4"/>
    <x v="4"/>
    <n v="0"/>
    <x v="5"/>
    <x v="2"/>
    <x v="0"/>
  </r>
  <r>
    <x v="3"/>
    <x v="155"/>
    <x v="0"/>
    <x v="4"/>
    <x v="0"/>
    <x v="5"/>
    <x v="5"/>
    <m/>
    <x v="5"/>
    <x v="2"/>
    <x v="0"/>
  </r>
  <r>
    <x v="3"/>
    <x v="155"/>
    <x v="0"/>
    <x v="4"/>
    <x v="0"/>
    <x v="6"/>
    <x v="6"/>
    <m/>
    <x v="5"/>
    <x v="2"/>
    <x v="0"/>
  </r>
  <r>
    <x v="3"/>
    <x v="155"/>
    <x v="0"/>
    <x v="4"/>
    <x v="0"/>
    <x v="7"/>
    <x v="7"/>
    <n v="0"/>
    <x v="5"/>
    <x v="2"/>
    <x v="0"/>
  </r>
  <r>
    <x v="3"/>
    <x v="155"/>
    <x v="0"/>
    <x v="5"/>
    <x v="1"/>
    <x v="0"/>
    <x v="0"/>
    <n v="134"/>
    <x v="5"/>
    <x v="2"/>
    <x v="0"/>
  </r>
  <r>
    <x v="3"/>
    <x v="155"/>
    <x v="0"/>
    <x v="5"/>
    <x v="1"/>
    <x v="1"/>
    <x v="1"/>
    <n v="112"/>
    <x v="5"/>
    <x v="2"/>
    <x v="0"/>
  </r>
  <r>
    <x v="3"/>
    <x v="155"/>
    <x v="0"/>
    <x v="5"/>
    <x v="1"/>
    <x v="2"/>
    <x v="2"/>
    <n v="237"/>
    <x v="5"/>
    <x v="2"/>
    <x v="0"/>
  </r>
  <r>
    <x v="3"/>
    <x v="155"/>
    <x v="0"/>
    <x v="5"/>
    <x v="1"/>
    <x v="3"/>
    <x v="3"/>
    <n v="127"/>
    <x v="5"/>
    <x v="2"/>
    <x v="0"/>
  </r>
  <r>
    <x v="3"/>
    <x v="155"/>
    <x v="0"/>
    <x v="5"/>
    <x v="1"/>
    <x v="4"/>
    <x v="4"/>
    <n v="167"/>
    <x v="5"/>
    <x v="2"/>
    <x v="0"/>
  </r>
  <r>
    <x v="3"/>
    <x v="155"/>
    <x v="0"/>
    <x v="5"/>
    <x v="1"/>
    <x v="5"/>
    <x v="5"/>
    <n v="131"/>
    <x v="5"/>
    <x v="2"/>
    <x v="0"/>
  </r>
  <r>
    <x v="3"/>
    <x v="155"/>
    <x v="0"/>
    <x v="5"/>
    <x v="1"/>
    <x v="6"/>
    <x v="6"/>
    <n v="259"/>
    <x v="5"/>
    <x v="2"/>
    <x v="0"/>
  </r>
  <r>
    <x v="3"/>
    <x v="155"/>
    <x v="0"/>
    <x v="5"/>
    <x v="1"/>
    <x v="7"/>
    <x v="7"/>
    <n v="234"/>
    <x v="5"/>
    <x v="2"/>
    <x v="0"/>
  </r>
  <r>
    <x v="3"/>
    <x v="155"/>
    <x v="1"/>
    <x v="0"/>
    <x v="0"/>
    <x v="0"/>
    <x v="0"/>
    <n v="69"/>
    <x v="5"/>
    <x v="2"/>
    <x v="0"/>
  </r>
  <r>
    <x v="3"/>
    <x v="155"/>
    <x v="1"/>
    <x v="0"/>
    <x v="0"/>
    <x v="1"/>
    <x v="1"/>
    <n v="72"/>
    <x v="5"/>
    <x v="2"/>
    <x v="0"/>
  </r>
  <r>
    <x v="3"/>
    <x v="155"/>
    <x v="1"/>
    <x v="0"/>
    <x v="0"/>
    <x v="2"/>
    <x v="2"/>
    <n v="50"/>
    <x v="5"/>
    <x v="2"/>
    <x v="0"/>
  </r>
  <r>
    <x v="3"/>
    <x v="155"/>
    <x v="1"/>
    <x v="0"/>
    <x v="0"/>
    <x v="3"/>
    <x v="3"/>
    <n v="59"/>
    <x v="5"/>
    <x v="2"/>
    <x v="0"/>
  </r>
  <r>
    <x v="3"/>
    <x v="155"/>
    <x v="1"/>
    <x v="0"/>
    <x v="0"/>
    <x v="4"/>
    <x v="4"/>
    <n v="56"/>
    <x v="5"/>
    <x v="2"/>
    <x v="0"/>
  </r>
  <r>
    <x v="3"/>
    <x v="155"/>
    <x v="1"/>
    <x v="0"/>
    <x v="0"/>
    <x v="5"/>
    <x v="5"/>
    <n v="64"/>
    <x v="5"/>
    <x v="2"/>
    <x v="0"/>
  </r>
  <r>
    <x v="3"/>
    <x v="155"/>
    <x v="1"/>
    <x v="0"/>
    <x v="0"/>
    <x v="6"/>
    <x v="6"/>
    <n v="94"/>
    <x v="5"/>
    <x v="2"/>
    <x v="0"/>
  </r>
  <r>
    <x v="3"/>
    <x v="155"/>
    <x v="1"/>
    <x v="0"/>
    <x v="0"/>
    <x v="7"/>
    <x v="7"/>
    <n v="55"/>
    <x v="5"/>
    <x v="2"/>
    <x v="0"/>
  </r>
  <r>
    <x v="3"/>
    <x v="155"/>
    <x v="1"/>
    <x v="1"/>
    <x v="0"/>
    <x v="0"/>
    <x v="0"/>
    <n v="160"/>
    <x v="5"/>
    <x v="2"/>
    <x v="0"/>
  </r>
  <r>
    <x v="3"/>
    <x v="155"/>
    <x v="1"/>
    <x v="1"/>
    <x v="0"/>
    <x v="1"/>
    <x v="1"/>
    <n v="179"/>
    <x v="5"/>
    <x v="2"/>
    <x v="0"/>
  </r>
  <r>
    <x v="3"/>
    <x v="155"/>
    <x v="1"/>
    <x v="1"/>
    <x v="0"/>
    <x v="2"/>
    <x v="2"/>
    <n v="152"/>
    <x v="5"/>
    <x v="2"/>
    <x v="0"/>
  </r>
  <r>
    <x v="3"/>
    <x v="155"/>
    <x v="1"/>
    <x v="1"/>
    <x v="0"/>
    <x v="3"/>
    <x v="3"/>
    <n v="179"/>
    <x v="5"/>
    <x v="2"/>
    <x v="0"/>
  </r>
  <r>
    <x v="3"/>
    <x v="155"/>
    <x v="1"/>
    <x v="1"/>
    <x v="0"/>
    <x v="4"/>
    <x v="4"/>
    <n v="170"/>
    <x v="5"/>
    <x v="2"/>
    <x v="0"/>
  </r>
  <r>
    <x v="3"/>
    <x v="155"/>
    <x v="1"/>
    <x v="1"/>
    <x v="0"/>
    <x v="5"/>
    <x v="5"/>
    <n v="181"/>
    <x v="5"/>
    <x v="2"/>
    <x v="0"/>
  </r>
  <r>
    <x v="3"/>
    <x v="155"/>
    <x v="1"/>
    <x v="1"/>
    <x v="0"/>
    <x v="6"/>
    <x v="6"/>
    <n v="139"/>
    <x v="5"/>
    <x v="2"/>
    <x v="0"/>
  </r>
  <r>
    <x v="3"/>
    <x v="155"/>
    <x v="1"/>
    <x v="1"/>
    <x v="0"/>
    <x v="7"/>
    <x v="7"/>
    <n v="164"/>
    <x v="5"/>
    <x v="2"/>
    <x v="0"/>
  </r>
  <r>
    <x v="3"/>
    <x v="155"/>
    <x v="1"/>
    <x v="2"/>
    <x v="0"/>
    <x v="0"/>
    <x v="0"/>
    <n v="217"/>
    <x v="5"/>
    <x v="2"/>
    <x v="0"/>
  </r>
  <r>
    <x v="3"/>
    <x v="155"/>
    <x v="1"/>
    <x v="2"/>
    <x v="0"/>
    <x v="1"/>
    <x v="1"/>
    <n v="266"/>
    <x v="5"/>
    <x v="2"/>
    <x v="0"/>
  </r>
  <r>
    <x v="3"/>
    <x v="155"/>
    <x v="1"/>
    <x v="2"/>
    <x v="0"/>
    <x v="2"/>
    <x v="2"/>
    <n v="151"/>
    <x v="5"/>
    <x v="2"/>
    <x v="0"/>
  </r>
  <r>
    <x v="3"/>
    <x v="155"/>
    <x v="1"/>
    <x v="2"/>
    <x v="0"/>
    <x v="3"/>
    <x v="3"/>
    <n v="259"/>
    <x v="5"/>
    <x v="2"/>
    <x v="0"/>
  </r>
  <r>
    <x v="3"/>
    <x v="155"/>
    <x v="1"/>
    <x v="2"/>
    <x v="0"/>
    <x v="4"/>
    <x v="4"/>
    <n v="234"/>
    <x v="5"/>
    <x v="2"/>
    <x v="0"/>
  </r>
  <r>
    <x v="3"/>
    <x v="155"/>
    <x v="1"/>
    <x v="2"/>
    <x v="0"/>
    <x v="5"/>
    <x v="5"/>
    <n v="240"/>
    <x v="5"/>
    <x v="2"/>
    <x v="0"/>
  </r>
  <r>
    <x v="3"/>
    <x v="155"/>
    <x v="1"/>
    <x v="2"/>
    <x v="0"/>
    <x v="6"/>
    <x v="6"/>
    <n v="209"/>
    <x v="5"/>
    <x v="2"/>
    <x v="0"/>
  </r>
  <r>
    <x v="3"/>
    <x v="155"/>
    <x v="1"/>
    <x v="2"/>
    <x v="0"/>
    <x v="7"/>
    <x v="7"/>
    <n v="206"/>
    <x v="5"/>
    <x v="2"/>
    <x v="0"/>
  </r>
  <r>
    <x v="3"/>
    <x v="155"/>
    <x v="1"/>
    <x v="3"/>
    <x v="1"/>
    <x v="0"/>
    <x v="0"/>
    <n v="0"/>
    <x v="5"/>
    <x v="2"/>
    <x v="0"/>
  </r>
  <r>
    <x v="3"/>
    <x v="155"/>
    <x v="1"/>
    <x v="3"/>
    <x v="1"/>
    <x v="1"/>
    <x v="1"/>
    <n v="0"/>
    <x v="5"/>
    <x v="2"/>
    <x v="0"/>
  </r>
  <r>
    <x v="3"/>
    <x v="155"/>
    <x v="1"/>
    <x v="3"/>
    <x v="1"/>
    <x v="2"/>
    <x v="2"/>
    <n v="0"/>
    <x v="5"/>
    <x v="2"/>
    <x v="0"/>
  </r>
  <r>
    <x v="3"/>
    <x v="155"/>
    <x v="1"/>
    <x v="3"/>
    <x v="1"/>
    <x v="3"/>
    <x v="3"/>
    <n v="0"/>
    <x v="5"/>
    <x v="2"/>
    <x v="0"/>
  </r>
  <r>
    <x v="3"/>
    <x v="155"/>
    <x v="1"/>
    <x v="3"/>
    <x v="1"/>
    <x v="4"/>
    <x v="4"/>
    <n v="0"/>
    <x v="5"/>
    <x v="2"/>
    <x v="0"/>
  </r>
  <r>
    <x v="3"/>
    <x v="155"/>
    <x v="1"/>
    <x v="3"/>
    <x v="1"/>
    <x v="5"/>
    <x v="5"/>
    <n v="0"/>
    <x v="5"/>
    <x v="2"/>
    <x v="0"/>
  </r>
  <r>
    <x v="3"/>
    <x v="155"/>
    <x v="1"/>
    <x v="3"/>
    <x v="1"/>
    <x v="6"/>
    <x v="6"/>
    <m/>
    <x v="5"/>
    <x v="2"/>
    <x v="0"/>
  </r>
  <r>
    <x v="3"/>
    <x v="155"/>
    <x v="1"/>
    <x v="3"/>
    <x v="1"/>
    <x v="7"/>
    <x v="7"/>
    <n v="0"/>
    <x v="5"/>
    <x v="2"/>
    <x v="0"/>
  </r>
  <r>
    <x v="3"/>
    <x v="155"/>
    <x v="1"/>
    <x v="4"/>
    <x v="0"/>
    <x v="0"/>
    <x v="0"/>
    <n v="0"/>
    <x v="5"/>
    <x v="2"/>
    <x v="0"/>
  </r>
  <r>
    <x v="3"/>
    <x v="155"/>
    <x v="1"/>
    <x v="4"/>
    <x v="0"/>
    <x v="1"/>
    <x v="1"/>
    <n v="0"/>
    <x v="5"/>
    <x v="2"/>
    <x v="0"/>
  </r>
  <r>
    <x v="3"/>
    <x v="155"/>
    <x v="1"/>
    <x v="4"/>
    <x v="0"/>
    <x v="2"/>
    <x v="2"/>
    <n v="0"/>
    <x v="5"/>
    <x v="2"/>
    <x v="0"/>
  </r>
  <r>
    <x v="3"/>
    <x v="155"/>
    <x v="1"/>
    <x v="4"/>
    <x v="0"/>
    <x v="3"/>
    <x v="3"/>
    <n v="0"/>
    <x v="5"/>
    <x v="2"/>
    <x v="0"/>
  </r>
  <r>
    <x v="3"/>
    <x v="155"/>
    <x v="1"/>
    <x v="4"/>
    <x v="0"/>
    <x v="4"/>
    <x v="4"/>
    <n v="0"/>
    <x v="5"/>
    <x v="2"/>
    <x v="0"/>
  </r>
  <r>
    <x v="3"/>
    <x v="155"/>
    <x v="1"/>
    <x v="4"/>
    <x v="0"/>
    <x v="5"/>
    <x v="5"/>
    <n v="0"/>
    <x v="5"/>
    <x v="2"/>
    <x v="0"/>
  </r>
  <r>
    <x v="3"/>
    <x v="155"/>
    <x v="1"/>
    <x v="4"/>
    <x v="0"/>
    <x v="6"/>
    <x v="6"/>
    <m/>
    <x v="5"/>
    <x v="2"/>
    <x v="0"/>
  </r>
  <r>
    <x v="3"/>
    <x v="155"/>
    <x v="1"/>
    <x v="4"/>
    <x v="0"/>
    <x v="7"/>
    <x v="7"/>
    <n v="0"/>
    <x v="5"/>
    <x v="2"/>
    <x v="0"/>
  </r>
  <r>
    <x v="3"/>
    <x v="155"/>
    <x v="1"/>
    <x v="5"/>
    <x v="1"/>
    <x v="0"/>
    <x v="0"/>
    <n v="15"/>
    <x v="5"/>
    <x v="2"/>
    <x v="0"/>
  </r>
  <r>
    <x v="3"/>
    <x v="155"/>
    <x v="1"/>
    <x v="5"/>
    <x v="1"/>
    <x v="1"/>
    <x v="1"/>
    <n v="5"/>
    <x v="5"/>
    <x v="2"/>
    <x v="0"/>
  </r>
  <r>
    <x v="3"/>
    <x v="155"/>
    <x v="1"/>
    <x v="5"/>
    <x v="1"/>
    <x v="2"/>
    <x v="2"/>
    <n v="31"/>
    <x v="5"/>
    <x v="2"/>
    <x v="0"/>
  </r>
  <r>
    <x v="3"/>
    <x v="155"/>
    <x v="1"/>
    <x v="5"/>
    <x v="1"/>
    <x v="3"/>
    <x v="3"/>
    <n v="11"/>
    <x v="5"/>
    <x v="2"/>
    <x v="0"/>
  </r>
  <r>
    <x v="3"/>
    <x v="155"/>
    <x v="1"/>
    <x v="5"/>
    <x v="1"/>
    <x v="4"/>
    <x v="4"/>
    <n v="9"/>
    <x v="5"/>
    <x v="2"/>
    <x v="0"/>
  </r>
  <r>
    <x v="3"/>
    <x v="155"/>
    <x v="1"/>
    <x v="5"/>
    <x v="1"/>
    <x v="5"/>
    <x v="5"/>
    <n v="5"/>
    <x v="5"/>
    <x v="2"/>
    <x v="0"/>
  </r>
  <r>
    <x v="3"/>
    <x v="155"/>
    <x v="1"/>
    <x v="5"/>
    <x v="1"/>
    <x v="6"/>
    <x v="6"/>
    <n v="47"/>
    <x v="5"/>
    <x v="2"/>
    <x v="0"/>
  </r>
  <r>
    <x v="3"/>
    <x v="155"/>
    <x v="1"/>
    <x v="5"/>
    <x v="1"/>
    <x v="7"/>
    <x v="7"/>
    <n v="51"/>
    <x v="5"/>
    <x v="2"/>
    <x v="0"/>
  </r>
  <r>
    <x v="3"/>
    <x v="156"/>
    <x v="0"/>
    <x v="0"/>
    <x v="0"/>
    <x v="0"/>
    <x v="0"/>
    <n v="84"/>
    <x v="1"/>
    <x v="7"/>
    <x v="0"/>
  </r>
  <r>
    <x v="3"/>
    <x v="156"/>
    <x v="0"/>
    <x v="0"/>
    <x v="0"/>
    <x v="1"/>
    <x v="1"/>
    <n v="1"/>
    <x v="1"/>
    <x v="7"/>
    <x v="0"/>
  </r>
  <r>
    <x v="3"/>
    <x v="156"/>
    <x v="0"/>
    <x v="0"/>
    <x v="0"/>
    <x v="2"/>
    <x v="2"/>
    <n v="92"/>
    <x v="1"/>
    <x v="7"/>
    <x v="0"/>
  </r>
  <r>
    <x v="3"/>
    <x v="156"/>
    <x v="0"/>
    <x v="0"/>
    <x v="0"/>
    <x v="3"/>
    <x v="3"/>
    <n v="2"/>
    <x v="1"/>
    <x v="7"/>
    <x v="0"/>
  </r>
  <r>
    <x v="3"/>
    <x v="156"/>
    <x v="0"/>
    <x v="0"/>
    <x v="0"/>
    <x v="4"/>
    <x v="4"/>
    <n v="105"/>
    <x v="1"/>
    <x v="7"/>
    <x v="0"/>
  </r>
  <r>
    <x v="3"/>
    <x v="156"/>
    <x v="0"/>
    <x v="0"/>
    <x v="0"/>
    <x v="5"/>
    <x v="5"/>
    <n v="2"/>
    <x v="1"/>
    <x v="7"/>
    <x v="0"/>
  </r>
  <r>
    <x v="3"/>
    <x v="156"/>
    <x v="0"/>
    <x v="0"/>
    <x v="0"/>
    <x v="6"/>
    <x v="6"/>
    <n v="112"/>
    <x v="1"/>
    <x v="7"/>
    <x v="0"/>
  </r>
  <r>
    <x v="3"/>
    <x v="156"/>
    <x v="0"/>
    <x v="0"/>
    <x v="0"/>
    <x v="7"/>
    <x v="7"/>
    <n v="6"/>
    <x v="1"/>
    <x v="7"/>
    <x v="0"/>
  </r>
  <r>
    <x v="3"/>
    <x v="156"/>
    <x v="0"/>
    <x v="1"/>
    <x v="0"/>
    <x v="0"/>
    <x v="0"/>
    <n v="169"/>
    <x v="1"/>
    <x v="7"/>
    <x v="0"/>
  </r>
  <r>
    <x v="3"/>
    <x v="156"/>
    <x v="0"/>
    <x v="1"/>
    <x v="0"/>
    <x v="1"/>
    <x v="1"/>
    <n v="201"/>
    <x v="1"/>
    <x v="7"/>
    <x v="0"/>
  </r>
  <r>
    <x v="3"/>
    <x v="156"/>
    <x v="0"/>
    <x v="1"/>
    <x v="0"/>
    <x v="2"/>
    <x v="2"/>
    <n v="148"/>
    <x v="1"/>
    <x v="7"/>
    <x v="0"/>
  </r>
  <r>
    <x v="3"/>
    <x v="156"/>
    <x v="0"/>
    <x v="1"/>
    <x v="0"/>
    <x v="3"/>
    <x v="3"/>
    <n v="223"/>
    <x v="1"/>
    <x v="7"/>
    <x v="0"/>
  </r>
  <r>
    <x v="3"/>
    <x v="156"/>
    <x v="0"/>
    <x v="1"/>
    <x v="0"/>
    <x v="4"/>
    <x v="4"/>
    <n v="117"/>
    <x v="1"/>
    <x v="7"/>
    <x v="0"/>
  </r>
  <r>
    <x v="3"/>
    <x v="156"/>
    <x v="0"/>
    <x v="1"/>
    <x v="0"/>
    <x v="5"/>
    <x v="5"/>
    <n v="225"/>
    <x v="1"/>
    <x v="7"/>
    <x v="0"/>
  </r>
  <r>
    <x v="3"/>
    <x v="156"/>
    <x v="0"/>
    <x v="1"/>
    <x v="0"/>
    <x v="6"/>
    <x v="6"/>
    <n v="127"/>
    <x v="1"/>
    <x v="7"/>
    <x v="0"/>
  </r>
  <r>
    <x v="3"/>
    <x v="156"/>
    <x v="0"/>
    <x v="1"/>
    <x v="0"/>
    <x v="7"/>
    <x v="7"/>
    <n v="238"/>
    <x v="1"/>
    <x v="7"/>
    <x v="0"/>
  </r>
  <r>
    <x v="3"/>
    <x v="156"/>
    <x v="0"/>
    <x v="2"/>
    <x v="0"/>
    <x v="0"/>
    <x v="0"/>
    <n v="359"/>
    <x v="1"/>
    <x v="7"/>
    <x v="0"/>
  </r>
  <r>
    <x v="3"/>
    <x v="156"/>
    <x v="0"/>
    <x v="2"/>
    <x v="0"/>
    <x v="1"/>
    <x v="1"/>
    <n v="318"/>
    <x v="1"/>
    <x v="7"/>
    <x v="0"/>
  </r>
  <r>
    <x v="3"/>
    <x v="156"/>
    <x v="0"/>
    <x v="2"/>
    <x v="0"/>
    <x v="2"/>
    <x v="2"/>
    <n v="302"/>
    <x v="1"/>
    <x v="7"/>
    <x v="0"/>
  </r>
  <r>
    <x v="3"/>
    <x v="156"/>
    <x v="0"/>
    <x v="2"/>
    <x v="0"/>
    <x v="3"/>
    <x v="3"/>
    <n v="315"/>
    <x v="1"/>
    <x v="7"/>
    <x v="0"/>
  </r>
  <r>
    <x v="3"/>
    <x v="156"/>
    <x v="0"/>
    <x v="2"/>
    <x v="0"/>
    <x v="4"/>
    <x v="4"/>
    <n v="273"/>
    <x v="1"/>
    <x v="7"/>
    <x v="0"/>
  </r>
  <r>
    <x v="3"/>
    <x v="156"/>
    <x v="0"/>
    <x v="2"/>
    <x v="0"/>
    <x v="5"/>
    <x v="5"/>
    <n v="287"/>
    <x v="1"/>
    <x v="7"/>
    <x v="0"/>
  </r>
  <r>
    <x v="3"/>
    <x v="156"/>
    <x v="0"/>
    <x v="2"/>
    <x v="0"/>
    <x v="6"/>
    <x v="6"/>
    <n v="306"/>
    <x v="1"/>
    <x v="7"/>
    <x v="0"/>
  </r>
  <r>
    <x v="3"/>
    <x v="156"/>
    <x v="0"/>
    <x v="2"/>
    <x v="0"/>
    <x v="7"/>
    <x v="7"/>
    <n v="296"/>
    <x v="1"/>
    <x v="7"/>
    <x v="0"/>
  </r>
  <r>
    <x v="3"/>
    <x v="156"/>
    <x v="0"/>
    <x v="3"/>
    <x v="1"/>
    <x v="0"/>
    <x v="0"/>
    <n v="0"/>
    <x v="1"/>
    <x v="7"/>
    <x v="0"/>
  </r>
  <r>
    <x v="3"/>
    <x v="156"/>
    <x v="0"/>
    <x v="3"/>
    <x v="1"/>
    <x v="1"/>
    <x v="1"/>
    <n v="0"/>
    <x v="1"/>
    <x v="7"/>
    <x v="0"/>
  </r>
  <r>
    <x v="3"/>
    <x v="156"/>
    <x v="0"/>
    <x v="3"/>
    <x v="1"/>
    <x v="2"/>
    <x v="2"/>
    <n v="43"/>
    <x v="1"/>
    <x v="7"/>
    <x v="0"/>
  </r>
  <r>
    <x v="3"/>
    <x v="156"/>
    <x v="0"/>
    <x v="3"/>
    <x v="1"/>
    <x v="3"/>
    <x v="3"/>
    <n v="0"/>
    <x v="1"/>
    <x v="7"/>
    <x v="0"/>
  </r>
  <r>
    <x v="3"/>
    <x v="156"/>
    <x v="0"/>
    <x v="3"/>
    <x v="1"/>
    <x v="4"/>
    <x v="4"/>
    <n v="37"/>
    <x v="1"/>
    <x v="7"/>
    <x v="0"/>
  </r>
  <r>
    <x v="3"/>
    <x v="156"/>
    <x v="0"/>
    <x v="3"/>
    <x v="1"/>
    <x v="5"/>
    <x v="5"/>
    <n v="0"/>
    <x v="1"/>
    <x v="7"/>
    <x v="0"/>
  </r>
  <r>
    <x v="3"/>
    <x v="156"/>
    <x v="0"/>
    <x v="3"/>
    <x v="1"/>
    <x v="6"/>
    <x v="6"/>
    <n v="33"/>
    <x v="1"/>
    <x v="7"/>
    <x v="0"/>
  </r>
  <r>
    <x v="3"/>
    <x v="156"/>
    <x v="0"/>
    <x v="3"/>
    <x v="1"/>
    <x v="7"/>
    <x v="7"/>
    <n v="0"/>
    <x v="1"/>
    <x v="7"/>
    <x v="0"/>
  </r>
  <r>
    <x v="3"/>
    <x v="156"/>
    <x v="0"/>
    <x v="4"/>
    <x v="0"/>
    <x v="0"/>
    <x v="0"/>
    <n v="0"/>
    <x v="1"/>
    <x v="7"/>
    <x v="0"/>
  </r>
  <r>
    <x v="3"/>
    <x v="156"/>
    <x v="0"/>
    <x v="4"/>
    <x v="0"/>
    <x v="1"/>
    <x v="1"/>
    <n v="0"/>
    <x v="1"/>
    <x v="7"/>
    <x v="0"/>
  </r>
  <r>
    <x v="3"/>
    <x v="156"/>
    <x v="0"/>
    <x v="4"/>
    <x v="0"/>
    <x v="2"/>
    <x v="2"/>
    <n v="0"/>
    <x v="1"/>
    <x v="7"/>
    <x v="0"/>
  </r>
  <r>
    <x v="3"/>
    <x v="156"/>
    <x v="0"/>
    <x v="4"/>
    <x v="0"/>
    <x v="3"/>
    <x v="3"/>
    <n v="0"/>
    <x v="1"/>
    <x v="7"/>
    <x v="0"/>
  </r>
  <r>
    <x v="3"/>
    <x v="156"/>
    <x v="0"/>
    <x v="4"/>
    <x v="0"/>
    <x v="4"/>
    <x v="4"/>
    <n v="0"/>
    <x v="1"/>
    <x v="7"/>
    <x v="0"/>
  </r>
  <r>
    <x v="3"/>
    <x v="156"/>
    <x v="0"/>
    <x v="4"/>
    <x v="0"/>
    <x v="5"/>
    <x v="5"/>
    <n v="0"/>
    <x v="1"/>
    <x v="7"/>
    <x v="0"/>
  </r>
  <r>
    <x v="3"/>
    <x v="156"/>
    <x v="0"/>
    <x v="4"/>
    <x v="0"/>
    <x v="6"/>
    <x v="6"/>
    <n v="0"/>
    <x v="1"/>
    <x v="7"/>
    <x v="0"/>
  </r>
  <r>
    <x v="3"/>
    <x v="156"/>
    <x v="0"/>
    <x v="4"/>
    <x v="0"/>
    <x v="7"/>
    <x v="7"/>
    <n v="0"/>
    <x v="1"/>
    <x v="7"/>
    <x v="0"/>
  </r>
  <r>
    <x v="3"/>
    <x v="156"/>
    <x v="0"/>
    <x v="5"/>
    <x v="1"/>
    <x v="0"/>
    <x v="0"/>
    <n v="196"/>
    <x v="1"/>
    <x v="7"/>
    <x v="0"/>
  </r>
  <r>
    <x v="3"/>
    <x v="156"/>
    <x v="0"/>
    <x v="5"/>
    <x v="1"/>
    <x v="1"/>
    <x v="1"/>
    <n v="116"/>
    <x v="1"/>
    <x v="7"/>
    <x v="0"/>
  </r>
  <r>
    <x v="3"/>
    <x v="156"/>
    <x v="0"/>
    <x v="5"/>
    <x v="1"/>
    <x v="2"/>
    <x v="2"/>
    <n v="106"/>
    <x v="1"/>
    <x v="7"/>
    <x v="0"/>
  </r>
  <r>
    <x v="3"/>
    <x v="156"/>
    <x v="0"/>
    <x v="5"/>
    <x v="1"/>
    <x v="3"/>
    <x v="3"/>
    <n v="129"/>
    <x v="1"/>
    <x v="7"/>
    <x v="0"/>
  </r>
  <r>
    <x v="3"/>
    <x v="156"/>
    <x v="0"/>
    <x v="5"/>
    <x v="1"/>
    <x v="4"/>
    <x v="4"/>
    <n v="152"/>
    <x v="1"/>
    <x v="7"/>
    <x v="0"/>
  </r>
  <r>
    <x v="3"/>
    <x v="156"/>
    <x v="0"/>
    <x v="5"/>
    <x v="1"/>
    <x v="5"/>
    <x v="5"/>
    <n v="112"/>
    <x v="1"/>
    <x v="7"/>
    <x v="0"/>
  </r>
  <r>
    <x v="3"/>
    <x v="156"/>
    <x v="0"/>
    <x v="5"/>
    <x v="1"/>
    <x v="6"/>
    <x v="6"/>
    <n v="156"/>
    <x v="1"/>
    <x v="7"/>
    <x v="0"/>
  </r>
  <r>
    <x v="3"/>
    <x v="156"/>
    <x v="0"/>
    <x v="5"/>
    <x v="1"/>
    <x v="7"/>
    <x v="7"/>
    <n v="151"/>
    <x v="1"/>
    <x v="7"/>
    <x v="0"/>
  </r>
  <r>
    <x v="3"/>
    <x v="156"/>
    <x v="1"/>
    <x v="0"/>
    <x v="0"/>
    <x v="0"/>
    <x v="0"/>
    <n v="58"/>
    <x v="1"/>
    <x v="7"/>
    <x v="0"/>
  </r>
  <r>
    <x v="3"/>
    <x v="156"/>
    <x v="1"/>
    <x v="0"/>
    <x v="0"/>
    <x v="1"/>
    <x v="1"/>
    <n v="1"/>
    <x v="1"/>
    <x v="7"/>
    <x v="0"/>
  </r>
  <r>
    <x v="3"/>
    <x v="156"/>
    <x v="1"/>
    <x v="0"/>
    <x v="0"/>
    <x v="2"/>
    <x v="2"/>
    <n v="60"/>
    <x v="1"/>
    <x v="7"/>
    <x v="0"/>
  </r>
  <r>
    <x v="3"/>
    <x v="156"/>
    <x v="1"/>
    <x v="0"/>
    <x v="0"/>
    <x v="3"/>
    <x v="3"/>
    <n v="1"/>
    <x v="1"/>
    <x v="7"/>
    <x v="0"/>
  </r>
  <r>
    <x v="3"/>
    <x v="156"/>
    <x v="1"/>
    <x v="0"/>
    <x v="0"/>
    <x v="4"/>
    <x v="4"/>
    <n v="76"/>
    <x v="1"/>
    <x v="7"/>
    <x v="0"/>
  </r>
  <r>
    <x v="3"/>
    <x v="156"/>
    <x v="1"/>
    <x v="0"/>
    <x v="0"/>
    <x v="5"/>
    <x v="5"/>
    <n v="1"/>
    <x v="1"/>
    <x v="7"/>
    <x v="0"/>
  </r>
  <r>
    <x v="3"/>
    <x v="156"/>
    <x v="1"/>
    <x v="0"/>
    <x v="0"/>
    <x v="6"/>
    <x v="6"/>
    <n v="76"/>
    <x v="1"/>
    <x v="7"/>
    <x v="0"/>
  </r>
  <r>
    <x v="3"/>
    <x v="156"/>
    <x v="1"/>
    <x v="0"/>
    <x v="0"/>
    <x v="7"/>
    <x v="7"/>
    <n v="3"/>
    <x v="1"/>
    <x v="7"/>
    <x v="0"/>
  </r>
  <r>
    <x v="3"/>
    <x v="156"/>
    <x v="1"/>
    <x v="1"/>
    <x v="0"/>
    <x v="0"/>
    <x v="0"/>
    <n v="126"/>
    <x v="1"/>
    <x v="7"/>
    <x v="0"/>
  </r>
  <r>
    <x v="3"/>
    <x v="156"/>
    <x v="1"/>
    <x v="1"/>
    <x v="0"/>
    <x v="1"/>
    <x v="1"/>
    <n v="140"/>
    <x v="1"/>
    <x v="7"/>
    <x v="0"/>
  </r>
  <r>
    <x v="3"/>
    <x v="156"/>
    <x v="1"/>
    <x v="1"/>
    <x v="0"/>
    <x v="2"/>
    <x v="2"/>
    <n v="115"/>
    <x v="1"/>
    <x v="7"/>
    <x v="0"/>
  </r>
  <r>
    <x v="3"/>
    <x v="156"/>
    <x v="1"/>
    <x v="1"/>
    <x v="0"/>
    <x v="3"/>
    <x v="3"/>
    <n v="162"/>
    <x v="1"/>
    <x v="7"/>
    <x v="0"/>
  </r>
  <r>
    <x v="3"/>
    <x v="156"/>
    <x v="1"/>
    <x v="1"/>
    <x v="0"/>
    <x v="4"/>
    <x v="4"/>
    <n v="92"/>
    <x v="1"/>
    <x v="7"/>
    <x v="0"/>
  </r>
  <r>
    <x v="3"/>
    <x v="156"/>
    <x v="1"/>
    <x v="1"/>
    <x v="0"/>
    <x v="5"/>
    <x v="5"/>
    <n v="169"/>
    <x v="1"/>
    <x v="7"/>
    <x v="0"/>
  </r>
  <r>
    <x v="3"/>
    <x v="156"/>
    <x v="1"/>
    <x v="1"/>
    <x v="0"/>
    <x v="6"/>
    <x v="6"/>
    <n v="99"/>
    <x v="1"/>
    <x v="7"/>
    <x v="0"/>
  </r>
  <r>
    <x v="3"/>
    <x v="156"/>
    <x v="1"/>
    <x v="1"/>
    <x v="0"/>
    <x v="7"/>
    <x v="7"/>
    <n v="174"/>
    <x v="1"/>
    <x v="7"/>
    <x v="0"/>
  </r>
  <r>
    <x v="3"/>
    <x v="156"/>
    <x v="1"/>
    <x v="2"/>
    <x v="0"/>
    <x v="0"/>
    <x v="0"/>
    <n v="250"/>
    <x v="1"/>
    <x v="7"/>
    <x v="0"/>
  </r>
  <r>
    <x v="3"/>
    <x v="156"/>
    <x v="1"/>
    <x v="2"/>
    <x v="0"/>
    <x v="1"/>
    <x v="1"/>
    <n v="243"/>
    <x v="1"/>
    <x v="7"/>
    <x v="0"/>
  </r>
  <r>
    <x v="3"/>
    <x v="156"/>
    <x v="1"/>
    <x v="2"/>
    <x v="0"/>
    <x v="2"/>
    <x v="2"/>
    <n v="216"/>
    <x v="1"/>
    <x v="7"/>
    <x v="0"/>
  </r>
  <r>
    <x v="3"/>
    <x v="156"/>
    <x v="1"/>
    <x v="2"/>
    <x v="0"/>
    <x v="3"/>
    <x v="3"/>
    <n v="242"/>
    <x v="1"/>
    <x v="7"/>
    <x v="0"/>
  </r>
  <r>
    <x v="3"/>
    <x v="156"/>
    <x v="1"/>
    <x v="2"/>
    <x v="0"/>
    <x v="4"/>
    <x v="4"/>
    <n v="200"/>
    <x v="1"/>
    <x v="7"/>
    <x v="0"/>
  </r>
  <r>
    <x v="3"/>
    <x v="156"/>
    <x v="1"/>
    <x v="2"/>
    <x v="0"/>
    <x v="5"/>
    <x v="5"/>
    <n v="195"/>
    <x v="1"/>
    <x v="7"/>
    <x v="0"/>
  </r>
  <r>
    <x v="3"/>
    <x v="156"/>
    <x v="1"/>
    <x v="2"/>
    <x v="0"/>
    <x v="6"/>
    <x v="6"/>
    <n v="213"/>
    <x v="1"/>
    <x v="7"/>
    <x v="0"/>
  </r>
  <r>
    <x v="3"/>
    <x v="156"/>
    <x v="1"/>
    <x v="2"/>
    <x v="0"/>
    <x v="7"/>
    <x v="7"/>
    <n v="222"/>
    <x v="1"/>
    <x v="7"/>
    <x v="0"/>
  </r>
  <r>
    <x v="3"/>
    <x v="156"/>
    <x v="1"/>
    <x v="3"/>
    <x v="1"/>
    <x v="0"/>
    <x v="0"/>
    <n v="0"/>
    <x v="1"/>
    <x v="7"/>
    <x v="0"/>
  </r>
  <r>
    <x v="3"/>
    <x v="156"/>
    <x v="1"/>
    <x v="3"/>
    <x v="1"/>
    <x v="1"/>
    <x v="1"/>
    <n v="0"/>
    <x v="1"/>
    <x v="7"/>
    <x v="0"/>
  </r>
  <r>
    <x v="3"/>
    <x v="156"/>
    <x v="1"/>
    <x v="3"/>
    <x v="1"/>
    <x v="2"/>
    <x v="2"/>
    <n v="61"/>
    <x v="1"/>
    <x v="7"/>
    <x v="0"/>
  </r>
  <r>
    <x v="3"/>
    <x v="156"/>
    <x v="1"/>
    <x v="3"/>
    <x v="1"/>
    <x v="3"/>
    <x v="3"/>
    <n v="0"/>
    <x v="1"/>
    <x v="7"/>
    <x v="0"/>
  </r>
  <r>
    <x v="3"/>
    <x v="156"/>
    <x v="1"/>
    <x v="3"/>
    <x v="1"/>
    <x v="4"/>
    <x v="4"/>
    <n v="29"/>
    <x v="1"/>
    <x v="7"/>
    <x v="0"/>
  </r>
  <r>
    <x v="3"/>
    <x v="156"/>
    <x v="1"/>
    <x v="3"/>
    <x v="1"/>
    <x v="5"/>
    <x v="5"/>
    <n v="0"/>
    <x v="1"/>
    <x v="7"/>
    <x v="0"/>
  </r>
  <r>
    <x v="3"/>
    <x v="156"/>
    <x v="1"/>
    <x v="3"/>
    <x v="1"/>
    <x v="6"/>
    <x v="6"/>
    <n v="25"/>
    <x v="1"/>
    <x v="7"/>
    <x v="0"/>
  </r>
  <r>
    <x v="3"/>
    <x v="156"/>
    <x v="1"/>
    <x v="3"/>
    <x v="1"/>
    <x v="7"/>
    <x v="7"/>
    <n v="0"/>
    <x v="1"/>
    <x v="7"/>
    <x v="0"/>
  </r>
  <r>
    <x v="3"/>
    <x v="156"/>
    <x v="1"/>
    <x v="4"/>
    <x v="0"/>
    <x v="0"/>
    <x v="0"/>
    <n v="0"/>
    <x v="1"/>
    <x v="7"/>
    <x v="0"/>
  </r>
  <r>
    <x v="3"/>
    <x v="156"/>
    <x v="1"/>
    <x v="4"/>
    <x v="0"/>
    <x v="1"/>
    <x v="1"/>
    <n v="0"/>
    <x v="1"/>
    <x v="7"/>
    <x v="0"/>
  </r>
  <r>
    <x v="3"/>
    <x v="156"/>
    <x v="1"/>
    <x v="4"/>
    <x v="0"/>
    <x v="2"/>
    <x v="2"/>
    <n v="0"/>
    <x v="1"/>
    <x v="7"/>
    <x v="0"/>
  </r>
  <r>
    <x v="3"/>
    <x v="156"/>
    <x v="1"/>
    <x v="4"/>
    <x v="0"/>
    <x v="3"/>
    <x v="3"/>
    <n v="0"/>
    <x v="1"/>
    <x v="7"/>
    <x v="0"/>
  </r>
  <r>
    <x v="3"/>
    <x v="156"/>
    <x v="1"/>
    <x v="4"/>
    <x v="0"/>
    <x v="4"/>
    <x v="4"/>
    <n v="0"/>
    <x v="1"/>
    <x v="7"/>
    <x v="0"/>
  </r>
  <r>
    <x v="3"/>
    <x v="156"/>
    <x v="1"/>
    <x v="4"/>
    <x v="0"/>
    <x v="5"/>
    <x v="5"/>
    <n v="0"/>
    <x v="1"/>
    <x v="7"/>
    <x v="0"/>
  </r>
  <r>
    <x v="3"/>
    <x v="156"/>
    <x v="1"/>
    <x v="4"/>
    <x v="0"/>
    <x v="6"/>
    <x v="6"/>
    <n v="0"/>
    <x v="1"/>
    <x v="7"/>
    <x v="0"/>
  </r>
  <r>
    <x v="3"/>
    <x v="156"/>
    <x v="1"/>
    <x v="4"/>
    <x v="0"/>
    <x v="7"/>
    <x v="7"/>
    <n v="0"/>
    <x v="1"/>
    <x v="7"/>
    <x v="0"/>
  </r>
  <r>
    <x v="3"/>
    <x v="156"/>
    <x v="1"/>
    <x v="5"/>
    <x v="1"/>
    <x v="0"/>
    <x v="0"/>
    <n v="104"/>
    <x v="1"/>
    <x v="7"/>
    <x v="0"/>
  </r>
  <r>
    <x v="3"/>
    <x v="156"/>
    <x v="1"/>
    <x v="5"/>
    <x v="1"/>
    <x v="1"/>
    <x v="1"/>
    <n v="72"/>
    <x v="1"/>
    <x v="7"/>
    <x v="0"/>
  </r>
  <r>
    <x v="3"/>
    <x v="156"/>
    <x v="1"/>
    <x v="5"/>
    <x v="1"/>
    <x v="2"/>
    <x v="2"/>
    <n v="33"/>
    <x v="1"/>
    <x v="7"/>
    <x v="0"/>
  </r>
  <r>
    <x v="3"/>
    <x v="156"/>
    <x v="1"/>
    <x v="5"/>
    <x v="1"/>
    <x v="3"/>
    <x v="3"/>
    <n v="85"/>
    <x v="1"/>
    <x v="7"/>
    <x v="0"/>
  </r>
  <r>
    <x v="3"/>
    <x v="156"/>
    <x v="1"/>
    <x v="5"/>
    <x v="1"/>
    <x v="4"/>
    <x v="4"/>
    <n v="85"/>
    <x v="1"/>
    <x v="7"/>
    <x v="0"/>
  </r>
  <r>
    <x v="3"/>
    <x v="156"/>
    <x v="1"/>
    <x v="5"/>
    <x v="1"/>
    <x v="5"/>
    <x v="5"/>
    <n v="73"/>
    <x v="1"/>
    <x v="7"/>
    <x v="0"/>
  </r>
  <r>
    <x v="3"/>
    <x v="156"/>
    <x v="1"/>
    <x v="5"/>
    <x v="1"/>
    <x v="6"/>
    <x v="6"/>
    <n v="101"/>
    <x v="1"/>
    <x v="7"/>
    <x v="0"/>
  </r>
  <r>
    <x v="3"/>
    <x v="156"/>
    <x v="1"/>
    <x v="5"/>
    <x v="1"/>
    <x v="7"/>
    <x v="7"/>
    <n v="90"/>
    <x v="1"/>
    <x v="7"/>
    <x v="0"/>
  </r>
  <r>
    <x v="3"/>
    <x v="157"/>
    <x v="0"/>
    <x v="0"/>
    <x v="0"/>
    <x v="6"/>
    <x v="6"/>
    <n v="0"/>
    <x v="1"/>
    <x v="7"/>
    <x v="0"/>
  </r>
  <r>
    <x v="3"/>
    <x v="157"/>
    <x v="0"/>
    <x v="1"/>
    <x v="0"/>
    <x v="6"/>
    <x v="6"/>
    <n v="0"/>
    <x v="1"/>
    <x v="7"/>
    <x v="0"/>
  </r>
  <r>
    <x v="3"/>
    <x v="157"/>
    <x v="0"/>
    <x v="2"/>
    <x v="0"/>
    <x v="6"/>
    <x v="6"/>
    <n v="0"/>
    <x v="1"/>
    <x v="7"/>
    <x v="0"/>
  </r>
  <r>
    <x v="3"/>
    <x v="157"/>
    <x v="0"/>
    <x v="3"/>
    <x v="1"/>
    <x v="6"/>
    <x v="6"/>
    <n v="0"/>
    <x v="1"/>
    <x v="7"/>
    <x v="0"/>
  </r>
  <r>
    <x v="3"/>
    <x v="157"/>
    <x v="0"/>
    <x v="4"/>
    <x v="0"/>
    <x v="6"/>
    <x v="6"/>
    <n v="0"/>
    <x v="1"/>
    <x v="7"/>
    <x v="0"/>
  </r>
  <r>
    <x v="3"/>
    <x v="157"/>
    <x v="0"/>
    <x v="5"/>
    <x v="1"/>
    <x v="6"/>
    <x v="6"/>
    <n v="0"/>
    <x v="1"/>
    <x v="7"/>
    <x v="0"/>
  </r>
  <r>
    <x v="3"/>
    <x v="157"/>
    <x v="1"/>
    <x v="0"/>
    <x v="0"/>
    <x v="6"/>
    <x v="6"/>
    <n v="0"/>
    <x v="1"/>
    <x v="7"/>
    <x v="0"/>
  </r>
  <r>
    <x v="3"/>
    <x v="157"/>
    <x v="1"/>
    <x v="1"/>
    <x v="0"/>
    <x v="6"/>
    <x v="6"/>
    <n v="0"/>
    <x v="1"/>
    <x v="7"/>
    <x v="0"/>
  </r>
  <r>
    <x v="3"/>
    <x v="157"/>
    <x v="1"/>
    <x v="2"/>
    <x v="0"/>
    <x v="6"/>
    <x v="6"/>
    <n v="0"/>
    <x v="1"/>
    <x v="7"/>
    <x v="0"/>
  </r>
  <r>
    <x v="3"/>
    <x v="157"/>
    <x v="1"/>
    <x v="3"/>
    <x v="1"/>
    <x v="6"/>
    <x v="6"/>
    <n v="0"/>
    <x v="1"/>
    <x v="7"/>
    <x v="0"/>
  </r>
  <r>
    <x v="3"/>
    <x v="157"/>
    <x v="1"/>
    <x v="4"/>
    <x v="0"/>
    <x v="6"/>
    <x v="6"/>
    <n v="0"/>
    <x v="1"/>
    <x v="7"/>
    <x v="0"/>
  </r>
  <r>
    <x v="3"/>
    <x v="157"/>
    <x v="1"/>
    <x v="5"/>
    <x v="1"/>
    <x v="6"/>
    <x v="6"/>
    <n v="0"/>
    <x v="1"/>
    <x v="7"/>
    <x v="0"/>
  </r>
  <r>
    <x v="3"/>
    <x v="158"/>
    <x v="0"/>
    <x v="0"/>
    <x v="0"/>
    <x v="0"/>
    <x v="0"/>
    <n v="158"/>
    <x v="2"/>
    <x v="15"/>
    <x v="0"/>
  </r>
  <r>
    <x v="3"/>
    <x v="158"/>
    <x v="0"/>
    <x v="0"/>
    <x v="0"/>
    <x v="1"/>
    <x v="1"/>
    <n v="131"/>
    <x v="2"/>
    <x v="15"/>
    <x v="0"/>
  </r>
  <r>
    <x v="3"/>
    <x v="158"/>
    <x v="0"/>
    <x v="0"/>
    <x v="0"/>
    <x v="2"/>
    <x v="2"/>
    <n v="126"/>
    <x v="2"/>
    <x v="15"/>
    <x v="0"/>
  </r>
  <r>
    <x v="3"/>
    <x v="158"/>
    <x v="0"/>
    <x v="0"/>
    <x v="0"/>
    <x v="3"/>
    <x v="3"/>
    <n v="112"/>
    <x v="2"/>
    <x v="15"/>
    <x v="0"/>
  </r>
  <r>
    <x v="3"/>
    <x v="158"/>
    <x v="0"/>
    <x v="0"/>
    <x v="0"/>
    <x v="4"/>
    <x v="4"/>
    <n v="125"/>
    <x v="2"/>
    <x v="15"/>
    <x v="0"/>
  </r>
  <r>
    <x v="3"/>
    <x v="158"/>
    <x v="0"/>
    <x v="0"/>
    <x v="0"/>
    <x v="5"/>
    <x v="5"/>
    <n v="159"/>
    <x v="2"/>
    <x v="15"/>
    <x v="0"/>
  </r>
  <r>
    <x v="3"/>
    <x v="158"/>
    <x v="0"/>
    <x v="0"/>
    <x v="0"/>
    <x v="6"/>
    <x v="6"/>
    <n v="364"/>
    <x v="2"/>
    <x v="15"/>
    <x v="0"/>
  </r>
  <r>
    <x v="3"/>
    <x v="158"/>
    <x v="0"/>
    <x v="0"/>
    <x v="0"/>
    <x v="7"/>
    <x v="7"/>
    <n v="129"/>
    <x v="2"/>
    <x v="15"/>
    <x v="0"/>
  </r>
  <r>
    <x v="3"/>
    <x v="158"/>
    <x v="0"/>
    <x v="1"/>
    <x v="0"/>
    <x v="0"/>
    <x v="0"/>
    <n v="190"/>
    <x v="2"/>
    <x v="15"/>
    <x v="0"/>
  </r>
  <r>
    <x v="3"/>
    <x v="158"/>
    <x v="0"/>
    <x v="1"/>
    <x v="0"/>
    <x v="1"/>
    <x v="1"/>
    <n v="118"/>
    <x v="2"/>
    <x v="15"/>
    <x v="0"/>
  </r>
  <r>
    <x v="3"/>
    <x v="158"/>
    <x v="0"/>
    <x v="1"/>
    <x v="0"/>
    <x v="2"/>
    <x v="2"/>
    <n v="182"/>
    <x v="2"/>
    <x v="15"/>
    <x v="0"/>
  </r>
  <r>
    <x v="3"/>
    <x v="158"/>
    <x v="0"/>
    <x v="1"/>
    <x v="0"/>
    <x v="3"/>
    <x v="3"/>
    <n v="188"/>
    <x v="2"/>
    <x v="15"/>
    <x v="0"/>
  </r>
  <r>
    <x v="3"/>
    <x v="158"/>
    <x v="0"/>
    <x v="1"/>
    <x v="0"/>
    <x v="4"/>
    <x v="4"/>
    <n v="170"/>
    <x v="2"/>
    <x v="15"/>
    <x v="0"/>
  </r>
  <r>
    <x v="3"/>
    <x v="158"/>
    <x v="0"/>
    <x v="1"/>
    <x v="0"/>
    <x v="5"/>
    <x v="5"/>
    <n v="186"/>
    <x v="2"/>
    <x v="15"/>
    <x v="0"/>
  </r>
  <r>
    <x v="3"/>
    <x v="158"/>
    <x v="0"/>
    <x v="1"/>
    <x v="0"/>
    <x v="6"/>
    <x v="6"/>
    <n v="266"/>
    <x v="2"/>
    <x v="15"/>
    <x v="0"/>
  </r>
  <r>
    <x v="3"/>
    <x v="158"/>
    <x v="0"/>
    <x v="1"/>
    <x v="0"/>
    <x v="7"/>
    <x v="7"/>
    <n v="189"/>
    <x v="2"/>
    <x v="15"/>
    <x v="0"/>
  </r>
  <r>
    <x v="3"/>
    <x v="158"/>
    <x v="0"/>
    <x v="2"/>
    <x v="0"/>
    <x v="0"/>
    <x v="0"/>
    <n v="353"/>
    <x v="2"/>
    <x v="15"/>
    <x v="0"/>
  </r>
  <r>
    <x v="3"/>
    <x v="158"/>
    <x v="0"/>
    <x v="2"/>
    <x v="0"/>
    <x v="1"/>
    <x v="1"/>
    <n v="409"/>
    <x v="2"/>
    <x v="15"/>
    <x v="0"/>
  </r>
  <r>
    <x v="3"/>
    <x v="158"/>
    <x v="0"/>
    <x v="2"/>
    <x v="0"/>
    <x v="2"/>
    <x v="2"/>
    <n v="224"/>
    <x v="2"/>
    <x v="15"/>
    <x v="0"/>
  </r>
  <r>
    <x v="3"/>
    <x v="158"/>
    <x v="0"/>
    <x v="2"/>
    <x v="0"/>
    <x v="3"/>
    <x v="3"/>
    <n v="402"/>
    <x v="2"/>
    <x v="15"/>
    <x v="0"/>
  </r>
  <r>
    <x v="3"/>
    <x v="158"/>
    <x v="0"/>
    <x v="2"/>
    <x v="0"/>
    <x v="4"/>
    <x v="4"/>
    <n v="327"/>
    <x v="2"/>
    <x v="15"/>
    <x v="0"/>
  </r>
  <r>
    <x v="3"/>
    <x v="158"/>
    <x v="0"/>
    <x v="2"/>
    <x v="0"/>
    <x v="5"/>
    <x v="5"/>
    <n v="362"/>
    <x v="2"/>
    <x v="15"/>
    <x v="0"/>
  </r>
  <r>
    <x v="3"/>
    <x v="158"/>
    <x v="0"/>
    <x v="2"/>
    <x v="0"/>
    <x v="6"/>
    <x v="6"/>
    <n v="531"/>
    <x v="2"/>
    <x v="15"/>
    <x v="0"/>
  </r>
  <r>
    <x v="3"/>
    <x v="158"/>
    <x v="0"/>
    <x v="2"/>
    <x v="0"/>
    <x v="7"/>
    <x v="7"/>
    <n v="358"/>
    <x v="2"/>
    <x v="15"/>
    <x v="0"/>
  </r>
  <r>
    <x v="3"/>
    <x v="158"/>
    <x v="0"/>
    <x v="3"/>
    <x v="1"/>
    <x v="0"/>
    <x v="0"/>
    <n v="0"/>
    <x v="2"/>
    <x v="15"/>
    <x v="0"/>
  </r>
  <r>
    <x v="3"/>
    <x v="158"/>
    <x v="0"/>
    <x v="3"/>
    <x v="1"/>
    <x v="1"/>
    <x v="1"/>
    <n v="63"/>
    <x v="2"/>
    <x v="15"/>
    <x v="0"/>
  </r>
  <r>
    <x v="3"/>
    <x v="158"/>
    <x v="0"/>
    <x v="3"/>
    <x v="1"/>
    <x v="2"/>
    <x v="2"/>
    <n v="0"/>
    <x v="2"/>
    <x v="15"/>
    <x v="0"/>
  </r>
  <r>
    <x v="3"/>
    <x v="158"/>
    <x v="0"/>
    <x v="3"/>
    <x v="1"/>
    <x v="3"/>
    <x v="3"/>
    <n v="0"/>
    <x v="2"/>
    <x v="15"/>
    <x v="0"/>
  </r>
  <r>
    <x v="3"/>
    <x v="158"/>
    <x v="0"/>
    <x v="3"/>
    <x v="1"/>
    <x v="4"/>
    <x v="4"/>
    <n v="0"/>
    <x v="2"/>
    <x v="15"/>
    <x v="0"/>
  </r>
  <r>
    <x v="3"/>
    <x v="158"/>
    <x v="0"/>
    <x v="3"/>
    <x v="1"/>
    <x v="5"/>
    <x v="5"/>
    <n v="0"/>
    <x v="2"/>
    <x v="15"/>
    <x v="0"/>
  </r>
  <r>
    <x v="3"/>
    <x v="158"/>
    <x v="0"/>
    <x v="3"/>
    <x v="1"/>
    <x v="6"/>
    <x v="6"/>
    <n v="0"/>
    <x v="2"/>
    <x v="15"/>
    <x v="0"/>
  </r>
  <r>
    <x v="3"/>
    <x v="158"/>
    <x v="0"/>
    <x v="3"/>
    <x v="1"/>
    <x v="7"/>
    <x v="7"/>
    <n v="0"/>
    <x v="2"/>
    <x v="15"/>
    <x v="0"/>
  </r>
  <r>
    <x v="3"/>
    <x v="158"/>
    <x v="0"/>
    <x v="4"/>
    <x v="0"/>
    <x v="0"/>
    <x v="0"/>
    <n v="5"/>
    <x v="2"/>
    <x v="15"/>
    <x v="0"/>
  </r>
  <r>
    <x v="3"/>
    <x v="158"/>
    <x v="0"/>
    <x v="4"/>
    <x v="0"/>
    <x v="1"/>
    <x v="1"/>
    <n v="0"/>
    <x v="2"/>
    <x v="15"/>
    <x v="0"/>
  </r>
  <r>
    <x v="3"/>
    <x v="158"/>
    <x v="0"/>
    <x v="4"/>
    <x v="0"/>
    <x v="2"/>
    <x v="2"/>
    <n v="0"/>
    <x v="2"/>
    <x v="15"/>
    <x v="0"/>
  </r>
  <r>
    <x v="3"/>
    <x v="158"/>
    <x v="0"/>
    <x v="4"/>
    <x v="0"/>
    <x v="3"/>
    <x v="3"/>
    <n v="0"/>
    <x v="2"/>
    <x v="15"/>
    <x v="0"/>
  </r>
  <r>
    <x v="3"/>
    <x v="158"/>
    <x v="0"/>
    <x v="4"/>
    <x v="0"/>
    <x v="4"/>
    <x v="4"/>
    <n v="0"/>
    <x v="2"/>
    <x v="15"/>
    <x v="0"/>
  </r>
  <r>
    <x v="3"/>
    <x v="158"/>
    <x v="0"/>
    <x v="4"/>
    <x v="0"/>
    <x v="5"/>
    <x v="5"/>
    <n v="0"/>
    <x v="2"/>
    <x v="15"/>
    <x v="0"/>
  </r>
  <r>
    <x v="3"/>
    <x v="158"/>
    <x v="0"/>
    <x v="4"/>
    <x v="0"/>
    <x v="6"/>
    <x v="6"/>
    <n v="67"/>
    <x v="2"/>
    <x v="15"/>
    <x v="0"/>
  </r>
  <r>
    <x v="3"/>
    <x v="158"/>
    <x v="0"/>
    <x v="4"/>
    <x v="0"/>
    <x v="7"/>
    <x v="7"/>
    <n v="0"/>
    <x v="2"/>
    <x v="15"/>
    <x v="0"/>
  </r>
  <r>
    <x v="3"/>
    <x v="158"/>
    <x v="0"/>
    <x v="5"/>
    <x v="1"/>
    <x v="0"/>
    <x v="0"/>
    <n v="153"/>
    <x v="2"/>
    <x v="15"/>
    <x v="0"/>
  </r>
  <r>
    <x v="3"/>
    <x v="158"/>
    <x v="0"/>
    <x v="5"/>
    <x v="1"/>
    <x v="1"/>
    <x v="1"/>
    <n v="163"/>
    <x v="2"/>
    <x v="15"/>
    <x v="0"/>
  </r>
  <r>
    <x v="3"/>
    <x v="158"/>
    <x v="0"/>
    <x v="5"/>
    <x v="1"/>
    <x v="2"/>
    <x v="2"/>
    <n v="172"/>
    <x v="2"/>
    <x v="15"/>
    <x v="0"/>
  </r>
  <r>
    <x v="3"/>
    <x v="158"/>
    <x v="0"/>
    <x v="5"/>
    <x v="1"/>
    <x v="3"/>
    <x v="3"/>
    <n v="189"/>
    <x v="2"/>
    <x v="15"/>
    <x v="0"/>
  </r>
  <r>
    <x v="3"/>
    <x v="158"/>
    <x v="0"/>
    <x v="5"/>
    <x v="1"/>
    <x v="4"/>
    <x v="4"/>
    <n v="150"/>
    <x v="2"/>
    <x v="15"/>
    <x v="0"/>
  </r>
  <r>
    <x v="3"/>
    <x v="158"/>
    <x v="0"/>
    <x v="5"/>
    <x v="1"/>
    <x v="5"/>
    <x v="5"/>
    <n v="166"/>
    <x v="2"/>
    <x v="15"/>
    <x v="0"/>
  </r>
  <r>
    <x v="3"/>
    <x v="158"/>
    <x v="0"/>
    <x v="5"/>
    <x v="1"/>
    <x v="6"/>
    <x v="6"/>
    <n v="206"/>
    <x v="2"/>
    <x v="15"/>
    <x v="0"/>
  </r>
  <r>
    <x v="3"/>
    <x v="158"/>
    <x v="0"/>
    <x v="5"/>
    <x v="1"/>
    <x v="7"/>
    <x v="7"/>
    <n v="129"/>
    <x v="2"/>
    <x v="15"/>
    <x v="0"/>
  </r>
  <r>
    <x v="3"/>
    <x v="158"/>
    <x v="1"/>
    <x v="0"/>
    <x v="0"/>
    <x v="0"/>
    <x v="0"/>
    <n v="33"/>
    <x v="2"/>
    <x v="15"/>
    <x v="0"/>
  </r>
  <r>
    <x v="3"/>
    <x v="158"/>
    <x v="1"/>
    <x v="0"/>
    <x v="0"/>
    <x v="1"/>
    <x v="1"/>
    <n v="15"/>
    <x v="2"/>
    <x v="15"/>
    <x v="0"/>
  </r>
  <r>
    <x v="3"/>
    <x v="158"/>
    <x v="1"/>
    <x v="0"/>
    <x v="0"/>
    <x v="2"/>
    <x v="2"/>
    <n v="15"/>
    <x v="2"/>
    <x v="15"/>
    <x v="0"/>
  </r>
  <r>
    <x v="3"/>
    <x v="158"/>
    <x v="1"/>
    <x v="0"/>
    <x v="0"/>
    <x v="3"/>
    <x v="3"/>
    <n v="16"/>
    <x v="2"/>
    <x v="15"/>
    <x v="0"/>
  </r>
  <r>
    <x v="3"/>
    <x v="158"/>
    <x v="1"/>
    <x v="0"/>
    <x v="0"/>
    <x v="4"/>
    <x v="4"/>
    <n v="25"/>
    <x v="2"/>
    <x v="15"/>
    <x v="0"/>
  </r>
  <r>
    <x v="3"/>
    <x v="158"/>
    <x v="1"/>
    <x v="0"/>
    <x v="0"/>
    <x v="5"/>
    <x v="5"/>
    <n v="22"/>
    <x v="2"/>
    <x v="15"/>
    <x v="0"/>
  </r>
  <r>
    <x v="3"/>
    <x v="158"/>
    <x v="1"/>
    <x v="0"/>
    <x v="0"/>
    <x v="6"/>
    <x v="6"/>
    <n v="74"/>
    <x v="2"/>
    <x v="15"/>
    <x v="0"/>
  </r>
  <r>
    <x v="3"/>
    <x v="158"/>
    <x v="1"/>
    <x v="0"/>
    <x v="0"/>
    <x v="7"/>
    <x v="7"/>
    <n v="24"/>
    <x v="2"/>
    <x v="15"/>
    <x v="0"/>
  </r>
  <r>
    <x v="3"/>
    <x v="158"/>
    <x v="1"/>
    <x v="1"/>
    <x v="0"/>
    <x v="0"/>
    <x v="0"/>
    <n v="97"/>
    <x v="2"/>
    <x v="15"/>
    <x v="0"/>
  </r>
  <r>
    <x v="3"/>
    <x v="158"/>
    <x v="1"/>
    <x v="1"/>
    <x v="0"/>
    <x v="1"/>
    <x v="1"/>
    <n v="53"/>
    <x v="2"/>
    <x v="15"/>
    <x v="0"/>
  </r>
  <r>
    <x v="3"/>
    <x v="158"/>
    <x v="1"/>
    <x v="1"/>
    <x v="0"/>
    <x v="2"/>
    <x v="2"/>
    <n v="76"/>
    <x v="2"/>
    <x v="15"/>
    <x v="0"/>
  </r>
  <r>
    <x v="3"/>
    <x v="158"/>
    <x v="1"/>
    <x v="1"/>
    <x v="0"/>
    <x v="3"/>
    <x v="3"/>
    <n v="117"/>
    <x v="2"/>
    <x v="15"/>
    <x v="0"/>
  </r>
  <r>
    <x v="3"/>
    <x v="158"/>
    <x v="1"/>
    <x v="1"/>
    <x v="0"/>
    <x v="4"/>
    <x v="4"/>
    <n v="78"/>
    <x v="2"/>
    <x v="15"/>
    <x v="0"/>
  </r>
  <r>
    <x v="3"/>
    <x v="158"/>
    <x v="1"/>
    <x v="1"/>
    <x v="0"/>
    <x v="5"/>
    <x v="5"/>
    <n v="94"/>
    <x v="2"/>
    <x v="15"/>
    <x v="0"/>
  </r>
  <r>
    <x v="3"/>
    <x v="158"/>
    <x v="1"/>
    <x v="1"/>
    <x v="0"/>
    <x v="6"/>
    <x v="6"/>
    <n v="152"/>
    <x v="2"/>
    <x v="15"/>
    <x v="0"/>
  </r>
  <r>
    <x v="3"/>
    <x v="158"/>
    <x v="1"/>
    <x v="1"/>
    <x v="0"/>
    <x v="7"/>
    <x v="7"/>
    <n v="97"/>
    <x v="2"/>
    <x v="15"/>
    <x v="0"/>
  </r>
  <r>
    <x v="3"/>
    <x v="158"/>
    <x v="1"/>
    <x v="2"/>
    <x v="0"/>
    <x v="0"/>
    <x v="0"/>
    <n v="148"/>
    <x v="2"/>
    <x v="15"/>
    <x v="0"/>
  </r>
  <r>
    <x v="3"/>
    <x v="158"/>
    <x v="1"/>
    <x v="2"/>
    <x v="0"/>
    <x v="1"/>
    <x v="1"/>
    <n v="201"/>
    <x v="2"/>
    <x v="15"/>
    <x v="0"/>
  </r>
  <r>
    <x v="3"/>
    <x v="158"/>
    <x v="1"/>
    <x v="2"/>
    <x v="0"/>
    <x v="2"/>
    <x v="2"/>
    <n v="149"/>
    <x v="2"/>
    <x v="15"/>
    <x v="0"/>
  </r>
  <r>
    <x v="3"/>
    <x v="158"/>
    <x v="1"/>
    <x v="2"/>
    <x v="0"/>
    <x v="3"/>
    <x v="3"/>
    <n v="200"/>
    <x v="2"/>
    <x v="15"/>
    <x v="0"/>
  </r>
  <r>
    <x v="3"/>
    <x v="158"/>
    <x v="1"/>
    <x v="2"/>
    <x v="0"/>
    <x v="4"/>
    <x v="4"/>
    <n v="169"/>
    <x v="2"/>
    <x v="15"/>
    <x v="0"/>
  </r>
  <r>
    <x v="3"/>
    <x v="158"/>
    <x v="1"/>
    <x v="2"/>
    <x v="0"/>
    <x v="5"/>
    <x v="5"/>
    <n v="164"/>
    <x v="2"/>
    <x v="15"/>
    <x v="0"/>
  </r>
  <r>
    <x v="3"/>
    <x v="158"/>
    <x v="1"/>
    <x v="2"/>
    <x v="0"/>
    <x v="6"/>
    <x v="6"/>
    <n v="273"/>
    <x v="2"/>
    <x v="15"/>
    <x v="0"/>
  </r>
  <r>
    <x v="3"/>
    <x v="158"/>
    <x v="1"/>
    <x v="2"/>
    <x v="0"/>
    <x v="7"/>
    <x v="7"/>
    <n v="186"/>
    <x v="2"/>
    <x v="15"/>
    <x v="0"/>
  </r>
  <r>
    <x v="3"/>
    <x v="158"/>
    <x v="1"/>
    <x v="3"/>
    <x v="1"/>
    <x v="0"/>
    <x v="0"/>
    <n v="0"/>
    <x v="2"/>
    <x v="15"/>
    <x v="0"/>
  </r>
  <r>
    <x v="3"/>
    <x v="158"/>
    <x v="1"/>
    <x v="3"/>
    <x v="1"/>
    <x v="1"/>
    <x v="1"/>
    <n v="32"/>
    <x v="2"/>
    <x v="15"/>
    <x v="0"/>
  </r>
  <r>
    <x v="3"/>
    <x v="158"/>
    <x v="1"/>
    <x v="3"/>
    <x v="1"/>
    <x v="2"/>
    <x v="2"/>
    <n v="0"/>
    <x v="2"/>
    <x v="15"/>
    <x v="0"/>
  </r>
  <r>
    <x v="3"/>
    <x v="158"/>
    <x v="1"/>
    <x v="3"/>
    <x v="1"/>
    <x v="3"/>
    <x v="3"/>
    <n v="0"/>
    <x v="2"/>
    <x v="15"/>
    <x v="0"/>
  </r>
  <r>
    <x v="3"/>
    <x v="158"/>
    <x v="1"/>
    <x v="3"/>
    <x v="1"/>
    <x v="4"/>
    <x v="4"/>
    <n v="0"/>
    <x v="2"/>
    <x v="15"/>
    <x v="0"/>
  </r>
  <r>
    <x v="3"/>
    <x v="158"/>
    <x v="1"/>
    <x v="3"/>
    <x v="1"/>
    <x v="5"/>
    <x v="5"/>
    <n v="0"/>
    <x v="2"/>
    <x v="15"/>
    <x v="0"/>
  </r>
  <r>
    <x v="3"/>
    <x v="158"/>
    <x v="1"/>
    <x v="3"/>
    <x v="1"/>
    <x v="6"/>
    <x v="6"/>
    <n v="0"/>
    <x v="2"/>
    <x v="15"/>
    <x v="0"/>
  </r>
  <r>
    <x v="3"/>
    <x v="158"/>
    <x v="1"/>
    <x v="3"/>
    <x v="1"/>
    <x v="7"/>
    <x v="7"/>
    <n v="0"/>
    <x v="2"/>
    <x v="15"/>
    <x v="0"/>
  </r>
  <r>
    <x v="3"/>
    <x v="158"/>
    <x v="1"/>
    <x v="4"/>
    <x v="0"/>
    <x v="0"/>
    <x v="0"/>
    <n v="5"/>
    <x v="2"/>
    <x v="15"/>
    <x v="0"/>
  </r>
  <r>
    <x v="3"/>
    <x v="158"/>
    <x v="1"/>
    <x v="4"/>
    <x v="0"/>
    <x v="1"/>
    <x v="1"/>
    <n v="0"/>
    <x v="2"/>
    <x v="15"/>
    <x v="0"/>
  </r>
  <r>
    <x v="3"/>
    <x v="158"/>
    <x v="1"/>
    <x v="4"/>
    <x v="0"/>
    <x v="2"/>
    <x v="2"/>
    <n v="0"/>
    <x v="2"/>
    <x v="15"/>
    <x v="0"/>
  </r>
  <r>
    <x v="3"/>
    <x v="158"/>
    <x v="1"/>
    <x v="4"/>
    <x v="0"/>
    <x v="3"/>
    <x v="3"/>
    <n v="0"/>
    <x v="2"/>
    <x v="15"/>
    <x v="0"/>
  </r>
  <r>
    <x v="3"/>
    <x v="158"/>
    <x v="1"/>
    <x v="4"/>
    <x v="0"/>
    <x v="4"/>
    <x v="4"/>
    <n v="0"/>
    <x v="2"/>
    <x v="15"/>
    <x v="0"/>
  </r>
  <r>
    <x v="3"/>
    <x v="158"/>
    <x v="1"/>
    <x v="4"/>
    <x v="0"/>
    <x v="5"/>
    <x v="5"/>
    <n v="0"/>
    <x v="2"/>
    <x v="15"/>
    <x v="0"/>
  </r>
  <r>
    <x v="3"/>
    <x v="158"/>
    <x v="1"/>
    <x v="4"/>
    <x v="0"/>
    <x v="6"/>
    <x v="6"/>
    <n v="13"/>
    <x v="2"/>
    <x v="15"/>
    <x v="0"/>
  </r>
  <r>
    <x v="3"/>
    <x v="158"/>
    <x v="1"/>
    <x v="4"/>
    <x v="0"/>
    <x v="7"/>
    <x v="7"/>
    <n v="0"/>
    <x v="2"/>
    <x v="15"/>
    <x v="0"/>
  </r>
  <r>
    <x v="3"/>
    <x v="158"/>
    <x v="1"/>
    <x v="5"/>
    <x v="1"/>
    <x v="0"/>
    <x v="0"/>
    <n v="68"/>
    <x v="2"/>
    <x v="15"/>
    <x v="0"/>
  </r>
  <r>
    <x v="3"/>
    <x v="158"/>
    <x v="1"/>
    <x v="5"/>
    <x v="1"/>
    <x v="1"/>
    <x v="1"/>
    <n v="65"/>
    <x v="2"/>
    <x v="15"/>
    <x v="0"/>
  </r>
  <r>
    <x v="3"/>
    <x v="158"/>
    <x v="1"/>
    <x v="5"/>
    <x v="1"/>
    <x v="2"/>
    <x v="2"/>
    <n v="48"/>
    <x v="2"/>
    <x v="15"/>
    <x v="0"/>
  </r>
  <r>
    <x v="3"/>
    <x v="158"/>
    <x v="1"/>
    <x v="5"/>
    <x v="1"/>
    <x v="3"/>
    <x v="3"/>
    <n v="80"/>
    <x v="2"/>
    <x v="15"/>
    <x v="0"/>
  </r>
  <r>
    <x v="3"/>
    <x v="158"/>
    <x v="1"/>
    <x v="5"/>
    <x v="1"/>
    <x v="4"/>
    <x v="4"/>
    <n v="51"/>
    <x v="2"/>
    <x v="15"/>
    <x v="0"/>
  </r>
  <r>
    <x v="3"/>
    <x v="158"/>
    <x v="1"/>
    <x v="5"/>
    <x v="1"/>
    <x v="5"/>
    <x v="5"/>
    <n v="64"/>
    <x v="2"/>
    <x v="15"/>
    <x v="0"/>
  </r>
  <r>
    <x v="3"/>
    <x v="158"/>
    <x v="1"/>
    <x v="5"/>
    <x v="1"/>
    <x v="6"/>
    <x v="6"/>
    <n v="71"/>
    <x v="2"/>
    <x v="15"/>
    <x v="0"/>
  </r>
  <r>
    <x v="3"/>
    <x v="158"/>
    <x v="1"/>
    <x v="5"/>
    <x v="1"/>
    <x v="7"/>
    <x v="7"/>
    <n v="53"/>
    <x v="2"/>
    <x v="15"/>
    <x v="0"/>
  </r>
  <r>
    <x v="3"/>
    <x v="159"/>
    <x v="0"/>
    <x v="0"/>
    <x v="0"/>
    <x v="0"/>
    <x v="0"/>
    <n v="131"/>
    <x v="6"/>
    <x v="9"/>
    <x v="2"/>
  </r>
  <r>
    <x v="3"/>
    <x v="159"/>
    <x v="0"/>
    <x v="0"/>
    <x v="0"/>
    <x v="1"/>
    <x v="1"/>
    <m/>
    <x v="6"/>
    <x v="9"/>
    <x v="2"/>
  </r>
  <r>
    <x v="3"/>
    <x v="159"/>
    <x v="0"/>
    <x v="0"/>
    <x v="0"/>
    <x v="2"/>
    <x v="2"/>
    <n v="58"/>
    <x v="6"/>
    <x v="9"/>
    <x v="2"/>
  </r>
  <r>
    <x v="3"/>
    <x v="159"/>
    <x v="0"/>
    <x v="0"/>
    <x v="0"/>
    <x v="3"/>
    <x v="3"/>
    <n v="103"/>
    <x v="6"/>
    <x v="9"/>
    <x v="2"/>
  </r>
  <r>
    <x v="3"/>
    <x v="159"/>
    <x v="0"/>
    <x v="0"/>
    <x v="0"/>
    <x v="4"/>
    <x v="4"/>
    <n v="148"/>
    <x v="6"/>
    <x v="9"/>
    <x v="2"/>
  </r>
  <r>
    <x v="3"/>
    <x v="159"/>
    <x v="0"/>
    <x v="0"/>
    <x v="0"/>
    <x v="5"/>
    <x v="5"/>
    <n v="132"/>
    <x v="6"/>
    <x v="9"/>
    <x v="2"/>
  </r>
  <r>
    <x v="3"/>
    <x v="159"/>
    <x v="0"/>
    <x v="0"/>
    <x v="0"/>
    <x v="6"/>
    <x v="6"/>
    <n v="175"/>
    <x v="6"/>
    <x v="9"/>
    <x v="2"/>
  </r>
  <r>
    <x v="3"/>
    <x v="159"/>
    <x v="0"/>
    <x v="0"/>
    <x v="0"/>
    <x v="7"/>
    <x v="7"/>
    <m/>
    <x v="6"/>
    <x v="9"/>
    <x v="2"/>
  </r>
  <r>
    <x v="3"/>
    <x v="159"/>
    <x v="0"/>
    <x v="1"/>
    <x v="0"/>
    <x v="0"/>
    <x v="0"/>
    <n v="98"/>
    <x v="6"/>
    <x v="9"/>
    <x v="2"/>
  </r>
  <r>
    <x v="3"/>
    <x v="159"/>
    <x v="0"/>
    <x v="1"/>
    <x v="0"/>
    <x v="1"/>
    <x v="1"/>
    <m/>
    <x v="6"/>
    <x v="9"/>
    <x v="2"/>
  </r>
  <r>
    <x v="3"/>
    <x v="159"/>
    <x v="0"/>
    <x v="1"/>
    <x v="0"/>
    <x v="2"/>
    <x v="2"/>
    <n v="66"/>
    <x v="6"/>
    <x v="9"/>
    <x v="2"/>
  </r>
  <r>
    <x v="3"/>
    <x v="159"/>
    <x v="0"/>
    <x v="1"/>
    <x v="0"/>
    <x v="3"/>
    <x v="3"/>
    <n v="125"/>
    <x v="6"/>
    <x v="9"/>
    <x v="2"/>
  </r>
  <r>
    <x v="3"/>
    <x v="159"/>
    <x v="0"/>
    <x v="1"/>
    <x v="0"/>
    <x v="4"/>
    <x v="4"/>
    <n v="130"/>
    <x v="6"/>
    <x v="9"/>
    <x v="2"/>
  </r>
  <r>
    <x v="3"/>
    <x v="159"/>
    <x v="0"/>
    <x v="1"/>
    <x v="0"/>
    <x v="5"/>
    <x v="5"/>
    <n v="320"/>
    <x v="6"/>
    <x v="9"/>
    <x v="2"/>
  </r>
  <r>
    <x v="3"/>
    <x v="159"/>
    <x v="0"/>
    <x v="1"/>
    <x v="0"/>
    <x v="6"/>
    <x v="6"/>
    <n v="107"/>
    <x v="6"/>
    <x v="9"/>
    <x v="2"/>
  </r>
  <r>
    <x v="3"/>
    <x v="159"/>
    <x v="0"/>
    <x v="1"/>
    <x v="0"/>
    <x v="7"/>
    <x v="7"/>
    <m/>
    <x v="6"/>
    <x v="9"/>
    <x v="2"/>
  </r>
  <r>
    <x v="3"/>
    <x v="159"/>
    <x v="0"/>
    <x v="2"/>
    <x v="0"/>
    <x v="0"/>
    <x v="0"/>
    <n v="227"/>
    <x v="6"/>
    <x v="9"/>
    <x v="2"/>
  </r>
  <r>
    <x v="3"/>
    <x v="159"/>
    <x v="0"/>
    <x v="2"/>
    <x v="0"/>
    <x v="1"/>
    <x v="1"/>
    <m/>
    <x v="6"/>
    <x v="9"/>
    <x v="2"/>
  </r>
  <r>
    <x v="3"/>
    <x v="159"/>
    <x v="0"/>
    <x v="2"/>
    <x v="0"/>
    <x v="2"/>
    <x v="2"/>
    <n v="147"/>
    <x v="6"/>
    <x v="9"/>
    <x v="2"/>
  </r>
  <r>
    <x v="3"/>
    <x v="159"/>
    <x v="0"/>
    <x v="2"/>
    <x v="0"/>
    <x v="3"/>
    <x v="3"/>
    <n v="261"/>
    <x v="6"/>
    <x v="9"/>
    <x v="2"/>
  </r>
  <r>
    <x v="3"/>
    <x v="159"/>
    <x v="0"/>
    <x v="2"/>
    <x v="0"/>
    <x v="4"/>
    <x v="4"/>
    <n v="244"/>
    <x v="6"/>
    <x v="9"/>
    <x v="2"/>
  </r>
  <r>
    <x v="3"/>
    <x v="159"/>
    <x v="0"/>
    <x v="2"/>
    <x v="0"/>
    <x v="5"/>
    <x v="5"/>
    <n v="150"/>
    <x v="6"/>
    <x v="9"/>
    <x v="2"/>
  </r>
  <r>
    <x v="3"/>
    <x v="159"/>
    <x v="0"/>
    <x v="2"/>
    <x v="0"/>
    <x v="6"/>
    <x v="6"/>
    <n v="228"/>
    <x v="6"/>
    <x v="9"/>
    <x v="2"/>
  </r>
  <r>
    <x v="3"/>
    <x v="159"/>
    <x v="0"/>
    <x v="2"/>
    <x v="0"/>
    <x v="7"/>
    <x v="7"/>
    <m/>
    <x v="6"/>
    <x v="9"/>
    <x v="2"/>
  </r>
  <r>
    <x v="3"/>
    <x v="159"/>
    <x v="0"/>
    <x v="3"/>
    <x v="1"/>
    <x v="0"/>
    <x v="0"/>
    <n v="3"/>
    <x v="6"/>
    <x v="9"/>
    <x v="2"/>
  </r>
  <r>
    <x v="3"/>
    <x v="159"/>
    <x v="0"/>
    <x v="3"/>
    <x v="1"/>
    <x v="1"/>
    <x v="1"/>
    <m/>
    <x v="6"/>
    <x v="9"/>
    <x v="2"/>
  </r>
  <r>
    <x v="3"/>
    <x v="159"/>
    <x v="0"/>
    <x v="3"/>
    <x v="1"/>
    <x v="2"/>
    <x v="2"/>
    <m/>
    <x v="6"/>
    <x v="9"/>
    <x v="2"/>
  </r>
  <r>
    <x v="3"/>
    <x v="159"/>
    <x v="0"/>
    <x v="3"/>
    <x v="1"/>
    <x v="3"/>
    <x v="3"/>
    <n v="1"/>
    <x v="6"/>
    <x v="9"/>
    <x v="2"/>
  </r>
  <r>
    <x v="3"/>
    <x v="159"/>
    <x v="0"/>
    <x v="3"/>
    <x v="1"/>
    <x v="4"/>
    <x v="4"/>
    <m/>
    <x v="6"/>
    <x v="9"/>
    <x v="2"/>
  </r>
  <r>
    <x v="3"/>
    <x v="159"/>
    <x v="0"/>
    <x v="3"/>
    <x v="1"/>
    <x v="5"/>
    <x v="5"/>
    <n v="1"/>
    <x v="6"/>
    <x v="9"/>
    <x v="2"/>
  </r>
  <r>
    <x v="3"/>
    <x v="159"/>
    <x v="0"/>
    <x v="3"/>
    <x v="1"/>
    <x v="6"/>
    <x v="6"/>
    <m/>
    <x v="6"/>
    <x v="9"/>
    <x v="2"/>
  </r>
  <r>
    <x v="3"/>
    <x v="159"/>
    <x v="0"/>
    <x v="3"/>
    <x v="1"/>
    <x v="7"/>
    <x v="7"/>
    <m/>
    <x v="6"/>
    <x v="9"/>
    <x v="2"/>
  </r>
  <r>
    <x v="3"/>
    <x v="159"/>
    <x v="0"/>
    <x v="4"/>
    <x v="0"/>
    <x v="0"/>
    <x v="0"/>
    <m/>
    <x v="6"/>
    <x v="9"/>
    <x v="2"/>
  </r>
  <r>
    <x v="3"/>
    <x v="159"/>
    <x v="0"/>
    <x v="4"/>
    <x v="0"/>
    <x v="1"/>
    <x v="1"/>
    <m/>
    <x v="6"/>
    <x v="9"/>
    <x v="2"/>
  </r>
  <r>
    <x v="3"/>
    <x v="159"/>
    <x v="0"/>
    <x v="4"/>
    <x v="0"/>
    <x v="2"/>
    <x v="2"/>
    <m/>
    <x v="6"/>
    <x v="9"/>
    <x v="2"/>
  </r>
  <r>
    <x v="3"/>
    <x v="159"/>
    <x v="0"/>
    <x v="4"/>
    <x v="0"/>
    <x v="3"/>
    <x v="3"/>
    <m/>
    <x v="6"/>
    <x v="9"/>
    <x v="2"/>
  </r>
  <r>
    <x v="3"/>
    <x v="159"/>
    <x v="0"/>
    <x v="4"/>
    <x v="0"/>
    <x v="4"/>
    <x v="4"/>
    <m/>
    <x v="6"/>
    <x v="9"/>
    <x v="2"/>
  </r>
  <r>
    <x v="3"/>
    <x v="159"/>
    <x v="0"/>
    <x v="4"/>
    <x v="0"/>
    <x v="5"/>
    <x v="5"/>
    <m/>
    <x v="6"/>
    <x v="9"/>
    <x v="2"/>
  </r>
  <r>
    <x v="3"/>
    <x v="159"/>
    <x v="0"/>
    <x v="4"/>
    <x v="0"/>
    <x v="6"/>
    <x v="6"/>
    <m/>
    <x v="6"/>
    <x v="9"/>
    <x v="2"/>
  </r>
  <r>
    <x v="3"/>
    <x v="159"/>
    <x v="0"/>
    <x v="4"/>
    <x v="0"/>
    <x v="7"/>
    <x v="7"/>
    <m/>
    <x v="6"/>
    <x v="9"/>
    <x v="2"/>
  </r>
  <r>
    <x v="3"/>
    <x v="159"/>
    <x v="0"/>
    <x v="5"/>
    <x v="1"/>
    <x v="0"/>
    <x v="0"/>
    <n v="98"/>
    <x v="6"/>
    <x v="9"/>
    <x v="2"/>
  </r>
  <r>
    <x v="3"/>
    <x v="159"/>
    <x v="0"/>
    <x v="5"/>
    <x v="1"/>
    <x v="1"/>
    <x v="1"/>
    <m/>
    <x v="6"/>
    <x v="9"/>
    <x v="2"/>
  </r>
  <r>
    <x v="3"/>
    <x v="159"/>
    <x v="0"/>
    <x v="5"/>
    <x v="1"/>
    <x v="2"/>
    <x v="2"/>
    <n v="271"/>
    <x v="6"/>
    <x v="9"/>
    <x v="2"/>
  </r>
  <r>
    <x v="3"/>
    <x v="159"/>
    <x v="0"/>
    <x v="5"/>
    <x v="1"/>
    <x v="3"/>
    <x v="3"/>
    <n v="128"/>
    <x v="6"/>
    <x v="9"/>
    <x v="2"/>
  </r>
  <r>
    <x v="3"/>
    <x v="159"/>
    <x v="0"/>
    <x v="5"/>
    <x v="1"/>
    <x v="4"/>
    <x v="4"/>
    <n v="132"/>
    <x v="6"/>
    <x v="9"/>
    <x v="2"/>
  </r>
  <r>
    <x v="3"/>
    <x v="159"/>
    <x v="0"/>
    <x v="5"/>
    <x v="1"/>
    <x v="5"/>
    <x v="5"/>
    <n v="99"/>
    <x v="6"/>
    <x v="9"/>
    <x v="2"/>
  </r>
  <r>
    <x v="3"/>
    <x v="159"/>
    <x v="0"/>
    <x v="5"/>
    <x v="1"/>
    <x v="6"/>
    <x v="6"/>
    <n v="83"/>
    <x v="6"/>
    <x v="9"/>
    <x v="2"/>
  </r>
  <r>
    <x v="3"/>
    <x v="159"/>
    <x v="0"/>
    <x v="5"/>
    <x v="1"/>
    <x v="7"/>
    <x v="7"/>
    <m/>
    <x v="6"/>
    <x v="9"/>
    <x v="2"/>
  </r>
  <r>
    <x v="3"/>
    <x v="159"/>
    <x v="1"/>
    <x v="0"/>
    <x v="0"/>
    <x v="0"/>
    <x v="0"/>
    <n v="44"/>
    <x v="6"/>
    <x v="9"/>
    <x v="2"/>
  </r>
  <r>
    <x v="3"/>
    <x v="159"/>
    <x v="1"/>
    <x v="0"/>
    <x v="0"/>
    <x v="1"/>
    <x v="1"/>
    <m/>
    <x v="6"/>
    <x v="9"/>
    <x v="2"/>
  </r>
  <r>
    <x v="3"/>
    <x v="159"/>
    <x v="1"/>
    <x v="0"/>
    <x v="0"/>
    <x v="2"/>
    <x v="2"/>
    <n v="17"/>
    <x v="6"/>
    <x v="9"/>
    <x v="2"/>
  </r>
  <r>
    <x v="3"/>
    <x v="159"/>
    <x v="1"/>
    <x v="0"/>
    <x v="0"/>
    <x v="3"/>
    <x v="3"/>
    <n v="57"/>
    <x v="6"/>
    <x v="9"/>
    <x v="2"/>
  </r>
  <r>
    <x v="3"/>
    <x v="159"/>
    <x v="1"/>
    <x v="0"/>
    <x v="0"/>
    <x v="4"/>
    <x v="4"/>
    <n v="53"/>
    <x v="6"/>
    <x v="9"/>
    <x v="2"/>
  </r>
  <r>
    <x v="3"/>
    <x v="159"/>
    <x v="1"/>
    <x v="0"/>
    <x v="0"/>
    <x v="5"/>
    <x v="5"/>
    <n v="37"/>
    <x v="6"/>
    <x v="9"/>
    <x v="2"/>
  </r>
  <r>
    <x v="3"/>
    <x v="159"/>
    <x v="1"/>
    <x v="0"/>
    <x v="0"/>
    <x v="6"/>
    <x v="6"/>
    <m/>
    <x v="6"/>
    <x v="9"/>
    <x v="2"/>
  </r>
  <r>
    <x v="3"/>
    <x v="159"/>
    <x v="1"/>
    <x v="0"/>
    <x v="0"/>
    <x v="7"/>
    <x v="7"/>
    <m/>
    <x v="6"/>
    <x v="9"/>
    <x v="2"/>
  </r>
  <r>
    <x v="3"/>
    <x v="159"/>
    <x v="1"/>
    <x v="1"/>
    <x v="0"/>
    <x v="0"/>
    <x v="0"/>
    <n v="44"/>
    <x v="6"/>
    <x v="9"/>
    <x v="2"/>
  </r>
  <r>
    <x v="3"/>
    <x v="159"/>
    <x v="1"/>
    <x v="1"/>
    <x v="0"/>
    <x v="1"/>
    <x v="1"/>
    <m/>
    <x v="6"/>
    <x v="9"/>
    <x v="2"/>
  </r>
  <r>
    <x v="3"/>
    <x v="159"/>
    <x v="1"/>
    <x v="1"/>
    <x v="0"/>
    <x v="2"/>
    <x v="2"/>
    <n v="21"/>
    <x v="6"/>
    <x v="9"/>
    <x v="2"/>
  </r>
  <r>
    <x v="3"/>
    <x v="159"/>
    <x v="1"/>
    <x v="1"/>
    <x v="0"/>
    <x v="3"/>
    <x v="3"/>
    <n v="62"/>
    <x v="6"/>
    <x v="9"/>
    <x v="2"/>
  </r>
  <r>
    <x v="3"/>
    <x v="159"/>
    <x v="1"/>
    <x v="1"/>
    <x v="0"/>
    <x v="4"/>
    <x v="4"/>
    <n v="46"/>
    <x v="6"/>
    <x v="9"/>
    <x v="2"/>
  </r>
  <r>
    <x v="3"/>
    <x v="159"/>
    <x v="1"/>
    <x v="1"/>
    <x v="0"/>
    <x v="5"/>
    <x v="5"/>
    <n v="65"/>
    <x v="6"/>
    <x v="9"/>
    <x v="2"/>
  </r>
  <r>
    <x v="3"/>
    <x v="159"/>
    <x v="1"/>
    <x v="1"/>
    <x v="0"/>
    <x v="6"/>
    <x v="6"/>
    <m/>
    <x v="6"/>
    <x v="9"/>
    <x v="2"/>
  </r>
  <r>
    <x v="3"/>
    <x v="159"/>
    <x v="1"/>
    <x v="1"/>
    <x v="0"/>
    <x v="7"/>
    <x v="7"/>
    <m/>
    <x v="6"/>
    <x v="9"/>
    <x v="2"/>
  </r>
  <r>
    <x v="3"/>
    <x v="159"/>
    <x v="1"/>
    <x v="2"/>
    <x v="0"/>
    <x v="0"/>
    <x v="0"/>
    <n v="98"/>
    <x v="6"/>
    <x v="9"/>
    <x v="2"/>
  </r>
  <r>
    <x v="3"/>
    <x v="159"/>
    <x v="1"/>
    <x v="2"/>
    <x v="0"/>
    <x v="1"/>
    <x v="1"/>
    <m/>
    <x v="6"/>
    <x v="9"/>
    <x v="2"/>
  </r>
  <r>
    <x v="3"/>
    <x v="159"/>
    <x v="1"/>
    <x v="2"/>
    <x v="0"/>
    <x v="2"/>
    <x v="2"/>
    <n v="34"/>
    <x v="6"/>
    <x v="9"/>
    <x v="2"/>
  </r>
  <r>
    <x v="3"/>
    <x v="159"/>
    <x v="1"/>
    <x v="2"/>
    <x v="0"/>
    <x v="3"/>
    <x v="3"/>
    <n v="90"/>
    <x v="6"/>
    <x v="9"/>
    <x v="2"/>
  </r>
  <r>
    <x v="3"/>
    <x v="159"/>
    <x v="1"/>
    <x v="2"/>
    <x v="0"/>
    <x v="4"/>
    <x v="4"/>
    <n v="93"/>
    <x v="6"/>
    <x v="9"/>
    <x v="2"/>
  </r>
  <r>
    <x v="3"/>
    <x v="159"/>
    <x v="1"/>
    <x v="2"/>
    <x v="0"/>
    <x v="5"/>
    <x v="5"/>
    <n v="100"/>
    <x v="6"/>
    <x v="9"/>
    <x v="2"/>
  </r>
  <r>
    <x v="3"/>
    <x v="159"/>
    <x v="1"/>
    <x v="2"/>
    <x v="0"/>
    <x v="6"/>
    <x v="6"/>
    <m/>
    <x v="6"/>
    <x v="9"/>
    <x v="2"/>
  </r>
  <r>
    <x v="3"/>
    <x v="159"/>
    <x v="1"/>
    <x v="2"/>
    <x v="0"/>
    <x v="7"/>
    <x v="7"/>
    <m/>
    <x v="6"/>
    <x v="9"/>
    <x v="2"/>
  </r>
  <r>
    <x v="3"/>
    <x v="159"/>
    <x v="1"/>
    <x v="3"/>
    <x v="1"/>
    <x v="0"/>
    <x v="0"/>
    <n v="2"/>
    <x v="6"/>
    <x v="9"/>
    <x v="2"/>
  </r>
  <r>
    <x v="3"/>
    <x v="159"/>
    <x v="1"/>
    <x v="3"/>
    <x v="1"/>
    <x v="1"/>
    <x v="1"/>
    <m/>
    <x v="6"/>
    <x v="9"/>
    <x v="2"/>
  </r>
  <r>
    <x v="3"/>
    <x v="159"/>
    <x v="1"/>
    <x v="3"/>
    <x v="1"/>
    <x v="2"/>
    <x v="2"/>
    <m/>
    <x v="6"/>
    <x v="9"/>
    <x v="2"/>
  </r>
  <r>
    <x v="3"/>
    <x v="159"/>
    <x v="1"/>
    <x v="3"/>
    <x v="1"/>
    <x v="3"/>
    <x v="3"/>
    <n v="1"/>
    <x v="6"/>
    <x v="9"/>
    <x v="2"/>
  </r>
  <r>
    <x v="3"/>
    <x v="159"/>
    <x v="1"/>
    <x v="3"/>
    <x v="1"/>
    <x v="4"/>
    <x v="4"/>
    <m/>
    <x v="6"/>
    <x v="9"/>
    <x v="2"/>
  </r>
  <r>
    <x v="3"/>
    <x v="159"/>
    <x v="1"/>
    <x v="3"/>
    <x v="1"/>
    <x v="5"/>
    <x v="5"/>
    <n v="1"/>
    <x v="6"/>
    <x v="9"/>
    <x v="2"/>
  </r>
  <r>
    <x v="3"/>
    <x v="159"/>
    <x v="1"/>
    <x v="3"/>
    <x v="1"/>
    <x v="6"/>
    <x v="6"/>
    <m/>
    <x v="6"/>
    <x v="9"/>
    <x v="2"/>
  </r>
  <r>
    <x v="3"/>
    <x v="159"/>
    <x v="1"/>
    <x v="3"/>
    <x v="1"/>
    <x v="7"/>
    <x v="7"/>
    <m/>
    <x v="6"/>
    <x v="9"/>
    <x v="2"/>
  </r>
  <r>
    <x v="3"/>
    <x v="159"/>
    <x v="1"/>
    <x v="4"/>
    <x v="0"/>
    <x v="0"/>
    <x v="0"/>
    <m/>
    <x v="6"/>
    <x v="9"/>
    <x v="2"/>
  </r>
  <r>
    <x v="3"/>
    <x v="159"/>
    <x v="1"/>
    <x v="4"/>
    <x v="0"/>
    <x v="1"/>
    <x v="1"/>
    <m/>
    <x v="6"/>
    <x v="9"/>
    <x v="2"/>
  </r>
  <r>
    <x v="3"/>
    <x v="159"/>
    <x v="1"/>
    <x v="4"/>
    <x v="0"/>
    <x v="2"/>
    <x v="2"/>
    <m/>
    <x v="6"/>
    <x v="9"/>
    <x v="2"/>
  </r>
  <r>
    <x v="3"/>
    <x v="159"/>
    <x v="1"/>
    <x v="4"/>
    <x v="0"/>
    <x v="3"/>
    <x v="3"/>
    <m/>
    <x v="6"/>
    <x v="9"/>
    <x v="2"/>
  </r>
  <r>
    <x v="3"/>
    <x v="159"/>
    <x v="1"/>
    <x v="4"/>
    <x v="0"/>
    <x v="4"/>
    <x v="4"/>
    <m/>
    <x v="6"/>
    <x v="9"/>
    <x v="2"/>
  </r>
  <r>
    <x v="3"/>
    <x v="159"/>
    <x v="1"/>
    <x v="4"/>
    <x v="0"/>
    <x v="5"/>
    <x v="5"/>
    <m/>
    <x v="6"/>
    <x v="9"/>
    <x v="2"/>
  </r>
  <r>
    <x v="3"/>
    <x v="159"/>
    <x v="1"/>
    <x v="4"/>
    <x v="0"/>
    <x v="6"/>
    <x v="6"/>
    <m/>
    <x v="6"/>
    <x v="9"/>
    <x v="2"/>
  </r>
  <r>
    <x v="3"/>
    <x v="159"/>
    <x v="1"/>
    <x v="4"/>
    <x v="0"/>
    <x v="7"/>
    <x v="7"/>
    <m/>
    <x v="6"/>
    <x v="9"/>
    <x v="2"/>
  </r>
  <r>
    <x v="3"/>
    <x v="159"/>
    <x v="1"/>
    <x v="5"/>
    <x v="1"/>
    <x v="0"/>
    <x v="0"/>
    <n v="36"/>
    <x v="6"/>
    <x v="9"/>
    <x v="2"/>
  </r>
  <r>
    <x v="3"/>
    <x v="159"/>
    <x v="1"/>
    <x v="5"/>
    <x v="1"/>
    <x v="1"/>
    <x v="1"/>
    <m/>
    <x v="6"/>
    <x v="9"/>
    <x v="2"/>
  </r>
  <r>
    <x v="3"/>
    <x v="159"/>
    <x v="1"/>
    <x v="5"/>
    <x v="1"/>
    <x v="2"/>
    <x v="2"/>
    <n v="86"/>
    <x v="6"/>
    <x v="9"/>
    <x v="2"/>
  </r>
  <r>
    <x v="3"/>
    <x v="159"/>
    <x v="1"/>
    <x v="5"/>
    <x v="1"/>
    <x v="3"/>
    <x v="3"/>
    <n v="44"/>
    <x v="6"/>
    <x v="9"/>
    <x v="2"/>
  </r>
  <r>
    <x v="3"/>
    <x v="159"/>
    <x v="1"/>
    <x v="5"/>
    <x v="1"/>
    <x v="4"/>
    <x v="4"/>
    <n v="35"/>
    <x v="6"/>
    <x v="9"/>
    <x v="2"/>
  </r>
  <r>
    <x v="3"/>
    <x v="159"/>
    <x v="1"/>
    <x v="5"/>
    <x v="1"/>
    <x v="5"/>
    <x v="5"/>
    <n v="25"/>
    <x v="6"/>
    <x v="9"/>
    <x v="2"/>
  </r>
  <r>
    <x v="3"/>
    <x v="159"/>
    <x v="1"/>
    <x v="5"/>
    <x v="1"/>
    <x v="6"/>
    <x v="6"/>
    <m/>
    <x v="6"/>
    <x v="9"/>
    <x v="2"/>
  </r>
  <r>
    <x v="3"/>
    <x v="159"/>
    <x v="1"/>
    <x v="5"/>
    <x v="1"/>
    <x v="7"/>
    <x v="7"/>
    <m/>
    <x v="6"/>
    <x v="9"/>
    <x v="2"/>
  </r>
  <r>
    <x v="3"/>
    <x v="160"/>
    <x v="0"/>
    <x v="0"/>
    <x v="0"/>
    <x v="0"/>
    <x v="0"/>
    <n v="151"/>
    <x v="4"/>
    <x v="12"/>
    <x v="0"/>
  </r>
  <r>
    <x v="3"/>
    <x v="160"/>
    <x v="0"/>
    <x v="0"/>
    <x v="0"/>
    <x v="1"/>
    <x v="1"/>
    <n v="132"/>
    <x v="4"/>
    <x v="12"/>
    <x v="0"/>
  </r>
  <r>
    <x v="3"/>
    <x v="160"/>
    <x v="0"/>
    <x v="0"/>
    <x v="0"/>
    <x v="2"/>
    <x v="2"/>
    <n v="46"/>
    <x v="4"/>
    <x v="12"/>
    <x v="0"/>
  </r>
  <r>
    <x v="3"/>
    <x v="160"/>
    <x v="0"/>
    <x v="0"/>
    <x v="0"/>
    <x v="3"/>
    <x v="3"/>
    <n v="149"/>
    <x v="4"/>
    <x v="12"/>
    <x v="0"/>
  </r>
  <r>
    <x v="3"/>
    <x v="160"/>
    <x v="0"/>
    <x v="0"/>
    <x v="0"/>
    <x v="4"/>
    <x v="4"/>
    <n v="117"/>
    <x v="4"/>
    <x v="12"/>
    <x v="0"/>
  </r>
  <r>
    <x v="3"/>
    <x v="160"/>
    <x v="0"/>
    <x v="0"/>
    <x v="0"/>
    <x v="5"/>
    <x v="5"/>
    <n v="143"/>
    <x v="4"/>
    <x v="12"/>
    <x v="0"/>
  </r>
  <r>
    <x v="3"/>
    <x v="160"/>
    <x v="0"/>
    <x v="0"/>
    <x v="0"/>
    <x v="6"/>
    <x v="6"/>
    <n v="121"/>
    <x v="4"/>
    <x v="12"/>
    <x v="0"/>
  </r>
  <r>
    <x v="3"/>
    <x v="160"/>
    <x v="0"/>
    <x v="0"/>
    <x v="0"/>
    <x v="7"/>
    <x v="7"/>
    <n v="133"/>
    <x v="4"/>
    <x v="12"/>
    <x v="0"/>
  </r>
  <r>
    <x v="3"/>
    <x v="160"/>
    <x v="0"/>
    <x v="1"/>
    <x v="0"/>
    <x v="0"/>
    <x v="0"/>
    <n v="155"/>
    <x v="4"/>
    <x v="12"/>
    <x v="0"/>
  </r>
  <r>
    <x v="3"/>
    <x v="160"/>
    <x v="0"/>
    <x v="1"/>
    <x v="0"/>
    <x v="1"/>
    <x v="1"/>
    <n v="197"/>
    <x v="4"/>
    <x v="12"/>
    <x v="0"/>
  </r>
  <r>
    <x v="3"/>
    <x v="160"/>
    <x v="0"/>
    <x v="1"/>
    <x v="0"/>
    <x v="2"/>
    <x v="2"/>
    <n v="49"/>
    <x v="4"/>
    <x v="12"/>
    <x v="0"/>
  </r>
  <r>
    <x v="3"/>
    <x v="160"/>
    <x v="0"/>
    <x v="1"/>
    <x v="0"/>
    <x v="3"/>
    <x v="3"/>
    <n v="156"/>
    <x v="4"/>
    <x v="12"/>
    <x v="0"/>
  </r>
  <r>
    <x v="3"/>
    <x v="160"/>
    <x v="0"/>
    <x v="1"/>
    <x v="0"/>
    <x v="4"/>
    <x v="4"/>
    <n v="191"/>
    <x v="4"/>
    <x v="12"/>
    <x v="0"/>
  </r>
  <r>
    <x v="3"/>
    <x v="160"/>
    <x v="0"/>
    <x v="1"/>
    <x v="0"/>
    <x v="5"/>
    <x v="5"/>
    <n v="164"/>
    <x v="4"/>
    <x v="12"/>
    <x v="0"/>
  </r>
  <r>
    <x v="3"/>
    <x v="160"/>
    <x v="0"/>
    <x v="1"/>
    <x v="0"/>
    <x v="6"/>
    <x v="6"/>
    <n v="150"/>
    <x v="4"/>
    <x v="12"/>
    <x v="0"/>
  </r>
  <r>
    <x v="3"/>
    <x v="160"/>
    <x v="0"/>
    <x v="1"/>
    <x v="0"/>
    <x v="7"/>
    <x v="7"/>
    <n v="179"/>
    <x v="4"/>
    <x v="12"/>
    <x v="0"/>
  </r>
  <r>
    <x v="3"/>
    <x v="160"/>
    <x v="0"/>
    <x v="2"/>
    <x v="0"/>
    <x v="0"/>
    <x v="0"/>
    <n v="386"/>
    <x v="4"/>
    <x v="12"/>
    <x v="0"/>
  </r>
  <r>
    <x v="3"/>
    <x v="160"/>
    <x v="0"/>
    <x v="2"/>
    <x v="0"/>
    <x v="1"/>
    <x v="1"/>
    <n v="292"/>
    <x v="4"/>
    <x v="12"/>
    <x v="0"/>
  </r>
  <r>
    <x v="3"/>
    <x v="160"/>
    <x v="0"/>
    <x v="2"/>
    <x v="0"/>
    <x v="2"/>
    <x v="2"/>
    <n v="120"/>
    <x v="4"/>
    <x v="12"/>
    <x v="0"/>
  </r>
  <r>
    <x v="3"/>
    <x v="160"/>
    <x v="0"/>
    <x v="2"/>
    <x v="0"/>
    <x v="3"/>
    <x v="3"/>
    <n v="346"/>
    <x v="4"/>
    <x v="12"/>
    <x v="0"/>
  </r>
  <r>
    <x v="3"/>
    <x v="160"/>
    <x v="0"/>
    <x v="2"/>
    <x v="0"/>
    <x v="4"/>
    <x v="4"/>
    <n v="392"/>
    <x v="4"/>
    <x v="12"/>
    <x v="0"/>
  </r>
  <r>
    <x v="3"/>
    <x v="160"/>
    <x v="0"/>
    <x v="2"/>
    <x v="0"/>
    <x v="5"/>
    <x v="5"/>
    <n v="330"/>
    <x v="4"/>
    <x v="12"/>
    <x v="0"/>
  </r>
  <r>
    <x v="3"/>
    <x v="160"/>
    <x v="0"/>
    <x v="2"/>
    <x v="0"/>
    <x v="6"/>
    <x v="6"/>
    <n v="369"/>
    <x v="4"/>
    <x v="12"/>
    <x v="0"/>
  </r>
  <r>
    <x v="3"/>
    <x v="160"/>
    <x v="0"/>
    <x v="2"/>
    <x v="0"/>
    <x v="7"/>
    <x v="7"/>
    <n v="343"/>
    <x v="4"/>
    <x v="12"/>
    <x v="0"/>
  </r>
  <r>
    <x v="3"/>
    <x v="160"/>
    <x v="0"/>
    <x v="3"/>
    <x v="1"/>
    <x v="0"/>
    <x v="0"/>
    <n v="0"/>
    <x v="4"/>
    <x v="12"/>
    <x v="0"/>
  </r>
  <r>
    <x v="3"/>
    <x v="160"/>
    <x v="0"/>
    <x v="3"/>
    <x v="1"/>
    <x v="1"/>
    <x v="1"/>
    <n v="0"/>
    <x v="4"/>
    <x v="12"/>
    <x v="0"/>
  </r>
  <r>
    <x v="3"/>
    <x v="160"/>
    <x v="0"/>
    <x v="3"/>
    <x v="1"/>
    <x v="2"/>
    <x v="2"/>
    <n v="0"/>
    <x v="4"/>
    <x v="12"/>
    <x v="0"/>
  </r>
  <r>
    <x v="3"/>
    <x v="160"/>
    <x v="0"/>
    <x v="3"/>
    <x v="1"/>
    <x v="3"/>
    <x v="3"/>
    <n v="0"/>
    <x v="4"/>
    <x v="12"/>
    <x v="0"/>
  </r>
  <r>
    <x v="3"/>
    <x v="160"/>
    <x v="0"/>
    <x v="3"/>
    <x v="1"/>
    <x v="4"/>
    <x v="4"/>
    <n v="0"/>
    <x v="4"/>
    <x v="12"/>
    <x v="0"/>
  </r>
  <r>
    <x v="3"/>
    <x v="160"/>
    <x v="0"/>
    <x v="3"/>
    <x v="1"/>
    <x v="5"/>
    <x v="5"/>
    <n v="0"/>
    <x v="4"/>
    <x v="12"/>
    <x v="0"/>
  </r>
  <r>
    <x v="3"/>
    <x v="160"/>
    <x v="0"/>
    <x v="3"/>
    <x v="1"/>
    <x v="6"/>
    <x v="6"/>
    <n v="0"/>
    <x v="4"/>
    <x v="12"/>
    <x v="0"/>
  </r>
  <r>
    <x v="3"/>
    <x v="160"/>
    <x v="0"/>
    <x v="3"/>
    <x v="1"/>
    <x v="7"/>
    <x v="7"/>
    <n v="0"/>
    <x v="4"/>
    <x v="12"/>
    <x v="0"/>
  </r>
  <r>
    <x v="3"/>
    <x v="160"/>
    <x v="0"/>
    <x v="4"/>
    <x v="0"/>
    <x v="0"/>
    <x v="0"/>
    <n v="64"/>
    <x v="4"/>
    <x v="12"/>
    <x v="0"/>
  </r>
  <r>
    <x v="3"/>
    <x v="160"/>
    <x v="0"/>
    <x v="4"/>
    <x v="0"/>
    <x v="1"/>
    <x v="1"/>
    <n v="24"/>
    <x v="4"/>
    <x v="12"/>
    <x v="0"/>
  </r>
  <r>
    <x v="3"/>
    <x v="160"/>
    <x v="0"/>
    <x v="4"/>
    <x v="0"/>
    <x v="2"/>
    <x v="2"/>
    <n v="17"/>
    <x v="4"/>
    <x v="12"/>
    <x v="0"/>
  </r>
  <r>
    <x v="3"/>
    <x v="160"/>
    <x v="0"/>
    <x v="4"/>
    <x v="0"/>
    <x v="3"/>
    <x v="3"/>
    <n v="72"/>
    <x v="4"/>
    <x v="12"/>
    <x v="0"/>
  </r>
  <r>
    <x v="3"/>
    <x v="160"/>
    <x v="0"/>
    <x v="4"/>
    <x v="0"/>
    <x v="4"/>
    <x v="4"/>
    <n v="36"/>
    <x v="4"/>
    <x v="12"/>
    <x v="0"/>
  </r>
  <r>
    <x v="3"/>
    <x v="160"/>
    <x v="0"/>
    <x v="4"/>
    <x v="0"/>
    <x v="5"/>
    <x v="5"/>
    <n v="73"/>
    <x v="4"/>
    <x v="12"/>
    <x v="0"/>
  </r>
  <r>
    <x v="3"/>
    <x v="160"/>
    <x v="0"/>
    <x v="4"/>
    <x v="0"/>
    <x v="6"/>
    <x v="6"/>
    <n v="49"/>
    <x v="4"/>
    <x v="12"/>
    <x v="0"/>
  </r>
  <r>
    <x v="3"/>
    <x v="160"/>
    <x v="0"/>
    <x v="4"/>
    <x v="0"/>
    <x v="7"/>
    <x v="7"/>
    <n v="48"/>
    <x v="4"/>
    <x v="12"/>
    <x v="0"/>
  </r>
  <r>
    <x v="3"/>
    <x v="160"/>
    <x v="0"/>
    <x v="5"/>
    <x v="1"/>
    <x v="0"/>
    <x v="0"/>
    <n v="68"/>
    <x v="4"/>
    <x v="12"/>
    <x v="0"/>
  </r>
  <r>
    <x v="3"/>
    <x v="160"/>
    <x v="0"/>
    <x v="5"/>
    <x v="1"/>
    <x v="1"/>
    <x v="1"/>
    <n v="80"/>
    <x v="4"/>
    <x v="12"/>
    <x v="0"/>
  </r>
  <r>
    <x v="3"/>
    <x v="160"/>
    <x v="0"/>
    <x v="5"/>
    <x v="1"/>
    <x v="2"/>
    <x v="2"/>
    <n v="18"/>
    <x v="4"/>
    <x v="12"/>
    <x v="0"/>
  </r>
  <r>
    <x v="3"/>
    <x v="160"/>
    <x v="0"/>
    <x v="5"/>
    <x v="1"/>
    <x v="3"/>
    <x v="3"/>
    <n v="34"/>
    <x v="4"/>
    <x v="12"/>
    <x v="0"/>
  </r>
  <r>
    <x v="3"/>
    <x v="160"/>
    <x v="0"/>
    <x v="5"/>
    <x v="1"/>
    <x v="4"/>
    <x v="4"/>
    <n v="97"/>
    <x v="4"/>
    <x v="12"/>
    <x v="0"/>
  </r>
  <r>
    <x v="3"/>
    <x v="160"/>
    <x v="0"/>
    <x v="5"/>
    <x v="1"/>
    <x v="5"/>
    <x v="5"/>
    <n v="61"/>
    <x v="4"/>
    <x v="12"/>
    <x v="0"/>
  </r>
  <r>
    <x v="3"/>
    <x v="160"/>
    <x v="0"/>
    <x v="5"/>
    <x v="1"/>
    <x v="6"/>
    <x v="6"/>
    <n v="58"/>
    <x v="4"/>
    <x v="12"/>
    <x v="0"/>
  </r>
  <r>
    <x v="3"/>
    <x v="160"/>
    <x v="0"/>
    <x v="5"/>
    <x v="1"/>
    <x v="7"/>
    <x v="7"/>
    <n v="50"/>
    <x v="4"/>
    <x v="12"/>
    <x v="0"/>
  </r>
  <r>
    <x v="3"/>
    <x v="160"/>
    <x v="1"/>
    <x v="0"/>
    <x v="0"/>
    <x v="0"/>
    <x v="0"/>
    <n v="81"/>
    <x v="4"/>
    <x v="12"/>
    <x v="0"/>
  </r>
  <r>
    <x v="3"/>
    <x v="160"/>
    <x v="1"/>
    <x v="0"/>
    <x v="0"/>
    <x v="1"/>
    <x v="1"/>
    <n v="68"/>
    <x v="4"/>
    <x v="12"/>
    <x v="0"/>
  </r>
  <r>
    <x v="3"/>
    <x v="160"/>
    <x v="1"/>
    <x v="0"/>
    <x v="0"/>
    <x v="2"/>
    <x v="2"/>
    <n v="20"/>
    <x v="4"/>
    <x v="12"/>
    <x v="0"/>
  </r>
  <r>
    <x v="3"/>
    <x v="160"/>
    <x v="1"/>
    <x v="0"/>
    <x v="0"/>
    <x v="3"/>
    <x v="3"/>
    <n v="65"/>
    <x v="4"/>
    <x v="12"/>
    <x v="0"/>
  </r>
  <r>
    <x v="3"/>
    <x v="160"/>
    <x v="1"/>
    <x v="0"/>
    <x v="0"/>
    <x v="4"/>
    <x v="4"/>
    <n v="57"/>
    <x v="4"/>
    <x v="12"/>
    <x v="0"/>
  </r>
  <r>
    <x v="3"/>
    <x v="160"/>
    <x v="1"/>
    <x v="0"/>
    <x v="0"/>
    <x v="5"/>
    <x v="5"/>
    <n v="73"/>
    <x v="4"/>
    <x v="12"/>
    <x v="0"/>
  </r>
  <r>
    <x v="3"/>
    <x v="160"/>
    <x v="1"/>
    <x v="0"/>
    <x v="0"/>
    <x v="6"/>
    <x v="6"/>
    <n v="56"/>
    <x v="4"/>
    <x v="12"/>
    <x v="0"/>
  </r>
  <r>
    <x v="3"/>
    <x v="160"/>
    <x v="1"/>
    <x v="0"/>
    <x v="0"/>
    <x v="7"/>
    <x v="7"/>
    <n v="71"/>
    <x v="4"/>
    <x v="12"/>
    <x v="0"/>
  </r>
  <r>
    <x v="3"/>
    <x v="160"/>
    <x v="1"/>
    <x v="1"/>
    <x v="0"/>
    <x v="0"/>
    <x v="0"/>
    <n v="86"/>
    <x v="4"/>
    <x v="12"/>
    <x v="0"/>
  </r>
  <r>
    <x v="3"/>
    <x v="160"/>
    <x v="1"/>
    <x v="1"/>
    <x v="0"/>
    <x v="1"/>
    <x v="1"/>
    <n v="118"/>
    <x v="4"/>
    <x v="12"/>
    <x v="0"/>
  </r>
  <r>
    <x v="3"/>
    <x v="160"/>
    <x v="1"/>
    <x v="1"/>
    <x v="0"/>
    <x v="2"/>
    <x v="2"/>
    <n v="31"/>
    <x v="4"/>
    <x v="12"/>
    <x v="0"/>
  </r>
  <r>
    <x v="3"/>
    <x v="160"/>
    <x v="1"/>
    <x v="1"/>
    <x v="0"/>
    <x v="3"/>
    <x v="3"/>
    <n v="81"/>
    <x v="4"/>
    <x v="12"/>
    <x v="0"/>
  </r>
  <r>
    <x v="3"/>
    <x v="160"/>
    <x v="1"/>
    <x v="1"/>
    <x v="0"/>
    <x v="4"/>
    <x v="4"/>
    <n v="108"/>
    <x v="4"/>
    <x v="12"/>
    <x v="0"/>
  </r>
  <r>
    <x v="3"/>
    <x v="160"/>
    <x v="1"/>
    <x v="1"/>
    <x v="0"/>
    <x v="5"/>
    <x v="5"/>
    <n v="94"/>
    <x v="4"/>
    <x v="12"/>
    <x v="0"/>
  </r>
  <r>
    <x v="3"/>
    <x v="160"/>
    <x v="1"/>
    <x v="1"/>
    <x v="0"/>
    <x v="6"/>
    <x v="6"/>
    <n v="77"/>
    <x v="4"/>
    <x v="12"/>
    <x v="0"/>
  </r>
  <r>
    <x v="3"/>
    <x v="160"/>
    <x v="1"/>
    <x v="1"/>
    <x v="0"/>
    <x v="7"/>
    <x v="7"/>
    <n v="90"/>
    <x v="4"/>
    <x v="12"/>
    <x v="0"/>
  </r>
  <r>
    <x v="3"/>
    <x v="160"/>
    <x v="1"/>
    <x v="2"/>
    <x v="0"/>
    <x v="0"/>
    <x v="0"/>
    <n v="206"/>
    <x v="4"/>
    <x v="12"/>
    <x v="0"/>
  </r>
  <r>
    <x v="3"/>
    <x v="160"/>
    <x v="1"/>
    <x v="2"/>
    <x v="0"/>
    <x v="1"/>
    <x v="1"/>
    <n v="146"/>
    <x v="4"/>
    <x v="12"/>
    <x v="0"/>
  </r>
  <r>
    <x v="3"/>
    <x v="160"/>
    <x v="1"/>
    <x v="2"/>
    <x v="0"/>
    <x v="2"/>
    <x v="2"/>
    <n v="67"/>
    <x v="4"/>
    <x v="12"/>
    <x v="0"/>
  </r>
  <r>
    <x v="3"/>
    <x v="160"/>
    <x v="1"/>
    <x v="2"/>
    <x v="0"/>
    <x v="3"/>
    <x v="3"/>
    <n v="193"/>
    <x v="4"/>
    <x v="12"/>
    <x v="0"/>
  </r>
  <r>
    <x v="3"/>
    <x v="160"/>
    <x v="1"/>
    <x v="2"/>
    <x v="0"/>
    <x v="4"/>
    <x v="4"/>
    <n v="214"/>
    <x v="4"/>
    <x v="12"/>
    <x v="0"/>
  </r>
  <r>
    <x v="3"/>
    <x v="160"/>
    <x v="1"/>
    <x v="2"/>
    <x v="0"/>
    <x v="5"/>
    <x v="5"/>
    <n v="167"/>
    <x v="4"/>
    <x v="12"/>
    <x v="0"/>
  </r>
  <r>
    <x v="3"/>
    <x v="160"/>
    <x v="1"/>
    <x v="2"/>
    <x v="0"/>
    <x v="6"/>
    <x v="6"/>
    <n v="177"/>
    <x v="4"/>
    <x v="12"/>
    <x v="0"/>
  </r>
  <r>
    <x v="3"/>
    <x v="160"/>
    <x v="1"/>
    <x v="2"/>
    <x v="0"/>
    <x v="7"/>
    <x v="7"/>
    <n v="179"/>
    <x v="4"/>
    <x v="12"/>
    <x v="0"/>
  </r>
  <r>
    <x v="3"/>
    <x v="160"/>
    <x v="1"/>
    <x v="3"/>
    <x v="1"/>
    <x v="0"/>
    <x v="0"/>
    <n v="0"/>
    <x v="4"/>
    <x v="12"/>
    <x v="0"/>
  </r>
  <r>
    <x v="3"/>
    <x v="160"/>
    <x v="1"/>
    <x v="3"/>
    <x v="1"/>
    <x v="1"/>
    <x v="1"/>
    <n v="0"/>
    <x v="4"/>
    <x v="12"/>
    <x v="0"/>
  </r>
  <r>
    <x v="3"/>
    <x v="160"/>
    <x v="1"/>
    <x v="3"/>
    <x v="1"/>
    <x v="2"/>
    <x v="2"/>
    <n v="0"/>
    <x v="4"/>
    <x v="12"/>
    <x v="0"/>
  </r>
  <r>
    <x v="3"/>
    <x v="160"/>
    <x v="1"/>
    <x v="3"/>
    <x v="1"/>
    <x v="3"/>
    <x v="3"/>
    <n v="0"/>
    <x v="4"/>
    <x v="12"/>
    <x v="0"/>
  </r>
  <r>
    <x v="3"/>
    <x v="160"/>
    <x v="1"/>
    <x v="3"/>
    <x v="1"/>
    <x v="4"/>
    <x v="4"/>
    <n v="0"/>
    <x v="4"/>
    <x v="12"/>
    <x v="0"/>
  </r>
  <r>
    <x v="3"/>
    <x v="160"/>
    <x v="1"/>
    <x v="3"/>
    <x v="1"/>
    <x v="5"/>
    <x v="5"/>
    <n v="0"/>
    <x v="4"/>
    <x v="12"/>
    <x v="0"/>
  </r>
  <r>
    <x v="3"/>
    <x v="160"/>
    <x v="1"/>
    <x v="3"/>
    <x v="1"/>
    <x v="6"/>
    <x v="6"/>
    <n v="0"/>
    <x v="4"/>
    <x v="12"/>
    <x v="0"/>
  </r>
  <r>
    <x v="3"/>
    <x v="160"/>
    <x v="1"/>
    <x v="3"/>
    <x v="1"/>
    <x v="7"/>
    <x v="7"/>
    <n v="0"/>
    <x v="4"/>
    <x v="12"/>
    <x v="0"/>
  </r>
  <r>
    <x v="3"/>
    <x v="160"/>
    <x v="1"/>
    <x v="4"/>
    <x v="0"/>
    <x v="0"/>
    <x v="0"/>
    <n v="12"/>
    <x v="4"/>
    <x v="12"/>
    <x v="0"/>
  </r>
  <r>
    <x v="3"/>
    <x v="160"/>
    <x v="1"/>
    <x v="4"/>
    <x v="0"/>
    <x v="1"/>
    <x v="1"/>
    <n v="9"/>
    <x v="4"/>
    <x v="12"/>
    <x v="0"/>
  </r>
  <r>
    <x v="3"/>
    <x v="160"/>
    <x v="1"/>
    <x v="4"/>
    <x v="0"/>
    <x v="2"/>
    <x v="2"/>
    <n v="1"/>
    <x v="4"/>
    <x v="12"/>
    <x v="0"/>
  </r>
  <r>
    <x v="3"/>
    <x v="160"/>
    <x v="1"/>
    <x v="4"/>
    <x v="0"/>
    <x v="3"/>
    <x v="3"/>
    <n v="19"/>
    <x v="4"/>
    <x v="12"/>
    <x v="0"/>
  </r>
  <r>
    <x v="3"/>
    <x v="160"/>
    <x v="1"/>
    <x v="4"/>
    <x v="0"/>
    <x v="4"/>
    <x v="4"/>
    <n v="1"/>
    <x v="4"/>
    <x v="12"/>
    <x v="0"/>
  </r>
  <r>
    <x v="3"/>
    <x v="160"/>
    <x v="1"/>
    <x v="4"/>
    <x v="0"/>
    <x v="5"/>
    <x v="5"/>
    <n v="23"/>
    <x v="4"/>
    <x v="12"/>
    <x v="0"/>
  </r>
  <r>
    <x v="3"/>
    <x v="160"/>
    <x v="1"/>
    <x v="4"/>
    <x v="0"/>
    <x v="6"/>
    <x v="6"/>
    <n v="5"/>
    <x v="4"/>
    <x v="12"/>
    <x v="0"/>
  </r>
  <r>
    <x v="3"/>
    <x v="160"/>
    <x v="1"/>
    <x v="4"/>
    <x v="0"/>
    <x v="7"/>
    <x v="7"/>
    <n v="10"/>
    <x v="4"/>
    <x v="12"/>
    <x v="0"/>
  </r>
  <r>
    <x v="3"/>
    <x v="160"/>
    <x v="1"/>
    <x v="5"/>
    <x v="1"/>
    <x v="0"/>
    <x v="0"/>
    <n v="29"/>
    <x v="4"/>
    <x v="12"/>
    <x v="0"/>
  </r>
  <r>
    <x v="3"/>
    <x v="160"/>
    <x v="1"/>
    <x v="5"/>
    <x v="1"/>
    <x v="1"/>
    <x v="1"/>
    <n v="36"/>
    <x v="4"/>
    <x v="12"/>
    <x v="0"/>
  </r>
  <r>
    <x v="3"/>
    <x v="160"/>
    <x v="1"/>
    <x v="5"/>
    <x v="1"/>
    <x v="2"/>
    <x v="2"/>
    <n v="10"/>
    <x v="4"/>
    <x v="12"/>
    <x v="0"/>
  </r>
  <r>
    <x v="3"/>
    <x v="160"/>
    <x v="1"/>
    <x v="5"/>
    <x v="1"/>
    <x v="3"/>
    <x v="3"/>
    <n v="15"/>
    <x v="4"/>
    <x v="12"/>
    <x v="0"/>
  </r>
  <r>
    <x v="3"/>
    <x v="160"/>
    <x v="1"/>
    <x v="5"/>
    <x v="1"/>
    <x v="4"/>
    <x v="4"/>
    <n v="42"/>
    <x v="4"/>
    <x v="12"/>
    <x v="0"/>
  </r>
  <r>
    <x v="3"/>
    <x v="160"/>
    <x v="1"/>
    <x v="5"/>
    <x v="1"/>
    <x v="5"/>
    <x v="5"/>
    <n v="20"/>
    <x v="4"/>
    <x v="12"/>
    <x v="0"/>
  </r>
  <r>
    <x v="3"/>
    <x v="160"/>
    <x v="1"/>
    <x v="5"/>
    <x v="1"/>
    <x v="6"/>
    <x v="6"/>
    <n v="25"/>
    <x v="4"/>
    <x v="12"/>
    <x v="0"/>
  </r>
  <r>
    <x v="3"/>
    <x v="160"/>
    <x v="1"/>
    <x v="5"/>
    <x v="1"/>
    <x v="7"/>
    <x v="7"/>
    <n v="20"/>
    <x v="4"/>
    <x v="12"/>
    <x v="0"/>
  </r>
  <r>
    <x v="3"/>
    <x v="161"/>
    <x v="0"/>
    <x v="0"/>
    <x v="0"/>
    <x v="0"/>
    <x v="0"/>
    <n v="109"/>
    <x v="3"/>
    <x v="5"/>
    <x v="2"/>
  </r>
  <r>
    <x v="3"/>
    <x v="161"/>
    <x v="0"/>
    <x v="0"/>
    <x v="0"/>
    <x v="1"/>
    <x v="1"/>
    <n v="122"/>
    <x v="3"/>
    <x v="5"/>
    <x v="2"/>
  </r>
  <r>
    <x v="3"/>
    <x v="161"/>
    <x v="0"/>
    <x v="0"/>
    <x v="0"/>
    <x v="2"/>
    <x v="2"/>
    <n v="104"/>
    <x v="3"/>
    <x v="5"/>
    <x v="2"/>
  </r>
  <r>
    <x v="3"/>
    <x v="161"/>
    <x v="0"/>
    <x v="0"/>
    <x v="0"/>
    <x v="3"/>
    <x v="3"/>
    <n v="118"/>
    <x v="3"/>
    <x v="5"/>
    <x v="2"/>
  </r>
  <r>
    <x v="3"/>
    <x v="161"/>
    <x v="0"/>
    <x v="0"/>
    <x v="0"/>
    <x v="4"/>
    <x v="4"/>
    <n v="96"/>
    <x v="3"/>
    <x v="5"/>
    <x v="2"/>
  </r>
  <r>
    <x v="3"/>
    <x v="161"/>
    <x v="0"/>
    <x v="0"/>
    <x v="0"/>
    <x v="5"/>
    <x v="5"/>
    <n v="97"/>
    <x v="3"/>
    <x v="5"/>
    <x v="2"/>
  </r>
  <r>
    <x v="3"/>
    <x v="161"/>
    <x v="0"/>
    <x v="0"/>
    <x v="0"/>
    <x v="6"/>
    <x v="6"/>
    <n v="123"/>
    <x v="3"/>
    <x v="5"/>
    <x v="2"/>
  </r>
  <r>
    <x v="3"/>
    <x v="161"/>
    <x v="0"/>
    <x v="0"/>
    <x v="0"/>
    <x v="7"/>
    <x v="7"/>
    <n v="109"/>
    <x v="3"/>
    <x v="5"/>
    <x v="2"/>
  </r>
  <r>
    <x v="3"/>
    <x v="161"/>
    <x v="0"/>
    <x v="1"/>
    <x v="0"/>
    <x v="0"/>
    <x v="0"/>
    <n v="133"/>
    <x v="3"/>
    <x v="5"/>
    <x v="2"/>
  </r>
  <r>
    <x v="3"/>
    <x v="161"/>
    <x v="0"/>
    <x v="1"/>
    <x v="0"/>
    <x v="1"/>
    <x v="1"/>
    <n v="174"/>
    <x v="3"/>
    <x v="5"/>
    <x v="2"/>
  </r>
  <r>
    <x v="3"/>
    <x v="161"/>
    <x v="0"/>
    <x v="1"/>
    <x v="0"/>
    <x v="2"/>
    <x v="2"/>
    <n v="126"/>
    <x v="3"/>
    <x v="5"/>
    <x v="2"/>
  </r>
  <r>
    <x v="3"/>
    <x v="161"/>
    <x v="0"/>
    <x v="1"/>
    <x v="0"/>
    <x v="3"/>
    <x v="3"/>
    <n v="159"/>
    <x v="3"/>
    <x v="5"/>
    <x v="2"/>
  </r>
  <r>
    <x v="3"/>
    <x v="161"/>
    <x v="0"/>
    <x v="1"/>
    <x v="0"/>
    <x v="4"/>
    <x v="4"/>
    <n v="130"/>
    <x v="3"/>
    <x v="5"/>
    <x v="2"/>
  </r>
  <r>
    <x v="3"/>
    <x v="161"/>
    <x v="0"/>
    <x v="1"/>
    <x v="0"/>
    <x v="5"/>
    <x v="5"/>
    <n v="146"/>
    <x v="3"/>
    <x v="5"/>
    <x v="2"/>
  </r>
  <r>
    <x v="3"/>
    <x v="161"/>
    <x v="0"/>
    <x v="1"/>
    <x v="0"/>
    <x v="6"/>
    <x v="6"/>
    <n v="135"/>
    <x v="3"/>
    <x v="5"/>
    <x v="2"/>
  </r>
  <r>
    <x v="3"/>
    <x v="161"/>
    <x v="0"/>
    <x v="1"/>
    <x v="0"/>
    <x v="7"/>
    <x v="7"/>
    <n v="133"/>
    <x v="3"/>
    <x v="5"/>
    <x v="2"/>
  </r>
  <r>
    <x v="3"/>
    <x v="161"/>
    <x v="0"/>
    <x v="2"/>
    <x v="0"/>
    <x v="0"/>
    <x v="0"/>
    <n v="277"/>
    <x v="3"/>
    <x v="5"/>
    <x v="2"/>
  </r>
  <r>
    <x v="3"/>
    <x v="161"/>
    <x v="0"/>
    <x v="2"/>
    <x v="0"/>
    <x v="1"/>
    <x v="1"/>
    <n v="328"/>
    <x v="3"/>
    <x v="5"/>
    <x v="2"/>
  </r>
  <r>
    <x v="3"/>
    <x v="161"/>
    <x v="0"/>
    <x v="2"/>
    <x v="0"/>
    <x v="2"/>
    <x v="2"/>
    <n v="341"/>
    <x v="3"/>
    <x v="5"/>
    <x v="2"/>
  </r>
  <r>
    <x v="3"/>
    <x v="161"/>
    <x v="0"/>
    <x v="2"/>
    <x v="0"/>
    <x v="3"/>
    <x v="3"/>
    <n v="276"/>
    <x v="3"/>
    <x v="5"/>
    <x v="2"/>
  </r>
  <r>
    <x v="3"/>
    <x v="161"/>
    <x v="0"/>
    <x v="2"/>
    <x v="0"/>
    <x v="4"/>
    <x v="4"/>
    <n v="309"/>
    <x v="3"/>
    <x v="5"/>
    <x v="2"/>
  </r>
  <r>
    <x v="3"/>
    <x v="161"/>
    <x v="0"/>
    <x v="2"/>
    <x v="0"/>
    <x v="5"/>
    <x v="5"/>
    <n v="301"/>
    <x v="3"/>
    <x v="5"/>
    <x v="2"/>
  </r>
  <r>
    <x v="3"/>
    <x v="161"/>
    <x v="0"/>
    <x v="2"/>
    <x v="0"/>
    <x v="6"/>
    <x v="6"/>
    <n v="271"/>
    <x v="3"/>
    <x v="5"/>
    <x v="2"/>
  </r>
  <r>
    <x v="3"/>
    <x v="161"/>
    <x v="0"/>
    <x v="2"/>
    <x v="0"/>
    <x v="7"/>
    <x v="7"/>
    <n v="277"/>
    <x v="3"/>
    <x v="5"/>
    <x v="2"/>
  </r>
  <r>
    <x v="3"/>
    <x v="161"/>
    <x v="0"/>
    <x v="3"/>
    <x v="1"/>
    <x v="0"/>
    <x v="0"/>
    <n v="20"/>
    <x v="3"/>
    <x v="5"/>
    <x v="2"/>
  </r>
  <r>
    <x v="3"/>
    <x v="161"/>
    <x v="0"/>
    <x v="3"/>
    <x v="1"/>
    <x v="1"/>
    <x v="1"/>
    <n v="15"/>
    <x v="3"/>
    <x v="5"/>
    <x v="2"/>
  </r>
  <r>
    <x v="3"/>
    <x v="161"/>
    <x v="0"/>
    <x v="3"/>
    <x v="1"/>
    <x v="2"/>
    <x v="2"/>
    <n v="4"/>
    <x v="3"/>
    <x v="5"/>
    <x v="2"/>
  </r>
  <r>
    <x v="3"/>
    <x v="161"/>
    <x v="0"/>
    <x v="3"/>
    <x v="1"/>
    <x v="3"/>
    <x v="3"/>
    <n v="14"/>
    <x v="3"/>
    <x v="5"/>
    <x v="2"/>
  </r>
  <r>
    <x v="3"/>
    <x v="161"/>
    <x v="0"/>
    <x v="3"/>
    <x v="1"/>
    <x v="4"/>
    <x v="4"/>
    <n v="19"/>
    <x v="3"/>
    <x v="5"/>
    <x v="2"/>
  </r>
  <r>
    <x v="3"/>
    <x v="161"/>
    <x v="0"/>
    <x v="3"/>
    <x v="1"/>
    <x v="5"/>
    <x v="5"/>
    <n v="22"/>
    <x v="3"/>
    <x v="5"/>
    <x v="2"/>
  </r>
  <r>
    <x v="3"/>
    <x v="161"/>
    <x v="0"/>
    <x v="3"/>
    <x v="1"/>
    <x v="6"/>
    <x v="6"/>
    <n v="15"/>
    <x v="3"/>
    <x v="5"/>
    <x v="2"/>
  </r>
  <r>
    <x v="3"/>
    <x v="161"/>
    <x v="0"/>
    <x v="3"/>
    <x v="1"/>
    <x v="7"/>
    <x v="7"/>
    <n v="20"/>
    <x v="3"/>
    <x v="5"/>
    <x v="2"/>
  </r>
  <r>
    <x v="3"/>
    <x v="161"/>
    <x v="0"/>
    <x v="4"/>
    <x v="0"/>
    <x v="0"/>
    <x v="0"/>
    <n v="30"/>
    <x v="3"/>
    <x v="5"/>
    <x v="2"/>
  </r>
  <r>
    <x v="3"/>
    <x v="161"/>
    <x v="0"/>
    <x v="4"/>
    <x v="0"/>
    <x v="1"/>
    <x v="1"/>
    <n v="23"/>
    <x v="3"/>
    <x v="5"/>
    <x v="2"/>
  </r>
  <r>
    <x v="3"/>
    <x v="161"/>
    <x v="0"/>
    <x v="4"/>
    <x v="0"/>
    <x v="2"/>
    <x v="2"/>
    <n v="34"/>
    <x v="3"/>
    <x v="5"/>
    <x v="2"/>
  </r>
  <r>
    <x v="3"/>
    <x v="161"/>
    <x v="0"/>
    <x v="4"/>
    <x v="0"/>
    <x v="3"/>
    <x v="3"/>
    <n v="33"/>
    <x v="3"/>
    <x v="5"/>
    <x v="2"/>
  </r>
  <r>
    <x v="3"/>
    <x v="161"/>
    <x v="0"/>
    <x v="4"/>
    <x v="0"/>
    <x v="4"/>
    <x v="4"/>
    <n v="43"/>
    <x v="3"/>
    <x v="5"/>
    <x v="2"/>
  </r>
  <r>
    <x v="3"/>
    <x v="161"/>
    <x v="0"/>
    <x v="4"/>
    <x v="0"/>
    <x v="5"/>
    <x v="5"/>
    <n v="21"/>
    <x v="3"/>
    <x v="5"/>
    <x v="2"/>
  </r>
  <r>
    <x v="3"/>
    <x v="161"/>
    <x v="0"/>
    <x v="4"/>
    <x v="0"/>
    <x v="6"/>
    <x v="6"/>
    <n v="11"/>
    <x v="3"/>
    <x v="5"/>
    <x v="2"/>
  </r>
  <r>
    <x v="3"/>
    <x v="161"/>
    <x v="0"/>
    <x v="4"/>
    <x v="0"/>
    <x v="7"/>
    <x v="7"/>
    <n v="30"/>
    <x v="3"/>
    <x v="5"/>
    <x v="2"/>
  </r>
  <r>
    <x v="3"/>
    <x v="161"/>
    <x v="0"/>
    <x v="5"/>
    <x v="1"/>
    <x v="0"/>
    <x v="0"/>
    <n v="72"/>
    <x v="3"/>
    <x v="5"/>
    <x v="2"/>
  </r>
  <r>
    <x v="3"/>
    <x v="161"/>
    <x v="0"/>
    <x v="5"/>
    <x v="1"/>
    <x v="1"/>
    <x v="1"/>
    <n v="38"/>
    <x v="3"/>
    <x v="5"/>
    <x v="2"/>
  </r>
  <r>
    <x v="3"/>
    <x v="161"/>
    <x v="0"/>
    <x v="5"/>
    <x v="1"/>
    <x v="2"/>
    <x v="2"/>
    <n v="66"/>
    <x v="3"/>
    <x v="5"/>
    <x v="2"/>
  </r>
  <r>
    <x v="3"/>
    <x v="161"/>
    <x v="0"/>
    <x v="5"/>
    <x v="1"/>
    <x v="3"/>
    <x v="3"/>
    <n v="54"/>
    <x v="3"/>
    <x v="5"/>
    <x v="2"/>
  </r>
  <r>
    <x v="3"/>
    <x v="161"/>
    <x v="0"/>
    <x v="5"/>
    <x v="1"/>
    <x v="4"/>
    <x v="4"/>
    <n v="48"/>
    <x v="3"/>
    <x v="5"/>
    <x v="2"/>
  </r>
  <r>
    <x v="3"/>
    <x v="161"/>
    <x v="0"/>
    <x v="5"/>
    <x v="1"/>
    <x v="5"/>
    <x v="5"/>
    <n v="48"/>
    <x v="3"/>
    <x v="5"/>
    <x v="2"/>
  </r>
  <r>
    <x v="3"/>
    <x v="161"/>
    <x v="0"/>
    <x v="5"/>
    <x v="1"/>
    <x v="6"/>
    <x v="6"/>
    <n v="64"/>
    <x v="3"/>
    <x v="5"/>
    <x v="2"/>
  </r>
  <r>
    <x v="3"/>
    <x v="161"/>
    <x v="0"/>
    <x v="5"/>
    <x v="1"/>
    <x v="7"/>
    <x v="7"/>
    <n v="72"/>
    <x v="3"/>
    <x v="5"/>
    <x v="2"/>
  </r>
  <r>
    <x v="3"/>
    <x v="161"/>
    <x v="1"/>
    <x v="0"/>
    <x v="0"/>
    <x v="0"/>
    <x v="0"/>
    <m/>
    <x v="3"/>
    <x v="5"/>
    <x v="2"/>
  </r>
  <r>
    <x v="3"/>
    <x v="161"/>
    <x v="1"/>
    <x v="0"/>
    <x v="0"/>
    <x v="1"/>
    <x v="1"/>
    <n v="49"/>
    <x v="3"/>
    <x v="5"/>
    <x v="2"/>
  </r>
  <r>
    <x v="3"/>
    <x v="161"/>
    <x v="1"/>
    <x v="0"/>
    <x v="0"/>
    <x v="2"/>
    <x v="2"/>
    <m/>
    <x v="3"/>
    <x v="5"/>
    <x v="2"/>
  </r>
  <r>
    <x v="3"/>
    <x v="161"/>
    <x v="1"/>
    <x v="0"/>
    <x v="0"/>
    <x v="3"/>
    <x v="3"/>
    <m/>
    <x v="3"/>
    <x v="5"/>
    <x v="2"/>
  </r>
  <r>
    <x v="3"/>
    <x v="161"/>
    <x v="1"/>
    <x v="0"/>
    <x v="0"/>
    <x v="4"/>
    <x v="4"/>
    <m/>
    <x v="3"/>
    <x v="5"/>
    <x v="2"/>
  </r>
  <r>
    <x v="3"/>
    <x v="161"/>
    <x v="1"/>
    <x v="0"/>
    <x v="0"/>
    <x v="5"/>
    <x v="5"/>
    <m/>
    <x v="3"/>
    <x v="5"/>
    <x v="2"/>
  </r>
  <r>
    <x v="3"/>
    <x v="161"/>
    <x v="1"/>
    <x v="0"/>
    <x v="0"/>
    <x v="6"/>
    <x v="6"/>
    <m/>
    <x v="3"/>
    <x v="5"/>
    <x v="2"/>
  </r>
  <r>
    <x v="3"/>
    <x v="161"/>
    <x v="1"/>
    <x v="0"/>
    <x v="0"/>
    <x v="7"/>
    <x v="7"/>
    <m/>
    <x v="3"/>
    <x v="5"/>
    <x v="2"/>
  </r>
  <r>
    <x v="3"/>
    <x v="161"/>
    <x v="1"/>
    <x v="1"/>
    <x v="0"/>
    <x v="0"/>
    <x v="0"/>
    <m/>
    <x v="3"/>
    <x v="5"/>
    <x v="2"/>
  </r>
  <r>
    <x v="3"/>
    <x v="161"/>
    <x v="1"/>
    <x v="1"/>
    <x v="0"/>
    <x v="1"/>
    <x v="1"/>
    <n v="97"/>
    <x v="3"/>
    <x v="5"/>
    <x v="2"/>
  </r>
  <r>
    <x v="3"/>
    <x v="161"/>
    <x v="1"/>
    <x v="1"/>
    <x v="0"/>
    <x v="2"/>
    <x v="2"/>
    <m/>
    <x v="3"/>
    <x v="5"/>
    <x v="2"/>
  </r>
  <r>
    <x v="3"/>
    <x v="161"/>
    <x v="1"/>
    <x v="1"/>
    <x v="0"/>
    <x v="3"/>
    <x v="3"/>
    <m/>
    <x v="3"/>
    <x v="5"/>
    <x v="2"/>
  </r>
  <r>
    <x v="3"/>
    <x v="161"/>
    <x v="1"/>
    <x v="1"/>
    <x v="0"/>
    <x v="4"/>
    <x v="4"/>
    <m/>
    <x v="3"/>
    <x v="5"/>
    <x v="2"/>
  </r>
  <r>
    <x v="3"/>
    <x v="161"/>
    <x v="1"/>
    <x v="1"/>
    <x v="0"/>
    <x v="5"/>
    <x v="5"/>
    <m/>
    <x v="3"/>
    <x v="5"/>
    <x v="2"/>
  </r>
  <r>
    <x v="3"/>
    <x v="161"/>
    <x v="1"/>
    <x v="1"/>
    <x v="0"/>
    <x v="6"/>
    <x v="6"/>
    <m/>
    <x v="3"/>
    <x v="5"/>
    <x v="2"/>
  </r>
  <r>
    <x v="3"/>
    <x v="161"/>
    <x v="1"/>
    <x v="1"/>
    <x v="0"/>
    <x v="7"/>
    <x v="7"/>
    <m/>
    <x v="3"/>
    <x v="5"/>
    <x v="2"/>
  </r>
  <r>
    <x v="3"/>
    <x v="161"/>
    <x v="1"/>
    <x v="2"/>
    <x v="0"/>
    <x v="0"/>
    <x v="0"/>
    <m/>
    <x v="3"/>
    <x v="5"/>
    <x v="2"/>
  </r>
  <r>
    <x v="3"/>
    <x v="161"/>
    <x v="1"/>
    <x v="2"/>
    <x v="0"/>
    <x v="1"/>
    <x v="1"/>
    <n v="140"/>
    <x v="3"/>
    <x v="5"/>
    <x v="2"/>
  </r>
  <r>
    <x v="3"/>
    <x v="161"/>
    <x v="1"/>
    <x v="2"/>
    <x v="0"/>
    <x v="2"/>
    <x v="2"/>
    <m/>
    <x v="3"/>
    <x v="5"/>
    <x v="2"/>
  </r>
  <r>
    <x v="3"/>
    <x v="161"/>
    <x v="1"/>
    <x v="2"/>
    <x v="0"/>
    <x v="3"/>
    <x v="3"/>
    <m/>
    <x v="3"/>
    <x v="5"/>
    <x v="2"/>
  </r>
  <r>
    <x v="3"/>
    <x v="161"/>
    <x v="1"/>
    <x v="2"/>
    <x v="0"/>
    <x v="4"/>
    <x v="4"/>
    <m/>
    <x v="3"/>
    <x v="5"/>
    <x v="2"/>
  </r>
  <r>
    <x v="3"/>
    <x v="161"/>
    <x v="1"/>
    <x v="2"/>
    <x v="0"/>
    <x v="5"/>
    <x v="5"/>
    <m/>
    <x v="3"/>
    <x v="5"/>
    <x v="2"/>
  </r>
  <r>
    <x v="3"/>
    <x v="161"/>
    <x v="1"/>
    <x v="2"/>
    <x v="0"/>
    <x v="6"/>
    <x v="6"/>
    <m/>
    <x v="3"/>
    <x v="5"/>
    <x v="2"/>
  </r>
  <r>
    <x v="3"/>
    <x v="161"/>
    <x v="1"/>
    <x v="2"/>
    <x v="0"/>
    <x v="7"/>
    <x v="7"/>
    <m/>
    <x v="3"/>
    <x v="5"/>
    <x v="2"/>
  </r>
  <r>
    <x v="3"/>
    <x v="161"/>
    <x v="1"/>
    <x v="3"/>
    <x v="1"/>
    <x v="0"/>
    <x v="0"/>
    <m/>
    <x v="3"/>
    <x v="5"/>
    <x v="2"/>
  </r>
  <r>
    <x v="3"/>
    <x v="161"/>
    <x v="1"/>
    <x v="3"/>
    <x v="1"/>
    <x v="1"/>
    <x v="1"/>
    <n v="3"/>
    <x v="3"/>
    <x v="5"/>
    <x v="2"/>
  </r>
  <r>
    <x v="3"/>
    <x v="161"/>
    <x v="1"/>
    <x v="3"/>
    <x v="1"/>
    <x v="2"/>
    <x v="2"/>
    <m/>
    <x v="3"/>
    <x v="5"/>
    <x v="2"/>
  </r>
  <r>
    <x v="3"/>
    <x v="161"/>
    <x v="1"/>
    <x v="3"/>
    <x v="1"/>
    <x v="3"/>
    <x v="3"/>
    <m/>
    <x v="3"/>
    <x v="5"/>
    <x v="2"/>
  </r>
  <r>
    <x v="3"/>
    <x v="161"/>
    <x v="1"/>
    <x v="3"/>
    <x v="1"/>
    <x v="4"/>
    <x v="4"/>
    <m/>
    <x v="3"/>
    <x v="5"/>
    <x v="2"/>
  </r>
  <r>
    <x v="3"/>
    <x v="161"/>
    <x v="1"/>
    <x v="3"/>
    <x v="1"/>
    <x v="5"/>
    <x v="5"/>
    <m/>
    <x v="3"/>
    <x v="5"/>
    <x v="2"/>
  </r>
  <r>
    <x v="3"/>
    <x v="161"/>
    <x v="1"/>
    <x v="3"/>
    <x v="1"/>
    <x v="6"/>
    <x v="6"/>
    <m/>
    <x v="3"/>
    <x v="5"/>
    <x v="2"/>
  </r>
  <r>
    <x v="3"/>
    <x v="161"/>
    <x v="1"/>
    <x v="3"/>
    <x v="1"/>
    <x v="7"/>
    <x v="7"/>
    <m/>
    <x v="3"/>
    <x v="5"/>
    <x v="2"/>
  </r>
  <r>
    <x v="3"/>
    <x v="161"/>
    <x v="1"/>
    <x v="4"/>
    <x v="0"/>
    <x v="0"/>
    <x v="0"/>
    <m/>
    <x v="3"/>
    <x v="5"/>
    <x v="2"/>
  </r>
  <r>
    <x v="3"/>
    <x v="161"/>
    <x v="1"/>
    <x v="4"/>
    <x v="0"/>
    <x v="1"/>
    <x v="1"/>
    <n v="8"/>
    <x v="3"/>
    <x v="5"/>
    <x v="2"/>
  </r>
  <r>
    <x v="3"/>
    <x v="161"/>
    <x v="1"/>
    <x v="4"/>
    <x v="0"/>
    <x v="2"/>
    <x v="2"/>
    <m/>
    <x v="3"/>
    <x v="5"/>
    <x v="2"/>
  </r>
  <r>
    <x v="3"/>
    <x v="161"/>
    <x v="1"/>
    <x v="4"/>
    <x v="0"/>
    <x v="3"/>
    <x v="3"/>
    <m/>
    <x v="3"/>
    <x v="5"/>
    <x v="2"/>
  </r>
  <r>
    <x v="3"/>
    <x v="161"/>
    <x v="1"/>
    <x v="4"/>
    <x v="0"/>
    <x v="4"/>
    <x v="4"/>
    <m/>
    <x v="3"/>
    <x v="5"/>
    <x v="2"/>
  </r>
  <r>
    <x v="3"/>
    <x v="161"/>
    <x v="1"/>
    <x v="4"/>
    <x v="0"/>
    <x v="5"/>
    <x v="5"/>
    <m/>
    <x v="3"/>
    <x v="5"/>
    <x v="2"/>
  </r>
  <r>
    <x v="3"/>
    <x v="161"/>
    <x v="1"/>
    <x v="4"/>
    <x v="0"/>
    <x v="6"/>
    <x v="6"/>
    <m/>
    <x v="3"/>
    <x v="5"/>
    <x v="2"/>
  </r>
  <r>
    <x v="3"/>
    <x v="161"/>
    <x v="1"/>
    <x v="4"/>
    <x v="0"/>
    <x v="7"/>
    <x v="7"/>
    <m/>
    <x v="3"/>
    <x v="5"/>
    <x v="2"/>
  </r>
  <r>
    <x v="3"/>
    <x v="161"/>
    <x v="1"/>
    <x v="5"/>
    <x v="1"/>
    <x v="0"/>
    <x v="0"/>
    <m/>
    <x v="3"/>
    <x v="5"/>
    <x v="2"/>
  </r>
  <r>
    <x v="3"/>
    <x v="161"/>
    <x v="1"/>
    <x v="5"/>
    <x v="1"/>
    <x v="1"/>
    <x v="1"/>
    <n v="11"/>
    <x v="3"/>
    <x v="5"/>
    <x v="2"/>
  </r>
  <r>
    <x v="3"/>
    <x v="161"/>
    <x v="1"/>
    <x v="5"/>
    <x v="1"/>
    <x v="2"/>
    <x v="2"/>
    <m/>
    <x v="3"/>
    <x v="5"/>
    <x v="2"/>
  </r>
  <r>
    <x v="3"/>
    <x v="161"/>
    <x v="1"/>
    <x v="5"/>
    <x v="1"/>
    <x v="3"/>
    <x v="3"/>
    <m/>
    <x v="3"/>
    <x v="5"/>
    <x v="2"/>
  </r>
  <r>
    <x v="3"/>
    <x v="161"/>
    <x v="1"/>
    <x v="5"/>
    <x v="1"/>
    <x v="4"/>
    <x v="4"/>
    <m/>
    <x v="3"/>
    <x v="5"/>
    <x v="2"/>
  </r>
  <r>
    <x v="3"/>
    <x v="161"/>
    <x v="1"/>
    <x v="5"/>
    <x v="1"/>
    <x v="5"/>
    <x v="5"/>
    <m/>
    <x v="3"/>
    <x v="5"/>
    <x v="2"/>
  </r>
  <r>
    <x v="3"/>
    <x v="161"/>
    <x v="1"/>
    <x v="5"/>
    <x v="1"/>
    <x v="6"/>
    <x v="6"/>
    <m/>
    <x v="3"/>
    <x v="5"/>
    <x v="2"/>
  </r>
  <r>
    <x v="3"/>
    <x v="161"/>
    <x v="1"/>
    <x v="5"/>
    <x v="1"/>
    <x v="7"/>
    <x v="7"/>
    <m/>
    <x v="3"/>
    <x v="5"/>
    <x v="2"/>
  </r>
  <r>
    <x v="3"/>
    <x v="162"/>
    <x v="0"/>
    <x v="0"/>
    <x v="0"/>
    <x v="0"/>
    <x v="0"/>
    <n v="35"/>
    <x v="3"/>
    <x v="5"/>
    <x v="1"/>
  </r>
  <r>
    <x v="3"/>
    <x v="162"/>
    <x v="0"/>
    <x v="0"/>
    <x v="0"/>
    <x v="1"/>
    <x v="1"/>
    <n v="35"/>
    <x v="3"/>
    <x v="5"/>
    <x v="1"/>
  </r>
  <r>
    <x v="3"/>
    <x v="162"/>
    <x v="0"/>
    <x v="0"/>
    <x v="0"/>
    <x v="2"/>
    <x v="2"/>
    <n v="104"/>
    <x v="3"/>
    <x v="5"/>
    <x v="1"/>
  </r>
  <r>
    <x v="3"/>
    <x v="162"/>
    <x v="0"/>
    <x v="0"/>
    <x v="0"/>
    <x v="3"/>
    <x v="3"/>
    <n v="33"/>
    <x v="3"/>
    <x v="5"/>
    <x v="1"/>
  </r>
  <r>
    <x v="3"/>
    <x v="162"/>
    <x v="0"/>
    <x v="0"/>
    <x v="0"/>
    <x v="4"/>
    <x v="4"/>
    <n v="30"/>
    <x v="3"/>
    <x v="5"/>
    <x v="1"/>
  </r>
  <r>
    <x v="3"/>
    <x v="162"/>
    <x v="0"/>
    <x v="0"/>
    <x v="0"/>
    <x v="5"/>
    <x v="5"/>
    <n v="41"/>
    <x v="3"/>
    <x v="5"/>
    <x v="1"/>
  </r>
  <r>
    <x v="3"/>
    <x v="162"/>
    <x v="0"/>
    <x v="0"/>
    <x v="0"/>
    <x v="6"/>
    <x v="6"/>
    <n v="97"/>
    <x v="3"/>
    <x v="5"/>
    <x v="1"/>
  </r>
  <r>
    <x v="3"/>
    <x v="162"/>
    <x v="0"/>
    <x v="0"/>
    <x v="0"/>
    <x v="7"/>
    <x v="7"/>
    <n v="38"/>
    <x v="3"/>
    <x v="5"/>
    <x v="1"/>
  </r>
  <r>
    <x v="3"/>
    <x v="162"/>
    <x v="0"/>
    <x v="1"/>
    <x v="0"/>
    <x v="0"/>
    <x v="0"/>
    <n v="23"/>
    <x v="3"/>
    <x v="5"/>
    <x v="1"/>
  </r>
  <r>
    <x v="3"/>
    <x v="162"/>
    <x v="0"/>
    <x v="1"/>
    <x v="0"/>
    <x v="1"/>
    <x v="1"/>
    <n v="18"/>
    <x v="3"/>
    <x v="5"/>
    <x v="1"/>
  </r>
  <r>
    <x v="3"/>
    <x v="162"/>
    <x v="0"/>
    <x v="1"/>
    <x v="0"/>
    <x v="2"/>
    <x v="2"/>
    <n v="72"/>
    <x v="3"/>
    <x v="5"/>
    <x v="1"/>
  </r>
  <r>
    <x v="3"/>
    <x v="162"/>
    <x v="0"/>
    <x v="1"/>
    <x v="0"/>
    <x v="3"/>
    <x v="3"/>
    <n v="17"/>
    <x v="3"/>
    <x v="5"/>
    <x v="1"/>
  </r>
  <r>
    <x v="3"/>
    <x v="162"/>
    <x v="0"/>
    <x v="1"/>
    <x v="0"/>
    <x v="4"/>
    <x v="4"/>
    <n v="20"/>
    <x v="3"/>
    <x v="5"/>
    <x v="1"/>
  </r>
  <r>
    <x v="3"/>
    <x v="162"/>
    <x v="0"/>
    <x v="1"/>
    <x v="0"/>
    <x v="5"/>
    <x v="5"/>
    <n v="18"/>
    <x v="3"/>
    <x v="5"/>
    <x v="1"/>
  </r>
  <r>
    <x v="3"/>
    <x v="162"/>
    <x v="0"/>
    <x v="1"/>
    <x v="0"/>
    <x v="6"/>
    <x v="6"/>
    <n v="97"/>
    <x v="3"/>
    <x v="5"/>
    <x v="1"/>
  </r>
  <r>
    <x v="3"/>
    <x v="162"/>
    <x v="0"/>
    <x v="1"/>
    <x v="0"/>
    <x v="7"/>
    <x v="7"/>
    <n v="20"/>
    <x v="3"/>
    <x v="5"/>
    <x v="1"/>
  </r>
  <r>
    <x v="3"/>
    <x v="162"/>
    <x v="0"/>
    <x v="2"/>
    <x v="0"/>
    <x v="0"/>
    <x v="0"/>
    <n v="41"/>
    <x v="3"/>
    <x v="5"/>
    <x v="1"/>
  </r>
  <r>
    <x v="3"/>
    <x v="162"/>
    <x v="0"/>
    <x v="2"/>
    <x v="0"/>
    <x v="1"/>
    <x v="1"/>
    <n v="40"/>
    <x v="3"/>
    <x v="5"/>
    <x v="1"/>
  </r>
  <r>
    <x v="3"/>
    <x v="162"/>
    <x v="0"/>
    <x v="2"/>
    <x v="0"/>
    <x v="2"/>
    <x v="2"/>
    <n v="196"/>
    <x v="3"/>
    <x v="5"/>
    <x v="1"/>
  </r>
  <r>
    <x v="3"/>
    <x v="162"/>
    <x v="0"/>
    <x v="2"/>
    <x v="0"/>
    <x v="3"/>
    <x v="3"/>
    <n v="41"/>
    <x v="3"/>
    <x v="5"/>
    <x v="1"/>
  </r>
  <r>
    <x v="3"/>
    <x v="162"/>
    <x v="0"/>
    <x v="2"/>
    <x v="0"/>
    <x v="4"/>
    <x v="4"/>
    <n v="37"/>
    <x v="3"/>
    <x v="5"/>
    <x v="1"/>
  </r>
  <r>
    <x v="3"/>
    <x v="162"/>
    <x v="0"/>
    <x v="2"/>
    <x v="0"/>
    <x v="5"/>
    <x v="5"/>
    <n v="44"/>
    <x v="3"/>
    <x v="5"/>
    <x v="1"/>
  </r>
  <r>
    <x v="3"/>
    <x v="162"/>
    <x v="0"/>
    <x v="2"/>
    <x v="0"/>
    <x v="6"/>
    <x v="6"/>
    <n v="115"/>
    <x v="3"/>
    <x v="5"/>
    <x v="1"/>
  </r>
  <r>
    <x v="3"/>
    <x v="162"/>
    <x v="0"/>
    <x v="2"/>
    <x v="0"/>
    <x v="7"/>
    <x v="7"/>
    <n v="43"/>
    <x v="3"/>
    <x v="5"/>
    <x v="1"/>
  </r>
  <r>
    <x v="3"/>
    <x v="162"/>
    <x v="0"/>
    <x v="3"/>
    <x v="1"/>
    <x v="0"/>
    <x v="0"/>
    <n v="10"/>
    <x v="3"/>
    <x v="5"/>
    <x v="1"/>
  </r>
  <r>
    <x v="3"/>
    <x v="162"/>
    <x v="0"/>
    <x v="3"/>
    <x v="1"/>
    <x v="1"/>
    <x v="1"/>
    <n v="10"/>
    <x v="3"/>
    <x v="5"/>
    <x v="1"/>
  </r>
  <r>
    <x v="3"/>
    <x v="162"/>
    <x v="0"/>
    <x v="3"/>
    <x v="1"/>
    <x v="2"/>
    <x v="2"/>
    <n v="72"/>
    <x v="3"/>
    <x v="5"/>
    <x v="1"/>
  </r>
  <r>
    <x v="3"/>
    <x v="162"/>
    <x v="0"/>
    <x v="3"/>
    <x v="1"/>
    <x v="3"/>
    <x v="3"/>
    <n v="21"/>
    <x v="3"/>
    <x v="5"/>
    <x v="1"/>
  </r>
  <r>
    <x v="3"/>
    <x v="162"/>
    <x v="0"/>
    <x v="3"/>
    <x v="1"/>
    <x v="4"/>
    <x v="4"/>
    <n v="7"/>
    <x v="3"/>
    <x v="5"/>
    <x v="1"/>
  </r>
  <r>
    <x v="3"/>
    <x v="162"/>
    <x v="0"/>
    <x v="3"/>
    <x v="1"/>
    <x v="5"/>
    <x v="5"/>
    <n v="12"/>
    <x v="3"/>
    <x v="5"/>
    <x v="1"/>
  </r>
  <r>
    <x v="3"/>
    <x v="162"/>
    <x v="0"/>
    <x v="3"/>
    <x v="1"/>
    <x v="6"/>
    <x v="6"/>
    <n v="111"/>
    <x v="3"/>
    <x v="5"/>
    <x v="1"/>
  </r>
  <r>
    <x v="3"/>
    <x v="162"/>
    <x v="0"/>
    <x v="3"/>
    <x v="1"/>
    <x v="7"/>
    <x v="7"/>
    <n v="12"/>
    <x v="3"/>
    <x v="5"/>
    <x v="1"/>
  </r>
  <r>
    <x v="3"/>
    <x v="162"/>
    <x v="0"/>
    <x v="4"/>
    <x v="0"/>
    <x v="0"/>
    <x v="0"/>
    <n v="0"/>
    <x v="3"/>
    <x v="5"/>
    <x v="1"/>
  </r>
  <r>
    <x v="3"/>
    <x v="162"/>
    <x v="0"/>
    <x v="4"/>
    <x v="0"/>
    <x v="1"/>
    <x v="1"/>
    <n v="0"/>
    <x v="3"/>
    <x v="5"/>
    <x v="1"/>
  </r>
  <r>
    <x v="3"/>
    <x v="162"/>
    <x v="0"/>
    <x v="4"/>
    <x v="0"/>
    <x v="2"/>
    <x v="2"/>
    <n v="4"/>
    <x v="3"/>
    <x v="5"/>
    <x v="1"/>
  </r>
  <r>
    <x v="3"/>
    <x v="162"/>
    <x v="0"/>
    <x v="4"/>
    <x v="0"/>
    <x v="3"/>
    <x v="3"/>
    <n v="0"/>
    <x v="3"/>
    <x v="5"/>
    <x v="1"/>
  </r>
  <r>
    <x v="3"/>
    <x v="162"/>
    <x v="0"/>
    <x v="4"/>
    <x v="0"/>
    <x v="4"/>
    <x v="4"/>
    <n v="0"/>
    <x v="3"/>
    <x v="5"/>
    <x v="1"/>
  </r>
  <r>
    <x v="3"/>
    <x v="162"/>
    <x v="0"/>
    <x v="4"/>
    <x v="0"/>
    <x v="5"/>
    <x v="5"/>
    <n v="4"/>
    <x v="3"/>
    <x v="5"/>
    <x v="1"/>
  </r>
  <r>
    <x v="3"/>
    <x v="162"/>
    <x v="0"/>
    <x v="4"/>
    <x v="0"/>
    <x v="6"/>
    <x v="6"/>
    <n v="19"/>
    <x v="3"/>
    <x v="5"/>
    <x v="1"/>
  </r>
  <r>
    <x v="3"/>
    <x v="162"/>
    <x v="0"/>
    <x v="4"/>
    <x v="0"/>
    <x v="7"/>
    <x v="7"/>
    <n v="0"/>
    <x v="3"/>
    <x v="5"/>
    <x v="1"/>
  </r>
  <r>
    <x v="3"/>
    <x v="162"/>
    <x v="0"/>
    <x v="5"/>
    <x v="1"/>
    <x v="0"/>
    <x v="0"/>
    <n v="22"/>
    <x v="3"/>
    <x v="5"/>
    <x v="1"/>
  </r>
  <r>
    <x v="3"/>
    <x v="162"/>
    <x v="0"/>
    <x v="5"/>
    <x v="1"/>
    <x v="1"/>
    <x v="1"/>
    <n v="15"/>
    <x v="3"/>
    <x v="5"/>
    <x v="1"/>
  </r>
  <r>
    <x v="3"/>
    <x v="162"/>
    <x v="0"/>
    <x v="5"/>
    <x v="1"/>
    <x v="2"/>
    <x v="2"/>
    <n v="48"/>
    <x v="3"/>
    <x v="5"/>
    <x v="1"/>
  </r>
  <r>
    <x v="3"/>
    <x v="162"/>
    <x v="0"/>
    <x v="5"/>
    <x v="1"/>
    <x v="3"/>
    <x v="3"/>
    <n v="15"/>
    <x v="3"/>
    <x v="5"/>
    <x v="1"/>
  </r>
  <r>
    <x v="3"/>
    <x v="162"/>
    <x v="0"/>
    <x v="5"/>
    <x v="1"/>
    <x v="4"/>
    <x v="4"/>
    <n v="21"/>
    <x v="3"/>
    <x v="5"/>
    <x v="1"/>
  </r>
  <r>
    <x v="3"/>
    <x v="162"/>
    <x v="0"/>
    <x v="5"/>
    <x v="1"/>
    <x v="5"/>
    <x v="5"/>
    <n v="19"/>
    <x v="3"/>
    <x v="5"/>
    <x v="1"/>
  </r>
  <r>
    <x v="3"/>
    <x v="162"/>
    <x v="0"/>
    <x v="5"/>
    <x v="1"/>
    <x v="6"/>
    <x v="6"/>
    <n v="164"/>
    <x v="3"/>
    <x v="5"/>
    <x v="1"/>
  </r>
  <r>
    <x v="3"/>
    <x v="162"/>
    <x v="0"/>
    <x v="5"/>
    <x v="1"/>
    <x v="7"/>
    <x v="7"/>
    <n v="18"/>
    <x v="3"/>
    <x v="5"/>
    <x v="1"/>
  </r>
  <r>
    <x v="3"/>
    <x v="162"/>
    <x v="1"/>
    <x v="0"/>
    <x v="0"/>
    <x v="0"/>
    <x v="0"/>
    <n v="22"/>
    <x v="3"/>
    <x v="5"/>
    <x v="1"/>
  </r>
  <r>
    <x v="3"/>
    <x v="162"/>
    <x v="1"/>
    <x v="0"/>
    <x v="0"/>
    <x v="1"/>
    <x v="1"/>
    <n v="22"/>
    <x v="3"/>
    <x v="5"/>
    <x v="1"/>
  </r>
  <r>
    <x v="3"/>
    <x v="162"/>
    <x v="1"/>
    <x v="0"/>
    <x v="0"/>
    <x v="2"/>
    <x v="2"/>
    <n v="64"/>
    <x v="3"/>
    <x v="5"/>
    <x v="1"/>
  </r>
  <r>
    <x v="3"/>
    <x v="162"/>
    <x v="1"/>
    <x v="0"/>
    <x v="0"/>
    <x v="3"/>
    <x v="3"/>
    <n v="22"/>
    <x v="3"/>
    <x v="5"/>
    <x v="1"/>
  </r>
  <r>
    <x v="3"/>
    <x v="162"/>
    <x v="1"/>
    <x v="0"/>
    <x v="0"/>
    <x v="4"/>
    <x v="4"/>
    <n v="20"/>
    <x v="3"/>
    <x v="5"/>
    <x v="1"/>
  </r>
  <r>
    <x v="3"/>
    <x v="162"/>
    <x v="1"/>
    <x v="0"/>
    <x v="0"/>
    <x v="5"/>
    <x v="5"/>
    <n v="27"/>
    <x v="3"/>
    <x v="5"/>
    <x v="1"/>
  </r>
  <r>
    <x v="3"/>
    <x v="162"/>
    <x v="1"/>
    <x v="0"/>
    <x v="0"/>
    <x v="6"/>
    <x v="6"/>
    <n v="95"/>
    <x v="3"/>
    <x v="5"/>
    <x v="1"/>
  </r>
  <r>
    <x v="3"/>
    <x v="162"/>
    <x v="1"/>
    <x v="0"/>
    <x v="0"/>
    <x v="7"/>
    <x v="7"/>
    <n v="24"/>
    <x v="3"/>
    <x v="5"/>
    <x v="1"/>
  </r>
  <r>
    <x v="3"/>
    <x v="162"/>
    <x v="1"/>
    <x v="1"/>
    <x v="0"/>
    <x v="0"/>
    <x v="0"/>
    <n v="12"/>
    <x v="3"/>
    <x v="5"/>
    <x v="1"/>
  </r>
  <r>
    <x v="3"/>
    <x v="162"/>
    <x v="1"/>
    <x v="1"/>
    <x v="0"/>
    <x v="1"/>
    <x v="1"/>
    <n v="7"/>
    <x v="3"/>
    <x v="5"/>
    <x v="1"/>
  </r>
  <r>
    <x v="3"/>
    <x v="162"/>
    <x v="1"/>
    <x v="1"/>
    <x v="0"/>
    <x v="2"/>
    <x v="2"/>
    <n v="52"/>
    <x v="3"/>
    <x v="5"/>
    <x v="1"/>
  </r>
  <r>
    <x v="3"/>
    <x v="162"/>
    <x v="1"/>
    <x v="1"/>
    <x v="0"/>
    <x v="3"/>
    <x v="3"/>
    <n v="11"/>
    <x v="3"/>
    <x v="5"/>
    <x v="1"/>
  </r>
  <r>
    <x v="3"/>
    <x v="162"/>
    <x v="1"/>
    <x v="1"/>
    <x v="0"/>
    <x v="4"/>
    <x v="4"/>
    <n v="11"/>
    <x v="3"/>
    <x v="5"/>
    <x v="1"/>
  </r>
  <r>
    <x v="3"/>
    <x v="162"/>
    <x v="1"/>
    <x v="1"/>
    <x v="0"/>
    <x v="5"/>
    <x v="5"/>
    <n v="12"/>
    <x v="3"/>
    <x v="5"/>
    <x v="1"/>
  </r>
  <r>
    <x v="3"/>
    <x v="162"/>
    <x v="1"/>
    <x v="1"/>
    <x v="0"/>
    <x v="6"/>
    <x v="6"/>
    <n v="32"/>
    <x v="3"/>
    <x v="5"/>
    <x v="1"/>
  </r>
  <r>
    <x v="3"/>
    <x v="162"/>
    <x v="1"/>
    <x v="1"/>
    <x v="0"/>
    <x v="7"/>
    <x v="7"/>
    <n v="9"/>
    <x v="3"/>
    <x v="5"/>
    <x v="1"/>
  </r>
  <r>
    <x v="3"/>
    <x v="162"/>
    <x v="1"/>
    <x v="2"/>
    <x v="0"/>
    <x v="0"/>
    <x v="0"/>
    <n v="24"/>
    <x v="3"/>
    <x v="5"/>
    <x v="1"/>
  </r>
  <r>
    <x v="3"/>
    <x v="162"/>
    <x v="1"/>
    <x v="2"/>
    <x v="0"/>
    <x v="1"/>
    <x v="1"/>
    <n v="25"/>
    <x v="3"/>
    <x v="5"/>
    <x v="1"/>
  </r>
  <r>
    <x v="3"/>
    <x v="162"/>
    <x v="1"/>
    <x v="2"/>
    <x v="0"/>
    <x v="2"/>
    <x v="2"/>
    <n v="164"/>
    <x v="3"/>
    <x v="5"/>
    <x v="1"/>
  </r>
  <r>
    <x v="3"/>
    <x v="162"/>
    <x v="1"/>
    <x v="2"/>
    <x v="0"/>
    <x v="3"/>
    <x v="3"/>
    <n v="23"/>
    <x v="3"/>
    <x v="5"/>
    <x v="1"/>
  </r>
  <r>
    <x v="3"/>
    <x v="162"/>
    <x v="1"/>
    <x v="2"/>
    <x v="0"/>
    <x v="4"/>
    <x v="4"/>
    <n v="29"/>
    <x v="3"/>
    <x v="5"/>
    <x v="1"/>
  </r>
  <r>
    <x v="3"/>
    <x v="162"/>
    <x v="1"/>
    <x v="2"/>
    <x v="0"/>
    <x v="5"/>
    <x v="5"/>
    <n v="27"/>
    <x v="3"/>
    <x v="5"/>
    <x v="1"/>
  </r>
  <r>
    <x v="3"/>
    <x v="162"/>
    <x v="1"/>
    <x v="2"/>
    <x v="0"/>
    <x v="6"/>
    <x v="6"/>
    <n v="108"/>
    <x v="3"/>
    <x v="5"/>
    <x v="1"/>
  </r>
  <r>
    <x v="3"/>
    <x v="162"/>
    <x v="1"/>
    <x v="2"/>
    <x v="0"/>
    <x v="7"/>
    <x v="7"/>
    <n v="27"/>
    <x v="3"/>
    <x v="5"/>
    <x v="1"/>
  </r>
  <r>
    <x v="3"/>
    <x v="162"/>
    <x v="1"/>
    <x v="3"/>
    <x v="1"/>
    <x v="0"/>
    <x v="0"/>
    <n v="7"/>
    <x v="3"/>
    <x v="5"/>
    <x v="1"/>
  </r>
  <r>
    <x v="3"/>
    <x v="162"/>
    <x v="1"/>
    <x v="3"/>
    <x v="1"/>
    <x v="1"/>
    <x v="1"/>
    <n v="5"/>
    <x v="3"/>
    <x v="5"/>
    <x v="1"/>
  </r>
  <r>
    <x v="3"/>
    <x v="162"/>
    <x v="1"/>
    <x v="3"/>
    <x v="1"/>
    <x v="2"/>
    <x v="2"/>
    <n v="64"/>
    <x v="3"/>
    <x v="5"/>
    <x v="1"/>
  </r>
  <r>
    <x v="3"/>
    <x v="162"/>
    <x v="1"/>
    <x v="3"/>
    <x v="1"/>
    <x v="3"/>
    <x v="3"/>
    <n v="5"/>
    <x v="3"/>
    <x v="5"/>
    <x v="1"/>
  </r>
  <r>
    <x v="3"/>
    <x v="162"/>
    <x v="1"/>
    <x v="3"/>
    <x v="1"/>
    <x v="4"/>
    <x v="4"/>
    <n v="5"/>
    <x v="3"/>
    <x v="5"/>
    <x v="1"/>
  </r>
  <r>
    <x v="3"/>
    <x v="162"/>
    <x v="1"/>
    <x v="3"/>
    <x v="1"/>
    <x v="5"/>
    <x v="5"/>
    <n v="7"/>
    <x v="3"/>
    <x v="5"/>
    <x v="1"/>
  </r>
  <r>
    <x v="3"/>
    <x v="162"/>
    <x v="1"/>
    <x v="3"/>
    <x v="1"/>
    <x v="6"/>
    <x v="6"/>
    <n v="98"/>
    <x v="3"/>
    <x v="5"/>
    <x v="1"/>
  </r>
  <r>
    <x v="3"/>
    <x v="162"/>
    <x v="1"/>
    <x v="3"/>
    <x v="1"/>
    <x v="7"/>
    <x v="7"/>
    <n v="6"/>
    <x v="3"/>
    <x v="5"/>
    <x v="1"/>
  </r>
  <r>
    <x v="3"/>
    <x v="162"/>
    <x v="1"/>
    <x v="4"/>
    <x v="0"/>
    <x v="0"/>
    <x v="0"/>
    <n v="0"/>
    <x v="3"/>
    <x v="5"/>
    <x v="1"/>
  </r>
  <r>
    <x v="3"/>
    <x v="162"/>
    <x v="1"/>
    <x v="4"/>
    <x v="0"/>
    <x v="1"/>
    <x v="1"/>
    <n v="0"/>
    <x v="3"/>
    <x v="5"/>
    <x v="1"/>
  </r>
  <r>
    <x v="3"/>
    <x v="162"/>
    <x v="1"/>
    <x v="4"/>
    <x v="0"/>
    <x v="2"/>
    <x v="2"/>
    <n v="0"/>
    <x v="3"/>
    <x v="5"/>
    <x v="1"/>
  </r>
  <r>
    <x v="3"/>
    <x v="162"/>
    <x v="1"/>
    <x v="4"/>
    <x v="0"/>
    <x v="3"/>
    <x v="3"/>
    <n v="0"/>
    <x v="3"/>
    <x v="5"/>
    <x v="1"/>
  </r>
  <r>
    <x v="3"/>
    <x v="162"/>
    <x v="1"/>
    <x v="4"/>
    <x v="0"/>
    <x v="4"/>
    <x v="4"/>
    <n v="0"/>
    <x v="3"/>
    <x v="5"/>
    <x v="1"/>
  </r>
  <r>
    <x v="3"/>
    <x v="162"/>
    <x v="1"/>
    <x v="4"/>
    <x v="0"/>
    <x v="5"/>
    <x v="5"/>
    <n v="0"/>
    <x v="3"/>
    <x v="5"/>
    <x v="1"/>
  </r>
  <r>
    <x v="3"/>
    <x v="162"/>
    <x v="1"/>
    <x v="4"/>
    <x v="0"/>
    <x v="6"/>
    <x v="6"/>
    <n v="95"/>
    <x v="3"/>
    <x v="5"/>
    <x v="1"/>
  </r>
  <r>
    <x v="3"/>
    <x v="162"/>
    <x v="1"/>
    <x v="4"/>
    <x v="0"/>
    <x v="7"/>
    <x v="7"/>
    <n v="0"/>
    <x v="3"/>
    <x v="5"/>
    <x v="1"/>
  </r>
  <r>
    <x v="3"/>
    <x v="162"/>
    <x v="1"/>
    <x v="5"/>
    <x v="1"/>
    <x v="0"/>
    <x v="0"/>
    <n v="20"/>
    <x v="3"/>
    <x v="5"/>
    <x v="1"/>
  </r>
  <r>
    <x v="3"/>
    <x v="162"/>
    <x v="1"/>
    <x v="5"/>
    <x v="1"/>
    <x v="1"/>
    <x v="1"/>
    <n v="15"/>
    <x v="3"/>
    <x v="5"/>
    <x v="1"/>
  </r>
  <r>
    <x v="3"/>
    <x v="162"/>
    <x v="1"/>
    <x v="5"/>
    <x v="1"/>
    <x v="2"/>
    <x v="2"/>
    <n v="32"/>
    <x v="3"/>
    <x v="5"/>
    <x v="1"/>
  </r>
  <r>
    <x v="3"/>
    <x v="162"/>
    <x v="1"/>
    <x v="5"/>
    <x v="1"/>
    <x v="3"/>
    <x v="3"/>
    <n v="22"/>
    <x v="3"/>
    <x v="5"/>
    <x v="1"/>
  </r>
  <r>
    <x v="3"/>
    <x v="162"/>
    <x v="1"/>
    <x v="5"/>
    <x v="1"/>
    <x v="4"/>
    <x v="4"/>
    <n v="17"/>
    <x v="3"/>
    <x v="5"/>
    <x v="1"/>
  </r>
  <r>
    <x v="3"/>
    <x v="162"/>
    <x v="1"/>
    <x v="5"/>
    <x v="1"/>
    <x v="5"/>
    <x v="5"/>
    <n v="19"/>
    <x v="3"/>
    <x v="5"/>
    <x v="1"/>
  </r>
  <r>
    <x v="3"/>
    <x v="162"/>
    <x v="1"/>
    <x v="5"/>
    <x v="1"/>
    <x v="6"/>
    <x v="6"/>
    <n v="97"/>
    <x v="3"/>
    <x v="5"/>
    <x v="1"/>
  </r>
  <r>
    <x v="3"/>
    <x v="162"/>
    <x v="1"/>
    <x v="5"/>
    <x v="1"/>
    <x v="7"/>
    <x v="7"/>
    <n v="17"/>
    <x v="3"/>
    <x v="5"/>
    <x v="1"/>
  </r>
  <r>
    <x v="3"/>
    <x v="163"/>
    <x v="0"/>
    <x v="0"/>
    <x v="0"/>
    <x v="0"/>
    <x v="0"/>
    <n v="73"/>
    <x v="4"/>
    <x v="4"/>
    <x v="0"/>
  </r>
  <r>
    <x v="3"/>
    <x v="163"/>
    <x v="0"/>
    <x v="0"/>
    <x v="0"/>
    <x v="1"/>
    <x v="1"/>
    <n v="44"/>
    <x v="4"/>
    <x v="4"/>
    <x v="0"/>
  </r>
  <r>
    <x v="3"/>
    <x v="163"/>
    <x v="0"/>
    <x v="0"/>
    <x v="0"/>
    <x v="2"/>
    <x v="2"/>
    <n v="74"/>
    <x v="4"/>
    <x v="4"/>
    <x v="0"/>
  </r>
  <r>
    <x v="3"/>
    <x v="163"/>
    <x v="0"/>
    <x v="0"/>
    <x v="0"/>
    <x v="3"/>
    <x v="3"/>
    <n v="44"/>
    <x v="4"/>
    <x v="4"/>
    <x v="0"/>
  </r>
  <r>
    <x v="3"/>
    <x v="163"/>
    <x v="0"/>
    <x v="0"/>
    <x v="0"/>
    <x v="4"/>
    <x v="4"/>
    <n v="84"/>
    <x v="4"/>
    <x v="4"/>
    <x v="0"/>
  </r>
  <r>
    <x v="3"/>
    <x v="163"/>
    <x v="0"/>
    <x v="0"/>
    <x v="0"/>
    <x v="5"/>
    <x v="5"/>
    <n v="36"/>
    <x v="4"/>
    <x v="4"/>
    <x v="0"/>
  </r>
  <r>
    <x v="3"/>
    <x v="163"/>
    <x v="0"/>
    <x v="0"/>
    <x v="0"/>
    <x v="6"/>
    <x v="6"/>
    <n v="65"/>
    <x v="4"/>
    <x v="4"/>
    <x v="0"/>
  </r>
  <r>
    <x v="3"/>
    <x v="163"/>
    <x v="0"/>
    <x v="0"/>
    <x v="0"/>
    <x v="7"/>
    <x v="7"/>
    <n v="45"/>
    <x v="4"/>
    <x v="4"/>
    <x v="0"/>
  </r>
  <r>
    <x v="3"/>
    <x v="163"/>
    <x v="0"/>
    <x v="1"/>
    <x v="0"/>
    <x v="0"/>
    <x v="0"/>
    <n v="174"/>
    <x v="4"/>
    <x v="4"/>
    <x v="0"/>
  </r>
  <r>
    <x v="3"/>
    <x v="163"/>
    <x v="0"/>
    <x v="1"/>
    <x v="0"/>
    <x v="1"/>
    <x v="1"/>
    <n v="164"/>
    <x v="4"/>
    <x v="4"/>
    <x v="0"/>
  </r>
  <r>
    <x v="3"/>
    <x v="163"/>
    <x v="0"/>
    <x v="1"/>
    <x v="0"/>
    <x v="2"/>
    <x v="2"/>
    <n v="165"/>
    <x v="4"/>
    <x v="4"/>
    <x v="0"/>
  </r>
  <r>
    <x v="3"/>
    <x v="163"/>
    <x v="0"/>
    <x v="1"/>
    <x v="0"/>
    <x v="3"/>
    <x v="3"/>
    <n v="173"/>
    <x v="4"/>
    <x v="4"/>
    <x v="0"/>
  </r>
  <r>
    <x v="3"/>
    <x v="163"/>
    <x v="0"/>
    <x v="1"/>
    <x v="0"/>
    <x v="4"/>
    <x v="4"/>
    <n v="170"/>
    <x v="4"/>
    <x v="4"/>
    <x v="0"/>
  </r>
  <r>
    <x v="3"/>
    <x v="163"/>
    <x v="0"/>
    <x v="1"/>
    <x v="0"/>
    <x v="5"/>
    <x v="5"/>
    <n v="181"/>
    <x v="4"/>
    <x v="4"/>
    <x v="0"/>
  </r>
  <r>
    <x v="3"/>
    <x v="163"/>
    <x v="0"/>
    <x v="1"/>
    <x v="0"/>
    <x v="6"/>
    <x v="6"/>
    <n v="157"/>
    <x v="4"/>
    <x v="4"/>
    <x v="0"/>
  </r>
  <r>
    <x v="3"/>
    <x v="163"/>
    <x v="0"/>
    <x v="1"/>
    <x v="0"/>
    <x v="7"/>
    <x v="7"/>
    <n v="158"/>
    <x v="4"/>
    <x v="4"/>
    <x v="0"/>
  </r>
  <r>
    <x v="3"/>
    <x v="163"/>
    <x v="0"/>
    <x v="2"/>
    <x v="0"/>
    <x v="0"/>
    <x v="0"/>
    <n v="337"/>
    <x v="4"/>
    <x v="4"/>
    <x v="0"/>
  </r>
  <r>
    <x v="3"/>
    <x v="163"/>
    <x v="0"/>
    <x v="2"/>
    <x v="0"/>
    <x v="1"/>
    <x v="1"/>
    <n v="295"/>
    <x v="4"/>
    <x v="4"/>
    <x v="0"/>
  </r>
  <r>
    <x v="3"/>
    <x v="163"/>
    <x v="0"/>
    <x v="2"/>
    <x v="0"/>
    <x v="2"/>
    <x v="2"/>
    <n v="324"/>
    <x v="4"/>
    <x v="4"/>
    <x v="0"/>
  </r>
  <r>
    <x v="3"/>
    <x v="163"/>
    <x v="0"/>
    <x v="2"/>
    <x v="0"/>
    <x v="3"/>
    <x v="3"/>
    <n v="363"/>
    <x v="4"/>
    <x v="4"/>
    <x v="0"/>
  </r>
  <r>
    <x v="3"/>
    <x v="163"/>
    <x v="0"/>
    <x v="2"/>
    <x v="0"/>
    <x v="4"/>
    <x v="4"/>
    <n v="344"/>
    <x v="4"/>
    <x v="4"/>
    <x v="0"/>
  </r>
  <r>
    <x v="3"/>
    <x v="163"/>
    <x v="0"/>
    <x v="2"/>
    <x v="0"/>
    <x v="5"/>
    <x v="5"/>
    <n v="359"/>
    <x v="4"/>
    <x v="4"/>
    <x v="0"/>
  </r>
  <r>
    <x v="3"/>
    <x v="163"/>
    <x v="0"/>
    <x v="2"/>
    <x v="0"/>
    <x v="6"/>
    <x v="6"/>
    <n v="321"/>
    <x v="4"/>
    <x v="4"/>
    <x v="0"/>
  </r>
  <r>
    <x v="3"/>
    <x v="163"/>
    <x v="0"/>
    <x v="2"/>
    <x v="0"/>
    <x v="7"/>
    <x v="7"/>
    <n v="321"/>
    <x v="4"/>
    <x v="4"/>
    <x v="0"/>
  </r>
  <r>
    <x v="3"/>
    <x v="163"/>
    <x v="0"/>
    <x v="3"/>
    <x v="1"/>
    <x v="0"/>
    <x v="0"/>
    <n v="7"/>
    <x v="4"/>
    <x v="4"/>
    <x v="0"/>
  </r>
  <r>
    <x v="3"/>
    <x v="163"/>
    <x v="0"/>
    <x v="3"/>
    <x v="1"/>
    <x v="1"/>
    <x v="1"/>
    <n v="70"/>
    <x v="4"/>
    <x v="4"/>
    <x v="0"/>
  </r>
  <r>
    <x v="3"/>
    <x v="163"/>
    <x v="0"/>
    <x v="3"/>
    <x v="1"/>
    <x v="2"/>
    <x v="2"/>
    <n v="28"/>
    <x v="4"/>
    <x v="4"/>
    <x v="0"/>
  </r>
  <r>
    <x v="3"/>
    <x v="163"/>
    <x v="0"/>
    <x v="3"/>
    <x v="1"/>
    <x v="3"/>
    <x v="3"/>
    <n v="14"/>
    <x v="4"/>
    <x v="4"/>
    <x v="0"/>
  </r>
  <r>
    <x v="3"/>
    <x v="163"/>
    <x v="0"/>
    <x v="3"/>
    <x v="1"/>
    <x v="4"/>
    <x v="4"/>
    <n v="17"/>
    <x v="4"/>
    <x v="4"/>
    <x v="0"/>
  </r>
  <r>
    <x v="3"/>
    <x v="163"/>
    <x v="0"/>
    <x v="3"/>
    <x v="1"/>
    <x v="5"/>
    <x v="5"/>
    <n v="28"/>
    <x v="4"/>
    <x v="4"/>
    <x v="0"/>
  </r>
  <r>
    <x v="3"/>
    <x v="163"/>
    <x v="0"/>
    <x v="3"/>
    <x v="1"/>
    <x v="6"/>
    <x v="6"/>
    <n v="10"/>
    <x v="4"/>
    <x v="4"/>
    <x v="0"/>
  </r>
  <r>
    <x v="3"/>
    <x v="163"/>
    <x v="0"/>
    <x v="3"/>
    <x v="1"/>
    <x v="7"/>
    <x v="7"/>
    <n v="26"/>
    <x v="4"/>
    <x v="4"/>
    <x v="0"/>
  </r>
  <r>
    <x v="3"/>
    <x v="163"/>
    <x v="0"/>
    <x v="4"/>
    <x v="0"/>
    <x v="0"/>
    <x v="0"/>
    <n v="20"/>
    <x v="4"/>
    <x v="4"/>
    <x v="0"/>
  </r>
  <r>
    <x v="3"/>
    <x v="163"/>
    <x v="0"/>
    <x v="4"/>
    <x v="0"/>
    <x v="1"/>
    <x v="1"/>
    <n v="24"/>
    <x v="4"/>
    <x v="4"/>
    <x v="0"/>
  </r>
  <r>
    <x v="3"/>
    <x v="163"/>
    <x v="0"/>
    <x v="4"/>
    <x v="0"/>
    <x v="2"/>
    <x v="2"/>
    <n v="21"/>
    <x v="4"/>
    <x v="4"/>
    <x v="0"/>
  </r>
  <r>
    <x v="3"/>
    <x v="163"/>
    <x v="0"/>
    <x v="4"/>
    <x v="0"/>
    <x v="3"/>
    <x v="3"/>
    <n v="41"/>
    <x v="4"/>
    <x v="4"/>
    <x v="0"/>
  </r>
  <r>
    <x v="3"/>
    <x v="163"/>
    <x v="0"/>
    <x v="4"/>
    <x v="0"/>
    <x v="4"/>
    <x v="4"/>
    <n v="15"/>
    <x v="4"/>
    <x v="4"/>
    <x v="0"/>
  </r>
  <r>
    <x v="3"/>
    <x v="163"/>
    <x v="0"/>
    <x v="4"/>
    <x v="0"/>
    <x v="5"/>
    <x v="5"/>
    <n v="21"/>
    <x v="4"/>
    <x v="4"/>
    <x v="0"/>
  </r>
  <r>
    <x v="3"/>
    <x v="163"/>
    <x v="0"/>
    <x v="4"/>
    <x v="0"/>
    <x v="6"/>
    <x v="6"/>
    <n v="26"/>
    <x v="4"/>
    <x v="4"/>
    <x v="0"/>
  </r>
  <r>
    <x v="3"/>
    <x v="163"/>
    <x v="0"/>
    <x v="4"/>
    <x v="0"/>
    <x v="7"/>
    <x v="7"/>
    <n v="27"/>
    <x v="4"/>
    <x v="4"/>
    <x v="0"/>
  </r>
  <r>
    <x v="3"/>
    <x v="163"/>
    <x v="0"/>
    <x v="5"/>
    <x v="1"/>
    <x v="0"/>
    <x v="0"/>
    <n v="11"/>
    <x v="4"/>
    <x v="4"/>
    <x v="0"/>
  </r>
  <r>
    <x v="3"/>
    <x v="163"/>
    <x v="0"/>
    <x v="5"/>
    <x v="1"/>
    <x v="1"/>
    <x v="1"/>
    <n v="32"/>
    <x v="4"/>
    <x v="4"/>
    <x v="0"/>
  </r>
  <r>
    <x v="3"/>
    <x v="163"/>
    <x v="0"/>
    <x v="5"/>
    <x v="1"/>
    <x v="2"/>
    <x v="2"/>
    <n v="9"/>
    <x v="4"/>
    <x v="4"/>
    <x v="0"/>
  </r>
  <r>
    <x v="3"/>
    <x v="163"/>
    <x v="0"/>
    <x v="5"/>
    <x v="1"/>
    <x v="3"/>
    <x v="3"/>
    <n v="53"/>
    <x v="4"/>
    <x v="4"/>
    <x v="0"/>
  </r>
  <r>
    <x v="3"/>
    <x v="163"/>
    <x v="0"/>
    <x v="5"/>
    <x v="1"/>
    <x v="4"/>
    <x v="4"/>
    <n v="6"/>
    <x v="4"/>
    <x v="4"/>
    <x v="0"/>
  </r>
  <r>
    <x v="3"/>
    <x v="163"/>
    <x v="0"/>
    <x v="5"/>
    <x v="1"/>
    <x v="5"/>
    <x v="5"/>
    <n v="40"/>
    <x v="4"/>
    <x v="4"/>
    <x v="0"/>
  </r>
  <r>
    <x v="3"/>
    <x v="163"/>
    <x v="0"/>
    <x v="5"/>
    <x v="1"/>
    <x v="6"/>
    <x v="6"/>
    <n v="3"/>
    <x v="4"/>
    <x v="4"/>
    <x v="0"/>
  </r>
  <r>
    <x v="3"/>
    <x v="163"/>
    <x v="0"/>
    <x v="5"/>
    <x v="1"/>
    <x v="7"/>
    <x v="7"/>
    <n v="41"/>
    <x v="4"/>
    <x v="4"/>
    <x v="0"/>
  </r>
  <r>
    <x v="3"/>
    <x v="163"/>
    <x v="1"/>
    <x v="0"/>
    <x v="0"/>
    <x v="0"/>
    <x v="0"/>
    <n v="35"/>
    <x v="4"/>
    <x v="4"/>
    <x v="0"/>
  </r>
  <r>
    <x v="3"/>
    <x v="163"/>
    <x v="1"/>
    <x v="0"/>
    <x v="0"/>
    <x v="1"/>
    <x v="1"/>
    <n v="22"/>
    <x v="4"/>
    <x v="4"/>
    <x v="0"/>
  </r>
  <r>
    <x v="3"/>
    <x v="163"/>
    <x v="1"/>
    <x v="0"/>
    <x v="0"/>
    <x v="2"/>
    <x v="2"/>
    <n v="39"/>
    <x v="4"/>
    <x v="4"/>
    <x v="0"/>
  </r>
  <r>
    <x v="3"/>
    <x v="163"/>
    <x v="1"/>
    <x v="0"/>
    <x v="0"/>
    <x v="3"/>
    <x v="3"/>
    <n v="25"/>
    <x v="4"/>
    <x v="4"/>
    <x v="0"/>
  </r>
  <r>
    <x v="3"/>
    <x v="163"/>
    <x v="1"/>
    <x v="0"/>
    <x v="0"/>
    <x v="4"/>
    <x v="4"/>
    <n v="41"/>
    <x v="4"/>
    <x v="4"/>
    <x v="0"/>
  </r>
  <r>
    <x v="3"/>
    <x v="163"/>
    <x v="1"/>
    <x v="0"/>
    <x v="0"/>
    <x v="5"/>
    <x v="5"/>
    <n v="19"/>
    <x v="4"/>
    <x v="4"/>
    <x v="0"/>
  </r>
  <r>
    <x v="3"/>
    <x v="163"/>
    <x v="1"/>
    <x v="0"/>
    <x v="0"/>
    <x v="6"/>
    <x v="6"/>
    <n v="43"/>
    <x v="4"/>
    <x v="4"/>
    <x v="0"/>
  </r>
  <r>
    <x v="3"/>
    <x v="163"/>
    <x v="1"/>
    <x v="0"/>
    <x v="0"/>
    <x v="7"/>
    <x v="7"/>
    <n v="24"/>
    <x v="4"/>
    <x v="4"/>
    <x v="0"/>
  </r>
  <r>
    <x v="3"/>
    <x v="163"/>
    <x v="1"/>
    <x v="1"/>
    <x v="0"/>
    <x v="0"/>
    <x v="0"/>
    <n v="115"/>
    <x v="4"/>
    <x v="4"/>
    <x v="0"/>
  </r>
  <r>
    <x v="3"/>
    <x v="163"/>
    <x v="1"/>
    <x v="1"/>
    <x v="0"/>
    <x v="1"/>
    <x v="1"/>
    <n v="128"/>
    <x v="4"/>
    <x v="4"/>
    <x v="0"/>
  </r>
  <r>
    <x v="3"/>
    <x v="163"/>
    <x v="1"/>
    <x v="1"/>
    <x v="0"/>
    <x v="2"/>
    <x v="2"/>
    <n v="110"/>
    <x v="4"/>
    <x v="4"/>
    <x v="0"/>
  </r>
  <r>
    <x v="3"/>
    <x v="163"/>
    <x v="1"/>
    <x v="1"/>
    <x v="0"/>
    <x v="3"/>
    <x v="3"/>
    <n v="127"/>
    <x v="4"/>
    <x v="4"/>
    <x v="0"/>
  </r>
  <r>
    <x v="3"/>
    <x v="163"/>
    <x v="1"/>
    <x v="1"/>
    <x v="0"/>
    <x v="4"/>
    <x v="4"/>
    <n v="119"/>
    <x v="4"/>
    <x v="4"/>
    <x v="0"/>
  </r>
  <r>
    <x v="3"/>
    <x v="163"/>
    <x v="1"/>
    <x v="1"/>
    <x v="0"/>
    <x v="5"/>
    <x v="5"/>
    <n v="127"/>
    <x v="4"/>
    <x v="4"/>
    <x v="0"/>
  </r>
  <r>
    <x v="3"/>
    <x v="163"/>
    <x v="1"/>
    <x v="1"/>
    <x v="0"/>
    <x v="6"/>
    <x v="6"/>
    <n v="110"/>
    <x v="4"/>
    <x v="4"/>
    <x v="0"/>
  </r>
  <r>
    <x v="3"/>
    <x v="163"/>
    <x v="1"/>
    <x v="1"/>
    <x v="0"/>
    <x v="7"/>
    <x v="7"/>
    <n v="95"/>
    <x v="4"/>
    <x v="4"/>
    <x v="0"/>
  </r>
  <r>
    <x v="3"/>
    <x v="163"/>
    <x v="1"/>
    <x v="2"/>
    <x v="0"/>
    <x v="0"/>
    <x v="0"/>
    <n v="232"/>
    <x v="4"/>
    <x v="4"/>
    <x v="0"/>
  </r>
  <r>
    <x v="3"/>
    <x v="163"/>
    <x v="1"/>
    <x v="2"/>
    <x v="0"/>
    <x v="1"/>
    <x v="1"/>
    <n v="199"/>
    <x v="4"/>
    <x v="4"/>
    <x v="0"/>
  </r>
  <r>
    <x v="3"/>
    <x v="163"/>
    <x v="1"/>
    <x v="2"/>
    <x v="0"/>
    <x v="2"/>
    <x v="2"/>
    <n v="219"/>
    <x v="4"/>
    <x v="4"/>
    <x v="0"/>
  </r>
  <r>
    <x v="3"/>
    <x v="163"/>
    <x v="1"/>
    <x v="2"/>
    <x v="0"/>
    <x v="3"/>
    <x v="3"/>
    <n v="215"/>
    <x v="4"/>
    <x v="4"/>
    <x v="0"/>
  </r>
  <r>
    <x v="3"/>
    <x v="163"/>
    <x v="1"/>
    <x v="2"/>
    <x v="0"/>
    <x v="4"/>
    <x v="4"/>
    <n v="229"/>
    <x v="4"/>
    <x v="4"/>
    <x v="0"/>
  </r>
  <r>
    <x v="3"/>
    <x v="163"/>
    <x v="1"/>
    <x v="2"/>
    <x v="0"/>
    <x v="5"/>
    <x v="5"/>
    <n v="222"/>
    <x v="4"/>
    <x v="4"/>
    <x v="0"/>
  </r>
  <r>
    <x v="3"/>
    <x v="163"/>
    <x v="1"/>
    <x v="2"/>
    <x v="0"/>
    <x v="6"/>
    <x v="6"/>
    <n v="239"/>
    <x v="4"/>
    <x v="4"/>
    <x v="0"/>
  </r>
  <r>
    <x v="3"/>
    <x v="163"/>
    <x v="1"/>
    <x v="2"/>
    <x v="0"/>
    <x v="7"/>
    <x v="7"/>
    <n v="155"/>
    <x v="4"/>
    <x v="4"/>
    <x v="0"/>
  </r>
  <r>
    <x v="3"/>
    <x v="163"/>
    <x v="1"/>
    <x v="3"/>
    <x v="1"/>
    <x v="0"/>
    <x v="0"/>
    <n v="2"/>
    <x v="4"/>
    <x v="4"/>
    <x v="0"/>
  </r>
  <r>
    <x v="3"/>
    <x v="163"/>
    <x v="1"/>
    <x v="3"/>
    <x v="1"/>
    <x v="1"/>
    <x v="1"/>
    <n v="36"/>
    <x v="4"/>
    <x v="4"/>
    <x v="0"/>
  </r>
  <r>
    <x v="3"/>
    <x v="163"/>
    <x v="1"/>
    <x v="3"/>
    <x v="1"/>
    <x v="2"/>
    <x v="2"/>
    <n v="11"/>
    <x v="4"/>
    <x v="4"/>
    <x v="0"/>
  </r>
  <r>
    <x v="3"/>
    <x v="163"/>
    <x v="1"/>
    <x v="3"/>
    <x v="1"/>
    <x v="3"/>
    <x v="3"/>
    <n v="9"/>
    <x v="4"/>
    <x v="4"/>
    <x v="0"/>
  </r>
  <r>
    <x v="3"/>
    <x v="163"/>
    <x v="1"/>
    <x v="3"/>
    <x v="1"/>
    <x v="4"/>
    <x v="4"/>
    <n v="11"/>
    <x v="4"/>
    <x v="4"/>
    <x v="0"/>
  </r>
  <r>
    <x v="3"/>
    <x v="163"/>
    <x v="1"/>
    <x v="3"/>
    <x v="1"/>
    <x v="5"/>
    <x v="5"/>
    <n v="10"/>
    <x v="4"/>
    <x v="4"/>
    <x v="0"/>
  </r>
  <r>
    <x v="3"/>
    <x v="163"/>
    <x v="1"/>
    <x v="3"/>
    <x v="1"/>
    <x v="6"/>
    <x v="6"/>
    <n v="5"/>
    <x v="4"/>
    <x v="4"/>
    <x v="0"/>
  </r>
  <r>
    <x v="3"/>
    <x v="163"/>
    <x v="1"/>
    <x v="3"/>
    <x v="1"/>
    <x v="7"/>
    <x v="7"/>
    <n v="9"/>
    <x v="4"/>
    <x v="4"/>
    <x v="0"/>
  </r>
  <r>
    <x v="3"/>
    <x v="163"/>
    <x v="1"/>
    <x v="4"/>
    <x v="0"/>
    <x v="0"/>
    <x v="0"/>
    <n v="8"/>
    <x v="4"/>
    <x v="4"/>
    <x v="0"/>
  </r>
  <r>
    <x v="3"/>
    <x v="163"/>
    <x v="1"/>
    <x v="4"/>
    <x v="0"/>
    <x v="1"/>
    <x v="1"/>
    <n v="4"/>
    <x v="4"/>
    <x v="4"/>
    <x v="0"/>
  </r>
  <r>
    <x v="3"/>
    <x v="163"/>
    <x v="1"/>
    <x v="4"/>
    <x v="0"/>
    <x v="2"/>
    <x v="2"/>
    <n v="7"/>
    <x v="4"/>
    <x v="4"/>
    <x v="0"/>
  </r>
  <r>
    <x v="3"/>
    <x v="163"/>
    <x v="1"/>
    <x v="4"/>
    <x v="0"/>
    <x v="3"/>
    <x v="3"/>
    <n v="19"/>
    <x v="4"/>
    <x v="4"/>
    <x v="0"/>
  </r>
  <r>
    <x v="3"/>
    <x v="163"/>
    <x v="1"/>
    <x v="4"/>
    <x v="0"/>
    <x v="4"/>
    <x v="4"/>
    <n v="3"/>
    <x v="4"/>
    <x v="4"/>
    <x v="0"/>
  </r>
  <r>
    <x v="3"/>
    <x v="163"/>
    <x v="1"/>
    <x v="4"/>
    <x v="0"/>
    <x v="5"/>
    <x v="5"/>
    <n v="7"/>
    <x v="4"/>
    <x v="4"/>
    <x v="0"/>
  </r>
  <r>
    <x v="3"/>
    <x v="163"/>
    <x v="1"/>
    <x v="4"/>
    <x v="0"/>
    <x v="6"/>
    <x v="6"/>
    <n v="10"/>
    <x v="4"/>
    <x v="4"/>
    <x v="0"/>
  </r>
  <r>
    <x v="3"/>
    <x v="163"/>
    <x v="1"/>
    <x v="4"/>
    <x v="0"/>
    <x v="7"/>
    <x v="7"/>
    <n v="9"/>
    <x v="4"/>
    <x v="4"/>
    <x v="0"/>
  </r>
  <r>
    <x v="3"/>
    <x v="163"/>
    <x v="1"/>
    <x v="5"/>
    <x v="1"/>
    <x v="0"/>
    <x v="0"/>
    <n v="4"/>
    <x v="4"/>
    <x v="4"/>
    <x v="0"/>
  </r>
  <r>
    <x v="3"/>
    <x v="163"/>
    <x v="1"/>
    <x v="5"/>
    <x v="1"/>
    <x v="1"/>
    <x v="1"/>
    <n v="13"/>
    <x v="4"/>
    <x v="4"/>
    <x v="0"/>
  </r>
  <r>
    <x v="3"/>
    <x v="163"/>
    <x v="1"/>
    <x v="5"/>
    <x v="1"/>
    <x v="2"/>
    <x v="2"/>
    <n v="4"/>
    <x v="4"/>
    <x v="4"/>
    <x v="0"/>
  </r>
  <r>
    <x v="3"/>
    <x v="163"/>
    <x v="1"/>
    <x v="5"/>
    <x v="1"/>
    <x v="3"/>
    <x v="3"/>
    <n v="19"/>
    <x v="4"/>
    <x v="4"/>
    <x v="0"/>
  </r>
  <r>
    <x v="3"/>
    <x v="163"/>
    <x v="1"/>
    <x v="5"/>
    <x v="1"/>
    <x v="4"/>
    <x v="4"/>
    <n v="0"/>
    <x v="4"/>
    <x v="4"/>
    <x v="0"/>
  </r>
  <r>
    <x v="3"/>
    <x v="163"/>
    <x v="1"/>
    <x v="5"/>
    <x v="1"/>
    <x v="5"/>
    <x v="5"/>
    <n v="27"/>
    <x v="4"/>
    <x v="4"/>
    <x v="0"/>
  </r>
  <r>
    <x v="3"/>
    <x v="163"/>
    <x v="1"/>
    <x v="5"/>
    <x v="1"/>
    <x v="6"/>
    <x v="6"/>
    <n v="3"/>
    <x v="4"/>
    <x v="4"/>
    <x v="0"/>
  </r>
  <r>
    <x v="3"/>
    <x v="163"/>
    <x v="1"/>
    <x v="5"/>
    <x v="1"/>
    <x v="7"/>
    <x v="7"/>
    <n v="22"/>
    <x v="4"/>
    <x v="4"/>
    <x v="0"/>
  </r>
  <r>
    <x v="3"/>
    <x v="164"/>
    <x v="0"/>
    <x v="0"/>
    <x v="0"/>
    <x v="6"/>
    <x v="6"/>
    <m/>
    <x v="6"/>
    <x v="9"/>
    <x v="0"/>
  </r>
  <r>
    <x v="3"/>
    <x v="164"/>
    <x v="0"/>
    <x v="1"/>
    <x v="0"/>
    <x v="6"/>
    <x v="6"/>
    <m/>
    <x v="6"/>
    <x v="9"/>
    <x v="0"/>
  </r>
  <r>
    <x v="3"/>
    <x v="164"/>
    <x v="0"/>
    <x v="2"/>
    <x v="0"/>
    <x v="6"/>
    <x v="6"/>
    <m/>
    <x v="6"/>
    <x v="9"/>
    <x v="0"/>
  </r>
  <r>
    <x v="3"/>
    <x v="164"/>
    <x v="0"/>
    <x v="3"/>
    <x v="1"/>
    <x v="6"/>
    <x v="6"/>
    <m/>
    <x v="6"/>
    <x v="9"/>
    <x v="0"/>
  </r>
  <r>
    <x v="3"/>
    <x v="164"/>
    <x v="0"/>
    <x v="4"/>
    <x v="0"/>
    <x v="6"/>
    <x v="6"/>
    <m/>
    <x v="6"/>
    <x v="9"/>
    <x v="0"/>
  </r>
  <r>
    <x v="3"/>
    <x v="164"/>
    <x v="0"/>
    <x v="5"/>
    <x v="1"/>
    <x v="6"/>
    <x v="6"/>
    <m/>
    <x v="6"/>
    <x v="9"/>
    <x v="0"/>
  </r>
  <r>
    <x v="3"/>
    <x v="164"/>
    <x v="1"/>
    <x v="0"/>
    <x v="0"/>
    <x v="6"/>
    <x v="6"/>
    <m/>
    <x v="6"/>
    <x v="9"/>
    <x v="0"/>
  </r>
  <r>
    <x v="3"/>
    <x v="164"/>
    <x v="1"/>
    <x v="1"/>
    <x v="0"/>
    <x v="6"/>
    <x v="6"/>
    <m/>
    <x v="6"/>
    <x v="9"/>
    <x v="0"/>
  </r>
  <r>
    <x v="3"/>
    <x v="164"/>
    <x v="1"/>
    <x v="2"/>
    <x v="0"/>
    <x v="6"/>
    <x v="6"/>
    <m/>
    <x v="6"/>
    <x v="9"/>
    <x v="0"/>
  </r>
  <r>
    <x v="3"/>
    <x v="164"/>
    <x v="1"/>
    <x v="3"/>
    <x v="1"/>
    <x v="6"/>
    <x v="6"/>
    <m/>
    <x v="6"/>
    <x v="9"/>
    <x v="0"/>
  </r>
  <r>
    <x v="3"/>
    <x v="164"/>
    <x v="1"/>
    <x v="4"/>
    <x v="0"/>
    <x v="6"/>
    <x v="6"/>
    <m/>
    <x v="6"/>
    <x v="9"/>
    <x v="0"/>
  </r>
  <r>
    <x v="3"/>
    <x v="164"/>
    <x v="1"/>
    <x v="5"/>
    <x v="1"/>
    <x v="6"/>
    <x v="6"/>
    <m/>
    <x v="6"/>
    <x v="9"/>
    <x v="0"/>
  </r>
  <r>
    <x v="3"/>
    <x v="165"/>
    <x v="0"/>
    <x v="0"/>
    <x v="0"/>
    <x v="0"/>
    <x v="0"/>
    <n v="13"/>
    <x v="2"/>
    <x v="15"/>
    <x v="0"/>
  </r>
  <r>
    <x v="3"/>
    <x v="165"/>
    <x v="0"/>
    <x v="0"/>
    <x v="0"/>
    <x v="1"/>
    <x v="1"/>
    <n v="7"/>
    <x v="2"/>
    <x v="15"/>
    <x v="0"/>
  </r>
  <r>
    <x v="3"/>
    <x v="165"/>
    <x v="0"/>
    <x v="0"/>
    <x v="0"/>
    <x v="2"/>
    <x v="2"/>
    <n v="34"/>
    <x v="2"/>
    <x v="15"/>
    <x v="0"/>
  </r>
  <r>
    <x v="3"/>
    <x v="165"/>
    <x v="0"/>
    <x v="0"/>
    <x v="0"/>
    <x v="3"/>
    <x v="3"/>
    <n v="3"/>
    <x v="2"/>
    <x v="15"/>
    <x v="0"/>
  </r>
  <r>
    <x v="3"/>
    <x v="165"/>
    <x v="0"/>
    <x v="0"/>
    <x v="0"/>
    <x v="4"/>
    <x v="4"/>
    <n v="33"/>
    <x v="2"/>
    <x v="15"/>
    <x v="0"/>
  </r>
  <r>
    <x v="3"/>
    <x v="165"/>
    <x v="0"/>
    <x v="0"/>
    <x v="0"/>
    <x v="5"/>
    <x v="5"/>
    <n v="8"/>
    <x v="2"/>
    <x v="15"/>
    <x v="0"/>
  </r>
  <r>
    <x v="3"/>
    <x v="165"/>
    <x v="0"/>
    <x v="0"/>
    <x v="0"/>
    <x v="6"/>
    <x v="6"/>
    <n v="150"/>
    <x v="2"/>
    <x v="15"/>
    <x v="0"/>
  </r>
  <r>
    <x v="3"/>
    <x v="165"/>
    <x v="0"/>
    <x v="0"/>
    <x v="0"/>
    <x v="7"/>
    <x v="7"/>
    <n v="3"/>
    <x v="2"/>
    <x v="15"/>
    <x v="0"/>
  </r>
  <r>
    <x v="3"/>
    <x v="165"/>
    <x v="0"/>
    <x v="1"/>
    <x v="0"/>
    <x v="0"/>
    <x v="0"/>
    <n v="258"/>
    <x v="2"/>
    <x v="15"/>
    <x v="0"/>
  </r>
  <r>
    <x v="3"/>
    <x v="165"/>
    <x v="0"/>
    <x v="1"/>
    <x v="0"/>
    <x v="1"/>
    <x v="1"/>
    <n v="272"/>
    <x v="2"/>
    <x v="15"/>
    <x v="0"/>
  </r>
  <r>
    <x v="3"/>
    <x v="165"/>
    <x v="0"/>
    <x v="1"/>
    <x v="0"/>
    <x v="2"/>
    <x v="2"/>
    <n v="171"/>
    <x v="2"/>
    <x v="15"/>
    <x v="0"/>
  </r>
  <r>
    <x v="3"/>
    <x v="165"/>
    <x v="0"/>
    <x v="1"/>
    <x v="0"/>
    <x v="3"/>
    <x v="3"/>
    <n v="297"/>
    <x v="2"/>
    <x v="15"/>
    <x v="0"/>
  </r>
  <r>
    <x v="3"/>
    <x v="165"/>
    <x v="0"/>
    <x v="1"/>
    <x v="0"/>
    <x v="4"/>
    <x v="4"/>
    <n v="286"/>
    <x v="2"/>
    <x v="15"/>
    <x v="0"/>
  </r>
  <r>
    <x v="3"/>
    <x v="165"/>
    <x v="0"/>
    <x v="1"/>
    <x v="0"/>
    <x v="5"/>
    <x v="5"/>
    <n v="293"/>
    <x v="2"/>
    <x v="15"/>
    <x v="0"/>
  </r>
  <r>
    <x v="3"/>
    <x v="165"/>
    <x v="0"/>
    <x v="1"/>
    <x v="0"/>
    <x v="6"/>
    <x v="6"/>
    <n v="63"/>
    <x v="2"/>
    <x v="15"/>
    <x v="0"/>
  </r>
  <r>
    <x v="3"/>
    <x v="165"/>
    <x v="0"/>
    <x v="1"/>
    <x v="0"/>
    <x v="7"/>
    <x v="7"/>
    <n v="279"/>
    <x v="2"/>
    <x v="15"/>
    <x v="0"/>
  </r>
  <r>
    <x v="3"/>
    <x v="165"/>
    <x v="0"/>
    <x v="2"/>
    <x v="0"/>
    <x v="0"/>
    <x v="0"/>
    <n v="474"/>
    <x v="2"/>
    <x v="15"/>
    <x v="0"/>
  </r>
  <r>
    <x v="3"/>
    <x v="165"/>
    <x v="0"/>
    <x v="2"/>
    <x v="0"/>
    <x v="1"/>
    <x v="1"/>
    <n v="415"/>
    <x v="2"/>
    <x v="15"/>
    <x v="0"/>
  </r>
  <r>
    <x v="3"/>
    <x v="165"/>
    <x v="0"/>
    <x v="2"/>
    <x v="0"/>
    <x v="2"/>
    <x v="2"/>
    <n v="502"/>
    <x v="2"/>
    <x v="15"/>
    <x v="0"/>
  </r>
  <r>
    <x v="3"/>
    <x v="165"/>
    <x v="0"/>
    <x v="2"/>
    <x v="0"/>
    <x v="3"/>
    <x v="3"/>
    <n v="546"/>
    <x v="2"/>
    <x v="15"/>
    <x v="0"/>
  </r>
  <r>
    <x v="3"/>
    <x v="165"/>
    <x v="0"/>
    <x v="2"/>
    <x v="0"/>
    <x v="4"/>
    <x v="4"/>
    <n v="510"/>
    <x v="2"/>
    <x v="15"/>
    <x v="0"/>
  </r>
  <r>
    <x v="3"/>
    <x v="165"/>
    <x v="0"/>
    <x v="2"/>
    <x v="0"/>
    <x v="5"/>
    <x v="5"/>
    <n v="514"/>
    <x v="2"/>
    <x v="15"/>
    <x v="0"/>
  </r>
  <r>
    <x v="3"/>
    <x v="165"/>
    <x v="0"/>
    <x v="2"/>
    <x v="0"/>
    <x v="6"/>
    <x v="6"/>
    <n v="140"/>
    <x v="2"/>
    <x v="15"/>
    <x v="0"/>
  </r>
  <r>
    <x v="3"/>
    <x v="165"/>
    <x v="0"/>
    <x v="2"/>
    <x v="0"/>
    <x v="7"/>
    <x v="7"/>
    <n v="474"/>
    <x v="2"/>
    <x v="15"/>
    <x v="0"/>
  </r>
  <r>
    <x v="3"/>
    <x v="165"/>
    <x v="0"/>
    <x v="3"/>
    <x v="1"/>
    <x v="0"/>
    <x v="0"/>
    <n v="1"/>
    <x v="2"/>
    <x v="15"/>
    <x v="0"/>
  </r>
  <r>
    <x v="3"/>
    <x v="165"/>
    <x v="0"/>
    <x v="3"/>
    <x v="1"/>
    <x v="1"/>
    <x v="1"/>
    <n v="0"/>
    <x v="2"/>
    <x v="15"/>
    <x v="0"/>
  </r>
  <r>
    <x v="3"/>
    <x v="165"/>
    <x v="0"/>
    <x v="3"/>
    <x v="1"/>
    <x v="2"/>
    <x v="2"/>
    <n v="0"/>
    <x v="2"/>
    <x v="15"/>
    <x v="0"/>
  </r>
  <r>
    <x v="3"/>
    <x v="165"/>
    <x v="0"/>
    <x v="3"/>
    <x v="1"/>
    <x v="3"/>
    <x v="3"/>
    <n v="8"/>
    <x v="2"/>
    <x v="15"/>
    <x v="0"/>
  </r>
  <r>
    <x v="3"/>
    <x v="165"/>
    <x v="0"/>
    <x v="3"/>
    <x v="1"/>
    <x v="4"/>
    <x v="4"/>
    <n v="3"/>
    <x v="2"/>
    <x v="15"/>
    <x v="0"/>
  </r>
  <r>
    <x v="3"/>
    <x v="165"/>
    <x v="0"/>
    <x v="3"/>
    <x v="1"/>
    <x v="5"/>
    <x v="5"/>
    <n v="6"/>
    <x v="2"/>
    <x v="15"/>
    <x v="0"/>
  </r>
  <r>
    <x v="3"/>
    <x v="165"/>
    <x v="0"/>
    <x v="3"/>
    <x v="1"/>
    <x v="6"/>
    <x v="6"/>
    <n v="0"/>
    <x v="2"/>
    <x v="15"/>
    <x v="0"/>
  </r>
  <r>
    <x v="3"/>
    <x v="165"/>
    <x v="0"/>
    <x v="3"/>
    <x v="1"/>
    <x v="7"/>
    <x v="7"/>
    <n v="10"/>
    <x v="2"/>
    <x v="15"/>
    <x v="0"/>
  </r>
  <r>
    <x v="3"/>
    <x v="165"/>
    <x v="0"/>
    <x v="4"/>
    <x v="0"/>
    <x v="0"/>
    <x v="0"/>
    <n v="35"/>
    <x v="2"/>
    <x v="15"/>
    <x v="0"/>
  </r>
  <r>
    <x v="3"/>
    <x v="165"/>
    <x v="0"/>
    <x v="4"/>
    <x v="0"/>
    <x v="1"/>
    <x v="1"/>
    <n v="55"/>
    <x v="2"/>
    <x v="15"/>
    <x v="0"/>
  </r>
  <r>
    <x v="3"/>
    <x v="165"/>
    <x v="0"/>
    <x v="4"/>
    <x v="0"/>
    <x v="2"/>
    <x v="2"/>
    <n v="31"/>
    <x v="2"/>
    <x v="15"/>
    <x v="0"/>
  </r>
  <r>
    <x v="3"/>
    <x v="165"/>
    <x v="0"/>
    <x v="4"/>
    <x v="0"/>
    <x v="3"/>
    <x v="3"/>
    <n v="83"/>
    <x v="2"/>
    <x v="15"/>
    <x v="0"/>
  </r>
  <r>
    <x v="3"/>
    <x v="165"/>
    <x v="0"/>
    <x v="4"/>
    <x v="0"/>
    <x v="4"/>
    <x v="4"/>
    <n v="22"/>
    <x v="2"/>
    <x v="15"/>
    <x v="0"/>
  </r>
  <r>
    <x v="3"/>
    <x v="165"/>
    <x v="0"/>
    <x v="4"/>
    <x v="0"/>
    <x v="5"/>
    <x v="5"/>
    <n v="62"/>
    <x v="2"/>
    <x v="15"/>
    <x v="0"/>
  </r>
  <r>
    <x v="3"/>
    <x v="165"/>
    <x v="0"/>
    <x v="4"/>
    <x v="0"/>
    <x v="6"/>
    <x v="6"/>
    <m/>
    <x v="2"/>
    <x v="15"/>
    <x v="0"/>
  </r>
  <r>
    <x v="3"/>
    <x v="165"/>
    <x v="0"/>
    <x v="4"/>
    <x v="0"/>
    <x v="7"/>
    <x v="7"/>
    <n v="52"/>
    <x v="2"/>
    <x v="15"/>
    <x v="0"/>
  </r>
  <r>
    <x v="3"/>
    <x v="165"/>
    <x v="0"/>
    <x v="5"/>
    <x v="1"/>
    <x v="0"/>
    <x v="0"/>
    <n v="9"/>
    <x v="2"/>
    <x v="15"/>
    <x v="0"/>
  </r>
  <r>
    <x v="3"/>
    <x v="165"/>
    <x v="0"/>
    <x v="5"/>
    <x v="1"/>
    <x v="1"/>
    <x v="1"/>
    <n v="6"/>
    <x v="2"/>
    <x v="15"/>
    <x v="0"/>
  </r>
  <r>
    <x v="3"/>
    <x v="165"/>
    <x v="0"/>
    <x v="5"/>
    <x v="1"/>
    <x v="2"/>
    <x v="2"/>
    <n v="53"/>
    <x v="2"/>
    <x v="15"/>
    <x v="0"/>
  </r>
  <r>
    <x v="3"/>
    <x v="165"/>
    <x v="0"/>
    <x v="5"/>
    <x v="1"/>
    <x v="3"/>
    <x v="3"/>
    <n v="5"/>
    <x v="2"/>
    <x v="15"/>
    <x v="0"/>
  </r>
  <r>
    <x v="3"/>
    <x v="165"/>
    <x v="0"/>
    <x v="5"/>
    <x v="1"/>
    <x v="4"/>
    <x v="4"/>
    <n v="5"/>
    <x v="2"/>
    <x v="15"/>
    <x v="0"/>
  </r>
  <r>
    <x v="3"/>
    <x v="165"/>
    <x v="0"/>
    <x v="5"/>
    <x v="1"/>
    <x v="5"/>
    <x v="5"/>
    <n v="10"/>
    <x v="2"/>
    <x v="15"/>
    <x v="0"/>
  </r>
  <r>
    <x v="3"/>
    <x v="165"/>
    <x v="0"/>
    <x v="5"/>
    <x v="1"/>
    <x v="6"/>
    <x v="6"/>
    <n v="166"/>
    <x v="2"/>
    <x v="15"/>
    <x v="0"/>
  </r>
  <r>
    <x v="3"/>
    <x v="165"/>
    <x v="0"/>
    <x v="5"/>
    <x v="1"/>
    <x v="7"/>
    <x v="7"/>
    <n v="4"/>
    <x v="2"/>
    <x v="15"/>
    <x v="0"/>
  </r>
  <r>
    <x v="3"/>
    <x v="165"/>
    <x v="1"/>
    <x v="0"/>
    <x v="0"/>
    <x v="0"/>
    <x v="0"/>
    <n v="5"/>
    <x v="2"/>
    <x v="15"/>
    <x v="0"/>
  </r>
  <r>
    <x v="3"/>
    <x v="165"/>
    <x v="1"/>
    <x v="0"/>
    <x v="0"/>
    <x v="1"/>
    <x v="1"/>
    <n v="1"/>
    <x v="2"/>
    <x v="15"/>
    <x v="0"/>
  </r>
  <r>
    <x v="3"/>
    <x v="165"/>
    <x v="1"/>
    <x v="0"/>
    <x v="0"/>
    <x v="2"/>
    <x v="2"/>
    <n v="34"/>
    <x v="2"/>
    <x v="15"/>
    <x v="0"/>
  </r>
  <r>
    <x v="3"/>
    <x v="165"/>
    <x v="1"/>
    <x v="0"/>
    <x v="0"/>
    <x v="3"/>
    <x v="3"/>
    <n v="8"/>
    <x v="2"/>
    <x v="15"/>
    <x v="0"/>
  </r>
  <r>
    <x v="3"/>
    <x v="165"/>
    <x v="1"/>
    <x v="0"/>
    <x v="0"/>
    <x v="4"/>
    <x v="4"/>
    <n v="10"/>
    <x v="2"/>
    <x v="15"/>
    <x v="0"/>
  </r>
  <r>
    <x v="3"/>
    <x v="165"/>
    <x v="1"/>
    <x v="0"/>
    <x v="0"/>
    <x v="5"/>
    <x v="5"/>
    <n v="5"/>
    <x v="2"/>
    <x v="15"/>
    <x v="0"/>
  </r>
  <r>
    <x v="3"/>
    <x v="165"/>
    <x v="1"/>
    <x v="0"/>
    <x v="0"/>
    <x v="6"/>
    <x v="6"/>
    <n v="26"/>
    <x v="2"/>
    <x v="15"/>
    <x v="0"/>
  </r>
  <r>
    <x v="3"/>
    <x v="165"/>
    <x v="1"/>
    <x v="0"/>
    <x v="0"/>
    <x v="7"/>
    <x v="7"/>
    <n v="2"/>
    <x v="2"/>
    <x v="15"/>
    <x v="0"/>
  </r>
  <r>
    <x v="3"/>
    <x v="165"/>
    <x v="1"/>
    <x v="1"/>
    <x v="0"/>
    <x v="0"/>
    <x v="0"/>
    <n v="185"/>
    <x v="2"/>
    <x v="15"/>
    <x v="0"/>
  </r>
  <r>
    <x v="3"/>
    <x v="165"/>
    <x v="1"/>
    <x v="1"/>
    <x v="0"/>
    <x v="1"/>
    <x v="1"/>
    <n v="216"/>
    <x v="2"/>
    <x v="15"/>
    <x v="0"/>
  </r>
  <r>
    <x v="3"/>
    <x v="165"/>
    <x v="1"/>
    <x v="1"/>
    <x v="0"/>
    <x v="2"/>
    <x v="2"/>
    <n v="248"/>
    <x v="2"/>
    <x v="15"/>
    <x v="0"/>
  </r>
  <r>
    <x v="3"/>
    <x v="165"/>
    <x v="1"/>
    <x v="1"/>
    <x v="0"/>
    <x v="3"/>
    <x v="3"/>
    <n v="221"/>
    <x v="2"/>
    <x v="15"/>
    <x v="0"/>
  </r>
  <r>
    <x v="3"/>
    <x v="165"/>
    <x v="1"/>
    <x v="1"/>
    <x v="0"/>
    <x v="4"/>
    <x v="4"/>
    <n v="208"/>
    <x v="2"/>
    <x v="15"/>
    <x v="0"/>
  </r>
  <r>
    <x v="3"/>
    <x v="165"/>
    <x v="1"/>
    <x v="1"/>
    <x v="0"/>
    <x v="5"/>
    <x v="5"/>
    <n v="220"/>
    <x v="2"/>
    <x v="15"/>
    <x v="0"/>
  </r>
  <r>
    <x v="3"/>
    <x v="165"/>
    <x v="1"/>
    <x v="1"/>
    <x v="0"/>
    <x v="6"/>
    <x v="6"/>
    <n v="20"/>
    <x v="2"/>
    <x v="15"/>
    <x v="0"/>
  </r>
  <r>
    <x v="3"/>
    <x v="165"/>
    <x v="1"/>
    <x v="1"/>
    <x v="0"/>
    <x v="7"/>
    <x v="7"/>
    <n v="212"/>
    <x v="2"/>
    <x v="15"/>
    <x v="0"/>
  </r>
  <r>
    <x v="3"/>
    <x v="165"/>
    <x v="1"/>
    <x v="2"/>
    <x v="0"/>
    <x v="0"/>
    <x v="0"/>
    <n v="335"/>
    <x v="2"/>
    <x v="15"/>
    <x v="0"/>
  </r>
  <r>
    <x v="3"/>
    <x v="165"/>
    <x v="1"/>
    <x v="2"/>
    <x v="0"/>
    <x v="1"/>
    <x v="1"/>
    <n v="392"/>
    <x v="2"/>
    <x v="15"/>
    <x v="0"/>
  </r>
  <r>
    <x v="3"/>
    <x v="165"/>
    <x v="1"/>
    <x v="2"/>
    <x v="0"/>
    <x v="2"/>
    <x v="2"/>
    <n v="388"/>
    <x v="2"/>
    <x v="15"/>
    <x v="0"/>
  </r>
  <r>
    <x v="3"/>
    <x v="165"/>
    <x v="1"/>
    <x v="2"/>
    <x v="0"/>
    <x v="3"/>
    <x v="3"/>
    <n v="385"/>
    <x v="2"/>
    <x v="15"/>
    <x v="0"/>
  </r>
  <r>
    <x v="3"/>
    <x v="165"/>
    <x v="1"/>
    <x v="2"/>
    <x v="0"/>
    <x v="4"/>
    <x v="4"/>
    <n v="375"/>
    <x v="2"/>
    <x v="15"/>
    <x v="0"/>
  </r>
  <r>
    <x v="3"/>
    <x v="165"/>
    <x v="1"/>
    <x v="2"/>
    <x v="0"/>
    <x v="5"/>
    <x v="5"/>
    <n v="329"/>
    <x v="2"/>
    <x v="15"/>
    <x v="0"/>
  </r>
  <r>
    <x v="3"/>
    <x v="165"/>
    <x v="1"/>
    <x v="2"/>
    <x v="0"/>
    <x v="6"/>
    <x v="6"/>
    <n v="27"/>
    <x v="2"/>
    <x v="15"/>
    <x v="0"/>
  </r>
  <r>
    <x v="3"/>
    <x v="165"/>
    <x v="1"/>
    <x v="2"/>
    <x v="0"/>
    <x v="7"/>
    <x v="7"/>
    <n v="363"/>
    <x v="2"/>
    <x v="15"/>
    <x v="0"/>
  </r>
  <r>
    <x v="3"/>
    <x v="165"/>
    <x v="1"/>
    <x v="3"/>
    <x v="1"/>
    <x v="0"/>
    <x v="0"/>
    <n v="1"/>
    <x v="2"/>
    <x v="15"/>
    <x v="0"/>
  </r>
  <r>
    <x v="3"/>
    <x v="165"/>
    <x v="1"/>
    <x v="3"/>
    <x v="1"/>
    <x v="1"/>
    <x v="1"/>
    <n v="2"/>
    <x v="2"/>
    <x v="15"/>
    <x v="0"/>
  </r>
  <r>
    <x v="3"/>
    <x v="165"/>
    <x v="1"/>
    <x v="3"/>
    <x v="1"/>
    <x v="2"/>
    <x v="2"/>
    <n v="0"/>
    <x v="2"/>
    <x v="15"/>
    <x v="0"/>
  </r>
  <r>
    <x v="3"/>
    <x v="165"/>
    <x v="1"/>
    <x v="3"/>
    <x v="1"/>
    <x v="3"/>
    <x v="3"/>
    <n v="4"/>
    <x v="2"/>
    <x v="15"/>
    <x v="0"/>
  </r>
  <r>
    <x v="3"/>
    <x v="165"/>
    <x v="1"/>
    <x v="3"/>
    <x v="1"/>
    <x v="4"/>
    <x v="4"/>
    <n v="0"/>
    <x v="2"/>
    <x v="15"/>
    <x v="0"/>
  </r>
  <r>
    <x v="3"/>
    <x v="165"/>
    <x v="1"/>
    <x v="3"/>
    <x v="1"/>
    <x v="5"/>
    <x v="5"/>
    <n v="4"/>
    <x v="2"/>
    <x v="15"/>
    <x v="0"/>
  </r>
  <r>
    <x v="3"/>
    <x v="165"/>
    <x v="1"/>
    <x v="3"/>
    <x v="1"/>
    <x v="6"/>
    <x v="6"/>
    <n v="0"/>
    <x v="2"/>
    <x v="15"/>
    <x v="0"/>
  </r>
  <r>
    <x v="3"/>
    <x v="165"/>
    <x v="1"/>
    <x v="3"/>
    <x v="1"/>
    <x v="7"/>
    <x v="7"/>
    <n v="4"/>
    <x v="2"/>
    <x v="15"/>
    <x v="0"/>
  </r>
  <r>
    <x v="3"/>
    <x v="165"/>
    <x v="1"/>
    <x v="4"/>
    <x v="0"/>
    <x v="0"/>
    <x v="0"/>
    <n v="24"/>
    <x v="2"/>
    <x v="15"/>
    <x v="0"/>
  </r>
  <r>
    <x v="3"/>
    <x v="165"/>
    <x v="1"/>
    <x v="4"/>
    <x v="0"/>
    <x v="1"/>
    <x v="1"/>
    <n v="21"/>
    <x v="2"/>
    <x v="15"/>
    <x v="0"/>
  </r>
  <r>
    <x v="3"/>
    <x v="165"/>
    <x v="1"/>
    <x v="4"/>
    <x v="0"/>
    <x v="2"/>
    <x v="2"/>
    <n v="8"/>
    <x v="2"/>
    <x v="15"/>
    <x v="0"/>
  </r>
  <r>
    <x v="3"/>
    <x v="165"/>
    <x v="1"/>
    <x v="4"/>
    <x v="0"/>
    <x v="3"/>
    <x v="3"/>
    <n v="28"/>
    <x v="2"/>
    <x v="15"/>
    <x v="0"/>
  </r>
  <r>
    <x v="3"/>
    <x v="165"/>
    <x v="1"/>
    <x v="4"/>
    <x v="0"/>
    <x v="4"/>
    <x v="4"/>
    <n v="6"/>
    <x v="2"/>
    <x v="15"/>
    <x v="0"/>
  </r>
  <r>
    <x v="3"/>
    <x v="165"/>
    <x v="1"/>
    <x v="4"/>
    <x v="0"/>
    <x v="5"/>
    <x v="5"/>
    <n v="27"/>
    <x v="2"/>
    <x v="15"/>
    <x v="0"/>
  </r>
  <r>
    <x v="3"/>
    <x v="165"/>
    <x v="1"/>
    <x v="4"/>
    <x v="0"/>
    <x v="6"/>
    <x v="6"/>
    <m/>
    <x v="2"/>
    <x v="15"/>
    <x v="0"/>
  </r>
  <r>
    <x v="3"/>
    <x v="165"/>
    <x v="1"/>
    <x v="4"/>
    <x v="0"/>
    <x v="7"/>
    <x v="7"/>
    <n v="16"/>
    <x v="2"/>
    <x v="15"/>
    <x v="0"/>
  </r>
  <r>
    <x v="3"/>
    <x v="165"/>
    <x v="1"/>
    <x v="5"/>
    <x v="1"/>
    <x v="0"/>
    <x v="0"/>
    <n v="1"/>
    <x v="2"/>
    <x v="15"/>
    <x v="0"/>
  </r>
  <r>
    <x v="3"/>
    <x v="165"/>
    <x v="1"/>
    <x v="5"/>
    <x v="1"/>
    <x v="1"/>
    <x v="1"/>
    <n v="2"/>
    <x v="2"/>
    <x v="15"/>
    <x v="0"/>
  </r>
  <r>
    <x v="3"/>
    <x v="165"/>
    <x v="1"/>
    <x v="5"/>
    <x v="1"/>
    <x v="2"/>
    <x v="2"/>
    <n v="7"/>
    <x v="2"/>
    <x v="15"/>
    <x v="0"/>
  </r>
  <r>
    <x v="3"/>
    <x v="165"/>
    <x v="1"/>
    <x v="5"/>
    <x v="1"/>
    <x v="3"/>
    <x v="3"/>
    <n v="0"/>
    <x v="2"/>
    <x v="15"/>
    <x v="0"/>
  </r>
  <r>
    <x v="3"/>
    <x v="165"/>
    <x v="1"/>
    <x v="5"/>
    <x v="1"/>
    <x v="4"/>
    <x v="4"/>
    <n v="1"/>
    <x v="2"/>
    <x v="15"/>
    <x v="0"/>
  </r>
  <r>
    <x v="3"/>
    <x v="165"/>
    <x v="1"/>
    <x v="5"/>
    <x v="1"/>
    <x v="5"/>
    <x v="5"/>
    <n v="4"/>
    <x v="2"/>
    <x v="15"/>
    <x v="0"/>
  </r>
  <r>
    <x v="3"/>
    <x v="165"/>
    <x v="1"/>
    <x v="5"/>
    <x v="1"/>
    <x v="6"/>
    <x v="6"/>
    <n v="28"/>
    <x v="2"/>
    <x v="15"/>
    <x v="0"/>
  </r>
  <r>
    <x v="3"/>
    <x v="165"/>
    <x v="1"/>
    <x v="5"/>
    <x v="1"/>
    <x v="7"/>
    <x v="7"/>
    <n v="5"/>
    <x v="2"/>
    <x v="15"/>
    <x v="0"/>
  </r>
  <r>
    <x v="3"/>
    <x v="166"/>
    <x v="0"/>
    <x v="0"/>
    <x v="0"/>
    <x v="0"/>
    <x v="0"/>
    <n v="472"/>
    <x v="2"/>
    <x v="15"/>
    <x v="0"/>
  </r>
  <r>
    <x v="3"/>
    <x v="166"/>
    <x v="0"/>
    <x v="0"/>
    <x v="0"/>
    <x v="1"/>
    <x v="1"/>
    <n v="254"/>
    <x v="2"/>
    <x v="15"/>
    <x v="0"/>
  </r>
  <r>
    <x v="3"/>
    <x v="166"/>
    <x v="0"/>
    <x v="0"/>
    <x v="0"/>
    <x v="2"/>
    <x v="2"/>
    <n v="461"/>
    <x v="2"/>
    <x v="15"/>
    <x v="0"/>
  </r>
  <r>
    <x v="3"/>
    <x v="166"/>
    <x v="0"/>
    <x v="0"/>
    <x v="0"/>
    <x v="3"/>
    <x v="3"/>
    <n v="273"/>
    <x v="2"/>
    <x v="15"/>
    <x v="0"/>
  </r>
  <r>
    <x v="3"/>
    <x v="166"/>
    <x v="0"/>
    <x v="0"/>
    <x v="0"/>
    <x v="4"/>
    <x v="4"/>
    <n v="406"/>
    <x v="2"/>
    <x v="15"/>
    <x v="0"/>
  </r>
  <r>
    <x v="3"/>
    <x v="166"/>
    <x v="0"/>
    <x v="0"/>
    <x v="0"/>
    <x v="5"/>
    <x v="5"/>
    <n v="266"/>
    <x v="2"/>
    <x v="15"/>
    <x v="0"/>
  </r>
  <r>
    <x v="3"/>
    <x v="166"/>
    <x v="0"/>
    <x v="0"/>
    <x v="0"/>
    <x v="6"/>
    <x v="6"/>
    <n v="323"/>
    <x v="2"/>
    <x v="15"/>
    <x v="0"/>
  </r>
  <r>
    <x v="3"/>
    <x v="166"/>
    <x v="0"/>
    <x v="0"/>
    <x v="0"/>
    <x v="7"/>
    <x v="7"/>
    <n v="426"/>
    <x v="2"/>
    <x v="15"/>
    <x v="0"/>
  </r>
  <r>
    <x v="3"/>
    <x v="166"/>
    <x v="0"/>
    <x v="1"/>
    <x v="0"/>
    <x v="0"/>
    <x v="0"/>
    <n v="349"/>
    <x v="2"/>
    <x v="15"/>
    <x v="0"/>
  </r>
  <r>
    <x v="3"/>
    <x v="166"/>
    <x v="0"/>
    <x v="1"/>
    <x v="0"/>
    <x v="1"/>
    <x v="1"/>
    <n v="338"/>
    <x v="2"/>
    <x v="15"/>
    <x v="0"/>
  </r>
  <r>
    <x v="3"/>
    <x v="166"/>
    <x v="0"/>
    <x v="1"/>
    <x v="0"/>
    <x v="2"/>
    <x v="2"/>
    <n v="335"/>
    <x v="2"/>
    <x v="15"/>
    <x v="0"/>
  </r>
  <r>
    <x v="3"/>
    <x v="166"/>
    <x v="0"/>
    <x v="1"/>
    <x v="0"/>
    <x v="3"/>
    <x v="3"/>
    <n v="309"/>
    <x v="2"/>
    <x v="15"/>
    <x v="0"/>
  </r>
  <r>
    <x v="3"/>
    <x v="166"/>
    <x v="0"/>
    <x v="1"/>
    <x v="0"/>
    <x v="4"/>
    <x v="4"/>
    <n v="196"/>
    <x v="2"/>
    <x v="15"/>
    <x v="0"/>
  </r>
  <r>
    <x v="3"/>
    <x v="166"/>
    <x v="0"/>
    <x v="1"/>
    <x v="0"/>
    <x v="5"/>
    <x v="5"/>
    <n v="297"/>
    <x v="2"/>
    <x v="15"/>
    <x v="0"/>
  </r>
  <r>
    <x v="3"/>
    <x v="166"/>
    <x v="0"/>
    <x v="1"/>
    <x v="0"/>
    <x v="6"/>
    <x v="6"/>
    <n v="132"/>
    <x v="2"/>
    <x v="15"/>
    <x v="0"/>
  </r>
  <r>
    <x v="3"/>
    <x v="166"/>
    <x v="0"/>
    <x v="1"/>
    <x v="0"/>
    <x v="7"/>
    <x v="7"/>
    <n v="338"/>
    <x v="2"/>
    <x v="15"/>
    <x v="0"/>
  </r>
  <r>
    <x v="3"/>
    <x v="166"/>
    <x v="0"/>
    <x v="2"/>
    <x v="0"/>
    <x v="0"/>
    <x v="0"/>
    <n v="575"/>
    <x v="2"/>
    <x v="15"/>
    <x v="0"/>
  </r>
  <r>
    <x v="3"/>
    <x v="166"/>
    <x v="0"/>
    <x v="2"/>
    <x v="0"/>
    <x v="1"/>
    <x v="1"/>
    <n v="557"/>
    <x v="2"/>
    <x v="15"/>
    <x v="0"/>
  </r>
  <r>
    <x v="3"/>
    <x v="166"/>
    <x v="0"/>
    <x v="2"/>
    <x v="0"/>
    <x v="2"/>
    <x v="2"/>
    <n v="555"/>
    <x v="2"/>
    <x v="15"/>
    <x v="0"/>
  </r>
  <r>
    <x v="3"/>
    <x v="166"/>
    <x v="0"/>
    <x v="2"/>
    <x v="0"/>
    <x v="3"/>
    <x v="3"/>
    <n v="626"/>
    <x v="2"/>
    <x v="15"/>
    <x v="0"/>
  </r>
  <r>
    <x v="3"/>
    <x v="166"/>
    <x v="0"/>
    <x v="2"/>
    <x v="0"/>
    <x v="4"/>
    <x v="4"/>
    <n v="410"/>
    <x v="2"/>
    <x v="15"/>
    <x v="0"/>
  </r>
  <r>
    <x v="3"/>
    <x v="166"/>
    <x v="0"/>
    <x v="2"/>
    <x v="0"/>
    <x v="5"/>
    <x v="5"/>
    <n v="592"/>
    <x v="2"/>
    <x v="15"/>
    <x v="0"/>
  </r>
  <r>
    <x v="3"/>
    <x v="166"/>
    <x v="0"/>
    <x v="2"/>
    <x v="0"/>
    <x v="6"/>
    <x v="6"/>
    <n v="339"/>
    <x v="2"/>
    <x v="15"/>
    <x v="0"/>
  </r>
  <r>
    <x v="3"/>
    <x v="166"/>
    <x v="0"/>
    <x v="2"/>
    <x v="0"/>
    <x v="7"/>
    <x v="7"/>
    <n v="572"/>
    <x v="2"/>
    <x v="15"/>
    <x v="0"/>
  </r>
  <r>
    <x v="3"/>
    <x v="166"/>
    <x v="0"/>
    <x v="3"/>
    <x v="1"/>
    <x v="0"/>
    <x v="0"/>
    <n v="0"/>
    <x v="2"/>
    <x v="15"/>
    <x v="0"/>
  </r>
  <r>
    <x v="3"/>
    <x v="166"/>
    <x v="0"/>
    <x v="3"/>
    <x v="1"/>
    <x v="1"/>
    <x v="1"/>
    <n v="0"/>
    <x v="2"/>
    <x v="15"/>
    <x v="0"/>
  </r>
  <r>
    <x v="3"/>
    <x v="166"/>
    <x v="0"/>
    <x v="3"/>
    <x v="1"/>
    <x v="2"/>
    <x v="2"/>
    <n v="0"/>
    <x v="2"/>
    <x v="15"/>
    <x v="0"/>
  </r>
  <r>
    <x v="3"/>
    <x v="166"/>
    <x v="0"/>
    <x v="3"/>
    <x v="1"/>
    <x v="3"/>
    <x v="3"/>
    <n v="0"/>
    <x v="2"/>
    <x v="15"/>
    <x v="0"/>
  </r>
  <r>
    <x v="3"/>
    <x v="166"/>
    <x v="0"/>
    <x v="3"/>
    <x v="1"/>
    <x v="4"/>
    <x v="4"/>
    <n v="0"/>
    <x v="2"/>
    <x v="15"/>
    <x v="0"/>
  </r>
  <r>
    <x v="3"/>
    <x v="166"/>
    <x v="0"/>
    <x v="3"/>
    <x v="1"/>
    <x v="5"/>
    <x v="5"/>
    <n v="0"/>
    <x v="2"/>
    <x v="15"/>
    <x v="0"/>
  </r>
  <r>
    <x v="3"/>
    <x v="166"/>
    <x v="0"/>
    <x v="3"/>
    <x v="1"/>
    <x v="6"/>
    <x v="6"/>
    <n v="40"/>
    <x v="2"/>
    <x v="15"/>
    <x v="0"/>
  </r>
  <r>
    <x v="3"/>
    <x v="166"/>
    <x v="0"/>
    <x v="3"/>
    <x v="1"/>
    <x v="7"/>
    <x v="7"/>
    <n v="0"/>
    <x v="2"/>
    <x v="15"/>
    <x v="0"/>
  </r>
  <r>
    <x v="3"/>
    <x v="166"/>
    <x v="0"/>
    <x v="4"/>
    <x v="0"/>
    <x v="0"/>
    <x v="0"/>
    <n v="70"/>
    <x v="2"/>
    <x v="15"/>
    <x v="0"/>
  </r>
  <r>
    <x v="3"/>
    <x v="166"/>
    <x v="0"/>
    <x v="4"/>
    <x v="0"/>
    <x v="1"/>
    <x v="1"/>
    <n v="8"/>
    <x v="2"/>
    <x v="15"/>
    <x v="0"/>
  </r>
  <r>
    <x v="3"/>
    <x v="166"/>
    <x v="0"/>
    <x v="4"/>
    <x v="0"/>
    <x v="2"/>
    <x v="2"/>
    <n v="107"/>
    <x v="2"/>
    <x v="15"/>
    <x v="0"/>
  </r>
  <r>
    <x v="3"/>
    <x v="166"/>
    <x v="0"/>
    <x v="4"/>
    <x v="0"/>
    <x v="3"/>
    <x v="3"/>
    <n v="54"/>
    <x v="2"/>
    <x v="15"/>
    <x v="0"/>
  </r>
  <r>
    <x v="3"/>
    <x v="166"/>
    <x v="0"/>
    <x v="4"/>
    <x v="0"/>
    <x v="4"/>
    <x v="4"/>
    <n v="73"/>
    <x v="2"/>
    <x v="15"/>
    <x v="0"/>
  </r>
  <r>
    <x v="3"/>
    <x v="166"/>
    <x v="0"/>
    <x v="4"/>
    <x v="0"/>
    <x v="5"/>
    <x v="5"/>
    <n v="34"/>
    <x v="2"/>
    <x v="15"/>
    <x v="0"/>
  </r>
  <r>
    <x v="3"/>
    <x v="166"/>
    <x v="0"/>
    <x v="4"/>
    <x v="0"/>
    <x v="6"/>
    <x v="6"/>
    <m/>
    <x v="2"/>
    <x v="15"/>
    <x v="0"/>
  </r>
  <r>
    <x v="3"/>
    <x v="166"/>
    <x v="0"/>
    <x v="4"/>
    <x v="0"/>
    <x v="7"/>
    <x v="7"/>
    <n v="106"/>
    <x v="2"/>
    <x v="15"/>
    <x v="0"/>
  </r>
  <r>
    <x v="3"/>
    <x v="166"/>
    <x v="0"/>
    <x v="5"/>
    <x v="1"/>
    <x v="0"/>
    <x v="0"/>
    <n v="75"/>
    <x v="2"/>
    <x v="15"/>
    <x v="0"/>
  </r>
  <r>
    <x v="3"/>
    <x v="166"/>
    <x v="0"/>
    <x v="5"/>
    <x v="1"/>
    <x v="1"/>
    <x v="1"/>
    <n v="182"/>
    <x v="2"/>
    <x v="15"/>
    <x v="0"/>
  </r>
  <r>
    <x v="3"/>
    <x v="166"/>
    <x v="0"/>
    <x v="5"/>
    <x v="1"/>
    <x v="2"/>
    <x v="2"/>
    <n v="137"/>
    <x v="2"/>
    <x v="15"/>
    <x v="0"/>
  </r>
  <r>
    <x v="3"/>
    <x v="166"/>
    <x v="0"/>
    <x v="5"/>
    <x v="1"/>
    <x v="3"/>
    <x v="3"/>
    <n v="89"/>
    <x v="2"/>
    <x v="15"/>
    <x v="0"/>
  </r>
  <r>
    <x v="3"/>
    <x v="166"/>
    <x v="0"/>
    <x v="5"/>
    <x v="1"/>
    <x v="4"/>
    <x v="4"/>
    <n v="79"/>
    <x v="2"/>
    <x v="15"/>
    <x v="0"/>
  </r>
  <r>
    <x v="3"/>
    <x v="166"/>
    <x v="0"/>
    <x v="5"/>
    <x v="1"/>
    <x v="5"/>
    <x v="5"/>
    <n v="134"/>
    <x v="2"/>
    <x v="15"/>
    <x v="0"/>
  </r>
  <r>
    <x v="3"/>
    <x v="166"/>
    <x v="0"/>
    <x v="5"/>
    <x v="1"/>
    <x v="6"/>
    <x v="6"/>
    <n v="111"/>
    <x v="2"/>
    <x v="15"/>
    <x v="0"/>
  </r>
  <r>
    <x v="3"/>
    <x v="166"/>
    <x v="0"/>
    <x v="5"/>
    <x v="1"/>
    <x v="7"/>
    <x v="7"/>
    <n v="78"/>
    <x v="2"/>
    <x v="15"/>
    <x v="0"/>
  </r>
  <r>
    <x v="3"/>
    <x v="166"/>
    <x v="1"/>
    <x v="0"/>
    <x v="0"/>
    <x v="0"/>
    <x v="0"/>
    <n v="139"/>
    <x v="2"/>
    <x v="15"/>
    <x v="0"/>
  </r>
  <r>
    <x v="3"/>
    <x v="166"/>
    <x v="1"/>
    <x v="0"/>
    <x v="0"/>
    <x v="1"/>
    <x v="1"/>
    <n v="108"/>
    <x v="2"/>
    <x v="15"/>
    <x v="0"/>
  </r>
  <r>
    <x v="3"/>
    <x v="166"/>
    <x v="1"/>
    <x v="0"/>
    <x v="0"/>
    <x v="2"/>
    <x v="2"/>
    <n v="67"/>
    <x v="2"/>
    <x v="15"/>
    <x v="0"/>
  </r>
  <r>
    <x v="3"/>
    <x v="166"/>
    <x v="1"/>
    <x v="0"/>
    <x v="0"/>
    <x v="3"/>
    <x v="3"/>
    <n v="89"/>
    <x v="2"/>
    <x v="15"/>
    <x v="0"/>
  </r>
  <r>
    <x v="3"/>
    <x v="166"/>
    <x v="1"/>
    <x v="0"/>
    <x v="0"/>
    <x v="4"/>
    <x v="4"/>
    <n v="105"/>
    <x v="2"/>
    <x v="15"/>
    <x v="0"/>
  </r>
  <r>
    <x v="3"/>
    <x v="166"/>
    <x v="1"/>
    <x v="0"/>
    <x v="0"/>
    <x v="5"/>
    <x v="5"/>
    <n v="92"/>
    <x v="2"/>
    <x v="15"/>
    <x v="0"/>
  </r>
  <r>
    <x v="3"/>
    <x v="166"/>
    <x v="1"/>
    <x v="0"/>
    <x v="0"/>
    <x v="6"/>
    <x v="6"/>
    <n v="85"/>
    <x v="2"/>
    <x v="15"/>
    <x v="0"/>
  </r>
  <r>
    <x v="3"/>
    <x v="166"/>
    <x v="1"/>
    <x v="0"/>
    <x v="0"/>
    <x v="7"/>
    <x v="7"/>
    <n v="114"/>
    <x v="2"/>
    <x v="15"/>
    <x v="0"/>
  </r>
  <r>
    <x v="3"/>
    <x v="166"/>
    <x v="1"/>
    <x v="1"/>
    <x v="0"/>
    <x v="0"/>
    <x v="0"/>
    <n v="231"/>
    <x v="2"/>
    <x v="15"/>
    <x v="0"/>
  </r>
  <r>
    <x v="3"/>
    <x v="166"/>
    <x v="1"/>
    <x v="1"/>
    <x v="0"/>
    <x v="1"/>
    <x v="1"/>
    <n v="244"/>
    <x v="2"/>
    <x v="15"/>
    <x v="0"/>
  </r>
  <r>
    <x v="3"/>
    <x v="166"/>
    <x v="1"/>
    <x v="1"/>
    <x v="0"/>
    <x v="2"/>
    <x v="2"/>
    <n v="156"/>
    <x v="2"/>
    <x v="15"/>
    <x v="0"/>
  </r>
  <r>
    <x v="3"/>
    <x v="166"/>
    <x v="1"/>
    <x v="1"/>
    <x v="0"/>
    <x v="3"/>
    <x v="3"/>
    <n v="208"/>
    <x v="2"/>
    <x v="15"/>
    <x v="0"/>
  </r>
  <r>
    <x v="3"/>
    <x v="166"/>
    <x v="1"/>
    <x v="1"/>
    <x v="0"/>
    <x v="4"/>
    <x v="4"/>
    <n v="114"/>
    <x v="2"/>
    <x v="15"/>
    <x v="0"/>
  </r>
  <r>
    <x v="3"/>
    <x v="166"/>
    <x v="1"/>
    <x v="1"/>
    <x v="0"/>
    <x v="5"/>
    <x v="5"/>
    <n v="201"/>
    <x v="2"/>
    <x v="15"/>
    <x v="0"/>
  </r>
  <r>
    <x v="3"/>
    <x v="166"/>
    <x v="1"/>
    <x v="1"/>
    <x v="0"/>
    <x v="6"/>
    <x v="6"/>
    <n v="78"/>
    <x v="2"/>
    <x v="15"/>
    <x v="0"/>
  </r>
  <r>
    <x v="3"/>
    <x v="166"/>
    <x v="1"/>
    <x v="1"/>
    <x v="0"/>
    <x v="7"/>
    <x v="7"/>
    <n v="240"/>
    <x v="2"/>
    <x v="15"/>
    <x v="0"/>
  </r>
  <r>
    <x v="3"/>
    <x v="166"/>
    <x v="1"/>
    <x v="2"/>
    <x v="0"/>
    <x v="0"/>
    <x v="0"/>
    <n v="339"/>
    <x v="2"/>
    <x v="15"/>
    <x v="0"/>
  </r>
  <r>
    <x v="3"/>
    <x v="166"/>
    <x v="1"/>
    <x v="2"/>
    <x v="0"/>
    <x v="1"/>
    <x v="1"/>
    <n v="381"/>
    <x v="2"/>
    <x v="15"/>
    <x v="0"/>
  </r>
  <r>
    <x v="3"/>
    <x v="166"/>
    <x v="1"/>
    <x v="2"/>
    <x v="0"/>
    <x v="2"/>
    <x v="2"/>
    <n v="240"/>
    <x v="2"/>
    <x v="15"/>
    <x v="0"/>
  </r>
  <r>
    <x v="3"/>
    <x v="166"/>
    <x v="1"/>
    <x v="2"/>
    <x v="0"/>
    <x v="3"/>
    <x v="3"/>
    <n v="408"/>
    <x v="2"/>
    <x v="15"/>
    <x v="0"/>
  </r>
  <r>
    <x v="3"/>
    <x v="166"/>
    <x v="1"/>
    <x v="2"/>
    <x v="0"/>
    <x v="4"/>
    <x v="4"/>
    <n v="230"/>
    <x v="2"/>
    <x v="15"/>
    <x v="0"/>
  </r>
  <r>
    <x v="3"/>
    <x v="166"/>
    <x v="1"/>
    <x v="2"/>
    <x v="0"/>
    <x v="5"/>
    <x v="5"/>
    <n v="405"/>
    <x v="2"/>
    <x v="15"/>
    <x v="0"/>
  </r>
  <r>
    <x v="3"/>
    <x v="166"/>
    <x v="1"/>
    <x v="2"/>
    <x v="0"/>
    <x v="6"/>
    <x v="6"/>
    <n v="157"/>
    <x v="2"/>
    <x v="15"/>
    <x v="0"/>
  </r>
  <r>
    <x v="3"/>
    <x v="166"/>
    <x v="1"/>
    <x v="2"/>
    <x v="0"/>
    <x v="7"/>
    <x v="7"/>
    <n v="391"/>
    <x v="2"/>
    <x v="15"/>
    <x v="0"/>
  </r>
  <r>
    <x v="3"/>
    <x v="166"/>
    <x v="1"/>
    <x v="3"/>
    <x v="1"/>
    <x v="0"/>
    <x v="0"/>
    <n v="0"/>
    <x v="2"/>
    <x v="15"/>
    <x v="0"/>
  </r>
  <r>
    <x v="3"/>
    <x v="166"/>
    <x v="1"/>
    <x v="3"/>
    <x v="1"/>
    <x v="1"/>
    <x v="1"/>
    <n v="0"/>
    <x v="2"/>
    <x v="15"/>
    <x v="0"/>
  </r>
  <r>
    <x v="3"/>
    <x v="166"/>
    <x v="1"/>
    <x v="3"/>
    <x v="1"/>
    <x v="2"/>
    <x v="2"/>
    <n v="0"/>
    <x v="2"/>
    <x v="15"/>
    <x v="0"/>
  </r>
  <r>
    <x v="3"/>
    <x v="166"/>
    <x v="1"/>
    <x v="3"/>
    <x v="1"/>
    <x v="3"/>
    <x v="3"/>
    <n v="0"/>
    <x v="2"/>
    <x v="15"/>
    <x v="0"/>
  </r>
  <r>
    <x v="3"/>
    <x v="166"/>
    <x v="1"/>
    <x v="3"/>
    <x v="1"/>
    <x v="4"/>
    <x v="4"/>
    <n v="0"/>
    <x v="2"/>
    <x v="15"/>
    <x v="0"/>
  </r>
  <r>
    <x v="3"/>
    <x v="166"/>
    <x v="1"/>
    <x v="3"/>
    <x v="1"/>
    <x v="5"/>
    <x v="5"/>
    <n v="0"/>
    <x v="2"/>
    <x v="15"/>
    <x v="0"/>
  </r>
  <r>
    <x v="3"/>
    <x v="166"/>
    <x v="1"/>
    <x v="3"/>
    <x v="1"/>
    <x v="6"/>
    <x v="6"/>
    <n v="19"/>
    <x v="2"/>
    <x v="15"/>
    <x v="0"/>
  </r>
  <r>
    <x v="3"/>
    <x v="166"/>
    <x v="1"/>
    <x v="3"/>
    <x v="1"/>
    <x v="7"/>
    <x v="7"/>
    <n v="0"/>
    <x v="2"/>
    <x v="15"/>
    <x v="0"/>
  </r>
  <r>
    <x v="3"/>
    <x v="166"/>
    <x v="1"/>
    <x v="4"/>
    <x v="0"/>
    <x v="0"/>
    <x v="0"/>
    <n v="25"/>
    <x v="2"/>
    <x v="15"/>
    <x v="0"/>
  </r>
  <r>
    <x v="3"/>
    <x v="166"/>
    <x v="1"/>
    <x v="4"/>
    <x v="0"/>
    <x v="1"/>
    <x v="1"/>
    <n v="4"/>
    <x v="2"/>
    <x v="15"/>
    <x v="0"/>
  </r>
  <r>
    <x v="3"/>
    <x v="166"/>
    <x v="1"/>
    <x v="4"/>
    <x v="0"/>
    <x v="2"/>
    <x v="2"/>
    <n v="19"/>
    <x v="2"/>
    <x v="15"/>
    <x v="0"/>
  </r>
  <r>
    <x v="3"/>
    <x v="166"/>
    <x v="1"/>
    <x v="4"/>
    <x v="0"/>
    <x v="3"/>
    <x v="3"/>
    <n v="27"/>
    <x v="2"/>
    <x v="15"/>
    <x v="0"/>
  </r>
  <r>
    <x v="3"/>
    <x v="166"/>
    <x v="1"/>
    <x v="4"/>
    <x v="0"/>
    <x v="4"/>
    <x v="4"/>
    <n v="17"/>
    <x v="2"/>
    <x v="15"/>
    <x v="0"/>
  </r>
  <r>
    <x v="3"/>
    <x v="166"/>
    <x v="1"/>
    <x v="4"/>
    <x v="0"/>
    <x v="5"/>
    <x v="5"/>
    <n v="16"/>
    <x v="2"/>
    <x v="15"/>
    <x v="0"/>
  </r>
  <r>
    <x v="3"/>
    <x v="166"/>
    <x v="1"/>
    <x v="4"/>
    <x v="0"/>
    <x v="6"/>
    <x v="6"/>
    <m/>
    <x v="2"/>
    <x v="15"/>
    <x v="0"/>
  </r>
  <r>
    <x v="3"/>
    <x v="166"/>
    <x v="1"/>
    <x v="4"/>
    <x v="0"/>
    <x v="7"/>
    <x v="7"/>
    <n v="42"/>
    <x v="2"/>
    <x v="15"/>
    <x v="0"/>
  </r>
  <r>
    <x v="3"/>
    <x v="166"/>
    <x v="1"/>
    <x v="5"/>
    <x v="1"/>
    <x v="0"/>
    <x v="0"/>
    <n v="31"/>
    <x v="2"/>
    <x v="15"/>
    <x v="0"/>
  </r>
  <r>
    <x v="3"/>
    <x v="166"/>
    <x v="1"/>
    <x v="5"/>
    <x v="1"/>
    <x v="1"/>
    <x v="1"/>
    <n v="94"/>
    <x v="2"/>
    <x v="15"/>
    <x v="0"/>
  </r>
  <r>
    <x v="3"/>
    <x v="166"/>
    <x v="1"/>
    <x v="5"/>
    <x v="1"/>
    <x v="2"/>
    <x v="2"/>
    <n v="34"/>
    <x v="2"/>
    <x v="15"/>
    <x v="0"/>
  </r>
  <r>
    <x v="3"/>
    <x v="166"/>
    <x v="1"/>
    <x v="5"/>
    <x v="1"/>
    <x v="3"/>
    <x v="3"/>
    <n v="34"/>
    <x v="2"/>
    <x v="15"/>
    <x v="0"/>
  </r>
  <r>
    <x v="3"/>
    <x v="166"/>
    <x v="1"/>
    <x v="5"/>
    <x v="1"/>
    <x v="4"/>
    <x v="4"/>
    <n v="23"/>
    <x v="2"/>
    <x v="15"/>
    <x v="0"/>
  </r>
  <r>
    <x v="3"/>
    <x v="166"/>
    <x v="1"/>
    <x v="5"/>
    <x v="1"/>
    <x v="5"/>
    <x v="5"/>
    <n v="57"/>
    <x v="2"/>
    <x v="15"/>
    <x v="0"/>
  </r>
  <r>
    <x v="3"/>
    <x v="166"/>
    <x v="1"/>
    <x v="5"/>
    <x v="1"/>
    <x v="6"/>
    <x v="6"/>
    <n v="39"/>
    <x v="2"/>
    <x v="15"/>
    <x v="0"/>
  </r>
  <r>
    <x v="3"/>
    <x v="166"/>
    <x v="1"/>
    <x v="5"/>
    <x v="1"/>
    <x v="7"/>
    <x v="7"/>
    <n v="31"/>
    <x v="2"/>
    <x v="15"/>
    <x v="0"/>
  </r>
  <r>
    <x v="3"/>
    <x v="167"/>
    <x v="0"/>
    <x v="0"/>
    <x v="0"/>
    <x v="0"/>
    <x v="0"/>
    <n v="194"/>
    <x v="7"/>
    <x v="19"/>
    <x v="0"/>
  </r>
  <r>
    <x v="3"/>
    <x v="167"/>
    <x v="0"/>
    <x v="0"/>
    <x v="0"/>
    <x v="1"/>
    <x v="1"/>
    <n v="310"/>
    <x v="7"/>
    <x v="19"/>
    <x v="0"/>
  </r>
  <r>
    <x v="3"/>
    <x v="167"/>
    <x v="0"/>
    <x v="0"/>
    <x v="0"/>
    <x v="2"/>
    <x v="2"/>
    <n v="227"/>
    <x v="7"/>
    <x v="19"/>
    <x v="0"/>
  </r>
  <r>
    <x v="3"/>
    <x v="167"/>
    <x v="0"/>
    <x v="0"/>
    <x v="0"/>
    <x v="3"/>
    <x v="3"/>
    <n v="241.5"/>
    <x v="7"/>
    <x v="19"/>
    <x v="0"/>
  </r>
  <r>
    <x v="3"/>
    <x v="167"/>
    <x v="0"/>
    <x v="0"/>
    <x v="0"/>
    <x v="4"/>
    <x v="4"/>
    <n v="210"/>
    <x v="7"/>
    <x v="19"/>
    <x v="0"/>
  </r>
  <r>
    <x v="3"/>
    <x v="167"/>
    <x v="0"/>
    <x v="0"/>
    <x v="0"/>
    <x v="5"/>
    <x v="5"/>
    <n v="263"/>
    <x v="7"/>
    <x v="19"/>
    <x v="0"/>
  </r>
  <r>
    <x v="3"/>
    <x v="167"/>
    <x v="0"/>
    <x v="0"/>
    <x v="0"/>
    <x v="6"/>
    <x v="6"/>
    <n v="218"/>
    <x v="7"/>
    <x v="19"/>
    <x v="0"/>
  </r>
  <r>
    <x v="3"/>
    <x v="167"/>
    <x v="0"/>
    <x v="0"/>
    <x v="0"/>
    <x v="7"/>
    <x v="7"/>
    <n v="126"/>
    <x v="7"/>
    <x v="19"/>
    <x v="0"/>
  </r>
  <r>
    <x v="3"/>
    <x v="167"/>
    <x v="0"/>
    <x v="1"/>
    <x v="0"/>
    <x v="0"/>
    <x v="0"/>
    <n v="146"/>
    <x v="7"/>
    <x v="19"/>
    <x v="0"/>
  </r>
  <r>
    <x v="3"/>
    <x v="167"/>
    <x v="0"/>
    <x v="1"/>
    <x v="0"/>
    <x v="1"/>
    <x v="1"/>
    <n v="215"/>
    <x v="7"/>
    <x v="19"/>
    <x v="0"/>
  </r>
  <r>
    <x v="3"/>
    <x v="167"/>
    <x v="0"/>
    <x v="1"/>
    <x v="0"/>
    <x v="2"/>
    <x v="2"/>
    <n v="147"/>
    <x v="7"/>
    <x v="19"/>
    <x v="0"/>
  </r>
  <r>
    <x v="3"/>
    <x v="167"/>
    <x v="0"/>
    <x v="1"/>
    <x v="0"/>
    <x v="3"/>
    <x v="3"/>
    <n v="200"/>
    <x v="7"/>
    <x v="19"/>
    <x v="0"/>
  </r>
  <r>
    <x v="3"/>
    <x v="167"/>
    <x v="0"/>
    <x v="1"/>
    <x v="0"/>
    <x v="4"/>
    <x v="4"/>
    <n v="177"/>
    <x v="7"/>
    <x v="19"/>
    <x v="0"/>
  </r>
  <r>
    <x v="3"/>
    <x v="167"/>
    <x v="0"/>
    <x v="1"/>
    <x v="0"/>
    <x v="5"/>
    <x v="5"/>
    <n v="195"/>
    <x v="7"/>
    <x v="19"/>
    <x v="0"/>
  </r>
  <r>
    <x v="3"/>
    <x v="167"/>
    <x v="0"/>
    <x v="1"/>
    <x v="0"/>
    <x v="6"/>
    <x v="6"/>
    <n v="169"/>
    <x v="7"/>
    <x v="19"/>
    <x v="0"/>
  </r>
  <r>
    <x v="3"/>
    <x v="167"/>
    <x v="0"/>
    <x v="1"/>
    <x v="0"/>
    <x v="7"/>
    <x v="7"/>
    <n v="99"/>
    <x v="7"/>
    <x v="19"/>
    <x v="0"/>
  </r>
  <r>
    <x v="3"/>
    <x v="167"/>
    <x v="0"/>
    <x v="2"/>
    <x v="0"/>
    <x v="0"/>
    <x v="0"/>
    <n v="280"/>
    <x v="7"/>
    <x v="19"/>
    <x v="0"/>
  </r>
  <r>
    <x v="3"/>
    <x v="167"/>
    <x v="0"/>
    <x v="2"/>
    <x v="0"/>
    <x v="1"/>
    <x v="1"/>
    <n v="453"/>
    <x v="7"/>
    <x v="19"/>
    <x v="0"/>
  </r>
  <r>
    <x v="3"/>
    <x v="167"/>
    <x v="0"/>
    <x v="2"/>
    <x v="0"/>
    <x v="2"/>
    <x v="2"/>
    <n v="273"/>
    <x v="7"/>
    <x v="19"/>
    <x v="0"/>
  </r>
  <r>
    <x v="3"/>
    <x v="167"/>
    <x v="0"/>
    <x v="2"/>
    <x v="0"/>
    <x v="3"/>
    <x v="3"/>
    <n v="411.5"/>
    <x v="7"/>
    <x v="19"/>
    <x v="0"/>
  </r>
  <r>
    <x v="3"/>
    <x v="167"/>
    <x v="0"/>
    <x v="2"/>
    <x v="0"/>
    <x v="4"/>
    <x v="4"/>
    <n v="332"/>
    <x v="7"/>
    <x v="19"/>
    <x v="0"/>
  </r>
  <r>
    <x v="3"/>
    <x v="167"/>
    <x v="0"/>
    <x v="2"/>
    <x v="0"/>
    <x v="5"/>
    <x v="5"/>
    <n v="395"/>
    <x v="7"/>
    <x v="19"/>
    <x v="0"/>
  </r>
  <r>
    <x v="3"/>
    <x v="167"/>
    <x v="0"/>
    <x v="2"/>
    <x v="0"/>
    <x v="6"/>
    <x v="6"/>
    <n v="309"/>
    <x v="7"/>
    <x v="19"/>
    <x v="0"/>
  </r>
  <r>
    <x v="3"/>
    <x v="167"/>
    <x v="0"/>
    <x v="2"/>
    <x v="0"/>
    <x v="7"/>
    <x v="7"/>
    <n v="157"/>
    <x v="7"/>
    <x v="19"/>
    <x v="0"/>
  </r>
  <r>
    <x v="3"/>
    <x v="167"/>
    <x v="0"/>
    <x v="3"/>
    <x v="1"/>
    <x v="0"/>
    <x v="0"/>
    <n v="0"/>
    <x v="7"/>
    <x v="19"/>
    <x v="0"/>
  </r>
  <r>
    <x v="3"/>
    <x v="167"/>
    <x v="0"/>
    <x v="3"/>
    <x v="1"/>
    <x v="1"/>
    <x v="1"/>
    <n v="0"/>
    <x v="7"/>
    <x v="19"/>
    <x v="0"/>
  </r>
  <r>
    <x v="3"/>
    <x v="167"/>
    <x v="0"/>
    <x v="3"/>
    <x v="1"/>
    <x v="2"/>
    <x v="2"/>
    <n v="0"/>
    <x v="7"/>
    <x v="19"/>
    <x v="0"/>
  </r>
  <r>
    <x v="3"/>
    <x v="167"/>
    <x v="0"/>
    <x v="3"/>
    <x v="1"/>
    <x v="3"/>
    <x v="3"/>
    <n v="0"/>
    <x v="7"/>
    <x v="19"/>
    <x v="0"/>
  </r>
  <r>
    <x v="3"/>
    <x v="167"/>
    <x v="0"/>
    <x v="3"/>
    <x v="1"/>
    <x v="4"/>
    <x v="4"/>
    <n v="0"/>
    <x v="7"/>
    <x v="19"/>
    <x v="0"/>
  </r>
  <r>
    <x v="3"/>
    <x v="167"/>
    <x v="0"/>
    <x v="3"/>
    <x v="1"/>
    <x v="5"/>
    <x v="5"/>
    <n v="0"/>
    <x v="7"/>
    <x v="19"/>
    <x v="0"/>
  </r>
  <r>
    <x v="3"/>
    <x v="167"/>
    <x v="0"/>
    <x v="3"/>
    <x v="1"/>
    <x v="6"/>
    <x v="6"/>
    <n v="0"/>
    <x v="7"/>
    <x v="19"/>
    <x v="0"/>
  </r>
  <r>
    <x v="3"/>
    <x v="167"/>
    <x v="0"/>
    <x v="3"/>
    <x v="1"/>
    <x v="7"/>
    <x v="7"/>
    <n v="0"/>
    <x v="7"/>
    <x v="19"/>
    <x v="0"/>
  </r>
  <r>
    <x v="3"/>
    <x v="167"/>
    <x v="0"/>
    <x v="4"/>
    <x v="0"/>
    <x v="0"/>
    <x v="0"/>
    <n v="0"/>
    <x v="7"/>
    <x v="19"/>
    <x v="0"/>
  </r>
  <r>
    <x v="3"/>
    <x v="167"/>
    <x v="0"/>
    <x v="4"/>
    <x v="0"/>
    <x v="1"/>
    <x v="1"/>
    <n v="20"/>
    <x v="7"/>
    <x v="19"/>
    <x v="0"/>
  </r>
  <r>
    <x v="3"/>
    <x v="167"/>
    <x v="0"/>
    <x v="4"/>
    <x v="0"/>
    <x v="2"/>
    <x v="2"/>
    <n v="228"/>
    <x v="7"/>
    <x v="19"/>
    <x v="0"/>
  </r>
  <r>
    <x v="3"/>
    <x v="167"/>
    <x v="0"/>
    <x v="4"/>
    <x v="0"/>
    <x v="3"/>
    <x v="3"/>
    <n v="53"/>
    <x v="7"/>
    <x v="19"/>
    <x v="0"/>
  </r>
  <r>
    <x v="3"/>
    <x v="167"/>
    <x v="0"/>
    <x v="4"/>
    <x v="0"/>
    <x v="4"/>
    <x v="4"/>
    <n v="0"/>
    <x v="7"/>
    <x v="19"/>
    <x v="0"/>
  </r>
  <r>
    <x v="3"/>
    <x v="167"/>
    <x v="0"/>
    <x v="4"/>
    <x v="0"/>
    <x v="5"/>
    <x v="5"/>
    <n v="21"/>
    <x v="7"/>
    <x v="19"/>
    <x v="0"/>
  </r>
  <r>
    <x v="3"/>
    <x v="167"/>
    <x v="0"/>
    <x v="4"/>
    <x v="0"/>
    <x v="6"/>
    <x v="6"/>
    <n v="0"/>
    <x v="7"/>
    <x v="19"/>
    <x v="0"/>
  </r>
  <r>
    <x v="3"/>
    <x v="167"/>
    <x v="0"/>
    <x v="4"/>
    <x v="0"/>
    <x v="7"/>
    <x v="7"/>
    <n v="0"/>
    <x v="7"/>
    <x v="19"/>
    <x v="0"/>
  </r>
  <r>
    <x v="3"/>
    <x v="167"/>
    <x v="0"/>
    <x v="5"/>
    <x v="1"/>
    <x v="0"/>
    <x v="0"/>
    <n v="163"/>
    <x v="7"/>
    <x v="19"/>
    <x v="0"/>
  </r>
  <r>
    <x v="3"/>
    <x v="167"/>
    <x v="0"/>
    <x v="5"/>
    <x v="1"/>
    <x v="1"/>
    <x v="1"/>
    <n v="128"/>
    <x v="7"/>
    <x v="19"/>
    <x v="0"/>
  </r>
  <r>
    <x v="3"/>
    <x v="167"/>
    <x v="0"/>
    <x v="5"/>
    <x v="1"/>
    <x v="2"/>
    <x v="2"/>
    <n v="41"/>
    <x v="7"/>
    <x v="19"/>
    <x v="0"/>
  </r>
  <r>
    <x v="3"/>
    <x v="167"/>
    <x v="0"/>
    <x v="5"/>
    <x v="1"/>
    <x v="3"/>
    <x v="3"/>
    <n v="99"/>
    <x v="7"/>
    <x v="19"/>
    <x v="0"/>
  </r>
  <r>
    <x v="3"/>
    <x v="167"/>
    <x v="0"/>
    <x v="5"/>
    <x v="1"/>
    <x v="4"/>
    <x v="4"/>
    <n v="133"/>
    <x v="7"/>
    <x v="19"/>
    <x v="0"/>
  </r>
  <r>
    <x v="3"/>
    <x v="167"/>
    <x v="0"/>
    <x v="5"/>
    <x v="1"/>
    <x v="5"/>
    <x v="5"/>
    <n v="116"/>
    <x v="7"/>
    <x v="19"/>
    <x v="0"/>
  </r>
  <r>
    <x v="3"/>
    <x v="167"/>
    <x v="0"/>
    <x v="5"/>
    <x v="1"/>
    <x v="6"/>
    <x v="6"/>
    <n v="2"/>
    <x v="7"/>
    <x v="19"/>
    <x v="0"/>
  </r>
  <r>
    <x v="3"/>
    <x v="167"/>
    <x v="0"/>
    <x v="5"/>
    <x v="1"/>
    <x v="7"/>
    <x v="7"/>
    <n v="149"/>
    <x v="7"/>
    <x v="19"/>
    <x v="0"/>
  </r>
  <r>
    <x v="3"/>
    <x v="167"/>
    <x v="1"/>
    <x v="0"/>
    <x v="0"/>
    <x v="0"/>
    <x v="0"/>
    <n v="66"/>
    <x v="7"/>
    <x v="19"/>
    <x v="0"/>
  </r>
  <r>
    <x v="3"/>
    <x v="167"/>
    <x v="1"/>
    <x v="0"/>
    <x v="0"/>
    <x v="1"/>
    <x v="1"/>
    <n v="0"/>
    <x v="7"/>
    <x v="19"/>
    <x v="0"/>
  </r>
  <r>
    <x v="3"/>
    <x v="167"/>
    <x v="1"/>
    <x v="0"/>
    <x v="0"/>
    <x v="2"/>
    <x v="2"/>
    <n v="2"/>
    <x v="7"/>
    <x v="19"/>
    <x v="0"/>
  </r>
  <r>
    <x v="3"/>
    <x v="167"/>
    <x v="1"/>
    <x v="0"/>
    <x v="0"/>
    <x v="3"/>
    <x v="3"/>
    <n v="4"/>
    <x v="7"/>
    <x v="19"/>
    <x v="0"/>
  </r>
  <r>
    <x v="3"/>
    <x v="167"/>
    <x v="1"/>
    <x v="0"/>
    <x v="0"/>
    <x v="4"/>
    <x v="4"/>
    <n v="62"/>
    <x v="7"/>
    <x v="19"/>
    <x v="0"/>
  </r>
  <r>
    <x v="3"/>
    <x v="167"/>
    <x v="1"/>
    <x v="0"/>
    <x v="0"/>
    <x v="5"/>
    <x v="5"/>
    <n v="3"/>
    <x v="7"/>
    <x v="19"/>
    <x v="0"/>
  </r>
  <r>
    <x v="3"/>
    <x v="167"/>
    <x v="1"/>
    <x v="0"/>
    <x v="0"/>
    <x v="6"/>
    <x v="6"/>
    <n v="6"/>
    <x v="7"/>
    <x v="19"/>
    <x v="0"/>
  </r>
  <r>
    <x v="3"/>
    <x v="167"/>
    <x v="1"/>
    <x v="0"/>
    <x v="0"/>
    <x v="7"/>
    <x v="7"/>
    <n v="49"/>
    <x v="7"/>
    <x v="19"/>
    <x v="0"/>
  </r>
  <r>
    <x v="3"/>
    <x v="167"/>
    <x v="1"/>
    <x v="1"/>
    <x v="0"/>
    <x v="0"/>
    <x v="0"/>
    <n v="100"/>
    <x v="7"/>
    <x v="19"/>
    <x v="0"/>
  </r>
  <r>
    <x v="3"/>
    <x v="167"/>
    <x v="1"/>
    <x v="1"/>
    <x v="0"/>
    <x v="1"/>
    <x v="1"/>
    <n v="131"/>
    <x v="7"/>
    <x v="19"/>
    <x v="0"/>
  </r>
  <r>
    <x v="3"/>
    <x v="167"/>
    <x v="1"/>
    <x v="1"/>
    <x v="0"/>
    <x v="2"/>
    <x v="2"/>
    <n v="59"/>
    <x v="7"/>
    <x v="19"/>
    <x v="0"/>
  </r>
  <r>
    <x v="3"/>
    <x v="167"/>
    <x v="1"/>
    <x v="1"/>
    <x v="0"/>
    <x v="3"/>
    <x v="3"/>
    <n v="113"/>
    <x v="7"/>
    <x v="19"/>
    <x v="0"/>
  </r>
  <r>
    <x v="3"/>
    <x v="167"/>
    <x v="1"/>
    <x v="1"/>
    <x v="0"/>
    <x v="4"/>
    <x v="4"/>
    <n v="133"/>
    <x v="7"/>
    <x v="19"/>
    <x v="0"/>
  </r>
  <r>
    <x v="3"/>
    <x v="167"/>
    <x v="1"/>
    <x v="1"/>
    <x v="0"/>
    <x v="5"/>
    <x v="5"/>
    <n v="110"/>
    <x v="7"/>
    <x v="19"/>
    <x v="0"/>
  </r>
  <r>
    <x v="3"/>
    <x v="167"/>
    <x v="1"/>
    <x v="1"/>
    <x v="0"/>
    <x v="6"/>
    <x v="6"/>
    <n v="95"/>
    <x v="7"/>
    <x v="19"/>
    <x v="0"/>
  </r>
  <r>
    <x v="3"/>
    <x v="167"/>
    <x v="1"/>
    <x v="1"/>
    <x v="0"/>
    <x v="7"/>
    <x v="7"/>
    <n v="76"/>
    <x v="7"/>
    <x v="19"/>
    <x v="0"/>
  </r>
  <r>
    <x v="3"/>
    <x v="167"/>
    <x v="1"/>
    <x v="2"/>
    <x v="0"/>
    <x v="0"/>
    <x v="0"/>
    <n v="168"/>
    <x v="7"/>
    <x v="19"/>
    <x v="0"/>
  </r>
  <r>
    <x v="3"/>
    <x v="167"/>
    <x v="1"/>
    <x v="2"/>
    <x v="0"/>
    <x v="1"/>
    <x v="1"/>
    <n v="192"/>
    <x v="7"/>
    <x v="19"/>
    <x v="0"/>
  </r>
  <r>
    <x v="3"/>
    <x v="167"/>
    <x v="1"/>
    <x v="2"/>
    <x v="0"/>
    <x v="2"/>
    <x v="2"/>
    <n v="85"/>
    <x v="7"/>
    <x v="19"/>
    <x v="0"/>
  </r>
  <r>
    <x v="3"/>
    <x v="167"/>
    <x v="1"/>
    <x v="2"/>
    <x v="0"/>
    <x v="3"/>
    <x v="3"/>
    <n v="162.5"/>
    <x v="7"/>
    <x v="19"/>
    <x v="0"/>
  </r>
  <r>
    <x v="3"/>
    <x v="167"/>
    <x v="1"/>
    <x v="2"/>
    <x v="0"/>
    <x v="4"/>
    <x v="4"/>
    <n v="226"/>
    <x v="7"/>
    <x v="19"/>
    <x v="0"/>
  </r>
  <r>
    <x v="3"/>
    <x v="167"/>
    <x v="1"/>
    <x v="2"/>
    <x v="0"/>
    <x v="5"/>
    <x v="5"/>
    <n v="151"/>
    <x v="7"/>
    <x v="19"/>
    <x v="0"/>
  </r>
  <r>
    <x v="3"/>
    <x v="167"/>
    <x v="1"/>
    <x v="2"/>
    <x v="0"/>
    <x v="6"/>
    <x v="6"/>
    <n v="141"/>
    <x v="7"/>
    <x v="19"/>
    <x v="0"/>
  </r>
  <r>
    <x v="3"/>
    <x v="167"/>
    <x v="1"/>
    <x v="2"/>
    <x v="0"/>
    <x v="7"/>
    <x v="7"/>
    <n v="113"/>
    <x v="7"/>
    <x v="19"/>
    <x v="0"/>
  </r>
  <r>
    <x v="3"/>
    <x v="167"/>
    <x v="1"/>
    <x v="3"/>
    <x v="1"/>
    <x v="0"/>
    <x v="0"/>
    <n v="0"/>
    <x v="7"/>
    <x v="19"/>
    <x v="0"/>
  </r>
  <r>
    <x v="3"/>
    <x v="167"/>
    <x v="1"/>
    <x v="3"/>
    <x v="1"/>
    <x v="1"/>
    <x v="1"/>
    <n v="0"/>
    <x v="7"/>
    <x v="19"/>
    <x v="0"/>
  </r>
  <r>
    <x v="3"/>
    <x v="167"/>
    <x v="1"/>
    <x v="3"/>
    <x v="1"/>
    <x v="2"/>
    <x v="2"/>
    <n v="0"/>
    <x v="7"/>
    <x v="19"/>
    <x v="0"/>
  </r>
  <r>
    <x v="3"/>
    <x v="167"/>
    <x v="1"/>
    <x v="3"/>
    <x v="1"/>
    <x v="3"/>
    <x v="3"/>
    <n v="0"/>
    <x v="7"/>
    <x v="19"/>
    <x v="0"/>
  </r>
  <r>
    <x v="3"/>
    <x v="167"/>
    <x v="1"/>
    <x v="3"/>
    <x v="1"/>
    <x v="4"/>
    <x v="4"/>
    <n v="0"/>
    <x v="7"/>
    <x v="19"/>
    <x v="0"/>
  </r>
  <r>
    <x v="3"/>
    <x v="167"/>
    <x v="1"/>
    <x v="3"/>
    <x v="1"/>
    <x v="5"/>
    <x v="5"/>
    <n v="0"/>
    <x v="7"/>
    <x v="19"/>
    <x v="0"/>
  </r>
  <r>
    <x v="3"/>
    <x v="167"/>
    <x v="1"/>
    <x v="3"/>
    <x v="1"/>
    <x v="6"/>
    <x v="6"/>
    <n v="0"/>
    <x v="7"/>
    <x v="19"/>
    <x v="0"/>
  </r>
  <r>
    <x v="3"/>
    <x v="167"/>
    <x v="1"/>
    <x v="3"/>
    <x v="1"/>
    <x v="7"/>
    <x v="7"/>
    <n v="0"/>
    <x v="7"/>
    <x v="19"/>
    <x v="0"/>
  </r>
  <r>
    <x v="3"/>
    <x v="167"/>
    <x v="1"/>
    <x v="4"/>
    <x v="0"/>
    <x v="0"/>
    <x v="0"/>
    <n v="0"/>
    <x v="7"/>
    <x v="19"/>
    <x v="0"/>
  </r>
  <r>
    <x v="3"/>
    <x v="167"/>
    <x v="1"/>
    <x v="4"/>
    <x v="0"/>
    <x v="1"/>
    <x v="1"/>
    <n v="8"/>
    <x v="7"/>
    <x v="19"/>
    <x v="0"/>
  </r>
  <r>
    <x v="3"/>
    <x v="167"/>
    <x v="1"/>
    <x v="4"/>
    <x v="0"/>
    <x v="2"/>
    <x v="2"/>
    <n v="79"/>
    <x v="7"/>
    <x v="19"/>
    <x v="0"/>
  </r>
  <r>
    <x v="3"/>
    <x v="167"/>
    <x v="1"/>
    <x v="4"/>
    <x v="0"/>
    <x v="3"/>
    <x v="3"/>
    <n v="16"/>
    <x v="7"/>
    <x v="19"/>
    <x v="0"/>
  </r>
  <r>
    <x v="3"/>
    <x v="167"/>
    <x v="1"/>
    <x v="4"/>
    <x v="0"/>
    <x v="4"/>
    <x v="4"/>
    <n v="0"/>
    <x v="7"/>
    <x v="19"/>
    <x v="0"/>
  </r>
  <r>
    <x v="3"/>
    <x v="167"/>
    <x v="1"/>
    <x v="4"/>
    <x v="0"/>
    <x v="5"/>
    <x v="5"/>
    <n v="7"/>
    <x v="7"/>
    <x v="19"/>
    <x v="0"/>
  </r>
  <r>
    <x v="3"/>
    <x v="167"/>
    <x v="1"/>
    <x v="4"/>
    <x v="0"/>
    <x v="6"/>
    <x v="6"/>
    <m/>
    <x v="7"/>
    <x v="19"/>
    <x v="0"/>
  </r>
  <r>
    <x v="3"/>
    <x v="167"/>
    <x v="1"/>
    <x v="4"/>
    <x v="0"/>
    <x v="7"/>
    <x v="7"/>
    <n v="28"/>
    <x v="7"/>
    <x v="19"/>
    <x v="0"/>
  </r>
  <r>
    <x v="3"/>
    <x v="167"/>
    <x v="1"/>
    <x v="5"/>
    <x v="1"/>
    <x v="0"/>
    <x v="0"/>
    <n v="57"/>
    <x v="7"/>
    <x v="19"/>
    <x v="0"/>
  </r>
  <r>
    <x v="3"/>
    <x v="167"/>
    <x v="1"/>
    <x v="5"/>
    <x v="1"/>
    <x v="1"/>
    <x v="1"/>
    <n v="19"/>
    <x v="7"/>
    <x v="19"/>
    <x v="0"/>
  </r>
  <r>
    <x v="3"/>
    <x v="167"/>
    <x v="1"/>
    <x v="5"/>
    <x v="1"/>
    <x v="2"/>
    <x v="2"/>
    <n v="2"/>
    <x v="7"/>
    <x v="19"/>
    <x v="0"/>
  </r>
  <r>
    <x v="3"/>
    <x v="167"/>
    <x v="1"/>
    <x v="5"/>
    <x v="1"/>
    <x v="3"/>
    <x v="3"/>
    <n v="16.5"/>
    <x v="7"/>
    <x v="19"/>
    <x v="0"/>
  </r>
  <r>
    <x v="3"/>
    <x v="167"/>
    <x v="1"/>
    <x v="5"/>
    <x v="1"/>
    <x v="4"/>
    <x v="4"/>
    <n v="67"/>
    <x v="7"/>
    <x v="19"/>
    <x v="0"/>
  </r>
  <r>
    <x v="3"/>
    <x v="167"/>
    <x v="1"/>
    <x v="5"/>
    <x v="1"/>
    <x v="5"/>
    <x v="5"/>
    <n v="17"/>
    <x v="7"/>
    <x v="19"/>
    <x v="0"/>
  </r>
  <r>
    <x v="3"/>
    <x v="167"/>
    <x v="1"/>
    <x v="5"/>
    <x v="1"/>
    <x v="6"/>
    <x v="6"/>
    <n v="0"/>
    <x v="7"/>
    <x v="19"/>
    <x v="0"/>
  </r>
  <r>
    <x v="3"/>
    <x v="167"/>
    <x v="1"/>
    <x v="5"/>
    <x v="1"/>
    <x v="7"/>
    <x v="7"/>
    <n v="11"/>
    <x v="7"/>
    <x v="19"/>
    <x v="0"/>
  </r>
  <r>
    <x v="3"/>
    <x v="168"/>
    <x v="0"/>
    <x v="0"/>
    <x v="0"/>
    <x v="0"/>
    <x v="0"/>
    <n v="86"/>
    <x v="2"/>
    <x v="10"/>
    <x v="2"/>
  </r>
  <r>
    <x v="3"/>
    <x v="168"/>
    <x v="0"/>
    <x v="0"/>
    <x v="0"/>
    <x v="1"/>
    <x v="1"/>
    <n v="141"/>
    <x v="2"/>
    <x v="10"/>
    <x v="2"/>
  </r>
  <r>
    <x v="3"/>
    <x v="168"/>
    <x v="0"/>
    <x v="0"/>
    <x v="0"/>
    <x v="2"/>
    <x v="2"/>
    <n v="79"/>
    <x v="2"/>
    <x v="10"/>
    <x v="2"/>
  </r>
  <r>
    <x v="3"/>
    <x v="168"/>
    <x v="0"/>
    <x v="0"/>
    <x v="0"/>
    <x v="3"/>
    <x v="3"/>
    <n v="46"/>
    <x v="2"/>
    <x v="10"/>
    <x v="2"/>
  </r>
  <r>
    <x v="3"/>
    <x v="168"/>
    <x v="0"/>
    <x v="0"/>
    <x v="0"/>
    <x v="4"/>
    <x v="4"/>
    <n v="91"/>
    <x v="2"/>
    <x v="10"/>
    <x v="2"/>
  </r>
  <r>
    <x v="3"/>
    <x v="168"/>
    <x v="0"/>
    <x v="0"/>
    <x v="0"/>
    <x v="5"/>
    <x v="5"/>
    <n v="58"/>
    <x v="2"/>
    <x v="10"/>
    <x v="2"/>
  </r>
  <r>
    <x v="3"/>
    <x v="168"/>
    <x v="0"/>
    <x v="0"/>
    <x v="0"/>
    <x v="6"/>
    <x v="6"/>
    <n v="120"/>
    <x v="2"/>
    <x v="10"/>
    <x v="2"/>
  </r>
  <r>
    <x v="3"/>
    <x v="168"/>
    <x v="0"/>
    <x v="0"/>
    <x v="0"/>
    <x v="7"/>
    <x v="7"/>
    <n v="68"/>
    <x v="2"/>
    <x v="10"/>
    <x v="2"/>
  </r>
  <r>
    <x v="3"/>
    <x v="168"/>
    <x v="0"/>
    <x v="1"/>
    <x v="0"/>
    <x v="0"/>
    <x v="0"/>
    <n v="385"/>
    <x v="2"/>
    <x v="10"/>
    <x v="2"/>
  </r>
  <r>
    <x v="3"/>
    <x v="168"/>
    <x v="0"/>
    <x v="1"/>
    <x v="0"/>
    <x v="1"/>
    <x v="1"/>
    <n v="1164"/>
    <x v="2"/>
    <x v="10"/>
    <x v="2"/>
  </r>
  <r>
    <x v="3"/>
    <x v="168"/>
    <x v="0"/>
    <x v="1"/>
    <x v="0"/>
    <x v="2"/>
    <x v="2"/>
    <n v="329"/>
    <x v="2"/>
    <x v="10"/>
    <x v="2"/>
  </r>
  <r>
    <x v="3"/>
    <x v="168"/>
    <x v="0"/>
    <x v="1"/>
    <x v="0"/>
    <x v="3"/>
    <x v="3"/>
    <n v="377"/>
    <x v="2"/>
    <x v="10"/>
    <x v="2"/>
  </r>
  <r>
    <x v="3"/>
    <x v="168"/>
    <x v="0"/>
    <x v="1"/>
    <x v="0"/>
    <x v="4"/>
    <x v="4"/>
    <n v="365"/>
    <x v="2"/>
    <x v="10"/>
    <x v="2"/>
  </r>
  <r>
    <x v="3"/>
    <x v="168"/>
    <x v="0"/>
    <x v="1"/>
    <x v="0"/>
    <x v="5"/>
    <x v="5"/>
    <n v="429"/>
    <x v="2"/>
    <x v="10"/>
    <x v="2"/>
  </r>
  <r>
    <x v="3"/>
    <x v="168"/>
    <x v="0"/>
    <x v="1"/>
    <x v="0"/>
    <x v="6"/>
    <x v="6"/>
    <n v="350"/>
    <x v="2"/>
    <x v="10"/>
    <x v="2"/>
  </r>
  <r>
    <x v="3"/>
    <x v="168"/>
    <x v="0"/>
    <x v="1"/>
    <x v="0"/>
    <x v="7"/>
    <x v="7"/>
    <n v="312"/>
    <x v="2"/>
    <x v="10"/>
    <x v="2"/>
  </r>
  <r>
    <x v="3"/>
    <x v="168"/>
    <x v="0"/>
    <x v="2"/>
    <x v="0"/>
    <x v="0"/>
    <x v="0"/>
    <n v="500"/>
    <x v="2"/>
    <x v="10"/>
    <x v="2"/>
  </r>
  <r>
    <x v="3"/>
    <x v="168"/>
    <x v="0"/>
    <x v="2"/>
    <x v="0"/>
    <x v="1"/>
    <x v="1"/>
    <n v="43"/>
    <x v="2"/>
    <x v="10"/>
    <x v="2"/>
  </r>
  <r>
    <x v="3"/>
    <x v="168"/>
    <x v="0"/>
    <x v="2"/>
    <x v="0"/>
    <x v="2"/>
    <x v="2"/>
    <n v="445"/>
    <x v="2"/>
    <x v="10"/>
    <x v="2"/>
  </r>
  <r>
    <x v="3"/>
    <x v="168"/>
    <x v="0"/>
    <x v="2"/>
    <x v="0"/>
    <x v="3"/>
    <x v="3"/>
    <n v="653"/>
    <x v="2"/>
    <x v="10"/>
    <x v="2"/>
  </r>
  <r>
    <x v="3"/>
    <x v="168"/>
    <x v="0"/>
    <x v="2"/>
    <x v="0"/>
    <x v="4"/>
    <x v="4"/>
    <n v="534"/>
    <x v="2"/>
    <x v="10"/>
    <x v="2"/>
  </r>
  <r>
    <x v="3"/>
    <x v="168"/>
    <x v="0"/>
    <x v="2"/>
    <x v="0"/>
    <x v="5"/>
    <x v="5"/>
    <n v="757"/>
    <x v="2"/>
    <x v="10"/>
    <x v="2"/>
  </r>
  <r>
    <x v="3"/>
    <x v="168"/>
    <x v="0"/>
    <x v="2"/>
    <x v="0"/>
    <x v="6"/>
    <x v="6"/>
    <n v="455"/>
    <x v="2"/>
    <x v="10"/>
    <x v="2"/>
  </r>
  <r>
    <x v="3"/>
    <x v="168"/>
    <x v="0"/>
    <x v="2"/>
    <x v="0"/>
    <x v="7"/>
    <x v="7"/>
    <n v="480"/>
    <x v="2"/>
    <x v="10"/>
    <x v="2"/>
  </r>
  <r>
    <x v="3"/>
    <x v="168"/>
    <x v="0"/>
    <x v="3"/>
    <x v="1"/>
    <x v="0"/>
    <x v="0"/>
    <n v="0"/>
    <x v="2"/>
    <x v="10"/>
    <x v="2"/>
  </r>
  <r>
    <x v="3"/>
    <x v="168"/>
    <x v="0"/>
    <x v="3"/>
    <x v="1"/>
    <x v="1"/>
    <x v="1"/>
    <n v="0"/>
    <x v="2"/>
    <x v="10"/>
    <x v="2"/>
  </r>
  <r>
    <x v="3"/>
    <x v="168"/>
    <x v="0"/>
    <x v="3"/>
    <x v="1"/>
    <x v="2"/>
    <x v="2"/>
    <n v="0"/>
    <x v="2"/>
    <x v="10"/>
    <x v="2"/>
  </r>
  <r>
    <x v="3"/>
    <x v="168"/>
    <x v="0"/>
    <x v="3"/>
    <x v="1"/>
    <x v="3"/>
    <x v="3"/>
    <n v="0"/>
    <x v="2"/>
    <x v="10"/>
    <x v="2"/>
  </r>
  <r>
    <x v="3"/>
    <x v="168"/>
    <x v="0"/>
    <x v="3"/>
    <x v="1"/>
    <x v="4"/>
    <x v="4"/>
    <n v="0"/>
    <x v="2"/>
    <x v="10"/>
    <x v="2"/>
  </r>
  <r>
    <x v="3"/>
    <x v="168"/>
    <x v="0"/>
    <x v="3"/>
    <x v="1"/>
    <x v="5"/>
    <x v="5"/>
    <n v="0"/>
    <x v="2"/>
    <x v="10"/>
    <x v="2"/>
  </r>
  <r>
    <x v="3"/>
    <x v="168"/>
    <x v="0"/>
    <x v="3"/>
    <x v="1"/>
    <x v="6"/>
    <x v="6"/>
    <n v="0"/>
    <x v="2"/>
    <x v="10"/>
    <x v="2"/>
  </r>
  <r>
    <x v="3"/>
    <x v="168"/>
    <x v="0"/>
    <x v="3"/>
    <x v="1"/>
    <x v="7"/>
    <x v="7"/>
    <n v="0"/>
    <x v="2"/>
    <x v="10"/>
    <x v="2"/>
  </r>
  <r>
    <x v="3"/>
    <x v="168"/>
    <x v="0"/>
    <x v="4"/>
    <x v="0"/>
    <x v="0"/>
    <x v="0"/>
    <n v="0"/>
    <x v="2"/>
    <x v="10"/>
    <x v="2"/>
  </r>
  <r>
    <x v="3"/>
    <x v="168"/>
    <x v="0"/>
    <x v="4"/>
    <x v="0"/>
    <x v="1"/>
    <x v="1"/>
    <n v="11"/>
    <x v="2"/>
    <x v="10"/>
    <x v="2"/>
  </r>
  <r>
    <x v="3"/>
    <x v="168"/>
    <x v="0"/>
    <x v="4"/>
    <x v="0"/>
    <x v="2"/>
    <x v="2"/>
    <n v="0"/>
    <x v="2"/>
    <x v="10"/>
    <x v="2"/>
  </r>
  <r>
    <x v="3"/>
    <x v="168"/>
    <x v="0"/>
    <x v="4"/>
    <x v="0"/>
    <x v="3"/>
    <x v="3"/>
    <n v="39"/>
    <x v="2"/>
    <x v="10"/>
    <x v="2"/>
  </r>
  <r>
    <x v="3"/>
    <x v="168"/>
    <x v="0"/>
    <x v="4"/>
    <x v="0"/>
    <x v="4"/>
    <x v="4"/>
    <n v="0"/>
    <x v="2"/>
    <x v="10"/>
    <x v="2"/>
  </r>
  <r>
    <x v="3"/>
    <x v="168"/>
    <x v="0"/>
    <x v="4"/>
    <x v="0"/>
    <x v="5"/>
    <x v="5"/>
    <n v="95"/>
    <x v="2"/>
    <x v="10"/>
    <x v="2"/>
  </r>
  <r>
    <x v="3"/>
    <x v="168"/>
    <x v="0"/>
    <x v="4"/>
    <x v="0"/>
    <x v="6"/>
    <x v="6"/>
    <n v="0"/>
    <x v="2"/>
    <x v="10"/>
    <x v="2"/>
  </r>
  <r>
    <x v="3"/>
    <x v="168"/>
    <x v="0"/>
    <x v="4"/>
    <x v="0"/>
    <x v="7"/>
    <x v="7"/>
    <n v="0"/>
    <x v="2"/>
    <x v="10"/>
    <x v="2"/>
  </r>
  <r>
    <x v="3"/>
    <x v="168"/>
    <x v="0"/>
    <x v="5"/>
    <x v="1"/>
    <x v="0"/>
    <x v="0"/>
    <n v="34"/>
    <x v="2"/>
    <x v="10"/>
    <x v="2"/>
  </r>
  <r>
    <x v="3"/>
    <x v="168"/>
    <x v="0"/>
    <x v="5"/>
    <x v="1"/>
    <x v="1"/>
    <x v="1"/>
    <n v="121"/>
    <x v="2"/>
    <x v="10"/>
    <x v="2"/>
  </r>
  <r>
    <x v="3"/>
    <x v="168"/>
    <x v="0"/>
    <x v="5"/>
    <x v="1"/>
    <x v="2"/>
    <x v="2"/>
    <n v="40"/>
    <x v="2"/>
    <x v="10"/>
    <x v="2"/>
  </r>
  <r>
    <x v="3"/>
    <x v="168"/>
    <x v="0"/>
    <x v="5"/>
    <x v="1"/>
    <x v="3"/>
    <x v="3"/>
    <n v="265"/>
    <x v="2"/>
    <x v="10"/>
    <x v="2"/>
  </r>
  <r>
    <x v="3"/>
    <x v="168"/>
    <x v="0"/>
    <x v="5"/>
    <x v="1"/>
    <x v="4"/>
    <x v="4"/>
    <n v="31"/>
    <x v="2"/>
    <x v="10"/>
    <x v="2"/>
  </r>
  <r>
    <x v="3"/>
    <x v="168"/>
    <x v="0"/>
    <x v="5"/>
    <x v="1"/>
    <x v="5"/>
    <x v="5"/>
    <n v="255"/>
    <x v="2"/>
    <x v="10"/>
    <x v="2"/>
  </r>
  <r>
    <x v="3"/>
    <x v="168"/>
    <x v="0"/>
    <x v="5"/>
    <x v="1"/>
    <x v="6"/>
    <x v="6"/>
    <n v="34"/>
    <x v="2"/>
    <x v="10"/>
    <x v="2"/>
  </r>
  <r>
    <x v="3"/>
    <x v="168"/>
    <x v="0"/>
    <x v="5"/>
    <x v="1"/>
    <x v="7"/>
    <x v="7"/>
    <n v="243"/>
    <x v="2"/>
    <x v="10"/>
    <x v="2"/>
  </r>
  <r>
    <x v="3"/>
    <x v="168"/>
    <x v="1"/>
    <x v="0"/>
    <x v="0"/>
    <x v="0"/>
    <x v="0"/>
    <n v="65"/>
    <x v="2"/>
    <x v="10"/>
    <x v="2"/>
  </r>
  <r>
    <x v="3"/>
    <x v="168"/>
    <x v="1"/>
    <x v="0"/>
    <x v="0"/>
    <x v="1"/>
    <x v="1"/>
    <n v="94"/>
    <x v="2"/>
    <x v="10"/>
    <x v="2"/>
  </r>
  <r>
    <x v="3"/>
    <x v="168"/>
    <x v="1"/>
    <x v="0"/>
    <x v="0"/>
    <x v="2"/>
    <x v="2"/>
    <n v="67"/>
    <x v="2"/>
    <x v="10"/>
    <x v="2"/>
  </r>
  <r>
    <x v="3"/>
    <x v="168"/>
    <x v="1"/>
    <x v="0"/>
    <x v="0"/>
    <x v="3"/>
    <x v="3"/>
    <n v="37"/>
    <x v="2"/>
    <x v="10"/>
    <x v="2"/>
  </r>
  <r>
    <x v="3"/>
    <x v="168"/>
    <x v="1"/>
    <x v="0"/>
    <x v="0"/>
    <x v="4"/>
    <x v="4"/>
    <n v="77"/>
    <x v="2"/>
    <x v="10"/>
    <x v="2"/>
  </r>
  <r>
    <x v="3"/>
    <x v="168"/>
    <x v="1"/>
    <x v="0"/>
    <x v="0"/>
    <x v="5"/>
    <x v="5"/>
    <n v="49"/>
    <x v="2"/>
    <x v="10"/>
    <x v="2"/>
  </r>
  <r>
    <x v="3"/>
    <x v="168"/>
    <x v="1"/>
    <x v="0"/>
    <x v="0"/>
    <x v="6"/>
    <x v="6"/>
    <n v="72"/>
    <x v="2"/>
    <x v="10"/>
    <x v="2"/>
  </r>
  <r>
    <x v="3"/>
    <x v="168"/>
    <x v="1"/>
    <x v="0"/>
    <x v="0"/>
    <x v="7"/>
    <x v="7"/>
    <n v="16"/>
    <x v="2"/>
    <x v="10"/>
    <x v="2"/>
  </r>
  <r>
    <x v="3"/>
    <x v="168"/>
    <x v="1"/>
    <x v="1"/>
    <x v="0"/>
    <x v="0"/>
    <x v="0"/>
    <n v="216"/>
    <x v="2"/>
    <x v="10"/>
    <x v="2"/>
  </r>
  <r>
    <x v="3"/>
    <x v="168"/>
    <x v="1"/>
    <x v="1"/>
    <x v="0"/>
    <x v="1"/>
    <x v="1"/>
    <n v="824"/>
    <x v="2"/>
    <x v="10"/>
    <x v="2"/>
  </r>
  <r>
    <x v="3"/>
    <x v="168"/>
    <x v="1"/>
    <x v="1"/>
    <x v="0"/>
    <x v="2"/>
    <x v="2"/>
    <n v="215"/>
    <x v="2"/>
    <x v="10"/>
    <x v="2"/>
  </r>
  <r>
    <x v="3"/>
    <x v="168"/>
    <x v="1"/>
    <x v="1"/>
    <x v="0"/>
    <x v="3"/>
    <x v="3"/>
    <n v="284"/>
    <x v="2"/>
    <x v="10"/>
    <x v="2"/>
  </r>
  <r>
    <x v="3"/>
    <x v="168"/>
    <x v="1"/>
    <x v="1"/>
    <x v="0"/>
    <x v="4"/>
    <x v="4"/>
    <n v="274"/>
    <x v="2"/>
    <x v="10"/>
    <x v="2"/>
  </r>
  <r>
    <x v="3"/>
    <x v="168"/>
    <x v="1"/>
    <x v="1"/>
    <x v="0"/>
    <x v="5"/>
    <x v="5"/>
    <n v="336"/>
    <x v="2"/>
    <x v="10"/>
    <x v="2"/>
  </r>
  <r>
    <x v="3"/>
    <x v="168"/>
    <x v="1"/>
    <x v="1"/>
    <x v="0"/>
    <x v="6"/>
    <x v="6"/>
    <n v="242"/>
    <x v="2"/>
    <x v="10"/>
    <x v="2"/>
  </r>
  <r>
    <x v="3"/>
    <x v="168"/>
    <x v="1"/>
    <x v="1"/>
    <x v="0"/>
    <x v="7"/>
    <x v="7"/>
    <n v="99"/>
    <x v="2"/>
    <x v="10"/>
    <x v="2"/>
  </r>
  <r>
    <x v="3"/>
    <x v="168"/>
    <x v="1"/>
    <x v="2"/>
    <x v="0"/>
    <x v="0"/>
    <x v="0"/>
    <n v="243"/>
    <x v="2"/>
    <x v="10"/>
    <x v="2"/>
  </r>
  <r>
    <x v="3"/>
    <x v="168"/>
    <x v="1"/>
    <x v="2"/>
    <x v="0"/>
    <x v="1"/>
    <x v="1"/>
    <n v="26"/>
    <x v="2"/>
    <x v="10"/>
    <x v="2"/>
  </r>
  <r>
    <x v="3"/>
    <x v="168"/>
    <x v="1"/>
    <x v="2"/>
    <x v="0"/>
    <x v="2"/>
    <x v="2"/>
    <n v="265"/>
    <x v="2"/>
    <x v="10"/>
    <x v="2"/>
  </r>
  <r>
    <x v="3"/>
    <x v="168"/>
    <x v="1"/>
    <x v="2"/>
    <x v="0"/>
    <x v="3"/>
    <x v="3"/>
    <n v="482"/>
    <x v="2"/>
    <x v="10"/>
    <x v="2"/>
  </r>
  <r>
    <x v="3"/>
    <x v="168"/>
    <x v="1"/>
    <x v="2"/>
    <x v="0"/>
    <x v="4"/>
    <x v="4"/>
    <n v="364"/>
    <x v="2"/>
    <x v="10"/>
    <x v="2"/>
  </r>
  <r>
    <x v="3"/>
    <x v="168"/>
    <x v="1"/>
    <x v="2"/>
    <x v="0"/>
    <x v="5"/>
    <x v="5"/>
    <n v="524"/>
    <x v="2"/>
    <x v="10"/>
    <x v="2"/>
  </r>
  <r>
    <x v="3"/>
    <x v="168"/>
    <x v="1"/>
    <x v="2"/>
    <x v="0"/>
    <x v="6"/>
    <x v="6"/>
    <n v="306"/>
    <x v="2"/>
    <x v="10"/>
    <x v="2"/>
  </r>
  <r>
    <x v="3"/>
    <x v="168"/>
    <x v="1"/>
    <x v="2"/>
    <x v="0"/>
    <x v="7"/>
    <x v="7"/>
    <n v="163"/>
    <x v="2"/>
    <x v="10"/>
    <x v="2"/>
  </r>
  <r>
    <x v="3"/>
    <x v="168"/>
    <x v="1"/>
    <x v="3"/>
    <x v="1"/>
    <x v="0"/>
    <x v="0"/>
    <n v="0"/>
    <x v="2"/>
    <x v="10"/>
    <x v="2"/>
  </r>
  <r>
    <x v="3"/>
    <x v="168"/>
    <x v="1"/>
    <x v="3"/>
    <x v="1"/>
    <x v="1"/>
    <x v="1"/>
    <n v="0"/>
    <x v="2"/>
    <x v="10"/>
    <x v="2"/>
  </r>
  <r>
    <x v="3"/>
    <x v="168"/>
    <x v="1"/>
    <x v="3"/>
    <x v="1"/>
    <x v="2"/>
    <x v="2"/>
    <n v="0"/>
    <x v="2"/>
    <x v="10"/>
    <x v="2"/>
  </r>
  <r>
    <x v="3"/>
    <x v="168"/>
    <x v="1"/>
    <x v="3"/>
    <x v="1"/>
    <x v="3"/>
    <x v="3"/>
    <n v="0"/>
    <x v="2"/>
    <x v="10"/>
    <x v="2"/>
  </r>
  <r>
    <x v="3"/>
    <x v="168"/>
    <x v="1"/>
    <x v="3"/>
    <x v="1"/>
    <x v="4"/>
    <x v="4"/>
    <n v="0"/>
    <x v="2"/>
    <x v="10"/>
    <x v="2"/>
  </r>
  <r>
    <x v="3"/>
    <x v="168"/>
    <x v="1"/>
    <x v="3"/>
    <x v="1"/>
    <x v="5"/>
    <x v="5"/>
    <n v="0"/>
    <x v="2"/>
    <x v="10"/>
    <x v="2"/>
  </r>
  <r>
    <x v="3"/>
    <x v="168"/>
    <x v="1"/>
    <x v="3"/>
    <x v="1"/>
    <x v="6"/>
    <x v="6"/>
    <n v="0"/>
    <x v="2"/>
    <x v="10"/>
    <x v="2"/>
  </r>
  <r>
    <x v="3"/>
    <x v="168"/>
    <x v="1"/>
    <x v="3"/>
    <x v="1"/>
    <x v="7"/>
    <x v="7"/>
    <n v="0"/>
    <x v="2"/>
    <x v="10"/>
    <x v="2"/>
  </r>
  <r>
    <x v="3"/>
    <x v="168"/>
    <x v="1"/>
    <x v="4"/>
    <x v="0"/>
    <x v="0"/>
    <x v="0"/>
    <n v="0"/>
    <x v="2"/>
    <x v="10"/>
    <x v="2"/>
  </r>
  <r>
    <x v="3"/>
    <x v="168"/>
    <x v="1"/>
    <x v="4"/>
    <x v="0"/>
    <x v="1"/>
    <x v="1"/>
    <n v="8"/>
    <x v="2"/>
    <x v="10"/>
    <x v="2"/>
  </r>
  <r>
    <x v="3"/>
    <x v="168"/>
    <x v="1"/>
    <x v="4"/>
    <x v="0"/>
    <x v="2"/>
    <x v="2"/>
    <n v="0"/>
    <x v="2"/>
    <x v="10"/>
    <x v="2"/>
  </r>
  <r>
    <x v="3"/>
    <x v="168"/>
    <x v="1"/>
    <x v="4"/>
    <x v="0"/>
    <x v="3"/>
    <x v="3"/>
    <n v="29"/>
    <x v="2"/>
    <x v="10"/>
    <x v="2"/>
  </r>
  <r>
    <x v="3"/>
    <x v="168"/>
    <x v="1"/>
    <x v="4"/>
    <x v="0"/>
    <x v="4"/>
    <x v="4"/>
    <n v="0"/>
    <x v="2"/>
    <x v="10"/>
    <x v="2"/>
  </r>
  <r>
    <x v="3"/>
    <x v="168"/>
    <x v="1"/>
    <x v="4"/>
    <x v="0"/>
    <x v="5"/>
    <x v="5"/>
    <n v="69"/>
    <x v="2"/>
    <x v="10"/>
    <x v="2"/>
  </r>
  <r>
    <x v="3"/>
    <x v="168"/>
    <x v="1"/>
    <x v="4"/>
    <x v="0"/>
    <x v="6"/>
    <x v="6"/>
    <n v="0"/>
    <x v="2"/>
    <x v="10"/>
    <x v="2"/>
  </r>
  <r>
    <x v="3"/>
    <x v="168"/>
    <x v="1"/>
    <x v="4"/>
    <x v="0"/>
    <x v="7"/>
    <x v="7"/>
    <n v="0"/>
    <x v="2"/>
    <x v="10"/>
    <x v="2"/>
  </r>
  <r>
    <x v="3"/>
    <x v="168"/>
    <x v="1"/>
    <x v="5"/>
    <x v="1"/>
    <x v="0"/>
    <x v="0"/>
    <n v="13"/>
    <x v="2"/>
    <x v="10"/>
    <x v="2"/>
  </r>
  <r>
    <x v="3"/>
    <x v="168"/>
    <x v="1"/>
    <x v="5"/>
    <x v="1"/>
    <x v="1"/>
    <x v="1"/>
    <n v="80"/>
    <x v="2"/>
    <x v="10"/>
    <x v="2"/>
  </r>
  <r>
    <x v="3"/>
    <x v="168"/>
    <x v="1"/>
    <x v="5"/>
    <x v="1"/>
    <x v="2"/>
    <x v="2"/>
    <n v="10"/>
    <x v="2"/>
    <x v="10"/>
    <x v="2"/>
  </r>
  <r>
    <x v="3"/>
    <x v="168"/>
    <x v="1"/>
    <x v="5"/>
    <x v="1"/>
    <x v="3"/>
    <x v="3"/>
    <n v="189"/>
    <x v="2"/>
    <x v="10"/>
    <x v="2"/>
  </r>
  <r>
    <x v="3"/>
    <x v="168"/>
    <x v="1"/>
    <x v="5"/>
    <x v="1"/>
    <x v="4"/>
    <x v="4"/>
    <n v="16"/>
    <x v="2"/>
    <x v="10"/>
    <x v="2"/>
  </r>
  <r>
    <x v="3"/>
    <x v="168"/>
    <x v="1"/>
    <x v="5"/>
    <x v="1"/>
    <x v="5"/>
    <x v="5"/>
    <n v="160"/>
    <x v="2"/>
    <x v="10"/>
    <x v="2"/>
  </r>
  <r>
    <x v="3"/>
    <x v="168"/>
    <x v="1"/>
    <x v="5"/>
    <x v="1"/>
    <x v="6"/>
    <x v="6"/>
    <n v="15"/>
    <x v="2"/>
    <x v="10"/>
    <x v="2"/>
  </r>
  <r>
    <x v="3"/>
    <x v="168"/>
    <x v="1"/>
    <x v="5"/>
    <x v="1"/>
    <x v="7"/>
    <x v="7"/>
    <n v="68"/>
    <x v="2"/>
    <x v="10"/>
    <x v="2"/>
  </r>
  <r>
    <x v="3"/>
    <x v="169"/>
    <x v="0"/>
    <x v="0"/>
    <x v="0"/>
    <x v="0"/>
    <x v="0"/>
    <n v="88"/>
    <x v="6"/>
    <x v="20"/>
    <x v="0"/>
  </r>
  <r>
    <x v="3"/>
    <x v="169"/>
    <x v="0"/>
    <x v="0"/>
    <x v="0"/>
    <x v="1"/>
    <x v="1"/>
    <m/>
    <x v="6"/>
    <x v="20"/>
    <x v="0"/>
  </r>
  <r>
    <x v="3"/>
    <x v="169"/>
    <x v="0"/>
    <x v="0"/>
    <x v="0"/>
    <x v="2"/>
    <x v="2"/>
    <n v="77"/>
    <x v="6"/>
    <x v="20"/>
    <x v="0"/>
  </r>
  <r>
    <x v="3"/>
    <x v="169"/>
    <x v="0"/>
    <x v="0"/>
    <x v="0"/>
    <x v="3"/>
    <x v="3"/>
    <n v="96"/>
    <x v="6"/>
    <x v="20"/>
    <x v="0"/>
  </r>
  <r>
    <x v="3"/>
    <x v="169"/>
    <x v="0"/>
    <x v="0"/>
    <x v="0"/>
    <x v="4"/>
    <x v="4"/>
    <n v="96"/>
    <x v="6"/>
    <x v="20"/>
    <x v="0"/>
  </r>
  <r>
    <x v="3"/>
    <x v="169"/>
    <x v="0"/>
    <x v="0"/>
    <x v="0"/>
    <x v="5"/>
    <x v="5"/>
    <m/>
    <x v="6"/>
    <x v="20"/>
    <x v="0"/>
  </r>
  <r>
    <x v="3"/>
    <x v="169"/>
    <x v="0"/>
    <x v="0"/>
    <x v="0"/>
    <x v="6"/>
    <x v="6"/>
    <n v="96"/>
    <x v="6"/>
    <x v="20"/>
    <x v="0"/>
  </r>
  <r>
    <x v="3"/>
    <x v="169"/>
    <x v="0"/>
    <x v="0"/>
    <x v="0"/>
    <x v="7"/>
    <x v="7"/>
    <n v="118"/>
    <x v="6"/>
    <x v="20"/>
    <x v="0"/>
  </r>
  <r>
    <x v="3"/>
    <x v="169"/>
    <x v="0"/>
    <x v="1"/>
    <x v="0"/>
    <x v="0"/>
    <x v="0"/>
    <n v="132"/>
    <x v="6"/>
    <x v="20"/>
    <x v="0"/>
  </r>
  <r>
    <x v="3"/>
    <x v="169"/>
    <x v="0"/>
    <x v="1"/>
    <x v="0"/>
    <x v="1"/>
    <x v="1"/>
    <m/>
    <x v="6"/>
    <x v="20"/>
    <x v="0"/>
  </r>
  <r>
    <x v="3"/>
    <x v="169"/>
    <x v="0"/>
    <x v="1"/>
    <x v="0"/>
    <x v="2"/>
    <x v="2"/>
    <n v="127"/>
    <x v="6"/>
    <x v="20"/>
    <x v="0"/>
  </r>
  <r>
    <x v="3"/>
    <x v="169"/>
    <x v="0"/>
    <x v="1"/>
    <x v="0"/>
    <x v="3"/>
    <x v="3"/>
    <n v="111"/>
    <x v="6"/>
    <x v="20"/>
    <x v="0"/>
  </r>
  <r>
    <x v="3"/>
    <x v="169"/>
    <x v="0"/>
    <x v="1"/>
    <x v="0"/>
    <x v="4"/>
    <x v="4"/>
    <n v="110"/>
    <x v="6"/>
    <x v="20"/>
    <x v="0"/>
  </r>
  <r>
    <x v="3"/>
    <x v="169"/>
    <x v="0"/>
    <x v="1"/>
    <x v="0"/>
    <x v="5"/>
    <x v="5"/>
    <m/>
    <x v="6"/>
    <x v="20"/>
    <x v="0"/>
  </r>
  <r>
    <x v="3"/>
    <x v="169"/>
    <x v="0"/>
    <x v="1"/>
    <x v="0"/>
    <x v="6"/>
    <x v="6"/>
    <n v="141"/>
    <x v="6"/>
    <x v="20"/>
    <x v="0"/>
  </r>
  <r>
    <x v="3"/>
    <x v="169"/>
    <x v="0"/>
    <x v="1"/>
    <x v="0"/>
    <x v="7"/>
    <x v="7"/>
    <n v="156"/>
    <x v="6"/>
    <x v="20"/>
    <x v="0"/>
  </r>
  <r>
    <x v="3"/>
    <x v="169"/>
    <x v="0"/>
    <x v="2"/>
    <x v="0"/>
    <x v="0"/>
    <x v="0"/>
    <n v="263"/>
    <x v="6"/>
    <x v="20"/>
    <x v="0"/>
  </r>
  <r>
    <x v="3"/>
    <x v="169"/>
    <x v="0"/>
    <x v="2"/>
    <x v="0"/>
    <x v="1"/>
    <x v="1"/>
    <m/>
    <x v="6"/>
    <x v="20"/>
    <x v="0"/>
  </r>
  <r>
    <x v="3"/>
    <x v="169"/>
    <x v="0"/>
    <x v="2"/>
    <x v="0"/>
    <x v="2"/>
    <x v="2"/>
    <n v="232"/>
    <x v="6"/>
    <x v="20"/>
    <x v="0"/>
  </r>
  <r>
    <x v="3"/>
    <x v="169"/>
    <x v="0"/>
    <x v="2"/>
    <x v="0"/>
    <x v="3"/>
    <x v="3"/>
    <n v="277"/>
    <x v="6"/>
    <x v="20"/>
    <x v="0"/>
  </r>
  <r>
    <x v="3"/>
    <x v="169"/>
    <x v="0"/>
    <x v="2"/>
    <x v="0"/>
    <x v="4"/>
    <x v="4"/>
    <n v="222"/>
    <x v="6"/>
    <x v="20"/>
    <x v="0"/>
  </r>
  <r>
    <x v="3"/>
    <x v="169"/>
    <x v="0"/>
    <x v="2"/>
    <x v="0"/>
    <x v="5"/>
    <x v="5"/>
    <m/>
    <x v="6"/>
    <x v="20"/>
    <x v="0"/>
  </r>
  <r>
    <x v="3"/>
    <x v="169"/>
    <x v="0"/>
    <x v="2"/>
    <x v="0"/>
    <x v="6"/>
    <x v="6"/>
    <n v="243"/>
    <x v="6"/>
    <x v="20"/>
    <x v="0"/>
  </r>
  <r>
    <x v="3"/>
    <x v="169"/>
    <x v="0"/>
    <x v="2"/>
    <x v="0"/>
    <x v="7"/>
    <x v="7"/>
    <n v="268"/>
    <x v="6"/>
    <x v="20"/>
    <x v="0"/>
  </r>
  <r>
    <x v="3"/>
    <x v="169"/>
    <x v="0"/>
    <x v="3"/>
    <x v="1"/>
    <x v="0"/>
    <x v="0"/>
    <n v="27"/>
    <x v="6"/>
    <x v="20"/>
    <x v="0"/>
  </r>
  <r>
    <x v="3"/>
    <x v="169"/>
    <x v="0"/>
    <x v="3"/>
    <x v="1"/>
    <x v="1"/>
    <x v="1"/>
    <m/>
    <x v="6"/>
    <x v="20"/>
    <x v="0"/>
  </r>
  <r>
    <x v="3"/>
    <x v="169"/>
    <x v="0"/>
    <x v="3"/>
    <x v="1"/>
    <x v="2"/>
    <x v="2"/>
    <n v="22"/>
    <x v="6"/>
    <x v="20"/>
    <x v="0"/>
  </r>
  <r>
    <x v="3"/>
    <x v="169"/>
    <x v="0"/>
    <x v="3"/>
    <x v="1"/>
    <x v="3"/>
    <x v="3"/>
    <n v="11"/>
    <x v="6"/>
    <x v="20"/>
    <x v="0"/>
  </r>
  <r>
    <x v="3"/>
    <x v="169"/>
    <x v="0"/>
    <x v="3"/>
    <x v="1"/>
    <x v="4"/>
    <x v="4"/>
    <n v="27"/>
    <x v="6"/>
    <x v="20"/>
    <x v="0"/>
  </r>
  <r>
    <x v="3"/>
    <x v="169"/>
    <x v="0"/>
    <x v="3"/>
    <x v="1"/>
    <x v="5"/>
    <x v="5"/>
    <m/>
    <x v="6"/>
    <x v="20"/>
    <x v="0"/>
  </r>
  <r>
    <x v="3"/>
    <x v="169"/>
    <x v="0"/>
    <x v="3"/>
    <x v="1"/>
    <x v="6"/>
    <x v="6"/>
    <n v="24"/>
    <x v="6"/>
    <x v="20"/>
    <x v="0"/>
  </r>
  <r>
    <x v="3"/>
    <x v="169"/>
    <x v="0"/>
    <x v="3"/>
    <x v="1"/>
    <x v="7"/>
    <x v="7"/>
    <n v="13"/>
    <x v="6"/>
    <x v="20"/>
    <x v="0"/>
  </r>
  <r>
    <x v="3"/>
    <x v="169"/>
    <x v="0"/>
    <x v="4"/>
    <x v="0"/>
    <x v="0"/>
    <x v="0"/>
    <m/>
    <x v="6"/>
    <x v="20"/>
    <x v="0"/>
  </r>
  <r>
    <x v="3"/>
    <x v="169"/>
    <x v="0"/>
    <x v="4"/>
    <x v="0"/>
    <x v="1"/>
    <x v="1"/>
    <m/>
    <x v="6"/>
    <x v="20"/>
    <x v="0"/>
  </r>
  <r>
    <x v="3"/>
    <x v="169"/>
    <x v="0"/>
    <x v="4"/>
    <x v="0"/>
    <x v="2"/>
    <x v="2"/>
    <m/>
    <x v="6"/>
    <x v="20"/>
    <x v="0"/>
  </r>
  <r>
    <x v="3"/>
    <x v="169"/>
    <x v="0"/>
    <x v="4"/>
    <x v="0"/>
    <x v="3"/>
    <x v="3"/>
    <m/>
    <x v="6"/>
    <x v="20"/>
    <x v="0"/>
  </r>
  <r>
    <x v="3"/>
    <x v="169"/>
    <x v="0"/>
    <x v="4"/>
    <x v="0"/>
    <x v="4"/>
    <x v="4"/>
    <m/>
    <x v="6"/>
    <x v="20"/>
    <x v="0"/>
  </r>
  <r>
    <x v="3"/>
    <x v="169"/>
    <x v="0"/>
    <x v="4"/>
    <x v="0"/>
    <x v="5"/>
    <x v="5"/>
    <m/>
    <x v="6"/>
    <x v="20"/>
    <x v="0"/>
  </r>
  <r>
    <x v="3"/>
    <x v="169"/>
    <x v="0"/>
    <x v="4"/>
    <x v="0"/>
    <x v="6"/>
    <x v="6"/>
    <m/>
    <x v="6"/>
    <x v="20"/>
    <x v="0"/>
  </r>
  <r>
    <x v="3"/>
    <x v="169"/>
    <x v="0"/>
    <x v="4"/>
    <x v="0"/>
    <x v="7"/>
    <x v="7"/>
    <n v="0"/>
    <x v="6"/>
    <x v="20"/>
    <x v="0"/>
  </r>
  <r>
    <x v="3"/>
    <x v="169"/>
    <x v="0"/>
    <x v="5"/>
    <x v="1"/>
    <x v="0"/>
    <x v="0"/>
    <n v="383"/>
    <x v="6"/>
    <x v="20"/>
    <x v="0"/>
  </r>
  <r>
    <x v="3"/>
    <x v="169"/>
    <x v="0"/>
    <x v="5"/>
    <x v="1"/>
    <x v="1"/>
    <x v="1"/>
    <m/>
    <x v="6"/>
    <x v="20"/>
    <x v="0"/>
  </r>
  <r>
    <x v="3"/>
    <x v="169"/>
    <x v="0"/>
    <x v="5"/>
    <x v="1"/>
    <x v="2"/>
    <x v="2"/>
    <n v="344"/>
    <x v="6"/>
    <x v="20"/>
    <x v="0"/>
  </r>
  <r>
    <x v="3"/>
    <x v="169"/>
    <x v="0"/>
    <x v="5"/>
    <x v="1"/>
    <x v="3"/>
    <x v="3"/>
    <n v="195"/>
    <x v="6"/>
    <x v="20"/>
    <x v="0"/>
  </r>
  <r>
    <x v="3"/>
    <x v="169"/>
    <x v="0"/>
    <x v="5"/>
    <x v="1"/>
    <x v="4"/>
    <x v="4"/>
    <n v="403"/>
    <x v="6"/>
    <x v="20"/>
    <x v="0"/>
  </r>
  <r>
    <x v="3"/>
    <x v="169"/>
    <x v="0"/>
    <x v="5"/>
    <x v="1"/>
    <x v="5"/>
    <x v="5"/>
    <m/>
    <x v="6"/>
    <x v="20"/>
    <x v="0"/>
  </r>
  <r>
    <x v="3"/>
    <x v="169"/>
    <x v="0"/>
    <x v="5"/>
    <x v="1"/>
    <x v="6"/>
    <x v="6"/>
    <n v="338"/>
    <x v="6"/>
    <x v="20"/>
    <x v="0"/>
  </r>
  <r>
    <x v="3"/>
    <x v="169"/>
    <x v="0"/>
    <x v="5"/>
    <x v="1"/>
    <x v="7"/>
    <x v="7"/>
    <n v="176"/>
    <x v="6"/>
    <x v="20"/>
    <x v="0"/>
  </r>
  <r>
    <x v="3"/>
    <x v="169"/>
    <x v="1"/>
    <x v="0"/>
    <x v="0"/>
    <x v="0"/>
    <x v="0"/>
    <n v="36"/>
    <x v="6"/>
    <x v="20"/>
    <x v="0"/>
  </r>
  <r>
    <x v="3"/>
    <x v="169"/>
    <x v="1"/>
    <x v="0"/>
    <x v="0"/>
    <x v="1"/>
    <x v="1"/>
    <m/>
    <x v="6"/>
    <x v="20"/>
    <x v="0"/>
  </r>
  <r>
    <x v="3"/>
    <x v="169"/>
    <x v="1"/>
    <x v="0"/>
    <x v="0"/>
    <x v="2"/>
    <x v="2"/>
    <n v="39"/>
    <x v="6"/>
    <x v="20"/>
    <x v="0"/>
  </r>
  <r>
    <x v="3"/>
    <x v="169"/>
    <x v="1"/>
    <x v="0"/>
    <x v="0"/>
    <x v="3"/>
    <x v="3"/>
    <n v="39"/>
    <x v="6"/>
    <x v="20"/>
    <x v="0"/>
  </r>
  <r>
    <x v="3"/>
    <x v="169"/>
    <x v="1"/>
    <x v="0"/>
    <x v="0"/>
    <x v="4"/>
    <x v="4"/>
    <n v="38"/>
    <x v="6"/>
    <x v="20"/>
    <x v="0"/>
  </r>
  <r>
    <x v="3"/>
    <x v="169"/>
    <x v="1"/>
    <x v="0"/>
    <x v="0"/>
    <x v="5"/>
    <x v="5"/>
    <m/>
    <x v="6"/>
    <x v="20"/>
    <x v="0"/>
  </r>
  <r>
    <x v="3"/>
    <x v="169"/>
    <x v="1"/>
    <x v="0"/>
    <x v="0"/>
    <x v="6"/>
    <x v="6"/>
    <n v="2"/>
    <x v="6"/>
    <x v="20"/>
    <x v="0"/>
  </r>
  <r>
    <x v="3"/>
    <x v="169"/>
    <x v="1"/>
    <x v="0"/>
    <x v="0"/>
    <x v="7"/>
    <x v="7"/>
    <n v="57"/>
    <x v="6"/>
    <x v="20"/>
    <x v="0"/>
  </r>
  <r>
    <x v="3"/>
    <x v="169"/>
    <x v="1"/>
    <x v="1"/>
    <x v="0"/>
    <x v="0"/>
    <x v="0"/>
    <n v="80"/>
    <x v="6"/>
    <x v="20"/>
    <x v="0"/>
  </r>
  <r>
    <x v="3"/>
    <x v="169"/>
    <x v="1"/>
    <x v="1"/>
    <x v="0"/>
    <x v="1"/>
    <x v="1"/>
    <m/>
    <x v="6"/>
    <x v="20"/>
    <x v="0"/>
  </r>
  <r>
    <x v="3"/>
    <x v="169"/>
    <x v="1"/>
    <x v="1"/>
    <x v="0"/>
    <x v="2"/>
    <x v="2"/>
    <n v="72"/>
    <x v="6"/>
    <x v="20"/>
    <x v="0"/>
  </r>
  <r>
    <x v="3"/>
    <x v="169"/>
    <x v="1"/>
    <x v="1"/>
    <x v="0"/>
    <x v="3"/>
    <x v="3"/>
    <n v="67"/>
    <x v="6"/>
    <x v="20"/>
    <x v="0"/>
  </r>
  <r>
    <x v="3"/>
    <x v="169"/>
    <x v="1"/>
    <x v="1"/>
    <x v="0"/>
    <x v="4"/>
    <x v="4"/>
    <n v="53"/>
    <x v="6"/>
    <x v="20"/>
    <x v="0"/>
  </r>
  <r>
    <x v="3"/>
    <x v="169"/>
    <x v="1"/>
    <x v="1"/>
    <x v="0"/>
    <x v="5"/>
    <x v="5"/>
    <m/>
    <x v="6"/>
    <x v="20"/>
    <x v="0"/>
  </r>
  <r>
    <x v="3"/>
    <x v="169"/>
    <x v="1"/>
    <x v="1"/>
    <x v="0"/>
    <x v="6"/>
    <x v="6"/>
    <n v="18"/>
    <x v="6"/>
    <x v="20"/>
    <x v="0"/>
  </r>
  <r>
    <x v="3"/>
    <x v="169"/>
    <x v="1"/>
    <x v="1"/>
    <x v="0"/>
    <x v="7"/>
    <x v="7"/>
    <n v="91"/>
    <x v="6"/>
    <x v="20"/>
    <x v="0"/>
  </r>
  <r>
    <x v="3"/>
    <x v="169"/>
    <x v="1"/>
    <x v="2"/>
    <x v="0"/>
    <x v="0"/>
    <x v="0"/>
    <n v="145"/>
    <x v="6"/>
    <x v="20"/>
    <x v="0"/>
  </r>
  <r>
    <x v="3"/>
    <x v="169"/>
    <x v="1"/>
    <x v="2"/>
    <x v="0"/>
    <x v="1"/>
    <x v="1"/>
    <m/>
    <x v="6"/>
    <x v="20"/>
    <x v="0"/>
  </r>
  <r>
    <x v="3"/>
    <x v="169"/>
    <x v="1"/>
    <x v="2"/>
    <x v="0"/>
    <x v="2"/>
    <x v="2"/>
    <n v="123"/>
    <x v="6"/>
    <x v="20"/>
    <x v="0"/>
  </r>
  <r>
    <x v="3"/>
    <x v="169"/>
    <x v="1"/>
    <x v="2"/>
    <x v="0"/>
    <x v="3"/>
    <x v="3"/>
    <n v="124"/>
    <x v="6"/>
    <x v="20"/>
    <x v="0"/>
  </r>
  <r>
    <x v="3"/>
    <x v="169"/>
    <x v="1"/>
    <x v="2"/>
    <x v="0"/>
    <x v="4"/>
    <x v="4"/>
    <n v="99"/>
    <x v="6"/>
    <x v="20"/>
    <x v="0"/>
  </r>
  <r>
    <x v="3"/>
    <x v="169"/>
    <x v="1"/>
    <x v="2"/>
    <x v="0"/>
    <x v="5"/>
    <x v="5"/>
    <m/>
    <x v="6"/>
    <x v="20"/>
    <x v="0"/>
  </r>
  <r>
    <x v="3"/>
    <x v="169"/>
    <x v="1"/>
    <x v="2"/>
    <x v="0"/>
    <x v="6"/>
    <x v="6"/>
    <n v="24"/>
    <x v="6"/>
    <x v="20"/>
    <x v="0"/>
  </r>
  <r>
    <x v="3"/>
    <x v="169"/>
    <x v="1"/>
    <x v="2"/>
    <x v="0"/>
    <x v="7"/>
    <x v="7"/>
    <n v="153"/>
    <x v="6"/>
    <x v="20"/>
    <x v="0"/>
  </r>
  <r>
    <x v="3"/>
    <x v="169"/>
    <x v="1"/>
    <x v="3"/>
    <x v="1"/>
    <x v="0"/>
    <x v="0"/>
    <n v="13"/>
    <x v="6"/>
    <x v="20"/>
    <x v="0"/>
  </r>
  <r>
    <x v="3"/>
    <x v="169"/>
    <x v="1"/>
    <x v="3"/>
    <x v="1"/>
    <x v="1"/>
    <x v="1"/>
    <m/>
    <x v="6"/>
    <x v="20"/>
    <x v="0"/>
  </r>
  <r>
    <x v="3"/>
    <x v="169"/>
    <x v="1"/>
    <x v="3"/>
    <x v="1"/>
    <x v="2"/>
    <x v="2"/>
    <n v="13"/>
    <x v="6"/>
    <x v="20"/>
    <x v="0"/>
  </r>
  <r>
    <x v="3"/>
    <x v="169"/>
    <x v="1"/>
    <x v="3"/>
    <x v="1"/>
    <x v="3"/>
    <x v="3"/>
    <n v="5"/>
    <x v="6"/>
    <x v="20"/>
    <x v="0"/>
  </r>
  <r>
    <x v="3"/>
    <x v="169"/>
    <x v="1"/>
    <x v="3"/>
    <x v="1"/>
    <x v="4"/>
    <x v="4"/>
    <n v="9"/>
    <x v="6"/>
    <x v="20"/>
    <x v="0"/>
  </r>
  <r>
    <x v="3"/>
    <x v="169"/>
    <x v="1"/>
    <x v="3"/>
    <x v="1"/>
    <x v="5"/>
    <x v="5"/>
    <m/>
    <x v="6"/>
    <x v="20"/>
    <x v="0"/>
  </r>
  <r>
    <x v="3"/>
    <x v="169"/>
    <x v="1"/>
    <x v="3"/>
    <x v="1"/>
    <x v="6"/>
    <x v="6"/>
    <n v="1"/>
    <x v="6"/>
    <x v="20"/>
    <x v="0"/>
  </r>
  <r>
    <x v="3"/>
    <x v="169"/>
    <x v="1"/>
    <x v="3"/>
    <x v="1"/>
    <x v="7"/>
    <x v="7"/>
    <n v="7"/>
    <x v="6"/>
    <x v="20"/>
    <x v="0"/>
  </r>
  <r>
    <x v="3"/>
    <x v="169"/>
    <x v="1"/>
    <x v="4"/>
    <x v="0"/>
    <x v="0"/>
    <x v="0"/>
    <m/>
    <x v="6"/>
    <x v="20"/>
    <x v="0"/>
  </r>
  <r>
    <x v="3"/>
    <x v="169"/>
    <x v="1"/>
    <x v="4"/>
    <x v="0"/>
    <x v="1"/>
    <x v="1"/>
    <m/>
    <x v="6"/>
    <x v="20"/>
    <x v="0"/>
  </r>
  <r>
    <x v="3"/>
    <x v="169"/>
    <x v="1"/>
    <x v="4"/>
    <x v="0"/>
    <x v="2"/>
    <x v="2"/>
    <m/>
    <x v="6"/>
    <x v="20"/>
    <x v="0"/>
  </r>
  <r>
    <x v="3"/>
    <x v="169"/>
    <x v="1"/>
    <x v="4"/>
    <x v="0"/>
    <x v="3"/>
    <x v="3"/>
    <m/>
    <x v="6"/>
    <x v="20"/>
    <x v="0"/>
  </r>
  <r>
    <x v="3"/>
    <x v="169"/>
    <x v="1"/>
    <x v="4"/>
    <x v="0"/>
    <x v="4"/>
    <x v="4"/>
    <m/>
    <x v="6"/>
    <x v="20"/>
    <x v="0"/>
  </r>
  <r>
    <x v="3"/>
    <x v="169"/>
    <x v="1"/>
    <x v="4"/>
    <x v="0"/>
    <x v="5"/>
    <x v="5"/>
    <m/>
    <x v="6"/>
    <x v="20"/>
    <x v="0"/>
  </r>
  <r>
    <x v="3"/>
    <x v="169"/>
    <x v="1"/>
    <x v="4"/>
    <x v="0"/>
    <x v="6"/>
    <x v="6"/>
    <m/>
    <x v="6"/>
    <x v="20"/>
    <x v="0"/>
  </r>
  <r>
    <x v="3"/>
    <x v="169"/>
    <x v="1"/>
    <x v="4"/>
    <x v="0"/>
    <x v="7"/>
    <x v="7"/>
    <n v="0"/>
    <x v="6"/>
    <x v="20"/>
    <x v="0"/>
  </r>
  <r>
    <x v="3"/>
    <x v="169"/>
    <x v="1"/>
    <x v="5"/>
    <x v="1"/>
    <x v="0"/>
    <x v="0"/>
    <n v="157"/>
    <x v="6"/>
    <x v="20"/>
    <x v="0"/>
  </r>
  <r>
    <x v="3"/>
    <x v="169"/>
    <x v="1"/>
    <x v="5"/>
    <x v="1"/>
    <x v="1"/>
    <x v="1"/>
    <m/>
    <x v="6"/>
    <x v="20"/>
    <x v="0"/>
  </r>
  <r>
    <x v="3"/>
    <x v="169"/>
    <x v="1"/>
    <x v="5"/>
    <x v="1"/>
    <x v="2"/>
    <x v="2"/>
    <n v="158"/>
    <x v="6"/>
    <x v="20"/>
    <x v="0"/>
  </r>
  <r>
    <x v="3"/>
    <x v="169"/>
    <x v="1"/>
    <x v="5"/>
    <x v="1"/>
    <x v="3"/>
    <x v="3"/>
    <n v="63"/>
    <x v="6"/>
    <x v="20"/>
    <x v="0"/>
  </r>
  <r>
    <x v="3"/>
    <x v="169"/>
    <x v="1"/>
    <x v="5"/>
    <x v="1"/>
    <x v="4"/>
    <x v="4"/>
    <n v="144"/>
    <x v="6"/>
    <x v="20"/>
    <x v="0"/>
  </r>
  <r>
    <x v="3"/>
    <x v="169"/>
    <x v="1"/>
    <x v="5"/>
    <x v="1"/>
    <x v="5"/>
    <x v="5"/>
    <m/>
    <x v="6"/>
    <x v="20"/>
    <x v="0"/>
  </r>
  <r>
    <x v="3"/>
    <x v="169"/>
    <x v="1"/>
    <x v="5"/>
    <x v="1"/>
    <x v="6"/>
    <x v="6"/>
    <n v="28"/>
    <x v="6"/>
    <x v="20"/>
    <x v="0"/>
  </r>
  <r>
    <x v="3"/>
    <x v="169"/>
    <x v="1"/>
    <x v="5"/>
    <x v="1"/>
    <x v="7"/>
    <x v="7"/>
    <n v="70"/>
    <x v="6"/>
    <x v="20"/>
    <x v="0"/>
  </r>
  <r>
    <x v="3"/>
    <x v="170"/>
    <x v="0"/>
    <x v="0"/>
    <x v="0"/>
    <x v="0"/>
    <x v="0"/>
    <n v="95"/>
    <x v="5"/>
    <x v="14"/>
    <x v="0"/>
  </r>
  <r>
    <x v="3"/>
    <x v="170"/>
    <x v="0"/>
    <x v="0"/>
    <x v="0"/>
    <x v="1"/>
    <x v="1"/>
    <n v="136"/>
    <x v="5"/>
    <x v="14"/>
    <x v="0"/>
  </r>
  <r>
    <x v="3"/>
    <x v="170"/>
    <x v="0"/>
    <x v="0"/>
    <x v="0"/>
    <x v="2"/>
    <x v="2"/>
    <n v="129"/>
    <x v="5"/>
    <x v="14"/>
    <x v="0"/>
  </r>
  <r>
    <x v="3"/>
    <x v="170"/>
    <x v="0"/>
    <x v="0"/>
    <x v="0"/>
    <x v="3"/>
    <x v="3"/>
    <n v="140"/>
    <x v="5"/>
    <x v="14"/>
    <x v="0"/>
  </r>
  <r>
    <x v="3"/>
    <x v="170"/>
    <x v="0"/>
    <x v="0"/>
    <x v="0"/>
    <x v="4"/>
    <x v="4"/>
    <n v="84"/>
    <x v="5"/>
    <x v="14"/>
    <x v="0"/>
  </r>
  <r>
    <x v="3"/>
    <x v="170"/>
    <x v="0"/>
    <x v="0"/>
    <x v="0"/>
    <x v="5"/>
    <x v="5"/>
    <n v="104"/>
    <x v="5"/>
    <x v="14"/>
    <x v="0"/>
  </r>
  <r>
    <x v="3"/>
    <x v="170"/>
    <x v="0"/>
    <x v="0"/>
    <x v="0"/>
    <x v="6"/>
    <x v="6"/>
    <n v="133"/>
    <x v="5"/>
    <x v="14"/>
    <x v="0"/>
  </r>
  <r>
    <x v="3"/>
    <x v="170"/>
    <x v="0"/>
    <x v="0"/>
    <x v="0"/>
    <x v="7"/>
    <x v="7"/>
    <n v="116"/>
    <x v="5"/>
    <x v="14"/>
    <x v="0"/>
  </r>
  <r>
    <x v="3"/>
    <x v="170"/>
    <x v="0"/>
    <x v="1"/>
    <x v="0"/>
    <x v="0"/>
    <x v="0"/>
    <n v="213"/>
    <x v="5"/>
    <x v="14"/>
    <x v="0"/>
  </r>
  <r>
    <x v="3"/>
    <x v="170"/>
    <x v="0"/>
    <x v="1"/>
    <x v="0"/>
    <x v="1"/>
    <x v="1"/>
    <n v="246"/>
    <x v="5"/>
    <x v="14"/>
    <x v="0"/>
  </r>
  <r>
    <x v="3"/>
    <x v="170"/>
    <x v="0"/>
    <x v="1"/>
    <x v="0"/>
    <x v="2"/>
    <x v="2"/>
    <n v="205"/>
    <x v="5"/>
    <x v="14"/>
    <x v="0"/>
  </r>
  <r>
    <x v="3"/>
    <x v="170"/>
    <x v="0"/>
    <x v="1"/>
    <x v="0"/>
    <x v="3"/>
    <x v="3"/>
    <n v="241"/>
    <x v="5"/>
    <x v="14"/>
    <x v="0"/>
  </r>
  <r>
    <x v="3"/>
    <x v="170"/>
    <x v="0"/>
    <x v="1"/>
    <x v="0"/>
    <x v="4"/>
    <x v="4"/>
    <n v="176"/>
    <x v="5"/>
    <x v="14"/>
    <x v="0"/>
  </r>
  <r>
    <x v="3"/>
    <x v="170"/>
    <x v="0"/>
    <x v="1"/>
    <x v="0"/>
    <x v="5"/>
    <x v="5"/>
    <n v="263"/>
    <x v="5"/>
    <x v="14"/>
    <x v="0"/>
  </r>
  <r>
    <x v="3"/>
    <x v="170"/>
    <x v="0"/>
    <x v="1"/>
    <x v="0"/>
    <x v="6"/>
    <x v="6"/>
    <n v="176"/>
    <x v="5"/>
    <x v="14"/>
    <x v="0"/>
  </r>
  <r>
    <x v="3"/>
    <x v="170"/>
    <x v="0"/>
    <x v="1"/>
    <x v="0"/>
    <x v="7"/>
    <x v="7"/>
    <n v="203"/>
    <x v="5"/>
    <x v="14"/>
    <x v="0"/>
  </r>
  <r>
    <x v="3"/>
    <x v="170"/>
    <x v="0"/>
    <x v="2"/>
    <x v="0"/>
    <x v="0"/>
    <x v="0"/>
    <n v="397"/>
    <x v="5"/>
    <x v="14"/>
    <x v="0"/>
  </r>
  <r>
    <x v="3"/>
    <x v="170"/>
    <x v="0"/>
    <x v="2"/>
    <x v="0"/>
    <x v="1"/>
    <x v="1"/>
    <n v="421"/>
    <x v="5"/>
    <x v="14"/>
    <x v="0"/>
  </r>
  <r>
    <x v="3"/>
    <x v="170"/>
    <x v="0"/>
    <x v="2"/>
    <x v="0"/>
    <x v="2"/>
    <x v="2"/>
    <n v="341"/>
    <x v="5"/>
    <x v="14"/>
    <x v="0"/>
  </r>
  <r>
    <x v="3"/>
    <x v="170"/>
    <x v="0"/>
    <x v="2"/>
    <x v="0"/>
    <x v="3"/>
    <x v="3"/>
    <n v="350"/>
    <x v="5"/>
    <x v="14"/>
    <x v="0"/>
  </r>
  <r>
    <x v="3"/>
    <x v="170"/>
    <x v="0"/>
    <x v="2"/>
    <x v="0"/>
    <x v="4"/>
    <x v="4"/>
    <n v="342"/>
    <x v="5"/>
    <x v="14"/>
    <x v="0"/>
  </r>
  <r>
    <x v="3"/>
    <x v="170"/>
    <x v="0"/>
    <x v="2"/>
    <x v="0"/>
    <x v="5"/>
    <x v="5"/>
    <n v="398"/>
    <x v="5"/>
    <x v="14"/>
    <x v="0"/>
  </r>
  <r>
    <x v="3"/>
    <x v="170"/>
    <x v="0"/>
    <x v="2"/>
    <x v="0"/>
    <x v="6"/>
    <x v="6"/>
    <n v="298"/>
    <x v="5"/>
    <x v="14"/>
    <x v="0"/>
  </r>
  <r>
    <x v="3"/>
    <x v="170"/>
    <x v="0"/>
    <x v="2"/>
    <x v="0"/>
    <x v="7"/>
    <x v="7"/>
    <n v="376"/>
    <x v="5"/>
    <x v="14"/>
    <x v="0"/>
  </r>
  <r>
    <x v="3"/>
    <x v="170"/>
    <x v="0"/>
    <x v="3"/>
    <x v="1"/>
    <x v="0"/>
    <x v="0"/>
    <n v="26"/>
    <x v="5"/>
    <x v="14"/>
    <x v="0"/>
  </r>
  <r>
    <x v="3"/>
    <x v="170"/>
    <x v="0"/>
    <x v="3"/>
    <x v="1"/>
    <x v="1"/>
    <x v="1"/>
    <n v="45"/>
    <x v="5"/>
    <x v="14"/>
    <x v="0"/>
  </r>
  <r>
    <x v="3"/>
    <x v="170"/>
    <x v="0"/>
    <x v="3"/>
    <x v="1"/>
    <x v="2"/>
    <x v="2"/>
    <n v="33"/>
    <x v="5"/>
    <x v="14"/>
    <x v="0"/>
  </r>
  <r>
    <x v="3"/>
    <x v="170"/>
    <x v="0"/>
    <x v="3"/>
    <x v="1"/>
    <x v="3"/>
    <x v="3"/>
    <n v="22"/>
    <x v="5"/>
    <x v="14"/>
    <x v="0"/>
  </r>
  <r>
    <x v="3"/>
    <x v="170"/>
    <x v="0"/>
    <x v="3"/>
    <x v="1"/>
    <x v="4"/>
    <x v="4"/>
    <n v="7"/>
    <x v="5"/>
    <x v="14"/>
    <x v="0"/>
  </r>
  <r>
    <x v="3"/>
    <x v="170"/>
    <x v="0"/>
    <x v="3"/>
    <x v="1"/>
    <x v="5"/>
    <x v="5"/>
    <n v="17"/>
    <x v="5"/>
    <x v="14"/>
    <x v="0"/>
  </r>
  <r>
    <x v="3"/>
    <x v="170"/>
    <x v="0"/>
    <x v="3"/>
    <x v="1"/>
    <x v="6"/>
    <x v="6"/>
    <n v="64"/>
    <x v="5"/>
    <x v="14"/>
    <x v="0"/>
  </r>
  <r>
    <x v="3"/>
    <x v="170"/>
    <x v="0"/>
    <x v="3"/>
    <x v="1"/>
    <x v="7"/>
    <x v="7"/>
    <n v="21"/>
    <x v="5"/>
    <x v="14"/>
    <x v="0"/>
  </r>
  <r>
    <x v="3"/>
    <x v="170"/>
    <x v="0"/>
    <x v="4"/>
    <x v="0"/>
    <x v="0"/>
    <x v="0"/>
    <m/>
    <x v="5"/>
    <x v="14"/>
    <x v="0"/>
  </r>
  <r>
    <x v="3"/>
    <x v="170"/>
    <x v="0"/>
    <x v="4"/>
    <x v="0"/>
    <x v="1"/>
    <x v="1"/>
    <m/>
    <x v="5"/>
    <x v="14"/>
    <x v="0"/>
  </r>
  <r>
    <x v="3"/>
    <x v="170"/>
    <x v="0"/>
    <x v="4"/>
    <x v="0"/>
    <x v="2"/>
    <x v="2"/>
    <m/>
    <x v="5"/>
    <x v="14"/>
    <x v="0"/>
  </r>
  <r>
    <x v="3"/>
    <x v="170"/>
    <x v="0"/>
    <x v="4"/>
    <x v="0"/>
    <x v="3"/>
    <x v="3"/>
    <m/>
    <x v="5"/>
    <x v="14"/>
    <x v="0"/>
  </r>
  <r>
    <x v="3"/>
    <x v="170"/>
    <x v="0"/>
    <x v="4"/>
    <x v="0"/>
    <x v="4"/>
    <x v="4"/>
    <m/>
    <x v="5"/>
    <x v="14"/>
    <x v="0"/>
  </r>
  <r>
    <x v="3"/>
    <x v="170"/>
    <x v="0"/>
    <x v="4"/>
    <x v="0"/>
    <x v="5"/>
    <x v="5"/>
    <m/>
    <x v="5"/>
    <x v="14"/>
    <x v="0"/>
  </r>
  <r>
    <x v="3"/>
    <x v="170"/>
    <x v="0"/>
    <x v="4"/>
    <x v="0"/>
    <x v="6"/>
    <x v="6"/>
    <m/>
    <x v="5"/>
    <x v="14"/>
    <x v="0"/>
  </r>
  <r>
    <x v="3"/>
    <x v="170"/>
    <x v="0"/>
    <x v="4"/>
    <x v="0"/>
    <x v="7"/>
    <x v="7"/>
    <n v="0"/>
    <x v="5"/>
    <x v="14"/>
    <x v="0"/>
  </r>
  <r>
    <x v="3"/>
    <x v="170"/>
    <x v="0"/>
    <x v="5"/>
    <x v="1"/>
    <x v="0"/>
    <x v="0"/>
    <n v="170"/>
    <x v="5"/>
    <x v="14"/>
    <x v="0"/>
  </r>
  <r>
    <x v="3"/>
    <x v="170"/>
    <x v="0"/>
    <x v="5"/>
    <x v="1"/>
    <x v="1"/>
    <x v="1"/>
    <n v="101"/>
    <x v="5"/>
    <x v="14"/>
    <x v="0"/>
  </r>
  <r>
    <x v="3"/>
    <x v="170"/>
    <x v="0"/>
    <x v="5"/>
    <x v="1"/>
    <x v="2"/>
    <x v="2"/>
    <n v="159"/>
    <x v="5"/>
    <x v="14"/>
    <x v="0"/>
  </r>
  <r>
    <x v="3"/>
    <x v="170"/>
    <x v="0"/>
    <x v="5"/>
    <x v="1"/>
    <x v="3"/>
    <x v="3"/>
    <n v="196"/>
    <x v="5"/>
    <x v="14"/>
    <x v="0"/>
  </r>
  <r>
    <x v="3"/>
    <x v="170"/>
    <x v="0"/>
    <x v="5"/>
    <x v="1"/>
    <x v="4"/>
    <x v="4"/>
    <n v="179"/>
    <x v="5"/>
    <x v="14"/>
    <x v="0"/>
  </r>
  <r>
    <x v="3"/>
    <x v="170"/>
    <x v="0"/>
    <x v="5"/>
    <x v="1"/>
    <x v="5"/>
    <x v="5"/>
    <n v="164"/>
    <x v="5"/>
    <x v="14"/>
    <x v="0"/>
  </r>
  <r>
    <x v="3"/>
    <x v="170"/>
    <x v="0"/>
    <x v="5"/>
    <x v="1"/>
    <x v="6"/>
    <x v="6"/>
    <n v="159"/>
    <x v="5"/>
    <x v="14"/>
    <x v="0"/>
  </r>
  <r>
    <x v="3"/>
    <x v="170"/>
    <x v="0"/>
    <x v="5"/>
    <x v="1"/>
    <x v="7"/>
    <x v="7"/>
    <n v="199"/>
    <x v="5"/>
    <x v="14"/>
    <x v="0"/>
  </r>
  <r>
    <x v="3"/>
    <x v="170"/>
    <x v="1"/>
    <x v="0"/>
    <x v="0"/>
    <x v="0"/>
    <x v="0"/>
    <n v="69"/>
    <x v="5"/>
    <x v="14"/>
    <x v="0"/>
  </r>
  <r>
    <x v="3"/>
    <x v="170"/>
    <x v="1"/>
    <x v="0"/>
    <x v="0"/>
    <x v="1"/>
    <x v="1"/>
    <n v="80"/>
    <x v="5"/>
    <x v="14"/>
    <x v="0"/>
  </r>
  <r>
    <x v="3"/>
    <x v="170"/>
    <x v="1"/>
    <x v="0"/>
    <x v="0"/>
    <x v="2"/>
    <x v="2"/>
    <n v="85"/>
    <x v="5"/>
    <x v="14"/>
    <x v="0"/>
  </r>
  <r>
    <x v="3"/>
    <x v="170"/>
    <x v="1"/>
    <x v="0"/>
    <x v="0"/>
    <x v="3"/>
    <x v="3"/>
    <n v="73"/>
    <x v="5"/>
    <x v="14"/>
    <x v="0"/>
  </r>
  <r>
    <x v="3"/>
    <x v="170"/>
    <x v="1"/>
    <x v="0"/>
    <x v="0"/>
    <x v="4"/>
    <x v="4"/>
    <n v="51"/>
    <x v="5"/>
    <x v="14"/>
    <x v="0"/>
  </r>
  <r>
    <x v="3"/>
    <x v="170"/>
    <x v="1"/>
    <x v="0"/>
    <x v="0"/>
    <x v="5"/>
    <x v="5"/>
    <n v="69"/>
    <x v="5"/>
    <x v="14"/>
    <x v="0"/>
  </r>
  <r>
    <x v="3"/>
    <x v="170"/>
    <x v="1"/>
    <x v="0"/>
    <x v="0"/>
    <x v="6"/>
    <x v="6"/>
    <n v="92"/>
    <x v="5"/>
    <x v="14"/>
    <x v="0"/>
  </r>
  <r>
    <x v="3"/>
    <x v="170"/>
    <x v="1"/>
    <x v="0"/>
    <x v="0"/>
    <x v="7"/>
    <x v="7"/>
    <n v="80"/>
    <x v="5"/>
    <x v="14"/>
    <x v="0"/>
  </r>
  <r>
    <x v="3"/>
    <x v="170"/>
    <x v="1"/>
    <x v="1"/>
    <x v="0"/>
    <x v="0"/>
    <x v="0"/>
    <n v="146"/>
    <x v="5"/>
    <x v="14"/>
    <x v="0"/>
  </r>
  <r>
    <x v="3"/>
    <x v="170"/>
    <x v="1"/>
    <x v="1"/>
    <x v="0"/>
    <x v="1"/>
    <x v="1"/>
    <n v="164"/>
    <x v="5"/>
    <x v="14"/>
    <x v="0"/>
  </r>
  <r>
    <x v="3"/>
    <x v="170"/>
    <x v="1"/>
    <x v="1"/>
    <x v="0"/>
    <x v="2"/>
    <x v="2"/>
    <n v="150"/>
    <x v="5"/>
    <x v="14"/>
    <x v="0"/>
  </r>
  <r>
    <x v="3"/>
    <x v="170"/>
    <x v="1"/>
    <x v="1"/>
    <x v="0"/>
    <x v="3"/>
    <x v="3"/>
    <n v="166"/>
    <x v="5"/>
    <x v="14"/>
    <x v="0"/>
  </r>
  <r>
    <x v="3"/>
    <x v="170"/>
    <x v="1"/>
    <x v="1"/>
    <x v="0"/>
    <x v="4"/>
    <x v="4"/>
    <n v="123"/>
    <x v="5"/>
    <x v="14"/>
    <x v="0"/>
  </r>
  <r>
    <x v="3"/>
    <x v="170"/>
    <x v="1"/>
    <x v="1"/>
    <x v="0"/>
    <x v="5"/>
    <x v="5"/>
    <n v="178"/>
    <x v="5"/>
    <x v="14"/>
    <x v="0"/>
  </r>
  <r>
    <x v="3"/>
    <x v="170"/>
    <x v="1"/>
    <x v="1"/>
    <x v="0"/>
    <x v="6"/>
    <x v="6"/>
    <n v="128"/>
    <x v="5"/>
    <x v="14"/>
    <x v="0"/>
  </r>
  <r>
    <x v="3"/>
    <x v="170"/>
    <x v="1"/>
    <x v="1"/>
    <x v="0"/>
    <x v="7"/>
    <x v="7"/>
    <n v="149"/>
    <x v="5"/>
    <x v="14"/>
    <x v="0"/>
  </r>
  <r>
    <x v="3"/>
    <x v="170"/>
    <x v="1"/>
    <x v="2"/>
    <x v="0"/>
    <x v="0"/>
    <x v="0"/>
    <n v="259"/>
    <x v="5"/>
    <x v="14"/>
    <x v="0"/>
  </r>
  <r>
    <x v="3"/>
    <x v="170"/>
    <x v="1"/>
    <x v="2"/>
    <x v="0"/>
    <x v="1"/>
    <x v="1"/>
    <n v="246"/>
    <x v="5"/>
    <x v="14"/>
    <x v="0"/>
  </r>
  <r>
    <x v="3"/>
    <x v="170"/>
    <x v="1"/>
    <x v="2"/>
    <x v="0"/>
    <x v="2"/>
    <x v="2"/>
    <n v="227"/>
    <x v="5"/>
    <x v="14"/>
    <x v="0"/>
  </r>
  <r>
    <x v="3"/>
    <x v="170"/>
    <x v="1"/>
    <x v="2"/>
    <x v="0"/>
    <x v="3"/>
    <x v="3"/>
    <n v="214"/>
    <x v="5"/>
    <x v="14"/>
    <x v="0"/>
  </r>
  <r>
    <x v="3"/>
    <x v="170"/>
    <x v="1"/>
    <x v="2"/>
    <x v="0"/>
    <x v="4"/>
    <x v="4"/>
    <n v="223"/>
    <x v="5"/>
    <x v="14"/>
    <x v="0"/>
  </r>
  <r>
    <x v="3"/>
    <x v="170"/>
    <x v="1"/>
    <x v="2"/>
    <x v="0"/>
    <x v="5"/>
    <x v="5"/>
    <n v="231"/>
    <x v="5"/>
    <x v="14"/>
    <x v="0"/>
  </r>
  <r>
    <x v="3"/>
    <x v="170"/>
    <x v="1"/>
    <x v="2"/>
    <x v="0"/>
    <x v="6"/>
    <x v="6"/>
    <n v="194"/>
    <x v="5"/>
    <x v="14"/>
    <x v="0"/>
  </r>
  <r>
    <x v="3"/>
    <x v="170"/>
    <x v="1"/>
    <x v="2"/>
    <x v="0"/>
    <x v="7"/>
    <x v="7"/>
    <n v="262"/>
    <x v="5"/>
    <x v="14"/>
    <x v="0"/>
  </r>
  <r>
    <x v="3"/>
    <x v="170"/>
    <x v="1"/>
    <x v="3"/>
    <x v="1"/>
    <x v="0"/>
    <x v="0"/>
    <n v="19"/>
    <x v="5"/>
    <x v="14"/>
    <x v="0"/>
  </r>
  <r>
    <x v="3"/>
    <x v="170"/>
    <x v="1"/>
    <x v="3"/>
    <x v="1"/>
    <x v="1"/>
    <x v="1"/>
    <n v="22"/>
    <x v="5"/>
    <x v="14"/>
    <x v="0"/>
  </r>
  <r>
    <x v="3"/>
    <x v="170"/>
    <x v="1"/>
    <x v="3"/>
    <x v="1"/>
    <x v="2"/>
    <x v="2"/>
    <n v="18"/>
    <x v="5"/>
    <x v="14"/>
    <x v="0"/>
  </r>
  <r>
    <x v="3"/>
    <x v="170"/>
    <x v="1"/>
    <x v="3"/>
    <x v="1"/>
    <x v="3"/>
    <x v="3"/>
    <n v="9"/>
    <x v="5"/>
    <x v="14"/>
    <x v="0"/>
  </r>
  <r>
    <x v="3"/>
    <x v="170"/>
    <x v="1"/>
    <x v="3"/>
    <x v="1"/>
    <x v="4"/>
    <x v="4"/>
    <n v="15"/>
    <x v="5"/>
    <x v="14"/>
    <x v="0"/>
  </r>
  <r>
    <x v="3"/>
    <x v="170"/>
    <x v="1"/>
    <x v="3"/>
    <x v="1"/>
    <x v="5"/>
    <x v="5"/>
    <n v="6"/>
    <x v="5"/>
    <x v="14"/>
    <x v="0"/>
  </r>
  <r>
    <x v="3"/>
    <x v="170"/>
    <x v="1"/>
    <x v="3"/>
    <x v="1"/>
    <x v="6"/>
    <x v="6"/>
    <n v="40"/>
    <x v="5"/>
    <x v="14"/>
    <x v="0"/>
  </r>
  <r>
    <x v="3"/>
    <x v="170"/>
    <x v="1"/>
    <x v="3"/>
    <x v="1"/>
    <x v="7"/>
    <x v="7"/>
    <n v="11"/>
    <x v="5"/>
    <x v="14"/>
    <x v="0"/>
  </r>
  <r>
    <x v="3"/>
    <x v="170"/>
    <x v="1"/>
    <x v="4"/>
    <x v="0"/>
    <x v="0"/>
    <x v="0"/>
    <m/>
    <x v="5"/>
    <x v="14"/>
    <x v="0"/>
  </r>
  <r>
    <x v="3"/>
    <x v="170"/>
    <x v="1"/>
    <x v="4"/>
    <x v="0"/>
    <x v="1"/>
    <x v="1"/>
    <m/>
    <x v="5"/>
    <x v="14"/>
    <x v="0"/>
  </r>
  <r>
    <x v="3"/>
    <x v="170"/>
    <x v="1"/>
    <x v="4"/>
    <x v="0"/>
    <x v="2"/>
    <x v="2"/>
    <m/>
    <x v="5"/>
    <x v="14"/>
    <x v="0"/>
  </r>
  <r>
    <x v="3"/>
    <x v="170"/>
    <x v="1"/>
    <x v="4"/>
    <x v="0"/>
    <x v="3"/>
    <x v="3"/>
    <m/>
    <x v="5"/>
    <x v="14"/>
    <x v="0"/>
  </r>
  <r>
    <x v="3"/>
    <x v="170"/>
    <x v="1"/>
    <x v="4"/>
    <x v="0"/>
    <x v="4"/>
    <x v="4"/>
    <m/>
    <x v="5"/>
    <x v="14"/>
    <x v="0"/>
  </r>
  <r>
    <x v="3"/>
    <x v="170"/>
    <x v="1"/>
    <x v="4"/>
    <x v="0"/>
    <x v="5"/>
    <x v="5"/>
    <m/>
    <x v="5"/>
    <x v="14"/>
    <x v="0"/>
  </r>
  <r>
    <x v="3"/>
    <x v="170"/>
    <x v="1"/>
    <x v="4"/>
    <x v="0"/>
    <x v="6"/>
    <x v="6"/>
    <m/>
    <x v="5"/>
    <x v="14"/>
    <x v="0"/>
  </r>
  <r>
    <x v="3"/>
    <x v="170"/>
    <x v="1"/>
    <x v="4"/>
    <x v="0"/>
    <x v="7"/>
    <x v="7"/>
    <n v="0"/>
    <x v="5"/>
    <x v="14"/>
    <x v="0"/>
  </r>
  <r>
    <x v="3"/>
    <x v="170"/>
    <x v="1"/>
    <x v="5"/>
    <x v="1"/>
    <x v="0"/>
    <x v="0"/>
    <n v="93"/>
    <x v="5"/>
    <x v="14"/>
    <x v="0"/>
  </r>
  <r>
    <x v="3"/>
    <x v="170"/>
    <x v="1"/>
    <x v="5"/>
    <x v="1"/>
    <x v="1"/>
    <x v="1"/>
    <n v="47"/>
    <x v="5"/>
    <x v="14"/>
    <x v="0"/>
  </r>
  <r>
    <x v="3"/>
    <x v="170"/>
    <x v="1"/>
    <x v="5"/>
    <x v="1"/>
    <x v="2"/>
    <x v="2"/>
    <n v="85"/>
    <x v="5"/>
    <x v="14"/>
    <x v="0"/>
  </r>
  <r>
    <x v="3"/>
    <x v="170"/>
    <x v="1"/>
    <x v="5"/>
    <x v="1"/>
    <x v="3"/>
    <x v="3"/>
    <n v="100"/>
    <x v="5"/>
    <x v="14"/>
    <x v="0"/>
  </r>
  <r>
    <x v="3"/>
    <x v="170"/>
    <x v="1"/>
    <x v="5"/>
    <x v="1"/>
    <x v="4"/>
    <x v="4"/>
    <n v="97"/>
    <x v="5"/>
    <x v="14"/>
    <x v="0"/>
  </r>
  <r>
    <x v="3"/>
    <x v="170"/>
    <x v="1"/>
    <x v="5"/>
    <x v="1"/>
    <x v="5"/>
    <x v="5"/>
    <n v="81"/>
    <x v="5"/>
    <x v="14"/>
    <x v="0"/>
  </r>
  <r>
    <x v="3"/>
    <x v="170"/>
    <x v="1"/>
    <x v="5"/>
    <x v="1"/>
    <x v="6"/>
    <x v="6"/>
    <n v="82"/>
    <x v="5"/>
    <x v="14"/>
    <x v="0"/>
  </r>
  <r>
    <x v="3"/>
    <x v="170"/>
    <x v="1"/>
    <x v="5"/>
    <x v="1"/>
    <x v="7"/>
    <x v="7"/>
    <n v="121"/>
    <x v="5"/>
    <x v="14"/>
    <x v="0"/>
  </r>
  <r>
    <x v="3"/>
    <x v="171"/>
    <x v="0"/>
    <x v="0"/>
    <x v="0"/>
    <x v="0"/>
    <x v="0"/>
    <n v="15"/>
    <x v="2"/>
    <x v="15"/>
    <x v="2"/>
  </r>
  <r>
    <x v="3"/>
    <x v="171"/>
    <x v="0"/>
    <x v="0"/>
    <x v="0"/>
    <x v="1"/>
    <x v="1"/>
    <n v="17"/>
    <x v="2"/>
    <x v="15"/>
    <x v="2"/>
  </r>
  <r>
    <x v="3"/>
    <x v="171"/>
    <x v="0"/>
    <x v="0"/>
    <x v="0"/>
    <x v="2"/>
    <x v="2"/>
    <n v="0"/>
    <x v="2"/>
    <x v="15"/>
    <x v="2"/>
  </r>
  <r>
    <x v="3"/>
    <x v="171"/>
    <x v="0"/>
    <x v="0"/>
    <x v="0"/>
    <x v="3"/>
    <x v="3"/>
    <n v="3"/>
    <x v="2"/>
    <x v="15"/>
    <x v="2"/>
  </r>
  <r>
    <x v="3"/>
    <x v="171"/>
    <x v="0"/>
    <x v="0"/>
    <x v="0"/>
    <x v="4"/>
    <x v="4"/>
    <n v="8"/>
    <x v="2"/>
    <x v="15"/>
    <x v="2"/>
  </r>
  <r>
    <x v="3"/>
    <x v="171"/>
    <x v="0"/>
    <x v="0"/>
    <x v="0"/>
    <x v="5"/>
    <x v="5"/>
    <n v="10"/>
    <x v="2"/>
    <x v="15"/>
    <x v="2"/>
  </r>
  <r>
    <x v="3"/>
    <x v="171"/>
    <x v="0"/>
    <x v="0"/>
    <x v="0"/>
    <x v="6"/>
    <x v="6"/>
    <n v="1"/>
    <x v="2"/>
    <x v="15"/>
    <x v="2"/>
  </r>
  <r>
    <x v="3"/>
    <x v="171"/>
    <x v="0"/>
    <x v="0"/>
    <x v="0"/>
    <x v="7"/>
    <x v="7"/>
    <n v="7"/>
    <x v="2"/>
    <x v="15"/>
    <x v="2"/>
  </r>
  <r>
    <x v="3"/>
    <x v="171"/>
    <x v="0"/>
    <x v="1"/>
    <x v="0"/>
    <x v="0"/>
    <x v="0"/>
    <n v="250"/>
    <x v="2"/>
    <x v="15"/>
    <x v="2"/>
  </r>
  <r>
    <x v="3"/>
    <x v="171"/>
    <x v="0"/>
    <x v="1"/>
    <x v="0"/>
    <x v="1"/>
    <x v="1"/>
    <n v="250"/>
    <x v="2"/>
    <x v="15"/>
    <x v="2"/>
  </r>
  <r>
    <x v="3"/>
    <x v="171"/>
    <x v="0"/>
    <x v="1"/>
    <x v="0"/>
    <x v="2"/>
    <x v="2"/>
    <n v="93"/>
    <x v="2"/>
    <x v="15"/>
    <x v="2"/>
  </r>
  <r>
    <x v="3"/>
    <x v="171"/>
    <x v="0"/>
    <x v="1"/>
    <x v="0"/>
    <x v="3"/>
    <x v="3"/>
    <n v="86"/>
    <x v="2"/>
    <x v="15"/>
    <x v="2"/>
  </r>
  <r>
    <x v="3"/>
    <x v="171"/>
    <x v="0"/>
    <x v="1"/>
    <x v="0"/>
    <x v="4"/>
    <x v="4"/>
    <n v="40"/>
    <x v="2"/>
    <x v="15"/>
    <x v="2"/>
  </r>
  <r>
    <x v="3"/>
    <x v="171"/>
    <x v="0"/>
    <x v="1"/>
    <x v="0"/>
    <x v="5"/>
    <x v="5"/>
    <n v="249"/>
    <x v="2"/>
    <x v="15"/>
    <x v="2"/>
  </r>
  <r>
    <x v="3"/>
    <x v="171"/>
    <x v="0"/>
    <x v="1"/>
    <x v="0"/>
    <x v="6"/>
    <x v="6"/>
    <n v="84"/>
    <x v="2"/>
    <x v="15"/>
    <x v="2"/>
  </r>
  <r>
    <x v="3"/>
    <x v="171"/>
    <x v="0"/>
    <x v="1"/>
    <x v="0"/>
    <x v="7"/>
    <x v="7"/>
    <n v="262"/>
    <x v="2"/>
    <x v="15"/>
    <x v="2"/>
  </r>
  <r>
    <x v="3"/>
    <x v="171"/>
    <x v="0"/>
    <x v="2"/>
    <x v="0"/>
    <x v="0"/>
    <x v="0"/>
    <n v="418"/>
    <x v="2"/>
    <x v="15"/>
    <x v="2"/>
  </r>
  <r>
    <x v="3"/>
    <x v="171"/>
    <x v="0"/>
    <x v="2"/>
    <x v="0"/>
    <x v="1"/>
    <x v="1"/>
    <n v="488"/>
    <x v="2"/>
    <x v="15"/>
    <x v="2"/>
  </r>
  <r>
    <x v="3"/>
    <x v="171"/>
    <x v="0"/>
    <x v="2"/>
    <x v="0"/>
    <x v="2"/>
    <x v="2"/>
    <n v="278"/>
    <x v="2"/>
    <x v="15"/>
    <x v="2"/>
  </r>
  <r>
    <x v="3"/>
    <x v="171"/>
    <x v="0"/>
    <x v="2"/>
    <x v="0"/>
    <x v="3"/>
    <x v="3"/>
    <n v="117"/>
    <x v="2"/>
    <x v="15"/>
    <x v="2"/>
  </r>
  <r>
    <x v="3"/>
    <x v="171"/>
    <x v="0"/>
    <x v="2"/>
    <x v="0"/>
    <x v="4"/>
    <x v="4"/>
    <n v="361"/>
    <x v="2"/>
    <x v="15"/>
    <x v="2"/>
  </r>
  <r>
    <x v="3"/>
    <x v="171"/>
    <x v="0"/>
    <x v="2"/>
    <x v="0"/>
    <x v="5"/>
    <x v="5"/>
    <n v="507"/>
    <x v="2"/>
    <x v="15"/>
    <x v="2"/>
  </r>
  <r>
    <x v="3"/>
    <x v="171"/>
    <x v="0"/>
    <x v="2"/>
    <x v="0"/>
    <x v="6"/>
    <x v="6"/>
    <n v="280"/>
    <x v="2"/>
    <x v="15"/>
    <x v="2"/>
  </r>
  <r>
    <x v="3"/>
    <x v="171"/>
    <x v="0"/>
    <x v="2"/>
    <x v="0"/>
    <x v="7"/>
    <x v="7"/>
    <n v="473"/>
    <x v="2"/>
    <x v="15"/>
    <x v="2"/>
  </r>
  <r>
    <x v="3"/>
    <x v="171"/>
    <x v="0"/>
    <x v="3"/>
    <x v="1"/>
    <x v="0"/>
    <x v="0"/>
    <n v="33"/>
    <x v="2"/>
    <x v="15"/>
    <x v="2"/>
  </r>
  <r>
    <x v="3"/>
    <x v="171"/>
    <x v="0"/>
    <x v="3"/>
    <x v="1"/>
    <x v="1"/>
    <x v="1"/>
    <n v="38"/>
    <x v="2"/>
    <x v="15"/>
    <x v="2"/>
  </r>
  <r>
    <x v="3"/>
    <x v="171"/>
    <x v="0"/>
    <x v="3"/>
    <x v="1"/>
    <x v="2"/>
    <x v="2"/>
    <n v="12"/>
    <x v="2"/>
    <x v="15"/>
    <x v="2"/>
  </r>
  <r>
    <x v="3"/>
    <x v="171"/>
    <x v="0"/>
    <x v="3"/>
    <x v="1"/>
    <x v="3"/>
    <x v="3"/>
    <n v="22"/>
    <x v="2"/>
    <x v="15"/>
    <x v="2"/>
  </r>
  <r>
    <x v="3"/>
    <x v="171"/>
    <x v="0"/>
    <x v="3"/>
    <x v="1"/>
    <x v="4"/>
    <x v="4"/>
    <n v="59"/>
    <x v="2"/>
    <x v="15"/>
    <x v="2"/>
  </r>
  <r>
    <x v="3"/>
    <x v="171"/>
    <x v="0"/>
    <x v="3"/>
    <x v="1"/>
    <x v="5"/>
    <x v="5"/>
    <n v="26"/>
    <x v="2"/>
    <x v="15"/>
    <x v="2"/>
  </r>
  <r>
    <x v="3"/>
    <x v="171"/>
    <x v="0"/>
    <x v="3"/>
    <x v="1"/>
    <x v="6"/>
    <x v="6"/>
    <n v="86"/>
    <x v="2"/>
    <x v="15"/>
    <x v="2"/>
  </r>
  <r>
    <x v="3"/>
    <x v="171"/>
    <x v="0"/>
    <x v="3"/>
    <x v="1"/>
    <x v="7"/>
    <x v="7"/>
    <n v="33"/>
    <x v="2"/>
    <x v="15"/>
    <x v="2"/>
  </r>
  <r>
    <x v="3"/>
    <x v="171"/>
    <x v="0"/>
    <x v="4"/>
    <x v="0"/>
    <x v="0"/>
    <x v="0"/>
    <n v="7"/>
    <x v="2"/>
    <x v="15"/>
    <x v="2"/>
  </r>
  <r>
    <x v="3"/>
    <x v="171"/>
    <x v="0"/>
    <x v="4"/>
    <x v="0"/>
    <x v="1"/>
    <x v="1"/>
    <n v="5"/>
    <x v="2"/>
    <x v="15"/>
    <x v="2"/>
  </r>
  <r>
    <x v="3"/>
    <x v="171"/>
    <x v="0"/>
    <x v="4"/>
    <x v="0"/>
    <x v="2"/>
    <x v="2"/>
    <n v="50"/>
    <x v="2"/>
    <x v="15"/>
    <x v="2"/>
  </r>
  <r>
    <x v="3"/>
    <x v="171"/>
    <x v="0"/>
    <x v="4"/>
    <x v="0"/>
    <x v="3"/>
    <x v="3"/>
    <n v="40"/>
    <x v="2"/>
    <x v="15"/>
    <x v="2"/>
  </r>
  <r>
    <x v="3"/>
    <x v="171"/>
    <x v="0"/>
    <x v="4"/>
    <x v="0"/>
    <x v="4"/>
    <x v="4"/>
    <n v="11"/>
    <x v="2"/>
    <x v="15"/>
    <x v="2"/>
  </r>
  <r>
    <x v="3"/>
    <x v="171"/>
    <x v="0"/>
    <x v="4"/>
    <x v="0"/>
    <x v="5"/>
    <x v="5"/>
    <n v="8"/>
    <x v="2"/>
    <x v="15"/>
    <x v="2"/>
  </r>
  <r>
    <x v="3"/>
    <x v="171"/>
    <x v="0"/>
    <x v="4"/>
    <x v="0"/>
    <x v="6"/>
    <x v="6"/>
    <n v="11"/>
    <x v="2"/>
    <x v="15"/>
    <x v="2"/>
  </r>
  <r>
    <x v="3"/>
    <x v="171"/>
    <x v="0"/>
    <x v="4"/>
    <x v="0"/>
    <x v="7"/>
    <x v="7"/>
    <n v="1"/>
    <x v="2"/>
    <x v="15"/>
    <x v="2"/>
  </r>
  <r>
    <x v="3"/>
    <x v="171"/>
    <x v="0"/>
    <x v="5"/>
    <x v="1"/>
    <x v="0"/>
    <x v="0"/>
    <n v="537"/>
    <x v="2"/>
    <x v="15"/>
    <x v="2"/>
  </r>
  <r>
    <x v="3"/>
    <x v="171"/>
    <x v="0"/>
    <x v="5"/>
    <x v="1"/>
    <x v="1"/>
    <x v="1"/>
    <n v="544"/>
    <x v="2"/>
    <x v="15"/>
    <x v="2"/>
  </r>
  <r>
    <x v="3"/>
    <x v="171"/>
    <x v="0"/>
    <x v="5"/>
    <x v="1"/>
    <x v="2"/>
    <x v="2"/>
    <n v="395"/>
    <x v="2"/>
    <x v="15"/>
    <x v="2"/>
  </r>
  <r>
    <x v="3"/>
    <x v="171"/>
    <x v="0"/>
    <x v="5"/>
    <x v="1"/>
    <x v="3"/>
    <x v="3"/>
    <n v="366"/>
    <x v="2"/>
    <x v="15"/>
    <x v="2"/>
  </r>
  <r>
    <x v="3"/>
    <x v="171"/>
    <x v="0"/>
    <x v="5"/>
    <x v="1"/>
    <x v="4"/>
    <x v="4"/>
    <n v="413"/>
    <x v="2"/>
    <x v="15"/>
    <x v="2"/>
  </r>
  <r>
    <x v="3"/>
    <x v="171"/>
    <x v="0"/>
    <x v="5"/>
    <x v="1"/>
    <x v="5"/>
    <x v="5"/>
    <n v="490"/>
    <x v="2"/>
    <x v="15"/>
    <x v="2"/>
  </r>
  <r>
    <x v="3"/>
    <x v="171"/>
    <x v="0"/>
    <x v="5"/>
    <x v="1"/>
    <x v="6"/>
    <x v="6"/>
    <n v="519"/>
    <x v="2"/>
    <x v="15"/>
    <x v="2"/>
  </r>
  <r>
    <x v="3"/>
    <x v="171"/>
    <x v="0"/>
    <x v="5"/>
    <x v="1"/>
    <x v="7"/>
    <x v="7"/>
    <n v="661"/>
    <x v="2"/>
    <x v="15"/>
    <x v="2"/>
  </r>
  <r>
    <x v="3"/>
    <x v="171"/>
    <x v="1"/>
    <x v="0"/>
    <x v="0"/>
    <x v="0"/>
    <x v="0"/>
    <n v="15"/>
    <x v="2"/>
    <x v="15"/>
    <x v="2"/>
  </r>
  <r>
    <x v="3"/>
    <x v="171"/>
    <x v="1"/>
    <x v="0"/>
    <x v="0"/>
    <x v="1"/>
    <x v="1"/>
    <n v="2"/>
    <x v="2"/>
    <x v="15"/>
    <x v="2"/>
  </r>
  <r>
    <x v="3"/>
    <x v="171"/>
    <x v="1"/>
    <x v="0"/>
    <x v="0"/>
    <x v="2"/>
    <x v="2"/>
    <n v="0"/>
    <x v="2"/>
    <x v="15"/>
    <x v="2"/>
  </r>
  <r>
    <x v="3"/>
    <x v="171"/>
    <x v="1"/>
    <x v="0"/>
    <x v="0"/>
    <x v="3"/>
    <x v="3"/>
    <n v="1"/>
    <x v="2"/>
    <x v="15"/>
    <x v="2"/>
  </r>
  <r>
    <x v="3"/>
    <x v="171"/>
    <x v="1"/>
    <x v="0"/>
    <x v="0"/>
    <x v="4"/>
    <x v="4"/>
    <n v="6"/>
    <x v="2"/>
    <x v="15"/>
    <x v="2"/>
  </r>
  <r>
    <x v="3"/>
    <x v="171"/>
    <x v="1"/>
    <x v="0"/>
    <x v="0"/>
    <x v="5"/>
    <x v="5"/>
    <n v="24"/>
    <x v="2"/>
    <x v="15"/>
    <x v="2"/>
  </r>
  <r>
    <x v="3"/>
    <x v="171"/>
    <x v="1"/>
    <x v="0"/>
    <x v="0"/>
    <x v="6"/>
    <x v="6"/>
    <n v="0"/>
    <x v="2"/>
    <x v="15"/>
    <x v="2"/>
  </r>
  <r>
    <x v="3"/>
    <x v="171"/>
    <x v="1"/>
    <x v="0"/>
    <x v="0"/>
    <x v="7"/>
    <x v="7"/>
    <n v="23"/>
    <x v="2"/>
    <x v="15"/>
    <x v="2"/>
  </r>
  <r>
    <x v="3"/>
    <x v="171"/>
    <x v="1"/>
    <x v="1"/>
    <x v="0"/>
    <x v="0"/>
    <x v="0"/>
    <n v="277"/>
    <x v="2"/>
    <x v="15"/>
    <x v="2"/>
  </r>
  <r>
    <x v="3"/>
    <x v="171"/>
    <x v="1"/>
    <x v="1"/>
    <x v="0"/>
    <x v="1"/>
    <x v="1"/>
    <n v="286"/>
    <x v="2"/>
    <x v="15"/>
    <x v="2"/>
  </r>
  <r>
    <x v="3"/>
    <x v="171"/>
    <x v="1"/>
    <x v="1"/>
    <x v="0"/>
    <x v="2"/>
    <x v="2"/>
    <n v="276"/>
    <x v="2"/>
    <x v="15"/>
    <x v="2"/>
  </r>
  <r>
    <x v="3"/>
    <x v="171"/>
    <x v="1"/>
    <x v="1"/>
    <x v="0"/>
    <x v="3"/>
    <x v="3"/>
    <n v="285"/>
    <x v="2"/>
    <x v="15"/>
    <x v="2"/>
  </r>
  <r>
    <x v="3"/>
    <x v="171"/>
    <x v="1"/>
    <x v="1"/>
    <x v="0"/>
    <x v="4"/>
    <x v="4"/>
    <n v="281"/>
    <x v="2"/>
    <x v="15"/>
    <x v="2"/>
  </r>
  <r>
    <x v="3"/>
    <x v="171"/>
    <x v="1"/>
    <x v="1"/>
    <x v="0"/>
    <x v="5"/>
    <x v="5"/>
    <n v="241"/>
    <x v="2"/>
    <x v="15"/>
    <x v="2"/>
  </r>
  <r>
    <x v="3"/>
    <x v="171"/>
    <x v="1"/>
    <x v="1"/>
    <x v="0"/>
    <x v="6"/>
    <x v="6"/>
    <n v="94"/>
    <x v="2"/>
    <x v="15"/>
    <x v="2"/>
  </r>
  <r>
    <x v="3"/>
    <x v="171"/>
    <x v="1"/>
    <x v="1"/>
    <x v="0"/>
    <x v="7"/>
    <x v="7"/>
    <n v="199"/>
    <x v="2"/>
    <x v="15"/>
    <x v="2"/>
  </r>
  <r>
    <x v="3"/>
    <x v="171"/>
    <x v="1"/>
    <x v="2"/>
    <x v="0"/>
    <x v="0"/>
    <x v="0"/>
    <n v="536"/>
    <x v="2"/>
    <x v="15"/>
    <x v="2"/>
  </r>
  <r>
    <x v="3"/>
    <x v="171"/>
    <x v="1"/>
    <x v="2"/>
    <x v="0"/>
    <x v="1"/>
    <x v="1"/>
    <n v="484"/>
    <x v="2"/>
    <x v="15"/>
    <x v="2"/>
  </r>
  <r>
    <x v="3"/>
    <x v="171"/>
    <x v="1"/>
    <x v="2"/>
    <x v="0"/>
    <x v="2"/>
    <x v="2"/>
    <n v="573"/>
    <x v="2"/>
    <x v="15"/>
    <x v="2"/>
  </r>
  <r>
    <x v="3"/>
    <x v="171"/>
    <x v="1"/>
    <x v="2"/>
    <x v="0"/>
    <x v="3"/>
    <x v="3"/>
    <n v="316"/>
    <x v="2"/>
    <x v="15"/>
    <x v="2"/>
  </r>
  <r>
    <x v="3"/>
    <x v="171"/>
    <x v="1"/>
    <x v="2"/>
    <x v="0"/>
    <x v="4"/>
    <x v="4"/>
    <n v="479"/>
    <x v="2"/>
    <x v="15"/>
    <x v="2"/>
  </r>
  <r>
    <x v="3"/>
    <x v="171"/>
    <x v="1"/>
    <x v="2"/>
    <x v="0"/>
    <x v="5"/>
    <x v="5"/>
    <n v="535"/>
    <x v="2"/>
    <x v="15"/>
    <x v="2"/>
  </r>
  <r>
    <x v="3"/>
    <x v="171"/>
    <x v="1"/>
    <x v="2"/>
    <x v="0"/>
    <x v="6"/>
    <x v="6"/>
    <n v="270"/>
    <x v="2"/>
    <x v="15"/>
    <x v="2"/>
  </r>
  <r>
    <x v="3"/>
    <x v="171"/>
    <x v="1"/>
    <x v="2"/>
    <x v="0"/>
    <x v="7"/>
    <x v="7"/>
    <n v="438"/>
    <x v="2"/>
    <x v="15"/>
    <x v="2"/>
  </r>
  <r>
    <x v="3"/>
    <x v="171"/>
    <x v="1"/>
    <x v="3"/>
    <x v="1"/>
    <x v="0"/>
    <x v="0"/>
    <n v="41"/>
    <x v="2"/>
    <x v="15"/>
    <x v="2"/>
  </r>
  <r>
    <x v="3"/>
    <x v="171"/>
    <x v="1"/>
    <x v="3"/>
    <x v="1"/>
    <x v="1"/>
    <x v="1"/>
    <n v="1"/>
    <x v="2"/>
    <x v="15"/>
    <x v="2"/>
  </r>
  <r>
    <x v="3"/>
    <x v="171"/>
    <x v="1"/>
    <x v="3"/>
    <x v="1"/>
    <x v="2"/>
    <x v="2"/>
    <n v="3"/>
    <x v="2"/>
    <x v="15"/>
    <x v="2"/>
  </r>
  <r>
    <x v="3"/>
    <x v="171"/>
    <x v="1"/>
    <x v="3"/>
    <x v="1"/>
    <x v="3"/>
    <x v="3"/>
    <n v="14"/>
    <x v="2"/>
    <x v="15"/>
    <x v="2"/>
  </r>
  <r>
    <x v="3"/>
    <x v="171"/>
    <x v="1"/>
    <x v="3"/>
    <x v="1"/>
    <x v="4"/>
    <x v="4"/>
    <n v="23"/>
    <x v="2"/>
    <x v="15"/>
    <x v="2"/>
  </r>
  <r>
    <x v="3"/>
    <x v="171"/>
    <x v="1"/>
    <x v="3"/>
    <x v="1"/>
    <x v="5"/>
    <x v="5"/>
    <n v="16"/>
    <x v="2"/>
    <x v="15"/>
    <x v="2"/>
  </r>
  <r>
    <x v="3"/>
    <x v="171"/>
    <x v="1"/>
    <x v="3"/>
    <x v="1"/>
    <x v="6"/>
    <x v="6"/>
    <n v="486"/>
    <x v="2"/>
    <x v="15"/>
    <x v="2"/>
  </r>
  <r>
    <x v="3"/>
    <x v="171"/>
    <x v="1"/>
    <x v="3"/>
    <x v="1"/>
    <x v="7"/>
    <x v="7"/>
    <n v="2"/>
    <x v="2"/>
    <x v="15"/>
    <x v="2"/>
  </r>
  <r>
    <x v="3"/>
    <x v="171"/>
    <x v="1"/>
    <x v="4"/>
    <x v="0"/>
    <x v="0"/>
    <x v="0"/>
    <n v="1"/>
    <x v="2"/>
    <x v="15"/>
    <x v="2"/>
  </r>
  <r>
    <x v="3"/>
    <x v="171"/>
    <x v="1"/>
    <x v="4"/>
    <x v="0"/>
    <x v="1"/>
    <x v="1"/>
    <n v="5"/>
    <x v="2"/>
    <x v="15"/>
    <x v="2"/>
  </r>
  <r>
    <x v="3"/>
    <x v="171"/>
    <x v="1"/>
    <x v="4"/>
    <x v="0"/>
    <x v="2"/>
    <x v="2"/>
    <n v="1"/>
    <x v="2"/>
    <x v="15"/>
    <x v="2"/>
  </r>
  <r>
    <x v="3"/>
    <x v="171"/>
    <x v="1"/>
    <x v="4"/>
    <x v="0"/>
    <x v="3"/>
    <x v="3"/>
    <n v="2"/>
    <x v="2"/>
    <x v="15"/>
    <x v="2"/>
  </r>
  <r>
    <x v="3"/>
    <x v="171"/>
    <x v="1"/>
    <x v="4"/>
    <x v="0"/>
    <x v="4"/>
    <x v="4"/>
    <n v="3"/>
    <x v="2"/>
    <x v="15"/>
    <x v="2"/>
  </r>
  <r>
    <x v="3"/>
    <x v="171"/>
    <x v="1"/>
    <x v="4"/>
    <x v="0"/>
    <x v="5"/>
    <x v="5"/>
    <n v="45"/>
    <x v="2"/>
    <x v="15"/>
    <x v="2"/>
  </r>
  <r>
    <x v="3"/>
    <x v="171"/>
    <x v="1"/>
    <x v="4"/>
    <x v="0"/>
    <x v="6"/>
    <x v="6"/>
    <n v="9"/>
    <x v="2"/>
    <x v="15"/>
    <x v="2"/>
  </r>
  <r>
    <x v="3"/>
    <x v="171"/>
    <x v="1"/>
    <x v="4"/>
    <x v="0"/>
    <x v="7"/>
    <x v="7"/>
    <n v="2"/>
    <x v="2"/>
    <x v="15"/>
    <x v="2"/>
  </r>
  <r>
    <x v="3"/>
    <x v="171"/>
    <x v="1"/>
    <x v="5"/>
    <x v="1"/>
    <x v="0"/>
    <x v="0"/>
    <n v="83"/>
    <x v="2"/>
    <x v="15"/>
    <x v="2"/>
  </r>
  <r>
    <x v="3"/>
    <x v="171"/>
    <x v="1"/>
    <x v="5"/>
    <x v="1"/>
    <x v="1"/>
    <x v="1"/>
    <n v="126"/>
    <x v="2"/>
    <x v="15"/>
    <x v="2"/>
  </r>
  <r>
    <x v="3"/>
    <x v="171"/>
    <x v="1"/>
    <x v="5"/>
    <x v="1"/>
    <x v="2"/>
    <x v="2"/>
    <n v="16"/>
    <x v="2"/>
    <x v="15"/>
    <x v="2"/>
  </r>
  <r>
    <x v="3"/>
    <x v="171"/>
    <x v="1"/>
    <x v="5"/>
    <x v="1"/>
    <x v="3"/>
    <x v="3"/>
    <n v="94"/>
    <x v="2"/>
    <x v="15"/>
    <x v="2"/>
  </r>
  <r>
    <x v="3"/>
    <x v="171"/>
    <x v="1"/>
    <x v="5"/>
    <x v="1"/>
    <x v="4"/>
    <x v="4"/>
    <n v="73"/>
    <x v="2"/>
    <x v="15"/>
    <x v="2"/>
  </r>
  <r>
    <x v="3"/>
    <x v="171"/>
    <x v="1"/>
    <x v="5"/>
    <x v="1"/>
    <x v="5"/>
    <x v="5"/>
    <n v="71"/>
    <x v="2"/>
    <x v="15"/>
    <x v="2"/>
  </r>
  <r>
    <x v="3"/>
    <x v="171"/>
    <x v="1"/>
    <x v="5"/>
    <x v="1"/>
    <x v="6"/>
    <x v="6"/>
    <n v="5"/>
    <x v="2"/>
    <x v="15"/>
    <x v="2"/>
  </r>
  <r>
    <x v="3"/>
    <x v="171"/>
    <x v="1"/>
    <x v="5"/>
    <x v="1"/>
    <x v="7"/>
    <x v="7"/>
    <n v="43"/>
    <x v="2"/>
    <x v="15"/>
    <x v="2"/>
  </r>
  <r>
    <x v="3"/>
    <x v="172"/>
    <x v="0"/>
    <x v="0"/>
    <x v="0"/>
    <x v="0"/>
    <x v="0"/>
    <n v="154"/>
    <x v="7"/>
    <x v="16"/>
    <x v="0"/>
  </r>
  <r>
    <x v="3"/>
    <x v="172"/>
    <x v="0"/>
    <x v="0"/>
    <x v="0"/>
    <x v="1"/>
    <x v="1"/>
    <n v="200"/>
    <x v="7"/>
    <x v="16"/>
    <x v="0"/>
  </r>
  <r>
    <x v="3"/>
    <x v="172"/>
    <x v="0"/>
    <x v="0"/>
    <x v="0"/>
    <x v="2"/>
    <x v="2"/>
    <n v="190"/>
    <x v="7"/>
    <x v="16"/>
    <x v="0"/>
  </r>
  <r>
    <x v="3"/>
    <x v="172"/>
    <x v="0"/>
    <x v="0"/>
    <x v="0"/>
    <x v="3"/>
    <x v="3"/>
    <n v="185"/>
    <x v="7"/>
    <x v="16"/>
    <x v="0"/>
  </r>
  <r>
    <x v="3"/>
    <x v="172"/>
    <x v="0"/>
    <x v="0"/>
    <x v="0"/>
    <x v="4"/>
    <x v="4"/>
    <n v="176"/>
    <x v="7"/>
    <x v="16"/>
    <x v="0"/>
  </r>
  <r>
    <x v="3"/>
    <x v="172"/>
    <x v="0"/>
    <x v="0"/>
    <x v="0"/>
    <x v="5"/>
    <x v="5"/>
    <n v="185"/>
    <x v="7"/>
    <x v="16"/>
    <x v="0"/>
  </r>
  <r>
    <x v="3"/>
    <x v="172"/>
    <x v="0"/>
    <x v="0"/>
    <x v="0"/>
    <x v="6"/>
    <x v="6"/>
    <n v="160"/>
    <x v="7"/>
    <x v="16"/>
    <x v="0"/>
  </r>
  <r>
    <x v="3"/>
    <x v="172"/>
    <x v="0"/>
    <x v="0"/>
    <x v="0"/>
    <x v="7"/>
    <x v="7"/>
    <n v="213"/>
    <x v="7"/>
    <x v="16"/>
    <x v="0"/>
  </r>
  <r>
    <x v="3"/>
    <x v="172"/>
    <x v="0"/>
    <x v="1"/>
    <x v="0"/>
    <x v="0"/>
    <x v="0"/>
    <n v="224"/>
    <x v="7"/>
    <x v="16"/>
    <x v="0"/>
  </r>
  <r>
    <x v="3"/>
    <x v="172"/>
    <x v="0"/>
    <x v="1"/>
    <x v="0"/>
    <x v="1"/>
    <x v="1"/>
    <n v="300"/>
    <x v="7"/>
    <x v="16"/>
    <x v="0"/>
  </r>
  <r>
    <x v="3"/>
    <x v="172"/>
    <x v="0"/>
    <x v="1"/>
    <x v="0"/>
    <x v="2"/>
    <x v="2"/>
    <n v="195"/>
    <x v="7"/>
    <x v="16"/>
    <x v="0"/>
  </r>
  <r>
    <x v="3"/>
    <x v="172"/>
    <x v="0"/>
    <x v="1"/>
    <x v="0"/>
    <x v="3"/>
    <x v="3"/>
    <n v="204"/>
    <x v="7"/>
    <x v="16"/>
    <x v="0"/>
  </r>
  <r>
    <x v="3"/>
    <x v="172"/>
    <x v="0"/>
    <x v="1"/>
    <x v="0"/>
    <x v="4"/>
    <x v="4"/>
    <n v="238"/>
    <x v="7"/>
    <x v="16"/>
    <x v="0"/>
  </r>
  <r>
    <x v="3"/>
    <x v="172"/>
    <x v="0"/>
    <x v="1"/>
    <x v="0"/>
    <x v="5"/>
    <x v="5"/>
    <n v="204"/>
    <x v="7"/>
    <x v="16"/>
    <x v="0"/>
  </r>
  <r>
    <x v="3"/>
    <x v="172"/>
    <x v="0"/>
    <x v="1"/>
    <x v="0"/>
    <x v="6"/>
    <x v="6"/>
    <n v="210"/>
    <x v="7"/>
    <x v="16"/>
    <x v="0"/>
  </r>
  <r>
    <x v="3"/>
    <x v="172"/>
    <x v="0"/>
    <x v="1"/>
    <x v="0"/>
    <x v="7"/>
    <x v="7"/>
    <n v="227"/>
    <x v="7"/>
    <x v="16"/>
    <x v="0"/>
  </r>
  <r>
    <x v="3"/>
    <x v="172"/>
    <x v="0"/>
    <x v="2"/>
    <x v="0"/>
    <x v="0"/>
    <x v="0"/>
    <n v="486"/>
    <x v="7"/>
    <x v="16"/>
    <x v="0"/>
  </r>
  <r>
    <x v="3"/>
    <x v="172"/>
    <x v="0"/>
    <x v="2"/>
    <x v="0"/>
    <x v="1"/>
    <x v="1"/>
    <n v="500"/>
    <x v="7"/>
    <x v="16"/>
    <x v="0"/>
  </r>
  <r>
    <x v="3"/>
    <x v="172"/>
    <x v="0"/>
    <x v="2"/>
    <x v="0"/>
    <x v="2"/>
    <x v="2"/>
    <n v="458"/>
    <x v="7"/>
    <x v="16"/>
    <x v="0"/>
  </r>
  <r>
    <x v="3"/>
    <x v="172"/>
    <x v="0"/>
    <x v="2"/>
    <x v="0"/>
    <x v="3"/>
    <x v="3"/>
    <n v="397"/>
    <x v="7"/>
    <x v="16"/>
    <x v="0"/>
  </r>
  <r>
    <x v="3"/>
    <x v="172"/>
    <x v="0"/>
    <x v="2"/>
    <x v="0"/>
    <x v="4"/>
    <x v="4"/>
    <n v="503"/>
    <x v="7"/>
    <x v="16"/>
    <x v="0"/>
  </r>
  <r>
    <x v="3"/>
    <x v="172"/>
    <x v="0"/>
    <x v="2"/>
    <x v="0"/>
    <x v="5"/>
    <x v="5"/>
    <n v="397"/>
    <x v="7"/>
    <x v="16"/>
    <x v="0"/>
  </r>
  <r>
    <x v="3"/>
    <x v="172"/>
    <x v="0"/>
    <x v="2"/>
    <x v="0"/>
    <x v="6"/>
    <x v="6"/>
    <n v="472"/>
    <x v="7"/>
    <x v="16"/>
    <x v="0"/>
  </r>
  <r>
    <x v="3"/>
    <x v="172"/>
    <x v="0"/>
    <x v="2"/>
    <x v="0"/>
    <x v="7"/>
    <x v="7"/>
    <n v="441"/>
    <x v="7"/>
    <x v="16"/>
    <x v="0"/>
  </r>
  <r>
    <x v="3"/>
    <x v="172"/>
    <x v="0"/>
    <x v="3"/>
    <x v="1"/>
    <x v="0"/>
    <x v="0"/>
    <n v="15"/>
    <x v="7"/>
    <x v="16"/>
    <x v="0"/>
  </r>
  <r>
    <x v="3"/>
    <x v="172"/>
    <x v="0"/>
    <x v="3"/>
    <x v="1"/>
    <x v="1"/>
    <x v="1"/>
    <n v="1"/>
    <x v="7"/>
    <x v="16"/>
    <x v="0"/>
  </r>
  <r>
    <x v="3"/>
    <x v="172"/>
    <x v="0"/>
    <x v="3"/>
    <x v="1"/>
    <x v="2"/>
    <x v="2"/>
    <n v="0"/>
    <x v="7"/>
    <x v="16"/>
    <x v="0"/>
  </r>
  <r>
    <x v="3"/>
    <x v="172"/>
    <x v="0"/>
    <x v="3"/>
    <x v="1"/>
    <x v="3"/>
    <x v="3"/>
    <n v="0"/>
    <x v="7"/>
    <x v="16"/>
    <x v="0"/>
  </r>
  <r>
    <x v="3"/>
    <x v="172"/>
    <x v="0"/>
    <x v="3"/>
    <x v="1"/>
    <x v="4"/>
    <x v="4"/>
    <n v="0"/>
    <x v="7"/>
    <x v="16"/>
    <x v="0"/>
  </r>
  <r>
    <x v="3"/>
    <x v="172"/>
    <x v="0"/>
    <x v="3"/>
    <x v="1"/>
    <x v="5"/>
    <x v="5"/>
    <n v="0"/>
    <x v="7"/>
    <x v="16"/>
    <x v="0"/>
  </r>
  <r>
    <x v="3"/>
    <x v="172"/>
    <x v="0"/>
    <x v="3"/>
    <x v="1"/>
    <x v="6"/>
    <x v="6"/>
    <m/>
    <x v="7"/>
    <x v="16"/>
    <x v="0"/>
  </r>
  <r>
    <x v="3"/>
    <x v="172"/>
    <x v="0"/>
    <x v="3"/>
    <x v="1"/>
    <x v="7"/>
    <x v="7"/>
    <n v="38"/>
    <x v="7"/>
    <x v="16"/>
    <x v="0"/>
  </r>
  <r>
    <x v="3"/>
    <x v="172"/>
    <x v="0"/>
    <x v="4"/>
    <x v="0"/>
    <x v="0"/>
    <x v="0"/>
    <n v="76"/>
    <x v="7"/>
    <x v="16"/>
    <x v="0"/>
  </r>
  <r>
    <x v="3"/>
    <x v="172"/>
    <x v="0"/>
    <x v="4"/>
    <x v="0"/>
    <x v="1"/>
    <x v="1"/>
    <n v="50"/>
    <x v="7"/>
    <x v="16"/>
    <x v="0"/>
  </r>
  <r>
    <x v="3"/>
    <x v="172"/>
    <x v="0"/>
    <x v="4"/>
    <x v="0"/>
    <x v="2"/>
    <x v="2"/>
    <n v="60"/>
    <x v="7"/>
    <x v="16"/>
    <x v="0"/>
  </r>
  <r>
    <x v="3"/>
    <x v="172"/>
    <x v="0"/>
    <x v="4"/>
    <x v="0"/>
    <x v="3"/>
    <x v="3"/>
    <n v="106"/>
    <x v="7"/>
    <x v="16"/>
    <x v="0"/>
  </r>
  <r>
    <x v="3"/>
    <x v="172"/>
    <x v="0"/>
    <x v="4"/>
    <x v="0"/>
    <x v="4"/>
    <x v="4"/>
    <n v="69"/>
    <x v="7"/>
    <x v="16"/>
    <x v="0"/>
  </r>
  <r>
    <x v="3"/>
    <x v="172"/>
    <x v="0"/>
    <x v="4"/>
    <x v="0"/>
    <x v="5"/>
    <x v="5"/>
    <n v="106"/>
    <x v="7"/>
    <x v="16"/>
    <x v="0"/>
  </r>
  <r>
    <x v="3"/>
    <x v="172"/>
    <x v="0"/>
    <x v="4"/>
    <x v="0"/>
    <x v="6"/>
    <x v="6"/>
    <m/>
    <x v="7"/>
    <x v="16"/>
    <x v="0"/>
  </r>
  <r>
    <x v="3"/>
    <x v="172"/>
    <x v="0"/>
    <x v="4"/>
    <x v="0"/>
    <x v="7"/>
    <x v="7"/>
    <n v="80"/>
    <x v="7"/>
    <x v="16"/>
    <x v="0"/>
  </r>
  <r>
    <x v="3"/>
    <x v="172"/>
    <x v="0"/>
    <x v="5"/>
    <x v="1"/>
    <x v="0"/>
    <x v="0"/>
    <n v="161"/>
    <x v="7"/>
    <x v="16"/>
    <x v="0"/>
  </r>
  <r>
    <x v="3"/>
    <x v="172"/>
    <x v="0"/>
    <x v="5"/>
    <x v="1"/>
    <x v="1"/>
    <x v="1"/>
    <n v="124"/>
    <x v="7"/>
    <x v="16"/>
    <x v="0"/>
  </r>
  <r>
    <x v="3"/>
    <x v="172"/>
    <x v="0"/>
    <x v="5"/>
    <x v="1"/>
    <x v="2"/>
    <x v="2"/>
    <n v="127"/>
    <x v="7"/>
    <x v="16"/>
    <x v="0"/>
  </r>
  <r>
    <x v="3"/>
    <x v="172"/>
    <x v="0"/>
    <x v="5"/>
    <x v="1"/>
    <x v="3"/>
    <x v="3"/>
    <n v="198"/>
    <x v="7"/>
    <x v="16"/>
    <x v="0"/>
  </r>
  <r>
    <x v="3"/>
    <x v="172"/>
    <x v="0"/>
    <x v="5"/>
    <x v="1"/>
    <x v="4"/>
    <x v="4"/>
    <n v="273"/>
    <x v="7"/>
    <x v="16"/>
    <x v="0"/>
  </r>
  <r>
    <x v="3"/>
    <x v="172"/>
    <x v="0"/>
    <x v="5"/>
    <x v="1"/>
    <x v="5"/>
    <x v="5"/>
    <n v="198"/>
    <x v="7"/>
    <x v="16"/>
    <x v="0"/>
  </r>
  <r>
    <x v="3"/>
    <x v="172"/>
    <x v="0"/>
    <x v="5"/>
    <x v="1"/>
    <x v="6"/>
    <x v="6"/>
    <n v="237"/>
    <x v="7"/>
    <x v="16"/>
    <x v="0"/>
  </r>
  <r>
    <x v="3"/>
    <x v="172"/>
    <x v="0"/>
    <x v="5"/>
    <x v="1"/>
    <x v="7"/>
    <x v="7"/>
    <n v="213"/>
    <x v="7"/>
    <x v="16"/>
    <x v="0"/>
  </r>
  <r>
    <x v="3"/>
    <x v="172"/>
    <x v="1"/>
    <x v="0"/>
    <x v="0"/>
    <x v="0"/>
    <x v="0"/>
    <n v="7"/>
    <x v="7"/>
    <x v="16"/>
    <x v="0"/>
  </r>
  <r>
    <x v="3"/>
    <x v="172"/>
    <x v="1"/>
    <x v="0"/>
    <x v="0"/>
    <x v="1"/>
    <x v="1"/>
    <n v="6"/>
    <x v="7"/>
    <x v="16"/>
    <x v="0"/>
  </r>
  <r>
    <x v="3"/>
    <x v="172"/>
    <x v="1"/>
    <x v="0"/>
    <x v="0"/>
    <x v="2"/>
    <x v="2"/>
    <n v="11"/>
    <x v="7"/>
    <x v="16"/>
    <x v="0"/>
  </r>
  <r>
    <x v="3"/>
    <x v="172"/>
    <x v="1"/>
    <x v="0"/>
    <x v="0"/>
    <x v="3"/>
    <x v="3"/>
    <n v="2"/>
    <x v="7"/>
    <x v="16"/>
    <x v="0"/>
  </r>
  <r>
    <x v="3"/>
    <x v="172"/>
    <x v="1"/>
    <x v="0"/>
    <x v="0"/>
    <x v="4"/>
    <x v="4"/>
    <n v="9"/>
    <x v="7"/>
    <x v="16"/>
    <x v="0"/>
  </r>
  <r>
    <x v="3"/>
    <x v="172"/>
    <x v="1"/>
    <x v="0"/>
    <x v="0"/>
    <x v="5"/>
    <x v="5"/>
    <n v="2"/>
    <x v="7"/>
    <x v="16"/>
    <x v="0"/>
  </r>
  <r>
    <x v="3"/>
    <x v="172"/>
    <x v="1"/>
    <x v="0"/>
    <x v="0"/>
    <x v="6"/>
    <x v="6"/>
    <n v="110"/>
    <x v="7"/>
    <x v="16"/>
    <x v="0"/>
  </r>
  <r>
    <x v="3"/>
    <x v="172"/>
    <x v="1"/>
    <x v="0"/>
    <x v="0"/>
    <x v="7"/>
    <x v="7"/>
    <n v="5"/>
    <x v="7"/>
    <x v="16"/>
    <x v="0"/>
  </r>
  <r>
    <x v="3"/>
    <x v="172"/>
    <x v="1"/>
    <x v="1"/>
    <x v="0"/>
    <x v="0"/>
    <x v="0"/>
    <n v="184"/>
    <x v="7"/>
    <x v="16"/>
    <x v="0"/>
  </r>
  <r>
    <x v="3"/>
    <x v="172"/>
    <x v="1"/>
    <x v="1"/>
    <x v="0"/>
    <x v="1"/>
    <x v="1"/>
    <n v="26"/>
    <x v="7"/>
    <x v="16"/>
    <x v="0"/>
  </r>
  <r>
    <x v="3"/>
    <x v="172"/>
    <x v="1"/>
    <x v="1"/>
    <x v="0"/>
    <x v="2"/>
    <x v="2"/>
    <n v="155"/>
    <x v="7"/>
    <x v="16"/>
    <x v="0"/>
  </r>
  <r>
    <x v="3"/>
    <x v="172"/>
    <x v="1"/>
    <x v="1"/>
    <x v="0"/>
    <x v="3"/>
    <x v="3"/>
    <n v="106"/>
    <x v="7"/>
    <x v="16"/>
    <x v="0"/>
  </r>
  <r>
    <x v="3"/>
    <x v="172"/>
    <x v="1"/>
    <x v="1"/>
    <x v="0"/>
    <x v="4"/>
    <x v="4"/>
    <n v="175"/>
    <x v="7"/>
    <x v="16"/>
    <x v="0"/>
  </r>
  <r>
    <x v="3"/>
    <x v="172"/>
    <x v="1"/>
    <x v="1"/>
    <x v="0"/>
    <x v="5"/>
    <x v="5"/>
    <n v="106"/>
    <x v="7"/>
    <x v="16"/>
    <x v="0"/>
  </r>
  <r>
    <x v="3"/>
    <x v="172"/>
    <x v="1"/>
    <x v="1"/>
    <x v="0"/>
    <x v="6"/>
    <x v="6"/>
    <n v="168"/>
    <x v="7"/>
    <x v="16"/>
    <x v="0"/>
  </r>
  <r>
    <x v="3"/>
    <x v="172"/>
    <x v="1"/>
    <x v="1"/>
    <x v="0"/>
    <x v="7"/>
    <x v="7"/>
    <n v="139"/>
    <x v="7"/>
    <x v="16"/>
    <x v="0"/>
  </r>
  <r>
    <x v="3"/>
    <x v="172"/>
    <x v="1"/>
    <x v="2"/>
    <x v="0"/>
    <x v="0"/>
    <x v="0"/>
    <n v="365"/>
    <x v="7"/>
    <x v="16"/>
    <x v="0"/>
  </r>
  <r>
    <x v="3"/>
    <x v="172"/>
    <x v="1"/>
    <x v="2"/>
    <x v="0"/>
    <x v="1"/>
    <x v="1"/>
    <n v="120"/>
    <x v="7"/>
    <x v="16"/>
    <x v="0"/>
  </r>
  <r>
    <x v="3"/>
    <x v="172"/>
    <x v="1"/>
    <x v="2"/>
    <x v="0"/>
    <x v="2"/>
    <x v="2"/>
    <n v="364"/>
    <x v="7"/>
    <x v="16"/>
    <x v="0"/>
  </r>
  <r>
    <x v="3"/>
    <x v="172"/>
    <x v="1"/>
    <x v="2"/>
    <x v="0"/>
    <x v="3"/>
    <x v="3"/>
    <n v="189"/>
    <x v="7"/>
    <x v="16"/>
    <x v="0"/>
  </r>
  <r>
    <x v="3"/>
    <x v="172"/>
    <x v="1"/>
    <x v="2"/>
    <x v="0"/>
    <x v="4"/>
    <x v="4"/>
    <n v="378"/>
    <x v="7"/>
    <x v="16"/>
    <x v="0"/>
  </r>
  <r>
    <x v="3"/>
    <x v="172"/>
    <x v="1"/>
    <x v="2"/>
    <x v="0"/>
    <x v="5"/>
    <x v="5"/>
    <n v="189"/>
    <x v="7"/>
    <x v="16"/>
    <x v="0"/>
  </r>
  <r>
    <x v="3"/>
    <x v="172"/>
    <x v="1"/>
    <x v="2"/>
    <x v="0"/>
    <x v="6"/>
    <x v="6"/>
    <n v="390"/>
    <x v="7"/>
    <x v="16"/>
    <x v="0"/>
  </r>
  <r>
    <x v="3"/>
    <x v="172"/>
    <x v="1"/>
    <x v="2"/>
    <x v="0"/>
    <x v="7"/>
    <x v="7"/>
    <n v="251"/>
    <x v="7"/>
    <x v="16"/>
    <x v="0"/>
  </r>
  <r>
    <x v="3"/>
    <x v="172"/>
    <x v="1"/>
    <x v="3"/>
    <x v="1"/>
    <x v="0"/>
    <x v="0"/>
    <n v="2"/>
    <x v="7"/>
    <x v="16"/>
    <x v="0"/>
  </r>
  <r>
    <x v="3"/>
    <x v="172"/>
    <x v="1"/>
    <x v="3"/>
    <x v="1"/>
    <x v="1"/>
    <x v="1"/>
    <n v="1"/>
    <x v="7"/>
    <x v="16"/>
    <x v="0"/>
  </r>
  <r>
    <x v="3"/>
    <x v="172"/>
    <x v="1"/>
    <x v="3"/>
    <x v="1"/>
    <x v="2"/>
    <x v="2"/>
    <n v="0"/>
    <x v="7"/>
    <x v="16"/>
    <x v="0"/>
  </r>
  <r>
    <x v="3"/>
    <x v="172"/>
    <x v="1"/>
    <x v="3"/>
    <x v="1"/>
    <x v="3"/>
    <x v="3"/>
    <n v="0"/>
    <x v="7"/>
    <x v="16"/>
    <x v="0"/>
  </r>
  <r>
    <x v="3"/>
    <x v="172"/>
    <x v="1"/>
    <x v="3"/>
    <x v="1"/>
    <x v="4"/>
    <x v="4"/>
    <n v="0"/>
    <x v="7"/>
    <x v="16"/>
    <x v="0"/>
  </r>
  <r>
    <x v="3"/>
    <x v="172"/>
    <x v="1"/>
    <x v="3"/>
    <x v="1"/>
    <x v="5"/>
    <x v="5"/>
    <n v="0"/>
    <x v="7"/>
    <x v="16"/>
    <x v="0"/>
  </r>
  <r>
    <x v="3"/>
    <x v="172"/>
    <x v="1"/>
    <x v="3"/>
    <x v="1"/>
    <x v="6"/>
    <x v="6"/>
    <m/>
    <x v="7"/>
    <x v="16"/>
    <x v="0"/>
  </r>
  <r>
    <x v="3"/>
    <x v="172"/>
    <x v="1"/>
    <x v="3"/>
    <x v="1"/>
    <x v="7"/>
    <x v="7"/>
    <n v="5"/>
    <x v="7"/>
    <x v="16"/>
    <x v="0"/>
  </r>
  <r>
    <x v="3"/>
    <x v="172"/>
    <x v="1"/>
    <x v="4"/>
    <x v="0"/>
    <x v="0"/>
    <x v="0"/>
    <n v="0"/>
    <x v="7"/>
    <x v="16"/>
    <x v="0"/>
  </r>
  <r>
    <x v="3"/>
    <x v="172"/>
    <x v="1"/>
    <x v="4"/>
    <x v="0"/>
    <x v="1"/>
    <x v="1"/>
    <n v="0"/>
    <x v="7"/>
    <x v="16"/>
    <x v="0"/>
  </r>
  <r>
    <x v="3"/>
    <x v="172"/>
    <x v="1"/>
    <x v="4"/>
    <x v="0"/>
    <x v="2"/>
    <x v="2"/>
    <n v="38"/>
    <x v="7"/>
    <x v="16"/>
    <x v="0"/>
  </r>
  <r>
    <x v="3"/>
    <x v="172"/>
    <x v="1"/>
    <x v="4"/>
    <x v="0"/>
    <x v="3"/>
    <x v="3"/>
    <n v="0"/>
    <x v="7"/>
    <x v="16"/>
    <x v="0"/>
  </r>
  <r>
    <x v="3"/>
    <x v="172"/>
    <x v="1"/>
    <x v="4"/>
    <x v="0"/>
    <x v="4"/>
    <x v="4"/>
    <n v="34"/>
    <x v="7"/>
    <x v="16"/>
    <x v="0"/>
  </r>
  <r>
    <x v="3"/>
    <x v="172"/>
    <x v="1"/>
    <x v="4"/>
    <x v="0"/>
    <x v="5"/>
    <x v="5"/>
    <m/>
    <x v="7"/>
    <x v="16"/>
    <x v="0"/>
  </r>
  <r>
    <x v="3"/>
    <x v="172"/>
    <x v="1"/>
    <x v="4"/>
    <x v="0"/>
    <x v="6"/>
    <x v="6"/>
    <m/>
    <x v="7"/>
    <x v="16"/>
    <x v="0"/>
  </r>
  <r>
    <x v="3"/>
    <x v="172"/>
    <x v="1"/>
    <x v="4"/>
    <x v="0"/>
    <x v="7"/>
    <x v="7"/>
    <n v="0"/>
    <x v="7"/>
    <x v="16"/>
    <x v="0"/>
  </r>
  <r>
    <x v="3"/>
    <x v="172"/>
    <x v="1"/>
    <x v="5"/>
    <x v="1"/>
    <x v="0"/>
    <x v="0"/>
    <n v="14"/>
    <x v="7"/>
    <x v="16"/>
    <x v="0"/>
  </r>
  <r>
    <x v="3"/>
    <x v="172"/>
    <x v="1"/>
    <x v="5"/>
    <x v="1"/>
    <x v="1"/>
    <x v="1"/>
    <n v="28"/>
    <x v="7"/>
    <x v="16"/>
    <x v="0"/>
  </r>
  <r>
    <x v="3"/>
    <x v="172"/>
    <x v="1"/>
    <x v="5"/>
    <x v="1"/>
    <x v="2"/>
    <x v="2"/>
    <n v="15"/>
    <x v="7"/>
    <x v="16"/>
    <x v="0"/>
  </r>
  <r>
    <x v="3"/>
    <x v="172"/>
    <x v="1"/>
    <x v="5"/>
    <x v="1"/>
    <x v="3"/>
    <x v="3"/>
    <n v="32"/>
    <x v="7"/>
    <x v="16"/>
    <x v="0"/>
  </r>
  <r>
    <x v="3"/>
    <x v="172"/>
    <x v="1"/>
    <x v="5"/>
    <x v="1"/>
    <x v="4"/>
    <x v="4"/>
    <n v="10"/>
    <x v="7"/>
    <x v="16"/>
    <x v="0"/>
  </r>
  <r>
    <x v="3"/>
    <x v="172"/>
    <x v="1"/>
    <x v="5"/>
    <x v="1"/>
    <x v="5"/>
    <x v="5"/>
    <n v="32"/>
    <x v="7"/>
    <x v="16"/>
    <x v="0"/>
  </r>
  <r>
    <x v="3"/>
    <x v="172"/>
    <x v="1"/>
    <x v="5"/>
    <x v="1"/>
    <x v="6"/>
    <x v="6"/>
    <n v="144"/>
    <x v="7"/>
    <x v="16"/>
    <x v="0"/>
  </r>
  <r>
    <x v="3"/>
    <x v="172"/>
    <x v="1"/>
    <x v="5"/>
    <x v="1"/>
    <x v="7"/>
    <x v="7"/>
    <n v="11"/>
    <x v="7"/>
    <x v="16"/>
    <x v="0"/>
  </r>
  <r>
    <x v="3"/>
    <x v="173"/>
    <x v="0"/>
    <x v="0"/>
    <x v="0"/>
    <x v="0"/>
    <x v="0"/>
    <n v="261"/>
    <x v="2"/>
    <x v="15"/>
    <x v="2"/>
  </r>
  <r>
    <x v="3"/>
    <x v="173"/>
    <x v="0"/>
    <x v="0"/>
    <x v="0"/>
    <x v="1"/>
    <x v="1"/>
    <n v="285"/>
    <x v="2"/>
    <x v="15"/>
    <x v="2"/>
  </r>
  <r>
    <x v="3"/>
    <x v="173"/>
    <x v="0"/>
    <x v="0"/>
    <x v="0"/>
    <x v="2"/>
    <x v="2"/>
    <n v="312"/>
    <x v="2"/>
    <x v="15"/>
    <x v="2"/>
  </r>
  <r>
    <x v="3"/>
    <x v="173"/>
    <x v="0"/>
    <x v="0"/>
    <x v="0"/>
    <x v="3"/>
    <x v="3"/>
    <n v="245"/>
    <x v="2"/>
    <x v="15"/>
    <x v="2"/>
  </r>
  <r>
    <x v="3"/>
    <x v="173"/>
    <x v="0"/>
    <x v="0"/>
    <x v="0"/>
    <x v="4"/>
    <x v="4"/>
    <n v="266"/>
    <x v="2"/>
    <x v="15"/>
    <x v="2"/>
  </r>
  <r>
    <x v="3"/>
    <x v="173"/>
    <x v="0"/>
    <x v="0"/>
    <x v="0"/>
    <x v="5"/>
    <x v="5"/>
    <n v="265"/>
    <x v="2"/>
    <x v="15"/>
    <x v="2"/>
  </r>
  <r>
    <x v="3"/>
    <x v="173"/>
    <x v="0"/>
    <x v="0"/>
    <x v="0"/>
    <x v="6"/>
    <x v="6"/>
    <n v="89"/>
    <x v="2"/>
    <x v="15"/>
    <x v="2"/>
  </r>
  <r>
    <x v="3"/>
    <x v="173"/>
    <x v="0"/>
    <x v="0"/>
    <x v="0"/>
    <x v="7"/>
    <x v="7"/>
    <n v="259"/>
    <x v="2"/>
    <x v="15"/>
    <x v="2"/>
  </r>
  <r>
    <x v="3"/>
    <x v="173"/>
    <x v="0"/>
    <x v="1"/>
    <x v="0"/>
    <x v="0"/>
    <x v="0"/>
    <n v="216"/>
    <x v="2"/>
    <x v="15"/>
    <x v="2"/>
  </r>
  <r>
    <x v="3"/>
    <x v="173"/>
    <x v="0"/>
    <x v="1"/>
    <x v="0"/>
    <x v="1"/>
    <x v="1"/>
    <n v="243"/>
    <x v="2"/>
    <x v="15"/>
    <x v="2"/>
  </r>
  <r>
    <x v="3"/>
    <x v="173"/>
    <x v="0"/>
    <x v="1"/>
    <x v="0"/>
    <x v="2"/>
    <x v="2"/>
    <n v="197"/>
    <x v="2"/>
    <x v="15"/>
    <x v="2"/>
  </r>
  <r>
    <x v="3"/>
    <x v="173"/>
    <x v="0"/>
    <x v="1"/>
    <x v="0"/>
    <x v="3"/>
    <x v="3"/>
    <n v="233"/>
    <x v="2"/>
    <x v="15"/>
    <x v="2"/>
  </r>
  <r>
    <x v="3"/>
    <x v="173"/>
    <x v="0"/>
    <x v="1"/>
    <x v="0"/>
    <x v="4"/>
    <x v="4"/>
    <n v="186"/>
    <x v="2"/>
    <x v="15"/>
    <x v="2"/>
  </r>
  <r>
    <x v="3"/>
    <x v="173"/>
    <x v="0"/>
    <x v="1"/>
    <x v="0"/>
    <x v="5"/>
    <x v="5"/>
    <n v="261"/>
    <x v="2"/>
    <x v="15"/>
    <x v="2"/>
  </r>
  <r>
    <x v="3"/>
    <x v="173"/>
    <x v="0"/>
    <x v="1"/>
    <x v="0"/>
    <x v="6"/>
    <x v="6"/>
    <n v="266"/>
    <x v="2"/>
    <x v="15"/>
    <x v="2"/>
  </r>
  <r>
    <x v="3"/>
    <x v="173"/>
    <x v="0"/>
    <x v="1"/>
    <x v="0"/>
    <x v="7"/>
    <x v="7"/>
    <n v="196"/>
    <x v="2"/>
    <x v="15"/>
    <x v="2"/>
  </r>
  <r>
    <x v="3"/>
    <x v="173"/>
    <x v="0"/>
    <x v="2"/>
    <x v="0"/>
    <x v="0"/>
    <x v="0"/>
    <n v="422"/>
    <x v="2"/>
    <x v="15"/>
    <x v="2"/>
  </r>
  <r>
    <x v="3"/>
    <x v="173"/>
    <x v="0"/>
    <x v="2"/>
    <x v="0"/>
    <x v="1"/>
    <x v="1"/>
    <n v="499"/>
    <x v="2"/>
    <x v="15"/>
    <x v="2"/>
  </r>
  <r>
    <x v="3"/>
    <x v="173"/>
    <x v="0"/>
    <x v="2"/>
    <x v="0"/>
    <x v="2"/>
    <x v="2"/>
    <n v="373"/>
    <x v="2"/>
    <x v="15"/>
    <x v="2"/>
  </r>
  <r>
    <x v="3"/>
    <x v="173"/>
    <x v="0"/>
    <x v="2"/>
    <x v="0"/>
    <x v="3"/>
    <x v="3"/>
    <n v="498"/>
    <x v="2"/>
    <x v="15"/>
    <x v="2"/>
  </r>
  <r>
    <x v="3"/>
    <x v="173"/>
    <x v="0"/>
    <x v="2"/>
    <x v="0"/>
    <x v="4"/>
    <x v="4"/>
    <n v="377"/>
    <x v="2"/>
    <x v="15"/>
    <x v="2"/>
  </r>
  <r>
    <x v="3"/>
    <x v="173"/>
    <x v="0"/>
    <x v="2"/>
    <x v="0"/>
    <x v="5"/>
    <x v="5"/>
    <n v="559"/>
    <x v="2"/>
    <x v="15"/>
    <x v="2"/>
  </r>
  <r>
    <x v="3"/>
    <x v="173"/>
    <x v="0"/>
    <x v="2"/>
    <x v="0"/>
    <x v="6"/>
    <x v="6"/>
    <n v="417"/>
    <x v="2"/>
    <x v="15"/>
    <x v="2"/>
  </r>
  <r>
    <x v="3"/>
    <x v="173"/>
    <x v="0"/>
    <x v="2"/>
    <x v="0"/>
    <x v="7"/>
    <x v="7"/>
    <n v="453"/>
    <x v="2"/>
    <x v="15"/>
    <x v="2"/>
  </r>
  <r>
    <x v="3"/>
    <x v="173"/>
    <x v="0"/>
    <x v="3"/>
    <x v="1"/>
    <x v="0"/>
    <x v="0"/>
    <n v="45"/>
    <x v="2"/>
    <x v="15"/>
    <x v="2"/>
  </r>
  <r>
    <x v="3"/>
    <x v="173"/>
    <x v="0"/>
    <x v="3"/>
    <x v="1"/>
    <x v="1"/>
    <x v="1"/>
    <n v="32"/>
    <x v="2"/>
    <x v="15"/>
    <x v="2"/>
  </r>
  <r>
    <x v="3"/>
    <x v="173"/>
    <x v="0"/>
    <x v="3"/>
    <x v="1"/>
    <x v="2"/>
    <x v="2"/>
    <n v="51"/>
    <x v="2"/>
    <x v="15"/>
    <x v="2"/>
  </r>
  <r>
    <x v="3"/>
    <x v="173"/>
    <x v="0"/>
    <x v="3"/>
    <x v="1"/>
    <x v="3"/>
    <x v="3"/>
    <n v="35"/>
    <x v="2"/>
    <x v="15"/>
    <x v="2"/>
  </r>
  <r>
    <x v="3"/>
    <x v="173"/>
    <x v="0"/>
    <x v="3"/>
    <x v="1"/>
    <x v="4"/>
    <x v="4"/>
    <n v="42"/>
    <x v="2"/>
    <x v="15"/>
    <x v="2"/>
  </r>
  <r>
    <x v="3"/>
    <x v="173"/>
    <x v="0"/>
    <x v="3"/>
    <x v="1"/>
    <x v="5"/>
    <x v="5"/>
    <n v="44"/>
    <x v="2"/>
    <x v="15"/>
    <x v="2"/>
  </r>
  <r>
    <x v="3"/>
    <x v="173"/>
    <x v="0"/>
    <x v="3"/>
    <x v="1"/>
    <x v="6"/>
    <x v="6"/>
    <n v="0"/>
    <x v="2"/>
    <x v="15"/>
    <x v="2"/>
  </r>
  <r>
    <x v="3"/>
    <x v="173"/>
    <x v="0"/>
    <x v="3"/>
    <x v="1"/>
    <x v="7"/>
    <x v="7"/>
    <n v="44"/>
    <x v="2"/>
    <x v="15"/>
    <x v="2"/>
  </r>
  <r>
    <x v="3"/>
    <x v="173"/>
    <x v="0"/>
    <x v="4"/>
    <x v="0"/>
    <x v="0"/>
    <x v="0"/>
    <m/>
    <x v="2"/>
    <x v="15"/>
    <x v="2"/>
  </r>
  <r>
    <x v="3"/>
    <x v="173"/>
    <x v="0"/>
    <x v="4"/>
    <x v="0"/>
    <x v="1"/>
    <x v="1"/>
    <m/>
    <x v="2"/>
    <x v="15"/>
    <x v="2"/>
  </r>
  <r>
    <x v="3"/>
    <x v="173"/>
    <x v="0"/>
    <x v="4"/>
    <x v="0"/>
    <x v="2"/>
    <x v="2"/>
    <m/>
    <x v="2"/>
    <x v="15"/>
    <x v="2"/>
  </r>
  <r>
    <x v="3"/>
    <x v="173"/>
    <x v="0"/>
    <x v="4"/>
    <x v="0"/>
    <x v="3"/>
    <x v="3"/>
    <m/>
    <x v="2"/>
    <x v="15"/>
    <x v="2"/>
  </r>
  <r>
    <x v="3"/>
    <x v="173"/>
    <x v="0"/>
    <x v="4"/>
    <x v="0"/>
    <x v="4"/>
    <x v="4"/>
    <m/>
    <x v="2"/>
    <x v="15"/>
    <x v="2"/>
  </r>
  <r>
    <x v="3"/>
    <x v="173"/>
    <x v="0"/>
    <x v="4"/>
    <x v="0"/>
    <x v="5"/>
    <x v="5"/>
    <m/>
    <x v="2"/>
    <x v="15"/>
    <x v="2"/>
  </r>
  <r>
    <x v="3"/>
    <x v="173"/>
    <x v="0"/>
    <x v="4"/>
    <x v="0"/>
    <x v="6"/>
    <x v="6"/>
    <n v="21"/>
    <x v="2"/>
    <x v="15"/>
    <x v="2"/>
  </r>
  <r>
    <x v="3"/>
    <x v="173"/>
    <x v="0"/>
    <x v="4"/>
    <x v="0"/>
    <x v="7"/>
    <x v="7"/>
    <m/>
    <x v="2"/>
    <x v="15"/>
    <x v="2"/>
  </r>
  <r>
    <x v="3"/>
    <x v="173"/>
    <x v="0"/>
    <x v="5"/>
    <x v="1"/>
    <x v="0"/>
    <x v="0"/>
    <n v="66"/>
    <x v="2"/>
    <x v="15"/>
    <x v="2"/>
  </r>
  <r>
    <x v="3"/>
    <x v="173"/>
    <x v="0"/>
    <x v="5"/>
    <x v="1"/>
    <x v="1"/>
    <x v="1"/>
    <n v="66"/>
    <x v="2"/>
    <x v="15"/>
    <x v="2"/>
  </r>
  <r>
    <x v="3"/>
    <x v="173"/>
    <x v="0"/>
    <x v="5"/>
    <x v="1"/>
    <x v="2"/>
    <x v="2"/>
    <n v="105"/>
    <x v="2"/>
    <x v="15"/>
    <x v="2"/>
  </r>
  <r>
    <x v="3"/>
    <x v="173"/>
    <x v="0"/>
    <x v="5"/>
    <x v="1"/>
    <x v="3"/>
    <x v="3"/>
    <n v="56"/>
    <x v="2"/>
    <x v="15"/>
    <x v="2"/>
  </r>
  <r>
    <x v="3"/>
    <x v="173"/>
    <x v="0"/>
    <x v="5"/>
    <x v="1"/>
    <x v="4"/>
    <x v="4"/>
    <n v="63"/>
    <x v="2"/>
    <x v="15"/>
    <x v="2"/>
  </r>
  <r>
    <x v="3"/>
    <x v="173"/>
    <x v="0"/>
    <x v="5"/>
    <x v="1"/>
    <x v="5"/>
    <x v="5"/>
    <n v="69"/>
    <x v="2"/>
    <x v="15"/>
    <x v="2"/>
  </r>
  <r>
    <x v="3"/>
    <x v="173"/>
    <x v="0"/>
    <x v="5"/>
    <x v="1"/>
    <x v="6"/>
    <x v="6"/>
    <n v="12"/>
    <x v="2"/>
    <x v="15"/>
    <x v="2"/>
  </r>
  <r>
    <x v="3"/>
    <x v="173"/>
    <x v="0"/>
    <x v="5"/>
    <x v="1"/>
    <x v="7"/>
    <x v="7"/>
    <n v="47"/>
    <x v="2"/>
    <x v="15"/>
    <x v="2"/>
  </r>
  <r>
    <x v="3"/>
    <x v="173"/>
    <x v="1"/>
    <x v="0"/>
    <x v="0"/>
    <x v="0"/>
    <x v="0"/>
    <n v="60"/>
    <x v="2"/>
    <x v="15"/>
    <x v="2"/>
  </r>
  <r>
    <x v="3"/>
    <x v="173"/>
    <x v="1"/>
    <x v="0"/>
    <x v="0"/>
    <x v="1"/>
    <x v="1"/>
    <n v="65"/>
    <x v="2"/>
    <x v="15"/>
    <x v="2"/>
  </r>
  <r>
    <x v="3"/>
    <x v="173"/>
    <x v="1"/>
    <x v="0"/>
    <x v="0"/>
    <x v="2"/>
    <x v="2"/>
    <n v="78"/>
    <x v="2"/>
    <x v="15"/>
    <x v="2"/>
  </r>
  <r>
    <x v="3"/>
    <x v="173"/>
    <x v="1"/>
    <x v="0"/>
    <x v="0"/>
    <x v="3"/>
    <x v="3"/>
    <n v="62"/>
    <x v="2"/>
    <x v="15"/>
    <x v="2"/>
  </r>
  <r>
    <x v="3"/>
    <x v="173"/>
    <x v="1"/>
    <x v="0"/>
    <x v="0"/>
    <x v="4"/>
    <x v="4"/>
    <n v="51"/>
    <x v="2"/>
    <x v="15"/>
    <x v="2"/>
  </r>
  <r>
    <x v="3"/>
    <x v="173"/>
    <x v="1"/>
    <x v="0"/>
    <x v="0"/>
    <x v="5"/>
    <x v="5"/>
    <n v="65"/>
    <x v="2"/>
    <x v="15"/>
    <x v="2"/>
  </r>
  <r>
    <x v="3"/>
    <x v="173"/>
    <x v="1"/>
    <x v="0"/>
    <x v="0"/>
    <x v="6"/>
    <x v="6"/>
    <n v="53"/>
    <x v="2"/>
    <x v="15"/>
    <x v="2"/>
  </r>
  <r>
    <x v="3"/>
    <x v="173"/>
    <x v="1"/>
    <x v="0"/>
    <x v="0"/>
    <x v="7"/>
    <x v="7"/>
    <n v="47"/>
    <x v="2"/>
    <x v="15"/>
    <x v="2"/>
  </r>
  <r>
    <x v="3"/>
    <x v="173"/>
    <x v="1"/>
    <x v="1"/>
    <x v="0"/>
    <x v="0"/>
    <x v="0"/>
    <n v="128"/>
    <x v="2"/>
    <x v="15"/>
    <x v="2"/>
  </r>
  <r>
    <x v="3"/>
    <x v="173"/>
    <x v="1"/>
    <x v="1"/>
    <x v="0"/>
    <x v="1"/>
    <x v="1"/>
    <n v="131"/>
    <x v="2"/>
    <x v="15"/>
    <x v="2"/>
  </r>
  <r>
    <x v="3"/>
    <x v="173"/>
    <x v="1"/>
    <x v="1"/>
    <x v="0"/>
    <x v="2"/>
    <x v="2"/>
    <n v="107"/>
    <x v="2"/>
    <x v="15"/>
    <x v="2"/>
  </r>
  <r>
    <x v="3"/>
    <x v="173"/>
    <x v="1"/>
    <x v="1"/>
    <x v="0"/>
    <x v="3"/>
    <x v="3"/>
    <n v="118"/>
    <x v="2"/>
    <x v="15"/>
    <x v="2"/>
  </r>
  <r>
    <x v="3"/>
    <x v="173"/>
    <x v="1"/>
    <x v="1"/>
    <x v="0"/>
    <x v="4"/>
    <x v="4"/>
    <n v="99"/>
    <x v="2"/>
    <x v="15"/>
    <x v="2"/>
  </r>
  <r>
    <x v="3"/>
    <x v="173"/>
    <x v="1"/>
    <x v="1"/>
    <x v="0"/>
    <x v="5"/>
    <x v="5"/>
    <n v="155"/>
    <x v="2"/>
    <x v="15"/>
    <x v="2"/>
  </r>
  <r>
    <x v="3"/>
    <x v="173"/>
    <x v="1"/>
    <x v="1"/>
    <x v="0"/>
    <x v="6"/>
    <x v="6"/>
    <n v="213"/>
    <x v="2"/>
    <x v="15"/>
    <x v="2"/>
  </r>
  <r>
    <x v="3"/>
    <x v="173"/>
    <x v="1"/>
    <x v="1"/>
    <x v="0"/>
    <x v="7"/>
    <x v="7"/>
    <n v="110"/>
    <x v="2"/>
    <x v="15"/>
    <x v="2"/>
  </r>
  <r>
    <x v="3"/>
    <x v="173"/>
    <x v="1"/>
    <x v="2"/>
    <x v="0"/>
    <x v="0"/>
    <x v="0"/>
    <n v="176"/>
    <x v="2"/>
    <x v="15"/>
    <x v="2"/>
  </r>
  <r>
    <x v="3"/>
    <x v="173"/>
    <x v="1"/>
    <x v="2"/>
    <x v="0"/>
    <x v="1"/>
    <x v="1"/>
    <n v="237"/>
    <x v="2"/>
    <x v="15"/>
    <x v="2"/>
  </r>
  <r>
    <x v="3"/>
    <x v="173"/>
    <x v="1"/>
    <x v="2"/>
    <x v="0"/>
    <x v="2"/>
    <x v="2"/>
    <n v="183"/>
    <x v="2"/>
    <x v="15"/>
    <x v="2"/>
  </r>
  <r>
    <x v="3"/>
    <x v="173"/>
    <x v="1"/>
    <x v="2"/>
    <x v="0"/>
    <x v="3"/>
    <x v="3"/>
    <n v="264"/>
    <x v="2"/>
    <x v="15"/>
    <x v="2"/>
  </r>
  <r>
    <x v="3"/>
    <x v="173"/>
    <x v="1"/>
    <x v="2"/>
    <x v="0"/>
    <x v="4"/>
    <x v="4"/>
    <n v="178"/>
    <x v="2"/>
    <x v="15"/>
    <x v="2"/>
  </r>
  <r>
    <x v="3"/>
    <x v="173"/>
    <x v="1"/>
    <x v="2"/>
    <x v="0"/>
    <x v="5"/>
    <x v="5"/>
    <n v="276"/>
    <x v="2"/>
    <x v="15"/>
    <x v="2"/>
  </r>
  <r>
    <x v="3"/>
    <x v="173"/>
    <x v="1"/>
    <x v="2"/>
    <x v="0"/>
    <x v="6"/>
    <x v="6"/>
    <n v="332"/>
    <x v="2"/>
    <x v="15"/>
    <x v="2"/>
  </r>
  <r>
    <x v="3"/>
    <x v="173"/>
    <x v="1"/>
    <x v="2"/>
    <x v="0"/>
    <x v="7"/>
    <x v="7"/>
    <n v="201"/>
    <x v="2"/>
    <x v="15"/>
    <x v="2"/>
  </r>
  <r>
    <x v="3"/>
    <x v="173"/>
    <x v="1"/>
    <x v="3"/>
    <x v="1"/>
    <x v="0"/>
    <x v="0"/>
    <n v="10"/>
    <x v="2"/>
    <x v="15"/>
    <x v="2"/>
  </r>
  <r>
    <x v="3"/>
    <x v="173"/>
    <x v="1"/>
    <x v="3"/>
    <x v="1"/>
    <x v="1"/>
    <x v="1"/>
    <n v="9"/>
    <x v="2"/>
    <x v="15"/>
    <x v="2"/>
  </r>
  <r>
    <x v="3"/>
    <x v="173"/>
    <x v="1"/>
    <x v="3"/>
    <x v="1"/>
    <x v="2"/>
    <x v="2"/>
    <n v="12"/>
    <x v="2"/>
    <x v="15"/>
    <x v="2"/>
  </r>
  <r>
    <x v="3"/>
    <x v="173"/>
    <x v="1"/>
    <x v="3"/>
    <x v="1"/>
    <x v="3"/>
    <x v="3"/>
    <n v="16"/>
    <x v="2"/>
    <x v="15"/>
    <x v="2"/>
  </r>
  <r>
    <x v="3"/>
    <x v="173"/>
    <x v="1"/>
    <x v="3"/>
    <x v="1"/>
    <x v="4"/>
    <x v="4"/>
    <n v="12"/>
    <x v="2"/>
    <x v="15"/>
    <x v="2"/>
  </r>
  <r>
    <x v="3"/>
    <x v="173"/>
    <x v="1"/>
    <x v="3"/>
    <x v="1"/>
    <x v="5"/>
    <x v="5"/>
    <n v="13"/>
    <x v="2"/>
    <x v="15"/>
    <x v="2"/>
  </r>
  <r>
    <x v="3"/>
    <x v="173"/>
    <x v="1"/>
    <x v="3"/>
    <x v="1"/>
    <x v="6"/>
    <x v="6"/>
    <n v="0"/>
    <x v="2"/>
    <x v="15"/>
    <x v="2"/>
  </r>
  <r>
    <x v="3"/>
    <x v="173"/>
    <x v="1"/>
    <x v="3"/>
    <x v="1"/>
    <x v="7"/>
    <x v="7"/>
    <n v="16"/>
    <x v="2"/>
    <x v="15"/>
    <x v="2"/>
  </r>
  <r>
    <x v="3"/>
    <x v="173"/>
    <x v="1"/>
    <x v="4"/>
    <x v="0"/>
    <x v="0"/>
    <x v="0"/>
    <m/>
    <x v="2"/>
    <x v="15"/>
    <x v="2"/>
  </r>
  <r>
    <x v="3"/>
    <x v="173"/>
    <x v="1"/>
    <x v="4"/>
    <x v="0"/>
    <x v="1"/>
    <x v="1"/>
    <m/>
    <x v="2"/>
    <x v="15"/>
    <x v="2"/>
  </r>
  <r>
    <x v="3"/>
    <x v="173"/>
    <x v="1"/>
    <x v="4"/>
    <x v="0"/>
    <x v="2"/>
    <x v="2"/>
    <m/>
    <x v="2"/>
    <x v="15"/>
    <x v="2"/>
  </r>
  <r>
    <x v="3"/>
    <x v="173"/>
    <x v="1"/>
    <x v="4"/>
    <x v="0"/>
    <x v="3"/>
    <x v="3"/>
    <m/>
    <x v="2"/>
    <x v="15"/>
    <x v="2"/>
  </r>
  <r>
    <x v="3"/>
    <x v="173"/>
    <x v="1"/>
    <x v="4"/>
    <x v="0"/>
    <x v="4"/>
    <x v="4"/>
    <m/>
    <x v="2"/>
    <x v="15"/>
    <x v="2"/>
  </r>
  <r>
    <x v="3"/>
    <x v="173"/>
    <x v="1"/>
    <x v="4"/>
    <x v="0"/>
    <x v="5"/>
    <x v="5"/>
    <m/>
    <x v="2"/>
    <x v="15"/>
    <x v="2"/>
  </r>
  <r>
    <x v="3"/>
    <x v="173"/>
    <x v="1"/>
    <x v="4"/>
    <x v="0"/>
    <x v="6"/>
    <x v="6"/>
    <n v="9"/>
    <x v="2"/>
    <x v="15"/>
    <x v="2"/>
  </r>
  <r>
    <x v="3"/>
    <x v="173"/>
    <x v="1"/>
    <x v="4"/>
    <x v="0"/>
    <x v="7"/>
    <x v="7"/>
    <m/>
    <x v="2"/>
    <x v="15"/>
    <x v="2"/>
  </r>
  <r>
    <x v="3"/>
    <x v="173"/>
    <x v="1"/>
    <x v="5"/>
    <x v="1"/>
    <x v="0"/>
    <x v="0"/>
    <n v="18"/>
    <x v="2"/>
    <x v="15"/>
    <x v="2"/>
  </r>
  <r>
    <x v="3"/>
    <x v="173"/>
    <x v="1"/>
    <x v="5"/>
    <x v="1"/>
    <x v="1"/>
    <x v="1"/>
    <n v="22"/>
    <x v="2"/>
    <x v="15"/>
    <x v="2"/>
  </r>
  <r>
    <x v="3"/>
    <x v="173"/>
    <x v="1"/>
    <x v="5"/>
    <x v="1"/>
    <x v="2"/>
    <x v="2"/>
    <n v="37"/>
    <x v="2"/>
    <x v="15"/>
    <x v="2"/>
  </r>
  <r>
    <x v="3"/>
    <x v="173"/>
    <x v="1"/>
    <x v="5"/>
    <x v="1"/>
    <x v="3"/>
    <x v="3"/>
    <n v="16"/>
    <x v="2"/>
    <x v="15"/>
    <x v="2"/>
  </r>
  <r>
    <x v="3"/>
    <x v="173"/>
    <x v="1"/>
    <x v="5"/>
    <x v="1"/>
    <x v="4"/>
    <x v="4"/>
    <n v="20"/>
    <x v="2"/>
    <x v="15"/>
    <x v="2"/>
  </r>
  <r>
    <x v="3"/>
    <x v="173"/>
    <x v="1"/>
    <x v="5"/>
    <x v="1"/>
    <x v="5"/>
    <x v="5"/>
    <n v="26"/>
    <x v="2"/>
    <x v="15"/>
    <x v="2"/>
  </r>
  <r>
    <x v="3"/>
    <x v="173"/>
    <x v="1"/>
    <x v="5"/>
    <x v="1"/>
    <x v="6"/>
    <x v="6"/>
    <n v="30"/>
    <x v="2"/>
    <x v="15"/>
    <x v="2"/>
  </r>
  <r>
    <x v="3"/>
    <x v="173"/>
    <x v="1"/>
    <x v="5"/>
    <x v="1"/>
    <x v="7"/>
    <x v="7"/>
    <n v="16"/>
    <x v="2"/>
    <x v="15"/>
    <x v="2"/>
  </r>
  <r>
    <x v="3"/>
    <x v="174"/>
    <x v="0"/>
    <x v="0"/>
    <x v="0"/>
    <x v="0"/>
    <x v="0"/>
    <n v="278"/>
    <x v="7"/>
    <x v="14"/>
    <x v="0"/>
  </r>
  <r>
    <x v="3"/>
    <x v="174"/>
    <x v="0"/>
    <x v="0"/>
    <x v="0"/>
    <x v="1"/>
    <x v="1"/>
    <n v="190"/>
    <x v="7"/>
    <x v="14"/>
    <x v="0"/>
  </r>
  <r>
    <x v="3"/>
    <x v="174"/>
    <x v="0"/>
    <x v="0"/>
    <x v="0"/>
    <x v="2"/>
    <x v="2"/>
    <n v="133"/>
    <x v="7"/>
    <x v="14"/>
    <x v="0"/>
  </r>
  <r>
    <x v="3"/>
    <x v="174"/>
    <x v="0"/>
    <x v="0"/>
    <x v="0"/>
    <x v="3"/>
    <x v="3"/>
    <n v="187"/>
    <x v="7"/>
    <x v="14"/>
    <x v="0"/>
  </r>
  <r>
    <x v="3"/>
    <x v="174"/>
    <x v="0"/>
    <x v="0"/>
    <x v="0"/>
    <x v="4"/>
    <x v="4"/>
    <n v="101"/>
    <x v="7"/>
    <x v="14"/>
    <x v="0"/>
  </r>
  <r>
    <x v="3"/>
    <x v="174"/>
    <x v="0"/>
    <x v="0"/>
    <x v="0"/>
    <x v="5"/>
    <x v="5"/>
    <n v="213"/>
    <x v="7"/>
    <x v="14"/>
    <x v="0"/>
  </r>
  <r>
    <x v="3"/>
    <x v="174"/>
    <x v="0"/>
    <x v="0"/>
    <x v="0"/>
    <x v="6"/>
    <x v="6"/>
    <n v="113"/>
    <x v="7"/>
    <x v="14"/>
    <x v="0"/>
  </r>
  <r>
    <x v="3"/>
    <x v="174"/>
    <x v="0"/>
    <x v="0"/>
    <x v="0"/>
    <x v="7"/>
    <x v="7"/>
    <n v="179"/>
    <x v="7"/>
    <x v="14"/>
    <x v="0"/>
  </r>
  <r>
    <x v="3"/>
    <x v="174"/>
    <x v="0"/>
    <x v="1"/>
    <x v="0"/>
    <x v="0"/>
    <x v="0"/>
    <n v="265"/>
    <x v="7"/>
    <x v="14"/>
    <x v="0"/>
  </r>
  <r>
    <x v="3"/>
    <x v="174"/>
    <x v="0"/>
    <x v="1"/>
    <x v="0"/>
    <x v="1"/>
    <x v="1"/>
    <n v="298"/>
    <x v="7"/>
    <x v="14"/>
    <x v="0"/>
  </r>
  <r>
    <x v="3"/>
    <x v="174"/>
    <x v="0"/>
    <x v="1"/>
    <x v="0"/>
    <x v="2"/>
    <x v="2"/>
    <n v="276"/>
    <x v="7"/>
    <x v="14"/>
    <x v="0"/>
  </r>
  <r>
    <x v="3"/>
    <x v="174"/>
    <x v="0"/>
    <x v="1"/>
    <x v="0"/>
    <x v="3"/>
    <x v="3"/>
    <n v="310"/>
    <x v="7"/>
    <x v="14"/>
    <x v="0"/>
  </r>
  <r>
    <x v="3"/>
    <x v="174"/>
    <x v="0"/>
    <x v="1"/>
    <x v="0"/>
    <x v="4"/>
    <x v="4"/>
    <n v="172"/>
    <x v="7"/>
    <x v="14"/>
    <x v="0"/>
  </r>
  <r>
    <x v="3"/>
    <x v="174"/>
    <x v="0"/>
    <x v="1"/>
    <x v="0"/>
    <x v="5"/>
    <x v="5"/>
    <n v="274"/>
    <x v="7"/>
    <x v="14"/>
    <x v="0"/>
  </r>
  <r>
    <x v="3"/>
    <x v="174"/>
    <x v="0"/>
    <x v="1"/>
    <x v="0"/>
    <x v="6"/>
    <x v="6"/>
    <n v="258"/>
    <x v="7"/>
    <x v="14"/>
    <x v="0"/>
  </r>
  <r>
    <x v="3"/>
    <x v="174"/>
    <x v="0"/>
    <x v="1"/>
    <x v="0"/>
    <x v="7"/>
    <x v="7"/>
    <n v="296"/>
    <x v="7"/>
    <x v="14"/>
    <x v="0"/>
  </r>
  <r>
    <x v="3"/>
    <x v="174"/>
    <x v="0"/>
    <x v="2"/>
    <x v="0"/>
    <x v="0"/>
    <x v="0"/>
    <n v="422"/>
    <x v="7"/>
    <x v="14"/>
    <x v="0"/>
  </r>
  <r>
    <x v="3"/>
    <x v="174"/>
    <x v="0"/>
    <x v="2"/>
    <x v="0"/>
    <x v="1"/>
    <x v="1"/>
    <n v="613"/>
    <x v="7"/>
    <x v="14"/>
    <x v="0"/>
  </r>
  <r>
    <x v="3"/>
    <x v="174"/>
    <x v="0"/>
    <x v="2"/>
    <x v="0"/>
    <x v="2"/>
    <x v="2"/>
    <n v="491"/>
    <x v="7"/>
    <x v="14"/>
    <x v="0"/>
  </r>
  <r>
    <x v="3"/>
    <x v="174"/>
    <x v="0"/>
    <x v="2"/>
    <x v="0"/>
    <x v="3"/>
    <x v="3"/>
    <n v="496"/>
    <x v="7"/>
    <x v="14"/>
    <x v="0"/>
  </r>
  <r>
    <x v="3"/>
    <x v="174"/>
    <x v="0"/>
    <x v="2"/>
    <x v="0"/>
    <x v="4"/>
    <x v="4"/>
    <n v="338"/>
    <x v="7"/>
    <x v="14"/>
    <x v="0"/>
  </r>
  <r>
    <x v="3"/>
    <x v="174"/>
    <x v="0"/>
    <x v="2"/>
    <x v="0"/>
    <x v="5"/>
    <x v="5"/>
    <n v="551"/>
    <x v="7"/>
    <x v="14"/>
    <x v="0"/>
  </r>
  <r>
    <x v="3"/>
    <x v="174"/>
    <x v="0"/>
    <x v="2"/>
    <x v="0"/>
    <x v="6"/>
    <x v="6"/>
    <n v="470"/>
    <x v="7"/>
    <x v="14"/>
    <x v="0"/>
  </r>
  <r>
    <x v="3"/>
    <x v="174"/>
    <x v="0"/>
    <x v="2"/>
    <x v="0"/>
    <x v="7"/>
    <x v="7"/>
    <n v="482"/>
    <x v="7"/>
    <x v="14"/>
    <x v="0"/>
  </r>
  <r>
    <x v="3"/>
    <x v="174"/>
    <x v="0"/>
    <x v="3"/>
    <x v="1"/>
    <x v="0"/>
    <x v="0"/>
    <m/>
    <x v="7"/>
    <x v="14"/>
    <x v="0"/>
  </r>
  <r>
    <x v="3"/>
    <x v="174"/>
    <x v="0"/>
    <x v="3"/>
    <x v="1"/>
    <x v="1"/>
    <x v="1"/>
    <m/>
    <x v="7"/>
    <x v="14"/>
    <x v="0"/>
  </r>
  <r>
    <x v="3"/>
    <x v="174"/>
    <x v="0"/>
    <x v="3"/>
    <x v="1"/>
    <x v="2"/>
    <x v="2"/>
    <n v="0"/>
    <x v="7"/>
    <x v="14"/>
    <x v="0"/>
  </r>
  <r>
    <x v="3"/>
    <x v="174"/>
    <x v="0"/>
    <x v="3"/>
    <x v="1"/>
    <x v="3"/>
    <x v="3"/>
    <m/>
    <x v="7"/>
    <x v="14"/>
    <x v="0"/>
  </r>
  <r>
    <x v="3"/>
    <x v="174"/>
    <x v="0"/>
    <x v="3"/>
    <x v="1"/>
    <x v="4"/>
    <x v="4"/>
    <m/>
    <x v="7"/>
    <x v="14"/>
    <x v="0"/>
  </r>
  <r>
    <x v="3"/>
    <x v="174"/>
    <x v="0"/>
    <x v="3"/>
    <x v="1"/>
    <x v="5"/>
    <x v="5"/>
    <m/>
    <x v="7"/>
    <x v="14"/>
    <x v="0"/>
  </r>
  <r>
    <x v="3"/>
    <x v="174"/>
    <x v="0"/>
    <x v="3"/>
    <x v="1"/>
    <x v="6"/>
    <x v="6"/>
    <n v="0"/>
    <x v="7"/>
    <x v="14"/>
    <x v="0"/>
  </r>
  <r>
    <x v="3"/>
    <x v="174"/>
    <x v="0"/>
    <x v="3"/>
    <x v="1"/>
    <x v="7"/>
    <x v="7"/>
    <n v="0"/>
    <x v="7"/>
    <x v="14"/>
    <x v="0"/>
  </r>
  <r>
    <x v="3"/>
    <x v="174"/>
    <x v="0"/>
    <x v="4"/>
    <x v="0"/>
    <x v="0"/>
    <x v="0"/>
    <m/>
    <x v="7"/>
    <x v="14"/>
    <x v="0"/>
  </r>
  <r>
    <x v="3"/>
    <x v="174"/>
    <x v="0"/>
    <x v="4"/>
    <x v="0"/>
    <x v="1"/>
    <x v="1"/>
    <m/>
    <x v="7"/>
    <x v="14"/>
    <x v="0"/>
  </r>
  <r>
    <x v="3"/>
    <x v="174"/>
    <x v="0"/>
    <x v="4"/>
    <x v="0"/>
    <x v="2"/>
    <x v="2"/>
    <m/>
    <x v="7"/>
    <x v="14"/>
    <x v="0"/>
  </r>
  <r>
    <x v="3"/>
    <x v="174"/>
    <x v="0"/>
    <x v="4"/>
    <x v="0"/>
    <x v="3"/>
    <x v="3"/>
    <m/>
    <x v="7"/>
    <x v="14"/>
    <x v="0"/>
  </r>
  <r>
    <x v="3"/>
    <x v="174"/>
    <x v="0"/>
    <x v="4"/>
    <x v="0"/>
    <x v="4"/>
    <x v="4"/>
    <m/>
    <x v="7"/>
    <x v="14"/>
    <x v="0"/>
  </r>
  <r>
    <x v="3"/>
    <x v="174"/>
    <x v="0"/>
    <x v="4"/>
    <x v="0"/>
    <x v="5"/>
    <x v="5"/>
    <m/>
    <x v="7"/>
    <x v="14"/>
    <x v="0"/>
  </r>
  <r>
    <x v="3"/>
    <x v="174"/>
    <x v="0"/>
    <x v="4"/>
    <x v="0"/>
    <x v="6"/>
    <x v="6"/>
    <m/>
    <x v="7"/>
    <x v="14"/>
    <x v="0"/>
  </r>
  <r>
    <x v="3"/>
    <x v="174"/>
    <x v="0"/>
    <x v="4"/>
    <x v="0"/>
    <x v="7"/>
    <x v="7"/>
    <n v="0"/>
    <x v="7"/>
    <x v="14"/>
    <x v="0"/>
  </r>
  <r>
    <x v="3"/>
    <x v="174"/>
    <x v="0"/>
    <x v="5"/>
    <x v="1"/>
    <x v="0"/>
    <x v="0"/>
    <n v="348"/>
    <x v="7"/>
    <x v="14"/>
    <x v="0"/>
  </r>
  <r>
    <x v="3"/>
    <x v="174"/>
    <x v="0"/>
    <x v="5"/>
    <x v="1"/>
    <x v="1"/>
    <x v="1"/>
    <n v="259"/>
    <x v="7"/>
    <x v="14"/>
    <x v="0"/>
  </r>
  <r>
    <x v="3"/>
    <x v="174"/>
    <x v="0"/>
    <x v="5"/>
    <x v="1"/>
    <x v="2"/>
    <x v="2"/>
    <n v="403"/>
    <x v="7"/>
    <x v="14"/>
    <x v="0"/>
  </r>
  <r>
    <x v="3"/>
    <x v="174"/>
    <x v="0"/>
    <x v="5"/>
    <x v="1"/>
    <x v="3"/>
    <x v="3"/>
    <n v="343"/>
    <x v="7"/>
    <x v="14"/>
    <x v="0"/>
  </r>
  <r>
    <x v="3"/>
    <x v="174"/>
    <x v="0"/>
    <x v="5"/>
    <x v="1"/>
    <x v="4"/>
    <x v="4"/>
    <n v="249"/>
    <x v="7"/>
    <x v="14"/>
    <x v="0"/>
  </r>
  <r>
    <x v="3"/>
    <x v="174"/>
    <x v="0"/>
    <x v="5"/>
    <x v="1"/>
    <x v="5"/>
    <x v="5"/>
    <n v="324"/>
    <x v="7"/>
    <x v="14"/>
    <x v="0"/>
  </r>
  <r>
    <x v="3"/>
    <x v="174"/>
    <x v="0"/>
    <x v="5"/>
    <x v="1"/>
    <x v="6"/>
    <x v="6"/>
    <n v="453"/>
    <x v="7"/>
    <x v="14"/>
    <x v="0"/>
  </r>
  <r>
    <x v="3"/>
    <x v="174"/>
    <x v="0"/>
    <x v="5"/>
    <x v="1"/>
    <x v="7"/>
    <x v="7"/>
    <n v="328"/>
    <x v="7"/>
    <x v="14"/>
    <x v="0"/>
  </r>
  <r>
    <x v="3"/>
    <x v="174"/>
    <x v="1"/>
    <x v="0"/>
    <x v="0"/>
    <x v="0"/>
    <x v="0"/>
    <n v="16"/>
    <x v="7"/>
    <x v="14"/>
    <x v="0"/>
  </r>
  <r>
    <x v="3"/>
    <x v="174"/>
    <x v="1"/>
    <x v="0"/>
    <x v="0"/>
    <x v="1"/>
    <x v="1"/>
    <n v="69"/>
    <x v="7"/>
    <x v="14"/>
    <x v="0"/>
  </r>
  <r>
    <x v="3"/>
    <x v="174"/>
    <x v="1"/>
    <x v="0"/>
    <x v="0"/>
    <x v="2"/>
    <x v="2"/>
    <n v="19"/>
    <x v="7"/>
    <x v="14"/>
    <x v="0"/>
  </r>
  <r>
    <x v="3"/>
    <x v="174"/>
    <x v="1"/>
    <x v="0"/>
    <x v="0"/>
    <x v="3"/>
    <x v="3"/>
    <n v="53"/>
    <x v="7"/>
    <x v="14"/>
    <x v="0"/>
  </r>
  <r>
    <x v="3"/>
    <x v="174"/>
    <x v="1"/>
    <x v="0"/>
    <x v="0"/>
    <x v="4"/>
    <x v="4"/>
    <n v="8"/>
    <x v="7"/>
    <x v="14"/>
    <x v="0"/>
  </r>
  <r>
    <x v="3"/>
    <x v="174"/>
    <x v="1"/>
    <x v="0"/>
    <x v="0"/>
    <x v="5"/>
    <x v="5"/>
    <n v="39"/>
    <x v="7"/>
    <x v="14"/>
    <x v="0"/>
  </r>
  <r>
    <x v="3"/>
    <x v="174"/>
    <x v="1"/>
    <x v="0"/>
    <x v="0"/>
    <x v="6"/>
    <x v="6"/>
    <n v="17"/>
    <x v="7"/>
    <x v="14"/>
    <x v="0"/>
  </r>
  <r>
    <x v="3"/>
    <x v="174"/>
    <x v="1"/>
    <x v="0"/>
    <x v="0"/>
    <x v="7"/>
    <x v="7"/>
    <n v="79"/>
    <x v="7"/>
    <x v="14"/>
    <x v="0"/>
  </r>
  <r>
    <x v="3"/>
    <x v="174"/>
    <x v="1"/>
    <x v="1"/>
    <x v="0"/>
    <x v="0"/>
    <x v="0"/>
    <n v="33"/>
    <x v="7"/>
    <x v="14"/>
    <x v="0"/>
  </r>
  <r>
    <x v="3"/>
    <x v="174"/>
    <x v="1"/>
    <x v="1"/>
    <x v="0"/>
    <x v="1"/>
    <x v="1"/>
    <n v="190"/>
    <x v="7"/>
    <x v="14"/>
    <x v="0"/>
  </r>
  <r>
    <x v="3"/>
    <x v="174"/>
    <x v="1"/>
    <x v="1"/>
    <x v="0"/>
    <x v="2"/>
    <x v="2"/>
    <n v="57"/>
    <x v="7"/>
    <x v="14"/>
    <x v="0"/>
  </r>
  <r>
    <x v="3"/>
    <x v="174"/>
    <x v="1"/>
    <x v="1"/>
    <x v="0"/>
    <x v="3"/>
    <x v="3"/>
    <n v="213"/>
    <x v="7"/>
    <x v="14"/>
    <x v="0"/>
  </r>
  <r>
    <x v="3"/>
    <x v="174"/>
    <x v="1"/>
    <x v="1"/>
    <x v="0"/>
    <x v="4"/>
    <x v="4"/>
    <n v="25"/>
    <x v="7"/>
    <x v="14"/>
    <x v="0"/>
  </r>
  <r>
    <x v="3"/>
    <x v="174"/>
    <x v="1"/>
    <x v="1"/>
    <x v="0"/>
    <x v="5"/>
    <x v="5"/>
    <n v="105"/>
    <x v="7"/>
    <x v="14"/>
    <x v="0"/>
  </r>
  <r>
    <x v="3"/>
    <x v="174"/>
    <x v="1"/>
    <x v="1"/>
    <x v="0"/>
    <x v="6"/>
    <x v="6"/>
    <n v="80"/>
    <x v="7"/>
    <x v="14"/>
    <x v="0"/>
  </r>
  <r>
    <x v="3"/>
    <x v="174"/>
    <x v="1"/>
    <x v="1"/>
    <x v="0"/>
    <x v="7"/>
    <x v="7"/>
    <n v="222"/>
    <x v="7"/>
    <x v="14"/>
    <x v="0"/>
  </r>
  <r>
    <x v="3"/>
    <x v="174"/>
    <x v="1"/>
    <x v="2"/>
    <x v="0"/>
    <x v="0"/>
    <x v="0"/>
    <n v="51"/>
    <x v="7"/>
    <x v="14"/>
    <x v="0"/>
  </r>
  <r>
    <x v="3"/>
    <x v="174"/>
    <x v="1"/>
    <x v="2"/>
    <x v="0"/>
    <x v="1"/>
    <x v="1"/>
    <n v="385"/>
    <x v="7"/>
    <x v="14"/>
    <x v="0"/>
  </r>
  <r>
    <x v="3"/>
    <x v="174"/>
    <x v="1"/>
    <x v="2"/>
    <x v="0"/>
    <x v="2"/>
    <x v="2"/>
    <n v="98"/>
    <x v="7"/>
    <x v="14"/>
    <x v="0"/>
  </r>
  <r>
    <x v="3"/>
    <x v="174"/>
    <x v="1"/>
    <x v="2"/>
    <x v="0"/>
    <x v="3"/>
    <x v="3"/>
    <n v="311"/>
    <x v="7"/>
    <x v="14"/>
    <x v="0"/>
  </r>
  <r>
    <x v="3"/>
    <x v="174"/>
    <x v="1"/>
    <x v="2"/>
    <x v="0"/>
    <x v="4"/>
    <x v="4"/>
    <n v="45"/>
    <x v="7"/>
    <x v="14"/>
    <x v="0"/>
  </r>
  <r>
    <x v="3"/>
    <x v="174"/>
    <x v="1"/>
    <x v="2"/>
    <x v="0"/>
    <x v="5"/>
    <x v="5"/>
    <n v="200"/>
    <x v="7"/>
    <x v="14"/>
    <x v="0"/>
  </r>
  <r>
    <x v="3"/>
    <x v="174"/>
    <x v="1"/>
    <x v="2"/>
    <x v="0"/>
    <x v="6"/>
    <x v="6"/>
    <n v="113"/>
    <x v="7"/>
    <x v="14"/>
    <x v="0"/>
  </r>
  <r>
    <x v="3"/>
    <x v="174"/>
    <x v="1"/>
    <x v="2"/>
    <x v="0"/>
    <x v="7"/>
    <x v="7"/>
    <n v="291"/>
    <x v="7"/>
    <x v="14"/>
    <x v="0"/>
  </r>
  <r>
    <x v="3"/>
    <x v="174"/>
    <x v="1"/>
    <x v="3"/>
    <x v="1"/>
    <x v="0"/>
    <x v="0"/>
    <m/>
    <x v="7"/>
    <x v="14"/>
    <x v="0"/>
  </r>
  <r>
    <x v="3"/>
    <x v="174"/>
    <x v="1"/>
    <x v="3"/>
    <x v="1"/>
    <x v="1"/>
    <x v="1"/>
    <n v="1"/>
    <x v="7"/>
    <x v="14"/>
    <x v="0"/>
  </r>
  <r>
    <x v="3"/>
    <x v="174"/>
    <x v="1"/>
    <x v="3"/>
    <x v="1"/>
    <x v="2"/>
    <x v="2"/>
    <n v="0"/>
    <x v="7"/>
    <x v="14"/>
    <x v="0"/>
  </r>
  <r>
    <x v="3"/>
    <x v="174"/>
    <x v="1"/>
    <x v="3"/>
    <x v="1"/>
    <x v="3"/>
    <x v="3"/>
    <n v="0"/>
    <x v="7"/>
    <x v="14"/>
    <x v="0"/>
  </r>
  <r>
    <x v="3"/>
    <x v="174"/>
    <x v="1"/>
    <x v="3"/>
    <x v="1"/>
    <x v="4"/>
    <x v="4"/>
    <m/>
    <x v="7"/>
    <x v="14"/>
    <x v="0"/>
  </r>
  <r>
    <x v="3"/>
    <x v="174"/>
    <x v="1"/>
    <x v="3"/>
    <x v="1"/>
    <x v="5"/>
    <x v="5"/>
    <m/>
    <x v="7"/>
    <x v="14"/>
    <x v="0"/>
  </r>
  <r>
    <x v="3"/>
    <x v="174"/>
    <x v="1"/>
    <x v="3"/>
    <x v="1"/>
    <x v="6"/>
    <x v="6"/>
    <m/>
    <x v="7"/>
    <x v="14"/>
    <x v="0"/>
  </r>
  <r>
    <x v="3"/>
    <x v="174"/>
    <x v="1"/>
    <x v="3"/>
    <x v="1"/>
    <x v="7"/>
    <x v="7"/>
    <n v="0"/>
    <x v="7"/>
    <x v="14"/>
    <x v="0"/>
  </r>
  <r>
    <x v="3"/>
    <x v="174"/>
    <x v="1"/>
    <x v="4"/>
    <x v="0"/>
    <x v="0"/>
    <x v="0"/>
    <m/>
    <x v="7"/>
    <x v="14"/>
    <x v="0"/>
  </r>
  <r>
    <x v="3"/>
    <x v="174"/>
    <x v="1"/>
    <x v="4"/>
    <x v="0"/>
    <x v="1"/>
    <x v="1"/>
    <m/>
    <x v="7"/>
    <x v="14"/>
    <x v="0"/>
  </r>
  <r>
    <x v="3"/>
    <x v="174"/>
    <x v="1"/>
    <x v="4"/>
    <x v="0"/>
    <x v="2"/>
    <x v="2"/>
    <m/>
    <x v="7"/>
    <x v="14"/>
    <x v="0"/>
  </r>
  <r>
    <x v="3"/>
    <x v="174"/>
    <x v="1"/>
    <x v="4"/>
    <x v="0"/>
    <x v="3"/>
    <x v="3"/>
    <m/>
    <x v="7"/>
    <x v="14"/>
    <x v="0"/>
  </r>
  <r>
    <x v="3"/>
    <x v="174"/>
    <x v="1"/>
    <x v="4"/>
    <x v="0"/>
    <x v="4"/>
    <x v="4"/>
    <m/>
    <x v="7"/>
    <x v="14"/>
    <x v="0"/>
  </r>
  <r>
    <x v="3"/>
    <x v="174"/>
    <x v="1"/>
    <x v="4"/>
    <x v="0"/>
    <x v="5"/>
    <x v="5"/>
    <m/>
    <x v="7"/>
    <x v="14"/>
    <x v="0"/>
  </r>
  <r>
    <x v="3"/>
    <x v="174"/>
    <x v="1"/>
    <x v="4"/>
    <x v="0"/>
    <x v="6"/>
    <x v="6"/>
    <m/>
    <x v="7"/>
    <x v="14"/>
    <x v="0"/>
  </r>
  <r>
    <x v="3"/>
    <x v="174"/>
    <x v="1"/>
    <x v="4"/>
    <x v="0"/>
    <x v="7"/>
    <x v="7"/>
    <m/>
    <x v="7"/>
    <x v="14"/>
    <x v="0"/>
  </r>
  <r>
    <x v="3"/>
    <x v="174"/>
    <x v="1"/>
    <x v="5"/>
    <x v="1"/>
    <x v="0"/>
    <x v="0"/>
    <n v="16"/>
    <x v="7"/>
    <x v="14"/>
    <x v="0"/>
  </r>
  <r>
    <x v="3"/>
    <x v="174"/>
    <x v="1"/>
    <x v="5"/>
    <x v="1"/>
    <x v="1"/>
    <x v="1"/>
    <n v="69"/>
    <x v="7"/>
    <x v="14"/>
    <x v="0"/>
  </r>
  <r>
    <x v="3"/>
    <x v="174"/>
    <x v="1"/>
    <x v="5"/>
    <x v="1"/>
    <x v="2"/>
    <x v="2"/>
    <n v="27"/>
    <x v="7"/>
    <x v="14"/>
    <x v="0"/>
  </r>
  <r>
    <x v="3"/>
    <x v="174"/>
    <x v="1"/>
    <x v="5"/>
    <x v="1"/>
    <x v="3"/>
    <x v="3"/>
    <n v="117"/>
    <x v="7"/>
    <x v="14"/>
    <x v="0"/>
  </r>
  <r>
    <x v="3"/>
    <x v="174"/>
    <x v="1"/>
    <x v="5"/>
    <x v="1"/>
    <x v="4"/>
    <x v="4"/>
    <n v="12"/>
    <x v="7"/>
    <x v="14"/>
    <x v="0"/>
  </r>
  <r>
    <x v="3"/>
    <x v="174"/>
    <x v="1"/>
    <x v="5"/>
    <x v="1"/>
    <x v="5"/>
    <x v="5"/>
    <n v="61"/>
    <x v="7"/>
    <x v="14"/>
    <x v="0"/>
  </r>
  <r>
    <x v="3"/>
    <x v="174"/>
    <x v="1"/>
    <x v="5"/>
    <x v="1"/>
    <x v="6"/>
    <x v="6"/>
    <n v="56"/>
    <x v="7"/>
    <x v="14"/>
    <x v="0"/>
  </r>
  <r>
    <x v="3"/>
    <x v="174"/>
    <x v="1"/>
    <x v="5"/>
    <x v="1"/>
    <x v="7"/>
    <x v="7"/>
    <n v="99"/>
    <x v="7"/>
    <x v="14"/>
    <x v="0"/>
  </r>
  <r>
    <x v="3"/>
    <x v="175"/>
    <x v="0"/>
    <x v="0"/>
    <x v="0"/>
    <x v="0"/>
    <x v="0"/>
    <n v="314"/>
    <x v="2"/>
    <x v="10"/>
    <x v="2"/>
  </r>
  <r>
    <x v="3"/>
    <x v="175"/>
    <x v="0"/>
    <x v="0"/>
    <x v="0"/>
    <x v="1"/>
    <x v="1"/>
    <n v="316"/>
    <x v="2"/>
    <x v="10"/>
    <x v="2"/>
  </r>
  <r>
    <x v="3"/>
    <x v="175"/>
    <x v="0"/>
    <x v="0"/>
    <x v="0"/>
    <x v="2"/>
    <x v="2"/>
    <n v="293"/>
    <x v="2"/>
    <x v="10"/>
    <x v="2"/>
  </r>
  <r>
    <x v="3"/>
    <x v="175"/>
    <x v="0"/>
    <x v="0"/>
    <x v="0"/>
    <x v="3"/>
    <x v="3"/>
    <n v="284"/>
    <x v="2"/>
    <x v="10"/>
    <x v="2"/>
  </r>
  <r>
    <x v="3"/>
    <x v="175"/>
    <x v="0"/>
    <x v="0"/>
    <x v="0"/>
    <x v="4"/>
    <x v="4"/>
    <n v="321"/>
    <x v="2"/>
    <x v="10"/>
    <x v="2"/>
  </r>
  <r>
    <x v="3"/>
    <x v="175"/>
    <x v="0"/>
    <x v="0"/>
    <x v="0"/>
    <x v="5"/>
    <x v="5"/>
    <n v="318"/>
    <x v="2"/>
    <x v="10"/>
    <x v="2"/>
  </r>
  <r>
    <x v="3"/>
    <x v="175"/>
    <x v="0"/>
    <x v="0"/>
    <x v="0"/>
    <x v="6"/>
    <x v="6"/>
    <n v="338"/>
    <x v="2"/>
    <x v="10"/>
    <x v="2"/>
  </r>
  <r>
    <x v="3"/>
    <x v="175"/>
    <x v="0"/>
    <x v="0"/>
    <x v="0"/>
    <x v="7"/>
    <x v="7"/>
    <n v="315"/>
    <x v="2"/>
    <x v="10"/>
    <x v="2"/>
  </r>
  <r>
    <x v="3"/>
    <x v="175"/>
    <x v="0"/>
    <x v="1"/>
    <x v="0"/>
    <x v="0"/>
    <x v="0"/>
    <n v="434"/>
    <x v="2"/>
    <x v="10"/>
    <x v="2"/>
  </r>
  <r>
    <x v="3"/>
    <x v="175"/>
    <x v="0"/>
    <x v="1"/>
    <x v="0"/>
    <x v="1"/>
    <x v="1"/>
    <n v="421"/>
    <x v="2"/>
    <x v="10"/>
    <x v="2"/>
  </r>
  <r>
    <x v="3"/>
    <x v="175"/>
    <x v="0"/>
    <x v="1"/>
    <x v="0"/>
    <x v="2"/>
    <x v="2"/>
    <n v="463"/>
    <x v="2"/>
    <x v="10"/>
    <x v="2"/>
  </r>
  <r>
    <x v="3"/>
    <x v="175"/>
    <x v="0"/>
    <x v="1"/>
    <x v="0"/>
    <x v="3"/>
    <x v="3"/>
    <n v="421"/>
    <x v="2"/>
    <x v="10"/>
    <x v="2"/>
  </r>
  <r>
    <x v="3"/>
    <x v="175"/>
    <x v="0"/>
    <x v="1"/>
    <x v="0"/>
    <x v="4"/>
    <x v="4"/>
    <n v="449"/>
    <x v="2"/>
    <x v="10"/>
    <x v="2"/>
  </r>
  <r>
    <x v="3"/>
    <x v="175"/>
    <x v="0"/>
    <x v="1"/>
    <x v="0"/>
    <x v="5"/>
    <x v="5"/>
    <n v="438"/>
    <x v="2"/>
    <x v="10"/>
    <x v="2"/>
  </r>
  <r>
    <x v="3"/>
    <x v="175"/>
    <x v="0"/>
    <x v="1"/>
    <x v="0"/>
    <x v="6"/>
    <x v="6"/>
    <n v="365"/>
    <x v="2"/>
    <x v="10"/>
    <x v="2"/>
  </r>
  <r>
    <x v="3"/>
    <x v="175"/>
    <x v="0"/>
    <x v="1"/>
    <x v="0"/>
    <x v="7"/>
    <x v="7"/>
    <n v="458"/>
    <x v="2"/>
    <x v="10"/>
    <x v="2"/>
  </r>
  <r>
    <x v="3"/>
    <x v="175"/>
    <x v="0"/>
    <x v="2"/>
    <x v="0"/>
    <x v="0"/>
    <x v="0"/>
    <n v="908"/>
    <x v="2"/>
    <x v="10"/>
    <x v="2"/>
  </r>
  <r>
    <x v="3"/>
    <x v="175"/>
    <x v="0"/>
    <x v="2"/>
    <x v="0"/>
    <x v="1"/>
    <x v="1"/>
    <n v="912"/>
    <x v="2"/>
    <x v="10"/>
    <x v="2"/>
  </r>
  <r>
    <x v="3"/>
    <x v="175"/>
    <x v="0"/>
    <x v="2"/>
    <x v="0"/>
    <x v="2"/>
    <x v="2"/>
    <n v="798"/>
    <x v="2"/>
    <x v="10"/>
    <x v="2"/>
  </r>
  <r>
    <x v="3"/>
    <x v="175"/>
    <x v="0"/>
    <x v="2"/>
    <x v="0"/>
    <x v="3"/>
    <x v="3"/>
    <n v="851"/>
    <x v="2"/>
    <x v="10"/>
    <x v="2"/>
  </r>
  <r>
    <x v="3"/>
    <x v="175"/>
    <x v="0"/>
    <x v="2"/>
    <x v="0"/>
    <x v="4"/>
    <x v="4"/>
    <n v="884"/>
    <x v="2"/>
    <x v="10"/>
    <x v="2"/>
  </r>
  <r>
    <x v="3"/>
    <x v="175"/>
    <x v="0"/>
    <x v="2"/>
    <x v="0"/>
    <x v="5"/>
    <x v="5"/>
    <n v="931"/>
    <x v="2"/>
    <x v="10"/>
    <x v="2"/>
  </r>
  <r>
    <x v="3"/>
    <x v="175"/>
    <x v="0"/>
    <x v="2"/>
    <x v="0"/>
    <x v="6"/>
    <x v="6"/>
    <n v="717"/>
    <x v="2"/>
    <x v="10"/>
    <x v="2"/>
  </r>
  <r>
    <x v="3"/>
    <x v="175"/>
    <x v="0"/>
    <x v="2"/>
    <x v="0"/>
    <x v="7"/>
    <x v="7"/>
    <n v="793"/>
    <x v="2"/>
    <x v="10"/>
    <x v="2"/>
  </r>
  <r>
    <x v="3"/>
    <x v="175"/>
    <x v="0"/>
    <x v="3"/>
    <x v="1"/>
    <x v="0"/>
    <x v="0"/>
    <m/>
    <x v="2"/>
    <x v="10"/>
    <x v="2"/>
  </r>
  <r>
    <x v="3"/>
    <x v="175"/>
    <x v="0"/>
    <x v="3"/>
    <x v="1"/>
    <x v="1"/>
    <x v="1"/>
    <m/>
    <x v="2"/>
    <x v="10"/>
    <x v="2"/>
  </r>
  <r>
    <x v="3"/>
    <x v="175"/>
    <x v="0"/>
    <x v="3"/>
    <x v="1"/>
    <x v="2"/>
    <x v="2"/>
    <m/>
    <x v="2"/>
    <x v="10"/>
    <x v="2"/>
  </r>
  <r>
    <x v="3"/>
    <x v="175"/>
    <x v="0"/>
    <x v="3"/>
    <x v="1"/>
    <x v="3"/>
    <x v="3"/>
    <n v="0"/>
    <x v="2"/>
    <x v="10"/>
    <x v="2"/>
  </r>
  <r>
    <x v="3"/>
    <x v="175"/>
    <x v="0"/>
    <x v="3"/>
    <x v="1"/>
    <x v="4"/>
    <x v="4"/>
    <m/>
    <x v="2"/>
    <x v="10"/>
    <x v="2"/>
  </r>
  <r>
    <x v="3"/>
    <x v="175"/>
    <x v="0"/>
    <x v="3"/>
    <x v="1"/>
    <x v="5"/>
    <x v="5"/>
    <m/>
    <x v="2"/>
    <x v="10"/>
    <x v="2"/>
  </r>
  <r>
    <x v="3"/>
    <x v="175"/>
    <x v="0"/>
    <x v="3"/>
    <x v="1"/>
    <x v="6"/>
    <x v="6"/>
    <m/>
    <x v="2"/>
    <x v="10"/>
    <x v="2"/>
  </r>
  <r>
    <x v="3"/>
    <x v="175"/>
    <x v="0"/>
    <x v="3"/>
    <x v="1"/>
    <x v="7"/>
    <x v="7"/>
    <m/>
    <x v="2"/>
    <x v="10"/>
    <x v="2"/>
  </r>
  <r>
    <x v="3"/>
    <x v="175"/>
    <x v="0"/>
    <x v="4"/>
    <x v="0"/>
    <x v="0"/>
    <x v="0"/>
    <m/>
    <x v="2"/>
    <x v="10"/>
    <x v="2"/>
  </r>
  <r>
    <x v="3"/>
    <x v="175"/>
    <x v="0"/>
    <x v="4"/>
    <x v="0"/>
    <x v="1"/>
    <x v="1"/>
    <m/>
    <x v="2"/>
    <x v="10"/>
    <x v="2"/>
  </r>
  <r>
    <x v="3"/>
    <x v="175"/>
    <x v="0"/>
    <x v="4"/>
    <x v="0"/>
    <x v="2"/>
    <x v="2"/>
    <m/>
    <x v="2"/>
    <x v="10"/>
    <x v="2"/>
  </r>
  <r>
    <x v="3"/>
    <x v="175"/>
    <x v="0"/>
    <x v="4"/>
    <x v="0"/>
    <x v="3"/>
    <x v="3"/>
    <n v="0"/>
    <x v="2"/>
    <x v="10"/>
    <x v="2"/>
  </r>
  <r>
    <x v="3"/>
    <x v="175"/>
    <x v="0"/>
    <x v="4"/>
    <x v="0"/>
    <x v="4"/>
    <x v="4"/>
    <m/>
    <x v="2"/>
    <x v="10"/>
    <x v="2"/>
  </r>
  <r>
    <x v="3"/>
    <x v="175"/>
    <x v="0"/>
    <x v="4"/>
    <x v="0"/>
    <x v="5"/>
    <x v="5"/>
    <m/>
    <x v="2"/>
    <x v="10"/>
    <x v="2"/>
  </r>
  <r>
    <x v="3"/>
    <x v="175"/>
    <x v="0"/>
    <x v="4"/>
    <x v="0"/>
    <x v="6"/>
    <x v="6"/>
    <m/>
    <x v="2"/>
    <x v="10"/>
    <x v="2"/>
  </r>
  <r>
    <x v="3"/>
    <x v="175"/>
    <x v="0"/>
    <x v="4"/>
    <x v="0"/>
    <x v="7"/>
    <x v="7"/>
    <m/>
    <x v="2"/>
    <x v="10"/>
    <x v="2"/>
  </r>
  <r>
    <x v="3"/>
    <x v="175"/>
    <x v="0"/>
    <x v="5"/>
    <x v="1"/>
    <x v="0"/>
    <x v="0"/>
    <n v="275"/>
    <x v="2"/>
    <x v="10"/>
    <x v="2"/>
  </r>
  <r>
    <x v="3"/>
    <x v="175"/>
    <x v="0"/>
    <x v="5"/>
    <x v="1"/>
    <x v="1"/>
    <x v="1"/>
    <n v="173"/>
    <x v="2"/>
    <x v="10"/>
    <x v="2"/>
  </r>
  <r>
    <x v="3"/>
    <x v="175"/>
    <x v="0"/>
    <x v="5"/>
    <x v="1"/>
    <x v="2"/>
    <x v="2"/>
    <n v="218"/>
    <x v="2"/>
    <x v="10"/>
    <x v="2"/>
  </r>
  <r>
    <x v="3"/>
    <x v="175"/>
    <x v="0"/>
    <x v="5"/>
    <x v="1"/>
    <x v="3"/>
    <x v="3"/>
    <n v="188"/>
    <x v="2"/>
    <x v="10"/>
    <x v="2"/>
  </r>
  <r>
    <x v="3"/>
    <x v="175"/>
    <x v="0"/>
    <x v="5"/>
    <x v="1"/>
    <x v="4"/>
    <x v="4"/>
    <n v="272"/>
    <x v="2"/>
    <x v="10"/>
    <x v="2"/>
  </r>
  <r>
    <x v="3"/>
    <x v="175"/>
    <x v="0"/>
    <x v="5"/>
    <x v="1"/>
    <x v="5"/>
    <x v="5"/>
    <n v="197"/>
    <x v="2"/>
    <x v="10"/>
    <x v="2"/>
  </r>
  <r>
    <x v="3"/>
    <x v="175"/>
    <x v="0"/>
    <x v="5"/>
    <x v="1"/>
    <x v="6"/>
    <x v="6"/>
    <n v="288"/>
    <x v="2"/>
    <x v="10"/>
    <x v="2"/>
  </r>
  <r>
    <x v="3"/>
    <x v="175"/>
    <x v="0"/>
    <x v="5"/>
    <x v="1"/>
    <x v="7"/>
    <x v="7"/>
    <n v="224"/>
    <x v="2"/>
    <x v="10"/>
    <x v="2"/>
  </r>
  <r>
    <x v="3"/>
    <x v="175"/>
    <x v="1"/>
    <x v="0"/>
    <x v="0"/>
    <x v="0"/>
    <x v="0"/>
    <n v="120"/>
    <x v="2"/>
    <x v="10"/>
    <x v="2"/>
  </r>
  <r>
    <x v="3"/>
    <x v="175"/>
    <x v="1"/>
    <x v="0"/>
    <x v="0"/>
    <x v="1"/>
    <x v="1"/>
    <n v="107"/>
    <x v="2"/>
    <x v="10"/>
    <x v="2"/>
  </r>
  <r>
    <x v="3"/>
    <x v="175"/>
    <x v="1"/>
    <x v="0"/>
    <x v="0"/>
    <x v="2"/>
    <x v="2"/>
    <n v="88"/>
    <x v="2"/>
    <x v="10"/>
    <x v="2"/>
  </r>
  <r>
    <x v="3"/>
    <x v="175"/>
    <x v="1"/>
    <x v="0"/>
    <x v="0"/>
    <x v="3"/>
    <x v="3"/>
    <n v="96"/>
    <x v="2"/>
    <x v="10"/>
    <x v="2"/>
  </r>
  <r>
    <x v="3"/>
    <x v="175"/>
    <x v="1"/>
    <x v="0"/>
    <x v="0"/>
    <x v="4"/>
    <x v="4"/>
    <n v="117"/>
    <x v="2"/>
    <x v="10"/>
    <x v="2"/>
  </r>
  <r>
    <x v="3"/>
    <x v="175"/>
    <x v="1"/>
    <x v="0"/>
    <x v="0"/>
    <x v="5"/>
    <x v="5"/>
    <n v="114"/>
    <x v="2"/>
    <x v="10"/>
    <x v="2"/>
  </r>
  <r>
    <x v="3"/>
    <x v="175"/>
    <x v="1"/>
    <x v="0"/>
    <x v="0"/>
    <x v="6"/>
    <x v="6"/>
    <n v="143"/>
    <x v="2"/>
    <x v="10"/>
    <x v="2"/>
  </r>
  <r>
    <x v="3"/>
    <x v="175"/>
    <x v="1"/>
    <x v="0"/>
    <x v="0"/>
    <x v="7"/>
    <x v="7"/>
    <n v="119"/>
    <x v="2"/>
    <x v="10"/>
    <x v="2"/>
  </r>
  <r>
    <x v="3"/>
    <x v="175"/>
    <x v="1"/>
    <x v="1"/>
    <x v="0"/>
    <x v="0"/>
    <x v="0"/>
    <n v="270"/>
    <x v="2"/>
    <x v="10"/>
    <x v="2"/>
  </r>
  <r>
    <x v="3"/>
    <x v="175"/>
    <x v="1"/>
    <x v="1"/>
    <x v="0"/>
    <x v="1"/>
    <x v="1"/>
    <n v="238"/>
    <x v="2"/>
    <x v="10"/>
    <x v="2"/>
  </r>
  <r>
    <x v="3"/>
    <x v="175"/>
    <x v="1"/>
    <x v="1"/>
    <x v="0"/>
    <x v="2"/>
    <x v="2"/>
    <n v="245"/>
    <x v="2"/>
    <x v="10"/>
    <x v="2"/>
  </r>
  <r>
    <x v="3"/>
    <x v="175"/>
    <x v="1"/>
    <x v="1"/>
    <x v="0"/>
    <x v="3"/>
    <x v="3"/>
    <n v="268"/>
    <x v="2"/>
    <x v="10"/>
    <x v="2"/>
  </r>
  <r>
    <x v="3"/>
    <x v="175"/>
    <x v="1"/>
    <x v="1"/>
    <x v="0"/>
    <x v="4"/>
    <x v="4"/>
    <n v="297"/>
    <x v="2"/>
    <x v="10"/>
    <x v="2"/>
  </r>
  <r>
    <x v="3"/>
    <x v="175"/>
    <x v="1"/>
    <x v="1"/>
    <x v="0"/>
    <x v="5"/>
    <x v="5"/>
    <n v="294"/>
    <x v="2"/>
    <x v="10"/>
    <x v="2"/>
  </r>
  <r>
    <x v="3"/>
    <x v="175"/>
    <x v="1"/>
    <x v="1"/>
    <x v="0"/>
    <x v="6"/>
    <x v="6"/>
    <n v="277"/>
    <x v="2"/>
    <x v="10"/>
    <x v="2"/>
  </r>
  <r>
    <x v="3"/>
    <x v="175"/>
    <x v="1"/>
    <x v="1"/>
    <x v="0"/>
    <x v="7"/>
    <x v="7"/>
    <n v="296"/>
    <x v="2"/>
    <x v="10"/>
    <x v="2"/>
  </r>
  <r>
    <x v="3"/>
    <x v="175"/>
    <x v="1"/>
    <x v="2"/>
    <x v="0"/>
    <x v="0"/>
    <x v="0"/>
    <n v="484"/>
    <x v="2"/>
    <x v="10"/>
    <x v="2"/>
  </r>
  <r>
    <x v="3"/>
    <x v="175"/>
    <x v="1"/>
    <x v="2"/>
    <x v="0"/>
    <x v="1"/>
    <x v="1"/>
    <n v="494"/>
    <x v="2"/>
    <x v="10"/>
    <x v="2"/>
  </r>
  <r>
    <x v="3"/>
    <x v="175"/>
    <x v="1"/>
    <x v="2"/>
    <x v="0"/>
    <x v="2"/>
    <x v="2"/>
    <n v="437"/>
    <x v="2"/>
    <x v="10"/>
    <x v="2"/>
  </r>
  <r>
    <x v="3"/>
    <x v="175"/>
    <x v="1"/>
    <x v="2"/>
    <x v="0"/>
    <x v="3"/>
    <x v="3"/>
    <n v="468"/>
    <x v="2"/>
    <x v="10"/>
    <x v="2"/>
  </r>
  <r>
    <x v="3"/>
    <x v="175"/>
    <x v="1"/>
    <x v="2"/>
    <x v="0"/>
    <x v="4"/>
    <x v="4"/>
    <n v="481"/>
    <x v="2"/>
    <x v="10"/>
    <x v="2"/>
  </r>
  <r>
    <x v="3"/>
    <x v="175"/>
    <x v="1"/>
    <x v="2"/>
    <x v="0"/>
    <x v="5"/>
    <x v="5"/>
    <n v="524"/>
    <x v="2"/>
    <x v="10"/>
    <x v="2"/>
  </r>
  <r>
    <x v="3"/>
    <x v="175"/>
    <x v="1"/>
    <x v="2"/>
    <x v="0"/>
    <x v="6"/>
    <x v="6"/>
    <n v="473"/>
    <x v="2"/>
    <x v="10"/>
    <x v="2"/>
  </r>
  <r>
    <x v="3"/>
    <x v="175"/>
    <x v="1"/>
    <x v="2"/>
    <x v="0"/>
    <x v="7"/>
    <x v="7"/>
    <n v="477"/>
    <x v="2"/>
    <x v="10"/>
    <x v="2"/>
  </r>
  <r>
    <x v="3"/>
    <x v="175"/>
    <x v="1"/>
    <x v="3"/>
    <x v="1"/>
    <x v="0"/>
    <x v="0"/>
    <m/>
    <x v="2"/>
    <x v="10"/>
    <x v="2"/>
  </r>
  <r>
    <x v="3"/>
    <x v="175"/>
    <x v="1"/>
    <x v="3"/>
    <x v="1"/>
    <x v="1"/>
    <x v="1"/>
    <m/>
    <x v="2"/>
    <x v="10"/>
    <x v="2"/>
  </r>
  <r>
    <x v="3"/>
    <x v="175"/>
    <x v="1"/>
    <x v="3"/>
    <x v="1"/>
    <x v="2"/>
    <x v="2"/>
    <m/>
    <x v="2"/>
    <x v="10"/>
    <x v="2"/>
  </r>
  <r>
    <x v="3"/>
    <x v="175"/>
    <x v="1"/>
    <x v="3"/>
    <x v="1"/>
    <x v="3"/>
    <x v="3"/>
    <n v="0"/>
    <x v="2"/>
    <x v="10"/>
    <x v="2"/>
  </r>
  <r>
    <x v="3"/>
    <x v="175"/>
    <x v="1"/>
    <x v="3"/>
    <x v="1"/>
    <x v="4"/>
    <x v="4"/>
    <m/>
    <x v="2"/>
    <x v="10"/>
    <x v="2"/>
  </r>
  <r>
    <x v="3"/>
    <x v="175"/>
    <x v="1"/>
    <x v="3"/>
    <x v="1"/>
    <x v="5"/>
    <x v="5"/>
    <m/>
    <x v="2"/>
    <x v="10"/>
    <x v="2"/>
  </r>
  <r>
    <x v="3"/>
    <x v="175"/>
    <x v="1"/>
    <x v="3"/>
    <x v="1"/>
    <x v="6"/>
    <x v="6"/>
    <m/>
    <x v="2"/>
    <x v="10"/>
    <x v="2"/>
  </r>
  <r>
    <x v="3"/>
    <x v="175"/>
    <x v="1"/>
    <x v="3"/>
    <x v="1"/>
    <x v="7"/>
    <x v="7"/>
    <m/>
    <x v="2"/>
    <x v="10"/>
    <x v="2"/>
  </r>
  <r>
    <x v="3"/>
    <x v="175"/>
    <x v="1"/>
    <x v="4"/>
    <x v="0"/>
    <x v="0"/>
    <x v="0"/>
    <m/>
    <x v="2"/>
    <x v="10"/>
    <x v="2"/>
  </r>
  <r>
    <x v="3"/>
    <x v="175"/>
    <x v="1"/>
    <x v="4"/>
    <x v="0"/>
    <x v="1"/>
    <x v="1"/>
    <m/>
    <x v="2"/>
    <x v="10"/>
    <x v="2"/>
  </r>
  <r>
    <x v="3"/>
    <x v="175"/>
    <x v="1"/>
    <x v="4"/>
    <x v="0"/>
    <x v="2"/>
    <x v="2"/>
    <m/>
    <x v="2"/>
    <x v="10"/>
    <x v="2"/>
  </r>
  <r>
    <x v="3"/>
    <x v="175"/>
    <x v="1"/>
    <x v="4"/>
    <x v="0"/>
    <x v="3"/>
    <x v="3"/>
    <n v="0"/>
    <x v="2"/>
    <x v="10"/>
    <x v="2"/>
  </r>
  <r>
    <x v="3"/>
    <x v="175"/>
    <x v="1"/>
    <x v="4"/>
    <x v="0"/>
    <x v="4"/>
    <x v="4"/>
    <m/>
    <x v="2"/>
    <x v="10"/>
    <x v="2"/>
  </r>
  <r>
    <x v="3"/>
    <x v="175"/>
    <x v="1"/>
    <x v="4"/>
    <x v="0"/>
    <x v="5"/>
    <x v="5"/>
    <m/>
    <x v="2"/>
    <x v="10"/>
    <x v="2"/>
  </r>
  <r>
    <x v="3"/>
    <x v="175"/>
    <x v="1"/>
    <x v="4"/>
    <x v="0"/>
    <x v="6"/>
    <x v="6"/>
    <m/>
    <x v="2"/>
    <x v="10"/>
    <x v="2"/>
  </r>
  <r>
    <x v="3"/>
    <x v="175"/>
    <x v="1"/>
    <x v="4"/>
    <x v="0"/>
    <x v="7"/>
    <x v="7"/>
    <m/>
    <x v="2"/>
    <x v="10"/>
    <x v="2"/>
  </r>
  <r>
    <x v="3"/>
    <x v="175"/>
    <x v="1"/>
    <x v="5"/>
    <x v="1"/>
    <x v="0"/>
    <x v="0"/>
    <n v="160"/>
    <x v="2"/>
    <x v="10"/>
    <x v="2"/>
  </r>
  <r>
    <x v="3"/>
    <x v="175"/>
    <x v="1"/>
    <x v="5"/>
    <x v="1"/>
    <x v="1"/>
    <x v="1"/>
    <n v="89"/>
    <x v="2"/>
    <x v="10"/>
    <x v="2"/>
  </r>
  <r>
    <x v="3"/>
    <x v="175"/>
    <x v="1"/>
    <x v="5"/>
    <x v="1"/>
    <x v="2"/>
    <x v="2"/>
    <n v="93"/>
    <x v="2"/>
    <x v="10"/>
    <x v="2"/>
  </r>
  <r>
    <x v="3"/>
    <x v="175"/>
    <x v="1"/>
    <x v="5"/>
    <x v="1"/>
    <x v="3"/>
    <x v="3"/>
    <n v="99"/>
    <x v="2"/>
    <x v="10"/>
    <x v="2"/>
  </r>
  <r>
    <x v="3"/>
    <x v="175"/>
    <x v="1"/>
    <x v="5"/>
    <x v="1"/>
    <x v="4"/>
    <x v="4"/>
    <n v="148"/>
    <x v="2"/>
    <x v="10"/>
    <x v="2"/>
  </r>
  <r>
    <x v="3"/>
    <x v="175"/>
    <x v="1"/>
    <x v="5"/>
    <x v="1"/>
    <x v="5"/>
    <x v="5"/>
    <n v="131"/>
    <x v="2"/>
    <x v="10"/>
    <x v="2"/>
  </r>
  <r>
    <x v="3"/>
    <x v="175"/>
    <x v="1"/>
    <x v="5"/>
    <x v="1"/>
    <x v="6"/>
    <x v="6"/>
    <n v="246"/>
    <x v="2"/>
    <x v="10"/>
    <x v="2"/>
  </r>
  <r>
    <x v="3"/>
    <x v="175"/>
    <x v="1"/>
    <x v="5"/>
    <x v="1"/>
    <x v="7"/>
    <x v="7"/>
    <n v="168"/>
    <x v="2"/>
    <x v="10"/>
    <x v="2"/>
  </r>
  <r>
    <x v="3"/>
    <x v="176"/>
    <x v="0"/>
    <x v="0"/>
    <x v="0"/>
    <x v="0"/>
    <x v="0"/>
    <n v="66"/>
    <x v="2"/>
    <x v="10"/>
    <x v="1"/>
  </r>
  <r>
    <x v="3"/>
    <x v="176"/>
    <x v="0"/>
    <x v="0"/>
    <x v="0"/>
    <x v="1"/>
    <x v="1"/>
    <n v="60"/>
    <x v="2"/>
    <x v="10"/>
    <x v="1"/>
  </r>
  <r>
    <x v="3"/>
    <x v="176"/>
    <x v="0"/>
    <x v="0"/>
    <x v="0"/>
    <x v="2"/>
    <x v="2"/>
    <n v="101"/>
    <x v="2"/>
    <x v="10"/>
    <x v="1"/>
  </r>
  <r>
    <x v="3"/>
    <x v="176"/>
    <x v="0"/>
    <x v="0"/>
    <x v="0"/>
    <x v="3"/>
    <x v="3"/>
    <n v="85"/>
    <x v="2"/>
    <x v="10"/>
    <x v="1"/>
  </r>
  <r>
    <x v="3"/>
    <x v="176"/>
    <x v="0"/>
    <x v="0"/>
    <x v="0"/>
    <x v="4"/>
    <x v="4"/>
    <n v="114"/>
    <x v="2"/>
    <x v="10"/>
    <x v="1"/>
  </r>
  <r>
    <x v="3"/>
    <x v="176"/>
    <x v="0"/>
    <x v="0"/>
    <x v="0"/>
    <x v="5"/>
    <x v="5"/>
    <n v="73"/>
    <x v="2"/>
    <x v="10"/>
    <x v="1"/>
  </r>
  <r>
    <x v="3"/>
    <x v="176"/>
    <x v="0"/>
    <x v="0"/>
    <x v="0"/>
    <x v="6"/>
    <x v="6"/>
    <n v="245"/>
    <x v="2"/>
    <x v="10"/>
    <x v="1"/>
  </r>
  <r>
    <x v="3"/>
    <x v="176"/>
    <x v="0"/>
    <x v="0"/>
    <x v="0"/>
    <x v="7"/>
    <x v="7"/>
    <n v="70"/>
    <x v="2"/>
    <x v="10"/>
    <x v="1"/>
  </r>
  <r>
    <x v="3"/>
    <x v="176"/>
    <x v="0"/>
    <x v="1"/>
    <x v="0"/>
    <x v="0"/>
    <x v="0"/>
    <n v="221"/>
    <x v="2"/>
    <x v="10"/>
    <x v="1"/>
  </r>
  <r>
    <x v="3"/>
    <x v="176"/>
    <x v="0"/>
    <x v="1"/>
    <x v="0"/>
    <x v="1"/>
    <x v="1"/>
    <n v="299"/>
    <x v="2"/>
    <x v="10"/>
    <x v="1"/>
  </r>
  <r>
    <x v="3"/>
    <x v="176"/>
    <x v="0"/>
    <x v="1"/>
    <x v="0"/>
    <x v="2"/>
    <x v="2"/>
    <n v="384"/>
    <x v="2"/>
    <x v="10"/>
    <x v="1"/>
  </r>
  <r>
    <x v="3"/>
    <x v="176"/>
    <x v="0"/>
    <x v="1"/>
    <x v="0"/>
    <x v="3"/>
    <x v="3"/>
    <n v="286"/>
    <x v="2"/>
    <x v="10"/>
    <x v="1"/>
  </r>
  <r>
    <x v="3"/>
    <x v="176"/>
    <x v="0"/>
    <x v="1"/>
    <x v="0"/>
    <x v="4"/>
    <x v="4"/>
    <n v="384"/>
    <x v="2"/>
    <x v="10"/>
    <x v="1"/>
  </r>
  <r>
    <x v="3"/>
    <x v="176"/>
    <x v="0"/>
    <x v="1"/>
    <x v="0"/>
    <x v="5"/>
    <x v="5"/>
    <n v="337"/>
    <x v="2"/>
    <x v="10"/>
    <x v="1"/>
  </r>
  <r>
    <x v="3"/>
    <x v="176"/>
    <x v="0"/>
    <x v="1"/>
    <x v="0"/>
    <x v="6"/>
    <x v="6"/>
    <n v="367"/>
    <x v="2"/>
    <x v="10"/>
    <x v="1"/>
  </r>
  <r>
    <x v="3"/>
    <x v="176"/>
    <x v="0"/>
    <x v="1"/>
    <x v="0"/>
    <x v="7"/>
    <x v="7"/>
    <n v="274"/>
    <x v="2"/>
    <x v="10"/>
    <x v="1"/>
  </r>
  <r>
    <x v="3"/>
    <x v="176"/>
    <x v="0"/>
    <x v="2"/>
    <x v="0"/>
    <x v="0"/>
    <x v="0"/>
    <n v="431"/>
    <x v="2"/>
    <x v="10"/>
    <x v="1"/>
  </r>
  <r>
    <x v="3"/>
    <x v="176"/>
    <x v="0"/>
    <x v="2"/>
    <x v="0"/>
    <x v="1"/>
    <x v="1"/>
    <n v="605"/>
    <x v="2"/>
    <x v="10"/>
    <x v="1"/>
  </r>
  <r>
    <x v="3"/>
    <x v="176"/>
    <x v="0"/>
    <x v="2"/>
    <x v="0"/>
    <x v="2"/>
    <x v="2"/>
    <n v="611"/>
    <x v="2"/>
    <x v="10"/>
    <x v="1"/>
  </r>
  <r>
    <x v="3"/>
    <x v="176"/>
    <x v="0"/>
    <x v="2"/>
    <x v="0"/>
    <x v="3"/>
    <x v="3"/>
    <n v="534"/>
    <x v="2"/>
    <x v="10"/>
    <x v="1"/>
  </r>
  <r>
    <x v="3"/>
    <x v="176"/>
    <x v="0"/>
    <x v="2"/>
    <x v="0"/>
    <x v="4"/>
    <x v="4"/>
    <n v="679"/>
    <x v="2"/>
    <x v="10"/>
    <x v="1"/>
  </r>
  <r>
    <x v="3"/>
    <x v="176"/>
    <x v="0"/>
    <x v="2"/>
    <x v="0"/>
    <x v="5"/>
    <x v="5"/>
    <n v="595"/>
    <x v="2"/>
    <x v="10"/>
    <x v="1"/>
  </r>
  <r>
    <x v="3"/>
    <x v="176"/>
    <x v="0"/>
    <x v="2"/>
    <x v="0"/>
    <x v="6"/>
    <x v="6"/>
    <n v="649"/>
    <x v="2"/>
    <x v="10"/>
    <x v="1"/>
  </r>
  <r>
    <x v="3"/>
    <x v="176"/>
    <x v="0"/>
    <x v="2"/>
    <x v="0"/>
    <x v="7"/>
    <x v="7"/>
    <n v="503"/>
    <x v="2"/>
    <x v="10"/>
    <x v="1"/>
  </r>
  <r>
    <x v="3"/>
    <x v="176"/>
    <x v="0"/>
    <x v="3"/>
    <x v="1"/>
    <x v="0"/>
    <x v="0"/>
    <n v="0"/>
    <x v="2"/>
    <x v="10"/>
    <x v="1"/>
  </r>
  <r>
    <x v="3"/>
    <x v="176"/>
    <x v="0"/>
    <x v="3"/>
    <x v="1"/>
    <x v="1"/>
    <x v="1"/>
    <n v="0"/>
    <x v="2"/>
    <x v="10"/>
    <x v="1"/>
  </r>
  <r>
    <x v="3"/>
    <x v="176"/>
    <x v="0"/>
    <x v="3"/>
    <x v="1"/>
    <x v="2"/>
    <x v="2"/>
    <n v="3"/>
    <x v="2"/>
    <x v="10"/>
    <x v="1"/>
  </r>
  <r>
    <x v="3"/>
    <x v="176"/>
    <x v="0"/>
    <x v="3"/>
    <x v="1"/>
    <x v="3"/>
    <x v="3"/>
    <n v="0"/>
    <x v="2"/>
    <x v="10"/>
    <x v="1"/>
  </r>
  <r>
    <x v="3"/>
    <x v="176"/>
    <x v="0"/>
    <x v="3"/>
    <x v="1"/>
    <x v="4"/>
    <x v="4"/>
    <n v="0"/>
    <x v="2"/>
    <x v="10"/>
    <x v="1"/>
  </r>
  <r>
    <x v="3"/>
    <x v="176"/>
    <x v="0"/>
    <x v="3"/>
    <x v="1"/>
    <x v="5"/>
    <x v="5"/>
    <n v="0"/>
    <x v="2"/>
    <x v="10"/>
    <x v="1"/>
  </r>
  <r>
    <x v="3"/>
    <x v="176"/>
    <x v="0"/>
    <x v="3"/>
    <x v="1"/>
    <x v="6"/>
    <x v="6"/>
    <n v="4"/>
    <x v="2"/>
    <x v="10"/>
    <x v="1"/>
  </r>
  <r>
    <x v="3"/>
    <x v="176"/>
    <x v="0"/>
    <x v="3"/>
    <x v="1"/>
    <x v="7"/>
    <x v="7"/>
    <n v="0"/>
    <x v="2"/>
    <x v="10"/>
    <x v="1"/>
  </r>
  <r>
    <x v="3"/>
    <x v="176"/>
    <x v="0"/>
    <x v="4"/>
    <x v="0"/>
    <x v="0"/>
    <x v="0"/>
    <n v="0"/>
    <x v="2"/>
    <x v="10"/>
    <x v="1"/>
  </r>
  <r>
    <x v="3"/>
    <x v="176"/>
    <x v="0"/>
    <x v="4"/>
    <x v="0"/>
    <x v="1"/>
    <x v="1"/>
    <n v="0"/>
    <x v="2"/>
    <x v="10"/>
    <x v="1"/>
  </r>
  <r>
    <x v="3"/>
    <x v="176"/>
    <x v="0"/>
    <x v="4"/>
    <x v="0"/>
    <x v="2"/>
    <x v="2"/>
    <n v="0"/>
    <x v="2"/>
    <x v="10"/>
    <x v="1"/>
  </r>
  <r>
    <x v="3"/>
    <x v="176"/>
    <x v="0"/>
    <x v="4"/>
    <x v="0"/>
    <x v="3"/>
    <x v="3"/>
    <n v="0"/>
    <x v="2"/>
    <x v="10"/>
    <x v="1"/>
  </r>
  <r>
    <x v="3"/>
    <x v="176"/>
    <x v="0"/>
    <x v="4"/>
    <x v="0"/>
    <x v="4"/>
    <x v="4"/>
    <n v="0"/>
    <x v="2"/>
    <x v="10"/>
    <x v="1"/>
  </r>
  <r>
    <x v="3"/>
    <x v="176"/>
    <x v="0"/>
    <x v="4"/>
    <x v="0"/>
    <x v="5"/>
    <x v="5"/>
    <n v="0"/>
    <x v="2"/>
    <x v="10"/>
    <x v="1"/>
  </r>
  <r>
    <x v="3"/>
    <x v="176"/>
    <x v="0"/>
    <x v="4"/>
    <x v="0"/>
    <x v="6"/>
    <x v="6"/>
    <n v="0"/>
    <x v="2"/>
    <x v="10"/>
    <x v="1"/>
  </r>
  <r>
    <x v="3"/>
    <x v="176"/>
    <x v="0"/>
    <x v="4"/>
    <x v="0"/>
    <x v="7"/>
    <x v="7"/>
    <n v="0"/>
    <x v="2"/>
    <x v="10"/>
    <x v="1"/>
  </r>
  <r>
    <x v="3"/>
    <x v="176"/>
    <x v="0"/>
    <x v="5"/>
    <x v="1"/>
    <x v="0"/>
    <x v="0"/>
    <n v="53"/>
    <x v="2"/>
    <x v="10"/>
    <x v="1"/>
  </r>
  <r>
    <x v="3"/>
    <x v="176"/>
    <x v="0"/>
    <x v="5"/>
    <x v="1"/>
    <x v="1"/>
    <x v="1"/>
    <n v="22"/>
    <x v="2"/>
    <x v="10"/>
    <x v="1"/>
  </r>
  <r>
    <x v="3"/>
    <x v="176"/>
    <x v="0"/>
    <x v="5"/>
    <x v="1"/>
    <x v="2"/>
    <x v="2"/>
    <n v="70"/>
    <x v="2"/>
    <x v="10"/>
    <x v="1"/>
  </r>
  <r>
    <x v="3"/>
    <x v="176"/>
    <x v="0"/>
    <x v="5"/>
    <x v="1"/>
    <x v="3"/>
    <x v="3"/>
    <n v="71"/>
    <x v="2"/>
    <x v="10"/>
    <x v="1"/>
  </r>
  <r>
    <x v="3"/>
    <x v="176"/>
    <x v="0"/>
    <x v="5"/>
    <x v="1"/>
    <x v="4"/>
    <x v="4"/>
    <n v="80"/>
    <x v="2"/>
    <x v="10"/>
    <x v="1"/>
  </r>
  <r>
    <x v="3"/>
    <x v="176"/>
    <x v="0"/>
    <x v="5"/>
    <x v="1"/>
    <x v="5"/>
    <x v="5"/>
    <n v="26"/>
    <x v="2"/>
    <x v="10"/>
    <x v="1"/>
  </r>
  <r>
    <x v="3"/>
    <x v="176"/>
    <x v="0"/>
    <x v="5"/>
    <x v="1"/>
    <x v="6"/>
    <x v="6"/>
    <n v="83"/>
    <x v="2"/>
    <x v="10"/>
    <x v="1"/>
  </r>
  <r>
    <x v="3"/>
    <x v="176"/>
    <x v="0"/>
    <x v="5"/>
    <x v="1"/>
    <x v="7"/>
    <x v="7"/>
    <n v="53"/>
    <x v="2"/>
    <x v="10"/>
    <x v="1"/>
  </r>
  <r>
    <x v="3"/>
    <x v="176"/>
    <x v="1"/>
    <x v="0"/>
    <x v="0"/>
    <x v="0"/>
    <x v="0"/>
    <n v="12"/>
    <x v="2"/>
    <x v="10"/>
    <x v="1"/>
  </r>
  <r>
    <x v="3"/>
    <x v="176"/>
    <x v="1"/>
    <x v="0"/>
    <x v="0"/>
    <x v="1"/>
    <x v="1"/>
    <n v="5"/>
    <x v="2"/>
    <x v="10"/>
    <x v="1"/>
  </r>
  <r>
    <x v="3"/>
    <x v="176"/>
    <x v="1"/>
    <x v="0"/>
    <x v="0"/>
    <x v="2"/>
    <x v="2"/>
    <n v="26"/>
    <x v="2"/>
    <x v="10"/>
    <x v="1"/>
  </r>
  <r>
    <x v="3"/>
    <x v="176"/>
    <x v="1"/>
    <x v="0"/>
    <x v="0"/>
    <x v="3"/>
    <x v="3"/>
    <n v="18"/>
    <x v="2"/>
    <x v="10"/>
    <x v="1"/>
  </r>
  <r>
    <x v="3"/>
    <x v="176"/>
    <x v="1"/>
    <x v="0"/>
    <x v="0"/>
    <x v="4"/>
    <x v="4"/>
    <n v="29"/>
    <x v="2"/>
    <x v="10"/>
    <x v="1"/>
  </r>
  <r>
    <x v="3"/>
    <x v="176"/>
    <x v="1"/>
    <x v="0"/>
    <x v="0"/>
    <x v="5"/>
    <x v="5"/>
    <n v="15"/>
    <x v="2"/>
    <x v="10"/>
    <x v="1"/>
  </r>
  <r>
    <x v="3"/>
    <x v="176"/>
    <x v="1"/>
    <x v="0"/>
    <x v="0"/>
    <x v="6"/>
    <x v="6"/>
    <n v="53"/>
    <x v="2"/>
    <x v="10"/>
    <x v="1"/>
  </r>
  <r>
    <x v="3"/>
    <x v="176"/>
    <x v="1"/>
    <x v="0"/>
    <x v="0"/>
    <x v="7"/>
    <x v="7"/>
    <n v="13"/>
    <x v="2"/>
    <x v="10"/>
    <x v="1"/>
  </r>
  <r>
    <x v="3"/>
    <x v="176"/>
    <x v="1"/>
    <x v="1"/>
    <x v="0"/>
    <x v="0"/>
    <x v="0"/>
    <n v="165"/>
    <x v="2"/>
    <x v="10"/>
    <x v="1"/>
  </r>
  <r>
    <x v="3"/>
    <x v="176"/>
    <x v="1"/>
    <x v="1"/>
    <x v="0"/>
    <x v="1"/>
    <x v="1"/>
    <n v="214"/>
    <x v="2"/>
    <x v="10"/>
    <x v="1"/>
  </r>
  <r>
    <x v="3"/>
    <x v="176"/>
    <x v="1"/>
    <x v="1"/>
    <x v="0"/>
    <x v="2"/>
    <x v="2"/>
    <n v="271"/>
    <x v="2"/>
    <x v="10"/>
    <x v="1"/>
  </r>
  <r>
    <x v="3"/>
    <x v="176"/>
    <x v="1"/>
    <x v="1"/>
    <x v="0"/>
    <x v="3"/>
    <x v="3"/>
    <n v="206"/>
    <x v="2"/>
    <x v="10"/>
    <x v="1"/>
  </r>
  <r>
    <x v="3"/>
    <x v="176"/>
    <x v="1"/>
    <x v="1"/>
    <x v="0"/>
    <x v="4"/>
    <x v="4"/>
    <n v="283"/>
    <x v="2"/>
    <x v="10"/>
    <x v="1"/>
  </r>
  <r>
    <x v="3"/>
    <x v="176"/>
    <x v="1"/>
    <x v="1"/>
    <x v="0"/>
    <x v="5"/>
    <x v="5"/>
    <n v="255"/>
    <x v="2"/>
    <x v="10"/>
    <x v="1"/>
  </r>
  <r>
    <x v="3"/>
    <x v="176"/>
    <x v="1"/>
    <x v="1"/>
    <x v="0"/>
    <x v="6"/>
    <x v="6"/>
    <n v="256"/>
    <x v="2"/>
    <x v="10"/>
    <x v="1"/>
  </r>
  <r>
    <x v="3"/>
    <x v="176"/>
    <x v="1"/>
    <x v="1"/>
    <x v="0"/>
    <x v="7"/>
    <x v="7"/>
    <n v="197"/>
    <x v="2"/>
    <x v="10"/>
    <x v="1"/>
  </r>
  <r>
    <x v="3"/>
    <x v="176"/>
    <x v="1"/>
    <x v="2"/>
    <x v="0"/>
    <x v="0"/>
    <x v="0"/>
    <n v="175"/>
    <x v="2"/>
    <x v="10"/>
    <x v="1"/>
  </r>
  <r>
    <x v="3"/>
    <x v="176"/>
    <x v="1"/>
    <x v="2"/>
    <x v="0"/>
    <x v="1"/>
    <x v="1"/>
    <n v="240"/>
    <x v="2"/>
    <x v="10"/>
    <x v="1"/>
  </r>
  <r>
    <x v="3"/>
    <x v="176"/>
    <x v="1"/>
    <x v="2"/>
    <x v="0"/>
    <x v="2"/>
    <x v="2"/>
    <n v="244"/>
    <x v="2"/>
    <x v="10"/>
    <x v="1"/>
  </r>
  <r>
    <x v="3"/>
    <x v="176"/>
    <x v="1"/>
    <x v="2"/>
    <x v="0"/>
    <x v="3"/>
    <x v="3"/>
    <n v="228"/>
    <x v="2"/>
    <x v="10"/>
    <x v="1"/>
  </r>
  <r>
    <x v="3"/>
    <x v="176"/>
    <x v="1"/>
    <x v="2"/>
    <x v="0"/>
    <x v="4"/>
    <x v="4"/>
    <n v="285"/>
    <x v="2"/>
    <x v="10"/>
    <x v="1"/>
  </r>
  <r>
    <x v="3"/>
    <x v="176"/>
    <x v="1"/>
    <x v="2"/>
    <x v="0"/>
    <x v="5"/>
    <x v="5"/>
    <n v="255"/>
    <x v="2"/>
    <x v="10"/>
    <x v="1"/>
  </r>
  <r>
    <x v="3"/>
    <x v="176"/>
    <x v="1"/>
    <x v="2"/>
    <x v="0"/>
    <x v="6"/>
    <x v="6"/>
    <n v="183"/>
    <x v="2"/>
    <x v="10"/>
    <x v="1"/>
  </r>
  <r>
    <x v="3"/>
    <x v="176"/>
    <x v="1"/>
    <x v="2"/>
    <x v="0"/>
    <x v="7"/>
    <x v="7"/>
    <n v="209"/>
    <x v="2"/>
    <x v="10"/>
    <x v="1"/>
  </r>
  <r>
    <x v="3"/>
    <x v="176"/>
    <x v="1"/>
    <x v="3"/>
    <x v="1"/>
    <x v="0"/>
    <x v="0"/>
    <n v="0"/>
    <x v="2"/>
    <x v="10"/>
    <x v="1"/>
  </r>
  <r>
    <x v="3"/>
    <x v="176"/>
    <x v="1"/>
    <x v="3"/>
    <x v="1"/>
    <x v="1"/>
    <x v="1"/>
    <n v="0"/>
    <x v="2"/>
    <x v="10"/>
    <x v="1"/>
  </r>
  <r>
    <x v="3"/>
    <x v="176"/>
    <x v="1"/>
    <x v="3"/>
    <x v="1"/>
    <x v="2"/>
    <x v="2"/>
    <n v="1"/>
    <x v="2"/>
    <x v="10"/>
    <x v="1"/>
  </r>
  <r>
    <x v="3"/>
    <x v="176"/>
    <x v="1"/>
    <x v="3"/>
    <x v="1"/>
    <x v="3"/>
    <x v="3"/>
    <n v="0"/>
    <x v="2"/>
    <x v="10"/>
    <x v="1"/>
  </r>
  <r>
    <x v="3"/>
    <x v="176"/>
    <x v="1"/>
    <x v="3"/>
    <x v="1"/>
    <x v="4"/>
    <x v="4"/>
    <n v="0"/>
    <x v="2"/>
    <x v="10"/>
    <x v="1"/>
  </r>
  <r>
    <x v="3"/>
    <x v="176"/>
    <x v="1"/>
    <x v="3"/>
    <x v="1"/>
    <x v="5"/>
    <x v="5"/>
    <n v="0"/>
    <x v="2"/>
    <x v="10"/>
    <x v="1"/>
  </r>
  <r>
    <x v="3"/>
    <x v="176"/>
    <x v="1"/>
    <x v="3"/>
    <x v="1"/>
    <x v="6"/>
    <x v="6"/>
    <n v="1"/>
    <x v="2"/>
    <x v="10"/>
    <x v="1"/>
  </r>
  <r>
    <x v="3"/>
    <x v="176"/>
    <x v="1"/>
    <x v="3"/>
    <x v="1"/>
    <x v="7"/>
    <x v="7"/>
    <n v="0"/>
    <x v="2"/>
    <x v="10"/>
    <x v="1"/>
  </r>
  <r>
    <x v="3"/>
    <x v="176"/>
    <x v="1"/>
    <x v="4"/>
    <x v="0"/>
    <x v="0"/>
    <x v="0"/>
    <n v="0"/>
    <x v="2"/>
    <x v="10"/>
    <x v="1"/>
  </r>
  <r>
    <x v="3"/>
    <x v="176"/>
    <x v="1"/>
    <x v="4"/>
    <x v="0"/>
    <x v="1"/>
    <x v="1"/>
    <n v="0"/>
    <x v="2"/>
    <x v="10"/>
    <x v="1"/>
  </r>
  <r>
    <x v="3"/>
    <x v="176"/>
    <x v="1"/>
    <x v="4"/>
    <x v="0"/>
    <x v="2"/>
    <x v="2"/>
    <n v="0"/>
    <x v="2"/>
    <x v="10"/>
    <x v="1"/>
  </r>
  <r>
    <x v="3"/>
    <x v="176"/>
    <x v="1"/>
    <x v="4"/>
    <x v="0"/>
    <x v="3"/>
    <x v="3"/>
    <n v="0"/>
    <x v="2"/>
    <x v="10"/>
    <x v="1"/>
  </r>
  <r>
    <x v="3"/>
    <x v="176"/>
    <x v="1"/>
    <x v="4"/>
    <x v="0"/>
    <x v="4"/>
    <x v="4"/>
    <n v="0"/>
    <x v="2"/>
    <x v="10"/>
    <x v="1"/>
  </r>
  <r>
    <x v="3"/>
    <x v="176"/>
    <x v="1"/>
    <x v="4"/>
    <x v="0"/>
    <x v="5"/>
    <x v="5"/>
    <n v="0"/>
    <x v="2"/>
    <x v="10"/>
    <x v="1"/>
  </r>
  <r>
    <x v="3"/>
    <x v="176"/>
    <x v="1"/>
    <x v="4"/>
    <x v="0"/>
    <x v="6"/>
    <x v="6"/>
    <n v="0"/>
    <x v="2"/>
    <x v="10"/>
    <x v="1"/>
  </r>
  <r>
    <x v="3"/>
    <x v="176"/>
    <x v="1"/>
    <x v="4"/>
    <x v="0"/>
    <x v="7"/>
    <x v="7"/>
    <n v="0"/>
    <x v="2"/>
    <x v="10"/>
    <x v="1"/>
  </r>
  <r>
    <x v="3"/>
    <x v="176"/>
    <x v="1"/>
    <x v="5"/>
    <x v="1"/>
    <x v="0"/>
    <x v="0"/>
    <n v="21"/>
    <x v="2"/>
    <x v="10"/>
    <x v="1"/>
  </r>
  <r>
    <x v="3"/>
    <x v="176"/>
    <x v="1"/>
    <x v="5"/>
    <x v="1"/>
    <x v="1"/>
    <x v="1"/>
    <n v="9"/>
    <x v="2"/>
    <x v="10"/>
    <x v="1"/>
  </r>
  <r>
    <x v="3"/>
    <x v="176"/>
    <x v="1"/>
    <x v="5"/>
    <x v="1"/>
    <x v="2"/>
    <x v="2"/>
    <n v="30"/>
    <x v="2"/>
    <x v="10"/>
    <x v="1"/>
  </r>
  <r>
    <x v="3"/>
    <x v="176"/>
    <x v="1"/>
    <x v="5"/>
    <x v="1"/>
    <x v="3"/>
    <x v="3"/>
    <n v="27"/>
    <x v="2"/>
    <x v="10"/>
    <x v="1"/>
  </r>
  <r>
    <x v="3"/>
    <x v="176"/>
    <x v="1"/>
    <x v="5"/>
    <x v="1"/>
    <x v="4"/>
    <x v="4"/>
    <n v="40"/>
    <x v="2"/>
    <x v="10"/>
    <x v="1"/>
  </r>
  <r>
    <x v="3"/>
    <x v="176"/>
    <x v="1"/>
    <x v="5"/>
    <x v="1"/>
    <x v="5"/>
    <x v="5"/>
    <n v="14"/>
    <x v="2"/>
    <x v="10"/>
    <x v="1"/>
  </r>
  <r>
    <x v="3"/>
    <x v="176"/>
    <x v="1"/>
    <x v="5"/>
    <x v="1"/>
    <x v="6"/>
    <x v="6"/>
    <n v="28"/>
    <x v="2"/>
    <x v="10"/>
    <x v="1"/>
  </r>
  <r>
    <x v="3"/>
    <x v="176"/>
    <x v="1"/>
    <x v="5"/>
    <x v="1"/>
    <x v="7"/>
    <x v="7"/>
    <n v="19"/>
    <x v="2"/>
    <x v="10"/>
    <x v="1"/>
  </r>
  <r>
    <x v="3"/>
    <x v="177"/>
    <x v="0"/>
    <x v="0"/>
    <x v="0"/>
    <x v="0"/>
    <x v="0"/>
    <n v="99"/>
    <x v="1"/>
    <x v="6"/>
    <x v="0"/>
  </r>
  <r>
    <x v="3"/>
    <x v="177"/>
    <x v="0"/>
    <x v="0"/>
    <x v="0"/>
    <x v="1"/>
    <x v="1"/>
    <n v="20"/>
    <x v="1"/>
    <x v="6"/>
    <x v="0"/>
  </r>
  <r>
    <x v="3"/>
    <x v="177"/>
    <x v="0"/>
    <x v="0"/>
    <x v="0"/>
    <x v="2"/>
    <x v="2"/>
    <n v="149"/>
    <x v="1"/>
    <x v="6"/>
    <x v="0"/>
  </r>
  <r>
    <x v="3"/>
    <x v="177"/>
    <x v="0"/>
    <x v="0"/>
    <x v="0"/>
    <x v="3"/>
    <x v="3"/>
    <n v="25"/>
    <x v="1"/>
    <x v="6"/>
    <x v="0"/>
  </r>
  <r>
    <x v="3"/>
    <x v="177"/>
    <x v="0"/>
    <x v="0"/>
    <x v="0"/>
    <x v="4"/>
    <x v="4"/>
    <n v="135"/>
    <x v="1"/>
    <x v="6"/>
    <x v="0"/>
  </r>
  <r>
    <x v="3"/>
    <x v="177"/>
    <x v="0"/>
    <x v="0"/>
    <x v="0"/>
    <x v="5"/>
    <x v="5"/>
    <n v="22"/>
    <x v="1"/>
    <x v="6"/>
    <x v="0"/>
  </r>
  <r>
    <x v="3"/>
    <x v="177"/>
    <x v="0"/>
    <x v="0"/>
    <x v="0"/>
    <x v="6"/>
    <x v="6"/>
    <n v="107"/>
    <x v="1"/>
    <x v="6"/>
    <x v="0"/>
  </r>
  <r>
    <x v="3"/>
    <x v="177"/>
    <x v="0"/>
    <x v="0"/>
    <x v="0"/>
    <x v="7"/>
    <x v="7"/>
    <n v="24"/>
    <x v="1"/>
    <x v="6"/>
    <x v="0"/>
  </r>
  <r>
    <x v="3"/>
    <x v="177"/>
    <x v="0"/>
    <x v="1"/>
    <x v="0"/>
    <x v="0"/>
    <x v="0"/>
    <n v="251"/>
    <x v="1"/>
    <x v="6"/>
    <x v="0"/>
  </r>
  <r>
    <x v="3"/>
    <x v="177"/>
    <x v="0"/>
    <x v="1"/>
    <x v="0"/>
    <x v="1"/>
    <x v="1"/>
    <n v="241"/>
    <x v="1"/>
    <x v="6"/>
    <x v="0"/>
  </r>
  <r>
    <x v="3"/>
    <x v="177"/>
    <x v="0"/>
    <x v="1"/>
    <x v="0"/>
    <x v="2"/>
    <x v="2"/>
    <n v="236"/>
    <x v="1"/>
    <x v="6"/>
    <x v="0"/>
  </r>
  <r>
    <x v="3"/>
    <x v="177"/>
    <x v="0"/>
    <x v="1"/>
    <x v="0"/>
    <x v="3"/>
    <x v="3"/>
    <n v="230"/>
    <x v="1"/>
    <x v="6"/>
    <x v="0"/>
  </r>
  <r>
    <x v="3"/>
    <x v="177"/>
    <x v="0"/>
    <x v="1"/>
    <x v="0"/>
    <x v="4"/>
    <x v="4"/>
    <n v="223"/>
    <x v="1"/>
    <x v="6"/>
    <x v="0"/>
  </r>
  <r>
    <x v="3"/>
    <x v="177"/>
    <x v="0"/>
    <x v="1"/>
    <x v="0"/>
    <x v="5"/>
    <x v="5"/>
    <n v="238"/>
    <x v="1"/>
    <x v="6"/>
    <x v="0"/>
  </r>
  <r>
    <x v="3"/>
    <x v="177"/>
    <x v="0"/>
    <x v="1"/>
    <x v="0"/>
    <x v="6"/>
    <x v="6"/>
    <n v="199"/>
    <x v="1"/>
    <x v="6"/>
    <x v="0"/>
  </r>
  <r>
    <x v="3"/>
    <x v="177"/>
    <x v="0"/>
    <x v="1"/>
    <x v="0"/>
    <x v="7"/>
    <x v="7"/>
    <n v="248"/>
    <x v="1"/>
    <x v="6"/>
    <x v="0"/>
  </r>
  <r>
    <x v="3"/>
    <x v="177"/>
    <x v="0"/>
    <x v="2"/>
    <x v="0"/>
    <x v="0"/>
    <x v="0"/>
    <n v="418"/>
    <x v="1"/>
    <x v="6"/>
    <x v="0"/>
  </r>
  <r>
    <x v="3"/>
    <x v="177"/>
    <x v="0"/>
    <x v="2"/>
    <x v="0"/>
    <x v="1"/>
    <x v="1"/>
    <n v="432"/>
    <x v="1"/>
    <x v="6"/>
    <x v="0"/>
  </r>
  <r>
    <x v="3"/>
    <x v="177"/>
    <x v="0"/>
    <x v="2"/>
    <x v="0"/>
    <x v="2"/>
    <x v="2"/>
    <n v="426"/>
    <x v="1"/>
    <x v="6"/>
    <x v="0"/>
  </r>
  <r>
    <x v="3"/>
    <x v="177"/>
    <x v="0"/>
    <x v="2"/>
    <x v="0"/>
    <x v="3"/>
    <x v="3"/>
    <n v="430"/>
    <x v="1"/>
    <x v="6"/>
    <x v="0"/>
  </r>
  <r>
    <x v="3"/>
    <x v="177"/>
    <x v="0"/>
    <x v="2"/>
    <x v="0"/>
    <x v="4"/>
    <x v="4"/>
    <n v="432"/>
    <x v="1"/>
    <x v="6"/>
    <x v="0"/>
  </r>
  <r>
    <x v="3"/>
    <x v="177"/>
    <x v="0"/>
    <x v="2"/>
    <x v="0"/>
    <x v="5"/>
    <x v="5"/>
    <n v="437"/>
    <x v="1"/>
    <x v="6"/>
    <x v="0"/>
  </r>
  <r>
    <x v="3"/>
    <x v="177"/>
    <x v="0"/>
    <x v="2"/>
    <x v="0"/>
    <x v="6"/>
    <x v="6"/>
    <n v="387"/>
    <x v="1"/>
    <x v="6"/>
    <x v="0"/>
  </r>
  <r>
    <x v="3"/>
    <x v="177"/>
    <x v="0"/>
    <x v="2"/>
    <x v="0"/>
    <x v="7"/>
    <x v="7"/>
    <n v="394"/>
    <x v="1"/>
    <x v="6"/>
    <x v="0"/>
  </r>
  <r>
    <x v="3"/>
    <x v="177"/>
    <x v="0"/>
    <x v="3"/>
    <x v="1"/>
    <x v="0"/>
    <x v="0"/>
    <n v="11"/>
    <x v="1"/>
    <x v="6"/>
    <x v="0"/>
  </r>
  <r>
    <x v="3"/>
    <x v="177"/>
    <x v="0"/>
    <x v="3"/>
    <x v="1"/>
    <x v="1"/>
    <x v="1"/>
    <n v="10"/>
    <x v="1"/>
    <x v="6"/>
    <x v="0"/>
  </r>
  <r>
    <x v="3"/>
    <x v="177"/>
    <x v="0"/>
    <x v="3"/>
    <x v="1"/>
    <x v="2"/>
    <x v="2"/>
    <n v="11"/>
    <x v="1"/>
    <x v="6"/>
    <x v="0"/>
  </r>
  <r>
    <x v="3"/>
    <x v="177"/>
    <x v="0"/>
    <x v="3"/>
    <x v="1"/>
    <x v="3"/>
    <x v="3"/>
    <n v="5"/>
    <x v="1"/>
    <x v="6"/>
    <x v="0"/>
  </r>
  <r>
    <x v="3"/>
    <x v="177"/>
    <x v="0"/>
    <x v="3"/>
    <x v="1"/>
    <x v="4"/>
    <x v="4"/>
    <n v="7"/>
    <x v="1"/>
    <x v="6"/>
    <x v="0"/>
  </r>
  <r>
    <x v="3"/>
    <x v="177"/>
    <x v="0"/>
    <x v="3"/>
    <x v="1"/>
    <x v="5"/>
    <x v="5"/>
    <n v="3"/>
    <x v="1"/>
    <x v="6"/>
    <x v="0"/>
  </r>
  <r>
    <x v="3"/>
    <x v="177"/>
    <x v="0"/>
    <x v="3"/>
    <x v="1"/>
    <x v="6"/>
    <x v="6"/>
    <n v="5"/>
    <x v="1"/>
    <x v="6"/>
    <x v="0"/>
  </r>
  <r>
    <x v="3"/>
    <x v="177"/>
    <x v="0"/>
    <x v="3"/>
    <x v="1"/>
    <x v="7"/>
    <x v="7"/>
    <n v="1"/>
    <x v="1"/>
    <x v="6"/>
    <x v="0"/>
  </r>
  <r>
    <x v="3"/>
    <x v="177"/>
    <x v="0"/>
    <x v="4"/>
    <x v="0"/>
    <x v="0"/>
    <x v="0"/>
    <m/>
    <x v="1"/>
    <x v="6"/>
    <x v="0"/>
  </r>
  <r>
    <x v="3"/>
    <x v="177"/>
    <x v="0"/>
    <x v="4"/>
    <x v="0"/>
    <x v="1"/>
    <x v="1"/>
    <n v="0"/>
    <x v="1"/>
    <x v="6"/>
    <x v="0"/>
  </r>
  <r>
    <x v="3"/>
    <x v="177"/>
    <x v="0"/>
    <x v="4"/>
    <x v="0"/>
    <x v="2"/>
    <x v="2"/>
    <m/>
    <x v="1"/>
    <x v="6"/>
    <x v="0"/>
  </r>
  <r>
    <x v="3"/>
    <x v="177"/>
    <x v="0"/>
    <x v="4"/>
    <x v="0"/>
    <x v="3"/>
    <x v="3"/>
    <m/>
    <x v="1"/>
    <x v="6"/>
    <x v="0"/>
  </r>
  <r>
    <x v="3"/>
    <x v="177"/>
    <x v="0"/>
    <x v="4"/>
    <x v="0"/>
    <x v="4"/>
    <x v="4"/>
    <m/>
    <x v="1"/>
    <x v="6"/>
    <x v="0"/>
  </r>
  <r>
    <x v="3"/>
    <x v="177"/>
    <x v="0"/>
    <x v="4"/>
    <x v="0"/>
    <x v="5"/>
    <x v="5"/>
    <n v="0"/>
    <x v="1"/>
    <x v="6"/>
    <x v="0"/>
  </r>
  <r>
    <x v="3"/>
    <x v="177"/>
    <x v="0"/>
    <x v="4"/>
    <x v="0"/>
    <x v="6"/>
    <x v="6"/>
    <n v="0"/>
    <x v="1"/>
    <x v="6"/>
    <x v="0"/>
  </r>
  <r>
    <x v="3"/>
    <x v="177"/>
    <x v="0"/>
    <x v="4"/>
    <x v="0"/>
    <x v="7"/>
    <x v="7"/>
    <m/>
    <x v="1"/>
    <x v="6"/>
    <x v="0"/>
  </r>
  <r>
    <x v="3"/>
    <x v="177"/>
    <x v="0"/>
    <x v="5"/>
    <x v="1"/>
    <x v="0"/>
    <x v="0"/>
    <n v="141"/>
    <x v="1"/>
    <x v="6"/>
    <x v="0"/>
  </r>
  <r>
    <x v="3"/>
    <x v="177"/>
    <x v="0"/>
    <x v="5"/>
    <x v="1"/>
    <x v="1"/>
    <x v="1"/>
    <n v="73"/>
    <x v="1"/>
    <x v="6"/>
    <x v="0"/>
  </r>
  <r>
    <x v="3"/>
    <x v="177"/>
    <x v="0"/>
    <x v="5"/>
    <x v="1"/>
    <x v="2"/>
    <x v="2"/>
    <n v="183"/>
    <x v="1"/>
    <x v="6"/>
    <x v="0"/>
  </r>
  <r>
    <x v="3"/>
    <x v="177"/>
    <x v="0"/>
    <x v="5"/>
    <x v="1"/>
    <x v="3"/>
    <x v="3"/>
    <n v="118"/>
    <x v="1"/>
    <x v="6"/>
    <x v="0"/>
  </r>
  <r>
    <x v="3"/>
    <x v="177"/>
    <x v="0"/>
    <x v="5"/>
    <x v="1"/>
    <x v="4"/>
    <x v="4"/>
    <n v="187"/>
    <x v="1"/>
    <x v="6"/>
    <x v="0"/>
  </r>
  <r>
    <x v="3"/>
    <x v="177"/>
    <x v="0"/>
    <x v="5"/>
    <x v="1"/>
    <x v="5"/>
    <x v="5"/>
    <n v="114"/>
    <x v="1"/>
    <x v="6"/>
    <x v="0"/>
  </r>
  <r>
    <x v="3"/>
    <x v="177"/>
    <x v="0"/>
    <x v="5"/>
    <x v="1"/>
    <x v="6"/>
    <x v="6"/>
    <n v="283"/>
    <x v="1"/>
    <x v="6"/>
    <x v="0"/>
  </r>
  <r>
    <x v="3"/>
    <x v="177"/>
    <x v="0"/>
    <x v="5"/>
    <x v="1"/>
    <x v="7"/>
    <x v="7"/>
    <n v="92"/>
    <x v="1"/>
    <x v="6"/>
    <x v="0"/>
  </r>
  <r>
    <x v="3"/>
    <x v="177"/>
    <x v="1"/>
    <x v="0"/>
    <x v="0"/>
    <x v="0"/>
    <x v="0"/>
    <n v="27"/>
    <x v="1"/>
    <x v="6"/>
    <x v="0"/>
  </r>
  <r>
    <x v="3"/>
    <x v="177"/>
    <x v="1"/>
    <x v="0"/>
    <x v="0"/>
    <x v="1"/>
    <x v="1"/>
    <n v="8"/>
    <x v="1"/>
    <x v="6"/>
    <x v="0"/>
  </r>
  <r>
    <x v="3"/>
    <x v="177"/>
    <x v="1"/>
    <x v="0"/>
    <x v="0"/>
    <x v="2"/>
    <x v="2"/>
    <n v="59"/>
    <x v="1"/>
    <x v="6"/>
    <x v="0"/>
  </r>
  <r>
    <x v="3"/>
    <x v="177"/>
    <x v="1"/>
    <x v="0"/>
    <x v="0"/>
    <x v="3"/>
    <x v="3"/>
    <n v="6"/>
    <x v="1"/>
    <x v="6"/>
    <x v="0"/>
  </r>
  <r>
    <x v="3"/>
    <x v="177"/>
    <x v="1"/>
    <x v="0"/>
    <x v="0"/>
    <x v="4"/>
    <x v="4"/>
    <n v="49"/>
    <x v="1"/>
    <x v="6"/>
    <x v="0"/>
  </r>
  <r>
    <x v="3"/>
    <x v="177"/>
    <x v="1"/>
    <x v="0"/>
    <x v="0"/>
    <x v="5"/>
    <x v="5"/>
    <n v="10"/>
    <x v="1"/>
    <x v="6"/>
    <x v="0"/>
  </r>
  <r>
    <x v="3"/>
    <x v="177"/>
    <x v="1"/>
    <x v="0"/>
    <x v="0"/>
    <x v="6"/>
    <x v="6"/>
    <n v="84"/>
    <x v="1"/>
    <x v="6"/>
    <x v="0"/>
  </r>
  <r>
    <x v="3"/>
    <x v="177"/>
    <x v="1"/>
    <x v="0"/>
    <x v="0"/>
    <x v="7"/>
    <x v="7"/>
    <n v="7"/>
    <x v="1"/>
    <x v="6"/>
    <x v="0"/>
  </r>
  <r>
    <x v="3"/>
    <x v="177"/>
    <x v="1"/>
    <x v="1"/>
    <x v="0"/>
    <x v="0"/>
    <x v="0"/>
    <n v="154"/>
    <x v="1"/>
    <x v="6"/>
    <x v="0"/>
  </r>
  <r>
    <x v="3"/>
    <x v="177"/>
    <x v="1"/>
    <x v="1"/>
    <x v="0"/>
    <x v="1"/>
    <x v="1"/>
    <n v="167"/>
    <x v="1"/>
    <x v="6"/>
    <x v="0"/>
  </r>
  <r>
    <x v="3"/>
    <x v="177"/>
    <x v="1"/>
    <x v="1"/>
    <x v="0"/>
    <x v="2"/>
    <x v="2"/>
    <n v="161"/>
    <x v="1"/>
    <x v="6"/>
    <x v="0"/>
  </r>
  <r>
    <x v="3"/>
    <x v="177"/>
    <x v="1"/>
    <x v="1"/>
    <x v="0"/>
    <x v="3"/>
    <x v="3"/>
    <n v="181"/>
    <x v="1"/>
    <x v="6"/>
    <x v="0"/>
  </r>
  <r>
    <x v="3"/>
    <x v="177"/>
    <x v="1"/>
    <x v="1"/>
    <x v="0"/>
    <x v="4"/>
    <x v="4"/>
    <n v="148"/>
    <x v="1"/>
    <x v="6"/>
    <x v="0"/>
  </r>
  <r>
    <x v="3"/>
    <x v="177"/>
    <x v="1"/>
    <x v="1"/>
    <x v="0"/>
    <x v="5"/>
    <x v="5"/>
    <n v="171"/>
    <x v="1"/>
    <x v="6"/>
    <x v="0"/>
  </r>
  <r>
    <x v="3"/>
    <x v="177"/>
    <x v="1"/>
    <x v="1"/>
    <x v="0"/>
    <x v="6"/>
    <x v="6"/>
    <n v="167"/>
    <x v="1"/>
    <x v="6"/>
    <x v="0"/>
  </r>
  <r>
    <x v="3"/>
    <x v="177"/>
    <x v="1"/>
    <x v="1"/>
    <x v="0"/>
    <x v="7"/>
    <x v="7"/>
    <n v="169"/>
    <x v="1"/>
    <x v="6"/>
    <x v="0"/>
  </r>
  <r>
    <x v="3"/>
    <x v="177"/>
    <x v="1"/>
    <x v="2"/>
    <x v="0"/>
    <x v="0"/>
    <x v="0"/>
    <n v="239"/>
    <x v="1"/>
    <x v="6"/>
    <x v="0"/>
  </r>
  <r>
    <x v="3"/>
    <x v="177"/>
    <x v="1"/>
    <x v="2"/>
    <x v="0"/>
    <x v="1"/>
    <x v="1"/>
    <n v="248"/>
    <x v="1"/>
    <x v="6"/>
    <x v="0"/>
  </r>
  <r>
    <x v="3"/>
    <x v="177"/>
    <x v="1"/>
    <x v="2"/>
    <x v="0"/>
    <x v="2"/>
    <x v="2"/>
    <n v="274"/>
    <x v="1"/>
    <x v="6"/>
    <x v="0"/>
  </r>
  <r>
    <x v="3"/>
    <x v="177"/>
    <x v="1"/>
    <x v="2"/>
    <x v="0"/>
    <x v="3"/>
    <x v="3"/>
    <n v="279"/>
    <x v="1"/>
    <x v="6"/>
    <x v="0"/>
  </r>
  <r>
    <x v="3"/>
    <x v="177"/>
    <x v="1"/>
    <x v="2"/>
    <x v="0"/>
    <x v="4"/>
    <x v="4"/>
    <n v="252"/>
    <x v="1"/>
    <x v="6"/>
    <x v="0"/>
  </r>
  <r>
    <x v="3"/>
    <x v="177"/>
    <x v="1"/>
    <x v="2"/>
    <x v="0"/>
    <x v="5"/>
    <x v="5"/>
    <n v="280"/>
    <x v="1"/>
    <x v="6"/>
    <x v="0"/>
  </r>
  <r>
    <x v="3"/>
    <x v="177"/>
    <x v="1"/>
    <x v="2"/>
    <x v="0"/>
    <x v="6"/>
    <x v="6"/>
    <n v="273"/>
    <x v="1"/>
    <x v="6"/>
    <x v="0"/>
  </r>
  <r>
    <x v="3"/>
    <x v="177"/>
    <x v="1"/>
    <x v="2"/>
    <x v="0"/>
    <x v="7"/>
    <x v="7"/>
    <n v="266"/>
    <x v="1"/>
    <x v="6"/>
    <x v="0"/>
  </r>
  <r>
    <x v="3"/>
    <x v="177"/>
    <x v="1"/>
    <x v="3"/>
    <x v="1"/>
    <x v="0"/>
    <x v="0"/>
    <n v="7"/>
    <x v="1"/>
    <x v="6"/>
    <x v="0"/>
  </r>
  <r>
    <x v="3"/>
    <x v="177"/>
    <x v="1"/>
    <x v="3"/>
    <x v="1"/>
    <x v="1"/>
    <x v="1"/>
    <n v="6"/>
    <x v="1"/>
    <x v="6"/>
    <x v="0"/>
  </r>
  <r>
    <x v="3"/>
    <x v="177"/>
    <x v="1"/>
    <x v="3"/>
    <x v="1"/>
    <x v="2"/>
    <x v="2"/>
    <n v="10"/>
    <x v="1"/>
    <x v="6"/>
    <x v="0"/>
  </r>
  <r>
    <x v="3"/>
    <x v="177"/>
    <x v="1"/>
    <x v="3"/>
    <x v="1"/>
    <x v="3"/>
    <x v="3"/>
    <n v="4"/>
    <x v="1"/>
    <x v="6"/>
    <x v="0"/>
  </r>
  <r>
    <x v="3"/>
    <x v="177"/>
    <x v="1"/>
    <x v="3"/>
    <x v="1"/>
    <x v="4"/>
    <x v="4"/>
    <n v="6"/>
    <x v="1"/>
    <x v="6"/>
    <x v="0"/>
  </r>
  <r>
    <x v="3"/>
    <x v="177"/>
    <x v="1"/>
    <x v="3"/>
    <x v="1"/>
    <x v="5"/>
    <x v="5"/>
    <n v="4"/>
    <x v="1"/>
    <x v="6"/>
    <x v="0"/>
  </r>
  <r>
    <x v="3"/>
    <x v="177"/>
    <x v="1"/>
    <x v="3"/>
    <x v="1"/>
    <x v="6"/>
    <x v="6"/>
    <n v="7"/>
    <x v="1"/>
    <x v="6"/>
    <x v="0"/>
  </r>
  <r>
    <x v="3"/>
    <x v="177"/>
    <x v="1"/>
    <x v="3"/>
    <x v="1"/>
    <x v="7"/>
    <x v="7"/>
    <n v="2"/>
    <x v="1"/>
    <x v="6"/>
    <x v="0"/>
  </r>
  <r>
    <x v="3"/>
    <x v="177"/>
    <x v="1"/>
    <x v="4"/>
    <x v="0"/>
    <x v="0"/>
    <x v="0"/>
    <m/>
    <x v="1"/>
    <x v="6"/>
    <x v="0"/>
  </r>
  <r>
    <x v="3"/>
    <x v="177"/>
    <x v="1"/>
    <x v="4"/>
    <x v="0"/>
    <x v="1"/>
    <x v="1"/>
    <n v="0"/>
    <x v="1"/>
    <x v="6"/>
    <x v="0"/>
  </r>
  <r>
    <x v="3"/>
    <x v="177"/>
    <x v="1"/>
    <x v="4"/>
    <x v="0"/>
    <x v="2"/>
    <x v="2"/>
    <m/>
    <x v="1"/>
    <x v="6"/>
    <x v="0"/>
  </r>
  <r>
    <x v="3"/>
    <x v="177"/>
    <x v="1"/>
    <x v="4"/>
    <x v="0"/>
    <x v="3"/>
    <x v="3"/>
    <n v="0"/>
    <x v="1"/>
    <x v="6"/>
    <x v="0"/>
  </r>
  <r>
    <x v="3"/>
    <x v="177"/>
    <x v="1"/>
    <x v="4"/>
    <x v="0"/>
    <x v="4"/>
    <x v="4"/>
    <m/>
    <x v="1"/>
    <x v="6"/>
    <x v="0"/>
  </r>
  <r>
    <x v="3"/>
    <x v="177"/>
    <x v="1"/>
    <x v="4"/>
    <x v="0"/>
    <x v="5"/>
    <x v="5"/>
    <n v="0"/>
    <x v="1"/>
    <x v="6"/>
    <x v="0"/>
  </r>
  <r>
    <x v="3"/>
    <x v="177"/>
    <x v="1"/>
    <x v="4"/>
    <x v="0"/>
    <x v="6"/>
    <x v="6"/>
    <m/>
    <x v="1"/>
    <x v="6"/>
    <x v="0"/>
  </r>
  <r>
    <x v="3"/>
    <x v="177"/>
    <x v="1"/>
    <x v="4"/>
    <x v="0"/>
    <x v="7"/>
    <x v="7"/>
    <m/>
    <x v="1"/>
    <x v="6"/>
    <x v="0"/>
  </r>
  <r>
    <x v="3"/>
    <x v="177"/>
    <x v="1"/>
    <x v="5"/>
    <x v="1"/>
    <x v="0"/>
    <x v="0"/>
    <n v="42"/>
    <x v="1"/>
    <x v="6"/>
    <x v="0"/>
  </r>
  <r>
    <x v="3"/>
    <x v="177"/>
    <x v="1"/>
    <x v="5"/>
    <x v="1"/>
    <x v="1"/>
    <x v="1"/>
    <n v="30"/>
    <x v="1"/>
    <x v="6"/>
    <x v="0"/>
  </r>
  <r>
    <x v="3"/>
    <x v="177"/>
    <x v="1"/>
    <x v="5"/>
    <x v="1"/>
    <x v="2"/>
    <x v="2"/>
    <n v="76"/>
    <x v="1"/>
    <x v="6"/>
    <x v="0"/>
  </r>
  <r>
    <x v="3"/>
    <x v="177"/>
    <x v="1"/>
    <x v="5"/>
    <x v="1"/>
    <x v="3"/>
    <x v="3"/>
    <n v="60"/>
    <x v="1"/>
    <x v="6"/>
    <x v="0"/>
  </r>
  <r>
    <x v="3"/>
    <x v="177"/>
    <x v="1"/>
    <x v="5"/>
    <x v="1"/>
    <x v="4"/>
    <x v="4"/>
    <n v="46"/>
    <x v="1"/>
    <x v="6"/>
    <x v="0"/>
  </r>
  <r>
    <x v="3"/>
    <x v="177"/>
    <x v="1"/>
    <x v="5"/>
    <x v="1"/>
    <x v="5"/>
    <x v="5"/>
    <n v="51"/>
    <x v="1"/>
    <x v="6"/>
    <x v="0"/>
  </r>
  <r>
    <x v="3"/>
    <x v="177"/>
    <x v="1"/>
    <x v="5"/>
    <x v="1"/>
    <x v="6"/>
    <x v="6"/>
    <n v="202"/>
    <x v="1"/>
    <x v="6"/>
    <x v="0"/>
  </r>
  <r>
    <x v="3"/>
    <x v="177"/>
    <x v="1"/>
    <x v="5"/>
    <x v="1"/>
    <x v="7"/>
    <x v="7"/>
    <n v="46"/>
    <x v="1"/>
    <x v="6"/>
    <x v="0"/>
  </r>
  <r>
    <x v="3"/>
    <x v="178"/>
    <x v="0"/>
    <x v="0"/>
    <x v="0"/>
    <x v="0"/>
    <x v="0"/>
    <n v="499"/>
    <x v="2"/>
    <x v="15"/>
    <x v="2"/>
  </r>
  <r>
    <x v="3"/>
    <x v="178"/>
    <x v="0"/>
    <x v="0"/>
    <x v="0"/>
    <x v="1"/>
    <x v="1"/>
    <n v="505"/>
    <x v="2"/>
    <x v="15"/>
    <x v="2"/>
  </r>
  <r>
    <x v="3"/>
    <x v="178"/>
    <x v="0"/>
    <x v="0"/>
    <x v="0"/>
    <x v="2"/>
    <x v="2"/>
    <n v="429"/>
    <x v="2"/>
    <x v="15"/>
    <x v="2"/>
  </r>
  <r>
    <x v="3"/>
    <x v="178"/>
    <x v="0"/>
    <x v="0"/>
    <x v="0"/>
    <x v="3"/>
    <x v="3"/>
    <n v="526"/>
    <x v="2"/>
    <x v="15"/>
    <x v="2"/>
  </r>
  <r>
    <x v="3"/>
    <x v="178"/>
    <x v="0"/>
    <x v="0"/>
    <x v="0"/>
    <x v="4"/>
    <x v="4"/>
    <n v="607"/>
    <x v="2"/>
    <x v="15"/>
    <x v="2"/>
  </r>
  <r>
    <x v="3"/>
    <x v="178"/>
    <x v="0"/>
    <x v="0"/>
    <x v="0"/>
    <x v="5"/>
    <x v="5"/>
    <n v="472"/>
    <x v="2"/>
    <x v="15"/>
    <x v="2"/>
  </r>
  <r>
    <x v="3"/>
    <x v="178"/>
    <x v="0"/>
    <x v="0"/>
    <x v="0"/>
    <x v="6"/>
    <x v="6"/>
    <n v="4"/>
    <x v="2"/>
    <x v="15"/>
    <x v="2"/>
  </r>
  <r>
    <x v="3"/>
    <x v="178"/>
    <x v="0"/>
    <x v="0"/>
    <x v="0"/>
    <x v="7"/>
    <x v="7"/>
    <n v="452"/>
    <x v="2"/>
    <x v="15"/>
    <x v="2"/>
  </r>
  <r>
    <x v="3"/>
    <x v="178"/>
    <x v="0"/>
    <x v="1"/>
    <x v="0"/>
    <x v="0"/>
    <x v="0"/>
    <n v="714"/>
    <x v="2"/>
    <x v="15"/>
    <x v="2"/>
  </r>
  <r>
    <x v="3"/>
    <x v="178"/>
    <x v="0"/>
    <x v="1"/>
    <x v="0"/>
    <x v="1"/>
    <x v="1"/>
    <n v="411"/>
    <x v="2"/>
    <x v="15"/>
    <x v="2"/>
  </r>
  <r>
    <x v="3"/>
    <x v="178"/>
    <x v="0"/>
    <x v="1"/>
    <x v="0"/>
    <x v="2"/>
    <x v="2"/>
    <n v="493"/>
    <x v="2"/>
    <x v="15"/>
    <x v="2"/>
  </r>
  <r>
    <x v="3"/>
    <x v="178"/>
    <x v="0"/>
    <x v="1"/>
    <x v="0"/>
    <x v="3"/>
    <x v="3"/>
    <n v="898"/>
    <x v="2"/>
    <x v="15"/>
    <x v="2"/>
  </r>
  <r>
    <x v="3"/>
    <x v="178"/>
    <x v="0"/>
    <x v="1"/>
    <x v="0"/>
    <x v="4"/>
    <x v="4"/>
    <n v="442"/>
    <x v="2"/>
    <x v="15"/>
    <x v="2"/>
  </r>
  <r>
    <x v="3"/>
    <x v="178"/>
    <x v="0"/>
    <x v="1"/>
    <x v="0"/>
    <x v="5"/>
    <x v="5"/>
    <n v="495"/>
    <x v="2"/>
    <x v="15"/>
    <x v="2"/>
  </r>
  <r>
    <x v="3"/>
    <x v="178"/>
    <x v="0"/>
    <x v="1"/>
    <x v="0"/>
    <x v="6"/>
    <x v="6"/>
    <n v="352"/>
    <x v="2"/>
    <x v="15"/>
    <x v="2"/>
  </r>
  <r>
    <x v="3"/>
    <x v="178"/>
    <x v="0"/>
    <x v="1"/>
    <x v="0"/>
    <x v="7"/>
    <x v="7"/>
    <n v="645"/>
    <x v="2"/>
    <x v="15"/>
    <x v="2"/>
  </r>
  <r>
    <x v="3"/>
    <x v="178"/>
    <x v="0"/>
    <x v="2"/>
    <x v="0"/>
    <x v="0"/>
    <x v="0"/>
    <n v="675"/>
    <x v="2"/>
    <x v="15"/>
    <x v="2"/>
  </r>
  <r>
    <x v="3"/>
    <x v="178"/>
    <x v="0"/>
    <x v="2"/>
    <x v="0"/>
    <x v="1"/>
    <x v="1"/>
    <n v="774"/>
    <x v="2"/>
    <x v="15"/>
    <x v="2"/>
  </r>
  <r>
    <x v="3"/>
    <x v="178"/>
    <x v="0"/>
    <x v="2"/>
    <x v="0"/>
    <x v="2"/>
    <x v="2"/>
    <n v="732"/>
    <x v="2"/>
    <x v="15"/>
    <x v="2"/>
  </r>
  <r>
    <x v="3"/>
    <x v="178"/>
    <x v="0"/>
    <x v="2"/>
    <x v="0"/>
    <x v="3"/>
    <x v="3"/>
    <n v="573"/>
    <x v="2"/>
    <x v="15"/>
    <x v="2"/>
  </r>
  <r>
    <x v="3"/>
    <x v="178"/>
    <x v="0"/>
    <x v="2"/>
    <x v="0"/>
    <x v="4"/>
    <x v="4"/>
    <n v="931"/>
    <x v="2"/>
    <x v="15"/>
    <x v="2"/>
  </r>
  <r>
    <x v="3"/>
    <x v="178"/>
    <x v="0"/>
    <x v="2"/>
    <x v="0"/>
    <x v="5"/>
    <x v="5"/>
    <n v="959"/>
    <x v="2"/>
    <x v="15"/>
    <x v="2"/>
  </r>
  <r>
    <x v="3"/>
    <x v="178"/>
    <x v="0"/>
    <x v="2"/>
    <x v="0"/>
    <x v="6"/>
    <x v="6"/>
    <n v="709"/>
    <x v="2"/>
    <x v="15"/>
    <x v="2"/>
  </r>
  <r>
    <x v="3"/>
    <x v="178"/>
    <x v="0"/>
    <x v="2"/>
    <x v="0"/>
    <x v="7"/>
    <x v="7"/>
    <n v="619"/>
    <x v="2"/>
    <x v="15"/>
    <x v="2"/>
  </r>
  <r>
    <x v="3"/>
    <x v="178"/>
    <x v="0"/>
    <x v="3"/>
    <x v="1"/>
    <x v="0"/>
    <x v="0"/>
    <n v="3"/>
    <x v="2"/>
    <x v="15"/>
    <x v="2"/>
  </r>
  <r>
    <x v="3"/>
    <x v="178"/>
    <x v="0"/>
    <x v="3"/>
    <x v="1"/>
    <x v="1"/>
    <x v="1"/>
    <n v="0"/>
    <x v="2"/>
    <x v="15"/>
    <x v="2"/>
  </r>
  <r>
    <x v="3"/>
    <x v="178"/>
    <x v="0"/>
    <x v="3"/>
    <x v="1"/>
    <x v="2"/>
    <x v="2"/>
    <n v="2"/>
    <x v="2"/>
    <x v="15"/>
    <x v="2"/>
  </r>
  <r>
    <x v="3"/>
    <x v="178"/>
    <x v="0"/>
    <x v="3"/>
    <x v="1"/>
    <x v="3"/>
    <x v="3"/>
    <n v="0"/>
    <x v="2"/>
    <x v="15"/>
    <x v="2"/>
  </r>
  <r>
    <x v="3"/>
    <x v="178"/>
    <x v="0"/>
    <x v="3"/>
    <x v="1"/>
    <x v="4"/>
    <x v="4"/>
    <n v="45"/>
    <x v="2"/>
    <x v="15"/>
    <x v="2"/>
  </r>
  <r>
    <x v="3"/>
    <x v="178"/>
    <x v="0"/>
    <x v="3"/>
    <x v="1"/>
    <x v="5"/>
    <x v="5"/>
    <n v="1"/>
    <x v="2"/>
    <x v="15"/>
    <x v="2"/>
  </r>
  <r>
    <x v="3"/>
    <x v="178"/>
    <x v="0"/>
    <x v="3"/>
    <x v="1"/>
    <x v="6"/>
    <x v="6"/>
    <n v="0"/>
    <x v="2"/>
    <x v="15"/>
    <x v="2"/>
  </r>
  <r>
    <x v="3"/>
    <x v="178"/>
    <x v="0"/>
    <x v="3"/>
    <x v="1"/>
    <x v="7"/>
    <x v="7"/>
    <n v="0"/>
    <x v="2"/>
    <x v="15"/>
    <x v="2"/>
  </r>
  <r>
    <x v="3"/>
    <x v="178"/>
    <x v="0"/>
    <x v="4"/>
    <x v="0"/>
    <x v="0"/>
    <x v="0"/>
    <n v="8"/>
    <x v="2"/>
    <x v="15"/>
    <x v="2"/>
  </r>
  <r>
    <x v="3"/>
    <x v="178"/>
    <x v="0"/>
    <x v="4"/>
    <x v="0"/>
    <x v="1"/>
    <x v="1"/>
    <n v="0"/>
    <x v="2"/>
    <x v="15"/>
    <x v="2"/>
  </r>
  <r>
    <x v="3"/>
    <x v="178"/>
    <x v="0"/>
    <x v="4"/>
    <x v="0"/>
    <x v="2"/>
    <x v="2"/>
    <n v="42"/>
    <x v="2"/>
    <x v="15"/>
    <x v="2"/>
  </r>
  <r>
    <x v="3"/>
    <x v="178"/>
    <x v="0"/>
    <x v="4"/>
    <x v="0"/>
    <x v="3"/>
    <x v="3"/>
    <n v="11"/>
    <x v="2"/>
    <x v="15"/>
    <x v="2"/>
  </r>
  <r>
    <x v="3"/>
    <x v="178"/>
    <x v="0"/>
    <x v="4"/>
    <x v="0"/>
    <x v="4"/>
    <x v="4"/>
    <n v="48"/>
    <x v="2"/>
    <x v="15"/>
    <x v="2"/>
  </r>
  <r>
    <x v="3"/>
    <x v="178"/>
    <x v="0"/>
    <x v="4"/>
    <x v="0"/>
    <x v="5"/>
    <x v="5"/>
    <n v="11"/>
    <x v="2"/>
    <x v="15"/>
    <x v="2"/>
  </r>
  <r>
    <x v="3"/>
    <x v="178"/>
    <x v="0"/>
    <x v="4"/>
    <x v="0"/>
    <x v="6"/>
    <x v="6"/>
    <n v="116"/>
    <x v="2"/>
    <x v="15"/>
    <x v="2"/>
  </r>
  <r>
    <x v="3"/>
    <x v="178"/>
    <x v="0"/>
    <x v="4"/>
    <x v="0"/>
    <x v="7"/>
    <x v="7"/>
    <n v="11"/>
    <x v="2"/>
    <x v="15"/>
    <x v="2"/>
  </r>
  <r>
    <x v="3"/>
    <x v="178"/>
    <x v="0"/>
    <x v="5"/>
    <x v="1"/>
    <x v="0"/>
    <x v="0"/>
    <n v="0"/>
    <x v="2"/>
    <x v="15"/>
    <x v="2"/>
  </r>
  <r>
    <x v="3"/>
    <x v="178"/>
    <x v="0"/>
    <x v="5"/>
    <x v="1"/>
    <x v="1"/>
    <x v="1"/>
    <n v="0"/>
    <x v="2"/>
    <x v="15"/>
    <x v="2"/>
  </r>
  <r>
    <x v="3"/>
    <x v="178"/>
    <x v="0"/>
    <x v="5"/>
    <x v="1"/>
    <x v="2"/>
    <x v="2"/>
    <n v="0"/>
    <x v="2"/>
    <x v="15"/>
    <x v="2"/>
  </r>
  <r>
    <x v="3"/>
    <x v="178"/>
    <x v="0"/>
    <x v="5"/>
    <x v="1"/>
    <x v="3"/>
    <x v="3"/>
    <n v="0"/>
    <x v="2"/>
    <x v="15"/>
    <x v="2"/>
  </r>
  <r>
    <x v="3"/>
    <x v="178"/>
    <x v="0"/>
    <x v="5"/>
    <x v="1"/>
    <x v="4"/>
    <x v="4"/>
    <n v="0"/>
    <x v="2"/>
    <x v="15"/>
    <x v="2"/>
  </r>
  <r>
    <x v="3"/>
    <x v="178"/>
    <x v="0"/>
    <x v="5"/>
    <x v="1"/>
    <x v="5"/>
    <x v="5"/>
    <n v="2"/>
    <x v="2"/>
    <x v="15"/>
    <x v="2"/>
  </r>
  <r>
    <x v="3"/>
    <x v="178"/>
    <x v="0"/>
    <x v="5"/>
    <x v="1"/>
    <x v="6"/>
    <x v="6"/>
    <n v="80"/>
    <x v="2"/>
    <x v="15"/>
    <x v="2"/>
  </r>
  <r>
    <x v="3"/>
    <x v="178"/>
    <x v="0"/>
    <x v="5"/>
    <x v="1"/>
    <x v="7"/>
    <x v="7"/>
    <n v="0"/>
    <x v="2"/>
    <x v="15"/>
    <x v="2"/>
  </r>
  <r>
    <x v="3"/>
    <x v="178"/>
    <x v="1"/>
    <x v="0"/>
    <x v="0"/>
    <x v="0"/>
    <x v="0"/>
    <n v="102"/>
    <x v="2"/>
    <x v="15"/>
    <x v="2"/>
  </r>
  <r>
    <x v="3"/>
    <x v="178"/>
    <x v="1"/>
    <x v="0"/>
    <x v="0"/>
    <x v="1"/>
    <x v="1"/>
    <n v="140"/>
    <x v="2"/>
    <x v="15"/>
    <x v="2"/>
  </r>
  <r>
    <x v="3"/>
    <x v="178"/>
    <x v="1"/>
    <x v="0"/>
    <x v="0"/>
    <x v="2"/>
    <x v="2"/>
    <n v="119"/>
    <x v="2"/>
    <x v="15"/>
    <x v="2"/>
  </r>
  <r>
    <x v="3"/>
    <x v="178"/>
    <x v="1"/>
    <x v="0"/>
    <x v="0"/>
    <x v="3"/>
    <x v="3"/>
    <n v="127"/>
    <x v="2"/>
    <x v="15"/>
    <x v="2"/>
  </r>
  <r>
    <x v="3"/>
    <x v="178"/>
    <x v="1"/>
    <x v="0"/>
    <x v="0"/>
    <x v="4"/>
    <x v="4"/>
    <n v="100"/>
    <x v="2"/>
    <x v="15"/>
    <x v="2"/>
  </r>
  <r>
    <x v="3"/>
    <x v="178"/>
    <x v="1"/>
    <x v="0"/>
    <x v="0"/>
    <x v="5"/>
    <x v="5"/>
    <n v="111"/>
    <x v="2"/>
    <x v="15"/>
    <x v="2"/>
  </r>
  <r>
    <x v="3"/>
    <x v="178"/>
    <x v="1"/>
    <x v="0"/>
    <x v="0"/>
    <x v="6"/>
    <x v="6"/>
    <n v="2"/>
    <x v="2"/>
    <x v="15"/>
    <x v="2"/>
  </r>
  <r>
    <x v="3"/>
    <x v="178"/>
    <x v="1"/>
    <x v="0"/>
    <x v="0"/>
    <x v="7"/>
    <x v="7"/>
    <n v="102"/>
    <x v="2"/>
    <x v="15"/>
    <x v="2"/>
  </r>
  <r>
    <x v="3"/>
    <x v="178"/>
    <x v="1"/>
    <x v="1"/>
    <x v="0"/>
    <x v="0"/>
    <x v="0"/>
    <n v="437"/>
    <x v="2"/>
    <x v="15"/>
    <x v="2"/>
  </r>
  <r>
    <x v="3"/>
    <x v="178"/>
    <x v="1"/>
    <x v="1"/>
    <x v="0"/>
    <x v="1"/>
    <x v="1"/>
    <n v="329"/>
    <x v="2"/>
    <x v="15"/>
    <x v="2"/>
  </r>
  <r>
    <x v="3"/>
    <x v="178"/>
    <x v="1"/>
    <x v="1"/>
    <x v="0"/>
    <x v="2"/>
    <x v="2"/>
    <n v="472"/>
    <x v="2"/>
    <x v="15"/>
    <x v="2"/>
  </r>
  <r>
    <x v="3"/>
    <x v="178"/>
    <x v="1"/>
    <x v="1"/>
    <x v="0"/>
    <x v="3"/>
    <x v="3"/>
    <n v="507"/>
    <x v="2"/>
    <x v="15"/>
    <x v="2"/>
  </r>
  <r>
    <x v="3"/>
    <x v="178"/>
    <x v="1"/>
    <x v="1"/>
    <x v="0"/>
    <x v="4"/>
    <x v="4"/>
    <n v="336"/>
    <x v="2"/>
    <x v="15"/>
    <x v="2"/>
  </r>
  <r>
    <x v="3"/>
    <x v="178"/>
    <x v="1"/>
    <x v="1"/>
    <x v="0"/>
    <x v="5"/>
    <x v="5"/>
    <n v="375"/>
    <x v="2"/>
    <x v="15"/>
    <x v="2"/>
  </r>
  <r>
    <x v="3"/>
    <x v="178"/>
    <x v="1"/>
    <x v="1"/>
    <x v="0"/>
    <x v="6"/>
    <x v="6"/>
    <n v="208"/>
    <x v="2"/>
    <x v="15"/>
    <x v="2"/>
  </r>
  <r>
    <x v="3"/>
    <x v="178"/>
    <x v="1"/>
    <x v="1"/>
    <x v="0"/>
    <x v="7"/>
    <x v="7"/>
    <n v="400"/>
    <x v="2"/>
    <x v="15"/>
    <x v="2"/>
  </r>
  <r>
    <x v="3"/>
    <x v="178"/>
    <x v="1"/>
    <x v="2"/>
    <x v="0"/>
    <x v="0"/>
    <x v="0"/>
    <n v="224"/>
    <x v="2"/>
    <x v="15"/>
    <x v="2"/>
  </r>
  <r>
    <x v="3"/>
    <x v="178"/>
    <x v="1"/>
    <x v="2"/>
    <x v="0"/>
    <x v="1"/>
    <x v="1"/>
    <n v="285"/>
    <x v="2"/>
    <x v="15"/>
    <x v="2"/>
  </r>
  <r>
    <x v="3"/>
    <x v="178"/>
    <x v="1"/>
    <x v="2"/>
    <x v="0"/>
    <x v="2"/>
    <x v="2"/>
    <n v="296"/>
    <x v="2"/>
    <x v="15"/>
    <x v="2"/>
  </r>
  <r>
    <x v="3"/>
    <x v="178"/>
    <x v="1"/>
    <x v="2"/>
    <x v="0"/>
    <x v="3"/>
    <x v="3"/>
    <n v="241"/>
    <x v="2"/>
    <x v="15"/>
    <x v="2"/>
  </r>
  <r>
    <x v="3"/>
    <x v="178"/>
    <x v="1"/>
    <x v="2"/>
    <x v="0"/>
    <x v="4"/>
    <x v="4"/>
    <n v="298"/>
    <x v="2"/>
    <x v="15"/>
    <x v="2"/>
  </r>
  <r>
    <x v="3"/>
    <x v="178"/>
    <x v="1"/>
    <x v="2"/>
    <x v="0"/>
    <x v="5"/>
    <x v="5"/>
    <n v="320"/>
    <x v="2"/>
    <x v="15"/>
    <x v="2"/>
  </r>
  <r>
    <x v="3"/>
    <x v="178"/>
    <x v="1"/>
    <x v="2"/>
    <x v="0"/>
    <x v="6"/>
    <x v="6"/>
    <n v="373"/>
    <x v="2"/>
    <x v="15"/>
    <x v="2"/>
  </r>
  <r>
    <x v="3"/>
    <x v="178"/>
    <x v="1"/>
    <x v="2"/>
    <x v="0"/>
    <x v="7"/>
    <x v="7"/>
    <n v="235"/>
    <x v="2"/>
    <x v="15"/>
    <x v="2"/>
  </r>
  <r>
    <x v="3"/>
    <x v="178"/>
    <x v="1"/>
    <x v="3"/>
    <x v="1"/>
    <x v="0"/>
    <x v="0"/>
    <n v="1"/>
    <x v="2"/>
    <x v="15"/>
    <x v="2"/>
  </r>
  <r>
    <x v="3"/>
    <x v="178"/>
    <x v="1"/>
    <x v="3"/>
    <x v="1"/>
    <x v="1"/>
    <x v="1"/>
    <n v="0"/>
    <x v="2"/>
    <x v="15"/>
    <x v="2"/>
  </r>
  <r>
    <x v="3"/>
    <x v="178"/>
    <x v="1"/>
    <x v="3"/>
    <x v="1"/>
    <x v="2"/>
    <x v="2"/>
    <n v="0"/>
    <x v="2"/>
    <x v="15"/>
    <x v="2"/>
  </r>
  <r>
    <x v="3"/>
    <x v="178"/>
    <x v="1"/>
    <x v="3"/>
    <x v="1"/>
    <x v="3"/>
    <x v="3"/>
    <n v="0"/>
    <x v="2"/>
    <x v="15"/>
    <x v="2"/>
  </r>
  <r>
    <x v="3"/>
    <x v="178"/>
    <x v="1"/>
    <x v="3"/>
    <x v="1"/>
    <x v="4"/>
    <x v="4"/>
    <n v="48"/>
    <x v="2"/>
    <x v="15"/>
    <x v="2"/>
  </r>
  <r>
    <x v="3"/>
    <x v="178"/>
    <x v="1"/>
    <x v="3"/>
    <x v="1"/>
    <x v="5"/>
    <x v="5"/>
    <n v="1"/>
    <x v="2"/>
    <x v="15"/>
    <x v="2"/>
  </r>
  <r>
    <x v="3"/>
    <x v="178"/>
    <x v="1"/>
    <x v="3"/>
    <x v="1"/>
    <x v="6"/>
    <x v="6"/>
    <n v="44"/>
    <x v="2"/>
    <x v="15"/>
    <x v="2"/>
  </r>
  <r>
    <x v="3"/>
    <x v="178"/>
    <x v="1"/>
    <x v="3"/>
    <x v="1"/>
    <x v="7"/>
    <x v="7"/>
    <n v="0"/>
    <x v="2"/>
    <x v="15"/>
    <x v="2"/>
  </r>
  <r>
    <x v="3"/>
    <x v="178"/>
    <x v="1"/>
    <x v="4"/>
    <x v="0"/>
    <x v="0"/>
    <x v="0"/>
    <n v="3"/>
    <x v="2"/>
    <x v="15"/>
    <x v="2"/>
  </r>
  <r>
    <x v="3"/>
    <x v="178"/>
    <x v="1"/>
    <x v="4"/>
    <x v="0"/>
    <x v="1"/>
    <x v="1"/>
    <n v="0"/>
    <x v="2"/>
    <x v="15"/>
    <x v="2"/>
  </r>
  <r>
    <x v="3"/>
    <x v="178"/>
    <x v="1"/>
    <x v="4"/>
    <x v="0"/>
    <x v="2"/>
    <x v="2"/>
    <n v="19"/>
    <x v="2"/>
    <x v="15"/>
    <x v="2"/>
  </r>
  <r>
    <x v="3"/>
    <x v="178"/>
    <x v="1"/>
    <x v="4"/>
    <x v="0"/>
    <x v="3"/>
    <x v="3"/>
    <n v="5"/>
    <x v="2"/>
    <x v="15"/>
    <x v="2"/>
  </r>
  <r>
    <x v="3"/>
    <x v="178"/>
    <x v="1"/>
    <x v="4"/>
    <x v="0"/>
    <x v="4"/>
    <x v="4"/>
    <n v="2"/>
    <x v="2"/>
    <x v="15"/>
    <x v="2"/>
  </r>
  <r>
    <x v="3"/>
    <x v="178"/>
    <x v="1"/>
    <x v="4"/>
    <x v="0"/>
    <x v="5"/>
    <x v="5"/>
    <n v="5"/>
    <x v="2"/>
    <x v="15"/>
    <x v="2"/>
  </r>
  <r>
    <x v="3"/>
    <x v="178"/>
    <x v="1"/>
    <x v="4"/>
    <x v="0"/>
    <x v="6"/>
    <x v="6"/>
    <n v="5"/>
    <x v="2"/>
    <x v="15"/>
    <x v="2"/>
  </r>
  <r>
    <x v="3"/>
    <x v="178"/>
    <x v="1"/>
    <x v="4"/>
    <x v="0"/>
    <x v="7"/>
    <x v="7"/>
    <n v="6"/>
    <x v="2"/>
    <x v="15"/>
    <x v="2"/>
  </r>
  <r>
    <x v="3"/>
    <x v="178"/>
    <x v="1"/>
    <x v="5"/>
    <x v="1"/>
    <x v="0"/>
    <x v="0"/>
    <n v="0"/>
    <x v="2"/>
    <x v="15"/>
    <x v="2"/>
  </r>
  <r>
    <x v="3"/>
    <x v="178"/>
    <x v="1"/>
    <x v="5"/>
    <x v="1"/>
    <x v="1"/>
    <x v="1"/>
    <n v="0"/>
    <x v="2"/>
    <x v="15"/>
    <x v="2"/>
  </r>
  <r>
    <x v="3"/>
    <x v="178"/>
    <x v="1"/>
    <x v="5"/>
    <x v="1"/>
    <x v="2"/>
    <x v="2"/>
    <n v="0"/>
    <x v="2"/>
    <x v="15"/>
    <x v="2"/>
  </r>
  <r>
    <x v="3"/>
    <x v="178"/>
    <x v="1"/>
    <x v="5"/>
    <x v="1"/>
    <x v="3"/>
    <x v="3"/>
    <n v="0"/>
    <x v="2"/>
    <x v="15"/>
    <x v="2"/>
  </r>
  <r>
    <x v="3"/>
    <x v="178"/>
    <x v="1"/>
    <x v="5"/>
    <x v="1"/>
    <x v="4"/>
    <x v="4"/>
    <m/>
    <x v="2"/>
    <x v="15"/>
    <x v="2"/>
  </r>
  <r>
    <x v="3"/>
    <x v="178"/>
    <x v="1"/>
    <x v="5"/>
    <x v="1"/>
    <x v="5"/>
    <x v="5"/>
    <n v="1"/>
    <x v="2"/>
    <x v="15"/>
    <x v="2"/>
  </r>
  <r>
    <x v="3"/>
    <x v="178"/>
    <x v="1"/>
    <x v="5"/>
    <x v="1"/>
    <x v="6"/>
    <x v="6"/>
    <n v="0"/>
    <x v="2"/>
    <x v="15"/>
    <x v="2"/>
  </r>
  <r>
    <x v="3"/>
    <x v="178"/>
    <x v="1"/>
    <x v="5"/>
    <x v="1"/>
    <x v="7"/>
    <x v="7"/>
    <n v="0"/>
    <x v="2"/>
    <x v="15"/>
    <x v="2"/>
  </r>
  <r>
    <x v="3"/>
    <x v="179"/>
    <x v="0"/>
    <x v="0"/>
    <x v="0"/>
    <x v="0"/>
    <x v="0"/>
    <n v="529"/>
    <x v="7"/>
    <x v="19"/>
    <x v="1"/>
  </r>
  <r>
    <x v="3"/>
    <x v="179"/>
    <x v="0"/>
    <x v="0"/>
    <x v="0"/>
    <x v="1"/>
    <x v="1"/>
    <n v="254"/>
    <x v="7"/>
    <x v="19"/>
    <x v="1"/>
  </r>
  <r>
    <x v="3"/>
    <x v="179"/>
    <x v="0"/>
    <x v="0"/>
    <x v="0"/>
    <x v="2"/>
    <x v="2"/>
    <n v="168"/>
    <x v="7"/>
    <x v="19"/>
    <x v="1"/>
  </r>
  <r>
    <x v="3"/>
    <x v="179"/>
    <x v="0"/>
    <x v="0"/>
    <x v="0"/>
    <x v="3"/>
    <x v="3"/>
    <n v="243"/>
    <x v="7"/>
    <x v="19"/>
    <x v="1"/>
  </r>
  <r>
    <x v="3"/>
    <x v="179"/>
    <x v="0"/>
    <x v="0"/>
    <x v="0"/>
    <x v="4"/>
    <x v="4"/>
    <n v="529"/>
    <x v="7"/>
    <x v="19"/>
    <x v="1"/>
  </r>
  <r>
    <x v="3"/>
    <x v="179"/>
    <x v="0"/>
    <x v="0"/>
    <x v="0"/>
    <x v="5"/>
    <x v="5"/>
    <n v="196"/>
    <x v="7"/>
    <x v="19"/>
    <x v="1"/>
  </r>
  <r>
    <x v="3"/>
    <x v="179"/>
    <x v="0"/>
    <x v="0"/>
    <x v="0"/>
    <x v="6"/>
    <x v="6"/>
    <n v="178"/>
    <x v="7"/>
    <x v="19"/>
    <x v="1"/>
  </r>
  <r>
    <x v="3"/>
    <x v="179"/>
    <x v="0"/>
    <x v="0"/>
    <x v="0"/>
    <x v="7"/>
    <x v="7"/>
    <n v="329"/>
    <x v="7"/>
    <x v="19"/>
    <x v="1"/>
  </r>
  <r>
    <x v="3"/>
    <x v="179"/>
    <x v="0"/>
    <x v="1"/>
    <x v="0"/>
    <x v="0"/>
    <x v="0"/>
    <n v="386"/>
    <x v="7"/>
    <x v="19"/>
    <x v="1"/>
  </r>
  <r>
    <x v="3"/>
    <x v="179"/>
    <x v="0"/>
    <x v="1"/>
    <x v="0"/>
    <x v="1"/>
    <x v="1"/>
    <n v="196"/>
    <x v="7"/>
    <x v="19"/>
    <x v="1"/>
  </r>
  <r>
    <x v="3"/>
    <x v="179"/>
    <x v="0"/>
    <x v="1"/>
    <x v="0"/>
    <x v="2"/>
    <x v="2"/>
    <n v="169"/>
    <x v="7"/>
    <x v="19"/>
    <x v="1"/>
  </r>
  <r>
    <x v="3"/>
    <x v="179"/>
    <x v="0"/>
    <x v="1"/>
    <x v="0"/>
    <x v="3"/>
    <x v="3"/>
    <n v="71"/>
    <x v="7"/>
    <x v="19"/>
    <x v="1"/>
  </r>
  <r>
    <x v="3"/>
    <x v="179"/>
    <x v="0"/>
    <x v="1"/>
    <x v="0"/>
    <x v="4"/>
    <x v="4"/>
    <n v="355"/>
    <x v="7"/>
    <x v="19"/>
    <x v="1"/>
  </r>
  <r>
    <x v="3"/>
    <x v="179"/>
    <x v="0"/>
    <x v="1"/>
    <x v="0"/>
    <x v="5"/>
    <x v="5"/>
    <n v="194"/>
    <x v="7"/>
    <x v="19"/>
    <x v="1"/>
  </r>
  <r>
    <x v="3"/>
    <x v="179"/>
    <x v="0"/>
    <x v="1"/>
    <x v="0"/>
    <x v="6"/>
    <x v="6"/>
    <n v="122"/>
    <x v="7"/>
    <x v="19"/>
    <x v="1"/>
  </r>
  <r>
    <x v="3"/>
    <x v="179"/>
    <x v="0"/>
    <x v="1"/>
    <x v="0"/>
    <x v="7"/>
    <x v="7"/>
    <n v="275"/>
    <x v="7"/>
    <x v="19"/>
    <x v="1"/>
  </r>
  <r>
    <x v="3"/>
    <x v="179"/>
    <x v="0"/>
    <x v="2"/>
    <x v="0"/>
    <x v="0"/>
    <x v="0"/>
    <n v="724"/>
    <x v="7"/>
    <x v="19"/>
    <x v="1"/>
  </r>
  <r>
    <x v="3"/>
    <x v="179"/>
    <x v="0"/>
    <x v="2"/>
    <x v="0"/>
    <x v="1"/>
    <x v="1"/>
    <n v="335"/>
    <x v="7"/>
    <x v="19"/>
    <x v="1"/>
  </r>
  <r>
    <x v="3"/>
    <x v="179"/>
    <x v="0"/>
    <x v="2"/>
    <x v="0"/>
    <x v="2"/>
    <x v="2"/>
    <n v="282"/>
    <x v="7"/>
    <x v="19"/>
    <x v="1"/>
  </r>
  <r>
    <x v="3"/>
    <x v="179"/>
    <x v="0"/>
    <x v="2"/>
    <x v="0"/>
    <x v="3"/>
    <x v="3"/>
    <n v="112"/>
    <x v="7"/>
    <x v="19"/>
    <x v="1"/>
  </r>
  <r>
    <x v="3"/>
    <x v="179"/>
    <x v="0"/>
    <x v="2"/>
    <x v="0"/>
    <x v="4"/>
    <x v="4"/>
    <n v="686"/>
    <x v="7"/>
    <x v="19"/>
    <x v="1"/>
  </r>
  <r>
    <x v="3"/>
    <x v="179"/>
    <x v="0"/>
    <x v="2"/>
    <x v="0"/>
    <x v="5"/>
    <x v="5"/>
    <n v="388"/>
    <x v="7"/>
    <x v="19"/>
    <x v="1"/>
  </r>
  <r>
    <x v="3"/>
    <x v="179"/>
    <x v="0"/>
    <x v="2"/>
    <x v="0"/>
    <x v="6"/>
    <x v="6"/>
    <n v="253"/>
    <x v="7"/>
    <x v="19"/>
    <x v="1"/>
  </r>
  <r>
    <x v="3"/>
    <x v="179"/>
    <x v="0"/>
    <x v="2"/>
    <x v="0"/>
    <x v="7"/>
    <x v="7"/>
    <n v="472"/>
    <x v="7"/>
    <x v="19"/>
    <x v="1"/>
  </r>
  <r>
    <x v="3"/>
    <x v="179"/>
    <x v="0"/>
    <x v="3"/>
    <x v="1"/>
    <x v="0"/>
    <x v="0"/>
    <n v="0"/>
    <x v="7"/>
    <x v="19"/>
    <x v="1"/>
  </r>
  <r>
    <x v="3"/>
    <x v="179"/>
    <x v="0"/>
    <x v="3"/>
    <x v="1"/>
    <x v="1"/>
    <x v="1"/>
    <n v="0"/>
    <x v="7"/>
    <x v="19"/>
    <x v="1"/>
  </r>
  <r>
    <x v="3"/>
    <x v="179"/>
    <x v="0"/>
    <x v="3"/>
    <x v="1"/>
    <x v="2"/>
    <x v="2"/>
    <n v="0"/>
    <x v="7"/>
    <x v="19"/>
    <x v="1"/>
  </r>
  <r>
    <x v="3"/>
    <x v="179"/>
    <x v="0"/>
    <x v="3"/>
    <x v="1"/>
    <x v="3"/>
    <x v="3"/>
    <n v="0"/>
    <x v="7"/>
    <x v="19"/>
    <x v="1"/>
  </r>
  <r>
    <x v="3"/>
    <x v="179"/>
    <x v="0"/>
    <x v="3"/>
    <x v="1"/>
    <x v="4"/>
    <x v="4"/>
    <n v="0"/>
    <x v="7"/>
    <x v="19"/>
    <x v="1"/>
  </r>
  <r>
    <x v="3"/>
    <x v="179"/>
    <x v="0"/>
    <x v="3"/>
    <x v="1"/>
    <x v="5"/>
    <x v="5"/>
    <n v="0"/>
    <x v="7"/>
    <x v="19"/>
    <x v="1"/>
  </r>
  <r>
    <x v="3"/>
    <x v="179"/>
    <x v="0"/>
    <x v="3"/>
    <x v="1"/>
    <x v="6"/>
    <x v="6"/>
    <m/>
    <x v="7"/>
    <x v="19"/>
    <x v="1"/>
  </r>
  <r>
    <x v="3"/>
    <x v="179"/>
    <x v="0"/>
    <x v="3"/>
    <x v="1"/>
    <x v="7"/>
    <x v="7"/>
    <n v="0"/>
    <x v="7"/>
    <x v="19"/>
    <x v="1"/>
  </r>
  <r>
    <x v="3"/>
    <x v="179"/>
    <x v="0"/>
    <x v="4"/>
    <x v="0"/>
    <x v="0"/>
    <x v="0"/>
    <n v="0"/>
    <x v="7"/>
    <x v="19"/>
    <x v="1"/>
  </r>
  <r>
    <x v="3"/>
    <x v="179"/>
    <x v="0"/>
    <x v="4"/>
    <x v="0"/>
    <x v="1"/>
    <x v="1"/>
    <n v="0"/>
    <x v="7"/>
    <x v="19"/>
    <x v="1"/>
  </r>
  <r>
    <x v="3"/>
    <x v="179"/>
    <x v="0"/>
    <x v="4"/>
    <x v="0"/>
    <x v="2"/>
    <x v="2"/>
    <n v="0"/>
    <x v="7"/>
    <x v="19"/>
    <x v="1"/>
  </r>
  <r>
    <x v="3"/>
    <x v="179"/>
    <x v="0"/>
    <x v="4"/>
    <x v="0"/>
    <x v="3"/>
    <x v="3"/>
    <n v="0"/>
    <x v="7"/>
    <x v="19"/>
    <x v="1"/>
  </r>
  <r>
    <x v="3"/>
    <x v="179"/>
    <x v="0"/>
    <x v="4"/>
    <x v="0"/>
    <x v="4"/>
    <x v="4"/>
    <n v="0"/>
    <x v="7"/>
    <x v="19"/>
    <x v="1"/>
  </r>
  <r>
    <x v="3"/>
    <x v="179"/>
    <x v="0"/>
    <x v="4"/>
    <x v="0"/>
    <x v="5"/>
    <x v="5"/>
    <n v="0"/>
    <x v="7"/>
    <x v="19"/>
    <x v="1"/>
  </r>
  <r>
    <x v="3"/>
    <x v="179"/>
    <x v="0"/>
    <x v="4"/>
    <x v="0"/>
    <x v="6"/>
    <x v="6"/>
    <m/>
    <x v="7"/>
    <x v="19"/>
    <x v="1"/>
  </r>
  <r>
    <x v="3"/>
    <x v="179"/>
    <x v="0"/>
    <x v="4"/>
    <x v="0"/>
    <x v="7"/>
    <x v="7"/>
    <n v="0"/>
    <x v="7"/>
    <x v="19"/>
    <x v="1"/>
  </r>
  <r>
    <x v="3"/>
    <x v="179"/>
    <x v="0"/>
    <x v="5"/>
    <x v="1"/>
    <x v="0"/>
    <x v="0"/>
    <n v="157"/>
    <x v="7"/>
    <x v="19"/>
    <x v="1"/>
  </r>
  <r>
    <x v="3"/>
    <x v="179"/>
    <x v="0"/>
    <x v="5"/>
    <x v="1"/>
    <x v="1"/>
    <x v="1"/>
    <n v="42"/>
    <x v="7"/>
    <x v="19"/>
    <x v="1"/>
  </r>
  <r>
    <x v="3"/>
    <x v="179"/>
    <x v="0"/>
    <x v="5"/>
    <x v="1"/>
    <x v="2"/>
    <x v="2"/>
    <n v="151"/>
    <x v="7"/>
    <x v="19"/>
    <x v="1"/>
  </r>
  <r>
    <x v="3"/>
    <x v="179"/>
    <x v="0"/>
    <x v="5"/>
    <x v="1"/>
    <x v="3"/>
    <x v="3"/>
    <n v="602"/>
    <x v="7"/>
    <x v="19"/>
    <x v="1"/>
  </r>
  <r>
    <x v="3"/>
    <x v="179"/>
    <x v="0"/>
    <x v="5"/>
    <x v="1"/>
    <x v="4"/>
    <x v="4"/>
    <n v="146"/>
    <x v="7"/>
    <x v="19"/>
    <x v="1"/>
  </r>
  <r>
    <x v="3"/>
    <x v="179"/>
    <x v="0"/>
    <x v="5"/>
    <x v="1"/>
    <x v="5"/>
    <x v="5"/>
    <n v="129"/>
    <x v="7"/>
    <x v="19"/>
    <x v="1"/>
  </r>
  <r>
    <x v="3"/>
    <x v="179"/>
    <x v="0"/>
    <x v="5"/>
    <x v="1"/>
    <x v="6"/>
    <x v="6"/>
    <n v="168"/>
    <x v="7"/>
    <x v="19"/>
    <x v="1"/>
  </r>
  <r>
    <x v="3"/>
    <x v="179"/>
    <x v="0"/>
    <x v="5"/>
    <x v="1"/>
    <x v="7"/>
    <x v="7"/>
    <n v="133"/>
    <x v="7"/>
    <x v="19"/>
    <x v="1"/>
  </r>
  <r>
    <x v="3"/>
    <x v="179"/>
    <x v="1"/>
    <x v="0"/>
    <x v="0"/>
    <x v="0"/>
    <x v="0"/>
    <n v="82"/>
    <x v="7"/>
    <x v="19"/>
    <x v="1"/>
  </r>
  <r>
    <x v="3"/>
    <x v="179"/>
    <x v="1"/>
    <x v="0"/>
    <x v="0"/>
    <x v="1"/>
    <x v="1"/>
    <n v="52"/>
    <x v="7"/>
    <x v="19"/>
    <x v="1"/>
  </r>
  <r>
    <x v="3"/>
    <x v="179"/>
    <x v="1"/>
    <x v="0"/>
    <x v="0"/>
    <x v="2"/>
    <x v="2"/>
    <n v="40"/>
    <x v="7"/>
    <x v="19"/>
    <x v="1"/>
  </r>
  <r>
    <x v="3"/>
    <x v="179"/>
    <x v="1"/>
    <x v="0"/>
    <x v="0"/>
    <x v="3"/>
    <x v="3"/>
    <n v="73"/>
    <x v="7"/>
    <x v="19"/>
    <x v="1"/>
  </r>
  <r>
    <x v="3"/>
    <x v="179"/>
    <x v="1"/>
    <x v="0"/>
    <x v="0"/>
    <x v="4"/>
    <x v="4"/>
    <n v="92"/>
    <x v="7"/>
    <x v="19"/>
    <x v="1"/>
  </r>
  <r>
    <x v="3"/>
    <x v="179"/>
    <x v="1"/>
    <x v="0"/>
    <x v="0"/>
    <x v="5"/>
    <x v="5"/>
    <n v="64"/>
    <x v="7"/>
    <x v="19"/>
    <x v="1"/>
  </r>
  <r>
    <x v="3"/>
    <x v="179"/>
    <x v="1"/>
    <x v="0"/>
    <x v="0"/>
    <x v="6"/>
    <x v="6"/>
    <n v="61"/>
    <x v="7"/>
    <x v="19"/>
    <x v="1"/>
  </r>
  <r>
    <x v="3"/>
    <x v="179"/>
    <x v="1"/>
    <x v="0"/>
    <x v="0"/>
    <x v="7"/>
    <x v="7"/>
    <n v="37"/>
    <x v="7"/>
    <x v="19"/>
    <x v="1"/>
  </r>
  <r>
    <x v="3"/>
    <x v="179"/>
    <x v="1"/>
    <x v="1"/>
    <x v="0"/>
    <x v="0"/>
    <x v="0"/>
    <n v="213"/>
    <x v="7"/>
    <x v="19"/>
    <x v="1"/>
  </r>
  <r>
    <x v="3"/>
    <x v="179"/>
    <x v="1"/>
    <x v="1"/>
    <x v="0"/>
    <x v="1"/>
    <x v="1"/>
    <n v="130"/>
    <x v="7"/>
    <x v="19"/>
    <x v="1"/>
  </r>
  <r>
    <x v="3"/>
    <x v="179"/>
    <x v="1"/>
    <x v="1"/>
    <x v="0"/>
    <x v="2"/>
    <x v="2"/>
    <n v="124"/>
    <x v="7"/>
    <x v="19"/>
    <x v="1"/>
  </r>
  <r>
    <x v="3"/>
    <x v="179"/>
    <x v="1"/>
    <x v="1"/>
    <x v="0"/>
    <x v="3"/>
    <x v="3"/>
    <n v="110"/>
    <x v="7"/>
    <x v="19"/>
    <x v="1"/>
  </r>
  <r>
    <x v="3"/>
    <x v="179"/>
    <x v="1"/>
    <x v="1"/>
    <x v="0"/>
    <x v="4"/>
    <x v="4"/>
    <n v="166"/>
    <x v="7"/>
    <x v="19"/>
    <x v="1"/>
  </r>
  <r>
    <x v="3"/>
    <x v="179"/>
    <x v="1"/>
    <x v="1"/>
    <x v="0"/>
    <x v="5"/>
    <x v="5"/>
    <n v="131"/>
    <x v="7"/>
    <x v="19"/>
    <x v="1"/>
  </r>
  <r>
    <x v="3"/>
    <x v="179"/>
    <x v="1"/>
    <x v="1"/>
    <x v="0"/>
    <x v="6"/>
    <x v="6"/>
    <n v="98"/>
    <x v="7"/>
    <x v="19"/>
    <x v="1"/>
  </r>
  <r>
    <x v="3"/>
    <x v="179"/>
    <x v="1"/>
    <x v="1"/>
    <x v="0"/>
    <x v="7"/>
    <x v="7"/>
    <n v="156"/>
    <x v="7"/>
    <x v="19"/>
    <x v="1"/>
  </r>
  <r>
    <x v="3"/>
    <x v="179"/>
    <x v="1"/>
    <x v="2"/>
    <x v="0"/>
    <x v="0"/>
    <x v="0"/>
    <n v="364"/>
    <x v="7"/>
    <x v="19"/>
    <x v="1"/>
  </r>
  <r>
    <x v="3"/>
    <x v="179"/>
    <x v="1"/>
    <x v="2"/>
    <x v="0"/>
    <x v="1"/>
    <x v="1"/>
    <n v="189"/>
    <x v="7"/>
    <x v="19"/>
    <x v="1"/>
  </r>
  <r>
    <x v="3"/>
    <x v="179"/>
    <x v="1"/>
    <x v="2"/>
    <x v="0"/>
    <x v="2"/>
    <x v="2"/>
    <n v="196"/>
    <x v="7"/>
    <x v="19"/>
    <x v="1"/>
  </r>
  <r>
    <x v="3"/>
    <x v="179"/>
    <x v="1"/>
    <x v="2"/>
    <x v="0"/>
    <x v="3"/>
    <x v="3"/>
    <n v="245"/>
    <x v="7"/>
    <x v="19"/>
    <x v="1"/>
  </r>
  <r>
    <x v="3"/>
    <x v="179"/>
    <x v="1"/>
    <x v="2"/>
    <x v="0"/>
    <x v="4"/>
    <x v="4"/>
    <n v="317"/>
    <x v="7"/>
    <x v="19"/>
    <x v="1"/>
  </r>
  <r>
    <x v="3"/>
    <x v="179"/>
    <x v="1"/>
    <x v="2"/>
    <x v="0"/>
    <x v="5"/>
    <x v="5"/>
    <n v="256"/>
    <x v="7"/>
    <x v="19"/>
    <x v="1"/>
  </r>
  <r>
    <x v="3"/>
    <x v="179"/>
    <x v="1"/>
    <x v="2"/>
    <x v="0"/>
    <x v="6"/>
    <x v="6"/>
    <n v="159"/>
    <x v="7"/>
    <x v="19"/>
    <x v="1"/>
  </r>
  <r>
    <x v="3"/>
    <x v="179"/>
    <x v="1"/>
    <x v="2"/>
    <x v="0"/>
    <x v="7"/>
    <x v="7"/>
    <n v="247"/>
    <x v="7"/>
    <x v="19"/>
    <x v="1"/>
  </r>
  <r>
    <x v="3"/>
    <x v="179"/>
    <x v="1"/>
    <x v="3"/>
    <x v="1"/>
    <x v="0"/>
    <x v="0"/>
    <n v="0"/>
    <x v="7"/>
    <x v="19"/>
    <x v="1"/>
  </r>
  <r>
    <x v="3"/>
    <x v="179"/>
    <x v="1"/>
    <x v="3"/>
    <x v="1"/>
    <x v="1"/>
    <x v="1"/>
    <n v="0"/>
    <x v="7"/>
    <x v="19"/>
    <x v="1"/>
  </r>
  <r>
    <x v="3"/>
    <x v="179"/>
    <x v="1"/>
    <x v="3"/>
    <x v="1"/>
    <x v="2"/>
    <x v="2"/>
    <n v="0"/>
    <x v="7"/>
    <x v="19"/>
    <x v="1"/>
  </r>
  <r>
    <x v="3"/>
    <x v="179"/>
    <x v="1"/>
    <x v="3"/>
    <x v="1"/>
    <x v="3"/>
    <x v="3"/>
    <n v="0"/>
    <x v="7"/>
    <x v="19"/>
    <x v="1"/>
  </r>
  <r>
    <x v="3"/>
    <x v="179"/>
    <x v="1"/>
    <x v="3"/>
    <x v="1"/>
    <x v="4"/>
    <x v="4"/>
    <n v="0"/>
    <x v="7"/>
    <x v="19"/>
    <x v="1"/>
  </r>
  <r>
    <x v="3"/>
    <x v="179"/>
    <x v="1"/>
    <x v="3"/>
    <x v="1"/>
    <x v="5"/>
    <x v="5"/>
    <n v="0"/>
    <x v="7"/>
    <x v="19"/>
    <x v="1"/>
  </r>
  <r>
    <x v="3"/>
    <x v="179"/>
    <x v="1"/>
    <x v="3"/>
    <x v="1"/>
    <x v="6"/>
    <x v="6"/>
    <m/>
    <x v="7"/>
    <x v="19"/>
    <x v="1"/>
  </r>
  <r>
    <x v="3"/>
    <x v="179"/>
    <x v="1"/>
    <x v="3"/>
    <x v="1"/>
    <x v="7"/>
    <x v="7"/>
    <n v="0"/>
    <x v="7"/>
    <x v="19"/>
    <x v="1"/>
  </r>
  <r>
    <x v="3"/>
    <x v="179"/>
    <x v="1"/>
    <x v="4"/>
    <x v="0"/>
    <x v="0"/>
    <x v="0"/>
    <n v="0"/>
    <x v="7"/>
    <x v="19"/>
    <x v="1"/>
  </r>
  <r>
    <x v="3"/>
    <x v="179"/>
    <x v="1"/>
    <x v="4"/>
    <x v="0"/>
    <x v="1"/>
    <x v="1"/>
    <n v="0"/>
    <x v="7"/>
    <x v="19"/>
    <x v="1"/>
  </r>
  <r>
    <x v="3"/>
    <x v="179"/>
    <x v="1"/>
    <x v="4"/>
    <x v="0"/>
    <x v="2"/>
    <x v="2"/>
    <n v="0"/>
    <x v="7"/>
    <x v="19"/>
    <x v="1"/>
  </r>
  <r>
    <x v="3"/>
    <x v="179"/>
    <x v="1"/>
    <x v="4"/>
    <x v="0"/>
    <x v="3"/>
    <x v="3"/>
    <n v="35"/>
    <x v="7"/>
    <x v="19"/>
    <x v="1"/>
  </r>
  <r>
    <x v="3"/>
    <x v="179"/>
    <x v="1"/>
    <x v="4"/>
    <x v="0"/>
    <x v="4"/>
    <x v="4"/>
    <n v="0"/>
    <x v="7"/>
    <x v="19"/>
    <x v="1"/>
  </r>
  <r>
    <x v="3"/>
    <x v="179"/>
    <x v="1"/>
    <x v="4"/>
    <x v="0"/>
    <x v="5"/>
    <x v="5"/>
    <n v="13"/>
    <x v="7"/>
    <x v="19"/>
    <x v="1"/>
  </r>
  <r>
    <x v="3"/>
    <x v="179"/>
    <x v="1"/>
    <x v="4"/>
    <x v="0"/>
    <x v="6"/>
    <x v="6"/>
    <m/>
    <x v="7"/>
    <x v="19"/>
    <x v="1"/>
  </r>
  <r>
    <x v="3"/>
    <x v="179"/>
    <x v="1"/>
    <x v="4"/>
    <x v="0"/>
    <x v="7"/>
    <x v="7"/>
    <n v="0"/>
    <x v="7"/>
    <x v="19"/>
    <x v="1"/>
  </r>
  <r>
    <x v="3"/>
    <x v="179"/>
    <x v="1"/>
    <x v="5"/>
    <x v="1"/>
    <x v="0"/>
    <x v="0"/>
    <n v="30"/>
    <x v="7"/>
    <x v="19"/>
    <x v="1"/>
  </r>
  <r>
    <x v="3"/>
    <x v="179"/>
    <x v="1"/>
    <x v="5"/>
    <x v="1"/>
    <x v="1"/>
    <x v="1"/>
    <n v="7"/>
    <x v="7"/>
    <x v="19"/>
    <x v="1"/>
  </r>
  <r>
    <x v="3"/>
    <x v="179"/>
    <x v="1"/>
    <x v="5"/>
    <x v="1"/>
    <x v="2"/>
    <x v="2"/>
    <n v="50"/>
    <x v="7"/>
    <x v="19"/>
    <x v="1"/>
  </r>
  <r>
    <x v="3"/>
    <x v="179"/>
    <x v="1"/>
    <x v="5"/>
    <x v="1"/>
    <x v="3"/>
    <x v="3"/>
    <n v="0"/>
    <x v="7"/>
    <x v="19"/>
    <x v="1"/>
  </r>
  <r>
    <x v="3"/>
    <x v="179"/>
    <x v="1"/>
    <x v="5"/>
    <x v="1"/>
    <x v="4"/>
    <x v="4"/>
    <n v="19"/>
    <x v="7"/>
    <x v="19"/>
    <x v="1"/>
  </r>
  <r>
    <x v="3"/>
    <x v="179"/>
    <x v="1"/>
    <x v="5"/>
    <x v="1"/>
    <x v="5"/>
    <x v="5"/>
    <n v="14"/>
    <x v="7"/>
    <x v="19"/>
    <x v="1"/>
  </r>
  <r>
    <x v="3"/>
    <x v="179"/>
    <x v="1"/>
    <x v="5"/>
    <x v="1"/>
    <x v="6"/>
    <x v="6"/>
    <n v="61"/>
    <x v="7"/>
    <x v="19"/>
    <x v="1"/>
  </r>
  <r>
    <x v="3"/>
    <x v="179"/>
    <x v="1"/>
    <x v="5"/>
    <x v="1"/>
    <x v="7"/>
    <x v="7"/>
    <n v="21"/>
    <x v="7"/>
    <x v="19"/>
    <x v="1"/>
  </r>
  <r>
    <x v="3"/>
    <x v="180"/>
    <x v="0"/>
    <x v="0"/>
    <x v="0"/>
    <x v="0"/>
    <x v="0"/>
    <n v="667"/>
    <x v="5"/>
    <x v="2"/>
    <x v="1"/>
  </r>
  <r>
    <x v="3"/>
    <x v="180"/>
    <x v="0"/>
    <x v="0"/>
    <x v="0"/>
    <x v="1"/>
    <x v="1"/>
    <n v="308"/>
    <x v="5"/>
    <x v="2"/>
    <x v="1"/>
  </r>
  <r>
    <x v="3"/>
    <x v="180"/>
    <x v="0"/>
    <x v="0"/>
    <x v="0"/>
    <x v="2"/>
    <x v="2"/>
    <n v="720"/>
    <x v="5"/>
    <x v="2"/>
    <x v="1"/>
  </r>
  <r>
    <x v="3"/>
    <x v="180"/>
    <x v="0"/>
    <x v="0"/>
    <x v="0"/>
    <x v="3"/>
    <x v="3"/>
    <n v="514"/>
    <x v="5"/>
    <x v="2"/>
    <x v="1"/>
  </r>
  <r>
    <x v="3"/>
    <x v="180"/>
    <x v="0"/>
    <x v="0"/>
    <x v="0"/>
    <x v="4"/>
    <x v="4"/>
    <n v="693"/>
    <x v="5"/>
    <x v="2"/>
    <x v="1"/>
  </r>
  <r>
    <x v="3"/>
    <x v="180"/>
    <x v="0"/>
    <x v="0"/>
    <x v="0"/>
    <x v="5"/>
    <x v="5"/>
    <n v="309"/>
    <x v="5"/>
    <x v="2"/>
    <x v="1"/>
  </r>
  <r>
    <x v="3"/>
    <x v="180"/>
    <x v="0"/>
    <x v="0"/>
    <x v="0"/>
    <x v="6"/>
    <x v="6"/>
    <n v="644"/>
    <x v="5"/>
    <x v="2"/>
    <x v="1"/>
  </r>
  <r>
    <x v="3"/>
    <x v="180"/>
    <x v="0"/>
    <x v="0"/>
    <x v="0"/>
    <x v="7"/>
    <x v="7"/>
    <n v="559"/>
    <x v="5"/>
    <x v="2"/>
    <x v="1"/>
  </r>
  <r>
    <x v="3"/>
    <x v="180"/>
    <x v="0"/>
    <x v="1"/>
    <x v="0"/>
    <x v="0"/>
    <x v="0"/>
    <n v="628"/>
    <x v="5"/>
    <x v="2"/>
    <x v="1"/>
  </r>
  <r>
    <x v="3"/>
    <x v="180"/>
    <x v="0"/>
    <x v="1"/>
    <x v="0"/>
    <x v="1"/>
    <x v="1"/>
    <n v="654"/>
    <x v="5"/>
    <x v="2"/>
    <x v="1"/>
  </r>
  <r>
    <x v="3"/>
    <x v="180"/>
    <x v="0"/>
    <x v="1"/>
    <x v="0"/>
    <x v="2"/>
    <x v="2"/>
    <n v="620"/>
    <x v="5"/>
    <x v="2"/>
    <x v="1"/>
  </r>
  <r>
    <x v="3"/>
    <x v="180"/>
    <x v="0"/>
    <x v="1"/>
    <x v="0"/>
    <x v="3"/>
    <x v="3"/>
    <n v="649"/>
    <x v="5"/>
    <x v="2"/>
    <x v="1"/>
  </r>
  <r>
    <x v="3"/>
    <x v="180"/>
    <x v="0"/>
    <x v="1"/>
    <x v="0"/>
    <x v="4"/>
    <x v="4"/>
    <n v="650"/>
    <x v="5"/>
    <x v="2"/>
    <x v="1"/>
  </r>
  <r>
    <x v="3"/>
    <x v="180"/>
    <x v="0"/>
    <x v="1"/>
    <x v="0"/>
    <x v="5"/>
    <x v="5"/>
    <n v="610"/>
    <x v="5"/>
    <x v="2"/>
    <x v="1"/>
  </r>
  <r>
    <x v="3"/>
    <x v="180"/>
    <x v="0"/>
    <x v="1"/>
    <x v="0"/>
    <x v="6"/>
    <x v="6"/>
    <n v="581"/>
    <x v="5"/>
    <x v="2"/>
    <x v="1"/>
  </r>
  <r>
    <x v="3"/>
    <x v="180"/>
    <x v="0"/>
    <x v="1"/>
    <x v="0"/>
    <x v="7"/>
    <x v="7"/>
    <n v="634"/>
    <x v="5"/>
    <x v="2"/>
    <x v="1"/>
  </r>
  <r>
    <x v="3"/>
    <x v="180"/>
    <x v="0"/>
    <x v="2"/>
    <x v="0"/>
    <x v="0"/>
    <x v="0"/>
    <n v="1213"/>
    <x v="5"/>
    <x v="2"/>
    <x v="1"/>
  </r>
  <r>
    <x v="3"/>
    <x v="180"/>
    <x v="0"/>
    <x v="2"/>
    <x v="0"/>
    <x v="1"/>
    <x v="1"/>
    <n v="1239"/>
    <x v="5"/>
    <x v="2"/>
    <x v="1"/>
  </r>
  <r>
    <x v="3"/>
    <x v="180"/>
    <x v="0"/>
    <x v="2"/>
    <x v="0"/>
    <x v="2"/>
    <x v="2"/>
    <n v="1179"/>
    <x v="5"/>
    <x v="2"/>
    <x v="1"/>
  </r>
  <r>
    <x v="3"/>
    <x v="180"/>
    <x v="0"/>
    <x v="2"/>
    <x v="0"/>
    <x v="3"/>
    <x v="3"/>
    <n v="1215"/>
    <x v="5"/>
    <x v="2"/>
    <x v="1"/>
  </r>
  <r>
    <x v="3"/>
    <x v="180"/>
    <x v="0"/>
    <x v="2"/>
    <x v="0"/>
    <x v="4"/>
    <x v="4"/>
    <n v="1256"/>
    <x v="5"/>
    <x v="2"/>
    <x v="1"/>
  </r>
  <r>
    <x v="3"/>
    <x v="180"/>
    <x v="0"/>
    <x v="2"/>
    <x v="0"/>
    <x v="5"/>
    <x v="5"/>
    <n v="1280"/>
    <x v="5"/>
    <x v="2"/>
    <x v="1"/>
  </r>
  <r>
    <x v="3"/>
    <x v="180"/>
    <x v="0"/>
    <x v="2"/>
    <x v="0"/>
    <x v="6"/>
    <x v="6"/>
    <n v="1066"/>
    <x v="5"/>
    <x v="2"/>
    <x v="1"/>
  </r>
  <r>
    <x v="3"/>
    <x v="180"/>
    <x v="0"/>
    <x v="2"/>
    <x v="0"/>
    <x v="7"/>
    <x v="7"/>
    <n v="1218"/>
    <x v="5"/>
    <x v="2"/>
    <x v="1"/>
  </r>
  <r>
    <x v="3"/>
    <x v="180"/>
    <x v="0"/>
    <x v="3"/>
    <x v="1"/>
    <x v="0"/>
    <x v="0"/>
    <n v="0"/>
    <x v="5"/>
    <x v="2"/>
    <x v="1"/>
  </r>
  <r>
    <x v="3"/>
    <x v="180"/>
    <x v="0"/>
    <x v="3"/>
    <x v="1"/>
    <x v="1"/>
    <x v="1"/>
    <n v="0"/>
    <x v="5"/>
    <x v="2"/>
    <x v="1"/>
  </r>
  <r>
    <x v="3"/>
    <x v="180"/>
    <x v="0"/>
    <x v="3"/>
    <x v="1"/>
    <x v="2"/>
    <x v="2"/>
    <n v="0"/>
    <x v="5"/>
    <x v="2"/>
    <x v="1"/>
  </r>
  <r>
    <x v="3"/>
    <x v="180"/>
    <x v="0"/>
    <x v="3"/>
    <x v="1"/>
    <x v="3"/>
    <x v="3"/>
    <n v="0"/>
    <x v="5"/>
    <x v="2"/>
    <x v="1"/>
  </r>
  <r>
    <x v="3"/>
    <x v="180"/>
    <x v="0"/>
    <x v="3"/>
    <x v="1"/>
    <x v="4"/>
    <x v="4"/>
    <n v="0"/>
    <x v="5"/>
    <x v="2"/>
    <x v="1"/>
  </r>
  <r>
    <x v="3"/>
    <x v="180"/>
    <x v="0"/>
    <x v="3"/>
    <x v="1"/>
    <x v="5"/>
    <x v="5"/>
    <n v="0"/>
    <x v="5"/>
    <x v="2"/>
    <x v="1"/>
  </r>
  <r>
    <x v="3"/>
    <x v="180"/>
    <x v="0"/>
    <x v="3"/>
    <x v="1"/>
    <x v="6"/>
    <x v="6"/>
    <m/>
    <x v="5"/>
    <x v="2"/>
    <x v="1"/>
  </r>
  <r>
    <x v="3"/>
    <x v="180"/>
    <x v="0"/>
    <x v="3"/>
    <x v="1"/>
    <x v="7"/>
    <x v="7"/>
    <n v="0"/>
    <x v="5"/>
    <x v="2"/>
    <x v="1"/>
  </r>
  <r>
    <x v="3"/>
    <x v="180"/>
    <x v="0"/>
    <x v="4"/>
    <x v="0"/>
    <x v="0"/>
    <x v="0"/>
    <m/>
    <x v="5"/>
    <x v="2"/>
    <x v="1"/>
  </r>
  <r>
    <x v="3"/>
    <x v="180"/>
    <x v="0"/>
    <x v="4"/>
    <x v="0"/>
    <x v="1"/>
    <x v="1"/>
    <n v="0"/>
    <x v="5"/>
    <x v="2"/>
    <x v="1"/>
  </r>
  <r>
    <x v="3"/>
    <x v="180"/>
    <x v="0"/>
    <x v="4"/>
    <x v="0"/>
    <x v="2"/>
    <x v="2"/>
    <n v="0"/>
    <x v="5"/>
    <x v="2"/>
    <x v="1"/>
  </r>
  <r>
    <x v="3"/>
    <x v="180"/>
    <x v="0"/>
    <x v="4"/>
    <x v="0"/>
    <x v="3"/>
    <x v="3"/>
    <n v="0"/>
    <x v="5"/>
    <x v="2"/>
    <x v="1"/>
  </r>
  <r>
    <x v="3"/>
    <x v="180"/>
    <x v="0"/>
    <x v="4"/>
    <x v="0"/>
    <x v="4"/>
    <x v="4"/>
    <m/>
    <x v="5"/>
    <x v="2"/>
    <x v="1"/>
  </r>
  <r>
    <x v="3"/>
    <x v="180"/>
    <x v="0"/>
    <x v="4"/>
    <x v="0"/>
    <x v="5"/>
    <x v="5"/>
    <m/>
    <x v="5"/>
    <x v="2"/>
    <x v="1"/>
  </r>
  <r>
    <x v="3"/>
    <x v="180"/>
    <x v="0"/>
    <x v="4"/>
    <x v="0"/>
    <x v="6"/>
    <x v="6"/>
    <m/>
    <x v="5"/>
    <x v="2"/>
    <x v="1"/>
  </r>
  <r>
    <x v="3"/>
    <x v="180"/>
    <x v="0"/>
    <x v="4"/>
    <x v="0"/>
    <x v="7"/>
    <x v="7"/>
    <n v="0"/>
    <x v="5"/>
    <x v="2"/>
    <x v="1"/>
  </r>
  <r>
    <x v="3"/>
    <x v="180"/>
    <x v="0"/>
    <x v="5"/>
    <x v="1"/>
    <x v="0"/>
    <x v="0"/>
    <n v="322"/>
    <x v="5"/>
    <x v="2"/>
    <x v="1"/>
  </r>
  <r>
    <x v="3"/>
    <x v="180"/>
    <x v="0"/>
    <x v="5"/>
    <x v="1"/>
    <x v="1"/>
    <x v="1"/>
    <n v="809"/>
    <x v="5"/>
    <x v="2"/>
    <x v="1"/>
  </r>
  <r>
    <x v="3"/>
    <x v="180"/>
    <x v="0"/>
    <x v="5"/>
    <x v="1"/>
    <x v="2"/>
    <x v="2"/>
    <n v="398"/>
    <x v="5"/>
    <x v="2"/>
    <x v="1"/>
  </r>
  <r>
    <x v="3"/>
    <x v="180"/>
    <x v="0"/>
    <x v="5"/>
    <x v="1"/>
    <x v="3"/>
    <x v="3"/>
    <n v="403"/>
    <x v="5"/>
    <x v="2"/>
    <x v="1"/>
  </r>
  <r>
    <x v="3"/>
    <x v="180"/>
    <x v="0"/>
    <x v="5"/>
    <x v="1"/>
    <x v="4"/>
    <x v="4"/>
    <n v="391"/>
    <x v="5"/>
    <x v="2"/>
    <x v="1"/>
  </r>
  <r>
    <x v="3"/>
    <x v="180"/>
    <x v="0"/>
    <x v="5"/>
    <x v="1"/>
    <x v="5"/>
    <x v="5"/>
    <n v="764"/>
    <x v="5"/>
    <x v="2"/>
    <x v="1"/>
  </r>
  <r>
    <x v="3"/>
    <x v="180"/>
    <x v="0"/>
    <x v="5"/>
    <x v="1"/>
    <x v="6"/>
    <x v="6"/>
    <n v="377"/>
    <x v="5"/>
    <x v="2"/>
    <x v="1"/>
  </r>
  <r>
    <x v="3"/>
    <x v="180"/>
    <x v="0"/>
    <x v="5"/>
    <x v="1"/>
    <x v="7"/>
    <x v="7"/>
    <n v="366"/>
    <x v="5"/>
    <x v="2"/>
    <x v="1"/>
  </r>
  <r>
    <x v="3"/>
    <x v="180"/>
    <x v="1"/>
    <x v="0"/>
    <x v="0"/>
    <x v="0"/>
    <x v="0"/>
    <n v="263"/>
    <x v="5"/>
    <x v="2"/>
    <x v="1"/>
  </r>
  <r>
    <x v="3"/>
    <x v="180"/>
    <x v="1"/>
    <x v="0"/>
    <x v="0"/>
    <x v="1"/>
    <x v="1"/>
    <n v="168"/>
    <x v="5"/>
    <x v="2"/>
    <x v="1"/>
  </r>
  <r>
    <x v="3"/>
    <x v="180"/>
    <x v="1"/>
    <x v="0"/>
    <x v="0"/>
    <x v="2"/>
    <x v="2"/>
    <n v="209"/>
    <x v="5"/>
    <x v="2"/>
    <x v="1"/>
  </r>
  <r>
    <x v="3"/>
    <x v="180"/>
    <x v="1"/>
    <x v="0"/>
    <x v="0"/>
    <x v="3"/>
    <x v="3"/>
    <n v="184"/>
    <x v="5"/>
    <x v="2"/>
    <x v="1"/>
  </r>
  <r>
    <x v="3"/>
    <x v="180"/>
    <x v="1"/>
    <x v="0"/>
    <x v="0"/>
    <x v="4"/>
    <x v="4"/>
    <n v="197"/>
    <x v="5"/>
    <x v="2"/>
    <x v="1"/>
  </r>
  <r>
    <x v="3"/>
    <x v="180"/>
    <x v="1"/>
    <x v="0"/>
    <x v="0"/>
    <x v="5"/>
    <x v="5"/>
    <n v="195"/>
    <x v="5"/>
    <x v="2"/>
    <x v="1"/>
  </r>
  <r>
    <x v="3"/>
    <x v="180"/>
    <x v="1"/>
    <x v="0"/>
    <x v="0"/>
    <x v="6"/>
    <x v="6"/>
    <n v="192"/>
    <x v="5"/>
    <x v="2"/>
    <x v="1"/>
  </r>
  <r>
    <x v="3"/>
    <x v="180"/>
    <x v="1"/>
    <x v="0"/>
    <x v="0"/>
    <x v="7"/>
    <x v="7"/>
    <n v="246"/>
    <x v="5"/>
    <x v="2"/>
    <x v="1"/>
  </r>
  <r>
    <x v="3"/>
    <x v="180"/>
    <x v="1"/>
    <x v="1"/>
    <x v="0"/>
    <x v="0"/>
    <x v="0"/>
    <n v="430"/>
    <x v="5"/>
    <x v="2"/>
    <x v="1"/>
  </r>
  <r>
    <x v="3"/>
    <x v="180"/>
    <x v="1"/>
    <x v="1"/>
    <x v="0"/>
    <x v="1"/>
    <x v="1"/>
    <n v="466"/>
    <x v="5"/>
    <x v="2"/>
    <x v="1"/>
  </r>
  <r>
    <x v="3"/>
    <x v="180"/>
    <x v="1"/>
    <x v="1"/>
    <x v="0"/>
    <x v="2"/>
    <x v="2"/>
    <n v="406"/>
    <x v="5"/>
    <x v="2"/>
    <x v="1"/>
  </r>
  <r>
    <x v="3"/>
    <x v="180"/>
    <x v="1"/>
    <x v="1"/>
    <x v="0"/>
    <x v="3"/>
    <x v="3"/>
    <n v="420"/>
    <x v="5"/>
    <x v="2"/>
    <x v="1"/>
  </r>
  <r>
    <x v="3"/>
    <x v="180"/>
    <x v="1"/>
    <x v="1"/>
    <x v="0"/>
    <x v="4"/>
    <x v="4"/>
    <n v="397"/>
    <x v="5"/>
    <x v="2"/>
    <x v="1"/>
  </r>
  <r>
    <x v="3"/>
    <x v="180"/>
    <x v="1"/>
    <x v="1"/>
    <x v="0"/>
    <x v="5"/>
    <x v="5"/>
    <n v="469"/>
    <x v="5"/>
    <x v="2"/>
    <x v="1"/>
  </r>
  <r>
    <x v="3"/>
    <x v="180"/>
    <x v="1"/>
    <x v="1"/>
    <x v="0"/>
    <x v="6"/>
    <x v="6"/>
    <n v="390"/>
    <x v="5"/>
    <x v="2"/>
    <x v="1"/>
  </r>
  <r>
    <x v="3"/>
    <x v="180"/>
    <x v="1"/>
    <x v="1"/>
    <x v="0"/>
    <x v="7"/>
    <x v="7"/>
    <n v="458"/>
    <x v="5"/>
    <x v="2"/>
    <x v="1"/>
  </r>
  <r>
    <x v="3"/>
    <x v="180"/>
    <x v="1"/>
    <x v="2"/>
    <x v="0"/>
    <x v="0"/>
    <x v="0"/>
    <n v="734"/>
    <x v="5"/>
    <x v="2"/>
    <x v="1"/>
  </r>
  <r>
    <x v="3"/>
    <x v="180"/>
    <x v="1"/>
    <x v="2"/>
    <x v="0"/>
    <x v="1"/>
    <x v="1"/>
    <n v="742"/>
    <x v="5"/>
    <x v="2"/>
    <x v="1"/>
  </r>
  <r>
    <x v="3"/>
    <x v="180"/>
    <x v="1"/>
    <x v="2"/>
    <x v="0"/>
    <x v="2"/>
    <x v="2"/>
    <n v="689"/>
    <x v="5"/>
    <x v="2"/>
    <x v="1"/>
  </r>
  <r>
    <x v="3"/>
    <x v="180"/>
    <x v="1"/>
    <x v="2"/>
    <x v="0"/>
    <x v="3"/>
    <x v="3"/>
    <n v="698"/>
    <x v="5"/>
    <x v="2"/>
    <x v="1"/>
  </r>
  <r>
    <x v="3"/>
    <x v="180"/>
    <x v="1"/>
    <x v="2"/>
    <x v="0"/>
    <x v="4"/>
    <x v="4"/>
    <n v="704"/>
    <x v="5"/>
    <x v="2"/>
    <x v="1"/>
  </r>
  <r>
    <x v="3"/>
    <x v="180"/>
    <x v="1"/>
    <x v="2"/>
    <x v="0"/>
    <x v="5"/>
    <x v="5"/>
    <n v="885"/>
    <x v="5"/>
    <x v="2"/>
    <x v="1"/>
  </r>
  <r>
    <x v="3"/>
    <x v="180"/>
    <x v="1"/>
    <x v="2"/>
    <x v="0"/>
    <x v="6"/>
    <x v="6"/>
    <n v="626"/>
    <x v="5"/>
    <x v="2"/>
    <x v="1"/>
  </r>
  <r>
    <x v="3"/>
    <x v="180"/>
    <x v="1"/>
    <x v="2"/>
    <x v="0"/>
    <x v="7"/>
    <x v="7"/>
    <n v="835"/>
    <x v="5"/>
    <x v="2"/>
    <x v="1"/>
  </r>
  <r>
    <x v="3"/>
    <x v="180"/>
    <x v="1"/>
    <x v="3"/>
    <x v="1"/>
    <x v="0"/>
    <x v="0"/>
    <n v="0"/>
    <x v="5"/>
    <x v="2"/>
    <x v="1"/>
  </r>
  <r>
    <x v="3"/>
    <x v="180"/>
    <x v="1"/>
    <x v="3"/>
    <x v="1"/>
    <x v="1"/>
    <x v="1"/>
    <n v="0"/>
    <x v="5"/>
    <x v="2"/>
    <x v="1"/>
  </r>
  <r>
    <x v="3"/>
    <x v="180"/>
    <x v="1"/>
    <x v="3"/>
    <x v="1"/>
    <x v="2"/>
    <x v="2"/>
    <n v="0"/>
    <x v="5"/>
    <x v="2"/>
    <x v="1"/>
  </r>
  <r>
    <x v="3"/>
    <x v="180"/>
    <x v="1"/>
    <x v="3"/>
    <x v="1"/>
    <x v="3"/>
    <x v="3"/>
    <n v="0"/>
    <x v="5"/>
    <x v="2"/>
    <x v="1"/>
  </r>
  <r>
    <x v="3"/>
    <x v="180"/>
    <x v="1"/>
    <x v="3"/>
    <x v="1"/>
    <x v="4"/>
    <x v="4"/>
    <n v="0"/>
    <x v="5"/>
    <x v="2"/>
    <x v="1"/>
  </r>
  <r>
    <x v="3"/>
    <x v="180"/>
    <x v="1"/>
    <x v="3"/>
    <x v="1"/>
    <x v="5"/>
    <x v="5"/>
    <n v="0"/>
    <x v="5"/>
    <x v="2"/>
    <x v="1"/>
  </r>
  <r>
    <x v="3"/>
    <x v="180"/>
    <x v="1"/>
    <x v="3"/>
    <x v="1"/>
    <x v="6"/>
    <x v="6"/>
    <m/>
    <x v="5"/>
    <x v="2"/>
    <x v="1"/>
  </r>
  <r>
    <x v="3"/>
    <x v="180"/>
    <x v="1"/>
    <x v="3"/>
    <x v="1"/>
    <x v="7"/>
    <x v="7"/>
    <n v="0"/>
    <x v="5"/>
    <x v="2"/>
    <x v="1"/>
  </r>
  <r>
    <x v="3"/>
    <x v="180"/>
    <x v="1"/>
    <x v="4"/>
    <x v="0"/>
    <x v="0"/>
    <x v="0"/>
    <n v="0"/>
    <x v="5"/>
    <x v="2"/>
    <x v="1"/>
  </r>
  <r>
    <x v="3"/>
    <x v="180"/>
    <x v="1"/>
    <x v="4"/>
    <x v="0"/>
    <x v="1"/>
    <x v="1"/>
    <n v="0"/>
    <x v="5"/>
    <x v="2"/>
    <x v="1"/>
  </r>
  <r>
    <x v="3"/>
    <x v="180"/>
    <x v="1"/>
    <x v="4"/>
    <x v="0"/>
    <x v="2"/>
    <x v="2"/>
    <n v="0"/>
    <x v="5"/>
    <x v="2"/>
    <x v="1"/>
  </r>
  <r>
    <x v="3"/>
    <x v="180"/>
    <x v="1"/>
    <x v="4"/>
    <x v="0"/>
    <x v="3"/>
    <x v="3"/>
    <n v="0"/>
    <x v="5"/>
    <x v="2"/>
    <x v="1"/>
  </r>
  <r>
    <x v="3"/>
    <x v="180"/>
    <x v="1"/>
    <x v="4"/>
    <x v="0"/>
    <x v="4"/>
    <x v="4"/>
    <n v="0"/>
    <x v="5"/>
    <x v="2"/>
    <x v="1"/>
  </r>
  <r>
    <x v="3"/>
    <x v="180"/>
    <x v="1"/>
    <x v="4"/>
    <x v="0"/>
    <x v="5"/>
    <x v="5"/>
    <n v="0"/>
    <x v="5"/>
    <x v="2"/>
    <x v="1"/>
  </r>
  <r>
    <x v="3"/>
    <x v="180"/>
    <x v="1"/>
    <x v="4"/>
    <x v="0"/>
    <x v="6"/>
    <x v="6"/>
    <m/>
    <x v="5"/>
    <x v="2"/>
    <x v="1"/>
  </r>
  <r>
    <x v="3"/>
    <x v="180"/>
    <x v="1"/>
    <x v="4"/>
    <x v="0"/>
    <x v="7"/>
    <x v="7"/>
    <n v="0"/>
    <x v="5"/>
    <x v="2"/>
    <x v="1"/>
  </r>
  <r>
    <x v="3"/>
    <x v="180"/>
    <x v="1"/>
    <x v="5"/>
    <x v="1"/>
    <x v="0"/>
    <x v="0"/>
    <n v="129"/>
    <x v="5"/>
    <x v="2"/>
    <x v="1"/>
  </r>
  <r>
    <x v="3"/>
    <x v="180"/>
    <x v="1"/>
    <x v="5"/>
    <x v="1"/>
    <x v="1"/>
    <x v="1"/>
    <n v="405"/>
    <x v="5"/>
    <x v="2"/>
    <x v="1"/>
  </r>
  <r>
    <x v="3"/>
    <x v="180"/>
    <x v="1"/>
    <x v="5"/>
    <x v="1"/>
    <x v="2"/>
    <x v="2"/>
    <n v="146"/>
    <x v="5"/>
    <x v="2"/>
    <x v="1"/>
  </r>
  <r>
    <x v="3"/>
    <x v="180"/>
    <x v="1"/>
    <x v="5"/>
    <x v="1"/>
    <x v="3"/>
    <x v="3"/>
    <n v="131"/>
    <x v="5"/>
    <x v="2"/>
    <x v="1"/>
  </r>
  <r>
    <x v="3"/>
    <x v="180"/>
    <x v="1"/>
    <x v="5"/>
    <x v="1"/>
    <x v="4"/>
    <x v="4"/>
    <n v="101"/>
    <x v="5"/>
    <x v="2"/>
    <x v="1"/>
  </r>
  <r>
    <x v="3"/>
    <x v="180"/>
    <x v="1"/>
    <x v="5"/>
    <x v="1"/>
    <x v="5"/>
    <x v="5"/>
    <n v="480"/>
    <x v="5"/>
    <x v="2"/>
    <x v="1"/>
  </r>
  <r>
    <x v="3"/>
    <x v="180"/>
    <x v="1"/>
    <x v="5"/>
    <x v="1"/>
    <x v="6"/>
    <x v="6"/>
    <n v="147"/>
    <x v="5"/>
    <x v="2"/>
    <x v="1"/>
  </r>
  <r>
    <x v="3"/>
    <x v="180"/>
    <x v="1"/>
    <x v="5"/>
    <x v="1"/>
    <x v="7"/>
    <x v="7"/>
    <n v="177"/>
    <x v="5"/>
    <x v="2"/>
    <x v="1"/>
  </r>
  <r>
    <x v="3"/>
    <x v="181"/>
    <x v="0"/>
    <x v="0"/>
    <x v="0"/>
    <x v="0"/>
    <x v="0"/>
    <n v="75"/>
    <x v="2"/>
    <x v="15"/>
    <x v="0"/>
  </r>
  <r>
    <x v="3"/>
    <x v="181"/>
    <x v="0"/>
    <x v="0"/>
    <x v="0"/>
    <x v="1"/>
    <x v="1"/>
    <n v="87"/>
    <x v="2"/>
    <x v="15"/>
    <x v="0"/>
  </r>
  <r>
    <x v="3"/>
    <x v="181"/>
    <x v="0"/>
    <x v="0"/>
    <x v="0"/>
    <x v="2"/>
    <x v="2"/>
    <n v="118"/>
    <x v="2"/>
    <x v="15"/>
    <x v="0"/>
  </r>
  <r>
    <x v="3"/>
    <x v="181"/>
    <x v="0"/>
    <x v="0"/>
    <x v="0"/>
    <x v="3"/>
    <x v="3"/>
    <n v="61"/>
    <x v="2"/>
    <x v="15"/>
    <x v="0"/>
  </r>
  <r>
    <x v="3"/>
    <x v="181"/>
    <x v="0"/>
    <x v="0"/>
    <x v="0"/>
    <x v="4"/>
    <x v="4"/>
    <n v="84"/>
    <x v="2"/>
    <x v="15"/>
    <x v="0"/>
  </r>
  <r>
    <x v="3"/>
    <x v="181"/>
    <x v="0"/>
    <x v="0"/>
    <x v="0"/>
    <x v="5"/>
    <x v="5"/>
    <n v="66"/>
    <x v="2"/>
    <x v="15"/>
    <x v="0"/>
  </r>
  <r>
    <x v="3"/>
    <x v="181"/>
    <x v="0"/>
    <x v="0"/>
    <x v="0"/>
    <x v="6"/>
    <x v="6"/>
    <n v="534"/>
    <x v="2"/>
    <x v="15"/>
    <x v="0"/>
  </r>
  <r>
    <x v="3"/>
    <x v="181"/>
    <x v="0"/>
    <x v="0"/>
    <x v="0"/>
    <x v="7"/>
    <x v="7"/>
    <n v="68"/>
    <x v="2"/>
    <x v="15"/>
    <x v="0"/>
  </r>
  <r>
    <x v="3"/>
    <x v="181"/>
    <x v="0"/>
    <x v="1"/>
    <x v="0"/>
    <x v="0"/>
    <x v="0"/>
    <n v="121"/>
    <x v="2"/>
    <x v="15"/>
    <x v="0"/>
  </r>
  <r>
    <x v="3"/>
    <x v="181"/>
    <x v="0"/>
    <x v="1"/>
    <x v="0"/>
    <x v="1"/>
    <x v="1"/>
    <n v="162"/>
    <x v="2"/>
    <x v="15"/>
    <x v="0"/>
  </r>
  <r>
    <x v="3"/>
    <x v="181"/>
    <x v="0"/>
    <x v="1"/>
    <x v="0"/>
    <x v="2"/>
    <x v="2"/>
    <n v="174"/>
    <x v="2"/>
    <x v="15"/>
    <x v="0"/>
  </r>
  <r>
    <x v="3"/>
    <x v="181"/>
    <x v="0"/>
    <x v="1"/>
    <x v="0"/>
    <x v="3"/>
    <x v="3"/>
    <n v="183"/>
    <x v="2"/>
    <x v="15"/>
    <x v="0"/>
  </r>
  <r>
    <x v="3"/>
    <x v="181"/>
    <x v="0"/>
    <x v="1"/>
    <x v="0"/>
    <x v="4"/>
    <x v="4"/>
    <n v="154"/>
    <x v="2"/>
    <x v="15"/>
    <x v="0"/>
  </r>
  <r>
    <x v="3"/>
    <x v="181"/>
    <x v="0"/>
    <x v="1"/>
    <x v="0"/>
    <x v="5"/>
    <x v="5"/>
    <n v="138"/>
    <x v="2"/>
    <x v="15"/>
    <x v="0"/>
  </r>
  <r>
    <x v="3"/>
    <x v="181"/>
    <x v="0"/>
    <x v="1"/>
    <x v="0"/>
    <x v="6"/>
    <x v="6"/>
    <n v="487"/>
    <x v="2"/>
    <x v="15"/>
    <x v="0"/>
  </r>
  <r>
    <x v="3"/>
    <x v="181"/>
    <x v="0"/>
    <x v="1"/>
    <x v="0"/>
    <x v="7"/>
    <x v="7"/>
    <n v="149"/>
    <x v="2"/>
    <x v="15"/>
    <x v="0"/>
  </r>
  <r>
    <x v="3"/>
    <x v="181"/>
    <x v="0"/>
    <x v="2"/>
    <x v="0"/>
    <x v="0"/>
    <x v="0"/>
    <n v="258"/>
    <x v="2"/>
    <x v="15"/>
    <x v="0"/>
  </r>
  <r>
    <x v="3"/>
    <x v="181"/>
    <x v="0"/>
    <x v="2"/>
    <x v="0"/>
    <x v="1"/>
    <x v="1"/>
    <n v="322"/>
    <x v="2"/>
    <x v="15"/>
    <x v="0"/>
  </r>
  <r>
    <x v="3"/>
    <x v="181"/>
    <x v="0"/>
    <x v="2"/>
    <x v="0"/>
    <x v="2"/>
    <x v="2"/>
    <n v="262"/>
    <x v="2"/>
    <x v="15"/>
    <x v="0"/>
  </r>
  <r>
    <x v="3"/>
    <x v="181"/>
    <x v="0"/>
    <x v="2"/>
    <x v="0"/>
    <x v="3"/>
    <x v="3"/>
    <n v="310"/>
    <x v="2"/>
    <x v="15"/>
    <x v="0"/>
  </r>
  <r>
    <x v="3"/>
    <x v="181"/>
    <x v="0"/>
    <x v="2"/>
    <x v="0"/>
    <x v="4"/>
    <x v="4"/>
    <n v="299"/>
    <x v="2"/>
    <x v="15"/>
    <x v="0"/>
  </r>
  <r>
    <x v="3"/>
    <x v="181"/>
    <x v="0"/>
    <x v="2"/>
    <x v="0"/>
    <x v="5"/>
    <x v="5"/>
    <n v="316"/>
    <x v="2"/>
    <x v="15"/>
    <x v="0"/>
  </r>
  <r>
    <x v="3"/>
    <x v="181"/>
    <x v="0"/>
    <x v="2"/>
    <x v="0"/>
    <x v="6"/>
    <x v="6"/>
    <n v="694"/>
    <x v="2"/>
    <x v="15"/>
    <x v="0"/>
  </r>
  <r>
    <x v="3"/>
    <x v="181"/>
    <x v="0"/>
    <x v="2"/>
    <x v="0"/>
    <x v="7"/>
    <x v="7"/>
    <n v="318"/>
    <x v="2"/>
    <x v="15"/>
    <x v="0"/>
  </r>
  <r>
    <x v="3"/>
    <x v="181"/>
    <x v="0"/>
    <x v="3"/>
    <x v="1"/>
    <x v="0"/>
    <x v="0"/>
    <n v="0"/>
    <x v="2"/>
    <x v="15"/>
    <x v="0"/>
  </r>
  <r>
    <x v="3"/>
    <x v="181"/>
    <x v="0"/>
    <x v="3"/>
    <x v="1"/>
    <x v="1"/>
    <x v="1"/>
    <n v="0"/>
    <x v="2"/>
    <x v="15"/>
    <x v="0"/>
  </r>
  <r>
    <x v="3"/>
    <x v="181"/>
    <x v="0"/>
    <x v="3"/>
    <x v="1"/>
    <x v="2"/>
    <x v="2"/>
    <n v="0"/>
    <x v="2"/>
    <x v="15"/>
    <x v="0"/>
  </r>
  <r>
    <x v="3"/>
    <x v="181"/>
    <x v="0"/>
    <x v="3"/>
    <x v="1"/>
    <x v="3"/>
    <x v="3"/>
    <n v="2"/>
    <x v="2"/>
    <x v="15"/>
    <x v="0"/>
  </r>
  <r>
    <x v="3"/>
    <x v="181"/>
    <x v="0"/>
    <x v="3"/>
    <x v="1"/>
    <x v="4"/>
    <x v="4"/>
    <n v="0"/>
    <x v="2"/>
    <x v="15"/>
    <x v="0"/>
  </r>
  <r>
    <x v="3"/>
    <x v="181"/>
    <x v="0"/>
    <x v="3"/>
    <x v="1"/>
    <x v="5"/>
    <x v="5"/>
    <n v="34"/>
    <x v="2"/>
    <x v="15"/>
    <x v="0"/>
  </r>
  <r>
    <x v="3"/>
    <x v="181"/>
    <x v="0"/>
    <x v="3"/>
    <x v="1"/>
    <x v="6"/>
    <x v="6"/>
    <n v="5"/>
    <x v="2"/>
    <x v="15"/>
    <x v="0"/>
  </r>
  <r>
    <x v="3"/>
    <x v="181"/>
    <x v="0"/>
    <x v="3"/>
    <x v="1"/>
    <x v="7"/>
    <x v="7"/>
    <m/>
    <x v="2"/>
    <x v="15"/>
    <x v="0"/>
  </r>
  <r>
    <x v="3"/>
    <x v="181"/>
    <x v="0"/>
    <x v="4"/>
    <x v="0"/>
    <x v="0"/>
    <x v="0"/>
    <n v="10"/>
    <x v="2"/>
    <x v="15"/>
    <x v="0"/>
  </r>
  <r>
    <x v="3"/>
    <x v="181"/>
    <x v="0"/>
    <x v="4"/>
    <x v="0"/>
    <x v="1"/>
    <x v="1"/>
    <n v="7"/>
    <x v="2"/>
    <x v="15"/>
    <x v="0"/>
  </r>
  <r>
    <x v="3"/>
    <x v="181"/>
    <x v="0"/>
    <x v="4"/>
    <x v="0"/>
    <x v="2"/>
    <x v="2"/>
    <n v="7"/>
    <x v="2"/>
    <x v="15"/>
    <x v="0"/>
  </r>
  <r>
    <x v="3"/>
    <x v="181"/>
    <x v="0"/>
    <x v="4"/>
    <x v="0"/>
    <x v="3"/>
    <x v="3"/>
    <n v="11"/>
    <x v="2"/>
    <x v="15"/>
    <x v="0"/>
  </r>
  <r>
    <x v="3"/>
    <x v="181"/>
    <x v="0"/>
    <x v="4"/>
    <x v="0"/>
    <x v="4"/>
    <x v="4"/>
    <n v="6"/>
    <x v="2"/>
    <x v="15"/>
    <x v="0"/>
  </r>
  <r>
    <x v="3"/>
    <x v="181"/>
    <x v="0"/>
    <x v="4"/>
    <x v="0"/>
    <x v="5"/>
    <x v="5"/>
    <n v="2"/>
    <x v="2"/>
    <x v="15"/>
    <x v="0"/>
  </r>
  <r>
    <x v="3"/>
    <x v="181"/>
    <x v="0"/>
    <x v="4"/>
    <x v="0"/>
    <x v="6"/>
    <x v="6"/>
    <n v="26"/>
    <x v="2"/>
    <x v="15"/>
    <x v="0"/>
  </r>
  <r>
    <x v="3"/>
    <x v="181"/>
    <x v="0"/>
    <x v="4"/>
    <x v="0"/>
    <x v="7"/>
    <x v="7"/>
    <n v="12"/>
    <x v="2"/>
    <x v="15"/>
    <x v="0"/>
  </r>
  <r>
    <x v="3"/>
    <x v="181"/>
    <x v="0"/>
    <x v="5"/>
    <x v="1"/>
    <x v="0"/>
    <x v="0"/>
    <n v="41"/>
    <x v="2"/>
    <x v="15"/>
    <x v="0"/>
  </r>
  <r>
    <x v="3"/>
    <x v="181"/>
    <x v="0"/>
    <x v="5"/>
    <x v="1"/>
    <x v="1"/>
    <x v="1"/>
    <n v="23"/>
    <x v="2"/>
    <x v="15"/>
    <x v="0"/>
  </r>
  <r>
    <x v="3"/>
    <x v="181"/>
    <x v="0"/>
    <x v="5"/>
    <x v="1"/>
    <x v="2"/>
    <x v="2"/>
    <n v="57"/>
    <x v="2"/>
    <x v="15"/>
    <x v="0"/>
  </r>
  <r>
    <x v="3"/>
    <x v="181"/>
    <x v="0"/>
    <x v="5"/>
    <x v="1"/>
    <x v="3"/>
    <x v="3"/>
    <n v="38"/>
    <x v="2"/>
    <x v="15"/>
    <x v="0"/>
  </r>
  <r>
    <x v="3"/>
    <x v="181"/>
    <x v="0"/>
    <x v="5"/>
    <x v="1"/>
    <x v="4"/>
    <x v="4"/>
    <n v="47"/>
    <x v="2"/>
    <x v="15"/>
    <x v="0"/>
  </r>
  <r>
    <x v="3"/>
    <x v="181"/>
    <x v="0"/>
    <x v="5"/>
    <x v="1"/>
    <x v="5"/>
    <x v="5"/>
    <n v="0"/>
    <x v="2"/>
    <x v="15"/>
    <x v="0"/>
  </r>
  <r>
    <x v="3"/>
    <x v="181"/>
    <x v="0"/>
    <x v="5"/>
    <x v="1"/>
    <x v="6"/>
    <x v="6"/>
    <n v="0"/>
    <x v="2"/>
    <x v="15"/>
    <x v="0"/>
  </r>
  <r>
    <x v="3"/>
    <x v="181"/>
    <x v="0"/>
    <x v="5"/>
    <x v="1"/>
    <x v="7"/>
    <x v="7"/>
    <n v="26"/>
    <x v="2"/>
    <x v="15"/>
    <x v="0"/>
  </r>
  <r>
    <x v="3"/>
    <x v="181"/>
    <x v="1"/>
    <x v="0"/>
    <x v="0"/>
    <x v="0"/>
    <x v="0"/>
    <n v="20"/>
    <x v="2"/>
    <x v="15"/>
    <x v="0"/>
  </r>
  <r>
    <x v="3"/>
    <x v="181"/>
    <x v="1"/>
    <x v="0"/>
    <x v="0"/>
    <x v="1"/>
    <x v="1"/>
    <n v="31"/>
    <x v="2"/>
    <x v="15"/>
    <x v="0"/>
  </r>
  <r>
    <x v="3"/>
    <x v="181"/>
    <x v="1"/>
    <x v="0"/>
    <x v="0"/>
    <x v="2"/>
    <x v="2"/>
    <n v="82"/>
    <x v="2"/>
    <x v="15"/>
    <x v="0"/>
  </r>
  <r>
    <x v="3"/>
    <x v="181"/>
    <x v="1"/>
    <x v="0"/>
    <x v="0"/>
    <x v="3"/>
    <x v="3"/>
    <n v="27"/>
    <x v="2"/>
    <x v="15"/>
    <x v="0"/>
  </r>
  <r>
    <x v="3"/>
    <x v="181"/>
    <x v="1"/>
    <x v="0"/>
    <x v="0"/>
    <x v="4"/>
    <x v="4"/>
    <n v="75"/>
    <x v="2"/>
    <x v="15"/>
    <x v="0"/>
  </r>
  <r>
    <x v="3"/>
    <x v="181"/>
    <x v="1"/>
    <x v="0"/>
    <x v="0"/>
    <x v="5"/>
    <x v="5"/>
    <n v="19"/>
    <x v="2"/>
    <x v="15"/>
    <x v="0"/>
  </r>
  <r>
    <x v="3"/>
    <x v="181"/>
    <x v="1"/>
    <x v="0"/>
    <x v="0"/>
    <x v="6"/>
    <x v="6"/>
    <n v="104"/>
    <x v="2"/>
    <x v="15"/>
    <x v="0"/>
  </r>
  <r>
    <x v="3"/>
    <x v="181"/>
    <x v="1"/>
    <x v="0"/>
    <x v="0"/>
    <x v="7"/>
    <x v="7"/>
    <n v="49"/>
    <x v="2"/>
    <x v="15"/>
    <x v="0"/>
  </r>
  <r>
    <x v="3"/>
    <x v="181"/>
    <x v="1"/>
    <x v="1"/>
    <x v="0"/>
    <x v="0"/>
    <x v="0"/>
    <n v="61"/>
    <x v="2"/>
    <x v="15"/>
    <x v="0"/>
  </r>
  <r>
    <x v="3"/>
    <x v="181"/>
    <x v="1"/>
    <x v="1"/>
    <x v="0"/>
    <x v="1"/>
    <x v="1"/>
    <n v="124"/>
    <x v="2"/>
    <x v="15"/>
    <x v="0"/>
  </r>
  <r>
    <x v="3"/>
    <x v="181"/>
    <x v="1"/>
    <x v="1"/>
    <x v="0"/>
    <x v="2"/>
    <x v="2"/>
    <n v="102"/>
    <x v="2"/>
    <x v="15"/>
    <x v="0"/>
  </r>
  <r>
    <x v="3"/>
    <x v="181"/>
    <x v="1"/>
    <x v="1"/>
    <x v="0"/>
    <x v="3"/>
    <x v="3"/>
    <n v="154"/>
    <x v="2"/>
    <x v="15"/>
    <x v="0"/>
  </r>
  <r>
    <x v="3"/>
    <x v="181"/>
    <x v="1"/>
    <x v="1"/>
    <x v="0"/>
    <x v="4"/>
    <x v="4"/>
    <n v="107"/>
    <x v="2"/>
    <x v="15"/>
    <x v="0"/>
  </r>
  <r>
    <x v="3"/>
    <x v="181"/>
    <x v="1"/>
    <x v="1"/>
    <x v="0"/>
    <x v="5"/>
    <x v="5"/>
    <n v="123"/>
    <x v="2"/>
    <x v="15"/>
    <x v="0"/>
  </r>
  <r>
    <x v="3"/>
    <x v="181"/>
    <x v="1"/>
    <x v="1"/>
    <x v="0"/>
    <x v="6"/>
    <x v="6"/>
    <n v="340"/>
    <x v="2"/>
    <x v="15"/>
    <x v="0"/>
  </r>
  <r>
    <x v="3"/>
    <x v="181"/>
    <x v="1"/>
    <x v="1"/>
    <x v="0"/>
    <x v="7"/>
    <x v="7"/>
    <n v="173"/>
    <x v="2"/>
    <x v="15"/>
    <x v="0"/>
  </r>
  <r>
    <x v="3"/>
    <x v="181"/>
    <x v="1"/>
    <x v="2"/>
    <x v="0"/>
    <x v="0"/>
    <x v="0"/>
    <n v="104"/>
    <x v="2"/>
    <x v="15"/>
    <x v="0"/>
  </r>
  <r>
    <x v="3"/>
    <x v="181"/>
    <x v="1"/>
    <x v="2"/>
    <x v="0"/>
    <x v="1"/>
    <x v="1"/>
    <n v="231"/>
    <x v="2"/>
    <x v="15"/>
    <x v="0"/>
  </r>
  <r>
    <x v="3"/>
    <x v="181"/>
    <x v="1"/>
    <x v="2"/>
    <x v="0"/>
    <x v="2"/>
    <x v="2"/>
    <n v="149"/>
    <x v="2"/>
    <x v="15"/>
    <x v="0"/>
  </r>
  <r>
    <x v="3"/>
    <x v="181"/>
    <x v="1"/>
    <x v="2"/>
    <x v="0"/>
    <x v="3"/>
    <x v="3"/>
    <n v="218"/>
    <x v="2"/>
    <x v="15"/>
    <x v="0"/>
  </r>
  <r>
    <x v="3"/>
    <x v="181"/>
    <x v="1"/>
    <x v="2"/>
    <x v="0"/>
    <x v="4"/>
    <x v="4"/>
    <n v="163"/>
    <x v="2"/>
    <x v="15"/>
    <x v="0"/>
  </r>
  <r>
    <x v="3"/>
    <x v="181"/>
    <x v="1"/>
    <x v="2"/>
    <x v="0"/>
    <x v="5"/>
    <x v="5"/>
    <n v="236"/>
    <x v="2"/>
    <x v="15"/>
    <x v="0"/>
  </r>
  <r>
    <x v="3"/>
    <x v="181"/>
    <x v="1"/>
    <x v="2"/>
    <x v="0"/>
    <x v="6"/>
    <x v="6"/>
    <n v="248"/>
    <x v="2"/>
    <x v="15"/>
    <x v="0"/>
  </r>
  <r>
    <x v="3"/>
    <x v="181"/>
    <x v="1"/>
    <x v="2"/>
    <x v="0"/>
    <x v="7"/>
    <x v="7"/>
    <n v="231"/>
    <x v="2"/>
    <x v="15"/>
    <x v="0"/>
  </r>
  <r>
    <x v="3"/>
    <x v="181"/>
    <x v="1"/>
    <x v="3"/>
    <x v="1"/>
    <x v="0"/>
    <x v="0"/>
    <n v="83"/>
    <x v="2"/>
    <x v="15"/>
    <x v="0"/>
  </r>
  <r>
    <x v="3"/>
    <x v="181"/>
    <x v="1"/>
    <x v="3"/>
    <x v="1"/>
    <x v="1"/>
    <x v="1"/>
    <n v="0"/>
    <x v="2"/>
    <x v="15"/>
    <x v="0"/>
  </r>
  <r>
    <x v="3"/>
    <x v="181"/>
    <x v="1"/>
    <x v="3"/>
    <x v="1"/>
    <x v="2"/>
    <x v="2"/>
    <n v="0"/>
    <x v="2"/>
    <x v="15"/>
    <x v="0"/>
  </r>
  <r>
    <x v="3"/>
    <x v="181"/>
    <x v="1"/>
    <x v="3"/>
    <x v="1"/>
    <x v="3"/>
    <x v="3"/>
    <n v="0"/>
    <x v="2"/>
    <x v="15"/>
    <x v="0"/>
  </r>
  <r>
    <x v="3"/>
    <x v="181"/>
    <x v="1"/>
    <x v="3"/>
    <x v="1"/>
    <x v="4"/>
    <x v="4"/>
    <n v="0"/>
    <x v="2"/>
    <x v="15"/>
    <x v="0"/>
  </r>
  <r>
    <x v="3"/>
    <x v="181"/>
    <x v="1"/>
    <x v="3"/>
    <x v="1"/>
    <x v="5"/>
    <x v="5"/>
    <n v="0"/>
    <x v="2"/>
    <x v="15"/>
    <x v="0"/>
  </r>
  <r>
    <x v="3"/>
    <x v="181"/>
    <x v="1"/>
    <x v="3"/>
    <x v="1"/>
    <x v="6"/>
    <x v="6"/>
    <n v="6"/>
    <x v="2"/>
    <x v="15"/>
    <x v="0"/>
  </r>
  <r>
    <x v="3"/>
    <x v="181"/>
    <x v="1"/>
    <x v="3"/>
    <x v="1"/>
    <x v="7"/>
    <x v="7"/>
    <m/>
    <x v="2"/>
    <x v="15"/>
    <x v="0"/>
  </r>
  <r>
    <x v="3"/>
    <x v="181"/>
    <x v="1"/>
    <x v="4"/>
    <x v="0"/>
    <x v="0"/>
    <x v="0"/>
    <n v="0"/>
    <x v="2"/>
    <x v="15"/>
    <x v="0"/>
  </r>
  <r>
    <x v="3"/>
    <x v="181"/>
    <x v="1"/>
    <x v="4"/>
    <x v="0"/>
    <x v="1"/>
    <x v="1"/>
    <n v="4"/>
    <x v="2"/>
    <x v="15"/>
    <x v="0"/>
  </r>
  <r>
    <x v="3"/>
    <x v="181"/>
    <x v="1"/>
    <x v="4"/>
    <x v="0"/>
    <x v="2"/>
    <x v="2"/>
    <n v="0"/>
    <x v="2"/>
    <x v="15"/>
    <x v="0"/>
  </r>
  <r>
    <x v="3"/>
    <x v="181"/>
    <x v="1"/>
    <x v="4"/>
    <x v="0"/>
    <x v="3"/>
    <x v="3"/>
    <n v="7"/>
    <x v="2"/>
    <x v="15"/>
    <x v="0"/>
  </r>
  <r>
    <x v="3"/>
    <x v="181"/>
    <x v="1"/>
    <x v="4"/>
    <x v="0"/>
    <x v="4"/>
    <x v="4"/>
    <n v="0"/>
    <x v="2"/>
    <x v="15"/>
    <x v="0"/>
  </r>
  <r>
    <x v="3"/>
    <x v="181"/>
    <x v="1"/>
    <x v="4"/>
    <x v="0"/>
    <x v="5"/>
    <x v="5"/>
    <n v="5"/>
    <x v="2"/>
    <x v="15"/>
    <x v="0"/>
  </r>
  <r>
    <x v="3"/>
    <x v="181"/>
    <x v="1"/>
    <x v="4"/>
    <x v="0"/>
    <x v="6"/>
    <x v="6"/>
    <n v="4"/>
    <x v="2"/>
    <x v="15"/>
    <x v="0"/>
  </r>
  <r>
    <x v="3"/>
    <x v="181"/>
    <x v="1"/>
    <x v="4"/>
    <x v="0"/>
    <x v="7"/>
    <x v="7"/>
    <n v="0"/>
    <x v="2"/>
    <x v="15"/>
    <x v="0"/>
  </r>
  <r>
    <x v="3"/>
    <x v="181"/>
    <x v="1"/>
    <x v="5"/>
    <x v="1"/>
    <x v="0"/>
    <x v="0"/>
    <n v="7"/>
    <x v="2"/>
    <x v="15"/>
    <x v="0"/>
  </r>
  <r>
    <x v="3"/>
    <x v="181"/>
    <x v="1"/>
    <x v="5"/>
    <x v="1"/>
    <x v="1"/>
    <x v="1"/>
    <n v="35"/>
    <x v="2"/>
    <x v="15"/>
    <x v="0"/>
  </r>
  <r>
    <x v="3"/>
    <x v="181"/>
    <x v="1"/>
    <x v="5"/>
    <x v="1"/>
    <x v="2"/>
    <x v="2"/>
    <n v="41"/>
    <x v="2"/>
    <x v="15"/>
    <x v="0"/>
  </r>
  <r>
    <x v="3"/>
    <x v="181"/>
    <x v="1"/>
    <x v="5"/>
    <x v="1"/>
    <x v="3"/>
    <x v="3"/>
    <n v="27"/>
    <x v="2"/>
    <x v="15"/>
    <x v="0"/>
  </r>
  <r>
    <x v="3"/>
    <x v="181"/>
    <x v="1"/>
    <x v="5"/>
    <x v="1"/>
    <x v="4"/>
    <x v="4"/>
    <n v="41"/>
    <x v="2"/>
    <x v="15"/>
    <x v="0"/>
  </r>
  <r>
    <x v="3"/>
    <x v="181"/>
    <x v="1"/>
    <x v="5"/>
    <x v="1"/>
    <x v="5"/>
    <x v="5"/>
    <n v="53"/>
    <x v="2"/>
    <x v="15"/>
    <x v="0"/>
  </r>
  <r>
    <x v="3"/>
    <x v="181"/>
    <x v="1"/>
    <x v="5"/>
    <x v="1"/>
    <x v="6"/>
    <x v="6"/>
    <n v="0"/>
    <x v="2"/>
    <x v="15"/>
    <x v="0"/>
  </r>
  <r>
    <x v="3"/>
    <x v="181"/>
    <x v="1"/>
    <x v="5"/>
    <x v="1"/>
    <x v="7"/>
    <x v="7"/>
    <n v="53"/>
    <x v="2"/>
    <x v="15"/>
    <x v="0"/>
  </r>
  <r>
    <x v="3"/>
    <x v="182"/>
    <x v="0"/>
    <x v="0"/>
    <x v="0"/>
    <x v="0"/>
    <x v="0"/>
    <n v="117"/>
    <x v="1"/>
    <x v="11"/>
    <x v="0"/>
  </r>
  <r>
    <x v="3"/>
    <x v="182"/>
    <x v="0"/>
    <x v="0"/>
    <x v="0"/>
    <x v="1"/>
    <x v="1"/>
    <n v="135"/>
    <x v="1"/>
    <x v="11"/>
    <x v="0"/>
  </r>
  <r>
    <x v="3"/>
    <x v="182"/>
    <x v="0"/>
    <x v="0"/>
    <x v="0"/>
    <x v="2"/>
    <x v="2"/>
    <n v="90"/>
    <x v="1"/>
    <x v="11"/>
    <x v="0"/>
  </r>
  <r>
    <x v="3"/>
    <x v="182"/>
    <x v="0"/>
    <x v="0"/>
    <x v="0"/>
    <x v="3"/>
    <x v="3"/>
    <n v="107"/>
    <x v="1"/>
    <x v="11"/>
    <x v="0"/>
  </r>
  <r>
    <x v="3"/>
    <x v="182"/>
    <x v="0"/>
    <x v="0"/>
    <x v="0"/>
    <x v="4"/>
    <x v="4"/>
    <n v="89"/>
    <x v="1"/>
    <x v="11"/>
    <x v="0"/>
  </r>
  <r>
    <x v="3"/>
    <x v="182"/>
    <x v="0"/>
    <x v="0"/>
    <x v="0"/>
    <x v="5"/>
    <x v="5"/>
    <n v="103"/>
    <x v="1"/>
    <x v="11"/>
    <x v="0"/>
  </r>
  <r>
    <x v="3"/>
    <x v="182"/>
    <x v="0"/>
    <x v="0"/>
    <x v="0"/>
    <x v="6"/>
    <x v="6"/>
    <n v="204"/>
    <x v="1"/>
    <x v="11"/>
    <x v="0"/>
  </r>
  <r>
    <x v="3"/>
    <x v="182"/>
    <x v="0"/>
    <x v="0"/>
    <x v="0"/>
    <x v="7"/>
    <x v="7"/>
    <n v="105"/>
    <x v="1"/>
    <x v="11"/>
    <x v="0"/>
  </r>
  <r>
    <x v="3"/>
    <x v="182"/>
    <x v="0"/>
    <x v="1"/>
    <x v="0"/>
    <x v="0"/>
    <x v="0"/>
    <n v="131"/>
    <x v="1"/>
    <x v="11"/>
    <x v="0"/>
  </r>
  <r>
    <x v="3"/>
    <x v="182"/>
    <x v="0"/>
    <x v="1"/>
    <x v="0"/>
    <x v="1"/>
    <x v="1"/>
    <n v="164"/>
    <x v="1"/>
    <x v="11"/>
    <x v="0"/>
  </r>
  <r>
    <x v="3"/>
    <x v="182"/>
    <x v="0"/>
    <x v="1"/>
    <x v="0"/>
    <x v="2"/>
    <x v="2"/>
    <n v="108"/>
    <x v="1"/>
    <x v="11"/>
    <x v="0"/>
  </r>
  <r>
    <x v="3"/>
    <x v="182"/>
    <x v="0"/>
    <x v="1"/>
    <x v="0"/>
    <x v="3"/>
    <x v="3"/>
    <n v="178"/>
    <x v="1"/>
    <x v="11"/>
    <x v="0"/>
  </r>
  <r>
    <x v="3"/>
    <x v="182"/>
    <x v="0"/>
    <x v="1"/>
    <x v="0"/>
    <x v="4"/>
    <x v="4"/>
    <n v="136"/>
    <x v="1"/>
    <x v="11"/>
    <x v="0"/>
  </r>
  <r>
    <x v="3"/>
    <x v="182"/>
    <x v="0"/>
    <x v="1"/>
    <x v="0"/>
    <x v="5"/>
    <x v="5"/>
    <n v="141"/>
    <x v="1"/>
    <x v="11"/>
    <x v="0"/>
  </r>
  <r>
    <x v="3"/>
    <x v="182"/>
    <x v="0"/>
    <x v="1"/>
    <x v="0"/>
    <x v="6"/>
    <x v="6"/>
    <n v="165"/>
    <x v="1"/>
    <x v="11"/>
    <x v="0"/>
  </r>
  <r>
    <x v="3"/>
    <x v="182"/>
    <x v="0"/>
    <x v="1"/>
    <x v="0"/>
    <x v="7"/>
    <x v="7"/>
    <n v="141"/>
    <x v="1"/>
    <x v="11"/>
    <x v="0"/>
  </r>
  <r>
    <x v="3"/>
    <x v="182"/>
    <x v="0"/>
    <x v="2"/>
    <x v="0"/>
    <x v="0"/>
    <x v="0"/>
    <n v="257"/>
    <x v="1"/>
    <x v="11"/>
    <x v="0"/>
  </r>
  <r>
    <x v="3"/>
    <x v="182"/>
    <x v="0"/>
    <x v="2"/>
    <x v="0"/>
    <x v="1"/>
    <x v="1"/>
    <n v="326"/>
    <x v="1"/>
    <x v="11"/>
    <x v="0"/>
  </r>
  <r>
    <x v="3"/>
    <x v="182"/>
    <x v="0"/>
    <x v="2"/>
    <x v="0"/>
    <x v="2"/>
    <x v="2"/>
    <n v="217"/>
    <x v="1"/>
    <x v="11"/>
    <x v="0"/>
  </r>
  <r>
    <x v="3"/>
    <x v="182"/>
    <x v="0"/>
    <x v="2"/>
    <x v="0"/>
    <x v="3"/>
    <x v="3"/>
    <n v="320"/>
    <x v="1"/>
    <x v="11"/>
    <x v="0"/>
  </r>
  <r>
    <x v="3"/>
    <x v="182"/>
    <x v="0"/>
    <x v="2"/>
    <x v="0"/>
    <x v="4"/>
    <x v="4"/>
    <n v="267"/>
    <x v="1"/>
    <x v="11"/>
    <x v="0"/>
  </r>
  <r>
    <x v="3"/>
    <x v="182"/>
    <x v="0"/>
    <x v="2"/>
    <x v="0"/>
    <x v="5"/>
    <x v="5"/>
    <n v="276"/>
    <x v="1"/>
    <x v="11"/>
    <x v="0"/>
  </r>
  <r>
    <x v="3"/>
    <x v="182"/>
    <x v="0"/>
    <x v="2"/>
    <x v="0"/>
    <x v="6"/>
    <x v="6"/>
    <n v="329"/>
    <x v="1"/>
    <x v="11"/>
    <x v="0"/>
  </r>
  <r>
    <x v="3"/>
    <x v="182"/>
    <x v="0"/>
    <x v="2"/>
    <x v="0"/>
    <x v="7"/>
    <x v="7"/>
    <n v="266"/>
    <x v="1"/>
    <x v="11"/>
    <x v="0"/>
  </r>
  <r>
    <x v="3"/>
    <x v="182"/>
    <x v="0"/>
    <x v="3"/>
    <x v="1"/>
    <x v="0"/>
    <x v="0"/>
    <n v="0"/>
    <x v="1"/>
    <x v="11"/>
    <x v="0"/>
  </r>
  <r>
    <x v="3"/>
    <x v="182"/>
    <x v="0"/>
    <x v="3"/>
    <x v="1"/>
    <x v="1"/>
    <x v="1"/>
    <n v="0"/>
    <x v="1"/>
    <x v="11"/>
    <x v="0"/>
  </r>
  <r>
    <x v="3"/>
    <x v="182"/>
    <x v="0"/>
    <x v="3"/>
    <x v="1"/>
    <x v="2"/>
    <x v="2"/>
    <n v="0"/>
    <x v="1"/>
    <x v="11"/>
    <x v="0"/>
  </r>
  <r>
    <x v="3"/>
    <x v="182"/>
    <x v="0"/>
    <x v="3"/>
    <x v="1"/>
    <x v="3"/>
    <x v="3"/>
    <n v="0"/>
    <x v="1"/>
    <x v="11"/>
    <x v="0"/>
  </r>
  <r>
    <x v="3"/>
    <x v="182"/>
    <x v="0"/>
    <x v="3"/>
    <x v="1"/>
    <x v="4"/>
    <x v="4"/>
    <n v="0"/>
    <x v="1"/>
    <x v="11"/>
    <x v="0"/>
  </r>
  <r>
    <x v="3"/>
    <x v="182"/>
    <x v="0"/>
    <x v="3"/>
    <x v="1"/>
    <x v="5"/>
    <x v="5"/>
    <n v="0"/>
    <x v="1"/>
    <x v="11"/>
    <x v="0"/>
  </r>
  <r>
    <x v="3"/>
    <x v="182"/>
    <x v="0"/>
    <x v="3"/>
    <x v="1"/>
    <x v="6"/>
    <x v="6"/>
    <n v="0"/>
    <x v="1"/>
    <x v="11"/>
    <x v="0"/>
  </r>
  <r>
    <x v="3"/>
    <x v="182"/>
    <x v="0"/>
    <x v="3"/>
    <x v="1"/>
    <x v="7"/>
    <x v="7"/>
    <n v="0"/>
    <x v="1"/>
    <x v="11"/>
    <x v="0"/>
  </r>
  <r>
    <x v="3"/>
    <x v="182"/>
    <x v="0"/>
    <x v="4"/>
    <x v="0"/>
    <x v="0"/>
    <x v="0"/>
    <n v="105"/>
    <x v="1"/>
    <x v="11"/>
    <x v="0"/>
  </r>
  <r>
    <x v="3"/>
    <x v="182"/>
    <x v="0"/>
    <x v="4"/>
    <x v="0"/>
    <x v="1"/>
    <x v="1"/>
    <n v="185"/>
    <x v="1"/>
    <x v="11"/>
    <x v="0"/>
  </r>
  <r>
    <x v="3"/>
    <x v="182"/>
    <x v="0"/>
    <x v="4"/>
    <x v="0"/>
    <x v="2"/>
    <x v="2"/>
    <n v="85"/>
    <x v="1"/>
    <x v="11"/>
    <x v="0"/>
  </r>
  <r>
    <x v="3"/>
    <x v="182"/>
    <x v="0"/>
    <x v="4"/>
    <x v="0"/>
    <x v="3"/>
    <x v="3"/>
    <n v="107"/>
    <x v="1"/>
    <x v="11"/>
    <x v="0"/>
  </r>
  <r>
    <x v="3"/>
    <x v="182"/>
    <x v="0"/>
    <x v="4"/>
    <x v="0"/>
    <x v="4"/>
    <x v="4"/>
    <n v="101"/>
    <x v="1"/>
    <x v="11"/>
    <x v="0"/>
  </r>
  <r>
    <x v="3"/>
    <x v="182"/>
    <x v="0"/>
    <x v="4"/>
    <x v="0"/>
    <x v="5"/>
    <x v="5"/>
    <n v="133"/>
    <x v="1"/>
    <x v="11"/>
    <x v="0"/>
  </r>
  <r>
    <x v="3"/>
    <x v="182"/>
    <x v="0"/>
    <x v="4"/>
    <x v="0"/>
    <x v="6"/>
    <x v="6"/>
    <n v="17"/>
    <x v="1"/>
    <x v="11"/>
    <x v="0"/>
  </r>
  <r>
    <x v="3"/>
    <x v="182"/>
    <x v="0"/>
    <x v="4"/>
    <x v="0"/>
    <x v="7"/>
    <x v="7"/>
    <n v="97"/>
    <x v="1"/>
    <x v="11"/>
    <x v="0"/>
  </r>
  <r>
    <x v="3"/>
    <x v="182"/>
    <x v="0"/>
    <x v="5"/>
    <x v="1"/>
    <x v="0"/>
    <x v="0"/>
    <n v="64"/>
    <x v="1"/>
    <x v="11"/>
    <x v="0"/>
  </r>
  <r>
    <x v="3"/>
    <x v="182"/>
    <x v="0"/>
    <x v="5"/>
    <x v="1"/>
    <x v="1"/>
    <x v="1"/>
    <n v="89"/>
    <x v="1"/>
    <x v="11"/>
    <x v="0"/>
  </r>
  <r>
    <x v="3"/>
    <x v="182"/>
    <x v="0"/>
    <x v="5"/>
    <x v="1"/>
    <x v="2"/>
    <x v="2"/>
    <n v="57"/>
    <x v="1"/>
    <x v="11"/>
    <x v="0"/>
  </r>
  <r>
    <x v="3"/>
    <x v="182"/>
    <x v="0"/>
    <x v="5"/>
    <x v="1"/>
    <x v="3"/>
    <x v="3"/>
    <n v="73"/>
    <x v="1"/>
    <x v="11"/>
    <x v="0"/>
  </r>
  <r>
    <x v="3"/>
    <x v="182"/>
    <x v="0"/>
    <x v="5"/>
    <x v="1"/>
    <x v="4"/>
    <x v="4"/>
    <n v="65"/>
    <x v="1"/>
    <x v="11"/>
    <x v="0"/>
  </r>
  <r>
    <x v="3"/>
    <x v="182"/>
    <x v="0"/>
    <x v="5"/>
    <x v="1"/>
    <x v="5"/>
    <x v="5"/>
    <n v="66"/>
    <x v="1"/>
    <x v="11"/>
    <x v="0"/>
  </r>
  <r>
    <x v="3"/>
    <x v="182"/>
    <x v="0"/>
    <x v="5"/>
    <x v="1"/>
    <x v="6"/>
    <x v="6"/>
    <n v="159"/>
    <x v="1"/>
    <x v="11"/>
    <x v="0"/>
  </r>
  <r>
    <x v="3"/>
    <x v="182"/>
    <x v="0"/>
    <x v="5"/>
    <x v="1"/>
    <x v="7"/>
    <x v="7"/>
    <n v="61"/>
    <x v="1"/>
    <x v="11"/>
    <x v="0"/>
  </r>
  <r>
    <x v="3"/>
    <x v="182"/>
    <x v="1"/>
    <x v="0"/>
    <x v="0"/>
    <x v="0"/>
    <x v="0"/>
    <n v="21"/>
    <x v="1"/>
    <x v="11"/>
    <x v="0"/>
  </r>
  <r>
    <x v="3"/>
    <x v="182"/>
    <x v="1"/>
    <x v="0"/>
    <x v="0"/>
    <x v="1"/>
    <x v="1"/>
    <n v="19"/>
    <x v="1"/>
    <x v="11"/>
    <x v="0"/>
  </r>
  <r>
    <x v="3"/>
    <x v="182"/>
    <x v="1"/>
    <x v="0"/>
    <x v="0"/>
    <x v="2"/>
    <x v="2"/>
    <n v="13"/>
    <x v="1"/>
    <x v="11"/>
    <x v="0"/>
  </r>
  <r>
    <x v="3"/>
    <x v="182"/>
    <x v="1"/>
    <x v="0"/>
    <x v="0"/>
    <x v="3"/>
    <x v="3"/>
    <n v="20"/>
    <x v="1"/>
    <x v="11"/>
    <x v="0"/>
  </r>
  <r>
    <x v="3"/>
    <x v="182"/>
    <x v="1"/>
    <x v="0"/>
    <x v="0"/>
    <x v="4"/>
    <x v="4"/>
    <n v="10"/>
    <x v="1"/>
    <x v="11"/>
    <x v="0"/>
  </r>
  <r>
    <x v="3"/>
    <x v="182"/>
    <x v="1"/>
    <x v="0"/>
    <x v="0"/>
    <x v="5"/>
    <x v="5"/>
    <n v="21"/>
    <x v="1"/>
    <x v="11"/>
    <x v="0"/>
  </r>
  <r>
    <x v="3"/>
    <x v="182"/>
    <x v="1"/>
    <x v="0"/>
    <x v="0"/>
    <x v="6"/>
    <x v="6"/>
    <n v="84"/>
    <x v="1"/>
    <x v="11"/>
    <x v="0"/>
  </r>
  <r>
    <x v="3"/>
    <x v="182"/>
    <x v="1"/>
    <x v="0"/>
    <x v="0"/>
    <x v="7"/>
    <x v="7"/>
    <n v="20"/>
    <x v="1"/>
    <x v="11"/>
    <x v="0"/>
  </r>
  <r>
    <x v="3"/>
    <x v="182"/>
    <x v="1"/>
    <x v="1"/>
    <x v="0"/>
    <x v="0"/>
    <x v="0"/>
    <n v="50"/>
    <x v="1"/>
    <x v="11"/>
    <x v="0"/>
  </r>
  <r>
    <x v="3"/>
    <x v="182"/>
    <x v="1"/>
    <x v="1"/>
    <x v="0"/>
    <x v="1"/>
    <x v="1"/>
    <n v="60"/>
    <x v="1"/>
    <x v="11"/>
    <x v="0"/>
  </r>
  <r>
    <x v="3"/>
    <x v="182"/>
    <x v="1"/>
    <x v="1"/>
    <x v="0"/>
    <x v="2"/>
    <x v="2"/>
    <n v="49"/>
    <x v="1"/>
    <x v="11"/>
    <x v="0"/>
  </r>
  <r>
    <x v="3"/>
    <x v="182"/>
    <x v="1"/>
    <x v="1"/>
    <x v="0"/>
    <x v="3"/>
    <x v="3"/>
    <n v="85"/>
    <x v="1"/>
    <x v="11"/>
    <x v="0"/>
  </r>
  <r>
    <x v="3"/>
    <x v="182"/>
    <x v="1"/>
    <x v="1"/>
    <x v="0"/>
    <x v="4"/>
    <x v="4"/>
    <n v="48"/>
    <x v="1"/>
    <x v="11"/>
    <x v="0"/>
  </r>
  <r>
    <x v="3"/>
    <x v="182"/>
    <x v="1"/>
    <x v="1"/>
    <x v="0"/>
    <x v="5"/>
    <x v="5"/>
    <n v="57"/>
    <x v="1"/>
    <x v="11"/>
    <x v="0"/>
  </r>
  <r>
    <x v="3"/>
    <x v="182"/>
    <x v="1"/>
    <x v="1"/>
    <x v="0"/>
    <x v="6"/>
    <x v="6"/>
    <n v="104"/>
    <x v="1"/>
    <x v="11"/>
    <x v="0"/>
  </r>
  <r>
    <x v="3"/>
    <x v="182"/>
    <x v="1"/>
    <x v="1"/>
    <x v="0"/>
    <x v="7"/>
    <x v="7"/>
    <n v="53"/>
    <x v="1"/>
    <x v="11"/>
    <x v="0"/>
  </r>
  <r>
    <x v="3"/>
    <x v="182"/>
    <x v="1"/>
    <x v="2"/>
    <x v="0"/>
    <x v="0"/>
    <x v="0"/>
    <n v="93"/>
    <x v="1"/>
    <x v="11"/>
    <x v="0"/>
  </r>
  <r>
    <x v="3"/>
    <x v="182"/>
    <x v="1"/>
    <x v="2"/>
    <x v="0"/>
    <x v="1"/>
    <x v="1"/>
    <n v="73"/>
    <x v="1"/>
    <x v="11"/>
    <x v="0"/>
  </r>
  <r>
    <x v="3"/>
    <x v="182"/>
    <x v="1"/>
    <x v="2"/>
    <x v="0"/>
    <x v="2"/>
    <x v="2"/>
    <n v="70"/>
    <x v="1"/>
    <x v="11"/>
    <x v="0"/>
  </r>
  <r>
    <x v="3"/>
    <x v="182"/>
    <x v="1"/>
    <x v="2"/>
    <x v="0"/>
    <x v="3"/>
    <x v="3"/>
    <n v="94"/>
    <x v="1"/>
    <x v="11"/>
    <x v="0"/>
  </r>
  <r>
    <x v="3"/>
    <x v="182"/>
    <x v="1"/>
    <x v="2"/>
    <x v="0"/>
    <x v="4"/>
    <x v="4"/>
    <n v="71"/>
    <x v="1"/>
    <x v="11"/>
    <x v="0"/>
  </r>
  <r>
    <x v="3"/>
    <x v="182"/>
    <x v="1"/>
    <x v="2"/>
    <x v="0"/>
    <x v="5"/>
    <x v="5"/>
    <n v="77"/>
    <x v="1"/>
    <x v="11"/>
    <x v="0"/>
  </r>
  <r>
    <x v="3"/>
    <x v="182"/>
    <x v="1"/>
    <x v="2"/>
    <x v="0"/>
    <x v="6"/>
    <x v="6"/>
    <n v="206"/>
    <x v="1"/>
    <x v="11"/>
    <x v="0"/>
  </r>
  <r>
    <x v="3"/>
    <x v="182"/>
    <x v="1"/>
    <x v="2"/>
    <x v="0"/>
    <x v="7"/>
    <x v="7"/>
    <n v="69"/>
    <x v="1"/>
    <x v="11"/>
    <x v="0"/>
  </r>
  <r>
    <x v="3"/>
    <x v="182"/>
    <x v="1"/>
    <x v="3"/>
    <x v="1"/>
    <x v="0"/>
    <x v="0"/>
    <n v="0"/>
    <x v="1"/>
    <x v="11"/>
    <x v="0"/>
  </r>
  <r>
    <x v="3"/>
    <x v="182"/>
    <x v="1"/>
    <x v="3"/>
    <x v="1"/>
    <x v="1"/>
    <x v="1"/>
    <n v="0"/>
    <x v="1"/>
    <x v="11"/>
    <x v="0"/>
  </r>
  <r>
    <x v="3"/>
    <x v="182"/>
    <x v="1"/>
    <x v="3"/>
    <x v="1"/>
    <x v="2"/>
    <x v="2"/>
    <n v="0"/>
    <x v="1"/>
    <x v="11"/>
    <x v="0"/>
  </r>
  <r>
    <x v="3"/>
    <x v="182"/>
    <x v="1"/>
    <x v="3"/>
    <x v="1"/>
    <x v="3"/>
    <x v="3"/>
    <n v="0"/>
    <x v="1"/>
    <x v="11"/>
    <x v="0"/>
  </r>
  <r>
    <x v="3"/>
    <x v="182"/>
    <x v="1"/>
    <x v="3"/>
    <x v="1"/>
    <x v="4"/>
    <x v="4"/>
    <n v="0"/>
    <x v="1"/>
    <x v="11"/>
    <x v="0"/>
  </r>
  <r>
    <x v="3"/>
    <x v="182"/>
    <x v="1"/>
    <x v="3"/>
    <x v="1"/>
    <x v="5"/>
    <x v="5"/>
    <n v="0"/>
    <x v="1"/>
    <x v="11"/>
    <x v="0"/>
  </r>
  <r>
    <x v="3"/>
    <x v="182"/>
    <x v="1"/>
    <x v="3"/>
    <x v="1"/>
    <x v="6"/>
    <x v="6"/>
    <n v="0"/>
    <x v="1"/>
    <x v="11"/>
    <x v="0"/>
  </r>
  <r>
    <x v="3"/>
    <x v="182"/>
    <x v="1"/>
    <x v="3"/>
    <x v="1"/>
    <x v="7"/>
    <x v="7"/>
    <n v="0"/>
    <x v="1"/>
    <x v="11"/>
    <x v="0"/>
  </r>
  <r>
    <x v="3"/>
    <x v="182"/>
    <x v="1"/>
    <x v="4"/>
    <x v="0"/>
    <x v="0"/>
    <x v="0"/>
    <n v="26"/>
    <x v="1"/>
    <x v="11"/>
    <x v="0"/>
  </r>
  <r>
    <x v="3"/>
    <x v="182"/>
    <x v="1"/>
    <x v="4"/>
    <x v="0"/>
    <x v="1"/>
    <x v="1"/>
    <n v="29"/>
    <x v="1"/>
    <x v="11"/>
    <x v="0"/>
  </r>
  <r>
    <x v="3"/>
    <x v="182"/>
    <x v="1"/>
    <x v="4"/>
    <x v="0"/>
    <x v="2"/>
    <x v="2"/>
    <n v="7"/>
    <x v="1"/>
    <x v="11"/>
    <x v="0"/>
  </r>
  <r>
    <x v="3"/>
    <x v="182"/>
    <x v="1"/>
    <x v="4"/>
    <x v="0"/>
    <x v="3"/>
    <x v="3"/>
    <n v="23"/>
    <x v="1"/>
    <x v="11"/>
    <x v="0"/>
  </r>
  <r>
    <x v="3"/>
    <x v="182"/>
    <x v="1"/>
    <x v="4"/>
    <x v="0"/>
    <x v="4"/>
    <x v="4"/>
    <n v="15"/>
    <x v="1"/>
    <x v="11"/>
    <x v="0"/>
  </r>
  <r>
    <x v="3"/>
    <x v="182"/>
    <x v="1"/>
    <x v="4"/>
    <x v="0"/>
    <x v="5"/>
    <x v="5"/>
    <n v="24"/>
    <x v="1"/>
    <x v="11"/>
    <x v="0"/>
  </r>
  <r>
    <x v="3"/>
    <x v="182"/>
    <x v="1"/>
    <x v="4"/>
    <x v="0"/>
    <x v="6"/>
    <x v="6"/>
    <n v="6"/>
    <x v="1"/>
    <x v="11"/>
    <x v="0"/>
  </r>
  <r>
    <x v="3"/>
    <x v="182"/>
    <x v="1"/>
    <x v="4"/>
    <x v="0"/>
    <x v="7"/>
    <x v="7"/>
    <n v="18"/>
    <x v="1"/>
    <x v="11"/>
    <x v="0"/>
  </r>
  <r>
    <x v="3"/>
    <x v="182"/>
    <x v="1"/>
    <x v="5"/>
    <x v="1"/>
    <x v="0"/>
    <x v="0"/>
    <n v="17"/>
    <x v="1"/>
    <x v="11"/>
    <x v="0"/>
  </r>
  <r>
    <x v="3"/>
    <x v="182"/>
    <x v="1"/>
    <x v="5"/>
    <x v="1"/>
    <x v="1"/>
    <x v="1"/>
    <n v="20"/>
    <x v="1"/>
    <x v="11"/>
    <x v="0"/>
  </r>
  <r>
    <x v="3"/>
    <x v="182"/>
    <x v="1"/>
    <x v="5"/>
    <x v="1"/>
    <x v="2"/>
    <x v="2"/>
    <n v="9"/>
    <x v="1"/>
    <x v="11"/>
    <x v="0"/>
  </r>
  <r>
    <x v="3"/>
    <x v="182"/>
    <x v="1"/>
    <x v="5"/>
    <x v="1"/>
    <x v="3"/>
    <x v="3"/>
    <n v="16"/>
    <x v="1"/>
    <x v="11"/>
    <x v="0"/>
  </r>
  <r>
    <x v="3"/>
    <x v="182"/>
    <x v="1"/>
    <x v="5"/>
    <x v="1"/>
    <x v="4"/>
    <x v="4"/>
    <n v="10"/>
    <x v="1"/>
    <x v="11"/>
    <x v="0"/>
  </r>
  <r>
    <x v="3"/>
    <x v="182"/>
    <x v="1"/>
    <x v="5"/>
    <x v="1"/>
    <x v="5"/>
    <x v="5"/>
    <n v="10"/>
    <x v="1"/>
    <x v="11"/>
    <x v="0"/>
  </r>
  <r>
    <x v="3"/>
    <x v="182"/>
    <x v="1"/>
    <x v="5"/>
    <x v="1"/>
    <x v="6"/>
    <x v="6"/>
    <n v="59"/>
    <x v="1"/>
    <x v="11"/>
    <x v="0"/>
  </r>
  <r>
    <x v="3"/>
    <x v="182"/>
    <x v="1"/>
    <x v="5"/>
    <x v="1"/>
    <x v="7"/>
    <x v="7"/>
    <n v="8"/>
    <x v="1"/>
    <x v="11"/>
    <x v="0"/>
  </r>
  <r>
    <x v="3"/>
    <x v="183"/>
    <x v="0"/>
    <x v="0"/>
    <x v="0"/>
    <x v="0"/>
    <x v="0"/>
    <n v="46"/>
    <x v="3"/>
    <x v="5"/>
    <x v="0"/>
  </r>
  <r>
    <x v="3"/>
    <x v="183"/>
    <x v="0"/>
    <x v="0"/>
    <x v="0"/>
    <x v="1"/>
    <x v="1"/>
    <n v="1"/>
    <x v="3"/>
    <x v="5"/>
    <x v="0"/>
  </r>
  <r>
    <x v="3"/>
    <x v="183"/>
    <x v="0"/>
    <x v="0"/>
    <x v="0"/>
    <x v="2"/>
    <x v="2"/>
    <n v="50"/>
    <x v="3"/>
    <x v="5"/>
    <x v="0"/>
  </r>
  <r>
    <x v="3"/>
    <x v="183"/>
    <x v="0"/>
    <x v="0"/>
    <x v="0"/>
    <x v="3"/>
    <x v="3"/>
    <n v="30"/>
    <x v="3"/>
    <x v="5"/>
    <x v="0"/>
  </r>
  <r>
    <x v="3"/>
    <x v="183"/>
    <x v="0"/>
    <x v="0"/>
    <x v="0"/>
    <x v="4"/>
    <x v="4"/>
    <n v="48"/>
    <x v="3"/>
    <x v="5"/>
    <x v="0"/>
  </r>
  <r>
    <x v="3"/>
    <x v="183"/>
    <x v="0"/>
    <x v="0"/>
    <x v="0"/>
    <x v="5"/>
    <x v="5"/>
    <n v="1"/>
    <x v="3"/>
    <x v="5"/>
    <x v="0"/>
  </r>
  <r>
    <x v="3"/>
    <x v="183"/>
    <x v="0"/>
    <x v="0"/>
    <x v="0"/>
    <x v="6"/>
    <x v="6"/>
    <n v="74"/>
    <x v="3"/>
    <x v="5"/>
    <x v="0"/>
  </r>
  <r>
    <x v="3"/>
    <x v="183"/>
    <x v="0"/>
    <x v="0"/>
    <x v="0"/>
    <x v="7"/>
    <x v="7"/>
    <n v="38"/>
    <x v="3"/>
    <x v="5"/>
    <x v="0"/>
  </r>
  <r>
    <x v="3"/>
    <x v="183"/>
    <x v="0"/>
    <x v="1"/>
    <x v="0"/>
    <x v="0"/>
    <x v="0"/>
    <n v="191"/>
    <x v="3"/>
    <x v="5"/>
    <x v="0"/>
  </r>
  <r>
    <x v="3"/>
    <x v="183"/>
    <x v="0"/>
    <x v="1"/>
    <x v="0"/>
    <x v="1"/>
    <x v="1"/>
    <n v="207"/>
    <x v="3"/>
    <x v="5"/>
    <x v="0"/>
  </r>
  <r>
    <x v="3"/>
    <x v="183"/>
    <x v="0"/>
    <x v="1"/>
    <x v="0"/>
    <x v="2"/>
    <x v="2"/>
    <n v="236"/>
    <x v="3"/>
    <x v="5"/>
    <x v="0"/>
  </r>
  <r>
    <x v="3"/>
    <x v="183"/>
    <x v="0"/>
    <x v="1"/>
    <x v="0"/>
    <x v="3"/>
    <x v="3"/>
    <n v="274"/>
    <x v="3"/>
    <x v="5"/>
    <x v="0"/>
  </r>
  <r>
    <x v="3"/>
    <x v="183"/>
    <x v="0"/>
    <x v="1"/>
    <x v="0"/>
    <x v="4"/>
    <x v="4"/>
    <n v="193"/>
    <x v="3"/>
    <x v="5"/>
    <x v="0"/>
  </r>
  <r>
    <x v="3"/>
    <x v="183"/>
    <x v="0"/>
    <x v="1"/>
    <x v="0"/>
    <x v="5"/>
    <x v="5"/>
    <n v="197"/>
    <x v="3"/>
    <x v="5"/>
    <x v="0"/>
  </r>
  <r>
    <x v="3"/>
    <x v="183"/>
    <x v="0"/>
    <x v="1"/>
    <x v="0"/>
    <x v="6"/>
    <x v="6"/>
    <n v="189"/>
    <x v="3"/>
    <x v="5"/>
    <x v="0"/>
  </r>
  <r>
    <x v="3"/>
    <x v="183"/>
    <x v="0"/>
    <x v="1"/>
    <x v="0"/>
    <x v="7"/>
    <x v="7"/>
    <n v="274"/>
    <x v="3"/>
    <x v="5"/>
    <x v="0"/>
  </r>
  <r>
    <x v="3"/>
    <x v="183"/>
    <x v="0"/>
    <x v="2"/>
    <x v="0"/>
    <x v="0"/>
    <x v="0"/>
    <n v="372"/>
    <x v="3"/>
    <x v="5"/>
    <x v="0"/>
  </r>
  <r>
    <x v="3"/>
    <x v="183"/>
    <x v="0"/>
    <x v="2"/>
    <x v="0"/>
    <x v="1"/>
    <x v="1"/>
    <n v="480"/>
    <x v="3"/>
    <x v="5"/>
    <x v="0"/>
  </r>
  <r>
    <x v="3"/>
    <x v="183"/>
    <x v="0"/>
    <x v="2"/>
    <x v="0"/>
    <x v="2"/>
    <x v="2"/>
    <n v="405"/>
    <x v="3"/>
    <x v="5"/>
    <x v="0"/>
  </r>
  <r>
    <x v="3"/>
    <x v="183"/>
    <x v="0"/>
    <x v="2"/>
    <x v="0"/>
    <x v="3"/>
    <x v="3"/>
    <n v="344"/>
    <x v="3"/>
    <x v="5"/>
    <x v="0"/>
  </r>
  <r>
    <x v="3"/>
    <x v="183"/>
    <x v="0"/>
    <x v="2"/>
    <x v="0"/>
    <x v="4"/>
    <x v="4"/>
    <n v="334"/>
    <x v="3"/>
    <x v="5"/>
    <x v="0"/>
  </r>
  <r>
    <x v="3"/>
    <x v="183"/>
    <x v="0"/>
    <x v="2"/>
    <x v="0"/>
    <x v="5"/>
    <x v="5"/>
    <n v="385"/>
    <x v="3"/>
    <x v="5"/>
    <x v="0"/>
  </r>
  <r>
    <x v="3"/>
    <x v="183"/>
    <x v="0"/>
    <x v="2"/>
    <x v="0"/>
    <x v="6"/>
    <x v="6"/>
    <n v="342"/>
    <x v="3"/>
    <x v="5"/>
    <x v="0"/>
  </r>
  <r>
    <x v="3"/>
    <x v="183"/>
    <x v="0"/>
    <x v="2"/>
    <x v="0"/>
    <x v="7"/>
    <x v="7"/>
    <n v="348"/>
    <x v="3"/>
    <x v="5"/>
    <x v="0"/>
  </r>
  <r>
    <x v="3"/>
    <x v="183"/>
    <x v="0"/>
    <x v="3"/>
    <x v="1"/>
    <x v="0"/>
    <x v="0"/>
    <n v="0"/>
    <x v="3"/>
    <x v="5"/>
    <x v="0"/>
  </r>
  <r>
    <x v="3"/>
    <x v="183"/>
    <x v="0"/>
    <x v="3"/>
    <x v="1"/>
    <x v="1"/>
    <x v="1"/>
    <n v="0"/>
    <x v="3"/>
    <x v="5"/>
    <x v="0"/>
  </r>
  <r>
    <x v="3"/>
    <x v="183"/>
    <x v="0"/>
    <x v="3"/>
    <x v="1"/>
    <x v="2"/>
    <x v="2"/>
    <n v="0"/>
    <x v="3"/>
    <x v="5"/>
    <x v="0"/>
  </r>
  <r>
    <x v="3"/>
    <x v="183"/>
    <x v="0"/>
    <x v="3"/>
    <x v="1"/>
    <x v="3"/>
    <x v="3"/>
    <n v="0"/>
    <x v="3"/>
    <x v="5"/>
    <x v="0"/>
  </r>
  <r>
    <x v="3"/>
    <x v="183"/>
    <x v="0"/>
    <x v="3"/>
    <x v="1"/>
    <x v="4"/>
    <x v="4"/>
    <n v="0"/>
    <x v="3"/>
    <x v="5"/>
    <x v="0"/>
  </r>
  <r>
    <x v="3"/>
    <x v="183"/>
    <x v="0"/>
    <x v="3"/>
    <x v="1"/>
    <x v="5"/>
    <x v="5"/>
    <n v="0"/>
    <x v="3"/>
    <x v="5"/>
    <x v="0"/>
  </r>
  <r>
    <x v="3"/>
    <x v="183"/>
    <x v="0"/>
    <x v="3"/>
    <x v="1"/>
    <x v="6"/>
    <x v="6"/>
    <n v="0"/>
    <x v="3"/>
    <x v="5"/>
    <x v="0"/>
  </r>
  <r>
    <x v="3"/>
    <x v="183"/>
    <x v="0"/>
    <x v="3"/>
    <x v="1"/>
    <x v="7"/>
    <x v="7"/>
    <n v="0"/>
    <x v="3"/>
    <x v="5"/>
    <x v="0"/>
  </r>
  <r>
    <x v="3"/>
    <x v="183"/>
    <x v="0"/>
    <x v="4"/>
    <x v="0"/>
    <x v="0"/>
    <x v="0"/>
    <n v="0"/>
    <x v="3"/>
    <x v="5"/>
    <x v="0"/>
  </r>
  <r>
    <x v="3"/>
    <x v="183"/>
    <x v="0"/>
    <x v="4"/>
    <x v="0"/>
    <x v="1"/>
    <x v="1"/>
    <n v="77"/>
    <x v="3"/>
    <x v="5"/>
    <x v="0"/>
  </r>
  <r>
    <x v="3"/>
    <x v="183"/>
    <x v="0"/>
    <x v="4"/>
    <x v="0"/>
    <x v="2"/>
    <x v="2"/>
    <n v="3"/>
    <x v="3"/>
    <x v="5"/>
    <x v="0"/>
  </r>
  <r>
    <x v="3"/>
    <x v="183"/>
    <x v="0"/>
    <x v="4"/>
    <x v="0"/>
    <x v="3"/>
    <x v="3"/>
    <n v="45"/>
    <x v="3"/>
    <x v="5"/>
    <x v="0"/>
  </r>
  <r>
    <x v="3"/>
    <x v="183"/>
    <x v="0"/>
    <x v="4"/>
    <x v="0"/>
    <x v="4"/>
    <x v="4"/>
    <n v="1"/>
    <x v="3"/>
    <x v="5"/>
    <x v="0"/>
  </r>
  <r>
    <x v="3"/>
    <x v="183"/>
    <x v="0"/>
    <x v="4"/>
    <x v="0"/>
    <x v="5"/>
    <x v="5"/>
    <n v="55"/>
    <x v="3"/>
    <x v="5"/>
    <x v="0"/>
  </r>
  <r>
    <x v="3"/>
    <x v="183"/>
    <x v="0"/>
    <x v="4"/>
    <x v="0"/>
    <x v="6"/>
    <x v="6"/>
    <n v="3"/>
    <x v="3"/>
    <x v="5"/>
    <x v="0"/>
  </r>
  <r>
    <x v="3"/>
    <x v="183"/>
    <x v="0"/>
    <x v="4"/>
    <x v="0"/>
    <x v="7"/>
    <x v="7"/>
    <n v="31"/>
    <x v="3"/>
    <x v="5"/>
    <x v="0"/>
  </r>
  <r>
    <x v="3"/>
    <x v="183"/>
    <x v="0"/>
    <x v="5"/>
    <x v="1"/>
    <x v="0"/>
    <x v="0"/>
    <n v="52"/>
    <x v="3"/>
    <x v="5"/>
    <x v="0"/>
  </r>
  <r>
    <x v="3"/>
    <x v="183"/>
    <x v="0"/>
    <x v="5"/>
    <x v="1"/>
    <x v="1"/>
    <x v="1"/>
    <n v="84"/>
    <x v="3"/>
    <x v="5"/>
    <x v="0"/>
  </r>
  <r>
    <x v="3"/>
    <x v="183"/>
    <x v="0"/>
    <x v="5"/>
    <x v="1"/>
    <x v="2"/>
    <x v="2"/>
    <n v="72"/>
    <x v="3"/>
    <x v="5"/>
    <x v="0"/>
  </r>
  <r>
    <x v="3"/>
    <x v="183"/>
    <x v="0"/>
    <x v="5"/>
    <x v="1"/>
    <x v="3"/>
    <x v="3"/>
    <n v="30"/>
    <x v="3"/>
    <x v="5"/>
    <x v="0"/>
  </r>
  <r>
    <x v="3"/>
    <x v="183"/>
    <x v="0"/>
    <x v="5"/>
    <x v="1"/>
    <x v="4"/>
    <x v="4"/>
    <n v="41"/>
    <x v="3"/>
    <x v="5"/>
    <x v="0"/>
  </r>
  <r>
    <x v="3"/>
    <x v="183"/>
    <x v="0"/>
    <x v="5"/>
    <x v="1"/>
    <x v="5"/>
    <x v="5"/>
    <n v="50"/>
    <x v="3"/>
    <x v="5"/>
    <x v="0"/>
  </r>
  <r>
    <x v="3"/>
    <x v="183"/>
    <x v="0"/>
    <x v="5"/>
    <x v="1"/>
    <x v="6"/>
    <x v="6"/>
    <n v="50"/>
    <x v="3"/>
    <x v="5"/>
    <x v="0"/>
  </r>
  <r>
    <x v="3"/>
    <x v="183"/>
    <x v="0"/>
    <x v="5"/>
    <x v="1"/>
    <x v="7"/>
    <x v="7"/>
    <n v="30"/>
    <x v="3"/>
    <x v="5"/>
    <x v="0"/>
  </r>
  <r>
    <x v="3"/>
    <x v="183"/>
    <x v="1"/>
    <x v="0"/>
    <x v="0"/>
    <x v="0"/>
    <x v="0"/>
    <n v="19"/>
    <x v="3"/>
    <x v="5"/>
    <x v="0"/>
  </r>
  <r>
    <x v="3"/>
    <x v="183"/>
    <x v="1"/>
    <x v="0"/>
    <x v="0"/>
    <x v="1"/>
    <x v="1"/>
    <n v="1"/>
    <x v="3"/>
    <x v="5"/>
    <x v="0"/>
  </r>
  <r>
    <x v="3"/>
    <x v="183"/>
    <x v="1"/>
    <x v="0"/>
    <x v="0"/>
    <x v="2"/>
    <x v="2"/>
    <n v="9"/>
    <x v="3"/>
    <x v="5"/>
    <x v="0"/>
  </r>
  <r>
    <x v="3"/>
    <x v="183"/>
    <x v="1"/>
    <x v="0"/>
    <x v="0"/>
    <x v="3"/>
    <x v="3"/>
    <n v="13"/>
    <x v="3"/>
    <x v="5"/>
    <x v="0"/>
  </r>
  <r>
    <x v="3"/>
    <x v="183"/>
    <x v="1"/>
    <x v="0"/>
    <x v="0"/>
    <x v="4"/>
    <x v="4"/>
    <n v="28"/>
    <x v="3"/>
    <x v="5"/>
    <x v="0"/>
  </r>
  <r>
    <x v="3"/>
    <x v="183"/>
    <x v="1"/>
    <x v="0"/>
    <x v="0"/>
    <x v="5"/>
    <x v="5"/>
    <n v="1"/>
    <x v="3"/>
    <x v="5"/>
    <x v="0"/>
  </r>
  <r>
    <x v="3"/>
    <x v="183"/>
    <x v="1"/>
    <x v="0"/>
    <x v="0"/>
    <x v="6"/>
    <x v="6"/>
    <n v="32"/>
    <x v="3"/>
    <x v="5"/>
    <x v="0"/>
  </r>
  <r>
    <x v="3"/>
    <x v="183"/>
    <x v="1"/>
    <x v="0"/>
    <x v="0"/>
    <x v="7"/>
    <x v="7"/>
    <n v="21"/>
    <x v="3"/>
    <x v="5"/>
    <x v="0"/>
  </r>
  <r>
    <x v="3"/>
    <x v="183"/>
    <x v="1"/>
    <x v="1"/>
    <x v="0"/>
    <x v="0"/>
    <x v="0"/>
    <n v="135"/>
    <x v="3"/>
    <x v="5"/>
    <x v="0"/>
  </r>
  <r>
    <x v="3"/>
    <x v="183"/>
    <x v="1"/>
    <x v="1"/>
    <x v="0"/>
    <x v="1"/>
    <x v="1"/>
    <n v="156"/>
    <x v="3"/>
    <x v="5"/>
    <x v="0"/>
  </r>
  <r>
    <x v="3"/>
    <x v="183"/>
    <x v="1"/>
    <x v="1"/>
    <x v="0"/>
    <x v="2"/>
    <x v="2"/>
    <n v="159"/>
    <x v="3"/>
    <x v="5"/>
    <x v="0"/>
  </r>
  <r>
    <x v="3"/>
    <x v="183"/>
    <x v="1"/>
    <x v="1"/>
    <x v="0"/>
    <x v="3"/>
    <x v="3"/>
    <n v="213"/>
    <x v="3"/>
    <x v="5"/>
    <x v="0"/>
  </r>
  <r>
    <x v="3"/>
    <x v="183"/>
    <x v="1"/>
    <x v="1"/>
    <x v="0"/>
    <x v="4"/>
    <x v="4"/>
    <n v="139"/>
    <x v="3"/>
    <x v="5"/>
    <x v="0"/>
  </r>
  <r>
    <x v="3"/>
    <x v="183"/>
    <x v="1"/>
    <x v="1"/>
    <x v="0"/>
    <x v="5"/>
    <x v="5"/>
    <n v="161"/>
    <x v="3"/>
    <x v="5"/>
    <x v="0"/>
  </r>
  <r>
    <x v="3"/>
    <x v="183"/>
    <x v="1"/>
    <x v="1"/>
    <x v="0"/>
    <x v="6"/>
    <x v="6"/>
    <n v="121"/>
    <x v="3"/>
    <x v="5"/>
    <x v="0"/>
  </r>
  <r>
    <x v="3"/>
    <x v="183"/>
    <x v="1"/>
    <x v="1"/>
    <x v="0"/>
    <x v="7"/>
    <x v="7"/>
    <n v="209"/>
    <x v="3"/>
    <x v="5"/>
    <x v="0"/>
  </r>
  <r>
    <x v="3"/>
    <x v="183"/>
    <x v="1"/>
    <x v="2"/>
    <x v="0"/>
    <x v="0"/>
    <x v="0"/>
    <n v="258"/>
    <x v="3"/>
    <x v="5"/>
    <x v="0"/>
  </r>
  <r>
    <x v="3"/>
    <x v="183"/>
    <x v="1"/>
    <x v="2"/>
    <x v="0"/>
    <x v="1"/>
    <x v="1"/>
    <n v="368"/>
    <x v="3"/>
    <x v="5"/>
    <x v="0"/>
  </r>
  <r>
    <x v="3"/>
    <x v="183"/>
    <x v="1"/>
    <x v="2"/>
    <x v="0"/>
    <x v="2"/>
    <x v="2"/>
    <n v="264"/>
    <x v="3"/>
    <x v="5"/>
    <x v="0"/>
  </r>
  <r>
    <x v="3"/>
    <x v="183"/>
    <x v="1"/>
    <x v="2"/>
    <x v="0"/>
    <x v="3"/>
    <x v="3"/>
    <n v="254"/>
    <x v="3"/>
    <x v="5"/>
    <x v="0"/>
  </r>
  <r>
    <x v="3"/>
    <x v="183"/>
    <x v="1"/>
    <x v="2"/>
    <x v="0"/>
    <x v="4"/>
    <x v="4"/>
    <n v="231"/>
    <x v="3"/>
    <x v="5"/>
    <x v="0"/>
  </r>
  <r>
    <x v="3"/>
    <x v="183"/>
    <x v="1"/>
    <x v="2"/>
    <x v="0"/>
    <x v="5"/>
    <x v="5"/>
    <n v="295"/>
    <x v="3"/>
    <x v="5"/>
    <x v="0"/>
  </r>
  <r>
    <x v="3"/>
    <x v="183"/>
    <x v="1"/>
    <x v="2"/>
    <x v="0"/>
    <x v="6"/>
    <x v="6"/>
    <n v="226"/>
    <x v="3"/>
    <x v="5"/>
    <x v="0"/>
  </r>
  <r>
    <x v="3"/>
    <x v="183"/>
    <x v="1"/>
    <x v="2"/>
    <x v="0"/>
    <x v="7"/>
    <x v="7"/>
    <n v="259"/>
    <x v="3"/>
    <x v="5"/>
    <x v="0"/>
  </r>
  <r>
    <x v="3"/>
    <x v="183"/>
    <x v="1"/>
    <x v="3"/>
    <x v="1"/>
    <x v="0"/>
    <x v="0"/>
    <n v="0"/>
    <x v="3"/>
    <x v="5"/>
    <x v="0"/>
  </r>
  <r>
    <x v="3"/>
    <x v="183"/>
    <x v="1"/>
    <x v="3"/>
    <x v="1"/>
    <x v="1"/>
    <x v="1"/>
    <n v="0"/>
    <x v="3"/>
    <x v="5"/>
    <x v="0"/>
  </r>
  <r>
    <x v="3"/>
    <x v="183"/>
    <x v="1"/>
    <x v="3"/>
    <x v="1"/>
    <x v="2"/>
    <x v="2"/>
    <n v="0"/>
    <x v="3"/>
    <x v="5"/>
    <x v="0"/>
  </r>
  <r>
    <x v="3"/>
    <x v="183"/>
    <x v="1"/>
    <x v="3"/>
    <x v="1"/>
    <x v="3"/>
    <x v="3"/>
    <n v="0"/>
    <x v="3"/>
    <x v="5"/>
    <x v="0"/>
  </r>
  <r>
    <x v="3"/>
    <x v="183"/>
    <x v="1"/>
    <x v="3"/>
    <x v="1"/>
    <x v="4"/>
    <x v="4"/>
    <n v="0"/>
    <x v="3"/>
    <x v="5"/>
    <x v="0"/>
  </r>
  <r>
    <x v="3"/>
    <x v="183"/>
    <x v="1"/>
    <x v="3"/>
    <x v="1"/>
    <x v="5"/>
    <x v="5"/>
    <n v="0"/>
    <x v="3"/>
    <x v="5"/>
    <x v="0"/>
  </r>
  <r>
    <x v="3"/>
    <x v="183"/>
    <x v="1"/>
    <x v="3"/>
    <x v="1"/>
    <x v="6"/>
    <x v="6"/>
    <n v="0"/>
    <x v="3"/>
    <x v="5"/>
    <x v="0"/>
  </r>
  <r>
    <x v="3"/>
    <x v="183"/>
    <x v="1"/>
    <x v="3"/>
    <x v="1"/>
    <x v="7"/>
    <x v="7"/>
    <n v="0"/>
    <x v="3"/>
    <x v="5"/>
    <x v="0"/>
  </r>
  <r>
    <x v="3"/>
    <x v="183"/>
    <x v="1"/>
    <x v="4"/>
    <x v="0"/>
    <x v="0"/>
    <x v="0"/>
    <n v="0"/>
    <x v="3"/>
    <x v="5"/>
    <x v="0"/>
  </r>
  <r>
    <x v="3"/>
    <x v="183"/>
    <x v="1"/>
    <x v="4"/>
    <x v="0"/>
    <x v="1"/>
    <x v="1"/>
    <n v="15"/>
    <x v="3"/>
    <x v="5"/>
    <x v="0"/>
  </r>
  <r>
    <x v="3"/>
    <x v="183"/>
    <x v="1"/>
    <x v="4"/>
    <x v="0"/>
    <x v="2"/>
    <x v="2"/>
    <n v="2"/>
    <x v="3"/>
    <x v="5"/>
    <x v="0"/>
  </r>
  <r>
    <x v="3"/>
    <x v="183"/>
    <x v="1"/>
    <x v="4"/>
    <x v="0"/>
    <x v="3"/>
    <x v="3"/>
    <n v="10"/>
    <x v="3"/>
    <x v="5"/>
    <x v="0"/>
  </r>
  <r>
    <x v="3"/>
    <x v="183"/>
    <x v="1"/>
    <x v="4"/>
    <x v="0"/>
    <x v="4"/>
    <x v="4"/>
    <n v="0"/>
    <x v="3"/>
    <x v="5"/>
    <x v="0"/>
  </r>
  <r>
    <x v="3"/>
    <x v="183"/>
    <x v="1"/>
    <x v="4"/>
    <x v="0"/>
    <x v="5"/>
    <x v="5"/>
    <n v="27"/>
    <x v="3"/>
    <x v="5"/>
    <x v="0"/>
  </r>
  <r>
    <x v="3"/>
    <x v="183"/>
    <x v="1"/>
    <x v="4"/>
    <x v="0"/>
    <x v="6"/>
    <x v="6"/>
    <n v="2"/>
    <x v="3"/>
    <x v="5"/>
    <x v="0"/>
  </r>
  <r>
    <x v="3"/>
    <x v="183"/>
    <x v="1"/>
    <x v="4"/>
    <x v="0"/>
    <x v="7"/>
    <x v="7"/>
    <n v="7"/>
    <x v="3"/>
    <x v="5"/>
    <x v="0"/>
  </r>
  <r>
    <x v="3"/>
    <x v="183"/>
    <x v="1"/>
    <x v="5"/>
    <x v="1"/>
    <x v="0"/>
    <x v="0"/>
    <n v="22"/>
    <x v="3"/>
    <x v="5"/>
    <x v="0"/>
  </r>
  <r>
    <x v="3"/>
    <x v="183"/>
    <x v="1"/>
    <x v="5"/>
    <x v="1"/>
    <x v="1"/>
    <x v="1"/>
    <n v="48"/>
    <x v="3"/>
    <x v="5"/>
    <x v="0"/>
  </r>
  <r>
    <x v="3"/>
    <x v="183"/>
    <x v="1"/>
    <x v="5"/>
    <x v="1"/>
    <x v="2"/>
    <x v="2"/>
    <n v="25"/>
    <x v="3"/>
    <x v="5"/>
    <x v="0"/>
  </r>
  <r>
    <x v="3"/>
    <x v="183"/>
    <x v="1"/>
    <x v="5"/>
    <x v="1"/>
    <x v="3"/>
    <x v="3"/>
    <n v="13"/>
    <x v="3"/>
    <x v="5"/>
    <x v="0"/>
  </r>
  <r>
    <x v="3"/>
    <x v="183"/>
    <x v="1"/>
    <x v="5"/>
    <x v="1"/>
    <x v="4"/>
    <x v="4"/>
    <n v="18"/>
    <x v="3"/>
    <x v="5"/>
    <x v="0"/>
  </r>
  <r>
    <x v="3"/>
    <x v="183"/>
    <x v="1"/>
    <x v="5"/>
    <x v="1"/>
    <x v="5"/>
    <x v="5"/>
    <n v="14"/>
    <x v="3"/>
    <x v="5"/>
    <x v="0"/>
  </r>
  <r>
    <x v="3"/>
    <x v="183"/>
    <x v="1"/>
    <x v="5"/>
    <x v="1"/>
    <x v="6"/>
    <x v="6"/>
    <n v="14"/>
    <x v="3"/>
    <x v="5"/>
    <x v="0"/>
  </r>
  <r>
    <x v="3"/>
    <x v="183"/>
    <x v="1"/>
    <x v="5"/>
    <x v="1"/>
    <x v="7"/>
    <x v="7"/>
    <n v="8"/>
    <x v="3"/>
    <x v="5"/>
    <x v="0"/>
  </r>
  <r>
    <x v="3"/>
    <x v="184"/>
    <x v="0"/>
    <x v="0"/>
    <x v="0"/>
    <x v="0"/>
    <x v="0"/>
    <n v="118"/>
    <x v="3"/>
    <x v="5"/>
    <x v="0"/>
  </r>
  <r>
    <x v="3"/>
    <x v="184"/>
    <x v="0"/>
    <x v="0"/>
    <x v="0"/>
    <x v="1"/>
    <x v="1"/>
    <n v="140"/>
    <x v="3"/>
    <x v="5"/>
    <x v="0"/>
  </r>
  <r>
    <x v="3"/>
    <x v="184"/>
    <x v="0"/>
    <x v="0"/>
    <x v="0"/>
    <x v="2"/>
    <x v="2"/>
    <n v="197"/>
    <x v="3"/>
    <x v="5"/>
    <x v="0"/>
  </r>
  <r>
    <x v="3"/>
    <x v="184"/>
    <x v="0"/>
    <x v="0"/>
    <x v="0"/>
    <x v="3"/>
    <x v="3"/>
    <n v="84"/>
    <x v="3"/>
    <x v="5"/>
    <x v="0"/>
  </r>
  <r>
    <x v="3"/>
    <x v="184"/>
    <x v="0"/>
    <x v="0"/>
    <x v="0"/>
    <x v="4"/>
    <x v="4"/>
    <n v="141"/>
    <x v="3"/>
    <x v="5"/>
    <x v="0"/>
  </r>
  <r>
    <x v="3"/>
    <x v="184"/>
    <x v="0"/>
    <x v="0"/>
    <x v="0"/>
    <x v="5"/>
    <x v="5"/>
    <n v="116"/>
    <x v="3"/>
    <x v="5"/>
    <x v="0"/>
  </r>
  <r>
    <x v="3"/>
    <x v="184"/>
    <x v="0"/>
    <x v="0"/>
    <x v="0"/>
    <x v="6"/>
    <x v="6"/>
    <n v="219"/>
    <x v="3"/>
    <x v="5"/>
    <x v="0"/>
  </r>
  <r>
    <x v="3"/>
    <x v="184"/>
    <x v="0"/>
    <x v="0"/>
    <x v="0"/>
    <x v="7"/>
    <x v="7"/>
    <n v="36"/>
    <x v="3"/>
    <x v="5"/>
    <x v="0"/>
  </r>
  <r>
    <x v="3"/>
    <x v="184"/>
    <x v="0"/>
    <x v="1"/>
    <x v="0"/>
    <x v="0"/>
    <x v="0"/>
    <n v="199"/>
    <x v="3"/>
    <x v="5"/>
    <x v="0"/>
  </r>
  <r>
    <x v="3"/>
    <x v="184"/>
    <x v="0"/>
    <x v="1"/>
    <x v="0"/>
    <x v="1"/>
    <x v="1"/>
    <n v="210"/>
    <x v="3"/>
    <x v="5"/>
    <x v="0"/>
  </r>
  <r>
    <x v="3"/>
    <x v="184"/>
    <x v="0"/>
    <x v="1"/>
    <x v="0"/>
    <x v="2"/>
    <x v="2"/>
    <n v="186"/>
    <x v="3"/>
    <x v="5"/>
    <x v="0"/>
  </r>
  <r>
    <x v="3"/>
    <x v="184"/>
    <x v="0"/>
    <x v="1"/>
    <x v="0"/>
    <x v="3"/>
    <x v="3"/>
    <n v="188"/>
    <x v="3"/>
    <x v="5"/>
    <x v="0"/>
  </r>
  <r>
    <x v="3"/>
    <x v="184"/>
    <x v="0"/>
    <x v="1"/>
    <x v="0"/>
    <x v="4"/>
    <x v="4"/>
    <n v="173"/>
    <x v="3"/>
    <x v="5"/>
    <x v="0"/>
  </r>
  <r>
    <x v="3"/>
    <x v="184"/>
    <x v="0"/>
    <x v="1"/>
    <x v="0"/>
    <x v="5"/>
    <x v="5"/>
    <n v="223"/>
    <x v="3"/>
    <x v="5"/>
    <x v="0"/>
  </r>
  <r>
    <x v="3"/>
    <x v="184"/>
    <x v="0"/>
    <x v="1"/>
    <x v="0"/>
    <x v="6"/>
    <x v="6"/>
    <n v="149"/>
    <x v="3"/>
    <x v="5"/>
    <x v="0"/>
  </r>
  <r>
    <x v="3"/>
    <x v="184"/>
    <x v="0"/>
    <x v="1"/>
    <x v="0"/>
    <x v="7"/>
    <x v="7"/>
    <n v="196"/>
    <x v="3"/>
    <x v="5"/>
    <x v="0"/>
  </r>
  <r>
    <x v="3"/>
    <x v="184"/>
    <x v="0"/>
    <x v="2"/>
    <x v="0"/>
    <x v="0"/>
    <x v="0"/>
    <n v="294"/>
    <x v="3"/>
    <x v="5"/>
    <x v="0"/>
  </r>
  <r>
    <x v="3"/>
    <x v="184"/>
    <x v="0"/>
    <x v="2"/>
    <x v="0"/>
    <x v="1"/>
    <x v="1"/>
    <n v="402"/>
    <x v="3"/>
    <x v="5"/>
    <x v="0"/>
  </r>
  <r>
    <x v="3"/>
    <x v="184"/>
    <x v="0"/>
    <x v="2"/>
    <x v="0"/>
    <x v="2"/>
    <x v="2"/>
    <n v="271"/>
    <x v="3"/>
    <x v="5"/>
    <x v="0"/>
  </r>
  <r>
    <x v="3"/>
    <x v="184"/>
    <x v="0"/>
    <x v="2"/>
    <x v="0"/>
    <x v="3"/>
    <x v="3"/>
    <n v="357"/>
    <x v="3"/>
    <x v="5"/>
    <x v="0"/>
  </r>
  <r>
    <x v="3"/>
    <x v="184"/>
    <x v="0"/>
    <x v="2"/>
    <x v="0"/>
    <x v="4"/>
    <x v="4"/>
    <n v="298"/>
    <x v="3"/>
    <x v="5"/>
    <x v="0"/>
  </r>
  <r>
    <x v="3"/>
    <x v="184"/>
    <x v="0"/>
    <x v="2"/>
    <x v="0"/>
    <x v="5"/>
    <x v="5"/>
    <n v="374"/>
    <x v="3"/>
    <x v="5"/>
    <x v="0"/>
  </r>
  <r>
    <x v="3"/>
    <x v="184"/>
    <x v="0"/>
    <x v="2"/>
    <x v="0"/>
    <x v="6"/>
    <x v="6"/>
    <n v="315"/>
    <x v="3"/>
    <x v="5"/>
    <x v="0"/>
  </r>
  <r>
    <x v="3"/>
    <x v="184"/>
    <x v="0"/>
    <x v="2"/>
    <x v="0"/>
    <x v="7"/>
    <x v="7"/>
    <n v="323"/>
    <x v="3"/>
    <x v="5"/>
    <x v="0"/>
  </r>
  <r>
    <x v="3"/>
    <x v="184"/>
    <x v="0"/>
    <x v="3"/>
    <x v="1"/>
    <x v="0"/>
    <x v="0"/>
    <n v="5"/>
    <x v="3"/>
    <x v="5"/>
    <x v="0"/>
  </r>
  <r>
    <x v="3"/>
    <x v="184"/>
    <x v="0"/>
    <x v="3"/>
    <x v="1"/>
    <x v="1"/>
    <x v="1"/>
    <n v="39"/>
    <x v="3"/>
    <x v="5"/>
    <x v="0"/>
  </r>
  <r>
    <x v="3"/>
    <x v="184"/>
    <x v="0"/>
    <x v="3"/>
    <x v="1"/>
    <x v="2"/>
    <x v="2"/>
    <n v="13"/>
    <x v="3"/>
    <x v="5"/>
    <x v="0"/>
  </r>
  <r>
    <x v="3"/>
    <x v="184"/>
    <x v="0"/>
    <x v="3"/>
    <x v="1"/>
    <x v="3"/>
    <x v="3"/>
    <n v="54"/>
    <x v="3"/>
    <x v="5"/>
    <x v="0"/>
  </r>
  <r>
    <x v="3"/>
    <x v="184"/>
    <x v="0"/>
    <x v="3"/>
    <x v="1"/>
    <x v="4"/>
    <x v="4"/>
    <n v="18"/>
    <x v="3"/>
    <x v="5"/>
    <x v="0"/>
  </r>
  <r>
    <x v="3"/>
    <x v="184"/>
    <x v="0"/>
    <x v="3"/>
    <x v="1"/>
    <x v="5"/>
    <x v="5"/>
    <n v="15"/>
    <x v="3"/>
    <x v="5"/>
    <x v="0"/>
  </r>
  <r>
    <x v="3"/>
    <x v="184"/>
    <x v="0"/>
    <x v="3"/>
    <x v="1"/>
    <x v="6"/>
    <x v="6"/>
    <m/>
    <x v="3"/>
    <x v="5"/>
    <x v="0"/>
  </r>
  <r>
    <x v="3"/>
    <x v="184"/>
    <x v="0"/>
    <x v="3"/>
    <x v="1"/>
    <x v="7"/>
    <x v="7"/>
    <n v="12"/>
    <x v="3"/>
    <x v="5"/>
    <x v="0"/>
  </r>
  <r>
    <x v="3"/>
    <x v="184"/>
    <x v="0"/>
    <x v="4"/>
    <x v="0"/>
    <x v="0"/>
    <x v="0"/>
    <n v="29"/>
    <x v="3"/>
    <x v="5"/>
    <x v="0"/>
  </r>
  <r>
    <x v="3"/>
    <x v="184"/>
    <x v="0"/>
    <x v="4"/>
    <x v="0"/>
    <x v="1"/>
    <x v="1"/>
    <n v="14"/>
    <x v="3"/>
    <x v="5"/>
    <x v="0"/>
  </r>
  <r>
    <x v="3"/>
    <x v="184"/>
    <x v="0"/>
    <x v="4"/>
    <x v="0"/>
    <x v="2"/>
    <x v="2"/>
    <n v="25"/>
    <x v="3"/>
    <x v="5"/>
    <x v="0"/>
  </r>
  <r>
    <x v="3"/>
    <x v="184"/>
    <x v="0"/>
    <x v="4"/>
    <x v="0"/>
    <x v="3"/>
    <x v="3"/>
    <n v="10"/>
    <x v="3"/>
    <x v="5"/>
    <x v="0"/>
  </r>
  <r>
    <x v="3"/>
    <x v="184"/>
    <x v="0"/>
    <x v="4"/>
    <x v="0"/>
    <x v="4"/>
    <x v="4"/>
    <n v="72"/>
    <x v="3"/>
    <x v="5"/>
    <x v="0"/>
  </r>
  <r>
    <x v="3"/>
    <x v="184"/>
    <x v="0"/>
    <x v="4"/>
    <x v="0"/>
    <x v="5"/>
    <x v="5"/>
    <n v="13"/>
    <x v="3"/>
    <x v="5"/>
    <x v="0"/>
  </r>
  <r>
    <x v="3"/>
    <x v="184"/>
    <x v="0"/>
    <x v="4"/>
    <x v="0"/>
    <x v="6"/>
    <x v="6"/>
    <n v="15"/>
    <x v="3"/>
    <x v="5"/>
    <x v="0"/>
  </r>
  <r>
    <x v="3"/>
    <x v="184"/>
    <x v="0"/>
    <x v="4"/>
    <x v="0"/>
    <x v="7"/>
    <x v="7"/>
    <n v="49"/>
    <x v="3"/>
    <x v="5"/>
    <x v="0"/>
  </r>
  <r>
    <x v="3"/>
    <x v="184"/>
    <x v="0"/>
    <x v="5"/>
    <x v="1"/>
    <x v="0"/>
    <x v="0"/>
    <n v="39"/>
    <x v="3"/>
    <x v="5"/>
    <x v="0"/>
  </r>
  <r>
    <x v="3"/>
    <x v="184"/>
    <x v="0"/>
    <x v="5"/>
    <x v="1"/>
    <x v="1"/>
    <x v="1"/>
    <n v="68"/>
    <x v="3"/>
    <x v="5"/>
    <x v="0"/>
  </r>
  <r>
    <x v="3"/>
    <x v="184"/>
    <x v="0"/>
    <x v="5"/>
    <x v="1"/>
    <x v="2"/>
    <x v="2"/>
    <n v="32"/>
    <x v="3"/>
    <x v="5"/>
    <x v="0"/>
  </r>
  <r>
    <x v="3"/>
    <x v="184"/>
    <x v="0"/>
    <x v="5"/>
    <x v="1"/>
    <x v="3"/>
    <x v="3"/>
    <n v="39"/>
    <x v="3"/>
    <x v="5"/>
    <x v="0"/>
  </r>
  <r>
    <x v="3"/>
    <x v="184"/>
    <x v="0"/>
    <x v="5"/>
    <x v="1"/>
    <x v="4"/>
    <x v="4"/>
    <n v="14"/>
    <x v="3"/>
    <x v="5"/>
    <x v="0"/>
  </r>
  <r>
    <x v="3"/>
    <x v="184"/>
    <x v="0"/>
    <x v="5"/>
    <x v="1"/>
    <x v="5"/>
    <x v="5"/>
    <n v="39"/>
    <x v="3"/>
    <x v="5"/>
    <x v="0"/>
  </r>
  <r>
    <x v="3"/>
    <x v="184"/>
    <x v="0"/>
    <x v="5"/>
    <x v="1"/>
    <x v="6"/>
    <x v="6"/>
    <n v="102"/>
    <x v="3"/>
    <x v="5"/>
    <x v="0"/>
  </r>
  <r>
    <x v="3"/>
    <x v="184"/>
    <x v="0"/>
    <x v="5"/>
    <x v="1"/>
    <x v="7"/>
    <x v="7"/>
    <n v="44"/>
    <x v="3"/>
    <x v="5"/>
    <x v="0"/>
  </r>
  <r>
    <x v="3"/>
    <x v="184"/>
    <x v="1"/>
    <x v="0"/>
    <x v="0"/>
    <x v="0"/>
    <x v="0"/>
    <n v="54"/>
    <x v="3"/>
    <x v="5"/>
    <x v="0"/>
  </r>
  <r>
    <x v="3"/>
    <x v="184"/>
    <x v="1"/>
    <x v="0"/>
    <x v="0"/>
    <x v="1"/>
    <x v="1"/>
    <n v="46"/>
    <x v="3"/>
    <x v="5"/>
    <x v="0"/>
  </r>
  <r>
    <x v="3"/>
    <x v="184"/>
    <x v="1"/>
    <x v="0"/>
    <x v="0"/>
    <x v="2"/>
    <x v="2"/>
    <n v="30"/>
    <x v="3"/>
    <x v="5"/>
    <x v="0"/>
  </r>
  <r>
    <x v="3"/>
    <x v="184"/>
    <x v="1"/>
    <x v="0"/>
    <x v="0"/>
    <x v="3"/>
    <x v="3"/>
    <n v="7"/>
    <x v="3"/>
    <x v="5"/>
    <x v="0"/>
  </r>
  <r>
    <x v="3"/>
    <x v="184"/>
    <x v="1"/>
    <x v="0"/>
    <x v="0"/>
    <x v="4"/>
    <x v="4"/>
    <n v="41"/>
    <x v="3"/>
    <x v="5"/>
    <x v="0"/>
  </r>
  <r>
    <x v="3"/>
    <x v="184"/>
    <x v="1"/>
    <x v="0"/>
    <x v="0"/>
    <x v="5"/>
    <x v="5"/>
    <n v="33"/>
    <x v="3"/>
    <x v="5"/>
    <x v="0"/>
  </r>
  <r>
    <x v="3"/>
    <x v="184"/>
    <x v="1"/>
    <x v="0"/>
    <x v="0"/>
    <x v="6"/>
    <x v="6"/>
    <n v="65"/>
    <x v="3"/>
    <x v="5"/>
    <x v="0"/>
  </r>
  <r>
    <x v="3"/>
    <x v="184"/>
    <x v="1"/>
    <x v="0"/>
    <x v="0"/>
    <x v="7"/>
    <x v="7"/>
    <n v="17"/>
    <x v="3"/>
    <x v="5"/>
    <x v="0"/>
  </r>
  <r>
    <x v="3"/>
    <x v="184"/>
    <x v="1"/>
    <x v="1"/>
    <x v="0"/>
    <x v="0"/>
    <x v="0"/>
    <n v="113"/>
    <x v="3"/>
    <x v="5"/>
    <x v="0"/>
  </r>
  <r>
    <x v="3"/>
    <x v="184"/>
    <x v="1"/>
    <x v="1"/>
    <x v="0"/>
    <x v="1"/>
    <x v="1"/>
    <n v="127"/>
    <x v="3"/>
    <x v="5"/>
    <x v="0"/>
  </r>
  <r>
    <x v="3"/>
    <x v="184"/>
    <x v="1"/>
    <x v="1"/>
    <x v="0"/>
    <x v="2"/>
    <x v="2"/>
    <n v="105"/>
    <x v="3"/>
    <x v="5"/>
    <x v="0"/>
  </r>
  <r>
    <x v="3"/>
    <x v="184"/>
    <x v="1"/>
    <x v="1"/>
    <x v="0"/>
    <x v="3"/>
    <x v="3"/>
    <n v="114"/>
    <x v="3"/>
    <x v="5"/>
    <x v="0"/>
  </r>
  <r>
    <x v="3"/>
    <x v="184"/>
    <x v="1"/>
    <x v="1"/>
    <x v="0"/>
    <x v="4"/>
    <x v="4"/>
    <n v="74"/>
    <x v="3"/>
    <x v="5"/>
    <x v="0"/>
  </r>
  <r>
    <x v="3"/>
    <x v="184"/>
    <x v="1"/>
    <x v="1"/>
    <x v="0"/>
    <x v="5"/>
    <x v="5"/>
    <n v="128"/>
    <x v="3"/>
    <x v="5"/>
    <x v="0"/>
  </r>
  <r>
    <x v="3"/>
    <x v="184"/>
    <x v="1"/>
    <x v="1"/>
    <x v="0"/>
    <x v="6"/>
    <x v="6"/>
    <n v="92"/>
    <x v="3"/>
    <x v="5"/>
    <x v="0"/>
  </r>
  <r>
    <x v="3"/>
    <x v="184"/>
    <x v="1"/>
    <x v="1"/>
    <x v="0"/>
    <x v="7"/>
    <x v="7"/>
    <n v="122"/>
    <x v="3"/>
    <x v="5"/>
    <x v="0"/>
  </r>
  <r>
    <x v="3"/>
    <x v="184"/>
    <x v="1"/>
    <x v="2"/>
    <x v="0"/>
    <x v="0"/>
    <x v="0"/>
    <n v="163"/>
    <x v="3"/>
    <x v="5"/>
    <x v="0"/>
  </r>
  <r>
    <x v="3"/>
    <x v="184"/>
    <x v="1"/>
    <x v="2"/>
    <x v="0"/>
    <x v="1"/>
    <x v="1"/>
    <n v="208"/>
    <x v="3"/>
    <x v="5"/>
    <x v="0"/>
  </r>
  <r>
    <x v="3"/>
    <x v="184"/>
    <x v="1"/>
    <x v="2"/>
    <x v="0"/>
    <x v="2"/>
    <x v="2"/>
    <n v="101"/>
    <x v="3"/>
    <x v="5"/>
    <x v="0"/>
  </r>
  <r>
    <x v="3"/>
    <x v="184"/>
    <x v="1"/>
    <x v="2"/>
    <x v="0"/>
    <x v="3"/>
    <x v="3"/>
    <n v="310"/>
    <x v="3"/>
    <x v="5"/>
    <x v="0"/>
  </r>
  <r>
    <x v="3"/>
    <x v="184"/>
    <x v="1"/>
    <x v="2"/>
    <x v="0"/>
    <x v="4"/>
    <x v="4"/>
    <n v="115"/>
    <x v="3"/>
    <x v="5"/>
    <x v="0"/>
  </r>
  <r>
    <x v="3"/>
    <x v="184"/>
    <x v="1"/>
    <x v="2"/>
    <x v="0"/>
    <x v="5"/>
    <x v="5"/>
    <n v="189"/>
    <x v="3"/>
    <x v="5"/>
    <x v="0"/>
  </r>
  <r>
    <x v="3"/>
    <x v="184"/>
    <x v="1"/>
    <x v="2"/>
    <x v="0"/>
    <x v="6"/>
    <x v="6"/>
    <n v="158"/>
    <x v="3"/>
    <x v="5"/>
    <x v="0"/>
  </r>
  <r>
    <x v="3"/>
    <x v="184"/>
    <x v="1"/>
    <x v="2"/>
    <x v="0"/>
    <x v="7"/>
    <x v="7"/>
    <n v="191"/>
    <x v="3"/>
    <x v="5"/>
    <x v="0"/>
  </r>
  <r>
    <x v="3"/>
    <x v="184"/>
    <x v="1"/>
    <x v="3"/>
    <x v="1"/>
    <x v="0"/>
    <x v="0"/>
    <n v="3"/>
    <x v="3"/>
    <x v="5"/>
    <x v="0"/>
  </r>
  <r>
    <x v="3"/>
    <x v="184"/>
    <x v="1"/>
    <x v="3"/>
    <x v="1"/>
    <x v="1"/>
    <x v="1"/>
    <n v="17"/>
    <x v="3"/>
    <x v="5"/>
    <x v="0"/>
  </r>
  <r>
    <x v="3"/>
    <x v="184"/>
    <x v="1"/>
    <x v="3"/>
    <x v="1"/>
    <x v="2"/>
    <x v="2"/>
    <n v="5"/>
    <x v="3"/>
    <x v="5"/>
    <x v="0"/>
  </r>
  <r>
    <x v="3"/>
    <x v="184"/>
    <x v="1"/>
    <x v="3"/>
    <x v="1"/>
    <x v="3"/>
    <x v="3"/>
    <n v="20"/>
    <x v="3"/>
    <x v="5"/>
    <x v="0"/>
  </r>
  <r>
    <x v="3"/>
    <x v="184"/>
    <x v="1"/>
    <x v="3"/>
    <x v="1"/>
    <x v="4"/>
    <x v="4"/>
    <n v="2"/>
    <x v="3"/>
    <x v="5"/>
    <x v="0"/>
  </r>
  <r>
    <x v="3"/>
    <x v="184"/>
    <x v="1"/>
    <x v="3"/>
    <x v="1"/>
    <x v="5"/>
    <x v="5"/>
    <n v="8"/>
    <x v="3"/>
    <x v="5"/>
    <x v="0"/>
  </r>
  <r>
    <x v="3"/>
    <x v="184"/>
    <x v="1"/>
    <x v="3"/>
    <x v="1"/>
    <x v="6"/>
    <x v="6"/>
    <n v="7"/>
    <x v="3"/>
    <x v="5"/>
    <x v="0"/>
  </r>
  <r>
    <x v="3"/>
    <x v="184"/>
    <x v="1"/>
    <x v="3"/>
    <x v="1"/>
    <x v="7"/>
    <x v="7"/>
    <n v="2"/>
    <x v="3"/>
    <x v="5"/>
    <x v="0"/>
  </r>
  <r>
    <x v="3"/>
    <x v="184"/>
    <x v="1"/>
    <x v="4"/>
    <x v="0"/>
    <x v="0"/>
    <x v="0"/>
    <n v="0"/>
    <x v="3"/>
    <x v="5"/>
    <x v="0"/>
  </r>
  <r>
    <x v="3"/>
    <x v="184"/>
    <x v="1"/>
    <x v="4"/>
    <x v="0"/>
    <x v="1"/>
    <x v="1"/>
    <n v="1"/>
    <x v="3"/>
    <x v="5"/>
    <x v="0"/>
  </r>
  <r>
    <x v="3"/>
    <x v="184"/>
    <x v="1"/>
    <x v="4"/>
    <x v="0"/>
    <x v="2"/>
    <x v="2"/>
    <n v="5"/>
    <x v="3"/>
    <x v="5"/>
    <x v="0"/>
  </r>
  <r>
    <x v="3"/>
    <x v="184"/>
    <x v="1"/>
    <x v="4"/>
    <x v="0"/>
    <x v="3"/>
    <x v="3"/>
    <n v="0"/>
    <x v="3"/>
    <x v="5"/>
    <x v="0"/>
  </r>
  <r>
    <x v="3"/>
    <x v="184"/>
    <x v="1"/>
    <x v="4"/>
    <x v="0"/>
    <x v="4"/>
    <x v="4"/>
    <n v="11"/>
    <x v="3"/>
    <x v="5"/>
    <x v="0"/>
  </r>
  <r>
    <x v="3"/>
    <x v="184"/>
    <x v="1"/>
    <x v="4"/>
    <x v="0"/>
    <x v="5"/>
    <x v="5"/>
    <m/>
    <x v="3"/>
    <x v="5"/>
    <x v="0"/>
  </r>
  <r>
    <x v="3"/>
    <x v="184"/>
    <x v="1"/>
    <x v="4"/>
    <x v="0"/>
    <x v="6"/>
    <x v="6"/>
    <m/>
    <x v="3"/>
    <x v="5"/>
    <x v="0"/>
  </r>
  <r>
    <x v="3"/>
    <x v="184"/>
    <x v="1"/>
    <x v="4"/>
    <x v="0"/>
    <x v="7"/>
    <x v="7"/>
    <n v="5"/>
    <x v="3"/>
    <x v="5"/>
    <x v="0"/>
  </r>
  <r>
    <x v="3"/>
    <x v="184"/>
    <x v="1"/>
    <x v="5"/>
    <x v="1"/>
    <x v="0"/>
    <x v="0"/>
    <n v="16"/>
    <x v="3"/>
    <x v="5"/>
    <x v="0"/>
  </r>
  <r>
    <x v="3"/>
    <x v="184"/>
    <x v="1"/>
    <x v="5"/>
    <x v="1"/>
    <x v="1"/>
    <x v="1"/>
    <n v="19"/>
    <x v="3"/>
    <x v="5"/>
    <x v="0"/>
  </r>
  <r>
    <x v="3"/>
    <x v="184"/>
    <x v="1"/>
    <x v="5"/>
    <x v="1"/>
    <x v="2"/>
    <x v="2"/>
    <n v="13"/>
    <x v="3"/>
    <x v="5"/>
    <x v="0"/>
  </r>
  <r>
    <x v="3"/>
    <x v="184"/>
    <x v="1"/>
    <x v="5"/>
    <x v="1"/>
    <x v="3"/>
    <x v="3"/>
    <n v="4"/>
    <x v="3"/>
    <x v="5"/>
    <x v="0"/>
  </r>
  <r>
    <x v="3"/>
    <x v="184"/>
    <x v="1"/>
    <x v="5"/>
    <x v="1"/>
    <x v="4"/>
    <x v="4"/>
    <n v="8"/>
    <x v="3"/>
    <x v="5"/>
    <x v="0"/>
  </r>
  <r>
    <x v="3"/>
    <x v="184"/>
    <x v="1"/>
    <x v="5"/>
    <x v="1"/>
    <x v="5"/>
    <x v="5"/>
    <n v="11"/>
    <x v="3"/>
    <x v="5"/>
    <x v="0"/>
  </r>
  <r>
    <x v="3"/>
    <x v="184"/>
    <x v="1"/>
    <x v="5"/>
    <x v="1"/>
    <x v="6"/>
    <x v="6"/>
    <n v="35"/>
    <x v="3"/>
    <x v="5"/>
    <x v="0"/>
  </r>
  <r>
    <x v="3"/>
    <x v="184"/>
    <x v="1"/>
    <x v="5"/>
    <x v="1"/>
    <x v="7"/>
    <x v="7"/>
    <n v="19"/>
    <x v="3"/>
    <x v="5"/>
    <x v="0"/>
  </r>
  <r>
    <x v="3"/>
    <x v="185"/>
    <x v="0"/>
    <x v="0"/>
    <x v="0"/>
    <x v="0"/>
    <x v="0"/>
    <n v="77"/>
    <x v="6"/>
    <x v="20"/>
    <x v="0"/>
  </r>
  <r>
    <x v="3"/>
    <x v="185"/>
    <x v="0"/>
    <x v="0"/>
    <x v="0"/>
    <x v="1"/>
    <x v="1"/>
    <m/>
    <x v="6"/>
    <x v="20"/>
    <x v="0"/>
  </r>
  <r>
    <x v="3"/>
    <x v="185"/>
    <x v="0"/>
    <x v="0"/>
    <x v="0"/>
    <x v="2"/>
    <x v="2"/>
    <n v="74"/>
    <x v="6"/>
    <x v="20"/>
    <x v="0"/>
  </r>
  <r>
    <x v="3"/>
    <x v="185"/>
    <x v="0"/>
    <x v="0"/>
    <x v="0"/>
    <x v="3"/>
    <x v="3"/>
    <n v="74"/>
    <x v="6"/>
    <x v="20"/>
    <x v="0"/>
  </r>
  <r>
    <x v="3"/>
    <x v="185"/>
    <x v="0"/>
    <x v="0"/>
    <x v="0"/>
    <x v="4"/>
    <x v="4"/>
    <n v="86"/>
    <x v="6"/>
    <x v="20"/>
    <x v="0"/>
  </r>
  <r>
    <x v="3"/>
    <x v="185"/>
    <x v="0"/>
    <x v="0"/>
    <x v="0"/>
    <x v="5"/>
    <x v="5"/>
    <m/>
    <x v="6"/>
    <x v="20"/>
    <x v="0"/>
  </r>
  <r>
    <x v="3"/>
    <x v="185"/>
    <x v="0"/>
    <x v="0"/>
    <x v="0"/>
    <x v="6"/>
    <x v="6"/>
    <n v="68"/>
    <x v="6"/>
    <x v="20"/>
    <x v="0"/>
  </r>
  <r>
    <x v="3"/>
    <x v="185"/>
    <x v="0"/>
    <x v="0"/>
    <x v="0"/>
    <x v="7"/>
    <x v="7"/>
    <n v="46"/>
    <x v="6"/>
    <x v="20"/>
    <x v="0"/>
  </r>
  <r>
    <x v="3"/>
    <x v="185"/>
    <x v="0"/>
    <x v="1"/>
    <x v="0"/>
    <x v="0"/>
    <x v="0"/>
    <n v="88"/>
    <x v="6"/>
    <x v="20"/>
    <x v="0"/>
  </r>
  <r>
    <x v="3"/>
    <x v="185"/>
    <x v="0"/>
    <x v="1"/>
    <x v="0"/>
    <x v="1"/>
    <x v="1"/>
    <m/>
    <x v="6"/>
    <x v="20"/>
    <x v="0"/>
  </r>
  <r>
    <x v="3"/>
    <x v="185"/>
    <x v="0"/>
    <x v="1"/>
    <x v="0"/>
    <x v="2"/>
    <x v="2"/>
    <n v="102"/>
    <x v="6"/>
    <x v="20"/>
    <x v="0"/>
  </r>
  <r>
    <x v="3"/>
    <x v="185"/>
    <x v="0"/>
    <x v="1"/>
    <x v="0"/>
    <x v="3"/>
    <x v="3"/>
    <n v="126"/>
    <x v="6"/>
    <x v="20"/>
    <x v="0"/>
  </r>
  <r>
    <x v="3"/>
    <x v="185"/>
    <x v="0"/>
    <x v="1"/>
    <x v="0"/>
    <x v="4"/>
    <x v="4"/>
    <n v="88"/>
    <x v="6"/>
    <x v="20"/>
    <x v="0"/>
  </r>
  <r>
    <x v="3"/>
    <x v="185"/>
    <x v="0"/>
    <x v="1"/>
    <x v="0"/>
    <x v="5"/>
    <x v="5"/>
    <m/>
    <x v="6"/>
    <x v="20"/>
    <x v="0"/>
  </r>
  <r>
    <x v="3"/>
    <x v="185"/>
    <x v="0"/>
    <x v="1"/>
    <x v="0"/>
    <x v="6"/>
    <x v="6"/>
    <n v="84"/>
    <x v="6"/>
    <x v="20"/>
    <x v="0"/>
  </r>
  <r>
    <x v="3"/>
    <x v="185"/>
    <x v="0"/>
    <x v="1"/>
    <x v="0"/>
    <x v="7"/>
    <x v="7"/>
    <n v="72"/>
    <x v="6"/>
    <x v="20"/>
    <x v="0"/>
  </r>
  <r>
    <x v="3"/>
    <x v="185"/>
    <x v="0"/>
    <x v="2"/>
    <x v="0"/>
    <x v="0"/>
    <x v="0"/>
    <n v="170"/>
    <x v="6"/>
    <x v="20"/>
    <x v="0"/>
  </r>
  <r>
    <x v="3"/>
    <x v="185"/>
    <x v="0"/>
    <x v="2"/>
    <x v="0"/>
    <x v="1"/>
    <x v="1"/>
    <m/>
    <x v="6"/>
    <x v="20"/>
    <x v="0"/>
  </r>
  <r>
    <x v="3"/>
    <x v="185"/>
    <x v="0"/>
    <x v="2"/>
    <x v="0"/>
    <x v="2"/>
    <x v="2"/>
    <n v="162"/>
    <x v="6"/>
    <x v="20"/>
    <x v="0"/>
  </r>
  <r>
    <x v="3"/>
    <x v="185"/>
    <x v="0"/>
    <x v="2"/>
    <x v="0"/>
    <x v="3"/>
    <x v="3"/>
    <n v="231"/>
    <x v="6"/>
    <x v="20"/>
    <x v="0"/>
  </r>
  <r>
    <x v="3"/>
    <x v="185"/>
    <x v="0"/>
    <x v="2"/>
    <x v="0"/>
    <x v="4"/>
    <x v="4"/>
    <n v="170"/>
    <x v="6"/>
    <x v="20"/>
    <x v="0"/>
  </r>
  <r>
    <x v="3"/>
    <x v="185"/>
    <x v="0"/>
    <x v="2"/>
    <x v="0"/>
    <x v="5"/>
    <x v="5"/>
    <m/>
    <x v="6"/>
    <x v="20"/>
    <x v="0"/>
  </r>
  <r>
    <x v="3"/>
    <x v="185"/>
    <x v="0"/>
    <x v="2"/>
    <x v="0"/>
    <x v="6"/>
    <x v="6"/>
    <n v="159"/>
    <x v="6"/>
    <x v="20"/>
    <x v="0"/>
  </r>
  <r>
    <x v="3"/>
    <x v="185"/>
    <x v="0"/>
    <x v="2"/>
    <x v="0"/>
    <x v="7"/>
    <x v="7"/>
    <n v="155"/>
    <x v="6"/>
    <x v="20"/>
    <x v="0"/>
  </r>
  <r>
    <x v="3"/>
    <x v="185"/>
    <x v="0"/>
    <x v="3"/>
    <x v="1"/>
    <x v="0"/>
    <x v="0"/>
    <n v="16"/>
    <x v="6"/>
    <x v="20"/>
    <x v="0"/>
  </r>
  <r>
    <x v="3"/>
    <x v="185"/>
    <x v="0"/>
    <x v="3"/>
    <x v="1"/>
    <x v="1"/>
    <x v="1"/>
    <m/>
    <x v="6"/>
    <x v="20"/>
    <x v="0"/>
  </r>
  <r>
    <x v="3"/>
    <x v="185"/>
    <x v="0"/>
    <x v="3"/>
    <x v="1"/>
    <x v="2"/>
    <x v="2"/>
    <n v="15"/>
    <x v="6"/>
    <x v="20"/>
    <x v="0"/>
  </r>
  <r>
    <x v="3"/>
    <x v="185"/>
    <x v="0"/>
    <x v="3"/>
    <x v="1"/>
    <x v="3"/>
    <x v="3"/>
    <n v="9"/>
    <x v="6"/>
    <x v="20"/>
    <x v="0"/>
  </r>
  <r>
    <x v="3"/>
    <x v="185"/>
    <x v="0"/>
    <x v="3"/>
    <x v="1"/>
    <x v="4"/>
    <x v="4"/>
    <n v="14"/>
    <x v="6"/>
    <x v="20"/>
    <x v="0"/>
  </r>
  <r>
    <x v="3"/>
    <x v="185"/>
    <x v="0"/>
    <x v="3"/>
    <x v="1"/>
    <x v="5"/>
    <x v="5"/>
    <m/>
    <x v="6"/>
    <x v="20"/>
    <x v="0"/>
  </r>
  <r>
    <x v="3"/>
    <x v="185"/>
    <x v="0"/>
    <x v="3"/>
    <x v="1"/>
    <x v="6"/>
    <x v="6"/>
    <n v="7"/>
    <x v="6"/>
    <x v="20"/>
    <x v="0"/>
  </r>
  <r>
    <x v="3"/>
    <x v="185"/>
    <x v="0"/>
    <x v="3"/>
    <x v="1"/>
    <x v="7"/>
    <x v="7"/>
    <n v="3"/>
    <x v="6"/>
    <x v="20"/>
    <x v="0"/>
  </r>
  <r>
    <x v="3"/>
    <x v="185"/>
    <x v="0"/>
    <x v="4"/>
    <x v="0"/>
    <x v="0"/>
    <x v="0"/>
    <m/>
    <x v="6"/>
    <x v="20"/>
    <x v="0"/>
  </r>
  <r>
    <x v="3"/>
    <x v="185"/>
    <x v="0"/>
    <x v="4"/>
    <x v="0"/>
    <x v="1"/>
    <x v="1"/>
    <m/>
    <x v="6"/>
    <x v="20"/>
    <x v="0"/>
  </r>
  <r>
    <x v="3"/>
    <x v="185"/>
    <x v="0"/>
    <x v="4"/>
    <x v="0"/>
    <x v="2"/>
    <x v="2"/>
    <m/>
    <x v="6"/>
    <x v="20"/>
    <x v="0"/>
  </r>
  <r>
    <x v="3"/>
    <x v="185"/>
    <x v="0"/>
    <x v="4"/>
    <x v="0"/>
    <x v="3"/>
    <x v="3"/>
    <m/>
    <x v="6"/>
    <x v="20"/>
    <x v="0"/>
  </r>
  <r>
    <x v="3"/>
    <x v="185"/>
    <x v="0"/>
    <x v="4"/>
    <x v="0"/>
    <x v="4"/>
    <x v="4"/>
    <m/>
    <x v="6"/>
    <x v="20"/>
    <x v="0"/>
  </r>
  <r>
    <x v="3"/>
    <x v="185"/>
    <x v="0"/>
    <x v="4"/>
    <x v="0"/>
    <x v="5"/>
    <x v="5"/>
    <m/>
    <x v="6"/>
    <x v="20"/>
    <x v="0"/>
  </r>
  <r>
    <x v="3"/>
    <x v="185"/>
    <x v="0"/>
    <x v="4"/>
    <x v="0"/>
    <x v="6"/>
    <x v="6"/>
    <m/>
    <x v="6"/>
    <x v="20"/>
    <x v="0"/>
  </r>
  <r>
    <x v="3"/>
    <x v="185"/>
    <x v="0"/>
    <x v="4"/>
    <x v="0"/>
    <x v="7"/>
    <x v="7"/>
    <n v="0"/>
    <x v="6"/>
    <x v="20"/>
    <x v="0"/>
  </r>
  <r>
    <x v="3"/>
    <x v="185"/>
    <x v="0"/>
    <x v="5"/>
    <x v="1"/>
    <x v="0"/>
    <x v="0"/>
    <n v="187"/>
    <x v="6"/>
    <x v="20"/>
    <x v="0"/>
  </r>
  <r>
    <x v="3"/>
    <x v="185"/>
    <x v="0"/>
    <x v="5"/>
    <x v="1"/>
    <x v="1"/>
    <x v="1"/>
    <m/>
    <x v="6"/>
    <x v="20"/>
    <x v="0"/>
  </r>
  <r>
    <x v="3"/>
    <x v="185"/>
    <x v="0"/>
    <x v="5"/>
    <x v="1"/>
    <x v="2"/>
    <x v="2"/>
    <n v="168"/>
    <x v="6"/>
    <x v="20"/>
    <x v="0"/>
  </r>
  <r>
    <x v="3"/>
    <x v="185"/>
    <x v="0"/>
    <x v="5"/>
    <x v="1"/>
    <x v="3"/>
    <x v="3"/>
    <n v="136"/>
    <x v="6"/>
    <x v="20"/>
    <x v="0"/>
  </r>
  <r>
    <x v="3"/>
    <x v="185"/>
    <x v="0"/>
    <x v="5"/>
    <x v="1"/>
    <x v="4"/>
    <x v="4"/>
    <n v="157"/>
    <x v="6"/>
    <x v="20"/>
    <x v="0"/>
  </r>
  <r>
    <x v="3"/>
    <x v="185"/>
    <x v="0"/>
    <x v="5"/>
    <x v="1"/>
    <x v="5"/>
    <x v="5"/>
    <m/>
    <x v="6"/>
    <x v="20"/>
    <x v="0"/>
  </r>
  <r>
    <x v="3"/>
    <x v="185"/>
    <x v="0"/>
    <x v="5"/>
    <x v="1"/>
    <x v="6"/>
    <x v="6"/>
    <n v="176"/>
    <x v="6"/>
    <x v="20"/>
    <x v="0"/>
  </r>
  <r>
    <x v="3"/>
    <x v="185"/>
    <x v="0"/>
    <x v="5"/>
    <x v="1"/>
    <x v="7"/>
    <x v="7"/>
    <n v="69"/>
    <x v="6"/>
    <x v="20"/>
    <x v="0"/>
  </r>
  <r>
    <x v="3"/>
    <x v="185"/>
    <x v="1"/>
    <x v="0"/>
    <x v="0"/>
    <x v="0"/>
    <x v="0"/>
    <n v="44"/>
    <x v="6"/>
    <x v="20"/>
    <x v="0"/>
  </r>
  <r>
    <x v="3"/>
    <x v="185"/>
    <x v="1"/>
    <x v="0"/>
    <x v="0"/>
    <x v="1"/>
    <x v="1"/>
    <m/>
    <x v="6"/>
    <x v="20"/>
    <x v="0"/>
  </r>
  <r>
    <x v="3"/>
    <x v="185"/>
    <x v="1"/>
    <x v="0"/>
    <x v="0"/>
    <x v="2"/>
    <x v="2"/>
    <n v="35"/>
    <x v="6"/>
    <x v="20"/>
    <x v="0"/>
  </r>
  <r>
    <x v="3"/>
    <x v="185"/>
    <x v="1"/>
    <x v="0"/>
    <x v="0"/>
    <x v="3"/>
    <x v="3"/>
    <n v="40"/>
    <x v="6"/>
    <x v="20"/>
    <x v="0"/>
  </r>
  <r>
    <x v="3"/>
    <x v="185"/>
    <x v="1"/>
    <x v="0"/>
    <x v="0"/>
    <x v="4"/>
    <x v="4"/>
    <n v="30"/>
    <x v="6"/>
    <x v="20"/>
    <x v="0"/>
  </r>
  <r>
    <x v="3"/>
    <x v="185"/>
    <x v="1"/>
    <x v="0"/>
    <x v="0"/>
    <x v="5"/>
    <x v="5"/>
    <m/>
    <x v="6"/>
    <x v="20"/>
    <x v="0"/>
  </r>
  <r>
    <x v="3"/>
    <x v="185"/>
    <x v="1"/>
    <x v="0"/>
    <x v="0"/>
    <x v="6"/>
    <x v="6"/>
    <n v="33"/>
    <x v="6"/>
    <x v="20"/>
    <x v="0"/>
  </r>
  <r>
    <x v="3"/>
    <x v="185"/>
    <x v="1"/>
    <x v="0"/>
    <x v="0"/>
    <x v="7"/>
    <x v="7"/>
    <n v="17"/>
    <x v="6"/>
    <x v="20"/>
    <x v="0"/>
  </r>
  <r>
    <x v="3"/>
    <x v="185"/>
    <x v="1"/>
    <x v="1"/>
    <x v="0"/>
    <x v="0"/>
    <x v="0"/>
    <n v="59"/>
    <x v="6"/>
    <x v="20"/>
    <x v="0"/>
  </r>
  <r>
    <x v="3"/>
    <x v="185"/>
    <x v="1"/>
    <x v="1"/>
    <x v="0"/>
    <x v="1"/>
    <x v="1"/>
    <m/>
    <x v="6"/>
    <x v="20"/>
    <x v="0"/>
  </r>
  <r>
    <x v="3"/>
    <x v="185"/>
    <x v="1"/>
    <x v="1"/>
    <x v="0"/>
    <x v="2"/>
    <x v="2"/>
    <n v="65"/>
    <x v="6"/>
    <x v="20"/>
    <x v="0"/>
  </r>
  <r>
    <x v="3"/>
    <x v="185"/>
    <x v="1"/>
    <x v="1"/>
    <x v="0"/>
    <x v="3"/>
    <x v="3"/>
    <n v="66"/>
    <x v="6"/>
    <x v="20"/>
    <x v="0"/>
  </r>
  <r>
    <x v="3"/>
    <x v="185"/>
    <x v="1"/>
    <x v="1"/>
    <x v="0"/>
    <x v="4"/>
    <x v="4"/>
    <n v="44"/>
    <x v="6"/>
    <x v="20"/>
    <x v="0"/>
  </r>
  <r>
    <x v="3"/>
    <x v="185"/>
    <x v="1"/>
    <x v="1"/>
    <x v="0"/>
    <x v="5"/>
    <x v="5"/>
    <m/>
    <x v="6"/>
    <x v="20"/>
    <x v="0"/>
  </r>
  <r>
    <x v="3"/>
    <x v="185"/>
    <x v="1"/>
    <x v="1"/>
    <x v="0"/>
    <x v="6"/>
    <x v="6"/>
    <n v="48"/>
    <x v="6"/>
    <x v="20"/>
    <x v="0"/>
  </r>
  <r>
    <x v="3"/>
    <x v="185"/>
    <x v="1"/>
    <x v="1"/>
    <x v="0"/>
    <x v="7"/>
    <x v="7"/>
    <n v="30"/>
    <x v="6"/>
    <x v="20"/>
    <x v="0"/>
  </r>
  <r>
    <x v="3"/>
    <x v="185"/>
    <x v="1"/>
    <x v="2"/>
    <x v="0"/>
    <x v="0"/>
    <x v="0"/>
    <n v="106"/>
    <x v="6"/>
    <x v="20"/>
    <x v="0"/>
  </r>
  <r>
    <x v="3"/>
    <x v="185"/>
    <x v="1"/>
    <x v="2"/>
    <x v="0"/>
    <x v="1"/>
    <x v="1"/>
    <m/>
    <x v="6"/>
    <x v="20"/>
    <x v="0"/>
  </r>
  <r>
    <x v="3"/>
    <x v="185"/>
    <x v="1"/>
    <x v="2"/>
    <x v="0"/>
    <x v="2"/>
    <x v="2"/>
    <n v="98"/>
    <x v="6"/>
    <x v="20"/>
    <x v="0"/>
  </r>
  <r>
    <x v="3"/>
    <x v="185"/>
    <x v="1"/>
    <x v="2"/>
    <x v="0"/>
    <x v="3"/>
    <x v="3"/>
    <n v="139"/>
    <x v="6"/>
    <x v="20"/>
    <x v="0"/>
  </r>
  <r>
    <x v="3"/>
    <x v="185"/>
    <x v="1"/>
    <x v="2"/>
    <x v="0"/>
    <x v="4"/>
    <x v="4"/>
    <n v="80"/>
    <x v="6"/>
    <x v="20"/>
    <x v="0"/>
  </r>
  <r>
    <x v="3"/>
    <x v="185"/>
    <x v="1"/>
    <x v="2"/>
    <x v="0"/>
    <x v="5"/>
    <x v="5"/>
    <m/>
    <x v="6"/>
    <x v="20"/>
    <x v="0"/>
  </r>
  <r>
    <x v="3"/>
    <x v="185"/>
    <x v="1"/>
    <x v="2"/>
    <x v="0"/>
    <x v="6"/>
    <x v="6"/>
    <n v="82"/>
    <x v="6"/>
    <x v="20"/>
    <x v="0"/>
  </r>
  <r>
    <x v="3"/>
    <x v="185"/>
    <x v="1"/>
    <x v="2"/>
    <x v="0"/>
    <x v="7"/>
    <x v="7"/>
    <n v="51"/>
    <x v="6"/>
    <x v="20"/>
    <x v="0"/>
  </r>
  <r>
    <x v="3"/>
    <x v="185"/>
    <x v="1"/>
    <x v="3"/>
    <x v="1"/>
    <x v="0"/>
    <x v="0"/>
    <n v="7"/>
    <x v="6"/>
    <x v="20"/>
    <x v="0"/>
  </r>
  <r>
    <x v="3"/>
    <x v="185"/>
    <x v="1"/>
    <x v="3"/>
    <x v="1"/>
    <x v="1"/>
    <x v="1"/>
    <m/>
    <x v="6"/>
    <x v="20"/>
    <x v="0"/>
  </r>
  <r>
    <x v="3"/>
    <x v="185"/>
    <x v="1"/>
    <x v="3"/>
    <x v="1"/>
    <x v="2"/>
    <x v="2"/>
    <n v="8"/>
    <x v="6"/>
    <x v="20"/>
    <x v="0"/>
  </r>
  <r>
    <x v="3"/>
    <x v="185"/>
    <x v="1"/>
    <x v="3"/>
    <x v="1"/>
    <x v="3"/>
    <x v="3"/>
    <n v="3"/>
    <x v="6"/>
    <x v="20"/>
    <x v="0"/>
  </r>
  <r>
    <x v="3"/>
    <x v="185"/>
    <x v="1"/>
    <x v="3"/>
    <x v="1"/>
    <x v="4"/>
    <x v="4"/>
    <n v="6"/>
    <x v="6"/>
    <x v="20"/>
    <x v="0"/>
  </r>
  <r>
    <x v="3"/>
    <x v="185"/>
    <x v="1"/>
    <x v="3"/>
    <x v="1"/>
    <x v="5"/>
    <x v="5"/>
    <m/>
    <x v="6"/>
    <x v="20"/>
    <x v="0"/>
  </r>
  <r>
    <x v="3"/>
    <x v="185"/>
    <x v="1"/>
    <x v="3"/>
    <x v="1"/>
    <x v="6"/>
    <x v="6"/>
    <n v="5"/>
    <x v="6"/>
    <x v="20"/>
    <x v="0"/>
  </r>
  <r>
    <x v="3"/>
    <x v="185"/>
    <x v="1"/>
    <x v="3"/>
    <x v="1"/>
    <x v="7"/>
    <x v="7"/>
    <n v="2"/>
    <x v="6"/>
    <x v="20"/>
    <x v="0"/>
  </r>
  <r>
    <x v="3"/>
    <x v="185"/>
    <x v="1"/>
    <x v="4"/>
    <x v="0"/>
    <x v="0"/>
    <x v="0"/>
    <m/>
    <x v="6"/>
    <x v="20"/>
    <x v="0"/>
  </r>
  <r>
    <x v="3"/>
    <x v="185"/>
    <x v="1"/>
    <x v="4"/>
    <x v="0"/>
    <x v="1"/>
    <x v="1"/>
    <m/>
    <x v="6"/>
    <x v="20"/>
    <x v="0"/>
  </r>
  <r>
    <x v="3"/>
    <x v="185"/>
    <x v="1"/>
    <x v="4"/>
    <x v="0"/>
    <x v="2"/>
    <x v="2"/>
    <m/>
    <x v="6"/>
    <x v="20"/>
    <x v="0"/>
  </r>
  <r>
    <x v="3"/>
    <x v="185"/>
    <x v="1"/>
    <x v="4"/>
    <x v="0"/>
    <x v="3"/>
    <x v="3"/>
    <m/>
    <x v="6"/>
    <x v="20"/>
    <x v="0"/>
  </r>
  <r>
    <x v="3"/>
    <x v="185"/>
    <x v="1"/>
    <x v="4"/>
    <x v="0"/>
    <x v="4"/>
    <x v="4"/>
    <m/>
    <x v="6"/>
    <x v="20"/>
    <x v="0"/>
  </r>
  <r>
    <x v="3"/>
    <x v="185"/>
    <x v="1"/>
    <x v="4"/>
    <x v="0"/>
    <x v="5"/>
    <x v="5"/>
    <m/>
    <x v="6"/>
    <x v="20"/>
    <x v="0"/>
  </r>
  <r>
    <x v="3"/>
    <x v="185"/>
    <x v="1"/>
    <x v="4"/>
    <x v="0"/>
    <x v="6"/>
    <x v="6"/>
    <m/>
    <x v="6"/>
    <x v="20"/>
    <x v="0"/>
  </r>
  <r>
    <x v="3"/>
    <x v="185"/>
    <x v="1"/>
    <x v="4"/>
    <x v="0"/>
    <x v="7"/>
    <x v="7"/>
    <n v="0"/>
    <x v="6"/>
    <x v="20"/>
    <x v="0"/>
  </r>
  <r>
    <x v="3"/>
    <x v="185"/>
    <x v="1"/>
    <x v="5"/>
    <x v="1"/>
    <x v="0"/>
    <x v="0"/>
    <n v="103"/>
    <x v="6"/>
    <x v="20"/>
    <x v="0"/>
  </r>
  <r>
    <x v="3"/>
    <x v="185"/>
    <x v="1"/>
    <x v="5"/>
    <x v="1"/>
    <x v="1"/>
    <x v="1"/>
    <m/>
    <x v="6"/>
    <x v="20"/>
    <x v="0"/>
  </r>
  <r>
    <x v="3"/>
    <x v="185"/>
    <x v="1"/>
    <x v="5"/>
    <x v="1"/>
    <x v="2"/>
    <x v="2"/>
    <n v="87"/>
    <x v="6"/>
    <x v="20"/>
    <x v="0"/>
  </r>
  <r>
    <x v="3"/>
    <x v="185"/>
    <x v="1"/>
    <x v="5"/>
    <x v="1"/>
    <x v="3"/>
    <x v="3"/>
    <n v="59"/>
    <x v="6"/>
    <x v="20"/>
    <x v="0"/>
  </r>
  <r>
    <x v="3"/>
    <x v="185"/>
    <x v="1"/>
    <x v="5"/>
    <x v="1"/>
    <x v="4"/>
    <x v="4"/>
    <n v="52"/>
    <x v="6"/>
    <x v="20"/>
    <x v="0"/>
  </r>
  <r>
    <x v="3"/>
    <x v="185"/>
    <x v="1"/>
    <x v="5"/>
    <x v="1"/>
    <x v="5"/>
    <x v="5"/>
    <m/>
    <x v="6"/>
    <x v="20"/>
    <x v="0"/>
  </r>
  <r>
    <x v="3"/>
    <x v="185"/>
    <x v="1"/>
    <x v="5"/>
    <x v="1"/>
    <x v="6"/>
    <x v="6"/>
    <n v="87"/>
    <x v="6"/>
    <x v="20"/>
    <x v="0"/>
  </r>
  <r>
    <x v="3"/>
    <x v="185"/>
    <x v="1"/>
    <x v="5"/>
    <x v="1"/>
    <x v="7"/>
    <x v="7"/>
    <n v="20"/>
    <x v="6"/>
    <x v="20"/>
    <x v="0"/>
  </r>
  <r>
    <x v="3"/>
    <x v="186"/>
    <x v="0"/>
    <x v="0"/>
    <x v="0"/>
    <x v="0"/>
    <x v="0"/>
    <n v="298"/>
    <x v="1"/>
    <x v="11"/>
    <x v="0"/>
  </r>
  <r>
    <x v="3"/>
    <x v="186"/>
    <x v="0"/>
    <x v="0"/>
    <x v="0"/>
    <x v="1"/>
    <x v="1"/>
    <n v="317"/>
    <x v="1"/>
    <x v="11"/>
    <x v="0"/>
  </r>
  <r>
    <x v="3"/>
    <x v="186"/>
    <x v="0"/>
    <x v="0"/>
    <x v="0"/>
    <x v="2"/>
    <x v="2"/>
    <n v="225"/>
    <x v="1"/>
    <x v="11"/>
    <x v="0"/>
  </r>
  <r>
    <x v="3"/>
    <x v="186"/>
    <x v="0"/>
    <x v="0"/>
    <x v="0"/>
    <x v="3"/>
    <x v="3"/>
    <n v="289"/>
    <x v="1"/>
    <x v="11"/>
    <x v="0"/>
  </r>
  <r>
    <x v="3"/>
    <x v="186"/>
    <x v="0"/>
    <x v="0"/>
    <x v="0"/>
    <x v="4"/>
    <x v="4"/>
    <n v="274"/>
    <x v="1"/>
    <x v="11"/>
    <x v="0"/>
  </r>
  <r>
    <x v="3"/>
    <x v="186"/>
    <x v="0"/>
    <x v="0"/>
    <x v="0"/>
    <x v="5"/>
    <x v="5"/>
    <n v="231"/>
    <x v="1"/>
    <x v="11"/>
    <x v="0"/>
  </r>
  <r>
    <x v="3"/>
    <x v="186"/>
    <x v="0"/>
    <x v="0"/>
    <x v="0"/>
    <x v="6"/>
    <x v="6"/>
    <m/>
    <x v="1"/>
    <x v="11"/>
    <x v="0"/>
  </r>
  <r>
    <x v="3"/>
    <x v="186"/>
    <x v="0"/>
    <x v="0"/>
    <x v="0"/>
    <x v="7"/>
    <x v="7"/>
    <n v="229"/>
    <x v="1"/>
    <x v="11"/>
    <x v="0"/>
  </r>
  <r>
    <x v="3"/>
    <x v="186"/>
    <x v="0"/>
    <x v="1"/>
    <x v="0"/>
    <x v="0"/>
    <x v="0"/>
    <n v="222"/>
    <x v="1"/>
    <x v="11"/>
    <x v="0"/>
  </r>
  <r>
    <x v="3"/>
    <x v="186"/>
    <x v="0"/>
    <x v="1"/>
    <x v="0"/>
    <x v="1"/>
    <x v="1"/>
    <n v="235"/>
    <x v="1"/>
    <x v="11"/>
    <x v="0"/>
  </r>
  <r>
    <x v="3"/>
    <x v="186"/>
    <x v="0"/>
    <x v="1"/>
    <x v="0"/>
    <x v="2"/>
    <x v="2"/>
    <n v="202"/>
    <x v="1"/>
    <x v="11"/>
    <x v="0"/>
  </r>
  <r>
    <x v="3"/>
    <x v="186"/>
    <x v="0"/>
    <x v="1"/>
    <x v="0"/>
    <x v="3"/>
    <x v="3"/>
    <n v="232"/>
    <x v="1"/>
    <x v="11"/>
    <x v="0"/>
  </r>
  <r>
    <x v="3"/>
    <x v="186"/>
    <x v="0"/>
    <x v="1"/>
    <x v="0"/>
    <x v="4"/>
    <x v="4"/>
    <n v="223"/>
    <x v="1"/>
    <x v="11"/>
    <x v="0"/>
  </r>
  <r>
    <x v="3"/>
    <x v="186"/>
    <x v="0"/>
    <x v="1"/>
    <x v="0"/>
    <x v="5"/>
    <x v="5"/>
    <n v="209"/>
    <x v="1"/>
    <x v="11"/>
    <x v="0"/>
  </r>
  <r>
    <x v="3"/>
    <x v="186"/>
    <x v="0"/>
    <x v="1"/>
    <x v="0"/>
    <x v="6"/>
    <x v="6"/>
    <m/>
    <x v="1"/>
    <x v="11"/>
    <x v="0"/>
  </r>
  <r>
    <x v="3"/>
    <x v="186"/>
    <x v="0"/>
    <x v="1"/>
    <x v="0"/>
    <x v="7"/>
    <x v="7"/>
    <n v="176"/>
    <x v="1"/>
    <x v="11"/>
    <x v="0"/>
  </r>
  <r>
    <x v="3"/>
    <x v="186"/>
    <x v="0"/>
    <x v="2"/>
    <x v="0"/>
    <x v="0"/>
    <x v="0"/>
    <n v="415"/>
    <x v="1"/>
    <x v="11"/>
    <x v="0"/>
  </r>
  <r>
    <x v="3"/>
    <x v="186"/>
    <x v="0"/>
    <x v="2"/>
    <x v="0"/>
    <x v="1"/>
    <x v="1"/>
    <n v="448"/>
    <x v="1"/>
    <x v="11"/>
    <x v="0"/>
  </r>
  <r>
    <x v="3"/>
    <x v="186"/>
    <x v="0"/>
    <x v="2"/>
    <x v="0"/>
    <x v="2"/>
    <x v="2"/>
    <n v="419"/>
    <x v="1"/>
    <x v="11"/>
    <x v="0"/>
  </r>
  <r>
    <x v="3"/>
    <x v="186"/>
    <x v="0"/>
    <x v="2"/>
    <x v="0"/>
    <x v="3"/>
    <x v="3"/>
    <n v="422"/>
    <x v="1"/>
    <x v="11"/>
    <x v="0"/>
  </r>
  <r>
    <x v="3"/>
    <x v="186"/>
    <x v="0"/>
    <x v="2"/>
    <x v="0"/>
    <x v="4"/>
    <x v="4"/>
    <n v="405"/>
    <x v="1"/>
    <x v="11"/>
    <x v="0"/>
  </r>
  <r>
    <x v="3"/>
    <x v="186"/>
    <x v="0"/>
    <x v="2"/>
    <x v="0"/>
    <x v="5"/>
    <x v="5"/>
    <n v="370"/>
    <x v="1"/>
    <x v="11"/>
    <x v="0"/>
  </r>
  <r>
    <x v="3"/>
    <x v="186"/>
    <x v="0"/>
    <x v="2"/>
    <x v="0"/>
    <x v="6"/>
    <x v="6"/>
    <m/>
    <x v="1"/>
    <x v="11"/>
    <x v="0"/>
  </r>
  <r>
    <x v="3"/>
    <x v="186"/>
    <x v="0"/>
    <x v="2"/>
    <x v="0"/>
    <x v="7"/>
    <x v="7"/>
    <n v="353"/>
    <x v="1"/>
    <x v="11"/>
    <x v="0"/>
  </r>
  <r>
    <x v="3"/>
    <x v="186"/>
    <x v="0"/>
    <x v="3"/>
    <x v="1"/>
    <x v="0"/>
    <x v="0"/>
    <n v="0"/>
    <x v="1"/>
    <x v="11"/>
    <x v="0"/>
  </r>
  <r>
    <x v="3"/>
    <x v="186"/>
    <x v="0"/>
    <x v="3"/>
    <x v="1"/>
    <x v="1"/>
    <x v="1"/>
    <n v="0"/>
    <x v="1"/>
    <x v="11"/>
    <x v="0"/>
  </r>
  <r>
    <x v="3"/>
    <x v="186"/>
    <x v="0"/>
    <x v="3"/>
    <x v="1"/>
    <x v="2"/>
    <x v="2"/>
    <n v="0"/>
    <x v="1"/>
    <x v="11"/>
    <x v="0"/>
  </r>
  <r>
    <x v="3"/>
    <x v="186"/>
    <x v="0"/>
    <x v="3"/>
    <x v="1"/>
    <x v="3"/>
    <x v="3"/>
    <n v="0"/>
    <x v="1"/>
    <x v="11"/>
    <x v="0"/>
  </r>
  <r>
    <x v="3"/>
    <x v="186"/>
    <x v="0"/>
    <x v="3"/>
    <x v="1"/>
    <x v="4"/>
    <x v="4"/>
    <n v="0"/>
    <x v="1"/>
    <x v="11"/>
    <x v="0"/>
  </r>
  <r>
    <x v="3"/>
    <x v="186"/>
    <x v="0"/>
    <x v="3"/>
    <x v="1"/>
    <x v="5"/>
    <x v="5"/>
    <n v="0"/>
    <x v="1"/>
    <x v="11"/>
    <x v="0"/>
  </r>
  <r>
    <x v="3"/>
    <x v="186"/>
    <x v="0"/>
    <x v="3"/>
    <x v="1"/>
    <x v="6"/>
    <x v="6"/>
    <m/>
    <x v="1"/>
    <x v="11"/>
    <x v="0"/>
  </r>
  <r>
    <x v="3"/>
    <x v="186"/>
    <x v="0"/>
    <x v="3"/>
    <x v="1"/>
    <x v="7"/>
    <x v="7"/>
    <n v="0"/>
    <x v="1"/>
    <x v="11"/>
    <x v="0"/>
  </r>
  <r>
    <x v="3"/>
    <x v="186"/>
    <x v="0"/>
    <x v="4"/>
    <x v="0"/>
    <x v="0"/>
    <x v="0"/>
    <n v="16"/>
    <x v="1"/>
    <x v="11"/>
    <x v="0"/>
  </r>
  <r>
    <x v="3"/>
    <x v="186"/>
    <x v="0"/>
    <x v="4"/>
    <x v="0"/>
    <x v="1"/>
    <x v="1"/>
    <n v="27"/>
    <x v="1"/>
    <x v="11"/>
    <x v="0"/>
  </r>
  <r>
    <x v="3"/>
    <x v="186"/>
    <x v="0"/>
    <x v="4"/>
    <x v="0"/>
    <x v="2"/>
    <x v="2"/>
    <n v="18"/>
    <x v="1"/>
    <x v="11"/>
    <x v="0"/>
  </r>
  <r>
    <x v="3"/>
    <x v="186"/>
    <x v="0"/>
    <x v="4"/>
    <x v="0"/>
    <x v="3"/>
    <x v="3"/>
    <n v="21"/>
    <x v="1"/>
    <x v="11"/>
    <x v="0"/>
  </r>
  <r>
    <x v="3"/>
    <x v="186"/>
    <x v="0"/>
    <x v="4"/>
    <x v="0"/>
    <x v="4"/>
    <x v="4"/>
    <n v="14"/>
    <x v="1"/>
    <x v="11"/>
    <x v="0"/>
  </r>
  <r>
    <x v="3"/>
    <x v="186"/>
    <x v="0"/>
    <x v="4"/>
    <x v="0"/>
    <x v="5"/>
    <x v="5"/>
    <n v="17"/>
    <x v="1"/>
    <x v="11"/>
    <x v="0"/>
  </r>
  <r>
    <x v="3"/>
    <x v="186"/>
    <x v="0"/>
    <x v="4"/>
    <x v="0"/>
    <x v="6"/>
    <x v="6"/>
    <m/>
    <x v="1"/>
    <x v="11"/>
    <x v="0"/>
  </r>
  <r>
    <x v="3"/>
    <x v="186"/>
    <x v="0"/>
    <x v="4"/>
    <x v="0"/>
    <x v="7"/>
    <x v="7"/>
    <n v="13"/>
    <x v="1"/>
    <x v="11"/>
    <x v="0"/>
  </r>
  <r>
    <x v="3"/>
    <x v="186"/>
    <x v="0"/>
    <x v="5"/>
    <x v="1"/>
    <x v="0"/>
    <x v="0"/>
    <n v="121"/>
    <x v="1"/>
    <x v="11"/>
    <x v="0"/>
  </r>
  <r>
    <x v="3"/>
    <x v="186"/>
    <x v="0"/>
    <x v="5"/>
    <x v="1"/>
    <x v="1"/>
    <x v="1"/>
    <n v="138"/>
    <x v="1"/>
    <x v="11"/>
    <x v="0"/>
  </r>
  <r>
    <x v="3"/>
    <x v="186"/>
    <x v="0"/>
    <x v="5"/>
    <x v="1"/>
    <x v="2"/>
    <x v="2"/>
    <n v="134"/>
    <x v="1"/>
    <x v="11"/>
    <x v="0"/>
  </r>
  <r>
    <x v="3"/>
    <x v="186"/>
    <x v="0"/>
    <x v="5"/>
    <x v="1"/>
    <x v="3"/>
    <x v="3"/>
    <n v="126"/>
    <x v="1"/>
    <x v="11"/>
    <x v="0"/>
  </r>
  <r>
    <x v="3"/>
    <x v="186"/>
    <x v="0"/>
    <x v="5"/>
    <x v="1"/>
    <x v="4"/>
    <x v="4"/>
    <n v="150"/>
    <x v="1"/>
    <x v="11"/>
    <x v="0"/>
  </r>
  <r>
    <x v="3"/>
    <x v="186"/>
    <x v="0"/>
    <x v="5"/>
    <x v="1"/>
    <x v="5"/>
    <x v="5"/>
    <n v="167"/>
    <x v="1"/>
    <x v="11"/>
    <x v="0"/>
  </r>
  <r>
    <x v="3"/>
    <x v="186"/>
    <x v="0"/>
    <x v="5"/>
    <x v="1"/>
    <x v="6"/>
    <x v="6"/>
    <m/>
    <x v="1"/>
    <x v="11"/>
    <x v="0"/>
  </r>
  <r>
    <x v="3"/>
    <x v="186"/>
    <x v="0"/>
    <x v="5"/>
    <x v="1"/>
    <x v="7"/>
    <x v="7"/>
    <n v="108"/>
    <x v="1"/>
    <x v="11"/>
    <x v="0"/>
  </r>
  <r>
    <x v="3"/>
    <x v="186"/>
    <x v="1"/>
    <x v="0"/>
    <x v="0"/>
    <x v="0"/>
    <x v="0"/>
    <n v="115"/>
    <x v="1"/>
    <x v="11"/>
    <x v="0"/>
  </r>
  <r>
    <x v="3"/>
    <x v="186"/>
    <x v="1"/>
    <x v="0"/>
    <x v="0"/>
    <x v="1"/>
    <x v="1"/>
    <n v="85"/>
    <x v="1"/>
    <x v="11"/>
    <x v="0"/>
  </r>
  <r>
    <x v="3"/>
    <x v="186"/>
    <x v="1"/>
    <x v="0"/>
    <x v="0"/>
    <x v="2"/>
    <x v="2"/>
    <n v="67"/>
    <x v="1"/>
    <x v="11"/>
    <x v="0"/>
  </r>
  <r>
    <x v="3"/>
    <x v="186"/>
    <x v="1"/>
    <x v="0"/>
    <x v="0"/>
    <x v="3"/>
    <x v="3"/>
    <n v="117"/>
    <x v="1"/>
    <x v="11"/>
    <x v="0"/>
  </r>
  <r>
    <x v="3"/>
    <x v="186"/>
    <x v="1"/>
    <x v="0"/>
    <x v="0"/>
    <x v="4"/>
    <x v="4"/>
    <n v="97"/>
    <x v="1"/>
    <x v="11"/>
    <x v="0"/>
  </r>
  <r>
    <x v="3"/>
    <x v="186"/>
    <x v="1"/>
    <x v="0"/>
    <x v="0"/>
    <x v="5"/>
    <x v="5"/>
    <n v="78"/>
    <x v="1"/>
    <x v="11"/>
    <x v="0"/>
  </r>
  <r>
    <x v="3"/>
    <x v="186"/>
    <x v="1"/>
    <x v="0"/>
    <x v="0"/>
    <x v="6"/>
    <x v="6"/>
    <m/>
    <x v="1"/>
    <x v="11"/>
    <x v="0"/>
  </r>
  <r>
    <x v="3"/>
    <x v="186"/>
    <x v="1"/>
    <x v="0"/>
    <x v="0"/>
    <x v="7"/>
    <x v="7"/>
    <n v="88"/>
    <x v="1"/>
    <x v="11"/>
    <x v="0"/>
  </r>
  <r>
    <x v="3"/>
    <x v="186"/>
    <x v="1"/>
    <x v="1"/>
    <x v="0"/>
    <x v="0"/>
    <x v="0"/>
    <n v="144"/>
    <x v="1"/>
    <x v="11"/>
    <x v="0"/>
  </r>
  <r>
    <x v="3"/>
    <x v="186"/>
    <x v="1"/>
    <x v="1"/>
    <x v="0"/>
    <x v="1"/>
    <x v="1"/>
    <n v="151"/>
    <x v="1"/>
    <x v="11"/>
    <x v="0"/>
  </r>
  <r>
    <x v="3"/>
    <x v="186"/>
    <x v="1"/>
    <x v="1"/>
    <x v="0"/>
    <x v="2"/>
    <x v="2"/>
    <n v="140"/>
    <x v="1"/>
    <x v="11"/>
    <x v="0"/>
  </r>
  <r>
    <x v="3"/>
    <x v="186"/>
    <x v="1"/>
    <x v="1"/>
    <x v="0"/>
    <x v="3"/>
    <x v="3"/>
    <n v="141"/>
    <x v="1"/>
    <x v="11"/>
    <x v="0"/>
  </r>
  <r>
    <x v="3"/>
    <x v="186"/>
    <x v="1"/>
    <x v="1"/>
    <x v="0"/>
    <x v="4"/>
    <x v="4"/>
    <n v="152"/>
    <x v="1"/>
    <x v="11"/>
    <x v="0"/>
  </r>
  <r>
    <x v="3"/>
    <x v="186"/>
    <x v="1"/>
    <x v="1"/>
    <x v="0"/>
    <x v="5"/>
    <x v="5"/>
    <n v="130"/>
    <x v="1"/>
    <x v="11"/>
    <x v="0"/>
  </r>
  <r>
    <x v="3"/>
    <x v="186"/>
    <x v="1"/>
    <x v="1"/>
    <x v="0"/>
    <x v="6"/>
    <x v="6"/>
    <m/>
    <x v="1"/>
    <x v="11"/>
    <x v="0"/>
  </r>
  <r>
    <x v="3"/>
    <x v="186"/>
    <x v="1"/>
    <x v="1"/>
    <x v="0"/>
    <x v="7"/>
    <x v="7"/>
    <n v="116"/>
    <x v="1"/>
    <x v="11"/>
    <x v="0"/>
  </r>
  <r>
    <x v="3"/>
    <x v="186"/>
    <x v="1"/>
    <x v="2"/>
    <x v="0"/>
    <x v="0"/>
    <x v="0"/>
    <n v="262"/>
    <x v="1"/>
    <x v="11"/>
    <x v="0"/>
  </r>
  <r>
    <x v="3"/>
    <x v="186"/>
    <x v="1"/>
    <x v="2"/>
    <x v="0"/>
    <x v="1"/>
    <x v="1"/>
    <n v="274"/>
    <x v="1"/>
    <x v="11"/>
    <x v="0"/>
  </r>
  <r>
    <x v="3"/>
    <x v="186"/>
    <x v="1"/>
    <x v="2"/>
    <x v="0"/>
    <x v="2"/>
    <x v="2"/>
    <n v="253"/>
    <x v="1"/>
    <x v="11"/>
    <x v="0"/>
  </r>
  <r>
    <x v="3"/>
    <x v="186"/>
    <x v="1"/>
    <x v="2"/>
    <x v="0"/>
    <x v="3"/>
    <x v="3"/>
    <n v="284"/>
    <x v="1"/>
    <x v="11"/>
    <x v="0"/>
  </r>
  <r>
    <x v="3"/>
    <x v="186"/>
    <x v="1"/>
    <x v="2"/>
    <x v="0"/>
    <x v="4"/>
    <x v="4"/>
    <n v="264"/>
    <x v="1"/>
    <x v="11"/>
    <x v="0"/>
  </r>
  <r>
    <x v="3"/>
    <x v="186"/>
    <x v="1"/>
    <x v="2"/>
    <x v="0"/>
    <x v="5"/>
    <x v="5"/>
    <n v="210"/>
    <x v="1"/>
    <x v="11"/>
    <x v="0"/>
  </r>
  <r>
    <x v="3"/>
    <x v="186"/>
    <x v="1"/>
    <x v="2"/>
    <x v="0"/>
    <x v="6"/>
    <x v="6"/>
    <m/>
    <x v="1"/>
    <x v="11"/>
    <x v="0"/>
  </r>
  <r>
    <x v="3"/>
    <x v="186"/>
    <x v="1"/>
    <x v="2"/>
    <x v="0"/>
    <x v="7"/>
    <x v="7"/>
    <n v="202"/>
    <x v="1"/>
    <x v="11"/>
    <x v="0"/>
  </r>
  <r>
    <x v="3"/>
    <x v="186"/>
    <x v="1"/>
    <x v="3"/>
    <x v="1"/>
    <x v="0"/>
    <x v="0"/>
    <n v="0"/>
    <x v="1"/>
    <x v="11"/>
    <x v="0"/>
  </r>
  <r>
    <x v="3"/>
    <x v="186"/>
    <x v="1"/>
    <x v="3"/>
    <x v="1"/>
    <x v="1"/>
    <x v="1"/>
    <n v="0"/>
    <x v="1"/>
    <x v="11"/>
    <x v="0"/>
  </r>
  <r>
    <x v="3"/>
    <x v="186"/>
    <x v="1"/>
    <x v="3"/>
    <x v="1"/>
    <x v="2"/>
    <x v="2"/>
    <n v="0"/>
    <x v="1"/>
    <x v="11"/>
    <x v="0"/>
  </r>
  <r>
    <x v="3"/>
    <x v="186"/>
    <x v="1"/>
    <x v="3"/>
    <x v="1"/>
    <x v="3"/>
    <x v="3"/>
    <n v="0"/>
    <x v="1"/>
    <x v="11"/>
    <x v="0"/>
  </r>
  <r>
    <x v="3"/>
    <x v="186"/>
    <x v="1"/>
    <x v="3"/>
    <x v="1"/>
    <x v="4"/>
    <x v="4"/>
    <n v="0"/>
    <x v="1"/>
    <x v="11"/>
    <x v="0"/>
  </r>
  <r>
    <x v="3"/>
    <x v="186"/>
    <x v="1"/>
    <x v="3"/>
    <x v="1"/>
    <x v="5"/>
    <x v="5"/>
    <n v="0"/>
    <x v="1"/>
    <x v="11"/>
    <x v="0"/>
  </r>
  <r>
    <x v="3"/>
    <x v="186"/>
    <x v="1"/>
    <x v="3"/>
    <x v="1"/>
    <x v="6"/>
    <x v="6"/>
    <m/>
    <x v="1"/>
    <x v="11"/>
    <x v="0"/>
  </r>
  <r>
    <x v="3"/>
    <x v="186"/>
    <x v="1"/>
    <x v="3"/>
    <x v="1"/>
    <x v="7"/>
    <x v="7"/>
    <n v="0"/>
    <x v="1"/>
    <x v="11"/>
    <x v="0"/>
  </r>
  <r>
    <x v="3"/>
    <x v="186"/>
    <x v="1"/>
    <x v="4"/>
    <x v="0"/>
    <x v="0"/>
    <x v="0"/>
    <n v="0"/>
    <x v="1"/>
    <x v="11"/>
    <x v="0"/>
  </r>
  <r>
    <x v="3"/>
    <x v="186"/>
    <x v="1"/>
    <x v="4"/>
    <x v="0"/>
    <x v="1"/>
    <x v="1"/>
    <n v="12"/>
    <x v="1"/>
    <x v="11"/>
    <x v="0"/>
  </r>
  <r>
    <x v="3"/>
    <x v="186"/>
    <x v="1"/>
    <x v="4"/>
    <x v="0"/>
    <x v="2"/>
    <x v="2"/>
    <n v="8"/>
    <x v="1"/>
    <x v="11"/>
    <x v="0"/>
  </r>
  <r>
    <x v="3"/>
    <x v="186"/>
    <x v="1"/>
    <x v="4"/>
    <x v="0"/>
    <x v="3"/>
    <x v="3"/>
    <n v="7"/>
    <x v="1"/>
    <x v="11"/>
    <x v="0"/>
  </r>
  <r>
    <x v="3"/>
    <x v="186"/>
    <x v="1"/>
    <x v="4"/>
    <x v="0"/>
    <x v="4"/>
    <x v="4"/>
    <n v="5"/>
    <x v="1"/>
    <x v="11"/>
    <x v="0"/>
  </r>
  <r>
    <x v="3"/>
    <x v="186"/>
    <x v="1"/>
    <x v="4"/>
    <x v="0"/>
    <x v="5"/>
    <x v="5"/>
    <n v="4"/>
    <x v="1"/>
    <x v="11"/>
    <x v="0"/>
  </r>
  <r>
    <x v="3"/>
    <x v="186"/>
    <x v="1"/>
    <x v="4"/>
    <x v="0"/>
    <x v="6"/>
    <x v="6"/>
    <m/>
    <x v="1"/>
    <x v="11"/>
    <x v="0"/>
  </r>
  <r>
    <x v="3"/>
    <x v="186"/>
    <x v="1"/>
    <x v="4"/>
    <x v="0"/>
    <x v="7"/>
    <x v="7"/>
    <n v="3"/>
    <x v="1"/>
    <x v="11"/>
    <x v="0"/>
  </r>
  <r>
    <x v="3"/>
    <x v="186"/>
    <x v="1"/>
    <x v="5"/>
    <x v="1"/>
    <x v="0"/>
    <x v="0"/>
    <n v="52"/>
    <x v="1"/>
    <x v="11"/>
    <x v="0"/>
  </r>
  <r>
    <x v="3"/>
    <x v="186"/>
    <x v="1"/>
    <x v="5"/>
    <x v="1"/>
    <x v="1"/>
    <x v="1"/>
    <n v="51"/>
    <x v="1"/>
    <x v="11"/>
    <x v="0"/>
  </r>
  <r>
    <x v="3"/>
    <x v="186"/>
    <x v="1"/>
    <x v="5"/>
    <x v="1"/>
    <x v="2"/>
    <x v="2"/>
    <n v="51"/>
    <x v="1"/>
    <x v="11"/>
    <x v="0"/>
  </r>
  <r>
    <x v="3"/>
    <x v="186"/>
    <x v="1"/>
    <x v="5"/>
    <x v="1"/>
    <x v="3"/>
    <x v="3"/>
    <n v="51"/>
    <x v="1"/>
    <x v="11"/>
    <x v="0"/>
  </r>
  <r>
    <x v="3"/>
    <x v="186"/>
    <x v="1"/>
    <x v="5"/>
    <x v="1"/>
    <x v="4"/>
    <x v="4"/>
    <n v="64"/>
    <x v="1"/>
    <x v="11"/>
    <x v="0"/>
  </r>
  <r>
    <x v="3"/>
    <x v="186"/>
    <x v="1"/>
    <x v="5"/>
    <x v="1"/>
    <x v="5"/>
    <x v="5"/>
    <n v="58"/>
    <x v="1"/>
    <x v="11"/>
    <x v="0"/>
  </r>
  <r>
    <x v="3"/>
    <x v="186"/>
    <x v="1"/>
    <x v="5"/>
    <x v="1"/>
    <x v="6"/>
    <x v="6"/>
    <m/>
    <x v="1"/>
    <x v="11"/>
    <x v="0"/>
  </r>
  <r>
    <x v="3"/>
    <x v="186"/>
    <x v="1"/>
    <x v="5"/>
    <x v="1"/>
    <x v="7"/>
    <x v="7"/>
    <n v="50"/>
    <x v="1"/>
    <x v="11"/>
    <x v="0"/>
  </r>
  <r>
    <x v="3"/>
    <x v="187"/>
    <x v="0"/>
    <x v="0"/>
    <x v="0"/>
    <x v="0"/>
    <x v="0"/>
    <n v="1"/>
    <x v="2"/>
    <x v="15"/>
    <x v="1"/>
  </r>
  <r>
    <x v="3"/>
    <x v="187"/>
    <x v="0"/>
    <x v="0"/>
    <x v="0"/>
    <x v="1"/>
    <x v="1"/>
    <n v="1"/>
    <x v="2"/>
    <x v="15"/>
    <x v="1"/>
  </r>
  <r>
    <x v="3"/>
    <x v="187"/>
    <x v="0"/>
    <x v="0"/>
    <x v="0"/>
    <x v="2"/>
    <x v="2"/>
    <n v="3"/>
    <x v="2"/>
    <x v="15"/>
    <x v="1"/>
  </r>
  <r>
    <x v="3"/>
    <x v="187"/>
    <x v="0"/>
    <x v="0"/>
    <x v="0"/>
    <x v="3"/>
    <x v="3"/>
    <n v="131"/>
    <x v="2"/>
    <x v="15"/>
    <x v="1"/>
  </r>
  <r>
    <x v="3"/>
    <x v="187"/>
    <x v="0"/>
    <x v="0"/>
    <x v="0"/>
    <x v="4"/>
    <x v="4"/>
    <n v="4"/>
    <x v="2"/>
    <x v="15"/>
    <x v="1"/>
  </r>
  <r>
    <x v="3"/>
    <x v="187"/>
    <x v="0"/>
    <x v="0"/>
    <x v="0"/>
    <x v="5"/>
    <x v="5"/>
    <n v="142"/>
    <x v="2"/>
    <x v="15"/>
    <x v="1"/>
  </r>
  <r>
    <x v="3"/>
    <x v="187"/>
    <x v="0"/>
    <x v="0"/>
    <x v="0"/>
    <x v="6"/>
    <x v="6"/>
    <n v="90"/>
    <x v="2"/>
    <x v="15"/>
    <x v="1"/>
  </r>
  <r>
    <x v="3"/>
    <x v="187"/>
    <x v="0"/>
    <x v="0"/>
    <x v="0"/>
    <x v="7"/>
    <x v="7"/>
    <n v="2"/>
    <x v="2"/>
    <x v="15"/>
    <x v="1"/>
  </r>
  <r>
    <x v="3"/>
    <x v="187"/>
    <x v="0"/>
    <x v="1"/>
    <x v="0"/>
    <x v="0"/>
    <x v="0"/>
    <n v="352"/>
    <x v="2"/>
    <x v="15"/>
    <x v="1"/>
  </r>
  <r>
    <x v="3"/>
    <x v="187"/>
    <x v="0"/>
    <x v="1"/>
    <x v="0"/>
    <x v="1"/>
    <x v="1"/>
    <n v="329"/>
    <x v="2"/>
    <x v="15"/>
    <x v="1"/>
  </r>
  <r>
    <x v="3"/>
    <x v="187"/>
    <x v="0"/>
    <x v="1"/>
    <x v="0"/>
    <x v="2"/>
    <x v="2"/>
    <n v="399"/>
    <x v="2"/>
    <x v="15"/>
    <x v="1"/>
  </r>
  <r>
    <x v="3"/>
    <x v="187"/>
    <x v="0"/>
    <x v="1"/>
    <x v="0"/>
    <x v="3"/>
    <x v="3"/>
    <n v="400"/>
    <x v="2"/>
    <x v="15"/>
    <x v="1"/>
  </r>
  <r>
    <x v="3"/>
    <x v="187"/>
    <x v="0"/>
    <x v="1"/>
    <x v="0"/>
    <x v="4"/>
    <x v="4"/>
    <n v="344"/>
    <x v="2"/>
    <x v="15"/>
    <x v="1"/>
  </r>
  <r>
    <x v="3"/>
    <x v="187"/>
    <x v="0"/>
    <x v="1"/>
    <x v="0"/>
    <x v="5"/>
    <x v="5"/>
    <n v="378"/>
    <x v="2"/>
    <x v="15"/>
    <x v="1"/>
  </r>
  <r>
    <x v="3"/>
    <x v="187"/>
    <x v="0"/>
    <x v="1"/>
    <x v="0"/>
    <x v="6"/>
    <x v="6"/>
    <n v="136"/>
    <x v="2"/>
    <x v="15"/>
    <x v="1"/>
  </r>
  <r>
    <x v="3"/>
    <x v="187"/>
    <x v="0"/>
    <x v="1"/>
    <x v="0"/>
    <x v="7"/>
    <x v="7"/>
    <n v="355"/>
    <x v="2"/>
    <x v="15"/>
    <x v="1"/>
  </r>
  <r>
    <x v="3"/>
    <x v="187"/>
    <x v="0"/>
    <x v="2"/>
    <x v="0"/>
    <x v="0"/>
    <x v="0"/>
    <n v="790"/>
    <x v="2"/>
    <x v="15"/>
    <x v="1"/>
  </r>
  <r>
    <x v="3"/>
    <x v="187"/>
    <x v="0"/>
    <x v="2"/>
    <x v="0"/>
    <x v="1"/>
    <x v="1"/>
    <n v="610"/>
    <x v="2"/>
    <x v="15"/>
    <x v="1"/>
  </r>
  <r>
    <x v="3"/>
    <x v="187"/>
    <x v="0"/>
    <x v="2"/>
    <x v="0"/>
    <x v="2"/>
    <x v="2"/>
    <n v="867"/>
    <x v="2"/>
    <x v="15"/>
    <x v="1"/>
  </r>
  <r>
    <x v="3"/>
    <x v="187"/>
    <x v="0"/>
    <x v="2"/>
    <x v="0"/>
    <x v="3"/>
    <x v="3"/>
    <n v="673"/>
    <x v="2"/>
    <x v="15"/>
    <x v="1"/>
  </r>
  <r>
    <x v="3"/>
    <x v="187"/>
    <x v="0"/>
    <x v="2"/>
    <x v="0"/>
    <x v="4"/>
    <x v="4"/>
    <n v="841"/>
    <x v="2"/>
    <x v="15"/>
    <x v="1"/>
  </r>
  <r>
    <x v="3"/>
    <x v="187"/>
    <x v="0"/>
    <x v="2"/>
    <x v="0"/>
    <x v="5"/>
    <x v="5"/>
    <n v="683"/>
    <x v="2"/>
    <x v="15"/>
    <x v="1"/>
  </r>
  <r>
    <x v="3"/>
    <x v="187"/>
    <x v="0"/>
    <x v="2"/>
    <x v="0"/>
    <x v="6"/>
    <x v="6"/>
    <n v="216"/>
    <x v="2"/>
    <x v="15"/>
    <x v="1"/>
  </r>
  <r>
    <x v="3"/>
    <x v="187"/>
    <x v="0"/>
    <x v="2"/>
    <x v="0"/>
    <x v="7"/>
    <x v="7"/>
    <n v="733"/>
    <x v="2"/>
    <x v="15"/>
    <x v="1"/>
  </r>
  <r>
    <x v="3"/>
    <x v="187"/>
    <x v="0"/>
    <x v="3"/>
    <x v="1"/>
    <x v="0"/>
    <x v="0"/>
    <n v="0"/>
    <x v="2"/>
    <x v="15"/>
    <x v="1"/>
  </r>
  <r>
    <x v="3"/>
    <x v="187"/>
    <x v="0"/>
    <x v="3"/>
    <x v="1"/>
    <x v="1"/>
    <x v="1"/>
    <n v="129"/>
    <x v="2"/>
    <x v="15"/>
    <x v="1"/>
  </r>
  <r>
    <x v="3"/>
    <x v="187"/>
    <x v="0"/>
    <x v="3"/>
    <x v="1"/>
    <x v="2"/>
    <x v="2"/>
    <n v="0"/>
    <x v="2"/>
    <x v="15"/>
    <x v="1"/>
  </r>
  <r>
    <x v="3"/>
    <x v="187"/>
    <x v="0"/>
    <x v="3"/>
    <x v="1"/>
    <x v="3"/>
    <x v="3"/>
    <m/>
    <x v="2"/>
    <x v="15"/>
    <x v="1"/>
  </r>
  <r>
    <x v="3"/>
    <x v="187"/>
    <x v="0"/>
    <x v="3"/>
    <x v="1"/>
    <x v="4"/>
    <x v="4"/>
    <n v="0"/>
    <x v="2"/>
    <x v="15"/>
    <x v="1"/>
  </r>
  <r>
    <x v="3"/>
    <x v="187"/>
    <x v="0"/>
    <x v="3"/>
    <x v="1"/>
    <x v="5"/>
    <x v="5"/>
    <m/>
    <x v="2"/>
    <x v="15"/>
    <x v="1"/>
  </r>
  <r>
    <x v="3"/>
    <x v="187"/>
    <x v="0"/>
    <x v="3"/>
    <x v="1"/>
    <x v="6"/>
    <x v="6"/>
    <n v="0"/>
    <x v="2"/>
    <x v="15"/>
    <x v="1"/>
  </r>
  <r>
    <x v="3"/>
    <x v="187"/>
    <x v="0"/>
    <x v="3"/>
    <x v="1"/>
    <x v="7"/>
    <x v="7"/>
    <n v="29"/>
    <x v="2"/>
    <x v="15"/>
    <x v="1"/>
  </r>
  <r>
    <x v="3"/>
    <x v="187"/>
    <x v="0"/>
    <x v="4"/>
    <x v="0"/>
    <x v="0"/>
    <x v="0"/>
    <n v="39"/>
    <x v="2"/>
    <x v="15"/>
    <x v="1"/>
  </r>
  <r>
    <x v="3"/>
    <x v="187"/>
    <x v="0"/>
    <x v="4"/>
    <x v="0"/>
    <x v="1"/>
    <x v="1"/>
    <n v="89"/>
    <x v="2"/>
    <x v="15"/>
    <x v="1"/>
  </r>
  <r>
    <x v="3"/>
    <x v="187"/>
    <x v="0"/>
    <x v="4"/>
    <x v="0"/>
    <x v="2"/>
    <x v="2"/>
    <n v="34"/>
    <x v="2"/>
    <x v="15"/>
    <x v="1"/>
  </r>
  <r>
    <x v="3"/>
    <x v="187"/>
    <x v="0"/>
    <x v="4"/>
    <x v="0"/>
    <x v="3"/>
    <x v="3"/>
    <n v="102"/>
    <x v="2"/>
    <x v="15"/>
    <x v="1"/>
  </r>
  <r>
    <x v="3"/>
    <x v="187"/>
    <x v="0"/>
    <x v="4"/>
    <x v="0"/>
    <x v="4"/>
    <x v="4"/>
    <n v="19"/>
    <x v="2"/>
    <x v="15"/>
    <x v="1"/>
  </r>
  <r>
    <x v="3"/>
    <x v="187"/>
    <x v="0"/>
    <x v="4"/>
    <x v="0"/>
    <x v="5"/>
    <x v="5"/>
    <n v="29"/>
    <x v="2"/>
    <x v="15"/>
    <x v="1"/>
  </r>
  <r>
    <x v="3"/>
    <x v="187"/>
    <x v="0"/>
    <x v="4"/>
    <x v="0"/>
    <x v="6"/>
    <x v="6"/>
    <n v="3"/>
    <x v="2"/>
    <x v="15"/>
    <x v="1"/>
  </r>
  <r>
    <x v="3"/>
    <x v="187"/>
    <x v="0"/>
    <x v="4"/>
    <x v="0"/>
    <x v="7"/>
    <x v="7"/>
    <n v="72"/>
    <x v="2"/>
    <x v="15"/>
    <x v="1"/>
  </r>
  <r>
    <x v="3"/>
    <x v="187"/>
    <x v="0"/>
    <x v="5"/>
    <x v="1"/>
    <x v="0"/>
    <x v="0"/>
    <n v="94"/>
    <x v="2"/>
    <x v="15"/>
    <x v="1"/>
  </r>
  <r>
    <x v="3"/>
    <x v="187"/>
    <x v="0"/>
    <x v="5"/>
    <x v="1"/>
    <x v="1"/>
    <x v="1"/>
    <n v="61"/>
    <x v="2"/>
    <x v="15"/>
    <x v="1"/>
  </r>
  <r>
    <x v="3"/>
    <x v="187"/>
    <x v="0"/>
    <x v="5"/>
    <x v="1"/>
    <x v="2"/>
    <x v="2"/>
    <n v="77"/>
    <x v="2"/>
    <x v="15"/>
    <x v="1"/>
  </r>
  <r>
    <x v="3"/>
    <x v="187"/>
    <x v="0"/>
    <x v="5"/>
    <x v="1"/>
    <x v="3"/>
    <x v="3"/>
    <n v="73"/>
    <x v="2"/>
    <x v="15"/>
    <x v="1"/>
  </r>
  <r>
    <x v="3"/>
    <x v="187"/>
    <x v="0"/>
    <x v="5"/>
    <x v="1"/>
    <x v="4"/>
    <x v="4"/>
    <n v="69"/>
    <x v="2"/>
    <x v="15"/>
    <x v="1"/>
  </r>
  <r>
    <x v="3"/>
    <x v="187"/>
    <x v="0"/>
    <x v="5"/>
    <x v="1"/>
    <x v="5"/>
    <x v="5"/>
    <n v="76"/>
    <x v="2"/>
    <x v="15"/>
    <x v="1"/>
  </r>
  <r>
    <x v="3"/>
    <x v="187"/>
    <x v="0"/>
    <x v="5"/>
    <x v="1"/>
    <x v="6"/>
    <x v="6"/>
    <n v="74"/>
    <x v="2"/>
    <x v="15"/>
    <x v="1"/>
  </r>
  <r>
    <x v="3"/>
    <x v="187"/>
    <x v="0"/>
    <x v="5"/>
    <x v="1"/>
    <x v="7"/>
    <x v="7"/>
    <n v="61"/>
    <x v="2"/>
    <x v="15"/>
    <x v="1"/>
  </r>
  <r>
    <x v="3"/>
    <x v="187"/>
    <x v="1"/>
    <x v="0"/>
    <x v="0"/>
    <x v="0"/>
    <x v="0"/>
    <n v="0"/>
    <x v="2"/>
    <x v="15"/>
    <x v="1"/>
  </r>
  <r>
    <x v="3"/>
    <x v="187"/>
    <x v="1"/>
    <x v="0"/>
    <x v="0"/>
    <x v="1"/>
    <x v="1"/>
    <n v="1"/>
    <x v="2"/>
    <x v="15"/>
    <x v="1"/>
  </r>
  <r>
    <x v="3"/>
    <x v="187"/>
    <x v="1"/>
    <x v="0"/>
    <x v="0"/>
    <x v="2"/>
    <x v="2"/>
    <n v="0"/>
    <x v="2"/>
    <x v="15"/>
    <x v="1"/>
  </r>
  <r>
    <x v="3"/>
    <x v="187"/>
    <x v="1"/>
    <x v="0"/>
    <x v="0"/>
    <x v="3"/>
    <x v="3"/>
    <n v="6"/>
    <x v="2"/>
    <x v="15"/>
    <x v="1"/>
  </r>
  <r>
    <x v="3"/>
    <x v="187"/>
    <x v="1"/>
    <x v="0"/>
    <x v="0"/>
    <x v="4"/>
    <x v="4"/>
    <n v="2"/>
    <x v="2"/>
    <x v="15"/>
    <x v="1"/>
  </r>
  <r>
    <x v="3"/>
    <x v="187"/>
    <x v="1"/>
    <x v="0"/>
    <x v="0"/>
    <x v="5"/>
    <x v="5"/>
    <n v="59"/>
    <x v="2"/>
    <x v="15"/>
    <x v="1"/>
  </r>
  <r>
    <x v="3"/>
    <x v="187"/>
    <x v="1"/>
    <x v="0"/>
    <x v="0"/>
    <x v="6"/>
    <x v="6"/>
    <n v="43"/>
    <x v="2"/>
    <x v="15"/>
    <x v="1"/>
  </r>
  <r>
    <x v="3"/>
    <x v="187"/>
    <x v="1"/>
    <x v="0"/>
    <x v="0"/>
    <x v="7"/>
    <x v="7"/>
    <n v="0"/>
    <x v="2"/>
    <x v="15"/>
    <x v="1"/>
  </r>
  <r>
    <x v="3"/>
    <x v="187"/>
    <x v="1"/>
    <x v="1"/>
    <x v="0"/>
    <x v="0"/>
    <x v="0"/>
    <n v="201"/>
    <x v="2"/>
    <x v="15"/>
    <x v="1"/>
  </r>
  <r>
    <x v="3"/>
    <x v="187"/>
    <x v="1"/>
    <x v="1"/>
    <x v="0"/>
    <x v="1"/>
    <x v="1"/>
    <n v="107"/>
    <x v="2"/>
    <x v="15"/>
    <x v="1"/>
  </r>
  <r>
    <x v="3"/>
    <x v="187"/>
    <x v="1"/>
    <x v="1"/>
    <x v="0"/>
    <x v="2"/>
    <x v="2"/>
    <n v="241"/>
    <x v="2"/>
    <x v="15"/>
    <x v="1"/>
  </r>
  <r>
    <x v="3"/>
    <x v="187"/>
    <x v="1"/>
    <x v="1"/>
    <x v="0"/>
    <x v="3"/>
    <x v="3"/>
    <n v="220"/>
    <x v="2"/>
    <x v="15"/>
    <x v="1"/>
  </r>
  <r>
    <x v="3"/>
    <x v="187"/>
    <x v="1"/>
    <x v="1"/>
    <x v="0"/>
    <x v="4"/>
    <x v="4"/>
    <n v="170"/>
    <x v="2"/>
    <x v="15"/>
    <x v="1"/>
  </r>
  <r>
    <x v="3"/>
    <x v="187"/>
    <x v="1"/>
    <x v="1"/>
    <x v="0"/>
    <x v="5"/>
    <x v="5"/>
    <n v="206"/>
    <x v="2"/>
    <x v="15"/>
    <x v="1"/>
  </r>
  <r>
    <x v="3"/>
    <x v="187"/>
    <x v="1"/>
    <x v="1"/>
    <x v="0"/>
    <x v="6"/>
    <x v="6"/>
    <n v="64"/>
    <x v="2"/>
    <x v="15"/>
    <x v="1"/>
  </r>
  <r>
    <x v="3"/>
    <x v="187"/>
    <x v="1"/>
    <x v="1"/>
    <x v="0"/>
    <x v="7"/>
    <x v="7"/>
    <n v="189"/>
    <x v="2"/>
    <x v="15"/>
    <x v="1"/>
  </r>
  <r>
    <x v="3"/>
    <x v="187"/>
    <x v="1"/>
    <x v="2"/>
    <x v="0"/>
    <x v="0"/>
    <x v="0"/>
    <n v="375"/>
    <x v="2"/>
    <x v="15"/>
    <x v="1"/>
  </r>
  <r>
    <x v="3"/>
    <x v="187"/>
    <x v="1"/>
    <x v="2"/>
    <x v="0"/>
    <x v="1"/>
    <x v="1"/>
    <n v="397"/>
    <x v="2"/>
    <x v="15"/>
    <x v="1"/>
  </r>
  <r>
    <x v="3"/>
    <x v="187"/>
    <x v="1"/>
    <x v="2"/>
    <x v="0"/>
    <x v="2"/>
    <x v="2"/>
    <n v="418"/>
    <x v="2"/>
    <x v="15"/>
    <x v="1"/>
  </r>
  <r>
    <x v="3"/>
    <x v="187"/>
    <x v="1"/>
    <x v="2"/>
    <x v="0"/>
    <x v="3"/>
    <x v="3"/>
    <n v="323"/>
    <x v="2"/>
    <x v="15"/>
    <x v="1"/>
  </r>
  <r>
    <x v="3"/>
    <x v="187"/>
    <x v="1"/>
    <x v="2"/>
    <x v="0"/>
    <x v="4"/>
    <x v="4"/>
    <n v="386"/>
    <x v="2"/>
    <x v="15"/>
    <x v="1"/>
  </r>
  <r>
    <x v="3"/>
    <x v="187"/>
    <x v="1"/>
    <x v="2"/>
    <x v="0"/>
    <x v="5"/>
    <x v="5"/>
    <n v="330"/>
    <x v="2"/>
    <x v="15"/>
    <x v="1"/>
  </r>
  <r>
    <x v="3"/>
    <x v="187"/>
    <x v="1"/>
    <x v="2"/>
    <x v="0"/>
    <x v="6"/>
    <x v="6"/>
    <n v="141"/>
    <x v="2"/>
    <x v="15"/>
    <x v="1"/>
  </r>
  <r>
    <x v="3"/>
    <x v="187"/>
    <x v="1"/>
    <x v="2"/>
    <x v="0"/>
    <x v="7"/>
    <x v="7"/>
    <n v="368"/>
    <x v="2"/>
    <x v="15"/>
    <x v="1"/>
  </r>
  <r>
    <x v="3"/>
    <x v="187"/>
    <x v="1"/>
    <x v="3"/>
    <x v="1"/>
    <x v="0"/>
    <x v="0"/>
    <n v="0"/>
    <x v="2"/>
    <x v="15"/>
    <x v="1"/>
  </r>
  <r>
    <x v="3"/>
    <x v="187"/>
    <x v="1"/>
    <x v="3"/>
    <x v="1"/>
    <x v="1"/>
    <x v="1"/>
    <n v="55"/>
    <x v="2"/>
    <x v="15"/>
    <x v="1"/>
  </r>
  <r>
    <x v="3"/>
    <x v="187"/>
    <x v="1"/>
    <x v="3"/>
    <x v="1"/>
    <x v="2"/>
    <x v="2"/>
    <n v="0"/>
    <x v="2"/>
    <x v="15"/>
    <x v="1"/>
  </r>
  <r>
    <x v="3"/>
    <x v="187"/>
    <x v="1"/>
    <x v="3"/>
    <x v="1"/>
    <x v="3"/>
    <x v="3"/>
    <m/>
    <x v="2"/>
    <x v="15"/>
    <x v="1"/>
  </r>
  <r>
    <x v="3"/>
    <x v="187"/>
    <x v="1"/>
    <x v="3"/>
    <x v="1"/>
    <x v="4"/>
    <x v="4"/>
    <n v="0"/>
    <x v="2"/>
    <x v="15"/>
    <x v="1"/>
  </r>
  <r>
    <x v="3"/>
    <x v="187"/>
    <x v="1"/>
    <x v="3"/>
    <x v="1"/>
    <x v="5"/>
    <x v="5"/>
    <m/>
    <x v="2"/>
    <x v="15"/>
    <x v="1"/>
  </r>
  <r>
    <x v="3"/>
    <x v="187"/>
    <x v="1"/>
    <x v="3"/>
    <x v="1"/>
    <x v="6"/>
    <x v="6"/>
    <n v="0"/>
    <x v="2"/>
    <x v="15"/>
    <x v="1"/>
  </r>
  <r>
    <x v="3"/>
    <x v="187"/>
    <x v="1"/>
    <x v="3"/>
    <x v="1"/>
    <x v="7"/>
    <x v="7"/>
    <n v="0"/>
    <x v="2"/>
    <x v="15"/>
    <x v="1"/>
  </r>
  <r>
    <x v="3"/>
    <x v="187"/>
    <x v="1"/>
    <x v="4"/>
    <x v="0"/>
    <x v="0"/>
    <x v="0"/>
    <n v="15"/>
    <x v="2"/>
    <x v="15"/>
    <x v="1"/>
  </r>
  <r>
    <x v="3"/>
    <x v="187"/>
    <x v="1"/>
    <x v="4"/>
    <x v="0"/>
    <x v="1"/>
    <x v="1"/>
    <n v="5"/>
    <x v="2"/>
    <x v="15"/>
    <x v="1"/>
  </r>
  <r>
    <x v="3"/>
    <x v="187"/>
    <x v="1"/>
    <x v="4"/>
    <x v="0"/>
    <x v="2"/>
    <x v="2"/>
    <n v="12"/>
    <x v="2"/>
    <x v="15"/>
    <x v="1"/>
  </r>
  <r>
    <x v="3"/>
    <x v="187"/>
    <x v="1"/>
    <x v="4"/>
    <x v="0"/>
    <x v="3"/>
    <x v="3"/>
    <n v="4"/>
    <x v="2"/>
    <x v="15"/>
    <x v="1"/>
  </r>
  <r>
    <x v="3"/>
    <x v="187"/>
    <x v="1"/>
    <x v="4"/>
    <x v="0"/>
    <x v="4"/>
    <x v="4"/>
    <n v="8"/>
    <x v="2"/>
    <x v="15"/>
    <x v="1"/>
  </r>
  <r>
    <x v="3"/>
    <x v="187"/>
    <x v="1"/>
    <x v="4"/>
    <x v="0"/>
    <x v="5"/>
    <x v="5"/>
    <n v="5"/>
    <x v="2"/>
    <x v="15"/>
    <x v="1"/>
  </r>
  <r>
    <x v="3"/>
    <x v="187"/>
    <x v="1"/>
    <x v="4"/>
    <x v="0"/>
    <x v="6"/>
    <x v="6"/>
    <n v="0"/>
    <x v="2"/>
    <x v="15"/>
    <x v="1"/>
  </r>
  <r>
    <x v="3"/>
    <x v="187"/>
    <x v="1"/>
    <x v="4"/>
    <x v="0"/>
    <x v="7"/>
    <x v="7"/>
    <n v="6"/>
    <x v="2"/>
    <x v="15"/>
    <x v="1"/>
  </r>
  <r>
    <x v="3"/>
    <x v="187"/>
    <x v="1"/>
    <x v="5"/>
    <x v="1"/>
    <x v="0"/>
    <x v="0"/>
    <n v="51"/>
    <x v="2"/>
    <x v="15"/>
    <x v="1"/>
  </r>
  <r>
    <x v="3"/>
    <x v="187"/>
    <x v="1"/>
    <x v="5"/>
    <x v="1"/>
    <x v="1"/>
    <x v="1"/>
    <n v="34"/>
    <x v="2"/>
    <x v="15"/>
    <x v="1"/>
  </r>
  <r>
    <x v="3"/>
    <x v="187"/>
    <x v="1"/>
    <x v="5"/>
    <x v="1"/>
    <x v="2"/>
    <x v="2"/>
    <n v="48"/>
    <x v="2"/>
    <x v="15"/>
    <x v="1"/>
  </r>
  <r>
    <x v="3"/>
    <x v="187"/>
    <x v="1"/>
    <x v="5"/>
    <x v="1"/>
    <x v="3"/>
    <x v="3"/>
    <n v="36"/>
    <x v="2"/>
    <x v="15"/>
    <x v="1"/>
  </r>
  <r>
    <x v="3"/>
    <x v="187"/>
    <x v="1"/>
    <x v="5"/>
    <x v="1"/>
    <x v="4"/>
    <x v="4"/>
    <n v="34"/>
    <x v="2"/>
    <x v="15"/>
    <x v="1"/>
  </r>
  <r>
    <x v="3"/>
    <x v="187"/>
    <x v="1"/>
    <x v="5"/>
    <x v="1"/>
    <x v="5"/>
    <x v="5"/>
    <n v="42"/>
    <x v="2"/>
    <x v="15"/>
    <x v="1"/>
  </r>
  <r>
    <x v="3"/>
    <x v="187"/>
    <x v="1"/>
    <x v="5"/>
    <x v="1"/>
    <x v="6"/>
    <x v="6"/>
    <n v="36"/>
    <x v="2"/>
    <x v="15"/>
    <x v="1"/>
  </r>
  <r>
    <x v="3"/>
    <x v="187"/>
    <x v="1"/>
    <x v="5"/>
    <x v="1"/>
    <x v="7"/>
    <x v="7"/>
    <n v="29"/>
    <x v="2"/>
    <x v="15"/>
    <x v="1"/>
  </r>
  <r>
    <x v="3"/>
    <x v="188"/>
    <x v="0"/>
    <x v="0"/>
    <x v="0"/>
    <x v="0"/>
    <x v="0"/>
    <n v="140"/>
    <x v="1"/>
    <x v="7"/>
    <x v="2"/>
  </r>
  <r>
    <x v="3"/>
    <x v="188"/>
    <x v="0"/>
    <x v="0"/>
    <x v="0"/>
    <x v="1"/>
    <x v="1"/>
    <n v="144"/>
    <x v="1"/>
    <x v="7"/>
    <x v="2"/>
  </r>
  <r>
    <x v="3"/>
    <x v="188"/>
    <x v="0"/>
    <x v="0"/>
    <x v="0"/>
    <x v="2"/>
    <x v="2"/>
    <n v="163"/>
    <x v="1"/>
    <x v="7"/>
    <x v="2"/>
  </r>
  <r>
    <x v="3"/>
    <x v="188"/>
    <x v="0"/>
    <x v="0"/>
    <x v="0"/>
    <x v="3"/>
    <x v="3"/>
    <n v="143"/>
    <x v="1"/>
    <x v="7"/>
    <x v="2"/>
  </r>
  <r>
    <x v="3"/>
    <x v="188"/>
    <x v="0"/>
    <x v="0"/>
    <x v="0"/>
    <x v="4"/>
    <x v="4"/>
    <n v="170"/>
    <x v="1"/>
    <x v="7"/>
    <x v="2"/>
  </r>
  <r>
    <x v="3"/>
    <x v="188"/>
    <x v="0"/>
    <x v="0"/>
    <x v="0"/>
    <x v="5"/>
    <x v="5"/>
    <n v="139"/>
    <x v="1"/>
    <x v="7"/>
    <x v="2"/>
  </r>
  <r>
    <x v="3"/>
    <x v="188"/>
    <x v="0"/>
    <x v="0"/>
    <x v="0"/>
    <x v="6"/>
    <x v="6"/>
    <n v="194"/>
    <x v="1"/>
    <x v="7"/>
    <x v="2"/>
  </r>
  <r>
    <x v="3"/>
    <x v="188"/>
    <x v="0"/>
    <x v="0"/>
    <x v="0"/>
    <x v="7"/>
    <x v="7"/>
    <n v="175"/>
    <x v="1"/>
    <x v="7"/>
    <x v="2"/>
  </r>
  <r>
    <x v="3"/>
    <x v="188"/>
    <x v="0"/>
    <x v="1"/>
    <x v="0"/>
    <x v="0"/>
    <x v="0"/>
    <n v="205"/>
    <x v="1"/>
    <x v="7"/>
    <x v="2"/>
  </r>
  <r>
    <x v="3"/>
    <x v="188"/>
    <x v="0"/>
    <x v="1"/>
    <x v="0"/>
    <x v="1"/>
    <x v="1"/>
    <n v="232"/>
    <x v="1"/>
    <x v="7"/>
    <x v="2"/>
  </r>
  <r>
    <x v="3"/>
    <x v="188"/>
    <x v="0"/>
    <x v="1"/>
    <x v="0"/>
    <x v="2"/>
    <x v="2"/>
    <n v="185"/>
    <x v="1"/>
    <x v="7"/>
    <x v="2"/>
  </r>
  <r>
    <x v="3"/>
    <x v="188"/>
    <x v="0"/>
    <x v="1"/>
    <x v="0"/>
    <x v="3"/>
    <x v="3"/>
    <n v="217"/>
    <x v="1"/>
    <x v="7"/>
    <x v="2"/>
  </r>
  <r>
    <x v="3"/>
    <x v="188"/>
    <x v="0"/>
    <x v="1"/>
    <x v="0"/>
    <x v="4"/>
    <x v="4"/>
    <n v="203"/>
    <x v="1"/>
    <x v="7"/>
    <x v="2"/>
  </r>
  <r>
    <x v="3"/>
    <x v="188"/>
    <x v="0"/>
    <x v="1"/>
    <x v="0"/>
    <x v="5"/>
    <x v="5"/>
    <n v="226"/>
    <x v="1"/>
    <x v="7"/>
    <x v="2"/>
  </r>
  <r>
    <x v="3"/>
    <x v="188"/>
    <x v="0"/>
    <x v="1"/>
    <x v="0"/>
    <x v="6"/>
    <x v="6"/>
    <n v="174"/>
    <x v="1"/>
    <x v="7"/>
    <x v="2"/>
  </r>
  <r>
    <x v="3"/>
    <x v="188"/>
    <x v="0"/>
    <x v="1"/>
    <x v="0"/>
    <x v="7"/>
    <x v="7"/>
    <n v="227"/>
    <x v="1"/>
    <x v="7"/>
    <x v="2"/>
  </r>
  <r>
    <x v="3"/>
    <x v="188"/>
    <x v="0"/>
    <x v="2"/>
    <x v="0"/>
    <x v="0"/>
    <x v="0"/>
    <n v="486"/>
    <x v="1"/>
    <x v="7"/>
    <x v="2"/>
  </r>
  <r>
    <x v="3"/>
    <x v="188"/>
    <x v="0"/>
    <x v="2"/>
    <x v="0"/>
    <x v="1"/>
    <x v="1"/>
    <n v="473"/>
    <x v="1"/>
    <x v="7"/>
    <x v="2"/>
  </r>
  <r>
    <x v="3"/>
    <x v="188"/>
    <x v="0"/>
    <x v="2"/>
    <x v="0"/>
    <x v="2"/>
    <x v="2"/>
    <n v="426"/>
    <x v="1"/>
    <x v="7"/>
    <x v="2"/>
  </r>
  <r>
    <x v="3"/>
    <x v="188"/>
    <x v="0"/>
    <x v="2"/>
    <x v="0"/>
    <x v="3"/>
    <x v="3"/>
    <n v="476"/>
    <x v="1"/>
    <x v="7"/>
    <x v="2"/>
  </r>
  <r>
    <x v="3"/>
    <x v="188"/>
    <x v="0"/>
    <x v="2"/>
    <x v="0"/>
    <x v="4"/>
    <x v="4"/>
    <n v="413"/>
    <x v="1"/>
    <x v="7"/>
    <x v="2"/>
  </r>
  <r>
    <x v="3"/>
    <x v="188"/>
    <x v="0"/>
    <x v="2"/>
    <x v="0"/>
    <x v="5"/>
    <x v="5"/>
    <n v="461"/>
    <x v="1"/>
    <x v="7"/>
    <x v="2"/>
  </r>
  <r>
    <x v="3"/>
    <x v="188"/>
    <x v="0"/>
    <x v="2"/>
    <x v="0"/>
    <x v="6"/>
    <x v="6"/>
    <n v="371"/>
    <x v="1"/>
    <x v="7"/>
    <x v="2"/>
  </r>
  <r>
    <x v="3"/>
    <x v="188"/>
    <x v="0"/>
    <x v="2"/>
    <x v="0"/>
    <x v="7"/>
    <x v="7"/>
    <n v="481"/>
    <x v="1"/>
    <x v="7"/>
    <x v="2"/>
  </r>
  <r>
    <x v="3"/>
    <x v="188"/>
    <x v="0"/>
    <x v="3"/>
    <x v="1"/>
    <x v="0"/>
    <x v="0"/>
    <m/>
    <x v="1"/>
    <x v="7"/>
    <x v="2"/>
  </r>
  <r>
    <x v="3"/>
    <x v="188"/>
    <x v="0"/>
    <x v="3"/>
    <x v="1"/>
    <x v="1"/>
    <x v="1"/>
    <m/>
    <x v="1"/>
    <x v="7"/>
    <x v="2"/>
  </r>
  <r>
    <x v="3"/>
    <x v="188"/>
    <x v="0"/>
    <x v="3"/>
    <x v="1"/>
    <x v="2"/>
    <x v="2"/>
    <m/>
    <x v="1"/>
    <x v="7"/>
    <x v="2"/>
  </r>
  <r>
    <x v="3"/>
    <x v="188"/>
    <x v="0"/>
    <x v="3"/>
    <x v="1"/>
    <x v="3"/>
    <x v="3"/>
    <m/>
    <x v="1"/>
    <x v="7"/>
    <x v="2"/>
  </r>
  <r>
    <x v="3"/>
    <x v="188"/>
    <x v="0"/>
    <x v="3"/>
    <x v="1"/>
    <x v="4"/>
    <x v="4"/>
    <n v="0"/>
    <x v="1"/>
    <x v="7"/>
    <x v="2"/>
  </r>
  <r>
    <x v="3"/>
    <x v="188"/>
    <x v="0"/>
    <x v="3"/>
    <x v="1"/>
    <x v="5"/>
    <x v="5"/>
    <m/>
    <x v="1"/>
    <x v="7"/>
    <x v="2"/>
  </r>
  <r>
    <x v="3"/>
    <x v="188"/>
    <x v="0"/>
    <x v="3"/>
    <x v="1"/>
    <x v="6"/>
    <x v="6"/>
    <n v="0"/>
    <x v="1"/>
    <x v="7"/>
    <x v="2"/>
  </r>
  <r>
    <x v="3"/>
    <x v="188"/>
    <x v="0"/>
    <x v="3"/>
    <x v="1"/>
    <x v="7"/>
    <x v="7"/>
    <n v="0"/>
    <x v="1"/>
    <x v="7"/>
    <x v="2"/>
  </r>
  <r>
    <x v="3"/>
    <x v="188"/>
    <x v="0"/>
    <x v="4"/>
    <x v="0"/>
    <x v="0"/>
    <x v="0"/>
    <m/>
    <x v="1"/>
    <x v="7"/>
    <x v="2"/>
  </r>
  <r>
    <x v="3"/>
    <x v="188"/>
    <x v="0"/>
    <x v="4"/>
    <x v="0"/>
    <x v="1"/>
    <x v="1"/>
    <m/>
    <x v="1"/>
    <x v="7"/>
    <x v="2"/>
  </r>
  <r>
    <x v="3"/>
    <x v="188"/>
    <x v="0"/>
    <x v="4"/>
    <x v="0"/>
    <x v="2"/>
    <x v="2"/>
    <m/>
    <x v="1"/>
    <x v="7"/>
    <x v="2"/>
  </r>
  <r>
    <x v="3"/>
    <x v="188"/>
    <x v="0"/>
    <x v="4"/>
    <x v="0"/>
    <x v="3"/>
    <x v="3"/>
    <m/>
    <x v="1"/>
    <x v="7"/>
    <x v="2"/>
  </r>
  <r>
    <x v="3"/>
    <x v="188"/>
    <x v="0"/>
    <x v="4"/>
    <x v="0"/>
    <x v="4"/>
    <x v="4"/>
    <n v="0"/>
    <x v="1"/>
    <x v="7"/>
    <x v="2"/>
  </r>
  <r>
    <x v="3"/>
    <x v="188"/>
    <x v="0"/>
    <x v="4"/>
    <x v="0"/>
    <x v="5"/>
    <x v="5"/>
    <m/>
    <x v="1"/>
    <x v="7"/>
    <x v="2"/>
  </r>
  <r>
    <x v="3"/>
    <x v="188"/>
    <x v="0"/>
    <x v="4"/>
    <x v="0"/>
    <x v="6"/>
    <x v="6"/>
    <n v="0"/>
    <x v="1"/>
    <x v="7"/>
    <x v="2"/>
  </r>
  <r>
    <x v="3"/>
    <x v="188"/>
    <x v="0"/>
    <x v="4"/>
    <x v="0"/>
    <x v="7"/>
    <x v="7"/>
    <n v="0"/>
    <x v="1"/>
    <x v="7"/>
    <x v="2"/>
  </r>
  <r>
    <x v="3"/>
    <x v="188"/>
    <x v="0"/>
    <x v="5"/>
    <x v="1"/>
    <x v="0"/>
    <x v="0"/>
    <n v="79"/>
    <x v="1"/>
    <x v="7"/>
    <x v="2"/>
  </r>
  <r>
    <x v="3"/>
    <x v="188"/>
    <x v="0"/>
    <x v="5"/>
    <x v="1"/>
    <x v="1"/>
    <x v="1"/>
    <n v="29"/>
    <x v="1"/>
    <x v="7"/>
    <x v="2"/>
  </r>
  <r>
    <x v="3"/>
    <x v="188"/>
    <x v="0"/>
    <x v="5"/>
    <x v="1"/>
    <x v="2"/>
    <x v="2"/>
    <n v="101"/>
    <x v="1"/>
    <x v="7"/>
    <x v="2"/>
  </r>
  <r>
    <x v="3"/>
    <x v="188"/>
    <x v="0"/>
    <x v="5"/>
    <x v="1"/>
    <x v="3"/>
    <x v="3"/>
    <n v="46"/>
    <x v="1"/>
    <x v="7"/>
    <x v="2"/>
  </r>
  <r>
    <x v="3"/>
    <x v="188"/>
    <x v="0"/>
    <x v="5"/>
    <x v="1"/>
    <x v="4"/>
    <x v="4"/>
    <n v="46"/>
    <x v="1"/>
    <x v="7"/>
    <x v="2"/>
  </r>
  <r>
    <x v="3"/>
    <x v="188"/>
    <x v="0"/>
    <x v="5"/>
    <x v="1"/>
    <x v="5"/>
    <x v="5"/>
    <n v="43"/>
    <x v="1"/>
    <x v="7"/>
    <x v="2"/>
  </r>
  <r>
    <x v="3"/>
    <x v="188"/>
    <x v="0"/>
    <x v="5"/>
    <x v="1"/>
    <x v="6"/>
    <x v="6"/>
    <n v="101"/>
    <x v="1"/>
    <x v="7"/>
    <x v="2"/>
  </r>
  <r>
    <x v="3"/>
    <x v="188"/>
    <x v="0"/>
    <x v="5"/>
    <x v="1"/>
    <x v="7"/>
    <x v="7"/>
    <n v="53"/>
    <x v="1"/>
    <x v="7"/>
    <x v="2"/>
  </r>
  <r>
    <x v="3"/>
    <x v="188"/>
    <x v="1"/>
    <x v="0"/>
    <x v="0"/>
    <x v="0"/>
    <x v="0"/>
    <n v="59"/>
    <x v="1"/>
    <x v="7"/>
    <x v="2"/>
  </r>
  <r>
    <x v="3"/>
    <x v="188"/>
    <x v="1"/>
    <x v="0"/>
    <x v="0"/>
    <x v="1"/>
    <x v="1"/>
    <n v="67"/>
    <x v="1"/>
    <x v="7"/>
    <x v="2"/>
  </r>
  <r>
    <x v="3"/>
    <x v="188"/>
    <x v="1"/>
    <x v="0"/>
    <x v="0"/>
    <x v="2"/>
    <x v="2"/>
    <n v="62"/>
    <x v="1"/>
    <x v="7"/>
    <x v="2"/>
  </r>
  <r>
    <x v="3"/>
    <x v="188"/>
    <x v="1"/>
    <x v="0"/>
    <x v="0"/>
    <x v="3"/>
    <x v="3"/>
    <n v="50"/>
    <x v="1"/>
    <x v="7"/>
    <x v="2"/>
  </r>
  <r>
    <x v="3"/>
    <x v="188"/>
    <x v="1"/>
    <x v="0"/>
    <x v="0"/>
    <x v="4"/>
    <x v="4"/>
    <n v="63"/>
    <x v="1"/>
    <x v="7"/>
    <x v="2"/>
  </r>
  <r>
    <x v="3"/>
    <x v="188"/>
    <x v="1"/>
    <x v="0"/>
    <x v="0"/>
    <x v="5"/>
    <x v="5"/>
    <n v="58"/>
    <x v="1"/>
    <x v="7"/>
    <x v="2"/>
  </r>
  <r>
    <x v="3"/>
    <x v="188"/>
    <x v="1"/>
    <x v="0"/>
    <x v="0"/>
    <x v="6"/>
    <x v="6"/>
    <n v="80"/>
    <x v="1"/>
    <x v="7"/>
    <x v="2"/>
  </r>
  <r>
    <x v="3"/>
    <x v="188"/>
    <x v="1"/>
    <x v="0"/>
    <x v="0"/>
    <x v="7"/>
    <x v="7"/>
    <n v="73"/>
    <x v="1"/>
    <x v="7"/>
    <x v="2"/>
  </r>
  <r>
    <x v="3"/>
    <x v="188"/>
    <x v="1"/>
    <x v="1"/>
    <x v="0"/>
    <x v="0"/>
    <x v="0"/>
    <n v="142"/>
    <x v="1"/>
    <x v="7"/>
    <x v="2"/>
  </r>
  <r>
    <x v="3"/>
    <x v="188"/>
    <x v="1"/>
    <x v="1"/>
    <x v="0"/>
    <x v="1"/>
    <x v="1"/>
    <n v="157"/>
    <x v="1"/>
    <x v="7"/>
    <x v="2"/>
  </r>
  <r>
    <x v="3"/>
    <x v="188"/>
    <x v="1"/>
    <x v="1"/>
    <x v="0"/>
    <x v="2"/>
    <x v="2"/>
    <n v="142"/>
    <x v="1"/>
    <x v="7"/>
    <x v="2"/>
  </r>
  <r>
    <x v="3"/>
    <x v="188"/>
    <x v="1"/>
    <x v="1"/>
    <x v="0"/>
    <x v="3"/>
    <x v="3"/>
    <n v="153"/>
    <x v="1"/>
    <x v="7"/>
    <x v="2"/>
  </r>
  <r>
    <x v="3"/>
    <x v="188"/>
    <x v="1"/>
    <x v="1"/>
    <x v="0"/>
    <x v="4"/>
    <x v="4"/>
    <n v="152"/>
    <x v="1"/>
    <x v="7"/>
    <x v="2"/>
  </r>
  <r>
    <x v="3"/>
    <x v="188"/>
    <x v="1"/>
    <x v="1"/>
    <x v="0"/>
    <x v="5"/>
    <x v="5"/>
    <n v="148"/>
    <x v="1"/>
    <x v="7"/>
    <x v="2"/>
  </r>
  <r>
    <x v="3"/>
    <x v="188"/>
    <x v="1"/>
    <x v="1"/>
    <x v="0"/>
    <x v="6"/>
    <x v="6"/>
    <n v="128"/>
    <x v="1"/>
    <x v="7"/>
    <x v="2"/>
  </r>
  <r>
    <x v="3"/>
    <x v="188"/>
    <x v="1"/>
    <x v="1"/>
    <x v="0"/>
    <x v="7"/>
    <x v="7"/>
    <n v="171"/>
    <x v="1"/>
    <x v="7"/>
    <x v="2"/>
  </r>
  <r>
    <x v="3"/>
    <x v="188"/>
    <x v="1"/>
    <x v="2"/>
    <x v="0"/>
    <x v="0"/>
    <x v="0"/>
    <n v="307"/>
    <x v="1"/>
    <x v="7"/>
    <x v="2"/>
  </r>
  <r>
    <x v="3"/>
    <x v="188"/>
    <x v="1"/>
    <x v="2"/>
    <x v="0"/>
    <x v="1"/>
    <x v="1"/>
    <n v="274"/>
    <x v="1"/>
    <x v="7"/>
    <x v="2"/>
  </r>
  <r>
    <x v="3"/>
    <x v="188"/>
    <x v="1"/>
    <x v="2"/>
    <x v="0"/>
    <x v="2"/>
    <x v="2"/>
    <n v="301"/>
    <x v="1"/>
    <x v="7"/>
    <x v="2"/>
  </r>
  <r>
    <x v="3"/>
    <x v="188"/>
    <x v="1"/>
    <x v="2"/>
    <x v="0"/>
    <x v="3"/>
    <x v="3"/>
    <n v="290"/>
    <x v="1"/>
    <x v="7"/>
    <x v="2"/>
  </r>
  <r>
    <x v="3"/>
    <x v="188"/>
    <x v="1"/>
    <x v="2"/>
    <x v="0"/>
    <x v="4"/>
    <x v="4"/>
    <n v="292"/>
    <x v="1"/>
    <x v="7"/>
    <x v="2"/>
  </r>
  <r>
    <x v="3"/>
    <x v="188"/>
    <x v="1"/>
    <x v="2"/>
    <x v="0"/>
    <x v="5"/>
    <x v="5"/>
    <n v="264"/>
    <x v="1"/>
    <x v="7"/>
    <x v="2"/>
  </r>
  <r>
    <x v="3"/>
    <x v="188"/>
    <x v="1"/>
    <x v="2"/>
    <x v="0"/>
    <x v="6"/>
    <x v="6"/>
    <n v="241"/>
    <x v="1"/>
    <x v="7"/>
    <x v="2"/>
  </r>
  <r>
    <x v="3"/>
    <x v="188"/>
    <x v="1"/>
    <x v="2"/>
    <x v="0"/>
    <x v="7"/>
    <x v="7"/>
    <n v="285"/>
    <x v="1"/>
    <x v="7"/>
    <x v="2"/>
  </r>
  <r>
    <x v="3"/>
    <x v="188"/>
    <x v="1"/>
    <x v="3"/>
    <x v="1"/>
    <x v="0"/>
    <x v="0"/>
    <m/>
    <x v="1"/>
    <x v="7"/>
    <x v="2"/>
  </r>
  <r>
    <x v="3"/>
    <x v="188"/>
    <x v="1"/>
    <x v="3"/>
    <x v="1"/>
    <x v="1"/>
    <x v="1"/>
    <m/>
    <x v="1"/>
    <x v="7"/>
    <x v="2"/>
  </r>
  <r>
    <x v="3"/>
    <x v="188"/>
    <x v="1"/>
    <x v="3"/>
    <x v="1"/>
    <x v="2"/>
    <x v="2"/>
    <m/>
    <x v="1"/>
    <x v="7"/>
    <x v="2"/>
  </r>
  <r>
    <x v="3"/>
    <x v="188"/>
    <x v="1"/>
    <x v="3"/>
    <x v="1"/>
    <x v="3"/>
    <x v="3"/>
    <m/>
    <x v="1"/>
    <x v="7"/>
    <x v="2"/>
  </r>
  <r>
    <x v="3"/>
    <x v="188"/>
    <x v="1"/>
    <x v="3"/>
    <x v="1"/>
    <x v="4"/>
    <x v="4"/>
    <n v="0"/>
    <x v="1"/>
    <x v="7"/>
    <x v="2"/>
  </r>
  <r>
    <x v="3"/>
    <x v="188"/>
    <x v="1"/>
    <x v="3"/>
    <x v="1"/>
    <x v="5"/>
    <x v="5"/>
    <m/>
    <x v="1"/>
    <x v="7"/>
    <x v="2"/>
  </r>
  <r>
    <x v="3"/>
    <x v="188"/>
    <x v="1"/>
    <x v="3"/>
    <x v="1"/>
    <x v="6"/>
    <x v="6"/>
    <n v="0"/>
    <x v="1"/>
    <x v="7"/>
    <x v="2"/>
  </r>
  <r>
    <x v="3"/>
    <x v="188"/>
    <x v="1"/>
    <x v="3"/>
    <x v="1"/>
    <x v="7"/>
    <x v="7"/>
    <n v="0"/>
    <x v="1"/>
    <x v="7"/>
    <x v="2"/>
  </r>
  <r>
    <x v="3"/>
    <x v="188"/>
    <x v="1"/>
    <x v="4"/>
    <x v="0"/>
    <x v="0"/>
    <x v="0"/>
    <m/>
    <x v="1"/>
    <x v="7"/>
    <x v="2"/>
  </r>
  <r>
    <x v="3"/>
    <x v="188"/>
    <x v="1"/>
    <x v="4"/>
    <x v="0"/>
    <x v="1"/>
    <x v="1"/>
    <m/>
    <x v="1"/>
    <x v="7"/>
    <x v="2"/>
  </r>
  <r>
    <x v="3"/>
    <x v="188"/>
    <x v="1"/>
    <x v="4"/>
    <x v="0"/>
    <x v="2"/>
    <x v="2"/>
    <m/>
    <x v="1"/>
    <x v="7"/>
    <x v="2"/>
  </r>
  <r>
    <x v="3"/>
    <x v="188"/>
    <x v="1"/>
    <x v="4"/>
    <x v="0"/>
    <x v="3"/>
    <x v="3"/>
    <m/>
    <x v="1"/>
    <x v="7"/>
    <x v="2"/>
  </r>
  <r>
    <x v="3"/>
    <x v="188"/>
    <x v="1"/>
    <x v="4"/>
    <x v="0"/>
    <x v="4"/>
    <x v="4"/>
    <n v="0"/>
    <x v="1"/>
    <x v="7"/>
    <x v="2"/>
  </r>
  <r>
    <x v="3"/>
    <x v="188"/>
    <x v="1"/>
    <x v="4"/>
    <x v="0"/>
    <x v="5"/>
    <x v="5"/>
    <m/>
    <x v="1"/>
    <x v="7"/>
    <x v="2"/>
  </r>
  <r>
    <x v="3"/>
    <x v="188"/>
    <x v="1"/>
    <x v="4"/>
    <x v="0"/>
    <x v="6"/>
    <x v="6"/>
    <n v="0"/>
    <x v="1"/>
    <x v="7"/>
    <x v="2"/>
  </r>
  <r>
    <x v="3"/>
    <x v="188"/>
    <x v="1"/>
    <x v="4"/>
    <x v="0"/>
    <x v="7"/>
    <x v="7"/>
    <n v="0"/>
    <x v="1"/>
    <x v="7"/>
    <x v="2"/>
  </r>
  <r>
    <x v="3"/>
    <x v="188"/>
    <x v="1"/>
    <x v="5"/>
    <x v="1"/>
    <x v="0"/>
    <x v="0"/>
    <n v="34"/>
    <x v="1"/>
    <x v="7"/>
    <x v="2"/>
  </r>
  <r>
    <x v="3"/>
    <x v="188"/>
    <x v="1"/>
    <x v="5"/>
    <x v="1"/>
    <x v="1"/>
    <x v="1"/>
    <n v="11"/>
    <x v="1"/>
    <x v="7"/>
    <x v="2"/>
  </r>
  <r>
    <x v="3"/>
    <x v="188"/>
    <x v="1"/>
    <x v="5"/>
    <x v="1"/>
    <x v="2"/>
    <x v="2"/>
    <n v="62"/>
    <x v="1"/>
    <x v="7"/>
    <x v="2"/>
  </r>
  <r>
    <x v="3"/>
    <x v="188"/>
    <x v="1"/>
    <x v="5"/>
    <x v="1"/>
    <x v="3"/>
    <x v="3"/>
    <n v="16"/>
    <x v="1"/>
    <x v="7"/>
    <x v="2"/>
  </r>
  <r>
    <x v="3"/>
    <x v="188"/>
    <x v="1"/>
    <x v="5"/>
    <x v="1"/>
    <x v="4"/>
    <x v="4"/>
    <n v="13"/>
    <x v="1"/>
    <x v="7"/>
    <x v="2"/>
  </r>
  <r>
    <x v="3"/>
    <x v="188"/>
    <x v="1"/>
    <x v="5"/>
    <x v="1"/>
    <x v="5"/>
    <x v="5"/>
    <n v="16"/>
    <x v="1"/>
    <x v="7"/>
    <x v="2"/>
  </r>
  <r>
    <x v="3"/>
    <x v="188"/>
    <x v="1"/>
    <x v="5"/>
    <x v="1"/>
    <x v="6"/>
    <x v="6"/>
    <n v="44"/>
    <x v="1"/>
    <x v="7"/>
    <x v="2"/>
  </r>
  <r>
    <x v="3"/>
    <x v="188"/>
    <x v="1"/>
    <x v="5"/>
    <x v="1"/>
    <x v="7"/>
    <x v="7"/>
    <n v="18"/>
    <x v="1"/>
    <x v="7"/>
    <x v="2"/>
  </r>
  <r>
    <x v="3"/>
    <x v="189"/>
    <x v="0"/>
    <x v="0"/>
    <x v="0"/>
    <x v="0"/>
    <x v="0"/>
    <n v="29"/>
    <x v="2"/>
    <x v="15"/>
    <x v="0"/>
  </r>
  <r>
    <x v="3"/>
    <x v="189"/>
    <x v="0"/>
    <x v="0"/>
    <x v="0"/>
    <x v="1"/>
    <x v="1"/>
    <n v="34"/>
    <x v="2"/>
    <x v="15"/>
    <x v="0"/>
  </r>
  <r>
    <x v="3"/>
    <x v="189"/>
    <x v="0"/>
    <x v="0"/>
    <x v="0"/>
    <x v="2"/>
    <x v="2"/>
    <n v="113"/>
    <x v="2"/>
    <x v="15"/>
    <x v="0"/>
  </r>
  <r>
    <x v="3"/>
    <x v="189"/>
    <x v="0"/>
    <x v="0"/>
    <x v="0"/>
    <x v="3"/>
    <x v="3"/>
    <n v="31"/>
    <x v="2"/>
    <x v="15"/>
    <x v="0"/>
  </r>
  <r>
    <x v="3"/>
    <x v="189"/>
    <x v="0"/>
    <x v="0"/>
    <x v="0"/>
    <x v="4"/>
    <x v="4"/>
    <n v="47"/>
    <x v="2"/>
    <x v="15"/>
    <x v="0"/>
  </r>
  <r>
    <x v="3"/>
    <x v="189"/>
    <x v="0"/>
    <x v="0"/>
    <x v="0"/>
    <x v="5"/>
    <x v="5"/>
    <n v="32"/>
    <x v="2"/>
    <x v="15"/>
    <x v="0"/>
  </r>
  <r>
    <x v="3"/>
    <x v="189"/>
    <x v="0"/>
    <x v="0"/>
    <x v="0"/>
    <x v="6"/>
    <x v="6"/>
    <n v="151"/>
    <x v="2"/>
    <x v="15"/>
    <x v="0"/>
  </r>
  <r>
    <x v="3"/>
    <x v="189"/>
    <x v="0"/>
    <x v="0"/>
    <x v="0"/>
    <x v="7"/>
    <x v="7"/>
    <n v="26"/>
    <x v="2"/>
    <x v="15"/>
    <x v="0"/>
  </r>
  <r>
    <x v="3"/>
    <x v="189"/>
    <x v="0"/>
    <x v="1"/>
    <x v="0"/>
    <x v="0"/>
    <x v="0"/>
    <n v="125"/>
    <x v="2"/>
    <x v="15"/>
    <x v="0"/>
  </r>
  <r>
    <x v="3"/>
    <x v="189"/>
    <x v="0"/>
    <x v="1"/>
    <x v="0"/>
    <x v="1"/>
    <x v="1"/>
    <n v="124"/>
    <x v="2"/>
    <x v="15"/>
    <x v="0"/>
  </r>
  <r>
    <x v="3"/>
    <x v="189"/>
    <x v="0"/>
    <x v="1"/>
    <x v="0"/>
    <x v="2"/>
    <x v="2"/>
    <n v="131"/>
    <x v="2"/>
    <x v="15"/>
    <x v="0"/>
  </r>
  <r>
    <x v="3"/>
    <x v="189"/>
    <x v="0"/>
    <x v="1"/>
    <x v="0"/>
    <x v="3"/>
    <x v="3"/>
    <n v="177"/>
    <x v="2"/>
    <x v="15"/>
    <x v="0"/>
  </r>
  <r>
    <x v="3"/>
    <x v="189"/>
    <x v="0"/>
    <x v="1"/>
    <x v="0"/>
    <x v="4"/>
    <x v="4"/>
    <n v="122"/>
    <x v="2"/>
    <x v="15"/>
    <x v="0"/>
  </r>
  <r>
    <x v="3"/>
    <x v="189"/>
    <x v="0"/>
    <x v="1"/>
    <x v="0"/>
    <x v="5"/>
    <x v="5"/>
    <n v="129"/>
    <x v="2"/>
    <x v="15"/>
    <x v="0"/>
  </r>
  <r>
    <x v="3"/>
    <x v="189"/>
    <x v="0"/>
    <x v="1"/>
    <x v="0"/>
    <x v="6"/>
    <x v="6"/>
    <n v="95"/>
    <x v="2"/>
    <x v="15"/>
    <x v="0"/>
  </r>
  <r>
    <x v="3"/>
    <x v="189"/>
    <x v="0"/>
    <x v="1"/>
    <x v="0"/>
    <x v="7"/>
    <x v="7"/>
    <n v="138"/>
    <x v="2"/>
    <x v="15"/>
    <x v="0"/>
  </r>
  <r>
    <x v="3"/>
    <x v="189"/>
    <x v="0"/>
    <x v="2"/>
    <x v="0"/>
    <x v="0"/>
    <x v="0"/>
    <n v="257"/>
    <x v="2"/>
    <x v="15"/>
    <x v="0"/>
  </r>
  <r>
    <x v="3"/>
    <x v="189"/>
    <x v="0"/>
    <x v="2"/>
    <x v="0"/>
    <x v="1"/>
    <x v="1"/>
    <n v="286"/>
    <x v="2"/>
    <x v="15"/>
    <x v="0"/>
  </r>
  <r>
    <x v="3"/>
    <x v="189"/>
    <x v="0"/>
    <x v="2"/>
    <x v="0"/>
    <x v="2"/>
    <x v="2"/>
    <n v="220"/>
    <x v="2"/>
    <x v="15"/>
    <x v="0"/>
  </r>
  <r>
    <x v="3"/>
    <x v="189"/>
    <x v="0"/>
    <x v="2"/>
    <x v="0"/>
    <x v="3"/>
    <x v="3"/>
    <n v="282"/>
    <x v="2"/>
    <x v="15"/>
    <x v="0"/>
  </r>
  <r>
    <x v="3"/>
    <x v="189"/>
    <x v="0"/>
    <x v="2"/>
    <x v="0"/>
    <x v="4"/>
    <x v="4"/>
    <n v="210"/>
    <x v="2"/>
    <x v="15"/>
    <x v="0"/>
  </r>
  <r>
    <x v="3"/>
    <x v="189"/>
    <x v="0"/>
    <x v="2"/>
    <x v="0"/>
    <x v="5"/>
    <x v="5"/>
    <n v="245"/>
    <x v="2"/>
    <x v="15"/>
    <x v="0"/>
  </r>
  <r>
    <x v="3"/>
    <x v="189"/>
    <x v="0"/>
    <x v="2"/>
    <x v="0"/>
    <x v="6"/>
    <x v="6"/>
    <n v="255"/>
    <x v="2"/>
    <x v="15"/>
    <x v="0"/>
  </r>
  <r>
    <x v="3"/>
    <x v="189"/>
    <x v="0"/>
    <x v="2"/>
    <x v="0"/>
    <x v="7"/>
    <x v="7"/>
    <n v="252"/>
    <x v="2"/>
    <x v="15"/>
    <x v="0"/>
  </r>
  <r>
    <x v="3"/>
    <x v="189"/>
    <x v="0"/>
    <x v="3"/>
    <x v="1"/>
    <x v="0"/>
    <x v="0"/>
    <n v="0"/>
    <x v="2"/>
    <x v="15"/>
    <x v="0"/>
  </r>
  <r>
    <x v="3"/>
    <x v="189"/>
    <x v="0"/>
    <x v="3"/>
    <x v="1"/>
    <x v="1"/>
    <x v="1"/>
    <n v="8"/>
    <x v="2"/>
    <x v="15"/>
    <x v="0"/>
  </r>
  <r>
    <x v="3"/>
    <x v="189"/>
    <x v="0"/>
    <x v="3"/>
    <x v="1"/>
    <x v="2"/>
    <x v="2"/>
    <n v="12"/>
    <x v="2"/>
    <x v="15"/>
    <x v="0"/>
  </r>
  <r>
    <x v="3"/>
    <x v="189"/>
    <x v="0"/>
    <x v="3"/>
    <x v="1"/>
    <x v="3"/>
    <x v="3"/>
    <n v="5"/>
    <x v="2"/>
    <x v="15"/>
    <x v="0"/>
  </r>
  <r>
    <x v="3"/>
    <x v="189"/>
    <x v="0"/>
    <x v="3"/>
    <x v="1"/>
    <x v="4"/>
    <x v="4"/>
    <n v="0"/>
    <x v="2"/>
    <x v="15"/>
    <x v="0"/>
  </r>
  <r>
    <x v="3"/>
    <x v="189"/>
    <x v="0"/>
    <x v="3"/>
    <x v="1"/>
    <x v="5"/>
    <x v="5"/>
    <n v="0"/>
    <x v="2"/>
    <x v="15"/>
    <x v="0"/>
  </r>
  <r>
    <x v="3"/>
    <x v="189"/>
    <x v="0"/>
    <x v="3"/>
    <x v="1"/>
    <x v="6"/>
    <x v="6"/>
    <n v="25"/>
    <x v="2"/>
    <x v="15"/>
    <x v="0"/>
  </r>
  <r>
    <x v="3"/>
    <x v="189"/>
    <x v="0"/>
    <x v="3"/>
    <x v="1"/>
    <x v="7"/>
    <x v="7"/>
    <n v="5"/>
    <x v="2"/>
    <x v="15"/>
    <x v="0"/>
  </r>
  <r>
    <x v="3"/>
    <x v="189"/>
    <x v="0"/>
    <x v="4"/>
    <x v="0"/>
    <x v="0"/>
    <x v="0"/>
    <n v="0"/>
    <x v="2"/>
    <x v="15"/>
    <x v="0"/>
  </r>
  <r>
    <x v="3"/>
    <x v="189"/>
    <x v="0"/>
    <x v="4"/>
    <x v="0"/>
    <x v="1"/>
    <x v="1"/>
    <m/>
    <x v="2"/>
    <x v="15"/>
    <x v="0"/>
  </r>
  <r>
    <x v="3"/>
    <x v="189"/>
    <x v="0"/>
    <x v="4"/>
    <x v="0"/>
    <x v="2"/>
    <x v="2"/>
    <n v="0"/>
    <x v="2"/>
    <x v="15"/>
    <x v="0"/>
  </r>
  <r>
    <x v="3"/>
    <x v="189"/>
    <x v="0"/>
    <x v="4"/>
    <x v="0"/>
    <x v="3"/>
    <x v="3"/>
    <n v="0"/>
    <x v="2"/>
    <x v="15"/>
    <x v="0"/>
  </r>
  <r>
    <x v="3"/>
    <x v="189"/>
    <x v="0"/>
    <x v="4"/>
    <x v="0"/>
    <x v="4"/>
    <x v="4"/>
    <n v="0"/>
    <x v="2"/>
    <x v="15"/>
    <x v="0"/>
  </r>
  <r>
    <x v="3"/>
    <x v="189"/>
    <x v="0"/>
    <x v="4"/>
    <x v="0"/>
    <x v="5"/>
    <x v="5"/>
    <m/>
    <x v="2"/>
    <x v="15"/>
    <x v="0"/>
  </r>
  <r>
    <x v="3"/>
    <x v="189"/>
    <x v="0"/>
    <x v="4"/>
    <x v="0"/>
    <x v="6"/>
    <x v="6"/>
    <m/>
    <x v="2"/>
    <x v="15"/>
    <x v="0"/>
  </r>
  <r>
    <x v="3"/>
    <x v="189"/>
    <x v="0"/>
    <x v="4"/>
    <x v="0"/>
    <x v="7"/>
    <x v="7"/>
    <n v="0"/>
    <x v="2"/>
    <x v="15"/>
    <x v="0"/>
  </r>
  <r>
    <x v="3"/>
    <x v="189"/>
    <x v="0"/>
    <x v="5"/>
    <x v="1"/>
    <x v="0"/>
    <x v="0"/>
    <n v="67"/>
    <x v="2"/>
    <x v="15"/>
    <x v="0"/>
  </r>
  <r>
    <x v="3"/>
    <x v="189"/>
    <x v="0"/>
    <x v="5"/>
    <x v="1"/>
    <x v="1"/>
    <x v="1"/>
    <n v="59"/>
    <x v="2"/>
    <x v="15"/>
    <x v="0"/>
  </r>
  <r>
    <x v="3"/>
    <x v="189"/>
    <x v="0"/>
    <x v="5"/>
    <x v="1"/>
    <x v="2"/>
    <x v="2"/>
    <n v="46"/>
    <x v="2"/>
    <x v="15"/>
    <x v="0"/>
  </r>
  <r>
    <x v="3"/>
    <x v="189"/>
    <x v="0"/>
    <x v="5"/>
    <x v="1"/>
    <x v="3"/>
    <x v="3"/>
    <n v="73"/>
    <x v="2"/>
    <x v="15"/>
    <x v="0"/>
  </r>
  <r>
    <x v="3"/>
    <x v="189"/>
    <x v="0"/>
    <x v="5"/>
    <x v="1"/>
    <x v="4"/>
    <x v="4"/>
    <n v="70"/>
    <x v="2"/>
    <x v="15"/>
    <x v="0"/>
  </r>
  <r>
    <x v="3"/>
    <x v="189"/>
    <x v="0"/>
    <x v="5"/>
    <x v="1"/>
    <x v="5"/>
    <x v="5"/>
    <n v="66"/>
    <x v="2"/>
    <x v="15"/>
    <x v="0"/>
  </r>
  <r>
    <x v="3"/>
    <x v="189"/>
    <x v="0"/>
    <x v="5"/>
    <x v="1"/>
    <x v="6"/>
    <x v="6"/>
    <n v="340"/>
    <x v="2"/>
    <x v="15"/>
    <x v="0"/>
  </r>
  <r>
    <x v="3"/>
    <x v="189"/>
    <x v="0"/>
    <x v="5"/>
    <x v="1"/>
    <x v="7"/>
    <x v="7"/>
    <n v="69"/>
    <x v="2"/>
    <x v="15"/>
    <x v="0"/>
  </r>
  <r>
    <x v="3"/>
    <x v="189"/>
    <x v="1"/>
    <x v="0"/>
    <x v="0"/>
    <x v="0"/>
    <x v="0"/>
    <n v="14"/>
    <x v="2"/>
    <x v="15"/>
    <x v="0"/>
  </r>
  <r>
    <x v="3"/>
    <x v="189"/>
    <x v="1"/>
    <x v="0"/>
    <x v="0"/>
    <x v="1"/>
    <x v="1"/>
    <m/>
    <x v="2"/>
    <x v="15"/>
    <x v="0"/>
  </r>
  <r>
    <x v="3"/>
    <x v="189"/>
    <x v="1"/>
    <x v="0"/>
    <x v="0"/>
    <x v="2"/>
    <x v="2"/>
    <n v="0"/>
    <x v="2"/>
    <x v="15"/>
    <x v="0"/>
  </r>
  <r>
    <x v="3"/>
    <x v="189"/>
    <x v="1"/>
    <x v="0"/>
    <x v="0"/>
    <x v="3"/>
    <x v="3"/>
    <n v="14"/>
    <x v="2"/>
    <x v="15"/>
    <x v="0"/>
  </r>
  <r>
    <x v="3"/>
    <x v="189"/>
    <x v="1"/>
    <x v="0"/>
    <x v="0"/>
    <x v="4"/>
    <x v="4"/>
    <n v="27"/>
    <x v="2"/>
    <x v="15"/>
    <x v="0"/>
  </r>
  <r>
    <x v="3"/>
    <x v="189"/>
    <x v="1"/>
    <x v="0"/>
    <x v="0"/>
    <x v="5"/>
    <x v="5"/>
    <n v="39"/>
    <x v="2"/>
    <x v="15"/>
    <x v="0"/>
  </r>
  <r>
    <x v="3"/>
    <x v="189"/>
    <x v="1"/>
    <x v="0"/>
    <x v="0"/>
    <x v="6"/>
    <x v="6"/>
    <n v="79"/>
    <x v="2"/>
    <x v="15"/>
    <x v="0"/>
  </r>
  <r>
    <x v="3"/>
    <x v="189"/>
    <x v="1"/>
    <x v="0"/>
    <x v="0"/>
    <x v="7"/>
    <x v="7"/>
    <n v="10"/>
    <x v="2"/>
    <x v="15"/>
    <x v="0"/>
  </r>
  <r>
    <x v="3"/>
    <x v="189"/>
    <x v="1"/>
    <x v="1"/>
    <x v="0"/>
    <x v="0"/>
    <x v="0"/>
    <n v="74"/>
    <x v="2"/>
    <x v="15"/>
    <x v="0"/>
  </r>
  <r>
    <x v="3"/>
    <x v="189"/>
    <x v="1"/>
    <x v="1"/>
    <x v="0"/>
    <x v="1"/>
    <x v="1"/>
    <n v="164"/>
    <x v="2"/>
    <x v="15"/>
    <x v="0"/>
  </r>
  <r>
    <x v="3"/>
    <x v="189"/>
    <x v="1"/>
    <x v="1"/>
    <x v="0"/>
    <x v="2"/>
    <x v="2"/>
    <n v="116"/>
    <x v="2"/>
    <x v="15"/>
    <x v="0"/>
  </r>
  <r>
    <x v="3"/>
    <x v="189"/>
    <x v="1"/>
    <x v="1"/>
    <x v="0"/>
    <x v="3"/>
    <x v="3"/>
    <n v="112"/>
    <x v="2"/>
    <x v="15"/>
    <x v="0"/>
  </r>
  <r>
    <x v="3"/>
    <x v="189"/>
    <x v="1"/>
    <x v="1"/>
    <x v="0"/>
    <x v="4"/>
    <x v="4"/>
    <n v="76"/>
    <x v="2"/>
    <x v="15"/>
    <x v="0"/>
  </r>
  <r>
    <x v="3"/>
    <x v="189"/>
    <x v="1"/>
    <x v="1"/>
    <x v="0"/>
    <x v="5"/>
    <x v="5"/>
    <n v="52"/>
    <x v="2"/>
    <x v="15"/>
    <x v="0"/>
  </r>
  <r>
    <x v="3"/>
    <x v="189"/>
    <x v="1"/>
    <x v="1"/>
    <x v="0"/>
    <x v="6"/>
    <x v="6"/>
    <n v="64"/>
    <x v="2"/>
    <x v="15"/>
    <x v="0"/>
  </r>
  <r>
    <x v="3"/>
    <x v="189"/>
    <x v="1"/>
    <x v="1"/>
    <x v="0"/>
    <x v="7"/>
    <x v="7"/>
    <n v="71"/>
    <x v="2"/>
    <x v="15"/>
    <x v="0"/>
  </r>
  <r>
    <x v="3"/>
    <x v="189"/>
    <x v="1"/>
    <x v="2"/>
    <x v="0"/>
    <x v="0"/>
    <x v="0"/>
    <n v="143"/>
    <x v="2"/>
    <x v="15"/>
    <x v="0"/>
  </r>
  <r>
    <x v="3"/>
    <x v="189"/>
    <x v="1"/>
    <x v="2"/>
    <x v="0"/>
    <x v="1"/>
    <x v="1"/>
    <n v="13"/>
    <x v="2"/>
    <x v="15"/>
    <x v="0"/>
  </r>
  <r>
    <x v="3"/>
    <x v="189"/>
    <x v="1"/>
    <x v="2"/>
    <x v="0"/>
    <x v="2"/>
    <x v="2"/>
    <n v="56"/>
    <x v="2"/>
    <x v="15"/>
    <x v="0"/>
  </r>
  <r>
    <x v="3"/>
    <x v="189"/>
    <x v="1"/>
    <x v="2"/>
    <x v="0"/>
    <x v="3"/>
    <x v="3"/>
    <n v="161"/>
    <x v="2"/>
    <x v="15"/>
    <x v="0"/>
  </r>
  <r>
    <x v="3"/>
    <x v="189"/>
    <x v="1"/>
    <x v="2"/>
    <x v="0"/>
    <x v="4"/>
    <x v="4"/>
    <n v="116"/>
    <x v="2"/>
    <x v="15"/>
    <x v="0"/>
  </r>
  <r>
    <x v="3"/>
    <x v="189"/>
    <x v="1"/>
    <x v="2"/>
    <x v="0"/>
    <x v="5"/>
    <x v="5"/>
    <n v="117"/>
    <x v="2"/>
    <x v="15"/>
    <x v="0"/>
  </r>
  <r>
    <x v="3"/>
    <x v="189"/>
    <x v="1"/>
    <x v="2"/>
    <x v="0"/>
    <x v="6"/>
    <x v="6"/>
    <n v="135"/>
    <x v="2"/>
    <x v="15"/>
    <x v="0"/>
  </r>
  <r>
    <x v="3"/>
    <x v="189"/>
    <x v="1"/>
    <x v="2"/>
    <x v="0"/>
    <x v="7"/>
    <x v="7"/>
    <n v="98"/>
    <x v="2"/>
    <x v="15"/>
    <x v="0"/>
  </r>
  <r>
    <x v="3"/>
    <x v="189"/>
    <x v="1"/>
    <x v="3"/>
    <x v="1"/>
    <x v="0"/>
    <x v="0"/>
    <n v="16"/>
    <x v="2"/>
    <x v="15"/>
    <x v="0"/>
  </r>
  <r>
    <x v="3"/>
    <x v="189"/>
    <x v="1"/>
    <x v="3"/>
    <x v="1"/>
    <x v="1"/>
    <x v="1"/>
    <n v="74"/>
    <x v="2"/>
    <x v="15"/>
    <x v="0"/>
  </r>
  <r>
    <x v="3"/>
    <x v="189"/>
    <x v="1"/>
    <x v="3"/>
    <x v="1"/>
    <x v="2"/>
    <x v="2"/>
    <n v="89"/>
    <x v="2"/>
    <x v="15"/>
    <x v="0"/>
  </r>
  <r>
    <x v="3"/>
    <x v="189"/>
    <x v="1"/>
    <x v="3"/>
    <x v="1"/>
    <x v="3"/>
    <x v="3"/>
    <n v="3"/>
    <x v="2"/>
    <x v="15"/>
    <x v="0"/>
  </r>
  <r>
    <x v="3"/>
    <x v="189"/>
    <x v="1"/>
    <x v="3"/>
    <x v="1"/>
    <x v="4"/>
    <x v="4"/>
    <n v="12"/>
    <x v="2"/>
    <x v="15"/>
    <x v="0"/>
  </r>
  <r>
    <x v="3"/>
    <x v="189"/>
    <x v="1"/>
    <x v="3"/>
    <x v="1"/>
    <x v="5"/>
    <x v="5"/>
    <n v="0"/>
    <x v="2"/>
    <x v="15"/>
    <x v="0"/>
  </r>
  <r>
    <x v="3"/>
    <x v="189"/>
    <x v="1"/>
    <x v="3"/>
    <x v="1"/>
    <x v="6"/>
    <x v="6"/>
    <n v="16"/>
    <x v="2"/>
    <x v="15"/>
    <x v="0"/>
  </r>
  <r>
    <x v="3"/>
    <x v="189"/>
    <x v="1"/>
    <x v="3"/>
    <x v="1"/>
    <x v="7"/>
    <x v="7"/>
    <n v="2"/>
    <x v="2"/>
    <x v="15"/>
    <x v="0"/>
  </r>
  <r>
    <x v="3"/>
    <x v="189"/>
    <x v="1"/>
    <x v="4"/>
    <x v="0"/>
    <x v="0"/>
    <x v="0"/>
    <n v="0"/>
    <x v="2"/>
    <x v="15"/>
    <x v="0"/>
  </r>
  <r>
    <x v="3"/>
    <x v="189"/>
    <x v="1"/>
    <x v="4"/>
    <x v="0"/>
    <x v="1"/>
    <x v="1"/>
    <n v="31"/>
    <x v="2"/>
    <x v="15"/>
    <x v="0"/>
  </r>
  <r>
    <x v="3"/>
    <x v="189"/>
    <x v="1"/>
    <x v="4"/>
    <x v="0"/>
    <x v="2"/>
    <x v="2"/>
    <n v="6"/>
    <x v="2"/>
    <x v="15"/>
    <x v="0"/>
  </r>
  <r>
    <x v="3"/>
    <x v="189"/>
    <x v="1"/>
    <x v="4"/>
    <x v="0"/>
    <x v="3"/>
    <x v="3"/>
    <n v="0"/>
    <x v="2"/>
    <x v="15"/>
    <x v="0"/>
  </r>
  <r>
    <x v="3"/>
    <x v="189"/>
    <x v="1"/>
    <x v="4"/>
    <x v="0"/>
    <x v="4"/>
    <x v="4"/>
    <n v="0"/>
    <x v="2"/>
    <x v="15"/>
    <x v="0"/>
  </r>
  <r>
    <x v="3"/>
    <x v="189"/>
    <x v="1"/>
    <x v="4"/>
    <x v="0"/>
    <x v="5"/>
    <x v="5"/>
    <n v="0"/>
    <x v="2"/>
    <x v="15"/>
    <x v="0"/>
  </r>
  <r>
    <x v="3"/>
    <x v="189"/>
    <x v="1"/>
    <x v="4"/>
    <x v="0"/>
    <x v="6"/>
    <x v="6"/>
    <m/>
    <x v="2"/>
    <x v="15"/>
    <x v="0"/>
  </r>
  <r>
    <x v="3"/>
    <x v="189"/>
    <x v="1"/>
    <x v="4"/>
    <x v="0"/>
    <x v="7"/>
    <x v="7"/>
    <n v="0"/>
    <x v="2"/>
    <x v="15"/>
    <x v="0"/>
  </r>
  <r>
    <x v="3"/>
    <x v="189"/>
    <x v="1"/>
    <x v="5"/>
    <x v="1"/>
    <x v="0"/>
    <x v="0"/>
    <n v="1"/>
    <x v="2"/>
    <x v="15"/>
    <x v="0"/>
  </r>
  <r>
    <x v="3"/>
    <x v="189"/>
    <x v="1"/>
    <x v="5"/>
    <x v="1"/>
    <x v="1"/>
    <x v="1"/>
    <n v="1"/>
    <x v="2"/>
    <x v="15"/>
    <x v="0"/>
  </r>
  <r>
    <x v="3"/>
    <x v="189"/>
    <x v="1"/>
    <x v="5"/>
    <x v="1"/>
    <x v="2"/>
    <x v="2"/>
    <n v="6"/>
    <x v="2"/>
    <x v="15"/>
    <x v="0"/>
  </r>
  <r>
    <x v="3"/>
    <x v="189"/>
    <x v="1"/>
    <x v="5"/>
    <x v="1"/>
    <x v="3"/>
    <x v="3"/>
    <n v="40"/>
    <x v="2"/>
    <x v="15"/>
    <x v="0"/>
  </r>
  <r>
    <x v="3"/>
    <x v="189"/>
    <x v="1"/>
    <x v="5"/>
    <x v="1"/>
    <x v="4"/>
    <x v="4"/>
    <n v="3"/>
    <x v="2"/>
    <x v="15"/>
    <x v="0"/>
  </r>
  <r>
    <x v="3"/>
    <x v="189"/>
    <x v="1"/>
    <x v="5"/>
    <x v="1"/>
    <x v="5"/>
    <x v="5"/>
    <n v="34"/>
    <x v="2"/>
    <x v="15"/>
    <x v="0"/>
  </r>
  <r>
    <x v="3"/>
    <x v="189"/>
    <x v="1"/>
    <x v="5"/>
    <x v="1"/>
    <x v="6"/>
    <x v="6"/>
    <n v="164"/>
    <x v="2"/>
    <x v="15"/>
    <x v="0"/>
  </r>
  <r>
    <x v="3"/>
    <x v="189"/>
    <x v="1"/>
    <x v="5"/>
    <x v="1"/>
    <x v="7"/>
    <x v="7"/>
    <n v="11"/>
    <x v="2"/>
    <x v="15"/>
    <x v="0"/>
  </r>
  <r>
    <x v="3"/>
    <x v="190"/>
    <x v="0"/>
    <x v="0"/>
    <x v="0"/>
    <x v="0"/>
    <x v="0"/>
    <n v="436"/>
    <x v="4"/>
    <x v="18"/>
    <x v="1"/>
  </r>
  <r>
    <x v="3"/>
    <x v="190"/>
    <x v="0"/>
    <x v="0"/>
    <x v="0"/>
    <x v="1"/>
    <x v="1"/>
    <n v="443"/>
    <x v="4"/>
    <x v="18"/>
    <x v="1"/>
  </r>
  <r>
    <x v="3"/>
    <x v="190"/>
    <x v="0"/>
    <x v="0"/>
    <x v="0"/>
    <x v="2"/>
    <x v="2"/>
    <n v="427"/>
    <x v="4"/>
    <x v="18"/>
    <x v="1"/>
  </r>
  <r>
    <x v="3"/>
    <x v="190"/>
    <x v="0"/>
    <x v="0"/>
    <x v="0"/>
    <x v="3"/>
    <x v="3"/>
    <n v="390"/>
    <x v="4"/>
    <x v="18"/>
    <x v="1"/>
  </r>
  <r>
    <x v="3"/>
    <x v="190"/>
    <x v="0"/>
    <x v="0"/>
    <x v="0"/>
    <x v="4"/>
    <x v="4"/>
    <n v="461"/>
    <x v="4"/>
    <x v="18"/>
    <x v="1"/>
  </r>
  <r>
    <x v="3"/>
    <x v="190"/>
    <x v="0"/>
    <x v="0"/>
    <x v="0"/>
    <x v="5"/>
    <x v="5"/>
    <n v="449"/>
    <x v="4"/>
    <x v="18"/>
    <x v="1"/>
  </r>
  <r>
    <x v="3"/>
    <x v="190"/>
    <x v="0"/>
    <x v="0"/>
    <x v="0"/>
    <x v="6"/>
    <x v="6"/>
    <n v="406"/>
    <x v="4"/>
    <x v="18"/>
    <x v="1"/>
  </r>
  <r>
    <x v="3"/>
    <x v="190"/>
    <x v="0"/>
    <x v="0"/>
    <x v="0"/>
    <x v="7"/>
    <x v="7"/>
    <n v="426"/>
    <x v="4"/>
    <x v="18"/>
    <x v="1"/>
  </r>
  <r>
    <x v="3"/>
    <x v="190"/>
    <x v="0"/>
    <x v="1"/>
    <x v="0"/>
    <x v="0"/>
    <x v="0"/>
    <n v="292"/>
    <x v="4"/>
    <x v="18"/>
    <x v="1"/>
  </r>
  <r>
    <x v="3"/>
    <x v="190"/>
    <x v="0"/>
    <x v="1"/>
    <x v="0"/>
    <x v="1"/>
    <x v="1"/>
    <n v="285"/>
    <x v="4"/>
    <x v="18"/>
    <x v="1"/>
  </r>
  <r>
    <x v="3"/>
    <x v="190"/>
    <x v="0"/>
    <x v="1"/>
    <x v="0"/>
    <x v="2"/>
    <x v="2"/>
    <n v="327"/>
    <x v="4"/>
    <x v="18"/>
    <x v="1"/>
  </r>
  <r>
    <x v="3"/>
    <x v="190"/>
    <x v="0"/>
    <x v="1"/>
    <x v="0"/>
    <x v="3"/>
    <x v="3"/>
    <n v="315"/>
    <x v="4"/>
    <x v="18"/>
    <x v="1"/>
  </r>
  <r>
    <x v="3"/>
    <x v="190"/>
    <x v="0"/>
    <x v="1"/>
    <x v="0"/>
    <x v="4"/>
    <x v="4"/>
    <n v="302"/>
    <x v="4"/>
    <x v="18"/>
    <x v="1"/>
  </r>
  <r>
    <x v="3"/>
    <x v="190"/>
    <x v="0"/>
    <x v="1"/>
    <x v="0"/>
    <x v="5"/>
    <x v="5"/>
    <n v="344"/>
    <x v="4"/>
    <x v="18"/>
    <x v="1"/>
  </r>
  <r>
    <x v="3"/>
    <x v="190"/>
    <x v="0"/>
    <x v="1"/>
    <x v="0"/>
    <x v="6"/>
    <x v="6"/>
    <n v="262"/>
    <x v="4"/>
    <x v="18"/>
    <x v="1"/>
  </r>
  <r>
    <x v="3"/>
    <x v="190"/>
    <x v="0"/>
    <x v="1"/>
    <x v="0"/>
    <x v="7"/>
    <x v="7"/>
    <n v="274"/>
    <x v="4"/>
    <x v="18"/>
    <x v="1"/>
  </r>
  <r>
    <x v="3"/>
    <x v="190"/>
    <x v="0"/>
    <x v="2"/>
    <x v="0"/>
    <x v="0"/>
    <x v="0"/>
    <n v="545"/>
    <x v="4"/>
    <x v="18"/>
    <x v="1"/>
  </r>
  <r>
    <x v="3"/>
    <x v="190"/>
    <x v="0"/>
    <x v="2"/>
    <x v="0"/>
    <x v="1"/>
    <x v="1"/>
    <n v="569"/>
    <x v="4"/>
    <x v="18"/>
    <x v="1"/>
  </r>
  <r>
    <x v="3"/>
    <x v="190"/>
    <x v="0"/>
    <x v="2"/>
    <x v="0"/>
    <x v="2"/>
    <x v="2"/>
    <n v="604"/>
    <x v="4"/>
    <x v="18"/>
    <x v="1"/>
  </r>
  <r>
    <x v="3"/>
    <x v="190"/>
    <x v="0"/>
    <x v="2"/>
    <x v="0"/>
    <x v="3"/>
    <x v="3"/>
    <n v="561"/>
    <x v="4"/>
    <x v="18"/>
    <x v="1"/>
  </r>
  <r>
    <x v="3"/>
    <x v="190"/>
    <x v="0"/>
    <x v="2"/>
    <x v="0"/>
    <x v="4"/>
    <x v="4"/>
    <n v="588"/>
    <x v="4"/>
    <x v="18"/>
    <x v="1"/>
  </r>
  <r>
    <x v="3"/>
    <x v="190"/>
    <x v="0"/>
    <x v="2"/>
    <x v="0"/>
    <x v="5"/>
    <x v="5"/>
    <n v="652"/>
    <x v="4"/>
    <x v="18"/>
    <x v="1"/>
  </r>
  <r>
    <x v="3"/>
    <x v="190"/>
    <x v="0"/>
    <x v="2"/>
    <x v="0"/>
    <x v="6"/>
    <x v="6"/>
    <n v="477"/>
    <x v="4"/>
    <x v="18"/>
    <x v="1"/>
  </r>
  <r>
    <x v="3"/>
    <x v="190"/>
    <x v="0"/>
    <x v="2"/>
    <x v="0"/>
    <x v="7"/>
    <x v="7"/>
    <n v="527"/>
    <x v="4"/>
    <x v="18"/>
    <x v="1"/>
  </r>
  <r>
    <x v="3"/>
    <x v="190"/>
    <x v="0"/>
    <x v="3"/>
    <x v="1"/>
    <x v="0"/>
    <x v="0"/>
    <n v="1"/>
    <x v="4"/>
    <x v="18"/>
    <x v="1"/>
  </r>
  <r>
    <x v="3"/>
    <x v="190"/>
    <x v="0"/>
    <x v="3"/>
    <x v="1"/>
    <x v="1"/>
    <x v="1"/>
    <n v="0"/>
    <x v="4"/>
    <x v="18"/>
    <x v="1"/>
  </r>
  <r>
    <x v="3"/>
    <x v="190"/>
    <x v="0"/>
    <x v="3"/>
    <x v="1"/>
    <x v="2"/>
    <x v="2"/>
    <n v="2"/>
    <x v="4"/>
    <x v="18"/>
    <x v="1"/>
  </r>
  <r>
    <x v="3"/>
    <x v="190"/>
    <x v="0"/>
    <x v="3"/>
    <x v="1"/>
    <x v="3"/>
    <x v="3"/>
    <n v="2"/>
    <x v="4"/>
    <x v="18"/>
    <x v="1"/>
  </r>
  <r>
    <x v="3"/>
    <x v="190"/>
    <x v="0"/>
    <x v="3"/>
    <x v="1"/>
    <x v="4"/>
    <x v="4"/>
    <n v="3"/>
    <x v="4"/>
    <x v="18"/>
    <x v="1"/>
  </r>
  <r>
    <x v="3"/>
    <x v="190"/>
    <x v="0"/>
    <x v="3"/>
    <x v="1"/>
    <x v="5"/>
    <x v="5"/>
    <n v="1"/>
    <x v="4"/>
    <x v="18"/>
    <x v="1"/>
  </r>
  <r>
    <x v="3"/>
    <x v="190"/>
    <x v="0"/>
    <x v="3"/>
    <x v="1"/>
    <x v="6"/>
    <x v="6"/>
    <n v="3"/>
    <x v="4"/>
    <x v="18"/>
    <x v="1"/>
  </r>
  <r>
    <x v="3"/>
    <x v="190"/>
    <x v="0"/>
    <x v="3"/>
    <x v="1"/>
    <x v="7"/>
    <x v="7"/>
    <n v="0"/>
    <x v="4"/>
    <x v="18"/>
    <x v="1"/>
  </r>
  <r>
    <x v="3"/>
    <x v="190"/>
    <x v="0"/>
    <x v="4"/>
    <x v="0"/>
    <x v="0"/>
    <x v="0"/>
    <n v="0"/>
    <x v="4"/>
    <x v="18"/>
    <x v="1"/>
  </r>
  <r>
    <x v="3"/>
    <x v="190"/>
    <x v="0"/>
    <x v="4"/>
    <x v="0"/>
    <x v="1"/>
    <x v="1"/>
    <n v="0"/>
    <x v="4"/>
    <x v="18"/>
    <x v="1"/>
  </r>
  <r>
    <x v="3"/>
    <x v="190"/>
    <x v="0"/>
    <x v="4"/>
    <x v="0"/>
    <x v="2"/>
    <x v="2"/>
    <m/>
    <x v="4"/>
    <x v="18"/>
    <x v="1"/>
  </r>
  <r>
    <x v="3"/>
    <x v="190"/>
    <x v="0"/>
    <x v="4"/>
    <x v="0"/>
    <x v="3"/>
    <x v="3"/>
    <n v="0"/>
    <x v="4"/>
    <x v="18"/>
    <x v="1"/>
  </r>
  <r>
    <x v="3"/>
    <x v="190"/>
    <x v="0"/>
    <x v="4"/>
    <x v="0"/>
    <x v="4"/>
    <x v="4"/>
    <n v="0"/>
    <x v="4"/>
    <x v="18"/>
    <x v="1"/>
  </r>
  <r>
    <x v="3"/>
    <x v="190"/>
    <x v="0"/>
    <x v="4"/>
    <x v="0"/>
    <x v="5"/>
    <x v="5"/>
    <n v="0"/>
    <x v="4"/>
    <x v="18"/>
    <x v="1"/>
  </r>
  <r>
    <x v="3"/>
    <x v="190"/>
    <x v="0"/>
    <x v="4"/>
    <x v="0"/>
    <x v="6"/>
    <x v="6"/>
    <m/>
    <x v="4"/>
    <x v="18"/>
    <x v="1"/>
  </r>
  <r>
    <x v="3"/>
    <x v="190"/>
    <x v="0"/>
    <x v="4"/>
    <x v="0"/>
    <x v="7"/>
    <x v="7"/>
    <n v="0"/>
    <x v="4"/>
    <x v="18"/>
    <x v="1"/>
  </r>
  <r>
    <x v="3"/>
    <x v="190"/>
    <x v="0"/>
    <x v="5"/>
    <x v="1"/>
    <x v="0"/>
    <x v="0"/>
    <n v="275"/>
    <x v="4"/>
    <x v="18"/>
    <x v="1"/>
  </r>
  <r>
    <x v="3"/>
    <x v="190"/>
    <x v="0"/>
    <x v="5"/>
    <x v="1"/>
    <x v="1"/>
    <x v="1"/>
    <n v="352"/>
    <x v="4"/>
    <x v="18"/>
    <x v="1"/>
  </r>
  <r>
    <x v="3"/>
    <x v="190"/>
    <x v="0"/>
    <x v="5"/>
    <x v="1"/>
    <x v="2"/>
    <x v="2"/>
    <n v="263"/>
    <x v="4"/>
    <x v="18"/>
    <x v="1"/>
  </r>
  <r>
    <x v="3"/>
    <x v="190"/>
    <x v="0"/>
    <x v="5"/>
    <x v="1"/>
    <x v="3"/>
    <x v="3"/>
    <n v="267"/>
    <x v="4"/>
    <x v="18"/>
    <x v="1"/>
  </r>
  <r>
    <x v="3"/>
    <x v="190"/>
    <x v="0"/>
    <x v="5"/>
    <x v="1"/>
    <x v="4"/>
    <x v="4"/>
    <n v="269"/>
    <x v="4"/>
    <x v="18"/>
    <x v="1"/>
  </r>
  <r>
    <x v="3"/>
    <x v="190"/>
    <x v="0"/>
    <x v="5"/>
    <x v="1"/>
    <x v="5"/>
    <x v="5"/>
    <n v="344"/>
    <x v="4"/>
    <x v="18"/>
    <x v="1"/>
  </r>
  <r>
    <x v="3"/>
    <x v="190"/>
    <x v="0"/>
    <x v="5"/>
    <x v="1"/>
    <x v="6"/>
    <x v="6"/>
    <n v="217"/>
    <x v="4"/>
    <x v="18"/>
    <x v="1"/>
  </r>
  <r>
    <x v="3"/>
    <x v="190"/>
    <x v="0"/>
    <x v="5"/>
    <x v="1"/>
    <x v="7"/>
    <x v="7"/>
    <n v="267"/>
    <x v="4"/>
    <x v="18"/>
    <x v="1"/>
  </r>
  <r>
    <x v="3"/>
    <x v="190"/>
    <x v="1"/>
    <x v="0"/>
    <x v="0"/>
    <x v="0"/>
    <x v="0"/>
    <n v="181"/>
    <x v="4"/>
    <x v="18"/>
    <x v="1"/>
  </r>
  <r>
    <x v="3"/>
    <x v="190"/>
    <x v="1"/>
    <x v="0"/>
    <x v="0"/>
    <x v="1"/>
    <x v="1"/>
    <n v="109"/>
    <x v="4"/>
    <x v="18"/>
    <x v="1"/>
  </r>
  <r>
    <x v="3"/>
    <x v="190"/>
    <x v="1"/>
    <x v="0"/>
    <x v="0"/>
    <x v="2"/>
    <x v="2"/>
    <n v="205"/>
    <x v="4"/>
    <x v="18"/>
    <x v="1"/>
  </r>
  <r>
    <x v="3"/>
    <x v="190"/>
    <x v="1"/>
    <x v="0"/>
    <x v="0"/>
    <x v="3"/>
    <x v="3"/>
    <n v="139"/>
    <x v="4"/>
    <x v="18"/>
    <x v="1"/>
  </r>
  <r>
    <x v="3"/>
    <x v="190"/>
    <x v="1"/>
    <x v="0"/>
    <x v="0"/>
    <x v="4"/>
    <x v="4"/>
    <n v="160"/>
    <x v="4"/>
    <x v="18"/>
    <x v="1"/>
  </r>
  <r>
    <x v="3"/>
    <x v="190"/>
    <x v="1"/>
    <x v="0"/>
    <x v="0"/>
    <x v="5"/>
    <x v="5"/>
    <n v="122"/>
    <x v="4"/>
    <x v="18"/>
    <x v="1"/>
  </r>
  <r>
    <x v="3"/>
    <x v="190"/>
    <x v="1"/>
    <x v="0"/>
    <x v="0"/>
    <x v="6"/>
    <x v="6"/>
    <n v="183"/>
    <x v="4"/>
    <x v="18"/>
    <x v="1"/>
  </r>
  <r>
    <x v="3"/>
    <x v="190"/>
    <x v="1"/>
    <x v="0"/>
    <x v="0"/>
    <x v="7"/>
    <x v="7"/>
    <n v="128"/>
    <x v="4"/>
    <x v="18"/>
    <x v="1"/>
  </r>
  <r>
    <x v="3"/>
    <x v="190"/>
    <x v="1"/>
    <x v="1"/>
    <x v="0"/>
    <x v="0"/>
    <x v="0"/>
    <n v="173"/>
    <x v="4"/>
    <x v="18"/>
    <x v="1"/>
  </r>
  <r>
    <x v="3"/>
    <x v="190"/>
    <x v="1"/>
    <x v="1"/>
    <x v="0"/>
    <x v="1"/>
    <x v="1"/>
    <n v="109"/>
    <x v="4"/>
    <x v="18"/>
    <x v="1"/>
  </r>
  <r>
    <x v="3"/>
    <x v="190"/>
    <x v="1"/>
    <x v="1"/>
    <x v="0"/>
    <x v="2"/>
    <x v="2"/>
    <n v="216"/>
    <x v="4"/>
    <x v="18"/>
    <x v="1"/>
  </r>
  <r>
    <x v="3"/>
    <x v="190"/>
    <x v="1"/>
    <x v="1"/>
    <x v="0"/>
    <x v="3"/>
    <x v="3"/>
    <n v="93"/>
    <x v="4"/>
    <x v="18"/>
    <x v="1"/>
  </r>
  <r>
    <x v="3"/>
    <x v="190"/>
    <x v="1"/>
    <x v="1"/>
    <x v="0"/>
    <x v="4"/>
    <x v="4"/>
    <n v="209"/>
    <x v="4"/>
    <x v="18"/>
    <x v="1"/>
  </r>
  <r>
    <x v="3"/>
    <x v="190"/>
    <x v="1"/>
    <x v="1"/>
    <x v="0"/>
    <x v="5"/>
    <x v="5"/>
    <n v="92"/>
    <x v="4"/>
    <x v="18"/>
    <x v="1"/>
  </r>
  <r>
    <x v="3"/>
    <x v="190"/>
    <x v="1"/>
    <x v="1"/>
    <x v="0"/>
    <x v="6"/>
    <x v="6"/>
    <n v="206"/>
    <x v="4"/>
    <x v="18"/>
    <x v="1"/>
  </r>
  <r>
    <x v="3"/>
    <x v="190"/>
    <x v="1"/>
    <x v="1"/>
    <x v="0"/>
    <x v="7"/>
    <x v="7"/>
    <n v="98"/>
    <x v="4"/>
    <x v="18"/>
    <x v="1"/>
  </r>
  <r>
    <x v="3"/>
    <x v="190"/>
    <x v="1"/>
    <x v="2"/>
    <x v="0"/>
    <x v="0"/>
    <x v="0"/>
    <n v="264"/>
    <x v="4"/>
    <x v="18"/>
    <x v="1"/>
  </r>
  <r>
    <x v="3"/>
    <x v="190"/>
    <x v="1"/>
    <x v="2"/>
    <x v="0"/>
    <x v="1"/>
    <x v="1"/>
    <n v="217"/>
    <x v="4"/>
    <x v="18"/>
    <x v="1"/>
  </r>
  <r>
    <x v="3"/>
    <x v="190"/>
    <x v="1"/>
    <x v="2"/>
    <x v="0"/>
    <x v="2"/>
    <x v="2"/>
    <n v="378"/>
    <x v="4"/>
    <x v="18"/>
    <x v="1"/>
  </r>
  <r>
    <x v="3"/>
    <x v="190"/>
    <x v="1"/>
    <x v="2"/>
    <x v="0"/>
    <x v="3"/>
    <x v="3"/>
    <n v="156"/>
    <x v="4"/>
    <x v="18"/>
    <x v="1"/>
  </r>
  <r>
    <x v="3"/>
    <x v="190"/>
    <x v="1"/>
    <x v="2"/>
    <x v="0"/>
    <x v="4"/>
    <x v="4"/>
    <n v="295"/>
    <x v="4"/>
    <x v="18"/>
    <x v="1"/>
  </r>
  <r>
    <x v="3"/>
    <x v="190"/>
    <x v="1"/>
    <x v="2"/>
    <x v="0"/>
    <x v="5"/>
    <x v="5"/>
    <n v="151"/>
    <x v="4"/>
    <x v="18"/>
    <x v="1"/>
  </r>
  <r>
    <x v="3"/>
    <x v="190"/>
    <x v="1"/>
    <x v="2"/>
    <x v="0"/>
    <x v="6"/>
    <x v="6"/>
    <n v="388"/>
    <x v="4"/>
    <x v="18"/>
    <x v="1"/>
  </r>
  <r>
    <x v="3"/>
    <x v="190"/>
    <x v="1"/>
    <x v="2"/>
    <x v="0"/>
    <x v="7"/>
    <x v="7"/>
    <n v="169"/>
    <x v="4"/>
    <x v="18"/>
    <x v="1"/>
  </r>
  <r>
    <x v="3"/>
    <x v="190"/>
    <x v="1"/>
    <x v="3"/>
    <x v="1"/>
    <x v="0"/>
    <x v="0"/>
    <n v="3"/>
    <x v="4"/>
    <x v="18"/>
    <x v="1"/>
  </r>
  <r>
    <x v="3"/>
    <x v="190"/>
    <x v="1"/>
    <x v="3"/>
    <x v="1"/>
    <x v="1"/>
    <x v="1"/>
    <n v="0"/>
    <x v="4"/>
    <x v="18"/>
    <x v="1"/>
  </r>
  <r>
    <x v="3"/>
    <x v="190"/>
    <x v="1"/>
    <x v="3"/>
    <x v="1"/>
    <x v="2"/>
    <x v="2"/>
    <m/>
    <x v="4"/>
    <x v="18"/>
    <x v="1"/>
  </r>
  <r>
    <x v="3"/>
    <x v="190"/>
    <x v="1"/>
    <x v="3"/>
    <x v="1"/>
    <x v="3"/>
    <x v="3"/>
    <n v="0"/>
    <x v="4"/>
    <x v="18"/>
    <x v="1"/>
  </r>
  <r>
    <x v="3"/>
    <x v="190"/>
    <x v="1"/>
    <x v="3"/>
    <x v="1"/>
    <x v="4"/>
    <x v="4"/>
    <n v="0"/>
    <x v="4"/>
    <x v="18"/>
    <x v="1"/>
  </r>
  <r>
    <x v="3"/>
    <x v="190"/>
    <x v="1"/>
    <x v="3"/>
    <x v="1"/>
    <x v="5"/>
    <x v="5"/>
    <n v="0"/>
    <x v="4"/>
    <x v="18"/>
    <x v="1"/>
  </r>
  <r>
    <x v="3"/>
    <x v="190"/>
    <x v="1"/>
    <x v="3"/>
    <x v="1"/>
    <x v="6"/>
    <x v="6"/>
    <m/>
    <x v="4"/>
    <x v="18"/>
    <x v="1"/>
  </r>
  <r>
    <x v="3"/>
    <x v="190"/>
    <x v="1"/>
    <x v="3"/>
    <x v="1"/>
    <x v="7"/>
    <x v="7"/>
    <n v="0"/>
    <x v="4"/>
    <x v="18"/>
    <x v="1"/>
  </r>
  <r>
    <x v="3"/>
    <x v="190"/>
    <x v="1"/>
    <x v="4"/>
    <x v="0"/>
    <x v="0"/>
    <x v="0"/>
    <n v="0"/>
    <x v="4"/>
    <x v="18"/>
    <x v="1"/>
  </r>
  <r>
    <x v="3"/>
    <x v="190"/>
    <x v="1"/>
    <x v="4"/>
    <x v="0"/>
    <x v="1"/>
    <x v="1"/>
    <n v="0"/>
    <x v="4"/>
    <x v="18"/>
    <x v="1"/>
  </r>
  <r>
    <x v="3"/>
    <x v="190"/>
    <x v="1"/>
    <x v="4"/>
    <x v="0"/>
    <x v="2"/>
    <x v="2"/>
    <m/>
    <x v="4"/>
    <x v="18"/>
    <x v="1"/>
  </r>
  <r>
    <x v="3"/>
    <x v="190"/>
    <x v="1"/>
    <x v="4"/>
    <x v="0"/>
    <x v="3"/>
    <x v="3"/>
    <n v="0"/>
    <x v="4"/>
    <x v="18"/>
    <x v="1"/>
  </r>
  <r>
    <x v="3"/>
    <x v="190"/>
    <x v="1"/>
    <x v="4"/>
    <x v="0"/>
    <x v="4"/>
    <x v="4"/>
    <n v="0"/>
    <x v="4"/>
    <x v="18"/>
    <x v="1"/>
  </r>
  <r>
    <x v="3"/>
    <x v="190"/>
    <x v="1"/>
    <x v="4"/>
    <x v="0"/>
    <x v="5"/>
    <x v="5"/>
    <n v="0"/>
    <x v="4"/>
    <x v="18"/>
    <x v="1"/>
  </r>
  <r>
    <x v="3"/>
    <x v="190"/>
    <x v="1"/>
    <x v="4"/>
    <x v="0"/>
    <x v="6"/>
    <x v="6"/>
    <m/>
    <x v="4"/>
    <x v="18"/>
    <x v="1"/>
  </r>
  <r>
    <x v="3"/>
    <x v="190"/>
    <x v="1"/>
    <x v="4"/>
    <x v="0"/>
    <x v="7"/>
    <x v="7"/>
    <n v="0"/>
    <x v="4"/>
    <x v="18"/>
    <x v="1"/>
  </r>
  <r>
    <x v="3"/>
    <x v="190"/>
    <x v="1"/>
    <x v="5"/>
    <x v="1"/>
    <x v="0"/>
    <x v="0"/>
    <n v="275"/>
    <x v="4"/>
    <x v="18"/>
    <x v="1"/>
  </r>
  <r>
    <x v="3"/>
    <x v="190"/>
    <x v="1"/>
    <x v="5"/>
    <x v="1"/>
    <x v="1"/>
    <x v="1"/>
    <n v="151"/>
    <x v="4"/>
    <x v="18"/>
    <x v="1"/>
  </r>
  <r>
    <x v="3"/>
    <x v="190"/>
    <x v="1"/>
    <x v="5"/>
    <x v="1"/>
    <x v="2"/>
    <x v="2"/>
    <n v="204"/>
    <x v="4"/>
    <x v="18"/>
    <x v="1"/>
  </r>
  <r>
    <x v="3"/>
    <x v="190"/>
    <x v="1"/>
    <x v="5"/>
    <x v="1"/>
    <x v="3"/>
    <x v="3"/>
    <n v="67"/>
    <x v="4"/>
    <x v="18"/>
    <x v="1"/>
  </r>
  <r>
    <x v="3"/>
    <x v="190"/>
    <x v="1"/>
    <x v="5"/>
    <x v="1"/>
    <x v="4"/>
    <x v="4"/>
    <n v="128"/>
    <x v="4"/>
    <x v="18"/>
    <x v="1"/>
  </r>
  <r>
    <x v="3"/>
    <x v="190"/>
    <x v="1"/>
    <x v="5"/>
    <x v="1"/>
    <x v="5"/>
    <x v="5"/>
    <n v="82"/>
    <x v="4"/>
    <x v="18"/>
    <x v="1"/>
  </r>
  <r>
    <x v="3"/>
    <x v="190"/>
    <x v="1"/>
    <x v="5"/>
    <x v="1"/>
    <x v="6"/>
    <x v="6"/>
    <n v="218"/>
    <x v="4"/>
    <x v="18"/>
    <x v="1"/>
  </r>
  <r>
    <x v="3"/>
    <x v="190"/>
    <x v="1"/>
    <x v="5"/>
    <x v="1"/>
    <x v="7"/>
    <x v="7"/>
    <n v="86"/>
    <x v="4"/>
    <x v="18"/>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030">
  <r>
    <x v="0"/>
    <x v="0"/>
    <x v="0"/>
    <x v="0"/>
    <x v="0"/>
    <x v="0"/>
    <x v="0"/>
    <x v="0"/>
    <x v="0"/>
    <x v="0"/>
    <x v="0"/>
    <x v="0"/>
    <x v="0"/>
    <x v="0"/>
    <x v="0"/>
  </r>
  <r>
    <x v="1"/>
    <x v="0"/>
    <x v="1"/>
    <x v="1"/>
    <x v="1"/>
    <x v="1"/>
    <x v="1"/>
    <x v="1"/>
    <x v="0"/>
    <x v="0"/>
    <x v="0"/>
    <x v="0"/>
    <x v="0"/>
    <x v="1"/>
    <x v="1"/>
  </r>
  <r>
    <x v="2"/>
    <x v="1"/>
    <x v="2"/>
    <x v="2"/>
    <x v="2"/>
    <x v="2"/>
    <x v="2"/>
    <x v="2"/>
    <x v="0"/>
    <x v="0"/>
    <x v="0"/>
    <x v="0"/>
    <x v="0"/>
    <x v="2"/>
    <x v="2"/>
  </r>
  <r>
    <x v="3"/>
    <x v="0"/>
    <x v="3"/>
    <x v="3"/>
    <x v="3"/>
    <x v="3"/>
    <x v="3"/>
    <x v="2"/>
    <x v="0"/>
    <x v="0"/>
    <x v="0"/>
    <x v="0"/>
    <x v="0"/>
    <x v="3"/>
    <x v="3"/>
  </r>
  <r>
    <x v="3"/>
    <x v="0"/>
    <x v="1"/>
    <x v="4"/>
    <x v="4"/>
    <x v="4"/>
    <x v="3"/>
    <x v="2"/>
    <x v="0"/>
    <x v="0"/>
    <x v="0"/>
    <x v="0"/>
    <x v="0"/>
    <x v="1"/>
    <x v="1"/>
  </r>
  <r>
    <x v="2"/>
    <x v="0"/>
    <x v="4"/>
    <x v="5"/>
    <x v="5"/>
    <x v="5"/>
    <x v="2"/>
    <x v="2"/>
    <x v="0"/>
    <x v="0"/>
    <x v="0"/>
    <x v="0"/>
    <x v="0"/>
    <x v="4"/>
    <x v="4"/>
  </r>
  <r>
    <x v="4"/>
    <x v="0"/>
    <x v="5"/>
    <x v="6"/>
    <x v="6"/>
    <x v="6"/>
    <x v="4"/>
    <x v="1"/>
    <x v="0"/>
    <x v="0"/>
    <x v="0"/>
    <x v="0"/>
    <x v="0"/>
    <x v="5"/>
    <x v="5"/>
  </r>
  <r>
    <x v="5"/>
    <x v="0"/>
    <x v="0"/>
    <x v="7"/>
    <x v="7"/>
    <x v="7"/>
    <x v="5"/>
    <x v="2"/>
    <x v="0"/>
    <x v="0"/>
    <x v="0"/>
    <x v="0"/>
    <x v="0"/>
    <x v="0"/>
    <x v="0"/>
  </r>
  <r>
    <x v="6"/>
    <x v="0"/>
    <x v="0"/>
    <x v="8"/>
    <x v="0"/>
    <x v="7"/>
    <x v="6"/>
    <x v="1"/>
    <x v="0"/>
    <x v="0"/>
    <x v="0"/>
    <x v="0"/>
    <x v="0"/>
    <x v="0"/>
    <x v="0"/>
  </r>
  <r>
    <x v="0"/>
    <x v="0"/>
    <x v="6"/>
    <x v="9"/>
    <x v="8"/>
    <x v="8"/>
    <x v="0"/>
    <x v="0"/>
    <x v="0"/>
    <x v="0"/>
    <x v="0"/>
    <x v="0"/>
    <x v="0"/>
    <x v="6"/>
    <x v="6"/>
  </r>
  <r>
    <x v="3"/>
    <x v="0"/>
    <x v="7"/>
    <x v="10"/>
    <x v="9"/>
    <x v="9"/>
    <x v="3"/>
    <x v="2"/>
    <x v="0"/>
    <x v="0"/>
    <x v="0"/>
    <x v="0"/>
    <x v="0"/>
    <x v="7"/>
    <x v="7"/>
  </r>
  <r>
    <x v="7"/>
    <x v="0"/>
    <x v="0"/>
    <x v="5"/>
    <x v="8"/>
    <x v="10"/>
    <x v="7"/>
    <x v="3"/>
    <x v="0"/>
    <x v="0"/>
    <x v="0"/>
    <x v="0"/>
    <x v="0"/>
    <x v="0"/>
    <x v="0"/>
  </r>
  <r>
    <x v="2"/>
    <x v="0"/>
    <x v="8"/>
    <x v="11"/>
    <x v="10"/>
    <x v="11"/>
    <x v="2"/>
    <x v="2"/>
    <x v="0"/>
    <x v="0"/>
    <x v="0"/>
    <x v="0"/>
    <x v="0"/>
    <x v="8"/>
    <x v="8"/>
  </r>
  <r>
    <x v="4"/>
    <x v="0"/>
    <x v="6"/>
    <x v="5"/>
    <x v="11"/>
    <x v="12"/>
    <x v="4"/>
    <x v="1"/>
    <x v="0"/>
    <x v="0"/>
    <x v="0"/>
    <x v="0"/>
    <x v="0"/>
    <x v="6"/>
    <x v="6"/>
  </r>
  <r>
    <x v="1"/>
    <x v="0"/>
    <x v="5"/>
    <x v="12"/>
    <x v="12"/>
    <x v="13"/>
    <x v="1"/>
    <x v="1"/>
    <x v="0"/>
    <x v="0"/>
    <x v="0"/>
    <x v="0"/>
    <x v="0"/>
    <x v="5"/>
    <x v="5"/>
  </r>
  <r>
    <x v="4"/>
    <x v="0"/>
    <x v="0"/>
    <x v="13"/>
    <x v="13"/>
    <x v="6"/>
    <x v="4"/>
    <x v="1"/>
    <x v="0"/>
    <x v="0"/>
    <x v="0"/>
    <x v="0"/>
    <x v="0"/>
    <x v="0"/>
    <x v="0"/>
  </r>
  <r>
    <x v="8"/>
    <x v="0"/>
    <x v="0"/>
    <x v="9"/>
    <x v="14"/>
    <x v="14"/>
    <x v="8"/>
    <x v="4"/>
    <x v="0"/>
    <x v="0"/>
    <x v="0"/>
    <x v="0"/>
    <x v="0"/>
    <x v="0"/>
    <x v="0"/>
  </r>
  <r>
    <x v="2"/>
    <x v="0"/>
    <x v="2"/>
    <x v="14"/>
    <x v="2"/>
    <x v="15"/>
    <x v="2"/>
    <x v="2"/>
    <x v="0"/>
    <x v="0"/>
    <x v="0"/>
    <x v="0"/>
    <x v="0"/>
    <x v="2"/>
    <x v="2"/>
  </r>
  <r>
    <x v="9"/>
    <x v="0"/>
    <x v="9"/>
    <x v="15"/>
    <x v="15"/>
    <x v="16"/>
    <x v="9"/>
    <x v="3"/>
    <x v="0"/>
    <x v="0"/>
    <x v="0"/>
    <x v="0"/>
    <x v="0"/>
    <x v="9"/>
    <x v="9"/>
  </r>
  <r>
    <x v="10"/>
    <x v="0"/>
    <x v="10"/>
    <x v="5"/>
    <x v="16"/>
    <x v="17"/>
    <x v="10"/>
    <x v="0"/>
    <x v="0"/>
    <x v="0"/>
    <x v="0"/>
    <x v="0"/>
    <x v="0"/>
    <x v="10"/>
    <x v="10"/>
  </r>
  <r>
    <x v="11"/>
    <x v="0"/>
    <x v="5"/>
    <x v="16"/>
    <x v="17"/>
    <x v="6"/>
    <x v="11"/>
    <x v="1"/>
    <x v="0"/>
    <x v="0"/>
    <x v="0"/>
    <x v="0"/>
    <x v="0"/>
    <x v="5"/>
    <x v="5"/>
  </r>
  <r>
    <x v="11"/>
    <x v="0"/>
    <x v="6"/>
    <x v="17"/>
    <x v="11"/>
    <x v="18"/>
    <x v="11"/>
    <x v="1"/>
    <x v="0"/>
    <x v="0"/>
    <x v="0"/>
    <x v="0"/>
    <x v="0"/>
    <x v="6"/>
    <x v="6"/>
  </r>
  <r>
    <x v="12"/>
    <x v="1"/>
    <x v="2"/>
    <x v="13"/>
    <x v="18"/>
    <x v="19"/>
    <x v="12"/>
    <x v="0"/>
    <x v="0"/>
    <x v="0"/>
    <x v="0"/>
    <x v="0"/>
    <x v="0"/>
    <x v="2"/>
    <x v="2"/>
  </r>
  <r>
    <x v="10"/>
    <x v="0"/>
    <x v="1"/>
    <x v="14"/>
    <x v="19"/>
    <x v="1"/>
    <x v="10"/>
    <x v="0"/>
    <x v="0"/>
    <x v="0"/>
    <x v="0"/>
    <x v="0"/>
    <x v="0"/>
    <x v="1"/>
    <x v="1"/>
  </r>
  <r>
    <x v="13"/>
    <x v="0"/>
    <x v="4"/>
    <x v="18"/>
    <x v="20"/>
    <x v="20"/>
    <x v="13"/>
    <x v="1"/>
    <x v="0"/>
    <x v="0"/>
    <x v="0"/>
    <x v="0"/>
    <x v="0"/>
    <x v="4"/>
    <x v="4"/>
  </r>
  <r>
    <x v="14"/>
    <x v="0"/>
    <x v="6"/>
    <x v="19"/>
    <x v="21"/>
    <x v="21"/>
    <x v="14"/>
    <x v="0"/>
    <x v="0"/>
    <x v="0"/>
    <x v="0"/>
    <x v="0"/>
    <x v="0"/>
    <x v="6"/>
    <x v="6"/>
  </r>
  <r>
    <x v="12"/>
    <x v="0"/>
    <x v="4"/>
    <x v="20"/>
    <x v="6"/>
    <x v="7"/>
    <x v="12"/>
    <x v="0"/>
    <x v="0"/>
    <x v="0"/>
    <x v="0"/>
    <x v="0"/>
    <x v="0"/>
    <x v="4"/>
    <x v="4"/>
  </r>
  <r>
    <x v="14"/>
    <x v="0"/>
    <x v="5"/>
    <x v="21"/>
    <x v="13"/>
    <x v="22"/>
    <x v="14"/>
    <x v="0"/>
    <x v="0"/>
    <x v="0"/>
    <x v="0"/>
    <x v="0"/>
    <x v="0"/>
    <x v="5"/>
    <x v="5"/>
  </r>
  <r>
    <x v="15"/>
    <x v="0"/>
    <x v="5"/>
    <x v="10"/>
    <x v="9"/>
    <x v="9"/>
    <x v="15"/>
    <x v="0"/>
    <x v="0"/>
    <x v="0"/>
    <x v="0"/>
    <x v="0"/>
    <x v="0"/>
    <x v="5"/>
    <x v="5"/>
  </r>
  <r>
    <x v="16"/>
    <x v="0"/>
    <x v="1"/>
    <x v="22"/>
    <x v="22"/>
    <x v="23"/>
    <x v="16"/>
    <x v="1"/>
    <x v="0"/>
    <x v="0"/>
    <x v="0"/>
    <x v="0"/>
    <x v="0"/>
    <x v="1"/>
    <x v="1"/>
  </r>
  <r>
    <x v="17"/>
    <x v="0"/>
    <x v="6"/>
    <x v="23"/>
    <x v="23"/>
    <x v="24"/>
    <x v="17"/>
    <x v="3"/>
    <x v="0"/>
    <x v="0"/>
    <x v="0"/>
    <x v="0"/>
    <x v="0"/>
    <x v="6"/>
    <x v="6"/>
  </r>
  <r>
    <x v="10"/>
    <x v="0"/>
    <x v="3"/>
    <x v="24"/>
    <x v="24"/>
    <x v="25"/>
    <x v="10"/>
    <x v="0"/>
    <x v="0"/>
    <x v="0"/>
    <x v="0"/>
    <x v="0"/>
    <x v="0"/>
    <x v="3"/>
    <x v="3"/>
  </r>
  <r>
    <x v="16"/>
    <x v="0"/>
    <x v="3"/>
    <x v="25"/>
    <x v="25"/>
    <x v="26"/>
    <x v="16"/>
    <x v="1"/>
    <x v="0"/>
    <x v="0"/>
    <x v="0"/>
    <x v="0"/>
    <x v="0"/>
    <x v="3"/>
    <x v="3"/>
  </r>
  <r>
    <x v="18"/>
    <x v="0"/>
    <x v="3"/>
    <x v="26"/>
    <x v="26"/>
    <x v="27"/>
    <x v="18"/>
    <x v="3"/>
    <x v="0"/>
    <x v="0"/>
    <x v="0"/>
    <x v="0"/>
    <x v="0"/>
    <x v="3"/>
    <x v="3"/>
  </r>
  <r>
    <x v="16"/>
    <x v="0"/>
    <x v="7"/>
    <x v="27"/>
    <x v="27"/>
    <x v="28"/>
    <x v="16"/>
    <x v="1"/>
    <x v="0"/>
    <x v="0"/>
    <x v="0"/>
    <x v="0"/>
    <x v="0"/>
    <x v="7"/>
    <x v="7"/>
  </r>
  <r>
    <x v="19"/>
    <x v="0"/>
    <x v="11"/>
    <x v="28"/>
    <x v="28"/>
    <x v="29"/>
    <x v="19"/>
    <x v="4"/>
    <x v="0"/>
    <x v="0"/>
    <x v="0"/>
    <x v="0"/>
    <x v="0"/>
    <x v="11"/>
    <x v="11"/>
  </r>
  <r>
    <x v="13"/>
    <x v="0"/>
    <x v="8"/>
    <x v="29"/>
    <x v="29"/>
    <x v="30"/>
    <x v="13"/>
    <x v="1"/>
    <x v="0"/>
    <x v="0"/>
    <x v="0"/>
    <x v="0"/>
    <x v="0"/>
    <x v="8"/>
    <x v="8"/>
  </r>
  <r>
    <x v="18"/>
    <x v="0"/>
    <x v="7"/>
    <x v="30"/>
    <x v="14"/>
    <x v="31"/>
    <x v="18"/>
    <x v="3"/>
    <x v="0"/>
    <x v="0"/>
    <x v="0"/>
    <x v="0"/>
    <x v="0"/>
    <x v="7"/>
    <x v="7"/>
  </r>
  <r>
    <x v="12"/>
    <x v="0"/>
    <x v="2"/>
    <x v="13"/>
    <x v="18"/>
    <x v="19"/>
    <x v="12"/>
    <x v="0"/>
    <x v="0"/>
    <x v="0"/>
    <x v="0"/>
    <x v="0"/>
    <x v="0"/>
    <x v="2"/>
    <x v="2"/>
  </r>
  <r>
    <x v="15"/>
    <x v="0"/>
    <x v="6"/>
    <x v="5"/>
    <x v="5"/>
    <x v="5"/>
    <x v="15"/>
    <x v="0"/>
    <x v="0"/>
    <x v="0"/>
    <x v="0"/>
    <x v="0"/>
    <x v="0"/>
    <x v="6"/>
    <x v="6"/>
  </r>
  <r>
    <x v="17"/>
    <x v="0"/>
    <x v="0"/>
    <x v="10"/>
    <x v="9"/>
    <x v="9"/>
    <x v="17"/>
    <x v="3"/>
    <x v="0"/>
    <x v="0"/>
    <x v="0"/>
    <x v="0"/>
    <x v="0"/>
    <x v="0"/>
    <x v="0"/>
  </r>
  <r>
    <x v="9"/>
    <x v="0"/>
    <x v="4"/>
    <x v="17"/>
    <x v="23"/>
    <x v="32"/>
    <x v="9"/>
    <x v="3"/>
    <x v="0"/>
    <x v="0"/>
    <x v="0"/>
    <x v="0"/>
    <x v="0"/>
    <x v="4"/>
    <x v="4"/>
  </r>
  <r>
    <x v="20"/>
    <x v="1"/>
    <x v="2"/>
    <x v="15"/>
    <x v="30"/>
    <x v="33"/>
    <x v="20"/>
    <x v="0"/>
    <x v="0"/>
    <x v="0"/>
    <x v="0"/>
    <x v="0"/>
    <x v="0"/>
    <x v="2"/>
    <x v="2"/>
  </r>
  <r>
    <x v="21"/>
    <x v="0"/>
    <x v="5"/>
    <x v="20"/>
    <x v="12"/>
    <x v="6"/>
    <x v="21"/>
    <x v="3"/>
    <x v="0"/>
    <x v="0"/>
    <x v="0"/>
    <x v="0"/>
    <x v="0"/>
    <x v="5"/>
    <x v="5"/>
  </r>
  <r>
    <x v="22"/>
    <x v="1"/>
    <x v="2"/>
    <x v="31"/>
    <x v="31"/>
    <x v="34"/>
    <x v="22"/>
    <x v="0"/>
    <x v="0"/>
    <x v="0"/>
    <x v="0"/>
    <x v="0"/>
    <x v="0"/>
    <x v="2"/>
    <x v="2"/>
  </r>
  <r>
    <x v="23"/>
    <x v="0"/>
    <x v="8"/>
    <x v="3"/>
    <x v="23"/>
    <x v="31"/>
    <x v="23"/>
    <x v="0"/>
    <x v="0"/>
    <x v="0"/>
    <x v="0"/>
    <x v="0"/>
    <x v="0"/>
    <x v="8"/>
    <x v="8"/>
  </r>
  <r>
    <x v="20"/>
    <x v="0"/>
    <x v="9"/>
    <x v="7"/>
    <x v="8"/>
    <x v="11"/>
    <x v="20"/>
    <x v="0"/>
    <x v="0"/>
    <x v="0"/>
    <x v="0"/>
    <x v="0"/>
    <x v="0"/>
    <x v="9"/>
    <x v="9"/>
  </r>
  <r>
    <x v="24"/>
    <x v="0"/>
    <x v="4"/>
    <x v="27"/>
    <x v="32"/>
    <x v="35"/>
    <x v="24"/>
    <x v="2"/>
    <x v="0"/>
    <x v="0"/>
    <x v="0"/>
    <x v="0"/>
    <x v="0"/>
    <x v="4"/>
    <x v="4"/>
  </r>
  <r>
    <x v="25"/>
    <x v="0"/>
    <x v="1"/>
    <x v="32"/>
    <x v="33"/>
    <x v="36"/>
    <x v="25"/>
    <x v="5"/>
    <x v="0"/>
    <x v="0"/>
    <x v="0"/>
    <x v="0"/>
    <x v="0"/>
    <x v="1"/>
    <x v="1"/>
  </r>
  <r>
    <x v="26"/>
    <x v="0"/>
    <x v="6"/>
    <x v="15"/>
    <x v="34"/>
    <x v="37"/>
    <x v="26"/>
    <x v="3"/>
    <x v="0"/>
    <x v="0"/>
    <x v="0"/>
    <x v="0"/>
    <x v="0"/>
    <x v="6"/>
    <x v="6"/>
  </r>
  <r>
    <x v="27"/>
    <x v="0"/>
    <x v="3"/>
    <x v="33"/>
    <x v="35"/>
    <x v="38"/>
    <x v="27"/>
    <x v="5"/>
    <x v="0"/>
    <x v="0"/>
    <x v="0"/>
    <x v="0"/>
    <x v="0"/>
    <x v="3"/>
    <x v="3"/>
  </r>
  <r>
    <x v="23"/>
    <x v="0"/>
    <x v="11"/>
    <x v="3"/>
    <x v="7"/>
    <x v="39"/>
    <x v="23"/>
    <x v="0"/>
    <x v="0"/>
    <x v="0"/>
    <x v="0"/>
    <x v="0"/>
    <x v="0"/>
    <x v="11"/>
    <x v="11"/>
  </r>
  <r>
    <x v="22"/>
    <x v="0"/>
    <x v="8"/>
    <x v="11"/>
    <x v="36"/>
    <x v="34"/>
    <x v="22"/>
    <x v="0"/>
    <x v="0"/>
    <x v="0"/>
    <x v="0"/>
    <x v="0"/>
    <x v="0"/>
    <x v="8"/>
    <x v="8"/>
  </r>
  <r>
    <x v="28"/>
    <x v="0"/>
    <x v="9"/>
    <x v="34"/>
    <x v="37"/>
    <x v="40"/>
    <x v="28"/>
    <x v="5"/>
    <x v="0"/>
    <x v="0"/>
    <x v="0"/>
    <x v="0"/>
    <x v="0"/>
    <x v="9"/>
    <x v="9"/>
  </r>
  <r>
    <x v="28"/>
    <x v="0"/>
    <x v="4"/>
    <x v="35"/>
    <x v="38"/>
    <x v="41"/>
    <x v="28"/>
    <x v="5"/>
    <x v="0"/>
    <x v="0"/>
    <x v="0"/>
    <x v="0"/>
    <x v="0"/>
    <x v="4"/>
    <x v="4"/>
  </r>
  <r>
    <x v="26"/>
    <x v="0"/>
    <x v="10"/>
    <x v="23"/>
    <x v="10"/>
    <x v="42"/>
    <x v="26"/>
    <x v="3"/>
    <x v="0"/>
    <x v="0"/>
    <x v="0"/>
    <x v="0"/>
    <x v="0"/>
    <x v="10"/>
    <x v="10"/>
  </r>
  <r>
    <x v="22"/>
    <x v="0"/>
    <x v="2"/>
    <x v="27"/>
    <x v="31"/>
    <x v="43"/>
    <x v="22"/>
    <x v="0"/>
    <x v="0"/>
    <x v="0"/>
    <x v="0"/>
    <x v="0"/>
    <x v="0"/>
    <x v="2"/>
    <x v="2"/>
  </r>
  <r>
    <x v="24"/>
    <x v="0"/>
    <x v="3"/>
    <x v="36"/>
    <x v="39"/>
    <x v="3"/>
    <x v="24"/>
    <x v="2"/>
    <x v="0"/>
    <x v="0"/>
    <x v="0"/>
    <x v="0"/>
    <x v="0"/>
    <x v="3"/>
    <x v="3"/>
  </r>
  <r>
    <x v="21"/>
    <x v="0"/>
    <x v="6"/>
    <x v="13"/>
    <x v="14"/>
    <x v="44"/>
    <x v="21"/>
    <x v="3"/>
    <x v="0"/>
    <x v="0"/>
    <x v="0"/>
    <x v="0"/>
    <x v="0"/>
    <x v="6"/>
    <x v="6"/>
  </r>
  <r>
    <x v="20"/>
    <x v="0"/>
    <x v="2"/>
    <x v="15"/>
    <x v="30"/>
    <x v="33"/>
    <x v="20"/>
    <x v="0"/>
    <x v="0"/>
    <x v="0"/>
    <x v="0"/>
    <x v="0"/>
    <x v="0"/>
    <x v="2"/>
    <x v="2"/>
  </r>
  <r>
    <x v="28"/>
    <x v="0"/>
    <x v="8"/>
    <x v="2"/>
    <x v="40"/>
    <x v="45"/>
    <x v="28"/>
    <x v="5"/>
    <x v="0"/>
    <x v="0"/>
    <x v="0"/>
    <x v="0"/>
    <x v="0"/>
    <x v="8"/>
    <x v="8"/>
  </r>
  <r>
    <x v="22"/>
    <x v="0"/>
    <x v="4"/>
    <x v="13"/>
    <x v="11"/>
    <x v="46"/>
    <x v="22"/>
    <x v="0"/>
    <x v="0"/>
    <x v="0"/>
    <x v="0"/>
    <x v="0"/>
    <x v="0"/>
    <x v="4"/>
    <x v="4"/>
  </r>
  <r>
    <x v="26"/>
    <x v="0"/>
    <x v="5"/>
    <x v="6"/>
    <x v="41"/>
    <x v="34"/>
    <x v="26"/>
    <x v="3"/>
    <x v="0"/>
    <x v="0"/>
    <x v="0"/>
    <x v="0"/>
    <x v="0"/>
    <x v="5"/>
    <x v="5"/>
  </r>
  <r>
    <x v="27"/>
    <x v="0"/>
    <x v="7"/>
    <x v="37"/>
    <x v="30"/>
    <x v="14"/>
    <x v="27"/>
    <x v="5"/>
    <x v="0"/>
    <x v="0"/>
    <x v="0"/>
    <x v="0"/>
    <x v="0"/>
    <x v="7"/>
    <x v="7"/>
  </r>
  <r>
    <x v="24"/>
    <x v="0"/>
    <x v="7"/>
    <x v="23"/>
    <x v="1"/>
    <x v="47"/>
    <x v="24"/>
    <x v="2"/>
    <x v="0"/>
    <x v="0"/>
    <x v="0"/>
    <x v="0"/>
    <x v="0"/>
    <x v="7"/>
    <x v="7"/>
  </r>
  <r>
    <x v="29"/>
    <x v="0"/>
    <x v="2"/>
    <x v="38"/>
    <x v="42"/>
    <x v="14"/>
    <x v="29"/>
    <x v="0"/>
    <x v="0"/>
    <x v="0"/>
    <x v="0"/>
    <x v="0"/>
    <x v="0"/>
    <x v="2"/>
    <x v="2"/>
  </r>
  <r>
    <x v="30"/>
    <x v="0"/>
    <x v="0"/>
    <x v="10"/>
    <x v="9"/>
    <x v="9"/>
    <x v="30"/>
    <x v="3"/>
    <x v="0"/>
    <x v="0"/>
    <x v="0"/>
    <x v="0"/>
    <x v="0"/>
    <x v="0"/>
    <x v="0"/>
  </r>
  <r>
    <x v="29"/>
    <x v="0"/>
    <x v="4"/>
    <x v="37"/>
    <x v="1"/>
    <x v="48"/>
    <x v="29"/>
    <x v="0"/>
    <x v="0"/>
    <x v="0"/>
    <x v="0"/>
    <x v="0"/>
    <x v="0"/>
    <x v="4"/>
    <x v="4"/>
  </r>
  <r>
    <x v="29"/>
    <x v="1"/>
    <x v="2"/>
    <x v="39"/>
    <x v="21"/>
    <x v="49"/>
    <x v="29"/>
    <x v="0"/>
    <x v="0"/>
    <x v="0"/>
    <x v="0"/>
    <x v="0"/>
    <x v="0"/>
    <x v="2"/>
    <x v="2"/>
  </r>
  <r>
    <x v="31"/>
    <x v="0"/>
    <x v="6"/>
    <x v="7"/>
    <x v="43"/>
    <x v="50"/>
    <x v="31"/>
    <x v="0"/>
    <x v="0"/>
    <x v="0"/>
    <x v="0"/>
    <x v="0"/>
    <x v="0"/>
    <x v="6"/>
    <x v="6"/>
  </r>
  <r>
    <x v="31"/>
    <x v="0"/>
    <x v="5"/>
    <x v="6"/>
    <x v="41"/>
    <x v="34"/>
    <x v="31"/>
    <x v="0"/>
    <x v="0"/>
    <x v="0"/>
    <x v="0"/>
    <x v="0"/>
    <x v="0"/>
    <x v="5"/>
    <x v="5"/>
  </r>
  <r>
    <x v="30"/>
    <x v="0"/>
    <x v="11"/>
    <x v="40"/>
    <x v="44"/>
    <x v="51"/>
    <x v="30"/>
    <x v="3"/>
    <x v="0"/>
    <x v="0"/>
    <x v="0"/>
    <x v="0"/>
    <x v="0"/>
    <x v="11"/>
    <x v="11"/>
  </r>
  <r>
    <x v="32"/>
    <x v="0"/>
    <x v="5"/>
    <x v="12"/>
    <x v="45"/>
    <x v="6"/>
    <x v="32"/>
    <x v="1"/>
    <x v="0"/>
    <x v="0"/>
    <x v="0"/>
    <x v="0"/>
    <x v="0"/>
    <x v="5"/>
    <x v="5"/>
  </r>
  <r>
    <x v="33"/>
    <x v="0"/>
    <x v="11"/>
    <x v="41"/>
    <x v="46"/>
    <x v="52"/>
    <x v="33"/>
    <x v="1"/>
    <x v="0"/>
    <x v="0"/>
    <x v="0"/>
    <x v="0"/>
    <x v="0"/>
    <x v="11"/>
    <x v="11"/>
  </r>
  <r>
    <x v="29"/>
    <x v="0"/>
    <x v="8"/>
    <x v="27"/>
    <x v="47"/>
    <x v="53"/>
    <x v="29"/>
    <x v="0"/>
    <x v="0"/>
    <x v="0"/>
    <x v="0"/>
    <x v="0"/>
    <x v="0"/>
    <x v="8"/>
    <x v="8"/>
  </r>
  <r>
    <x v="33"/>
    <x v="0"/>
    <x v="0"/>
    <x v="40"/>
    <x v="48"/>
    <x v="54"/>
    <x v="33"/>
    <x v="1"/>
    <x v="0"/>
    <x v="0"/>
    <x v="0"/>
    <x v="0"/>
    <x v="0"/>
    <x v="0"/>
    <x v="0"/>
  </r>
  <r>
    <x v="32"/>
    <x v="0"/>
    <x v="1"/>
    <x v="42"/>
    <x v="49"/>
    <x v="55"/>
    <x v="32"/>
    <x v="1"/>
    <x v="0"/>
    <x v="0"/>
    <x v="0"/>
    <x v="0"/>
    <x v="0"/>
    <x v="1"/>
    <x v="1"/>
  </r>
  <r>
    <x v="33"/>
    <x v="0"/>
    <x v="2"/>
    <x v="43"/>
    <x v="50"/>
    <x v="56"/>
    <x v="33"/>
    <x v="1"/>
    <x v="0"/>
    <x v="0"/>
    <x v="0"/>
    <x v="0"/>
    <x v="0"/>
    <x v="2"/>
    <x v="2"/>
  </r>
  <r>
    <x v="31"/>
    <x v="0"/>
    <x v="1"/>
    <x v="19"/>
    <x v="51"/>
    <x v="57"/>
    <x v="31"/>
    <x v="0"/>
    <x v="0"/>
    <x v="0"/>
    <x v="0"/>
    <x v="0"/>
    <x v="0"/>
    <x v="1"/>
    <x v="1"/>
  </r>
  <r>
    <x v="33"/>
    <x v="0"/>
    <x v="4"/>
    <x v="44"/>
    <x v="52"/>
    <x v="58"/>
    <x v="33"/>
    <x v="1"/>
    <x v="0"/>
    <x v="0"/>
    <x v="0"/>
    <x v="0"/>
    <x v="0"/>
    <x v="4"/>
    <x v="4"/>
  </r>
  <r>
    <x v="31"/>
    <x v="0"/>
    <x v="10"/>
    <x v="30"/>
    <x v="14"/>
    <x v="31"/>
    <x v="31"/>
    <x v="0"/>
    <x v="0"/>
    <x v="0"/>
    <x v="0"/>
    <x v="0"/>
    <x v="0"/>
    <x v="10"/>
    <x v="10"/>
  </r>
  <r>
    <x v="33"/>
    <x v="1"/>
    <x v="2"/>
    <x v="45"/>
    <x v="53"/>
    <x v="59"/>
    <x v="33"/>
    <x v="1"/>
    <x v="0"/>
    <x v="0"/>
    <x v="0"/>
    <x v="0"/>
    <x v="0"/>
    <x v="2"/>
    <x v="2"/>
  </r>
  <r>
    <x v="30"/>
    <x v="0"/>
    <x v="8"/>
    <x v="46"/>
    <x v="48"/>
    <x v="60"/>
    <x v="30"/>
    <x v="3"/>
    <x v="0"/>
    <x v="0"/>
    <x v="0"/>
    <x v="0"/>
    <x v="0"/>
    <x v="8"/>
    <x v="8"/>
  </r>
  <r>
    <x v="30"/>
    <x v="0"/>
    <x v="6"/>
    <x v="1"/>
    <x v="54"/>
    <x v="61"/>
    <x v="30"/>
    <x v="3"/>
    <x v="0"/>
    <x v="0"/>
    <x v="0"/>
    <x v="0"/>
    <x v="0"/>
    <x v="6"/>
    <x v="6"/>
  </r>
  <r>
    <x v="32"/>
    <x v="0"/>
    <x v="10"/>
    <x v="1"/>
    <x v="1"/>
    <x v="1"/>
    <x v="32"/>
    <x v="1"/>
    <x v="0"/>
    <x v="0"/>
    <x v="0"/>
    <x v="0"/>
    <x v="0"/>
    <x v="10"/>
    <x v="10"/>
  </r>
  <r>
    <x v="33"/>
    <x v="0"/>
    <x v="9"/>
    <x v="47"/>
    <x v="55"/>
    <x v="62"/>
    <x v="33"/>
    <x v="1"/>
    <x v="0"/>
    <x v="0"/>
    <x v="0"/>
    <x v="0"/>
    <x v="0"/>
    <x v="9"/>
    <x v="9"/>
  </r>
  <r>
    <x v="2"/>
    <x v="0"/>
    <x v="9"/>
    <x v="48"/>
    <x v="56"/>
    <x v="63"/>
    <x v="2"/>
    <x v="2"/>
    <x v="0"/>
    <x v="0"/>
    <x v="0"/>
    <x v="0"/>
    <x v="0"/>
    <x v="9"/>
    <x v="9"/>
  </r>
  <r>
    <x v="8"/>
    <x v="0"/>
    <x v="11"/>
    <x v="33"/>
    <x v="57"/>
    <x v="64"/>
    <x v="8"/>
    <x v="4"/>
    <x v="0"/>
    <x v="0"/>
    <x v="0"/>
    <x v="0"/>
    <x v="0"/>
    <x v="11"/>
    <x v="11"/>
  </r>
  <r>
    <x v="5"/>
    <x v="0"/>
    <x v="11"/>
    <x v="46"/>
    <x v="58"/>
    <x v="65"/>
    <x v="5"/>
    <x v="2"/>
    <x v="0"/>
    <x v="0"/>
    <x v="0"/>
    <x v="0"/>
    <x v="0"/>
    <x v="11"/>
    <x v="11"/>
  </r>
  <r>
    <x v="6"/>
    <x v="0"/>
    <x v="11"/>
    <x v="49"/>
    <x v="59"/>
    <x v="66"/>
    <x v="6"/>
    <x v="1"/>
    <x v="0"/>
    <x v="0"/>
    <x v="0"/>
    <x v="0"/>
    <x v="0"/>
    <x v="11"/>
    <x v="11"/>
  </r>
  <r>
    <x v="1"/>
    <x v="0"/>
    <x v="3"/>
    <x v="5"/>
    <x v="5"/>
    <x v="5"/>
    <x v="1"/>
    <x v="1"/>
    <x v="0"/>
    <x v="0"/>
    <x v="0"/>
    <x v="0"/>
    <x v="0"/>
    <x v="3"/>
    <x v="3"/>
  </r>
  <r>
    <x v="3"/>
    <x v="0"/>
    <x v="4"/>
    <x v="17"/>
    <x v="10"/>
    <x v="13"/>
    <x v="3"/>
    <x v="2"/>
    <x v="0"/>
    <x v="0"/>
    <x v="0"/>
    <x v="0"/>
    <x v="0"/>
    <x v="4"/>
    <x v="4"/>
  </r>
  <r>
    <x v="3"/>
    <x v="1"/>
    <x v="2"/>
    <x v="40"/>
    <x v="60"/>
    <x v="67"/>
    <x v="3"/>
    <x v="2"/>
    <x v="0"/>
    <x v="0"/>
    <x v="0"/>
    <x v="0"/>
    <x v="0"/>
    <x v="2"/>
    <x v="2"/>
  </r>
  <r>
    <x v="8"/>
    <x v="0"/>
    <x v="10"/>
    <x v="37"/>
    <x v="34"/>
    <x v="68"/>
    <x v="8"/>
    <x v="4"/>
    <x v="0"/>
    <x v="0"/>
    <x v="0"/>
    <x v="0"/>
    <x v="0"/>
    <x v="10"/>
    <x v="10"/>
  </r>
  <r>
    <x v="6"/>
    <x v="0"/>
    <x v="4"/>
    <x v="50"/>
    <x v="61"/>
    <x v="69"/>
    <x v="6"/>
    <x v="1"/>
    <x v="0"/>
    <x v="0"/>
    <x v="0"/>
    <x v="0"/>
    <x v="0"/>
    <x v="4"/>
    <x v="4"/>
  </r>
  <r>
    <x v="6"/>
    <x v="0"/>
    <x v="9"/>
    <x v="36"/>
    <x v="27"/>
    <x v="70"/>
    <x v="6"/>
    <x v="1"/>
    <x v="0"/>
    <x v="0"/>
    <x v="0"/>
    <x v="0"/>
    <x v="0"/>
    <x v="9"/>
    <x v="9"/>
  </r>
  <r>
    <x v="3"/>
    <x v="0"/>
    <x v="2"/>
    <x v="51"/>
    <x v="60"/>
    <x v="71"/>
    <x v="3"/>
    <x v="2"/>
    <x v="0"/>
    <x v="0"/>
    <x v="0"/>
    <x v="0"/>
    <x v="0"/>
    <x v="2"/>
    <x v="2"/>
  </r>
  <r>
    <x v="4"/>
    <x v="0"/>
    <x v="10"/>
    <x v="7"/>
    <x v="62"/>
    <x v="69"/>
    <x v="4"/>
    <x v="1"/>
    <x v="0"/>
    <x v="0"/>
    <x v="0"/>
    <x v="0"/>
    <x v="0"/>
    <x v="10"/>
    <x v="10"/>
  </r>
  <r>
    <x v="0"/>
    <x v="0"/>
    <x v="10"/>
    <x v="13"/>
    <x v="63"/>
    <x v="72"/>
    <x v="0"/>
    <x v="0"/>
    <x v="0"/>
    <x v="0"/>
    <x v="0"/>
    <x v="0"/>
    <x v="0"/>
    <x v="10"/>
    <x v="10"/>
  </r>
  <r>
    <x v="0"/>
    <x v="0"/>
    <x v="5"/>
    <x v="20"/>
    <x v="41"/>
    <x v="73"/>
    <x v="0"/>
    <x v="0"/>
    <x v="0"/>
    <x v="0"/>
    <x v="0"/>
    <x v="0"/>
    <x v="0"/>
    <x v="5"/>
    <x v="5"/>
  </r>
  <r>
    <x v="7"/>
    <x v="0"/>
    <x v="11"/>
    <x v="52"/>
    <x v="64"/>
    <x v="74"/>
    <x v="7"/>
    <x v="3"/>
    <x v="0"/>
    <x v="0"/>
    <x v="0"/>
    <x v="0"/>
    <x v="0"/>
    <x v="11"/>
    <x v="11"/>
  </r>
  <r>
    <x v="1"/>
    <x v="0"/>
    <x v="10"/>
    <x v="21"/>
    <x v="65"/>
    <x v="75"/>
    <x v="1"/>
    <x v="1"/>
    <x v="0"/>
    <x v="0"/>
    <x v="0"/>
    <x v="0"/>
    <x v="0"/>
    <x v="10"/>
    <x v="10"/>
  </r>
  <r>
    <x v="3"/>
    <x v="0"/>
    <x v="10"/>
    <x v="9"/>
    <x v="63"/>
    <x v="76"/>
    <x v="3"/>
    <x v="2"/>
    <x v="0"/>
    <x v="0"/>
    <x v="0"/>
    <x v="0"/>
    <x v="0"/>
    <x v="10"/>
    <x v="10"/>
  </r>
  <r>
    <x v="6"/>
    <x v="1"/>
    <x v="2"/>
    <x v="18"/>
    <x v="66"/>
    <x v="77"/>
    <x v="6"/>
    <x v="1"/>
    <x v="0"/>
    <x v="0"/>
    <x v="0"/>
    <x v="0"/>
    <x v="0"/>
    <x v="2"/>
    <x v="2"/>
  </r>
  <r>
    <x v="7"/>
    <x v="0"/>
    <x v="10"/>
    <x v="53"/>
    <x v="15"/>
    <x v="12"/>
    <x v="7"/>
    <x v="3"/>
    <x v="0"/>
    <x v="0"/>
    <x v="0"/>
    <x v="0"/>
    <x v="0"/>
    <x v="10"/>
    <x v="10"/>
  </r>
  <r>
    <x v="21"/>
    <x v="0"/>
    <x v="10"/>
    <x v="21"/>
    <x v="18"/>
    <x v="11"/>
    <x v="21"/>
    <x v="3"/>
    <x v="0"/>
    <x v="0"/>
    <x v="0"/>
    <x v="0"/>
    <x v="0"/>
    <x v="10"/>
    <x v="10"/>
  </r>
  <r>
    <x v="24"/>
    <x v="1"/>
    <x v="2"/>
    <x v="25"/>
    <x v="67"/>
    <x v="78"/>
    <x v="24"/>
    <x v="2"/>
    <x v="0"/>
    <x v="0"/>
    <x v="0"/>
    <x v="0"/>
    <x v="0"/>
    <x v="2"/>
    <x v="2"/>
  </r>
  <r>
    <x v="26"/>
    <x v="0"/>
    <x v="1"/>
    <x v="36"/>
    <x v="42"/>
    <x v="79"/>
    <x v="26"/>
    <x v="3"/>
    <x v="0"/>
    <x v="0"/>
    <x v="0"/>
    <x v="0"/>
    <x v="0"/>
    <x v="1"/>
    <x v="1"/>
  </r>
  <r>
    <x v="27"/>
    <x v="0"/>
    <x v="10"/>
    <x v="53"/>
    <x v="24"/>
    <x v="80"/>
    <x v="27"/>
    <x v="5"/>
    <x v="0"/>
    <x v="0"/>
    <x v="0"/>
    <x v="0"/>
    <x v="0"/>
    <x v="10"/>
    <x v="10"/>
  </r>
  <r>
    <x v="25"/>
    <x v="0"/>
    <x v="10"/>
    <x v="54"/>
    <x v="27"/>
    <x v="81"/>
    <x v="25"/>
    <x v="5"/>
    <x v="0"/>
    <x v="0"/>
    <x v="0"/>
    <x v="0"/>
    <x v="0"/>
    <x v="10"/>
    <x v="10"/>
  </r>
  <r>
    <x v="24"/>
    <x v="0"/>
    <x v="9"/>
    <x v="55"/>
    <x v="68"/>
    <x v="17"/>
    <x v="24"/>
    <x v="2"/>
    <x v="0"/>
    <x v="0"/>
    <x v="0"/>
    <x v="0"/>
    <x v="0"/>
    <x v="9"/>
    <x v="9"/>
  </r>
  <r>
    <x v="20"/>
    <x v="0"/>
    <x v="4"/>
    <x v="21"/>
    <x v="65"/>
    <x v="75"/>
    <x v="20"/>
    <x v="0"/>
    <x v="0"/>
    <x v="0"/>
    <x v="0"/>
    <x v="0"/>
    <x v="0"/>
    <x v="4"/>
    <x v="4"/>
  </r>
  <r>
    <x v="25"/>
    <x v="0"/>
    <x v="4"/>
    <x v="56"/>
    <x v="39"/>
    <x v="82"/>
    <x v="25"/>
    <x v="5"/>
    <x v="0"/>
    <x v="0"/>
    <x v="0"/>
    <x v="0"/>
    <x v="0"/>
    <x v="4"/>
    <x v="4"/>
  </r>
  <r>
    <x v="23"/>
    <x v="0"/>
    <x v="9"/>
    <x v="57"/>
    <x v="36"/>
    <x v="83"/>
    <x v="23"/>
    <x v="0"/>
    <x v="0"/>
    <x v="0"/>
    <x v="0"/>
    <x v="0"/>
    <x v="0"/>
    <x v="9"/>
    <x v="9"/>
  </r>
  <r>
    <x v="20"/>
    <x v="0"/>
    <x v="11"/>
    <x v="9"/>
    <x v="62"/>
    <x v="84"/>
    <x v="20"/>
    <x v="0"/>
    <x v="0"/>
    <x v="0"/>
    <x v="0"/>
    <x v="0"/>
    <x v="0"/>
    <x v="11"/>
    <x v="11"/>
  </r>
  <r>
    <x v="28"/>
    <x v="0"/>
    <x v="0"/>
    <x v="17"/>
    <x v="62"/>
    <x v="6"/>
    <x v="28"/>
    <x v="5"/>
    <x v="0"/>
    <x v="0"/>
    <x v="0"/>
    <x v="0"/>
    <x v="0"/>
    <x v="0"/>
    <x v="0"/>
  </r>
  <r>
    <x v="22"/>
    <x v="0"/>
    <x v="11"/>
    <x v="17"/>
    <x v="56"/>
    <x v="85"/>
    <x v="22"/>
    <x v="0"/>
    <x v="0"/>
    <x v="0"/>
    <x v="0"/>
    <x v="0"/>
    <x v="0"/>
    <x v="11"/>
    <x v="11"/>
  </r>
  <r>
    <x v="24"/>
    <x v="0"/>
    <x v="2"/>
    <x v="58"/>
    <x v="67"/>
    <x v="86"/>
    <x v="24"/>
    <x v="2"/>
    <x v="0"/>
    <x v="0"/>
    <x v="0"/>
    <x v="0"/>
    <x v="0"/>
    <x v="2"/>
    <x v="2"/>
  </r>
  <r>
    <x v="25"/>
    <x v="0"/>
    <x v="9"/>
    <x v="59"/>
    <x v="69"/>
    <x v="87"/>
    <x v="25"/>
    <x v="5"/>
    <x v="0"/>
    <x v="0"/>
    <x v="0"/>
    <x v="0"/>
    <x v="0"/>
    <x v="9"/>
    <x v="9"/>
  </r>
  <r>
    <x v="27"/>
    <x v="0"/>
    <x v="1"/>
    <x v="29"/>
    <x v="70"/>
    <x v="88"/>
    <x v="27"/>
    <x v="5"/>
    <x v="0"/>
    <x v="0"/>
    <x v="0"/>
    <x v="0"/>
    <x v="0"/>
    <x v="1"/>
    <x v="1"/>
  </r>
  <r>
    <x v="28"/>
    <x v="1"/>
    <x v="2"/>
    <x v="29"/>
    <x v="71"/>
    <x v="89"/>
    <x v="28"/>
    <x v="5"/>
    <x v="0"/>
    <x v="0"/>
    <x v="0"/>
    <x v="0"/>
    <x v="0"/>
    <x v="2"/>
    <x v="2"/>
  </r>
  <r>
    <x v="26"/>
    <x v="0"/>
    <x v="7"/>
    <x v="30"/>
    <x v="63"/>
    <x v="34"/>
    <x v="26"/>
    <x v="3"/>
    <x v="0"/>
    <x v="0"/>
    <x v="0"/>
    <x v="0"/>
    <x v="0"/>
    <x v="7"/>
    <x v="7"/>
  </r>
  <r>
    <x v="28"/>
    <x v="0"/>
    <x v="2"/>
    <x v="55"/>
    <x v="71"/>
    <x v="90"/>
    <x v="28"/>
    <x v="5"/>
    <x v="0"/>
    <x v="0"/>
    <x v="0"/>
    <x v="0"/>
    <x v="0"/>
    <x v="2"/>
    <x v="2"/>
  </r>
  <r>
    <x v="24"/>
    <x v="0"/>
    <x v="8"/>
    <x v="60"/>
    <x v="72"/>
    <x v="91"/>
    <x v="24"/>
    <x v="2"/>
    <x v="0"/>
    <x v="0"/>
    <x v="0"/>
    <x v="0"/>
    <x v="0"/>
    <x v="8"/>
    <x v="8"/>
  </r>
  <r>
    <x v="25"/>
    <x v="1"/>
    <x v="2"/>
    <x v="61"/>
    <x v="73"/>
    <x v="92"/>
    <x v="25"/>
    <x v="5"/>
    <x v="0"/>
    <x v="0"/>
    <x v="0"/>
    <x v="0"/>
    <x v="0"/>
    <x v="2"/>
    <x v="2"/>
  </r>
  <r>
    <x v="21"/>
    <x v="0"/>
    <x v="11"/>
    <x v="3"/>
    <x v="16"/>
    <x v="93"/>
    <x v="21"/>
    <x v="3"/>
    <x v="0"/>
    <x v="0"/>
    <x v="0"/>
    <x v="0"/>
    <x v="0"/>
    <x v="11"/>
    <x v="11"/>
  </r>
  <r>
    <x v="26"/>
    <x v="1"/>
    <x v="2"/>
    <x v="56"/>
    <x v="40"/>
    <x v="94"/>
    <x v="26"/>
    <x v="3"/>
    <x v="0"/>
    <x v="0"/>
    <x v="0"/>
    <x v="0"/>
    <x v="0"/>
    <x v="2"/>
    <x v="2"/>
  </r>
  <r>
    <x v="18"/>
    <x v="1"/>
    <x v="2"/>
    <x v="53"/>
    <x v="44"/>
    <x v="95"/>
    <x v="18"/>
    <x v="3"/>
    <x v="0"/>
    <x v="0"/>
    <x v="0"/>
    <x v="0"/>
    <x v="0"/>
    <x v="2"/>
    <x v="2"/>
  </r>
  <r>
    <x v="13"/>
    <x v="0"/>
    <x v="2"/>
    <x v="62"/>
    <x v="74"/>
    <x v="96"/>
    <x v="13"/>
    <x v="1"/>
    <x v="0"/>
    <x v="0"/>
    <x v="0"/>
    <x v="0"/>
    <x v="0"/>
    <x v="2"/>
    <x v="2"/>
  </r>
  <r>
    <x v="9"/>
    <x v="0"/>
    <x v="3"/>
    <x v="3"/>
    <x v="10"/>
    <x v="7"/>
    <x v="9"/>
    <x v="3"/>
    <x v="0"/>
    <x v="0"/>
    <x v="0"/>
    <x v="0"/>
    <x v="0"/>
    <x v="3"/>
    <x v="3"/>
  </r>
  <r>
    <x v="13"/>
    <x v="1"/>
    <x v="2"/>
    <x v="62"/>
    <x v="74"/>
    <x v="96"/>
    <x v="13"/>
    <x v="1"/>
    <x v="0"/>
    <x v="0"/>
    <x v="0"/>
    <x v="0"/>
    <x v="0"/>
    <x v="2"/>
    <x v="2"/>
  </r>
  <r>
    <x v="19"/>
    <x v="0"/>
    <x v="0"/>
    <x v="49"/>
    <x v="75"/>
    <x v="97"/>
    <x v="19"/>
    <x v="4"/>
    <x v="0"/>
    <x v="0"/>
    <x v="0"/>
    <x v="0"/>
    <x v="0"/>
    <x v="0"/>
    <x v="0"/>
  </r>
  <r>
    <x v="9"/>
    <x v="0"/>
    <x v="7"/>
    <x v="0"/>
    <x v="0"/>
    <x v="0"/>
    <x v="9"/>
    <x v="3"/>
    <x v="0"/>
    <x v="0"/>
    <x v="0"/>
    <x v="0"/>
    <x v="0"/>
    <x v="7"/>
    <x v="7"/>
  </r>
  <r>
    <x v="18"/>
    <x v="0"/>
    <x v="4"/>
    <x v="63"/>
    <x v="76"/>
    <x v="64"/>
    <x v="18"/>
    <x v="3"/>
    <x v="0"/>
    <x v="0"/>
    <x v="0"/>
    <x v="0"/>
    <x v="0"/>
    <x v="4"/>
    <x v="4"/>
  </r>
  <r>
    <x v="13"/>
    <x v="0"/>
    <x v="0"/>
    <x v="21"/>
    <x v="62"/>
    <x v="0"/>
    <x v="13"/>
    <x v="1"/>
    <x v="0"/>
    <x v="0"/>
    <x v="0"/>
    <x v="0"/>
    <x v="0"/>
    <x v="0"/>
    <x v="0"/>
  </r>
  <r>
    <x v="18"/>
    <x v="0"/>
    <x v="8"/>
    <x v="37"/>
    <x v="38"/>
    <x v="8"/>
    <x v="18"/>
    <x v="3"/>
    <x v="0"/>
    <x v="0"/>
    <x v="0"/>
    <x v="0"/>
    <x v="0"/>
    <x v="8"/>
    <x v="8"/>
  </r>
  <r>
    <x v="19"/>
    <x v="0"/>
    <x v="4"/>
    <x v="64"/>
    <x v="77"/>
    <x v="98"/>
    <x v="19"/>
    <x v="4"/>
    <x v="0"/>
    <x v="0"/>
    <x v="0"/>
    <x v="0"/>
    <x v="0"/>
    <x v="4"/>
    <x v="4"/>
  </r>
  <r>
    <x v="10"/>
    <x v="0"/>
    <x v="7"/>
    <x v="30"/>
    <x v="63"/>
    <x v="34"/>
    <x v="10"/>
    <x v="0"/>
    <x v="0"/>
    <x v="0"/>
    <x v="0"/>
    <x v="0"/>
    <x v="0"/>
    <x v="7"/>
    <x v="7"/>
  </r>
  <r>
    <x v="15"/>
    <x v="0"/>
    <x v="11"/>
    <x v="65"/>
    <x v="24"/>
    <x v="99"/>
    <x v="15"/>
    <x v="0"/>
    <x v="0"/>
    <x v="0"/>
    <x v="0"/>
    <x v="0"/>
    <x v="0"/>
    <x v="11"/>
    <x v="11"/>
  </r>
  <r>
    <x v="11"/>
    <x v="0"/>
    <x v="7"/>
    <x v="9"/>
    <x v="63"/>
    <x v="76"/>
    <x v="11"/>
    <x v="1"/>
    <x v="0"/>
    <x v="0"/>
    <x v="0"/>
    <x v="0"/>
    <x v="0"/>
    <x v="7"/>
    <x v="7"/>
  </r>
  <r>
    <x v="19"/>
    <x v="0"/>
    <x v="2"/>
    <x v="66"/>
    <x v="78"/>
    <x v="100"/>
    <x v="19"/>
    <x v="4"/>
    <x v="0"/>
    <x v="0"/>
    <x v="0"/>
    <x v="0"/>
    <x v="0"/>
    <x v="2"/>
    <x v="2"/>
  </r>
  <r>
    <x v="12"/>
    <x v="0"/>
    <x v="9"/>
    <x v="10"/>
    <x v="9"/>
    <x v="9"/>
    <x v="12"/>
    <x v="0"/>
    <x v="0"/>
    <x v="0"/>
    <x v="0"/>
    <x v="0"/>
    <x v="0"/>
    <x v="9"/>
    <x v="9"/>
  </r>
  <r>
    <x v="15"/>
    <x v="0"/>
    <x v="10"/>
    <x v="17"/>
    <x v="7"/>
    <x v="34"/>
    <x v="15"/>
    <x v="0"/>
    <x v="0"/>
    <x v="0"/>
    <x v="0"/>
    <x v="0"/>
    <x v="0"/>
    <x v="10"/>
    <x v="10"/>
  </r>
  <r>
    <x v="16"/>
    <x v="0"/>
    <x v="9"/>
    <x v="67"/>
    <x v="79"/>
    <x v="101"/>
    <x v="16"/>
    <x v="1"/>
    <x v="0"/>
    <x v="0"/>
    <x v="0"/>
    <x v="0"/>
    <x v="0"/>
    <x v="9"/>
    <x v="9"/>
  </r>
  <r>
    <x v="17"/>
    <x v="0"/>
    <x v="5"/>
    <x v="12"/>
    <x v="12"/>
    <x v="13"/>
    <x v="17"/>
    <x v="3"/>
    <x v="0"/>
    <x v="0"/>
    <x v="0"/>
    <x v="0"/>
    <x v="0"/>
    <x v="5"/>
    <x v="5"/>
  </r>
  <r>
    <x v="12"/>
    <x v="0"/>
    <x v="7"/>
    <x v="16"/>
    <x v="12"/>
    <x v="102"/>
    <x v="12"/>
    <x v="0"/>
    <x v="0"/>
    <x v="0"/>
    <x v="0"/>
    <x v="0"/>
    <x v="0"/>
    <x v="7"/>
    <x v="7"/>
  </r>
  <r>
    <x v="13"/>
    <x v="0"/>
    <x v="9"/>
    <x v="58"/>
    <x v="33"/>
    <x v="103"/>
    <x v="13"/>
    <x v="1"/>
    <x v="0"/>
    <x v="0"/>
    <x v="0"/>
    <x v="0"/>
    <x v="0"/>
    <x v="9"/>
    <x v="9"/>
  </r>
  <r>
    <x v="16"/>
    <x v="0"/>
    <x v="4"/>
    <x v="68"/>
    <x v="80"/>
    <x v="104"/>
    <x v="16"/>
    <x v="1"/>
    <x v="0"/>
    <x v="0"/>
    <x v="0"/>
    <x v="0"/>
    <x v="0"/>
    <x v="4"/>
    <x v="4"/>
  </r>
  <r>
    <x v="18"/>
    <x v="0"/>
    <x v="9"/>
    <x v="24"/>
    <x v="59"/>
    <x v="105"/>
    <x v="18"/>
    <x v="3"/>
    <x v="0"/>
    <x v="0"/>
    <x v="0"/>
    <x v="0"/>
    <x v="0"/>
    <x v="9"/>
    <x v="9"/>
  </r>
  <r>
    <x v="32"/>
    <x v="0"/>
    <x v="3"/>
    <x v="51"/>
    <x v="81"/>
    <x v="31"/>
    <x v="32"/>
    <x v="1"/>
    <x v="0"/>
    <x v="0"/>
    <x v="0"/>
    <x v="0"/>
    <x v="0"/>
    <x v="3"/>
    <x v="3"/>
  </r>
  <r>
    <x v="29"/>
    <x v="0"/>
    <x v="11"/>
    <x v="53"/>
    <x v="15"/>
    <x v="12"/>
    <x v="29"/>
    <x v="0"/>
    <x v="0"/>
    <x v="0"/>
    <x v="0"/>
    <x v="0"/>
    <x v="0"/>
    <x v="11"/>
    <x v="11"/>
  </r>
  <r>
    <x v="32"/>
    <x v="0"/>
    <x v="7"/>
    <x v="11"/>
    <x v="5"/>
    <x v="22"/>
    <x v="32"/>
    <x v="1"/>
    <x v="0"/>
    <x v="0"/>
    <x v="0"/>
    <x v="0"/>
    <x v="0"/>
    <x v="7"/>
    <x v="7"/>
  </r>
  <r>
    <x v="30"/>
    <x v="0"/>
    <x v="5"/>
    <x v="6"/>
    <x v="41"/>
    <x v="34"/>
    <x v="30"/>
    <x v="3"/>
    <x v="0"/>
    <x v="0"/>
    <x v="0"/>
    <x v="0"/>
    <x v="0"/>
    <x v="5"/>
    <x v="5"/>
  </r>
  <r>
    <x v="33"/>
    <x v="0"/>
    <x v="8"/>
    <x v="69"/>
    <x v="82"/>
    <x v="106"/>
    <x v="33"/>
    <x v="1"/>
    <x v="0"/>
    <x v="0"/>
    <x v="0"/>
    <x v="0"/>
    <x v="0"/>
    <x v="8"/>
    <x v="8"/>
  </r>
  <r>
    <x v="32"/>
    <x v="0"/>
    <x v="8"/>
    <x v="33"/>
    <x v="83"/>
    <x v="107"/>
    <x v="32"/>
    <x v="1"/>
    <x v="0"/>
    <x v="0"/>
    <x v="0"/>
    <x v="0"/>
    <x v="0"/>
    <x v="8"/>
    <x v="8"/>
  </r>
  <r>
    <x v="31"/>
    <x v="0"/>
    <x v="3"/>
    <x v="24"/>
    <x v="30"/>
    <x v="6"/>
    <x v="31"/>
    <x v="0"/>
    <x v="0"/>
    <x v="0"/>
    <x v="0"/>
    <x v="0"/>
    <x v="0"/>
    <x v="3"/>
    <x v="3"/>
  </r>
  <r>
    <x v="30"/>
    <x v="0"/>
    <x v="3"/>
    <x v="65"/>
    <x v="24"/>
    <x v="99"/>
    <x v="30"/>
    <x v="3"/>
    <x v="0"/>
    <x v="0"/>
    <x v="0"/>
    <x v="0"/>
    <x v="0"/>
    <x v="3"/>
    <x v="3"/>
  </r>
  <r>
    <x v="29"/>
    <x v="0"/>
    <x v="6"/>
    <x v="11"/>
    <x v="5"/>
    <x v="22"/>
    <x v="29"/>
    <x v="0"/>
    <x v="0"/>
    <x v="0"/>
    <x v="0"/>
    <x v="0"/>
    <x v="0"/>
    <x v="6"/>
    <x v="6"/>
  </r>
  <r>
    <x v="32"/>
    <x v="0"/>
    <x v="4"/>
    <x v="70"/>
    <x v="4"/>
    <x v="108"/>
    <x v="32"/>
    <x v="1"/>
    <x v="0"/>
    <x v="0"/>
    <x v="0"/>
    <x v="0"/>
    <x v="0"/>
    <x v="4"/>
    <x v="4"/>
  </r>
  <r>
    <x v="33"/>
    <x v="0"/>
    <x v="1"/>
    <x v="71"/>
    <x v="84"/>
    <x v="109"/>
    <x v="33"/>
    <x v="1"/>
    <x v="0"/>
    <x v="0"/>
    <x v="0"/>
    <x v="0"/>
    <x v="0"/>
    <x v="1"/>
    <x v="1"/>
  </r>
  <r>
    <x v="12"/>
    <x v="0"/>
    <x v="11"/>
    <x v="8"/>
    <x v="85"/>
    <x v="31"/>
    <x v="12"/>
    <x v="0"/>
    <x v="0"/>
    <x v="0"/>
    <x v="0"/>
    <x v="0"/>
    <x v="0"/>
    <x v="11"/>
    <x v="11"/>
  </r>
  <r>
    <x v="18"/>
    <x v="0"/>
    <x v="2"/>
    <x v="54"/>
    <x v="44"/>
    <x v="110"/>
    <x v="18"/>
    <x v="3"/>
    <x v="0"/>
    <x v="0"/>
    <x v="0"/>
    <x v="0"/>
    <x v="0"/>
    <x v="2"/>
    <x v="2"/>
  </r>
  <r>
    <x v="19"/>
    <x v="1"/>
    <x v="2"/>
    <x v="72"/>
    <x v="78"/>
    <x v="111"/>
    <x v="19"/>
    <x v="4"/>
    <x v="0"/>
    <x v="0"/>
    <x v="0"/>
    <x v="0"/>
    <x v="0"/>
    <x v="2"/>
    <x v="2"/>
  </r>
  <r>
    <x v="11"/>
    <x v="0"/>
    <x v="3"/>
    <x v="11"/>
    <x v="16"/>
    <x v="112"/>
    <x v="11"/>
    <x v="1"/>
    <x v="0"/>
    <x v="0"/>
    <x v="0"/>
    <x v="0"/>
    <x v="0"/>
    <x v="3"/>
    <x v="3"/>
  </r>
  <r>
    <x v="17"/>
    <x v="0"/>
    <x v="8"/>
    <x v="15"/>
    <x v="26"/>
    <x v="113"/>
    <x v="17"/>
    <x v="3"/>
    <x v="0"/>
    <x v="0"/>
    <x v="0"/>
    <x v="0"/>
    <x v="0"/>
    <x v="8"/>
    <x v="8"/>
  </r>
  <r>
    <x v="9"/>
    <x v="0"/>
    <x v="8"/>
    <x v="63"/>
    <x v="26"/>
    <x v="114"/>
    <x v="9"/>
    <x v="3"/>
    <x v="0"/>
    <x v="0"/>
    <x v="0"/>
    <x v="0"/>
    <x v="0"/>
    <x v="8"/>
    <x v="8"/>
  </r>
  <r>
    <x v="16"/>
    <x v="1"/>
    <x v="2"/>
    <x v="73"/>
    <x v="86"/>
    <x v="115"/>
    <x v="16"/>
    <x v="1"/>
    <x v="0"/>
    <x v="0"/>
    <x v="0"/>
    <x v="0"/>
    <x v="0"/>
    <x v="2"/>
    <x v="2"/>
  </r>
  <r>
    <x v="9"/>
    <x v="1"/>
    <x v="2"/>
    <x v="51"/>
    <x v="87"/>
    <x v="116"/>
    <x v="9"/>
    <x v="3"/>
    <x v="0"/>
    <x v="0"/>
    <x v="0"/>
    <x v="0"/>
    <x v="0"/>
    <x v="2"/>
    <x v="2"/>
  </r>
  <r>
    <x v="16"/>
    <x v="0"/>
    <x v="2"/>
    <x v="44"/>
    <x v="86"/>
    <x v="37"/>
    <x v="16"/>
    <x v="1"/>
    <x v="0"/>
    <x v="0"/>
    <x v="0"/>
    <x v="0"/>
    <x v="0"/>
    <x v="2"/>
    <x v="2"/>
  </r>
  <r>
    <x v="10"/>
    <x v="0"/>
    <x v="11"/>
    <x v="50"/>
    <x v="24"/>
    <x v="117"/>
    <x v="10"/>
    <x v="0"/>
    <x v="0"/>
    <x v="0"/>
    <x v="0"/>
    <x v="0"/>
    <x v="0"/>
    <x v="11"/>
    <x v="11"/>
  </r>
  <r>
    <x v="19"/>
    <x v="0"/>
    <x v="1"/>
    <x v="74"/>
    <x v="88"/>
    <x v="118"/>
    <x v="19"/>
    <x v="4"/>
    <x v="0"/>
    <x v="0"/>
    <x v="0"/>
    <x v="0"/>
    <x v="0"/>
    <x v="1"/>
    <x v="1"/>
  </r>
  <r>
    <x v="14"/>
    <x v="0"/>
    <x v="11"/>
    <x v="42"/>
    <x v="70"/>
    <x v="119"/>
    <x v="14"/>
    <x v="0"/>
    <x v="0"/>
    <x v="0"/>
    <x v="0"/>
    <x v="0"/>
    <x v="0"/>
    <x v="11"/>
    <x v="11"/>
  </r>
  <r>
    <x v="12"/>
    <x v="0"/>
    <x v="0"/>
    <x v="75"/>
    <x v="45"/>
    <x v="120"/>
    <x v="12"/>
    <x v="0"/>
    <x v="0"/>
    <x v="0"/>
    <x v="0"/>
    <x v="0"/>
    <x v="0"/>
    <x v="0"/>
    <x v="0"/>
  </r>
  <r>
    <x v="17"/>
    <x v="0"/>
    <x v="2"/>
    <x v="14"/>
    <x v="19"/>
    <x v="1"/>
    <x v="17"/>
    <x v="3"/>
    <x v="0"/>
    <x v="0"/>
    <x v="0"/>
    <x v="0"/>
    <x v="0"/>
    <x v="2"/>
    <x v="2"/>
  </r>
  <r>
    <x v="11"/>
    <x v="0"/>
    <x v="9"/>
    <x v="50"/>
    <x v="38"/>
    <x v="11"/>
    <x v="11"/>
    <x v="1"/>
    <x v="0"/>
    <x v="0"/>
    <x v="0"/>
    <x v="0"/>
    <x v="0"/>
    <x v="9"/>
    <x v="9"/>
  </r>
  <r>
    <x v="17"/>
    <x v="1"/>
    <x v="2"/>
    <x v="18"/>
    <x v="19"/>
    <x v="121"/>
    <x v="17"/>
    <x v="3"/>
    <x v="0"/>
    <x v="0"/>
    <x v="0"/>
    <x v="0"/>
    <x v="0"/>
    <x v="2"/>
    <x v="2"/>
  </r>
  <r>
    <x v="16"/>
    <x v="0"/>
    <x v="8"/>
    <x v="76"/>
    <x v="89"/>
    <x v="122"/>
    <x v="16"/>
    <x v="1"/>
    <x v="0"/>
    <x v="0"/>
    <x v="0"/>
    <x v="0"/>
    <x v="0"/>
    <x v="8"/>
    <x v="8"/>
  </r>
  <r>
    <x v="19"/>
    <x v="0"/>
    <x v="7"/>
    <x v="52"/>
    <x v="90"/>
    <x v="123"/>
    <x v="19"/>
    <x v="4"/>
    <x v="0"/>
    <x v="0"/>
    <x v="0"/>
    <x v="0"/>
    <x v="0"/>
    <x v="7"/>
    <x v="7"/>
  </r>
  <r>
    <x v="12"/>
    <x v="0"/>
    <x v="5"/>
    <x v="75"/>
    <x v="91"/>
    <x v="124"/>
    <x v="12"/>
    <x v="0"/>
    <x v="0"/>
    <x v="0"/>
    <x v="0"/>
    <x v="0"/>
    <x v="0"/>
    <x v="5"/>
    <x v="5"/>
  </r>
  <r>
    <x v="17"/>
    <x v="0"/>
    <x v="9"/>
    <x v="70"/>
    <x v="59"/>
    <x v="125"/>
    <x v="17"/>
    <x v="3"/>
    <x v="0"/>
    <x v="0"/>
    <x v="0"/>
    <x v="0"/>
    <x v="0"/>
    <x v="9"/>
    <x v="9"/>
  </r>
  <r>
    <x v="18"/>
    <x v="0"/>
    <x v="11"/>
    <x v="26"/>
    <x v="4"/>
    <x v="126"/>
    <x v="18"/>
    <x v="3"/>
    <x v="0"/>
    <x v="0"/>
    <x v="0"/>
    <x v="0"/>
    <x v="0"/>
    <x v="11"/>
    <x v="11"/>
  </r>
  <r>
    <x v="15"/>
    <x v="0"/>
    <x v="4"/>
    <x v="48"/>
    <x v="56"/>
    <x v="63"/>
    <x v="15"/>
    <x v="0"/>
    <x v="0"/>
    <x v="0"/>
    <x v="0"/>
    <x v="0"/>
    <x v="0"/>
    <x v="4"/>
    <x v="4"/>
  </r>
  <r>
    <x v="12"/>
    <x v="0"/>
    <x v="6"/>
    <x v="12"/>
    <x v="85"/>
    <x v="127"/>
    <x v="12"/>
    <x v="0"/>
    <x v="0"/>
    <x v="0"/>
    <x v="0"/>
    <x v="0"/>
    <x v="0"/>
    <x v="6"/>
    <x v="6"/>
  </r>
  <r>
    <x v="15"/>
    <x v="0"/>
    <x v="0"/>
    <x v="13"/>
    <x v="18"/>
    <x v="19"/>
    <x v="15"/>
    <x v="0"/>
    <x v="0"/>
    <x v="0"/>
    <x v="0"/>
    <x v="0"/>
    <x v="0"/>
    <x v="0"/>
    <x v="0"/>
  </r>
  <r>
    <x v="13"/>
    <x v="0"/>
    <x v="10"/>
    <x v="65"/>
    <x v="60"/>
    <x v="128"/>
    <x v="13"/>
    <x v="1"/>
    <x v="0"/>
    <x v="0"/>
    <x v="0"/>
    <x v="0"/>
    <x v="0"/>
    <x v="10"/>
    <x v="10"/>
  </r>
  <r>
    <x v="16"/>
    <x v="0"/>
    <x v="11"/>
    <x v="61"/>
    <x v="74"/>
    <x v="129"/>
    <x v="16"/>
    <x v="1"/>
    <x v="0"/>
    <x v="0"/>
    <x v="0"/>
    <x v="0"/>
    <x v="0"/>
    <x v="11"/>
    <x v="11"/>
  </r>
  <r>
    <x v="19"/>
    <x v="0"/>
    <x v="8"/>
    <x v="77"/>
    <x v="92"/>
    <x v="130"/>
    <x v="19"/>
    <x v="4"/>
    <x v="0"/>
    <x v="0"/>
    <x v="0"/>
    <x v="0"/>
    <x v="0"/>
    <x v="8"/>
    <x v="8"/>
  </r>
  <r>
    <x v="13"/>
    <x v="0"/>
    <x v="11"/>
    <x v="78"/>
    <x v="93"/>
    <x v="131"/>
    <x v="13"/>
    <x v="1"/>
    <x v="0"/>
    <x v="0"/>
    <x v="0"/>
    <x v="0"/>
    <x v="0"/>
    <x v="11"/>
    <x v="11"/>
  </r>
  <r>
    <x v="1"/>
    <x v="0"/>
    <x v="7"/>
    <x v="0"/>
    <x v="85"/>
    <x v="126"/>
    <x v="1"/>
    <x v="1"/>
    <x v="0"/>
    <x v="0"/>
    <x v="0"/>
    <x v="0"/>
    <x v="0"/>
    <x v="7"/>
    <x v="7"/>
  </r>
  <r>
    <x v="5"/>
    <x v="0"/>
    <x v="5"/>
    <x v="8"/>
    <x v="0"/>
    <x v="7"/>
    <x v="5"/>
    <x v="2"/>
    <x v="0"/>
    <x v="0"/>
    <x v="0"/>
    <x v="0"/>
    <x v="0"/>
    <x v="5"/>
    <x v="5"/>
  </r>
  <r>
    <x v="2"/>
    <x v="0"/>
    <x v="0"/>
    <x v="10"/>
    <x v="9"/>
    <x v="9"/>
    <x v="2"/>
    <x v="2"/>
    <x v="0"/>
    <x v="0"/>
    <x v="0"/>
    <x v="0"/>
    <x v="0"/>
    <x v="0"/>
    <x v="0"/>
  </r>
  <r>
    <x v="5"/>
    <x v="0"/>
    <x v="10"/>
    <x v="63"/>
    <x v="34"/>
    <x v="132"/>
    <x v="5"/>
    <x v="2"/>
    <x v="0"/>
    <x v="0"/>
    <x v="0"/>
    <x v="0"/>
    <x v="0"/>
    <x v="10"/>
    <x v="10"/>
  </r>
  <r>
    <x v="2"/>
    <x v="0"/>
    <x v="11"/>
    <x v="3"/>
    <x v="5"/>
    <x v="37"/>
    <x v="2"/>
    <x v="2"/>
    <x v="0"/>
    <x v="0"/>
    <x v="0"/>
    <x v="0"/>
    <x v="0"/>
    <x v="11"/>
    <x v="11"/>
  </r>
  <r>
    <x v="8"/>
    <x v="0"/>
    <x v="5"/>
    <x v="79"/>
    <x v="94"/>
    <x v="39"/>
    <x v="8"/>
    <x v="4"/>
    <x v="0"/>
    <x v="0"/>
    <x v="0"/>
    <x v="0"/>
    <x v="0"/>
    <x v="5"/>
    <x v="5"/>
  </r>
  <r>
    <x v="4"/>
    <x v="0"/>
    <x v="1"/>
    <x v="23"/>
    <x v="16"/>
    <x v="54"/>
    <x v="4"/>
    <x v="1"/>
    <x v="0"/>
    <x v="0"/>
    <x v="0"/>
    <x v="0"/>
    <x v="0"/>
    <x v="1"/>
    <x v="1"/>
  </r>
  <r>
    <x v="4"/>
    <x v="0"/>
    <x v="3"/>
    <x v="3"/>
    <x v="5"/>
    <x v="37"/>
    <x v="4"/>
    <x v="1"/>
    <x v="0"/>
    <x v="0"/>
    <x v="0"/>
    <x v="0"/>
    <x v="0"/>
    <x v="3"/>
    <x v="3"/>
  </r>
  <r>
    <x v="7"/>
    <x v="0"/>
    <x v="3"/>
    <x v="80"/>
    <x v="39"/>
    <x v="133"/>
    <x v="7"/>
    <x v="3"/>
    <x v="0"/>
    <x v="0"/>
    <x v="0"/>
    <x v="0"/>
    <x v="0"/>
    <x v="3"/>
    <x v="3"/>
  </r>
  <r>
    <x v="7"/>
    <x v="0"/>
    <x v="1"/>
    <x v="81"/>
    <x v="95"/>
    <x v="134"/>
    <x v="7"/>
    <x v="3"/>
    <x v="0"/>
    <x v="0"/>
    <x v="0"/>
    <x v="0"/>
    <x v="0"/>
    <x v="1"/>
    <x v="1"/>
  </r>
  <r>
    <x v="0"/>
    <x v="0"/>
    <x v="2"/>
    <x v="49"/>
    <x v="60"/>
    <x v="135"/>
    <x v="0"/>
    <x v="0"/>
    <x v="0"/>
    <x v="0"/>
    <x v="0"/>
    <x v="0"/>
    <x v="0"/>
    <x v="2"/>
    <x v="2"/>
  </r>
  <r>
    <x v="6"/>
    <x v="0"/>
    <x v="3"/>
    <x v="53"/>
    <x v="38"/>
    <x v="10"/>
    <x v="6"/>
    <x v="1"/>
    <x v="0"/>
    <x v="0"/>
    <x v="0"/>
    <x v="0"/>
    <x v="0"/>
    <x v="3"/>
    <x v="3"/>
  </r>
  <r>
    <x v="8"/>
    <x v="0"/>
    <x v="7"/>
    <x v="11"/>
    <x v="16"/>
    <x v="112"/>
    <x v="8"/>
    <x v="4"/>
    <x v="0"/>
    <x v="0"/>
    <x v="0"/>
    <x v="0"/>
    <x v="0"/>
    <x v="7"/>
    <x v="7"/>
  </r>
  <r>
    <x v="8"/>
    <x v="0"/>
    <x v="3"/>
    <x v="31"/>
    <x v="40"/>
    <x v="136"/>
    <x v="8"/>
    <x v="4"/>
    <x v="0"/>
    <x v="0"/>
    <x v="0"/>
    <x v="0"/>
    <x v="0"/>
    <x v="3"/>
    <x v="3"/>
  </r>
  <r>
    <x v="7"/>
    <x v="0"/>
    <x v="6"/>
    <x v="31"/>
    <x v="51"/>
    <x v="9"/>
    <x v="7"/>
    <x v="3"/>
    <x v="0"/>
    <x v="0"/>
    <x v="0"/>
    <x v="0"/>
    <x v="0"/>
    <x v="6"/>
    <x v="6"/>
  </r>
  <r>
    <x v="7"/>
    <x v="0"/>
    <x v="5"/>
    <x v="10"/>
    <x v="9"/>
    <x v="9"/>
    <x v="7"/>
    <x v="3"/>
    <x v="0"/>
    <x v="0"/>
    <x v="0"/>
    <x v="0"/>
    <x v="0"/>
    <x v="5"/>
    <x v="5"/>
  </r>
  <r>
    <x v="0"/>
    <x v="0"/>
    <x v="3"/>
    <x v="17"/>
    <x v="23"/>
    <x v="32"/>
    <x v="0"/>
    <x v="0"/>
    <x v="0"/>
    <x v="0"/>
    <x v="0"/>
    <x v="0"/>
    <x v="0"/>
    <x v="3"/>
    <x v="3"/>
  </r>
  <r>
    <x v="1"/>
    <x v="0"/>
    <x v="4"/>
    <x v="7"/>
    <x v="7"/>
    <x v="7"/>
    <x v="1"/>
    <x v="1"/>
    <x v="0"/>
    <x v="0"/>
    <x v="0"/>
    <x v="0"/>
    <x v="0"/>
    <x v="4"/>
    <x v="4"/>
  </r>
  <r>
    <x v="27"/>
    <x v="0"/>
    <x v="2"/>
    <x v="39"/>
    <x v="96"/>
    <x v="137"/>
    <x v="27"/>
    <x v="5"/>
    <x v="0"/>
    <x v="0"/>
    <x v="0"/>
    <x v="0"/>
    <x v="0"/>
    <x v="2"/>
    <x v="2"/>
  </r>
  <r>
    <x v="20"/>
    <x v="0"/>
    <x v="0"/>
    <x v="12"/>
    <x v="12"/>
    <x v="13"/>
    <x v="20"/>
    <x v="0"/>
    <x v="0"/>
    <x v="0"/>
    <x v="0"/>
    <x v="0"/>
    <x v="0"/>
    <x v="0"/>
    <x v="0"/>
  </r>
  <r>
    <x v="27"/>
    <x v="0"/>
    <x v="8"/>
    <x v="52"/>
    <x v="97"/>
    <x v="138"/>
    <x v="27"/>
    <x v="5"/>
    <x v="0"/>
    <x v="0"/>
    <x v="0"/>
    <x v="0"/>
    <x v="0"/>
    <x v="8"/>
    <x v="8"/>
  </r>
  <r>
    <x v="26"/>
    <x v="0"/>
    <x v="3"/>
    <x v="53"/>
    <x v="60"/>
    <x v="139"/>
    <x v="26"/>
    <x v="3"/>
    <x v="0"/>
    <x v="0"/>
    <x v="0"/>
    <x v="0"/>
    <x v="0"/>
    <x v="3"/>
    <x v="3"/>
  </r>
  <r>
    <x v="27"/>
    <x v="0"/>
    <x v="4"/>
    <x v="82"/>
    <x v="51"/>
    <x v="140"/>
    <x v="27"/>
    <x v="5"/>
    <x v="0"/>
    <x v="0"/>
    <x v="0"/>
    <x v="0"/>
    <x v="0"/>
    <x v="4"/>
    <x v="4"/>
  </r>
  <r>
    <x v="28"/>
    <x v="0"/>
    <x v="6"/>
    <x v="24"/>
    <x v="30"/>
    <x v="6"/>
    <x v="28"/>
    <x v="5"/>
    <x v="0"/>
    <x v="0"/>
    <x v="0"/>
    <x v="0"/>
    <x v="0"/>
    <x v="6"/>
    <x v="6"/>
  </r>
  <r>
    <x v="27"/>
    <x v="1"/>
    <x v="2"/>
    <x v="83"/>
    <x v="96"/>
    <x v="141"/>
    <x v="27"/>
    <x v="5"/>
    <x v="0"/>
    <x v="0"/>
    <x v="0"/>
    <x v="0"/>
    <x v="0"/>
    <x v="2"/>
    <x v="2"/>
  </r>
  <r>
    <x v="27"/>
    <x v="0"/>
    <x v="0"/>
    <x v="11"/>
    <x v="7"/>
    <x v="6"/>
    <x v="27"/>
    <x v="5"/>
    <x v="0"/>
    <x v="0"/>
    <x v="0"/>
    <x v="0"/>
    <x v="0"/>
    <x v="0"/>
    <x v="0"/>
  </r>
  <r>
    <x v="23"/>
    <x v="0"/>
    <x v="7"/>
    <x v="8"/>
    <x v="98"/>
    <x v="6"/>
    <x v="23"/>
    <x v="0"/>
    <x v="0"/>
    <x v="0"/>
    <x v="0"/>
    <x v="0"/>
    <x v="0"/>
    <x v="7"/>
    <x v="7"/>
  </r>
  <r>
    <x v="23"/>
    <x v="1"/>
    <x v="2"/>
    <x v="84"/>
    <x v="87"/>
    <x v="142"/>
    <x v="23"/>
    <x v="0"/>
    <x v="0"/>
    <x v="0"/>
    <x v="0"/>
    <x v="0"/>
    <x v="0"/>
    <x v="2"/>
    <x v="2"/>
  </r>
  <r>
    <x v="23"/>
    <x v="0"/>
    <x v="4"/>
    <x v="13"/>
    <x v="18"/>
    <x v="19"/>
    <x v="23"/>
    <x v="0"/>
    <x v="0"/>
    <x v="0"/>
    <x v="0"/>
    <x v="0"/>
    <x v="0"/>
    <x v="4"/>
    <x v="4"/>
  </r>
  <r>
    <x v="25"/>
    <x v="0"/>
    <x v="2"/>
    <x v="85"/>
    <x v="73"/>
    <x v="143"/>
    <x v="25"/>
    <x v="5"/>
    <x v="0"/>
    <x v="0"/>
    <x v="0"/>
    <x v="0"/>
    <x v="0"/>
    <x v="2"/>
    <x v="2"/>
  </r>
  <r>
    <x v="27"/>
    <x v="0"/>
    <x v="11"/>
    <x v="38"/>
    <x v="32"/>
    <x v="144"/>
    <x v="27"/>
    <x v="5"/>
    <x v="0"/>
    <x v="0"/>
    <x v="0"/>
    <x v="0"/>
    <x v="0"/>
    <x v="11"/>
    <x v="11"/>
  </r>
  <r>
    <x v="20"/>
    <x v="0"/>
    <x v="5"/>
    <x v="16"/>
    <x v="45"/>
    <x v="145"/>
    <x v="20"/>
    <x v="0"/>
    <x v="0"/>
    <x v="0"/>
    <x v="0"/>
    <x v="0"/>
    <x v="0"/>
    <x v="5"/>
    <x v="5"/>
  </r>
  <r>
    <x v="22"/>
    <x v="0"/>
    <x v="5"/>
    <x v="75"/>
    <x v="17"/>
    <x v="120"/>
    <x v="22"/>
    <x v="0"/>
    <x v="0"/>
    <x v="0"/>
    <x v="0"/>
    <x v="0"/>
    <x v="0"/>
    <x v="5"/>
    <x v="5"/>
  </r>
  <r>
    <x v="22"/>
    <x v="0"/>
    <x v="6"/>
    <x v="21"/>
    <x v="62"/>
    <x v="0"/>
    <x v="22"/>
    <x v="0"/>
    <x v="0"/>
    <x v="0"/>
    <x v="0"/>
    <x v="0"/>
    <x v="0"/>
    <x v="6"/>
    <x v="6"/>
  </r>
  <r>
    <x v="21"/>
    <x v="0"/>
    <x v="0"/>
    <x v="6"/>
    <x v="98"/>
    <x v="13"/>
    <x v="21"/>
    <x v="3"/>
    <x v="0"/>
    <x v="0"/>
    <x v="0"/>
    <x v="0"/>
    <x v="0"/>
    <x v="0"/>
    <x v="0"/>
  </r>
  <r>
    <x v="26"/>
    <x v="0"/>
    <x v="4"/>
    <x v="65"/>
    <x v="15"/>
    <x v="146"/>
    <x v="26"/>
    <x v="3"/>
    <x v="0"/>
    <x v="0"/>
    <x v="0"/>
    <x v="0"/>
    <x v="0"/>
    <x v="4"/>
    <x v="4"/>
  </r>
  <r>
    <x v="24"/>
    <x v="0"/>
    <x v="0"/>
    <x v="13"/>
    <x v="11"/>
    <x v="46"/>
    <x v="24"/>
    <x v="2"/>
    <x v="0"/>
    <x v="0"/>
    <x v="0"/>
    <x v="0"/>
    <x v="0"/>
    <x v="0"/>
    <x v="0"/>
  </r>
  <r>
    <x v="26"/>
    <x v="0"/>
    <x v="9"/>
    <x v="36"/>
    <x v="2"/>
    <x v="37"/>
    <x v="26"/>
    <x v="3"/>
    <x v="0"/>
    <x v="0"/>
    <x v="0"/>
    <x v="0"/>
    <x v="0"/>
    <x v="9"/>
    <x v="9"/>
  </r>
  <r>
    <x v="23"/>
    <x v="0"/>
    <x v="2"/>
    <x v="46"/>
    <x v="87"/>
    <x v="147"/>
    <x v="23"/>
    <x v="0"/>
    <x v="0"/>
    <x v="0"/>
    <x v="0"/>
    <x v="0"/>
    <x v="0"/>
    <x v="2"/>
    <x v="2"/>
  </r>
  <r>
    <x v="32"/>
    <x v="0"/>
    <x v="2"/>
    <x v="38"/>
    <x v="99"/>
    <x v="148"/>
    <x v="32"/>
    <x v="1"/>
    <x v="0"/>
    <x v="0"/>
    <x v="0"/>
    <x v="0"/>
    <x v="0"/>
    <x v="2"/>
    <x v="2"/>
  </r>
  <r>
    <x v="29"/>
    <x v="0"/>
    <x v="0"/>
    <x v="8"/>
    <x v="0"/>
    <x v="7"/>
    <x v="29"/>
    <x v="0"/>
    <x v="0"/>
    <x v="0"/>
    <x v="0"/>
    <x v="0"/>
    <x v="0"/>
    <x v="0"/>
    <x v="0"/>
  </r>
  <r>
    <x v="31"/>
    <x v="0"/>
    <x v="8"/>
    <x v="49"/>
    <x v="15"/>
    <x v="149"/>
    <x v="31"/>
    <x v="0"/>
    <x v="0"/>
    <x v="0"/>
    <x v="0"/>
    <x v="0"/>
    <x v="0"/>
    <x v="8"/>
    <x v="8"/>
  </r>
  <r>
    <x v="31"/>
    <x v="0"/>
    <x v="7"/>
    <x v="21"/>
    <x v="18"/>
    <x v="11"/>
    <x v="31"/>
    <x v="0"/>
    <x v="0"/>
    <x v="0"/>
    <x v="0"/>
    <x v="0"/>
    <x v="0"/>
    <x v="7"/>
    <x v="7"/>
  </r>
  <r>
    <x v="29"/>
    <x v="0"/>
    <x v="5"/>
    <x v="20"/>
    <x v="6"/>
    <x v="7"/>
    <x v="29"/>
    <x v="0"/>
    <x v="0"/>
    <x v="0"/>
    <x v="0"/>
    <x v="0"/>
    <x v="0"/>
    <x v="5"/>
    <x v="5"/>
  </r>
  <r>
    <x v="33"/>
    <x v="0"/>
    <x v="3"/>
    <x v="86"/>
    <x v="100"/>
    <x v="150"/>
    <x v="33"/>
    <x v="1"/>
    <x v="0"/>
    <x v="0"/>
    <x v="0"/>
    <x v="0"/>
    <x v="0"/>
    <x v="3"/>
    <x v="3"/>
  </r>
  <r>
    <x v="31"/>
    <x v="0"/>
    <x v="4"/>
    <x v="11"/>
    <x v="10"/>
    <x v="11"/>
    <x v="31"/>
    <x v="0"/>
    <x v="0"/>
    <x v="0"/>
    <x v="0"/>
    <x v="0"/>
    <x v="0"/>
    <x v="4"/>
    <x v="4"/>
  </r>
  <r>
    <x v="30"/>
    <x v="0"/>
    <x v="10"/>
    <x v="48"/>
    <x v="30"/>
    <x v="7"/>
    <x v="30"/>
    <x v="3"/>
    <x v="0"/>
    <x v="0"/>
    <x v="0"/>
    <x v="0"/>
    <x v="0"/>
    <x v="10"/>
    <x v="10"/>
  </r>
  <r>
    <x v="33"/>
    <x v="0"/>
    <x v="7"/>
    <x v="78"/>
    <x v="72"/>
    <x v="151"/>
    <x v="33"/>
    <x v="1"/>
    <x v="0"/>
    <x v="0"/>
    <x v="0"/>
    <x v="0"/>
    <x v="0"/>
    <x v="7"/>
    <x v="7"/>
  </r>
  <r>
    <x v="32"/>
    <x v="0"/>
    <x v="9"/>
    <x v="18"/>
    <x v="19"/>
    <x v="121"/>
    <x v="32"/>
    <x v="1"/>
    <x v="0"/>
    <x v="0"/>
    <x v="0"/>
    <x v="0"/>
    <x v="0"/>
    <x v="9"/>
    <x v="9"/>
  </r>
  <r>
    <x v="31"/>
    <x v="1"/>
    <x v="2"/>
    <x v="27"/>
    <x v="59"/>
    <x v="6"/>
    <x v="31"/>
    <x v="0"/>
    <x v="0"/>
    <x v="0"/>
    <x v="0"/>
    <x v="0"/>
    <x v="0"/>
    <x v="2"/>
    <x v="2"/>
  </r>
  <r>
    <x v="14"/>
    <x v="0"/>
    <x v="0"/>
    <x v="5"/>
    <x v="7"/>
    <x v="152"/>
    <x v="14"/>
    <x v="0"/>
    <x v="0"/>
    <x v="0"/>
    <x v="0"/>
    <x v="0"/>
    <x v="0"/>
    <x v="0"/>
    <x v="0"/>
  </r>
  <r>
    <x v="11"/>
    <x v="0"/>
    <x v="10"/>
    <x v="7"/>
    <x v="43"/>
    <x v="50"/>
    <x v="11"/>
    <x v="1"/>
    <x v="0"/>
    <x v="0"/>
    <x v="0"/>
    <x v="0"/>
    <x v="0"/>
    <x v="10"/>
    <x v="10"/>
  </r>
  <r>
    <x v="9"/>
    <x v="0"/>
    <x v="11"/>
    <x v="3"/>
    <x v="36"/>
    <x v="153"/>
    <x v="9"/>
    <x v="3"/>
    <x v="0"/>
    <x v="0"/>
    <x v="0"/>
    <x v="0"/>
    <x v="0"/>
    <x v="11"/>
    <x v="11"/>
  </r>
  <r>
    <x v="11"/>
    <x v="0"/>
    <x v="1"/>
    <x v="4"/>
    <x v="59"/>
    <x v="154"/>
    <x v="11"/>
    <x v="1"/>
    <x v="0"/>
    <x v="0"/>
    <x v="0"/>
    <x v="0"/>
    <x v="0"/>
    <x v="1"/>
    <x v="1"/>
  </r>
  <r>
    <x v="10"/>
    <x v="0"/>
    <x v="0"/>
    <x v="79"/>
    <x v="13"/>
    <x v="37"/>
    <x v="10"/>
    <x v="0"/>
    <x v="0"/>
    <x v="0"/>
    <x v="0"/>
    <x v="0"/>
    <x v="0"/>
    <x v="0"/>
    <x v="0"/>
  </r>
  <r>
    <x v="9"/>
    <x v="0"/>
    <x v="2"/>
    <x v="51"/>
    <x v="87"/>
    <x v="116"/>
    <x v="9"/>
    <x v="3"/>
    <x v="0"/>
    <x v="0"/>
    <x v="0"/>
    <x v="0"/>
    <x v="0"/>
    <x v="2"/>
    <x v="2"/>
  </r>
  <r>
    <x v="9"/>
    <x v="0"/>
    <x v="0"/>
    <x v="12"/>
    <x v="41"/>
    <x v="155"/>
    <x v="9"/>
    <x v="3"/>
    <x v="0"/>
    <x v="0"/>
    <x v="0"/>
    <x v="0"/>
    <x v="0"/>
    <x v="0"/>
    <x v="0"/>
  </r>
  <r>
    <x v="11"/>
    <x v="0"/>
    <x v="2"/>
    <x v="82"/>
    <x v="66"/>
    <x v="156"/>
    <x v="11"/>
    <x v="1"/>
    <x v="0"/>
    <x v="0"/>
    <x v="0"/>
    <x v="0"/>
    <x v="0"/>
    <x v="2"/>
    <x v="2"/>
  </r>
  <r>
    <x v="19"/>
    <x v="0"/>
    <x v="3"/>
    <x v="87"/>
    <x v="101"/>
    <x v="157"/>
    <x v="19"/>
    <x v="4"/>
    <x v="0"/>
    <x v="0"/>
    <x v="0"/>
    <x v="0"/>
    <x v="0"/>
    <x v="3"/>
    <x v="3"/>
  </r>
  <r>
    <x v="18"/>
    <x v="0"/>
    <x v="0"/>
    <x v="0"/>
    <x v="98"/>
    <x v="11"/>
    <x v="18"/>
    <x v="3"/>
    <x v="0"/>
    <x v="0"/>
    <x v="0"/>
    <x v="0"/>
    <x v="0"/>
    <x v="0"/>
    <x v="0"/>
  </r>
  <r>
    <x v="10"/>
    <x v="0"/>
    <x v="5"/>
    <x v="0"/>
    <x v="98"/>
    <x v="11"/>
    <x v="10"/>
    <x v="0"/>
    <x v="0"/>
    <x v="0"/>
    <x v="0"/>
    <x v="0"/>
    <x v="0"/>
    <x v="5"/>
    <x v="5"/>
  </r>
  <r>
    <x v="14"/>
    <x v="0"/>
    <x v="4"/>
    <x v="33"/>
    <x v="58"/>
    <x v="158"/>
    <x v="14"/>
    <x v="0"/>
    <x v="0"/>
    <x v="0"/>
    <x v="0"/>
    <x v="0"/>
    <x v="0"/>
    <x v="4"/>
    <x v="4"/>
  </r>
  <r>
    <x v="15"/>
    <x v="0"/>
    <x v="2"/>
    <x v="27"/>
    <x v="102"/>
    <x v="84"/>
    <x v="15"/>
    <x v="0"/>
    <x v="0"/>
    <x v="0"/>
    <x v="0"/>
    <x v="0"/>
    <x v="0"/>
    <x v="2"/>
    <x v="2"/>
  </r>
  <r>
    <x v="10"/>
    <x v="0"/>
    <x v="8"/>
    <x v="49"/>
    <x v="51"/>
    <x v="159"/>
    <x v="10"/>
    <x v="0"/>
    <x v="0"/>
    <x v="0"/>
    <x v="0"/>
    <x v="0"/>
    <x v="0"/>
    <x v="8"/>
    <x v="8"/>
  </r>
  <r>
    <x v="15"/>
    <x v="0"/>
    <x v="3"/>
    <x v="26"/>
    <x v="54"/>
    <x v="160"/>
    <x v="15"/>
    <x v="0"/>
    <x v="0"/>
    <x v="0"/>
    <x v="0"/>
    <x v="0"/>
    <x v="0"/>
    <x v="3"/>
    <x v="3"/>
  </r>
  <r>
    <x v="11"/>
    <x v="0"/>
    <x v="4"/>
    <x v="5"/>
    <x v="7"/>
    <x v="152"/>
    <x v="11"/>
    <x v="1"/>
    <x v="0"/>
    <x v="0"/>
    <x v="0"/>
    <x v="0"/>
    <x v="0"/>
    <x v="4"/>
    <x v="4"/>
  </r>
  <r>
    <x v="17"/>
    <x v="0"/>
    <x v="4"/>
    <x v="57"/>
    <x v="10"/>
    <x v="19"/>
    <x v="17"/>
    <x v="3"/>
    <x v="0"/>
    <x v="0"/>
    <x v="0"/>
    <x v="0"/>
    <x v="0"/>
    <x v="4"/>
    <x v="4"/>
  </r>
  <r>
    <x v="14"/>
    <x v="1"/>
    <x v="2"/>
    <x v="88"/>
    <x v="103"/>
    <x v="161"/>
    <x v="14"/>
    <x v="0"/>
    <x v="0"/>
    <x v="0"/>
    <x v="0"/>
    <x v="0"/>
    <x v="0"/>
    <x v="2"/>
    <x v="2"/>
  </r>
  <r>
    <x v="14"/>
    <x v="0"/>
    <x v="1"/>
    <x v="89"/>
    <x v="104"/>
    <x v="162"/>
    <x v="14"/>
    <x v="0"/>
    <x v="0"/>
    <x v="0"/>
    <x v="0"/>
    <x v="0"/>
    <x v="0"/>
    <x v="1"/>
    <x v="1"/>
  </r>
  <r>
    <x v="13"/>
    <x v="0"/>
    <x v="6"/>
    <x v="84"/>
    <x v="42"/>
    <x v="44"/>
    <x v="13"/>
    <x v="1"/>
    <x v="0"/>
    <x v="0"/>
    <x v="0"/>
    <x v="0"/>
    <x v="0"/>
    <x v="6"/>
    <x v="6"/>
  </r>
  <r>
    <x v="14"/>
    <x v="0"/>
    <x v="9"/>
    <x v="52"/>
    <x v="69"/>
    <x v="163"/>
    <x v="14"/>
    <x v="0"/>
    <x v="0"/>
    <x v="0"/>
    <x v="0"/>
    <x v="0"/>
    <x v="0"/>
    <x v="9"/>
    <x v="9"/>
  </r>
  <r>
    <x v="1"/>
    <x v="1"/>
    <x v="2"/>
    <x v="18"/>
    <x v="57"/>
    <x v="11"/>
    <x v="1"/>
    <x v="1"/>
    <x v="0"/>
    <x v="0"/>
    <x v="0"/>
    <x v="0"/>
    <x v="0"/>
    <x v="2"/>
    <x v="2"/>
  </r>
  <r>
    <x v="4"/>
    <x v="0"/>
    <x v="7"/>
    <x v="30"/>
    <x v="18"/>
    <x v="6"/>
    <x v="4"/>
    <x v="1"/>
    <x v="0"/>
    <x v="0"/>
    <x v="0"/>
    <x v="0"/>
    <x v="0"/>
    <x v="7"/>
    <x v="7"/>
  </r>
  <r>
    <x v="13"/>
    <x v="0"/>
    <x v="7"/>
    <x v="11"/>
    <x v="56"/>
    <x v="164"/>
    <x v="13"/>
    <x v="1"/>
    <x v="0"/>
    <x v="0"/>
    <x v="0"/>
    <x v="0"/>
    <x v="0"/>
    <x v="7"/>
    <x v="7"/>
  </r>
  <r>
    <x v="0"/>
    <x v="0"/>
    <x v="9"/>
    <x v="63"/>
    <x v="1"/>
    <x v="165"/>
    <x v="0"/>
    <x v="0"/>
    <x v="0"/>
    <x v="0"/>
    <x v="0"/>
    <x v="0"/>
    <x v="0"/>
    <x v="9"/>
    <x v="9"/>
  </r>
  <r>
    <x v="7"/>
    <x v="0"/>
    <x v="7"/>
    <x v="70"/>
    <x v="54"/>
    <x v="166"/>
    <x v="7"/>
    <x v="3"/>
    <x v="0"/>
    <x v="0"/>
    <x v="0"/>
    <x v="0"/>
    <x v="0"/>
    <x v="7"/>
    <x v="7"/>
  </r>
  <r>
    <x v="8"/>
    <x v="0"/>
    <x v="1"/>
    <x v="78"/>
    <x v="93"/>
    <x v="131"/>
    <x v="8"/>
    <x v="4"/>
    <x v="0"/>
    <x v="0"/>
    <x v="0"/>
    <x v="0"/>
    <x v="0"/>
    <x v="1"/>
    <x v="1"/>
  </r>
  <r>
    <x v="6"/>
    <x v="0"/>
    <x v="2"/>
    <x v="2"/>
    <x v="66"/>
    <x v="167"/>
    <x v="6"/>
    <x v="1"/>
    <x v="0"/>
    <x v="0"/>
    <x v="0"/>
    <x v="0"/>
    <x v="0"/>
    <x v="2"/>
    <x v="2"/>
  </r>
  <r>
    <x v="23"/>
    <x v="0"/>
    <x v="3"/>
    <x v="7"/>
    <x v="62"/>
    <x v="69"/>
    <x v="23"/>
    <x v="0"/>
    <x v="0"/>
    <x v="0"/>
    <x v="0"/>
    <x v="0"/>
    <x v="0"/>
    <x v="3"/>
    <x v="3"/>
  </r>
  <r>
    <x v="25"/>
    <x v="0"/>
    <x v="8"/>
    <x v="90"/>
    <x v="71"/>
    <x v="168"/>
    <x v="25"/>
    <x v="5"/>
    <x v="0"/>
    <x v="0"/>
    <x v="0"/>
    <x v="0"/>
    <x v="0"/>
    <x v="8"/>
    <x v="8"/>
  </r>
  <r>
    <x v="5"/>
    <x v="0"/>
    <x v="7"/>
    <x v="3"/>
    <x v="36"/>
    <x v="153"/>
    <x v="5"/>
    <x v="2"/>
    <x v="0"/>
    <x v="0"/>
    <x v="0"/>
    <x v="0"/>
    <x v="0"/>
    <x v="7"/>
    <x v="7"/>
  </r>
  <r>
    <x v="6"/>
    <x v="0"/>
    <x v="8"/>
    <x v="19"/>
    <x v="75"/>
    <x v="169"/>
    <x v="6"/>
    <x v="1"/>
    <x v="0"/>
    <x v="0"/>
    <x v="0"/>
    <x v="0"/>
    <x v="0"/>
    <x v="8"/>
    <x v="8"/>
  </r>
  <r>
    <x v="27"/>
    <x v="0"/>
    <x v="9"/>
    <x v="91"/>
    <x v="64"/>
    <x v="170"/>
    <x v="27"/>
    <x v="5"/>
    <x v="0"/>
    <x v="0"/>
    <x v="0"/>
    <x v="0"/>
    <x v="0"/>
    <x v="9"/>
    <x v="9"/>
  </r>
  <r>
    <x v="22"/>
    <x v="0"/>
    <x v="10"/>
    <x v="10"/>
    <x v="14"/>
    <x v="171"/>
    <x v="22"/>
    <x v="0"/>
    <x v="0"/>
    <x v="0"/>
    <x v="0"/>
    <x v="0"/>
    <x v="0"/>
    <x v="10"/>
    <x v="10"/>
  </r>
  <r>
    <x v="23"/>
    <x v="0"/>
    <x v="10"/>
    <x v="79"/>
    <x v="94"/>
    <x v="39"/>
    <x v="23"/>
    <x v="0"/>
    <x v="0"/>
    <x v="0"/>
    <x v="0"/>
    <x v="0"/>
    <x v="0"/>
    <x v="10"/>
    <x v="10"/>
  </r>
  <r>
    <x v="20"/>
    <x v="0"/>
    <x v="8"/>
    <x v="92"/>
    <x v="43"/>
    <x v="137"/>
    <x v="20"/>
    <x v="0"/>
    <x v="0"/>
    <x v="0"/>
    <x v="0"/>
    <x v="0"/>
    <x v="0"/>
    <x v="8"/>
    <x v="8"/>
  </r>
  <r>
    <x v="4"/>
    <x v="0"/>
    <x v="9"/>
    <x v="23"/>
    <x v="16"/>
    <x v="54"/>
    <x v="4"/>
    <x v="1"/>
    <x v="0"/>
    <x v="0"/>
    <x v="0"/>
    <x v="0"/>
    <x v="0"/>
    <x v="9"/>
    <x v="9"/>
  </r>
  <r>
    <x v="21"/>
    <x v="0"/>
    <x v="2"/>
    <x v="50"/>
    <x v="38"/>
    <x v="11"/>
    <x v="21"/>
    <x v="3"/>
    <x v="0"/>
    <x v="0"/>
    <x v="0"/>
    <x v="0"/>
    <x v="0"/>
    <x v="2"/>
    <x v="2"/>
  </r>
  <r>
    <x v="21"/>
    <x v="1"/>
    <x v="2"/>
    <x v="65"/>
    <x v="38"/>
    <x v="74"/>
    <x v="21"/>
    <x v="3"/>
    <x v="0"/>
    <x v="0"/>
    <x v="0"/>
    <x v="0"/>
    <x v="0"/>
    <x v="2"/>
    <x v="2"/>
  </r>
  <r>
    <x v="3"/>
    <x v="0"/>
    <x v="9"/>
    <x v="70"/>
    <x v="54"/>
    <x v="166"/>
    <x v="3"/>
    <x v="2"/>
    <x v="0"/>
    <x v="0"/>
    <x v="0"/>
    <x v="0"/>
    <x v="0"/>
    <x v="9"/>
    <x v="9"/>
  </r>
  <r>
    <x v="6"/>
    <x v="0"/>
    <x v="10"/>
    <x v="30"/>
    <x v="14"/>
    <x v="31"/>
    <x v="6"/>
    <x v="1"/>
    <x v="0"/>
    <x v="0"/>
    <x v="0"/>
    <x v="0"/>
    <x v="0"/>
    <x v="10"/>
    <x v="10"/>
  </r>
  <r>
    <x v="26"/>
    <x v="0"/>
    <x v="8"/>
    <x v="31"/>
    <x v="31"/>
    <x v="34"/>
    <x v="26"/>
    <x v="3"/>
    <x v="0"/>
    <x v="0"/>
    <x v="0"/>
    <x v="0"/>
    <x v="0"/>
    <x v="8"/>
    <x v="8"/>
  </r>
  <r>
    <x v="25"/>
    <x v="0"/>
    <x v="3"/>
    <x v="34"/>
    <x v="105"/>
    <x v="172"/>
    <x v="25"/>
    <x v="5"/>
    <x v="0"/>
    <x v="0"/>
    <x v="0"/>
    <x v="0"/>
    <x v="0"/>
    <x v="3"/>
    <x v="3"/>
  </r>
  <r>
    <x v="5"/>
    <x v="0"/>
    <x v="6"/>
    <x v="70"/>
    <x v="75"/>
    <x v="173"/>
    <x v="5"/>
    <x v="2"/>
    <x v="0"/>
    <x v="0"/>
    <x v="0"/>
    <x v="0"/>
    <x v="0"/>
    <x v="6"/>
    <x v="6"/>
  </r>
  <r>
    <x v="4"/>
    <x v="0"/>
    <x v="4"/>
    <x v="3"/>
    <x v="7"/>
    <x v="39"/>
    <x v="4"/>
    <x v="1"/>
    <x v="0"/>
    <x v="0"/>
    <x v="0"/>
    <x v="0"/>
    <x v="0"/>
    <x v="4"/>
    <x v="4"/>
  </r>
  <r>
    <x v="25"/>
    <x v="0"/>
    <x v="11"/>
    <x v="34"/>
    <x v="106"/>
    <x v="174"/>
    <x v="25"/>
    <x v="5"/>
    <x v="0"/>
    <x v="0"/>
    <x v="0"/>
    <x v="0"/>
    <x v="0"/>
    <x v="11"/>
    <x v="11"/>
  </r>
  <r>
    <x v="6"/>
    <x v="0"/>
    <x v="7"/>
    <x v="79"/>
    <x v="13"/>
    <x v="37"/>
    <x v="6"/>
    <x v="1"/>
    <x v="0"/>
    <x v="0"/>
    <x v="0"/>
    <x v="0"/>
    <x v="0"/>
    <x v="7"/>
    <x v="7"/>
  </r>
  <r>
    <x v="2"/>
    <x v="0"/>
    <x v="5"/>
    <x v="20"/>
    <x v="6"/>
    <x v="7"/>
    <x v="2"/>
    <x v="2"/>
    <x v="0"/>
    <x v="0"/>
    <x v="0"/>
    <x v="0"/>
    <x v="0"/>
    <x v="5"/>
    <x v="5"/>
  </r>
  <r>
    <x v="5"/>
    <x v="0"/>
    <x v="1"/>
    <x v="52"/>
    <x v="107"/>
    <x v="13"/>
    <x v="5"/>
    <x v="2"/>
    <x v="0"/>
    <x v="0"/>
    <x v="0"/>
    <x v="0"/>
    <x v="0"/>
    <x v="1"/>
    <x v="1"/>
  </r>
  <r>
    <x v="2"/>
    <x v="0"/>
    <x v="6"/>
    <x v="5"/>
    <x v="7"/>
    <x v="152"/>
    <x v="2"/>
    <x v="2"/>
    <x v="0"/>
    <x v="0"/>
    <x v="0"/>
    <x v="0"/>
    <x v="0"/>
    <x v="6"/>
    <x v="6"/>
  </r>
  <r>
    <x v="4"/>
    <x v="1"/>
    <x v="2"/>
    <x v="27"/>
    <x v="75"/>
    <x v="175"/>
    <x v="4"/>
    <x v="1"/>
    <x v="0"/>
    <x v="0"/>
    <x v="0"/>
    <x v="0"/>
    <x v="0"/>
    <x v="2"/>
    <x v="2"/>
  </r>
  <r>
    <x v="4"/>
    <x v="0"/>
    <x v="2"/>
    <x v="51"/>
    <x v="75"/>
    <x v="37"/>
    <x v="4"/>
    <x v="1"/>
    <x v="0"/>
    <x v="0"/>
    <x v="0"/>
    <x v="0"/>
    <x v="0"/>
    <x v="2"/>
    <x v="2"/>
  </r>
  <r>
    <x v="3"/>
    <x v="0"/>
    <x v="8"/>
    <x v="24"/>
    <x v="76"/>
    <x v="57"/>
    <x v="3"/>
    <x v="2"/>
    <x v="0"/>
    <x v="0"/>
    <x v="0"/>
    <x v="0"/>
    <x v="0"/>
    <x v="8"/>
    <x v="8"/>
  </r>
  <r>
    <x v="0"/>
    <x v="0"/>
    <x v="4"/>
    <x v="92"/>
    <x v="11"/>
    <x v="176"/>
    <x v="0"/>
    <x v="0"/>
    <x v="0"/>
    <x v="0"/>
    <x v="0"/>
    <x v="0"/>
    <x v="0"/>
    <x v="4"/>
    <x v="4"/>
  </r>
  <r>
    <x v="22"/>
    <x v="0"/>
    <x v="3"/>
    <x v="9"/>
    <x v="36"/>
    <x v="177"/>
    <x v="22"/>
    <x v="0"/>
    <x v="0"/>
    <x v="0"/>
    <x v="0"/>
    <x v="0"/>
    <x v="0"/>
    <x v="3"/>
    <x v="3"/>
  </r>
  <r>
    <x v="2"/>
    <x v="0"/>
    <x v="3"/>
    <x v="5"/>
    <x v="23"/>
    <x v="178"/>
    <x v="2"/>
    <x v="2"/>
    <x v="0"/>
    <x v="0"/>
    <x v="0"/>
    <x v="0"/>
    <x v="0"/>
    <x v="3"/>
    <x v="3"/>
  </r>
  <r>
    <x v="21"/>
    <x v="0"/>
    <x v="8"/>
    <x v="5"/>
    <x v="16"/>
    <x v="17"/>
    <x v="21"/>
    <x v="3"/>
    <x v="0"/>
    <x v="0"/>
    <x v="0"/>
    <x v="0"/>
    <x v="0"/>
    <x v="8"/>
    <x v="8"/>
  </r>
  <r>
    <x v="2"/>
    <x v="0"/>
    <x v="7"/>
    <x v="21"/>
    <x v="13"/>
    <x v="22"/>
    <x v="2"/>
    <x v="2"/>
    <x v="0"/>
    <x v="0"/>
    <x v="0"/>
    <x v="0"/>
    <x v="0"/>
    <x v="7"/>
    <x v="7"/>
  </r>
  <r>
    <x v="1"/>
    <x v="0"/>
    <x v="0"/>
    <x v="20"/>
    <x v="41"/>
    <x v="73"/>
    <x v="1"/>
    <x v="1"/>
    <x v="0"/>
    <x v="0"/>
    <x v="0"/>
    <x v="0"/>
    <x v="0"/>
    <x v="0"/>
    <x v="0"/>
  </r>
  <r>
    <x v="24"/>
    <x v="0"/>
    <x v="6"/>
    <x v="50"/>
    <x v="51"/>
    <x v="13"/>
    <x v="24"/>
    <x v="2"/>
    <x v="0"/>
    <x v="0"/>
    <x v="0"/>
    <x v="0"/>
    <x v="0"/>
    <x v="6"/>
    <x v="6"/>
  </r>
  <r>
    <x v="1"/>
    <x v="0"/>
    <x v="11"/>
    <x v="3"/>
    <x v="16"/>
    <x v="93"/>
    <x v="1"/>
    <x v="1"/>
    <x v="0"/>
    <x v="0"/>
    <x v="0"/>
    <x v="0"/>
    <x v="0"/>
    <x v="11"/>
    <x v="11"/>
  </r>
  <r>
    <x v="0"/>
    <x v="0"/>
    <x v="1"/>
    <x v="37"/>
    <x v="76"/>
    <x v="76"/>
    <x v="0"/>
    <x v="0"/>
    <x v="0"/>
    <x v="0"/>
    <x v="0"/>
    <x v="0"/>
    <x v="0"/>
    <x v="1"/>
    <x v="1"/>
  </r>
  <r>
    <x v="5"/>
    <x v="0"/>
    <x v="9"/>
    <x v="39"/>
    <x v="108"/>
    <x v="13"/>
    <x v="5"/>
    <x v="2"/>
    <x v="0"/>
    <x v="0"/>
    <x v="0"/>
    <x v="0"/>
    <x v="0"/>
    <x v="9"/>
    <x v="9"/>
  </r>
  <r>
    <x v="26"/>
    <x v="0"/>
    <x v="2"/>
    <x v="84"/>
    <x v="40"/>
    <x v="179"/>
    <x v="26"/>
    <x v="3"/>
    <x v="0"/>
    <x v="0"/>
    <x v="0"/>
    <x v="0"/>
    <x v="0"/>
    <x v="2"/>
    <x v="2"/>
  </r>
  <r>
    <x v="24"/>
    <x v="0"/>
    <x v="5"/>
    <x v="93"/>
    <x v="18"/>
    <x v="180"/>
    <x v="24"/>
    <x v="2"/>
    <x v="0"/>
    <x v="0"/>
    <x v="0"/>
    <x v="0"/>
    <x v="0"/>
    <x v="5"/>
    <x v="5"/>
  </r>
  <r>
    <x v="24"/>
    <x v="0"/>
    <x v="11"/>
    <x v="34"/>
    <x v="106"/>
    <x v="174"/>
    <x v="24"/>
    <x v="2"/>
    <x v="0"/>
    <x v="0"/>
    <x v="0"/>
    <x v="0"/>
    <x v="0"/>
    <x v="11"/>
    <x v="11"/>
  </r>
  <r>
    <x v="23"/>
    <x v="0"/>
    <x v="1"/>
    <x v="26"/>
    <x v="30"/>
    <x v="181"/>
    <x v="23"/>
    <x v="0"/>
    <x v="0"/>
    <x v="0"/>
    <x v="0"/>
    <x v="0"/>
    <x v="0"/>
    <x v="1"/>
    <x v="1"/>
  </r>
  <r>
    <x v="28"/>
    <x v="0"/>
    <x v="7"/>
    <x v="48"/>
    <x v="23"/>
    <x v="6"/>
    <x v="28"/>
    <x v="5"/>
    <x v="0"/>
    <x v="0"/>
    <x v="0"/>
    <x v="0"/>
    <x v="0"/>
    <x v="7"/>
    <x v="7"/>
  </r>
  <r>
    <x v="32"/>
    <x v="1"/>
    <x v="2"/>
    <x v="39"/>
    <x v="99"/>
    <x v="34"/>
    <x v="32"/>
    <x v="1"/>
    <x v="0"/>
    <x v="0"/>
    <x v="0"/>
    <x v="0"/>
    <x v="0"/>
    <x v="2"/>
    <x v="2"/>
  </r>
  <r>
    <x v="30"/>
    <x v="0"/>
    <x v="1"/>
    <x v="94"/>
    <x v="19"/>
    <x v="182"/>
    <x v="30"/>
    <x v="3"/>
    <x v="0"/>
    <x v="0"/>
    <x v="0"/>
    <x v="0"/>
    <x v="0"/>
    <x v="1"/>
    <x v="1"/>
  </r>
  <r>
    <x v="31"/>
    <x v="0"/>
    <x v="2"/>
    <x v="27"/>
    <x v="59"/>
    <x v="6"/>
    <x v="31"/>
    <x v="0"/>
    <x v="0"/>
    <x v="0"/>
    <x v="0"/>
    <x v="0"/>
    <x v="0"/>
    <x v="2"/>
    <x v="2"/>
  </r>
  <r>
    <x v="33"/>
    <x v="0"/>
    <x v="5"/>
    <x v="92"/>
    <x v="11"/>
    <x v="176"/>
    <x v="33"/>
    <x v="1"/>
    <x v="0"/>
    <x v="0"/>
    <x v="0"/>
    <x v="0"/>
    <x v="0"/>
    <x v="5"/>
    <x v="5"/>
  </r>
  <r>
    <x v="30"/>
    <x v="0"/>
    <x v="7"/>
    <x v="9"/>
    <x v="43"/>
    <x v="183"/>
    <x v="30"/>
    <x v="3"/>
    <x v="0"/>
    <x v="0"/>
    <x v="0"/>
    <x v="0"/>
    <x v="0"/>
    <x v="7"/>
    <x v="7"/>
  </r>
  <r>
    <x v="31"/>
    <x v="0"/>
    <x v="9"/>
    <x v="27"/>
    <x v="47"/>
    <x v="53"/>
    <x v="31"/>
    <x v="0"/>
    <x v="0"/>
    <x v="0"/>
    <x v="0"/>
    <x v="0"/>
    <x v="0"/>
    <x v="9"/>
    <x v="9"/>
  </r>
  <r>
    <x v="29"/>
    <x v="0"/>
    <x v="10"/>
    <x v="23"/>
    <x v="23"/>
    <x v="24"/>
    <x v="29"/>
    <x v="0"/>
    <x v="0"/>
    <x v="0"/>
    <x v="0"/>
    <x v="0"/>
    <x v="0"/>
    <x v="10"/>
    <x v="10"/>
  </r>
  <r>
    <x v="32"/>
    <x v="0"/>
    <x v="11"/>
    <x v="31"/>
    <x v="27"/>
    <x v="184"/>
    <x v="32"/>
    <x v="1"/>
    <x v="0"/>
    <x v="0"/>
    <x v="0"/>
    <x v="0"/>
    <x v="0"/>
    <x v="11"/>
    <x v="11"/>
  </r>
  <r>
    <x v="14"/>
    <x v="0"/>
    <x v="2"/>
    <x v="95"/>
    <x v="103"/>
    <x v="121"/>
    <x v="14"/>
    <x v="0"/>
    <x v="0"/>
    <x v="0"/>
    <x v="0"/>
    <x v="0"/>
    <x v="0"/>
    <x v="2"/>
    <x v="2"/>
  </r>
  <r>
    <x v="15"/>
    <x v="1"/>
    <x v="2"/>
    <x v="82"/>
    <x v="102"/>
    <x v="185"/>
    <x v="15"/>
    <x v="0"/>
    <x v="0"/>
    <x v="0"/>
    <x v="0"/>
    <x v="0"/>
    <x v="0"/>
    <x v="2"/>
    <x v="2"/>
  </r>
  <r>
    <x v="13"/>
    <x v="0"/>
    <x v="5"/>
    <x v="12"/>
    <x v="6"/>
    <x v="145"/>
    <x v="13"/>
    <x v="1"/>
    <x v="0"/>
    <x v="0"/>
    <x v="0"/>
    <x v="0"/>
    <x v="0"/>
    <x v="5"/>
    <x v="5"/>
  </r>
  <r>
    <x v="18"/>
    <x v="0"/>
    <x v="6"/>
    <x v="48"/>
    <x v="3"/>
    <x v="186"/>
    <x v="18"/>
    <x v="3"/>
    <x v="0"/>
    <x v="0"/>
    <x v="0"/>
    <x v="0"/>
    <x v="0"/>
    <x v="6"/>
    <x v="6"/>
  </r>
  <r>
    <x v="11"/>
    <x v="1"/>
    <x v="2"/>
    <x v="19"/>
    <x v="66"/>
    <x v="186"/>
    <x v="11"/>
    <x v="1"/>
    <x v="0"/>
    <x v="0"/>
    <x v="0"/>
    <x v="0"/>
    <x v="0"/>
    <x v="2"/>
    <x v="2"/>
  </r>
  <r>
    <x v="17"/>
    <x v="0"/>
    <x v="11"/>
    <x v="26"/>
    <x v="54"/>
    <x v="160"/>
    <x v="17"/>
    <x v="3"/>
    <x v="0"/>
    <x v="0"/>
    <x v="0"/>
    <x v="0"/>
    <x v="0"/>
    <x v="11"/>
    <x v="11"/>
  </r>
  <r>
    <x v="12"/>
    <x v="0"/>
    <x v="8"/>
    <x v="93"/>
    <x v="0"/>
    <x v="187"/>
    <x v="12"/>
    <x v="0"/>
    <x v="0"/>
    <x v="0"/>
    <x v="0"/>
    <x v="0"/>
    <x v="0"/>
    <x v="8"/>
    <x v="8"/>
  </r>
  <r>
    <x v="14"/>
    <x v="0"/>
    <x v="8"/>
    <x v="60"/>
    <x v="109"/>
    <x v="188"/>
    <x v="14"/>
    <x v="0"/>
    <x v="0"/>
    <x v="0"/>
    <x v="0"/>
    <x v="0"/>
    <x v="0"/>
    <x v="8"/>
    <x v="8"/>
  </r>
  <r>
    <x v="15"/>
    <x v="0"/>
    <x v="8"/>
    <x v="27"/>
    <x v="48"/>
    <x v="189"/>
    <x v="15"/>
    <x v="0"/>
    <x v="0"/>
    <x v="0"/>
    <x v="0"/>
    <x v="0"/>
    <x v="0"/>
    <x v="8"/>
    <x v="8"/>
  </r>
  <r>
    <x v="19"/>
    <x v="0"/>
    <x v="9"/>
    <x v="96"/>
    <x v="110"/>
    <x v="190"/>
    <x v="19"/>
    <x v="4"/>
    <x v="0"/>
    <x v="0"/>
    <x v="0"/>
    <x v="0"/>
    <x v="0"/>
    <x v="9"/>
    <x v="9"/>
  </r>
  <r>
    <x v="14"/>
    <x v="0"/>
    <x v="10"/>
    <x v="49"/>
    <x v="31"/>
    <x v="191"/>
    <x v="14"/>
    <x v="0"/>
    <x v="0"/>
    <x v="0"/>
    <x v="0"/>
    <x v="0"/>
    <x v="0"/>
    <x v="10"/>
    <x v="10"/>
  </r>
  <r>
    <x v="10"/>
    <x v="0"/>
    <x v="6"/>
    <x v="1"/>
    <x v="76"/>
    <x v="34"/>
    <x v="10"/>
    <x v="0"/>
    <x v="0"/>
    <x v="0"/>
    <x v="0"/>
    <x v="0"/>
    <x v="0"/>
    <x v="6"/>
    <x v="6"/>
  </r>
  <r>
    <x v="16"/>
    <x v="0"/>
    <x v="0"/>
    <x v="63"/>
    <x v="56"/>
    <x v="107"/>
    <x v="16"/>
    <x v="1"/>
    <x v="0"/>
    <x v="0"/>
    <x v="0"/>
    <x v="0"/>
    <x v="0"/>
    <x v="0"/>
    <x v="0"/>
  </r>
  <r>
    <x v="9"/>
    <x v="0"/>
    <x v="6"/>
    <x v="9"/>
    <x v="43"/>
    <x v="183"/>
    <x v="9"/>
    <x v="3"/>
    <x v="0"/>
    <x v="0"/>
    <x v="0"/>
    <x v="0"/>
    <x v="0"/>
    <x v="6"/>
    <x v="6"/>
  </r>
  <r>
    <x v="11"/>
    <x v="0"/>
    <x v="8"/>
    <x v="26"/>
    <x v="1"/>
    <x v="121"/>
    <x v="11"/>
    <x v="1"/>
    <x v="0"/>
    <x v="0"/>
    <x v="0"/>
    <x v="0"/>
    <x v="0"/>
    <x v="8"/>
    <x v="8"/>
  </r>
  <r>
    <x v="19"/>
    <x v="0"/>
    <x v="6"/>
    <x v="97"/>
    <x v="111"/>
    <x v="95"/>
    <x v="19"/>
    <x v="4"/>
    <x v="0"/>
    <x v="0"/>
    <x v="0"/>
    <x v="0"/>
    <x v="0"/>
    <x v="6"/>
    <x v="6"/>
  </r>
  <r>
    <x v="11"/>
    <x v="0"/>
    <x v="11"/>
    <x v="1"/>
    <x v="30"/>
    <x v="31"/>
    <x v="11"/>
    <x v="1"/>
    <x v="0"/>
    <x v="0"/>
    <x v="0"/>
    <x v="0"/>
    <x v="0"/>
    <x v="11"/>
    <x v="11"/>
  </r>
  <r>
    <x v="9"/>
    <x v="0"/>
    <x v="10"/>
    <x v="10"/>
    <x v="18"/>
    <x v="13"/>
    <x v="9"/>
    <x v="3"/>
    <x v="0"/>
    <x v="0"/>
    <x v="0"/>
    <x v="0"/>
    <x v="0"/>
    <x v="10"/>
    <x v="10"/>
  </r>
  <r>
    <x v="16"/>
    <x v="0"/>
    <x v="10"/>
    <x v="34"/>
    <x v="20"/>
    <x v="192"/>
    <x v="16"/>
    <x v="1"/>
    <x v="0"/>
    <x v="0"/>
    <x v="0"/>
    <x v="0"/>
    <x v="0"/>
    <x v="10"/>
    <x v="10"/>
  </r>
  <r>
    <x v="13"/>
    <x v="0"/>
    <x v="1"/>
    <x v="81"/>
    <x v="112"/>
    <x v="193"/>
    <x v="13"/>
    <x v="1"/>
    <x v="0"/>
    <x v="0"/>
    <x v="0"/>
    <x v="0"/>
    <x v="0"/>
    <x v="1"/>
    <x v="1"/>
  </r>
  <r>
    <x v="18"/>
    <x v="0"/>
    <x v="1"/>
    <x v="24"/>
    <x v="59"/>
    <x v="105"/>
    <x v="18"/>
    <x v="3"/>
    <x v="0"/>
    <x v="0"/>
    <x v="0"/>
    <x v="0"/>
    <x v="0"/>
    <x v="1"/>
    <x v="1"/>
  </r>
  <r>
    <x v="14"/>
    <x v="0"/>
    <x v="7"/>
    <x v="37"/>
    <x v="76"/>
    <x v="76"/>
    <x v="14"/>
    <x v="0"/>
    <x v="0"/>
    <x v="0"/>
    <x v="0"/>
    <x v="0"/>
    <x v="0"/>
    <x v="7"/>
    <x v="7"/>
  </r>
  <r>
    <x v="17"/>
    <x v="0"/>
    <x v="1"/>
    <x v="65"/>
    <x v="59"/>
    <x v="194"/>
    <x v="17"/>
    <x v="3"/>
    <x v="0"/>
    <x v="0"/>
    <x v="0"/>
    <x v="0"/>
    <x v="0"/>
    <x v="1"/>
    <x v="1"/>
  </r>
  <r>
    <x v="8"/>
    <x v="0"/>
    <x v="9"/>
    <x v="98"/>
    <x v="113"/>
    <x v="195"/>
    <x v="8"/>
    <x v="4"/>
    <x v="0"/>
    <x v="0"/>
    <x v="0"/>
    <x v="0"/>
    <x v="0"/>
    <x v="9"/>
    <x v="9"/>
  </r>
  <r>
    <x v="10"/>
    <x v="1"/>
    <x v="2"/>
    <x v="91"/>
    <x v="99"/>
    <x v="14"/>
    <x v="10"/>
    <x v="0"/>
    <x v="0"/>
    <x v="0"/>
    <x v="0"/>
    <x v="0"/>
    <x v="0"/>
    <x v="2"/>
    <x v="2"/>
  </r>
  <r>
    <x v="3"/>
    <x v="0"/>
    <x v="11"/>
    <x v="1"/>
    <x v="36"/>
    <x v="196"/>
    <x v="3"/>
    <x v="2"/>
    <x v="0"/>
    <x v="0"/>
    <x v="0"/>
    <x v="0"/>
    <x v="0"/>
    <x v="11"/>
    <x v="11"/>
  </r>
  <r>
    <x v="6"/>
    <x v="0"/>
    <x v="1"/>
    <x v="56"/>
    <x v="31"/>
    <x v="197"/>
    <x v="6"/>
    <x v="1"/>
    <x v="0"/>
    <x v="0"/>
    <x v="0"/>
    <x v="0"/>
    <x v="0"/>
    <x v="1"/>
    <x v="1"/>
  </r>
  <r>
    <x v="5"/>
    <x v="0"/>
    <x v="3"/>
    <x v="19"/>
    <x v="114"/>
    <x v="13"/>
    <x v="5"/>
    <x v="2"/>
    <x v="0"/>
    <x v="0"/>
    <x v="0"/>
    <x v="0"/>
    <x v="0"/>
    <x v="3"/>
    <x v="3"/>
  </r>
  <r>
    <x v="1"/>
    <x v="0"/>
    <x v="8"/>
    <x v="23"/>
    <x v="10"/>
    <x v="42"/>
    <x v="1"/>
    <x v="1"/>
    <x v="0"/>
    <x v="0"/>
    <x v="0"/>
    <x v="0"/>
    <x v="0"/>
    <x v="8"/>
    <x v="8"/>
  </r>
  <r>
    <x v="1"/>
    <x v="0"/>
    <x v="2"/>
    <x v="18"/>
    <x v="57"/>
    <x v="11"/>
    <x v="1"/>
    <x v="1"/>
    <x v="0"/>
    <x v="0"/>
    <x v="0"/>
    <x v="0"/>
    <x v="0"/>
    <x v="2"/>
    <x v="2"/>
  </r>
  <r>
    <x v="0"/>
    <x v="1"/>
    <x v="2"/>
    <x v="40"/>
    <x v="60"/>
    <x v="67"/>
    <x v="0"/>
    <x v="0"/>
    <x v="0"/>
    <x v="0"/>
    <x v="0"/>
    <x v="0"/>
    <x v="0"/>
    <x v="2"/>
    <x v="2"/>
  </r>
  <r>
    <x v="3"/>
    <x v="0"/>
    <x v="6"/>
    <x v="9"/>
    <x v="43"/>
    <x v="183"/>
    <x v="3"/>
    <x v="2"/>
    <x v="0"/>
    <x v="0"/>
    <x v="0"/>
    <x v="0"/>
    <x v="0"/>
    <x v="6"/>
    <x v="6"/>
  </r>
  <r>
    <x v="8"/>
    <x v="0"/>
    <x v="4"/>
    <x v="51"/>
    <x v="27"/>
    <x v="198"/>
    <x v="8"/>
    <x v="4"/>
    <x v="0"/>
    <x v="0"/>
    <x v="0"/>
    <x v="0"/>
    <x v="0"/>
    <x v="4"/>
    <x v="4"/>
  </r>
  <r>
    <x v="7"/>
    <x v="0"/>
    <x v="2"/>
    <x v="73"/>
    <x v="115"/>
    <x v="199"/>
    <x v="7"/>
    <x v="3"/>
    <x v="0"/>
    <x v="0"/>
    <x v="0"/>
    <x v="0"/>
    <x v="0"/>
    <x v="2"/>
    <x v="2"/>
  </r>
  <r>
    <x v="8"/>
    <x v="0"/>
    <x v="6"/>
    <x v="4"/>
    <x v="60"/>
    <x v="200"/>
    <x v="8"/>
    <x v="4"/>
    <x v="0"/>
    <x v="0"/>
    <x v="0"/>
    <x v="0"/>
    <x v="0"/>
    <x v="6"/>
    <x v="6"/>
  </r>
  <r>
    <x v="7"/>
    <x v="0"/>
    <x v="9"/>
    <x v="99"/>
    <x v="80"/>
    <x v="201"/>
    <x v="7"/>
    <x v="3"/>
    <x v="0"/>
    <x v="0"/>
    <x v="0"/>
    <x v="0"/>
    <x v="0"/>
    <x v="9"/>
    <x v="9"/>
  </r>
  <r>
    <x v="4"/>
    <x v="0"/>
    <x v="11"/>
    <x v="48"/>
    <x v="10"/>
    <x v="187"/>
    <x v="4"/>
    <x v="1"/>
    <x v="0"/>
    <x v="0"/>
    <x v="0"/>
    <x v="0"/>
    <x v="0"/>
    <x v="11"/>
    <x v="11"/>
  </r>
  <r>
    <x v="2"/>
    <x v="0"/>
    <x v="1"/>
    <x v="26"/>
    <x v="54"/>
    <x v="160"/>
    <x v="2"/>
    <x v="2"/>
    <x v="0"/>
    <x v="0"/>
    <x v="0"/>
    <x v="0"/>
    <x v="0"/>
    <x v="1"/>
    <x v="1"/>
  </r>
  <r>
    <x v="0"/>
    <x v="0"/>
    <x v="7"/>
    <x v="10"/>
    <x v="13"/>
    <x v="202"/>
    <x v="0"/>
    <x v="0"/>
    <x v="0"/>
    <x v="0"/>
    <x v="0"/>
    <x v="0"/>
    <x v="0"/>
    <x v="7"/>
    <x v="7"/>
  </r>
  <r>
    <x v="5"/>
    <x v="0"/>
    <x v="2"/>
    <x v="68"/>
    <x v="68"/>
    <x v="203"/>
    <x v="5"/>
    <x v="2"/>
    <x v="0"/>
    <x v="0"/>
    <x v="0"/>
    <x v="0"/>
    <x v="0"/>
    <x v="2"/>
    <x v="2"/>
  </r>
  <r>
    <x v="28"/>
    <x v="0"/>
    <x v="5"/>
    <x v="21"/>
    <x v="94"/>
    <x v="6"/>
    <x v="28"/>
    <x v="5"/>
    <x v="0"/>
    <x v="0"/>
    <x v="0"/>
    <x v="0"/>
    <x v="0"/>
    <x v="5"/>
    <x v="5"/>
  </r>
  <r>
    <x v="25"/>
    <x v="0"/>
    <x v="6"/>
    <x v="40"/>
    <x v="83"/>
    <x v="204"/>
    <x v="25"/>
    <x v="5"/>
    <x v="0"/>
    <x v="0"/>
    <x v="0"/>
    <x v="0"/>
    <x v="0"/>
    <x v="6"/>
    <x v="6"/>
  </r>
  <r>
    <x v="25"/>
    <x v="0"/>
    <x v="7"/>
    <x v="63"/>
    <x v="38"/>
    <x v="205"/>
    <x v="25"/>
    <x v="5"/>
    <x v="0"/>
    <x v="0"/>
    <x v="0"/>
    <x v="0"/>
    <x v="0"/>
    <x v="7"/>
    <x v="7"/>
  </r>
  <r>
    <x v="28"/>
    <x v="0"/>
    <x v="11"/>
    <x v="33"/>
    <x v="87"/>
    <x v="206"/>
    <x v="28"/>
    <x v="5"/>
    <x v="0"/>
    <x v="0"/>
    <x v="0"/>
    <x v="0"/>
    <x v="0"/>
    <x v="11"/>
    <x v="11"/>
  </r>
  <r>
    <x v="20"/>
    <x v="0"/>
    <x v="6"/>
    <x v="93"/>
    <x v="94"/>
    <x v="207"/>
    <x v="20"/>
    <x v="0"/>
    <x v="0"/>
    <x v="0"/>
    <x v="0"/>
    <x v="0"/>
    <x v="0"/>
    <x v="6"/>
    <x v="6"/>
  </r>
  <r>
    <x v="28"/>
    <x v="0"/>
    <x v="10"/>
    <x v="1"/>
    <x v="10"/>
    <x v="6"/>
    <x v="28"/>
    <x v="5"/>
    <x v="0"/>
    <x v="0"/>
    <x v="0"/>
    <x v="0"/>
    <x v="0"/>
    <x v="10"/>
    <x v="10"/>
  </r>
  <r>
    <x v="21"/>
    <x v="0"/>
    <x v="4"/>
    <x v="92"/>
    <x v="8"/>
    <x v="63"/>
    <x v="21"/>
    <x v="3"/>
    <x v="0"/>
    <x v="0"/>
    <x v="0"/>
    <x v="0"/>
    <x v="0"/>
    <x v="4"/>
    <x v="4"/>
  </r>
  <r>
    <x v="23"/>
    <x v="0"/>
    <x v="0"/>
    <x v="6"/>
    <x v="6"/>
    <x v="6"/>
    <x v="23"/>
    <x v="0"/>
    <x v="0"/>
    <x v="0"/>
    <x v="0"/>
    <x v="0"/>
    <x v="0"/>
    <x v="0"/>
    <x v="0"/>
  </r>
  <r>
    <x v="22"/>
    <x v="0"/>
    <x v="0"/>
    <x v="0"/>
    <x v="0"/>
    <x v="0"/>
    <x v="22"/>
    <x v="0"/>
    <x v="0"/>
    <x v="0"/>
    <x v="0"/>
    <x v="0"/>
    <x v="0"/>
    <x v="0"/>
    <x v="0"/>
  </r>
  <r>
    <x v="21"/>
    <x v="0"/>
    <x v="7"/>
    <x v="0"/>
    <x v="85"/>
    <x v="126"/>
    <x v="21"/>
    <x v="3"/>
    <x v="0"/>
    <x v="0"/>
    <x v="0"/>
    <x v="0"/>
    <x v="0"/>
    <x v="7"/>
    <x v="7"/>
  </r>
  <r>
    <x v="23"/>
    <x v="0"/>
    <x v="5"/>
    <x v="20"/>
    <x v="12"/>
    <x v="6"/>
    <x v="23"/>
    <x v="0"/>
    <x v="0"/>
    <x v="0"/>
    <x v="0"/>
    <x v="0"/>
    <x v="0"/>
    <x v="5"/>
    <x v="5"/>
  </r>
  <r>
    <x v="22"/>
    <x v="0"/>
    <x v="1"/>
    <x v="24"/>
    <x v="34"/>
    <x v="78"/>
    <x v="22"/>
    <x v="0"/>
    <x v="0"/>
    <x v="0"/>
    <x v="0"/>
    <x v="0"/>
    <x v="0"/>
    <x v="1"/>
    <x v="1"/>
  </r>
  <r>
    <x v="24"/>
    <x v="0"/>
    <x v="10"/>
    <x v="57"/>
    <x v="26"/>
    <x v="208"/>
    <x v="24"/>
    <x v="2"/>
    <x v="0"/>
    <x v="0"/>
    <x v="0"/>
    <x v="0"/>
    <x v="0"/>
    <x v="10"/>
    <x v="10"/>
  </r>
  <r>
    <x v="23"/>
    <x v="0"/>
    <x v="6"/>
    <x v="79"/>
    <x v="94"/>
    <x v="39"/>
    <x v="23"/>
    <x v="0"/>
    <x v="0"/>
    <x v="0"/>
    <x v="0"/>
    <x v="0"/>
    <x v="0"/>
    <x v="6"/>
    <x v="6"/>
  </r>
  <r>
    <x v="22"/>
    <x v="0"/>
    <x v="9"/>
    <x v="63"/>
    <x v="30"/>
    <x v="209"/>
    <x v="22"/>
    <x v="0"/>
    <x v="0"/>
    <x v="0"/>
    <x v="0"/>
    <x v="0"/>
    <x v="0"/>
    <x v="9"/>
    <x v="9"/>
  </r>
  <r>
    <x v="30"/>
    <x v="0"/>
    <x v="4"/>
    <x v="24"/>
    <x v="38"/>
    <x v="63"/>
    <x v="30"/>
    <x v="3"/>
    <x v="0"/>
    <x v="0"/>
    <x v="0"/>
    <x v="0"/>
    <x v="0"/>
    <x v="4"/>
    <x v="4"/>
  </r>
  <r>
    <x v="33"/>
    <x v="0"/>
    <x v="6"/>
    <x v="100"/>
    <x v="116"/>
    <x v="210"/>
    <x v="33"/>
    <x v="1"/>
    <x v="0"/>
    <x v="0"/>
    <x v="0"/>
    <x v="0"/>
    <x v="0"/>
    <x v="6"/>
    <x v="6"/>
  </r>
  <r>
    <x v="33"/>
    <x v="0"/>
    <x v="10"/>
    <x v="58"/>
    <x v="117"/>
    <x v="211"/>
    <x v="33"/>
    <x v="1"/>
    <x v="0"/>
    <x v="0"/>
    <x v="0"/>
    <x v="0"/>
    <x v="0"/>
    <x v="10"/>
    <x v="10"/>
  </r>
  <r>
    <x v="31"/>
    <x v="0"/>
    <x v="11"/>
    <x v="54"/>
    <x v="34"/>
    <x v="212"/>
    <x v="31"/>
    <x v="0"/>
    <x v="0"/>
    <x v="0"/>
    <x v="0"/>
    <x v="0"/>
    <x v="0"/>
    <x v="11"/>
    <x v="11"/>
  </r>
  <r>
    <x v="32"/>
    <x v="0"/>
    <x v="0"/>
    <x v="9"/>
    <x v="63"/>
    <x v="76"/>
    <x v="32"/>
    <x v="1"/>
    <x v="0"/>
    <x v="0"/>
    <x v="0"/>
    <x v="0"/>
    <x v="0"/>
    <x v="0"/>
    <x v="0"/>
  </r>
  <r>
    <x v="30"/>
    <x v="1"/>
    <x v="2"/>
    <x v="90"/>
    <x v="118"/>
    <x v="213"/>
    <x v="30"/>
    <x v="3"/>
    <x v="0"/>
    <x v="0"/>
    <x v="0"/>
    <x v="0"/>
    <x v="0"/>
    <x v="2"/>
    <x v="2"/>
  </r>
  <r>
    <x v="30"/>
    <x v="0"/>
    <x v="2"/>
    <x v="90"/>
    <x v="118"/>
    <x v="213"/>
    <x v="30"/>
    <x v="3"/>
    <x v="0"/>
    <x v="0"/>
    <x v="0"/>
    <x v="0"/>
    <x v="0"/>
    <x v="2"/>
    <x v="2"/>
  </r>
  <r>
    <x v="32"/>
    <x v="0"/>
    <x v="6"/>
    <x v="37"/>
    <x v="54"/>
    <x v="214"/>
    <x v="32"/>
    <x v="1"/>
    <x v="0"/>
    <x v="0"/>
    <x v="0"/>
    <x v="0"/>
    <x v="0"/>
    <x v="6"/>
    <x v="6"/>
  </r>
  <r>
    <x v="29"/>
    <x v="0"/>
    <x v="3"/>
    <x v="70"/>
    <x v="34"/>
    <x v="215"/>
    <x v="29"/>
    <x v="0"/>
    <x v="0"/>
    <x v="0"/>
    <x v="0"/>
    <x v="0"/>
    <x v="0"/>
    <x v="3"/>
    <x v="3"/>
  </r>
  <r>
    <x v="29"/>
    <x v="0"/>
    <x v="1"/>
    <x v="42"/>
    <x v="40"/>
    <x v="6"/>
    <x v="29"/>
    <x v="0"/>
    <x v="0"/>
    <x v="0"/>
    <x v="0"/>
    <x v="0"/>
    <x v="0"/>
    <x v="1"/>
    <x v="1"/>
  </r>
  <r>
    <x v="29"/>
    <x v="0"/>
    <x v="7"/>
    <x v="92"/>
    <x v="62"/>
    <x v="187"/>
    <x v="29"/>
    <x v="0"/>
    <x v="0"/>
    <x v="0"/>
    <x v="0"/>
    <x v="0"/>
    <x v="0"/>
    <x v="7"/>
    <x v="7"/>
  </r>
  <r>
    <x v="29"/>
    <x v="0"/>
    <x v="9"/>
    <x v="33"/>
    <x v="102"/>
    <x v="216"/>
    <x v="29"/>
    <x v="0"/>
    <x v="0"/>
    <x v="0"/>
    <x v="0"/>
    <x v="0"/>
    <x v="0"/>
    <x v="9"/>
    <x v="9"/>
  </r>
  <r>
    <x v="1"/>
    <x v="0"/>
    <x v="9"/>
    <x v="57"/>
    <x v="56"/>
    <x v="217"/>
    <x v="1"/>
    <x v="1"/>
    <x v="0"/>
    <x v="0"/>
    <x v="0"/>
    <x v="0"/>
    <x v="0"/>
    <x v="9"/>
    <x v="9"/>
  </r>
  <r>
    <x v="7"/>
    <x v="0"/>
    <x v="8"/>
    <x v="101"/>
    <x v="29"/>
    <x v="218"/>
    <x v="7"/>
    <x v="3"/>
    <x v="0"/>
    <x v="0"/>
    <x v="0"/>
    <x v="0"/>
    <x v="0"/>
    <x v="8"/>
    <x v="8"/>
  </r>
  <r>
    <x v="5"/>
    <x v="0"/>
    <x v="8"/>
    <x v="2"/>
    <x v="105"/>
    <x v="219"/>
    <x v="5"/>
    <x v="2"/>
    <x v="0"/>
    <x v="0"/>
    <x v="0"/>
    <x v="0"/>
    <x v="0"/>
    <x v="8"/>
    <x v="8"/>
  </r>
  <r>
    <x v="6"/>
    <x v="0"/>
    <x v="6"/>
    <x v="57"/>
    <x v="10"/>
    <x v="19"/>
    <x v="6"/>
    <x v="1"/>
    <x v="0"/>
    <x v="0"/>
    <x v="0"/>
    <x v="0"/>
    <x v="0"/>
    <x v="6"/>
    <x v="6"/>
  </r>
  <r>
    <x v="3"/>
    <x v="0"/>
    <x v="5"/>
    <x v="75"/>
    <x v="91"/>
    <x v="124"/>
    <x v="3"/>
    <x v="2"/>
    <x v="0"/>
    <x v="0"/>
    <x v="0"/>
    <x v="0"/>
    <x v="0"/>
    <x v="5"/>
    <x v="5"/>
  </r>
  <r>
    <x v="5"/>
    <x v="0"/>
    <x v="4"/>
    <x v="40"/>
    <x v="83"/>
    <x v="204"/>
    <x v="5"/>
    <x v="2"/>
    <x v="0"/>
    <x v="0"/>
    <x v="0"/>
    <x v="0"/>
    <x v="0"/>
    <x v="4"/>
    <x v="4"/>
  </r>
  <r>
    <x v="7"/>
    <x v="1"/>
    <x v="2"/>
    <x v="102"/>
    <x v="115"/>
    <x v="220"/>
    <x v="7"/>
    <x v="3"/>
    <x v="0"/>
    <x v="0"/>
    <x v="0"/>
    <x v="0"/>
    <x v="0"/>
    <x v="2"/>
    <x v="2"/>
  </r>
  <r>
    <x v="4"/>
    <x v="0"/>
    <x v="8"/>
    <x v="11"/>
    <x v="10"/>
    <x v="11"/>
    <x v="4"/>
    <x v="1"/>
    <x v="0"/>
    <x v="0"/>
    <x v="0"/>
    <x v="0"/>
    <x v="0"/>
    <x v="8"/>
    <x v="8"/>
  </r>
  <r>
    <x v="0"/>
    <x v="0"/>
    <x v="8"/>
    <x v="23"/>
    <x v="10"/>
    <x v="42"/>
    <x v="0"/>
    <x v="0"/>
    <x v="0"/>
    <x v="0"/>
    <x v="0"/>
    <x v="0"/>
    <x v="0"/>
    <x v="8"/>
    <x v="8"/>
  </r>
  <r>
    <x v="6"/>
    <x v="0"/>
    <x v="5"/>
    <x v="6"/>
    <x v="41"/>
    <x v="34"/>
    <x v="6"/>
    <x v="1"/>
    <x v="0"/>
    <x v="0"/>
    <x v="0"/>
    <x v="0"/>
    <x v="0"/>
    <x v="5"/>
    <x v="5"/>
  </r>
  <r>
    <x v="8"/>
    <x v="0"/>
    <x v="2"/>
    <x v="103"/>
    <x v="95"/>
    <x v="221"/>
    <x v="8"/>
    <x v="4"/>
    <x v="0"/>
    <x v="0"/>
    <x v="0"/>
    <x v="0"/>
    <x v="0"/>
    <x v="2"/>
    <x v="2"/>
  </r>
  <r>
    <x v="0"/>
    <x v="0"/>
    <x v="11"/>
    <x v="11"/>
    <x v="36"/>
    <x v="34"/>
    <x v="0"/>
    <x v="0"/>
    <x v="0"/>
    <x v="0"/>
    <x v="0"/>
    <x v="0"/>
    <x v="0"/>
    <x v="11"/>
    <x v="11"/>
  </r>
  <r>
    <x v="7"/>
    <x v="0"/>
    <x v="4"/>
    <x v="14"/>
    <x v="2"/>
    <x v="15"/>
    <x v="7"/>
    <x v="3"/>
    <x v="0"/>
    <x v="0"/>
    <x v="0"/>
    <x v="0"/>
    <x v="0"/>
    <x v="4"/>
    <x v="4"/>
  </r>
  <r>
    <x v="8"/>
    <x v="0"/>
    <x v="8"/>
    <x v="38"/>
    <x v="119"/>
    <x v="68"/>
    <x v="8"/>
    <x v="4"/>
    <x v="0"/>
    <x v="0"/>
    <x v="0"/>
    <x v="0"/>
    <x v="0"/>
    <x v="8"/>
    <x v="8"/>
  </r>
  <r>
    <x v="2"/>
    <x v="0"/>
    <x v="10"/>
    <x v="92"/>
    <x v="62"/>
    <x v="187"/>
    <x v="2"/>
    <x v="2"/>
    <x v="0"/>
    <x v="0"/>
    <x v="0"/>
    <x v="0"/>
    <x v="0"/>
    <x v="10"/>
    <x v="10"/>
  </r>
  <r>
    <x v="5"/>
    <x v="1"/>
    <x v="2"/>
    <x v="104"/>
    <x v="68"/>
    <x v="222"/>
    <x v="5"/>
    <x v="2"/>
    <x v="0"/>
    <x v="0"/>
    <x v="0"/>
    <x v="0"/>
    <x v="0"/>
    <x v="2"/>
    <x v="2"/>
  </r>
  <r>
    <x v="8"/>
    <x v="1"/>
    <x v="2"/>
    <x v="61"/>
    <x v="95"/>
    <x v="223"/>
    <x v="8"/>
    <x v="4"/>
    <x v="0"/>
    <x v="0"/>
    <x v="0"/>
    <x v="0"/>
    <x v="0"/>
    <x v="2"/>
    <x v="2"/>
  </r>
  <r>
    <x v="1"/>
    <x v="0"/>
    <x v="6"/>
    <x v="92"/>
    <x v="8"/>
    <x v="63"/>
    <x v="1"/>
    <x v="1"/>
    <x v="0"/>
    <x v="0"/>
    <x v="0"/>
    <x v="0"/>
    <x v="0"/>
    <x v="6"/>
    <x v="6"/>
  </r>
  <r>
    <x v="3"/>
    <x v="0"/>
    <x v="0"/>
    <x v="93"/>
    <x v="0"/>
    <x v="187"/>
    <x v="3"/>
    <x v="2"/>
    <x v="0"/>
    <x v="0"/>
    <x v="0"/>
    <x v="0"/>
    <x v="0"/>
    <x v="0"/>
    <x v="0"/>
  </r>
  <r>
    <x v="19"/>
    <x v="0"/>
    <x v="5"/>
    <x v="5"/>
    <x v="7"/>
    <x v="152"/>
    <x v="19"/>
    <x v="4"/>
    <x v="0"/>
    <x v="0"/>
    <x v="0"/>
    <x v="0"/>
    <x v="0"/>
    <x v="5"/>
    <x v="5"/>
  </r>
  <r>
    <x v="18"/>
    <x v="0"/>
    <x v="5"/>
    <x v="16"/>
    <x v="45"/>
    <x v="145"/>
    <x v="18"/>
    <x v="3"/>
    <x v="0"/>
    <x v="0"/>
    <x v="0"/>
    <x v="0"/>
    <x v="0"/>
    <x v="5"/>
    <x v="5"/>
  </r>
  <r>
    <x v="17"/>
    <x v="0"/>
    <x v="10"/>
    <x v="7"/>
    <x v="8"/>
    <x v="11"/>
    <x v="17"/>
    <x v="3"/>
    <x v="0"/>
    <x v="0"/>
    <x v="0"/>
    <x v="0"/>
    <x v="0"/>
    <x v="10"/>
    <x v="10"/>
  </r>
  <r>
    <x v="10"/>
    <x v="0"/>
    <x v="9"/>
    <x v="46"/>
    <x v="35"/>
    <x v="224"/>
    <x v="10"/>
    <x v="0"/>
    <x v="0"/>
    <x v="0"/>
    <x v="0"/>
    <x v="0"/>
    <x v="0"/>
    <x v="9"/>
    <x v="9"/>
  </r>
  <r>
    <x v="12"/>
    <x v="0"/>
    <x v="1"/>
    <x v="10"/>
    <x v="9"/>
    <x v="9"/>
    <x v="12"/>
    <x v="0"/>
    <x v="0"/>
    <x v="0"/>
    <x v="0"/>
    <x v="0"/>
    <x v="0"/>
    <x v="1"/>
    <x v="1"/>
  </r>
  <r>
    <x v="10"/>
    <x v="0"/>
    <x v="4"/>
    <x v="37"/>
    <x v="34"/>
    <x v="68"/>
    <x v="10"/>
    <x v="0"/>
    <x v="0"/>
    <x v="0"/>
    <x v="0"/>
    <x v="0"/>
    <x v="0"/>
    <x v="4"/>
    <x v="4"/>
  </r>
  <r>
    <x v="15"/>
    <x v="0"/>
    <x v="1"/>
    <x v="36"/>
    <x v="66"/>
    <x v="225"/>
    <x v="15"/>
    <x v="0"/>
    <x v="0"/>
    <x v="0"/>
    <x v="0"/>
    <x v="0"/>
    <x v="0"/>
    <x v="1"/>
    <x v="1"/>
  </r>
  <r>
    <x v="16"/>
    <x v="0"/>
    <x v="6"/>
    <x v="59"/>
    <x v="120"/>
    <x v="18"/>
    <x v="16"/>
    <x v="1"/>
    <x v="0"/>
    <x v="0"/>
    <x v="0"/>
    <x v="0"/>
    <x v="0"/>
    <x v="6"/>
    <x v="6"/>
  </r>
  <r>
    <x v="13"/>
    <x v="0"/>
    <x v="3"/>
    <x v="34"/>
    <x v="96"/>
    <x v="113"/>
    <x v="13"/>
    <x v="1"/>
    <x v="0"/>
    <x v="0"/>
    <x v="0"/>
    <x v="0"/>
    <x v="0"/>
    <x v="3"/>
    <x v="3"/>
  </r>
  <r>
    <x v="17"/>
    <x v="0"/>
    <x v="3"/>
    <x v="1"/>
    <x v="76"/>
    <x v="34"/>
    <x v="17"/>
    <x v="3"/>
    <x v="0"/>
    <x v="0"/>
    <x v="0"/>
    <x v="0"/>
    <x v="0"/>
    <x v="3"/>
    <x v="3"/>
  </r>
  <r>
    <x v="15"/>
    <x v="0"/>
    <x v="9"/>
    <x v="82"/>
    <x v="102"/>
    <x v="185"/>
    <x v="15"/>
    <x v="0"/>
    <x v="0"/>
    <x v="0"/>
    <x v="0"/>
    <x v="0"/>
    <x v="0"/>
    <x v="9"/>
    <x v="9"/>
  </r>
  <r>
    <x v="11"/>
    <x v="0"/>
    <x v="0"/>
    <x v="8"/>
    <x v="85"/>
    <x v="31"/>
    <x v="11"/>
    <x v="1"/>
    <x v="0"/>
    <x v="0"/>
    <x v="0"/>
    <x v="0"/>
    <x v="0"/>
    <x v="0"/>
    <x v="0"/>
  </r>
  <r>
    <x v="9"/>
    <x v="0"/>
    <x v="1"/>
    <x v="50"/>
    <x v="81"/>
    <x v="126"/>
    <x v="9"/>
    <x v="3"/>
    <x v="0"/>
    <x v="0"/>
    <x v="0"/>
    <x v="0"/>
    <x v="0"/>
    <x v="1"/>
    <x v="1"/>
  </r>
  <r>
    <x v="16"/>
    <x v="0"/>
    <x v="5"/>
    <x v="79"/>
    <x v="18"/>
    <x v="7"/>
    <x v="16"/>
    <x v="1"/>
    <x v="0"/>
    <x v="0"/>
    <x v="0"/>
    <x v="0"/>
    <x v="0"/>
    <x v="5"/>
    <x v="5"/>
  </r>
  <r>
    <x v="15"/>
    <x v="0"/>
    <x v="7"/>
    <x v="9"/>
    <x v="62"/>
    <x v="84"/>
    <x v="15"/>
    <x v="0"/>
    <x v="0"/>
    <x v="0"/>
    <x v="0"/>
    <x v="0"/>
    <x v="0"/>
    <x v="7"/>
    <x v="7"/>
  </r>
  <r>
    <x v="17"/>
    <x v="0"/>
    <x v="7"/>
    <x v="21"/>
    <x v="18"/>
    <x v="11"/>
    <x v="17"/>
    <x v="3"/>
    <x v="0"/>
    <x v="0"/>
    <x v="0"/>
    <x v="0"/>
    <x v="0"/>
    <x v="7"/>
    <x v="7"/>
  </r>
  <r>
    <x v="10"/>
    <x v="0"/>
    <x v="2"/>
    <x v="105"/>
    <x v="99"/>
    <x v="39"/>
    <x v="10"/>
    <x v="0"/>
    <x v="0"/>
    <x v="0"/>
    <x v="0"/>
    <x v="0"/>
    <x v="0"/>
    <x v="2"/>
    <x v="2"/>
  </r>
  <r>
    <x v="12"/>
    <x v="0"/>
    <x v="3"/>
    <x v="6"/>
    <x v="41"/>
    <x v="34"/>
    <x v="12"/>
    <x v="0"/>
    <x v="0"/>
    <x v="0"/>
    <x v="0"/>
    <x v="0"/>
    <x v="0"/>
    <x v="3"/>
    <x v="3"/>
  </r>
  <r>
    <x v="14"/>
    <x v="0"/>
    <x v="3"/>
    <x v="18"/>
    <x v="90"/>
    <x v="226"/>
    <x v="14"/>
    <x v="0"/>
    <x v="0"/>
    <x v="0"/>
    <x v="0"/>
    <x v="0"/>
    <x v="0"/>
    <x v="3"/>
    <x v="3"/>
  </r>
  <r>
    <x v="19"/>
    <x v="0"/>
    <x v="10"/>
    <x v="106"/>
    <x v="117"/>
    <x v="227"/>
    <x v="19"/>
    <x v="4"/>
    <x v="0"/>
    <x v="0"/>
    <x v="0"/>
    <x v="0"/>
    <x v="0"/>
    <x v="10"/>
    <x v="10"/>
  </r>
  <r>
    <x v="18"/>
    <x v="0"/>
    <x v="10"/>
    <x v="17"/>
    <x v="11"/>
    <x v="18"/>
    <x v="18"/>
    <x v="3"/>
    <x v="0"/>
    <x v="0"/>
    <x v="0"/>
    <x v="0"/>
    <x v="0"/>
    <x v="10"/>
    <x v="10"/>
  </r>
  <r>
    <x v="12"/>
    <x v="0"/>
    <x v="10"/>
    <x v="12"/>
    <x v="6"/>
    <x v="145"/>
    <x v="12"/>
    <x v="0"/>
    <x v="0"/>
    <x v="0"/>
    <x v="0"/>
    <x v="0"/>
    <x v="0"/>
    <x v="10"/>
    <x v="10"/>
  </r>
  <r>
    <x v="9"/>
    <x v="0"/>
    <x v="5"/>
    <x v="75"/>
    <x v="17"/>
    <x v="120"/>
    <x v="9"/>
    <x v="3"/>
    <x v="0"/>
    <x v="0"/>
    <x v="0"/>
    <x v="0"/>
    <x v="0"/>
    <x v="5"/>
    <x v="5"/>
  </r>
  <r>
    <x v="20"/>
    <x v="0"/>
    <x v="3"/>
    <x v="13"/>
    <x v="14"/>
    <x v="44"/>
    <x v="20"/>
    <x v="0"/>
    <x v="0"/>
    <x v="0"/>
    <x v="0"/>
    <x v="0"/>
    <x v="0"/>
    <x v="3"/>
    <x v="3"/>
  </r>
  <r>
    <x v="26"/>
    <x v="0"/>
    <x v="11"/>
    <x v="51"/>
    <x v="48"/>
    <x v="93"/>
    <x v="26"/>
    <x v="3"/>
    <x v="0"/>
    <x v="0"/>
    <x v="0"/>
    <x v="0"/>
    <x v="0"/>
    <x v="11"/>
    <x v="11"/>
  </r>
  <r>
    <x v="28"/>
    <x v="0"/>
    <x v="1"/>
    <x v="83"/>
    <x v="39"/>
    <x v="228"/>
    <x v="28"/>
    <x v="5"/>
    <x v="0"/>
    <x v="0"/>
    <x v="0"/>
    <x v="0"/>
    <x v="0"/>
    <x v="1"/>
    <x v="1"/>
  </r>
  <r>
    <x v="21"/>
    <x v="0"/>
    <x v="3"/>
    <x v="17"/>
    <x v="23"/>
    <x v="32"/>
    <x v="21"/>
    <x v="3"/>
    <x v="0"/>
    <x v="0"/>
    <x v="0"/>
    <x v="0"/>
    <x v="0"/>
    <x v="3"/>
    <x v="3"/>
  </r>
  <r>
    <x v="25"/>
    <x v="0"/>
    <x v="5"/>
    <x v="0"/>
    <x v="13"/>
    <x v="229"/>
    <x v="25"/>
    <x v="5"/>
    <x v="0"/>
    <x v="0"/>
    <x v="0"/>
    <x v="0"/>
    <x v="0"/>
    <x v="5"/>
    <x v="5"/>
  </r>
  <r>
    <x v="27"/>
    <x v="0"/>
    <x v="6"/>
    <x v="35"/>
    <x v="59"/>
    <x v="230"/>
    <x v="27"/>
    <x v="5"/>
    <x v="0"/>
    <x v="0"/>
    <x v="0"/>
    <x v="0"/>
    <x v="0"/>
    <x v="6"/>
    <x v="6"/>
  </r>
  <r>
    <x v="20"/>
    <x v="0"/>
    <x v="1"/>
    <x v="17"/>
    <x v="11"/>
    <x v="18"/>
    <x v="20"/>
    <x v="0"/>
    <x v="0"/>
    <x v="0"/>
    <x v="0"/>
    <x v="0"/>
    <x v="0"/>
    <x v="1"/>
    <x v="1"/>
  </r>
  <r>
    <x v="20"/>
    <x v="0"/>
    <x v="10"/>
    <x v="6"/>
    <x v="98"/>
    <x v="13"/>
    <x v="20"/>
    <x v="0"/>
    <x v="0"/>
    <x v="0"/>
    <x v="0"/>
    <x v="0"/>
    <x v="0"/>
    <x v="10"/>
    <x v="10"/>
  </r>
  <r>
    <x v="24"/>
    <x v="0"/>
    <x v="1"/>
    <x v="29"/>
    <x v="121"/>
    <x v="231"/>
    <x v="24"/>
    <x v="2"/>
    <x v="0"/>
    <x v="0"/>
    <x v="0"/>
    <x v="0"/>
    <x v="0"/>
    <x v="1"/>
    <x v="1"/>
  </r>
  <r>
    <x v="21"/>
    <x v="0"/>
    <x v="9"/>
    <x v="11"/>
    <x v="3"/>
    <x v="75"/>
    <x v="21"/>
    <x v="3"/>
    <x v="0"/>
    <x v="0"/>
    <x v="0"/>
    <x v="0"/>
    <x v="0"/>
    <x v="9"/>
    <x v="9"/>
  </r>
  <r>
    <x v="28"/>
    <x v="0"/>
    <x v="3"/>
    <x v="19"/>
    <x v="51"/>
    <x v="57"/>
    <x v="28"/>
    <x v="5"/>
    <x v="0"/>
    <x v="0"/>
    <x v="0"/>
    <x v="0"/>
    <x v="0"/>
    <x v="3"/>
    <x v="3"/>
  </r>
  <r>
    <x v="22"/>
    <x v="0"/>
    <x v="7"/>
    <x v="8"/>
    <x v="13"/>
    <x v="232"/>
    <x v="22"/>
    <x v="0"/>
    <x v="0"/>
    <x v="0"/>
    <x v="0"/>
    <x v="0"/>
    <x v="0"/>
    <x v="7"/>
    <x v="7"/>
  </r>
  <r>
    <x v="21"/>
    <x v="0"/>
    <x v="1"/>
    <x v="48"/>
    <x v="1"/>
    <x v="233"/>
    <x v="21"/>
    <x v="3"/>
    <x v="0"/>
    <x v="0"/>
    <x v="0"/>
    <x v="0"/>
    <x v="0"/>
    <x v="1"/>
    <x v="1"/>
  </r>
  <r>
    <x v="20"/>
    <x v="0"/>
    <x v="7"/>
    <x v="6"/>
    <x v="41"/>
    <x v="34"/>
    <x v="20"/>
    <x v="0"/>
    <x v="0"/>
    <x v="0"/>
    <x v="0"/>
    <x v="0"/>
    <x v="0"/>
    <x v="7"/>
    <x v="7"/>
  </r>
  <r>
    <x v="26"/>
    <x v="0"/>
    <x v="0"/>
    <x v="13"/>
    <x v="18"/>
    <x v="19"/>
    <x v="26"/>
    <x v="3"/>
    <x v="0"/>
    <x v="0"/>
    <x v="0"/>
    <x v="0"/>
    <x v="0"/>
    <x v="0"/>
    <x v="0"/>
  </r>
  <r>
    <x v="25"/>
    <x v="0"/>
    <x v="0"/>
    <x v="92"/>
    <x v="16"/>
    <x v="234"/>
    <x v="25"/>
    <x v="5"/>
    <x v="0"/>
    <x v="0"/>
    <x v="0"/>
    <x v="0"/>
    <x v="0"/>
    <x v="0"/>
    <x v="0"/>
  </r>
  <r>
    <x v="27"/>
    <x v="0"/>
    <x v="5"/>
    <x v="21"/>
    <x v="94"/>
    <x v="6"/>
    <x v="27"/>
    <x v="5"/>
    <x v="0"/>
    <x v="0"/>
    <x v="0"/>
    <x v="0"/>
    <x v="0"/>
    <x v="5"/>
    <x v="5"/>
  </r>
  <r>
    <x v="31"/>
    <x v="0"/>
    <x v="0"/>
    <x v="10"/>
    <x v="9"/>
    <x v="9"/>
    <x v="31"/>
    <x v="0"/>
    <x v="0"/>
    <x v="0"/>
    <x v="0"/>
    <x v="0"/>
    <x v="0"/>
    <x v="0"/>
    <x v="0"/>
  </r>
  <r>
    <x v="30"/>
    <x v="0"/>
    <x v="9"/>
    <x v="2"/>
    <x v="83"/>
    <x v="235"/>
    <x v="30"/>
    <x v="3"/>
    <x v="0"/>
    <x v="0"/>
    <x v="0"/>
    <x v="0"/>
    <x v="0"/>
    <x v="9"/>
    <x v="9"/>
  </r>
  <r>
    <x v="34"/>
    <x v="0"/>
    <x v="11"/>
    <x v="107"/>
    <x v="122"/>
    <x v="236"/>
    <x v="34"/>
    <x v="6"/>
    <x v="1"/>
    <x v="1"/>
    <x v="0"/>
    <x v="0"/>
    <x v="0"/>
    <x v="11"/>
    <x v="11"/>
  </r>
  <r>
    <x v="35"/>
    <x v="0"/>
    <x v="8"/>
    <x v="108"/>
    <x v="123"/>
    <x v="237"/>
    <x v="35"/>
    <x v="6"/>
    <x v="1"/>
    <x v="1"/>
    <x v="0"/>
    <x v="0"/>
    <x v="0"/>
    <x v="8"/>
    <x v="8"/>
  </r>
  <r>
    <x v="36"/>
    <x v="0"/>
    <x v="11"/>
    <x v="70"/>
    <x v="24"/>
    <x v="238"/>
    <x v="36"/>
    <x v="6"/>
    <x v="1"/>
    <x v="1"/>
    <x v="0"/>
    <x v="0"/>
    <x v="0"/>
    <x v="11"/>
    <x v="11"/>
  </r>
  <r>
    <x v="37"/>
    <x v="0"/>
    <x v="9"/>
    <x v="15"/>
    <x v="76"/>
    <x v="39"/>
    <x v="37"/>
    <x v="6"/>
    <x v="1"/>
    <x v="1"/>
    <x v="0"/>
    <x v="0"/>
    <x v="0"/>
    <x v="9"/>
    <x v="9"/>
  </r>
  <r>
    <x v="37"/>
    <x v="1"/>
    <x v="2"/>
    <x v="82"/>
    <x v="44"/>
    <x v="6"/>
    <x v="37"/>
    <x v="6"/>
    <x v="1"/>
    <x v="1"/>
    <x v="0"/>
    <x v="0"/>
    <x v="0"/>
    <x v="2"/>
    <x v="2"/>
  </r>
  <r>
    <x v="38"/>
    <x v="0"/>
    <x v="0"/>
    <x v="8"/>
    <x v="98"/>
    <x v="6"/>
    <x v="38"/>
    <x v="7"/>
    <x v="1"/>
    <x v="1"/>
    <x v="0"/>
    <x v="0"/>
    <x v="0"/>
    <x v="0"/>
    <x v="0"/>
  </r>
  <r>
    <x v="37"/>
    <x v="0"/>
    <x v="4"/>
    <x v="7"/>
    <x v="43"/>
    <x v="50"/>
    <x v="37"/>
    <x v="6"/>
    <x v="1"/>
    <x v="1"/>
    <x v="0"/>
    <x v="0"/>
    <x v="0"/>
    <x v="4"/>
    <x v="4"/>
  </r>
  <r>
    <x v="36"/>
    <x v="0"/>
    <x v="8"/>
    <x v="35"/>
    <x v="51"/>
    <x v="63"/>
    <x v="36"/>
    <x v="6"/>
    <x v="1"/>
    <x v="1"/>
    <x v="0"/>
    <x v="0"/>
    <x v="0"/>
    <x v="8"/>
    <x v="8"/>
  </r>
  <r>
    <x v="35"/>
    <x v="0"/>
    <x v="2"/>
    <x v="109"/>
    <x v="124"/>
    <x v="192"/>
    <x v="35"/>
    <x v="6"/>
    <x v="1"/>
    <x v="1"/>
    <x v="0"/>
    <x v="0"/>
    <x v="0"/>
    <x v="2"/>
    <x v="2"/>
  </r>
  <r>
    <x v="37"/>
    <x v="0"/>
    <x v="8"/>
    <x v="63"/>
    <x v="3"/>
    <x v="239"/>
    <x v="37"/>
    <x v="6"/>
    <x v="1"/>
    <x v="1"/>
    <x v="0"/>
    <x v="0"/>
    <x v="0"/>
    <x v="8"/>
    <x v="8"/>
  </r>
  <r>
    <x v="37"/>
    <x v="0"/>
    <x v="2"/>
    <x v="27"/>
    <x v="44"/>
    <x v="240"/>
    <x v="37"/>
    <x v="6"/>
    <x v="1"/>
    <x v="1"/>
    <x v="0"/>
    <x v="0"/>
    <x v="0"/>
    <x v="2"/>
    <x v="2"/>
  </r>
  <r>
    <x v="34"/>
    <x v="0"/>
    <x v="7"/>
    <x v="84"/>
    <x v="40"/>
    <x v="179"/>
    <x v="34"/>
    <x v="6"/>
    <x v="1"/>
    <x v="1"/>
    <x v="0"/>
    <x v="0"/>
    <x v="0"/>
    <x v="7"/>
    <x v="7"/>
  </r>
  <r>
    <x v="39"/>
    <x v="0"/>
    <x v="11"/>
    <x v="21"/>
    <x v="13"/>
    <x v="22"/>
    <x v="39"/>
    <x v="8"/>
    <x v="1"/>
    <x v="1"/>
    <x v="0"/>
    <x v="0"/>
    <x v="0"/>
    <x v="11"/>
    <x v="11"/>
  </r>
  <r>
    <x v="40"/>
    <x v="0"/>
    <x v="0"/>
    <x v="30"/>
    <x v="14"/>
    <x v="31"/>
    <x v="40"/>
    <x v="8"/>
    <x v="1"/>
    <x v="1"/>
    <x v="0"/>
    <x v="0"/>
    <x v="0"/>
    <x v="0"/>
    <x v="0"/>
  </r>
  <r>
    <x v="41"/>
    <x v="0"/>
    <x v="5"/>
    <x v="8"/>
    <x v="9"/>
    <x v="13"/>
    <x v="41"/>
    <x v="7"/>
    <x v="1"/>
    <x v="1"/>
    <x v="0"/>
    <x v="0"/>
    <x v="0"/>
    <x v="5"/>
    <x v="5"/>
  </r>
  <r>
    <x v="42"/>
    <x v="0"/>
    <x v="2"/>
    <x v="39"/>
    <x v="20"/>
    <x v="187"/>
    <x v="42"/>
    <x v="6"/>
    <x v="1"/>
    <x v="1"/>
    <x v="0"/>
    <x v="0"/>
    <x v="0"/>
    <x v="2"/>
    <x v="2"/>
  </r>
  <r>
    <x v="39"/>
    <x v="0"/>
    <x v="0"/>
    <x v="6"/>
    <x v="6"/>
    <x v="6"/>
    <x v="39"/>
    <x v="8"/>
    <x v="1"/>
    <x v="1"/>
    <x v="0"/>
    <x v="0"/>
    <x v="0"/>
    <x v="0"/>
    <x v="0"/>
  </r>
  <r>
    <x v="42"/>
    <x v="0"/>
    <x v="8"/>
    <x v="53"/>
    <x v="47"/>
    <x v="152"/>
    <x v="42"/>
    <x v="6"/>
    <x v="1"/>
    <x v="1"/>
    <x v="0"/>
    <x v="0"/>
    <x v="0"/>
    <x v="8"/>
    <x v="8"/>
  </r>
  <r>
    <x v="42"/>
    <x v="1"/>
    <x v="2"/>
    <x v="80"/>
    <x v="39"/>
    <x v="133"/>
    <x v="42"/>
    <x v="6"/>
    <x v="1"/>
    <x v="1"/>
    <x v="0"/>
    <x v="0"/>
    <x v="0"/>
    <x v="2"/>
    <x v="2"/>
  </r>
  <r>
    <x v="43"/>
    <x v="0"/>
    <x v="7"/>
    <x v="17"/>
    <x v="8"/>
    <x v="9"/>
    <x v="43"/>
    <x v="7"/>
    <x v="1"/>
    <x v="1"/>
    <x v="0"/>
    <x v="0"/>
    <x v="0"/>
    <x v="7"/>
    <x v="7"/>
  </r>
  <r>
    <x v="44"/>
    <x v="0"/>
    <x v="9"/>
    <x v="4"/>
    <x v="15"/>
    <x v="241"/>
    <x v="44"/>
    <x v="7"/>
    <x v="1"/>
    <x v="1"/>
    <x v="0"/>
    <x v="0"/>
    <x v="0"/>
    <x v="9"/>
    <x v="9"/>
  </r>
  <r>
    <x v="45"/>
    <x v="0"/>
    <x v="1"/>
    <x v="94"/>
    <x v="42"/>
    <x v="242"/>
    <x v="45"/>
    <x v="8"/>
    <x v="1"/>
    <x v="1"/>
    <x v="0"/>
    <x v="0"/>
    <x v="0"/>
    <x v="1"/>
    <x v="1"/>
  </r>
  <r>
    <x v="46"/>
    <x v="0"/>
    <x v="10"/>
    <x v="12"/>
    <x v="45"/>
    <x v="6"/>
    <x v="46"/>
    <x v="8"/>
    <x v="1"/>
    <x v="1"/>
    <x v="0"/>
    <x v="0"/>
    <x v="0"/>
    <x v="10"/>
    <x v="10"/>
  </r>
  <r>
    <x v="47"/>
    <x v="0"/>
    <x v="8"/>
    <x v="49"/>
    <x v="81"/>
    <x v="243"/>
    <x v="47"/>
    <x v="6"/>
    <x v="1"/>
    <x v="1"/>
    <x v="0"/>
    <x v="0"/>
    <x v="0"/>
    <x v="8"/>
    <x v="8"/>
  </r>
  <r>
    <x v="45"/>
    <x v="0"/>
    <x v="3"/>
    <x v="51"/>
    <x v="47"/>
    <x v="39"/>
    <x v="45"/>
    <x v="8"/>
    <x v="1"/>
    <x v="1"/>
    <x v="0"/>
    <x v="0"/>
    <x v="0"/>
    <x v="3"/>
    <x v="3"/>
  </r>
  <r>
    <x v="48"/>
    <x v="0"/>
    <x v="3"/>
    <x v="11"/>
    <x v="56"/>
    <x v="164"/>
    <x v="48"/>
    <x v="8"/>
    <x v="1"/>
    <x v="1"/>
    <x v="0"/>
    <x v="0"/>
    <x v="0"/>
    <x v="3"/>
    <x v="3"/>
  </r>
  <r>
    <x v="44"/>
    <x v="0"/>
    <x v="4"/>
    <x v="1"/>
    <x v="3"/>
    <x v="244"/>
    <x v="44"/>
    <x v="7"/>
    <x v="1"/>
    <x v="1"/>
    <x v="0"/>
    <x v="0"/>
    <x v="0"/>
    <x v="4"/>
    <x v="4"/>
  </r>
  <r>
    <x v="47"/>
    <x v="0"/>
    <x v="2"/>
    <x v="31"/>
    <x v="102"/>
    <x v="11"/>
    <x v="47"/>
    <x v="6"/>
    <x v="1"/>
    <x v="1"/>
    <x v="0"/>
    <x v="0"/>
    <x v="0"/>
    <x v="2"/>
    <x v="2"/>
  </r>
  <r>
    <x v="48"/>
    <x v="0"/>
    <x v="7"/>
    <x v="93"/>
    <x v="65"/>
    <x v="245"/>
    <x v="48"/>
    <x v="8"/>
    <x v="1"/>
    <x v="1"/>
    <x v="0"/>
    <x v="0"/>
    <x v="0"/>
    <x v="7"/>
    <x v="7"/>
  </r>
  <r>
    <x v="49"/>
    <x v="0"/>
    <x v="4"/>
    <x v="20"/>
    <x v="6"/>
    <x v="7"/>
    <x v="49"/>
    <x v="7"/>
    <x v="1"/>
    <x v="1"/>
    <x v="0"/>
    <x v="0"/>
    <x v="0"/>
    <x v="4"/>
    <x v="4"/>
  </r>
  <r>
    <x v="44"/>
    <x v="0"/>
    <x v="2"/>
    <x v="70"/>
    <x v="75"/>
    <x v="173"/>
    <x v="44"/>
    <x v="7"/>
    <x v="1"/>
    <x v="1"/>
    <x v="0"/>
    <x v="0"/>
    <x v="0"/>
    <x v="2"/>
    <x v="2"/>
  </r>
  <r>
    <x v="49"/>
    <x v="0"/>
    <x v="7"/>
    <x v="12"/>
    <x v="45"/>
    <x v="6"/>
    <x v="49"/>
    <x v="7"/>
    <x v="1"/>
    <x v="1"/>
    <x v="0"/>
    <x v="0"/>
    <x v="0"/>
    <x v="7"/>
    <x v="7"/>
  </r>
  <r>
    <x v="49"/>
    <x v="0"/>
    <x v="3"/>
    <x v="6"/>
    <x v="41"/>
    <x v="34"/>
    <x v="49"/>
    <x v="7"/>
    <x v="1"/>
    <x v="1"/>
    <x v="0"/>
    <x v="0"/>
    <x v="0"/>
    <x v="3"/>
    <x v="3"/>
  </r>
  <r>
    <x v="45"/>
    <x v="0"/>
    <x v="7"/>
    <x v="21"/>
    <x v="13"/>
    <x v="22"/>
    <x v="45"/>
    <x v="8"/>
    <x v="1"/>
    <x v="1"/>
    <x v="0"/>
    <x v="0"/>
    <x v="0"/>
    <x v="7"/>
    <x v="7"/>
  </r>
  <r>
    <x v="44"/>
    <x v="0"/>
    <x v="3"/>
    <x v="26"/>
    <x v="30"/>
    <x v="181"/>
    <x v="44"/>
    <x v="7"/>
    <x v="1"/>
    <x v="1"/>
    <x v="0"/>
    <x v="0"/>
    <x v="0"/>
    <x v="3"/>
    <x v="3"/>
  </r>
  <r>
    <x v="50"/>
    <x v="0"/>
    <x v="3"/>
    <x v="30"/>
    <x v="65"/>
    <x v="244"/>
    <x v="50"/>
    <x v="7"/>
    <x v="1"/>
    <x v="1"/>
    <x v="0"/>
    <x v="0"/>
    <x v="0"/>
    <x v="3"/>
    <x v="3"/>
  </r>
  <r>
    <x v="51"/>
    <x v="0"/>
    <x v="10"/>
    <x v="24"/>
    <x v="34"/>
    <x v="78"/>
    <x v="51"/>
    <x v="8"/>
    <x v="1"/>
    <x v="1"/>
    <x v="0"/>
    <x v="0"/>
    <x v="0"/>
    <x v="10"/>
    <x v="10"/>
  </r>
  <r>
    <x v="50"/>
    <x v="0"/>
    <x v="1"/>
    <x v="11"/>
    <x v="23"/>
    <x v="246"/>
    <x v="50"/>
    <x v="7"/>
    <x v="1"/>
    <x v="1"/>
    <x v="0"/>
    <x v="0"/>
    <x v="0"/>
    <x v="1"/>
    <x v="1"/>
  </r>
  <r>
    <x v="51"/>
    <x v="0"/>
    <x v="5"/>
    <x v="79"/>
    <x v="9"/>
    <x v="6"/>
    <x v="51"/>
    <x v="8"/>
    <x v="1"/>
    <x v="1"/>
    <x v="0"/>
    <x v="0"/>
    <x v="0"/>
    <x v="5"/>
    <x v="5"/>
  </r>
  <r>
    <x v="50"/>
    <x v="0"/>
    <x v="10"/>
    <x v="79"/>
    <x v="9"/>
    <x v="6"/>
    <x v="50"/>
    <x v="7"/>
    <x v="1"/>
    <x v="1"/>
    <x v="0"/>
    <x v="0"/>
    <x v="0"/>
    <x v="10"/>
    <x v="10"/>
  </r>
  <r>
    <x v="41"/>
    <x v="0"/>
    <x v="6"/>
    <x v="48"/>
    <x v="76"/>
    <x v="207"/>
    <x v="41"/>
    <x v="7"/>
    <x v="1"/>
    <x v="1"/>
    <x v="0"/>
    <x v="0"/>
    <x v="0"/>
    <x v="6"/>
    <x v="6"/>
  </r>
  <r>
    <x v="38"/>
    <x v="1"/>
    <x v="2"/>
    <x v="70"/>
    <x v="54"/>
    <x v="166"/>
    <x v="38"/>
    <x v="7"/>
    <x v="1"/>
    <x v="1"/>
    <x v="0"/>
    <x v="0"/>
    <x v="0"/>
    <x v="2"/>
    <x v="2"/>
  </r>
  <r>
    <x v="52"/>
    <x v="0"/>
    <x v="4"/>
    <x v="19"/>
    <x v="32"/>
    <x v="176"/>
    <x v="52"/>
    <x v="7"/>
    <x v="1"/>
    <x v="1"/>
    <x v="0"/>
    <x v="0"/>
    <x v="0"/>
    <x v="4"/>
    <x v="4"/>
  </r>
  <r>
    <x v="34"/>
    <x v="0"/>
    <x v="3"/>
    <x v="61"/>
    <x v="73"/>
    <x v="92"/>
    <x v="34"/>
    <x v="6"/>
    <x v="1"/>
    <x v="1"/>
    <x v="0"/>
    <x v="0"/>
    <x v="0"/>
    <x v="3"/>
    <x v="3"/>
  </r>
  <r>
    <x v="34"/>
    <x v="0"/>
    <x v="0"/>
    <x v="35"/>
    <x v="15"/>
    <x v="247"/>
    <x v="34"/>
    <x v="6"/>
    <x v="1"/>
    <x v="1"/>
    <x v="0"/>
    <x v="0"/>
    <x v="0"/>
    <x v="0"/>
    <x v="0"/>
  </r>
  <r>
    <x v="35"/>
    <x v="0"/>
    <x v="7"/>
    <x v="70"/>
    <x v="24"/>
    <x v="238"/>
    <x v="35"/>
    <x v="6"/>
    <x v="1"/>
    <x v="1"/>
    <x v="0"/>
    <x v="0"/>
    <x v="0"/>
    <x v="7"/>
    <x v="7"/>
  </r>
  <r>
    <x v="52"/>
    <x v="0"/>
    <x v="9"/>
    <x v="91"/>
    <x v="125"/>
    <x v="248"/>
    <x v="52"/>
    <x v="7"/>
    <x v="1"/>
    <x v="1"/>
    <x v="0"/>
    <x v="0"/>
    <x v="0"/>
    <x v="9"/>
    <x v="9"/>
  </r>
  <r>
    <x v="37"/>
    <x v="0"/>
    <x v="3"/>
    <x v="3"/>
    <x v="23"/>
    <x v="31"/>
    <x v="37"/>
    <x v="6"/>
    <x v="1"/>
    <x v="1"/>
    <x v="0"/>
    <x v="0"/>
    <x v="0"/>
    <x v="3"/>
    <x v="3"/>
  </r>
  <r>
    <x v="52"/>
    <x v="0"/>
    <x v="7"/>
    <x v="17"/>
    <x v="16"/>
    <x v="249"/>
    <x v="52"/>
    <x v="7"/>
    <x v="1"/>
    <x v="1"/>
    <x v="0"/>
    <x v="0"/>
    <x v="0"/>
    <x v="7"/>
    <x v="7"/>
  </r>
  <r>
    <x v="52"/>
    <x v="0"/>
    <x v="3"/>
    <x v="38"/>
    <x v="97"/>
    <x v="250"/>
    <x v="52"/>
    <x v="7"/>
    <x v="1"/>
    <x v="1"/>
    <x v="0"/>
    <x v="0"/>
    <x v="0"/>
    <x v="3"/>
    <x v="3"/>
  </r>
  <r>
    <x v="36"/>
    <x v="1"/>
    <x v="2"/>
    <x v="94"/>
    <x v="19"/>
    <x v="182"/>
    <x v="36"/>
    <x v="6"/>
    <x v="1"/>
    <x v="1"/>
    <x v="0"/>
    <x v="0"/>
    <x v="0"/>
    <x v="2"/>
    <x v="2"/>
  </r>
  <r>
    <x v="53"/>
    <x v="0"/>
    <x v="1"/>
    <x v="15"/>
    <x v="76"/>
    <x v="39"/>
    <x v="53"/>
    <x v="7"/>
    <x v="1"/>
    <x v="1"/>
    <x v="0"/>
    <x v="0"/>
    <x v="0"/>
    <x v="1"/>
    <x v="1"/>
  </r>
  <r>
    <x v="53"/>
    <x v="0"/>
    <x v="10"/>
    <x v="92"/>
    <x v="43"/>
    <x v="137"/>
    <x v="53"/>
    <x v="7"/>
    <x v="1"/>
    <x v="1"/>
    <x v="0"/>
    <x v="0"/>
    <x v="0"/>
    <x v="10"/>
    <x v="10"/>
  </r>
  <r>
    <x v="52"/>
    <x v="0"/>
    <x v="10"/>
    <x v="1"/>
    <x v="34"/>
    <x v="202"/>
    <x v="52"/>
    <x v="7"/>
    <x v="1"/>
    <x v="1"/>
    <x v="0"/>
    <x v="0"/>
    <x v="0"/>
    <x v="10"/>
    <x v="10"/>
  </r>
  <r>
    <x v="46"/>
    <x v="0"/>
    <x v="11"/>
    <x v="79"/>
    <x v="13"/>
    <x v="37"/>
    <x v="46"/>
    <x v="8"/>
    <x v="1"/>
    <x v="1"/>
    <x v="0"/>
    <x v="0"/>
    <x v="0"/>
    <x v="11"/>
    <x v="11"/>
  </r>
  <r>
    <x v="46"/>
    <x v="0"/>
    <x v="5"/>
    <x v="75"/>
    <x v="91"/>
    <x v="124"/>
    <x v="46"/>
    <x v="8"/>
    <x v="1"/>
    <x v="1"/>
    <x v="0"/>
    <x v="0"/>
    <x v="0"/>
    <x v="5"/>
    <x v="5"/>
  </r>
  <r>
    <x v="44"/>
    <x v="1"/>
    <x v="2"/>
    <x v="35"/>
    <x v="75"/>
    <x v="251"/>
    <x v="44"/>
    <x v="7"/>
    <x v="1"/>
    <x v="1"/>
    <x v="0"/>
    <x v="0"/>
    <x v="0"/>
    <x v="2"/>
    <x v="2"/>
  </r>
  <r>
    <x v="47"/>
    <x v="1"/>
    <x v="2"/>
    <x v="84"/>
    <x v="102"/>
    <x v="19"/>
    <x v="47"/>
    <x v="6"/>
    <x v="1"/>
    <x v="1"/>
    <x v="0"/>
    <x v="0"/>
    <x v="0"/>
    <x v="2"/>
    <x v="2"/>
  </r>
  <r>
    <x v="48"/>
    <x v="0"/>
    <x v="4"/>
    <x v="23"/>
    <x v="3"/>
    <x v="252"/>
    <x v="48"/>
    <x v="8"/>
    <x v="1"/>
    <x v="1"/>
    <x v="0"/>
    <x v="0"/>
    <x v="0"/>
    <x v="4"/>
    <x v="4"/>
  </r>
  <r>
    <x v="44"/>
    <x v="0"/>
    <x v="7"/>
    <x v="30"/>
    <x v="18"/>
    <x v="6"/>
    <x v="44"/>
    <x v="7"/>
    <x v="1"/>
    <x v="1"/>
    <x v="0"/>
    <x v="0"/>
    <x v="0"/>
    <x v="7"/>
    <x v="7"/>
  </r>
  <r>
    <x v="47"/>
    <x v="0"/>
    <x v="4"/>
    <x v="15"/>
    <x v="54"/>
    <x v="253"/>
    <x v="47"/>
    <x v="6"/>
    <x v="1"/>
    <x v="1"/>
    <x v="0"/>
    <x v="0"/>
    <x v="0"/>
    <x v="4"/>
    <x v="4"/>
  </r>
  <r>
    <x v="49"/>
    <x v="0"/>
    <x v="8"/>
    <x v="0"/>
    <x v="41"/>
    <x v="6"/>
    <x v="49"/>
    <x v="7"/>
    <x v="1"/>
    <x v="1"/>
    <x v="0"/>
    <x v="0"/>
    <x v="0"/>
    <x v="8"/>
    <x v="8"/>
  </r>
  <r>
    <x v="43"/>
    <x v="0"/>
    <x v="10"/>
    <x v="23"/>
    <x v="5"/>
    <x v="92"/>
    <x v="43"/>
    <x v="7"/>
    <x v="1"/>
    <x v="1"/>
    <x v="0"/>
    <x v="0"/>
    <x v="0"/>
    <x v="10"/>
    <x v="10"/>
  </r>
  <r>
    <x v="48"/>
    <x v="0"/>
    <x v="10"/>
    <x v="30"/>
    <x v="43"/>
    <x v="254"/>
    <x v="48"/>
    <x v="8"/>
    <x v="1"/>
    <x v="1"/>
    <x v="0"/>
    <x v="0"/>
    <x v="0"/>
    <x v="10"/>
    <x v="10"/>
  </r>
  <r>
    <x v="47"/>
    <x v="0"/>
    <x v="7"/>
    <x v="9"/>
    <x v="63"/>
    <x v="76"/>
    <x v="47"/>
    <x v="6"/>
    <x v="1"/>
    <x v="1"/>
    <x v="0"/>
    <x v="0"/>
    <x v="0"/>
    <x v="7"/>
    <x v="7"/>
  </r>
  <r>
    <x v="43"/>
    <x v="0"/>
    <x v="1"/>
    <x v="2"/>
    <x v="2"/>
    <x v="2"/>
    <x v="43"/>
    <x v="7"/>
    <x v="1"/>
    <x v="1"/>
    <x v="0"/>
    <x v="0"/>
    <x v="0"/>
    <x v="1"/>
    <x v="1"/>
  </r>
  <r>
    <x v="45"/>
    <x v="0"/>
    <x v="9"/>
    <x v="14"/>
    <x v="83"/>
    <x v="9"/>
    <x v="45"/>
    <x v="8"/>
    <x v="1"/>
    <x v="1"/>
    <x v="0"/>
    <x v="0"/>
    <x v="0"/>
    <x v="9"/>
    <x v="9"/>
  </r>
  <r>
    <x v="46"/>
    <x v="0"/>
    <x v="4"/>
    <x v="0"/>
    <x v="98"/>
    <x v="11"/>
    <x v="46"/>
    <x v="8"/>
    <x v="1"/>
    <x v="1"/>
    <x v="0"/>
    <x v="0"/>
    <x v="0"/>
    <x v="4"/>
    <x v="4"/>
  </r>
  <r>
    <x v="48"/>
    <x v="0"/>
    <x v="11"/>
    <x v="57"/>
    <x v="1"/>
    <x v="255"/>
    <x v="48"/>
    <x v="8"/>
    <x v="1"/>
    <x v="1"/>
    <x v="0"/>
    <x v="0"/>
    <x v="0"/>
    <x v="11"/>
    <x v="11"/>
  </r>
  <r>
    <x v="49"/>
    <x v="1"/>
    <x v="2"/>
    <x v="23"/>
    <x v="11"/>
    <x v="6"/>
    <x v="49"/>
    <x v="7"/>
    <x v="1"/>
    <x v="1"/>
    <x v="0"/>
    <x v="0"/>
    <x v="0"/>
    <x v="2"/>
    <x v="2"/>
  </r>
  <r>
    <x v="47"/>
    <x v="0"/>
    <x v="3"/>
    <x v="65"/>
    <x v="38"/>
    <x v="74"/>
    <x v="47"/>
    <x v="6"/>
    <x v="1"/>
    <x v="1"/>
    <x v="0"/>
    <x v="0"/>
    <x v="0"/>
    <x v="3"/>
    <x v="3"/>
  </r>
  <r>
    <x v="49"/>
    <x v="0"/>
    <x v="9"/>
    <x v="79"/>
    <x v="9"/>
    <x v="6"/>
    <x v="49"/>
    <x v="7"/>
    <x v="1"/>
    <x v="1"/>
    <x v="0"/>
    <x v="0"/>
    <x v="0"/>
    <x v="9"/>
    <x v="9"/>
  </r>
  <r>
    <x v="46"/>
    <x v="0"/>
    <x v="6"/>
    <x v="0"/>
    <x v="41"/>
    <x v="6"/>
    <x v="46"/>
    <x v="8"/>
    <x v="1"/>
    <x v="1"/>
    <x v="0"/>
    <x v="0"/>
    <x v="0"/>
    <x v="6"/>
    <x v="6"/>
  </r>
  <r>
    <x v="40"/>
    <x v="0"/>
    <x v="11"/>
    <x v="51"/>
    <x v="102"/>
    <x v="7"/>
    <x v="40"/>
    <x v="8"/>
    <x v="1"/>
    <x v="1"/>
    <x v="0"/>
    <x v="0"/>
    <x v="0"/>
    <x v="11"/>
    <x v="11"/>
  </r>
  <r>
    <x v="42"/>
    <x v="0"/>
    <x v="4"/>
    <x v="48"/>
    <x v="36"/>
    <x v="26"/>
    <x v="42"/>
    <x v="6"/>
    <x v="1"/>
    <x v="1"/>
    <x v="0"/>
    <x v="0"/>
    <x v="0"/>
    <x v="4"/>
    <x v="4"/>
  </r>
  <r>
    <x v="40"/>
    <x v="0"/>
    <x v="7"/>
    <x v="23"/>
    <x v="5"/>
    <x v="92"/>
    <x v="40"/>
    <x v="8"/>
    <x v="1"/>
    <x v="1"/>
    <x v="0"/>
    <x v="0"/>
    <x v="0"/>
    <x v="7"/>
    <x v="7"/>
  </r>
  <r>
    <x v="42"/>
    <x v="0"/>
    <x v="5"/>
    <x v="12"/>
    <x v="45"/>
    <x v="6"/>
    <x v="42"/>
    <x v="6"/>
    <x v="1"/>
    <x v="1"/>
    <x v="0"/>
    <x v="0"/>
    <x v="0"/>
    <x v="5"/>
    <x v="5"/>
  </r>
  <r>
    <x v="42"/>
    <x v="0"/>
    <x v="9"/>
    <x v="51"/>
    <x v="75"/>
    <x v="37"/>
    <x v="42"/>
    <x v="6"/>
    <x v="1"/>
    <x v="1"/>
    <x v="0"/>
    <x v="0"/>
    <x v="0"/>
    <x v="9"/>
    <x v="9"/>
  </r>
  <r>
    <x v="39"/>
    <x v="0"/>
    <x v="2"/>
    <x v="92"/>
    <x v="63"/>
    <x v="57"/>
    <x v="39"/>
    <x v="8"/>
    <x v="1"/>
    <x v="1"/>
    <x v="0"/>
    <x v="0"/>
    <x v="0"/>
    <x v="2"/>
    <x v="2"/>
  </r>
  <r>
    <x v="50"/>
    <x v="0"/>
    <x v="7"/>
    <x v="93"/>
    <x v="85"/>
    <x v="6"/>
    <x v="50"/>
    <x v="7"/>
    <x v="1"/>
    <x v="1"/>
    <x v="0"/>
    <x v="0"/>
    <x v="0"/>
    <x v="7"/>
    <x v="7"/>
  </r>
  <r>
    <x v="41"/>
    <x v="0"/>
    <x v="0"/>
    <x v="9"/>
    <x v="43"/>
    <x v="183"/>
    <x v="41"/>
    <x v="7"/>
    <x v="1"/>
    <x v="1"/>
    <x v="0"/>
    <x v="0"/>
    <x v="0"/>
    <x v="0"/>
    <x v="0"/>
  </r>
  <r>
    <x v="51"/>
    <x v="0"/>
    <x v="1"/>
    <x v="29"/>
    <x v="72"/>
    <x v="256"/>
    <x v="51"/>
    <x v="8"/>
    <x v="1"/>
    <x v="1"/>
    <x v="0"/>
    <x v="0"/>
    <x v="0"/>
    <x v="1"/>
    <x v="1"/>
  </r>
  <r>
    <x v="41"/>
    <x v="0"/>
    <x v="2"/>
    <x v="94"/>
    <x v="58"/>
    <x v="257"/>
    <x v="41"/>
    <x v="7"/>
    <x v="1"/>
    <x v="1"/>
    <x v="0"/>
    <x v="0"/>
    <x v="0"/>
    <x v="2"/>
    <x v="2"/>
  </r>
  <r>
    <x v="51"/>
    <x v="0"/>
    <x v="6"/>
    <x v="54"/>
    <x v="24"/>
    <x v="258"/>
    <x v="51"/>
    <x v="8"/>
    <x v="1"/>
    <x v="1"/>
    <x v="0"/>
    <x v="0"/>
    <x v="0"/>
    <x v="6"/>
    <x v="6"/>
  </r>
  <r>
    <x v="41"/>
    <x v="0"/>
    <x v="8"/>
    <x v="84"/>
    <x v="21"/>
    <x v="259"/>
    <x v="41"/>
    <x v="7"/>
    <x v="1"/>
    <x v="1"/>
    <x v="0"/>
    <x v="0"/>
    <x v="0"/>
    <x v="8"/>
    <x v="8"/>
  </r>
  <r>
    <x v="50"/>
    <x v="0"/>
    <x v="5"/>
    <x v="16"/>
    <x v="17"/>
    <x v="6"/>
    <x v="50"/>
    <x v="7"/>
    <x v="1"/>
    <x v="1"/>
    <x v="0"/>
    <x v="0"/>
    <x v="0"/>
    <x v="5"/>
    <x v="5"/>
  </r>
  <r>
    <x v="50"/>
    <x v="0"/>
    <x v="6"/>
    <x v="21"/>
    <x v="94"/>
    <x v="6"/>
    <x v="50"/>
    <x v="7"/>
    <x v="1"/>
    <x v="1"/>
    <x v="0"/>
    <x v="0"/>
    <x v="0"/>
    <x v="6"/>
    <x v="6"/>
  </r>
  <r>
    <x v="35"/>
    <x v="1"/>
    <x v="2"/>
    <x v="86"/>
    <x v="124"/>
    <x v="260"/>
    <x v="35"/>
    <x v="6"/>
    <x v="1"/>
    <x v="1"/>
    <x v="0"/>
    <x v="0"/>
    <x v="0"/>
    <x v="2"/>
    <x v="2"/>
  </r>
  <r>
    <x v="38"/>
    <x v="0"/>
    <x v="11"/>
    <x v="48"/>
    <x v="23"/>
    <x v="6"/>
    <x v="38"/>
    <x v="7"/>
    <x v="1"/>
    <x v="1"/>
    <x v="0"/>
    <x v="0"/>
    <x v="0"/>
    <x v="11"/>
    <x v="11"/>
  </r>
  <r>
    <x v="53"/>
    <x v="0"/>
    <x v="6"/>
    <x v="3"/>
    <x v="23"/>
    <x v="31"/>
    <x v="53"/>
    <x v="7"/>
    <x v="1"/>
    <x v="1"/>
    <x v="0"/>
    <x v="0"/>
    <x v="0"/>
    <x v="6"/>
    <x v="6"/>
  </r>
  <r>
    <x v="48"/>
    <x v="0"/>
    <x v="1"/>
    <x v="70"/>
    <x v="15"/>
    <x v="261"/>
    <x v="48"/>
    <x v="8"/>
    <x v="1"/>
    <x v="1"/>
    <x v="0"/>
    <x v="0"/>
    <x v="0"/>
    <x v="1"/>
    <x v="1"/>
  </r>
  <r>
    <x v="36"/>
    <x v="0"/>
    <x v="1"/>
    <x v="31"/>
    <x v="35"/>
    <x v="262"/>
    <x v="36"/>
    <x v="6"/>
    <x v="1"/>
    <x v="1"/>
    <x v="0"/>
    <x v="0"/>
    <x v="0"/>
    <x v="1"/>
    <x v="1"/>
  </r>
  <r>
    <x v="46"/>
    <x v="0"/>
    <x v="0"/>
    <x v="75"/>
    <x v="91"/>
    <x v="124"/>
    <x v="46"/>
    <x v="8"/>
    <x v="1"/>
    <x v="1"/>
    <x v="0"/>
    <x v="0"/>
    <x v="0"/>
    <x v="0"/>
    <x v="0"/>
  </r>
  <r>
    <x v="38"/>
    <x v="0"/>
    <x v="8"/>
    <x v="26"/>
    <x v="36"/>
    <x v="6"/>
    <x v="38"/>
    <x v="7"/>
    <x v="1"/>
    <x v="1"/>
    <x v="0"/>
    <x v="0"/>
    <x v="0"/>
    <x v="8"/>
    <x v="8"/>
  </r>
  <r>
    <x v="43"/>
    <x v="0"/>
    <x v="3"/>
    <x v="70"/>
    <x v="34"/>
    <x v="215"/>
    <x v="43"/>
    <x v="7"/>
    <x v="1"/>
    <x v="1"/>
    <x v="0"/>
    <x v="0"/>
    <x v="0"/>
    <x v="3"/>
    <x v="3"/>
  </r>
  <r>
    <x v="49"/>
    <x v="0"/>
    <x v="2"/>
    <x v="3"/>
    <x v="11"/>
    <x v="263"/>
    <x v="49"/>
    <x v="7"/>
    <x v="1"/>
    <x v="1"/>
    <x v="0"/>
    <x v="0"/>
    <x v="0"/>
    <x v="2"/>
    <x v="2"/>
  </r>
  <r>
    <x v="36"/>
    <x v="0"/>
    <x v="4"/>
    <x v="57"/>
    <x v="76"/>
    <x v="72"/>
    <x v="36"/>
    <x v="6"/>
    <x v="1"/>
    <x v="1"/>
    <x v="0"/>
    <x v="0"/>
    <x v="0"/>
    <x v="4"/>
    <x v="4"/>
  </r>
  <r>
    <x v="46"/>
    <x v="0"/>
    <x v="9"/>
    <x v="17"/>
    <x v="8"/>
    <x v="9"/>
    <x v="46"/>
    <x v="8"/>
    <x v="1"/>
    <x v="1"/>
    <x v="0"/>
    <x v="0"/>
    <x v="0"/>
    <x v="9"/>
    <x v="9"/>
  </r>
  <r>
    <x v="38"/>
    <x v="0"/>
    <x v="9"/>
    <x v="26"/>
    <x v="36"/>
    <x v="6"/>
    <x v="38"/>
    <x v="7"/>
    <x v="1"/>
    <x v="1"/>
    <x v="0"/>
    <x v="0"/>
    <x v="0"/>
    <x v="9"/>
    <x v="9"/>
  </r>
  <r>
    <x v="38"/>
    <x v="0"/>
    <x v="4"/>
    <x v="3"/>
    <x v="8"/>
    <x v="6"/>
    <x v="38"/>
    <x v="7"/>
    <x v="1"/>
    <x v="1"/>
    <x v="0"/>
    <x v="0"/>
    <x v="0"/>
    <x v="4"/>
    <x v="4"/>
  </r>
  <r>
    <x v="35"/>
    <x v="0"/>
    <x v="9"/>
    <x v="110"/>
    <x v="126"/>
    <x v="264"/>
    <x v="35"/>
    <x v="6"/>
    <x v="1"/>
    <x v="1"/>
    <x v="0"/>
    <x v="0"/>
    <x v="0"/>
    <x v="9"/>
    <x v="9"/>
  </r>
  <r>
    <x v="52"/>
    <x v="0"/>
    <x v="5"/>
    <x v="0"/>
    <x v="9"/>
    <x v="265"/>
    <x v="52"/>
    <x v="7"/>
    <x v="1"/>
    <x v="1"/>
    <x v="0"/>
    <x v="0"/>
    <x v="0"/>
    <x v="5"/>
    <x v="5"/>
  </r>
  <r>
    <x v="45"/>
    <x v="0"/>
    <x v="5"/>
    <x v="12"/>
    <x v="45"/>
    <x v="6"/>
    <x v="45"/>
    <x v="8"/>
    <x v="1"/>
    <x v="1"/>
    <x v="0"/>
    <x v="0"/>
    <x v="0"/>
    <x v="5"/>
    <x v="5"/>
  </r>
  <r>
    <x v="37"/>
    <x v="0"/>
    <x v="6"/>
    <x v="92"/>
    <x v="62"/>
    <x v="187"/>
    <x v="37"/>
    <x v="6"/>
    <x v="1"/>
    <x v="1"/>
    <x v="0"/>
    <x v="0"/>
    <x v="0"/>
    <x v="6"/>
    <x v="6"/>
  </r>
  <r>
    <x v="38"/>
    <x v="0"/>
    <x v="1"/>
    <x v="70"/>
    <x v="76"/>
    <x v="266"/>
    <x v="38"/>
    <x v="7"/>
    <x v="1"/>
    <x v="1"/>
    <x v="0"/>
    <x v="0"/>
    <x v="0"/>
    <x v="1"/>
    <x v="1"/>
  </r>
  <r>
    <x v="44"/>
    <x v="0"/>
    <x v="5"/>
    <x v="6"/>
    <x v="6"/>
    <x v="6"/>
    <x v="44"/>
    <x v="7"/>
    <x v="1"/>
    <x v="1"/>
    <x v="0"/>
    <x v="0"/>
    <x v="0"/>
    <x v="5"/>
    <x v="5"/>
  </r>
  <r>
    <x v="52"/>
    <x v="0"/>
    <x v="6"/>
    <x v="4"/>
    <x v="51"/>
    <x v="72"/>
    <x v="52"/>
    <x v="7"/>
    <x v="1"/>
    <x v="1"/>
    <x v="0"/>
    <x v="0"/>
    <x v="0"/>
    <x v="6"/>
    <x v="6"/>
  </r>
  <r>
    <x v="45"/>
    <x v="0"/>
    <x v="11"/>
    <x v="31"/>
    <x v="60"/>
    <x v="267"/>
    <x v="45"/>
    <x v="8"/>
    <x v="1"/>
    <x v="1"/>
    <x v="0"/>
    <x v="0"/>
    <x v="0"/>
    <x v="11"/>
    <x v="11"/>
  </r>
  <r>
    <x v="53"/>
    <x v="0"/>
    <x v="0"/>
    <x v="93"/>
    <x v="85"/>
    <x v="6"/>
    <x v="53"/>
    <x v="7"/>
    <x v="1"/>
    <x v="1"/>
    <x v="0"/>
    <x v="0"/>
    <x v="0"/>
    <x v="0"/>
    <x v="0"/>
  </r>
  <r>
    <x v="45"/>
    <x v="0"/>
    <x v="6"/>
    <x v="63"/>
    <x v="10"/>
    <x v="216"/>
    <x v="45"/>
    <x v="8"/>
    <x v="1"/>
    <x v="1"/>
    <x v="0"/>
    <x v="0"/>
    <x v="0"/>
    <x v="6"/>
    <x v="6"/>
  </r>
  <r>
    <x v="48"/>
    <x v="0"/>
    <x v="0"/>
    <x v="93"/>
    <x v="94"/>
    <x v="207"/>
    <x v="48"/>
    <x v="8"/>
    <x v="1"/>
    <x v="1"/>
    <x v="0"/>
    <x v="0"/>
    <x v="0"/>
    <x v="0"/>
    <x v="0"/>
  </r>
  <r>
    <x v="53"/>
    <x v="0"/>
    <x v="8"/>
    <x v="26"/>
    <x v="30"/>
    <x v="181"/>
    <x v="53"/>
    <x v="7"/>
    <x v="1"/>
    <x v="1"/>
    <x v="0"/>
    <x v="0"/>
    <x v="0"/>
    <x v="8"/>
    <x v="8"/>
  </r>
  <r>
    <x v="47"/>
    <x v="0"/>
    <x v="1"/>
    <x v="14"/>
    <x v="83"/>
    <x v="9"/>
    <x v="47"/>
    <x v="6"/>
    <x v="1"/>
    <x v="1"/>
    <x v="0"/>
    <x v="0"/>
    <x v="0"/>
    <x v="1"/>
    <x v="1"/>
  </r>
  <r>
    <x v="44"/>
    <x v="0"/>
    <x v="11"/>
    <x v="24"/>
    <x v="54"/>
    <x v="268"/>
    <x v="44"/>
    <x v="7"/>
    <x v="1"/>
    <x v="1"/>
    <x v="0"/>
    <x v="0"/>
    <x v="0"/>
    <x v="11"/>
    <x v="11"/>
  </r>
  <r>
    <x v="53"/>
    <x v="0"/>
    <x v="5"/>
    <x v="0"/>
    <x v="41"/>
    <x v="6"/>
    <x v="53"/>
    <x v="7"/>
    <x v="1"/>
    <x v="1"/>
    <x v="0"/>
    <x v="0"/>
    <x v="0"/>
    <x v="5"/>
    <x v="5"/>
  </r>
  <r>
    <x v="35"/>
    <x v="0"/>
    <x v="3"/>
    <x v="111"/>
    <x v="112"/>
    <x v="269"/>
    <x v="35"/>
    <x v="6"/>
    <x v="1"/>
    <x v="1"/>
    <x v="0"/>
    <x v="0"/>
    <x v="0"/>
    <x v="3"/>
    <x v="3"/>
  </r>
  <r>
    <x v="47"/>
    <x v="0"/>
    <x v="10"/>
    <x v="5"/>
    <x v="7"/>
    <x v="152"/>
    <x v="47"/>
    <x v="6"/>
    <x v="1"/>
    <x v="1"/>
    <x v="0"/>
    <x v="0"/>
    <x v="0"/>
    <x v="10"/>
    <x v="10"/>
  </r>
  <r>
    <x v="48"/>
    <x v="0"/>
    <x v="9"/>
    <x v="15"/>
    <x v="4"/>
    <x v="270"/>
    <x v="48"/>
    <x v="8"/>
    <x v="1"/>
    <x v="1"/>
    <x v="0"/>
    <x v="0"/>
    <x v="0"/>
    <x v="9"/>
    <x v="9"/>
  </r>
  <r>
    <x v="44"/>
    <x v="0"/>
    <x v="8"/>
    <x v="54"/>
    <x v="24"/>
    <x v="258"/>
    <x v="44"/>
    <x v="7"/>
    <x v="1"/>
    <x v="1"/>
    <x v="0"/>
    <x v="0"/>
    <x v="0"/>
    <x v="8"/>
    <x v="8"/>
  </r>
  <r>
    <x v="40"/>
    <x v="0"/>
    <x v="4"/>
    <x v="15"/>
    <x v="26"/>
    <x v="113"/>
    <x v="40"/>
    <x v="8"/>
    <x v="1"/>
    <x v="1"/>
    <x v="0"/>
    <x v="0"/>
    <x v="0"/>
    <x v="4"/>
    <x v="4"/>
  </r>
  <r>
    <x v="40"/>
    <x v="0"/>
    <x v="9"/>
    <x v="33"/>
    <x v="57"/>
    <x v="64"/>
    <x v="40"/>
    <x v="8"/>
    <x v="1"/>
    <x v="1"/>
    <x v="0"/>
    <x v="0"/>
    <x v="0"/>
    <x v="9"/>
    <x v="9"/>
  </r>
  <r>
    <x v="42"/>
    <x v="0"/>
    <x v="11"/>
    <x v="65"/>
    <x v="24"/>
    <x v="99"/>
    <x v="42"/>
    <x v="6"/>
    <x v="1"/>
    <x v="1"/>
    <x v="0"/>
    <x v="0"/>
    <x v="0"/>
    <x v="11"/>
    <x v="11"/>
  </r>
  <r>
    <x v="39"/>
    <x v="0"/>
    <x v="8"/>
    <x v="21"/>
    <x v="13"/>
    <x v="22"/>
    <x v="39"/>
    <x v="8"/>
    <x v="1"/>
    <x v="1"/>
    <x v="0"/>
    <x v="0"/>
    <x v="0"/>
    <x v="8"/>
    <x v="8"/>
  </r>
  <r>
    <x v="39"/>
    <x v="0"/>
    <x v="9"/>
    <x v="30"/>
    <x v="65"/>
    <x v="244"/>
    <x v="39"/>
    <x v="8"/>
    <x v="1"/>
    <x v="1"/>
    <x v="0"/>
    <x v="0"/>
    <x v="0"/>
    <x v="9"/>
    <x v="9"/>
  </r>
  <r>
    <x v="40"/>
    <x v="1"/>
    <x v="2"/>
    <x v="112"/>
    <x v="71"/>
    <x v="271"/>
    <x v="40"/>
    <x v="8"/>
    <x v="1"/>
    <x v="1"/>
    <x v="0"/>
    <x v="0"/>
    <x v="0"/>
    <x v="2"/>
    <x v="2"/>
  </r>
  <r>
    <x v="40"/>
    <x v="0"/>
    <x v="8"/>
    <x v="82"/>
    <x v="83"/>
    <x v="272"/>
    <x v="40"/>
    <x v="8"/>
    <x v="1"/>
    <x v="1"/>
    <x v="0"/>
    <x v="0"/>
    <x v="0"/>
    <x v="8"/>
    <x v="8"/>
  </r>
  <r>
    <x v="40"/>
    <x v="0"/>
    <x v="2"/>
    <x v="52"/>
    <x v="71"/>
    <x v="273"/>
    <x v="40"/>
    <x v="8"/>
    <x v="1"/>
    <x v="1"/>
    <x v="0"/>
    <x v="0"/>
    <x v="0"/>
    <x v="2"/>
    <x v="2"/>
  </r>
  <r>
    <x v="51"/>
    <x v="0"/>
    <x v="3"/>
    <x v="46"/>
    <x v="31"/>
    <x v="274"/>
    <x v="51"/>
    <x v="8"/>
    <x v="1"/>
    <x v="1"/>
    <x v="0"/>
    <x v="0"/>
    <x v="0"/>
    <x v="3"/>
    <x v="3"/>
  </r>
  <r>
    <x v="51"/>
    <x v="0"/>
    <x v="8"/>
    <x v="90"/>
    <x v="39"/>
    <x v="154"/>
    <x v="51"/>
    <x v="8"/>
    <x v="1"/>
    <x v="1"/>
    <x v="0"/>
    <x v="0"/>
    <x v="0"/>
    <x v="8"/>
    <x v="8"/>
  </r>
  <r>
    <x v="41"/>
    <x v="0"/>
    <x v="4"/>
    <x v="70"/>
    <x v="15"/>
    <x v="261"/>
    <x v="41"/>
    <x v="7"/>
    <x v="1"/>
    <x v="1"/>
    <x v="0"/>
    <x v="0"/>
    <x v="0"/>
    <x v="4"/>
    <x v="4"/>
  </r>
  <r>
    <x v="41"/>
    <x v="0"/>
    <x v="11"/>
    <x v="40"/>
    <x v="35"/>
    <x v="275"/>
    <x v="41"/>
    <x v="7"/>
    <x v="1"/>
    <x v="1"/>
    <x v="0"/>
    <x v="0"/>
    <x v="0"/>
    <x v="11"/>
    <x v="11"/>
  </r>
  <r>
    <x v="35"/>
    <x v="0"/>
    <x v="1"/>
    <x v="44"/>
    <x v="127"/>
    <x v="183"/>
    <x v="35"/>
    <x v="6"/>
    <x v="1"/>
    <x v="1"/>
    <x v="0"/>
    <x v="0"/>
    <x v="0"/>
    <x v="1"/>
    <x v="1"/>
  </r>
  <r>
    <x v="36"/>
    <x v="0"/>
    <x v="3"/>
    <x v="15"/>
    <x v="4"/>
    <x v="270"/>
    <x v="36"/>
    <x v="6"/>
    <x v="1"/>
    <x v="1"/>
    <x v="0"/>
    <x v="0"/>
    <x v="0"/>
    <x v="3"/>
    <x v="3"/>
  </r>
  <r>
    <x v="35"/>
    <x v="0"/>
    <x v="10"/>
    <x v="31"/>
    <x v="42"/>
    <x v="126"/>
    <x v="35"/>
    <x v="6"/>
    <x v="1"/>
    <x v="1"/>
    <x v="0"/>
    <x v="0"/>
    <x v="0"/>
    <x v="10"/>
    <x v="10"/>
  </r>
  <r>
    <x v="36"/>
    <x v="0"/>
    <x v="7"/>
    <x v="21"/>
    <x v="65"/>
    <x v="75"/>
    <x v="36"/>
    <x v="6"/>
    <x v="1"/>
    <x v="1"/>
    <x v="0"/>
    <x v="0"/>
    <x v="0"/>
    <x v="7"/>
    <x v="7"/>
  </r>
  <r>
    <x v="34"/>
    <x v="0"/>
    <x v="6"/>
    <x v="112"/>
    <x v="29"/>
    <x v="276"/>
    <x v="34"/>
    <x v="6"/>
    <x v="1"/>
    <x v="1"/>
    <x v="0"/>
    <x v="0"/>
    <x v="0"/>
    <x v="6"/>
    <x v="6"/>
  </r>
  <r>
    <x v="52"/>
    <x v="0"/>
    <x v="1"/>
    <x v="101"/>
    <x v="128"/>
    <x v="277"/>
    <x v="52"/>
    <x v="7"/>
    <x v="1"/>
    <x v="1"/>
    <x v="0"/>
    <x v="0"/>
    <x v="0"/>
    <x v="1"/>
    <x v="1"/>
  </r>
  <r>
    <x v="36"/>
    <x v="0"/>
    <x v="2"/>
    <x v="56"/>
    <x v="19"/>
    <x v="278"/>
    <x v="36"/>
    <x v="6"/>
    <x v="1"/>
    <x v="1"/>
    <x v="0"/>
    <x v="0"/>
    <x v="0"/>
    <x v="2"/>
    <x v="2"/>
  </r>
  <r>
    <x v="37"/>
    <x v="0"/>
    <x v="10"/>
    <x v="13"/>
    <x v="65"/>
    <x v="154"/>
    <x v="37"/>
    <x v="6"/>
    <x v="1"/>
    <x v="1"/>
    <x v="0"/>
    <x v="0"/>
    <x v="0"/>
    <x v="10"/>
    <x v="10"/>
  </r>
  <r>
    <x v="34"/>
    <x v="0"/>
    <x v="5"/>
    <x v="3"/>
    <x v="23"/>
    <x v="31"/>
    <x v="34"/>
    <x v="6"/>
    <x v="1"/>
    <x v="1"/>
    <x v="0"/>
    <x v="0"/>
    <x v="0"/>
    <x v="5"/>
    <x v="5"/>
  </r>
  <r>
    <x v="38"/>
    <x v="0"/>
    <x v="2"/>
    <x v="70"/>
    <x v="54"/>
    <x v="166"/>
    <x v="38"/>
    <x v="7"/>
    <x v="1"/>
    <x v="1"/>
    <x v="0"/>
    <x v="0"/>
    <x v="0"/>
    <x v="2"/>
    <x v="2"/>
  </r>
  <r>
    <x v="35"/>
    <x v="0"/>
    <x v="4"/>
    <x v="59"/>
    <x v="109"/>
    <x v="279"/>
    <x v="35"/>
    <x v="6"/>
    <x v="1"/>
    <x v="1"/>
    <x v="0"/>
    <x v="0"/>
    <x v="0"/>
    <x v="4"/>
    <x v="4"/>
  </r>
  <r>
    <x v="36"/>
    <x v="0"/>
    <x v="9"/>
    <x v="49"/>
    <x v="102"/>
    <x v="280"/>
    <x v="36"/>
    <x v="6"/>
    <x v="1"/>
    <x v="1"/>
    <x v="0"/>
    <x v="0"/>
    <x v="0"/>
    <x v="9"/>
    <x v="9"/>
  </r>
  <r>
    <x v="37"/>
    <x v="0"/>
    <x v="7"/>
    <x v="21"/>
    <x v="18"/>
    <x v="11"/>
    <x v="37"/>
    <x v="6"/>
    <x v="1"/>
    <x v="1"/>
    <x v="0"/>
    <x v="0"/>
    <x v="0"/>
    <x v="7"/>
    <x v="7"/>
  </r>
  <r>
    <x v="37"/>
    <x v="0"/>
    <x v="1"/>
    <x v="50"/>
    <x v="34"/>
    <x v="22"/>
    <x v="37"/>
    <x v="6"/>
    <x v="1"/>
    <x v="1"/>
    <x v="0"/>
    <x v="0"/>
    <x v="0"/>
    <x v="1"/>
    <x v="1"/>
  </r>
  <r>
    <x v="52"/>
    <x v="0"/>
    <x v="11"/>
    <x v="34"/>
    <x v="118"/>
    <x v="281"/>
    <x v="52"/>
    <x v="7"/>
    <x v="1"/>
    <x v="1"/>
    <x v="0"/>
    <x v="0"/>
    <x v="0"/>
    <x v="11"/>
    <x v="11"/>
  </r>
  <r>
    <x v="38"/>
    <x v="0"/>
    <x v="3"/>
    <x v="3"/>
    <x v="8"/>
    <x v="6"/>
    <x v="38"/>
    <x v="7"/>
    <x v="1"/>
    <x v="1"/>
    <x v="0"/>
    <x v="0"/>
    <x v="0"/>
    <x v="3"/>
    <x v="3"/>
  </r>
  <r>
    <x v="52"/>
    <x v="0"/>
    <x v="0"/>
    <x v="9"/>
    <x v="7"/>
    <x v="282"/>
    <x v="52"/>
    <x v="7"/>
    <x v="1"/>
    <x v="1"/>
    <x v="0"/>
    <x v="0"/>
    <x v="0"/>
    <x v="0"/>
    <x v="0"/>
  </r>
  <r>
    <x v="43"/>
    <x v="0"/>
    <x v="5"/>
    <x v="8"/>
    <x v="98"/>
    <x v="6"/>
    <x v="43"/>
    <x v="7"/>
    <x v="1"/>
    <x v="1"/>
    <x v="0"/>
    <x v="0"/>
    <x v="0"/>
    <x v="5"/>
    <x v="5"/>
  </r>
  <r>
    <x v="46"/>
    <x v="0"/>
    <x v="2"/>
    <x v="13"/>
    <x v="13"/>
    <x v="6"/>
    <x v="46"/>
    <x v="8"/>
    <x v="1"/>
    <x v="1"/>
    <x v="0"/>
    <x v="0"/>
    <x v="0"/>
    <x v="2"/>
    <x v="2"/>
  </r>
  <r>
    <x v="45"/>
    <x v="0"/>
    <x v="10"/>
    <x v="7"/>
    <x v="62"/>
    <x v="69"/>
    <x v="45"/>
    <x v="8"/>
    <x v="1"/>
    <x v="1"/>
    <x v="0"/>
    <x v="0"/>
    <x v="0"/>
    <x v="10"/>
    <x v="10"/>
  </r>
  <r>
    <x v="48"/>
    <x v="0"/>
    <x v="2"/>
    <x v="51"/>
    <x v="102"/>
    <x v="7"/>
    <x v="48"/>
    <x v="8"/>
    <x v="1"/>
    <x v="1"/>
    <x v="0"/>
    <x v="0"/>
    <x v="0"/>
    <x v="2"/>
    <x v="2"/>
  </r>
  <r>
    <x v="48"/>
    <x v="1"/>
    <x v="2"/>
    <x v="27"/>
    <x v="102"/>
    <x v="84"/>
    <x v="48"/>
    <x v="8"/>
    <x v="1"/>
    <x v="1"/>
    <x v="0"/>
    <x v="0"/>
    <x v="0"/>
    <x v="2"/>
    <x v="2"/>
  </r>
  <r>
    <x v="43"/>
    <x v="0"/>
    <x v="6"/>
    <x v="48"/>
    <x v="10"/>
    <x v="187"/>
    <x v="43"/>
    <x v="7"/>
    <x v="1"/>
    <x v="1"/>
    <x v="0"/>
    <x v="0"/>
    <x v="0"/>
    <x v="6"/>
    <x v="6"/>
  </r>
  <r>
    <x v="47"/>
    <x v="0"/>
    <x v="9"/>
    <x v="84"/>
    <x v="87"/>
    <x v="142"/>
    <x v="47"/>
    <x v="6"/>
    <x v="1"/>
    <x v="1"/>
    <x v="0"/>
    <x v="0"/>
    <x v="0"/>
    <x v="9"/>
    <x v="9"/>
  </r>
  <r>
    <x v="46"/>
    <x v="1"/>
    <x v="2"/>
    <x v="13"/>
    <x v="13"/>
    <x v="6"/>
    <x v="46"/>
    <x v="8"/>
    <x v="1"/>
    <x v="1"/>
    <x v="0"/>
    <x v="0"/>
    <x v="0"/>
    <x v="2"/>
    <x v="2"/>
  </r>
  <r>
    <x v="45"/>
    <x v="0"/>
    <x v="0"/>
    <x v="93"/>
    <x v="0"/>
    <x v="187"/>
    <x v="45"/>
    <x v="8"/>
    <x v="1"/>
    <x v="1"/>
    <x v="0"/>
    <x v="0"/>
    <x v="0"/>
    <x v="0"/>
    <x v="0"/>
  </r>
  <r>
    <x v="49"/>
    <x v="0"/>
    <x v="0"/>
    <x v="12"/>
    <x v="45"/>
    <x v="6"/>
    <x v="49"/>
    <x v="7"/>
    <x v="1"/>
    <x v="1"/>
    <x v="0"/>
    <x v="0"/>
    <x v="0"/>
    <x v="0"/>
    <x v="0"/>
  </r>
  <r>
    <x v="44"/>
    <x v="0"/>
    <x v="6"/>
    <x v="57"/>
    <x v="5"/>
    <x v="6"/>
    <x v="44"/>
    <x v="7"/>
    <x v="1"/>
    <x v="1"/>
    <x v="0"/>
    <x v="0"/>
    <x v="0"/>
    <x v="6"/>
    <x v="6"/>
  </r>
  <r>
    <x v="43"/>
    <x v="0"/>
    <x v="0"/>
    <x v="79"/>
    <x v="13"/>
    <x v="37"/>
    <x v="43"/>
    <x v="7"/>
    <x v="1"/>
    <x v="1"/>
    <x v="0"/>
    <x v="0"/>
    <x v="0"/>
    <x v="0"/>
    <x v="0"/>
  </r>
  <r>
    <x v="46"/>
    <x v="0"/>
    <x v="8"/>
    <x v="30"/>
    <x v="14"/>
    <x v="31"/>
    <x v="46"/>
    <x v="8"/>
    <x v="1"/>
    <x v="1"/>
    <x v="0"/>
    <x v="0"/>
    <x v="0"/>
    <x v="8"/>
    <x v="8"/>
  </r>
  <r>
    <x v="39"/>
    <x v="0"/>
    <x v="7"/>
    <x v="93"/>
    <x v="85"/>
    <x v="6"/>
    <x v="39"/>
    <x v="8"/>
    <x v="1"/>
    <x v="1"/>
    <x v="0"/>
    <x v="0"/>
    <x v="0"/>
    <x v="7"/>
    <x v="7"/>
  </r>
  <r>
    <x v="42"/>
    <x v="0"/>
    <x v="0"/>
    <x v="20"/>
    <x v="6"/>
    <x v="7"/>
    <x v="42"/>
    <x v="6"/>
    <x v="1"/>
    <x v="1"/>
    <x v="0"/>
    <x v="0"/>
    <x v="0"/>
    <x v="0"/>
    <x v="0"/>
  </r>
  <r>
    <x v="39"/>
    <x v="1"/>
    <x v="2"/>
    <x v="92"/>
    <x v="63"/>
    <x v="57"/>
    <x v="39"/>
    <x v="8"/>
    <x v="1"/>
    <x v="1"/>
    <x v="0"/>
    <x v="0"/>
    <x v="0"/>
    <x v="2"/>
    <x v="2"/>
  </r>
  <r>
    <x v="39"/>
    <x v="0"/>
    <x v="4"/>
    <x v="21"/>
    <x v="94"/>
    <x v="6"/>
    <x v="39"/>
    <x v="8"/>
    <x v="1"/>
    <x v="1"/>
    <x v="0"/>
    <x v="0"/>
    <x v="0"/>
    <x v="4"/>
    <x v="4"/>
  </r>
  <r>
    <x v="39"/>
    <x v="0"/>
    <x v="3"/>
    <x v="21"/>
    <x v="13"/>
    <x v="22"/>
    <x v="39"/>
    <x v="8"/>
    <x v="1"/>
    <x v="1"/>
    <x v="0"/>
    <x v="0"/>
    <x v="0"/>
    <x v="3"/>
    <x v="3"/>
  </r>
  <r>
    <x v="42"/>
    <x v="0"/>
    <x v="6"/>
    <x v="7"/>
    <x v="43"/>
    <x v="50"/>
    <x v="42"/>
    <x v="6"/>
    <x v="1"/>
    <x v="1"/>
    <x v="0"/>
    <x v="0"/>
    <x v="0"/>
    <x v="6"/>
    <x v="6"/>
  </r>
  <r>
    <x v="39"/>
    <x v="0"/>
    <x v="1"/>
    <x v="92"/>
    <x v="63"/>
    <x v="57"/>
    <x v="39"/>
    <x v="8"/>
    <x v="1"/>
    <x v="1"/>
    <x v="0"/>
    <x v="0"/>
    <x v="0"/>
    <x v="1"/>
    <x v="1"/>
  </r>
  <r>
    <x v="51"/>
    <x v="0"/>
    <x v="7"/>
    <x v="63"/>
    <x v="3"/>
    <x v="239"/>
    <x v="51"/>
    <x v="8"/>
    <x v="1"/>
    <x v="1"/>
    <x v="0"/>
    <x v="0"/>
    <x v="0"/>
    <x v="7"/>
    <x v="7"/>
  </r>
  <r>
    <x v="51"/>
    <x v="0"/>
    <x v="9"/>
    <x v="52"/>
    <x v="90"/>
    <x v="123"/>
    <x v="51"/>
    <x v="8"/>
    <x v="1"/>
    <x v="1"/>
    <x v="0"/>
    <x v="0"/>
    <x v="0"/>
    <x v="9"/>
    <x v="9"/>
  </r>
  <r>
    <x v="41"/>
    <x v="1"/>
    <x v="2"/>
    <x v="113"/>
    <x v="97"/>
    <x v="112"/>
    <x v="41"/>
    <x v="7"/>
    <x v="1"/>
    <x v="1"/>
    <x v="0"/>
    <x v="0"/>
    <x v="0"/>
    <x v="2"/>
    <x v="2"/>
  </r>
  <r>
    <x v="50"/>
    <x v="0"/>
    <x v="11"/>
    <x v="92"/>
    <x v="63"/>
    <x v="57"/>
    <x v="50"/>
    <x v="7"/>
    <x v="1"/>
    <x v="1"/>
    <x v="0"/>
    <x v="0"/>
    <x v="0"/>
    <x v="11"/>
    <x v="11"/>
  </r>
  <r>
    <x v="41"/>
    <x v="0"/>
    <x v="9"/>
    <x v="18"/>
    <x v="39"/>
    <x v="75"/>
    <x v="41"/>
    <x v="7"/>
    <x v="1"/>
    <x v="1"/>
    <x v="0"/>
    <x v="0"/>
    <x v="0"/>
    <x v="9"/>
    <x v="9"/>
  </r>
  <r>
    <x v="41"/>
    <x v="0"/>
    <x v="7"/>
    <x v="17"/>
    <x v="23"/>
    <x v="32"/>
    <x v="41"/>
    <x v="7"/>
    <x v="1"/>
    <x v="1"/>
    <x v="0"/>
    <x v="0"/>
    <x v="0"/>
    <x v="7"/>
    <x v="7"/>
  </r>
  <r>
    <x v="51"/>
    <x v="0"/>
    <x v="2"/>
    <x v="114"/>
    <x v="123"/>
    <x v="31"/>
    <x v="51"/>
    <x v="8"/>
    <x v="1"/>
    <x v="1"/>
    <x v="0"/>
    <x v="0"/>
    <x v="0"/>
    <x v="2"/>
    <x v="2"/>
  </r>
  <r>
    <x v="39"/>
    <x v="0"/>
    <x v="10"/>
    <x v="10"/>
    <x v="0"/>
    <x v="6"/>
    <x v="39"/>
    <x v="8"/>
    <x v="1"/>
    <x v="1"/>
    <x v="0"/>
    <x v="0"/>
    <x v="0"/>
    <x v="10"/>
    <x v="10"/>
  </r>
  <r>
    <x v="42"/>
    <x v="0"/>
    <x v="7"/>
    <x v="93"/>
    <x v="0"/>
    <x v="187"/>
    <x v="42"/>
    <x v="6"/>
    <x v="1"/>
    <x v="1"/>
    <x v="0"/>
    <x v="0"/>
    <x v="0"/>
    <x v="7"/>
    <x v="7"/>
  </r>
  <r>
    <x v="42"/>
    <x v="0"/>
    <x v="3"/>
    <x v="1"/>
    <x v="1"/>
    <x v="1"/>
    <x v="42"/>
    <x v="6"/>
    <x v="1"/>
    <x v="1"/>
    <x v="0"/>
    <x v="0"/>
    <x v="0"/>
    <x v="3"/>
    <x v="3"/>
  </r>
  <r>
    <x v="40"/>
    <x v="0"/>
    <x v="3"/>
    <x v="54"/>
    <x v="81"/>
    <x v="32"/>
    <x v="40"/>
    <x v="8"/>
    <x v="1"/>
    <x v="1"/>
    <x v="0"/>
    <x v="0"/>
    <x v="0"/>
    <x v="3"/>
    <x v="3"/>
  </r>
  <r>
    <x v="40"/>
    <x v="0"/>
    <x v="1"/>
    <x v="42"/>
    <x v="118"/>
    <x v="283"/>
    <x v="40"/>
    <x v="8"/>
    <x v="1"/>
    <x v="1"/>
    <x v="0"/>
    <x v="0"/>
    <x v="0"/>
    <x v="1"/>
    <x v="1"/>
  </r>
  <r>
    <x v="39"/>
    <x v="0"/>
    <x v="5"/>
    <x v="6"/>
    <x v="6"/>
    <x v="6"/>
    <x v="39"/>
    <x v="8"/>
    <x v="1"/>
    <x v="1"/>
    <x v="0"/>
    <x v="0"/>
    <x v="0"/>
    <x v="5"/>
    <x v="5"/>
  </r>
  <r>
    <x v="53"/>
    <x v="0"/>
    <x v="11"/>
    <x v="57"/>
    <x v="36"/>
    <x v="83"/>
    <x v="53"/>
    <x v="7"/>
    <x v="1"/>
    <x v="1"/>
    <x v="0"/>
    <x v="0"/>
    <x v="0"/>
    <x v="11"/>
    <x v="11"/>
  </r>
  <r>
    <x v="37"/>
    <x v="0"/>
    <x v="5"/>
    <x v="12"/>
    <x v="12"/>
    <x v="13"/>
    <x v="37"/>
    <x v="6"/>
    <x v="1"/>
    <x v="1"/>
    <x v="0"/>
    <x v="0"/>
    <x v="0"/>
    <x v="5"/>
    <x v="5"/>
  </r>
  <r>
    <x v="36"/>
    <x v="0"/>
    <x v="10"/>
    <x v="9"/>
    <x v="8"/>
    <x v="8"/>
    <x v="36"/>
    <x v="6"/>
    <x v="1"/>
    <x v="1"/>
    <x v="0"/>
    <x v="0"/>
    <x v="0"/>
    <x v="10"/>
    <x v="10"/>
  </r>
  <r>
    <x v="38"/>
    <x v="0"/>
    <x v="5"/>
    <x v="12"/>
    <x v="45"/>
    <x v="6"/>
    <x v="38"/>
    <x v="7"/>
    <x v="1"/>
    <x v="1"/>
    <x v="0"/>
    <x v="0"/>
    <x v="0"/>
    <x v="5"/>
    <x v="5"/>
  </r>
  <r>
    <x v="53"/>
    <x v="0"/>
    <x v="7"/>
    <x v="21"/>
    <x v="18"/>
    <x v="11"/>
    <x v="53"/>
    <x v="7"/>
    <x v="1"/>
    <x v="1"/>
    <x v="0"/>
    <x v="0"/>
    <x v="0"/>
    <x v="7"/>
    <x v="7"/>
  </r>
  <r>
    <x v="35"/>
    <x v="0"/>
    <x v="5"/>
    <x v="93"/>
    <x v="94"/>
    <x v="207"/>
    <x v="35"/>
    <x v="6"/>
    <x v="1"/>
    <x v="1"/>
    <x v="0"/>
    <x v="0"/>
    <x v="0"/>
    <x v="5"/>
    <x v="5"/>
  </r>
  <r>
    <x v="34"/>
    <x v="0"/>
    <x v="10"/>
    <x v="105"/>
    <x v="64"/>
    <x v="187"/>
    <x v="34"/>
    <x v="6"/>
    <x v="1"/>
    <x v="1"/>
    <x v="0"/>
    <x v="0"/>
    <x v="0"/>
    <x v="10"/>
    <x v="10"/>
  </r>
  <r>
    <x v="34"/>
    <x v="0"/>
    <x v="1"/>
    <x v="115"/>
    <x v="129"/>
    <x v="50"/>
    <x v="34"/>
    <x v="6"/>
    <x v="1"/>
    <x v="1"/>
    <x v="0"/>
    <x v="0"/>
    <x v="0"/>
    <x v="1"/>
    <x v="1"/>
  </r>
  <r>
    <x v="38"/>
    <x v="0"/>
    <x v="7"/>
    <x v="10"/>
    <x v="0"/>
    <x v="6"/>
    <x v="38"/>
    <x v="7"/>
    <x v="1"/>
    <x v="1"/>
    <x v="0"/>
    <x v="0"/>
    <x v="0"/>
    <x v="7"/>
    <x v="7"/>
  </r>
  <r>
    <x v="34"/>
    <x v="0"/>
    <x v="2"/>
    <x v="116"/>
    <x v="92"/>
    <x v="284"/>
    <x v="34"/>
    <x v="6"/>
    <x v="1"/>
    <x v="1"/>
    <x v="0"/>
    <x v="0"/>
    <x v="0"/>
    <x v="2"/>
    <x v="2"/>
  </r>
  <r>
    <x v="53"/>
    <x v="0"/>
    <x v="3"/>
    <x v="48"/>
    <x v="10"/>
    <x v="187"/>
    <x v="53"/>
    <x v="7"/>
    <x v="1"/>
    <x v="1"/>
    <x v="0"/>
    <x v="0"/>
    <x v="0"/>
    <x v="3"/>
    <x v="3"/>
  </r>
  <r>
    <x v="36"/>
    <x v="0"/>
    <x v="5"/>
    <x v="12"/>
    <x v="12"/>
    <x v="13"/>
    <x v="36"/>
    <x v="6"/>
    <x v="1"/>
    <x v="1"/>
    <x v="0"/>
    <x v="0"/>
    <x v="0"/>
    <x v="5"/>
    <x v="5"/>
  </r>
  <r>
    <x v="35"/>
    <x v="0"/>
    <x v="6"/>
    <x v="18"/>
    <x v="99"/>
    <x v="126"/>
    <x v="35"/>
    <x v="6"/>
    <x v="1"/>
    <x v="1"/>
    <x v="0"/>
    <x v="0"/>
    <x v="0"/>
    <x v="6"/>
    <x v="6"/>
  </r>
  <r>
    <x v="43"/>
    <x v="0"/>
    <x v="11"/>
    <x v="54"/>
    <x v="59"/>
    <x v="285"/>
    <x v="43"/>
    <x v="7"/>
    <x v="1"/>
    <x v="1"/>
    <x v="0"/>
    <x v="0"/>
    <x v="0"/>
    <x v="11"/>
    <x v="11"/>
  </r>
  <r>
    <x v="48"/>
    <x v="0"/>
    <x v="8"/>
    <x v="26"/>
    <x v="34"/>
    <x v="286"/>
    <x v="48"/>
    <x v="8"/>
    <x v="1"/>
    <x v="1"/>
    <x v="0"/>
    <x v="0"/>
    <x v="0"/>
    <x v="8"/>
    <x v="8"/>
  </r>
  <r>
    <x v="49"/>
    <x v="0"/>
    <x v="11"/>
    <x v="0"/>
    <x v="98"/>
    <x v="11"/>
    <x v="49"/>
    <x v="7"/>
    <x v="1"/>
    <x v="1"/>
    <x v="0"/>
    <x v="0"/>
    <x v="0"/>
    <x v="11"/>
    <x v="11"/>
  </r>
  <r>
    <x v="44"/>
    <x v="0"/>
    <x v="1"/>
    <x v="35"/>
    <x v="44"/>
    <x v="287"/>
    <x v="44"/>
    <x v="7"/>
    <x v="1"/>
    <x v="1"/>
    <x v="0"/>
    <x v="0"/>
    <x v="0"/>
    <x v="1"/>
    <x v="1"/>
  </r>
  <r>
    <x v="47"/>
    <x v="0"/>
    <x v="6"/>
    <x v="37"/>
    <x v="76"/>
    <x v="76"/>
    <x v="47"/>
    <x v="6"/>
    <x v="1"/>
    <x v="1"/>
    <x v="0"/>
    <x v="0"/>
    <x v="0"/>
    <x v="6"/>
    <x v="6"/>
  </r>
  <r>
    <x v="44"/>
    <x v="0"/>
    <x v="0"/>
    <x v="8"/>
    <x v="98"/>
    <x v="6"/>
    <x v="44"/>
    <x v="7"/>
    <x v="1"/>
    <x v="1"/>
    <x v="0"/>
    <x v="0"/>
    <x v="0"/>
    <x v="0"/>
    <x v="0"/>
  </r>
  <r>
    <x v="47"/>
    <x v="0"/>
    <x v="5"/>
    <x v="93"/>
    <x v="94"/>
    <x v="207"/>
    <x v="47"/>
    <x v="6"/>
    <x v="1"/>
    <x v="1"/>
    <x v="0"/>
    <x v="0"/>
    <x v="0"/>
    <x v="5"/>
    <x v="5"/>
  </r>
  <r>
    <x v="46"/>
    <x v="0"/>
    <x v="3"/>
    <x v="8"/>
    <x v="85"/>
    <x v="31"/>
    <x v="46"/>
    <x v="8"/>
    <x v="1"/>
    <x v="1"/>
    <x v="0"/>
    <x v="0"/>
    <x v="0"/>
    <x v="3"/>
    <x v="3"/>
  </r>
  <r>
    <x v="45"/>
    <x v="1"/>
    <x v="2"/>
    <x v="98"/>
    <x v="97"/>
    <x v="288"/>
    <x v="45"/>
    <x v="8"/>
    <x v="1"/>
    <x v="1"/>
    <x v="0"/>
    <x v="0"/>
    <x v="0"/>
    <x v="2"/>
    <x v="2"/>
  </r>
  <r>
    <x v="48"/>
    <x v="0"/>
    <x v="5"/>
    <x v="20"/>
    <x v="6"/>
    <x v="7"/>
    <x v="48"/>
    <x v="8"/>
    <x v="1"/>
    <x v="1"/>
    <x v="0"/>
    <x v="0"/>
    <x v="0"/>
    <x v="5"/>
    <x v="5"/>
  </r>
  <r>
    <x v="46"/>
    <x v="0"/>
    <x v="1"/>
    <x v="11"/>
    <x v="10"/>
    <x v="11"/>
    <x v="46"/>
    <x v="8"/>
    <x v="1"/>
    <x v="1"/>
    <x v="0"/>
    <x v="0"/>
    <x v="0"/>
    <x v="1"/>
    <x v="1"/>
  </r>
  <r>
    <x v="49"/>
    <x v="0"/>
    <x v="10"/>
    <x v="12"/>
    <x v="45"/>
    <x v="6"/>
    <x v="49"/>
    <x v="7"/>
    <x v="1"/>
    <x v="1"/>
    <x v="0"/>
    <x v="0"/>
    <x v="0"/>
    <x v="10"/>
    <x v="10"/>
  </r>
  <r>
    <x v="45"/>
    <x v="0"/>
    <x v="4"/>
    <x v="37"/>
    <x v="30"/>
    <x v="14"/>
    <x v="45"/>
    <x v="8"/>
    <x v="1"/>
    <x v="1"/>
    <x v="0"/>
    <x v="0"/>
    <x v="0"/>
    <x v="4"/>
    <x v="4"/>
  </r>
  <r>
    <x v="49"/>
    <x v="0"/>
    <x v="1"/>
    <x v="30"/>
    <x v="18"/>
    <x v="6"/>
    <x v="49"/>
    <x v="7"/>
    <x v="1"/>
    <x v="1"/>
    <x v="0"/>
    <x v="0"/>
    <x v="0"/>
    <x v="1"/>
    <x v="1"/>
  </r>
  <r>
    <x v="47"/>
    <x v="0"/>
    <x v="0"/>
    <x v="21"/>
    <x v="14"/>
    <x v="126"/>
    <x v="47"/>
    <x v="6"/>
    <x v="1"/>
    <x v="1"/>
    <x v="0"/>
    <x v="0"/>
    <x v="0"/>
    <x v="0"/>
    <x v="0"/>
  </r>
  <r>
    <x v="50"/>
    <x v="0"/>
    <x v="0"/>
    <x v="20"/>
    <x v="12"/>
    <x v="6"/>
    <x v="50"/>
    <x v="7"/>
    <x v="1"/>
    <x v="1"/>
    <x v="0"/>
    <x v="0"/>
    <x v="0"/>
    <x v="0"/>
    <x v="0"/>
  </r>
  <r>
    <x v="51"/>
    <x v="0"/>
    <x v="4"/>
    <x v="49"/>
    <x v="75"/>
    <x v="97"/>
    <x v="51"/>
    <x v="8"/>
    <x v="1"/>
    <x v="1"/>
    <x v="0"/>
    <x v="0"/>
    <x v="0"/>
    <x v="4"/>
    <x v="4"/>
  </r>
  <r>
    <x v="51"/>
    <x v="1"/>
    <x v="2"/>
    <x v="64"/>
    <x v="123"/>
    <x v="12"/>
    <x v="51"/>
    <x v="8"/>
    <x v="1"/>
    <x v="1"/>
    <x v="0"/>
    <x v="0"/>
    <x v="0"/>
    <x v="2"/>
    <x v="2"/>
  </r>
  <r>
    <x v="50"/>
    <x v="0"/>
    <x v="4"/>
    <x v="13"/>
    <x v="18"/>
    <x v="19"/>
    <x v="50"/>
    <x v="7"/>
    <x v="1"/>
    <x v="1"/>
    <x v="0"/>
    <x v="0"/>
    <x v="0"/>
    <x v="4"/>
    <x v="4"/>
  </r>
  <r>
    <x v="41"/>
    <x v="0"/>
    <x v="1"/>
    <x v="39"/>
    <x v="64"/>
    <x v="63"/>
    <x v="41"/>
    <x v="7"/>
    <x v="1"/>
    <x v="1"/>
    <x v="0"/>
    <x v="0"/>
    <x v="0"/>
    <x v="1"/>
    <x v="1"/>
  </r>
  <r>
    <x v="41"/>
    <x v="0"/>
    <x v="3"/>
    <x v="35"/>
    <x v="51"/>
    <x v="63"/>
    <x v="41"/>
    <x v="7"/>
    <x v="1"/>
    <x v="1"/>
    <x v="0"/>
    <x v="0"/>
    <x v="0"/>
    <x v="3"/>
    <x v="3"/>
  </r>
  <r>
    <x v="51"/>
    <x v="0"/>
    <x v="0"/>
    <x v="5"/>
    <x v="43"/>
    <x v="6"/>
    <x v="51"/>
    <x v="8"/>
    <x v="1"/>
    <x v="1"/>
    <x v="0"/>
    <x v="0"/>
    <x v="0"/>
    <x v="0"/>
    <x v="0"/>
  </r>
  <r>
    <x v="50"/>
    <x v="1"/>
    <x v="2"/>
    <x v="24"/>
    <x v="1"/>
    <x v="289"/>
    <x v="50"/>
    <x v="7"/>
    <x v="1"/>
    <x v="1"/>
    <x v="0"/>
    <x v="0"/>
    <x v="0"/>
    <x v="2"/>
    <x v="2"/>
  </r>
  <r>
    <x v="51"/>
    <x v="0"/>
    <x v="11"/>
    <x v="2"/>
    <x v="42"/>
    <x v="187"/>
    <x v="51"/>
    <x v="8"/>
    <x v="1"/>
    <x v="1"/>
    <x v="0"/>
    <x v="0"/>
    <x v="0"/>
    <x v="11"/>
    <x v="11"/>
  </r>
  <r>
    <x v="50"/>
    <x v="0"/>
    <x v="2"/>
    <x v="15"/>
    <x v="1"/>
    <x v="290"/>
    <x v="50"/>
    <x v="7"/>
    <x v="1"/>
    <x v="1"/>
    <x v="0"/>
    <x v="0"/>
    <x v="0"/>
    <x v="2"/>
    <x v="2"/>
  </r>
  <r>
    <x v="50"/>
    <x v="0"/>
    <x v="8"/>
    <x v="3"/>
    <x v="8"/>
    <x v="6"/>
    <x v="50"/>
    <x v="7"/>
    <x v="1"/>
    <x v="1"/>
    <x v="0"/>
    <x v="0"/>
    <x v="0"/>
    <x v="8"/>
    <x v="8"/>
  </r>
  <r>
    <x v="41"/>
    <x v="0"/>
    <x v="10"/>
    <x v="23"/>
    <x v="36"/>
    <x v="291"/>
    <x v="41"/>
    <x v="7"/>
    <x v="1"/>
    <x v="1"/>
    <x v="0"/>
    <x v="0"/>
    <x v="0"/>
    <x v="10"/>
    <x v="10"/>
  </r>
  <r>
    <x v="50"/>
    <x v="0"/>
    <x v="9"/>
    <x v="11"/>
    <x v="23"/>
    <x v="246"/>
    <x v="50"/>
    <x v="7"/>
    <x v="1"/>
    <x v="1"/>
    <x v="0"/>
    <x v="0"/>
    <x v="0"/>
    <x v="9"/>
    <x v="9"/>
  </r>
  <r>
    <x v="38"/>
    <x v="0"/>
    <x v="10"/>
    <x v="13"/>
    <x v="13"/>
    <x v="6"/>
    <x v="38"/>
    <x v="7"/>
    <x v="1"/>
    <x v="1"/>
    <x v="0"/>
    <x v="0"/>
    <x v="0"/>
    <x v="10"/>
    <x v="10"/>
  </r>
  <r>
    <x v="53"/>
    <x v="0"/>
    <x v="9"/>
    <x v="26"/>
    <x v="30"/>
    <x v="181"/>
    <x v="53"/>
    <x v="7"/>
    <x v="1"/>
    <x v="1"/>
    <x v="0"/>
    <x v="0"/>
    <x v="0"/>
    <x v="9"/>
    <x v="9"/>
  </r>
  <r>
    <x v="35"/>
    <x v="0"/>
    <x v="11"/>
    <x v="61"/>
    <x v="130"/>
    <x v="292"/>
    <x v="35"/>
    <x v="6"/>
    <x v="1"/>
    <x v="1"/>
    <x v="0"/>
    <x v="0"/>
    <x v="0"/>
    <x v="11"/>
    <x v="11"/>
  </r>
  <r>
    <x v="34"/>
    <x v="0"/>
    <x v="9"/>
    <x v="117"/>
    <x v="131"/>
    <x v="241"/>
    <x v="34"/>
    <x v="6"/>
    <x v="1"/>
    <x v="1"/>
    <x v="0"/>
    <x v="0"/>
    <x v="0"/>
    <x v="9"/>
    <x v="9"/>
  </r>
  <r>
    <x v="36"/>
    <x v="0"/>
    <x v="6"/>
    <x v="3"/>
    <x v="16"/>
    <x v="93"/>
    <x v="36"/>
    <x v="6"/>
    <x v="1"/>
    <x v="1"/>
    <x v="0"/>
    <x v="0"/>
    <x v="0"/>
    <x v="6"/>
    <x v="6"/>
  </r>
  <r>
    <x v="37"/>
    <x v="0"/>
    <x v="0"/>
    <x v="8"/>
    <x v="0"/>
    <x v="7"/>
    <x v="37"/>
    <x v="6"/>
    <x v="1"/>
    <x v="1"/>
    <x v="0"/>
    <x v="0"/>
    <x v="0"/>
    <x v="0"/>
    <x v="0"/>
  </r>
  <r>
    <x v="34"/>
    <x v="0"/>
    <x v="8"/>
    <x v="118"/>
    <x v="123"/>
    <x v="293"/>
    <x v="34"/>
    <x v="6"/>
    <x v="1"/>
    <x v="1"/>
    <x v="0"/>
    <x v="0"/>
    <x v="0"/>
    <x v="8"/>
    <x v="8"/>
  </r>
  <r>
    <x v="38"/>
    <x v="0"/>
    <x v="6"/>
    <x v="17"/>
    <x v="62"/>
    <x v="6"/>
    <x v="38"/>
    <x v="7"/>
    <x v="1"/>
    <x v="1"/>
    <x v="0"/>
    <x v="0"/>
    <x v="0"/>
    <x v="6"/>
    <x v="6"/>
  </r>
  <r>
    <x v="52"/>
    <x v="0"/>
    <x v="2"/>
    <x v="83"/>
    <x v="70"/>
    <x v="252"/>
    <x v="52"/>
    <x v="7"/>
    <x v="1"/>
    <x v="1"/>
    <x v="0"/>
    <x v="0"/>
    <x v="0"/>
    <x v="2"/>
    <x v="2"/>
  </r>
  <r>
    <x v="34"/>
    <x v="0"/>
    <x v="4"/>
    <x v="111"/>
    <x v="67"/>
    <x v="294"/>
    <x v="34"/>
    <x v="6"/>
    <x v="1"/>
    <x v="1"/>
    <x v="0"/>
    <x v="0"/>
    <x v="0"/>
    <x v="4"/>
    <x v="4"/>
  </r>
  <r>
    <x v="37"/>
    <x v="0"/>
    <x v="11"/>
    <x v="11"/>
    <x v="16"/>
    <x v="112"/>
    <x v="37"/>
    <x v="6"/>
    <x v="1"/>
    <x v="1"/>
    <x v="0"/>
    <x v="0"/>
    <x v="0"/>
    <x v="11"/>
    <x v="11"/>
  </r>
  <r>
    <x v="52"/>
    <x v="0"/>
    <x v="8"/>
    <x v="113"/>
    <x v="106"/>
    <x v="295"/>
    <x v="52"/>
    <x v="7"/>
    <x v="1"/>
    <x v="1"/>
    <x v="0"/>
    <x v="0"/>
    <x v="0"/>
    <x v="8"/>
    <x v="8"/>
  </r>
  <r>
    <x v="53"/>
    <x v="0"/>
    <x v="2"/>
    <x v="53"/>
    <x v="26"/>
    <x v="6"/>
    <x v="53"/>
    <x v="7"/>
    <x v="1"/>
    <x v="1"/>
    <x v="0"/>
    <x v="0"/>
    <x v="0"/>
    <x v="2"/>
    <x v="2"/>
  </r>
  <r>
    <x v="35"/>
    <x v="0"/>
    <x v="0"/>
    <x v="48"/>
    <x v="56"/>
    <x v="63"/>
    <x v="35"/>
    <x v="6"/>
    <x v="1"/>
    <x v="1"/>
    <x v="0"/>
    <x v="0"/>
    <x v="0"/>
    <x v="0"/>
    <x v="0"/>
  </r>
  <r>
    <x v="34"/>
    <x v="1"/>
    <x v="2"/>
    <x v="119"/>
    <x v="132"/>
    <x v="296"/>
    <x v="34"/>
    <x v="6"/>
    <x v="1"/>
    <x v="1"/>
    <x v="0"/>
    <x v="0"/>
    <x v="0"/>
    <x v="2"/>
    <x v="2"/>
  </r>
  <r>
    <x v="53"/>
    <x v="0"/>
    <x v="4"/>
    <x v="48"/>
    <x v="10"/>
    <x v="187"/>
    <x v="53"/>
    <x v="7"/>
    <x v="1"/>
    <x v="1"/>
    <x v="0"/>
    <x v="0"/>
    <x v="0"/>
    <x v="4"/>
    <x v="4"/>
  </r>
  <r>
    <x v="52"/>
    <x v="1"/>
    <x v="2"/>
    <x v="32"/>
    <x v="71"/>
    <x v="297"/>
    <x v="52"/>
    <x v="7"/>
    <x v="1"/>
    <x v="1"/>
    <x v="0"/>
    <x v="0"/>
    <x v="0"/>
    <x v="2"/>
    <x v="2"/>
  </r>
  <r>
    <x v="36"/>
    <x v="0"/>
    <x v="0"/>
    <x v="0"/>
    <x v="98"/>
    <x v="11"/>
    <x v="36"/>
    <x v="6"/>
    <x v="1"/>
    <x v="1"/>
    <x v="0"/>
    <x v="0"/>
    <x v="0"/>
    <x v="0"/>
    <x v="0"/>
  </r>
  <r>
    <x v="53"/>
    <x v="1"/>
    <x v="2"/>
    <x v="53"/>
    <x v="26"/>
    <x v="6"/>
    <x v="53"/>
    <x v="7"/>
    <x v="1"/>
    <x v="1"/>
    <x v="0"/>
    <x v="0"/>
    <x v="0"/>
    <x v="2"/>
    <x v="2"/>
  </r>
  <r>
    <x v="39"/>
    <x v="0"/>
    <x v="6"/>
    <x v="21"/>
    <x v="94"/>
    <x v="6"/>
    <x v="39"/>
    <x v="8"/>
    <x v="1"/>
    <x v="1"/>
    <x v="0"/>
    <x v="0"/>
    <x v="0"/>
    <x v="6"/>
    <x v="6"/>
  </r>
  <r>
    <x v="42"/>
    <x v="0"/>
    <x v="1"/>
    <x v="46"/>
    <x v="66"/>
    <x v="298"/>
    <x v="42"/>
    <x v="6"/>
    <x v="1"/>
    <x v="1"/>
    <x v="0"/>
    <x v="0"/>
    <x v="0"/>
    <x v="1"/>
    <x v="1"/>
  </r>
  <r>
    <x v="40"/>
    <x v="0"/>
    <x v="10"/>
    <x v="57"/>
    <x v="3"/>
    <x v="154"/>
    <x v="40"/>
    <x v="8"/>
    <x v="1"/>
    <x v="1"/>
    <x v="0"/>
    <x v="0"/>
    <x v="0"/>
    <x v="10"/>
    <x v="10"/>
  </r>
  <r>
    <x v="40"/>
    <x v="0"/>
    <x v="6"/>
    <x v="57"/>
    <x v="30"/>
    <x v="44"/>
    <x v="40"/>
    <x v="8"/>
    <x v="1"/>
    <x v="1"/>
    <x v="0"/>
    <x v="0"/>
    <x v="0"/>
    <x v="6"/>
    <x v="6"/>
  </r>
  <r>
    <x v="42"/>
    <x v="0"/>
    <x v="10"/>
    <x v="79"/>
    <x v="94"/>
    <x v="39"/>
    <x v="42"/>
    <x v="6"/>
    <x v="1"/>
    <x v="1"/>
    <x v="0"/>
    <x v="0"/>
    <x v="0"/>
    <x v="10"/>
    <x v="10"/>
  </r>
  <r>
    <x v="40"/>
    <x v="0"/>
    <x v="5"/>
    <x v="93"/>
    <x v="9"/>
    <x v="63"/>
    <x v="40"/>
    <x v="8"/>
    <x v="1"/>
    <x v="1"/>
    <x v="0"/>
    <x v="0"/>
    <x v="0"/>
    <x v="5"/>
    <x v="5"/>
  </r>
  <r>
    <x v="43"/>
    <x v="0"/>
    <x v="8"/>
    <x v="82"/>
    <x v="48"/>
    <x v="299"/>
    <x v="43"/>
    <x v="7"/>
    <x v="1"/>
    <x v="1"/>
    <x v="0"/>
    <x v="0"/>
    <x v="0"/>
    <x v="8"/>
    <x v="8"/>
  </r>
  <r>
    <x v="48"/>
    <x v="0"/>
    <x v="6"/>
    <x v="3"/>
    <x v="36"/>
    <x v="153"/>
    <x v="48"/>
    <x v="8"/>
    <x v="1"/>
    <x v="1"/>
    <x v="0"/>
    <x v="0"/>
    <x v="0"/>
    <x v="6"/>
    <x v="6"/>
  </r>
  <r>
    <x v="43"/>
    <x v="0"/>
    <x v="4"/>
    <x v="1"/>
    <x v="30"/>
    <x v="31"/>
    <x v="43"/>
    <x v="7"/>
    <x v="1"/>
    <x v="1"/>
    <x v="0"/>
    <x v="0"/>
    <x v="0"/>
    <x v="4"/>
    <x v="4"/>
  </r>
  <r>
    <x v="45"/>
    <x v="0"/>
    <x v="2"/>
    <x v="113"/>
    <x v="97"/>
    <x v="112"/>
    <x v="45"/>
    <x v="8"/>
    <x v="1"/>
    <x v="1"/>
    <x v="0"/>
    <x v="0"/>
    <x v="0"/>
    <x v="2"/>
    <x v="2"/>
  </r>
  <r>
    <x v="43"/>
    <x v="1"/>
    <x v="2"/>
    <x v="105"/>
    <x v="20"/>
    <x v="300"/>
    <x v="43"/>
    <x v="7"/>
    <x v="1"/>
    <x v="1"/>
    <x v="0"/>
    <x v="0"/>
    <x v="0"/>
    <x v="2"/>
    <x v="2"/>
  </r>
  <r>
    <x v="43"/>
    <x v="0"/>
    <x v="2"/>
    <x v="52"/>
    <x v="20"/>
    <x v="301"/>
    <x v="43"/>
    <x v="7"/>
    <x v="1"/>
    <x v="1"/>
    <x v="0"/>
    <x v="0"/>
    <x v="0"/>
    <x v="2"/>
    <x v="2"/>
  </r>
  <r>
    <x v="49"/>
    <x v="0"/>
    <x v="5"/>
    <x v="75"/>
    <x v="91"/>
    <x v="124"/>
    <x v="49"/>
    <x v="7"/>
    <x v="1"/>
    <x v="1"/>
    <x v="0"/>
    <x v="0"/>
    <x v="0"/>
    <x v="5"/>
    <x v="5"/>
  </r>
  <r>
    <x v="46"/>
    <x v="0"/>
    <x v="7"/>
    <x v="16"/>
    <x v="17"/>
    <x v="6"/>
    <x v="46"/>
    <x v="8"/>
    <x v="1"/>
    <x v="1"/>
    <x v="0"/>
    <x v="0"/>
    <x v="0"/>
    <x v="7"/>
    <x v="7"/>
  </r>
  <r>
    <x v="47"/>
    <x v="0"/>
    <x v="11"/>
    <x v="4"/>
    <x v="15"/>
    <x v="241"/>
    <x v="47"/>
    <x v="6"/>
    <x v="1"/>
    <x v="1"/>
    <x v="0"/>
    <x v="0"/>
    <x v="0"/>
    <x v="11"/>
    <x v="11"/>
  </r>
  <r>
    <x v="43"/>
    <x v="0"/>
    <x v="9"/>
    <x v="2"/>
    <x v="83"/>
    <x v="235"/>
    <x v="43"/>
    <x v="7"/>
    <x v="1"/>
    <x v="1"/>
    <x v="0"/>
    <x v="0"/>
    <x v="0"/>
    <x v="9"/>
    <x v="9"/>
  </r>
  <r>
    <x v="45"/>
    <x v="0"/>
    <x v="8"/>
    <x v="46"/>
    <x v="102"/>
    <x v="302"/>
    <x v="45"/>
    <x v="8"/>
    <x v="1"/>
    <x v="1"/>
    <x v="0"/>
    <x v="0"/>
    <x v="0"/>
    <x v="8"/>
    <x v="8"/>
  </r>
  <r>
    <x v="44"/>
    <x v="0"/>
    <x v="10"/>
    <x v="23"/>
    <x v="11"/>
    <x v="6"/>
    <x v="44"/>
    <x v="7"/>
    <x v="1"/>
    <x v="1"/>
    <x v="0"/>
    <x v="0"/>
    <x v="0"/>
    <x v="10"/>
    <x v="10"/>
  </r>
  <r>
    <x v="49"/>
    <x v="0"/>
    <x v="6"/>
    <x v="12"/>
    <x v="12"/>
    <x v="13"/>
    <x v="49"/>
    <x v="7"/>
    <x v="1"/>
    <x v="1"/>
    <x v="0"/>
    <x v="0"/>
    <x v="0"/>
    <x v="6"/>
    <x v="6"/>
  </r>
  <r>
    <x v="54"/>
    <x v="0"/>
    <x v="2"/>
    <x v="15"/>
    <x v="34"/>
    <x v="37"/>
    <x v="54"/>
    <x v="9"/>
    <x v="2"/>
    <x v="2"/>
    <x v="0"/>
    <x v="0"/>
    <x v="0"/>
    <x v="2"/>
    <x v="2"/>
  </r>
  <r>
    <x v="55"/>
    <x v="0"/>
    <x v="8"/>
    <x v="19"/>
    <x v="27"/>
    <x v="303"/>
    <x v="55"/>
    <x v="10"/>
    <x v="2"/>
    <x v="2"/>
    <x v="0"/>
    <x v="0"/>
    <x v="0"/>
    <x v="8"/>
    <x v="8"/>
  </r>
  <r>
    <x v="56"/>
    <x v="0"/>
    <x v="1"/>
    <x v="31"/>
    <x v="40"/>
    <x v="136"/>
    <x v="56"/>
    <x v="11"/>
    <x v="2"/>
    <x v="2"/>
    <x v="0"/>
    <x v="0"/>
    <x v="0"/>
    <x v="1"/>
    <x v="1"/>
  </r>
  <r>
    <x v="57"/>
    <x v="0"/>
    <x v="6"/>
    <x v="93"/>
    <x v="94"/>
    <x v="207"/>
    <x v="57"/>
    <x v="12"/>
    <x v="2"/>
    <x v="2"/>
    <x v="0"/>
    <x v="0"/>
    <x v="0"/>
    <x v="6"/>
    <x v="6"/>
  </r>
  <r>
    <x v="54"/>
    <x v="1"/>
    <x v="2"/>
    <x v="70"/>
    <x v="34"/>
    <x v="215"/>
    <x v="54"/>
    <x v="9"/>
    <x v="2"/>
    <x v="2"/>
    <x v="0"/>
    <x v="0"/>
    <x v="0"/>
    <x v="2"/>
    <x v="2"/>
  </r>
  <r>
    <x v="54"/>
    <x v="0"/>
    <x v="4"/>
    <x v="9"/>
    <x v="63"/>
    <x v="76"/>
    <x v="54"/>
    <x v="9"/>
    <x v="2"/>
    <x v="2"/>
    <x v="0"/>
    <x v="0"/>
    <x v="0"/>
    <x v="4"/>
    <x v="4"/>
  </r>
  <r>
    <x v="56"/>
    <x v="0"/>
    <x v="10"/>
    <x v="7"/>
    <x v="16"/>
    <x v="304"/>
    <x v="56"/>
    <x v="11"/>
    <x v="2"/>
    <x v="2"/>
    <x v="0"/>
    <x v="0"/>
    <x v="0"/>
    <x v="10"/>
    <x v="10"/>
  </r>
  <r>
    <x v="58"/>
    <x v="0"/>
    <x v="10"/>
    <x v="79"/>
    <x v="13"/>
    <x v="37"/>
    <x v="58"/>
    <x v="13"/>
    <x v="2"/>
    <x v="2"/>
    <x v="0"/>
    <x v="0"/>
    <x v="0"/>
    <x v="10"/>
    <x v="10"/>
  </r>
  <r>
    <x v="59"/>
    <x v="1"/>
    <x v="2"/>
    <x v="20"/>
    <x v="6"/>
    <x v="7"/>
    <x v="59"/>
    <x v="9"/>
    <x v="2"/>
    <x v="2"/>
    <x v="0"/>
    <x v="0"/>
    <x v="0"/>
    <x v="2"/>
    <x v="2"/>
  </r>
  <r>
    <x v="54"/>
    <x v="0"/>
    <x v="9"/>
    <x v="48"/>
    <x v="3"/>
    <x v="186"/>
    <x v="54"/>
    <x v="9"/>
    <x v="2"/>
    <x v="2"/>
    <x v="0"/>
    <x v="0"/>
    <x v="0"/>
    <x v="9"/>
    <x v="9"/>
  </r>
  <r>
    <x v="55"/>
    <x v="0"/>
    <x v="11"/>
    <x v="31"/>
    <x v="75"/>
    <x v="22"/>
    <x v="55"/>
    <x v="10"/>
    <x v="2"/>
    <x v="2"/>
    <x v="0"/>
    <x v="0"/>
    <x v="0"/>
    <x v="11"/>
    <x v="11"/>
  </r>
  <r>
    <x v="57"/>
    <x v="0"/>
    <x v="5"/>
    <x v="20"/>
    <x v="6"/>
    <x v="7"/>
    <x v="57"/>
    <x v="12"/>
    <x v="2"/>
    <x v="2"/>
    <x v="0"/>
    <x v="0"/>
    <x v="0"/>
    <x v="5"/>
    <x v="5"/>
  </r>
  <r>
    <x v="58"/>
    <x v="0"/>
    <x v="1"/>
    <x v="35"/>
    <x v="60"/>
    <x v="305"/>
    <x v="58"/>
    <x v="13"/>
    <x v="2"/>
    <x v="2"/>
    <x v="0"/>
    <x v="0"/>
    <x v="0"/>
    <x v="1"/>
    <x v="1"/>
  </r>
  <r>
    <x v="54"/>
    <x v="0"/>
    <x v="7"/>
    <x v="93"/>
    <x v="85"/>
    <x v="6"/>
    <x v="54"/>
    <x v="9"/>
    <x v="2"/>
    <x v="2"/>
    <x v="0"/>
    <x v="0"/>
    <x v="0"/>
    <x v="7"/>
    <x v="7"/>
  </r>
  <r>
    <x v="60"/>
    <x v="0"/>
    <x v="5"/>
    <x v="75"/>
    <x v="91"/>
    <x v="124"/>
    <x v="60"/>
    <x v="12"/>
    <x v="2"/>
    <x v="2"/>
    <x v="0"/>
    <x v="0"/>
    <x v="0"/>
    <x v="5"/>
    <x v="5"/>
  </r>
  <r>
    <x v="61"/>
    <x v="0"/>
    <x v="0"/>
    <x v="21"/>
    <x v="14"/>
    <x v="126"/>
    <x v="61"/>
    <x v="14"/>
    <x v="2"/>
    <x v="2"/>
    <x v="0"/>
    <x v="0"/>
    <x v="0"/>
    <x v="0"/>
    <x v="0"/>
  </r>
  <r>
    <x v="56"/>
    <x v="0"/>
    <x v="7"/>
    <x v="30"/>
    <x v="43"/>
    <x v="254"/>
    <x v="56"/>
    <x v="11"/>
    <x v="2"/>
    <x v="2"/>
    <x v="0"/>
    <x v="0"/>
    <x v="0"/>
    <x v="7"/>
    <x v="7"/>
  </r>
  <r>
    <x v="60"/>
    <x v="0"/>
    <x v="6"/>
    <x v="16"/>
    <x v="17"/>
    <x v="6"/>
    <x v="60"/>
    <x v="12"/>
    <x v="2"/>
    <x v="2"/>
    <x v="0"/>
    <x v="0"/>
    <x v="0"/>
    <x v="6"/>
    <x v="6"/>
  </r>
  <r>
    <x v="58"/>
    <x v="0"/>
    <x v="3"/>
    <x v="57"/>
    <x v="56"/>
    <x v="217"/>
    <x v="58"/>
    <x v="13"/>
    <x v="2"/>
    <x v="2"/>
    <x v="0"/>
    <x v="0"/>
    <x v="0"/>
    <x v="3"/>
    <x v="3"/>
  </r>
  <r>
    <x v="59"/>
    <x v="0"/>
    <x v="2"/>
    <x v="20"/>
    <x v="6"/>
    <x v="7"/>
    <x v="59"/>
    <x v="9"/>
    <x v="2"/>
    <x v="2"/>
    <x v="0"/>
    <x v="0"/>
    <x v="0"/>
    <x v="2"/>
    <x v="2"/>
  </r>
  <r>
    <x v="62"/>
    <x v="0"/>
    <x v="11"/>
    <x v="53"/>
    <x v="60"/>
    <x v="139"/>
    <x v="62"/>
    <x v="12"/>
    <x v="2"/>
    <x v="2"/>
    <x v="0"/>
    <x v="0"/>
    <x v="0"/>
    <x v="11"/>
    <x v="11"/>
  </r>
  <r>
    <x v="63"/>
    <x v="0"/>
    <x v="11"/>
    <x v="105"/>
    <x v="119"/>
    <x v="169"/>
    <x v="63"/>
    <x v="9"/>
    <x v="2"/>
    <x v="2"/>
    <x v="0"/>
    <x v="0"/>
    <x v="0"/>
    <x v="11"/>
    <x v="11"/>
  </r>
  <r>
    <x v="62"/>
    <x v="0"/>
    <x v="0"/>
    <x v="13"/>
    <x v="65"/>
    <x v="154"/>
    <x v="62"/>
    <x v="12"/>
    <x v="2"/>
    <x v="2"/>
    <x v="0"/>
    <x v="0"/>
    <x v="0"/>
    <x v="0"/>
    <x v="0"/>
  </r>
  <r>
    <x v="64"/>
    <x v="0"/>
    <x v="10"/>
    <x v="92"/>
    <x v="11"/>
    <x v="176"/>
    <x v="64"/>
    <x v="13"/>
    <x v="2"/>
    <x v="2"/>
    <x v="0"/>
    <x v="0"/>
    <x v="0"/>
    <x v="10"/>
    <x v="10"/>
  </r>
  <r>
    <x v="65"/>
    <x v="0"/>
    <x v="6"/>
    <x v="70"/>
    <x v="26"/>
    <x v="306"/>
    <x v="65"/>
    <x v="12"/>
    <x v="2"/>
    <x v="2"/>
    <x v="0"/>
    <x v="0"/>
    <x v="0"/>
    <x v="6"/>
    <x v="6"/>
  </r>
  <r>
    <x v="63"/>
    <x v="0"/>
    <x v="8"/>
    <x v="29"/>
    <x v="71"/>
    <x v="89"/>
    <x v="63"/>
    <x v="9"/>
    <x v="2"/>
    <x v="2"/>
    <x v="0"/>
    <x v="0"/>
    <x v="0"/>
    <x v="8"/>
    <x v="8"/>
  </r>
  <r>
    <x v="66"/>
    <x v="0"/>
    <x v="10"/>
    <x v="79"/>
    <x v="94"/>
    <x v="39"/>
    <x v="66"/>
    <x v="10"/>
    <x v="2"/>
    <x v="2"/>
    <x v="0"/>
    <x v="0"/>
    <x v="0"/>
    <x v="10"/>
    <x v="10"/>
  </r>
  <r>
    <x v="65"/>
    <x v="0"/>
    <x v="5"/>
    <x v="0"/>
    <x v="9"/>
    <x v="265"/>
    <x v="65"/>
    <x v="12"/>
    <x v="2"/>
    <x v="2"/>
    <x v="0"/>
    <x v="0"/>
    <x v="0"/>
    <x v="5"/>
    <x v="5"/>
  </r>
  <r>
    <x v="64"/>
    <x v="0"/>
    <x v="6"/>
    <x v="11"/>
    <x v="3"/>
    <x v="75"/>
    <x v="64"/>
    <x v="13"/>
    <x v="2"/>
    <x v="2"/>
    <x v="0"/>
    <x v="0"/>
    <x v="0"/>
    <x v="6"/>
    <x v="6"/>
  </r>
  <r>
    <x v="67"/>
    <x v="0"/>
    <x v="0"/>
    <x v="21"/>
    <x v="13"/>
    <x v="22"/>
    <x v="67"/>
    <x v="13"/>
    <x v="2"/>
    <x v="2"/>
    <x v="0"/>
    <x v="0"/>
    <x v="0"/>
    <x v="0"/>
    <x v="0"/>
  </r>
  <r>
    <x v="68"/>
    <x v="0"/>
    <x v="6"/>
    <x v="26"/>
    <x v="54"/>
    <x v="160"/>
    <x v="68"/>
    <x v="11"/>
    <x v="2"/>
    <x v="2"/>
    <x v="0"/>
    <x v="0"/>
    <x v="0"/>
    <x v="6"/>
    <x v="6"/>
  </r>
  <r>
    <x v="69"/>
    <x v="0"/>
    <x v="6"/>
    <x v="40"/>
    <x v="102"/>
    <x v="42"/>
    <x v="69"/>
    <x v="11"/>
    <x v="2"/>
    <x v="2"/>
    <x v="0"/>
    <x v="0"/>
    <x v="0"/>
    <x v="6"/>
    <x v="6"/>
  </r>
  <r>
    <x v="70"/>
    <x v="0"/>
    <x v="10"/>
    <x v="5"/>
    <x v="23"/>
    <x v="178"/>
    <x v="70"/>
    <x v="10"/>
    <x v="2"/>
    <x v="2"/>
    <x v="0"/>
    <x v="0"/>
    <x v="0"/>
    <x v="10"/>
    <x v="10"/>
  </r>
  <r>
    <x v="66"/>
    <x v="0"/>
    <x v="5"/>
    <x v="12"/>
    <x v="45"/>
    <x v="6"/>
    <x v="66"/>
    <x v="10"/>
    <x v="2"/>
    <x v="2"/>
    <x v="0"/>
    <x v="0"/>
    <x v="0"/>
    <x v="5"/>
    <x v="5"/>
  </r>
  <r>
    <x v="71"/>
    <x v="0"/>
    <x v="6"/>
    <x v="8"/>
    <x v="0"/>
    <x v="7"/>
    <x v="71"/>
    <x v="11"/>
    <x v="2"/>
    <x v="2"/>
    <x v="0"/>
    <x v="0"/>
    <x v="0"/>
    <x v="6"/>
    <x v="6"/>
  </r>
  <r>
    <x v="72"/>
    <x v="0"/>
    <x v="0"/>
    <x v="20"/>
    <x v="6"/>
    <x v="7"/>
    <x v="72"/>
    <x v="12"/>
    <x v="2"/>
    <x v="2"/>
    <x v="0"/>
    <x v="0"/>
    <x v="0"/>
    <x v="0"/>
    <x v="0"/>
  </r>
  <r>
    <x v="73"/>
    <x v="0"/>
    <x v="10"/>
    <x v="12"/>
    <x v="45"/>
    <x v="6"/>
    <x v="73"/>
    <x v="11"/>
    <x v="2"/>
    <x v="2"/>
    <x v="0"/>
    <x v="0"/>
    <x v="0"/>
    <x v="10"/>
    <x v="10"/>
  </r>
  <r>
    <x v="74"/>
    <x v="0"/>
    <x v="6"/>
    <x v="50"/>
    <x v="4"/>
    <x v="31"/>
    <x v="74"/>
    <x v="11"/>
    <x v="2"/>
    <x v="2"/>
    <x v="0"/>
    <x v="0"/>
    <x v="0"/>
    <x v="6"/>
    <x v="6"/>
  </r>
  <r>
    <x v="70"/>
    <x v="0"/>
    <x v="6"/>
    <x v="23"/>
    <x v="10"/>
    <x v="42"/>
    <x v="70"/>
    <x v="10"/>
    <x v="2"/>
    <x v="2"/>
    <x v="0"/>
    <x v="0"/>
    <x v="0"/>
    <x v="6"/>
    <x v="6"/>
  </r>
  <r>
    <x v="75"/>
    <x v="1"/>
    <x v="2"/>
    <x v="120"/>
    <x v="80"/>
    <x v="307"/>
    <x v="75"/>
    <x v="10"/>
    <x v="2"/>
    <x v="2"/>
    <x v="0"/>
    <x v="0"/>
    <x v="0"/>
    <x v="2"/>
    <x v="2"/>
  </r>
  <r>
    <x v="69"/>
    <x v="0"/>
    <x v="5"/>
    <x v="93"/>
    <x v="0"/>
    <x v="187"/>
    <x v="69"/>
    <x v="11"/>
    <x v="2"/>
    <x v="2"/>
    <x v="0"/>
    <x v="0"/>
    <x v="0"/>
    <x v="5"/>
    <x v="5"/>
  </r>
  <r>
    <x v="73"/>
    <x v="0"/>
    <x v="1"/>
    <x v="8"/>
    <x v="9"/>
    <x v="13"/>
    <x v="73"/>
    <x v="11"/>
    <x v="2"/>
    <x v="2"/>
    <x v="0"/>
    <x v="0"/>
    <x v="0"/>
    <x v="1"/>
    <x v="1"/>
  </r>
  <r>
    <x v="76"/>
    <x v="0"/>
    <x v="10"/>
    <x v="31"/>
    <x v="44"/>
    <x v="308"/>
    <x v="76"/>
    <x v="9"/>
    <x v="2"/>
    <x v="2"/>
    <x v="0"/>
    <x v="0"/>
    <x v="0"/>
    <x v="10"/>
    <x v="10"/>
  </r>
  <r>
    <x v="75"/>
    <x v="0"/>
    <x v="9"/>
    <x v="29"/>
    <x v="120"/>
    <x v="309"/>
    <x v="75"/>
    <x v="10"/>
    <x v="2"/>
    <x v="2"/>
    <x v="0"/>
    <x v="0"/>
    <x v="0"/>
    <x v="9"/>
    <x v="9"/>
  </r>
  <r>
    <x v="75"/>
    <x v="0"/>
    <x v="4"/>
    <x v="36"/>
    <x v="102"/>
    <x v="69"/>
    <x v="75"/>
    <x v="10"/>
    <x v="2"/>
    <x v="2"/>
    <x v="0"/>
    <x v="0"/>
    <x v="0"/>
    <x v="4"/>
    <x v="4"/>
  </r>
  <r>
    <x v="73"/>
    <x v="0"/>
    <x v="5"/>
    <x v="75"/>
    <x v="91"/>
    <x v="124"/>
    <x v="73"/>
    <x v="11"/>
    <x v="2"/>
    <x v="2"/>
    <x v="0"/>
    <x v="0"/>
    <x v="0"/>
    <x v="5"/>
    <x v="5"/>
  </r>
  <r>
    <x v="69"/>
    <x v="0"/>
    <x v="10"/>
    <x v="54"/>
    <x v="47"/>
    <x v="34"/>
    <x v="69"/>
    <x v="11"/>
    <x v="2"/>
    <x v="2"/>
    <x v="0"/>
    <x v="0"/>
    <x v="0"/>
    <x v="10"/>
    <x v="10"/>
  </r>
  <r>
    <x v="77"/>
    <x v="0"/>
    <x v="8"/>
    <x v="10"/>
    <x v="94"/>
    <x v="34"/>
    <x v="77"/>
    <x v="9"/>
    <x v="2"/>
    <x v="2"/>
    <x v="0"/>
    <x v="0"/>
    <x v="0"/>
    <x v="8"/>
    <x v="8"/>
  </r>
  <r>
    <x v="68"/>
    <x v="0"/>
    <x v="5"/>
    <x v="0"/>
    <x v="98"/>
    <x v="11"/>
    <x v="68"/>
    <x v="11"/>
    <x v="2"/>
    <x v="2"/>
    <x v="0"/>
    <x v="0"/>
    <x v="0"/>
    <x v="5"/>
    <x v="5"/>
  </r>
  <r>
    <x v="78"/>
    <x v="0"/>
    <x v="6"/>
    <x v="7"/>
    <x v="8"/>
    <x v="11"/>
    <x v="78"/>
    <x v="9"/>
    <x v="2"/>
    <x v="2"/>
    <x v="0"/>
    <x v="0"/>
    <x v="0"/>
    <x v="6"/>
    <x v="6"/>
  </r>
  <r>
    <x v="70"/>
    <x v="0"/>
    <x v="5"/>
    <x v="0"/>
    <x v="41"/>
    <x v="6"/>
    <x v="70"/>
    <x v="10"/>
    <x v="2"/>
    <x v="2"/>
    <x v="0"/>
    <x v="0"/>
    <x v="0"/>
    <x v="5"/>
    <x v="5"/>
  </r>
  <r>
    <x v="77"/>
    <x v="0"/>
    <x v="2"/>
    <x v="57"/>
    <x v="3"/>
    <x v="154"/>
    <x v="77"/>
    <x v="9"/>
    <x v="2"/>
    <x v="2"/>
    <x v="0"/>
    <x v="0"/>
    <x v="0"/>
    <x v="2"/>
    <x v="2"/>
  </r>
  <r>
    <x v="79"/>
    <x v="0"/>
    <x v="9"/>
    <x v="34"/>
    <x v="32"/>
    <x v="263"/>
    <x v="79"/>
    <x v="13"/>
    <x v="2"/>
    <x v="2"/>
    <x v="0"/>
    <x v="0"/>
    <x v="0"/>
    <x v="9"/>
    <x v="9"/>
  </r>
  <r>
    <x v="80"/>
    <x v="0"/>
    <x v="5"/>
    <x v="12"/>
    <x v="41"/>
    <x v="155"/>
    <x v="80"/>
    <x v="14"/>
    <x v="2"/>
    <x v="2"/>
    <x v="0"/>
    <x v="0"/>
    <x v="0"/>
    <x v="5"/>
    <x v="5"/>
  </r>
  <r>
    <x v="81"/>
    <x v="0"/>
    <x v="8"/>
    <x v="34"/>
    <x v="39"/>
    <x v="310"/>
    <x v="81"/>
    <x v="13"/>
    <x v="2"/>
    <x v="2"/>
    <x v="0"/>
    <x v="0"/>
    <x v="0"/>
    <x v="8"/>
    <x v="8"/>
  </r>
  <r>
    <x v="79"/>
    <x v="1"/>
    <x v="2"/>
    <x v="105"/>
    <x v="39"/>
    <x v="311"/>
    <x v="79"/>
    <x v="13"/>
    <x v="2"/>
    <x v="2"/>
    <x v="0"/>
    <x v="0"/>
    <x v="0"/>
    <x v="2"/>
    <x v="2"/>
  </r>
  <r>
    <x v="82"/>
    <x v="0"/>
    <x v="0"/>
    <x v="6"/>
    <x v="41"/>
    <x v="34"/>
    <x v="82"/>
    <x v="14"/>
    <x v="2"/>
    <x v="2"/>
    <x v="0"/>
    <x v="0"/>
    <x v="0"/>
    <x v="0"/>
    <x v="0"/>
  </r>
  <r>
    <x v="79"/>
    <x v="0"/>
    <x v="2"/>
    <x v="80"/>
    <x v="20"/>
    <x v="312"/>
    <x v="79"/>
    <x v="13"/>
    <x v="2"/>
    <x v="2"/>
    <x v="0"/>
    <x v="0"/>
    <x v="0"/>
    <x v="2"/>
    <x v="2"/>
  </r>
  <r>
    <x v="83"/>
    <x v="0"/>
    <x v="10"/>
    <x v="93"/>
    <x v="85"/>
    <x v="6"/>
    <x v="83"/>
    <x v="13"/>
    <x v="2"/>
    <x v="2"/>
    <x v="0"/>
    <x v="0"/>
    <x v="0"/>
    <x v="10"/>
    <x v="10"/>
  </r>
  <r>
    <x v="84"/>
    <x v="0"/>
    <x v="5"/>
    <x v="13"/>
    <x v="65"/>
    <x v="154"/>
    <x v="84"/>
    <x v="11"/>
    <x v="2"/>
    <x v="2"/>
    <x v="0"/>
    <x v="0"/>
    <x v="0"/>
    <x v="5"/>
    <x v="5"/>
  </r>
  <r>
    <x v="85"/>
    <x v="0"/>
    <x v="5"/>
    <x v="0"/>
    <x v="98"/>
    <x v="11"/>
    <x v="85"/>
    <x v="14"/>
    <x v="2"/>
    <x v="2"/>
    <x v="0"/>
    <x v="0"/>
    <x v="0"/>
    <x v="5"/>
    <x v="5"/>
  </r>
  <r>
    <x v="86"/>
    <x v="0"/>
    <x v="0"/>
    <x v="12"/>
    <x v="45"/>
    <x v="6"/>
    <x v="86"/>
    <x v="14"/>
    <x v="2"/>
    <x v="2"/>
    <x v="0"/>
    <x v="0"/>
    <x v="0"/>
    <x v="0"/>
    <x v="0"/>
  </r>
  <r>
    <x v="83"/>
    <x v="0"/>
    <x v="7"/>
    <x v="0"/>
    <x v="41"/>
    <x v="6"/>
    <x v="83"/>
    <x v="13"/>
    <x v="2"/>
    <x v="2"/>
    <x v="0"/>
    <x v="0"/>
    <x v="0"/>
    <x v="7"/>
    <x v="7"/>
  </r>
  <r>
    <x v="86"/>
    <x v="0"/>
    <x v="11"/>
    <x v="13"/>
    <x v="13"/>
    <x v="6"/>
    <x v="86"/>
    <x v="14"/>
    <x v="2"/>
    <x v="2"/>
    <x v="0"/>
    <x v="0"/>
    <x v="0"/>
    <x v="11"/>
    <x v="11"/>
  </r>
  <r>
    <x v="87"/>
    <x v="0"/>
    <x v="7"/>
    <x v="37"/>
    <x v="61"/>
    <x v="84"/>
    <x v="87"/>
    <x v="12"/>
    <x v="2"/>
    <x v="2"/>
    <x v="0"/>
    <x v="0"/>
    <x v="0"/>
    <x v="7"/>
    <x v="7"/>
  </r>
  <r>
    <x v="88"/>
    <x v="0"/>
    <x v="11"/>
    <x v="83"/>
    <x v="58"/>
    <x v="313"/>
    <x v="88"/>
    <x v="14"/>
    <x v="2"/>
    <x v="2"/>
    <x v="0"/>
    <x v="0"/>
    <x v="0"/>
    <x v="11"/>
    <x v="11"/>
  </r>
  <r>
    <x v="81"/>
    <x v="1"/>
    <x v="2"/>
    <x v="121"/>
    <x v="133"/>
    <x v="314"/>
    <x v="81"/>
    <x v="13"/>
    <x v="2"/>
    <x v="2"/>
    <x v="0"/>
    <x v="0"/>
    <x v="0"/>
    <x v="2"/>
    <x v="2"/>
  </r>
  <r>
    <x v="83"/>
    <x v="0"/>
    <x v="1"/>
    <x v="65"/>
    <x v="24"/>
    <x v="99"/>
    <x v="83"/>
    <x v="13"/>
    <x v="2"/>
    <x v="2"/>
    <x v="0"/>
    <x v="0"/>
    <x v="0"/>
    <x v="1"/>
    <x v="1"/>
  </r>
  <r>
    <x v="80"/>
    <x v="0"/>
    <x v="10"/>
    <x v="7"/>
    <x v="5"/>
    <x v="315"/>
    <x v="80"/>
    <x v="14"/>
    <x v="2"/>
    <x v="2"/>
    <x v="0"/>
    <x v="0"/>
    <x v="0"/>
    <x v="10"/>
    <x v="10"/>
  </r>
  <r>
    <x v="80"/>
    <x v="0"/>
    <x v="6"/>
    <x v="5"/>
    <x v="3"/>
    <x v="316"/>
    <x v="80"/>
    <x v="14"/>
    <x v="2"/>
    <x v="2"/>
    <x v="0"/>
    <x v="0"/>
    <x v="0"/>
    <x v="6"/>
    <x v="6"/>
  </r>
  <r>
    <x v="89"/>
    <x v="0"/>
    <x v="7"/>
    <x v="30"/>
    <x v="14"/>
    <x v="31"/>
    <x v="89"/>
    <x v="14"/>
    <x v="2"/>
    <x v="2"/>
    <x v="0"/>
    <x v="0"/>
    <x v="0"/>
    <x v="7"/>
    <x v="7"/>
  </r>
  <r>
    <x v="90"/>
    <x v="0"/>
    <x v="11"/>
    <x v="48"/>
    <x v="56"/>
    <x v="63"/>
    <x v="90"/>
    <x v="9"/>
    <x v="2"/>
    <x v="2"/>
    <x v="0"/>
    <x v="0"/>
    <x v="0"/>
    <x v="11"/>
    <x v="11"/>
  </r>
  <r>
    <x v="84"/>
    <x v="0"/>
    <x v="1"/>
    <x v="100"/>
    <x v="134"/>
    <x v="121"/>
    <x v="84"/>
    <x v="11"/>
    <x v="2"/>
    <x v="2"/>
    <x v="0"/>
    <x v="0"/>
    <x v="0"/>
    <x v="1"/>
    <x v="1"/>
  </r>
  <r>
    <x v="81"/>
    <x v="0"/>
    <x v="4"/>
    <x v="40"/>
    <x v="75"/>
    <x v="92"/>
    <x v="81"/>
    <x v="13"/>
    <x v="2"/>
    <x v="2"/>
    <x v="0"/>
    <x v="0"/>
    <x v="0"/>
    <x v="4"/>
    <x v="4"/>
  </r>
  <r>
    <x v="87"/>
    <x v="0"/>
    <x v="3"/>
    <x v="38"/>
    <x v="39"/>
    <x v="34"/>
    <x v="87"/>
    <x v="12"/>
    <x v="2"/>
    <x v="2"/>
    <x v="0"/>
    <x v="0"/>
    <x v="0"/>
    <x v="3"/>
    <x v="3"/>
  </r>
  <r>
    <x v="79"/>
    <x v="0"/>
    <x v="4"/>
    <x v="40"/>
    <x v="81"/>
    <x v="24"/>
    <x v="79"/>
    <x v="13"/>
    <x v="2"/>
    <x v="2"/>
    <x v="0"/>
    <x v="0"/>
    <x v="0"/>
    <x v="4"/>
    <x v="4"/>
  </r>
  <r>
    <x v="89"/>
    <x v="0"/>
    <x v="10"/>
    <x v="7"/>
    <x v="43"/>
    <x v="50"/>
    <x v="89"/>
    <x v="14"/>
    <x v="2"/>
    <x v="2"/>
    <x v="0"/>
    <x v="0"/>
    <x v="0"/>
    <x v="10"/>
    <x v="10"/>
  </r>
  <r>
    <x v="84"/>
    <x v="0"/>
    <x v="10"/>
    <x v="2"/>
    <x v="21"/>
    <x v="317"/>
    <x v="84"/>
    <x v="11"/>
    <x v="2"/>
    <x v="2"/>
    <x v="0"/>
    <x v="0"/>
    <x v="0"/>
    <x v="10"/>
    <x v="10"/>
  </r>
  <r>
    <x v="85"/>
    <x v="0"/>
    <x v="0"/>
    <x v="79"/>
    <x v="94"/>
    <x v="39"/>
    <x v="85"/>
    <x v="14"/>
    <x v="2"/>
    <x v="2"/>
    <x v="0"/>
    <x v="0"/>
    <x v="0"/>
    <x v="0"/>
    <x v="0"/>
  </r>
  <r>
    <x v="91"/>
    <x v="0"/>
    <x v="11"/>
    <x v="7"/>
    <x v="8"/>
    <x v="11"/>
    <x v="91"/>
    <x v="10"/>
    <x v="2"/>
    <x v="2"/>
    <x v="0"/>
    <x v="0"/>
    <x v="0"/>
    <x v="11"/>
    <x v="11"/>
  </r>
  <r>
    <x v="82"/>
    <x v="0"/>
    <x v="11"/>
    <x v="50"/>
    <x v="59"/>
    <x v="75"/>
    <x v="82"/>
    <x v="14"/>
    <x v="2"/>
    <x v="2"/>
    <x v="0"/>
    <x v="0"/>
    <x v="0"/>
    <x v="11"/>
    <x v="11"/>
  </r>
  <r>
    <x v="81"/>
    <x v="0"/>
    <x v="2"/>
    <x v="122"/>
    <x v="133"/>
    <x v="318"/>
    <x v="81"/>
    <x v="13"/>
    <x v="2"/>
    <x v="2"/>
    <x v="0"/>
    <x v="0"/>
    <x v="0"/>
    <x v="2"/>
    <x v="2"/>
  </r>
  <r>
    <x v="87"/>
    <x v="0"/>
    <x v="9"/>
    <x v="105"/>
    <x v="70"/>
    <x v="186"/>
    <x v="87"/>
    <x v="12"/>
    <x v="2"/>
    <x v="2"/>
    <x v="0"/>
    <x v="0"/>
    <x v="0"/>
    <x v="9"/>
    <x v="9"/>
  </r>
  <r>
    <x v="85"/>
    <x v="0"/>
    <x v="6"/>
    <x v="17"/>
    <x v="7"/>
    <x v="34"/>
    <x v="85"/>
    <x v="14"/>
    <x v="2"/>
    <x v="2"/>
    <x v="0"/>
    <x v="0"/>
    <x v="0"/>
    <x v="6"/>
    <x v="6"/>
  </r>
  <r>
    <x v="87"/>
    <x v="0"/>
    <x v="4"/>
    <x v="36"/>
    <x v="32"/>
    <x v="319"/>
    <x v="87"/>
    <x v="12"/>
    <x v="2"/>
    <x v="2"/>
    <x v="0"/>
    <x v="0"/>
    <x v="0"/>
    <x v="4"/>
    <x v="4"/>
  </r>
  <r>
    <x v="81"/>
    <x v="0"/>
    <x v="0"/>
    <x v="13"/>
    <x v="62"/>
    <x v="162"/>
    <x v="81"/>
    <x v="13"/>
    <x v="2"/>
    <x v="2"/>
    <x v="0"/>
    <x v="0"/>
    <x v="0"/>
    <x v="0"/>
    <x v="0"/>
  </r>
  <r>
    <x v="83"/>
    <x v="0"/>
    <x v="3"/>
    <x v="23"/>
    <x v="23"/>
    <x v="24"/>
    <x v="83"/>
    <x v="13"/>
    <x v="2"/>
    <x v="2"/>
    <x v="0"/>
    <x v="0"/>
    <x v="0"/>
    <x v="3"/>
    <x v="3"/>
  </r>
  <r>
    <x v="89"/>
    <x v="0"/>
    <x v="1"/>
    <x v="36"/>
    <x v="66"/>
    <x v="225"/>
    <x v="89"/>
    <x v="14"/>
    <x v="2"/>
    <x v="2"/>
    <x v="0"/>
    <x v="0"/>
    <x v="0"/>
    <x v="1"/>
    <x v="1"/>
  </r>
  <r>
    <x v="79"/>
    <x v="0"/>
    <x v="8"/>
    <x v="94"/>
    <x v="83"/>
    <x v="10"/>
    <x v="79"/>
    <x v="13"/>
    <x v="2"/>
    <x v="2"/>
    <x v="0"/>
    <x v="0"/>
    <x v="0"/>
    <x v="8"/>
    <x v="8"/>
  </r>
  <r>
    <x v="85"/>
    <x v="0"/>
    <x v="10"/>
    <x v="7"/>
    <x v="8"/>
    <x v="11"/>
    <x v="85"/>
    <x v="14"/>
    <x v="2"/>
    <x v="2"/>
    <x v="0"/>
    <x v="0"/>
    <x v="0"/>
    <x v="10"/>
    <x v="10"/>
  </r>
  <r>
    <x v="84"/>
    <x v="0"/>
    <x v="4"/>
    <x v="113"/>
    <x v="105"/>
    <x v="117"/>
    <x v="84"/>
    <x v="11"/>
    <x v="2"/>
    <x v="2"/>
    <x v="0"/>
    <x v="0"/>
    <x v="0"/>
    <x v="4"/>
    <x v="4"/>
  </r>
  <r>
    <x v="83"/>
    <x v="1"/>
    <x v="2"/>
    <x v="31"/>
    <x v="51"/>
    <x v="9"/>
    <x v="83"/>
    <x v="13"/>
    <x v="2"/>
    <x v="2"/>
    <x v="0"/>
    <x v="0"/>
    <x v="0"/>
    <x v="2"/>
    <x v="2"/>
  </r>
  <r>
    <x v="82"/>
    <x v="0"/>
    <x v="2"/>
    <x v="19"/>
    <x v="66"/>
    <x v="186"/>
    <x v="82"/>
    <x v="14"/>
    <x v="2"/>
    <x v="2"/>
    <x v="0"/>
    <x v="0"/>
    <x v="0"/>
    <x v="2"/>
    <x v="2"/>
  </r>
  <r>
    <x v="84"/>
    <x v="0"/>
    <x v="9"/>
    <x v="81"/>
    <x v="135"/>
    <x v="320"/>
    <x v="84"/>
    <x v="11"/>
    <x v="2"/>
    <x v="2"/>
    <x v="0"/>
    <x v="0"/>
    <x v="0"/>
    <x v="9"/>
    <x v="9"/>
  </r>
  <r>
    <x v="90"/>
    <x v="0"/>
    <x v="0"/>
    <x v="12"/>
    <x v="41"/>
    <x v="155"/>
    <x v="90"/>
    <x v="9"/>
    <x v="2"/>
    <x v="2"/>
    <x v="0"/>
    <x v="0"/>
    <x v="0"/>
    <x v="0"/>
    <x v="0"/>
  </r>
  <r>
    <x v="82"/>
    <x v="0"/>
    <x v="8"/>
    <x v="4"/>
    <x v="81"/>
    <x v="44"/>
    <x v="82"/>
    <x v="14"/>
    <x v="2"/>
    <x v="2"/>
    <x v="0"/>
    <x v="0"/>
    <x v="0"/>
    <x v="8"/>
    <x v="8"/>
  </r>
  <r>
    <x v="87"/>
    <x v="0"/>
    <x v="2"/>
    <x v="104"/>
    <x v="125"/>
    <x v="321"/>
    <x v="87"/>
    <x v="12"/>
    <x v="2"/>
    <x v="2"/>
    <x v="0"/>
    <x v="0"/>
    <x v="0"/>
    <x v="2"/>
    <x v="2"/>
  </r>
  <r>
    <x v="88"/>
    <x v="0"/>
    <x v="6"/>
    <x v="53"/>
    <x v="44"/>
    <x v="95"/>
    <x v="88"/>
    <x v="14"/>
    <x v="2"/>
    <x v="2"/>
    <x v="0"/>
    <x v="0"/>
    <x v="0"/>
    <x v="6"/>
    <x v="6"/>
  </r>
  <r>
    <x v="83"/>
    <x v="0"/>
    <x v="9"/>
    <x v="37"/>
    <x v="1"/>
    <x v="48"/>
    <x v="83"/>
    <x v="13"/>
    <x v="2"/>
    <x v="2"/>
    <x v="0"/>
    <x v="0"/>
    <x v="0"/>
    <x v="9"/>
    <x v="9"/>
  </r>
  <r>
    <x v="86"/>
    <x v="0"/>
    <x v="9"/>
    <x v="21"/>
    <x v="94"/>
    <x v="6"/>
    <x v="86"/>
    <x v="14"/>
    <x v="2"/>
    <x v="2"/>
    <x v="0"/>
    <x v="0"/>
    <x v="0"/>
    <x v="9"/>
    <x v="9"/>
  </r>
  <r>
    <x v="85"/>
    <x v="0"/>
    <x v="3"/>
    <x v="3"/>
    <x v="5"/>
    <x v="37"/>
    <x v="85"/>
    <x v="14"/>
    <x v="2"/>
    <x v="2"/>
    <x v="0"/>
    <x v="0"/>
    <x v="0"/>
    <x v="3"/>
    <x v="3"/>
  </r>
  <r>
    <x v="90"/>
    <x v="0"/>
    <x v="9"/>
    <x v="37"/>
    <x v="4"/>
    <x v="148"/>
    <x v="90"/>
    <x v="9"/>
    <x v="2"/>
    <x v="2"/>
    <x v="0"/>
    <x v="0"/>
    <x v="0"/>
    <x v="9"/>
    <x v="9"/>
  </r>
  <r>
    <x v="86"/>
    <x v="1"/>
    <x v="2"/>
    <x v="5"/>
    <x v="43"/>
    <x v="6"/>
    <x v="86"/>
    <x v="14"/>
    <x v="2"/>
    <x v="2"/>
    <x v="0"/>
    <x v="0"/>
    <x v="0"/>
    <x v="2"/>
    <x v="2"/>
  </r>
  <r>
    <x v="87"/>
    <x v="1"/>
    <x v="2"/>
    <x v="120"/>
    <x v="109"/>
    <x v="322"/>
    <x v="87"/>
    <x v="12"/>
    <x v="2"/>
    <x v="2"/>
    <x v="0"/>
    <x v="0"/>
    <x v="0"/>
    <x v="2"/>
    <x v="2"/>
  </r>
  <r>
    <x v="90"/>
    <x v="1"/>
    <x v="2"/>
    <x v="35"/>
    <x v="44"/>
    <x v="287"/>
    <x v="90"/>
    <x v="9"/>
    <x v="2"/>
    <x v="2"/>
    <x v="0"/>
    <x v="0"/>
    <x v="0"/>
    <x v="2"/>
    <x v="2"/>
  </r>
  <r>
    <x v="90"/>
    <x v="0"/>
    <x v="4"/>
    <x v="7"/>
    <x v="5"/>
    <x v="315"/>
    <x v="90"/>
    <x v="9"/>
    <x v="2"/>
    <x v="2"/>
    <x v="0"/>
    <x v="0"/>
    <x v="0"/>
    <x v="4"/>
    <x v="4"/>
  </r>
  <r>
    <x v="91"/>
    <x v="0"/>
    <x v="0"/>
    <x v="6"/>
    <x v="85"/>
    <x v="171"/>
    <x v="91"/>
    <x v="10"/>
    <x v="2"/>
    <x v="2"/>
    <x v="0"/>
    <x v="0"/>
    <x v="0"/>
    <x v="0"/>
    <x v="0"/>
  </r>
  <r>
    <x v="88"/>
    <x v="0"/>
    <x v="0"/>
    <x v="21"/>
    <x v="18"/>
    <x v="11"/>
    <x v="88"/>
    <x v="14"/>
    <x v="2"/>
    <x v="2"/>
    <x v="0"/>
    <x v="0"/>
    <x v="0"/>
    <x v="0"/>
    <x v="0"/>
  </r>
  <r>
    <x v="60"/>
    <x v="0"/>
    <x v="10"/>
    <x v="12"/>
    <x v="45"/>
    <x v="6"/>
    <x v="60"/>
    <x v="12"/>
    <x v="2"/>
    <x v="2"/>
    <x v="0"/>
    <x v="0"/>
    <x v="0"/>
    <x v="10"/>
    <x v="10"/>
  </r>
  <r>
    <x v="89"/>
    <x v="0"/>
    <x v="3"/>
    <x v="65"/>
    <x v="26"/>
    <x v="323"/>
    <x v="89"/>
    <x v="14"/>
    <x v="2"/>
    <x v="2"/>
    <x v="0"/>
    <x v="0"/>
    <x v="0"/>
    <x v="3"/>
    <x v="3"/>
  </r>
  <r>
    <x v="56"/>
    <x v="0"/>
    <x v="3"/>
    <x v="26"/>
    <x v="24"/>
    <x v="324"/>
    <x v="56"/>
    <x v="11"/>
    <x v="2"/>
    <x v="2"/>
    <x v="0"/>
    <x v="0"/>
    <x v="0"/>
    <x v="3"/>
    <x v="3"/>
  </r>
  <r>
    <x v="59"/>
    <x v="0"/>
    <x v="8"/>
    <x v="21"/>
    <x v="14"/>
    <x v="126"/>
    <x v="59"/>
    <x v="9"/>
    <x v="2"/>
    <x v="2"/>
    <x v="0"/>
    <x v="0"/>
    <x v="0"/>
    <x v="8"/>
    <x v="8"/>
  </r>
  <r>
    <x v="56"/>
    <x v="1"/>
    <x v="2"/>
    <x v="90"/>
    <x v="37"/>
    <x v="325"/>
    <x v="56"/>
    <x v="11"/>
    <x v="2"/>
    <x v="2"/>
    <x v="0"/>
    <x v="0"/>
    <x v="0"/>
    <x v="2"/>
    <x v="2"/>
  </r>
  <r>
    <x v="59"/>
    <x v="0"/>
    <x v="3"/>
    <x v="93"/>
    <x v="9"/>
    <x v="63"/>
    <x v="59"/>
    <x v="9"/>
    <x v="2"/>
    <x v="2"/>
    <x v="0"/>
    <x v="0"/>
    <x v="0"/>
    <x v="3"/>
    <x v="3"/>
  </r>
  <r>
    <x v="60"/>
    <x v="0"/>
    <x v="1"/>
    <x v="20"/>
    <x v="12"/>
    <x v="6"/>
    <x v="60"/>
    <x v="12"/>
    <x v="2"/>
    <x v="2"/>
    <x v="0"/>
    <x v="0"/>
    <x v="0"/>
    <x v="1"/>
    <x v="1"/>
  </r>
  <r>
    <x v="54"/>
    <x v="0"/>
    <x v="11"/>
    <x v="7"/>
    <x v="8"/>
    <x v="11"/>
    <x v="54"/>
    <x v="9"/>
    <x v="2"/>
    <x v="2"/>
    <x v="0"/>
    <x v="0"/>
    <x v="0"/>
    <x v="11"/>
    <x v="11"/>
  </r>
  <r>
    <x v="58"/>
    <x v="1"/>
    <x v="2"/>
    <x v="36"/>
    <x v="87"/>
    <x v="326"/>
    <x v="58"/>
    <x v="13"/>
    <x v="2"/>
    <x v="2"/>
    <x v="0"/>
    <x v="0"/>
    <x v="0"/>
    <x v="2"/>
    <x v="2"/>
  </r>
  <r>
    <x v="58"/>
    <x v="0"/>
    <x v="2"/>
    <x v="84"/>
    <x v="87"/>
    <x v="142"/>
    <x v="58"/>
    <x v="13"/>
    <x v="2"/>
    <x v="2"/>
    <x v="0"/>
    <x v="0"/>
    <x v="0"/>
    <x v="2"/>
    <x v="2"/>
  </r>
  <r>
    <x v="56"/>
    <x v="0"/>
    <x v="4"/>
    <x v="57"/>
    <x v="26"/>
    <x v="208"/>
    <x v="56"/>
    <x v="11"/>
    <x v="2"/>
    <x v="2"/>
    <x v="0"/>
    <x v="0"/>
    <x v="0"/>
    <x v="4"/>
    <x v="4"/>
  </r>
  <r>
    <x v="61"/>
    <x v="0"/>
    <x v="11"/>
    <x v="19"/>
    <x v="40"/>
    <x v="327"/>
    <x v="61"/>
    <x v="14"/>
    <x v="2"/>
    <x v="2"/>
    <x v="0"/>
    <x v="0"/>
    <x v="0"/>
    <x v="11"/>
    <x v="11"/>
  </r>
  <r>
    <x v="60"/>
    <x v="0"/>
    <x v="3"/>
    <x v="12"/>
    <x v="45"/>
    <x v="6"/>
    <x v="60"/>
    <x v="12"/>
    <x v="2"/>
    <x v="2"/>
    <x v="0"/>
    <x v="0"/>
    <x v="0"/>
    <x v="3"/>
    <x v="3"/>
  </r>
  <r>
    <x v="57"/>
    <x v="0"/>
    <x v="10"/>
    <x v="93"/>
    <x v="9"/>
    <x v="63"/>
    <x v="57"/>
    <x v="12"/>
    <x v="2"/>
    <x v="2"/>
    <x v="0"/>
    <x v="0"/>
    <x v="0"/>
    <x v="10"/>
    <x v="10"/>
  </r>
  <r>
    <x v="55"/>
    <x v="0"/>
    <x v="7"/>
    <x v="92"/>
    <x v="63"/>
    <x v="57"/>
    <x v="55"/>
    <x v="10"/>
    <x v="2"/>
    <x v="2"/>
    <x v="0"/>
    <x v="0"/>
    <x v="0"/>
    <x v="7"/>
    <x v="7"/>
  </r>
  <r>
    <x v="78"/>
    <x v="0"/>
    <x v="11"/>
    <x v="1"/>
    <x v="56"/>
    <x v="9"/>
    <x v="78"/>
    <x v="9"/>
    <x v="2"/>
    <x v="2"/>
    <x v="0"/>
    <x v="0"/>
    <x v="0"/>
    <x v="11"/>
    <x v="11"/>
  </r>
  <r>
    <x v="71"/>
    <x v="0"/>
    <x v="0"/>
    <x v="12"/>
    <x v="12"/>
    <x v="13"/>
    <x v="71"/>
    <x v="11"/>
    <x v="2"/>
    <x v="2"/>
    <x v="0"/>
    <x v="0"/>
    <x v="0"/>
    <x v="0"/>
    <x v="0"/>
  </r>
  <r>
    <x v="66"/>
    <x v="0"/>
    <x v="6"/>
    <x v="21"/>
    <x v="13"/>
    <x v="22"/>
    <x v="66"/>
    <x v="10"/>
    <x v="2"/>
    <x v="2"/>
    <x v="0"/>
    <x v="0"/>
    <x v="0"/>
    <x v="6"/>
    <x v="6"/>
  </r>
  <r>
    <x v="78"/>
    <x v="0"/>
    <x v="0"/>
    <x v="79"/>
    <x v="94"/>
    <x v="39"/>
    <x v="78"/>
    <x v="9"/>
    <x v="2"/>
    <x v="2"/>
    <x v="0"/>
    <x v="0"/>
    <x v="0"/>
    <x v="0"/>
    <x v="0"/>
  </r>
  <r>
    <x v="67"/>
    <x v="0"/>
    <x v="5"/>
    <x v="93"/>
    <x v="85"/>
    <x v="6"/>
    <x v="67"/>
    <x v="13"/>
    <x v="2"/>
    <x v="2"/>
    <x v="0"/>
    <x v="0"/>
    <x v="0"/>
    <x v="5"/>
    <x v="5"/>
  </r>
  <r>
    <x v="72"/>
    <x v="0"/>
    <x v="11"/>
    <x v="21"/>
    <x v="65"/>
    <x v="75"/>
    <x v="72"/>
    <x v="12"/>
    <x v="2"/>
    <x v="2"/>
    <x v="0"/>
    <x v="0"/>
    <x v="0"/>
    <x v="11"/>
    <x v="11"/>
  </r>
  <r>
    <x v="71"/>
    <x v="0"/>
    <x v="11"/>
    <x v="9"/>
    <x v="62"/>
    <x v="84"/>
    <x v="71"/>
    <x v="11"/>
    <x v="2"/>
    <x v="2"/>
    <x v="0"/>
    <x v="0"/>
    <x v="0"/>
    <x v="11"/>
    <x v="11"/>
  </r>
  <r>
    <x v="67"/>
    <x v="0"/>
    <x v="6"/>
    <x v="5"/>
    <x v="7"/>
    <x v="152"/>
    <x v="67"/>
    <x v="13"/>
    <x v="2"/>
    <x v="2"/>
    <x v="0"/>
    <x v="0"/>
    <x v="0"/>
    <x v="6"/>
    <x v="6"/>
  </r>
  <r>
    <x v="75"/>
    <x v="0"/>
    <x v="2"/>
    <x v="123"/>
    <x v="80"/>
    <x v="328"/>
    <x v="75"/>
    <x v="10"/>
    <x v="2"/>
    <x v="2"/>
    <x v="0"/>
    <x v="0"/>
    <x v="0"/>
    <x v="2"/>
    <x v="2"/>
  </r>
  <r>
    <x v="71"/>
    <x v="0"/>
    <x v="10"/>
    <x v="0"/>
    <x v="98"/>
    <x v="11"/>
    <x v="71"/>
    <x v="11"/>
    <x v="2"/>
    <x v="2"/>
    <x v="0"/>
    <x v="0"/>
    <x v="0"/>
    <x v="10"/>
    <x v="10"/>
  </r>
  <r>
    <x v="76"/>
    <x v="0"/>
    <x v="3"/>
    <x v="52"/>
    <x v="97"/>
    <x v="138"/>
    <x v="76"/>
    <x v="9"/>
    <x v="2"/>
    <x v="2"/>
    <x v="0"/>
    <x v="0"/>
    <x v="0"/>
    <x v="3"/>
    <x v="3"/>
  </r>
  <r>
    <x v="76"/>
    <x v="0"/>
    <x v="1"/>
    <x v="100"/>
    <x v="136"/>
    <x v="329"/>
    <x v="76"/>
    <x v="9"/>
    <x v="2"/>
    <x v="2"/>
    <x v="0"/>
    <x v="0"/>
    <x v="0"/>
    <x v="1"/>
    <x v="1"/>
  </r>
  <r>
    <x v="72"/>
    <x v="0"/>
    <x v="10"/>
    <x v="0"/>
    <x v="98"/>
    <x v="11"/>
    <x v="72"/>
    <x v="12"/>
    <x v="2"/>
    <x v="2"/>
    <x v="0"/>
    <x v="0"/>
    <x v="0"/>
    <x v="10"/>
    <x v="10"/>
  </r>
  <r>
    <x v="78"/>
    <x v="0"/>
    <x v="1"/>
    <x v="4"/>
    <x v="44"/>
    <x v="330"/>
    <x v="78"/>
    <x v="9"/>
    <x v="2"/>
    <x v="2"/>
    <x v="0"/>
    <x v="0"/>
    <x v="0"/>
    <x v="1"/>
    <x v="1"/>
  </r>
  <r>
    <x v="76"/>
    <x v="0"/>
    <x v="9"/>
    <x v="124"/>
    <x v="112"/>
    <x v="331"/>
    <x v="76"/>
    <x v="9"/>
    <x v="2"/>
    <x v="2"/>
    <x v="0"/>
    <x v="0"/>
    <x v="0"/>
    <x v="9"/>
    <x v="9"/>
  </r>
  <r>
    <x v="75"/>
    <x v="0"/>
    <x v="10"/>
    <x v="63"/>
    <x v="3"/>
    <x v="239"/>
    <x v="75"/>
    <x v="10"/>
    <x v="2"/>
    <x v="2"/>
    <x v="0"/>
    <x v="0"/>
    <x v="0"/>
    <x v="10"/>
    <x v="10"/>
  </r>
  <r>
    <x v="69"/>
    <x v="0"/>
    <x v="11"/>
    <x v="34"/>
    <x v="39"/>
    <x v="310"/>
    <x v="69"/>
    <x v="11"/>
    <x v="2"/>
    <x v="2"/>
    <x v="0"/>
    <x v="0"/>
    <x v="0"/>
    <x v="11"/>
    <x v="11"/>
  </r>
  <r>
    <x v="76"/>
    <x v="0"/>
    <x v="7"/>
    <x v="15"/>
    <x v="30"/>
    <x v="33"/>
    <x v="76"/>
    <x v="9"/>
    <x v="2"/>
    <x v="2"/>
    <x v="0"/>
    <x v="0"/>
    <x v="0"/>
    <x v="7"/>
    <x v="7"/>
  </r>
  <r>
    <x v="73"/>
    <x v="1"/>
    <x v="2"/>
    <x v="13"/>
    <x v="14"/>
    <x v="44"/>
    <x v="73"/>
    <x v="11"/>
    <x v="2"/>
    <x v="2"/>
    <x v="0"/>
    <x v="0"/>
    <x v="0"/>
    <x v="2"/>
    <x v="2"/>
  </r>
  <r>
    <x v="73"/>
    <x v="0"/>
    <x v="9"/>
    <x v="8"/>
    <x v="9"/>
    <x v="13"/>
    <x v="73"/>
    <x v="11"/>
    <x v="2"/>
    <x v="2"/>
    <x v="0"/>
    <x v="0"/>
    <x v="0"/>
    <x v="9"/>
    <x v="9"/>
  </r>
  <r>
    <x v="73"/>
    <x v="0"/>
    <x v="4"/>
    <x v="6"/>
    <x v="6"/>
    <x v="6"/>
    <x v="73"/>
    <x v="11"/>
    <x v="2"/>
    <x v="2"/>
    <x v="0"/>
    <x v="0"/>
    <x v="0"/>
    <x v="4"/>
    <x v="4"/>
  </r>
  <r>
    <x v="74"/>
    <x v="0"/>
    <x v="5"/>
    <x v="10"/>
    <x v="94"/>
    <x v="34"/>
    <x v="74"/>
    <x v="11"/>
    <x v="2"/>
    <x v="2"/>
    <x v="0"/>
    <x v="0"/>
    <x v="0"/>
    <x v="5"/>
    <x v="5"/>
  </r>
  <r>
    <x v="68"/>
    <x v="0"/>
    <x v="0"/>
    <x v="21"/>
    <x v="18"/>
    <x v="11"/>
    <x v="68"/>
    <x v="11"/>
    <x v="2"/>
    <x v="2"/>
    <x v="0"/>
    <x v="0"/>
    <x v="0"/>
    <x v="0"/>
    <x v="0"/>
  </r>
  <r>
    <x v="68"/>
    <x v="0"/>
    <x v="1"/>
    <x v="18"/>
    <x v="49"/>
    <x v="160"/>
    <x v="68"/>
    <x v="11"/>
    <x v="2"/>
    <x v="2"/>
    <x v="0"/>
    <x v="0"/>
    <x v="0"/>
    <x v="1"/>
    <x v="1"/>
  </r>
  <r>
    <x v="71"/>
    <x v="0"/>
    <x v="1"/>
    <x v="48"/>
    <x v="36"/>
    <x v="26"/>
    <x v="71"/>
    <x v="11"/>
    <x v="2"/>
    <x v="2"/>
    <x v="0"/>
    <x v="0"/>
    <x v="0"/>
    <x v="1"/>
    <x v="1"/>
  </r>
  <r>
    <x v="78"/>
    <x v="0"/>
    <x v="10"/>
    <x v="9"/>
    <x v="63"/>
    <x v="76"/>
    <x v="78"/>
    <x v="9"/>
    <x v="2"/>
    <x v="2"/>
    <x v="0"/>
    <x v="0"/>
    <x v="0"/>
    <x v="10"/>
    <x v="10"/>
  </r>
  <r>
    <x v="74"/>
    <x v="0"/>
    <x v="10"/>
    <x v="37"/>
    <x v="54"/>
    <x v="214"/>
    <x v="74"/>
    <x v="11"/>
    <x v="2"/>
    <x v="2"/>
    <x v="0"/>
    <x v="0"/>
    <x v="0"/>
    <x v="10"/>
    <x v="10"/>
  </r>
  <r>
    <x v="77"/>
    <x v="0"/>
    <x v="3"/>
    <x v="93"/>
    <x v="9"/>
    <x v="63"/>
    <x v="77"/>
    <x v="9"/>
    <x v="2"/>
    <x v="2"/>
    <x v="0"/>
    <x v="0"/>
    <x v="0"/>
    <x v="3"/>
    <x v="3"/>
  </r>
  <r>
    <x v="68"/>
    <x v="0"/>
    <x v="3"/>
    <x v="53"/>
    <x v="81"/>
    <x v="178"/>
    <x v="68"/>
    <x v="11"/>
    <x v="2"/>
    <x v="2"/>
    <x v="0"/>
    <x v="0"/>
    <x v="0"/>
    <x v="3"/>
    <x v="3"/>
  </r>
  <r>
    <x v="64"/>
    <x v="0"/>
    <x v="5"/>
    <x v="6"/>
    <x v="98"/>
    <x v="13"/>
    <x v="64"/>
    <x v="13"/>
    <x v="2"/>
    <x v="2"/>
    <x v="0"/>
    <x v="0"/>
    <x v="0"/>
    <x v="5"/>
    <x v="5"/>
  </r>
  <r>
    <x v="65"/>
    <x v="0"/>
    <x v="1"/>
    <x v="125"/>
    <x v="137"/>
    <x v="332"/>
    <x v="65"/>
    <x v="12"/>
    <x v="2"/>
    <x v="2"/>
    <x v="0"/>
    <x v="0"/>
    <x v="0"/>
    <x v="1"/>
    <x v="1"/>
  </r>
  <r>
    <x v="65"/>
    <x v="0"/>
    <x v="10"/>
    <x v="63"/>
    <x v="56"/>
    <x v="107"/>
    <x v="65"/>
    <x v="12"/>
    <x v="2"/>
    <x v="2"/>
    <x v="0"/>
    <x v="0"/>
    <x v="0"/>
    <x v="10"/>
    <x v="10"/>
  </r>
  <r>
    <x v="64"/>
    <x v="0"/>
    <x v="3"/>
    <x v="15"/>
    <x v="34"/>
    <x v="37"/>
    <x v="64"/>
    <x v="13"/>
    <x v="2"/>
    <x v="2"/>
    <x v="0"/>
    <x v="0"/>
    <x v="0"/>
    <x v="3"/>
    <x v="3"/>
  </r>
  <r>
    <x v="65"/>
    <x v="0"/>
    <x v="7"/>
    <x v="17"/>
    <x v="23"/>
    <x v="32"/>
    <x v="65"/>
    <x v="12"/>
    <x v="2"/>
    <x v="2"/>
    <x v="0"/>
    <x v="0"/>
    <x v="0"/>
    <x v="7"/>
    <x v="7"/>
  </r>
  <r>
    <x v="63"/>
    <x v="0"/>
    <x v="9"/>
    <x v="104"/>
    <x v="138"/>
    <x v="187"/>
    <x v="63"/>
    <x v="9"/>
    <x v="2"/>
    <x v="2"/>
    <x v="0"/>
    <x v="0"/>
    <x v="0"/>
    <x v="9"/>
    <x v="9"/>
  </r>
  <r>
    <x v="64"/>
    <x v="0"/>
    <x v="7"/>
    <x v="9"/>
    <x v="8"/>
    <x v="8"/>
    <x v="64"/>
    <x v="13"/>
    <x v="2"/>
    <x v="2"/>
    <x v="0"/>
    <x v="0"/>
    <x v="0"/>
    <x v="7"/>
    <x v="7"/>
  </r>
  <r>
    <x v="63"/>
    <x v="0"/>
    <x v="4"/>
    <x v="84"/>
    <x v="87"/>
    <x v="142"/>
    <x v="63"/>
    <x v="9"/>
    <x v="2"/>
    <x v="2"/>
    <x v="0"/>
    <x v="0"/>
    <x v="0"/>
    <x v="4"/>
    <x v="4"/>
  </r>
  <r>
    <x v="83"/>
    <x v="0"/>
    <x v="4"/>
    <x v="17"/>
    <x v="8"/>
    <x v="9"/>
    <x v="83"/>
    <x v="13"/>
    <x v="2"/>
    <x v="2"/>
    <x v="0"/>
    <x v="0"/>
    <x v="0"/>
    <x v="4"/>
    <x v="4"/>
  </r>
  <r>
    <x v="82"/>
    <x v="1"/>
    <x v="2"/>
    <x v="84"/>
    <x v="66"/>
    <x v="154"/>
    <x v="82"/>
    <x v="14"/>
    <x v="2"/>
    <x v="2"/>
    <x v="0"/>
    <x v="0"/>
    <x v="0"/>
    <x v="2"/>
    <x v="2"/>
  </r>
  <r>
    <x v="86"/>
    <x v="0"/>
    <x v="4"/>
    <x v="10"/>
    <x v="0"/>
    <x v="6"/>
    <x v="86"/>
    <x v="14"/>
    <x v="2"/>
    <x v="2"/>
    <x v="0"/>
    <x v="0"/>
    <x v="0"/>
    <x v="4"/>
    <x v="4"/>
  </r>
  <r>
    <x v="91"/>
    <x v="0"/>
    <x v="5"/>
    <x v="75"/>
    <x v="17"/>
    <x v="120"/>
    <x v="91"/>
    <x v="10"/>
    <x v="2"/>
    <x v="2"/>
    <x v="0"/>
    <x v="0"/>
    <x v="0"/>
    <x v="5"/>
    <x v="5"/>
  </r>
  <r>
    <x v="84"/>
    <x v="1"/>
    <x v="2"/>
    <x v="126"/>
    <x v="139"/>
    <x v="230"/>
    <x v="84"/>
    <x v="11"/>
    <x v="2"/>
    <x v="2"/>
    <x v="0"/>
    <x v="0"/>
    <x v="0"/>
    <x v="2"/>
    <x v="2"/>
  </r>
  <r>
    <x v="86"/>
    <x v="0"/>
    <x v="2"/>
    <x v="5"/>
    <x v="43"/>
    <x v="6"/>
    <x v="86"/>
    <x v="14"/>
    <x v="2"/>
    <x v="2"/>
    <x v="0"/>
    <x v="0"/>
    <x v="0"/>
    <x v="2"/>
    <x v="2"/>
  </r>
  <r>
    <x v="87"/>
    <x v="0"/>
    <x v="8"/>
    <x v="90"/>
    <x v="97"/>
    <x v="333"/>
    <x v="87"/>
    <x v="12"/>
    <x v="2"/>
    <x v="2"/>
    <x v="0"/>
    <x v="0"/>
    <x v="0"/>
    <x v="8"/>
    <x v="8"/>
  </r>
  <r>
    <x v="91"/>
    <x v="0"/>
    <x v="6"/>
    <x v="9"/>
    <x v="43"/>
    <x v="183"/>
    <x v="91"/>
    <x v="10"/>
    <x v="2"/>
    <x v="2"/>
    <x v="0"/>
    <x v="0"/>
    <x v="0"/>
    <x v="6"/>
    <x v="6"/>
  </r>
  <r>
    <x v="89"/>
    <x v="0"/>
    <x v="0"/>
    <x v="93"/>
    <x v="9"/>
    <x v="63"/>
    <x v="89"/>
    <x v="14"/>
    <x v="2"/>
    <x v="2"/>
    <x v="0"/>
    <x v="0"/>
    <x v="0"/>
    <x v="0"/>
    <x v="0"/>
  </r>
  <r>
    <x v="85"/>
    <x v="0"/>
    <x v="9"/>
    <x v="63"/>
    <x v="1"/>
    <x v="165"/>
    <x v="85"/>
    <x v="14"/>
    <x v="2"/>
    <x v="2"/>
    <x v="0"/>
    <x v="0"/>
    <x v="0"/>
    <x v="9"/>
    <x v="9"/>
  </r>
  <r>
    <x v="81"/>
    <x v="0"/>
    <x v="10"/>
    <x v="37"/>
    <x v="61"/>
    <x v="84"/>
    <x v="81"/>
    <x v="13"/>
    <x v="2"/>
    <x v="2"/>
    <x v="0"/>
    <x v="0"/>
    <x v="0"/>
    <x v="10"/>
    <x v="10"/>
  </r>
  <r>
    <x v="86"/>
    <x v="0"/>
    <x v="10"/>
    <x v="0"/>
    <x v="41"/>
    <x v="6"/>
    <x v="86"/>
    <x v="14"/>
    <x v="2"/>
    <x v="2"/>
    <x v="0"/>
    <x v="0"/>
    <x v="0"/>
    <x v="10"/>
    <x v="10"/>
  </r>
  <r>
    <x v="89"/>
    <x v="0"/>
    <x v="8"/>
    <x v="27"/>
    <x v="51"/>
    <x v="76"/>
    <x v="89"/>
    <x v="14"/>
    <x v="2"/>
    <x v="2"/>
    <x v="0"/>
    <x v="0"/>
    <x v="0"/>
    <x v="8"/>
    <x v="8"/>
  </r>
  <r>
    <x v="88"/>
    <x v="0"/>
    <x v="1"/>
    <x v="25"/>
    <x v="104"/>
    <x v="187"/>
    <x v="88"/>
    <x v="14"/>
    <x v="2"/>
    <x v="2"/>
    <x v="0"/>
    <x v="0"/>
    <x v="0"/>
    <x v="1"/>
    <x v="1"/>
  </r>
  <r>
    <x v="88"/>
    <x v="0"/>
    <x v="10"/>
    <x v="65"/>
    <x v="38"/>
    <x v="74"/>
    <x v="88"/>
    <x v="14"/>
    <x v="2"/>
    <x v="2"/>
    <x v="0"/>
    <x v="0"/>
    <x v="0"/>
    <x v="10"/>
    <x v="10"/>
  </r>
  <r>
    <x v="89"/>
    <x v="0"/>
    <x v="5"/>
    <x v="6"/>
    <x v="98"/>
    <x v="13"/>
    <x v="89"/>
    <x v="14"/>
    <x v="2"/>
    <x v="2"/>
    <x v="0"/>
    <x v="0"/>
    <x v="0"/>
    <x v="5"/>
    <x v="5"/>
  </r>
  <r>
    <x v="80"/>
    <x v="0"/>
    <x v="0"/>
    <x v="8"/>
    <x v="94"/>
    <x v="73"/>
    <x v="80"/>
    <x v="14"/>
    <x v="2"/>
    <x v="2"/>
    <x v="0"/>
    <x v="0"/>
    <x v="0"/>
    <x v="0"/>
    <x v="0"/>
  </r>
  <r>
    <x v="88"/>
    <x v="0"/>
    <x v="5"/>
    <x v="6"/>
    <x v="41"/>
    <x v="34"/>
    <x v="88"/>
    <x v="14"/>
    <x v="2"/>
    <x v="2"/>
    <x v="0"/>
    <x v="0"/>
    <x v="0"/>
    <x v="5"/>
    <x v="5"/>
  </r>
  <r>
    <x v="90"/>
    <x v="0"/>
    <x v="2"/>
    <x v="4"/>
    <x v="44"/>
    <x v="330"/>
    <x v="90"/>
    <x v="9"/>
    <x v="2"/>
    <x v="2"/>
    <x v="0"/>
    <x v="0"/>
    <x v="0"/>
    <x v="2"/>
    <x v="2"/>
  </r>
  <r>
    <x v="86"/>
    <x v="0"/>
    <x v="1"/>
    <x v="30"/>
    <x v="65"/>
    <x v="244"/>
    <x v="86"/>
    <x v="14"/>
    <x v="2"/>
    <x v="2"/>
    <x v="0"/>
    <x v="0"/>
    <x v="0"/>
    <x v="1"/>
    <x v="1"/>
  </r>
  <r>
    <x v="84"/>
    <x v="0"/>
    <x v="7"/>
    <x v="27"/>
    <x v="51"/>
    <x v="76"/>
    <x v="84"/>
    <x v="11"/>
    <x v="2"/>
    <x v="2"/>
    <x v="0"/>
    <x v="0"/>
    <x v="0"/>
    <x v="7"/>
    <x v="7"/>
  </r>
  <r>
    <x v="82"/>
    <x v="0"/>
    <x v="3"/>
    <x v="15"/>
    <x v="38"/>
    <x v="7"/>
    <x v="82"/>
    <x v="14"/>
    <x v="2"/>
    <x v="2"/>
    <x v="0"/>
    <x v="0"/>
    <x v="0"/>
    <x v="3"/>
    <x v="3"/>
  </r>
  <r>
    <x v="91"/>
    <x v="0"/>
    <x v="10"/>
    <x v="13"/>
    <x v="14"/>
    <x v="44"/>
    <x v="91"/>
    <x v="10"/>
    <x v="2"/>
    <x v="2"/>
    <x v="0"/>
    <x v="0"/>
    <x v="0"/>
    <x v="10"/>
    <x v="10"/>
  </r>
  <r>
    <x v="65"/>
    <x v="0"/>
    <x v="3"/>
    <x v="56"/>
    <x v="42"/>
    <x v="334"/>
    <x v="65"/>
    <x v="12"/>
    <x v="2"/>
    <x v="2"/>
    <x v="0"/>
    <x v="0"/>
    <x v="0"/>
    <x v="3"/>
    <x v="3"/>
  </r>
  <r>
    <x v="64"/>
    <x v="0"/>
    <x v="9"/>
    <x v="27"/>
    <x v="48"/>
    <x v="189"/>
    <x v="64"/>
    <x v="13"/>
    <x v="2"/>
    <x v="2"/>
    <x v="0"/>
    <x v="0"/>
    <x v="0"/>
    <x v="9"/>
    <x v="9"/>
  </r>
  <r>
    <x v="64"/>
    <x v="0"/>
    <x v="1"/>
    <x v="33"/>
    <x v="66"/>
    <x v="239"/>
    <x v="64"/>
    <x v="13"/>
    <x v="2"/>
    <x v="2"/>
    <x v="0"/>
    <x v="0"/>
    <x v="0"/>
    <x v="1"/>
    <x v="1"/>
  </r>
  <r>
    <x v="62"/>
    <x v="0"/>
    <x v="6"/>
    <x v="48"/>
    <x v="36"/>
    <x v="26"/>
    <x v="62"/>
    <x v="12"/>
    <x v="2"/>
    <x v="2"/>
    <x v="0"/>
    <x v="0"/>
    <x v="0"/>
    <x v="6"/>
    <x v="6"/>
  </r>
  <r>
    <x v="62"/>
    <x v="0"/>
    <x v="3"/>
    <x v="54"/>
    <x v="44"/>
    <x v="110"/>
    <x v="62"/>
    <x v="12"/>
    <x v="2"/>
    <x v="2"/>
    <x v="0"/>
    <x v="0"/>
    <x v="0"/>
    <x v="3"/>
    <x v="3"/>
  </r>
  <r>
    <x v="65"/>
    <x v="1"/>
    <x v="2"/>
    <x v="112"/>
    <x v="93"/>
    <x v="9"/>
    <x v="65"/>
    <x v="12"/>
    <x v="2"/>
    <x v="2"/>
    <x v="0"/>
    <x v="0"/>
    <x v="0"/>
    <x v="2"/>
    <x v="2"/>
  </r>
  <r>
    <x v="59"/>
    <x v="0"/>
    <x v="7"/>
    <x v="20"/>
    <x v="6"/>
    <x v="7"/>
    <x v="59"/>
    <x v="9"/>
    <x v="2"/>
    <x v="2"/>
    <x v="0"/>
    <x v="0"/>
    <x v="0"/>
    <x v="7"/>
    <x v="7"/>
  </r>
  <r>
    <x v="56"/>
    <x v="0"/>
    <x v="9"/>
    <x v="35"/>
    <x v="27"/>
    <x v="335"/>
    <x v="56"/>
    <x v="11"/>
    <x v="2"/>
    <x v="2"/>
    <x v="0"/>
    <x v="0"/>
    <x v="0"/>
    <x v="9"/>
    <x v="9"/>
  </r>
  <r>
    <x v="63"/>
    <x v="1"/>
    <x v="2"/>
    <x v="110"/>
    <x v="140"/>
    <x v="336"/>
    <x v="63"/>
    <x v="9"/>
    <x v="2"/>
    <x v="2"/>
    <x v="0"/>
    <x v="0"/>
    <x v="0"/>
    <x v="2"/>
    <x v="2"/>
  </r>
  <r>
    <x v="58"/>
    <x v="0"/>
    <x v="4"/>
    <x v="5"/>
    <x v="23"/>
    <x v="178"/>
    <x v="58"/>
    <x v="13"/>
    <x v="2"/>
    <x v="2"/>
    <x v="0"/>
    <x v="0"/>
    <x v="0"/>
    <x v="4"/>
    <x v="4"/>
  </r>
  <r>
    <x v="55"/>
    <x v="0"/>
    <x v="9"/>
    <x v="33"/>
    <x v="31"/>
    <x v="337"/>
    <x v="55"/>
    <x v="10"/>
    <x v="2"/>
    <x v="2"/>
    <x v="0"/>
    <x v="0"/>
    <x v="0"/>
    <x v="9"/>
    <x v="9"/>
  </r>
  <r>
    <x v="57"/>
    <x v="0"/>
    <x v="1"/>
    <x v="57"/>
    <x v="76"/>
    <x v="72"/>
    <x v="57"/>
    <x v="12"/>
    <x v="2"/>
    <x v="2"/>
    <x v="0"/>
    <x v="0"/>
    <x v="0"/>
    <x v="1"/>
    <x v="1"/>
  </r>
  <r>
    <x v="57"/>
    <x v="0"/>
    <x v="7"/>
    <x v="8"/>
    <x v="0"/>
    <x v="7"/>
    <x v="57"/>
    <x v="12"/>
    <x v="2"/>
    <x v="2"/>
    <x v="0"/>
    <x v="0"/>
    <x v="0"/>
    <x v="7"/>
    <x v="7"/>
  </r>
  <r>
    <x v="61"/>
    <x v="0"/>
    <x v="6"/>
    <x v="1"/>
    <x v="54"/>
    <x v="61"/>
    <x v="61"/>
    <x v="14"/>
    <x v="2"/>
    <x v="2"/>
    <x v="0"/>
    <x v="0"/>
    <x v="0"/>
    <x v="6"/>
    <x v="6"/>
  </r>
  <r>
    <x v="55"/>
    <x v="0"/>
    <x v="4"/>
    <x v="24"/>
    <x v="54"/>
    <x v="268"/>
    <x v="55"/>
    <x v="10"/>
    <x v="2"/>
    <x v="2"/>
    <x v="0"/>
    <x v="0"/>
    <x v="0"/>
    <x v="4"/>
    <x v="4"/>
  </r>
  <r>
    <x v="57"/>
    <x v="0"/>
    <x v="3"/>
    <x v="21"/>
    <x v="14"/>
    <x v="126"/>
    <x v="57"/>
    <x v="12"/>
    <x v="2"/>
    <x v="2"/>
    <x v="0"/>
    <x v="0"/>
    <x v="0"/>
    <x v="3"/>
    <x v="3"/>
  </r>
  <r>
    <x v="60"/>
    <x v="0"/>
    <x v="2"/>
    <x v="20"/>
    <x v="6"/>
    <x v="7"/>
    <x v="60"/>
    <x v="12"/>
    <x v="2"/>
    <x v="2"/>
    <x v="0"/>
    <x v="0"/>
    <x v="0"/>
    <x v="2"/>
    <x v="2"/>
  </r>
  <r>
    <x v="60"/>
    <x v="1"/>
    <x v="2"/>
    <x v="20"/>
    <x v="6"/>
    <x v="7"/>
    <x v="60"/>
    <x v="12"/>
    <x v="2"/>
    <x v="2"/>
    <x v="0"/>
    <x v="0"/>
    <x v="0"/>
    <x v="2"/>
    <x v="2"/>
  </r>
  <r>
    <x v="59"/>
    <x v="0"/>
    <x v="5"/>
    <x v="12"/>
    <x v="12"/>
    <x v="13"/>
    <x v="59"/>
    <x v="9"/>
    <x v="2"/>
    <x v="2"/>
    <x v="0"/>
    <x v="0"/>
    <x v="0"/>
    <x v="5"/>
    <x v="5"/>
  </r>
  <r>
    <x v="59"/>
    <x v="0"/>
    <x v="9"/>
    <x v="21"/>
    <x v="14"/>
    <x v="126"/>
    <x v="59"/>
    <x v="9"/>
    <x v="2"/>
    <x v="2"/>
    <x v="0"/>
    <x v="0"/>
    <x v="0"/>
    <x v="9"/>
    <x v="9"/>
  </r>
  <r>
    <x v="55"/>
    <x v="0"/>
    <x v="3"/>
    <x v="35"/>
    <x v="24"/>
    <x v="338"/>
    <x v="55"/>
    <x v="10"/>
    <x v="2"/>
    <x v="2"/>
    <x v="0"/>
    <x v="0"/>
    <x v="0"/>
    <x v="3"/>
    <x v="3"/>
  </r>
  <r>
    <x v="61"/>
    <x v="0"/>
    <x v="5"/>
    <x v="8"/>
    <x v="9"/>
    <x v="13"/>
    <x v="61"/>
    <x v="14"/>
    <x v="2"/>
    <x v="2"/>
    <x v="0"/>
    <x v="0"/>
    <x v="0"/>
    <x v="5"/>
    <x v="5"/>
  </r>
  <r>
    <x v="56"/>
    <x v="0"/>
    <x v="8"/>
    <x v="54"/>
    <x v="75"/>
    <x v="202"/>
    <x v="56"/>
    <x v="11"/>
    <x v="2"/>
    <x v="2"/>
    <x v="0"/>
    <x v="0"/>
    <x v="0"/>
    <x v="8"/>
    <x v="8"/>
  </r>
  <r>
    <x v="54"/>
    <x v="0"/>
    <x v="8"/>
    <x v="3"/>
    <x v="5"/>
    <x v="37"/>
    <x v="54"/>
    <x v="9"/>
    <x v="2"/>
    <x v="2"/>
    <x v="0"/>
    <x v="0"/>
    <x v="0"/>
    <x v="8"/>
    <x v="8"/>
  </r>
  <r>
    <x v="60"/>
    <x v="0"/>
    <x v="7"/>
    <x v="16"/>
    <x v="17"/>
    <x v="6"/>
    <x v="60"/>
    <x v="12"/>
    <x v="2"/>
    <x v="2"/>
    <x v="0"/>
    <x v="0"/>
    <x v="0"/>
    <x v="7"/>
    <x v="7"/>
  </r>
  <r>
    <x v="70"/>
    <x v="0"/>
    <x v="4"/>
    <x v="1"/>
    <x v="76"/>
    <x v="34"/>
    <x v="70"/>
    <x v="10"/>
    <x v="2"/>
    <x v="2"/>
    <x v="0"/>
    <x v="0"/>
    <x v="0"/>
    <x v="4"/>
    <x v="4"/>
  </r>
  <r>
    <x v="77"/>
    <x v="0"/>
    <x v="7"/>
    <x v="0"/>
    <x v="85"/>
    <x v="126"/>
    <x v="77"/>
    <x v="9"/>
    <x v="2"/>
    <x v="2"/>
    <x v="0"/>
    <x v="0"/>
    <x v="0"/>
    <x v="7"/>
    <x v="7"/>
  </r>
  <r>
    <x v="66"/>
    <x v="0"/>
    <x v="3"/>
    <x v="13"/>
    <x v="18"/>
    <x v="19"/>
    <x v="66"/>
    <x v="10"/>
    <x v="2"/>
    <x v="2"/>
    <x v="0"/>
    <x v="0"/>
    <x v="0"/>
    <x v="3"/>
    <x v="3"/>
  </r>
  <r>
    <x v="56"/>
    <x v="0"/>
    <x v="2"/>
    <x v="56"/>
    <x v="37"/>
    <x v="339"/>
    <x v="56"/>
    <x v="11"/>
    <x v="2"/>
    <x v="2"/>
    <x v="0"/>
    <x v="0"/>
    <x v="0"/>
    <x v="2"/>
    <x v="2"/>
  </r>
  <r>
    <x v="67"/>
    <x v="0"/>
    <x v="8"/>
    <x v="4"/>
    <x v="44"/>
    <x v="330"/>
    <x v="67"/>
    <x v="13"/>
    <x v="2"/>
    <x v="2"/>
    <x v="0"/>
    <x v="0"/>
    <x v="0"/>
    <x v="8"/>
    <x v="8"/>
  </r>
  <r>
    <x v="54"/>
    <x v="0"/>
    <x v="6"/>
    <x v="30"/>
    <x v="14"/>
    <x v="31"/>
    <x v="54"/>
    <x v="9"/>
    <x v="2"/>
    <x v="2"/>
    <x v="0"/>
    <x v="0"/>
    <x v="0"/>
    <x v="6"/>
    <x v="6"/>
  </r>
  <r>
    <x v="59"/>
    <x v="0"/>
    <x v="4"/>
    <x v="6"/>
    <x v="41"/>
    <x v="34"/>
    <x v="59"/>
    <x v="9"/>
    <x v="2"/>
    <x v="2"/>
    <x v="0"/>
    <x v="0"/>
    <x v="0"/>
    <x v="4"/>
    <x v="4"/>
  </r>
  <r>
    <x v="70"/>
    <x v="0"/>
    <x v="9"/>
    <x v="49"/>
    <x v="87"/>
    <x v="340"/>
    <x v="70"/>
    <x v="10"/>
    <x v="2"/>
    <x v="2"/>
    <x v="0"/>
    <x v="0"/>
    <x v="0"/>
    <x v="9"/>
    <x v="9"/>
  </r>
  <r>
    <x v="76"/>
    <x v="0"/>
    <x v="4"/>
    <x v="34"/>
    <x v="19"/>
    <x v="290"/>
    <x v="76"/>
    <x v="9"/>
    <x v="2"/>
    <x v="2"/>
    <x v="0"/>
    <x v="0"/>
    <x v="0"/>
    <x v="4"/>
    <x v="4"/>
  </r>
  <r>
    <x v="66"/>
    <x v="0"/>
    <x v="7"/>
    <x v="93"/>
    <x v="0"/>
    <x v="187"/>
    <x v="66"/>
    <x v="10"/>
    <x v="2"/>
    <x v="2"/>
    <x v="0"/>
    <x v="0"/>
    <x v="0"/>
    <x v="7"/>
    <x v="7"/>
  </r>
  <r>
    <x v="72"/>
    <x v="0"/>
    <x v="5"/>
    <x v="16"/>
    <x v="45"/>
    <x v="145"/>
    <x v="72"/>
    <x v="12"/>
    <x v="2"/>
    <x v="2"/>
    <x v="0"/>
    <x v="0"/>
    <x v="0"/>
    <x v="5"/>
    <x v="5"/>
  </r>
  <r>
    <x v="74"/>
    <x v="0"/>
    <x v="1"/>
    <x v="60"/>
    <x v="96"/>
    <x v="341"/>
    <x v="74"/>
    <x v="11"/>
    <x v="2"/>
    <x v="2"/>
    <x v="0"/>
    <x v="0"/>
    <x v="0"/>
    <x v="1"/>
    <x v="1"/>
  </r>
  <r>
    <x v="76"/>
    <x v="1"/>
    <x v="2"/>
    <x v="117"/>
    <x v="141"/>
    <x v="342"/>
    <x v="76"/>
    <x v="9"/>
    <x v="2"/>
    <x v="2"/>
    <x v="0"/>
    <x v="0"/>
    <x v="0"/>
    <x v="2"/>
    <x v="2"/>
  </r>
  <r>
    <x v="74"/>
    <x v="0"/>
    <x v="7"/>
    <x v="23"/>
    <x v="16"/>
    <x v="54"/>
    <x v="74"/>
    <x v="11"/>
    <x v="2"/>
    <x v="2"/>
    <x v="0"/>
    <x v="0"/>
    <x v="0"/>
    <x v="7"/>
    <x v="7"/>
  </r>
  <r>
    <x v="77"/>
    <x v="0"/>
    <x v="4"/>
    <x v="8"/>
    <x v="9"/>
    <x v="13"/>
    <x v="77"/>
    <x v="9"/>
    <x v="2"/>
    <x v="2"/>
    <x v="0"/>
    <x v="0"/>
    <x v="0"/>
    <x v="4"/>
    <x v="4"/>
  </r>
  <r>
    <x v="74"/>
    <x v="1"/>
    <x v="2"/>
    <x v="60"/>
    <x v="114"/>
    <x v="343"/>
    <x v="74"/>
    <x v="11"/>
    <x v="2"/>
    <x v="2"/>
    <x v="0"/>
    <x v="0"/>
    <x v="0"/>
    <x v="2"/>
    <x v="2"/>
  </r>
  <r>
    <x v="72"/>
    <x v="0"/>
    <x v="6"/>
    <x v="93"/>
    <x v="0"/>
    <x v="187"/>
    <x v="72"/>
    <x v="12"/>
    <x v="2"/>
    <x v="2"/>
    <x v="0"/>
    <x v="0"/>
    <x v="0"/>
    <x v="6"/>
    <x v="6"/>
  </r>
  <r>
    <x v="75"/>
    <x v="0"/>
    <x v="1"/>
    <x v="99"/>
    <x v="108"/>
    <x v="14"/>
    <x v="75"/>
    <x v="10"/>
    <x v="2"/>
    <x v="2"/>
    <x v="0"/>
    <x v="0"/>
    <x v="0"/>
    <x v="1"/>
    <x v="1"/>
  </r>
  <r>
    <x v="67"/>
    <x v="1"/>
    <x v="2"/>
    <x v="55"/>
    <x v="120"/>
    <x v="12"/>
    <x v="67"/>
    <x v="13"/>
    <x v="2"/>
    <x v="2"/>
    <x v="0"/>
    <x v="0"/>
    <x v="0"/>
    <x v="2"/>
    <x v="2"/>
  </r>
  <r>
    <x v="77"/>
    <x v="0"/>
    <x v="9"/>
    <x v="10"/>
    <x v="13"/>
    <x v="202"/>
    <x v="77"/>
    <x v="9"/>
    <x v="2"/>
    <x v="2"/>
    <x v="0"/>
    <x v="0"/>
    <x v="0"/>
    <x v="9"/>
    <x v="9"/>
  </r>
  <r>
    <x v="73"/>
    <x v="0"/>
    <x v="7"/>
    <x v="75"/>
    <x v="91"/>
    <x v="124"/>
    <x v="73"/>
    <x v="11"/>
    <x v="2"/>
    <x v="2"/>
    <x v="0"/>
    <x v="0"/>
    <x v="0"/>
    <x v="7"/>
    <x v="7"/>
  </r>
  <r>
    <x v="75"/>
    <x v="0"/>
    <x v="5"/>
    <x v="79"/>
    <x v="9"/>
    <x v="6"/>
    <x v="75"/>
    <x v="10"/>
    <x v="2"/>
    <x v="2"/>
    <x v="0"/>
    <x v="0"/>
    <x v="0"/>
    <x v="5"/>
    <x v="5"/>
  </r>
  <r>
    <x v="71"/>
    <x v="0"/>
    <x v="4"/>
    <x v="10"/>
    <x v="13"/>
    <x v="202"/>
    <x v="71"/>
    <x v="11"/>
    <x v="2"/>
    <x v="2"/>
    <x v="0"/>
    <x v="0"/>
    <x v="0"/>
    <x v="4"/>
    <x v="4"/>
  </r>
  <r>
    <x v="69"/>
    <x v="0"/>
    <x v="2"/>
    <x v="127"/>
    <x v="142"/>
    <x v="344"/>
    <x v="69"/>
    <x v="11"/>
    <x v="2"/>
    <x v="2"/>
    <x v="0"/>
    <x v="0"/>
    <x v="0"/>
    <x v="2"/>
    <x v="2"/>
  </r>
  <r>
    <x v="67"/>
    <x v="0"/>
    <x v="7"/>
    <x v="13"/>
    <x v="18"/>
    <x v="19"/>
    <x v="67"/>
    <x v="13"/>
    <x v="2"/>
    <x v="2"/>
    <x v="0"/>
    <x v="0"/>
    <x v="0"/>
    <x v="7"/>
    <x v="7"/>
  </r>
  <r>
    <x v="72"/>
    <x v="0"/>
    <x v="9"/>
    <x v="30"/>
    <x v="63"/>
    <x v="34"/>
    <x v="72"/>
    <x v="12"/>
    <x v="2"/>
    <x v="2"/>
    <x v="0"/>
    <x v="0"/>
    <x v="0"/>
    <x v="9"/>
    <x v="9"/>
  </r>
  <r>
    <x v="76"/>
    <x v="0"/>
    <x v="2"/>
    <x v="128"/>
    <x v="141"/>
    <x v="345"/>
    <x v="76"/>
    <x v="9"/>
    <x v="2"/>
    <x v="2"/>
    <x v="0"/>
    <x v="0"/>
    <x v="0"/>
    <x v="2"/>
    <x v="2"/>
  </r>
  <r>
    <x v="68"/>
    <x v="0"/>
    <x v="4"/>
    <x v="24"/>
    <x v="38"/>
    <x v="63"/>
    <x v="68"/>
    <x v="11"/>
    <x v="2"/>
    <x v="2"/>
    <x v="0"/>
    <x v="0"/>
    <x v="0"/>
    <x v="4"/>
    <x v="4"/>
  </r>
  <r>
    <x v="68"/>
    <x v="0"/>
    <x v="2"/>
    <x v="50"/>
    <x v="47"/>
    <x v="7"/>
    <x v="68"/>
    <x v="11"/>
    <x v="2"/>
    <x v="2"/>
    <x v="0"/>
    <x v="0"/>
    <x v="0"/>
    <x v="2"/>
    <x v="2"/>
  </r>
  <r>
    <x v="68"/>
    <x v="0"/>
    <x v="10"/>
    <x v="23"/>
    <x v="36"/>
    <x v="291"/>
    <x v="68"/>
    <x v="11"/>
    <x v="2"/>
    <x v="2"/>
    <x v="0"/>
    <x v="0"/>
    <x v="0"/>
    <x v="10"/>
    <x v="10"/>
  </r>
  <r>
    <x v="69"/>
    <x v="0"/>
    <x v="9"/>
    <x v="89"/>
    <x v="137"/>
    <x v="346"/>
    <x v="69"/>
    <x v="11"/>
    <x v="2"/>
    <x v="2"/>
    <x v="0"/>
    <x v="0"/>
    <x v="0"/>
    <x v="9"/>
    <x v="9"/>
  </r>
  <r>
    <x v="68"/>
    <x v="1"/>
    <x v="2"/>
    <x v="31"/>
    <x v="44"/>
    <x v="308"/>
    <x v="68"/>
    <x v="11"/>
    <x v="2"/>
    <x v="2"/>
    <x v="0"/>
    <x v="0"/>
    <x v="0"/>
    <x v="2"/>
    <x v="2"/>
  </r>
  <r>
    <x v="75"/>
    <x v="0"/>
    <x v="6"/>
    <x v="54"/>
    <x v="24"/>
    <x v="258"/>
    <x v="75"/>
    <x v="10"/>
    <x v="2"/>
    <x v="2"/>
    <x v="0"/>
    <x v="0"/>
    <x v="0"/>
    <x v="6"/>
    <x v="6"/>
  </r>
  <r>
    <x v="70"/>
    <x v="0"/>
    <x v="2"/>
    <x v="14"/>
    <x v="57"/>
    <x v="34"/>
    <x v="70"/>
    <x v="10"/>
    <x v="2"/>
    <x v="2"/>
    <x v="0"/>
    <x v="0"/>
    <x v="0"/>
    <x v="2"/>
    <x v="2"/>
  </r>
  <r>
    <x v="66"/>
    <x v="0"/>
    <x v="1"/>
    <x v="17"/>
    <x v="11"/>
    <x v="18"/>
    <x v="66"/>
    <x v="10"/>
    <x v="2"/>
    <x v="2"/>
    <x v="0"/>
    <x v="0"/>
    <x v="0"/>
    <x v="1"/>
    <x v="1"/>
  </r>
  <r>
    <x v="73"/>
    <x v="0"/>
    <x v="3"/>
    <x v="8"/>
    <x v="85"/>
    <x v="31"/>
    <x v="73"/>
    <x v="11"/>
    <x v="2"/>
    <x v="2"/>
    <x v="0"/>
    <x v="0"/>
    <x v="0"/>
    <x v="3"/>
    <x v="3"/>
  </r>
  <r>
    <x v="73"/>
    <x v="0"/>
    <x v="8"/>
    <x v="8"/>
    <x v="0"/>
    <x v="7"/>
    <x v="73"/>
    <x v="11"/>
    <x v="2"/>
    <x v="2"/>
    <x v="0"/>
    <x v="0"/>
    <x v="0"/>
    <x v="8"/>
    <x v="8"/>
  </r>
  <r>
    <x v="78"/>
    <x v="0"/>
    <x v="9"/>
    <x v="24"/>
    <x v="61"/>
    <x v="187"/>
    <x v="78"/>
    <x v="9"/>
    <x v="2"/>
    <x v="2"/>
    <x v="0"/>
    <x v="0"/>
    <x v="0"/>
    <x v="9"/>
    <x v="9"/>
  </r>
  <r>
    <x v="91"/>
    <x v="0"/>
    <x v="9"/>
    <x v="11"/>
    <x v="10"/>
    <x v="11"/>
    <x v="91"/>
    <x v="10"/>
    <x v="2"/>
    <x v="2"/>
    <x v="0"/>
    <x v="0"/>
    <x v="0"/>
    <x v="9"/>
    <x v="9"/>
  </r>
  <r>
    <x v="90"/>
    <x v="0"/>
    <x v="7"/>
    <x v="6"/>
    <x v="85"/>
    <x v="171"/>
    <x v="90"/>
    <x v="9"/>
    <x v="2"/>
    <x v="2"/>
    <x v="0"/>
    <x v="0"/>
    <x v="0"/>
    <x v="7"/>
    <x v="7"/>
  </r>
  <r>
    <x v="85"/>
    <x v="1"/>
    <x v="2"/>
    <x v="63"/>
    <x v="54"/>
    <x v="347"/>
    <x v="85"/>
    <x v="14"/>
    <x v="2"/>
    <x v="2"/>
    <x v="0"/>
    <x v="0"/>
    <x v="0"/>
    <x v="2"/>
    <x v="2"/>
  </r>
  <r>
    <x v="83"/>
    <x v="0"/>
    <x v="0"/>
    <x v="8"/>
    <x v="98"/>
    <x v="6"/>
    <x v="83"/>
    <x v="13"/>
    <x v="2"/>
    <x v="2"/>
    <x v="0"/>
    <x v="0"/>
    <x v="0"/>
    <x v="0"/>
    <x v="0"/>
  </r>
  <r>
    <x v="81"/>
    <x v="0"/>
    <x v="6"/>
    <x v="65"/>
    <x v="38"/>
    <x v="74"/>
    <x v="81"/>
    <x v="13"/>
    <x v="2"/>
    <x v="2"/>
    <x v="0"/>
    <x v="0"/>
    <x v="0"/>
    <x v="6"/>
    <x v="6"/>
  </r>
  <r>
    <x v="86"/>
    <x v="0"/>
    <x v="3"/>
    <x v="13"/>
    <x v="13"/>
    <x v="6"/>
    <x v="86"/>
    <x v="14"/>
    <x v="2"/>
    <x v="2"/>
    <x v="0"/>
    <x v="0"/>
    <x v="0"/>
    <x v="3"/>
    <x v="3"/>
  </r>
  <r>
    <x v="80"/>
    <x v="0"/>
    <x v="8"/>
    <x v="53"/>
    <x v="31"/>
    <x v="348"/>
    <x v="80"/>
    <x v="14"/>
    <x v="2"/>
    <x v="2"/>
    <x v="0"/>
    <x v="0"/>
    <x v="0"/>
    <x v="8"/>
    <x v="8"/>
  </r>
  <r>
    <x v="79"/>
    <x v="0"/>
    <x v="5"/>
    <x v="93"/>
    <x v="85"/>
    <x v="6"/>
    <x v="79"/>
    <x v="13"/>
    <x v="2"/>
    <x v="2"/>
    <x v="0"/>
    <x v="0"/>
    <x v="0"/>
    <x v="5"/>
    <x v="5"/>
  </r>
  <r>
    <x v="83"/>
    <x v="0"/>
    <x v="8"/>
    <x v="37"/>
    <x v="1"/>
    <x v="48"/>
    <x v="83"/>
    <x v="13"/>
    <x v="2"/>
    <x v="2"/>
    <x v="0"/>
    <x v="0"/>
    <x v="0"/>
    <x v="8"/>
    <x v="8"/>
  </r>
  <r>
    <x v="86"/>
    <x v="0"/>
    <x v="7"/>
    <x v="20"/>
    <x v="12"/>
    <x v="6"/>
    <x v="86"/>
    <x v="14"/>
    <x v="2"/>
    <x v="2"/>
    <x v="0"/>
    <x v="0"/>
    <x v="0"/>
    <x v="7"/>
    <x v="7"/>
  </r>
  <r>
    <x v="84"/>
    <x v="0"/>
    <x v="3"/>
    <x v="59"/>
    <x v="93"/>
    <x v="349"/>
    <x v="84"/>
    <x v="11"/>
    <x v="2"/>
    <x v="2"/>
    <x v="0"/>
    <x v="0"/>
    <x v="0"/>
    <x v="3"/>
    <x v="3"/>
  </r>
  <r>
    <x v="85"/>
    <x v="0"/>
    <x v="4"/>
    <x v="5"/>
    <x v="23"/>
    <x v="178"/>
    <x v="85"/>
    <x v="14"/>
    <x v="2"/>
    <x v="2"/>
    <x v="0"/>
    <x v="0"/>
    <x v="0"/>
    <x v="4"/>
    <x v="4"/>
  </r>
  <r>
    <x v="82"/>
    <x v="0"/>
    <x v="4"/>
    <x v="37"/>
    <x v="34"/>
    <x v="68"/>
    <x v="82"/>
    <x v="14"/>
    <x v="2"/>
    <x v="2"/>
    <x v="0"/>
    <x v="0"/>
    <x v="0"/>
    <x v="4"/>
    <x v="4"/>
  </r>
  <r>
    <x v="83"/>
    <x v="0"/>
    <x v="11"/>
    <x v="57"/>
    <x v="10"/>
    <x v="19"/>
    <x v="83"/>
    <x v="13"/>
    <x v="2"/>
    <x v="2"/>
    <x v="0"/>
    <x v="0"/>
    <x v="0"/>
    <x v="11"/>
    <x v="11"/>
  </r>
  <r>
    <x v="90"/>
    <x v="0"/>
    <x v="1"/>
    <x v="15"/>
    <x v="4"/>
    <x v="270"/>
    <x v="90"/>
    <x v="9"/>
    <x v="2"/>
    <x v="2"/>
    <x v="0"/>
    <x v="0"/>
    <x v="0"/>
    <x v="1"/>
    <x v="1"/>
  </r>
  <r>
    <x v="82"/>
    <x v="0"/>
    <x v="7"/>
    <x v="8"/>
    <x v="0"/>
    <x v="7"/>
    <x v="82"/>
    <x v="14"/>
    <x v="2"/>
    <x v="2"/>
    <x v="0"/>
    <x v="0"/>
    <x v="0"/>
    <x v="7"/>
    <x v="7"/>
  </r>
  <r>
    <x v="89"/>
    <x v="0"/>
    <x v="6"/>
    <x v="48"/>
    <x v="16"/>
    <x v="350"/>
    <x v="89"/>
    <x v="14"/>
    <x v="2"/>
    <x v="2"/>
    <x v="0"/>
    <x v="0"/>
    <x v="0"/>
    <x v="6"/>
    <x v="6"/>
  </r>
  <r>
    <x v="79"/>
    <x v="0"/>
    <x v="11"/>
    <x v="33"/>
    <x v="31"/>
    <x v="337"/>
    <x v="79"/>
    <x v="13"/>
    <x v="2"/>
    <x v="2"/>
    <x v="0"/>
    <x v="0"/>
    <x v="0"/>
    <x v="11"/>
    <x v="11"/>
  </r>
  <r>
    <x v="80"/>
    <x v="0"/>
    <x v="11"/>
    <x v="37"/>
    <x v="44"/>
    <x v="351"/>
    <x v="80"/>
    <x v="14"/>
    <x v="2"/>
    <x v="2"/>
    <x v="0"/>
    <x v="0"/>
    <x v="0"/>
    <x v="11"/>
    <x v="11"/>
  </r>
  <r>
    <x v="85"/>
    <x v="0"/>
    <x v="1"/>
    <x v="15"/>
    <x v="26"/>
    <x v="113"/>
    <x v="85"/>
    <x v="14"/>
    <x v="2"/>
    <x v="2"/>
    <x v="0"/>
    <x v="0"/>
    <x v="0"/>
    <x v="1"/>
    <x v="1"/>
  </r>
  <r>
    <x v="81"/>
    <x v="0"/>
    <x v="5"/>
    <x v="0"/>
    <x v="98"/>
    <x v="11"/>
    <x v="81"/>
    <x v="13"/>
    <x v="2"/>
    <x v="2"/>
    <x v="0"/>
    <x v="0"/>
    <x v="0"/>
    <x v="5"/>
    <x v="5"/>
  </r>
  <r>
    <x v="82"/>
    <x v="0"/>
    <x v="9"/>
    <x v="27"/>
    <x v="35"/>
    <x v="183"/>
    <x v="82"/>
    <x v="14"/>
    <x v="2"/>
    <x v="2"/>
    <x v="0"/>
    <x v="0"/>
    <x v="0"/>
    <x v="9"/>
    <x v="9"/>
  </r>
  <r>
    <x v="84"/>
    <x v="0"/>
    <x v="2"/>
    <x v="129"/>
    <x v="139"/>
    <x v="352"/>
    <x v="84"/>
    <x v="11"/>
    <x v="2"/>
    <x v="2"/>
    <x v="0"/>
    <x v="0"/>
    <x v="0"/>
    <x v="2"/>
    <x v="2"/>
  </r>
  <r>
    <x v="82"/>
    <x v="0"/>
    <x v="5"/>
    <x v="16"/>
    <x v="45"/>
    <x v="145"/>
    <x v="82"/>
    <x v="14"/>
    <x v="2"/>
    <x v="2"/>
    <x v="0"/>
    <x v="0"/>
    <x v="0"/>
    <x v="5"/>
    <x v="5"/>
  </r>
  <r>
    <x v="63"/>
    <x v="0"/>
    <x v="1"/>
    <x v="130"/>
    <x v="143"/>
    <x v="306"/>
    <x v="63"/>
    <x v="9"/>
    <x v="2"/>
    <x v="2"/>
    <x v="0"/>
    <x v="0"/>
    <x v="0"/>
    <x v="1"/>
    <x v="1"/>
  </r>
  <r>
    <x v="86"/>
    <x v="0"/>
    <x v="8"/>
    <x v="13"/>
    <x v="13"/>
    <x v="6"/>
    <x v="86"/>
    <x v="14"/>
    <x v="2"/>
    <x v="2"/>
    <x v="0"/>
    <x v="0"/>
    <x v="0"/>
    <x v="8"/>
    <x v="8"/>
  </r>
  <r>
    <x v="83"/>
    <x v="0"/>
    <x v="2"/>
    <x v="27"/>
    <x v="51"/>
    <x v="76"/>
    <x v="83"/>
    <x v="13"/>
    <x v="2"/>
    <x v="2"/>
    <x v="0"/>
    <x v="0"/>
    <x v="0"/>
    <x v="2"/>
    <x v="2"/>
  </r>
  <r>
    <x v="81"/>
    <x v="0"/>
    <x v="11"/>
    <x v="14"/>
    <x v="19"/>
    <x v="1"/>
    <x v="81"/>
    <x v="13"/>
    <x v="2"/>
    <x v="2"/>
    <x v="0"/>
    <x v="0"/>
    <x v="0"/>
    <x v="11"/>
    <x v="11"/>
  </r>
  <r>
    <x v="90"/>
    <x v="0"/>
    <x v="8"/>
    <x v="37"/>
    <x v="26"/>
    <x v="183"/>
    <x v="90"/>
    <x v="9"/>
    <x v="2"/>
    <x v="2"/>
    <x v="0"/>
    <x v="0"/>
    <x v="0"/>
    <x v="8"/>
    <x v="8"/>
  </r>
  <r>
    <x v="80"/>
    <x v="1"/>
    <x v="2"/>
    <x v="92"/>
    <x v="7"/>
    <x v="207"/>
    <x v="80"/>
    <x v="14"/>
    <x v="2"/>
    <x v="2"/>
    <x v="0"/>
    <x v="0"/>
    <x v="0"/>
    <x v="2"/>
    <x v="2"/>
  </r>
  <r>
    <x v="85"/>
    <x v="0"/>
    <x v="7"/>
    <x v="13"/>
    <x v="14"/>
    <x v="44"/>
    <x v="85"/>
    <x v="14"/>
    <x v="2"/>
    <x v="2"/>
    <x v="0"/>
    <x v="0"/>
    <x v="0"/>
    <x v="7"/>
    <x v="7"/>
  </r>
  <r>
    <x v="87"/>
    <x v="0"/>
    <x v="0"/>
    <x v="48"/>
    <x v="16"/>
    <x v="350"/>
    <x v="87"/>
    <x v="12"/>
    <x v="2"/>
    <x v="2"/>
    <x v="0"/>
    <x v="0"/>
    <x v="0"/>
    <x v="0"/>
    <x v="0"/>
  </r>
  <r>
    <x v="65"/>
    <x v="0"/>
    <x v="9"/>
    <x v="59"/>
    <x v="105"/>
    <x v="258"/>
    <x v="65"/>
    <x v="12"/>
    <x v="2"/>
    <x v="2"/>
    <x v="0"/>
    <x v="0"/>
    <x v="0"/>
    <x v="9"/>
    <x v="9"/>
  </r>
  <r>
    <x v="63"/>
    <x v="0"/>
    <x v="2"/>
    <x v="129"/>
    <x v="140"/>
    <x v="353"/>
    <x v="63"/>
    <x v="9"/>
    <x v="2"/>
    <x v="2"/>
    <x v="0"/>
    <x v="0"/>
    <x v="0"/>
    <x v="2"/>
    <x v="2"/>
  </r>
  <r>
    <x v="62"/>
    <x v="0"/>
    <x v="5"/>
    <x v="20"/>
    <x v="12"/>
    <x v="6"/>
    <x v="62"/>
    <x v="12"/>
    <x v="2"/>
    <x v="2"/>
    <x v="0"/>
    <x v="0"/>
    <x v="0"/>
    <x v="5"/>
    <x v="5"/>
  </r>
  <r>
    <x v="64"/>
    <x v="1"/>
    <x v="2"/>
    <x v="91"/>
    <x v="90"/>
    <x v="354"/>
    <x v="64"/>
    <x v="13"/>
    <x v="2"/>
    <x v="2"/>
    <x v="0"/>
    <x v="0"/>
    <x v="0"/>
    <x v="2"/>
    <x v="2"/>
  </r>
  <r>
    <x v="65"/>
    <x v="0"/>
    <x v="4"/>
    <x v="40"/>
    <x v="51"/>
    <x v="355"/>
    <x v="65"/>
    <x v="12"/>
    <x v="2"/>
    <x v="2"/>
    <x v="0"/>
    <x v="0"/>
    <x v="0"/>
    <x v="4"/>
    <x v="4"/>
  </r>
  <r>
    <x v="64"/>
    <x v="0"/>
    <x v="4"/>
    <x v="63"/>
    <x v="1"/>
    <x v="165"/>
    <x v="64"/>
    <x v="13"/>
    <x v="2"/>
    <x v="2"/>
    <x v="0"/>
    <x v="0"/>
    <x v="0"/>
    <x v="4"/>
    <x v="4"/>
  </r>
  <r>
    <x v="64"/>
    <x v="0"/>
    <x v="8"/>
    <x v="53"/>
    <x v="47"/>
    <x v="152"/>
    <x v="64"/>
    <x v="13"/>
    <x v="2"/>
    <x v="2"/>
    <x v="0"/>
    <x v="0"/>
    <x v="0"/>
    <x v="8"/>
    <x v="8"/>
  </r>
  <r>
    <x v="62"/>
    <x v="0"/>
    <x v="7"/>
    <x v="17"/>
    <x v="11"/>
    <x v="18"/>
    <x v="62"/>
    <x v="12"/>
    <x v="2"/>
    <x v="2"/>
    <x v="0"/>
    <x v="0"/>
    <x v="0"/>
    <x v="7"/>
    <x v="7"/>
  </r>
  <r>
    <x v="63"/>
    <x v="0"/>
    <x v="10"/>
    <x v="48"/>
    <x v="61"/>
    <x v="356"/>
    <x v="63"/>
    <x v="9"/>
    <x v="2"/>
    <x v="2"/>
    <x v="0"/>
    <x v="0"/>
    <x v="0"/>
    <x v="10"/>
    <x v="10"/>
  </r>
  <r>
    <x v="63"/>
    <x v="0"/>
    <x v="0"/>
    <x v="17"/>
    <x v="5"/>
    <x v="202"/>
    <x v="63"/>
    <x v="9"/>
    <x v="2"/>
    <x v="2"/>
    <x v="0"/>
    <x v="0"/>
    <x v="0"/>
    <x v="0"/>
    <x v="0"/>
  </r>
  <r>
    <x v="62"/>
    <x v="0"/>
    <x v="8"/>
    <x v="49"/>
    <x v="27"/>
    <x v="357"/>
    <x v="62"/>
    <x v="12"/>
    <x v="2"/>
    <x v="2"/>
    <x v="0"/>
    <x v="0"/>
    <x v="0"/>
    <x v="8"/>
    <x v="8"/>
  </r>
  <r>
    <x v="65"/>
    <x v="0"/>
    <x v="2"/>
    <x v="78"/>
    <x v="93"/>
    <x v="131"/>
    <x v="65"/>
    <x v="12"/>
    <x v="2"/>
    <x v="2"/>
    <x v="0"/>
    <x v="0"/>
    <x v="0"/>
    <x v="2"/>
    <x v="2"/>
  </r>
  <r>
    <x v="68"/>
    <x v="0"/>
    <x v="9"/>
    <x v="33"/>
    <x v="32"/>
    <x v="358"/>
    <x v="68"/>
    <x v="11"/>
    <x v="2"/>
    <x v="2"/>
    <x v="0"/>
    <x v="0"/>
    <x v="0"/>
    <x v="9"/>
    <x v="9"/>
  </r>
  <r>
    <x v="71"/>
    <x v="0"/>
    <x v="5"/>
    <x v="16"/>
    <x v="45"/>
    <x v="145"/>
    <x v="71"/>
    <x v="11"/>
    <x v="2"/>
    <x v="2"/>
    <x v="0"/>
    <x v="0"/>
    <x v="0"/>
    <x v="5"/>
    <x v="5"/>
  </r>
  <r>
    <x v="74"/>
    <x v="0"/>
    <x v="3"/>
    <x v="31"/>
    <x v="51"/>
    <x v="9"/>
    <x v="74"/>
    <x v="11"/>
    <x v="2"/>
    <x v="2"/>
    <x v="0"/>
    <x v="0"/>
    <x v="0"/>
    <x v="3"/>
    <x v="3"/>
  </r>
  <r>
    <x v="71"/>
    <x v="0"/>
    <x v="3"/>
    <x v="79"/>
    <x v="65"/>
    <x v="3"/>
    <x v="71"/>
    <x v="11"/>
    <x v="2"/>
    <x v="2"/>
    <x v="0"/>
    <x v="0"/>
    <x v="0"/>
    <x v="3"/>
    <x v="3"/>
  </r>
  <r>
    <x v="70"/>
    <x v="0"/>
    <x v="1"/>
    <x v="27"/>
    <x v="66"/>
    <x v="7"/>
    <x v="70"/>
    <x v="10"/>
    <x v="2"/>
    <x v="2"/>
    <x v="0"/>
    <x v="0"/>
    <x v="0"/>
    <x v="1"/>
    <x v="1"/>
  </r>
  <r>
    <x v="74"/>
    <x v="0"/>
    <x v="8"/>
    <x v="33"/>
    <x v="66"/>
    <x v="239"/>
    <x v="74"/>
    <x v="11"/>
    <x v="2"/>
    <x v="2"/>
    <x v="0"/>
    <x v="0"/>
    <x v="0"/>
    <x v="8"/>
    <x v="8"/>
  </r>
  <r>
    <x v="67"/>
    <x v="0"/>
    <x v="2"/>
    <x v="98"/>
    <x v="120"/>
    <x v="359"/>
    <x v="67"/>
    <x v="13"/>
    <x v="2"/>
    <x v="2"/>
    <x v="0"/>
    <x v="0"/>
    <x v="0"/>
    <x v="2"/>
    <x v="2"/>
  </r>
  <r>
    <x v="74"/>
    <x v="0"/>
    <x v="2"/>
    <x v="34"/>
    <x v="37"/>
    <x v="40"/>
    <x v="74"/>
    <x v="11"/>
    <x v="2"/>
    <x v="2"/>
    <x v="0"/>
    <x v="0"/>
    <x v="0"/>
    <x v="2"/>
    <x v="2"/>
  </r>
  <r>
    <x v="67"/>
    <x v="0"/>
    <x v="4"/>
    <x v="3"/>
    <x v="5"/>
    <x v="37"/>
    <x v="67"/>
    <x v="13"/>
    <x v="2"/>
    <x v="2"/>
    <x v="0"/>
    <x v="0"/>
    <x v="0"/>
    <x v="4"/>
    <x v="4"/>
  </r>
  <r>
    <x v="58"/>
    <x v="0"/>
    <x v="9"/>
    <x v="54"/>
    <x v="47"/>
    <x v="34"/>
    <x v="58"/>
    <x v="13"/>
    <x v="2"/>
    <x v="2"/>
    <x v="0"/>
    <x v="0"/>
    <x v="0"/>
    <x v="9"/>
    <x v="9"/>
  </r>
  <r>
    <x v="75"/>
    <x v="0"/>
    <x v="7"/>
    <x v="11"/>
    <x v="5"/>
    <x v="22"/>
    <x v="75"/>
    <x v="10"/>
    <x v="2"/>
    <x v="2"/>
    <x v="0"/>
    <x v="0"/>
    <x v="0"/>
    <x v="7"/>
    <x v="7"/>
  </r>
  <r>
    <x v="78"/>
    <x v="0"/>
    <x v="5"/>
    <x v="6"/>
    <x v="41"/>
    <x v="34"/>
    <x v="78"/>
    <x v="9"/>
    <x v="2"/>
    <x v="2"/>
    <x v="0"/>
    <x v="0"/>
    <x v="0"/>
    <x v="5"/>
    <x v="5"/>
  </r>
  <r>
    <x v="58"/>
    <x v="0"/>
    <x v="8"/>
    <x v="26"/>
    <x v="61"/>
    <x v="20"/>
    <x v="58"/>
    <x v="13"/>
    <x v="2"/>
    <x v="2"/>
    <x v="0"/>
    <x v="0"/>
    <x v="0"/>
    <x v="8"/>
    <x v="8"/>
  </r>
  <r>
    <x v="76"/>
    <x v="0"/>
    <x v="11"/>
    <x v="95"/>
    <x v="29"/>
    <x v="50"/>
    <x v="76"/>
    <x v="9"/>
    <x v="2"/>
    <x v="2"/>
    <x v="0"/>
    <x v="0"/>
    <x v="0"/>
    <x v="11"/>
    <x v="11"/>
  </r>
  <r>
    <x v="72"/>
    <x v="0"/>
    <x v="7"/>
    <x v="0"/>
    <x v="98"/>
    <x v="11"/>
    <x v="72"/>
    <x v="12"/>
    <x v="2"/>
    <x v="2"/>
    <x v="0"/>
    <x v="0"/>
    <x v="0"/>
    <x v="7"/>
    <x v="7"/>
  </r>
  <r>
    <x v="58"/>
    <x v="0"/>
    <x v="11"/>
    <x v="63"/>
    <x v="76"/>
    <x v="64"/>
    <x v="58"/>
    <x v="13"/>
    <x v="2"/>
    <x v="2"/>
    <x v="0"/>
    <x v="0"/>
    <x v="0"/>
    <x v="11"/>
    <x v="11"/>
  </r>
  <r>
    <x v="59"/>
    <x v="0"/>
    <x v="6"/>
    <x v="6"/>
    <x v="6"/>
    <x v="6"/>
    <x v="59"/>
    <x v="9"/>
    <x v="2"/>
    <x v="2"/>
    <x v="0"/>
    <x v="0"/>
    <x v="0"/>
    <x v="6"/>
    <x v="6"/>
  </r>
  <r>
    <x v="61"/>
    <x v="0"/>
    <x v="1"/>
    <x v="14"/>
    <x v="37"/>
    <x v="360"/>
    <x v="61"/>
    <x v="14"/>
    <x v="2"/>
    <x v="2"/>
    <x v="0"/>
    <x v="0"/>
    <x v="0"/>
    <x v="1"/>
    <x v="1"/>
  </r>
  <r>
    <x v="77"/>
    <x v="0"/>
    <x v="1"/>
    <x v="10"/>
    <x v="13"/>
    <x v="202"/>
    <x v="77"/>
    <x v="9"/>
    <x v="2"/>
    <x v="2"/>
    <x v="0"/>
    <x v="0"/>
    <x v="0"/>
    <x v="1"/>
    <x v="1"/>
  </r>
  <r>
    <x v="58"/>
    <x v="0"/>
    <x v="7"/>
    <x v="0"/>
    <x v="85"/>
    <x v="126"/>
    <x v="58"/>
    <x v="13"/>
    <x v="2"/>
    <x v="2"/>
    <x v="0"/>
    <x v="0"/>
    <x v="0"/>
    <x v="7"/>
    <x v="7"/>
  </r>
  <r>
    <x v="74"/>
    <x v="0"/>
    <x v="4"/>
    <x v="35"/>
    <x v="47"/>
    <x v="187"/>
    <x v="74"/>
    <x v="11"/>
    <x v="2"/>
    <x v="2"/>
    <x v="0"/>
    <x v="0"/>
    <x v="0"/>
    <x v="4"/>
    <x v="4"/>
  </r>
  <r>
    <x v="61"/>
    <x v="0"/>
    <x v="3"/>
    <x v="51"/>
    <x v="27"/>
    <x v="198"/>
    <x v="61"/>
    <x v="14"/>
    <x v="2"/>
    <x v="2"/>
    <x v="0"/>
    <x v="0"/>
    <x v="0"/>
    <x v="3"/>
    <x v="3"/>
  </r>
  <r>
    <x v="57"/>
    <x v="0"/>
    <x v="4"/>
    <x v="79"/>
    <x v="18"/>
    <x v="7"/>
    <x v="57"/>
    <x v="12"/>
    <x v="2"/>
    <x v="2"/>
    <x v="0"/>
    <x v="0"/>
    <x v="0"/>
    <x v="4"/>
    <x v="4"/>
  </r>
  <r>
    <x v="61"/>
    <x v="0"/>
    <x v="7"/>
    <x v="17"/>
    <x v="23"/>
    <x v="32"/>
    <x v="61"/>
    <x v="14"/>
    <x v="2"/>
    <x v="2"/>
    <x v="0"/>
    <x v="0"/>
    <x v="0"/>
    <x v="7"/>
    <x v="7"/>
  </r>
  <r>
    <x v="69"/>
    <x v="1"/>
    <x v="2"/>
    <x v="64"/>
    <x v="142"/>
    <x v="361"/>
    <x v="69"/>
    <x v="11"/>
    <x v="2"/>
    <x v="2"/>
    <x v="0"/>
    <x v="0"/>
    <x v="0"/>
    <x v="2"/>
    <x v="2"/>
  </r>
  <r>
    <x v="69"/>
    <x v="0"/>
    <x v="4"/>
    <x v="27"/>
    <x v="87"/>
    <x v="362"/>
    <x v="69"/>
    <x v="11"/>
    <x v="2"/>
    <x v="2"/>
    <x v="0"/>
    <x v="0"/>
    <x v="0"/>
    <x v="4"/>
    <x v="4"/>
  </r>
  <r>
    <x v="60"/>
    <x v="0"/>
    <x v="9"/>
    <x v="12"/>
    <x v="45"/>
    <x v="6"/>
    <x v="60"/>
    <x v="12"/>
    <x v="2"/>
    <x v="2"/>
    <x v="0"/>
    <x v="0"/>
    <x v="0"/>
    <x v="9"/>
    <x v="9"/>
  </r>
  <r>
    <x v="78"/>
    <x v="1"/>
    <x v="2"/>
    <x v="54"/>
    <x v="38"/>
    <x v="9"/>
    <x v="78"/>
    <x v="9"/>
    <x v="2"/>
    <x v="2"/>
    <x v="0"/>
    <x v="0"/>
    <x v="0"/>
    <x v="2"/>
    <x v="2"/>
  </r>
  <r>
    <x v="66"/>
    <x v="0"/>
    <x v="8"/>
    <x v="9"/>
    <x v="63"/>
    <x v="76"/>
    <x v="66"/>
    <x v="10"/>
    <x v="2"/>
    <x v="2"/>
    <x v="0"/>
    <x v="0"/>
    <x v="0"/>
    <x v="8"/>
    <x v="8"/>
  </r>
  <r>
    <x v="56"/>
    <x v="0"/>
    <x v="0"/>
    <x v="30"/>
    <x v="63"/>
    <x v="34"/>
    <x v="56"/>
    <x v="11"/>
    <x v="2"/>
    <x v="2"/>
    <x v="0"/>
    <x v="0"/>
    <x v="0"/>
    <x v="0"/>
    <x v="0"/>
  </r>
  <r>
    <x v="67"/>
    <x v="0"/>
    <x v="11"/>
    <x v="70"/>
    <x v="38"/>
    <x v="363"/>
    <x v="67"/>
    <x v="13"/>
    <x v="2"/>
    <x v="2"/>
    <x v="0"/>
    <x v="0"/>
    <x v="0"/>
    <x v="11"/>
    <x v="11"/>
  </r>
  <r>
    <x v="69"/>
    <x v="0"/>
    <x v="8"/>
    <x v="60"/>
    <x v="99"/>
    <x v="364"/>
    <x v="69"/>
    <x v="11"/>
    <x v="2"/>
    <x v="2"/>
    <x v="0"/>
    <x v="0"/>
    <x v="0"/>
    <x v="8"/>
    <x v="8"/>
  </r>
  <r>
    <x v="71"/>
    <x v="0"/>
    <x v="7"/>
    <x v="0"/>
    <x v="98"/>
    <x v="11"/>
    <x v="71"/>
    <x v="11"/>
    <x v="2"/>
    <x v="2"/>
    <x v="0"/>
    <x v="0"/>
    <x v="0"/>
    <x v="7"/>
    <x v="7"/>
  </r>
  <r>
    <x v="66"/>
    <x v="1"/>
    <x v="2"/>
    <x v="65"/>
    <x v="44"/>
    <x v="365"/>
    <x v="66"/>
    <x v="10"/>
    <x v="2"/>
    <x v="2"/>
    <x v="0"/>
    <x v="0"/>
    <x v="0"/>
    <x v="2"/>
    <x v="2"/>
  </r>
  <r>
    <x v="60"/>
    <x v="0"/>
    <x v="8"/>
    <x v="12"/>
    <x v="45"/>
    <x v="6"/>
    <x v="60"/>
    <x v="12"/>
    <x v="2"/>
    <x v="2"/>
    <x v="0"/>
    <x v="0"/>
    <x v="0"/>
    <x v="8"/>
    <x v="8"/>
  </r>
  <r>
    <x v="55"/>
    <x v="1"/>
    <x v="2"/>
    <x v="89"/>
    <x v="99"/>
    <x v="4"/>
    <x v="55"/>
    <x v="10"/>
    <x v="2"/>
    <x v="2"/>
    <x v="0"/>
    <x v="0"/>
    <x v="0"/>
    <x v="2"/>
    <x v="2"/>
  </r>
  <r>
    <x v="78"/>
    <x v="0"/>
    <x v="7"/>
    <x v="21"/>
    <x v="18"/>
    <x v="11"/>
    <x v="78"/>
    <x v="9"/>
    <x v="2"/>
    <x v="2"/>
    <x v="0"/>
    <x v="0"/>
    <x v="0"/>
    <x v="7"/>
    <x v="7"/>
  </r>
  <r>
    <x v="55"/>
    <x v="0"/>
    <x v="2"/>
    <x v="52"/>
    <x v="119"/>
    <x v="366"/>
    <x v="55"/>
    <x v="10"/>
    <x v="2"/>
    <x v="2"/>
    <x v="0"/>
    <x v="0"/>
    <x v="0"/>
    <x v="2"/>
    <x v="2"/>
  </r>
  <r>
    <x v="70"/>
    <x v="0"/>
    <x v="7"/>
    <x v="92"/>
    <x v="62"/>
    <x v="187"/>
    <x v="70"/>
    <x v="10"/>
    <x v="2"/>
    <x v="2"/>
    <x v="0"/>
    <x v="0"/>
    <x v="0"/>
    <x v="7"/>
    <x v="7"/>
  </r>
  <r>
    <x v="57"/>
    <x v="0"/>
    <x v="2"/>
    <x v="65"/>
    <x v="15"/>
    <x v="146"/>
    <x v="57"/>
    <x v="12"/>
    <x v="2"/>
    <x v="2"/>
    <x v="0"/>
    <x v="0"/>
    <x v="0"/>
    <x v="2"/>
    <x v="2"/>
  </r>
  <r>
    <x v="74"/>
    <x v="0"/>
    <x v="9"/>
    <x v="34"/>
    <x v="20"/>
    <x v="192"/>
    <x v="74"/>
    <x v="11"/>
    <x v="2"/>
    <x v="2"/>
    <x v="0"/>
    <x v="0"/>
    <x v="0"/>
    <x v="9"/>
    <x v="9"/>
  </r>
  <r>
    <x v="59"/>
    <x v="0"/>
    <x v="1"/>
    <x v="30"/>
    <x v="62"/>
    <x v="7"/>
    <x v="59"/>
    <x v="9"/>
    <x v="2"/>
    <x v="2"/>
    <x v="0"/>
    <x v="0"/>
    <x v="0"/>
    <x v="1"/>
    <x v="1"/>
  </r>
  <r>
    <x v="77"/>
    <x v="1"/>
    <x v="2"/>
    <x v="63"/>
    <x v="3"/>
    <x v="239"/>
    <x v="77"/>
    <x v="9"/>
    <x v="2"/>
    <x v="2"/>
    <x v="0"/>
    <x v="0"/>
    <x v="0"/>
    <x v="2"/>
    <x v="2"/>
  </r>
  <r>
    <x v="77"/>
    <x v="0"/>
    <x v="0"/>
    <x v="6"/>
    <x v="98"/>
    <x v="13"/>
    <x v="77"/>
    <x v="9"/>
    <x v="2"/>
    <x v="2"/>
    <x v="0"/>
    <x v="0"/>
    <x v="0"/>
    <x v="0"/>
    <x v="0"/>
  </r>
  <r>
    <x v="73"/>
    <x v="0"/>
    <x v="11"/>
    <x v="8"/>
    <x v="85"/>
    <x v="31"/>
    <x v="73"/>
    <x v="11"/>
    <x v="2"/>
    <x v="2"/>
    <x v="0"/>
    <x v="0"/>
    <x v="0"/>
    <x v="11"/>
    <x v="11"/>
  </r>
  <r>
    <x v="66"/>
    <x v="0"/>
    <x v="2"/>
    <x v="70"/>
    <x v="44"/>
    <x v="367"/>
    <x v="66"/>
    <x v="10"/>
    <x v="2"/>
    <x v="2"/>
    <x v="0"/>
    <x v="0"/>
    <x v="0"/>
    <x v="2"/>
    <x v="2"/>
  </r>
  <r>
    <x v="72"/>
    <x v="0"/>
    <x v="3"/>
    <x v="93"/>
    <x v="0"/>
    <x v="187"/>
    <x v="72"/>
    <x v="12"/>
    <x v="2"/>
    <x v="2"/>
    <x v="0"/>
    <x v="0"/>
    <x v="0"/>
    <x v="3"/>
    <x v="3"/>
  </r>
  <r>
    <x v="80"/>
    <x v="0"/>
    <x v="9"/>
    <x v="51"/>
    <x v="83"/>
    <x v="13"/>
    <x v="80"/>
    <x v="14"/>
    <x v="2"/>
    <x v="2"/>
    <x v="0"/>
    <x v="0"/>
    <x v="0"/>
    <x v="9"/>
    <x v="9"/>
  </r>
  <r>
    <x v="85"/>
    <x v="0"/>
    <x v="8"/>
    <x v="11"/>
    <x v="36"/>
    <x v="34"/>
    <x v="85"/>
    <x v="14"/>
    <x v="2"/>
    <x v="2"/>
    <x v="0"/>
    <x v="0"/>
    <x v="0"/>
    <x v="8"/>
    <x v="8"/>
  </r>
  <r>
    <x v="80"/>
    <x v="0"/>
    <x v="3"/>
    <x v="63"/>
    <x v="15"/>
    <x v="368"/>
    <x v="80"/>
    <x v="14"/>
    <x v="2"/>
    <x v="2"/>
    <x v="0"/>
    <x v="0"/>
    <x v="0"/>
    <x v="3"/>
    <x v="3"/>
  </r>
  <r>
    <x v="79"/>
    <x v="0"/>
    <x v="0"/>
    <x v="5"/>
    <x v="8"/>
    <x v="10"/>
    <x v="79"/>
    <x v="13"/>
    <x v="2"/>
    <x v="2"/>
    <x v="0"/>
    <x v="0"/>
    <x v="0"/>
    <x v="0"/>
    <x v="0"/>
  </r>
  <r>
    <x v="87"/>
    <x v="0"/>
    <x v="11"/>
    <x v="42"/>
    <x v="58"/>
    <x v="369"/>
    <x v="87"/>
    <x v="12"/>
    <x v="2"/>
    <x v="2"/>
    <x v="0"/>
    <x v="0"/>
    <x v="0"/>
    <x v="11"/>
    <x v="11"/>
  </r>
  <r>
    <x v="80"/>
    <x v="0"/>
    <x v="4"/>
    <x v="23"/>
    <x v="61"/>
    <x v="370"/>
    <x v="80"/>
    <x v="14"/>
    <x v="2"/>
    <x v="2"/>
    <x v="0"/>
    <x v="0"/>
    <x v="0"/>
    <x v="4"/>
    <x v="4"/>
  </r>
  <r>
    <x v="79"/>
    <x v="0"/>
    <x v="6"/>
    <x v="53"/>
    <x v="24"/>
    <x v="80"/>
    <x v="79"/>
    <x v="13"/>
    <x v="2"/>
    <x v="2"/>
    <x v="0"/>
    <x v="0"/>
    <x v="0"/>
    <x v="6"/>
    <x v="6"/>
  </r>
  <r>
    <x v="80"/>
    <x v="0"/>
    <x v="2"/>
    <x v="21"/>
    <x v="7"/>
    <x v="145"/>
    <x v="80"/>
    <x v="14"/>
    <x v="2"/>
    <x v="2"/>
    <x v="0"/>
    <x v="0"/>
    <x v="0"/>
    <x v="2"/>
    <x v="2"/>
  </r>
  <r>
    <x v="89"/>
    <x v="0"/>
    <x v="11"/>
    <x v="51"/>
    <x v="81"/>
    <x v="31"/>
    <x v="89"/>
    <x v="14"/>
    <x v="2"/>
    <x v="2"/>
    <x v="0"/>
    <x v="0"/>
    <x v="0"/>
    <x v="11"/>
    <x v="11"/>
  </r>
  <r>
    <x v="85"/>
    <x v="0"/>
    <x v="2"/>
    <x v="48"/>
    <x v="54"/>
    <x v="371"/>
    <x v="85"/>
    <x v="14"/>
    <x v="2"/>
    <x v="2"/>
    <x v="0"/>
    <x v="0"/>
    <x v="0"/>
    <x v="2"/>
    <x v="2"/>
  </r>
  <r>
    <x v="88"/>
    <x v="0"/>
    <x v="7"/>
    <x v="23"/>
    <x v="16"/>
    <x v="54"/>
    <x v="88"/>
    <x v="14"/>
    <x v="2"/>
    <x v="2"/>
    <x v="0"/>
    <x v="0"/>
    <x v="0"/>
    <x v="7"/>
    <x v="7"/>
  </r>
  <r>
    <x v="81"/>
    <x v="0"/>
    <x v="1"/>
    <x v="39"/>
    <x v="97"/>
    <x v="372"/>
    <x v="81"/>
    <x v="13"/>
    <x v="2"/>
    <x v="2"/>
    <x v="0"/>
    <x v="0"/>
    <x v="0"/>
    <x v="1"/>
    <x v="1"/>
  </r>
  <r>
    <x v="91"/>
    <x v="0"/>
    <x v="7"/>
    <x v="10"/>
    <x v="13"/>
    <x v="202"/>
    <x v="91"/>
    <x v="10"/>
    <x v="2"/>
    <x v="2"/>
    <x v="0"/>
    <x v="0"/>
    <x v="0"/>
    <x v="7"/>
    <x v="7"/>
  </r>
  <r>
    <x v="88"/>
    <x v="1"/>
    <x v="2"/>
    <x v="107"/>
    <x v="144"/>
    <x v="373"/>
    <x v="88"/>
    <x v="14"/>
    <x v="2"/>
    <x v="2"/>
    <x v="0"/>
    <x v="0"/>
    <x v="0"/>
    <x v="2"/>
    <x v="2"/>
  </r>
  <r>
    <x v="87"/>
    <x v="0"/>
    <x v="6"/>
    <x v="40"/>
    <x v="35"/>
    <x v="275"/>
    <x v="87"/>
    <x v="12"/>
    <x v="2"/>
    <x v="2"/>
    <x v="0"/>
    <x v="0"/>
    <x v="0"/>
    <x v="6"/>
    <x v="6"/>
  </r>
  <r>
    <x v="91"/>
    <x v="0"/>
    <x v="3"/>
    <x v="17"/>
    <x v="11"/>
    <x v="18"/>
    <x v="91"/>
    <x v="10"/>
    <x v="2"/>
    <x v="2"/>
    <x v="0"/>
    <x v="0"/>
    <x v="0"/>
    <x v="3"/>
    <x v="3"/>
  </r>
  <r>
    <x v="84"/>
    <x v="0"/>
    <x v="8"/>
    <x v="25"/>
    <x v="145"/>
    <x v="186"/>
    <x v="84"/>
    <x v="11"/>
    <x v="2"/>
    <x v="2"/>
    <x v="0"/>
    <x v="0"/>
    <x v="0"/>
    <x v="8"/>
    <x v="8"/>
  </r>
  <r>
    <x v="91"/>
    <x v="0"/>
    <x v="1"/>
    <x v="63"/>
    <x v="76"/>
    <x v="64"/>
    <x v="91"/>
    <x v="10"/>
    <x v="2"/>
    <x v="2"/>
    <x v="0"/>
    <x v="0"/>
    <x v="0"/>
    <x v="1"/>
    <x v="1"/>
  </r>
  <r>
    <x v="88"/>
    <x v="0"/>
    <x v="3"/>
    <x v="14"/>
    <x v="19"/>
    <x v="1"/>
    <x v="88"/>
    <x v="14"/>
    <x v="2"/>
    <x v="2"/>
    <x v="0"/>
    <x v="0"/>
    <x v="0"/>
    <x v="3"/>
    <x v="3"/>
  </r>
  <r>
    <x v="90"/>
    <x v="0"/>
    <x v="3"/>
    <x v="3"/>
    <x v="3"/>
    <x v="3"/>
    <x v="90"/>
    <x v="9"/>
    <x v="2"/>
    <x v="2"/>
    <x v="0"/>
    <x v="0"/>
    <x v="0"/>
    <x v="3"/>
    <x v="3"/>
  </r>
  <r>
    <x v="63"/>
    <x v="0"/>
    <x v="3"/>
    <x v="39"/>
    <x v="37"/>
    <x v="374"/>
    <x v="63"/>
    <x v="9"/>
    <x v="2"/>
    <x v="2"/>
    <x v="0"/>
    <x v="0"/>
    <x v="0"/>
    <x v="3"/>
    <x v="3"/>
  </r>
  <r>
    <x v="65"/>
    <x v="0"/>
    <x v="8"/>
    <x v="113"/>
    <x v="64"/>
    <x v="11"/>
    <x v="65"/>
    <x v="12"/>
    <x v="2"/>
    <x v="2"/>
    <x v="0"/>
    <x v="0"/>
    <x v="0"/>
    <x v="8"/>
    <x v="8"/>
  </r>
  <r>
    <x v="64"/>
    <x v="0"/>
    <x v="2"/>
    <x v="60"/>
    <x v="90"/>
    <x v="375"/>
    <x v="64"/>
    <x v="13"/>
    <x v="2"/>
    <x v="2"/>
    <x v="0"/>
    <x v="0"/>
    <x v="0"/>
    <x v="2"/>
    <x v="2"/>
  </r>
  <r>
    <x v="62"/>
    <x v="0"/>
    <x v="10"/>
    <x v="3"/>
    <x v="23"/>
    <x v="31"/>
    <x v="62"/>
    <x v="12"/>
    <x v="2"/>
    <x v="2"/>
    <x v="0"/>
    <x v="0"/>
    <x v="0"/>
    <x v="10"/>
    <x v="10"/>
  </r>
  <r>
    <x v="62"/>
    <x v="0"/>
    <x v="1"/>
    <x v="27"/>
    <x v="87"/>
    <x v="362"/>
    <x v="62"/>
    <x v="12"/>
    <x v="2"/>
    <x v="2"/>
    <x v="0"/>
    <x v="0"/>
    <x v="0"/>
    <x v="1"/>
    <x v="1"/>
  </r>
  <r>
    <x v="63"/>
    <x v="0"/>
    <x v="7"/>
    <x v="23"/>
    <x v="1"/>
    <x v="47"/>
    <x v="63"/>
    <x v="9"/>
    <x v="2"/>
    <x v="2"/>
    <x v="0"/>
    <x v="0"/>
    <x v="0"/>
    <x v="7"/>
    <x v="7"/>
  </r>
  <r>
    <x v="63"/>
    <x v="0"/>
    <x v="5"/>
    <x v="9"/>
    <x v="63"/>
    <x v="76"/>
    <x v="63"/>
    <x v="9"/>
    <x v="2"/>
    <x v="2"/>
    <x v="0"/>
    <x v="0"/>
    <x v="0"/>
    <x v="5"/>
    <x v="5"/>
  </r>
  <r>
    <x v="62"/>
    <x v="0"/>
    <x v="9"/>
    <x v="40"/>
    <x v="102"/>
    <x v="42"/>
    <x v="62"/>
    <x v="12"/>
    <x v="2"/>
    <x v="2"/>
    <x v="0"/>
    <x v="0"/>
    <x v="0"/>
    <x v="9"/>
    <x v="9"/>
  </r>
  <r>
    <x v="65"/>
    <x v="0"/>
    <x v="0"/>
    <x v="13"/>
    <x v="63"/>
    <x v="72"/>
    <x v="65"/>
    <x v="12"/>
    <x v="2"/>
    <x v="2"/>
    <x v="0"/>
    <x v="0"/>
    <x v="0"/>
    <x v="0"/>
    <x v="0"/>
  </r>
  <r>
    <x v="55"/>
    <x v="0"/>
    <x v="10"/>
    <x v="23"/>
    <x v="7"/>
    <x v="376"/>
    <x v="55"/>
    <x v="10"/>
    <x v="2"/>
    <x v="2"/>
    <x v="0"/>
    <x v="0"/>
    <x v="0"/>
    <x v="10"/>
    <x v="10"/>
  </r>
  <r>
    <x v="54"/>
    <x v="0"/>
    <x v="10"/>
    <x v="21"/>
    <x v="13"/>
    <x v="22"/>
    <x v="54"/>
    <x v="9"/>
    <x v="2"/>
    <x v="2"/>
    <x v="0"/>
    <x v="0"/>
    <x v="0"/>
    <x v="10"/>
    <x v="10"/>
  </r>
  <r>
    <x v="57"/>
    <x v="0"/>
    <x v="9"/>
    <x v="3"/>
    <x v="36"/>
    <x v="153"/>
    <x v="57"/>
    <x v="12"/>
    <x v="2"/>
    <x v="2"/>
    <x v="0"/>
    <x v="0"/>
    <x v="0"/>
    <x v="9"/>
    <x v="9"/>
  </r>
  <r>
    <x v="59"/>
    <x v="0"/>
    <x v="10"/>
    <x v="6"/>
    <x v="41"/>
    <x v="34"/>
    <x v="59"/>
    <x v="9"/>
    <x v="2"/>
    <x v="2"/>
    <x v="0"/>
    <x v="0"/>
    <x v="0"/>
    <x v="10"/>
    <x v="10"/>
  </r>
  <r>
    <x v="56"/>
    <x v="0"/>
    <x v="11"/>
    <x v="15"/>
    <x v="15"/>
    <x v="16"/>
    <x v="56"/>
    <x v="11"/>
    <x v="2"/>
    <x v="2"/>
    <x v="0"/>
    <x v="0"/>
    <x v="0"/>
    <x v="11"/>
    <x v="11"/>
  </r>
  <r>
    <x v="54"/>
    <x v="0"/>
    <x v="5"/>
    <x v="6"/>
    <x v="6"/>
    <x v="6"/>
    <x v="54"/>
    <x v="9"/>
    <x v="2"/>
    <x v="2"/>
    <x v="0"/>
    <x v="0"/>
    <x v="0"/>
    <x v="5"/>
    <x v="5"/>
  </r>
  <r>
    <x v="54"/>
    <x v="0"/>
    <x v="0"/>
    <x v="0"/>
    <x v="41"/>
    <x v="6"/>
    <x v="54"/>
    <x v="9"/>
    <x v="2"/>
    <x v="2"/>
    <x v="0"/>
    <x v="0"/>
    <x v="0"/>
    <x v="0"/>
    <x v="0"/>
  </r>
  <r>
    <x v="57"/>
    <x v="1"/>
    <x v="2"/>
    <x v="51"/>
    <x v="15"/>
    <x v="263"/>
    <x v="57"/>
    <x v="12"/>
    <x v="2"/>
    <x v="2"/>
    <x v="0"/>
    <x v="0"/>
    <x v="0"/>
    <x v="2"/>
    <x v="2"/>
  </r>
  <r>
    <x v="60"/>
    <x v="0"/>
    <x v="4"/>
    <x v="16"/>
    <x v="17"/>
    <x v="6"/>
    <x v="60"/>
    <x v="12"/>
    <x v="2"/>
    <x v="2"/>
    <x v="0"/>
    <x v="0"/>
    <x v="0"/>
    <x v="4"/>
    <x v="4"/>
  </r>
  <r>
    <x v="55"/>
    <x v="0"/>
    <x v="1"/>
    <x v="94"/>
    <x v="2"/>
    <x v="377"/>
    <x v="55"/>
    <x v="10"/>
    <x v="2"/>
    <x v="2"/>
    <x v="0"/>
    <x v="0"/>
    <x v="0"/>
    <x v="1"/>
    <x v="1"/>
  </r>
  <r>
    <x v="59"/>
    <x v="0"/>
    <x v="0"/>
    <x v="20"/>
    <x v="6"/>
    <x v="7"/>
    <x v="59"/>
    <x v="9"/>
    <x v="2"/>
    <x v="2"/>
    <x v="0"/>
    <x v="0"/>
    <x v="0"/>
    <x v="0"/>
    <x v="0"/>
  </r>
  <r>
    <x v="57"/>
    <x v="0"/>
    <x v="8"/>
    <x v="7"/>
    <x v="5"/>
    <x v="315"/>
    <x v="57"/>
    <x v="12"/>
    <x v="2"/>
    <x v="2"/>
    <x v="0"/>
    <x v="0"/>
    <x v="0"/>
    <x v="8"/>
    <x v="8"/>
  </r>
  <r>
    <x v="61"/>
    <x v="0"/>
    <x v="9"/>
    <x v="33"/>
    <x v="21"/>
    <x v="378"/>
    <x v="61"/>
    <x v="14"/>
    <x v="2"/>
    <x v="2"/>
    <x v="0"/>
    <x v="0"/>
    <x v="0"/>
    <x v="9"/>
    <x v="9"/>
  </r>
  <r>
    <x v="56"/>
    <x v="0"/>
    <x v="6"/>
    <x v="3"/>
    <x v="30"/>
    <x v="379"/>
    <x v="56"/>
    <x v="11"/>
    <x v="2"/>
    <x v="2"/>
    <x v="0"/>
    <x v="0"/>
    <x v="0"/>
    <x v="6"/>
    <x v="6"/>
  </r>
  <r>
    <x v="54"/>
    <x v="0"/>
    <x v="3"/>
    <x v="30"/>
    <x v="63"/>
    <x v="34"/>
    <x v="54"/>
    <x v="9"/>
    <x v="2"/>
    <x v="2"/>
    <x v="0"/>
    <x v="0"/>
    <x v="0"/>
    <x v="3"/>
    <x v="3"/>
  </r>
  <r>
    <x v="61"/>
    <x v="0"/>
    <x v="4"/>
    <x v="4"/>
    <x v="44"/>
    <x v="330"/>
    <x v="61"/>
    <x v="14"/>
    <x v="2"/>
    <x v="2"/>
    <x v="0"/>
    <x v="0"/>
    <x v="0"/>
    <x v="4"/>
    <x v="4"/>
  </r>
  <r>
    <x v="73"/>
    <x v="0"/>
    <x v="2"/>
    <x v="21"/>
    <x v="14"/>
    <x v="126"/>
    <x v="73"/>
    <x v="11"/>
    <x v="2"/>
    <x v="2"/>
    <x v="0"/>
    <x v="0"/>
    <x v="0"/>
    <x v="2"/>
    <x v="2"/>
  </r>
  <r>
    <x v="68"/>
    <x v="0"/>
    <x v="7"/>
    <x v="30"/>
    <x v="8"/>
    <x v="13"/>
    <x v="68"/>
    <x v="11"/>
    <x v="2"/>
    <x v="2"/>
    <x v="0"/>
    <x v="0"/>
    <x v="0"/>
    <x v="7"/>
    <x v="7"/>
  </r>
  <r>
    <x v="66"/>
    <x v="0"/>
    <x v="9"/>
    <x v="92"/>
    <x v="43"/>
    <x v="137"/>
    <x v="66"/>
    <x v="10"/>
    <x v="2"/>
    <x v="2"/>
    <x v="0"/>
    <x v="0"/>
    <x v="0"/>
    <x v="9"/>
    <x v="9"/>
  </r>
  <r>
    <x v="66"/>
    <x v="0"/>
    <x v="4"/>
    <x v="13"/>
    <x v="18"/>
    <x v="19"/>
    <x v="66"/>
    <x v="10"/>
    <x v="2"/>
    <x v="2"/>
    <x v="0"/>
    <x v="0"/>
    <x v="0"/>
    <x v="4"/>
    <x v="4"/>
  </r>
  <r>
    <x v="76"/>
    <x v="0"/>
    <x v="6"/>
    <x v="33"/>
    <x v="31"/>
    <x v="337"/>
    <x v="76"/>
    <x v="9"/>
    <x v="2"/>
    <x v="2"/>
    <x v="0"/>
    <x v="0"/>
    <x v="0"/>
    <x v="6"/>
    <x v="6"/>
  </r>
  <r>
    <x v="75"/>
    <x v="0"/>
    <x v="0"/>
    <x v="9"/>
    <x v="14"/>
    <x v="14"/>
    <x v="75"/>
    <x v="10"/>
    <x v="2"/>
    <x v="2"/>
    <x v="0"/>
    <x v="0"/>
    <x v="0"/>
    <x v="0"/>
    <x v="0"/>
  </r>
  <r>
    <x v="77"/>
    <x v="0"/>
    <x v="5"/>
    <x v="12"/>
    <x v="12"/>
    <x v="13"/>
    <x v="77"/>
    <x v="9"/>
    <x v="2"/>
    <x v="2"/>
    <x v="0"/>
    <x v="0"/>
    <x v="0"/>
    <x v="5"/>
    <x v="5"/>
  </r>
  <r>
    <x v="71"/>
    <x v="1"/>
    <x v="2"/>
    <x v="1"/>
    <x v="36"/>
    <x v="196"/>
    <x v="71"/>
    <x v="11"/>
    <x v="2"/>
    <x v="2"/>
    <x v="0"/>
    <x v="0"/>
    <x v="0"/>
    <x v="2"/>
    <x v="2"/>
  </r>
  <r>
    <x v="67"/>
    <x v="0"/>
    <x v="9"/>
    <x v="51"/>
    <x v="75"/>
    <x v="37"/>
    <x v="67"/>
    <x v="13"/>
    <x v="2"/>
    <x v="2"/>
    <x v="0"/>
    <x v="0"/>
    <x v="0"/>
    <x v="9"/>
    <x v="9"/>
  </r>
  <r>
    <x v="77"/>
    <x v="0"/>
    <x v="10"/>
    <x v="0"/>
    <x v="85"/>
    <x v="126"/>
    <x v="77"/>
    <x v="9"/>
    <x v="2"/>
    <x v="2"/>
    <x v="0"/>
    <x v="0"/>
    <x v="0"/>
    <x v="10"/>
    <x v="10"/>
  </r>
  <r>
    <x v="78"/>
    <x v="0"/>
    <x v="4"/>
    <x v="5"/>
    <x v="7"/>
    <x v="152"/>
    <x v="78"/>
    <x v="9"/>
    <x v="2"/>
    <x v="2"/>
    <x v="0"/>
    <x v="0"/>
    <x v="0"/>
    <x v="4"/>
    <x v="4"/>
  </r>
  <r>
    <x v="69"/>
    <x v="0"/>
    <x v="7"/>
    <x v="48"/>
    <x v="3"/>
    <x v="186"/>
    <x v="69"/>
    <x v="11"/>
    <x v="2"/>
    <x v="2"/>
    <x v="0"/>
    <x v="0"/>
    <x v="0"/>
    <x v="7"/>
    <x v="7"/>
  </r>
  <r>
    <x v="70"/>
    <x v="1"/>
    <x v="2"/>
    <x v="42"/>
    <x v="57"/>
    <x v="380"/>
    <x v="70"/>
    <x v="10"/>
    <x v="2"/>
    <x v="2"/>
    <x v="0"/>
    <x v="0"/>
    <x v="0"/>
    <x v="2"/>
    <x v="2"/>
  </r>
  <r>
    <x v="78"/>
    <x v="0"/>
    <x v="3"/>
    <x v="23"/>
    <x v="5"/>
    <x v="92"/>
    <x v="78"/>
    <x v="9"/>
    <x v="2"/>
    <x v="2"/>
    <x v="0"/>
    <x v="0"/>
    <x v="0"/>
    <x v="3"/>
    <x v="3"/>
  </r>
  <r>
    <x v="72"/>
    <x v="0"/>
    <x v="1"/>
    <x v="7"/>
    <x v="8"/>
    <x v="11"/>
    <x v="72"/>
    <x v="12"/>
    <x v="2"/>
    <x v="2"/>
    <x v="0"/>
    <x v="0"/>
    <x v="0"/>
    <x v="1"/>
    <x v="1"/>
  </r>
  <r>
    <x v="69"/>
    <x v="0"/>
    <x v="0"/>
    <x v="79"/>
    <x v="65"/>
    <x v="3"/>
    <x v="69"/>
    <x v="11"/>
    <x v="2"/>
    <x v="2"/>
    <x v="0"/>
    <x v="0"/>
    <x v="0"/>
    <x v="0"/>
    <x v="0"/>
  </r>
  <r>
    <x v="70"/>
    <x v="0"/>
    <x v="3"/>
    <x v="15"/>
    <x v="26"/>
    <x v="113"/>
    <x v="70"/>
    <x v="10"/>
    <x v="2"/>
    <x v="2"/>
    <x v="0"/>
    <x v="0"/>
    <x v="0"/>
    <x v="3"/>
    <x v="3"/>
  </r>
  <r>
    <x v="68"/>
    <x v="0"/>
    <x v="11"/>
    <x v="27"/>
    <x v="102"/>
    <x v="84"/>
    <x v="68"/>
    <x v="11"/>
    <x v="2"/>
    <x v="2"/>
    <x v="0"/>
    <x v="0"/>
    <x v="0"/>
    <x v="11"/>
    <x v="11"/>
  </r>
  <r>
    <x v="77"/>
    <x v="0"/>
    <x v="6"/>
    <x v="0"/>
    <x v="85"/>
    <x v="126"/>
    <x v="77"/>
    <x v="9"/>
    <x v="2"/>
    <x v="2"/>
    <x v="0"/>
    <x v="0"/>
    <x v="0"/>
    <x v="6"/>
    <x v="6"/>
  </r>
  <r>
    <x v="72"/>
    <x v="0"/>
    <x v="4"/>
    <x v="93"/>
    <x v="0"/>
    <x v="187"/>
    <x v="72"/>
    <x v="12"/>
    <x v="2"/>
    <x v="2"/>
    <x v="0"/>
    <x v="0"/>
    <x v="0"/>
    <x v="4"/>
    <x v="4"/>
  </r>
  <r>
    <x v="76"/>
    <x v="0"/>
    <x v="8"/>
    <x v="58"/>
    <x v="107"/>
    <x v="381"/>
    <x v="76"/>
    <x v="9"/>
    <x v="2"/>
    <x v="2"/>
    <x v="0"/>
    <x v="0"/>
    <x v="0"/>
    <x v="8"/>
    <x v="8"/>
  </r>
  <r>
    <x v="75"/>
    <x v="0"/>
    <x v="8"/>
    <x v="59"/>
    <x v="97"/>
    <x v="382"/>
    <x v="75"/>
    <x v="10"/>
    <x v="2"/>
    <x v="2"/>
    <x v="0"/>
    <x v="0"/>
    <x v="0"/>
    <x v="8"/>
    <x v="8"/>
  </r>
  <r>
    <x v="75"/>
    <x v="0"/>
    <x v="3"/>
    <x v="2"/>
    <x v="83"/>
    <x v="235"/>
    <x v="75"/>
    <x v="10"/>
    <x v="2"/>
    <x v="2"/>
    <x v="0"/>
    <x v="0"/>
    <x v="0"/>
    <x v="3"/>
    <x v="3"/>
  </r>
  <r>
    <x v="76"/>
    <x v="0"/>
    <x v="5"/>
    <x v="9"/>
    <x v="65"/>
    <x v="6"/>
    <x v="76"/>
    <x v="9"/>
    <x v="2"/>
    <x v="2"/>
    <x v="0"/>
    <x v="0"/>
    <x v="0"/>
    <x v="5"/>
    <x v="5"/>
  </r>
  <r>
    <x v="70"/>
    <x v="0"/>
    <x v="11"/>
    <x v="65"/>
    <x v="44"/>
    <x v="365"/>
    <x v="70"/>
    <x v="10"/>
    <x v="2"/>
    <x v="2"/>
    <x v="0"/>
    <x v="0"/>
    <x v="0"/>
    <x v="11"/>
    <x v="11"/>
  </r>
  <r>
    <x v="66"/>
    <x v="0"/>
    <x v="11"/>
    <x v="30"/>
    <x v="14"/>
    <x v="31"/>
    <x v="66"/>
    <x v="10"/>
    <x v="2"/>
    <x v="2"/>
    <x v="0"/>
    <x v="0"/>
    <x v="0"/>
    <x v="11"/>
    <x v="11"/>
  </r>
  <r>
    <x v="70"/>
    <x v="0"/>
    <x v="8"/>
    <x v="35"/>
    <x v="51"/>
    <x v="63"/>
    <x v="70"/>
    <x v="10"/>
    <x v="2"/>
    <x v="2"/>
    <x v="0"/>
    <x v="0"/>
    <x v="0"/>
    <x v="8"/>
    <x v="8"/>
  </r>
  <r>
    <x v="71"/>
    <x v="0"/>
    <x v="9"/>
    <x v="5"/>
    <x v="7"/>
    <x v="152"/>
    <x v="71"/>
    <x v="11"/>
    <x v="2"/>
    <x v="2"/>
    <x v="0"/>
    <x v="0"/>
    <x v="0"/>
    <x v="9"/>
    <x v="9"/>
  </r>
  <r>
    <x v="71"/>
    <x v="0"/>
    <x v="2"/>
    <x v="57"/>
    <x v="36"/>
    <x v="83"/>
    <x v="71"/>
    <x v="11"/>
    <x v="2"/>
    <x v="2"/>
    <x v="0"/>
    <x v="0"/>
    <x v="0"/>
    <x v="2"/>
    <x v="2"/>
  </r>
  <r>
    <x v="74"/>
    <x v="0"/>
    <x v="11"/>
    <x v="19"/>
    <x v="27"/>
    <x v="303"/>
    <x v="74"/>
    <x v="11"/>
    <x v="2"/>
    <x v="2"/>
    <x v="0"/>
    <x v="0"/>
    <x v="0"/>
    <x v="11"/>
    <x v="11"/>
  </r>
  <r>
    <x v="80"/>
    <x v="0"/>
    <x v="1"/>
    <x v="19"/>
    <x v="49"/>
    <x v="371"/>
    <x v="80"/>
    <x v="14"/>
    <x v="2"/>
    <x v="2"/>
    <x v="0"/>
    <x v="0"/>
    <x v="0"/>
    <x v="1"/>
    <x v="1"/>
  </r>
  <r>
    <x v="91"/>
    <x v="0"/>
    <x v="8"/>
    <x v="17"/>
    <x v="7"/>
    <x v="34"/>
    <x v="91"/>
    <x v="10"/>
    <x v="2"/>
    <x v="2"/>
    <x v="0"/>
    <x v="0"/>
    <x v="0"/>
    <x v="8"/>
    <x v="8"/>
  </r>
  <r>
    <x v="90"/>
    <x v="0"/>
    <x v="5"/>
    <x v="75"/>
    <x v="17"/>
    <x v="120"/>
    <x v="90"/>
    <x v="9"/>
    <x v="2"/>
    <x v="2"/>
    <x v="0"/>
    <x v="0"/>
    <x v="0"/>
    <x v="5"/>
    <x v="5"/>
  </r>
  <r>
    <x v="91"/>
    <x v="1"/>
    <x v="2"/>
    <x v="33"/>
    <x v="27"/>
    <x v="383"/>
    <x v="91"/>
    <x v="10"/>
    <x v="2"/>
    <x v="2"/>
    <x v="0"/>
    <x v="0"/>
    <x v="0"/>
    <x v="2"/>
    <x v="2"/>
  </r>
  <r>
    <x v="87"/>
    <x v="0"/>
    <x v="1"/>
    <x v="55"/>
    <x v="108"/>
    <x v="178"/>
    <x v="87"/>
    <x v="12"/>
    <x v="2"/>
    <x v="2"/>
    <x v="0"/>
    <x v="0"/>
    <x v="0"/>
    <x v="1"/>
    <x v="1"/>
  </r>
  <r>
    <x v="66"/>
    <x v="0"/>
    <x v="0"/>
    <x v="8"/>
    <x v="85"/>
    <x v="31"/>
    <x v="66"/>
    <x v="10"/>
    <x v="2"/>
    <x v="2"/>
    <x v="0"/>
    <x v="0"/>
    <x v="0"/>
    <x v="0"/>
    <x v="0"/>
  </r>
  <r>
    <x v="79"/>
    <x v="0"/>
    <x v="10"/>
    <x v="65"/>
    <x v="34"/>
    <x v="366"/>
    <x v="79"/>
    <x v="13"/>
    <x v="2"/>
    <x v="2"/>
    <x v="0"/>
    <x v="0"/>
    <x v="0"/>
    <x v="10"/>
    <x v="10"/>
  </r>
  <r>
    <x v="90"/>
    <x v="0"/>
    <x v="6"/>
    <x v="30"/>
    <x v="11"/>
    <x v="384"/>
    <x v="90"/>
    <x v="9"/>
    <x v="2"/>
    <x v="2"/>
    <x v="0"/>
    <x v="0"/>
    <x v="0"/>
    <x v="6"/>
    <x v="6"/>
  </r>
  <r>
    <x v="89"/>
    <x v="0"/>
    <x v="4"/>
    <x v="37"/>
    <x v="1"/>
    <x v="48"/>
    <x v="89"/>
    <x v="14"/>
    <x v="2"/>
    <x v="2"/>
    <x v="0"/>
    <x v="0"/>
    <x v="0"/>
    <x v="4"/>
    <x v="4"/>
  </r>
  <r>
    <x v="89"/>
    <x v="1"/>
    <x v="2"/>
    <x v="42"/>
    <x v="42"/>
    <x v="385"/>
    <x v="89"/>
    <x v="14"/>
    <x v="2"/>
    <x v="2"/>
    <x v="0"/>
    <x v="0"/>
    <x v="0"/>
    <x v="2"/>
    <x v="2"/>
  </r>
  <r>
    <x v="91"/>
    <x v="0"/>
    <x v="2"/>
    <x v="82"/>
    <x v="27"/>
    <x v="386"/>
    <x v="91"/>
    <x v="10"/>
    <x v="2"/>
    <x v="2"/>
    <x v="0"/>
    <x v="0"/>
    <x v="0"/>
    <x v="2"/>
    <x v="2"/>
  </r>
  <r>
    <x v="83"/>
    <x v="0"/>
    <x v="5"/>
    <x v="6"/>
    <x v="6"/>
    <x v="6"/>
    <x v="83"/>
    <x v="13"/>
    <x v="2"/>
    <x v="2"/>
    <x v="0"/>
    <x v="0"/>
    <x v="0"/>
    <x v="5"/>
    <x v="5"/>
  </r>
  <r>
    <x v="82"/>
    <x v="0"/>
    <x v="6"/>
    <x v="48"/>
    <x v="30"/>
    <x v="7"/>
    <x v="82"/>
    <x v="14"/>
    <x v="2"/>
    <x v="2"/>
    <x v="0"/>
    <x v="0"/>
    <x v="0"/>
    <x v="6"/>
    <x v="6"/>
  </r>
  <r>
    <x v="87"/>
    <x v="0"/>
    <x v="5"/>
    <x v="79"/>
    <x v="13"/>
    <x v="37"/>
    <x v="87"/>
    <x v="12"/>
    <x v="2"/>
    <x v="2"/>
    <x v="0"/>
    <x v="0"/>
    <x v="0"/>
    <x v="5"/>
    <x v="5"/>
  </r>
  <r>
    <x v="83"/>
    <x v="0"/>
    <x v="6"/>
    <x v="21"/>
    <x v="13"/>
    <x v="22"/>
    <x v="83"/>
    <x v="13"/>
    <x v="2"/>
    <x v="2"/>
    <x v="0"/>
    <x v="0"/>
    <x v="0"/>
    <x v="6"/>
    <x v="6"/>
  </r>
  <r>
    <x v="84"/>
    <x v="0"/>
    <x v="6"/>
    <x v="39"/>
    <x v="96"/>
    <x v="137"/>
    <x v="84"/>
    <x v="11"/>
    <x v="2"/>
    <x v="2"/>
    <x v="0"/>
    <x v="0"/>
    <x v="0"/>
    <x v="6"/>
    <x v="6"/>
  </r>
  <r>
    <x v="86"/>
    <x v="0"/>
    <x v="6"/>
    <x v="93"/>
    <x v="85"/>
    <x v="6"/>
    <x v="86"/>
    <x v="14"/>
    <x v="2"/>
    <x v="2"/>
    <x v="0"/>
    <x v="0"/>
    <x v="0"/>
    <x v="6"/>
    <x v="6"/>
  </r>
  <r>
    <x v="88"/>
    <x v="0"/>
    <x v="8"/>
    <x v="91"/>
    <x v="113"/>
    <x v="76"/>
    <x v="88"/>
    <x v="14"/>
    <x v="2"/>
    <x v="2"/>
    <x v="0"/>
    <x v="0"/>
    <x v="0"/>
    <x v="8"/>
    <x v="8"/>
  </r>
  <r>
    <x v="82"/>
    <x v="0"/>
    <x v="10"/>
    <x v="9"/>
    <x v="43"/>
    <x v="183"/>
    <x v="82"/>
    <x v="14"/>
    <x v="2"/>
    <x v="2"/>
    <x v="0"/>
    <x v="0"/>
    <x v="0"/>
    <x v="10"/>
    <x v="10"/>
  </r>
  <r>
    <x v="89"/>
    <x v="0"/>
    <x v="9"/>
    <x v="19"/>
    <x v="102"/>
    <x v="187"/>
    <x v="89"/>
    <x v="14"/>
    <x v="2"/>
    <x v="2"/>
    <x v="0"/>
    <x v="0"/>
    <x v="0"/>
    <x v="9"/>
    <x v="9"/>
  </r>
  <r>
    <x v="79"/>
    <x v="0"/>
    <x v="1"/>
    <x v="83"/>
    <x v="37"/>
    <x v="387"/>
    <x v="79"/>
    <x v="13"/>
    <x v="2"/>
    <x v="2"/>
    <x v="0"/>
    <x v="0"/>
    <x v="0"/>
    <x v="1"/>
    <x v="1"/>
  </r>
  <r>
    <x v="84"/>
    <x v="0"/>
    <x v="11"/>
    <x v="29"/>
    <x v="138"/>
    <x v="388"/>
    <x v="84"/>
    <x v="11"/>
    <x v="2"/>
    <x v="2"/>
    <x v="0"/>
    <x v="0"/>
    <x v="0"/>
    <x v="11"/>
    <x v="11"/>
  </r>
  <r>
    <x v="80"/>
    <x v="0"/>
    <x v="7"/>
    <x v="10"/>
    <x v="14"/>
    <x v="171"/>
    <x v="80"/>
    <x v="14"/>
    <x v="2"/>
    <x v="2"/>
    <x v="0"/>
    <x v="0"/>
    <x v="0"/>
    <x v="7"/>
    <x v="7"/>
  </r>
  <r>
    <x v="87"/>
    <x v="0"/>
    <x v="10"/>
    <x v="54"/>
    <x v="81"/>
    <x v="32"/>
    <x v="87"/>
    <x v="12"/>
    <x v="2"/>
    <x v="2"/>
    <x v="0"/>
    <x v="0"/>
    <x v="0"/>
    <x v="10"/>
    <x v="10"/>
  </r>
  <r>
    <x v="90"/>
    <x v="0"/>
    <x v="10"/>
    <x v="93"/>
    <x v="13"/>
    <x v="389"/>
    <x v="90"/>
    <x v="9"/>
    <x v="2"/>
    <x v="2"/>
    <x v="0"/>
    <x v="0"/>
    <x v="0"/>
    <x v="10"/>
    <x v="10"/>
  </r>
  <r>
    <x v="85"/>
    <x v="0"/>
    <x v="11"/>
    <x v="23"/>
    <x v="10"/>
    <x v="42"/>
    <x v="85"/>
    <x v="14"/>
    <x v="2"/>
    <x v="2"/>
    <x v="0"/>
    <x v="0"/>
    <x v="0"/>
    <x v="11"/>
    <x v="11"/>
  </r>
  <r>
    <x v="89"/>
    <x v="0"/>
    <x v="2"/>
    <x v="42"/>
    <x v="42"/>
    <x v="385"/>
    <x v="89"/>
    <x v="14"/>
    <x v="2"/>
    <x v="2"/>
    <x v="0"/>
    <x v="0"/>
    <x v="0"/>
    <x v="2"/>
    <x v="2"/>
  </r>
  <r>
    <x v="81"/>
    <x v="0"/>
    <x v="9"/>
    <x v="90"/>
    <x v="58"/>
    <x v="390"/>
    <x v="81"/>
    <x v="13"/>
    <x v="2"/>
    <x v="2"/>
    <x v="0"/>
    <x v="0"/>
    <x v="0"/>
    <x v="9"/>
    <x v="9"/>
  </r>
  <r>
    <x v="88"/>
    <x v="0"/>
    <x v="4"/>
    <x v="82"/>
    <x v="31"/>
    <x v="391"/>
    <x v="88"/>
    <x v="14"/>
    <x v="2"/>
    <x v="2"/>
    <x v="0"/>
    <x v="0"/>
    <x v="0"/>
    <x v="4"/>
    <x v="4"/>
  </r>
  <r>
    <x v="81"/>
    <x v="0"/>
    <x v="3"/>
    <x v="46"/>
    <x v="31"/>
    <x v="274"/>
    <x v="81"/>
    <x v="13"/>
    <x v="2"/>
    <x v="2"/>
    <x v="0"/>
    <x v="0"/>
    <x v="0"/>
    <x v="3"/>
    <x v="3"/>
  </r>
  <r>
    <x v="79"/>
    <x v="0"/>
    <x v="7"/>
    <x v="15"/>
    <x v="1"/>
    <x v="290"/>
    <x v="79"/>
    <x v="13"/>
    <x v="2"/>
    <x v="2"/>
    <x v="0"/>
    <x v="0"/>
    <x v="0"/>
    <x v="7"/>
    <x v="7"/>
  </r>
  <r>
    <x v="88"/>
    <x v="0"/>
    <x v="9"/>
    <x v="101"/>
    <x v="29"/>
    <x v="218"/>
    <x v="88"/>
    <x v="14"/>
    <x v="2"/>
    <x v="2"/>
    <x v="0"/>
    <x v="0"/>
    <x v="0"/>
    <x v="9"/>
    <x v="9"/>
  </r>
  <r>
    <x v="54"/>
    <x v="0"/>
    <x v="1"/>
    <x v="48"/>
    <x v="30"/>
    <x v="7"/>
    <x v="54"/>
    <x v="9"/>
    <x v="2"/>
    <x v="2"/>
    <x v="0"/>
    <x v="0"/>
    <x v="0"/>
    <x v="1"/>
    <x v="1"/>
  </r>
  <r>
    <x v="61"/>
    <x v="0"/>
    <x v="10"/>
    <x v="23"/>
    <x v="10"/>
    <x v="42"/>
    <x v="61"/>
    <x v="14"/>
    <x v="2"/>
    <x v="2"/>
    <x v="0"/>
    <x v="0"/>
    <x v="0"/>
    <x v="10"/>
    <x v="10"/>
  </r>
  <r>
    <x v="55"/>
    <x v="0"/>
    <x v="0"/>
    <x v="10"/>
    <x v="0"/>
    <x v="6"/>
    <x v="55"/>
    <x v="10"/>
    <x v="2"/>
    <x v="2"/>
    <x v="0"/>
    <x v="0"/>
    <x v="0"/>
    <x v="0"/>
    <x v="0"/>
  </r>
  <r>
    <x v="60"/>
    <x v="0"/>
    <x v="11"/>
    <x v="12"/>
    <x v="45"/>
    <x v="6"/>
    <x v="60"/>
    <x v="12"/>
    <x v="2"/>
    <x v="2"/>
    <x v="0"/>
    <x v="0"/>
    <x v="0"/>
    <x v="11"/>
    <x v="11"/>
  </r>
  <r>
    <x v="58"/>
    <x v="0"/>
    <x v="6"/>
    <x v="21"/>
    <x v="18"/>
    <x v="11"/>
    <x v="58"/>
    <x v="13"/>
    <x v="2"/>
    <x v="2"/>
    <x v="0"/>
    <x v="0"/>
    <x v="0"/>
    <x v="6"/>
    <x v="6"/>
  </r>
  <r>
    <x v="59"/>
    <x v="0"/>
    <x v="11"/>
    <x v="93"/>
    <x v="94"/>
    <x v="207"/>
    <x v="59"/>
    <x v="9"/>
    <x v="2"/>
    <x v="2"/>
    <x v="0"/>
    <x v="0"/>
    <x v="0"/>
    <x v="11"/>
    <x v="11"/>
  </r>
  <r>
    <x v="58"/>
    <x v="0"/>
    <x v="0"/>
    <x v="20"/>
    <x v="41"/>
    <x v="73"/>
    <x v="58"/>
    <x v="13"/>
    <x v="2"/>
    <x v="2"/>
    <x v="0"/>
    <x v="0"/>
    <x v="0"/>
    <x v="0"/>
    <x v="0"/>
  </r>
  <r>
    <x v="55"/>
    <x v="0"/>
    <x v="6"/>
    <x v="1"/>
    <x v="36"/>
    <x v="196"/>
    <x v="55"/>
    <x v="10"/>
    <x v="2"/>
    <x v="2"/>
    <x v="0"/>
    <x v="0"/>
    <x v="0"/>
    <x v="6"/>
    <x v="6"/>
  </r>
  <r>
    <x v="61"/>
    <x v="0"/>
    <x v="8"/>
    <x v="84"/>
    <x v="32"/>
    <x v="392"/>
    <x v="61"/>
    <x v="14"/>
    <x v="2"/>
    <x v="2"/>
    <x v="0"/>
    <x v="0"/>
    <x v="0"/>
    <x v="8"/>
    <x v="8"/>
  </r>
  <r>
    <x v="61"/>
    <x v="0"/>
    <x v="2"/>
    <x v="24"/>
    <x v="54"/>
    <x v="268"/>
    <x v="61"/>
    <x v="14"/>
    <x v="2"/>
    <x v="2"/>
    <x v="0"/>
    <x v="0"/>
    <x v="0"/>
    <x v="2"/>
    <x v="2"/>
  </r>
  <r>
    <x v="61"/>
    <x v="1"/>
    <x v="2"/>
    <x v="70"/>
    <x v="54"/>
    <x v="166"/>
    <x v="61"/>
    <x v="14"/>
    <x v="2"/>
    <x v="2"/>
    <x v="0"/>
    <x v="0"/>
    <x v="0"/>
    <x v="2"/>
    <x v="2"/>
  </r>
  <r>
    <x v="58"/>
    <x v="0"/>
    <x v="5"/>
    <x v="16"/>
    <x v="12"/>
    <x v="102"/>
    <x v="58"/>
    <x v="13"/>
    <x v="2"/>
    <x v="2"/>
    <x v="0"/>
    <x v="0"/>
    <x v="0"/>
    <x v="5"/>
    <x v="5"/>
  </r>
  <r>
    <x v="57"/>
    <x v="0"/>
    <x v="11"/>
    <x v="13"/>
    <x v="43"/>
    <x v="208"/>
    <x v="57"/>
    <x v="12"/>
    <x v="2"/>
    <x v="2"/>
    <x v="0"/>
    <x v="0"/>
    <x v="0"/>
    <x v="11"/>
    <x v="11"/>
  </r>
  <r>
    <x v="56"/>
    <x v="0"/>
    <x v="5"/>
    <x v="6"/>
    <x v="98"/>
    <x v="13"/>
    <x v="56"/>
    <x v="11"/>
    <x v="2"/>
    <x v="2"/>
    <x v="0"/>
    <x v="0"/>
    <x v="0"/>
    <x v="5"/>
    <x v="5"/>
  </r>
  <r>
    <x v="64"/>
    <x v="0"/>
    <x v="11"/>
    <x v="54"/>
    <x v="15"/>
    <x v="18"/>
    <x v="64"/>
    <x v="13"/>
    <x v="2"/>
    <x v="2"/>
    <x v="0"/>
    <x v="0"/>
    <x v="0"/>
    <x v="11"/>
    <x v="11"/>
  </r>
  <r>
    <x v="64"/>
    <x v="0"/>
    <x v="0"/>
    <x v="10"/>
    <x v="18"/>
    <x v="13"/>
    <x v="64"/>
    <x v="13"/>
    <x v="2"/>
    <x v="2"/>
    <x v="0"/>
    <x v="0"/>
    <x v="0"/>
    <x v="0"/>
    <x v="0"/>
  </r>
  <r>
    <x v="55"/>
    <x v="0"/>
    <x v="5"/>
    <x v="12"/>
    <x v="45"/>
    <x v="6"/>
    <x v="55"/>
    <x v="10"/>
    <x v="2"/>
    <x v="2"/>
    <x v="0"/>
    <x v="0"/>
    <x v="0"/>
    <x v="5"/>
    <x v="5"/>
  </r>
  <r>
    <x v="57"/>
    <x v="0"/>
    <x v="0"/>
    <x v="6"/>
    <x v="98"/>
    <x v="13"/>
    <x v="57"/>
    <x v="12"/>
    <x v="2"/>
    <x v="2"/>
    <x v="0"/>
    <x v="0"/>
    <x v="0"/>
    <x v="0"/>
    <x v="0"/>
  </r>
  <r>
    <x v="60"/>
    <x v="0"/>
    <x v="0"/>
    <x v="75"/>
    <x v="91"/>
    <x v="124"/>
    <x v="60"/>
    <x v="12"/>
    <x v="2"/>
    <x v="2"/>
    <x v="0"/>
    <x v="0"/>
    <x v="0"/>
    <x v="0"/>
    <x v="0"/>
  </r>
  <r>
    <x v="62"/>
    <x v="0"/>
    <x v="4"/>
    <x v="50"/>
    <x v="59"/>
    <x v="75"/>
    <x v="62"/>
    <x v="12"/>
    <x v="2"/>
    <x v="2"/>
    <x v="0"/>
    <x v="0"/>
    <x v="0"/>
    <x v="4"/>
    <x v="4"/>
  </r>
  <r>
    <x v="62"/>
    <x v="0"/>
    <x v="2"/>
    <x v="94"/>
    <x v="37"/>
    <x v="393"/>
    <x v="62"/>
    <x v="12"/>
    <x v="2"/>
    <x v="2"/>
    <x v="0"/>
    <x v="0"/>
    <x v="0"/>
    <x v="2"/>
    <x v="2"/>
  </r>
  <r>
    <x v="65"/>
    <x v="0"/>
    <x v="11"/>
    <x v="42"/>
    <x v="114"/>
    <x v="394"/>
    <x v="65"/>
    <x v="12"/>
    <x v="2"/>
    <x v="2"/>
    <x v="0"/>
    <x v="0"/>
    <x v="0"/>
    <x v="11"/>
    <x v="11"/>
  </r>
  <r>
    <x v="86"/>
    <x v="0"/>
    <x v="5"/>
    <x v="16"/>
    <x v="17"/>
    <x v="6"/>
    <x v="86"/>
    <x v="14"/>
    <x v="2"/>
    <x v="2"/>
    <x v="0"/>
    <x v="0"/>
    <x v="0"/>
    <x v="5"/>
    <x v="5"/>
  </r>
  <r>
    <x v="62"/>
    <x v="1"/>
    <x v="2"/>
    <x v="59"/>
    <x v="119"/>
    <x v="212"/>
    <x v="62"/>
    <x v="12"/>
    <x v="2"/>
    <x v="2"/>
    <x v="0"/>
    <x v="0"/>
    <x v="0"/>
    <x v="2"/>
    <x v="2"/>
  </r>
  <r>
    <x v="63"/>
    <x v="0"/>
    <x v="6"/>
    <x v="37"/>
    <x v="59"/>
    <x v="13"/>
    <x v="63"/>
    <x v="9"/>
    <x v="2"/>
    <x v="2"/>
    <x v="0"/>
    <x v="0"/>
    <x v="0"/>
    <x v="6"/>
    <x v="6"/>
  </r>
  <r>
    <x v="76"/>
    <x v="0"/>
    <x v="0"/>
    <x v="23"/>
    <x v="7"/>
    <x v="376"/>
    <x v="76"/>
    <x v="9"/>
    <x v="2"/>
    <x v="2"/>
    <x v="0"/>
    <x v="0"/>
    <x v="0"/>
    <x v="0"/>
    <x v="0"/>
  </r>
  <r>
    <x v="77"/>
    <x v="0"/>
    <x v="11"/>
    <x v="10"/>
    <x v="94"/>
    <x v="34"/>
    <x v="77"/>
    <x v="9"/>
    <x v="2"/>
    <x v="2"/>
    <x v="0"/>
    <x v="0"/>
    <x v="0"/>
    <x v="11"/>
    <x v="11"/>
  </r>
  <r>
    <x v="72"/>
    <x v="0"/>
    <x v="8"/>
    <x v="21"/>
    <x v="65"/>
    <x v="75"/>
    <x v="72"/>
    <x v="12"/>
    <x v="2"/>
    <x v="2"/>
    <x v="0"/>
    <x v="0"/>
    <x v="0"/>
    <x v="8"/>
    <x v="8"/>
  </r>
  <r>
    <x v="67"/>
    <x v="0"/>
    <x v="10"/>
    <x v="7"/>
    <x v="8"/>
    <x v="11"/>
    <x v="67"/>
    <x v="13"/>
    <x v="2"/>
    <x v="2"/>
    <x v="0"/>
    <x v="0"/>
    <x v="0"/>
    <x v="10"/>
    <x v="10"/>
  </r>
  <r>
    <x v="69"/>
    <x v="0"/>
    <x v="1"/>
    <x v="88"/>
    <x v="128"/>
    <x v="395"/>
    <x v="69"/>
    <x v="11"/>
    <x v="2"/>
    <x v="2"/>
    <x v="0"/>
    <x v="0"/>
    <x v="0"/>
    <x v="1"/>
    <x v="1"/>
  </r>
  <r>
    <x v="69"/>
    <x v="0"/>
    <x v="3"/>
    <x v="38"/>
    <x v="114"/>
    <x v="396"/>
    <x v="69"/>
    <x v="11"/>
    <x v="2"/>
    <x v="2"/>
    <x v="0"/>
    <x v="0"/>
    <x v="0"/>
    <x v="3"/>
    <x v="3"/>
  </r>
  <r>
    <x v="68"/>
    <x v="0"/>
    <x v="8"/>
    <x v="82"/>
    <x v="35"/>
    <x v="397"/>
    <x v="68"/>
    <x v="11"/>
    <x v="2"/>
    <x v="2"/>
    <x v="0"/>
    <x v="0"/>
    <x v="0"/>
    <x v="8"/>
    <x v="8"/>
  </r>
  <r>
    <x v="74"/>
    <x v="0"/>
    <x v="0"/>
    <x v="13"/>
    <x v="14"/>
    <x v="44"/>
    <x v="74"/>
    <x v="11"/>
    <x v="2"/>
    <x v="2"/>
    <x v="0"/>
    <x v="0"/>
    <x v="0"/>
    <x v="0"/>
    <x v="0"/>
  </r>
  <r>
    <x v="71"/>
    <x v="0"/>
    <x v="8"/>
    <x v="5"/>
    <x v="7"/>
    <x v="152"/>
    <x v="71"/>
    <x v="11"/>
    <x v="2"/>
    <x v="2"/>
    <x v="0"/>
    <x v="0"/>
    <x v="0"/>
    <x v="8"/>
    <x v="8"/>
  </r>
  <r>
    <x v="78"/>
    <x v="0"/>
    <x v="8"/>
    <x v="1"/>
    <x v="56"/>
    <x v="9"/>
    <x v="78"/>
    <x v="9"/>
    <x v="2"/>
    <x v="2"/>
    <x v="0"/>
    <x v="0"/>
    <x v="0"/>
    <x v="8"/>
    <x v="8"/>
  </r>
  <r>
    <x v="67"/>
    <x v="0"/>
    <x v="3"/>
    <x v="57"/>
    <x v="30"/>
    <x v="44"/>
    <x v="67"/>
    <x v="13"/>
    <x v="2"/>
    <x v="2"/>
    <x v="0"/>
    <x v="0"/>
    <x v="0"/>
    <x v="3"/>
    <x v="3"/>
  </r>
  <r>
    <x v="67"/>
    <x v="0"/>
    <x v="1"/>
    <x v="82"/>
    <x v="31"/>
    <x v="391"/>
    <x v="67"/>
    <x v="13"/>
    <x v="2"/>
    <x v="2"/>
    <x v="0"/>
    <x v="0"/>
    <x v="0"/>
    <x v="1"/>
    <x v="1"/>
  </r>
  <r>
    <x v="73"/>
    <x v="0"/>
    <x v="0"/>
    <x v="75"/>
    <x v="91"/>
    <x v="124"/>
    <x v="73"/>
    <x v="11"/>
    <x v="2"/>
    <x v="2"/>
    <x v="0"/>
    <x v="0"/>
    <x v="0"/>
    <x v="0"/>
    <x v="0"/>
  </r>
  <r>
    <x v="73"/>
    <x v="0"/>
    <x v="6"/>
    <x v="6"/>
    <x v="6"/>
    <x v="6"/>
    <x v="73"/>
    <x v="11"/>
    <x v="2"/>
    <x v="2"/>
    <x v="0"/>
    <x v="0"/>
    <x v="0"/>
    <x v="6"/>
    <x v="6"/>
  </r>
  <r>
    <x v="72"/>
    <x v="1"/>
    <x v="2"/>
    <x v="8"/>
    <x v="98"/>
    <x v="6"/>
    <x v="72"/>
    <x v="12"/>
    <x v="2"/>
    <x v="2"/>
    <x v="0"/>
    <x v="0"/>
    <x v="0"/>
    <x v="2"/>
    <x v="2"/>
  </r>
  <r>
    <x v="70"/>
    <x v="0"/>
    <x v="0"/>
    <x v="79"/>
    <x v="13"/>
    <x v="37"/>
    <x v="70"/>
    <x v="10"/>
    <x v="2"/>
    <x v="2"/>
    <x v="0"/>
    <x v="0"/>
    <x v="0"/>
    <x v="0"/>
    <x v="0"/>
  </r>
  <r>
    <x v="75"/>
    <x v="0"/>
    <x v="11"/>
    <x v="39"/>
    <x v="49"/>
    <x v="268"/>
    <x v="75"/>
    <x v="10"/>
    <x v="2"/>
    <x v="2"/>
    <x v="0"/>
    <x v="0"/>
    <x v="0"/>
    <x v="11"/>
    <x v="11"/>
  </r>
  <r>
    <x v="78"/>
    <x v="0"/>
    <x v="2"/>
    <x v="24"/>
    <x v="38"/>
    <x v="63"/>
    <x v="78"/>
    <x v="9"/>
    <x v="2"/>
    <x v="2"/>
    <x v="0"/>
    <x v="0"/>
    <x v="0"/>
    <x v="2"/>
    <x v="2"/>
  </r>
  <r>
    <x v="72"/>
    <x v="0"/>
    <x v="2"/>
    <x v="8"/>
    <x v="98"/>
    <x v="6"/>
    <x v="72"/>
    <x v="12"/>
    <x v="2"/>
    <x v="2"/>
    <x v="0"/>
    <x v="0"/>
    <x v="0"/>
    <x v="2"/>
    <x v="2"/>
  </r>
  <r>
    <x v="82"/>
    <x v="0"/>
    <x v="1"/>
    <x v="84"/>
    <x v="32"/>
    <x v="392"/>
    <x v="82"/>
    <x v="14"/>
    <x v="2"/>
    <x v="2"/>
    <x v="0"/>
    <x v="0"/>
    <x v="0"/>
    <x v="1"/>
    <x v="1"/>
  </r>
  <r>
    <x v="84"/>
    <x v="0"/>
    <x v="0"/>
    <x v="15"/>
    <x v="54"/>
    <x v="253"/>
    <x v="84"/>
    <x v="11"/>
    <x v="2"/>
    <x v="2"/>
    <x v="0"/>
    <x v="0"/>
    <x v="0"/>
    <x v="0"/>
    <x v="0"/>
  </r>
  <r>
    <x v="81"/>
    <x v="0"/>
    <x v="7"/>
    <x v="92"/>
    <x v="11"/>
    <x v="176"/>
    <x v="81"/>
    <x v="13"/>
    <x v="2"/>
    <x v="2"/>
    <x v="0"/>
    <x v="0"/>
    <x v="0"/>
    <x v="7"/>
    <x v="7"/>
  </r>
  <r>
    <x v="91"/>
    <x v="0"/>
    <x v="4"/>
    <x v="7"/>
    <x v="62"/>
    <x v="69"/>
    <x v="91"/>
    <x v="10"/>
    <x v="2"/>
    <x v="2"/>
    <x v="0"/>
    <x v="0"/>
    <x v="0"/>
    <x v="4"/>
    <x v="4"/>
  </r>
  <r>
    <x v="88"/>
    <x v="0"/>
    <x v="2"/>
    <x v="108"/>
    <x v="144"/>
    <x v="14"/>
    <x v="88"/>
    <x v="14"/>
    <x v="2"/>
    <x v="2"/>
    <x v="0"/>
    <x v="0"/>
    <x v="0"/>
    <x v="2"/>
    <x v="2"/>
  </r>
  <r>
    <x v="79"/>
    <x v="0"/>
    <x v="3"/>
    <x v="36"/>
    <x v="87"/>
    <x v="326"/>
    <x v="79"/>
    <x v="13"/>
    <x v="2"/>
    <x v="2"/>
    <x v="0"/>
    <x v="0"/>
    <x v="0"/>
    <x v="3"/>
    <x v="3"/>
  </r>
  <r>
    <x v="92"/>
    <x v="0"/>
    <x v="4"/>
    <x v="17"/>
    <x v="8"/>
    <x v="9"/>
    <x v="92"/>
    <x v="15"/>
    <x v="3"/>
    <x v="3"/>
    <x v="1"/>
    <x v="1"/>
    <x v="1"/>
    <x v="4"/>
    <x v="4"/>
  </r>
  <r>
    <x v="93"/>
    <x v="0"/>
    <x v="3"/>
    <x v="79"/>
    <x v="9"/>
    <x v="6"/>
    <x v="93"/>
    <x v="16"/>
    <x v="3"/>
    <x v="3"/>
    <x v="1"/>
    <x v="1"/>
    <x v="1"/>
    <x v="3"/>
    <x v="3"/>
  </r>
  <r>
    <x v="94"/>
    <x v="0"/>
    <x v="11"/>
    <x v="113"/>
    <x v="20"/>
    <x v="69"/>
    <x v="94"/>
    <x v="15"/>
    <x v="3"/>
    <x v="3"/>
    <x v="1"/>
    <x v="1"/>
    <x v="1"/>
    <x v="11"/>
    <x v="11"/>
  </r>
  <r>
    <x v="95"/>
    <x v="0"/>
    <x v="4"/>
    <x v="7"/>
    <x v="43"/>
    <x v="50"/>
    <x v="95"/>
    <x v="15"/>
    <x v="3"/>
    <x v="3"/>
    <x v="1"/>
    <x v="1"/>
    <x v="1"/>
    <x v="4"/>
    <x v="4"/>
  </r>
  <r>
    <x v="95"/>
    <x v="1"/>
    <x v="2"/>
    <x v="50"/>
    <x v="54"/>
    <x v="398"/>
    <x v="95"/>
    <x v="15"/>
    <x v="3"/>
    <x v="3"/>
    <x v="1"/>
    <x v="1"/>
    <x v="1"/>
    <x v="2"/>
    <x v="2"/>
  </r>
  <r>
    <x v="96"/>
    <x v="0"/>
    <x v="4"/>
    <x v="14"/>
    <x v="21"/>
    <x v="399"/>
    <x v="96"/>
    <x v="17"/>
    <x v="3"/>
    <x v="3"/>
    <x v="1"/>
    <x v="1"/>
    <x v="1"/>
    <x v="4"/>
    <x v="4"/>
  </r>
  <r>
    <x v="96"/>
    <x v="0"/>
    <x v="2"/>
    <x v="131"/>
    <x v="146"/>
    <x v="400"/>
    <x v="96"/>
    <x v="17"/>
    <x v="3"/>
    <x v="3"/>
    <x v="1"/>
    <x v="1"/>
    <x v="1"/>
    <x v="2"/>
    <x v="2"/>
  </r>
  <r>
    <x v="97"/>
    <x v="0"/>
    <x v="11"/>
    <x v="39"/>
    <x v="119"/>
    <x v="78"/>
    <x v="97"/>
    <x v="15"/>
    <x v="3"/>
    <x v="3"/>
    <x v="1"/>
    <x v="1"/>
    <x v="1"/>
    <x v="11"/>
    <x v="11"/>
  </r>
  <r>
    <x v="98"/>
    <x v="0"/>
    <x v="6"/>
    <x v="92"/>
    <x v="43"/>
    <x v="137"/>
    <x v="98"/>
    <x v="15"/>
    <x v="3"/>
    <x v="3"/>
    <x v="1"/>
    <x v="1"/>
    <x v="1"/>
    <x v="6"/>
    <x v="6"/>
  </r>
  <r>
    <x v="93"/>
    <x v="0"/>
    <x v="1"/>
    <x v="9"/>
    <x v="63"/>
    <x v="76"/>
    <x v="93"/>
    <x v="16"/>
    <x v="3"/>
    <x v="3"/>
    <x v="1"/>
    <x v="1"/>
    <x v="1"/>
    <x v="1"/>
    <x v="1"/>
  </r>
  <r>
    <x v="97"/>
    <x v="0"/>
    <x v="8"/>
    <x v="105"/>
    <x v="105"/>
    <x v="401"/>
    <x v="97"/>
    <x v="15"/>
    <x v="3"/>
    <x v="3"/>
    <x v="1"/>
    <x v="1"/>
    <x v="1"/>
    <x v="8"/>
    <x v="8"/>
  </r>
  <r>
    <x v="96"/>
    <x v="1"/>
    <x v="2"/>
    <x v="132"/>
    <x v="146"/>
    <x v="402"/>
    <x v="96"/>
    <x v="17"/>
    <x v="3"/>
    <x v="3"/>
    <x v="1"/>
    <x v="1"/>
    <x v="1"/>
    <x v="2"/>
    <x v="2"/>
  </r>
  <r>
    <x v="99"/>
    <x v="0"/>
    <x v="6"/>
    <x v="26"/>
    <x v="76"/>
    <x v="11"/>
    <x v="99"/>
    <x v="18"/>
    <x v="3"/>
    <x v="3"/>
    <x v="1"/>
    <x v="1"/>
    <x v="1"/>
    <x v="6"/>
    <x v="6"/>
  </r>
  <r>
    <x v="100"/>
    <x v="0"/>
    <x v="9"/>
    <x v="11"/>
    <x v="5"/>
    <x v="22"/>
    <x v="100"/>
    <x v="16"/>
    <x v="3"/>
    <x v="3"/>
    <x v="1"/>
    <x v="1"/>
    <x v="1"/>
    <x v="9"/>
    <x v="9"/>
  </r>
  <r>
    <x v="101"/>
    <x v="0"/>
    <x v="3"/>
    <x v="65"/>
    <x v="59"/>
    <x v="194"/>
    <x v="101"/>
    <x v="18"/>
    <x v="3"/>
    <x v="3"/>
    <x v="1"/>
    <x v="1"/>
    <x v="1"/>
    <x v="3"/>
    <x v="3"/>
  </r>
  <r>
    <x v="102"/>
    <x v="0"/>
    <x v="3"/>
    <x v="15"/>
    <x v="54"/>
    <x v="253"/>
    <x v="102"/>
    <x v="18"/>
    <x v="3"/>
    <x v="3"/>
    <x v="1"/>
    <x v="1"/>
    <x v="1"/>
    <x v="3"/>
    <x v="3"/>
  </r>
  <r>
    <x v="103"/>
    <x v="0"/>
    <x v="6"/>
    <x v="11"/>
    <x v="36"/>
    <x v="34"/>
    <x v="103"/>
    <x v="18"/>
    <x v="3"/>
    <x v="3"/>
    <x v="1"/>
    <x v="1"/>
    <x v="1"/>
    <x v="6"/>
    <x v="6"/>
  </r>
  <r>
    <x v="100"/>
    <x v="1"/>
    <x v="2"/>
    <x v="105"/>
    <x v="113"/>
    <x v="26"/>
    <x v="100"/>
    <x v="16"/>
    <x v="3"/>
    <x v="3"/>
    <x v="1"/>
    <x v="1"/>
    <x v="1"/>
    <x v="2"/>
    <x v="2"/>
  </r>
  <r>
    <x v="101"/>
    <x v="0"/>
    <x v="4"/>
    <x v="37"/>
    <x v="26"/>
    <x v="183"/>
    <x v="101"/>
    <x v="18"/>
    <x v="3"/>
    <x v="3"/>
    <x v="1"/>
    <x v="1"/>
    <x v="1"/>
    <x v="4"/>
    <x v="4"/>
  </r>
  <r>
    <x v="101"/>
    <x v="0"/>
    <x v="9"/>
    <x v="82"/>
    <x v="31"/>
    <x v="391"/>
    <x v="101"/>
    <x v="18"/>
    <x v="3"/>
    <x v="3"/>
    <x v="1"/>
    <x v="1"/>
    <x v="1"/>
    <x v="9"/>
    <x v="9"/>
  </r>
  <r>
    <x v="104"/>
    <x v="0"/>
    <x v="11"/>
    <x v="42"/>
    <x v="97"/>
    <x v="403"/>
    <x v="104"/>
    <x v="16"/>
    <x v="3"/>
    <x v="3"/>
    <x v="1"/>
    <x v="1"/>
    <x v="1"/>
    <x v="11"/>
    <x v="11"/>
  </r>
  <r>
    <x v="105"/>
    <x v="0"/>
    <x v="11"/>
    <x v="5"/>
    <x v="8"/>
    <x v="10"/>
    <x v="105"/>
    <x v="16"/>
    <x v="3"/>
    <x v="3"/>
    <x v="1"/>
    <x v="1"/>
    <x v="1"/>
    <x v="11"/>
    <x v="11"/>
  </r>
  <r>
    <x v="106"/>
    <x v="0"/>
    <x v="8"/>
    <x v="50"/>
    <x v="27"/>
    <x v="404"/>
    <x v="106"/>
    <x v="16"/>
    <x v="3"/>
    <x v="3"/>
    <x v="1"/>
    <x v="1"/>
    <x v="1"/>
    <x v="8"/>
    <x v="8"/>
  </r>
  <r>
    <x v="92"/>
    <x v="1"/>
    <x v="2"/>
    <x v="48"/>
    <x v="10"/>
    <x v="187"/>
    <x v="92"/>
    <x v="15"/>
    <x v="3"/>
    <x v="3"/>
    <x v="1"/>
    <x v="1"/>
    <x v="1"/>
    <x v="2"/>
    <x v="2"/>
  </r>
  <r>
    <x v="107"/>
    <x v="0"/>
    <x v="3"/>
    <x v="7"/>
    <x v="7"/>
    <x v="7"/>
    <x v="107"/>
    <x v="16"/>
    <x v="3"/>
    <x v="3"/>
    <x v="1"/>
    <x v="1"/>
    <x v="1"/>
    <x v="3"/>
    <x v="3"/>
  </r>
  <r>
    <x v="108"/>
    <x v="0"/>
    <x v="11"/>
    <x v="9"/>
    <x v="62"/>
    <x v="84"/>
    <x v="108"/>
    <x v="18"/>
    <x v="3"/>
    <x v="3"/>
    <x v="1"/>
    <x v="1"/>
    <x v="1"/>
    <x v="11"/>
    <x v="11"/>
  </r>
  <r>
    <x v="108"/>
    <x v="0"/>
    <x v="8"/>
    <x v="92"/>
    <x v="43"/>
    <x v="137"/>
    <x v="108"/>
    <x v="18"/>
    <x v="3"/>
    <x v="3"/>
    <x v="1"/>
    <x v="1"/>
    <x v="1"/>
    <x v="8"/>
    <x v="8"/>
  </r>
  <r>
    <x v="109"/>
    <x v="0"/>
    <x v="6"/>
    <x v="48"/>
    <x v="76"/>
    <x v="207"/>
    <x v="109"/>
    <x v="16"/>
    <x v="3"/>
    <x v="3"/>
    <x v="1"/>
    <x v="1"/>
    <x v="1"/>
    <x v="6"/>
    <x v="6"/>
  </r>
  <r>
    <x v="92"/>
    <x v="0"/>
    <x v="2"/>
    <x v="23"/>
    <x v="10"/>
    <x v="42"/>
    <x v="92"/>
    <x v="15"/>
    <x v="3"/>
    <x v="3"/>
    <x v="1"/>
    <x v="1"/>
    <x v="1"/>
    <x v="2"/>
    <x v="2"/>
  </r>
  <r>
    <x v="110"/>
    <x v="0"/>
    <x v="6"/>
    <x v="49"/>
    <x v="48"/>
    <x v="203"/>
    <x v="110"/>
    <x v="15"/>
    <x v="3"/>
    <x v="3"/>
    <x v="1"/>
    <x v="1"/>
    <x v="1"/>
    <x v="6"/>
    <x v="6"/>
  </r>
  <r>
    <x v="96"/>
    <x v="0"/>
    <x v="9"/>
    <x v="81"/>
    <x v="147"/>
    <x v="217"/>
    <x v="96"/>
    <x v="17"/>
    <x v="3"/>
    <x v="3"/>
    <x v="1"/>
    <x v="1"/>
    <x v="1"/>
    <x v="9"/>
    <x v="9"/>
  </r>
  <r>
    <x v="95"/>
    <x v="0"/>
    <x v="9"/>
    <x v="26"/>
    <x v="30"/>
    <x v="181"/>
    <x v="95"/>
    <x v="15"/>
    <x v="3"/>
    <x v="3"/>
    <x v="1"/>
    <x v="1"/>
    <x v="1"/>
    <x v="9"/>
    <x v="9"/>
  </r>
  <r>
    <x v="97"/>
    <x v="0"/>
    <x v="1"/>
    <x v="89"/>
    <x v="70"/>
    <x v="154"/>
    <x v="97"/>
    <x v="15"/>
    <x v="3"/>
    <x v="3"/>
    <x v="1"/>
    <x v="1"/>
    <x v="1"/>
    <x v="1"/>
    <x v="1"/>
  </r>
  <r>
    <x v="97"/>
    <x v="0"/>
    <x v="9"/>
    <x v="91"/>
    <x v="70"/>
    <x v="11"/>
    <x v="97"/>
    <x v="15"/>
    <x v="3"/>
    <x v="3"/>
    <x v="1"/>
    <x v="1"/>
    <x v="1"/>
    <x v="9"/>
    <x v="9"/>
  </r>
  <r>
    <x v="97"/>
    <x v="1"/>
    <x v="2"/>
    <x v="133"/>
    <x v="148"/>
    <x v="405"/>
    <x v="97"/>
    <x v="15"/>
    <x v="3"/>
    <x v="3"/>
    <x v="1"/>
    <x v="1"/>
    <x v="1"/>
    <x v="2"/>
    <x v="2"/>
  </r>
  <r>
    <x v="98"/>
    <x v="0"/>
    <x v="2"/>
    <x v="113"/>
    <x v="119"/>
    <x v="22"/>
    <x v="98"/>
    <x v="15"/>
    <x v="3"/>
    <x v="3"/>
    <x v="1"/>
    <x v="1"/>
    <x v="1"/>
    <x v="2"/>
    <x v="2"/>
  </r>
  <r>
    <x v="95"/>
    <x v="0"/>
    <x v="3"/>
    <x v="5"/>
    <x v="11"/>
    <x v="12"/>
    <x v="95"/>
    <x v="15"/>
    <x v="3"/>
    <x v="3"/>
    <x v="1"/>
    <x v="1"/>
    <x v="1"/>
    <x v="3"/>
    <x v="3"/>
  </r>
  <r>
    <x v="96"/>
    <x v="0"/>
    <x v="1"/>
    <x v="62"/>
    <x v="140"/>
    <x v="406"/>
    <x v="96"/>
    <x v="17"/>
    <x v="3"/>
    <x v="3"/>
    <x v="1"/>
    <x v="1"/>
    <x v="1"/>
    <x v="1"/>
    <x v="1"/>
  </r>
  <r>
    <x v="98"/>
    <x v="1"/>
    <x v="2"/>
    <x v="52"/>
    <x v="119"/>
    <x v="366"/>
    <x v="98"/>
    <x v="15"/>
    <x v="3"/>
    <x v="3"/>
    <x v="1"/>
    <x v="1"/>
    <x v="1"/>
    <x v="2"/>
    <x v="2"/>
  </r>
  <r>
    <x v="96"/>
    <x v="0"/>
    <x v="6"/>
    <x v="46"/>
    <x v="66"/>
    <x v="298"/>
    <x v="96"/>
    <x v="17"/>
    <x v="3"/>
    <x v="3"/>
    <x v="1"/>
    <x v="1"/>
    <x v="1"/>
    <x v="6"/>
    <x v="6"/>
  </r>
  <r>
    <x v="97"/>
    <x v="0"/>
    <x v="3"/>
    <x v="2"/>
    <x v="32"/>
    <x v="407"/>
    <x v="97"/>
    <x v="15"/>
    <x v="3"/>
    <x v="3"/>
    <x v="1"/>
    <x v="1"/>
    <x v="1"/>
    <x v="3"/>
    <x v="3"/>
  </r>
  <r>
    <x v="93"/>
    <x v="0"/>
    <x v="11"/>
    <x v="21"/>
    <x v="13"/>
    <x v="22"/>
    <x v="93"/>
    <x v="16"/>
    <x v="3"/>
    <x v="3"/>
    <x v="1"/>
    <x v="1"/>
    <x v="1"/>
    <x v="11"/>
    <x v="11"/>
  </r>
  <r>
    <x v="98"/>
    <x v="0"/>
    <x v="8"/>
    <x v="70"/>
    <x v="61"/>
    <x v="312"/>
    <x v="98"/>
    <x v="15"/>
    <x v="3"/>
    <x v="3"/>
    <x v="1"/>
    <x v="1"/>
    <x v="1"/>
    <x v="8"/>
    <x v="8"/>
  </r>
  <r>
    <x v="97"/>
    <x v="0"/>
    <x v="4"/>
    <x v="51"/>
    <x v="44"/>
    <x v="408"/>
    <x v="97"/>
    <x v="15"/>
    <x v="3"/>
    <x v="3"/>
    <x v="1"/>
    <x v="1"/>
    <x v="1"/>
    <x v="4"/>
    <x v="4"/>
  </r>
  <r>
    <x v="111"/>
    <x v="0"/>
    <x v="6"/>
    <x v="39"/>
    <x v="20"/>
    <x v="187"/>
    <x v="111"/>
    <x v="17"/>
    <x v="3"/>
    <x v="3"/>
    <x v="1"/>
    <x v="1"/>
    <x v="1"/>
    <x v="6"/>
    <x v="6"/>
  </r>
  <r>
    <x v="112"/>
    <x v="0"/>
    <x v="11"/>
    <x v="11"/>
    <x v="36"/>
    <x v="34"/>
    <x v="112"/>
    <x v="17"/>
    <x v="3"/>
    <x v="3"/>
    <x v="1"/>
    <x v="1"/>
    <x v="1"/>
    <x v="11"/>
    <x v="11"/>
  </r>
  <r>
    <x v="106"/>
    <x v="0"/>
    <x v="2"/>
    <x v="34"/>
    <x v="114"/>
    <x v="31"/>
    <x v="106"/>
    <x v="16"/>
    <x v="3"/>
    <x v="3"/>
    <x v="1"/>
    <x v="1"/>
    <x v="1"/>
    <x v="2"/>
    <x v="2"/>
  </r>
  <r>
    <x v="113"/>
    <x v="0"/>
    <x v="1"/>
    <x v="113"/>
    <x v="58"/>
    <x v="409"/>
    <x v="113"/>
    <x v="18"/>
    <x v="3"/>
    <x v="3"/>
    <x v="1"/>
    <x v="1"/>
    <x v="1"/>
    <x v="1"/>
    <x v="1"/>
  </r>
  <r>
    <x v="113"/>
    <x v="0"/>
    <x v="11"/>
    <x v="19"/>
    <x v="48"/>
    <x v="350"/>
    <x v="113"/>
    <x v="18"/>
    <x v="3"/>
    <x v="3"/>
    <x v="1"/>
    <x v="1"/>
    <x v="1"/>
    <x v="11"/>
    <x v="11"/>
  </r>
  <r>
    <x v="106"/>
    <x v="1"/>
    <x v="2"/>
    <x v="39"/>
    <x v="114"/>
    <x v="9"/>
    <x v="106"/>
    <x v="16"/>
    <x v="3"/>
    <x v="3"/>
    <x v="1"/>
    <x v="1"/>
    <x v="1"/>
    <x v="2"/>
    <x v="2"/>
  </r>
  <r>
    <x v="102"/>
    <x v="0"/>
    <x v="9"/>
    <x v="40"/>
    <x v="75"/>
    <x v="92"/>
    <x v="102"/>
    <x v="18"/>
    <x v="3"/>
    <x v="3"/>
    <x v="1"/>
    <x v="1"/>
    <x v="1"/>
    <x v="9"/>
    <x v="9"/>
  </r>
  <r>
    <x v="104"/>
    <x v="0"/>
    <x v="1"/>
    <x v="134"/>
    <x v="143"/>
    <x v="410"/>
    <x v="104"/>
    <x v="16"/>
    <x v="3"/>
    <x v="3"/>
    <x v="1"/>
    <x v="1"/>
    <x v="1"/>
    <x v="1"/>
    <x v="1"/>
  </r>
  <r>
    <x v="100"/>
    <x v="0"/>
    <x v="2"/>
    <x v="90"/>
    <x v="113"/>
    <x v="72"/>
    <x v="100"/>
    <x v="16"/>
    <x v="3"/>
    <x v="3"/>
    <x v="1"/>
    <x v="1"/>
    <x v="1"/>
    <x v="2"/>
    <x v="2"/>
  </r>
  <r>
    <x v="101"/>
    <x v="0"/>
    <x v="2"/>
    <x v="56"/>
    <x v="70"/>
    <x v="411"/>
    <x v="101"/>
    <x v="18"/>
    <x v="3"/>
    <x v="3"/>
    <x v="1"/>
    <x v="1"/>
    <x v="1"/>
    <x v="2"/>
    <x v="2"/>
  </r>
  <r>
    <x v="99"/>
    <x v="1"/>
    <x v="2"/>
    <x v="135"/>
    <x v="138"/>
    <x v="22"/>
    <x v="99"/>
    <x v="18"/>
    <x v="3"/>
    <x v="3"/>
    <x v="1"/>
    <x v="1"/>
    <x v="1"/>
    <x v="2"/>
    <x v="2"/>
  </r>
  <r>
    <x v="102"/>
    <x v="0"/>
    <x v="4"/>
    <x v="63"/>
    <x v="36"/>
    <x v="337"/>
    <x v="102"/>
    <x v="18"/>
    <x v="3"/>
    <x v="3"/>
    <x v="1"/>
    <x v="1"/>
    <x v="1"/>
    <x v="4"/>
    <x v="4"/>
  </r>
  <r>
    <x v="105"/>
    <x v="0"/>
    <x v="2"/>
    <x v="50"/>
    <x v="54"/>
    <x v="398"/>
    <x v="105"/>
    <x v="16"/>
    <x v="3"/>
    <x v="3"/>
    <x v="1"/>
    <x v="1"/>
    <x v="1"/>
    <x v="2"/>
    <x v="2"/>
  </r>
  <r>
    <x v="100"/>
    <x v="0"/>
    <x v="4"/>
    <x v="13"/>
    <x v="65"/>
    <x v="154"/>
    <x v="100"/>
    <x v="16"/>
    <x v="3"/>
    <x v="3"/>
    <x v="1"/>
    <x v="1"/>
    <x v="1"/>
    <x v="4"/>
    <x v="4"/>
  </r>
  <r>
    <x v="101"/>
    <x v="1"/>
    <x v="2"/>
    <x v="55"/>
    <x v="70"/>
    <x v="412"/>
    <x v="101"/>
    <x v="18"/>
    <x v="3"/>
    <x v="3"/>
    <x v="1"/>
    <x v="1"/>
    <x v="1"/>
    <x v="2"/>
    <x v="2"/>
  </r>
  <r>
    <x v="102"/>
    <x v="0"/>
    <x v="8"/>
    <x v="4"/>
    <x v="15"/>
    <x v="241"/>
    <x v="102"/>
    <x v="18"/>
    <x v="3"/>
    <x v="3"/>
    <x v="1"/>
    <x v="1"/>
    <x v="1"/>
    <x v="8"/>
    <x v="8"/>
  </r>
  <r>
    <x v="102"/>
    <x v="0"/>
    <x v="2"/>
    <x v="88"/>
    <x v="109"/>
    <x v="67"/>
    <x v="102"/>
    <x v="18"/>
    <x v="3"/>
    <x v="3"/>
    <x v="1"/>
    <x v="1"/>
    <x v="1"/>
    <x v="2"/>
    <x v="2"/>
  </r>
  <r>
    <x v="105"/>
    <x v="0"/>
    <x v="8"/>
    <x v="23"/>
    <x v="7"/>
    <x v="376"/>
    <x v="105"/>
    <x v="16"/>
    <x v="3"/>
    <x v="3"/>
    <x v="1"/>
    <x v="1"/>
    <x v="1"/>
    <x v="8"/>
    <x v="8"/>
  </r>
  <r>
    <x v="102"/>
    <x v="1"/>
    <x v="2"/>
    <x v="104"/>
    <x v="109"/>
    <x v="413"/>
    <x v="102"/>
    <x v="18"/>
    <x v="3"/>
    <x v="3"/>
    <x v="1"/>
    <x v="1"/>
    <x v="1"/>
    <x v="2"/>
    <x v="2"/>
  </r>
  <r>
    <x v="107"/>
    <x v="0"/>
    <x v="6"/>
    <x v="21"/>
    <x v="63"/>
    <x v="13"/>
    <x v="107"/>
    <x v="16"/>
    <x v="3"/>
    <x v="3"/>
    <x v="1"/>
    <x v="1"/>
    <x v="1"/>
    <x v="6"/>
    <x v="6"/>
  </r>
  <r>
    <x v="107"/>
    <x v="0"/>
    <x v="9"/>
    <x v="11"/>
    <x v="56"/>
    <x v="164"/>
    <x v="107"/>
    <x v="16"/>
    <x v="3"/>
    <x v="3"/>
    <x v="1"/>
    <x v="1"/>
    <x v="1"/>
    <x v="9"/>
    <x v="9"/>
  </r>
  <r>
    <x v="108"/>
    <x v="0"/>
    <x v="2"/>
    <x v="15"/>
    <x v="76"/>
    <x v="39"/>
    <x v="108"/>
    <x v="18"/>
    <x v="3"/>
    <x v="3"/>
    <x v="1"/>
    <x v="1"/>
    <x v="1"/>
    <x v="2"/>
    <x v="2"/>
  </r>
  <r>
    <x v="92"/>
    <x v="0"/>
    <x v="9"/>
    <x v="57"/>
    <x v="10"/>
    <x v="19"/>
    <x v="92"/>
    <x v="15"/>
    <x v="3"/>
    <x v="3"/>
    <x v="1"/>
    <x v="1"/>
    <x v="1"/>
    <x v="9"/>
    <x v="9"/>
  </r>
  <r>
    <x v="110"/>
    <x v="0"/>
    <x v="11"/>
    <x v="80"/>
    <x v="96"/>
    <x v="306"/>
    <x v="110"/>
    <x v="15"/>
    <x v="3"/>
    <x v="3"/>
    <x v="1"/>
    <x v="1"/>
    <x v="1"/>
    <x v="11"/>
    <x v="11"/>
  </r>
  <r>
    <x v="107"/>
    <x v="0"/>
    <x v="4"/>
    <x v="13"/>
    <x v="62"/>
    <x v="162"/>
    <x v="107"/>
    <x v="16"/>
    <x v="3"/>
    <x v="3"/>
    <x v="1"/>
    <x v="1"/>
    <x v="1"/>
    <x v="4"/>
    <x v="4"/>
  </r>
  <r>
    <x v="103"/>
    <x v="0"/>
    <x v="11"/>
    <x v="24"/>
    <x v="24"/>
    <x v="25"/>
    <x v="103"/>
    <x v="18"/>
    <x v="3"/>
    <x v="3"/>
    <x v="1"/>
    <x v="1"/>
    <x v="1"/>
    <x v="11"/>
    <x v="11"/>
  </r>
  <r>
    <x v="109"/>
    <x v="0"/>
    <x v="11"/>
    <x v="84"/>
    <x v="2"/>
    <x v="34"/>
    <x v="109"/>
    <x v="16"/>
    <x v="3"/>
    <x v="3"/>
    <x v="1"/>
    <x v="1"/>
    <x v="1"/>
    <x v="11"/>
    <x v="11"/>
  </r>
  <r>
    <x v="108"/>
    <x v="0"/>
    <x v="9"/>
    <x v="17"/>
    <x v="11"/>
    <x v="18"/>
    <x v="108"/>
    <x v="18"/>
    <x v="3"/>
    <x v="3"/>
    <x v="1"/>
    <x v="1"/>
    <x v="1"/>
    <x v="9"/>
    <x v="9"/>
  </r>
  <r>
    <x v="92"/>
    <x v="0"/>
    <x v="6"/>
    <x v="9"/>
    <x v="63"/>
    <x v="76"/>
    <x v="92"/>
    <x v="15"/>
    <x v="3"/>
    <x v="3"/>
    <x v="1"/>
    <x v="1"/>
    <x v="1"/>
    <x v="6"/>
    <x v="6"/>
  </r>
  <r>
    <x v="95"/>
    <x v="0"/>
    <x v="2"/>
    <x v="50"/>
    <x v="54"/>
    <x v="398"/>
    <x v="95"/>
    <x v="15"/>
    <x v="3"/>
    <x v="3"/>
    <x v="1"/>
    <x v="1"/>
    <x v="1"/>
    <x v="2"/>
    <x v="2"/>
  </r>
  <r>
    <x v="93"/>
    <x v="0"/>
    <x v="8"/>
    <x v="21"/>
    <x v="13"/>
    <x v="22"/>
    <x v="93"/>
    <x v="16"/>
    <x v="3"/>
    <x v="3"/>
    <x v="1"/>
    <x v="1"/>
    <x v="1"/>
    <x v="8"/>
    <x v="8"/>
  </r>
  <r>
    <x v="94"/>
    <x v="0"/>
    <x v="6"/>
    <x v="35"/>
    <x v="15"/>
    <x v="247"/>
    <x v="94"/>
    <x v="15"/>
    <x v="3"/>
    <x v="3"/>
    <x v="1"/>
    <x v="1"/>
    <x v="1"/>
    <x v="6"/>
    <x v="6"/>
  </r>
  <r>
    <x v="93"/>
    <x v="0"/>
    <x v="2"/>
    <x v="21"/>
    <x v="65"/>
    <x v="75"/>
    <x v="93"/>
    <x v="16"/>
    <x v="3"/>
    <x v="3"/>
    <x v="1"/>
    <x v="1"/>
    <x v="1"/>
    <x v="2"/>
    <x v="2"/>
  </r>
  <r>
    <x v="111"/>
    <x v="0"/>
    <x v="3"/>
    <x v="55"/>
    <x v="71"/>
    <x v="90"/>
    <x v="111"/>
    <x v="17"/>
    <x v="3"/>
    <x v="3"/>
    <x v="1"/>
    <x v="1"/>
    <x v="1"/>
    <x v="3"/>
    <x v="3"/>
  </r>
  <r>
    <x v="93"/>
    <x v="0"/>
    <x v="4"/>
    <x v="8"/>
    <x v="98"/>
    <x v="6"/>
    <x v="93"/>
    <x v="16"/>
    <x v="3"/>
    <x v="3"/>
    <x v="1"/>
    <x v="1"/>
    <x v="1"/>
    <x v="4"/>
    <x v="4"/>
  </r>
  <r>
    <x v="111"/>
    <x v="1"/>
    <x v="2"/>
    <x v="136"/>
    <x v="149"/>
    <x v="414"/>
    <x v="111"/>
    <x v="17"/>
    <x v="3"/>
    <x v="3"/>
    <x v="1"/>
    <x v="1"/>
    <x v="1"/>
    <x v="2"/>
    <x v="2"/>
  </r>
  <r>
    <x v="111"/>
    <x v="0"/>
    <x v="2"/>
    <x v="128"/>
    <x v="150"/>
    <x v="415"/>
    <x v="111"/>
    <x v="17"/>
    <x v="3"/>
    <x v="3"/>
    <x v="1"/>
    <x v="1"/>
    <x v="1"/>
    <x v="2"/>
    <x v="2"/>
  </r>
  <r>
    <x v="97"/>
    <x v="0"/>
    <x v="2"/>
    <x v="137"/>
    <x v="151"/>
    <x v="416"/>
    <x v="97"/>
    <x v="15"/>
    <x v="3"/>
    <x v="3"/>
    <x v="1"/>
    <x v="1"/>
    <x v="1"/>
    <x v="2"/>
    <x v="2"/>
  </r>
  <r>
    <x v="106"/>
    <x v="0"/>
    <x v="4"/>
    <x v="57"/>
    <x v="15"/>
    <x v="46"/>
    <x v="106"/>
    <x v="16"/>
    <x v="3"/>
    <x v="3"/>
    <x v="1"/>
    <x v="1"/>
    <x v="1"/>
    <x v="4"/>
    <x v="4"/>
  </r>
  <r>
    <x v="94"/>
    <x v="0"/>
    <x v="3"/>
    <x v="18"/>
    <x v="83"/>
    <x v="417"/>
    <x v="94"/>
    <x v="15"/>
    <x v="3"/>
    <x v="3"/>
    <x v="1"/>
    <x v="1"/>
    <x v="1"/>
    <x v="3"/>
    <x v="3"/>
  </r>
  <r>
    <x v="106"/>
    <x v="0"/>
    <x v="3"/>
    <x v="26"/>
    <x v="44"/>
    <x v="418"/>
    <x v="106"/>
    <x v="16"/>
    <x v="3"/>
    <x v="3"/>
    <x v="1"/>
    <x v="1"/>
    <x v="1"/>
    <x v="3"/>
    <x v="3"/>
  </r>
  <r>
    <x v="106"/>
    <x v="0"/>
    <x v="1"/>
    <x v="82"/>
    <x v="102"/>
    <x v="185"/>
    <x v="106"/>
    <x v="16"/>
    <x v="3"/>
    <x v="3"/>
    <x v="1"/>
    <x v="1"/>
    <x v="1"/>
    <x v="1"/>
    <x v="1"/>
  </r>
  <r>
    <x v="106"/>
    <x v="0"/>
    <x v="9"/>
    <x v="46"/>
    <x v="31"/>
    <x v="274"/>
    <x v="106"/>
    <x v="16"/>
    <x v="3"/>
    <x v="3"/>
    <x v="1"/>
    <x v="1"/>
    <x v="1"/>
    <x v="9"/>
    <x v="9"/>
  </r>
  <r>
    <x v="93"/>
    <x v="1"/>
    <x v="2"/>
    <x v="9"/>
    <x v="14"/>
    <x v="14"/>
    <x v="93"/>
    <x v="16"/>
    <x v="3"/>
    <x v="3"/>
    <x v="1"/>
    <x v="1"/>
    <x v="1"/>
    <x v="2"/>
    <x v="2"/>
  </r>
  <r>
    <x v="99"/>
    <x v="0"/>
    <x v="2"/>
    <x v="101"/>
    <x v="103"/>
    <x v="419"/>
    <x v="99"/>
    <x v="18"/>
    <x v="3"/>
    <x v="3"/>
    <x v="1"/>
    <x v="1"/>
    <x v="1"/>
    <x v="2"/>
    <x v="2"/>
  </r>
  <r>
    <x v="105"/>
    <x v="0"/>
    <x v="4"/>
    <x v="7"/>
    <x v="63"/>
    <x v="6"/>
    <x v="105"/>
    <x v="16"/>
    <x v="3"/>
    <x v="3"/>
    <x v="1"/>
    <x v="1"/>
    <x v="1"/>
    <x v="4"/>
    <x v="4"/>
  </r>
  <r>
    <x v="100"/>
    <x v="0"/>
    <x v="1"/>
    <x v="57"/>
    <x v="3"/>
    <x v="154"/>
    <x v="100"/>
    <x v="16"/>
    <x v="3"/>
    <x v="3"/>
    <x v="1"/>
    <x v="1"/>
    <x v="1"/>
    <x v="1"/>
    <x v="1"/>
  </r>
  <r>
    <x v="104"/>
    <x v="0"/>
    <x v="6"/>
    <x v="24"/>
    <x v="59"/>
    <x v="105"/>
    <x v="104"/>
    <x v="16"/>
    <x v="3"/>
    <x v="3"/>
    <x v="1"/>
    <x v="1"/>
    <x v="1"/>
    <x v="6"/>
    <x v="6"/>
  </r>
  <r>
    <x v="110"/>
    <x v="1"/>
    <x v="2"/>
    <x v="138"/>
    <x v="112"/>
    <x v="420"/>
    <x v="110"/>
    <x v="15"/>
    <x v="3"/>
    <x v="3"/>
    <x v="1"/>
    <x v="1"/>
    <x v="1"/>
    <x v="2"/>
    <x v="2"/>
  </r>
  <r>
    <x v="109"/>
    <x v="0"/>
    <x v="9"/>
    <x v="2"/>
    <x v="57"/>
    <x v="421"/>
    <x v="109"/>
    <x v="16"/>
    <x v="3"/>
    <x v="3"/>
    <x v="1"/>
    <x v="1"/>
    <x v="1"/>
    <x v="9"/>
    <x v="9"/>
  </r>
  <r>
    <x v="92"/>
    <x v="0"/>
    <x v="11"/>
    <x v="23"/>
    <x v="23"/>
    <x v="24"/>
    <x v="92"/>
    <x v="15"/>
    <x v="3"/>
    <x v="3"/>
    <x v="1"/>
    <x v="1"/>
    <x v="1"/>
    <x v="11"/>
    <x v="11"/>
  </r>
  <r>
    <x v="110"/>
    <x v="0"/>
    <x v="8"/>
    <x v="91"/>
    <x v="71"/>
    <x v="422"/>
    <x v="110"/>
    <x v="15"/>
    <x v="3"/>
    <x v="3"/>
    <x v="1"/>
    <x v="1"/>
    <x v="1"/>
    <x v="8"/>
    <x v="8"/>
  </r>
  <r>
    <x v="108"/>
    <x v="0"/>
    <x v="3"/>
    <x v="30"/>
    <x v="63"/>
    <x v="34"/>
    <x v="108"/>
    <x v="18"/>
    <x v="3"/>
    <x v="3"/>
    <x v="1"/>
    <x v="1"/>
    <x v="1"/>
    <x v="3"/>
    <x v="3"/>
  </r>
  <r>
    <x v="108"/>
    <x v="1"/>
    <x v="2"/>
    <x v="70"/>
    <x v="76"/>
    <x v="266"/>
    <x v="108"/>
    <x v="18"/>
    <x v="3"/>
    <x v="3"/>
    <x v="1"/>
    <x v="1"/>
    <x v="1"/>
    <x v="2"/>
    <x v="2"/>
  </r>
  <r>
    <x v="108"/>
    <x v="0"/>
    <x v="4"/>
    <x v="21"/>
    <x v="65"/>
    <x v="75"/>
    <x v="108"/>
    <x v="18"/>
    <x v="3"/>
    <x v="3"/>
    <x v="1"/>
    <x v="1"/>
    <x v="1"/>
    <x v="4"/>
    <x v="4"/>
  </r>
  <r>
    <x v="109"/>
    <x v="0"/>
    <x v="2"/>
    <x v="14"/>
    <x v="19"/>
    <x v="1"/>
    <x v="109"/>
    <x v="16"/>
    <x v="3"/>
    <x v="3"/>
    <x v="1"/>
    <x v="1"/>
    <x v="1"/>
    <x v="2"/>
    <x v="2"/>
  </r>
  <r>
    <x v="110"/>
    <x v="0"/>
    <x v="2"/>
    <x v="123"/>
    <x v="112"/>
    <x v="423"/>
    <x v="110"/>
    <x v="15"/>
    <x v="3"/>
    <x v="3"/>
    <x v="1"/>
    <x v="1"/>
    <x v="1"/>
    <x v="2"/>
    <x v="2"/>
  </r>
  <r>
    <x v="96"/>
    <x v="0"/>
    <x v="3"/>
    <x v="83"/>
    <x v="118"/>
    <x v="424"/>
    <x v="96"/>
    <x v="17"/>
    <x v="3"/>
    <x v="3"/>
    <x v="1"/>
    <x v="1"/>
    <x v="1"/>
    <x v="3"/>
    <x v="3"/>
  </r>
  <r>
    <x v="98"/>
    <x v="0"/>
    <x v="11"/>
    <x v="24"/>
    <x v="54"/>
    <x v="268"/>
    <x v="98"/>
    <x v="15"/>
    <x v="3"/>
    <x v="3"/>
    <x v="1"/>
    <x v="1"/>
    <x v="1"/>
    <x v="11"/>
    <x v="11"/>
  </r>
  <r>
    <x v="93"/>
    <x v="0"/>
    <x v="9"/>
    <x v="21"/>
    <x v="13"/>
    <x v="22"/>
    <x v="93"/>
    <x v="16"/>
    <x v="3"/>
    <x v="3"/>
    <x v="1"/>
    <x v="1"/>
    <x v="1"/>
    <x v="9"/>
    <x v="9"/>
  </r>
  <r>
    <x v="95"/>
    <x v="0"/>
    <x v="1"/>
    <x v="1"/>
    <x v="30"/>
    <x v="31"/>
    <x v="95"/>
    <x v="15"/>
    <x v="3"/>
    <x v="3"/>
    <x v="1"/>
    <x v="1"/>
    <x v="1"/>
    <x v="1"/>
    <x v="1"/>
  </r>
  <r>
    <x v="98"/>
    <x v="0"/>
    <x v="4"/>
    <x v="23"/>
    <x v="5"/>
    <x v="92"/>
    <x v="98"/>
    <x v="15"/>
    <x v="3"/>
    <x v="3"/>
    <x v="1"/>
    <x v="1"/>
    <x v="1"/>
    <x v="4"/>
    <x v="4"/>
  </r>
  <r>
    <x v="95"/>
    <x v="0"/>
    <x v="6"/>
    <x v="9"/>
    <x v="63"/>
    <x v="76"/>
    <x v="95"/>
    <x v="15"/>
    <x v="3"/>
    <x v="3"/>
    <x v="1"/>
    <x v="1"/>
    <x v="1"/>
    <x v="6"/>
    <x v="6"/>
  </r>
  <r>
    <x v="113"/>
    <x v="0"/>
    <x v="4"/>
    <x v="50"/>
    <x v="61"/>
    <x v="69"/>
    <x v="113"/>
    <x v="18"/>
    <x v="3"/>
    <x v="3"/>
    <x v="1"/>
    <x v="1"/>
    <x v="1"/>
    <x v="4"/>
    <x v="4"/>
  </r>
  <r>
    <x v="112"/>
    <x v="0"/>
    <x v="6"/>
    <x v="9"/>
    <x v="62"/>
    <x v="84"/>
    <x v="112"/>
    <x v="17"/>
    <x v="3"/>
    <x v="3"/>
    <x v="1"/>
    <x v="1"/>
    <x v="1"/>
    <x v="6"/>
    <x v="6"/>
  </r>
  <r>
    <x v="111"/>
    <x v="0"/>
    <x v="4"/>
    <x v="52"/>
    <x v="64"/>
    <x v="74"/>
    <x v="111"/>
    <x v="17"/>
    <x v="3"/>
    <x v="3"/>
    <x v="1"/>
    <x v="1"/>
    <x v="1"/>
    <x v="4"/>
    <x v="4"/>
  </r>
  <r>
    <x v="113"/>
    <x v="0"/>
    <x v="6"/>
    <x v="15"/>
    <x v="1"/>
    <x v="290"/>
    <x v="113"/>
    <x v="18"/>
    <x v="3"/>
    <x v="3"/>
    <x v="1"/>
    <x v="1"/>
    <x v="1"/>
    <x v="6"/>
    <x v="6"/>
  </r>
  <r>
    <x v="111"/>
    <x v="0"/>
    <x v="1"/>
    <x v="139"/>
    <x v="152"/>
    <x v="39"/>
    <x v="111"/>
    <x v="17"/>
    <x v="3"/>
    <x v="3"/>
    <x v="1"/>
    <x v="1"/>
    <x v="1"/>
    <x v="1"/>
    <x v="1"/>
  </r>
  <r>
    <x v="113"/>
    <x v="0"/>
    <x v="9"/>
    <x v="94"/>
    <x v="42"/>
    <x v="242"/>
    <x v="113"/>
    <x v="18"/>
    <x v="3"/>
    <x v="3"/>
    <x v="1"/>
    <x v="1"/>
    <x v="1"/>
    <x v="9"/>
    <x v="9"/>
  </r>
  <r>
    <x v="100"/>
    <x v="0"/>
    <x v="3"/>
    <x v="92"/>
    <x v="62"/>
    <x v="187"/>
    <x v="100"/>
    <x v="16"/>
    <x v="3"/>
    <x v="3"/>
    <x v="1"/>
    <x v="1"/>
    <x v="1"/>
    <x v="3"/>
    <x v="3"/>
  </r>
  <r>
    <x v="111"/>
    <x v="0"/>
    <x v="9"/>
    <x v="129"/>
    <x v="144"/>
    <x v="425"/>
    <x v="111"/>
    <x v="17"/>
    <x v="3"/>
    <x v="3"/>
    <x v="1"/>
    <x v="1"/>
    <x v="1"/>
    <x v="9"/>
    <x v="9"/>
  </r>
  <r>
    <x v="99"/>
    <x v="0"/>
    <x v="9"/>
    <x v="52"/>
    <x v="99"/>
    <x v="426"/>
    <x v="99"/>
    <x v="18"/>
    <x v="3"/>
    <x v="3"/>
    <x v="1"/>
    <x v="1"/>
    <x v="1"/>
    <x v="9"/>
    <x v="9"/>
  </r>
  <r>
    <x v="99"/>
    <x v="0"/>
    <x v="4"/>
    <x v="4"/>
    <x v="15"/>
    <x v="241"/>
    <x v="99"/>
    <x v="18"/>
    <x v="3"/>
    <x v="3"/>
    <x v="1"/>
    <x v="1"/>
    <x v="1"/>
    <x v="4"/>
    <x v="4"/>
  </r>
  <r>
    <x v="105"/>
    <x v="1"/>
    <x v="2"/>
    <x v="50"/>
    <x v="54"/>
    <x v="398"/>
    <x v="105"/>
    <x v="16"/>
    <x v="3"/>
    <x v="3"/>
    <x v="1"/>
    <x v="1"/>
    <x v="1"/>
    <x v="2"/>
    <x v="2"/>
  </r>
  <r>
    <x v="105"/>
    <x v="0"/>
    <x v="9"/>
    <x v="48"/>
    <x v="5"/>
    <x v="169"/>
    <x v="105"/>
    <x v="16"/>
    <x v="3"/>
    <x v="3"/>
    <x v="1"/>
    <x v="1"/>
    <x v="1"/>
    <x v="9"/>
    <x v="9"/>
  </r>
  <r>
    <x v="99"/>
    <x v="0"/>
    <x v="11"/>
    <x v="18"/>
    <x v="32"/>
    <x v="427"/>
    <x v="99"/>
    <x v="18"/>
    <x v="3"/>
    <x v="3"/>
    <x v="1"/>
    <x v="1"/>
    <x v="1"/>
    <x v="11"/>
    <x v="11"/>
  </r>
  <r>
    <x v="100"/>
    <x v="0"/>
    <x v="6"/>
    <x v="79"/>
    <x v="94"/>
    <x v="39"/>
    <x v="100"/>
    <x v="16"/>
    <x v="3"/>
    <x v="3"/>
    <x v="1"/>
    <x v="1"/>
    <x v="1"/>
    <x v="6"/>
    <x v="6"/>
  </r>
  <r>
    <x v="101"/>
    <x v="0"/>
    <x v="1"/>
    <x v="36"/>
    <x v="2"/>
    <x v="37"/>
    <x v="101"/>
    <x v="18"/>
    <x v="3"/>
    <x v="3"/>
    <x v="1"/>
    <x v="1"/>
    <x v="1"/>
    <x v="1"/>
    <x v="1"/>
  </r>
  <r>
    <x v="108"/>
    <x v="0"/>
    <x v="1"/>
    <x v="17"/>
    <x v="23"/>
    <x v="32"/>
    <x v="108"/>
    <x v="18"/>
    <x v="3"/>
    <x v="3"/>
    <x v="1"/>
    <x v="1"/>
    <x v="1"/>
    <x v="1"/>
    <x v="1"/>
  </r>
  <r>
    <x v="107"/>
    <x v="0"/>
    <x v="1"/>
    <x v="57"/>
    <x v="1"/>
    <x v="255"/>
    <x v="107"/>
    <x v="16"/>
    <x v="3"/>
    <x v="3"/>
    <x v="1"/>
    <x v="1"/>
    <x v="1"/>
    <x v="1"/>
    <x v="1"/>
  </r>
  <r>
    <x v="103"/>
    <x v="0"/>
    <x v="4"/>
    <x v="57"/>
    <x v="1"/>
    <x v="255"/>
    <x v="103"/>
    <x v="18"/>
    <x v="3"/>
    <x v="3"/>
    <x v="1"/>
    <x v="1"/>
    <x v="1"/>
    <x v="4"/>
    <x v="4"/>
  </r>
  <r>
    <x v="109"/>
    <x v="0"/>
    <x v="4"/>
    <x v="65"/>
    <x v="44"/>
    <x v="365"/>
    <x v="109"/>
    <x v="16"/>
    <x v="3"/>
    <x v="3"/>
    <x v="1"/>
    <x v="1"/>
    <x v="1"/>
    <x v="4"/>
    <x v="4"/>
  </r>
  <r>
    <x v="109"/>
    <x v="0"/>
    <x v="8"/>
    <x v="56"/>
    <x v="32"/>
    <x v="428"/>
    <x v="109"/>
    <x v="16"/>
    <x v="3"/>
    <x v="3"/>
    <x v="1"/>
    <x v="1"/>
    <x v="1"/>
    <x v="8"/>
    <x v="8"/>
  </r>
  <r>
    <x v="103"/>
    <x v="0"/>
    <x v="8"/>
    <x v="50"/>
    <x v="47"/>
    <x v="7"/>
    <x v="103"/>
    <x v="18"/>
    <x v="3"/>
    <x v="3"/>
    <x v="1"/>
    <x v="1"/>
    <x v="1"/>
    <x v="8"/>
    <x v="8"/>
  </r>
  <r>
    <x v="110"/>
    <x v="0"/>
    <x v="4"/>
    <x v="56"/>
    <x v="32"/>
    <x v="428"/>
    <x v="110"/>
    <x v="15"/>
    <x v="3"/>
    <x v="3"/>
    <x v="1"/>
    <x v="1"/>
    <x v="1"/>
    <x v="4"/>
    <x v="4"/>
  </r>
  <r>
    <x v="103"/>
    <x v="0"/>
    <x v="2"/>
    <x v="4"/>
    <x v="75"/>
    <x v="7"/>
    <x v="103"/>
    <x v="18"/>
    <x v="3"/>
    <x v="3"/>
    <x v="1"/>
    <x v="1"/>
    <x v="1"/>
    <x v="2"/>
    <x v="2"/>
  </r>
  <r>
    <x v="92"/>
    <x v="0"/>
    <x v="8"/>
    <x v="57"/>
    <x v="10"/>
    <x v="19"/>
    <x v="92"/>
    <x v="15"/>
    <x v="3"/>
    <x v="3"/>
    <x v="1"/>
    <x v="1"/>
    <x v="1"/>
    <x v="8"/>
    <x v="8"/>
  </r>
  <r>
    <x v="103"/>
    <x v="0"/>
    <x v="9"/>
    <x v="35"/>
    <x v="75"/>
    <x v="251"/>
    <x v="103"/>
    <x v="18"/>
    <x v="3"/>
    <x v="3"/>
    <x v="1"/>
    <x v="1"/>
    <x v="1"/>
    <x v="9"/>
    <x v="9"/>
  </r>
  <r>
    <x v="103"/>
    <x v="1"/>
    <x v="2"/>
    <x v="51"/>
    <x v="75"/>
    <x v="37"/>
    <x v="103"/>
    <x v="18"/>
    <x v="3"/>
    <x v="3"/>
    <x v="1"/>
    <x v="1"/>
    <x v="1"/>
    <x v="2"/>
    <x v="2"/>
  </r>
  <r>
    <x v="107"/>
    <x v="0"/>
    <x v="11"/>
    <x v="5"/>
    <x v="5"/>
    <x v="5"/>
    <x v="107"/>
    <x v="16"/>
    <x v="3"/>
    <x v="3"/>
    <x v="1"/>
    <x v="1"/>
    <x v="1"/>
    <x v="11"/>
    <x v="11"/>
  </r>
  <r>
    <x v="109"/>
    <x v="1"/>
    <x v="2"/>
    <x v="38"/>
    <x v="19"/>
    <x v="48"/>
    <x v="109"/>
    <x v="16"/>
    <x v="3"/>
    <x v="3"/>
    <x v="1"/>
    <x v="1"/>
    <x v="1"/>
    <x v="2"/>
    <x v="2"/>
  </r>
  <r>
    <x v="109"/>
    <x v="0"/>
    <x v="3"/>
    <x v="49"/>
    <x v="102"/>
    <x v="280"/>
    <x v="109"/>
    <x v="16"/>
    <x v="3"/>
    <x v="3"/>
    <x v="1"/>
    <x v="1"/>
    <x v="1"/>
    <x v="3"/>
    <x v="3"/>
  </r>
  <r>
    <x v="102"/>
    <x v="0"/>
    <x v="11"/>
    <x v="50"/>
    <x v="26"/>
    <x v="50"/>
    <x v="102"/>
    <x v="18"/>
    <x v="3"/>
    <x v="3"/>
    <x v="1"/>
    <x v="1"/>
    <x v="1"/>
    <x v="11"/>
    <x v="11"/>
  </r>
  <r>
    <x v="101"/>
    <x v="0"/>
    <x v="8"/>
    <x v="49"/>
    <x v="51"/>
    <x v="159"/>
    <x v="101"/>
    <x v="18"/>
    <x v="3"/>
    <x v="3"/>
    <x v="1"/>
    <x v="1"/>
    <x v="1"/>
    <x v="8"/>
    <x v="8"/>
  </r>
  <r>
    <x v="99"/>
    <x v="0"/>
    <x v="1"/>
    <x v="112"/>
    <x v="137"/>
    <x v="39"/>
    <x v="99"/>
    <x v="18"/>
    <x v="3"/>
    <x v="3"/>
    <x v="1"/>
    <x v="1"/>
    <x v="1"/>
    <x v="1"/>
    <x v="1"/>
  </r>
  <r>
    <x v="99"/>
    <x v="0"/>
    <x v="3"/>
    <x v="46"/>
    <x v="87"/>
    <x v="147"/>
    <x v="99"/>
    <x v="18"/>
    <x v="3"/>
    <x v="3"/>
    <x v="1"/>
    <x v="1"/>
    <x v="1"/>
    <x v="3"/>
    <x v="3"/>
  </r>
  <r>
    <x v="104"/>
    <x v="0"/>
    <x v="8"/>
    <x v="91"/>
    <x v="125"/>
    <x v="248"/>
    <x v="104"/>
    <x v="16"/>
    <x v="3"/>
    <x v="3"/>
    <x v="1"/>
    <x v="1"/>
    <x v="1"/>
    <x v="8"/>
    <x v="8"/>
  </r>
  <r>
    <x v="101"/>
    <x v="0"/>
    <x v="6"/>
    <x v="26"/>
    <x v="34"/>
    <x v="286"/>
    <x v="101"/>
    <x v="18"/>
    <x v="3"/>
    <x v="3"/>
    <x v="1"/>
    <x v="1"/>
    <x v="1"/>
    <x v="6"/>
    <x v="6"/>
  </r>
  <r>
    <x v="99"/>
    <x v="0"/>
    <x v="8"/>
    <x v="34"/>
    <x v="37"/>
    <x v="40"/>
    <x v="99"/>
    <x v="18"/>
    <x v="3"/>
    <x v="3"/>
    <x v="1"/>
    <x v="1"/>
    <x v="1"/>
    <x v="8"/>
    <x v="8"/>
  </r>
  <r>
    <x v="104"/>
    <x v="0"/>
    <x v="4"/>
    <x v="27"/>
    <x v="66"/>
    <x v="7"/>
    <x v="104"/>
    <x v="16"/>
    <x v="3"/>
    <x v="3"/>
    <x v="1"/>
    <x v="1"/>
    <x v="1"/>
    <x v="4"/>
    <x v="4"/>
  </r>
  <r>
    <x v="105"/>
    <x v="0"/>
    <x v="3"/>
    <x v="5"/>
    <x v="43"/>
    <x v="6"/>
    <x v="105"/>
    <x v="16"/>
    <x v="3"/>
    <x v="3"/>
    <x v="1"/>
    <x v="1"/>
    <x v="1"/>
    <x v="3"/>
    <x v="3"/>
  </r>
  <r>
    <x v="105"/>
    <x v="0"/>
    <x v="1"/>
    <x v="57"/>
    <x v="16"/>
    <x v="429"/>
    <x v="105"/>
    <x v="16"/>
    <x v="3"/>
    <x v="3"/>
    <x v="1"/>
    <x v="1"/>
    <x v="1"/>
    <x v="1"/>
    <x v="1"/>
  </r>
  <r>
    <x v="104"/>
    <x v="0"/>
    <x v="2"/>
    <x v="103"/>
    <x v="130"/>
    <x v="339"/>
    <x v="104"/>
    <x v="16"/>
    <x v="3"/>
    <x v="3"/>
    <x v="1"/>
    <x v="1"/>
    <x v="1"/>
    <x v="2"/>
    <x v="2"/>
  </r>
  <r>
    <x v="104"/>
    <x v="1"/>
    <x v="2"/>
    <x v="127"/>
    <x v="111"/>
    <x v="430"/>
    <x v="104"/>
    <x v="16"/>
    <x v="3"/>
    <x v="3"/>
    <x v="1"/>
    <x v="1"/>
    <x v="1"/>
    <x v="2"/>
    <x v="2"/>
  </r>
  <r>
    <x v="102"/>
    <x v="0"/>
    <x v="1"/>
    <x v="36"/>
    <x v="40"/>
    <x v="431"/>
    <x v="102"/>
    <x v="18"/>
    <x v="3"/>
    <x v="3"/>
    <x v="1"/>
    <x v="1"/>
    <x v="1"/>
    <x v="1"/>
    <x v="1"/>
  </r>
  <r>
    <x v="94"/>
    <x v="0"/>
    <x v="1"/>
    <x v="68"/>
    <x v="137"/>
    <x v="432"/>
    <x v="94"/>
    <x v="15"/>
    <x v="3"/>
    <x v="3"/>
    <x v="1"/>
    <x v="1"/>
    <x v="1"/>
    <x v="1"/>
    <x v="1"/>
  </r>
  <r>
    <x v="94"/>
    <x v="0"/>
    <x v="8"/>
    <x v="89"/>
    <x v="99"/>
    <x v="4"/>
    <x v="94"/>
    <x v="15"/>
    <x v="3"/>
    <x v="3"/>
    <x v="1"/>
    <x v="1"/>
    <x v="1"/>
    <x v="8"/>
    <x v="8"/>
  </r>
  <r>
    <x v="94"/>
    <x v="0"/>
    <x v="2"/>
    <x v="99"/>
    <x v="29"/>
    <x v="433"/>
    <x v="94"/>
    <x v="15"/>
    <x v="3"/>
    <x v="3"/>
    <x v="1"/>
    <x v="1"/>
    <x v="1"/>
    <x v="2"/>
    <x v="2"/>
  </r>
  <r>
    <x v="98"/>
    <x v="0"/>
    <x v="9"/>
    <x v="50"/>
    <x v="34"/>
    <x v="22"/>
    <x v="98"/>
    <x v="15"/>
    <x v="3"/>
    <x v="3"/>
    <x v="1"/>
    <x v="1"/>
    <x v="1"/>
    <x v="9"/>
    <x v="9"/>
  </r>
  <r>
    <x v="95"/>
    <x v="0"/>
    <x v="8"/>
    <x v="63"/>
    <x v="36"/>
    <x v="337"/>
    <x v="95"/>
    <x v="15"/>
    <x v="3"/>
    <x v="3"/>
    <x v="1"/>
    <x v="1"/>
    <x v="1"/>
    <x v="8"/>
    <x v="8"/>
  </r>
  <r>
    <x v="111"/>
    <x v="0"/>
    <x v="11"/>
    <x v="99"/>
    <x v="128"/>
    <x v="31"/>
    <x v="111"/>
    <x v="17"/>
    <x v="3"/>
    <x v="3"/>
    <x v="1"/>
    <x v="1"/>
    <x v="1"/>
    <x v="11"/>
    <x v="11"/>
  </r>
  <r>
    <x v="113"/>
    <x v="0"/>
    <x v="3"/>
    <x v="4"/>
    <x v="24"/>
    <x v="434"/>
    <x v="113"/>
    <x v="18"/>
    <x v="3"/>
    <x v="3"/>
    <x v="1"/>
    <x v="1"/>
    <x v="1"/>
    <x v="3"/>
    <x v="3"/>
  </r>
  <r>
    <x v="112"/>
    <x v="0"/>
    <x v="1"/>
    <x v="1"/>
    <x v="76"/>
    <x v="34"/>
    <x v="112"/>
    <x v="17"/>
    <x v="3"/>
    <x v="3"/>
    <x v="1"/>
    <x v="1"/>
    <x v="1"/>
    <x v="1"/>
    <x v="1"/>
  </r>
  <r>
    <x v="112"/>
    <x v="0"/>
    <x v="3"/>
    <x v="23"/>
    <x v="16"/>
    <x v="54"/>
    <x v="112"/>
    <x v="17"/>
    <x v="3"/>
    <x v="3"/>
    <x v="1"/>
    <x v="1"/>
    <x v="1"/>
    <x v="3"/>
    <x v="3"/>
  </r>
  <r>
    <x v="112"/>
    <x v="0"/>
    <x v="8"/>
    <x v="48"/>
    <x v="3"/>
    <x v="186"/>
    <x v="112"/>
    <x v="17"/>
    <x v="3"/>
    <x v="3"/>
    <x v="1"/>
    <x v="1"/>
    <x v="1"/>
    <x v="8"/>
    <x v="8"/>
  </r>
  <r>
    <x v="106"/>
    <x v="0"/>
    <x v="6"/>
    <x v="7"/>
    <x v="76"/>
    <x v="145"/>
    <x v="106"/>
    <x v="16"/>
    <x v="3"/>
    <x v="3"/>
    <x v="1"/>
    <x v="1"/>
    <x v="1"/>
    <x v="6"/>
    <x v="6"/>
  </r>
  <r>
    <x v="107"/>
    <x v="0"/>
    <x v="2"/>
    <x v="46"/>
    <x v="66"/>
    <x v="298"/>
    <x v="107"/>
    <x v="16"/>
    <x v="3"/>
    <x v="3"/>
    <x v="1"/>
    <x v="1"/>
    <x v="1"/>
    <x v="2"/>
    <x v="2"/>
  </r>
  <r>
    <x v="103"/>
    <x v="0"/>
    <x v="1"/>
    <x v="49"/>
    <x v="27"/>
    <x v="357"/>
    <x v="103"/>
    <x v="18"/>
    <x v="3"/>
    <x v="3"/>
    <x v="1"/>
    <x v="1"/>
    <x v="1"/>
    <x v="1"/>
    <x v="1"/>
  </r>
  <r>
    <x v="103"/>
    <x v="0"/>
    <x v="3"/>
    <x v="57"/>
    <x v="76"/>
    <x v="72"/>
    <x v="103"/>
    <x v="18"/>
    <x v="3"/>
    <x v="3"/>
    <x v="1"/>
    <x v="1"/>
    <x v="1"/>
    <x v="3"/>
    <x v="3"/>
  </r>
  <r>
    <x v="110"/>
    <x v="0"/>
    <x v="9"/>
    <x v="125"/>
    <x v="125"/>
    <x v="435"/>
    <x v="110"/>
    <x v="15"/>
    <x v="3"/>
    <x v="3"/>
    <x v="1"/>
    <x v="1"/>
    <x v="1"/>
    <x v="9"/>
    <x v="9"/>
  </r>
  <r>
    <x v="109"/>
    <x v="0"/>
    <x v="1"/>
    <x v="34"/>
    <x v="119"/>
    <x v="37"/>
    <x v="109"/>
    <x v="16"/>
    <x v="3"/>
    <x v="3"/>
    <x v="1"/>
    <x v="1"/>
    <x v="1"/>
    <x v="1"/>
    <x v="1"/>
  </r>
  <r>
    <x v="110"/>
    <x v="0"/>
    <x v="3"/>
    <x v="38"/>
    <x v="49"/>
    <x v="214"/>
    <x v="110"/>
    <x v="15"/>
    <x v="3"/>
    <x v="3"/>
    <x v="1"/>
    <x v="1"/>
    <x v="1"/>
    <x v="3"/>
    <x v="3"/>
  </r>
  <r>
    <x v="110"/>
    <x v="0"/>
    <x v="1"/>
    <x v="29"/>
    <x v="29"/>
    <x v="30"/>
    <x v="110"/>
    <x v="15"/>
    <x v="3"/>
    <x v="3"/>
    <x v="1"/>
    <x v="1"/>
    <x v="1"/>
    <x v="1"/>
    <x v="1"/>
  </r>
  <r>
    <x v="92"/>
    <x v="0"/>
    <x v="3"/>
    <x v="17"/>
    <x v="8"/>
    <x v="9"/>
    <x v="92"/>
    <x v="15"/>
    <x v="3"/>
    <x v="3"/>
    <x v="1"/>
    <x v="1"/>
    <x v="1"/>
    <x v="3"/>
    <x v="3"/>
  </r>
  <r>
    <x v="107"/>
    <x v="1"/>
    <x v="2"/>
    <x v="36"/>
    <x v="66"/>
    <x v="225"/>
    <x v="107"/>
    <x v="16"/>
    <x v="3"/>
    <x v="3"/>
    <x v="1"/>
    <x v="1"/>
    <x v="1"/>
    <x v="2"/>
    <x v="2"/>
  </r>
  <r>
    <x v="92"/>
    <x v="0"/>
    <x v="1"/>
    <x v="26"/>
    <x v="56"/>
    <x v="417"/>
    <x v="92"/>
    <x v="15"/>
    <x v="3"/>
    <x v="3"/>
    <x v="1"/>
    <x v="1"/>
    <x v="1"/>
    <x v="1"/>
    <x v="1"/>
  </r>
  <r>
    <x v="108"/>
    <x v="0"/>
    <x v="6"/>
    <x v="21"/>
    <x v="18"/>
    <x v="11"/>
    <x v="108"/>
    <x v="18"/>
    <x v="3"/>
    <x v="3"/>
    <x v="1"/>
    <x v="1"/>
    <x v="1"/>
    <x v="6"/>
    <x v="6"/>
  </r>
  <r>
    <x v="107"/>
    <x v="0"/>
    <x v="8"/>
    <x v="23"/>
    <x v="36"/>
    <x v="291"/>
    <x v="107"/>
    <x v="16"/>
    <x v="3"/>
    <x v="3"/>
    <x v="1"/>
    <x v="1"/>
    <x v="1"/>
    <x v="8"/>
    <x v="8"/>
  </r>
  <r>
    <x v="96"/>
    <x v="0"/>
    <x v="11"/>
    <x v="89"/>
    <x v="93"/>
    <x v="217"/>
    <x v="96"/>
    <x v="17"/>
    <x v="3"/>
    <x v="3"/>
    <x v="1"/>
    <x v="1"/>
    <x v="1"/>
    <x v="11"/>
    <x v="11"/>
  </r>
  <r>
    <x v="96"/>
    <x v="0"/>
    <x v="8"/>
    <x v="101"/>
    <x v="69"/>
    <x v="436"/>
    <x v="96"/>
    <x v="17"/>
    <x v="3"/>
    <x v="3"/>
    <x v="1"/>
    <x v="1"/>
    <x v="1"/>
    <x v="8"/>
    <x v="8"/>
  </r>
  <r>
    <x v="97"/>
    <x v="0"/>
    <x v="6"/>
    <x v="65"/>
    <x v="38"/>
    <x v="74"/>
    <x v="97"/>
    <x v="15"/>
    <x v="3"/>
    <x v="3"/>
    <x v="1"/>
    <x v="1"/>
    <x v="1"/>
    <x v="6"/>
    <x v="6"/>
  </r>
  <r>
    <x v="94"/>
    <x v="1"/>
    <x v="2"/>
    <x v="135"/>
    <x v="29"/>
    <x v="437"/>
    <x v="94"/>
    <x v="15"/>
    <x v="3"/>
    <x v="3"/>
    <x v="1"/>
    <x v="1"/>
    <x v="1"/>
    <x v="2"/>
    <x v="2"/>
  </r>
  <r>
    <x v="94"/>
    <x v="0"/>
    <x v="9"/>
    <x v="29"/>
    <x v="120"/>
    <x v="309"/>
    <x v="94"/>
    <x v="15"/>
    <x v="3"/>
    <x v="3"/>
    <x v="1"/>
    <x v="1"/>
    <x v="1"/>
    <x v="9"/>
    <x v="9"/>
  </r>
  <r>
    <x v="98"/>
    <x v="0"/>
    <x v="1"/>
    <x v="65"/>
    <x v="26"/>
    <x v="323"/>
    <x v="98"/>
    <x v="15"/>
    <x v="3"/>
    <x v="3"/>
    <x v="1"/>
    <x v="1"/>
    <x v="1"/>
    <x v="1"/>
    <x v="1"/>
  </r>
  <r>
    <x v="98"/>
    <x v="0"/>
    <x v="3"/>
    <x v="37"/>
    <x v="1"/>
    <x v="48"/>
    <x v="98"/>
    <x v="15"/>
    <x v="3"/>
    <x v="3"/>
    <x v="1"/>
    <x v="1"/>
    <x v="1"/>
    <x v="3"/>
    <x v="3"/>
  </r>
  <r>
    <x v="93"/>
    <x v="0"/>
    <x v="6"/>
    <x v="6"/>
    <x v="6"/>
    <x v="6"/>
    <x v="93"/>
    <x v="16"/>
    <x v="3"/>
    <x v="3"/>
    <x v="1"/>
    <x v="1"/>
    <x v="1"/>
    <x v="6"/>
    <x v="6"/>
  </r>
  <r>
    <x v="94"/>
    <x v="0"/>
    <x v="4"/>
    <x v="84"/>
    <x v="51"/>
    <x v="342"/>
    <x v="94"/>
    <x v="15"/>
    <x v="3"/>
    <x v="3"/>
    <x v="1"/>
    <x v="1"/>
    <x v="1"/>
    <x v="4"/>
    <x v="4"/>
  </r>
  <r>
    <x v="95"/>
    <x v="0"/>
    <x v="11"/>
    <x v="57"/>
    <x v="10"/>
    <x v="19"/>
    <x v="95"/>
    <x v="15"/>
    <x v="3"/>
    <x v="3"/>
    <x v="1"/>
    <x v="1"/>
    <x v="1"/>
    <x v="11"/>
    <x v="11"/>
  </r>
  <r>
    <x v="102"/>
    <x v="0"/>
    <x v="6"/>
    <x v="5"/>
    <x v="11"/>
    <x v="12"/>
    <x v="102"/>
    <x v="18"/>
    <x v="3"/>
    <x v="3"/>
    <x v="1"/>
    <x v="1"/>
    <x v="1"/>
    <x v="6"/>
    <x v="6"/>
  </r>
  <r>
    <x v="104"/>
    <x v="0"/>
    <x v="9"/>
    <x v="112"/>
    <x v="128"/>
    <x v="438"/>
    <x v="104"/>
    <x v="16"/>
    <x v="3"/>
    <x v="3"/>
    <x v="1"/>
    <x v="1"/>
    <x v="1"/>
    <x v="9"/>
    <x v="9"/>
  </r>
  <r>
    <x v="100"/>
    <x v="0"/>
    <x v="11"/>
    <x v="5"/>
    <x v="11"/>
    <x v="12"/>
    <x v="100"/>
    <x v="16"/>
    <x v="3"/>
    <x v="3"/>
    <x v="1"/>
    <x v="1"/>
    <x v="1"/>
    <x v="11"/>
    <x v="11"/>
  </r>
  <r>
    <x v="105"/>
    <x v="0"/>
    <x v="6"/>
    <x v="7"/>
    <x v="63"/>
    <x v="6"/>
    <x v="105"/>
    <x v="16"/>
    <x v="3"/>
    <x v="3"/>
    <x v="1"/>
    <x v="1"/>
    <x v="1"/>
    <x v="6"/>
    <x v="6"/>
  </r>
  <r>
    <x v="100"/>
    <x v="0"/>
    <x v="8"/>
    <x v="23"/>
    <x v="23"/>
    <x v="24"/>
    <x v="100"/>
    <x v="16"/>
    <x v="3"/>
    <x v="3"/>
    <x v="1"/>
    <x v="1"/>
    <x v="1"/>
    <x v="8"/>
    <x v="8"/>
  </r>
  <r>
    <x v="104"/>
    <x v="0"/>
    <x v="3"/>
    <x v="33"/>
    <x v="49"/>
    <x v="347"/>
    <x v="104"/>
    <x v="16"/>
    <x v="3"/>
    <x v="3"/>
    <x v="1"/>
    <x v="1"/>
    <x v="1"/>
    <x v="3"/>
    <x v="3"/>
  </r>
  <r>
    <x v="101"/>
    <x v="0"/>
    <x v="11"/>
    <x v="4"/>
    <x v="81"/>
    <x v="44"/>
    <x v="101"/>
    <x v="18"/>
    <x v="3"/>
    <x v="3"/>
    <x v="1"/>
    <x v="1"/>
    <x v="1"/>
    <x v="11"/>
    <x v="11"/>
  </r>
  <r>
    <x v="111"/>
    <x v="0"/>
    <x v="8"/>
    <x v="140"/>
    <x v="25"/>
    <x v="39"/>
    <x v="111"/>
    <x v="17"/>
    <x v="3"/>
    <x v="3"/>
    <x v="1"/>
    <x v="1"/>
    <x v="1"/>
    <x v="8"/>
    <x v="8"/>
  </r>
  <r>
    <x v="113"/>
    <x v="1"/>
    <x v="2"/>
    <x v="78"/>
    <x v="71"/>
    <x v="439"/>
    <x v="113"/>
    <x v="18"/>
    <x v="3"/>
    <x v="3"/>
    <x v="1"/>
    <x v="1"/>
    <x v="1"/>
    <x v="2"/>
    <x v="2"/>
  </r>
  <r>
    <x v="112"/>
    <x v="1"/>
    <x v="2"/>
    <x v="51"/>
    <x v="44"/>
    <x v="408"/>
    <x v="112"/>
    <x v="17"/>
    <x v="3"/>
    <x v="3"/>
    <x v="1"/>
    <x v="1"/>
    <x v="1"/>
    <x v="2"/>
    <x v="2"/>
  </r>
  <r>
    <x v="112"/>
    <x v="0"/>
    <x v="2"/>
    <x v="53"/>
    <x v="44"/>
    <x v="95"/>
    <x v="112"/>
    <x v="17"/>
    <x v="3"/>
    <x v="3"/>
    <x v="1"/>
    <x v="1"/>
    <x v="1"/>
    <x v="2"/>
    <x v="2"/>
  </r>
  <r>
    <x v="106"/>
    <x v="0"/>
    <x v="11"/>
    <x v="24"/>
    <x v="51"/>
    <x v="440"/>
    <x v="106"/>
    <x v="16"/>
    <x v="3"/>
    <x v="3"/>
    <x v="1"/>
    <x v="1"/>
    <x v="1"/>
    <x v="11"/>
    <x v="11"/>
  </r>
  <r>
    <x v="112"/>
    <x v="0"/>
    <x v="9"/>
    <x v="63"/>
    <x v="1"/>
    <x v="165"/>
    <x v="112"/>
    <x v="17"/>
    <x v="3"/>
    <x v="3"/>
    <x v="1"/>
    <x v="1"/>
    <x v="1"/>
    <x v="9"/>
    <x v="9"/>
  </r>
  <r>
    <x v="113"/>
    <x v="0"/>
    <x v="8"/>
    <x v="14"/>
    <x v="66"/>
    <x v="244"/>
    <x v="113"/>
    <x v="18"/>
    <x v="3"/>
    <x v="3"/>
    <x v="1"/>
    <x v="1"/>
    <x v="1"/>
    <x v="8"/>
    <x v="8"/>
  </r>
  <r>
    <x v="113"/>
    <x v="0"/>
    <x v="2"/>
    <x v="91"/>
    <x v="71"/>
    <x v="422"/>
    <x v="113"/>
    <x v="18"/>
    <x v="3"/>
    <x v="3"/>
    <x v="1"/>
    <x v="1"/>
    <x v="1"/>
    <x v="2"/>
    <x v="2"/>
  </r>
  <r>
    <x v="112"/>
    <x v="0"/>
    <x v="4"/>
    <x v="5"/>
    <x v="7"/>
    <x v="152"/>
    <x v="112"/>
    <x v="17"/>
    <x v="3"/>
    <x v="3"/>
    <x v="1"/>
    <x v="1"/>
    <x v="1"/>
    <x v="4"/>
    <x v="4"/>
  </r>
  <r>
    <x v="114"/>
    <x v="0"/>
    <x v="6"/>
    <x v="84"/>
    <x v="35"/>
    <x v="441"/>
    <x v="114"/>
    <x v="19"/>
    <x v="4"/>
    <x v="4"/>
    <x v="1"/>
    <x v="1"/>
    <x v="1"/>
    <x v="6"/>
    <x v="6"/>
  </r>
  <r>
    <x v="115"/>
    <x v="0"/>
    <x v="3"/>
    <x v="46"/>
    <x v="66"/>
    <x v="298"/>
    <x v="115"/>
    <x v="20"/>
    <x v="4"/>
    <x v="4"/>
    <x v="1"/>
    <x v="1"/>
    <x v="1"/>
    <x v="3"/>
    <x v="3"/>
  </r>
  <r>
    <x v="116"/>
    <x v="0"/>
    <x v="6"/>
    <x v="1"/>
    <x v="56"/>
    <x v="9"/>
    <x v="116"/>
    <x v="21"/>
    <x v="4"/>
    <x v="4"/>
    <x v="1"/>
    <x v="1"/>
    <x v="1"/>
    <x v="6"/>
    <x v="6"/>
  </r>
  <r>
    <x v="117"/>
    <x v="0"/>
    <x v="8"/>
    <x v="63"/>
    <x v="56"/>
    <x v="107"/>
    <x v="117"/>
    <x v="22"/>
    <x v="4"/>
    <x v="4"/>
    <x v="1"/>
    <x v="1"/>
    <x v="1"/>
    <x v="8"/>
    <x v="8"/>
  </r>
  <r>
    <x v="118"/>
    <x v="0"/>
    <x v="6"/>
    <x v="3"/>
    <x v="16"/>
    <x v="93"/>
    <x v="118"/>
    <x v="22"/>
    <x v="4"/>
    <x v="4"/>
    <x v="1"/>
    <x v="1"/>
    <x v="1"/>
    <x v="6"/>
    <x v="6"/>
  </r>
  <r>
    <x v="119"/>
    <x v="0"/>
    <x v="11"/>
    <x v="123"/>
    <x v="153"/>
    <x v="442"/>
    <x v="119"/>
    <x v="23"/>
    <x v="4"/>
    <x v="4"/>
    <x v="1"/>
    <x v="1"/>
    <x v="1"/>
    <x v="11"/>
    <x v="11"/>
  </r>
  <r>
    <x v="117"/>
    <x v="0"/>
    <x v="4"/>
    <x v="92"/>
    <x v="43"/>
    <x v="137"/>
    <x v="117"/>
    <x v="22"/>
    <x v="4"/>
    <x v="4"/>
    <x v="1"/>
    <x v="1"/>
    <x v="1"/>
    <x v="4"/>
    <x v="4"/>
  </r>
  <r>
    <x v="117"/>
    <x v="0"/>
    <x v="2"/>
    <x v="27"/>
    <x v="75"/>
    <x v="175"/>
    <x v="117"/>
    <x v="22"/>
    <x v="4"/>
    <x v="4"/>
    <x v="1"/>
    <x v="1"/>
    <x v="1"/>
    <x v="2"/>
    <x v="2"/>
  </r>
  <r>
    <x v="120"/>
    <x v="0"/>
    <x v="1"/>
    <x v="60"/>
    <x v="64"/>
    <x v="443"/>
    <x v="120"/>
    <x v="21"/>
    <x v="4"/>
    <x v="4"/>
    <x v="1"/>
    <x v="1"/>
    <x v="1"/>
    <x v="1"/>
    <x v="1"/>
  </r>
  <r>
    <x v="121"/>
    <x v="0"/>
    <x v="6"/>
    <x v="94"/>
    <x v="32"/>
    <x v="12"/>
    <x v="121"/>
    <x v="23"/>
    <x v="4"/>
    <x v="4"/>
    <x v="1"/>
    <x v="1"/>
    <x v="1"/>
    <x v="6"/>
    <x v="6"/>
  </r>
  <r>
    <x v="120"/>
    <x v="0"/>
    <x v="3"/>
    <x v="49"/>
    <x v="31"/>
    <x v="191"/>
    <x v="120"/>
    <x v="21"/>
    <x v="4"/>
    <x v="4"/>
    <x v="1"/>
    <x v="1"/>
    <x v="1"/>
    <x v="3"/>
    <x v="3"/>
  </r>
  <r>
    <x v="122"/>
    <x v="0"/>
    <x v="1"/>
    <x v="141"/>
    <x v="154"/>
    <x v="444"/>
    <x v="122"/>
    <x v="24"/>
    <x v="4"/>
    <x v="4"/>
    <x v="1"/>
    <x v="1"/>
    <x v="1"/>
    <x v="1"/>
    <x v="1"/>
  </r>
  <r>
    <x v="123"/>
    <x v="0"/>
    <x v="4"/>
    <x v="125"/>
    <x v="93"/>
    <x v="107"/>
    <x v="123"/>
    <x v="22"/>
    <x v="4"/>
    <x v="4"/>
    <x v="1"/>
    <x v="1"/>
    <x v="1"/>
    <x v="4"/>
    <x v="4"/>
  </r>
  <r>
    <x v="123"/>
    <x v="0"/>
    <x v="3"/>
    <x v="25"/>
    <x v="33"/>
    <x v="284"/>
    <x v="123"/>
    <x v="22"/>
    <x v="4"/>
    <x v="4"/>
    <x v="1"/>
    <x v="1"/>
    <x v="1"/>
    <x v="3"/>
    <x v="3"/>
  </r>
  <r>
    <x v="124"/>
    <x v="0"/>
    <x v="3"/>
    <x v="135"/>
    <x v="107"/>
    <x v="445"/>
    <x v="124"/>
    <x v="20"/>
    <x v="4"/>
    <x v="4"/>
    <x v="1"/>
    <x v="1"/>
    <x v="1"/>
    <x v="3"/>
    <x v="3"/>
  </r>
  <r>
    <x v="125"/>
    <x v="0"/>
    <x v="11"/>
    <x v="99"/>
    <x v="109"/>
    <x v="446"/>
    <x v="125"/>
    <x v="21"/>
    <x v="4"/>
    <x v="4"/>
    <x v="1"/>
    <x v="1"/>
    <x v="1"/>
    <x v="11"/>
    <x v="11"/>
  </r>
  <r>
    <x v="126"/>
    <x v="0"/>
    <x v="3"/>
    <x v="48"/>
    <x v="10"/>
    <x v="187"/>
    <x v="126"/>
    <x v="19"/>
    <x v="4"/>
    <x v="4"/>
    <x v="1"/>
    <x v="1"/>
    <x v="1"/>
    <x v="3"/>
    <x v="3"/>
  </r>
  <r>
    <x v="126"/>
    <x v="0"/>
    <x v="1"/>
    <x v="49"/>
    <x v="60"/>
    <x v="135"/>
    <x v="126"/>
    <x v="19"/>
    <x v="4"/>
    <x v="4"/>
    <x v="1"/>
    <x v="1"/>
    <x v="1"/>
    <x v="1"/>
    <x v="1"/>
  </r>
  <r>
    <x v="127"/>
    <x v="0"/>
    <x v="1"/>
    <x v="142"/>
    <x v="122"/>
    <x v="447"/>
    <x v="127"/>
    <x v="22"/>
    <x v="4"/>
    <x v="4"/>
    <x v="1"/>
    <x v="1"/>
    <x v="1"/>
    <x v="1"/>
    <x v="1"/>
  </r>
  <r>
    <x v="126"/>
    <x v="1"/>
    <x v="2"/>
    <x v="39"/>
    <x v="57"/>
    <x v="57"/>
    <x v="126"/>
    <x v="19"/>
    <x v="4"/>
    <x v="4"/>
    <x v="1"/>
    <x v="1"/>
    <x v="1"/>
    <x v="2"/>
    <x v="2"/>
  </r>
  <r>
    <x v="127"/>
    <x v="0"/>
    <x v="3"/>
    <x v="123"/>
    <x v="138"/>
    <x v="448"/>
    <x v="127"/>
    <x v="22"/>
    <x v="4"/>
    <x v="4"/>
    <x v="1"/>
    <x v="1"/>
    <x v="1"/>
    <x v="3"/>
    <x v="3"/>
  </r>
  <r>
    <x v="126"/>
    <x v="0"/>
    <x v="9"/>
    <x v="53"/>
    <x v="15"/>
    <x v="12"/>
    <x v="126"/>
    <x v="19"/>
    <x v="4"/>
    <x v="4"/>
    <x v="1"/>
    <x v="1"/>
    <x v="1"/>
    <x v="9"/>
    <x v="9"/>
  </r>
  <r>
    <x v="126"/>
    <x v="0"/>
    <x v="2"/>
    <x v="34"/>
    <x v="57"/>
    <x v="39"/>
    <x v="126"/>
    <x v="19"/>
    <x v="4"/>
    <x v="4"/>
    <x v="1"/>
    <x v="1"/>
    <x v="1"/>
    <x v="2"/>
    <x v="2"/>
  </r>
  <r>
    <x v="115"/>
    <x v="0"/>
    <x v="1"/>
    <x v="68"/>
    <x v="138"/>
    <x v="97"/>
    <x v="115"/>
    <x v="20"/>
    <x v="4"/>
    <x v="4"/>
    <x v="1"/>
    <x v="1"/>
    <x v="1"/>
    <x v="1"/>
    <x v="1"/>
  </r>
  <r>
    <x v="115"/>
    <x v="0"/>
    <x v="2"/>
    <x v="101"/>
    <x v="109"/>
    <x v="449"/>
    <x v="115"/>
    <x v="20"/>
    <x v="4"/>
    <x v="4"/>
    <x v="1"/>
    <x v="1"/>
    <x v="1"/>
    <x v="2"/>
    <x v="2"/>
  </r>
  <r>
    <x v="114"/>
    <x v="0"/>
    <x v="1"/>
    <x v="139"/>
    <x v="130"/>
    <x v="40"/>
    <x v="114"/>
    <x v="19"/>
    <x v="4"/>
    <x v="4"/>
    <x v="1"/>
    <x v="1"/>
    <x v="1"/>
    <x v="1"/>
    <x v="1"/>
  </r>
  <r>
    <x v="118"/>
    <x v="0"/>
    <x v="3"/>
    <x v="15"/>
    <x v="34"/>
    <x v="37"/>
    <x v="118"/>
    <x v="22"/>
    <x v="4"/>
    <x v="4"/>
    <x v="1"/>
    <x v="1"/>
    <x v="1"/>
    <x v="3"/>
    <x v="3"/>
  </r>
  <r>
    <x v="124"/>
    <x v="0"/>
    <x v="9"/>
    <x v="143"/>
    <x v="116"/>
    <x v="450"/>
    <x v="124"/>
    <x v="20"/>
    <x v="4"/>
    <x v="4"/>
    <x v="1"/>
    <x v="1"/>
    <x v="1"/>
    <x v="9"/>
    <x v="9"/>
  </r>
  <r>
    <x v="125"/>
    <x v="0"/>
    <x v="8"/>
    <x v="81"/>
    <x v="104"/>
    <x v="19"/>
    <x v="125"/>
    <x v="21"/>
    <x v="4"/>
    <x v="4"/>
    <x v="1"/>
    <x v="1"/>
    <x v="1"/>
    <x v="8"/>
    <x v="8"/>
  </r>
  <r>
    <x v="124"/>
    <x v="1"/>
    <x v="2"/>
    <x v="22"/>
    <x v="155"/>
    <x v="451"/>
    <x v="124"/>
    <x v="20"/>
    <x v="4"/>
    <x v="4"/>
    <x v="1"/>
    <x v="1"/>
    <x v="1"/>
    <x v="2"/>
    <x v="2"/>
  </r>
  <r>
    <x v="123"/>
    <x v="0"/>
    <x v="9"/>
    <x v="144"/>
    <x v="141"/>
    <x v="452"/>
    <x v="123"/>
    <x v="22"/>
    <x v="4"/>
    <x v="4"/>
    <x v="1"/>
    <x v="1"/>
    <x v="1"/>
    <x v="9"/>
    <x v="9"/>
  </r>
  <r>
    <x v="123"/>
    <x v="1"/>
    <x v="2"/>
    <x v="142"/>
    <x v="139"/>
    <x v="66"/>
    <x v="123"/>
    <x v="22"/>
    <x v="4"/>
    <x v="4"/>
    <x v="1"/>
    <x v="1"/>
    <x v="1"/>
    <x v="2"/>
    <x v="2"/>
  </r>
  <r>
    <x v="124"/>
    <x v="0"/>
    <x v="4"/>
    <x v="78"/>
    <x v="71"/>
    <x v="439"/>
    <x v="124"/>
    <x v="20"/>
    <x v="4"/>
    <x v="4"/>
    <x v="1"/>
    <x v="1"/>
    <x v="1"/>
    <x v="4"/>
    <x v="4"/>
  </r>
  <r>
    <x v="128"/>
    <x v="0"/>
    <x v="6"/>
    <x v="82"/>
    <x v="51"/>
    <x v="140"/>
    <x v="128"/>
    <x v="24"/>
    <x v="4"/>
    <x v="4"/>
    <x v="1"/>
    <x v="1"/>
    <x v="1"/>
    <x v="6"/>
    <x v="6"/>
  </r>
  <r>
    <x v="125"/>
    <x v="0"/>
    <x v="6"/>
    <x v="46"/>
    <x v="31"/>
    <x v="274"/>
    <x v="125"/>
    <x v="21"/>
    <x v="4"/>
    <x v="4"/>
    <x v="1"/>
    <x v="1"/>
    <x v="1"/>
    <x v="6"/>
    <x v="6"/>
  </r>
  <r>
    <x v="122"/>
    <x v="0"/>
    <x v="3"/>
    <x v="145"/>
    <x v="123"/>
    <x v="453"/>
    <x v="122"/>
    <x v="24"/>
    <x v="4"/>
    <x v="4"/>
    <x v="1"/>
    <x v="1"/>
    <x v="1"/>
    <x v="3"/>
    <x v="3"/>
  </r>
  <r>
    <x v="122"/>
    <x v="1"/>
    <x v="2"/>
    <x v="146"/>
    <x v="156"/>
    <x v="454"/>
    <x v="122"/>
    <x v="24"/>
    <x v="4"/>
    <x v="4"/>
    <x v="1"/>
    <x v="1"/>
    <x v="1"/>
    <x v="2"/>
    <x v="2"/>
  </r>
  <r>
    <x v="117"/>
    <x v="1"/>
    <x v="2"/>
    <x v="27"/>
    <x v="75"/>
    <x v="175"/>
    <x v="117"/>
    <x v="22"/>
    <x v="4"/>
    <x v="4"/>
    <x v="1"/>
    <x v="1"/>
    <x v="1"/>
    <x v="2"/>
    <x v="2"/>
  </r>
  <r>
    <x v="129"/>
    <x v="0"/>
    <x v="1"/>
    <x v="121"/>
    <x v="155"/>
    <x v="455"/>
    <x v="129"/>
    <x v="19"/>
    <x v="4"/>
    <x v="4"/>
    <x v="1"/>
    <x v="1"/>
    <x v="1"/>
    <x v="1"/>
    <x v="1"/>
  </r>
  <r>
    <x v="120"/>
    <x v="0"/>
    <x v="6"/>
    <x v="70"/>
    <x v="24"/>
    <x v="238"/>
    <x v="120"/>
    <x v="21"/>
    <x v="4"/>
    <x v="4"/>
    <x v="1"/>
    <x v="1"/>
    <x v="1"/>
    <x v="6"/>
    <x v="6"/>
  </r>
  <r>
    <x v="129"/>
    <x v="0"/>
    <x v="3"/>
    <x v="25"/>
    <x v="138"/>
    <x v="169"/>
    <x v="129"/>
    <x v="19"/>
    <x v="4"/>
    <x v="4"/>
    <x v="1"/>
    <x v="1"/>
    <x v="1"/>
    <x v="3"/>
    <x v="3"/>
  </r>
  <r>
    <x v="122"/>
    <x v="0"/>
    <x v="4"/>
    <x v="108"/>
    <x v="144"/>
    <x v="14"/>
    <x v="122"/>
    <x v="24"/>
    <x v="4"/>
    <x v="4"/>
    <x v="1"/>
    <x v="1"/>
    <x v="1"/>
    <x v="4"/>
    <x v="4"/>
  </r>
  <r>
    <x v="122"/>
    <x v="0"/>
    <x v="9"/>
    <x v="96"/>
    <x v="157"/>
    <x v="456"/>
    <x v="122"/>
    <x v="24"/>
    <x v="4"/>
    <x v="4"/>
    <x v="1"/>
    <x v="1"/>
    <x v="1"/>
    <x v="9"/>
    <x v="9"/>
  </r>
  <r>
    <x v="119"/>
    <x v="0"/>
    <x v="8"/>
    <x v="85"/>
    <x v="143"/>
    <x v="457"/>
    <x v="119"/>
    <x v="23"/>
    <x v="4"/>
    <x v="4"/>
    <x v="1"/>
    <x v="1"/>
    <x v="1"/>
    <x v="8"/>
    <x v="8"/>
  </r>
  <r>
    <x v="126"/>
    <x v="0"/>
    <x v="4"/>
    <x v="23"/>
    <x v="5"/>
    <x v="92"/>
    <x v="126"/>
    <x v="19"/>
    <x v="4"/>
    <x v="4"/>
    <x v="1"/>
    <x v="1"/>
    <x v="1"/>
    <x v="4"/>
    <x v="4"/>
  </r>
  <r>
    <x v="121"/>
    <x v="0"/>
    <x v="1"/>
    <x v="147"/>
    <x v="112"/>
    <x v="458"/>
    <x v="121"/>
    <x v="23"/>
    <x v="4"/>
    <x v="4"/>
    <x v="1"/>
    <x v="1"/>
    <x v="1"/>
    <x v="1"/>
    <x v="1"/>
  </r>
  <r>
    <x v="119"/>
    <x v="0"/>
    <x v="6"/>
    <x v="14"/>
    <x v="57"/>
    <x v="34"/>
    <x v="119"/>
    <x v="23"/>
    <x v="4"/>
    <x v="4"/>
    <x v="1"/>
    <x v="1"/>
    <x v="1"/>
    <x v="6"/>
    <x v="6"/>
  </r>
  <r>
    <x v="129"/>
    <x v="0"/>
    <x v="2"/>
    <x v="118"/>
    <x v="142"/>
    <x v="459"/>
    <x v="129"/>
    <x v="19"/>
    <x v="4"/>
    <x v="4"/>
    <x v="1"/>
    <x v="1"/>
    <x v="1"/>
    <x v="2"/>
    <x v="2"/>
  </r>
  <r>
    <x v="129"/>
    <x v="0"/>
    <x v="9"/>
    <x v="148"/>
    <x v="158"/>
    <x v="460"/>
    <x v="129"/>
    <x v="19"/>
    <x v="4"/>
    <x v="4"/>
    <x v="1"/>
    <x v="1"/>
    <x v="1"/>
    <x v="9"/>
    <x v="9"/>
  </r>
  <r>
    <x v="121"/>
    <x v="0"/>
    <x v="2"/>
    <x v="122"/>
    <x v="127"/>
    <x v="461"/>
    <x v="121"/>
    <x v="23"/>
    <x v="4"/>
    <x v="4"/>
    <x v="1"/>
    <x v="1"/>
    <x v="1"/>
    <x v="2"/>
    <x v="2"/>
  </r>
  <r>
    <x v="121"/>
    <x v="0"/>
    <x v="4"/>
    <x v="52"/>
    <x v="58"/>
    <x v="462"/>
    <x v="121"/>
    <x v="23"/>
    <x v="4"/>
    <x v="4"/>
    <x v="1"/>
    <x v="1"/>
    <x v="1"/>
    <x v="4"/>
    <x v="4"/>
  </r>
  <r>
    <x v="121"/>
    <x v="1"/>
    <x v="2"/>
    <x v="149"/>
    <x v="22"/>
    <x v="463"/>
    <x v="121"/>
    <x v="23"/>
    <x v="4"/>
    <x v="4"/>
    <x v="1"/>
    <x v="1"/>
    <x v="1"/>
    <x v="2"/>
    <x v="2"/>
  </r>
  <r>
    <x v="120"/>
    <x v="0"/>
    <x v="11"/>
    <x v="49"/>
    <x v="87"/>
    <x v="340"/>
    <x v="120"/>
    <x v="21"/>
    <x v="4"/>
    <x v="4"/>
    <x v="1"/>
    <x v="1"/>
    <x v="1"/>
    <x v="11"/>
    <x v="11"/>
  </r>
  <r>
    <x v="122"/>
    <x v="0"/>
    <x v="11"/>
    <x v="150"/>
    <x v="127"/>
    <x v="464"/>
    <x v="122"/>
    <x v="24"/>
    <x v="4"/>
    <x v="4"/>
    <x v="1"/>
    <x v="1"/>
    <x v="1"/>
    <x v="11"/>
    <x v="11"/>
  </r>
  <r>
    <x v="129"/>
    <x v="0"/>
    <x v="4"/>
    <x v="29"/>
    <x v="90"/>
    <x v="465"/>
    <x v="129"/>
    <x v="19"/>
    <x v="4"/>
    <x v="4"/>
    <x v="1"/>
    <x v="1"/>
    <x v="1"/>
    <x v="4"/>
    <x v="4"/>
  </r>
  <r>
    <x v="129"/>
    <x v="1"/>
    <x v="2"/>
    <x v="145"/>
    <x v="142"/>
    <x v="466"/>
    <x v="129"/>
    <x v="19"/>
    <x v="4"/>
    <x v="4"/>
    <x v="1"/>
    <x v="1"/>
    <x v="1"/>
    <x v="2"/>
    <x v="2"/>
  </r>
  <r>
    <x v="121"/>
    <x v="0"/>
    <x v="3"/>
    <x v="32"/>
    <x v="120"/>
    <x v="247"/>
    <x v="121"/>
    <x v="23"/>
    <x v="4"/>
    <x v="4"/>
    <x v="1"/>
    <x v="1"/>
    <x v="1"/>
    <x v="3"/>
    <x v="3"/>
  </r>
  <r>
    <x v="129"/>
    <x v="0"/>
    <x v="8"/>
    <x v="139"/>
    <x v="159"/>
    <x v="263"/>
    <x v="129"/>
    <x v="19"/>
    <x v="4"/>
    <x v="4"/>
    <x v="1"/>
    <x v="1"/>
    <x v="1"/>
    <x v="8"/>
    <x v="8"/>
  </r>
  <r>
    <x v="119"/>
    <x v="0"/>
    <x v="3"/>
    <x v="125"/>
    <x v="125"/>
    <x v="435"/>
    <x v="119"/>
    <x v="23"/>
    <x v="4"/>
    <x v="4"/>
    <x v="1"/>
    <x v="1"/>
    <x v="1"/>
    <x v="3"/>
    <x v="3"/>
  </r>
  <r>
    <x v="117"/>
    <x v="0"/>
    <x v="11"/>
    <x v="11"/>
    <x v="16"/>
    <x v="112"/>
    <x v="117"/>
    <x v="22"/>
    <x v="4"/>
    <x v="4"/>
    <x v="1"/>
    <x v="1"/>
    <x v="1"/>
    <x v="11"/>
    <x v="11"/>
  </r>
  <r>
    <x v="116"/>
    <x v="0"/>
    <x v="3"/>
    <x v="82"/>
    <x v="87"/>
    <x v="467"/>
    <x v="116"/>
    <x v="21"/>
    <x v="4"/>
    <x v="4"/>
    <x v="1"/>
    <x v="1"/>
    <x v="1"/>
    <x v="3"/>
    <x v="3"/>
  </r>
  <r>
    <x v="115"/>
    <x v="0"/>
    <x v="8"/>
    <x v="98"/>
    <x v="105"/>
    <x v="468"/>
    <x v="115"/>
    <x v="20"/>
    <x v="4"/>
    <x v="4"/>
    <x v="1"/>
    <x v="1"/>
    <x v="1"/>
    <x v="8"/>
    <x v="8"/>
  </r>
  <r>
    <x v="119"/>
    <x v="0"/>
    <x v="1"/>
    <x v="107"/>
    <x v="89"/>
    <x v="469"/>
    <x v="119"/>
    <x v="23"/>
    <x v="4"/>
    <x v="4"/>
    <x v="1"/>
    <x v="1"/>
    <x v="1"/>
    <x v="1"/>
    <x v="1"/>
  </r>
  <r>
    <x v="115"/>
    <x v="0"/>
    <x v="9"/>
    <x v="112"/>
    <x v="29"/>
    <x v="276"/>
    <x v="115"/>
    <x v="20"/>
    <x v="4"/>
    <x v="4"/>
    <x v="1"/>
    <x v="1"/>
    <x v="1"/>
    <x v="9"/>
    <x v="9"/>
  </r>
  <r>
    <x v="114"/>
    <x v="0"/>
    <x v="3"/>
    <x v="32"/>
    <x v="125"/>
    <x v="470"/>
    <x v="114"/>
    <x v="19"/>
    <x v="4"/>
    <x v="4"/>
    <x v="1"/>
    <x v="1"/>
    <x v="1"/>
    <x v="3"/>
    <x v="3"/>
  </r>
  <r>
    <x v="115"/>
    <x v="0"/>
    <x v="11"/>
    <x v="42"/>
    <x v="58"/>
    <x v="369"/>
    <x v="115"/>
    <x v="20"/>
    <x v="4"/>
    <x v="4"/>
    <x v="1"/>
    <x v="1"/>
    <x v="1"/>
    <x v="11"/>
    <x v="11"/>
  </r>
  <r>
    <x v="118"/>
    <x v="1"/>
    <x v="2"/>
    <x v="53"/>
    <x v="26"/>
    <x v="6"/>
    <x v="118"/>
    <x v="22"/>
    <x v="4"/>
    <x v="4"/>
    <x v="1"/>
    <x v="1"/>
    <x v="1"/>
    <x v="2"/>
    <x v="2"/>
  </r>
  <r>
    <x v="123"/>
    <x v="0"/>
    <x v="2"/>
    <x v="143"/>
    <x v="139"/>
    <x v="471"/>
    <x v="123"/>
    <x v="22"/>
    <x v="4"/>
    <x v="4"/>
    <x v="1"/>
    <x v="1"/>
    <x v="1"/>
    <x v="2"/>
    <x v="2"/>
  </r>
  <r>
    <x v="123"/>
    <x v="0"/>
    <x v="11"/>
    <x v="124"/>
    <x v="112"/>
    <x v="331"/>
    <x v="123"/>
    <x v="22"/>
    <x v="4"/>
    <x v="4"/>
    <x v="1"/>
    <x v="1"/>
    <x v="1"/>
    <x v="11"/>
    <x v="11"/>
  </r>
  <r>
    <x v="128"/>
    <x v="0"/>
    <x v="9"/>
    <x v="138"/>
    <x v="25"/>
    <x v="472"/>
    <x v="128"/>
    <x v="24"/>
    <x v="4"/>
    <x v="4"/>
    <x v="1"/>
    <x v="1"/>
    <x v="1"/>
    <x v="9"/>
    <x v="9"/>
  </r>
  <r>
    <x v="124"/>
    <x v="0"/>
    <x v="1"/>
    <x v="44"/>
    <x v="141"/>
    <x v="76"/>
    <x v="124"/>
    <x v="20"/>
    <x v="4"/>
    <x v="4"/>
    <x v="1"/>
    <x v="1"/>
    <x v="1"/>
    <x v="1"/>
    <x v="1"/>
  </r>
  <r>
    <x v="124"/>
    <x v="0"/>
    <x v="11"/>
    <x v="85"/>
    <x v="145"/>
    <x v="473"/>
    <x v="124"/>
    <x v="20"/>
    <x v="4"/>
    <x v="4"/>
    <x v="1"/>
    <x v="1"/>
    <x v="1"/>
    <x v="11"/>
    <x v="11"/>
  </r>
  <r>
    <x v="127"/>
    <x v="0"/>
    <x v="6"/>
    <x v="59"/>
    <x v="96"/>
    <x v="437"/>
    <x v="127"/>
    <x v="22"/>
    <x v="4"/>
    <x v="4"/>
    <x v="1"/>
    <x v="1"/>
    <x v="1"/>
    <x v="6"/>
    <x v="6"/>
  </r>
  <r>
    <x v="126"/>
    <x v="0"/>
    <x v="11"/>
    <x v="15"/>
    <x v="54"/>
    <x v="253"/>
    <x v="126"/>
    <x v="19"/>
    <x v="4"/>
    <x v="4"/>
    <x v="1"/>
    <x v="1"/>
    <x v="1"/>
    <x v="11"/>
    <x v="11"/>
  </r>
  <r>
    <x v="126"/>
    <x v="0"/>
    <x v="8"/>
    <x v="54"/>
    <x v="38"/>
    <x v="9"/>
    <x v="126"/>
    <x v="19"/>
    <x v="4"/>
    <x v="4"/>
    <x v="1"/>
    <x v="1"/>
    <x v="1"/>
    <x v="8"/>
    <x v="8"/>
  </r>
  <r>
    <x v="122"/>
    <x v="0"/>
    <x v="8"/>
    <x v="41"/>
    <x v="160"/>
    <x v="474"/>
    <x v="122"/>
    <x v="24"/>
    <x v="4"/>
    <x v="4"/>
    <x v="1"/>
    <x v="1"/>
    <x v="1"/>
    <x v="8"/>
    <x v="8"/>
  </r>
  <r>
    <x v="121"/>
    <x v="0"/>
    <x v="9"/>
    <x v="151"/>
    <x v="67"/>
    <x v="475"/>
    <x v="121"/>
    <x v="23"/>
    <x v="4"/>
    <x v="4"/>
    <x v="1"/>
    <x v="1"/>
    <x v="1"/>
    <x v="9"/>
    <x v="9"/>
  </r>
  <r>
    <x v="121"/>
    <x v="0"/>
    <x v="8"/>
    <x v="120"/>
    <x v="107"/>
    <x v="476"/>
    <x v="121"/>
    <x v="23"/>
    <x v="4"/>
    <x v="4"/>
    <x v="1"/>
    <x v="1"/>
    <x v="1"/>
    <x v="8"/>
    <x v="8"/>
  </r>
  <r>
    <x v="122"/>
    <x v="0"/>
    <x v="2"/>
    <x v="77"/>
    <x v="156"/>
    <x v="477"/>
    <x v="122"/>
    <x v="24"/>
    <x v="4"/>
    <x v="4"/>
    <x v="1"/>
    <x v="1"/>
    <x v="1"/>
    <x v="2"/>
    <x v="2"/>
  </r>
  <r>
    <x v="129"/>
    <x v="0"/>
    <x v="11"/>
    <x v="62"/>
    <x v="117"/>
    <x v="478"/>
    <x v="129"/>
    <x v="19"/>
    <x v="4"/>
    <x v="4"/>
    <x v="1"/>
    <x v="1"/>
    <x v="1"/>
    <x v="11"/>
    <x v="11"/>
  </r>
  <r>
    <x v="117"/>
    <x v="0"/>
    <x v="6"/>
    <x v="9"/>
    <x v="62"/>
    <x v="84"/>
    <x v="117"/>
    <x v="22"/>
    <x v="4"/>
    <x v="4"/>
    <x v="1"/>
    <x v="1"/>
    <x v="1"/>
    <x v="6"/>
    <x v="6"/>
  </r>
  <r>
    <x v="120"/>
    <x v="0"/>
    <x v="2"/>
    <x v="103"/>
    <x v="67"/>
    <x v="479"/>
    <x v="120"/>
    <x v="21"/>
    <x v="4"/>
    <x v="4"/>
    <x v="1"/>
    <x v="1"/>
    <x v="1"/>
    <x v="2"/>
    <x v="2"/>
  </r>
  <r>
    <x v="118"/>
    <x v="0"/>
    <x v="1"/>
    <x v="82"/>
    <x v="31"/>
    <x v="391"/>
    <x v="118"/>
    <x v="22"/>
    <x v="4"/>
    <x v="4"/>
    <x v="1"/>
    <x v="1"/>
    <x v="1"/>
    <x v="1"/>
    <x v="1"/>
  </r>
  <r>
    <x v="118"/>
    <x v="0"/>
    <x v="4"/>
    <x v="48"/>
    <x v="56"/>
    <x v="63"/>
    <x v="118"/>
    <x v="22"/>
    <x v="4"/>
    <x v="4"/>
    <x v="1"/>
    <x v="1"/>
    <x v="1"/>
    <x v="4"/>
    <x v="4"/>
  </r>
  <r>
    <x v="123"/>
    <x v="0"/>
    <x v="8"/>
    <x v="129"/>
    <x v="152"/>
    <x v="480"/>
    <x v="123"/>
    <x v="22"/>
    <x v="4"/>
    <x v="4"/>
    <x v="1"/>
    <x v="1"/>
    <x v="1"/>
    <x v="8"/>
    <x v="8"/>
  </r>
  <r>
    <x v="128"/>
    <x v="0"/>
    <x v="11"/>
    <x v="99"/>
    <x v="125"/>
    <x v="481"/>
    <x v="128"/>
    <x v="24"/>
    <x v="4"/>
    <x v="4"/>
    <x v="1"/>
    <x v="1"/>
    <x v="1"/>
    <x v="11"/>
    <x v="11"/>
  </r>
  <r>
    <x v="116"/>
    <x v="0"/>
    <x v="8"/>
    <x v="33"/>
    <x v="2"/>
    <x v="482"/>
    <x v="116"/>
    <x v="21"/>
    <x v="4"/>
    <x v="4"/>
    <x v="1"/>
    <x v="1"/>
    <x v="1"/>
    <x v="8"/>
    <x v="8"/>
  </r>
  <r>
    <x v="116"/>
    <x v="0"/>
    <x v="1"/>
    <x v="42"/>
    <x v="20"/>
    <x v="483"/>
    <x v="116"/>
    <x v="21"/>
    <x v="4"/>
    <x v="4"/>
    <x v="1"/>
    <x v="1"/>
    <x v="1"/>
    <x v="1"/>
    <x v="1"/>
  </r>
  <r>
    <x v="128"/>
    <x v="0"/>
    <x v="8"/>
    <x v="111"/>
    <x v="138"/>
    <x v="484"/>
    <x v="128"/>
    <x v="24"/>
    <x v="4"/>
    <x v="4"/>
    <x v="1"/>
    <x v="1"/>
    <x v="1"/>
    <x v="8"/>
    <x v="8"/>
  </r>
  <r>
    <x v="124"/>
    <x v="0"/>
    <x v="2"/>
    <x v="122"/>
    <x v="155"/>
    <x v="485"/>
    <x v="124"/>
    <x v="20"/>
    <x v="4"/>
    <x v="4"/>
    <x v="1"/>
    <x v="1"/>
    <x v="1"/>
    <x v="2"/>
    <x v="2"/>
  </r>
  <r>
    <x v="125"/>
    <x v="0"/>
    <x v="3"/>
    <x v="78"/>
    <x v="105"/>
    <x v="486"/>
    <x v="125"/>
    <x v="21"/>
    <x v="4"/>
    <x v="4"/>
    <x v="1"/>
    <x v="1"/>
    <x v="1"/>
    <x v="3"/>
    <x v="3"/>
  </r>
  <r>
    <x v="116"/>
    <x v="0"/>
    <x v="2"/>
    <x v="101"/>
    <x v="137"/>
    <x v="487"/>
    <x v="116"/>
    <x v="21"/>
    <x v="4"/>
    <x v="4"/>
    <x v="1"/>
    <x v="1"/>
    <x v="1"/>
    <x v="2"/>
    <x v="2"/>
  </r>
  <r>
    <x v="118"/>
    <x v="0"/>
    <x v="2"/>
    <x v="54"/>
    <x v="26"/>
    <x v="437"/>
    <x v="118"/>
    <x v="22"/>
    <x v="4"/>
    <x v="4"/>
    <x v="1"/>
    <x v="1"/>
    <x v="1"/>
    <x v="2"/>
    <x v="2"/>
  </r>
  <r>
    <x v="124"/>
    <x v="0"/>
    <x v="8"/>
    <x v="100"/>
    <x v="161"/>
    <x v="112"/>
    <x v="124"/>
    <x v="20"/>
    <x v="4"/>
    <x v="4"/>
    <x v="1"/>
    <x v="1"/>
    <x v="1"/>
    <x v="8"/>
    <x v="8"/>
  </r>
  <r>
    <x v="125"/>
    <x v="1"/>
    <x v="2"/>
    <x v="22"/>
    <x v="162"/>
    <x v="488"/>
    <x v="125"/>
    <x v="21"/>
    <x v="4"/>
    <x v="4"/>
    <x v="1"/>
    <x v="1"/>
    <x v="1"/>
    <x v="2"/>
    <x v="2"/>
  </r>
  <r>
    <x v="114"/>
    <x v="0"/>
    <x v="2"/>
    <x v="100"/>
    <x v="139"/>
    <x v="489"/>
    <x v="114"/>
    <x v="19"/>
    <x v="4"/>
    <x v="4"/>
    <x v="1"/>
    <x v="1"/>
    <x v="1"/>
    <x v="2"/>
    <x v="2"/>
  </r>
  <r>
    <x v="123"/>
    <x v="0"/>
    <x v="6"/>
    <x v="52"/>
    <x v="113"/>
    <x v="490"/>
    <x v="123"/>
    <x v="22"/>
    <x v="4"/>
    <x v="4"/>
    <x v="1"/>
    <x v="1"/>
    <x v="1"/>
    <x v="6"/>
    <x v="6"/>
  </r>
  <r>
    <x v="127"/>
    <x v="0"/>
    <x v="8"/>
    <x v="152"/>
    <x v="112"/>
    <x v="491"/>
    <x v="127"/>
    <x v="22"/>
    <x v="4"/>
    <x v="4"/>
    <x v="1"/>
    <x v="1"/>
    <x v="1"/>
    <x v="8"/>
    <x v="8"/>
  </r>
  <r>
    <x v="127"/>
    <x v="0"/>
    <x v="11"/>
    <x v="81"/>
    <x v="104"/>
    <x v="19"/>
    <x v="127"/>
    <x v="22"/>
    <x v="4"/>
    <x v="4"/>
    <x v="1"/>
    <x v="1"/>
    <x v="1"/>
    <x v="11"/>
    <x v="11"/>
  </r>
  <r>
    <x v="119"/>
    <x v="0"/>
    <x v="4"/>
    <x v="83"/>
    <x v="99"/>
    <x v="492"/>
    <x v="119"/>
    <x v="23"/>
    <x v="4"/>
    <x v="4"/>
    <x v="1"/>
    <x v="1"/>
    <x v="1"/>
    <x v="4"/>
    <x v="4"/>
  </r>
  <r>
    <x v="119"/>
    <x v="0"/>
    <x v="2"/>
    <x v="86"/>
    <x v="163"/>
    <x v="493"/>
    <x v="119"/>
    <x v="23"/>
    <x v="4"/>
    <x v="4"/>
    <x v="1"/>
    <x v="1"/>
    <x v="1"/>
    <x v="2"/>
    <x v="2"/>
  </r>
  <r>
    <x v="117"/>
    <x v="0"/>
    <x v="9"/>
    <x v="24"/>
    <x v="26"/>
    <x v="137"/>
    <x v="117"/>
    <x v="22"/>
    <x v="4"/>
    <x v="4"/>
    <x v="1"/>
    <x v="1"/>
    <x v="1"/>
    <x v="9"/>
    <x v="9"/>
  </r>
  <r>
    <x v="116"/>
    <x v="0"/>
    <x v="9"/>
    <x v="56"/>
    <x v="21"/>
    <x v="494"/>
    <x v="116"/>
    <x v="21"/>
    <x v="4"/>
    <x v="4"/>
    <x v="1"/>
    <x v="1"/>
    <x v="1"/>
    <x v="9"/>
    <x v="9"/>
  </r>
  <r>
    <x v="120"/>
    <x v="0"/>
    <x v="8"/>
    <x v="31"/>
    <x v="66"/>
    <x v="75"/>
    <x v="120"/>
    <x v="21"/>
    <x v="4"/>
    <x v="4"/>
    <x v="1"/>
    <x v="1"/>
    <x v="1"/>
    <x v="8"/>
    <x v="8"/>
  </r>
  <r>
    <x v="118"/>
    <x v="0"/>
    <x v="9"/>
    <x v="49"/>
    <x v="48"/>
    <x v="203"/>
    <x v="118"/>
    <x v="22"/>
    <x v="4"/>
    <x v="4"/>
    <x v="1"/>
    <x v="1"/>
    <x v="1"/>
    <x v="9"/>
    <x v="9"/>
  </r>
  <r>
    <x v="116"/>
    <x v="0"/>
    <x v="4"/>
    <x v="51"/>
    <x v="75"/>
    <x v="37"/>
    <x v="116"/>
    <x v="21"/>
    <x v="4"/>
    <x v="4"/>
    <x v="1"/>
    <x v="1"/>
    <x v="1"/>
    <x v="4"/>
    <x v="4"/>
  </r>
  <r>
    <x v="114"/>
    <x v="0"/>
    <x v="9"/>
    <x v="100"/>
    <x v="139"/>
    <x v="489"/>
    <x v="114"/>
    <x v="19"/>
    <x v="4"/>
    <x v="4"/>
    <x v="1"/>
    <x v="1"/>
    <x v="1"/>
    <x v="9"/>
    <x v="9"/>
  </r>
  <r>
    <x v="116"/>
    <x v="1"/>
    <x v="2"/>
    <x v="104"/>
    <x v="137"/>
    <x v="495"/>
    <x v="116"/>
    <x v="21"/>
    <x v="4"/>
    <x v="4"/>
    <x v="1"/>
    <x v="1"/>
    <x v="1"/>
    <x v="2"/>
    <x v="2"/>
  </r>
  <r>
    <x v="114"/>
    <x v="0"/>
    <x v="4"/>
    <x v="60"/>
    <x v="96"/>
    <x v="341"/>
    <x v="114"/>
    <x v="19"/>
    <x v="4"/>
    <x v="4"/>
    <x v="1"/>
    <x v="1"/>
    <x v="1"/>
    <x v="4"/>
    <x v="4"/>
  </r>
  <r>
    <x v="116"/>
    <x v="0"/>
    <x v="11"/>
    <x v="84"/>
    <x v="66"/>
    <x v="154"/>
    <x v="116"/>
    <x v="21"/>
    <x v="4"/>
    <x v="4"/>
    <x v="1"/>
    <x v="1"/>
    <x v="1"/>
    <x v="11"/>
    <x v="11"/>
  </r>
  <r>
    <x v="115"/>
    <x v="0"/>
    <x v="4"/>
    <x v="49"/>
    <x v="60"/>
    <x v="135"/>
    <x v="115"/>
    <x v="20"/>
    <x v="4"/>
    <x v="4"/>
    <x v="1"/>
    <x v="1"/>
    <x v="1"/>
    <x v="4"/>
    <x v="4"/>
  </r>
  <r>
    <x v="114"/>
    <x v="0"/>
    <x v="8"/>
    <x v="151"/>
    <x v="164"/>
    <x v="496"/>
    <x v="114"/>
    <x v="19"/>
    <x v="4"/>
    <x v="4"/>
    <x v="1"/>
    <x v="1"/>
    <x v="1"/>
    <x v="8"/>
    <x v="8"/>
  </r>
  <r>
    <x v="115"/>
    <x v="1"/>
    <x v="2"/>
    <x v="104"/>
    <x v="109"/>
    <x v="413"/>
    <x v="115"/>
    <x v="20"/>
    <x v="4"/>
    <x v="4"/>
    <x v="1"/>
    <x v="1"/>
    <x v="1"/>
    <x v="2"/>
    <x v="2"/>
  </r>
  <r>
    <x v="114"/>
    <x v="1"/>
    <x v="2"/>
    <x v="143"/>
    <x v="122"/>
    <x v="497"/>
    <x v="114"/>
    <x v="19"/>
    <x v="4"/>
    <x v="4"/>
    <x v="1"/>
    <x v="1"/>
    <x v="1"/>
    <x v="2"/>
    <x v="2"/>
  </r>
  <r>
    <x v="128"/>
    <x v="0"/>
    <x v="4"/>
    <x v="18"/>
    <x v="2"/>
    <x v="22"/>
    <x v="128"/>
    <x v="24"/>
    <x v="4"/>
    <x v="4"/>
    <x v="1"/>
    <x v="1"/>
    <x v="1"/>
    <x v="4"/>
    <x v="4"/>
  </r>
  <r>
    <x v="125"/>
    <x v="0"/>
    <x v="1"/>
    <x v="107"/>
    <x v="139"/>
    <x v="498"/>
    <x v="125"/>
    <x v="21"/>
    <x v="4"/>
    <x v="4"/>
    <x v="1"/>
    <x v="1"/>
    <x v="1"/>
    <x v="1"/>
    <x v="1"/>
  </r>
  <r>
    <x v="128"/>
    <x v="0"/>
    <x v="2"/>
    <x v="122"/>
    <x v="141"/>
    <x v="499"/>
    <x v="128"/>
    <x v="24"/>
    <x v="4"/>
    <x v="4"/>
    <x v="1"/>
    <x v="1"/>
    <x v="1"/>
    <x v="2"/>
    <x v="2"/>
  </r>
  <r>
    <x v="128"/>
    <x v="1"/>
    <x v="2"/>
    <x v="117"/>
    <x v="155"/>
    <x v="500"/>
    <x v="128"/>
    <x v="24"/>
    <x v="4"/>
    <x v="4"/>
    <x v="1"/>
    <x v="1"/>
    <x v="1"/>
    <x v="2"/>
    <x v="2"/>
  </r>
  <r>
    <x v="125"/>
    <x v="0"/>
    <x v="4"/>
    <x v="83"/>
    <x v="20"/>
    <x v="501"/>
    <x v="125"/>
    <x v="21"/>
    <x v="4"/>
    <x v="4"/>
    <x v="1"/>
    <x v="1"/>
    <x v="1"/>
    <x v="4"/>
    <x v="4"/>
  </r>
  <r>
    <x v="128"/>
    <x v="0"/>
    <x v="1"/>
    <x v="129"/>
    <x v="147"/>
    <x v="502"/>
    <x v="128"/>
    <x v="24"/>
    <x v="4"/>
    <x v="4"/>
    <x v="1"/>
    <x v="1"/>
    <x v="1"/>
    <x v="1"/>
    <x v="1"/>
  </r>
  <r>
    <x v="128"/>
    <x v="0"/>
    <x v="3"/>
    <x v="91"/>
    <x v="99"/>
    <x v="14"/>
    <x v="128"/>
    <x v="24"/>
    <x v="4"/>
    <x v="4"/>
    <x v="1"/>
    <x v="1"/>
    <x v="1"/>
    <x v="3"/>
    <x v="3"/>
  </r>
  <r>
    <x v="125"/>
    <x v="0"/>
    <x v="9"/>
    <x v="62"/>
    <x v="112"/>
    <x v="503"/>
    <x v="125"/>
    <x v="21"/>
    <x v="4"/>
    <x v="4"/>
    <x v="1"/>
    <x v="1"/>
    <x v="1"/>
    <x v="9"/>
    <x v="9"/>
  </r>
  <r>
    <x v="124"/>
    <x v="0"/>
    <x v="6"/>
    <x v="42"/>
    <x v="119"/>
    <x v="504"/>
    <x v="124"/>
    <x v="20"/>
    <x v="4"/>
    <x v="4"/>
    <x v="1"/>
    <x v="1"/>
    <x v="1"/>
    <x v="6"/>
    <x v="6"/>
  </r>
  <r>
    <x v="127"/>
    <x v="0"/>
    <x v="4"/>
    <x v="112"/>
    <x v="106"/>
    <x v="505"/>
    <x v="127"/>
    <x v="22"/>
    <x v="4"/>
    <x v="4"/>
    <x v="1"/>
    <x v="1"/>
    <x v="1"/>
    <x v="4"/>
    <x v="4"/>
  </r>
  <r>
    <x v="126"/>
    <x v="0"/>
    <x v="6"/>
    <x v="3"/>
    <x v="11"/>
    <x v="263"/>
    <x v="126"/>
    <x v="19"/>
    <x v="4"/>
    <x v="4"/>
    <x v="1"/>
    <x v="1"/>
    <x v="1"/>
    <x v="6"/>
    <x v="6"/>
  </r>
  <r>
    <x v="127"/>
    <x v="0"/>
    <x v="9"/>
    <x v="107"/>
    <x v="140"/>
    <x v="506"/>
    <x v="127"/>
    <x v="22"/>
    <x v="4"/>
    <x v="4"/>
    <x v="1"/>
    <x v="1"/>
    <x v="1"/>
    <x v="9"/>
    <x v="9"/>
  </r>
  <r>
    <x v="118"/>
    <x v="0"/>
    <x v="11"/>
    <x v="53"/>
    <x v="44"/>
    <x v="95"/>
    <x v="118"/>
    <x v="22"/>
    <x v="4"/>
    <x v="4"/>
    <x v="1"/>
    <x v="1"/>
    <x v="1"/>
    <x v="11"/>
    <x v="11"/>
  </r>
  <r>
    <x v="115"/>
    <x v="0"/>
    <x v="6"/>
    <x v="65"/>
    <x v="38"/>
    <x v="74"/>
    <x v="115"/>
    <x v="20"/>
    <x v="4"/>
    <x v="4"/>
    <x v="1"/>
    <x v="1"/>
    <x v="1"/>
    <x v="6"/>
    <x v="6"/>
  </r>
  <r>
    <x v="118"/>
    <x v="0"/>
    <x v="8"/>
    <x v="27"/>
    <x v="48"/>
    <x v="189"/>
    <x v="118"/>
    <x v="22"/>
    <x v="4"/>
    <x v="4"/>
    <x v="1"/>
    <x v="1"/>
    <x v="1"/>
    <x v="8"/>
    <x v="8"/>
  </r>
  <r>
    <x v="114"/>
    <x v="0"/>
    <x v="11"/>
    <x v="123"/>
    <x v="67"/>
    <x v="37"/>
    <x v="114"/>
    <x v="19"/>
    <x v="4"/>
    <x v="4"/>
    <x v="1"/>
    <x v="1"/>
    <x v="1"/>
    <x v="11"/>
    <x v="11"/>
  </r>
  <r>
    <x v="120"/>
    <x v="1"/>
    <x v="2"/>
    <x v="129"/>
    <x v="95"/>
    <x v="6"/>
    <x v="120"/>
    <x v="21"/>
    <x v="4"/>
    <x v="4"/>
    <x v="1"/>
    <x v="1"/>
    <x v="1"/>
    <x v="2"/>
    <x v="2"/>
  </r>
  <r>
    <x v="122"/>
    <x v="0"/>
    <x v="6"/>
    <x v="99"/>
    <x v="108"/>
    <x v="14"/>
    <x v="122"/>
    <x v="24"/>
    <x v="4"/>
    <x v="4"/>
    <x v="1"/>
    <x v="1"/>
    <x v="1"/>
    <x v="6"/>
    <x v="6"/>
  </r>
  <r>
    <x v="120"/>
    <x v="0"/>
    <x v="9"/>
    <x v="18"/>
    <x v="114"/>
    <x v="210"/>
    <x v="120"/>
    <x v="21"/>
    <x v="4"/>
    <x v="4"/>
    <x v="1"/>
    <x v="1"/>
    <x v="1"/>
    <x v="9"/>
    <x v="9"/>
  </r>
  <r>
    <x v="120"/>
    <x v="0"/>
    <x v="4"/>
    <x v="53"/>
    <x v="75"/>
    <x v="5"/>
    <x v="120"/>
    <x v="21"/>
    <x v="4"/>
    <x v="4"/>
    <x v="1"/>
    <x v="1"/>
    <x v="1"/>
    <x v="4"/>
    <x v="4"/>
  </r>
  <r>
    <x v="119"/>
    <x v="1"/>
    <x v="2"/>
    <x v="153"/>
    <x v="101"/>
    <x v="507"/>
    <x v="119"/>
    <x v="23"/>
    <x v="4"/>
    <x v="4"/>
    <x v="1"/>
    <x v="1"/>
    <x v="1"/>
    <x v="2"/>
    <x v="2"/>
  </r>
  <r>
    <x v="129"/>
    <x v="0"/>
    <x v="6"/>
    <x v="113"/>
    <x v="49"/>
    <x v="398"/>
    <x v="129"/>
    <x v="19"/>
    <x v="4"/>
    <x v="4"/>
    <x v="1"/>
    <x v="1"/>
    <x v="1"/>
    <x v="6"/>
    <x v="6"/>
  </r>
  <r>
    <x v="117"/>
    <x v="0"/>
    <x v="1"/>
    <x v="70"/>
    <x v="4"/>
    <x v="108"/>
    <x v="117"/>
    <x v="22"/>
    <x v="4"/>
    <x v="4"/>
    <x v="1"/>
    <x v="1"/>
    <x v="1"/>
    <x v="1"/>
    <x v="1"/>
  </r>
  <r>
    <x v="127"/>
    <x v="1"/>
    <x v="2"/>
    <x v="154"/>
    <x v="165"/>
    <x v="508"/>
    <x v="127"/>
    <x v="22"/>
    <x v="4"/>
    <x v="4"/>
    <x v="1"/>
    <x v="1"/>
    <x v="1"/>
    <x v="2"/>
    <x v="2"/>
  </r>
  <r>
    <x v="117"/>
    <x v="0"/>
    <x v="3"/>
    <x v="7"/>
    <x v="8"/>
    <x v="11"/>
    <x v="117"/>
    <x v="22"/>
    <x v="4"/>
    <x v="4"/>
    <x v="1"/>
    <x v="1"/>
    <x v="1"/>
    <x v="3"/>
    <x v="3"/>
  </r>
  <r>
    <x v="119"/>
    <x v="0"/>
    <x v="9"/>
    <x v="100"/>
    <x v="159"/>
    <x v="427"/>
    <x v="119"/>
    <x v="23"/>
    <x v="4"/>
    <x v="4"/>
    <x v="1"/>
    <x v="1"/>
    <x v="1"/>
    <x v="9"/>
    <x v="9"/>
  </r>
  <r>
    <x v="121"/>
    <x v="0"/>
    <x v="11"/>
    <x v="88"/>
    <x v="72"/>
    <x v="51"/>
    <x v="121"/>
    <x v="23"/>
    <x v="4"/>
    <x v="4"/>
    <x v="1"/>
    <x v="1"/>
    <x v="1"/>
    <x v="11"/>
    <x v="11"/>
  </r>
  <r>
    <x v="125"/>
    <x v="0"/>
    <x v="2"/>
    <x v="73"/>
    <x v="162"/>
    <x v="366"/>
    <x v="125"/>
    <x v="21"/>
    <x v="4"/>
    <x v="4"/>
    <x v="1"/>
    <x v="1"/>
    <x v="1"/>
    <x v="2"/>
    <x v="2"/>
  </r>
  <r>
    <x v="123"/>
    <x v="0"/>
    <x v="1"/>
    <x v="137"/>
    <x v="166"/>
    <x v="184"/>
    <x v="123"/>
    <x v="22"/>
    <x v="4"/>
    <x v="4"/>
    <x v="1"/>
    <x v="1"/>
    <x v="1"/>
    <x v="1"/>
    <x v="1"/>
  </r>
  <r>
    <x v="127"/>
    <x v="0"/>
    <x v="2"/>
    <x v="28"/>
    <x v="167"/>
    <x v="509"/>
    <x v="127"/>
    <x v="22"/>
    <x v="4"/>
    <x v="4"/>
    <x v="1"/>
    <x v="1"/>
    <x v="1"/>
    <x v="2"/>
    <x v="2"/>
  </r>
  <r>
    <x v="130"/>
    <x v="0"/>
    <x v="2"/>
    <x v="70"/>
    <x v="76"/>
    <x v="266"/>
    <x v="130"/>
    <x v="25"/>
    <x v="5"/>
    <x v="5"/>
    <x v="2"/>
    <x v="2"/>
    <x v="1"/>
    <x v="2"/>
    <x v="2"/>
  </r>
  <r>
    <x v="131"/>
    <x v="0"/>
    <x v="2"/>
    <x v="56"/>
    <x v="19"/>
    <x v="278"/>
    <x v="131"/>
    <x v="26"/>
    <x v="5"/>
    <x v="5"/>
    <x v="2"/>
    <x v="2"/>
    <x v="1"/>
    <x v="2"/>
    <x v="2"/>
  </r>
  <r>
    <x v="132"/>
    <x v="1"/>
    <x v="2"/>
    <x v="26"/>
    <x v="30"/>
    <x v="181"/>
    <x v="132"/>
    <x v="25"/>
    <x v="5"/>
    <x v="5"/>
    <x v="2"/>
    <x v="2"/>
    <x v="1"/>
    <x v="2"/>
    <x v="2"/>
  </r>
  <r>
    <x v="133"/>
    <x v="0"/>
    <x v="0"/>
    <x v="16"/>
    <x v="17"/>
    <x v="6"/>
    <x v="133"/>
    <x v="27"/>
    <x v="5"/>
    <x v="5"/>
    <x v="2"/>
    <x v="2"/>
    <x v="1"/>
    <x v="0"/>
    <x v="0"/>
  </r>
  <r>
    <x v="134"/>
    <x v="0"/>
    <x v="9"/>
    <x v="79"/>
    <x v="9"/>
    <x v="6"/>
    <x v="134"/>
    <x v="27"/>
    <x v="5"/>
    <x v="5"/>
    <x v="2"/>
    <x v="2"/>
    <x v="1"/>
    <x v="9"/>
    <x v="9"/>
  </r>
  <r>
    <x v="135"/>
    <x v="0"/>
    <x v="11"/>
    <x v="21"/>
    <x v="94"/>
    <x v="6"/>
    <x v="135"/>
    <x v="25"/>
    <x v="5"/>
    <x v="5"/>
    <x v="2"/>
    <x v="2"/>
    <x v="1"/>
    <x v="11"/>
    <x v="11"/>
  </r>
  <r>
    <x v="136"/>
    <x v="0"/>
    <x v="1"/>
    <x v="26"/>
    <x v="36"/>
    <x v="6"/>
    <x v="136"/>
    <x v="26"/>
    <x v="5"/>
    <x v="5"/>
    <x v="2"/>
    <x v="2"/>
    <x v="1"/>
    <x v="1"/>
    <x v="1"/>
  </r>
  <r>
    <x v="137"/>
    <x v="0"/>
    <x v="9"/>
    <x v="48"/>
    <x v="30"/>
    <x v="7"/>
    <x v="137"/>
    <x v="28"/>
    <x v="5"/>
    <x v="5"/>
    <x v="2"/>
    <x v="2"/>
    <x v="1"/>
    <x v="9"/>
    <x v="9"/>
  </r>
  <r>
    <x v="138"/>
    <x v="0"/>
    <x v="7"/>
    <x v="13"/>
    <x v="18"/>
    <x v="19"/>
    <x v="138"/>
    <x v="29"/>
    <x v="5"/>
    <x v="5"/>
    <x v="2"/>
    <x v="2"/>
    <x v="1"/>
    <x v="7"/>
    <x v="7"/>
  </r>
  <r>
    <x v="139"/>
    <x v="0"/>
    <x v="6"/>
    <x v="20"/>
    <x v="12"/>
    <x v="6"/>
    <x v="139"/>
    <x v="26"/>
    <x v="5"/>
    <x v="5"/>
    <x v="2"/>
    <x v="2"/>
    <x v="1"/>
    <x v="6"/>
    <x v="6"/>
  </r>
  <r>
    <x v="140"/>
    <x v="0"/>
    <x v="0"/>
    <x v="21"/>
    <x v="13"/>
    <x v="22"/>
    <x v="140"/>
    <x v="28"/>
    <x v="5"/>
    <x v="5"/>
    <x v="2"/>
    <x v="2"/>
    <x v="1"/>
    <x v="0"/>
    <x v="0"/>
  </r>
  <r>
    <x v="141"/>
    <x v="0"/>
    <x v="0"/>
    <x v="6"/>
    <x v="98"/>
    <x v="13"/>
    <x v="141"/>
    <x v="25"/>
    <x v="5"/>
    <x v="5"/>
    <x v="2"/>
    <x v="2"/>
    <x v="1"/>
    <x v="0"/>
    <x v="0"/>
  </r>
  <r>
    <x v="140"/>
    <x v="0"/>
    <x v="11"/>
    <x v="113"/>
    <x v="119"/>
    <x v="22"/>
    <x v="140"/>
    <x v="28"/>
    <x v="5"/>
    <x v="5"/>
    <x v="2"/>
    <x v="2"/>
    <x v="1"/>
    <x v="11"/>
    <x v="11"/>
  </r>
  <r>
    <x v="136"/>
    <x v="0"/>
    <x v="7"/>
    <x v="79"/>
    <x v="9"/>
    <x v="6"/>
    <x v="136"/>
    <x v="26"/>
    <x v="5"/>
    <x v="5"/>
    <x v="2"/>
    <x v="2"/>
    <x v="1"/>
    <x v="7"/>
    <x v="7"/>
  </r>
  <r>
    <x v="142"/>
    <x v="0"/>
    <x v="6"/>
    <x v="3"/>
    <x v="4"/>
    <x v="510"/>
    <x v="142"/>
    <x v="30"/>
    <x v="5"/>
    <x v="5"/>
    <x v="2"/>
    <x v="2"/>
    <x v="1"/>
    <x v="6"/>
    <x v="6"/>
  </r>
  <r>
    <x v="136"/>
    <x v="0"/>
    <x v="3"/>
    <x v="3"/>
    <x v="8"/>
    <x v="6"/>
    <x v="136"/>
    <x v="26"/>
    <x v="5"/>
    <x v="5"/>
    <x v="2"/>
    <x v="2"/>
    <x v="1"/>
    <x v="3"/>
    <x v="3"/>
  </r>
  <r>
    <x v="142"/>
    <x v="0"/>
    <x v="0"/>
    <x v="21"/>
    <x v="62"/>
    <x v="0"/>
    <x v="142"/>
    <x v="30"/>
    <x v="5"/>
    <x v="5"/>
    <x v="2"/>
    <x v="2"/>
    <x v="1"/>
    <x v="0"/>
    <x v="0"/>
  </r>
  <r>
    <x v="137"/>
    <x v="0"/>
    <x v="3"/>
    <x v="92"/>
    <x v="7"/>
    <x v="207"/>
    <x v="137"/>
    <x v="28"/>
    <x v="5"/>
    <x v="5"/>
    <x v="2"/>
    <x v="2"/>
    <x v="1"/>
    <x v="3"/>
    <x v="3"/>
  </r>
  <r>
    <x v="136"/>
    <x v="0"/>
    <x v="10"/>
    <x v="13"/>
    <x v="13"/>
    <x v="6"/>
    <x v="136"/>
    <x v="26"/>
    <x v="5"/>
    <x v="5"/>
    <x v="2"/>
    <x v="2"/>
    <x v="1"/>
    <x v="10"/>
    <x v="10"/>
  </r>
  <r>
    <x v="135"/>
    <x v="0"/>
    <x v="0"/>
    <x v="12"/>
    <x v="45"/>
    <x v="6"/>
    <x v="135"/>
    <x v="25"/>
    <x v="5"/>
    <x v="5"/>
    <x v="2"/>
    <x v="2"/>
    <x v="1"/>
    <x v="0"/>
    <x v="0"/>
  </r>
  <r>
    <x v="138"/>
    <x v="0"/>
    <x v="4"/>
    <x v="17"/>
    <x v="23"/>
    <x v="32"/>
    <x v="138"/>
    <x v="29"/>
    <x v="5"/>
    <x v="5"/>
    <x v="2"/>
    <x v="2"/>
    <x v="1"/>
    <x v="4"/>
    <x v="4"/>
  </r>
  <r>
    <x v="143"/>
    <x v="0"/>
    <x v="10"/>
    <x v="7"/>
    <x v="5"/>
    <x v="315"/>
    <x v="143"/>
    <x v="31"/>
    <x v="5"/>
    <x v="5"/>
    <x v="2"/>
    <x v="2"/>
    <x v="1"/>
    <x v="10"/>
    <x v="10"/>
  </r>
  <r>
    <x v="144"/>
    <x v="0"/>
    <x v="1"/>
    <x v="4"/>
    <x v="24"/>
    <x v="434"/>
    <x v="144"/>
    <x v="25"/>
    <x v="5"/>
    <x v="5"/>
    <x v="2"/>
    <x v="2"/>
    <x v="1"/>
    <x v="1"/>
    <x v="1"/>
  </r>
  <r>
    <x v="145"/>
    <x v="0"/>
    <x v="0"/>
    <x v="93"/>
    <x v="0"/>
    <x v="187"/>
    <x v="145"/>
    <x v="30"/>
    <x v="5"/>
    <x v="5"/>
    <x v="2"/>
    <x v="2"/>
    <x v="1"/>
    <x v="0"/>
    <x v="0"/>
  </r>
  <r>
    <x v="146"/>
    <x v="0"/>
    <x v="0"/>
    <x v="13"/>
    <x v="13"/>
    <x v="6"/>
    <x v="146"/>
    <x v="32"/>
    <x v="5"/>
    <x v="5"/>
    <x v="2"/>
    <x v="2"/>
    <x v="1"/>
    <x v="0"/>
    <x v="0"/>
  </r>
  <r>
    <x v="147"/>
    <x v="0"/>
    <x v="5"/>
    <x v="20"/>
    <x v="12"/>
    <x v="6"/>
    <x v="147"/>
    <x v="27"/>
    <x v="5"/>
    <x v="5"/>
    <x v="2"/>
    <x v="2"/>
    <x v="1"/>
    <x v="5"/>
    <x v="5"/>
  </r>
  <r>
    <x v="148"/>
    <x v="0"/>
    <x v="9"/>
    <x v="40"/>
    <x v="60"/>
    <x v="67"/>
    <x v="148"/>
    <x v="29"/>
    <x v="5"/>
    <x v="5"/>
    <x v="2"/>
    <x v="2"/>
    <x v="1"/>
    <x v="9"/>
    <x v="9"/>
  </r>
  <r>
    <x v="149"/>
    <x v="0"/>
    <x v="3"/>
    <x v="105"/>
    <x v="106"/>
    <x v="37"/>
    <x v="149"/>
    <x v="31"/>
    <x v="5"/>
    <x v="5"/>
    <x v="2"/>
    <x v="2"/>
    <x v="1"/>
    <x v="3"/>
    <x v="3"/>
  </r>
  <r>
    <x v="148"/>
    <x v="0"/>
    <x v="2"/>
    <x v="49"/>
    <x v="47"/>
    <x v="432"/>
    <x v="148"/>
    <x v="29"/>
    <x v="5"/>
    <x v="5"/>
    <x v="2"/>
    <x v="2"/>
    <x v="1"/>
    <x v="2"/>
    <x v="2"/>
  </r>
  <r>
    <x v="150"/>
    <x v="0"/>
    <x v="3"/>
    <x v="7"/>
    <x v="62"/>
    <x v="69"/>
    <x v="150"/>
    <x v="30"/>
    <x v="5"/>
    <x v="5"/>
    <x v="2"/>
    <x v="2"/>
    <x v="1"/>
    <x v="3"/>
    <x v="3"/>
  </r>
  <r>
    <x v="151"/>
    <x v="0"/>
    <x v="5"/>
    <x v="16"/>
    <x v="45"/>
    <x v="145"/>
    <x v="151"/>
    <x v="32"/>
    <x v="5"/>
    <x v="5"/>
    <x v="2"/>
    <x v="2"/>
    <x v="1"/>
    <x v="5"/>
    <x v="5"/>
  </r>
  <r>
    <x v="152"/>
    <x v="0"/>
    <x v="10"/>
    <x v="6"/>
    <x v="6"/>
    <x v="6"/>
    <x v="152"/>
    <x v="27"/>
    <x v="5"/>
    <x v="5"/>
    <x v="2"/>
    <x v="2"/>
    <x v="1"/>
    <x v="10"/>
    <x v="10"/>
  </r>
  <r>
    <x v="153"/>
    <x v="0"/>
    <x v="9"/>
    <x v="19"/>
    <x v="102"/>
    <x v="187"/>
    <x v="153"/>
    <x v="30"/>
    <x v="5"/>
    <x v="5"/>
    <x v="2"/>
    <x v="2"/>
    <x v="1"/>
    <x v="9"/>
    <x v="9"/>
  </r>
  <r>
    <x v="150"/>
    <x v="0"/>
    <x v="7"/>
    <x v="0"/>
    <x v="41"/>
    <x v="6"/>
    <x v="150"/>
    <x v="30"/>
    <x v="5"/>
    <x v="5"/>
    <x v="2"/>
    <x v="2"/>
    <x v="1"/>
    <x v="7"/>
    <x v="7"/>
  </r>
  <r>
    <x v="154"/>
    <x v="0"/>
    <x v="8"/>
    <x v="9"/>
    <x v="62"/>
    <x v="84"/>
    <x v="154"/>
    <x v="27"/>
    <x v="5"/>
    <x v="5"/>
    <x v="2"/>
    <x v="2"/>
    <x v="1"/>
    <x v="8"/>
    <x v="8"/>
  </r>
  <r>
    <x v="155"/>
    <x v="0"/>
    <x v="0"/>
    <x v="20"/>
    <x v="6"/>
    <x v="7"/>
    <x v="155"/>
    <x v="33"/>
    <x v="5"/>
    <x v="5"/>
    <x v="2"/>
    <x v="2"/>
    <x v="1"/>
    <x v="0"/>
    <x v="0"/>
  </r>
  <r>
    <x v="135"/>
    <x v="0"/>
    <x v="3"/>
    <x v="79"/>
    <x v="9"/>
    <x v="6"/>
    <x v="135"/>
    <x v="25"/>
    <x v="5"/>
    <x v="5"/>
    <x v="2"/>
    <x v="2"/>
    <x v="1"/>
    <x v="3"/>
    <x v="3"/>
  </r>
  <r>
    <x v="137"/>
    <x v="0"/>
    <x v="0"/>
    <x v="0"/>
    <x v="0"/>
    <x v="0"/>
    <x v="137"/>
    <x v="28"/>
    <x v="5"/>
    <x v="5"/>
    <x v="2"/>
    <x v="2"/>
    <x v="1"/>
    <x v="0"/>
    <x v="0"/>
  </r>
  <r>
    <x v="131"/>
    <x v="0"/>
    <x v="8"/>
    <x v="42"/>
    <x v="20"/>
    <x v="483"/>
    <x v="131"/>
    <x v="26"/>
    <x v="5"/>
    <x v="5"/>
    <x v="2"/>
    <x v="2"/>
    <x v="1"/>
    <x v="8"/>
    <x v="8"/>
  </r>
  <r>
    <x v="149"/>
    <x v="0"/>
    <x v="9"/>
    <x v="124"/>
    <x v="144"/>
    <x v="209"/>
    <x v="149"/>
    <x v="31"/>
    <x v="5"/>
    <x v="5"/>
    <x v="2"/>
    <x v="2"/>
    <x v="1"/>
    <x v="9"/>
    <x v="9"/>
  </r>
  <r>
    <x v="144"/>
    <x v="0"/>
    <x v="5"/>
    <x v="10"/>
    <x v="9"/>
    <x v="9"/>
    <x v="144"/>
    <x v="25"/>
    <x v="5"/>
    <x v="5"/>
    <x v="2"/>
    <x v="2"/>
    <x v="1"/>
    <x v="5"/>
    <x v="5"/>
  </r>
  <r>
    <x v="151"/>
    <x v="0"/>
    <x v="6"/>
    <x v="7"/>
    <x v="4"/>
    <x v="511"/>
    <x v="151"/>
    <x v="32"/>
    <x v="5"/>
    <x v="5"/>
    <x v="2"/>
    <x v="2"/>
    <x v="1"/>
    <x v="6"/>
    <x v="6"/>
  </r>
  <r>
    <x v="156"/>
    <x v="0"/>
    <x v="2"/>
    <x v="113"/>
    <x v="118"/>
    <x v="512"/>
    <x v="156"/>
    <x v="28"/>
    <x v="5"/>
    <x v="5"/>
    <x v="2"/>
    <x v="2"/>
    <x v="1"/>
    <x v="2"/>
    <x v="2"/>
  </r>
  <r>
    <x v="156"/>
    <x v="1"/>
    <x v="2"/>
    <x v="89"/>
    <x v="118"/>
    <x v="513"/>
    <x v="156"/>
    <x v="28"/>
    <x v="5"/>
    <x v="5"/>
    <x v="2"/>
    <x v="2"/>
    <x v="1"/>
    <x v="2"/>
    <x v="2"/>
  </r>
  <r>
    <x v="147"/>
    <x v="0"/>
    <x v="6"/>
    <x v="21"/>
    <x v="18"/>
    <x v="11"/>
    <x v="147"/>
    <x v="27"/>
    <x v="5"/>
    <x v="5"/>
    <x v="2"/>
    <x v="2"/>
    <x v="1"/>
    <x v="6"/>
    <x v="6"/>
  </r>
  <r>
    <x v="152"/>
    <x v="0"/>
    <x v="1"/>
    <x v="21"/>
    <x v="94"/>
    <x v="6"/>
    <x v="152"/>
    <x v="27"/>
    <x v="5"/>
    <x v="5"/>
    <x v="2"/>
    <x v="2"/>
    <x v="1"/>
    <x v="1"/>
    <x v="1"/>
  </r>
  <r>
    <x v="157"/>
    <x v="0"/>
    <x v="3"/>
    <x v="79"/>
    <x v="13"/>
    <x v="37"/>
    <x v="157"/>
    <x v="27"/>
    <x v="5"/>
    <x v="5"/>
    <x v="2"/>
    <x v="2"/>
    <x v="1"/>
    <x v="3"/>
    <x v="3"/>
  </r>
  <r>
    <x v="148"/>
    <x v="0"/>
    <x v="4"/>
    <x v="23"/>
    <x v="5"/>
    <x v="92"/>
    <x v="148"/>
    <x v="29"/>
    <x v="5"/>
    <x v="5"/>
    <x v="2"/>
    <x v="2"/>
    <x v="1"/>
    <x v="4"/>
    <x v="4"/>
  </r>
  <r>
    <x v="156"/>
    <x v="0"/>
    <x v="9"/>
    <x v="60"/>
    <x v="114"/>
    <x v="343"/>
    <x v="156"/>
    <x v="28"/>
    <x v="5"/>
    <x v="5"/>
    <x v="2"/>
    <x v="2"/>
    <x v="1"/>
    <x v="9"/>
    <x v="9"/>
  </r>
  <r>
    <x v="145"/>
    <x v="0"/>
    <x v="6"/>
    <x v="92"/>
    <x v="43"/>
    <x v="137"/>
    <x v="145"/>
    <x v="30"/>
    <x v="5"/>
    <x v="5"/>
    <x v="2"/>
    <x v="2"/>
    <x v="1"/>
    <x v="6"/>
    <x v="6"/>
  </r>
  <r>
    <x v="149"/>
    <x v="1"/>
    <x v="2"/>
    <x v="28"/>
    <x v="168"/>
    <x v="514"/>
    <x v="149"/>
    <x v="31"/>
    <x v="5"/>
    <x v="5"/>
    <x v="2"/>
    <x v="2"/>
    <x v="1"/>
    <x v="2"/>
    <x v="2"/>
  </r>
  <r>
    <x v="152"/>
    <x v="0"/>
    <x v="7"/>
    <x v="20"/>
    <x v="12"/>
    <x v="6"/>
    <x v="152"/>
    <x v="27"/>
    <x v="5"/>
    <x v="5"/>
    <x v="2"/>
    <x v="2"/>
    <x v="1"/>
    <x v="7"/>
    <x v="7"/>
  </r>
  <r>
    <x v="158"/>
    <x v="0"/>
    <x v="11"/>
    <x v="8"/>
    <x v="0"/>
    <x v="7"/>
    <x v="158"/>
    <x v="27"/>
    <x v="5"/>
    <x v="5"/>
    <x v="2"/>
    <x v="2"/>
    <x v="1"/>
    <x v="11"/>
    <x v="11"/>
  </r>
  <r>
    <x v="150"/>
    <x v="0"/>
    <x v="1"/>
    <x v="57"/>
    <x v="5"/>
    <x v="6"/>
    <x v="150"/>
    <x v="30"/>
    <x v="5"/>
    <x v="5"/>
    <x v="2"/>
    <x v="2"/>
    <x v="1"/>
    <x v="1"/>
    <x v="1"/>
  </r>
  <r>
    <x v="148"/>
    <x v="1"/>
    <x v="2"/>
    <x v="31"/>
    <x v="47"/>
    <x v="6"/>
    <x v="148"/>
    <x v="29"/>
    <x v="5"/>
    <x v="5"/>
    <x v="2"/>
    <x v="2"/>
    <x v="1"/>
    <x v="2"/>
    <x v="2"/>
  </r>
  <r>
    <x v="153"/>
    <x v="0"/>
    <x v="5"/>
    <x v="93"/>
    <x v="0"/>
    <x v="187"/>
    <x v="153"/>
    <x v="30"/>
    <x v="5"/>
    <x v="5"/>
    <x v="2"/>
    <x v="2"/>
    <x v="1"/>
    <x v="5"/>
    <x v="5"/>
  </r>
  <r>
    <x v="159"/>
    <x v="0"/>
    <x v="5"/>
    <x v="79"/>
    <x v="13"/>
    <x v="37"/>
    <x v="159"/>
    <x v="32"/>
    <x v="5"/>
    <x v="5"/>
    <x v="2"/>
    <x v="2"/>
    <x v="1"/>
    <x v="5"/>
    <x v="5"/>
  </r>
  <r>
    <x v="160"/>
    <x v="0"/>
    <x v="10"/>
    <x v="0"/>
    <x v="85"/>
    <x v="126"/>
    <x v="160"/>
    <x v="27"/>
    <x v="5"/>
    <x v="5"/>
    <x v="2"/>
    <x v="2"/>
    <x v="1"/>
    <x v="10"/>
    <x v="10"/>
  </r>
  <r>
    <x v="161"/>
    <x v="1"/>
    <x v="2"/>
    <x v="16"/>
    <x v="17"/>
    <x v="6"/>
    <x v="161"/>
    <x v="27"/>
    <x v="5"/>
    <x v="5"/>
    <x v="2"/>
    <x v="2"/>
    <x v="1"/>
    <x v="2"/>
    <x v="2"/>
  </r>
  <r>
    <x v="162"/>
    <x v="0"/>
    <x v="5"/>
    <x v="8"/>
    <x v="0"/>
    <x v="7"/>
    <x v="162"/>
    <x v="29"/>
    <x v="5"/>
    <x v="5"/>
    <x v="2"/>
    <x v="2"/>
    <x v="1"/>
    <x v="5"/>
    <x v="5"/>
  </r>
  <r>
    <x v="161"/>
    <x v="0"/>
    <x v="7"/>
    <x v="75"/>
    <x v="91"/>
    <x v="124"/>
    <x v="161"/>
    <x v="27"/>
    <x v="5"/>
    <x v="5"/>
    <x v="2"/>
    <x v="2"/>
    <x v="1"/>
    <x v="7"/>
    <x v="7"/>
  </r>
  <r>
    <x v="163"/>
    <x v="0"/>
    <x v="10"/>
    <x v="17"/>
    <x v="11"/>
    <x v="18"/>
    <x v="163"/>
    <x v="29"/>
    <x v="5"/>
    <x v="5"/>
    <x v="2"/>
    <x v="2"/>
    <x v="1"/>
    <x v="10"/>
    <x v="10"/>
  </r>
  <r>
    <x v="164"/>
    <x v="0"/>
    <x v="1"/>
    <x v="14"/>
    <x v="32"/>
    <x v="18"/>
    <x v="164"/>
    <x v="26"/>
    <x v="5"/>
    <x v="5"/>
    <x v="2"/>
    <x v="2"/>
    <x v="1"/>
    <x v="1"/>
    <x v="1"/>
  </r>
  <r>
    <x v="165"/>
    <x v="0"/>
    <x v="0"/>
    <x v="75"/>
    <x v="91"/>
    <x v="124"/>
    <x v="165"/>
    <x v="27"/>
    <x v="5"/>
    <x v="5"/>
    <x v="2"/>
    <x v="2"/>
    <x v="1"/>
    <x v="0"/>
    <x v="0"/>
  </r>
  <r>
    <x v="159"/>
    <x v="0"/>
    <x v="0"/>
    <x v="92"/>
    <x v="8"/>
    <x v="63"/>
    <x v="159"/>
    <x v="32"/>
    <x v="5"/>
    <x v="5"/>
    <x v="2"/>
    <x v="2"/>
    <x v="1"/>
    <x v="0"/>
    <x v="0"/>
  </r>
  <r>
    <x v="159"/>
    <x v="0"/>
    <x v="6"/>
    <x v="40"/>
    <x v="87"/>
    <x v="515"/>
    <x v="159"/>
    <x v="32"/>
    <x v="5"/>
    <x v="5"/>
    <x v="2"/>
    <x v="2"/>
    <x v="1"/>
    <x v="6"/>
    <x v="6"/>
  </r>
  <r>
    <x v="166"/>
    <x v="0"/>
    <x v="11"/>
    <x v="7"/>
    <x v="11"/>
    <x v="319"/>
    <x v="166"/>
    <x v="27"/>
    <x v="5"/>
    <x v="5"/>
    <x v="2"/>
    <x v="2"/>
    <x v="1"/>
    <x v="11"/>
    <x v="11"/>
  </r>
  <r>
    <x v="164"/>
    <x v="0"/>
    <x v="3"/>
    <x v="54"/>
    <x v="15"/>
    <x v="18"/>
    <x v="164"/>
    <x v="26"/>
    <x v="5"/>
    <x v="5"/>
    <x v="2"/>
    <x v="2"/>
    <x v="1"/>
    <x v="3"/>
    <x v="3"/>
  </r>
  <r>
    <x v="167"/>
    <x v="0"/>
    <x v="7"/>
    <x v="21"/>
    <x v="94"/>
    <x v="6"/>
    <x v="167"/>
    <x v="25"/>
    <x v="5"/>
    <x v="5"/>
    <x v="2"/>
    <x v="2"/>
    <x v="1"/>
    <x v="7"/>
    <x v="7"/>
  </r>
  <r>
    <x v="162"/>
    <x v="0"/>
    <x v="0"/>
    <x v="92"/>
    <x v="43"/>
    <x v="137"/>
    <x v="162"/>
    <x v="29"/>
    <x v="5"/>
    <x v="5"/>
    <x v="2"/>
    <x v="2"/>
    <x v="1"/>
    <x v="0"/>
    <x v="0"/>
  </r>
  <r>
    <x v="168"/>
    <x v="1"/>
    <x v="2"/>
    <x v="35"/>
    <x v="59"/>
    <x v="230"/>
    <x v="168"/>
    <x v="26"/>
    <x v="5"/>
    <x v="5"/>
    <x v="2"/>
    <x v="2"/>
    <x v="1"/>
    <x v="2"/>
    <x v="2"/>
  </r>
  <r>
    <x v="166"/>
    <x v="0"/>
    <x v="0"/>
    <x v="20"/>
    <x v="41"/>
    <x v="73"/>
    <x v="166"/>
    <x v="27"/>
    <x v="5"/>
    <x v="5"/>
    <x v="2"/>
    <x v="2"/>
    <x v="1"/>
    <x v="0"/>
    <x v="0"/>
  </r>
  <r>
    <x v="165"/>
    <x v="0"/>
    <x v="11"/>
    <x v="6"/>
    <x v="6"/>
    <x v="6"/>
    <x v="165"/>
    <x v="27"/>
    <x v="5"/>
    <x v="5"/>
    <x v="2"/>
    <x v="2"/>
    <x v="1"/>
    <x v="11"/>
    <x v="11"/>
  </r>
  <r>
    <x v="167"/>
    <x v="0"/>
    <x v="8"/>
    <x v="26"/>
    <x v="3"/>
    <x v="77"/>
    <x v="167"/>
    <x v="25"/>
    <x v="5"/>
    <x v="5"/>
    <x v="2"/>
    <x v="2"/>
    <x v="1"/>
    <x v="8"/>
    <x v="8"/>
  </r>
  <r>
    <x v="166"/>
    <x v="0"/>
    <x v="9"/>
    <x v="11"/>
    <x v="3"/>
    <x v="75"/>
    <x v="166"/>
    <x v="27"/>
    <x v="5"/>
    <x v="5"/>
    <x v="2"/>
    <x v="2"/>
    <x v="1"/>
    <x v="9"/>
    <x v="9"/>
  </r>
  <r>
    <x v="131"/>
    <x v="1"/>
    <x v="2"/>
    <x v="34"/>
    <x v="19"/>
    <x v="290"/>
    <x v="131"/>
    <x v="26"/>
    <x v="5"/>
    <x v="5"/>
    <x v="2"/>
    <x v="2"/>
    <x v="1"/>
    <x v="2"/>
    <x v="2"/>
  </r>
  <r>
    <x v="169"/>
    <x v="0"/>
    <x v="3"/>
    <x v="30"/>
    <x v="8"/>
    <x v="13"/>
    <x v="169"/>
    <x v="30"/>
    <x v="5"/>
    <x v="5"/>
    <x v="2"/>
    <x v="2"/>
    <x v="1"/>
    <x v="3"/>
    <x v="3"/>
  </r>
  <r>
    <x v="170"/>
    <x v="0"/>
    <x v="1"/>
    <x v="70"/>
    <x v="59"/>
    <x v="125"/>
    <x v="170"/>
    <x v="33"/>
    <x v="5"/>
    <x v="5"/>
    <x v="2"/>
    <x v="2"/>
    <x v="1"/>
    <x v="1"/>
    <x v="1"/>
  </r>
  <r>
    <x v="171"/>
    <x v="0"/>
    <x v="4"/>
    <x v="10"/>
    <x v="13"/>
    <x v="202"/>
    <x v="171"/>
    <x v="30"/>
    <x v="5"/>
    <x v="5"/>
    <x v="2"/>
    <x v="2"/>
    <x v="1"/>
    <x v="4"/>
    <x v="4"/>
  </r>
  <r>
    <x v="169"/>
    <x v="0"/>
    <x v="10"/>
    <x v="0"/>
    <x v="13"/>
    <x v="229"/>
    <x v="169"/>
    <x v="30"/>
    <x v="5"/>
    <x v="5"/>
    <x v="2"/>
    <x v="2"/>
    <x v="1"/>
    <x v="10"/>
    <x v="10"/>
  </r>
  <r>
    <x v="132"/>
    <x v="0"/>
    <x v="4"/>
    <x v="5"/>
    <x v="8"/>
    <x v="10"/>
    <x v="132"/>
    <x v="25"/>
    <x v="5"/>
    <x v="5"/>
    <x v="2"/>
    <x v="2"/>
    <x v="1"/>
    <x v="4"/>
    <x v="4"/>
  </r>
  <r>
    <x v="131"/>
    <x v="0"/>
    <x v="4"/>
    <x v="35"/>
    <x v="81"/>
    <x v="11"/>
    <x v="131"/>
    <x v="26"/>
    <x v="5"/>
    <x v="5"/>
    <x v="2"/>
    <x v="2"/>
    <x v="1"/>
    <x v="4"/>
    <x v="4"/>
  </r>
  <r>
    <x v="131"/>
    <x v="0"/>
    <x v="9"/>
    <x v="98"/>
    <x v="90"/>
    <x v="516"/>
    <x v="131"/>
    <x v="26"/>
    <x v="5"/>
    <x v="5"/>
    <x v="2"/>
    <x v="2"/>
    <x v="1"/>
    <x v="9"/>
    <x v="9"/>
  </r>
  <r>
    <x v="169"/>
    <x v="0"/>
    <x v="1"/>
    <x v="11"/>
    <x v="56"/>
    <x v="164"/>
    <x v="169"/>
    <x v="30"/>
    <x v="5"/>
    <x v="5"/>
    <x v="2"/>
    <x v="2"/>
    <x v="1"/>
    <x v="1"/>
    <x v="1"/>
  </r>
  <r>
    <x v="132"/>
    <x v="0"/>
    <x v="3"/>
    <x v="23"/>
    <x v="7"/>
    <x v="376"/>
    <x v="132"/>
    <x v="25"/>
    <x v="5"/>
    <x v="5"/>
    <x v="2"/>
    <x v="2"/>
    <x v="1"/>
    <x v="3"/>
    <x v="3"/>
  </r>
  <r>
    <x v="171"/>
    <x v="1"/>
    <x v="2"/>
    <x v="7"/>
    <x v="62"/>
    <x v="69"/>
    <x v="171"/>
    <x v="30"/>
    <x v="5"/>
    <x v="5"/>
    <x v="2"/>
    <x v="2"/>
    <x v="1"/>
    <x v="2"/>
    <x v="2"/>
  </r>
  <r>
    <x v="172"/>
    <x v="0"/>
    <x v="0"/>
    <x v="79"/>
    <x v="94"/>
    <x v="39"/>
    <x v="172"/>
    <x v="33"/>
    <x v="5"/>
    <x v="5"/>
    <x v="2"/>
    <x v="2"/>
    <x v="1"/>
    <x v="0"/>
    <x v="0"/>
  </r>
  <r>
    <x v="170"/>
    <x v="0"/>
    <x v="10"/>
    <x v="93"/>
    <x v="18"/>
    <x v="180"/>
    <x v="170"/>
    <x v="33"/>
    <x v="5"/>
    <x v="5"/>
    <x v="2"/>
    <x v="2"/>
    <x v="1"/>
    <x v="10"/>
    <x v="10"/>
  </r>
  <r>
    <x v="132"/>
    <x v="0"/>
    <x v="7"/>
    <x v="13"/>
    <x v="13"/>
    <x v="6"/>
    <x v="132"/>
    <x v="25"/>
    <x v="5"/>
    <x v="5"/>
    <x v="2"/>
    <x v="2"/>
    <x v="1"/>
    <x v="7"/>
    <x v="7"/>
  </r>
  <r>
    <x v="138"/>
    <x v="0"/>
    <x v="9"/>
    <x v="70"/>
    <x v="24"/>
    <x v="238"/>
    <x v="138"/>
    <x v="29"/>
    <x v="5"/>
    <x v="5"/>
    <x v="2"/>
    <x v="2"/>
    <x v="1"/>
    <x v="9"/>
    <x v="9"/>
  </r>
  <r>
    <x v="143"/>
    <x v="0"/>
    <x v="1"/>
    <x v="14"/>
    <x v="42"/>
    <x v="31"/>
    <x v="143"/>
    <x v="31"/>
    <x v="5"/>
    <x v="5"/>
    <x v="2"/>
    <x v="2"/>
    <x v="1"/>
    <x v="1"/>
    <x v="1"/>
  </r>
  <r>
    <x v="173"/>
    <x v="0"/>
    <x v="0"/>
    <x v="93"/>
    <x v="0"/>
    <x v="187"/>
    <x v="173"/>
    <x v="33"/>
    <x v="5"/>
    <x v="5"/>
    <x v="2"/>
    <x v="2"/>
    <x v="1"/>
    <x v="0"/>
    <x v="0"/>
  </r>
  <r>
    <x v="155"/>
    <x v="0"/>
    <x v="6"/>
    <x v="79"/>
    <x v="13"/>
    <x v="37"/>
    <x v="155"/>
    <x v="33"/>
    <x v="5"/>
    <x v="5"/>
    <x v="2"/>
    <x v="2"/>
    <x v="1"/>
    <x v="6"/>
    <x v="6"/>
  </r>
  <r>
    <x v="171"/>
    <x v="0"/>
    <x v="8"/>
    <x v="92"/>
    <x v="43"/>
    <x v="137"/>
    <x v="171"/>
    <x v="30"/>
    <x v="5"/>
    <x v="5"/>
    <x v="2"/>
    <x v="2"/>
    <x v="1"/>
    <x v="8"/>
    <x v="8"/>
  </r>
  <r>
    <x v="174"/>
    <x v="0"/>
    <x v="11"/>
    <x v="93"/>
    <x v="0"/>
    <x v="187"/>
    <x v="174"/>
    <x v="28"/>
    <x v="5"/>
    <x v="5"/>
    <x v="2"/>
    <x v="2"/>
    <x v="1"/>
    <x v="11"/>
    <x v="11"/>
  </r>
  <r>
    <x v="134"/>
    <x v="0"/>
    <x v="4"/>
    <x v="10"/>
    <x v="0"/>
    <x v="6"/>
    <x v="134"/>
    <x v="27"/>
    <x v="5"/>
    <x v="5"/>
    <x v="2"/>
    <x v="2"/>
    <x v="1"/>
    <x v="4"/>
    <x v="4"/>
  </r>
  <r>
    <x v="130"/>
    <x v="0"/>
    <x v="8"/>
    <x v="7"/>
    <x v="62"/>
    <x v="69"/>
    <x v="130"/>
    <x v="25"/>
    <x v="5"/>
    <x v="5"/>
    <x v="2"/>
    <x v="2"/>
    <x v="1"/>
    <x v="8"/>
    <x v="8"/>
  </r>
  <r>
    <x v="137"/>
    <x v="0"/>
    <x v="10"/>
    <x v="21"/>
    <x v="14"/>
    <x v="126"/>
    <x v="137"/>
    <x v="28"/>
    <x v="5"/>
    <x v="5"/>
    <x v="2"/>
    <x v="2"/>
    <x v="1"/>
    <x v="10"/>
    <x v="10"/>
  </r>
  <r>
    <x v="141"/>
    <x v="0"/>
    <x v="6"/>
    <x v="93"/>
    <x v="13"/>
    <x v="389"/>
    <x v="141"/>
    <x v="25"/>
    <x v="5"/>
    <x v="5"/>
    <x v="2"/>
    <x v="2"/>
    <x v="1"/>
    <x v="6"/>
    <x v="6"/>
  </r>
  <r>
    <x v="169"/>
    <x v="0"/>
    <x v="2"/>
    <x v="5"/>
    <x v="7"/>
    <x v="152"/>
    <x v="169"/>
    <x v="30"/>
    <x v="5"/>
    <x v="5"/>
    <x v="2"/>
    <x v="2"/>
    <x v="1"/>
    <x v="2"/>
    <x v="2"/>
  </r>
  <r>
    <x v="131"/>
    <x v="0"/>
    <x v="10"/>
    <x v="63"/>
    <x v="76"/>
    <x v="64"/>
    <x v="131"/>
    <x v="26"/>
    <x v="5"/>
    <x v="5"/>
    <x v="2"/>
    <x v="2"/>
    <x v="1"/>
    <x v="10"/>
    <x v="10"/>
  </r>
  <r>
    <x v="174"/>
    <x v="0"/>
    <x v="8"/>
    <x v="10"/>
    <x v="9"/>
    <x v="9"/>
    <x v="174"/>
    <x v="28"/>
    <x v="5"/>
    <x v="5"/>
    <x v="2"/>
    <x v="2"/>
    <x v="1"/>
    <x v="8"/>
    <x v="8"/>
  </r>
  <r>
    <x v="175"/>
    <x v="0"/>
    <x v="8"/>
    <x v="78"/>
    <x v="113"/>
    <x v="517"/>
    <x v="175"/>
    <x v="29"/>
    <x v="5"/>
    <x v="5"/>
    <x v="2"/>
    <x v="2"/>
    <x v="1"/>
    <x v="8"/>
    <x v="8"/>
  </r>
  <r>
    <x v="133"/>
    <x v="0"/>
    <x v="11"/>
    <x v="8"/>
    <x v="98"/>
    <x v="6"/>
    <x v="133"/>
    <x v="27"/>
    <x v="5"/>
    <x v="5"/>
    <x v="2"/>
    <x v="2"/>
    <x v="1"/>
    <x v="11"/>
    <x v="11"/>
  </r>
  <r>
    <x v="134"/>
    <x v="0"/>
    <x v="3"/>
    <x v="79"/>
    <x v="9"/>
    <x v="6"/>
    <x v="134"/>
    <x v="27"/>
    <x v="5"/>
    <x v="5"/>
    <x v="2"/>
    <x v="2"/>
    <x v="1"/>
    <x v="3"/>
    <x v="3"/>
  </r>
  <r>
    <x v="175"/>
    <x v="1"/>
    <x v="2"/>
    <x v="144"/>
    <x v="111"/>
    <x v="518"/>
    <x v="175"/>
    <x v="29"/>
    <x v="5"/>
    <x v="5"/>
    <x v="2"/>
    <x v="2"/>
    <x v="1"/>
    <x v="2"/>
    <x v="2"/>
  </r>
  <r>
    <x v="175"/>
    <x v="0"/>
    <x v="2"/>
    <x v="127"/>
    <x v="111"/>
    <x v="430"/>
    <x v="175"/>
    <x v="29"/>
    <x v="5"/>
    <x v="5"/>
    <x v="2"/>
    <x v="2"/>
    <x v="1"/>
    <x v="2"/>
    <x v="2"/>
  </r>
  <r>
    <x v="176"/>
    <x v="0"/>
    <x v="11"/>
    <x v="57"/>
    <x v="5"/>
    <x v="6"/>
    <x v="176"/>
    <x v="27"/>
    <x v="5"/>
    <x v="5"/>
    <x v="2"/>
    <x v="2"/>
    <x v="1"/>
    <x v="11"/>
    <x v="11"/>
  </r>
  <r>
    <x v="130"/>
    <x v="0"/>
    <x v="4"/>
    <x v="9"/>
    <x v="14"/>
    <x v="14"/>
    <x v="130"/>
    <x v="25"/>
    <x v="5"/>
    <x v="5"/>
    <x v="2"/>
    <x v="2"/>
    <x v="1"/>
    <x v="4"/>
    <x v="4"/>
  </r>
  <r>
    <x v="177"/>
    <x v="0"/>
    <x v="0"/>
    <x v="12"/>
    <x v="12"/>
    <x v="13"/>
    <x v="177"/>
    <x v="27"/>
    <x v="5"/>
    <x v="5"/>
    <x v="2"/>
    <x v="2"/>
    <x v="1"/>
    <x v="0"/>
    <x v="0"/>
  </r>
  <r>
    <x v="137"/>
    <x v="1"/>
    <x v="2"/>
    <x v="65"/>
    <x v="26"/>
    <x v="323"/>
    <x v="137"/>
    <x v="28"/>
    <x v="5"/>
    <x v="5"/>
    <x v="2"/>
    <x v="2"/>
    <x v="1"/>
    <x v="2"/>
    <x v="2"/>
  </r>
  <r>
    <x v="139"/>
    <x v="0"/>
    <x v="11"/>
    <x v="93"/>
    <x v="0"/>
    <x v="187"/>
    <x v="139"/>
    <x v="26"/>
    <x v="5"/>
    <x v="5"/>
    <x v="2"/>
    <x v="2"/>
    <x v="1"/>
    <x v="11"/>
    <x v="11"/>
  </r>
  <r>
    <x v="142"/>
    <x v="0"/>
    <x v="11"/>
    <x v="26"/>
    <x v="35"/>
    <x v="519"/>
    <x v="142"/>
    <x v="30"/>
    <x v="5"/>
    <x v="5"/>
    <x v="2"/>
    <x v="2"/>
    <x v="1"/>
    <x v="11"/>
    <x v="11"/>
  </r>
  <r>
    <x v="173"/>
    <x v="0"/>
    <x v="3"/>
    <x v="4"/>
    <x v="24"/>
    <x v="434"/>
    <x v="173"/>
    <x v="33"/>
    <x v="5"/>
    <x v="5"/>
    <x v="2"/>
    <x v="2"/>
    <x v="1"/>
    <x v="3"/>
    <x v="3"/>
  </r>
  <r>
    <x v="142"/>
    <x v="0"/>
    <x v="2"/>
    <x v="90"/>
    <x v="99"/>
    <x v="44"/>
    <x v="142"/>
    <x v="30"/>
    <x v="5"/>
    <x v="5"/>
    <x v="2"/>
    <x v="2"/>
    <x v="1"/>
    <x v="2"/>
    <x v="2"/>
  </r>
  <r>
    <x v="137"/>
    <x v="0"/>
    <x v="7"/>
    <x v="79"/>
    <x v="18"/>
    <x v="7"/>
    <x v="137"/>
    <x v="28"/>
    <x v="5"/>
    <x v="5"/>
    <x v="2"/>
    <x v="2"/>
    <x v="1"/>
    <x v="7"/>
    <x v="7"/>
  </r>
  <r>
    <x v="143"/>
    <x v="0"/>
    <x v="5"/>
    <x v="75"/>
    <x v="6"/>
    <x v="120"/>
    <x v="143"/>
    <x v="31"/>
    <x v="5"/>
    <x v="5"/>
    <x v="2"/>
    <x v="2"/>
    <x v="1"/>
    <x v="5"/>
    <x v="5"/>
  </r>
  <r>
    <x v="139"/>
    <x v="1"/>
    <x v="2"/>
    <x v="79"/>
    <x v="94"/>
    <x v="39"/>
    <x v="139"/>
    <x v="26"/>
    <x v="5"/>
    <x v="5"/>
    <x v="2"/>
    <x v="2"/>
    <x v="1"/>
    <x v="2"/>
    <x v="2"/>
  </r>
  <r>
    <x v="141"/>
    <x v="0"/>
    <x v="5"/>
    <x v="20"/>
    <x v="41"/>
    <x v="73"/>
    <x v="141"/>
    <x v="25"/>
    <x v="5"/>
    <x v="5"/>
    <x v="2"/>
    <x v="2"/>
    <x v="1"/>
    <x v="5"/>
    <x v="5"/>
  </r>
  <r>
    <x v="139"/>
    <x v="0"/>
    <x v="0"/>
    <x v="75"/>
    <x v="91"/>
    <x v="124"/>
    <x v="139"/>
    <x v="26"/>
    <x v="5"/>
    <x v="5"/>
    <x v="2"/>
    <x v="2"/>
    <x v="1"/>
    <x v="0"/>
    <x v="0"/>
  </r>
  <r>
    <x v="135"/>
    <x v="0"/>
    <x v="2"/>
    <x v="20"/>
    <x v="6"/>
    <x v="7"/>
    <x v="135"/>
    <x v="25"/>
    <x v="5"/>
    <x v="5"/>
    <x v="2"/>
    <x v="2"/>
    <x v="1"/>
    <x v="2"/>
    <x v="2"/>
  </r>
  <r>
    <x v="154"/>
    <x v="0"/>
    <x v="11"/>
    <x v="30"/>
    <x v="63"/>
    <x v="34"/>
    <x v="154"/>
    <x v="27"/>
    <x v="5"/>
    <x v="5"/>
    <x v="2"/>
    <x v="2"/>
    <x v="1"/>
    <x v="11"/>
    <x v="11"/>
  </r>
  <r>
    <x v="155"/>
    <x v="0"/>
    <x v="5"/>
    <x v="12"/>
    <x v="45"/>
    <x v="6"/>
    <x v="155"/>
    <x v="33"/>
    <x v="5"/>
    <x v="5"/>
    <x v="2"/>
    <x v="2"/>
    <x v="1"/>
    <x v="5"/>
    <x v="5"/>
  </r>
  <r>
    <x v="173"/>
    <x v="0"/>
    <x v="11"/>
    <x v="51"/>
    <x v="47"/>
    <x v="39"/>
    <x v="173"/>
    <x v="33"/>
    <x v="5"/>
    <x v="5"/>
    <x v="2"/>
    <x v="2"/>
    <x v="1"/>
    <x v="11"/>
    <x v="11"/>
  </r>
  <r>
    <x v="138"/>
    <x v="0"/>
    <x v="3"/>
    <x v="5"/>
    <x v="5"/>
    <x v="5"/>
    <x v="138"/>
    <x v="29"/>
    <x v="5"/>
    <x v="5"/>
    <x v="2"/>
    <x v="2"/>
    <x v="1"/>
    <x v="3"/>
    <x v="3"/>
  </r>
  <r>
    <x v="137"/>
    <x v="0"/>
    <x v="11"/>
    <x v="5"/>
    <x v="16"/>
    <x v="17"/>
    <x v="137"/>
    <x v="28"/>
    <x v="5"/>
    <x v="5"/>
    <x v="2"/>
    <x v="2"/>
    <x v="1"/>
    <x v="11"/>
    <x v="11"/>
  </r>
  <r>
    <x v="173"/>
    <x v="0"/>
    <x v="9"/>
    <x v="36"/>
    <x v="87"/>
    <x v="326"/>
    <x v="173"/>
    <x v="33"/>
    <x v="5"/>
    <x v="5"/>
    <x v="2"/>
    <x v="2"/>
    <x v="1"/>
    <x v="9"/>
    <x v="9"/>
  </r>
  <r>
    <x v="142"/>
    <x v="0"/>
    <x v="8"/>
    <x v="24"/>
    <x v="2"/>
    <x v="520"/>
    <x v="142"/>
    <x v="30"/>
    <x v="5"/>
    <x v="5"/>
    <x v="2"/>
    <x v="2"/>
    <x v="1"/>
    <x v="8"/>
    <x v="8"/>
  </r>
  <r>
    <x v="138"/>
    <x v="1"/>
    <x v="2"/>
    <x v="26"/>
    <x v="30"/>
    <x v="181"/>
    <x v="138"/>
    <x v="29"/>
    <x v="5"/>
    <x v="5"/>
    <x v="2"/>
    <x v="2"/>
    <x v="1"/>
    <x v="2"/>
    <x v="2"/>
  </r>
  <r>
    <x v="136"/>
    <x v="0"/>
    <x v="2"/>
    <x v="7"/>
    <x v="43"/>
    <x v="50"/>
    <x v="136"/>
    <x v="26"/>
    <x v="5"/>
    <x v="5"/>
    <x v="2"/>
    <x v="2"/>
    <x v="1"/>
    <x v="2"/>
    <x v="2"/>
  </r>
  <r>
    <x v="140"/>
    <x v="0"/>
    <x v="5"/>
    <x v="8"/>
    <x v="85"/>
    <x v="31"/>
    <x v="140"/>
    <x v="28"/>
    <x v="5"/>
    <x v="5"/>
    <x v="2"/>
    <x v="2"/>
    <x v="1"/>
    <x v="5"/>
    <x v="5"/>
  </r>
  <r>
    <x v="155"/>
    <x v="1"/>
    <x v="2"/>
    <x v="79"/>
    <x v="9"/>
    <x v="6"/>
    <x v="155"/>
    <x v="33"/>
    <x v="5"/>
    <x v="5"/>
    <x v="2"/>
    <x v="2"/>
    <x v="1"/>
    <x v="2"/>
    <x v="2"/>
  </r>
  <r>
    <x v="164"/>
    <x v="0"/>
    <x v="10"/>
    <x v="48"/>
    <x v="10"/>
    <x v="187"/>
    <x v="164"/>
    <x v="26"/>
    <x v="5"/>
    <x v="5"/>
    <x v="2"/>
    <x v="2"/>
    <x v="1"/>
    <x v="10"/>
    <x v="10"/>
  </r>
  <r>
    <x v="163"/>
    <x v="0"/>
    <x v="5"/>
    <x v="6"/>
    <x v="41"/>
    <x v="34"/>
    <x v="163"/>
    <x v="29"/>
    <x v="5"/>
    <x v="5"/>
    <x v="2"/>
    <x v="2"/>
    <x v="1"/>
    <x v="5"/>
    <x v="5"/>
  </r>
  <r>
    <x v="164"/>
    <x v="0"/>
    <x v="7"/>
    <x v="7"/>
    <x v="43"/>
    <x v="50"/>
    <x v="164"/>
    <x v="26"/>
    <x v="5"/>
    <x v="5"/>
    <x v="2"/>
    <x v="2"/>
    <x v="1"/>
    <x v="7"/>
    <x v="7"/>
  </r>
  <r>
    <x v="167"/>
    <x v="0"/>
    <x v="3"/>
    <x v="48"/>
    <x v="5"/>
    <x v="169"/>
    <x v="167"/>
    <x v="25"/>
    <x v="5"/>
    <x v="5"/>
    <x v="2"/>
    <x v="2"/>
    <x v="1"/>
    <x v="3"/>
    <x v="3"/>
  </r>
  <r>
    <x v="160"/>
    <x v="0"/>
    <x v="6"/>
    <x v="0"/>
    <x v="85"/>
    <x v="126"/>
    <x v="160"/>
    <x v="27"/>
    <x v="5"/>
    <x v="5"/>
    <x v="2"/>
    <x v="2"/>
    <x v="1"/>
    <x v="6"/>
    <x v="6"/>
  </r>
  <r>
    <x v="165"/>
    <x v="0"/>
    <x v="2"/>
    <x v="93"/>
    <x v="9"/>
    <x v="63"/>
    <x v="165"/>
    <x v="27"/>
    <x v="5"/>
    <x v="5"/>
    <x v="2"/>
    <x v="2"/>
    <x v="1"/>
    <x v="2"/>
    <x v="2"/>
  </r>
  <r>
    <x v="168"/>
    <x v="0"/>
    <x v="9"/>
    <x v="26"/>
    <x v="54"/>
    <x v="160"/>
    <x v="168"/>
    <x v="26"/>
    <x v="5"/>
    <x v="5"/>
    <x v="2"/>
    <x v="2"/>
    <x v="1"/>
    <x v="9"/>
    <x v="9"/>
  </r>
  <r>
    <x v="168"/>
    <x v="0"/>
    <x v="4"/>
    <x v="7"/>
    <x v="23"/>
    <x v="126"/>
    <x v="168"/>
    <x v="26"/>
    <x v="5"/>
    <x v="5"/>
    <x v="2"/>
    <x v="2"/>
    <x v="1"/>
    <x v="4"/>
    <x v="4"/>
  </r>
  <r>
    <x v="167"/>
    <x v="0"/>
    <x v="5"/>
    <x v="75"/>
    <x v="6"/>
    <x v="120"/>
    <x v="167"/>
    <x v="25"/>
    <x v="5"/>
    <x v="5"/>
    <x v="2"/>
    <x v="2"/>
    <x v="1"/>
    <x v="5"/>
    <x v="5"/>
  </r>
  <r>
    <x v="178"/>
    <x v="0"/>
    <x v="4"/>
    <x v="13"/>
    <x v="65"/>
    <x v="154"/>
    <x v="178"/>
    <x v="29"/>
    <x v="5"/>
    <x v="5"/>
    <x v="2"/>
    <x v="2"/>
    <x v="1"/>
    <x v="4"/>
    <x v="4"/>
  </r>
  <r>
    <x v="167"/>
    <x v="0"/>
    <x v="10"/>
    <x v="21"/>
    <x v="18"/>
    <x v="11"/>
    <x v="167"/>
    <x v="25"/>
    <x v="5"/>
    <x v="5"/>
    <x v="2"/>
    <x v="2"/>
    <x v="1"/>
    <x v="10"/>
    <x v="10"/>
  </r>
  <r>
    <x v="162"/>
    <x v="0"/>
    <x v="6"/>
    <x v="24"/>
    <x v="24"/>
    <x v="25"/>
    <x v="162"/>
    <x v="29"/>
    <x v="5"/>
    <x v="5"/>
    <x v="2"/>
    <x v="2"/>
    <x v="1"/>
    <x v="6"/>
    <x v="6"/>
  </r>
  <r>
    <x v="161"/>
    <x v="0"/>
    <x v="4"/>
    <x v="75"/>
    <x v="91"/>
    <x v="124"/>
    <x v="161"/>
    <x v="27"/>
    <x v="5"/>
    <x v="5"/>
    <x v="2"/>
    <x v="2"/>
    <x v="1"/>
    <x v="4"/>
    <x v="4"/>
  </r>
  <r>
    <x v="161"/>
    <x v="0"/>
    <x v="9"/>
    <x v="75"/>
    <x v="91"/>
    <x v="124"/>
    <x v="161"/>
    <x v="27"/>
    <x v="5"/>
    <x v="5"/>
    <x v="2"/>
    <x v="2"/>
    <x v="1"/>
    <x v="9"/>
    <x v="9"/>
  </r>
  <r>
    <x v="163"/>
    <x v="0"/>
    <x v="1"/>
    <x v="82"/>
    <x v="31"/>
    <x v="391"/>
    <x v="163"/>
    <x v="29"/>
    <x v="5"/>
    <x v="5"/>
    <x v="2"/>
    <x v="2"/>
    <x v="1"/>
    <x v="1"/>
    <x v="1"/>
  </r>
  <r>
    <x v="161"/>
    <x v="0"/>
    <x v="3"/>
    <x v="75"/>
    <x v="91"/>
    <x v="124"/>
    <x v="161"/>
    <x v="27"/>
    <x v="5"/>
    <x v="5"/>
    <x v="2"/>
    <x v="2"/>
    <x v="1"/>
    <x v="3"/>
    <x v="3"/>
  </r>
  <r>
    <x v="168"/>
    <x v="0"/>
    <x v="8"/>
    <x v="1"/>
    <x v="54"/>
    <x v="61"/>
    <x v="168"/>
    <x v="26"/>
    <x v="5"/>
    <x v="5"/>
    <x v="2"/>
    <x v="2"/>
    <x v="1"/>
    <x v="8"/>
    <x v="8"/>
  </r>
  <r>
    <x v="140"/>
    <x v="0"/>
    <x v="6"/>
    <x v="35"/>
    <x v="15"/>
    <x v="247"/>
    <x v="140"/>
    <x v="28"/>
    <x v="5"/>
    <x v="5"/>
    <x v="2"/>
    <x v="2"/>
    <x v="1"/>
    <x v="6"/>
    <x v="6"/>
  </r>
  <r>
    <x v="154"/>
    <x v="0"/>
    <x v="4"/>
    <x v="79"/>
    <x v="18"/>
    <x v="7"/>
    <x v="154"/>
    <x v="27"/>
    <x v="5"/>
    <x v="5"/>
    <x v="2"/>
    <x v="2"/>
    <x v="1"/>
    <x v="4"/>
    <x v="4"/>
  </r>
  <r>
    <x v="165"/>
    <x v="0"/>
    <x v="8"/>
    <x v="6"/>
    <x v="6"/>
    <x v="6"/>
    <x v="165"/>
    <x v="27"/>
    <x v="5"/>
    <x v="5"/>
    <x v="2"/>
    <x v="2"/>
    <x v="1"/>
    <x v="8"/>
    <x v="8"/>
  </r>
  <r>
    <x v="166"/>
    <x v="1"/>
    <x v="2"/>
    <x v="5"/>
    <x v="8"/>
    <x v="10"/>
    <x v="166"/>
    <x v="27"/>
    <x v="5"/>
    <x v="5"/>
    <x v="2"/>
    <x v="2"/>
    <x v="1"/>
    <x v="2"/>
    <x v="2"/>
  </r>
  <r>
    <x v="163"/>
    <x v="0"/>
    <x v="6"/>
    <x v="57"/>
    <x v="3"/>
    <x v="154"/>
    <x v="163"/>
    <x v="29"/>
    <x v="5"/>
    <x v="5"/>
    <x v="2"/>
    <x v="2"/>
    <x v="1"/>
    <x v="6"/>
    <x v="6"/>
  </r>
  <r>
    <x v="162"/>
    <x v="0"/>
    <x v="11"/>
    <x v="19"/>
    <x v="2"/>
    <x v="521"/>
    <x v="162"/>
    <x v="29"/>
    <x v="5"/>
    <x v="5"/>
    <x v="2"/>
    <x v="2"/>
    <x v="1"/>
    <x v="11"/>
    <x v="11"/>
  </r>
  <r>
    <x v="163"/>
    <x v="0"/>
    <x v="0"/>
    <x v="21"/>
    <x v="13"/>
    <x v="22"/>
    <x v="163"/>
    <x v="29"/>
    <x v="5"/>
    <x v="5"/>
    <x v="2"/>
    <x v="2"/>
    <x v="1"/>
    <x v="0"/>
    <x v="0"/>
  </r>
  <r>
    <x v="178"/>
    <x v="0"/>
    <x v="9"/>
    <x v="37"/>
    <x v="54"/>
    <x v="214"/>
    <x v="178"/>
    <x v="29"/>
    <x v="5"/>
    <x v="5"/>
    <x v="2"/>
    <x v="2"/>
    <x v="1"/>
    <x v="9"/>
    <x v="9"/>
  </r>
  <r>
    <x v="161"/>
    <x v="0"/>
    <x v="5"/>
    <x v="75"/>
    <x v="91"/>
    <x v="124"/>
    <x v="161"/>
    <x v="27"/>
    <x v="5"/>
    <x v="5"/>
    <x v="2"/>
    <x v="2"/>
    <x v="1"/>
    <x v="5"/>
    <x v="5"/>
  </r>
  <r>
    <x v="153"/>
    <x v="0"/>
    <x v="4"/>
    <x v="15"/>
    <x v="30"/>
    <x v="33"/>
    <x v="153"/>
    <x v="30"/>
    <x v="5"/>
    <x v="5"/>
    <x v="2"/>
    <x v="2"/>
    <x v="1"/>
    <x v="4"/>
    <x v="4"/>
  </r>
  <r>
    <x v="149"/>
    <x v="0"/>
    <x v="4"/>
    <x v="34"/>
    <x v="20"/>
    <x v="192"/>
    <x v="149"/>
    <x v="31"/>
    <x v="5"/>
    <x v="5"/>
    <x v="2"/>
    <x v="2"/>
    <x v="1"/>
    <x v="4"/>
    <x v="4"/>
  </r>
  <r>
    <x v="157"/>
    <x v="0"/>
    <x v="7"/>
    <x v="6"/>
    <x v="98"/>
    <x v="13"/>
    <x v="157"/>
    <x v="27"/>
    <x v="5"/>
    <x v="5"/>
    <x v="2"/>
    <x v="2"/>
    <x v="1"/>
    <x v="7"/>
    <x v="7"/>
  </r>
  <r>
    <x v="146"/>
    <x v="0"/>
    <x v="6"/>
    <x v="57"/>
    <x v="5"/>
    <x v="6"/>
    <x v="146"/>
    <x v="32"/>
    <x v="5"/>
    <x v="5"/>
    <x v="2"/>
    <x v="2"/>
    <x v="1"/>
    <x v="6"/>
    <x v="6"/>
  </r>
  <r>
    <x v="146"/>
    <x v="0"/>
    <x v="5"/>
    <x v="93"/>
    <x v="85"/>
    <x v="6"/>
    <x v="146"/>
    <x v="32"/>
    <x v="5"/>
    <x v="5"/>
    <x v="2"/>
    <x v="2"/>
    <x v="1"/>
    <x v="5"/>
    <x v="5"/>
  </r>
  <r>
    <x v="144"/>
    <x v="0"/>
    <x v="10"/>
    <x v="17"/>
    <x v="11"/>
    <x v="18"/>
    <x v="144"/>
    <x v="25"/>
    <x v="5"/>
    <x v="5"/>
    <x v="2"/>
    <x v="2"/>
    <x v="1"/>
    <x v="10"/>
    <x v="10"/>
  </r>
  <r>
    <x v="156"/>
    <x v="0"/>
    <x v="0"/>
    <x v="8"/>
    <x v="85"/>
    <x v="31"/>
    <x v="156"/>
    <x v="28"/>
    <x v="5"/>
    <x v="5"/>
    <x v="2"/>
    <x v="2"/>
    <x v="1"/>
    <x v="0"/>
    <x v="0"/>
  </r>
  <r>
    <x v="158"/>
    <x v="0"/>
    <x v="1"/>
    <x v="21"/>
    <x v="18"/>
    <x v="11"/>
    <x v="158"/>
    <x v="27"/>
    <x v="5"/>
    <x v="5"/>
    <x v="2"/>
    <x v="2"/>
    <x v="1"/>
    <x v="1"/>
    <x v="1"/>
  </r>
  <r>
    <x v="153"/>
    <x v="1"/>
    <x v="2"/>
    <x v="14"/>
    <x v="40"/>
    <x v="522"/>
    <x v="153"/>
    <x v="30"/>
    <x v="5"/>
    <x v="5"/>
    <x v="2"/>
    <x v="2"/>
    <x v="1"/>
    <x v="2"/>
    <x v="2"/>
  </r>
  <r>
    <x v="178"/>
    <x v="0"/>
    <x v="3"/>
    <x v="23"/>
    <x v="5"/>
    <x v="92"/>
    <x v="178"/>
    <x v="29"/>
    <x v="5"/>
    <x v="5"/>
    <x v="2"/>
    <x v="2"/>
    <x v="1"/>
    <x v="3"/>
    <x v="3"/>
  </r>
  <r>
    <x v="150"/>
    <x v="0"/>
    <x v="9"/>
    <x v="48"/>
    <x v="23"/>
    <x v="6"/>
    <x v="150"/>
    <x v="30"/>
    <x v="5"/>
    <x v="5"/>
    <x v="2"/>
    <x v="2"/>
    <x v="1"/>
    <x v="9"/>
    <x v="9"/>
  </r>
  <r>
    <x v="157"/>
    <x v="0"/>
    <x v="1"/>
    <x v="30"/>
    <x v="14"/>
    <x v="31"/>
    <x v="157"/>
    <x v="27"/>
    <x v="5"/>
    <x v="5"/>
    <x v="2"/>
    <x v="2"/>
    <x v="1"/>
    <x v="1"/>
    <x v="1"/>
  </r>
  <r>
    <x v="149"/>
    <x v="0"/>
    <x v="7"/>
    <x v="11"/>
    <x v="10"/>
    <x v="11"/>
    <x v="149"/>
    <x v="31"/>
    <x v="5"/>
    <x v="5"/>
    <x v="2"/>
    <x v="2"/>
    <x v="1"/>
    <x v="7"/>
    <x v="7"/>
  </r>
  <r>
    <x v="145"/>
    <x v="0"/>
    <x v="5"/>
    <x v="20"/>
    <x v="12"/>
    <x v="6"/>
    <x v="145"/>
    <x v="30"/>
    <x v="5"/>
    <x v="5"/>
    <x v="2"/>
    <x v="2"/>
    <x v="1"/>
    <x v="5"/>
    <x v="5"/>
  </r>
  <r>
    <x v="151"/>
    <x v="0"/>
    <x v="2"/>
    <x v="61"/>
    <x v="161"/>
    <x v="54"/>
    <x v="151"/>
    <x v="32"/>
    <x v="5"/>
    <x v="5"/>
    <x v="2"/>
    <x v="2"/>
    <x v="1"/>
    <x v="2"/>
    <x v="2"/>
  </r>
  <r>
    <x v="150"/>
    <x v="0"/>
    <x v="10"/>
    <x v="8"/>
    <x v="85"/>
    <x v="31"/>
    <x v="150"/>
    <x v="30"/>
    <x v="5"/>
    <x v="5"/>
    <x v="2"/>
    <x v="2"/>
    <x v="1"/>
    <x v="10"/>
    <x v="10"/>
  </r>
  <r>
    <x v="153"/>
    <x v="0"/>
    <x v="3"/>
    <x v="4"/>
    <x v="4"/>
    <x v="4"/>
    <x v="153"/>
    <x v="30"/>
    <x v="5"/>
    <x v="5"/>
    <x v="2"/>
    <x v="2"/>
    <x v="1"/>
    <x v="3"/>
    <x v="3"/>
  </r>
  <r>
    <x v="156"/>
    <x v="0"/>
    <x v="4"/>
    <x v="53"/>
    <x v="38"/>
    <x v="10"/>
    <x v="156"/>
    <x v="28"/>
    <x v="5"/>
    <x v="5"/>
    <x v="2"/>
    <x v="2"/>
    <x v="1"/>
    <x v="4"/>
    <x v="4"/>
  </r>
  <r>
    <x v="147"/>
    <x v="0"/>
    <x v="11"/>
    <x v="17"/>
    <x v="43"/>
    <x v="437"/>
    <x v="147"/>
    <x v="27"/>
    <x v="5"/>
    <x v="5"/>
    <x v="2"/>
    <x v="2"/>
    <x v="1"/>
    <x v="11"/>
    <x v="11"/>
  </r>
  <r>
    <x v="149"/>
    <x v="0"/>
    <x v="10"/>
    <x v="50"/>
    <x v="24"/>
    <x v="117"/>
    <x v="149"/>
    <x v="31"/>
    <x v="5"/>
    <x v="5"/>
    <x v="2"/>
    <x v="2"/>
    <x v="1"/>
    <x v="10"/>
    <x v="10"/>
  </r>
  <r>
    <x v="149"/>
    <x v="0"/>
    <x v="0"/>
    <x v="21"/>
    <x v="14"/>
    <x v="126"/>
    <x v="149"/>
    <x v="31"/>
    <x v="5"/>
    <x v="5"/>
    <x v="2"/>
    <x v="2"/>
    <x v="1"/>
    <x v="0"/>
    <x v="0"/>
  </r>
  <r>
    <x v="158"/>
    <x v="0"/>
    <x v="7"/>
    <x v="0"/>
    <x v="41"/>
    <x v="6"/>
    <x v="158"/>
    <x v="27"/>
    <x v="5"/>
    <x v="5"/>
    <x v="2"/>
    <x v="2"/>
    <x v="1"/>
    <x v="7"/>
    <x v="7"/>
  </r>
  <r>
    <x v="147"/>
    <x v="0"/>
    <x v="10"/>
    <x v="21"/>
    <x v="18"/>
    <x v="11"/>
    <x v="147"/>
    <x v="27"/>
    <x v="5"/>
    <x v="5"/>
    <x v="2"/>
    <x v="2"/>
    <x v="1"/>
    <x v="10"/>
    <x v="10"/>
  </r>
  <r>
    <x v="157"/>
    <x v="0"/>
    <x v="11"/>
    <x v="21"/>
    <x v="18"/>
    <x v="11"/>
    <x v="157"/>
    <x v="27"/>
    <x v="5"/>
    <x v="5"/>
    <x v="2"/>
    <x v="2"/>
    <x v="1"/>
    <x v="11"/>
    <x v="11"/>
  </r>
  <r>
    <x v="153"/>
    <x v="0"/>
    <x v="6"/>
    <x v="57"/>
    <x v="16"/>
    <x v="429"/>
    <x v="153"/>
    <x v="30"/>
    <x v="5"/>
    <x v="5"/>
    <x v="2"/>
    <x v="2"/>
    <x v="1"/>
    <x v="6"/>
    <x v="6"/>
  </r>
  <r>
    <x v="145"/>
    <x v="0"/>
    <x v="8"/>
    <x v="48"/>
    <x v="10"/>
    <x v="187"/>
    <x v="145"/>
    <x v="30"/>
    <x v="5"/>
    <x v="5"/>
    <x v="2"/>
    <x v="2"/>
    <x v="1"/>
    <x v="8"/>
    <x v="8"/>
  </r>
  <r>
    <x v="153"/>
    <x v="0"/>
    <x v="2"/>
    <x v="33"/>
    <x v="40"/>
    <x v="523"/>
    <x v="153"/>
    <x v="30"/>
    <x v="5"/>
    <x v="5"/>
    <x v="2"/>
    <x v="2"/>
    <x v="1"/>
    <x v="2"/>
    <x v="2"/>
  </r>
  <r>
    <x v="151"/>
    <x v="0"/>
    <x v="0"/>
    <x v="12"/>
    <x v="13"/>
    <x v="524"/>
    <x v="151"/>
    <x v="32"/>
    <x v="5"/>
    <x v="5"/>
    <x v="2"/>
    <x v="2"/>
    <x v="1"/>
    <x v="0"/>
    <x v="0"/>
  </r>
  <r>
    <x v="133"/>
    <x v="0"/>
    <x v="6"/>
    <x v="6"/>
    <x v="6"/>
    <x v="6"/>
    <x v="133"/>
    <x v="27"/>
    <x v="5"/>
    <x v="5"/>
    <x v="2"/>
    <x v="2"/>
    <x v="1"/>
    <x v="6"/>
    <x v="6"/>
  </r>
  <r>
    <x v="171"/>
    <x v="0"/>
    <x v="11"/>
    <x v="30"/>
    <x v="63"/>
    <x v="34"/>
    <x v="171"/>
    <x v="30"/>
    <x v="5"/>
    <x v="5"/>
    <x v="2"/>
    <x v="2"/>
    <x v="1"/>
    <x v="11"/>
    <x v="11"/>
  </r>
  <r>
    <x v="174"/>
    <x v="0"/>
    <x v="4"/>
    <x v="8"/>
    <x v="98"/>
    <x v="6"/>
    <x v="174"/>
    <x v="28"/>
    <x v="5"/>
    <x v="5"/>
    <x v="2"/>
    <x v="2"/>
    <x v="1"/>
    <x v="4"/>
    <x v="4"/>
  </r>
  <r>
    <x v="169"/>
    <x v="0"/>
    <x v="4"/>
    <x v="79"/>
    <x v="63"/>
    <x v="73"/>
    <x v="169"/>
    <x v="30"/>
    <x v="5"/>
    <x v="5"/>
    <x v="2"/>
    <x v="2"/>
    <x v="1"/>
    <x v="4"/>
    <x v="4"/>
  </r>
  <r>
    <x v="132"/>
    <x v="0"/>
    <x v="9"/>
    <x v="1"/>
    <x v="36"/>
    <x v="196"/>
    <x v="132"/>
    <x v="25"/>
    <x v="5"/>
    <x v="5"/>
    <x v="2"/>
    <x v="2"/>
    <x v="1"/>
    <x v="9"/>
    <x v="9"/>
  </r>
  <r>
    <x v="134"/>
    <x v="0"/>
    <x v="7"/>
    <x v="20"/>
    <x v="12"/>
    <x v="6"/>
    <x v="134"/>
    <x v="27"/>
    <x v="5"/>
    <x v="5"/>
    <x v="2"/>
    <x v="2"/>
    <x v="1"/>
    <x v="7"/>
    <x v="7"/>
  </r>
  <r>
    <x v="170"/>
    <x v="0"/>
    <x v="3"/>
    <x v="7"/>
    <x v="16"/>
    <x v="304"/>
    <x v="170"/>
    <x v="33"/>
    <x v="5"/>
    <x v="5"/>
    <x v="2"/>
    <x v="2"/>
    <x v="1"/>
    <x v="3"/>
    <x v="3"/>
  </r>
  <r>
    <x v="176"/>
    <x v="0"/>
    <x v="0"/>
    <x v="0"/>
    <x v="41"/>
    <x v="6"/>
    <x v="176"/>
    <x v="27"/>
    <x v="5"/>
    <x v="5"/>
    <x v="2"/>
    <x v="2"/>
    <x v="1"/>
    <x v="0"/>
    <x v="0"/>
  </r>
  <r>
    <x v="172"/>
    <x v="0"/>
    <x v="11"/>
    <x v="57"/>
    <x v="16"/>
    <x v="429"/>
    <x v="172"/>
    <x v="33"/>
    <x v="5"/>
    <x v="5"/>
    <x v="2"/>
    <x v="2"/>
    <x v="1"/>
    <x v="11"/>
    <x v="11"/>
  </r>
  <r>
    <x v="170"/>
    <x v="0"/>
    <x v="7"/>
    <x v="93"/>
    <x v="13"/>
    <x v="389"/>
    <x v="170"/>
    <x v="33"/>
    <x v="5"/>
    <x v="5"/>
    <x v="2"/>
    <x v="2"/>
    <x v="1"/>
    <x v="7"/>
    <x v="7"/>
  </r>
  <r>
    <x v="130"/>
    <x v="1"/>
    <x v="2"/>
    <x v="50"/>
    <x v="76"/>
    <x v="6"/>
    <x v="130"/>
    <x v="25"/>
    <x v="5"/>
    <x v="5"/>
    <x v="2"/>
    <x v="2"/>
    <x v="1"/>
    <x v="2"/>
    <x v="2"/>
  </r>
  <r>
    <x v="177"/>
    <x v="0"/>
    <x v="11"/>
    <x v="10"/>
    <x v="0"/>
    <x v="6"/>
    <x v="177"/>
    <x v="27"/>
    <x v="5"/>
    <x v="5"/>
    <x v="2"/>
    <x v="2"/>
    <x v="1"/>
    <x v="11"/>
    <x v="11"/>
  </r>
  <r>
    <x v="132"/>
    <x v="0"/>
    <x v="1"/>
    <x v="1"/>
    <x v="36"/>
    <x v="196"/>
    <x v="132"/>
    <x v="25"/>
    <x v="5"/>
    <x v="5"/>
    <x v="2"/>
    <x v="2"/>
    <x v="1"/>
    <x v="1"/>
    <x v="1"/>
  </r>
  <r>
    <x v="130"/>
    <x v="0"/>
    <x v="9"/>
    <x v="7"/>
    <x v="62"/>
    <x v="69"/>
    <x v="130"/>
    <x v="25"/>
    <x v="5"/>
    <x v="5"/>
    <x v="2"/>
    <x v="2"/>
    <x v="1"/>
    <x v="9"/>
    <x v="9"/>
  </r>
  <r>
    <x v="177"/>
    <x v="0"/>
    <x v="8"/>
    <x v="21"/>
    <x v="94"/>
    <x v="6"/>
    <x v="177"/>
    <x v="27"/>
    <x v="5"/>
    <x v="5"/>
    <x v="2"/>
    <x v="2"/>
    <x v="1"/>
    <x v="8"/>
    <x v="8"/>
  </r>
  <r>
    <x v="133"/>
    <x v="0"/>
    <x v="10"/>
    <x v="20"/>
    <x v="12"/>
    <x v="6"/>
    <x v="133"/>
    <x v="27"/>
    <x v="5"/>
    <x v="5"/>
    <x v="2"/>
    <x v="2"/>
    <x v="1"/>
    <x v="10"/>
    <x v="10"/>
  </r>
  <r>
    <x v="170"/>
    <x v="0"/>
    <x v="6"/>
    <x v="79"/>
    <x v="63"/>
    <x v="73"/>
    <x v="170"/>
    <x v="33"/>
    <x v="5"/>
    <x v="5"/>
    <x v="2"/>
    <x v="2"/>
    <x v="1"/>
    <x v="6"/>
    <x v="6"/>
  </r>
  <r>
    <x v="172"/>
    <x v="0"/>
    <x v="7"/>
    <x v="30"/>
    <x v="65"/>
    <x v="244"/>
    <x v="172"/>
    <x v="33"/>
    <x v="5"/>
    <x v="5"/>
    <x v="2"/>
    <x v="2"/>
    <x v="1"/>
    <x v="7"/>
    <x v="7"/>
  </r>
  <r>
    <x v="171"/>
    <x v="0"/>
    <x v="0"/>
    <x v="12"/>
    <x v="12"/>
    <x v="13"/>
    <x v="171"/>
    <x v="30"/>
    <x v="5"/>
    <x v="5"/>
    <x v="2"/>
    <x v="2"/>
    <x v="1"/>
    <x v="0"/>
    <x v="0"/>
  </r>
  <r>
    <x v="130"/>
    <x v="0"/>
    <x v="11"/>
    <x v="30"/>
    <x v="65"/>
    <x v="244"/>
    <x v="130"/>
    <x v="25"/>
    <x v="5"/>
    <x v="5"/>
    <x v="2"/>
    <x v="2"/>
    <x v="1"/>
    <x v="11"/>
    <x v="11"/>
  </r>
  <r>
    <x v="134"/>
    <x v="0"/>
    <x v="1"/>
    <x v="79"/>
    <x v="9"/>
    <x v="6"/>
    <x v="134"/>
    <x v="27"/>
    <x v="5"/>
    <x v="5"/>
    <x v="2"/>
    <x v="2"/>
    <x v="1"/>
    <x v="1"/>
    <x v="1"/>
  </r>
  <r>
    <x v="169"/>
    <x v="0"/>
    <x v="9"/>
    <x v="3"/>
    <x v="3"/>
    <x v="3"/>
    <x v="169"/>
    <x v="30"/>
    <x v="5"/>
    <x v="5"/>
    <x v="2"/>
    <x v="2"/>
    <x v="1"/>
    <x v="9"/>
    <x v="9"/>
  </r>
  <r>
    <x v="134"/>
    <x v="0"/>
    <x v="6"/>
    <x v="6"/>
    <x v="6"/>
    <x v="6"/>
    <x v="134"/>
    <x v="27"/>
    <x v="5"/>
    <x v="5"/>
    <x v="2"/>
    <x v="2"/>
    <x v="1"/>
    <x v="6"/>
    <x v="6"/>
  </r>
  <r>
    <x v="134"/>
    <x v="0"/>
    <x v="10"/>
    <x v="20"/>
    <x v="12"/>
    <x v="6"/>
    <x v="134"/>
    <x v="27"/>
    <x v="5"/>
    <x v="5"/>
    <x v="2"/>
    <x v="2"/>
    <x v="1"/>
    <x v="10"/>
    <x v="10"/>
  </r>
  <r>
    <x v="175"/>
    <x v="0"/>
    <x v="11"/>
    <x v="39"/>
    <x v="49"/>
    <x v="268"/>
    <x v="175"/>
    <x v="29"/>
    <x v="5"/>
    <x v="5"/>
    <x v="2"/>
    <x v="2"/>
    <x v="1"/>
    <x v="11"/>
    <x v="11"/>
  </r>
  <r>
    <x v="132"/>
    <x v="0"/>
    <x v="11"/>
    <x v="23"/>
    <x v="7"/>
    <x v="376"/>
    <x v="132"/>
    <x v="25"/>
    <x v="5"/>
    <x v="5"/>
    <x v="2"/>
    <x v="2"/>
    <x v="1"/>
    <x v="11"/>
    <x v="11"/>
  </r>
  <r>
    <x v="172"/>
    <x v="1"/>
    <x v="2"/>
    <x v="31"/>
    <x v="81"/>
    <x v="246"/>
    <x v="172"/>
    <x v="33"/>
    <x v="5"/>
    <x v="5"/>
    <x v="2"/>
    <x v="2"/>
    <x v="1"/>
    <x v="2"/>
    <x v="2"/>
  </r>
  <r>
    <x v="139"/>
    <x v="0"/>
    <x v="2"/>
    <x v="79"/>
    <x v="94"/>
    <x v="39"/>
    <x v="139"/>
    <x v="26"/>
    <x v="5"/>
    <x v="5"/>
    <x v="2"/>
    <x v="2"/>
    <x v="1"/>
    <x v="2"/>
    <x v="2"/>
  </r>
  <r>
    <x v="138"/>
    <x v="0"/>
    <x v="2"/>
    <x v="48"/>
    <x v="56"/>
    <x v="63"/>
    <x v="138"/>
    <x v="29"/>
    <x v="5"/>
    <x v="5"/>
    <x v="2"/>
    <x v="2"/>
    <x v="1"/>
    <x v="2"/>
    <x v="2"/>
  </r>
  <r>
    <x v="155"/>
    <x v="0"/>
    <x v="8"/>
    <x v="5"/>
    <x v="23"/>
    <x v="178"/>
    <x v="155"/>
    <x v="33"/>
    <x v="5"/>
    <x v="5"/>
    <x v="2"/>
    <x v="2"/>
    <x v="1"/>
    <x v="8"/>
    <x v="8"/>
  </r>
  <r>
    <x v="172"/>
    <x v="0"/>
    <x v="8"/>
    <x v="26"/>
    <x v="3"/>
    <x v="77"/>
    <x v="172"/>
    <x v="33"/>
    <x v="5"/>
    <x v="5"/>
    <x v="2"/>
    <x v="2"/>
    <x v="1"/>
    <x v="8"/>
    <x v="8"/>
  </r>
  <r>
    <x v="137"/>
    <x v="0"/>
    <x v="4"/>
    <x v="9"/>
    <x v="11"/>
    <x v="35"/>
    <x v="137"/>
    <x v="28"/>
    <x v="5"/>
    <x v="5"/>
    <x v="2"/>
    <x v="2"/>
    <x v="1"/>
    <x v="4"/>
    <x v="4"/>
  </r>
  <r>
    <x v="159"/>
    <x v="0"/>
    <x v="11"/>
    <x v="60"/>
    <x v="120"/>
    <x v="525"/>
    <x v="159"/>
    <x v="32"/>
    <x v="5"/>
    <x v="5"/>
    <x v="2"/>
    <x v="2"/>
    <x v="1"/>
    <x v="11"/>
    <x v="11"/>
  </r>
  <r>
    <x v="168"/>
    <x v="0"/>
    <x v="2"/>
    <x v="54"/>
    <x v="59"/>
    <x v="285"/>
    <x v="168"/>
    <x v="26"/>
    <x v="5"/>
    <x v="5"/>
    <x v="2"/>
    <x v="2"/>
    <x v="1"/>
    <x v="2"/>
    <x v="2"/>
  </r>
  <r>
    <x v="160"/>
    <x v="0"/>
    <x v="11"/>
    <x v="0"/>
    <x v="9"/>
    <x v="265"/>
    <x v="160"/>
    <x v="27"/>
    <x v="5"/>
    <x v="5"/>
    <x v="2"/>
    <x v="2"/>
    <x v="1"/>
    <x v="11"/>
    <x v="11"/>
  </r>
  <r>
    <x v="162"/>
    <x v="1"/>
    <x v="2"/>
    <x v="60"/>
    <x v="119"/>
    <x v="526"/>
    <x v="162"/>
    <x v="29"/>
    <x v="5"/>
    <x v="5"/>
    <x v="2"/>
    <x v="2"/>
    <x v="1"/>
    <x v="2"/>
    <x v="2"/>
  </r>
  <r>
    <x v="167"/>
    <x v="0"/>
    <x v="6"/>
    <x v="7"/>
    <x v="62"/>
    <x v="69"/>
    <x v="167"/>
    <x v="25"/>
    <x v="5"/>
    <x v="5"/>
    <x v="2"/>
    <x v="2"/>
    <x v="1"/>
    <x v="6"/>
    <x v="6"/>
  </r>
  <r>
    <x v="160"/>
    <x v="0"/>
    <x v="5"/>
    <x v="16"/>
    <x v="17"/>
    <x v="6"/>
    <x v="160"/>
    <x v="27"/>
    <x v="5"/>
    <x v="5"/>
    <x v="2"/>
    <x v="2"/>
    <x v="1"/>
    <x v="5"/>
    <x v="5"/>
  </r>
  <r>
    <x v="178"/>
    <x v="0"/>
    <x v="7"/>
    <x v="8"/>
    <x v="0"/>
    <x v="7"/>
    <x v="178"/>
    <x v="29"/>
    <x v="5"/>
    <x v="5"/>
    <x v="2"/>
    <x v="2"/>
    <x v="1"/>
    <x v="7"/>
    <x v="7"/>
  </r>
  <r>
    <x v="167"/>
    <x v="0"/>
    <x v="1"/>
    <x v="65"/>
    <x v="34"/>
    <x v="366"/>
    <x v="167"/>
    <x v="25"/>
    <x v="5"/>
    <x v="5"/>
    <x v="2"/>
    <x v="2"/>
    <x v="1"/>
    <x v="1"/>
    <x v="1"/>
  </r>
  <r>
    <x v="173"/>
    <x v="1"/>
    <x v="2"/>
    <x v="56"/>
    <x v="35"/>
    <x v="527"/>
    <x v="173"/>
    <x v="33"/>
    <x v="5"/>
    <x v="5"/>
    <x v="2"/>
    <x v="2"/>
    <x v="1"/>
    <x v="2"/>
    <x v="2"/>
  </r>
  <r>
    <x v="155"/>
    <x v="0"/>
    <x v="11"/>
    <x v="7"/>
    <x v="8"/>
    <x v="11"/>
    <x v="155"/>
    <x v="33"/>
    <x v="5"/>
    <x v="5"/>
    <x v="2"/>
    <x v="2"/>
    <x v="1"/>
    <x v="11"/>
    <x v="11"/>
  </r>
  <r>
    <x v="154"/>
    <x v="1"/>
    <x v="2"/>
    <x v="30"/>
    <x v="65"/>
    <x v="244"/>
    <x v="154"/>
    <x v="27"/>
    <x v="5"/>
    <x v="5"/>
    <x v="2"/>
    <x v="2"/>
    <x v="1"/>
    <x v="2"/>
    <x v="2"/>
  </r>
  <r>
    <x v="164"/>
    <x v="0"/>
    <x v="6"/>
    <x v="26"/>
    <x v="76"/>
    <x v="11"/>
    <x v="164"/>
    <x v="26"/>
    <x v="5"/>
    <x v="5"/>
    <x v="2"/>
    <x v="2"/>
    <x v="1"/>
    <x v="6"/>
    <x v="6"/>
  </r>
  <r>
    <x v="139"/>
    <x v="0"/>
    <x v="4"/>
    <x v="6"/>
    <x v="41"/>
    <x v="34"/>
    <x v="139"/>
    <x v="26"/>
    <x v="5"/>
    <x v="5"/>
    <x v="2"/>
    <x v="2"/>
    <x v="1"/>
    <x v="4"/>
    <x v="4"/>
  </r>
  <r>
    <x v="135"/>
    <x v="0"/>
    <x v="4"/>
    <x v="10"/>
    <x v="0"/>
    <x v="6"/>
    <x v="135"/>
    <x v="25"/>
    <x v="5"/>
    <x v="5"/>
    <x v="2"/>
    <x v="2"/>
    <x v="1"/>
    <x v="4"/>
    <x v="4"/>
  </r>
  <r>
    <x v="139"/>
    <x v="0"/>
    <x v="8"/>
    <x v="93"/>
    <x v="0"/>
    <x v="187"/>
    <x v="139"/>
    <x v="26"/>
    <x v="5"/>
    <x v="5"/>
    <x v="2"/>
    <x v="2"/>
    <x v="1"/>
    <x v="8"/>
    <x v="8"/>
  </r>
  <r>
    <x v="168"/>
    <x v="0"/>
    <x v="10"/>
    <x v="79"/>
    <x v="14"/>
    <x v="379"/>
    <x v="168"/>
    <x v="26"/>
    <x v="5"/>
    <x v="5"/>
    <x v="2"/>
    <x v="2"/>
    <x v="1"/>
    <x v="10"/>
    <x v="10"/>
  </r>
  <r>
    <x v="136"/>
    <x v="0"/>
    <x v="4"/>
    <x v="7"/>
    <x v="63"/>
    <x v="6"/>
    <x v="136"/>
    <x v="26"/>
    <x v="5"/>
    <x v="5"/>
    <x v="2"/>
    <x v="2"/>
    <x v="1"/>
    <x v="4"/>
    <x v="4"/>
  </r>
  <r>
    <x v="166"/>
    <x v="0"/>
    <x v="4"/>
    <x v="30"/>
    <x v="63"/>
    <x v="34"/>
    <x v="166"/>
    <x v="27"/>
    <x v="5"/>
    <x v="5"/>
    <x v="2"/>
    <x v="2"/>
    <x v="1"/>
    <x v="4"/>
    <x v="4"/>
  </r>
  <r>
    <x v="143"/>
    <x v="0"/>
    <x v="6"/>
    <x v="17"/>
    <x v="36"/>
    <x v="528"/>
    <x v="143"/>
    <x v="31"/>
    <x v="5"/>
    <x v="5"/>
    <x v="2"/>
    <x v="2"/>
    <x v="1"/>
    <x v="6"/>
    <x v="6"/>
  </r>
  <r>
    <x v="164"/>
    <x v="0"/>
    <x v="5"/>
    <x v="6"/>
    <x v="41"/>
    <x v="34"/>
    <x v="164"/>
    <x v="26"/>
    <x v="5"/>
    <x v="5"/>
    <x v="2"/>
    <x v="2"/>
    <x v="1"/>
    <x v="5"/>
    <x v="5"/>
  </r>
  <r>
    <x v="163"/>
    <x v="0"/>
    <x v="11"/>
    <x v="53"/>
    <x v="47"/>
    <x v="152"/>
    <x v="163"/>
    <x v="29"/>
    <x v="5"/>
    <x v="5"/>
    <x v="2"/>
    <x v="2"/>
    <x v="1"/>
    <x v="11"/>
    <x v="11"/>
  </r>
  <r>
    <x v="162"/>
    <x v="0"/>
    <x v="8"/>
    <x v="19"/>
    <x v="2"/>
    <x v="521"/>
    <x v="162"/>
    <x v="29"/>
    <x v="5"/>
    <x v="5"/>
    <x v="2"/>
    <x v="2"/>
    <x v="1"/>
    <x v="8"/>
    <x v="8"/>
  </r>
  <r>
    <x v="178"/>
    <x v="0"/>
    <x v="2"/>
    <x v="48"/>
    <x v="30"/>
    <x v="7"/>
    <x v="178"/>
    <x v="29"/>
    <x v="5"/>
    <x v="5"/>
    <x v="2"/>
    <x v="2"/>
    <x v="1"/>
    <x v="2"/>
    <x v="2"/>
  </r>
  <r>
    <x v="161"/>
    <x v="0"/>
    <x v="1"/>
    <x v="75"/>
    <x v="91"/>
    <x v="124"/>
    <x v="161"/>
    <x v="27"/>
    <x v="5"/>
    <x v="5"/>
    <x v="2"/>
    <x v="2"/>
    <x v="1"/>
    <x v="1"/>
    <x v="1"/>
  </r>
  <r>
    <x v="137"/>
    <x v="0"/>
    <x v="5"/>
    <x v="12"/>
    <x v="12"/>
    <x v="13"/>
    <x v="137"/>
    <x v="28"/>
    <x v="5"/>
    <x v="5"/>
    <x v="2"/>
    <x v="2"/>
    <x v="1"/>
    <x v="5"/>
    <x v="5"/>
  </r>
  <r>
    <x v="168"/>
    <x v="0"/>
    <x v="7"/>
    <x v="8"/>
    <x v="9"/>
    <x v="13"/>
    <x v="168"/>
    <x v="26"/>
    <x v="5"/>
    <x v="5"/>
    <x v="2"/>
    <x v="2"/>
    <x v="1"/>
    <x v="7"/>
    <x v="7"/>
  </r>
  <r>
    <x v="135"/>
    <x v="0"/>
    <x v="8"/>
    <x v="21"/>
    <x v="13"/>
    <x v="22"/>
    <x v="135"/>
    <x v="25"/>
    <x v="5"/>
    <x v="5"/>
    <x v="2"/>
    <x v="2"/>
    <x v="1"/>
    <x v="8"/>
    <x v="8"/>
  </r>
  <r>
    <x v="165"/>
    <x v="0"/>
    <x v="9"/>
    <x v="0"/>
    <x v="41"/>
    <x v="6"/>
    <x v="165"/>
    <x v="27"/>
    <x v="5"/>
    <x v="5"/>
    <x v="2"/>
    <x v="2"/>
    <x v="1"/>
    <x v="9"/>
    <x v="9"/>
  </r>
  <r>
    <x v="178"/>
    <x v="1"/>
    <x v="2"/>
    <x v="37"/>
    <x v="30"/>
    <x v="14"/>
    <x v="178"/>
    <x v="29"/>
    <x v="5"/>
    <x v="5"/>
    <x v="2"/>
    <x v="2"/>
    <x v="1"/>
    <x v="2"/>
    <x v="2"/>
  </r>
  <r>
    <x v="136"/>
    <x v="1"/>
    <x v="2"/>
    <x v="17"/>
    <x v="43"/>
    <x v="437"/>
    <x v="136"/>
    <x v="26"/>
    <x v="5"/>
    <x v="5"/>
    <x v="2"/>
    <x v="2"/>
    <x v="1"/>
    <x v="2"/>
    <x v="2"/>
  </r>
  <r>
    <x v="141"/>
    <x v="0"/>
    <x v="11"/>
    <x v="30"/>
    <x v="43"/>
    <x v="254"/>
    <x v="141"/>
    <x v="25"/>
    <x v="5"/>
    <x v="5"/>
    <x v="2"/>
    <x v="2"/>
    <x v="1"/>
    <x v="11"/>
    <x v="11"/>
  </r>
  <r>
    <x v="160"/>
    <x v="0"/>
    <x v="9"/>
    <x v="79"/>
    <x v="65"/>
    <x v="3"/>
    <x v="160"/>
    <x v="27"/>
    <x v="5"/>
    <x v="5"/>
    <x v="2"/>
    <x v="2"/>
    <x v="1"/>
    <x v="9"/>
    <x v="9"/>
  </r>
  <r>
    <x v="159"/>
    <x v="0"/>
    <x v="2"/>
    <x v="124"/>
    <x v="73"/>
    <x v="482"/>
    <x v="159"/>
    <x v="32"/>
    <x v="5"/>
    <x v="5"/>
    <x v="2"/>
    <x v="2"/>
    <x v="1"/>
    <x v="2"/>
    <x v="2"/>
  </r>
  <r>
    <x v="136"/>
    <x v="0"/>
    <x v="8"/>
    <x v="57"/>
    <x v="5"/>
    <x v="6"/>
    <x v="136"/>
    <x v="26"/>
    <x v="5"/>
    <x v="5"/>
    <x v="2"/>
    <x v="2"/>
    <x v="1"/>
    <x v="8"/>
    <x v="8"/>
  </r>
  <r>
    <x v="154"/>
    <x v="0"/>
    <x v="9"/>
    <x v="92"/>
    <x v="43"/>
    <x v="137"/>
    <x v="154"/>
    <x v="27"/>
    <x v="5"/>
    <x v="5"/>
    <x v="2"/>
    <x v="2"/>
    <x v="1"/>
    <x v="9"/>
    <x v="9"/>
  </r>
  <r>
    <x v="168"/>
    <x v="0"/>
    <x v="3"/>
    <x v="23"/>
    <x v="3"/>
    <x v="252"/>
    <x v="168"/>
    <x v="26"/>
    <x v="5"/>
    <x v="5"/>
    <x v="2"/>
    <x v="2"/>
    <x v="1"/>
    <x v="3"/>
    <x v="3"/>
  </r>
  <r>
    <x v="165"/>
    <x v="0"/>
    <x v="4"/>
    <x v="6"/>
    <x v="6"/>
    <x v="6"/>
    <x v="165"/>
    <x v="27"/>
    <x v="5"/>
    <x v="5"/>
    <x v="2"/>
    <x v="2"/>
    <x v="1"/>
    <x v="4"/>
    <x v="4"/>
  </r>
  <r>
    <x v="135"/>
    <x v="0"/>
    <x v="7"/>
    <x v="6"/>
    <x v="6"/>
    <x v="6"/>
    <x v="135"/>
    <x v="25"/>
    <x v="5"/>
    <x v="5"/>
    <x v="2"/>
    <x v="2"/>
    <x v="1"/>
    <x v="7"/>
    <x v="7"/>
  </r>
  <r>
    <x v="173"/>
    <x v="0"/>
    <x v="8"/>
    <x v="82"/>
    <x v="51"/>
    <x v="140"/>
    <x v="173"/>
    <x v="33"/>
    <x v="5"/>
    <x v="5"/>
    <x v="2"/>
    <x v="2"/>
    <x v="1"/>
    <x v="8"/>
    <x v="8"/>
  </r>
  <r>
    <x v="143"/>
    <x v="0"/>
    <x v="8"/>
    <x v="35"/>
    <x v="60"/>
    <x v="305"/>
    <x v="143"/>
    <x v="31"/>
    <x v="5"/>
    <x v="5"/>
    <x v="2"/>
    <x v="2"/>
    <x v="1"/>
    <x v="8"/>
    <x v="8"/>
  </r>
  <r>
    <x v="138"/>
    <x v="0"/>
    <x v="8"/>
    <x v="15"/>
    <x v="4"/>
    <x v="270"/>
    <x v="138"/>
    <x v="29"/>
    <x v="5"/>
    <x v="5"/>
    <x v="2"/>
    <x v="2"/>
    <x v="1"/>
    <x v="8"/>
    <x v="8"/>
  </r>
  <r>
    <x v="173"/>
    <x v="0"/>
    <x v="2"/>
    <x v="33"/>
    <x v="35"/>
    <x v="38"/>
    <x v="173"/>
    <x v="33"/>
    <x v="5"/>
    <x v="5"/>
    <x v="2"/>
    <x v="2"/>
    <x v="1"/>
    <x v="2"/>
    <x v="2"/>
  </r>
  <r>
    <x v="165"/>
    <x v="0"/>
    <x v="7"/>
    <x v="75"/>
    <x v="91"/>
    <x v="124"/>
    <x v="165"/>
    <x v="27"/>
    <x v="5"/>
    <x v="5"/>
    <x v="2"/>
    <x v="2"/>
    <x v="1"/>
    <x v="7"/>
    <x v="7"/>
  </r>
  <r>
    <x v="150"/>
    <x v="0"/>
    <x v="6"/>
    <x v="79"/>
    <x v="9"/>
    <x v="6"/>
    <x v="150"/>
    <x v="30"/>
    <x v="5"/>
    <x v="5"/>
    <x v="2"/>
    <x v="2"/>
    <x v="1"/>
    <x v="6"/>
    <x v="6"/>
  </r>
  <r>
    <x v="158"/>
    <x v="0"/>
    <x v="3"/>
    <x v="8"/>
    <x v="85"/>
    <x v="31"/>
    <x v="158"/>
    <x v="27"/>
    <x v="5"/>
    <x v="5"/>
    <x v="2"/>
    <x v="2"/>
    <x v="1"/>
    <x v="3"/>
    <x v="3"/>
  </r>
  <r>
    <x v="159"/>
    <x v="0"/>
    <x v="8"/>
    <x v="59"/>
    <x v="93"/>
    <x v="349"/>
    <x v="159"/>
    <x v="32"/>
    <x v="5"/>
    <x v="5"/>
    <x v="2"/>
    <x v="2"/>
    <x v="1"/>
    <x v="8"/>
    <x v="8"/>
  </r>
  <r>
    <x v="152"/>
    <x v="0"/>
    <x v="3"/>
    <x v="0"/>
    <x v="41"/>
    <x v="6"/>
    <x v="152"/>
    <x v="27"/>
    <x v="5"/>
    <x v="5"/>
    <x v="2"/>
    <x v="2"/>
    <x v="1"/>
    <x v="3"/>
    <x v="3"/>
  </r>
  <r>
    <x v="164"/>
    <x v="0"/>
    <x v="11"/>
    <x v="49"/>
    <x v="60"/>
    <x v="135"/>
    <x v="164"/>
    <x v="26"/>
    <x v="5"/>
    <x v="5"/>
    <x v="2"/>
    <x v="2"/>
    <x v="1"/>
    <x v="11"/>
    <x v="11"/>
  </r>
  <r>
    <x v="160"/>
    <x v="0"/>
    <x v="0"/>
    <x v="20"/>
    <x v="12"/>
    <x v="6"/>
    <x v="160"/>
    <x v="27"/>
    <x v="5"/>
    <x v="5"/>
    <x v="2"/>
    <x v="2"/>
    <x v="1"/>
    <x v="0"/>
    <x v="0"/>
  </r>
  <r>
    <x v="166"/>
    <x v="0"/>
    <x v="1"/>
    <x v="63"/>
    <x v="76"/>
    <x v="64"/>
    <x v="166"/>
    <x v="27"/>
    <x v="5"/>
    <x v="5"/>
    <x v="2"/>
    <x v="2"/>
    <x v="1"/>
    <x v="1"/>
    <x v="1"/>
  </r>
  <r>
    <x v="150"/>
    <x v="0"/>
    <x v="0"/>
    <x v="6"/>
    <x v="6"/>
    <x v="6"/>
    <x v="150"/>
    <x v="30"/>
    <x v="5"/>
    <x v="5"/>
    <x v="2"/>
    <x v="2"/>
    <x v="1"/>
    <x v="0"/>
    <x v="0"/>
  </r>
  <r>
    <x v="144"/>
    <x v="0"/>
    <x v="11"/>
    <x v="15"/>
    <x v="61"/>
    <x v="192"/>
    <x v="144"/>
    <x v="25"/>
    <x v="5"/>
    <x v="5"/>
    <x v="2"/>
    <x v="2"/>
    <x v="1"/>
    <x v="11"/>
    <x v="11"/>
  </r>
  <r>
    <x v="144"/>
    <x v="0"/>
    <x v="0"/>
    <x v="21"/>
    <x v="18"/>
    <x v="11"/>
    <x v="144"/>
    <x v="25"/>
    <x v="5"/>
    <x v="5"/>
    <x v="2"/>
    <x v="2"/>
    <x v="1"/>
    <x v="0"/>
    <x v="0"/>
  </r>
  <r>
    <x v="147"/>
    <x v="0"/>
    <x v="2"/>
    <x v="0"/>
    <x v="98"/>
    <x v="11"/>
    <x v="147"/>
    <x v="27"/>
    <x v="5"/>
    <x v="5"/>
    <x v="2"/>
    <x v="2"/>
    <x v="1"/>
    <x v="2"/>
    <x v="2"/>
  </r>
  <r>
    <x v="147"/>
    <x v="1"/>
    <x v="2"/>
    <x v="0"/>
    <x v="98"/>
    <x v="11"/>
    <x v="147"/>
    <x v="27"/>
    <x v="5"/>
    <x v="5"/>
    <x v="2"/>
    <x v="2"/>
    <x v="1"/>
    <x v="2"/>
    <x v="2"/>
  </r>
  <r>
    <x v="148"/>
    <x v="0"/>
    <x v="0"/>
    <x v="20"/>
    <x v="12"/>
    <x v="6"/>
    <x v="148"/>
    <x v="29"/>
    <x v="5"/>
    <x v="5"/>
    <x v="2"/>
    <x v="2"/>
    <x v="1"/>
    <x v="0"/>
    <x v="0"/>
  </r>
  <r>
    <x v="157"/>
    <x v="0"/>
    <x v="6"/>
    <x v="93"/>
    <x v="9"/>
    <x v="63"/>
    <x v="157"/>
    <x v="27"/>
    <x v="5"/>
    <x v="5"/>
    <x v="2"/>
    <x v="2"/>
    <x v="1"/>
    <x v="6"/>
    <x v="6"/>
  </r>
  <r>
    <x v="156"/>
    <x v="0"/>
    <x v="11"/>
    <x v="2"/>
    <x v="66"/>
    <x v="167"/>
    <x v="156"/>
    <x v="28"/>
    <x v="5"/>
    <x v="5"/>
    <x v="2"/>
    <x v="2"/>
    <x v="1"/>
    <x v="11"/>
    <x v="11"/>
  </r>
  <r>
    <x v="157"/>
    <x v="0"/>
    <x v="5"/>
    <x v="12"/>
    <x v="45"/>
    <x v="6"/>
    <x v="157"/>
    <x v="27"/>
    <x v="5"/>
    <x v="5"/>
    <x v="2"/>
    <x v="2"/>
    <x v="1"/>
    <x v="5"/>
    <x v="5"/>
  </r>
  <r>
    <x v="147"/>
    <x v="0"/>
    <x v="4"/>
    <x v="21"/>
    <x v="18"/>
    <x v="11"/>
    <x v="147"/>
    <x v="27"/>
    <x v="5"/>
    <x v="5"/>
    <x v="2"/>
    <x v="2"/>
    <x v="1"/>
    <x v="4"/>
    <x v="4"/>
  </r>
  <r>
    <x v="145"/>
    <x v="0"/>
    <x v="11"/>
    <x v="11"/>
    <x v="16"/>
    <x v="112"/>
    <x v="145"/>
    <x v="30"/>
    <x v="5"/>
    <x v="5"/>
    <x v="2"/>
    <x v="2"/>
    <x v="1"/>
    <x v="11"/>
    <x v="11"/>
  </r>
  <r>
    <x v="149"/>
    <x v="0"/>
    <x v="1"/>
    <x v="126"/>
    <x v="169"/>
    <x v="529"/>
    <x v="149"/>
    <x v="31"/>
    <x v="5"/>
    <x v="5"/>
    <x v="2"/>
    <x v="2"/>
    <x v="1"/>
    <x v="1"/>
    <x v="1"/>
  </r>
  <r>
    <x v="149"/>
    <x v="0"/>
    <x v="11"/>
    <x v="95"/>
    <x v="69"/>
    <x v="11"/>
    <x v="149"/>
    <x v="31"/>
    <x v="5"/>
    <x v="5"/>
    <x v="2"/>
    <x v="2"/>
    <x v="1"/>
    <x v="11"/>
    <x v="11"/>
  </r>
  <r>
    <x v="157"/>
    <x v="0"/>
    <x v="0"/>
    <x v="12"/>
    <x v="6"/>
    <x v="145"/>
    <x v="157"/>
    <x v="27"/>
    <x v="5"/>
    <x v="5"/>
    <x v="2"/>
    <x v="2"/>
    <x v="1"/>
    <x v="0"/>
    <x v="0"/>
  </r>
  <r>
    <x v="158"/>
    <x v="0"/>
    <x v="5"/>
    <x v="16"/>
    <x v="17"/>
    <x v="6"/>
    <x v="158"/>
    <x v="27"/>
    <x v="5"/>
    <x v="5"/>
    <x v="2"/>
    <x v="2"/>
    <x v="1"/>
    <x v="5"/>
    <x v="5"/>
  </r>
  <r>
    <x v="152"/>
    <x v="0"/>
    <x v="8"/>
    <x v="10"/>
    <x v="0"/>
    <x v="6"/>
    <x v="152"/>
    <x v="27"/>
    <x v="5"/>
    <x v="5"/>
    <x v="2"/>
    <x v="2"/>
    <x v="1"/>
    <x v="8"/>
    <x v="8"/>
  </r>
  <r>
    <x v="158"/>
    <x v="0"/>
    <x v="6"/>
    <x v="8"/>
    <x v="85"/>
    <x v="31"/>
    <x v="158"/>
    <x v="27"/>
    <x v="5"/>
    <x v="5"/>
    <x v="2"/>
    <x v="2"/>
    <x v="1"/>
    <x v="6"/>
    <x v="6"/>
  </r>
  <r>
    <x v="156"/>
    <x v="0"/>
    <x v="8"/>
    <x v="38"/>
    <x v="66"/>
    <x v="6"/>
    <x v="156"/>
    <x v="28"/>
    <x v="5"/>
    <x v="5"/>
    <x v="2"/>
    <x v="2"/>
    <x v="1"/>
    <x v="8"/>
    <x v="8"/>
  </r>
  <r>
    <x v="153"/>
    <x v="0"/>
    <x v="7"/>
    <x v="13"/>
    <x v="13"/>
    <x v="6"/>
    <x v="153"/>
    <x v="30"/>
    <x v="5"/>
    <x v="5"/>
    <x v="2"/>
    <x v="2"/>
    <x v="1"/>
    <x v="7"/>
    <x v="7"/>
  </r>
  <r>
    <x v="156"/>
    <x v="0"/>
    <x v="6"/>
    <x v="54"/>
    <x v="26"/>
    <x v="437"/>
    <x v="156"/>
    <x v="28"/>
    <x v="5"/>
    <x v="5"/>
    <x v="2"/>
    <x v="2"/>
    <x v="1"/>
    <x v="6"/>
    <x v="6"/>
  </r>
  <r>
    <x v="130"/>
    <x v="0"/>
    <x v="0"/>
    <x v="12"/>
    <x v="12"/>
    <x v="13"/>
    <x v="130"/>
    <x v="25"/>
    <x v="5"/>
    <x v="5"/>
    <x v="2"/>
    <x v="2"/>
    <x v="1"/>
    <x v="0"/>
    <x v="0"/>
  </r>
  <r>
    <x v="177"/>
    <x v="0"/>
    <x v="2"/>
    <x v="48"/>
    <x v="10"/>
    <x v="187"/>
    <x v="177"/>
    <x v="27"/>
    <x v="5"/>
    <x v="5"/>
    <x v="2"/>
    <x v="2"/>
    <x v="1"/>
    <x v="2"/>
    <x v="2"/>
  </r>
  <r>
    <x v="172"/>
    <x v="0"/>
    <x v="9"/>
    <x v="65"/>
    <x v="34"/>
    <x v="366"/>
    <x v="172"/>
    <x v="33"/>
    <x v="5"/>
    <x v="5"/>
    <x v="2"/>
    <x v="2"/>
    <x v="1"/>
    <x v="9"/>
    <x v="9"/>
  </r>
  <r>
    <x v="132"/>
    <x v="0"/>
    <x v="0"/>
    <x v="8"/>
    <x v="98"/>
    <x v="6"/>
    <x v="132"/>
    <x v="25"/>
    <x v="5"/>
    <x v="5"/>
    <x v="2"/>
    <x v="2"/>
    <x v="1"/>
    <x v="0"/>
    <x v="0"/>
  </r>
  <r>
    <x v="171"/>
    <x v="0"/>
    <x v="2"/>
    <x v="9"/>
    <x v="63"/>
    <x v="76"/>
    <x v="171"/>
    <x v="30"/>
    <x v="5"/>
    <x v="5"/>
    <x v="2"/>
    <x v="2"/>
    <x v="1"/>
    <x v="2"/>
    <x v="2"/>
  </r>
  <r>
    <x v="172"/>
    <x v="0"/>
    <x v="2"/>
    <x v="40"/>
    <x v="81"/>
    <x v="24"/>
    <x v="172"/>
    <x v="33"/>
    <x v="5"/>
    <x v="5"/>
    <x v="2"/>
    <x v="2"/>
    <x v="1"/>
    <x v="2"/>
    <x v="2"/>
  </r>
  <r>
    <x v="133"/>
    <x v="0"/>
    <x v="3"/>
    <x v="0"/>
    <x v="41"/>
    <x v="6"/>
    <x v="133"/>
    <x v="27"/>
    <x v="5"/>
    <x v="5"/>
    <x v="2"/>
    <x v="2"/>
    <x v="1"/>
    <x v="3"/>
    <x v="3"/>
  </r>
  <r>
    <x v="150"/>
    <x v="0"/>
    <x v="5"/>
    <x v="20"/>
    <x v="12"/>
    <x v="6"/>
    <x v="150"/>
    <x v="30"/>
    <x v="5"/>
    <x v="5"/>
    <x v="2"/>
    <x v="2"/>
    <x v="1"/>
    <x v="5"/>
    <x v="5"/>
  </r>
  <r>
    <x v="169"/>
    <x v="0"/>
    <x v="7"/>
    <x v="12"/>
    <x v="85"/>
    <x v="127"/>
    <x v="169"/>
    <x v="30"/>
    <x v="5"/>
    <x v="5"/>
    <x v="2"/>
    <x v="2"/>
    <x v="1"/>
    <x v="7"/>
    <x v="7"/>
  </r>
  <r>
    <x v="175"/>
    <x v="0"/>
    <x v="0"/>
    <x v="7"/>
    <x v="8"/>
    <x v="11"/>
    <x v="175"/>
    <x v="29"/>
    <x v="5"/>
    <x v="5"/>
    <x v="2"/>
    <x v="2"/>
    <x v="1"/>
    <x v="0"/>
    <x v="0"/>
  </r>
  <r>
    <x v="172"/>
    <x v="0"/>
    <x v="3"/>
    <x v="48"/>
    <x v="5"/>
    <x v="169"/>
    <x v="172"/>
    <x v="33"/>
    <x v="5"/>
    <x v="5"/>
    <x v="2"/>
    <x v="2"/>
    <x v="1"/>
    <x v="3"/>
    <x v="3"/>
  </r>
  <r>
    <x v="131"/>
    <x v="0"/>
    <x v="3"/>
    <x v="82"/>
    <x v="35"/>
    <x v="397"/>
    <x v="131"/>
    <x v="26"/>
    <x v="5"/>
    <x v="5"/>
    <x v="2"/>
    <x v="2"/>
    <x v="1"/>
    <x v="3"/>
    <x v="3"/>
  </r>
  <r>
    <x v="176"/>
    <x v="0"/>
    <x v="10"/>
    <x v="9"/>
    <x v="65"/>
    <x v="6"/>
    <x v="176"/>
    <x v="27"/>
    <x v="5"/>
    <x v="5"/>
    <x v="2"/>
    <x v="2"/>
    <x v="1"/>
    <x v="10"/>
    <x v="10"/>
  </r>
  <r>
    <x v="131"/>
    <x v="0"/>
    <x v="1"/>
    <x v="29"/>
    <x v="108"/>
    <x v="530"/>
    <x v="131"/>
    <x v="26"/>
    <x v="5"/>
    <x v="5"/>
    <x v="2"/>
    <x v="2"/>
    <x v="1"/>
    <x v="1"/>
    <x v="1"/>
  </r>
  <r>
    <x v="130"/>
    <x v="0"/>
    <x v="10"/>
    <x v="10"/>
    <x v="9"/>
    <x v="9"/>
    <x v="130"/>
    <x v="25"/>
    <x v="5"/>
    <x v="5"/>
    <x v="2"/>
    <x v="2"/>
    <x v="1"/>
    <x v="10"/>
    <x v="10"/>
  </r>
  <r>
    <x v="171"/>
    <x v="0"/>
    <x v="10"/>
    <x v="6"/>
    <x v="98"/>
    <x v="13"/>
    <x v="171"/>
    <x v="30"/>
    <x v="5"/>
    <x v="5"/>
    <x v="2"/>
    <x v="2"/>
    <x v="1"/>
    <x v="10"/>
    <x v="10"/>
  </r>
  <r>
    <x v="177"/>
    <x v="0"/>
    <x v="9"/>
    <x v="13"/>
    <x v="13"/>
    <x v="6"/>
    <x v="177"/>
    <x v="27"/>
    <x v="5"/>
    <x v="5"/>
    <x v="2"/>
    <x v="2"/>
    <x v="1"/>
    <x v="9"/>
    <x v="9"/>
  </r>
  <r>
    <x v="177"/>
    <x v="0"/>
    <x v="4"/>
    <x v="10"/>
    <x v="0"/>
    <x v="6"/>
    <x v="177"/>
    <x v="27"/>
    <x v="5"/>
    <x v="5"/>
    <x v="2"/>
    <x v="2"/>
    <x v="1"/>
    <x v="4"/>
    <x v="4"/>
  </r>
  <r>
    <x v="170"/>
    <x v="0"/>
    <x v="5"/>
    <x v="75"/>
    <x v="6"/>
    <x v="120"/>
    <x v="170"/>
    <x v="33"/>
    <x v="5"/>
    <x v="5"/>
    <x v="2"/>
    <x v="2"/>
    <x v="1"/>
    <x v="5"/>
    <x v="5"/>
  </r>
  <r>
    <x v="174"/>
    <x v="0"/>
    <x v="3"/>
    <x v="8"/>
    <x v="98"/>
    <x v="6"/>
    <x v="174"/>
    <x v="28"/>
    <x v="5"/>
    <x v="5"/>
    <x v="2"/>
    <x v="2"/>
    <x v="1"/>
    <x v="3"/>
    <x v="3"/>
  </r>
  <r>
    <x v="172"/>
    <x v="0"/>
    <x v="4"/>
    <x v="48"/>
    <x v="5"/>
    <x v="169"/>
    <x v="172"/>
    <x v="33"/>
    <x v="5"/>
    <x v="5"/>
    <x v="2"/>
    <x v="2"/>
    <x v="1"/>
    <x v="4"/>
    <x v="4"/>
  </r>
  <r>
    <x v="131"/>
    <x v="0"/>
    <x v="7"/>
    <x v="7"/>
    <x v="11"/>
    <x v="319"/>
    <x v="131"/>
    <x v="26"/>
    <x v="5"/>
    <x v="5"/>
    <x v="2"/>
    <x v="2"/>
    <x v="1"/>
    <x v="7"/>
    <x v="7"/>
  </r>
  <r>
    <x v="174"/>
    <x v="0"/>
    <x v="9"/>
    <x v="79"/>
    <x v="18"/>
    <x v="7"/>
    <x v="174"/>
    <x v="28"/>
    <x v="5"/>
    <x v="5"/>
    <x v="2"/>
    <x v="2"/>
    <x v="1"/>
    <x v="9"/>
    <x v="9"/>
  </r>
  <r>
    <x v="174"/>
    <x v="0"/>
    <x v="10"/>
    <x v="0"/>
    <x v="41"/>
    <x v="6"/>
    <x v="174"/>
    <x v="28"/>
    <x v="5"/>
    <x v="5"/>
    <x v="2"/>
    <x v="2"/>
    <x v="1"/>
    <x v="10"/>
    <x v="10"/>
  </r>
  <r>
    <x v="176"/>
    <x v="0"/>
    <x v="6"/>
    <x v="9"/>
    <x v="65"/>
    <x v="6"/>
    <x v="176"/>
    <x v="27"/>
    <x v="5"/>
    <x v="5"/>
    <x v="2"/>
    <x v="2"/>
    <x v="1"/>
    <x v="6"/>
    <x v="6"/>
  </r>
  <r>
    <x v="137"/>
    <x v="0"/>
    <x v="1"/>
    <x v="63"/>
    <x v="76"/>
    <x v="64"/>
    <x v="137"/>
    <x v="28"/>
    <x v="5"/>
    <x v="5"/>
    <x v="2"/>
    <x v="2"/>
    <x v="1"/>
    <x v="1"/>
    <x v="1"/>
  </r>
  <r>
    <x v="140"/>
    <x v="0"/>
    <x v="7"/>
    <x v="13"/>
    <x v="43"/>
    <x v="208"/>
    <x v="140"/>
    <x v="28"/>
    <x v="5"/>
    <x v="5"/>
    <x v="2"/>
    <x v="2"/>
    <x v="1"/>
    <x v="7"/>
    <x v="7"/>
  </r>
  <r>
    <x v="155"/>
    <x v="0"/>
    <x v="4"/>
    <x v="13"/>
    <x v="65"/>
    <x v="154"/>
    <x v="155"/>
    <x v="33"/>
    <x v="5"/>
    <x v="5"/>
    <x v="2"/>
    <x v="2"/>
    <x v="1"/>
    <x v="4"/>
    <x v="4"/>
  </r>
  <r>
    <x v="136"/>
    <x v="0"/>
    <x v="0"/>
    <x v="0"/>
    <x v="41"/>
    <x v="6"/>
    <x v="136"/>
    <x v="26"/>
    <x v="5"/>
    <x v="5"/>
    <x v="2"/>
    <x v="2"/>
    <x v="1"/>
    <x v="0"/>
    <x v="0"/>
  </r>
  <r>
    <x v="173"/>
    <x v="0"/>
    <x v="4"/>
    <x v="24"/>
    <x v="61"/>
    <x v="187"/>
    <x v="173"/>
    <x v="33"/>
    <x v="5"/>
    <x v="5"/>
    <x v="2"/>
    <x v="2"/>
    <x v="1"/>
    <x v="4"/>
    <x v="4"/>
  </r>
  <r>
    <x v="142"/>
    <x v="1"/>
    <x v="2"/>
    <x v="113"/>
    <x v="99"/>
    <x v="31"/>
    <x v="142"/>
    <x v="30"/>
    <x v="5"/>
    <x v="5"/>
    <x v="2"/>
    <x v="2"/>
    <x v="1"/>
    <x v="2"/>
    <x v="2"/>
  </r>
  <r>
    <x v="173"/>
    <x v="0"/>
    <x v="7"/>
    <x v="9"/>
    <x v="14"/>
    <x v="14"/>
    <x v="173"/>
    <x v="33"/>
    <x v="5"/>
    <x v="5"/>
    <x v="2"/>
    <x v="2"/>
    <x v="1"/>
    <x v="7"/>
    <x v="7"/>
  </r>
  <r>
    <x v="135"/>
    <x v="0"/>
    <x v="9"/>
    <x v="13"/>
    <x v="65"/>
    <x v="154"/>
    <x v="135"/>
    <x v="25"/>
    <x v="5"/>
    <x v="5"/>
    <x v="2"/>
    <x v="2"/>
    <x v="1"/>
    <x v="9"/>
    <x v="9"/>
  </r>
  <r>
    <x v="154"/>
    <x v="0"/>
    <x v="3"/>
    <x v="21"/>
    <x v="65"/>
    <x v="75"/>
    <x v="154"/>
    <x v="27"/>
    <x v="5"/>
    <x v="5"/>
    <x v="2"/>
    <x v="2"/>
    <x v="1"/>
    <x v="3"/>
    <x v="3"/>
  </r>
  <r>
    <x v="155"/>
    <x v="0"/>
    <x v="9"/>
    <x v="17"/>
    <x v="7"/>
    <x v="34"/>
    <x v="155"/>
    <x v="33"/>
    <x v="5"/>
    <x v="5"/>
    <x v="2"/>
    <x v="2"/>
    <x v="1"/>
    <x v="9"/>
    <x v="9"/>
  </r>
  <r>
    <x v="142"/>
    <x v="0"/>
    <x v="9"/>
    <x v="65"/>
    <x v="37"/>
    <x v="531"/>
    <x v="142"/>
    <x v="30"/>
    <x v="5"/>
    <x v="5"/>
    <x v="2"/>
    <x v="2"/>
    <x v="1"/>
    <x v="9"/>
    <x v="9"/>
  </r>
  <r>
    <x v="142"/>
    <x v="0"/>
    <x v="4"/>
    <x v="48"/>
    <x v="47"/>
    <x v="532"/>
    <x v="142"/>
    <x v="30"/>
    <x v="5"/>
    <x v="5"/>
    <x v="2"/>
    <x v="2"/>
    <x v="1"/>
    <x v="4"/>
    <x v="4"/>
  </r>
  <r>
    <x v="135"/>
    <x v="1"/>
    <x v="2"/>
    <x v="6"/>
    <x v="6"/>
    <x v="6"/>
    <x v="135"/>
    <x v="25"/>
    <x v="5"/>
    <x v="5"/>
    <x v="2"/>
    <x v="2"/>
    <x v="1"/>
    <x v="2"/>
    <x v="2"/>
  </r>
  <r>
    <x v="154"/>
    <x v="0"/>
    <x v="2"/>
    <x v="30"/>
    <x v="65"/>
    <x v="244"/>
    <x v="154"/>
    <x v="27"/>
    <x v="5"/>
    <x v="5"/>
    <x v="2"/>
    <x v="2"/>
    <x v="1"/>
    <x v="2"/>
    <x v="2"/>
  </r>
  <r>
    <x v="154"/>
    <x v="0"/>
    <x v="7"/>
    <x v="20"/>
    <x v="98"/>
    <x v="145"/>
    <x v="154"/>
    <x v="27"/>
    <x v="5"/>
    <x v="5"/>
    <x v="2"/>
    <x v="2"/>
    <x v="1"/>
    <x v="7"/>
    <x v="7"/>
  </r>
  <r>
    <x v="141"/>
    <x v="0"/>
    <x v="8"/>
    <x v="30"/>
    <x v="8"/>
    <x v="13"/>
    <x v="141"/>
    <x v="25"/>
    <x v="5"/>
    <x v="5"/>
    <x v="2"/>
    <x v="2"/>
    <x v="1"/>
    <x v="8"/>
    <x v="8"/>
  </r>
  <r>
    <x v="143"/>
    <x v="0"/>
    <x v="0"/>
    <x v="6"/>
    <x v="94"/>
    <x v="155"/>
    <x v="143"/>
    <x v="31"/>
    <x v="5"/>
    <x v="5"/>
    <x v="2"/>
    <x v="2"/>
    <x v="1"/>
    <x v="0"/>
    <x v="0"/>
  </r>
  <r>
    <x v="136"/>
    <x v="0"/>
    <x v="9"/>
    <x v="1"/>
    <x v="10"/>
    <x v="6"/>
    <x v="136"/>
    <x v="26"/>
    <x v="5"/>
    <x v="5"/>
    <x v="2"/>
    <x v="2"/>
    <x v="1"/>
    <x v="9"/>
    <x v="9"/>
  </r>
  <r>
    <x v="135"/>
    <x v="0"/>
    <x v="1"/>
    <x v="13"/>
    <x v="65"/>
    <x v="154"/>
    <x v="135"/>
    <x v="25"/>
    <x v="5"/>
    <x v="5"/>
    <x v="2"/>
    <x v="2"/>
    <x v="1"/>
    <x v="1"/>
    <x v="1"/>
  </r>
  <r>
    <x v="161"/>
    <x v="0"/>
    <x v="11"/>
    <x v="75"/>
    <x v="91"/>
    <x v="124"/>
    <x v="161"/>
    <x v="27"/>
    <x v="5"/>
    <x v="5"/>
    <x v="2"/>
    <x v="2"/>
    <x v="1"/>
    <x v="11"/>
    <x v="11"/>
  </r>
  <r>
    <x v="139"/>
    <x v="0"/>
    <x v="7"/>
    <x v="16"/>
    <x v="17"/>
    <x v="6"/>
    <x v="139"/>
    <x v="26"/>
    <x v="5"/>
    <x v="5"/>
    <x v="2"/>
    <x v="2"/>
    <x v="1"/>
    <x v="7"/>
    <x v="7"/>
  </r>
  <r>
    <x v="138"/>
    <x v="0"/>
    <x v="11"/>
    <x v="63"/>
    <x v="76"/>
    <x v="64"/>
    <x v="138"/>
    <x v="29"/>
    <x v="5"/>
    <x v="5"/>
    <x v="2"/>
    <x v="2"/>
    <x v="1"/>
    <x v="11"/>
    <x v="11"/>
  </r>
  <r>
    <x v="155"/>
    <x v="0"/>
    <x v="2"/>
    <x v="10"/>
    <x v="9"/>
    <x v="9"/>
    <x v="155"/>
    <x v="33"/>
    <x v="5"/>
    <x v="5"/>
    <x v="2"/>
    <x v="2"/>
    <x v="1"/>
    <x v="2"/>
    <x v="2"/>
  </r>
  <r>
    <x v="140"/>
    <x v="0"/>
    <x v="3"/>
    <x v="42"/>
    <x v="21"/>
    <x v="533"/>
    <x v="140"/>
    <x v="28"/>
    <x v="5"/>
    <x v="5"/>
    <x v="2"/>
    <x v="2"/>
    <x v="1"/>
    <x v="3"/>
    <x v="3"/>
  </r>
  <r>
    <x v="154"/>
    <x v="0"/>
    <x v="1"/>
    <x v="92"/>
    <x v="43"/>
    <x v="137"/>
    <x v="154"/>
    <x v="27"/>
    <x v="5"/>
    <x v="5"/>
    <x v="2"/>
    <x v="2"/>
    <x v="1"/>
    <x v="1"/>
    <x v="1"/>
  </r>
  <r>
    <x v="141"/>
    <x v="0"/>
    <x v="9"/>
    <x v="30"/>
    <x v="7"/>
    <x v="73"/>
    <x v="141"/>
    <x v="25"/>
    <x v="5"/>
    <x v="5"/>
    <x v="2"/>
    <x v="2"/>
    <x v="1"/>
    <x v="9"/>
    <x v="9"/>
  </r>
  <r>
    <x v="159"/>
    <x v="0"/>
    <x v="9"/>
    <x v="68"/>
    <x v="128"/>
    <x v="534"/>
    <x v="159"/>
    <x v="32"/>
    <x v="5"/>
    <x v="5"/>
    <x v="2"/>
    <x v="2"/>
    <x v="1"/>
    <x v="9"/>
    <x v="9"/>
  </r>
  <r>
    <x v="162"/>
    <x v="0"/>
    <x v="2"/>
    <x v="34"/>
    <x v="39"/>
    <x v="310"/>
    <x v="162"/>
    <x v="29"/>
    <x v="5"/>
    <x v="5"/>
    <x v="2"/>
    <x v="2"/>
    <x v="1"/>
    <x v="2"/>
    <x v="2"/>
  </r>
  <r>
    <x v="168"/>
    <x v="0"/>
    <x v="1"/>
    <x v="24"/>
    <x v="4"/>
    <x v="34"/>
    <x v="168"/>
    <x v="26"/>
    <x v="5"/>
    <x v="5"/>
    <x v="2"/>
    <x v="2"/>
    <x v="1"/>
    <x v="1"/>
    <x v="1"/>
  </r>
  <r>
    <x v="178"/>
    <x v="0"/>
    <x v="8"/>
    <x v="63"/>
    <x v="30"/>
    <x v="209"/>
    <x v="178"/>
    <x v="29"/>
    <x v="5"/>
    <x v="5"/>
    <x v="2"/>
    <x v="2"/>
    <x v="1"/>
    <x v="8"/>
    <x v="8"/>
  </r>
  <r>
    <x v="178"/>
    <x v="0"/>
    <x v="0"/>
    <x v="6"/>
    <x v="98"/>
    <x v="13"/>
    <x v="178"/>
    <x v="29"/>
    <x v="5"/>
    <x v="5"/>
    <x v="2"/>
    <x v="2"/>
    <x v="1"/>
    <x v="0"/>
    <x v="0"/>
  </r>
  <r>
    <x v="161"/>
    <x v="0"/>
    <x v="10"/>
    <x v="75"/>
    <x v="91"/>
    <x v="124"/>
    <x v="161"/>
    <x v="27"/>
    <x v="5"/>
    <x v="5"/>
    <x v="2"/>
    <x v="2"/>
    <x v="1"/>
    <x v="10"/>
    <x v="10"/>
  </r>
  <r>
    <x v="166"/>
    <x v="0"/>
    <x v="8"/>
    <x v="3"/>
    <x v="16"/>
    <x v="93"/>
    <x v="166"/>
    <x v="27"/>
    <x v="5"/>
    <x v="5"/>
    <x v="2"/>
    <x v="2"/>
    <x v="1"/>
    <x v="8"/>
    <x v="8"/>
  </r>
  <r>
    <x v="161"/>
    <x v="0"/>
    <x v="0"/>
    <x v="75"/>
    <x v="91"/>
    <x v="124"/>
    <x v="161"/>
    <x v="27"/>
    <x v="5"/>
    <x v="5"/>
    <x v="2"/>
    <x v="2"/>
    <x v="1"/>
    <x v="0"/>
    <x v="0"/>
  </r>
  <r>
    <x v="166"/>
    <x v="0"/>
    <x v="2"/>
    <x v="7"/>
    <x v="8"/>
    <x v="11"/>
    <x v="166"/>
    <x v="27"/>
    <x v="5"/>
    <x v="5"/>
    <x v="2"/>
    <x v="2"/>
    <x v="1"/>
    <x v="2"/>
    <x v="2"/>
  </r>
  <r>
    <x v="160"/>
    <x v="0"/>
    <x v="8"/>
    <x v="93"/>
    <x v="94"/>
    <x v="207"/>
    <x v="160"/>
    <x v="27"/>
    <x v="5"/>
    <x v="5"/>
    <x v="2"/>
    <x v="2"/>
    <x v="1"/>
    <x v="8"/>
    <x v="8"/>
  </r>
  <r>
    <x v="159"/>
    <x v="0"/>
    <x v="7"/>
    <x v="57"/>
    <x v="30"/>
    <x v="44"/>
    <x v="159"/>
    <x v="32"/>
    <x v="5"/>
    <x v="5"/>
    <x v="2"/>
    <x v="2"/>
    <x v="1"/>
    <x v="7"/>
    <x v="7"/>
  </r>
  <r>
    <x v="165"/>
    <x v="1"/>
    <x v="2"/>
    <x v="93"/>
    <x v="9"/>
    <x v="63"/>
    <x v="165"/>
    <x v="27"/>
    <x v="5"/>
    <x v="5"/>
    <x v="2"/>
    <x v="2"/>
    <x v="1"/>
    <x v="2"/>
    <x v="2"/>
  </r>
  <r>
    <x v="151"/>
    <x v="0"/>
    <x v="8"/>
    <x v="39"/>
    <x v="57"/>
    <x v="57"/>
    <x v="151"/>
    <x v="32"/>
    <x v="5"/>
    <x v="5"/>
    <x v="2"/>
    <x v="2"/>
    <x v="1"/>
    <x v="8"/>
    <x v="8"/>
  </r>
  <r>
    <x v="148"/>
    <x v="0"/>
    <x v="10"/>
    <x v="13"/>
    <x v="65"/>
    <x v="154"/>
    <x v="148"/>
    <x v="29"/>
    <x v="5"/>
    <x v="5"/>
    <x v="2"/>
    <x v="2"/>
    <x v="1"/>
    <x v="10"/>
    <x v="10"/>
  </r>
  <r>
    <x v="163"/>
    <x v="0"/>
    <x v="2"/>
    <x v="38"/>
    <x v="39"/>
    <x v="34"/>
    <x v="163"/>
    <x v="29"/>
    <x v="5"/>
    <x v="5"/>
    <x v="2"/>
    <x v="2"/>
    <x v="1"/>
    <x v="2"/>
    <x v="2"/>
  </r>
  <r>
    <x v="165"/>
    <x v="0"/>
    <x v="1"/>
    <x v="0"/>
    <x v="41"/>
    <x v="6"/>
    <x v="165"/>
    <x v="27"/>
    <x v="5"/>
    <x v="5"/>
    <x v="2"/>
    <x v="2"/>
    <x v="1"/>
    <x v="1"/>
    <x v="1"/>
  </r>
  <r>
    <x v="167"/>
    <x v="0"/>
    <x v="2"/>
    <x v="24"/>
    <x v="54"/>
    <x v="268"/>
    <x v="167"/>
    <x v="25"/>
    <x v="5"/>
    <x v="5"/>
    <x v="2"/>
    <x v="2"/>
    <x v="1"/>
    <x v="2"/>
    <x v="2"/>
  </r>
  <r>
    <x v="167"/>
    <x v="0"/>
    <x v="9"/>
    <x v="37"/>
    <x v="56"/>
    <x v="535"/>
    <x v="167"/>
    <x v="25"/>
    <x v="5"/>
    <x v="5"/>
    <x v="2"/>
    <x v="2"/>
    <x v="1"/>
    <x v="9"/>
    <x v="9"/>
  </r>
  <r>
    <x v="161"/>
    <x v="0"/>
    <x v="6"/>
    <x v="75"/>
    <x v="91"/>
    <x v="124"/>
    <x v="161"/>
    <x v="27"/>
    <x v="5"/>
    <x v="5"/>
    <x v="2"/>
    <x v="2"/>
    <x v="1"/>
    <x v="6"/>
    <x v="6"/>
  </r>
  <r>
    <x v="162"/>
    <x v="0"/>
    <x v="9"/>
    <x v="38"/>
    <x v="58"/>
    <x v="52"/>
    <x v="162"/>
    <x v="29"/>
    <x v="5"/>
    <x v="5"/>
    <x v="2"/>
    <x v="2"/>
    <x v="1"/>
    <x v="9"/>
    <x v="9"/>
  </r>
  <r>
    <x v="167"/>
    <x v="1"/>
    <x v="2"/>
    <x v="24"/>
    <x v="54"/>
    <x v="268"/>
    <x v="167"/>
    <x v="25"/>
    <x v="5"/>
    <x v="5"/>
    <x v="2"/>
    <x v="2"/>
    <x v="1"/>
    <x v="2"/>
    <x v="2"/>
  </r>
  <r>
    <x v="159"/>
    <x v="1"/>
    <x v="2"/>
    <x v="129"/>
    <x v="73"/>
    <x v="536"/>
    <x v="159"/>
    <x v="32"/>
    <x v="5"/>
    <x v="5"/>
    <x v="2"/>
    <x v="2"/>
    <x v="1"/>
    <x v="2"/>
    <x v="2"/>
  </r>
  <r>
    <x v="152"/>
    <x v="0"/>
    <x v="6"/>
    <x v="0"/>
    <x v="41"/>
    <x v="6"/>
    <x v="152"/>
    <x v="27"/>
    <x v="5"/>
    <x v="5"/>
    <x v="2"/>
    <x v="2"/>
    <x v="1"/>
    <x v="6"/>
    <x v="6"/>
  </r>
  <r>
    <x v="147"/>
    <x v="0"/>
    <x v="9"/>
    <x v="17"/>
    <x v="8"/>
    <x v="9"/>
    <x v="147"/>
    <x v="27"/>
    <x v="5"/>
    <x v="5"/>
    <x v="2"/>
    <x v="2"/>
    <x v="1"/>
    <x v="9"/>
    <x v="9"/>
  </r>
  <r>
    <x v="145"/>
    <x v="0"/>
    <x v="7"/>
    <x v="10"/>
    <x v="94"/>
    <x v="34"/>
    <x v="145"/>
    <x v="30"/>
    <x v="5"/>
    <x v="5"/>
    <x v="2"/>
    <x v="2"/>
    <x v="1"/>
    <x v="7"/>
    <x v="7"/>
  </r>
  <r>
    <x v="146"/>
    <x v="0"/>
    <x v="9"/>
    <x v="14"/>
    <x v="31"/>
    <x v="196"/>
    <x v="146"/>
    <x v="32"/>
    <x v="5"/>
    <x v="5"/>
    <x v="2"/>
    <x v="2"/>
    <x v="1"/>
    <x v="9"/>
    <x v="9"/>
  </r>
  <r>
    <x v="158"/>
    <x v="0"/>
    <x v="10"/>
    <x v="8"/>
    <x v="98"/>
    <x v="6"/>
    <x v="158"/>
    <x v="27"/>
    <x v="5"/>
    <x v="5"/>
    <x v="2"/>
    <x v="2"/>
    <x v="1"/>
    <x v="10"/>
    <x v="10"/>
  </r>
  <r>
    <x v="147"/>
    <x v="0"/>
    <x v="0"/>
    <x v="20"/>
    <x v="6"/>
    <x v="7"/>
    <x v="147"/>
    <x v="27"/>
    <x v="5"/>
    <x v="5"/>
    <x v="2"/>
    <x v="2"/>
    <x v="1"/>
    <x v="0"/>
    <x v="0"/>
  </r>
  <r>
    <x v="157"/>
    <x v="0"/>
    <x v="10"/>
    <x v="8"/>
    <x v="0"/>
    <x v="7"/>
    <x v="157"/>
    <x v="27"/>
    <x v="5"/>
    <x v="5"/>
    <x v="2"/>
    <x v="2"/>
    <x v="1"/>
    <x v="10"/>
    <x v="10"/>
  </r>
  <r>
    <x v="152"/>
    <x v="0"/>
    <x v="5"/>
    <x v="20"/>
    <x v="12"/>
    <x v="6"/>
    <x v="152"/>
    <x v="27"/>
    <x v="5"/>
    <x v="5"/>
    <x v="2"/>
    <x v="2"/>
    <x v="1"/>
    <x v="5"/>
    <x v="5"/>
  </r>
  <r>
    <x v="153"/>
    <x v="0"/>
    <x v="10"/>
    <x v="5"/>
    <x v="8"/>
    <x v="10"/>
    <x v="153"/>
    <x v="30"/>
    <x v="5"/>
    <x v="5"/>
    <x v="2"/>
    <x v="2"/>
    <x v="1"/>
    <x v="10"/>
    <x v="10"/>
  </r>
  <r>
    <x v="148"/>
    <x v="0"/>
    <x v="3"/>
    <x v="1"/>
    <x v="1"/>
    <x v="1"/>
    <x v="148"/>
    <x v="29"/>
    <x v="5"/>
    <x v="5"/>
    <x v="2"/>
    <x v="2"/>
    <x v="1"/>
    <x v="3"/>
    <x v="3"/>
  </r>
  <r>
    <x v="153"/>
    <x v="0"/>
    <x v="1"/>
    <x v="36"/>
    <x v="66"/>
    <x v="225"/>
    <x v="153"/>
    <x v="30"/>
    <x v="5"/>
    <x v="5"/>
    <x v="2"/>
    <x v="2"/>
    <x v="1"/>
    <x v="1"/>
    <x v="1"/>
  </r>
  <r>
    <x v="144"/>
    <x v="0"/>
    <x v="6"/>
    <x v="11"/>
    <x v="16"/>
    <x v="112"/>
    <x v="144"/>
    <x v="25"/>
    <x v="5"/>
    <x v="5"/>
    <x v="2"/>
    <x v="2"/>
    <x v="1"/>
    <x v="6"/>
    <x v="6"/>
  </r>
  <r>
    <x v="148"/>
    <x v="0"/>
    <x v="1"/>
    <x v="31"/>
    <x v="51"/>
    <x v="9"/>
    <x v="148"/>
    <x v="29"/>
    <x v="5"/>
    <x v="5"/>
    <x v="2"/>
    <x v="2"/>
    <x v="1"/>
    <x v="1"/>
    <x v="1"/>
  </r>
  <r>
    <x v="146"/>
    <x v="0"/>
    <x v="4"/>
    <x v="26"/>
    <x v="36"/>
    <x v="6"/>
    <x v="146"/>
    <x v="32"/>
    <x v="5"/>
    <x v="5"/>
    <x v="2"/>
    <x v="2"/>
    <x v="1"/>
    <x v="4"/>
    <x v="4"/>
  </r>
  <r>
    <x v="145"/>
    <x v="0"/>
    <x v="9"/>
    <x v="1"/>
    <x v="30"/>
    <x v="31"/>
    <x v="145"/>
    <x v="30"/>
    <x v="5"/>
    <x v="5"/>
    <x v="2"/>
    <x v="2"/>
    <x v="1"/>
    <x v="9"/>
    <x v="9"/>
  </r>
  <r>
    <x v="145"/>
    <x v="1"/>
    <x v="2"/>
    <x v="35"/>
    <x v="47"/>
    <x v="187"/>
    <x v="145"/>
    <x v="30"/>
    <x v="5"/>
    <x v="5"/>
    <x v="2"/>
    <x v="2"/>
    <x v="1"/>
    <x v="2"/>
    <x v="2"/>
  </r>
  <r>
    <x v="146"/>
    <x v="1"/>
    <x v="2"/>
    <x v="33"/>
    <x v="87"/>
    <x v="206"/>
    <x v="146"/>
    <x v="32"/>
    <x v="5"/>
    <x v="5"/>
    <x v="2"/>
    <x v="2"/>
    <x v="1"/>
    <x v="2"/>
    <x v="2"/>
  </r>
  <r>
    <x v="151"/>
    <x v="0"/>
    <x v="11"/>
    <x v="56"/>
    <x v="2"/>
    <x v="537"/>
    <x v="151"/>
    <x v="32"/>
    <x v="5"/>
    <x v="5"/>
    <x v="2"/>
    <x v="2"/>
    <x v="1"/>
    <x v="11"/>
    <x v="11"/>
  </r>
  <r>
    <x v="146"/>
    <x v="0"/>
    <x v="8"/>
    <x v="82"/>
    <x v="60"/>
    <x v="538"/>
    <x v="146"/>
    <x v="32"/>
    <x v="5"/>
    <x v="5"/>
    <x v="2"/>
    <x v="2"/>
    <x v="1"/>
    <x v="8"/>
    <x v="8"/>
  </r>
  <r>
    <x v="149"/>
    <x v="0"/>
    <x v="5"/>
    <x v="75"/>
    <x v="0"/>
    <x v="120"/>
    <x v="149"/>
    <x v="31"/>
    <x v="5"/>
    <x v="5"/>
    <x v="2"/>
    <x v="2"/>
    <x v="1"/>
    <x v="5"/>
    <x v="5"/>
  </r>
  <r>
    <x v="156"/>
    <x v="0"/>
    <x v="5"/>
    <x v="12"/>
    <x v="45"/>
    <x v="6"/>
    <x v="156"/>
    <x v="28"/>
    <x v="5"/>
    <x v="5"/>
    <x v="2"/>
    <x v="2"/>
    <x v="1"/>
    <x v="5"/>
    <x v="5"/>
  </r>
  <r>
    <x v="146"/>
    <x v="0"/>
    <x v="11"/>
    <x v="49"/>
    <x v="59"/>
    <x v="66"/>
    <x v="146"/>
    <x v="32"/>
    <x v="5"/>
    <x v="5"/>
    <x v="2"/>
    <x v="2"/>
    <x v="1"/>
    <x v="11"/>
    <x v="11"/>
  </r>
  <r>
    <x v="148"/>
    <x v="0"/>
    <x v="7"/>
    <x v="8"/>
    <x v="98"/>
    <x v="6"/>
    <x v="148"/>
    <x v="29"/>
    <x v="5"/>
    <x v="5"/>
    <x v="2"/>
    <x v="2"/>
    <x v="1"/>
    <x v="7"/>
    <x v="7"/>
  </r>
  <r>
    <x v="145"/>
    <x v="0"/>
    <x v="3"/>
    <x v="17"/>
    <x v="11"/>
    <x v="18"/>
    <x v="145"/>
    <x v="30"/>
    <x v="5"/>
    <x v="5"/>
    <x v="2"/>
    <x v="2"/>
    <x v="1"/>
    <x v="3"/>
    <x v="3"/>
  </r>
  <r>
    <x v="144"/>
    <x v="0"/>
    <x v="8"/>
    <x v="24"/>
    <x v="61"/>
    <x v="187"/>
    <x v="144"/>
    <x v="25"/>
    <x v="5"/>
    <x v="5"/>
    <x v="2"/>
    <x v="2"/>
    <x v="1"/>
    <x v="8"/>
    <x v="8"/>
  </r>
  <r>
    <x v="145"/>
    <x v="0"/>
    <x v="2"/>
    <x v="53"/>
    <x v="47"/>
    <x v="152"/>
    <x v="145"/>
    <x v="30"/>
    <x v="5"/>
    <x v="5"/>
    <x v="2"/>
    <x v="2"/>
    <x v="1"/>
    <x v="2"/>
    <x v="2"/>
  </r>
  <r>
    <x v="158"/>
    <x v="0"/>
    <x v="0"/>
    <x v="16"/>
    <x v="17"/>
    <x v="6"/>
    <x v="158"/>
    <x v="27"/>
    <x v="5"/>
    <x v="5"/>
    <x v="2"/>
    <x v="2"/>
    <x v="1"/>
    <x v="0"/>
    <x v="0"/>
  </r>
  <r>
    <x v="133"/>
    <x v="0"/>
    <x v="5"/>
    <x v="75"/>
    <x v="91"/>
    <x v="124"/>
    <x v="133"/>
    <x v="27"/>
    <x v="5"/>
    <x v="5"/>
    <x v="2"/>
    <x v="2"/>
    <x v="1"/>
    <x v="5"/>
    <x v="5"/>
  </r>
  <r>
    <x v="132"/>
    <x v="0"/>
    <x v="10"/>
    <x v="9"/>
    <x v="65"/>
    <x v="6"/>
    <x v="132"/>
    <x v="25"/>
    <x v="5"/>
    <x v="5"/>
    <x v="2"/>
    <x v="2"/>
    <x v="1"/>
    <x v="10"/>
    <x v="10"/>
  </r>
  <r>
    <x v="176"/>
    <x v="0"/>
    <x v="7"/>
    <x v="79"/>
    <x v="9"/>
    <x v="6"/>
    <x v="176"/>
    <x v="27"/>
    <x v="5"/>
    <x v="5"/>
    <x v="2"/>
    <x v="2"/>
    <x v="1"/>
    <x v="7"/>
    <x v="7"/>
  </r>
  <r>
    <x v="174"/>
    <x v="1"/>
    <x v="2"/>
    <x v="13"/>
    <x v="13"/>
    <x v="6"/>
    <x v="174"/>
    <x v="28"/>
    <x v="5"/>
    <x v="5"/>
    <x v="2"/>
    <x v="2"/>
    <x v="1"/>
    <x v="2"/>
    <x v="2"/>
  </r>
  <r>
    <x v="175"/>
    <x v="0"/>
    <x v="10"/>
    <x v="65"/>
    <x v="15"/>
    <x v="146"/>
    <x v="175"/>
    <x v="29"/>
    <x v="5"/>
    <x v="5"/>
    <x v="2"/>
    <x v="2"/>
    <x v="1"/>
    <x v="10"/>
    <x v="10"/>
  </r>
  <r>
    <x v="176"/>
    <x v="0"/>
    <x v="5"/>
    <x v="12"/>
    <x v="45"/>
    <x v="6"/>
    <x v="176"/>
    <x v="27"/>
    <x v="5"/>
    <x v="5"/>
    <x v="2"/>
    <x v="2"/>
    <x v="1"/>
    <x v="5"/>
    <x v="5"/>
  </r>
  <r>
    <x v="134"/>
    <x v="0"/>
    <x v="5"/>
    <x v="16"/>
    <x v="17"/>
    <x v="6"/>
    <x v="134"/>
    <x v="27"/>
    <x v="5"/>
    <x v="5"/>
    <x v="2"/>
    <x v="2"/>
    <x v="1"/>
    <x v="5"/>
    <x v="5"/>
  </r>
  <r>
    <x v="177"/>
    <x v="1"/>
    <x v="2"/>
    <x v="48"/>
    <x v="10"/>
    <x v="187"/>
    <x v="177"/>
    <x v="27"/>
    <x v="5"/>
    <x v="5"/>
    <x v="2"/>
    <x v="2"/>
    <x v="1"/>
    <x v="2"/>
    <x v="2"/>
  </r>
  <r>
    <x v="174"/>
    <x v="0"/>
    <x v="7"/>
    <x v="20"/>
    <x v="12"/>
    <x v="6"/>
    <x v="174"/>
    <x v="28"/>
    <x v="5"/>
    <x v="5"/>
    <x v="2"/>
    <x v="2"/>
    <x v="1"/>
    <x v="7"/>
    <x v="7"/>
  </r>
  <r>
    <x v="169"/>
    <x v="1"/>
    <x v="2"/>
    <x v="23"/>
    <x v="7"/>
    <x v="376"/>
    <x v="169"/>
    <x v="30"/>
    <x v="5"/>
    <x v="5"/>
    <x v="2"/>
    <x v="2"/>
    <x v="1"/>
    <x v="2"/>
    <x v="2"/>
  </r>
  <r>
    <x v="174"/>
    <x v="0"/>
    <x v="2"/>
    <x v="93"/>
    <x v="13"/>
    <x v="389"/>
    <x v="174"/>
    <x v="28"/>
    <x v="5"/>
    <x v="5"/>
    <x v="2"/>
    <x v="2"/>
    <x v="1"/>
    <x v="2"/>
    <x v="2"/>
  </r>
  <r>
    <x v="169"/>
    <x v="0"/>
    <x v="11"/>
    <x v="7"/>
    <x v="23"/>
    <x v="126"/>
    <x v="169"/>
    <x v="30"/>
    <x v="5"/>
    <x v="5"/>
    <x v="2"/>
    <x v="2"/>
    <x v="1"/>
    <x v="11"/>
    <x v="11"/>
  </r>
  <r>
    <x v="133"/>
    <x v="0"/>
    <x v="1"/>
    <x v="93"/>
    <x v="0"/>
    <x v="187"/>
    <x v="133"/>
    <x v="27"/>
    <x v="5"/>
    <x v="5"/>
    <x v="2"/>
    <x v="2"/>
    <x v="1"/>
    <x v="1"/>
    <x v="1"/>
  </r>
  <r>
    <x v="177"/>
    <x v="0"/>
    <x v="7"/>
    <x v="6"/>
    <x v="6"/>
    <x v="6"/>
    <x v="177"/>
    <x v="27"/>
    <x v="5"/>
    <x v="5"/>
    <x v="2"/>
    <x v="2"/>
    <x v="1"/>
    <x v="7"/>
    <x v="7"/>
  </r>
  <r>
    <x v="175"/>
    <x v="0"/>
    <x v="1"/>
    <x v="151"/>
    <x v="25"/>
    <x v="539"/>
    <x v="175"/>
    <x v="29"/>
    <x v="5"/>
    <x v="5"/>
    <x v="2"/>
    <x v="2"/>
    <x v="1"/>
    <x v="1"/>
    <x v="1"/>
  </r>
  <r>
    <x v="175"/>
    <x v="0"/>
    <x v="5"/>
    <x v="10"/>
    <x v="9"/>
    <x v="9"/>
    <x v="175"/>
    <x v="29"/>
    <x v="5"/>
    <x v="5"/>
    <x v="2"/>
    <x v="2"/>
    <x v="1"/>
    <x v="5"/>
    <x v="5"/>
  </r>
  <r>
    <x v="133"/>
    <x v="0"/>
    <x v="7"/>
    <x v="12"/>
    <x v="45"/>
    <x v="6"/>
    <x v="133"/>
    <x v="27"/>
    <x v="5"/>
    <x v="5"/>
    <x v="2"/>
    <x v="2"/>
    <x v="1"/>
    <x v="7"/>
    <x v="7"/>
  </r>
  <r>
    <x v="176"/>
    <x v="0"/>
    <x v="9"/>
    <x v="37"/>
    <x v="56"/>
    <x v="535"/>
    <x v="176"/>
    <x v="27"/>
    <x v="5"/>
    <x v="5"/>
    <x v="2"/>
    <x v="2"/>
    <x v="1"/>
    <x v="9"/>
    <x v="9"/>
  </r>
  <r>
    <x v="132"/>
    <x v="0"/>
    <x v="6"/>
    <x v="92"/>
    <x v="63"/>
    <x v="57"/>
    <x v="132"/>
    <x v="25"/>
    <x v="5"/>
    <x v="5"/>
    <x v="2"/>
    <x v="2"/>
    <x v="1"/>
    <x v="6"/>
    <x v="6"/>
  </r>
  <r>
    <x v="170"/>
    <x v="0"/>
    <x v="11"/>
    <x v="11"/>
    <x v="1"/>
    <x v="540"/>
    <x v="170"/>
    <x v="33"/>
    <x v="5"/>
    <x v="5"/>
    <x v="2"/>
    <x v="2"/>
    <x v="1"/>
    <x v="11"/>
    <x v="11"/>
  </r>
  <r>
    <x v="171"/>
    <x v="0"/>
    <x v="6"/>
    <x v="93"/>
    <x v="9"/>
    <x v="63"/>
    <x v="171"/>
    <x v="30"/>
    <x v="5"/>
    <x v="5"/>
    <x v="2"/>
    <x v="2"/>
    <x v="1"/>
    <x v="6"/>
    <x v="6"/>
  </r>
  <r>
    <x v="172"/>
    <x v="0"/>
    <x v="10"/>
    <x v="7"/>
    <x v="43"/>
    <x v="50"/>
    <x v="172"/>
    <x v="33"/>
    <x v="5"/>
    <x v="5"/>
    <x v="2"/>
    <x v="2"/>
    <x v="1"/>
    <x v="10"/>
    <x v="10"/>
  </r>
  <r>
    <x v="147"/>
    <x v="0"/>
    <x v="1"/>
    <x v="3"/>
    <x v="7"/>
    <x v="39"/>
    <x v="147"/>
    <x v="27"/>
    <x v="5"/>
    <x v="5"/>
    <x v="2"/>
    <x v="2"/>
    <x v="1"/>
    <x v="1"/>
    <x v="1"/>
  </r>
  <r>
    <x v="147"/>
    <x v="0"/>
    <x v="3"/>
    <x v="7"/>
    <x v="8"/>
    <x v="11"/>
    <x v="147"/>
    <x v="27"/>
    <x v="5"/>
    <x v="5"/>
    <x v="2"/>
    <x v="2"/>
    <x v="1"/>
    <x v="3"/>
    <x v="3"/>
  </r>
  <r>
    <x v="145"/>
    <x v="0"/>
    <x v="10"/>
    <x v="30"/>
    <x v="14"/>
    <x v="31"/>
    <x v="145"/>
    <x v="30"/>
    <x v="5"/>
    <x v="5"/>
    <x v="2"/>
    <x v="2"/>
    <x v="1"/>
    <x v="10"/>
    <x v="10"/>
  </r>
  <r>
    <x v="149"/>
    <x v="0"/>
    <x v="6"/>
    <x v="82"/>
    <x v="35"/>
    <x v="397"/>
    <x v="149"/>
    <x v="31"/>
    <x v="5"/>
    <x v="5"/>
    <x v="2"/>
    <x v="2"/>
    <x v="1"/>
    <x v="6"/>
    <x v="6"/>
  </r>
  <r>
    <x v="157"/>
    <x v="0"/>
    <x v="4"/>
    <x v="10"/>
    <x v="94"/>
    <x v="34"/>
    <x v="157"/>
    <x v="27"/>
    <x v="5"/>
    <x v="5"/>
    <x v="2"/>
    <x v="2"/>
    <x v="1"/>
    <x v="4"/>
    <x v="4"/>
  </r>
  <r>
    <x v="146"/>
    <x v="0"/>
    <x v="2"/>
    <x v="36"/>
    <x v="87"/>
    <x v="326"/>
    <x v="146"/>
    <x v="32"/>
    <x v="5"/>
    <x v="5"/>
    <x v="2"/>
    <x v="2"/>
    <x v="1"/>
    <x v="2"/>
    <x v="2"/>
  </r>
  <r>
    <x v="151"/>
    <x v="0"/>
    <x v="4"/>
    <x v="23"/>
    <x v="81"/>
    <x v="541"/>
    <x v="151"/>
    <x v="32"/>
    <x v="5"/>
    <x v="5"/>
    <x v="2"/>
    <x v="2"/>
    <x v="1"/>
    <x v="4"/>
    <x v="4"/>
  </r>
  <r>
    <x v="150"/>
    <x v="0"/>
    <x v="11"/>
    <x v="5"/>
    <x v="43"/>
    <x v="6"/>
    <x v="150"/>
    <x v="30"/>
    <x v="5"/>
    <x v="5"/>
    <x v="2"/>
    <x v="2"/>
    <x v="1"/>
    <x v="11"/>
    <x v="11"/>
  </r>
  <r>
    <x v="148"/>
    <x v="0"/>
    <x v="6"/>
    <x v="17"/>
    <x v="8"/>
    <x v="9"/>
    <x v="148"/>
    <x v="29"/>
    <x v="5"/>
    <x v="5"/>
    <x v="2"/>
    <x v="2"/>
    <x v="1"/>
    <x v="6"/>
    <x v="6"/>
  </r>
  <r>
    <x v="176"/>
    <x v="0"/>
    <x v="1"/>
    <x v="37"/>
    <x v="56"/>
    <x v="535"/>
    <x v="176"/>
    <x v="27"/>
    <x v="5"/>
    <x v="5"/>
    <x v="2"/>
    <x v="2"/>
    <x v="1"/>
    <x v="1"/>
    <x v="1"/>
  </r>
  <r>
    <x v="130"/>
    <x v="0"/>
    <x v="3"/>
    <x v="92"/>
    <x v="63"/>
    <x v="57"/>
    <x v="130"/>
    <x v="25"/>
    <x v="5"/>
    <x v="5"/>
    <x v="2"/>
    <x v="2"/>
    <x v="1"/>
    <x v="3"/>
    <x v="3"/>
  </r>
  <r>
    <x v="152"/>
    <x v="0"/>
    <x v="0"/>
    <x v="20"/>
    <x v="12"/>
    <x v="6"/>
    <x v="152"/>
    <x v="27"/>
    <x v="5"/>
    <x v="5"/>
    <x v="2"/>
    <x v="2"/>
    <x v="1"/>
    <x v="0"/>
    <x v="0"/>
  </r>
  <r>
    <x v="151"/>
    <x v="0"/>
    <x v="9"/>
    <x v="52"/>
    <x v="96"/>
    <x v="323"/>
    <x v="151"/>
    <x v="32"/>
    <x v="5"/>
    <x v="5"/>
    <x v="2"/>
    <x v="2"/>
    <x v="1"/>
    <x v="9"/>
    <x v="9"/>
  </r>
  <r>
    <x v="148"/>
    <x v="0"/>
    <x v="5"/>
    <x v="12"/>
    <x v="45"/>
    <x v="6"/>
    <x v="148"/>
    <x v="29"/>
    <x v="5"/>
    <x v="5"/>
    <x v="2"/>
    <x v="2"/>
    <x v="1"/>
    <x v="5"/>
    <x v="5"/>
  </r>
  <r>
    <x v="148"/>
    <x v="0"/>
    <x v="8"/>
    <x v="51"/>
    <x v="44"/>
    <x v="408"/>
    <x v="148"/>
    <x v="29"/>
    <x v="5"/>
    <x v="5"/>
    <x v="2"/>
    <x v="2"/>
    <x v="1"/>
    <x v="8"/>
    <x v="8"/>
  </r>
  <r>
    <x v="151"/>
    <x v="1"/>
    <x v="2"/>
    <x v="97"/>
    <x v="161"/>
    <x v="542"/>
    <x v="151"/>
    <x v="32"/>
    <x v="5"/>
    <x v="5"/>
    <x v="2"/>
    <x v="2"/>
    <x v="1"/>
    <x v="2"/>
    <x v="2"/>
  </r>
  <r>
    <x v="157"/>
    <x v="1"/>
    <x v="2"/>
    <x v="7"/>
    <x v="62"/>
    <x v="69"/>
    <x v="157"/>
    <x v="27"/>
    <x v="5"/>
    <x v="5"/>
    <x v="2"/>
    <x v="2"/>
    <x v="1"/>
    <x v="2"/>
    <x v="2"/>
  </r>
  <r>
    <x v="144"/>
    <x v="1"/>
    <x v="2"/>
    <x v="1"/>
    <x v="3"/>
    <x v="244"/>
    <x v="144"/>
    <x v="25"/>
    <x v="5"/>
    <x v="5"/>
    <x v="2"/>
    <x v="2"/>
    <x v="1"/>
    <x v="2"/>
    <x v="2"/>
  </r>
  <r>
    <x v="147"/>
    <x v="0"/>
    <x v="8"/>
    <x v="5"/>
    <x v="8"/>
    <x v="10"/>
    <x v="147"/>
    <x v="27"/>
    <x v="5"/>
    <x v="5"/>
    <x v="2"/>
    <x v="2"/>
    <x v="1"/>
    <x v="8"/>
    <x v="8"/>
  </r>
  <r>
    <x v="145"/>
    <x v="0"/>
    <x v="4"/>
    <x v="92"/>
    <x v="43"/>
    <x v="137"/>
    <x v="145"/>
    <x v="30"/>
    <x v="5"/>
    <x v="5"/>
    <x v="2"/>
    <x v="2"/>
    <x v="1"/>
    <x v="4"/>
    <x v="4"/>
  </r>
  <r>
    <x v="151"/>
    <x v="0"/>
    <x v="7"/>
    <x v="12"/>
    <x v="11"/>
    <x v="543"/>
    <x v="151"/>
    <x v="32"/>
    <x v="5"/>
    <x v="5"/>
    <x v="2"/>
    <x v="2"/>
    <x v="1"/>
    <x v="7"/>
    <x v="7"/>
  </r>
  <r>
    <x v="146"/>
    <x v="0"/>
    <x v="10"/>
    <x v="48"/>
    <x v="23"/>
    <x v="6"/>
    <x v="146"/>
    <x v="32"/>
    <x v="5"/>
    <x v="5"/>
    <x v="2"/>
    <x v="2"/>
    <x v="1"/>
    <x v="10"/>
    <x v="10"/>
  </r>
  <r>
    <x v="152"/>
    <x v="0"/>
    <x v="4"/>
    <x v="0"/>
    <x v="41"/>
    <x v="6"/>
    <x v="152"/>
    <x v="27"/>
    <x v="5"/>
    <x v="5"/>
    <x v="2"/>
    <x v="2"/>
    <x v="1"/>
    <x v="4"/>
    <x v="4"/>
  </r>
  <r>
    <x v="158"/>
    <x v="0"/>
    <x v="2"/>
    <x v="79"/>
    <x v="94"/>
    <x v="39"/>
    <x v="158"/>
    <x v="27"/>
    <x v="5"/>
    <x v="5"/>
    <x v="2"/>
    <x v="2"/>
    <x v="1"/>
    <x v="2"/>
    <x v="2"/>
  </r>
  <r>
    <x v="151"/>
    <x v="0"/>
    <x v="3"/>
    <x v="26"/>
    <x v="87"/>
    <x v="544"/>
    <x v="151"/>
    <x v="32"/>
    <x v="5"/>
    <x v="5"/>
    <x v="2"/>
    <x v="2"/>
    <x v="1"/>
    <x v="3"/>
    <x v="3"/>
  </r>
  <r>
    <x v="144"/>
    <x v="0"/>
    <x v="9"/>
    <x v="65"/>
    <x v="4"/>
    <x v="426"/>
    <x v="144"/>
    <x v="25"/>
    <x v="5"/>
    <x v="5"/>
    <x v="2"/>
    <x v="2"/>
    <x v="1"/>
    <x v="9"/>
    <x v="9"/>
  </r>
  <r>
    <x v="150"/>
    <x v="0"/>
    <x v="8"/>
    <x v="23"/>
    <x v="11"/>
    <x v="6"/>
    <x v="150"/>
    <x v="30"/>
    <x v="5"/>
    <x v="5"/>
    <x v="2"/>
    <x v="2"/>
    <x v="1"/>
    <x v="8"/>
    <x v="8"/>
  </r>
  <r>
    <x v="153"/>
    <x v="0"/>
    <x v="0"/>
    <x v="79"/>
    <x v="9"/>
    <x v="6"/>
    <x v="153"/>
    <x v="30"/>
    <x v="5"/>
    <x v="5"/>
    <x v="2"/>
    <x v="2"/>
    <x v="1"/>
    <x v="0"/>
    <x v="0"/>
  </r>
  <r>
    <x v="152"/>
    <x v="0"/>
    <x v="9"/>
    <x v="79"/>
    <x v="9"/>
    <x v="6"/>
    <x v="152"/>
    <x v="27"/>
    <x v="5"/>
    <x v="5"/>
    <x v="2"/>
    <x v="2"/>
    <x v="1"/>
    <x v="9"/>
    <x v="9"/>
  </r>
  <r>
    <x v="152"/>
    <x v="0"/>
    <x v="11"/>
    <x v="8"/>
    <x v="98"/>
    <x v="6"/>
    <x v="152"/>
    <x v="27"/>
    <x v="5"/>
    <x v="5"/>
    <x v="2"/>
    <x v="2"/>
    <x v="1"/>
    <x v="11"/>
    <x v="11"/>
  </r>
  <r>
    <x v="156"/>
    <x v="0"/>
    <x v="7"/>
    <x v="9"/>
    <x v="63"/>
    <x v="76"/>
    <x v="156"/>
    <x v="28"/>
    <x v="5"/>
    <x v="5"/>
    <x v="2"/>
    <x v="2"/>
    <x v="1"/>
    <x v="7"/>
    <x v="7"/>
  </r>
  <r>
    <x v="144"/>
    <x v="0"/>
    <x v="2"/>
    <x v="1"/>
    <x v="3"/>
    <x v="244"/>
    <x v="144"/>
    <x v="25"/>
    <x v="5"/>
    <x v="5"/>
    <x v="2"/>
    <x v="2"/>
    <x v="1"/>
    <x v="2"/>
    <x v="2"/>
  </r>
  <r>
    <x v="156"/>
    <x v="0"/>
    <x v="3"/>
    <x v="82"/>
    <x v="60"/>
    <x v="538"/>
    <x v="156"/>
    <x v="28"/>
    <x v="5"/>
    <x v="5"/>
    <x v="2"/>
    <x v="2"/>
    <x v="1"/>
    <x v="3"/>
    <x v="3"/>
  </r>
  <r>
    <x v="158"/>
    <x v="0"/>
    <x v="4"/>
    <x v="8"/>
    <x v="85"/>
    <x v="31"/>
    <x v="158"/>
    <x v="27"/>
    <x v="5"/>
    <x v="5"/>
    <x v="2"/>
    <x v="2"/>
    <x v="1"/>
    <x v="4"/>
    <x v="4"/>
  </r>
  <r>
    <x v="149"/>
    <x v="0"/>
    <x v="2"/>
    <x v="115"/>
    <x v="168"/>
    <x v="545"/>
    <x v="149"/>
    <x v="31"/>
    <x v="5"/>
    <x v="5"/>
    <x v="2"/>
    <x v="2"/>
    <x v="1"/>
    <x v="2"/>
    <x v="2"/>
  </r>
  <r>
    <x v="141"/>
    <x v="0"/>
    <x v="4"/>
    <x v="10"/>
    <x v="65"/>
    <x v="546"/>
    <x v="141"/>
    <x v="25"/>
    <x v="5"/>
    <x v="5"/>
    <x v="2"/>
    <x v="2"/>
    <x v="1"/>
    <x v="4"/>
    <x v="4"/>
  </r>
  <r>
    <x v="136"/>
    <x v="0"/>
    <x v="11"/>
    <x v="48"/>
    <x v="23"/>
    <x v="6"/>
    <x v="136"/>
    <x v="26"/>
    <x v="5"/>
    <x v="5"/>
    <x v="2"/>
    <x v="2"/>
    <x v="1"/>
    <x v="11"/>
    <x v="11"/>
  </r>
  <r>
    <x v="139"/>
    <x v="0"/>
    <x v="9"/>
    <x v="93"/>
    <x v="0"/>
    <x v="187"/>
    <x v="139"/>
    <x v="26"/>
    <x v="5"/>
    <x v="5"/>
    <x v="2"/>
    <x v="2"/>
    <x v="1"/>
    <x v="9"/>
    <x v="9"/>
  </r>
  <r>
    <x v="149"/>
    <x v="0"/>
    <x v="8"/>
    <x v="135"/>
    <x v="104"/>
    <x v="11"/>
    <x v="149"/>
    <x v="31"/>
    <x v="5"/>
    <x v="5"/>
    <x v="2"/>
    <x v="2"/>
    <x v="1"/>
    <x v="8"/>
    <x v="8"/>
  </r>
  <r>
    <x v="153"/>
    <x v="0"/>
    <x v="11"/>
    <x v="51"/>
    <x v="15"/>
    <x v="263"/>
    <x v="153"/>
    <x v="30"/>
    <x v="5"/>
    <x v="5"/>
    <x v="2"/>
    <x v="2"/>
    <x v="1"/>
    <x v="11"/>
    <x v="11"/>
  </r>
  <r>
    <x v="144"/>
    <x v="0"/>
    <x v="4"/>
    <x v="63"/>
    <x v="30"/>
    <x v="209"/>
    <x v="144"/>
    <x v="25"/>
    <x v="5"/>
    <x v="5"/>
    <x v="2"/>
    <x v="2"/>
    <x v="1"/>
    <x v="4"/>
    <x v="4"/>
  </r>
  <r>
    <x v="142"/>
    <x v="0"/>
    <x v="7"/>
    <x v="9"/>
    <x v="16"/>
    <x v="547"/>
    <x v="142"/>
    <x v="30"/>
    <x v="5"/>
    <x v="5"/>
    <x v="2"/>
    <x v="2"/>
    <x v="1"/>
    <x v="7"/>
    <x v="7"/>
  </r>
  <r>
    <x v="141"/>
    <x v="0"/>
    <x v="2"/>
    <x v="93"/>
    <x v="0"/>
    <x v="187"/>
    <x v="141"/>
    <x v="25"/>
    <x v="5"/>
    <x v="5"/>
    <x v="2"/>
    <x v="2"/>
    <x v="1"/>
    <x v="2"/>
    <x v="2"/>
  </r>
  <r>
    <x v="143"/>
    <x v="0"/>
    <x v="7"/>
    <x v="21"/>
    <x v="65"/>
    <x v="75"/>
    <x v="143"/>
    <x v="31"/>
    <x v="5"/>
    <x v="5"/>
    <x v="2"/>
    <x v="2"/>
    <x v="1"/>
    <x v="7"/>
    <x v="7"/>
  </r>
  <r>
    <x v="137"/>
    <x v="0"/>
    <x v="8"/>
    <x v="3"/>
    <x v="16"/>
    <x v="93"/>
    <x v="137"/>
    <x v="28"/>
    <x v="5"/>
    <x v="5"/>
    <x v="2"/>
    <x v="2"/>
    <x v="1"/>
    <x v="8"/>
    <x v="8"/>
  </r>
  <r>
    <x v="140"/>
    <x v="0"/>
    <x v="2"/>
    <x v="81"/>
    <x v="170"/>
    <x v="548"/>
    <x v="140"/>
    <x v="28"/>
    <x v="5"/>
    <x v="5"/>
    <x v="2"/>
    <x v="2"/>
    <x v="1"/>
    <x v="2"/>
    <x v="2"/>
  </r>
  <r>
    <x v="139"/>
    <x v="0"/>
    <x v="1"/>
    <x v="93"/>
    <x v="0"/>
    <x v="187"/>
    <x v="139"/>
    <x v="26"/>
    <x v="5"/>
    <x v="5"/>
    <x v="2"/>
    <x v="2"/>
    <x v="1"/>
    <x v="1"/>
    <x v="1"/>
  </r>
  <r>
    <x v="140"/>
    <x v="0"/>
    <x v="10"/>
    <x v="7"/>
    <x v="3"/>
    <x v="549"/>
    <x v="140"/>
    <x v="28"/>
    <x v="5"/>
    <x v="5"/>
    <x v="2"/>
    <x v="2"/>
    <x v="1"/>
    <x v="10"/>
    <x v="10"/>
  </r>
  <r>
    <x v="139"/>
    <x v="0"/>
    <x v="3"/>
    <x v="6"/>
    <x v="41"/>
    <x v="34"/>
    <x v="139"/>
    <x v="26"/>
    <x v="5"/>
    <x v="5"/>
    <x v="2"/>
    <x v="2"/>
    <x v="1"/>
    <x v="3"/>
    <x v="3"/>
  </r>
  <r>
    <x v="135"/>
    <x v="0"/>
    <x v="10"/>
    <x v="8"/>
    <x v="98"/>
    <x v="6"/>
    <x v="135"/>
    <x v="25"/>
    <x v="5"/>
    <x v="5"/>
    <x v="2"/>
    <x v="2"/>
    <x v="1"/>
    <x v="10"/>
    <x v="10"/>
  </r>
  <r>
    <x v="154"/>
    <x v="0"/>
    <x v="10"/>
    <x v="10"/>
    <x v="13"/>
    <x v="202"/>
    <x v="154"/>
    <x v="27"/>
    <x v="5"/>
    <x v="5"/>
    <x v="2"/>
    <x v="2"/>
    <x v="1"/>
    <x v="10"/>
    <x v="10"/>
  </r>
  <r>
    <x v="141"/>
    <x v="1"/>
    <x v="2"/>
    <x v="10"/>
    <x v="0"/>
    <x v="6"/>
    <x v="141"/>
    <x v="25"/>
    <x v="5"/>
    <x v="5"/>
    <x v="2"/>
    <x v="2"/>
    <x v="1"/>
    <x v="2"/>
    <x v="2"/>
  </r>
  <r>
    <x v="173"/>
    <x v="0"/>
    <x v="1"/>
    <x v="36"/>
    <x v="31"/>
    <x v="39"/>
    <x v="173"/>
    <x v="33"/>
    <x v="5"/>
    <x v="5"/>
    <x v="2"/>
    <x v="2"/>
    <x v="1"/>
    <x v="1"/>
    <x v="1"/>
  </r>
  <r>
    <x v="140"/>
    <x v="0"/>
    <x v="1"/>
    <x v="32"/>
    <x v="106"/>
    <x v="22"/>
    <x v="140"/>
    <x v="28"/>
    <x v="5"/>
    <x v="5"/>
    <x v="2"/>
    <x v="2"/>
    <x v="1"/>
    <x v="1"/>
    <x v="1"/>
  </r>
  <r>
    <x v="139"/>
    <x v="0"/>
    <x v="10"/>
    <x v="16"/>
    <x v="45"/>
    <x v="145"/>
    <x v="139"/>
    <x v="26"/>
    <x v="5"/>
    <x v="5"/>
    <x v="2"/>
    <x v="2"/>
    <x v="1"/>
    <x v="10"/>
    <x v="10"/>
  </r>
  <r>
    <x v="142"/>
    <x v="0"/>
    <x v="3"/>
    <x v="1"/>
    <x v="48"/>
    <x v="550"/>
    <x v="142"/>
    <x v="30"/>
    <x v="5"/>
    <x v="5"/>
    <x v="2"/>
    <x v="2"/>
    <x v="1"/>
    <x v="3"/>
    <x v="3"/>
  </r>
  <r>
    <x v="143"/>
    <x v="0"/>
    <x v="11"/>
    <x v="54"/>
    <x v="47"/>
    <x v="34"/>
    <x v="143"/>
    <x v="31"/>
    <x v="5"/>
    <x v="5"/>
    <x v="2"/>
    <x v="2"/>
    <x v="1"/>
    <x v="11"/>
    <x v="11"/>
  </r>
  <r>
    <x v="138"/>
    <x v="0"/>
    <x v="0"/>
    <x v="10"/>
    <x v="0"/>
    <x v="6"/>
    <x v="138"/>
    <x v="29"/>
    <x v="5"/>
    <x v="5"/>
    <x v="2"/>
    <x v="2"/>
    <x v="1"/>
    <x v="0"/>
    <x v="0"/>
  </r>
  <r>
    <x v="173"/>
    <x v="0"/>
    <x v="10"/>
    <x v="9"/>
    <x v="7"/>
    <x v="282"/>
    <x v="173"/>
    <x v="33"/>
    <x v="5"/>
    <x v="5"/>
    <x v="2"/>
    <x v="2"/>
    <x v="1"/>
    <x v="10"/>
    <x v="10"/>
  </r>
  <r>
    <x v="137"/>
    <x v="0"/>
    <x v="6"/>
    <x v="30"/>
    <x v="8"/>
    <x v="13"/>
    <x v="137"/>
    <x v="28"/>
    <x v="5"/>
    <x v="5"/>
    <x v="2"/>
    <x v="2"/>
    <x v="1"/>
    <x v="6"/>
    <x v="6"/>
  </r>
  <r>
    <x v="155"/>
    <x v="0"/>
    <x v="7"/>
    <x v="6"/>
    <x v="98"/>
    <x v="13"/>
    <x v="155"/>
    <x v="33"/>
    <x v="5"/>
    <x v="5"/>
    <x v="2"/>
    <x v="2"/>
    <x v="1"/>
    <x v="7"/>
    <x v="7"/>
  </r>
  <r>
    <x v="138"/>
    <x v="0"/>
    <x v="10"/>
    <x v="92"/>
    <x v="62"/>
    <x v="187"/>
    <x v="138"/>
    <x v="29"/>
    <x v="5"/>
    <x v="5"/>
    <x v="2"/>
    <x v="2"/>
    <x v="1"/>
    <x v="10"/>
    <x v="10"/>
  </r>
  <r>
    <x v="138"/>
    <x v="0"/>
    <x v="1"/>
    <x v="50"/>
    <x v="59"/>
    <x v="75"/>
    <x v="138"/>
    <x v="29"/>
    <x v="5"/>
    <x v="5"/>
    <x v="2"/>
    <x v="2"/>
    <x v="1"/>
    <x v="1"/>
    <x v="1"/>
  </r>
  <r>
    <x v="137"/>
    <x v="0"/>
    <x v="2"/>
    <x v="15"/>
    <x v="26"/>
    <x v="113"/>
    <x v="137"/>
    <x v="28"/>
    <x v="5"/>
    <x v="5"/>
    <x v="2"/>
    <x v="2"/>
    <x v="1"/>
    <x v="2"/>
    <x v="2"/>
  </r>
  <r>
    <x v="143"/>
    <x v="0"/>
    <x v="3"/>
    <x v="15"/>
    <x v="4"/>
    <x v="270"/>
    <x v="143"/>
    <x v="31"/>
    <x v="5"/>
    <x v="5"/>
    <x v="2"/>
    <x v="2"/>
    <x v="1"/>
    <x v="3"/>
    <x v="3"/>
  </r>
  <r>
    <x v="135"/>
    <x v="0"/>
    <x v="5"/>
    <x v="12"/>
    <x v="45"/>
    <x v="6"/>
    <x v="135"/>
    <x v="25"/>
    <x v="5"/>
    <x v="5"/>
    <x v="2"/>
    <x v="2"/>
    <x v="1"/>
    <x v="5"/>
    <x v="5"/>
  </r>
  <r>
    <x v="140"/>
    <x v="0"/>
    <x v="8"/>
    <x v="91"/>
    <x v="118"/>
    <x v="551"/>
    <x v="140"/>
    <x v="28"/>
    <x v="5"/>
    <x v="5"/>
    <x v="2"/>
    <x v="2"/>
    <x v="1"/>
    <x v="8"/>
    <x v="8"/>
  </r>
  <r>
    <x v="141"/>
    <x v="0"/>
    <x v="10"/>
    <x v="93"/>
    <x v="94"/>
    <x v="207"/>
    <x v="141"/>
    <x v="25"/>
    <x v="5"/>
    <x v="5"/>
    <x v="2"/>
    <x v="2"/>
    <x v="1"/>
    <x v="10"/>
    <x v="10"/>
  </r>
  <r>
    <x v="160"/>
    <x v="1"/>
    <x v="2"/>
    <x v="92"/>
    <x v="63"/>
    <x v="57"/>
    <x v="160"/>
    <x v="27"/>
    <x v="5"/>
    <x v="5"/>
    <x v="2"/>
    <x v="2"/>
    <x v="1"/>
    <x v="2"/>
    <x v="2"/>
  </r>
  <r>
    <x v="160"/>
    <x v="0"/>
    <x v="4"/>
    <x v="0"/>
    <x v="0"/>
    <x v="0"/>
    <x v="160"/>
    <x v="27"/>
    <x v="5"/>
    <x v="5"/>
    <x v="2"/>
    <x v="2"/>
    <x v="1"/>
    <x v="4"/>
    <x v="4"/>
  </r>
  <r>
    <x v="161"/>
    <x v="0"/>
    <x v="8"/>
    <x v="75"/>
    <x v="91"/>
    <x v="124"/>
    <x v="161"/>
    <x v="27"/>
    <x v="5"/>
    <x v="5"/>
    <x v="2"/>
    <x v="2"/>
    <x v="1"/>
    <x v="8"/>
    <x v="8"/>
  </r>
  <r>
    <x v="166"/>
    <x v="0"/>
    <x v="7"/>
    <x v="0"/>
    <x v="85"/>
    <x v="126"/>
    <x v="166"/>
    <x v="27"/>
    <x v="5"/>
    <x v="5"/>
    <x v="2"/>
    <x v="2"/>
    <x v="1"/>
    <x v="7"/>
    <x v="7"/>
  </r>
  <r>
    <x v="173"/>
    <x v="0"/>
    <x v="5"/>
    <x v="75"/>
    <x v="12"/>
    <x v="120"/>
    <x v="173"/>
    <x v="33"/>
    <x v="5"/>
    <x v="5"/>
    <x v="2"/>
    <x v="2"/>
    <x v="1"/>
    <x v="5"/>
    <x v="5"/>
  </r>
  <r>
    <x v="166"/>
    <x v="0"/>
    <x v="3"/>
    <x v="7"/>
    <x v="11"/>
    <x v="319"/>
    <x v="166"/>
    <x v="27"/>
    <x v="5"/>
    <x v="5"/>
    <x v="2"/>
    <x v="2"/>
    <x v="1"/>
    <x v="3"/>
    <x v="3"/>
  </r>
  <r>
    <x v="159"/>
    <x v="0"/>
    <x v="10"/>
    <x v="65"/>
    <x v="44"/>
    <x v="365"/>
    <x v="159"/>
    <x v="32"/>
    <x v="5"/>
    <x v="5"/>
    <x v="2"/>
    <x v="2"/>
    <x v="1"/>
    <x v="10"/>
    <x v="10"/>
  </r>
  <r>
    <x v="163"/>
    <x v="0"/>
    <x v="4"/>
    <x v="70"/>
    <x v="34"/>
    <x v="215"/>
    <x v="163"/>
    <x v="29"/>
    <x v="5"/>
    <x v="5"/>
    <x v="2"/>
    <x v="2"/>
    <x v="1"/>
    <x v="4"/>
    <x v="4"/>
  </r>
  <r>
    <x v="164"/>
    <x v="0"/>
    <x v="0"/>
    <x v="13"/>
    <x v="65"/>
    <x v="154"/>
    <x v="164"/>
    <x v="26"/>
    <x v="5"/>
    <x v="5"/>
    <x v="2"/>
    <x v="2"/>
    <x v="1"/>
    <x v="0"/>
    <x v="0"/>
  </r>
  <r>
    <x v="168"/>
    <x v="0"/>
    <x v="6"/>
    <x v="30"/>
    <x v="43"/>
    <x v="254"/>
    <x v="168"/>
    <x v="26"/>
    <x v="5"/>
    <x v="5"/>
    <x v="2"/>
    <x v="2"/>
    <x v="1"/>
    <x v="6"/>
    <x v="6"/>
  </r>
  <r>
    <x v="178"/>
    <x v="0"/>
    <x v="11"/>
    <x v="57"/>
    <x v="3"/>
    <x v="154"/>
    <x v="178"/>
    <x v="29"/>
    <x v="5"/>
    <x v="5"/>
    <x v="2"/>
    <x v="2"/>
    <x v="1"/>
    <x v="11"/>
    <x v="11"/>
  </r>
  <r>
    <x v="163"/>
    <x v="0"/>
    <x v="8"/>
    <x v="35"/>
    <x v="44"/>
    <x v="287"/>
    <x v="163"/>
    <x v="29"/>
    <x v="5"/>
    <x v="5"/>
    <x v="2"/>
    <x v="2"/>
    <x v="1"/>
    <x v="8"/>
    <x v="8"/>
  </r>
  <r>
    <x v="168"/>
    <x v="0"/>
    <x v="5"/>
    <x v="12"/>
    <x v="45"/>
    <x v="6"/>
    <x v="168"/>
    <x v="26"/>
    <x v="5"/>
    <x v="5"/>
    <x v="2"/>
    <x v="2"/>
    <x v="1"/>
    <x v="5"/>
    <x v="5"/>
  </r>
  <r>
    <x v="159"/>
    <x v="0"/>
    <x v="4"/>
    <x v="33"/>
    <x v="19"/>
    <x v="165"/>
    <x v="159"/>
    <x v="32"/>
    <x v="5"/>
    <x v="5"/>
    <x v="2"/>
    <x v="2"/>
    <x v="1"/>
    <x v="4"/>
    <x v="4"/>
  </r>
  <r>
    <x v="164"/>
    <x v="1"/>
    <x v="2"/>
    <x v="90"/>
    <x v="57"/>
    <x v="19"/>
    <x v="164"/>
    <x v="26"/>
    <x v="5"/>
    <x v="5"/>
    <x v="2"/>
    <x v="2"/>
    <x v="1"/>
    <x v="2"/>
    <x v="2"/>
  </r>
  <r>
    <x v="160"/>
    <x v="0"/>
    <x v="2"/>
    <x v="30"/>
    <x v="63"/>
    <x v="34"/>
    <x v="160"/>
    <x v="27"/>
    <x v="5"/>
    <x v="5"/>
    <x v="2"/>
    <x v="2"/>
    <x v="1"/>
    <x v="2"/>
    <x v="2"/>
  </r>
  <r>
    <x v="165"/>
    <x v="0"/>
    <x v="3"/>
    <x v="6"/>
    <x v="6"/>
    <x v="6"/>
    <x v="165"/>
    <x v="27"/>
    <x v="5"/>
    <x v="5"/>
    <x v="2"/>
    <x v="2"/>
    <x v="1"/>
    <x v="3"/>
    <x v="3"/>
  </r>
  <r>
    <x v="162"/>
    <x v="0"/>
    <x v="4"/>
    <x v="65"/>
    <x v="44"/>
    <x v="365"/>
    <x v="162"/>
    <x v="29"/>
    <x v="5"/>
    <x v="5"/>
    <x v="2"/>
    <x v="2"/>
    <x v="1"/>
    <x v="4"/>
    <x v="4"/>
  </r>
  <r>
    <x v="164"/>
    <x v="0"/>
    <x v="2"/>
    <x v="94"/>
    <x v="57"/>
    <x v="152"/>
    <x v="164"/>
    <x v="26"/>
    <x v="5"/>
    <x v="5"/>
    <x v="2"/>
    <x v="2"/>
    <x v="1"/>
    <x v="2"/>
    <x v="2"/>
  </r>
  <r>
    <x v="162"/>
    <x v="0"/>
    <x v="7"/>
    <x v="5"/>
    <x v="5"/>
    <x v="5"/>
    <x v="162"/>
    <x v="29"/>
    <x v="5"/>
    <x v="5"/>
    <x v="2"/>
    <x v="2"/>
    <x v="1"/>
    <x v="7"/>
    <x v="7"/>
  </r>
  <r>
    <x v="167"/>
    <x v="0"/>
    <x v="0"/>
    <x v="79"/>
    <x v="9"/>
    <x v="6"/>
    <x v="167"/>
    <x v="25"/>
    <x v="5"/>
    <x v="5"/>
    <x v="2"/>
    <x v="2"/>
    <x v="1"/>
    <x v="0"/>
    <x v="0"/>
  </r>
  <r>
    <x v="167"/>
    <x v="0"/>
    <x v="4"/>
    <x v="5"/>
    <x v="8"/>
    <x v="10"/>
    <x v="167"/>
    <x v="25"/>
    <x v="5"/>
    <x v="5"/>
    <x v="2"/>
    <x v="2"/>
    <x v="1"/>
    <x v="4"/>
    <x v="4"/>
  </r>
  <r>
    <x v="164"/>
    <x v="0"/>
    <x v="9"/>
    <x v="84"/>
    <x v="66"/>
    <x v="154"/>
    <x v="164"/>
    <x v="26"/>
    <x v="5"/>
    <x v="5"/>
    <x v="2"/>
    <x v="2"/>
    <x v="1"/>
    <x v="9"/>
    <x v="9"/>
  </r>
  <r>
    <x v="160"/>
    <x v="0"/>
    <x v="7"/>
    <x v="6"/>
    <x v="98"/>
    <x v="13"/>
    <x v="160"/>
    <x v="27"/>
    <x v="5"/>
    <x v="5"/>
    <x v="2"/>
    <x v="2"/>
    <x v="1"/>
    <x v="7"/>
    <x v="7"/>
  </r>
  <r>
    <x v="165"/>
    <x v="0"/>
    <x v="10"/>
    <x v="20"/>
    <x v="12"/>
    <x v="6"/>
    <x v="165"/>
    <x v="27"/>
    <x v="5"/>
    <x v="5"/>
    <x v="2"/>
    <x v="2"/>
    <x v="1"/>
    <x v="10"/>
    <x v="10"/>
  </r>
  <r>
    <x v="166"/>
    <x v="0"/>
    <x v="6"/>
    <x v="10"/>
    <x v="94"/>
    <x v="34"/>
    <x v="166"/>
    <x v="27"/>
    <x v="5"/>
    <x v="5"/>
    <x v="2"/>
    <x v="2"/>
    <x v="1"/>
    <x v="6"/>
    <x v="6"/>
  </r>
  <r>
    <x v="134"/>
    <x v="0"/>
    <x v="8"/>
    <x v="10"/>
    <x v="0"/>
    <x v="6"/>
    <x v="134"/>
    <x v="27"/>
    <x v="5"/>
    <x v="5"/>
    <x v="2"/>
    <x v="2"/>
    <x v="1"/>
    <x v="8"/>
    <x v="8"/>
  </r>
  <r>
    <x v="171"/>
    <x v="0"/>
    <x v="5"/>
    <x v="16"/>
    <x v="45"/>
    <x v="145"/>
    <x v="171"/>
    <x v="30"/>
    <x v="5"/>
    <x v="5"/>
    <x v="2"/>
    <x v="2"/>
    <x v="1"/>
    <x v="5"/>
    <x v="5"/>
  </r>
  <r>
    <x v="170"/>
    <x v="0"/>
    <x v="0"/>
    <x v="0"/>
    <x v="9"/>
    <x v="265"/>
    <x v="170"/>
    <x v="33"/>
    <x v="5"/>
    <x v="5"/>
    <x v="2"/>
    <x v="2"/>
    <x v="1"/>
    <x v="0"/>
    <x v="0"/>
  </r>
  <r>
    <x v="131"/>
    <x v="0"/>
    <x v="6"/>
    <x v="65"/>
    <x v="24"/>
    <x v="99"/>
    <x v="131"/>
    <x v="26"/>
    <x v="5"/>
    <x v="5"/>
    <x v="2"/>
    <x v="2"/>
    <x v="1"/>
    <x v="6"/>
    <x v="6"/>
  </r>
  <r>
    <x v="131"/>
    <x v="0"/>
    <x v="5"/>
    <x v="20"/>
    <x v="12"/>
    <x v="6"/>
    <x v="131"/>
    <x v="26"/>
    <x v="5"/>
    <x v="5"/>
    <x v="2"/>
    <x v="2"/>
    <x v="1"/>
    <x v="5"/>
    <x v="5"/>
  </r>
  <r>
    <x v="134"/>
    <x v="0"/>
    <x v="11"/>
    <x v="10"/>
    <x v="0"/>
    <x v="6"/>
    <x v="134"/>
    <x v="27"/>
    <x v="5"/>
    <x v="5"/>
    <x v="2"/>
    <x v="2"/>
    <x v="1"/>
    <x v="11"/>
    <x v="11"/>
  </r>
  <r>
    <x v="176"/>
    <x v="0"/>
    <x v="3"/>
    <x v="5"/>
    <x v="43"/>
    <x v="6"/>
    <x v="176"/>
    <x v="27"/>
    <x v="5"/>
    <x v="5"/>
    <x v="2"/>
    <x v="2"/>
    <x v="1"/>
    <x v="3"/>
    <x v="3"/>
  </r>
  <r>
    <x v="176"/>
    <x v="0"/>
    <x v="8"/>
    <x v="57"/>
    <x v="16"/>
    <x v="429"/>
    <x v="176"/>
    <x v="27"/>
    <x v="5"/>
    <x v="5"/>
    <x v="2"/>
    <x v="2"/>
    <x v="1"/>
    <x v="8"/>
    <x v="8"/>
  </r>
  <r>
    <x v="169"/>
    <x v="0"/>
    <x v="5"/>
    <x v="75"/>
    <x v="17"/>
    <x v="120"/>
    <x v="169"/>
    <x v="30"/>
    <x v="5"/>
    <x v="5"/>
    <x v="2"/>
    <x v="2"/>
    <x v="1"/>
    <x v="5"/>
    <x v="5"/>
  </r>
  <r>
    <x v="172"/>
    <x v="0"/>
    <x v="1"/>
    <x v="53"/>
    <x v="38"/>
    <x v="10"/>
    <x v="172"/>
    <x v="33"/>
    <x v="5"/>
    <x v="5"/>
    <x v="2"/>
    <x v="2"/>
    <x v="1"/>
    <x v="1"/>
    <x v="1"/>
  </r>
  <r>
    <x v="175"/>
    <x v="0"/>
    <x v="6"/>
    <x v="40"/>
    <x v="51"/>
    <x v="355"/>
    <x v="175"/>
    <x v="29"/>
    <x v="5"/>
    <x v="5"/>
    <x v="2"/>
    <x v="2"/>
    <x v="1"/>
    <x v="6"/>
    <x v="6"/>
  </r>
  <r>
    <x v="132"/>
    <x v="0"/>
    <x v="5"/>
    <x v="12"/>
    <x v="45"/>
    <x v="6"/>
    <x v="132"/>
    <x v="25"/>
    <x v="5"/>
    <x v="5"/>
    <x v="2"/>
    <x v="2"/>
    <x v="1"/>
    <x v="5"/>
    <x v="5"/>
  </r>
  <r>
    <x v="170"/>
    <x v="0"/>
    <x v="4"/>
    <x v="79"/>
    <x v="62"/>
    <x v="552"/>
    <x v="170"/>
    <x v="33"/>
    <x v="5"/>
    <x v="5"/>
    <x v="2"/>
    <x v="2"/>
    <x v="1"/>
    <x v="4"/>
    <x v="4"/>
  </r>
  <r>
    <x v="169"/>
    <x v="0"/>
    <x v="8"/>
    <x v="23"/>
    <x v="3"/>
    <x v="252"/>
    <x v="169"/>
    <x v="30"/>
    <x v="5"/>
    <x v="5"/>
    <x v="2"/>
    <x v="2"/>
    <x v="1"/>
    <x v="8"/>
    <x v="8"/>
  </r>
  <r>
    <x v="174"/>
    <x v="0"/>
    <x v="0"/>
    <x v="12"/>
    <x v="45"/>
    <x v="6"/>
    <x v="174"/>
    <x v="28"/>
    <x v="5"/>
    <x v="5"/>
    <x v="2"/>
    <x v="2"/>
    <x v="1"/>
    <x v="0"/>
    <x v="0"/>
  </r>
  <r>
    <x v="131"/>
    <x v="0"/>
    <x v="0"/>
    <x v="93"/>
    <x v="0"/>
    <x v="187"/>
    <x v="131"/>
    <x v="26"/>
    <x v="5"/>
    <x v="5"/>
    <x v="2"/>
    <x v="2"/>
    <x v="1"/>
    <x v="0"/>
    <x v="0"/>
  </r>
  <r>
    <x v="134"/>
    <x v="0"/>
    <x v="0"/>
    <x v="20"/>
    <x v="12"/>
    <x v="6"/>
    <x v="134"/>
    <x v="27"/>
    <x v="5"/>
    <x v="5"/>
    <x v="2"/>
    <x v="2"/>
    <x v="1"/>
    <x v="0"/>
    <x v="0"/>
  </r>
  <r>
    <x v="130"/>
    <x v="0"/>
    <x v="5"/>
    <x v="16"/>
    <x v="45"/>
    <x v="145"/>
    <x v="130"/>
    <x v="25"/>
    <x v="5"/>
    <x v="5"/>
    <x v="2"/>
    <x v="2"/>
    <x v="1"/>
    <x v="5"/>
    <x v="5"/>
  </r>
  <r>
    <x v="174"/>
    <x v="0"/>
    <x v="1"/>
    <x v="9"/>
    <x v="62"/>
    <x v="84"/>
    <x v="174"/>
    <x v="28"/>
    <x v="5"/>
    <x v="5"/>
    <x v="2"/>
    <x v="2"/>
    <x v="1"/>
    <x v="1"/>
    <x v="1"/>
  </r>
  <r>
    <x v="130"/>
    <x v="0"/>
    <x v="6"/>
    <x v="21"/>
    <x v="13"/>
    <x v="22"/>
    <x v="130"/>
    <x v="25"/>
    <x v="5"/>
    <x v="5"/>
    <x v="2"/>
    <x v="2"/>
    <x v="1"/>
    <x v="6"/>
    <x v="6"/>
  </r>
  <r>
    <x v="177"/>
    <x v="0"/>
    <x v="3"/>
    <x v="10"/>
    <x v="0"/>
    <x v="6"/>
    <x v="177"/>
    <x v="27"/>
    <x v="5"/>
    <x v="5"/>
    <x v="2"/>
    <x v="2"/>
    <x v="1"/>
    <x v="3"/>
    <x v="3"/>
  </r>
  <r>
    <x v="170"/>
    <x v="0"/>
    <x v="8"/>
    <x v="63"/>
    <x v="34"/>
    <x v="132"/>
    <x v="170"/>
    <x v="33"/>
    <x v="5"/>
    <x v="5"/>
    <x v="2"/>
    <x v="2"/>
    <x v="1"/>
    <x v="8"/>
    <x v="8"/>
  </r>
  <r>
    <x v="175"/>
    <x v="0"/>
    <x v="4"/>
    <x v="33"/>
    <x v="40"/>
    <x v="523"/>
    <x v="175"/>
    <x v="29"/>
    <x v="5"/>
    <x v="5"/>
    <x v="2"/>
    <x v="2"/>
    <x v="1"/>
    <x v="4"/>
    <x v="4"/>
  </r>
  <r>
    <x v="176"/>
    <x v="0"/>
    <x v="4"/>
    <x v="7"/>
    <x v="62"/>
    <x v="69"/>
    <x v="176"/>
    <x v="27"/>
    <x v="5"/>
    <x v="5"/>
    <x v="2"/>
    <x v="2"/>
    <x v="1"/>
    <x v="4"/>
    <x v="4"/>
  </r>
  <r>
    <x v="169"/>
    <x v="0"/>
    <x v="6"/>
    <x v="79"/>
    <x v="63"/>
    <x v="73"/>
    <x v="169"/>
    <x v="30"/>
    <x v="5"/>
    <x v="5"/>
    <x v="2"/>
    <x v="2"/>
    <x v="1"/>
    <x v="6"/>
    <x v="6"/>
  </r>
  <r>
    <x v="133"/>
    <x v="0"/>
    <x v="2"/>
    <x v="12"/>
    <x v="45"/>
    <x v="6"/>
    <x v="133"/>
    <x v="27"/>
    <x v="5"/>
    <x v="5"/>
    <x v="2"/>
    <x v="2"/>
    <x v="1"/>
    <x v="2"/>
    <x v="2"/>
  </r>
  <r>
    <x v="130"/>
    <x v="0"/>
    <x v="1"/>
    <x v="7"/>
    <x v="62"/>
    <x v="69"/>
    <x v="130"/>
    <x v="25"/>
    <x v="5"/>
    <x v="5"/>
    <x v="2"/>
    <x v="2"/>
    <x v="1"/>
    <x v="1"/>
    <x v="1"/>
  </r>
  <r>
    <x v="171"/>
    <x v="0"/>
    <x v="9"/>
    <x v="9"/>
    <x v="43"/>
    <x v="183"/>
    <x v="171"/>
    <x v="30"/>
    <x v="5"/>
    <x v="5"/>
    <x v="2"/>
    <x v="2"/>
    <x v="1"/>
    <x v="9"/>
    <x v="9"/>
  </r>
  <r>
    <x v="170"/>
    <x v="0"/>
    <x v="9"/>
    <x v="15"/>
    <x v="24"/>
    <x v="172"/>
    <x v="170"/>
    <x v="33"/>
    <x v="5"/>
    <x v="5"/>
    <x v="2"/>
    <x v="2"/>
    <x v="1"/>
    <x v="9"/>
    <x v="9"/>
  </r>
  <r>
    <x v="130"/>
    <x v="0"/>
    <x v="7"/>
    <x v="8"/>
    <x v="85"/>
    <x v="31"/>
    <x v="130"/>
    <x v="25"/>
    <x v="5"/>
    <x v="5"/>
    <x v="2"/>
    <x v="2"/>
    <x v="1"/>
    <x v="7"/>
    <x v="7"/>
  </r>
  <r>
    <x v="169"/>
    <x v="0"/>
    <x v="0"/>
    <x v="12"/>
    <x v="98"/>
    <x v="102"/>
    <x v="169"/>
    <x v="30"/>
    <x v="5"/>
    <x v="5"/>
    <x v="2"/>
    <x v="2"/>
    <x v="1"/>
    <x v="0"/>
    <x v="0"/>
  </r>
  <r>
    <x v="171"/>
    <x v="0"/>
    <x v="1"/>
    <x v="23"/>
    <x v="16"/>
    <x v="54"/>
    <x v="171"/>
    <x v="30"/>
    <x v="5"/>
    <x v="5"/>
    <x v="2"/>
    <x v="2"/>
    <x v="1"/>
    <x v="1"/>
    <x v="1"/>
  </r>
  <r>
    <x v="175"/>
    <x v="0"/>
    <x v="7"/>
    <x v="57"/>
    <x v="30"/>
    <x v="44"/>
    <x v="175"/>
    <x v="29"/>
    <x v="5"/>
    <x v="5"/>
    <x v="2"/>
    <x v="2"/>
    <x v="1"/>
    <x v="7"/>
    <x v="7"/>
  </r>
  <r>
    <x v="170"/>
    <x v="0"/>
    <x v="2"/>
    <x v="54"/>
    <x v="15"/>
    <x v="18"/>
    <x v="170"/>
    <x v="33"/>
    <x v="5"/>
    <x v="5"/>
    <x v="2"/>
    <x v="2"/>
    <x v="1"/>
    <x v="2"/>
    <x v="2"/>
  </r>
  <r>
    <x v="134"/>
    <x v="1"/>
    <x v="2"/>
    <x v="92"/>
    <x v="14"/>
    <x v="6"/>
    <x v="134"/>
    <x v="27"/>
    <x v="5"/>
    <x v="5"/>
    <x v="2"/>
    <x v="2"/>
    <x v="1"/>
    <x v="2"/>
    <x v="2"/>
  </r>
  <r>
    <x v="177"/>
    <x v="0"/>
    <x v="1"/>
    <x v="92"/>
    <x v="14"/>
    <x v="6"/>
    <x v="177"/>
    <x v="27"/>
    <x v="5"/>
    <x v="5"/>
    <x v="2"/>
    <x v="2"/>
    <x v="1"/>
    <x v="1"/>
    <x v="1"/>
  </r>
  <r>
    <x v="175"/>
    <x v="0"/>
    <x v="9"/>
    <x v="99"/>
    <x v="109"/>
    <x v="446"/>
    <x v="175"/>
    <x v="29"/>
    <x v="5"/>
    <x v="5"/>
    <x v="2"/>
    <x v="2"/>
    <x v="1"/>
    <x v="9"/>
    <x v="9"/>
  </r>
  <r>
    <x v="172"/>
    <x v="0"/>
    <x v="6"/>
    <x v="3"/>
    <x v="7"/>
    <x v="39"/>
    <x v="172"/>
    <x v="33"/>
    <x v="5"/>
    <x v="5"/>
    <x v="2"/>
    <x v="2"/>
    <x v="1"/>
    <x v="6"/>
    <x v="6"/>
  </r>
  <r>
    <x v="177"/>
    <x v="0"/>
    <x v="5"/>
    <x v="16"/>
    <x v="12"/>
    <x v="102"/>
    <x v="177"/>
    <x v="27"/>
    <x v="5"/>
    <x v="5"/>
    <x v="2"/>
    <x v="2"/>
    <x v="1"/>
    <x v="5"/>
    <x v="5"/>
  </r>
  <r>
    <x v="174"/>
    <x v="0"/>
    <x v="5"/>
    <x v="12"/>
    <x v="45"/>
    <x v="6"/>
    <x v="174"/>
    <x v="28"/>
    <x v="5"/>
    <x v="5"/>
    <x v="2"/>
    <x v="2"/>
    <x v="1"/>
    <x v="5"/>
    <x v="5"/>
  </r>
  <r>
    <x v="175"/>
    <x v="0"/>
    <x v="3"/>
    <x v="42"/>
    <x v="57"/>
    <x v="380"/>
    <x v="175"/>
    <x v="29"/>
    <x v="5"/>
    <x v="5"/>
    <x v="2"/>
    <x v="2"/>
    <x v="1"/>
    <x v="3"/>
    <x v="3"/>
  </r>
  <r>
    <x v="133"/>
    <x v="1"/>
    <x v="2"/>
    <x v="12"/>
    <x v="45"/>
    <x v="6"/>
    <x v="133"/>
    <x v="27"/>
    <x v="5"/>
    <x v="5"/>
    <x v="2"/>
    <x v="2"/>
    <x v="1"/>
    <x v="2"/>
    <x v="2"/>
  </r>
  <r>
    <x v="134"/>
    <x v="0"/>
    <x v="2"/>
    <x v="92"/>
    <x v="14"/>
    <x v="6"/>
    <x v="134"/>
    <x v="27"/>
    <x v="5"/>
    <x v="5"/>
    <x v="2"/>
    <x v="2"/>
    <x v="1"/>
    <x v="2"/>
    <x v="2"/>
  </r>
  <r>
    <x v="133"/>
    <x v="0"/>
    <x v="9"/>
    <x v="93"/>
    <x v="0"/>
    <x v="187"/>
    <x v="133"/>
    <x v="27"/>
    <x v="5"/>
    <x v="5"/>
    <x v="2"/>
    <x v="2"/>
    <x v="1"/>
    <x v="9"/>
    <x v="9"/>
  </r>
  <r>
    <x v="174"/>
    <x v="0"/>
    <x v="6"/>
    <x v="0"/>
    <x v="41"/>
    <x v="6"/>
    <x v="174"/>
    <x v="28"/>
    <x v="5"/>
    <x v="5"/>
    <x v="2"/>
    <x v="2"/>
    <x v="1"/>
    <x v="6"/>
    <x v="6"/>
  </r>
  <r>
    <x v="171"/>
    <x v="0"/>
    <x v="3"/>
    <x v="79"/>
    <x v="18"/>
    <x v="7"/>
    <x v="171"/>
    <x v="30"/>
    <x v="5"/>
    <x v="5"/>
    <x v="2"/>
    <x v="2"/>
    <x v="1"/>
    <x v="3"/>
    <x v="3"/>
  </r>
  <r>
    <x v="138"/>
    <x v="0"/>
    <x v="5"/>
    <x v="20"/>
    <x v="12"/>
    <x v="6"/>
    <x v="138"/>
    <x v="29"/>
    <x v="5"/>
    <x v="5"/>
    <x v="2"/>
    <x v="2"/>
    <x v="1"/>
    <x v="5"/>
    <x v="5"/>
  </r>
  <r>
    <x v="141"/>
    <x v="0"/>
    <x v="7"/>
    <x v="0"/>
    <x v="85"/>
    <x v="126"/>
    <x v="141"/>
    <x v="25"/>
    <x v="5"/>
    <x v="5"/>
    <x v="2"/>
    <x v="2"/>
    <x v="1"/>
    <x v="7"/>
    <x v="7"/>
  </r>
  <r>
    <x v="133"/>
    <x v="0"/>
    <x v="4"/>
    <x v="6"/>
    <x v="6"/>
    <x v="6"/>
    <x v="133"/>
    <x v="27"/>
    <x v="5"/>
    <x v="5"/>
    <x v="2"/>
    <x v="2"/>
    <x v="1"/>
    <x v="4"/>
    <x v="4"/>
  </r>
  <r>
    <x v="132"/>
    <x v="0"/>
    <x v="2"/>
    <x v="3"/>
    <x v="30"/>
    <x v="379"/>
    <x v="132"/>
    <x v="25"/>
    <x v="5"/>
    <x v="5"/>
    <x v="2"/>
    <x v="2"/>
    <x v="1"/>
    <x v="2"/>
    <x v="2"/>
  </r>
  <r>
    <x v="177"/>
    <x v="0"/>
    <x v="10"/>
    <x v="0"/>
    <x v="41"/>
    <x v="6"/>
    <x v="177"/>
    <x v="27"/>
    <x v="5"/>
    <x v="5"/>
    <x v="2"/>
    <x v="2"/>
    <x v="1"/>
    <x v="10"/>
    <x v="10"/>
  </r>
  <r>
    <x v="132"/>
    <x v="0"/>
    <x v="8"/>
    <x v="48"/>
    <x v="5"/>
    <x v="169"/>
    <x v="132"/>
    <x v="25"/>
    <x v="5"/>
    <x v="5"/>
    <x v="2"/>
    <x v="2"/>
    <x v="1"/>
    <x v="8"/>
    <x v="8"/>
  </r>
  <r>
    <x v="133"/>
    <x v="0"/>
    <x v="8"/>
    <x v="93"/>
    <x v="85"/>
    <x v="6"/>
    <x v="133"/>
    <x v="27"/>
    <x v="5"/>
    <x v="5"/>
    <x v="2"/>
    <x v="2"/>
    <x v="1"/>
    <x v="8"/>
    <x v="8"/>
  </r>
  <r>
    <x v="131"/>
    <x v="0"/>
    <x v="11"/>
    <x v="84"/>
    <x v="83"/>
    <x v="217"/>
    <x v="131"/>
    <x v="26"/>
    <x v="5"/>
    <x v="5"/>
    <x v="2"/>
    <x v="2"/>
    <x v="1"/>
    <x v="11"/>
    <x v="11"/>
  </r>
  <r>
    <x v="172"/>
    <x v="0"/>
    <x v="5"/>
    <x v="20"/>
    <x v="12"/>
    <x v="6"/>
    <x v="172"/>
    <x v="33"/>
    <x v="5"/>
    <x v="5"/>
    <x v="2"/>
    <x v="2"/>
    <x v="1"/>
    <x v="5"/>
    <x v="5"/>
  </r>
  <r>
    <x v="170"/>
    <x v="1"/>
    <x v="2"/>
    <x v="4"/>
    <x v="15"/>
    <x v="241"/>
    <x v="170"/>
    <x v="33"/>
    <x v="5"/>
    <x v="5"/>
    <x v="2"/>
    <x v="2"/>
    <x v="1"/>
    <x v="2"/>
    <x v="2"/>
  </r>
  <r>
    <x v="177"/>
    <x v="0"/>
    <x v="6"/>
    <x v="10"/>
    <x v="0"/>
    <x v="6"/>
    <x v="177"/>
    <x v="27"/>
    <x v="5"/>
    <x v="5"/>
    <x v="2"/>
    <x v="2"/>
    <x v="1"/>
    <x v="6"/>
    <x v="6"/>
  </r>
  <r>
    <x v="176"/>
    <x v="1"/>
    <x v="2"/>
    <x v="79"/>
    <x v="9"/>
    <x v="6"/>
    <x v="176"/>
    <x v="27"/>
    <x v="5"/>
    <x v="5"/>
    <x v="2"/>
    <x v="2"/>
    <x v="1"/>
    <x v="2"/>
    <x v="2"/>
  </r>
  <r>
    <x v="171"/>
    <x v="0"/>
    <x v="7"/>
    <x v="20"/>
    <x v="41"/>
    <x v="73"/>
    <x v="171"/>
    <x v="30"/>
    <x v="5"/>
    <x v="5"/>
    <x v="2"/>
    <x v="2"/>
    <x v="1"/>
    <x v="7"/>
    <x v="7"/>
  </r>
  <r>
    <x v="176"/>
    <x v="0"/>
    <x v="2"/>
    <x v="79"/>
    <x v="9"/>
    <x v="6"/>
    <x v="176"/>
    <x v="27"/>
    <x v="5"/>
    <x v="5"/>
    <x v="2"/>
    <x v="2"/>
    <x v="1"/>
    <x v="2"/>
    <x v="2"/>
  </r>
  <r>
    <x v="138"/>
    <x v="0"/>
    <x v="6"/>
    <x v="7"/>
    <x v="8"/>
    <x v="11"/>
    <x v="138"/>
    <x v="29"/>
    <x v="5"/>
    <x v="5"/>
    <x v="2"/>
    <x v="2"/>
    <x v="1"/>
    <x v="6"/>
    <x v="6"/>
  </r>
  <r>
    <x v="155"/>
    <x v="0"/>
    <x v="3"/>
    <x v="9"/>
    <x v="62"/>
    <x v="84"/>
    <x v="155"/>
    <x v="33"/>
    <x v="5"/>
    <x v="5"/>
    <x v="2"/>
    <x v="2"/>
    <x v="1"/>
    <x v="3"/>
    <x v="3"/>
  </r>
  <r>
    <x v="154"/>
    <x v="0"/>
    <x v="0"/>
    <x v="16"/>
    <x v="45"/>
    <x v="145"/>
    <x v="154"/>
    <x v="27"/>
    <x v="5"/>
    <x v="5"/>
    <x v="2"/>
    <x v="2"/>
    <x v="1"/>
    <x v="0"/>
    <x v="0"/>
  </r>
  <r>
    <x v="140"/>
    <x v="0"/>
    <x v="4"/>
    <x v="84"/>
    <x v="102"/>
    <x v="19"/>
    <x v="140"/>
    <x v="28"/>
    <x v="5"/>
    <x v="5"/>
    <x v="2"/>
    <x v="2"/>
    <x v="1"/>
    <x v="4"/>
    <x v="4"/>
  </r>
  <r>
    <x v="141"/>
    <x v="0"/>
    <x v="1"/>
    <x v="30"/>
    <x v="7"/>
    <x v="73"/>
    <x v="141"/>
    <x v="25"/>
    <x v="5"/>
    <x v="5"/>
    <x v="2"/>
    <x v="2"/>
    <x v="1"/>
    <x v="1"/>
    <x v="1"/>
  </r>
  <r>
    <x v="135"/>
    <x v="0"/>
    <x v="6"/>
    <x v="8"/>
    <x v="98"/>
    <x v="6"/>
    <x v="135"/>
    <x v="25"/>
    <x v="5"/>
    <x v="5"/>
    <x v="2"/>
    <x v="2"/>
    <x v="1"/>
    <x v="6"/>
    <x v="6"/>
  </r>
  <r>
    <x v="141"/>
    <x v="0"/>
    <x v="3"/>
    <x v="13"/>
    <x v="62"/>
    <x v="162"/>
    <x v="141"/>
    <x v="25"/>
    <x v="5"/>
    <x v="5"/>
    <x v="2"/>
    <x v="2"/>
    <x v="1"/>
    <x v="3"/>
    <x v="3"/>
  </r>
  <r>
    <x v="140"/>
    <x v="1"/>
    <x v="2"/>
    <x v="85"/>
    <x v="170"/>
    <x v="553"/>
    <x v="140"/>
    <x v="28"/>
    <x v="5"/>
    <x v="5"/>
    <x v="2"/>
    <x v="2"/>
    <x v="1"/>
    <x v="2"/>
    <x v="2"/>
  </r>
  <r>
    <x v="154"/>
    <x v="0"/>
    <x v="6"/>
    <x v="10"/>
    <x v="13"/>
    <x v="202"/>
    <x v="154"/>
    <x v="27"/>
    <x v="5"/>
    <x v="5"/>
    <x v="2"/>
    <x v="2"/>
    <x v="1"/>
    <x v="6"/>
    <x v="6"/>
  </r>
  <r>
    <x v="136"/>
    <x v="0"/>
    <x v="6"/>
    <x v="9"/>
    <x v="65"/>
    <x v="6"/>
    <x v="136"/>
    <x v="26"/>
    <x v="5"/>
    <x v="5"/>
    <x v="2"/>
    <x v="2"/>
    <x v="1"/>
    <x v="6"/>
    <x v="6"/>
  </r>
  <r>
    <x v="143"/>
    <x v="0"/>
    <x v="4"/>
    <x v="1"/>
    <x v="61"/>
    <x v="7"/>
    <x v="143"/>
    <x v="31"/>
    <x v="5"/>
    <x v="5"/>
    <x v="2"/>
    <x v="2"/>
    <x v="1"/>
    <x v="4"/>
    <x v="4"/>
  </r>
  <r>
    <x v="143"/>
    <x v="0"/>
    <x v="9"/>
    <x v="46"/>
    <x v="35"/>
    <x v="224"/>
    <x v="143"/>
    <x v="31"/>
    <x v="5"/>
    <x v="5"/>
    <x v="2"/>
    <x v="2"/>
    <x v="1"/>
    <x v="9"/>
    <x v="9"/>
  </r>
  <r>
    <x v="139"/>
    <x v="0"/>
    <x v="5"/>
    <x v="75"/>
    <x v="91"/>
    <x v="124"/>
    <x v="139"/>
    <x v="26"/>
    <x v="5"/>
    <x v="5"/>
    <x v="2"/>
    <x v="2"/>
    <x v="1"/>
    <x v="5"/>
    <x v="5"/>
  </r>
  <r>
    <x v="155"/>
    <x v="0"/>
    <x v="10"/>
    <x v="93"/>
    <x v="9"/>
    <x v="63"/>
    <x v="155"/>
    <x v="33"/>
    <x v="5"/>
    <x v="5"/>
    <x v="2"/>
    <x v="2"/>
    <x v="1"/>
    <x v="10"/>
    <x v="10"/>
  </r>
  <r>
    <x v="173"/>
    <x v="0"/>
    <x v="6"/>
    <x v="57"/>
    <x v="36"/>
    <x v="83"/>
    <x v="173"/>
    <x v="33"/>
    <x v="5"/>
    <x v="5"/>
    <x v="2"/>
    <x v="2"/>
    <x v="1"/>
    <x v="6"/>
    <x v="6"/>
  </r>
  <r>
    <x v="154"/>
    <x v="0"/>
    <x v="5"/>
    <x v="16"/>
    <x v="45"/>
    <x v="145"/>
    <x v="154"/>
    <x v="27"/>
    <x v="5"/>
    <x v="5"/>
    <x v="2"/>
    <x v="2"/>
    <x v="1"/>
    <x v="5"/>
    <x v="5"/>
  </r>
  <r>
    <x v="142"/>
    <x v="0"/>
    <x v="1"/>
    <x v="54"/>
    <x v="20"/>
    <x v="145"/>
    <x v="142"/>
    <x v="30"/>
    <x v="5"/>
    <x v="5"/>
    <x v="2"/>
    <x v="2"/>
    <x v="1"/>
    <x v="1"/>
    <x v="1"/>
  </r>
  <r>
    <x v="155"/>
    <x v="0"/>
    <x v="1"/>
    <x v="5"/>
    <x v="23"/>
    <x v="178"/>
    <x v="155"/>
    <x v="33"/>
    <x v="5"/>
    <x v="5"/>
    <x v="2"/>
    <x v="2"/>
    <x v="1"/>
    <x v="1"/>
    <x v="1"/>
  </r>
  <r>
    <x v="142"/>
    <x v="0"/>
    <x v="10"/>
    <x v="5"/>
    <x v="61"/>
    <x v="554"/>
    <x v="142"/>
    <x v="30"/>
    <x v="5"/>
    <x v="5"/>
    <x v="2"/>
    <x v="2"/>
    <x v="1"/>
    <x v="10"/>
    <x v="10"/>
  </r>
  <r>
    <x v="150"/>
    <x v="0"/>
    <x v="4"/>
    <x v="21"/>
    <x v="94"/>
    <x v="6"/>
    <x v="150"/>
    <x v="30"/>
    <x v="5"/>
    <x v="5"/>
    <x v="2"/>
    <x v="2"/>
    <x v="1"/>
    <x v="4"/>
    <x v="4"/>
  </r>
  <r>
    <x v="152"/>
    <x v="0"/>
    <x v="2"/>
    <x v="6"/>
    <x v="6"/>
    <x v="6"/>
    <x v="152"/>
    <x v="27"/>
    <x v="5"/>
    <x v="5"/>
    <x v="2"/>
    <x v="2"/>
    <x v="1"/>
    <x v="2"/>
    <x v="2"/>
  </r>
  <r>
    <x v="158"/>
    <x v="0"/>
    <x v="8"/>
    <x v="93"/>
    <x v="9"/>
    <x v="63"/>
    <x v="158"/>
    <x v="27"/>
    <x v="5"/>
    <x v="5"/>
    <x v="2"/>
    <x v="2"/>
    <x v="1"/>
    <x v="8"/>
    <x v="8"/>
  </r>
  <r>
    <x v="157"/>
    <x v="0"/>
    <x v="2"/>
    <x v="7"/>
    <x v="62"/>
    <x v="69"/>
    <x v="157"/>
    <x v="27"/>
    <x v="5"/>
    <x v="5"/>
    <x v="2"/>
    <x v="2"/>
    <x v="1"/>
    <x v="2"/>
    <x v="2"/>
  </r>
  <r>
    <x v="158"/>
    <x v="0"/>
    <x v="9"/>
    <x v="79"/>
    <x v="13"/>
    <x v="37"/>
    <x v="158"/>
    <x v="27"/>
    <x v="5"/>
    <x v="5"/>
    <x v="2"/>
    <x v="2"/>
    <x v="1"/>
    <x v="9"/>
    <x v="9"/>
  </r>
  <r>
    <x v="142"/>
    <x v="0"/>
    <x v="5"/>
    <x v="0"/>
    <x v="85"/>
    <x v="126"/>
    <x v="142"/>
    <x v="30"/>
    <x v="5"/>
    <x v="5"/>
    <x v="2"/>
    <x v="2"/>
    <x v="1"/>
    <x v="5"/>
    <x v="5"/>
  </r>
  <r>
    <x v="140"/>
    <x v="0"/>
    <x v="9"/>
    <x v="89"/>
    <x v="90"/>
    <x v="555"/>
    <x v="140"/>
    <x v="28"/>
    <x v="5"/>
    <x v="5"/>
    <x v="2"/>
    <x v="2"/>
    <x v="1"/>
    <x v="9"/>
    <x v="9"/>
  </r>
  <r>
    <x v="143"/>
    <x v="1"/>
    <x v="2"/>
    <x v="98"/>
    <x v="64"/>
    <x v="556"/>
    <x v="143"/>
    <x v="31"/>
    <x v="5"/>
    <x v="5"/>
    <x v="2"/>
    <x v="2"/>
    <x v="1"/>
    <x v="2"/>
    <x v="2"/>
  </r>
  <r>
    <x v="136"/>
    <x v="0"/>
    <x v="5"/>
    <x v="16"/>
    <x v="17"/>
    <x v="6"/>
    <x v="136"/>
    <x v="26"/>
    <x v="5"/>
    <x v="5"/>
    <x v="2"/>
    <x v="2"/>
    <x v="1"/>
    <x v="5"/>
    <x v="5"/>
  </r>
  <r>
    <x v="143"/>
    <x v="0"/>
    <x v="2"/>
    <x v="113"/>
    <x v="64"/>
    <x v="11"/>
    <x v="143"/>
    <x v="31"/>
    <x v="5"/>
    <x v="5"/>
    <x v="2"/>
    <x v="2"/>
    <x v="1"/>
    <x v="2"/>
    <x v="2"/>
  </r>
  <r>
    <x v="156"/>
    <x v="0"/>
    <x v="10"/>
    <x v="1"/>
    <x v="3"/>
    <x v="244"/>
    <x v="156"/>
    <x v="28"/>
    <x v="5"/>
    <x v="5"/>
    <x v="2"/>
    <x v="2"/>
    <x v="1"/>
    <x v="10"/>
    <x v="10"/>
  </r>
  <r>
    <x v="151"/>
    <x v="0"/>
    <x v="10"/>
    <x v="12"/>
    <x v="56"/>
    <x v="557"/>
    <x v="151"/>
    <x v="32"/>
    <x v="5"/>
    <x v="5"/>
    <x v="2"/>
    <x v="2"/>
    <x v="1"/>
    <x v="10"/>
    <x v="10"/>
  </r>
  <r>
    <x v="150"/>
    <x v="1"/>
    <x v="2"/>
    <x v="70"/>
    <x v="1"/>
    <x v="6"/>
    <x v="150"/>
    <x v="30"/>
    <x v="5"/>
    <x v="5"/>
    <x v="2"/>
    <x v="2"/>
    <x v="1"/>
    <x v="2"/>
    <x v="2"/>
  </r>
  <r>
    <x v="152"/>
    <x v="1"/>
    <x v="2"/>
    <x v="6"/>
    <x v="6"/>
    <x v="6"/>
    <x v="152"/>
    <x v="27"/>
    <x v="5"/>
    <x v="5"/>
    <x v="2"/>
    <x v="2"/>
    <x v="1"/>
    <x v="2"/>
    <x v="2"/>
  </r>
  <r>
    <x v="148"/>
    <x v="0"/>
    <x v="11"/>
    <x v="37"/>
    <x v="54"/>
    <x v="214"/>
    <x v="148"/>
    <x v="29"/>
    <x v="5"/>
    <x v="5"/>
    <x v="2"/>
    <x v="2"/>
    <x v="1"/>
    <x v="11"/>
    <x v="11"/>
  </r>
  <r>
    <x v="150"/>
    <x v="0"/>
    <x v="2"/>
    <x v="70"/>
    <x v="1"/>
    <x v="6"/>
    <x v="150"/>
    <x v="30"/>
    <x v="5"/>
    <x v="5"/>
    <x v="2"/>
    <x v="2"/>
    <x v="1"/>
    <x v="2"/>
    <x v="2"/>
  </r>
  <r>
    <x v="146"/>
    <x v="0"/>
    <x v="3"/>
    <x v="15"/>
    <x v="30"/>
    <x v="33"/>
    <x v="146"/>
    <x v="32"/>
    <x v="5"/>
    <x v="5"/>
    <x v="2"/>
    <x v="2"/>
    <x v="1"/>
    <x v="3"/>
    <x v="3"/>
  </r>
  <r>
    <x v="158"/>
    <x v="1"/>
    <x v="2"/>
    <x v="79"/>
    <x v="94"/>
    <x v="39"/>
    <x v="158"/>
    <x v="27"/>
    <x v="5"/>
    <x v="5"/>
    <x v="2"/>
    <x v="2"/>
    <x v="1"/>
    <x v="2"/>
    <x v="2"/>
  </r>
  <r>
    <x v="157"/>
    <x v="0"/>
    <x v="9"/>
    <x v="30"/>
    <x v="14"/>
    <x v="31"/>
    <x v="157"/>
    <x v="27"/>
    <x v="5"/>
    <x v="5"/>
    <x v="2"/>
    <x v="2"/>
    <x v="1"/>
    <x v="9"/>
    <x v="9"/>
  </r>
  <r>
    <x v="157"/>
    <x v="0"/>
    <x v="8"/>
    <x v="13"/>
    <x v="65"/>
    <x v="154"/>
    <x v="157"/>
    <x v="27"/>
    <x v="5"/>
    <x v="5"/>
    <x v="2"/>
    <x v="2"/>
    <x v="1"/>
    <x v="8"/>
    <x v="8"/>
  </r>
  <r>
    <x v="156"/>
    <x v="0"/>
    <x v="1"/>
    <x v="59"/>
    <x v="96"/>
    <x v="437"/>
    <x v="156"/>
    <x v="28"/>
    <x v="5"/>
    <x v="5"/>
    <x v="2"/>
    <x v="2"/>
    <x v="1"/>
    <x v="1"/>
    <x v="1"/>
  </r>
  <r>
    <x v="145"/>
    <x v="0"/>
    <x v="1"/>
    <x v="24"/>
    <x v="61"/>
    <x v="187"/>
    <x v="145"/>
    <x v="30"/>
    <x v="5"/>
    <x v="5"/>
    <x v="2"/>
    <x v="2"/>
    <x v="1"/>
    <x v="1"/>
    <x v="1"/>
  </r>
  <r>
    <x v="144"/>
    <x v="0"/>
    <x v="7"/>
    <x v="9"/>
    <x v="63"/>
    <x v="76"/>
    <x v="144"/>
    <x v="25"/>
    <x v="5"/>
    <x v="5"/>
    <x v="2"/>
    <x v="2"/>
    <x v="1"/>
    <x v="7"/>
    <x v="7"/>
  </r>
  <r>
    <x v="147"/>
    <x v="0"/>
    <x v="7"/>
    <x v="6"/>
    <x v="41"/>
    <x v="34"/>
    <x v="147"/>
    <x v="27"/>
    <x v="5"/>
    <x v="5"/>
    <x v="2"/>
    <x v="2"/>
    <x v="1"/>
    <x v="7"/>
    <x v="7"/>
  </r>
  <r>
    <x v="146"/>
    <x v="0"/>
    <x v="7"/>
    <x v="7"/>
    <x v="63"/>
    <x v="6"/>
    <x v="146"/>
    <x v="32"/>
    <x v="5"/>
    <x v="5"/>
    <x v="2"/>
    <x v="2"/>
    <x v="1"/>
    <x v="7"/>
    <x v="7"/>
  </r>
  <r>
    <x v="144"/>
    <x v="0"/>
    <x v="3"/>
    <x v="1"/>
    <x v="1"/>
    <x v="1"/>
    <x v="144"/>
    <x v="25"/>
    <x v="5"/>
    <x v="5"/>
    <x v="2"/>
    <x v="2"/>
    <x v="1"/>
    <x v="3"/>
    <x v="3"/>
  </r>
  <r>
    <x v="146"/>
    <x v="0"/>
    <x v="1"/>
    <x v="34"/>
    <x v="42"/>
    <x v="33"/>
    <x v="146"/>
    <x v="32"/>
    <x v="5"/>
    <x v="5"/>
    <x v="2"/>
    <x v="2"/>
    <x v="1"/>
    <x v="1"/>
    <x v="1"/>
  </r>
  <r>
    <x v="151"/>
    <x v="0"/>
    <x v="1"/>
    <x v="91"/>
    <x v="90"/>
    <x v="354"/>
    <x v="151"/>
    <x v="32"/>
    <x v="5"/>
    <x v="5"/>
    <x v="2"/>
    <x v="2"/>
    <x v="1"/>
    <x v="1"/>
    <x v="1"/>
  </r>
  <r>
    <x v="153"/>
    <x v="0"/>
    <x v="8"/>
    <x v="49"/>
    <x v="44"/>
    <x v="558"/>
    <x v="153"/>
    <x v="30"/>
    <x v="5"/>
    <x v="5"/>
    <x v="2"/>
    <x v="2"/>
    <x v="1"/>
    <x v="8"/>
    <x v="8"/>
  </r>
  <r>
    <x v="167"/>
    <x v="0"/>
    <x v="11"/>
    <x v="48"/>
    <x v="5"/>
    <x v="169"/>
    <x v="167"/>
    <x v="25"/>
    <x v="5"/>
    <x v="5"/>
    <x v="2"/>
    <x v="2"/>
    <x v="1"/>
    <x v="11"/>
    <x v="11"/>
  </r>
  <r>
    <x v="160"/>
    <x v="0"/>
    <x v="1"/>
    <x v="13"/>
    <x v="43"/>
    <x v="208"/>
    <x v="160"/>
    <x v="27"/>
    <x v="5"/>
    <x v="5"/>
    <x v="2"/>
    <x v="2"/>
    <x v="1"/>
    <x v="1"/>
    <x v="1"/>
  </r>
  <r>
    <x v="178"/>
    <x v="0"/>
    <x v="6"/>
    <x v="79"/>
    <x v="13"/>
    <x v="37"/>
    <x v="178"/>
    <x v="29"/>
    <x v="5"/>
    <x v="5"/>
    <x v="2"/>
    <x v="2"/>
    <x v="1"/>
    <x v="6"/>
    <x v="6"/>
  </r>
  <r>
    <x v="159"/>
    <x v="0"/>
    <x v="1"/>
    <x v="111"/>
    <x v="117"/>
    <x v="559"/>
    <x v="159"/>
    <x v="32"/>
    <x v="5"/>
    <x v="5"/>
    <x v="2"/>
    <x v="2"/>
    <x v="1"/>
    <x v="1"/>
    <x v="1"/>
  </r>
  <r>
    <x v="160"/>
    <x v="0"/>
    <x v="3"/>
    <x v="0"/>
    <x v="9"/>
    <x v="265"/>
    <x v="160"/>
    <x v="27"/>
    <x v="5"/>
    <x v="5"/>
    <x v="2"/>
    <x v="2"/>
    <x v="1"/>
    <x v="3"/>
    <x v="3"/>
  </r>
  <r>
    <x v="163"/>
    <x v="0"/>
    <x v="9"/>
    <x v="49"/>
    <x v="51"/>
    <x v="159"/>
    <x v="163"/>
    <x v="29"/>
    <x v="5"/>
    <x v="5"/>
    <x v="2"/>
    <x v="2"/>
    <x v="1"/>
    <x v="9"/>
    <x v="9"/>
  </r>
  <r>
    <x v="163"/>
    <x v="0"/>
    <x v="7"/>
    <x v="9"/>
    <x v="63"/>
    <x v="76"/>
    <x v="163"/>
    <x v="29"/>
    <x v="5"/>
    <x v="5"/>
    <x v="2"/>
    <x v="2"/>
    <x v="1"/>
    <x v="7"/>
    <x v="7"/>
  </r>
  <r>
    <x v="159"/>
    <x v="0"/>
    <x v="3"/>
    <x v="90"/>
    <x v="97"/>
    <x v="333"/>
    <x v="159"/>
    <x v="32"/>
    <x v="5"/>
    <x v="5"/>
    <x v="2"/>
    <x v="2"/>
    <x v="1"/>
    <x v="3"/>
    <x v="3"/>
  </r>
  <r>
    <x v="165"/>
    <x v="0"/>
    <x v="6"/>
    <x v="6"/>
    <x v="6"/>
    <x v="6"/>
    <x v="165"/>
    <x v="27"/>
    <x v="5"/>
    <x v="5"/>
    <x v="2"/>
    <x v="2"/>
    <x v="1"/>
    <x v="6"/>
    <x v="6"/>
  </r>
  <r>
    <x v="168"/>
    <x v="0"/>
    <x v="11"/>
    <x v="57"/>
    <x v="1"/>
    <x v="255"/>
    <x v="168"/>
    <x v="26"/>
    <x v="5"/>
    <x v="5"/>
    <x v="2"/>
    <x v="2"/>
    <x v="1"/>
    <x v="11"/>
    <x v="11"/>
  </r>
  <r>
    <x v="164"/>
    <x v="0"/>
    <x v="8"/>
    <x v="46"/>
    <x v="35"/>
    <x v="224"/>
    <x v="164"/>
    <x v="26"/>
    <x v="5"/>
    <x v="5"/>
    <x v="2"/>
    <x v="2"/>
    <x v="1"/>
    <x v="8"/>
    <x v="8"/>
  </r>
  <r>
    <x v="165"/>
    <x v="0"/>
    <x v="5"/>
    <x v="75"/>
    <x v="91"/>
    <x v="124"/>
    <x v="165"/>
    <x v="27"/>
    <x v="5"/>
    <x v="5"/>
    <x v="2"/>
    <x v="2"/>
    <x v="1"/>
    <x v="5"/>
    <x v="5"/>
  </r>
  <r>
    <x v="166"/>
    <x v="0"/>
    <x v="10"/>
    <x v="10"/>
    <x v="94"/>
    <x v="34"/>
    <x v="166"/>
    <x v="27"/>
    <x v="5"/>
    <x v="5"/>
    <x v="2"/>
    <x v="2"/>
    <x v="1"/>
    <x v="10"/>
    <x v="10"/>
  </r>
  <r>
    <x v="178"/>
    <x v="0"/>
    <x v="5"/>
    <x v="12"/>
    <x v="45"/>
    <x v="6"/>
    <x v="178"/>
    <x v="29"/>
    <x v="5"/>
    <x v="5"/>
    <x v="2"/>
    <x v="2"/>
    <x v="1"/>
    <x v="5"/>
    <x v="5"/>
  </r>
  <r>
    <x v="164"/>
    <x v="0"/>
    <x v="4"/>
    <x v="26"/>
    <x v="76"/>
    <x v="11"/>
    <x v="164"/>
    <x v="26"/>
    <x v="5"/>
    <x v="5"/>
    <x v="2"/>
    <x v="2"/>
    <x v="1"/>
    <x v="4"/>
    <x v="4"/>
  </r>
  <r>
    <x v="163"/>
    <x v="1"/>
    <x v="2"/>
    <x v="113"/>
    <x v="119"/>
    <x v="22"/>
    <x v="163"/>
    <x v="29"/>
    <x v="5"/>
    <x v="5"/>
    <x v="2"/>
    <x v="2"/>
    <x v="1"/>
    <x v="2"/>
    <x v="2"/>
  </r>
  <r>
    <x v="161"/>
    <x v="0"/>
    <x v="2"/>
    <x v="16"/>
    <x v="17"/>
    <x v="6"/>
    <x v="161"/>
    <x v="27"/>
    <x v="5"/>
    <x v="5"/>
    <x v="2"/>
    <x v="2"/>
    <x v="1"/>
    <x v="2"/>
    <x v="2"/>
  </r>
  <r>
    <x v="166"/>
    <x v="0"/>
    <x v="5"/>
    <x v="12"/>
    <x v="45"/>
    <x v="6"/>
    <x v="166"/>
    <x v="27"/>
    <x v="5"/>
    <x v="5"/>
    <x v="2"/>
    <x v="2"/>
    <x v="1"/>
    <x v="5"/>
    <x v="5"/>
  </r>
  <r>
    <x v="162"/>
    <x v="0"/>
    <x v="1"/>
    <x v="34"/>
    <x v="97"/>
    <x v="93"/>
    <x v="162"/>
    <x v="29"/>
    <x v="5"/>
    <x v="5"/>
    <x v="2"/>
    <x v="2"/>
    <x v="1"/>
    <x v="1"/>
    <x v="1"/>
  </r>
  <r>
    <x v="178"/>
    <x v="0"/>
    <x v="10"/>
    <x v="93"/>
    <x v="9"/>
    <x v="63"/>
    <x v="178"/>
    <x v="29"/>
    <x v="5"/>
    <x v="5"/>
    <x v="2"/>
    <x v="2"/>
    <x v="1"/>
    <x v="10"/>
    <x v="10"/>
  </r>
  <r>
    <x v="162"/>
    <x v="0"/>
    <x v="3"/>
    <x v="51"/>
    <x v="87"/>
    <x v="116"/>
    <x v="162"/>
    <x v="29"/>
    <x v="5"/>
    <x v="5"/>
    <x v="2"/>
    <x v="2"/>
    <x v="1"/>
    <x v="3"/>
    <x v="3"/>
  </r>
  <r>
    <x v="178"/>
    <x v="0"/>
    <x v="1"/>
    <x v="65"/>
    <x v="38"/>
    <x v="74"/>
    <x v="178"/>
    <x v="29"/>
    <x v="5"/>
    <x v="5"/>
    <x v="2"/>
    <x v="2"/>
    <x v="1"/>
    <x v="1"/>
    <x v="1"/>
  </r>
  <r>
    <x v="163"/>
    <x v="0"/>
    <x v="3"/>
    <x v="65"/>
    <x v="24"/>
    <x v="99"/>
    <x v="163"/>
    <x v="29"/>
    <x v="5"/>
    <x v="5"/>
    <x v="2"/>
    <x v="2"/>
    <x v="1"/>
    <x v="3"/>
    <x v="3"/>
  </r>
  <r>
    <x v="162"/>
    <x v="0"/>
    <x v="10"/>
    <x v="26"/>
    <x v="26"/>
    <x v="27"/>
    <x v="162"/>
    <x v="29"/>
    <x v="5"/>
    <x v="5"/>
    <x v="2"/>
    <x v="2"/>
    <x v="1"/>
    <x v="10"/>
    <x v="10"/>
  </r>
  <r>
    <x v="168"/>
    <x v="0"/>
    <x v="0"/>
    <x v="6"/>
    <x v="85"/>
    <x v="171"/>
    <x v="168"/>
    <x v="26"/>
    <x v="5"/>
    <x v="5"/>
    <x v="2"/>
    <x v="2"/>
    <x v="1"/>
    <x v="0"/>
    <x v="0"/>
  </r>
  <r>
    <x v="179"/>
    <x v="0"/>
    <x v="7"/>
    <x v="20"/>
    <x v="6"/>
    <x v="7"/>
    <x v="179"/>
    <x v="34"/>
    <x v="6"/>
    <x v="6"/>
    <x v="2"/>
    <x v="2"/>
    <x v="1"/>
    <x v="7"/>
    <x v="7"/>
  </r>
  <r>
    <x v="180"/>
    <x v="0"/>
    <x v="10"/>
    <x v="17"/>
    <x v="43"/>
    <x v="437"/>
    <x v="180"/>
    <x v="35"/>
    <x v="6"/>
    <x v="6"/>
    <x v="2"/>
    <x v="2"/>
    <x v="1"/>
    <x v="10"/>
    <x v="10"/>
  </r>
  <r>
    <x v="181"/>
    <x v="0"/>
    <x v="6"/>
    <x v="11"/>
    <x v="5"/>
    <x v="22"/>
    <x v="181"/>
    <x v="35"/>
    <x v="6"/>
    <x v="6"/>
    <x v="2"/>
    <x v="2"/>
    <x v="1"/>
    <x v="6"/>
    <x v="6"/>
  </r>
  <r>
    <x v="182"/>
    <x v="0"/>
    <x v="11"/>
    <x v="63"/>
    <x v="36"/>
    <x v="337"/>
    <x v="182"/>
    <x v="36"/>
    <x v="6"/>
    <x v="6"/>
    <x v="2"/>
    <x v="2"/>
    <x v="1"/>
    <x v="11"/>
    <x v="11"/>
  </r>
  <r>
    <x v="179"/>
    <x v="0"/>
    <x v="4"/>
    <x v="10"/>
    <x v="94"/>
    <x v="34"/>
    <x v="179"/>
    <x v="34"/>
    <x v="6"/>
    <x v="6"/>
    <x v="2"/>
    <x v="2"/>
    <x v="1"/>
    <x v="4"/>
    <x v="4"/>
  </r>
  <r>
    <x v="183"/>
    <x v="0"/>
    <x v="1"/>
    <x v="40"/>
    <x v="60"/>
    <x v="67"/>
    <x v="183"/>
    <x v="34"/>
    <x v="6"/>
    <x v="6"/>
    <x v="2"/>
    <x v="2"/>
    <x v="1"/>
    <x v="1"/>
    <x v="1"/>
  </r>
  <r>
    <x v="184"/>
    <x v="0"/>
    <x v="7"/>
    <x v="0"/>
    <x v="41"/>
    <x v="6"/>
    <x v="184"/>
    <x v="37"/>
    <x v="6"/>
    <x v="6"/>
    <x v="2"/>
    <x v="2"/>
    <x v="1"/>
    <x v="7"/>
    <x v="7"/>
  </r>
  <r>
    <x v="185"/>
    <x v="0"/>
    <x v="6"/>
    <x v="9"/>
    <x v="11"/>
    <x v="35"/>
    <x v="185"/>
    <x v="36"/>
    <x v="6"/>
    <x v="6"/>
    <x v="2"/>
    <x v="2"/>
    <x v="1"/>
    <x v="6"/>
    <x v="6"/>
  </r>
  <r>
    <x v="182"/>
    <x v="0"/>
    <x v="0"/>
    <x v="6"/>
    <x v="6"/>
    <x v="6"/>
    <x v="182"/>
    <x v="36"/>
    <x v="6"/>
    <x v="6"/>
    <x v="2"/>
    <x v="2"/>
    <x v="1"/>
    <x v="0"/>
    <x v="0"/>
  </r>
  <r>
    <x v="184"/>
    <x v="0"/>
    <x v="9"/>
    <x v="49"/>
    <x v="15"/>
    <x v="149"/>
    <x v="184"/>
    <x v="37"/>
    <x v="6"/>
    <x v="6"/>
    <x v="2"/>
    <x v="2"/>
    <x v="1"/>
    <x v="9"/>
    <x v="9"/>
  </r>
  <r>
    <x v="180"/>
    <x v="0"/>
    <x v="1"/>
    <x v="14"/>
    <x v="2"/>
    <x v="15"/>
    <x v="180"/>
    <x v="35"/>
    <x v="6"/>
    <x v="6"/>
    <x v="2"/>
    <x v="2"/>
    <x v="1"/>
    <x v="1"/>
    <x v="1"/>
  </r>
  <r>
    <x v="183"/>
    <x v="0"/>
    <x v="3"/>
    <x v="37"/>
    <x v="30"/>
    <x v="14"/>
    <x v="183"/>
    <x v="34"/>
    <x v="6"/>
    <x v="6"/>
    <x v="2"/>
    <x v="2"/>
    <x v="1"/>
    <x v="3"/>
    <x v="3"/>
  </r>
  <r>
    <x v="186"/>
    <x v="0"/>
    <x v="2"/>
    <x v="140"/>
    <x v="25"/>
    <x v="39"/>
    <x v="186"/>
    <x v="37"/>
    <x v="6"/>
    <x v="6"/>
    <x v="2"/>
    <x v="2"/>
    <x v="1"/>
    <x v="2"/>
    <x v="2"/>
  </r>
  <r>
    <x v="179"/>
    <x v="0"/>
    <x v="3"/>
    <x v="10"/>
    <x v="13"/>
    <x v="202"/>
    <x v="179"/>
    <x v="34"/>
    <x v="6"/>
    <x v="6"/>
    <x v="2"/>
    <x v="2"/>
    <x v="1"/>
    <x v="3"/>
    <x v="3"/>
  </r>
  <r>
    <x v="181"/>
    <x v="0"/>
    <x v="10"/>
    <x v="23"/>
    <x v="7"/>
    <x v="376"/>
    <x v="181"/>
    <x v="35"/>
    <x v="6"/>
    <x v="6"/>
    <x v="2"/>
    <x v="2"/>
    <x v="1"/>
    <x v="10"/>
    <x v="10"/>
  </r>
  <r>
    <x v="186"/>
    <x v="1"/>
    <x v="2"/>
    <x v="103"/>
    <x v="25"/>
    <x v="197"/>
    <x v="186"/>
    <x v="37"/>
    <x v="6"/>
    <x v="6"/>
    <x v="2"/>
    <x v="2"/>
    <x v="1"/>
    <x v="2"/>
    <x v="2"/>
  </r>
  <r>
    <x v="183"/>
    <x v="0"/>
    <x v="7"/>
    <x v="79"/>
    <x v="9"/>
    <x v="6"/>
    <x v="183"/>
    <x v="34"/>
    <x v="6"/>
    <x v="6"/>
    <x v="2"/>
    <x v="2"/>
    <x v="1"/>
    <x v="7"/>
    <x v="7"/>
  </r>
  <r>
    <x v="185"/>
    <x v="0"/>
    <x v="0"/>
    <x v="20"/>
    <x v="41"/>
    <x v="73"/>
    <x v="185"/>
    <x v="36"/>
    <x v="6"/>
    <x v="6"/>
    <x v="2"/>
    <x v="2"/>
    <x v="1"/>
    <x v="0"/>
    <x v="0"/>
  </r>
  <r>
    <x v="187"/>
    <x v="0"/>
    <x v="11"/>
    <x v="112"/>
    <x v="103"/>
    <x v="1"/>
    <x v="187"/>
    <x v="34"/>
    <x v="6"/>
    <x v="6"/>
    <x v="2"/>
    <x v="2"/>
    <x v="1"/>
    <x v="11"/>
    <x v="11"/>
  </r>
  <r>
    <x v="187"/>
    <x v="0"/>
    <x v="0"/>
    <x v="92"/>
    <x v="11"/>
    <x v="176"/>
    <x v="187"/>
    <x v="34"/>
    <x v="6"/>
    <x v="6"/>
    <x v="2"/>
    <x v="2"/>
    <x v="1"/>
    <x v="0"/>
    <x v="0"/>
  </r>
  <r>
    <x v="186"/>
    <x v="0"/>
    <x v="8"/>
    <x v="135"/>
    <x v="80"/>
    <x v="560"/>
    <x v="186"/>
    <x v="37"/>
    <x v="6"/>
    <x v="6"/>
    <x v="2"/>
    <x v="2"/>
    <x v="1"/>
    <x v="8"/>
    <x v="8"/>
  </r>
  <r>
    <x v="188"/>
    <x v="1"/>
    <x v="2"/>
    <x v="51"/>
    <x v="75"/>
    <x v="37"/>
    <x v="188"/>
    <x v="35"/>
    <x v="6"/>
    <x v="6"/>
    <x v="2"/>
    <x v="2"/>
    <x v="1"/>
    <x v="2"/>
    <x v="2"/>
  </r>
  <r>
    <x v="189"/>
    <x v="0"/>
    <x v="2"/>
    <x v="19"/>
    <x v="27"/>
    <x v="303"/>
    <x v="189"/>
    <x v="37"/>
    <x v="6"/>
    <x v="6"/>
    <x v="2"/>
    <x v="2"/>
    <x v="1"/>
    <x v="2"/>
    <x v="2"/>
  </r>
  <r>
    <x v="188"/>
    <x v="0"/>
    <x v="2"/>
    <x v="53"/>
    <x v="75"/>
    <x v="5"/>
    <x v="188"/>
    <x v="35"/>
    <x v="6"/>
    <x v="6"/>
    <x v="2"/>
    <x v="2"/>
    <x v="1"/>
    <x v="2"/>
    <x v="2"/>
  </r>
  <r>
    <x v="190"/>
    <x v="0"/>
    <x v="6"/>
    <x v="75"/>
    <x v="17"/>
    <x v="120"/>
    <x v="190"/>
    <x v="36"/>
    <x v="6"/>
    <x v="6"/>
    <x v="2"/>
    <x v="2"/>
    <x v="1"/>
    <x v="6"/>
    <x v="6"/>
  </r>
  <r>
    <x v="191"/>
    <x v="0"/>
    <x v="3"/>
    <x v="155"/>
    <x v="171"/>
    <x v="561"/>
    <x v="191"/>
    <x v="37"/>
    <x v="6"/>
    <x v="6"/>
    <x v="2"/>
    <x v="2"/>
    <x v="1"/>
    <x v="3"/>
    <x v="3"/>
  </r>
  <r>
    <x v="188"/>
    <x v="0"/>
    <x v="9"/>
    <x v="82"/>
    <x v="27"/>
    <x v="386"/>
    <x v="188"/>
    <x v="35"/>
    <x v="6"/>
    <x v="6"/>
    <x v="2"/>
    <x v="2"/>
    <x v="1"/>
    <x v="9"/>
    <x v="9"/>
  </r>
  <r>
    <x v="192"/>
    <x v="0"/>
    <x v="11"/>
    <x v="37"/>
    <x v="38"/>
    <x v="8"/>
    <x v="192"/>
    <x v="36"/>
    <x v="6"/>
    <x v="6"/>
    <x v="2"/>
    <x v="2"/>
    <x v="1"/>
    <x v="11"/>
    <x v="11"/>
  </r>
  <r>
    <x v="191"/>
    <x v="0"/>
    <x v="7"/>
    <x v="111"/>
    <x v="33"/>
    <x v="562"/>
    <x v="191"/>
    <x v="37"/>
    <x v="6"/>
    <x v="6"/>
    <x v="2"/>
    <x v="2"/>
    <x v="1"/>
    <x v="7"/>
    <x v="7"/>
  </r>
  <r>
    <x v="193"/>
    <x v="0"/>
    <x v="5"/>
    <x v="16"/>
    <x v="17"/>
    <x v="6"/>
    <x v="193"/>
    <x v="37"/>
    <x v="6"/>
    <x v="6"/>
    <x v="2"/>
    <x v="2"/>
    <x v="1"/>
    <x v="5"/>
    <x v="5"/>
  </r>
  <r>
    <x v="188"/>
    <x v="0"/>
    <x v="4"/>
    <x v="57"/>
    <x v="3"/>
    <x v="154"/>
    <x v="188"/>
    <x v="35"/>
    <x v="6"/>
    <x v="6"/>
    <x v="2"/>
    <x v="2"/>
    <x v="1"/>
    <x v="4"/>
    <x v="4"/>
  </r>
  <r>
    <x v="194"/>
    <x v="0"/>
    <x v="3"/>
    <x v="27"/>
    <x v="102"/>
    <x v="84"/>
    <x v="194"/>
    <x v="36"/>
    <x v="6"/>
    <x v="6"/>
    <x v="2"/>
    <x v="2"/>
    <x v="1"/>
    <x v="3"/>
    <x v="3"/>
  </r>
  <r>
    <x v="195"/>
    <x v="0"/>
    <x v="4"/>
    <x v="49"/>
    <x v="48"/>
    <x v="203"/>
    <x v="195"/>
    <x v="37"/>
    <x v="6"/>
    <x v="6"/>
    <x v="2"/>
    <x v="2"/>
    <x v="1"/>
    <x v="4"/>
    <x v="4"/>
  </r>
  <r>
    <x v="189"/>
    <x v="0"/>
    <x v="8"/>
    <x v="48"/>
    <x v="3"/>
    <x v="186"/>
    <x v="189"/>
    <x v="37"/>
    <x v="6"/>
    <x v="6"/>
    <x v="2"/>
    <x v="2"/>
    <x v="1"/>
    <x v="8"/>
    <x v="8"/>
  </r>
  <r>
    <x v="190"/>
    <x v="0"/>
    <x v="5"/>
    <x v="75"/>
    <x v="91"/>
    <x v="124"/>
    <x v="190"/>
    <x v="36"/>
    <x v="6"/>
    <x v="6"/>
    <x v="2"/>
    <x v="2"/>
    <x v="1"/>
    <x v="5"/>
    <x v="5"/>
  </r>
  <r>
    <x v="196"/>
    <x v="0"/>
    <x v="0"/>
    <x v="75"/>
    <x v="91"/>
    <x v="124"/>
    <x v="196"/>
    <x v="34"/>
    <x v="6"/>
    <x v="6"/>
    <x v="2"/>
    <x v="2"/>
    <x v="1"/>
    <x v="0"/>
    <x v="0"/>
  </r>
  <r>
    <x v="194"/>
    <x v="0"/>
    <x v="7"/>
    <x v="13"/>
    <x v="11"/>
    <x v="46"/>
    <x v="194"/>
    <x v="36"/>
    <x v="6"/>
    <x v="6"/>
    <x v="2"/>
    <x v="2"/>
    <x v="1"/>
    <x v="7"/>
    <x v="7"/>
  </r>
  <r>
    <x v="197"/>
    <x v="0"/>
    <x v="8"/>
    <x v="79"/>
    <x v="18"/>
    <x v="7"/>
    <x v="197"/>
    <x v="34"/>
    <x v="6"/>
    <x v="6"/>
    <x v="2"/>
    <x v="2"/>
    <x v="1"/>
    <x v="8"/>
    <x v="8"/>
  </r>
  <r>
    <x v="198"/>
    <x v="0"/>
    <x v="4"/>
    <x v="7"/>
    <x v="8"/>
    <x v="11"/>
    <x v="198"/>
    <x v="37"/>
    <x v="6"/>
    <x v="6"/>
    <x v="2"/>
    <x v="2"/>
    <x v="1"/>
    <x v="4"/>
    <x v="4"/>
  </r>
  <r>
    <x v="199"/>
    <x v="0"/>
    <x v="1"/>
    <x v="112"/>
    <x v="70"/>
    <x v="244"/>
    <x v="199"/>
    <x v="36"/>
    <x v="6"/>
    <x v="6"/>
    <x v="2"/>
    <x v="2"/>
    <x v="1"/>
    <x v="1"/>
    <x v="1"/>
  </r>
  <r>
    <x v="197"/>
    <x v="1"/>
    <x v="2"/>
    <x v="26"/>
    <x v="54"/>
    <x v="160"/>
    <x v="197"/>
    <x v="34"/>
    <x v="6"/>
    <x v="6"/>
    <x v="2"/>
    <x v="2"/>
    <x v="1"/>
    <x v="2"/>
    <x v="2"/>
  </r>
  <r>
    <x v="197"/>
    <x v="0"/>
    <x v="2"/>
    <x v="11"/>
    <x v="54"/>
    <x v="563"/>
    <x v="197"/>
    <x v="34"/>
    <x v="6"/>
    <x v="6"/>
    <x v="2"/>
    <x v="2"/>
    <x v="1"/>
    <x v="2"/>
    <x v="2"/>
  </r>
  <r>
    <x v="200"/>
    <x v="0"/>
    <x v="9"/>
    <x v="58"/>
    <x v="172"/>
    <x v="386"/>
    <x v="200"/>
    <x v="35"/>
    <x v="6"/>
    <x v="6"/>
    <x v="2"/>
    <x v="2"/>
    <x v="1"/>
    <x v="9"/>
    <x v="9"/>
  </r>
  <r>
    <x v="199"/>
    <x v="0"/>
    <x v="9"/>
    <x v="78"/>
    <x v="90"/>
    <x v="564"/>
    <x v="199"/>
    <x v="36"/>
    <x v="6"/>
    <x v="6"/>
    <x v="2"/>
    <x v="2"/>
    <x v="1"/>
    <x v="9"/>
    <x v="9"/>
  </r>
  <r>
    <x v="198"/>
    <x v="0"/>
    <x v="2"/>
    <x v="56"/>
    <x v="42"/>
    <x v="334"/>
    <x v="198"/>
    <x v="37"/>
    <x v="6"/>
    <x v="6"/>
    <x v="2"/>
    <x v="2"/>
    <x v="1"/>
    <x v="2"/>
    <x v="2"/>
  </r>
  <r>
    <x v="198"/>
    <x v="1"/>
    <x v="2"/>
    <x v="18"/>
    <x v="42"/>
    <x v="181"/>
    <x v="198"/>
    <x v="37"/>
    <x v="6"/>
    <x v="6"/>
    <x v="2"/>
    <x v="2"/>
    <x v="1"/>
    <x v="2"/>
    <x v="2"/>
  </r>
  <r>
    <x v="196"/>
    <x v="0"/>
    <x v="11"/>
    <x v="16"/>
    <x v="45"/>
    <x v="145"/>
    <x v="196"/>
    <x v="34"/>
    <x v="6"/>
    <x v="6"/>
    <x v="2"/>
    <x v="2"/>
    <x v="1"/>
    <x v="11"/>
    <x v="11"/>
  </r>
  <r>
    <x v="200"/>
    <x v="1"/>
    <x v="2"/>
    <x v="135"/>
    <x v="153"/>
    <x v="18"/>
    <x v="200"/>
    <x v="35"/>
    <x v="6"/>
    <x v="6"/>
    <x v="2"/>
    <x v="2"/>
    <x v="1"/>
    <x v="2"/>
    <x v="2"/>
  </r>
  <r>
    <x v="200"/>
    <x v="0"/>
    <x v="2"/>
    <x v="88"/>
    <x v="153"/>
    <x v="34"/>
    <x v="200"/>
    <x v="35"/>
    <x v="6"/>
    <x v="6"/>
    <x v="2"/>
    <x v="2"/>
    <x v="1"/>
    <x v="2"/>
    <x v="2"/>
  </r>
  <r>
    <x v="195"/>
    <x v="1"/>
    <x v="2"/>
    <x v="88"/>
    <x v="72"/>
    <x v="51"/>
    <x v="195"/>
    <x v="37"/>
    <x v="6"/>
    <x v="6"/>
    <x v="2"/>
    <x v="2"/>
    <x v="1"/>
    <x v="2"/>
    <x v="2"/>
  </r>
  <r>
    <x v="194"/>
    <x v="0"/>
    <x v="10"/>
    <x v="23"/>
    <x v="76"/>
    <x v="565"/>
    <x v="194"/>
    <x v="36"/>
    <x v="6"/>
    <x v="6"/>
    <x v="2"/>
    <x v="2"/>
    <x v="1"/>
    <x v="10"/>
    <x v="10"/>
  </r>
  <r>
    <x v="201"/>
    <x v="1"/>
    <x v="2"/>
    <x v="17"/>
    <x v="8"/>
    <x v="9"/>
    <x v="201"/>
    <x v="36"/>
    <x v="6"/>
    <x v="6"/>
    <x v="2"/>
    <x v="2"/>
    <x v="1"/>
    <x v="2"/>
    <x v="2"/>
  </r>
  <r>
    <x v="201"/>
    <x v="0"/>
    <x v="9"/>
    <x v="48"/>
    <x v="36"/>
    <x v="26"/>
    <x v="201"/>
    <x v="36"/>
    <x v="6"/>
    <x v="6"/>
    <x v="2"/>
    <x v="2"/>
    <x v="1"/>
    <x v="9"/>
    <x v="9"/>
  </r>
  <r>
    <x v="200"/>
    <x v="0"/>
    <x v="8"/>
    <x v="112"/>
    <x v="108"/>
    <x v="31"/>
    <x v="200"/>
    <x v="35"/>
    <x v="6"/>
    <x v="6"/>
    <x v="2"/>
    <x v="2"/>
    <x v="1"/>
    <x v="8"/>
    <x v="8"/>
  </r>
  <r>
    <x v="195"/>
    <x v="0"/>
    <x v="2"/>
    <x v="101"/>
    <x v="72"/>
    <x v="566"/>
    <x v="195"/>
    <x v="37"/>
    <x v="6"/>
    <x v="6"/>
    <x v="2"/>
    <x v="2"/>
    <x v="1"/>
    <x v="2"/>
    <x v="2"/>
  </r>
  <r>
    <x v="200"/>
    <x v="0"/>
    <x v="4"/>
    <x v="34"/>
    <x v="37"/>
    <x v="40"/>
    <x v="200"/>
    <x v="35"/>
    <x v="6"/>
    <x v="6"/>
    <x v="2"/>
    <x v="2"/>
    <x v="1"/>
    <x v="4"/>
    <x v="4"/>
  </r>
  <r>
    <x v="202"/>
    <x v="0"/>
    <x v="10"/>
    <x v="10"/>
    <x v="9"/>
    <x v="9"/>
    <x v="202"/>
    <x v="36"/>
    <x v="6"/>
    <x v="6"/>
    <x v="2"/>
    <x v="2"/>
    <x v="1"/>
    <x v="10"/>
    <x v="10"/>
  </r>
  <r>
    <x v="201"/>
    <x v="0"/>
    <x v="7"/>
    <x v="21"/>
    <x v="94"/>
    <x v="6"/>
    <x v="201"/>
    <x v="36"/>
    <x v="6"/>
    <x v="6"/>
    <x v="2"/>
    <x v="2"/>
    <x v="1"/>
    <x v="7"/>
    <x v="7"/>
  </r>
  <r>
    <x v="201"/>
    <x v="0"/>
    <x v="3"/>
    <x v="7"/>
    <x v="11"/>
    <x v="319"/>
    <x v="201"/>
    <x v="36"/>
    <x v="6"/>
    <x v="6"/>
    <x v="2"/>
    <x v="2"/>
    <x v="1"/>
    <x v="3"/>
    <x v="3"/>
  </r>
  <r>
    <x v="202"/>
    <x v="0"/>
    <x v="1"/>
    <x v="15"/>
    <x v="56"/>
    <x v="6"/>
    <x v="202"/>
    <x v="36"/>
    <x v="6"/>
    <x v="6"/>
    <x v="2"/>
    <x v="2"/>
    <x v="1"/>
    <x v="1"/>
    <x v="1"/>
  </r>
  <r>
    <x v="203"/>
    <x v="0"/>
    <x v="9"/>
    <x v="57"/>
    <x v="36"/>
    <x v="83"/>
    <x v="203"/>
    <x v="34"/>
    <x v="6"/>
    <x v="6"/>
    <x v="2"/>
    <x v="2"/>
    <x v="1"/>
    <x v="9"/>
    <x v="9"/>
  </r>
  <r>
    <x v="203"/>
    <x v="0"/>
    <x v="3"/>
    <x v="5"/>
    <x v="7"/>
    <x v="152"/>
    <x v="203"/>
    <x v="34"/>
    <x v="6"/>
    <x v="6"/>
    <x v="2"/>
    <x v="2"/>
    <x v="1"/>
    <x v="3"/>
    <x v="3"/>
  </r>
  <r>
    <x v="201"/>
    <x v="0"/>
    <x v="4"/>
    <x v="9"/>
    <x v="43"/>
    <x v="183"/>
    <x v="201"/>
    <x v="36"/>
    <x v="6"/>
    <x v="6"/>
    <x v="2"/>
    <x v="2"/>
    <x v="1"/>
    <x v="4"/>
    <x v="4"/>
  </r>
  <r>
    <x v="203"/>
    <x v="0"/>
    <x v="1"/>
    <x v="70"/>
    <x v="61"/>
    <x v="312"/>
    <x v="203"/>
    <x v="34"/>
    <x v="6"/>
    <x v="6"/>
    <x v="2"/>
    <x v="2"/>
    <x v="1"/>
    <x v="1"/>
    <x v="1"/>
  </r>
  <r>
    <x v="202"/>
    <x v="0"/>
    <x v="3"/>
    <x v="9"/>
    <x v="14"/>
    <x v="14"/>
    <x v="202"/>
    <x v="36"/>
    <x v="6"/>
    <x v="6"/>
    <x v="2"/>
    <x v="2"/>
    <x v="1"/>
    <x v="3"/>
    <x v="3"/>
  </r>
  <r>
    <x v="203"/>
    <x v="0"/>
    <x v="8"/>
    <x v="11"/>
    <x v="16"/>
    <x v="112"/>
    <x v="203"/>
    <x v="34"/>
    <x v="6"/>
    <x v="6"/>
    <x v="2"/>
    <x v="2"/>
    <x v="1"/>
    <x v="8"/>
    <x v="8"/>
  </r>
  <r>
    <x v="202"/>
    <x v="0"/>
    <x v="6"/>
    <x v="93"/>
    <x v="0"/>
    <x v="187"/>
    <x v="202"/>
    <x v="36"/>
    <x v="6"/>
    <x v="6"/>
    <x v="2"/>
    <x v="2"/>
    <x v="1"/>
    <x v="6"/>
    <x v="6"/>
  </r>
  <r>
    <x v="203"/>
    <x v="0"/>
    <x v="7"/>
    <x v="30"/>
    <x v="18"/>
    <x v="6"/>
    <x v="203"/>
    <x v="34"/>
    <x v="6"/>
    <x v="6"/>
    <x v="2"/>
    <x v="2"/>
    <x v="1"/>
    <x v="7"/>
    <x v="7"/>
  </r>
  <r>
    <x v="202"/>
    <x v="0"/>
    <x v="7"/>
    <x v="0"/>
    <x v="98"/>
    <x v="11"/>
    <x v="202"/>
    <x v="36"/>
    <x v="6"/>
    <x v="6"/>
    <x v="2"/>
    <x v="2"/>
    <x v="1"/>
    <x v="7"/>
    <x v="7"/>
  </r>
  <r>
    <x v="201"/>
    <x v="0"/>
    <x v="2"/>
    <x v="17"/>
    <x v="8"/>
    <x v="9"/>
    <x v="201"/>
    <x v="36"/>
    <x v="6"/>
    <x v="6"/>
    <x v="2"/>
    <x v="2"/>
    <x v="1"/>
    <x v="2"/>
    <x v="2"/>
  </r>
  <r>
    <x v="183"/>
    <x v="0"/>
    <x v="10"/>
    <x v="7"/>
    <x v="62"/>
    <x v="69"/>
    <x v="183"/>
    <x v="34"/>
    <x v="6"/>
    <x v="6"/>
    <x v="2"/>
    <x v="2"/>
    <x v="1"/>
    <x v="10"/>
    <x v="10"/>
  </r>
  <r>
    <x v="185"/>
    <x v="0"/>
    <x v="5"/>
    <x v="16"/>
    <x v="12"/>
    <x v="102"/>
    <x v="185"/>
    <x v="36"/>
    <x v="6"/>
    <x v="6"/>
    <x v="2"/>
    <x v="2"/>
    <x v="1"/>
    <x v="5"/>
    <x v="5"/>
  </r>
  <r>
    <x v="184"/>
    <x v="0"/>
    <x v="8"/>
    <x v="35"/>
    <x v="38"/>
    <x v="41"/>
    <x v="184"/>
    <x v="37"/>
    <x v="6"/>
    <x v="6"/>
    <x v="2"/>
    <x v="2"/>
    <x v="1"/>
    <x v="8"/>
    <x v="8"/>
  </r>
  <r>
    <x v="180"/>
    <x v="0"/>
    <x v="4"/>
    <x v="63"/>
    <x v="36"/>
    <x v="337"/>
    <x v="180"/>
    <x v="35"/>
    <x v="6"/>
    <x v="6"/>
    <x v="2"/>
    <x v="2"/>
    <x v="1"/>
    <x v="4"/>
    <x v="4"/>
  </r>
  <r>
    <x v="179"/>
    <x v="0"/>
    <x v="2"/>
    <x v="26"/>
    <x v="61"/>
    <x v="20"/>
    <x v="179"/>
    <x v="34"/>
    <x v="6"/>
    <x v="6"/>
    <x v="2"/>
    <x v="2"/>
    <x v="1"/>
    <x v="2"/>
    <x v="2"/>
  </r>
  <r>
    <x v="186"/>
    <x v="0"/>
    <x v="3"/>
    <x v="32"/>
    <x v="70"/>
    <x v="230"/>
    <x v="186"/>
    <x v="37"/>
    <x v="6"/>
    <x v="6"/>
    <x v="2"/>
    <x v="2"/>
    <x v="1"/>
    <x v="3"/>
    <x v="3"/>
  </r>
  <r>
    <x v="180"/>
    <x v="0"/>
    <x v="2"/>
    <x v="59"/>
    <x v="90"/>
    <x v="567"/>
    <x v="180"/>
    <x v="35"/>
    <x v="6"/>
    <x v="6"/>
    <x v="2"/>
    <x v="2"/>
    <x v="1"/>
    <x v="2"/>
    <x v="2"/>
  </r>
  <r>
    <x v="180"/>
    <x v="1"/>
    <x v="2"/>
    <x v="125"/>
    <x v="90"/>
    <x v="568"/>
    <x v="180"/>
    <x v="35"/>
    <x v="6"/>
    <x v="6"/>
    <x v="2"/>
    <x v="2"/>
    <x v="1"/>
    <x v="2"/>
    <x v="2"/>
  </r>
  <r>
    <x v="186"/>
    <x v="0"/>
    <x v="7"/>
    <x v="1"/>
    <x v="76"/>
    <x v="34"/>
    <x v="186"/>
    <x v="37"/>
    <x v="6"/>
    <x v="6"/>
    <x v="2"/>
    <x v="2"/>
    <x v="1"/>
    <x v="7"/>
    <x v="7"/>
  </r>
  <r>
    <x v="187"/>
    <x v="0"/>
    <x v="6"/>
    <x v="51"/>
    <x v="27"/>
    <x v="198"/>
    <x v="187"/>
    <x v="34"/>
    <x v="6"/>
    <x v="6"/>
    <x v="2"/>
    <x v="2"/>
    <x v="1"/>
    <x v="6"/>
    <x v="6"/>
  </r>
  <r>
    <x v="182"/>
    <x v="0"/>
    <x v="10"/>
    <x v="79"/>
    <x v="94"/>
    <x v="39"/>
    <x v="182"/>
    <x v="36"/>
    <x v="6"/>
    <x v="6"/>
    <x v="2"/>
    <x v="2"/>
    <x v="1"/>
    <x v="10"/>
    <x v="10"/>
  </r>
  <r>
    <x v="181"/>
    <x v="0"/>
    <x v="5"/>
    <x v="6"/>
    <x v="6"/>
    <x v="6"/>
    <x v="181"/>
    <x v="35"/>
    <x v="6"/>
    <x v="6"/>
    <x v="2"/>
    <x v="2"/>
    <x v="1"/>
    <x v="5"/>
    <x v="5"/>
  </r>
  <r>
    <x v="179"/>
    <x v="0"/>
    <x v="9"/>
    <x v="13"/>
    <x v="14"/>
    <x v="44"/>
    <x v="179"/>
    <x v="34"/>
    <x v="6"/>
    <x v="6"/>
    <x v="2"/>
    <x v="2"/>
    <x v="1"/>
    <x v="9"/>
    <x v="9"/>
  </r>
  <r>
    <x v="179"/>
    <x v="1"/>
    <x v="2"/>
    <x v="37"/>
    <x v="61"/>
    <x v="84"/>
    <x v="179"/>
    <x v="34"/>
    <x v="6"/>
    <x v="6"/>
    <x v="2"/>
    <x v="2"/>
    <x v="1"/>
    <x v="2"/>
    <x v="2"/>
  </r>
  <r>
    <x v="179"/>
    <x v="0"/>
    <x v="8"/>
    <x v="79"/>
    <x v="18"/>
    <x v="7"/>
    <x v="179"/>
    <x v="34"/>
    <x v="6"/>
    <x v="6"/>
    <x v="2"/>
    <x v="2"/>
    <x v="1"/>
    <x v="8"/>
    <x v="8"/>
  </r>
  <r>
    <x v="194"/>
    <x v="0"/>
    <x v="1"/>
    <x v="98"/>
    <x v="64"/>
    <x v="556"/>
    <x v="194"/>
    <x v="36"/>
    <x v="6"/>
    <x v="6"/>
    <x v="2"/>
    <x v="2"/>
    <x v="1"/>
    <x v="1"/>
    <x v="1"/>
  </r>
  <r>
    <x v="180"/>
    <x v="0"/>
    <x v="9"/>
    <x v="82"/>
    <x v="48"/>
    <x v="299"/>
    <x v="180"/>
    <x v="35"/>
    <x v="6"/>
    <x v="6"/>
    <x v="2"/>
    <x v="2"/>
    <x v="1"/>
    <x v="9"/>
    <x v="9"/>
  </r>
  <r>
    <x v="181"/>
    <x v="0"/>
    <x v="9"/>
    <x v="18"/>
    <x v="83"/>
    <x v="417"/>
    <x v="181"/>
    <x v="35"/>
    <x v="6"/>
    <x v="6"/>
    <x v="2"/>
    <x v="2"/>
    <x v="1"/>
    <x v="9"/>
    <x v="9"/>
  </r>
  <r>
    <x v="183"/>
    <x v="0"/>
    <x v="2"/>
    <x v="31"/>
    <x v="27"/>
    <x v="184"/>
    <x v="183"/>
    <x v="34"/>
    <x v="6"/>
    <x v="6"/>
    <x v="2"/>
    <x v="2"/>
    <x v="1"/>
    <x v="2"/>
    <x v="2"/>
  </r>
  <r>
    <x v="185"/>
    <x v="0"/>
    <x v="10"/>
    <x v="10"/>
    <x v="18"/>
    <x v="13"/>
    <x v="185"/>
    <x v="36"/>
    <x v="6"/>
    <x v="6"/>
    <x v="2"/>
    <x v="2"/>
    <x v="1"/>
    <x v="10"/>
    <x v="10"/>
  </r>
  <r>
    <x v="184"/>
    <x v="0"/>
    <x v="1"/>
    <x v="82"/>
    <x v="81"/>
    <x v="569"/>
    <x v="184"/>
    <x v="37"/>
    <x v="6"/>
    <x v="6"/>
    <x v="2"/>
    <x v="2"/>
    <x v="1"/>
    <x v="1"/>
    <x v="1"/>
  </r>
  <r>
    <x v="184"/>
    <x v="0"/>
    <x v="3"/>
    <x v="24"/>
    <x v="30"/>
    <x v="6"/>
    <x v="184"/>
    <x v="37"/>
    <x v="6"/>
    <x v="6"/>
    <x v="2"/>
    <x v="2"/>
    <x v="1"/>
    <x v="3"/>
    <x v="3"/>
  </r>
  <r>
    <x v="199"/>
    <x v="0"/>
    <x v="3"/>
    <x v="56"/>
    <x v="40"/>
    <x v="94"/>
    <x v="199"/>
    <x v="36"/>
    <x v="6"/>
    <x v="6"/>
    <x v="2"/>
    <x v="2"/>
    <x v="1"/>
    <x v="3"/>
    <x v="3"/>
  </r>
  <r>
    <x v="199"/>
    <x v="0"/>
    <x v="7"/>
    <x v="17"/>
    <x v="7"/>
    <x v="34"/>
    <x v="199"/>
    <x v="36"/>
    <x v="6"/>
    <x v="6"/>
    <x v="2"/>
    <x v="2"/>
    <x v="1"/>
    <x v="7"/>
    <x v="7"/>
  </r>
  <r>
    <x v="195"/>
    <x v="0"/>
    <x v="8"/>
    <x v="98"/>
    <x v="64"/>
    <x v="556"/>
    <x v="195"/>
    <x v="37"/>
    <x v="6"/>
    <x v="6"/>
    <x v="2"/>
    <x v="2"/>
    <x v="1"/>
    <x v="8"/>
    <x v="8"/>
  </r>
  <r>
    <x v="196"/>
    <x v="0"/>
    <x v="9"/>
    <x v="20"/>
    <x v="6"/>
    <x v="7"/>
    <x v="196"/>
    <x v="34"/>
    <x v="6"/>
    <x v="6"/>
    <x v="2"/>
    <x v="2"/>
    <x v="1"/>
    <x v="9"/>
    <x v="9"/>
  </r>
  <r>
    <x v="197"/>
    <x v="0"/>
    <x v="3"/>
    <x v="8"/>
    <x v="9"/>
    <x v="13"/>
    <x v="197"/>
    <x v="34"/>
    <x v="6"/>
    <x v="6"/>
    <x v="2"/>
    <x v="2"/>
    <x v="1"/>
    <x v="3"/>
    <x v="3"/>
  </r>
  <r>
    <x v="195"/>
    <x v="0"/>
    <x v="3"/>
    <x v="36"/>
    <x v="2"/>
    <x v="37"/>
    <x v="195"/>
    <x v="37"/>
    <x v="6"/>
    <x v="6"/>
    <x v="2"/>
    <x v="2"/>
    <x v="1"/>
    <x v="3"/>
    <x v="3"/>
  </r>
  <r>
    <x v="197"/>
    <x v="0"/>
    <x v="7"/>
    <x v="12"/>
    <x v="45"/>
    <x v="6"/>
    <x v="197"/>
    <x v="34"/>
    <x v="6"/>
    <x v="6"/>
    <x v="2"/>
    <x v="2"/>
    <x v="1"/>
    <x v="7"/>
    <x v="7"/>
  </r>
  <r>
    <x v="196"/>
    <x v="0"/>
    <x v="2"/>
    <x v="16"/>
    <x v="12"/>
    <x v="102"/>
    <x v="196"/>
    <x v="34"/>
    <x v="6"/>
    <x v="6"/>
    <x v="2"/>
    <x v="2"/>
    <x v="1"/>
    <x v="2"/>
    <x v="2"/>
  </r>
  <r>
    <x v="196"/>
    <x v="1"/>
    <x v="2"/>
    <x v="16"/>
    <x v="12"/>
    <x v="102"/>
    <x v="196"/>
    <x v="34"/>
    <x v="6"/>
    <x v="6"/>
    <x v="2"/>
    <x v="2"/>
    <x v="1"/>
    <x v="2"/>
    <x v="2"/>
  </r>
  <r>
    <x v="197"/>
    <x v="0"/>
    <x v="9"/>
    <x v="92"/>
    <x v="43"/>
    <x v="137"/>
    <x v="197"/>
    <x v="34"/>
    <x v="6"/>
    <x v="6"/>
    <x v="2"/>
    <x v="2"/>
    <x v="1"/>
    <x v="9"/>
    <x v="9"/>
  </r>
  <r>
    <x v="194"/>
    <x v="0"/>
    <x v="2"/>
    <x v="125"/>
    <x v="108"/>
    <x v="209"/>
    <x v="194"/>
    <x v="36"/>
    <x v="6"/>
    <x v="6"/>
    <x v="2"/>
    <x v="2"/>
    <x v="1"/>
    <x v="2"/>
    <x v="2"/>
  </r>
  <r>
    <x v="198"/>
    <x v="0"/>
    <x v="1"/>
    <x v="4"/>
    <x v="15"/>
    <x v="241"/>
    <x v="198"/>
    <x v="37"/>
    <x v="6"/>
    <x v="6"/>
    <x v="2"/>
    <x v="2"/>
    <x v="1"/>
    <x v="1"/>
    <x v="1"/>
  </r>
  <r>
    <x v="198"/>
    <x v="0"/>
    <x v="8"/>
    <x v="37"/>
    <x v="54"/>
    <x v="214"/>
    <x v="198"/>
    <x v="37"/>
    <x v="6"/>
    <x v="6"/>
    <x v="2"/>
    <x v="2"/>
    <x v="1"/>
    <x v="8"/>
    <x v="8"/>
  </r>
  <r>
    <x v="195"/>
    <x v="0"/>
    <x v="7"/>
    <x v="48"/>
    <x v="10"/>
    <x v="187"/>
    <x v="195"/>
    <x v="37"/>
    <x v="6"/>
    <x v="6"/>
    <x v="2"/>
    <x v="2"/>
    <x v="1"/>
    <x v="7"/>
    <x v="7"/>
  </r>
  <r>
    <x v="198"/>
    <x v="0"/>
    <x v="3"/>
    <x v="23"/>
    <x v="16"/>
    <x v="54"/>
    <x v="198"/>
    <x v="37"/>
    <x v="6"/>
    <x v="6"/>
    <x v="2"/>
    <x v="2"/>
    <x v="1"/>
    <x v="3"/>
    <x v="3"/>
  </r>
  <r>
    <x v="200"/>
    <x v="0"/>
    <x v="11"/>
    <x v="89"/>
    <x v="120"/>
    <x v="241"/>
    <x v="200"/>
    <x v="35"/>
    <x v="6"/>
    <x v="6"/>
    <x v="2"/>
    <x v="2"/>
    <x v="1"/>
    <x v="11"/>
    <x v="11"/>
  </r>
  <r>
    <x v="194"/>
    <x v="1"/>
    <x v="2"/>
    <x v="68"/>
    <x v="108"/>
    <x v="243"/>
    <x v="194"/>
    <x v="36"/>
    <x v="6"/>
    <x v="6"/>
    <x v="2"/>
    <x v="2"/>
    <x v="1"/>
    <x v="2"/>
    <x v="2"/>
  </r>
  <r>
    <x v="191"/>
    <x v="0"/>
    <x v="2"/>
    <x v="156"/>
    <x v="173"/>
    <x v="570"/>
    <x v="191"/>
    <x v="37"/>
    <x v="6"/>
    <x v="6"/>
    <x v="2"/>
    <x v="2"/>
    <x v="1"/>
    <x v="2"/>
    <x v="2"/>
  </r>
  <r>
    <x v="193"/>
    <x v="0"/>
    <x v="1"/>
    <x v="26"/>
    <x v="3"/>
    <x v="77"/>
    <x v="193"/>
    <x v="37"/>
    <x v="6"/>
    <x v="6"/>
    <x v="2"/>
    <x v="2"/>
    <x v="1"/>
    <x v="1"/>
    <x v="1"/>
  </r>
  <r>
    <x v="188"/>
    <x v="0"/>
    <x v="8"/>
    <x v="40"/>
    <x v="75"/>
    <x v="92"/>
    <x v="188"/>
    <x v="35"/>
    <x v="6"/>
    <x v="6"/>
    <x v="2"/>
    <x v="2"/>
    <x v="1"/>
    <x v="8"/>
    <x v="8"/>
  </r>
  <r>
    <x v="191"/>
    <x v="1"/>
    <x v="2"/>
    <x v="157"/>
    <x v="173"/>
    <x v="244"/>
    <x v="191"/>
    <x v="37"/>
    <x v="6"/>
    <x v="6"/>
    <x v="2"/>
    <x v="2"/>
    <x v="1"/>
    <x v="2"/>
    <x v="2"/>
  </r>
  <r>
    <x v="193"/>
    <x v="0"/>
    <x v="7"/>
    <x v="6"/>
    <x v="6"/>
    <x v="6"/>
    <x v="193"/>
    <x v="37"/>
    <x v="6"/>
    <x v="6"/>
    <x v="2"/>
    <x v="2"/>
    <x v="1"/>
    <x v="7"/>
    <x v="7"/>
  </r>
  <r>
    <x v="192"/>
    <x v="0"/>
    <x v="0"/>
    <x v="20"/>
    <x v="98"/>
    <x v="145"/>
    <x v="192"/>
    <x v="36"/>
    <x v="6"/>
    <x v="6"/>
    <x v="2"/>
    <x v="2"/>
    <x v="1"/>
    <x v="0"/>
    <x v="0"/>
  </r>
  <r>
    <x v="193"/>
    <x v="0"/>
    <x v="10"/>
    <x v="10"/>
    <x v="0"/>
    <x v="6"/>
    <x v="193"/>
    <x v="37"/>
    <x v="6"/>
    <x v="6"/>
    <x v="2"/>
    <x v="2"/>
    <x v="1"/>
    <x v="10"/>
    <x v="10"/>
  </r>
  <r>
    <x v="190"/>
    <x v="0"/>
    <x v="10"/>
    <x v="75"/>
    <x v="91"/>
    <x v="124"/>
    <x v="190"/>
    <x v="36"/>
    <x v="6"/>
    <x v="6"/>
    <x v="2"/>
    <x v="2"/>
    <x v="1"/>
    <x v="10"/>
    <x v="10"/>
  </r>
  <r>
    <x v="191"/>
    <x v="0"/>
    <x v="9"/>
    <x v="158"/>
    <x v="174"/>
    <x v="571"/>
    <x v="191"/>
    <x v="37"/>
    <x v="6"/>
    <x v="6"/>
    <x v="2"/>
    <x v="2"/>
    <x v="1"/>
    <x v="9"/>
    <x v="9"/>
  </r>
  <r>
    <x v="192"/>
    <x v="0"/>
    <x v="6"/>
    <x v="13"/>
    <x v="8"/>
    <x v="572"/>
    <x v="192"/>
    <x v="36"/>
    <x v="6"/>
    <x v="6"/>
    <x v="2"/>
    <x v="2"/>
    <x v="1"/>
    <x v="6"/>
    <x v="6"/>
  </r>
  <r>
    <x v="190"/>
    <x v="0"/>
    <x v="1"/>
    <x v="10"/>
    <x v="9"/>
    <x v="9"/>
    <x v="190"/>
    <x v="36"/>
    <x v="6"/>
    <x v="6"/>
    <x v="2"/>
    <x v="2"/>
    <x v="1"/>
    <x v="1"/>
    <x v="1"/>
  </r>
  <r>
    <x v="189"/>
    <x v="0"/>
    <x v="7"/>
    <x v="93"/>
    <x v="0"/>
    <x v="187"/>
    <x v="189"/>
    <x v="37"/>
    <x v="6"/>
    <x v="6"/>
    <x v="2"/>
    <x v="2"/>
    <x v="1"/>
    <x v="7"/>
    <x v="7"/>
  </r>
  <r>
    <x v="190"/>
    <x v="0"/>
    <x v="3"/>
    <x v="75"/>
    <x v="17"/>
    <x v="120"/>
    <x v="190"/>
    <x v="36"/>
    <x v="6"/>
    <x v="6"/>
    <x v="2"/>
    <x v="2"/>
    <x v="1"/>
    <x v="3"/>
    <x v="3"/>
  </r>
  <r>
    <x v="201"/>
    <x v="0"/>
    <x v="8"/>
    <x v="3"/>
    <x v="16"/>
    <x v="93"/>
    <x v="201"/>
    <x v="36"/>
    <x v="6"/>
    <x v="6"/>
    <x v="2"/>
    <x v="2"/>
    <x v="1"/>
    <x v="8"/>
    <x v="8"/>
  </r>
  <r>
    <x v="191"/>
    <x v="0"/>
    <x v="4"/>
    <x v="132"/>
    <x v="175"/>
    <x v="573"/>
    <x v="191"/>
    <x v="37"/>
    <x v="6"/>
    <x v="6"/>
    <x v="2"/>
    <x v="2"/>
    <x v="1"/>
    <x v="4"/>
    <x v="4"/>
  </r>
  <r>
    <x v="203"/>
    <x v="1"/>
    <x v="2"/>
    <x v="26"/>
    <x v="56"/>
    <x v="417"/>
    <x v="203"/>
    <x v="34"/>
    <x v="6"/>
    <x v="6"/>
    <x v="2"/>
    <x v="2"/>
    <x v="1"/>
    <x v="2"/>
    <x v="2"/>
  </r>
  <r>
    <x v="203"/>
    <x v="0"/>
    <x v="4"/>
    <x v="5"/>
    <x v="7"/>
    <x v="152"/>
    <x v="203"/>
    <x v="34"/>
    <x v="6"/>
    <x v="6"/>
    <x v="2"/>
    <x v="2"/>
    <x v="1"/>
    <x v="4"/>
    <x v="4"/>
  </r>
  <r>
    <x v="202"/>
    <x v="0"/>
    <x v="0"/>
    <x v="6"/>
    <x v="41"/>
    <x v="34"/>
    <x v="202"/>
    <x v="36"/>
    <x v="6"/>
    <x v="6"/>
    <x v="2"/>
    <x v="2"/>
    <x v="1"/>
    <x v="0"/>
    <x v="0"/>
  </r>
  <r>
    <x v="203"/>
    <x v="0"/>
    <x v="0"/>
    <x v="8"/>
    <x v="98"/>
    <x v="6"/>
    <x v="203"/>
    <x v="34"/>
    <x v="6"/>
    <x v="6"/>
    <x v="2"/>
    <x v="2"/>
    <x v="1"/>
    <x v="0"/>
    <x v="0"/>
  </r>
  <r>
    <x v="192"/>
    <x v="0"/>
    <x v="10"/>
    <x v="10"/>
    <x v="13"/>
    <x v="202"/>
    <x v="192"/>
    <x v="36"/>
    <x v="6"/>
    <x v="6"/>
    <x v="2"/>
    <x v="2"/>
    <x v="1"/>
    <x v="10"/>
    <x v="10"/>
  </r>
  <r>
    <x v="189"/>
    <x v="0"/>
    <x v="3"/>
    <x v="23"/>
    <x v="5"/>
    <x v="92"/>
    <x v="189"/>
    <x v="37"/>
    <x v="6"/>
    <x v="6"/>
    <x v="2"/>
    <x v="2"/>
    <x v="1"/>
    <x v="3"/>
    <x v="3"/>
  </r>
  <r>
    <x v="192"/>
    <x v="0"/>
    <x v="5"/>
    <x v="16"/>
    <x v="17"/>
    <x v="6"/>
    <x v="192"/>
    <x v="36"/>
    <x v="6"/>
    <x v="6"/>
    <x v="2"/>
    <x v="2"/>
    <x v="1"/>
    <x v="5"/>
    <x v="5"/>
  </r>
  <r>
    <x v="188"/>
    <x v="0"/>
    <x v="1"/>
    <x v="82"/>
    <x v="27"/>
    <x v="386"/>
    <x v="188"/>
    <x v="35"/>
    <x v="6"/>
    <x v="6"/>
    <x v="2"/>
    <x v="2"/>
    <x v="1"/>
    <x v="1"/>
    <x v="1"/>
  </r>
  <r>
    <x v="188"/>
    <x v="0"/>
    <x v="10"/>
    <x v="23"/>
    <x v="16"/>
    <x v="54"/>
    <x v="188"/>
    <x v="35"/>
    <x v="6"/>
    <x v="6"/>
    <x v="2"/>
    <x v="2"/>
    <x v="1"/>
    <x v="10"/>
    <x v="10"/>
  </r>
  <r>
    <x v="189"/>
    <x v="0"/>
    <x v="4"/>
    <x v="3"/>
    <x v="7"/>
    <x v="39"/>
    <x v="189"/>
    <x v="37"/>
    <x v="6"/>
    <x v="6"/>
    <x v="2"/>
    <x v="2"/>
    <x v="1"/>
    <x v="4"/>
    <x v="4"/>
  </r>
  <r>
    <x v="192"/>
    <x v="0"/>
    <x v="3"/>
    <x v="48"/>
    <x v="76"/>
    <x v="207"/>
    <x v="192"/>
    <x v="36"/>
    <x v="6"/>
    <x v="6"/>
    <x v="2"/>
    <x v="2"/>
    <x v="1"/>
    <x v="3"/>
    <x v="3"/>
  </r>
  <r>
    <x v="191"/>
    <x v="0"/>
    <x v="6"/>
    <x v="159"/>
    <x v="176"/>
    <x v="574"/>
    <x v="191"/>
    <x v="37"/>
    <x v="6"/>
    <x v="6"/>
    <x v="2"/>
    <x v="2"/>
    <x v="1"/>
    <x v="6"/>
    <x v="6"/>
  </r>
  <r>
    <x v="188"/>
    <x v="0"/>
    <x v="6"/>
    <x v="23"/>
    <x v="16"/>
    <x v="54"/>
    <x v="188"/>
    <x v="35"/>
    <x v="6"/>
    <x v="6"/>
    <x v="2"/>
    <x v="2"/>
    <x v="1"/>
    <x v="6"/>
    <x v="6"/>
  </r>
  <r>
    <x v="193"/>
    <x v="0"/>
    <x v="3"/>
    <x v="9"/>
    <x v="65"/>
    <x v="6"/>
    <x v="193"/>
    <x v="37"/>
    <x v="6"/>
    <x v="6"/>
    <x v="2"/>
    <x v="2"/>
    <x v="1"/>
    <x v="3"/>
    <x v="3"/>
  </r>
  <r>
    <x v="190"/>
    <x v="0"/>
    <x v="4"/>
    <x v="75"/>
    <x v="17"/>
    <x v="120"/>
    <x v="190"/>
    <x v="36"/>
    <x v="6"/>
    <x v="6"/>
    <x v="2"/>
    <x v="2"/>
    <x v="1"/>
    <x v="4"/>
    <x v="4"/>
  </r>
  <r>
    <x v="190"/>
    <x v="0"/>
    <x v="9"/>
    <x v="8"/>
    <x v="85"/>
    <x v="31"/>
    <x v="190"/>
    <x v="36"/>
    <x v="6"/>
    <x v="6"/>
    <x v="2"/>
    <x v="2"/>
    <x v="1"/>
    <x v="9"/>
    <x v="9"/>
  </r>
  <r>
    <x v="191"/>
    <x v="0"/>
    <x v="8"/>
    <x v="160"/>
    <x v="177"/>
    <x v="575"/>
    <x v="191"/>
    <x v="37"/>
    <x v="6"/>
    <x v="6"/>
    <x v="2"/>
    <x v="2"/>
    <x v="1"/>
    <x v="8"/>
    <x v="8"/>
  </r>
  <r>
    <x v="193"/>
    <x v="0"/>
    <x v="2"/>
    <x v="36"/>
    <x v="48"/>
    <x v="576"/>
    <x v="193"/>
    <x v="37"/>
    <x v="6"/>
    <x v="6"/>
    <x v="2"/>
    <x v="2"/>
    <x v="1"/>
    <x v="2"/>
    <x v="2"/>
  </r>
  <r>
    <x v="189"/>
    <x v="1"/>
    <x v="2"/>
    <x v="84"/>
    <x v="102"/>
    <x v="19"/>
    <x v="189"/>
    <x v="37"/>
    <x v="6"/>
    <x v="6"/>
    <x v="2"/>
    <x v="2"/>
    <x v="1"/>
    <x v="2"/>
    <x v="2"/>
  </r>
  <r>
    <x v="192"/>
    <x v="0"/>
    <x v="7"/>
    <x v="6"/>
    <x v="85"/>
    <x v="171"/>
    <x v="192"/>
    <x v="36"/>
    <x v="6"/>
    <x v="6"/>
    <x v="2"/>
    <x v="2"/>
    <x v="1"/>
    <x v="7"/>
    <x v="7"/>
  </r>
  <r>
    <x v="180"/>
    <x v="0"/>
    <x v="3"/>
    <x v="15"/>
    <x v="76"/>
    <x v="39"/>
    <x v="180"/>
    <x v="35"/>
    <x v="6"/>
    <x v="6"/>
    <x v="2"/>
    <x v="2"/>
    <x v="1"/>
    <x v="3"/>
    <x v="3"/>
  </r>
  <r>
    <x v="180"/>
    <x v="0"/>
    <x v="7"/>
    <x v="30"/>
    <x v="65"/>
    <x v="244"/>
    <x v="180"/>
    <x v="35"/>
    <x v="6"/>
    <x v="6"/>
    <x v="2"/>
    <x v="2"/>
    <x v="1"/>
    <x v="7"/>
    <x v="7"/>
  </r>
  <r>
    <x v="183"/>
    <x v="0"/>
    <x v="8"/>
    <x v="4"/>
    <x v="38"/>
    <x v="19"/>
    <x v="183"/>
    <x v="34"/>
    <x v="6"/>
    <x v="6"/>
    <x v="2"/>
    <x v="2"/>
    <x v="1"/>
    <x v="8"/>
    <x v="8"/>
  </r>
  <r>
    <x v="187"/>
    <x v="0"/>
    <x v="5"/>
    <x v="0"/>
    <x v="98"/>
    <x v="11"/>
    <x v="187"/>
    <x v="34"/>
    <x v="6"/>
    <x v="6"/>
    <x v="2"/>
    <x v="2"/>
    <x v="1"/>
    <x v="5"/>
    <x v="5"/>
  </r>
  <r>
    <x v="193"/>
    <x v="0"/>
    <x v="4"/>
    <x v="13"/>
    <x v="18"/>
    <x v="19"/>
    <x v="193"/>
    <x v="37"/>
    <x v="6"/>
    <x v="6"/>
    <x v="2"/>
    <x v="2"/>
    <x v="1"/>
    <x v="4"/>
    <x v="4"/>
  </r>
  <r>
    <x v="189"/>
    <x v="0"/>
    <x v="10"/>
    <x v="21"/>
    <x v="18"/>
    <x v="11"/>
    <x v="189"/>
    <x v="37"/>
    <x v="6"/>
    <x v="6"/>
    <x v="2"/>
    <x v="2"/>
    <x v="1"/>
    <x v="10"/>
    <x v="10"/>
  </r>
  <r>
    <x v="191"/>
    <x v="0"/>
    <x v="5"/>
    <x v="1"/>
    <x v="54"/>
    <x v="61"/>
    <x v="191"/>
    <x v="37"/>
    <x v="6"/>
    <x v="6"/>
    <x v="2"/>
    <x v="2"/>
    <x v="1"/>
    <x v="5"/>
    <x v="5"/>
  </r>
  <r>
    <x v="179"/>
    <x v="0"/>
    <x v="0"/>
    <x v="12"/>
    <x v="45"/>
    <x v="6"/>
    <x v="179"/>
    <x v="34"/>
    <x v="6"/>
    <x v="6"/>
    <x v="2"/>
    <x v="2"/>
    <x v="1"/>
    <x v="0"/>
    <x v="0"/>
  </r>
  <r>
    <x v="181"/>
    <x v="0"/>
    <x v="2"/>
    <x v="113"/>
    <x v="39"/>
    <x v="244"/>
    <x v="181"/>
    <x v="35"/>
    <x v="6"/>
    <x v="6"/>
    <x v="2"/>
    <x v="2"/>
    <x v="1"/>
    <x v="2"/>
    <x v="2"/>
  </r>
  <r>
    <x v="181"/>
    <x v="1"/>
    <x v="2"/>
    <x v="98"/>
    <x v="39"/>
    <x v="577"/>
    <x v="181"/>
    <x v="35"/>
    <x v="6"/>
    <x v="6"/>
    <x v="2"/>
    <x v="2"/>
    <x v="1"/>
    <x v="2"/>
    <x v="2"/>
  </r>
  <r>
    <x v="185"/>
    <x v="0"/>
    <x v="1"/>
    <x v="24"/>
    <x v="4"/>
    <x v="34"/>
    <x v="185"/>
    <x v="36"/>
    <x v="6"/>
    <x v="6"/>
    <x v="2"/>
    <x v="2"/>
    <x v="1"/>
    <x v="1"/>
    <x v="1"/>
  </r>
  <r>
    <x v="186"/>
    <x v="0"/>
    <x v="6"/>
    <x v="38"/>
    <x v="37"/>
    <x v="578"/>
    <x v="186"/>
    <x v="37"/>
    <x v="6"/>
    <x v="6"/>
    <x v="2"/>
    <x v="2"/>
    <x v="1"/>
    <x v="6"/>
    <x v="6"/>
  </r>
  <r>
    <x v="183"/>
    <x v="0"/>
    <x v="4"/>
    <x v="63"/>
    <x v="36"/>
    <x v="337"/>
    <x v="183"/>
    <x v="34"/>
    <x v="6"/>
    <x v="6"/>
    <x v="2"/>
    <x v="2"/>
    <x v="1"/>
    <x v="4"/>
    <x v="4"/>
  </r>
  <r>
    <x v="183"/>
    <x v="0"/>
    <x v="11"/>
    <x v="65"/>
    <x v="26"/>
    <x v="323"/>
    <x v="183"/>
    <x v="34"/>
    <x v="6"/>
    <x v="6"/>
    <x v="2"/>
    <x v="2"/>
    <x v="1"/>
    <x v="11"/>
    <x v="11"/>
  </r>
  <r>
    <x v="182"/>
    <x v="0"/>
    <x v="7"/>
    <x v="8"/>
    <x v="85"/>
    <x v="31"/>
    <x v="182"/>
    <x v="36"/>
    <x v="6"/>
    <x v="6"/>
    <x v="2"/>
    <x v="2"/>
    <x v="1"/>
    <x v="7"/>
    <x v="7"/>
  </r>
  <r>
    <x v="180"/>
    <x v="0"/>
    <x v="11"/>
    <x v="65"/>
    <x v="26"/>
    <x v="323"/>
    <x v="180"/>
    <x v="35"/>
    <x v="6"/>
    <x v="6"/>
    <x v="2"/>
    <x v="2"/>
    <x v="1"/>
    <x v="11"/>
    <x v="11"/>
  </r>
  <r>
    <x v="185"/>
    <x v="0"/>
    <x v="3"/>
    <x v="11"/>
    <x v="3"/>
    <x v="75"/>
    <x v="185"/>
    <x v="36"/>
    <x v="6"/>
    <x v="6"/>
    <x v="2"/>
    <x v="2"/>
    <x v="1"/>
    <x v="3"/>
    <x v="3"/>
  </r>
  <r>
    <x v="180"/>
    <x v="0"/>
    <x v="8"/>
    <x v="49"/>
    <x v="81"/>
    <x v="243"/>
    <x v="180"/>
    <x v="35"/>
    <x v="6"/>
    <x v="6"/>
    <x v="2"/>
    <x v="2"/>
    <x v="1"/>
    <x v="8"/>
    <x v="8"/>
  </r>
  <r>
    <x v="182"/>
    <x v="0"/>
    <x v="3"/>
    <x v="23"/>
    <x v="7"/>
    <x v="376"/>
    <x v="182"/>
    <x v="36"/>
    <x v="6"/>
    <x v="6"/>
    <x v="2"/>
    <x v="2"/>
    <x v="1"/>
    <x v="3"/>
    <x v="3"/>
  </r>
  <r>
    <x v="184"/>
    <x v="0"/>
    <x v="4"/>
    <x v="48"/>
    <x v="23"/>
    <x v="6"/>
    <x v="184"/>
    <x v="37"/>
    <x v="6"/>
    <x v="6"/>
    <x v="2"/>
    <x v="2"/>
    <x v="1"/>
    <x v="4"/>
    <x v="4"/>
  </r>
  <r>
    <x v="181"/>
    <x v="0"/>
    <x v="3"/>
    <x v="65"/>
    <x v="34"/>
    <x v="366"/>
    <x v="181"/>
    <x v="35"/>
    <x v="6"/>
    <x v="6"/>
    <x v="2"/>
    <x v="2"/>
    <x v="1"/>
    <x v="3"/>
    <x v="3"/>
  </r>
  <r>
    <x v="184"/>
    <x v="0"/>
    <x v="2"/>
    <x v="78"/>
    <x v="96"/>
    <x v="579"/>
    <x v="184"/>
    <x v="37"/>
    <x v="6"/>
    <x v="6"/>
    <x v="2"/>
    <x v="2"/>
    <x v="1"/>
    <x v="2"/>
    <x v="2"/>
  </r>
  <r>
    <x v="187"/>
    <x v="0"/>
    <x v="7"/>
    <x v="57"/>
    <x v="30"/>
    <x v="44"/>
    <x v="187"/>
    <x v="34"/>
    <x v="6"/>
    <x v="6"/>
    <x v="2"/>
    <x v="2"/>
    <x v="1"/>
    <x v="7"/>
    <x v="7"/>
  </r>
  <r>
    <x v="186"/>
    <x v="0"/>
    <x v="9"/>
    <x v="151"/>
    <x v="143"/>
    <x v="580"/>
    <x v="186"/>
    <x v="37"/>
    <x v="6"/>
    <x v="6"/>
    <x v="2"/>
    <x v="2"/>
    <x v="1"/>
    <x v="9"/>
    <x v="9"/>
  </r>
  <r>
    <x v="183"/>
    <x v="1"/>
    <x v="2"/>
    <x v="19"/>
    <x v="27"/>
    <x v="303"/>
    <x v="183"/>
    <x v="34"/>
    <x v="6"/>
    <x v="6"/>
    <x v="2"/>
    <x v="2"/>
    <x v="1"/>
    <x v="2"/>
    <x v="2"/>
  </r>
  <r>
    <x v="194"/>
    <x v="0"/>
    <x v="8"/>
    <x v="14"/>
    <x v="21"/>
    <x v="399"/>
    <x v="194"/>
    <x v="36"/>
    <x v="6"/>
    <x v="6"/>
    <x v="2"/>
    <x v="2"/>
    <x v="1"/>
    <x v="8"/>
    <x v="8"/>
  </r>
  <r>
    <x v="196"/>
    <x v="0"/>
    <x v="4"/>
    <x v="75"/>
    <x v="91"/>
    <x v="124"/>
    <x v="196"/>
    <x v="34"/>
    <x v="6"/>
    <x v="6"/>
    <x v="2"/>
    <x v="2"/>
    <x v="1"/>
    <x v="4"/>
    <x v="4"/>
  </r>
  <r>
    <x v="195"/>
    <x v="0"/>
    <x v="1"/>
    <x v="55"/>
    <x v="120"/>
    <x v="12"/>
    <x v="195"/>
    <x v="37"/>
    <x v="6"/>
    <x v="6"/>
    <x v="2"/>
    <x v="2"/>
    <x v="1"/>
    <x v="1"/>
    <x v="1"/>
  </r>
  <r>
    <x v="199"/>
    <x v="0"/>
    <x v="8"/>
    <x v="60"/>
    <x v="39"/>
    <x v="581"/>
    <x v="199"/>
    <x v="36"/>
    <x v="6"/>
    <x v="6"/>
    <x v="2"/>
    <x v="2"/>
    <x v="1"/>
    <x v="8"/>
    <x v="8"/>
  </r>
  <r>
    <x v="196"/>
    <x v="0"/>
    <x v="3"/>
    <x v="75"/>
    <x v="17"/>
    <x v="120"/>
    <x v="196"/>
    <x v="34"/>
    <x v="6"/>
    <x v="6"/>
    <x v="2"/>
    <x v="2"/>
    <x v="1"/>
    <x v="3"/>
    <x v="3"/>
  </r>
  <r>
    <x v="198"/>
    <x v="0"/>
    <x v="5"/>
    <x v="20"/>
    <x v="12"/>
    <x v="6"/>
    <x v="198"/>
    <x v="37"/>
    <x v="6"/>
    <x v="6"/>
    <x v="2"/>
    <x v="2"/>
    <x v="1"/>
    <x v="5"/>
    <x v="5"/>
  </r>
  <r>
    <x v="199"/>
    <x v="1"/>
    <x v="2"/>
    <x v="85"/>
    <x v="107"/>
    <x v="582"/>
    <x v="199"/>
    <x v="36"/>
    <x v="6"/>
    <x v="6"/>
    <x v="2"/>
    <x v="2"/>
    <x v="1"/>
    <x v="2"/>
    <x v="2"/>
  </r>
  <r>
    <x v="200"/>
    <x v="0"/>
    <x v="10"/>
    <x v="54"/>
    <x v="24"/>
    <x v="258"/>
    <x v="200"/>
    <x v="35"/>
    <x v="6"/>
    <x v="6"/>
    <x v="2"/>
    <x v="2"/>
    <x v="1"/>
    <x v="10"/>
    <x v="10"/>
  </r>
  <r>
    <x v="196"/>
    <x v="0"/>
    <x v="8"/>
    <x v="16"/>
    <x v="45"/>
    <x v="145"/>
    <x v="196"/>
    <x v="34"/>
    <x v="6"/>
    <x v="6"/>
    <x v="2"/>
    <x v="2"/>
    <x v="1"/>
    <x v="8"/>
    <x v="8"/>
  </r>
  <r>
    <x v="198"/>
    <x v="0"/>
    <x v="7"/>
    <x v="13"/>
    <x v="65"/>
    <x v="154"/>
    <x v="198"/>
    <x v="37"/>
    <x v="6"/>
    <x v="6"/>
    <x v="2"/>
    <x v="2"/>
    <x v="1"/>
    <x v="7"/>
    <x v="7"/>
  </r>
  <r>
    <x v="199"/>
    <x v="0"/>
    <x v="2"/>
    <x v="130"/>
    <x v="107"/>
    <x v="166"/>
    <x v="199"/>
    <x v="36"/>
    <x v="6"/>
    <x v="6"/>
    <x v="2"/>
    <x v="2"/>
    <x v="1"/>
    <x v="2"/>
    <x v="2"/>
  </r>
  <r>
    <x v="194"/>
    <x v="0"/>
    <x v="9"/>
    <x v="34"/>
    <x v="39"/>
    <x v="310"/>
    <x v="194"/>
    <x v="36"/>
    <x v="6"/>
    <x v="6"/>
    <x v="2"/>
    <x v="2"/>
    <x v="1"/>
    <x v="9"/>
    <x v="9"/>
  </r>
  <r>
    <x v="201"/>
    <x v="0"/>
    <x v="11"/>
    <x v="17"/>
    <x v="23"/>
    <x v="32"/>
    <x v="201"/>
    <x v="36"/>
    <x v="6"/>
    <x v="6"/>
    <x v="2"/>
    <x v="2"/>
    <x v="1"/>
    <x v="11"/>
    <x v="11"/>
  </r>
  <r>
    <x v="201"/>
    <x v="0"/>
    <x v="6"/>
    <x v="9"/>
    <x v="63"/>
    <x v="76"/>
    <x v="201"/>
    <x v="36"/>
    <x v="6"/>
    <x v="6"/>
    <x v="2"/>
    <x v="2"/>
    <x v="1"/>
    <x v="6"/>
    <x v="6"/>
  </r>
  <r>
    <x v="202"/>
    <x v="0"/>
    <x v="5"/>
    <x v="20"/>
    <x v="6"/>
    <x v="7"/>
    <x v="202"/>
    <x v="36"/>
    <x v="6"/>
    <x v="6"/>
    <x v="2"/>
    <x v="2"/>
    <x v="1"/>
    <x v="5"/>
    <x v="5"/>
  </r>
  <r>
    <x v="203"/>
    <x v="0"/>
    <x v="2"/>
    <x v="63"/>
    <x v="3"/>
    <x v="239"/>
    <x v="203"/>
    <x v="34"/>
    <x v="6"/>
    <x v="6"/>
    <x v="2"/>
    <x v="2"/>
    <x v="1"/>
    <x v="2"/>
    <x v="2"/>
  </r>
  <r>
    <x v="191"/>
    <x v="0"/>
    <x v="11"/>
    <x v="161"/>
    <x v="178"/>
    <x v="583"/>
    <x v="191"/>
    <x v="37"/>
    <x v="6"/>
    <x v="6"/>
    <x v="2"/>
    <x v="2"/>
    <x v="1"/>
    <x v="11"/>
    <x v="11"/>
  </r>
  <r>
    <x v="202"/>
    <x v="0"/>
    <x v="11"/>
    <x v="3"/>
    <x v="11"/>
    <x v="263"/>
    <x v="202"/>
    <x v="36"/>
    <x v="6"/>
    <x v="6"/>
    <x v="2"/>
    <x v="2"/>
    <x v="1"/>
    <x v="11"/>
    <x v="11"/>
  </r>
  <r>
    <x v="189"/>
    <x v="0"/>
    <x v="1"/>
    <x v="65"/>
    <x v="24"/>
    <x v="99"/>
    <x v="189"/>
    <x v="37"/>
    <x v="6"/>
    <x v="6"/>
    <x v="2"/>
    <x v="2"/>
    <x v="1"/>
    <x v="1"/>
    <x v="1"/>
  </r>
  <r>
    <x v="192"/>
    <x v="0"/>
    <x v="9"/>
    <x v="53"/>
    <x v="60"/>
    <x v="139"/>
    <x v="192"/>
    <x v="36"/>
    <x v="6"/>
    <x v="6"/>
    <x v="2"/>
    <x v="2"/>
    <x v="1"/>
    <x v="9"/>
    <x v="9"/>
  </r>
  <r>
    <x v="190"/>
    <x v="0"/>
    <x v="2"/>
    <x v="79"/>
    <x v="9"/>
    <x v="6"/>
    <x v="190"/>
    <x v="36"/>
    <x v="6"/>
    <x v="6"/>
    <x v="2"/>
    <x v="2"/>
    <x v="1"/>
    <x v="2"/>
    <x v="2"/>
  </r>
  <r>
    <x v="188"/>
    <x v="0"/>
    <x v="3"/>
    <x v="1"/>
    <x v="1"/>
    <x v="1"/>
    <x v="188"/>
    <x v="35"/>
    <x v="6"/>
    <x v="6"/>
    <x v="2"/>
    <x v="2"/>
    <x v="1"/>
    <x v="3"/>
    <x v="3"/>
  </r>
  <r>
    <x v="190"/>
    <x v="0"/>
    <x v="7"/>
    <x v="75"/>
    <x v="91"/>
    <x v="124"/>
    <x v="190"/>
    <x v="36"/>
    <x v="6"/>
    <x v="6"/>
    <x v="2"/>
    <x v="2"/>
    <x v="1"/>
    <x v="7"/>
    <x v="7"/>
  </r>
  <r>
    <x v="188"/>
    <x v="0"/>
    <x v="7"/>
    <x v="7"/>
    <x v="43"/>
    <x v="50"/>
    <x v="188"/>
    <x v="35"/>
    <x v="6"/>
    <x v="6"/>
    <x v="2"/>
    <x v="2"/>
    <x v="1"/>
    <x v="7"/>
    <x v="7"/>
  </r>
  <r>
    <x v="193"/>
    <x v="0"/>
    <x v="9"/>
    <x v="26"/>
    <x v="3"/>
    <x v="77"/>
    <x v="193"/>
    <x v="37"/>
    <x v="6"/>
    <x v="6"/>
    <x v="2"/>
    <x v="2"/>
    <x v="1"/>
    <x v="9"/>
    <x v="9"/>
  </r>
  <r>
    <x v="193"/>
    <x v="1"/>
    <x v="2"/>
    <x v="36"/>
    <x v="48"/>
    <x v="576"/>
    <x v="193"/>
    <x v="37"/>
    <x v="6"/>
    <x v="6"/>
    <x v="2"/>
    <x v="2"/>
    <x v="1"/>
    <x v="2"/>
    <x v="2"/>
  </r>
  <r>
    <x v="192"/>
    <x v="1"/>
    <x v="2"/>
    <x v="35"/>
    <x v="48"/>
    <x v="584"/>
    <x v="192"/>
    <x v="36"/>
    <x v="6"/>
    <x v="6"/>
    <x v="2"/>
    <x v="2"/>
    <x v="1"/>
    <x v="2"/>
    <x v="2"/>
  </r>
  <r>
    <x v="185"/>
    <x v="0"/>
    <x v="7"/>
    <x v="93"/>
    <x v="94"/>
    <x v="207"/>
    <x v="185"/>
    <x v="36"/>
    <x v="6"/>
    <x v="6"/>
    <x v="2"/>
    <x v="2"/>
    <x v="1"/>
    <x v="7"/>
    <x v="7"/>
  </r>
  <r>
    <x v="188"/>
    <x v="0"/>
    <x v="5"/>
    <x v="8"/>
    <x v="98"/>
    <x v="6"/>
    <x v="188"/>
    <x v="35"/>
    <x v="6"/>
    <x v="6"/>
    <x v="2"/>
    <x v="2"/>
    <x v="1"/>
    <x v="5"/>
    <x v="5"/>
  </r>
  <r>
    <x v="189"/>
    <x v="0"/>
    <x v="0"/>
    <x v="12"/>
    <x v="45"/>
    <x v="6"/>
    <x v="189"/>
    <x v="37"/>
    <x v="6"/>
    <x v="6"/>
    <x v="2"/>
    <x v="2"/>
    <x v="1"/>
    <x v="0"/>
    <x v="0"/>
  </r>
  <r>
    <x v="186"/>
    <x v="0"/>
    <x v="4"/>
    <x v="98"/>
    <x v="97"/>
    <x v="288"/>
    <x v="186"/>
    <x v="37"/>
    <x v="6"/>
    <x v="6"/>
    <x v="2"/>
    <x v="2"/>
    <x v="1"/>
    <x v="4"/>
    <x v="4"/>
  </r>
  <r>
    <x v="184"/>
    <x v="1"/>
    <x v="2"/>
    <x v="55"/>
    <x v="96"/>
    <x v="6"/>
    <x v="184"/>
    <x v="37"/>
    <x v="6"/>
    <x v="6"/>
    <x v="2"/>
    <x v="2"/>
    <x v="1"/>
    <x v="2"/>
    <x v="2"/>
  </r>
  <r>
    <x v="181"/>
    <x v="0"/>
    <x v="1"/>
    <x v="34"/>
    <x v="19"/>
    <x v="290"/>
    <x v="181"/>
    <x v="35"/>
    <x v="6"/>
    <x v="6"/>
    <x v="2"/>
    <x v="2"/>
    <x v="1"/>
    <x v="1"/>
    <x v="1"/>
  </r>
  <r>
    <x v="181"/>
    <x v="0"/>
    <x v="4"/>
    <x v="70"/>
    <x v="54"/>
    <x v="166"/>
    <x v="181"/>
    <x v="35"/>
    <x v="6"/>
    <x v="6"/>
    <x v="2"/>
    <x v="2"/>
    <x v="1"/>
    <x v="4"/>
    <x v="4"/>
  </r>
  <r>
    <x v="196"/>
    <x v="0"/>
    <x v="7"/>
    <x v="75"/>
    <x v="91"/>
    <x v="124"/>
    <x v="196"/>
    <x v="34"/>
    <x v="6"/>
    <x v="6"/>
    <x v="2"/>
    <x v="2"/>
    <x v="1"/>
    <x v="7"/>
    <x v="7"/>
  </r>
  <r>
    <x v="186"/>
    <x v="0"/>
    <x v="1"/>
    <x v="152"/>
    <x v="147"/>
    <x v="9"/>
    <x v="186"/>
    <x v="37"/>
    <x v="6"/>
    <x v="6"/>
    <x v="2"/>
    <x v="2"/>
    <x v="1"/>
    <x v="1"/>
    <x v="1"/>
  </r>
  <r>
    <x v="200"/>
    <x v="0"/>
    <x v="5"/>
    <x v="21"/>
    <x v="94"/>
    <x v="6"/>
    <x v="200"/>
    <x v="35"/>
    <x v="6"/>
    <x v="6"/>
    <x v="2"/>
    <x v="2"/>
    <x v="1"/>
    <x v="5"/>
    <x v="5"/>
  </r>
  <r>
    <x v="179"/>
    <x v="0"/>
    <x v="11"/>
    <x v="79"/>
    <x v="18"/>
    <x v="7"/>
    <x v="179"/>
    <x v="34"/>
    <x v="6"/>
    <x v="6"/>
    <x v="2"/>
    <x v="2"/>
    <x v="1"/>
    <x v="11"/>
    <x v="11"/>
  </r>
  <r>
    <x v="181"/>
    <x v="0"/>
    <x v="8"/>
    <x v="19"/>
    <x v="48"/>
    <x v="350"/>
    <x v="181"/>
    <x v="35"/>
    <x v="6"/>
    <x v="6"/>
    <x v="2"/>
    <x v="2"/>
    <x v="1"/>
    <x v="8"/>
    <x v="8"/>
  </r>
  <r>
    <x v="199"/>
    <x v="0"/>
    <x v="4"/>
    <x v="27"/>
    <x v="75"/>
    <x v="175"/>
    <x v="199"/>
    <x v="36"/>
    <x v="6"/>
    <x v="6"/>
    <x v="2"/>
    <x v="2"/>
    <x v="1"/>
    <x v="4"/>
    <x v="4"/>
  </r>
  <r>
    <x v="195"/>
    <x v="0"/>
    <x v="10"/>
    <x v="70"/>
    <x v="4"/>
    <x v="108"/>
    <x v="195"/>
    <x v="37"/>
    <x v="6"/>
    <x v="6"/>
    <x v="2"/>
    <x v="2"/>
    <x v="1"/>
    <x v="10"/>
    <x v="10"/>
  </r>
  <r>
    <x v="197"/>
    <x v="0"/>
    <x v="10"/>
    <x v="0"/>
    <x v="98"/>
    <x v="11"/>
    <x v="197"/>
    <x v="34"/>
    <x v="6"/>
    <x v="6"/>
    <x v="2"/>
    <x v="2"/>
    <x v="1"/>
    <x v="10"/>
    <x v="10"/>
  </r>
  <r>
    <x v="197"/>
    <x v="0"/>
    <x v="4"/>
    <x v="0"/>
    <x v="0"/>
    <x v="0"/>
    <x v="197"/>
    <x v="34"/>
    <x v="6"/>
    <x v="6"/>
    <x v="2"/>
    <x v="2"/>
    <x v="1"/>
    <x v="4"/>
    <x v="4"/>
  </r>
  <r>
    <x v="181"/>
    <x v="0"/>
    <x v="7"/>
    <x v="21"/>
    <x v="13"/>
    <x v="22"/>
    <x v="181"/>
    <x v="35"/>
    <x v="6"/>
    <x v="6"/>
    <x v="2"/>
    <x v="2"/>
    <x v="1"/>
    <x v="7"/>
    <x v="7"/>
  </r>
  <r>
    <x v="182"/>
    <x v="0"/>
    <x v="1"/>
    <x v="54"/>
    <x v="26"/>
    <x v="437"/>
    <x v="182"/>
    <x v="36"/>
    <x v="6"/>
    <x v="6"/>
    <x v="2"/>
    <x v="2"/>
    <x v="1"/>
    <x v="1"/>
    <x v="1"/>
  </r>
  <r>
    <x v="198"/>
    <x v="0"/>
    <x v="6"/>
    <x v="9"/>
    <x v="63"/>
    <x v="76"/>
    <x v="198"/>
    <x v="37"/>
    <x v="6"/>
    <x v="6"/>
    <x v="2"/>
    <x v="2"/>
    <x v="1"/>
    <x v="6"/>
    <x v="6"/>
  </r>
  <r>
    <x v="187"/>
    <x v="0"/>
    <x v="1"/>
    <x v="61"/>
    <x v="74"/>
    <x v="129"/>
    <x v="187"/>
    <x v="34"/>
    <x v="6"/>
    <x v="6"/>
    <x v="2"/>
    <x v="2"/>
    <x v="1"/>
    <x v="1"/>
    <x v="1"/>
  </r>
  <r>
    <x v="183"/>
    <x v="0"/>
    <x v="9"/>
    <x v="51"/>
    <x v="59"/>
    <x v="244"/>
    <x v="183"/>
    <x v="34"/>
    <x v="6"/>
    <x v="6"/>
    <x v="2"/>
    <x v="2"/>
    <x v="1"/>
    <x v="9"/>
    <x v="9"/>
  </r>
  <r>
    <x v="200"/>
    <x v="0"/>
    <x v="0"/>
    <x v="7"/>
    <x v="43"/>
    <x v="50"/>
    <x v="200"/>
    <x v="35"/>
    <x v="6"/>
    <x v="6"/>
    <x v="2"/>
    <x v="2"/>
    <x v="1"/>
    <x v="0"/>
    <x v="0"/>
  </r>
  <r>
    <x v="198"/>
    <x v="0"/>
    <x v="9"/>
    <x v="70"/>
    <x v="26"/>
    <x v="306"/>
    <x v="198"/>
    <x v="37"/>
    <x v="6"/>
    <x v="6"/>
    <x v="2"/>
    <x v="2"/>
    <x v="1"/>
    <x v="9"/>
    <x v="9"/>
  </r>
  <r>
    <x v="184"/>
    <x v="0"/>
    <x v="0"/>
    <x v="20"/>
    <x v="12"/>
    <x v="6"/>
    <x v="184"/>
    <x v="37"/>
    <x v="6"/>
    <x v="6"/>
    <x v="2"/>
    <x v="2"/>
    <x v="1"/>
    <x v="0"/>
    <x v="0"/>
  </r>
  <r>
    <x v="185"/>
    <x v="0"/>
    <x v="4"/>
    <x v="7"/>
    <x v="23"/>
    <x v="126"/>
    <x v="185"/>
    <x v="36"/>
    <x v="6"/>
    <x v="6"/>
    <x v="2"/>
    <x v="2"/>
    <x v="1"/>
    <x v="4"/>
    <x v="4"/>
  </r>
  <r>
    <x v="185"/>
    <x v="0"/>
    <x v="9"/>
    <x v="15"/>
    <x v="26"/>
    <x v="113"/>
    <x v="185"/>
    <x v="36"/>
    <x v="6"/>
    <x v="6"/>
    <x v="2"/>
    <x v="2"/>
    <x v="1"/>
    <x v="9"/>
    <x v="9"/>
  </r>
  <r>
    <x v="198"/>
    <x v="0"/>
    <x v="10"/>
    <x v="30"/>
    <x v="14"/>
    <x v="31"/>
    <x v="198"/>
    <x v="37"/>
    <x v="6"/>
    <x v="6"/>
    <x v="2"/>
    <x v="2"/>
    <x v="1"/>
    <x v="10"/>
    <x v="10"/>
  </r>
  <r>
    <x v="196"/>
    <x v="0"/>
    <x v="1"/>
    <x v="20"/>
    <x v="6"/>
    <x v="7"/>
    <x v="196"/>
    <x v="34"/>
    <x v="6"/>
    <x v="6"/>
    <x v="2"/>
    <x v="2"/>
    <x v="1"/>
    <x v="1"/>
    <x v="1"/>
  </r>
  <r>
    <x v="186"/>
    <x v="0"/>
    <x v="5"/>
    <x v="17"/>
    <x v="7"/>
    <x v="34"/>
    <x v="186"/>
    <x v="37"/>
    <x v="6"/>
    <x v="6"/>
    <x v="2"/>
    <x v="2"/>
    <x v="1"/>
    <x v="5"/>
    <x v="5"/>
  </r>
  <r>
    <x v="199"/>
    <x v="0"/>
    <x v="0"/>
    <x v="79"/>
    <x v="65"/>
    <x v="3"/>
    <x v="199"/>
    <x v="36"/>
    <x v="6"/>
    <x v="6"/>
    <x v="2"/>
    <x v="2"/>
    <x v="1"/>
    <x v="0"/>
    <x v="0"/>
  </r>
  <r>
    <x v="180"/>
    <x v="0"/>
    <x v="5"/>
    <x v="16"/>
    <x v="45"/>
    <x v="145"/>
    <x v="180"/>
    <x v="35"/>
    <x v="6"/>
    <x v="6"/>
    <x v="2"/>
    <x v="2"/>
    <x v="1"/>
    <x v="5"/>
    <x v="5"/>
  </r>
  <r>
    <x v="197"/>
    <x v="0"/>
    <x v="5"/>
    <x v="12"/>
    <x v="45"/>
    <x v="6"/>
    <x v="197"/>
    <x v="34"/>
    <x v="6"/>
    <x v="6"/>
    <x v="2"/>
    <x v="2"/>
    <x v="1"/>
    <x v="5"/>
    <x v="5"/>
  </r>
  <r>
    <x v="194"/>
    <x v="0"/>
    <x v="0"/>
    <x v="93"/>
    <x v="13"/>
    <x v="389"/>
    <x v="194"/>
    <x v="36"/>
    <x v="6"/>
    <x v="6"/>
    <x v="2"/>
    <x v="2"/>
    <x v="1"/>
    <x v="0"/>
    <x v="0"/>
  </r>
  <r>
    <x v="183"/>
    <x v="0"/>
    <x v="0"/>
    <x v="79"/>
    <x v="9"/>
    <x v="6"/>
    <x v="183"/>
    <x v="34"/>
    <x v="6"/>
    <x v="6"/>
    <x v="2"/>
    <x v="2"/>
    <x v="1"/>
    <x v="0"/>
    <x v="0"/>
  </r>
  <r>
    <x v="195"/>
    <x v="0"/>
    <x v="11"/>
    <x v="34"/>
    <x v="20"/>
    <x v="192"/>
    <x v="195"/>
    <x v="37"/>
    <x v="6"/>
    <x v="6"/>
    <x v="2"/>
    <x v="2"/>
    <x v="1"/>
    <x v="11"/>
    <x v="11"/>
  </r>
  <r>
    <x v="195"/>
    <x v="0"/>
    <x v="5"/>
    <x v="10"/>
    <x v="9"/>
    <x v="9"/>
    <x v="195"/>
    <x v="37"/>
    <x v="6"/>
    <x v="6"/>
    <x v="2"/>
    <x v="2"/>
    <x v="1"/>
    <x v="5"/>
    <x v="5"/>
  </r>
  <r>
    <x v="198"/>
    <x v="0"/>
    <x v="11"/>
    <x v="57"/>
    <x v="30"/>
    <x v="44"/>
    <x v="198"/>
    <x v="37"/>
    <x v="6"/>
    <x v="6"/>
    <x v="2"/>
    <x v="2"/>
    <x v="1"/>
    <x v="11"/>
    <x v="11"/>
  </r>
  <r>
    <x v="202"/>
    <x v="0"/>
    <x v="4"/>
    <x v="9"/>
    <x v="14"/>
    <x v="14"/>
    <x v="202"/>
    <x v="36"/>
    <x v="6"/>
    <x v="6"/>
    <x v="2"/>
    <x v="2"/>
    <x v="1"/>
    <x v="4"/>
    <x v="4"/>
  </r>
  <r>
    <x v="203"/>
    <x v="0"/>
    <x v="11"/>
    <x v="3"/>
    <x v="23"/>
    <x v="31"/>
    <x v="203"/>
    <x v="34"/>
    <x v="6"/>
    <x v="6"/>
    <x v="2"/>
    <x v="2"/>
    <x v="1"/>
    <x v="11"/>
    <x v="11"/>
  </r>
  <r>
    <x v="201"/>
    <x v="0"/>
    <x v="0"/>
    <x v="8"/>
    <x v="98"/>
    <x v="6"/>
    <x v="201"/>
    <x v="36"/>
    <x v="6"/>
    <x v="6"/>
    <x v="2"/>
    <x v="2"/>
    <x v="1"/>
    <x v="0"/>
    <x v="0"/>
  </r>
  <r>
    <x v="190"/>
    <x v="0"/>
    <x v="11"/>
    <x v="16"/>
    <x v="45"/>
    <x v="145"/>
    <x v="190"/>
    <x v="36"/>
    <x v="6"/>
    <x v="6"/>
    <x v="2"/>
    <x v="2"/>
    <x v="1"/>
    <x v="11"/>
    <x v="11"/>
  </r>
  <r>
    <x v="192"/>
    <x v="0"/>
    <x v="1"/>
    <x v="51"/>
    <x v="48"/>
    <x v="93"/>
    <x v="192"/>
    <x v="36"/>
    <x v="6"/>
    <x v="6"/>
    <x v="2"/>
    <x v="2"/>
    <x v="1"/>
    <x v="1"/>
    <x v="1"/>
  </r>
  <r>
    <x v="191"/>
    <x v="0"/>
    <x v="0"/>
    <x v="36"/>
    <x v="83"/>
    <x v="11"/>
    <x v="191"/>
    <x v="37"/>
    <x v="6"/>
    <x v="6"/>
    <x v="2"/>
    <x v="2"/>
    <x v="1"/>
    <x v="0"/>
    <x v="0"/>
  </r>
  <r>
    <x v="192"/>
    <x v="0"/>
    <x v="2"/>
    <x v="63"/>
    <x v="48"/>
    <x v="145"/>
    <x v="192"/>
    <x v="36"/>
    <x v="6"/>
    <x v="6"/>
    <x v="2"/>
    <x v="2"/>
    <x v="1"/>
    <x v="2"/>
    <x v="2"/>
  </r>
  <r>
    <x v="189"/>
    <x v="0"/>
    <x v="11"/>
    <x v="48"/>
    <x v="10"/>
    <x v="187"/>
    <x v="189"/>
    <x v="37"/>
    <x v="6"/>
    <x v="6"/>
    <x v="2"/>
    <x v="2"/>
    <x v="1"/>
    <x v="11"/>
    <x v="11"/>
  </r>
  <r>
    <x v="191"/>
    <x v="0"/>
    <x v="1"/>
    <x v="162"/>
    <x v="179"/>
    <x v="585"/>
    <x v="191"/>
    <x v="37"/>
    <x v="6"/>
    <x v="6"/>
    <x v="2"/>
    <x v="2"/>
    <x v="1"/>
    <x v="1"/>
    <x v="1"/>
  </r>
  <r>
    <x v="189"/>
    <x v="0"/>
    <x v="6"/>
    <x v="92"/>
    <x v="62"/>
    <x v="187"/>
    <x v="189"/>
    <x v="37"/>
    <x v="6"/>
    <x v="6"/>
    <x v="2"/>
    <x v="2"/>
    <x v="1"/>
    <x v="6"/>
    <x v="6"/>
  </r>
  <r>
    <x v="193"/>
    <x v="0"/>
    <x v="8"/>
    <x v="48"/>
    <x v="5"/>
    <x v="169"/>
    <x v="193"/>
    <x v="37"/>
    <x v="6"/>
    <x v="6"/>
    <x v="2"/>
    <x v="2"/>
    <x v="1"/>
    <x v="8"/>
    <x v="8"/>
  </r>
  <r>
    <x v="190"/>
    <x v="1"/>
    <x v="2"/>
    <x v="79"/>
    <x v="9"/>
    <x v="6"/>
    <x v="190"/>
    <x v="36"/>
    <x v="6"/>
    <x v="6"/>
    <x v="2"/>
    <x v="2"/>
    <x v="1"/>
    <x v="2"/>
    <x v="2"/>
  </r>
  <r>
    <x v="189"/>
    <x v="0"/>
    <x v="5"/>
    <x v="12"/>
    <x v="45"/>
    <x v="6"/>
    <x v="189"/>
    <x v="37"/>
    <x v="6"/>
    <x v="6"/>
    <x v="2"/>
    <x v="2"/>
    <x v="1"/>
    <x v="5"/>
    <x v="5"/>
  </r>
  <r>
    <x v="184"/>
    <x v="0"/>
    <x v="11"/>
    <x v="65"/>
    <x v="54"/>
    <x v="6"/>
    <x v="184"/>
    <x v="37"/>
    <x v="6"/>
    <x v="6"/>
    <x v="2"/>
    <x v="2"/>
    <x v="1"/>
    <x v="11"/>
    <x v="11"/>
  </r>
  <r>
    <x v="187"/>
    <x v="0"/>
    <x v="3"/>
    <x v="105"/>
    <x v="120"/>
    <x v="586"/>
    <x v="187"/>
    <x v="34"/>
    <x v="6"/>
    <x v="6"/>
    <x v="2"/>
    <x v="2"/>
    <x v="1"/>
    <x v="3"/>
    <x v="3"/>
  </r>
  <r>
    <x v="182"/>
    <x v="0"/>
    <x v="2"/>
    <x v="83"/>
    <x v="39"/>
    <x v="228"/>
    <x v="182"/>
    <x v="36"/>
    <x v="6"/>
    <x v="6"/>
    <x v="2"/>
    <x v="2"/>
    <x v="1"/>
    <x v="2"/>
    <x v="2"/>
  </r>
  <r>
    <x v="183"/>
    <x v="0"/>
    <x v="6"/>
    <x v="23"/>
    <x v="7"/>
    <x v="376"/>
    <x v="183"/>
    <x v="34"/>
    <x v="6"/>
    <x v="6"/>
    <x v="2"/>
    <x v="2"/>
    <x v="1"/>
    <x v="6"/>
    <x v="6"/>
  </r>
  <r>
    <x v="185"/>
    <x v="1"/>
    <x v="2"/>
    <x v="37"/>
    <x v="34"/>
    <x v="68"/>
    <x v="185"/>
    <x v="36"/>
    <x v="6"/>
    <x v="6"/>
    <x v="2"/>
    <x v="2"/>
    <x v="1"/>
    <x v="2"/>
    <x v="2"/>
  </r>
  <r>
    <x v="185"/>
    <x v="0"/>
    <x v="2"/>
    <x v="1"/>
    <x v="34"/>
    <x v="202"/>
    <x v="185"/>
    <x v="36"/>
    <x v="6"/>
    <x v="6"/>
    <x v="2"/>
    <x v="2"/>
    <x v="1"/>
    <x v="2"/>
    <x v="2"/>
  </r>
  <r>
    <x v="186"/>
    <x v="0"/>
    <x v="10"/>
    <x v="31"/>
    <x v="87"/>
    <x v="587"/>
    <x v="186"/>
    <x v="37"/>
    <x v="6"/>
    <x v="6"/>
    <x v="2"/>
    <x v="2"/>
    <x v="1"/>
    <x v="10"/>
    <x v="10"/>
  </r>
  <r>
    <x v="197"/>
    <x v="0"/>
    <x v="1"/>
    <x v="7"/>
    <x v="11"/>
    <x v="319"/>
    <x v="197"/>
    <x v="34"/>
    <x v="6"/>
    <x v="6"/>
    <x v="2"/>
    <x v="2"/>
    <x v="1"/>
    <x v="1"/>
    <x v="1"/>
  </r>
  <r>
    <x v="182"/>
    <x v="0"/>
    <x v="6"/>
    <x v="21"/>
    <x v="13"/>
    <x v="22"/>
    <x v="182"/>
    <x v="36"/>
    <x v="6"/>
    <x v="6"/>
    <x v="2"/>
    <x v="2"/>
    <x v="1"/>
    <x v="6"/>
    <x v="6"/>
  </r>
  <r>
    <x v="186"/>
    <x v="0"/>
    <x v="11"/>
    <x v="134"/>
    <x v="80"/>
    <x v="588"/>
    <x v="186"/>
    <x v="37"/>
    <x v="6"/>
    <x v="6"/>
    <x v="2"/>
    <x v="2"/>
    <x v="1"/>
    <x v="11"/>
    <x v="11"/>
  </r>
  <r>
    <x v="185"/>
    <x v="0"/>
    <x v="8"/>
    <x v="1"/>
    <x v="54"/>
    <x v="61"/>
    <x v="185"/>
    <x v="36"/>
    <x v="6"/>
    <x v="6"/>
    <x v="2"/>
    <x v="2"/>
    <x v="1"/>
    <x v="8"/>
    <x v="8"/>
  </r>
  <r>
    <x v="185"/>
    <x v="0"/>
    <x v="11"/>
    <x v="63"/>
    <x v="76"/>
    <x v="64"/>
    <x v="185"/>
    <x v="36"/>
    <x v="6"/>
    <x v="6"/>
    <x v="2"/>
    <x v="2"/>
    <x v="1"/>
    <x v="11"/>
    <x v="11"/>
  </r>
  <r>
    <x v="180"/>
    <x v="0"/>
    <x v="6"/>
    <x v="5"/>
    <x v="11"/>
    <x v="12"/>
    <x v="180"/>
    <x v="35"/>
    <x v="6"/>
    <x v="6"/>
    <x v="2"/>
    <x v="2"/>
    <x v="1"/>
    <x v="6"/>
    <x v="6"/>
  </r>
  <r>
    <x v="187"/>
    <x v="0"/>
    <x v="10"/>
    <x v="15"/>
    <x v="38"/>
    <x v="7"/>
    <x v="187"/>
    <x v="34"/>
    <x v="6"/>
    <x v="6"/>
    <x v="2"/>
    <x v="2"/>
    <x v="1"/>
    <x v="10"/>
    <x v="10"/>
  </r>
  <r>
    <x v="179"/>
    <x v="0"/>
    <x v="6"/>
    <x v="10"/>
    <x v="94"/>
    <x v="34"/>
    <x v="179"/>
    <x v="34"/>
    <x v="6"/>
    <x v="6"/>
    <x v="2"/>
    <x v="2"/>
    <x v="1"/>
    <x v="6"/>
    <x v="6"/>
  </r>
  <r>
    <x v="196"/>
    <x v="0"/>
    <x v="6"/>
    <x v="75"/>
    <x v="91"/>
    <x v="124"/>
    <x v="196"/>
    <x v="34"/>
    <x v="6"/>
    <x v="6"/>
    <x v="2"/>
    <x v="2"/>
    <x v="1"/>
    <x v="6"/>
    <x v="6"/>
  </r>
  <r>
    <x v="200"/>
    <x v="0"/>
    <x v="6"/>
    <x v="82"/>
    <x v="102"/>
    <x v="185"/>
    <x v="200"/>
    <x v="35"/>
    <x v="6"/>
    <x v="6"/>
    <x v="2"/>
    <x v="2"/>
    <x v="1"/>
    <x v="6"/>
    <x v="6"/>
  </r>
  <r>
    <x v="199"/>
    <x v="0"/>
    <x v="11"/>
    <x v="18"/>
    <x v="42"/>
    <x v="181"/>
    <x v="199"/>
    <x v="36"/>
    <x v="6"/>
    <x v="6"/>
    <x v="2"/>
    <x v="2"/>
    <x v="1"/>
    <x v="11"/>
    <x v="11"/>
  </r>
  <r>
    <x v="197"/>
    <x v="0"/>
    <x v="0"/>
    <x v="12"/>
    <x v="45"/>
    <x v="6"/>
    <x v="197"/>
    <x v="34"/>
    <x v="6"/>
    <x v="6"/>
    <x v="2"/>
    <x v="2"/>
    <x v="1"/>
    <x v="0"/>
    <x v="0"/>
  </r>
  <r>
    <x v="194"/>
    <x v="0"/>
    <x v="4"/>
    <x v="4"/>
    <x v="44"/>
    <x v="330"/>
    <x v="194"/>
    <x v="36"/>
    <x v="6"/>
    <x v="6"/>
    <x v="2"/>
    <x v="2"/>
    <x v="1"/>
    <x v="4"/>
    <x v="4"/>
  </r>
  <r>
    <x v="194"/>
    <x v="0"/>
    <x v="11"/>
    <x v="33"/>
    <x v="42"/>
    <x v="209"/>
    <x v="194"/>
    <x v="36"/>
    <x v="6"/>
    <x v="6"/>
    <x v="2"/>
    <x v="2"/>
    <x v="1"/>
    <x v="11"/>
    <x v="11"/>
  </r>
  <r>
    <x v="195"/>
    <x v="0"/>
    <x v="6"/>
    <x v="54"/>
    <x v="59"/>
    <x v="285"/>
    <x v="195"/>
    <x v="37"/>
    <x v="6"/>
    <x v="6"/>
    <x v="2"/>
    <x v="2"/>
    <x v="1"/>
    <x v="6"/>
    <x v="6"/>
  </r>
  <r>
    <x v="197"/>
    <x v="0"/>
    <x v="11"/>
    <x v="93"/>
    <x v="94"/>
    <x v="207"/>
    <x v="197"/>
    <x v="34"/>
    <x v="6"/>
    <x v="6"/>
    <x v="2"/>
    <x v="2"/>
    <x v="1"/>
    <x v="11"/>
    <x v="11"/>
  </r>
  <r>
    <x v="201"/>
    <x v="0"/>
    <x v="5"/>
    <x v="6"/>
    <x v="6"/>
    <x v="6"/>
    <x v="201"/>
    <x v="36"/>
    <x v="6"/>
    <x v="6"/>
    <x v="2"/>
    <x v="2"/>
    <x v="1"/>
    <x v="5"/>
    <x v="5"/>
  </r>
  <r>
    <x v="202"/>
    <x v="0"/>
    <x v="9"/>
    <x v="26"/>
    <x v="36"/>
    <x v="6"/>
    <x v="202"/>
    <x v="36"/>
    <x v="6"/>
    <x v="6"/>
    <x v="2"/>
    <x v="2"/>
    <x v="1"/>
    <x v="9"/>
    <x v="9"/>
  </r>
  <r>
    <x v="202"/>
    <x v="0"/>
    <x v="2"/>
    <x v="37"/>
    <x v="1"/>
    <x v="48"/>
    <x v="202"/>
    <x v="36"/>
    <x v="6"/>
    <x v="6"/>
    <x v="2"/>
    <x v="2"/>
    <x v="1"/>
    <x v="2"/>
    <x v="2"/>
  </r>
  <r>
    <x v="201"/>
    <x v="0"/>
    <x v="10"/>
    <x v="13"/>
    <x v="13"/>
    <x v="6"/>
    <x v="201"/>
    <x v="36"/>
    <x v="6"/>
    <x v="6"/>
    <x v="2"/>
    <x v="2"/>
    <x v="1"/>
    <x v="10"/>
    <x v="10"/>
  </r>
  <r>
    <x v="197"/>
    <x v="0"/>
    <x v="6"/>
    <x v="0"/>
    <x v="85"/>
    <x v="126"/>
    <x v="197"/>
    <x v="34"/>
    <x v="6"/>
    <x v="6"/>
    <x v="2"/>
    <x v="2"/>
    <x v="1"/>
    <x v="6"/>
    <x v="6"/>
  </r>
  <r>
    <x v="203"/>
    <x v="0"/>
    <x v="5"/>
    <x v="12"/>
    <x v="45"/>
    <x v="6"/>
    <x v="203"/>
    <x v="34"/>
    <x v="6"/>
    <x v="6"/>
    <x v="2"/>
    <x v="2"/>
    <x v="1"/>
    <x v="5"/>
    <x v="5"/>
  </r>
  <r>
    <x v="203"/>
    <x v="0"/>
    <x v="6"/>
    <x v="7"/>
    <x v="62"/>
    <x v="69"/>
    <x v="203"/>
    <x v="34"/>
    <x v="6"/>
    <x v="6"/>
    <x v="2"/>
    <x v="2"/>
    <x v="1"/>
    <x v="6"/>
    <x v="6"/>
  </r>
  <r>
    <x v="202"/>
    <x v="0"/>
    <x v="8"/>
    <x v="11"/>
    <x v="7"/>
    <x v="6"/>
    <x v="202"/>
    <x v="36"/>
    <x v="6"/>
    <x v="6"/>
    <x v="2"/>
    <x v="2"/>
    <x v="1"/>
    <x v="8"/>
    <x v="8"/>
  </r>
  <r>
    <x v="201"/>
    <x v="0"/>
    <x v="1"/>
    <x v="48"/>
    <x v="36"/>
    <x v="26"/>
    <x v="201"/>
    <x v="36"/>
    <x v="6"/>
    <x v="6"/>
    <x v="2"/>
    <x v="2"/>
    <x v="1"/>
    <x v="1"/>
    <x v="1"/>
  </r>
  <r>
    <x v="202"/>
    <x v="1"/>
    <x v="2"/>
    <x v="15"/>
    <x v="1"/>
    <x v="290"/>
    <x v="202"/>
    <x v="36"/>
    <x v="6"/>
    <x v="6"/>
    <x v="2"/>
    <x v="2"/>
    <x v="1"/>
    <x v="2"/>
    <x v="2"/>
  </r>
  <r>
    <x v="203"/>
    <x v="0"/>
    <x v="10"/>
    <x v="9"/>
    <x v="14"/>
    <x v="14"/>
    <x v="203"/>
    <x v="34"/>
    <x v="6"/>
    <x v="6"/>
    <x v="2"/>
    <x v="2"/>
    <x v="1"/>
    <x v="10"/>
    <x v="10"/>
  </r>
  <r>
    <x v="182"/>
    <x v="0"/>
    <x v="5"/>
    <x v="75"/>
    <x v="91"/>
    <x v="124"/>
    <x v="182"/>
    <x v="36"/>
    <x v="6"/>
    <x v="6"/>
    <x v="2"/>
    <x v="2"/>
    <x v="1"/>
    <x v="5"/>
    <x v="5"/>
  </r>
  <r>
    <x v="187"/>
    <x v="0"/>
    <x v="4"/>
    <x v="56"/>
    <x v="19"/>
    <x v="278"/>
    <x v="187"/>
    <x v="34"/>
    <x v="6"/>
    <x v="6"/>
    <x v="2"/>
    <x v="2"/>
    <x v="1"/>
    <x v="4"/>
    <x v="4"/>
  </r>
  <r>
    <x v="187"/>
    <x v="0"/>
    <x v="9"/>
    <x v="81"/>
    <x v="117"/>
    <x v="589"/>
    <x v="187"/>
    <x v="34"/>
    <x v="6"/>
    <x v="6"/>
    <x v="2"/>
    <x v="2"/>
    <x v="1"/>
    <x v="9"/>
    <x v="9"/>
  </r>
  <r>
    <x v="179"/>
    <x v="0"/>
    <x v="5"/>
    <x v="12"/>
    <x v="45"/>
    <x v="6"/>
    <x v="179"/>
    <x v="34"/>
    <x v="6"/>
    <x v="6"/>
    <x v="2"/>
    <x v="2"/>
    <x v="1"/>
    <x v="5"/>
    <x v="5"/>
  </r>
  <r>
    <x v="187"/>
    <x v="0"/>
    <x v="2"/>
    <x v="129"/>
    <x v="140"/>
    <x v="353"/>
    <x v="187"/>
    <x v="34"/>
    <x v="6"/>
    <x v="6"/>
    <x v="2"/>
    <x v="2"/>
    <x v="1"/>
    <x v="2"/>
    <x v="2"/>
  </r>
  <r>
    <x v="181"/>
    <x v="0"/>
    <x v="0"/>
    <x v="93"/>
    <x v="0"/>
    <x v="187"/>
    <x v="181"/>
    <x v="35"/>
    <x v="6"/>
    <x v="6"/>
    <x v="2"/>
    <x v="2"/>
    <x v="1"/>
    <x v="0"/>
    <x v="0"/>
  </r>
  <r>
    <x v="184"/>
    <x v="0"/>
    <x v="10"/>
    <x v="13"/>
    <x v="13"/>
    <x v="6"/>
    <x v="184"/>
    <x v="37"/>
    <x v="6"/>
    <x v="6"/>
    <x v="2"/>
    <x v="2"/>
    <x v="1"/>
    <x v="10"/>
    <x v="10"/>
  </r>
  <r>
    <x v="187"/>
    <x v="0"/>
    <x v="8"/>
    <x v="58"/>
    <x v="33"/>
    <x v="103"/>
    <x v="187"/>
    <x v="34"/>
    <x v="6"/>
    <x v="6"/>
    <x v="2"/>
    <x v="2"/>
    <x v="1"/>
    <x v="8"/>
    <x v="8"/>
  </r>
  <r>
    <x v="182"/>
    <x v="1"/>
    <x v="2"/>
    <x v="105"/>
    <x v="119"/>
    <x v="169"/>
    <x v="182"/>
    <x v="36"/>
    <x v="6"/>
    <x v="6"/>
    <x v="2"/>
    <x v="2"/>
    <x v="1"/>
    <x v="2"/>
    <x v="2"/>
  </r>
  <r>
    <x v="180"/>
    <x v="0"/>
    <x v="0"/>
    <x v="8"/>
    <x v="85"/>
    <x v="31"/>
    <x v="180"/>
    <x v="35"/>
    <x v="6"/>
    <x v="6"/>
    <x v="2"/>
    <x v="2"/>
    <x v="1"/>
    <x v="0"/>
    <x v="0"/>
  </r>
  <r>
    <x v="183"/>
    <x v="0"/>
    <x v="5"/>
    <x v="0"/>
    <x v="41"/>
    <x v="6"/>
    <x v="183"/>
    <x v="34"/>
    <x v="6"/>
    <x v="6"/>
    <x v="2"/>
    <x v="2"/>
    <x v="1"/>
    <x v="5"/>
    <x v="5"/>
  </r>
  <r>
    <x v="181"/>
    <x v="0"/>
    <x v="11"/>
    <x v="4"/>
    <x v="38"/>
    <x v="19"/>
    <x v="181"/>
    <x v="35"/>
    <x v="6"/>
    <x v="6"/>
    <x v="2"/>
    <x v="2"/>
    <x v="1"/>
    <x v="11"/>
    <x v="11"/>
  </r>
  <r>
    <x v="184"/>
    <x v="0"/>
    <x v="5"/>
    <x v="16"/>
    <x v="17"/>
    <x v="6"/>
    <x v="184"/>
    <x v="37"/>
    <x v="6"/>
    <x v="6"/>
    <x v="2"/>
    <x v="2"/>
    <x v="1"/>
    <x v="5"/>
    <x v="5"/>
  </r>
  <r>
    <x v="182"/>
    <x v="0"/>
    <x v="4"/>
    <x v="92"/>
    <x v="63"/>
    <x v="57"/>
    <x v="182"/>
    <x v="36"/>
    <x v="6"/>
    <x v="6"/>
    <x v="2"/>
    <x v="2"/>
    <x v="1"/>
    <x v="4"/>
    <x v="4"/>
  </r>
  <r>
    <x v="182"/>
    <x v="0"/>
    <x v="9"/>
    <x v="50"/>
    <x v="34"/>
    <x v="22"/>
    <x v="182"/>
    <x v="36"/>
    <x v="6"/>
    <x v="6"/>
    <x v="2"/>
    <x v="2"/>
    <x v="1"/>
    <x v="9"/>
    <x v="9"/>
  </r>
  <r>
    <x v="182"/>
    <x v="0"/>
    <x v="8"/>
    <x v="1"/>
    <x v="56"/>
    <x v="9"/>
    <x v="182"/>
    <x v="36"/>
    <x v="6"/>
    <x v="6"/>
    <x v="2"/>
    <x v="2"/>
    <x v="1"/>
    <x v="8"/>
    <x v="8"/>
  </r>
  <r>
    <x v="186"/>
    <x v="0"/>
    <x v="0"/>
    <x v="23"/>
    <x v="36"/>
    <x v="291"/>
    <x v="186"/>
    <x v="37"/>
    <x v="6"/>
    <x v="6"/>
    <x v="2"/>
    <x v="2"/>
    <x v="1"/>
    <x v="0"/>
    <x v="0"/>
  </r>
  <r>
    <x v="187"/>
    <x v="1"/>
    <x v="2"/>
    <x v="107"/>
    <x v="140"/>
    <x v="506"/>
    <x v="187"/>
    <x v="34"/>
    <x v="6"/>
    <x v="6"/>
    <x v="2"/>
    <x v="2"/>
    <x v="1"/>
    <x v="2"/>
    <x v="2"/>
  </r>
  <r>
    <x v="184"/>
    <x v="0"/>
    <x v="6"/>
    <x v="9"/>
    <x v="65"/>
    <x v="6"/>
    <x v="184"/>
    <x v="37"/>
    <x v="6"/>
    <x v="6"/>
    <x v="2"/>
    <x v="2"/>
    <x v="1"/>
    <x v="6"/>
    <x v="6"/>
  </r>
  <r>
    <x v="193"/>
    <x v="0"/>
    <x v="0"/>
    <x v="20"/>
    <x v="12"/>
    <x v="6"/>
    <x v="193"/>
    <x v="37"/>
    <x v="6"/>
    <x v="6"/>
    <x v="2"/>
    <x v="2"/>
    <x v="1"/>
    <x v="0"/>
    <x v="0"/>
  </r>
  <r>
    <x v="189"/>
    <x v="0"/>
    <x v="9"/>
    <x v="26"/>
    <x v="54"/>
    <x v="160"/>
    <x v="189"/>
    <x v="37"/>
    <x v="6"/>
    <x v="6"/>
    <x v="2"/>
    <x v="2"/>
    <x v="1"/>
    <x v="9"/>
    <x v="9"/>
  </r>
  <r>
    <x v="179"/>
    <x v="0"/>
    <x v="10"/>
    <x v="93"/>
    <x v="0"/>
    <x v="187"/>
    <x v="179"/>
    <x v="34"/>
    <x v="6"/>
    <x v="6"/>
    <x v="2"/>
    <x v="2"/>
    <x v="1"/>
    <x v="10"/>
    <x v="10"/>
  </r>
  <r>
    <x v="179"/>
    <x v="0"/>
    <x v="1"/>
    <x v="30"/>
    <x v="63"/>
    <x v="34"/>
    <x v="179"/>
    <x v="34"/>
    <x v="6"/>
    <x v="6"/>
    <x v="2"/>
    <x v="2"/>
    <x v="1"/>
    <x v="1"/>
    <x v="1"/>
  </r>
  <r>
    <x v="190"/>
    <x v="0"/>
    <x v="8"/>
    <x v="8"/>
    <x v="85"/>
    <x v="31"/>
    <x v="190"/>
    <x v="36"/>
    <x v="6"/>
    <x v="6"/>
    <x v="2"/>
    <x v="2"/>
    <x v="1"/>
    <x v="8"/>
    <x v="8"/>
  </r>
  <r>
    <x v="193"/>
    <x v="0"/>
    <x v="11"/>
    <x v="7"/>
    <x v="62"/>
    <x v="69"/>
    <x v="193"/>
    <x v="37"/>
    <x v="6"/>
    <x v="6"/>
    <x v="2"/>
    <x v="2"/>
    <x v="1"/>
    <x v="11"/>
    <x v="11"/>
  </r>
  <r>
    <x v="192"/>
    <x v="0"/>
    <x v="4"/>
    <x v="92"/>
    <x v="5"/>
    <x v="389"/>
    <x v="192"/>
    <x v="36"/>
    <x v="6"/>
    <x v="6"/>
    <x v="2"/>
    <x v="2"/>
    <x v="1"/>
    <x v="4"/>
    <x v="4"/>
  </r>
  <r>
    <x v="188"/>
    <x v="0"/>
    <x v="11"/>
    <x v="54"/>
    <x v="24"/>
    <x v="258"/>
    <x v="188"/>
    <x v="35"/>
    <x v="6"/>
    <x v="6"/>
    <x v="2"/>
    <x v="2"/>
    <x v="1"/>
    <x v="11"/>
    <x v="11"/>
  </r>
  <r>
    <x v="193"/>
    <x v="0"/>
    <x v="6"/>
    <x v="21"/>
    <x v="94"/>
    <x v="6"/>
    <x v="193"/>
    <x v="37"/>
    <x v="6"/>
    <x v="6"/>
    <x v="2"/>
    <x v="2"/>
    <x v="1"/>
    <x v="6"/>
    <x v="6"/>
  </r>
  <r>
    <x v="192"/>
    <x v="0"/>
    <x v="8"/>
    <x v="24"/>
    <x v="15"/>
    <x v="176"/>
    <x v="192"/>
    <x v="36"/>
    <x v="6"/>
    <x v="6"/>
    <x v="2"/>
    <x v="2"/>
    <x v="1"/>
    <x v="8"/>
    <x v="8"/>
  </r>
  <r>
    <x v="190"/>
    <x v="0"/>
    <x v="0"/>
    <x v="75"/>
    <x v="91"/>
    <x v="124"/>
    <x v="190"/>
    <x v="36"/>
    <x v="6"/>
    <x v="6"/>
    <x v="2"/>
    <x v="2"/>
    <x v="1"/>
    <x v="0"/>
    <x v="0"/>
  </r>
  <r>
    <x v="191"/>
    <x v="0"/>
    <x v="10"/>
    <x v="122"/>
    <x v="86"/>
    <x v="590"/>
    <x v="191"/>
    <x v="37"/>
    <x v="6"/>
    <x v="6"/>
    <x v="2"/>
    <x v="2"/>
    <x v="1"/>
    <x v="10"/>
    <x v="10"/>
  </r>
  <r>
    <x v="195"/>
    <x v="0"/>
    <x v="9"/>
    <x v="59"/>
    <x v="118"/>
    <x v="591"/>
    <x v="195"/>
    <x v="37"/>
    <x v="6"/>
    <x v="6"/>
    <x v="2"/>
    <x v="2"/>
    <x v="1"/>
    <x v="9"/>
    <x v="9"/>
  </r>
  <r>
    <x v="194"/>
    <x v="0"/>
    <x v="5"/>
    <x v="16"/>
    <x v="12"/>
    <x v="102"/>
    <x v="194"/>
    <x v="36"/>
    <x v="6"/>
    <x v="6"/>
    <x v="2"/>
    <x v="2"/>
    <x v="1"/>
    <x v="5"/>
    <x v="5"/>
  </r>
  <r>
    <x v="200"/>
    <x v="0"/>
    <x v="1"/>
    <x v="140"/>
    <x v="145"/>
    <x v="225"/>
    <x v="200"/>
    <x v="35"/>
    <x v="6"/>
    <x v="6"/>
    <x v="2"/>
    <x v="2"/>
    <x v="1"/>
    <x v="1"/>
    <x v="1"/>
  </r>
  <r>
    <x v="198"/>
    <x v="0"/>
    <x v="0"/>
    <x v="93"/>
    <x v="0"/>
    <x v="187"/>
    <x v="198"/>
    <x v="37"/>
    <x v="6"/>
    <x v="6"/>
    <x v="2"/>
    <x v="2"/>
    <x v="1"/>
    <x v="0"/>
    <x v="0"/>
  </r>
  <r>
    <x v="199"/>
    <x v="0"/>
    <x v="10"/>
    <x v="37"/>
    <x v="54"/>
    <x v="214"/>
    <x v="199"/>
    <x v="36"/>
    <x v="6"/>
    <x v="6"/>
    <x v="2"/>
    <x v="2"/>
    <x v="1"/>
    <x v="10"/>
    <x v="10"/>
  </r>
  <r>
    <x v="200"/>
    <x v="0"/>
    <x v="7"/>
    <x v="63"/>
    <x v="56"/>
    <x v="107"/>
    <x v="200"/>
    <x v="35"/>
    <x v="6"/>
    <x v="6"/>
    <x v="2"/>
    <x v="2"/>
    <x v="1"/>
    <x v="7"/>
    <x v="7"/>
  </r>
  <r>
    <x v="199"/>
    <x v="0"/>
    <x v="5"/>
    <x v="20"/>
    <x v="41"/>
    <x v="73"/>
    <x v="199"/>
    <x v="36"/>
    <x v="6"/>
    <x v="6"/>
    <x v="2"/>
    <x v="2"/>
    <x v="1"/>
    <x v="5"/>
    <x v="5"/>
  </r>
  <r>
    <x v="188"/>
    <x v="0"/>
    <x v="0"/>
    <x v="21"/>
    <x v="13"/>
    <x v="22"/>
    <x v="188"/>
    <x v="35"/>
    <x v="6"/>
    <x v="6"/>
    <x v="2"/>
    <x v="2"/>
    <x v="1"/>
    <x v="0"/>
    <x v="0"/>
  </r>
  <r>
    <x v="200"/>
    <x v="0"/>
    <x v="3"/>
    <x v="113"/>
    <x v="96"/>
    <x v="50"/>
    <x v="200"/>
    <x v="35"/>
    <x v="6"/>
    <x v="6"/>
    <x v="2"/>
    <x v="2"/>
    <x v="1"/>
    <x v="3"/>
    <x v="3"/>
  </r>
  <r>
    <x v="199"/>
    <x v="0"/>
    <x v="6"/>
    <x v="54"/>
    <x v="38"/>
    <x v="9"/>
    <x v="199"/>
    <x v="36"/>
    <x v="6"/>
    <x v="6"/>
    <x v="2"/>
    <x v="2"/>
    <x v="1"/>
    <x v="6"/>
    <x v="6"/>
  </r>
  <r>
    <x v="194"/>
    <x v="0"/>
    <x v="6"/>
    <x v="24"/>
    <x v="38"/>
    <x v="63"/>
    <x v="194"/>
    <x v="36"/>
    <x v="6"/>
    <x v="6"/>
    <x v="2"/>
    <x v="2"/>
    <x v="1"/>
    <x v="6"/>
    <x v="6"/>
  </r>
  <r>
    <x v="196"/>
    <x v="0"/>
    <x v="5"/>
    <x v="75"/>
    <x v="91"/>
    <x v="124"/>
    <x v="196"/>
    <x v="34"/>
    <x v="6"/>
    <x v="6"/>
    <x v="2"/>
    <x v="2"/>
    <x v="1"/>
    <x v="5"/>
    <x v="5"/>
  </r>
  <r>
    <x v="196"/>
    <x v="0"/>
    <x v="10"/>
    <x v="75"/>
    <x v="91"/>
    <x v="124"/>
    <x v="196"/>
    <x v="34"/>
    <x v="6"/>
    <x v="6"/>
    <x v="2"/>
    <x v="2"/>
    <x v="1"/>
    <x v="10"/>
    <x v="10"/>
  </r>
  <r>
    <x v="195"/>
    <x v="0"/>
    <x v="0"/>
    <x v="13"/>
    <x v="65"/>
    <x v="154"/>
    <x v="195"/>
    <x v="37"/>
    <x v="6"/>
    <x v="6"/>
    <x v="2"/>
    <x v="2"/>
    <x v="1"/>
    <x v="0"/>
    <x v="0"/>
  </r>
  <r>
    <x v="204"/>
    <x v="0"/>
    <x v="4"/>
    <x v="50"/>
    <x v="61"/>
    <x v="69"/>
    <x v="204"/>
    <x v="38"/>
    <x v="7"/>
    <x v="7"/>
    <x v="1"/>
    <x v="1"/>
    <x v="1"/>
    <x v="4"/>
    <x v="4"/>
  </r>
  <r>
    <x v="205"/>
    <x v="0"/>
    <x v="6"/>
    <x v="0"/>
    <x v="85"/>
    <x v="126"/>
    <x v="205"/>
    <x v="39"/>
    <x v="7"/>
    <x v="7"/>
    <x v="1"/>
    <x v="1"/>
    <x v="1"/>
    <x v="6"/>
    <x v="6"/>
  </r>
  <r>
    <x v="204"/>
    <x v="0"/>
    <x v="9"/>
    <x v="98"/>
    <x v="39"/>
    <x v="577"/>
    <x v="204"/>
    <x v="38"/>
    <x v="7"/>
    <x v="7"/>
    <x v="1"/>
    <x v="1"/>
    <x v="1"/>
    <x v="9"/>
    <x v="9"/>
  </r>
  <r>
    <x v="206"/>
    <x v="0"/>
    <x v="2"/>
    <x v="56"/>
    <x v="20"/>
    <x v="592"/>
    <x v="206"/>
    <x v="40"/>
    <x v="7"/>
    <x v="7"/>
    <x v="1"/>
    <x v="1"/>
    <x v="1"/>
    <x v="2"/>
    <x v="2"/>
  </r>
  <r>
    <x v="207"/>
    <x v="0"/>
    <x v="11"/>
    <x v="56"/>
    <x v="21"/>
    <x v="494"/>
    <x v="207"/>
    <x v="41"/>
    <x v="7"/>
    <x v="7"/>
    <x v="1"/>
    <x v="1"/>
    <x v="1"/>
    <x v="11"/>
    <x v="11"/>
  </r>
  <r>
    <x v="208"/>
    <x v="0"/>
    <x v="8"/>
    <x v="24"/>
    <x v="54"/>
    <x v="268"/>
    <x v="208"/>
    <x v="39"/>
    <x v="7"/>
    <x v="7"/>
    <x v="1"/>
    <x v="1"/>
    <x v="1"/>
    <x v="8"/>
    <x v="8"/>
  </r>
  <r>
    <x v="208"/>
    <x v="0"/>
    <x v="2"/>
    <x v="40"/>
    <x v="47"/>
    <x v="376"/>
    <x v="208"/>
    <x v="39"/>
    <x v="7"/>
    <x v="7"/>
    <x v="1"/>
    <x v="1"/>
    <x v="1"/>
    <x v="2"/>
    <x v="2"/>
  </r>
  <r>
    <x v="209"/>
    <x v="0"/>
    <x v="6"/>
    <x v="27"/>
    <x v="66"/>
    <x v="7"/>
    <x v="209"/>
    <x v="42"/>
    <x v="7"/>
    <x v="7"/>
    <x v="1"/>
    <x v="1"/>
    <x v="1"/>
    <x v="6"/>
    <x v="6"/>
  </r>
  <r>
    <x v="210"/>
    <x v="0"/>
    <x v="6"/>
    <x v="56"/>
    <x v="2"/>
    <x v="537"/>
    <x v="210"/>
    <x v="42"/>
    <x v="7"/>
    <x v="7"/>
    <x v="1"/>
    <x v="1"/>
    <x v="1"/>
    <x v="6"/>
    <x v="6"/>
  </r>
  <r>
    <x v="211"/>
    <x v="0"/>
    <x v="6"/>
    <x v="8"/>
    <x v="0"/>
    <x v="7"/>
    <x v="211"/>
    <x v="38"/>
    <x v="7"/>
    <x v="7"/>
    <x v="1"/>
    <x v="1"/>
    <x v="1"/>
    <x v="6"/>
    <x v="6"/>
  </r>
  <r>
    <x v="204"/>
    <x v="0"/>
    <x v="3"/>
    <x v="27"/>
    <x v="60"/>
    <x v="446"/>
    <x v="204"/>
    <x v="38"/>
    <x v="7"/>
    <x v="7"/>
    <x v="1"/>
    <x v="1"/>
    <x v="1"/>
    <x v="3"/>
    <x v="3"/>
  </r>
  <r>
    <x v="212"/>
    <x v="1"/>
    <x v="2"/>
    <x v="15"/>
    <x v="1"/>
    <x v="290"/>
    <x v="212"/>
    <x v="39"/>
    <x v="7"/>
    <x v="7"/>
    <x v="1"/>
    <x v="1"/>
    <x v="1"/>
    <x v="2"/>
    <x v="2"/>
  </r>
  <r>
    <x v="212"/>
    <x v="0"/>
    <x v="9"/>
    <x v="70"/>
    <x v="61"/>
    <x v="312"/>
    <x v="212"/>
    <x v="39"/>
    <x v="7"/>
    <x v="7"/>
    <x v="1"/>
    <x v="1"/>
    <x v="1"/>
    <x v="9"/>
    <x v="9"/>
  </r>
  <r>
    <x v="213"/>
    <x v="0"/>
    <x v="11"/>
    <x v="5"/>
    <x v="16"/>
    <x v="17"/>
    <x v="213"/>
    <x v="40"/>
    <x v="7"/>
    <x v="7"/>
    <x v="1"/>
    <x v="1"/>
    <x v="1"/>
    <x v="11"/>
    <x v="11"/>
  </r>
  <r>
    <x v="214"/>
    <x v="0"/>
    <x v="9"/>
    <x v="89"/>
    <x v="70"/>
    <x v="154"/>
    <x v="214"/>
    <x v="39"/>
    <x v="7"/>
    <x v="7"/>
    <x v="1"/>
    <x v="1"/>
    <x v="1"/>
    <x v="9"/>
    <x v="9"/>
  </r>
  <r>
    <x v="215"/>
    <x v="0"/>
    <x v="2"/>
    <x v="151"/>
    <x v="89"/>
    <x v="593"/>
    <x v="215"/>
    <x v="40"/>
    <x v="7"/>
    <x v="7"/>
    <x v="1"/>
    <x v="1"/>
    <x v="1"/>
    <x v="2"/>
    <x v="2"/>
  </r>
  <r>
    <x v="216"/>
    <x v="0"/>
    <x v="4"/>
    <x v="34"/>
    <x v="20"/>
    <x v="192"/>
    <x v="216"/>
    <x v="40"/>
    <x v="7"/>
    <x v="7"/>
    <x v="1"/>
    <x v="1"/>
    <x v="1"/>
    <x v="4"/>
    <x v="4"/>
  </r>
  <r>
    <x v="216"/>
    <x v="0"/>
    <x v="9"/>
    <x v="81"/>
    <x v="164"/>
    <x v="179"/>
    <x v="216"/>
    <x v="40"/>
    <x v="7"/>
    <x v="7"/>
    <x v="1"/>
    <x v="1"/>
    <x v="1"/>
    <x v="9"/>
    <x v="9"/>
  </r>
  <r>
    <x v="217"/>
    <x v="0"/>
    <x v="1"/>
    <x v="53"/>
    <x v="81"/>
    <x v="178"/>
    <x v="217"/>
    <x v="42"/>
    <x v="7"/>
    <x v="7"/>
    <x v="1"/>
    <x v="1"/>
    <x v="1"/>
    <x v="1"/>
    <x v="1"/>
  </r>
  <r>
    <x v="217"/>
    <x v="0"/>
    <x v="3"/>
    <x v="1"/>
    <x v="1"/>
    <x v="1"/>
    <x v="217"/>
    <x v="42"/>
    <x v="7"/>
    <x v="7"/>
    <x v="1"/>
    <x v="1"/>
    <x v="1"/>
    <x v="3"/>
    <x v="3"/>
  </r>
  <r>
    <x v="218"/>
    <x v="0"/>
    <x v="11"/>
    <x v="163"/>
    <x v="101"/>
    <x v="594"/>
    <x v="218"/>
    <x v="42"/>
    <x v="7"/>
    <x v="7"/>
    <x v="1"/>
    <x v="1"/>
    <x v="1"/>
    <x v="11"/>
    <x v="11"/>
  </r>
  <r>
    <x v="219"/>
    <x v="0"/>
    <x v="4"/>
    <x v="46"/>
    <x v="83"/>
    <x v="595"/>
    <x v="219"/>
    <x v="42"/>
    <x v="7"/>
    <x v="7"/>
    <x v="1"/>
    <x v="1"/>
    <x v="1"/>
    <x v="4"/>
    <x v="4"/>
  </r>
  <r>
    <x v="217"/>
    <x v="0"/>
    <x v="11"/>
    <x v="15"/>
    <x v="61"/>
    <x v="192"/>
    <x v="217"/>
    <x v="42"/>
    <x v="7"/>
    <x v="7"/>
    <x v="1"/>
    <x v="1"/>
    <x v="1"/>
    <x v="11"/>
    <x v="11"/>
  </r>
  <r>
    <x v="217"/>
    <x v="0"/>
    <x v="4"/>
    <x v="1"/>
    <x v="1"/>
    <x v="1"/>
    <x v="217"/>
    <x v="42"/>
    <x v="7"/>
    <x v="7"/>
    <x v="1"/>
    <x v="1"/>
    <x v="1"/>
    <x v="4"/>
    <x v="4"/>
  </r>
  <r>
    <x v="215"/>
    <x v="0"/>
    <x v="8"/>
    <x v="140"/>
    <x v="159"/>
    <x v="319"/>
    <x v="215"/>
    <x v="40"/>
    <x v="7"/>
    <x v="7"/>
    <x v="1"/>
    <x v="1"/>
    <x v="1"/>
    <x v="8"/>
    <x v="8"/>
  </r>
  <r>
    <x v="217"/>
    <x v="0"/>
    <x v="9"/>
    <x v="65"/>
    <x v="15"/>
    <x v="146"/>
    <x v="217"/>
    <x v="42"/>
    <x v="7"/>
    <x v="7"/>
    <x v="1"/>
    <x v="1"/>
    <x v="1"/>
    <x v="9"/>
    <x v="9"/>
  </r>
  <r>
    <x v="220"/>
    <x v="0"/>
    <x v="1"/>
    <x v="22"/>
    <x v="115"/>
    <x v="48"/>
    <x v="220"/>
    <x v="38"/>
    <x v="7"/>
    <x v="7"/>
    <x v="1"/>
    <x v="1"/>
    <x v="1"/>
    <x v="1"/>
    <x v="1"/>
  </r>
  <r>
    <x v="221"/>
    <x v="1"/>
    <x v="2"/>
    <x v="163"/>
    <x v="180"/>
    <x v="350"/>
    <x v="221"/>
    <x v="40"/>
    <x v="7"/>
    <x v="7"/>
    <x v="1"/>
    <x v="1"/>
    <x v="1"/>
    <x v="2"/>
    <x v="2"/>
  </r>
  <r>
    <x v="206"/>
    <x v="1"/>
    <x v="2"/>
    <x v="39"/>
    <x v="20"/>
    <x v="187"/>
    <x v="206"/>
    <x v="40"/>
    <x v="7"/>
    <x v="7"/>
    <x v="1"/>
    <x v="1"/>
    <x v="1"/>
    <x v="2"/>
    <x v="2"/>
  </r>
  <r>
    <x v="206"/>
    <x v="0"/>
    <x v="9"/>
    <x v="53"/>
    <x v="87"/>
    <x v="596"/>
    <x v="206"/>
    <x v="40"/>
    <x v="7"/>
    <x v="7"/>
    <x v="1"/>
    <x v="1"/>
    <x v="1"/>
    <x v="9"/>
    <x v="9"/>
  </r>
  <r>
    <x v="222"/>
    <x v="0"/>
    <x v="1"/>
    <x v="29"/>
    <x v="138"/>
    <x v="388"/>
    <x v="222"/>
    <x v="41"/>
    <x v="7"/>
    <x v="7"/>
    <x v="1"/>
    <x v="1"/>
    <x v="1"/>
    <x v="1"/>
    <x v="1"/>
  </r>
  <r>
    <x v="223"/>
    <x v="0"/>
    <x v="11"/>
    <x v="112"/>
    <x v="138"/>
    <x v="37"/>
    <x v="223"/>
    <x v="39"/>
    <x v="7"/>
    <x v="7"/>
    <x v="1"/>
    <x v="1"/>
    <x v="1"/>
    <x v="11"/>
    <x v="11"/>
  </r>
  <r>
    <x v="224"/>
    <x v="0"/>
    <x v="8"/>
    <x v="79"/>
    <x v="94"/>
    <x v="39"/>
    <x v="224"/>
    <x v="43"/>
    <x v="7"/>
    <x v="7"/>
    <x v="1"/>
    <x v="1"/>
    <x v="1"/>
    <x v="8"/>
    <x v="8"/>
  </r>
  <r>
    <x v="204"/>
    <x v="1"/>
    <x v="2"/>
    <x v="81"/>
    <x v="80"/>
    <x v="597"/>
    <x v="204"/>
    <x v="38"/>
    <x v="7"/>
    <x v="7"/>
    <x v="1"/>
    <x v="1"/>
    <x v="1"/>
    <x v="2"/>
    <x v="2"/>
  </r>
  <r>
    <x v="211"/>
    <x v="0"/>
    <x v="8"/>
    <x v="30"/>
    <x v="65"/>
    <x v="244"/>
    <x v="211"/>
    <x v="38"/>
    <x v="7"/>
    <x v="7"/>
    <x v="1"/>
    <x v="1"/>
    <x v="1"/>
    <x v="8"/>
    <x v="8"/>
  </r>
  <r>
    <x v="206"/>
    <x v="0"/>
    <x v="4"/>
    <x v="92"/>
    <x v="16"/>
    <x v="234"/>
    <x v="206"/>
    <x v="40"/>
    <x v="7"/>
    <x v="7"/>
    <x v="1"/>
    <x v="1"/>
    <x v="1"/>
    <x v="4"/>
    <x v="4"/>
  </r>
  <r>
    <x v="225"/>
    <x v="0"/>
    <x v="6"/>
    <x v="21"/>
    <x v="63"/>
    <x v="13"/>
    <x v="225"/>
    <x v="40"/>
    <x v="7"/>
    <x v="7"/>
    <x v="1"/>
    <x v="1"/>
    <x v="1"/>
    <x v="6"/>
    <x v="6"/>
  </r>
  <r>
    <x v="226"/>
    <x v="0"/>
    <x v="6"/>
    <x v="30"/>
    <x v="11"/>
    <x v="384"/>
    <x v="226"/>
    <x v="42"/>
    <x v="7"/>
    <x v="7"/>
    <x v="1"/>
    <x v="1"/>
    <x v="1"/>
    <x v="6"/>
    <x v="6"/>
  </r>
  <r>
    <x v="221"/>
    <x v="0"/>
    <x v="2"/>
    <x v="137"/>
    <x v="180"/>
    <x v="112"/>
    <x v="221"/>
    <x v="40"/>
    <x v="7"/>
    <x v="7"/>
    <x v="1"/>
    <x v="1"/>
    <x v="1"/>
    <x v="2"/>
    <x v="2"/>
  </r>
  <r>
    <x v="211"/>
    <x v="0"/>
    <x v="3"/>
    <x v="79"/>
    <x v="9"/>
    <x v="6"/>
    <x v="211"/>
    <x v="38"/>
    <x v="7"/>
    <x v="7"/>
    <x v="1"/>
    <x v="1"/>
    <x v="1"/>
    <x v="3"/>
    <x v="3"/>
  </r>
  <r>
    <x v="227"/>
    <x v="0"/>
    <x v="11"/>
    <x v="9"/>
    <x v="14"/>
    <x v="14"/>
    <x v="227"/>
    <x v="39"/>
    <x v="7"/>
    <x v="7"/>
    <x v="1"/>
    <x v="1"/>
    <x v="1"/>
    <x v="11"/>
    <x v="11"/>
  </r>
  <r>
    <x v="219"/>
    <x v="1"/>
    <x v="2"/>
    <x v="130"/>
    <x v="153"/>
    <x v="598"/>
    <x v="219"/>
    <x v="42"/>
    <x v="7"/>
    <x v="7"/>
    <x v="1"/>
    <x v="1"/>
    <x v="1"/>
    <x v="2"/>
    <x v="2"/>
  </r>
  <r>
    <x v="214"/>
    <x v="0"/>
    <x v="4"/>
    <x v="49"/>
    <x v="81"/>
    <x v="243"/>
    <x v="214"/>
    <x v="39"/>
    <x v="7"/>
    <x v="7"/>
    <x v="1"/>
    <x v="1"/>
    <x v="1"/>
    <x v="4"/>
    <x v="4"/>
  </r>
  <r>
    <x v="220"/>
    <x v="0"/>
    <x v="8"/>
    <x v="148"/>
    <x v="181"/>
    <x v="599"/>
    <x v="220"/>
    <x v="38"/>
    <x v="7"/>
    <x v="7"/>
    <x v="1"/>
    <x v="1"/>
    <x v="1"/>
    <x v="8"/>
    <x v="8"/>
  </r>
  <r>
    <x v="217"/>
    <x v="0"/>
    <x v="2"/>
    <x v="60"/>
    <x v="97"/>
    <x v="600"/>
    <x v="217"/>
    <x v="42"/>
    <x v="7"/>
    <x v="7"/>
    <x v="1"/>
    <x v="1"/>
    <x v="1"/>
    <x v="2"/>
    <x v="2"/>
  </r>
  <r>
    <x v="215"/>
    <x v="0"/>
    <x v="9"/>
    <x v="103"/>
    <x v="140"/>
    <x v="601"/>
    <x v="215"/>
    <x v="40"/>
    <x v="7"/>
    <x v="7"/>
    <x v="1"/>
    <x v="1"/>
    <x v="1"/>
    <x v="9"/>
    <x v="9"/>
  </r>
  <r>
    <x v="216"/>
    <x v="0"/>
    <x v="3"/>
    <x v="105"/>
    <x v="105"/>
    <x v="401"/>
    <x v="216"/>
    <x v="40"/>
    <x v="7"/>
    <x v="7"/>
    <x v="1"/>
    <x v="1"/>
    <x v="1"/>
    <x v="3"/>
    <x v="3"/>
  </r>
  <r>
    <x v="214"/>
    <x v="1"/>
    <x v="2"/>
    <x v="90"/>
    <x v="57"/>
    <x v="19"/>
    <x v="214"/>
    <x v="39"/>
    <x v="7"/>
    <x v="7"/>
    <x v="1"/>
    <x v="1"/>
    <x v="1"/>
    <x v="2"/>
    <x v="2"/>
  </r>
  <r>
    <x v="211"/>
    <x v="0"/>
    <x v="2"/>
    <x v="17"/>
    <x v="62"/>
    <x v="6"/>
    <x v="211"/>
    <x v="38"/>
    <x v="7"/>
    <x v="7"/>
    <x v="1"/>
    <x v="1"/>
    <x v="1"/>
    <x v="2"/>
    <x v="2"/>
  </r>
  <r>
    <x v="216"/>
    <x v="0"/>
    <x v="1"/>
    <x v="151"/>
    <x v="159"/>
    <x v="602"/>
    <x v="216"/>
    <x v="40"/>
    <x v="7"/>
    <x v="7"/>
    <x v="1"/>
    <x v="1"/>
    <x v="1"/>
    <x v="1"/>
    <x v="1"/>
  </r>
  <r>
    <x v="216"/>
    <x v="1"/>
    <x v="2"/>
    <x v="62"/>
    <x v="112"/>
    <x v="503"/>
    <x v="216"/>
    <x v="40"/>
    <x v="7"/>
    <x v="7"/>
    <x v="1"/>
    <x v="1"/>
    <x v="1"/>
    <x v="2"/>
    <x v="2"/>
  </r>
  <r>
    <x v="219"/>
    <x v="0"/>
    <x v="3"/>
    <x v="14"/>
    <x v="49"/>
    <x v="61"/>
    <x v="219"/>
    <x v="42"/>
    <x v="7"/>
    <x v="7"/>
    <x v="1"/>
    <x v="1"/>
    <x v="1"/>
    <x v="3"/>
    <x v="3"/>
  </r>
  <r>
    <x v="218"/>
    <x v="0"/>
    <x v="8"/>
    <x v="164"/>
    <x v="182"/>
    <x v="603"/>
    <x v="218"/>
    <x v="42"/>
    <x v="7"/>
    <x v="7"/>
    <x v="1"/>
    <x v="1"/>
    <x v="1"/>
    <x v="8"/>
    <x v="8"/>
  </r>
  <r>
    <x v="218"/>
    <x v="0"/>
    <x v="2"/>
    <x v="154"/>
    <x v="183"/>
    <x v="604"/>
    <x v="218"/>
    <x v="42"/>
    <x v="7"/>
    <x v="7"/>
    <x v="1"/>
    <x v="1"/>
    <x v="1"/>
    <x v="2"/>
    <x v="2"/>
  </r>
  <r>
    <x v="227"/>
    <x v="0"/>
    <x v="4"/>
    <x v="79"/>
    <x v="94"/>
    <x v="39"/>
    <x v="227"/>
    <x v="39"/>
    <x v="7"/>
    <x v="7"/>
    <x v="1"/>
    <x v="1"/>
    <x v="1"/>
    <x v="4"/>
    <x v="4"/>
  </r>
  <r>
    <x v="227"/>
    <x v="0"/>
    <x v="9"/>
    <x v="7"/>
    <x v="62"/>
    <x v="69"/>
    <x v="227"/>
    <x v="39"/>
    <x v="7"/>
    <x v="7"/>
    <x v="1"/>
    <x v="1"/>
    <x v="1"/>
    <x v="9"/>
    <x v="9"/>
  </r>
  <r>
    <x v="220"/>
    <x v="0"/>
    <x v="2"/>
    <x v="145"/>
    <x v="181"/>
    <x v="538"/>
    <x v="220"/>
    <x v="38"/>
    <x v="7"/>
    <x v="7"/>
    <x v="1"/>
    <x v="1"/>
    <x v="1"/>
    <x v="2"/>
    <x v="2"/>
  </r>
  <r>
    <x v="212"/>
    <x v="0"/>
    <x v="4"/>
    <x v="17"/>
    <x v="11"/>
    <x v="18"/>
    <x v="212"/>
    <x v="39"/>
    <x v="7"/>
    <x v="7"/>
    <x v="1"/>
    <x v="1"/>
    <x v="1"/>
    <x v="4"/>
    <x v="4"/>
  </r>
  <r>
    <x v="228"/>
    <x v="0"/>
    <x v="6"/>
    <x v="3"/>
    <x v="36"/>
    <x v="153"/>
    <x v="228"/>
    <x v="44"/>
    <x v="7"/>
    <x v="7"/>
    <x v="1"/>
    <x v="1"/>
    <x v="1"/>
    <x v="6"/>
    <x v="6"/>
  </r>
  <r>
    <x v="228"/>
    <x v="0"/>
    <x v="11"/>
    <x v="24"/>
    <x v="59"/>
    <x v="105"/>
    <x v="228"/>
    <x v="44"/>
    <x v="7"/>
    <x v="7"/>
    <x v="1"/>
    <x v="1"/>
    <x v="1"/>
    <x v="11"/>
    <x v="11"/>
  </r>
  <r>
    <x v="213"/>
    <x v="0"/>
    <x v="8"/>
    <x v="11"/>
    <x v="3"/>
    <x v="75"/>
    <x v="213"/>
    <x v="40"/>
    <x v="7"/>
    <x v="7"/>
    <x v="1"/>
    <x v="1"/>
    <x v="1"/>
    <x v="8"/>
    <x v="8"/>
  </r>
  <r>
    <x v="212"/>
    <x v="0"/>
    <x v="1"/>
    <x v="50"/>
    <x v="34"/>
    <x v="22"/>
    <x v="212"/>
    <x v="39"/>
    <x v="7"/>
    <x v="7"/>
    <x v="1"/>
    <x v="1"/>
    <x v="1"/>
    <x v="1"/>
    <x v="1"/>
  </r>
  <r>
    <x v="208"/>
    <x v="1"/>
    <x v="2"/>
    <x v="40"/>
    <x v="47"/>
    <x v="376"/>
    <x v="208"/>
    <x v="39"/>
    <x v="7"/>
    <x v="7"/>
    <x v="1"/>
    <x v="1"/>
    <x v="1"/>
    <x v="2"/>
    <x v="2"/>
  </r>
  <r>
    <x v="206"/>
    <x v="0"/>
    <x v="1"/>
    <x v="40"/>
    <x v="66"/>
    <x v="252"/>
    <x v="206"/>
    <x v="40"/>
    <x v="7"/>
    <x v="7"/>
    <x v="1"/>
    <x v="1"/>
    <x v="1"/>
    <x v="1"/>
    <x v="1"/>
  </r>
  <r>
    <x v="224"/>
    <x v="0"/>
    <x v="9"/>
    <x v="79"/>
    <x v="94"/>
    <x v="39"/>
    <x v="224"/>
    <x v="43"/>
    <x v="7"/>
    <x v="7"/>
    <x v="1"/>
    <x v="1"/>
    <x v="1"/>
    <x v="9"/>
    <x v="9"/>
  </r>
  <r>
    <x v="208"/>
    <x v="0"/>
    <x v="1"/>
    <x v="54"/>
    <x v="4"/>
    <x v="314"/>
    <x v="208"/>
    <x v="39"/>
    <x v="7"/>
    <x v="7"/>
    <x v="1"/>
    <x v="1"/>
    <x v="1"/>
    <x v="1"/>
    <x v="1"/>
  </r>
  <r>
    <x v="206"/>
    <x v="0"/>
    <x v="3"/>
    <x v="63"/>
    <x v="61"/>
    <x v="605"/>
    <x v="206"/>
    <x v="40"/>
    <x v="7"/>
    <x v="7"/>
    <x v="1"/>
    <x v="1"/>
    <x v="1"/>
    <x v="3"/>
    <x v="3"/>
  </r>
  <r>
    <x v="208"/>
    <x v="0"/>
    <x v="3"/>
    <x v="48"/>
    <x v="16"/>
    <x v="350"/>
    <x v="208"/>
    <x v="39"/>
    <x v="7"/>
    <x v="7"/>
    <x v="1"/>
    <x v="1"/>
    <x v="1"/>
    <x v="3"/>
    <x v="3"/>
  </r>
  <r>
    <x v="221"/>
    <x v="0"/>
    <x v="9"/>
    <x v="165"/>
    <x v="180"/>
    <x v="606"/>
    <x v="221"/>
    <x v="40"/>
    <x v="7"/>
    <x v="7"/>
    <x v="1"/>
    <x v="1"/>
    <x v="1"/>
    <x v="9"/>
    <x v="9"/>
  </r>
  <r>
    <x v="208"/>
    <x v="0"/>
    <x v="4"/>
    <x v="5"/>
    <x v="11"/>
    <x v="12"/>
    <x v="208"/>
    <x v="39"/>
    <x v="7"/>
    <x v="7"/>
    <x v="1"/>
    <x v="1"/>
    <x v="1"/>
    <x v="4"/>
    <x v="4"/>
  </r>
  <r>
    <x v="225"/>
    <x v="0"/>
    <x v="11"/>
    <x v="3"/>
    <x v="3"/>
    <x v="3"/>
    <x v="225"/>
    <x v="40"/>
    <x v="7"/>
    <x v="7"/>
    <x v="1"/>
    <x v="1"/>
    <x v="1"/>
    <x v="11"/>
    <x v="11"/>
  </r>
  <r>
    <x v="224"/>
    <x v="0"/>
    <x v="11"/>
    <x v="10"/>
    <x v="9"/>
    <x v="9"/>
    <x v="224"/>
    <x v="43"/>
    <x v="7"/>
    <x v="7"/>
    <x v="1"/>
    <x v="1"/>
    <x v="1"/>
    <x v="11"/>
    <x v="11"/>
  </r>
  <r>
    <x v="221"/>
    <x v="0"/>
    <x v="4"/>
    <x v="99"/>
    <x v="138"/>
    <x v="175"/>
    <x v="221"/>
    <x v="40"/>
    <x v="7"/>
    <x v="7"/>
    <x v="1"/>
    <x v="1"/>
    <x v="1"/>
    <x v="4"/>
    <x v="4"/>
  </r>
  <r>
    <x v="223"/>
    <x v="0"/>
    <x v="9"/>
    <x v="85"/>
    <x v="147"/>
    <x v="607"/>
    <x v="223"/>
    <x v="39"/>
    <x v="7"/>
    <x v="7"/>
    <x v="1"/>
    <x v="1"/>
    <x v="1"/>
    <x v="9"/>
    <x v="9"/>
  </r>
  <r>
    <x v="204"/>
    <x v="0"/>
    <x v="8"/>
    <x v="83"/>
    <x v="57"/>
    <x v="376"/>
    <x v="204"/>
    <x v="38"/>
    <x v="7"/>
    <x v="7"/>
    <x v="1"/>
    <x v="1"/>
    <x v="1"/>
    <x v="8"/>
    <x v="8"/>
  </r>
  <r>
    <x v="219"/>
    <x v="0"/>
    <x v="9"/>
    <x v="91"/>
    <x v="137"/>
    <x v="84"/>
    <x v="219"/>
    <x v="42"/>
    <x v="7"/>
    <x v="7"/>
    <x v="1"/>
    <x v="1"/>
    <x v="1"/>
    <x v="9"/>
    <x v="9"/>
  </r>
  <r>
    <x v="214"/>
    <x v="0"/>
    <x v="3"/>
    <x v="84"/>
    <x v="87"/>
    <x v="142"/>
    <x v="214"/>
    <x v="39"/>
    <x v="7"/>
    <x v="7"/>
    <x v="1"/>
    <x v="1"/>
    <x v="1"/>
    <x v="3"/>
    <x v="3"/>
  </r>
  <r>
    <x v="215"/>
    <x v="1"/>
    <x v="2"/>
    <x v="114"/>
    <x v="111"/>
    <x v="51"/>
    <x v="215"/>
    <x v="40"/>
    <x v="7"/>
    <x v="7"/>
    <x v="1"/>
    <x v="1"/>
    <x v="1"/>
    <x v="2"/>
    <x v="2"/>
  </r>
  <r>
    <x v="220"/>
    <x v="0"/>
    <x v="6"/>
    <x v="91"/>
    <x v="64"/>
    <x v="170"/>
    <x v="220"/>
    <x v="38"/>
    <x v="7"/>
    <x v="7"/>
    <x v="1"/>
    <x v="1"/>
    <x v="1"/>
    <x v="6"/>
    <x v="6"/>
  </r>
  <r>
    <x v="227"/>
    <x v="0"/>
    <x v="8"/>
    <x v="92"/>
    <x v="62"/>
    <x v="187"/>
    <x v="227"/>
    <x v="39"/>
    <x v="7"/>
    <x v="7"/>
    <x v="1"/>
    <x v="1"/>
    <x v="1"/>
    <x v="8"/>
    <x v="8"/>
  </r>
  <r>
    <x v="205"/>
    <x v="0"/>
    <x v="2"/>
    <x v="23"/>
    <x v="5"/>
    <x v="92"/>
    <x v="205"/>
    <x v="39"/>
    <x v="7"/>
    <x v="7"/>
    <x v="1"/>
    <x v="1"/>
    <x v="1"/>
    <x v="2"/>
    <x v="2"/>
  </r>
  <r>
    <x v="204"/>
    <x v="0"/>
    <x v="2"/>
    <x v="55"/>
    <x v="71"/>
    <x v="90"/>
    <x v="204"/>
    <x v="38"/>
    <x v="7"/>
    <x v="7"/>
    <x v="1"/>
    <x v="1"/>
    <x v="1"/>
    <x v="2"/>
    <x v="2"/>
  </r>
  <r>
    <x v="218"/>
    <x v="1"/>
    <x v="2"/>
    <x v="166"/>
    <x v="184"/>
    <x v="608"/>
    <x v="218"/>
    <x v="42"/>
    <x v="7"/>
    <x v="7"/>
    <x v="1"/>
    <x v="1"/>
    <x v="1"/>
    <x v="2"/>
    <x v="2"/>
  </r>
  <r>
    <x v="227"/>
    <x v="0"/>
    <x v="2"/>
    <x v="63"/>
    <x v="30"/>
    <x v="209"/>
    <x v="227"/>
    <x v="39"/>
    <x v="7"/>
    <x v="7"/>
    <x v="1"/>
    <x v="1"/>
    <x v="1"/>
    <x v="2"/>
    <x v="2"/>
  </r>
  <r>
    <x v="220"/>
    <x v="0"/>
    <x v="11"/>
    <x v="100"/>
    <x v="135"/>
    <x v="609"/>
    <x v="220"/>
    <x v="38"/>
    <x v="7"/>
    <x v="7"/>
    <x v="1"/>
    <x v="1"/>
    <x v="1"/>
    <x v="11"/>
    <x v="11"/>
  </r>
  <r>
    <x v="227"/>
    <x v="1"/>
    <x v="2"/>
    <x v="1"/>
    <x v="30"/>
    <x v="31"/>
    <x v="227"/>
    <x v="39"/>
    <x v="7"/>
    <x v="7"/>
    <x v="1"/>
    <x v="1"/>
    <x v="1"/>
    <x v="2"/>
    <x v="2"/>
  </r>
  <r>
    <x v="205"/>
    <x v="0"/>
    <x v="11"/>
    <x v="30"/>
    <x v="14"/>
    <x v="31"/>
    <x v="205"/>
    <x v="39"/>
    <x v="7"/>
    <x v="7"/>
    <x v="1"/>
    <x v="1"/>
    <x v="1"/>
    <x v="11"/>
    <x v="11"/>
  </r>
  <r>
    <x v="216"/>
    <x v="0"/>
    <x v="11"/>
    <x v="89"/>
    <x v="72"/>
    <x v="330"/>
    <x v="216"/>
    <x v="40"/>
    <x v="7"/>
    <x v="7"/>
    <x v="1"/>
    <x v="1"/>
    <x v="1"/>
    <x v="11"/>
    <x v="11"/>
  </r>
  <r>
    <x v="218"/>
    <x v="0"/>
    <x v="3"/>
    <x v="67"/>
    <x v="185"/>
    <x v="32"/>
    <x v="218"/>
    <x v="42"/>
    <x v="7"/>
    <x v="7"/>
    <x v="1"/>
    <x v="1"/>
    <x v="1"/>
    <x v="3"/>
    <x v="3"/>
  </r>
  <r>
    <x v="209"/>
    <x v="0"/>
    <x v="4"/>
    <x v="2"/>
    <x v="119"/>
    <x v="610"/>
    <x v="209"/>
    <x v="42"/>
    <x v="7"/>
    <x v="7"/>
    <x v="1"/>
    <x v="1"/>
    <x v="1"/>
    <x v="4"/>
    <x v="4"/>
  </r>
  <r>
    <x v="210"/>
    <x v="0"/>
    <x v="11"/>
    <x v="29"/>
    <x v="138"/>
    <x v="388"/>
    <x v="210"/>
    <x v="42"/>
    <x v="7"/>
    <x v="7"/>
    <x v="1"/>
    <x v="1"/>
    <x v="1"/>
    <x v="11"/>
    <x v="11"/>
  </r>
  <r>
    <x v="212"/>
    <x v="0"/>
    <x v="2"/>
    <x v="1"/>
    <x v="1"/>
    <x v="1"/>
    <x v="212"/>
    <x v="39"/>
    <x v="7"/>
    <x v="7"/>
    <x v="1"/>
    <x v="1"/>
    <x v="1"/>
    <x v="2"/>
    <x v="2"/>
  </r>
  <r>
    <x v="209"/>
    <x v="0"/>
    <x v="2"/>
    <x v="135"/>
    <x v="67"/>
    <x v="611"/>
    <x v="209"/>
    <x v="42"/>
    <x v="7"/>
    <x v="7"/>
    <x v="1"/>
    <x v="1"/>
    <x v="1"/>
    <x v="2"/>
    <x v="2"/>
  </r>
  <r>
    <x v="228"/>
    <x v="0"/>
    <x v="8"/>
    <x v="4"/>
    <x v="75"/>
    <x v="7"/>
    <x v="228"/>
    <x v="44"/>
    <x v="7"/>
    <x v="7"/>
    <x v="1"/>
    <x v="1"/>
    <x v="1"/>
    <x v="8"/>
    <x v="8"/>
  </r>
  <r>
    <x v="209"/>
    <x v="1"/>
    <x v="2"/>
    <x v="130"/>
    <x v="67"/>
    <x v="215"/>
    <x v="209"/>
    <x v="42"/>
    <x v="7"/>
    <x v="7"/>
    <x v="1"/>
    <x v="1"/>
    <x v="1"/>
    <x v="2"/>
    <x v="2"/>
  </r>
  <r>
    <x v="212"/>
    <x v="0"/>
    <x v="3"/>
    <x v="23"/>
    <x v="5"/>
    <x v="92"/>
    <x v="212"/>
    <x v="39"/>
    <x v="7"/>
    <x v="7"/>
    <x v="1"/>
    <x v="1"/>
    <x v="1"/>
    <x v="3"/>
    <x v="3"/>
  </r>
  <r>
    <x v="213"/>
    <x v="0"/>
    <x v="3"/>
    <x v="92"/>
    <x v="11"/>
    <x v="176"/>
    <x v="213"/>
    <x v="40"/>
    <x v="7"/>
    <x v="7"/>
    <x v="1"/>
    <x v="1"/>
    <x v="1"/>
    <x v="3"/>
    <x v="3"/>
  </r>
  <r>
    <x v="213"/>
    <x v="1"/>
    <x v="2"/>
    <x v="23"/>
    <x v="23"/>
    <x v="24"/>
    <x v="213"/>
    <x v="40"/>
    <x v="7"/>
    <x v="7"/>
    <x v="1"/>
    <x v="1"/>
    <x v="1"/>
    <x v="2"/>
    <x v="2"/>
  </r>
  <r>
    <x v="213"/>
    <x v="0"/>
    <x v="2"/>
    <x v="17"/>
    <x v="23"/>
    <x v="32"/>
    <x v="213"/>
    <x v="40"/>
    <x v="7"/>
    <x v="7"/>
    <x v="1"/>
    <x v="1"/>
    <x v="1"/>
    <x v="2"/>
    <x v="2"/>
  </r>
  <r>
    <x v="209"/>
    <x v="0"/>
    <x v="3"/>
    <x v="113"/>
    <x v="71"/>
    <x v="612"/>
    <x v="209"/>
    <x v="42"/>
    <x v="7"/>
    <x v="7"/>
    <x v="1"/>
    <x v="1"/>
    <x v="1"/>
    <x v="3"/>
    <x v="3"/>
  </r>
  <r>
    <x v="209"/>
    <x v="0"/>
    <x v="1"/>
    <x v="99"/>
    <x v="112"/>
    <x v="613"/>
    <x v="209"/>
    <x v="42"/>
    <x v="7"/>
    <x v="7"/>
    <x v="1"/>
    <x v="1"/>
    <x v="1"/>
    <x v="1"/>
    <x v="1"/>
  </r>
  <r>
    <x v="223"/>
    <x v="0"/>
    <x v="2"/>
    <x v="64"/>
    <x v="133"/>
    <x v="152"/>
    <x v="223"/>
    <x v="39"/>
    <x v="7"/>
    <x v="7"/>
    <x v="1"/>
    <x v="1"/>
    <x v="1"/>
    <x v="2"/>
    <x v="2"/>
  </r>
  <r>
    <x v="208"/>
    <x v="0"/>
    <x v="9"/>
    <x v="54"/>
    <x v="4"/>
    <x v="314"/>
    <x v="208"/>
    <x v="39"/>
    <x v="7"/>
    <x v="7"/>
    <x v="1"/>
    <x v="1"/>
    <x v="1"/>
    <x v="9"/>
    <x v="9"/>
  </r>
  <r>
    <x v="222"/>
    <x v="0"/>
    <x v="3"/>
    <x v="56"/>
    <x v="19"/>
    <x v="278"/>
    <x v="222"/>
    <x v="41"/>
    <x v="7"/>
    <x v="7"/>
    <x v="1"/>
    <x v="1"/>
    <x v="1"/>
    <x v="3"/>
    <x v="3"/>
  </r>
  <r>
    <x v="223"/>
    <x v="1"/>
    <x v="2"/>
    <x v="117"/>
    <x v="133"/>
    <x v="4"/>
    <x v="223"/>
    <x v="39"/>
    <x v="7"/>
    <x v="7"/>
    <x v="1"/>
    <x v="1"/>
    <x v="1"/>
    <x v="2"/>
    <x v="2"/>
  </r>
  <r>
    <x v="225"/>
    <x v="0"/>
    <x v="4"/>
    <x v="30"/>
    <x v="11"/>
    <x v="384"/>
    <x v="225"/>
    <x v="40"/>
    <x v="7"/>
    <x v="7"/>
    <x v="1"/>
    <x v="1"/>
    <x v="1"/>
    <x v="4"/>
    <x v="4"/>
  </r>
  <r>
    <x v="226"/>
    <x v="0"/>
    <x v="11"/>
    <x v="37"/>
    <x v="4"/>
    <x v="148"/>
    <x v="226"/>
    <x v="42"/>
    <x v="7"/>
    <x v="7"/>
    <x v="1"/>
    <x v="1"/>
    <x v="1"/>
    <x v="11"/>
    <x v="11"/>
  </r>
  <r>
    <x v="222"/>
    <x v="0"/>
    <x v="6"/>
    <x v="65"/>
    <x v="81"/>
    <x v="614"/>
    <x v="222"/>
    <x v="41"/>
    <x v="7"/>
    <x v="7"/>
    <x v="1"/>
    <x v="1"/>
    <x v="1"/>
    <x v="6"/>
    <x v="6"/>
  </r>
  <r>
    <x v="223"/>
    <x v="0"/>
    <x v="8"/>
    <x v="58"/>
    <x v="95"/>
    <x v="615"/>
    <x v="223"/>
    <x v="39"/>
    <x v="7"/>
    <x v="7"/>
    <x v="1"/>
    <x v="1"/>
    <x v="1"/>
    <x v="8"/>
    <x v="8"/>
  </r>
  <r>
    <x v="206"/>
    <x v="0"/>
    <x v="6"/>
    <x v="13"/>
    <x v="11"/>
    <x v="46"/>
    <x v="206"/>
    <x v="40"/>
    <x v="7"/>
    <x v="7"/>
    <x v="1"/>
    <x v="1"/>
    <x v="1"/>
    <x v="6"/>
    <x v="6"/>
  </r>
  <r>
    <x v="224"/>
    <x v="0"/>
    <x v="2"/>
    <x v="21"/>
    <x v="65"/>
    <x v="75"/>
    <x v="224"/>
    <x v="43"/>
    <x v="7"/>
    <x v="7"/>
    <x v="1"/>
    <x v="1"/>
    <x v="1"/>
    <x v="2"/>
    <x v="2"/>
  </r>
  <r>
    <x v="224"/>
    <x v="1"/>
    <x v="2"/>
    <x v="13"/>
    <x v="65"/>
    <x v="154"/>
    <x v="224"/>
    <x v="43"/>
    <x v="7"/>
    <x v="7"/>
    <x v="1"/>
    <x v="1"/>
    <x v="1"/>
    <x v="2"/>
    <x v="2"/>
  </r>
  <r>
    <x v="207"/>
    <x v="0"/>
    <x v="3"/>
    <x v="33"/>
    <x v="32"/>
    <x v="358"/>
    <x v="207"/>
    <x v="41"/>
    <x v="7"/>
    <x v="7"/>
    <x v="1"/>
    <x v="1"/>
    <x v="1"/>
    <x v="3"/>
    <x v="3"/>
  </r>
  <r>
    <x v="207"/>
    <x v="0"/>
    <x v="6"/>
    <x v="4"/>
    <x v="47"/>
    <x v="346"/>
    <x v="207"/>
    <x v="41"/>
    <x v="7"/>
    <x v="7"/>
    <x v="1"/>
    <x v="1"/>
    <x v="1"/>
    <x v="6"/>
    <x v="6"/>
  </r>
  <r>
    <x v="223"/>
    <x v="0"/>
    <x v="4"/>
    <x v="80"/>
    <x v="118"/>
    <x v="616"/>
    <x v="223"/>
    <x v="39"/>
    <x v="7"/>
    <x v="7"/>
    <x v="1"/>
    <x v="1"/>
    <x v="1"/>
    <x v="4"/>
    <x v="4"/>
  </r>
  <r>
    <x v="205"/>
    <x v="0"/>
    <x v="4"/>
    <x v="8"/>
    <x v="0"/>
    <x v="7"/>
    <x v="205"/>
    <x v="39"/>
    <x v="7"/>
    <x v="7"/>
    <x v="1"/>
    <x v="1"/>
    <x v="1"/>
    <x v="4"/>
    <x v="4"/>
  </r>
  <r>
    <x v="211"/>
    <x v="0"/>
    <x v="11"/>
    <x v="13"/>
    <x v="13"/>
    <x v="6"/>
    <x v="211"/>
    <x v="38"/>
    <x v="7"/>
    <x v="7"/>
    <x v="1"/>
    <x v="1"/>
    <x v="1"/>
    <x v="11"/>
    <x v="11"/>
  </r>
  <r>
    <x v="205"/>
    <x v="1"/>
    <x v="2"/>
    <x v="11"/>
    <x v="5"/>
    <x v="22"/>
    <x v="205"/>
    <x v="39"/>
    <x v="7"/>
    <x v="7"/>
    <x v="1"/>
    <x v="1"/>
    <x v="1"/>
    <x v="2"/>
    <x v="2"/>
  </r>
  <r>
    <x v="204"/>
    <x v="0"/>
    <x v="6"/>
    <x v="26"/>
    <x v="56"/>
    <x v="417"/>
    <x v="204"/>
    <x v="38"/>
    <x v="7"/>
    <x v="7"/>
    <x v="1"/>
    <x v="1"/>
    <x v="1"/>
    <x v="6"/>
    <x v="6"/>
  </r>
  <r>
    <x v="205"/>
    <x v="0"/>
    <x v="9"/>
    <x v="7"/>
    <x v="8"/>
    <x v="11"/>
    <x v="205"/>
    <x v="39"/>
    <x v="7"/>
    <x v="7"/>
    <x v="1"/>
    <x v="1"/>
    <x v="1"/>
    <x v="9"/>
    <x v="9"/>
  </r>
  <r>
    <x v="211"/>
    <x v="1"/>
    <x v="2"/>
    <x v="23"/>
    <x v="11"/>
    <x v="6"/>
    <x v="211"/>
    <x v="38"/>
    <x v="7"/>
    <x v="7"/>
    <x v="1"/>
    <x v="1"/>
    <x v="1"/>
    <x v="2"/>
    <x v="2"/>
  </r>
  <r>
    <x v="205"/>
    <x v="0"/>
    <x v="8"/>
    <x v="7"/>
    <x v="43"/>
    <x v="50"/>
    <x v="205"/>
    <x v="39"/>
    <x v="7"/>
    <x v="7"/>
    <x v="1"/>
    <x v="1"/>
    <x v="1"/>
    <x v="8"/>
    <x v="8"/>
  </r>
  <r>
    <x v="219"/>
    <x v="0"/>
    <x v="1"/>
    <x v="89"/>
    <x v="125"/>
    <x v="617"/>
    <x v="219"/>
    <x v="42"/>
    <x v="7"/>
    <x v="7"/>
    <x v="1"/>
    <x v="1"/>
    <x v="1"/>
    <x v="1"/>
    <x v="1"/>
  </r>
  <r>
    <x v="214"/>
    <x v="0"/>
    <x v="2"/>
    <x v="2"/>
    <x v="57"/>
    <x v="421"/>
    <x v="214"/>
    <x v="39"/>
    <x v="7"/>
    <x v="7"/>
    <x v="1"/>
    <x v="1"/>
    <x v="1"/>
    <x v="2"/>
    <x v="2"/>
  </r>
  <r>
    <x v="215"/>
    <x v="0"/>
    <x v="4"/>
    <x v="52"/>
    <x v="137"/>
    <x v="618"/>
    <x v="215"/>
    <x v="40"/>
    <x v="7"/>
    <x v="7"/>
    <x v="1"/>
    <x v="1"/>
    <x v="1"/>
    <x v="4"/>
    <x v="4"/>
  </r>
  <r>
    <x v="218"/>
    <x v="0"/>
    <x v="9"/>
    <x v="77"/>
    <x v="186"/>
    <x v="619"/>
    <x v="218"/>
    <x v="42"/>
    <x v="7"/>
    <x v="7"/>
    <x v="1"/>
    <x v="1"/>
    <x v="1"/>
    <x v="9"/>
    <x v="9"/>
  </r>
  <r>
    <x v="214"/>
    <x v="0"/>
    <x v="8"/>
    <x v="80"/>
    <x v="58"/>
    <x v="620"/>
    <x v="214"/>
    <x v="39"/>
    <x v="7"/>
    <x v="7"/>
    <x v="1"/>
    <x v="1"/>
    <x v="1"/>
    <x v="8"/>
    <x v="8"/>
  </r>
  <r>
    <x v="215"/>
    <x v="0"/>
    <x v="3"/>
    <x v="32"/>
    <x v="69"/>
    <x v="63"/>
    <x v="215"/>
    <x v="40"/>
    <x v="7"/>
    <x v="7"/>
    <x v="1"/>
    <x v="1"/>
    <x v="1"/>
    <x v="3"/>
    <x v="3"/>
  </r>
  <r>
    <x v="219"/>
    <x v="0"/>
    <x v="11"/>
    <x v="14"/>
    <x v="114"/>
    <x v="32"/>
    <x v="219"/>
    <x v="42"/>
    <x v="7"/>
    <x v="7"/>
    <x v="1"/>
    <x v="1"/>
    <x v="1"/>
    <x v="11"/>
    <x v="11"/>
  </r>
  <r>
    <x v="218"/>
    <x v="0"/>
    <x v="4"/>
    <x v="97"/>
    <x v="123"/>
    <x v="621"/>
    <x v="218"/>
    <x v="42"/>
    <x v="7"/>
    <x v="7"/>
    <x v="1"/>
    <x v="1"/>
    <x v="1"/>
    <x v="4"/>
    <x v="4"/>
  </r>
  <r>
    <x v="215"/>
    <x v="0"/>
    <x v="1"/>
    <x v="61"/>
    <x v="142"/>
    <x v="622"/>
    <x v="215"/>
    <x v="40"/>
    <x v="7"/>
    <x v="7"/>
    <x v="1"/>
    <x v="1"/>
    <x v="1"/>
    <x v="1"/>
    <x v="1"/>
  </r>
  <r>
    <x v="214"/>
    <x v="0"/>
    <x v="6"/>
    <x v="65"/>
    <x v="38"/>
    <x v="74"/>
    <x v="214"/>
    <x v="39"/>
    <x v="7"/>
    <x v="7"/>
    <x v="1"/>
    <x v="1"/>
    <x v="1"/>
    <x v="6"/>
    <x v="6"/>
  </r>
  <r>
    <x v="217"/>
    <x v="1"/>
    <x v="2"/>
    <x v="98"/>
    <x v="99"/>
    <x v="318"/>
    <x v="217"/>
    <x v="42"/>
    <x v="7"/>
    <x v="7"/>
    <x v="1"/>
    <x v="1"/>
    <x v="1"/>
    <x v="2"/>
    <x v="2"/>
  </r>
  <r>
    <x v="210"/>
    <x v="1"/>
    <x v="2"/>
    <x v="115"/>
    <x v="22"/>
    <x v="623"/>
    <x v="210"/>
    <x v="42"/>
    <x v="7"/>
    <x v="7"/>
    <x v="1"/>
    <x v="1"/>
    <x v="1"/>
    <x v="2"/>
    <x v="2"/>
  </r>
  <r>
    <x v="218"/>
    <x v="0"/>
    <x v="1"/>
    <x v="167"/>
    <x v="187"/>
    <x v="624"/>
    <x v="218"/>
    <x v="42"/>
    <x v="7"/>
    <x v="7"/>
    <x v="1"/>
    <x v="1"/>
    <x v="1"/>
    <x v="1"/>
    <x v="1"/>
  </r>
  <r>
    <x v="214"/>
    <x v="0"/>
    <x v="11"/>
    <x v="42"/>
    <x v="57"/>
    <x v="380"/>
    <x v="214"/>
    <x v="39"/>
    <x v="7"/>
    <x v="7"/>
    <x v="1"/>
    <x v="1"/>
    <x v="1"/>
    <x v="11"/>
    <x v="11"/>
  </r>
  <r>
    <x v="216"/>
    <x v="0"/>
    <x v="6"/>
    <x v="36"/>
    <x v="40"/>
    <x v="431"/>
    <x v="216"/>
    <x v="40"/>
    <x v="7"/>
    <x v="7"/>
    <x v="1"/>
    <x v="1"/>
    <x v="1"/>
    <x v="6"/>
    <x v="6"/>
  </r>
  <r>
    <x v="210"/>
    <x v="0"/>
    <x v="8"/>
    <x v="135"/>
    <x v="33"/>
    <x v="625"/>
    <x v="210"/>
    <x v="42"/>
    <x v="7"/>
    <x v="7"/>
    <x v="1"/>
    <x v="1"/>
    <x v="1"/>
    <x v="8"/>
    <x v="8"/>
  </r>
  <r>
    <x v="213"/>
    <x v="0"/>
    <x v="9"/>
    <x v="63"/>
    <x v="54"/>
    <x v="347"/>
    <x v="213"/>
    <x v="40"/>
    <x v="7"/>
    <x v="7"/>
    <x v="1"/>
    <x v="1"/>
    <x v="1"/>
    <x v="9"/>
    <x v="9"/>
  </r>
  <r>
    <x v="213"/>
    <x v="0"/>
    <x v="4"/>
    <x v="30"/>
    <x v="43"/>
    <x v="254"/>
    <x v="213"/>
    <x v="40"/>
    <x v="7"/>
    <x v="7"/>
    <x v="1"/>
    <x v="1"/>
    <x v="1"/>
    <x v="4"/>
    <x v="4"/>
  </r>
  <r>
    <x v="210"/>
    <x v="0"/>
    <x v="2"/>
    <x v="149"/>
    <x v="22"/>
    <x v="463"/>
    <x v="210"/>
    <x v="42"/>
    <x v="7"/>
    <x v="7"/>
    <x v="1"/>
    <x v="1"/>
    <x v="1"/>
    <x v="2"/>
    <x v="2"/>
  </r>
  <r>
    <x v="228"/>
    <x v="0"/>
    <x v="4"/>
    <x v="26"/>
    <x v="4"/>
    <x v="126"/>
    <x v="228"/>
    <x v="44"/>
    <x v="7"/>
    <x v="7"/>
    <x v="1"/>
    <x v="1"/>
    <x v="1"/>
    <x v="4"/>
    <x v="4"/>
  </r>
  <r>
    <x v="210"/>
    <x v="0"/>
    <x v="9"/>
    <x v="120"/>
    <x v="188"/>
    <x v="178"/>
    <x v="210"/>
    <x v="42"/>
    <x v="7"/>
    <x v="7"/>
    <x v="1"/>
    <x v="1"/>
    <x v="1"/>
    <x v="9"/>
    <x v="9"/>
  </r>
  <r>
    <x v="222"/>
    <x v="0"/>
    <x v="11"/>
    <x v="34"/>
    <x v="97"/>
    <x v="93"/>
    <x v="222"/>
    <x v="41"/>
    <x v="7"/>
    <x v="7"/>
    <x v="1"/>
    <x v="1"/>
    <x v="1"/>
    <x v="11"/>
    <x v="11"/>
  </r>
  <r>
    <x v="225"/>
    <x v="0"/>
    <x v="9"/>
    <x v="57"/>
    <x v="54"/>
    <x v="626"/>
    <x v="225"/>
    <x v="40"/>
    <x v="7"/>
    <x v="7"/>
    <x v="1"/>
    <x v="1"/>
    <x v="1"/>
    <x v="9"/>
    <x v="9"/>
  </r>
  <r>
    <x v="226"/>
    <x v="0"/>
    <x v="8"/>
    <x v="54"/>
    <x v="44"/>
    <x v="110"/>
    <x v="226"/>
    <x v="42"/>
    <x v="7"/>
    <x v="7"/>
    <x v="1"/>
    <x v="1"/>
    <x v="1"/>
    <x v="8"/>
    <x v="8"/>
  </r>
  <r>
    <x v="224"/>
    <x v="0"/>
    <x v="4"/>
    <x v="93"/>
    <x v="0"/>
    <x v="187"/>
    <x v="224"/>
    <x v="43"/>
    <x v="7"/>
    <x v="7"/>
    <x v="1"/>
    <x v="1"/>
    <x v="1"/>
    <x v="4"/>
    <x v="4"/>
  </r>
  <r>
    <x v="221"/>
    <x v="0"/>
    <x v="1"/>
    <x v="121"/>
    <x v="52"/>
    <x v="258"/>
    <x v="221"/>
    <x v="40"/>
    <x v="7"/>
    <x v="7"/>
    <x v="1"/>
    <x v="1"/>
    <x v="1"/>
    <x v="1"/>
    <x v="1"/>
  </r>
  <r>
    <x v="225"/>
    <x v="0"/>
    <x v="8"/>
    <x v="23"/>
    <x v="56"/>
    <x v="204"/>
    <x v="225"/>
    <x v="40"/>
    <x v="7"/>
    <x v="7"/>
    <x v="1"/>
    <x v="1"/>
    <x v="1"/>
    <x v="8"/>
    <x v="8"/>
  </r>
  <r>
    <x v="223"/>
    <x v="0"/>
    <x v="3"/>
    <x v="32"/>
    <x v="29"/>
    <x v="137"/>
    <x v="223"/>
    <x v="39"/>
    <x v="7"/>
    <x v="7"/>
    <x v="1"/>
    <x v="1"/>
    <x v="1"/>
    <x v="3"/>
    <x v="3"/>
  </r>
  <r>
    <x v="225"/>
    <x v="1"/>
    <x v="2"/>
    <x v="48"/>
    <x v="34"/>
    <x v="389"/>
    <x v="225"/>
    <x v="40"/>
    <x v="7"/>
    <x v="7"/>
    <x v="1"/>
    <x v="1"/>
    <x v="1"/>
    <x v="2"/>
    <x v="2"/>
  </r>
  <r>
    <x v="221"/>
    <x v="0"/>
    <x v="3"/>
    <x v="124"/>
    <x v="145"/>
    <x v="239"/>
    <x v="221"/>
    <x v="40"/>
    <x v="7"/>
    <x v="7"/>
    <x v="1"/>
    <x v="1"/>
    <x v="1"/>
    <x v="3"/>
    <x v="3"/>
  </r>
  <r>
    <x v="207"/>
    <x v="0"/>
    <x v="1"/>
    <x v="39"/>
    <x v="99"/>
    <x v="34"/>
    <x v="207"/>
    <x v="41"/>
    <x v="7"/>
    <x v="7"/>
    <x v="1"/>
    <x v="1"/>
    <x v="1"/>
    <x v="1"/>
    <x v="1"/>
  </r>
  <r>
    <x v="225"/>
    <x v="0"/>
    <x v="2"/>
    <x v="30"/>
    <x v="34"/>
    <x v="627"/>
    <x v="225"/>
    <x v="40"/>
    <x v="7"/>
    <x v="7"/>
    <x v="1"/>
    <x v="1"/>
    <x v="1"/>
    <x v="2"/>
    <x v="2"/>
  </r>
  <r>
    <x v="208"/>
    <x v="0"/>
    <x v="6"/>
    <x v="9"/>
    <x v="14"/>
    <x v="14"/>
    <x v="208"/>
    <x v="39"/>
    <x v="7"/>
    <x v="7"/>
    <x v="1"/>
    <x v="1"/>
    <x v="1"/>
    <x v="6"/>
    <x v="6"/>
  </r>
  <r>
    <x v="228"/>
    <x v="0"/>
    <x v="9"/>
    <x v="40"/>
    <x v="87"/>
    <x v="515"/>
    <x v="228"/>
    <x v="44"/>
    <x v="7"/>
    <x v="7"/>
    <x v="1"/>
    <x v="1"/>
    <x v="1"/>
    <x v="9"/>
    <x v="9"/>
  </r>
  <r>
    <x v="213"/>
    <x v="0"/>
    <x v="1"/>
    <x v="37"/>
    <x v="34"/>
    <x v="68"/>
    <x v="213"/>
    <x v="40"/>
    <x v="7"/>
    <x v="7"/>
    <x v="1"/>
    <x v="1"/>
    <x v="1"/>
    <x v="1"/>
    <x v="1"/>
  </r>
  <r>
    <x v="210"/>
    <x v="0"/>
    <x v="4"/>
    <x v="39"/>
    <x v="119"/>
    <x v="78"/>
    <x v="210"/>
    <x v="42"/>
    <x v="7"/>
    <x v="7"/>
    <x v="1"/>
    <x v="1"/>
    <x v="1"/>
    <x v="4"/>
    <x v="4"/>
  </r>
  <r>
    <x v="228"/>
    <x v="0"/>
    <x v="2"/>
    <x v="80"/>
    <x v="114"/>
    <x v="628"/>
    <x v="228"/>
    <x v="44"/>
    <x v="7"/>
    <x v="7"/>
    <x v="1"/>
    <x v="1"/>
    <x v="1"/>
    <x v="2"/>
    <x v="2"/>
  </r>
  <r>
    <x v="209"/>
    <x v="0"/>
    <x v="11"/>
    <x v="105"/>
    <x v="72"/>
    <x v="629"/>
    <x v="209"/>
    <x v="42"/>
    <x v="7"/>
    <x v="7"/>
    <x v="1"/>
    <x v="1"/>
    <x v="1"/>
    <x v="11"/>
    <x v="11"/>
  </r>
  <r>
    <x v="209"/>
    <x v="0"/>
    <x v="9"/>
    <x v="101"/>
    <x v="95"/>
    <x v="630"/>
    <x v="209"/>
    <x v="42"/>
    <x v="7"/>
    <x v="7"/>
    <x v="1"/>
    <x v="1"/>
    <x v="1"/>
    <x v="9"/>
    <x v="9"/>
  </r>
  <r>
    <x v="228"/>
    <x v="1"/>
    <x v="2"/>
    <x v="80"/>
    <x v="114"/>
    <x v="628"/>
    <x v="228"/>
    <x v="44"/>
    <x v="7"/>
    <x v="7"/>
    <x v="1"/>
    <x v="1"/>
    <x v="1"/>
    <x v="2"/>
    <x v="2"/>
  </r>
  <r>
    <x v="212"/>
    <x v="0"/>
    <x v="6"/>
    <x v="30"/>
    <x v="63"/>
    <x v="34"/>
    <x v="212"/>
    <x v="39"/>
    <x v="7"/>
    <x v="7"/>
    <x v="1"/>
    <x v="1"/>
    <x v="1"/>
    <x v="6"/>
    <x v="6"/>
  </r>
  <r>
    <x v="211"/>
    <x v="0"/>
    <x v="9"/>
    <x v="30"/>
    <x v="65"/>
    <x v="244"/>
    <x v="211"/>
    <x v="38"/>
    <x v="7"/>
    <x v="7"/>
    <x v="1"/>
    <x v="1"/>
    <x v="1"/>
    <x v="9"/>
    <x v="9"/>
  </r>
  <r>
    <x v="205"/>
    <x v="0"/>
    <x v="1"/>
    <x v="5"/>
    <x v="7"/>
    <x v="152"/>
    <x v="205"/>
    <x v="39"/>
    <x v="7"/>
    <x v="7"/>
    <x v="1"/>
    <x v="1"/>
    <x v="1"/>
    <x v="1"/>
    <x v="1"/>
  </r>
  <r>
    <x v="211"/>
    <x v="0"/>
    <x v="4"/>
    <x v="93"/>
    <x v="85"/>
    <x v="6"/>
    <x v="211"/>
    <x v="38"/>
    <x v="7"/>
    <x v="7"/>
    <x v="1"/>
    <x v="1"/>
    <x v="1"/>
    <x v="4"/>
    <x v="4"/>
  </r>
  <r>
    <x v="204"/>
    <x v="0"/>
    <x v="11"/>
    <x v="18"/>
    <x v="32"/>
    <x v="427"/>
    <x v="204"/>
    <x v="38"/>
    <x v="7"/>
    <x v="7"/>
    <x v="1"/>
    <x v="1"/>
    <x v="1"/>
    <x v="11"/>
    <x v="11"/>
  </r>
  <r>
    <x v="204"/>
    <x v="0"/>
    <x v="1"/>
    <x v="59"/>
    <x v="97"/>
    <x v="382"/>
    <x v="204"/>
    <x v="38"/>
    <x v="7"/>
    <x v="7"/>
    <x v="1"/>
    <x v="1"/>
    <x v="1"/>
    <x v="1"/>
    <x v="1"/>
  </r>
  <r>
    <x v="219"/>
    <x v="0"/>
    <x v="2"/>
    <x v="29"/>
    <x v="153"/>
    <x v="631"/>
    <x v="219"/>
    <x v="42"/>
    <x v="7"/>
    <x v="7"/>
    <x v="1"/>
    <x v="1"/>
    <x v="1"/>
    <x v="2"/>
    <x v="2"/>
  </r>
  <r>
    <x v="227"/>
    <x v="0"/>
    <x v="3"/>
    <x v="9"/>
    <x v="14"/>
    <x v="14"/>
    <x v="227"/>
    <x v="39"/>
    <x v="7"/>
    <x v="7"/>
    <x v="1"/>
    <x v="1"/>
    <x v="1"/>
    <x v="3"/>
    <x v="3"/>
  </r>
  <r>
    <x v="217"/>
    <x v="0"/>
    <x v="6"/>
    <x v="48"/>
    <x v="36"/>
    <x v="26"/>
    <x v="217"/>
    <x v="42"/>
    <x v="7"/>
    <x v="7"/>
    <x v="1"/>
    <x v="1"/>
    <x v="1"/>
    <x v="6"/>
    <x v="6"/>
  </r>
  <r>
    <x v="217"/>
    <x v="0"/>
    <x v="8"/>
    <x v="50"/>
    <x v="24"/>
    <x v="117"/>
    <x v="217"/>
    <x v="42"/>
    <x v="7"/>
    <x v="7"/>
    <x v="1"/>
    <x v="1"/>
    <x v="1"/>
    <x v="8"/>
    <x v="8"/>
  </r>
  <r>
    <x v="227"/>
    <x v="0"/>
    <x v="1"/>
    <x v="3"/>
    <x v="7"/>
    <x v="39"/>
    <x v="227"/>
    <x v="39"/>
    <x v="7"/>
    <x v="7"/>
    <x v="1"/>
    <x v="1"/>
    <x v="1"/>
    <x v="1"/>
    <x v="1"/>
  </r>
  <r>
    <x v="219"/>
    <x v="0"/>
    <x v="6"/>
    <x v="51"/>
    <x v="75"/>
    <x v="37"/>
    <x v="219"/>
    <x v="42"/>
    <x v="7"/>
    <x v="7"/>
    <x v="1"/>
    <x v="1"/>
    <x v="1"/>
    <x v="6"/>
    <x v="6"/>
  </r>
  <r>
    <x v="215"/>
    <x v="0"/>
    <x v="6"/>
    <x v="18"/>
    <x v="37"/>
    <x v="632"/>
    <x v="215"/>
    <x v="40"/>
    <x v="7"/>
    <x v="7"/>
    <x v="1"/>
    <x v="1"/>
    <x v="1"/>
    <x v="6"/>
    <x v="6"/>
  </r>
  <r>
    <x v="220"/>
    <x v="0"/>
    <x v="4"/>
    <x v="134"/>
    <x v="69"/>
    <x v="633"/>
    <x v="220"/>
    <x v="38"/>
    <x v="7"/>
    <x v="7"/>
    <x v="1"/>
    <x v="1"/>
    <x v="1"/>
    <x v="4"/>
    <x v="4"/>
  </r>
  <r>
    <x v="214"/>
    <x v="0"/>
    <x v="1"/>
    <x v="32"/>
    <x v="72"/>
    <x v="287"/>
    <x v="214"/>
    <x v="39"/>
    <x v="7"/>
    <x v="7"/>
    <x v="1"/>
    <x v="1"/>
    <x v="1"/>
    <x v="1"/>
    <x v="1"/>
  </r>
  <r>
    <x v="226"/>
    <x v="1"/>
    <x v="2"/>
    <x v="84"/>
    <x v="27"/>
    <x v="634"/>
    <x v="226"/>
    <x v="42"/>
    <x v="7"/>
    <x v="7"/>
    <x v="1"/>
    <x v="1"/>
    <x v="1"/>
    <x v="2"/>
    <x v="2"/>
  </r>
  <r>
    <x v="221"/>
    <x v="0"/>
    <x v="6"/>
    <x v="55"/>
    <x v="106"/>
    <x v="635"/>
    <x v="221"/>
    <x v="40"/>
    <x v="7"/>
    <x v="7"/>
    <x v="1"/>
    <x v="1"/>
    <x v="1"/>
    <x v="6"/>
    <x v="6"/>
  </r>
  <r>
    <x v="222"/>
    <x v="0"/>
    <x v="4"/>
    <x v="31"/>
    <x v="66"/>
    <x v="75"/>
    <x v="222"/>
    <x v="41"/>
    <x v="7"/>
    <x v="7"/>
    <x v="1"/>
    <x v="1"/>
    <x v="1"/>
    <x v="4"/>
    <x v="4"/>
  </r>
  <r>
    <x v="226"/>
    <x v="0"/>
    <x v="2"/>
    <x v="49"/>
    <x v="27"/>
    <x v="357"/>
    <x v="226"/>
    <x v="42"/>
    <x v="7"/>
    <x v="7"/>
    <x v="1"/>
    <x v="1"/>
    <x v="1"/>
    <x v="2"/>
    <x v="2"/>
  </r>
  <r>
    <x v="221"/>
    <x v="0"/>
    <x v="8"/>
    <x v="144"/>
    <x v="181"/>
    <x v="636"/>
    <x v="221"/>
    <x v="40"/>
    <x v="7"/>
    <x v="7"/>
    <x v="1"/>
    <x v="1"/>
    <x v="1"/>
    <x v="8"/>
    <x v="8"/>
  </r>
  <r>
    <x v="226"/>
    <x v="0"/>
    <x v="4"/>
    <x v="3"/>
    <x v="3"/>
    <x v="3"/>
    <x v="226"/>
    <x v="42"/>
    <x v="7"/>
    <x v="7"/>
    <x v="1"/>
    <x v="1"/>
    <x v="1"/>
    <x v="4"/>
    <x v="4"/>
  </r>
  <r>
    <x v="226"/>
    <x v="0"/>
    <x v="9"/>
    <x v="54"/>
    <x v="60"/>
    <x v="279"/>
    <x v="226"/>
    <x v="42"/>
    <x v="7"/>
    <x v="7"/>
    <x v="1"/>
    <x v="1"/>
    <x v="1"/>
    <x v="9"/>
    <x v="9"/>
  </r>
  <r>
    <x v="224"/>
    <x v="0"/>
    <x v="3"/>
    <x v="93"/>
    <x v="0"/>
    <x v="187"/>
    <x v="224"/>
    <x v="43"/>
    <x v="7"/>
    <x v="7"/>
    <x v="1"/>
    <x v="1"/>
    <x v="1"/>
    <x v="3"/>
    <x v="3"/>
  </r>
  <r>
    <x v="223"/>
    <x v="0"/>
    <x v="1"/>
    <x v="138"/>
    <x v="139"/>
    <x v="194"/>
    <x v="223"/>
    <x v="39"/>
    <x v="7"/>
    <x v="7"/>
    <x v="1"/>
    <x v="1"/>
    <x v="1"/>
    <x v="1"/>
    <x v="1"/>
  </r>
  <r>
    <x v="225"/>
    <x v="0"/>
    <x v="3"/>
    <x v="5"/>
    <x v="10"/>
    <x v="637"/>
    <x v="225"/>
    <x v="40"/>
    <x v="7"/>
    <x v="7"/>
    <x v="1"/>
    <x v="1"/>
    <x v="1"/>
    <x v="3"/>
    <x v="3"/>
  </r>
  <r>
    <x v="224"/>
    <x v="0"/>
    <x v="1"/>
    <x v="21"/>
    <x v="13"/>
    <x v="22"/>
    <x v="224"/>
    <x v="43"/>
    <x v="7"/>
    <x v="7"/>
    <x v="1"/>
    <x v="1"/>
    <x v="1"/>
    <x v="1"/>
    <x v="1"/>
  </r>
  <r>
    <x v="207"/>
    <x v="0"/>
    <x v="9"/>
    <x v="42"/>
    <x v="58"/>
    <x v="369"/>
    <x v="207"/>
    <x v="41"/>
    <x v="7"/>
    <x v="7"/>
    <x v="1"/>
    <x v="1"/>
    <x v="1"/>
    <x v="9"/>
    <x v="9"/>
  </r>
  <r>
    <x v="206"/>
    <x v="0"/>
    <x v="11"/>
    <x v="15"/>
    <x v="15"/>
    <x v="16"/>
    <x v="206"/>
    <x v="40"/>
    <x v="7"/>
    <x v="7"/>
    <x v="1"/>
    <x v="1"/>
    <x v="1"/>
    <x v="11"/>
    <x v="11"/>
  </r>
  <r>
    <x v="208"/>
    <x v="0"/>
    <x v="11"/>
    <x v="11"/>
    <x v="16"/>
    <x v="112"/>
    <x v="208"/>
    <x v="39"/>
    <x v="7"/>
    <x v="7"/>
    <x v="1"/>
    <x v="1"/>
    <x v="1"/>
    <x v="11"/>
    <x v="11"/>
  </r>
  <r>
    <x v="207"/>
    <x v="0"/>
    <x v="8"/>
    <x v="94"/>
    <x v="20"/>
    <x v="638"/>
    <x v="207"/>
    <x v="41"/>
    <x v="7"/>
    <x v="7"/>
    <x v="1"/>
    <x v="1"/>
    <x v="1"/>
    <x v="8"/>
    <x v="8"/>
  </r>
  <r>
    <x v="222"/>
    <x v="1"/>
    <x v="2"/>
    <x v="143"/>
    <x v="161"/>
    <x v="429"/>
    <x v="222"/>
    <x v="41"/>
    <x v="7"/>
    <x v="7"/>
    <x v="1"/>
    <x v="1"/>
    <x v="1"/>
    <x v="2"/>
    <x v="2"/>
  </r>
  <r>
    <x v="222"/>
    <x v="0"/>
    <x v="9"/>
    <x v="125"/>
    <x v="80"/>
    <x v="639"/>
    <x v="222"/>
    <x v="41"/>
    <x v="7"/>
    <x v="7"/>
    <x v="1"/>
    <x v="1"/>
    <x v="1"/>
    <x v="9"/>
    <x v="9"/>
  </r>
  <r>
    <x v="223"/>
    <x v="0"/>
    <x v="6"/>
    <x v="36"/>
    <x v="32"/>
    <x v="319"/>
    <x v="223"/>
    <x v="39"/>
    <x v="7"/>
    <x v="7"/>
    <x v="1"/>
    <x v="1"/>
    <x v="1"/>
    <x v="6"/>
    <x v="6"/>
  </r>
  <r>
    <x v="222"/>
    <x v="0"/>
    <x v="2"/>
    <x v="101"/>
    <x v="161"/>
    <x v="640"/>
    <x v="222"/>
    <x v="41"/>
    <x v="7"/>
    <x v="7"/>
    <x v="1"/>
    <x v="1"/>
    <x v="1"/>
    <x v="2"/>
    <x v="2"/>
  </r>
  <r>
    <x v="221"/>
    <x v="0"/>
    <x v="11"/>
    <x v="129"/>
    <x v="161"/>
    <x v="641"/>
    <x v="221"/>
    <x v="40"/>
    <x v="7"/>
    <x v="7"/>
    <x v="1"/>
    <x v="1"/>
    <x v="1"/>
    <x v="11"/>
    <x v="11"/>
  </r>
  <r>
    <x v="206"/>
    <x v="0"/>
    <x v="8"/>
    <x v="54"/>
    <x v="48"/>
    <x v="249"/>
    <x v="206"/>
    <x v="40"/>
    <x v="7"/>
    <x v="7"/>
    <x v="1"/>
    <x v="1"/>
    <x v="1"/>
    <x v="8"/>
    <x v="8"/>
  </r>
  <r>
    <x v="207"/>
    <x v="1"/>
    <x v="2"/>
    <x v="125"/>
    <x v="106"/>
    <x v="642"/>
    <x v="207"/>
    <x v="41"/>
    <x v="7"/>
    <x v="7"/>
    <x v="1"/>
    <x v="1"/>
    <x v="1"/>
    <x v="2"/>
    <x v="2"/>
  </r>
  <r>
    <x v="207"/>
    <x v="0"/>
    <x v="4"/>
    <x v="49"/>
    <x v="27"/>
    <x v="357"/>
    <x v="207"/>
    <x v="41"/>
    <x v="7"/>
    <x v="7"/>
    <x v="1"/>
    <x v="1"/>
    <x v="1"/>
    <x v="4"/>
    <x v="4"/>
  </r>
  <r>
    <x v="211"/>
    <x v="0"/>
    <x v="1"/>
    <x v="7"/>
    <x v="62"/>
    <x v="69"/>
    <x v="211"/>
    <x v="38"/>
    <x v="7"/>
    <x v="7"/>
    <x v="1"/>
    <x v="1"/>
    <x v="1"/>
    <x v="1"/>
    <x v="1"/>
  </r>
  <r>
    <x v="225"/>
    <x v="0"/>
    <x v="1"/>
    <x v="37"/>
    <x v="4"/>
    <x v="148"/>
    <x v="225"/>
    <x v="40"/>
    <x v="7"/>
    <x v="7"/>
    <x v="1"/>
    <x v="1"/>
    <x v="1"/>
    <x v="1"/>
    <x v="1"/>
  </r>
  <r>
    <x v="226"/>
    <x v="0"/>
    <x v="3"/>
    <x v="63"/>
    <x v="54"/>
    <x v="347"/>
    <x v="226"/>
    <x v="42"/>
    <x v="7"/>
    <x v="7"/>
    <x v="1"/>
    <x v="1"/>
    <x v="1"/>
    <x v="3"/>
    <x v="3"/>
  </r>
  <r>
    <x v="226"/>
    <x v="0"/>
    <x v="1"/>
    <x v="53"/>
    <x v="51"/>
    <x v="643"/>
    <x v="226"/>
    <x v="42"/>
    <x v="7"/>
    <x v="7"/>
    <x v="1"/>
    <x v="1"/>
    <x v="1"/>
    <x v="1"/>
    <x v="1"/>
  </r>
  <r>
    <x v="224"/>
    <x v="0"/>
    <x v="6"/>
    <x v="8"/>
    <x v="85"/>
    <x v="31"/>
    <x v="224"/>
    <x v="43"/>
    <x v="7"/>
    <x v="7"/>
    <x v="1"/>
    <x v="1"/>
    <x v="1"/>
    <x v="6"/>
    <x v="6"/>
  </r>
  <r>
    <x v="222"/>
    <x v="0"/>
    <x v="8"/>
    <x v="113"/>
    <x v="113"/>
    <x v="34"/>
    <x v="222"/>
    <x v="41"/>
    <x v="7"/>
    <x v="7"/>
    <x v="1"/>
    <x v="1"/>
    <x v="1"/>
    <x v="8"/>
    <x v="8"/>
  </r>
  <r>
    <x v="207"/>
    <x v="0"/>
    <x v="2"/>
    <x v="80"/>
    <x v="120"/>
    <x v="261"/>
    <x v="207"/>
    <x v="41"/>
    <x v="7"/>
    <x v="7"/>
    <x v="1"/>
    <x v="1"/>
    <x v="1"/>
    <x v="2"/>
    <x v="2"/>
  </r>
  <r>
    <x v="205"/>
    <x v="0"/>
    <x v="3"/>
    <x v="79"/>
    <x v="13"/>
    <x v="37"/>
    <x v="205"/>
    <x v="39"/>
    <x v="7"/>
    <x v="7"/>
    <x v="1"/>
    <x v="1"/>
    <x v="1"/>
    <x v="3"/>
    <x v="3"/>
  </r>
  <r>
    <x v="212"/>
    <x v="0"/>
    <x v="8"/>
    <x v="63"/>
    <x v="30"/>
    <x v="209"/>
    <x v="212"/>
    <x v="39"/>
    <x v="7"/>
    <x v="7"/>
    <x v="1"/>
    <x v="1"/>
    <x v="1"/>
    <x v="8"/>
    <x v="8"/>
  </r>
  <r>
    <x v="228"/>
    <x v="0"/>
    <x v="3"/>
    <x v="24"/>
    <x v="59"/>
    <x v="105"/>
    <x v="228"/>
    <x v="44"/>
    <x v="7"/>
    <x v="7"/>
    <x v="1"/>
    <x v="1"/>
    <x v="1"/>
    <x v="3"/>
    <x v="3"/>
  </r>
  <r>
    <x v="228"/>
    <x v="0"/>
    <x v="1"/>
    <x v="82"/>
    <x v="40"/>
    <x v="644"/>
    <x v="228"/>
    <x v="44"/>
    <x v="7"/>
    <x v="7"/>
    <x v="1"/>
    <x v="1"/>
    <x v="1"/>
    <x v="1"/>
    <x v="1"/>
  </r>
  <r>
    <x v="209"/>
    <x v="0"/>
    <x v="8"/>
    <x v="32"/>
    <x v="172"/>
    <x v="335"/>
    <x v="209"/>
    <x v="42"/>
    <x v="7"/>
    <x v="7"/>
    <x v="1"/>
    <x v="1"/>
    <x v="1"/>
    <x v="8"/>
    <x v="8"/>
  </r>
  <r>
    <x v="213"/>
    <x v="0"/>
    <x v="6"/>
    <x v="9"/>
    <x v="62"/>
    <x v="84"/>
    <x v="213"/>
    <x v="40"/>
    <x v="7"/>
    <x v="7"/>
    <x v="1"/>
    <x v="1"/>
    <x v="1"/>
    <x v="6"/>
    <x v="6"/>
  </r>
  <r>
    <x v="212"/>
    <x v="0"/>
    <x v="11"/>
    <x v="63"/>
    <x v="3"/>
    <x v="239"/>
    <x v="212"/>
    <x v="39"/>
    <x v="7"/>
    <x v="7"/>
    <x v="1"/>
    <x v="1"/>
    <x v="1"/>
    <x v="11"/>
    <x v="11"/>
  </r>
  <r>
    <x v="210"/>
    <x v="0"/>
    <x v="1"/>
    <x v="106"/>
    <x v="147"/>
    <x v="595"/>
    <x v="210"/>
    <x v="42"/>
    <x v="7"/>
    <x v="7"/>
    <x v="1"/>
    <x v="1"/>
    <x v="1"/>
    <x v="1"/>
    <x v="1"/>
  </r>
  <r>
    <x v="210"/>
    <x v="0"/>
    <x v="3"/>
    <x v="105"/>
    <x v="70"/>
    <x v="186"/>
    <x v="210"/>
    <x v="42"/>
    <x v="7"/>
    <x v="7"/>
    <x v="1"/>
    <x v="1"/>
    <x v="1"/>
    <x v="3"/>
    <x v="3"/>
  </r>
  <r>
    <x v="219"/>
    <x v="0"/>
    <x v="8"/>
    <x v="90"/>
    <x v="99"/>
    <x v="44"/>
    <x v="219"/>
    <x v="42"/>
    <x v="7"/>
    <x v="7"/>
    <x v="1"/>
    <x v="1"/>
    <x v="1"/>
    <x v="8"/>
    <x v="8"/>
  </r>
  <r>
    <x v="216"/>
    <x v="0"/>
    <x v="8"/>
    <x v="32"/>
    <x v="103"/>
    <x v="645"/>
    <x v="216"/>
    <x v="40"/>
    <x v="7"/>
    <x v="7"/>
    <x v="1"/>
    <x v="1"/>
    <x v="1"/>
    <x v="8"/>
    <x v="8"/>
  </r>
  <r>
    <x v="227"/>
    <x v="0"/>
    <x v="6"/>
    <x v="10"/>
    <x v="9"/>
    <x v="9"/>
    <x v="227"/>
    <x v="39"/>
    <x v="7"/>
    <x v="7"/>
    <x v="1"/>
    <x v="1"/>
    <x v="1"/>
    <x v="6"/>
    <x v="6"/>
  </r>
  <r>
    <x v="220"/>
    <x v="0"/>
    <x v="9"/>
    <x v="73"/>
    <x v="155"/>
    <x v="646"/>
    <x v="220"/>
    <x v="38"/>
    <x v="7"/>
    <x v="7"/>
    <x v="1"/>
    <x v="1"/>
    <x v="1"/>
    <x v="9"/>
    <x v="9"/>
  </r>
  <r>
    <x v="215"/>
    <x v="0"/>
    <x v="11"/>
    <x v="123"/>
    <x v="117"/>
    <x v="647"/>
    <x v="215"/>
    <x v="40"/>
    <x v="7"/>
    <x v="7"/>
    <x v="1"/>
    <x v="1"/>
    <x v="1"/>
    <x v="11"/>
    <x v="11"/>
  </r>
  <r>
    <x v="220"/>
    <x v="0"/>
    <x v="3"/>
    <x v="103"/>
    <x v="164"/>
    <x v="94"/>
    <x v="220"/>
    <x v="38"/>
    <x v="7"/>
    <x v="7"/>
    <x v="1"/>
    <x v="1"/>
    <x v="1"/>
    <x v="3"/>
    <x v="3"/>
  </r>
  <r>
    <x v="218"/>
    <x v="0"/>
    <x v="6"/>
    <x v="81"/>
    <x v="74"/>
    <x v="648"/>
    <x v="218"/>
    <x v="42"/>
    <x v="7"/>
    <x v="7"/>
    <x v="1"/>
    <x v="1"/>
    <x v="1"/>
    <x v="6"/>
    <x v="6"/>
  </r>
  <r>
    <x v="216"/>
    <x v="0"/>
    <x v="2"/>
    <x v="152"/>
    <x v="112"/>
    <x v="491"/>
    <x v="216"/>
    <x v="40"/>
    <x v="7"/>
    <x v="7"/>
    <x v="1"/>
    <x v="1"/>
    <x v="1"/>
    <x v="2"/>
    <x v="2"/>
  </r>
  <r>
    <x v="220"/>
    <x v="1"/>
    <x v="2"/>
    <x v="121"/>
    <x v="181"/>
    <x v="649"/>
    <x v="220"/>
    <x v="38"/>
    <x v="7"/>
    <x v="7"/>
    <x v="1"/>
    <x v="1"/>
    <x v="1"/>
    <x v="2"/>
    <x v="2"/>
  </r>
  <r>
    <x v="229"/>
    <x v="0"/>
    <x v="0"/>
    <x v="7"/>
    <x v="5"/>
    <x v="315"/>
    <x v="229"/>
    <x v="45"/>
    <x v="8"/>
    <x v="8"/>
    <x v="2"/>
    <x v="2"/>
    <x v="1"/>
    <x v="0"/>
    <x v="0"/>
  </r>
  <r>
    <x v="230"/>
    <x v="0"/>
    <x v="1"/>
    <x v="26"/>
    <x v="36"/>
    <x v="6"/>
    <x v="230"/>
    <x v="46"/>
    <x v="8"/>
    <x v="8"/>
    <x v="2"/>
    <x v="2"/>
    <x v="1"/>
    <x v="1"/>
    <x v="1"/>
  </r>
  <r>
    <x v="231"/>
    <x v="0"/>
    <x v="7"/>
    <x v="11"/>
    <x v="5"/>
    <x v="22"/>
    <x v="231"/>
    <x v="47"/>
    <x v="8"/>
    <x v="8"/>
    <x v="2"/>
    <x v="2"/>
    <x v="1"/>
    <x v="7"/>
    <x v="7"/>
  </r>
  <r>
    <x v="232"/>
    <x v="0"/>
    <x v="6"/>
    <x v="1"/>
    <x v="61"/>
    <x v="7"/>
    <x v="232"/>
    <x v="46"/>
    <x v="8"/>
    <x v="8"/>
    <x v="2"/>
    <x v="2"/>
    <x v="1"/>
    <x v="6"/>
    <x v="6"/>
  </r>
  <r>
    <x v="231"/>
    <x v="0"/>
    <x v="2"/>
    <x v="55"/>
    <x v="108"/>
    <x v="178"/>
    <x v="231"/>
    <x v="47"/>
    <x v="8"/>
    <x v="8"/>
    <x v="2"/>
    <x v="2"/>
    <x v="1"/>
    <x v="2"/>
    <x v="2"/>
  </r>
  <r>
    <x v="233"/>
    <x v="0"/>
    <x v="9"/>
    <x v="54"/>
    <x v="38"/>
    <x v="9"/>
    <x v="233"/>
    <x v="45"/>
    <x v="8"/>
    <x v="8"/>
    <x v="2"/>
    <x v="2"/>
    <x v="1"/>
    <x v="9"/>
    <x v="9"/>
  </r>
  <r>
    <x v="234"/>
    <x v="0"/>
    <x v="2"/>
    <x v="15"/>
    <x v="34"/>
    <x v="37"/>
    <x v="234"/>
    <x v="48"/>
    <x v="8"/>
    <x v="8"/>
    <x v="2"/>
    <x v="2"/>
    <x v="1"/>
    <x v="2"/>
    <x v="2"/>
  </r>
  <r>
    <x v="234"/>
    <x v="1"/>
    <x v="2"/>
    <x v="54"/>
    <x v="26"/>
    <x v="437"/>
    <x v="234"/>
    <x v="48"/>
    <x v="8"/>
    <x v="8"/>
    <x v="2"/>
    <x v="2"/>
    <x v="1"/>
    <x v="2"/>
    <x v="2"/>
  </r>
  <r>
    <x v="231"/>
    <x v="0"/>
    <x v="4"/>
    <x v="24"/>
    <x v="26"/>
    <x v="137"/>
    <x v="231"/>
    <x v="47"/>
    <x v="8"/>
    <x v="8"/>
    <x v="2"/>
    <x v="2"/>
    <x v="1"/>
    <x v="4"/>
    <x v="4"/>
  </r>
  <r>
    <x v="233"/>
    <x v="0"/>
    <x v="3"/>
    <x v="57"/>
    <x v="3"/>
    <x v="154"/>
    <x v="233"/>
    <x v="45"/>
    <x v="8"/>
    <x v="8"/>
    <x v="2"/>
    <x v="2"/>
    <x v="1"/>
    <x v="3"/>
    <x v="3"/>
  </r>
  <r>
    <x v="235"/>
    <x v="0"/>
    <x v="8"/>
    <x v="11"/>
    <x v="56"/>
    <x v="164"/>
    <x v="235"/>
    <x v="49"/>
    <x v="8"/>
    <x v="8"/>
    <x v="2"/>
    <x v="2"/>
    <x v="1"/>
    <x v="8"/>
    <x v="8"/>
  </r>
  <r>
    <x v="236"/>
    <x v="0"/>
    <x v="2"/>
    <x v="11"/>
    <x v="16"/>
    <x v="112"/>
    <x v="236"/>
    <x v="45"/>
    <x v="8"/>
    <x v="8"/>
    <x v="2"/>
    <x v="2"/>
    <x v="1"/>
    <x v="2"/>
    <x v="2"/>
  </r>
  <r>
    <x v="233"/>
    <x v="0"/>
    <x v="1"/>
    <x v="4"/>
    <x v="24"/>
    <x v="434"/>
    <x v="233"/>
    <x v="45"/>
    <x v="8"/>
    <x v="8"/>
    <x v="2"/>
    <x v="2"/>
    <x v="1"/>
    <x v="1"/>
    <x v="1"/>
  </r>
  <r>
    <x v="236"/>
    <x v="0"/>
    <x v="8"/>
    <x v="9"/>
    <x v="8"/>
    <x v="8"/>
    <x v="236"/>
    <x v="45"/>
    <x v="8"/>
    <x v="8"/>
    <x v="2"/>
    <x v="2"/>
    <x v="1"/>
    <x v="8"/>
    <x v="8"/>
  </r>
  <r>
    <x v="232"/>
    <x v="0"/>
    <x v="10"/>
    <x v="23"/>
    <x v="10"/>
    <x v="42"/>
    <x v="232"/>
    <x v="46"/>
    <x v="8"/>
    <x v="8"/>
    <x v="2"/>
    <x v="2"/>
    <x v="1"/>
    <x v="10"/>
    <x v="10"/>
  </r>
  <r>
    <x v="237"/>
    <x v="0"/>
    <x v="6"/>
    <x v="9"/>
    <x v="43"/>
    <x v="183"/>
    <x v="237"/>
    <x v="46"/>
    <x v="8"/>
    <x v="8"/>
    <x v="2"/>
    <x v="2"/>
    <x v="1"/>
    <x v="6"/>
    <x v="6"/>
  </r>
  <r>
    <x v="238"/>
    <x v="0"/>
    <x v="1"/>
    <x v="142"/>
    <x v="189"/>
    <x v="650"/>
    <x v="238"/>
    <x v="49"/>
    <x v="8"/>
    <x v="8"/>
    <x v="2"/>
    <x v="2"/>
    <x v="1"/>
    <x v="1"/>
    <x v="1"/>
  </r>
  <r>
    <x v="230"/>
    <x v="0"/>
    <x v="7"/>
    <x v="0"/>
    <x v="98"/>
    <x v="11"/>
    <x v="230"/>
    <x v="46"/>
    <x v="8"/>
    <x v="8"/>
    <x v="2"/>
    <x v="2"/>
    <x v="1"/>
    <x v="7"/>
    <x v="7"/>
  </r>
  <r>
    <x v="239"/>
    <x v="0"/>
    <x v="0"/>
    <x v="48"/>
    <x v="10"/>
    <x v="187"/>
    <x v="239"/>
    <x v="45"/>
    <x v="8"/>
    <x v="8"/>
    <x v="2"/>
    <x v="2"/>
    <x v="1"/>
    <x v="0"/>
    <x v="0"/>
  </r>
  <r>
    <x v="239"/>
    <x v="0"/>
    <x v="11"/>
    <x v="106"/>
    <x v="153"/>
    <x v="651"/>
    <x v="239"/>
    <x v="45"/>
    <x v="8"/>
    <x v="8"/>
    <x v="2"/>
    <x v="2"/>
    <x v="1"/>
    <x v="11"/>
    <x v="11"/>
  </r>
  <r>
    <x v="240"/>
    <x v="0"/>
    <x v="11"/>
    <x v="80"/>
    <x v="39"/>
    <x v="133"/>
    <x v="240"/>
    <x v="49"/>
    <x v="8"/>
    <x v="8"/>
    <x v="2"/>
    <x v="2"/>
    <x v="1"/>
    <x v="11"/>
    <x v="11"/>
  </r>
  <r>
    <x v="241"/>
    <x v="0"/>
    <x v="10"/>
    <x v="9"/>
    <x v="43"/>
    <x v="183"/>
    <x v="241"/>
    <x v="47"/>
    <x v="8"/>
    <x v="8"/>
    <x v="2"/>
    <x v="2"/>
    <x v="1"/>
    <x v="10"/>
    <x v="10"/>
  </r>
  <r>
    <x v="235"/>
    <x v="0"/>
    <x v="2"/>
    <x v="70"/>
    <x v="26"/>
    <x v="306"/>
    <x v="235"/>
    <x v="49"/>
    <x v="8"/>
    <x v="8"/>
    <x v="2"/>
    <x v="2"/>
    <x v="1"/>
    <x v="2"/>
    <x v="2"/>
  </r>
  <r>
    <x v="238"/>
    <x v="0"/>
    <x v="10"/>
    <x v="49"/>
    <x v="75"/>
    <x v="97"/>
    <x v="238"/>
    <x v="49"/>
    <x v="8"/>
    <x v="8"/>
    <x v="2"/>
    <x v="2"/>
    <x v="1"/>
    <x v="10"/>
    <x v="10"/>
  </r>
  <r>
    <x v="240"/>
    <x v="0"/>
    <x v="8"/>
    <x v="52"/>
    <x v="118"/>
    <x v="652"/>
    <x v="240"/>
    <x v="49"/>
    <x v="8"/>
    <x v="8"/>
    <x v="2"/>
    <x v="2"/>
    <x v="1"/>
    <x v="8"/>
    <x v="8"/>
  </r>
  <r>
    <x v="230"/>
    <x v="0"/>
    <x v="3"/>
    <x v="30"/>
    <x v="65"/>
    <x v="244"/>
    <x v="230"/>
    <x v="46"/>
    <x v="8"/>
    <x v="8"/>
    <x v="2"/>
    <x v="2"/>
    <x v="1"/>
    <x v="3"/>
    <x v="3"/>
  </r>
  <r>
    <x v="234"/>
    <x v="0"/>
    <x v="8"/>
    <x v="7"/>
    <x v="23"/>
    <x v="126"/>
    <x v="234"/>
    <x v="48"/>
    <x v="8"/>
    <x v="8"/>
    <x v="2"/>
    <x v="2"/>
    <x v="1"/>
    <x v="8"/>
    <x v="8"/>
  </r>
  <r>
    <x v="233"/>
    <x v="0"/>
    <x v="7"/>
    <x v="8"/>
    <x v="85"/>
    <x v="31"/>
    <x v="233"/>
    <x v="45"/>
    <x v="8"/>
    <x v="8"/>
    <x v="2"/>
    <x v="2"/>
    <x v="1"/>
    <x v="7"/>
    <x v="7"/>
  </r>
  <r>
    <x v="242"/>
    <x v="0"/>
    <x v="3"/>
    <x v="80"/>
    <x v="39"/>
    <x v="133"/>
    <x v="242"/>
    <x v="49"/>
    <x v="8"/>
    <x v="8"/>
    <x v="2"/>
    <x v="2"/>
    <x v="1"/>
    <x v="3"/>
    <x v="3"/>
  </r>
  <r>
    <x v="243"/>
    <x v="0"/>
    <x v="2"/>
    <x v="11"/>
    <x v="1"/>
    <x v="540"/>
    <x v="243"/>
    <x v="46"/>
    <x v="8"/>
    <x v="8"/>
    <x v="2"/>
    <x v="2"/>
    <x v="1"/>
    <x v="2"/>
    <x v="2"/>
  </r>
  <r>
    <x v="243"/>
    <x v="0"/>
    <x v="9"/>
    <x v="17"/>
    <x v="23"/>
    <x v="32"/>
    <x v="243"/>
    <x v="46"/>
    <x v="8"/>
    <x v="8"/>
    <x v="2"/>
    <x v="2"/>
    <x v="1"/>
    <x v="9"/>
    <x v="9"/>
  </r>
  <r>
    <x v="243"/>
    <x v="0"/>
    <x v="4"/>
    <x v="10"/>
    <x v="18"/>
    <x v="13"/>
    <x v="243"/>
    <x v="46"/>
    <x v="8"/>
    <x v="8"/>
    <x v="2"/>
    <x v="2"/>
    <x v="1"/>
    <x v="4"/>
    <x v="4"/>
  </r>
  <r>
    <x v="244"/>
    <x v="1"/>
    <x v="2"/>
    <x v="65"/>
    <x v="4"/>
    <x v="426"/>
    <x v="244"/>
    <x v="47"/>
    <x v="8"/>
    <x v="8"/>
    <x v="2"/>
    <x v="2"/>
    <x v="1"/>
    <x v="2"/>
    <x v="2"/>
  </r>
  <r>
    <x v="245"/>
    <x v="1"/>
    <x v="2"/>
    <x v="33"/>
    <x v="87"/>
    <x v="206"/>
    <x v="245"/>
    <x v="46"/>
    <x v="8"/>
    <x v="8"/>
    <x v="2"/>
    <x v="2"/>
    <x v="1"/>
    <x v="2"/>
    <x v="2"/>
  </r>
  <r>
    <x v="244"/>
    <x v="0"/>
    <x v="2"/>
    <x v="24"/>
    <x v="4"/>
    <x v="34"/>
    <x v="244"/>
    <x v="47"/>
    <x v="8"/>
    <x v="8"/>
    <x v="2"/>
    <x v="2"/>
    <x v="1"/>
    <x v="2"/>
    <x v="2"/>
  </r>
  <r>
    <x v="246"/>
    <x v="0"/>
    <x v="11"/>
    <x v="19"/>
    <x v="27"/>
    <x v="303"/>
    <x v="246"/>
    <x v="49"/>
    <x v="8"/>
    <x v="8"/>
    <x v="2"/>
    <x v="2"/>
    <x v="1"/>
    <x v="11"/>
    <x v="11"/>
  </r>
  <r>
    <x v="247"/>
    <x v="0"/>
    <x v="8"/>
    <x v="46"/>
    <x v="102"/>
    <x v="302"/>
    <x v="247"/>
    <x v="47"/>
    <x v="8"/>
    <x v="8"/>
    <x v="2"/>
    <x v="2"/>
    <x v="1"/>
    <x v="8"/>
    <x v="8"/>
  </r>
  <r>
    <x v="247"/>
    <x v="0"/>
    <x v="2"/>
    <x v="54"/>
    <x v="24"/>
    <x v="258"/>
    <x v="247"/>
    <x v="47"/>
    <x v="8"/>
    <x v="8"/>
    <x v="2"/>
    <x v="2"/>
    <x v="1"/>
    <x v="2"/>
    <x v="2"/>
  </r>
  <r>
    <x v="244"/>
    <x v="0"/>
    <x v="8"/>
    <x v="11"/>
    <x v="5"/>
    <x v="22"/>
    <x v="244"/>
    <x v="47"/>
    <x v="8"/>
    <x v="8"/>
    <x v="2"/>
    <x v="2"/>
    <x v="1"/>
    <x v="8"/>
    <x v="8"/>
  </r>
  <r>
    <x v="242"/>
    <x v="0"/>
    <x v="1"/>
    <x v="138"/>
    <x v="145"/>
    <x v="653"/>
    <x v="242"/>
    <x v="49"/>
    <x v="8"/>
    <x v="8"/>
    <x v="2"/>
    <x v="2"/>
    <x v="1"/>
    <x v="1"/>
    <x v="1"/>
  </r>
  <r>
    <x v="248"/>
    <x v="0"/>
    <x v="3"/>
    <x v="122"/>
    <x v="133"/>
    <x v="318"/>
    <x v="248"/>
    <x v="48"/>
    <x v="8"/>
    <x v="8"/>
    <x v="2"/>
    <x v="2"/>
    <x v="1"/>
    <x v="3"/>
    <x v="3"/>
  </r>
  <r>
    <x v="243"/>
    <x v="1"/>
    <x v="2"/>
    <x v="26"/>
    <x v="1"/>
    <x v="121"/>
    <x v="243"/>
    <x v="46"/>
    <x v="8"/>
    <x v="8"/>
    <x v="2"/>
    <x v="2"/>
    <x v="1"/>
    <x v="2"/>
    <x v="2"/>
  </r>
  <r>
    <x v="248"/>
    <x v="0"/>
    <x v="1"/>
    <x v="132"/>
    <x v="183"/>
    <x v="654"/>
    <x v="248"/>
    <x v="48"/>
    <x v="8"/>
    <x v="8"/>
    <x v="2"/>
    <x v="2"/>
    <x v="1"/>
    <x v="1"/>
    <x v="1"/>
  </r>
  <r>
    <x v="246"/>
    <x v="0"/>
    <x v="0"/>
    <x v="9"/>
    <x v="14"/>
    <x v="14"/>
    <x v="246"/>
    <x v="49"/>
    <x v="8"/>
    <x v="8"/>
    <x v="2"/>
    <x v="2"/>
    <x v="1"/>
    <x v="0"/>
    <x v="0"/>
  </r>
  <r>
    <x v="249"/>
    <x v="0"/>
    <x v="1"/>
    <x v="17"/>
    <x v="11"/>
    <x v="18"/>
    <x v="249"/>
    <x v="46"/>
    <x v="8"/>
    <x v="8"/>
    <x v="2"/>
    <x v="2"/>
    <x v="1"/>
    <x v="1"/>
    <x v="1"/>
  </r>
  <r>
    <x v="248"/>
    <x v="0"/>
    <x v="10"/>
    <x v="68"/>
    <x v="125"/>
    <x v="655"/>
    <x v="248"/>
    <x v="48"/>
    <x v="8"/>
    <x v="8"/>
    <x v="2"/>
    <x v="2"/>
    <x v="1"/>
    <x v="10"/>
    <x v="10"/>
  </r>
  <r>
    <x v="245"/>
    <x v="0"/>
    <x v="3"/>
    <x v="50"/>
    <x v="59"/>
    <x v="75"/>
    <x v="245"/>
    <x v="46"/>
    <x v="8"/>
    <x v="8"/>
    <x v="2"/>
    <x v="2"/>
    <x v="1"/>
    <x v="3"/>
    <x v="3"/>
  </r>
  <r>
    <x v="245"/>
    <x v="0"/>
    <x v="7"/>
    <x v="30"/>
    <x v="14"/>
    <x v="31"/>
    <x v="245"/>
    <x v="46"/>
    <x v="8"/>
    <x v="8"/>
    <x v="2"/>
    <x v="2"/>
    <x v="1"/>
    <x v="7"/>
    <x v="7"/>
  </r>
  <r>
    <x v="244"/>
    <x v="0"/>
    <x v="4"/>
    <x v="5"/>
    <x v="11"/>
    <x v="12"/>
    <x v="244"/>
    <x v="47"/>
    <x v="8"/>
    <x v="8"/>
    <x v="2"/>
    <x v="2"/>
    <x v="1"/>
    <x v="4"/>
    <x v="4"/>
  </r>
  <r>
    <x v="250"/>
    <x v="0"/>
    <x v="5"/>
    <x v="8"/>
    <x v="94"/>
    <x v="73"/>
    <x v="250"/>
    <x v="45"/>
    <x v="8"/>
    <x v="8"/>
    <x v="2"/>
    <x v="2"/>
    <x v="1"/>
    <x v="5"/>
    <x v="5"/>
  </r>
  <r>
    <x v="250"/>
    <x v="0"/>
    <x v="0"/>
    <x v="21"/>
    <x v="62"/>
    <x v="0"/>
    <x v="250"/>
    <x v="45"/>
    <x v="8"/>
    <x v="8"/>
    <x v="2"/>
    <x v="2"/>
    <x v="1"/>
    <x v="0"/>
    <x v="0"/>
  </r>
  <r>
    <x v="251"/>
    <x v="0"/>
    <x v="2"/>
    <x v="35"/>
    <x v="47"/>
    <x v="187"/>
    <x v="251"/>
    <x v="46"/>
    <x v="8"/>
    <x v="8"/>
    <x v="2"/>
    <x v="2"/>
    <x v="1"/>
    <x v="2"/>
    <x v="2"/>
  </r>
  <r>
    <x v="252"/>
    <x v="0"/>
    <x v="5"/>
    <x v="16"/>
    <x v="12"/>
    <x v="102"/>
    <x v="252"/>
    <x v="46"/>
    <x v="8"/>
    <x v="8"/>
    <x v="2"/>
    <x v="2"/>
    <x v="1"/>
    <x v="5"/>
    <x v="5"/>
  </r>
  <r>
    <x v="251"/>
    <x v="1"/>
    <x v="2"/>
    <x v="51"/>
    <x v="47"/>
    <x v="39"/>
    <x v="251"/>
    <x v="46"/>
    <x v="8"/>
    <x v="8"/>
    <x v="2"/>
    <x v="2"/>
    <x v="1"/>
    <x v="2"/>
    <x v="2"/>
  </r>
  <r>
    <x v="253"/>
    <x v="0"/>
    <x v="5"/>
    <x v="20"/>
    <x v="6"/>
    <x v="7"/>
    <x v="253"/>
    <x v="48"/>
    <x v="8"/>
    <x v="8"/>
    <x v="2"/>
    <x v="2"/>
    <x v="1"/>
    <x v="5"/>
    <x v="5"/>
  </r>
  <r>
    <x v="254"/>
    <x v="0"/>
    <x v="1"/>
    <x v="4"/>
    <x v="75"/>
    <x v="7"/>
    <x v="254"/>
    <x v="49"/>
    <x v="8"/>
    <x v="8"/>
    <x v="2"/>
    <x v="2"/>
    <x v="1"/>
    <x v="1"/>
    <x v="1"/>
  </r>
  <r>
    <x v="251"/>
    <x v="0"/>
    <x v="8"/>
    <x v="30"/>
    <x v="63"/>
    <x v="34"/>
    <x v="251"/>
    <x v="46"/>
    <x v="8"/>
    <x v="8"/>
    <x v="2"/>
    <x v="2"/>
    <x v="1"/>
    <x v="8"/>
    <x v="8"/>
  </r>
  <r>
    <x v="254"/>
    <x v="0"/>
    <x v="3"/>
    <x v="92"/>
    <x v="16"/>
    <x v="234"/>
    <x v="254"/>
    <x v="49"/>
    <x v="8"/>
    <x v="8"/>
    <x v="2"/>
    <x v="2"/>
    <x v="1"/>
    <x v="3"/>
    <x v="3"/>
  </r>
  <r>
    <x v="250"/>
    <x v="0"/>
    <x v="6"/>
    <x v="70"/>
    <x v="44"/>
    <x v="367"/>
    <x v="250"/>
    <x v="45"/>
    <x v="8"/>
    <x v="8"/>
    <x v="2"/>
    <x v="2"/>
    <x v="1"/>
    <x v="6"/>
    <x v="6"/>
  </r>
  <r>
    <x v="255"/>
    <x v="0"/>
    <x v="8"/>
    <x v="34"/>
    <x v="119"/>
    <x v="37"/>
    <x v="255"/>
    <x v="45"/>
    <x v="8"/>
    <x v="8"/>
    <x v="2"/>
    <x v="2"/>
    <x v="1"/>
    <x v="8"/>
    <x v="8"/>
  </r>
  <r>
    <x v="254"/>
    <x v="0"/>
    <x v="7"/>
    <x v="6"/>
    <x v="9"/>
    <x v="656"/>
    <x v="254"/>
    <x v="49"/>
    <x v="8"/>
    <x v="8"/>
    <x v="2"/>
    <x v="2"/>
    <x v="1"/>
    <x v="7"/>
    <x v="7"/>
  </r>
  <r>
    <x v="252"/>
    <x v="0"/>
    <x v="6"/>
    <x v="92"/>
    <x v="56"/>
    <x v="657"/>
    <x v="252"/>
    <x v="46"/>
    <x v="8"/>
    <x v="8"/>
    <x v="2"/>
    <x v="2"/>
    <x v="1"/>
    <x v="6"/>
    <x v="6"/>
  </r>
  <r>
    <x v="251"/>
    <x v="0"/>
    <x v="4"/>
    <x v="79"/>
    <x v="13"/>
    <x v="37"/>
    <x v="251"/>
    <x v="46"/>
    <x v="8"/>
    <x v="8"/>
    <x v="2"/>
    <x v="2"/>
    <x v="1"/>
    <x v="4"/>
    <x v="4"/>
  </r>
  <r>
    <x v="255"/>
    <x v="0"/>
    <x v="11"/>
    <x v="18"/>
    <x v="37"/>
    <x v="632"/>
    <x v="255"/>
    <x v="45"/>
    <x v="8"/>
    <x v="8"/>
    <x v="2"/>
    <x v="2"/>
    <x v="1"/>
    <x v="11"/>
    <x v="11"/>
  </r>
  <r>
    <x v="256"/>
    <x v="0"/>
    <x v="8"/>
    <x v="31"/>
    <x v="102"/>
    <x v="11"/>
    <x v="256"/>
    <x v="48"/>
    <x v="8"/>
    <x v="8"/>
    <x v="2"/>
    <x v="2"/>
    <x v="1"/>
    <x v="8"/>
    <x v="8"/>
  </r>
  <r>
    <x v="257"/>
    <x v="0"/>
    <x v="2"/>
    <x v="67"/>
    <x v="126"/>
    <x v="658"/>
    <x v="257"/>
    <x v="47"/>
    <x v="8"/>
    <x v="8"/>
    <x v="2"/>
    <x v="2"/>
    <x v="1"/>
    <x v="2"/>
    <x v="2"/>
  </r>
  <r>
    <x v="254"/>
    <x v="0"/>
    <x v="10"/>
    <x v="0"/>
    <x v="13"/>
    <x v="229"/>
    <x v="254"/>
    <x v="49"/>
    <x v="8"/>
    <x v="8"/>
    <x v="2"/>
    <x v="2"/>
    <x v="1"/>
    <x v="10"/>
    <x v="10"/>
  </r>
  <r>
    <x v="251"/>
    <x v="0"/>
    <x v="9"/>
    <x v="30"/>
    <x v="63"/>
    <x v="34"/>
    <x v="251"/>
    <x v="46"/>
    <x v="8"/>
    <x v="8"/>
    <x v="2"/>
    <x v="2"/>
    <x v="1"/>
    <x v="9"/>
    <x v="9"/>
  </r>
  <r>
    <x v="253"/>
    <x v="0"/>
    <x v="0"/>
    <x v="13"/>
    <x v="43"/>
    <x v="208"/>
    <x v="253"/>
    <x v="48"/>
    <x v="8"/>
    <x v="8"/>
    <x v="2"/>
    <x v="2"/>
    <x v="1"/>
    <x v="0"/>
    <x v="0"/>
  </r>
  <r>
    <x v="257"/>
    <x v="0"/>
    <x v="8"/>
    <x v="126"/>
    <x v="74"/>
    <x v="659"/>
    <x v="257"/>
    <x v="47"/>
    <x v="8"/>
    <x v="8"/>
    <x v="2"/>
    <x v="2"/>
    <x v="1"/>
    <x v="8"/>
    <x v="8"/>
  </r>
  <r>
    <x v="256"/>
    <x v="0"/>
    <x v="11"/>
    <x v="35"/>
    <x v="60"/>
    <x v="305"/>
    <x v="256"/>
    <x v="48"/>
    <x v="8"/>
    <x v="8"/>
    <x v="2"/>
    <x v="2"/>
    <x v="1"/>
    <x v="11"/>
    <x v="11"/>
  </r>
  <r>
    <x v="253"/>
    <x v="0"/>
    <x v="8"/>
    <x v="42"/>
    <x v="119"/>
    <x v="504"/>
    <x v="253"/>
    <x v="48"/>
    <x v="8"/>
    <x v="8"/>
    <x v="2"/>
    <x v="2"/>
    <x v="1"/>
    <x v="8"/>
    <x v="8"/>
  </r>
  <r>
    <x v="258"/>
    <x v="0"/>
    <x v="9"/>
    <x v="2"/>
    <x v="37"/>
    <x v="660"/>
    <x v="258"/>
    <x v="45"/>
    <x v="8"/>
    <x v="8"/>
    <x v="2"/>
    <x v="2"/>
    <x v="1"/>
    <x v="9"/>
    <x v="9"/>
  </r>
  <r>
    <x v="258"/>
    <x v="0"/>
    <x v="4"/>
    <x v="51"/>
    <x v="81"/>
    <x v="31"/>
    <x v="258"/>
    <x v="45"/>
    <x v="8"/>
    <x v="8"/>
    <x v="2"/>
    <x v="2"/>
    <x v="1"/>
    <x v="4"/>
    <x v="4"/>
  </r>
  <r>
    <x v="258"/>
    <x v="0"/>
    <x v="11"/>
    <x v="56"/>
    <x v="42"/>
    <x v="334"/>
    <x v="258"/>
    <x v="45"/>
    <x v="8"/>
    <x v="8"/>
    <x v="2"/>
    <x v="2"/>
    <x v="1"/>
    <x v="11"/>
    <x v="11"/>
  </r>
  <r>
    <x v="252"/>
    <x v="0"/>
    <x v="10"/>
    <x v="30"/>
    <x v="5"/>
    <x v="232"/>
    <x v="252"/>
    <x v="46"/>
    <x v="8"/>
    <x v="8"/>
    <x v="2"/>
    <x v="2"/>
    <x v="1"/>
    <x v="10"/>
    <x v="10"/>
  </r>
  <r>
    <x v="257"/>
    <x v="1"/>
    <x v="2"/>
    <x v="168"/>
    <x v="126"/>
    <x v="661"/>
    <x v="257"/>
    <x v="47"/>
    <x v="8"/>
    <x v="8"/>
    <x v="2"/>
    <x v="2"/>
    <x v="1"/>
    <x v="2"/>
    <x v="2"/>
  </r>
  <r>
    <x v="253"/>
    <x v="0"/>
    <x v="6"/>
    <x v="65"/>
    <x v="24"/>
    <x v="99"/>
    <x v="253"/>
    <x v="48"/>
    <x v="8"/>
    <x v="8"/>
    <x v="2"/>
    <x v="2"/>
    <x v="1"/>
    <x v="6"/>
    <x v="6"/>
  </r>
  <r>
    <x v="258"/>
    <x v="0"/>
    <x v="0"/>
    <x v="30"/>
    <x v="63"/>
    <x v="34"/>
    <x v="258"/>
    <x v="45"/>
    <x v="8"/>
    <x v="8"/>
    <x v="2"/>
    <x v="2"/>
    <x v="1"/>
    <x v="0"/>
    <x v="0"/>
  </r>
  <r>
    <x v="252"/>
    <x v="0"/>
    <x v="3"/>
    <x v="57"/>
    <x v="81"/>
    <x v="662"/>
    <x v="252"/>
    <x v="46"/>
    <x v="8"/>
    <x v="8"/>
    <x v="2"/>
    <x v="2"/>
    <x v="1"/>
    <x v="3"/>
    <x v="3"/>
  </r>
  <r>
    <x v="256"/>
    <x v="0"/>
    <x v="6"/>
    <x v="48"/>
    <x v="56"/>
    <x v="63"/>
    <x v="256"/>
    <x v="48"/>
    <x v="8"/>
    <x v="8"/>
    <x v="2"/>
    <x v="2"/>
    <x v="1"/>
    <x v="6"/>
    <x v="6"/>
  </r>
  <r>
    <x v="251"/>
    <x v="0"/>
    <x v="10"/>
    <x v="10"/>
    <x v="94"/>
    <x v="34"/>
    <x v="251"/>
    <x v="46"/>
    <x v="8"/>
    <x v="8"/>
    <x v="2"/>
    <x v="2"/>
    <x v="1"/>
    <x v="10"/>
    <x v="10"/>
  </r>
  <r>
    <x v="241"/>
    <x v="0"/>
    <x v="6"/>
    <x v="3"/>
    <x v="5"/>
    <x v="37"/>
    <x v="241"/>
    <x v="47"/>
    <x v="8"/>
    <x v="8"/>
    <x v="2"/>
    <x v="2"/>
    <x v="1"/>
    <x v="6"/>
    <x v="6"/>
  </r>
  <r>
    <x v="236"/>
    <x v="1"/>
    <x v="2"/>
    <x v="11"/>
    <x v="16"/>
    <x v="112"/>
    <x v="236"/>
    <x v="45"/>
    <x v="8"/>
    <x v="8"/>
    <x v="2"/>
    <x v="2"/>
    <x v="1"/>
    <x v="2"/>
    <x v="2"/>
  </r>
  <r>
    <x v="230"/>
    <x v="0"/>
    <x v="10"/>
    <x v="93"/>
    <x v="0"/>
    <x v="187"/>
    <x v="230"/>
    <x v="46"/>
    <x v="8"/>
    <x v="8"/>
    <x v="2"/>
    <x v="2"/>
    <x v="1"/>
    <x v="10"/>
    <x v="10"/>
  </r>
  <r>
    <x v="236"/>
    <x v="0"/>
    <x v="4"/>
    <x v="79"/>
    <x v="65"/>
    <x v="3"/>
    <x v="236"/>
    <x v="45"/>
    <x v="8"/>
    <x v="8"/>
    <x v="2"/>
    <x v="2"/>
    <x v="1"/>
    <x v="4"/>
    <x v="4"/>
  </r>
  <r>
    <x v="229"/>
    <x v="0"/>
    <x v="11"/>
    <x v="94"/>
    <x v="70"/>
    <x v="316"/>
    <x v="229"/>
    <x v="45"/>
    <x v="8"/>
    <x v="8"/>
    <x v="2"/>
    <x v="2"/>
    <x v="1"/>
    <x v="11"/>
    <x v="11"/>
  </r>
  <r>
    <x v="231"/>
    <x v="0"/>
    <x v="9"/>
    <x v="33"/>
    <x v="42"/>
    <x v="209"/>
    <x v="231"/>
    <x v="47"/>
    <x v="8"/>
    <x v="8"/>
    <x v="2"/>
    <x v="2"/>
    <x v="1"/>
    <x v="9"/>
    <x v="9"/>
  </r>
  <r>
    <x v="238"/>
    <x v="0"/>
    <x v="7"/>
    <x v="57"/>
    <x v="30"/>
    <x v="44"/>
    <x v="238"/>
    <x v="49"/>
    <x v="8"/>
    <x v="8"/>
    <x v="2"/>
    <x v="2"/>
    <x v="1"/>
    <x v="7"/>
    <x v="7"/>
  </r>
  <r>
    <x v="236"/>
    <x v="0"/>
    <x v="9"/>
    <x v="5"/>
    <x v="5"/>
    <x v="5"/>
    <x v="236"/>
    <x v="45"/>
    <x v="8"/>
    <x v="8"/>
    <x v="2"/>
    <x v="2"/>
    <x v="1"/>
    <x v="9"/>
    <x v="9"/>
  </r>
  <r>
    <x v="232"/>
    <x v="0"/>
    <x v="5"/>
    <x v="6"/>
    <x v="41"/>
    <x v="34"/>
    <x v="232"/>
    <x v="46"/>
    <x v="8"/>
    <x v="8"/>
    <x v="2"/>
    <x v="2"/>
    <x v="1"/>
    <x v="5"/>
    <x v="5"/>
  </r>
  <r>
    <x v="235"/>
    <x v="0"/>
    <x v="11"/>
    <x v="23"/>
    <x v="56"/>
    <x v="204"/>
    <x v="235"/>
    <x v="49"/>
    <x v="8"/>
    <x v="8"/>
    <x v="2"/>
    <x v="2"/>
    <x v="1"/>
    <x v="11"/>
    <x v="11"/>
  </r>
  <r>
    <x v="237"/>
    <x v="0"/>
    <x v="10"/>
    <x v="13"/>
    <x v="14"/>
    <x v="44"/>
    <x v="237"/>
    <x v="46"/>
    <x v="8"/>
    <x v="8"/>
    <x v="2"/>
    <x v="2"/>
    <x v="1"/>
    <x v="10"/>
    <x v="10"/>
  </r>
  <r>
    <x v="238"/>
    <x v="0"/>
    <x v="3"/>
    <x v="112"/>
    <x v="128"/>
    <x v="438"/>
    <x v="238"/>
    <x v="49"/>
    <x v="8"/>
    <x v="8"/>
    <x v="2"/>
    <x v="2"/>
    <x v="1"/>
    <x v="3"/>
    <x v="3"/>
  </r>
  <r>
    <x v="235"/>
    <x v="0"/>
    <x v="7"/>
    <x v="93"/>
    <x v="18"/>
    <x v="180"/>
    <x v="235"/>
    <x v="49"/>
    <x v="8"/>
    <x v="8"/>
    <x v="2"/>
    <x v="2"/>
    <x v="1"/>
    <x v="7"/>
    <x v="7"/>
  </r>
  <r>
    <x v="230"/>
    <x v="0"/>
    <x v="8"/>
    <x v="57"/>
    <x v="16"/>
    <x v="429"/>
    <x v="230"/>
    <x v="46"/>
    <x v="8"/>
    <x v="8"/>
    <x v="2"/>
    <x v="2"/>
    <x v="1"/>
    <x v="8"/>
    <x v="8"/>
  </r>
  <r>
    <x v="230"/>
    <x v="0"/>
    <x v="2"/>
    <x v="63"/>
    <x v="34"/>
    <x v="132"/>
    <x v="230"/>
    <x v="46"/>
    <x v="8"/>
    <x v="8"/>
    <x v="2"/>
    <x v="2"/>
    <x v="1"/>
    <x v="2"/>
    <x v="2"/>
  </r>
  <r>
    <x v="231"/>
    <x v="1"/>
    <x v="2"/>
    <x v="95"/>
    <x v="108"/>
    <x v="181"/>
    <x v="231"/>
    <x v="47"/>
    <x v="8"/>
    <x v="8"/>
    <x v="2"/>
    <x v="2"/>
    <x v="1"/>
    <x v="2"/>
    <x v="2"/>
  </r>
  <r>
    <x v="241"/>
    <x v="0"/>
    <x v="5"/>
    <x v="12"/>
    <x v="6"/>
    <x v="145"/>
    <x v="241"/>
    <x v="47"/>
    <x v="8"/>
    <x v="8"/>
    <x v="2"/>
    <x v="2"/>
    <x v="1"/>
    <x v="5"/>
    <x v="5"/>
  </r>
  <r>
    <x v="233"/>
    <x v="0"/>
    <x v="4"/>
    <x v="5"/>
    <x v="23"/>
    <x v="178"/>
    <x v="233"/>
    <x v="45"/>
    <x v="8"/>
    <x v="8"/>
    <x v="2"/>
    <x v="2"/>
    <x v="1"/>
    <x v="4"/>
    <x v="4"/>
  </r>
  <r>
    <x v="231"/>
    <x v="0"/>
    <x v="10"/>
    <x v="26"/>
    <x v="1"/>
    <x v="121"/>
    <x v="231"/>
    <x v="47"/>
    <x v="8"/>
    <x v="8"/>
    <x v="2"/>
    <x v="2"/>
    <x v="1"/>
    <x v="10"/>
    <x v="10"/>
  </r>
  <r>
    <x v="233"/>
    <x v="0"/>
    <x v="2"/>
    <x v="51"/>
    <x v="47"/>
    <x v="39"/>
    <x v="233"/>
    <x v="45"/>
    <x v="8"/>
    <x v="8"/>
    <x v="2"/>
    <x v="2"/>
    <x v="1"/>
    <x v="2"/>
    <x v="2"/>
  </r>
  <r>
    <x v="237"/>
    <x v="0"/>
    <x v="5"/>
    <x v="20"/>
    <x v="6"/>
    <x v="7"/>
    <x v="237"/>
    <x v="46"/>
    <x v="8"/>
    <x v="8"/>
    <x v="2"/>
    <x v="2"/>
    <x v="1"/>
    <x v="5"/>
    <x v="5"/>
  </r>
  <r>
    <x v="250"/>
    <x v="0"/>
    <x v="1"/>
    <x v="80"/>
    <x v="125"/>
    <x v="663"/>
    <x v="250"/>
    <x v="45"/>
    <x v="8"/>
    <x v="8"/>
    <x v="2"/>
    <x v="2"/>
    <x v="1"/>
    <x v="1"/>
    <x v="1"/>
  </r>
  <r>
    <x v="259"/>
    <x v="0"/>
    <x v="0"/>
    <x v="6"/>
    <x v="9"/>
    <x v="656"/>
    <x v="259"/>
    <x v="46"/>
    <x v="8"/>
    <x v="8"/>
    <x v="2"/>
    <x v="2"/>
    <x v="1"/>
    <x v="0"/>
    <x v="0"/>
  </r>
  <r>
    <x v="260"/>
    <x v="0"/>
    <x v="11"/>
    <x v="82"/>
    <x v="51"/>
    <x v="140"/>
    <x v="260"/>
    <x v="46"/>
    <x v="8"/>
    <x v="8"/>
    <x v="2"/>
    <x v="2"/>
    <x v="1"/>
    <x v="11"/>
    <x v="11"/>
  </r>
  <r>
    <x v="261"/>
    <x v="0"/>
    <x v="11"/>
    <x v="53"/>
    <x v="48"/>
    <x v="17"/>
    <x v="261"/>
    <x v="46"/>
    <x v="8"/>
    <x v="8"/>
    <x v="2"/>
    <x v="2"/>
    <x v="1"/>
    <x v="11"/>
    <x v="11"/>
  </r>
  <r>
    <x v="247"/>
    <x v="0"/>
    <x v="11"/>
    <x v="31"/>
    <x v="51"/>
    <x v="9"/>
    <x v="247"/>
    <x v="47"/>
    <x v="8"/>
    <x v="8"/>
    <x v="2"/>
    <x v="2"/>
    <x v="1"/>
    <x v="11"/>
    <x v="11"/>
  </r>
  <r>
    <x v="245"/>
    <x v="0"/>
    <x v="9"/>
    <x v="33"/>
    <x v="83"/>
    <x v="107"/>
    <x v="245"/>
    <x v="46"/>
    <x v="8"/>
    <x v="8"/>
    <x v="2"/>
    <x v="2"/>
    <x v="1"/>
    <x v="9"/>
    <x v="9"/>
  </r>
  <r>
    <x v="246"/>
    <x v="0"/>
    <x v="6"/>
    <x v="37"/>
    <x v="1"/>
    <x v="48"/>
    <x v="246"/>
    <x v="49"/>
    <x v="8"/>
    <x v="8"/>
    <x v="2"/>
    <x v="2"/>
    <x v="1"/>
    <x v="6"/>
    <x v="6"/>
  </r>
  <r>
    <x v="260"/>
    <x v="0"/>
    <x v="0"/>
    <x v="8"/>
    <x v="94"/>
    <x v="73"/>
    <x v="260"/>
    <x v="46"/>
    <x v="8"/>
    <x v="8"/>
    <x v="2"/>
    <x v="2"/>
    <x v="1"/>
    <x v="0"/>
    <x v="0"/>
  </r>
  <r>
    <x v="245"/>
    <x v="0"/>
    <x v="4"/>
    <x v="26"/>
    <x v="1"/>
    <x v="121"/>
    <x v="245"/>
    <x v="46"/>
    <x v="8"/>
    <x v="8"/>
    <x v="2"/>
    <x v="2"/>
    <x v="1"/>
    <x v="4"/>
    <x v="4"/>
  </r>
  <r>
    <x v="261"/>
    <x v="0"/>
    <x v="0"/>
    <x v="21"/>
    <x v="65"/>
    <x v="75"/>
    <x v="261"/>
    <x v="46"/>
    <x v="8"/>
    <x v="8"/>
    <x v="2"/>
    <x v="2"/>
    <x v="1"/>
    <x v="0"/>
    <x v="0"/>
  </r>
  <r>
    <x v="248"/>
    <x v="1"/>
    <x v="2"/>
    <x v="169"/>
    <x v="190"/>
    <x v="664"/>
    <x v="248"/>
    <x v="48"/>
    <x v="8"/>
    <x v="8"/>
    <x v="2"/>
    <x v="2"/>
    <x v="1"/>
    <x v="2"/>
    <x v="2"/>
  </r>
  <r>
    <x v="244"/>
    <x v="0"/>
    <x v="11"/>
    <x v="5"/>
    <x v="11"/>
    <x v="12"/>
    <x v="244"/>
    <x v="47"/>
    <x v="8"/>
    <x v="8"/>
    <x v="2"/>
    <x v="2"/>
    <x v="1"/>
    <x v="11"/>
    <x v="11"/>
  </r>
  <r>
    <x v="249"/>
    <x v="0"/>
    <x v="3"/>
    <x v="21"/>
    <x v="18"/>
    <x v="11"/>
    <x v="249"/>
    <x v="46"/>
    <x v="8"/>
    <x v="8"/>
    <x v="2"/>
    <x v="2"/>
    <x v="1"/>
    <x v="3"/>
    <x v="3"/>
  </r>
  <r>
    <x v="248"/>
    <x v="0"/>
    <x v="4"/>
    <x v="152"/>
    <x v="135"/>
    <x v="258"/>
    <x v="248"/>
    <x v="48"/>
    <x v="8"/>
    <x v="8"/>
    <x v="2"/>
    <x v="2"/>
    <x v="1"/>
    <x v="4"/>
    <x v="4"/>
  </r>
  <r>
    <x v="246"/>
    <x v="0"/>
    <x v="5"/>
    <x v="8"/>
    <x v="85"/>
    <x v="31"/>
    <x v="246"/>
    <x v="49"/>
    <x v="8"/>
    <x v="8"/>
    <x v="2"/>
    <x v="2"/>
    <x v="1"/>
    <x v="5"/>
    <x v="5"/>
  </r>
  <r>
    <x v="261"/>
    <x v="0"/>
    <x v="9"/>
    <x v="36"/>
    <x v="21"/>
    <x v="665"/>
    <x v="261"/>
    <x v="46"/>
    <x v="8"/>
    <x v="8"/>
    <x v="2"/>
    <x v="2"/>
    <x v="1"/>
    <x v="9"/>
    <x v="9"/>
  </r>
  <r>
    <x v="259"/>
    <x v="0"/>
    <x v="1"/>
    <x v="49"/>
    <x v="48"/>
    <x v="203"/>
    <x v="259"/>
    <x v="46"/>
    <x v="8"/>
    <x v="8"/>
    <x v="2"/>
    <x v="2"/>
    <x v="1"/>
    <x v="1"/>
    <x v="1"/>
  </r>
  <r>
    <x v="243"/>
    <x v="0"/>
    <x v="11"/>
    <x v="21"/>
    <x v="63"/>
    <x v="13"/>
    <x v="243"/>
    <x v="46"/>
    <x v="8"/>
    <x v="8"/>
    <x v="2"/>
    <x v="2"/>
    <x v="1"/>
    <x v="11"/>
    <x v="11"/>
  </r>
  <r>
    <x v="249"/>
    <x v="0"/>
    <x v="5"/>
    <x v="20"/>
    <x v="12"/>
    <x v="6"/>
    <x v="249"/>
    <x v="46"/>
    <x v="8"/>
    <x v="8"/>
    <x v="2"/>
    <x v="2"/>
    <x v="1"/>
    <x v="5"/>
    <x v="5"/>
  </r>
  <r>
    <x v="242"/>
    <x v="0"/>
    <x v="5"/>
    <x v="12"/>
    <x v="12"/>
    <x v="13"/>
    <x v="242"/>
    <x v="49"/>
    <x v="8"/>
    <x v="8"/>
    <x v="2"/>
    <x v="2"/>
    <x v="1"/>
    <x v="5"/>
    <x v="5"/>
  </r>
  <r>
    <x v="259"/>
    <x v="0"/>
    <x v="10"/>
    <x v="7"/>
    <x v="23"/>
    <x v="126"/>
    <x v="259"/>
    <x v="46"/>
    <x v="8"/>
    <x v="8"/>
    <x v="2"/>
    <x v="2"/>
    <x v="1"/>
    <x v="10"/>
    <x v="10"/>
  </r>
  <r>
    <x v="261"/>
    <x v="1"/>
    <x v="2"/>
    <x v="105"/>
    <x v="120"/>
    <x v="586"/>
    <x v="261"/>
    <x v="46"/>
    <x v="8"/>
    <x v="8"/>
    <x v="2"/>
    <x v="2"/>
    <x v="1"/>
    <x v="2"/>
    <x v="2"/>
  </r>
  <r>
    <x v="249"/>
    <x v="0"/>
    <x v="7"/>
    <x v="8"/>
    <x v="85"/>
    <x v="31"/>
    <x v="249"/>
    <x v="46"/>
    <x v="8"/>
    <x v="8"/>
    <x v="2"/>
    <x v="2"/>
    <x v="1"/>
    <x v="7"/>
    <x v="7"/>
  </r>
  <r>
    <x v="255"/>
    <x v="0"/>
    <x v="0"/>
    <x v="30"/>
    <x v="7"/>
    <x v="73"/>
    <x v="255"/>
    <x v="45"/>
    <x v="8"/>
    <x v="8"/>
    <x v="2"/>
    <x v="2"/>
    <x v="1"/>
    <x v="0"/>
    <x v="0"/>
  </r>
  <r>
    <x v="254"/>
    <x v="0"/>
    <x v="4"/>
    <x v="9"/>
    <x v="7"/>
    <x v="282"/>
    <x v="254"/>
    <x v="49"/>
    <x v="8"/>
    <x v="8"/>
    <x v="2"/>
    <x v="2"/>
    <x v="1"/>
    <x v="4"/>
    <x v="4"/>
  </r>
  <r>
    <x v="257"/>
    <x v="0"/>
    <x v="0"/>
    <x v="37"/>
    <x v="1"/>
    <x v="48"/>
    <x v="257"/>
    <x v="47"/>
    <x v="8"/>
    <x v="8"/>
    <x v="2"/>
    <x v="2"/>
    <x v="1"/>
    <x v="0"/>
    <x v="0"/>
  </r>
  <r>
    <x v="243"/>
    <x v="0"/>
    <x v="7"/>
    <x v="12"/>
    <x v="6"/>
    <x v="145"/>
    <x v="243"/>
    <x v="46"/>
    <x v="8"/>
    <x v="8"/>
    <x v="2"/>
    <x v="2"/>
    <x v="1"/>
    <x v="7"/>
    <x v="7"/>
  </r>
  <r>
    <x v="244"/>
    <x v="0"/>
    <x v="9"/>
    <x v="63"/>
    <x v="3"/>
    <x v="239"/>
    <x v="244"/>
    <x v="47"/>
    <x v="8"/>
    <x v="8"/>
    <x v="2"/>
    <x v="2"/>
    <x v="1"/>
    <x v="9"/>
    <x v="9"/>
  </r>
  <r>
    <x v="259"/>
    <x v="0"/>
    <x v="11"/>
    <x v="50"/>
    <x v="59"/>
    <x v="75"/>
    <x v="259"/>
    <x v="46"/>
    <x v="8"/>
    <x v="8"/>
    <x v="2"/>
    <x v="2"/>
    <x v="1"/>
    <x v="11"/>
    <x v="11"/>
  </r>
  <r>
    <x v="242"/>
    <x v="0"/>
    <x v="7"/>
    <x v="15"/>
    <x v="1"/>
    <x v="290"/>
    <x v="242"/>
    <x v="49"/>
    <x v="8"/>
    <x v="8"/>
    <x v="2"/>
    <x v="2"/>
    <x v="1"/>
    <x v="7"/>
    <x v="7"/>
  </r>
  <r>
    <x v="243"/>
    <x v="0"/>
    <x v="3"/>
    <x v="79"/>
    <x v="65"/>
    <x v="3"/>
    <x v="243"/>
    <x v="46"/>
    <x v="8"/>
    <x v="8"/>
    <x v="2"/>
    <x v="2"/>
    <x v="1"/>
    <x v="3"/>
    <x v="3"/>
  </r>
  <r>
    <x v="248"/>
    <x v="0"/>
    <x v="7"/>
    <x v="18"/>
    <x v="32"/>
    <x v="427"/>
    <x v="248"/>
    <x v="48"/>
    <x v="8"/>
    <x v="8"/>
    <x v="2"/>
    <x v="2"/>
    <x v="1"/>
    <x v="7"/>
    <x v="7"/>
  </r>
  <r>
    <x v="261"/>
    <x v="0"/>
    <x v="4"/>
    <x v="24"/>
    <x v="24"/>
    <x v="25"/>
    <x v="261"/>
    <x v="46"/>
    <x v="8"/>
    <x v="8"/>
    <x v="2"/>
    <x v="2"/>
    <x v="1"/>
    <x v="4"/>
    <x v="4"/>
  </r>
  <r>
    <x v="244"/>
    <x v="0"/>
    <x v="0"/>
    <x v="10"/>
    <x v="94"/>
    <x v="34"/>
    <x v="244"/>
    <x v="47"/>
    <x v="8"/>
    <x v="8"/>
    <x v="2"/>
    <x v="2"/>
    <x v="1"/>
    <x v="0"/>
    <x v="0"/>
  </r>
  <r>
    <x v="254"/>
    <x v="0"/>
    <x v="9"/>
    <x v="37"/>
    <x v="4"/>
    <x v="148"/>
    <x v="254"/>
    <x v="49"/>
    <x v="8"/>
    <x v="8"/>
    <x v="2"/>
    <x v="2"/>
    <x v="1"/>
    <x v="9"/>
    <x v="9"/>
  </r>
  <r>
    <x v="252"/>
    <x v="0"/>
    <x v="7"/>
    <x v="10"/>
    <x v="43"/>
    <x v="666"/>
    <x v="252"/>
    <x v="46"/>
    <x v="8"/>
    <x v="8"/>
    <x v="2"/>
    <x v="2"/>
    <x v="1"/>
    <x v="7"/>
    <x v="7"/>
  </r>
  <r>
    <x v="256"/>
    <x v="0"/>
    <x v="5"/>
    <x v="6"/>
    <x v="41"/>
    <x v="34"/>
    <x v="256"/>
    <x v="48"/>
    <x v="8"/>
    <x v="8"/>
    <x v="2"/>
    <x v="2"/>
    <x v="1"/>
    <x v="5"/>
    <x v="5"/>
  </r>
  <r>
    <x v="258"/>
    <x v="0"/>
    <x v="2"/>
    <x v="98"/>
    <x v="20"/>
    <x v="667"/>
    <x v="258"/>
    <x v="45"/>
    <x v="8"/>
    <x v="8"/>
    <x v="2"/>
    <x v="2"/>
    <x v="1"/>
    <x v="2"/>
    <x v="2"/>
  </r>
  <r>
    <x v="252"/>
    <x v="0"/>
    <x v="9"/>
    <x v="4"/>
    <x v="37"/>
    <x v="668"/>
    <x v="252"/>
    <x v="46"/>
    <x v="8"/>
    <x v="8"/>
    <x v="2"/>
    <x v="2"/>
    <x v="1"/>
    <x v="9"/>
    <x v="9"/>
  </r>
  <r>
    <x v="251"/>
    <x v="0"/>
    <x v="1"/>
    <x v="13"/>
    <x v="14"/>
    <x v="44"/>
    <x v="251"/>
    <x v="46"/>
    <x v="8"/>
    <x v="8"/>
    <x v="2"/>
    <x v="2"/>
    <x v="1"/>
    <x v="1"/>
    <x v="1"/>
  </r>
  <r>
    <x v="254"/>
    <x v="1"/>
    <x v="2"/>
    <x v="19"/>
    <x v="35"/>
    <x v="137"/>
    <x v="254"/>
    <x v="49"/>
    <x v="8"/>
    <x v="8"/>
    <x v="2"/>
    <x v="2"/>
    <x v="1"/>
    <x v="2"/>
    <x v="2"/>
  </r>
  <r>
    <x v="255"/>
    <x v="0"/>
    <x v="5"/>
    <x v="8"/>
    <x v="9"/>
    <x v="13"/>
    <x v="255"/>
    <x v="45"/>
    <x v="8"/>
    <x v="8"/>
    <x v="2"/>
    <x v="2"/>
    <x v="1"/>
    <x v="5"/>
    <x v="5"/>
  </r>
  <r>
    <x v="255"/>
    <x v="0"/>
    <x v="6"/>
    <x v="51"/>
    <x v="81"/>
    <x v="31"/>
    <x v="255"/>
    <x v="45"/>
    <x v="8"/>
    <x v="8"/>
    <x v="2"/>
    <x v="2"/>
    <x v="1"/>
    <x v="6"/>
    <x v="6"/>
  </r>
  <r>
    <x v="254"/>
    <x v="0"/>
    <x v="8"/>
    <x v="11"/>
    <x v="1"/>
    <x v="540"/>
    <x v="254"/>
    <x v="49"/>
    <x v="8"/>
    <x v="8"/>
    <x v="2"/>
    <x v="2"/>
    <x v="1"/>
    <x v="8"/>
    <x v="8"/>
  </r>
  <r>
    <x v="256"/>
    <x v="0"/>
    <x v="10"/>
    <x v="5"/>
    <x v="16"/>
    <x v="17"/>
    <x v="256"/>
    <x v="48"/>
    <x v="8"/>
    <x v="8"/>
    <x v="2"/>
    <x v="2"/>
    <x v="1"/>
    <x v="10"/>
    <x v="10"/>
  </r>
  <r>
    <x v="257"/>
    <x v="0"/>
    <x v="5"/>
    <x v="30"/>
    <x v="18"/>
    <x v="6"/>
    <x v="257"/>
    <x v="47"/>
    <x v="8"/>
    <x v="8"/>
    <x v="2"/>
    <x v="2"/>
    <x v="1"/>
    <x v="5"/>
    <x v="5"/>
  </r>
  <r>
    <x v="258"/>
    <x v="0"/>
    <x v="10"/>
    <x v="1"/>
    <x v="1"/>
    <x v="1"/>
    <x v="258"/>
    <x v="45"/>
    <x v="8"/>
    <x v="8"/>
    <x v="2"/>
    <x v="2"/>
    <x v="1"/>
    <x v="10"/>
    <x v="10"/>
  </r>
  <r>
    <x v="257"/>
    <x v="0"/>
    <x v="1"/>
    <x v="168"/>
    <x v="141"/>
    <x v="417"/>
    <x v="257"/>
    <x v="47"/>
    <x v="8"/>
    <x v="8"/>
    <x v="2"/>
    <x v="2"/>
    <x v="1"/>
    <x v="1"/>
    <x v="1"/>
  </r>
  <r>
    <x v="258"/>
    <x v="0"/>
    <x v="3"/>
    <x v="84"/>
    <x v="40"/>
    <x v="179"/>
    <x v="258"/>
    <x v="45"/>
    <x v="8"/>
    <x v="8"/>
    <x v="2"/>
    <x v="2"/>
    <x v="1"/>
    <x v="3"/>
    <x v="3"/>
  </r>
  <r>
    <x v="252"/>
    <x v="0"/>
    <x v="4"/>
    <x v="3"/>
    <x v="4"/>
    <x v="510"/>
    <x v="252"/>
    <x v="46"/>
    <x v="8"/>
    <x v="8"/>
    <x v="2"/>
    <x v="2"/>
    <x v="1"/>
    <x v="4"/>
    <x v="4"/>
  </r>
  <r>
    <x v="251"/>
    <x v="0"/>
    <x v="3"/>
    <x v="30"/>
    <x v="14"/>
    <x v="31"/>
    <x v="251"/>
    <x v="46"/>
    <x v="8"/>
    <x v="8"/>
    <x v="2"/>
    <x v="2"/>
    <x v="1"/>
    <x v="3"/>
    <x v="3"/>
  </r>
  <r>
    <x v="251"/>
    <x v="0"/>
    <x v="7"/>
    <x v="8"/>
    <x v="9"/>
    <x v="13"/>
    <x v="251"/>
    <x v="46"/>
    <x v="8"/>
    <x v="8"/>
    <x v="2"/>
    <x v="2"/>
    <x v="1"/>
    <x v="7"/>
    <x v="7"/>
  </r>
  <r>
    <x v="247"/>
    <x v="0"/>
    <x v="0"/>
    <x v="79"/>
    <x v="94"/>
    <x v="39"/>
    <x v="247"/>
    <x v="47"/>
    <x v="8"/>
    <x v="8"/>
    <x v="2"/>
    <x v="2"/>
    <x v="1"/>
    <x v="0"/>
    <x v="0"/>
  </r>
  <r>
    <x v="248"/>
    <x v="0"/>
    <x v="11"/>
    <x v="164"/>
    <x v="101"/>
    <x v="669"/>
    <x v="248"/>
    <x v="48"/>
    <x v="8"/>
    <x v="8"/>
    <x v="2"/>
    <x v="2"/>
    <x v="1"/>
    <x v="11"/>
    <x v="11"/>
  </r>
  <r>
    <x v="244"/>
    <x v="0"/>
    <x v="5"/>
    <x v="12"/>
    <x v="12"/>
    <x v="13"/>
    <x v="244"/>
    <x v="47"/>
    <x v="8"/>
    <x v="8"/>
    <x v="2"/>
    <x v="2"/>
    <x v="1"/>
    <x v="5"/>
    <x v="5"/>
  </r>
  <r>
    <x v="249"/>
    <x v="0"/>
    <x v="6"/>
    <x v="10"/>
    <x v="9"/>
    <x v="9"/>
    <x v="249"/>
    <x v="46"/>
    <x v="8"/>
    <x v="8"/>
    <x v="2"/>
    <x v="2"/>
    <x v="1"/>
    <x v="6"/>
    <x v="6"/>
  </r>
  <r>
    <x v="242"/>
    <x v="0"/>
    <x v="6"/>
    <x v="33"/>
    <x v="35"/>
    <x v="38"/>
    <x v="242"/>
    <x v="49"/>
    <x v="8"/>
    <x v="8"/>
    <x v="2"/>
    <x v="2"/>
    <x v="1"/>
    <x v="6"/>
    <x v="6"/>
  </r>
  <r>
    <x v="248"/>
    <x v="0"/>
    <x v="9"/>
    <x v="154"/>
    <x v="154"/>
    <x v="670"/>
    <x v="248"/>
    <x v="48"/>
    <x v="8"/>
    <x v="8"/>
    <x v="2"/>
    <x v="2"/>
    <x v="1"/>
    <x v="9"/>
    <x v="9"/>
  </r>
  <r>
    <x v="260"/>
    <x v="0"/>
    <x v="6"/>
    <x v="57"/>
    <x v="36"/>
    <x v="83"/>
    <x v="260"/>
    <x v="46"/>
    <x v="8"/>
    <x v="8"/>
    <x v="2"/>
    <x v="2"/>
    <x v="1"/>
    <x v="6"/>
    <x v="6"/>
  </r>
  <r>
    <x v="243"/>
    <x v="0"/>
    <x v="0"/>
    <x v="16"/>
    <x v="45"/>
    <x v="145"/>
    <x v="243"/>
    <x v="46"/>
    <x v="8"/>
    <x v="8"/>
    <x v="2"/>
    <x v="2"/>
    <x v="1"/>
    <x v="0"/>
    <x v="0"/>
  </r>
  <r>
    <x v="245"/>
    <x v="0"/>
    <x v="5"/>
    <x v="20"/>
    <x v="6"/>
    <x v="7"/>
    <x v="245"/>
    <x v="46"/>
    <x v="8"/>
    <x v="8"/>
    <x v="2"/>
    <x v="2"/>
    <x v="1"/>
    <x v="5"/>
    <x v="5"/>
  </r>
  <r>
    <x v="259"/>
    <x v="0"/>
    <x v="6"/>
    <x v="3"/>
    <x v="3"/>
    <x v="3"/>
    <x v="259"/>
    <x v="46"/>
    <x v="8"/>
    <x v="8"/>
    <x v="2"/>
    <x v="2"/>
    <x v="1"/>
    <x v="6"/>
    <x v="6"/>
  </r>
  <r>
    <x v="245"/>
    <x v="0"/>
    <x v="6"/>
    <x v="63"/>
    <x v="3"/>
    <x v="239"/>
    <x v="245"/>
    <x v="46"/>
    <x v="8"/>
    <x v="8"/>
    <x v="2"/>
    <x v="2"/>
    <x v="1"/>
    <x v="6"/>
    <x v="6"/>
  </r>
  <r>
    <x v="260"/>
    <x v="0"/>
    <x v="10"/>
    <x v="3"/>
    <x v="23"/>
    <x v="31"/>
    <x v="260"/>
    <x v="46"/>
    <x v="8"/>
    <x v="8"/>
    <x v="2"/>
    <x v="2"/>
    <x v="1"/>
    <x v="10"/>
    <x v="10"/>
  </r>
  <r>
    <x v="242"/>
    <x v="0"/>
    <x v="11"/>
    <x v="52"/>
    <x v="64"/>
    <x v="74"/>
    <x v="242"/>
    <x v="49"/>
    <x v="8"/>
    <x v="8"/>
    <x v="2"/>
    <x v="2"/>
    <x v="1"/>
    <x v="11"/>
    <x v="11"/>
  </r>
  <r>
    <x v="247"/>
    <x v="0"/>
    <x v="5"/>
    <x v="0"/>
    <x v="41"/>
    <x v="6"/>
    <x v="247"/>
    <x v="47"/>
    <x v="8"/>
    <x v="8"/>
    <x v="2"/>
    <x v="2"/>
    <x v="1"/>
    <x v="5"/>
    <x v="5"/>
  </r>
  <r>
    <x v="246"/>
    <x v="0"/>
    <x v="7"/>
    <x v="7"/>
    <x v="62"/>
    <x v="69"/>
    <x v="246"/>
    <x v="49"/>
    <x v="8"/>
    <x v="8"/>
    <x v="2"/>
    <x v="2"/>
    <x v="1"/>
    <x v="7"/>
    <x v="7"/>
  </r>
  <r>
    <x v="245"/>
    <x v="0"/>
    <x v="0"/>
    <x v="0"/>
    <x v="98"/>
    <x v="11"/>
    <x v="245"/>
    <x v="46"/>
    <x v="8"/>
    <x v="8"/>
    <x v="2"/>
    <x v="2"/>
    <x v="1"/>
    <x v="0"/>
    <x v="0"/>
  </r>
  <r>
    <x v="243"/>
    <x v="0"/>
    <x v="5"/>
    <x v="75"/>
    <x v="91"/>
    <x v="124"/>
    <x v="243"/>
    <x v="46"/>
    <x v="8"/>
    <x v="8"/>
    <x v="2"/>
    <x v="2"/>
    <x v="1"/>
    <x v="5"/>
    <x v="5"/>
  </r>
  <r>
    <x v="260"/>
    <x v="0"/>
    <x v="5"/>
    <x v="6"/>
    <x v="98"/>
    <x v="13"/>
    <x v="260"/>
    <x v="46"/>
    <x v="8"/>
    <x v="8"/>
    <x v="2"/>
    <x v="2"/>
    <x v="1"/>
    <x v="5"/>
    <x v="5"/>
  </r>
  <r>
    <x v="261"/>
    <x v="0"/>
    <x v="2"/>
    <x v="94"/>
    <x v="113"/>
    <x v="348"/>
    <x v="261"/>
    <x v="46"/>
    <x v="8"/>
    <x v="8"/>
    <x v="2"/>
    <x v="2"/>
    <x v="1"/>
    <x v="2"/>
    <x v="2"/>
  </r>
  <r>
    <x v="247"/>
    <x v="0"/>
    <x v="6"/>
    <x v="1"/>
    <x v="56"/>
    <x v="9"/>
    <x v="247"/>
    <x v="47"/>
    <x v="8"/>
    <x v="8"/>
    <x v="2"/>
    <x v="2"/>
    <x v="1"/>
    <x v="6"/>
    <x v="6"/>
  </r>
  <r>
    <x v="261"/>
    <x v="0"/>
    <x v="8"/>
    <x v="82"/>
    <x v="2"/>
    <x v="671"/>
    <x v="261"/>
    <x v="46"/>
    <x v="8"/>
    <x v="8"/>
    <x v="2"/>
    <x v="2"/>
    <x v="1"/>
    <x v="8"/>
    <x v="8"/>
  </r>
  <r>
    <x v="240"/>
    <x v="0"/>
    <x v="0"/>
    <x v="30"/>
    <x v="65"/>
    <x v="244"/>
    <x v="240"/>
    <x v="49"/>
    <x v="8"/>
    <x v="8"/>
    <x v="2"/>
    <x v="2"/>
    <x v="1"/>
    <x v="0"/>
    <x v="0"/>
  </r>
  <r>
    <x v="237"/>
    <x v="0"/>
    <x v="1"/>
    <x v="23"/>
    <x v="36"/>
    <x v="291"/>
    <x v="237"/>
    <x v="46"/>
    <x v="8"/>
    <x v="8"/>
    <x v="2"/>
    <x v="2"/>
    <x v="1"/>
    <x v="1"/>
    <x v="1"/>
  </r>
  <r>
    <x v="232"/>
    <x v="0"/>
    <x v="7"/>
    <x v="92"/>
    <x v="43"/>
    <x v="137"/>
    <x v="232"/>
    <x v="46"/>
    <x v="8"/>
    <x v="8"/>
    <x v="2"/>
    <x v="2"/>
    <x v="1"/>
    <x v="7"/>
    <x v="7"/>
  </r>
  <r>
    <x v="236"/>
    <x v="0"/>
    <x v="11"/>
    <x v="79"/>
    <x v="14"/>
    <x v="379"/>
    <x v="236"/>
    <x v="45"/>
    <x v="8"/>
    <x v="8"/>
    <x v="2"/>
    <x v="2"/>
    <x v="1"/>
    <x v="11"/>
    <x v="11"/>
  </r>
  <r>
    <x v="232"/>
    <x v="0"/>
    <x v="3"/>
    <x v="24"/>
    <x v="38"/>
    <x v="63"/>
    <x v="232"/>
    <x v="46"/>
    <x v="8"/>
    <x v="8"/>
    <x v="2"/>
    <x v="2"/>
    <x v="1"/>
    <x v="3"/>
    <x v="3"/>
  </r>
  <r>
    <x v="243"/>
    <x v="0"/>
    <x v="6"/>
    <x v="0"/>
    <x v="0"/>
    <x v="0"/>
    <x v="243"/>
    <x v="46"/>
    <x v="8"/>
    <x v="8"/>
    <x v="2"/>
    <x v="2"/>
    <x v="1"/>
    <x v="6"/>
    <x v="6"/>
  </r>
  <r>
    <x v="260"/>
    <x v="0"/>
    <x v="3"/>
    <x v="65"/>
    <x v="4"/>
    <x v="426"/>
    <x v="260"/>
    <x v="46"/>
    <x v="8"/>
    <x v="8"/>
    <x v="2"/>
    <x v="2"/>
    <x v="1"/>
    <x v="3"/>
    <x v="3"/>
  </r>
  <r>
    <x v="244"/>
    <x v="0"/>
    <x v="6"/>
    <x v="7"/>
    <x v="43"/>
    <x v="50"/>
    <x v="244"/>
    <x v="47"/>
    <x v="8"/>
    <x v="8"/>
    <x v="2"/>
    <x v="2"/>
    <x v="1"/>
    <x v="6"/>
    <x v="6"/>
  </r>
  <r>
    <x v="238"/>
    <x v="0"/>
    <x v="5"/>
    <x v="93"/>
    <x v="9"/>
    <x v="63"/>
    <x v="238"/>
    <x v="49"/>
    <x v="8"/>
    <x v="8"/>
    <x v="2"/>
    <x v="2"/>
    <x v="1"/>
    <x v="5"/>
    <x v="5"/>
  </r>
  <r>
    <x v="241"/>
    <x v="0"/>
    <x v="7"/>
    <x v="13"/>
    <x v="65"/>
    <x v="154"/>
    <x v="241"/>
    <x v="47"/>
    <x v="8"/>
    <x v="8"/>
    <x v="2"/>
    <x v="2"/>
    <x v="1"/>
    <x v="7"/>
    <x v="7"/>
  </r>
  <r>
    <x v="241"/>
    <x v="0"/>
    <x v="9"/>
    <x v="49"/>
    <x v="48"/>
    <x v="203"/>
    <x v="241"/>
    <x v="47"/>
    <x v="8"/>
    <x v="8"/>
    <x v="2"/>
    <x v="2"/>
    <x v="1"/>
    <x v="9"/>
    <x v="9"/>
  </r>
  <r>
    <x v="239"/>
    <x v="0"/>
    <x v="5"/>
    <x v="21"/>
    <x v="13"/>
    <x v="22"/>
    <x v="239"/>
    <x v="45"/>
    <x v="8"/>
    <x v="8"/>
    <x v="2"/>
    <x v="2"/>
    <x v="1"/>
    <x v="5"/>
    <x v="5"/>
  </r>
  <r>
    <x v="231"/>
    <x v="0"/>
    <x v="3"/>
    <x v="49"/>
    <x v="51"/>
    <x v="159"/>
    <x v="231"/>
    <x v="47"/>
    <x v="8"/>
    <x v="8"/>
    <x v="2"/>
    <x v="2"/>
    <x v="1"/>
    <x v="3"/>
    <x v="3"/>
  </r>
  <r>
    <x v="239"/>
    <x v="0"/>
    <x v="10"/>
    <x v="2"/>
    <x v="2"/>
    <x v="2"/>
    <x v="239"/>
    <x v="45"/>
    <x v="8"/>
    <x v="8"/>
    <x v="2"/>
    <x v="2"/>
    <x v="1"/>
    <x v="10"/>
    <x v="10"/>
  </r>
  <r>
    <x v="231"/>
    <x v="0"/>
    <x v="0"/>
    <x v="9"/>
    <x v="63"/>
    <x v="76"/>
    <x v="231"/>
    <x v="47"/>
    <x v="8"/>
    <x v="8"/>
    <x v="2"/>
    <x v="2"/>
    <x v="1"/>
    <x v="0"/>
    <x v="0"/>
  </r>
  <r>
    <x v="236"/>
    <x v="0"/>
    <x v="5"/>
    <x v="12"/>
    <x v="12"/>
    <x v="13"/>
    <x v="236"/>
    <x v="45"/>
    <x v="8"/>
    <x v="8"/>
    <x v="2"/>
    <x v="2"/>
    <x v="1"/>
    <x v="5"/>
    <x v="5"/>
  </r>
  <r>
    <x v="229"/>
    <x v="0"/>
    <x v="7"/>
    <x v="11"/>
    <x v="76"/>
    <x v="13"/>
    <x v="229"/>
    <x v="45"/>
    <x v="8"/>
    <x v="8"/>
    <x v="2"/>
    <x v="2"/>
    <x v="1"/>
    <x v="7"/>
    <x v="7"/>
  </r>
  <r>
    <x v="235"/>
    <x v="0"/>
    <x v="4"/>
    <x v="7"/>
    <x v="7"/>
    <x v="7"/>
    <x v="235"/>
    <x v="49"/>
    <x v="8"/>
    <x v="8"/>
    <x v="2"/>
    <x v="2"/>
    <x v="1"/>
    <x v="4"/>
    <x v="4"/>
  </r>
  <r>
    <x v="233"/>
    <x v="1"/>
    <x v="2"/>
    <x v="27"/>
    <x v="47"/>
    <x v="53"/>
    <x v="233"/>
    <x v="45"/>
    <x v="8"/>
    <x v="8"/>
    <x v="2"/>
    <x v="2"/>
    <x v="1"/>
    <x v="2"/>
    <x v="2"/>
  </r>
  <r>
    <x v="236"/>
    <x v="0"/>
    <x v="0"/>
    <x v="20"/>
    <x v="41"/>
    <x v="73"/>
    <x v="236"/>
    <x v="45"/>
    <x v="8"/>
    <x v="8"/>
    <x v="2"/>
    <x v="2"/>
    <x v="1"/>
    <x v="0"/>
    <x v="0"/>
  </r>
  <r>
    <x v="239"/>
    <x v="0"/>
    <x v="7"/>
    <x v="65"/>
    <x v="4"/>
    <x v="426"/>
    <x v="239"/>
    <x v="45"/>
    <x v="8"/>
    <x v="8"/>
    <x v="2"/>
    <x v="2"/>
    <x v="1"/>
    <x v="7"/>
    <x v="7"/>
  </r>
  <r>
    <x v="230"/>
    <x v="0"/>
    <x v="11"/>
    <x v="3"/>
    <x v="11"/>
    <x v="263"/>
    <x v="230"/>
    <x v="46"/>
    <x v="8"/>
    <x v="8"/>
    <x v="2"/>
    <x v="2"/>
    <x v="1"/>
    <x v="11"/>
    <x v="11"/>
  </r>
  <r>
    <x v="232"/>
    <x v="0"/>
    <x v="8"/>
    <x v="50"/>
    <x v="59"/>
    <x v="75"/>
    <x v="232"/>
    <x v="46"/>
    <x v="8"/>
    <x v="8"/>
    <x v="2"/>
    <x v="2"/>
    <x v="1"/>
    <x v="8"/>
    <x v="8"/>
  </r>
  <r>
    <x v="241"/>
    <x v="0"/>
    <x v="8"/>
    <x v="4"/>
    <x v="59"/>
    <x v="154"/>
    <x v="241"/>
    <x v="47"/>
    <x v="8"/>
    <x v="8"/>
    <x v="2"/>
    <x v="2"/>
    <x v="1"/>
    <x v="8"/>
    <x v="8"/>
  </r>
  <r>
    <x v="229"/>
    <x v="0"/>
    <x v="5"/>
    <x v="21"/>
    <x v="14"/>
    <x v="126"/>
    <x v="229"/>
    <x v="45"/>
    <x v="8"/>
    <x v="8"/>
    <x v="2"/>
    <x v="2"/>
    <x v="1"/>
    <x v="5"/>
    <x v="5"/>
  </r>
  <r>
    <x v="232"/>
    <x v="0"/>
    <x v="4"/>
    <x v="15"/>
    <x v="26"/>
    <x v="113"/>
    <x v="232"/>
    <x v="46"/>
    <x v="8"/>
    <x v="8"/>
    <x v="2"/>
    <x v="2"/>
    <x v="1"/>
    <x v="4"/>
    <x v="4"/>
  </r>
  <r>
    <x v="231"/>
    <x v="0"/>
    <x v="5"/>
    <x v="79"/>
    <x v="94"/>
    <x v="39"/>
    <x v="231"/>
    <x v="47"/>
    <x v="8"/>
    <x v="8"/>
    <x v="2"/>
    <x v="2"/>
    <x v="1"/>
    <x v="5"/>
    <x v="5"/>
  </r>
  <r>
    <x v="239"/>
    <x v="0"/>
    <x v="6"/>
    <x v="83"/>
    <x v="39"/>
    <x v="228"/>
    <x v="239"/>
    <x v="45"/>
    <x v="8"/>
    <x v="8"/>
    <x v="2"/>
    <x v="2"/>
    <x v="1"/>
    <x v="6"/>
    <x v="6"/>
  </r>
  <r>
    <x v="229"/>
    <x v="0"/>
    <x v="3"/>
    <x v="36"/>
    <x v="118"/>
    <x v="672"/>
    <x v="229"/>
    <x v="45"/>
    <x v="8"/>
    <x v="8"/>
    <x v="2"/>
    <x v="2"/>
    <x v="1"/>
    <x v="3"/>
    <x v="3"/>
  </r>
  <r>
    <x v="250"/>
    <x v="0"/>
    <x v="7"/>
    <x v="7"/>
    <x v="3"/>
    <x v="549"/>
    <x v="250"/>
    <x v="45"/>
    <x v="8"/>
    <x v="8"/>
    <x v="2"/>
    <x v="2"/>
    <x v="1"/>
    <x v="7"/>
    <x v="7"/>
  </r>
  <r>
    <x v="250"/>
    <x v="0"/>
    <x v="3"/>
    <x v="19"/>
    <x v="21"/>
    <x v="21"/>
    <x v="250"/>
    <x v="45"/>
    <x v="8"/>
    <x v="8"/>
    <x v="2"/>
    <x v="2"/>
    <x v="1"/>
    <x v="3"/>
    <x v="3"/>
  </r>
  <r>
    <x v="250"/>
    <x v="1"/>
    <x v="2"/>
    <x v="52"/>
    <x v="39"/>
    <x v="673"/>
    <x v="250"/>
    <x v="45"/>
    <x v="8"/>
    <x v="8"/>
    <x v="2"/>
    <x v="2"/>
    <x v="1"/>
    <x v="2"/>
    <x v="2"/>
  </r>
  <r>
    <x v="250"/>
    <x v="0"/>
    <x v="10"/>
    <x v="63"/>
    <x v="4"/>
    <x v="674"/>
    <x v="250"/>
    <x v="45"/>
    <x v="8"/>
    <x v="8"/>
    <x v="2"/>
    <x v="2"/>
    <x v="1"/>
    <x v="10"/>
    <x v="10"/>
  </r>
  <r>
    <x v="250"/>
    <x v="0"/>
    <x v="2"/>
    <x v="18"/>
    <x v="40"/>
    <x v="675"/>
    <x v="250"/>
    <x v="45"/>
    <x v="8"/>
    <x v="8"/>
    <x v="2"/>
    <x v="2"/>
    <x v="1"/>
    <x v="2"/>
    <x v="2"/>
  </r>
  <r>
    <x v="250"/>
    <x v="0"/>
    <x v="4"/>
    <x v="49"/>
    <x v="31"/>
    <x v="191"/>
    <x v="250"/>
    <x v="45"/>
    <x v="8"/>
    <x v="8"/>
    <x v="2"/>
    <x v="2"/>
    <x v="1"/>
    <x v="4"/>
    <x v="4"/>
  </r>
  <r>
    <x v="257"/>
    <x v="0"/>
    <x v="10"/>
    <x v="14"/>
    <x v="40"/>
    <x v="522"/>
    <x v="257"/>
    <x v="47"/>
    <x v="8"/>
    <x v="8"/>
    <x v="2"/>
    <x v="2"/>
    <x v="1"/>
    <x v="10"/>
    <x v="10"/>
  </r>
  <r>
    <x v="252"/>
    <x v="0"/>
    <x v="1"/>
    <x v="40"/>
    <x v="58"/>
    <x v="676"/>
    <x v="252"/>
    <x v="46"/>
    <x v="8"/>
    <x v="8"/>
    <x v="2"/>
    <x v="2"/>
    <x v="1"/>
    <x v="1"/>
    <x v="1"/>
  </r>
  <r>
    <x v="258"/>
    <x v="1"/>
    <x v="2"/>
    <x v="98"/>
    <x v="20"/>
    <x v="667"/>
    <x v="258"/>
    <x v="45"/>
    <x v="8"/>
    <x v="8"/>
    <x v="2"/>
    <x v="2"/>
    <x v="1"/>
    <x v="2"/>
    <x v="2"/>
  </r>
  <r>
    <x v="254"/>
    <x v="0"/>
    <x v="2"/>
    <x v="51"/>
    <x v="35"/>
    <x v="254"/>
    <x v="254"/>
    <x v="49"/>
    <x v="8"/>
    <x v="8"/>
    <x v="2"/>
    <x v="2"/>
    <x v="1"/>
    <x v="2"/>
    <x v="2"/>
  </r>
  <r>
    <x v="258"/>
    <x v="0"/>
    <x v="1"/>
    <x v="38"/>
    <x v="119"/>
    <x v="68"/>
    <x v="258"/>
    <x v="45"/>
    <x v="8"/>
    <x v="8"/>
    <x v="2"/>
    <x v="2"/>
    <x v="1"/>
    <x v="1"/>
    <x v="1"/>
  </r>
  <r>
    <x v="252"/>
    <x v="1"/>
    <x v="2"/>
    <x v="98"/>
    <x v="118"/>
    <x v="677"/>
    <x v="252"/>
    <x v="46"/>
    <x v="8"/>
    <x v="8"/>
    <x v="2"/>
    <x v="2"/>
    <x v="1"/>
    <x v="2"/>
    <x v="2"/>
  </r>
  <r>
    <x v="257"/>
    <x v="0"/>
    <x v="11"/>
    <x v="62"/>
    <x v="188"/>
    <x v="678"/>
    <x v="257"/>
    <x v="47"/>
    <x v="8"/>
    <x v="8"/>
    <x v="2"/>
    <x v="2"/>
    <x v="1"/>
    <x v="11"/>
    <x v="11"/>
  </r>
  <r>
    <x v="253"/>
    <x v="0"/>
    <x v="2"/>
    <x v="112"/>
    <x v="138"/>
    <x v="37"/>
    <x v="253"/>
    <x v="48"/>
    <x v="8"/>
    <x v="8"/>
    <x v="2"/>
    <x v="2"/>
    <x v="1"/>
    <x v="2"/>
    <x v="2"/>
  </r>
  <r>
    <x v="253"/>
    <x v="1"/>
    <x v="2"/>
    <x v="95"/>
    <x v="138"/>
    <x v="679"/>
    <x v="253"/>
    <x v="48"/>
    <x v="8"/>
    <x v="8"/>
    <x v="2"/>
    <x v="2"/>
    <x v="1"/>
    <x v="2"/>
    <x v="2"/>
  </r>
  <r>
    <x v="258"/>
    <x v="0"/>
    <x v="8"/>
    <x v="56"/>
    <x v="21"/>
    <x v="494"/>
    <x v="258"/>
    <x v="45"/>
    <x v="8"/>
    <x v="8"/>
    <x v="2"/>
    <x v="2"/>
    <x v="1"/>
    <x v="8"/>
    <x v="8"/>
  </r>
  <r>
    <x v="256"/>
    <x v="0"/>
    <x v="3"/>
    <x v="54"/>
    <x v="15"/>
    <x v="18"/>
    <x v="256"/>
    <x v="48"/>
    <x v="8"/>
    <x v="8"/>
    <x v="2"/>
    <x v="2"/>
    <x v="1"/>
    <x v="3"/>
    <x v="3"/>
  </r>
  <r>
    <x v="253"/>
    <x v="0"/>
    <x v="11"/>
    <x v="14"/>
    <x v="57"/>
    <x v="34"/>
    <x v="253"/>
    <x v="48"/>
    <x v="8"/>
    <x v="8"/>
    <x v="2"/>
    <x v="2"/>
    <x v="1"/>
    <x v="11"/>
    <x v="11"/>
  </r>
  <r>
    <x v="255"/>
    <x v="0"/>
    <x v="10"/>
    <x v="65"/>
    <x v="4"/>
    <x v="426"/>
    <x v="255"/>
    <x v="45"/>
    <x v="8"/>
    <x v="8"/>
    <x v="2"/>
    <x v="2"/>
    <x v="1"/>
    <x v="10"/>
    <x v="10"/>
  </r>
  <r>
    <x v="258"/>
    <x v="0"/>
    <x v="7"/>
    <x v="57"/>
    <x v="36"/>
    <x v="83"/>
    <x v="258"/>
    <x v="45"/>
    <x v="8"/>
    <x v="8"/>
    <x v="2"/>
    <x v="2"/>
    <x v="1"/>
    <x v="7"/>
    <x v="7"/>
  </r>
  <r>
    <x v="254"/>
    <x v="0"/>
    <x v="11"/>
    <x v="23"/>
    <x v="30"/>
    <x v="680"/>
    <x v="254"/>
    <x v="49"/>
    <x v="8"/>
    <x v="8"/>
    <x v="2"/>
    <x v="2"/>
    <x v="1"/>
    <x v="11"/>
    <x v="11"/>
  </r>
  <r>
    <x v="247"/>
    <x v="0"/>
    <x v="10"/>
    <x v="23"/>
    <x v="23"/>
    <x v="24"/>
    <x v="247"/>
    <x v="47"/>
    <x v="8"/>
    <x v="8"/>
    <x v="2"/>
    <x v="2"/>
    <x v="1"/>
    <x v="10"/>
    <x v="10"/>
  </r>
  <r>
    <x v="245"/>
    <x v="0"/>
    <x v="10"/>
    <x v="5"/>
    <x v="11"/>
    <x v="12"/>
    <x v="245"/>
    <x v="46"/>
    <x v="8"/>
    <x v="8"/>
    <x v="2"/>
    <x v="2"/>
    <x v="1"/>
    <x v="10"/>
    <x v="10"/>
  </r>
  <r>
    <x v="261"/>
    <x v="0"/>
    <x v="7"/>
    <x v="7"/>
    <x v="8"/>
    <x v="11"/>
    <x v="261"/>
    <x v="46"/>
    <x v="8"/>
    <x v="8"/>
    <x v="2"/>
    <x v="2"/>
    <x v="1"/>
    <x v="7"/>
    <x v="7"/>
  </r>
  <r>
    <x v="246"/>
    <x v="0"/>
    <x v="1"/>
    <x v="56"/>
    <x v="40"/>
    <x v="94"/>
    <x v="246"/>
    <x v="49"/>
    <x v="8"/>
    <x v="8"/>
    <x v="2"/>
    <x v="2"/>
    <x v="1"/>
    <x v="1"/>
    <x v="1"/>
  </r>
  <r>
    <x v="248"/>
    <x v="0"/>
    <x v="2"/>
    <x v="47"/>
    <x v="191"/>
    <x v="681"/>
    <x v="248"/>
    <x v="48"/>
    <x v="8"/>
    <x v="8"/>
    <x v="2"/>
    <x v="2"/>
    <x v="1"/>
    <x v="2"/>
    <x v="2"/>
  </r>
  <r>
    <x v="249"/>
    <x v="0"/>
    <x v="10"/>
    <x v="8"/>
    <x v="85"/>
    <x v="31"/>
    <x v="249"/>
    <x v="46"/>
    <x v="8"/>
    <x v="8"/>
    <x v="2"/>
    <x v="2"/>
    <x v="1"/>
    <x v="10"/>
    <x v="10"/>
  </r>
  <r>
    <x v="259"/>
    <x v="0"/>
    <x v="9"/>
    <x v="35"/>
    <x v="60"/>
    <x v="305"/>
    <x v="259"/>
    <x v="46"/>
    <x v="8"/>
    <x v="8"/>
    <x v="2"/>
    <x v="2"/>
    <x v="1"/>
    <x v="9"/>
    <x v="9"/>
  </r>
  <r>
    <x v="259"/>
    <x v="0"/>
    <x v="4"/>
    <x v="23"/>
    <x v="56"/>
    <x v="204"/>
    <x v="259"/>
    <x v="46"/>
    <x v="8"/>
    <x v="8"/>
    <x v="2"/>
    <x v="2"/>
    <x v="1"/>
    <x v="4"/>
    <x v="4"/>
  </r>
  <r>
    <x v="261"/>
    <x v="0"/>
    <x v="10"/>
    <x v="7"/>
    <x v="5"/>
    <x v="315"/>
    <x v="261"/>
    <x v="46"/>
    <x v="8"/>
    <x v="8"/>
    <x v="2"/>
    <x v="2"/>
    <x v="1"/>
    <x v="10"/>
    <x v="10"/>
  </r>
  <r>
    <x v="243"/>
    <x v="0"/>
    <x v="8"/>
    <x v="30"/>
    <x v="43"/>
    <x v="254"/>
    <x v="243"/>
    <x v="46"/>
    <x v="8"/>
    <x v="8"/>
    <x v="2"/>
    <x v="2"/>
    <x v="1"/>
    <x v="8"/>
    <x v="8"/>
  </r>
  <r>
    <x v="248"/>
    <x v="0"/>
    <x v="8"/>
    <x v="170"/>
    <x v="192"/>
    <x v="112"/>
    <x v="248"/>
    <x v="48"/>
    <x v="8"/>
    <x v="8"/>
    <x v="2"/>
    <x v="2"/>
    <x v="1"/>
    <x v="8"/>
    <x v="8"/>
  </r>
  <r>
    <x v="242"/>
    <x v="0"/>
    <x v="10"/>
    <x v="40"/>
    <x v="44"/>
    <x v="51"/>
    <x v="242"/>
    <x v="49"/>
    <x v="8"/>
    <x v="8"/>
    <x v="2"/>
    <x v="2"/>
    <x v="1"/>
    <x v="10"/>
    <x v="10"/>
  </r>
  <r>
    <x v="249"/>
    <x v="0"/>
    <x v="9"/>
    <x v="92"/>
    <x v="43"/>
    <x v="137"/>
    <x v="249"/>
    <x v="46"/>
    <x v="8"/>
    <x v="8"/>
    <x v="2"/>
    <x v="2"/>
    <x v="1"/>
    <x v="9"/>
    <x v="9"/>
  </r>
  <r>
    <x v="246"/>
    <x v="0"/>
    <x v="10"/>
    <x v="63"/>
    <x v="10"/>
    <x v="216"/>
    <x v="246"/>
    <x v="49"/>
    <x v="8"/>
    <x v="8"/>
    <x v="2"/>
    <x v="2"/>
    <x v="1"/>
    <x v="10"/>
    <x v="10"/>
  </r>
  <r>
    <x v="247"/>
    <x v="0"/>
    <x v="1"/>
    <x v="94"/>
    <x v="42"/>
    <x v="242"/>
    <x v="247"/>
    <x v="47"/>
    <x v="8"/>
    <x v="8"/>
    <x v="2"/>
    <x v="2"/>
    <x v="1"/>
    <x v="1"/>
    <x v="1"/>
  </r>
  <r>
    <x v="231"/>
    <x v="0"/>
    <x v="6"/>
    <x v="26"/>
    <x v="54"/>
    <x v="160"/>
    <x v="231"/>
    <x v="47"/>
    <x v="8"/>
    <x v="8"/>
    <x v="2"/>
    <x v="2"/>
    <x v="1"/>
    <x v="6"/>
    <x v="6"/>
  </r>
  <r>
    <x v="246"/>
    <x v="0"/>
    <x v="3"/>
    <x v="49"/>
    <x v="47"/>
    <x v="432"/>
    <x v="246"/>
    <x v="49"/>
    <x v="8"/>
    <x v="8"/>
    <x v="2"/>
    <x v="2"/>
    <x v="1"/>
    <x v="3"/>
    <x v="3"/>
  </r>
  <r>
    <x v="243"/>
    <x v="0"/>
    <x v="1"/>
    <x v="5"/>
    <x v="7"/>
    <x v="152"/>
    <x v="243"/>
    <x v="46"/>
    <x v="8"/>
    <x v="8"/>
    <x v="2"/>
    <x v="2"/>
    <x v="1"/>
    <x v="1"/>
    <x v="1"/>
  </r>
  <r>
    <x v="230"/>
    <x v="0"/>
    <x v="4"/>
    <x v="79"/>
    <x v="94"/>
    <x v="39"/>
    <x v="230"/>
    <x v="46"/>
    <x v="8"/>
    <x v="8"/>
    <x v="2"/>
    <x v="2"/>
    <x v="1"/>
    <x v="4"/>
    <x v="4"/>
  </r>
  <r>
    <x v="235"/>
    <x v="0"/>
    <x v="9"/>
    <x v="57"/>
    <x v="1"/>
    <x v="255"/>
    <x v="235"/>
    <x v="49"/>
    <x v="8"/>
    <x v="8"/>
    <x v="2"/>
    <x v="2"/>
    <x v="1"/>
    <x v="9"/>
    <x v="9"/>
  </r>
  <r>
    <x v="247"/>
    <x v="0"/>
    <x v="3"/>
    <x v="35"/>
    <x v="47"/>
    <x v="187"/>
    <x v="247"/>
    <x v="47"/>
    <x v="8"/>
    <x v="8"/>
    <x v="2"/>
    <x v="2"/>
    <x v="1"/>
    <x v="3"/>
    <x v="3"/>
  </r>
  <r>
    <x v="237"/>
    <x v="0"/>
    <x v="8"/>
    <x v="5"/>
    <x v="23"/>
    <x v="178"/>
    <x v="237"/>
    <x v="46"/>
    <x v="8"/>
    <x v="8"/>
    <x v="2"/>
    <x v="2"/>
    <x v="1"/>
    <x v="8"/>
    <x v="8"/>
  </r>
  <r>
    <x v="245"/>
    <x v="0"/>
    <x v="2"/>
    <x v="82"/>
    <x v="87"/>
    <x v="467"/>
    <x v="245"/>
    <x v="46"/>
    <x v="8"/>
    <x v="8"/>
    <x v="2"/>
    <x v="2"/>
    <x v="1"/>
    <x v="2"/>
    <x v="2"/>
  </r>
  <r>
    <x v="236"/>
    <x v="0"/>
    <x v="6"/>
    <x v="93"/>
    <x v="13"/>
    <x v="389"/>
    <x v="236"/>
    <x v="45"/>
    <x v="8"/>
    <x v="8"/>
    <x v="2"/>
    <x v="2"/>
    <x v="1"/>
    <x v="6"/>
    <x v="6"/>
  </r>
  <r>
    <x v="241"/>
    <x v="1"/>
    <x v="2"/>
    <x v="59"/>
    <x v="118"/>
    <x v="591"/>
    <x v="241"/>
    <x v="47"/>
    <x v="8"/>
    <x v="8"/>
    <x v="2"/>
    <x v="2"/>
    <x v="1"/>
    <x v="2"/>
    <x v="2"/>
  </r>
  <r>
    <x v="239"/>
    <x v="0"/>
    <x v="1"/>
    <x v="139"/>
    <x v="139"/>
    <x v="244"/>
    <x v="239"/>
    <x v="45"/>
    <x v="8"/>
    <x v="8"/>
    <x v="2"/>
    <x v="2"/>
    <x v="1"/>
    <x v="1"/>
    <x v="1"/>
  </r>
  <r>
    <x v="240"/>
    <x v="0"/>
    <x v="5"/>
    <x v="20"/>
    <x v="12"/>
    <x v="6"/>
    <x v="240"/>
    <x v="49"/>
    <x v="8"/>
    <x v="8"/>
    <x v="2"/>
    <x v="2"/>
    <x v="1"/>
    <x v="5"/>
    <x v="5"/>
  </r>
  <r>
    <x v="235"/>
    <x v="1"/>
    <x v="2"/>
    <x v="65"/>
    <x v="26"/>
    <x v="323"/>
    <x v="235"/>
    <x v="49"/>
    <x v="8"/>
    <x v="8"/>
    <x v="2"/>
    <x v="2"/>
    <x v="1"/>
    <x v="2"/>
    <x v="2"/>
  </r>
  <r>
    <x v="233"/>
    <x v="0"/>
    <x v="0"/>
    <x v="6"/>
    <x v="41"/>
    <x v="34"/>
    <x v="233"/>
    <x v="45"/>
    <x v="8"/>
    <x v="8"/>
    <x v="2"/>
    <x v="2"/>
    <x v="1"/>
    <x v="0"/>
    <x v="0"/>
  </r>
  <r>
    <x v="234"/>
    <x v="0"/>
    <x v="1"/>
    <x v="63"/>
    <x v="1"/>
    <x v="165"/>
    <x v="234"/>
    <x v="48"/>
    <x v="8"/>
    <x v="8"/>
    <x v="2"/>
    <x v="2"/>
    <x v="1"/>
    <x v="1"/>
    <x v="1"/>
  </r>
  <r>
    <x v="237"/>
    <x v="0"/>
    <x v="9"/>
    <x v="3"/>
    <x v="10"/>
    <x v="7"/>
    <x v="237"/>
    <x v="46"/>
    <x v="8"/>
    <x v="8"/>
    <x v="2"/>
    <x v="2"/>
    <x v="1"/>
    <x v="9"/>
    <x v="9"/>
  </r>
  <r>
    <x v="238"/>
    <x v="0"/>
    <x v="8"/>
    <x v="85"/>
    <x v="144"/>
    <x v="682"/>
    <x v="238"/>
    <x v="49"/>
    <x v="8"/>
    <x v="8"/>
    <x v="2"/>
    <x v="2"/>
    <x v="1"/>
    <x v="8"/>
    <x v="8"/>
  </r>
  <r>
    <x v="232"/>
    <x v="1"/>
    <x v="2"/>
    <x v="27"/>
    <x v="75"/>
    <x v="175"/>
    <x v="232"/>
    <x v="46"/>
    <x v="8"/>
    <x v="8"/>
    <x v="2"/>
    <x v="2"/>
    <x v="1"/>
    <x v="2"/>
    <x v="2"/>
  </r>
  <r>
    <x v="232"/>
    <x v="0"/>
    <x v="2"/>
    <x v="51"/>
    <x v="75"/>
    <x v="37"/>
    <x v="232"/>
    <x v="46"/>
    <x v="8"/>
    <x v="8"/>
    <x v="2"/>
    <x v="2"/>
    <x v="1"/>
    <x v="2"/>
    <x v="2"/>
  </r>
  <r>
    <x v="233"/>
    <x v="0"/>
    <x v="11"/>
    <x v="24"/>
    <x v="54"/>
    <x v="268"/>
    <x v="233"/>
    <x v="45"/>
    <x v="8"/>
    <x v="8"/>
    <x v="2"/>
    <x v="2"/>
    <x v="1"/>
    <x v="11"/>
    <x v="11"/>
  </r>
  <r>
    <x v="230"/>
    <x v="0"/>
    <x v="9"/>
    <x v="63"/>
    <x v="10"/>
    <x v="216"/>
    <x v="230"/>
    <x v="46"/>
    <x v="8"/>
    <x v="8"/>
    <x v="2"/>
    <x v="2"/>
    <x v="1"/>
    <x v="9"/>
    <x v="9"/>
  </r>
  <r>
    <x v="230"/>
    <x v="1"/>
    <x v="2"/>
    <x v="24"/>
    <x v="34"/>
    <x v="78"/>
    <x v="230"/>
    <x v="46"/>
    <x v="8"/>
    <x v="8"/>
    <x v="2"/>
    <x v="2"/>
    <x v="1"/>
    <x v="2"/>
    <x v="2"/>
  </r>
  <r>
    <x v="241"/>
    <x v="0"/>
    <x v="1"/>
    <x v="82"/>
    <x v="31"/>
    <x v="391"/>
    <x v="241"/>
    <x v="47"/>
    <x v="8"/>
    <x v="8"/>
    <x v="2"/>
    <x v="2"/>
    <x v="1"/>
    <x v="1"/>
    <x v="1"/>
  </r>
  <r>
    <x v="237"/>
    <x v="0"/>
    <x v="4"/>
    <x v="7"/>
    <x v="11"/>
    <x v="319"/>
    <x v="237"/>
    <x v="46"/>
    <x v="8"/>
    <x v="8"/>
    <x v="2"/>
    <x v="2"/>
    <x v="1"/>
    <x v="4"/>
    <x v="4"/>
  </r>
  <r>
    <x v="235"/>
    <x v="0"/>
    <x v="3"/>
    <x v="7"/>
    <x v="5"/>
    <x v="315"/>
    <x v="235"/>
    <x v="49"/>
    <x v="8"/>
    <x v="8"/>
    <x v="2"/>
    <x v="2"/>
    <x v="1"/>
    <x v="3"/>
    <x v="3"/>
  </r>
  <r>
    <x v="240"/>
    <x v="0"/>
    <x v="1"/>
    <x v="68"/>
    <x v="29"/>
    <x v="683"/>
    <x v="240"/>
    <x v="49"/>
    <x v="8"/>
    <x v="8"/>
    <x v="2"/>
    <x v="2"/>
    <x v="1"/>
    <x v="1"/>
    <x v="1"/>
  </r>
  <r>
    <x v="237"/>
    <x v="1"/>
    <x v="2"/>
    <x v="51"/>
    <x v="81"/>
    <x v="31"/>
    <x v="237"/>
    <x v="46"/>
    <x v="8"/>
    <x v="8"/>
    <x v="2"/>
    <x v="2"/>
    <x v="1"/>
    <x v="2"/>
    <x v="2"/>
  </r>
  <r>
    <x v="233"/>
    <x v="0"/>
    <x v="8"/>
    <x v="70"/>
    <x v="34"/>
    <x v="215"/>
    <x v="233"/>
    <x v="45"/>
    <x v="8"/>
    <x v="8"/>
    <x v="2"/>
    <x v="2"/>
    <x v="1"/>
    <x v="8"/>
    <x v="8"/>
  </r>
  <r>
    <x v="238"/>
    <x v="0"/>
    <x v="0"/>
    <x v="9"/>
    <x v="8"/>
    <x v="8"/>
    <x v="238"/>
    <x v="49"/>
    <x v="8"/>
    <x v="8"/>
    <x v="2"/>
    <x v="2"/>
    <x v="1"/>
    <x v="0"/>
    <x v="0"/>
  </r>
  <r>
    <x v="237"/>
    <x v="0"/>
    <x v="7"/>
    <x v="21"/>
    <x v="13"/>
    <x v="22"/>
    <x v="237"/>
    <x v="46"/>
    <x v="8"/>
    <x v="8"/>
    <x v="2"/>
    <x v="2"/>
    <x v="1"/>
    <x v="7"/>
    <x v="7"/>
  </r>
  <r>
    <x v="238"/>
    <x v="0"/>
    <x v="6"/>
    <x v="18"/>
    <x v="39"/>
    <x v="75"/>
    <x v="238"/>
    <x v="49"/>
    <x v="8"/>
    <x v="8"/>
    <x v="2"/>
    <x v="2"/>
    <x v="1"/>
    <x v="6"/>
    <x v="6"/>
  </r>
  <r>
    <x v="232"/>
    <x v="0"/>
    <x v="9"/>
    <x v="50"/>
    <x v="47"/>
    <x v="7"/>
    <x v="232"/>
    <x v="46"/>
    <x v="8"/>
    <x v="8"/>
    <x v="2"/>
    <x v="2"/>
    <x v="1"/>
    <x v="9"/>
    <x v="9"/>
  </r>
  <r>
    <x v="232"/>
    <x v="0"/>
    <x v="1"/>
    <x v="50"/>
    <x v="44"/>
    <x v="684"/>
    <x v="232"/>
    <x v="46"/>
    <x v="8"/>
    <x v="8"/>
    <x v="2"/>
    <x v="2"/>
    <x v="1"/>
    <x v="1"/>
    <x v="1"/>
  </r>
  <r>
    <x v="234"/>
    <x v="0"/>
    <x v="6"/>
    <x v="13"/>
    <x v="62"/>
    <x v="162"/>
    <x v="234"/>
    <x v="48"/>
    <x v="8"/>
    <x v="8"/>
    <x v="2"/>
    <x v="2"/>
    <x v="1"/>
    <x v="6"/>
    <x v="6"/>
  </r>
  <r>
    <x v="229"/>
    <x v="0"/>
    <x v="1"/>
    <x v="78"/>
    <x v="145"/>
    <x v="685"/>
    <x v="229"/>
    <x v="45"/>
    <x v="8"/>
    <x v="8"/>
    <x v="2"/>
    <x v="2"/>
    <x v="1"/>
    <x v="1"/>
    <x v="1"/>
  </r>
  <r>
    <x v="234"/>
    <x v="0"/>
    <x v="5"/>
    <x v="12"/>
    <x v="12"/>
    <x v="13"/>
    <x v="234"/>
    <x v="48"/>
    <x v="8"/>
    <x v="8"/>
    <x v="2"/>
    <x v="2"/>
    <x v="1"/>
    <x v="5"/>
    <x v="5"/>
  </r>
  <r>
    <x v="240"/>
    <x v="0"/>
    <x v="10"/>
    <x v="24"/>
    <x v="76"/>
    <x v="57"/>
    <x v="240"/>
    <x v="49"/>
    <x v="8"/>
    <x v="8"/>
    <x v="2"/>
    <x v="2"/>
    <x v="1"/>
    <x v="10"/>
    <x v="10"/>
  </r>
  <r>
    <x v="230"/>
    <x v="0"/>
    <x v="0"/>
    <x v="6"/>
    <x v="6"/>
    <x v="6"/>
    <x v="230"/>
    <x v="46"/>
    <x v="8"/>
    <x v="8"/>
    <x v="2"/>
    <x v="2"/>
    <x v="1"/>
    <x v="0"/>
    <x v="0"/>
  </r>
  <r>
    <x v="240"/>
    <x v="0"/>
    <x v="3"/>
    <x v="38"/>
    <x v="32"/>
    <x v="144"/>
    <x v="240"/>
    <x v="49"/>
    <x v="8"/>
    <x v="8"/>
    <x v="2"/>
    <x v="2"/>
    <x v="1"/>
    <x v="3"/>
    <x v="3"/>
  </r>
  <r>
    <x v="251"/>
    <x v="0"/>
    <x v="5"/>
    <x v="20"/>
    <x v="41"/>
    <x v="73"/>
    <x v="251"/>
    <x v="46"/>
    <x v="8"/>
    <x v="8"/>
    <x v="2"/>
    <x v="2"/>
    <x v="1"/>
    <x v="5"/>
    <x v="5"/>
  </r>
  <r>
    <x v="257"/>
    <x v="0"/>
    <x v="7"/>
    <x v="49"/>
    <x v="44"/>
    <x v="558"/>
    <x v="257"/>
    <x v="47"/>
    <x v="8"/>
    <x v="8"/>
    <x v="2"/>
    <x v="2"/>
    <x v="1"/>
    <x v="7"/>
    <x v="7"/>
  </r>
  <r>
    <x v="257"/>
    <x v="0"/>
    <x v="6"/>
    <x v="78"/>
    <x v="64"/>
    <x v="686"/>
    <x v="257"/>
    <x v="47"/>
    <x v="8"/>
    <x v="8"/>
    <x v="2"/>
    <x v="2"/>
    <x v="1"/>
    <x v="6"/>
    <x v="6"/>
  </r>
  <r>
    <x v="254"/>
    <x v="0"/>
    <x v="0"/>
    <x v="20"/>
    <x v="0"/>
    <x v="687"/>
    <x v="254"/>
    <x v="49"/>
    <x v="8"/>
    <x v="8"/>
    <x v="2"/>
    <x v="2"/>
    <x v="1"/>
    <x v="0"/>
    <x v="0"/>
  </r>
  <r>
    <x v="251"/>
    <x v="0"/>
    <x v="11"/>
    <x v="30"/>
    <x v="14"/>
    <x v="31"/>
    <x v="251"/>
    <x v="46"/>
    <x v="8"/>
    <x v="8"/>
    <x v="2"/>
    <x v="2"/>
    <x v="1"/>
    <x v="11"/>
    <x v="11"/>
  </r>
  <r>
    <x v="256"/>
    <x v="0"/>
    <x v="7"/>
    <x v="9"/>
    <x v="43"/>
    <x v="183"/>
    <x v="256"/>
    <x v="48"/>
    <x v="8"/>
    <x v="8"/>
    <x v="2"/>
    <x v="2"/>
    <x v="1"/>
    <x v="7"/>
    <x v="7"/>
  </r>
  <r>
    <x v="254"/>
    <x v="0"/>
    <x v="5"/>
    <x v="16"/>
    <x v="6"/>
    <x v="688"/>
    <x v="254"/>
    <x v="49"/>
    <x v="8"/>
    <x v="8"/>
    <x v="2"/>
    <x v="2"/>
    <x v="1"/>
    <x v="5"/>
    <x v="5"/>
  </r>
  <r>
    <x v="256"/>
    <x v="0"/>
    <x v="1"/>
    <x v="2"/>
    <x v="19"/>
    <x v="689"/>
    <x v="256"/>
    <x v="48"/>
    <x v="8"/>
    <x v="8"/>
    <x v="2"/>
    <x v="2"/>
    <x v="1"/>
    <x v="1"/>
    <x v="1"/>
  </r>
  <r>
    <x v="256"/>
    <x v="0"/>
    <x v="0"/>
    <x v="79"/>
    <x v="65"/>
    <x v="3"/>
    <x v="256"/>
    <x v="48"/>
    <x v="8"/>
    <x v="8"/>
    <x v="2"/>
    <x v="2"/>
    <x v="1"/>
    <x v="0"/>
    <x v="0"/>
  </r>
  <r>
    <x v="253"/>
    <x v="0"/>
    <x v="10"/>
    <x v="50"/>
    <x v="38"/>
    <x v="11"/>
    <x v="253"/>
    <x v="48"/>
    <x v="8"/>
    <x v="8"/>
    <x v="2"/>
    <x v="2"/>
    <x v="1"/>
    <x v="10"/>
    <x v="10"/>
  </r>
  <r>
    <x v="255"/>
    <x v="0"/>
    <x v="1"/>
    <x v="59"/>
    <x v="70"/>
    <x v="285"/>
    <x v="255"/>
    <x v="45"/>
    <x v="8"/>
    <x v="8"/>
    <x v="2"/>
    <x v="2"/>
    <x v="1"/>
    <x v="1"/>
    <x v="1"/>
  </r>
  <r>
    <x v="255"/>
    <x v="0"/>
    <x v="3"/>
    <x v="56"/>
    <x v="19"/>
    <x v="278"/>
    <x v="255"/>
    <x v="45"/>
    <x v="8"/>
    <x v="8"/>
    <x v="2"/>
    <x v="2"/>
    <x v="1"/>
    <x v="3"/>
    <x v="3"/>
  </r>
  <r>
    <x v="253"/>
    <x v="0"/>
    <x v="4"/>
    <x v="49"/>
    <x v="48"/>
    <x v="203"/>
    <x v="253"/>
    <x v="48"/>
    <x v="8"/>
    <x v="8"/>
    <x v="2"/>
    <x v="2"/>
    <x v="1"/>
    <x v="4"/>
    <x v="4"/>
  </r>
  <r>
    <x v="251"/>
    <x v="0"/>
    <x v="6"/>
    <x v="10"/>
    <x v="94"/>
    <x v="34"/>
    <x v="251"/>
    <x v="46"/>
    <x v="8"/>
    <x v="8"/>
    <x v="2"/>
    <x v="2"/>
    <x v="1"/>
    <x v="6"/>
    <x v="6"/>
  </r>
  <r>
    <x v="252"/>
    <x v="0"/>
    <x v="2"/>
    <x v="65"/>
    <x v="118"/>
    <x v="690"/>
    <x v="252"/>
    <x v="46"/>
    <x v="8"/>
    <x v="8"/>
    <x v="2"/>
    <x v="2"/>
    <x v="1"/>
    <x v="2"/>
    <x v="2"/>
  </r>
  <r>
    <x v="252"/>
    <x v="0"/>
    <x v="8"/>
    <x v="50"/>
    <x v="42"/>
    <x v="691"/>
    <x v="252"/>
    <x v="46"/>
    <x v="8"/>
    <x v="8"/>
    <x v="2"/>
    <x v="2"/>
    <x v="1"/>
    <x v="8"/>
    <x v="8"/>
  </r>
  <r>
    <x v="252"/>
    <x v="0"/>
    <x v="11"/>
    <x v="24"/>
    <x v="35"/>
    <x v="692"/>
    <x v="252"/>
    <x v="46"/>
    <x v="8"/>
    <x v="8"/>
    <x v="2"/>
    <x v="2"/>
    <x v="1"/>
    <x v="11"/>
    <x v="11"/>
  </r>
  <r>
    <x v="253"/>
    <x v="0"/>
    <x v="9"/>
    <x v="83"/>
    <x v="118"/>
    <x v="424"/>
    <x v="253"/>
    <x v="48"/>
    <x v="8"/>
    <x v="8"/>
    <x v="2"/>
    <x v="2"/>
    <x v="1"/>
    <x v="9"/>
    <x v="9"/>
  </r>
  <r>
    <x v="255"/>
    <x v="0"/>
    <x v="4"/>
    <x v="82"/>
    <x v="35"/>
    <x v="397"/>
    <x v="255"/>
    <x v="45"/>
    <x v="8"/>
    <x v="8"/>
    <x v="2"/>
    <x v="2"/>
    <x v="1"/>
    <x v="4"/>
    <x v="4"/>
  </r>
  <r>
    <x v="248"/>
    <x v="0"/>
    <x v="0"/>
    <x v="49"/>
    <x v="60"/>
    <x v="135"/>
    <x v="248"/>
    <x v="48"/>
    <x v="8"/>
    <x v="8"/>
    <x v="2"/>
    <x v="2"/>
    <x v="1"/>
    <x v="0"/>
    <x v="0"/>
  </r>
  <r>
    <x v="260"/>
    <x v="0"/>
    <x v="9"/>
    <x v="34"/>
    <x v="21"/>
    <x v="693"/>
    <x v="260"/>
    <x v="46"/>
    <x v="8"/>
    <x v="8"/>
    <x v="2"/>
    <x v="2"/>
    <x v="1"/>
    <x v="9"/>
    <x v="9"/>
  </r>
  <r>
    <x v="249"/>
    <x v="0"/>
    <x v="11"/>
    <x v="13"/>
    <x v="65"/>
    <x v="154"/>
    <x v="249"/>
    <x v="46"/>
    <x v="8"/>
    <x v="8"/>
    <x v="2"/>
    <x v="2"/>
    <x v="1"/>
    <x v="11"/>
    <x v="11"/>
  </r>
  <r>
    <x v="249"/>
    <x v="0"/>
    <x v="0"/>
    <x v="0"/>
    <x v="98"/>
    <x v="11"/>
    <x v="249"/>
    <x v="46"/>
    <x v="8"/>
    <x v="8"/>
    <x v="2"/>
    <x v="2"/>
    <x v="1"/>
    <x v="0"/>
    <x v="0"/>
  </r>
  <r>
    <x v="259"/>
    <x v="0"/>
    <x v="7"/>
    <x v="13"/>
    <x v="43"/>
    <x v="208"/>
    <x v="259"/>
    <x v="46"/>
    <x v="8"/>
    <x v="8"/>
    <x v="2"/>
    <x v="2"/>
    <x v="1"/>
    <x v="7"/>
    <x v="7"/>
  </r>
  <r>
    <x v="259"/>
    <x v="0"/>
    <x v="3"/>
    <x v="63"/>
    <x v="61"/>
    <x v="605"/>
    <x v="259"/>
    <x v="46"/>
    <x v="8"/>
    <x v="8"/>
    <x v="2"/>
    <x v="2"/>
    <x v="1"/>
    <x v="3"/>
    <x v="3"/>
  </r>
  <r>
    <x v="242"/>
    <x v="0"/>
    <x v="0"/>
    <x v="9"/>
    <x v="63"/>
    <x v="76"/>
    <x v="242"/>
    <x v="49"/>
    <x v="8"/>
    <x v="8"/>
    <x v="2"/>
    <x v="2"/>
    <x v="1"/>
    <x v="0"/>
    <x v="0"/>
  </r>
  <r>
    <x v="261"/>
    <x v="0"/>
    <x v="3"/>
    <x v="54"/>
    <x v="60"/>
    <x v="279"/>
    <x v="261"/>
    <x v="46"/>
    <x v="8"/>
    <x v="8"/>
    <x v="2"/>
    <x v="2"/>
    <x v="1"/>
    <x v="3"/>
    <x v="3"/>
  </r>
  <r>
    <x v="260"/>
    <x v="0"/>
    <x v="7"/>
    <x v="21"/>
    <x v="14"/>
    <x v="126"/>
    <x v="260"/>
    <x v="46"/>
    <x v="8"/>
    <x v="8"/>
    <x v="2"/>
    <x v="2"/>
    <x v="1"/>
    <x v="7"/>
    <x v="7"/>
  </r>
  <r>
    <x v="259"/>
    <x v="1"/>
    <x v="2"/>
    <x v="31"/>
    <x v="87"/>
    <x v="587"/>
    <x v="259"/>
    <x v="46"/>
    <x v="8"/>
    <x v="8"/>
    <x v="2"/>
    <x v="2"/>
    <x v="1"/>
    <x v="2"/>
    <x v="2"/>
  </r>
  <r>
    <x v="261"/>
    <x v="0"/>
    <x v="1"/>
    <x v="18"/>
    <x v="119"/>
    <x v="286"/>
    <x v="261"/>
    <x v="46"/>
    <x v="8"/>
    <x v="8"/>
    <x v="2"/>
    <x v="2"/>
    <x v="1"/>
    <x v="1"/>
    <x v="1"/>
  </r>
  <r>
    <x v="247"/>
    <x v="0"/>
    <x v="7"/>
    <x v="7"/>
    <x v="43"/>
    <x v="50"/>
    <x v="247"/>
    <x v="47"/>
    <x v="8"/>
    <x v="8"/>
    <x v="2"/>
    <x v="2"/>
    <x v="1"/>
    <x v="7"/>
    <x v="7"/>
  </r>
  <r>
    <x v="245"/>
    <x v="0"/>
    <x v="1"/>
    <x v="2"/>
    <x v="32"/>
    <x v="407"/>
    <x v="245"/>
    <x v="46"/>
    <x v="8"/>
    <x v="8"/>
    <x v="2"/>
    <x v="2"/>
    <x v="1"/>
    <x v="1"/>
    <x v="1"/>
  </r>
  <r>
    <x v="249"/>
    <x v="1"/>
    <x v="2"/>
    <x v="50"/>
    <x v="61"/>
    <x v="69"/>
    <x v="249"/>
    <x v="46"/>
    <x v="8"/>
    <x v="8"/>
    <x v="2"/>
    <x v="2"/>
    <x v="1"/>
    <x v="2"/>
    <x v="2"/>
  </r>
  <r>
    <x v="259"/>
    <x v="0"/>
    <x v="5"/>
    <x v="16"/>
    <x v="12"/>
    <x v="102"/>
    <x v="259"/>
    <x v="46"/>
    <x v="8"/>
    <x v="8"/>
    <x v="2"/>
    <x v="2"/>
    <x v="1"/>
    <x v="5"/>
    <x v="5"/>
  </r>
  <r>
    <x v="260"/>
    <x v="0"/>
    <x v="1"/>
    <x v="39"/>
    <x v="49"/>
    <x v="268"/>
    <x v="260"/>
    <x v="46"/>
    <x v="8"/>
    <x v="8"/>
    <x v="2"/>
    <x v="2"/>
    <x v="1"/>
    <x v="1"/>
    <x v="1"/>
  </r>
  <r>
    <x v="261"/>
    <x v="0"/>
    <x v="6"/>
    <x v="11"/>
    <x v="56"/>
    <x v="164"/>
    <x v="261"/>
    <x v="46"/>
    <x v="8"/>
    <x v="8"/>
    <x v="2"/>
    <x v="2"/>
    <x v="1"/>
    <x v="6"/>
    <x v="6"/>
  </r>
  <r>
    <x v="260"/>
    <x v="1"/>
    <x v="2"/>
    <x v="105"/>
    <x v="99"/>
    <x v="39"/>
    <x v="260"/>
    <x v="46"/>
    <x v="8"/>
    <x v="8"/>
    <x v="2"/>
    <x v="2"/>
    <x v="1"/>
    <x v="2"/>
    <x v="2"/>
  </r>
  <r>
    <x v="246"/>
    <x v="0"/>
    <x v="8"/>
    <x v="33"/>
    <x v="35"/>
    <x v="38"/>
    <x v="246"/>
    <x v="49"/>
    <x v="8"/>
    <x v="8"/>
    <x v="2"/>
    <x v="2"/>
    <x v="1"/>
    <x v="8"/>
    <x v="8"/>
  </r>
  <r>
    <x v="237"/>
    <x v="0"/>
    <x v="3"/>
    <x v="7"/>
    <x v="7"/>
    <x v="7"/>
    <x v="237"/>
    <x v="46"/>
    <x v="8"/>
    <x v="8"/>
    <x v="2"/>
    <x v="2"/>
    <x v="1"/>
    <x v="3"/>
    <x v="3"/>
  </r>
  <r>
    <x v="238"/>
    <x v="0"/>
    <x v="11"/>
    <x v="25"/>
    <x v="117"/>
    <x v="694"/>
    <x v="238"/>
    <x v="49"/>
    <x v="8"/>
    <x v="8"/>
    <x v="2"/>
    <x v="2"/>
    <x v="1"/>
    <x v="11"/>
    <x v="11"/>
  </r>
  <r>
    <x v="235"/>
    <x v="0"/>
    <x v="10"/>
    <x v="30"/>
    <x v="43"/>
    <x v="254"/>
    <x v="235"/>
    <x v="49"/>
    <x v="8"/>
    <x v="8"/>
    <x v="2"/>
    <x v="2"/>
    <x v="1"/>
    <x v="10"/>
    <x v="10"/>
  </r>
  <r>
    <x v="237"/>
    <x v="0"/>
    <x v="2"/>
    <x v="53"/>
    <x v="81"/>
    <x v="178"/>
    <x v="237"/>
    <x v="46"/>
    <x v="8"/>
    <x v="8"/>
    <x v="2"/>
    <x v="2"/>
    <x v="1"/>
    <x v="2"/>
    <x v="2"/>
  </r>
  <r>
    <x v="231"/>
    <x v="0"/>
    <x v="11"/>
    <x v="19"/>
    <x v="35"/>
    <x v="137"/>
    <x v="231"/>
    <x v="47"/>
    <x v="8"/>
    <x v="8"/>
    <x v="2"/>
    <x v="2"/>
    <x v="1"/>
    <x v="11"/>
    <x v="11"/>
  </r>
  <r>
    <x v="238"/>
    <x v="1"/>
    <x v="2"/>
    <x v="87"/>
    <x v="180"/>
    <x v="695"/>
    <x v="238"/>
    <x v="49"/>
    <x v="8"/>
    <x v="8"/>
    <x v="2"/>
    <x v="2"/>
    <x v="1"/>
    <x v="2"/>
    <x v="2"/>
  </r>
  <r>
    <x v="239"/>
    <x v="0"/>
    <x v="3"/>
    <x v="88"/>
    <x v="29"/>
    <x v="696"/>
    <x v="239"/>
    <x v="45"/>
    <x v="8"/>
    <x v="8"/>
    <x v="2"/>
    <x v="2"/>
    <x v="1"/>
    <x v="3"/>
    <x v="3"/>
  </r>
  <r>
    <x v="229"/>
    <x v="0"/>
    <x v="10"/>
    <x v="24"/>
    <x v="60"/>
    <x v="697"/>
    <x v="229"/>
    <x v="45"/>
    <x v="8"/>
    <x v="8"/>
    <x v="2"/>
    <x v="2"/>
    <x v="1"/>
    <x v="10"/>
    <x v="10"/>
  </r>
  <r>
    <x v="235"/>
    <x v="0"/>
    <x v="6"/>
    <x v="9"/>
    <x v="8"/>
    <x v="8"/>
    <x v="235"/>
    <x v="49"/>
    <x v="8"/>
    <x v="8"/>
    <x v="2"/>
    <x v="2"/>
    <x v="1"/>
    <x v="6"/>
    <x v="6"/>
  </r>
  <r>
    <x v="234"/>
    <x v="0"/>
    <x v="3"/>
    <x v="92"/>
    <x v="7"/>
    <x v="207"/>
    <x v="234"/>
    <x v="48"/>
    <x v="8"/>
    <x v="8"/>
    <x v="2"/>
    <x v="2"/>
    <x v="1"/>
    <x v="3"/>
    <x v="3"/>
  </r>
  <r>
    <x v="239"/>
    <x v="0"/>
    <x v="9"/>
    <x v="100"/>
    <x v="170"/>
    <x v="698"/>
    <x v="239"/>
    <x v="45"/>
    <x v="8"/>
    <x v="8"/>
    <x v="2"/>
    <x v="2"/>
    <x v="1"/>
    <x v="9"/>
    <x v="9"/>
  </r>
  <r>
    <x v="240"/>
    <x v="0"/>
    <x v="2"/>
    <x v="29"/>
    <x v="128"/>
    <x v="699"/>
    <x v="240"/>
    <x v="49"/>
    <x v="8"/>
    <x v="8"/>
    <x v="2"/>
    <x v="2"/>
    <x v="1"/>
    <x v="2"/>
    <x v="2"/>
  </r>
  <r>
    <x v="235"/>
    <x v="0"/>
    <x v="1"/>
    <x v="26"/>
    <x v="61"/>
    <x v="20"/>
    <x v="235"/>
    <x v="49"/>
    <x v="8"/>
    <x v="8"/>
    <x v="2"/>
    <x v="2"/>
    <x v="1"/>
    <x v="1"/>
    <x v="1"/>
  </r>
  <r>
    <x v="238"/>
    <x v="0"/>
    <x v="2"/>
    <x v="117"/>
    <x v="155"/>
    <x v="500"/>
    <x v="238"/>
    <x v="49"/>
    <x v="8"/>
    <x v="8"/>
    <x v="2"/>
    <x v="2"/>
    <x v="1"/>
    <x v="2"/>
    <x v="2"/>
  </r>
  <r>
    <x v="239"/>
    <x v="0"/>
    <x v="4"/>
    <x v="105"/>
    <x v="64"/>
    <x v="187"/>
    <x v="239"/>
    <x v="45"/>
    <x v="8"/>
    <x v="8"/>
    <x v="2"/>
    <x v="2"/>
    <x v="1"/>
    <x v="4"/>
    <x v="4"/>
  </r>
  <r>
    <x v="234"/>
    <x v="0"/>
    <x v="10"/>
    <x v="21"/>
    <x v="65"/>
    <x v="75"/>
    <x v="234"/>
    <x v="48"/>
    <x v="8"/>
    <x v="8"/>
    <x v="2"/>
    <x v="2"/>
    <x v="1"/>
    <x v="10"/>
    <x v="10"/>
  </r>
  <r>
    <x v="238"/>
    <x v="0"/>
    <x v="4"/>
    <x v="39"/>
    <x v="90"/>
    <x v="700"/>
    <x v="238"/>
    <x v="49"/>
    <x v="8"/>
    <x v="8"/>
    <x v="2"/>
    <x v="2"/>
    <x v="1"/>
    <x v="4"/>
    <x v="4"/>
  </r>
  <r>
    <x v="232"/>
    <x v="0"/>
    <x v="0"/>
    <x v="79"/>
    <x v="13"/>
    <x v="37"/>
    <x v="232"/>
    <x v="46"/>
    <x v="8"/>
    <x v="8"/>
    <x v="2"/>
    <x v="2"/>
    <x v="1"/>
    <x v="0"/>
    <x v="0"/>
  </r>
  <r>
    <x v="235"/>
    <x v="0"/>
    <x v="0"/>
    <x v="6"/>
    <x v="6"/>
    <x v="6"/>
    <x v="235"/>
    <x v="49"/>
    <x v="8"/>
    <x v="8"/>
    <x v="2"/>
    <x v="2"/>
    <x v="1"/>
    <x v="0"/>
    <x v="0"/>
  </r>
  <r>
    <x v="233"/>
    <x v="0"/>
    <x v="10"/>
    <x v="13"/>
    <x v="65"/>
    <x v="154"/>
    <x v="233"/>
    <x v="45"/>
    <x v="8"/>
    <x v="8"/>
    <x v="2"/>
    <x v="2"/>
    <x v="1"/>
    <x v="10"/>
    <x v="10"/>
  </r>
  <r>
    <x v="237"/>
    <x v="0"/>
    <x v="0"/>
    <x v="8"/>
    <x v="85"/>
    <x v="31"/>
    <x v="237"/>
    <x v="46"/>
    <x v="8"/>
    <x v="8"/>
    <x v="2"/>
    <x v="2"/>
    <x v="1"/>
    <x v="0"/>
    <x v="0"/>
  </r>
  <r>
    <x v="231"/>
    <x v="0"/>
    <x v="1"/>
    <x v="56"/>
    <x v="32"/>
    <x v="428"/>
    <x v="231"/>
    <x v="47"/>
    <x v="8"/>
    <x v="8"/>
    <x v="2"/>
    <x v="2"/>
    <x v="1"/>
    <x v="1"/>
    <x v="1"/>
  </r>
  <r>
    <x v="241"/>
    <x v="0"/>
    <x v="4"/>
    <x v="11"/>
    <x v="10"/>
    <x v="11"/>
    <x v="241"/>
    <x v="47"/>
    <x v="8"/>
    <x v="8"/>
    <x v="2"/>
    <x v="2"/>
    <x v="1"/>
    <x v="4"/>
    <x v="4"/>
  </r>
  <r>
    <x v="236"/>
    <x v="0"/>
    <x v="10"/>
    <x v="93"/>
    <x v="94"/>
    <x v="207"/>
    <x v="236"/>
    <x v="45"/>
    <x v="8"/>
    <x v="8"/>
    <x v="2"/>
    <x v="2"/>
    <x v="1"/>
    <x v="10"/>
    <x v="10"/>
  </r>
  <r>
    <x v="229"/>
    <x v="1"/>
    <x v="2"/>
    <x v="108"/>
    <x v="74"/>
    <x v="701"/>
    <x v="229"/>
    <x v="45"/>
    <x v="8"/>
    <x v="8"/>
    <x v="2"/>
    <x v="2"/>
    <x v="1"/>
    <x v="2"/>
    <x v="2"/>
  </r>
  <r>
    <x v="230"/>
    <x v="0"/>
    <x v="5"/>
    <x v="12"/>
    <x v="45"/>
    <x v="6"/>
    <x v="230"/>
    <x v="46"/>
    <x v="8"/>
    <x v="8"/>
    <x v="2"/>
    <x v="2"/>
    <x v="1"/>
    <x v="5"/>
    <x v="5"/>
  </r>
  <r>
    <x v="236"/>
    <x v="0"/>
    <x v="1"/>
    <x v="5"/>
    <x v="5"/>
    <x v="5"/>
    <x v="236"/>
    <x v="45"/>
    <x v="8"/>
    <x v="8"/>
    <x v="2"/>
    <x v="2"/>
    <x v="1"/>
    <x v="1"/>
    <x v="1"/>
  </r>
  <r>
    <x v="239"/>
    <x v="0"/>
    <x v="8"/>
    <x v="61"/>
    <x v="145"/>
    <x v="702"/>
    <x v="239"/>
    <x v="45"/>
    <x v="8"/>
    <x v="8"/>
    <x v="2"/>
    <x v="2"/>
    <x v="1"/>
    <x v="8"/>
    <x v="8"/>
  </r>
  <r>
    <x v="240"/>
    <x v="0"/>
    <x v="6"/>
    <x v="53"/>
    <x v="24"/>
    <x v="80"/>
    <x v="240"/>
    <x v="49"/>
    <x v="8"/>
    <x v="8"/>
    <x v="2"/>
    <x v="2"/>
    <x v="1"/>
    <x v="6"/>
    <x v="6"/>
  </r>
  <r>
    <x v="241"/>
    <x v="0"/>
    <x v="3"/>
    <x v="26"/>
    <x v="76"/>
    <x v="11"/>
    <x v="241"/>
    <x v="47"/>
    <x v="8"/>
    <x v="8"/>
    <x v="2"/>
    <x v="2"/>
    <x v="1"/>
    <x v="3"/>
    <x v="3"/>
  </r>
  <r>
    <x v="233"/>
    <x v="0"/>
    <x v="5"/>
    <x v="20"/>
    <x v="6"/>
    <x v="7"/>
    <x v="233"/>
    <x v="45"/>
    <x v="8"/>
    <x v="8"/>
    <x v="2"/>
    <x v="2"/>
    <x v="1"/>
    <x v="5"/>
    <x v="5"/>
  </r>
  <r>
    <x v="234"/>
    <x v="0"/>
    <x v="0"/>
    <x v="0"/>
    <x v="0"/>
    <x v="0"/>
    <x v="234"/>
    <x v="48"/>
    <x v="8"/>
    <x v="8"/>
    <x v="2"/>
    <x v="2"/>
    <x v="1"/>
    <x v="0"/>
    <x v="0"/>
  </r>
  <r>
    <x v="250"/>
    <x v="0"/>
    <x v="9"/>
    <x v="34"/>
    <x v="90"/>
    <x v="703"/>
    <x v="250"/>
    <x v="45"/>
    <x v="8"/>
    <x v="8"/>
    <x v="2"/>
    <x v="2"/>
    <x v="1"/>
    <x v="9"/>
    <x v="9"/>
  </r>
  <r>
    <x v="256"/>
    <x v="1"/>
    <x v="2"/>
    <x v="104"/>
    <x v="138"/>
    <x v="187"/>
    <x v="256"/>
    <x v="48"/>
    <x v="8"/>
    <x v="8"/>
    <x v="2"/>
    <x v="2"/>
    <x v="1"/>
    <x v="2"/>
    <x v="2"/>
  </r>
  <r>
    <x v="256"/>
    <x v="0"/>
    <x v="4"/>
    <x v="15"/>
    <x v="34"/>
    <x v="37"/>
    <x v="256"/>
    <x v="48"/>
    <x v="8"/>
    <x v="8"/>
    <x v="2"/>
    <x v="2"/>
    <x v="1"/>
    <x v="4"/>
    <x v="4"/>
  </r>
  <r>
    <x v="258"/>
    <x v="0"/>
    <x v="6"/>
    <x v="70"/>
    <x v="4"/>
    <x v="108"/>
    <x v="258"/>
    <x v="45"/>
    <x v="8"/>
    <x v="8"/>
    <x v="2"/>
    <x v="2"/>
    <x v="1"/>
    <x v="6"/>
    <x v="6"/>
  </r>
  <r>
    <x v="255"/>
    <x v="0"/>
    <x v="7"/>
    <x v="37"/>
    <x v="76"/>
    <x v="76"/>
    <x v="255"/>
    <x v="45"/>
    <x v="8"/>
    <x v="8"/>
    <x v="2"/>
    <x v="2"/>
    <x v="1"/>
    <x v="7"/>
    <x v="7"/>
  </r>
  <r>
    <x v="254"/>
    <x v="0"/>
    <x v="6"/>
    <x v="10"/>
    <x v="63"/>
    <x v="704"/>
    <x v="254"/>
    <x v="49"/>
    <x v="8"/>
    <x v="8"/>
    <x v="2"/>
    <x v="2"/>
    <x v="1"/>
    <x v="6"/>
    <x v="6"/>
  </r>
  <r>
    <x v="252"/>
    <x v="0"/>
    <x v="0"/>
    <x v="6"/>
    <x v="94"/>
    <x v="155"/>
    <x v="252"/>
    <x v="46"/>
    <x v="8"/>
    <x v="8"/>
    <x v="2"/>
    <x v="2"/>
    <x v="1"/>
    <x v="0"/>
    <x v="0"/>
  </r>
  <r>
    <x v="258"/>
    <x v="0"/>
    <x v="5"/>
    <x v="0"/>
    <x v="0"/>
    <x v="0"/>
    <x v="258"/>
    <x v="45"/>
    <x v="8"/>
    <x v="8"/>
    <x v="2"/>
    <x v="2"/>
    <x v="1"/>
    <x v="5"/>
    <x v="5"/>
  </r>
  <r>
    <x v="251"/>
    <x v="0"/>
    <x v="0"/>
    <x v="0"/>
    <x v="85"/>
    <x v="126"/>
    <x v="251"/>
    <x v="46"/>
    <x v="8"/>
    <x v="8"/>
    <x v="2"/>
    <x v="2"/>
    <x v="1"/>
    <x v="0"/>
    <x v="0"/>
  </r>
  <r>
    <x v="253"/>
    <x v="0"/>
    <x v="7"/>
    <x v="23"/>
    <x v="36"/>
    <x v="291"/>
    <x v="253"/>
    <x v="48"/>
    <x v="8"/>
    <x v="8"/>
    <x v="2"/>
    <x v="2"/>
    <x v="1"/>
    <x v="7"/>
    <x v="7"/>
  </r>
  <r>
    <x v="256"/>
    <x v="0"/>
    <x v="2"/>
    <x v="112"/>
    <x v="103"/>
    <x v="1"/>
    <x v="256"/>
    <x v="48"/>
    <x v="8"/>
    <x v="8"/>
    <x v="2"/>
    <x v="2"/>
    <x v="1"/>
    <x v="2"/>
    <x v="2"/>
  </r>
  <r>
    <x v="257"/>
    <x v="0"/>
    <x v="4"/>
    <x v="88"/>
    <x v="72"/>
    <x v="51"/>
    <x v="257"/>
    <x v="47"/>
    <x v="8"/>
    <x v="8"/>
    <x v="2"/>
    <x v="2"/>
    <x v="1"/>
    <x v="4"/>
    <x v="4"/>
  </r>
  <r>
    <x v="253"/>
    <x v="0"/>
    <x v="1"/>
    <x v="59"/>
    <x v="71"/>
    <x v="705"/>
    <x v="253"/>
    <x v="48"/>
    <x v="8"/>
    <x v="8"/>
    <x v="2"/>
    <x v="2"/>
    <x v="1"/>
    <x v="1"/>
    <x v="1"/>
  </r>
  <r>
    <x v="253"/>
    <x v="0"/>
    <x v="3"/>
    <x v="46"/>
    <x v="2"/>
    <x v="706"/>
    <x v="253"/>
    <x v="48"/>
    <x v="8"/>
    <x v="8"/>
    <x v="2"/>
    <x v="2"/>
    <x v="1"/>
    <x v="3"/>
    <x v="3"/>
  </r>
  <r>
    <x v="229"/>
    <x v="0"/>
    <x v="6"/>
    <x v="53"/>
    <x v="40"/>
    <x v="707"/>
    <x v="229"/>
    <x v="45"/>
    <x v="8"/>
    <x v="8"/>
    <x v="2"/>
    <x v="2"/>
    <x v="1"/>
    <x v="6"/>
    <x v="6"/>
  </r>
  <r>
    <x v="234"/>
    <x v="0"/>
    <x v="11"/>
    <x v="92"/>
    <x v="7"/>
    <x v="207"/>
    <x v="234"/>
    <x v="48"/>
    <x v="8"/>
    <x v="8"/>
    <x v="2"/>
    <x v="2"/>
    <x v="1"/>
    <x v="11"/>
    <x v="11"/>
  </r>
  <r>
    <x v="241"/>
    <x v="0"/>
    <x v="2"/>
    <x v="52"/>
    <x v="118"/>
    <x v="652"/>
    <x v="241"/>
    <x v="47"/>
    <x v="8"/>
    <x v="8"/>
    <x v="2"/>
    <x v="2"/>
    <x v="1"/>
    <x v="2"/>
    <x v="2"/>
  </r>
  <r>
    <x v="234"/>
    <x v="0"/>
    <x v="4"/>
    <x v="9"/>
    <x v="11"/>
    <x v="35"/>
    <x v="234"/>
    <x v="48"/>
    <x v="8"/>
    <x v="8"/>
    <x v="2"/>
    <x v="2"/>
    <x v="1"/>
    <x v="4"/>
    <x v="4"/>
  </r>
  <r>
    <x v="229"/>
    <x v="0"/>
    <x v="8"/>
    <x v="83"/>
    <x v="103"/>
    <x v="47"/>
    <x v="229"/>
    <x v="45"/>
    <x v="8"/>
    <x v="8"/>
    <x v="2"/>
    <x v="2"/>
    <x v="1"/>
    <x v="8"/>
    <x v="8"/>
  </r>
  <r>
    <x v="233"/>
    <x v="0"/>
    <x v="6"/>
    <x v="9"/>
    <x v="62"/>
    <x v="84"/>
    <x v="233"/>
    <x v="45"/>
    <x v="8"/>
    <x v="8"/>
    <x v="2"/>
    <x v="2"/>
    <x v="1"/>
    <x v="6"/>
    <x v="6"/>
  </r>
  <r>
    <x v="229"/>
    <x v="0"/>
    <x v="2"/>
    <x v="108"/>
    <x v="74"/>
    <x v="701"/>
    <x v="229"/>
    <x v="45"/>
    <x v="8"/>
    <x v="8"/>
    <x v="2"/>
    <x v="2"/>
    <x v="1"/>
    <x v="2"/>
    <x v="2"/>
  </r>
  <r>
    <x v="236"/>
    <x v="0"/>
    <x v="7"/>
    <x v="6"/>
    <x v="41"/>
    <x v="34"/>
    <x v="236"/>
    <x v="45"/>
    <x v="8"/>
    <x v="8"/>
    <x v="2"/>
    <x v="2"/>
    <x v="1"/>
    <x v="7"/>
    <x v="7"/>
  </r>
  <r>
    <x v="239"/>
    <x v="0"/>
    <x v="2"/>
    <x v="171"/>
    <x v="193"/>
    <x v="708"/>
    <x v="239"/>
    <x v="45"/>
    <x v="8"/>
    <x v="8"/>
    <x v="2"/>
    <x v="2"/>
    <x v="1"/>
    <x v="2"/>
    <x v="2"/>
  </r>
  <r>
    <x v="241"/>
    <x v="0"/>
    <x v="11"/>
    <x v="24"/>
    <x v="34"/>
    <x v="78"/>
    <x v="241"/>
    <x v="47"/>
    <x v="8"/>
    <x v="8"/>
    <x v="2"/>
    <x v="2"/>
    <x v="1"/>
    <x v="11"/>
    <x v="11"/>
  </r>
  <r>
    <x v="238"/>
    <x v="0"/>
    <x v="9"/>
    <x v="97"/>
    <x v="181"/>
    <x v="139"/>
    <x v="238"/>
    <x v="49"/>
    <x v="8"/>
    <x v="8"/>
    <x v="2"/>
    <x v="2"/>
    <x v="1"/>
    <x v="9"/>
    <x v="9"/>
  </r>
  <r>
    <x v="240"/>
    <x v="0"/>
    <x v="7"/>
    <x v="3"/>
    <x v="11"/>
    <x v="263"/>
    <x v="240"/>
    <x v="49"/>
    <x v="8"/>
    <x v="8"/>
    <x v="2"/>
    <x v="2"/>
    <x v="1"/>
    <x v="7"/>
    <x v="7"/>
  </r>
  <r>
    <x v="229"/>
    <x v="0"/>
    <x v="9"/>
    <x v="98"/>
    <x v="172"/>
    <x v="709"/>
    <x v="229"/>
    <x v="45"/>
    <x v="8"/>
    <x v="8"/>
    <x v="2"/>
    <x v="2"/>
    <x v="1"/>
    <x v="9"/>
    <x v="9"/>
  </r>
  <r>
    <x v="240"/>
    <x v="0"/>
    <x v="4"/>
    <x v="46"/>
    <x v="27"/>
    <x v="710"/>
    <x v="240"/>
    <x v="49"/>
    <x v="8"/>
    <x v="8"/>
    <x v="2"/>
    <x v="2"/>
    <x v="1"/>
    <x v="4"/>
    <x v="4"/>
  </r>
  <r>
    <x v="234"/>
    <x v="0"/>
    <x v="9"/>
    <x v="48"/>
    <x v="56"/>
    <x v="63"/>
    <x v="234"/>
    <x v="48"/>
    <x v="8"/>
    <x v="8"/>
    <x v="2"/>
    <x v="2"/>
    <x v="1"/>
    <x v="9"/>
    <x v="9"/>
  </r>
  <r>
    <x v="232"/>
    <x v="0"/>
    <x v="11"/>
    <x v="70"/>
    <x v="24"/>
    <x v="238"/>
    <x v="232"/>
    <x v="46"/>
    <x v="8"/>
    <x v="8"/>
    <x v="2"/>
    <x v="2"/>
    <x v="1"/>
    <x v="11"/>
    <x v="11"/>
  </r>
  <r>
    <x v="237"/>
    <x v="0"/>
    <x v="11"/>
    <x v="7"/>
    <x v="11"/>
    <x v="319"/>
    <x v="237"/>
    <x v="46"/>
    <x v="8"/>
    <x v="8"/>
    <x v="2"/>
    <x v="2"/>
    <x v="1"/>
    <x v="11"/>
    <x v="11"/>
  </r>
  <r>
    <x v="240"/>
    <x v="1"/>
    <x v="2"/>
    <x v="99"/>
    <x v="128"/>
    <x v="31"/>
    <x v="240"/>
    <x v="49"/>
    <x v="8"/>
    <x v="8"/>
    <x v="2"/>
    <x v="2"/>
    <x v="1"/>
    <x v="2"/>
    <x v="2"/>
  </r>
  <r>
    <x v="235"/>
    <x v="0"/>
    <x v="5"/>
    <x v="16"/>
    <x v="17"/>
    <x v="6"/>
    <x v="235"/>
    <x v="49"/>
    <x v="8"/>
    <x v="8"/>
    <x v="2"/>
    <x v="2"/>
    <x v="1"/>
    <x v="5"/>
    <x v="5"/>
  </r>
  <r>
    <x v="234"/>
    <x v="0"/>
    <x v="7"/>
    <x v="93"/>
    <x v="13"/>
    <x v="389"/>
    <x v="234"/>
    <x v="48"/>
    <x v="8"/>
    <x v="8"/>
    <x v="2"/>
    <x v="2"/>
    <x v="1"/>
    <x v="7"/>
    <x v="7"/>
  </r>
  <r>
    <x v="236"/>
    <x v="0"/>
    <x v="3"/>
    <x v="79"/>
    <x v="65"/>
    <x v="3"/>
    <x v="236"/>
    <x v="45"/>
    <x v="8"/>
    <x v="8"/>
    <x v="2"/>
    <x v="2"/>
    <x v="1"/>
    <x v="3"/>
    <x v="3"/>
  </r>
  <r>
    <x v="231"/>
    <x v="0"/>
    <x v="8"/>
    <x v="19"/>
    <x v="35"/>
    <x v="137"/>
    <x v="231"/>
    <x v="47"/>
    <x v="8"/>
    <x v="8"/>
    <x v="2"/>
    <x v="2"/>
    <x v="1"/>
    <x v="8"/>
    <x v="8"/>
  </r>
  <r>
    <x v="241"/>
    <x v="0"/>
    <x v="0"/>
    <x v="93"/>
    <x v="94"/>
    <x v="207"/>
    <x v="241"/>
    <x v="47"/>
    <x v="8"/>
    <x v="8"/>
    <x v="2"/>
    <x v="2"/>
    <x v="1"/>
    <x v="0"/>
    <x v="0"/>
  </r>
  <r>
    <x v="239"/>
    <x v="1"/>
    <x v="2"/>
    <x v="131"/>
    <x v="193"/>
    <x v="711"/>
    <x v="239"/>
    <x v="45"/>
    <x v="8"/>
    <x v="8"/>
    <x v="2"/>
    <x v="2"/>
    <x v="1"/>
    <x v="2"/>
    <x v="2"/>
  </r>
  <r>
    <x v="240"/>
    <x v="0"/>
    <x v="9"/>
    <x v="89"/>
    <x v="106"/>
    <x v="31"/>
    <x v="240"/>
    <x v="49"/>
    <x v="8"/>
    <x v="8"/>
    <x v="2"/>
    <x v="2"/>
    <x v="1"/>
    <x v="9"/>
    <x v="9"/>
  </r>
  <r>
    <x v="229"/>
    <x v="0"/>
    <x v="4"/>
    <x v="49"/>
    <x v="57"/>
    <x v="712"/>
    <x v="229"/>
    <x v="45"/>
    <x v="8"/>
    <x v="8"/>
    <x v="2"/>
    <x v="2"/>
    <x v="1"/>
    <x v="4"/>
    <x v="4"/>
  </r>
  <r>
    <x v="230"/>
    <x v="0"/>
    <x v="6"/>
    <x v="93"/>
    <x v="0"/>
    <x v="187"/>
    <x v="230"/>
    <x v="46"/>
    <x v="8"/>
    <x v="8"/>
    <x v="2"/>
    <x v="2"/>
    <x v="1"/>
    <x v="6"/>
    <x v="6"/>
  </r>
  <r>
    <x v="249"/>
    <x v="0"/>
    <x v="4"/>
    <x v="79"/>
    <x v="94"/>
    <x v="39"/>
    <x v="249"/>
    <x v="46"/>
    <x v="8"/>
    <x v="8"/>
    <x v="2"/>
    <x v="2"/>
    <x v="1"/>
    <x v="4"/>
    <x v="4"/>
  </r>
  <r>
    <x v="246"/>
    <x v="0"/>
    <x v="9"/>
    <x v="36"/>
    <x v="35"/>
    <x v="50"/>
    <x v="246"/>
    <x v="49"/>
    <x v="8"/>
    <x v="8"/>
    <x v="2"/>
    <x v="2"/>
    <x v="1"/>
    <x v="9"/>
    <x v="9"/>
  </r>
  <r>
    <x v="242"/>
    <x v="0"/>
    <x v="2"/>
    <x v="101"/>
    <x v="29"/>
    <x v="218"/>
    <x v="242"/>
    <x v="49"/>
    <x v="8"/>
    <x v="8"/>
    <x v="2"/>
    <x v="2"/>
    <x v="1"/>
    <x v="2"/>
    <x v="2"/>
  </r>
  <r>
    <x v="244"/>
    <x v="0"/>
    <x v="3"/>
    <x v="5"/>
    <x v="11"/>
    <x v="12"/>
    <x v="244"/>
    <x v="47"/>
    <x v="8"/>
    <x v="8"/>
    <x v="2"/>
    <x v="2"/>
    <x v="1"/>
    <x v="3"/>
    <x v="3"/>
  </r>
  <r>
    <x v="249"/>
    <x v="0"/>
    <x v="8"/>
    <x v="9"/>
    <x v="62"/>
    <x v="84"/>
    <x v="249"/>
    <x v="46"/>
    <x v="8"/>
    <x v="8"/>
    <x v="2"/>
    <x v="2"/>
    <x v="1"/>
    <x v="8"/>
    <x v="8"/>
  </r>
  <r>
    <x v="248"/>
    <x v="0"/>
    <x v="6"/>
    <x v="25"/>
    <x v="33"/>
    <x v="284"/>
    <x v="248"/>
    <x v="48"/>
    <x v="8"/>
    <x v="8"/>
    <x v="2"/>
    <x v="2"/>
    <x v="1"/>
    <x v="6"/>
    <x v="6"/>
  </r>
  <r>
    <x v="244"/>
    <x v="0"/>
    <x v="1"/>
    <x v="63"/>
    <x v="56"/>
    <x v="107"/>
    <x v="244"/>
    <x v="47"/>
    <x v="8"/>
    <x v="8"/>
    <x v="2"/>
    <x v="2"/>
    <x v="1"/>
    <x v="1"/>
    <x v="1"/>
  </r>
  <r>
    <x v="246"/>
    <x v="0"/>
    <x v="4"/>
    <x v="50"/>
    <x v="34"/>
    <x v="22"/>
    <x v="246"/>
    <x v="49"/>
    <x v="8"/>
    <x v="8"/>
    <x v="2"/>
    <x v="2"/>
    <x v="1"/>
    <x v="4"/>
    <x v="4"/>
  </r>
  <r>
    <x v="247"/>
    <x v="0"/>
    <x v="4"/>
    <x v="50"/>
    <x v="4"/>
    <x v="31"/>
    <x v="247"/>
    <x v="47"/>
    <x v="8"/>
    <x v="8"/>
    <x v="2"/>
    <x v="2"/>
    <x v="1"/>
    <x v="4"/>
    <x v="4"/>
  </r>
  <r>
    <x v="242"/>
    <x v="0"/>
    <x v="4"/>
    <x v="34"/>
    <x v="21"/>
    <x v="693"/>
    <x v="242"/>
    <x v="49"/>
    <x v="8"/>
    <x v="8"/>
    <x v="2"/>
    <x v="2"/>
    <x v="1"/>
    <x v="4"/>
    <x v="4"/>
  </r>
  <r>
    <x v="242"/>
    <x v="0"/>
    <x v="9"/>
    <x v="111"/>
    <x v="172"/>
    <x v="713"/>
    <x v="242"/>
    <x v="49"/>
    <x v="8"/>
    <x v="8"/>
    <x v="2"/>
    <x v="2"/>
    <x v="1"/>
    <x v="9"/>
    <x v="9"/>
  </r>
  <r>
    <x v="246"/>
    <x v="0"/>
    <x v="2"/>
    <x v="18"/>
    <x v="57"/>
    <x v="11"/>
    <x v="246"/>
    <x v="49"/>
    <x v="8"/>
    <x v="8"/>
    <x v="2"/>
    <x v="2"/>
    <x v="1"/>
    <x v="2"/>
    <x v="2"/>
  </r>
  <r>
    <x v="247"/>
    <x v="0"/>
    <x v="9"/>
    <x v="56"/>
    <x v="66"/>
    <x v="714"/>
    <x v="247"/>
    <x v="47"/>
    <x v="8"/>
    <x v="8"/>
    <x v="2"/>
    <x v="2"/>
    <x v="1"/>
    <x v="9"/>
    <x v="9"/>
  </r>
  <r>
    <x v="245"/>
    <x v="0"/>
    <x v="8"/>
    <x v="27"/>
    <x v="102"/>
    <x v="84"/>
    <x v="245"/>
    <x v="46"/>
    <x v="8"/>
    <x v="8"/>
    <x v="2"/>
    <x v="2"/>
    <x v="1"/>
    <x v="8"/>
    <x v="8"/>
  </r>
  <r>
    <x v="243"/>
    <x v="0"/>
    <x v="10"/>
    <x v="20"/>
    <x v="98"/>
    <x v="145"/>
    <x v="243"/>
    <x v="46"/>
    <x v="8"/>
    <x v="8"/>
    <x v="2"/>
    <x v="2"/>
    <x v="1"/>
    <x v="10"/>
    <x v="10"/>
  </r>
  <r>
    <x v="244"/>
    <x v="0"/>
    <x v="10"/>
    <x v="13"/>
    <x v="65"/>
    <x v="154"/>
    <x v="244"/>
    <x v="47"/>
    <x v="8"/>
    <x v="8"/>
    <x v="2"/>
    <x v="2"/>
    <x v="1"/>
    <x v="10"/>
    <x v="10"/>
  </r>
  <r>
    <x v="244"/>
    <x v="0"/>
    <x v="7"/>
    <x v="21"/>
    <x v="18"/>
    <x v="11"/>
    <x v="244"/>
    <x v="47"/>
    <x v="8"/>
    <x v="8"/>
    <x v="2"/>
    <x v="2"/>
    <x v="1"/>
    <x v="7"/>
    <x v="7"/>
  </r>
  <r>
    <x v="260"/>
    <x v="0"/>
    <x v="4"/>
    <x v="70"/>
    <x v="61"/>
    <x v="312"/>
    <x v="260"/>
    <x v="46"/>
    <x v="8"/>
    <x v="8"/>
    <x v="2"/>
    <x v="2"/>
    <x v="1"/>
    <x v="4"/>
    <x v="4"/>
  </r>
  <r>
    <x v="250"/>
    <x v="0"/>
    <x v="11"/>
    <x v="84"/>
    <x v="37"/>
    <x v="715"/>
    <x v="250"/>
    <x v="45"/>
    <x v="8"/>
    <x v="8"/>
    <x v="2"/>
    <x v="2"/>
    <x v="1"/>
    <x v="11"/>
    <x v="11"/>
  </r>
  <r>
    <x v="245"/>
    <x v="0"/>
    <x v="11"/>
    <x v="35"/>
    <x v="75"/>
    <x v="251"/>
    <x v="245"/>
    <x v="46"/>
    <x v="8"/>
    <x v="8"/>
    <x v="2"/>
    <x v="2"/>
    <x v="1"/>
    <x v="11"/>
    <x v="11"/>
  </r>
  <r>
    <x v="260"/>
    <x v="0"/>
    <x v="2"/>
    <x v="98"/>
    <x v="99"/>
    <x v="318"/>
    <x v="260"/>
    <x v="46"/>
    <x v="8"/>
    <x v="8"/>
    <x v="2"/>
    <x v="2"/>
    <x v="1"/>
    <x v="2"/>
    <x v="2"/>
  </r>
  <r>
    <x v="261"/>
    <x v="0"/>
    <x v="5"/>
    <x v="0"/>
    <x v="85"/>
    <x v="126"/>
    <x v="261"/>
    <x v="46"/>
    <x v="8"/>
    <x v="8"/>
    <x v="2"/>
    <x v="2"/>
    <x v="1"/>
    <x v="5"/>
    <x v="5"/>
  </r>
  <r>
    <x v="246"/>
    <x v="1"/>
    <x v="2"/>
    <x v="34"/>
    <x v="57"/>
    <x v="39"/>
    <x v="246"/>
    <x v="49"/>
    <x v="8"/>
    <x v="8"/>
    <x v="2"/>
    <x v="2"/>
    <x v="1"/>
    <x v="2"/>
    <x v="2"/>
  </r>
  <r>
    <x v="242"/>
    <x v="0"/>
    <x v="8"/>
    <x v="95"/>
    <x v="103"/>
    <x v="121"/>
    <x v="242"/>
    <x v="49"/>
    <x v="8"/>
    <x v="8"/>
    <x v="2"/>
    <x v="2"/>
    <x v="1"/>
    <x v="8"/>
    <x v="8"/>
  </r>
  <r>
    <x v="249"/>
    <x v="0"/>
    <x v="2"/>
    <x v="24"/>
    <x v="61"/>
    <x v="187"/>
    <x v="249"/>
    <x v="46"/>
    <x v="8"/>
    <x v="8"/>
    <x v="2"/>
    <x v="2"/>
    <x v="1"/>
    <x v="2"/>
    <x v="2"/>
  </r>
  <r>
    <x v="242"/>
    <x v="1"/>
    <x v="2"/>
    <x v="134"/>
    <x v="29"/>
    <x v="716"/>
    <x v="242"/>
    <x v="49"/>
    <x v="8"/>
    <x v="8"/>
    <x v="2"/>
    <x v="2"/>
    <x v="1"/>
    <x v="2"/>
    <x v="2"/>
  </r>
  <r>
    <x v="247"/>
    <x v="1"/>
    <x v="2"/>
    <x v="35"/>
    <x v="24"/>
    <x v="338"/>
    <x v="247"/>
    <x v="47"/>
    <x v="8"/>
    <x v="8"/>
    <x v="2"/>
    <x v="2"/>
    <x v="1"/>
    <x v="2"/>
    <x v="2"/>
  </r>
  <r>
    <x v="259"/>
    <x v="0"/>
    <x v="8"/>
    <x v="54"/>
    <x v="47"/>
    <x v="34"/>
    <x v="259"/>
    <x v="46"/>
    <x v="8"/>
    <x v="8"/>
    <x v="2"/>
    <x v="2"/>
    <x v="1"/>
    <x v="8"/>
    <x v="8"/>
  </r>
  <r>
    <x v="248"/>
    <x v="0"/>
    <x v="5"/>
    <x v="63"/>
    <x v="3"/>
    <x v="239"/>
    <x v="248"/>
    <x v="48"/>
    <x v="8"/>
    <x v="8"/>
    <x v="2"/>
    <x v="2"/>
    <x v="1"/>
    <x v="5"/>
    <x v="5"/>
  </r>
  <r>
    <x v="259"/>
    <x v="0"/>
    <x v="2"/>
    <x v="40"/>
    <x v="87"/>
    <x v="515"/>
    <x v="259"/>
    <x v="46"/>
    <x v="8"/>
    <x v="8"/>
    <x v="2"/>
    <x v="2"/>
    <x v="1"/>
    <x v="2"/>
    <x v="2"/>
  </r>
  <r>
    <x v="260"/>
    <x v="0"/>
    <x v="8"/>
    <x v="14"/>
    <x v="66"/>
    <x v="244"/>
    <x v="260"/>
    <x v="46"/>
    <x v="8"/>
    <x v="8"/>
    <x v="2"/>
    <x v="2"/>
    <x v="1"/>
    <x v="8"/>
    <x v="8"/>
  </r>
  <r>
    <x v="256"/>
    <x v="0"/>
    <x v="9"/>
    <x v="82"/>
    <x v="87"/>
    <x v="467"/>
    <x v="256"/>
    <x v="48"/>
    <x v="8"/>
    <x v="8"/>
    <x v="2"/>
    <x v="2"/>
    <x v="1"/>
    <x v="9"/>
    <x v="9"/>
  </r>
  <r>
    <x v="257"/>
    <x v="0"/>
    <x v="9"/>
    <x v="118"/>
    <x v="116"/>
    <x v="628"/>
    <x v="257"/>
    <x v="47"/>
    <x v="8"/>
    <x v="8"/>
    <x v="2"/>
    <x v="2"/>
    <x v="1"/>
    <x v="9"/>
    <x v="9"/>
  </r>
  <r>
    <x v="255"/>
    <x v="0"/>
    <x v="9"/>
    <x v="113"/>
    <x v="90"/>
    <x v="717"/>
    <x v="255"/>
    <x v="45"/>
    <x v="8"/>
    <x v="8"/>
    <x v="2"/>
    <x v="2"/>
    <x v="1"/>
    <x v="9"/>
    <x v="9"/>
  </r>
  <r>
    <x v="250"/>
    <x v="0"/>
    <x v="8"/>
    <x v="14"/>
    <x v="96"/>
    <x v="254"/>
    <x v="250"/>
    <x v="45"/>
    <x v="8"/>
    <x v="8"/>
    <x v="2"/>
    <x v="2"/>
    <x v="1"/>
    <x v="8"/>
    <x v="8"/>
  </r>
  <r>
    <x v="257"/>
    <x v="0"/>
    <x v="3"/>
    <x v="111"/>
    <x v="69"/>
    <x v="718"/>
    <x v="257"/>
    <x v="47"/>
    <x v="8"/>
    <x v="8"/>
    <x v="2"/>
    <x v="2"/>
    <x v="1"/>
    <x v="3"/>
    <x v="3"/>
  </r>
  <r>
    <x v="255"/>
    <x v="0"/>
    <x v="2"/>
    <x v="88"/>
    <x v="68"/>
    <x v="54"/>
    <x v="255"/>
    <x v="45"/>
    <x v="8"/>
    <x v="8"/>
    <x v="2"/>
    <x v="2"/>
    <x v="1"/>
    <x v="2"/>
    <x v="2"/>
  </r>
  <r>
    <x v="255"/>
    <x v="1"/>
    <x v="2"/>
    <x v="134"/>
    <x v="107"/>
    <x v="719"/>
    <x v="255"/>
    <x v="45"/>
    <x v="8"/>
    <x v="8"/>
    <x v="2"/>
    <x v="2"/>
    <x v="1"/>
    <x v="2"/>
    <x v="2"/>
  </r>
  <r>
    <x v="262"/>
    <x v="0"/>
    <x v="8"/>
    <x v="53"/>
    <x v="102"/>
    <x v="637"/>
    <x v="262"/>
    <x v="50"/>
    <x v="9"/>
    <x v="9"/>
    <x v="1"/>
    <x v="1"/>
    <x v="1"/>
    <x v="8"/>
    <x v="8"/>
  </r>
  <r>
    <x v="263"/>
    <x v="0"/>
    <x v="8"/>
    <x v="54"/>
    <x v="38"/>
    <x v="9"/>
    <x v="263"/>
    <x v="51"/>
    <x v="9"/>
    <x v="9"/>
    <x v="1"/>
    <x v="1"/>
    <x v="1"/>
    <x v="8"/>
    <x v="8"/>
  </r>
  <r>
    <x v="264"/>
    <x v="1"/>
    <x v="2"/>
    <x v="57"/>
    <x v="3"/>
    <x v="154"/>
    <x v="264"/>
    <x v="52"/>
    <x v="9"/>
    <x v="9"/>
    <x v="1"/>
    <x v="1"/>
    <x v="1"/>
    <x v="2"/>
    <x v="2"/>
  </r>
  <r>
    <x v="265"/>
    <x v="0"/>
    <x v="11"/>
    <x v="56"/>
    <x v="40"/>
    <x v="94"/>
    <x v="265"/>
    <x v="51"/>
    <x v="9"/>
    <x v="9"/>
    <x v="1"/>
    <x v="1"/>
    <x v="1"/>
    <x v="11"/>
    <x v="11"/>
  </r>
  <r>
    <x v="266"/>
    <x v="0"/>
    <x v="9"/>
    <x v="31"/>
    <x v="35"/>
    <x v="262"/>
    <x v="266"/>
    <x v="53"/>
    <x v="9"/>
    <x v="9"/>
    <x v="1"/>
    <x v="1"/>
    <x v="1"/>
    <x v="9"/>
    <x v="9"/>
  </r>
  <r>
    <x v="267"/>
    <x v="0"/>
    <x v="8"/>
    <x v="99"/>
    <x v="68"/>
    <x v="189"/>
    <x v="267"/>
    <x v="50"/>
    <x v="9"/>
    <x v="9"/>
    <x v="1"/>
    <x v="1"/>
    <x v="1"/>
    <x v="8"/>
    <x v="8"/>
  </r>
  <r>
    <x v="266"/>
    <x v="1"/>
    <x v="2"/>
    <x v="23"/>
    <x v="36"/>
    <x v="291"/>
    <x v="266"/>
    <x v="53"/>
    <x v="9"/>
    <x v="9"/>
    <x v="1"/>
    <x v="1"/>
    <x v="1"/>
    <x v="2"/>
    <x v="2"/>
  </r>
  <r>
    <x v="263"/>
    <x v="0"/>
    <x v="9"/>
    <x v="54"/>
    <x v="38"/>
    <x v="9"/>
    <x v="263"/>
    <x v="51"/>
    <x v="9"/>
    <x v="9"/>
    <x v="1"/>
    <x v="1"/>
    <x v="1"/>
    <x v="9"/>
    <x v="9"/>
  </r>
  <r>
    <x v="263"/>
    <x v="1"/>
    <x v="2"/>
    <x v="123"/>
    <x v="107"/>
    <x v="253"/>
    <x v="263"/>
    <x v="51"/>
    <x v="9"/>
    <x v="9"/>
    <x v="1"/>
    <x v="1"/>
    <x v="1"/>
    <x v="2"/>
    <x v="2"/>
  </r>
  <r>
    <x v="268"/>
    <x v="0"/>
    <x v="8"/>
    <x v="63"/>
    <x v="4"/>
    <x v="674"/>
    <x v="268"/>
    <x v="54"/>
    <x v="9"/>
    <x v="9"/>
    <x v="1"/>
    <x v="1"/>
    <x v="1"/>
    <x v="8"/>
    <x v="8"/>
  </r>
  <r>
    <x v="269"/>
    <x v="0"/>
    <x v="9"/>
    <x v="49"/>
    <x v="35"/>
    <x v="720"/>
    <x v="269"/>
    <x v="52"/>
    <x v="9"/>
    <x v="9"/>
    <x v="1"/>
    <x v="1"/>
    <x v="1"/>
    <x v="9"/>
    <x v="9"/>
  </r>
  <r>
    <x v="270"/>
    <x v="0"/>
    <x v="6"/>
    <x v="1"/>
    <x v="1"/>
    <x v="1"/>
    <x v="270"/>
    <x v="51"/>
    <x v="9"/>
    <x v="9"/>
    <x v="1"/>
    <x v="1"/>
    <x v="1"/>
    <x v="6"/>
    <x v="6"/>
  </r>
  <r>
    <x v="271"/>
    <x v="0"/>
    <x v="6"/>
    <x v="13"/>
    <x v="65"/>
    <x v="154"/>
    <x v="271"/>
    <x v="55"/>
    <x v="9"/>
    <x v="9"/>
    <x v="1"/>
    <x v="1"/>
    <x v="1"/>
    <x v="6"/>
    <x v="6"/>
  </r>
  <r>
    <x v="272"/>
    <x v="1"/>
    <x v="2"/>
    <x v="108"/>
    <x v="164"/>
    <x v="721"/>
    <x v="272"/>
    <x v="54"/>
    <x v="9"/>
    <x v="9"/>
    <x v="1"/>
    <x v="1"/>
    <x v="1"/>
    <x v="2"/>
    <x v="2"/>
  </r>
  <r>
    <x v="273"/>
    <x v="0"/>
    <x v="11"/>
    <x v="37"/>
    <x v="54"/>
    <x v="214"/>
    <x v="273"/>
    <x v="50"/>
    <x v="9"/>
    <x v="9"/>
    <x v="1"/>
    <x v="1"/>
    <x v="1"/>
    <x v="11"/>
    <x v="11"/>
  </r>
  <r>
    <x v="274"/>
    <x v="0"/>
    <x v="3"/>
    <x v="5"/>
    <x v="10"/>
    <x v="637"/>
    <x v="274"/>
    <x v="50"/>
    <x v="9"/>
    <x v="9"/>
    <x v="1"/>
    <x v="1"/>
    <x v="1"/>
    <x v="3"/>
    <x v="3"/>
  </r>
  <r>
    <x v="275"/>
    <x v="0"/>
    <x v="6"/>
    <x v="33"/>
    <x v="32"/>
    <x v="358"/>
    <x v="275"/>
    <x v="56"/>
    <x v="9"/>
    <x v="9"/>
    <x v="1"/>
    <x v="1"/>
    <x v="1"/>
    <x v="6"/>
    <x v="6"/>
  </r>
  <r>
    <x v="271"/>
    <x v="0"/>
    <x v="11"/>
    <x v="5"/>
    <x v="7"/>
    <x v="152"/>
    <x v="271"/>
    <x v="55"/>
    <x v="9"/>
    <x v="9"/>
    <x v="1"/>
    <x v="1"/>
    <x v="1"/>
    <x v="11"/>
    <x v="11"/>
  </r>
  <r>
    <x v="271"/>
    <x v="0"/>
    <x v="9"/>
    <x v="48"/>
    <x v="10"/>
    <x v="187"/>
    <x v="271"/>
    <x v="55"/>
    <x v="9"/>
    <x v="9"/>
    <x v="1"/>
    <x v="1"/>
    <x v="1"/>
    <x v="9"/>
    <x v="9"/>
  </r>
  <r>
    <x v="276"/>
    <x v="0"/>
    <x v="6"/>
    <x v="37"/>
    <x v="26"/>
    <x v="183"/>
    <x v="276"/>
    <x v="52"/>
    <x v="9"/>
    <x v="9"/>
    <x v="1"/>
    <x v="1"/>
    <x v="1"/>
    <x v="6"/>
    <x v="6"/>
  </r>
  <r>
    <x v="270"/>
    <x v="0"/>
    <x v="4"/>
    <x v="15"/>
    <x v="26"/>
    <x v="113"/>
    <x v="270"/>
    <x v="51"/>
    <x v="9"/>
    <x v="9"/>
    <x v="1"/>
    <x v="1"/>
    <x v="1"/>
    <x v="4"/>
    <x v="4"/>
  </r>
  <r>
    <x v="266"/>
    <x v="0"/>
    <x v="4"/>
    <x v="48"/>
    <x v="1"/>
    <x v="233"/>
    <x v="266"/>
    <x v="53"/>
    <x v="9"/>
    <x v="9"/>
    <x v="1"/>
    <x v="1"/>
    <x v="1"/>
    <x v="4"/>
    <x v="4"/>
  </r>
  <r>
    <x v="277"/>
    <x v="0"/>
    <x v="1"/>
    <x v="57"/>
    <x v="30"/>
    <x v="44"/>
    <x v="277"/>
    <x v="51"/>
    <x v="9"/>
    <x v="9"/>
    <x v="1"/>
    <x v="1"/>
    <x v="1"/>
    <x v="1"/>
    <x v="1"/>
  </r>
  <r>
    <x v="269"/>
    <x v="0"/>
    <x v="1"/>
    <x v="31"/>
    <x v="42"/>
    <x v="126"/>
    <x v="269"/>
    <x v="52"/>
    <x v="9"/>
    <x v="9"/>
    <x v="1"/>
    <x v="1"/>
    <x v="1"/>
    <x v="1"/>
    <x v="1"/>
  </r>
  <r>
    <x v="262"/>
    <x v="0"/>
    <x v="11"/>
    <x v="70"/>
    <x v="60"/>
    <x v="722"/>
    <x v="262"/>
    <x v="50"/>
    <x v="9"/>
    <x v="9"/>
    <x v="1"/>
    <x v="1"/>
    <x v="1"/>
    <x v="11"/>
    <x v="11"/>
  </r>
  <r>
    <x v="278"/>
    <x v="0"/>
    <x v="1"/>
    <x v="101"/>
    <x v="67"/>
    <x v="723"/>
    <x v="278"/>
    <x v="55"/>
    <x v="9"/>
    <x v="9"/>
    <x v="1"/>
    <x v="1"/>
    <x v="1"/>
    <x v="1"/>
    <x v="1"/>
  </r>
  <r>
    <x v="264"/>
    <x v="0"/>
    <x v="8"/>
    <x v="57"/>
    <x v="61"/>
    <x v="162"/>
    <x v="264"/>
    <x v="52"/>
    <x v="9"/>
    <x v="9"/>
    <x v="1"/>
    <x v="1"/>
    <x v="1"/>
    <x v="8"/>
    <x v="8"/>
  </r>
  <r>
    <x v="279"/>
    <x v="0"/>
    <x v="6"/>
    <x v="79"/>
    <x v="14"/>
    <x v="379"/>
    <x v="279"/>
    <x v="53"/>
    <x v="9"/>
    <x v="9"/>
    <x v="1"/>
    <x v="1"/>
    <x v="1"/>
    <x v="6"/>
    <x v="6"/>
  </r>
  <r>
    <x v="272"/>
    <x v="0"/>
    <x v="4"/>
    <x v="52"/>
    <x v="97"/>
    <x v="138"/>
    <x v="272"/>
    <x v="54"/>
    <x v="9"/>
    <x v="9"/>
    <x v="1"/>
    <x v="1"/>
    <x v="1"/>
    <x v="4"/>
    <x v="4"/>
  </r>
  <r>
    <x v="280"/>
    <x v="0"/>
    <x v="8"/>
    <x v="18"/>
    <x v="49"/>
    <x v="160"/>
    <x v="280"/>
    <x v="54"/>
    <x v="9"/>
    <x v="9"/>
    <x v="1"/>
    <x v="1"/>
    <x v="1"/>
    <x v="8"/>
    <x v="8"/>
  </r>
  <r>
    <x v="281"/>
    <x v="0"/>
    <x v="1"/>
    <x v="61"/>
    <x v="73"/>
    <x v="92"/>
    <x v="281"/>
    <x v="53"/>
    <x v="9"/>
    <x v="9"/>
    <x v="1"/>
    <x v="1"/>
    <x v="1"/>
    <x v="1"/>
    <x v="1"/>
  </r>
  <r>
    <x v="282"/>
    <x v="0"/>
    <x v="4"/>
    <x v="104"/>
    <x v="108"/>
    <x v="19"/>
    <x v="282"/>
    <x v="50"/>
    <x v="9"/>
    <x v="9"/>
    <x v="1"/>
    <x v="1"/>
    <x v="1"/>
    <x v="4"/>
    <x v="4"/>
  </r>
  <r>
    <x v="283"/>
    <x v="0"/>
    <x v="6"/>
    <x v="65"/>
    <x v="26"/>
    <x v="323"/>
    <x v="283"/>
    <x v="56"/>
    <x v="9"/>
    <x v="9"/>
    <x v="1"/>
    <x v="1"/>
    <x v="1"/>
    <x v="6"/>
    <x v="6"/>
  </r>
  <r>
    <x v="282"/>
    <x v="0"/>
    <x v="2"/>
    <x v="86"/>
    <x v="194"/>
    <x v="724"/>
    <x v="282"/>
    <x v="50"/>
    <x v="9"/>
    <x v="9"/>
    <x v="1"/>
    <x v="1"/>
    <x v="1"/>
    <x v="2"/>
    <x v="2"/>
  </r>
  <r>
    <x v="284"/>
    <x v="0"/>
    <x v="4"/>
    <x v="24"/>
    <x v="54"/>
    <x v="268"/>
    <x v="284"/>
    <x v="54"/>
    <x v="9"/>
    <x v="9"/>
    <x v="1"/>
    <x v="1"/>
    <x v="1"/>
    <x v="4"/>
    <x v="4"/>
  </r>
  <r>
    <x v="285"/>
    <x v="0"/>
    <x v="1"/>
    <x v="104"/>
    <x v="153"/>
    <x v="725"/>
    <x v="285"/>
    <x v="51"/>
    <x v="9"/>
    <x v="9"/>
    <x v="1"/>
    <x v="1"/>
    <x v="1"/>
    <x v="1"/>
    <x v="1"/>
  </r>
  <r>
    <x v="284"/>
    <x v="0"/>
    <x v="8"/>
    <x v="46"/>
    <x v="31"/>
    <x v="274"/>
    <x v="284"/>
    <x v="54"/>
    <x v="9"/>
    <x v="9"/>
    <x v="1"/>
    <x v="1"/>
    <x v="1"/>
    <x v="8"/>
    <x v="8"/>
  </r>
  <r>
    <x v="286"/>
    <x v="0"/>
    <x v="6"/>
    <x v="94"/>
    <x v="42"/>
    <x v="242"/>
    <x v="286"/>
    <x v="57"/>
    <x v="9"/>
    <x v="9"/>
    <x v="1"/>
    <x v="1"/>
    <x v="1"/>
    <x v="6"/>
    <x v="6"/>
  </r>
  <r>
    <x v="287"/>
    <x v="0"/>
    <x v="3"/>
    <x v="19"/>
    <x v="81"/>
    <x v="6"/>
    <x v="287"/>
    <x v="58"/>
    <x v="9"/>
    <x v="9"/>
    <x v="1"/>
    <x v="1"/>
    <x v="1"/>
    <x v="3"/>
    <x v="3"/>
  </r>
  <r>
    <x v="284"/>
    <x v="0"/>
    <x v="2"/>
    <x v="80"/>
    <x v="119"/>
    <x v="215"/>
    <x v="284"/>
    <x v="54"/>
    <x v="9"/>
    <x v="9"/>
    <x v="1"/>
    <x v="1"/>
    <x v="1"/>
    <x v="2"/>
    <x v="2"/>
  </r>
  <r>
    <x v="288"/>
    <x v="0"/>
    <x v="3"/>
    <x v="20"/>
    <x v="9"/>
    <x v="102"/>
    <x v="288"/>
    <x v="55"/>
    <x v="9"/>
    <x v="9"/>
    <x v="1"/>
    <x v="1"/>
    <x v="1"/>
    <x v="3"/>
    <x v="3"/>
  </r>
  <r>
    <x v="289"/>
    <x v="0"/>
    <x v="8"/>
    <x v="3"/>
    <x v="8"/>
    <x v="6"/>
    <x v="289"/>
    <x v="54"/>
    <x v="9"/>
    <x v="9"/>
    <x v="1"/>
    <x v="1"/>
    <x v="1"/>
    <x v="8"/>
    <x v="8"/>
  </r>
  <r>
    <x v="290"/>
    <x v="0"/>
    <x v="6"/>
    <x v="39"/>
    <x v="119"/>
    <x v="78"/>
    <x v="290"/>
    <x v="58"/>
    <x v="9"/>
    <x v="9"/>
    <x v="1"/>
    <x v="1"/>
    <x v="1"/>
    <x v="6"/>
    <x v="6"/>
  </r>
  <r>
    <x v="291"/>
    <x v="0"/>
    <x v="8"/>
    <x v="11"/>
    <x v="36"/>
    <x v="34"/>
    <x v="291"/>
    <x v="57"/>
    <x v="9"/>
    <x v="9"/>
    <x v="1"/>
    <x v="1"/>
    <x v="1"/>
    <x v="8"/>
    <x v="8"/>
  </r>
  <r>
    <x v="288"/>
    <x v="0"/>
    <x v="9"/>
    <x v="0"/>
    <x v="13"/>
    <x v="229"/>
    <x v="288"/>
    <x v="55"/>
    <x v="9"/>
    <x v="9"/>
    <x v="1"/>
    <x v="1"/>
    <x v="1"/>
    <x v="9"/>
    <x v="9"/>
  </r>
  <r>
    <x v="288"/>
    <x v="1"/>
    <x v="2"/>
    <x v="21"/>
    <x v="13"/>
    <x v="22"/>
    <x v="288"/>
    <x v="55"/>
    <x v="9"/>
    <x v="9"/>
    <x v="1"/>
    <x v="1"/>
    <x v="1"/>
    <x v="2"/>
    <x v="2"/>
  </r>
  <r>
    <x v="286"/>
    <x v="0"/>
    <x v="9"/>
    <x v="143"/>
    <x v="111"/>
    <x v="726"/>
    <x v="286"/>
    <x v="57"/>
    <x v="9"/>
    <x v="9"/>
    <x v="1"/>
    <x v="1"/>
    <x v="1"/>
    <x v="9"/>
    <x v="9"/>
  </r>
  <r>
    <x v="292"/>
    <x v="0"/>
    <x v="6"/>
    <x v="5"/>
    <x v="56"/>
    <x v="727"/>
    <x v="292"/>
    <x v="55"/>
    <x v="9"/>
    <x v="9"/>
    <x v="1"/>
    <x v="1"/>
    <x v="1"/>
    <x v="6"/>
    <x v="6"/>
  </r>
  <r>
    <x v="284"/>
    <x v="0"/>
    <x v="9"/>
    <x v="36"/>
    <x v="83"/>
    <x v="11"/>
    <x v="284"/>
    <x v="54"/>
    <x v="9"/>
    <x v="9"/>
    <x v="1"/>
    <x v="1"/>
    <x v="1"/>
    <x v="9"/>
    <x v="9"/>
  </r>
  <r>
    <x v="286"/>
    <x v="0"/>
    <x v="4"/>
    <x v="113"/>
    <x v="96"/>
    <x v="50"/>
    <x v="286"/>
    <x v="57"/>
    <x v="9"/>
    <x v="9"/>
    <x v="1"/>
    <x v="1"/>
    <x v="1"/>
    <x v="4"/>
    <x v="4"/>
  </r>
  <r>
    <x v="293"/>
    <x v="0"/>
    <x v="8"/>
    <x v="88"/>
    <x v="138"/>
    <x v="92"/>
    <x v="293"/>
    <x v="57"/>
    <x v="9"/>
    <x v="9"/>
    <x v="1"/>
    <x v="1"/>
    <x v="1"/>
    <x v="8"/>
    <x v="8"/>
  </r>
  <r>
    <x v="294"/>
    <x v="0"/>
    <x v="1"/>
    <x v="26"/>
    <x v="1"/>
    <x v="121"/>
    <x v="294"/>
    <x v="55"/>
    <x v="9"/>
    <x v="9"/>
    <x v="1"/>
    <x v="1"/>
    <x v="1"/>
    <x v="1"/>
    <x v="1"/>
  </r>
  <r>
    <x v="295"/>
    <x v="0"/>
    <x v="8"/>
    <x v="63"/>
    <x v="76"/>
    <x v="64"/>
    <x v="295"/>
    <x v="57"/>
    <x v="9"/>
    <x v="9"/>
    <x v="1"/>
    <x v="1"/>
    <x v="1"/>
    <x v="8"/>
    <x v="8"/>
  </r>
  <r>
    <x v="296"/>
    <x v="0"/>
    <x v="6"/>
    <x v="29"/>
    <x v="95"/>
    <x v="728"/>
    <x v="296"/>
    <x v="52"/>
    <x v="9"/>
    <x v="9"/>
    <x v="1"/>
    <x v="1"/>
    <x v="1"/>
    <x v="6"/>
    <x v="6"/>
  </r>
  <r>
    <x v="297"/>
    <x v="0"/>
    <x v="8"/>
    <x v="81"/>
    <x v="147"/>
    <x v="217"/>
    <x v="297"/>
    <x v="52"/>
    <x v="9"/>
    <x v="9"/>
    <x v="1"/>
    <x v="1"/>
    <x v="1"/>
    <x v="8"/>
    <x v="8"/>
  </r>
  <r>
    <x v="298"/>
    <x v="0"/>
    <x v="8"/>
    <x v="139"/>
    <x v="169"/>
    <x v="192"/>
    <x v="298"/>
    <x v="58"/>
    <x v="9"/>
    <x v="9"/>
    <x v="1"/>
    <x v="1"/>
    <x v="1"/>
    <x v="8"/>
    <x v="8"/>
  </r>
  <r>
    <x v="299"/>
    <x v="0"/>
    <x v="8"/>
    <x v="111"/>
    <x v="128"/>
    <x v="729"/>
    <x v="299"/>
    <x v="54"/>
    <x v="9"/>
    <x v="9"/>
    <x v="1"/>
    <x v="1"/>
    <x v="1"/>
    <x v="8"/>
    <x v="8"/>
  </r>
  <r>
    <x v="293"/>
    <x v="0"/>
    <x v="2"/>
    <x v="134"/>
    <x v="73"/>
    <x v="730"/>
    <x v="293"/>
    <x v="57"/>
    <x v="9"/>
    <x v="9"/>
    <x v="1"/>
    <x v="1"/>
    <x v="1"/>
    <x v="2"/>
    <x v="2"/>
  </r>
  <r>
    <x v="299"/>
    <x v="0"/>
    <x v="11"/>
    <x v="101"/>
    <x v="93"/>
    <x v="731"/>
    <x v="299"/>
    <x v="54"/>
    <x v="9"/>
    <x v="9"/>
    <x v="1"/>
    <x v="1"/>
    <x v="1"/>
    <x v="11"/>
    <x v="11"/>
  </r>
  <r>
    <x v="300"/>
    <x v="0"/>
    <x v="9"/>
    <x v="61"/>
    <x v="144"/>
    <x v="732"/>
    <x v="300"/>
    <x v="51"/>
    <x v="9"/>
    <x v="9"/>
    <x v="1"/>
    <x v="1"/>
    <x v="1"/>
    <x v="9"/>
    <x v="9"/>
  </r>
  <r>
    <x v="300"/>
    <x v="0"/>
    <x v="3"/>
    <x v="68"/>
    <x v="69"/>
    <x v="159"/>
    <x v="300"/>
    <x v="51"/>
    <x v="9"/>
    <x v="9"/>
    <x v="1"/>
    <x v="1"/>
    <x v="1"/>
    <x v="3"/>
    <x v="3"/>
  </r>
  <r>
    <x v="293"/>
    <x v="0"/>
    <x v="9"/>
    <x v="120"/>
    <x v="104"/>
    <x v="733"/>
    <x v="293"/>
    <x v="57"/>
    <x v="9"/>
    <x v="9"/>
    <x v="1"/>
    <x v="1"/>
    <x v="1"/>
    <x v="9"/>
    <x v="9"/>
  </r>
  <r>
    <x v="301"/>
    <x v="0"/>
    <x v="3"/>
    <x v="55"/>
    <x v="93"/>
    <x v="734"/>
    <x v="301"/>
    <x v="57"/>
    <x v="9"/>
    <x v="9"/>
    <x v="1"/>
    <x v="1"/>
    <x v="1"/>
    <x v="3"/>
    <x v="3"/>
  </r>
  <r>
    <x v="267"/>
    <x v="0"/>
    <x v="2"/>
    <x v="143"/>
    <x v="130"/>
    <x v="325"/>
    <x v="267"/>
    <x v="50"/>
    <x v="9"/>
    <x v="9"/>
    <x v="1"/>
    <x v="1"/>
    <x v="1"/>
    <x v="2"/>
    <x v="2"/>
  </r>
  <r>
    <x v="270"/>
    <x v="0"/>
    <x v="11"/>
    <x v="51"/>
    <x v="102"/>
    <x v="7"/>
    <x v="270"/>
    <x v="51"/>
    <x v="9"/>
    <x v="9"/>
    <x v="1"/>
    <x v="1"/>
    <x v="1"/>
    <x v="11"/>
    <x v="11"/>
  </r>
  <r>
    <x v="302"/>
    <x v="0"/>
    <x v="6"/>
    <x v="24"/>
    <x v="75"/>
    <x v="389"/>
    <x v="302"/>
    <x v="55"/>
    <x v="9"/>
    <x v="9"/>
    <x v="1"/>
    <x v="1"/>
    <x v="1"/>
    <x v="6"/>
    <x v="6"/>
  </r>
  <r>
    <x v="264"/>
    <x v="0"/>
    <x v="9"/>
    <x v="1"/>
    <x v="4"/>
    <x v="735"/>
    <x v="264"/>
    <x v="52"/>
    <x v="9"/>
    <x v="9"/>
    <x v="1"/>
    <x v="1"/>
    <x v="1"/>
    <x v="9"/>
    <x v="9"/>
  </r>
  <r>
    <x v="303"/>
    <x v="0"/>
    <x v="1"/>
    <x v="59"/>
    <x v="113"/>
    <x v="736"/>
    <x v="303"/>
    <x v="53"/>
    <x v="9"/>
    <x v="9"/>
    <x v="1"/>
    <x v="1"/>
    <x v="1"/>
    <x v="1"/>
    <x v="1"/>
  </r>
  <r>
    <x v="266"/>
    <x v="0"/>
    <x v="2"/>
    <x v="9"/>
    <x v="36"/>
    <x v="177"/>
    <x v="266"/>
    <x v="53"/>
    <x v="9"/>
    <x v="9"/>
    <x v="1"/>
    <x v="1"/>
    <x v="1"/>
    <x v="2"/>
    <x v="2"/>
  </r>
  <r>
    <x v="295"/>
    <x v="0"/>
    <x v="2"/>
    <x v="53"/>
    <x v="15"/>
    <x v="12"/>
    <x v="295"/>
    <x v="57"/>
    <x v="9"/>
    <x v="9"/>
    <x v="1"/>
    <x v="1"/>
    <x v="1"/>
    <x v="2"/>
    <x v="2"/>
  </r>
  <r>
    <x v="293"/>
    <x v="1"/>
    <x v="2"/>
    <x v="61"/>
    <x v="135"/>
    <x v="737"/>
    <x v="293"/>
    <x v="57"/>
    <x v="9"/>
    <x v="9"/>
    <x v="1"/>
    <x v="1"/>
    <x v="1"/>
    <x v="2"/>
    <x v="2"/>
  </r>
  <r>
    <x v="304"/>
    <x v="0"/>
    <x v="11"/>
    <x v="27"/>
    <x v="39"/>
    <x v="73"/>
    <x v="304"/>
    <x v="56"/>
    <x v="9"/>
    <x v="9"/>
    <x v="1"/>
    <x v="1"/>
    <x v="1"/>
    <x v="11"/>
    <x v="11"/>
  </r>
  <r>
    <x v="293"/>
    <x v="0"/>
    <x v="11"/>
    <x v="105"/>
    <x v="90"/>
    <x v="738"/>
    <x v="293"/>
    <x v="57"/>
    <x v="9"/>
    <x v="9"/>
    <x v="1"/>
    <x v="1"/>
    <x v="1"/>
    <x v="11"/>
    <x v="11"/>
  </r>
  <r>
    <x v="298"/>
    <x v="0"/>
    <x v="2"/>
    <x v="172"/>
    <x v="149"/>
    <x v="739"/>
    <x v="298"/>
    <x v="58"/>
    <x v="9"/>
    <x v="9"/>
    <x v="1"/>
    <x v="1"/>
    <x v="1"/>
    <x v="2"/>
    <x v="2"/>
  </r>
  <r>
    <x v="295"/>
    <x v="1"/>
    <x v="2"/>
    <x v="49"/>
    <x v="59"/>
    <x v="66"/>
    <x v="295"/>
    <x v="57"/>
    <x v="9"/>
    <x v="9"/>
    <x v="1"/>
    <x v="1"/>
    <x v="1"/>
    <x v="2"/>
    <x v="2"/>
  </r>
  <r>
    <x v="295"/>
    <x v="0"/>
    <x v="9"/>
    <x v="26"/>
    <x v="61"/>
    <x v="20"/>
    <x v="295"/>
    <x v="57"/>
    <x v="9"/>
    <x v="9"/>
    <x v="1"/>
    <x v="1"/>
    <x v="1"/>
    <x v="9"/>
    <x v="9"/>
  </r>
  <r>
    <x v="302"/>
    <x v="0"/>
    <x v="8"/>
    <x v="38"/>
    <x v="120"/>
    <x v="35"/>
    <x v="302"/>
    <x v="55"/>
    <x v="9"/>
    <x v="9"/>
    <x v="1"/>
    <x v="1"/>
    <x v="1"/>
    <x v="8"/>
    <x v="8"/>
  </r>
  <r>
    <x v="303"/>
    <x v="0"/>
    <x v="6"/>
    <x v="40"/>
    <x v="102"/>
    <x v="42"/>
    <x v="303"/>
    <x v="53"/>
    <x v="9"/>
    <x v="9"/>
    <x v="1"/>
    <x v="1"/>
    <x v="1"/>
    <x v="6"/>
    <x v="6"/>
  </r>
  <r>
    <x v="264"/>
    <x v="0"/>
    <x v="2"/>
    <x v="48"/>
    <x v="3"/>
    <x v="186"/>
    <x v="264"/>
    <x v="52"/>
    <x v="9"/>
    <x v="9"/>
    <x v="1"/>
    <x v="1"/>
    <x v="1"/>
    <x v="2"/>
    <x v="2"/>
  </r>
  <r>
    <x v="302"/>
    <x v="0"/>
    <x v="1"/>
    <x v="80"/>
    <x v="107"/>
    <x v="740"/>
    <x v="302"/>
    <x v="55"/>
    <x v="9"/>
    <x v="9"/>
    <x v="1"/>
    <x v="1"/>
    <x v="1"/>
    <x v="1"/>
    <x v="1"/>
  </r>
  <r>
    <x v="263"/>
    <x v="0"/>
    <x v="2"/>
    <x v="68"/>
    <x v="107"/>
    <x v="741"/>
    <x v="263"/>
    <x v="51"/>
    <x v="9"/>
    <x v="9"/>
    <x v="1"/>
    <x v="1"/>
    <x v="1"/>
    <x v="2"/>
    <x v="2"/>
  </r>
  <r>
    <x v="277"/>
    <x v="0"/>
    <x v="3"/>
    <x v="17"/>
    <x v="5"/>
    <x v="202"/>
    <x v="277"/>
    <x v="51"/>
    <x v="9"/>
    <x v="9"/>
    <x v="1"/>
    <x v="1"/>
    <x v="1"/>
    <x v="3"/>
    <x v="3"/>
  </r>
  <r>
    <x v="269"/>
    <x v="0"/>
    <x v="3"/>
    <x v="48"/>
    <x v="26"/>
    <x v="742"/>
    <x v="269"/>
    <x v="52"/>
    <x v="9"/>
    <x v="9"/>
    <x v="1"/>
    <x v="1"/>
    <x v="1"/>
    <x v="3"/>
    <x v="3"/>
  </r>
  <r>
    <x v="305"/>
    <x v="0"/>
    <x v="6"/>
    <x v="54"/>
    <x v="47"/>
    <x v="34"/>
    <x v="305"/>
    <x v="53"/>
    <x v="9"/>
    <x v="9"/>
    <x v="1"/>
    <x v="1"/>
    <x v="1"/>
    <x v="6"/>
    <x v="6"/>
  </r>
  <r>
    <x v="270"/>
    <x v="0"/>
    <x v="1"/>
    <x v="46"/>
    <x v="42"/>
    <x v="743"/>
    <x v="270"/>
    <x v="51"/>
    <x v="9"/>
    <x v="9"/>
    <x v="1"/>
    <x v="1"/>
    <x v="1"/>
    <x v="1"/>
    <x v="1"/>
  </r>
  <r>
    <x v="265"/>
    <x v="0"/>
    <x v="8"/>
    <x v="83"/>
    <x v="119"/>
    <x v="92"/>
    <x v="265"/>
    <x v="51"/>
    <x v="9"/>
    <x v="9"/>
    <x v="1"/>
    <x v="1"/>
    <x v="1"/>
    <x v="8"/>
    <x v="8"/>
  </r>
  <r>
    <x v="289"/>
    <x v="0"/>
    <x v="1"/>
    <x v="63"/>
    <x v="36"/>
    <x v="337"/>
    <x v="289"/>
    <x v="54"/>
    <x v="9"/>
    <x v="9"/>
    <x v="1"/>
    <x v="1"/>
    <x v="1"/>
    <x v="1"/>
    <x v="1"/>
  </r>
  <r>
    <x v="288"/>
    <x v="0"/>
    <x v="4"/>
    <x v="20"/>
    <x v="85"/>
    <x v="511"/>
    <x v="288"/>
    <x v="55"/>
    <x v="9"/>
    <x v="9"/>
    <x v="1"/>
    <x v="1"/>
    <x v="1"/>
    <x v="4"/>
    <x v="4"/>
  </r>
  <r>
    <x v="291"/>
    <x v="0"/>
    <x v="3"/>
    <x v="5"/>
    <x v="16"/>
    <x v="17"/>
    <x v="291"/>
    <x v="57"/>
    <x v="9"/>
    <x v="9"/>
    <x v="1"/>
    <x v="1"/>
    <x v="1"/>
    <x v="3"/>
    <x v="3"/>
  </r>
  <r>
    <x v="288"/>
    <x v="0"/>
    <x v="11"/>
    <x v="20"/>
    <x v="9"/>
    <x v="102"/>
    <x v="288"/>
    <x v="55"/>
    <x v="9"/>
    <x v="9"/>
    <x v="1"/>
    <x v="1"/>
    <x v="1"/>
    <x v="11"/>
    <x v="11"/>
  </r>
  <r>
    <x v="284"/>
    <x v="1"/>
    <x v="2"/>
    <x v="113"/>
    <x v="119"/>
    <x v="22"/>
    <x v="284"/>
    <x v="54"/>
    <x v="9"/>
    <x v="9"/>
    <x v="1"/>
    <x v="1"/>
    <x v="1"/>
    <x v="2"/>
    <x v="2"/>
  </r>
  <r>
    <x v="306"/>
    <x v="0"/>
    <x v="6"/>
    <x v="13"/>
    <x v="18"/>
    <x v="19"/>
    <x v="306"/>
    <x v="53"/>
    <x v="9"/>
    <x v="9"/>
    <x v="1"/>
    <x v="1"/>
    <x v="1"/>
    <x v="6"/>
    <x v="6"/>
  </r>
  <r>
    <x v="266"/>
    <x v="0"/>
    <x v="8"/>
    <x v="35"/>
    <x v="27"/>
    <x v="335"/>
    <x v="266"/>
    <x v="53"/>
    <x v="9"/>
    <x v="9"/>
    <x v="1"/>
    <x v="1"/>
    <x v="1"/>
    <x v="8"/>
    <x v="8"/>
  </r>
  <r>
    <x v="287"/>
    <x v="0"/>
    <x v="6"/>
    <x v="65"/>
    <x v="54"/>
    <x v="6"/>
    <x v="287"/>
    <x v="58"/>
    <x v="9"/>
    <x v="9"/>
    <x v="1"/>
    <x v="1"/>
    <x v="1"/>
    <x v="6"/>
    <x v="6"/>
  </r>
  <r>
    <x v="289"/>
    <x v="1"/>
    <x v="2"/>
    <x v="48"/>
    <x v="5"/>
    <x v="169"/>
    <x v="289"/>
    <x v="54"/>
    <x v="9"/>
    <x v="9"/>
    <x v="1"/>
    <x v="1"/>
    <x v="1"/>
    <x v="2"/>
    <x v="2"/>
  </r>
  <r>
    <x v="290"/>
    <x v="0"/>
    <x v="8"/>
    <x v="152"/>
    <x v="73"/>
    <x v="15"/>
    <x v="290"/>
    <x v="58"/>
    <x v="9"/>
    <x v="9"/>
    <x v="1"/>
    <x v="1"/>
    <x v="1"/>
    <x v="8"/>
    <x v="8"/>
  </r>
  <r>
    <x v="307"/>
    <x v="0"/>
    <x v="6"/>
    <x v="23"/>
    <x v="1"/>
    <x v="47"/>
    <x v="307"/>
    <x v="53"/>
    <x v="9"/>
    <x v="9"/>
    <x v="1"/>
    <x v="1"/>
    <x v="1"/>
    <x v="6"/>
    <x v="6"/>
  </r>
  <r>
    <x v="289"/>
    <x v="0"/>
    <x v="11"/>
    <x v="5"/>
    <x v="43"/>
    <x v="6"/>
    <x v="289"/>
    <x v="54"/>
    <x v="9"/>
    <x v="9"/>
    <x v="1"/>
    <x v="1"/>
    <x v="1"/>
    <x v="11"/>
    <x v="11"/>
  </r>
  <r>
    <x v="282"/>
    <x v="0"/>
    <x v="9"/>
    <x v="67"/>
    <x v="195"/>
    <x v="744"/>
    <x v="282"/>
    <x v="50"/>
    <x v="9"/>
    <x v="9"/>
    <x v="1"/>
    <x v="1"/>
    <x v="1"/>
    <x v="9"/>
    <x v="9"/>
  </r>
  <r>
    <x v="283"/>
    <x v="0"/>
    <x v="11"/>
    <x v="42"/>
    <x v="19"/>
    <x v="745"/>
    <x v="283"/>
    <x v="56"/>
    <x v="9"/>
    <x v="9"/>
    <x v="1"/>
    <x v="1"/>
    <x v="1"/>
    <x v="11"/>
    <x v="11"/>
  </r>
  <r>
    <x v="272"/>
    <x v="0"/>
    <x v="9"/>
    <x v="58"/>
    <x v="69"/>
    <x v="140"/>
    <x v="272"/>
    <x v="54"/>
    <x v="9"/>
    <x v="9"/>
    <x v="1"/>
    <x v="1"/>
    <x v="1"/>
    <x v="9"/>
    <x v="9"/>
  </r>
  <r>
    <x v="272"/>
    <x v="0"/>
    <x v="6"/>
    <x v="39"/>
    <x v="114"/>
    <x v="9"/>
    <x v="272"/>
    <x v="54"/>
    <x v="9"/>
    <x v="9"/>
    <x v="1"/>
    <x v="1"/>
    <x v="1"/>
    <x v="6"/>
    <x v="6"/>
  </r>
  <r>
    <x v="279"/>
    <x v="0"/>
    <x v="4"/>
    <x v="21"/>
    <x v="62"/>
    <x v="0"/>
    <x v="279"/>
    <x v="53"/>
    <x v="9"/>
    <x v="9"/>
    <x v="1"/>
    <x v="1"/>
    <x v="1"/>
    <x v="4"/>
    <x v="4"/>
  </r>
  <r>
    <x v="274"/>
    <x v="0"/>
    <x v="6"/>
    <x v="9"/>
    <x v="43"/>
    <x v="183"/>
    <x v="274"/>
    <x v="50"/>
    <x v="9"/>
    <x v="9"/>
    <x v="1"/>
    <x v="1"/>
    <x v="1"/>
    <x v="6"/>
    <x v="6"/>
  </r>
  <r>
    <x v="283"/>
    <x v="0"/>
    <x v="2"/>
    <x v="140"/>
    <x v="121"/>
    <x v="326"/>
    <x v="283"/>
    <x v="56"/>
    <x v="9"/>
    <x v="9"/>
    <x v="1"/>
    <x v="1"/>
    <x v="1"/>
    <x v="2"/>
    <x v="2"/>
  </r>
  <r>
    <x v="273"/>
    <x v="1"/>
    <x v="2"/>
    <x v="54"/>
    <x v="38"/>
    <x v="9"/>
    <x v="273"/>
    <x v="50"/>
    <x v="9"/>
    <x v="9"/>
    <x v="1"/>
    <x v="1"/>
    <x v="1"/>
    <x v="2"/>
    <x v="2"/>
  </r>
  <r>
    <x v="273"/>
    <x v="0"/>
    <x v="2"/>
    <x v="15"/>
    <x v="38"/>
    <x v="7"/>
    <x v="273"/>
    <x v="50"/>
    <x v="9"/>
    <x v="9"/>
    <x v="1"/>
    <x v="1"/>
    <x v="1"/>
    <x v="2"/>
    <x v="2"/>
  </r>
  <r>
    <x v="272"/>
    <x v="0"/>
    <x v="3"/>
    <x v="89"/>
    <x v="90"/>
    <x v="555"/>
    <x v="272"/>
    <x v="54"/>
    <x v="9"/>
    <x v="9"/>
    <x v="1"/>
    <x v="1"/>
    <x v="1"/>
    <x v="3"/>
    <x v="3"/>
  </r>
  <r>
    <x v="280"/>
    <x v="0"/>
    <x v="3"/>
    <x v="31"/>
    <x v="87"/>
    <x v="587"/>
    <x v="280"/>
    <x v="54"/>
    <x v="9"/>
    <x v="9"/>
    <x v="1"/>
    <x v="1"/>
    <x v="1"/>
    <x v="3"/>
    <x v="3"/>
  </r>
  <r>
    <x v="280"/>
    <x v="0"/>
    <x v="2"/>
    <x v="98"/>
    <x v="137"/>
    <x v="746"/>
    <x v="280"/>
    <x v="54"/>
    <x v="9"/>
    <x v="9"/>
    <x v="1"/>
    <x v="1"/>
    <x v="1"/>
    <x v="2"/>
    <x v="2"/>
  </r>
  <r>
    <x v="294"/>
    <x v="0"/>
    <x v="3"/>
    <x v="23"/>
    <x v="23"/>
    <x v="24"/>
    <x v="294"/>
    <x v="55"/>
    <x v="9"/>
    <x v="9"/>
    <x v="1"/>
    <x v="1"/>
    <x v="1"/>
    <x v="3"/>
    <x v="3"/>
  </r>
  <r>
    <x v="268"/>
    <x v="0"/>
    <x v="2"/>
    <x v="50"/>
    <x v="15"/>
    <x v="319"/>
    <x v="268"/>
    <x v="54"/>
    <x v="9"/>
    <x v="9"/>
    <x v="1"/>
    <x v="1"/>
    <x v="1"/>
    <x v="2"/>
    <x v="2"/>
  </r>
  <r>
    <x v="268"/>
    <x v="0"/>
    <x v="3"/>
    <x v="11"/>
    <x v="3"/>
    <x v="75"/>
    <x v="268"/>
    <x v="54"/>
    <x v="9"/>
    <x v="9"/>
    <x v="1"/>
    <x v="1"/>
    <x v="1"/>
    <x v="3"/>
    <x v="3"/>
  </r>
  <r>
    <x v="300"/>
    <x v="0"/>
    <x v="6"/>
    <x v="39"/>
    <x v="99"/>
    <x v="34"/>
    <x v="300"/>
    <x v="51"/>
    <x v="9"/>
    <x v="9"/>
    <x v="1"/>
    <x v="1"/>
    <x v="1"/>
    <x v="6"/>
    <x v="6"/>
  </r>
  <r>
    <x v="298"/>
    <x v="0"/>
    <x v="4"/>
    <x v="134"/>
    <x v="104"/>
    <x v="747"/>
    <x v="298"/>
    <x v="58"/>
    <x v="9"/>
    <x v="9"/>
    <x v="1"/>
    <x v="1"/>
    <x v="1"/>
    <x v="4"/>
    <x v="4"/>
  </r>
  <r>
    <x v="268"/>
    <x v="0"/>
    <x v="9"/>
    <x v="70"/>
    <x v="81"/>
    <x v="748"/>
    <x v="268"/>
    <x v="54"/>
    <x v="9"/>
    <x v="9"/>
    <x v="1"/>
    <x v="1"/>
    <x v="1"/>
    <x v="9"/>
    <x v="9"/>
  </r>
  <r>
    <x v="293"/>
    <x v="0"/>
    <x v="4"/>
    <x v="56"/>
    <x v="83"/>
    <x v="749"/>
    <x v="293"/>
    <x v="57"/>
    <x v="9"/>
    <x v="9"/>
    <x v="1"/>
    <x v="1"/>
    <x v="1"/>
    <x v="4"/>
    <x v="4"/>
  </r>
  <r>
    <x v="308"/>
    <x v="0"/>
    <x v="9"/>
    <x v="93"/>
    <x v="94"/>
    <x v="207"/>
    <x v="308"/>
    <x v="58"/>
    <x v="9"/>
    <x v="9"/>
    <x v="1"/>
    <x v="1"/>
    <x v="1"/>
    <x v="9"/>
    <x v="9"/>
  </r>
  <r>
    <x v="296"/>
    <x v="0"/>
    <x v="2"/>
    <x v="173"/>
    <x v="196"/>
    <x v="750"/>
    <x v="296"/>
    <x v="52"/>
    <x v="9"/>
    <x v="9"/>
    <x v="1"/>
    <x v="1"/>
    <x v="1"/>
    <x v="2"/>
    <x v="2"/>
  </r>
  <r>
    <x v="299"/>
    <x v="0"/>
    <x v="1"/>
    <x v="62"/>
    <x v="147"/>
    <x v="751"/>
    <x v="299"/>
    <x v="54"/>
    <x v="9"/>
    <x v="9"/>
    <x v="1"/>
    <x v="1"/>
    <x v="1"/>
    <x v="1"/>
    <x v="1"/>
  </r>
  <r>
    <x v="300"/>
    <x v="0"/>
    <x v="1"/>
    <x v="76"/>
    <x v="152"/>
    <x v="752"/>
    <x v="300"/>
    <x v="51"/>
    <x v="9"/>
    <x v="9"/>
    <x v="1"/>
    <x v="1"/>
    <x v="1"/>
    <x v="1"/>
    <x v="1"/>
  </r>
  <r>
    <x v="296"/>
    <x v="0"/>
    <x v="8"/>
    <x v="144"/>
    <x v="197"/>
    <x v="753"/>
    <x v="296"/>
    <x v="52"/>
    <x v="9"/>
    <x v="9"/>
    <x v="1"/>
    <x v="1"/>
    <x v="1"/>
    <x v="8"/>
    <x v="8"/>
  </r>
  <r>
    <x v="268"/>
    <x v="0"/>
    <x v="11"/>
    <x v="57"/>
    <x v="54"/>
    <x v="626"/>
    <x v="268"/>
    <x v="54"/>
    <x v="9"/>
    <x v="9"/>
    <x v="1"/>
    <x v="1"/>
    <x v="1"/>
    <x v="11"/>
    <x v="11"/>
  </r>
  <r>
    <x v="298"/>
    <x v="0"/>
    <x v="9"/>
    <x v="174"/>
    <x v="79"/>
    <x v="754"/>
    <x v="298"/>
    <x v="58"/>
    <x v="9"/>
    <x v="9"/>
    <x v="1"/>
    <x v="1"/>
    <x v="1"/>
    <x v="9"/>
    <x v="9"/>
  </r>
  <r>
    <x v="308"/>
    <x v="0"/>
    <x v="11"/>
    <x v="93"/>
    <x v="94"/>
    <x v="207"/>
    <x v="308"/>
    <x v="58"/>
    <x v="9"/>
    <x v="9"/>
    <x v="1"/>
    <x v="1"/>
    <x v="1"/>
    <x v="11"/>
    <x v="11"/>
  </r>
  <r>
    <x v="264"/>
    <x v="0"/>
    <x v="4"/>
    <x v="5"/>
    <x v="36"/>
    <x v="348"/>
    <x v="264"/>
    <x v="52"/>
    <x v="9"/>
    <x v="9"/>
    <x v="1"/>
    <x v="1"/>
    <x v="1"/>
    <x v="4"/>
    <x v="4"/>
  </r>
  <r>
    <x v="305"/>
    <x v="0"/>
    <x v="11"/>
    <x v="19"/>
    <x v="40"/>
    <x v="327"/>
    <x v="305"/>
    <x v="53"/>
    <x v="9"/>
    <x v="9"/>
    <x v="1"/>
    <x v="1"/>
    <x v="1"/>
    <x v="11"/>
    <x v="11"/>
  </r>
  <r>
    <x v="301"/>
    <x v="0"/>
    <x v="1"/>
    <x v="110"/>
    <x v="169"/>
    <x v="755"/>
    <x v="301"/>
    <x v="57"/>
    <x v="9"/>
    <x v="9"/>
    <x v="1"/>
    <x v="1"/>
    <x v="1"/>
    <x v="1"/>
    <x v="1"/>
  </r>
  <r>
    <x v="278"/>
    <x v="0"/>
    <x v="6"/>
    <x v="37"/>
    <x v="24"/>
    <x v="756"/>
    <x v="278"/>
    <x v="55"/>
    <x v="9"/>
    <x v="9"/>
    <x v="1"/>
    <x v="1"/>
    <x v="1"/>
    <x v="6"/>
    <x v="6"/>
  </r>
  <r>
    <x v="287"/>
    <x v="0"/>
    <x v="1"/>
    <x v="88"/>
    <x v="106"/>
    <x v="757"/>
    <x v="287"/>
    <x v="58"/>
    <x v="9"/>
    <x v="9"/>
    <x v="1"/>
    <x v="1"/>
    <x v="1"/>
    <x v="1"/>
    <x v="1"/>
  </r>
  <r>
    <x v="263"/>
    <x v="0"/>
    <x v="4"/>
    <x v="3"/>
    <x v="23"/>
    <x v="31"/>
    <x v="263"/>
    <x v="51"/>
    <x v="9"/>
    <x v="9"/>
    <x v="1"/>
    <x v="1"/>
    <x v="1"/>
    <x v="4"/>
    <x v="4"/>
  </r>
  <r>
    <x v="303"/>
    <x v="0"/>
    <x v="11"/>
    <x v="42"/>
    <x v="114"/>
    <x v="394"/>
    <x v="303"/>
    <x v="53"/>
    <x v="9"/>
    <x v="9"/>
    <x v="1"/>
    <x v="1"/>
    <x v="1"/>
    <x v="11"/>
    <x v="11"/>
  </r>
  <r>
    <x v="265"/>
    <x v="0"/>
    <x v="3"/>
    <x v="40"/>
    <x v="75"/>
    <x v="92"/>
    <x v="265"/>
    <x v="51"/>
    <x v="9"/>
    <x v="9"/>
    <x v="1"/>
    <x v="1"/>
    <x v="1"/>
    <x v="3"/>
    <x v="3"/>
  </r>
  <r>
    <x v="271"/>
    <x v="1"/>
    <x v="2"/>
    <x v="40"/>
    <x v="27"/>
    <x v="758"/>
    <x v="271"/>
    <x v="55"/>
    <x v="9"/>
    <x v="9"/>
    <x v="1"/>
    <x v="1"/>
    <x v="1"/>
    <x v="2"/>
    <x v="2"/>
  </r>
  <r>
    <x v="285"/>
    <x v="0"/>
    <x v="6"/>
    <x v="35"/>
    <x v="75"/>
    <x v="251"/>
    <x v="285"/>
    <x v="51"/>
    <x v="9"/>
    <x v="9"/>
    <x v="1"/>
    <x v="1"/>
    <x v="1"/>
    <x v="6"/>
    <x v="6"/>
  </r>
  <r>
    <x v="289"/>
    <x v="0"/>
    <x v="2"/>
    <x v="23"/>
    <x v="5"/>
    <x v="92"/>
    <x v="289"/>
    <x v="54"/>
    <x v="9"/>
    <x v="9"/>
    <x v="1"/>
    <x v="1"/>
    <x v="1"/>
    <x v="2"/>
    <x v="2"/>
  </r>
  <r>
    <x v="284"/>
    <x v="0"/>
    <x v="3"/>
    <x v="49"/>
    <x v="44"/>
    <x v="558"/>
    <x v="284"/>
    <x v="54"/>
    <x v="9"/>
    <x v="9"/>
    <x v="1"/>
    <x v="1"/>
    <x v="1"/>
    <x v="3"/>
    <x v="3"/>
  </r>
  <r>
    <x v="289"/>
    <x v="0"/>
    <x v="9"/>
    <x v="48"/>
    <x v="23"/>
    <x v="6"/>
    <x v="289"/>
    <x v="54"/>
    <x v="9"/>
    <x v="9"/>
    <x v="1"/>
    <x v="1"/>
    <x v="1"/>
    <x v="9"/>
    <x v="9"/>
  </r>
  <r>
    <x v="264"/>
    <x v="0"/>
    <x v="1"/>
    <x v="15"/>
    <x v="15"/>
    <x v="16"/>
    <x v="264"/>
    <x v="52"/>
    <x v="9"/>
    <x v="9"/>
    <x v="1"/>
    <x v="1"/>
    <x v="1"/>
    <x v="1"/>
    <x v="1"/>
  </r>
  <r>
    <x v="285"/>
    <x v="0"/>
    <x v="3"/>
    <x v="2"/>
    <x v="49"/>
    <x v="759"/>
    <x v="285"/>
    <x v="51"/>
    <x v="9"/>
    <x v="9"/>
    <x v="1"/>
    <x v="1"/>
    <x v="1"/>
    <x v="3"/>
    <x v="3"/>
  </r>
  <r>
    <x v="291"/>
    <x v="0"/>
    <x v="4"/>
    <x v="92"/>
    <x v="43"/>
    <x v="137"/>
    <x v="291"/>
    <x v="57"/>
    <x v="9"/>
    <x v="9"/>
    <x v="1"/>
    <x v="1"/>
    <x v="1"/>
    <x v="4"/>
    <x v="4"/>
  </r>
  <r>
    <x v="267"/>
    <x v="0"/>
    <x v="9"/>
    <x v="25"/>
    <x v="121"/>
    <x v="31"/>
    <x v="267"/>
    <x v="50"/>
    <x v="9"/>
    <x v="9"/>
    <x v="1"/>
    <x v="1"/>
    <x v="1"/>
    <x v="9"/>
    <x v="9"/>
  </r>
  <r>
    <x v="301"/>
    <x v="0"/>
    <x v="11"/>
    <x v="134"/>
    <x v="107"/>
    <x v="719"/>
    <x v="301"/>
    <x v="57"/>
    <x v="9"/>
    <x v="9"/>
    <x v="1"/>
    <x v="1"/>
    <x v="1"/>
    <x v="11"/>
    <x v="11"/>
  </r>
  <r>
    <x v="291"/>
    <x v="0"/>
    <x v="2"/>
    <x v="70"/>
    <x v="34"/>
    <x v="215"/>
    <x v="291"/>
    <x v="57"/>
    <x v="9"/>
    <x v="9"/>
    <x v="1"/>
    <x v="1"/>
    <x v="1"/>
    <x v="2"/>
    <x v="2"/>
  </r>
  <r>
    <x v="262"/>
    <x v="0"/>
    <x v="4"/>
    <x v="57"/>
    <x v="26"/>
    <x v="208"/>
    <x v="262"/>
    <x v="50"/>
    <x v="9"/>
    <x v="9"/>
    <x v="1"/>
    <x v="1"/>
    <x v="1"/>
    <x v="4"/>
    <x v="4"/>
  </r>
  <r>
    <x v="271"/>
    <x v="0"/>
    <x v="1"/>
    <x v="57"/>
    <x v="3"/>
    <x v="154"/>
    <x v="271"/>
    <x v="55"/>
    <x v="9"/>
    <x v="9"/>
    <x v="1"/>
    <x v="1"/>
    <x v="1"/>
    <x v="1"/>
    <x v="1"/>
  </r>
  <r>
    <x v="266"/>
    <x v="0"/>
    <x v="1"/>
    <x v="82"/>
    <x v="83"/>
    <x v="272"/>
    <x v="266"/>
    <x v="53"/>
    <x v="9"/>
    <x v="9"/>
    <x v="1"/>
    <x v="1"/>
    <x v="1"/>
    <x v="1"/>
    <x v="1"/>
  </r>
  <r>
    <x v="288"/>
    <x v="0"/>
    <x v="1"/>
    <x v="0"/>
    <x v="13"/>
    <x v="229"/>
    <x v="288"/>
    <x v="55"/>
    <x v="9"/>
    <x v="9"/>
    <x v="1"/>
    <x v="1"/>
    <x v="1"/>
    <x v="1"/>
    <x v="1"/>
  </r>
  <r>
    <x v="270"/>
    <x v="0"/>
    <x v="9"/>
    <x v="31"/>
    <x v="40"/>
    <x v="136"/>
    <x v="270"/>
    <x v="51"/>
    <x v="9"/>
    <x v="9"/>
    <x v="1"/>
    <x v="1"/>
    <x v="1"/>
    <x v="9"/>
    <x v="9"/>
  </r>
  <r>
    <x v="291"/>
    <x v="0"/>
    <x v="9"/>
    <x v="57"/>
    <x v="56"/>
    <x v="217"/>
    <x v="291"/>
    <x v="57"/>
    <x v="9"/>
    <x v="9"/>
    <x v="1"/>
    <x v="1"/>
    <x v="1"/>
    <x v="9"/>
    <x v="9"/>
  </r>
  <r>
    <x v="267"/>
    <x v="0"/>
    <x v="1"/>
    <x v="81"/>
    <x v="95"/>
    <x v="134"/>
    <x v="267"/>
    <x v="50"/>
    <x v="9"/>
    <x v="9"/>
    <x v="1"/>
    <x v="1"/>
    <x v="1"/>
    <x v="1"/>
    <x v="1"/>
  </r>
  <r>
    <x v="292"/>
    <x v="0"/>
    <x v="3"/>
    <x v="70"/>
    <x v="59"/>
    <x v="125"/>
    <x v="292"/>
    <x v="55"/>
    <x v="9"/>
    <x v="9"/>
    <x v="1"/>
    <x v="1"/>
    <x v="1"/>
    <x v="3"/>
    <x v="3"/>
  </r>
  <r>
    <x v="262"/>
    <x v="1"/>
    <x v="2"/>
    <x v="51"/>
    <x v="66"/>
    <x v="3"/>
    <x v="262"/>
    <x v="50"/>
    <x v="9"/>
    <x v="9"/>
    <x v="1"/>
    <x v="1"/>
    <x v="1"/>
    <x v="2"/>
    <x v="2"/>
  </r>
  <r>
    <x v="263"/>
    <x v="0"/>
    <x v="11"/>
    <x v="24"/>
    <x v="54"/>
    <x v="268"/>
    <x v="263"/>
    <x v="51"/>
    <x v="9"/>
    <x v="9"/>
    <x v="1"/>
    <x v="1"/>
    <x v="1"/>
    <x v="11"/>
    <x v="11"/>
  </r>
  <r>
    <x v="267"/>
    <x v="1"/>
    <x v="2"/>
    <x v="175"/>
    <x v="130"/>
    <x v="760"/>
    <x v="267"/>
    <x v="50"/>
    <x v="9"/>
    <x v="9"/>
    <x v="1"/>
    <x v="1"/>
    <x v="1"/>
    <x v="2"/>
    <x v="2"/>
  </r>
  <r>
    <x v="276"/>
    <x v="0"/>
    <x v="11"/>
    <x v="82"/>
    <x v="35"/>
    <x v="397"/>
    <x v="276"/>
    <x v="52"/>
    <x v="9"/>
    <x v="9"/>
    <x v="1"/>
    <x v="1"/>
    <x v="1"/>
    <x v="11"/>
    <x v="11"/>
  </r>
  <r>
    <x v="275"/>
    <x v="0"/>
    <x v="8"/>
    <x v="106"/>
    <x v="117"/>
    <x v="227"/>
    <x v="275"/>
    <x v="56"/>
    <x v="9"/>
    <x v="9"/>
    <x v="1"/>
    <x v="1"/>
    <x v="1"/>
    <x v="8"/>
    <x v="8"/>
  </r>
  <r>
    <x v="302"/>
    <x v="0"/>
    <x v="11"/>
    <x v="33"/>
    <x v="99"/>
    <x v="674"/>
    <x v="302"/>
    <x v="55"/>
    <x v="9"/>
    <x v="9"/>
    <x v="1"/>
    <x v="1"/>
    <x v="1"/>
    <x v="11"/>
    <x v="11"/>
  </r>
  <r>
    <x v="290"/>
    <x v="0"/>
    <x v="11"/>
    <x v="106"/>
    <x v="25"/>
    <x v="274"/>
    <x v="290"/>
    <x v="58"/>
    <x v="9"/>
    <x v="9"/>
    <x v="1"/>
    <x v="1"/>
    <x v="1"/>
    <x v="11"/>
    <x v="11"/>
  </r>
  <r>
    <x v="265"/>
    <x v="0"/>
    <x v="2"/>
    <x v="103"/>
    <x v="74"/>
    <x v="761"/>
    <x v="265"/>
    <x v="51"/>
    <x v="9"/>
    <x v="9"/>
    <x v="1"/>
    <x v="1"/>
    <x v="1"/>
    <x v="2"/>
    <x v="2"/>
  </r>
  <r>
    <x v="286"/>
    <x v="0"/>
    <x v="11"/>
    <x v="123"/>
    <x v="128"/>
    <x v="762"/>
    <x v="286"/>
    <x v="57"/>
    <x v="9"/>
    <x v="9"/>
    <x v="1"/>
    <x v="1"/>
    <x v="1"/>
    <x v="11"/>
    <x v="11"/>
  </r>
  <r>
    <x v="267"/>
    <x v="0"/>
    <x v="4"/>
    <x v="90"/>
    <x v="39"/>
    <x v="154"/>
    <x v="267"/>
    <x v="50"/>
    <x v="9"/>
    <x v="9"/>
    <x v="1"/>
    <x v="1"/>
    <x v="1"/>
    <x v="4"/>
    <x v="4"/>
  </r>
  <r>
    <x v="277"/>
    <x v="0"/>
    <x v="8"/>
    <x v="3"/>
    <x v="5"/>
    <x v="37"/>
    <x v="277"/>
    <x v="51"/>
    <x v="9"/>
    <x v="9"/>
    <x v="1"/>
    <x v="1"/>
    <x v="1"/>
    <x v="8"/>
    <x v="8"/>
  </r>
  <r>
    <x v="284"/>
    <x v="0"/>
    <x v="6"/>
    <x v="63"/>
    <x v="3"/>
    <x v="239"/>
    <x v="284"/>
    <x v="54"/>
    <x v="9"/>
    <x v="9"/>
    <x v="1"/>
    <x v="1"/>
    <x v="1"/>
    <x v="6"/>
    <x v="6"/>
  </r>
  <r>
    <x v="264"/>
    <x v="0"/>
    <x v="6"/>
    <x v="7"/>
    <x v="5"/>
    <x v="315"/>
    <x v="264"/>
    <x v="52"/>
    <x v="9"/>
    <x v="9"/>
    <x v="1"/>
    <x v="1"/>
    <x v="1"/>
    <x v="6"/>
    <x v="6"/>
  </r>
  <r>
    <x v="286"/>
    <x v="1"/>
    <x v="2"/>
    <x v="97"/>
    <x v="73"/>
    <x v="377"/>
    <x v="286"/>
    <x v="57"/>
    <x v="9"/>
    <x v="9"/>
    <x v="1"/>
    <x v="1"/>
    <x v="1"/>
    <x v="2"/>
    <x v="2"/>
  </r>
  <r>
    <x v="284"/>
    <x v="0"/>
    <x v="1"/>
    <x v="56"/>
    <x v="42"/>
    <x v="334"/>
    <x v="284"/>
    <x v="54"/>
    <x v="9"/>
    <x v="9"/>
    <x v="1"/>
    <x v="1"/>
    <x v="1"/>
    <x v="1"/>
    <x v="1"/>
  </r>
  <r>
    <x v="292"/>
    <x v="0"/>
    <x v="8"/>
    <x v="19"/>
    <x v="83"/>
    <x v="63"/>
    <x v="292"/>
    <x v="55"/>
    <x v="9"/>
    <x v="9"/>
    <x v="1"/>
    <x v="1"/>
    <x v="1"/>
    <x v="8"/>
    <x v="8"/>
  </r>
  <r>
    <x v="289"/>
    <x v="0"/>
    <x v="4"/>
    <x v="7"/>
    <x v="63"/>
    <x v="6"/>
    <x v="289"/>
    <x v="54"/>
    <x v="9"/>
    <x v="9"/>
    <x v="1"/>
    <x v="1"/>
    <x v="1"/>
    <x v="4"/>
    <x v="4"/>
  </r>
  <r>
    <x v="262"/>
    <x v="0"/>
    <x v="2"/>
    <x v="11"/>
    <x v="66"/>
    <x v="763"/>
    <x v="262"/>
    <x v="50"/>
    <x v="9"/>
    <x v="9"/>
    <x v="1"/>
    <x v="1"/>
    <x v="1"/>
    <x v="2"/>
    <x v="2"/>
  </r>
  <r>
    <x v="264"/>
    <x v="0"/>
    <x v="3"/>
    <x v="23"/>
    <x v="30"/>
    <x v="680"/>
    <x v="264"/>
    <x v="52"/>
    <x v="9"/>
    <x v="9"/>
    <x v="1"/>
    <x v="1"/>
    <x v="1"/>
    <x v="3"/>
    <x v="3"/>
  </r>
  <r>
    <x v="282"/>
    <x v="1"/>
    <x v="2"/>
    <x v="176"/>
    <x v="194"/>
    <x v="764"/>
    <x v="282"/>
    <x v="50"/>
    <x v="9"/>
    <x v="9"/>
    <x v="1"/>
    <x v="1"/>
    <x v="1"/>
    <x v="2"/>
    <x v="2"/>
  </r>
  <r>
    <x v="289"/>
    <x v="0"/>
    <x v="3"/>
    <x v="5"/>
    <x v="43"/>
    <x v="6"/>
    <x v="289"/>
    <x v="54"/>
    <x v="9"/>
    <x v="9"/>
    <x v="1"/>
    <x v="1"/>
    <x v="1"/>
    <x v="3"/>
    <x v="3"/>
  </r>
  <r>
    <x v="291"/>
    <x v="1"/>
    <x v="2"/>
    <x v="65"/>
    <x v="34"/>
    <x v="366"/>
    <x v="291"/>
    <x v="57"/>
    <x v="9"/>
    <x v="9"/>
    <x v="1"/>
    <x v="1"/>
    <x v="1"/>
    <x v="2"/>
    <x v="2"/>
  </r>
  <r>
    <x v="291"/>
    <x v="0"/>
    <x v="1"/>
    <x v="1"/>
    <x v="1"/>
    <x v="1"/>
    <x v="291"/>
    <x v="57"/>
    <x v="9"/>
    <x v="9"/>
    <x v="1"/>
    <x v="1"/>
    <x v="1"/>
    <x v="1"/>
    <x v="1"/>
  </r>
  <r>
    <x v="274"/>
    <x v="0"/>
    <x v="1"/>
    <x v="26"/>
    <x v="24"/>
    <x v="324"/>
    <x v="274"/>
    <x v="50"/>
    <x v="9"/>
    <x v="9"/>
    <x v="1"/>
    <x v="1"/>
    <x v="1"/>
    <x v="1"/>
    <x v="1"/>
  </r>
  <r>
    <x v="281"/>
    <x v="0"/>
    <x v="6"/>
    <x v="27"/>
    <x v="27"/>
    <x v="28"/>
    <x v="281"/>
    <x v="53"/>
    <x v="9"/>
    <x v="9"/>
    <x v="1"/>
    <x v="1"/>
    <x v="1"/>
    <x v="6"/>
    <x v="6"/>
  </r>
  <r>
    <x v="279"/>
    <x v="0"/>
    <x v="2"/>
    <x v="48"/>
    <x v="54"/>
    <x v="371"/>
    <x v="279"/>
    <x v="53"/>
    <x v="9"/>
    <x v="9"/>
    <x v="1"/>
    <x v="1"/>
    <x v="1"/>
    <x v="2"/>
    <x v="2"/>
  </r>
  <r>
    <x v="279"/>
    <x v="0"/>
    <x v="9"/>
    <x v="75"/>
    <x v="91"/>
    <x v="124"/>
    <x v="279"/>
    <x v="53"/>
    <x v="9"/>
    <x v="9"/>
    <x v="1"/>
    <x v="1"/>
    <x v="1"/>
    <x v="9"/>
    <x v="9"/>
  </r>
  <r>
    <x v="274"/>
    <x v="0"/>
    <x v="11"/>
    <x v="23"/>
    <x v="1"/>
    <x v="47"/>
    <x v="274"/>
    <x v="50"/>
    <x v="9"/>
    <x v="9"/>
    <x v="1"/>
    <x v="1"/>
    <x v="1"/>
    <x v="11"/>
    <x v="11"/>
  </r>
  <r>
    <x v="307"/>
    <x v="0"/>
    <x v="8"/>
    <x v="40"/>
    <x v="87"/>
    <x v="515"/>
    <x v="307"/>
    <x v="53"/>
    <x v="9"/>
    <x v="9"/>
    <x v="1"/>
    <x v="1"/>
    <x v="1"/>
    <x v="8"/>
    <x v="8"/>
  </r>
  <r>
    <x v="280"/>
    <x v="1"/>
    <x v="2"/>
    <x v="91"/>
    <x v="93"/>
    <x v="765"/>
    <x v="280"/>
    <x v="54"/>
    <x v="9"/>
    <x v="9"/>
    <x v="1"/>
    <x v="1"/>
    <x v="1"/>
    <x v="2"/>
    <x v="2"/>
  </r>
  <r>
    <x v="282"/>
    <x v="0"/>
    <x v="1"/>
    <x v="148"/>
    <x v="162"/>
    <x v="526"/>
    <x v="282"/>
    <x v="50"/>
    <x v="9"/>
    <x v="9"/>
    <x v="1"/>
    <x v="1"/>
    <x v="1"/>
    <x v="1"/>
    <x v="1"/>
  </r>
  <r>
    <x v="272"/>
    <x v="0"/>
    <x v="2"/>
    <x v="147"/>
    <x v="164"/>
    <x v="766"/>
    <x v="272"/>
    <x v="54"/>
    <x v="9"/>
    <x v="9"/>
    <x v="1"/>
    <x v="1"/>
    <x v="1"/>
    <x v="2"/>
    <x v="2"/>
  </r>
  <r>
    <x v="282"/>
    <x v="0"/>
    <x v="3"/>
    <x v="81"/>
    <x v="104"/>
    <x v="19"/>
    <x v="282"/>
    <x v="50"/>
    <x v="9"/>
    <x v="9"/>
    <x v="1"/>
    <x v="1"/>
    <x v="1"/>
    <x v="3"/>
    <x v="3"/>
  </r>
  <r>
    <x v="279"/>
    <x v="0"/>
    <x v="11"/>
    <x v="0"/>
    <x v="98"/>
    <x v="11"/>
    <x v="279"/>
    <x v="53"/>
    <x v="9"/>
    <x v="9"/>
    <x v="1"/>
    <x v="1"/>
    <x v="1"/>
    <x v="11"/>
    <x v="11"/>
  </r>
  <r>
    <x v="283"/>
    <x v="0"/>
    <x v="3"/>
    <x v="2"/>
    <x v="66"/>
    <x v="167"/>
    <x v="283"/>
    <x v="56"/>
    <x v="9"/>
    <x v="9"/>
    <x v="1"/>
    <x v="1"/>
    <x v="1"/>
    <x v="3"/>
    <x v="3"/>
  </r>
  <r>
    <x v="273"/>
    <x v="0"/>
    <x v="1"/>
    <x v="35"/>
    <x v="44"/>
    <x v="287"/>
    <x v="273"/>
    <x v="50"/>
    <x v="9"/>
    <x v="9"/>
    <x v="1"/>
    <x v="1"/>
    <x v="1"/>
    <x v="1"/>
    <x v="1"/>
  </r>
  <r>
    <x v="283"/>
    <x v="0"/>
    <x v="8"/>
    <x v="39"/>
    <x v="37"/>
    <x v="374"/>
    <x v="283"/>
    <x v="56"/>
    <x v="9"/>
    <x v="9"/>
    <x v="1"/>
    <x v="1"/>
    <x v="1"/>
    <x v="8"/>
    <x v="8"/>
  </r>
  <r>
    <x v="299"/>
    <x v="0"/>
    <x v="6"/>
    <x v="65"/>
    <x v="38"/>
    <x v="74"/>
    <x v="299"/>
    <x v="54"/>
    <x v="9"/>
    <x v="9"/>
    <x v="1"/>
    <x v="1"/>
    <x v="1"/>
    <x v="6"/>
    <x v="6"/>
  </r>
  <r>
    <x v="298"/>
    <x v="1"/>
    <x v="2"/>
    <x v="177"/>
    <x v="149"/>
    <x v="767"/>
    <x v="298"/>
    <x v="58"/>
    <x v="9"/>
    <x v="9"/>
    <x v="1"/>
    <x v="1"/>
    <x v="1"/>
    <x v="2"/>
    <x v="2"/>
  </r>
  <r>
    <x v="298"/>
    <x v="0"/>
    <x v="3"/>
    <x v="140"/>
    <x v="170"/>
    <x v="768"/>
    <x v="298"/>
    <x v="58"/>
    <x v="9"/>
    <x v="9"/>
    <x v="1"/>
    <x v="1"/>
    <x v="1"/>
    <x v="3"/>
    <x v="3"/>
  </r>
  <r>
    <x v="297"/>
    <x v="0"/>
    <x v="2"/>
    <x v="174"/>
    <x v="198"/>
    <x v="769"/>
    <x v="297"/>
    <x v="52"/>
    <x v="9"/>
    <x v="9"/>
    <x v="1"/>
    <x v="1"/>
    <x v="1"/>
    <x v="2"/>
    <x v="2"/>
  </r>
  <r>
    <x v="273"/>
    <x v="0"/>
    <x v="4"/>
    <x v="11"/>
    <x v="16"/>
    <x v="112"/>
    <x v="273"/>
    <x v="50"/>
    <x v="9"/>
    <x v="9"/>
    <x v="1"/>
    <x v="1"/>
    <x v="1"/>
    <x v="4"/>
    <x v="4"/>
  </r>
  <r>
    <x v="304"/>
    <x v="0"/>
    <x v="1"/>
    <x v="98"/>
    <x v="80"/>
    <x v="770"/>
    <x v="304"/>
    <x v="56"/>
    <x v="9"/>
    <x v="9"/>
    <x v="1"/>
    <x v="1"/>
    <x v="1"/>
    <x v="1"/>
    <x v="1"/>
  </r>
  <r>
    <x v="297"/>
    <x v="0"/>
    <x v="6"/>
    <x v="84"/>
    <x v="2"/>
    <x v="34"/>
    <x v="297"/>
    <x v="52"/>
    <x v="9"/>
    <x v="9"/>
    <x v="1"/>
    <x v="1"/>
    <x v="1"/>
    <x v="6"/>
    <x v="6"/>
  </r>
  <r>
    <x v="299"/>
    <x v="0"/>
    <x v="3"/>
    <x v="98"/>
    <x v="119"/>
    <x v="771"/>
    <x v="299"/>
    <x v="54"/>
    <x v="9"/>
    <x v="9"/>
    <x v="1"/>
    <x v="1"/>
    <x v="1"/>
    <x v="3"/>
    <x v="3"/>
  </r>
  <r>
    <x v="304"/>
    <x v="0"/>
    <x v="9"/>
    <x v="18"/>
    <x v="71"/>
    <x v="772"/>
    <x v="304"/>
    <x v="56"/>
    <x v="9"/>
    <x v="9"/>
    <x v="1"/>
    <x v="1"/>
    <x v="1"/>
    <x v="9"/>
    <x v="9"/>
  </r>
  <r>
    <x v="294"/>
    <x v="0"/>
    <x v="11"/>
    <x v="11"/>
    <x v="16"/>
    <x v="112"/>
    <x v="294"/>
    <x v="55"/>
    <x v="9"/>
    <x v="9"/>
    <x v="1"/>
    <x v="1"/>
    <x v="1"/>
    <x v="11"/>
    <x v="11"/>
  </r>
  <r>
    <x v="297"/>
    <x v="0"/>
    <x v="1"/>
    <x v="100"/>
    <x v="111"/>
    <x v="773"/>
    <x v="297"/>
    <x v="52"/>
    <x v="9"/>
    <x v="9"/>
    <x v="1"/>
    <x v="1"/>
    <x v="1"/>
    <x v="1"/>
    <x v="1"/>
  </r>
  <r>
    <x v="268"/>
    <x v="0"/>
    <x v="4"/>
    <x v="7"/>
    <x v="7"/>
    <x v="7"/>
    <x v="268"/>
    <x v="54"/>
    <x v="9"/>
    <x v="9"/>
    <x v="1"/>
    <x v="1"/>
    <x v="1"/>
    <x v="4"/>
    <x v="4"/>
  </r>
  <r>
    <x v="295"/>
    <x v="0"/>
    <x v="4"/>
    <x v="7"/>
    <x v="7"/>
    <x v="7"/>
    <x v="295"/>
    <x v="57"/>
    <x v="9"/>
    <x v="9"/>
    <x v="1"/>
    <x v="1"/>
    <x v="1"/>
    <x v="4"/>
    <x v="4"/>
  </r>
  <r>
    <x v="294"/>
    <x v="0"/>
    <x v="6"/>
    <x v="9"/>
    <x v="63"/>
    <x v="76"/>
    <x v="294"/>
    <x v="55"/>
    <x v="9"/>
    <x v="9"/>
    <x v="1"/>
    <x v="1"/>
    <x v="1"/>
    <x v="6"/>
    <x v="6"/>
  </r>
  <r>
    <x v="268"/>
    <x v="1"/>
    <x v="2"/>
    <x v="50"/>
    <x v="15"/>
    <x v="319"/>
    <x v="268"/>
    <x v="54"/>
    <x v="9"/>
    <x v="9"/>
    <x v="1"/>
    <x v="1"/>
    <x v="1"/>
    <x v="2"/>
    <x v="2"/>
  </r>
  <r>
    <x v="295"/>
    <x v="0"/>
    <x v="1"/>
    <x v="24"/>
    <x v="4"/>
    <x v="34"/>
    <x v="295"/>
    <x v="57"/>
    <x v="9"/>
    <x v="9"/>
    <x v="1"/>
    <x v="1"/>
    <x v="1"/>
    <x v="1"/>
    <x v="1"/>
  </r>
  <r>
    <x v="295"/>
    <x v="0"/>
    <x v="3"/>
    <x v="17"/>
    <x v="23"/>
    <x v="32"/>
    <x v="295"/>
    <x v="57"/>
    <x v="9"/>
    <x v="9"/>
    <x v="1"/>
    <x v="1"/>
    <x v="1"/>
    <x v="3"/>
    <x v="3"/>
  </r>
  <r>
    <x v="269"/>
    <x v="0"/>
    <x v="6"/>
    <x v="7"/>
    <x v="36"/>
    <x v="73"/>
    <x v="269"/>
    <x v="52"/>
    <x v="9"/>
    <x v="9"/>
    <x v="1"/>
    <x v="1"/>
    <x v="1"/>
    <x v="6"/>
    <x v="6"/>
  </r>
  <r>
    <x v="265"/>
    <x v="0"/>
    <x v="9"/>
    <x v="98"/>
    <x v="99"/>
    <x v="318"/>
    <x v="265"/>
    <x v="51"/>
    <x v="9"/>
    <x v="9"/>
    <x v="1"/>
    <x v="1"/>
    <x v="1"/>
    <x v="9"/>
    <x v="9"/>
  </r>
  <r>
    <x v="266"/>
    <x v="0"/>
    <x v="3"/>
    <x v="24"/>
    <x v="15"/>
    <x v="176"/>
    <x v="266"/>
    <x v="53"/>
    <x v="9"/>
    <x v="9"/>
    <x v="1"/>
    <x v="1"/>
    <x v="1"/>
    <x v="3"/>
    <x v="3"/>
  </r>
  <r>
    <x v="271"/>
    <x v="0"/>
    <x v="4"/>
    <x v="30"/>
    <x v="63"/>
    <x v="34"/>
    <x v="271"/>
    <x v="55"/>
    <x v="9"/>
    <x v="9"/>
    <x v="1"/>
    <x v="1"/>
    <x v="1"/>
    <x v="4"/>
    <x v="4"/>
  </r>
  <r>
    <x v="301"/>
    <x v="0"/>
    <x v="6"/>
    <x v="19"/>
    <x v="27"/>
    <x v="303"/>
    <x v="301"/>
    <x v="57"/>
    <x v="9"/>
    <x v="9"/>
    <x v="1"/>
    <x v="1"/>
    <x v="1"/>
    <x v="6"/>
    <x v="6"/>
  </r>
  <r>
    <x v="265"/>
    <x v="0"/>
    <x v="4"/>
    <x v="4"/>
    <x v="44"/>
    <x v="330"/>
    <x v="265"/>
    <x v="51"/>
    <x v="9"/>
    <x v="9"/>
    <x v="1"/>
    <x v="1"/>
    <x v="1"/>
    <x v="4"/>
    <x v="4"/>
  </r>
  <r>
    <x v="276"/>
    <x v="0"/>
    <x v="8"/>
    <x v="33"/>
    <x v="32"/>
    <x v="358"/>
    <x v="276"/>
    <x v="52"/>
    <x v="9"/>
    <x v="9"/>
    <x v="1"/>
    <x v="1"/>
    <x v="1"/>
    <x v="8"/>
    <x v="8"/>
  </r>
  <r>
    <x v="305"/>
    <x v="0"/>
    <x v="3"/>
    <x v="31"/>
    <x v="35"/>
    <x v="262"/>
    <x v="305"/>
    <x v="53"/>
    <x v="9"/>
    <x v="9"/>
    <x v="1"/>
    <x v="1"/>
    <x v="1"/>
    <x v="3"/>
    <x v="3"/>
  </r>
  <r>
    <x v="278"/>
    <x v="0"/>
    <x v="11"/>
    <x v="38"/>
    <x v="97"/>
    <x v="250"/>
    <x v="278"/>
    <x v="55"/>
    <x v="9"/>
    <x v="9"/>
    <x v="1"/>
    <x v="1"/>
    <x v="1"/>
    <x v="11"/>
    <x v="11"/>
  </r>
  <r>
    <x v="275"/>
    <x v="0"/>
    <x v="11"/>
    <x v="59"/>
    <x v="71"/>
    <x v="705"/>
    <x v="275"/>
    <x v="56"/>
    <x v="9"/>
    <x v="9"/>
    <x v="1"/>
    <x v="1"/>
    <x v="1"/>
    <x v="11"/>
    <x v="11"/>
  </r>
  <r>
    <x v="262"/>
    <x v="0"/>
    <x v="9"/>
    <x v="19"/>
    <x v="19"/>
    <x v="233"/>
    <x v="262"/>
    <x v="50"/>
    <x v="9"/>
    <x v="9"/>
    <x v="1"/>
    <x v="1"/>
    <x v="1"/>
    <x v="9"/>
    <x v="9"/>
  </r>
  <r>
    <x v="275"/>
    <x v="0"/>
    <x v="2"/>
    <x v="133"/>
    <x v="199"/>
    <x v="774"/>
    <x v="275"/>
    <x v="56"/>
    <x v="9"/>
    <x v="9"/>
    <x v="1"/>
    <x v="1"/>
    <x v="1"/>
    <x v="2"/>
    <x v="2"/>
  </r>
  <r>
    <x v="265"/>
    <x v="1"/>
    <x v="2"/>
    <x v="108"/>
    <x v="74"/>
    <x v="701"/>
    <x v="265"/>
    <x v="51"/>
    <x v="9"/>
    <x v="9"/>
    <x v="1"/>
    <x v="1"/>
    <x v="1"/>
    <x v="2"/>
    <x v="2"/>
  </r>
  <r>
    <x v="270"/>
    <x v="1"/>
    <x v="2"/>
    <x v="39"/>
    <x v="105"/>
    <x v="25"/>
    <x v="270"/>
    <x v="51"/>
    <x v="9"/>
    <x v="9"/>
    <x v="1"/>
    <x v="1"/>
    <x v="1"/>
    <x v="2"/>
    <x v="2"/>
  </r>
  <r>
    <x v="277"/>
    <x v="0"/>
    <x v="6"/>
    <x v="79"/>
    <x v="43"/>
    <x v="775"/>
    <x v="277"/>
    <x v="51"/>
    <x v="9"/>
    <x v="9"/>
    <x v="1"/>
    <x v="1"/>
    <x v="1"/>
    <x v="6"/>
    <x v="6"/>
  </r>
  <r>
    <x v="267"/>
    <x v="0"/>
    <x v="3"/>
    <x v="52"/>
    <x v="90"/>
    <x v="123"/>
    <x v="267"/>
    <x v="50"/>
    <x v="9"/>
    <x v="9"/>
    <x v="1"/>
    <x v="1"/>
    <x v="1"/>
    <x v="3"/>
    <x v="3"/>
  </r>
  <r>
    <x v="262"/>
    <x v="0"/>
    <x v="1"/>
    <x v="36"/>
    <x v="37"/>
    <x v="776"/>
    <x v="262"/>
    <x v="50"/>
    <x v="9"/>
    <x v="9"/>
    <x v="1"/>
    <x v="1"/>
    <x v="1"/>
    <x v="1"/>
    <x v="1"/>
  </r>
  <r>
    <x v="276"/>
    <x v="0"/>
    <x v="2"/>
    <x v="27"/>
    <x v="102"/>
    <x v="84"/>
    <x v="276"/>
    <x v="52"/>
    <x v="9"/>
    <x v="9"/>
    <x v="1"/>
    <x v="1"/>
    <x v="1"/>
    <x v="2"/>
    <x v="2"/>
  </r>
  <r>
    <x v="275"/>
    <x v="0"/>
    <x v="4"/>
    <x v="39"/>
    <x v="58"/>
    <x v="101"/>
    <x v="275"/>
    <x v="56"/>
    <x v="9"/>
    <x v="9"/>
    <x v="1"/>
    <x v="1"/>
    <x v="1"/>
    <x v="4"/>
    <x v="4"/>
  </r>
  <r>
    <x v="278"/>
    <x v="0"/>
    <x v="2"/>
    <x v="143"/>
    <x v="52"/>
    <x v="777"/>
    <x v="278"/>
    <x v="55"/>
    <x v="9"/>
    <x v="9"/>
    <x v="1"/>
    <x v="1"/>
    <x v="1"/>
    <x v="2"/>
    <x v="2"/>
  </r>
  <r>
    <x v="276"/>
    <x v="1"/>
    <x v="2"/>
    <x v="31"/>
    <x v="102"/>
    <x v="11"/>
    <x v="276"/>
    <x v="52"/>
    <x v="9"/>
    <x v="9"/>
    <x v="1"/>
    <x v="1"/>
    <x v="1"/>
    <x v="2"/>
    <x v="2"/>
  </r>
  <r>
    <x v="305"/>
    <x v="0"/>
    <x v="1"/>
    <x v="83"/>
    <x v="99"/>
    <x v="492"/>
    <x v="305"/>
    <x v="53"/>
    <x v="9"/>
    <x v="9"/>
    <x v="1"/>
    <x v="1"/>
    <x v="1"/>
    <x v="1"/>
    <x v="1"/>
  </r>
  <r>
    <x v="276"/>
    <x v="0"/>
    <x v="9"/>
    <x v="94"/>
    <x v="49"/>
    <x v="778"/>
    <x v="276"/>
    <x v="52"/>
    <x v="9"/>
    <x v="9"/>
    <x v="1"/>
    <x v="1"/>
    <x v="1"/>
    <x v="9"/>
    <x v="9"/>
  </r>
  <r>
    <x v="269"/>
    <x v="0"/>
    <x v="11"/>
    <x v="37"/>
    <x v="59"/>
    <x v="13"/>
    <x v="269"/>
    <x v="52"/>
    <x v="9"/>
    <x v="9"/>
    <x v="1"/>
    <x v="1"/>
    <x v="1"/>
    <x v="11"/>
    <x v="11"/>
  </r>
  <r>
    <x v="302"/>
    <x v="0"/>
    <x v="2"/>
    <x v="49"/>
    <x v="96"/>
    <x v="779"/>
    <x v="302"/>
    <x v="55"/>
    <x v="9"/>
    <x v="9"/>
    <x v="1"/>
    <x v="1"/>
    <x v="1"/>
    <x v="2"/>
    <x v="2"/>
  </r>
  <r>
    <x v="286"/>
    <x v="0"/>
    <x v="2"/>
    <x v="61"/>
    <x v="73"/>
    <x v="92"/>
    <x v="286"/>
    <x v="57"/>
    <x v="9"/>
    <x v="9"/>
    <x v="1"/>
    <x v="1"/>
    <x v="1"/>
    <x v="2"/>
    <x v="2"/>
  </r>
  <r>
    <x v="290"/>
    <x v="0"/>
    <x v="9"/>
    <x v="127"/>
    <x v="89"/>
    <x v="780"/>
    <x v="290"/>
    <x v="58"/>
    <x v="9"/>
    <x v="9"/>
    <x v="1"/>
    <x v="1"/>
    <x v="1"/>
    <x v="9"/>
    <x v="9"/>
  </r>
  <r>
    <x v="306"/>
    <x v="1"/>
    <x v="2"/>
    <x v="56"/>
    <x v="27"/>
    <x v="6"/>
    <x v="306"/>
    <x v="53"/>
    <x v="9"/>
    <x v="9"/>
    <x v="1"/>
    <x v="1"/>
    <x v="1"/>
    <x v="2"/>
    <x v="2"/>
  </r>
  <r>
    <x v="306"/>
    <x v="0"/>
    <x v="8"/>
    <x v="63"/>
    <x v="3"/>
    <x v="239"/>
    <x v="306"/>
    <x v="53"/>
    <x v="9"/>
    <x v="9"/>
    <x v="1"/>
    <x v="1"/>
    <x v="1"/>
    <x v="8"/>
    <x v="8"/>
  </r>
  <r>
    <x v="292"/>
    <x v="0"/>
    <x v="11"/>
    <x v="51"/>
    <x v="87"/>
    <x v="116"/>
    <x v="292"/>
    <x v="55"/>
    <x v="9"/>
    <x v="9"/>
    <x v="1"/>
    <x v="1"/>
    <x v="1"/>
    <x v="11"/>
    <x v="11"/>
  </r>
  <r>
    <x v="306"/>
    <x v="0"/>
    <x v="11"/>
    <x v="3"/>
    <x v="23"/>
    <x v="31"/>
    <x v="306"/>
    <x v="53"/>
    <x v="9"/>
    <x v="9"/>
    <x v="1"/>
    <x v="1"/>
    <x v="1"/>
    <x v="11"/>
    <x v="11"/>
  </r>
  <r>
    <x v="306"/>
    <x v="0"/>
    <x v="2"/>
    <x v="33"/>
    <x v="27"/>
    <x v="383"/>
    <x v="306"/>
    <x v="53"/>
    <x v="9"/>
    <x v="9"/>
    <x v="1"/>
    <x v="1"/>
    <x v="1"/>
    <x v="2"/>
    <x v="2"/>
  </r>
  <r>
    <x v="285"/>
    <x v="0"/>
    <x v="8"/>
    <x v="83"/>
    <x v="90"/>
    <x v="781"/>
    <x v="285"/>
    <x v="51"/>
    <x v="9"/>
    <x v="9"/>
    <x v="1"/>
    <x v="1"/>
    <x v="1"/>
    <x v="8"/>
    <x v="8"/>
  </r>
  <r>
    <x v="273"/>
    <x v="0"/>
    <x v="9"/>
    <x v="54"/>
    <x v="15"/>
    <x v="18"/>
    <x v="273"/>
    <x v="50"/>
    <x v="9"/>
    <x v="9"/>
    <x v="1"/>
    <x v="1"/>
    <x v="1"/>
    <x v="9"/>
    <x v="9"/>
  </r>
  <r>
    <x v="306"/>
    <x v="0"/>
    <x v="9"/>
    <x v="26"/>
    <x v="1"/>
    <x v="121"/>
    <x v="306"/>
    <x v="53"/>
    <x v="9"/>
    <x v="9"/>
    <x v="1"/>
    <x v="1"/>
    <x v="1"/>
    <x v="9"/>
    <x v="9"/>
  </r>
  <r>
    <x v="290"/>
    <x v="1"/>
    <x v="2"/>
    <x v="64"/>
    <x v="162"/>
    <x v="782"/>
    <x v="290"/>
    <x v="58"/>
    <x v="9"/>
    <x v="9"/>
    <x v="1"/>
    <x v="1"/>
    <x v="1"/>
    <x v="2"/>
    <x v="2"/>
  </r>
  <r>
    <x v="290"/>
    <x v="0"/>
    <x v="4"/>
    <x v="59"/>
    <x v="113"/>
    <x v="736"/>
    <x v="290"/>
    <x v="58"/>
    <x v="9"/>
    <x v="9"/>
    <x v="1"/>
    <x v="1"/>
    <x v="1"/>
    <x v="4"/>
    <x v="4"/>
  </r>
  <r>
    <x v="280"/>
    <x v="0"/>
    <x v="9"/>
    <x v="83"/>
    <x v="97"/>
    <x v="54"/>
    <x v="280"/>
    <x v="54"/>
    <x v="9"/>
    <x v="9"/>
    <x v="1"/>
    <x v="1"/>
    <x v="1"/>
    <x v="9"/>
    <x v="9"/>
  </r>
  <r>
    <x v="279"/>
    <x v="1"/>
    <x v="2"/>
    <x v="1"/>
    <x v="54"/>
    <x v="61"/>
    <x v="279"/>
    <x v="53"/>
    <x v="9"/>
    <x v="9"/>
    <x v="1"/>
    <x v="1"/>
    <x v="1"/>
    <x v="2"/>
    <x v="2"/>
  </r>
  <r>
    <x v="307"/>
    <x v="0"/>
    <x v="11"/>
    <x v="35"/>
    <x v="48"/>
    <x v="584"/>
    <x v="307"/>
    <x v="53"/>
    <x v="9"/>
    <x v="9"/>
    <x v="1"/>
    <x v="1"/>
    <x v="1"/>
    <x v="11"/>
    <x v="11"/>
  </r>
  <r>
    <x v="280"/>
    <x v="0"/>
    <x v="4"/>
    <x v="53"/>
    <x v="44"/>
    <x v="95"/>
    <x v="280"/>
    <x v="54"/>
    <x v="9"/>
    <x v="9"/>
    <x v="1"/>
    <x v="1"/>
    <x v="1"/>
    <x v="4"/>
    <x v="4"/>
  </r>
  <r>
    <x v="272"/>
    <x v="0"/>
    <x v="8"/>
    <x v="95"/>
    <x v="72"/>
    <x v="783"/>
    <x v="272"/>
    <x v="54"/>
    <x v="9"/>
    <x v="9"/>
    <x v="1"/>
    <x v="1"/>
    <x v="1"/>
    <x v="8"/>
    <x v="8"/>
  </r>
  <r>
    <x v="279"/>
    <x v="0"/>
    <x v="8"/>
    <x v="75"/>
    <x v="91"/>
    <x v="124"/>
    <x v="279"/>
    <x v="53"/>
    <x v="9"/>
    <x v="9"/>
    <x v="1"/>
    <x v="1"/>
    <x v="1"/>
    <x v="8"/>
    <x v="8"/>
  </r>
  <r>
    <x v="281"/>
    <x v="0"/>
    <x v="11"/>
    <x v="125"/>
    <x v="108"/>
    <x v="209"/>
    <x v="281"/>
    <x v="53"/>
    <x v="9"/>
    <x v="9"/>
    <x v="1"/>
    <x v="1"/>
    <x v="1"/>
    <x v="11"/>
    <x v="11"/>
  </r>
  <r>
    <x v="281"/>
    <x v="0"/>
    <x v="2"/>
    <x v="67"/>
    <x v="200"/>
    <x v="137"/>
    <x v="281"/>
    <x v="53"/>
    <x v="9"/>
    <x v="9"/>
    <x v="1"/>
    <x v="1"/>
    <x v="1"/>
    <x v="2"/>
    <x v="2"/>
  </r>
  <r>
    <x v="273"/>
    <x v="0"/>
    <x v="8"/>
    <x v="70"/>
    <x v="26"/>
    <x v="306"/>
    <x v="273"/>
    <x v="50"/>
    <x v="9"/>
    <x v="9"/>
    <x v="1"/>
    <x v="1"/>
    <x v="1"/>
    <x v="8"/>
    <x v="8"/>
  </r>
  <r>
    <x v="281"/>
    <x v="0"/>
    <x v="8"/>
    <x v="123"/>
    <x v="33"/>
    <x v="784"/>
    <x v="281"/>
    <x v="53"/>
    <x v="9"/>
    <x v="9"/>
    <x v="1"/>
    <x v="1"/>
    <x v="1"/>
    <x v="8"/>
    <x v="8"/>
  </r>
  <r>
    <x v="283"/>
    <x v="0"/>
    <x v="9"/>
    <x v="52"/>
    <x v="96"/>
    <x v="323"/>
    <x v="283"/>
    <x v="56"/>
    <x v="9"/>
    <x v="9"/>
    <x v="1"/>
    <x v="1"/>
    <x v="1"/>
    <x v="9"/>
    <x v="9"/>
  </r>
  <r>
    <x v="307"/>
    <x v="1"/>
    <x v="2"/>
    <x v="3"/>
    <x v="3"/>
    <x v="3"/>
    <x v="307"/>
    <x v="53"/>
    <x v="9"/>
    <x v="9"/>
    <x v="1"/>
    <x v="1"/>
    <x v="1"/>
    <x v="2"/>
    <x v="2"/>
  </r>
  <r>
    <x v="307"/>
    <x v="0"/>
    <x v="2"/>
    <x v="17"/>
    <x v="3"/>
    <x v="546"/>
    <x v="307"/>
    <x v="53"/>
    <x v="9"/>
    <x v="9"/>
    <x v="1"/>
    <x v="1"/>
    <x v="1"/>
    <x v="2"/>
    <x v="2"/>
  </r>
  <r>
    <x v="297"/>
    <x v="0"/>
    <x v="11"/>
    <x v="95"/>
    <x v="68"/>
    <x v="785"/>
    <x v="297"/>
    <x v="52"/>
    <x v="9"/>
    <x v="9"/>
    <x v="1"/>
    <x v="1"/>
    <x v="1"/>
    <x v="11"/>
    <x v="11"/>
  </r>
  <r>
    <x v="304"/>
    <x v="0"/>
    <x v="6"/>
    <x v="24"/>
    <x v="51"/>
    <x v="440"/>
    <x v="304"/>
    <x v="56"/>
    <x v="9"/>
    <x v="9"/>
    <x v="1"/>
    <x v="1"/>
    <x v="1"/>
    <x v="6"/>
    <x v="6"/>
  </r>
  <r>
    <x v="296"/>
    <x v="0"/>
    <x v="11"/>
    <x v="107"/>
    <x v="185"/>
    <x v="786"/>
    <x v="296"/>
    <x v="52"/>
    <x v="9"/>
    <x v="9"/>
    <x v="1"/>
    <x v="1"/>
    <x v="1"/>
    <x v="11"/>
    <x v="11"/>
  </r>
  <r>
    <x v="304"/>
    <x v="0"/>
    <x v="4"/>
    <x v="54"/>
    <x v="35"/>
    <x v="787"/>
    <x v="304"/>
    <x v="56"/>
    <x v="9"/>
    <x v="9"/>
    <x v="1"/>
    <x v="1"/>
    <x v="1"/>
    <x v="4"/>
    <x v="4"/>
  </r>
  <r>
    <x v="308"/>
    <x v="0"/>
    <x v="6"/>
    <x v="0"/>
    <x v="85"/>
    <x v="126"/>
    <x v="308"/>
    <x v="58"/>
    <x v="9"/>
    <x v="9"/>
    <x v="1"/>
    <x v="1"/>
    <x v="1"/>
    <x v="6"/>
    <x v="6"/>
  </r>
  <r>
    <x v="294"/>
    <x v="0"/>
    <x v="8"/>
    <x v="48"/>
    <x v="10"/>
    <x v="187"/>
    <x v="294"/>
    <x v="55"/>
    <x v="9"/>
    <x v="9"/>
    <x v="1"/>
    <x v="1"/>
    <x v="1"/>
    <x v="8"/>
    <x v="8"/>
  </r>
  <r>
    <x v="300"/>
    <x v="0"/>
    <x v="11"/>
    <x v="123"/>
    <x v="121"/>
    <x v="788"/>
    <x v="300"/>
    <x v="51"/>
    <x v="9"/>
    <x v="9"/>
    <x v="1"/>
    <x v="1"/>
    <x v="1"/>
    <x v="11"/>
    <x v="11"/>
  </r>
  <r>
    <x v="298"/>
    <x v="0"/>
    <x v="1"/>
    <x v="87"/>
    <x v="86"/>
    <x v="789"/>
    <x v="298"/>
    <x v="58"/>
    <x v="9"/>
    <x v="9"/>
    <x v="1"/>
    <x v="1"/>
    <x v="1"/>
    <x v="1"/>
    <x v="1"/>
  </r>
  <r>
    <x v="296"/>
    <x v="1"/>
    <x v="2"/>
    <x v="178"/>
    <x v="196"/>
    <x v="790"/>
    <x v="296"/>
    <x v="52"/>
    <x v="9"/>
    <x v="9"/>
    <x v="1"/>
    <x v="1"/>
    <x v="1"/>
    <x v="2"/>
    <x v="2"/>
  </r>
  <r>
    <x v="293"/>
    <x v="0"/>
    <x v="6"/>
    <x v="84"/>
    <x v="35"/>
    <x v="441"/>
    <x v="293"/>
    <x v="57"/>
    <x v="9"/>
    <x v="9"/>
    <x v="1"/>
    <x v="1"/>
    <x v="1"/>
    <x v="6"/>
    <x v="6"/>
  </r>
  <r>
    <x v="308"/>
    <x v="0"/>
    <x v="1"/>
    <x v="93"/>
    <x v="94"/>
    <x v="207"/>
    <x v="308"/>
    <x v="58"/>
    <x v="9"/>
    <x v="9"/>
    <x v="1"/>
    <x v="1"/>
    <x v="1"/>
    <x v="1"/>
    <x v="1"/>
  </r>
  <r>
    <x v="280"/>
    <x v="0"/>
    <x v="11"/>
    <x v="33"/>
    <x v="19"/>
    <x v="165"/>
    <x v="280"/>
    <x v="54"/>
    <x v="9"/>
    <x v="9"/>
    <x v="1"/>
    <x v="1"/>
    <x v="1"/>
    <x v="11"/>
    <x v="11"/>
  </r>
  <r>
    <x v="307"/>
    <x v="0"/>
    <x v="9"/>
    <x v="40"/>
    <x v="87"/>
    <x v="515"/>
    <x v="307"/>
    <x v="53"/>
    <x v="9"/>
    <x v="9"/>
    <x v="1"/>
    <x v="1"/>
    <x v="1"/>
    <x v="9"/>
    <x v="9"/>
  </r>
  <r>
    <x v="274"/>
    <x v="1"/>
    <x v="2"/>
    <x v="1"/>
    <x v="1"/>
    <x v="1"/>
    <x v="274"/>
    <x v="50"/>
    <x v="9"/>
    <x v="9"/>
    <x v="1"/>
    <x v="1"/>
    <x v="1"/>
    <x v="2"/>
    <x v="2"/>
  </r>
  <r>
    <x v="308"/>
    <x v="0"/>
    <x v="3"/>
    <x v="8"/>
    <x v="9"/>
    <x v="13"/>
    <x v="308"/>
    <x v="58"/>
    <x v="9"/>
    <x v="9"/>
    <x v="1"/>
    <x v="1"/>
    <x v="1"/>
    <x v="3"/>
    <x v="3"/>
  </r>
  <r>
    <x v="307"/>
    <x v="0"/>
    <x v="4"/>
    <x v="15"/>
    <x v="24"/>
    <x v="172"/>
    <x v="307"/>
    <x v="53"/>
    <x v="9"/>
    <x v="9"/>
    <x v="1"/>
    <x v="1"/>
    <x v="1"/>
    <x v="4"/>
    <x v="4"/>
  </r>
  <r>
    <x v="274"/>
    <x v="0"/>
    <x v="8"/>
    <x v="57"/>
    <x v="26"/>
    <x v="208"/>
    <x v="274"/>
    <x v="50"/>
    <x v="9"/>
    <x v="9"/>
    <x v="1"/>
    <x v="1"/>
    <x v="1"/>
    <x v="8"/>
    <x v="8"/>
  </r>
  <r>
    <x v="283"/>
    <x v="0"/>
    <x v="4"/>
    <x v="31"/>
    <x v="81"/>
    <x v="246"/>
    <x v="283"/>
    <x v="56"/>
    <x v="9"/>
    <x v="9"/>
    <x v="1"/>
    <x v="1"/>
    <x v="1"/>
    <x v="4"/>
    <x v="4"/>
  </r>
  <r>
    <x v="280"/>
    <x v="0"/>
    <x v="1"/>
    <x v="52"/>
    <x v="113"/>
    <x v="490"/>
    <x v="280"/>
    <x v="54"/>
    <x v="9"/>
    <x v="9"/>
    <x v="1"/>
    <x v="1"/>
    <x v="1"/>
    <x v="1"/>
    <x v="1"/>
  </r>
  <r>
    <x v="273"/>
    <x v="0"/>
    <x v="3"/>
    <x v="63"/>
    <x v="30"/>
    <x v="209"/>
    <x v="273"/>
    <x v="50"/>
    <x v="9"/>
    <x v="9"/>
    <x v="1"/>
    <x v="1"/>
    <x v="1"/>
    <x v="3"/>
    <x v="3"/>
  </r>
  <r>
    <x v="272"/>
    <x v="0"/>
    <x v="11"/>
    <x v="112"/>
    <x v="71"/>
    <x v="271"/>
    <x v="272"/>
    <x v="54"/>
    <x v="9"/>
    <x v="9"/>
    <x v="1"/>
    <x v="1"/>
    <x v="1"/>
    <x v="11"/>
    <x v="11"/>
  </r>
  <r>
    <x v="283"/>
    <x v="1"/>
    <x v="2"/>
    <x v="138"/>
    <x v="67"/>
    <x v="366"/>
    <x v="283"/>
    <x v="56"/>
    <x v="9"/>
    <x v="9"/>
    <x v="1"/>
    <x v="1"/>
    <x v="1"/>
    <x v="2"/>
    <x v="2"/>
  </r>
  <r>
    <x v="281"/>
    <x v="0"/>
    <x v="3"/>
    <x v="59"/>
    <x v="106"/>
    <x v="791"/>
    <x v="281"/>
    <x v="53"/>
    <x v="9"/>
    <x v="9"/>
    <x v="1"/>
    <x v="1"/>
    <x v="1"/>
    <x v="3"/>
    <x v="3"/>
  </r>
  <r>
    <x v="272"/>
    <x v="0"/>
    <x v="1"/>
    <x v="25"/>
    <x v="107"/>
    <x v="268"/>
    <x v="272"/>
    <x v="54"/>
    <x v="9"/>
    <x v="9"/>
    <x v="1"/>
    <x v="1"/>
    <x v="1"/>
    <x v="1"/>
    <x v="1"/>
  </r>
  <r>
    <x v="279"/>
    <x v="0"/>
    <x v="1"/>
    <x v="75"/>
    <x v="91"/>
    <x v="124"/>
    <x v="279"/>
    <x v="53"/>
    <x v="9"/>
    <x v="9"/>
    <x v="1"/>
    <x v="1"/>
    <x v="1"/>
    <x v="1"/>
    <x v="1"/>
  </r>
  <r>
    <x v="282"/>
    <x v="0"/>
    <x v="8"/>
    <x v="139"/>
    <x v="89"/>
    <x v="792"/>
    <x v="282"/>
    <x v="50"/>
    <x v="9"/>
    <x v="9"/>
    <x v="1"/>
    <x v="1"/>
    <x v="1"/>
    <x v="8"/>
    <x v="8"/>
  </r>
  <r>
    <x v="279"/>
    <x v="0"/>
    <x v="3"/>
    <x v="13"/>
    <x v="62"/>
    <x v="162"/>
    <x v="279"/>
    <x v="53"/>
    <x v="9"/>
    <x v="9"/>
    <x v="1"/>
    <x v="1"/>
    <x v="1"/>
    <x v="3"/>
    <x v="3"/>
  </r>
  <r>
    <x v="274"/>
    <x v="0"/>
    <x v="2"/>
    <x v="63"/>
    <x v="1"/>
    <x v="165"/>
    <x v="274"/>
    <x v="50"/>
    <x v="9"/>
    <x v="9"/>
    <x v="1"/>
    <x v="1"/>
    <x v="1"/>
    <x v="2"/>
    <x v="2"/>
  </r>
  <r>
    <x v="282"/>
    <x v="0"/>
    <x v="6"/>
    <x v="60"/>
    <x v="20"/>
    <x v="793"/>
    <x v="282"/>
    <x v="50"/>
    <x v="9"/>
    <x v="9"/>
    <x v="1"/>
    <x v="1"/>
    <x v="1"/>
    <x v="6"/>
    <x v="6"/>
  </r>
  <r>
    <x v="266"/>
    <x v="0"/>
    <x v="6"/>
    <x v="3"/>
    <x v="36"/>
    <x v="153"/>
    <x v="266"/>
    <x v="53"/>
    <x v="9"/>
    <x v="9"/>
    <x v="1"/>
    <x v="1"/>
    <x v="1"/>
    <x v="6"/>
    <x v="6"/>
  </r>
  <r>
    <x v="303"/>
    <x v="1"/>
    <x v="2"/>
    <x v="97"/>
    <x v="112"/>
    <x v="794"/>
    <x v="303"/>
    <x v="53"/>
    <x v="9"/>
    <x v="9"/>
    <x v="1"/>
    <x v="1"/>
    <x v="1"/>
    <x v="2"/>
    <x v="2"/>
  </r>
  <r>
    <x v="275"/>
    <x v="1"/>
    <x v="2"/>
    <x v="179"/>
    <x v="150"/>
    <x v="45"/>
    <x v="275"/>
    <x v="56"/>
    <x v="9"/>
    <x v="9"/>
    <x v="1"/>
    <x v="1"/>
    <x v="1"/>
    <x v="2"/>
    <x v="2"/>
  </r>
  <r>
    <x v="301"/>
    <x v="0"/>
    <x v="8"/>
    <x v="85"/>
    <x v="188"/>
    <x v="795"/>
    <x v="301"/>
    <x v="57"/>
    <x v="9"/>
    <x v="9"/>
    <x v="1"/>
    <x v="1"/>
    <x v="1"/>
    <x v="8"/>
    <x v="8"/>
  </r>
  <r>
    <x v="305"/>
    <x v="0"/>
    <x v="2"/>
    <x v="89"/>
    <x v="137"/>
    <x v="346"/>
    <x v="305"/>
    <x v="53"/>
    <x v="9"/>
    <x v="9"/>
    <x v="1"/>
    <x v="1"/>
    <x v="1"/>
    <x v="2"/>
    <x v="2"/>
  </r>
  <r>
    <x v="275"/>
    <x v="0"/>
    <x v="9"/>
    <x v="124"/>
    <x v="144"/>
    <x v="209"/>
    <x v="275"/>
    <x v="56"/>
    <x v="9"/>
    <x v="9"/>
    <x v="1"/>
    <x v="1"/>
    <x v="1"/>
    <x v="9"/>
    <x v="9"/>
  </r>
  <r>
    <x v="265"/>
    <x v="0"/>
    <x v="1"/>
    <x v="89"/>
    <x v="105"/>
    <x v="434"/>
    <x v="265"/>
    <x v="51"/>
    <x v="9"/>
    <x v="9"/>
    <x v="1"/>
    <x v="1"/>
    <x v="1"/>
    <x v="1"/>
    <x v="1"/>
  </r>
  <r>
    <x v="303"/>
    <x v="0"/>
    <x v="2"/>
    <x v="62"/>
    <x v="112"/>
    <x v="503"/>
    <x v="303"/>
    <x v="53"/>
    <x v="9"/>
    <x v="9"/>
    <x v="1"/>
    <x v="1"/>
    <x v="1"/>
    <x v="2"/>
    <x v="2"/>
  </r>
  <r>
    <x v="263"/>
    <x v="0"/>
    <x v="6"/>
    <x v="92"/>
    <x v="43"/>
    <x v="137"/>
    <x v="263"/>
    <x v="51"/>
    <x v="9"/>
    <x v="9"/>
    <x v="1"/>
    <x v="1"/>
    <x v="1"/>
    <x v="6"/>
    <x v="6"/>
  </r>
  <r>
    <x v="277"/>
    <x v="0"/>
    <x v="11"/>
    <x v="17"/>
    <x v="10"/>
    <x v="13"/>
    <x v="277"/>
    <x v="51"/>
    <x v="9"/>
    <x v="9"/>
    <x v="1"/>
    <x v="1"/>
    <x v="1"/>
    <x v="11"/>
    <x v="11"/>
  </r>
  <r>
    <x v="262"/>
    <x v="0"/>
    <x v="3"/>
    <x v="1"/>
    <x v="24"/>
    <x v="796"/>
    <x v="262"/>
    <x v="50"/>
    <x v="9"/>
    <x v="9"/>
    <x v="1"/>
    <x v="1"/>
    <x v="1"/>
    <x v="3"/>
    <x v="3"/>
  </r>
  <r>
    <x v="270"/>
    <x v="0"/>
    <x v="3"/>
    <x v="53"/>
    <x v="81"/>
    <x v="178"/>
    <x v="270"/>
    <x v="51"/>
    <x v="9"/>
    <x v="9"/>
    <x v="1"/>
    <x v="1"/>
    <x v="1"/>
    <x v="3"/>
    <x v="3"/>
  </r>
  <r>
    <x v="303"/>
    <x v="0"/>
    <x v="8"/>
    <x v="39"/>
    <x v="58"/>
    <x v="101"/>
    <x v="303"/>
    <x v="53"/>
    <x v="9"/>
    <x v="9"/>
    <x v="1"/>
    <x v="1"/>
    <x v="1"/>
    <x v="8"/>
    <x v="8"/>
  </r>
  <r>
    <x v="267"/>
    <x v="0"/>
    <x v="6"/>
    <x v="84"/>
    <x v="40"/>
    <x v="179"/>
    <x v="267"/>
    <x v="50"/>
    <x v="9"/>
    <x v="9"/>
    <x v="1"/>
    <x v="1"/>
    <x v="1"/>
    <x v="6"/>
    <x v="6"/>
  </r>
  <r>
    <x v="306"/>
    <x v="0"/>
    <x v="3"/>
    <x v="92"/>
    <x v="63"/>
    <x v="57"/>
    <x v="306"/>
    <x v="53"/>
    <x v="9"/>
    <x v="9"/>
    <x v="1"/>
    <x v="1"/>
    <x v="1"/>
    <x v="3"/>
    <x v="3"/>
  </r>
  <r>
    <x v="290"/>
    <x v="0"/>
    <x v="2"/>
    <x v="118"/>
    <x v="162"/>
    <x v="215"/>
    <x v="290"/>
    <x v="58"/>
    <x v="9"/>
    <x v="9"/>
    <x v="1"/>
    <x v="1"/>
    <x v="1"/>
    <x v="2"/>
    <x v="2"/>
  </r>
  <r>
    <x v="284"/>
    <x v="0"/>
    <x v="11"/>
    <x v="82"/>
    <x v="27"/>
    <x v="386"/>
    <x v="284"/>
    <x v="54"/>
    <x v="9"/>
    <x v="9"/>
    <x v="1"/>
    <x v="1"/>
    <x v="1"/>
    <x v="11"/>
    <x v="11"/>
  </r>
  <r>
    <x v="288"/>
    <x v="0"/>
    <x v="6"/>
    <x v="12"/>
    <x v="6"/>
    <x v="145"/>
    <x v="288"/>
    <x v="55"/>
    <x v="9"/>
    <x v="9"/>
    <x v="1"/>
    <x v="1"/>
    <x v="1"/>
    <x v="6"/>
    <x v="6"/>
  </r>
  <r>
    <x v="306"/>
    <x v="0"/>
    <x v="4"/>
    <x v="9"/>
    <x v="14"/>
    <x v="14"/>
    <x v="306"/>
    <x v="53"/>
    <x v="9"/>
    <x v="9"/>
    <x v="1"/>
    <x v="1"/>
    <x v="1"/>
    <x v="4"/>
    <x v="4"/>
  </r>
  <r>
    <x v="288"/>
    <x v="0"/>
    <x v="2"/>
    <x v="10"/>
    <x v="13"/>
    <x v="202"/>
    <x v="288"/>
    <x v="55"/>
    <x v="9"/>
    <x v="9"/>
    <x v="1"/>
    <x v="1"/>
    <x v="1"/>
    <x v="2"/>
    <x v="2"/>
  </r>
  <r>
    <x v="276"/>
    <x v="0"/>
    <x v="3"/>
    <x v="40"/>
    <x v="102"/>
    <x v="42"/>
    <x v="276"/>
    <x v="52"/>
    <x v="9"/>
    <x v="9"/>
    <x v="1"/>
    <x v="1"/>
    <x v="1"/>
    <x v="3"/>
    <x v="3"/>
  </r>
  <r>
    <x v="305"/>
    <x v="0"/>
    <x v="8"/>
    <x v="18"/>
    <x v="37"/>
    <x v="632"/>
    <x v="305"/>
    <x v="53"/>
    <x v="9"/>
    <x v="9"/>
    <x v="1"/>
    <x v="1"/>
    <x v="1"/>
    <x v="8"/>
    <x v="8"/>
  </r>
  <r>
    <x v="278"/>
    <x v="1"/>
    <x v="2"/>
    <x v="73"/>
    <x v="52"/>
    <x v="99"/>
    <x v="278"/>
    <x v="55"/>
    <x v="9"/>
    <x v="9"/>
    <x v="1"/>
    <x v="1"/>
    <x v="1"/>
    <x v="2"/>
    <x v="2"/>
  </r>
  <r>
    <x v="301"/>
    <x v="0"/>
    <x v="2"/>
    <x v="139"/>
    <x v="185"/>
    <x v="116"/>
    <x v="301"/>
    <x v="57"/>
    <x v="9"/>
    <x v="9"/>
    <x v="1"/>
    <x v="1"/>
    <x v="1"/>
    <x v="2"/>
    <x v="2"/>
  </r>
  <r>
    <x v="276"/>
    <x v="0"/>
    <x v="4"/>
    <x v="54"/>
    <x v="44"/>
    <x v="110"/>
    <x v="276"/>
    <x v="52"/>
    <x v="9"/>
    <x v="9"/>
    <x v="1"/>
    <x v="1"/>
    <x v="1"/>
    <x v="4"/>
    <x v="4"/>
  </r>
  <r>
    <x v="278"/>
    <x v="0"/>
    <x v="9"/>
    <x v="29"/>
    <x v="107"/>
    <x v="797"/>
    <x v="278"/>
    <x v="55"/>
    <x v="9"/>
    <x v="9"/>
    <x v="1"/>
    <x v="1"/>
    <x v="1"/>
    <x v="9"/>
    <x v="9"/>
  </r>
  <r>
    <x v="278"/>
    <x v="0"/>
    <x v="8"/>
    <x v="98"/>
    <x v="137"/>
    <x v="746"/>
    <x v="278"/>
    <x v="55"/>
    <x v="9"/>
    <x v="9"/>
    <x v="1"/>
    <x v="1"/>
    <x v="1"/>
    <x v="8"/>
    <x v="8"/>
  </r>
  <r>
    <x v="275"/>
    <x v="0"/>
    <x v="3"/>
    <x v="60"/>
    <x v="90"/>
    <x v="375"/>
    <x v="275"/>
    <x v="56"/>
    <x v="9"/>
    <x v="9"/>
    <x v="1"/>
    <x v="1"/>
    <x v="1"/>
    <x v="3"/>
    <x v="3"/>
  </r>
  <r>
    <x v="271"/>
    <x v="0"/>
    <x v="3"/>
    <x v="7"/>
    <x v="8"/>
    <x v="11"/>
    <x v="271"/>
    <x v="55"/>
    <x v="9"/>
    <x v="9"/>
    <x v="1"/>
    <x v="1"/>
    <x v="1"/>
    <x v="3"/>
    <x v="3"/>
  </r>
  <r>
    <x v="292"/>
    <x v="0"/>
    <x v="4"/>
    <x v="1"/>
    <x v="4"/>
    <x v="735"/>
    <x v="292"/>
    <x v="55"/>
    <x v="9"/>
    <x v="9"/>
    <x v="1"/>
    <x v="1"/>
    <x v="1"/>
    <x v="4"/>
    <x v="4"/>
  </r>
  <r>
    <x v="292"/>
    <x v="1"/>
    <x v="2"/>
    <x v="98"/>
    <x v="105"/>
    <x v="468"/>
    <x v="292"/>
    <x v="55"/>
    <x v="9"/>
    <x v="9"/>
    <x v="1"/>
    <x v="1"/>
    <x v="1"/>
    <x v="2"/>
    <x v="2"/>
  </r>
  <r>
    <x v="292"/>
    <x v="0"/>
    <x v="2"/>
    <x v="34"/>
    <x v="105"/>
    <x v="172"/>
    <x v="292"/>
    <x v="55"/>
    <x v="9"/>
    <x v="9"/>
    <x v="1"/>
    <x v="1"/>
    <x v="1"/>
    <x v="2"/>
    <x v="2"/>
  </r>
  <r>
    <x v="292"/>
    <x v="0"/>
    <x v="9"/>
    <x v="36"/>
    <x v="21"/>
    <x v="665"/>
    <x v="292"/>
    <x v="55"/>
    <x v="9"/>
    <x v="9"/>
    <x v="1"/>
    <x v="1"/>
    <x v="1"/>
    <x v="9"/>
    <x v="9"/>
  </r>
  <r>
    <x v="286"/>
    <x v="0"/>
    <x v="8"/>
    <x v="100"/>
    <x v="135"/>
    <x v="609"/>
    <x v="286"/>
    <x v="57"/>
    <x v="9"/>
    <x v="9"/>
    <x v="1"/>
    <x v="1"/>
    <x v="1"/>
    <x v="8"/>
    <x v="8"/>
  </r>
  <r>
    <x v="285"/>
    <x v="0"/>
    <x v="11"/>
    <x v="42"/>
    <x v="58"/>
    <x v="369"/>
    <x v="285"/>
    <x v="51"/>
    <x v="9"/>
    <x v="9"/>
    <x v="1"/>
    <x v="1"/>
    <x v="1"/>
    <x v="11"/>
    <x v="11"/>
  </r>
  <r>
    <x v="287"/>
    <x v="0"/>
    <x v="11"/>
    <x v="42"/>
    <x v="2"/>
    <x v="798"/>
    <x v="287"/>
    <x v="58"/>
    <x v="9"/>
    <x v="9"/>
    <x v="1"/>
    <x v="1"/>
    <x v="1"/>
    <x v="11"/>
    <x v="11"/>
  </r>
  <r>
    <x v="286"/>
    <x v="0"/>
    <x v="1"/>
    <x v="44"/>
    <x v="123"/>
    <x v="799"/>
    <x v="286"/>
    <x v="57"/>
    <x v="9"/>
    <x v="9"/>
    <x v="1"/>
    <x v="1"/>
    <x v="1"/>
    <x v="1"/>
    <x v="1"/>
  </r>
  <r>
    <x v="289"/>
    <x v="0"/>
    <x v="6"/>
    <x v="92"/>
    <x v="63"/>
    <x v="57"/>
    <x v="289"/>
    <x v="54"/>
    <x v="9"/>
    <x v="9"/>
    <x v="1"/>
    <x v="1"/>
    <x v="1"/>
    <x v="6"/>
    <x v="6"/>
  </r>
  <r>
    <x v="287"/>
    <x v="0"/>
    <x v="8"/>
    <x v="39"/>
    <x v="32"/>
    <x v="800"/>
    <x v="287"/>
    <x v="58"/>
    <x v="9"/>
    <x v="9"/>
    <x v="1"/>
    <x v="1"/>
    <x v="1"/>
    <x v="8"/>
    <x v="8"/>
  </r>
  <r>
    <x v="285"/>
    <x v="0"/>
    <x v="9"/>
    <x v="55"/>
    <x v="109"/>
    <x v="139"/>
    <x v="285"/>
    <x v="51"/>
    <x v="9"/>
    <x v="9"/>
    <x v="1"/>
    <x v="1"/>
    <x v="1"/>
    <x v="9"/>
    <x v="9"/>
  </r>
  <r>
    <x v="286"/>
    <x v="0"/>
    <x v="3"/>
    <x v="101"/>
    <x v="72"/>
    <x v="566"/>
    <x v="286"/>
    <x v="57"/>
    <x v="9"/>
    <x v="9"/>
    <x v="1"/>
    <x v="1"/>
    <x v="1"/>
    <x v="3"/>
    <x v="3"/>
  </r>
  <r>
    <x v="296"/>
    <x v="0"/>
    <x v="4"/>
    <x v="58"/>
    <x v="139"/>
    <x v="801"/>
    <x v="296"/>
    <x v="52"/>
    <x v="9"/>
    <x v="9"/>
    <x v="1"/>
    <x v="1"/>
    <x v="1"/>
    <x v="4"/>
    <x v="4"/>
  </r>
  <r>
    <x v="295"/>
    <x v="0"/>
    <x v="6"/>
    <x v="13"/>
    <x v="62"/>
    <x v="162"/>
    <x v="295"/>
    <x v="57"/>
    <x v="9"/>
    <x v="9"/>
    <x v="1"/>
    <x v="1"/>
    <x v="1"/>
    <x v="6"/>
    <x v="6"/>
  </r>
  <r>
    <x v="294"/>
    <x v="0"/>
    <x v="4"/>
    <x v="17"/>
    <x v="8"/>
    <x v="9"/>
    <x v="294"/>
    <x v="55"/>
    <x v="9"/>
    <x v="9"/>
    <x v="1"/>
    <x v="1"/>
    <x v="1"/>
    <x v="4"/>
    <x v="4"/>
  </r>
  <r>
    <x v="297"/>
    <x v="0"/>
    <x v="9"/>
    <x v="124"/>
    <x v="161"/>
    <x v="34"/>
    <x v="297"/>
    <x v="52"/>
    <x v="9"/>
    <x v="9"/>
    <x v="1"/>
    <x v="1"/>
    <x v="1"/>
    <x v="9"/>
    <x v="9"/>
  </r>
  <r>
    <x v="294"/>
    <x v="0"/>
    <x v="2"/>
    <x v="15"/>
    <x v="60"/>
    <x v="802"/>
    <x v="294"/>
    <x v="55"/>
    <x v="9"/>
    <x v="9"/>
    <x v="1"/>
    <x v="1"/>
    <x v="1"/>
    <x v="2"/>
    <x v="2"/>
  </r>
  <r>
    <x v="304"/>
    <x v="0"/>
    <x v="3"/>
    <x v="40"/>
    <x v="19"/>
    <x v="47"/>
    <x v="304"/>
    <x v="56"/>
    <x v="9"/>
    <x v="9"/>
    <x v="1"/>
    <x v="1"/>
    <x v="1"/>
    <x v="3"/>
    <x v="3"/>
  </r>
  <r>
    <x v="296"/>
    <x v="0"/>
    <x v="3"/>
    <x v="62"/>
    <x v="141"/>
    <x v="803"/>
    <x v="296"/>
    <x v="52"/>
    <x v="9"/>
    <x v="9"/>
    <x v="1"/>
    <x v="1"/>
    <x v="1"/>
    <x v="3"/>
    <x v="3"/>
  </r>
  <r>
    <x v="294"/>
    <x v="1"/>
    <x v="2"/>
    <x v="51"/>
    <x v="60"/>
    <x v="71"/>
    <x v="294"/>
    <x v="55"/>
    <x v="9"/>
    <x v="9"/>
    <x v="1"/>
    <x v="1"/>
    <x v="1"/>
    <x v="2"/>
    <x v="2"/>
  </r>
  <r>
    <x v="268"/>
    <x v="0"/>
    <x v="1"/>
    <x v="50"/>
    <x v="81"/>
    <x v="126"/>
    <x v="268"/>
    <x v="54"/>
    <x v="9"/>
    <x v="9"/>
    <x v="1"/>
    <x v="1"/>
    <x v="1"/>
    <x v="1"/>
    <x v="1"/>
  </r>
  <r>
    <x v="296"/>
    <x v="0"/>
    <x v="9"/>
    <x v="163"/>
    <x v="201"/>
    <x v="176"/>
    <x v="296"/>
    <x v="52"/>
    <x v="9"/>
    <x v="9"/>
    <x v="1"/>
    <x v="1"/>
    <x v="1"/>
    <x v="9"/>
    <x v="9"/>
  </r>
  <r>
    <x v="300"/>
    <x v="0"/>
    <x v="4"/>
    <x v="91"/>
    <x v="137"/>
    <x v="84"/>
    <x v="300"/>
    <x v="51"/>
    <x v="9"/>
    <x v="9"/>
    <x v="1"/>
    <x v="1"/>
    <x v="1"/>
    <x v="4"/>
    <x v="4"/>
  </r>
  <r>
    <x v="298"/>
    <x v="0"/>
    <x v="6"/>
    <x v="78"/>
    <x v="72"/>
    <x v="151"/>
    <x v="298"/>
    <x v="58"/>
    <x v="9"/>
    <x v="9"/>
    <x v="1"/>
    <x v="1"/>
    <x v="1"/>
    <x v="6"/>
    <x v="6"/>
  </r>
  <r>
    <x v="296"/>
    <x v="0"/>
    <x v="1"/>
    <x v="180"/>
    <x v="28"/>
    <x v="347"/>
    <x v="296"/>
    <x v="52"/>
    <x v="9"/>
    <x v="9"/>
    <x v="1"/>
    <x v="1"/>
    <x v="1"/>
    <x v="1"/>
    <x v="1"/>
  </r>
  <r>
    <x v="293"/>
    <x v="0"/>
    <x v="3"/>
    <x v="83"/>
    <x v="58"/>
    <x v="313"/>
    <x v="293"/>
    <x v="57"/>
    <x v="9"/>
    <x v="9"/>
    <x v="1"/>
    <x v="1"/>
    <x v="1"/>
    <x v="3"/>
    <x v="3"/>
  </r>
  <r>
    <x v="300"/>
    <x v="0"/>
    <x v="8"/>
    <x v="25"/>
    <x v="117"/>
    <x v="694"/>
    <x v="300"/>
    <x v="51"/>
    <x v="9"/>
    <x v="9"/>
    <x v="1"/>
    <x v="1"/>
    <x v="1"/>
    <x v="8"/>
    <x v="8"/>
  </r>
  <r>
    <x v="299"/>
    <x v="1"/>
    <x v="2"/>
    <x v="124"/>
    <x v="95"/>
    <x v="804"/>
    <x v="299"/>
    <x v="54"/>
    <x v="9"/>
    <x v="9"/>
    <x v="1"/>
    <x v="1"/>
    <x v="1"/>
    <x v="2"/>
    <x v="2"/>
  </r>
  <r>
    <x v="295"/>
    <x v="0"/>
    <x v="11"/>
    <x v="5"/>
    <x v="5"/>
    <x v="5"/>
    <x v="295"/>
    <x v="57"/>
    <x v="9"/>
    <x v="9"/>
    <x v="1"/>
    <x v="1"/>
    <x v="1"/>
    <x v="11"/>
    <x v="11"/>
  </r>
  <r>
    <x v="304"/>
    <x v="1"/>
    <x v="2"/>
    <x v="104"/>
    <x v="33"/>
    <x v="805"/>
    <x v="304"/>
    <x v="56"/>
    <x v="9"/>
    <x v="9"/>
    <x v="1"/>
    <x v="1"/>
    <x v="1"/>
    <x v="2"/>
    <x v="2"/>
  </r>
  <r>
    <x v="268"/>
    <x v="0"/>
    <x v="6"/>
    <x v="13"/>
    <x v="63"/>
    <x v="72"/>
    <x v="268"/>
    <x v="54"/>
    <x v="9"/>
    <x v="9"/>
    <x v="1"/>
    <x v="1"/>
    <x v="1"/>
    <x v="6"/>
    <x v="6"/>
  </r>
  <r>
    <x v="308"/>
    <x v="0"/>
    <x v="4"/>
    <x v="8"/>
    <x v="0"/>
    <x v="7"/>
    <x v="308"/>
    <x v="58"/>
    <x v="9"/>
    <x v="9"/>
    <x v="1"/>
    <x v="1"/>
    <x v="1"/>
    <x v="4"/>
    <x v="4"/>
  </r>
  <r>
    <x v="299"/>
    <x v="0"/>
    <x v="4"/>
    <x v="46"/>
    <x v="102"/>
    <x v="302"/>
    <x v="299"/>
    <x v="54"/>
    <x v="9"/>
    <x v="9"/>
    <x v="1"/>
    <x v="1"/>
    <x v="1"/>
    <x v="4"/>
    <x v="4"/>
  </r>
  <r>
    <x v="294"/>
    <x v="0"/>
    <x v="9"/>
    <x v="57"/>
    <x v="3"/>
    <x v="154"/>
    <x v="294"/>
    <x v="55"/>
    <x v="9"/>
    <x v="9"/>
    <x v="1"/>
    <x v="1"/>
    <x v="1"/>
    <x v="9"/>
    <x v="9"/>
  </r>
  <r>
    <x v="300"/>
    <x v="0"/>
    <x v="2"/>
    <x v="139"/>
    <x v="133"/>
    <x v="270"/>
    <x v="300"/>
    <x v="51"/>
    <x v="9"/>
    <x v="9"/>
    <x v="1"/>
    <x v="1"/>
    <x v="1"/>
    <x v="2"/>
    <x v="2"/>
  </r>
  <r>
    <x v="300"/>
    <x v="1"/>
    <x v="2"/>
    <x v="44"/>
    <x v="133"/>
    <x v="806"/>
    <x v="300"/>
    <x v="51"/>
    <x v="9"/>
    <x v="9"/>
    <x v="1"/>
    <x v="1"/>
    <x v="1"/>
    <x v="2"/>
    <x v="2"/>
  </r>
  <r>
    <x v="304"/>
    <x v="0"/>
    <x v="8"/>
    <x v="46"/>
    <x v="118"/>
    <x v="807"/>
    <x v="304"/>
    <x v="56"/>
    <x v="9"/>
    <x v="9"/>
    <x v="1"/>
    <x v="1"/>
    <x v="1"/>
    <x v="8"/>
    <x v="8"/>
  </r>
  <r>
    <x v="277"/>
    <x v="0"/>
    <x v="2"/>
    <x v="35"/>
    <x v="47"/>
    <x v="187"/>
    <x v="277"/>
    <x v="51"/>
    <x v="9"/>
    <x v="9"/>
    <x v="1"/>
    <x v="1"/>
    <x v="1"/>
    <x v="2"/>
    <x v="2"/>
  </r>
  <r>
    <x v="301"/>
    <x v="0"/>
    <x v="4"/>
    <x v="90"/>
    <x v="39"/>
    <x v="154"/>
    <x v="301"/>
    <x v="57"/>
    <x v="9"/>
    <x v="9"/>
    <x v="1"/>
    <x v="1"/>
    <x v="1"/>
    <x v="4"/>
    <x v="4"/>
  </r>
  <r>
    <x v="303"/>
    <x v="0"/>
    <x v="4"/>
    <x v="19"/>
    <x v="35"/>
    <x v="137"/>
    <x v="303"/>
    <x v="53"/>
    <x v="9"/>
    <x v="9"/>
    <x v="1"/>
    <x v="1"/>
    <x v="1"/>
    <x v="4"/>
    <x v="4"/>
  </r>
  <r>
    <x v="305"/>
    <x v="1"/>
    <x v="2"/>
    <x v="55"/>
    <x v="137"/>
    <x v="152"/>
    <x v="305"/>
    <x v="53"/>
    <x v="9"/>
    <x v="9"/>
    <x v="1"/>
    <x v="1"/>
    <x v="1"/>
    <x v="2"/>
    <x v="2"/>
  </r>
  <r>
    <x v="304"/>
    <x v="0"/>
    <x v="2"/>
    <x v="59"/>
    <x v="33"/>
    <x v="808"/>
    <x v="304"/>
    <x v="56"/>
    <x v="9"/>
    <x v="9"/>
    <x v="1"/>
    <x v="1"/>
    <x v="1"/>
    <x v="2"/>
    <x v="2"/>
  </r>
  <r>
    <x v="266"/>
    <x v="0"/>
    <x v="11"/>
    <x v="50"/>
    <x v="47"/>
    <x v="7"/>
    <x v="266"/>
    <x v="53"/>
    <x v="9"/>
    <x v="9"/>
    <x v="1"/>
    <x v="1"/>
    <x v="1"/>
    <x v="11"/>
    <x v="11"/>
  </r>
  <r>
    <x v="276"/>
    <x v="0"/>
    <x v="1"/>
    <x v="83"/>
    <x v="97"/>
    <x v="54"/>
    <x v="276"/>
    <x v="52"/>
    <x v="9"/>
    <x v="9"/>
    <x v="1"/>
    <x v="1"/>
    <x v="1"/>
    <x v="1"/>
    <x v="1"/>
  </r>
  <r>
    <x v="308"/>
    <x v="0"/>
    <x v="8"/>
    <x v="93"/>
    <x v="94"/>
    <x v="207"/>
    <x v="308"/>
    <x v="58"/>
    <x v="9"/>
    <x v="9"/>
    <x v="1"/>
    <x v="1"/>
    <x v="1"/>
    <x v="8"/>
    <x v="8"/>
  </r>
  <r>
    <x v="297"/>
    <x v="0"/>
    <x v="4"/>
    <x v="90"/>
    <x v="96"/>
    <x v="809"/>
    <x v="297"/>
    <x v="52"/>
    <x v="9"/>
    <x v="9"/>
    <x v="1"/>
    <x v="1"/>
    <x v="1"/>
    <x v="4"/>
    <x v="4"/>
  </r>
  <r>
    <x v="297"/>
    <x v="1"/>
    <x v="2"/>
    <x v="181"/>
    <x v="198"/>
    <x v="810"/>
    <x v="297"/>
    <x v="52"/>
    <x v="9"/>
    <x v="9"/>
    <x v="1"/>
    <x v="1"/>
    <x v="1"/>
    <x v="2"/>
    <x v="2"/>
  </r>
  <r>
    <x v="308"/>
    <x v="0"/>
    <x v="2"/>
    <x v="30"/>
    <x v="14"/>
    <x v="31"/>
    <x v="308"/>
    <x v="58"/>
    <x v="9"/>
    <x v="9"/>
    <x v="1"/>
    <x v="1"/>
    <x v="1"/>
    <x v="2"/>
    <x v="2"/>
  </r>
  <r>
    <x v="299"/>
    <x v="0"/>
    <x v="2"/>
    <x v="85"/>
    <x v="95"/>
    <x v="811"/>
    <x v="299"/>
    <x v="54"/>
    <x v="9"/>
    <x v="9"/>
    <x v="1"/>
    <x v="1"/>
    <x v="1"/>
    <x v="2"/>
    <x v="2"/>
  </r>
  <r>
    <x v="298"/>
    <x v="0"/>
    <x v="11"/>
    <x v="147"/>
    <x v="140"/>
    <x v="812"/>
    <x v="298"/>
    <x v="58"/>
    <x v="9"/>
    <x v="9"/>
    <x v="1"/>
    <x v="1"/>
    <x v="1"/>
    <x v="11"/>
    <x v="11"/>
  </r>
  <r>
    <x v="297"/>
    <x v="0"/>
    <x v="3"/>
    <x v="78"/>
    <x v="125"/>
    <x v="813"/>
    <x v="297"/>
    <x v="52"/>
    <x v="9"/>
    <x v="9"/>
    <x v="1"/>
    <x v="1"/>
    <x v="1"/>
    <x v="3"/>
    <x v="3"/>
  </r>
  <r>
    <x v="293"/>
    <x v="0"/>
    <x v="1"/>
    <x v="151"/>
    <x v="170"/>
    <x v="814"/>
    <x v="293"/>
    <x v="57"/>
    <x v="9"/>
    <x v="9"/>
    <x v="1"/>
    <x v="1"/>
    <x v="1"/>
    <x v="1"/>
    <x v="1"/>
  </r>
  <r>
    <x v="299"/>
    <x v="0"/>
    <x v="9"/>
    <x v="138"/>
    <x v="117"/>
    <x v="815"/>
    <x v="299"/>
    <x v="54"/>
    <x v="9"/>
    <x v="9"/>
    <x v="1"/>
    <x v="1"/>
    <x v="1"/>
    <x v="9"/>
    <x v="9"/>
  </r>
  <r>
    <x v="308"/>
    <x v="1"/>
    <x v="2"/>
    <x v="9"/>
    <x v="14"/>
    <x v="14"/>
    <x v="308"/>
    <x v="58"/>
    <x v="9"/>
    <x v="9"/>
    <x v="1"/>
    <x v="1"/>
    <x v="1"/>
    <x v="2"/>
    <x v="2"/>
  </r>
  <r>
    <x v="277"/>
    <x v="1"/>
    <x v="2"/>
    <x v="40"/>
    <x v="47"/>
    <x v="376"/>
    <x v="277"/>
    <x v="51"/>
    <x v="9"/>
    <x v="9"/>
    <x v="1"/>
    <x v="1"/>
    <x v="1"/>
    <x v="2"/>
    <x v="2"/>
  </r>
  <r>
    <x v="278"/>
    <x v="0"/>
    <x v="4"/>
    <x v="4"/>
    <x v="27"/>
    <x v="816"/>
    <x v="278"/>
    <x v="55"/>
    <x v="9"/>
    <x v="9"/>
    <x v="1"/>
    <x v="1"/>
    <x v="1"/>
    <x v="4"/>
    <x v="4"/>
  </r>
  <r>
    <x v="303"/>
    <x v="0"/>
    <x v="9"/>
    <x v="80"/>
    <x v="97"/>
    <x v="817"/>
    <x v="303"/>
    <x v="53"/>
    <x v="9"/>
    <x v="9"/>
    <x v="1"/>
    <x v="1"/>
    <x v="1"/>
    <x v="9"/>
    <x v="9"/>
  </r>
  <r>
    <x v="278"/>
    <x v="0"/>
    <x v="3"/>
    <x v="84"/>
    <x v="37"/>
    <x v="715"/>
    <x v="278"/>
    <x v="55"/>
    <x v="9"/>
    <x v="9"/>
    <x v="1"/>
    <x v="1"/>
    <x v="1"/>
    <x v="3"/>
    <x v="3"/>
  </r>
  <r>
    <x v="271"/>
    <x v="0"/>
    <x v="8"/>
    <x v="23"/>
    <x v="5"/>
    <x v="92"/>
    <x v="271"/>
    <x v="55"/>
    <x v="9"/>
    <x v="9"/>
    <x v="1"/>
    <x v="1"/>
    <x v="1"/>
    <x v="8"/>
    <x v="8"/>
  </r>
  <r>
    <x v="305"/>
    <x v="0"/>
    <x v="4"/>
    <x v="51"/>
    <x v="75"/>
    <x v="37"/>
    <x v="305"/>
    <x v="53"/>
    <x v="9"/>
    <x v="9"/>
    <x v="1"/>
    <x v="1"/>
    <x v="1"/>
    <x v="4"/>
    <x v="4"/>
  </r>
  <r>
    <x v="277"/>
    <x v="0"/>
    <x v="9"/>
    <x v="48"/>
    <x v="56"/>
    <x v="63"/>
    <x v="277"/>
    <x v="51"/>
    <x v="9"/>
    <x v="9"/>
    <x v="1"/>
    <x v="1"/>
    <x v="1"/>
    <x v="9"/>
    <x v="9"/>
  </r>
  <r>
    <x v="275"/>
    <x v="0"/>
    <x v="1"/>
    <x v="62"/>
    <x v="152"/>
    <x v="818"/>
    <x v="275"/>
    <x v="56"/>
    <x v="9"/>
    <x v="9"/>
    <x v="1"/>
    <x v="1"/>
    <x v="1"/>
    <x v="1"/>
    <x v="1"/>
  </r>
  <r>
    <x v="269"/>
    <x v="0"/>
    <x v="8"/>
    <x v="70"/>
    <x v="60"/>
    <x v="722"/>
    <x v="269"/>
    <x v="52"/>
    <x v="9"/>
    <x v="9"/>
    <x v="1"/>
    <x v="1"/>
    <x v="1"/>
    <x v="8"/>
    <x v="8"/>
  </r>
  <r>
    <x v="270"/>
    <x v="0"/>
    <x v="2"/>
    <x v="38"/>
    <x v="105"/>
    <x v="756"/>
    <x v="270"/>
    <x v="51"/>
    <x v="9"/>
    <x v="9"/>
    <x v="1"/>
    <x v="1"/>
    <x v="1"/>
    <x v="2"/>
    <x v="2"/>
  </r>
  <r>
    <x v="301"/>
    <x v="0"/>
    <x v="9"/>
    <x v="182"/>
    <x v="161"/>
    <x v="819"/>
    <x v="301"/>
    <x v="57"/>
    <x v="9"/>
    <x v="9"/>
    <x v="1"/>
    <x v="1"/>
    <x v="1"/>
    <x v="9"/>
    <x v="9"/>
  </r>
  <r>
    <x v="265"/>
    <x v="0"/>
    <x v="6"/>
    <x v="26"/>
    <x v="54"/>
    <x v="160"/>
    <x v="265"/>
    <x v="51"/>
    <x v="9"/>
    <x v="9"/>
    <x v="1"/>
    <x v="1"/>
    <x v="1"/>
    <x v="6"/>
    <x v="6"/>
  </r>
  <r>
    <x v="270"/>
    <x v="0"/>
    <x v="8"/>
    <x v="40"/>
    <x v="31"/>
    <x v="291"/>
    <x v="270"/>
    <x v="51"/>
    <x v="9"/>
    <x v="9"/>
    <x v="1"/>
    <x v="1"/>
    <x v="1"/>
    <x v="8"/>
    <x v="8"/>
  </r>
  <r>
    <x v="267"/>
    <x v="0"/>
    <x v="11"/>
    <x v="68"/>
    <x v="138"/>
    <x v="97"/>
    <x v="267"/>
    <x v="50"/>
    <x v="9"/>
    <x v="9"/>
    <x v="1"/>
    <x v="1"/>
    <x v="1"/>
    <x v="11"/>
    <x v="11"/>
  </r>
  <r>
    <x v="269"/>
    <x v="1"/>
    <x v="2"/>
    <x v="50"/>
    <x v="44"/>
    <x v="684"/>
    <x v="269"/>
    <x v="52"/>
    <x v="9"/>
    <x v="9"/>
    <x v="1"/>
    <x v="1"/>
    <x v="1"/>
    <x v="2"/>
    <x v="2"/>
  </r>
  <r>
    <x v="277"/>
    <x v="0"/>
    <x v="4"/>
    <x v="13"/>
    <x v="62"/>
    <x v="162"/>
    <x v="277"/>
    <x v="51"/>
    <x v="9"/>
    <x v="9"/>
    <x v="1"/>
    <x v="1"/>
    <x v="1"/>
    <x v="4"/>
    <x v="4"/>
  </r>
  <r>
    <x v="301"/>
    <x v="1"/>
    <x v="2"/>
    <x v="165"/>
    <x v="185"/>
    <x v="820"/>
    <x v="301"/>
    <x v="57"/>
    <x v="9"/>
    <x v="9"/>
    <x v="1"/>
    <x v="1"/>
    <x v="1"/>
    <x v="2"/>
    <x v="2"/>
  </r>
  <r>
    <x v="302"/>
    <x v="0"/>
    <x v="3"/>
    <x v="82"/>
    <x v="20"/>
    <x v="821"/>
    <x v="302"/>
    <x v="55"/>
    <x v="9"/>
    <x v="9"/>
    <x v="1"/>
    <x v="1"/>
    <x v="1"/>
    <x v="3"/>
    <x v="3"/>
  </r>
  <r>
    <x v="264"/>
    <x v="0"/>
    <x v="11"/>
    <x v="48"/>
    <x v="54"/>
    <x v="371"/>
    <x v="264"/>
    <x v="52"/>
    <x v="9"/>
    <x v="9"/>
    <x v="1"/>
    <x v="1"/>
    <x v="1"/>
    <x v="11"/>
    <x v="11"/>
  </r>
  <r>
    <x v="269"/>
    <x v="0"/>
    <x v="2"/>
    <x v="15"/>
    <x v="44"/>
    <x v="822"/>
    <x v="269"/>
    <x v="52"/>
    <x v="9"/>
    <x v="9"/>
    <x v="1"/>
    <x v="1"/>
    <x v="1"/>
    <x v="2"/>
    <x v="2"/>
  </r>
  <r>
    <x v="302"/>
    <x v="0"/>
    <x v="4"/>
    <x v="53"/>
    <x v="83"/>
    <x v="727"/>
    <x v="302"/>
    <x v="55"/>
    <x v="9"/>
    <x v="9"/>
    <x v="1"/>
    <x v="1"/>
    <x v="1"/>
    <x v="4"/>
    <x v="4"/>
  </r>
  <r>
    <x v="271"/>
    <x v="0"/>
    <x v="2"/>
    <x v="53"/>
    <x v="27"/>
    <x v="823"/>
    <x v="271"/>
    <x v="55"/>
    <x v="9"/>
    <x v="9"/>
    <x v="1"/>
    <x v="1"/>
    <x v="1"/>
    <x v="2"/>
    <x v="2"/>
  </r>
  <r>
    <x v="303"/>
    <x v="0"/>
    <x v="3"/>
    <x v="14"/>
    <x v="21"/>
    <x v="399"/>
    <x v="303"/>
    <x v="53"/>
    <x v="9"/>
    <x v="9"/>
    <x v="1"/>
    <x v="1"/>
    <x v="1"/>
    <x v="3"/>
    <x v="3"/>
  </r>
  <r>
    <x v="302"/>
    <x v="0"/>
    <x v="9"/>
    <x v="18"/>
    <x v="137"/>
    <x v="0"/>
    <x v="302"/>
    <x v="55"/>
    <x v="9"/>
    <x v="9"/>
    <x v="1"/>
    <x v="1"/>
    <x v="1"/>
    <x v="9"/>
    <x v="9"/>
  </r>
  <r>
    <x v="263"/>
    <x v="0"/>
    <x v="3"/>
    <x v="63"/>
    <x v="3"/>
    <x v="239"/>
    <x v="263"/>
    <x v="51"/>
    <x v="9"/>
    <x v="9"/>
    <x v="1"/>
    <x v="1"/>
    <x v="1"/>
    <x v="3"/>
    <x v="3"/>
  </r>
  <r>
    <x v="282"/>
    <x v="0"/>
    <x v="11"/>
    <x v="61"/>
    <x v="112"/>
    <x v="824"/>
    <x v="282"/>
    <x v="50"/>
    <x v="9"/>
    <x v="9"/>
    <x v="1"/>
    <x v="1"/>
    <x v="1"/>
    <x v="11"/>
    <x v="11"/>
  </r>
  <r>
    <x v="274"/>
    <x v="0"/>
    <x v="9"/>
    <x v="57"/>
    <x v="26"/>
    <x v="208"/>
    <x v="274"/>
    <x v="50"/>
    <x v="9"/>
    <x v="9"/>
    <x v="1"/>
    <x v="1"/>
    <x v="1"/>
    <x v="9"/>
    <x v="9"/>
  </r>
  <r>
    <x v="262"/>
    <x v="0"/>
    <x v="6"/>
    <x v="3"/>
    <x v="30"/>
    <x v="379"/>
    <x v="262"/>
    <x v="50"/>
    <x v="9"/>
    <x v="9"/>
    <x v="1"/>
    <x v="1"/>
    <x v="1"/>
    <x v="6"/>
    <x v="6"/>
  </r>
  <r>
    <x v="263"/>
    <x v="0"/>
    <x v="1"/>
    <x v="27"/>
    <x v="51"/>
    <x v="76"/>
    <x v="263"/>
    <x v="51"/>
    <x v="9"/>
    <x v="9"/>
    <x v="1"/>
    <x v="1"/>
    <x v="1"/>
    <x v="1"/>
    <x v="1"/>
  </r>
  <r>
    <x v="305"/>
    <x v="0"/>
    <x v="9"/>
    <x v="42"/>
    <x v="20"/>
    <x v="483"/>
    <x v="305"/>
    <x v="53"/>
    <x v="9"/>
    <x v="9"/>
    <x v="1"/>
    <x v="1"/>
    <x v="1"/>
    <x v="9"/>
    <x v="9"/>
  </r>
  <r>
    <x v="269"/>
    <x v="0"/>
    <x v="4"/>
    <x v="23"/>
    <x v="34"/>
    <x v="825"/>
    <x v="269"/>
    <x v="52"/>
    <x v="9"/>
    <x v="9"/>
    <x v="1"/>
    <x v="1"/>
    <x v="1"/>
    <x v="4"/>
    <x v="4"/>
  </r>
  <r>
    <x v="302"/>
    <x v="1"/>
    <x v="2"/>
    <x v="56"/>
    <x v="96"/>
    <x v="826"/>
    <x v="302"/>
    <x v="55"/>
    <x v="9"/>
    <x v="9"/>
    <x v="1"/>
    <x v="1"/>
    <x v="1"/>
    <x v="2"/>
    <x v="2"/>
  </r>
  <r>
    <x v="281"/>
    <x v="1"/>
    <x v="2"/>
    <x v="137"/>
    <x v="200"/>
    <x v="50"/>
    <x v="281"/>
    <x v="53"/>
    <x v="9"/>
    <x v="9"/>
    <x v="1"/>
    <x v="1"/>
    <x v="1"/>
    <x v="2"/>
    <x v="2"/>
  </r>
  <r>
    <x v="281"/>
    <x v="0"/>
    <x v="4"/>
    <x v="94"/>
    <x v="49"/>
    <x v="778"/>
    <x v="281"/>
    <x v="53"/>
    <x v="9"/>
    <x v="9"/>
    <x v="1"/>
    <x v="1"/>
    <x v="1"/>
    <x v="4"/>
    <x v="4"/>
  </r>
  <r>
    <x v="307"/>
    <x v="0"/>
    <x v="3"/>
    <x v="54"/>
    <x v="81"/>
    <x v="32"/>
    <x v="307"/>
    <x v="53"/>
    <x v="9"/>
    <x v="9"/>
    <x v="1"/>
    <x v="1"/>
    <x v="1"/>
    <x v="3"/>
    <x v="3"/>
  </r>
  <r>
    <x v="307"/>
    <x v="0"/>
    <x v="1"/>
    <x v="27"/>
    <x v="31"/>
    <x v="43"/>
    <x v="307"/>
    <x v="53"/>
    <x v="9"/>
    <x v="9"/>
    <x v="1"/>
    <x v="1"/>
    <x v="1"/>
    <x v="1"/>
    <x v="1"/>
  </r>
  <r>
    <x v="273"/>
    <x v="0"/>
    <x v="6"/>
    <x v="30"/>
    <x v="63"/>
    <x v="34"/>
    <x v="273"/>
    <x v="50"/>
    <x v="9"/>
    <x v="9"/>
    <x v="1"/>
    <x v="1"/>
    <x v="1"/>
    <x v="6"/>
    <x v="6"/>
  </r>
  <r>
    <x v="280"/>
    <x v="0"/>
    <x v="6"/>
    <x v="54"/>
    <x v="15"/>
    <x v="18"/>
    <x v="280"/>
    <x v="54"/>
    <x v="9"/>
    <x v="9"/>
    <x v="1"/>
    <x v="1"/>
    <x v="1"/>
    <x v="6"/>
    <x v="6"/>
  </r>
  <r>
    <x v="283"/>
    <x v="0"/>
    <x v="1"/>
    <x v="125"/>
    <x v="120"/>
    <x v="827"/>
    <x v="283"/>
    <x v="56"/>
    <x v="9"/>
    <x v="9"/>
    <x v="1"/>
    <x v="1"/>
    <x v="1"/>
    <x v="1"/>
    <x v="1"/>
  </r>
  <r>
    <x v="281"/>
    <x v="0"/>
    <x v="9"/>
    <x v="81"/>
    <x v="117"/>
    <x v="589"/>
    <x v="281"/>
    <x v="53"/>
    <x v="9"/>
    <x v="9"/>
    <x v="1"/>
    <x v="1"/>
    <x v="1"/>
    <x v="9"/>
    <x v="9"/>
  </r>
  <r>
    <x v="274"/>
    <x v="0"/>
    <x v="4"/>
    <x v="92"/>
    <x v="7"/>
    <x v="207"/>
    <x v="274"/>
    <x v="50"/>
    <x v="9"/>
    <x v="9"/>
    <x v="1"/>
    <x v="1"/>
    <x v="1"/>
    <x v="4"/>
    <x v="4"/>
  </r>
  <r>
    <x v="287"/>
    <x v="0"/>
    <x v="9"/>
    <x v="91"/>
    <x v="119"/>
    <x v="488"/>
    <x v="287"/>
    <x v="58"/>
    <x v="9"/>
    <x v="9"/>
    <x v="1"/>
    <x v="1"/>
    <x v="1"/>
    <x v="9"/>
    <x v="9"/>
  </r>
  <r>
    <x v="306"/>
    <x v="0"/>
    <x v="1"/>
    <x v="15"/>
    <x v="54"/>
    <x v="253"/>
    <x v="306"/>
    <x v="53"/>
    <x v="9"/>
    <x v="9"/>
    <x v="1"/>
    <x v="1"/>
    <x v="1"/>
    <x v="1"/>
    <x v="1"/>
  </r>
  <r>
    <x v="285"/>
    <x v="0"/>
    <x v="4"/>
    <x v="33"/>
    <x v="19"/>
    <x v="165"/>
    <x v="285"/>
    <x v="51"/>
    <x v="9"/>
    <x v="9"/>
    <x v="1"/>
    <x v="1"/>
    <x v="1"/>
    <x v="4"/>
    <x v="4"/>
  </r>
  <r>
    <x v="291"/>
    <x v="0"/>
    <x v="11"/>
    <x v="3"/>
    <x v="16"/>
    <x v="93"/>
    <x v="291"/>
    <x v="57"/>
    <x v="9"/>
    <x v="9"/>
    <x v="1"/>
    <x v="1"/>
    <x v="1"/>
    <x v="11"/>
    <x v="11"/>
  </r>
  <r>
    <x v="288"/>
    <x v="0"/>
    <x v="8"/>
    <x v="6"/>
    <x v="94"/>
    <x v="155"/>
    <x v="288"/>
    <x v="55"/>
    <x v="9"/>
    <x v="9"/>
    <x v="1"/>
    <x v="1"/>
    <x v="1"/>
    <x v="8"/>
    <x v="8"/>
  </r>
  <r>
    <x v="287"/>
    <x v="0"/>
    <x v="4"/>
    <x v="53"/>
    <x v="24"/>
    <x v="80"/>
    <x v="287"/>
    <x v="58"/>
    <x v="9"/>
    <x v="9"/>
    <x v="1"/>
    <x v="1"/>
    <x v="1"/>
    <x v="4"/>
    <x v="4"/>
  </r>
  <r>
    <x v="285"/>
    <x v="0"/>
    <x v="2"/>
    <x v="120"/>
    <x v="141"/>
    <x v="727"/>
    <x v="285"/>
    <x v="51"/>
    <x v="9"/>
    <x v="9"/>
    <x v="1"/>
    <x v="1"/>
    <x v="1"/>
    <x v="2"/>
    <x v="2"/>
  </r>
  <r>
    <x v="287"/>
    <x v="1"/>
    <x v="2"/>
    <x v="135"/>
    <x v="109"/>
    <x v="267"/>
    <x v="287"/>
    <x v="58"/>
    <x v="9"/>
    <x v="9"/>
    <x v="1"/>
    <x v="1"/>
    <x v="1"/>
    <x v="2"/>
    <x v="2"/>
  </r>
  <r>
    <x v="287"/>
    <x v="0"/>
    <x v="2"/>
    <x v="104"/>
    <x v="109"/>
    <x v="413"/>
    <x v="287"/>
    <x v="58"/>
    <x v="9"/>
    <x v="9"/>
    <x v="1"/>
    <x v="1"/>
    <x v="1"/>
    <x v="2"/>
    <x v="2"/>
  </r>
  <r>
    <x v="291"/>
    <x v="0"/>
    <x v="6"/>
    <x v="13"/>
    <x v="14"/>
    <x v="44"/>
    <x v="291"/>
    <x v="57"/>
    <x v="9"/>
    <x v="9"/>
    <x v="1"/>
    <x v="1"/>
    <x v="1"/>
    <x v="6"/>
    <x v="6"/>
  </r>
  <r>
    <x v="290"/>
    <x v="0"/>
    <x v="1"/>
    <x v="137"/>
    <x v="200"/>
    <x v="50"/>
    <x v="290"/>
    <x v="58"/>
    <x v="9"/>
    <x v="9"/>
    <x v="1"/>
    <x v="1"/>
    <x v="1"/>
    <x v="1"/>
    <x v="1"/>
  </r>
  <r>
    <x v="290"/>
    <x v="0"/>
    <x v="3"/>
    <x v="99"/>
    <x v="128"/>
    <x v="31"/>
    <x v="290"/>
    <x v="58"/>
    <x v="9"/>
    <x v="9"/>
    <x v="1"/>
    <x v="1"/>
    <x v="1"/>
    <x v="3"/>
    <x v="3"/>
  </r>
  <r>
    <x v="285"/>
    <x v="1"/>
    <x v="2"/>
    <x v="73"/>
    <x v="141"/>
    <x v="828"/>
    <x v="285"/>
    <x v="51"/>
    <x v="9"/>
    <x v="9"/>
    <x v="1"/>
    <x v="1"/>
    <x v="1"/>
    <x v="2"/>
    <x v="2"/>
  </r>
  <r>
    <x v="292"/>
    <x v="0"/>
    <x v="1"/>
    <x v="56"/>
    <x v="37"/>
    <x v="339"/>
    <x v="292"/>
    <x v="55"/>
    <x v="9"/>
    <x v="9"/>
    <x v="1"/>
    <x v="1"/>
    <x v="1"/>
    <x v="1"/>
    <x v="1"/>
  </r>
  <r>
    <x v="309"/>
    <x v="0"/>
    <x v="8"/>
    <x v="51"/>
    <x v="48"/>
    <x v="93"/>
    <x v="309"/>
    <x v="59"/>
    <x v="10"/>
    <x v="10"/>
    <x v="2"/>
    <x v="2"/>
    <x v="1"/>
    <x v="8"/>
    <x v="8"/>
  </r>
  <r>
    <x v="310"/>
    <x v="0"/>
    <x v="2"/>
    <x v="15"/>
    <x v="76"/>
    <x v="39"/>
    <x v="310"/>
    <x v="60"/>
    <x v="10"/>
    <x v="10"/>
    <x v="2"/>
    <x v="2"/>
    <x v="1"/>
    <x v="2"/>
    <x v="2"/>
  </r>
  <r>
    <x v="311"/>
    <x v="0"/>
    <x v="3"/>
    <x v="93"/>
    <x v="0"/>
    <x v="187"/>
    <x v="311"/>
    <x v="61"/>
    <x v="10"/>
    <x v="10"/>
    <x v="2"/>
    <x v="2"/>
    <x v="1"/>
    <x v="3"/>
    <x v="3"/>
  </r>
  <r>
    <x v="312"/>
    <x v="0"/>
    <x v="6"/>
    <x v="53"/>
    <x v="4"/>
    <x v="829"/>
    <x v="312"/>
    <x v="60"/>
    <x v="10"/>
    <x v="10"/>
    <x v="2"/>
    <x v="2"/>
    <x v="1"/>
    <x v="6"/>
    <x v="6"/>
  </r>
  <r>
    <x v="313"/>
    <x v="0"/>
    <x v="1"/>
    <x v="53"/>
    <x v="47"/>
    <x v="152"/>
    <x v="313"/>
    <x v="62"/>
    <x v="10"/>
    <x v="10"/>
    <x v="2"/>
    <x v="2"/>
    <x v="1"/>
    <x v="1"/>
    <x v="1"/>
  </r>
  <r>
    <x v="314"/>
    <x v="0"/>
    <x v="0"/>
    <x v="21"/>
    <x v="94"/>
    <x v="6"/>
    <x v="92"/>
    <x v="61"/>
    <x v="10"/>
    <x v="10"/>
    <x v="2"/>
    <x v="2"/>
    <x v="1"/>
    <x v="0"/>
    <x v="0"/>
  </r>
  <r>
    <x v="310"/>
    <x v="0"/>
    <x v="4"/>
    <x v="11"/>
    <x v="36"/>
    <x v="34"/>
    <x v="310"/>
    <x v="60"/>
    <x v="10"/>
    <x v="10"/>
    <x v="2"/>
    <x v="2"/>
    <x v="1"/>
    <x v="4"/>
    <x v="4"/>
  </r>
  <r>
    <x v="310"/>
    <x v="0"/>
    <x v="8"/>
    <x v="24"/>
    <x v="38"/>
    <x v="63"/>
    <x v="310"/>
    <x v="60"/>
    <x v="10"/>
    <x v="10"/>
    <x v="2"/>
    <x v="2"/>
    <x v="1"/>
    <x v="8"/>
    <x v="8"/>
  </r>
  <r>
    <x v="314"/>
    <x v="0"/>
    <x v="11"/>
    <x v="30"/>
    <x v="18"/>
    <x v="6"/>
    <x v="92"/>
    <x v="61"/>
    <x v="10"/>
    <x v="10"/>
    <x v="2"/>
    <x v="2"/>
    <x v="1"/>
    <x v="11"/>
    <x v="11"/>
  </r>
  <r>
    <x v="312"/>
    <x v="0"/>
    <x v="10"/>
    <x v="24"/>
    <x v="1"/>
    <x v="289"/>
    <x v="312"/>
    <x v="60"/>
    <x v="10"/>
    <x v="10"/>
    <x v="2"/>
    <x v="2"/>
    <x v="1"/>
    <x v="10"/>
    <x v="10"/>
  </r>
  <r>
    <x v="311"/>
    <x v="0"/>
    <x v="7"/>
    <x v="20"/>
    <x v="12"/>
    <x v="6"/>
    <x v="311"/>
    <x v="61"/>
    <x v="10"/>
    <x v="10"/>
    <x v="2"/>
    <x v="2"/>
    <x v="1"/>
    <x v="7"/>
    <x v="7"/>
  </r>
  <r>
    <x v="310"/>
    <x v="0"/>
    <x v="9"/>
    <x v="70"/>
    <x v="24"/>
    <x v="238"/>
    <x v="310"/>
    <x v="60"/>
    <x v="10"/>
    <x v="10"/>
    <x v="2"/>
    <x v="2"/>
    <x v="1"/>
    <x v="9"/>
    <x v="9"/>
  </r>
  <r>
    <x v="313"/>
    <x v="0"/>
    <x v="7"/>
    <x v="10"/>
    <x v="13"/>
    <x v="202"/>
    <x v="313"/>
    <x v="62"/>
    <x v="10"/>
    <x v="10"/>
    <x v="2"/>
    <x v="2"/>
    <x v="1"/>
    <x v="7"/>
    <x v="7"/>
  </r>
  <r>
    <x v="315"/>
    <x v="0"/>
    <x v="0"/>
    <x v="21"/>
    <x v="13"/>
    <x v="22"/>
    <x v="314"/>
    <x v="62"/>
    <x v="10"/>
    <x v="10"/>
    <x v="2"/>
    <x v="2"/>
    <x v="1"/>
    <x v="0"/>
    <x v="0"/>
  </r>
  <r>
    <x v="316"/>
    <x v="0"/>
    <x v="9"/>
    <x v="76"/>
    <x v="111"/>
    <x v="830"/>
    <x v="315"/>
    <x v="62"/>
    <x v="10"/>
    <x v="10"/>
    <x v="2"/>
    <x v="2"/>
    <x v="1"/>
    <x v="9"/>
    <x v="9"/>
  </r>
  <r>
    <x v="315"/>
    <x v="0"/>
    <x v="5"/>
    <x v="20"/>
    <x v="12"/>
    <x v="6"/>
    <x v="314"/>
    <x v="62"/>
    <x v="10"/>
    <x v="10"/>
    <x v="2"/>
    <x v="2"/>
    <x v="1"/>
    <x v="5"/>
    <x v="5"/>
  </r>
  <r>
    <x v="317"/>
    <x v="0"/>
    <x v="3"/>
    <x v="15"/>
    <x v="44"/>
    <x v="822"/>
    <x v="316"/>
    <x v="59"/>
    <x v="10"/>
    <x v="10"/>
    <x v="2"/>
    <x v="2"/>
    <x v="1"/>
    <x v="3"/>
    <x v="3"/>
  </r>
  <r>
    <x v="316"/>
    <x v="0"/>
    <x v="2"/>
    <x v="140"/>
    <x v="170"/>
    <x v="768"/>
    <x v="315"/>
    <x v="62"/>
    <x v="10"/>
    <x v="10"/>
    <x v="2"/>
    <x v="2"/>
    <x v="1"/>
    <x v="2"/>
    <x v="2"/>
  </r>
  <r>
    <x v="318"/>
    <x v="0"/>
    <x v="10"/>
    <x v="53"/>
    <x v="4"/>
    <x v="829"/>
    <x v="317"/>
    <x v="63"/>
    <x v="10"/>
    <x v="10"/>
    <x v="2"/>
    <x v="2"/>
    <x v="1"/>
    <x v="10"/>
    <x v="10"/>
  </r>
  <r>
    <x v="315"/>
    <x v="0"/>
    <x v="6"/>
    <x v="35"/>
    <x v="24"/>
    <x v="338"/>
    <x v="314"/>
    <x v="62"/>
    <x v="10"/>
    <x v="10"/>
    <x v="2"/>
    <x v="2"/>
    <x v="1"/>
    <x v="6"/>
    <x v="6"/>
  </r>
  <r>
    <x v="319"/>
    <x v="0"/>
    <x v="11"/>
    <x v="25"/>
    <x v="128"/>
    <x v="244"/>
    <x v="318"/>
    <x v="64"/>
    <x v="10"/>
    <x v="10"/>
    <x v="2"/>
    <x v="2"/>
    <x v="1"/>
    <x v="11"/>
    <x v="11"/>
  </r>
  <r>
    <x v="320"/>
    <x v="0"/>
    <x v="4"/>
    <x v="24"/>
    <x v="76"/>
    <x v="57"/>
    <x v="319"/>
    <x v="64"/>
    <x v="10"/>
    <x v="10"/>
    <x v="2"/>
    <x v="2"/>
    <x v="1"/>
    <x v="4"/>
    <x v="4"/>
  </r>
  <r>
    <x v="321"/>
    <x v="0"/>
    <x v="8"/>
    <x v="37"/>
    <x v="30"/>
    <x v="14"/>
    <x v="320"/>
    <x v="62"/>
    <x v="10"/>
    <x v="10"/>
    <x v="2"/>
    <x v="2"/>
    <x v="1"/>
    <x v="8"/>
    <x v="8"/>
  </r>
  <r>
    <x v="322"/>
    <x v="0"/>
    <x v="7"/>
    <x v="4"/>
    <x v="75"/>
    <x v="7"/>
    <x v="321"/>
    <x v="59"/>
    <x v="10"/>
    <x v="10"/>
    <x v="2"/>
    <x v="2"/>
    <x v="1"/>
    <x v="7"/>
    <x v="7"/>
  </r>
  <r>
    <x v="316"/>
    <x v="0"/>
    <x v="4"/>
    <x v="59"/>
    <x v="64"/>
    <x v="9"/>
    <x v="315"/>
    <x v="62"/>
    <x v="10"/>
    <x v="10"/>
    <x v="2"/>
    <x v="2"/>
    <x v="1"/>
    <x v="4"/>
    <x v="4"/>
  </r>
  <r>
    <x v="316"/>
    <x v="1"/>
    <x v="2"/>
    <x v="103"/>
    <x v="135"/>
    <x v="831"/>
    <x v="315"/>
    <x v="62"/>
    <x v="10"/>
    <x v="10"/>
    <x v="2"/>
    <x v="2"/>
    <x v="1"/>
    <x v="2"/>
    <x v="2"/>
  </r>
  <r>
    <x v="317"/>
    <x v="0"/>
    <x v="7"/>
    <x v="92"/>
    <x v="11"/>
    <x v="176"/>
    <x v="316"/>
    <x v="59"/>
    <x v="10"/>
    <x v="10"/>
    <x v="2"/>
    <x v="2"/>
    <x v="1"/>
    <x v="7"/>
    <x v="7"/>
  </r>
  <r>
    <x v="323"/>
    <x v="0"/>
    <x v="2"/>
    <x v="40"/>
    <x v="47"/>
    <x v="376"/>
    <x v="322"/>
    <x v="61"/>
    <x v="10"/>
    <x v="10"/>
    <x v="2"/>
    <x v="2"/>
    <x v="1"/>
    <x v="2"/>
    <x v="2"/>
  </r>
  <r>
    <x v="324"/>
    <x v="0"/>
    <x v="9"/>
    <x v="24"/>
    <x v="81"/>
    <x v="13"/>
    <x v="323"/>
    <x v="63"/>
    <x v="10"/>
    <x v="10"/>
    <x v="2"/>
    <x v="2"/>
    <x v="1"/>
    <x v="9"/>
    <x v="9"/>
  </r>
  <r>
    <x v="325"/>
    <x v="0"/>
    <x v="5"/>
    <x v="93"/>
    <x v="0"/>
    <x v="187"/>
    <x v="324"/>
    <x v="60"/>
    <x v="10"/>
    <x v="10"/>
    <x v="2"/>
    <x v="2"/>
    <x v="1"/>
    <x v="5"/>
    <x v="5"/>
  </r>
  <r>
    <x v="321"/>
    <x v="1"/>
    <x v="2"/>
    <x v="65"/>
    <x v="34"/>
    <x v="366"/>
    <x v="320"/>
    <x v="62"/>
    <x v="10"/>
    <x v="10"/>
    <x v="2"/>
    <x v="2"/>
    <x v="1"/>
    <x v="2"/>
    <x v="2"/>
  </r>
  <r>
    <x v="321"/>
    <x v="0"/>
    <x v="2"/>
    <x v="50"/>
    <x v="34"/>
    <x v="22"/>
    <x v="320"/>
    <x v="62"/>
    <x v="10"/>
    <x v="10"/>
    <x v="2"/>
    <x v="2"/>
    <x v="1"/>
    <x v="2"/>
    <x v="2"/>
  </r>
  <r>
    <x v="324"/>
    <x v="0"/>
    <x v="8"/>
    <x v="37"/>
    <x v="59"/>
    <x v="13"/>
    <x v="323"/>
    <x v="63"/>
    <x v="10"/>
    <x v="10"/>
    <x v="2"/>
    <x v="2"/>
    <x v="1"/>
    <x v="8"/>
    <x v="8"/>
  </r>
  <r>
    <x v="325"/>
    <x v="0"/>
    <x v="6"/>
    <x v="54"/>
    <x v="38"/>
    <x v="9"/>
    <x v="324"/>
    <x v="60"/>
    <x v="10"/>
    <x v="10"/>
    <x v="2"/>
    <x v="2"/>
    <x v="1"/>
    <x v="6"/>
    <x v="6"/>
  </r>
  <r>
    <x v="326"/>
    <x v="0"/>
    <x v="9"/>
    <x v="102"/>
    <x v="133"/>
    <x v="832"/>
    <x v="325"/>
    <x v="59"/>
    <x v="10"/>
    <x v="10"/>
    <x v="2"/>
    <x v="2"/>
    <x v="1"/>
    <x v="9"/>
    <x v="9"/>
  </r>
  <r>
    <x v="327"/>
    <x v="0"/>
    <x v="4"/>
    <x v="21"/>
    <x v="94"/>
    <x v="6"/>
    <x v="326"/>
    <x v="60"/>
    <x v="10"/>
    <x v="10"/>
    <x v="2"/>
    <x v="2"/>
    <x v="1"/>
    <x v="4"/>
    <x v="4"/>
  </r>
  <r>
    <x v="327"/>
    <x v="0"/>
    <x v="8"/>
    <x v="17"/>
    <x v="62"/>
    <x v="6"/>
    <x v="326"/>
    <x v="60"/>
    <x v="10"/>
    <x v="10"/>
    <x v="2"/>
    <x v="2"/>
    <x v="1"/>
    <x v="8"/>
    <x v="8"/>
  </r>
  <r>
    <x v="328"/>
    <x v="0"/>
    <x v="4"/>
    <x v="9"/>
    <x v="14"/>
    <x v="14"/>
    <x v="45"/>
    <x v="60"/>
    <x v="10"/>
    <x v="10"/>
    <x v="2"/>
    <x v="2"/>
    <x v="1"/>
    <x v="4"/>
    <x v="4"/>
  </r>
  <r>
    <x v="329"/>
    <x v="0"/>
    <x v="6"/>
    <x v="27"/>
    <x v="75"/>
    <x v="175"/>
    <x v="327"/>
    <x v="64"/>
    <x v="10"/>
    <x v="10"/>
    <x v="2"/>
    <x v="2"/>
    <x v="1"/>
    <x v="6"/>
    <x v="6"/>
  </r>
  <r>
    <x v="320"/>
    <x v="0"/>
    <x v="9"/>
    <x v="14"/>
    <x v="31"/>
    <x v="196"/>
    <x v="319"/>
    <x v="64"/>
    <x v="10"/>
    <x v="10"/>
    <x v="2"/>
    <x v="2"/>
    <x v="1"/>
    <x v="9"/>
    <x v="9"/>
  </r>
  <r>
    <x v="324"/>
    <x v="0"/>
    <x v="4"/>
    <x v="92"/>
    <x v="10"/>
    <x v="180"/>
    <x v="323"/>
    <x v="63"/>
    <x v="10"/>
    <x v="10"/>
    <x v="2"/>
    <x v="2"/>
    <x v="1"/>
    <x v="4"/>
    <x v="4"/>
  </r>
  <r>
    <x v="320"/>
    <x v="1"/>
    <x v="2"/>
    <x v="88"/>
    <x v="106"/>
    <x v="757"/>
    <x v="319"/>
    <x v="64"/>
    <x v="10"/>
    <x v="10"/>
    <x v="2"/>
    <x v="2"/>
    <x v="1"/>
    <x v="2"/>
    <x v="2"/>
  </r>
  <r>
    <x v="323"/>
    <x v="1"/>
    <x v="2"/>
    <x v="31"/>
    <x v="44"/>
    <x v="308"/>
    <x v="322"/>
    <x v="61"/>
    <x v="10"/>
    <x v="10"/>
    <x v="2"/>
    <x v="2"/>
    <x v="1"/>
    <x v="2"/>
    <x v="2"/>
  </r>
  <r>
    <x v="328"/>
    <x v="0"/>
    <x v="3"/>
    <x v="48"/>
    <x v="5"/>
    <x v="169"/>
    <x v="45"/>
    <x v="60"/>
    <x v="10"/>
    <x v="10"/>
    <x v="2"/>
    <x v="2"/>
    <x v="1"/>
    <x v="3"/>
    <x v="3"/>
  </r>
  <r>
    <x v="327"/>
    <x v="0"/>
    <x v="9"/>
    <x v="11"/>
    <x v="7"/>
    <x v="6"/>
    <x v="326"/>
    <x v="60"/>
    <x v="10"/>
    <x v="10"/>
    <x v="2"/>
    <x v="2"/>
    <x v="1"/>
    <x v="9"/>
    <x v="9"/>
  </r>
  <r>
    <x v="324"/>
    <x v="1"/>
    <x v="2"/>
    <x v="53"/>
    <x v="48"/>
    <x v="17"/>
    <x v="323"/>
    <x v="63"/>
    <x v="10"/>
    <x v="10"/>
    <x v="2"/>
    <x v="2"/>
    <x v="1"/>
    <x v="2"/>
    <x v="2"/>
  </r>
  <r>
    <x v="327"/>
    <x v="1"/>
    <x v="2"/>
    <x v="35"/>
    <x v="38"/>
    <x v="41"/>
    <x v="326"/>
    <x v="60"/>
    <x v="10"/>
    <x v="10"/>
    <x v="2"/>
    <x v="2"/>
    <x v="1"/>
    <x v="2"/>
    <x v="2"/>
  </r>
  <r>
    <x v="327"/>
    <x v="0"/>
    <x v="2"/>
    <x v="35"/>
    <x v="38"/>
    <x v="41"/>
    <x v="326"/>
    <x v="60"/>
    <x v="10"/>
    <x v="10"/>
    <x v="2"/>
    <x v="2"/>
    <x v="1"/>
    <x v="2"/>
    <x v="2"/>
  </r>
  <r>
    <x v="330"/>
    <x v="0"/>
    <x v="0"/>
    <x v="10"/>
    <x v="0"/>
    <x v="6"/>
    <x v="328"/>
    <x v="62"/>
    <x v="10"/>
    <x v="10"/>
    <x v="2"/>
    <x v="2"/>
    <x v="1"/>
    <x v="0"/>
    <x v="0"/>
  </r>
  <r>
    <x v="331"/>
    <x v="0"/>
    <x v="10"/>
    <x v="65"/>
    <x v="4"/>
    <x v="426"/>
    <x v="329"/>
    <x v="60"/>
    <x v="10"/>
    <x v="10"/>
    <x v="2"/>
    <x v="2"/>
    <x v="1"/>
    <x v="10"/>
    <x v="10"/>
  </r>
  <r>
    <x v="332"/>
    <x v="0"/>
    <x v="3"/>
    <x v="38"/>
    <x v="39"/>
    <x v="34"/>
    <x v="330"/>
    <x v="63"/>
    <x v="10"/>
    <x v="10"/>
    <x v="2"/>
    <x v="2"/>
    <x v="1"/>
    <x v="3"/>
    <x v="3"/>
  </r>
  <r>
    <x v="333"/>
    <x v="1"/>
    <x v="2"/>
    <x v="34"/>
    <x v="21"/>
    <x v="693"/>
    <x v="331"/>
    <x v="61"/>
    <x v="10"/>
    <x v="10"/>
    <x v="2"/>
    <x v="2"/>
    <x v="1"/>
    <x v="2"/>
    <x v="2"/>
  </r>
  <r>
    <x v="334"/>
    <x v="0"/>
    <x v="2"/>
    <x v="111"/>
    <x v="68"/>
    <x v="833"/>
    <x v="332"/>
    <x v="63"/>
    <x v="10"/>
    <x v="10"/>
    <x v="2"/>
    <x v="2"/>
    <x v="1"/>
    <x v="2"/>
    <x v="2"/>
  </r>
  <r>
    <x v="335"/>
    <x v="0"/>
    <x v="11"/>
    <x v="42"/>
    <x v="32"/>
    <x v="834"/>
    <x v="333"/>
    <x v="59"/>
    <x v="10"/>
    <x v="10"/>
    <x v="2"/>
    <x v="2"/>
    <x v="1"/>
    <x v="11"/>
    <x v="11"/>
  </r>
  <r>
    <x v="336"/>
    <x v="0"/>
    <x v="7"/>
    <x v="13"/>
    <x v="14"/>
    <x v="44"/>
    <x v="334"/>
    <x v="59"/>
    <x v="10"/>
    <x v="10"/>
    <x v="2"/>
    <x v="2"/>
    <x v="1"/>
    <x v="7"/>
    <x v="7"/>
  </r>
  <r>
    <x v="337"/>
    <x v="0"/>
    <x v="10"/>
    <x v="4"/>
    <x v="24"/>
    <x v="434"/>
    <x v="335"/>
    <x v="63"/>
    <x v="10"/>
    <x v="10"/>
    <x v="2"/>
    <x v="2"/>
    <x v="1"/>
    <x v="10"/>
    <x v="10"/>
  </r>
  <r>
    <x v="326"/>
    <x v="0"/>
    <x v="2"/>
    <x v="152"/>
    <x v="73"/>
    <x v="15"/>
    <x v="325"/>
    <x v="59"/>
    <x v="10"/>
    <x v="10"/>
    <x v="2"/>
    <x v="2"/>
    <x v="1"/>
    <x v="2"/>
    <x v="2"/>
  </r>
  <r>
    <x v="337"/>
    <x v="0"/>
    <x v="6"/>
    <x v="84"/>
    <x v="102"/>
    <x v="19"/>
    <x v="335"/>
    <x v="63"/>
    <x v="10"/>
    <x v="10"/>
    <x v="2"/>
    <x v="2"/>
    <x v="1"/>
    <x v="6"/>
    <x v="6"/>
  </r>
  <r>
    <x v="338"/>
    <x v="0"/>
    <x v="6"/>
    <x v="75"/>
    <x v="91"/>
    <x v="124"/>
    <x v="336"/>
    <x v="62"/>
    <x v="10"/>
    <x v="10"/>
    <x v="2"/>
    <x v="2"/>
    <x v="1"/>
    <x v="6"/>
    <x v="6"/>
  </r>
  <r>
    <x v="329"/>
    <x v="0"/>
    <x v="0"/>
    <x v="92"/>
    <x v="62"/>
    <x v="187"/>
    <x v="327"/>
    <x v="64"/>
    <x v="10"/>
    <x v="10"/>
    <x v="2"/>
    <x v="2"/>
    <x v="1"/>
    <x v="0"/>
    <x v="0"/>
  </r>
  <r>
    <x v="328"/>
    <x v="0"/>
    <x v="7"/>
    <x v="8"/>
    <x v="85"/>
    <x v="31"/>
    <x v="45"/>
    <x v="60"/>
    <x v="10"/>
    <x v="10"/>
    <x v="2"/>
    <x v="2"/>
    <x v="1"/>
    <x v="7"/>
    <x v="7"/>
  </r>
  <r>
    <x v="323"/>
    <x v="0"/>
    <x v="8"/>
    <x v="57"/>
    <x v="10"/>
    <x v="19"/>
    <x v="322"/>
    <x v="61"/>
    <x v="10"/>
    <x v="10"/>
    <x v="2"/>
    <x v="2"/>
    <x v="1"/>
    <x v="8"/>
    <x v="8"/>
  </r>
  <r>
    <x v="320"/>
    <x v="0"/>
    <x v="2"/>
    <x v="88"/>
    <x v="106"/>
    <x v="757"/>
    <x v="319"/>
    <x v="64"/>
    <x v="10"/>
    <x v="10"/>
    <x v="2"/>
    <x v="2"/>
    <x v="1"/>
    <x v="2"/>
    <x v="2"/>
  </r>
  <r>
    <x v="334"/>
    <x v="0"/>
    <x v="8"/>
    <x v="91"/>
    <x v="105"/>
    <x v="835"/>
    <x v="332"/>
    <x v="63"/>
    <x v="10"/>
    <x v="10"/>
    <x v="2"/>
    <x v="2"/>
    <x v="1"/>
    <x v="8"/>
    <x v="8"/>
  </r>
  <r>
    <x v="336"/>
    <x v="0"/>
    <x v="1"/>
    <x v="49"/>
    <x v="87"/>
    <x v="340"/>
    <x v="334"/>
    <x v="59"/>
    <x v="10"/>
    <x v="10"/>
    <x v="2"/>
    <x v="2"/>
    <x v="1"/>
    <x v="1"/>
    <x v="1"/>
  </r>
  <r>
    <x v="333"/>
    <x v="0"/>
    <x v="9"/>
    <x v="24"/>
    <x v="26"/>
    <x v="137"/>
    <x v="331"/>
    <x v="61"/>
    <x v="10"/>
    <x v="10"/>
    <x v="2"/>
    <x v="2"/>
    <x v="1"/>
    <x v="9"/>
    <x v="9"/>
  </r>
  <r>
    <x v="339"/>
    <x v="0"/>
    <x v="11"/>
    <x v="4"/>
    <x v="15"/>
    <x v="241"/>
    <x v="337"/>
    <x v="64"/>
    <x v="10"/>
    <x v="10"/>
    <x v="2"/>
    <x v="2"/>
    <x v="1"/>
    <x v="11"/>
    <x v="11"/>
  </r>
  <r>
    <x v="340"/>
    <x v="0"/>
    <x v="5"/>
    <x v="6"/>
    <x v="98"/>
    <x v="13"/>
    <x v="338"/>
    <x v="64"/>
    <x v="10"/>
    <x v="10"/>
    <x v="2"/>
    <x v="2"/>
    <x v="1"/>
    <x v="5"/>
    <x v="5"/>
  </r>
  <r>
    <x v="336"/>
    <x v="0"/>
    <x v="3"/>
    <x v="37"/>
    <x v="61"/>
    <x v="84"/>
    <x v="334"/>
    <x v="59"/>
    <x v="10"/>
    <x v="10"/>
    <x v="2"/>
    <x v="2"/>
    <x v="1"/>
    <x v="3"/>
    <x v="3"/>
  </r>
  <r>
    <x v="340"/>
    <x v="0"/>
    <x v="6"/>
    <x v="11"/>
    <x v="16"/>
    <x v="112"/>
    <x v="338"/>
    <x v="64"/>
    <x v="10"/>
    <x v="10"/>
    <x v="2"/>
    <x v="2"/>
    <x v="1"/>
    <x v="6"/>
    <x v="6"/>
  </r>
  <r>
    <x v="341"/>
    <x v="0"/>
    <x v="8"/>
    <x v="13"/>
    <x v="65"/>
    <x v="154"/>
    <x v="339"/>
    <x v="61"/>
    <x v="10"/>
    <x v="10"/>
    <x v="2"/>
    <x v="2"/>
    <x v="1"/>
    <x v="8"/>
    <x v="8"/>
  </r>
  <r>
    <x v="332"/>
    <x v="0"/>
    <x v="7"/>
    <x v="48"/>
    <x v="36"/>
    <x v="26"/>
    <x v="330"/>
    <x v="63"/>
    <x v="10"/>
    <x v="10"/>
    <x v="2"/>
    <x v="2"/>
    <x v="1"/>
    <x v="7"/>
    <x v="7"/>
  </r>
  <r>
    <x v="333"/>
    <x v="0"/>
    <x v="2"/>
    <x v="94"/>
    <x v="21"/>
    <x v="836"/>
    <x v="331"/>
    <x v="61"/>
    <x v="10"/>
    <x v="10"/>
    <x v="2"/>
    <x v="2"/>
    <x v="1"/>
    <x v="2"/>
    <x v="2"/>
  </r>
  <r>
    <x v="335"/>
    <x v="0"/>
    <x v="8"/>
    <x v="98"/>
    <x v="39"/>
    <x v="577"/>
    <x v="333"/>
    <x v="59"/>
    <x v="10"/>
    <x v="10"/>
    <x v="2"/>
    <x v="2"/>
    <x v="1"/>
    <x v="8"/>
    <x v="8"/>
  </r>
  <r>
    <x v="331"/>
    <x v="0"/>
    <x v="7"/>
    <x v="48"/>
    <x v="36"/>
    <x v="26"/>
    <x v="329"/>
    <x v="60"/>
    <x v="10"/>
    <x v="10"/>
    <x v="2"/>
    <x v="2"/>
    <x v="1"/>
    <x v="7"/>
    <x v="7"/>
  </r>
  <r>
    <x v="333"/>
    <x v="0"/>
    <x v="8"/>
    <x v="15"/>
    <x v="34"/>
    <x v="37"/>
    <x v="331"/>
    <x v="61"/>
    <x v="10"/>
    <x v="10"/>
    <x v="2"/>
    <x v="2"/>
    <x v="1"/>
    <x v="8"/>
    <x v="8"/>
  </r>
  <r>
    <x v="342"/>
    <x v="0"/>
    <x v="0"/>
    <x v="20"/>
    <x v="6"/>
    <x v="7"/>
    <x v="340"/>
    <x v="59"/>
    <x v="10"/>
    <x v="10"/>
    <x v="2"/>
    <x v="2"/>
    <x v="1"/>
    <x v="0"/>
    <x v="0"/>
  </r>
  <r>
    <x v="333"/>
    <x v="0"/>
    <x v="4"/>
    <x v="63"/>
    <x v="56"/>
    <x v="107"/>
    <x v="331"/>
    <x v="61"/>
    <x v="10"/>
    <x v="10"/>
    <x v="2"/>
    <x v="2"/>
    <x v="1"/>
    <x v="4"/>
    <x v="4"/>
  </r>
  <r>
    <x v="330"/>
    <x v="0"/>
    <x v="5"/>
    <x v="6"/>
    <x v="6"/>
    <x v="6"/>
    <x v="328"/>
    <x v="62"/>
    <x v="10"/>
    <x v="10"/>
    <x v="2"/>
    <x v="2"/>
    <x v="1"/>
    <x v="5"/>
    <x v="5"/>
  </r>
  <r>
    <x v="335"/>
    <x v="0"/>
    <x v="6"/>
    <x v="70"/>
    <x v="61"/>
    <x v="312"/>
    <x v="333"/>
    <x v="59"/>
    <x v="10"/>
    <x v="10"/>
    <x v="2"/>
    <x v="2"/>
    <x v="1"/>
    <x v="6"/>
    <x v="6"/>
  </r>
  <r>
    <x v="339"/>
    <x v="0"/>
    <x v="9"/>
    <x v="46"/>
    <x v="87"/>
    <x v="147"/>
    <x v="337"/>
    <x v="64"/>
    <x v="10"/>
    <x v="10"/>
    <x v="2"/>
    <x v="2"/>
    <x v="1"/>
    <x v="9"/>
    <x v="9"/>
  </r>
  <r>
    <x v="336"/>
    <x v="0"/>
    <x v="9"/>
    <x v="35"/>
    <x v="60"/>
    <x v="305"/>
    <x v="334"/>
    <x v="59"/>
    <x v="10"/>
    <x v="10"/>
    <x v="2"/>
    <x v="2"/>
    <x v="1"/>
    <x v="9"/>
    <x v="9"/>
  </r>
  <r>
    <x v="333"/>
    <x v="0"/>
    <x v="11"/>
    <x v="37"/>
    <x v="76"/>
    <x v="76"/>
    <x v="331"/>
    <x v="61"/>
    <x v="10"/>
    <x v="10"/>
    <x v="2"/>
    <x v="2"/>
    <x v="1"/>
    <x v="11"/>
    <x v="11"/>
  </r>
  <r>
    <x v="336"/>
    <x v="0"/>
    <x v="2"/>
    <x v="35"/>
    <x v="81"/>
    <x v="11"/>
    <x v="334"/>
    <x v="59"/>
    <x v="10"/>
    <x v="10"/>
    <x v="2"/>
    <x v="2"/>
    <x v="1"/>
    <x v="2"/>
    <x v="2"/>
  </r>
  <r>
    <x v="331"/>
    <x v="0"/>
    <x v="1"/>
    <x v="104"/>
    <x v="109"/>
    <x v="413"/>
    <x v="329"/>
    <x v="60"/>
    <x v="10"/>
    <x v="10"/>
    <x v="2"/>
    <x v="2"/>
    <x v="1"/>
    <x v="1"/>
    <x v="1"/>
  </r>
  <r>
    <x v="339"/>
    <x v="0"/>
    <x v="0"/>
    <x v="21"/>
    <x v="18"/>
    <x v="11"/>
    <x v="337"/>
    <x v="64"/>
    <x v="10"/>
    <x v="10"/>
    <x v="2"/>
    <x v="2"/>
    <x v="1"/>
    <x v="0"/>
    <x v="0"/>
  </r>
  <r>
    <x v="332"/>
    <x v="0"/>
    <x v="1"/>
    <x v="111"/>
    <x v="95"/>
    <x v="837"/>
    <x v="330"/>
    <x v="63"/>
    <x v="10"/>
    <x v="10"/>
    <x v="2"/>
    <x v="2"/>
    <x v="1"/>
    <x v="1"/>
    <x v="1"/>
  </r>
  <r>
    <x v="341"/>
    <x v="0"/>
    <x v="11"/>
    <x v="21"/>
    <x v="18"/>
    <x v="11"/>
    <x v="339"/>
    <x v="61"/>
    <x v="10"/>
    <x v="10"/>
    <x v="2"/>
    <x v="2"/>
    <x v="1"/>
    <x v="11"/>
    <x v="11"/>
  </r>
  <r>
    <x v="330"/>
    <x v="0"/>
    <x v="6"/>
    <x v="17"/>
    <x v="62"/>
    <x v="6"/>
    <x v="328"/>
    <x v="62"/>
    <x v="10"/>
    <x v="10"/>
    <x v="2"/>
    <x v="2"/>
    <x v="1"/>
    <x v="6"/>
    <x v="6"/>
  </r>
  <r>
    <x v="338"/>
    <x v="0"/>
    <x v="5"/>
    <x v="75"/>
    <x v="91"/>
    <x v="124"/>
    <x v="336"/>
    <x v="62"/>
    <x v="10"/>
    <x v="10"/>
    <x v="2"/>
    <x v="2"/>
    <x v="1"/>
    <x v="5"/>
    <x v="5"/>
  </r>
  <r>
    <x v="332"/>
    <x v="0"/>
    <x v="10"/>
    <x v="24"/>
    <x v="26"/>
    <x v="137"/>
    <x v="330"/>
    <x v="63"/>
    <x v="10"/>
    <x v="10"/>
    <x v="2"/>
    <x v="2"/>
    <x v="1"/>
    <x v="10"/>
    <x v="10"/>
  </r>
  <r>
    <x v="341"/>
    <x v="0"/>
    <x v="0"/>
    <x v="0"/>
    <x v="85"/>
    <x v="126"/>
    <x v="339"/>
    <x v="61"/>
    <x v="10"/>
    <x v="10"/>
    <x v="2"/>
    <x v="2"/>
    <x v="1"/>
    <x v="0"/>
    <x v="0"/>
  </r>
  <r>
    <x v="332"/>
    <x v="0"/>
    <x v="8"/>
    <x v="29"/>
    <x v="138"/>
    <x v="388"/>
    <x v="330"/>
    <x v="63"/>
    <x v="10"/>
    <x v="10"/>
    <x v="2"/>
    <x v="2"/>
    <x v="1"/>
    <x v="8"/>
    <x v="8"/>
  </r>
  <r>
    <x v="340"/>
    <x v="0"/>
    <x v="3"/>
    <x v="70"/>
    <x v="34"/>
    <x v="215"/>
    <x v="338"/>
    <x v="64"/>
    <x v="10"/>
    <x v="10"/>
    <x v="2"/>
    <x v="2"/>
    <x v="1"/>
    <x v="3"/>
    <x v="3"/>
  </r>
  <r>
    <x v="334"/>
    <x v="0"/>
    <x v="11"/>
    <x v="60"/>
    <x v="58"/>
    <x v="838"/>
    <x v="332"/>
    <x v="63"/>
    <x v="10"/>
    <x v="10"/>
    <x v="2"/>
    <x v="2"/>
    <x v="1"/>
    <x v="11"/>
    <x v="11"/>
  </r>
  <r>
    <x v="336"/>
    <x v="0"/>
    <x v="4"/>
    <x v="57"/>
    <x v="30"/>
    <x v="44"/>
    <x v="334"/>
    <x v="59"/>
    <x v="10"/>
    <x v="10"/>
    <x v="2"/>
    <x v="2"/>
    <x v="1"/>
    <x v="4"/>
    <x v="4"/>
  </r>
  <r>
    <x v="342"/>
    <x v="0"/>
    <x v="11"/>
    <x v="9"/>
    <x v="62"/>
    <x v="84"/>
    <x v="340"/>
    <x v="59"/>
    <x v="10"/>
    <x v="10"/>
    <x v="2"/>
    <x v="2"/>
    <x v="1"/>
    <x v="11"/>
    <x v="11"/>
  </r>
  <r>
    <x v="342"/>
    <x v="0"/>
    <x v="10"/>
    <x v="79"/>
    <x v="65"/>
    <x v="3"/>
    <x v="340"/>
    <x v="59"/>
    <x v="10"/>
    <x v="10"/>
    <x v="2"/>
    <x v="2"/>
    <x v="1"/>
    <x v="10"/>
    <x v="10"/>
  </r>
  <r>
    <x v="336"/>
    <x v="1"/>
    <x v="2"/>
    <x v="51"/>
    <x v="81"/>
    <x v="31"/>
    <x v="334"/>
    <x v="59"/>
    <x v="10"/>
    <x v="10"/>
    <x v="2"/>
    <x v="2"/>
    <x v="1"/>
    <x v="2"/>
    <x v="2"/>
  </r>
  <r>
    <x v="332"/>
    <x v="0"/>
    <x v="2"/>
    <x v="99"/>
    <x v="107"/>
    <x v="214"/>
    <x v="330"/>
    <x v="63"/>
    <x v="10"/>
    <x v="10"/>
    <x v="2"/>
    <x v="2"/>
    <x v="1"/>
    <x v="2"/>
    <x v="2"/>
  </r>
  <r>
    <x v="334"/>
    <x v="0"/>
    <x v="0"/>
    <x v="5"/>
    <x v="8"/>
    <x v="10"/>
    <x v="332"/>
    <x v="63"/>
    <x v="10"/>
    <x v="10"/>
    <x v="2"/>
    <x v="2"/>
    <x v="1"/>
    <x v="0"/>
    <x v="0"/>
  </r>
  <r>
    <x v="331"/>
    <x v="0"/>
    <x v="3"/>
    <x v="2"/>
    <x v="42"/>
    <x v="187"/>
    <x v="329"/>
    <x v="60"/>
    <x v="10"/>
    <x v="10"/>
    <x v="2"/>
    <x v="2"/>
    <x v="1"/>
    <x v="3"/>
    <x v="3"/>
  </r>
  <r>
    <x v="340"/>
    <x v="0"/>
    <x v="10"/>
    <x v="7"/>
    <x v="8"/>
    <x v="11"/>
    <x v="338"/>
    <x v="64"/>
    <x v="10"/>
    <x v="10"/>
    <x v="2"/>
    <x v="2"/>
    <x v="1"/>
    <x v="10"/>
    <x v="10"/>
  </r>
  <r>
    <x v="339"/>
    <x v="0"/>
    <x v="2"/>
    <x v="26"/>
    <x v="76"/>
    <x v="11"/>
    <x v="337"/>
    <x v="64"/>
    <x v="10"/>
    <x v="10"/>
    <x v="2"/>
    <x v="2"/>
    <x v="1"/>
    <x v="2"/>
    <x v="2"/>
  </r>
  <r>
    <x v="309"/>
    <x v="0"/>
    <x v="11"/>
    <x v="50"/>
    <x v="47"/>
    <x v="7"/>
    <x v="309"/>
    <x v="59"/>
    <x v="10"/>
    <x v="10"/>
    <x v="2"/>
    <x v="2"/>
    <x v="1"/>
    <x v="11"/>
    <x v="11"/>
  </r>
  <r>
    <x v="313"/>
    <x v="0"/>
    <x v="3"/>
    <x v="1"/>
    <x v="30"/>
    <x v="31"/>
    <x v="313"/>
    <x v="62"/>
    <x v="10"/>
    <x v="10"/>
    <x v="2"/>
    <x v="2"/>
    <x v="1"/>
    <x v="3"/>
    <x v="3"/>
  </r>
  <r>
    <x v="343"/>
    <x v="0"/>
    <x v="11"/>
    <x v="11"/>
    <x v="10"/>
    <x v="11"/>
    <x v="341"/>
    <x v="62"/>
    <x v="10"/>
    <x v="10"/>
    <x v="2"/>
    <x v="2"/>
    <x v="1"/>
    <x v="11"/>
    <x v="11"/>
  </r>
  <r>
    <x v="312"/>
    <x v="0"/>
    <x v="5"/>
    <x v="8"/>
    <x v="85"/>
    <x v="31"/>
    <x v="312"/>
    <x v="60"/>
    <x v="10"/>
    <x v="10"/>
    <x v="2"/>
    <x v="2"/>
    <x v="1"/>
    <x v="5"/>
    <x v="5"/>
  </r>
  <r>
    <x v="309"/>
    <x v="0"/>
    <x v="7"/>
    <x v="13"/>
    <x v="8"/>
    <x v="572"/>
    <x v="309"/>
    <x v="59"/>
    <x v="10"/>
    <x v="10"/>
    <x v="2"/>
    <x v="2"/>
    <x v="1"/>
    <x v="7"/>
    <x v="7"/>
  </r>
  <r>
    <x v="310"/>
    <x v="0"/>
    <x v="0"/>
    <x v="0"/>
    <x v="98"/>
    <x v="11"/>
    <x v="310"/>
    <x v="60"/>
    <x v="10"/>
    <x v="10"/>
    <x v="2"/>
    <x v="2"/>
    <x v="1"/>
    <x v="0"/>
    <x v="0"/>
  </r>
  <r>
    <x v="343"/>
    <x v="0"/>
    <x v="0"/>
    <x v="16"/>
    <x v="17"/>
    <x v="6"/>
    <x v="341"/>
    <x v="62"/>
    <x v="10"/>
    <x v="10"/>
    <x v="2"/>
    <x v="2"/>
    <x v="1"/>
    <x v="0"/>
    <x v="0"/>
  </r>
  <r>
    <x v="309"/>
    <x v="0"/>
    <x v="9"/>
    <x v="46"/>
    <x v="83"/>
    <x v="595"/>
    <x v="309"/>
    <x v="59"/>
    <x v="10"/>
    <x v="10"/>
    <x v="2"/>
    <x v="2"/>
    <x v="1"/>
    <x v="9"/>
    <x v="9"/>
  </r>
  <r>
    <x v="310"/>
    <x v="0"/>
    <x v="11"/>
    <x v="37"/>
    <x v="26"/>
    <x v="183"/>
    <x v="310"/>
    <x v="60"/>
    <x v="10"/>
    <x v="10"/>
    <x v="2"/>
    <x v="2"/>
    <x v="1"/>
    <x v="11"/>
    <x v="11"/>
  </r>
  <r>
    <x v="328"/>
    <x v="0"/>
    <x v="6"/>
    <x v="21"/>
    <x v="13"/>
    <x v="22"/>
    <x v="45"/>
    <x v="60"/>
    <x v="10"/>
    <x v="10"/>
    <x v="2"/>
    <x v="2"/>
    <x v="1"/>
    <x v="6"/>
    <x v="6"/>
  </r>
  <r>
    <x v="321"/>
    <x v="0"/>
    <x v="4"/>
    <x v="5"/>
    <x v="7"/>
    <x v="152"/>
    <x v="320"/>
    <x v="62"/>
    <x v="10"/>
    <x v="10"/>
    <x v="2"/>
    <x v="2"/>
    <x v="1"/>
    <x v="4"/>
    <x v="4"/>
  </r>
  <r>
    <x v="337"/>
    <x v="0"/>
    <x v="5"/>
    <x v="7"/>
    <x v="62"/>
    <x v="69"/>
    <x v="335"/>
    <x v="63"/>
    <x v="10"/>
    <x v="10"/>
    <x v="2"/>
    <x v="2"/>
    <x v="1"/>
    <x v="5"/>
    <x v="5"/>
  </r>
  <r>
    <x v="324"/>
    <x v="0"/>
    <x v="10"/>
    <x v="93"/>
    <x v="14"/>
    <x v="145"/>
    <x v="323"/>
    <x v="63"/>
    <x v="10"/>
    <x v="10"/>
    <x v="2"/>
    <x v="2"/>
    <x v="1"/>
    <x v="10"/>
    <x v="10"/>
  </r>
  <r>
    <x v="325"/>
    <x v="0"/>
    <x v="7"/>
    <x v="26"/>
    <x v="30"/>
    <x v="181"/>
    <x v="324"/>
    <x v="60"/>
    <x v="10"/>
    <x v="10"/>
    <x v="2"/>
    <x v="2"/>
    <x v="1"/>
    <x v="7"/>
    <x v="7"/>
  </r>
  <r>
    <x v="326"/>
    <x v="0"/>
    <x v="4"/>
    <x v="106"/>
    <x v="25"/>
    <x v="274"/>
    <x v="325"/>
    <x v="59"/>
    <x v="10"/>
    <x v="10"/>
    <x v="2"/>
    <x v="2"/>
    <x v="1"/>
    <x v="4"/>
    <x v="4"/>
  </r>
  <r>
    <x v="326"/>
    <x v="1"/>
    <x v="2"/>
    <x v="127"/>
    <x v="73"/>
    <x v="798"/>
    <x v="325"/>
    <x v="59"/>
    <x v="10"/>
    <x v="10"/>
    <x v="2"/>
    <x v="2"/>
    <x v="1"/>
    <x v="2"/>
    <x v="2"/>
  </r>
  <r>
    <x v="320"/>
    <x v="0"/>
    <x v="8"/>
    <x v="82"/>
    <x v="60"/>
    <x v="538"/>
    <x v="319"/>
    <x v="64"/>
    <x v="10"/>
    <x v="10"/>
    <x v="2"/>
    <x v="2"/>
    <x v="1"/>
    <x v="8"/>
    <x v="8"/>
  </r>
  <r>
    <x v="324"/>
    <x v="0"/>
    <x v="2"/>
    <x v="15"/>
    <x v="48"/>
    <x v="839"/>
    <x v="323"/>
    <x v="63"/>
    <x v="10"/>
    <x v="10"/>
    <x v="2"/>
    <x v="2"/>
    <x v="1"/>
    <x v="2"/>
    <x v="2"/>
  </r>
  <r>
    <x v="329"/>
    <x v="0"/>
    <x v="5"/>
    <x v="93"/>
    <x v="85"/>
    <x v="6"/>
    <x v="327"/>
    <x v="64"/>
    <x v="10"/>
    <x v="10"/>
    <x v="2"/>
    <x v="2"/>
    <x v="1"/>
    <x v="5"/>
    <x v="5"/>
  </r>
  <r>
    <x v="314"/>
    <x v="0"/>
    <x v="4"/>
    <x v="30"/>
    <x v="18"/>
    <x v="6"/>
    <x v="92"/>
    <x v="61"/>
    <x v="10"/>
    <x v="10"/>
    <x v="2"/>
    <x v="2"/>
    <x v="1"/>
    <x v="4"/>
    <x v="4"/>
  </r>
  <r>
    <x v="310"/>
    <x v="1"/>
    <x v="2"/>
    <x v="15"/>
    <x v="76"/>
    <x v="39"/>
    <x v="310"/>
    <x v="60"/>
    <x v="10"/>
    <x v="10"/>
    <x v="2"/>
    <x v="2"/>
    <x v="1"/>
    <x v="2"/>
    <x v="2"/>
  </r>
  <r>
    <x v="314"/>
    <x v="1"/>
    <x v="2"/>
    <x v="21"/>
    <x v="13"/>
    <x v="22"/>
    <x v="92"/>
    <x v="61"/>
    <x v="10"/>
    <x v="10"/>
    <x v="2"/>
    <x v="2"/>
    <x v="1"/>
    <x v="2"/>
    <x v="2"/>
  </r>
  <r>
    <x v="314"/>
    <x v="0"/>
    <x v="9"/>
    <x v="92"/>
    <x v="14"/>
    <x v="6"/>
    <x v="92"/>
    <x v="61"/>
    <x v="10"/>
    <x v="10"/>
    <x v="2"/>
    <x v="2"/>
    <x v="1"/>
    <x v="9"/>
    <x v="9"/>
  </r>
  <r>
    <x v="311"/>
    <x v="0"/>
    <x v="1"/>
    <x v="79"/>
    <x v="9"/>
    <x v="6"/>
    <x v="311"/>
    <x v="61"/>
    <x v="10"/>
    <x v="10"/>
    <x v="2"/>
    <x v="2"/>
    <x v="1"/>
    <x v="1"/>
    <x v="1"/>
  </r>
  <r>
    <x v="311"/>
    <x v="0"/>
    <x v="2"/>
    <x v="13"/>
    <x v="65"/>
    <x v="154"/>
    <x v="311"/>
    <x v="61"/>
    <x v="10"/>
    <x v="10"/>
    <x v="2"/>
    <x v="2"/>
    <x v="1"/>
    <x v="2"/>
    <x v="2"/>
  </r>
  <r>
    <x v="343"/>
    <x v="1"/>
    <x v="2"/>
    <x v="70"/>
    <x v="1"/>
    <x v="6"/>
    <x v="341"/>
    <x v="62"/>
    <x v="10"/>
    <x v="10"/>
    <x v="2"/>
    <x v="2"/>
    <x v="1"/>
    <x v="2"/>
    <x v="2"/>
  </r>
  <r>
    <x v="311"/>
    <x v="0"/>
    <x v="10"/>
    <x v="0"/>
    <x v="98"/>
    <x v="11"/>
    <x v="311"/>
    <x v="61"/>
    <x v="10"/>
    <x v="10"/>
    <x v="2"/>
    <x v="2"/>
    <x v="1"/>
    <x v="10"/>
    <x v="10"/>
  </r>
  <r>
    <x v="313"/>
    <x v="0"/>
    <x v="8"/>
    <x v="70"/>
    <x v="26"/>
    <x v="306"/>
    <x v="313"/>
    <x v="62"/>
    <x v="10"/>
    <x v="10"/>
    <x v="2"/>
    <x v="2"/>
    <x v="1"/>
    <x v="8"/>
    <x v="8"/>
  </r>
  <r>
    <x v="344"/>
    <x v="0"/>
    <x v="6"/>
    <x v="6"/>
    <x v="98"/>
    <x v="13"/>
    <x v="342"/>
    <x v="63"/>
    <x v="10"/>
    <x v="10"/>
    <x v="2"/>
    <x v="2"/>
    <x v="1"/>
    <x v="6"/>
    <x v="6"/>
  </r>
  <r>
    <x v="328"/>
    <x v="0"/>
    <x v="9"/>
    <x v="54"/>
    <x v="34"/>
    <x v="212"/>
    <x v="45"/>
    <x v="60"/>
    <x v="10"/>
    <x v="10"/>
    <x v="2"/>
    <x v="2"/>
    <x v="1"/>
    <x v="9"/>
    <x v="9"/>
  </r>
  <r>
    <x v="344"/>
    <x v="0"/>
    <x v="2"/>
    <x v="21"/>
    <x v="23"/>
    <x v="840"/>
    <x v="342"/>
    <x v="63"/>
    <x v="10"/>
    <x v="10"/>
    <x v="2"/>
    <x v="2"/>
    <x v="1"/>
    <x v="2"/>
    <x v="2"/>
  </r>
  <r>
    <x v="325"/>
    <x v="0"/>
    <x v="3"/>
    <x v="56"/>
    <x v="42"/>
    <x v="334"/>
    <x v="324"/>
    <x v="60"/>
    <x v="10"/>
    <x v="10"/>
    <x v="2"/>
    <x v="2"/>
    <x v="1"/>
    <x v="3"/>
    <x v="3"/>
  </r>
  <r>
    <x v="324"/>
    <x v="0"/>
    <x v="1"/>
    <x v="50"/>
    <x v="75"/>
    <x v="315"/>
    <x v="323"/>
    <x v="63"/>
    <x v="10"/>
    <x v="10"/>
    <x v="2"/>
    <x v="2"/>
    <x v="1"/>
    <x v="1"/>
    <x v="1"/>
  </r>
  <r>
    <x v="321"/>
    <x v="0"/>
    <x v="0"/>
    <x v="93"/>
    <x v="9"/>
    <x v="63"/>
    <x v="320"/>
    <x v="62"/>
    <x v="10"/>
    <x v="10"/>
    <x v="2"/>
    <x v="2"/>
    <x v="1"/>
    <x v="0"/>
    <x v="0"/>
  </r>
  <r>
    <x v="329"/>
    <x v="0"/>
    <x v="10"/>
    <x v="54"/>
    <x v="38"/>
    <x v="9"/>
    <x v="327"/>
    <x v="64"/>
    <x v="10"/>
    <x v="10"/>
    <x v="2"/>
    <x v="2"/>
    <x v="1"/>
    <x v="10"/>
    <x v="10"/>
  </r>
  <r>
    <x v="327"/>
    <x v="0"/>
    <x v="3"/>
    <x v="92"/>
    <x v="63"/>
    <x v="57"/>
    <x v="326"/>
    <x v="60"/>
    <x v="10"/>
    <x v="10"/>
    <x v="2"/>
    <x v="2"/>
    <x v="1"/>
    <x v="3"/>
    <x v="3"/>
  </r>
  <r>
    <x v="321"/>
    <x v="0"/>
    <x v="9"/>
    <x v="15"/>
    <x v="76"/>
    <x v="39"/>
    <x v="320"/>
    <x v="62"/>
    <x v="10"/>
    <x v="10"/>
    <x v="2"/>
    <x v="2"/>
    <x v="1"/>
    <x v="9"/>
    <x v="9"/>
  </r>
  <r>
    <x v="344"/>
    <x v="0"/>
    <x v="8"/>
    <x v="93"/>
    <x v="13"/>
    <x v="389"/>
    <x v="342"/>
    <x v="63"/>
    <x v="10"/>
    <x v="10"/>
    <x v="2"/>
    <x v="2"/>
    <x v="1"/>
    <x v="8"/>
    <x v="8"/>
  </r>
  <r>
    <x v="327"/>
    <x v="0"/>
    <x v="1"/>
    <x v="57"/>
    <x v="5"/>
    <x v="6"/>
    <x v="326"/>
    <x v="60"/>
    <x v="10"/>
    <x v="10"/>
    <x v="2"/>
    <x v="2"/>
    <x v="1"/>
    <x v="1"/>
    <x v="1"/>
  </r>
  <r>
    <x v="322"/>
    <x v="0"/>
    <x v="2"/>
    <x v="73"/>
    <x v="22"/>
    <x v="841"/>
    <x v="321"/>
    <x v="59"/>
    <x v="10"/>
    <x v="10"/>
    <x v="2"/>
    <x v="2"/>
    <x v="1"/>
    <x v="2"/>
    <x v="2"/>
  </r>
  <r>
    <x v="318"/>
    <x v="0"/>
    <x v="1"/>
    <x v="134"/>
    <x v="29"/>
    <x v="716"/>
    <x v="317"/>
    <x v="63"/>
    <x v="10"/>
    <x v="10"/>
    <x v="2"/>
    <x v="2"/>
    <x v="1"/>
    <x v="1"/>
    <x v="1"/>
  </r>
  <r>
    <x v="315"/>
    <x v="0"/>
    <x v="7"/>
    <x v="63"/>
    <x v="10"/>
    <x v="216"/>
    <x v="314"/>
    <x v="62"/>
    <x v="10"/>
    <x v="10"/>
    <x v="2"/>
    <x v="2"/>
    <x v="1"/>
    <x v="7"/>
    <x v="7"/>
  </r>
  <r>
    <x v="322"/>
    <x v="0"/>
    <x v="4"/>
    <x v="78"/>
    <x v="103"/>
    <x v="842"/>
    <x v="321"/>
    <x v="59"/>
    <x v="10"/>
    <x v="10"/>
    <x v="2"/>
    <x v="2"/>
    <x v="1"/>
    <x v="4"/>
    <x v="4"/>
  </r>
  <r>
    <x v="317"/>
    <x v="0"/>
    <x v="1"/>
    <x v="51"/>
    <x v="32"/>
    <x v="384"/>
    <x v="316"/>
    <x v="59"/>
    <x v="10"/>
    <x v="10"/>
    <x v="2"/>
    <x v="2"/>
    <x v="1"/>
    <x v="1"/>
    <x v="1"/>
  </r>
  <r>
    <x v="315"/>
    <x v="0"/>
    <x v="3"/>
    <x v="18"/>
    <x v="2"/>
    <x v="22"/>
    <x v="314"/>
    <x v="62"/>
    <x v="10"/>
    <x v="10"/>
    <x v="2"/>
    <x v="2"/>
    <x v="1"/>
    <x v="3"/>
    <x v="3"/>
  </r>
  <r>
    <x v="317"/>
    <x v="0"/>
    <x v="8"/>
    <x v="53"/>
    <x v="35"/>
    <x v="13"/>
    <x v="316"/>
    <x v="59"/>
    <x v="10"/>
    <x v="10"/>
    <x v="2"/>
    <x v="2"/>
    <x v="1"/>
    <x v="8"/>
    <x v="8"/>
  </r>
  <r>
    <x v="317"/>
    <x v="0"/>
    <x v="10"/>
    <x v="92"/>
    <x v="5"/>
    <x v="389"/>
    <x v="316"/>
    <x v="59"/>
    <x v="10"/>
    <x v="10"/>
    <x v="2"/>
    <x v="2"/>
    <x v="1"/>
    <x v="10"/>
    <x v="10"/>
  </r>
  <r>
    <x v="315"/>
    <x v="0"/>
    <x v="1"/>
    <x v="140"/>
    <x v="33"/>
    <x v="843"/>
    <x v="314"/>
    <x v="62"/>
    <x v="10"/>
    <x v="10"/>
    <x v="2"/>
    <x v="2"/>
    <x v="1"/>
    <x v="1"/>
    <x v="1"/>
  </r>
  <r>
    <x v="319"/>
    <x v="0"/>
    <x v="5"/>
    <x v="9"/>
    <x v="14"/>
    <x v="14"/>
    <x v="318"/>
    <x v="64"/>
    <x v="10"/>
    <x v="10"/>
    <x v="2"/>
    <x v="2"/>
    <x v="1"/>
    <x v="5"/>
    <x v="5"/>
  </r>
  <r>
    <x v="322"/>
    <x v="0"/>
    <x v="10"/>
    <x v="46"/>
    <x v="42"/>
    <x v="743"/>
    <x v="321"/>
    <x v="59"/>
    <x v="10"/>
    <x v="10"/>
    <x v="2"/>
    <x v="2"/>
    <x v="1"/>
    <x v="10"/>
    <x v="10"/>
  </r>
  <r>
    <x v="319"/>
    <x v="0"/>
    <x v="6"/>
    <x v="38"/>
    <x v="37"/>
    <x v="578"/>
    <x v="318"/>
    <x v="64"/>
    <x v="10"/>
    <x v="10"/>
    <x v="2"/>
    <x v="2"/>
    <x v="1"/>
    <x v="6"/>
    <x v="6"/>
  </r>
  <r>
    <x v="318"/>
    <x v="0"/>
    <x v="3"/>
    <x v="34"/>
    <x v="32"/>
    <x v="263"/>
    <x v="317"/>
    <x v="63"/>
    <x v="10"/>
    <x v="10"/>
    <x v="2"/>
    <x v="2"/>
    <x v="1"/>
    <x v="3"/>
    <x v="3"/>
  </r>
  <r>
    <x v="319"/>
    <x v="0"/>
    <x v="0"/>
    <x v="57"/>
    <x v="36"/>
    <x v="83"/>
    <x v="318"/>
    <x v="64"/>
    <x v="10"/>
    <x v="10"/>
    <x v="2"/>
    <x v="2"/>
    <x v="1"/>
    <x v="0"/>
    <x v="0"/>
  </r>
  <r>
    <x v="316"/>
    <x v="0"/>
    <x v="7"/>
    <x v="1"/>
    <x v="56"/>
    <x v="9"/>
    <x v="315"/>
    <x v="62"/>
    <x v="10"/>
    <x v="10"/>
    <x v="2"/>
    <x v="2"/>
    <x v="1"/>
    <x v="7"/>
    <x v="7"/>
  </r>
  <r>
    <x v="322"/>
    <x v="0"/>
    <x v="9"/>
    <x v="148"/>
    <x v="77"/>
    <x v="375"/>
    <x v="321"/>
    <x v="59"/>
    <x v="10"/>
    <x v="10"/>
    <x v="2"/>
    <x v="2"/>
    <x v="1"/>
    <x v="9"/>
    <x v="9"/>
  </r>
  <r>
    <x v="322"/>
    <x v="1"/>
    <x v="2"/>
    <x v="22"/>
    <x v="22"/>
    <x v="23"/>
    <x v="321"/>
    <x v="59"/>
    <x v="10"/>
    <x v="10"/>
    <x v="2"/>
    <x v="2"/>
    <x v="1"/>
    <x v="2"/>
    <x v="2"/>
  </r>
  <r>
    <x v="317"/>
    <x v="0"/>
    <x v="2"/>
    <x v="36"/>
    <x v="64"/>
    <x v="0"/>
    <x v="316"/>
    <x v="59"/>
    <x v="10"/>
    <x v="10"/>
    <x v="2"/>
    <x v="2"/>
    <x v="1"/>
    <x v="2"/>
    <x v="2"/>
  </r>
  <r>
    <x v="330"/>
    <x v="0"/>
    <x v="1"/>
    <x v="70"/>
    <x v="1"/>
    <x v="6"/>
    <x v="328"/>
    <x v="62"/>
    <x v="10"/>
    <x v="10"/>
    <x v="2"/>
    <x v="2"/>
    <x v="1"/>
    <x v="1"/>
    <x v="1"/>
  </r>
  <r>
    <x v="341"/>
    <x v="0"/>
    <x v="5"/>
    <x v="16"/>
    <x v="17"/>
    <x v="6"/>
    <x v="339"/>
    <x v="61"/>
    <x v="10"/>
    <x v="10"/>
    <x v="2"/>
    <x v="2"/>
    <x v="1"/>
    <x v="5"/>
    <x v="5"/>
  </r>
  <r>
    <x v="335"/>
    <x v="0"/>
    <x v="5"/>
    <x v="8"/>
    <x v="85"/>
    <x v="31"/>
    <x v="333"/>
    <x v="59"/>
    <x v="10"/>
    <x v="10"/>
    <x v="2"/>
    <x v="2"/>
    <x v="1"/>
    <x v="5"/>
    <x v="5"/>
  </r>
  <r>
    <x v="331"/>
    <x v="0"/>
    <x v="9"/>
    <x v="29"/>
    <x v="71"/>
    <x v="89"/>
    <x v="329"/>
    <x v="60"/>
    <x v="10"/>
    <x v="10"/>
    <x v="2"/>
    <x v="2"/>
    <x v="1"/>
    <x v="9"/>
    <x v="9"/>
  </r>
  <r>
    <x v="331"/>
    <x v="0"/>
    <x v="4"/>
    <x v="84"/>
    <x v="31"/>
    <x v="83"/>
    <x v="329"/>
    <x v="60"/>
    <x v="10"/>
    <x v="10"/>
    <x v="2"/>
    <x v="2"/>
    <x v="1"/>
    <x v="4"/>
    <x v="4"/>
  </r>
  <r>
    <x v="338"/>
    <x v="0"/>
    <x v="11"/>
    <x v="0"/>
    <x v="41"/>
    <x v="6"/>
    <x v="336"/>
    <x v="62"/>
    <x v="10"/>
    <x v="10"/>
    <x v="2"/>
    <x v="2"/>
    <x v="1"/>
    <x v="11"/>
    <x v="11"/>
  </r>
  <r>
    <x v="339"/>
    <x v="1"/>
    <x v="2"/>
    <x v="24"/>
    <x v="76"/>
    <x v="57"/>
    <x v="337"/>
    <x v="64"/>
    <x v="10"/>
    <x v="10"/>
    <x v="2"/>
    <x v="2"/>
    <x v="1"/>
    <x v="2"/>
    <x v="2"/>
  </r>
  <r>
    <x v="339"/>
    <x v="0"/>
    <x v="4"/>
    <x v="37"/>
    <x v="76"/>
    <x v="76"/>
    <x v="337"/>
    <x v="64"/>
    <x v="10"/>
    <x v="10"/>
    <x v="2"/>
    <x v="2"/>
    <x v="1"/>
    <x v="4"/>
    <x v="4"/>
  </r>
  <r>
    <x v="338"/>
    <x v="0"/>
    <x v="0"/>
    <x v="75"/>
    <x v="91"/>
    <x v="124"/>
    <x v="336"/>
    <x v="62"/>
    <x v="10"/>
    <x v="10"/>
    <x v="2"/>
    <x v="2"/>
    <x v="1"/>
    <x v="0"/>
    <x v="0"/>
  </r>
  <r>
    <x v="340"/>
    <x v="0"/>
    <x v="1"/>
    <x v="49"/>
    <x v="47"/>
    <x v="432"/>
    <x v="338"/>
    <x v="64"/>
    <x v="10"/>
    <x v="10"/>
    <x v="2"/>
    <x v="2"/>
    <x v="1"/>
    <x v="1"/>
    <x v="1"/>
  </r>
  <r>
    <x v="330"/>
    <x v="0"/>
    <x v="4"/>
    <x v="5"/>
    <x v="43"/>
    <x v="6"/>
    <x v="328"/>
    <x v="62"/>
    <x v="10"/>
    <x v="10"/>
    <x v="2"/>
    <x v="2"/>
    <x v="1"/>
    <x v="4"/>
    <x v="4"/>
  </r>
  <r>
    <x v="338"/>
    <x v="0"/>
    <x v="9"/>
    <x v="8"/>
    <x v="98"/>
    <x v="6"/>
    <x v="336"/>
    <x v="62"/>
    <x v="10"/>
    <x v="10"/>
    <x v="2"/>
    <x v="2"/>
    <x v="1"/>
    <x v="9"/>
    <x v="9"/>
  </r>
  <r>
    <x v="336"/>
    <x v="0"/>
    <x v="11"/>
    <x v="24"/>
    <x v="38"/>
    <x v="63"/>
    <x v="334"/>
    <x v="59"/>
    <x v="10"/>
    <x v="10"/>
    <x v="2"/>
    <x v="2"/>
    <x v="1"/>
    <x v="11"/>
    <x v="11"/>
  </r>
  <r>
    <x v="342"/>
    <x v="0"/>
    <x v="1"/>
    <x v="7"/>
    <x v="11"/>
    <x v="319"/>
    <x v="340"/>
    <x v="59"/>
    <x v="10"/>
    <x v="10"/>
    <x v="2"/>
    <x v="2"/>
    <x v="1"/>
    <x v="1"/>
    <x v="1"/>
  </r>
  <r>
    <x v="332"/>
    <x v="0"/>
    <x v="0"/>
    <x v="3"/>
    <x v="23"/>
    <x v="31"/>
    <x v="330"/>
    <x v="63"/>
    <x v="10"/>
    <x v="10"/>
    <x v="2"/>
    <x v="2"/>
    <x v="1"/>
    <x v="0"/>
    <x v="0"/>
  </r>
  <r>
    <x v="332"/>
    <x v="0"/>
    <x v="11"/>
    <x v="80"/>
    <x v="118"/>
    <x v="616"/>
    <x v="330"/>
    <x v="63"/>
    <x v="10"/>
    <x v="10"/>
    <x v="2"/>
    <x v="2"/>
    <x v="1"/>
    <x v="11"/>
    <x v="11"/>
  </r>
  <r>
    <x v="342"/>
    <x v="0"/>
    <x v="6"/>
    <x v="79"/>
    <x v="65"/>
    <x v="3"/>
    <x v="340"/>
    <x v="59"/>
    <x v="10"/>
    <x v="10"/>
    <x v="2"/>
    <x v="2"/>
    <x v="1"/>
    <x v="6"/>
    <x v="6"/>
  </r>
  <r>
    <x v="342"/>
    <x v="0"/>
    <x v="5"/>
    <x v="16"/>
    <x v="45"/>
    <x v="145"/>
    <x v="340"/>
    <x v="59"/>
    <x v="10"/>
    <x v="10"/>
    <x v="2"/>
    <x v="2"/>
    <x v="1"/>
    <x v="5"/>
    <x v="5"/>
  </r>
  <r>
    <x v="341"/>
    <x v="0"/>
    <x v="6"/>
    <x v="79"/>
    <x v="13"/>
    <x v="37"/>
    <x v="339"/>
    <x v="61"/>
    <x v="10"/>
    <x v="10"/>
    <x v="2"/>
    <x v="2"/>
    <x v="1"/>
    <x v="6"/>
    <x v="6"/>
  </r>
  <r>
    <x v="334"/>
    <x v="0"/>
    <x v="6"/>
    <x v="46"/>
    <x v="102"/>
    <x v="302"/>
    <x v="332"/>
    <x v="63"/>
    <x v="10"/>
    <x v="10"/>
    <x v="2"/>
    <x v="2"/>
    <x v="1"/>
    <x v="6"/>
    <x v="6"/>
  </r>
  <r>
    <x v="317"/>
    <x v="0"/>
    <x v="4"/>
    <x v="57"/>
    <x v="4"/>
    <x v="844"/>
    <x v="316"/>
    <x v="59"/>
    <x v="10"/>
    <x v="10"/>
    <x v="2"/>
    <x v="2"/>
    <x v="1"/>
    <x v="4"/>
    <x v="4"/>
  </r>
  <r>
    <x v="318"/>
    <x v="0"/>
    <x v="7"/>
    <x v="50"/>
    <x v="76"/>
    <x v="6"/>
    <x v="317"/>
    <x v="63"/>
    <x v="10"/>
    <x v="10"/>
    <x v="2"/>
    <x v="2"/>
    <x v="1"/>
    <x v="7"/>
    <x v="7"/>
  </r>
  <r>
    <x v="316"/>
    <x v="0"/>
    <x v="11"/>
    <x v="135"/>
    <x v="107"/>
    <x v="445"/>
    <x v="315"/>
    <x v="62"/>
    <x v="10"/>
    <x v="10"/>
    <x v="2"/>
    <x v="2"/>
    <x v="1"/>
    <x v="11"/>
    <x v="11"/>
  </r>
  <r>
    <x v="318"/>
    <x v="0"/>
    <x v="9"/>
    <x v="125"/>
    <x v="90"/>
    <x v="568"/>
    <x v="317"/>
    <x v="63"/>
    <x v="10"/>
    <x v="10"/>
    <x v="2"/>
    <x v="2"/>
    <x v="1"/>
    <x v="9"/>
    <x v="9"/>
  </r>
  <r>
    <x v="316"/>
    <x v="0"/>
    <x v="5"/>
    <x v="93"/>
    <x v="9"/>
    <x v="63"/>
    <x v="315"/>
    <x v="62"/>
    <x v="10"/>
    <x v="10"/>
    <x v="2"/>
    <x v="2"/>
    <x v="1"/>
    <x v="5"/>
    <x v="5"/>
  </r>
  <r>
    <x v="318"/>
    <x v="0"/>
    <x v="11"/>
    <x v="80"/>
    <x v="37"/>
    <x v="845"/>
    <x v="317"/>
    <x v="63"/>
    <x v="10"/>
    <x v="10"/>
    <x v="2"/>
    <x v="2"/>
    <x v="1"/>
    <x v="11"/>
    <x v="11"/>
  </r>
  <r>
    <x v="319"/>
    <x v="0"/>
    <x v="9"/>
    <x v="100"/>
    <x v="170"/>
    <x v="698"/>
    <x v="318"/>
    <x v="64"/>
    <x v="10"/>
    <x v="10"/>
    <x v="2"/>
    <x v="2"/>
    <x v="1"/>
    <x v="9"/>
    <x v="9"/>
  </r>
  <r>
    <x v="318"/>
    <x v="0"/>
    <x v="8"/>
    <x v="59"/>
    <x v="58"/>
    <x v="846"/>
    <x v="317"/>
    <x v="63"/>
    <x v="10"/>
    <x v="10"/>
    <x v="2"/>
    <x v="2"/>
    <x v="1"/>
    <x v="8"/>
    <x v="8"/>
  </r>
  <r>
    <x v="318"/>
    <x v="1"/>
    <x v="2"/>
    <x v="147"/>
    <x v="117"/>
    <x v="847"/>
    <x v="317"/>
    <x v="63"/>
    <x v="10"/>
    <x v="10"/>
    <x v="2"/>
    <x v="2"/>
    <x v="1"/>
    <x v="2"/>
    <x v="2"/>
  </r>
  <r>
    <x v="317"/>
    <x v="0"/>
    <x v="11"/>
    <x v="54"/>
    <x v="27"/>
    <x v="81"/>
    <x v="316"/>
    <x v="59"/>
    <x v="10"/>
    <x v="10"/>
    <x v="2"/>
    <x v="2"/>
    <x v="1"/>
    <x v="11"/>
    <x v="11"/>
  </r>
  <r>
    <x v="315"/>
    <x v="1"/>
    <x v="2"/>
    <x v="127"/>
    <x v="144"/>
    <x v="385"/>
    <x v="314"/>
    <x v="62"/>
    <x v="10"/>
    <x v="10"/>
    <x v="2"/>
    <x v="2"/>
    <x v="1"/>
    <x v="2"/>
    <x v="2"/>
  </r>
  <r>
    <x v="322"/>
    <x v="0"/>
    <x v="6"/>
    <x v="83"/>
    <x v="118"/>
    <x v="424"/>
    <x v="321"/>
    <x v="59"/>
    <x v="10"/>
    <x v="10"/>
    <x v="2"/>
    <x v="2"/>
    <x v="1"/>
    <x v="6"/>
    <x v="6"/>
  </r>
  <r>
    <x v="315"/>
    <x v="0"/>
    <x v="9"/>
    <x v="95"/>
    <x v="137"/>
    <x v="69"/>
    <x v="314"/>
    <x v="62"/>
    <x v="10"/>
    <x v="10"/>
    <x v="2"/>
    <x v="2"/>
    <x v="1"/>
    <x v="9"/>
    <x v="9"/>
  </r>
  <r>
    <x v="316"/>
    <x v="0"/>
    <x v="6"/>
    <x v="38"/>
    <x v="21"/>
    <x v="848"/>
    <x v="315"/>
    <x v="62"/>
    <x v="10"/>
    <x v="10"/>
    <x v="2"/>
    <x v="2"/>
    <x v="1"/>
    <x v="6"/>
    <x v="6"/>
  </r>
  <r>
    <x v="318"/>
    <x v="0"/>
    <x v="4"/>
    <x v="33"/>
    <x v="87"/>
    <x v="206"/>
    <x v="317"/>
    <x v="63"/>
    <x v="10"/>
    <x v="10"/>
    <x v="2"/>
    <x v="2"/>
    <x v="1"/>
    <x v="4"/>
    <x v="4"/>
  </r>
  <r>
    <x v="322"/>
    <x v="0"/>
    <x v="3"/>
    <x v="95"/>
    <x v="67"/>
    <x v="286"/>
    <x v="321"/>
    <x v="59"/>
    <x v="10"/>
    <x v="10"/>
    <x v="2"/>
    <x v="2"/>
    <x v="1"/>
    <x v="3"/>
    <x v="3"/>
  </r>
  <r>
    <x v="343"/>
    <x v="0"/>
    <x v="4"/>
    <x v="5"/>
    <x v="8"/>
    <x v="10"/>
    <x v="341"/>
    <x v="62"/>
    <x v="10"/>
    <x v="10"/>
    <x v="2"/>
    <x v="2"/>
    <x v="1"/>
    <x v="4"/>
    <x v="4"/>
  </r>
  <r>
    <x v="314"/>
    <x v="0"/>
    <x v="8"/>
    <x v="9"/>
    <x v="65"/>
    <x v="6"/>
    <x v="92"/>
    <x v="61"/>
    <x v="10"/>
    <x v="10"/>
    <x v="2"/>
    <x v="2"/>
    <x v="1"/>
    <x v="8"/>
    <x v="8"/>
  </r>
  <r>
    <x v="311"/>
    <x v="0"/>
    <x v="8"/>
    <x v="10"/>
    <x v="9"/>
    <x v="9"/>
    <x v="311"/>
    <x v="61"/>
    <x v="10"/>
    <x v="10"/>
    <x v="2"/>
    <x v="2"/>
    <x v="1"/>
    <x v="8"/>
    <x v="8"/>
  </r>
  <r>
    <x v="343"/>
    <x v="0"/>
    <x v="9"/>
    <x v="57"/>
    <x v="56"/>
    <x v="217"/>
    <x v="341"/>
    <x v="62"/>
    <x v="10"/>
    <x v="10"/>
    <x v="2"/>
    <x v="2"/>
    <x v="1"/>
    <x v="9"/>
    <x v="9"/>
  </r>
  <r>
    <x v="319"/>
    <x v="0"/>
    <x v="10"/>
    <x v="33"/>
    <x v="40"/>
    <x v="523"/>
    <x v="318"/>
    <x v="64"/>
    <x v="10"/>
    <x v="10"/>
    <x v="2"/>
    <x v="2"/>
    <x v="1"/>
    <x v="10"/>
    <x v="10"/>
  </r>
  <r>
    <x v="317"/>
    <x v="0"/>
    <x v="9"/>
    <x v="35"/>
    <x v="83"/>
    <x v="849"/>
    <x v="316"/>
    <x v="59"/>
    <x v="10"/>
    <x v="10"/>
    <x v="2"/>
    <x v="2"/>
    <x v="1"/>
    <x v="9"/>
    <x v="9"/>
  </r>
  <r>
    <x v="312"/>
    <x v="0"/>
    <x v="7"/>
    <x v="11"/>
    <x v="23"/>
    <x v="246"/>
    <x v="312"/>
    <x v="60"/>
    <x v="10"/>
    <x v="10"/>
    <x v="2"/>
    <x v="2"/>
    <x v="1"/>
    <x v="7"/>
    <x v="7"/>
  </r>
  <r>
    <x v="315"/>
    <x v="0"/>
    <x v="10"/>
    <x v="50"/>
    <x v="54"/>
    <x v="398"/>
    <x v="314"/>
    <x v="62"/>
    <x v="10"/>
    <x v="10"/>
    <x v="2"/>
    <x v="2"/>
    <x v="1"/>
    <x v="10"/>
    <x v="10"/>
  </r>
  <r>
    <x v="309"/>
    <x v="1"/>
    <x v="2"/>
    <x v="83"/>
    <x v="39"/>
    <x v="228"/>
    <x v="309"/>
    <x v="59"/>
    <x v="10"/>
    <x v="10"/>
    <x v="2"/>
    <x v="2"/>
    <x v="1"/>
    <x v="2"/>
    <x v="2"/>
  </r>
  <r>
    <x v="309"/>
    <x v="0"/>
    <x v="3"/>
    <x v="24"/>
    <x v="15"/>
    <x v="176"/>
    <x v="309"/>
    <x v="59"/>
    <x v="10"/>
    <x v="10"/>
    <x v="2"/>
    <x v="2"/>
    <x v="1"/>
    <x v="3"/>
    <x v="3"/>
  </r>
  <r>
    <x v="314"/>
    <x v="0"/>
    <x v="2"/>
    <x v="21"/>
    <x v="13"/>
    <x v="22"/>
    <x v="92"/>
    <x v="61"/>
    <x v="10"/>
    <x v="10"/>
    <x v="2"/>
    <x v="2"/>
    <x v="1"/>
    <x v="2"/>
    <x v="2"/>
  </r>
  <r>
    <x v="313"/>
    <x v="0"/>
    <x v="2"/>
    <x v="26"/>
    <x v="1"/>
    <x v="121"/>
    <x v="313"/>
    <x v="62"/>
    <x v="10"/>
    <x v="10"/>
    <x v="2"/>
    <x v="2"/>
    <x v="1"/>
    <x v="2"/>
    <x v="2"/>
  </r>
  <r>
    <x v="312"/>
    <x v="0"/>
    <x v="3"/>
    <x v="31"/>
    <x v="81"/>
    <x v="246"/>
    <x v="312"/>
    <x v="60"/>
    <x v="10"/>
    <x v="10"/>
    <x v="2"/>
    <x v="2"/>
    <x v="1"/>
    <x v="3"/>
    <x v="3"/>
  </r>
  <r>
    <x v="312"/>
    <x v="0"/>
    <x v="8"/>
    <x v="84"/>
    <x v="27"/>
    <x v="634"/>
    <x v="312"/>
    <x v="60"/>
    <x v="10"/>
    <x v="10"/>
    <x v="2"/>
    <x v="2"/>
    <x v="1"/>
    <x v="8"/>
    <x v="8"/>
  </r>
  <r>
    <x v="311"/>
    <x v="0"/>
    <x v="9"/>
    <x v="79"/>
    <x v="9"/>
    <x v="6"/>
    <x v="311"/>
    <x v="61"/>
    <x v="10"/>
    <x v="10"/>
    <x v="2"/>
    <x v="2"/>
    <x v="1"/>
    <x v="9"/>
    <x v="9"/>
  </r>
  <r>
    <x v="313"/>
    <x v="0"/>
    <x v="9"/>
    <x v="4"/>
    <x v="59"/>
    <x v="154"/>
    <x v="313"/>
    <x v="62"/>
    <x v="10"/>
    <x v="10"/>
    <x v="2"/>
    <x v="2"/>
    <x v="1"/>
    <x v="9"/>
    <x v="9"/>
  </r>
  <r>
    <x v="313"/>
    <x v="0"/>
    <x v="4"/>
    <x v="57"/>
    <x v="3"/>
    <x v="154"/>
    <x v="313"/>
    <x v="62"/>
    <x v="10"/>
    <x v="10"/>
    <x v="2"/>
    <x v="2"/>
    <x v="1"/>
    <x v="4"/>
    <x v="4"/>
  </r>
  <r>
    <x v="309"/>
    <x v="0"/>
    <x v="10"/>
    <x v="7"/>
    <x v="36"/>
    <x v="73"/>
    <x v="309"/>
    <x v="59"/>
    <x v="10"/>
    <x v="10"/>
    <x v="2"/>
    <x v="2"/>
    <x v="1"/>
    <x v="10"/>
    <x v="10"/>
  </r>
  <r>
    <x v="311"/>
    <x v="0"/>
    <x v="0"/>
    <x v="16"/>
    <x v="17"/>
    <x v="6"/>
    <x v="311"/>
    <x v="61"/>
    <x v="10"/>
    <x v="10"/>
    <x v="2"/>
    <x v="2"/>
    <x v="1"/>
    <x v="0"/>
    <x v="0"/>
  </r>
  <r>
    <x v="312"/>
    <x v="0"/>
    <x v="4"/>
    <x v="49"/>
    <x v="15"/>
    <x v="149"/>
    <x v="312"/>
    <x v="60"/>
    <x v="10"/>
    <x v="10"/>
    <x v="2"/>
    <x v="2"/>
    <x v="1"/>
    <x v="4"/>
    <x v="4"/>
  </r>
  <r>
    <x v="311"/>
    <x v="0"/>
    <x v="11"/>
    <x v="93"/>
    <x v="0"/>
    <x v="187"/>
    <x v="311"/>
    <x v="61"/>
    <x v="10"/>
    <x v="10"/>
    <x v="2"/>
    <x v="2"/>
    <x v="1"/>
    <x v="11"/>
    <x v="11"/>
  </r>
  <r>
    <x v="326"/>
    <x v="0"/>
    <x v="8"/>
    <x v="118"/>
    <x v="158"/>
    <x v="850"/>
    <x v="325"/>
    <x v="59"/>
    <x v="10"/>
    <x v="10"/>
    <x v="2"/>
    <x v="2"/>
    <x v="1"/>
    <x v="8"/>
    <x v="8"/>
  </r>
  <r>
    <x v="320"/>
    <x v="0"/>
    <x v="11"/>
    <x v="40"/>
    <x v="47"/>
    <x v="376"/>
    <x v="319"/>
    <x v="64"/>
    <x v="10"/>
    <x v="10"/>
    <x v="2"/>
    <x v="2"/>
    <x v="1"/>
    <x v="11"/>
    <x v="11"/>
  </r>
  <r>
    <x v="323"/>
    <x v="0"/>
    <x v="0"/>
    <x v="0"/>
    <x v="41"/>
    <x v="6"/>
    <x v="322"/>
    <x v="61"/>
    <x v="10"/>
    <x v="10"/>
    <x v="2"/>
    <x v="2"/>
    <x v="1"/>
    <x v="0"/>
    <x v="0"/>
  </r>
  <r>
    <x v="337"/>
    <x v="0"/>
    <x v="9"/>
    <x v="106"/>
    <x v="172"/>
    <x v="710"/>
    <x v="335"/>
    <x v="63"/>
    <x v="10"/>
    <x v="10"/>
    <x v="2"/>
    <x v="2"/>
    <x v="1"/>
    <x v="9"/>
    <x v="9"/>
  </r>
  <r>
    <x v="323"/>
    <x v="0"/>
    <x v="11"/>
    <x v="23"/>
    <x v="23"/>
    <x v="24"/>
    <x v="322"/>
    <x v="61"/>
    <x v="10"/>
    <x v="10"/>
    <x v="2"/>
    <x v="2"/>
    <x v="1"/>
    <x v="11"/>
    <x v="11"/>
  </r>
  <r>
    <x v="309"/>
    <x v="0"/>
    <x v="4"/>
    <x v="57"/>
    <x v="61"/>
    <x v="162"/>
    <x v="309"/>
    <x v="59"/>
    <x v="10"/>
    <x v="10"/>
    <x v="2"/>
    <x v="2"/>
    <x v="1"/>
    <x v="4"/>
    <x v="4"/>
  </r>
  <r>
    <x v="313"/>
    <x v="1"/>
    <x v="2"/>
    <x v="15"/>
    <x v="1"/>
    <x v="290"/>
    <x v="313"/>
    <x v="62"/>
    <x v="10"/>
    <x v="10"/>
    <x v="2"/>
    <x v="2"/>
    <x v="1"/>
    <x v="2"/>
    <x v="2"/>
  </r>
  <r>
    <x v="343"/>
    <x v="0"/>
    <x v="10"/>
    <x v="93"/>
    <x v="0"/>
    <x v="187"/>
    <x v="341"/>
    <x v="62"/>
    <x v="10"/>
    <x v="10"/>
    <x v="2"/>
    <x v="2"/>
    <x v="1"/>
    <x v="10"/>
    <x v="10"/>
  </r>
  <r>
    <x v="328"/>
    <x v="0"/>
    <x v="5"/>
    <x v="12"/>
    <x v="12"/>
    <x v="13"/>
    <x v="45"/>
    <x v="60"/>
    <x v="10"/>
    <x v="10"/>
    <x v="2"/>
    <x v="2"/>
    <x v="1"/>
    <x v="5"/>
    <x v="5"/>
  </r>
  <r>
    <x v="327"/>
    <x v="0"/>
    <x v="7"/>
    <x v="93"/>
    <x v="0"/>
    <x v="187"/>
    <x v="326"/>
    <x v="60"/>
    <x v="10"/>
    <x v="10"/>
    <x v="2"/>
    <x v="2"/>
    <x v="1"/>
    <x v="7"/>
    <x v="7"/>
  </r>
  <r>
    <x v="329"/>
    <x v="0"/>
    <x v="2"/>
    <x v="29"/>
    <x v="64"/>
    <x v="851"/>
    <x v="327"/>
    <x v="64"/>
    <x v="10"/>
    <x v="10"/>
    <x v="2"/>
    <x v="2"/>
    <x v="1"/>
    <x v="2"/>
    <x v="2"/>
  </r>
  <r>
    <x v="324"/>
    <x v="0"/>
    <x v="7"/>
    <x v="6"/>
    <x v="94"/>
    <x v="155"/>
    <x v="323"/>
    <x v="63"/>
    <x v="10"/>
    <x v="10"/>
    <x v="2"/>
    <x v="2"/>
    <x v="1"/>
    <x v="7"/>
    <x v="7"/>
  </r>
  <r>
    <x v="325"/>
    <x v="1"/>
    <x v="2"/>
    <x v="95"/>
    <x v="137"/>
    <x v="69"/>
    <x v="324"/>
    <x v="60"/>
    <x v="10"/>
    <x v="10"/>
    <x v="2"/>
    <x v="2"/>
    <x v="1"/>
    <x v="2"/>
    <x v="2"/>
  </r>
  <r>
    <x v="327"/>
    <x v="0"/>
    <x v="6"/>
    <x v="21"/>
    <x v="94"/>
    <x v="6"/>
    <x v="326"/>
    <x v="60"/>
    <x v="10"/>
    <x v="10"/>
    <x v="2"/>
    <x v="2"/>
    <x v="1"/>
    <x v="6"/>
    <x v="6"/>
  </r>
  <r>
    <x v="325"/>
    <x v="0"/>
    <x v="2"/>
    <x v="29"/>
    <x v="106"/>
    <x v="852"/>
    <x v="324"/>
    <x v="60"/>
    <x v="10"/>
    <x v="10"/>
    <x v="2"/>
    <x v="2"/>
    <x v="1"/>
    <x v="2"/>
    <x v="2"/>
  </r>
  <r>
    <x v="327"/>
    <x v="0"/>
    <x v="10"/>
    <x v="79"/>
    <x v="94"/>
    <x v="39"/>
    <x v="326"/>
    <x v="60"/>
    <x v="10"/>
    <x v="10"/>
    <x v="2"/>
    <x v="2"/>
    <x v="1"/>
    <x v="10"/>
    <x v="10"/>
  </r>
  <r>
    <x v="325"/>
    <x v="0"/>
    <x v="9"/>
    <x v="125"/>
    <x v="137"/>
    <x v="332"/>
    <x v="324"/>
    <x v="60"/>
    <x v="10"/>
    <x v="10"/>
    <x v="2"/>
    <x v="2"/>
    <x v="1"/>
    <x v="9"/>
    <x v="9"/>
  </r>
  <r>
    <x v="323"/>
    <x v="0"/>
    <x v="6"/>
    <x v="9"/>
    <x v="65"/>
    <x v="6"/>
    <x v="322"/>
    <x v="61"/>
    <x v="10"/>
    <x v="10"/>
    <x v="2"/>
    <x v="2"/>
    <x v="1"/>
    <x v="6"/>
    <x v="6"/>
  </r>
  <r>
    <x v="329"/>
    <x v="0"/>
    <x v="9"/>
    <x v="55"/>
    <x v="64"/>
    <x v="10"/>
    <x v="327"/>
    <x v="64"/>
    <x v="10"/>
    <x v="10"/>
    <x v="2"/>
    <x v="2"/>
    <x v="1"/>
    <x v="9"/>
    <x v="9"/>
  </r>
  <r>
    <x v="321"/>
    <x v="0"/>
    <x v="10"/>
    <x v="9"/>
    <x v="63"/>
    <x v="76"/>
    <x v="320"/>
    <x v="62"/>
    <x v="10"/>
    <x v="10"/>
    <x v="2"/>
    <x v="2"/>
    <x v="1"/>
    <x v="10"/>
    <x v="10"/>
  </r>
  <r>
    <x v="323"/>
    <x v="0"/>
    <x v="5"/>
    <x v="16"/>
    <x v="17"/>
    <x v="6"/>
    <x v="322"/>
    <x v="61"/>
    <x v="10"/>
    <x v="10"/>
    <x v="2"/>
    <x v="2"/>
    <x v="1"/>
    <x v="5"/>
    <x v="5"/>
  </r>
  <r>
    <x v="329"/>
    <x v="0"/>
    <x v="7"/>
    <x v="1"/>
    <x v="56"/>
    <x v="9"/>
    <x v="327"/>
    <x v="64"/>
    <x v="10"/>
    <x v="10"/>
    <x v="2"/>
    <x v="2"/>
    <x v="1"/>
    <x v="7"/>
    <x v="7"/>
  </r>
  <r>
    <x v="328"/>
    <x v="0"/>
    <x v="0"/>
    <x v="20"/>
    <x v="6"/>
    <x v="7"/>
    <x v="45"/>
    <x v="60"/>
    <x v="10"/>
    <x v="10"/>
    <x v="2"/>
    <x v="2"/>
    <x v="1"/>
    <x v="0"/>
    <x v="0"/>
  </r>
  <r>
    <x v="325"/>
    <x v="0"/>
    <x v="10"/>
    <x v="50"/>
    <x v="26"/>
    <x v="50"/>
    <x v="324"/>
    <x v="60"/>
    <x v="10"/>
    <x v="10"/>
    <x v="2"/>
    <x v="2"/>
    <x v="1"/>
    <x v="10"/>
    <x v="10"/>
  </r>
  <r>
    <x v="326"/>
    <x v="0"/>
    <x v="5"/>
    <x v="9"/>
    <x v="43"/>
    <x v="183"/>
    <x v="325"/>
    <x v="59"/>
    <x v="10"/>
    <x v="10"/>
    <x v="2"/>
    <x v="2"/>
    <x v="1"/>
    <x v="5"/>
    <x v="5"/>
  </r>
  <r>
    <x v="328"/>
    <x v="0"/>
    <x v="10"/>
    <x v="10"/>
    <x v="9"/>
    <x v="9"/>
    <x v="45"/>
    <x v="60"/>
    <x v="10"/>
    <x v="10"/>
    <x v="2"/>
    <x v="2"/>
    <x v="1"/>
    <x v="10"/>
    <x v="10"/>
  </r>
  <r>
    <x v="344"/>
    <x v="0"/>
    <x v="10"/>
    <x v="6"/>
    <x v="98"/>
    <x v="13"/>
    <x v="342"/>
    <x v="63"/>
    <x v="10"/>
    <x v="10"/>
    <x v="2"/>
    <x v="2"/>
    <x v="1"/>
    <x v="10"/>
    <x v="10"/>
  </r>
  <r>
    <x v="324"/>
    <x v="0"/>
    <x v="5"/>
    <x v="75"/>
    <x v="6"/>
    <x v="120"/>
    <x v="323"/>
    <x v="63"/>
    <x v="10"/>
    <x v="10"/>
    <x v="2"/>
    <x v="2"/>
    <x v="1"/>
    <x v="5"/>
    <x v="5"/>
  </r>
  <r>
    <x v="329"/>
    <x v="0"/>
    <x v="3"/>
    <x v="56"/>
    <x v="40"/>
    <x v="94"/>
    <x v="327"/>
    <x v="64"/>
    <x v="10"/>
    <x v="10"/>
    <x v="2"/>
    <x v="2"/>
    <x v="1"/>
    <x v="3"/>
    <x v="3"/>
  </r>
  <r>
    <x v="328"/>
    <x v="0"/>
    <x v="11"/>
    <x v="63"/>
    <x v="36"/>
    <x v="337"/>
    <x v="45"/>
    <x v="60"/>
    <x v="10"/>
    <x v="10"/>
    <x v="2"/>
    <x v="2"/>
    <x v="1"/>
    <x v="11"/>
    <x v="11"/>
  </r>
  <r>
    <x v="328"/>
    <x v="0"/>
    <x v="1"/>
    <x v="35"/>
    <x v="38"/>
    <x v="41"/>
    <x v="45"/>
    <x v="60"/>
    <x v="10"/>
    <x v="10"/>
    <x v="2"/>
    <x v="2"/>
    <x v="1"/>
    <x v="1"/>
    <x v="1"/>
  </r>
  <r>
    <x v="336"/>
    <x v="0"/>
    <x v="8"/>
    <x v="54"/>
    <x v="47"/>
    <x v="34"/>
    <x v="334"/>
    <x v="59"/>
    <x v="10"/>
    <x v="10"/>
    <x v="2"/>
    <x v="2"/>
    <x v="1"/>
    <x v="8"/>
    <x v="8"/>
  </r>
  <r>
    <x v="331"/>
    <x v="1"/>
    <x v="2"/>
    <x v="62"/>
    <x v="95"/>
    <x v="853"/>
    <x v="329"/>
    <x v="60"/>
    <x v="10"/>
    <x v="10"/>
    <x v="2"/>
    <x v="2"/>
    <x v="1"/>
    <x v="2"/>
    <x v="2"/>
  </r>
  <r>
    <x v="335"/>
    <x v="0"/>
    <x v="3"/>
    <x v="46"/>
    <x v="48"/>
    <x v="60"/>
    <x v="333"/>
    <x v="59"/>
    <x v="10"/>
    <x v="10"/>
    <x v="2"/>
    <x v="2"/>
    <x v="1"/>
    <x v="3"/>
    <x v="3"/>
  </r>
  <r>
    <x v="338"/>
    <x v="0"/>
    <x v="4"/>
    <x v="75"/>
    <x v="91"/>
    <x v="124"/>
    <x v="336"/>
    <x v="62"/>
    <x v="10"/>
    <x v="10"/>
    <x v="2"/>
    <x v="2"/>
    <x v="1"/>
    <x v="4"/>
    <x v="4"/>
  </r>
  <r>
    <x v="334"/>
    <x v="0"/>
    <x v="5"/>
    <x v="21"/>
    <x v="94"/>
    <x v="6"/>
    <x v="332"/>
    <x v="63"/>
    <x v="10"/>
    <x v="10"/>
    <x v="2"/>
    <x v="2"/>
    <x v="1"/>
    <x v="5"/>
    <x v="5"/>
  </r>
  <r>
    <x v="331"/>
    <x v="0"/>
    <x v="8"/>
    <x v="89"/>
    <x v="90"/>
    <x v="555"/>
    <x v="329"/>
    <x v="60"/>
    <x v="10"/>
    <x v="10"/>
    <x v="2"/>
    <x v="2"/>
    <x v="1"/>
    <x v="8"/>
    <x v="8"/>
  </r>
  <r>
    <x v="333"/>
    <x v="0"/>
    <x v="5"/>
    <x v="6"/>
    <x v="41"/>
    <x v="34"/>
    <x v="331"/>
    <x v="61"/>
    <x v="10"/>
    <x v="10"/>
    <x v="2"/>
    <x v="2"/>
    <x v="1"/>
    <x v="5"/>
    <x v="5"/>
  </r>
  <r>
    <x v="340"/>
    <x v="1"/>
    <x v="2"/>
    <x v="84"/>
    <x v="75"/>
    <x v="6"/>
    <x v="338"/>
    <x v="64"/>
    <x v="10"/>
    <x v="10"/>
    <x v="2"/>
    <x v="2"/>
    <x v="1"/>
    <x v="2"/>
    <x v="2"/>
  </r>
  <r>
    <x v="334"/>
    <x v="0"/>
    <x v="1"/>
    <x v="125"/>
    <x v="93"/>
    <x v="107"/>
    <x v="332"/>
    <x v="63"/>
    <x v="10"/>
    <x v="10"/>
    <x v="2"/>
    <x v="2"/>
    <x v="1"/>
    <x v="1"/>
    <x v="1"/>
  </r>
  <r>
    <x v="330"/>
    <x v="1"/>
    <x v="2"/>
    <x v="54"/>
    <x v="34"/>
    <x v="212"/>
    <x v="328"/>
    <x v="62"/>
    <x v="10"/>
    <x v="10"/>
    <x v="2"/>
    <x v="2"/>
    <x v="1"/>
    <x v="2"/>
    <x v="2"/>
  </r>
  <r>
    <x v="341"/>
    <x v="0"/>
    <x v="7"/>
    <x v="8"/>
    <x v="0"/>
    <x v="7"/>
    <x v="339"/>
    <x v="61"/>
    <x v="10"/>
    <x v="10"/>
    <x v="2"/>
    <x v="2"/>
    <x v="1"/>
    <x v="7"/>
    <x v="7"/>
  </r>
  <r>
    <x v="333"/>
    <x v="0"/>
    <x v="0"/>
    <x v="93"/>
    <x v="0"/>
    <x v="187"/>
    <x v="331"/>
    <x v="61"/>
    <x v="10"/>
    <x v="10"/>
    <x v="2"/>
    <x v="2"/>
    <x v="1"/>
    <x v="0"/>
    <x v="0"/>
  </r>
  <r>
    <x v="340"/>
    <x v="0"/>
    <x v="7"/>
    <x v="21"/>
    <x v="65"/>
    <x v="75"/>
    <x v="338"/>
    <x v="64"/>
    <x v="10"/>
    <x v="10"/>
    <x v="2"/>
    <x v="2"/>
    <x v="1"/>
    <x v="7"/>
    <x v="7"/>
  </r>
  <r>
    <x v="330"/>
    <x v="0"/>
    <x v="3"/>
    <x v="23"/>
    <x v="11"/>
    <x v="6"/>
    <x v="328"/>
    <x v="62"/>
    <x v="10"/>
    <x v="10"/>
    <x v="2"/>
    <x v="2"/>
    <x v="1"/>
    <x v="3"/>
    <x v="3"/>
  </r>
  <r>
    <x v="340"/>
    <x v="0"/>
    <x v="8"/>
    <x v="54"/>
    <x v="24"/>
    <x v="258"/>
    <x v="338"/>
    <x v="64"/>
    <x v="10"/>
    <x v="10"/>
    <x v="2"/>
    <x v="2"/>
    <x v="1"/>
    <x v="8"/>
    <x v="8"/>
  </r>
  <r>
    <x v="339"/>
    <x v="0"/>
    <x v="3"/>
    <x v="24"/>
    <x v="61"/>
    <x v="187"/>
    <x v="337"/>
    <x v="64"/>
    <x v="10"/>
    <x v="10"/>
    <x v="2"/>
    <x v="2"/>
    <x v="1"/>
    <x v="3"/>
    <x v="3"/>
  </r>
  <r>
    <x v="330"/>
    <x v="0"/>
    <x v="9"/>
    <x v="37"/>
    <x v="3"/>
    <x v="6"/>
    <x v="328"/>
    <x v="62"/>
    <x v="10"/>
    <x v="10"/>
    <x v="2"/>
    <x v="2"/>
    <x v="1"/>
    <x v="9"/>
    <x v="9"/>
  </r>
  <r>
    <x v="342"/>
    <x v="0"/>
    <x v="3"/>
    <x v="13"/>
    <x v="14"/>
    <x v="44"/>
    <x v="340"/>
    <x v="59"/>
    <x v="10"/>
    <x v="10"/>
    <x v="2"/>
    <x v="2"/>
    <x v="1"/>
    <x v="3"/>
    <x v="3"/>
  </r>
  <r>
    <x v="335"/>
    <x v="0"/>
    <x v="0"/>
    <x v="93"/>
    <x v="0"/>
    <x v="187"/>
    <x v="333"/>
    <x v="59"/>
    <x v="10"/>
    <x v="10"/>
    <x v="2"/>
    <x v="2"/>
    <x v="1"/>
    <x v="0"/>
    <x v="0"/>
  </r>
  <r>
    <x v="339"/>
    <x v="0"/>
    <x v="8"/>
    <x v="49"/>
    <x v="60"/>
    <x v="135"/>
    <x v="337"/>
    <x v="64"/>
    <x v="10"/>
    <x v="10"/>
    <x v="2"/>
    <x v="2"/>
    <x v="1"/>
    <x v="8"/>
    <x v="8"/>
  </r>
  <r>
    <x v="332"/>
    <x v="1"/>
    <x v="2"/>
    <x v="123"/>
    <x v="107"/>
    <x v="253"/>
    <x v="330"/>
    <x v="63"/>
    <x v="10"/>
    <x v="10"/>
    <x v="2"/>
    <x v="2"/>
    <x v="1"/>
    <x v="2"/>
    <x v="2"/>
  </r>
  <r>
    <x v="341"/>
    <x v="0"/>
    <x v="10"/>
    <x v="10"/>
    <x v="94"/>
    <x v="34"/>
    <x v="339"/>
    <x v="61"/>
    <x v="10"/>
    <x v="10"/>
    <x v="2"/>
    <x v="2"/>
    <x v="1"/>
    <x v="10"/>
    <x v="10"/>
  </r>
  <r>
    <x v="339"/>
    <x v="0"/>
    <x v="1"/>
    <x v="56"/>
    <x v="40"/>
    <x v="94"/>
    <x v="337"/>
    <x v="64"/>
    <x v="10"/>
    <x v="10"/>
    <x v="2"/>
    <x v="2"/>
    <x v="1"/>
    <x v="1"/>
    <x v="1"/>
  </r>
  <r>
    <x v="332"/>
    <x v="0"/>
    <x v="9"/>
    <x v="95"/>
    <x v="172"/>
    <x v="854"/>
    <x v="330"/>
    <x v="63"/>
    <x v="10"/>
    <x v="10"/>
    <x v="2"/>
    <x v="2"/>
    <x v="1"/>
    <x v="9"/>
    <x v="9"/>
  </r>
  <r>
    <x v="332"/>
    <x v="0"/>
    <x v="4"/>
    <x v="84"/>
    <x v="2"/>
    <x v="34"/>
    <x v="330"/>
    <x v="63"/>
    <x v="10"/>
    <x v="10"/>
    <x v="2"/>
    <x v="2"/>
    <x v="1"/>
    <x v="4"/>
    <x v="4"/>
  </r>
  <r>
    <x v="335"/>
    <x v="0"/>
    <x v="2"/>
    <x v="130"/>
    <x v="67"/>
    <x v="215"/>
    <x v="333"/>
    <x v="59"/>
    <x v="10"/>
    <x v="10"/>
    <x v="2"/>
    <x v="2"/>
    <x v="1"/>
    <x v="2"/>
    <x v="2"/>
  </r>
  <r>
    <x v="340"/>
    <x v="0"/>
    <x v="2"/>
    <x v="19"/>
    <x v="60"/>
    <x v="855"/>
    <x v="338"/>
    <x v="64"/>
    <x v="10"/>
    <x v="10"/>
    <x v="2"/>
    <x v="2"/>
    <x v="1"/>
    <x v="2"/>
    <x v="2"/>
  </r>
  <r>
    <x v="336"/>
    <x v="0"/>
    <x v="5"/>
    <x v="20"/>
    <x v="6"/>
    <x v="7"/>
    <x v="334"/>
    <x v="59"/>
    <x v="10"/>
    <x v="10"/>
    <x v="2"/>
    <x v="2"/>
    <x v="1"/>
    <x v="5"/>
    <x v="5"/>
  </r>
  <r>
    <x v="331"/>
    <x v="0"/>
    <x v="2"/>
    <x v="140"/>
    <x v="25"/>
    <x v="39"/>
    <x v="329"/>
    <x v="60"/>
    <x v="10"/>
    <x v="10"/>
    <x v="2"/>
    <x v="2"/>
    <x v="1"/>
    <x v="2"/>
    <x v="2"/>
  </r>
  <r>
    <x v="334"/>
    <x v="0"/>
    <x v="10"/>
    <x v="51"/>
    <x v="47"/>
    <x v="39"/>
    <x v="332"/>
    <x v="63"/>
    <x v="10"/>
    <x v="10"/>
    <x v="2"/>
    <x v="2"/>
    <x v="1"/>
    <x v="10"/>
    <x v="10"/>
  </r>
  <r>
    <x v="330"/>
    <x v="0"/>
    <x v="10"/>
    <x v="9"/>
    <x v="14"/>
    <x v="14"/>
    <x v="328"/>
    <x v="62"/>
    <x v="10"/>
    <x v="10"/>
    <x v="2"/>
    <x v="2"/>
    <x v="1"/>
    <x v="10"/>
    <x v="10"/>
  </r>
  <r>
    <x v="322"/>
    <x v="0"/>
    <x v="1"/>
    <x v="102"/>
    <x v="150"/>
    <x v="856"/>
    <x v="321"/>
    <x v="59"/>
    <x v="10"/>
    <x v="10"/>
    <x v="2"/>
    <x v="2"/>
    <x v="1"/>
    <x v="1"/>
    <x v="1"/>
  </r>
  <r>
    <x v="322"/>
    <x v="0"/>
    <x v="5"/>
    <x v="9"/>
    <x v="7"/>
    <x v="282"/>
    <x v="321"/>
    <x v="59"/>
    <x v="10"/>
    <x v="10"/>
    <x v="2"/>
    <x v="2"/>
    <x v="1"/>
    <x v="5"/>
    <x v="5"/>
  </r>
  <r>
    <x v="315"/>
    <x v="0"/>
    <x v="4"/>
    <x v="84"/>
    <x v="27"/>
    <x v="634"/>
    <x v="314"/>
    <x v="62"/>
    <x v="10"/>
    <x v="10"/>
    <x v="2"/>
    <x v="2"/>
    <x v="1"/>
    <x v="4"/>
    <x v="4"/>
  </r>
  <r>
    <x v="319"/>
    <x v="0"/>
    <x v="3"/>
    <x v="29"/>
    <x v="70"/>
    <x v="88"/>
    <x v="318"/>
    <x v="64"/>
    <x v="10"/>
    <x v="10"/>
    <x v="2"/>
    <x v="2"/>
    <x v="1"/>
    <x v="3"/>
    <x v="3"/>
  </r>
  <r>
    <x v="316"/>
    <x v="0"/>
    <x v="8"/>
    <x v="124"/>
    <x v="188"/>
    <x v="857"/>
    <x v="315"/>
    <x v="62"/>
    <x v="10"/>
    <x v="10"/>
    <x v="2"/>
    <x v="2"/>
    <x v="1"/>
    <x v="8"/>
    <x v="8"/>
  </r>
  <r>
    <x v="315"/>
    <x v="0"/>
    <x v="2"/>
    <x v="129"/>
    <x v="144"/>
    <x v="425"/>
    <x v="314"/>
    <x v="62"/>
    <x v="10"/>
    <x v="10"/>
    <x v="2"/>
    <x v="2"/>
    <x v="1"/>
    <x v="2"/>
    <x v="2"/>
  </r>
  <r>
    <x v="318"/>
    <x v="0"/>
    <x v="2"/>
    <x v="61"/>
    <x v="95"/>
    <x v="223"/>
    <x v="317"/>
    <x v="63"/>
    <x v="10"/>
    <x v="10"/>
    <x v="2"/>
    <x v="2"/>
    <x v="1"/>
    <x v="2"/>
    <x v="2"/>
  </r>
  <r>
    <x v="317"/>
    <x v="0"/>
    <x v="0"/>
    <x v="9"/>
    <x v="43"/>
    <x v="183"/>
    <x v="316"/>
    <x v="59"/>
    <x v="10"/>
    <x v="10"/>
    <x v="2"/>
    <x v="2"/>
    <x v="1"/>
    <x v="0"/>
    <x v="0"/>
  </r>
  <r>
    <x v="317"/>
    <x v="1"/>
    <x v="2"/>
    <x v="52"/>
    <x v="64"/>
    <x v="74"/>
    <x v="316"/>
    <x v="59"/>
    <x v="10"/>
    <x v="10"/>
    <x v="2"/>
    <x v="2"/>
    <x v="1"/>
    <x v="2"/>
    <x v="2"/>
  </r>
  <r>
    <x v="312"/>
    <x v="0"/>
    <x v="9"/>
    <x v="2"/>
    <x v="40"/>
    <x v="45"/>
    <x v="312"/>
    <x v="60"/>
    <x v="10"/>
    <x v="10"/>
    <x v="2"/>
    <x v="2"/>
    <x v="1"/>
    <x v="9"/>
    <x v="9"/>
  </r>
  <r>
    <x v="344"/>
    <x v="0"/>
    <x v="1"/>
    <x v="79"/>
    <x v="14"/>
    <x v="379"/>
    <x v="342"/>
    <x v="63"/>
    <x v="10"/>
    <x v="10"/>
    <x v="2"/>
    <x v="2"/>
    <x v="1"/>
    <x v="1"/>
    <x v="1"/>
  </r>
  <r>
    <x v="343"/>
    <x v="0"/>
    <x v="7"/>
    <x v="6"/>
    <x v="98"/>
    <x v="13"/>
    <x v="341"/>
    <x v="62"/>
    <x v="10"/>
    <x v="10"/>
    <x v="2"/>
    <x v="2"/>
    <x v="1"/>
    <x v="7"/>
    <x v="7"/>
  </r>
  <r>
    <x v="329"/>
    <x v="1"/>
    <x v="2"/>
    <x v="112"/>
    <x v="90"/>
    <x v="858"/>
    <x v="327"/>
    <x v="64"/>
    <x v="10"/>
    <x v="10"/>
    <x v="2"/>
    <x v="2"/>
    <x v="1"/>
    <x v="2"/>
    <x v="2"/>
  </r>
  <r>
    <x v="344"/>
    <x v="0"/>
    <x v="5"/>
    <x v="16"/>
    <x v="45"/>
    <x v="145"/>
    <x v="342"/>
    <x v="63"/>
    <x v="10"/>
    <x v="10"/>
    <x v="2"/>
    <x v="2"/>
    <x v="1"/>
    <x v="5"/>
    <x v="5"/>
  </r>
  <r>
    <x v="321"/>
    <x v="0"/>
    <x v="11"/>
    <x v="48"/>
    <x v="56"/>
    <x v="63"/>
    <x v="320"/>
    <x v="62"/>
    <x v="10"/>
    <x v="10"/>
    <x v="2"/>
    <x v="2"/>
    <x v="1"/>
    <x v="11"/>
    <x v="11"/>
  </r>
  <r>
    <x v="321"/>
    <x v="0"/>
    <x v="5"/>
    <x v="12"/>
    <x v="12"/>
    <x v="13"/>
    <x v="320"/>
    <x v="62"/>
    <x v="10"/>
    <x v="10"/>
    <x v="2"/>
    <x v="2"/>
    <x v="1"/>
    <x v="5"/>
    <x v="5"/>
  </r>
  <r>
    <x v="326"/>
    <x v="0"/>
    <x v="11"/>
    <x v="142"/>
    <x v="152"/>
    <x v="432"/>
    <x v="325"/>
    <x v="59"/>
    <x v="10"/>
    <x v="10"/>
    <x v="2"/>
    <x v="2"/>
    <x v="1"/>
    <x v="11"/>
    <x v="11"/>
  </r>
  <r>
    <x v="343"/>
    <x v="0"/>
    <x v="3"/>
    <x v="11"/>
    <x v="10"/>
    <x v="11"/>
    <x v="341"/>
    <x v="62"/>
    <x v="10"/>
    <x v="10"/>
    <x v="2"/>
    <x v="2"/>
    <x v="1"/>
    <x v="3"/>
    <x v="3"/>
  </r>
  <r>
    <x v="337"/>
    <x v="0"/>
    <x v="2"/>
    <x v="140"/>
    <x v="112"/>
    <x v="859"/>
    <x v="335"/>
    <x v="63"/>
    <x v="10"/>
    <x v="10"/>
    <x v="2"/>
    <x v="2"/>
    <x v="1"/>
    <x v="2"/>
    <x v="2"/>
  </r>
  <r>
    <x v="320"/>
    <x v="0"/>
    <x v="5"/>
    <x v="0"/>
    <x v="41"/>
    <x v="6"/>
    <x v="319"/>
    <x v="64"/>
    <x v="10"/>
    <x v="10"/>
    <x v="2"/>
    <x v="2"/>
    <x v="1"/>
    <x v="5"/>
    <x v="5"/>
  </r>
  <r>
    <x v="311"/>
    <x v="1"/>
    <x v="2"/>
    <x v="13"/>
    <x v="65"/>
    <x v="154"/>
    <x v="311"/>
    <x v="61"/>
    <x v="10"/>
    <x v="10"/>
    <x v="2"/>
    <x v="2"/>
    <x v="1"/>
    <x v="2"/>
    <x v="2"/>
  </r>
  <r>
    <x v="313"/>
    <x v="0"/>
    <x v="0"/>
    <x v="93"/>
    <x v="0"/>
    <x v="187"/>
    <x v="313"/>
    <x v="62"/>
    <x v="10"/>
    <x v="10"/>
    <x v="2"/>
    <x v="2"/>
    <x v="1"/>
    <x v="0"/>
    <x v="0"/>
  </r>
  <r>
    <x v="329"/>
    <x v="0"/>
    <x v="1"/>
    <x v="104"/>
    <x v="93"/>
    <x v="860"/>
    <x v="327"/>
    <x v="64"/>
    <x v="10"/>
    <x v="10"/>
    <x v="2"/>
    <x v="2"/>
    <x v="1"/>
    <x v="1"/>
    <x v="1"/>
  </r>
  <r>
    <x v="343"/>
    <x v="0"/>
    <x v="1"/>
    <x v="63"/>
    <x v="30"/>
    <x v="209"/>
    <x v="341"/>
    <x v="62"/>
    <x v="10"/>
    <x v="10"/>
    <x v="2"/>
    <x v="2"/>
    <x v="1"/>
    <x v="1"/>
    <x v="1"/>
  </r>
  <r>
    <x v="344"/>
    <x v="0"/>
    <x v="0"/>
    <x v="20"/>
    <x v="41"/>
    <x v="73"/>
    <x v="342"/>
    <x v="63"/>
    <x v="10"/>
    <x v="10"/>
    <x v="2"/>
    <x v="2"/>
    <x v="1"/>
    <x v="0"/>
    <x v="0"/>
  </r>
  <r>
    <x v="325"/>
    <x v="0"/>
    <x v="1"/>
    <x v="68"/>
    <x v="29"/>
    <x v="683"/>
    <x v="324"/>
    <x v="60"/>
    <x v="10"/>
    <x v="10"/>
    <x v="2"/>
    <x v="2"/>
    <x v="1"/>
    <x v="1"/>
    <x v="1"/>
  </r>
  <r>
    <x v="320"/>
    <x v="0"/>
    <x v="0"/>
    <x v="79"/>
    <x v="9"/>
    <x v="6"/>
    <x v="319"/>
    <x v="64"/>
    <x v="10"/>
    <x v="10"/>
    <x v="2"/>
    <x v="2"/>
    <x v="1"/>
    <x v="0"/>
    <x v="0"/>
  </r>
  <r>
    <x v="329"/>
    <x v="0"/>
    <x v="4"/>
    <x v="19"/>
    <x v="102"/>
    <x v="187"/>
    <x v="327"/>
    <x v="64"/>
    <x v="10"/>
    <x v="10"/>
    <x v="2"/>
    <x v="2"/>
    <x v="1"/>
    <x v="4"/>
    <x v="4"/>
  </r>
  <r>
    <x v="337"/>
    <x v="0"/>
    <x v="4"/>
    <x v="39"/>
    <x v="49"/>
    <x v="268"/>
    <x v="335"/>
    <x v="63"/>
    <x v="10"/>
    <x v="10"/>
    <x v="2"/>
    <x v="2"/>
    <x v="1"/>
    <x v="4"/>
    <x v="4"/>
  </r>
  <r>
    <x v="344"/>
    <x v="0"/>
    <x v="11"/>
    <x v="93"/>
    <x v="13"/>
    <x v="389"/>
    <x v="342"/>
    <x v="63"/>
    <x v="10"/>
    <x v="10"/>
    <x v="2"/>
    <x v="2"/>
    <x v="1"/>
    <x v="11"/>
    <x v="11"/>
  </r>
  <r>
    <x v="323"/>
    <x v="0"/>
    <x v="1"/>
    <x v="1"/>
    <x v="56"/>
    <x v="9"/>
    <x v="322"/>
    <x v="61"/>
    <x v="10"/>
    <x v="10"/>
    <x v="2"/>
    <x v="2"/>
    <x v="1"/>
    <x v="1"/>
    <x v="1"/>
  </r>
  <r>
    <x v="314"/>
    <x v="0"/>
    <x v="5"/>
    <x v="93"/>
    <x v="85"/>
    <x v="6"/>
    <x v="92"/>
    <x v="61"/>
    <x v="10"/>
    <x v="10"/>
    <x v="2"/>
    <x v="2"/>
    <x v="1"/>
    <x v="5"/>
    <x v="5"/>
  </r>
  <r>
    <x v="326"/>
    <x v="0"/>
    <x v="6"/>
    <x v="101"/>
    <x v="125"/>
    <x v="861"/>
    <x v="325"/>
    <x v="59"/>
    <x v="10"/>
    <x v="10"/>
    <x v="2"/>
    <x v="2"/>
    <x v="1"/>
    <x v="6"/>
    <x v="6"/>
  </r>
  <r>
    <x v="313"/>
    <x v="0"/>
    <x v="11"/>
    <x v="37"/>
    <x v="76"/>
    <x v="76"/>
    <x v="313"/>
    <x v="62"/>
    <x v="10"/>
    <x v="10"/>
    <x v="2"/>
    <x v="2"/>
    <x v="1"/>
    <x v="11"/>
    <x v="11"/>
  </r>
  <r>
    <x v="309"/>
    <x v="0"/>
    <x v="2"/>
    <x v="34"/>
    <x v="39"/>
    <x v="310"/>
    <x v="309"/>
    <x v="59"/>
    <x v="10"/>
    <x v="10"/>
    <x v="2"/>
    <x v="2"/>
    <x v="1"/>
    <x v="2"/>
    <x v="2"/>
  </r>
  <r>
    <x v="324"/>
    <x v="0"/>
    <x v="3"/>
    <x v="3"/>
    <x v="76"/>
    <x v="73"/>
    <x v="323"/>
    <x v="63"/>
    <x v="10"/>
    <x v="10"/>
    <x v="2"/>
    <x v="2"/>
    <x v="1"/>
    <x v="3"/>
    <x v="3"/>
  </r>
  <r>
    <x v="314"/>
    <x v="0"/>
    <x v="10"/>
    <x v="13"/>
    <x v="13"/>
    <x v="6"/>
    <x v="92"/>
    <x v="61"/>
    <x v="10"/>
    <x v="10"/>
    <x v="2"/>
    <x v="2"/>
    <x v="1"/>
    <x v="10"/>
    <x v="10"/>
  </r>
  <r>
    <x v="344"/>
    <x v="0"/>
    <x v="9"/>
    <x v="10"/>
    <x v="18"/>
    <x v="13"/>
    <x v="342"/>
    <x v="63"/>
    <x v="10"/>
    <x v="10"/>
    <x v="2"/>
    <x v="2"/>
    <x v="1"/>
    <x v="9"/>
    <x v="9"/>
  </r>
  <r>
    <x v="310"/>
    <x v="0"/>
    <x v="5"/>
    <x v="8"/>
    <x v="98"/>
    <x v="6"/>
    <x v="310"/>
    <x v="60"/>
    <x v="10"/>
    <x v="10"/>
    <x v="2"/>
    <x v="2"/>
    <x v="1"/>
    <x v="5"/>
    <x v="5"/>
  </r>
  <r>
    <x v="337"/>
    <x v="0"/>
    <x v="0"/>
    <x v="48"/>
    <x v="5"/>
    <x v="169"/>
    <x v="335"/>
    <x v="63"/>
    <x v="10"/>
    <x v="10"/>
    <x v="2"/>
    <x v="2"/>
    <x v="1"/>
    <x v="0"/>
    <x v="0"/>
  </r>
  <r>
    <x v="333"/>
    <x v="0"/>
    <x v="6"/>
    <x v="11"/>
    <x v="10"/>
    <x v="11"/>
    <x v="331"/>
    <x v="61"/>
    <x v="10"/>
    <x v="10"/>
    <x v="2"/>
    <x v="2"/>
    <x v="1"/>
    <x v="6"/>
    <x v="6"/>
  </r>
  <r>
    <x v="335"/>
    <x v="0"/>
    <x v="1"/>
    <x v="101"/>
    <x v="137"/>
    <x v="487"/>
    <x v="333"/>
    <x v="59"/>
    <x v="10"/>
    <x v="10"/>
    <x v="2"/>
    <x v="2"/>
    <x v="1"/>
    <x v="1"/>
    <x v="1"/>
  </r>
  <r>
    <x v="333"/>
    <x v="0"/>
    <x v="10"/>
    <x v="30"/>
    <x v="14"/>
    <x v="31"/>
    <x v="331"/>
    <x v="61"/>
    <x v="10"/>
    <x v="10"/>
    <x v="2"/>
    <x v="2"/>
    <x v="1"/>
    <x v="10"/>
    <x v="10"/>
  </r>
  <r>
    <x v="338"/>
    <x v="0"/>
    <x v="8"/>
    <x v="0"/>
    <x v="41"/>
    <x v="6"/>
    <x v="336"/>
    <x v="62"/>
    <x v="10"/>
    <x v="10"/>
    <x v="2"/>
    <x v="2"/>
    <x v="1"/>
    <x v="8"/>
    <x v="8"/>
  </r>
  <r>
    <x v="340"/>
    <x v="0"/>
    <x v="4"/>
    <x v="63"/>
    <x v="56"/>
    <x v="107"/>
    <x v="338"/>
    <x v="64"/>
    <x v="10"/>
    <x v="10"/>
    <x v="2"/>
    <x v="2"/>
    <x v="1"/>
    <x v="4"/>
    <x v="4"/>
  </r>
  <r>
    <x v="335"/>
    <x v="0"/>
    <x v="7"/>
    <x v="7"/>
    <x v="62"/>
    <x v="69"/>
    <x v="333"/>
    <x v="59"/>
    <x v="10"/>
    <x v="10"/>
    <x v="2"/>
    <x v="2"/>
    <x v="1"/>
    <x v="7"/>
    <x v="7"/>
  </r>
  <r>
    <x v="342"/>
    <x v="0"/>
    <x v="7"/>
    <x v="6"/>
    <x v="98"/>
    <x v="13"/>
    <x v="340"/>
    <x v="59"/>
    <x v="10"/>
    <x v="10"/>
    <x v="2"/>
    <x v="2"/>
    <x v="1"/>
    <x v="7"/>
    <x v="7"/>
  </r>
  <r>
    <x v="338"/>
    <x v="1"/>
    <x v="2"/>
    <x v="12"/>
    <x v="45"/>
    <x v="6"/>
    <x v="336"/>
    <x v="62"/>
    <x v="10"/>
    <x v="10"/>
    <x v="2"/>
    <x v="2"/>
    <x v="1"/>
    <x v="2"/>
    <x v="2"/>
  </r>
  <r>
    <x v="333"/>
    <x v="0"/>
    <x v="1"/>
    <x v="50"/>
    <x v="24"/>
    <x v="117"/>
    <x v="331"/>
    <x v="61"/>
    <x v="10"/>
    <x v="10"/>
    <x v="2"/>
    <x v="2"/>
    <x v="1"/>
    <x v="1"/>
    <x v="1"/>
  </r>
  <r>
    <x v="341"/>
    <x v="0"/>
    <x v="4"/>
    <x v="79"/>
    <x v="13"/>
    <x v="37"/>
    <x v="339"/>
    <x v="61"/>
    <x v="10"/>
    <x v="10"/>
    <x v="2"/>
    <x v="2"/>
    <x v="1"/>
    <x v="4"/>
    <x v="4"/>
  </r>
  <r>
    <x v="334"/>
    <x v="0"/>
    <x v="7"/>
    <x v="15"/>
    <x v="76"/>
    <x v="39"/>
    <x v="332"/>
    <x v="63"/>
    <x v="10"/>
    <x v="10"/>
    <x v="2"/>
    <x v="2"/>
    <x v="1"/>
    <x v="7"/>
    <x v="7"/>
  </r>
  <r>
    <x v="341"/>
    <x v="0"/>
    <x v="3"/>
    <x v="79"/>
    <x v="13"/>
    <x v="37"/>
    <x v="339"/>
    <x v="61"/>
    <x v="10"/>
    <x v="10"/>
    <x v="2"/>
    <x v="2"/>
    <x v="1"/>
    <x v="3"/>
    <x v="3"/>
  </r>
  <r>
    <x v="332"/>
    <x v="0"/>
    <x v="5"/>
    <x v="9"/>
    <x v="14"/>
    <x v="14"/>
    <x v="330"/>
    <x v="63"/>
    <x v="10"/>
    <x v="10"/>
    <x v="2"/>
    <x v="2"/>
    <x v="1"/>
    <x v="5"/>
    <x v="5"/>
  </r>
  <r>
    <x v="340"/>
    <x v="0"/>
    <x v="9"/>
    <x v="53"/>
    <x v="47"/>
    <x v="152"/>
    <x v="338"/>
    <x v="64"/>
    <x v="10"/>
    <x v="10"/>
    <x v="2"/>
    <x v="2"/>
    <x v="1"/>
    <x v="9"/>
    <x v="9"/>
  </r>
  <r>
    <x v="330"/>
    <x v="0"/>
    <x v="2"/>
    <x v="70"/>
    <x v="61"/>
    <x v="312"/>
    <x v="328"/>
    <x v="62"/>
    <x v="10"/>
    <x v="10"/>
    <x v="2"/>
    <x v="2"/>
    <x v="1"/>
    <x v="2"/>
    <x v="2"/>
  </r>
  <r>
    <x v="335"/>
    <x v="0"/>
    <x v="10"/>
    <x v="63"/>
    <x v="36"/>
    <x v="337"/>
    <x v="333"/>
    <x v="59"/>
    <x v="10"/>
    <x v="10"/>
    <x v="2"/>
    <x v="2"/>
    <x v="1"/>
    <x v="10"/>
    <x v="10"/>
  </r>
  <r>
    <x v="338"/>
    <x v="0"/>
    <x v="10"/>
    <x v="75"/>
    <x v="91"/>
    <x v="124"/>
    <x v="336"/>
    <x v="62"/>
    <x v="10"/>
    <x v="10"/>
    <x v="2"/>
    <x v="2"/>
    <x v="1"/>
    <x v="10"/>
    <x v="10"/>
  </r>
  <r>
    <x v="330"/>
    <x v="0"/>
    <x v="7"/>
    <x v="21"/>
    <x v="94"/>
    <x v="6"/>
    <x v="328"/>
    <x v="62"/>
    <x v="10"/>
    <x v="10"/>
    <x v="2"/>
    <x v="2"/>
    <x v="1"/>
    <x v="7"/>
    <x v="7"/>
  </r>
  <r>
    <x v="339"/>
    <x v="0"/>
    <x v="7"/>
    <x v="7"/>
    <x v="8"/>
    <x v="11"/>
    <x v="337"/>
    <x v="64"/>
    <x v="10"/>
    <x v="10"/>
    <x v="2"/>
    <x v="2"/>
    <x v="1"/>
    <x v="7"/>
    <x v="7"/>
  </r>
  <r>
    <x v="341"/>
    <x v="0"/>
    <x v="1"/>
    <x v="7"/>
    <x v="8"/>
    <x v="11"/>
    <x v="339"/>
    <x v="61"/>
    <x v="10"/>
    <x v="10"/>
    <x v="2"/>
    <x v="2"/>
    <x v="1"/>
    <x v="1"/>
    <x v="1"/>
  </r>
  <r>
    <x v="336"/>
    <x v="0"/>
    <x v="0"/>
    <x v="93"/>
    <x v="0"/>
    <x v="187"/>
    <x v="334"/>
    <x v="59"/>
    <x v="10"/>
    <x v="10"/>
    <x v="2"/>
    <x v="2"/>
    <x v="1"/>
    <x v="0"/>
    <x v="0"/>
  </r>
  <r>
    <x v="338"/>
    <x v="0"/>
    <x v="2"/>
    <x v="12"/>
    <x v="45"/>
    <x v="6"/>
    <x v="336"/>
    <x v="62"/>
    <x v="10"/>
    <x v="10"/>
    <x v="2"/>
    <x v="2"/>
    <x v="1"/>
    <x v="2"/>
    <x v="2"/>
  </r>
  <r>
    <x v="331"/>
    <x v="0"/>
    <x v="11"/>
    <x v="60"/>
    <x v="119"/>
    <x v="526"/>
    <x v="329"/>
    <x v="60"/>
    <x v="10"/>
    <x v="10"/>
    <x v="2"/>
    <x v="2"/>
    <x v="1"/>
    <x v="11"/>
    <x v="11"/>
  </r>
  <r>
    <x v="335"/>
    <x v="0"/>
    <x v="4"/>
    <x v="27"/>
    <x v="81"/>
    <x v="14"/>
    <x v="333"/>
    <x v="59"/>
    <x v="10"/>
    <x v="10"/>
    <x v="2"/>
    <x v="2"/>
    <x v="1"/>
    <x v="4"/>
    <x v="4"/>
  </r>
  <r>
    <x v="316"/>
    <x v="0"/>
    <x v="0"/>
    <x v="92"/>
    <x v="62"/>
    <x v="187"/>
    <x v="315"/>
    <x v="62"/>
    <x v="10"/>
    <x v="10"/>
    <x v="2"/>
    <x v="2"/>
    <x v="1"/>
    <x v="0"/>
    <x v="0"/>
  </r>
  <r>
    <x v="319"/>
    <x v="0"/>
    <x v="1"/>
    <x v="108"/>
    <x v="159"/>
    <x v="144"/>
    <x v="318"/>
    <x v="64"/>
    <x v="10"/>
    <x v="10"/>
    <x v="2"/>
    <x v="2"/>
    <x v="1"/>
    <x v="1"/>
    <x v="1"/>
  </r>
  <r>
    <x v="322"/>
    <x v="0"/>
    <x v="0"/>
    <x v="1"/>
    <x v="26"/>
    <x v="254"/>
    <x v="321"/>
    <x v="59"/>
    <x v="10"/>
    <x v="10"/>
    <x v="2"/>
    <x v="2"/>
    <x v="1"/>
    <x v="0"/>
    <x v="0"/>
  </r>
  <r>
    <x v="319"/>
    <x v="0"/>
    <x v="4"/>
    <x v="78"/>
    <x v="105"/>
    <x v="486"/>
    <x v="318"/>
    <x v="64"/>
    <x v="10"/>
    <x v="10"/>
    <x v="2"/>
    <x v="2"/>
    <x v="1"/>
    <x v="4"/>
    <x v="4"/>
  </r>
  <r>
    <x v="315"/>
    <x v="0"/>
    <x v="11"/>
    <x v="83"/>
    <x v="49"/>
    <x v="862"/>
    <x v="314"/>
    <x v="62"/>
    <x v="10"/>
    <x v="10"/>
    <x v="2"/>
    <x v="2"/>
    <x v="1"/>
    <x v="11"/>
    <x v="11"/>
  </r>
  <r>
    <x v="316"/>
    <x v="0"/>
    <x v="1"/>
    <x v="139"/>
    <x v="181"/>
    <x v="71"/>
    <x v="315"/>
    <x v="62"/>
    <x v="10"/>
    <x v="10"/>
    <x v="2"/>
    <x v="2"/>
    <x v="1"/>
    <x v="1"/>
    <x v="1"/>
  </r>
  <r>
    <x v="316"/>
    <x v="0"/>
    <x v="3"/>
    <x v="68"/>
    <x v="29"/>
    <x v="683"/>
    <x v="315"/>
    <x v="62"/>
    <x v="10"/>
    <x v="10"/>
    <x v="2"/>
    <x v="2"/>
    <x v="1"/>
    <x v="3"/>
    <x v="3"/>
  </r>
  <r>
    <x v="314"/>
    <x v="0"/>
    <x v="3"/>
    <x v="30"/>
    <x v="18"/>
    <x v="6"/>
    <x v="92"/>
    <x v="61"/>
    <x v="10"/>
    <x v="10"/>
    <x v="2"/>
    <x v="2"/>
    <x v="1"/>
    <x v="3"/>
    <x v="3"/>
  </r>
  <r>
    <x v="343"/>
    <x v="0"/>
    <x v="2"/>
    <x v="70"/>
    <x v="1"/>
    <x v="6"/>
    <x v="341"/>
    <x v="62"/>
    <x v="10"/>
    <x v="10"/>
    <x v="2"/>
    <x v="2"/>
    <x v="1"/>
    <x v="2"/>
    <x v="2"/>
  </r>
  <r>
    <x v="343"/>
    <x v="0"/>
    <x v="8"/>
    <x v="11"/>
    <x v="10"/>
    <x v="11"/>
    <x v="341"/>
    <x v="62"/>
    <x v="10"/>
    <x v="10"/>
    <x v="2"/>
    <x v="2"/>
    <x v="1"/>
    <x v="8"/>
    <x v="8"/>
  </r>
  <r>
    <x v="319"/>
    <x v="0"/>
    <x v="7"/>
    <x v="4"/>
    <x v="24"/>
    <x v="434"/>
    <x v="318"/>
    <x v="64"/>
    <x v="10"/>
    <x v="10"/>
    <x v="2"/>
    <x v="2"/>
    <x v="1"/>
    <x v="7"/>
    <x v="7"/>
  </r>
  <r>
    <x v="325"/>
    <x v="0"/>
    <x v="4"/>
    <x v="31"/>
    <x v="102"/>
    <x v="11"/>
    <x v="324"/>
    <x v="60"/>
    <x v="10"/>
    <x v="10"/>
    <x v="2"/>
    <x v="2"/>
    <x v="1"/>
    <x v="4"/>
    <x v="4"/>
  </r>
  <r>
    <x v="310"/>
    <x v="0"/>
    <x v="1"/>
    <x v="65"/>
    <x v="59"/>
    <x v="194"/>
    <x v="310"/>
    <x v="60"/>
    <x v="10"/>
    <x v="10"/>
    <x v="2"/>
    <x v="2"/>
    <x v="1"/>
    <x v="1"/>
    <x v="1"/>
  </r>
  <r>
    <x v="310"/>
    <x v="0"/>
    <x v="10"/>
    <x v="92"/>
    <x v="8"/>
    <x v="63"/>
    <x v="310"/>
    <x v="60"/>
    <x v="10"/>
    <x v="10"/>
    <x v="2"/>
    <x v="2"/>
    <x v="1"/>
    <x v="10"/>
    <x v="10"/>
  </r>
  <r>
    <x v="313"/>
    <x v="0"/>
    <x v="10"/>
    <x v="30"/>
    <x v="62"/>
    <x v="7"/>
    <x v="313"/>
    <x v="62"/>
    <x v="10"/>
    <x v="10"/>
    <x v="2"/>
    <x v="2"/>
    <x v="1"/>
    <x v="10"/>
    <x v="10"/>
  </r>
  <r>
    <x v="314"/>
    <x v="0"/>
    <x v="6"/>
    <x v="30"/>
    <x v="18"/>
    <x v="6"/>
    <x v="92"/>
    <x v="61"/>
    <x v="10"/>
    <x v="10"/>
    <x v="2"/>
    <x v="2"/>
    <x v="1"/>
    <x v="6"/>
    <x v="6"/>
  </r>
  <r>
    <x v="311"/>
    <x v="0"/>
    <x v="6"/>
    <x v="0"/>
    <x v="98"/>
    <x v="11"/>
    <x v="311"/>
    <x v="61"/>
    <x v="10"/>
    <x v="10"/>
    <x v="2"/>
    <x v="2"/>
    <x v="1"/>
    <x v="6"/>
    <x v="6"/>
  </r>
  <r>
    <x v="309"/>
    <x v="0"/>
    <x v="5"/>
    <x v="20"/>
    <x v="0"/>
    <x v="687"/>
    <x v="309"/>
    <x v="59"/>
    <x v="10"/>
    <x v="10"/>
    <x v="2"/>
    <x v="2"/>
    <x v="1"/>
    <x v="5"/>
    <x v="5"/>
  </r>
  <r>
    <x v="314"/>
    <x v="0"/>
    <x v="1"/>
    <x v="7"/>
    <x v="62"/>
    <x v="69"/>
    <x v="92"/>
    <x v="61"/>
    <x v="10"/>
    <x v="10"/>
    <x v="2"/>
    <x v="2"/>
    <x v="1"/>
    <x v="1"/>
    <x v="1"/>
  </r>
  <r>
    <x v="314"/>
    <x v="0"/>
    <x v="7"/>
    <x v="21"/>
    <x v="94"/>
    <x v="6"/>
    <x v="92"/>
    <x v="61"/>
    <x v="10"/>
    <x v="10"/>
    <x v="2"/>
    <x v="2"/>
    <x v="1"/>
    <x v="7"/>
    <x v="7"/>
  </r>
  <r>
    <x v="310"/>
    <x v="0"/>
    <x v="6"/>
    <x v="5"/>
    <x v="23"/>
    <x v="178"/>
    <x v="310"/>
    <x v="60"/>
    <x v="10"/>
    <x v="10"/>
    <x v="2"/>
    <x v="2"/>
    <x v="1"/>
    <x v="6"/>
    <x v="6"/>
  </r>
  <r>
    <x v="312"/>
    <x v="0"/>
    <x v="1"/>
    <x v="38"/>
    <x v="32"/>
    <x v="144"/>
    <x v="312"/>
    <x v="60"/>
    <x v="10"/>
    <x v="10"/>
    <x v="2"/>
    <x v="2"/>
    <x v="1"/>
    <x v="1"/>
    <x v="1"/>
  </r>
  <r>
    <x v="321"/>
    <x v="0"/>
    <x v="6"/>
    <x v="92"/>
    <x v="62"/>
    <x v="187"/>
    <x v="320"/>
    <x v="62"/>
    <x v="10"/>
    <x v="10"/>
    <x v="2"/>
    <x v="2"/>
    <x v="1"/>
    <x v="6"/>
    <x v="6"/>
  </r>
  <r>
    <x v="327"/>
    <x v="0"/>
    <x v="5"/>
    <x v="16"/>
    <x v="17"/>
    <x v="6"/>
    <x v="326"/>
    <x v="60"/>
    <x v="10"/>
    <x v="10"/>
    <x v="2"/>
    <x v="2"/>
    <x v="1"/>
    <x v="5"/>
    <x v="5"/>
  </r>
  <r>
    <x v="328"/>
    <x v="1"/>
    <x v="2"/>
    <x v="31"/>
    <x v="60"/>
    <x v="267"/>
    <x v="45"/>
    <x v="60"/>
    <x v="10"/>
    <x v="10"/>
    <x v="2"/>
    <x v="2"/>
    <x v="1"/>
    <x v="2"/>
    <x v="2"/>
  </r>
  <r>
    <x v="326"/>
    <x v="0"/>
    <x v="0"/>
    <x v="63"/>
    <x v="61"/>
    <x v="605"/>
    <x v="325"/>
    <x v="59"/>
    <x v="10"/>
    <x v="10"/>
    <x v="2"/>
    <x v="2"/>
    <x v="1"/>
    <x v="0"/>
    <x v="0"/>
  </r>
  <r>
    <x v="337"/>
    <x v="0"/>
    <x v="3"/>
    <x v="91"/>
    <x v="64"/>
    <x v="170"/>
    <x v="335"/>
    <x v="63"/>
    <x v="10"/>
    <x v="10"/>
    <x v="2"/>
    <x v="2"/>
    <x v="1"/>
    <x v="3"/>
    <x v="3"/>
  </r>
  <r>
    <x v="320"/>
    <x v="0"/>
    <x v="1"/>
    <x v="18"/>
    <x v="66"/>
    <x v="77"/>
    <x v="319"/>
    <x v="64"/>
    <x v="10"/>
    <x v="10"/>
    <x v="2"/>
    <x v="2"/>
    <x v="1"/>
    <x v="1"/>
    <x v="1"/>
  </r>
  <r>
    <x v="320"/>
    <x v="0"/>
    <x v="6"/>
    <x v="57"/>
    <x v="16"/>
    <x v="429"/>
    <x v="319"/>
    <x v="64"/>
    <x v="10"/>
    <x v="10"/>
    <x v="2"/>
    <x v="2"/>
    <x v="1"/>
    <x v="6"/>
    <x v="6"/>
  </r>
  <r>
    <x v="337"/>
    <x v="0"/>
    <x v="8"/>
    <x v="95"/>
    <x v="125"/>
    <x v="863"/>
    <x v="335"/>
    <x v="63"/>
    <x v="10"/>
    <x v="10"/>
    <x v="2"/>
    <x v="2"/>
    <x v="1"/>
    <x v="8"/>
    <x v="8"/>
  </r>
  <r>
    <x v="329"/>
    <x v="0"/>
    <x v="11"/>
    <x v="34"/>
    <x v="32"/>
    <x v="263"/>
    <x v="327"/>
    <x v="64"/>
    <x v="10"/>
    <x v="10"/>
    <x v="2"/>
    <x v="2"/>
    <x v="1"/>
    <x v="11"/>
    <x v="11"/>
  </r>
  <r>
    <x v="344"/>
    <x v="0"/>
    <x v="3"/>
    <x v="93"/>
    <x v="13"/>
    <x v="389"/>
    <x v="342"/>
    <x v="63"/>
    <x v="10"/>
    <x v="10"/>
    <x v="2"/>
    <x v="2"/>
    <x v="1"/>
    <x v="3"/>
    <x v="3"/>
  </r>
  <r>
    <x v="326"/>
    <x v="0"/>
    <x v="10"/>
    <x v="18"/>
    <x v="99"/>
    <x v="126"/>
    <x v="325"/>
    <x v="59"/>
    <x v="10"/>
    <x v="10"/>
    <x v="2"/>
    <x v="2"/>
    <x v="1"/>
    <x v="10"/>
    <x v="10"/>
  </r>
  <r>
    <x v="325"/>
    <x v="0"/>
    <x v="0"/>
    <x v="92"/>
    <x v="63"/>
    <x v="57"/>
    <x v="324"/>
    <x v="60"/>
    <x v="10"/>
    <x v="10"/>
    <x v="2"/>
    <x v="2"/>
    <x v="1"/>
    <x v="0"/>
    <x v="0"/>
  </r>
  <r>
    <x v="328"/>
    <x v="0"/>
    <x v="2"/>
    <x v="27"/>
    <x v="60"/>
    <x v="446"/>
    <x v="45"/>
    <x v="60"/>
    <x v="10"/>
    <x v="10"/>
    <x v="2"/>
    <x v="2"/>
    <x v="1"/>
    <x v="2"/>
    <x v="2"/>
  </r>
  <r>
    <x v="320"/>
    <x v="0"/>
    <x v="10"/>
    <x v="5"/>
    <x v="43"/>
    <x v="6"/>
    <x v="319"/>
    <x v="64"/>
    <x v="10"/>
    <x v="10"/>
    <x v="2"/>
    <x v="2"/>
    <x v="1"/>
    <x v="10"/>
    <x v="10"/>
  </r>
  <r>
    <x v="337"/>
    <x v="0"/>
    <x v="1"/>
    <x v="124"/>
    <x v="25"/>
    <x v="337"/>
    <x v="335"/>
    <x v="63"/>
    <x v="10"/>
    <x v="10"/>
    <x v="2"/>
    <x v="2"/>
    <x v="1"/>
    <x v="1"/>
    <x v="1"/>
  </r>
  <r>
    <x v="323"/>
    <x v="0"/>
    <x v="10"/>
    <x v="13"/>
    <x v="13"/>
    <x v="6"/>
    <x v="322"/>
    <x v="61"/>
    <x v="10"/>
    <x v="10"/>
    <x v="2"/>
    <x v="2"/>
    <x v="1"/>
    <x v="10"/>
    <x v="10"/>
  </r>
  <r>
    <x v="344"/>
    <x v="1"/>
    <x v="2"/>
    <x v="9"/>
    <x v="23"/>
    <x v="864"/>
    <x v="342"/>
    <x v="63"/>
    <x v="10"/>
    <x v="10"/>
    <x v="2"/>
    <x v="2"/>
    <x v="1"/>
    <x v="2"/>
    <x v="2"/>
  </r>
  <r>
    <x v="337"/>
    <x v="0"/>
    <x v="11"/>
    <x v="29"/>
    <x v="70"/>
    <x v="88"/>
    <x v="335"/>
    <x v="63"/>
    <x v="10"/>
    <x v="10"/>
    <x v="2"/>
    <x v="2"/>
    <x v="1"/>
    <x v="11"/>
    <x v="11"/>
  </r>
  <r>
    <x v="342"/>
    <x v="0"/>
    <x v="9"/>
    <x v="92"/>
    <x v="8"/>
    <x v="63"/>
    <x v="340"/>
    <x v="59"/>
    <x v="10"/>
    <x v="10"/>
    <x v="2"/>
    <x v="2"/>
    <x v="1"/>
    <x v="9"/>
    <x v="9"/>
  </r>
  <r>
    <x v="341"/>
    <x v="0"/>
    <x v="2"/>
    <x v="30"/>
    <x v="8"/>
    <x v="13"/>
    <x v="339"/>
    <x v="61"/>
    <x v="10"/>
    <x v="10"/>
    <x v="2"/>
    <x v="2"/>
    <x v="1"/>
    <x v="2"/>
    <x v="2"/>
  </r>
  <r>
    <x v="333"/>
    <x v="0"/>
    <x v="3"/>
    <x v="26"/>
    <x v="1"/>
    <x v="121"/>
    <x v="331"/>
    <x v="61"/>
    <x v="10"/>
    <x v="10"/>
    <x v="2"/>
    <x v="2"/>
    <x v="1"/>
    <x v="3"/>
    <x v="3"/>
  </r>
  <r>
    <x v="339"/>
    <x v="0"/>
    <x v="5"/>
    <x v="8"/>
    <x v="0"/>
    <x v="7"/>
    <x v="337"/>
    <x v="64"/>
    <x v="10"/>
    <x v="10"/>
    <x v="2"/>
    <x v="2"/>
    <x v="1"/>
    <x v="5"/>
    <x v="5"/>
  </r>
  <r>
    <x v="342"/>
    <x v="0"/>
    <x v="8"/>
    <x v="9"/>
    <x v="8"/>
    <x v="8"/>
    <x v="340"/>
    <x v="59"/>
    <x v="10"/>
    <x v="10"/>
    <x v="2"/>
    <x v="2"/>
    <x v="1"/>
    <x v="8"/>
    <x v="8"/>
  </r>
  <r>
    <x v="338"/>
    <x v="0"/>
    <x v="1"/>
    <x v="8"/>
    <x v="98"/>
    <x v="6"/>
    <x v="336"/>
    <x v="62"/>
    <x v="10"/>
    <x v="10"/>
    <x v="2"/>
    <x v="2"/>
    <x v="1"/>
    <x v="1"/>
    <x v="1"/>
  </r>
  <r>
    <x v="336"/>
    <x v="0"/>
    <x v="6"/>
    <x v="17"/>
    <x v="7"/>
    <x v="34"/>
    <x v="334"/>
    <x v="59"/>
    <x v="10"/>
    <x v="10"/>
    <x v="2"/>
    <x v="2"/>
    <x v="1"/>
    <x v="6"/>
    <x v="6"/>
  </r>
  <r>
    <x v="328"/>
    <x v="0"/>
    <x v="8"/>
    <x v="24"/>
    <x v="76"/>
    <x v="57"/>
    <x v="45"/>
    <x v="60"/>
    <x v="10"/>
    <x v="10"/>
    <x v="2"/>
    <x v="2"/>
    <x v="1"/>
    <x v="8"/>
    <x v="8"/>
  </r>
  <r>
    <x v="326"/>
    <x v="0"/>
    <x v="1"/>
    <x v="180"/>
    <x v="131"/>
    <x v="827"/>
    <x v="325"/>
    <x v="59"/>
    <x v="10"/>
    <x v="10"/>
    <x v="2"/>
    <x v="2"/>
    <x v="1"/>
    <x v="1"/>
    <x v="1"/>
  </r>
  <r>
    <x v="324"/>
    <x v="0"/>
    <x v="6"/>
    <x v="79"/>
    <x v="8"/>
    <x v="145"/>
    <x v="323"/>
    <x v="63"/>
    <x v="10"/>
    <x v="10"/>
    <x v="2"/>
    <x v="2"/>
    <x v="1"/>
    <x v="6"/>
    <x v="6"/>
  </r>
  <r>
    <x v="325"/>
    <x v="0"/>
    <x v="8"/>
    <x v="91"/>
    <x v="113"/>
    <x v="76"/>
    <x v="324"/>
    <x v="60"/>
    <x v="10"/>
    <x v="10"/>
    <x v="2"/>
    <x v="2"/>
    <x v="1"/>
    <x v="8"/>
    <x v="8"/>
  </r>
  <r>
    <x v="332"/>
    <x v="0"/>
    <x v="6"/>
    <x v="51"/>
    <x v="75"/>
    <x v="37"/>
    <x v="330"/>
    <x v="63"/>
    <x v="10"/>
    <x v="10"/>
    <x v="2"/>
    <x v="2"/>
    <x v="1"/>
    <x v="6"/>
    <x v="6"/>
  </r>
  <r>
    <x v="342"/>
    <x v="1"/>
    <x v="2"/>
    <x v="92"/>
    <x v="62"/>
    <x v="187"/>
    <x v="340"/>
    <x v="59"/>
    <x v="10"/>
    <x v="10"/>
    <x v="2"/>
    <x v="2"/>
    <x v="1"/>
    <x v="2"/>
    <x v="2"/>
  </r>
  <r>
    <x v="338"/>
    <x v="0"/>
    <x v="7"/>
    <x v="75"/>
    <x v="91"/>
    <x v="124"/>
    <x v="336"/>
    <x v="62"/>
    <x v="10"/>
    <x v="10"/>
    <x v="2"/>
    <x v="2"/>
    <x v="1"/>
    <x v="7"/>
    <x v="7"/>
  </r>
  <r>
    <x v="338"/>
    <x v="0"/>
    <x v="3"/>
    <x v="16"/>
    <x v="17"/>
    <x v="6"/>
    <x v="336"/>
    <x v="62"/>
    <x v="10"/>
    <x v="10"/>
    <x v="2"/>
    <x v="2"/>
    <x v="1"/>
    <x v="3"/>
    <x v="3"/>
  </r>
  <r>
    <x v="334"/>
    <x v="1"/>
    <x v="2"/>
    <x v="120"/>
    <x v="68"/>
    <x v="865"/>
    <x v="332"/>
    <x v="63"/>
    <x v="10"/>
    <x v="10"/>
    <x v="2"/>
    <x v="2"/>
    <x v="1"/>
    <x v="2"/>
    <x v="2"/>
  </r>
  <r>
    <x v="342"/>
    <x v="0"/>
    <x v="2"/>
    <x v="13"/>
    <x v="62"/>
    <x v="162"/>
    <x v="340"/>
    <x v="59"/>
    <x v="10"/>
    <x v="10"/>
    <x v="2"/>
    <x v="2"/>
    <x v="1"/>
    <x v="2"/>
    <x v="2"/>
  </r>
  <r>
    <x v="335"/>
    <x v="0"/>
    <x v="9"/>
    <x v="78"/>
    <x v="118"/>
    <x v="866"/>
    <x v="333"/>
    <x v="59"/>
    <x v="10"/>
    <x v="10"/>
    <x v="2"/>
    <x v="2"/>
    <x v="1"/>
    <x v="9"/>
    <x v="9"/>
  </r>
  <r>
    <x v="334"/>
    <x v="0"/>
    <x v="9"/>
    <x v="91"/>
    <x v="120"/>
    <x v="867"/>
    <x v="332"/>
    <x v="63"/>
    <x v="10"/>
    <x v="10"/>
    <x v="2"/>
    <x v="2"/>
    <x v="1"/>
    <x v="9"/>
    <x v="9"/>
  </r>
  <r>
    <x v="330"/>
    <x v="0"/>
    <x v="8"/>
    <x v="1"/>
    <x v="10"/>
    <x v="6"/>
    <x v="328"/>
    <x v="62"/>
    <x v="10"/>
    <x v="10"/>
    <x v="2"/>
    <x v="2"/>
    <x v="1"/>
    <x v="8"/>
    <x v="8"/>
  </r>
  <r>
    <x v="340"/>
    <x v="0"/>
    <x v="11"/>
    <x v="50"/>
    <x v="26"/>
    <x v="50"/>
    <x v="338"/>
    <x v="64"/>
    <x v="10"/>
    <x v="10"/>
    <x v="2"/>
    <x v="2"/>
    <x v="1"/>
    <x v="11"/>
    <x v="11"/>
  </r>
  <r>
    <x v="334"/>
    <x v="0"/>
    <x v="3"/>
    <x v="34"/>
    <x v="49"/>
    <x v="253"/>
    <x v="332"/>
    <x v="63"/>
    <x v="10"/>
    <x v="10"/>
    <x v="2"/>
    <x v="2"/>
    <x v="1"/>
    <x v="3"/>
    <x v="3"/>
  </r>
  <r>
    <x v="334"/>
    <x v="0"/>
    <x v="4"/>
    <x v="2"/>
    <x v="2"/>
    <x v="2"/>
    <x v="332"/>
    <x v="63"/>
    <x v="10"/>
    <x v="10"/>
    <x v="2"/>
    <x v="2"/>
    <x v="1"/>
    <x v="4"/>
    <x v="4"/>
  </r>
  <r>
    <x v="335"/>
    <x v="1"/>
    <x v="2"/>
    <x v="151"/>
    <x v="67"/>
    <x v="475"/>
    <x v="333"/>
    <x v="59"/>
    <x v="10"/>
    <x v="10"/>
    <x v="2"/>
    <x v="2"/>
    <x v="1"/>
    <x v="2"/>
    <x v="2"/>
  </r>
  <r>
    <x v="331"/>
    <x v="0"/>
    <x v="0"/>
    <x v="92"/>
    <x v="43"/>
    <x v="137"/>
    <x v="329"/>
    <x v="60"/>
    <x v="10"/>
    <x v="10"/>
    <x v="2"/>
    <x v="2"/>
    <x v="1"/>
    <x v="0"/>
    <x v="0"/>
  </r>
  <r>
    <x v="339"/>
    <x v="0"/>
    <x v="6"/>
    <x v="23"/>
    <x v="5"/>
    <x v="92"/>
    <x v="337"/>
    <x v="64"/>
    <x v="10"/>
    <x v="10"/>
    <x v="2"/>
    <x v="2"/>
    <x v="1"/>
    <x v="6"/>
    <x v="6"/>
  </r>
  <r>
    <x v="341"/>
    <x v="0"/>
    <x v="9"/>
    <x v="30"/>
    <x v="63"/>
    <x v="34"/>
    <x v="339"/>
    <x v="61"/>
    <x v="10"/>
    <x v="10"/>
    <x v="2"/>
    <x v="2"/>
    <x v="1"/>
    <x v="9"/>
    <x v="9"/>
  </r>
  <r>
    <x v="331"/>
    <x v="0"/>
    <x v="6"/>
    <x v="31"/>
    <x v="51"/>
    <x v="9"/>
    <x v="329"/>
    <x v="60"/>
    <x v="10"/>
    <x v="10"/>
    <x v="2"/>
    <x v="2"/>
    <x v="1"/>
    <x v="6"/>
    <x v="6"/>
  </r>
  <r>
    <x v="340"/>
    <x v="0"/>
    <x v="0"/>
    <x v="93"/>
    <x v="94"/>
    <x v="207"/>
    <x v="338"/>
    <x v="64"/>
    <x v="10"/>
    <x v="10"/>
    <x v="2"/>
    <x v="2"/>
    <x v="1"/>
    <x v="0"/>
    <x v="0"/>
  </r>
  <r>
    <x v="311"/>
    <x v="0"/>
    <x v="4"/>
    <x v="93"/>
    <x v="0"/>
    <x v="187"/>
    <x v="311"/>
    <x v="61"/>
    <x v="10"/>
    <x v="10"/>
    <x v="2"/>
    <x v="2"/>
    <x v="1"/>
    <x v="4"/>
    <x v="4"/>
  </r>
  <r>
    <x v="312"/>
    <x v="0"/>
    <x v="2"/>
    <x v="113"/>
    <x v="37"/>
    <x v="868"/>
    <x v="312"/>
    <x v="60"/>
    <x v="10"/>
    <x v="10"/>
    <x v="2"/>
    <x v="2"/>
    <x v="1"/>
    <x v="2"/>
    <x v="2"/>
  </r>
  <r>
    <x v="309"/>
    <x v="0"/>
    <x v="1"/>
    <x v="94"/>
    <x v="37"/>
    <x v="393"/>
    <x v="309"/>
    <x v="59"/>
    <x v="10"/>
    <x v="10"/>
    <x v="2"/>
    <x v="2"/>
    <x v="1"/>
    <x v="1"/>
    <x v="1"/>
  </r>
  <r>
    <x v="312"/>
    <x v="1"/>
    <x v="2"/>
    <x v="98"/>
    <x v="37"/>
    <x v="6"/>
    <x v="312"/>
    <x v="60"/>
    <x v="10"/>
    <x v="10"/>
    <x v="2"/>
    <x v="2"/>
    <x v="1"/>
    <x v="2"/>
    <x v="2"/>
  </r>
  <r>
    <x v="343"/>
    <x v="0"/>
    <x v="6"/>
    <x v="13"/>
    <x v="18"/>
    <x v="19"/>
    <x v="341"/>
    <x v="62"/>
    <x v="10"/>
    <x v="10"/>
    <x v="2"/>
    <x v="2"/>
    <x v="1"/>
    <x v="6"/>
    <x v="6"/>
  </r>
  <r>
    <x v="312"/>
    <x v="0"/>
    <x v="0"/>
    <x v="79"/>
    <x v="94"/>
    <x v="39"/>
    <x v="312"/>
    <x v="60"/>
    <x v="10"/>
    <x v="10"/>
    <x v="2"/>
    <x v="2"/>
    <x v="1"/>
    <x v="0"/>
    <x v="0"/>
  </r>
  <r>
    <x v="310"/>
    <x v="0"/>
    <x v="3"/>
    <x v="57"/>
    <x v="1"/>
    <x v="255"/>
    <x v="310"/>
    <x v="60"/>
    <x v="10"/>
    <x v="10"/>
    <x v="2"/>
    <x v="2"/>
    <x v="1"/>
    <x v="3"/>
    <x v="3"/>
  </r>
  <r>
    <x v="310"/>
    <x v="0"/>
    <x v="7"/>
    <x v="13"/>
    <x v="63"/>
    <x v="72"/>
    <x v="310"/>
    <x v="60"/>
    <x v="10"/>
    <x v="10"/>
    <x v="2"/>
    <x v="2"/>
    <x v="1"/>
    <x v="7"/>
    <x v="7"/>
  </r>
  <r>
    <x v="343"/>
    <x v="0"/>
    <x v="5"/>
    <x v="75"/>
    <x v="91"/>
    <x v="124"/>
    <x v="341"/>
    <x v="62"/>
    <x v="10"/>
    <x v="10"/>
    <x v="2"/>
    <x v="2"/>
    <x v="1"/>
    <x v="5"/>
    <x v="5"/>
  </r>
  <r>
    <x v="311"/>
    <x v="0"/>
    <x v="5"/>
    <x v="16"/>
    <x v="17"/>
    <x v="6"/>
    <x v="311"/>
    <x v="61"/>
    <x v="10"/>
    <x v="10"/>
    <x v="2"/>
    <x v="2"/>
    <x v="1"/>
    <x v="5"/>
    <x v="5"/>
  </r>
  <r>
    <x v="313"/>
    <x v="0"/>
    <x v="6"/>
    <x v="92"/>
    <x v="7"/>
    <x v="207"/>
    <x v="313"/>
    <x v="62"/>
    <x v="10"/>
    <x v="10"/>
    <x v="2"/>
    <x v="2"/>
    <x v="1"/>
    <x v="6"/>
    <x v="6"/>
  </r>
  <r>
    <x v="313"/>
    <x v="0"/>
    <x v="5"/>
    <x v="20"/>
    <x v="12"/>
    <x v="6"/>
    <x v="313"/>
    <x v="62"/>
    <x v="10"/>
    <x v="10"/>
    <x v="2"/>
    <x v="2"/>
    <x v="1"/>
    <x v="5"/>
    <x v="5"/>
  </r>
  <r>
    <x v="309"/>
    <x v="0"/>
    <x v="0"/>
    <x v="10"/>
    <x v="14"/>
    <x v="171"/>
    <x v="309"/>
    <x v="59"/>
    <x v="10"/>
    <x v="10"/>
    <x v="2"/>
    <x v="2"/>
    <x v="1"/>
    <x v="0"/>
    <x v="0"/>
  </r>
  <r>
    <x v="312"/>
    <x v="0"/>
    <x v="11"/>
    <x v="82"/>
    <x v="75"/>
    <x v="869"/>
    <x v="312"/>
    <x v="60"/>
    <x v="10"/>
    <x v="10"/>
    <x v="2"/>
    <x v="2"/>
    <x v="1"/>
    <x v="11"/>
    <x v="11"/>
  </r>
  <r>
    <x v="309"/>
    <x v="0"/>
    <x v="6"/>
    <x v="11"/>
    <x v="76"/>
    <x v="13"/>
    <x v="309"/>
    <x v="59"/>
    <x v="10"/>
    <x v="10"/>
    <x v="2"/>
    <x v="2"/>
    <x v="1"/>
    <x v="6"/>
    <x v="6"/>
  </r>
  <r>
    <x v="319"/>
    <x v="1"/>
    <x v="2"/>
    <x v="139"/>
    <x v="134"/>
    <x v="290"/>
    <x v="318"/>
    <x v="64"/>
    <x v="10"/>
    <x v="10"/>
    <x v="2"/>
    <x v="2"/>
    <x v="1"/>
    <x v="2"/>
    <x v="2"/>
  </r>
  <r>
    <x v="322"/>
    <x v="0"/>
    <x v="8"/>
    <x v="108"/>
    <x v="142"/>
    <x v="870"/>
    <x v="321"/>
    <x v="59"/>
    <x v="10"/>
    <x v="10"/>
    <x v="2"/>
    <x v="2"/>
    <x v="1"/>
    <x v="8"/>
    <x v="8"/>
  </r>
  <r>
    <x v="317"/>
    <x v="0"/>
    <x v="5"/>
    <x v="93"/>
    <x v="85"/>
    <x v="6"/>
    <x v="316"/>
    <x v="59"/>
    <x v="10"/>
    <x v="10"/>
    <x v="2"/>
    <x v="2"/>
    <x v="1"/>
    <x v="5"/>
    <x v="5"/>
  </r>
  <r>
    <x v="318"/>
    <x v="0"/>
    <x v="6"/>
    <x v="49"/>
    <x v="59"/>
    <x v="66"/>
    <x v="317"/>
    <x v="63"/>
    <x v="10"/>
    <x v="10"/>
    <x v="2"/>
    <x v="2"/>
    <x v="1"/>
    <x v="6"/>
    <x v="6"/>
  </r>
  <r>
    <x v="319"/>
    <x v="0"/>
    <x v="2"/>
    <x v="147"/>
    <x v="161"/>
    <x v="871"/>
    <x v="318"/>
    <x v="64"/>
    <x v="10"/>
    <x v="10"/>
    <x v="2"/>
    <x v="2"/>
    <x v="1"/>
    <x v="2"/>
    <x v="2"/>
  </r>
  <r>
    <x v="317"/>
    <x v="0"/>
    <x v="6"/>
    <x v="23"/>
    <x v="76"/>
    <x v="565"/>
    <x v="316"/>
    <x v="59"/>
    <x v="10"/>
    <x v="10"/>
    <x v="2"/>
    <x v="2"/>
    <x v="1"/>
    <x v="6"/>
    <x v="6"/>
  </r>
  <r>
    <x v="322"/>
    <x v="0"/>
    <x v="11"/>
    <x v="130"/>
    <x v="74"/>
    <x v="872"/>
    <x v="321"/>
    <x v="59"/>
    <x v="10"/>
    <x v="10"/>
    <x v="2"/>
    <x v="2"/>
    <x v="1"/>
    <x v="11"/>
    <x v="11"/>
  </r>
  <r>
    <x v="323"/>
    <x v="0"/>
    <x v="3"/>
    <x v="3"/>
    <x v="7"/>
    <x v="39"/>
    <x v="322"/>
    <x v="61"/>
    <x v="10"/>
    <x v="10"/>
    <x v="2"/>
    <x v="2"/>
    <x v="1"/>
    <x v="3"/>
    <x v="3"/>
  </r>
  <r>
    <x v="325"/>
    <x v="0"/>
    <x v="11"/>
    <x v="90"/>
    <x v="20"/>
    <x v="873"/>
    <x v="324"/>
    <x v="60"/>
    <x v="10"/>
    <x v="10"/>
    <x v="2"/>
    <x v="2"/>
    <x v="1"/>
    <x v="11"/>
    <x v="11"/>
  </r>
  <r>
    <x v="327"/>
    <x v="0"/>
    <x v="11"/>
    <x v="17"/>
    <x v="62"/>
    <x v="6"/>
    <x v="326"/>
    <x v="60"/>
    <x v="10"/>
    <x v="10"/>
    <x v="2"/>
    <x v="2"/>
    <x v="1"/>
    <x v="11"/>
    <x v="11"/>
  </r>
  <r>
    <x v="323"/>
    <x v="0"/>
    <x v="7"/>
    <x v="79"/>
    <x v="9"/>
    <x v="6"/>
    <x v="322"/>
    <x v="61"/>
    <x v="10"/>
    <x v="10"/>
    <x v="2"/>
    <x v="2"/>
    <x v="1"/>
    <x v="7"/>
    <x v="7"/>
  </r>
  <r>
    <x v="344"/>
    <x v="0"/>
    <x v="4"/>
    <x v="0"/>
    <x v="0"/>
    <x v="0"/>
    <x v="342"/>
    <x v="63"/>
    <x v="10"/>
    <x v="10"/>
    <x v="2"/>
    <x v="2"/>
    <x v="1"/>
    <x v="4"/>
    <x v="4"/>
  </r>
  <r>
    <x v="344"/>
    <x v="0"/>
    <x v="7"/>
    <x v="20"/>
    <x v="41"/>
    <x v="73"/>
    <x v="342"/>
    <x v="63"/>
    <x v="10"/>
    <x v="10"/>
    <x v="2"/>
    <x v="2"/>
    <x v="1"/>
    <x v="7"/>
    <x v="7"/>
  </r>
  <r>
    <x v="323"/>
    <x v="0"/>
    <x v="9"/>
    <x v="1"/>
    <x v="3"/>
    <x v="244"/>
    <x v="322"/>
    <x v="61"/>
    <x v="10"/>
    <x v="10"/>
    <x v="2"/>
    <x v="2"/>
    <x v="1"/>
    <x v="9"/>
    <x v="9"/>
  </r>
  <r>
    <x v="324"/>
    <x v="0"/>
    <x v="11"/>
    <x v="1"/>
    <x v="38"/>
    <x v="13"/>
    <x v="323"/>
    <x v="63"/>
    <x v="10"/>
    <x v="10"/>
    <x v="2"/>
    <x v="2"/>
    <x v="1"/>
    <x v="11"/>
    <x v="11"/>
  </r>
  <r>
    <x v="329"/>
    <x v="0"/>
    <x v="8"/>
    <x v="52"/>
    <x v="39"/>
    <x v="673"/>
    <x v="327"/>
    <x v="64"/>
    <x v="10"/>
    <x v="10"/>
    <x v="2"/>
    <x v="2"/>
    <x v="1"/>
    <x v="8"/>
    <x v="8"/>
  </r>
  <r>
    <x v="337"/>
    <x v="0"/>
    <x v="7"/>
    <x v="24"/>
    <x v="54"/>
    <x v="268"/>
    <x v="335"/>
    <x v="63"/>
    <x v="10"/>
    <x v="10"/>
    <x v="2"/>
    <x v="2"/>
    <x v="1"/>
    <x v="7"/>
    <x v="7"/>
  </r>
  <r>
    <x v="337"/>
    <x v="1"/>
    <x v="2"/>
    <x v="152"/>
    <x v="112"/>
    <x v="491"/>
    <x v="335"/>
    <x v="63"/>
    <x v="10"/>
    <x v="10"/>
    <x v="2"/>
    <x v="2"/>
    <x v="1"/>
    <x v="2"/>
    <x v="2"/>
  </r>
  <r>
    <x v="318"/>
    <x v="0"/>
    <x v="5"/>
    <x v="21"/>
    <x v="94"/>
    <x v="6"/>
    <x v="317"/>
    <x v="63"/>
    <x v="10"/>
    <x v="10"/>
    <x v="2"/>
    <x v="2"/>
    <x v="1"/>
    <x v="5"/>
    <x v="5"/>
  </r>
  <r>
    <x v="318"/>
    <x v="0"/>
    <x v="0"/>
    <x v="11"/>
    <x v="7"/>
    <x v="6"/>
    <x v="317"/>
    <x v="63"/>
    <x v="10"/>
    <x v="10"/>
    <x v="2"/>
    <x v="2"/>
    <x v="1"/>
    <x v="0"/>
    <x v="0"/>
  </r>
  <r>
    <x v="315"/>
    <x v="0"/>
    <x v="8"/>
    <x v="32"/>
    <x v="113"/>
    <x v="57"/>
    <x v="314"/>
    <x v="62"/>
    <x v="10"/>
    <x v="10"/>
    <x v="2"/>
    <x v="2"/>
    <x v="1"/>
    <x v="8"/>
    <x v="8"/>
  </r>
  <r>
    <x v="319"/>
    <x v="0"/>
    <x v="8"/>
    <x v="138"/>
    <x v="95"/>
    <x v="874"/>
    <x v="318"/>
    <x v="64"/>
    <x v="10"/>
    <x v="10"/>
    <x v="2"/>
    <x v="2"/>
    <x v="1"/>
    <x v="8"/>
    <x v="8"/>
  </r>
  <r>
    <x v="316"/>
    <x v="0"/>
    <x v="10"/>
    <x v="31"/>
    <x v="75"/>
    <x v="22"/>
    <x v="315"/>
    <x v="62"/>
    <x v="10"/>
    <x v="10"/>
    <x v="2"/>
    <x v="2"/>
    <x v="1"/>
    <x v="10"/>
    <x v="10"/>
  </r>
  <r>
    <x v="323"/>
    <x v="0"/>
    <x v="4"/>
    <x v="92"/>
    <x v="14"/>
    <x v="6"/>
    <x v="322"/>
    <x v="61"/>
    <x v="10"/>
    <x v="10"/>
    <x v="2"/>
    <x v="2"/>
    <x v="1"/>
    <x v="4"/>
    <x v="4"/>
  </r>
  <r>
    <x v="321"/>
    <x v="0"/>
    <x v="1"/>
    <x v="24"/>
    <x v="54"/>
    <x v="268"/>
    <x v="320"/>
    <x v="62"/>
    <x v="10"/>
    <x v="10"/>
    <x v="2"/>
    <x v="2"/>
    <x v="1"/>
    <x v="1"/>
    <x v="1"/>
  </r>
  <r>
    <x v="321"/>
    <x v="0"/>
    <x v="7"/>
    <x v="10"/>
    <x v="94"/>
    <x v="34"/>
    <x v="320"/>
    <x v="62"/>
    <x v="10"/>
    <x v="10"/>
    <x v="2"/>
    <x v="2"/>
    <x v="1"/>
    <x v="7"/>
    <x v="7"/>
  </r>
  <r>
    <x v="326"/>
    <x v="0"/>
    <x v="7"/>
    <x v="27"/>
    <x v="40"/>
    <x v="875"/>
    <x v="325"/>
    <x v="59"/>
    <x v="10"/>
    <x v="10"/>
    <x v="2"/>
    <x v="2"/>
    <x v="1"/>
    <x v="7"/>
    <x v="7"/>
  </r>
  <r>
    <x v="331"/>
    <x v="0"/>
    <x v="5"/>
    <x v="13"/>
    <x v="18"/>
    <x v="19"/>
    <x v="329"/>
    <x v="60"/>
    <x v="10"/>
    <x v="10"/>
    <x v="2"/>
    <x v="2"/>
    <x v="1"/>
    <x v="5"/>
    <x v="5"/>
  </r>
  <r>
    <x v="330"/>
    <x v="0"/>
    <x v="11"/>
    <x v="1"/>
    <x v="10"/>
    <x v="6"/>
    <x v="328"/>
    <x v="62"/>
    <x v="10"/>
    <x v="10"/>
    <x v="2"/>
    <x v="2"/>
    <x v="1"/>
    <x v="11"/>
    <x v="11"/>
  </r>
  <r>
    <x v="333"/>
    <x v="0"/>
    <x v="7"/>
    <x v="79"/>
    <x v="94"/>
    <x v="39"/>
    <x v="331"/>
    <x v="61"/>
    <x v="10"/>
    <x v="10"/>
    <x v="2"/>
    <x v="2"/>
    <x v="1"/>
    <x v="7"/>
    <x v="7"/>
  </r>
  <r>
    <x v="320"/>
    <x v="0"/>
    <x v="7"/>
    <x v="9"/>
    <x v="65"/>
    <x v="6"/>
    <x v="319"/>
    <x v="64"/>
    <x v="10"/>
    <x v="10"/>
    <x v="2"/>
    <x v="2"/>
    <x v="1"/>
    <x v="7"/>
    <x v="7"/>
  </r>
  <r>
    <x v="324"/>
    <x v="0"/>
    <x v="0"/>
    <x v="16"/>
    <x v="98"/>
    <x v="876"/>
    <x v="323"/>
    <x v="63"/>
    <x v="10"/>
    <x v="10"/>
    <x v="2"/>
    <x v="2"/>
    <x v="1"/>
    <x v="0"/>
    <x v="0"/>
  </r>
  <r>
    <x v="326"/>
    <x v="0"/>
    <x v="3"/>
    <x v="126"/>
    <x v="134"/>
    <x v="877"/>
    <x v="325"/>
    <x v="59"/>
    <x v="10"/>
    <x v="10"/>
    <x v="2"/>
    <x v="2"/>
    <x v="1"/>
    <x v="3"/>
    <x v="3"/>
  </r>
  <r>
    <x v="321"/>
    <x v="0"/>
    <x v="3"/>
    <x v="23"/>
    <x v="10"/>
    <x v="42"/>
    <x v="320"/>
    <x v="62"/>
    <x v="10"/>
    <x v="10"/>
    <x v="2"/>
    <x v="2"/>
    <x v="1"/>
    <x v="3"/>
    <x v="3"/>
  </r>
  <r>
    <x v="327"/>
    <x v="0"/>
    <x v="0"/>
    <x v="12"/>
    <x v="12"/>
    <x v="13"/>
    <x v="326"/>
    <x v="60"/>
    <x v="10"/>
    <x v="10"/>
    <x v="2"/>
    <x v="2"/>
    <x v="1"/>
    <x v="0"/>
    <x v="0"/>
  </r>
  <r>
    <x v="320"/>
    <x v="0"/>
    <x v="3"/>
    <x v="65"/>
    <x v="34"/>
    <x v="366"/>
    <x v="319"/>
    <x v="64"/>
    <x v="10"/>
    <x v="10"/>
    <x v="2"/>
    <x v="2"/>
    <x v="1"/>
    <x v="3"/>
    <x v="3"/>
  </r>
  <r>
    <x v="342"/>
    <x v="0"/>
    <x v="4"/>
    <x v="79"/>
    <x v="18"/>
    <x v="7"/>
    <x v="340"/>
    <x v="59"/>
    <x v="10"/>
    <x v="10"/>
    <x v="2"/>
    <x v="2"/>
    <x v="1"/>
    <x v="4"/>
    <x v="4"/>
  </r>
  <r>
    <x v="339"/>
    <x v="0"/>
    <x v="10"/>
    <x v="5"/>
    <x v="7"/>
    <x v="152"/>
    <x v="337"/>
    <x v="64"/>
    <x v="10"/>
    <x v="10"/>
    <x v="2"/>
    <x v="2"/>
    <x v="1"/>
    <x v="10"/>
    <x v="10"/>
  </r>
  <r>
    <x v="341"/>
    <x v="1"/>
    <x v="2"/>
    <x v="7"/>
    <x v="8"/>
    <x v="11"/>
    <x v="339"/>
    <x v="61"/>
    <x v="10"/>
    <x v="10"/>
    <x v="2"/>
    <x v="2"/>
    <x v="1"/>
    <x v="2"/>
    <x v="2"/>
  </r>
  <r>
    <x v="336"/>
    <x v="0"/>
    <x v="10"/>
    <x v="30"/>
    <x v="62"/>
    <x v="7"/>
    <x v="334"/>
    <x v="59"/>
    <x v="10"/>
    <x v="10"/>
    <x v="2"/>
    <x v="2"/>
    <x v="1"/>
    <x v="10"/>
    <x v="10"/>
  </r>
  <r>
    <x v="345"/>
    <x v="0"/>
    <x v="9"/>
    <x v="61"/>
    <x v="122"/>
    <x v="878"/>
    <x v="343"/>
    <x v="43"/>
    <x v="11"/>
    <x v="11"/>
    <x v="1"/>
    <x v="1"/>
    <x v="1"/>
    <x v="9"/>
    <x v="9"/>
  </r>
  <r>
    <x v="346"/>
    <x v="0"/>
    <x v="4"/>
    <x v="82"/>
    <x v="102"/>
    <x v="185"/>
    <x v="344"/>
    <x v="44"/>
    <x v="11"/>
    <x v="11"/>
    <x v="1"/>
    <x v="1"/>
    <x v="1"/>
    <x v="4"/>
    <x v="4"/>
  </r>
  <r>
    <x v="347"/>
    <x v="1"/>
    <x v="2"/>
    <x v="98"/>
    <x v="96"/>
    <x v="879"/>
    <x v="345"/>
    <x v="65"/>
    <x v="11"/>
    <x v="11"/>
    <x v="1"/>
    <x v="1"/>
    <x v="1"/>
    <x v="2"/>
    <x v="2"/>
  </r>
  <r>
    <x v="347"/>
    <x v="0"/>
    <x v="2"/>
    <x v="42"/>
    <x v="96"/>
    <x v="880"/>
    <x v="345"/>
    <x v="65"/>
    <x v="11"/>
    <x v="11"/>
    <x v="1"/>
    <x v="1"/>
    <x v="1"/>
    <x v="2"/>
    <x v="2"/>
  </r>
  <r>
    <x v="348"/>
    <x v="0"/>
    <x v="11"/>
    <x v="1"/>
    <x v="56"/>
    <x v="9"/>
    <x v="346"/>
    <x v="44"/>
    <x v="11"/>
    <x v="11"/>
    <x v="1"/>
    <x v="1"/>
    <x v="1"/>
    <x v="11"/>
    <x v="11"/>
  </r>
  <r>
    <x v="346"/>
    <x v="0"/>
    <x v="3"/>
    <x v="2"/>
    <x v="32"/>
    <x v="407"/>
    <x v="344"/>
    <x v="44"/>
    <x v="11"/>
    <x v="11"/>
    <x v="1"/>
    <x v="1"/>
    <x v="1"/>
    <x v="3"/>
    <x v="3"/>
  </r>
  <r>
    <x v="349"/>
    <x v="0"/>
    <x v="11"/>
    <x v="17"/>
    <x v="8"/>
    <x v="9"/>
    <x v="347"/>
    <x v="44"/>
    <x v="11"/>
    <x v="11"/>
    <x v="1"/>
    <x v="1"/>
    <x v="1"/>
    <x v="11"/>
    <x v="11"/>
  </r>
  <r>
    <x v="350"/>
    <x v="0"/>
    <x v="6"/>
    <x v="9"/>
    <x v="36"/>
    <x v="177"/>
    <x v="348"/>
    <x v="44"/>
    <x v="11"/>
    <x v="11"/>
    <x v="1"/>
    <x v="1"/>
    <x v="1"/>
    <x v="6"/>
    <x v="6"/>
  </r>
  <r>
    <x v="351"/>
    <x v="1"/>
    <x v="2"/>
    <x v="54"/>
    <x v="24"/>
    <x v="258"/>
    <x v="349"/>
    <x v="65"/>
    <x v="11"/>
    <x v="11"/>
    <x v="1"/>
    <x v="1"/>
    <x v="1"/>
    <x v="2"/>
    <x v="2"/>
  </r>
  <r>
    <x v="347"/>
    <x v="0"/>
    <x v="4"/>
    <x v="36"/>
    <x v="32"/>
    <x v="319"/>
    <x v="345"/>
    <x v="65"/>
    <x v="11"/>
    <x v="11"/>
    <x v="1"/>
    <x v="1"/>
    <x v="1"/>
    <x v="4"/>
    <x v="4"/>
  </r>
  <r>
    <x v="352"/>
    <x v="0"/>
    <x v="11"/>
    <x v="183"/>
    <x v="100"/>
    <x v="881"/>
    <x v="350"/>
    <x v="44"/>
    <x v="11"/>
    <x v="11"/>
    <x v="1"/>
    <x v="1"/>
    <x v="1"/>
    <x v="11"/>
    <x v="11"/>
  </r>
  <r>
    <x v="353"/>
    <x v="0"/>
    <x v="9"/>
    <x v="3"/>
    <x v="5"/>
    <x v="37"/>
    <x v="351"/>
    <x v="65"/>
    <x v="11"/>
    <x v="11"/>
    <x v="1"/>
    <x v="1"/>
    <x v="1"/>
    <x v="9"/>
    <x v="9"/>
  </r>
  <r>
    <x v="354"/>
    <x v="0"/>
    <x v="4"/>
    <x v="51"/>
    <x v="38"/>
    <x v="6"/>
    <x v="352"/>
    <x v="44"/>
    <x v="11"/>
    <x v="11"/>
    <x v="1"/>
    <x v="1"/>
    <x v="1"/>
    <x v="4"/>
    <x v="4"/>
  </r>
  <r>
    <x v="355"/>
    <x v="0"/>
    <x v="9"/>
    <x v="107"/>
    <x v="140"/>
    <x v="506"/>
    <x v="353"/>
    <x v="38"/>
    <x v="11"/>
    <x v="11"/>
    <x v="1"/>
    <x v="1"/>
    <x v="1"/>
    <x v="9"/>
    <x v="9"/>
  </r>
  <r>
    <x v="352"/>
    <x v="0"/>
    <x v="6"/>
    <x v="81"/>
    <x v="147"/>
    <x v="217"/>
    <x v="350"/>
    <x v="44"/>
    <x v="11"/>
    <x v="11"/>
    <x v="1"/>
    <x v="1"/>
    <x v="1"/>
    <x v="6"/>
    <x v="6"/>
  </r>
  <r>
    <x v="345"/>
    <x v="0"/>
    <x v="3"/>
    <x v="112"/>
    <x v="68"/>
    <x v="93"/>
    <x v="343"/>
    <x v="43"/>
    <x v="11"/>
    <x v="11"/>
    <x v="1"/>
    <x v="1"/>
    <x v="1"/>
    <x v="3"/>
    <x v="3"/>
  </r>
  <r>
    <x v="346"/>
    <x v="0"/>
    <x v="9"/>
    <x v="55"/>
    <x v="71"/>
    <x v="90"/>
    <x v="344"/>
    <x v="44"/>
    <x v="11"/>
    <x v="11"/>
    <x v="1"/>
    <x v="1"/>
    <x v="1"/>
    <x v="9"/>
    <x v="9"/>
  </r>
  <r>
    <x v="356"/>
    <x v="0"/>
    <x v="1"/>
    <x v="91"/>
    <x v="105"/>
    <x v="835"/>
    <x v="354"/>
    <x v="43"/>
    <x v="11"/>
    <x v="11"/>
    <x v="1"/>
    <x v="1"/>
    <x v="1"/>
    <x v="1"/>
    <x v="1"/>
  </r>
  <r>
    <x v="355"/>
    <x v="0"/>
    <x v="3"/>
    <x v="58"/>
    <x v="128"/>
    <x v="882"/>
    <x v="353"/>
    <x v="38"/>
    <x v="11"/>
    <x v="11"/>
    <x v="1"/>
    <x v="1"/>
    <x v="1"/>
    <x v="3"/>
    <x v="3"/>
  </r>
  <r>
    <x v="353"/>
    <x v="0"/>
    <x v="4"/>
    <x v="75"/>
    <x v="63"/>
    <x v="120"/>
    <x v="351"/>
    <x v="65"/>
    <x v="11"/>
    <x v="11"/>
    <x v="1"/>
    <x v="1"/>
    <x v="1"/>
    <x v="4"/>
    <x v="4"/>
  </r>
  <r>
    <x v="355"/>
    <x v="1"/>
    <x v="2"/>
    <x v="146"/>
    <x v="202"/>
    <x v="883"/>
    <x v="353"/>
    <x v="38"/>
    <x v="11"/>
    <x v="11"/>
    <x v="1"/>
    <x v="1"/>
    <x v="1"/>
    <x v="2"/>
    <x v="2"/>
  </r>
  <r>
    <x v="357"/>
    <x v="0"/>
    <x v="11"/>
    <x v="152"/>
    <x v="116"/>
    <x v="32"/>
    <x v="355"/>
    <x v="44"/>
    <x v="11"/>
    <x v="11"/>
    <x v="1"/>
    <x v="1"/>
    <x v="1"/>
    <x v="11"/>
    <x v="11"/>
  </r>
  <r>
    <x v="358"/>
    <x v="0"/>
    <x v="8"/>
    <x v="56"/>
    <x v="32"/>
    <x v="428"/>
    <x v="356"/>
    <x v="65"/>
    <x v="11"/>
    <x v="11"/>
    <x v="1"/>
    <x v="1"/>
    <x v="1"/>
    <x v="8"/>
    <x v="8"/>
  </r>
  <r>
    <x v="359"/>
    <x v="0"/>
    <x v="8"/>
    <x v="54"/>
    <x v="51"/>
    <x v="87"/>
    <x v="357"/>
    <x v="44"/>
    <x v="11"/>
    <x v="11"/>
    <x v="1"/>
    <x v="1"/>
    <x v="1"/>
    <x v="8"/>
    <x v="8"/>
  </r>
  <r>
    <x v="360"/>
    <x v="0"/>
    <x v="11"/>
    <x v="27"/>
    <x v="66"/>
    <x v="7"/>
    <x v="358"/>
    <x v="43"/>
    <x v="11"/>
    <x v="11"/>
    <x v="1"/>
    <x v="1"/>
    <x v="1"/>
    <x v="11"/>
    <x v="11"/>
  </r>
  <r>
    <x v="361"/>
    <x v="0"/>
    <x v="6"/>
    <x v="28"/>
    <x v="203"/>
    <x v="884"/>
    <x v="359"/>
    <x v="65"/>
    <x v="11"/>
    <x v="11"/>
    <x v="1"/>
    <x v="1"/>
    <x v="1"/>
    <x v="6"/>
    <x v="6"/>
  </r>
  <r>
    <x v="362"/>
    <x v="0"/>
    <x v="9"/>
    <x v="143"/>
    <x v="122"/>
    <x v="497"/>
    <x v="360"/>
    <x v="65"/>
    <x v="11"/>
    <x v="11"/>
    <x v="1"/>
    <x v="1"/>
    <x v="1"/>
    <x v="9"/>
    <x v="9"/>
  </r>
  <r>
    <x v="362"/>
    <x v="0"/>
    <x v="2"/>
    <x v="180"/>
    <x v="176"/>
    <x v="885"/>
    <x v="360"/>
    <x v="65"/>
    <x v="11"/>
    <x v="11"/>
    <x v="1"/>
    <x v="1"/>
    <x v="1"/>
    <x v="2"/>
    <x v="2"/>
  </r>
  <r>
    <x v="363"/>
    <x v="0"/>
    <x v="1"/>
    <x v="4"/>
    <x v="4"/>
    <x v="4"/>
    <x v="361"/>
    <x v="44"/>
    <x v="11"/>
    <x v="11"/>
    <x v="1"/>
    <x v="1"/>
    <x v="1"/>
    <x v="1"/>
    <x v="1"/>
  </r>
  <r>
    <x v="364"/>
    <x v="0"/>
    <x v="8"/>
    <x v="152"/>
    <x v="136"/>
    <x v="399"/>
    <x v="362"/>
    <x v="65"/>
    <x v="11"/>
    <x v="11"/>
    <x v="1"/>
    <x v="1"/>
    <x v="1"/>
    <x v="8"/>
    <x v="8"/>
  </r>
  <r>
    <x v="364"/>
    <x v="0"/>
    <x v="2"/>
    <x v="139"/>
    <x v="86"/>
    <x v="886"/>
    <x v="362"/>
    <x v="65"/>
    <x v="11"/>
    <x v="11"/>
    <x v="1"/>
    <x v="1"/>
    <x v="1"/>
    <x v="2"/>
    <x v="2"/>
  </r>
  <r>
    <x v="351"/>
    <x v="0"/>
    <x v="4"/>
    <x v="36"/>
    <x v="48"/>
    <x v="576"/>
    <x v="349"/>
    <x v="65"/>
    <x v="11"/>
    <x v="11"/>
    <x v="1"/>
    <x v="1"/>
    <x v="1"/>
    <x v="4"/>
    <x v="4"/>
  </r>
  <r>
    <x v="351"/>
    <x v="0"/>
    <x v="2"/>
    <x v="24"/>
    <x v="24"/>
    <x v="25"/>
    <x v="349"/>
    <x v="65"/>
    <x v="11"/>
    <x v="11"/>
    <x v="1"/>
    <x v="1"/>
    <x v="1"/>
    <x v="2"/>
    <x v="2"/>
  </r>
  <r>
    <x v="365"/>
    <x v="0"/>
    <x v="11"/>
    <x v="118"/>
    <x v="148"/>
    <x v="887"/>
    <x v="363"/>
    <x v="65"/>
    <x v="11"/>
    <x v="11"/>
    <x v="1"/>
    <x v="1"/>
    <x v="1"/>
    <x v="11"/>
    <x v="11"/>
  </r>
  <r>
    <x v="365"/>
    <x v="0"/>
    <x v="8"/>
    <x v="109"/>
    <x v="204"/>
    <x v="888"/>
    <x v="363"/>
    <x v="65"/>
    <x v="11"/>
    <x v="11"/>
    <x v="1"/>
    <x v="1"/>
    <x v="1"/>
    <x v="8"/>
    <x v="8"/>
  </r>
  <r>
    <x v="348"/>
    <x v="0"/>
    <x v="8"/>
    <x v="24"/>
    <x v="54"/>
    <x v="268"/>
    <x v="346"/>
    <x v="44"/>
    <x v="11"/>
    <x v="11"/>
    <x v="1"/>
    <x v="1"/>
    <x v="1"/>
    <x v="8"/>
    <x v="8"/>
  </r>
  <r>
    <x v="345"/>
    <x v="0"/>
    <x v="1"/>
    <x v="147"/>
    <x v="141"/>
    <x v="72"/>
    <x v="343"/>
    <x v="43"/>
    <x v="11"/>
    <x v="11"/>
    <x v="1"/>
    <x v="1"/>
    <x v="1"/>
    <x v="1"/>
    <x v="1"/>
  </r>
  <r>
    <x v="355"/>
    <x v="0"/>
    <x v="4"/>
    <x v="32"/>
    <x v="71"/>
    <x v="297"/>
    <x v="353"/>
    <x v="38"/>
    <x v="11"/>
    <x v="11"/>
    <x v="1"/>
    <x v="1"/>
    <x v="1"/>
    <x v="4"/>
    <x v="4"/>
  </r>
  <r>
    <x v="353"/>
    <x v="1"/>
    <x v="2"/>
    <x v="9"/>
    <x v="63"/>
    <x v="76"/>
    <x v="351"/>
    <x v="65"/>
    <x v="11"/>
    <x v="11"/>
    <x v="1"/>
    <x v="1"/>
    <x v="1"/>
    <x v="2"/>
    <x v="2"/>
  </r>
  <r>
    <x v="360"/>
    <x v="0"/>
    <x v="8"/>
    <x v="84"/>
    <x v="21"/>
    <x v="259"/>
    <x v="358"/>
    <x v="43"/>
    <x v="11"/>
    <x v="11"/>
    <x v="1"/>
    <x v="1"/>
    <x v="1"/>
    <x v="8"/>
    <x v="8"/>
  </r>
  <r>
    <x v="361"/>
    <x v="0"/>
    <x v="11"/>
    <x v="184"/>
    <x v="205"/>
    <x v="889"/>
    <x v="359"/>
    <x v="65"/>
    <x v="11"/>
    <x v="11"/>
    <x v="1"/>
    <x v="1"/>
    <x v="1"/>
    <x v="11"/>
    <x v="11"/>
  </r>
  <r>
    <x v="360"/>
    <x v="0"/>
    <x v="4"/>
    <x v="15"/>
    <x v="59"/>
    <x v="3"/>
    <x v="358"/>
    <x v="43"/>
    <x v="11"/>
    <x v="11"/>
    <x v="1"/>
    <x v="1"/>
    <x v="1"/>
    <x v="4"/>
    <x v="4"/>
  </r>
  <r>
    <x v="362"/>
    <x v="0"/>
    <x v="3"/>
    <x v="130"/>
    <x v="67"/>
    <x v="215"/>
    <x v="360"/>
    <x v="65"/>
    <x v="11"/>
    <x v="11"/>
    <x v="1"/>
    <x v="1"/>
    <x v="1"/>
    <x v="3"/>
    <x v="3"/>
  </r>
  <r>
    <x v="354"/>
    <x v="1"/>
    <x v="2"/>
    <x v="42"/>
    <x v="42"/>
    <x v="385"/>
    <x v="352"/>
    <x v="44"/>
    <x v="11"/>
    <x v="11"/>
    <x v="1"/>
    <x v="1"/>
    <x v="1"/>
    <x v="2"/>
    <x v="2"/>
  </r>
  <r>
    <x v="359"/>
    <x v="0"/>
    <x v="2"/>
    <x v="125"/>
    <x v="137"/>
    <x v="332"/>
    <x v="357"/>
    <x v="44"/>
    <x v="11"/>
    <x v="11"/>
    <x v="1"/>
    <x v="1"/>
    <x v="1"/>
    <x v="2"/>
    <x v="2"/>
  </r>
  <r>
    <x v="362"/>
    <x v="0"/>
    <x v="4"/>
    <x v="88"/>
    <x v="29"/>
    <x v="696"/>
    <x v="360"/>
    <x v="65"/>
    <x v="11"/>
    <x v="11"/>
    <x v="1"/>
    <x v="1"/>
    <x v="1"/>
    <x v="4"/>
    <x v="4"/>
  </r>
  <r>
    <x v="353"/>
    <x v="0"/>
    <x v="2"/>
    <x v="9"/>
    <x v="63"/>
    <x v="76"/>
    <x v="351"/>
    <x v="65"/>
    <x v="11"/>
    <x v="11"/>
    <x v="1"/>
    <x v="1"/>
    <x v="1"/>
    <x v="2"/>
    <x v="2"/>
  </r>
  <r>
    <x v="356"/>
    <x v="0"/>
    <x v="3"/>
    <x v="53"/>
    <x v="27"/>
    <x v="823"/>
    <x v="354"/>
    <x v="43"/>
    <x v="11"/>
    <x v="11"/>
    <x v="1"/>
    <x v="1"/>
    <x v="1"/>
    <x v="3"/>
    <x v="3"/>
  </r>
  <r>
    <x v="355"/>
    <x v="0"/>
    <x v="6"/>
    <x v="83"/>
    <x v="119"/>
    <x v="92"/>
    <x v="353"/>
    <x v="38"/>
    <x v="11"/>
    <x v="11"/>
    <x v="1"/>
    <x v="1"/>
    <x v="1"/>
    <x v="6"/>
    <x v="6"/>
  </r>
  <r>
    <x v="355"/>
    <x v="0"/>
    <x v="2"/>
    <x v="153"/>
    <x v="206"/>
    <x v="890"/>
    <x v="353"/>
    <x v="38"/>
    <x v="11"/>
    <x v="11"/>
    <x v="1"/>
    <x v="1"/>
    <x v="1"/>
    <x v="2"/>
    <x v="2"/>
  </r>
  <r>
    <x v="359"/>
    <x v="0"/>
    <x v="1"/>
    <x v="82"/>
    <x v="87"/>
    <x v="467"/>
    <x v="357"/>
    <x v="44"/>
    <x v="11"/>
    <x v="11"/>
    <x v="1"/>
    <x v="1"/>
    <x v="1"/>
    <x v="1"/>
    <x v="1"/>
  </r>
  <r>
    <x v="354"/>
    <x v="0"/>
    <x v="1"/>
    <x v="90"/>
    <x v="19"/>
    <x v="891"/>
    <x v="352"/>
    <x v="44"/>
    <x v="11"/>
    <x v="11"/>
    <x v="1"/>
    <x v="1"/>
    <x v="1"/>
    <x v="1"/>
    <x v="1"/>
  </r>
  <r>
    <x v="354"/>
    <x v="0"/>
    <x v="9"/>
    <x v="42"/>
    <x v="40"/>
    <x v="6"/>
    <x v="352"/>
    <x v="44"/>
    <x v="11"/>
    <x v="11"/>
    <x v="1"/>
    <x v="1"/>
    <x v="1"/>
    <x v="9"/>
    <x v="9"/>
  </r>
  <r>
    <x v="358"/>
    <x v="0"/>
    <x v="2"/>
    <x v="18"/>
    <x v="57"/>
    <x v="11"/>
    <x v="356"/>
    <x v="65"/>
    <x v="11"/>
    <x v="11"/>
    <x v="1"/>
    <x v="1"/>
    <x v="1"/>
    <x v="2"/>
    <x v="2"/>
  </r>
  <r>
    <x v="355"/>
    <x v="0"/>
    <x v="11"/>
    <x v="81"/>
    <x v="67"/>
    <x v="9"/>
    <x v="353"/>
    <x v="38"/>
    <x v="11"/>
    <x v="11"/>
    <x v="1"/>
    <x v="1"/>
    <x v="1"/>
    <x v="11"/>
    <x v="11"/>
  </r>
  <r>
    <x v="358"/>
    <x v="0"/>
    <x v="11"/>
    <x v="36"/>
    <x v="83"/>
    <x v="11"/>
    <x v="356"/>
    <x v="65"/>
    <x v="11"/>
    <x v="11"/>
    <x v="1"/>
    <x v="1"/>
    <x v="1"/>
    <x v="11"/>
    <x v="11"/>
  </r>
  <r>
    <x v="349"/>
    <x v="0"/>
    <x v="4"/>
    <x v="17"/>
    <x v="43"/>
    <x v="437"/>
    <x v="347"/>
    <x v="44"/>
    <x v="11"/>
    <x v="11"/>
    <x v="1"/>
    <x v="1"/>
    <x v="1"/>
    <x v="4"/>
    <x v="4"/>
  </r>
  <r>
    <x v="364"/>
    <x v="0"/>
    <x v="6"/>
    <x v="90"/>
    <x v="58"/>
    <x v="390"/>
    <x v="362"/>
    <x v="65"/>
    <x v="11"/>
    <x v="11"/>
    <x v="1"/>
    <x v="1"/>
    <x v="1"/>
    <x v="6"/>
    <x v="6"/>
  </r>
  <r>
    <x v="351"/>
    <x v="0"/>
    <x v="8"/>
    <x v="52"/>
    <x v="96"/>
    <x v="323"/>
    <x v="349"/>
    <x v="65"/>
    <x v="11"/>
    <x v="11"/>
    <x v="1"/>
    <x v="1"/>
    <x v="1"/>
    <x v="8"/>
    <x v="8"/>
  </r>
  <r>
    <x v="366"/>
    <x v="0"/>
    <x v="11"/>
    <x v="56"/>
    <x v="2"/>
    <x v="537"/>
    <x v="364"/>
    <x v="38"/>
    <x v="11"/>
    <x v="11"/>
    <x v="1"/>
    <x v="1"/>
    <x v="1"/>
    <x v="11"/>
    <x v="11"/>
  </r>
  <r>
    <x v="363"/>
    <x v="0"/>
    <x v="6"/>
    <x v="26"/>
    <x v="1"/>
    <x v="121"/>
    <x v="361"/>
    <x v="44"/>
    <x v="11"/>
    <x v="11"/>
    <x v="1"/>
    <x v="1"/>
    <x v="1"/>
    <x v="6"/>
    <x v="6"/>
  </r>
  <r>
    <x v="351"/>
    <x v="0"/>
    <x v="11"/>
    <x v="60"/>
    <x v="20"/>
    <x v="793"/>
    <x v="349"/>
    <x v="65"/>
    <x v="11"/>
    <x v="11"/>
    <x v="1"/>
    <x v="1"/>
    <x v="1"/>
    <x v="11"/>
    <x v="11"/>
  </r>
  <r>
    <x v="351"/>
    <x v="0"/>
    <x v="9"/>
    <x v="29"/>
    <x v="106"/>
    <x v="852"/>
    <x v="349"/>
    <x v="65"/>
    <x v="11"/>
    <x v="11"/>
    <x v="1"/>
    <x v="1"/>
    <x v="1"/>
    <x v="9"/>
    <x v="9"/>
  </r>
  <r>
    <x v="345"/>
    <x v="0"/>
    <x v="4"/>
    <x v="55"/>
    <x v="138"/>
    <x v="5"/>
    <x v="343"/>
    <x v="43"/>
    <x v="11"/>
    <x v="11"/>
    <x v="1"/>
    <x v="1"/>
    <x v="1"/>
    <x v="4"/>
    <x v="4"/>
  </r>
  <r>
    <x v="362"/>
    <x v="1"/>
    <x v="2"/>
    <x v="185"/>
    <x v="198"/>
    <x v="325"/>
    <x v="360"/>
    <x v="65"/>
    <x v="11"/>
    <x v="11"/>
    <x v="1"/>
    <x v="1"/>
    <x v="1"/>
    <x v="2"/>
    <x v="2"/>
  </r>
  <r>
    <x v="352"/>
    <x v="0"/>
    <x v="3"/>
    <x v="121"/>
    <x v="150"/>
    <x v="892"/>
    <x v="350"/>
    <x v="44"/>
    <x v="11"/>
    <x v="11"/>
    <x v="1"/>
    <x v="1"/>
    <x v="1"/>
    <x v="3"/>
    <x v="3"/>
  </r>
  <r>
    <x v="361"/>
    <x v="0"/>
    <x v="8"/>
    <x v="186"/>
    <x v="207"/>
    <x v="893"/>
    <x v="359"/>
    <x v="65"/>
    <x v="11"/>
    <x v="11"/>
    <x v="1"/>
    <x v="1"/>
    <x v="1"/>
    <x v="8"/>
    <x v="8"/>
  </r>
  <r>
    <x v="347"/>
    <x v="0"/>
    <x v="9"/>
    <x v="98"/>
    <x v="137"/>
    <x v="746"/>
    <x v="345"/>
    <x v="65"/>
    <x v="11"/>
    <x v="11"/>
    <x v="1"/>
    <x v="1"/>
    <x v="1"/>
    <x v="9"/>
    <x v="9"/>
  </r>
  <r>
    <x v="352"/>
    <x v="0"/>
    <x v="2"/>
    <x v="187"/>
    <x v="193"/>
    <x v="894"/>
    <x v="350"/>
    <x v="44"/>
    <x v="11"/>
    <x v="11"/>
    <x v="1"/>
    <x v="1"/>
    <x v="1"/>
    <x v="2"/>
    <x v="2"/>
  </r>
  <r>
    <x v="346"/>
    <x v="0"/>
    <x v="1"/>
    <x v="125"/>
    <x v="125"/>
    <x v="435"/>
    <x v="344"/>
    <x v="44"/>
    <x v="11"/>
    <x v="11"/>
    <x v="1"/>
    <x v="1"/>
    <x v="1"/>
    <x v="1"/>
    <x v="1"/>
  </r>
  <r>
    <x v="361"/>
    <x v="1"/>
    <x v="2"/>
    <x v="188"/>
    <x v="208"/>
    <x v="14"/>
    <x v="359"/>
    <x v="65"/>
    <x v="11"/>
    <x v="11"/>
    <x v="1"/>
    <x v="1"/>
    <x v="1"/>
    <x v="2"/>
    <x v="2"/>
  </r>
  <r>
    <x v="360"/>
    <x v="0"/>
    <x v="2"/>
    <x v="91"/>
    <x v="113"/>
    <x v="76"/>
    <x v="358"/>
    <x v="43"/>
    <x v="11"/>
    <x v="11"/>
    <x v="1"/>
    <x v="1"/>
    <x v="1"/>
    <x v="2"/>
    <x v="2"/>
  </r>
  <r>
    <x v="360"/>
    <x v="0"/>
    <x v="9"/>
    <x v="14"/>
    <x v="39"/>
    <x v="895"/>
    <x v="358"/>
    <x v="43"/>
    <x v="11"/>
    <x v="11"/>
    <x v="1"/>
    <x v="1"/>
    <x v="1"/>
    <x v="9"/>
    <x v="9"/>
  </r>
  <r>
    <x v="352"/>
    <x v="0"/>
    <x v="8"/>
    <x v="173"/>
    <x v="209"/>
    <x v="896"/>
    <x v="350"/>
    <x v="44"/>
    <x v="11"/>
    <x v="11"/>
    <x v="1"/>
    <x v="1"/>
    <x v="1"/>
    <x v="8"/>
    <x v="8"/>
  </r>
  <r>
    <x v="348"/>
    <x v="0"/>
    <x v="1"/>
    <x v="54"/>
    <x v="4"/>
    <x v="314"/>
    <x v="346"/>
    <x v="44"/>
    <x v="11"/>
    <x v="11"/>
    <x v="1"/>
    <x v="1"/>
    <x v="1"/>
    <x v="1"/>
    <x v="1"/>
  </r>
  <r>
    <x v="362"/>
    <x v="0"/>
    <x v="1"/>
    <x v="148"/>
    <x v="133"/>
    <x v="364"/>
    <x v="360"/>
    <x v="65"/>
    <x v="11"/>
    <x v="11"/>
    <x v="1"/>
    <x v="1"/>
    <x v="1"/>
    <x v="1"/>
    <x v="1"/>
  </r>
  <r>
    <x v="348"/>
    <x v="0"/>
    <x v="6"/>
    <x v="3"/>
    <x v="7"/>
    <x v="39"/>
    <x v="346"/>
    <x v="44"/>
    <x v="11"/>
    <x v="11"/>
    <x v="1"/>
    <x v="1"/>
    <x v="1"/>
    <x v="6"/>
    <x v="6"/>
  </r>
  <r>
    <x v="361"/>
    <x v="0"/>
    <x v="2"/>
    <x v="189"/>
    <x v="210"/>
    <x v="897"/>
    <x v="359"/>
    <x v="65"/>
    <x v="11"/>
    <x v="11"/>
    <x v="1"/>
    <x v="1"/>
    <x v="1"/>
    <x v="2"/>
    <x v="2"/>
  </r>
  <r>
    <x v="347"/>
    <x v="0"/>
    <x v="1"/>
    <x v="89"/>
    <x v="29"/>
    <x v="898"/>
    <x v="345"/>
    <x v="65"/>
    <x v="11"/>
    <x v="11"/>
    <x v="1"/>
    <x v="1"/>
    <x v="1"/>
    <x v="1"/>
    <x v="1"/>
  </r>
  <r>
    <x v="358"/>
    <x v="0"/>
    <x v="3"/>
    <x v="82"/>
    <x v="31"/>
    <x v="391"/>
    <x v="356"/>
    <x v="65"/>
    <x v="11"/>
    <x v="11"/>
    <x v="1"/>
    <x v="1"/>
    <x v="1"/>
    <x v="3"/>
    <x v="3"/>
  </r>
  <r>
    <x v="354"/>
    <x v="0"/>
    <x v="2"/>
    <x v="56"/>
    <x v="2"/>
    <x v="537"/>
    <x v="352"/>
    <x v="44"/>
    <x v="11"/>
    <x v="11"/>
    <x v="1"/>
    <x v="1"/>
    <x v="1"/>
    <x v="2"/>
    <x v="2"/>
  </r>
  <r>
    <x v="357"/>
    <x v="0"/>
    <x v="6"/>
    <x v="125"/>
    <x v="108"/>
    <x v="209"/>
    <x v="355"/>
    <x v="44"/>
    <x v="11"/>
    <x v="11"/>
    <x v="1"/>
    <x v="1"/>
    <x v="1"/>
    <x v="6"/>
    <x v="6"/>
  </r>
  <r>
    <x v="358"/>
    <x v="0"/>
    <x v="4"/>
    <x v="51"/>
    <x v="75"/>
    <x v="37"/>
    <x v="356"/>
    <x v="65"/>
    <x v="11"/>
    <x v="11"/>
    <x v="1"/>
    <x v="1"/>
    <x v="1"/>
    <x v="4"/>
    <x v="4"/>
  </r>
  <r>
    <x v="358"/>
    <x v="0"/>
    <x v="9"/>
    <x v="2"/>
    <x v="21"/>
    <x v="317"/>
    <x v="356"/>
    <x v="65"/>
    <x v="11"/>
    <x v="11"/>
    <x v="1"/>
    <x v="1"/>
    <x v="1"/>
    <x v="9"/>
    <x v="9"/>
  </r>
  <r>
    <x v="355"/>
    <x v="0"/>
    <x v="8"/>
    <x v="62"/>
    <x v="147"/>
    <x v="751"/>
    <x v="353"/>
    <x v="38"/>
    <x v="11"/>
    <x v="11"/>
    <x v="1"/>
    <x v="1"/>
    <x v="1"/>
    <x v="8"/>
    <x v="8"/>
  </r>
  <r>
    <x v="359"/>
    <x v="0"/>
    <x v="6"/>
    <x v="11"/>
    <x v="30"/>
    <x v="126"/>
    <x v="357"/>
    <x v="44"/>
    <x v="11"/>
    <x v="11"/>
    <x v="1"/>
    <x v="1"/>
    <x v="1"/>
    <x v="6"/>
    <x v="6"/>
  </r>
  <r>
    <x v="358"/>
    <x v="0"/>
    <x v="1"/>
    <x v="14"/>
    <x v="20"/>
    <x v="7"/>
    <x v="356"/>
    <x v="65"/>
    <x v="11"/>
    <x v="11"/>
    <x v="1"/>
    <x v="1"/>
    <x v="1"/>
    <x v="1"/>
    <x v="1"/>
  </r>
  <r>
    <x v="356"/>
    <x v="0"/>
    <x v="6"/>
    <x v="1"/>
    <x v="26"/>
    <x v="254"/>
    <x v="354"/>
    <x v="43"/>
    <x v="11"/>
    <x v="11"/>
    <x v="1"/>
    <x v="1"/>
    <x v="1"/>
    <x v="6"/>
    <x v="6"/>
  </r>
  <r>
    <x v="357"/>
    <x v="0"/>
    <x v="3"/>
    <x v="81"/>
    <x v="74"/>
    <x v="648"/>
    <x v="355"/>
    <x v="44"/>
    <x v="11"/>
    <x v="11"/>
    <x v="1"/>
    <x v="1"/>
    <x v="1"/>
    <x v="3"/>
    <x v="3"/>
  </r>
  <r>
    <x v="365"/>
    <x v="0"/>
    <x v="4"/>
    <x v="140"/>
    <x v="135"/>
    <x v="117"/>
    <x v="363"/>
    <x v="65"/>
    <x v="11"/>
    <x v="11"/>
    <x v="1"/>
    <x v="1"/>
    <x v="1"/>
    <x v="4"/>
    <x v="4"/>
  </r>
  <r>
    <x v="349"/>
    <x v="0"/>
    <x v="1"/>
    <x v="3"/>
    <x v="5"/>
    <x v="37"/>
    <x v="347"/>
    <x v="44"/>
    <x v="11"/>
    <x v="11"/>
    <x v="1"/>
    <x v="1"/>
    <x v="1"/>
    <x v="1"/>
    <x v="1"/>
  </r>
  <r>
    <x v="365"/>
    <x v="1"/>
    <x v="2"/>
    <x v="190"/>
    <x v="211"/>
    <x v="899"/>
    <x v="363"/>
    <x v="65"/>
    <x v="11"/>
    <x v="11"/>
    <x v="1"/>
    <x v="1"/>
    <x v="1"/>
    <x v="2"/>
    <x v="2"/>
  </r>
  <r>
    <x v="364"/>
    <x v="0"/>
    <x v="1"/>
    <x v="144"/>
    <x v="180"/>
    <x v="900"/>
    <x v="362"/>
    <x v="65"/>
    <x v="11"/>
    <x v="11"/>
    <x v="1"/>
    <x v="1"/>
    <x v="1"/>
    <x v="1"/>
    <x v="1"/>
  </r>
  <r>
    <x v="365"/>
    <x v="0"/>
    <x v="9"/>
    <x v="183"/>
    <x v="209"/>
    <x v="901"/>
    <x v="363"/>
    <x v="65"/>
    <x v="11"/>
    <x v="11"/>
    <x v="1"/>
    <x v="1"/>
    <x v="1"/>
    <x v="9"/>
    <x v="9"/>
  </r>
  <r>
    <x v="365"/>
    <x v="0"/>
    <x v="3"/>
    <x v="110"/>
    <x v="79"/>
    <x v="902"/>
    <x v="363"/>
    <x v="65"/>
    <x v="11"/>
    <x v="11"/>
    <x v="1"/>
    <x v="1"/>
    <x v="1"/>
    <x v="3"/>
    <x v="3"/>
  </r>
  <r>
    <x v="350"/>
    <x v="0"/>
    <x v="9"/>
    <x v="31"/>
    <x v="21"/>
    <x v="903"/>
    <x v="348"/>
    <x v="44"/>
    <x v="11"/>
    <x v="11"/>
    <x v="1"/>
    <x v="1"/>
    <x v="1"/>
    <x v="9"/>
    <x v="9"/>
  </r>
  <r>
    <x v="349"/>
    <x v="1"/>
    <x v="2"/>
    <x v="26"/>
    <x v="56"/>
    <x v="417"/>
    <x v="347"/>
    <x v="44"/>
    <x v="11"/>
    <x v="11"/>
    <x v="1"/>
    <x v="1"/>
    <x v="1"/>
    <x v="2"/>
    <x v="2"/>
  </r>
  <r>
    <x v="349"/>
    <x v="0"/>
    <x v="2"/>
    <x v="1"/>
    <x v="56"/>
    <x v="9"/>
    <x v="347"/>
    <x v="44"/>
    <x v="11"/>
    <x v="11"/>
    <x v="1"/>
    <x v="1"/>
    <x v="1"/>
    <x v="2"/>
    <x v="2"/>
  </r>
  <r>
    <x v="365"/>
    <x v="0"/>
    <x v="2"/>
    <x v="41"/>
    <x v="212"/>
    <x v="34"/>
    <x v="363"/>
    <x v="65"/>
    <x v="11"/>
    <x v="11"/>
    <x v="1"/>
    <x v="1"/>
    <x v="1"/>
    <x v="2"/>
    <x v="2"/>
  </r>
  <r>
    <x v="364"/>
    <x v="0"/>
    <x v="11"/>
    <x v="85"/>
    <x v="170"/>
    <x v="553"/>
    <x v="362"/>
    <x v="65"/>
    <x v="11"/>
    <x v="11"/>
    <x v="1"/>
    <x v="1"/>
    <x v="1"/>
    <x v="11"/>
    <x v="11"/>
  </r>
  <r>
    <x v="366"/>
    <x v="0"/>
    <x v="3"/>
    <x v="84"/>
    <x v="87"/>
    <x v="142"/>
    <x v="364"/>
    <x v="38"/>
    <x v="11"/>
    <x v="11"/>
    <x v="1"/>
    <x v="1"/>
    <x v="1"/>
    <x v="3"/>
    <x v="3"/>
  </r>
  <r>
    <x v="366"/>
    <x v="0"/>
    <x v="1"/>
    <x v="98"/>
    <x v="119"/>
    <x v="771"/>
    <x v="364"/>
    <x v="38"/>
    <x v="11"/>
    <x v="11"/>
    <x v="1"/>
    <x v="1"/>
    <x v="1"/>
    <x v="1"/>
    <x v="1"/>
  </r>
  <r>
    <x v="346"/>
    <x v="0"/>
    <x v="6"/>
    <x v="54"/>
    <x v="15"/>
    <x v="18"/>
    <x v="344"/>
    <x v="44"/>
    <x v="11"/>
    <x v="11"/>
    <x v="1"/>
    <x v="1"/>
    <x v="1"/>
    <x v="6"/>
    <x v="6"/>
  </r>
  <r>
    <x v="348"/>
    <x v="0"/>
    <x v="3"/>
    <x v="1"/>
    <x v="56"/>
    <x v="9"/>
    <x v="346"/>
    <x v="44"/>
    <x v="11"/>
    <x v="11"/>
    <x v="1"/>
    <x v="1"/>
    <x v="1"/>
    <x v="3"/>
    <x v="3"/>
  </r>
  <r>
    <x v="345"/>
    <x v="0"/>
    <x v="6"/>
    <x v="42"/>
    <x v="96"/>
    <x v="880"/>
    <x v="343"/>
    <x v="43"/>
    <x v="11"/>
    <x v="11"/>
    <x v="1"/>
    <x v="1"/>
    <x v="1"/>
    <x v="6"/>
    <x v="6"/>
  </r>
  <r>
    <x v="347"/>
    <x v="0"/>
    <x v="6"/>
    <x v="27"/>
    <x v="35"/>
    <x v="183"/>
    <x v="345"/>
    <x v="65"/>
    <x v="11"/>
    <x v="11"/>
    <x v="1"/>
    <x v="1"/>
    <x v="1"/>
    <x v="6"/>
    <x v="6"/>
  </r>
  <r>
    <x v="346"/>
    <x v="0"/>
    <x v="11"/>
    <x v="60"/>
    <x v="58"/>
    <x v="838"/>
    <x v="344"/>
    <x v="44"/>
    <x v="11"/>
    <x v="11"/>
    <x v="1"/>
    <x v="1"/>
    <x v="1"/>
    <x v="11"/>
    <x v="11"/>
  </r>
  <r>
    <x v="347"/>
    <x v="0"/>
    <x v="3"/>
    <x v="2"/>
    <x v="114"/>
    <x v="63"/>
    <x v="345"/>
    <x v="65"/>
    <x v="11"/>
    <x v="11"/>
    <x v="1"/>
    <x v="1"/>
    <x v="1"/>
    <x v="3"/>
    <x v="3"/>
  </r>
  <r>
    <x v="361"/>
    <x v="0"/>
    <x v="9"/>
    <x v="191"/>
    <x v="213"/>
    <x v="904"/>
    <x v="359"/>
    <x v="65"/>
    <x v="11"/>
    <x v="11"/>
    <x v="1"/>
    <x v="1"/>
    <x v="1"/>
    <x v="9"/>
    <x v="9"/>
  </r>
  <r>
    <x v="360"/>
    <x v="1"/>
    <x v="2"/>
    <x v="112"/>
    <x v="120"/>
    <x v="263"/>
    <x v="358"/>
    <x v="43"/>
    <x v="11"/>
    <x v="11"/>
    <x v="1"/>
    <x v="1"/>
    <x v="1"/>
    <x v="2"/>
    <x v="2"/>
  </r>
  <r>
    <x v="361"/>
    <x v="0"/>
    <x v="4"/>
    <x v="192"/>
    <x v="214"/>
    <x v="905"/>
    <x v="359"/>
    <x v="65"/>
    <x v="11"/>
    <x v="11"/>
    <x v="1"/>
    <x v="1"/>
    <x v="1"/>
    <x v="4"/>
    <x v="4"/>
  </r>
  <r>
    <x v="360"/>
    <x v="0"/>
    <x v="3"/>
    <x v="53"/>
    <x v="27"/>
    <x v="823"/>
    <x v="358"/>
    <x v="43"/>
    <x v="11"/>
    <x v="11"/>
    <x v="1"/>
    <x v="1"/>
    <x v="1"/>
    <x v="3"/>
    <x v="3"/>
  </r>
  <r>
    <x v="356"/>
    <x v="0"/>
    <x v="8"/>
    <x v="36"/>
    <x v="49"/>
    <x v="906"/>
    <x v="354"/>
    <x v="43"/>
    <x v="11"/>
    <x v="11"/>
    <x v="1"/>
    <x v="1"/>
    <x v="1"/>
    <x v="8"/>
    <x v="8"/>
  </r>
  <r>
    <x v="353"/>
    <x v="0"/>
    <x v="3"/>
    <x v="5"/>
    <x v="11"/>
    <x v="12"/>
    <x v="351"/>
    <x v="65"/>
    <x v="11"/>
    <x v="11"/>
    <x v="1"/>
    <x v="1"/>
    <x v="1"/>
    <x v="3"/>
    <x v="3"/>
  </r>
  <r>
    <x v="353"/>
    <x v="0"/>
    <x v="1"/>
    <x v="3"/>
    <x v="5"/>
    <x v="37"/>
    <x v="351"/>
    <x v="65"/>
    <x v="11"/>
    <x v="11"/>
    <x v="1"/>
    <x v="1"/>
    <x v="1"/>
    <x v="1"/>
    <x v="1"/>
  </r>
  <r>
    <x v="362"/>
    <x v="0"/>
    <x v="6"/>
    <x v="105"/>
    <x v="64"/>
    <x v="187"/>
    <x v="360"/>
    <x v="65"/>
    <x v="11"/>
    <x v="11"/>
    <x v="1"/>
    <x v="1"/>
    <x v="1"/>
    <x v="6"/>
    <x v="6"/>
  </r>
  <r>
    <x v="353"/>
    <x v="0"/>
    <x v="6"/>
    <x v="75"/>
    <x v="14"/>
    <x v="120"/>
    <x v="351"/>
    <x v="65"/>
    <x v="11"/>
    <x v="11"/>
    <x v="1"/>
    <x v="1"/>
    <x v="1"/>
    <x v="6"/>
    <x v="6"/>
  </r>
  <r>
    <x v="359"/>
    <x v="0"/>
    <x v="11"/>
    <x v="15"/>
    <x v="47"/>
    <x v="907"/>
    <x v="357"/>
    <x v="44"/>
    <x v="11"/>
    <x v="11"/>
    <x v="1"/>
    <x v="1"/>
    <x v="1"/>
    <x v="11"/>
    <x v="11"/>
  </r>
  <r>
    <x v="354"/>
    <x v="0"/>
    <x v="3"/>
    <x v="40"/>
    <x v="15"/>
    <x v="6"/>
    <x v="352"/>
    <x v="44"/>
    <x v="11"/>
    <x v="11"/>
    <x v="1"/>
    <x v="1"/>
    <x v="1"/>
    <x v="3"/>
    <x v="3"/>
  </r>
  <r>
    <x v="358"/>
    <x v="1"/>
    <x v="2"/>
    <x v="42"/>
    <x v="37"/>
    <x v="908"/>
    <x v="356"/>
    <x v="65"/>
    <x v="11"/>
    <x v="11"/>
    <x v="1"/>
    <x v="1"/>
    <x v="1"/>
    <x v="2"/>
    <x v="2"/>
  </r>
  <r>
    <x v="354"/>
    <x v="0"/>
    <x v="6"/>
    <x v="53"/>
    <x v="26"/>
    <x v="6"/>
    <x v="352"/>
    <x v="44"/>
    <x v="11"/>
    <x v="11"/>
    <x v="1"/>
    <x v="1"/>
    <x v="1"/>
    <x v="6"/>
    <x v="6"/>
  </r>
  <r>
    <x v="366"/>
    <x v="0"/>
    <x v="6"/>
    <x v="53"/>
    <x v="15"/>
    <x v="12"/>
    <x v="364"/>
    <x v="38"/>
    <x v="11"/>
    <x v="11"/>
    <x v="1"/>
    <x v="1"/>
    <x v="1"/>
    <x v="6"/>
    <x v="6"/>
  </r>
  <r>
    <x v="350"/>
    <x v="0"/>
    <x v="1"/>
    <x v="36"/>
    <x v="114"/>
    <x v="126"/>
    <x v="348"/>
    <x v="44"/>
    <x v="11"/>
    <x v="11"/>
    <x v="1"/>
    <x v="1"/>
    <x v="1"/>
    <x v="1"/>
    <x v="1"/>
  </r>
  <r>
    <x v="350"/>
    <x v="0"/>
    <x v="3"/>
    <x v="1"/>
    <x v="44"/>
    <x v="909"/>
    <x v="348"/>
    <x v="44"/>
    <x v="11"/>
    <x v="11"/>
    <x v="1"/>
    <x v="1"/>
    <x v="1"/>
    <x v="3"/>
    <x v="3"/>
  </r>
  <r>
    <x v="349"/>
    <x v="0"/>
    <x v="9"/>
    <x v="3"/>
    <x v="5"/>
    <x v="37"/>
    <x v="347"/>
    <x v="44"/>
    <x v="11"/>
    <x v="11"/>
    <x v="1"/>
    <x v="1"/>
    <x v="1"/>
    <x v="9"/>
    <x v="9"/>
  </r>
  <r>
    <x v="349"/>
    <x v="0"/>
    <x v="8"/>
    <x v="5"/>
    <x v="11"/>
    <x v="12"/>
    <x v="347"/>
    <x v="44"/>
    <x v="11"/>
    <x v="11"/>
    <x v="1"/>
    <x v="1"/>
    <x v="1"/>
    <x v="8"/>
    <x v="8"/>
  </r>
  <r>
    <x v="363"/>
    <x v="0"/>
    <x v="8"/>
    <x v="54"/>
    <x v="47"/>
    <x v="34"/>
    <x v="361"/>
    <x v="44"/>
    <x v="11"/>
    <x v="11"/>
    <x v="1"/>
    <x v="1"/>
    <x v="1"/>
    <x v="8"/>
    <x v="8"/>
  </r>
  <r>
    <x v="350"/>
    <x v="0"/>
    <x v="8"/>
    <x v="35"/>
    <x v="66"/>
    <x v="910"/>
    <x v="348"/>
    <x v="44"/>
    <x v="11"/>
    <x v="11"/>
    <x v="1"/>
    <x v="1"/>
    <x v="1"/>
    <x v="8"/>
    <x v="8"/>
  </r>
  <r>
    <x v="363"/>
    <x v="0"/>
    <x v="11"/>
    <x v="54"/>
    <x v="24"/>
    <x v="258"/>
    <x v="361"/>
    <x v="44"/>
    <x v="11"/>
    <x v="11"/>
    <x v="1"/>
    <x v="1"/>
    <x v="1"/>
    <x v="11"/>
    <x v="11"/>
  </r>
  <r>
    <x v="356"/>
    <x v="0"/>
    <x v="9"/>
    <x v="105"/>
    <x v="118"/>
    <x v="911"/>
    <x v="354"/>
    <x v="43"/>
    <x v="11"/>
    <x v="11"/>
    <x v="1"/>
    <x v="1"/>
    <x v="1"/>
    <x v="9"/>
    <x v="9"/>
  </r>
  <r>
    <x v="351"/>
    <x v="0"/>
    <x v="6"/>
    <x v="4"/>
    <x v="26"/>
    <x v="912"/>
    <x v="349"/>
    <x v="65"/>
    <x v="11"/>
    <x v="11"/>
    <x v="1"/>
    <x v="1"/>
    <x v="1"/>
    <x v="6"/>
    <x v="6"/>
  </r>
  <r>
    <x v="364"/>
    <x v="0"/>
    <x v="4"/>
    <x v="52"/>
    <x v="106"/>
    <x v="841"/>
    <x v="362"/>
    <x v="65"/>
    <x v="11"/>
    <x v="11"/>
    <x v="1"/>
    <x v="1"/>
    <x v="1"/>
    <x v="4"/>
    <x v="4"/>
  </r>
  <r>
    <x v="356"/>
    <x v="0"/>
    <x v="11"/>
    <x v="40"/>
    <x v="35"/>
    <x v="275"/>
    <x v="354"/>
    <x v="43"/>
    <x v="11"/>
    <x v="11"/>
    <x v="1"/>
    <x v="1"/>
    <x v="1"/>
    <x v="11"/>
    <x v="11"/>
  </r>
  <r>
    <x v="357"/>
    <x v="0"/>
    <x v="8"/>
    <x v="182"/>
    <x v="215"/>
    <x v="913"/>
    <x v="355"/>
    <x v="44"/>
    <x v="11"/>
    <x v="11"/>
    <x v="1"/>
    <x v="1"/>
    <x v="1"/>
    <x v="8"/>
    <x v="8"/>
  </r>
  <r>
    <x v="357"/>
    <x v="0"/>
    <x v="2"/>
    <x v="41"/>
    <x v="214"/>
    <x v="914"/>
    <x v="355"/>
    <x v="44"/>
    <x v="11"/>
    <x v="11"/>
    <x v="1"/>
    <x v="1"/>
    <x v="1"/>
    <x v="2"/>
    <x v="2"/>
  </r>
  <r>
    <x v="357"/>
    <x v="0"/>
    <x v="1"/>
    <x v="144"/>
    <x v="22"/>
    <x v="915"/>
    <x v="355"/>
    <x v="44"/>
    <x v="11"/>
    <x v="11"/>
    <x v="1"/>
    <x v="1"/>
    <x v="1"/>
    <x v="1"/>
    <x v="1"/>
  </r>
  <r>
    <x v="359"/>
    <x v="0"/>
    <x v="4"/>
    <x v="63"/>
    <x v="26"/>
    <x v="114"/>
    <x v="357"/>
    <x v="44"/>
    <x v="11"/>
    <x v="11"/>
    <x v="1"/>
    <x v="1"/>
    <x v="1"/>
    <x v="4"/>
    <x v="4"/>
  </r>
  <r>
    <x v="355"/>
    <x v="0"/>
    <x v="1"/>
    <x v="148"/>
    <x v="162"/>
    <x v="526"/>
    <x v="353"/>
    <x v="38"/>
    <x v="11"/>
    <x v="11"/>
    <x v="1"/>
    <x v="1"/>
    <x v="1"/>
    <x v="1"/>
    <x v="1"/>
  </r>
  <r>
    <x v="358"/>
    <x v="0"/>
    <x v="6"/>
    <x v="4"/>
    <x v="59"/>
    <x v="154"/>
    <x v="356"/>
    <x v="65"/>
    <x v="11"/>
    <x v="11"/>
    <x v="1"/>
    <x v="1"/>
    <x v="1"/>
    <x v="6"/>
    <x v="6"/>
  </r>
  <r>
    <x v="359"/>
    <x v="0"/>
    <x v="9"/>
    <x v="53"/>
    <x v="48"/>
    <x v="17"/>
    <x v="357"/>
    <x v="44"/>
    <x v="11"/>
    <x v="11"/>
    <x v="1"/>
    <x v="1"/>
    <x v="1"/>
    <x v="9"/>
    <x v="9"/>
  </r>
  <r>
    <x v="352"/>
    <x v="1"/>
    <x v="2"/>
    <x v="193"/>
    <x v="193"/>
    <x v="916"/>
    <x v="350"/>
    <x v="44"/>
    <x v="11"/>
    <x v="11"/>
    <x v="1"/>
    <x v="1"/>
    <x v="1"/>
    <x v="2"/>
    <x v="2"/>
  </r>
  <r>
    <x v="348"/>
    <x v="1"/>
    <x v="2"/>
    <x v="50"/>
    <x v="61"/>
    <x v="69"/>
    <x v="346"/>
    <x v="44"/>
    <x v="11"/>
    <x v="11"/>
    <x v="1"/>
    <x v="1"/>
    <x v="1"/>
    <x v="2"/>
    <x v="2"/>
  </r>
  <r>
    <x v="346"/>
    <x v="0"/>
    <x v="8"/>
    <x v="60"/>
    <x v="58"/>
    <x v="838"/>
    <x v="344"/>
    <x v="44"/>
    <x v="11"/>
    <x v="11"/>
    <x v="1"/>
    <x v="1"/>
    <x v="1"/>
    <x v="8"/>
    <x v="8"/>
  </r>
  <r>
    <x v="345"/>
    <x v="0"/>
    <x v="11"/>
    <x v="58"/>
    <x v="164"/>
    <x v="644"/>
    <x v="343"/>
    <x v="43"/>
    <x v="11"/>
    <x v="11"/>
    <x v="1"/>
    <x v="1"/>
    <x v="1"/>
    <x v="11"/>
    <x v="11"/>
  </r>
  <r>
    <x v="348"/>
    <x v="0"/>
    <x v="2"/>
    <x v="50"/>
    <x v="61"/>
    <x v="69"/>
    <x v="346"/>
    <x v="44"/>
    <x v="11"/>
    <x v="11"/>
    <x v="1"/>
    <x v="1"/>
    <x v="1"/>
    <x v="2"/>
    <x v="2"/>
  </r>
  <r>
    <x v="348"/>
    <x v="0"/>
    <x v="9"/>
    <x v="54"/>
    <x v="4"/>
    <x v="314"/>
    <x v="346"/>
    <x v="44"/>
    <x v="11"/>
    <x v="11"/>
    <x v="1"/>
    <x v="1"/>
    <x v="1"/>
    <x v="9"/>
    <x v="9"/>
  </r>
  <r>
    <x v="347"/>
    <x v="0"/>
    <x v="11"/>
    <x v="42"/>
    <x v="97"/>
    <x v="403"/>
    <x v="345"/>
    <x v="65"/>
    <x v="11"/>
    <x v="11"/>
    <x v="1"/>
    <x v="1"/>
    <x v="1"/>
    <x v="11"/>
    <x v="11"/>
  </r>
  <r>
    <x v="348"/>
    <x v="0"/>
    <x v="4"/>
    <x v="57"/>
    <x v="10"/>
    <x v="19"/>
    <x v="346"/>
    <x v="44"/>
    <x v="11"/>
    <x v="11"/>
    <x v="1"/>
    <x v="1"/>
    <x v="1"/>
    <x v="4"/>
    <x v="4"/>
  </r>
  <r>
    <x v="352"/>
    <x v="0"/>
    <x v="4"/>
    <x v="126"/>
    <x v="215"/>
    <x v="186"/>
    <x v="350"/>
    <x v="44"/>
    <x v="11"/>
    <x v="11"/>
    <x v="1"/>
    <x v="1"/>
    <x v="1"/>
    <x v="4"/>
    <x v="4"/>
  </r>
  <r>
    <x v="352"/>
    <x v="0"/>
    <x v="9"/>
    <x v="192"/>
    <x v="216"/>
    <x v="917"/>
    <x v="350"/>
    <x v="44"/>
    <x v="11"/>
    <x v="11"/>
    <x v="1"/>
    <x v="1"/>
    <x v="1"/>
    <x v="9"/>
    <x v="9"/>
  </r>
  <r>
    <x v="360"/>
    <x v="0"/>
    <x v="1"/>
    <x v="94"/>
    <x v="99"/>
    <x v="918"/>
    <x v="358"/>
    <x v="43"/>
    <x v="11"/>
    <x v="11"/>
    <x v="1"/>
    <x v="1"/>
    <x v="1"/>
    <x v="1"/>
    <x v="1"/>
  </r>
  <r>
    <x v="361"/>
    <x v="0"/>
    <x v="1"/>
    <x v="194"/>
    <x v="217"/>
    <x v="919"/>
    <x v="359"/>
    <x v="65"/>
    <x v="11"/>
    <x v="11"/>
    <x v="1"/>
    <x v="1"/>
    <x v="1"/>
    <x v="1"/>
    <x v="1"/>
  </r>
  <r>
    <x v="362"/>
    <x v="0"/>
    <x v="8"/>
    <x v="129"/>
    <x v="161"/>
    <x v="641"/>
    <x v="360"/>
    <x v="65"/>
    <x v="11"/>
    <x v="11"/>
    <x v="1"/>
    <x v="1"/>
    <x v="1"/>
    <x v="8"/>
    <x v="8"/>
  </r>
  <r>
    <x v="350"/>
    <x v="0"/>
    <x v="2"/>
    <x v="35"/>
    <x v="48"/>
    <x v="584"/>
    <x v="348"/>
    <x v="44"/>
    <x v="11"/>
    <x v="11"/>
    <x v="1"/>
    <x v="1"/>
    <x v="1"/>
    <x v="2"/>
    <x v="2"/>
  </r>
  <r>
    <x v="350"/>
    <x v="0"/>
    <x v="4"/>
    <x v="23"/>
    <x v="26"/>
    <x v="920"/>
    <x v="348"/>
    <x v="44"/>
    <x v="11"/>
    <x v="11"/>
    <x v="1"/>
    <x v="1"/>
    <x v="1"/>
    <x v="4"/>
    <x v="4"/>
  </r>
  <r>
    <x v="350"/>
    <x v="1"/>
    <x v="2"/>
    <x v="38"/>
    <x v="83"/>
    <x v="535"/>
    <x v="348"/>
    <x v="44"/>
    <x v="11"/>
    <x v="11"/>
    <x v="1"/>
    <x v="1"/>
    <x v="1"/>
    <x v="2"/>
    <x v="2"/>
  </r>
  <r>
    <x v="349"/>
    <x v="0"/>
    <x v="6"/>
    <x v="92"/>
    <x v="14"/>
    <x v="6"/>
    <x v="347"/>
    <x v="44"/>
    <x v="11"/>
    <x v="11"/>
    <x v="1"/>
    <x v="1"/>
    <x v="1"/>
    <x v="6"/>
    <x v="6"/>
  </r>
  <r>
    <x v="365"/>
    <x v="0"/>
    <x v="1"/>
    <x v="159"/>
    <x v="110"/>
    <x v="7"/>
    <x v="363"/>
    <x v="65"/>
    <x v="11"/>
    <x v="11"/>
    <x v="1"/>
    <x v="1"/>
    <x v="1"/>
    <x v="1"/>
    <x v="1"/>
  </r>
  <r>
    <x v="349"/>
    <x v="0"/>
    <x v="3"/>
    <x v="17"/>
    <x v="43"/>
    <x v="437"/>
    <x v="347"/>
    <x v="44"/>
    <x v="11"/>
    <x v="11"/>
    <x v="1"/>
    <x v="1"/>
    <x v="1"/>
    <x v="3"/>
    <x v="3"/>
  </r>
  <r>
    <x v="366"/>
    <x v="0"/>
    <x v="8"/>
    <x v="38"/>
    <x v="32"/>
    <x v="144"/>
    <x v="364"/>
    <x v="38"/>
    <x v="11"/>
    <x v="11"/>
    <x v="1"/>
    <x v="1"/>
    <x v="1"/>
    <x v="8"/>
    <x v="8"/>
  </r>
  <r>
    <x v="366"/>
    <x v="1"/>
    <x v="2"/>
    <x v="85"/>
    <x v="104"/>
    <x v="921"/>
    <x v="364"/>
    <x v="38"/>
    <x v="11"/>
    <x v="11"/>
    <x v="1"/>
    <x v="1"/>
    <x v="1"/>
    <x v="2"/>
    <x v="2"/>
  </r>
  <r>
    <x v="363"/>
    <x v="0"/>
    <x v="4"/>
    <x v="24"/>
    <x v="26"/>
    <x v="137"/>
    <x v="361"/>
    <x v="44"/>
    <x v="11"/>
    <x v="11"/>
    <x v="1"/>
    <x v="1"/>
    <x v="1"/>
    <x v="4"/>
    <x v="4"/>
  </r>
  <r>
    <x v="364"/>
    <x v="0"/>
    <x v="9"/>
    <x v="108"/>
    <x v="181"/>
    <x v="922"/>
    <x v="362"/>
    <x v="65"/>
    <x v="11"/>
    <x v="11"/>
    <x v="1"/>
    <x v="1"/>
    <x v="1"/>
    <x v="9"/>
    <x v="9"/>
  </r>
  <r>
    <x v="363"/>
    <x v="1"/>
    <x v="2"/>
    <x v="90"/>
    <x v="2"/>
    <x v="6"/>
    <x v="361"/>
    <x v="44"/>
    <x v="11"/>
    <x v="11"/>
    <x v="1"/>
    <x v="1"/>
    <x v="1"/>
    <x v="2"/>
    <x v="2"/>
  </r>
  <r>
    <x v="366"/>
    <x v="0"/>
    <x v="9"/>
    <x v="39"/>
    <x v="37"/>
    <x v="374"/>
    <x v="364"/>
    <x v="38"/>
    <x v="11"/>
    <x v="11"/>
    <x v="1"/>
    <x v="1"/>
    <x v="1"/>
    <x v="9"/>
    <x v="9"/>
  </r>
  <r>
    <x v="351"/>
    <x v="0"/>
    <x v="1"/>
    <x v="112"/>
    <x v="137"/>
    <x v="39"/>
    <x v="349"/>
    <x v="65"/>
    <x v="11"/>
    <x v="11"/>
    <x v="1"/>
    <x v="1"/>
    <x v="1"/>
    <x v="1"/>
    <x v="1"/>
  </r>
  <r>
    <x v="366"/>
    <x v="0"/>
    <x v="2"/>
    <x v="25"/>
    <x v="172"/>
    <x v="303"/>
    <x v="364"/>
    <x v="38"/>
    <x v="11"/>
    <x v="11"/>
    <x v="1"/>
    <x v="1"/>
    <x v="1"/>
    <x v="2"/>
    <x v="2"/>
  </r>
  <r>
    <x v="350"/>
    <x v="0"/>
    <x v="11"/>
    <x v="70"/>
    <x v="48"/>
    <x v="923"/>
    <x v="348"/>
    <x v="44"/>
    <x v="11"/>
    <x v="11"/>
    <x v="1"/>
    <x v="1"/>
    <x v="1"/>
    <x v="11"/>
    <x v="11"/>
  </r>
  <r>
    <x v="364"/>
    <x v="0"/>
    <x v="3"/>
    <x v="101"/>
    <x v="107"/>
    <x v="924"/>
    <x v="362"/>
    <x v="65"/>
    <x v="11"/>
    <x v="11"/>
    <x v="1"/>
    <x v="1"/>
    <x v="1"/>
    <x v="3"/>
    <x v="3"/>
  </r>
  <r>
    <x v="366"/>
    <x v="0"/>
    <x v="4"/>
    <x v="46"/>
    <x v="102"/>
    <x v="302"/>
    <x v="364"/>
    <x v="38"/>
    <x v="11"/>
    <x v="11"/>
    <x v="1"/>
    <x v="1"/>
    <x v="1"/>
    <x v="4"/>
    <x v="4"/>
  </r>
  <r>
    <x v="363"/>
    <x v="0"/>
    <x v="2"/>
    <x v="46"/>
    <x v="31"/>
    <x v="274"/>
    <x v="361"/>
    <x v="44"/>
    <x v="11"/>
    <x v="11"/>
    <x v="1"/>
    <x v="1"/>
    <x v="1"/>
    <x v="2"/>
    <x v="2"/>
  </r>
  <r>
    <x v="363"/>
    <x v="0"/>
    <x v="3"/>
    <x v="50"/>
    <x v="4"/>
    <x v="31"/>
    <x v="361"/>
    <x v="44"/>
    <x v="11"/>
    <x v="11"/>
    <x v="1"/>
    <x v="1"/>
    <x v="1"/>
    <x v="3"/>
    <x v="3"/>
  </r>
  <r>
    <x v="365"/>
    <x v="0"/>
    <x v="6"/>
    <x v="111"/>
    <x v="67"/>
    <x v="294"/>
    <x v="363"/>
    <x v="65"/>
    <x v="11"/>
    <x v="11"/>
    <x v="1"/>
    <x v="1"/>
    <x v="1"/>
    <x v="6"/>
    <x v="6"/>
  </r>
  <r>
    <x v="363"/>
    <x v="0"/>
    <x v="9"/>
    <x v="53"/>
    <x v="38"/>
    <x v="10"/>
    <x v="361"/>
    <x v="44"/>
    <x v="11"/>
    <x v="11"/>
    <x v="1"/>
    <x v="1"/>
    <x v="1"/>
    <x v="9"/>
    <x v="9"/>
  </r>
  <r>
    <x v="351"/>
    <x v="0"/>
    <x v="3"/>
    <x v="38"/>
    <x v="2"/>
    <x v="925"/>
    <x v="349"/>
    <x v="65"/>
    <x v="11"/>
    <x v="11"/>
    <x v="1"/>
    <x v="1"/>
    <x v="1"/>
    <x v="3"/>
    <x v="3"/>
  </r>
  <r>
    <x v="364"/>
    <x v="1"/>
    <x v="2"/>
    <x v="180"/>
    <x v="185"/>
    <x v="206"/>
    <x v="362"/>
    <x v="65"/>
    <x v="11"/>
    <x v="11"/>
    <x v="1"/>
    <x v="1"/>
    <x v="1"/>
    <x v="2"/>
    <x v="2"/>
  </r>
  <r>
    <x v="347"/>
    <x v="0"/>
    <x v="8"/>
    <x v="39"/>
    <x v="105"/>
    <x v="25"/>
    <x v="345"/>
    <x v="65"/>
    <x v="11"/>
    <x v="11"/>
    <x v="1"/>
    <x v="1"/>
    <x v="1"/>
    <x v="8"/>
    <x v="8"/>
  </r>
  <r>
    <x v="346"/>
    <x v="0"/>
    <x v="2"/>
    <x v="107"/>
    <x v="169"/>
    <x v="926"/>
    <x v="344"/>
    <x v="44"/>
    <x v="11"/>
    <x v="11"/>
    <x v="1"/>
    <x v="1"/>
    <x v="1"/>
    <x v="2"/>
    <x v="2"/>
  </r>
  <r>
    <x v="345"/>
    <x v="0"/>
    <x v="8"/>
    <x v="85"/>
    <x v="159"/>
    <x v="927"/>
    <x v="343"/>
    <x v="43"/>
    <x v="11"/>
    <x v="11"/>
    <x v="1"/>
    <x v="1"/>
    <x v="1"/>
    <x v="8"/>
    <x v="8"/>
  </r>
  <r>
    <x v="345"/>
    <x v="0"/>
    <x v="2"/>
    <x v="145"/>
    <x v="218"/>
    <x v="928"/>
    <x v="343"/>
    <x v="43"/>
    <x v="11"/>
    <x v="11"/>
    <x v="1"/>
    <x v="1"/>
    <x v="1"/>
    <x v="2"/>
    <x v="2"/>
  </r>
  <r>
    <x v="352"/>
    <x v="0"/>
    <x v="1"/>
    <x v="195"/>
    <x v="184"/>
    <x v="929"/>
    <x v="350"/>
    <x v="44"/>
    <x v="11"/>
    <x v="11"/>
    <x v="1"/>
    <x v="1"/>
    <x v="1"/>
    <x v="1"/>
    <x v="1"/>
  </r>
  <r>
    <x v="357"/>
    <x v="0"/>
    <x v="4"/>
    <x v="99"/>
    <x v="67"/>
    <x v="68"/>
    <x v="355"/>
    <x v="44"/>
    <x v="11"/>
    <x v="11"/>
    <x v="1"/>
    <x v="1"/>
    <x v="1"/>
    <x v="4"/>
    <x v="4"/>
  </r>
  <r>
    <x v="359"/>
    <x v="0"/>
    <x v="3"/>
    <x v="37"/>
    <x v="15"/>
    <x v="35"/>
    <x v="357"/>
    <x v="44"/>
    <x v="11"/>
    <x v="11"/>
    <x v="1"/>
    <x v="1"/>
    <x v="1"/>
    <x v="3"/>
    <x v="3"/>
  </r>
  <r>
    <x v="345"/>
    <x v="1"/>
    <x v="2"/>
    <x v="87"/>
    <x v="218"/>
    <x v="930"/>
    <x v="343"/>
    <x v="43"/>
    <x v="11"/>
    <x v="11"/>
    <x v="1"/>
    <x v="1"/>
    <x v="1"/>
    <x v="2"/>
    <x v="2"/>
  </r>
  <r>
    <x v="346"/>
    <x v="1"/>
    <x v="2"/>
    <x v="137"/>
    <x v="169"/>
    <x v="69"/>
    <x v="344"/>
    <x v="44"/>
    <x v="11"/>
    <x v="11"/>
    <x v="1"/>
    <x v="1"/>
    <x v="1"/>
    <x v="2"/>
    <x v="2"/>
  </r>
  <r>
    <x v="357"/>
    <x v="0"/>
    <x v="9"/>
    <x v="108"/>
    <x v="180"/>
    <x v="250"/>
    <x v="355"/>
    <x v="44"/>
    <x v="11"/>
    <x v="11"/>
    <x v="1"/>
    <x v="1"/>
    <x v="1"/>
    <x v="9"/>
    <x v="9"/>
  </r>
  <r>
    <x v="354"/>
    <x v="0"/>
    <x v="11"/>
    <x v="19"/>
    <x v="81"/>
    <x v="6"/>
    <x v="352"/>
    <x v="44"/>
    <x v="11"/>
    <x v="11"/>
    <x v="1"/>
    <x v="1"/>
    <x v="1"/>
    <x v="11"/>
    <x v="11"/>
  </r>
  <r>
    <x v="356"/>
    <x v="0"/>
    <x v="2"/>
    <x v="94"/>
    <x v="40"/>
    <x v="931"/>
    <x v="354"/>
    <x v="43"/>
    <x v="11"/>
    <x v="11"/>
    <x v="1"/>
    <x v="1"/>
    <x v="1"/>
    <x v="2"/>
    <x v="2"/>
  </r>
  <r>
    <x v="359"/>
    <x v="1"/>
    <x v="2"/>
    <x v="134"/>
    <x v="125"/>
    <x v="932"/>
    <x v="357"/>
    <x v="44"/>
    <x v="11"/>
    <x v="11"/>
    <x v="1"/>
    <x v="1"/>
    <x v="1"/>
    <x v="2"/>
    <x v="2"/>
  </r>
  <r>
    <x v="356"/>
    <x v="0"/>
    <x v="4"/>
    <x v="53"/>
    <x v="27"/>
    <x v="823"/>
    <x v="354"/>
    <x v="43"/>
    <x v="11"/>
    <x v="11"/>
    <x v="1"/>
    <x v="1"/>
    <x v="1"/>
    <x v="4"/>
    <x v="4"/>
  </r>
  <r>
    <x v="356"/>
    <x v="1"/>
    <x v="2"/>
    <x v="94"/>
    <x v="40"/>
    <x v="931"/>
    <x v="354"/>
    <x v="43"/>
    <x v="11"/>
    <x v="11"/>
    <x v="1"/>
    <x v="1"/>
    <x v="1"/>
    <x v="2"/>
    <x v="2"/>
  </r>
  <r>
    <x v="353"/>
    <x v="0"/>
    <x v="11"/>
    <x v="5"/>
    <x v="11"/>
    <x v="12"/>
    <x v="351"/>
    <x v="65"/>
    <x v="11"/>
    <x v="11"/>
    <x v="1"/>
    <x v="1"/>
    <x v="1"/>
    <x v="11"/>
    <x v="11"/>
  </r>
  <r>
    <x v="354"/>
    <x v="0"/>
    <x v="8"/>
    <x v="56"/>
    <x v="27"/>
    <x v="6"/>
    <x v="352"/>
    <x v="44"/>
    <x v="11"/>
    <x v="11"/>
    <x v="1"/>
    <x v="1"/>
    <x v="1"/>
    <x v="8"/>
    <x v="8"/>
  </r>
  <r>
    <x v="357"/>
    <x v="1"/>
    <x v="2"/>
    <x v="196"/>
    <x v="146"/>
    <x v="57"/>
    <x v="355"/>
    <x v="44"/>
    <x v="11"/>
    <x v="11"/>
    <x v="1"/>
    <x v="1"/>
    <x v="1"/>
    <x v="2"/>
    <x v="2"/>
  </r>
  <r>
    <x v="353"/>
    <x v="0"/>
    <x v="8"/>
    <x v="5"/>
    <x v="23"/>
    <x v="178"/>
    <x v="351"/>
    <x v="65"/>
    <x v="11"/>
    <x v="11"/>
    <x v="1"/>
    <x v="1"/>
    <x v="1"/>
    <x v="8"/>
    <x v="8"/>
  </r>
  <r>
    <x v="361"/>
    <x v="0"/>
    <x v="3"/>
    <x v="47"/>
    <x v="219"/>
    <x v="480"/>
    <x v="359"/>
    <x v="65"/>
    <x v="11"/>
    <x v="11"/>
    <x v="1"/>
    <x v="1"/>
    <x v="1"/>
    <x v="3"/>
    <x v="3"/>
  </r>
  <r>
    <x v="362"/>
    <x v="0"/>
    <x v="11"/>
    <x v="151"/>
    <x v="143"/>
    <x v="580"/>
    <x v="360"/>
    <x v="65"/>
    <x v="11"/>
    <x v="11"/>
    <x v="1"/>
    <x v="1"/>
    <x v="1"/>
    <x v="11"/>
    <x v="11"/>
  </r>
  <r>
    <x v="360"/>
    <x v="0"/>
    <x v="6"/>
    <x v="1"/>
    <x v="34"/>
    <x v="202"/>
    <x v="358"/>
    <x v="43"/>
    <x v="11"/>
    <x v="11"/>
    <x v="1"/>
    <x v="1"/>
    <x v="1"/>
    <x v="6"/>
    <x v="6"/>
  </r>
  <r>
    <x v="367"/>
    <x v="0"/>
    <x v="10"/>
    <x v="1"/>
    <x v="61"/>
    <x v="7"/>
    <x v="365"/>
    <x v="66"/>
    <x v="12"/>
    <x v="12"/>
    <x v="3"/>
    <x v="3"/>
    <x v="1"/>
    <x v="10"/>
    <x v="10"/>
  </r>
  <r>
    <x v="367"/>
    <x v="0"/>
    <x v="5"/>
    <x v="10"/>
    <x v="18"/>
    <x v="13"/>
    <x v="365"/>
    <x v="66"/>
    <x v="12"/>
    <x v="12"/>
    <x v="3"/>
    <x v="3"/>
    <x v="1"/>
    <x v="5"/>
    <x v="5"/>
  </r>
  <r>
    <x v="367"/>
    <x v="0"/>
    <x v="6"/>
    <x v="24"/>
    <x v="24"/>
    <x v="25"/>
    <x v="365"/>
    <x v="66"/>
    <x v="12"/>
    <x v="12"/>
    <x v="3"/>
    <x v="3"/>
    <x v="1"/>
    <x v="6"/>
    <x v="6"/>
  </r>
  <r>
    <x v="368"/>
    <x v="0"/>
    <x v="11"/>
    <x v="61"/>
    <x v="134"/>
    <x v="933"/>
    <x v="366"/>
    <x v="67"/>
    <x v="12"/>
    <x v="12"/>
    <x v="3"/>
    <x v="3"/>
    <x v="1"/>
    <x v="11"/>
    <x v="11"/>
  </r>
  <r>
    <x v="369"/>
    <x v="1"/>
    <x v="2"/>
    <x v="135"/>
    <x v="80"/>
    <x v="560"/>
    <x v="367"/>
    <x v="67"/>
    <x v="12"/>
    <x v="12"/>
    <x v="3"/>
    <x v="3"/>
    <x v="1"/>
    <x v="2"/>
    <x v="2"/>
  </r>
  <r>
    <x v="369"/>
    <x v="0"/>
    <x v="2"/>
    <x v="32"/>
    <x v="103"/>
    <x v="645"/>
    <x v="367"/>
    <x v="67"/>
    <x v="12"/>
    <x v="12"/>
    <x v="3"/>
    <x v="3"/>
    <x v="1"/>
    <x v="2"/>
    <x v="2"/>
  </r>
  <r>
    <x v="369"/>
    <x v="0"/>
    <x v="4"/>
    <x v="49"/>
    <x v="87"/>
    <x v="340"/>
    <x v="367"/>
    <x v="67"/>
    <x v="12"/>
    <x v="12"/>
    <x v="3"/>
    <x v="3"/>
    <x v="1"/>
    <x v="4"/>
    <x v="4"/>
  </r>
  <r>
    <x v="369"/>
    <x v="0"/>
    <x v="8"/>
    <x v="80"/>
    <x v="70"/>
    <x v="125"/>
    <x v="367"/>
    <x v="67"/>
    <x v="12"/>
    <x v="12"/>
    <x v="3"/>
    <x v="3"/>
    <x v="1"/>
    <x v="8"/>
    <x v="8"/>
  </r>
  <r>
    <x v="370"/>
    <x v="0"/>
    <x v="6"/>
    <x v="93"/>
    <x v="0"/>
    <x v="187"/>
    <x v="368"/>
    <x v="67"/>
    <x v="12"/>
    <x v="12"/>
    <x v="3"/>
    <x v="3"/>
    <x v="1"/>
    <x v="6"/>
    <x v="6"/>
  </r>
  <r>
    <x v="371"/>
    <x v="0"/>
    <x v="6"/>
    <x v="31"/>
    <x v="27"/>
    <x v="184"/>
    <x v="369"/>
    <x v="67"/>
    <x v="12"/>
    <x v="12"/>
    <x v="3"/>
    <x v="3"/>
    <x v="1"/>
    <x v="6"/>
    <x v="6"/>
  </r>
  <r>
    <x v="372"/>
    <x v="0"/>
    <x v="0"/>
    <x v="92"/>
    <x v="11"/>
    <x v="176"/>
    <x v="370"/>
    <x v="66"/>
    <x v="12"/>
    <x v="12"/>
    <x v="3"/>
    <x v="3"/>
    <x v="1"/>
    <x v="0"/>
    <x v="0"/>
  </r>
  <r>
    <x v="370"/>
    <x v="0"/>
    <x v="5"/>
    <x v="75"/>
    <x v="91"/>
    <x v="124"/>
    <x v="368"/>
    <x v="67"/>
    <x v="12"/>
    <x v="12"/>
    <x v="3"/>
    <x v="3"/>
    <x v="1"/>
    <x v="5"/>
    <x v="5"/>
  </r>
  <r>
    <x v="369"/>
    <x v="0"/>
    <x v="9"/>
    <x v="59"/>
    <x v="72"/>
    <x v="110"/>
    <x v="367"/>
    <x v="67"/>
    <x v="12"/>
    <x v="12"/>
    <x v="3"/>
    <x v="3"/>
    <x v="1"/>
    <x v="9"/>
    <x v="9"/>
  </r>
  <r>
    <x v="373"/>
    <x v="0"/>
    <x v="10"/>
    <x v="16"/>
    <x v="45"/>
    <x v="145"/>
    <x v="371"/>
    <x v="67"/>
    <x v="12"/>
    <x v="12"/>
    <x v="3"/>
    <x v="3"/>
    <x v="1"/>
    <x v="10"/>
    <x v="10"/>
  </r>
  <r>
    <x v="372"/>
    <x v="0"/>
    <x v="11"/>
    <x v="2"/>
    <x v="71"/>
    <x v="934"/>
    <x v="370"/>
    <x v="66"/>
    <x v="12"/>
    <x v="12"/>
    <x v="3"/>
    <x v="3"/>
    <x v="1"/>
    <x v="11"/>
    <x v="11"/>
  </r>
  <r>
    <x v="374"/>
    <x v="0"/>
    <x v="1"/>
    <x v="23"/>
    <x v="23"/>
    <x v="24"/>
    <x v="372"/>
    <x v="67"/>
    <x v="12"/>
    <x v="12"/>
    <x v="3"/>
    <x v="3"/>
    <x v="1"/>
    <x v="1"/>
    <x v="1"/>
  </r>
  <r>
    <x v="375"/>
    <x v="0"/>
    <x v="7"/>
    <x v="70"/>
    <x v="4"/>
    <x v="108"/>
    <x v="373"/>
    <x v="67"/>
    <x v="12"/>
    <x v="12"/>
    <x v="3"/>
    <x v="3"/>
    <x v="1"/>
    <x v="7"/>
    <x v="7"/>
  </r>
  <r>
    <x v="374"/>
    <x v="0"/>
    <x v="3"/>
    <x v="30"/>
    <x v="63"/>
    <x v="34"/>
    <x v="372"/>
    <x v="67"/>
    <x v="12"/>
    <x v="12"/>
    <x v="3"/>
    <x v="3"/>
    <x v="1"/>
    <x v="3"/>
    <x v="3"/>
  </r>
  <r>
    <x v="376"/>
    <x v="0"/>
    <x v="6"/>
    <x v="53"/>
    <x v="48"/>
    <x v="17"/>
    <x v="374"/>
    <x v="66"/>
    <x v="12"/>
    <x v="12"/>
    <x v="3"/>
    <x v="3"/>
    <x v="1"/>
    <x v="6"/>
    <x v="6"/>
  </r>
  <r>
    <x v="377"/>
    <x v="0"/>
    <x v="7"/>
    <x v="40"/>
    <x v="83"/>
    <x v="204"/>
    <x v="375"/>
    <x v="66"/>
    <x v="12"/>
    <x v="12"/>
    <x v="3"/>
    <x v="3"/>
    <x v="1"/>
    <x v="7"/>
    <x v="7"/>
  </r>
  <r>
    <x v="377"/>
    <x v="0"/>
    <x v="3"/>
    <x v="130"/>
    <x v="134"/>
    <x v="7"/>
    <x v="375"/>
    <x v="66"/>
    <x v="12"/>
    <x v="12"/>
    <x v="3"/>
    <x v="3"/>
    <x v="1"/>
    <x v="3"/>
    <x v="3"/>
  </r>
  <r>
    <x v="375"/>
    <x v="0"/>
    <x v="1"/>
    <x v="114"/>
    <x v="141"/>
    <x v="355"/>
    <x v="373"/>
    <x v="67"/>
    <x v="12"/>
    <x v="12"/>
    <x v="3"/>
    <x v="3"/>
    <x v="1"/>
    <x v="1"/>
    <x v="1"/>
  </r>
  <r>
    <x v="375"/>
    <x v="0"/>
    <x v="3"/>
    <x v="88"/>
    <x v="138"/>
    <x v="92"/>
    <x v="373"/>
    <x v="67"/>
    <x v="12"/>
    <x v="12"/>
    <x v="3"/>
    <x v="3"/>
    <x v="1"/>
    <x v="3"/>
    <x v="3"/>
  </r>
  <r>
    <x v="378"/>
    <x v="0"/>
    <x v="0"/>
    <x v="7"/>
    <x v="62"/>
    <x v="69"/>
    <x v="376"/>
    <x v="67"/>
    <x v="12"/>
    <x v="12"/>
    <x v="3"/>
    <x v="3"/>
    <x v="1"/>
    <x v="0"/>
    <x v="0"/>
  </r>
  <r>
    <x v="379"/>
    <x v="0"/>
    <x v="5"/>
    <x v="93"/>
    <x v="63"/>
    <x v="935"/>
    <x v="377"/>
    <x v="66"/>
    <x v="12"/>
    <x v="12"/>
    <x v="3"/>
    <x v="3"/>
    <x v="1"/>
    <x v="5"/>
    <x v="5"/>
  </r>
  <r>
    <x v="378"/>
    <x v="0"/>
    <x v="11"/>
    <x v="34"/>
    <x v="21"/>
    <x v="693"/>
    <x v="376"/>
    <x v="67"/>
    <x v="12"/>
    <x v="12"/>
    <x v="3"/>
    <x v="3"/>
    <x v="1"/>
    <x v="11"/>
    <x v="11"/>
  </r>
  <r>
    <x v="379"/>
    <x v="0"/>
    <x v="6"/>
    <x v="49"/>
    <x v="40"/>
    <x v="936"/>
    <x v="377"/>
    <x v="66"/>
    <x v="12"/>
    <x v="12"/>
    <x v="3"/>
    <x v="3"/>
    <x v="1"/>
    <x v="6"/>
    <x v="6"/>
  </r>
  <r>
    <x v="374"/>
    <x v="0"/>
    <x v="7"/>
    <x v="10"/>
    <x v="9"/>
    <x v="9"/>
    <x v="372"/>
    <x v="67"/>
    <x v="12"/>
    <x v="12"/>
    <x v="3"/>
    <x v="3"/>
    <x v="1"/>
    <x v="7"/>
    <x v="7"/>
  </r>
  <r>
    <x v="375"/>
    <x v="0"/>
    <x v="2"/>
    <x v="133"/>
    <x v="149"/>
    <x v="937"/>
    <x v="373"/>
    <x v="67"/>
    <x v="12"/>
    <x v="12"/>
    <x v="3"/>
    <x v="3"/>
    <x v="1"/>
    <x v="2"/>
    <x v="2"/>
  </r>
  <r>
    <x v="375"/>
    <x v="1"/>
    <x v="2"/>
    <x v="176"/>
    <x v="168"/>
    <x v="938"/>
    <x v="373"/>
    <x v="67"/>
    <x v="12"/>
    <x v="12"/>
    <x v="3"/>
    <x v="3"/>
    <x v="1"/>
    <x v="2"/>
    <x v="2"/>
  </r>
  <r>
    <x v="375"/>
    <x v="0"/>
    <x v="9"/>
    <x v="126"/>
    <x v="111"/>
    <x v="287"/>
    <x v="373"/>
    <x v="67"/>
    <x v="12"/>
    <x v="12"/>
    <x v="3"/>
    <x v="3"/>
    <x v="1"/>
    <x v="9"/>
    <x v="9"/>
  </r>
  <r>
    <x v="376"/>
    <x v="0"/>
    <x v="5"/>
    <x v="8"/>
    <x v="0"/>
    <x v="7"/>
    <x v="374"/>
    <x v="66"/>
    <x v="12"/>
    <x v="12"/>
    <x v="3"/>
    <x v="3"/>
    <x v="1"/>
    <x v="5"/>
    <x v="5"/>
  </r>
  <r>
    <x v="378"/>
    <x v="0"/>
    <x v="10"/>
    <x v="24"/>
    <x v="54"/>
    <x v="268"/>
    <x v="376"/>
    <x v="67"/>
    <x v="12"/>
    <x v="12"/>
    <x v="3"/>
    <x v="3"/>
    <x v="1"/>
    <x v="10"/>
    <x v="10"/>
  </r>
  <r>
    <x v="376"/>
    <x v="0"/>
    <x v="1"/>
    <x v="140"/>
    <x v="74"/>
    <x v="939"/>
    <x v="374"/>
    <x v="66"/>
    <x v="12"/>
    <x v="12"/>
    <x v="3"/>
    <x v="3"/>
    <x v="1"/>
    <x v="1"/>
    <x v="1"/>
  </r>
  <r>
    <x v="374"/>
    <x v="0"/>
    <x v="8"/>
    <x v="17"/>
    <x v="11"/>
    <x v="18"/>
    <x v="372"/>
    <x v="67"/>
    <x v="12"/>
    <x v="12"/>
    <x v="3"/>
    <x v="3"/>
    <x v="1"/>
    <x v="8"/>
    <x v="8"/>
  </r>
  <r>
    <x v="376"/>
    <x v="0"/>
    <x v="10"/>
    <x v="37"/>
    <x v="38"/>
    <x v="8"/>
    <x v="374"/>
    <x v="66"/>
    <x v="12"/>
    <x v="12"/>
    <x v="3"/>
    <x v="3"/>
    <x v="1"/>
    <x v="10"/>
    <x v="10"/>
  </r>
  <r>
    <x v="380"/>
    <x v="0"/>
    <x v="1"/>
    <x v="135"/>
    <x v="130"/>
    <x v="940"/>
    <x v="378"/>
    <x v="66"/>
    <x v="12"/>
    <x v="12"/>
    <x v="3"/>
    <x v="3"/>
    <x v="1"/>
    <x v="1"/>
    <x v="1"/>
  </r>
  <r>
    <x v="380"/>
    <x v="0"/>
    <x v="5"/>
    <x v="21"/>
    <x v="14"/>
    <x v="126"/>
    <x v="378"/>
    <x v="66"/>
    <x v="12"/>
    <x v="12"/>
    <x v="3"/>
    <x v="3"/>
    <x v="1"/>
    <x v="5"/>
    <x v="5"/>
  </r>
  <r>
    <x v="380"/>
    <x v="0"/>
    <x v="0"/>
    <x v="92"/>
    <x v="3"/>
    <x v="245"/>
    <x v="378"/>
    <x v="66"/>
    <x v="12"/>
    <x v="12"/>
    <x v="3"/>
    <x v="3"/>
    <x v="1"/>
    <x v="0"/>
    <x v="0"/>
  </r>
  <r>
    <x v="373"/>
    <x v="0"/>
    <x v="7"/>
    <x v="16"/>
    <x v="45"/>
    <x v="145"/>
    <x v="371"/>
    <x v="67"/>
    <x v="12"/>
    <x v="12"/>
    <x v="3"/>
    <x v="3"/>
    <x v="1"/>
    <x v="7"/>
    <x v="7"/>
  </r>
  <r>
    <x v="373"/>
    <x v="0"/>
    <x v="1"/>
    <x v="79"/>
    <x v="65"/>
    <x v="3"/>
    <x v="371"/>
    <x v="67"/>
    <x v="12"/>
    <x v="12"/>
    <x v="3"/>
    <x v="3"/>
    <x v="1"/>
    <x v="1"/>
    <x v="1"/>
  </r>
  <r>
    <x v="377"/>
    <x v="0"/>
    <x v="9"/>
    <x v="142"/>
    <x v="127"/>
    <x v="720"/>
    <x v="375"/>
    <x v="66"/>
    <x v="12"/>
    <x v="12"/>
    <x v="3"/>
    <x v="3"/>
    <x v="1"/>
    <x v="9"/>
    <x v="9"/>
  </r>
  <r>
    <x v="377"/>
    <x v="0"/>
    <x v="4"/>
    <x v="29"/>
    <x v="153"/>
    <x v="631"/>
    <x v="375"/>
    <x v="66"/>
    <x v="12"/>
    <x v="12"/>
    <x v="3"/>
    <x v="3"/>
    <x v="1"/>
    <x v="4"/>
    <x v="4"/>
  </r>
  <r>
    <x v="367"/>
    <x v="0"/>
    <x v="11"/>
    <x v="84"/>
    <x v="21"/>
    <x v="259"/>
    <x v="365"/>
    <x v="66"/>
    <x v="12"/>
    <x v="12"/>
    <x v="3"/>
    <x v="3"/>
    <x v="1"/>
    <x v="11"/>
    <x v="11"/>
  </r>
  <r>
    <x v="380"/>
    <x v="0"/>
    <x v="10"/>
    <x v="24"/>
    <x v="48"/>
    <x v="234"/>
    <x v="378"/>
    <x v="66"/>
    <x v="12"/>
    <x v="12"/>
    <x v="3"/>
    <x v="3"/>
    <x v="1"/>
    <x v="10"/>
    <x v="10"/>
  </r>
  <r>
    <x v="380"/>
    <x v="0"/>
    <x v="11"/>
    <x v="39"/>
    <x v="121"/>
    <x v="171"/>
    <x v="378"/>
    <x v="66"/>
    <x v="12"/>
    <x v="12"/>
    <x v="3"/>
    <x v="3"/>
    <x v="1"/>
    <x v="11"/>
    <x v="11"/>
  </r>
  <r>
    <x v="373"/>
    <x v="0"/>
    <x v="3"/>
    <x v="8"/>
    <x v="0"/>
    <x v="7"/>
    <x v="371"/>
    <x v="67"/>
    <x v="12"/>
    <x v="12"/>
    <x v="3"/>
    <x v="3"/>
    <x v="1"/>
    <x v="3"/>
    <x v="3"/>
  </r>
  <r>
    <x v="371"/>
    <x v="0"/>
    <x v="5"/>
    <x v="6"/>
    <x v="41"/>
    <x v="34"/>
    <x v="369"/>
    <x v="67"/>
    <x v="12"/>
    <x v="12"/>
    <x v="3"/>
    <x v="3"/>
    <x v="1"/>
    <x v="5"/>
    <x v="5"/>
  </r>
  <r>
    <x v="370"/>
    <x v="0"/>
    <x v="7"/>
    <x v="8"/>
    <x v="98"/>
    <x v="6"/>
    <x v="368"/>
    <x v="67"/>
    <x v="12"/>
    <x v="12"/>
    <x v="3"/>
    <x v="3"/>
    <x v="1"/>
    <x v="7"/>
    <x v="7"/>
  </r>
  <r>
    <x v="371"/>
    <x v="0"/>
    <x v="10"/>
    <x v="4"/>
    <x v="47"/>
    <x v="346"/>
    <x v="369"/>
    <x v="67"/>
    <x v="12"/>
    <x v="12"/>
    <x v="3"/>
    <x v="3"/>
    <x v="1"/>
    <x v="10"/>
    <x v="10"/>
  </r>
  <r>
    <x v="370"/>
    <x v="0"/>
    <x v="0"/>
    <x v="20"/>
    <x v="12"/>
    <x v="6"/>
    <x v="368"/>
    <x v="67"/>
    <x v="12"/>
    <x v="12"/>
    <x v="3"/>
    <x v="3"/>
    <x v="1"/>
    <x v="0"/>
    <x v="0"/>
  </r>
  <r>
    <x v="368"/>
    <x v="0"/>
    <x v="0"/>
    <x v="15"/>
    <x v="54"/>
    <x v="253"/>
    <x v="366"/>
    <x v="67"/>
    <x v="12"/>
    <x v="12"/>
    <x v="3"/>
    <x v="3"/>
    <x v="1"/>
    <x v="0"/>
    <x v="0"/>
  </r>
  <r>
    <x v="370"/>
    <x v="0"/>
    <x v="1"/>
    <x v="30"/>
    <x v="63"/>
    <x v="34"/>
    <x v="368"/>
    <x v="67"/>
    <x v="12"/>
    <x v="12"/>
    <x v="3"/>
    <x v="3"/>
    <x v="1"/>
    <x v="1"/>
    <x v="1"/>
  </r>
  <r>
    <x v="370"/>
    <x v="0"/>
    <x v="3"/>
    <x v="93"/>
    <x v="9"/>
    <x v="63"/>
    <x v="368"/>
    <x v="67"/>
    <x v="12"/>
    <x v="12"/>
    <x v="3"/>
    <x v="3"/>
    <x v="1"/>
    <x v="3"/>
    <x v="3"/>
  </r>
  <r>
    <x v="374"/>
    <x v="0"/>
    <x v="9"/>
    <x v="3"/>
    <x v="7"/>
    <x v="39"/>
    <x v="372"/>
    <x v="67"/>
    <x v="12"/>
    <x v="12"/>
    <x v="3"/>
    <x v="3"/>
    <x v="1"/>
    <x v="9"/>
    <x v="9"/>
  </r>
  <r>
    <x v="375"/>
    <x v="0"/>
    <x v="4"/>
    <x v="113"/>
    <x v="64"/>
    <x v="11"/>
    <x v="373"/>
    <x v="67"/>
    <x v="12"/>
    <x v="12"/>
    <x v="3"/>
    <x v="3"/>
    <x v="1"/>
    <x v="4"/>
    <x v="4"/>
  </r>
  <r>
    <x v="374"/>
    <x v="0"/>
    <x v="2"/>
    <x v="57"/>
    <x v="56"/>
    <x v="217"/>
    <x v="372"/>
    <x v="67"/>
    <x v="12"/>
    <x v="12"/>
    <x v="3"/>
    <x v="3"/>
    <x v="1"/>
    <x v="2"/>
    <x v="2"/>
  </r>
  <r>
    <x v="374"/>
    <x v="1"/>
    <x v="2"/>
    <x v="63"/>
    <x v="30"/>
    <x v="209"/>
    <x v="372"/>
    <x v="67"/>
    <x v="12"/>
    <x v="12"/>
    <x v="3"/>
    <x v="3"/>
    <x v="1"/>
    <x v="2"/>
    <x v="2"/>
  </r>
  <r>
    <x v="379"/>
    <x v="0"/>
    <x v="8"/>
    <x v="113"/>
    <x v="137"/>
    <x v="7"/>
    <x v="377"/>
    <x v="66"/>
    <x v="12"/>
    <x v="12"/>
    <x v="3"/>
    <x v="3"/>
    <x v="1"/>
    <x v="8"/>
    <x v="8"/>
  </r>
  <r>
    <x v="374"/>
    <x v="0"/>
    <x v="4"/>
    <x v="21"/>
    <x v="65"/>
    <x v="75"/>
    <x v="372"/>
    <x v="67"/>
    <x v="12"/>
    <x v="12"/>
    <x v="3"/>
    <x v="3"/>
    <x v="1"/>
    <x v="4"/>
    <x v="4"/>
  </r>
  <r>
    <x v="375"/>
    <x v="0"/>
    <x v="11"/>
    <x v="81"/>
    <x v="25"/>
    <x v="83"/>
    <x v="373"/>
    <x v="67"/>
    <x v="12"/>
    <x v="12"/>
    <x v="3"/>
    <x v="3"/>
    <x v="1"/>
    <x v="11"/>
    <x v="11"/>
  </r>
  <r>
    <x v="378"/>
    <x v="0"/>
    <x v="7"/>
    <x v="48"/>
    <x v="10"/>
    <x v="187"/>
    <x v="376"/>
    <x v="67"/>
    <x v="12"/>
    <x v="12"/>
    <x v="3"/>
    <x v="3"/>
    <x v="1"/>
    <x v="7"/>
    <x v="7"/>
  </r>
  <r>
    <x v="374"/>
    <x v="0"/>
    <x v="0"/>
    <x v="93"/>
    <x v="85"/>
    <x v="6"/>
    <x v="372"/>
    <x v="67"/>
    <x v="12"/>
    <x v="12"/>
    <x v="3"/>
    <x v="3"/>
    <x v="1"/>
    <x v="0"/>
    <x v="0"/>
  </r>
  <r>
    <x v="376"/>
    <x v="1"/>
    <x v="2"/>
    <x v="55"/>
    <x v="93"/>
    <x v="734"/>
    <x v="374"/>
    <x v="66"/>
    <x v="12"/>
    <x v="12"/>
    <x v="3"/>
    <x v="3"/>
    <x v="1"/>
    <x v="2"/>
    <x v="2"/>
  </r>
  <r>
    <x v="375"/>
    <x v="0"/>
    <x v="8"/>
    <x v="61"/>
    <x v="144"/>
    <x v="732"/>
    <x v="373"/>
    <x v="67"/>
    <x v="12"/>
    <x v="12"/>
    <x v="3"/>
    <x v="3"/>
    <x v="1"/>
    <x v="8"/>
    <x v="8"/>
  </r>
  <r>
    <x v="376"/>
    <x v="0"/>
    <x v="3"/>
    <x v="60"/>
    <x v="105"/>
    <x v="941"/>
    <x v="374"/>
    <x v="66"/>
    <x v="12"/>
    <x v="12"/>
    <x v="3"/>
    <x v="3"/>
    <x v="1"/>
    <x v="3"/>
    <x v="3"/>
  </r>
  <r>
    <x v="371"/>
    <x v="0"/>
    <x v="7"/>
    <x v="63"/>
    <x v="30"/>
    <x v="209"/>
    <x v="369"/>
    <x v="67"/>
    <x v="12"/>
    <x v="12"/>
    <x v="3"/>
    <x v="3"/>
    <x v="1"/>
    <x v="7"/>
    <x v="7"/>
  </r>
  <r>
    <x v="368"/>
    <x v="0"/>
    <x v="7"/>
    <x v="19"/>
    <x v="102"/>
    <x v="187"/>
    <x v="366"/>
    <x v="67"/>
    <x v="12"/>
    <x v="12"/>
    <x v="3"/>
    <x v="3"/>
    <x v="1"/>
    <x v="7"/>
    <x v="7"/>
  </r>
  <r>
    <x v="370"/>
    <x v="0"/>
    <x v="10"/>
    <x v="93"/>
    <x v="0"/>
    <x v="187"/>
    <x v="368"/>
    <x v="67"/>
    <x v="12"/>
    <x v="12"/>
    <x v="3"/>
    <x v="3"/>
    <x v="1"/>
    <x v="10"/>
    <x v="10"/>
  </r>
  <r>
    <x v="369"/>
    <x v="0"/>
    <x v="11"/>
    <x v="39"/>
    <x v="64"/>
    <x v="63"/>
    <x v="367"/>
    <x v="67"/>
    <x v="12"/>
    <x v="12"/>
    <x v="3"/>
    <x v="3"/>
    <x v="1"/>
    <x v="11"/>
    <x v="11"/>
  </r>
  <r>
    <x v="368"/>
    <x v="0"/>
    <x v="6"/>
    <x v="98"/>
    <x v="105"/>
    <x v="468"/>
    <x v="366"/>
    <x v="67"/>
    <x v="12"/>
    <x v="12"/>
    <x v="3"/>
    <x v="3"/>
    <x v="1"/>
    <x v="6"/>
    <x v="6"/>
  </r>
  <r>
    <x v="368"/>
    <x v="0"/>
    <x v="5"/>
    <x v="93"/>
    <x v="94"/>
    <x v="207"/>
    <x v="366"/>
    <x v="67"/>
    <x v="12"/>
    <x v="12"/>
    <x v="3"/>
    <x v="3"/>
    <x v="1"/>
    <x v="5"/>
    <x v="5"/>
  </r>
  <r>
    <x v="371"/>
    <x v="0"/>
    <x v="1"/>
    <x v="62"/>
    <x v="136"/>
    <x v="942"/>
    <x v="369"/>
    <x v="67"/>
    <x v="12"/>
    <x v="12"/>
    <x v="3"/>
    <x v="3"/>
    <x v="1"/>
    <x v="1"/>
    <x v="1"/>
  </r>
  <r>
    <x v="371"/>
    <x v="0"/>
    <x v="3"/>
    <x v="39"/>
    <x v="39"/>
    <x v="943"/>
    <x v="369"/>
    <x v="67"/>
    <x v="12"/>
    <x v="12"/>
    <x v="3"/>
    <x v="3"/>
    <x v="1"/>
    <x v="3"/>
    <x v="3"/>
  </r>
  <r>
    <x v="368"/>
    <x v="0"/>
    <x v="3"/>
    <x v="120"/>
    <x v="188"/>
    <x v="178"/>
    <x v="366"/>
    <x v="67"/>
    <x v="12"/>
    <x v="12"/>
    <x v="3"/>
    <x v="3"/>
    <x v="1"/>
    <x v="3"/>
    <x v="3"/>
  </r>
  <r>
    <x v="368"/>
    <x v="0"/>
    <x v="10"/>
    <x v="42"/>
    <x v="114"/>
    <x v="394"/>
    <x v="366"/>
    <x v="67"/>
    <x v="12"/>
    <x v="12"/>
    <x v="3"/>
    <x v="3"/>
    <x v="1"/>
    <x v="10"/>
    <x v="10"/>
  </r>
  <r>
    <x v="368"/>
    <x v="0"/>
    <x v="1"/>
    <x v="44"/>
    <x v="52"/>
    <x v="58"/>
    <x v="366"/>
    <x v="67"/>
    <x v="12"/>
    <x v="12"/>
    <x v="3"/>
    <x v="3"/>
    <x v="1"/>
    <x v="1"/>
    <x v="1"/>
  </r>
  <r>
    <x v="367"/>
    <x v="0"/>
    <x v="8"/>
    <x v="94"/>
    <x v="118"/>
    <x v="944"/>
    <x v="365"/>
    <x v="66"/>
    <x v="12"/>
    <x v="12"/>
    <x v="3"/>
    <x v="3"/>
    <x v="1"/>
    <x v="8"/>
    <x v="8"/>
  </r>
  <r>
    <x v="380"/>
    <x v="0"/>
    <x v="6"/>
    <x v="51"/>
    <x v="57"/>
    <x v="73"/>
    <x v="378"/>
    <x v="66"/>
    <x v="12"/>
    <x v="12"/>
    <x v="3"/>
    <x v="3"/>
    <x v="1"/>
    <x v="6"/>
    <x v="6"/>
  </r>
  <r>
    <x v="367"/>
    <x v="0"/>
    <x v="2"/>
    <x v="18"/>
    <x v="72"/>
    <x v="418"/>
    <x v="365"/>
    <x v="66"/>
    <x v="12"/>
    <x v="12"/>
    <x v="3"/>
    <x v="3"/>
    <x v="1"/>
    <x v="2"/>
    <x v="2"/>
  </r>
  <r>
    <x v="367"/>
    <x v="0"/>
    <x v="0"/>
    <x v="17"/>
    <x v="23"/>
    <x v="32"/>
    <x v="365"/>
    <x v="66"/>
    <x v="12"/>
    <x v="12"/>
    <x v="3"/>
    <x v="3"/>
    <x v="1"/>
    <x v="0"/>
    <x v="0"/>
  </r>
  <r>
    <x v="377"/>
    <x v="0"/>
    <x v="6"/>
    <x v="60"/>
    <x v="137"/>
    <x v="945"/>
    <x v="375"/>
    <x v="66"/>
    <x v="12"/>
    <x v="12"/>
    <x v="3"/>
    <x v="3"/>
    <x v="1"/>
    <x v="6"/>
    <x v="6"/>
  </r>
  <r>
    <x v="372"/>
    <x v="0"/>
    <x v="10"/>
    <x v="37"/>
    <x v="59"/>
    <x v="13"/>
    <x v="370"/>
    <x v="66"/>
    <x v="12"/>
    <x v="12"/>
    <x v="3"/>
    <x v="3"/>
    <x v="1"/>
    <x v="10"/>
    <x v="10"/>
  </r>
  <r>
    <x v="377"/>
    <x v="0"/>
    <x v="5"/>
    <x v="5"/>
    <x v="11"/>
    <x v="12"/>
    <x v="375"/>
    <x v="66"/>
    <x v="12"/>
    <x v="12"/>
    <x v="3"/>
    <x v="3"/>
    <x v="1"/>
    <x v="5"/>
    <x v="5"/>
  </r>
  <r>
    <x v="372"/>
    <x v="0"/>
    <x v="3"/>
    <x v="84"/>
    <x v="96"/>
    <x v="208"/>
    <x v="370"/>
    <x v="66"/>
    <x v="12"/>
    <x v="12"/>
    <x v="3"/>
    <x v="3"/>
    <x v="1"/>
    <x v="3"/>
    <x v="3"/>
  </r>
  <r>
    <x v="372"/>
    <x v="0"/>
    <x v="6"/>
    <x v="53"/>
    <x v="87"/>
    <x v="596"/>
    <x v="370"/>
    <x v="66"/>
    <x v="12"/>
    <x v="12"/>
    <x v="3"/>
    <x v="3"/>
    <x v="1"/>
    <x v="6"/>
    <x v="6"/>
  </r>
  <r>
    <x v="377"/>
    <x v="0"/>
    <x v="10"/>
    <x v="33"/>
    <x v="119"/>
    <x v="132"/>
    <x v="375"/>
    <x v="66"/>
    <x v="12"/>
    <x v="12"/>
    <x v="3"/>
    <x v="3"/>
    <x v="1"/>
    <x v="10"/>
    <x v="10"/>
  </r>
  <r>
    <x v="373"/>
    <x v="0"/>
    <x v="9"/>
    <x v="21"/>
    <x v="14"/>
    <x v="126"/>
    <x v="371"/>
    <x v="67"/>
    <x v="12"/>
    <x v="12"/>
    <x v="3"/>
    <x v="3"/>
    <x v="1"/>
    <x v="9"/>
    <x v="9"/>
  </r>
  <r>
    <x v="378"/>
    <x v="0"/>
    <x v="6"/>
    <x v="51"/>
    <x v="15"/>
    <x v="263"/>
    <x v="376"/>
    <x v="67"/>
    <x v="12"/>
    <x v="12"/>
    <x v="3"/>
    <x v="3"/>
    <x v="1"/>
    <x v="6"/>
    <x v="6"/>
  </r>
  <r>
    <x v="376"/>
    <x v="0"/>
    <x v="7"/>
    <x v="5"/>
    <x v="36"/>
    <x v="348"/>
    <x v="374"/>
    <x v="66"/>
    <x v="12"/>
    <x v="12"/>
    <x v="3"/>
    <x v="3"/>
    <x v="1"/>
    <x v="7"/>
    <x v="7"/>
  </r>
  <r>
    <x v="379"/>
    <x v="0"/>
    <x v="11"/>
    <x v="83"/>
    <x v="105"/>
    <x v="946"/>
    <x v="377"/>
    <x v="66"/>
    <x v="12"/>
    <x v="12"/>
    <x v="3"/>
    <x v="3"/>
    <x v="1"/>
    <x v="11"/>
    <x v="11"/>
  </r>
  <r>
    <x v="379"/>
    <x v="0"/>
    <x v="2"/>
    <x v="42"/>
    <x v="138"/>
    <x v="947"/>
    <x v="377"/>
    <x v="66"/>
    <x v="12"/>
    <x v="12"/>
    <x v="3"/>
    <x v="3"/>
    <x v="1"/>
    <x v="2"/>
    <x v="2"/>
  </r>
  <r>
    <x v="374"/>
    <x v="0"/>
    <x v="11"/>
    <x v="7"/>
    <x v="8"/>
    <x v="11"/>
    <x v="372"/>
    <x v="67"/>
    <x v="12"/>
    <x v="12"/>
    <x v="3"/>
    <x v="3"/>
    <x v="1"/>
    <x v="11"/>
    <x v="11"/>
  </r>
  <r>
    <x v="369"/>
    <x v="0"/>
    <x v="6"/>
    <x v="70"/>
    <x v="44"/>
    <x v="367"/>
    <x v="367"/>
    <x v="67"/>
    <x v="12"/>
    <x v="12"/>
    <x v="3"/>
    <x v="3"/>
    <x v="1"/>
    <x v="6"/>
    <x v="6"/>
  </r>
  <r>
    <x v="376"/>
    <x v="0"/>
    <x v="8"/>
    <x v="104"/>
    <x v="107"/>
    <x v="29"/>
    <x v="374"/>
    <x v="66"/>
    <x v="12"/>
    <x v="12"/>
    <x v="3"/>
    <x v="3"/>
    <x v="1"/>
    <x v="8"/>
    <x v="8"/>
  </r>
  <r>
    <x v="368"/>
    <x v="0"/>
    <x v="9"/>
    <x v="142"/>
    <x v="180"/>
    <x v="203"/>
    <x v="366"/>
    <x v="67"/>
    <x v="12"/>
    <x v="12"/>
    <x v="3"/>
    <x v="3"/>
    <x v="1"/>
    <x v="9"/>
    <x v="9"/>
  </r>
  <r>
    <x v="370"/>
    <x v="0"/>
    <x v="9"/>
    <x v="21"/>
    <x v="65"/>
    <x v="75"/>
    <x v="368"/>
    <x v="67"/>
    <x v="12"/>
    <x v="12"/>
    <x v="3"/>
    <x v="3"/>
    <x v="1"/>
    <x v="9"/>
    <x v="9"/>
  </r>
  <r>
    <x v="371"/>
    <x v="0"/>
    <x v="2"/>
    <x v="129"/>
    <x v="89"/>
    <x v="948"/>
    <x v="369"/>
    <x v="67"/>
    <x v="12"/>
    <x v="12"/>
    <x v="3"/>
    <x v="3"/>
    <x v="1"/>
    <x v="2"/>
    <x v="2"/>
  </r>
  <r>
    <x v="369"/>
    <x v="0"/>
    <x v="0"/>
    <x v="21"/>
    <x v="14"/>
    <x v="126"/>
    <x v="367"/>
    <x v="67"/>
    <x v="12"/>
    <x v="12"/>
    <x v="3"/>
    <x v="3"/>
    <x v="1"/>
    <x v="0"/>
    <x v="0"/>
  </r>
  <r>
    <x v="369"/>
    <x v="0"/>
    <x v="1"/>
    <x v="78"/>
    <x v="108"/>
    <x v="949"/>
    <x v="367"/>
    <x v="67"/>
    <x v="12"/>
    <x v="12"/>
    <x v="3"/>
    <x v="3"/>
    <x v="1"/>
    <x v="1"/>
    <x v="1"/>
  </r>
  <r>
    <x v="371"/>
    <x v="0"/>
    <x v="9"/>
    <x v="25"/>
    <x v="164"/>
    <x v="327"/>
    <x v="369"/>
    <x v="67"/>
    <x v="12"/>
    <x v="12"/>
    <x v="3"/>
    <x v="3"/>
    <x v="1"/>
    <x v="9"/>
    <x v="9"/>
  </r>
  <r>
    <x v="371"/>
    <x v="1"/>
    <x v="2"/>
    <x v="142"/>
    <x v="89"/>
    <x v="950"/>
    <x v="369"/>
    <x v="67"/>
    <x v="12"/>
    <x v="12"/>
    <x v="3"/>
    <x v="3"/>
    <x v="1"/>
    <x v="2"/>
    <x v="2"/>
  </r>
  <r>
    <x v="371"/>
    <x v="0"/>
    <x v="8"/>
    <x v="101"/>
    <x v="69"/>
    <x v="436"/>
    <x v="369"/>
    <x v="67"/>
    <x v="12"/>
    <x v="12"/>
    <x v="3"/>
    <x v="3"/>
    <x v="1"/>
    <x v="8"/>
    <x v="8"/>
  </r>
  <r>
    <x v="370"/>
    <x v="0"/>
    <x v="4"/>
    <x v="10"/>
    <x v="94"/>
    <x v="34"/>
    <x v="368"/>
    <x v="67"/>
    <x v="12"/>
    <x v="12"/>
    <x v="3"/>
    <x v="3"/>
    <x v="1"/>
    <x v="4"/>
    <x v="4"/>
  </r>
  <r>
    <x v="373"/>
    <x v="0"/>
    <x v="2"/>
    <x v="17"/>
    <x v="8"/>
    <x v="9"/>
    <x v="371"/>
    <x v="67"/>
    <x v="12"/>
    <x v="12"/>
    <x v="3"/>
    <x v="3"/>
    <x v="1"/>
    <x v="2"/>
    <x v="2"/>
  </r>
  <r>
    <x v="373"/>
    <x v="1"/>
    <x v="2"/>
    <x v="5"/>
    <x v="8"/>
    <x v="10"/>
    <x v="371"/>
    <x v="67"/>
    <x v="12"/>
    <x v="12"/>
    <x v="3"/>
    <x v="3"/>
    <x v="1"/>
    <x v="2"/>
    <x v="2"/>
  </r>
  <r>
    <x v="372"/>
    <x v="0"/>
    <x v="7"/>
    <x v="57"/>
    <x v="76"/>
    <x v="72"/>
    <x v="370"/>
    <x v="66"/>
    <x v="12"/>
    <x v="12"/>
    <x v="3"/>
    <x v="3"/>
    <x v="1"/>
    <x v="7"/>
    <x v="7"/>
  </r>
  <r>
    <x v="367"/>
    <x v="1"/>
    <x v="2"/>
    <x v="55"/>
    <x v="72"/>
    <x v="95"/>
    <x v="365"/>
    <x v="66"/>
    <x v="12"/>
    <x v="12"/>
    <x v="3"/>
    <x v="3"/>
    <x v="1"/>
    <x v="2"/>
    <x v="2"/>
  </r>
  <r>
    <x v="380"/>
    <x v="0"/>
    <x v="2"/>
    <x v="144"/>
    <x v="163"/>
    <x v="951"/>
    <x v="378"/>
    <x v="66"/>
    <x v="12"/>
    <x v="12"/>
    <x v="3"/>
    <x v="3"/>
    <x v="1"/>
    <x v="2"/>
    <x v="2"/>
  </r>
  <r>
    <x v="373"/>
    <x v="0"/>
    <x v="4"/>
    <x v="20"/>
    <x v="41"/>
    <x v="73"/>
    <x v="371"/>
    <x v="67"/>
    <x v="12"/>
    <x v="12"/>
    <x v="3"/>
    <x v="3"/>
    <x v="1"/>
    <x v="4"/>
    <x v="4"/>
  </r>
  <r>
    <x v="373"/>
    <x v="0"/>
    <x v="11"/>
    <x v="79"/>
    <x v="13"/>
    <x v="37"/>
    <x v="371"/>
    <x v="67"/>
    <x v="12"/>
    <x v="12"/>
    <x v="3"/>
    <x v="3"/>
    <x v="1"/>
    <x v="11"/>
    <x v="11"/>
  </r>
  <r>
    <x v="372"/>
    <x v="0"/>
    <x v="5"/>
    <x v="8"/>
    <x v="0"/>
    <x v="7"/>
    <x v="370"/>
    <x v="66"/>
    <x v="12"/>
    <x v="12"/>
    <x v="3"/>
    <x v="3"/>
    <x v="1"/>
    <x v="5"/>
    <x v="5"/>
  </r>
  <r>
    <x v="377"/>
    <x v="0"/>
    <x v="11"/>
    <x v="138"/>
    <x v="116"/>
    <x v="614"/>
    <x v="375"/>
    <x v="66"/>
    <x v="12"/>
    <x v="12"/>
    <x v="3"/>
    <x v="3"/>
    <x v="1"/>
    <x v="11"/>
    <x v="11"/>
  </r>
  <r>
    <x v="372"/>
    <x v="0"/>
    <x v="1"/>
    <x v="91"/>
    <x v="25"/>
    <x v="282"/>
    <x v="370"/>
    <x v="66"/>
    <x v="12"/>
    <x v="12"/>
    <x v="3"/>
    <x v="3"/>
    <x v="1"/>
    <x v="1"/>
    <x v="1"/>
  </r>
  <r>
    <x v="375"/>
    <x v="0"/>
    <x v="0"/>
    <x v="11"/>
    <x v="36"/>
    <x v="34"/>
    <x v="373"/>
    <x v="67"/>
    <x v="12"/>
    <x v="12"/>
    <x v="3"/>
    <x v="3"/>
    <x v="1"/>
    <x v="0"/>
    <x v="0"/>
  </r>
  <r>
    <x v="377"/>
    <x v="0"/>
    <x v="8"/>
    <x v="97"/>
    <x v="180"/>
    <x v="17"/>
    <x v="375"/>
    <x v="66"/>
    <x v="12"/>
    <x v="12"/>
    <x v="3"/>
    <x v="3"/>
    <x v="1"/>
    <x v="8"/>
    <x v="8"/>
  </r>
  <r>
    <x v="378"/>
    <x v="0"/>
    <x v="8"/>
    <x v="39"/>
    <x v="20"/>
    <x v="187"/>
    <x v="376"/>
    <x v="67"/>
    <x v="12"/>
    <x v="12"/>
    <x v="3"/>
    <x v="3"/>
    <x v="1"/>
    <x v="8"/>
    <x v="8"/>
  </r>
  <r>
    <x v="379"/>
    <x v="0"/>
    <x v="0"/>
    <x v="7"/>
    <x v="16"/>
    <x v="304"/>
    <x v="377"/>
    <x v="66"/>
    <x v="12"/>
    <x v="12"/>
    <x v="3"/>
    <x v="3"/>
    <x v="1"/>
    <x v="0"/>
    <x v="0"/>
  </r>
  <r>
    <x v="378"/>
    <x v="0"/>
    <x v="3"/>
    <x v="18"/>
    <x v="2"/>
    <x v="22"/>
    <x v="376"/>
    <x v="67"/>
    <x v="12"/>
    <x v="12"/>
    <x v="3"/>
    <x v="3"/>
    <x v="1"/>
    <x v="3"/>
    <x v="3"/>
  </r>
  <r>
    <x v="376"/>
    <x v="0"/>
    <x v="2"/>
    <x v="83"/>
    <x v="93"/>
    <x v="204"/>
    <x v="374"/>
    <x v="66"/>
    <x v="12"/>
    <x v="12"/>
    <x v="3"/>
    <x v="3"/>
    <x v="1"/>
    <x v="2"/>
    <x v="2"/>
  </r>
  <r>
    <x v="376"/>
    <x v="0"/>
    <x v="0"/>
    <x v="9"/>
    <x v="62"/>
    <x v="84"/>
    <x v="374"/>
    <x v="66"/>
    <x v="12"/>
    <x v="12"/>
    <x v="3"/>
    <x v="3"/>
    <x v="1"/>
    <x v="0"/>
    <x v="0"/>
  </r>
  <r>
    <x v="379"/>
    <x v="1"/>
    <x v="2"/>
    <x v="95"/>
    <x v="138"/>
    <x v="679"/>
    <x v="377"/>
    <x v="66"/>
    <x v="12"/>
    <x v="12"/>
    <x v="3"/>
    <x v="3"/>
    <x v="1"/>
    <x v="2"/>
    <x v="2"/>
  </r>
  <r>
    <x v="378"/>
    <x v="0"/>
    <x v="1"/>
    <x v="99"/>
    <x v="138"/>
    <x v="175"/>
    <x v="376"/>
    <x v="67"/>
    <x v="12"/>
    <x v="12"/>
    <x v="3"/>
    <x v="3"/>
    <x v="1"/>
    <x v="1"/>
    <x v="1"/>
  </r>
  <r>
    <x v="379"/>
    <x v="0"/>
    <x v="7"/>
    <x v="48"/>
    <x v="26"/>
    <x v="742"/>
    <x v="377"/>
    <x v="66"/>
    <x v="12"/>
    <x v="12"/>
    <x v="3"/>
    <x v="3"/>
    <x v="1"/>
    <x v="7"/>
    <x v="7"/>
  </r>
  <r>
    <x v="379"/>
    <x v="0"/>
    <x v="4"/>
    <x v="46"/>
    <x v="57"/>
    <x v="952"/>
    <x v="377"/>
    <x v="66"/>
    <x v="12"/>
    <x v="12"/>
    <x v="3"/>
    <x v="3"/>
    <x v="1"/>
    <x v="4"/>
    <x v="4"/>
  </r>
  <r>
    <x v="379"/>
    <x v="0"/>
    <x v="9"/>
    <x v="52"/>
    <x v="109"/>
    <x v="128"/>
    <x v="377"/>
    <x v="66"/>
    <x v="12"/>
    <x v="12"/>
    <x v="3"/>
    <x v="3"/>
    <x v="1"/>
    <x v="9"/>
    <x v="9"/>
  </r>
  <r>
    <x v="376"/>
    <x v="0"/>
    <x v="4"/>
    <x v="36"/>
    <x v="19"/>
    <x v="953"/>
    <x v="374"/>
    <x v="66"/>
    <x v="12"/>
    <x v="12"/>
    <x v="3"/>
    <x v="3"/>
    <x v="1"/>
    <x v="4"/>
    <x v="4"/>
  </r>
  <r>
    <x v="376"/>
    <x v="0"/>
    <x v="9"/>
    <x v="106"/>
    <x v="188"/>
    <x v="954"/>
    <x v="374"/>
    <x v="66"/>
    <x v="12"/>
    <x v="12"/>
    <x v="3"/>
    <x v="3"/>
    <x v="1"/>
    <x v="9"/>
    <x v="9"/>
  </r>
  <r>
    <x v="378"/>
    <x v="0"/>
    <x v="5"/>
    <x v="21"/>
    <x v="94"/>
    <x v="6"/>
    <x v="376"/>
    <x v="67"/>
    <x v="12"/>
    <x v="12"/>
    <x v="3"/>
    <x v="3"/>
    <x v="1"/>
    <x v="5"/>
    <x v="5"/>
  </r>
  <r>
    <x v="370"/>
    <x v="1"/>
    <x v="2"/>
    <x v="48"/>
    <x v="16"/>
    <x v="350"/>
    <x v="368"/>
    <x v="67"/>
    <x v="12"/>
    <x v="12"/>
    <x v="3"/>
    <x v="3"/>
    <x v="1"/>
    <x v="2"/>
    <x v="2"/>
  </r>
  <r>
    <x v="369"/>
    <x v="0"/>
    <x v="5"/>
    <x v="20"/>
    <x v="41"/>
    <x v="73"/>
    <x v="367"/>
    <x v="67"/>
    <x v="12"/>
    <x v="12"/>
    <x v="3"/>
    <x v="3"/>
    <x v="1"/>
    <x v="5"/>
    <x v="5"/>
  </r>
  <r>
    <x v="369"/>
    <x v="0"/>
    <x v="10"/>
    <x v="63"/>
    <x v="26"/>
    <x v="114"/>
    <x v="367"/>
    <x v="67"/>
    <x v="12"/>
    <x v="12"/>
    <x v="3"/>
    <x v="3"/>
    <x v="1"/>
    <x v="10"/>
    <x v="10"/>
  </r>
  <r>
    <x v="371"/>
    <x v="0"/>
    <x v="4"/>
    <x v="56"/>
    <x v="42"/>
    <x v="334"/>
    <x v="369"/>
    <x v="67"/>
    <x v="12"/>
    <x v="12"/>
    <x v="3"/>
    <x v="3"/>
    <x v="1"/>
    <x v="4"/>
    <x v="4"/>
  </r>
  <r>
    <x v="370"/>
    <x v="0"/>
    <x v="2"/>
    <x v="3"/>
    <x v="16"/>
    <x v="93"/>
    <x v="368"/>
    <x v="67"/>
    <x v="12"/>
    <x v="12"/>
    <x v="3"/>
    <x v="3"/>
    <x v="1"/>
    <x v="2"/>
    <x v="2"/>
  </r>
  <r>
    <x v="368"/>
    <x v="1"/>
    <x v="2"/>
    <x v="154"/>
    <x v="220"/>
    <x v="955"/>
    <x v="366"/>
    <x v="67"/>
    <x v="12"/>
    <x v="12"/>
    <x v="3"/>
    <x v="3"/>
    <x v="1"/>
    <x v="2"/>
    <x v="2"/>
  </r>
  <r>
    <x v="370"/>
    <x v="0"/>
    <x v="11"/>
    <x v="10"/>
    <x v="94"/>
    <x v="34"/>
    <x v="368"/>
    <x v="67"/>
    <x v="12"/>
    <x v="12"/>
    <x v="3"/>
    <x v="3"/>
    <x v="1"/>
    <x v="11"/>
    <x v="11"/>
  </r>
  <r>
    <x v="369"/>
    <x v="0"/>
    <x v="3"/>
    <x v="46"/>
    <x v="21"/>
    <x v="956"/>
    <x v="367"/>
    <x v="67"/>
    <x v="12"/>
    <x v="12"/>
    <x v="3"/>
    <x v="3"/>
    <x v="1"/>
    <x v="3"/>
    <x v="3"/>
  </r>
  <r>
    <x v="371"/>
    <x v="0"/>
    <x v="0"/>
    <x v="30"/>
    <x v="65"/>
    <x v="244"/>
    <x v="369"/>
    <x v="67"/>
    <x v="12"/>
    <x v="12"/>
    <x v="3"/>
    <x v="3"/>
    <x v="1"/>
    <x v="0"/>
    <x v="0"/>
  </r>
  <r>
    <x v="370"/>
    <x v="0"/>
    <x v="8"/>
    <x v="21"/>
    <x v="18"/>
    <x v="11"/>
    <x v="368"/>
    <x v="67"/>
    <x v="12"/>
    <x v="12"/>
    <x v="3"/>
    <x v="3"/>
    <x v="1"/>
    <x v="8"/>
    <x v="8"/>
  </r>
  <r>
    <x v="367"/>
    <x v="0"/>
    <x v="4"/>
    <x v="65"/>
    <x v="51"/>
    <x v="163"/>
    <x v="365"/>
    <x v="66"/>
    <x v="12"/>
    <x v="12"/>
    <x v="3"/>
    <x v="3"/>
    <x v="1"/>
    <x v="4"/>
    <x v="4"/>
  </r>
  <r>
    <x v="380"/>
    <x v="0"/>
    <x v="7"/>
    <x v="11"/>
    <x v="26"/>
    <x v="957"/>
    <x v="378"/>
    <x v="66"/>
    <x v="12"/>
    <x v="12"/>
    <x v="3"/>
    <x v="3"/>
    <x v="1"/>
    <x v="7"/>
    <x v="7"/>
  </r>
  <r>
    <x v="368"/>
    <x v="0"/>
    <x v="8"/>
    <x v="100"/>
    <x v="111"/>
    <x v="773"/>
    <x v="366"/>
    <x v="67"/>
    <x v="12"/>
    <x v="12"/>
    <x v="3"/>
    <x v="3"/>
    <x v="1"/>
    <x v="8"/>
    <x v="8"/>
  </r>
  <r>
    <x v="373"/>
    <x v="0"/>
    <x v="8"/>
    <x v="13"/>
    <x v="14"/>
    <x v="44"/>
    <x v="371"/>
    <x v="67"/>
    <x v="12"/>
    <x v="12"/>
    <x v="3"/>
    <x v="3"/>
    <x v="1"/>
    <x v="8"/>
    <x v="8"/>
  </r>
  <r>
    <x v="377"/>
    <x v="0"/>
    <x v="2"/>
    <x v="144"/>
    <x v="199"/>
    <x v="958"/>
    <x v="375"/>
    <x v="66"/>
    <x v="12"/>
    <x v="12"/>
    <x v="3"/>
    <x v="3"/>
    <x v="1"/>
    <x v="2"/>
    <x v="2"/>
  </r>
  <r>
    <x v="377"/>
    <x v="0"/>
    <x v="0"/>
    <x v="15"/>
    <x v="24"/>
    <x v="172"/>
    <x v="375"/>
    <x v="66"/>
    <x v="12"/>
    <x v="12"/>
    <x v="3"/>
    <x v="3"/>
    <x v="1"/>
    <x v="0"/>
    <x v="0"/>
  </r>
  <r>
    <x v="373"/>
    <x v="0"/>
    <x v="0"/>
    <x v="75"/>
    <x v="17"/>
    <x v="120"/>
    <x v="371"/>
    <x v="67"/>
    <x v="12"/>
    <x v="12"/>
    <x v="3"/>
    <x v="3"/>
    <x v="1"/>
    <x v="0"/>
    <x v="0"/>
  </r>
  <r>
    <x v="377"/>
    <x v="0"/>
    <x v="1"/>
    <x v="168"/>
    <x v="221"/>
    <x v="959"/>
    <x v="375"/>
    <x v="66"/>
    <x v="12"/>
    <x v="12"/>
    <x v="3"/>
    <x v="3"/>
    <x v="1"/>
    <x v="1"/>
    <x v="1"/>
  </r>
  <r>
    <x v="380"/>
    <x v="1"/>
    <x v="2"/>
    <x v="133"/>
    <x v="163"/>
    <x v="960"/>
    <x v="378"/>
    <x v="66"/>
    <x v="12"/>
    <x v="12"/>
    <x v="3"/>
    <x v="3"/>
    <x v="1"/>
    <x v="2"/>
    <x v="2"/>
  </r>
  <r>
    <x v="380"/>
    <x v="0"/>
    <x v="8"/>
    <x v="52"/>
    <x v="147"/>
    <x v="961"/>
    <x v="378"/>
    <x v="66"/>
    <x v="12"/>
    <x v="12"/>
    <x v="3"/>
    <x v="3"/>
    <x v="1"/>
    <x v="8"/>
    <x v="8"/>
  </r>
  <r>
    <x v="374"/>
    <x v="0"/>
    <x v="10"/>
    <x v="10"/>
    <x v="9"/>
    <x v="9"/>
    <x v="372"/>
    <x v="67"/>
    <x v="12"/>
    <x v="12"/>
    <x v="3"/>
    <x v="3"/>
    <x v="1"/>
    <x v="10"/>
    <x v="10"/>
  </r>
  <r>
    <x v="375"/>
    <x v="0"/>
    <x v="6"/>
    <x v="18"/>
    <x v="21"/>
    <x v="329"/>
    <x v="373"/>
    <x v="67"/>
    <x v="12"/>
    <x v="12"/>
    <x v="3"/>
    <x v="3"/>
    <x v="1"/>
    <x v="6"/>
    <x v="6"/>
  </r>
  <r>
    <x v="378"/>
    <x v="0"/>
    <x v="4"/>
    <x v="82"/>
    <x v="51"/>
    <x v="140"/>
    <x v="376"/>
    <x v="67"/>
    <x v="12"/>
    <x v="12"/>
    <x v="3"/>
    <x v="3"/>
    <x v="1"/>
    <x v="4"/>
    <x v="4"/>
  </r>
  <r>
    <x v="374"/>
    <x v="0"/>
    <x v="6"/>
    <x v="79"/>
    <x v="13"/>
    <x v="37"/>
    <x v="372"/>
    <x v="67"/>
    <x v="12"/>
    <x v="12"/>
    <x v="3"/>
    <x v="3"/>
    <x v="1"/>
    <x v="6"/>
    <x v="6"/>
  </r>
  <r>
    <x v="376"/>
    <x v="0"/>
    <x v="11"/>
    <x v="32"/>
    <x v="29"/>
    <x v="137"/>
    <x v="374"/>
    <x v="66"/>
    <x v="12"/>
    <x v="12"/>
    <x v="3"/>
    <x v="3"/>
    <x v="1"/>
    <x v="11"/>
    <x v="11"/>
  </r>
  <r>
    <x v="379"/>
    <x v="0"/>
    <x v="3"/>
    <x v="94"/>
    <x v="97"/>
    <x v="17"/>
    <x v="377"/>
    <x v="66"/>
    <x v="12"/>
    <x v="12"/>
    <x v="3"/>
    <x v="3"/>
    <x v="1"/>
    <x v="3"/>
    <x v="3"/>
  </r>
  <r>
    <x v="372"/>
    <x v="0"/>
    <x v="9"/>
    <x v="52"/>
    <x v="33"/>
    <x v="962"/>
    <x v="370"/>
    <x v="66"/>
    <x v="12"/>
    <x v="12"/>
    <x v="3"/>
    <x v="3"/>
    <x v="1"/>
    <x v="9"/>
    <x v="9"/>
  </r>
  <r>
    <x v="378"/>
    <x v="0"/>
    <x v="9"/>
    <x v="125"/>
    <x v="120"/>
    <x v="827"/>
    <x v="376"/>
    <x v="67"/>
    <x v="12"/>
    <x v="12"/>
    <x v="3"/>
    <x v="3"/>
    <x v="1"/>
    <x v="9"/>
    <x v="9"/>
  </r>
  <r>
    <x v="374"/>
    <x v="0"/>
    <x v="5"/>
    <x v="16"/>
    <x v="17"/>
    <x v="6"/>
    <x v="372"/>
    <x v="67"/>
    <x v="12"/>
    <x v="12"/>
    <x v="3"/>
    <x v="3"/>
    <x v="1"/>
    <x v="5"/>
    <x v="5"/>
  </r>
  <r>
    <x v="375"/>
    <x v="0"/>
    <x v="5"/>
    <x v="93"/>
    <x v="0"/>
    <x v="187"/>
    <x v="373"/>
    <x v="67"/>
    <x v="12"/>
    <x v="12"/>
    <x v="3"/>
    <x v="3"/>
    <x v="1"/>
    <x v="5"/>
    <x v="5"/>
  </r>
  <r>
    <x v="367"/>
    <x v="0"/>
    <x v="3"/>
    <x v="27"/>
    <x v="40"/>
    <x v="875"/>
    <x v="365"/>
    <x v="66"/>
    <x v="12"/>
    <x v="12"/>
    <x v="3"/>
    <x v="3"/>
    <x v="1"/>
    <x v="3"/>
    <x v="3"/>
  </r>
  <r>
    <x v="379"/>
    <x v="0"/>
    <x v="10"/>
    <x v="50"/>
    <x v="51"/>
    <x v="13"/>
    <x v="377"/>
    <x v="66"/>
    <x v="12"/>
    <x v="12"/>
    <x v="3"/>
    <x v="3"/>
    <x v="1"/>
    <x v="10"/>
    <x v="10"/>
  </r>
  <r>
    <x v="379"/>
    <x v="0"/>
    <x v="1"/>
    <x v="55"/>
    <x v="172"/>
    <x v="823"/>
    <x v="377"/>
    <x v="66"/>
    <x v="12"/>
    <x v="12"/>
    <x v="3"/>
    <x v="3"/>
    <x v="1"/>
    <x v="1"/>
    <x v="1"/>
  </r>
  <r>
    <x v="367"/>
    <x v="0"/>
    <x v="1"/>
    <x v="60"/>
    <x v="109"/>
    <x v="188"/>
    <x v="365"/>
    <x v="66"/>
    <x v="12"/>
    <x v="12"/>
    <x v="3"/>
    <x v="3"/>
    <x v="1"/>
    <x v="1"/>
    <x v="1"/>
  </r>
  <r>
    <x v="380"/>
    <x v="0"/>
    <x v="9"/>
    <x v="112"/>
    <x v="161"/>
    <x v="963"/>
    <x v="378"/>
    <x v="66"/>
    <x v="12"/>
    <x v="12"/>
    <x v="3"/>
    <x v="3"/>
    <x v="1"/>
    <x v="9"/>
    <x v="9"/>
  </r>
  <r>
    <x v="380"/>
    <x v="0"/>
    <x v="3"/>
    <x v="56"/>
    <x v="93"/>
    <x v="964"/>
    <x v="378"/>
    <x v="66"/>
    <x v="12"/>
    <x v="12"/>
    <x v="3"/>
    <x v="3"/>
    <x v="1"/>
    <x v="3"/>
    <x v="3"/>
  </r>
  <r>
    <x v="367"/>
    <x v="0"/>
    <x v="7"/>
    <x v="23"/>
    <x v="36"/>
    <x v="291"/>
    <x v="365"/>
    <x v="66"/>
    <x v="12"/>
    <x v="12"/>
    <x v="3"/>
    <x v="3"/>
    <x v="1"/>
    <x v="7"/>
    <x v="7"/>
  </r>
  <r>
    <x v="380"/>
    <x v="0"/>
    <x v="4"/>
    <x v="84"/>
    <x v="105"/>
    <x v="965"/>
    <x v="378"/>
    <x v="66"/>
    <x v="12"/>
    <x v="12"/>
    <x v="3"/>
    <x v="3"/>
    <x v="1"/>
    <x v="4"/>
    <x v="4"/>
  </r>
  <r>
    <x v="368"/>
    <x v="0"/>
    <x v="2"/>
    <x v="197"/>
    <x v="46"/>
    <x v="966"/>
    <x v="366"/>
    <x v="67"/>
    <x v="12"/>
    <x v="12"/>
    <x v="3"/>
    <x v="3"/>
    <x v="1"/>
    <x v="2"/>
    <x v="2"/>
  </r>
  <r>
    <x v="367"/>
    <x v="0"/>
    <x v="9"/>
    <x v="90"/>
    <x v="71"/>
    <x v="168"/>
    <x v="365"/>
    <x v="66"/>
    <x v="12"/>
    <x v="12"/>
    <x v="3"/>
    <x v="3"/>
    <x v="1"/>
    <x v="9"/>
    <x v="9"/>
  </r>
  <r>
    <x v="372"/>
    <x v="0"/>
    <x v="8"/>
    <x v="83"/>
    <x v="69"/>
    <x v="565"/>
    <x v="370"/>
    <x v="66"/>
    <x v="12"/>
    <x v="12"/>
    <x v="3"/>
    <x v="3"/>
    <x v="1"/>
    <x v="8"/>
    <x v="8"/>
  </r>
  <r>
    <x v="377"/>
    <x v="1"/>
    <x v="2"/>
    <x v="172"/>
    <x v="199"/>
    <x v="967"/>
    <x v="375"/>
    <x v="66"/>
    <x v="12"/>
    <x v="12"/>
    <x v="3"/>
    <x v="3"/>
    <x v="1"/>
    <x v="2"/>
    <x v="2"/>
  </r>
  <r>
    <x v="368"/>
    <x v="0"/>
    <x v="4"/>
    <x v="55"/>
    <x v="72"/>
    <x v="95"/>
    <x v="366"/>
    <x v="67"/>
    <x v="12"/>
    <x v="12"/>
    <x v="3"/>
    <x v="3"/>
    <x v="1"/>
    <x v="4"/>
    <x v="4"/>
  </r>
  <r>
    <x v="369"/>
    <x v="0"/>
    <x v="7"/>
    <x v="3"/>
    <x v="36"/>
    <x v="153"/>
    <x v="367"/>
    <x v="67"/>
    <x v="12"/>
    <x v="12"/>
    <x v="3"/>
    <x v="3"/>
    <x v="1"/>
    <x v="7"/>
    <x v="7"/>
  </r>
  <r>
    <x v="371"/>
    <x v="0"/>
    <x v="11"/>
    <x v="89"/>
    <x v="71"/>
    <x v="968"/>
    <x v="369"/>
    <x v="67"/>
    <x v="12"/>
    <x v="12"/>
    <x v="3"/>
    <x v="3"/>
    <x v="1"/>
    <x v="11"/>
    <x v="11"/>
  </r>
  <r>
    <x v="375"/>
    <x v="0"/>
    <x v="10"/>
    <x v="82"/>
    <x v="102"/>
    <x v="185"/>
    <x v="373"/>
    <x v="67"/>
    <x v="12"/>
    <x v="12"/>
    <x v="3"/>
    <x v="3"/>
    <x v="1"/>
    <x v="10"/>
    <x v="10"/>
  </r>
  <r>
    <x v="372"/>
    <x v="0"/>
    <x v="2"/>
    <x v="113"/>
    <x v="68"/>
    <x v="304"/>
    <x v="370"/>
    <x v="66"/>
    <x v="12"/>
    <x v="12"/>
    <x v="3"/>
    <x v="3"/>
    <x v="1"/>
    <x v="2"/>
    <x v="2"/>
  </r>
  <r>
    <x v="373"/>
    <x v="0"/>
    <x v="6"/>
    <x v="20"/>
    <x v="6"/>
    <x v="7"/>
    <x v="371"/>
    <x v="67"/>
    <x v="12"/>
    <x v="12"/>
    <x v="3"/>
    <x v="3"/>
    <x v="1"/>
    <x v="6"/>
    <x v="6"/>
  </r>
  <r>
    <x v="372"/>
    <x v="1"/>
    <x v="2"/>
    <x v="99"/>
    <x v="107"/>
    <x v="214"/>
    <x v="370"/>
    <x v="66"/>
    <x v="12"/>
    <x v="12"/>
    <x v="3"/>
    <x v="3"/>
    <x v="1"/>
    <x v="2"/>
    <x v="2"/>
  </r>
  <r>
    <x v="373"/>
    <x v="0"/>
    <x v="5"/>
    <x v="75"/>
    <x v="17"/>
    <x v="120"/>
    <x v="371"/>
    <x v="67"/>
    <x v="12"/>
    <x v="12"/>
    <x v="3"/>
    <x v="3"/>
    <x v="1"/>
    <x v="5"/>
    <x v="5"/>
  </r>
  <r>
    <x v="372"/>
    <x v="0"/>
    <x v="4"/>
    <x v="31"/>
    <x v="21"/>
    <x v="903"/>
    <x v="370"/>
    <x v="66"/>
    <x v="12"/>
    <x v="12"/>
    <x v="3"/>
    <x v="3"/>
    <x v="1"/>
    <x v="4"/>
    <x v="4"/>
  </r>
  <r>
    <x v="378"/>
    <x v="0"/>
    <x v="2"/>
    <x v="89"/>
    <x v="64"/>
    <x v="19"/>
    <x v="376"/>
    <x v="67"/>
    <x v="12"/>
    <x v="12"/>
    <x v="3"/>
    <x v="3"/>
    <x v="1"/>
    <x v="2"/>
    <x v="2"/>
  </r>
  <r>
    <x v="378"/>
    <x v="1"/>
    <x v="2"/>
    <x v="32"/>
    <x v="105"/>
    <x v="338"/>
    <x v="376"/>
    <x v="67"/>
    <x v="12"/>
    <x v="12"/>
    <x v="3"/>
    <x v="3"/>
    <x v="1"/>
    <x v="2"/>
    <x v="2"/>
  </r>
  <r>
    <x v="381"/>
    <x v="0"/>
    <x v="6"/>
    <x v="27"/>
    <x v="60"/>
    <x v="446"/>
    <x v="379"/>
    <x v="68"/>
    <x v="13"/>
    <x v="13"/>
    <x v="2"/>
    <x v="2"/>
    <x v="1"/>
    <x v="6"/>
    <x v="6"/>
  </r>
  <r>
    <x v="382"/>
    <x v="0"/>
    <x v="1"/>
    <x v="32"/>
    <x v="109"/>
    <x v="305"/>
    <x v="380"/>
    <x v="68"/>
    <x v="13"/>
    <x v="13"/>
    <x v="2"/>
    <x v="2"/>
    <x v="1"/>
    <x v="1"/>
    <x v="1"/>
  </r>
  <r>
    <x v="383"/>
    <x v="0"/>
    <x v="3"/>
    <x v="12"/>
    <x v="12"/>
    <x v="13"/>
    <x v="381"/>
    <x v="69"/>
    <x v="13"/>
    <x v="13"/>
    <x v="2"/>
    <x v="2"/>
    <x v="1"/>
    <x v="3"/>
    <x v="3"/>
  </r>
  <r>
    <x v="383"/>
    <x v="0"/>
    <x v="7"/>
    <x v="75"/>
    <x v="91"/>
    <x v="124"/>
    <x v="381"/>
    <x v="69"/>
    <x v="13"/>
    <x v="13"/>
    <x v="2"/>
    <x v="2"/>
    <x v="1"/>
    <x v="7"/>
    <x v="7"/>
  </r>
  <r>
    <x v="384"/>
    <x v="0"/>
    <x v="5"/>
    <x v="30"/>
    <x v="18"/>
    <x v="6"/>
    <x v="382"/>
    <x v="70"/>
    <x v="13"/>
    <x v="13"/>
    <x v="2"/>
    <x v="2"/>
    <x v="1"/>
    <x v="5"/>
    <x v="5"/>
  </r>
  <r>
    <x v="385"/>
    <x v="1"/>
    <x v="2"/>
    <x v="67"/>
    <x v="123"/>
    <x v="18"/>
    <x v="383"/>
    <x v="70"/>
    <x v="13"/>
    <x v="13"/>
    <x v="2"/>
    <x v="2"/>
    <x v="1"/>
    <x v="2"/>
    <x v="2"/>
  </r>
  <r>
    <x v="386"/>
    <x v="0"/>
    <x v="0"/>
    <x v="20"/>
    <x v="12"/>
    <x v="6"/>
    <x v="384"/>
    <x v="71"/>
    <x v="13"/>
    <x v="13"/>
    <x v="2"/>
    <x v="2"/>
    <x v="1"/>
    <x v="0"/>
    <x v="0"/>
  </r>
  <r>
    <x v="387"/>
    <x v="0"/>
    <x v="6"/>
    <x v="93"/>
    <x v="85"/>
    <x v="6"/>
    <x v="385"/>
    <x v="71"/>
    <x v="13"/>
    <x v="13"/>
    <x v="2"/>
    <x v="2"/>
    <x v="1"/>
    <x v="6"/>
    <x v="6"/>
  </r>
  <r>
    <x v="388"/>
    <x v="0"/>
    <x v="4"/>
    <x v="65"/>
    <x v="61"/>
    <x v="301"/>
    <x v="386"/>
    <x v="71"/>
    <x v="13"/>
    <x v="13"/>
    <x v="2"/>
    <x v="2"/>
    <x v="1"/>
    <x v="4"/>
    <x v="4"/>
  </r>
  <r>
    <x v="388"/>
    <x v="0"/>
    <x v="8"/>
    <x v="46"/>
    <x v="27"/>
    <x v="710"/>
    <x v="386"/>
    <x v="71"/>
    <x v="13"/>
    <x v="13"/>
    <x v="2"/>
    <x v="2"/>
    <x v="1"/>
    <x v="8"/>
    <x v="8"/>
  </r>
  <r>
    <x v="382"/>
    <x v="0"/>
    <x v="6"/>
    <x v="65"/>
    <x v="15"/>
    <x v="146"/>
    <x v="380"/>
    <x v="68"/>
    <x v="13"/>
    <x v="13"/>
    <x v="2"/>
    <x v="2"/>
    <x v="1"/>
    <x v="6"/>
    <x v="6"/>
  </r>
  <r>
    <x v="389"/>
    <x v="0"/>
    <x v="6"/>
    <x v="92"/>
    <x v="62"/>
    <x v="187"/>
    <x v="387"/>
    <x v="71"/>
    <x v="13"/>
    <x v="13"/>
    <x v="2"/>
    <x v="2"/>
    <x v="1"/>
    <x v="6"/>
    <x v="6"/>
  </r>
  <r>
    <x v="385"/>
    <x v="0"/>
    <x v="9"/>
    <x v="147"/>
    <x v="112"/>
    <x v="458"/>
    <x v="383"/>
    <x v="70"/>
    <x v="13"/>
    <x v="13"/>
    <x v="2"/>
    <x v="2"/>
    <x v="1"/>
    <x v="9"/>
    <x v="9"/>
  </r>
  <r>
    <x v="384"/>
    <x v="0"/>
    <x v="6"/>
    <x v="33"/>
    <x v="27"/>
    <x v="383"/>
    <x v="382"/>
    <x v="70"/>
    <x v="13"/>
    <x v="13"/>
    <x v="2"/>
    <x v="2"/>
    <x v="1"/>
    <x v="6"/>
    <x v="6"/>
  </r>
  <r>
    <x v="383"/>
    <x v="0"/>
    <x v="1"/>
    <x v="12"/>
    <x v="12"/>
    <x v="13"/>
    <x v="381"/>
    <x v="69"/>
    <x v="13"/>
    <x v="13"/>
    <x v="2"/>
    <x v="2"/>
    <x v="1"/>
    <x v="1"/>
    <x v="1"/>
  </r>
  <r>
    <x v="390"/>
    <x v="0"/>
    <x v="3"/>
    <x v="21"/>
    <x v="94"/>
    <x v="6"/>
    <x v="388"/>
    <x v="69"/>
    <x v="13"/>
    <x v="13"/>
    <x v="2"/>
    <x v="2"/>
    <x v="1"/>
    <x v="3"/>
    <x v="3"/>
  </r>
  <r>
    <x v="391"/>
    <x v="0"/>
    <x v="8"/>
    <x v="33"/>
    <x v="87"/>
    <x v="206"/>
    <x v="389"/>
    <x v="70"/>
    <x v="13"/>
    <x v="13"/>
    <x v="2"/>
    <x v="2"/>
    <x v="1"/>
    <x v="8"/>
    <x v="8"/>
  </r>
  <r>
    <x v="392"/>
    <x v="0"/>
    <x v="6"/>
    <x v="79"/>
    <x v="9"/>
    <x v="6"/>
    <x v="390"/>
    <x v="69"/>
    <x v="13"/>
    <x v="13"/>
    <x v="2"/>
    <x v="2"/>
    <x v="1"/>
    <x v="6"/>
    <x v="6"/>
  </r>
  <r>
    <x v="393"/>
    <x v="0"/>
    <x v="6"/>
    <x v="40"/>
    <x v="31"/>
    <x v="291"/>
    <x v="391"/>
    <x v="72"/>
    <x v="13"/>
    <x v="13"/>
    <x v="2"/>
    <x v="2"/>
    <x v="1"/>
    <x v="6"/>
    <x v="6"/>
  </r>
  <r>
    <x v="390"/>
    <x v="0"/>
    <x v="7"/>
    <x v="8"/>
    <x v="98"/>
    <x v="6"/>
    <x v="388"/>
    <x v="69"/>
    <x v="13"/>
    <x v="13"/>
    <x v="2"/>
    <x v="2"/>
    <x v="1"/>
    <x v="7"/>
    <x v="7"/>
  </r>
  <r>
    <x v="394"/>
    <x v="0"/>
    <x v="10"/>
    <x v="8"/>
    <x v="13"/>
    <x v="232"/>
    <x v="392"/>
    <x v="70"/>
    <x v="13"/>
    <x v="13"/>
    <x v="2"/>
    <x v="2"/>
    <x v="1"/>
    <x v="10"/>
    <x v="10"/>
  </r>
  <r>
    <x v="395"/>
    <x v="0"/>
    <x v="7"/>
    <x v="11"/>
    <x v="3"/>
    <x v="75"/>
    <x v="393"/>
    <x v="72"/>
    <x v="13"/>
    <x v="13"/>
    <x v="2"/>
    <x v="2"/>
    <x v="1"/>
    <x v="7"/>
    <x v="7"/>
  </r>
  <r>
    <x v="396"/>
    <x v="0"/>
    <x v="2"/>
    <x v="29"/>
    <x v="90"/>
    <x v="465"/>
    <x v="394"/>
    <x v="70"/>
    <x v="13"/>
    <x v="13"/>
    <x v="2"/>
    <x v="2"/>
    <x v="1"/>
    <x v="2"/>
    <x v="2"/>
  </r>
  <r>
    <x v="396"/>
    <x v="0"/>
    <x v="4"/>
    <x v="53"/>
    <x v="38"/>
    <x v="10"/>
    <x v="394"/>
    <x v="70"/>
    <x v="13"/>
    <x v="13"/>
    <x v="2"/>
    <x v="2"/>
    <x v="1"/>
    <x v="4"/>
    <x v="4"/>
  </r>
  <r>
    <x v="397"/>
    <x v="0"/>
    <x v="6"/>
    <x v="20"/>
    <x v="41"/>
    <x v="73"/>
    <x v="395"/>
    <x v="72"/>
    <x v="13"/>
    <x v="13"/>
    <x v="2"/>
    <x v="2"/>
    <x v="1"/>
    <x v="6"/>
    <x v="6"/>
  </r>
  <r>
    <x v="398"/>
    <x v="0"/>
    <x v="6"/>
    <x v="50"/>
    <x v="76"/>
    <x v="6"/>
    <x v="396"/>
    <x v="70"/>
    <x v="13"/>
    <x v="13"/>
    <x v="2"/>
    <x v="2"/>
    <x v="1"/>
    <x v="6"/>
    <x v="6"/>
  </r>
  <r>
    <x v="387"/>
    <x v="0"/>
    <x v="0"/>
    <x v="16"/>
    <x v="17"/>
    <x v="6"/>
    <x v="385"/>
    <x v="71"/>
    <x v="13"/>
    <x v="13"/>
    <x v="2"/>
    <x v="2"/>
    <x v="1"/>
    <x v="0"/>
    <x v="0"/>
  </r>
  <r>
    <x v="386"/>
    <x v="0"/>
    <x v="11"/>
    <x v="21"/>
    <x v="65"/>
    <x v="75"/>
    <x v="384"/>
    <x v="71"/>
    <x v="13"/>
    <x v="13"/>
    <x v="2"/>
    <x v="2"/>
    <x v="1"/>
    <x v="11"/>
    <x v="11"/>
  </r>
  <r>
    <x v="381"/>
    <x v="0"/>
    <x v="5"/>
    <x v="21"/>
    <x v="18"/>
    <x v="11"/>
    <x v="379"/>
    <x v="68"/>
    <x v="13"/>
    <x v="13"/>
    <x v="2"/>
    <x v="2"/>
    <x v="1"/>
    <x v="5"/>
    <x v="5"/>
  </r>
  <r>
    <x v="382"/>
    <x v="0"/>
    <x v="10"/>
    <x v="37"/>
    <x v="54"/>
    <x v="214"/>
    <x v="380"/>
    <x v="68"/>
    <x v="13"/>
    <x v="13"/>
    <x v="2"/>
    <x v="2"/>
    <x v="1"/>
    <x v="10"/>
    <x v="10"/>
  </r>
  <r>
    <x v="399"/>
    <x v="0"/>
    <x v="5"/>
    <x v="93"/>
    <x v="9"/>
    <x v="63"/>
    <x v="397"/>
    <x v="72"/>
    <x v="13"/>
    <x v="13"/>
    <x v="2"/>
    <x v="2"/>
    <x v="1"/>
    <x v="5"/>
    <x v="5"/>
  </r>
  <r>
    <x v="400"/>
    <x v="0"/>
    <x v="9"/>
    <x v="40"/>
    <x v="60"/>
    <x v="67"/>
    <x v="398"/>
    <x v="71"/>
    <x v="13"/>
    <x v="13"/>
    <x v="2"/>
    <x v="2"/>
    <x v="1"/>
    <x v="9"/>
    <x v="9"/>
  </r>
  <r>
    <x v="401"/>
    <x v="0"/>
    <x v="2"/>
    <x v="117"/>
    <x v="222"/>
    <x v="969"/>
    <x v="399"/>
    <x v="68"/>
    <x v="13"/>
    <x v="13"/>
    <x v="2"/>
    <x v="2"/>
    <x v="1"/>
    <x v="2"/>
    <x v="2"/>
  </r>
  <r>
    <x v="402"/>
    <x v="0"/>
    <x v="8"/>
    <x v="46"/>
    <x v="75"/>
    <x v="970"/>
    <x v="400"/>
    <x v="71"/>
    <x v="13"/>
    <x v="13"/>
    <x v="2"/>
    <x v="2"/>
    <x v="1"/>
    <x v="8"/>
    <x v="8"/>
  </r>
  <r>
    <x v="402"/>
    <x v="0"/>
    <x v="2"/>
    <x v="42"/>
    <x v="21"/>
    <x v="533"/>
    <x v="400"/>
    <x v="71"/>
    <x v="13"/>
    <x v="13"/>
    <x v="2"/>
    <x v="2"/>
    <x v="1"/>
    <x v="2"/>
    <x v="2"/>
  </r>
  <r>
    <x v="397"/>
    <x v="0"/>
    <x v="9"/>
    <x v="93"/>
    <x v="18"/>
    <x v="180"/>
    <x v="395"/>
    <x v="72"/>
    <x v="13"/>
    <x v="13"/>
    <x v="2"/>
    <x v="2"/>
    <x v="1"/>
    <x v="9"/>
    <x v="9"/>
  </r>
  <r>
    <x v="403"/>
    <x v="0"/>
    <x v="11"/>
    <x v="34"/>
    <x v="37"/>
    <x v="40"/>
    <x v="401"/>
    <x v="70"/>
    <x v="13"/>
    <x v="13"/>
    <x v="2"/>
    <x v="2"/>
    <x v="1"/>
    <x v="11"/>
    <x v="11"/>
  </r>
  <r>
    <x v="394"/>
    <x v="0"/>
    <x v="6"/>
    <x v="79"/>
    <x v="62"/>
    <x v="552"/>
    <x v="392"/>
    <x v="70"/>
    <x v="13"/>
    <x v="13"/>
    <x v="2"/>
    <x v="2"/>
    <x v="1"/>
    <x v="6"/>
    <x v="6"/>
  </r>
  <r>
    <x v="404"/>
    <x v="0"/>
    <x v="10"/>
    <x v="20"/>
    <x v="6"/>
    <x v="7"/>
    <x v="402"/>
    <x v="69"/>
    <x v="13"/>
    <x v="13"/>
    <x v="2"/>
    <x v="2"/>
    <x v="1"/>
    <x v="10"/>
    <x v="10"/>
  </r>
  <r>
    <x v="391"/>
    <x v="0"/>
    <x v="2"/>
    <x v="32"/>
    <x v="120"/>
    <x v="247"/>
    <x v="389"/>
    <x v="70"/>
    <x v="13"/>
    <x v="13"/>
    <x v="2"/>
    <x v="2"/>
    <x v="1"/>
    <x v="2"/>
    <x v="2"/>
  </r>
  <r>
    <x v="396"/>
    <x v="1"/>
    <x v="2"/>
    <x v="95"/>
    <x v="120"/>
    <x v="971"/>
    <x v="394"/>
    <x v="70"/>
    <x v="13"/>
    <x v="13"/>
    <x v="2"/>
    <x v="2"/>
    <x v="1"/>
    <x v="2"/>
    <x v="2"/>
  </r>
  <r>
    <x v="393"/>
    <x v="0"/>
    <x v="5"/>
    <x v="10"/>
    <x v="94"/>
    <x v="34"/>
    <x v="391"/>
    <x v="72"/>
    <x v="13"/>
    <x v="13"/>
    <x v="2"/>
    <x v="2"/>
    <x v="1"/>
    <x v="5"/>
    <x v="5"/>
  </r>
  <r>
    <x v="395"/>
    <x v="0"/>
    <x v="3"/>
    <x v="50"/>
    <x v="15"/>
    <x v="319"/>
    <x v="393"/>
    <x v="72"/>
    <x v="13"/>
    <x v="13"/>
    <x v="2"/>
    <x v="2"/>
    <x v="1"/>
    <x v="3"/>
    <x v="3"/>
  </r>
  <r>
    <x v="391"/>
    <x v="1"/>
    <x v="2"/>
    <x v="68"/>
    <x v="120"/>
    <x v="149"/>
    <x v="389"/>
    <x v="70"/>
    <x v="13"/>
    <x v="13"/>
    <x v="2"/>
    <x v="2"/>
    <x v="1"/>
    <x v="2"/>
    <x v="2"/>
  </r>
  <r>
    <x v="404"/>
    <x v="0"/>
    <x v="1"/>
    <x v="23"/>
    <x v="5"/>
    <x v="92"/>
    <x v="402"/>
    <x v="69"/>
    <x v="13"/>
    <x v="13"/>
    <x v="2"/>
    <x v="2"/>
    <x v="1"/>
    <x v="1"/>
    <x v="1"/>
  </r>
  <r>
    <x v="397"/>
    <x v="0"/>
    <x v="5"/>
    <x v="75"/>
    <x v="91"/>
    <x v="124"/>
    <x v="395"/>
    <x v="72"/>
    <x v="13"/>
    <x v="13"/>
    <x v="2"/>
    <x v="2"/>
    <x v="1"/>
    <x v="5"/>
    <x v="5"/>
  </r>
  <r>
    <x v="390"/>
    <x v="0"/>
    <x v="1"/>
    <x v="5"/>
    <x v="8"/>
    <x v="10"/>
    <x v="388"/>
    <x v="69"/>
    <x v="13"/>
    <x v="13"/>
    <x v="2"/>
    <x v="2"/>
    <x v="1"/>
    <x v="1"/>
    <x v="1"/>
  </r>
  <r>
    <x v="393"/>
    <x v="0"/>
    <x v="10"/>
    <x v="70"/>
    <x v="59"/>
    <x v="125"/>
    <x v="391"/>
    <x v="72"/>
    <x v="13"/>
    <x v="13"/>
    <x v="2"/>
    <x v="2"/>
    <x v="1"/>
    <x v="10"/>
    <x v="10"/>
  </r>
  <r>
    <x v="391"/>
    <x v="0"/>
    <x v="4"/>
    <x v="51"/>
    <x v="15"/>
    <x v="263"/>
    <x v="389"/>
    <x v="70"/>
    <x v="13"/>
    <x v="13"/>
    <x v="2"/>
    <x v="2"/>
    <x v="1"/>
    <x v="4"/>
    <x v="4"/>
  </r>
  <r>
    <x v="394"/>
    <x v="0"/>
    <x v="5"/>
    <x v="12"/>
    <x v="12"/>
    <x v="13"/>
    <x v="392"/>
    <x v="70"/>
    <x v="13"/>
    <x v="13"/>
    <x v="2"/>
    <x v="2"/>
    <x v="1"/>
    <x v="5"/>
    <x v="5"/>
  </r>
  <r>
    <x v="405"/>
    <x v="0"/>
    <x v="0"/>
    <x v="0"/>
    <x v="41"/>
    <x v="6"/>
    <x v="403"/>
    <x v="69"/>
    <x v="13"/>
    <x v="13"/>
    <x v="2"/>
    <x v="2"/>
    <x v="1"/>
    <x v="0"/>
    <x v="0"/>
  </r>
  <r>
    <x v="406"/>
    <x v="0"/>
    <x v="5"/>
    <x v="75"/>
    <x v="17"/>
    <x v="120"/>
    <x v="404"/>
    <x v="72"/>
    <x v="13"/>
    <x v="13"/>
    <x v="2"/>
    <x v="2"/>
    <x v="1"/>
    <x v="5"/>
    <x v="5"/>
  </r>
  <r>
    <x v="402"/>
    <x v="0"/>
    <x v="9"/>
    <x v="56"/>
    <x v="87"/>
    <x v="972"/>
    <x v="400"/>
    <x v="71"/>
    <x v="13"/>
    <x v="13"/>
    <x v="2"/>
    <x v="2"/>
    <x v="1"/>
    <x v="9"/>
    <x v="9"/>
  </r>
  <r>
    <x v="407"/>
    <x v="0"/>
    <x v="6"/>
    <x v="92"/>
    <x v="14"/>
    <x v="6"/>
    <x v="405"/>
    <x v="71"/>
    <x v="13"/>
    <x v="13"/>
    <x v="2"/>
    <x v="2"/>
    <x v="1"/>
    <x v="6"/>
    <x v="6"/>
  </r>
  <r>
    <x v="408"/>
    <x v="0"/>
    <x v="3"/>
    <x v="49"/>
    <x v="75"/>
    <x v="97"/>
    <x v="406"/>
    <x v="71"/>
    <x v="13"/>
    <x v="13"/>
    <x v="2"/>
    <x v="2"/>
    <x v="1"/>
    <x v="3"/>
    <x v="3"/>
  </r>
  <r>
    <x v="409"/>
    <x v="0"/>
    <x v="10"/>
    <x v="75"/>
    <x v="91"/>
    <x v="124"/>
    <x v="407"/>
    <x v="69"/>
    <x v="13"/>
    <x v="13"/>
    <x v="2"/>
    <x v="2"/>
    <x v="1"/>
    <x v="10"/>
    <x v="10"/>
  </r>
  <r>
    <x v="410"/>
    <x v="0"/>
    <x v="11"/>
    <x v="51"/>
    <x v="66"/>
    <x v="3"/>
    <x v="408"/>
    <x v="69"/>
    <x v="13"/>
    <x v="13"/>
    <x v="2"/>
    <x v="2"/>
    <x v="1"/>
    <x v="11"/>
    <x v="11"/>
  </r>
  <r>
    <x v="401"/>
    <x v="1"/>
    <x v="2"/>
    <x v="86"/>
    <x v="222"/>
    <x v="973"/>
    <x v="399"/>
    <x v="68"/>
    <x v="13"/>
    <x v="13"/>
    <x v="2"/>
    <x v="2"/>
    <x v="1"/>
    <x v="2"/>
    <x v="2"/>
  </r>
  <r>
    <x v="400"/>
    <x v="0"/>
    <x v="4"/>
    <x v="57"/>
    <x v="30"/>
    <x v="44"/>
    <x v="398"/>
    <x v="71"/>
    <x v="13"/>
    <x v="13"/>
    <x v="2"/>
    <x v="2"/>
    <x v="1"/>
    <x v="4"/>
    <x v="4"/>
  </r>
  <r>
    <x v="410"/>
    <x v="0"/>
    <x v="0"/>
    <x v="10"/>
    <x v="65"/>
    <x v="546"/>
    <x v="408"/>
    <x v="69"/>
    <x v="13"/>
    <x v="13"/>
    <x v="2"/>
    <x v="2"/>
    <x v="1"/>
    <x v="0"/>
    <x v="0"/>
  </r>
  <r>
    <x v="408"/>
    <x v="0"/>
    <x v="7"/>
    <x v="9"/>
    <x v="7"/>
    <x v="282"/>
    <x v="406"/>
    <x v="71"/>
    <x v="13"/>
    <x v="13"/>
    <x v="2"/>
    <x v="2"/>
    <x v="1"/>
    <x v="7"/>
    <x v="7"/>
  </r>
  <r>
    <x v="405"/>
    <x v="0"/>
    <x v="11"/>
    <x v="57"/>
    <x v="5"/>
    <x v="6"/>
    <x v="403"/>
    <x v="69"/>
    <x v="13"/>
    <x v="13"/>
    <x v="2"/>
    <x v="2"/>
    <x v="1"/>
    <x v="11"/>
    <x v="11"/>
  </r>
  <r>
    <x v="407"/>
    <x v="0"/>
    <x v="10"/>
    <x v="9"/>
    <x v="65"/>
    <x v="6"/>
    <x v="405"/>
    <x v="71"/>
    <x v="13"/>
    <x v="13"/>
    <x v="2"/>
    <x v="2"/>
    <x v="1"/>
    <x v="10"/>
    <x v="10"/>
  </r>
  <r>
    <x v="400"/>
    <x v="0"/>
    <x v="2"/>
    <x v="54"/>
    <x v="4"/>
    <x v="314"/>
    <x v="398"/>
    <x v="71"/>
    <x v="13"/>
    <x v="13"/>
    <x v="2"/>
    <x v="2"/>
    <x v="1"/>
    <x v="2"/>
    <x v="2"/>
  </r>
  <r>
    <x v="400"/>
    <x v="1"/>
    <x v="2"/>
    <x v="35"/>
    <x v="38"/>
    <x v="41"/>
    <x v="398"/>
    <x v="71"/>
    <x v="13"/>
    <x v="13"/>
    <x v="2"/>
    <x v="2"/>
    <x v="1"/>
    <x v="2"/>
    <x v="2"/>
  </r>
  <r>
    <x v="402"/>
    <x v="1"/>
    <x v="2"/>
    <x v="34"/>
    <x v="21"/>
    <x v="693"/>
    <x v="400"/>
    <x v="71"/>
    <x v="13"/>
    <x v="13"/>
    <x v="2"/>
    <x v="2"/>
    <x v="1"/>
    <x v="2"/>
    <x v="2"/>
  </r>
  <r>
    <x v="401"/>
    <x v="0"/>
    <x v="7"/>
    <x v="15"/>
    <x v="76"/>
    <x v="39"/>
    <x v="399"/>
    <x v="68"/>
    <x v="13"/>
    <x v="13"/>
    <x v="2"/>
    <x v="2"/>
    <x v="1"/>
    <x v="7"/>
    <x v="7"/>
  </r>
  <r>
    <x v="406"/>
    <x v="0"/>
    <x v="6"/>
    <x v="6"/>
    <x v="41"/>
    <x v="34"/>
    <x v="404"/>
    <x v="72"/>
    <x v="13"/>
    <x v="13"/>
    <x v="2"/>
    <x v="2"/>
    <x v="1"/>
    <x v="6"/>
    <x v="6"/>
  </r>
  <r>
    <x v="399"/>
    <x v="0"/>
    <x v="10"/>
    <x v="26"/>
    <x v="61"/>
    <x v="20"/>
    <x v="397"/>
    <x v="72"/>
    <x v="13"/>
    <x v="13"/>
    <x v="2"/>
    <x v="2"/>
    <x v="1"/>
    <x v="10"/>
    <x v="10"/>
  </r>
  <r>
    <x v="408"/>
    <x v="0"/>
    <x v="1"/>
    <x v="60"/>
    <x v="119"/>
    <x v="526"/>
    <x v="406"/>
    <x v="71"/>
    <x v="13"/>
    <x v="13"/>
    <x v="2"/>
    <x v="2"/>
    <x v="1"/>
    <x v="1"/>
    <x v="1"/>
  </r>
  <r>
    <x v="411"/>
    <x v="0"/>
    <x v="4"/>
    <x v="40"/>
    <x v="48"/>
    <x v="54"/>
    <x v="409"/>
    <x v="71"/>
    <x v="13"/>
    <x v="13"/>
    <x v="2"/>
    <x v="2"/>
    <x v="1"/>
    <x v="4"/>
    <x v="4"/>
  </r>
  <r>
    <x v="412"/>
    <x v="0"/>
    <x v="10"/>
    <x v="23"/>
    <x v="3"/>
    <x v="252"/>
    <x v="410"/>
    <x v="71"/>
    <x v="13"/>
    <x v="13"/>
    <x v="2"/>
    <x v="2"/>
    <x v="1"/>
    <x v="10"/>
    <x v="10"/>
  </r>
  <r>
    <x v="409"/>
    <x v="0"/>
    <x v="3"/>
    <x v="16"/>
    <x v="17"/>
    <x v="6"/>
    <x v="407"/>
    <x v="69"/>
    <x v="13"/>
    <x v="13"/>
    <x v="2"/>
    <x v="2"/>
    <x v="1"/>
    <x v="3"/>
    <x v="3"/>
  </r>
  <r>
    <x v="413"/>
    <x v="0"/>
    <x v="2"/>
    <x v="8"/>
    <x v="43"/>
    <x v="974"/>
    <x v="411"/>
    <x v="72"/>
    <x v="13"/>
    <x v="13"/>
    <x v="2"/>
    <x v="2"/>
    <x v="1"/>
    <x v="2"/>
    <x v="2"/>
  </r>
  <r>
    <x v="400"/>
    <x v="0"/>
    <x v="3"/>
    <x v="24"/>
    <x v="26"/>
    <x v="137"/>
    <x v="398"/>
    <x v="71"/>
    <x v="13"/>
    <x v="13"/>
    <x v="2"/>
    <x v="2"/>
    <x v="1"/>
    <x v="3"/>
    <x v="3"/>
  </r>
  <r>
    <x v="407"/>
    <x v="0"/>
    <x v="5"/>
    <x v="12"/>
    <x v="45"/>
    <x v="6"/>
    <x v="405"/>
    <x v="71"/>
    <x v="13"/>
    <x v="13"/>
    <x v="2"/>
    <x v="2"/>
    <x v="1"/>
    <x v="5"/>
    <x v="5"/>
  </r>
  <r>
    <x v="407"/>
    <x v="0"/>
    <x v="8"/>
    <x v="37"/>
    <x v="54"/>
    <x v="214"/>
    <x v="405"/>
    <x v="71"/>
    <x v="13"/>
    <x v="13"/>
    <x v="2"/>
    <x v="2"/>
    <x v="1"/>
    <x v="8"/>
    <x v="8"/>
  </r>
  <r>
    <x v="414"/>
    <x v="0"/>
    <x v="11"/>
    <x v="56"/>
    <x v="49"/>
    <x v="975"/>
    <x v="412"/>
    <x v="68"/>
    <x v="13"/>
    <x v="13"/>
    <x v="2"/>
    <x v="2"/>
    <x v="1"/>
    <x v="11"/>
    <x v="11"/>
  </r>
  <r>
    <x v="389"/>
    <x v="0"/>
    <x v="5"/>
    <x v="12"/>
    <x v="6"/>
    <x v="145"/>
    <x v="387"/>
    <x v="71"/>
    <x v="13"/>
    <x v="13"/>
    <x v="2"/>
    <x v="2"/>
    <x v="1"/>
    <x v="5"/>
    <x v="5"/>
  </r>
  <r>
    <x v="412"/>
    <x v="0"/>
    <x v="7"/>
    <x v="7"/>
    <x v="11"/>
    <x v="319"/>
    <x v="410"/>
    <x v="71"/>
    <x v="13"/>
    <x v="13"/>
    <x v="2"/>
    <x v="2"/>
    <x v="1"/>
    <x v="7"/>
    <x v="7"/>
  </r>
  <r>
    <x v="411"/>
    <x v="1"/>
    <x v="2"/>
    <x v="142"/>
    <x v="89"/>
    <x v="950"/>
    <x v="409"/>
    <x v="71"/>
    <x v="13"/>
    <x v="13"/>
    <x v="2"/>
    <x v="2"/>
    <x v="1"/>
    <x v="2"/>
    <x v="2"/>
  </r>
  <r>
    <x v="415"/>
    <x v="0"/>
    <x v="1"/>
    <x v="89"/>
    <x v="70"/>
    <x v="154"/>
    <x v="413"/>
    <x v="69"/>
    <x v="13"/>
    <x v="13"/>
    <x v="2"/>
    <x v="2"/>
    <x v="1"/>
    <x v="1"/>
    <x v="1"/>
  </r>
  <r>
    <x v="412"/>
    <x v="0"/>
    <x v="1"/>
    <x v="82"/>
    <x v="27"/>
    <x v="386"/>
    <x v="410"/>
    <x v="71"/>
    <x v="13"/>
    <x v="13"/>
    <x v="2"/>
    <x v="2"/>
    <x v="1"/>
    <x v="1"/>
    <x v="1"/>
  </r>
  <r>
    <x v="414"/>
    <x v="0"/>
    <x v="8"/>
    <x v="38"/>
    <x v="96"/>
    <x v="183"/>
    <x v="412"/>
    <x v="68"/>
    <x v="13"/>
    <x v="13"/>
    <x v="2"/>
    <x v="2"/>
    <x v="1"/>
    <x v="8"/>
    <x v="8"/>
  </r>
  <r>
    <x v="385"/>
    <x v="0"/>
    <x v="4"/>
    <x v="89"/>
    <x v="118"/>
    <x v="513"/>
    <x v="383"/>
    <x v="70"/>
    <x v="13"/>
    <x v="13"/>
    <x v="2"/>
    <x v="2"/>
    <x v="1"/>
    <x v="4"/>
    <x v="4"/>
  </r>
  <r>
    <x v="383"/>
    <x v="0"/>
    <x v="2"/>
    <x v="75"/>
    <x v="17"/>
    <x v="120"/>
    <x v="381"/>
    <x v="69"/>
    <x v="13"/>
    <x v="13"/>
    <x v="2"/>
    <x v="2"/>
    <x v="1"/>
    <x v="2"/>
    <x v="2"/>
  </r>
  <r>
    <x v="411"/>
    <x v="0"/>
    <x v="9"/>
    <x v="78"/>
    <x v="70"/>
    <x v="976"/>
    <x v="409"/>
    <x v="71"/>
    <x v="13"/>
    <x v="13"/>
    <x v="2"/>
    <x v="2"/>
    <x v="1"/>
    <x v="9"/>
    <x v="9"/>
  </r>
  <r>
    <x v="414"/>
    <x v="0"/>
    <x v="0"/>
    <x v="9"/>
    <x v="8"/>
    <x v="8"/>
    <x v="412"/>
    <x v="68"/>
    <x v="13"/>
    <x v="13"/>
    <x v="2"/>
    <x v="2"/>
    <x v="1"/>
    <x v="0"/>
    <x v="0"/>
  </r>
  <r>
    <x v="416"/>
    <x v="0"/>
    <x v="8"/>
    <x v="8"/>
    <x v="85"/>
    <x v="31"/>
    <x v="414"/>
    <x v="72"/>
    <x v="13"/>
    <x v="13"/>
    <x v="2"/>
    <x v="2"/>
    <x v="1"/>
    <x v="8"/>
    <x v="8"/>
  </r>
  <r>
    <x v="399"/>
    <x v="0"/>
    <x v="6"/>
    <x v="50"/>
    <x v="47"/>
    <x v="7"/>
    <x v="397"/>
    <x v="72"/>
    <x v="13"/>
    <x v="13"/>
    <x v="2"/>
    <x v="2"/>
    <x v="1"/>
    <x v="6"/>
    <x v="6"/>
  </r>
  <r>
    <x v="417"/>
    <x v="0"/>
    <x v="0"/>
    <x v="20"/>
    <x v="98"/>
    <x v="145"/>
    <x v="415"/>
    <x v="69"/>
    <x v="13"/>
    <x v="13"/>
    <x v="2"/>
    <x v="2"/>
    <x v="1"/>
    <x v="0"/>
    <x v="0"/>
  </r>
  <r>
    <x v="409"/>
    <x v="0"/>
    <x v="1"/>
    <x v="20"/>
    <x v="12"/>
    <x v="6"/>
    <x v="407"/>
    <x v="69"/>
    <x v="13"/>
    <x v="13"/>
    <x v="2"/>
    <x v="2"/>
    <x v="1"/>
    <x v="1"/>
    <x v="1"/>
  </r>
  <r>
    <x v="410"/>
    <x v="0"/>
    <x v="8"/>
    <x v="31"/>
    <x v="32"/>
    <x v="977"/>
    <x v="408"/>
    <x v="69"/>
    <x v="13"/>
    <x v="13"/>
    <x v="2"/>
    <x v="2"/>
    <x v="1"/>
    <x v="8"/>
    <x v="8"/>
  </r>
  <r>
    <x v="416"/>
    <x v="0"/>
    <x v="11"/>
    <x v="0"/>
    <x v="98"/>
    <x v="11"/>
    <x v="414"/>
    <x v="72"/>
    <x v="13"/>
    <x v="13"/>
    <x v="2"/>
    <x v="2"/>
    <x v="1"/>
    <x v="11"/>
    <x v="11"/>
  </r>
  <r>
    <x v="401"/>
    <x v="0"/>
    <x v="4"/>
    <x v="33"/>
    <x v="66"/>
    <x v="239"/>
    <x v="399"/>
    <x v="68"/>
    <x v="13"/>
    <x v="13"/>
    <x v="2"/>
    <x v="2"/>
    <x v="1"/>
    <x v="4"/>
    <x v="4"/>
  </r>
  <r>
    <x v="401"/>
    <x v="0"/>
    <x v="8"/>
    <x v="29"/>
    <x v="93"/>
    <x v="978"/>
    <x v="399"/>
    <x v="68"/>
    <x v="13"/>
    <x v="13"/>
    <x v="2"/>
    <x v="2"/>
    <x v="1"/>
    <x v="8"/>
    <x v="8"/>
  </r>
  <r>
    <x v="401"/>
    <x v="0"/>
    <x v="11"/>
    <x v="113"/>
    <x v="96"/>
    <x v="50"/>
    <x v="399"/>
    <x v="68"/>
    <x v="13"/>
    <x v="13"/>
    <x v="2"/>
    <x v="2"/>
    <x v="1"/>
    <x v="11"/>
    <x v="11"/>
  </r>
  <r>
    <x v="400"/>
    <x v="0"/>
    <x v="7"/>
    <x v="13"/>
    <x v="13"/>
    <x v="6"/>
    <x v="398"/>
    <x v="71"/>
    <x v="13"/>
    <x v="13"/>
    <x v="2"/>
    <x v="2"/>
    <x v="1"/>
    <x v="7"/>
    <x v="7"/>
  </r>
  <r>
    <x v="410"/>
    <x v="0"/>
    <x v="3"/>
    <x v="65"/>
    <x v="27"/>
    <x v="979"/>
    <x v="408"/>
    <x v="69"/>
    <x v="13"/>
    <x v="13"/>
    <x v="2"/>
    <x v="2"/>
    <x v="1"/>
    <x v="3"/>
    <x v="3"/>
  </r>
  <r>
    <x v="401"/>
    <x v="0"/>
    <x v="9"/>
    <x v="135"/>
    <x v="107"/>
    <x v="445"/>
    <x v="399"/>
    <x v="68"/>
    <x v="13"/>
    <x v="13"/>
    <x v="2"/>
    <x v="2"/>
    <x v="1"/>
    <x v="9"/>
    <x v="9"/>
  </r>
  <r>
    <x v="413"/>
    <x v="1"/>
    <x v="2"/>
    <x v="21"/>
    <x v="43"/>
    <x v="957"/>
    <x v="411"/>
    <x v="72"/>
    <x v="13"/>
    <x v="13"/>
    <x v="2"/>
    <x v="2"/>
    <x v="1"/>
    <x v="2"/>
    <x v="2"/>
  </r>
  <r>
    <x v="388"/>
    <x v="1"/>
    <x v="2"/>
    <x v="124"/>
    <x v="172"/>
    <x v="383"/>
    <x v="386"/>
    <x v="71"/>
    <x v="13"/>
    <x v="13"/>
    <x v="2"/>
    <x v="2"/>
    <x v="1"/>
    <x v="2"/>
    <x v="2"/>
  </r>
  <r>
    <x v="388"/>
    <x v="0"/>
    <x v="9"/>
    <x v="56"/>
    <x v="66"/>
    <x v="714"/>
    <x v="386"/>
    <x v="71"/>
    <x v="13"/>
    <x v="13"/>
    <x v="2"/>
    <x v="2"/>
    <x v="1"/>
    <x v="9"/>
    <x v="9"/>
  </r>
  <r>
    <x v="388"/>
    <x v="0"/>
    <x v="2"/>
    <x v="151"/>
    <x v="172"/>
    <x v="980"/>
    <x v="386"/>
    <x v="71"/>
    <x v="13"/>
    <x v="13"/>
    <x v="2"/>
    <x v="2"/>
    <x v="1"/>
    <x v="2"/>
    <x v="2"/>
  </r>
  <r>
    <x v="385"/>
    <x v="0"/>
    <x v="2"/>
    <x v="147"/>
    <x v="123"/>
    <x v="981"/>
    <x v="383"/>
    <x v="70"/>
    <x v="13"/>
    <x v="13"/>
    <x v="2"/>
    <x v="2"/>
    <x v="1"/>
    <x v="2"/>
    <x v="2"/>
  </r>
  <r>
    <x v="382"/>
    <x v="0"/>
    <x v="3"/>
    <x v="18"/>
    <x v="57"/>
    <x v="11"/>
    <x v="380"/>
    <x v="68"/>
    <x v="13"/>
    <x v="13"/>
    <x v="2"/>
    <x v="2"/>
    <x v="1"/>
    <x v="3"/>
    <x v="3"/>
  </r>
  <r>
    <x v="385"/>
    <x v="0"/>
    <x v="7"/>
    <x v="65"/>
    <x v="34"/>
    <x v="366"/>
    <x v="383"/>
    <x v="70"/>
    <x v="13"/>
    <x v="13"/>
    <x v="2"/>
    <x v="2"/>
    <x v="1"/>
    <x v="7"/>
    <x v="7"/>
  </r>
  <r>
    <x v="383"/>
    <x v="1"/>
    <x v="2"/>
    <x v="75"/>
    <x v="17"/>
    <x v="120"/>
    <x v="381"/>
    <x v="69"/>
    <x v="13"/>
    <x v="13"/>
    <x v="2"/>
    <x v="2"/>
    <x v="1"/>
    <x v="2"/>
    <x v="2"/>
  </r>
  <r>
    <x v="386"/>
    <x v="0"/>
    <x v="9"/>
    <x v="13"/>
    <x v="14"/>
    <x v="44"/>
    <x v="384"/>
    <x v="71"/>
    <x v="13"/>
    <x v="13"/>
    <x v="2"/>
    <x v="2"/>
    <x v="1"/>
    <x v="9"/>
    <x v="9"/>
  </r>
  <r>
    <x v="388"/>
    <x v="0"/>
    <x v="0"/>
    <x v="13"/>
    <x v="13"/>
    <x v="6"/>
    <x v="386"/>
    <x v="71"/>
    <x v="13"/>
    <x v="13"/>
    <x v="2"/>
    <x v="2"/>
    <x v="1"/>
    <x v="0"/>
    <x v="0"/>
  </r>
  <r>
    <x v="382"/>
    <x v="1"/>
    <x v="2"/>
    <x v="120"/>
    <x v="69"/>
    <x v="10"/>
    <x v="380"/>
    <x v="68"/>
    <x v="13"/>
    <x v="13"/>
    <x v="2"/>
    <x v="2"/>
    <x v="1"/>
    <x v="2"/>
    <x v="2"/>
  </r>
  <r>
    <x v="383"/>
    <x v="0"/>
    <x v="10"/>
    <x v="75"/>
    <x v="91"/>
    <x v="124"/>
    <x v="381"/>
    <x v="69"/>
    <x v="13"/>
    <x v="13"/>
    <x v="2"/>
    <x v="2"/>
    <x v="1"/>
    <x v="10"/>
    <x v="10"/>
  </r>
  <r>
    <x v="402"/>
    <x v="0"/>
    <x v="3"/>
    <x v="35"/>
    <x v="47"/>
    <x v="187"/>
    <x v="400"/>
    <x v="71"/>
    <x v="13"/>
    <x v="13"/>
    <x v="2"/>
    <x v="2"/>
    <x v="1"/>
    <x v="3"/>
    <x v="3"/>
  </r>
  <r>
    <x v="400"/>
    <x v="0"/>
    <x v="1"/>
    <x v="46"/>
    <x v="87"/>
    <x v="147"/>
    <x v="398"/>
    <x v="71"/>
    <x v="13"/>
    <x v="13"/>
    <x v="2"/>
    <x v="2"/>
    <x v="1"/>
    <x v="1"/>
    <x v="1"/>
  </r>
  <r>
    <x v="416"/>
    <x v="0"/>
    <x v="2"/>
    <x v="13"/>
    <x v="7"/>
    <x v="982"/>
    <x v="414"/>
    <x v="72"/>
    <x v="13"/>
    <x v="13"/>
    <x v="2"/>
    <x v="2"/>
    <x v="1"/>
    <x v="2"/>
    <x v="2"/>
  </r>
  <r>
    <x v="417"/>
    <x v="0"/>
    <x v="9"/>
    <x v="82"/>
    <x v="51"/>
    <x v="140"/>
    <x v="415"/>
    <x v="69"/>
    <x v="13"/>
    <x v="13"/>
    <x v="2"/>
    <x v="2"/>
    <x v="1"/>
    <x v="9"/>
    <x v="9"/>
  </r>
  <r>
    <x v="405"/>
    <x v="0"/>
    <x v="2"/>
    <x v="23"/>
    <x v="23"/>
    <x v="24"/>
    <x v="403"/>
    <x v="69"/>
    <x v="13"/>
    <x v="13"/>
    <x v="2"/>
    <x v="2"/>
    <x v="1"/>
    <x v="2"/>
    <x v="2"/>
  </r>
  <r>
    <x v="402"/>
    <x v="0"/>
    <x v="7"/>
    <x v="21"/>
    <x v="13"/>
    <x v="22"/>
    <x v="400"/>
    <x v="71"/>
    <x v="13"/>
    <x v="13"/>
    <x v="2"/>
    <x v="2"/>
    <x v="1"/>
    <x v="7"/>
    <x v="7"/>
  </r>
  <r>
    <x v="406"/>
    <x v="0"/>
    <x v="11"/>
    <x v="0"/>
    <x v="85"/>
    <x v="126"/>
    <x v="404"/>
    <x v="72"/>
    <x v="13"/>
    <x v="13"/>
    <x v="2"/>
    <x v="2"/>
    <x v="1"/>
    <x v="11"/>
    <x v="11"/>
  </r>
  <r>
    <x v="410"/>
    <x v="1"/>
    <x v="2"/>
    <x v="58"/>
    <x v="104"/>
    <x v="185"/>
    <x v="408"/>
    <x v="69"/>
    <x v="13"/>
    <x v="13"/>
    <x v="2"/>
    <x v="2"/>
    <x v="1"/>
    <x v="2"/>
    <x v="2"/>
  </r>
  <r>
    <x v="417"/>
    <x v="0"/>
    <x v="2"/>
    <x v="98"/>
    <x v="20"/>
    <x v="667"/>
    <x v="415"/>
    <x v="69"/>
    <x v="13"/>
    <x v="13"/>
    <x v="2"/>
    <x v="2"/>
    <x v="1"/>
    <x v="2"/>
    <x v="2"/>
  </r>
  <r>
    <x v="405"/>
    <x v="0"/>
    <x v="3"/>
    <x v="23"/>
    <x v="11"/>
    <x v="6"/>
    <x v="403"/>
    <x v="69"/>
    <x v="13"/>
    <x v="13"/>
    <x v="2"/>
    <x v="2"/>
    <x v="1"/>
    <x v="3"/>
    <x v="3"/>
  </r>
  <r>
    <x v="405"/>
    <x v="0"/>
    <x v="6"/>
    <x v="9"/>
    <x v="65"/>
    <x v="6"/>
    <x v="403"/>
    <x v="69"/>
    <x v="13"/>
    <x v="13"/>
    <x v="2"/>
    <x v="2"/>
    <x v="1"/>
    <x v="6"/>
    <x v="6"/>
  </r>
  <r>
    <x v="398"/>
    <x v="0"/>
    <x v="5"/>
    <x v="16"/>
    <x v="17"/>
    <x v="6"/>
    <x v="396"/>
    <x v="70"/>
    <x v="13"/>
    <x v="13"/>
    <x v="2"/>
    <x v="2"/>
    <x v="1"/>
    <x v="5"/>
    <x v="5"/>
  </r>
  <r>
    <x v="403"/>
    <x v="0"/>
    <x v="8"/>
    <x v="80"/>
    <x v="39"/>
    <x v="133"/>
    <x v="401"/>
    <x v="70"/>
    <x v="13"/>
    <x v="13"/>
    <x v="2"/>
    <x v="2"/>
    <x v="1"/>
    <x v="8"/>
    <x v="8"/>
  </r>
  <r>
    <x v="395"/>
    <x v="0"/>
    <x v="1"/>
    <x v="42"/>
    <x v="97"/>
    <x v="403"/>
    <x v="393"/>
    <x v="72"/>
    <x v="13"/>
    <x v="13"/>
    <x v="2"/>
    <x v="2"/>
    <x v="1"/>
    <x v="1"/>
    <x v="1"/>
  </r>
  <r>
    <x v="417"/>
    <x v="0"/>
    <x v="11"/>
    <x v="54"/>
    <x v="38"/>
    <x v="9"/>
    <x v="415"/>
    <x v="69"/>
    <x v="13"/>
    <x v="13"/>
    <x v="2"/>
    <x v="2"/>
    <x v="1"/>
    <x v="11"/>
    <x v="11"/>
  </r>
  <r>
    <x v="390"/>
    <x v="0"/>
    <x v="10"/>
    <x v="8"/>
    <x v="98"/>
    <x v="6"/>
    <x v="388"/>
    <x v="69"/>
    <x v="13"/>
    <x v="13"/>
    <x v="2"/>
    <x v="2"/>
    <x v="1"/>
    <x v="10"/>
    <x v="10"/>
  </r>
  <r>
    <x v="392"/>
    <x v="0"/>
    <x v="0"/>
    <x v="20"/>
    <x v="12"/>
    <x v="6"/>
    <x v="390"/>
    <x v="69"/>
    <x v="13"/>
    <x v="13"/>
    <x v="2"/>
    <x v="2"/>
    <x v="1"/>
    <x v="0"/>
    <x v="0"/>
  </r>
  <r>
    <x v="397"/>
    <x v="1"/>
    <x v="2"/>
    <x v="20"/>
    <x v="6"/>
    <x v="7"/>
    <x v="395"/>
    <x v="72"/>
    <x v="13"/>
    <x v="13"/>
    <x v="2"/>
    <x v="2"/>
    <x v="1"/>
    <x v="2"/>
    <x v="2"/>
  </r>
  <r>
    <x v="404"/>
    <x v="0"/>
    <x v="7"/>
    <x v="12"/>
    <x v="12"/>
    <x v="13"/>
    <x v="402"/>
    <x v="69"/>
    <x v="13"/>
    <x v="13"/>
    <x v="2"/>
    <x v="2"/>
    <x v="1"/>
    <x v="7"/>
    <x v="7"/>
  </r>
  <r>
    <x v="398"/>
    <x v="0"/>
    <x v="0"/>
    <x v="30"/>
    <x v="18"/>
    <x v="6"/>
    <x v="396"/>
    <x v="70"/>
    <x v="13"/>
    <x v="13"/>
    <x v="2"/>
    <x v="2"/>
    <x v="1"/>
    <x v="0"/>
    <x v="0"/>
  </r>
  <r>
    <x v="404"/>
    <x v="0"/>
    <x v="3"/>
    <x v="30"/>
    <x v="14"/>
    <x v="31"/>
    <x v="402"/>
    <x v="69"/>
    <x v="13"/>
    <x v="13"/>
    <x v="2"/>
    <x v="2"/>
    <x v="1"/>
    <x v="3"/>
    <x v="3"/>
  </r>
  <r>
    <x v="391"/>
    <x v="0"/>
    <x v="9"/>
    <x v="18"/>
    <x v="40"/>
    <x v="675"/>
    <x v="389"/>
    <x v="70"/>
    <x v="13"/>
    <x v="13"/>
    <x v="2"/>
    <x v="2"/>
    <x v="1"/>
    <x v="9"/>
    <x v="9"/>
  </r>
  <r>
    <x v="393"/>
    <x v="1"/>
    <x v="2"/>
    <x v="123"/>
    <x v="29"/>
    <x v="983"/>
    <x v="391"/>
    <x v="72"/>
    <x v="13"/>
    <x v="13"/>
    <x v="2"/>
    <x v="2"/>
    <x v="1"/>
    <x v="2"/>
    <x v="2"/>
  </r>
  <r>
    <x v="391"/>
    <x v="0"/>
    <x v="3"/>
    <x v="40"/>
    <x v="44"/>
    <x v="51"/>
    <x v="389"/>
    <x v="70"/>
    <x v="13"/>
    <x v="13"/>
    <x v="2"/>
    <x v="2"/>
    <x v="1"/>
    <x v="3"/>
    <x v="3"/>
  </r>
  <r>
    <x v="395"/>
    <x v="0"/>
    <x v="5"/>
    <x v="6"/>
    <x v="98"/>
    <x v="13"/>
    <x v="393"/>
    <x v="72"/>
    <x v="13"/>
    <x v="13"/>
    <x v="2"/>
    <x v="2"/>
    <x v="1"/>
    <x v="5"/>
    <x v="5"/>
  </r>
  <r>
    <x v="397"/>
    <x v="0"/>
    <x v="10"/>
    <x v="12"/>
    <x v="6"/>
    <x v="145"/>
    <x v="395"/>
    <x v="72"/>
    <x v="13"/>
    <x v="13"/>
    <x v="2"/>
    <x v="2"/>
    <x v="1"/>
    <x v="10"/>
    <x v="10"/>
  </r>
  <r>
    <x v="403"/>
    <x v="1"/>
    <x v="2"/>
    <x v="151"/>
    <x v="188"/>
    <x v="76"/>
    <x v="401"/>
    <x v="70"/>
    <x v="13"/>
    <x v="13"/>
    <x v="2"/>
    <x v="2"/>
    <x v="1"/>
    <x v="2"/>
    <x v="2"/>
  </r>
  <r>
    <x v="395"/>
    <x v="0"/>
    <x v="10"/>
    <x v="48"/>
    <x v="56"/>
    <x v="63"/>
    <x v="393"/>
    <x v="72"/>
    <x v="13"/>
    <x v="13"/>
    <x v="2"/>
    <x v="2"/>
    <x v="1"/>
    <x v="10"/>
    <x v="10"/>
  </r>
  <r>
    <x v="398"/>
    <x v="0"/>
    <x v="2"/>
    <x v="18"/>
    <x v="35"/>
    <x v="984"/>
    <x v="396"/>
    <x v="70"/>
    <x v="13"/>
    <x v="13"/>
    <x v="2"/>
    <x v="2"/>
    <x v="1"/>
    <x v="2"/>
    <x v="2"/>
  </r>
  <r>
    <x v="396"/>
    <x v="0"/>
    <x v="8"/>
    <x v="2"/>
    <x v="35"/>
    <x v="985"/>
    <x v="394"/>
    <x v="70"/>
    <x v="13"/>
    <x v="13"/>
    <x v="2"/>
    <x v="2"/>
    <x v="1"/>
    <x v="8"/>
    <x v="8"/>
  </r>
  <r>
    <x v="403"/>
    <x v="0"/>
    <x v="7"/>
    <x v="63"/>
    <x v="56"/>
    <x v="107"/>
    <x v="401"/>
    <x v="70"/>
    <x v="13"/>
    <x v="13"/>
    <x v="2"/>
    <x v="2"/>
    <x v="1"/>
    <x v="7"/>
    <x v="7"/>
  </r>
  <r>
    <x v="392"/>
    <x v="0"/>
    <x v="5"/>
    <x v="20"/>
    <x v="12"/>
    <x v="6"/>
    <x v="390"/>
    <x v="69"/>
    <x v="13"/>
    <x v="13"/>
    <x v="2"/>
    <x v="2"/>
    <x v="1"/>
    <x v="5"/>
    <x v="5"/>
  </r>
  <r>
    <x v="396"/>
    <x v="0"/>
    <x v="9"/>
    <x v="83"/>
    <x v="57"/>
    <x v="376"/>
    <x v="394"/>
    <x v="70"/>
    <x v="13"/>
    <x v="13"/>
    <x v="2"/>
    <x v="2"/>
    <x v="1"/>
    <x v="9"/>
    <x v="9"/>
  </r>
  <r>
    <x v="389"/>
    <x v="0"/>
    <x v="8"/>
    <x v="54"/>
    <x v="4"/>
    <x v="314"/>
    <x v="387"/>
    <x v="71"/>
    <x v="13"/>
    <x v="13"/>
    <x v="2"/>
    <x v="2"/>
    <x v="1"/>
    <x v="8"/>
    <x v="8"/>
  </r>
  <r>
    <x v="412"/>
    <x v="0"/>
    <x v="5"/>
    <x v="6"/>
    <x v="41"/>
    <x v="34"/>
    <x v="410"/>
    <x v="71"/>
    <x v="13"/>
    <x v="13"/>
    <x v="2"/>
    <x v="2"/>
    <x v="1"/>
    <x v="5"/>
    <x v="5"/>
  </r>
  <r>
    <x v="389"/>
    <x v="0"/>
    <x v="11"/>
    <x v="50"/>
    <x v="34"/>
    <x v="22"/>
    <x v="387"/>
    <x v="71"/>
    <x v="13"/>
    <x v="13"/>
    <x v="2"/>
    <x v="2"/>
    <x v="1"/>
    <x v="11"/>
    <x v="11"/>
  </r>
  <r>
    <x v="411"/>
    <x v="0"/>
    <x v="7"/>
    <x v="17"/>
    <x v="8"/>
    <x v="9"/>
    <x v="409"/>
    <x v="71"/>
    <x v="13"/>
    <x v="13"/>
    <x v="2"/>
    <x v="2"/>
    <x v="1"/>
    <x v="7"/>
    <x v="7"/>
  </r>
  <r>
    <x v="389"/>
    <x v="0"/>
    <x v="2"/>
    <x v="14"/>
    <x v="32"/>
    <x v="18"/>
    <x v="387"/>
    <x v="71"/>
    <x v="13"/>
    <x v="13"/>
    <x v="2"/>
    <x v="2"/>
    <x v="1"/>
    <x v="2"/>
    <x v="2"/>
  </r>
  <r>
    <x v="415"/>
    <x v="0"/>
    <x v="10"/>
    <x v="23"/>
    <x v="16"/>
    <x v="54"/>
    <x v="413"/>
    <x v="69"/>
    <x v="13"/>
    <x v="13"/>
    <x v="2"/>
    <x v="2"/>
    <x v="1"/>
    <x v="10"/>
    <x v="10"/>
  </r>
  <r>
    <x v="412"/>
    <x v="0"/>
    <x v="3"/>
    <x v="49"/>
    <x v="59"/>
    <x v="66"/>
    <x v="410"/>
    <x v="71"/>
    <x v="13"/>
    <x v="13"/>
    <x v="2"/>
    <x v="2"/>
    <x v="1"/>
    <x v="3"/>
    <x v="3"/>
  </r>
  <r>
    <x v="411"/>
    <x v="0"/>
    <x v="2"/>
    <x v="143"/>
    <x v="152"/>
    <x v="19"/>
    <x v="409"/>
    <x v="71"/>
    <x v="13"/>
    <x v="13"/>
    <x v="2"/>
    <x v="2"/>
    <x v="1"/>
    <x v="2"/>
    <x v="2"/>
  </r>
  <r>
    <x v="414"/>
    <x v="0"/>
    <x v="7"/>
    <x v="37"/>
    <x v="61"/>
    <x v="84"/>
    <x v="412"/>
    <x v="68"/>
    <x v="13"/>
    <x v="13"/>
    <x v="2"/>
    <x v="2"/>
    <x v="1"/>
    <x v="7"/>
    <x v="7"/>
  </r>
  <r>
    <x v="387"/>
    <x v="0"/>
    <x v="11"/>
    <x v="7"/>
    <x v="63"/>
    <x v="6"/>
    <x v="385"/>
    <x v="71"/>
    <x v="13"/>
    <x v="13"/>
    <x v="2"/>
    <x v="2"/>
    <x v="1"/>
    <x v="11"/>
    <x v="11"/>
  </r>
  <r>
    <x v="399"/>
    <x v="0"/>
    <x v="1"/>
    <x v="90"/>
    <x v="137"/>
    <x v="162"/>
    <x v="397"/>
    <x v="72"/>
    <x v="13"/>
    <x v="13"/>
    <x v="2"/>
    <x v="2"/>
    <x v="1"/>
    <x v="1"/>
    <x v="1"/>
  </r>
  <r>
    <x v="416"/>
    <x v="0"/>
    <x v="9"/>
    <x v="8"/>
    <x v="9"/>
    <x v="13"/>
    <x v="414"/>
    <x v="72"/>
    <x v="13"/>
    <x v="13"/>
    <x v="2"/>
    <x v="2"/>
    <x v="1"/>
    <x v="9"/>
    <x v="9"/>
  </r>
  <r>
    <x v="407"/>
    <x v="0"/>
    <x v="3"/>
    <x v="11"/>
    <x v="23"/>
    <x v="246"/>
    <x v="405"/>
    <x v="71"/>
    <x v="13"/>
    <x v="13"/>
    <x v="2"/>
    <x v="2"/>
    <x v="1"/>
    <x v="3"/>
    <x v="3"/>
  </r>
  <r>
    <x v="385"/>
    <x v="0"/>
    <x v="8"/>
    <x v="85"/>
    <x v="121"/>
    <x v="986"/>
    <x v="383"/>
    <x v="70"/>
    <x v="13"/>
    <x v="13"/>
    <x v="2"/>
    <x v="2"/>
    <x v="1"/>
    <x v="8"/>
    <x v="8"/>
  </r>
  <r>
    <x v="416"/>
    <x v="0"/>
    <x v="1"/>
    <x v="8"/>
    <x v="9"/>
    <x v="13"/>
    <x v="414"/>
    <x v="72"/>
    <x v="13"/>
    <x v="13"/>
    <x v="2"/>
    <x v="2"/>
    <x v="1"/>
    <x v="1"/>
    <x v="1"/>
  </r>
  <r>
    <x v="387"/>
    <x v="1"/>
    <x v="2"/>
    <x v="48"/>
    <x v="23"/>
    <x v="6"/>
    <x v="385"/>
    <x v="71"/>
    <x v="13"/>
    <x v="13"/>
    <x v="2"/>
    <x v="2"/>
    <x v="1"/>
    <x v="2"/>
    <x v="2"/>
  </r>
  <r>
    <x v="381"/>
    <x v="0"/>
    <x v="2"/>
    <x v="100"/>
    <x v="139"/>
    <x v="489"/>
    <x v="379"/>
    <x v="68"/>
    <x v="13"/>
    <x v="13"/>
    <x v="2"/>
    <x v="2"/>
    <x v="1"/>
    <x v="2"/>
    <x v="2"/>
  </r>
  <r>
    <x v="383"/>
    <x v="0"/>
    <x v="8"/>
    <x v="12"/>
    <x v="12"/>
    <x v="13"/>
    <x v="381"/>
    <x v="69"/>
    <x v="13"/>
    <x v="13"/>
    <x v="2"/>
    <x v="2"/>
    <x v="1"/>
    <x v="8"/>
    <x v="8"/>
  </r>
  <r>
    <x v="382"/>
    <x v="0"/>
    <x v="5"/>
    <x v="0"/>
    <x v="41"/>
    <x v="6"/>
    <x v="380"/>
    <x v="68"/>
    <x v="13"/>
    <x v="13"/>
    <x v="2"/>
    <x v="2"/>
    <x v="1"/>
    <x v="5"/>
    <x v="5"/>
  </r>
  <r>
    <x v="382"/>
    <x v="0"/>
    <x v="7"/>
    <x v="5"/>
    <x v="7"/>
    <x v="152"/>
    <x v="380"/>
    <x v="68"/>
    <x v="13"/>
    <x v="13"/>
    <x v="2"/>
    <x v="2"/>
    <x v="1"/>
    <x v="7"/>
    <x v="7"/>
  </r>
  <r>
    <x v="384"/>
    <x v="0"/>
    <x v="11"/>
    <x v="105"/>
    <x v="39"/>
    <x v="311"/>
    <x v="382"/>
    <x v="70"/>
    <x v="13"/>
    <x v="13"/>
    <x v="2"/>
    <x v="2"/>
    <x v="1"/>
    <x v="11"/>
    <x v="11"/>
  </r>
  <r>
    <x v="410"/>
    <x v="0"/>
    <x v="7"/>
    <x v="92"/>
    <x v="23"/>
    <x v="13"/>
    <x v="408"/>
    <x v="69"/>
    <x v="13"/>
    <x v="13"/>
    <x v="2"/>
    <x v="2"/>
    <x v="1"/>
    <x v="7"/>
    <x v="7"/>
  </r>
  <r>
    <x v="417"/>
    <x v="1"/>
    <x v="2"/>
    <x v="98"/>
    <x v="20"/>
    <x v="667"/>
    <x v="415"/>
    <x v="69"/>
    <x v="13"/>
    <x v="13"/>
    <x v="2"/>
    <x v="2"/>
    <x v="1"/>
    <x v="2"/>
    <x v="2"/>
  </r>
  <r>
    <x v="382"/>
    <x v="0"/>
    <x v="9"/>
    <x v="105"/>
    <x v="70"/>
    <x v="186"/>
    <x v="380"/>
    <x v="68"/>
    <x v="13"/>
    <x v="13"/>
    <x v="2"/>
    <x v="2"/>
    <x v="1"/>
    <x v="9"/>
    <x v="9"/>
  </r>
  <r>
    <x v="402"/>
    <x v="0"/>
    <x v="4"/>
    <x v="15"/>
    <x v="61"/>
    <x v="192"/>
    <x v="400"/>
    <x v="71"/>
    <x v="13"/>
    <x v="13"/>
    <x v="2"/>
    <x v="2"/>
    <x v="1"/>
    <x v="4"/>
    <x v="4"/>
  </r>
  <r>
    <x v="417"/>
    <x v="0"/>
    <x v="4"/>
    <x v="26"/>
    <x v="1"/>
    <x v="121"/>
    <x v="415"/>
    <x v="69"/>
    <x v="13"/>
    <x v="13"/>
    <x v="2"/>
    <x v="2"/>
    <x v="1"/>
    <x v="4"/>
    <x v="4"/>
  </r>
  <r>
    <x v="381"/>
    <x v="0"/>
    <x v="0"/>
    <x v="11"/>
    <x v="5"/>
    <x v="22"/>
    <x v="379"/>
    <x v="68"/>
    <x v="13"/>
    <x v="13"/>
    <x v="2"/>
    <x v="2"/>
    <x v="1"/>
    <x v="0"/>
    <x v="0"/>
  </r>
  <r>
    <x v="413"/>
    <x v="0"/>
    <x v="0"/>
    <x v="20"/>
    <x v="12"/>
    <x v="6"/>
    <x v="411"/>
    <x v="72"/>
    <x v="13"/>
    <x v="13"/>
    <x v="2"/>
    <x v="2"/>
    <x v="1"/>
    <x v="0"/>
    <x v="0"/>
  </r>
  <r>
    <x v="383"/>
    <x v="0"/>
    <x v="0"/>
    <x v="75"/>
    <x v="91"/>
    <x v="124"/>
    <x v="381"/>
    <x v="69"/>
    <x v="13"/>
    <x v="13"/>
    <x v="2"/>
    <x v="2"/>
    <x v="1"/>
    <x v="0"/>
    <x v="0"/>
  </r>
  <r>
    <x v="402"/>
    <x v="0"/>
    <x v="10"/>
    <x v="9"/>
    <x v="63"/>
    <x v="76"/>
    <x v="400"/>
    <x v="71"/>
    <x v="13"/>
    <x v="13"/>
    <x v="2"/>
    <x v="2"/>
    <x v="1"/>
    <x v="10"/>
    <x v="10"/>
  </r>
  <r>
    <x v="417"/>
    <x v="0"/>
    <x v="1"/>
    <x v="33"/>
    <x v="35"/>
    <x v="38"/>
    <x v="415"/>
    <x v="69"/>
    <x v="13"/>
    <x v="13"/>
    <x v="2"/>
    <x v="2"/>
    <x v="1"/>
    <x v="1"/>
    <x v="1"/>
  </r>
  <r>
    <x v="383"/>
    <x v="0"/>
    <x v="4"/>
    <x v="12"/>
    <x v="12"/>
    <x v="13"/>
    <x v="381"/>
    <x v="69"/>
    <x v="13"/>
    <x v="13"/>
    <x v="2"/>
    <x v="2"/>
    <x v="1"/>
    <x v="4"/>
    <x v="4"/>
  </r>
  <r>
    <x v="417"/>
    <x v="0"/>
    <x v="10"/>
    <x v="92"/>
    <x v="8"/>
    <x v="63"/>
    <x v="415"/>
    <x v="69"/>
    <x v="13"/>
    <x v="13"/>
    <x v="2"/>
    <x v="2"/>
    <x v="1"/>
    <x v="10"/>
    <x v="10"/>
  </r>
  <r>
    <x v="388"/>
    <x v="0"/>
    <x v="6"/>
    <x v="37"/>
    <x v="3"/>
    <x v="6"/>
    <x v="386"/>
    <x v="71"/>
    <x v="13"/>
    <x v="13"/>
    <x v="2"/>
    <x v="2"/>
    <x v="1"/>
    <x v="6"/>
    <x v="6"/>
  </r>
  <r>
    <x v="384"/>
    <x v="0"/>
    <x v="9"/>
    <x v="68"/>
    <x v="113"/>
    <x v="987"/>
    <x v="382"/>
    <x v="70"/>
    <x v="13"/>
    <x v="13"/>
    <x v="2"/>
    <x v="2"/>
    <x v="1"/>
    <x v="9"/>
    <x v="9"/>
  </r>
  <r>
    <x v="387"/>
    <x v="0"/>
    <x v="2"/>
    <x v="48"/>
    <x v="23"/>
    <x v="6"/>
    <x v="385"/>
    <x v="71"/>
    <x v="13"/>
    <x v="13"/>
    <x v="2"/>
    <x v="2"/>
    <x v="1"/>
    <x v="2"/>
    <x v="2"/>
  </r>
  <r>
    <x v="402"/>
    <x v="0"/>
    <x v="1"/>
    <x v="90"/>
    <x v="19"/>
    <x v="891"/>
    <x v="400"/>
    <x v="71"/>
    <x v="13"/>
    <x v="13"/>
    <x v="2"/>
    <x v="2"/>
    <x v="1"/>
    <x v="1"/>
    <x v="1"/>
  </r>
  <r>
    <x v="387"/>
    <x v="0"/>
    <x v="8"/>
    <x v="5"/>
    <x v="43"/>
    <x v="6"/>
    <x v="385"/>
    <x v="71"/>
    <x v="13"/>
    <x v="13"/>
    <x v="2"/>
    <x v="2"/>
    <x v="1"/>
    <x v="8"/>
    <x v="8"/>
  </r>
  <r>
    <x v="409"/>
    <x v="0"/>
    <x v="6"/>
    <x v="75"/>
    <x v="91"/>
    <x v="124"/>
    <x v="407"/>
    <x v="69"/>
    <x v="13"/>
    <x v="13"/>
    <x v="2"/>
    <x v="2"/>
    <x v="1"/>
    <x v="6"/>
    <x v="6"/>
  </r>
  <r>
    <x v="405"/>
    <x v="0"/>
    <x v="7"/>
    <x v="93"/>
    <x v="85"/>
    <x v="6"/>
    <x v="403"/>
    <x v="69"/>
    <x v="13"/>
    <x v="13"/>
    <x v="2"/>
    <x v="2"/>
    <x v="1"/>
    <x v="7"/>
    <x v="7"/>
  </r>
  <r>
    <x v="407"/>
    <x v="0"/>
    <x v="1"/>
    <x v="51"/>
    <x v="81"/>
    <x v="31"/>
    <x v="405"/>
    <x v="71"/>
    <x v="13"/>
    <x v="13"/>
    <x v="2"/>
    <x v="2"/>
    <x v="1"/>
    <x v="1"/>
    <x v="1"/>
  </r>
  <r>
    <x v="407"/>
    <x v="0"/>
    <x v="7"/>
    <x v="10"/>
    <x v="0"/>
    <x v="6"/>
    <x v="405"/>
    <x v="71"/>
    <x v="13"/>
    <x v="13"/>
    <x v="2"/>
    <x v="2"/>
    <x v="1"/>
    <x v="7"/>
    <x v="7"/>
  </r>
  <r>
    <x v="385"/>
    <x v="0"/>
    <x v="10"/>
    <x v="19"/>
    <x v="51"/>
    <x v="57"/>
    <x v="383"/>
    <x v="70"/>
    <x v="13"/>
    <x v="13"/>
    <x v="2"/>
    <x v="2"/>
    <x v="1"/>
    <x v="10"/>
    <x v="10"/>
  </r>
  <r>
    <x v="400"/>
    <x v="0"/>
    <x v="5"/>
    <x v="20"/>
    <x v="12"/>
    <x v="6"/>
    <x v="398"/>
    <x v="71"/>
    <x v="13"/>
    <x v="13"/>
    <x v="2"/>
    <x v="2"/>
    <x v="1"/>
    <x v="5"/>
    <x v="5"/>
  </r>
  <r>
    <x v="382"/>
    <x v="0"/>
    <x v="4"/>
    <x v="36"/>
    <x v="83"/>
    <x v="11"/>
    <x v="380"/>
    <x v="68"/>
    <x v="13"/>
    <x v="13"/>
    <x v="2"/>
    <x v="2"/>
    <x v="1"/>
    <x v="4"/>
    <x v="4"/>
  </r>
  <r>
    <x v="384"/>
    <x v="0"/>
    <x v="0"/>
    <x v="3"/>
    <x v="11"/>
    <x v="263"/>
    <x v="382"/>
    <x v="70"/>
    <x v="13"/>
    <x v="13"/>
    <x v="2"/>
    <x v="2"/>
    <x v="1"/>
    <x v="0"/>
    <x v="0"/>
  </r>
  <r>
    <x v="381"/>
    <x v="1"/>
    <x v="2"/>
    <x v="126"/>
    <x v="139"/>
    <x v="230"/>
    <x v="379"/>
    <x v="68"/>
    <x v="13"/>
    <x v="13"/>
    <x v="2"/>
    <x v="2"/>
    <x v="1"/>
    <x v="2"/>
    <x v="2"/>
  </r>
  <r>
    <x v="399"/>
    <x v="0"/>
    <x v="8"/>
    <x v="36"/>
    <x v="114"/>
    <x v="126"/>
    <x v="397"/>
    <x v="72"/>
    <x v="13"/>
    <x v="13"/>
    <x v="2"/>
    <x v="2"/>
    <x v="1"/>
    <x v="8"/>
    <x v="8"/>
  </r>
  <r>
    <x v="408"/>
    <x v="0"/>
    <x v="10"/>
    <x v="5"/>
    <x v="3"/>
    <x v="316"/>
    <x v="406"/>
    <x v="71"/>
    <x v="13"/>
    <x v="13"/>
    <x v="2"/>
    <x v="2"/>
    <x v="1"/>
    <x v="10"/>
    <x v="10"/>
  </r>
  <r>
    <x v="416"/>
    <x v="0"/>
    <x v="4"/>
    <x v="6"/>
    <x v="6"/>
    <x v="6"/>
    <x v="414"/>
    <x v="72"/>
    <x v="13"/>
    <x v="13"/>
    <x v="2"/>
    <x v="2"/>
    <x v="1"/>
    <x v="4"/>
    <x v="4"/>
  </r>
  <r>
    <x v="397"/>
    <x v="0"/>
    <x v="2"/>
    <x v="20"/>
    <x v="6"/>
    <x v="7"/>
    <x v="395"/>
    <x v="72"/>
    <x v="13"/>
    <x v="13"/>
    <x v="2"/>
    <x v="2"/>
    <x v="1"/>
    <x v="2"/>
    <x v="2"/>
  </r>
  <r>
    <x v="410"/>
    <x v="0"/>
    <x v="2"/>
    <x v="89"/>
    <x v="104"/>
    <x v="162"/>
    <x v="408"/>
    <x v="69"/>
    <x v="13"/>
    <x v="13"/>
    <x v="2"/>
    <x v="2"/>
    <x v="1"/>
    <x v="2"/>
    <x v="2"/>
  </r>
  <r>
    <x v="392"/>
    <x v="1"/>
    <x v="2"/>
    <x v="3"/>
    <x v="5"/>
    <x v="37"/>
    <x v="390"/>
    <x v="69"/>
    <x v="13"/>
    <x v="13"/>
    <x v="2"/>
    <x v="2"/>
    <x v="1"/>
    <x v="2"/>
    <x v="2"/>
  </r>
  <r>
    <x v="404"/>
    <x v="0"/>
    <x v="5"/>
    <x v="16"/>
    <x v="17"/>
    <x v="6"/>
    <x v="402"/>
    <x v="69"/>
    <x v="13"/>
    <x v="13"/>
    <x v="2"/>
    <x v="2"/>
    <x v="1"/>
    <x v="5"/>
    <x v="5"/>
  </r>
  <r>
    <x v="392"/>
    <x v="0"/>
    <x v="10"/>
    <x v="93"/>
    <x v="85"/>
    <x v="6"/>
    <x v="390"/>
    <x v="69"/>
    <x v="13"/>
    <x v="13"/>
    <x v="2"/>
    <x v="2"/>
    <x v="1"/>
    <x v="10"/>
    <x v="10"/>
  </r>
  <r>
    <x v="395"/>
    <x v="0"/>
    <x v="11"/>
    <x v="35"/>
    <x v="51"/>
    <x v="63"/>
    <x v="393"/>
    <x v="72"/>
    <x v="13"/>
    <x v="13"/>
    <x v="2"/>
    <x v="2"/>
    <x v="1"/>
    <x v="11"/>
    <x v="11"/>
  </r>
  <r>
    <x v="392"/>
    <x v="0"/>
    <x v="11"/>
    <x v="17"/>
    <x v="62"/>
    <x v="6"/>
    <x v="390"/>
    <x v="69"/>
    <x v="13"/>
    <x v="13"/>
    <x v="2"/>
    <x v="2"/>
    <x v="1"/>
    <x v="11"/>
    <x v="11"/>
  </r>
  <r>
    <x v="400"/>
    <x v="0"/>
    <x v="10"/>
    <x v="5"/>
    <x v="43"/>
    <x v="6"/>
    <x v="398"/>
    <x v="71"/>
    <x v="13"/>
    <x v="13"/>
    <x v="2"/>
    <x v="2"/>
    <x v="1"/>
    <x v="10"/>
    <x v="10"/>
  </r>
  <r>
    <x v="397"/>
    <x v="0"/>
    <x v="0"/>
    <x v="75"/>
    <x v="91"/>
    <x v="124"/>
    <x v="395"/>
    <x v="72"/>
    <x v="13"/>
    <x v="13"/>
    <x v="2"/>
    <x v="2"/>
    <x v="1"/>
    <x v="0"/>
    <x v="0"/>
  </r>
  <r>
    <x v="408"/>
    <x v="0"/>
    <x v="5"/>
    <x v="6"/>
    <x v="98"/>
    <x v="13"/>
    <x v="406"/>
    <x v="71"/>
    <x v="13"/>
    <x v="13"/>
    <x v="2"/>
    <x v="2"/>
    <x v="1"/>
    <x v="5"/>
    <x v="5"/>
  </r>
  <r>
    <x v="395"/>
    <x v="0"/>
    <x v="6"/>
    <x v="1"/>
    <x v="54"/>
    <x v="61"/>
    <x v="393"/>
    <x v="72"/>
    <x v="13"/>
    <x v="13"/>
    <x v="2"/>
    <x v="2"/>
    <x v="1"/>
    <x v="6"/>
    <x v="6"/>
  </r>
  <r>
    <x v="397"/>
    <x v="0"/>
    <x v="1"/>
    <x v="21"/>
    <x v="18"/>
    <x v="11"/>
    <x v="395"/>
    <x v="72"/>
    <x v="13"/>
    <x v="13"/>
    <x v="2"/>
    <x v="2"/>
    <x v="1"/>
    <x v="1"/>
    <x v="1"/>
  </r>
  <r>
    <x v="397"/>
    <x v="0"/>
    <x v="3"/>
    <x v="6"/>
    <x v="0"/>
    <x v="145"/>
    <x v="395"/>
    <x v="72"/>
    <x v="13"/>
    <x v="13"/>
    <x v="2"/>
    <x v="2"/>
    <x v="1"/>
    <x v="3"/>
    <x v="3"/>
  </r>
  <r>
    <x v="398"/>
    <x v="0"/>
    <x v="9"/>
    <x v="98"/>
    <x v="37"/>
    <x v="6"/>
    <x v="396"/>
    <x v="70"/>
    <x v="13"/>
    <x v="13"/>
    <x v="2"/>
    <x v="2"/>
    <x v="1"/>
    <x v="9"/>
    <x v="9"/>
  </r>
  <r>
    <x v="390"/>
    <x v="0"/>
    <x v="11"/>
    <x v="13"/>
    <x v="18"/>
    <x v="19"/>
    <x v="388"/>
    <x v="69"/>
    <x v="13"/>
    <x v="13"/>
    <x v="2"/>
    <x v="2"/>
    <x v="1"/>
    <x v="11"/>
    <x v="11"/>
  </r>
  <r>
    <x v="403"/>
    <x v="0"/>
    <x v="10"/>
    <x v="15"/>
    <x v="34"/>
    <x v="37"/>
    <x v="401"/>
    <x v="70"/>
    <x v="13"/>
    <x v="13"/>
    <x v="2"/>
    <x v="2"/>
    <x v="1"/>
    <x v="10"/>
    <x v="10"/>
  </r>
  <r>
    <x v="403"/>
    <x v="0"/>
    <x v="9"/>
    <x v="60"/>
    <x v="96"/>
    <x v="341"/>
    <x v="401"/>
    <x v="70"/>
    <x v="13"/>
    <x v="13"/>
    <x v="2"/>
    <x v="2"/>
    <x v="1"/>
    <x v="9"/>
    <x v="9"/>
  </r>
  <r>
    <x v="394"/>
    <x v="0"/>
    <x v="0"/>
    <x v="6"/>
    <x v="98"/>
    <x v="13"/>
    <x v="392"/>
    <x v="70"/>
    <x v="13"/>
    <x v="13"/>
    <x v="2"/>
    <x v="2"/>
    <x v="1"/>
    <x v="0"/>
    <x v="0"/>
  </r>
  <r>
    <x v="393"/>
    <x v="0"/>
    <x v="2"/>
    <x v="134"/>
    <x v="29"/>
    <x v="716"/>
    <x v="391"/>
    <x v="72"/>
    <x v="13"/>
    <x v="13"/>
    <x v="2"/>
    <x v="2"/>
    <x v="1"/>
    <x v="2"/>
    <x v="2"/>
  </r>
  <r>
    <x v="396"/>
    <x v="0"/>
    <x v="5"/>
    <x v="8"/>
    <x v="85"/>
    <x v="31"/>
    <x v="394"/>
    <x v="70"/>
    <x v="13"/>
    <x v="13"/>
    <x v="2"/>
    <x v="2"/>
    <x v="1"/>
    <x v="5"/>
    <x v="5"/>
  </r>
  <r>
    <x v="398"/>
    <x v="1"/>
    <x v="2"/>
    <x v="18"/>
    <x v="35"/>
    <x v="984"/>
    <x v="396"/>
    <x v="70"/>
    <x v="13"/>
    <x v="13"/>
    <x v="2"/>
    <x v="2"/>
    <x v="1"/>
    <x v="2"/>
    <x v="2"/>
  </r>
  <r>
    <x v="391"/>
    <x v="0"/>
    <x v="10"/>
    <x v="48"/>
    <x v="16"/>
    <x v="350"/>
    <x v="389"/>
    <x v="70"/>
    <x v="13"/>
    <x v="13"/>
    <x v="2"/>
    <x v="2"/>
    <x v="1"/>
    <x v="10"/>
    <x v="10"/>
  </r>
  <r>
    <x v="403"/>
    <x v="0"/>
    <x v="3"/>
    <x v="2"/>
    <x v="42"/>
    <x v="187"/>
    <x v="401"/>
    <x v="70"/>
    <x v="13"/>
    <x v="13"/>
    <x v="2"/>
    <x v="2"/>
    <x v="1"/>
    <x v="3"/>
    <x v="3"/>
  </r>
  <r>
    <x v="390"/>
    <x v="0"/>
    <x v="6"/>
    <x v="93"/>
    <x v="85"/>
    <x v="6"/>
    <x v="388"/>
    <x v="69"/>
    <x v="13"/>
    <x v="13"/>
    <x v="2"/>
    <x v="2"/>
    <x v="1"/>
    <x v="6"/>
    <x v="6"/>
  </r>
  <r>
    <x v="404"/>
    <x v="0"/>
    <x v="6"/>
    <x v="8"/>
    <x v="85"/>
    <x v="31"/>
    <x v="402"/>
    <x v="69"/>
    <x v="13"/>
    <x v="13"/>
    <x v="2"/>
    <x v="2"/>
    <x v="1"/>
    <x v="6"/>
    <x v="6"/>
  </r>
  <r>
    <x v="391"/>
    <x v="0"/>
    <x v="1"/>
    <x v="39"/>
    <x v="21"/>
    <x v="49"/>
    <x v="389"/>
    <x v="70"/>
    <x v="13"/>
    <x v="13"/>
    <x v="2"/>
    <x v="2"/>
    <x v="1"/>
    <x v="1"/>
    <x v="1"/>
  </r>
  <r>
    <x v="392"/>
    <x v="0"/>
    <x v="1"/>
    <x v="5"/>
    <x v="11"/>
    <x v="12"/>
    <x v="390"/>
    <x v="69"/>
    <x v="13"/>
    <x v="13"/>
    <x v="2"/>
    <x v="2"/>
    <x v="1"/>
    <x v="1"/>
    <x v="1"/>
  </r>
  <r>
    <x v="393"/>
    <x v="0"/>
    <x v="11"/>
    <x v="98"/>
    <x v="118"/>
    <x v="677"/>
    <x v="391"/>
    <x v="72"/>
    <x v="13"/>
    <x v="13"/>
    <x v="2"/>
    <x v="2"/>
    <x v="1"/>
    <x v="11"/>
    <x v="11"/>
  </r>
  <r>
    <x v="392"/>
    <x v="0"/>
    <x v="9"/>
    <x v="5"/>
    <x v="8"/>
    <x v="10"/>
    <x v="390"/>
    <x v="69"/>
    <x v="13"/>
    <x v="13"/>
    <x v="2"/>
    <x v="2"/>
    <x v="1"/>
    <x v="9"/>
    <x v="9"/>
  </r>
  <r>
    <x v="394"/>
    <x v="0"/>
    <x v="11"/>
    <x v="7"/>
    <x v="36"/>
    <x v="73"/>
    <x v="392"/>
    <x v="70"/>
    <x v="13"/>
    <x v="13"/>
    <x v="2"/>
    <x v="2"/>
    <x v="1"/>
    <x v="11"/>
    <x v="11"/>
  </r>
  <r>
    <x v="415"/>
    <x v="0"/>
    <x v="6"/>
    <x v="37"/>
    <x v="76"/>
    <x v="76"/>
    <x v="413"/>
    <x v="69"/>
    <x v="13"/>
    <x v="13"/>
    <x v="2"/>
    <x v="2"/>
    <x v="1"/>
    <x v="6"/>
    <x v="6"/>
  </r>
  <r>
    <x v="414"/>
    <x v="0"/>
    <x v="6"/>
    <x v="35"/>
    <x v="27"/>
    <x v="335"/>
    <x v="412"/>
    <x v="68"/>
    <x v="13"/>
    <x v="13"/>
    <x v="2"/>
    <x v="2"/>
    <x v="1"/>
    <x v="6"/>
    <x v="6"/>
  </r>
  <r>
    <x v="396"/>
    <x v="0"/>
    <x v="11"/>
    <x v="36"/>
    <x v="27"/>
    <x v="70"/>
    <x v="394"/>
    <x v="70"/>
    <x v="13"/>
    <x v="13"/>
    <x v="2"/>
    <x v="2"/>
    <x v="1"/>
    <x v="11"/>
    <x v="11"/>
  </r>
  <r>
    <x v="412"/>
    <x v="0"/>
    <x v="6"/>
    <x v="57"/>
    <x v="76"/>
    <x v="72"/>
    <x v="410"/>
    <x v="71"/>
    <x v="13"/>
    <x v="13"/>
    <x v="2"/>
    <x v="2"/>
    <x v="1"/>
    <x v="6"/>
    <x v="6"/>
  </r>
  <r>
    <x v="415"/>
    <x v="0"/>
    <x v="5"/>
    <x v="93"/>
    <x v="9"/>
    <x v="63"/>
    <x v="413"/>
    <x v="69"/>
    <x v="13"/>
    <x v="13"/>
    <x v="2"/>
    <x v="2"/>
    <x v="1"/>
    <x v="5"/>
    <x v="5"/>
  </r>
  <r>
    <x v="414"/>
    <x v="0"/>
    <x v="5"/>
    <x v="93"/>
    <x v="94"/>
    <x v="207"/>
    <x v="412"/>
    <x v="68"/>
    <x v="13"/>
    <x v="13"/>
    <x v="2"/>
    <x v="2"/>
    <x v="1"/>
    <x v="5"/>
    <x v="5"/>
  </r>
  <r>
    <x v="411"/>
    <x v="0"/>
    <x v="11"/>
    <x v="42"/>
    <x v="49"/>
    <x v="55"/>
    <x v="409"/>
    <x v="71"/>
    <x v="13"/>
    <x v="13"/>
    <x v="2"/>
    <x v="2"/>
    <x v="1"/>
    <x v="11"/>
    <x v="11"/>
  </r>
  <r>
    <x v="389"/>
    <x v="0"/>
    <x v="0"/>
    <x v="93"/>
    <x v="94"/>
    <x v="207"/>
    <x v="387"/>
    <x v="71"/>
    <x v="13"/>
    <x v="13"/>
    <x v="2"/>
    <x v="2"/>
    <x v="1"/>
    <x v="0"/>
    <x v="0"/>
  </r>
  <r>
    <x v="411"/>
    <x v="0"/>
    <x v="6"/>
    <x v="54"/>
    <x v="15"/>
    <x v="18"/>
    <x v="409"/>
    <x v="71"/>
    <x v="13"/>
    <x v="13"/>
    <x v="2"/>
    <x v="2"/>
    <x v="1"/>
    <x v="6"/>
    <x v="6"/>
  </r>
  <r>
    <x v="411"/>
    <x v="0"/>
    <x v="8"/>
    <x v="80"/>
    <x v="96"/>
    <x v="306"/>
    <x v="409"/>
    <x v="71"/>
    <x v="13"/>
    <x v="13"/>
    <x v="2"/>
    <x v="2"/>
    <x v="1"/>
    <x v="8"/>
    <x v="8"/>
  </r>
  <r>
    <x v="415"/>
    <x v="0"/>
    <x v="0"/>
    <x v="13"/>
    <x v="14"/>
    <x v="44"/>
    <x v="413"/>
    <x v="69"/>
    <x v="13"/>
    <x v="13"/>
    <x v="2"/>
    <x v="2"/>
    <x v="1"/>
    <x v="0"/>
    <x v="0"/>
  </r>
  <r>
    <x v="388"/>
    <x v="0"/>
    <x v="10"/>
    <x v="1"/>
    <x v="10"/>
    <x v="6"/>
    <x v="386"/>
    <x v="71"/>
    <x v="13"/>
    <x v="13"/>
    <x v="2"/>
    <x v="2"/>
    <x v="1"/>
    <x v="10"/>
    <x v="10"/>
  </r>
  <r>
    <x v="383"/>
    <x v="0"/>
    <x v="9"/>
    <x v="12"/>
    <x v="12"/>
    <x v="13"/>
    <x v="381"/>
    <x v="69"/>
    <x v="13"/>
    <x v="13"/>
    <x v="2"/>
    <x v="2"/>
    <x v="1"/>
    <x v="9"/>
    <x v="9"/>
  </r>
  <r>
    <x v="384"/>
    <x v="0"/>
    <x v="8"/>
    <x v="112"/>
    <x v="90"/>
    <x v="858"/>
    <x v="382"/>
    <x v="70"/>
    <x v="13"/>
    <x v="13"/>
    <x v="2"/>
    <x v="2"/>
    <x v="1"/>
    <x v="8"/>
    <x v="8"/>
  </r>
  <r>
    <x v="386"/>
    <x v="1"/>
    <x v="2"/>
    <x v="15"/>
    <x v="54"/>
    <x v="253"/>
    <x v="384"/>
    <x v="71"/>
    <x v="13"/>
    <x v="13"/>
    <x v="2"/>
    <x v="2"/>
    <x v="1"/>
    <x v="2"/>
    <x v="2"/>
  </r>
  <r>
    <x v="388"/>
    <x v="0"/>
    <x v="11"/>
    <x v="27"/>
    <x v="81"/>
    <x v="14"/>
    <x v="386"/>
    <x v="71"/>
    <x v="13"/>
    <x v="13"/>
    <x v="2"/>
    <x v="2"/>
    <x v="1"/>
    <x v="11"/>
    <x v="11"/>
  </r>
  <r>
    <x v="387"/>
    <x v="0"/>
    <x v="9"/>
    <x v="23"/>
    <x v="11"/>
    <x v="6"/>
    <x v="385"/>
    <x v="71"/>
    <x v="13"/>
    <x v="13"/>
    <x v="2"/>
    <x v="2"/>
    <x v="1"/>
    <x v="9"/>
    <x v="9"/>
  </r>
  <r>
    <x v="384"/>
    <x v="0"/>
    <x v="2"/>
    <x v="32"/>
    <x v="90"/>
    <x v="988"/>
    <x v="382"/>
    <x v="70"/>
    <x v="13"/>
    <x v="13"/>
    <x v="2"/>
    <x v="2"/>
    <x v="1"/>
    <x v="2"/>
    <x v="2"/>
  </r>
  <r>
    <x v="386"/>
    <x v="0"/>
    <x v="2"/>
    <x v="37"/>
    <x v="76"/>
    <x v="76"/>
    <x v="384"/>
    <x v="71"/>
    <x v="13"/>
    <x v="13"/>
    <x v="2"/>
    <x v="2"/>
    <x v="1"/>
    <x v="2"/>
    <x v="2"/>
  </r>
  <r>
    <x v="386"/>
    <x v="0"/>
    <x v="3"/>
    <x v="79"/>
    <x v="94"/>
    <x v="39"/>
    <x v="384"/>
    <x v="71"/>
    <x v="13"/>
    <x v="13"/>
    <x v="2"/>
    <x v="2"/>
    <x v="1"/>
    <x v="3"/>
    <x v="3"/>
  </r>
  <r>
    <x v="384"/>
    <x v="1"/>
    <x v="2"/>
    <x v="29"/>
    <x v="90"/>
    <x v="465"/>
    <x v="382"/>
    <x v="70"/>
    <x v="13"/>
    <x v="13"/>
    <x v="2"/>
    <x v="2"/>
    <x v="1"/>
    <x v="2"/>
    <x v="2"/>
  </r>
  <r>
    <x v="381"/>
    <x v="0"/>
    <x v="8"/>
    <x v="89"/>
    <x v="64"/>
    <x v="19"/>
    <x v="379"/>
    <x v="68"/>
    <x v="13"/>
    <x v="13"/>
    <x v="2"/>
    <x v="2"/>
    <x v="1"/>
    <x v="8"/>
    <x v="8"/>
  </r>
  <r>
    <x v="381"/>
    <x v="0"/>
    <x v="11"/>
    <x v="83"/>
    <x v="114"/>
    <x v="24"/>
    <x v="379"/>
    <x v="68"/>
    <x v="13"/>
    <x v="13"/>
    <x v="2"/>
    <x v="2"/>
    <x v="1"/>
    <x v="11"/>
    <x v="11"/>
  </r>
  <r>
    <x v="386"/>
    <x v="0"/>
    <x v="4"/>
    <x v="10"/>
    <x v="9"/>
    <x v="9"/>
    <x v="384"/>
    <x v="71"/>
    <x v="13"/>
    <x v="13"/>
    <x v="2"/>
    <x v="2"/>
    <x v="1"/>
    <x v="4"/>
    <x v="4"/>
  </r>
  <r>
    <x v="385"/>
    <x v="0"/>
    <x v="3"/>
    <x v="95"/>
    <x v="108"/>
    <x v="181"/>
    <x v="383"/>
    <x v="70"/>
    <x v="13"/>
    <x v="13"/>
    <x v="2"/>
    <x v="2"/>
    <x v="1"/>
    <x v="3"/>
    <x v="3"/>
  </r>
  <r>
    <x v="385"/>
    <x v="0"/>
    <x v="1"/>
    <x v="110"/>
    <x v="136"/>
    <x v="989"/>
    <x v="383"/>
    <x v="70"/>
    <x v="13"/>
    <x v="13"/>
    <x v="2"/>
    <x v="2"/>
    <x v="1"/>
    <x v="1"/>
    <x v="1"/>
  </r>
  <r>
    <x v="386"/>
    <x v="0"/>
    <x v="8"/>
    <x v="21"/>
    <x v="65"/>
    <x v="75"/>
    <x v="384"/>
    <x v="71"/>
    <x v="13"/>
    <x v="13"/>
    <x v="2"/>
    <x v="2"/>
    <x v="1"/>
    <x v="8"/>
    <x v="8"/>
  </r>
  <r>
    <x v="386"/>
    <x v="0"/>
    <x v="7"/>
    <x v="20"/>
    <x v="12"/>
    <x v="6"/>
    <x v="384"/>
    <x v="71"/>
    <x v="13"/>
    <x v="13"/>
    <x v="2"/>
    <x v="2"/>
    <x v="1"/>
    <x v="7"/>
    <x v="7"/>
  </r>
  <r>
    <x v="381"/>
    <x v="0"/>
    <x v="4"/>
    <x v="14"/>
    <x v="40"/>
    <x v="522"/>
    <x v="379"/>
    <x v="68"/>
    <x v="13"/>
    <x v="13"/>
    <x v="2"/>
    <x v="2"/>
    <x v="1"/>
    <x v="4"/>
    <x v="4"/>
  </r>
  <r>
    <x v="384"/>
    <x v="0"/>
    <x v="4"/>
    <x v="42"/>
    <x v="83"/>
    <x v="990"/>
    <x v="382"/>
    <x v="70"/>
    <x v="13"/>
    <x v="13"/>
    <x v="2"/>
    <x v="2"/>
    <x v="1"/>
    <x v="4"/>
    <x v="4"/>
  </r>
  <r>
    <x v="416"/>
    <x v="0"/>
    <x v="7"/>
    <x v="75"/>
    <x v="91"/>
    <x v="124"/>
    <x v="414"/>
    <x v="72"/>
    <x v="13"/>
    <x v="13"/>
    <x v="2"/>
    <x v="2"/>
    <x v="1"/>
    <x v="7"/>
    <x v="7"/>
  </r>
  <r>
    <x v="383"/>
    <x v="0"/>
    <x v="11"/>
    <x v="12"/>
    <x v="12"/>
    <x v="13"/>
    <x v="381"/>
    <x v="69"/>
    <x v="13"/>
    <x v="13"/>
    <x v="2"/>
    <x v="2"/>
    <x v="1"/>
    <x v="11"/>
    <x v="11"/>
  </r>
  <r>
    <x v="387"/>
    <x v="0"/>
    <x v="4"/>
    <x v="13"/>
    <x v="13"/>
    <x v="6"/>
    <x v="385"/>
    <x v="71"/>
    <x v="13"/>
    <x v="13"/>
    <x v="2"/>
    <x v="2"/>
    <x v="1"/>
    <x v="4"/>
    <x v="4"/>
  </r>
  <r>
    <x v="402"/>
    <x v="0"/>
    <x v="5"/>
    <x v="0"/>
    <x v="41"/>
    <x v="6"/>
    <x v="400"/>
    <x v="71"/>
    <x v="13"/>
    <x v="13"/>
    <x v="2"/>
    <x v="2"/>
    <x v="1"/>
    <x v="5"/>
    <x v="5"/>
  </r>
  <r>
    <x v="406"/>
    <x v="0"/>
    <x v="8"/>
    <x v="0"/>
    <x v="85"/>
    <x v="126"/>
    <x v="404"/>
    <x v="72"/>
    <x v="13"/>
    <x v="13"/>
    <x v="2"/>
    <x v="2"/>
    <x v="1"/>
    <x v="8"/>
    <x v="8"/>
  </r>
  <r>
    <x v="400"/>
    <x v="0"/>
    <x v="6"/>
    <x v="23"/>
    <x v="10"/>
    <x v="42"/>
    <x v="398"/>
    <x v="71"/>
    <x v="13"/>
    <x v="13"/>
    <x v="2"/>
    <x v="2"/>
    <x v="1"/>
    <x v="6"/>
    <x v="6"/>
  </r>
  <r>
    <x v="409"/>
    <x v="0"/>
    <x v="5"/>
    <x v="75"/>
    <x v="91"/>
    <x v="124"/>
    <x v="407"/>
    <x v="69"/>
    <x v="13"/>
    <x v="13"/>
    <x v="2"/>
    <x v="2"/>
    <x v="1"/>
    <x v="5"/>
    <x v="5"/>
  </r>
  <r>
    <x v="408"/>
    <x v="0"/>
    <x v="0"/>
    <x v="79"/>
    <x v="18"/>
    <x v="7"/>
    <x v="406"/>
    <x v="71"/>
    <x v="13"/>
    <x v="13"/>
    <x v="2"/>
    <x v="2"/>
    <x v="1"/>
    <x v="0"/>
    <x v="0"/>
  </r>
  <r>
    <x v="408"/>
    <x v="0"/>
    <x v="6"/>
    <x v="48"/>
    <x v="76"/>
    <x v="207"/>
    <x v="406"/>
    <x v="71"/>
    <x v="13"/>
    <x v="13"/>
    <x v="2"/>
    <x v="2"/>
    <x v="1"/>
    <x v="6"/>
    <x v="6"/>
  </r>
  <r>
    <x v="401"/>
    <x v="0"/>
    <x v="6"/>
    <x v="40"/>
    <x v="81"/>
    <x v="24"/>
    <x v="399"/>
    <x v="68"/>
    <x v="13"/>
    <x v="13"/>
    <x v="2"/>
    <x v="2"/>
    <x v="1"/>
    <x v="6"/>
    <x v="6"/>
  </r>
  <r>
    <x v="409"/>
    <x v="0"/>
    <x v="8"/>
    <x v="20"/>
    <x v="12"/>
    <x v="6"/>
    <x v="407"/>
    <x v="69"/>
    <x v="13"/>
    <x v="13"/>
    <x v="2"/>
    <x v="2"/>
    <x v="1"/>
    <x v="8"/>
    <x v="8"/>
  </r>
  <r>
    <x v="406"/>
    <x v="0"/>
    <x v="2"/>
    <x v="8"/>
    <x v="9"/>
    <x v="13"/>
    <x v="404"/>
    <x v="72"/>
    <x v="13"/>
    <x v="13"/>
    <x v="2"/>
    <x v="2"/>
    <x v="1"/>
    <x v="2"/>
    <x v="2"/>
  </r>
  <r>
    <x v="401"/>
    <x v="0"/>
    <x v="5"/>
    <x v="13"/>
    <x v="18"/>
    <x v="19"/>
    <x v="399"/>
    <x v="68"/>
    <x v="13"/>
    <x v="13"/>
    <x v="2"/>
    <x v="2"/>
    <x v="1"/>
    <x v="5"/>
    <x v="5"/>
  </r>
  <r>
    <x v="417"/>
    <x v="0"/>
    <x v="3"/>
    <x v="50"/>
    <x v="34"/>
    <x v="22"/>
    <x v="415"/>
    <x v="69"/>
    <x v="13"/>
    <x v="13"/>
    <x v="2"/>
    <x v="2"/>
    <x v="1"/>
    <x v="3"/>
    <x v="3"/>
  </r>
  <r>
    <x v="405"/>
    <x v="0"/>
    <x v="8"/>
    <x v="1"/>
    <x v="10"/>
    <x v="6"/>
    <x v="403"/>
    <x v="69"/>
    <x v="13"/>
    <x v="13"/>
    <x v="2"/>
    <x v="2"/>
    <x v="1"/>
    <x v="8"/>
    <x v="8"/>
  </r>
  <r>
    <x v="399"/>
    <x v="0"/>
    <x v="0"/>
    <x v="9"/>
    <x v="43"/>
    <x v="183"/>
    <x v="397"/>
    <x v="72"/>
    <x v="13"/>
    <x v="13"/>
    <x v="2"/>
    <x v="2"/>
    <x v="1"/>
    <x v="0"/>
    <x v="0"/>
  </r>
  <r>
    <x v="399"/>
    <x v="0"/>
    <x v="2"/>
    <x v="90"/>
    <x v="125"/>
    <x v="991"/>
    <x v="397"/>
    <x v="72"/>
    <x v="13"/>
    <x v="13"/>
    <x v="2"/>
    <x v="2"/>
    <x v="1"/>
    <x v="2"/>
    <x v="2"/>
  </r>
  <r>
    <x v="417"/>
    <x v="0"/>
    <x v="8"/>
    <x v="35"/>
    <x v="59"/>
    <x v="230"/>
    <x v="415"/>
    <x v="69"/>
    <x v="13"/>
    <x v="13"/>
    <x v="2"/>
    <x v="2"/>
    <x v="1"/>
    <x v="8"/>
    <x v="8"/>
  </r>
  <r>
    <x v="416"/>
    <x v="0"/>
    <x v="3"/>
    <x v="6"/>
    <x v="6"/>
    <x v="6"/>
    <x v="414"/>
    <x v="72"/>
    <x v="13"/>
    <x v="13"/>
    <x v="2"/>
    <x v="2"/>
    <x v="1"/>
    <x v="3"/>
    <x v="3"/>
  </r>
  <r>
    <x v="409"/>
    <x v="0"/>
    <x v="0"/>
    <x v="75"/>
    <x v="91"/>
    <x v="124"/>
    <x v="407"/>
    <x v="69"/>
    <x v="13"/>
    <x v="13"/>
    <x v="2"/>
    <x v="2"/>
    <x v="1"/>
    <x v="0"/>
    <x v="0"/>
  </r>
  <r>
    <x v="399"/>
    <x v="0"/>
    <x v="11"/>
    <x v="27"/>
    <x v="42"/>
    <x v="992"/>
    <x v="397"/>
    <x v="72"/>
    <x v="13"/>
    <x v="13"/>
    <x v="2"/>
    <x v="2"/>
    <x v="1"/>
    <x v="11"/>
    <x v="11"/>
  </r>
  <r>
    <x v="406"/>
    <x v="0"/>
    <x v="0"/>
    <x v="75"/>
    <x v="17"/>
    <x v="120"/>
    <x v="404"/>
    <x v="72"/>
    <x v="13"/>
    <x v="13"/>
    <x v="2"/>
    <x v="2"/>
    <x v="1"/>
    <x v="0"/>
    <x v="0"/>
  </r>
  <r>
    <x v="416"/>
    <x v="1"/>
    <x v="2"/>
    <x v="9"/>
    <x v="7"/>
    <x v="282"/>
    <x v="414"/>
    <x v="72"/>
    <x v="13"/>
    <x v="13"/>
    <x v="2"/>
    <x v="2"/>
    <x v="1"/>
    <x v="2"/>
    <x v="2"/>
  </r>
  <r>
    <x v="406"/>
    <x v="1"/>
    <x v="2"/>
    <x v="8"/>
    <x v="9"/>
    <x v="13"/>
    <x v="404"/>
    <x v="72"/>
    <x v="13"/>
    <x v="13"/>
    <x v="2"/>
    <x v="2"/>
    <x v="1"/>
    <x v="2"/>
    <x v="2"/>
  </r>
  <r>
    <x v="410"/>
    <x v="0"/>
    <x v="4"/>
    <x v="26"/>
    <x v="59"/>
    <x v="993"/>
    <x v="408"/>
    <x v="69"/>
    <x v="13"/>
    <x v="13"/>
    <x v="2"/>
    <x v="2"/>
    <x v="1"/>
    <x v="4"/>
    <x v="4"/>
  </r>
  <r>
    <x v="410"/>
    <x v="0"/>
    <x v="9"/>
    <x v="84"/>
    <x v="57"/>
    <x v="72"/>
    <x v="408"/>
    <x v="69"/>
    <x v="13"/>
    <x v="13"/>
    <x v="2"/>
    <x v="2"/>
    <x v="1"/>
    <x v="9"/>
    <x v="9"/>
  </r>
  <r>
    <x v="409"/>
    <x v="0"/>
    <x v="11"/>
    <x v="20"/>
    <x v="12"/>
    <x v="6"/>
    <x v="407"/>
    <x v="69"/>
    <x v="13"/>
    <x v="13"/>
    <x v="2"/>
    <x v="2"/>
    <x v="1"/>
    <x v="11"/>
    <x v="11"/>
  </r>
  <r>
    <x v="405"/>
    <x v="0"/>
    <x v="4"/>
    <x v="17"/>
    <x v="62"/>
    <x v="6"/>
    <x v="403"/>
    <x v="69"/>
    <x v="13"/>
    <x v="13"/>
    <x v="2"/>
    <x v="2"/>
    <x v="1"/>
    <x v="4"/>
    <x v="4"/>
  </r>
  <r>
    <x v="417"/>
    <x v="0"/>
    <x v="7"/>
    <x v="10"/>
    <x v="18"/>
    <x v="13"/>
    <x v="415"/>
    <x v="69"/>
    <x v="13"/>
    <x v="13"/>
    <x v="2"/>
    <x v="2"/>
    <x v="1"/>
    <x v="7"/>
    <x v="7"/>
  </r>
  <r>
    <x v="406"/>
    <x v="0"/>
    <x v="9"/>
    <x v="93"/>
    <x v="94"/>
    <x v="207"/>
    <x v="404"/>
    <x v="72"/>
    <x v="13"/>
    <x v="13"/>
    <x v="2"/>
    <x v="2"/>
    <x v="1"/>
    <x v="9"/>
    <x v="9"/>
  </r>
  <r>
    <x v="394"/>
    <x v="0"/>
    <x v="4"/>
    <x v="9"/>
    <x v="23"/>
    <x v="864"/>
    <x v="392"/>
    <x v="70"/>
    <x v="13"/>
    <x v="13"/>
    <x v="2"/>
    <x v="2"/>
    <x v="1"/>
    <x v="4"/>
    <x v="4"/>
  </r>
  <r>
    <x v="394"/>
    <x v="1"/>
    <x v="2"/>
    <x v="37"/>
    <x v="30"/>
    <x v="14"/>
    <x v="392"/>
    <x v="70"/>
    <x v="13"/>
    <x v="13"/>
    <x v="2"/>
    <x v="2"/>
    <x v="1"/>
    <x v="2"/>
    <x v="2"/>
  </r>
  <r>
    <x v="390"/>
    <x v="0"/>
    <x v="0"/>
    <x v="75"/>
    <x v="91"/>
    <x v="124"/>
    <x v="388"/>
    <x v="69"/>
    <x v="13"/>
    <x v="13"/>
    <x v="2"/>
    <x v="2"/>
    <x v="1"/>
    <x v="0"/>
    <x v="0"/>
  </r>
  <r>
    <x v="397"/>
    <x v="0"/>
    <x v="4"/>
    <x v="20"/>
    <x v="98"/>
    <x v="145"/>
    <x v="395"/>
    <x v="72"/>
    <x v="13"/>
    <x v="13"/>
    <x v="2"/>
    <x v="2"/>
    <x v="1"/>
    <x v="4"/>
    <x v="4"/>
  </r>
  <r>
    <x v="394"/>
    <x v="0"/>
    <x v="2"/>
    <x v="26"/>
    <x v="30"/>
    <x v="181"/>
    <x v="392"/>
    <x v="70"/>
    <x v="13"/>
    <x v="13"/>
    <x v="2"/>
    <x v="2"/>
    <x v="1"/>
    <x v="2"/>
    <x v="2"/>
  </r>
  <r>
    <x v="393"/>
    <x v="0"/>
    <x v="0"/>
    <x v="48"/>
    <x v="36"/>
    <x v="26"/>
    <x v="391"/>
    <x v="72"/>
    <x v="13"/>
    <x v="13"/>
    <x v="2"/>
    <x v="2"/>
    <x v="1"/>
    <x v="0"/>
    <x v="0"/>
  </r>
  <r>
    <x v="403"/>
    <x v="0"/>
    <x v="4"/>
    <x v="31"/>
    <x v="48"/>
    <x v="112"/>
    <x v="401"/>
    <x v="70"/>
    <x v="13"/>
    <x v="13"/>
    <x v="2"/>
    <x v="2"/>
    <x v="1"/>
    <x v="4"/>
    <x v="4"/>
  </r>
  <r>
    <x v="403"/>
    <x v="0"/>
    <x v="2"/>
    <x v="81"/>
    <x v="145"/>
    <x v="154"/>
    <x v="401"/>
    <x v="70"/>
    <x v="13"/>
    <x v="13"/>
    <x v="2"/>
    <x v="2"/>
    <x v="1"/>
    <x v="2"/>
    <x v="2"/>
  </r>
  <r>
    <x v="393"/>
    <x v="0"/>
    <x v="4"/>
    <x v="36"/>
    <x v="83"/>
    <x v="11"/>
    <x v="391"/>
    <x v="72"/>
    <x v="13"/>
    <x v="13"/>
    <x v="2"/>
    <x v="2"/>
    <x v="1"/>
    <x v="4"/>
    <x v="4"/>
  </r>
  <r>
    <x v="404"/>
    <x v="0"/>
    <x v="0"/>
    <x v="16"/>
    <x v="17"/>
    <x v="6"/>
    <x v="402"/>
    <x v="69"/>
    <x v="13"/>
    <x v="13"/>
    <x v="2"/>
    <x v="2"/>
    <x v="1"/>
    <x v="0"/>
    <x v="0"/>
  </r>
  <r>
    <x v="396"/>
    <x v="0"/>
    <x v="6"/>
    <x v="70"/>
    <x v="76"/>
    <x v="266"/>
    <x v="394"/>
    <x v="70"/>
    <x v="13"/>
    <x v="13"/>
    <x v="2"/>
    <x v="2"/>
    <x v="1"/>
    <x v="6"/>
    <x v="6"/>
  </r>
  <r>
    <x v="398"/>
    <x v="0"/>
    <x v="4"/>
    <x v="54"/>
    <x v="61"/>
    <x v="6"/>
    <x v="396"/>
    <x v="70"/>
    <x v="13"/>
    <x v="13"/>
    <x v="2"/>
    <x v="2"/>
    <x v="1"/>
    <x v="4"/>
    <x v="4"/>
  </r>
  <r>
    <x v="393"/>
    <x v="0"/>
    <x v="9"/>
    <x v="29"/>
    <x v="125"/>
    <x v="994"/>
    <x v="391"/>
    <x v="72"/>
    <x v="13"/>
    <x v="13"/>
    <x v="2"/>
    <x v="2"/>
    <x v="1"/>
    <x v="9"/>
    <x v="9"/>
  </r>
  <r>
    <x v="398"/>
    <x v="0"/>
    <x v="8"/>
    <x v="90"/>
    <x v="2"/>
    <x v="6"/>
    <x v="396"/>
    <x v="70"/>
    <x v="13"/>
    <x v="13"/>
    <x v="2"/>
    <x v="2"/>
    <x v="1"/>
    <x v="8"/>
    <x v="8"/>
  </r>
  <r>
    <x v="391"/>
    <x v="0"/>
    <x v="7"/>
    <x v="17"/>
    <x v="43"/>
    <x v="437"/>
    <x v="389"/>
    <x v="70"/>
    <x v="13"/>
    <x v="13"/>
    <x v="2"/>
    <x v="2"/>
    <x v="1"/>
    <x v="7"/>
    <x v="7"/>
  </r>
  <r>
    <x v="398"/>
    <x v="0"/>
    <x v="11"/>
    <x v="94"/>
    <x v="35"/>
    <x v="6"/>
    <x v="396"/>
    <x v="70"/>
    <x v="13"/>
    <x v="13"/>
    <x v="2"/>
    <x v="2"/>
    <x v="1"/>
    <x v="11"/>
    <x v="11"/>
  </r>
  <r>
    <x v="390"/>
    <x v="0"/>
    <x v="5"/>
    <x v="75"/>
    <x v="91"/>
    <x v="124"/>
    <x v="388"/>
    <x v="69"/>
    <x v="13"/>
    <x v="13"/>
    <x v="2"/>
    <x v="2"/>
    <x v="1"/>
    <x v="5"/>
    <x v="5"/>
  </r>
  <r>
    <x v="392"/>
    <x v="0"/>
    <x v="4"/>
    <x v="79"/>
    <x v="9"/>
    <x v="6"/>
    <x v="390"/>
    <x v="69"/>
    <x v="13"/>
    <x v="13"/>
    <x v="2"/>
    <x v="2"/>
    <x v="1"/>
    <x v="4"/>
    <x v="4"/>
  </r>
  <r>
    <x v="398"/>
    <x v="0"/>
    <x v="7"/>
    <x v="23"/>
    <x v="11"/>
    <x v="6"/>
    <x v="396"/>
    <x v="70"/>
    <x v="13"/>
    <x v="13"/>
    <x v="2"/>
    <x v="2"/>
    <x v="1"/>
    <x v="7"/>
    <x v="7"/>
  </r>
  <r>
    <x v="411"/>
    <x v="0"/>
    <x v="5"/>
    <x v="93"/>
    <x v="9"/>
    <x v="63"/>
    <x v="409"/>
    <x v="71"/>
    <x v="13"/>
    <x v="13"/>
    <x v="2"/>
    <x v="2"/>
    <x v="1"/>
    <x v="5"/>
    <x v="5"/>
  </r>
  <r>
    <x v="414"/>
    <x v="0"/>
    <x v="3"/>
    <x v="84"/>
    <x v="19"/>
    <x v="255"/>
    <x v="412"/>
    <x v="68"/>
    <x v="13"/>
    <x v="13"/>
    <x v="2"/>
    <x v="2"/>
    <x v="1"/>
    <x v="3"/>
    <x v="3"/>
  </r>
  <r>
    <x v="415"/>
    <x v="0"/>
    <x v="11"/>
    <x v="82"/>
    <x v="66"/>
    <x v="156"/>
    <x v="413"/>
    <x v="69"/>
    <x v="13"/>
    <x v="13"/>
    <x v="2"/>
    <x v="2"/>
    <x v="1"/>
    <x v="11"/>
    <x v="11"/>
  </r>
  <r>
    <x v="412"/>
    <x v="0"/>
    <x v="11"/>
    <x v="40"/>
    <x v="47"/>
    <x v="376"/>
    <x v="410"/>
    <x v="71"/>
    <x v="13"/>
    <x v="13"/>
    <x v="2"/>
    <x v="2"/>
    <x v="1"/>
    <x v="11"/>
    <x v="11"/>
  </r>
  <r>
    <x v="412"/>
    <x v="0"/>
    <x v="0"/>
    <x v="9"/>
    <x v="43"/>
    <x v="183"/>
    <x v="410"/>
    <x v="71"/>
    <x v="13"/>
    <x v="13"/>
    <x v="2"/>
    <x v="2"/>
    <x v="1"/>
    <x v="0"/>
    <x v="0"/>
  </r>
  <r>
    <x v="415"/>
    <x v="0"/>
    <x v="2"/>
    <x v="58"/>
    <x v="128"/>
    <x v="882"/>
    <x v="413"/>
    <x v="69"/>
    <x v="13"/>
    <x v="13"/>
    <x v="2"/>
    <x v="2"/>
    <x v="1"/>
    <x v="2"/>
    <x v="2"/>
  </r>
  <r>
    <x v="389"/>
    <x v="1"/>
    <x v="2"/>
    <x v="42"/>
    <x v="32"/>
    <x v="834"/>
    <x v="387"/>
    <x v="71"/>
    <x v="13"/>
    <x v="13"/>
    <x v="2"/>
    <x v="2"/>
    <x v="1"/>
    <x v="2"/>
    <x v="2"/>
  </r>
  <r>
    <x v="391"/>
    <x v="0"/>
    <x v="5"/>
    <x v="8"/>
    <x v="0"/>
    <x v="7"/>
    <x v="389"/>
    <x v="70"/>
    <x v="13"/>
    <x v="13"/>
    <x v="2"/>
    <x v="2"/>
    <x v="1"/>
    <x v="5"/>
    <x v="5"/>
  </r>
  <r>
    <x v="391"/>
    <x v="0"/>
    <x v="6"/>
    <x v="15"/>
    <x v="1"/>
    <x v="290"/>
    <x v="389"/>
    <x v="70"/>
    <x v="13"/>
    <x v="13"/>
    <x v="2"/>
    <x v="2"/>
    <x v="1"/>
    <x v="6"/>
    <x v="6"/>
  </r>
  <r>
    <x v="404"/>
    <x v="1"/>
    <x v="2"/>
    <x v="21"/>
    <x v="62"/>
    <x v="0"/>
    <x v="402"/>
    <x v="69"/>
    <x v="13"/>
    <x v="13"/>
    <x v="2"/>
    <x v="2"/>
    <x v="1"/>
    <x v="2"/>
    <x v="2"/>
  </r>
  <r>
    <x v="391"/>
    <x v="0"/>
    <x v="0"/>
    <x v="79"/>
    <x v="13"/>
    <x v="37"/>
    <x v="389"/>
    <x v="70"/>
    <x v="13"/>
    <x v="13"/>
    <x v="2"/>
    <x v="2"/>
    <x v="1"/>
    <x v="0"/>
    <x v="0"/>
  </r>
  <r>
    <x v="390"/>
    <x v="0"/>
    <x v="8"/>
    <x v="30"/>
    <x v="65"/>
    <x v="244"/>
    <x v="388"/>
    <x v="69"/>
    <x v="13"/>
    <x v="13"/>
    <x v="2"/>
    <x v="2"/>
    <x v="1"/>
    <x v="8"/>
    <x v="8"/>
  </r>
  <r>
    <x v="398"/>
    <x v="0"/>
    <x v="1"/>
    <x v="59"/>
    <x v="20"/>
    <x v="6"/>
    <x v="396"/>
    <x v="70"/>
    <x v="13"/>
    <x v="13"/>
    <x v="2"/>
    <x v="2"/>
    <x v="1"/>
    <x v="1"/>
    <x v="1"/>
  </r>
  <r>
    <x v="398"/>
    <x v="0"/>
    <x v="3"/>
    <x v="46"/>
    <x v="60"/>
    <x v="6"/>
    <x v="396"/>
    <x v="70"/>
    <x v="13"/>
    <x v="13"/>
    <x v="2"/>
    <x v="2"/>
    <x v="1"/>
    <x v="3"/>
    <x v="3"/>
  </r>
  <r>
    <x v="393"/>
    <x v="0"/>
    <x v="8"/>
    <x v="91"/>
    <x v="106"/>
    <x v="23"/>
    <x v="391"/>
    <x v="72"/>
    <x v="13"/>
    <x v="13"/>
    <x v="2"/>
    <x v="2"/>
    <x v="1"/>
    <x v="8"/>
    <x v="8"/>
  </r>
  <r>
    <x v="394"/>
    <x v="0"/>
    <x v="8"/>
    <x v="17"/>
    <x v="30"/>
    <x v="171"/>
    <x v="392"/>
    <x v="70"/>
    <x v="13"/>
    <x v="13"/>
    <x v="2"/>
    <x v="2"/>
    <x v="1"/>
    <x v="8"/>
    <x v="8"/>
  </r>
  <r>
    <x v="397"/>
    <x v="0"/>
    <x v="7"/>
    <x v="75"/>
    <x v="17"/>
    <x v="120"/>
    <x v="395"/>
    <x v="72"/>
    <x v="13"/>
    <x v="13"/>
    <x v="2"/>
    <x v="2"/>
    <x v="1"/>
    <x v="7"/>
    <x v="7"/>
  </r>
  <r>
    <x v="404"/>
    <x v="0"/>
    <x v="11"/>
    <x v="92"/>
    <x v="8"/>
    <x v="63"/>
    <x v="402"/>
    <x v="69"/>
    <x v="13"/>
    <x v="13"/>
    <x v="2"/>
    <x v="2"/>
    <x v="1"/>
    <x v="11"/>
    <x v="11"/>
  </r>
  <r>
    <x v="392"/>
    <x v="0"/>
    <x v="3"/>
    <x v="9"/>
    <x v="65"/>
    <x v="6"/>
    <x v="390"/>
    <x v="69"/>
    <x v="13"/>
    <x v="13"/>
    <x v="2"/>
    <x v="2"/>
    <x v="1"/>
    <x v="3"/>
    <x v="3"/>
  </r>
  <r>
    <x v="403"/>
    <x v="0"/>
    <x v="1"/>
    <x v="55"/>
    <x v="106"/>
    <x v="635"/>
    <x v="401"/>
    <x v="70"/>
    <x v="13"/>
    <x v="13"/>
    <x v="2"/>
    <x v="2"/>
    <x v="1"/>
    <x v="1"/>
    <x v="1"/>
  </r>
  <r>
    <x v="403"/>
    <x v="0"/>
    <x v="0"/>
    <x v="92"/>
    <x v="43"/>
    <x v="137"/>
    <x v="401"/>
    <x v="70"/>
    <x v="13"/>
    <x v="13"/>
    <x v="2"/>
    <x v="2"/>
    <x v="1"/>
    <x v="0"/>
    <x v="0"/>
  </r>
  <r>
    <x v="395"/>
    <x v="0"/>
    <x v="0"/>
    <x v="9"/>
    <x v="8"/>
    <x v="8"/>
    <x v="393"/>
    <x v="72"/>
    <x v="13"/>
    <x v="13"/>
    <x v="2"/>
    <x v="2"/>
    <x v="1"/>
    <x v="0"/>
    <x v="0"/>
  </r>
  <r>
    <x v="396"/>
    <x v="0"/>
    <x v="0"/>
    <x v="10"/>
    <x v="9"/>
    <x v="9"/>
    <x v="394"/>
    <x v="70"/>
    <x v="13"/>
    <x v="13"/>
    <x v="2"/>
    <x v="2"/>
    <x v="1"/>
    <x v="0"/>
    <x v="0"/>
  </r>
  <r>
    <x v="394"/>
    <x v="0"/>
    <x v="1"/>
    <x v="48"/>
    <x v="61"/>
    <x v="356"/>
    <x v="392"/>
    <x v="70"/>
    <x v="13"/>
    <x v="13"/>
    <x v="2"/>
    <x v="2"/>
    <x v="1"/>
    <x v="1"/>
    <x v="1"/>
  </r>
  <r>
    <x v="394"/>
    <x v="0"/>
    <x v="3"/>
    <x v="92"/>
    <x v="10"/>
    <x v="180"/>
    <x v="392"/>
    <x v="70"/>
    <x v="13"/>
    <x v="13"/>
    <x v="2"/>
    <x v="2"/>
    <x v="1"/>
    <x v="3"/>
    <x v="3"/>
  </r>
  <r>
    <x v="395"/>
    <x v="0"/>
    <x v="4"/>
    <x v="24"/>
    <x v="38"/>
    <x v="63"/>
    <x v="393"/>
    <x v="72"/>
    <x v="13"/>
    <x v="13"/>
    <x v="2"/>
    <x v="2"/>
    <x v="1"/>
    <x v="4"/>
    <x v="4"/>
  </r>
  <r>
    <x v="396"/>
    <x v="0"/>
    <x v="7"/>
    <x v="23"/>
    <x v="7"/>
    <x v="376"/>
    <x v="394"/>
    <x v="70"/>
    <x v="13"/>
    <x v="13"/>
    <x v="2"/>
    <x v="2"/>
    <x v="1"/>
    <x v="7"/>
    <x v="7"/>
  </r>
  <r>
    <x v="394"/>
    <x v="0"/>
    <x v="7"/>
    <x v="8"/>
    <x v="94"/>
    <x v="73"/>
    <x v="392"/>
    <x v="70"/>
    <x v="13"/>
    <x v="13"/>
    <x v="2"/>
    <x v="2"/>
    <x v="1"/>
    <x v="7"/>
    <x v="7"/>
  </r>
  <r>
    <x v="395"/>
    <x v="1"/>
    <x v="2"/>
    <x v="78"/>
    <x v="70"/>
    <x v="976"/>
    <x v="393"/>
    <x v="72"/>
    <x v="13"/>
    <x v="13"/>
    <x v="2"/>
    <x v="2"/>
    <x v="1"/>
    <x v="2"/>
    <x v="2"/>
  </r>
  <r>
    <x v="397"/>
    <x v="0"/>
    <x v="11"/>
    <x v="6"/>
    <x v="0"/>
    <x v="145"/>
    <x v="395"/>
    <x v="72"/>
    <x v="13"/>
    <x v="13"/>
    <x v="2"/>
    <x v="2"/>
    <x v="1"/>
    <x v="11"/>
    <x v="11"/>
  </r>
  <r>
    <x v="390"/>
    <x v="0"/>
    <x v="2"/>
    <x v="15"/>
    <x v="1"/>
    <x v="290"/>
    <x v="388"/>
    <x v="69"/>
    <x v="13"/>
    <x v="13"/>
    <x v="2"/>
    <x v="2"/>
    <x v="1"/>
    <x v="2"/>
    <x v="2"/>
  </r>
  <r>
    <x v="404"/>
    <x v="0"/>
    <x v="4"/>
    <x v="21"/>
    <x v="13"/>
    <x v="22"/>
    <x v="402"/>
    <x v="69"/>
    <x v="13"/>
    <x v="13"/>
    <x v="2"/>
    <x v="2"/>
    <x v="1"/>
    <x v="4"/>
    <x v="4"/>
  </r>
  <r>
    <x v="393"/>
    <x v="0"/>
    <x v="1"/>
    <x v="81"/>
    <x v="25"/>
    <x v="83"/>
    <x v="391"/>
    <x v="72"/>
    <x v="13"/>
    <x v="13"/>
    <x v="2"/>
    <x v="2"/>
    <x v="1"/>
    <x v="1"/>
    <x v="1"/>
  </r>
  <r>
    <x v="392"/>
    <x v="0"/>
    <x v="7"/>
    <x v="8"/>
    <x v="98"/>
    <x v="6"/>
    <x v="390"/>
    <x v="69"/>
    <x v="13"/>
    <x v="13"/>
    <x v="2"/>
    <x v="2"/>
    <x v="1"/>
    <x v="7"/>
    <x v="7"/>
  </r>
  <r>
    <x v="395"/>
    <x v="0"/>
    <x v="9"/>
    <x v="56"/>
    <x v="49"/>
    <x v="975"/>
    <x v="393"/>
    <x v="72"/>
    <x v="13"/>
    <x v="13"/>
    <x v="2"/>
    <x v="2"/>
    <x v="1"/>
    <x v="9"/>
    <x v="9"/>
  </r>
  <r>
    <x v="385"/>
    <x v="0"/>
    <x v="6"/>
    <x v="42"/>
    <x v="19"/>
    <x v="745"/>
    <x v="383"/>
    <x v="70"/>
    <x v="13"/>
    <x v="13"/>
    <x v="2"/>
    <x v="2"/>
    <x v="1"/>
    <x v="6"/>
    <x v="6"/>
  </r>
  <r>
    <x v="385"/>
    <x v="0"/>
    <x v="5"/>
    <x v="21"/>
    <x v="18"/>
    <x v="11"/>
    <x v="383"/>
    <x v="70"/>
    <x v="13"/>
    <x v="13"/>
    <x v="2"/>
    <x v="2"/>
    <x v="1"/>
    <x v="5"/>
    <x v="5"/>
  </r>
  <r>
    <x v="382"/>
    <x v="0"/>
    <x v="8"/>
    <x v="83"/>
    <x v="64"/>
    <x v="42"/>
    <x v="380"/>
    <x v="68"/>
    <x v="13"/>
    <x v="13"/>
    <x v="2"/>
    <x v="2"/>
    <x v="1"/>
    <x v="8"/>
    <x v="8"/>
  </r>
  <r>
    <x v="384"/>
    <x v="0"/>
    <x v="7"/>
    <x v="24"/>
    <x v="76"/>
    <x v="57"/>
    <x v="382"/>
    <x v="70"/>
    <x v="13"/>
    <x v="13"/>
    <x v="2"/>
    <x v="2"/>
    <x v="1"/>
    <x v="7"/>
    <x v="7"/>
  </r>
  <r>
    <x v="383"/>
    <x v="0"/>
    <x v="5"/>
    <x v="75"/>
    <x v="91"/>
    <x v="124"/>
    <x v="381"/>
    <x v="69"/>
    <x v="13"/>
    <x v="13"/>
    <x v="2"/>
    <x v="2"/>
    <x v="1"/>
    <x v="5"/>
    <x v="5"/>
  </r>
  <r>
    <x v="386"/>
    <x v="0"/>
    <x v="1"/>
    <x v="9"/>
    <x v="65"/>
    <x v="6"/>
    <x v="384"/>
    <x v="71"/>
    <x v="13"/>
    <x v="13"/>
    <x v="2"/>
    <x v="2"/>
    <x v="1"/>
    <x v="1"/>
    <x v="1"/>
  </r>
  <r>
    <x v="388"/>
    <x v="0"/>
    <x v="7"/>
    <x v="23"/>
    <x v="11"/>
    <x v="6"/>
    <x v="386"/>
    <x v="71"/>
    <x v="13"/>
    <x v="13"/>
    <x v="2"/>
    <x v="2"/>
    <x v="1"/>
    <x v="7"/>
    <x v="7"/>
  </r>
  <r>
    <x v="381"/>
    <x v="0"/>
    <x v="9"/>
    <x v="104"/>
    <x v="29"/>
    <x v="995"/>
    <x v="379"/>
    <x v="68"/>
    <x v="13"/>
    <x v="13"/>
    <x v="2"/>
    <x v="2"/>
    <x v="1"/>
    <x v="9"/>
    <x v="9"/>
  </r>
  <r>
    <x v="387"/>
    <x v="0"/>
    <x v="3"/>
    <x v="7"/>
    <x v="63"/>
    <x v="6"/>
    <x v="385"/>
    <x v="71"/>
    <x v="13"/>
    <x v="13"/>
    <x v="2"/>
    <x v="2"/>
    <x v="1"/>
    <x v="3"/>
    <x v="3"/>
  </r>
  <r>
    <x v="388"/>
    <x v="0"/>
    <x v="5"/>
    <x v="0"/>
    <x v="41"/>
    <x v="6"/>
    <x v="386"/>
    <x v="71"/>
    <x v="13"/>
    <x v="13"/>
    <x v="2"/>
    <x v="2"/>
    <x v="1"/>
    <x v="5"/>
    <x v="5"/>
  </r>
  <r>
    <x v="387"/>
    <x v="0"/>
    <x v="7"/>
    <x v="8"/>
    <x v="98"/>
    <x v="6"/>
    <x v="385"/>
    <x v="71"/>
    <x v="13"/>
    <x v="13"/>
    <x v="2"/>
    <x v="2"/>
    <x v="1"/>
    <x v="7"/>
    <x v="7"/>
  </r>
  <r>
    <x v="407"/>
    <x v="0"/>
    <x v="2"/>
    <x v="36"/>
    <x v="87"/>
    <x v="326"/>
    <x v="405"/>
    <x v="71"/>
    <x v="13"/>
    <x v="13"/>
    <x v="2"/>
    <x v="2"/>
    <x v="1"/>
    <x v="2"/>
    <x v="2"/>
  </r>
  <r>
    <x v="408"/>
    <x v="0"/>
    <x v="11"/>
    <x v="19"/>
    <x v="87"/>
    <x v="31"/>
    <x v="406"/>
    <x v="71"/>
    <x v="13"/>
    <x v="13"/>
    <x v="2"/>
    <x v="2"/>
    <x v="1"/>
    <x v="11"/>
    <x v="11"/>
  </r>
  <r>
    <x v="405"/>
    <x v="0"/>
    <x v="5"/>
    <x v="12"/>
    <x v="45"/>
    <x v="6"/>
    <x v="403"/>
    <x v="69"/>
    <x v="13"/>
    <x v="13"/>
    <x v="2"/>
    <x v="2"/>
    <x v="1"/>
    <x v="5"/>
    <x v="5"/>
  </r>
  <r>
    <x v="405"/>
    <x v="0"/>
    <x v="9"/>
    <x v="26"/>
    <x v="36"/>
    <x v="6"/>
    <x v="403"/>
    <x v="69"/>
    <x v="13"/>
    <x v="13"/>
    <x v="2"/>
    <x v="2"/>
    <x v="1"/>
    <x v="9"/>
    <x v="9"/>
  </r>
  <r>
    <x v="406"/>
    <x v="0"/>
    <x v="7"/>
    <x v="16"/>
    <x v="45"/>
    <x v="145"/>
    <x v="404"/>
    <x v="72"/>
    <x v="13"/>
    <x v="13"/>
    <x v="2"/>
    <x v="2"/>
    <x v="1"/>
    <x v="7"/>
    <x v="7"/>
  </r>
  <r>
    <x v="407"/>
    <x v="0"/>
    <x v="4"/>
    <x v="7"/>
    <x v="63"/>
    <x v="6"/>
    <x v="405"/>
    <x v="71"/>
    <x v="13"/>
    <x v="13"/>
    <x v="2"/>
    <x v="2"/>
    <x v="1"/>
    <x v="4"/>
    <x v="4"/>
  </r>
  <r>
    <x v="402"/>
    <x v="0"/>
    <x v="6"/>
    <x v="11"/>
    <x v="10"/>
    <x v="11"/>
    <x v="400"/>
    <x v="71"/>
    <x v="13"/>
    <x v="13"/>
    <x v="2"/>
    <x v="2"/>
    <x v="1"/>
    <x v="6"/>
    <x v="6"/>
  </r>
  <r>
    <x v="406"/>
    <x v="0"/>
    <x v="4"/>
    <x v="0"/>
    <x v="98"/>
    <x v="11"/>
    <x v="404"/>
    <x v="72"/>
    <x v="13"/>
    <x v="13"/>
    <x v="2"/>
    <x v="2"/>
    <x v="1"/>
    <x v="4"/>
    <x v="4"/>
  </r>
  <r>
    <x v="401"/>
    <x v="0"/>
    <x v="0"/>
    <x v="3"/>
    <x v="7"/>
    <x v="39"/>
    <x v="399"/>
    <x v="68"/>
    <x v="13"/>
    <x v="13"/>
    <x v="2"/>
    <x v="2"/>
    <x v="1"/>
    <x v="0"/>
    <x v="0"/>
  </r>
  <r>
    <x v="399"/>
    <x v="0"/>
    <x v="7"/>
    <x v="17"/>
    <x v="7"/>
    <x v="34"/>
    <x v="397"/>
    <x v="72"/>
    <x v="13"/>
    <x v="13"/>
    <x v="2"/>
    <x v="2"/>
    <x v="1"/>
    <x v="7"/>
    <x v="7"/>
  </r>
  <r>
    <x v="402"/>
    <x v="0"/>
    <x v="11"/>
    <x v="31"/>
    <x v="44"/>
    <x v="308"/>
    <x v="400"/>
    <x v="71"/>
    <x v="13"/>
    <x v="13"/>
    <x v="2"/>
    <x v="2"/>
    <x v="1"/>
    <x v="11"/>
    <x v="11"/>
  </r>
  <r>
    <x v="382"/>
    <x v="0"/>
    <x v="2"/>
    <x v="134"/>
    <x v="69"/>
    <x v="633"/>
    <x v="380"/>
    <x v="68"/>
    <x v="13"/>
    <x v="13"/>
    <x v="2"/>
    <x v="2"/>
    <x v="1"/>
    <x v="2"/>
    <x v="2"/>
  </r>
  <r>
    <x v="381"/>
    <x v="0"/>
    <x v="3"/>
    <x v="94"/>
    <x v="32"/>
    <x v="12"/>
    <x v="379"/>
    <x v="68"/>
    <x v="13"/>
    <x v="13"/>
    <x v="2"/>
    <x v="2"/>
    <x v="1"/>
    <x v="3"/>
    <x v="3"/>
  </r>
  <r>
    <x v="387"/>
    <x v="0"/>
    <x v="10"/>
    <x v="8"/>
    <x v="98"/>
    <x v="6"/>
    <x v="385"/>
    <x v="71"/>
    <x v="13"/>
    <x v="13"/>
    <x v="2"/>
    <x v="2"/>
    <x v="1"/>
    <x v="10"/>
    <x v="10"/>
  </r>
  <r>
    <x v="387"/>
    <x v="0"/>
    <x v="1"/>
    <x v="48"/>
    <x v="23"/>
    <x v="6"/>
    <x v="385"/>
    <x v="71"/>
    <x v="13"/>
    <x v="13"/>
    <x v="2"/>
    <x v="2"/>
    <x v="1"/>
    <x v="1"/>
    <x v="1"/>
  </r>
  <r>
    <x v="384"/>
    <x v="0"/>
    <x v="3"/>
    <x v="113"/>
    <x v="37"/>
    <x v="868"/>
    <x v="382"/>
    <x v="70"/>
    <x v="13"/>
    <x v="13"/>
    <x v="2"/>
    <x v="2"/>
    <x v="1"/>
    <x v="3"/>
    <x v="3"/>
  </r>
  <r>
    <x v="407"/>
    <x v="1"/>
    <x v="2"/>
    <x v="18"/>
    <x v="31"/>
    <x v="6"/>
    <x v="405"/>
    <x v="71"/>
    <x v="13"/>
    <x v="13"/>
    <x v="2"/>
    <x v="2"/>
    <x v="1"/>
    <x v="2"/>
    <x v="2"/>
  </r>
  <r>
    <x v="407"/>
    <x v="0"/>
    <x v="0"/>
    <x v="20"/>
    <x v="12"/>
    <x v="6"/>
    <x v="405"/>
    <x v="71"/>
    <x v="13"/>
    <x v="13"/>
    <x v="2"/>
    <x v="2"/>
    <x v="1"/>
    <x v="0"/>
    <x v="0"/>
  </r>
  <r>
    <x v="413"/>
    <x v="0"/>
    <x v="5"/>
    <x v="16"/>
    <x v="17"/>
    <x v="6"/>
    <x v="411"/>
    <x v="72"/>
    <x v="13"/>
    <x v="13"/>
    <x v="2"/>
    <x v="2"/>
    <x v="1"/>
    <x v="5"/>
    <x v="5"/>
  </r>
  <r>
    <x v="400"/>
    <x v="0"/>
    <x v="0"/>
    <x v="8"/>
    <x v="98"/>
    <x v="6"/>
    <x v="398"/>
    <x v="71"/>
    <x v="13"/>
    <x v="13"/>
    <x v="2"/>
    <x v="2"/>
    <x v="1"/>
    <x v="0"/>
    <x v="0"/>
  </r>
  <r>
    <x v="407"/>
    <x v="0"/>
    <x v="9"/>
    <x v="54"/>
    <x v="24"/>
    <x v="258"/>
    <x v="405"/>
    <x v="71"/>
    <x v="13"/>
    <x v="13"/>
    <x v="2"/>
    <x v="2"/>
    <x v="1"/>
    <x v="9"/>
    <x v="9"/>
  </r>
  <r>
    <x v="405"/>
    <x v="1"/>
    <x v="2"/>
    <x v="11"/>
    <x v="5"/>
    <x v="22"/>
    <x v="403"/>
    <x v="69"/>
    <x v="13"/>
    <x v="13"/>
    <x v="2"/>
    <x v="2"/>
    <x v="1"/>
    <x v="2"/>
    <x v="2"/>
  </r>
  <r>
    <x v="402"/>
    <x v="0"/>
    <x v="0"/>
    <x v="8"/>
    <x v="85"/>
    <x v="31"/>
    <x v="400"/>
    <x v="71"/>
    <x v="13"/>
    <x v="13"/>
    <x v="2"/>
    <x v="2"/>
    <x v="1"/>
    <x v="0"/>
    <x v="0"/>
  </r>
  <r>
    <x v="410"/>
    <x v="0"/>
    <x v="5"/>
    <x v="20"/>
    <x v="0"/>
    <x v="687"/>
    <x v="408"/>
    <x v="69"/>
    <x v="13"/>
    <x v="13"/>
    <x v="2"/>
    <x v="2"/>
    <x v="1"/>
    <x v="5"/>
    <x v="5"/>
  </r>
  <r>
    <x v="389"/>
    <x v="0"/>
    <x v="4"/>
    <x v="23"/>
    <x v="5"/>
    <x v="92"/>
    <x v="387"/>
    <x v="71"/>
    <x v="13"/>
    <x v="13"/>
    <x v="2"/>
    <x v="2"/>
    <x v="1"/>
    <x v="4"/>
    <x v="4"/>
  </r>
  <r>
    <x v="399"/>
    <x v="0"/>
    <x v="3"/>
    <x v="49"/>
    <x v="83"/>
    <x v="996"/>
    <x v="397"/>
    <x v="72"/>
    <x v="13"/>
    <x v="13"/>
    <x v="2"/>
    <x v="2"/>
    <x v="1"/>
    <x v="3"/>
    <x v="3"/>
  </r>
  <r>
    <x v="416"/>
    <x v="0"/>
    <x v="10"/>
    <x v="16"/>
    <x v="17"/>
    <x v="6"/>
    <x v="414"/>
    <x v="72"/>
    <x v="13"/>
    <x v="13"/>
    <x v="2"/>
    <x v="2"/>
    <x v="1"/>
    <x v="10"/>
    <x v="10"/>
  </r>
  <r>
    <x v="409"/>
    <x v="0"/>
    <x v="7"/>
    <x v="75"/>
    <x v="91"/>
    <x v="124"/>
    <x v="407"/>
    <x v="69"/>
    <x v="13"/>
    <x v="13"/>
    <x v="2"/>
    <x v="2"/>
    <x v="1"/>
    <x v="7"/>
    <x v="7"/>
  </r>
  <r>
    <x v="409"/>
    <x v="0"/>
    <x v="9"/>
    <x v="20"/>
    <x v="12"/>
    <x v="6"/>
    <x v="407"/>
    <x v="69"/>
    <x v="13"/>
    <x v="13"/>
    <x v="2"/>
    <x v="2"/>
    <x v="1"/>
    <x v="9"/>
    <x v="9"/>
  </r>
  <r>
    <x v="416"/>
    <x v="0"/>
    <x v="6"/>
    <x v="12"/>
    <x v="12"/>
    <x v="13"/>
    <x v="414"/>
    <x v="72"/>
    <x v="13"/>
    <x v="13"/>
    <x v="2"/>
    <x v="2"/>
    <x v="1"/>
    <x v="6"/>
    <x v="6"/>
  </r>
  <r>
    <x v="406"/>
    <x v="0"/>
    <x v="3"/>
    <x v="0"/>
    <x v="85"/>
    <x v="126"/>
    <x v="404"/>
    <x v="72"/>
    <x v="13"/>
    <x v="13"/>
    <x v="2"/>
    <x v="2"/>
    <x v="1"/>
    <x v="3"/>
    <x v="3"/>
  </r>
  <r>
    <x v="401"/>
    <x v="0"/>
    <x v="1"/>
    <x v="120"/>
    <x v="67"/>
    <x v="997"/>
    <x v="399"/>
    <x v="68"/>
    <x v="13"/>
    <x v="13"/>
    <x v="2"/>
    <x v="2"/>
    <x v="1"/>
    <x v="1"/>
    <x v="1"/>
  </r>
  <r>
    <x v="412"/>
    <x v="0"/>
    <x v="4"/>
    <x v="65"/>
    <x v="26"/>
    <x v="323"/>
    <x v="410"/>
    <x v="71"/>
    <x v="13"/>
    <x v="13"/>
    <x v="2"/>
    <x v="2"/>
    <x v="1"/>
    <x v="4"/>
    <x v="4"/>
  </r>
  <r>
    <x v="414"/>
    <x v="0"/>
    <x v="1"/>
    <x v="59"/>
    <x v="93"/>
    <x v="349"/>
    <x v="412"/>
    <x v="68"/>
    <x v="13"/>
    <x v="13"/>
    <x v="2"/>
    <x v="2"/>
    <x v="1"/>
    <x v="1"/>
    <x v="1"/>
  </r>
  <r>
    <x v="414"/>
    <x v="0"/>
    <x v="10"/>
    <x v="65"/>
    <x v="60"/>
    <x v="128"/>
    <x v="412"/>
    <x v="68"/>
    <x v="13"/>
    <x v="13"/>
    <x v="2"/>
    <x v="2"/>
    <x v="1"/>
    <x v="10"/>
    <x v="10"/>
  </r>
  <r>
    <x v="412"/>
    <x v="1"/>
    <x v="2"/>
    <x v="39"/>
    <x v="37"/>
    <x v="374"/>
    <x v="410"/>
    <x v="71"/>
    <x v="13"/>
    <x v="13"/>
    <x v="2"/>
    <x v="2"/>
    <x v="1"/>
    <x v="2"/>
    <x v="2"/>
  </r>
  <r>
    <x v="415"/>
    <x v="0"/>
    <x v="9"/>
    <x v="83"/>
    <x v="96"/>
    <x v="141"/>
    <x v="413"/>
    <x v="69"/>
    <x v="13"/>
    <x v="13"/>
    <x v="2"/>
    <x v="2"/>
    <x v="1"/>
    <x v="9"/>
    <x v="9"/>
  </r>
  <r>
    <x v="411"/>
    <x v="0"/>
    <x v="0"/>
    <x v="9"/>
    <x v="63"/>
    <x v="76"/>
    <x v="409"/>
    <x v="71"/>
    <x v="13"/>
    <x v="13"/>
    <x v="2"/>
    <x v="2"/>
    <x v="1"/>
    <x v="0"/>
    <x v="0"/>
  </r>
  <r>
    <x v="389"/>
    <x v="0"/>
    <x v="3"/>
    <x v="37"/>
    <x v="1"/>
    <x v="48"/>
    <x v="387"/>
    <x v="71"/>
    <x v="13"/>
    <x v="13"/>
    <x v="2"/>
    <x v="2"/>
    <x v="1"/>
    <x v="3"/>
    <x v="3"/>
  </r>
  <r>
    <x v="415"/>
    <x v="0"/>
    <x v="8"/>
    <x v="33"/>
    <x v="32"/>
    <x v="358"/>
    <x v="413"/>
    <x v="69"/>
    <x v="13"/>
    <x v="13"/>
    <x v="2"/>
    <x v="2"/>
    <x v="1"/>
    <x v="8"/>
    <x v="8"/>
  </r>
  <r>
    <x v="389"/>
    <x v="0"/>
    <x v="9"/>
    <x v="31"/>
    <x v="60"/>
    <x v="267"/>
    <x v="387"/>
    <x v="71"/>
    <x v="13"/>
    <x v="13"/>
    <x v="2"/>
    <x v="2"/>
    <x v="1"/>
    <x v="9"/>
    <x v="9"/>
  </r>
  <r>
    <x v="389"/>
    <x v="0"/>
    <x v="1"/>
    <x v="14"/>
    <x v="40"/>
    <x v="522"/>
    <x v="387"/>
    <x v="71"/>
    <x v="13"/>
    <x v="13"/>
    <x v="2"/>
    <x v="2"/>
    <x v="1"/>
    <x v="1"/>
    <x v="1"/>
  </r>
  <r>
    <x v="415"/>
    <x v="0"/>
    <x v="3"/>
    <x v="53"/>
    <x v="75"/>
    <x v="5"/>
    <x v="413"/>
    <x v="69"/>
    <x v="13"/>
    <x v="13"/>
    <x v="2"/>
    <x v="2"/>
    <x v="1"/>
    <x v="3"/>
    <x v="3"/>
  </r>
  <r>
    <x v="411"/>
    <x v="0"/>
    <x v="3"/>
    <x v="84"/>
    <x v="66"/>
    <x v="154"/>
    <x v="409"/>
    <x v="71"/>
    <x v="13"/>
    <x v="13"/>
    <x v="2"/>
    <x v="2"/>
    <x v="1"/>
    <x v="3"/>
    <x v="3"/>
  </r>
  <r>
    <x v="389"/>
    <x v="0"/>
    <x v="7"/>
    <x v="10"/>
    <x v="94"/>
    <x v="34"/>
    <x v="387"/>
    <x v="71"/>
    <x v="13"/>
    <x v="13"/>
    <x v="2"/>
    <x v="2"/>
    <x v="1"/>
    <x v="7"/>
    <x v="7"/>
  </r>
  <r>
    <x v="412"/>
    <x v="0"/>
    <x v="2"/>
    <x v="42"/>
    <x v="37"/>
    <x v="908"/>
    <x v="410"/>
    <x v="71"/>
    <x v="13"/>
    <x v="13"/>
    <x v="2"/>
    <x v="2"/>
    <x v="1"/>
    <x v="2"/>
    <x v="2"/>
  </r>
  <r>
    <x v="415"/>
    <x v="0"/>
    <x v="7"/>
    <x v="5"/>
    <x v="7"/>
    <x v="152"/>
    <x v="413"/>
    <x v="69"/>
    <x v="13"/>
    <x v="13"/>
    <x v="2"/>
    <x v="2"/>
    <x v="1"/>
    <x v="7"/>
    <x v="7"/>
  </r>
  <r>
    <x v="389"/>
    <x v="0"/>
    <x v="10"/>
    <x v="79"/>
    <x v="13"/>
    <x v="37"/>
    <x v="387"/>
    <x v="71"/>
    <x v="13"/>
    <x v="13"/>
    <x v="2"/>
    <x v="2"/>
    <x v="1"/>
    <x v="10"/>
    <x v="10"/>
  </r>
  <r>
    <x v="412"/>
    <x v="0"/>
    <x v="9"/>
    <x v="46"/>
    <x v="48"/>
    <x v="60"/>
    <x v="410"/>
    <x v="71"/>
    <x v="13"/>
    <x v="13"/>
    <x v="2"/>
    <x v="2"/>
    <x v="1"/>
    <x v="9"/>
    <x v="9"/>
  </r>
  <r>
    <x v="415"/>
    <x v="0"/>
    <x v="4"/>
    <x v="50"/>
    <x v="38"/>
    <x v="11"/>
    <x v="413"/>
    <x v="69"/>
    <x v="13"/>
    <x v="13"/>
    <x v="2"/>
    <x v="2"/>
    <x v="1"/>
    <x v="4"/>
    <x v="4"/>
  </r>
  <r>
    <x v="414"/>
    <x v="0"/>
    <x v="9"/>
    <x v="39"/>
    <x v="64"/>
    <x v="63"/>
    <x v="412"/>
    <x v="68"/>
    <x v="13"/>
    <x v="13"/>
    <x v="2"/>
    <x v="2"/>
    <x v="1"/>
    <x v="9"/>
    <x v="9"/>
  </r>
  <r>
    <x v="411"/>
    <x v="0"/>
    <x v="10"/>
    <x v="57"/>
    <x v="36"/>
    <x v="83"/>
    <x v="409"/>
    <x v="71"/>
    <x v="13"/>
    <x v="13"/>
    <x v="2"/>
    <x v="2"/>
    <x v="1"/>
    <x v="10"/>
    <x v="10"/>
  </r>
  <r>
    <x v="381"/>
    <x v="0"/>
    <x v="10"/>
    <x v="4"/>
    <x v="15"/>
    <x v="241"/>
    <x v="379"/>
    <x v="68"/>
    <x v="13"/>
    <x v="13"/>
    <x v="2"/>
    <x v="2"/>
    <x v="1"/>
    <x v="10"/>
    <x v="10"/>
  </r>
  <r>
    <x v="414"/>
    <x v="0"/>
    <x v="4"/>
    <x v="40"/>
    <x v="66"/>
    <x v="252"/>
    <x v="412"/>
    <x v="68"/>
    <x v="13"/>
    <x v="13"/>
    <x v="2"/>
    <x v="2"/>
    <x v="1"/>
    <x v="4"/>
    <x v="4"/>
  </r>
  <r>
    <x v="386"/>
    <x v="0"/>
    <x v="10"/>
    <x v="93"/>
    <x v="85"/>
    <x v="6"/>
    <x v="384"/>
    <x v="71"/>
    <x v="13"/>
    <x v="13"/>
    <x v="2"/>
    <x v="2"/>
    <x v="1"/>
    <x v="10"/>
    <x v="10"/>
  </r>
  <r>
    <x v="385"/>
    <x v="0"/>
    <x v="0"/>
    <x v="3"/>
    <x v="23"/>
    <x v="31"/>
    <x v="383"/>
    <x v="70"/>
    <x v="13"/>
    <x v="13"/>
    <x v="2"/>
    <x v="2"/>
    <x v="1"/>
    <x v="0"/>
    <x v="0"/>
  </r>
  <r>
    <x v="415"/>
    <x v="1"/>
    <x v="2"/>
    <x v="130"/>
    <x v="128"/>
    <x v="998"/>
    <x v="413"/>
    <x v="69"/>
    <x v="13"/>
    <x v="13"/>
    <x v="2"/>
    <x v="2"/>
    <x v="1"/>
    <x v="2"/>
    <x v="2"/>
  </r>
  <r>
    <x v="414"/>
    <x v="0"/>
    <x v="2"/>
    <x v="59"/>
    <x v="145"/>
    <x v="546"/>
    <x v="412"/>
    <x v="68"/>
    <x v="13"/>
    <x v="13"/>
    <x v="2"/>
    <x v="2"/>
    <x v="1"/>
    <x v="2"/>
    <x v="2"/>
  </r>
  <r>
    <x v="411"/>
    <x v="0"/>
    <x v="1"/>
    <x v="101"/>
    <x v="109"/>
    <x v="449"/>
    <x v="409"/>
    <x v="71"/>
    <x v="13"/>
    <x v="13"/>
    <x v="2"/>
    <x v="2"/>
    <x v="1"/>
    <x v="1"/>
    <x v="1"/>
  </r>
  <r>
    <x v="414"/>
    <x v="1"/>
    <x v="2"/>
    <x v="111"/>
    <x v="145"/>
    <x v="999"/>
    <x v="412"/>
    <x v="68"/>
    <x v="13"/>
    <x v="13"/>
    <x v="2"/>
    <x v="2"/>
    <x v="1"/>
    <x v="2"/>
    <x v="2"/>
  </r>
  <r>
    <x v="412"/>
    <x v="0"/>
    <x v="8"/>
    <x v="40"/>
    <x v="47"/>
    <x v="376"/>
    <x v="410"/>
    <x v="71"/>
    <x v="13"/>
    <x v="13"/>
    <x v="2"/>
    <x v="2"/>
    <x v="1"/>
    <x v="8"/>
    <x v="8"/>
  </r>
  <r>
    <x v="383"/>
    <x v="0"/>
    <x v="6"/>
    <x v="75"/>
    <x v="17"/>
    <x v="120"/>
    <x v="381"/>
    <x v="69"/>
    <x v="13"/>
    <x v="13"/>
    <x v="2"/>
    <x v="2"/>
    <x v="1"/>
    <x v="6"/>
    <x v="6"/>
  </r>
  <r>
    <x v="385"/>
    <x v="0"/>
    <x v="11"/>
    <x v="25"/>
    <x v="107"/>
    <x v="268"/>
    <x v="383"/>
    <x v="70"/>
    <x v="13"/>
    <x v="13"/>
    <x v="2"/>
    <x v="2"/>
    <x v="1"/>
    <x v="11"/>
    <x v="11"/>
  </r>
  <r>
    <x v="384"/>
    <x v="0"/>
    <x v="1"/>
    <x v="111"/>
    <x v="108"/>
    <x v="1000"/>
    <x v="382"/>
    <x v="70"/>
    <x v="13"/>
    <x v="13"/>
    <x v="2"/>
    <x v="2"/>
    <x v="1"/>
    <x v="1"/>
    <x v="1"/>
  </r>
  <r>
    <x v="386"/>
    <x v="0"/>
    <x v="6"/>
    <x v="93"/>
    <x v="85"/>
    <x v="6"/>
    <x v="384"/>
    <x v="71"/>
    <x v="13"/>
    <x v="13"/>
    <x v="2"/>
    <x v="2"/>
    <x v="1"/>
    <x v="6"/>
    <x v="6"/>
  </r>
  <r>
    <x v="388"/>
    <x v="0"/>
    <x v="3"/>
    <x v="4"/>
    <x v="4"/>
    <x v="4"/>
    <x v="386"/>
    <x v="71"/>
    <x v="13"/>
    <x v="13"/>
    <x v="2"/>
    <x v="2"/>
    <x v="1"/>
    <x v="3"/>
    <x v="3"/>
  </r>
  <r>
    <x v="387"/>
    <x v="0"/>
    <x v="5"/>
    <x v="16"/>
    <x v="17"/>
    <x v="6"/>
    <x v="385"/>
    <x v="71"/>
    <x v="13"/>
    <x v="13"/>
    <x v="2"/>
    <x v="2"/>
    <x v="1"/>
    <x v="5"/>
    <x v="5"/>
  </r>
  <r>
    <x v="381"/>
    <x v="0"/>
    <x v="1"/>
    <x v="81"/>
    <x v="67"/>
    <x v="9"/>
    <x v="379"/>
    <x v="68"/>
    <x v="13"/>
    <x v="13"/>
    <x v="2"/>
    <x v="2"/>
    <x v="1"/>
    <x v="1"/>
    <x v="1"/>
  </r>
  <r>
    <x v="381"/>
    <x v="0"/>
    <x v="7"/>
    <x v="15"/>
    <x v="54"/>
    <x v="253"/>
    <x v="379"/>
    <x v="68"/>
    <x v="13"/>
    <x v="13"/>
    <x v="2"/>
    <x v="2"/>
    <x v="1"/>
    <x v="7"/>
    <x v="7"/>
  </r>
  <r>
    <x v="384"/>
    <x v="0"/>
    <x v="10"/>
    <x v="40"/>
    <x v="47"/>
    <x v="376"/>
    <x v="382"/>
    <x v="70"/>
    <x v="13"/>
    <x v="13"/>
    <x v="2"/>
    <x v="2"/>
    <x v="1"/>
    <x v="10"/>
    <x v="10"/>
  </r>
  <r>
    <x v="382"/>
    <x v="0"/>
    <x v="0"/>
    <x v="79"/>
    <x v="94"/>
    <x v="39"/>
    <x v="380"/>
    <x v="68"/>
    <x v="13"/>
    <x v="13"/>
    <x v="2"/>
    <x v="2"/>
    <x v="1"/>
    <x v="0"/>
    <x v="0"/>
  </r>
  <r>
    <x v="388"/>
    <x v="0"/>
    <x v="1"/>
    <x v="90"/>
    <x v="37"/>
    <x v="325"/>
    <x v="386"/>
    <x v="71"/>
    <x v="13"/>
    <x v="13"/>
    <x v="2"/>
    <x v="2"/>
    <x v="1"/>
    <x v="1"/>
    <x v="1"/>
  </r>
  <r>
    <x v="386"/>
    <x v="0"/>
    <x v="5"/>
    <x v="75"/>
    <x v="91"/>
    <x v="124"/>
    <x v="384"/>
    <x v="71"/>
    <x v="13"/>
    <x v="13"/>
    <x v="2"/>
    <x v="2"/>
    <x v="1"/>
    <x v="5"/>
    <x v="5"/>
  </r>
  <r>
    <x v="396"/>
    <x v="0"/>
    <x v="1"/>
    <x v="98"/>
    <x v="114"/>
    <x v="1001"/>
    <x v="394"/>
    <x v="70"/>
    <x v="13"/>
    <x v="13"/>
    <x v="2"/>
    <x v="2"/>
    <x v="1"/>
    <x v="1"/>
    <x v="1"/>
  </r>
  <r>
    <x v="394"/>
    <x v="0"/>
    <x v="9"/>
    <x v="23"/>
    <x v="54"/>
    <x v="1002"/>
    <x v="392"/>
    <x v="70"/>
    <x v="13"/>
    <x v="13"/>
    <x v="2"/>
    <x v="2"/>
    <x v="1"/>
    <x v="9"/>
    <x v="9"/>
  </r>
  <r>
    <x v="403"/>
    <x v="0"/>
    <x v="5"/>
    <x v="10"/>
    <x v="94"/>
    <x v="34"/>
    <x v="401"/>
    <x v="70"/>
    <x v="13"/>
    <x v="13"/>
    <x v="2"/>
    <x v="2"/>
    <x v="1"/>
    <x v="5"/>
    <x v="5"/>
  </r>
  <r>
    <x v="393"/>
    <x v="0"/>
    <x v="3"/>
    <x v="42"/>
    <x v="119"/>
    <x v="504"/>
    <x v="391"/>
    <x v="72"/>
    <x v="13"/>
    <x v="13"/>
    <x v="2"/>
    <x v="2"/>
    <x v="1"/>
    <x v="3"/>
    <x v="3"/>
  </r>
  <r>
    <x v="398"/>
    <x v="0"/>
    <x v="10"/>
    <x v="24"/>
    <x v="30"/>
    <x v="6"/>
    <x v="396"/>
    <x v="70"/>
    <x v="13"/>
    <x v="13"/>
    <x v="2"/>
    <x v="2"/>
    <x v="1"/>
    <x v="10"/>
    <x v="10"/>
  </r>
  <r>
    <x v="404"/>
    <x v="0"/>
    <x v="8"/>
    <x v="7"/>
    <x v="11"/>
    <x v="319"/>
    <x v="402"/>
    <x v="69"/>
    <x v="13"/>
    <x v="13"/>
    <x v="2"/>
    <x v="2"/>
    <x v="1"/>
    <x v="8"/>
    <x v="8"/>
  </r>
  <r>
    <x v="390"/>
    <x v="0"/>
    <x v="4"/>
    <x v="10"/>
    <x v="0"/>
    <x v="6"/>
    <x v="388"/>
    <x v="69"/>
    <x v="13"/>
    <x v="13"/>
    <x v="2"/>
    <x v="2"/>
    <x v="1"/>
    <x v="4"/>
    <x v="4"/>
  </r>
  <r>
    <x v="390"/>
    <x v="1"/>
    <x v="2"/>
    <x v="24"/>
    <x v="1"/>
    <x v="289"/>
    <x v="388"/>
    <x v="69"/>
    <x v="13"/>
    <x v="13"/>
    <x v="2"/>
    <x v="2"/>
    <x v="1"/>
    <x v="2"/>
    <x v="2"/>
  </r>
  <r>
    <x v="382"/>
    <x v="0"/>
    <x v="11"/>
    <x v="34"/>
    <x v="58"/>
    <x v="966"/>
    <x v="380"/>
    <x v="68"/>
    <x v="13"/>
    <x v="13"/>
    <x v="2"/>
    <x v="2"/>
    <x v="1"/>
    <x v="11"/>
    <x v="11"/>
  </r>
  <r>
    <x v="391"/>
    <x v="0"/>
    <x v="11"/>
    <x v="46"/>
    <x v="48"/>
    <x v="60"/>
    <x v="389"/>
    <x v="70"/>
    <x v="13"/>
    <x v="13"/>
    <x v="2"/>
    <x v="2"/>
    <x v="1"/>
    <x v="11"/>
    <x v="11"/>
  </r>
  <r>
    <x v="395"/>
    <x v="0"/>
    <x v="2"/>
    <x v="52"/>
    <x v="70"/>
    <x v="194"/>
    <x v="393"/>
    <x v="72"/>
    <x v="13"/>
    <x v="13"/>
    <x v="2"/>
    <x v="2"/>
    <x v="1"/>
    <x v="2"/>
    <x v="2"/>
  </r>
  <r>
    <x v="397"/>
    <x v="0"/>
    <x v="8"/>
    <x v="8"/>
    <x v="18"/>
    <x v="145"/>
    <x v="395"/>
    <x v="72"/>
    <x v="13"/>
    <x v="13"/>
    <x v="2"/>
    <x v="2"/>
    <x v="1"/>
    <x v="8"/>
    <x v="8"/>
  </r>
  <r>
    <x v="390"/>
    <x v="0"/>
    <x v="9"/>
    <x v="9"/>
    <x v="14"/>
    <x v="14"/>
    <x v="388"/>
    <x v="69"/>
    <x v="13"/>
    <x v="13"/>
    <x v="2"/>
    <x v="2"/>
    <x v="1"/>
    <x v="9"/>
    <x v="9"/>
  </r>
  <r>
    <x v="396"/>
    <x v="0"/>
    <x v="3"/>
    <x v="46"/>
    <x v="51"/>
    <x v="1003"/>
    <x v="394"/>
    <x v="70"/>
    <x v="13"/>
    <x v="13"/>
    <x v="2"/>
    <x v="2"/>
    <x v="1"/>
    <x v="3"/>
    <x v="3"/>
  </r>
  <r>
    <x v="404"/>
    <x v="0"/>
    <x v="9"/>
    <x v="17"/>
    <x v="11"/>
    <x v="18"/>
    <x v="402"/>
    <x v="69"/>
    <x v="13"/>
    <x v="13"/>
    <x v="2"/>
    <x v="2"/>
    <x v="1"/>
    <x v="9"/>
    <x v="9"/>
  </r>
  <r>
    <x v="392"/>
    <x v="0"/>
    <x v="2"/>
    <x v="3"/>
    <x v="5"/>
    <x v="37"/>
    <x v="390"/>
    <x v="69"/>
    <x v="13"/>
    <x v="13"/>
    <x v="2"/>
    <x v="2"/>
    <x v="1"/>
    <x v="2"/>
    <x v="2"/>
  </r>
  <r>
    <x v="403"/>
    <x v="0"/>
    <x v="6"/>
    <x v="4"/>
    <x v="59"/>
    <x v="154"/>
    <x v="401"/>
    <x v="70"/>
    <x v="13"/>
    <x v="13"/>
    <x v="2"/>
    <x v="2"/>
    <x v="1"/>
    <x v="6"/>
    <x v="6"/>
  </r>
  <r>
    <x v="395"/>
    <x v="0"/>
    <x v="8"/>
    <x v="40"/>
    <x v="87"/>
    <x v="515"/>
    <x v="393"/>
    <x v="72"/>
    <x v="13"/>
    <x v="13"/>
    <x v="2"/>
    <x v="2"/>
    <x v="1"/>
    <x v="8"/>
    <x v="8"/>
  </r>
  <r>
    <x v="393"/>
    <x v="0"/>
    <x v="7"/>
    <x v="70"/>
    <x v="38"/>
    <x v="363"/>
    <x v="391"/>
    <x v="72"/>
    <x v="13"/>
    <x v="13"/>
    <x v="2"/>
    <x v="2"/>
    <x v="1"/>
    <x v="7"/>
    <x v="7"/>
  </r>
  <r>
    <x v="404"/>
    <x v="0"/>
    <x v="2"/>
    <x v="10"/>
    <x v="62"/>
    <x v="145"/>
    <x v="402"/>
    <x v="69"/>
    <x v="13"/>
    <x v="13"/>
    <x v="2"/>
    <x v="2"/>
    <x v="1"/>
    <x v="2"/>
    <x v="2"/>
  </r>
  <r>
    <x v="392"/>
    <x v="0"/>
    <x v="8"/>
    <x v="5"/>
    <x v="43"/>
    <x v="6"/>
    <x v="390"/>
    <x v="69"/>
    <x v="13"/>
    <x v="13"/>
    <x v="2"/>
    <x v="2"/>
    <x v="1"/>
    <x v="8"/>
    <x v="8"/>
  </r>
  <r>
    <x v="396"/>
    <x v="0"/>
    <x v="10"/>
    <x v="37"/>
    <x v="56"/>
    <x v="535"/>
    <x v="394"/>
    <x v="70"/>
    <x v="13"/>
    <x v="13"/>
    <x v="2"/>
    <x v="2"/>
    <x v="1"/>
    <x v="10"/>
    <x v="10"/>
  </r>
  <r>
    <x v="410"/>
    <x v="0"/>
    <x v="1"/>
    <x v="56"/>
    <x v="114"/>
    <x v="1004"/>
    <x v="408"/>
    <x v="69"/>
    <x v="13"/>
    <x v="13"/>
    <x v="2"/>
    <x v="2"/>
    <x v="1"/>
    <x v="1"/>
    <x v="1"/>
  </r>
  <r>
    <x v="407"/>
    <x v="0"/>
    <x v="11"/>
    <x v="63"/>
    <x v="3"/>
    <x v="239"/>
    <x v="405"/>
    <x v="71"/>
    <x v="13"/>
    <x v="13"/>
    <x v="2"/>
    <x v="2"/>
    <x v="1"/>
    <x v="11"/>
    <x v="11"/>
  </r>
  <r>
    <x v="408"/>
    <x v="0"/>
    <x v="4"/>
    <x v="37"/>
    <x v="34"/>
    <x v="68"/>
    <x v="406"/>
    <x v="71"/>
    <x v="13"/>
    <x v="13"/>
    <x v="2"/>
    <x v="2"/>
    <x v="1"/>
    <x v="4"/>
    <x v="4"/>
  </r>
  <r>
    <x v="416"/>
    <x v="0"/>
    <x v="5"/>
    <x v="75"/>
    <x v="91"/>
    <x v="124"/>
    <x v="414"/>
    <x v="72"/>
    <x v="13"/>
    <x v="13"/>
    <x v="2"/>
    <x v="2"/>
    <x v="1"/>
    <x v="5"/>
    <x v="5"/>
  </r>
  <r>
    <x v="399"/>
    <x v="1"/>
    <x v="2"/>
    <x v="113"/>
    <x v="125"/>
    <x v="1005"/>
    <x v="397"/>
    <x v="72"/>
    <x v="13"/>
    <x v="13"/>
    <x v="2"/>
    <x v="2"/>
    <x v="1"/>
    <x v="2"/>
    <x v="2"/>
  </r>
  <r>
    <x v="405"/>
    <x v="0"/>
    <x v="1"/>
    <x v="26"/>
    <x v="36"/>
    <x v="6"/>
    <x v="403"/>
    <x v="69"/>
    <x v="13"/>
    <x v="13"/>
    <x v="2"/>
    <x v="2"/>
    <x v="1"/>
    <x v="1"/>
    <x v="1"/>
  </r>
  <r>
    <x v="413"/>
    <x v="0"/>
    <x v="7"/>
    <x v="6"/>
    <x v="98"/>
    <x v="13"/>
    <x v="411"/>
    <x v="72"/>
    <x v="13"/>
    <x v="13"/>
    <x v="2"/>
    <x v="2"/>
    <x v="1"/>
    <x v="7"/>
    <x v="7"/>
  </r>
  <r>
    <x v="399"/>
    <x v="0"/>
    <x v="4"/>
    <x v="51"/>
    <x v="31"/>
    <x v="153"/>
    <x v="397"/>
    <x v="72"/>
    <x v="13"/>
    <x v="13"/>
    <x v="2"/>
    <x v="2"/>
    <x v="1"/>
    <x v="4"/>
    <x v="4"/>
  </r>
  <r>
    <x v="400"/>
    <x v="0"/>
    <x v="8"/>
    <x v="51"/>
    <x v="81"/>
    <x v="31"/>
    <x v="398"/>
    <x v="71"/>
    <x v="13"/>
    <x v="13"/>
    <x v="2"/>
    <x v="2"/>
    <x v="1"/>
    <x v="8"/>
    <x v="8"/>
  </r>
  <r>
    <x v="409"/>
    <x v="0"/>
    <x v="2"/>
    <x v="6"/>
    <x v="41"/>
    <x v="34"/>
    <x v="407"/>
    <x v="69"/>
    <x v="13"/>
    <x v="13"/>
    <x v="2"/>
    <x v="2"/>
    <x v="1"/>
    <x v="2"/>
    <x v="2"/>
  </r>
  <r>
    <x v="417"/>
    <x v="0"/>
    <x v="5"/>
    <x v="12"/>
    <x v="6"/>
    <x v="145"/>
    <x v="415"/>
    <x v="69"/>
    <x v="13"/>
    <x v="13"/>
    <x v="2"/>
    <x v="2"/>
    <x v="1"/>
    <x v="5"/>
    <x v="5"/>
  </r>
  <r>
    <x v="410"/>
    <x v="0"/>
    <x v="10"/>
    <x v="23"/>
    <x v="56"/>
    <x v="204"/>
    <x v="408"/>
    <x v="69"/>
    <x v="13"/>
    <x v="13"/>
    <x v="2"/>
    <x v="2"/>
    <x v="1"/>
    <x v="10"/>
    <x v="10"/>
  </r>
  <r>
    <x v="406"/>
    <x v="0"/>
    <x v="10"/>
    <x v="20"/>
    <x v="6"/>
    <x v="7"/>
    <x v="404"/>
    <x v="72"/>
    <x v="13"/>
    <x v="13"/>
    <x v="2"/>
    <x v="2"/>
    <x v="1"/>
    <x v="10"/>
    <x v="10"/>
  </r>
  <r>
    <x v="406"/>
    <x v="0"/>
    <x v="1"/>
    <x v="93"/>
    <x v="94"/>
    <x v="207"/>
    <x v="404"/>
    <x v="72"/>
    <x v="13"/>
    <x v="13"/>
    <x v="2"/>
    <x v="2"/>
    <x v="1"/>
    <x v="1"/>
    <x v="1"/>
  </r>
  <r>
    <x v="409"/>
    <x v="1"/>
    <x v="2"/>
    <x v="6"/>
    <x v="41"/>
    <x v="34"/>
    <x v="407"/>
    <x v="69"/>
    <x v="13"/>
    <x v="13"/>
    <x v="2"/>
    <x v="2"/>
    <x v="1"/>
    <x v="2"/>
    <x v="2"/>
  </r>
  <r>
    <x v="408"/>
    <x v="0"/>
    <x v="9"/>
    <x v="34"/>
    <x v="37"/>
    <x v="40"/>
    <x v="406"/>
    <x v="71"/>
    <x v="13"/>
    <x v="13"/>
    <x v="2"/>
    <x v="2"/>
    <x v="1"/>
    <x v="9"/>
    <x v="9"/>
  </r>
  <r>
    <x v="401"/>
    <x v="0"/>
    <x v="10"/>
    <x v="4"/>
    <x v="24"/>
    <x v="434"/>
    <x v="399"/>
    <x v="68"/>
    <x v="13"/>
    <x v="13"/>
    <x v="2"/>
    <x v="2"/>
    <x v="1"/>
    <x v="10"/>
    <x v="10"/>
  </r>
  <r>
    <x v="417"/>
    <x v="0"/>
    <x v="6"/>
    <x v="23"/>
    <x v="16"/>
    <x v="54"/>
    <x v="415"/>
    <x v="69"/>
    <x v="13"/>
    <x v="13"/>
    <x v="2"/>
    <x v="2"/>
    <x v="1"/>
    <x v="6"/>
    <x v="6"/>
  </r>
  <r>
    <x v="400"/>
    <x v="0"/>
    <x v="11"/>
    <x v="50"/>
    <x v="38"/>
    <x v="11"/>
    <x v="398"/>
    <x v="71"/>
    <x v="13"/>
    <x v="13"/>
    <x v="2"/>
    <x v="2"/>
    <x v="1"/>
    <x v="11"/>
    <x v="11"/>
  </r>
  <r>
    <x v="405"/>
    <x v="0"/>
    <x v="10"/>
    <x v="79"/>
    <x v="9"/>
    <x v="6"/>
    <x v="403"/>
    <x v="69"/>
    <x v="13"/>
    <x v="13"/>
    <x v="2"/>
    <x v="2"/>
    <x v="1"/>
    <x v="10"/>
    <x v="10"/>
  </r>
  <r>
    <x v="410"/>
    <x v="0"/>
    <x v="6"/>
    <x v="57"/>
    <x v="4"/>
    <x v="844"/>
    <x v="408"/>
    <x v="69"/>
    <x v="13"/>
    <x v="13"/>
    <x v="2"/>
    <x v="2"/>
    <x v="1"/>
    <x v="6"/>
    <x v="6"/>
  </r>
  <r>
    <x v="408"/>
    <x v="0"/>
    <x v="8"/>
    <x v="36"/>
    <x v="66"/>
    <x v="225"/>
    <x v="406"/>
    <x v="71"/>
    <x v="13"/>
    <x v="13"/>
    <x v="2"/>
    <x v="2"/>
    <x v="1"/>
    <x v="8"/>
    <x v="8"/>
  </r>
  <r>
    <x v="409"/>
    <x v="0"/>
    <x v="4"/>
    <x v="75"/>
    <x v="91"/>
    <x v="124"/>
    <x v="407"/>
    <x v="69"/>
    <x v="13"/>
    <x v="13"/>
    <x v="2"/>
    <x v="2"/>
    <x v="1"/>
    <x v="4"/>
    <x v="4"/>
  </r>
  <r>
    <x v="401"/>
    <x v="0"/>
    <x v="3"/>
    <x v="38"/>
    <x v="19"/>
    <x v="48"/>
    <x v="399"/>
    <x v="68"/>
    <x v="13"/>
    <x v="13"/>
    <x v="2"/>
    <x v="2"/>
    <x v="1"/>
    <x v="3"/>
    <x v="3"/>
  </r>
  <r>
    <x v="408"/>
    <x v="1"/>
    <x v="2"/>
    <x v="125"/>
    <x v="64"/>
    <x v="216"/>
    <x v="406"/>
    <x v="71"/>
    <x v="13"/>
    <x v="13"/>
    <x v="2"/>
    <x v="2"/>
    <x v="1"/>
    <x v="2"/>
    <x v="2"/>
  </r>
  <r>
    <x v="399"/>
    <x v="0"/>
    <x v="9"/>
    <x v="2"/>
    <x v="64"/>
    <x v="1006"/>
    <x v="397"/>
    <x v="72"/>
    <x v="13"/>
    <x v="13"/>
    <x v="2"/>
    <x v="2"/>
    <x v="1"/>
    <x v="9"/>
    <x v="9"/>
  </r>
  <r>
    <x v="416"/>
    <x v="0"/>
    <x v="0"/>
    <x v="75"/>
    <x v="91"/>
    <x v="124"/>
    <x v="414"/>
    <x v="72"/>
    <x v="13"/>
    <x v="13"/>
    <x v="2"/>
    <x v="2"/>
    <x v="1"/>
    <x v="0"/>
    <x v="0"/>
  </r>
  <r>
    <x v="408"/>
    <x v="0"/>
    <x v="2"/>
    <x v="113"/>
    <x v="20"/>
    <x v="69"/>
    <x v="406"/>
    <x v="71"/>
    <x v="13"/>
    <x v="13"/>
    <x v="2"/>
    <x v="2"/>
    <x v="1"/>
    <x v="2"/>
    <x v="2"/>
  </r>
  <r>
    <x v="418"/>
    <x v="0"/>
    <x v="11"/>
    <x v="37"/>
    <x v="54"/>
    <x v="214"/>
    <x v="416"/>
    <x v="73"/>
    <x v="14"/>
    <x v="14"/>
    <x v="0"/>
    <x v="0"/>
    <x v="0"/>
    <x v="11"/>
    <x v="11"/>
  </r>
  <r>
    <x v="419"/>
    <x v="0"/>
    <x v="5"/>
    <x v="75"/>
    <x v="17"/>
    <x v="120"/>
    <x v="417"/>
    <x v="74"/>
    <x v="14"/>
    <x v="14"/>
    <x v="0"/>
    <x v="0"/>
    <x v="0"/>
    <x v="5"/>
    <x v="5"/>
  </r>
  <r>
    <x v="420"/>
    <x v="1"/>
    <x v="2"/>
    <x v="197"/>
    <x v="223"/>
    <x v="39"/>
    <x v="418"/>
    <x v="73"/>
    <x v="14"/>
    <x v="14"/>
    <x v="0"/>
    <x v="0"/>
    <x v="0"/>
    <x v="2"/>
    <x v="2"/>
  </r>
  <r>
    <x v="419"/>
    <x v="0"/>
    <x v="0"/>
    <x v="75"/>
    <x v="12"/>
    <x v="120"/>
    <x v="417"/>
    <x v="74"/>
    <x v="14"/>
    <x v="14"/>
    <x v="0"/>
    <x v="0"/>
    <x v="0"/>
    <x v="0"/>
    <x v="0"/>
  </r>
  <r>
    <x v="420"/>
    <x v="0"/>
    <x v="4"/>
    <x v="25"/>
    <x v="33"/>
    <x v="284"/>
    <x v="418"/>
    <x v="73"/>
    <x v="14"/>
    <x v="14"/>
    <x v="0"/>
    <x v="0"/>
    <x v="0"/>
    <x v="4"/>
    <x v="4"/>
  </r>
  <r>
    <x v="420"/>
    <x v="0"/>
    <x v="2"/>
    <x v="170"/>
    <x v="223"/>
    <x v="9"/>
    <x v="418"/>
    <x v="73"/>
    <x v="14"/>
    <x v="14"/>
    <x v="0"/>
    <x v="0"/>
    <x v="0"/>
    <x v="2"/>
    <x v="2"/>
  </r>
  <r>
    <x v="421"/>
    <x v="0"/>
    <x v="11"/>
    <x v="70"/>
    <x v="34"/>
    <x v="215"/>
    <x v="419"/>
    <x v="75"/>
    <x v="14"/>
    <x v="14"/>
    <x v="0"/>
    <x v="0"/>
    <x v="0"/>
    <x v="11"/>
    <x v="11"/>
  </r>
  <r>
    <x v="421"/>
    <x v="0"/>
    <x v="0"/>
    <x v="7"/>
    <x v="62"/>
    <x v="69"/>
    <x v="419"/>
    <x v="75"/>
    <x v="14"/>
    <x v="14"/>
    <x v="0"/>
    <x v="0"/>
    <x v="0"/>
    <x v="0"/>
    <x v="0"/>
  </r>
  <r>
    <x v="422"/>
    <x v="0"/>
    <x v="0"/>
    <x v="9"/>
    <x v="63"/>
    <x v="76"/>
    <x v="412"/>
    <x v="76"/>
    <x v="14"/>
    <x v="14"/>
    <x v="0"/>
    <x v="0"/>
    <x v="0"/>
    <x v="0"/>
    <x v="0"/>
  </r>
  <r>
    <x v="423"/>
    <x v="0"/>
    <x v="10"/>
    <x v="57"/>
    <x v="76"/>
    <x v="72"/>
    <x v="420"/>
    <x v="77"/>
    <x v="14"/>
    <x v="14"/>
    <x v="0"/>
    <x v="0"/>
    <x v="0"/>
    <x v="10"/>
    <x v="10"/>
  </r>
  <r>
    <x v="418"/>
    <x v="0"/>
    <x v="0"/>
    <x v="8"/>
    <x v="94"/>
    <x v="73"/>
    <x v="416"/>
    <x v="73"/>
    <x v="14"/>
    <x v="14"/>
    <x v="0"/>
    <x v="0"/>
    <x v="0"/>
    <x v="0"/>
    <x v="0"/>
  </r>
  <r>
    <x v="422"/>
    <x v="0"/>
    <x v="6"/>
    <x v="54"/>
    <x v="15"/>
    <x v="18"/>
    <x v="412"/>
    <x v="76"/>
    <x v="14"/>
    <x v="14"/>
    <x v="0"/>
    <x v="0"/>
    <x v="0"/>
    <x v="6"/>
    <x v="6"/>
  </r>
  <r>
    <x v="424"/>
    <x v="1"/>
    <x v="2"/>
    <x v="113"/>
    <x v="120"/>
    <x v="319"/>
    <x v="421"/>
    <x v="77"/>
    <x v="14"/>
    <x v="14"/>
    <x v="0"/>
    <x v="0"/>
    <x v="0"/>
    <x v="2"/>
    <x v="2"/>
  </r>
  <r>
    <x v="425"/>
    <x v="0"/>
    <x v="11"/>
    <x v="198"/>
    <x v="224"/>
    <x v="595"/>
    <x v="422"/>
    <x v="78"/>
    <x v="14"/>
    <x v="14"/>
    <x v="0"/>
    <x v="0"/>
    <x v="0"/>
    <x v="11"/>
    <x v="11"/>
  </r>
  <r>
    <x v="426"/>
    <x v="0"/>
    <x v="5"/>
    <x v="10"/>
    <x v="94"/>
    <x v="34"/>
    <x v="423"/>
    <x v="76"/>
    <x v="14"/>
    <x v="14"/>
    <x v="0"/>
    <x v="0"/>
    <x v="0"/>
    <x v="5"/>
    <x v="5"/>
  </r>
  <r>
    <x v="427"/>
    <x v="0"/>
    <x v="0"/>
    <x v="10"/>
    <x v="94"/>
    <x v="34"/>
    <x v="424"/>
    <x v="76"/>
    <x v="14"/>
    <x v="14"/>
    <x v="0"/>
    <x v="0"/>
    <x v="0"/>
    <x v="0"/>
    <x v="0"/>
  </r>
  <r>
    <x v="425"/>
    <x v="0"/>
    <x v="0"/>
    <x v="2"/>
    <x v="96"/>
    <x v="1007"/>
    <x v="422"/>
    <x v="78"/>
    <x v="14"/>
    <x v="14"/>
    <x v="0"/>
    <x v="0"/>
    <x v="0"/>
    <x v="0"/>
    <x v="0"/>
  </r>
  <r>
    <x v="424"/>
    <x v="0"/>
    <x v="4"/>
    <x v="54"/>
    <x v="75"/>
    <x v="202"/>
    <x v="421"/>
    <x v="77"/>
    <x v="14"/>
    <x v="14"/>
    <x v="0"/>
    <x v="0"/>
    <x v="0"/>
    <x v="4"/>
    <x v="4"/>
  </r>
  <r>
    <x v="426"/>
    <x v="0"/>
    <x v="0"/>
    <x v="11"/>
    <x v="56"/>
    <x v="164"/>
    <x v="423"/>
    <x v="76"/>
    <x v="14"/>
    <x v="14"/>
    <x v="0"/>
    <x v="0"/>
    <x v="0"/>
    <x v="0"/>
    <x v="0"/>
  </r>
  <r>
    <x v="428"/>
    <x v="0"/>
    <x v="3"/>
    <x v="17"/>
    <x v="11"/>
    <x v="18"/>
    <x v="425"/>
    <x v="76"/>
    <x v="14"/>
    <x v="14"/>
    <x v="0"/>
    <x v="0"/>
    <x v="0"/>
    <x v="3"/>
    <x v="3"/>
  </r>
  <r>
    <x v="429"/>
    <x v="0"/>
    <x v="10"/>
    <x v="6"/>
    <x v="6"/>
    <x v="6"/>
    <x v="426"/>
    <x v="75"/>
    <x v="14"/>
    <x v="14"/>
    <x v="0"/>
    <x v="0"/>
    <x v="0"/>
    <x v="10"/>
    <x v="10"/>
  </r>
  <r>
    <x v="430"/>
    <x v="0"/>
    <x v="0"/>
    <x v="21"/>
    <x v="65"/>
    <x v="75"/>
    <x v="427"/>
    <x v="76"/>
    <x v="14"/>
    <x v="14"/>
    <x v="0"/>
    <x v="0"/>
    <x v="0"/>
    <x v="0"/>
    <x v="0"/>
  </r>
  <r>
    <x v="428"/>
    <x v="0"/>
    <x v="1"/>
    <x v="37"/>
    <x v="76"/>
    <x v="76"/>
    <x v="425"/>
    <x v="76"/>
    <x v="14"/>
    <x v="14"/>
    <x v="0"/>
    <x v="0"/>
    <x v="0"/>
    <x v="1"/>
    <x v="1"/>
  </r>
  <r>
    <x v="431"/>
    <x v="0"/>
    <x v="10"/>
    <x v="93"/>
    <x v="94"/>
    <x v="207"/>
    <x v="428"/>
    <x v="76"/>
    <x v="14"/>
    <x v="14"/>
    <x v="0"/>
    <x v="0"/>
    <x v="0"/>
    <x v="10"/>
    <x v="10"/>
  </r>
  <r>
    <x v="426"/>
    <x v="0"/>
    <x v="6"/>
    <x v="56"/>
    <x v="114"/>
    <x v="1004"/>
    <x v="423"/>
    <x v="76"/>
    <x v="14"/>
    <x v="14"/>
    <x v="0"/>
    <x v="0"/>
    <x v="0"/>
    <x v="6"/>
    <x v="6"/>
  </r>
  <r>
    <x v="432"/>
    <x v="0"/>
    <x v="2"/>
    <x v="104"/>
    <x v="80"/>
    <x v="571"/>
    <x v="429"/>
    <x v="75"/>
    <x v="14"/>
    <x v="14"/>
    <x v="0"/>
    <x v="0"/>
    <x v="0"/>
    <x v="2"/>
    <x v="2"/>
  </r>
  <r>
    <x v="433"/>
    <x v="0"/>
    <x v="11"/>
    <x v="94"/>
    <x v="20"/>
    <x v="638"/>
    <x v="430"/>
    <x v="75"/>
    <x v="14"/>
    <x v="14"/>
    <x v="0"/>
    <x v="0"/>
    <x v="0"/>
    <x v="11"/>
    <x v="11"/>
  </r>
  <r>
    <x v="433"/>
    <x v="0"/>
    <x v="0"/>
    <x v="7"/>
    <x v="7"/>
    <x v="7"/>
    <x v="430"/>
    <x v="75"/>
    <x v="14"/>
    <x v="14"/>
    <x v="0"/>
    <x v="0"/>
    <x v="0"/>
    <x v="0"/>
    <x v="0"/>
  </r>
  <r>
    <x v="428"/>
    <x v="0"/>
    <x v="10"/>
    <x v="13"/>
    <x v="18"/>
    <x v="19"/>
    <x v="425"/>
    <x v="76"/>
    <x v="14"/>
    <x v="14"/>
    <x v="0"/>
    <x v="0"/>
    <x v="0"/>
    <x v="10"/>
    <x v="10"/>
  </r>
  <r>
    <x v="430"/>
    <x v="0"/>
    <x v="6"/>
    <x v="3"/>
    <x v="16"/>
    <x v="93"/>
    <x v="427"/>
    <x v="76"/>
    <x v="14"/>
    <x v="14"/>
    <x v="0"/>
    <x v="0"/>
    <x v="0"/>
    <x v="6"/>
    <x v="6"/>
  </r>
  <r>
    <x v="424"/>
    <x v="0"/>
    <x v="9"/>
    <x v="83"/>
    <x v="71"/>
    <x v="1008"/>
    <x v="421"/>
    <x v="77"/>
    <x v="14"/>
    <x v="14"/>
    <x v="0"/>
    <x v="0"/>
    <x v="0"/>
    <x v="9"/>
    <x v="9"/>
  </r>
  <r>
    <x v="430"/>
    <x v="0"/>
    <x v="11"/>
    <x v="24"/>
    <x v="4"/>
    <x v="34"/>
    <x v="427"/>
    <x v="76"/>
    <x v="14"/>
    <x v="14"/>
    <x v="0"/>
    <x v="0"/>
    <x v="0"/>
    <x v="11"/>
    <x v="11"/>
  </r>
  <r>
    <x v="434"/>
    <x v="0"/>
    <x v="8"/>
    <x v="18"/>
    <x v="19"/>
    <x v="121"/>
    <x v="431"/>
    <x v="75"/>
    <x v="14"/>
    <x v="14"/>
    <x v="0"/>
    <x v="0"/>
    <x v="0"/>
    <x v="8"/>
    <x v="8"/>
  </r>
  <r>
    <x v="435"/>
    <x v="0"/>
    <x v="7"/>
    <x v="82"/>
    <x v="27"/>
    <x v="386"/>
    <x v="432"/>
    <x v="79"/>
    <x v="14"/>
    <x v="14"/>
    <x v="0"/>
    <x v="0"/>
    <x v="0"/>
    <x v="7"/>
    <x v="7"/>
  </r>
  <r>
    <x v="436"/>
    <x v="0"/>
    <x v="9"/>
    <x v="59"/>
    <x v="69"/>
    <x v="87"/>
    <x v="433"/>
    <x v="79"/>
    <x v="14"/>
    <x v="14"/>
    <x v="0"/>
    <x v="0"/>
    <x v="0"/>
    <x v="9"/>
    <x v="9"/>
  </r>
  <r>
    <x v="432"/>
    <x v="1"/>
    <x v="2"/>
    <x v="135"/>
    <x v="80"/>
    <x v="560"/>
    <x v="429"/>
    <x v="75"/>
    <x v="14"/>
    <x v="14"/>
    <x v="0"/>
    <x v="0"/>
    <x v="0"/>
    <x v="2"/>
    <x v="2"/>
  </r>
  <r>
    <x v="437"/>
    <x v="0"/>
    <x v="1"/>
    <x v="51"/>
    <x v="81"/>
    <x v="31"/>
    <x v="434"/>
    <x v="76"/>
    <x v="14"/>
    <x v="14"/>
    <x v="0"/>
    <x v="0"/>
    <x v="0"/>
    <x v="1"/>
    <x v="1"/>
  </r>
  <r>
    <x v="432"/>
    <x v="0"/>
    <x v="9"/>
    <x v="2"/>
    <x v="57"/>
    <x v="421"/>
    <x v="429"/>
    <x v="75"/>
    <x v="14"/>
    <x v="14"/>
    <x v="0"/>
    <x v="0"/>
    <x v="0"/>
    <x v="9"/>
    <x v="9"/>
  </r>
  <r>
    <x v="438"/>
    <x v="0"/>
    <x v="8"/>
    <x v="59"/>
    <x v="105"/>
    <x v="258"/>
    <x v="435"/>
    <x v="80"/>
    <x v="14"/>
    <x v="14"/>
    <x v="0"/>
    <x v="0"/>
    <x v="0"/>
    <x v="8"/>
    <x v="8"/>
  </r>
  <r>
    <x v="432"/>
    <x v="0"/>
    <x v="4"/>
    <x v="50"/>
    <x v="24"/>
    <x v="117"/>
    <x v="429"/>
    <x v="75"/>
    <x v="14"/>
    <x v="14"/>
    <x v="0"/>
    <x v="0"/>
    <x v="0"/>
    <x v="4"/>
    <x v="4"/>
  </r>
  <r>
    <x v="439"/>
    <x v="0"/>
    <x v="1"/>
    <x v="138"/>
    <x v="89"/>
    <x v="1009"/>
    <x v="436"/>
    <x v="74"/>
    <x v="14"/>
    <x v="14"/>
    <x v="0"/>
    <x v="0"/>
    <x v="0"/>
    <x v="1"/>
    <x v="1"/>
  </r>
  <r>
    <x v="439"/>
    <x v="0"/>
    <x v="3"/>
    <x v="91"/>
    <x v="103"/>
    <x v="1010"/>
    <x v="436"/>
    <x v="74"/>
    <x v="14"/>
    <x v="14"/>
    <x v="0"/>
    <x v="0"/>
    <x v="0"/>
    <x v="3"/>
    <x v="3"/>
  </r>
  <r>
    <x v="438"/>
    <x v="0"/>
    <x v="11"/>
    <x v="113"/>
    <x v="99"/>
    <x v="31"/>
    <x v="435"/>
    <x v="80"/>
    <x v="14"/>
    <x v="14"/>
    <x v="0"/>
    <x v="0"/>
    <x v="0"/>
    <x v="11"/>
    <x v="11"/>
  </r>
  <r>
    <x v="432"/>
    <x v="0"/>
    <x v="7"/>
    <x v="9"/>
    <x v="43"/>
    <x v="183"/>
    <x v="429"/>
    <x v="75"/>
    <x v="14"/>
    <x v="14"/>
    <x v="0"/>
    <x v="0"/>
    <x v="0"/>
    <x v="7"/>
    <x v="7"/>
  </r>
  <r>
    <x v="440"/>
    <x v="1"/>
    <x v="2"/>
    <x v="99"/>
    <x v="72"/>
    <x v="240"/>
    <x v="437"/>
    <x v="81"/>
    <x v="14"/>
    <x v="14"/>
    <x v="0"/>
    <x v="0"/>
    <x v="0"/>
    <x v="2"/>
    <x v="2"/>
  </r>
  <r>
    <x v="437"/>
    <x v="0"/>
    <x v="10"/>
    <x v="21"/>
    <x v="18"/>
    <x v="11"/>
    <x v="434"/>
    <x v="76"/>
    <x v="14"/>
    <x v="14"/>
    <x v="0"/>
    <x v="0"/>
    <x v="0"/>
    <x v="10"/>
    <x v="10"/>
  </r>
  <r>
    <x v="436"/>
    <x v="1"/>
    <x v="2"/>
    <x v="143"/>
    <x v="181"/>
    <x v="1011"/>
    <x v="433"/>
    <x v="79"/>
    <x v="14"/>
    <x v="14"/>
    <x v="0"/>
    <x v="0"/>
    <x v="0"/>
    <x v="2"/>
    <x v="2"/>
  </r>
  <r>
    <x v="440"/>
    <x v="0"/>
    <x v="2"/>
    <x v="29"/>
    <x v="72"/>
    <x v="256"/>
    <x v="437"/>
    <x v="81"/>
    <x v="14"/>
    <x v="14"/>
    <x v="0"/>
    <x v="0"/>
    <x v="0"/>
    <x v="2"/>
    <x v="2"/>
  </r>
  <r>
    <x v="441"/>
    <x v="0"/>
    <x v="7"/>
    <x v="17"/>
    <x v="8"/>
    <x v="9"/>
    <x v="438"/>
    <x v="80"/>
    <x v="14"/>
    <x v="14"/>
    <x v="0"/>
    <x v="0"/>
    <x v="0"/>
    <x v="7"/>
    <x v="7"/>
  </r>
  <r>
    <x v="442"/>
    <x v="0"/>
    <x v="4"/>
    <x v="0"/>
    <x v="98"/>
    <x v="11"/>
    <x v="439"/>
    <x v="76"/>
    <x v="14"/>
    <x v="14"/>
    <x v="0"/>
    <x v="0"/>
    <x v="0"/>
    <x v="4"/>
    <x v="4"/>
  </r>
  <r>
    <x v="443"/>
    <x v="0"/>
    <x v="6"/>
    <x v="94"/>
    <x v="57"/>
    <x v="152"/>
    <x v="440"/>
    <x v="80"/>
    <x v="14"/>
    <x v="14"/>
    <x v="0"/>
    <x v="0"/>
    <x v="0"/>
    <x v="6"/>
    <x v="6"/>
  </r>
  <r>
    <x v="444"/>
    <x v="0"/>
    <x v="2"/>
    <x v="63"/>
    <x v="10"/>
    <x v="216"/>
    <x v="441"/>
    <x v="76"/>
    <x v="14"/>
    <x v="14"/>
    <x v="0"/>
    <x v="0"/>
    <x v="0"/>
    <x v="2"/>
    <x v="2"/>
  </r>
  <r>
    <x v="442"/>
    <x v="0"/>
    <x v="9"/>
    <x v="93"/>
    <x v="9"/>
    <x v="63"/>
    <x v="439"/>
    <x v="76"/>
    <x v="14"/>
    <x v="14"/>
    <x v="0"/>
    <x v="0"/>
    <x v="0"/>
    <x v="9"/>
    <x v="9"/>
  </r>
  <r>
    <x v="445"/>
    <x v="0"/>
    <x v="6"/>
    <x v="8"/>
    <x v="9"/>
    <x v="13"/>
    <x v="442"/>
    <x v="76"/>
    <x v="14"/>
    <x v="14"/>
    <x v="0"/>
    <x v="0"/>
    <x v="0"/>
    <x v="6"/>
    <x v="6"/>
  </r>
  <r>
    <x v="446"/>
    <x v="0"/>
    <x v="5"/>
    <x v="10"/>
    <x v="14"/>
    <x v="171"/>
    <x v="443"/>
    <x v="74"/>
    <x v="14"/>
    <x v="14"/>
    <x v="0"/>
    <x v="0"/>
    <x v="0"/>
    <x v="5"/>
    <x v="5"/>
  </r>
  <r>
    <x v="447"/>
    <x v="0"/>
    <x v="9"/>
    <x v="49"/>
    <x v="75"/>
    <x v="97"/>
    <x v="444"/>
    <x v="75"/>
    <x v="14"/>
    <x v="14"/>
    <x v="0"/>
    <x v="0"/>
    <x v="0"/>
    <x v="9"/>
    <x v="9"/>
  </r>
  <r>
    <x v="447"/>
    <x v="0"/>
    <x v="4"/>
    <x v="15"/>
    <x v="61"/>
    <x v="192"/>
    <x v="444"/>
    <x v="75"/>
    <x v="14"/>
    <x v="14"/>
    <x v="0"/>
    <x v="0"/>
    <x v="0"/>
    <x v="4"/>
    <x v="4"/>
  </r>
  <r>
    <x v="448"/>
    <x v="0"/>
    <x v="10"/>
    <x v="7"/>
    <x v="43"/>
    <x v="50"/>
    <x v="445"/>
    <x v="77"/>
    <x v="14"/>
    <x v="14"/>
    <x v="0"/>
    <x v="0"/>
    <x v="0"/>
    <x v="10"/>
    <x v="10"/>
  </r>
  <r>
    <x v="435"/>
    <x v="0"/>
    <x v="3"/>
    <x v="135"/>
    <x v="153"/>
    <x v="18"/>
    <x v="432"/>
    <x v="79"/>
    <x v="14"/>
    <x v="14"/>
    <x v="0"/>
    <x v="0"/>
    <x v="0"/>
    <x v="3"/>
    <x v="3"/>
  </r>
  <r>
    <x v="440"/>
    <x v="0"/>
    <x v="8"/>
    <x v="105"/>
    <x v="105"/>
    <x v="401"/>
    <x v="437"/>
    <x v="81"/>
    <x v="14"/>
    <x v="14"/>
    <x v="0"/>
    <x v="0"/>
    <x v="0"/>
    <x v="8"/>
    <x v="8"/>
  </r>
  <r>
    <x v="436"/>
    <x v="0"/>
    <x v="4"/>
    <x v="84"/>
    <x v="19"/>
    <x v="255"/>
    <x v="433"/>
    <x v="79"/>
    <x v="14"/>
    <x v="14"/>
    <x v="0"/>
    <x v="0"/>
    <x v="0"/>
    <x v="4"/>
    <x v="4"/>
  </r>
  <r>
    <x v="435"/>
    <x v="1"/>
    <x v="2"/>
    <x v="115"/>
    <x v="163"/>
    <x v="22"/>
    <x v="432"/>
    <x v="79"/>
    <x v="14"/>
    <x v="14"/>
    <x v="0"/>
    <x v="0"/>
    <x v="0"/>
    <x v="2"/>
    <x v="2"/>
  </r>
  <r>
    <x v="449"/>
    <x v="0"/>
    <x v="2"/>
    <x v="2"/>
    <x v="66"/>
    <x v="167"/>
    <x v="446"/>
    <x v="75"/>
    <x v="14"/>
    <x v="14"/>
    <x v="0"/>
    <x v="0"/>
    <x v="0"/>
    <x v="2"/>
    <x v="2"/>
  </r>
  <r>
    <x v="446"/>
    <x v="0"/>
    <x v="1"/>
    <x v="137"/>
    <x v="225"/>
    <x v="1012"/>
    <x v="443"/>
    <x v="74"/>
    <x v="14"/>
    <x v="14"/>
    <x v="0"/>
    <x v="0"/>
    <x v="0"/>
    <x v="1"/>
    <x v="1"/>
  </r>
  <r>
    <x v="446"/>
    <x v="0"/>
    <x v="10"/>
    <x v="40"/>
    <x v="20"/>
    <x v="370"/>
    <x v="443"/>
    <x v="74"/>
    <x v="14"/>
    <x v="14"/>
    <x v="0"/>
    <x v="0"/>
    <x v="0"/>
    <x v="10"/>
    <x v="10"/>
  </r>
  <r>
    <x v="450"/>
    <x v="0"/>
    <x v="4"/>
    <x v="170"/>
    <x v="212"/>
    <x v="285"/>
    <x v="447"/>
    <x v="81"/>
    <x v="14"/>
    <x v="14"/>
    <x v="0"/>
    <x v="0"/>
    <x v="0"/>
    <x v="4"/>
    <x v="4"/>
  </r>
  <r>
    <x v="442"/>
    <x v="1"/>
    <x v="2"/>
    <x v="79"/>
    <x v="94"/>
    <x v="39"/>
    <x v="439"/>
    <x v="76"/>
    <x v="14"/>
    <x v="14"/>
    <x v="0"/>
    <x v="0"/>
    <x v="0"/>
    <x v="2"/>
    <x v="2"/>
  </r>
  <r>
    <x v="450"/>
    <x v="0"/>
    <x v="7"/>
    <x v="78"/>
    <x v="125"/>
    <x v="813"/>
    <x v="447"/>
    <x v="81"/>
    <x v="14"/>
    <x v="14"/>
    <x v="0"/>
    <x v="0"/>
    <x v="0"/>
    <x v="7"/>
    <x v="7"/>
  </r>
  <r>
    <x v="450"/>
    <x v="1"/>
    <x v="2"/>
    <x v="199"/>
    <x v="226"/>
    <x v="464"/>
    <x v="447"/>
    <x v="81"/>
    <x v="14"/>
    <x v="14"/>
    <x v="0"/>
    <x v="0"/>
    <x v="0"/>
    <x v="2"/>
    <x v="2"/>
  </r>
  <r>
    <x v="441"/>
    <x v="0"/>
    <x v="3"/>
    <x v="27"/>
    <x v="75"/>
    <x v="175"/>
    <x v="438"/>
    <x v="80"/>
    <x v="14"/>
    <x v="14"/>
    <x v="0"/>
    <x v="0"/>
    <x v="0"/>
    <x v="3"/>
    <x v="3"/>
  </r>
  <r>
    <x v="443"/>
    <x v="0"/>
    <x v="5"/>
    <x v="92"/>
    <x v="63"/>
    <x v="57"/>
    <x v="440"/>
    <x v="80"/>
    <x v="14"/>
    <x v="14"/>
    <x v="0"/>
    <x v="0"/>
    <x v="0"/>
    <x v="5"/>
    <x v="5"/>
  </r>
  <r>
    <x v="444"/>
    <x v="1"/>
    <x v="2"/>
    <x v="1"/>
    <x v="10"/>
    <x v="6"/>
    <x v="441"/>
    <x v="76"/>
    <x v="14"/>
    <x v="14"/>
    <x v="0"/>
    <x v="0"/>
    <x v="0"/>
    <x v="2"/>
    <x v="2"/>
  </r>
  <r>
    <x v="447"/>
    <x v="0"/>
    <x v="7"/>
    <x v="21"/>
    <x v="65"/>
    <x v="75"/>
    <x v="444"/>
    <x v="75"/>
    <x v="14"/>
    <x v="14"/>
    <x v="0"/>
    <x v="0"/>
    <x v="0"/>
    <x v="7"/>
    <x v="7"/>
  </r>
  <r>
    <x v="449"/>
    <x v="0"/>
    <x v="8"/>
    <x v="51"/>
    <x v="59"/>
    <x v="244"/>
    <x v="446"/>
    <x v="75"/>
    <x v="14"/>
    <x v="14"/>
    <x v="0"/>
    <x v="0"/>
    <x v="0"/>
    <x v="8"/>
    <x v="8"/>
  </r>
  <r>
    <x v="448"/>
    <x v="0"/>
    <x v="1"/>
    <x v="46"/>
    <x v="102"/>
    <x v="302"/>
    <x v="445"/>
    <x v="77"/>
    <x v="14"/>
    <x v="14"/>
    <x v="0"/>
    <x v="0"/>
    <x v="0"/>
    <x v="1"/>
    <x v="1"/>
  </r>
  <r>
    <x v="443"/>
    <x v="0"/>
    <x v="0"/>
    <x v="63"/>
    <x v="56"/>
    <x v="107"/>
    <x v="440"/>
    <x v="80"/>
    <x v="14"/>
    <x v="14"/>
    <x v="0"/>
    <x v="0"/>
    <x v="0"/>
    <x v="0"/>
    <x v="0"/>
  </r>
  <r>
    <x v="441"/>
    <x v="0"/>
    <x v="1"/>
    <x v="42"/>
    <x v="114"/>
    <x v="394"/>
    <x v="438"/>
    <x v="80"/>
    <x v="14"/>
    <x v="14"/>
    <x v="0"/>
    <x v="0"/>
    <x v="0"/>
    <x v="1"/>
    <x v="1"/>
  </r>
  <r>
    <x v="450"/>
    <x v="0"/>
    <x v="3"/>
    <x v="200"/>
    <x v="224"/>
    <x v="1013"/>
    <x v="447"/>
    <x v="81"/>
    <x v="14"/>
    <x v="14"/>
    <x v="0"/>
    <x v="0"/>
    <x v="0"/>
    <x v="3"/>
    <x v="3"/>
  </r>
  <r>
    <x v="443"/>
    <x v="0"/>
    <x v="1"/>
    <x v="151"/>
    <x v="188"/>
    <x v="76"/>
    <x v="440"/>
    <x v="80"/>
    <x v="14"/>
    <x v="14"/>
    <x v="0"/>
    <x v="0"/>
    <x v="0"/>
    <x v="1"/>
    <x v="1"/>
  </r>
  <r>
    <x v="450"/>
    <x v="0"/>
    <x v="6"/>
    <x v="117"/>
    <x v="194"/>
    <x v="1014"/>
    <x v="447"/>
    <x v="81"/>
    <x v="14"/>
    <x v="14"/>
    <x v="0"/>
    <x v="0"/>
    <x v="0"/>
    <x v="6"/>
    <x v="6"/>
  </r>
  <r>
    <x v="447"/>
    <x v="1"/>
    <x v="2"/>
    <x v="94"/>
    <x v="21"/>
    <x v="836"/>
    <x v="444"/>
    <x v="75"/>
    <x v="14"/>
    <x v="14"/>
    <x v="0"/>
    <x v="0"/>
    <x v="0"/>
    <x v="2"/>
    <x v="2"/>
  </r>
  <r>
    <x v="443"/>
    <x v="0"/>
    <x v="3"/>
    <x v="105"/>
    <x v="105"/>
    <x v="401"/>
    <x v="440"/>
    <x v="80"/>
    <x v="14"/>
    <x v="14"/>
    <x v="0"/>
    <x v="0"/>
    <x v="0"/>
    <x v="3"/>
    <x v="3"/>
  </r>
  <r>
    <x v="445"/>
    <x v="0"/>
    <x v="8"/>
    <x v="30"/>
    <x v="63"/>
    <x v="34"/>
    <x v="442"/>
    <x v="76"/>
    <x v="14"/>
    <x v="14"/>
    <x v="0"/>
    <x v="0"/>
    <x v="0"/>
    <x v="8"/>
    <x v="8"/>
  </r>
  <r>
    <x v="443"/>
    <x v="0"/>
    <x v="7"/>
    <x v="50"/>
    <x v="4"/>
    <x v="31"/>
    <x v="440"/>
    <x v="80"/>
    <x v="14"/>
    <x v="14"/>
    <x v="0"/>
    <x v="0"/>
    <x v="0"/>
    <x v="7"/>
    <x v="7"/>
  </r>
  <r>
    <x v="444"/>
    <x v="0"/>
    <x v="8"/>
    <x v="79"/>
    <x v="18"/>
    <x v="7"/>
    <x v="441"/>
    <x v="76"/>
    <x v="14"/>
    <x v="14"/>
    <x v="0"/>
    <x v="0"/>
    <x v="0"/>
    <x v="8"/>
    <x v="8"/>
  </r>
  <r>
    <x v="444"/>
    <x v="0"/>
    <x v="11"/>
    <x v="79"/>
    <x v="18"/>
    <x v="7"/>
    <x v="441"/>
    <x v="76"/>
    <x v="14"/>
    <x v="14"/>
    <x v="0"/>
    <x v="0"/>
    <x v="0"/>
    <x v="11"/>
    <x v="11"/>
  </r>
  <r>
    <x v="448"/>
    <x v="0"/>
    <x v="3"/>
    <x v="1"/>
    <x v="3"/>
    <x v="244"/>
    <x v="445"/>
    <x v="77"/>
    <x v="14"/>
    <x v="14"/>
    <x v="0"/>
    <x v="0"/>
    <x v="0"/>
    <x v="3"/>
    <x v="3"/>
  </r>
  <r>
    <x v="442"/>
    <x v="0"/>
    <x v="7"/>
    <x v="20"/>
    <x v="12"/>
    <x v="6"/>
    <x v="439"/>
    <x v="76"/>
    <x v="14"/>
    <x v="14"/>
    <x v="0"/>
    <x v="0"/>
    <x v="0"/>
    <x v="7"/>
    <x v="7"/>
  </r>
  <r>
    <x v="448"/>
    <x v="0"/>
    <x v="7"/>
    <x v="13"/>
    <x v="13"/>
    <x v="6"/>
    <x v="445"/>
    <x v="77"/>
    <x v="14"/>
    <x v="14"/>
    <x v="0"/>
    <x v="0"/>
    <x v="0"/>
    <x v="7"/>
    <x v="7"/>
  </r>
  <r>
    <x v="445"/>
    <x v="0"/>
    <x v="5"/>
    <x v="12"/>
    <x v="6"/>
    <x v="145"/>
    <x v="442"/>
    <x v="76"/>
    <x v="14"/>
    <x v="14"/>
    <x v="0"/>
    <x v="0"/>
    <x v="0"/>
    <x v="5"/>
    <x v="5"/>
  </r>
  <r>
    <x v="446"/>
    <x v="0"/>
    <x v="9"/>
    <x v="127"/>
    <x v="199"/>
    <x v="1015"/>
    <x v="443"/>
    <x v="74"/>
    <x v="14"/>
    <x v="14"/>
    <x v="0"/>
    <x v="0"/>
    <x v="0"/>
    <x v="9"/>
    <x v="9"/>
  </r>
  <r>
    <x v="441"/>
    <x v="0"/>
    <x v="8"/>
    <x v="33"/>
    <x v="83"/>
    <x v="107"/>
    <x v="438"/>
    <x v="80"/>
    <x v="14"/>
    <x v="14"/>
    <x v="0"/>
    <x v="0"/>
    <x v="0"/>
    <x v="8"/>
    <x v="8"/>
  </r>
  <r>
    <x v="450"/>
    <x v="0"/>
    <x v="5"/>
    <x v="50"/>
    <x v="38"/>
    <x v="11"/>
    <x v="447"/>
    <x v="81"/>
    <x v="14"/>
    <x v="14"/>
    <x v="0"/>
    <x v="0"/>
    <x v="0"/>
    <x v="5"/>
    <x v="5"/>
  </r>
  <r>
    <x v="446"/>
    <x v="0"/>
    <x v="4"/>
    <x v="60"/>
    <x v="33"/>
    <x v="1016"/>
    <x v="443"/>
    <x v="74"/>
    <x v="14"/>
    <x v="14"/>
    <x v="0"/>
    <x v="0"/>
    <x v="0"/>
    <x v="4"/>
    <x v="4"/>
  </r>
  <r>
    <x v="420"/>
    <x v="0"/>
    <x v="8"/>
    <x v="168"/>
    <x v="185"/>
    <x v="1017"/>
    <x v="418"/>
    <x v="73"/>
    <x v="14"/>
    <x v="14"/>
    <x v="0"/>
    <x v="0"/>
    <x v="0"/>
    <x v="8"/>
    <x v="8"/>
  </r>
  <r>
    <x v="418"/>
    <x v="0"/>
    <x v="6"/>
    <x v="3"/>
    <x v="16"/>
    <x v="93"/>
    <x v="416"/>
    <x v="73"/>
    <x v="14"/>
    <x v="14"/>
    <x v="0"/>
    <x v="0"/>
    <x v="0"/>
    <x v="6"/>
    <x v="6"/>
  </r>
  <r>
    <x v="423"/>
    <x v="0"/>
    <x v="3"/>
    <x v="35"/>
    <x v="51"/>
    <x v="63"/>
    <x v="420"/>
    <x v="77"/>
    <x v="14"/>
    <x v="14"/>
    <x v="0"/>
    <x v="0"/>
    <x v="0"/>
    <x v="3"/>
    <x v="3"/>
  </r>
  <r>
    <x v="423"/>
    <x v="0"/>
    <x v="1"/>
    <x v="42"/>
    <x v="119"/>
    <x v="504"/>
    <x v="420"/>
    <x v="77"/>
    <x v="14"/>
    <x v="14"/>
    <x v="0"/>
    <x v="0"/>
    <x v="0"/>
    <x v="1"/>
    <x v="1"/>
  </r>
  <r>
    <x v="450"/>
    <x v="0"/>
    <x v="9"/>
    <x v="201"/>
    <x v="50"/>
    <x v="1018"/>
    <x v="447"/>
    <x v="81"/>
    <x v="14"/>
    <x v="14"/>
    <x v="0"/>
    <x v="0"/>
    <x v="0"/>
    <x v="9"/>
    <x v="9"/>
  </r>
  <r>
    <x v="421"/>
    <x v="0"/>
    <x v="6"/>
    <x v="63"/>
    <x v="3"/>
    <x v="239"/>
    <x v="419"/>
    <x v="75"/>
    <x v="14"/>
    <x v="14"/>
    <x v="0"/>
    <x v="0"/>
    <x v="0"/>
    <x v="6"/>
    <x v="6"/>
  </r>
  <r>
    <x v="422"/>
    <x v="0"/>
    <x v="8"/>
    <x v="89"/>
    <x v="120"/>
    <x v="241"/>
    <x v="412"/>
    <x v="76"/>
    <x v="14"/>
    <x v="14"/>
    <x v="0"/>
    <x v="0"/>
    <x v="0"/>
    <x v="8"/>
    <x v="8"/>
  </r>
  <r>
    <x v="419"/>
    <x v="0"/>
    <x v="10"/>
    <x v="20"/>
    <x v="0"/>
    <x v="687"/>
    <x v="417"/>
    <x v="74"/>
    <x v="14"/>
    <x v="14"/>
    <x v="0"/>
    <x v="0"/>
    <x v="0"/>
    <x v="10"/>
    <x v="10"/>
  </r>
  <r>
    <x v="423"/>
    <x v="0"/>
    <x v="9"/>
    <x v="2"/>
    <x v="37"/>
    <x v="660"/>
    <x v="420"/>
    <x v="77"/>
    <x v="14"/>
    <x v="14"/>
    <x v="0"/>
    <x v="0"/>
    <x v="0"/>
    <x v="9"/>
    <x v="9"/>
  </r>
  <r>
    <x v="420"/>
    <x v="0"/>
    <x v="11"/>
    <x v="143"/>
    <x v="169"/>
    <x v="873"/>
    <x v="418"/>
    <x v="73"/>
    <x v="14"/>
    <x v="14"/>
    <x v="0"/>
    <x v="0"/>
    <x v="0"/>
    <x v="11"/>
    <x v="11"/>
  </r>
  <r>
    <x v="421"/>
    <x v="0"/>
    <x v="8"/>
    <x v="35"/>
    <x v="15"/>
    <x v="247"/>
    <x v="419"/>
    <x v="75"/>
    <x v="14"/>
    <x v="14"/>
    <x v="0"/>
    <x v="0"/>
    <x v="0"/>
    <x v="8"/>
    <x v="8"/>
  </r>
  <r>
    <x v="421"/>
    <x v="0"/>
    <x v="2"/>
    <x v="134"/>
    <x v="80"/>
    <x v="588"/>
    <x v="419"/>
    <x v="75"/>
    <x v="14"/>
    <x v="14"/>
    <x v="0"/>
    <x v="0"/>
    <x v="0"/>
    <x v="2"/>
    <x v="2"/>
  </r>
  <r>
    <x v="436"/>
    <x v="0"/>
    <x v="8"/>
    <x v="60"/>
    <x v="108"/>
    <x v="1019"/>
    <x v="433"/>
    <x v="79"/>
    <x v="14"/>
    <x v="14"/>
    <x v="0"/>
    <x v="0"/>
    <x v="0"/>
    <x v="8"/>
    <x v="8"/>
  </r>
  <r>
    <x v="436"/>
    <x v="0"/>
    <x v="2"/>
    <x v="110"/>
    <x v="169"/>
    <x v="755"/>
    <x v="433"/>
    <x v="79"/>
    <x v="14"/>
    <x v="14"/>
    <x v="0"/>
    <x v="0"/>
    <x v="0"/>
    <x v="2"/>
    <x v="2"/>
  </r>
  <r>
    <x v="440"/>
    <x v="0"/>
    <x v="9"/>
    <x v="29"/>
    <x v="72"/>
    <x v="256"/>
    <x v="437"/>
    <x v="81"/>
    <x v="14"/>
    <x v="14"/>
    <x v="0"/>
    <x v="0"/>
    <x v="0"/>
    <x v="9"/>
    <x v="9"/>
  </r>
  <r>
    <x v="435"/>
    <x v="0"/>
    <x v="4"/>
    <x v="55"/>
    <x v="93"/>
    <x v="734"/>
    <x v="432"/>
    <x v="79"/>
    <x v="14"/>
    <x v="14"/>
    <x v="0"/>
    <x v="0"/>
    <x v="0"/>
    <x v="4"/>
    <x v="4"/>
  </r>
  <r>
    <x v="423"/>
    <x v="0"/>
    <x v="7"/>
    <x v="5"/>
    <x v="16"/>
    <x v="17"/>
    <x v="420"/>
    <x v="77"/>
    <x v="14"/>
    <x v="14"/>
    <x v="0"/>
    <x v="0"/>
    <x v="0"/>
    <x v="7"/>
    <x v="7"/>
  </r>
  <r>
    <x v="422"/>
    <x v="0"/>
    <x v="5"/>
    <x v="6"/>
    <x v="6"/>
    <x v="6"/>
    <x v="412"/>
    <x v="76"/>
    <x v="14"/>
    <x v="14"/>
    <x v="0"/>
    <x v="0"/>
    <x v="0"/>
    <x v="5"/>
    <x v="5"/>
  </r>
  <r>
    <x v="422"/>
    <x v="0"/>
    <x v="2"/>
    <x v="29"/>
    <x v="33"/>
    <x v="1020"/>
    <x v="412"/>
    <x v="76"/>
    <x v="14"/>
    <x v="14"/>
    <x v="0"/>
    <x v="0"/>
    <x v="0"/>
    <x v="2"/>
    <x v="2"/>
  </r>
  <r>
    <x v="419"/>
    <x v="0"/>
    <x v="6"/>
    <x v="8"/>
    <x v="18"/>
    <x v="145"/>
    <x v="417"/>
    <x v="74"/>
    <x v="14"/>
    <x v="14"/>
    <x v="0"/>
    <x v="0"/>
    <x v="0"/>
    <x v="6"/>
    <x v="6"/>
  </r>
  <r>
    <x v="435"/>
    <x v="0"/>
    <x v="9"/>
    <x v="148"/>
    <x v="180"/>
    <x v="600"/>
    <x v="432"/>
    <x v="79"/>
    <x v="14"/>
    <x v="14"/>
    <x v="0"/>
    <x v="0"/>
    <x v="0"/>
    <x v="9"/>
    <x v="9"/>
  </r>
  <r>
    <x v="439"/>
    <x v="0"/>
    <x v="6"/>
    <x v="94"/>
    <x v="58"/>
    <x v="257"/>
    <x v="436"/>
    <x v="74"/>
    <x v="14"/>
    <x v="14"/>
    <x v="0"/>
    <x v="0"/>
    <x v="0"/>
    <x v="6"/>
    <x v="6"/>
  </r>
  <r>
    <x v="439"/>
    <x v="0"/>
    <x v="7"/>
    <x v="24"/>
    <x v="15"/>
    <x v="176"/>
    <x v="436"/>
    <x v="74"/>
    <x v="14"/>
    <x v="14"/>
    <x v="0"/>
    <x v="0"/>
    <x v="0"/>
    <x v="7"/>
    <x v="7"/>
  </r>
  <r>
    <x v="433"/>
    <x v="0"/>
    <x v="5"/>
    <x v="8"/>
    <x v="0"/>
    <x v="7"/>
    <x v="430"/>
    <x v="75"/>
    <x v="14"/>
    <x v="14"/>
    <x v="0"/>
    <x v="0"/>
    <x v="0"/>
    <x v="5"/>
    <x v="5"/>
  </r>
  <r>
    <x v="437"/>
    <x v="0"/>
    <x v="4"/>
    <x v="17"/>
    <x v="7"/>
    <x v="34"/>
    <x v="434"/>
    <x v="76"/>
    <x v="14"/>
    <x v="14"/>
    <x v="0"/>
    <x v="0"/>
    <x v="0"/>
    <x v="4"/>
    <x v="4"/>
  </r>
  <r>
    <x v="440"/>
    <x v="0"/>
    <x v="4"/>
    <x v="36"/>
    <x v="31"/>
    <x v="39"/>
    <x v="437"/>
    <x v="81"/>
    <x v="14"/>
    <x v="14"/>
    <x v="0"/>
    <x v="0"/>
    <x v="0"/>
    <x v="4"/>
    <x v="4"/>
  </r>
  <r>
    <x v="433"/>
    <x v="0"/>
    <x v="6"/>
    <x v="51"/>
    <x v="48"/>
    <x v="93"/>
    <x v="430"/>
    <x v="75"/>
    <x v="14"/>
    <x v="14"/>
    <x v="0"/>
    <x v="0"/>
    <x v="0"/>
    <x v="6"/>
    <x v="6"/>
  </r>
  <r>
    <x v="439"/>
    <x v="0"/>
    <x v="5"/>
    <x v="7"/>
    <x v="7"/>
    <x v="7"/>
    <x v="436"/>
    <x v="74"/>
    <x v="14"/>
    <x v="14"/>
    <x v="0"/>
    <x v="0"/>
    <x v="0"/>
    <x v="5"/>
    <x v="5"/>
  </r>
  <r>
    <x v="424"/>
    <x v="0"/>
    <x v="2"/>
    <x v="42"/>
    <x v="120"/>
    <x v="1021"/>
    <x v="421"/>
    <x v="77"/>
    <x v="14"/>
    <x v="14"/>
    <x v="0"/>
    <x v="0"/>
    <x v="0"/>
    <x v="2"/>
    <x v="2"/>
  </r>
  <r>
    <x v="439"/>
    <x v="0"/>
    <x v="10"/>
    <x v="27"/>
    <x v="83"/>
    <x v="8"/>
    <x v="436"/>
    <x v="74"/>
    <x v="14"/>
    <x v="14"/>
    <x v="0"/>
    <x v="0"/>
    <x v="0"/>
    <x v="10"/>
    <x v="10"/>
  </r>
  <r>
    <x v="429"/>
    <x v="0"/>
    <x v="7"/>
    <x v="16"/>
    <x v="17"/>
    <x v="6"/>
    <x v="426"/>
    <x v="75"/>
    <x v="14"/>
    <x v="14"/>
    <x v="0"/>
    <x v="0"/>
    <x v="0"/>
    <x v="7"/>
    <x v="7"/>
  </r>
  <r>
    <x v="427"/>
    <x v="0"/>
    <x v="11"/>
    <x v="51"/>
    <x v="51"/>
    <x v="34"/>
    <x v="424"/>
    <x v="76"/>
    <x v="14"/>
    <x v="14"/>
    <x v="0"/>
    <x v="0"/>
    <x v="0"/>
    <x v="11"/>
    <x v="11"/>
  </r>
  <r>
    <x v="429"/>
    <x v="0"/>
    <x v="1"/>
    <x v="92"/>
    <x v="43"/>
    <x v="137"/>
    <x v="426"/>
    <x v="75"/>
    <x v="14"/>
    <x v="14"/>
    <x v="0"/>
    <x v="0"/>
    <x v="0"/>
    <x v="1"/>
    <x v="1"/>
  </r>
  <r>
    <x v="427"/>
    <x v="0"/>
    <x v="10"/>
    <x v="3"/>
    <x v="16"/>
    <x v="93"/>
    <x v="424"/>
    <x v="76"/>
    <x v="14"/>
    <x v="14"/>
    <x v="0"/>
    <x v="0"/>
    <x v="0"/>
    <x v="10"/>
    <x v="10"/>
  </r>
  <r>
    <x v="434"/>
    <x v="0"/>
    <x v="11"/>
    <x v="36"/>
    <x v="66"/>
    <x v="225"/>
    <x v="431"/>
    <x v="75"/>
    <x v="14"/>
    <x v="14"/>
    <x v="0"/>
    <x v="0"/>
    <x v="0"/>
    <x v="11"/>
    <x v="11"/>
  </r>
  <r>
    <x v="426"/>
    <x v="0"/>
    <x v="11"/>
    <x v="68"/>
    <x v="67"/>
    <x v="1022"/>
    <x v="423"/>
    <x v="76"/>
    <x v="14"/>
    <x v="14"/>
    <x v="0"/>
    <x v="0"/>
    <x v="0"/>
    <x v="11"/>
    <x v="11"/>
  </r>
  <r>
    <x v="431"/>
    <x v="0"/>
    <x v="3"/>
    <x v="7"/>
    <x v="8"/>
    <x v="11"/>
    <x v="428"/>
    <x v="76"/>
    <x v="14"/>
    <x v="14"/>
    <x v="0"/>
    <x v="0"/>
    <x v="0"/>
    <x v="3"/>
    <x v="3"/>
  </r>
  <r>
    <x v="428"/>
    <x v="0"/>
    <x v="7"/>
    <x v="21"/>
    <x v="94"/>
    <x v="6"/>
    <x v="425"/>
    <x v="76"/>
    <x v="14"/>
    <x v="14"/>
    <x v="0"/>
    <x v="0"/>
    <x v="0"/>
    <x v="7"/>
    <x v="7"/>
  </r>
  <r>
    <x v="425"/>
    <x v="0"/>
    <x v="6"/>
    <x v="118"/>
    <x v="151"/>
    <x v="1023"/>
    <x v="422"/>
    <x v="78"/>
    <x v="14"/>
    <x v="14"/>
    <x v="0"/>
    <x v="0"/>
    <x v="0"/>
    <x v="6"/>
    <x v="6"/>
  </r>
  <r>
    <x v="425"/>
    <x v="0"/>
    <x v="5"/>
    <x v="1"/>
    <x v="54"/>
    <x v="61"/>
    <x v="422"/>
    <x v="78"/>
    <x v="14"/>
    <x v="14"/>
    <x v="0"/>
    <x v="0"/>
    <x v="0"/>
    <x v="5"/>
    <x v="5"/>
  </r>
  <r>
    <x v="431"/>
    <x v="0"/>
    <x v="1"/>
    <x v="15"/>
    <x v="34"/>
    <x v="37"/>
    <x v="428"/>
    <x v="76"/>
    <x v="14"/>
    <x v="14"/>
    <x v="0"/>
    <x v="0"/>
    <x v="0"/>
    <x v="1"/>
    <x v="1"/>
  </r>
  <r>
    <x v="430"/>
    <x v="0"/>
    <x v="2"/>
    <x v="1"/>
    <x v="54"/>
    <x v="61"/>
    <x v="427"/>
    <x v="76"/>
    <x v="14"/>
    <x v="14"/>
    <x v="0"/>
    <x v="0"/>
    <x v="0"/>
    <x v="2"/>
    <x v="2"/>
  </r>
  <r>
    <x v="429"/>
    <x v="0"/>
    <x v="3"/>
    <x v="93"/>
    <x v="0"/>
    <x v="187"/>
    <x v="426"/>
    <x v="75"/>
    <x v="14"/>
    <x v="14"/>
    <x v="0"/>
    <x v="0"/>
    <x v="0"/>
    <x v="3"/>
    <x v="3"/>
  </r>
  <r>
    <x v="428"/>
    <x v="1"/>
    <x v="2"/>
    <x v="40"/>
    <x v="47"/>
    <x v="376"/>
    <x v="425"/>
    <x v="76"/>
    <x v="14"/>
    <x v="14"/>
    <x v="0"/>
    <x v="0"/>
    <x v="0"/>
    <x v="2"/>
    <x v="2"/>
  </r>
  <r>
    <x v="424"/>
    <x v="0"/>
    <x v="10"/>
    <x v="48"/>
    <x v="30"/>
    <x v="7"/>
    <x v="421"/>
    <x v="77"/>
    <x v="14"/>
    <x v="14"/>
    <x v="0"/>
    <x v="0"/>
    <x v="0"/>
    <x v="10"/>
    <x v="10"/>
  </r>
  <r>
    <x v="426"/>
    <x v="0"/>
    <x v="1"/>
    <x v="127"/>
    <x v="155"/>
    <x v="1024"/>
    <x v="423"/>
    <x v="76"/>
    <x v="14"/>
    <x v="14"/>
    <x v="0"/>
    <x v="0"/>
    <x v="0"/>
    <x v="1"/>
    <x v="1"/>
  </r>
  <r>
    <x v="430"/>
    <x v="0"/>
    <x v="8"/>
    <x v="54"/>
    <x v="59"/>
    <x v="285"/>
    <x v="427"/>
    <x v="76"/>
    <x v="14"/>
    <x v="14"/>
    <x v="0"/>
    <x v="0"/>
    <x v="0"/>
    <x v="8"/>
    <x v="8"/>
  </r>
  <r>
    <x v="434"/>
    <x v="0"/>
    <x v="0"/>
    <x v="21"/>
    <x v="13"/>
    <x v="22"/>
    <x v="431"/>
    <x v="75"/>
    <x v="14"/>
    <x v="14"/>
    <x v="0"/>
    <x v="0"/>
    <x v="0"/>
    <x v="0"/>
    <x v="0"/>
  </r>
  <r>
    <x v="428"/>
    <x v="0"/>
    <x v="9"/>
    <x v="1"/>
    <x v="56"/>
    <x v="9"/>
    <x v="425"/>
    <x v="76"/>
    <x v="14"/>
    <x v="14"/>
    <x v="0"/>
    <x v="0"/>
    <x v="0"/>
    <x v="9"/>
    <x v="9"/>
  </r>
  <r>
    <x v="424"/>
    <x v="0"/>
    <x v="8"/>
    <x v="34"/>
    <x v="105"/>
    <x v="172"/>
    <x v="421"/>
    <x v="77"/>
    <x v="14"/>
    <x v="14"/>
    <x v="0"/>
    <x v="0"/>
    <x v="0"/>
    <x v="8"/>
    <x v="8"/>
  </r>
  <r>
    <x v="429"/>
    <x v="0"/>
    <x v="9"/>
    <x v="9"/>
    <x v="14"/>
    <x v="14"/>
    <x v="426"/>
    <x v="75"/>
    <x v="14"/>
    <x v="14"/>
    <x v="0"/>
    <x v="0"/>
    <x v="0"/>
    <x v="9"/>
    <x v="9"/>
  </r>
  <r>
    <x v="431"/>
    <x v="0"/>
    <x v="0"/>
    <x v="16"/>
    <x v="17"/>
    <x v="6"/>
    <x v="428"/>
    <x v="76"/>
    <x v="14"/>
    <x v="14"/>
    <x v="0"/>
    <x v="0"/>
    <x v="0"/>
    <x v="0"/>
    <x v="0"/>
  </r>
  <r>
    <x v="447"/>
    <x v="0"/>
    <x v="2"/>
    <x v="18"/>
    <x v="19"/>
    <x v="121"/>
    <x v="444"/>
    <x v="75"/>
    <x v="14"/>
    <x v="14"/>
    <x v="0"/>
    <x v="0"/>
    <x v="0"/>
    <x v="2"/>
    <x v="2"/>
  </r>
  <r>
    <x v="442"/>
    <x v="0"/>
    <x v="3"/>
    <x v="0"/>
    <x v="98"/>
    <x v="11"/>
    <x v="439"/>
    <x v="76"/>
    <x v="14"/>
    <x v="14"/>
    <x v="0"/>
    <x v="0"/>
    <x v="0"/>
    <x v="3"/>
    <x v="3"/>
  </r>
  <r>
    <x v="449"/>
    <x v="0"/>
    <x v="3"/>
    <x v="70"/>
    <x v="54"/>
    <x v="166"/>
    <x v="446"/>
    <x v="75"/>
    <x v="14"/>
    <x v="14"/>
    <x v="0"/>
    <x v="0"/>
    <x v="0"/>
    <x v="3"/>
    <x v="3"/>
  </r>
  <r>
    <x v="448"/>
    <x v="0"/>
    <x v="9"/>
    <x v="27"/>
    <x v="60"/>
    <x v="446"/>
    <x v="445"/>
    <x v="77"/>
    <x v="14"/>
    <x v="14"/>
    <x v="0"/>
    <x v="0"/>
    <x v="0"/>
    <x v="9"/>
    <x v="9"/>
  </r>
  <r>
    <x v="446"/>
    <x v="1"/>
    <x v="2"/>
    <x v="131"/>
    <x v="227"/>
    <x v="428"/>
    <x v="443"/>
    <x v="74"/>
    <x v="14"/>
    <x v="14"/>
    <x v="0"/>
    <x v="0"/>
    <x v="0"/>
    <x v="2"/>
    <x v="2"/>
  </r>
  <r>
    <x v="449"/>
    <x v="0"/>
    <x v="7"/>
    <x v="17"/>
    <x v="43"/>
    <x v="437"/>
    <x v="446"/>
    <x v="75"/>
    <x v="14"/>
    <x v="14"/>
    <x v="0"/>
    <x v="0"/>
    <x v="0"/>
    <x v="7"/>
    <x v="7"/>
  </r>
  <r>
    <x v="447"/>
    <x v="0"/>
    <x v="8"/>
    <x v="53"/>
    <x v="44"/>
    <x v="95"/>
    <x v="444"/>
    <x v="75"/>
    <x v="14"/>
    <x v="14"/>
    <x v="0"/>
    <x v="0"/>
    <x v="0"/>
    <x v="8"/>
    <x v="8"/>
  </r>
  <r>
    <x v="441"/>
    <x v="1"/>
    <x v="2"/>
    <x v="15"/>
    <x v="34"/>
    <x v="37"/>
    <x v="438"/>
    <x v="80"/>
    <x v="14"/>
    <x v="14"/>
    <x v="0"/>
    <x v="0"/>
    <x v="0"/>
    <x v="2"/>
    <x v="2"/>
  </r>
  <r>
    <x v="449"/>
    <x v="0"/>
    <x v="4"/>
    <x v="26"/>
    <x v="3"/>
    <x v="77"/>
    <x v="446"/>
    <x v="75"/>
    <x v="14"/>
    <x v="14"/>
    <x v="0"/>
    <x v="0"/>
    <x v="0"/>
    <x v="4"/>
    <x v="4"/>
  </r>
  <r>
    <x v="446"/>
    <x v="0"/>
    <x v="2"/>
    <x v="172"/>
    <x v="227"/>
    <x v="1025"/>
    <x v="443"/>
    <x v="74"/>
    <x v="14"/>
    <x v="14"/>
    <x v="0"/>
    <x v="0"/>
    <x v="0"/>
    <x v="2"/>
    <x v="2"/>
  </r>
  <r>
    <x v="446"/>
    <x v="0"/>
    <x v="7"/>
    <x v="26"/>
    <x v="59"/>
    <x v="993"/>
    <x v="443"/>
    <x v="74"/>
    <x v="14"/>
    <x v="14"/>
    <x v="0"/>
    <x v="0"/>
    <x v="0"/>
    <x v="7"/>
    <x v="7"/>
  </r>
  <r>
    <x v="450"/>
    <x v="0"/>
    <x v="0"/>
    <x v="14"/>
    <x v="19"/>
    <x v="1"/>
    <x v="447"/>
    <x v="81"/>
    <x v="14"/>
    <x v="14"/>
    <x v="0"/>
    <x v="0"/>
    <x v="0"/>
    <x v="0"/>
    <x v="0"/>
  </r>
  <r>
    <x v="441"/>
    <x v="0"/>
    <x v="9"/>
    <x v="56"/>
    <x v="2"/>
    <x v="537"/>
    <x v="438"/>
    <x v="80"/>
    <x v="14"/>
    <x v="14"/>
    <x v="0"/>
    <x v="0"/>
    <x v="0"/>
    <x v="9"/>
    <x v="9"/>
  </r>
  <r>
    <x v="449"/>
    <x v="1"/>
    <x v="2"/>
    <x v="18"/>
    <x v="66"/>
    <x v="77"/>
    <x v="446"/>
    <x v="75"/>
    <x v="14"/>
    <x v="14"/>
    <x v="0"/>
    <x v="0"/>
    <x v="0"/>
    <x v="2"/>
    <x v="2"/>
  </r>
  <r>
    <x v="444"/>
    <x v="0"/>
    <x v="0"/>
    <x v="12"/>
    <x v="12"/>
    <x v="13"/>
    <x v="441"/>
    <x v="76"/>
    <x v="14"/>
    <x v="14"/>
    <x v="0"/>
    <x v="0"/>
    <x v="0"/>
    <x v="0"/>
    <x v="0"/>
  </r>
  <r>
    <x v="447"/>
    <x v="0"/>
    <x v="0"/>
    <x v="93"/>
    <x v="9"/>
    <x v="63"/>
    <x v="444"/>
    <x v="75"/>
    <x v="14"/>
    <x v="14"/>
    <x v="0"/>
    <x v="0"/>
    <x v="0"/>
    <x v="0"/>
    <x v="0"/>
  </r>
  <r>
    <x v="448"/>
    <x v="0"/>
    <x v="4"/>
    <x v="48"/>
    <x v="16"/>
    <x v="350"/>
    <x v="445"/>
    <x v="77"/>
    <x v="14"/>
    <x v="14"/>
    <x v="0"/>
    <x v="0"/>
    <x v="0"/>
    <x v="4"/>
    <x v="4"/>
  </r>
  <r>
    <x v="443"/>
    <x v="1"/>
    <x v="2"/>
    <x v="73"/>
    <x v="133"/>
    <x v="426"/>
    <x v="440"/>
    <x v="80"/>
    <x v="14"/>
    <x v="14"/>
    <x v="0"/>
    <x v="0"/>
    <x v="0"/>
    <x v="2"/>
    <x v="2"/>
  </r>
  <r>
    <x v="443"/>
    <x v="0"/>
    <x v="2"/>
    <x v="67"/>
    <x v="133"/>
    <x v="34"/>
    <x v="440"/>
    <x v="80"/>
    <x v="14"/>
    <x v="14"/>
    <x v="0"/>
    <x v="0"/>
    <x v="0"/>
    <x v="2"/>
    <x v="2"/>
  </r>
  <r>
    <x v="449"/>
    <x v="0"/>
    <x v="5"/>
    <x v="13"/>
    <x v="13"/>
    <x v="6"/>
    <x v="446"/>
    <x v="75"/>
    <x v="14"/>
    <x v="14"/>
    <x v="0"/>
    <x v="0"/>
    <x v="0"/>
    <x v="5"/>
    <x v="5"/>
  </r>
  <r>
    <x v="444"/>
    <x v="0"/>
    <x v="5"/>
    <x v="12"/>
    <x v="45"/>
    <x v="6"/>
    <x v="441"/>
    <x v="76"/>
    <x v="14"/>
    <x v="14"/>
    <x v="0"/>
    <x v="0"/>
    <x v="0"/>
    <x v="5"/>
    <x v="5"/>
  </r>
  <r>
    <x v="442"/>
    <x v="0"/>
    <x v="6"/>
    <x v="0"/>
    <x v="98"/>
    <x v="11"/>
    <x v="439"/>
    <x v="76"/>
    <x v="14"/>
    <x v="14"/>
    <x v="0"/>
    <x v="0"/>
    <x v="0"/>
    <x v="6"/>
    <x v="6"/>
  </r>
  <r>
    <x v="442"/>
    <x v="0"/>
    <x v="0"/>
    <x v="20"/>
    <x v="12"/>
    <x v="6"/>
    <x v="439"/>
    <x v="76"/>
    <x v="14"/>
    <x v="14"/>
    <x v="0"/>
    <x v="0"/>
    <x v="0"/>
    <x v="0"/>
    <x v="0"/>
  </r>
  <r>
    <x v="428"/>
    <x v="0"/>
    <x v="4"/>
    <x v="92"/>
    <x v="62"/>
    <x v="187"/>
    <x v="425"/>
    <x v="76"/>
    <x v="14"/>
    <x v="14"/>
    <x v="0"/>
    <x v="0"/>
    <x v="0"/>
    <x v="4"/>
    <x v="4"/>
  </r>
  <r>
    <x v="431"/>
    <x v="0"/>
    <x v="6"/>
    <x v="13"/>
    <x v="14"/>
    <x v="44"/>
    <x v="428"/>
    <x v="76"/>
    <x v="14"/>
    <x v="14"/>
    <x v="0"/>
    <x v="0"/>
    <x v="0"/>
    <x v="6"/>
    <x v="6"/>
  </r>
  <r>
    <x v="424"/>
    <x v="0"/>
    <x v="1"/>
    <x v="52"/>
    <x v="29"/>
    <x v="1026"/>
    <x v="421"/>
    <x v="77"/>
    <x v="14"/>
    <x v="14"/>
    <x v="0"/>
    <x v="0"/>
    <x v="0"/>
    <x v="1"/>
    <x v="1"/>
  </r>
  <r>
    <x v="429"/>
    <x v="0"/>
    <x v="4"/>
    <x v="8"/>
    <x v="98"/>
    <x v="6"/>
    <x v="426"/>
    <x v="75"/>
    <x v="14"/>
    <x v="14"/>
    <x v="0"/>
    <x v="0"/>
    <x v="0"/>
    <x v="4"/>
    <x v="4"/>
  </r>
  <r>
    <x v="426"/>
    <x v="0"/>
    <x v="10"/>
    <x v="82"/>
    <x v="42"/>
    <x v="1027"/>
    <x v="423"/>
    <x v="76"/>
    <x v="14"/>
    <x v="14"/>
    <x v="0"/>
    <x v="0"/>
    <x v="0"/>
    <x v="10"/>
    <x v="10"/>
  </r>
  <r>
    <x v="441"/>
    <x v="0"/>
    <x v="0"/>
    <x v="79"/>
    <x v="13"/>
    <x v="37"/>
    <x v="438"/>
    <x v="80"/>
    <x v="14"/>
    <x v="14"/>
    <x v="0"/>
    <x v="0"/>
    <x v="0"/>
    <x v="0"/>
    <x v="0"/>
  </r>
  <r>
    <x v="449"/>
    <x v="0"/>
    <x v="9"/>
    <x v="31"/>
    <x v="75"/>
    <x v="22"/>
    <x v="446"/>
    <x v="75"/>
    <x v="14"/>
    <x v="14"/>
    <x v="0"/>
    <x v="0"/>
    <x v="0"/>
    <x v="9"/>
    <x v="9"/>
  </r>
  <r>
    <x v="445"/>
    <x v="0"/>
    <x v="0"/>
    <x v="20"/>
    <x v="41"/>
    <x v="73"/>
    <x v="442"/>
    <x v="76"/>
    <x v="14"/>
    <x v="14"/>
    <x v="0"/>
    <x v="0"/>
    <x v="0"/>
    <x v="0"/>
    <x v="0"/>
  </r>
  <r>
    <x v="445"/>
    <x v="0"/>
    <x v="11"/>
    <x v="13"/>
    <x v="14"/>
    <x v="44"/>
    <x v="442"/>
    <x v="76"/>
    <x v="14"/>
    <x v="14"/>
    <x v="0"/>
    <x v="0"/>
    <x v="0"/>
    <x v="11"/>
    <x v="11"/>
  </r>
  <r>
    <x v="429"/>
    <x v="0"/>
    <x v="8"/>
    <x v="13"/>
    <x v="18"/>
    <x v="19"/>
    <x v="426"/>
    <x v="75"/>
    <x v="14"/>
    <x v="14"/>
    <x v="0"/>
    <x v="0"/>
    <x v="0"/>
    <x v="8"/>
    <x v="8"/>
  </r>
  <r>
    <x v="431"/>
    <x v="0"/>
    <x v="5"/>
    <x v="16"/>
    <x v="17"/>
    <x v="6"/>
    <x v="428"/>
    <x v="76"/>
    <x v="14"/>
    <x v="14"/>
    <x v="0"/>
    <x v="0"/>
    <x v="0"/>
    <x v="5"/>
    <x v="5"/>
  </r>
  <r>
    <x v="430"/>
    <x v="1"/>
    <x v="2"/>
    <x v="26"/>
    <x v="54"/>
    <x v="160"/>
    <x v="427"/>
    <x v="76"/>
    <x v="14"/>
    <x v="14"/>
    <x v="0"/>
    <x v="0"/>
    <x v="0"/>
    <x v="2"/>
    <x v="2"/>
  </r>
  <r>
    <x v="434"/>
    <x v="0"/>
    <x v="10"/>
    <x v="23"/>
    <x v="7"/>
    <x v="376"/>
    <x v="431"/>
    <x v="75"/>
    <x v="14"/>
    <x v="14"/>
    <x v="0"/>
    <x v="0"/>
    <x v="0"/>
    <x v="10"/>
    <x v="10"/>
  </r>
  <r>
    <x v="424"/>
    <x v="0"/>
    <x v="7"/>
    <x v="30"/>
    <x v="8"/>
    <x v="13"/>
    <x v="421"/>
    <x v="77"/>
    <x v="14"/>
    <x v="14"/>
    <x v="0"/>
    <x v="0"/>
    <x v="0"/>
    <x v="7"/>
    <x v="7"/>
  </r>
  <r>
    <x v="430"/>
    <x v="0"/>
    <x v="7"/>
    <x v="30"/>
    <x v="63"/>
    <x v="34"/>
    <x v="427"/>
    <x v="76"/>
    <x v="14"/>
    <x v="14"/>
    <x v="0"/>
    <x v="0"/>
    <x v="0"/>
    <x v="7"/>
    <x v="7"/>
  </r>
  <r>
    <x v="424"/>
    <x v="0"/>
    <x v="3"/>
    <x v="31"/>
    <x v="42"/>
    <x v="126"/>
    <x v="421"/>
    <x v="77"/>
    <x v="14"/>
    <x v="14"/>
    <x v="0"/>
    <x v="0"/>
    <x v="0"/>
    <x v="3"/>
    <x v="3"/>
  </r>
  <r>
    <x v="434"/>
    <x v="0"/>
    <x v="6"/>
    <x v="15"/>
    <x v="30"/>
    <x v="33"/>
    <x v="431"/>
    <x v="75"/>
    <x v="14"/>
    <x v="14"/>
    <x v="0"/>
    <x v="0"/>
    <x v="0"/>
    <x v="6"/>
    <x v="6"/>
  </r>
  <r>
    <x v="429"/>
    <x v="0"/>
    <x v="2"/>
    <x v="48"/>
    <x v="16"/>
    <x v="350"/>
    <x v="426"/>
    <x v="75"/>
    <x v="14"/>
    <x v="14"/>
    <x v="0"/>
    <x v="0"/>
    <x v="0"/>
    <x v="2"/>
    <x v="2"/>
  </r>
  <r>
    <x v="429"/>
    <x v="1"/>
    <x v="2"/>
    <x v="48"/>
    <x v="16"/>
    <x v="350"/>
    <x v="426"/>
    <x v="75"/>
    <x v="14"/>
    <x v="14"/>
    <x v="0"/>
    <x v="0"/>
    <x v="0"/>
    <x v="2"/>
    <x v="2"/>
  </r>
  <r>
    <x v="430"/>
    <x v="0"/>
    <x v="3"/>
    <x v="1"/>
    <x v="76"/>
    <x v="34"/>
    <x v="427"/>
    <x v="76"/>
    <x v="14"/>
    <x v="14"/>
    <x v="0"/>
    <x v="0"/>
    <x v="0"/>
    <x v="3"/>
    <x v="3"/>
  </r>
  <r>
    <x v="434"/>
    <x v="0"/>
    <x v="1"/>
    <x v="59"/>
    <x v="96"/>
    <x v="437"/>
    <x v="431"/>
    <x v="75"/>
    <x v="14"/>
    <x v="14"/>
    <x v="0"/>
    <x v="0"/>
    <x v="0"/>
    <x v="1"/>
    <x v="1"/>
  </r>
  <r>
    <x v="418"/>
    <x v="0"/>
    <x v="5"/>
    <x v="20"/>
    <x v="41"/>
    <x v="73"/>
    <x v="416"/>
    <x v="73"/>
    <x v="14"/>
    <x v="14"/>
    <x v="0"/>
    <x v="0"/>
    <x v="0"/>
    <x v="5"/>
    <x v="5"/>
  </r>
  <r>
    <x v="426"/>
    <x v="0"/>
    <x v="4"/>
    <x v="60"/>
    <x v="106"/>
    <x v="1028"/>
    <x v="423"/>
    <x v="76"/>
    <x v="14"/>
    <x v="14"/>
    <x v="0"/>
    <x v="0"/>
    <x v="0"/>
    <x v="4"/>
    <x v="4"/>
  </r>
  <r>
    <x v="421"/>
    <x v="0"/>
    <x v="4"/>
    <x v="26"/>
    <x v="1"/>
    <x v="121"/>
    <x v="419"/>
    <x v="75"/>
    <x v="14"/>
    <x v="14"/>
    <x v="0"/>
    <x v="0"/>
    <x v="0"/>
    <x v="4"/>
    <x v="4"/>
  </r>
  <r>
    <x v="422"/>
    <x v="0"/>
    <x v="11"/>
    <x v="113"/>
    <x v="97"/>
    <x v="112"/>
    <x v="412"/>
    <x v="76"/>
    <x v="14"/>
    <x v="14"/>
    <x v="0"/>
    <x v="0"/>
    <x v="0"/>
    <x v="11"/>
    <x v="11"/>
  </r>
  <r>
    <x v="419"/>
    <x v="0"/>
    <x v="3"/>
    <x v="30"/>
    <x v="11"/>
    <x v="384"/>
    <x v="417"/>
    <x v="74"/>
    <x v="14"/>
    <x v="14"/>
    <x v="0"/>
    <x v="0"/>
    <x v="0"/>
    <x v="3"/>
    <x v="3"/>
  </r>
  <r>
    <x v="418"/>
    <x v="0"/>
    <x v="4"/>
    <x v="11"/>
    <x v="3"/>
    <x v="75"/>
    <x v="416"/>
    <x v="73"/>
    <x v="14"/>
    <x v="14"/>
    <x v="0"/>
    <x v="0"/>
    <x v="0"/>
    <x v="4"/>
    <x v="4"/>
  </r>
  <r>
    <x v="423"/>
    <x v="1"/>
    <x v="2"/>
    <x v="34"/>
    <x v="37"/>
    <x v="40"/>
    <x v="420"/>
    <x v="77"/>
    <x v="14"/>
    <x v="14"/>
    <x v="0"/>
    <x v="0"/>
    <x v="0"/>
    <x v="2"/>
    <x v="2"/>
  </r>
  <r>
    <x v="423"/>
    <x v="0"/>
    <x v="4"/>
    <x v="50"/>
    <x v="47"/>
    <x v="7"/>
    <x v="420"/>
    <x v="77"/>
    <x v="14"/>
    <x v="14"/>
    <x v="0"/>
    <x v="0"/>
    <x v="0"/>
    <x v="4"/>
    <x v="4"/>
  </r>
  <r>
    <x v="423"/>
    <x v="0"/>
    <x v="2"/>
    <x v="38"/>
    <x v="37"/>
    <x v="578"/>
    <x v="420"/>
    <x v="77"/>
    <x v="14"/>
    <x v="14"/>
    <x v="0"/>
    <x v="0"/>
    <x v="0"/>
    <x v="2"/>
    <x v="2"/>
  </r>
  <r>
    <x v="422"/>
    <x v="0"/>
    <x v="7"/>
    <x v="11"/>
    <x v="36"/>
    <x v="34"/>
    <x v="412"/>
    <x v="76"/>
    <x v="14"/>
    <x v="14"/>
    <x v="0"/>
    <x v="0"/>
    <x v="0"/>
    <x v="7"/>
    <x v="7"/>
  </r>
  <r>
    <x v="418"/>
    <x v="0"/>
    <x v="1"/>
    <x v="56"/>
    <x v="66"/>
    <x v="714"/>
    <x v="416"/>
    <x v="73"/>
    <x v="14"/>
    <x v="14"/>
    <x v="0"/>
    <x v="0"/>
    <x v="0"/>
    <x v="1"/>
    <x v="1"/>
  </r>
  <r>
    <x v="419"/>
    <x v="0"/>
    <x v="7"/>
    <x v="12"/>
    <x v="41"/>
    <x v="155"/>
    <x v="417"/>
    <x v="74"/>
    <x v="14"/>
    <x v="14"/>
    <x v="0"/>
    <x v="0"/>
    <x v="0"/>
    <x v="7"/>
    <x v="7"/>
  </r>
  <r>
    <x v="419"/>
    <x v="0"/>
    <x v="1"/>
    <x v="63"/>
    <x v="1"/>
    <x v="165"/>
    <x v="417"/>
    <x v="74"/>
    <x v="14"/>
    <x v="14"/>
    <x v="0"/>
    <x v="0"/>
    <x v="0"/>
    <x v="1"/>
    <x v="1"/>
  </r>
  <r>
    <x v="422"/>
    <x v="0"/>
    <x v="3"/>
    <x v="56"/>
    <x v="40"/>
    <x v="94"/>
    <x v="412"/>
    <x v="76"/>
    <x v="14"/>
    <x v="14"/>
    <x v="0"/>
    <x v="0"/>
    <x v="0"/>
    <x v="3"/>
    <x v="3"/>
  </r>
  <r>
    <x v="433"/>
    <x v="0"/>
    <x v="1"/>
    <x v="59"/>
    <x v="137"/>
    <x v="34"/>
    <x v="430"/>
    <x v="75"/>
    <x v="14"/>
    <x v="14"/>
    <x v="0"/>
    <x v="0"/>
    <x v="0"/>
    <x v="1"/>
    <x v="1"/>
  </r>
  <r>
    <x v="438"/>
    <x v="0"/>
    <x v="5"/>
    <x v="20"/>
    <x v="6"/>
    <x v="7"/>
    <x v="435"/>
    <x v="80"/>
    <x v="14"/>
    <x v="14"/>
    <x v="0"/>
    <x v="0"/>
    <x v="0"/>
    <x v="5"/>
    <x v="5"/>
  </r>
  <r>
    <x v="435"/>
    <x v="0"/>
    <x v="8"/>
    <x v="107"/>
    <x v="181"/>
    <x v="1029"/>
    <x v="432"/>
    <x v="79"/>
    <x v="14"/>
    <x v="14"/>
    <x v="0"/>
    <x v="0"/>
    <x v="0"/>
    <x v="8"/>
    <x v="8"/>
  </r>
  <r>
    <x v="435"/>
    <x v="0"/>
    <x v="2"/>
    <x v="179"/>
    <x v="163"/>
    <x v="2"/>
    <x v="432"/>
    <x v="79"/>
    <x v="14"/>
    <x v="14"/>
    <x v="0"/>
    <x v="0"/>
    <x v="0"/>
    <x v="2"/>
    <x v="2"/>
  </r>
  <r>
    <x v="437"/>
    <x v="1"/>
    <x v="2"/>
    <x v="27"/>
    <x v="60"/>
    <x v="446"/>
    <x v="434"/>
    <x v="76"/>
    <x v="14"/>
    <x v="14"/>
    <x v="0"/>
    <x v="0"/>
    <x v="0"/>
    <x v="2"/>
    <x v="2"/>
  </r>
  <r>
    <x v="437"/>
    <x v="0"/>
    <x v="9"/>
    <x v="4"/>
    <x v="59"/>
    <x v="154"/>
    <x v="434"/>
    <x v="76"/>
    <x v="14"/>
    <x v="14"/>
    <x v="0"/>
    <x v="0"/>
    <x v="0"/>
    <x v="9"/>
    <x v="9"/>
  </r>
  <r>
    <x v="438"/>
    <x v="0"/>
    <x v="0"/>
    <x v="21"/>
    <x v="62"/>
    <x v="0"/>
    <x v="435"/>
    <x v="80"/>
    <x v="14"/>
    <x v="14"/>
    <x v="0"/>
    <x v="0"/>
    <x v="0"/>
    <x v="0"/>
    <x v="0"/>
  </r>
  <r>
    <x v="440"/>
    <x v="0"/>
    <x v="0"/>
    <x v="23"/>
    <x v="3"/>
    <x v="252"/>
    <x v="437"/>
    <x v="81"/>
    <x v="14"/>
    <x v="14"/>
    <x v="0"/>
    <x v="0"/>
    <x v="0"/>
    <x v="0"/>
    <x v="0"/>
  </r>
  <r>
    <x v="418"/>
    <x v="0"/>
    <x v="3"/>
    <x v="48"/>
    <x v="3"/>
    <x v="186"/>
    <x v="416"/>
    <x v="73"/>
    <x v="14"/>
    <x v="14"/>
    <x v="0"/>
    <x v="0"/>
    <x v="0"/>
    <x v="3"/>
    <x v="3"/>
  </r>
  <r>
    <x v="432"/>
    <x v="0"/>
    <x v="11"/>
    <x v="35"/>
    <x v="48"/>
    <x v="584"/>
    <x v="429"/>
    <x v="75"/>
    <x v="14"/>
    <x v="14"/>
    <x v="0"/>
    <x v="0"/>
    <x v="0"/>
    <x v="11"/>
    <x v="11"/>
  </r>
  <r>
    <x v="433"/>
    <x v="0"/>
    <x v="4"/>
    <x v="31"/>
    <x v="66"/>
    <x v="75"/>
    <x v="430"/>
    <x v="75"/>
    <x v="14"/>
    <x v="14"/>
    <x v="0"/>
    <x v="0"/>
    <x v="0"/>
    <x v="4"/>
    <x v="4"/>
  </r>
  <r>
    <x v="440"/>
    <x v="0"/>
    <x v="6"/>
    <x v="40"/>
    <x v="81"/>
    <x v="24"/>
    <x v="437"/>
    <x v="81"/>
    <x v="14"/>
    <x v="14"/>
    <x v="0"/>
    <x v="0"/>
    <x v="0"/>
    <x v="6"/>
    <x v="6"/>
  </r>
  <r>
    <x v="432"/>
    <x v="0"/>
    <x v="5"/>
    <x v="8"/>
    <x v="0"/>
    <x v="7"/>
    <x v="429"/>
    <x v="75"/>
    <x v="14"/>
    <x v="14"/>
    <x v="0"/>
    <x v="0"/>
    <x v="0"/>
    <x v="5"/>
    <x v="5"/>
  </r>
  <r>
    <x v="433"/>
    <x v="0"/>
    <x v="7"/>
    <x v="57"/>
    <x v="1"/>
    <x v="255"/>
    <x v="430"/>
    <x v="75"/>
    <x v="14"/>
    <x v="14"/>
    <x v="0"/>
    <x v="0"/>
    <x v="0"/>
    <x v="7"/>
    <x v="7"/>
  </r>
  <r>
    <x v="438"/>
    <x v="0"/>
    <x v="10"/>
    <x v="50"/>
    <x v="15"/>
    <x v="319"/>
    <x v="435"/>
    <x v="80"/>
    <x v="14"/>
    <x v="14"/>
    <x v="0"/>
    <x v="0"/>
    <x v="0"/>
    <x v="10"/>
    <x v="10"/>
  </r>
  <r>
    <x v="436"/>
    <x v="0"/>
    <x v="0"/>
    <x v="17"/>
    <x v="62"/>
    <x v="6"/>
    <x v="433"/>
    <x v="79"/>
    <x v="14"/>
    <x v="14"/>
    <x v="0"/>
    <x v="0"/>
    <x v="0"/>
    <x v="0"/>
    <x v="0"/>
  </r>
  <r>
    <x v="440"/>
    <x v="0"/>
    <x v="10"/>
    <x v="4"/>
    <x v="24"/>
    <x v="434"/>
    <x v="437"/>
    <x v="81"/>
    <x v="14"/>
    <x v="14"/>
    <x v="0"/>
    <x v="0"/>
    <x v="0"/>
    <x v="10"/>
    <x v="10"/>
  </r>
  <r>
    <x v="435"/>
    <x v="0"/>
    <x v="6"/>
    <x v="98"/>
    <x v="105"/>
    <x v="468"/>
    <x v="432"/>
    <x v="79"/>
    <x v="14"/>
    <x v="14"/>
    <x v="0"/>
    <x v="0"/>
    <x v="0"/>
    <x v="6"/>
    <x v="6"/>
  </r>
  <r>
    <x v="437"/>
    <x v="0"/>
    <x v="7"/>
    <x v="8"/>
    <x v="0"/>
    <x v="7"/>
    <x v="434"/>
    <x v="76"/>
    <x v="14"/>
    <x v="14"/>
    <x v="0"/>
    <x v="0"/>
    <x v="0"/>
    <x v="7"/>
    <x v="7"/>
  </r>
  <r>
    <x v="439"/>
    <x v="0"/>
    <x v="11"/>
    <x v="125"/>
    <x v="107"/>
    <x v="347"/>
    <x v="436"/>
    <x v="74"/>
    <x v="14"/>
    <x v="14"/>
    <x v="0"/>
    <x v="0"/>
    <x v="0"/>
    <x v="11"/>
    <x v="11"/>
  </r>
  <r>
    <x v="433"/>
    <x v="0"/>
    <x v="3"/>
    <x v="56"/>
    <x v="21"/>
    <x v="494"/>
    <x v="430"/>
    <x v="75"/>
    <x v="14"/>
    <x v="14"/>
    <x v="0"/>
    <x v="0"/>
    <x v="0"/>
    <x v="3"/>
    <x v="3"/>
  </r>
  <r>
    <x v="447"/>
    <x v="0"/>
    <x v="11"/>
    <x v="50"/>
    <x v="24"/>
    <x v="117"/>
    <x v="444"/>
    <x v="75"/>
    <x v="14"/>
    <x v="14"/>
    <x v="0"/>
    <x v="0"/>
    <x v="0"/>
    <x v="11"/>
    <x v="11"/>
  </r>
  <r>
    <x v="446"/>
    <x v="0"/>
    <x v="3"/>
    <x v="95"/>
    <x v="152"/>
    <x v="0"/>
    <x v="443"/>
    <x v="74"/>
    <x v="14"/>
    <x v="14"/>
    <x v="0"/>
    <x v="0"/>
    <x v="0"/>
    <x v="3"/>
    <x v="3"/>
  </r>
  <r>
    <x v="442"/>
    <x v="0"/>
    <x v="2"/>
    <x v="79"/>
    <x v="94"/>
    <x v="39"/>
    <x v="439"/>
    <x v="76"/>
    <x v="14"/>
    <x v="14"/>
    <x v="0"/>
    <x v="0"/>
    <x v="0"/>
    <x v="2"/>
    <x v="2"/>
  </r>
  <r>
    <x v="443"/>
    <x v="0"/>
    <x v="4"/>
    <x v="90"/>
    <x v="39"/>
    <x v="154"/>
    <x v="440"/>
    <x v="80"/>
    <x v="14"/>
    <x v="14"/>
    <x v="0"/>
    <x v="0"/>
    <x v="0"/>
    <x v="4"/>
    <x v="4"/>
  </r>
  <r>
    <x v="443"/>
    <x v="0"/>
    <x v="10"/>
    <x v="19"/>
    <x v="66"/>
    <x v="186"/>
    <x v="440"/>
    <x v="80"/>
    <x v="14"/>
    <x v="14"/>
    <x v="0"/>
    <x v="0"/>
    <x v="0"/>
    <x v="10"/>
    <x v="10"/>
  </r>
  <r>
    <x v="447"/>
    <x v="0"/>
    <x v="6"/>
    <x v="11"/>
    <x v="10"/>
    <x v="11"/>
    <x v="444"/>
    <x v="75"/>
    <x v="14"/>
    <x v="14"/>
    <x v="0"/>
    <x v="0"/>
    <x v="0"/>
    <x v="6"/>
    <x v="6"/>
  </r>
  <r>
    <x v="450"/>
    <x v="0"/>
    <x v="1"/>
    <x v="191"/>
    <x v="228"/>
    <x v="1030"/>
    <x v="447"/>
    <x v="81"/>
    <x v="14"/>
    <x v="14"/>
    <x v="0"/>
    <x v="0"/>
    <x v="0"/>
    <x v="1"/>
    <x v="1"/>
  </r>
  <r>
    <x v="443"/>
    <x v="0"/>
    <x v="9"/>
    <x v="120"/>
    <x v="67"/>
    <x v="997"/>
    <x v="440"/>
    <x v="80"/>
    <x v="14"/>
    <x v="14"/>
    <x v="0"/>
    <x v="0"/>
    <x v="0"/>
    <x v="9"/>
    <x v="9"/>
  </r>
  <r>
    <x v="444"/>
    <x v="0"/>
    <x v="10"/>
    <x v="0"/>
    <x v="85"/>
    <x v="126"/>
    <x v="441"/>
    <x v="76"/>
    <x v="14"/>
    <x v="14"/>
    <x v="0"/>
    <x v="0"/>
    <x v="0"/>
    <x v="10"/>
    <x v="10"/>
  </r>
  <r>
    <x v="445"/>
    <x v="0"/>
    <x v="4"/>
    <x v="10"/>
    <x v="13"/>
    <x v="202"/>
    <x v="442"/>
    <x v="76"/>
    <x v="14"/>
    <x v="14"/>
    <x v="0"/>
    <x v="0"/>
    <x v="0"/>
    <x v="4"/>
    <x v="4"/>
  </r>
  <r>
    <x v="448"/>
    <x v="0"/>
    <x v="8"/>
    <x v="4"/>
    <x v="24"/>
    <x v="434"/>
    <x v="445"/>
    <x v="77"/>
    <x v="14"/>
    <x v="14"/>
    <x v="0"/>
    <x v="0"/>
    <x v="0"/>
    <x v="8"/>
    <x v="8"/>
  </r>
  <r>
    <x v="427"/>
    <x v="0"/>
    <x v="6"/>
    <x v="26"/>
    <x v="54"/>
    <x v="160"/>
    <x v="424"/>
    <x v="76"/>
    <x v="14"/>
    <x v="14"/>
    <x v="0"/>
    <x v="0"/>
    <x v="0"/>
    <x v="6"/>
    <x v="6"/>
  </r>
  <r>
    <x v="441"/>
    <x v="0"/>
    <x v="4"/>
    <x v="4"/>
    <x v="24"/>
    <x v="434"/>
    <x v="438"/>
    <x v="80"/>
    <x v="14"/>
    <x v="14"/>
    <x v="0"/>
    <x v="0"/>
    <x v="0"/>
    <x v="4"/>
    <x v="4"/>
  </r>
  <r>
    <x v="450"/>
    <x v="0"/>
    <x v="10"/>
    <x v="182"/>
    <x v="122"/>
    <x v="759"/>
    <x v="447"/>
    <x v="81"/>
    <x v="14"/>
    <x v="14"/>
    <x v="0"/>
    <x v="0"/>
    <x v="0"/>
    <x v="10"/>
    <x v="10"/>
  </r>
  <r>
    <x v="449"/>
    <x v="0"/>
    <x v="10"/>
    <x v="48"/>
    <x v="5"/>
    <x v="169"/>
    <x v="446"/>
    <x v="75"/>
    <x v="14"/>
    <x v="14"/>
    <x v="0"/>
    <x v="0"/>
    <x v="0"/>
    <x v="10"/>
    <x v="10"/>
  </r>
  <r>
    <x v="442"/>
    <x v="0"/>
    <x v="8"/>
    <x v="8"/>
    <x v="85"/>
    <x v="31"/>
    <x v="439"/>
    <x v="76"/>
    <x v="14"/>
    <x v="14"/>
    <x v="0"/>
    <x v="0"/>
    <x v="0"/>
    <x v="8"/>
    <x v="8"/>
  </r>
  <r>
    <x v="434"/>
    <x v="0"/>
    <x v="7"/>
    <x v="7"/>
    <x v="62"/>
    <x v="69"/>
    <x v="431"/>
    <x v="75"/>
    <x v="14"/>
    <x v="14"/>
    <x v="0"/>
    <x v="0"/>
    <x v="0"/>
    <x v="7"/>
    <x v="7"/>
  </r>
  <r>
    <x v="425"/>
    <x v="0"/>
    <x v="10"/>
    <x v="100"/>
    <x v="169"/>
    <x v="20"/>
    <x v="422"/>
    <x v="78"/>
    <x v="14"/>
    <x v="14"/>
    <x v="0"/>
    <x v="0"/>
    <x v="0"/>
    <x v="10"/>
    <x v="10"/>
  </r>
  <r>
    <x v="434"/>
    <x v="0"/>
    <x v="5"/>
    <x v="0"/>
    <x v="41"/>
    <x v="6"/>
    <x v="431"/>
    <x v="75"/>
    <x v="14"/>
    <x v="14"/>
    <x v="0"/>
    <x v="0"/>
    <x v="0"/>
    <x v="5"/>
    <x v="5"/>
  </r>
  <r>
    <x v="429"/>
    <x v="0"/>
    <x v="11"/>
    <x v="79"/>
    <x v="94"/>
    <x v="39"/>
    <x v="426"/>
    <x v="75"/>
    <x v="14"/>
    <x v="14"/>
    <x v="0"/>
    <x v="0"/>
    <x v="0"/>
    <x v="11"/>
    <x v="11"/>
  </r>
  <r>
    <x v="428"/>
    <x v="0"/>
    <x v="8"/>
    <x v="57"/>
    <x v="36"/>
    <x v="83"/>
    <x v="425"/>
    <x v="76"/>
    <x v="14"/>
    <x v="14"/>
    <x v="0"/>
    <x v="0"/>
    <x v="0"/>
    <x v="8"/>
    <x v="8"/>
  </r>
  <r>
    <x v="427"/>
    <x v="0"/>
    <x v="3"/>
    <x v="4"/>
    <x v="81"/>
    <x v="44"/>
    <x v="424"/>
    <x v="76"/>
    <x v="14"/>
    <x v="14"/>
    <x v="0"/>
    <x v="0"/>
    <x v="0"/>
    <x v="3"/>
    <x v="3"/>
  </r>
  <r>
    <x v="428"/>
    <x v="0"/>
    <x v="2"/>
    <x v="51"/>
    <x v="47"/>
    <x v="39"/>
    <x v="425"/>
    <x v="76"/>
    <x v="14"/>
    <x v="14"/>
    <x v="0"/>
    <x v="0"/>
    <x v="0"/>
    <x v="2"/>
    <x v="2"/>
  </r>
  <r>
    <x v="425"/>
    <x v="0"/>
    <x v="4"/>
    <x v="109"/>
    <x v="202"/>
    <x v="1031"/>
    <x v="422"/>
    <x v="78"/>
    <x v="14"/>
    <x v="14"/>
    <x v="0"/>
    <x v="0"/>
    <x v="0"/>
    <x v="4"/>
    <x v="4"/>
  </r>
  <r>
    <x v="425"/>
    <x v="0"/>
    <x v="1"/>
    <x v="202"/>
    <x v="226"/>
    <x v="1032"/>
    <x v="422"/>
    <x v="78"/>
    <x v="14"/>
    <x v="14"/>
    <x v="0"/>
    <x v="0"/>
    <x v="0"/>
    <x v="1"/>
    <x v="1"/>
  </r>
  <r>
    <x v="431"/>
    <x v="0"/>
    <x v="11"/>
    <x v="3"/>
    <x v="23"/>
    <x v="31"/>
    <x v="428"/>
    <x v="76"/>
    <x v="14"/>
    <x v="14"/>
    <x v="0"/>
    <x v="0"/>
    <x v="0"/>
    <x v="11"/>
    <x v="11"/>
  </r>
  <r>
    <x v="428"/>
    <x v="0"/>
    <x v="0"/>
    <x v="10"/>
    <x v="0"/>
    <x v="6"/>
    <x v="425"/>
    <x v="76"/>
    <x v="14"/>
    <x v="14"/>
    <x v="0"/>
    <x v="0"/>
    <x v="0"/>
    <x v="0"/>
    <x v="0"/>
  </r>
  <r>
    <x v="425"/>
    <x v="0"/>
    <x v="3"/>
    <x v="41"/>
    <x v="92"/>
    <x v="1033"/>
    <x v="422"/>
    <x v="78"/>
    <x v="14"/>
    <x v="14"/>
    <x v="0"/>
    <x v="0"/>
    <x v="0"/>
    <x v="3"/>
    <x v="3"/>
  </r>
  <r>
    <x v="427"/>
    <x v="0"/>
    <x v="9"/>
    <x v="33"/>
    <x v="42"/>
    <x v="209"/>
    <x v="424"/>
    <x v="76"/>
    <x v="14"/>
    <x v="14"/>
    <x v="0"/>
    <x v="0"/>
    <x v="0"/>
    <x v="9"/>
    <x v="9"/>
  </r>
  <r>
    <x v="426"/>
    <x v="0"/>
    <x v="9"/>
    <x v="152"/>
    <x v="122"/>
    <x v="61"/>
    <x v="423"/>
    <x v="76"/>
    <x v="14"/>
    <x v="14"/>
    <x v="0"/>
    <x v="0"/>
    <x v="0"/>
    <x v="9"/>
    <x v="9"/>
  </r>
  <r>
    <x v="425"/>
    <x v="0"/>
    <x v="9"/>
    <x v="203"/>
    <x v="229"/>
    <x v="1034"/>
    <x v="422"/>
    <x v="78"/>
    <x v="14"/>
    <x v="14"/>
    <x v="0"/>
    <x v="0"/>
    <x v="0"/>
    <x v="9"/>
    <x v="9"/>
  </r>
  <r>
    <x v="427"/>
    <x v="0"/>
    <x v="7"/>
    <x v="7"/>
    <x v="11"/>
    <x v="319"/>
    <x v="424"/>
    <x v="76"/>
    <x v="14"/>
    <x v="14"/>
    <x v="0"/>
    <x v="0"/>
    <x v="0"/>
    <x v="7"/>
    <x v="7"/>
  </r>
  <r>
    <x v="430"/>
    <x v="0"/>
    <x v="9"/>
    <x v="54"/>
    <x v="47"/>
    <x v="34"/>
    <x v="427"/>
    <x v="76"/>
    <x v="14"/>
    <x v="14"/>
    <x v="0"/>
    <x v="0"/>
    <x v="0"/>
    <x v="9"/>
    <x v="9"/>
  </r>
  <r>
    <x v="430"/>
    <x v="0"/>
    <x v="4"/>
    <x v="48"/>
    <x v="56"/>
    <x v="63"/>
    <x v="427"/>
    <x v="76"/>
    <x v="14"/>
    <x v="14"/>
    <x v="0"/>
    <x v="0"/>
    <x v="0"/>
    <x v="4"/>
    <x v="4"/>
  </r>
  <r>
    <x v="428"/>
    <x v="0"/>
    <x v="11"/>
    <x v="23"/>
    <x v="5"/>
    <x v="92"/>
    <x v="425"/>
    <x v="76"/>
    <x v="14"/>
    <x v="14"/>
    <x v="0"/>
    <x v="0"/>
    <x v="0"/>
    <x v="11"/>
    <x v="11"/>
  </r>
  <r>
    <x v="418"/>
    <x v="0"/>
    <x v="9"/>
    <x v="27"/>
    <x v="75"/>
    <x v="175"/>
    <x v="416"/>
    <x v="73"/>
    <x v="14"/>
    <x v="14"/>
    <x v="0"/>
    <x v="0"/>
    <x v="0"/>
    <x v="9"/>
    <x v="9"/>
  </r>
  <r>
    <x v="425"/>
    <x v="0"/>
    <x v="7"/>
    <x v="68"/>
    <x v="33"/>
    <x v="1035"/>
    <x v="422"/>
    <x v="78"/>
    <x v="14"/>
    <x v="14"/>
    <x v="0"/>
    <x v="0"/>
    <x v="0"/>
    <x v="7"/>
    <x v="7"/>
  </r>
  <r>
    <x v="431"/>
    <x v="0"/>
    <x v="8"/>
    <x v="11"/>
    <x v="10"/>
    <x v="11"/>
    <x v="428"/>
    <x v="76"/>
    <x v="14"/>
    <x v="14"/>
    <x v="0"/>
    <x v="0"/>
    <x v="0"/>
    <x v="8"/>
    <x v="8"/>
  </r>
  <r>
    <x v="426"/>
    <x v="1"/>
    <x v="2"/>
    <x v="118"/>
    <x v="180"/>
    <x v="817"/>
    <x v="423"/>
    <x v="76"/>
    <x v="14"/>
    <x v="14"/>
    <x v="0"/>
    <x v="0"/>
    <x v="0"/>
    <x v="2"/>
    <x v="2"/>
  </r>
  <r>
    <x v="435"/>
    <x v="0"/>
    <x v="0"/>
    <x v="15"/>
    <x v="54"/>
    <x v="253"/>
    <x v="432"/>
    <x v="79"/>
    <x v="14"/>
    <x v="14"/>
    <x v="0"/>
    <x v="0"/>
    <x v="0"/>
    <x v="0"/>
    <x v="0"/>
  </r>
  <r>
    <x v="422"/>
    <x v="0"/>
    <x v="9"/>
    <x v="88"/>
    <x v="69"/>
    <x v="355"/>
    <x v="412"/>
    <x v="76"/>
    <x v="14"/>
    <x v="14"/>
    <x v="0"/>
    <x v="0"/>
    <x v="0"/>
    <x v="9"/>
    <x v="9"/>
  </r>
  <r>
    <x v="432"/>
    <x v="0"/>
    <x v="8"/>
    <x v="31"/>
    <x v="66"/>
    <x v="75"/>
    <x v="429"/>
    <x v="75"/>
    <x v="14"/>
    <x v="14"/>
    <x v="0"/>
    <x v="0"/>
    <x v="0"/>
    <x v="8"/>
    <x v="8"/>
  </r>
  <r>
    <x v="437"/>
    <x v="0"/>
    <x v="8"/>
    <x v="65"/>
    <x v="24"/>
    <x v="99"/>
    <x v="434"/>
    <x v="76"/>
    <x v="14"/>
    <x v="14"/>
    <x v="0"/>
    <x v="0"/>
    <x v="0"/>
    <x v="8"/>
    <x v="8"/>
  </r>
  <r>
    <x v="421"/>
    <x v="0"/>
    <x v="9"/>
    <x v="40"/>
    <x v="44"/>
    <x v="51"/>
    <x v="419"/>
    <x v="75"/>
    <x v="14"/>
    <x v="14"/>
    <x v="0"/>
    <x v="0"/>
    <x v="0"/>
    <x v="9"/>
    <x v="9"/>
  </r>
  <r>
    <x v="440"/>
    <x v="0"/>
    <x v="11"/>
    <x v="83"/>
    <x v="39"/>
    <x v="228"/>
    <x v="437"/>
    <x v="81"/>
    <x v="14"/>
    <x v="14"/>
    <x v="0"/>
    <x v="0"/>
    <x v="0"/>
    <x v="11"/>
    <x v="11"/>
  </r>
  <r>
    <x v="436"/>
    <x v="0"/>
    <x v="11"/>
    <x v="34"/>
    <x v="113"/>
    <x v="153"/>
    <x v="433"/>
    <x v="79"/>
    <x v="14"/>
    <x v="14"/>
    <x v="0"/>
    <x v="0"/>
    <x v="0"/>
    <x v="11"/>
    <x v="11"/>
  </r>
  <r>
    <x v="419"/>
    <x v="0"/>
    <x v="9"/>
    <x v="11"/>
    <x v="3"/>
    <x v="75"/>
    <x v="417"/>
    <x v="74"/>
    <x v="14"/>
    <x v="14"/>
    <x v="0"/>
    <x v="0"/>
    <x v="0"/>
    <x v="9"/>
    <x v="9"/>
  </r>
  <r>
    <x v="420"/>
    <x v="0"/>
    <x v="5"/>
    <x v="23"/>
    <x v="11"/>
    <x v="6"/>
    <x v="418"/>
    <x v="73"/>
    <x v="14"/>
    <x v="14"/>
    <x v="0"/>
    <x v="0"/>
    <x v="0"/>
    <x v="5"/>
    <x v="5"/>
  </r>
  <r>
    <x v="421"/>
    <x v="1"/>
    <x v="2"/>
    <x v="134"/>
    <x v="80"/>
    <x v="588"/>
    <x v="419"/>
    <x v="75"/>
    <x v="14"/>
    <x v="14"/>
    <x v="0"/>
    <x v="0"/>
    <x v="0"/>
    <x v="2"/>
    <x v="2"/>
  </r>
  <r>
    <x v="423"/>
    <x v="0"/>
    <x v="11"/>
    <x v="40"/>
    <x v="31"/>
    <x v="291"/>
    <x v="420"/>
    <x v="77"/>
    <x v="14"/>
    <x v="14"/>
    <x v="0"/>
    <x v="0"/>
    <x v="0"/>
    <x v="11"/>
    <x v="11"/>
  </r>
  <r>
    <x v="422"/>
    <x v="1"/>
    <x v="2"/>
    <x v="135"/>
    <x v="33"/>
    <x v="625"/>
    <x v="412"/>
    <x v="76"/>
    <x v="14"/>
    <x v="14"/>
    <x v="0"/>
    <x v="0"/>
    <x v="0"/>
    <x v="2"/>
    <x v="2"/>
  </r>
  <r>
    <x v="418"/>
    <x v="0"/>
    <x v="7"/>
    <x v="30"/>
    <x v="43"/>
    <x v="254"/>
    <x v="416"/>
    <x v="73"/>
    <x v="14"/>
    <x v="14"/>
    <x v="0"/>
    <x v="0"/>
    <x v="0"/>
    <x v="7"/>
    <x v="7"/>
  </r>
  <r>
    <x v="423"/>
    <x v="0"/>
    <x v="8"/>
    <x v="19"/>
    <x v="83"/>
    <x v="63"/>
    <x v="420"/>
    <x v="77"/>
    <x v="14"/>
    <x v="14"/>
    <x v="0"/>
    <x v="0"/>
    <x v="0"/>
    <x v="8"/>
    <x v="8"/>
  </r>
  <r>
    <x v="422"/>
    <x v="0"/>
    <x v="4"/>
    <x v="40"/>
    <x v="75"/>
    <x v="92"/>
    <x v="412"/>
    <x v="76"/>
    <x v="14"/>
    <x v="14"/>
    <x v="0"/>
    <x v="0"/>
    <x v="0"/>
    <x v="4"/>
    <x v="4"/>
  </r>
  <r>
    <x v="420"/>
    <x v="0"/>
    <x v="6"/>
    <x v="95"/>
    <x v="93"/>
    <x v="417"/>
    <x v="418"/>
    <x v="73"/>
    <x v="14"/>
    <x v="14"/>
    <x v="0"/>
    <x v="0"/>
    <x v="0"/>
    <x v="6"/>
    <x v="6"/>
  </r>
  <r>
    <x v="433"/>
    <x v="0"/>
    <x v="9"/>
    <x v="113"/>
    <x v="105"/>
    <x v="117"/>
    <x v="430"/>
    <x v="75"/>
    <x v="14"/>
    <x v="14"/>
    <x v="0"/>
    <x v="0"/>
    <x v="0"/>
    <x v="9"/>
    <x v="9"/>
  </r>
  <r>
    <x v="419"/>
    <x v="1"/>
    <x v="2"/>
    <x v="26"/>
    <x v="1"/>
    <x v="121"/>
    <x v="417"/>
    <x v="74"/>
    <x v="14"/>
    <x v="14"/>
    <x v="0"/>
    <x v="0"/>
    <x v="0"/>
    <x v="2"/>
    <x v="2"/>
  </r>
  <r>
    <x v="418"/>
    <x v="0"/>
    <x v="8"/>
    <x v="65"/>
    <x v="38"/>
    <x v="74"/>
    <x v="416"/>
    <x v="73"/>
    <x v="14"/>
    <x v="14"/>
    <x v="0"/>
    <x v="0"/>
    <x v="0"/>
    <x v="8"/>
    <x v="8"/>
  </r>
  <r>
    <x v="433"/>
    <x v="0"/>
    <x v="10"/>
    <x v="65"/>
    <x v="47"/>
    <x v="618"/>
    <x v="430"/>
    <x v="75"/>
    <x v="14"/>
    <x v="14"/>
    <x v="0"/>
    <x v="0"/>
    <x v="0"/>
    <x v="10"/>
    <x v="10"/>
  </r>
  <r>
    <x v="420"/>
    <x v="0"/>
    <x v="0"/>
    <x v="65"/>
    <x v="61"/>
    <x v="301"/>
    <x v="418"/>
    <x v="73"/>
    <x v="14"/>
    <x v="14"/>
    <x v="0"/>
    <x v="0"/>
    <x v="0"/>
    <x v="0"/>
    <x v="0"/>
  </r>
  <r>
    <x v="440"/>
    <x v="0"/>
    <x v="5"/>
    <x v="79"/>
    <x v="14"/>
    <x v="379"/>
    <x v="437"/>
    <x v="81"/>
    <x v="14"/>
    <x v="14"/>
    <x v="0"/>
    <x v="0"/>
    <x v="0"/>
    <x v="5"/>
    <x v="5"/>
  </r>
  <r>
    <x v="419"/>
    <x v="0"/>
    <x v="2"/>
    <x v="48"/>
    <x v="1"/>
    <x v="233"/>
    <x v="417"/>
    <x v="74"/>
    <x v="14"/>
    <x v="14"/>
    <x v="0"/>
    <x v="0"/>
    <x v="0"/>
    <x v="2"/>
    <x v="2"/>
  </r>
  <r>
    <x v="420"/>
    <x v="0"/>
    <x v="10"/>
    <x v="60"/>
    <x v="20"/>
    <x v="793"/>
    <x v="418"/>
    <x v="73"/>
    <x v="14"/>
    <x v="14"/>
    <x v="0"/>
    <x v="0"/>
    <x v="0"/>
    <x v="10"/>
    <x v="10"/>
  </r>
  <r>
    <x v="423"/>
    <x v="0"/>
    <x v="0"/>
    <x v="93"/>
    <x v="18"/>
    <x v="180"/>
    <x v="420"/>
    <x v="77"/>
    <x v="14"/>
    <x v="14"/>
    <x v="0"/>
    <x v="0"/>
    <x v="0"/>
    <x v="0"/>
    <x v="0"/>
  </r>
  <r>
    <x v="421"/>
    <x v="0"/>
    <x v="7"/>
    <x v="5"/>
    <x v="8"/>
    <x v="10"/>
    <x v="419"/>
    <x v="75"/>
    <x v="14"/>
    <x v="14"/>
    <x v="0"/>
    <x v="0"/>
    <x v="0"/>
    <x v="7"/>
    <x v="7"/>
  </r>
  <r>
    <x v="437"/>
    <x v="0"/>
    <x v="3"/>
    <x v="48"/>
    <x v="3"/>
    <x v="186"/>
    <x v="434"/>
    <x v="76"/>
    <x v="14"/>
    <x v="14"/>
    <x v="0"/>
    <x v="0"/>
    <x v="0"/>
    <x v="3"/>
    <x v="3"/>
  </r>
  <r>
    <x v="432"/>
    <x v="0"/>
    <x v="6"/>
    <x v="63"/>
    <x v="1"/>
    <x v="165"/>
    <x v="429"/>
    <x v="75"/>
    <x v="14"/>
    <x v="14"/>
    <x v="0"/>
    <x v="0"/>
    <x v="0"/>
    <x v="6"/>
    <x v="6"/>
  </r>
  <r>
    <x v="439"/>
    <x v="1"/>
    <x v="2"/>
    <x v="117"/>
    <x v="222"/>
    <x v="969"/>
    <x v="436"/>
    <x v="74"/>
    <x v="14"/>
    <x v="14"/>
    <x v="0"/>
    <x v="0"/>
    <x v="0"/>
    <x v="2"/>
    <x v="2"/>
  </r>
  <r>
    <x v="439"/>
    <x v="0"/>
    <x v="2"/>
    <x v="139"/>
    <x v="222"/>
    <x v="1036"/>
    <x v="436"/>
    <x v="74"/>
    <x v="14"/>
    <x v="14"/>
    <x v="0"/>
    <x v="0"/>
    <x v="0"/>
    <x v="2"/>
    <x v="2"/>
  </r>
  <r>
    <x v="438"/>
    <x v="0"/>
    <x v="6"/>
    <x v="53"/>
    <x v="51"/>
    <x v="643"/>
    <x v="435"/>
    <x v="80"/>
    <x v="14"/>
    <x v="14"/>
    <x v="0"/>
    <x v="0"/>
    <x v="0"/>
    <x v="6"/>
    <x v="6"/>
  </r>
  <r>
    <x v="432"/>
    <x v="0"/>
    <x v="0"/>
    <x v="93"/>
    <x v="13"/>
    <x v="389"/>
    <x v="429"/>
    <x v="75"/>
    <x v="14"/>
    <x v="14"/>
    <x v="0"/>
    <x v="0"/>
    <x v="0"/>
    <x v="0"/>
    <x v="0"/>
  </r>
  <r>
    <x v="449"/>
    <x v="0"/>
    <x v="11"/>
    <x v="4"/>
    <x v="4"/>
    <x v="4"/>
    <x v="446"/>
    <x v="75"/>
    <x v="14"/>
    <x v="14"/>
    <x v="0"/>
    <x v="0"/>
    <x v="0"/>
    <x v="11"/>
    <x v="11"/>
  </r>
  <r>
    <x v="443"/>
    <x v="0"/>
    <x v="11"/>
    <x v="78"/>
    <x v="70"/>
    <x v="976"/>
    <x v="440"/>
    <x v="80"/>
    <x v="14"/>
    <x v="14"/>
    <x v="0"/>
    <x v="0"/>
    <x v="0"/>
    <x v="11"/>
    <x v="11"/>
  </r>
  <r>
    <x v="449"/>
    <x v="0"/>
    <x v="6"/>
    <x v="1"/>
    <x v="36"/>
    <x v="196"/>
    <x v="446"/>
    <x v="75"/>
    <x v="14"/>
    <x v="14"/>
    <x v="0"/>
    <x v="0"/>
    <x v="0"/>
    <x v="6"/>
    <x v="6"/>
  </r>
  <r>
    <x v="450"/>
    <x v="0"/>
    <x v="11"/>
    <x v="47"/>
    <x v="230"/>
    <x v="1037"/>
    <x v="447"/>
    <x v="81"/>
    <x v="14"/>
    <x v="14"/>
    <x v="0"/>
    <x v="0"/>
    <x v="0"/>
    <x v="11"/>
    <x v="11"/>
  </r>
  <r>
    <x v="446"/>
    <x v="0"/>
    <x v="6"/>
    <x v="56"/>
    <x v="120"/>
    <x v="1038"/>
    <x v="443"/>
    <x v="74"/>
    <x v="14"/>
    <x v="14"/>
    <x v="0"/>
    <x v="0"/>
    <x v="0"/>
    <x v="6"/>
    <x v="6"/>
  </r>
  <r>
    <x v="447"/>
    <x v="0"/>
    <x v="10"/>
    <x v="9"/>
    <x v="43"/>
    <x v="183"/>
    <x v="444"/>
    <x v="75"/>
    <x v="14"/>
    <x v="14"/>
    <x v="0"/>
    <x v="0"/>
    <x v="0"/>
    <x v="10"/>
    <x v="10"/>
  </r>
  <r>
    <x v="444"/>
    <x v="0"/>
    <x v="7"/>
    <x v="12"/>
    <x v="6"/>
    <x v="145"/>
    <x v="441"/>
    <x v="76"/>
    <x v="14"/>
    <x v="14"/>
    <x v="0"/>
    <x v="0"/>
    <x v="0"/>
    <x v="7"/>
    <x v="7"/>
  </r>
  <r>
    <x v="450"/>
    <x v="0"/>
    <x v="2"/>
    <x v="204"/>
    <x v="231"/>
    <x v="40"/>
    <x v="447"/>
    <x v="81"/>
    <x v="14"/>
    <x v="14"/>
    <x v="0"/>
    <x v="0"/>
    <x v="0"/>
    <x v="2"/>
    <x v="2"/>
  </r>
  <r>
    <x v="450"/>
    <x v="0"/>
    <x v="8"/>
    <x v="184"/>
    <x v="232"/>
    <x v="1039"/>
    <x v="447"/>
    <x v="81"/>
    <x v="14"/>
    <x v="14"/>
    <x v="0"/>
    <x v="0"/>
    <x v="0"/>
    <x v="8"/>
    <x v="8"/>
  </r>
  <r>
    <x v="447"/>
    <x v="0"/>
    <x v="3"/>
    <x v="15"/>
    <x v="26"/>
    <x v="113"/>
    <x v="444"/>
    <x v="75"/>
    <x v="14"/>
    <x v="14"/>
    <x v="0"/>
    <x v="0"/>
    <x v="0"/>
    <x v="3"/>
    <x v="3"/>
  </r>
  <r>
    <x v="445"/>
    <x v="1"/>
    <x v="2"/>
    <x v="92"/>
    <x v="43"/>
    <x v="137"/>
    <x v="442"/>
    <x v="76"/>
    <x v="14"/>
    <x v="14"/>
    <x v="0"/>
    <x v="0"/>
    <x v="0"/>
    <x v="2"/>
    <x v="2"/>
  </r>
  <r>
    <x v="441"/>
    <x v="0"/>
    <x v="11"/>
    <x v="84"/>
    <x v="31"/>
    <x v="83"/>
    <x v="438"/>
    <x v="80"/>
    <x v="14"/>
    <x v="14"/>
    <x v="0"/>
    <x v="0"/>
    <x v="0"/>
    <x v="11"/>
    <x v="11"/>
  </r>
  <r>
    <x v="448"/>
    <x v="0"/>
    <x v="2"/>
    <x v="83"/>
    <x v="39"/>
    <x v="228"/>
    <x v="445"/>
    <x v="77"/>
    <x v="14"/>
    <x v="14"/>
    <x v="0"/>
    <x v="0"/>
    <x v="0"/>
    <x v="2"/>
    <x v="2"/>
  </r>
  <r>
    <x v="448"/>
    <x v="1"/>
    <x v="2"/>
    <x v="83"/>
    <x v="39"/>
    <x v="228"/>
    <x v="445"/>
    <x v="77"/>
    <x v="14"/>
    <x v="14"/>
    <x v="0"/>
    <x v="0"/>
    <x v="0"/>
    <x v="2"/>
    <x v="2"/>
  </r>
  <r>
    <x v="444"/>
    <x v="0"/>
    <x v="1"/>
    <x v="30"/>
    <x v="63"/>
    <x v="34"/>
    <x v="441"/>
    <x v="76"/>
    <x v="14"/>
    <x v="14"/>
    <x v="0"/>
    <x v="0"/>
    <x v="0"/>
    <x v="1"/>
    <x v="1"/>
  </r>
  <r>
    <x v="445"/>
    <x v="0"/>
    <x v="2"/>
    <x v="92"/>
    <x v="43"/>
    <x v="137"/>
    <x v="442"/>
    <x v="76"/>
    <x v="14"/>
    <x v="14"/>
    <x v="0"/>
    <x v="0"/>
    <x v="0"/>
    <x v="2"/>
    <x v="2"/>
  </r>
  <r>
    <x v="448"/>
    <x v="0"/>
    <x v="11"/>
    <x v="70"/>
    <x v="61"/>
    <x v="312"/>
    <x v="445"/>
    <x v="77"/>
    <x v="14"/>
    <x v="14"/>
    <x v="0"/>
    <x v="0"/>
    <x v="0"/>
    <x v="11"/>
    <x v="11"/>
  </r>
  <r>
    <x v="446"/>
    <x v="0"/>
    <x v="8"/>
    <x v="61"/>
    <x v="115"/>
    <x v="47"/>
    <x v="443"/>
    <x v="74"/>
    <x v="14"/>
    <x v="14"/>
    <x v="0"/>
    <x v="0"/>
    <x v="0"/>
    <x v="8"/>
    <x v="8"/>
  </r>
  <r>
    <x v="449"/>
    <x v="0"/>
    <x v="1"/>
    <x v="19"/>
    <x v="48"/>
    <x v="350"/>
    <x v="446"/>
    <x v="75"/>
    <x v="14"/>
    <x v="14"/>
    <x v="0"/>
    <x v="0"/>
    <x v="0"/>
    <x v="1"/>
    <x v="1"/>
  </r>
  <r>
    <x v="447"/>
    <x v="0"/>
    <x v="5"/>
    <x v="20"/>
    <x v="41"/>
    <x v="73"/>
    <x v="444"/>
    <x v="75"/>
    <x v="14"/>
    <x v="14"/>
    <x v="0"/>
    <x v="0"/>
    <x v="0"/>
    <x v="5"/>
    <x v="5"/>
  </r>
  <r>
    <x v="442"/>
    <x v="0"/>
    <x v="11"/>
    <x v="0"/>
    <x v="98"/>
    <x v="11"/>
    <x v="439"/>
    <x v="76"/>
    <x v="14"/>
    <x v="14"/>
    <x v="0"/>
    <x v="0"/>
    <x v="0"/>
    <x v="11"/>
    <x v="11"/>
  </r>
  <r>
    <x v="445"/>
    <x v="0"/>
    <x v="9"/>
    <x v="9"/>
    <x v="62"/>
    <x v="84"/>
    <x v="442"/>
    <x v="76"/>
    <x v="14"/>
    <x v="14"/>
    <x v="0"/>
    <x v="0"/>
    <x v="0"/>
    <x v="9"/>
    <x v="9"/>
  </r>
  <r>
    <x v="426"/>
    <x v="0"/>
    <x v="7"/>
    <x v="65"/>
    <x v="60"/>
    <x v="128"/>
    <x v="423"/>
    <x v="76"/>
    <x v="14"/>
    <x v="14"/>
    <x v="0"/>
    <x v="0"/>
    <x v="0"/>
    <x v="7"/>
    <x v="7"/>
  </r>
  <r>
    <x v="424"/>
    <x v="0"/>
    <x v="6"/>
    <x v="15"/>
    <x v="38"/>
    <x v="7"/>
    <x v="421"/>
    <x v="77"/>
    <x v="14"/>
    <x v="14"/>
    <x v="0"/>
    <x v="0"/>
    <x v="0"/>
    <x v="6"/>
    <x v="6"/>
  </r>
  <r>
    <x v="431"/>
    <x v="0"/>
    <x v="7"/>
    <x v="8"/>
    <x v="9"/>
    <x v="13"/>
    <x v="428"/>
    <x v="76"/>
    <x v="14"/>
    <x v="14"/>
    <x v="0"/>
    <x v="0"/>
    <x v="0"/>
    <x v="7"/>
    <x v="7"/>
  </r>
  <r>
    <x v="426"/>
    <x v="0"/>
    <x v="2"/>
    <x v="107"/>
    <x v="180"/>
    <x v="1040"/>
    <x v="423"/>
    <x v="76"/>
    <x v="14"/>
    <x v="14"/>
    <x v="0"/>
    <x v="0"/>
    <x v="0"/>
    <x v="2"/>
    <x v="2"/>
  </r>
  <r>
    <x v="427"/>
    <x v="1"/>
    <x v="2"/>
    <x v="42"/>
    <x v="119"/>
    <x v="504"/>
    <x v="424"/>
    <x v="76"/>
    <x v="14"/>
    <x v="14"/>
    <x v="0"/>
    <x v="0"/>
    <x v="0"/>
    <x v="2"/>
    <x v="2"/>
  </r>
  <r>
    <x v="426"/>
    <x v="0"/>
    <x v="3"/>
    <x v="91"/>
    <x v="29"/>
    <x v="183"/>
    <x v="423"/>
    <x v="76"/>
    <x v="14"/>
    <x v="14"/>
    <x v="0"/>
    <x v="0"/>
    <x v="0"/>
    <x v="3"/>
    <x v="3"/>
  </r>
  <r>
    <x v="434"/>
    <x v="0"/>
    <x v="3"/>
    <x v="82"/>
    <x v="27"/>
    <x v="386"/>
    <x v="431"/>
    <x v="75"/>
    <x v="14"/>
    <x v="14"/>
    <x v="0"/>
    <x v="0"/>
    <x v="0"/>
    <x v="3"/>
    <x v="3"/>
  </r>
  <r>
    <x v="425"/>
    <x v="1"/>
    <x v="2"/>
    <x v="205"/>
    <x v="207"/>
    <x v="1041"/>
    <x v="422"/>
    <x v="78"/>
    <x v="14"/>
    <x v="14"/>
    <x v="0"/>
    <x v="0"/>
    <x v="0"/>
    <x v="2"/>
    <x v="2"/>
  </r>
  <r>
    <x v="427"/>
    <x v="0"/>
    <x v="1"/>
    <x v="94"/>
    <x v="49"/>
    <x v="778"/>
    <x v="424"/>
    <x v="76"/>
    <x v="14"/>
    <x v="14"/>
    <x v="0"/>
    <x v="0"/>
    <x v="0"/>
    <x v="1"/>
    <x v="1"/>
  </r>
  <r>
    <x v="425"/>
    <x v="0"/>
    <x v="2"/>
    <x v="206"/>
    <x v="207"/>
    <x v="1042"/>
    <x v="422"/>
    <x v="78"/>
    <x v="14"/>
    <x v="14"/>
    <x v="0"/>
    <x v="0"/>
    <x v="0"/>
    <x v="2"/>
    <x v="2"/>
  </r>
  <r>
    <x v="424"/>
    <x v="0"/>
    <x v="11"/>
    <x v="2"/>
    <x v="58"/>
    <x v="1043"/>
    <x v="421"/>
    <x v="77"/>
    <x v="14"/>
    <x v="14"/>
    <x v="0"/>
    <x v="0"/>
    <x v="0"/>
    <x v="11"/>
    <x v="11"/>
  </r>
  <r>
    <x v="424"/>
    <x v="0"/>
    <x v="5"/>
    <x v="20"/>
    <x v="12"/>
    <x v="6"/>
    <x v="421"/>
    <x v="77"/>
    <x v="14"/>
    <x v="14"/>
    <x v="0"/>
    <x v="0"/>
    <x v="0"/>
    <x v="5"/>
    <x v="5"/>
  </r>
  <r>
    <x v="428"/>
    <x v="0"/>
    <x v="5"/>
    <x v="93"/>
    <x v="85"/>
    <x v="6"/>
    <x v="425"/>
    <x v="76"/>
    <x v="14"/>
    <x v="14"/>
    <x v="0"/>
    <x v="0"/>
    <x v="0"/>
    <x v="5"/>
    <x v="5"/>
  </r>
  <r>
    <x v="427"/>
    <x v="0"/>
    <x v="8"/>
    <x v="84"/>
    <x v="40"/>
    <x v="179"/>
    <x v="424"/>
    <x v="76"/>
    <x v="14"/>
    <x v="14"/>
    <x v="0"/>
    <x v="0"/>
    <x v="0"/>
    <x v="8"/>
    <x v="8"/>
  </r>
  <r>
    <x v="429"/>
    <x v="0"/>
    <x v="0"/>
    <x v="16"/>
    <x v="17"/>
    <x v="6"/>
    <x v="426"/>
    <x v="75"/>
    <x v="14"/>
    <x v="14"/>
    <x v="0"/>
    <x v="0"/>
    <x v="0"/>
    <x v="0"/>
    <x v="0"/>
  </r>
  <r>
    <x v="434"/>
    <x v="0"/>
    <x v="9"/>
    <x v="39"/>
    <x v="20"/>
    <x v="187"/>
    <x v="431"/>
    <x v="75"/>
    <x v="14"/>
    <x v="14"/>
    <x v="0"/>
    <x v="0"/>
    <x v="0"/>
    <x v="9"/>
    <x v="9"/>
  </r>
  <r>
    <x v="425"/>
    <x v="0"/>
    <x v="8"/>
    <x v="207"/>
    <x v="233"/>
    <x v="1044"/>
    <x v="422"/>
    <x v="78"/>
    <x v="14"/>
    <x v="14"/>
    <x v="0"/>
    <x v="0"/>
    <x v="0"/>
    <x v="8"/>
    <x v="8"/>
  </r>
  <r>
    <x v="434"/>
    <x v="1"/>
    <x v="2"/>
    <x v="55"/>
    <x v="105"/>
    <x v="80"/>
    <x v="431"/>
    <x v="75"/>
    <x v="14"/>
    <x v="14"/>
    <x v="0"/>
    <x v="0"/>
    <x v="0"/>
    <x v="2"/>
    <x v="2"/>
  </r>
  <r>
    <x v="419"/>
    <x v="0"/>
    <x v="4"/>
    <x v="93"/>
    <x v="14"/>
    <x v="145"/>
    <x v="417"/>
    <x v="74"/>
    <x v="14"/>
    <x v="14"/>
    <x v="0"/>
    <x v="0"/>
    <x v="0"/>
    <x v="4"/>
    <x v="4"/>
  </r>
  <r>
    <x v="437"/>
    <x v="0"/>
    <x v="2"/>
    <x v="35"/>
    <x v="60"/>
    <x v="305"/>
    <x v="434"/>
    <x v="76"/>
    <x v="14"/>
    <x v="14"/>
    <x v="0"/>
    <x v="0"/>
    <x v="0"/>
    <x v="2"/>
    <x v="2"/>
  </r>
  <r>
    <x v="435"/>
    <x v="0"/>
    <x v="5"/>
    <x v="30"/>
    <x v="14"/>
    <x v="31"/>
    <x v="432"/>
    <x v="79"/>
    <x v="14"/>
    <x v="14"/>
    <x v="0"/>
    <x v="0"/>
    <x v="0"/>
    <x v="5"/>
    <x v="5"/>
  </r>
  <r>
    <x v="439"/>
    <x v="0"/>
    <x v="4"/>
    <x v="80"/>
    <x v="70"/>
    <x v="125"/>
    <x v="436"/>
    <x v="74"/>
    <x v="14"/>
    <x v="14"/>
    <x v="0"/>
    <x v="0"/>
    <x v="0"/>
    <x v="4"/>
    <x v="4"/>
  </r>
  <r>
    <x v="436"/>
    <x v="0"/>
    <x v="6"/>
    <x v="35"/>
    <x v="27"/>
    <x v="335"/>
    <x v="433"/>
    <x v="79"/>
    <x v="14"/>
    <x v="14"/>
    <x v="0"/>
    <x v="0"/>
    <x v="0"/>
    <x v="6"/>
    <x v="6"/>
  </r>
  <r>
    <x v="436"/>
    <x v="0"/>
    <x v="1"/>
    <x v="68"/>
    <x v="117"/>
    <x v="1045"/>
    <x v="433"/>
    <x v="79"/>
    <x v="14"/>
    <x v="14"/>
    <x v="0"/>
    <x v="0"/>
    <x v="0"/>
    <x v="1"/>
    <x v="1"/>
  </r>
  <r>
    <x v="437"/>
    <x v="0"/>
    <x v="5"/>
    <x v="12"/>
    <x v="45"/>
    <x v="6"/>
    <x v="434"/>
    <x v="76"/>
    <x v="14"/>
    <x v="14"/>
    <x v="0"/>
    <x v="0"/>
    <x v="0"/>
    <x v="5"/>
    <x v="5"/>
  </r>
  <r>
    <x v="438"/>
    <x v="0"/>
    <x v="3"/>
    <x v="90"/>
    <x v="20"/>
    <x v="873"/>
    <x v="435"/>
    <x v="80"/>
    <x v="14"/>
    <x v="14"/>
    <x v="0"/>
    <x v="0"/>
    <x v="0"/>
    <x v="3"/>
    <x v="3"/>
  </r>
  <r>
    <x v="433"/>
    <x v="1"/>
    <x v="2"/>
    <x v="134"/>
    <x v="69"/>
    <x v="633"/>
    <x v="430"/>
    <x v="75"/>
    <x v="14"/>
    <x v="14"/>
    <x v="0"/>
    <x v="0"/>
    <x v="0"/>
    <x v="2"/>
    <x v="2"/>
  </r>
  <r>
    <x v="438"/>
    <x v="0"/>
    <x v="1"/>
    <x v="68"/>
    <x v="103"/>
    <x v="1046"/>
    <x v="435"/>
    <x v="80"/>
    <x v="14"/>
    <x v="14"/>
    <x v="0"/>
    <x v="0"/>
    <x v="0"/>
    <x v="1"/>
    <x v="1"/>
  </r>
  <r>
    <x v="435"/>
    <x v="0"/>
    <x v="11"/>
    <x v="151"/>
    <x v="147"/>
    <x v="1047"/>
    <x v="432"/>
    <x v="79"/>
    <x v="14"/>
    <x v="14"/>
    <x v="0"/>
    <x v="0"/>
    <x v="0"/>
    <x v="11"/>
    <x v="11"/>
  </r>
  <r>
    <x v="437"/>
    <x v="0"/>
    <x v="11"/>
    <x v="15"/>
    <x v="26"/>
    <x v="113"/>
    <x v="434"/>
    <x v="76"/>
    <x v="14"/>
    <x v="14"/>
    <x v="0"/>
    <x v="0"/>
    <x v="0"/>
    <x v="11"/>
    <x v="11"/>
  </r>
  <r>
    <x v="432"/>
    <x v="0"/>
    <x v="3"/>
    <x v="53"/>
    <x v="75"/>
    <x v="5"/>
    <x v="429"/>
    <x v="75"/>
    <x v="14"/>
    <x v="14"/>
    <x v="0"/>
    <x v="0"/>
    <x v="0"/>
    <x v="3"/>
    <x v="3"/>
  </r>
  <r>
    <x v="438"/>
    <x v="0"/>
    <x v="7"/>
    <x v="17"/>
    <x v="36"/>
    <x v="528"/>
    <x v="435"/>
    <x v="80"/>
    <x v="14"/>
    <x v="14"/>
    <x v="0"/>
    <x v="0"/>
    <x v="0"/>
    <x v="7"/>
    <x v="7"/>
  </r>
  <r>
    <x v="438"/>
    <x v="0"/>
    <x v="9"/>
    <x v="29"/>
    <x v="72"/>
    <x v="256"/>
    <x v="435"/>
    <x v="80"/>
    <x v="14"/>
    <x v="14"/>
    <x v="0"/>
    <x v="0"/>
    <x v="0"/>
    <x v="9"/>
    <x v="9"/>
  </r>
  <r>
    <x v="439"/>
    <x v="0"/>
    <x v="9"/>
    <x v="120"/>
    <x v="74"/>
    <x v="1048"/>
    <x v="436"/>
    <x v="74"/>
    <x v="14"/>
    <x v="14"/>
    <x v="0"/>
    <x v="0"/>
    <x v="0"/>
    <x v="9"/>
    <x v="9"/>
  </r>
  <r>
    <x v="439"/>
    <x v="0"/>
    <x v="0"/>
    <x v="1"/>
    <x v="26"/>
    <x v="254"/>
    <x v="436"/>
    <x v="74"/>
    <x v="14"/>
    <x v="14"/>
    <x v="0"/>
    <x v="0"/>
    <x v="0"/>
    <x v="0"/>
    <x v="0"/>
  </r>
  <r>
    <x v="436"/>
    <x v="0"/>
    <x v="3"/>
    <x v="14"/>
    <x v="114"/>
    <x v="32"/>
    <x v="433"/>
    <x v="79"/>
    <x v="14"/>
    <x v="14"/>
    <x v="0"/>
    <x v="0"/>
    <x v="0"/>
    <x v="3"/>
    <x v="3"/>
  </r>
  <r>
    <x v="437"/>
    <x v="0"/>
    <x v="6"/>
    <x v="30"/>
    <x v="14"/>
    <x v="31"/>
    <x v="434"/>
    <x v="76"/>
    <x v="14"/>
    <x v="14"/>
    <x v="0"/>
    <x v="0"/>
    <x v="0"/>
    <x v="6"/>
    <x v="6"/>
  </r>
  <r>
    <x v="421"/>
    <x v="0"/>
    <x v="1"/>
    <x v="46"/>
    <x v="87"/>
    <x v="147"/>
    <x v="419"/>
    <x v="75"/>
    <x v="14"/>
    <x v="14"/>
    <x v="0"/>
    <x v="0"/>
    <x v="0"/>
    <x v="1"/>
    <x v="1"/>
  </r>
  <r>
    <x v="422"/>
    <x v="0"/>
    <x v="10"/>
    <x v="1"/>
    <x v="1"/>
    <x v="1"/>
    <x v="412"/>
    <x v="76"/>
    <x v="14"/>
    <x v="14"/>
    <x v="0"/>
    <x v="0"/>
    <x v="0"/>
    <x v="10"/>
    <x v="10"/>
  </r>
  <r>
    <x v="420"/>
    <x v="0"/>
    <x v="7"/>
    <x v="84"/>
    <x v="48"/>
    <x v="429"/>
    <x v="418"/>
    <x v="73"/>
    <x v="14"/>
    <x v="14"/>
    <x v="0"/>
    <x v="0"/>
    <x v="0"/>
    <x v="7"/>
    <x v="7"/>
  </r>
  <r>
    <x v="419"/>
    <x v="0"/>
    <x v="11"/>
    <x v="92"/>
    <x v="23"/>
    <x v="13"/>
    <x v="417"/>
    <x v="74"/>
    <x v="14"/>
    <x v="14"/>
    <x v="0"/>
    <x v="0"/>
    <x v="0"/>
    <x v="11"/>
    <x v="11"/>
  </r>
  <r>
    <x v="421"/>
    <x v="0"/>
    <x v="5"/>
    <x v="8"/>
    <x v="85"/>
    <x v="31"/>
    <x v="419"/>
    <x v="75"/>
    <x v="14"/>
    <x v="14"/>
    <x v="0"/>
    <x v="0"/>
    <x v="0"/>
    <x v="5"/>
    <x v="5"/>
  </r>
  <r>
    <x v="418"/>
    <x v="0"/>
    <x v="10"/>
    <x v="7"/>
    <x v="7"/>
    <x v="7"/>
    <x v="416"/>
    <x v="73"/>
    <x v="14"/>
    <x v="14"/>
    <x v="0"/>
    <x v="0"/>
    <x v="0"/>
    <x v="10"/>
    <x v="10"/>
  </r>
  <r>
    <x v="421"/>
    <x v="0"/>
    <x v="3"/>
    <x v="37"/>
    <x v="76"/>
    <x v="76"/>
    <x v="419"/>
    <x v="75"/>
    <x v="14"/>
    <x v="14"/>
    <x v="0"/>
    <x v="0"/>
    <x v="0"/>
    <x v="3"/>
    <x v="3"/>
  </r>
  <r>
    <x v="445"/>
    <x v="0"/>
    <x v="3"/>
    <x v="79"/>
    <x v="18"/>
    <x v="7"/>
    <x v="442"/>
    <x v="76"/>
    <x v="14"/>
    <x v="14"/>
    <x v="0"/>
    <x v="0"/>
    <x v="0"/>
    <x v="3"/>
    <x v="3"/>
  </r>
  <r>
    <x v="441"/>
    <x v="0"/>
    <x v="2"/>
    <x v="11"/>
    <x v="34"/>
    <x v="1049"/>
    <x v="438"/>
    <x v="80"/>
    <x v="14"/>
    <x v="14"/>
    <x v="0"/>
    <x v="0"/>
    <x v="0"/>
    <x v="2"/>
    <x v="2"/>
  </r>
  <r>
    <x v="444"/>
    <x v="0"/>
    <x v="6"/>
    <x v="8"/>
    <x v="9"/>
    <x v="13"/>
    <x v="441"/>
    <x v="76"/>
    <x v="14"/>
    <x v="14"/>
    <x v="0"/>
    <x v="0"/>
    <x v="0"/>
    <x v="6"/>
    <x v="6"/>
  </r>
  <r>
    <x v="442"/>
    <x v="0"/>
    <x v="5"/>
    <x v="75"/>
    <x v="91"/>
    <x v="124"/>
    <x v="439"/>
    <x v="76"/>
    <x v="14"/>
    <x v="14"/>
    <x v="0"/>
    <x v="0"/>
    <x v="0"/>
    <x v="5"/>
    <x v="5"/>
  </r>
  <r>
    <x v="446"/>
    <x v="0"/>
    <x v="11"/>
    <x v="130"/>
    <x v="123"/>
    <x v="1050"/>
    <x v="443"/>
    <x v="74"/>
    <x v="14"/>
    <x v="14"/>
    <x v="0"/>
    <x v="0"/>
    <x v="0"/>
    <x v="11"/>
    <x v="11"/>
  </r>
  <r>
    <x v="446"/>
    <x v="0"/>
    <x v="0"/>
    <x v="23"/>
    <x v="3"/>
    <x v="252"/>
    <x v="443"/>
    <x v="74"/>
    <x v="14"/>
    <x v="14"/>
    <x v="0"/>
    <x v="0"/>
    <x v="0"/>
    <x v="0"/>
    <x v="0"/>
  </r>
  <r>
    <x v="443"/>
    <x v="0"/>
    <x v="8"/>
    <x v="101"/>
    <x v="29"/>
    <x v="218"/>
    <x v="440"/>
    <x v="80"/>
    <x v="14"/>
    <x v="14"/>
    <x v="0"/>
    <x v="0"/>
    <x v="0"/>
    <x v="8"/>
    <x v="8"/>
  </r>
  <r>
    <x v="435"/>
    <x v="0"/>
    <x v="1"/>
    <x v="168"/>
    <x v="151"/>
    <x v="1051"/>
    <x v="432"/>
    <x v="79"/>
    <x v="14"/>
    <x v="14"/>
    <x v="0"/>
    <x v="0"/>
    <x v="0"/>
    <x v="1"/>
    <x v="1"/>
  </r>
  <r>
    <x v="433"/>
    <x v="0"/>
    <x v="2"/>
    <x v="95"/>
    <x v="80"/>
    <x v="1052"/>
    <x v="430"/>
    <x v="75"/>
    <x v="14"/>
    <x v="14"/>
    <x v="0"/>
    <x v="0"/>
    <x v="0"/>
    <x v="2"/>
    <x v="2"/>
  </r>
  <r>
    <x v="440"/>
    <x v="0"/>
    <x v="7"/>
    <x v="24"/>
    <x v="26"/>
    <x v="137"/>
    <x v="437"/>
    <x v="81"/>
    <x v="14"/>
    <x v="14"/>
    <x v="0"/>
    <x v="0"/>
    <x v="0"/>
    <x v="7"/>
    <x v="7"/>
  </r>
  <r>
    <x v="433"/>
    <x v="0"/>
    <x v="8"/>
    <x v="83"/>
    <x v="118"/>
    <x v="424"/>
    <x v="430"/>
    <x v="75"/>
    <x v="14"/>
    <x v="14"/>
    <x v="0"/>
    <x v="0"/>
    <x v="0"/>
    <x v="8"/>
    <x v="8"/>
  </r>
  <r>
    <x v="436"/>
    <x v="0"/>
    <x v="5"/>
    <x v="13"/>
    <x v="13"/>
    <x v="6"/>
    <x v="433"/>
    <x v="79"/>
    <x v="14"/>
    <x v="14"/>
    <x v="0"/>
    <x v="0"/>
    <x v="0"/>
    <x v="5"/>
    <x v="5"/>
  </r>
  <r>
    <x v="449"/>
    <x v="0"/>
    <x v="0"/>
    <x v="92"/>
    <x v="14"/>
    <x v="6"/>
    <x v="446"/>
    <x v="75"/>
    <x v="14"/>
    <x v="14"/>
    <x v="0"/>
    <x v="0"/>
    <x v="0"/>
    <x v="0"/>
    <x v="0"/>
  </r>
  <r>
    <x v="441"/>
    <x v="0"/>
    <x v="5"/>
    <x v="6"/>
    <x v="6"/>
    <x v="6"/>
    <x v="438"/>
    <x v="80"/>
    <x v="14"/>
    <x v="14"/>
    <x v="0"/>
    <x v="0"/>
    <x v="0"/>
    <x v="5"/>
    <x v="5"/>
  </r>
  <r>
    <x v="445"/>
    <x v="0"/>
    <x v="7"/>
    <x v="20"/>
    <x v="98"/>
    <x v="145"/>
    <x v="442"/>
    <x v="76"/>
    <x v="14"/>
    <x v="14"/>
    <x v="0"/>
    <x v="0"/>
    <x v="0"/>
    <x v="7"/>
    <x v="7"/>
  </r>
  <r>
    <x v="444"/>
    <x v="0"/>
    <x v="3"/>
    <x v="79"/>
    <x v="18"/>
    <x v="7"/>
    <x v="441"/>
    <x v="76"/>
    <x v="14"/>
    <x v="14"/>
    <x v="0"/>
    <x v="0"/>
    <x v="0"/>
    <x v="3"/>
    <x v="3"/>
  </r>
  <r>
    <x v="442"/>
    <x v="0"/>
    <x v="1"/>
    <x v="10"/>
    <x v="94"/>
    <x v="34"/>
    <x v="439"/>
    <x v="76"/>
    <x v="14"/>
    <x v="14"/>
    <x v="0"/>
    <x v="0"/>
    <x v="0"/>
    <x v="1"/>
    <x v="1"/>
  </r>
  <r>
    <x v="445"/>
    <x v="0"/>
    <x v="10"/>
    <x v="8"/>
    <x v="9"/>
    <x v="13"/>
    <x v="442"/>
    <x v="76"/>
    <x v="14"/>
    <x v="14"/>
    <x v="0"/>
    <x v="0"/>
    <x v="0"/>
    <x v="10"/>
    <x v="10"/>
  </r>
  <r>
    <x v="448"/>
    <x v="0"/>
    <x v="5"/>
    <x v="12"/>
    <x v="45"/>
    <x v="6"/>
    <x v="445"/>
    <x v="77"/>
    <x v="14"/>
    <x v="14"/>
    <x v="0"/>
    <x v="0"/>
    <x v="0"/>
    <x v="5"/>
    <x v="5"/>
  </r>
  <r>
    <x v="447"/>
    <x v="0"/>
    <x v="1"/>
    <x v="31"/>
    <x v="102"/>
    <x v="11"/>
    <x v="444"/>
    <x v="75"/>
    <x v="14"/>
    <x v="14"/>
    <x v="0"/>
    <x v="0"/>
    <x v="0"/>
    <x v="1"/>
    <x v="1"/>
  </r>
  <r>
    <x v="441"/>
    <x v="0"/>
    <x v="6"/>
    <x v="70"/>
    <x v="34"/>
    <x v="215"/>
    <x v="438"/>
    <x v="80"/>
    <x v="14"/>
    <x v="14"/>
    <x v="0"/>
    <x v="0"/>
    <x v="0"/>
    <x v="6"/>
    <x v="6"/>
  </r>
  <r>
    <x v="418"/>
    <x v="1"/>
    <x v="2"/>
    <x v="82"/>
    <x v="81"/>
    <x v="569"/>
    <x v="416"/>
    <x v="73"/>
    <x v="14"/>
    <x v="14"/>
    <x v="0"/>
    <x v="0"/>
    <x v="0"/>
    <x v="2"/>
    <x v="2"/>
  </r>
  <r>
    <x v="418"/>
    <x v="0"/>
    <x v="2"/>
    <x v="31"/>
    <x v="81"/>
    <x v="246"/>
    <x v="416"/>
    <x v="73"/>
    <x v="14"/>
    <x v="14"/>
    <x v="0"/>
    <x v="0"/>
    <x v="0"/>
    <x v="2"/>
    <x v="2"/>
  </r>
  <r>
    <x v="441"/>
    <x v="0"/>
    <x v="10"/>
    <x v="57"/>
    <x v="3"/>
    <x v="154"/>
    <x v="438"/>
    <x v="80"/>
    <x v="14"/>
    <x v="14"/>
    <x v="0"/>
    <x v="0"/>
    <x v="0"/>
    <x v="10"/>
    <x v="10"/>
  </r>
  <r>
    <x v="444"/>
    <x v="0"/>
    <x v="9"/>
    <x v="21"/>
    <x v="14"/>
    <x v="126"/>
    <x v="441"/>
    <x v="76"/>
    <x v="14"/>
    <x v="14"/>
    <x v="0"/>
    <x v="0"/>
    <x v="0"/>
    <x v="9"/>
    <x v="9"/>
  </r>
  <r>
    <x v="448"/>
    <x v="0"/>
    <x v="0"/>
    <x v="6"/>
    <x v="41"/>
    <x v="34"/>
    <x v="445"/>
    <x v="77"/>
    <x v="14"/>
    <x v="14"/>
    <x v="0"/>
    <x v="0"/>
    <x v="0"/>
    <x v="0"/>
    <x v="0"/>
  </r>
  <r>
    <x v="420"/>
    <x v="0"/>
    <x v="1"/>
    <x v="164"/>
    <x v="129"/>
    <x v="276"/>
    <x v="418"/>
    <x v="73"/>
    <x v="14"/>
    <x v="14"/>
    <x v="0"/>
    <x v="0"/>
    <x v="0"/>
    <x v="1"/>
    <x v="1"/>
  </r>
  <r>
    <x v="423"/>
    <x v="0"/>
    <x v="6"/>
    <x v="15"/>
    <x v="38"/>
    <x v="7"/>
    <x v="420"/>
    <x v="77"/>
    <x v="14"/>
    <x v="14"/>
    <x v="0"/>
    <x v="0"/>
    <x v="0"/>
    <x v="6"/>
    <x v="6"/>
  </r>
  <r>
    <x v="421"/>
    <x v="0"/>
    <x v="10"/>
    <x v="11"/>
    <x v="5"/>
    <x v="22"/>
    <x v="419"/>
    <x v="75"/>
    <x v="14"/>
    <x v="14"/>
    <x v="0"/>
    <x v="0"/>
    <x v="0"/>
    <x v="10"/>
    <x v="10"/>
  </r>
  <r>
    <x v="422"/>
    <x v="0"/>
    <x v="1"/>
    <x v="25"/>
    <x v="67"/>
    <x v="78"/>
    <x v="412"/>
    <x v="76"/>
    <x v="14"/>
    <x v="14"/>
    <x v="0"/>
    <x v="0"/>
    <x v="0"/>
    <x v="1"/>
    <x v="1"/>
  </r>
  <r>
    <x v="423"/>
    <x v="0"/>
    <x v="5"/>
    <x v="20"/>
    <x v="98"/>
    <x v="145"/>
    <x v="420"/>
    <x v="77"/>
    <x v="14"/>
    <x v="14"/>
    <x v="0"/>
    <x v="0"/>
    <x v="0"/>
    <x v="5"/>
    <x v="5"/>
  </r>
  <r>
    <x v="420"/>
    <x v="0"/>
    <x v="3"/>
    <x v="108"/>
    <x v="140"/>
    <x v="1053"/>
    <x v="418"/>
    <x v="73"/>
    <x v="14"/>
    <x v="14"/>
    <x v="0"/>
    <x v="0"/>
    <x v="0"/>
    <x v="3"/>
    <x v="3"/>
  </r>
  <r>
    <x v="419"/>
    <x v="0"/>
    <x v="8"/>
    <x v="5"/>
    <x v="5"/>
    <x v="5"/>
    <x v="417"/>
    <x v="74"/>
    <x v="14"/>
    <x v="14"/>
    <x v="0"/>
    <x v="0"/>
    <x v="0"/>
    <x v="8"/>
    <x v="8"/>
  </r>
  <r>
    <x v="420"/>
    <x v="0"/>
    <x v="9"/>
    <x v="180"/>
    <x v="234"/>
    <x v="1054"/>
    <x v="418"/>
    <x v="73"/>
    <x v="14"/>
    <x v="14"/>
    <x v="0"/>
    <x v="0"/>
    <x v="0"/>
    <x v="9"/>
    <x v="9"/>
  </r>
  <r>
    <x v="430"/>
    <x v="0"/>
    <x v="1"/>
    <x v="40"/>
    <x v="87"/>
    <x v="515"/>
    <x v="427"/>
    <x v="76"/>
    <x v="14"/>
    <x v="14"/>
    <x v="0"/>
    <x v="0"/>
    <x v="0"/>
    <x v="1"/>
    <x v="1"/>
  </r>
  <r>
    <x v="431"/>
    <x v="0"/>
    <x v="9"/>
    <x v="63"/>
    <x v="1"/>
    <x v="165"/>
    <x v="428"/>
    <x v="76"/>
    <x v="14"/>
    <x v="14"/>
    <x v="0"/>
    <x v="0"/>
    <x v="0"/>
    <x v="9"/>
    <x v="9"/>
  </r>
  <r>
    <x v="428"/>
    <x v="0"/>
    <x v="6"/>
    <x v="9"/>
    <x v="63"/>
    <x v="76"/>
    <x v="425"/>
    <x v="76"/>
    <x v="14"/>
    <x v="14"/>
    <x v="0"/>
    <x v="0"/>
    <x v="0"/>
    <x v="6"/>
    <x v="6"/>
  </r>
  <r>
    <x v="430"/>
    <x v="0"/>
    <x v="5"/>
    <x v="6"/>
    <x v="98"/>
    <x v="13"/>
    <x v="427"/>
    <x v="76"/>
    <x v="14"/>
    <x v="14"/>
    <x v="0"/>
    <x v="0"/>
    <x v="0"/>
    <x v="5"/>
    <x v="5"/>
  </r>
  <r>
    <x v="424"/>
    <x v="0"/>
    <x v="0"/>
    <x v="10"/>
    <x v="9"/>
    <x v="9"/>
    <x v="421"/>
    <x v="77"/>
    <x v="14"/>
    <x v="14"/>
    <x v="0"/>
    <x v="0"/>
    <x v="0"/>
    <x v="0"/>
    <x v="0"/>
  </r>
  <r>
    <x v="430"/>
    <x v="0"/>
    <x v="10"/>
    <x v="17"/>
    <x v="23"/>
    <x v="32"/>
    <x v="427"/>
    <x v="76"/>
    <x v="14"/>
    <x v="14"/>
    <x v="0"/>
    <x v="0"/>
    <x v="0"/>
    <x v="10"/>
    <x v="10"/>
  </r>
  <r>
    <x v="434"/>
    <x v="0"/>
    <x v="4"/>
    <x v="4"/>
    <x v="38"/>
    <x v="19"/>
    <x v="431"/>
    <x v="75"/>
    <x v="14"/>
    <x v="14"/>
    <x v="0"/>
    <x v="0"/>
    <x v="0"/>
    <x v="4"/>
    <x v="4"/>
  </r>
  <r>
    <x v="427"/>
    <x v="0"/>
    <x v="2"/>
    <x v="33"/>
    <x v="39"/>
    <x v="1055"/>
    <x v="424"/>
    <x v="76"/>
    <x v="14"/>
    <x v="14"/>
    <x v="0"/>
    <x v="0"/>
    <x v="0"/>
    <x v="2"/>
    <x v="2"/>
  </r>
  <r>
    <x v="427"/>
    <x v="0"/>
    <x v="4"/>
    <x v="37"/>
    <x v="26"/>
    <x v="183"/>
    <x v="424"/>
    <x v="76"/>
    <x v="14"/>
    <x v="14"/>
    <x v="0"/>
    <x v="0"/>
    <x v="0"/>
    <x v="4"/>
    <x v="4"/>
  </r>
  <r>
    <x v="427"/>
    <x v="0"/>
    <x v="5"/>
    <x v="16"/>
    <x v="45"/>
    <x v="145"/>
    <x v="424"/>
    <x v="76"/>
    <x v="14"/>
    <x v="14"/>
    <x v="0"/>
    <x v="0"/>
    <x v="0"/>
    <x v="5"/>
    <x v="5"/>
  </r>
  <r>
    <x v="435"/>
    <x v="0"/>
    <x v="10"/>
    <x v="94"/>
    <x v="20"/>
    <x v="638"/>
    <x v="432"/>
    <x v="79"/>
    <x v="14"/>
    <x v="14"/>
    <x v="0"/>
    <x v="0"/>
    <x v="0"/>
    <x v="10"/>
    <x v="10"/>
  </r>
  <r>
    <x v="438"/>
    <x v="0"/>
    <x v="4"/>
    <x v="19"/>
    <x v="2"/>
    <x v="521"/>
    <x v="435"/>
    <x v="80"/>
    <x v="14"/>
    <x v="14"/>
    <x v="0"/>
    <x v="0"/>
    <x v="0"/>
    <x v="4"/>
    <x v="4"/>
  </r>
  <r>
    <x v="432"/>
    <x v="0"/>
    <x v="1"/>
    <x v="90"/>
    <x v="119"/>
    <x v="11"/>
    <x v="429"/>
    <x v="75"/>
    <x v="14"/>
    <x v="14"/>
    <x v="0"/>
    <x v="0"/>
    <x v="0"/>
    <x v="1"/>
    <x v="1"/>
  </r>
  <r>
    <x v="436"/>
    <x v="0"/>
    <x v="10"/>
    <x v="24"/>
    <x v="61"/>
    <x v="187"/>
    <x v="433"/>
    <x v="79"/>
    <x v="14"/>
    <x v="14"/>
    <x v="0"/>
    <x v="0"/>
    <x v="0"/>
    <x v="10"/>
    <x v="10"/>
  </r>
  <r>
    <x v="429"/>
    <x v="0"/>
    <x v="6"/>
    <x v="0"/>
    <x v="41"/>
    <x v="6"/>
    <x v="426"/>
    <x v="75"/>
    <x v="14"/>
    <x v="14"/>
    <x v="0"/>
    <x v="0"/>
    <x v="0"/>
    <x v="6"/>
    <x v="6"/>
  </r>
  <r>
    <x v="431"/>
    <x v="0"/>
    <x v="4"/>
    <x v="30"/>
    <x v="63"/>
    <x v="34"/>
    <x v="428"/>
    <x v="76"/>
    <x v="14"/>
    <x v="14"/>
    <x v="0"/>
    <x v="0"/>
    <x v="0"/>
    <x v="4"/>
    <x v="4"/>
  </r>
  <r>
    <x v="426"/>
    <x v="0"/>
    <x v="8"/>
    <x v="85"/>
    <x v="161"/>
    <x v="1056"/>
    <x v="423"/>
    <x v="76"/>
    <x v="14"/>
    <x v="14"/>
    <x v="0"/>
    <x v="0"/>
    <x v="0"/>
    <x v="8"/>
    <x v="8"/>
  </r>
  <r>
    <x v="431"/>
    <x v="1"/>
    <x v="2"/>
    <x v="40"/>
    <x v="81"/>
    <x v="24"/>
    <x v="428"/>
    <x v="76"/>
    <x v="14"/>
    <x v="14"/>
    <x v="0"/>
    <x v="0"/>
    <x v="0"/>
    <x v="2"/>
    <x v="2"/>
  </r>
  <r>
    <x v="431"/>
    <x v="0"/>
    <x v="2"/>
    <x v="51"/>
    <x v="81"/>
    <x v="31"/>
    <x v="428"/>
    <x v="76"/>
    <x v="14"/>
    <x v="14"/>
    <x v="0"/>
    <x v="0"/>
    <x v="0"/>
    <x v="2"/>
    <x v="2"/>
  </r>
  <r>
    <x v="429"/>
    <x v="0"/>
    <x v="5"/>
    <x v="75"/>
    <x v="91"/>
    <x v="124"/>
    <x v="426"/>
    <x v="75"/>
    <x v="14"/>
    <x v="14"/>
    <x v="0"/>
    <x v="0"/>
    <x v="0"/>
    <x v="5"/>
    <x v="5"/>
  </r>
  <r>
    <x v="434"/>
    <x v="0"/>
    <x v="2"/>
    <x v="105"/>
    <x v="105"/>
    <x v="401"/>
    <x v="431"/>
    <x v="75"/>
    <x v="14"/>
    <x v="14"/>
    <x v="0"/>
    <x v="0"/>
    <x v="0"/>
    <x v="2"/>
    <x v="2"/>
  </r>
  <r>
    <x v="436"/>
    <x v="0"/>
    <x v="7"/>
    <x v="48"/>
    <x v="23"/>
    <x v="6"/>
    <x v="433"/>
    <x v="79"/>
    <x v="14"/>
    <x v="14"/>
    <x v="0"/>
    <x v="0"/>
    <x v="0"/>
    <x v="7"/>
    <x v="7"/>
  </r>
  <r>
    <x v="438"/>
    <x v="1"/>
    <x v="2"/>
    <x v="129"/>
    <x v="73"/>
    <x v="536"/>
    <x v="435"/>
    <x v="80"/>
    <x v="14"/>
    <x v="14"/>
    <x v="0"/>
    <x v="0"/>
    <x v="0"/>
    <x v="2"/>
    <x v="2"/>
  </r>
  <r>
    <x v="445"/>
    <x v="0"/>
    <x v="1"/>
    <x v="7"/>
    <x v="8"/>
    <x v="11"/>
    <x v="442"/>
    <x v="76"/>
    <x v="14"/>
    <x v="14"/>
    <x v="0"/>
    <x v="0"/>
    <x v="0"/>
    <x v="1"/>
    <x v="1"/>
  </r>
  <r>
    <x v="442"/>
    <x v="0"/>
    <x v="10"/>
    <x v="6"/>
    <x v="98"/>
    <x v="13"/>
    <x v="439"/>
    <x v="76"/>
    <x v="14"/>
    <x v="14"/>
    <x v="0"/>
    <x v="0"/>
    <x v="0"/>
    <x v="10"/>
    <x v="10"/>
  </r>
  <r>
    <x v="448"/>
    <x v="0"/>
    <x v="6"/>
    <x v="3"/>
    <x v="7"/>
    <x v="39"/>
    <x v="445"/>
    <x v="77"/>
    <x v="14"/>
    <x v="14"/>
    <x v="0"/>
    <x v="0"/>
    <x v="0"/>
    <x v="6"/>
    <x v="6"/>
  </r>
  <r>
    <x v="444"/>
    <x v="0"/>
    <x v="4"/>
    <x v="93"/>
    <x v="94"/>
    <x v="207"/>
    <x v="441"/>
    <x v="76"/>
    <x v="14"/>
    <x v="14"/>
    <x v="0"/>
    <x v="0"/>
    <x v="0"/>
    <x v="4"/>
    <x v="4"/>
  </r>
  <r>
    <x v="432"/>
    <x v="0"/>
    <x v="10"/>
    <x v="3"/>
    <x v="16"/>
    <x v="93"/>
    <x v="429"/>
    <x v="75"/>
    <x v="14"/>
    <x v="14"/>
    <x v="0"/>
    <x v="0"/>
    <x v="0"/>
    <x v="10"/>
    <x v="10"/>
  </r>
  <r>
    <x v="439"/>
    <x v="0"/>
    <x v="8"/>
    <x v="88"/>
    <x v="95"/>
    <x v="1057"/>
    <x v="436"/>
    <x v="74"/>
    <x v="14"/>
    <x v="14"/>
    <x v="0"/>
    <x v="0"/>
    <x v="0"/>
    <x v="8"/>
    <x v="8"/>
  </r>
  <r>
    <x v="437"/>
    <x v="0"/>
    <x v="0"/>
    <x v="6"/>
    <x v="41"/>
    <x v="34"/>
    <x v="434"/>
    <x v="76"/>
    <x v="14"/>
    <x v="14"/>
    <x v="0"/>
    <x v="0"/>
    <x v="0"/>
    <x v="0"/>
    <x v="0"/>
  </r>
  <r>
    <x v="438"/>
    <x v="0"/>
    <x v="2"/>
    <x v="182"/>
    <x v="73"/>
    <x v="2"/>
    <x v="435"/>
    <x v="80"/>
    <x v="14"/>
    <x v="14"/>
    <x v="0"/>
    <x v="0"/>
    <x v="0"/>
    <x v="2"/>
    <x v="2"/>
  </r>
  <r>
    <x v="440"/>
    <x v="0"/>
    <x v="1"/>
    <x v="112"/>
    <x v="137"/>
    <x v="39"/>
    <x v="437"/>
    <x v="81"/>
    <x v="14"/>
    <x v="14"/>
    <x v="0"/>
    <x v="0"/>
    <x v="0"/>
    <x v="1"/>
    <x v="1"/>
  </r>
  <r>
    <x v="440"/>
    <x v="0"/>
    <x v="3"/>
    <x v="34"/>
    <x v="21"/>
    <x v="693"/>
    <x v="437"/>
    <x v="81"/>
    <x v="14"/>
    <x v="14"/>
    <x v="0"/>
    <x v="0"/>
    <x v="0"/>
    <x v="3"/>
    <x v="3"/>
  </r>
  <r>
    <x v="451"/>
    <x v="0"/>
    <x v="3"/>
    <x v="34"/>
    <x v="114"/>
    <x v="31"/>
    <x v="448"/>
    <x v="82"/>
    <x v="15"/>
    <x v="15"/>
    <x v="3"/>
    <x v="3"/>
    <x v="1"/>
    <x v="3"/>
    <x v="3"/>
  </r>
  <r>
    <x v="452"/>
    <x v="0"/>
    <x v="4"/>
    <x v="82"/>
    <x v="60"/>
    <x v="538"/>
    <x v="449"/>
    <x v="83"/>
    <x v="15"/>
    <x v="15"/>
    <x v="3"/>
    <x v="3"/>
    <x v="1"/>
    <x v="4"/>
    <x v="4"/>
  </r>
  <r>
    <x v="453"/>
    <x v="0"/>
    <x v="9"/>
    <x v="147"/>
    <x v="134"/>
    <x v="1058"/>
    <x v="450"/>
    <x v="83"/>
    <x v="15"/>
    <x v="15"/>
    <x v="3"/>
    <x v="3"/>
    <x v="1"/>
    <x v="9"/>
    <x v="9"/>
  </r>
  <r>
    <x v="452"/>
    <x v="1"/>
    <x v="2"/>
    <x v="125"/>
    <x v="90"/>
    <x v="568"/>
    <x v="449"/>
    <x v="83"/>
    <x v="15"/>
    <x v="15"/>
    <x v="3"/>
    <x v="3"/>
    <x v="1"/>
    <x v="2"/>
    <x v="2"/>
  </r>
  <r>
    <x v="454"/>
    <x v="0"/>
    <x v="3"/>
    <x v="35"/>
    <x v="47"/>
    <x v="187"/>
    <x v="451"/>
    <x v="82"/>
    <x v="15"/>
    <x v="15"/>
    <x v="3"/>
    <x v="3"/>
    <x v="1"/>
    <x v="3"/>
    <x v="3"/>
  </r>
  <r>
    <x v="452"/>
    <x v="0"/>
    <x v="2"/>
    <x v="78"/>
    <x v="90"/>
    <x v="564"/>
    <x v="449"/>
    <x v="83"/>
    <x v="15"/>
    <x v="15"/>
    <x v="3"/>
    <x v="3"/>
    <x v="1"/>
    <x v="2"/>
    <x v="2"/>
  </r>
  <r>
    <x v="455"/>
    <x v="0"/>
    <x v="2"/>
    <x v="208"/>
    <x v="110"/>
    <x v="522"/>
    <x v="452"/>
    <x v="84"/>
    <x v="15"/>
    <x v="15"/>
    <x v="3"/>
    <x v="3"/>
    <x v="1"/>
    <x v="2"/>
    <x v="2"/>
  </r>
  <r>
    <x v="456"/>
    <x v="0"/>
    <x v="3"/>
    <x v="83"/>
    <x v="97"/>
    <x v="54"/>
    <x v="453"/>
    <x v="82"/>
    <x v="15"/>
    <x v="15"/>
    <x v="3"/>
    <x v="3"/>
    <x v="1"/>
    <x v="3"/>
    <x v="3"/>
  </r>
  <r>
    <x v="453"/>
    <x v="0"/>
    <x v="1"/>
    <x v="139"/>
    <x v="195"/>
    <x v="1059"/>
    <x v="450"/>
    <x v="83"/>
    <x v="15"/>
    <x v="15"/>
    <x v="3"/>
    <x v="3"/>
    <x v="1"/>
    <x v="1"/>
    <x v="1"/>
  </r>
  <r>
    <x v="451"/>
    <x v="0"/>
    <x v="7"/>
    <x v="15"/>
    <x v="1"/>
    <x v="290"/>
    <x v="448"/>
    <x v="82"/>
    <x v="15"/>
    <x v="15"/>
    <x v="3"/>
    <x v="3"/>
    <x v="1"/>
    <x v="7"/>
    <x v="7"/>
  </r>
  <r>
    <x v="457"/>
    <x v="0"/>
    <x v="2"/>
    <x v="11"/>
    <x v="30"/>
    <x v="126"/>
    <x v="454"/>
    <x v="83"/>
    <x v="15"/>
    <x v="15"/>
    <x v="3"/>
    <x v="3"/>
    <x v="1"/>
    <x v="2"/>
    <x v="2"/>
  </r>
  <r>
    <x v="457"/>
    <x v="0"/>
    <x v="7"/>
    <x v="20"/>
    <x v="12"/>
    <x v="6"/>
    <x v="454"/>
    <x v="83"/>
    <x v="15"/>
    <x v="15"/>
    <x v="3"/>
    <x v="3"/>
    <x v="1"/>
    <x v="7"/>
    <x v="7"/>
  </r>
  <r>
    <x v="458"/>
    <x v="0"/>
    <x v="11"/>
    <x v="84"/>
    <x v="102"/>
    <x v="19"/>
    <x v="455"/>
    <x v="83"/>
    <x v="15"/>
    <x v="15"/>
    <x v="3"/>
    <x v="3"/>
    <x v="1"/>
    <x v="11"/>
    <x v="11"/>
  </r>
  <r>
    <x v="457"/>
    <x v="0"/>
    <x v="3"/>
    <x v="5"/>
    <x v="7"/>
    <x v="152"/>
    <x v="454"/>
    <x v="83"/>
    <x v="15"/>
    <x v="15"/>
    <x v="3"/>
    <x v="3"/>
    <x v="1"/>
    <x v="3"/>
    <x v="3"/>
  </r>
  <r>
    <x v="454"/>
    <x v="0"/>
    <x v="1"/>
    <x v="56"/>
    <x v="102"/>
    <x v="1060"/>
    <x v="451"/>
    <x v="82"/>
    <x v="15"/>
    <x v="15"/>
    <x v="3"/>
    <x v="3"/>
    <x v="1"/>
    <x v="1"/>
    <x v="1"/>
  </r>
  <r>
    <x v="453"/>
    <x v="0"/>
    <x v="7"/>
    <x v="50"/>
    <x v="24"/>
    <x v="117"/>
    <x v="450"/>
    <x v="83"/>
    <x v="15"/>
    <x v="15"/>
    <x v="3"/>
    <x v="3"/>
    <x v="1"/>
    <x v="7"/>
    <x v="7"/>
  </r>
  <r>
    <x v="452"/>
    <x v="0"/>
    <x v="7"/>
    <x v="9"/>
    <x v="63"/>
    <x v="76"/>
    <x v="449"/>
    <x v="83"/>
    <x v="15"/>
    <x v="15"/>
    <x v="3"/>
    <x v="3"/>
    <x v="1"/>
    <x v="7"/>
    <x v="7"/>
  </r>
  <r>
    <x v="451"/>
    <x v="0"/>
    <x v="1"/>
    <x v="130"/>
    <x v="95"/>
    <x v="1061"/>
    <x v="448"/>
    <x v="82"/>
    <x v="15"/>
    <x v="15"/>
    <x v="3"/>
    <x v="3"/>
    <x v="1"/>
    <x v="1"/>
    <x v="1"/>
  </r>
  <r>
    <x v="459"/>
    <x v="0"/>
    <x v="5"/>
    <x v="16"/>
    <x v="17"/>
    <x v="6"/>
    <x v="456"/>
    <x v="83"/>
    <x v="15"/>
    <x v="15"/>
    <x v="3"/>
    <x v="3"/>
    <x v="1"/>
    <x v="5"/>
    <x v="5"/>
  </r>
  <r>
    <x v="460"/>
    <x v="0"/>
    <x v="5"/>
    <x v="75"/>
    <x v="12"/>
    <x v="120"/>
    <x v="457"/>
    <x v="84"/>
    <x v="15"/>
    <x v="15"/>
    <x v="3"/>
    <x v="3"/>
    <x v="1"/>
    <x v="5"/>
    <x v="5"/>
  </r>
  <r>
    <x v="461"/>
    <x v="0"/>
    <x v="2"/>
    <x v="140"/>
    <x v="144"/>
    <x v="79"/>
    <x v="458"/>
    <x v="83"/>
    <x v="15"/>
    <x v="15"/>
    <x v="3"/>
    <x v="3"/>
    <x v="1"/>
    <x v="2"/>
    <x v="2"/>
  </r>
  <r>
    <x v="462"/>
    <x v="0"/>
    <x v="7"/>
    <x v="23"/>
    <x v="16"/>
    <x v="54"/>
    <x v="459"/>
    <x v="84"/>
    <x v="15"/>
    <x v="15"/>
    <x v="3"/>
    <x v="3"/>
    <x v="1"/>
    <x v="7"/>
    <x v="7"/>
  </r>
  <r>
    <x v="457"/>
    <x v="1"/>
    <x v="2"/>
    <x v="63"/>
    <x v="1"/>
    <x v="165"/>
    <x v="454"/>
    <x v="83"/>
    <x v="15"/>
    <x v="15"/>
    <x v="3"/>
    <x v="3"/>
    <x v="1"/>
    <x v="2"/>
    <x v="2"/>
  </r>
  <r>
    <x v="463"/>
    <x v="0"/>
    <x v="5"/>
    <x v="6"/>
    <x v="41"/>
    <x v="34"/>
    <x v="460"/>
    <x v="83"/>
    <x v="15"/>
    <x v="15"/>
    <x v="3"/>
    <x v="3"/>
    <x v="1"/>
    <x v="5"/>
    <x v="5"/>
  </r>
  <r>
    <x v="462"/>
    <x v="0"/>
    <x v="4"/>
    <x v="46"/>
    <x v="83"/>
    <x v="595"/>
    <x v="459"/>
    <x v="84"/>
    <x v="15"/>
    <x v="15"/>
    <x v="3"/>
    <x v="3"/>
    <x v="1"/>
    <x v="4"/>
    <x v="4"/>
  </r>
  <r>
    <x v="464"/>
    <x v="0"/>
    <x v="5"/>
    <x v="75"/>
    <x v="17"/>
    <x v="120"/>
    <x v="461"/>
    <x v="84"/>
    <x v="15"/>
    <x v="15"/>
    <x v="3"/>
    <x v="3"/>
    <x v="1"/>
    <x v="5"/>
    <x v="5"/>
  </r>
  <r>
    <x v="462"/>
    <x v="0"/>
    <x v="3"/>
    <x v="42"/>
    <x v="58"/>
    <x v="369"/>
    <x v="459"/>
    <x v="84"/>
    <x v="15"/>
    <x v="15"/>
    <x v="3"/>
    <x v="3"/>
    <x v="1"/>
    <x v="3"/>
    <x v="3"/>
  </r>
  <r>
    <x v="464"/>
    <x v="0"/>
    <x v="6"/>
    <x v="0"/>
    <x v="85"/>
    <x v="126"/>
    <x v="461"/>
    <x v="84"/>
    <x v="15"/>
    <x v="15"/>
    <x v="3"/>
    <x v="3"/>
    <x v="1"/>
    <x v="6"/>
    <x v="6"/>
  </r>
  <r>
    <x v="465"/>
    <x v="0"/>
    <x v="2"/>
    <x v="27"/>
    <x v="31"/>
    <x v="43"/>
    <x v="462"/>
    <x v="83"/>
    <x v="15"/>
    <x v="15"/>
    <x v="3"/>
    <x v="3"/>
    <x v="1"/>
    <x v="2"/>
    <x v="2"/>
  </r>
  <r>
    <x v="465"/>
    <x v="1"/>
    <x v="2"/>
    <x v="82"/>
    <x v="31"/>
    <x v="391"/>
    <x v="462"/>
    <x v="83"/>
    <x v="15"/>
    <x v="15"/>
    <x v="3"/>
    <x v="3"/>
    <x v="1"/>
    <x v="2"/>
    <x v="2"/>
  </r>
  <r>
    <x v="462"/>
    <x v="0"/>
    <x v="9"/>
    <x v="55"/>
    <x v="138"/>
    <x v="5"/>
    <x v="459"/>
    <x v="84"/>
    <x v="15"/>
    <x v="15"/>
    <x v="3"/>
    <x v="3"/>
    <x v="1"/>
    <x v="9"/>
    <x v="9"/>
  </r>
  <r>
    <x v="455"/>
    <x v="1"/>
    <x v="2"/>
    <x v="209"/>
    <x v="187"/>
    <x v="1062"/>
    <x v="452"/>
    <x v="84"/>
    <x v="15"/>
    <x v="15"/>
    <x v="3"/>
    <x v="3"/>
    <x v="1"/>
    <x v="2"/>
    <x v="2"/>
  </r>
  <r>
    <x v="460"/>
    <x v="0"/>
    <x v="0"/>
    <x v="20"/>
    <x v="6"/>
    <x v="7"/>
    <x v="457"/>
    <x v="84"/>
    <x v="15"/>
    <x v="15"/>
    <x v="3"/>
    <x v="3"/>
    <x v="1"/>
    <x v="0"/>
    <x v="0"/>
  </r>
  <r>
    <x v="455"/>
    <x v="0"/>
    <x v="7"/>
    <x v="50"/>
    <x v="38"/>
    <x v="11"/>
    <x v="452"/>
    <x v="84"/>
    <x v="15"/>
    <x v="15"/>
    <x v="3"/>
    <x v="3"/>
    <x v="1"/>
    <x v="7"/>
    <x v="7"/>
  </r>
  <r>
    <x v="463"/>
    <x v="0"/>
    <x v="1"/>
    <x v="14"/>
    <x v="32"/>
    <x v="18"/>
    <x v="460"/>
    <x v="83"/>
    <x v="15"/>
    <x v="15"/>
    <x v="3"/>
    <x v="3"/>
    <x v="1"/>
    <x v="1"/>
    <x v="1"/>
  </r>
  <r>
    <x v="466"/>
    <x v="0"/>
    <x v="3"/>
    <x v="3"/>
    <x v="16"/>
    <x v="93"/>
    <x v="463"/>
    <x v="84"/>
    <x v="15"/>
    <x v="15"/>
    <x v="3"/>
    <x v="3"/>
    <x v="1"/>
    <x v="3"/>
    <x v="3"/>
  </r>
  <r>
    <x v="467"/>
    <x v="0"/>
    <x v="3"/>
    <x v="33"/>
    <x v="35"/>
    <x v="38"/>
    <x v="464"/>
    <x v="82"/>
    <x v="15"/>
    <x v="15"/>
    <x v="3"/>
    <x v="3"/>
    <x v="1"/>
    <x v="3"/>
    <x v="3"/>
  </r>
  <r>
    <x v="468"/>
    <x v="0"/>
    <x v="1"/>
    <x v="42"/>
    <x v="20"/>
    <x v="483"/>
    <x v="465"/>
    <x v="83"/>
    <x v="15"/>
    <x v="15"/>
    <x v="3"/>
    <x v="3"/>
    <x v="1"/>
    <x v="1"/>
    <x v="1"/>
  </r>
  <r>
    <x v="467"/>
    <x v="0"/>
    <x v="7"/>
    <x v="57"/>
    <x v="10"/>
    <x v="19"/>
    <x v="464"/>
    <x v="82"/>
    <x v="15"/>
    <x v="15"/>
    <x v="3"/>
    <x v="3"/>
    <x v="1"/>
    <x v="7"/>
    <x v="7"/>
  </r>
  <r>
    <x v="466"/>
    <x v="0"/>
    <x v="1"/>
    <x v="63"/>
    <x v="30"/>
    <x v="209"/>
    <x v="463"/>
    <x v="84"/>
    <x v="15"/>
    <x v="15"/>
    <x v="3"/>
    <x v="3"/>
    <x v="1"/>
    <x v="1"/>
    <x v="1"/>
  </r>
  <r>
    <x v="468"/>
    <x v="0"/>
    <x v="7"/>
    <x v="21"/>
    <x v="65"/>
    <x v="75"/>
    <x v="465"/>
    <x v="83"/>
    <x v="15"/>
    <x v="15"/>
    <x v="3"/>
    <x v="3"/>
    <x v="1"/>
    <x v="7"/>
    <x v="7"/>
  </r>
  <r>
    <x v="456"/>
    <x v="0"/>
    <x v="1"/>
    <x v="151"/>
    <x v="112"/>
    <x v="1063"/>
    <x v="453"/>
    <x v="82"/>
    <x v="15"/>
    <x v="15"/>
    <x v="3"/>
    <x v="3"/>
    <x v="1"/>
    <x v="1"/>
    <x v="1"/>
  </r>
  <r>
    <x v="467"/>
    <x v="0"/>
    <x v="1"/>
    <x v="91"/>
    <x v="90"/>
    <x v="354"/>
    <x v="464"/>
    <x v="82"/>
    <x v="15"/>
    <x v="15"/>
    <x v="3"/>
    <x v="3"/>
    <x v="1"/>
    <x v="1"/>
    <x v="1"/>
  </r>
  <r>
    <x v="469"/>
    <x v="0"/>
    <x v="0"/>
    <x v="16"/>
    <x v="12"/>
    <x v="102"/>
    <x v="466"/>
    <x v="84"/>
    <x v="15"/>
    <x v="15"/>
    <x v="3"/>
    <x v="3"/>
    <x v="1"/>
    <x v="0"/>
    <x v="0"/>
  </r>
  <r>
    <x v="451"/>
    <x v="0"/>
    <x v="4"/>
    <x v="56"/>
    <x v="2"/>
    <x v="537"/>
    <x v="448"/>
    <x v="82"/>
    <x v="15"/>
    <x v="15"/>
    <x v="3"/>
    <x v="3"/>
    <x v="1"/>
    <x v="4"/>
    <x v="4"/>
  </r>
  <r>
    <x v="455"/>
    <x v="0"/>
    <x v="9"/>
    <x v="108"/>
    <x v="123"/>
    <x v="237"/>
    <x v="452"/>
    <x v="84"/>
    <x v="15"/>
    <x v="15"/>
    <x v="3"/>
    <x v="3"/>
    <x v="1"/>
    <x v="9"/>
    <x v="9"/>
  </r>
  <r>
    <x v="456"/>
    <x v="0"/>
    <x v="7"/>
    <x v="57"/>
    <x v="30"/>
    <x v="44"/>
    <x v="453"/>
    <x v="82"/>
    <x v="15"/>
    <x v="15"/>
    <x v="3"/>
    <x v="3"/>
    <x v="1"/>
    <x v="7"/>
    <x v="7"/>
  </r>
  <r>
    <x v="459"/>
    <x v="0"/>
    <x v="6"/>
    <x v="21"/>
    <x v="13"/>
    <x v="22"/>
    <x v="456"/>
    <x v="83"/>
    <x v="15"/>
    <x v="15"/>
    <x v="3"/>
    <x v="3"/>
    <x v="1"/>
    <x v="6"/>
    <x v="6"/>
  </r>
  <r>
    <x v="470"/>
    <x v="0"/>
    <x v="8"/>
    <x v="21"/>
    <x v="13"/>
    <x v="22"/>
    <x v="467"/>
    <x v="84"/>
    <x v="15"/>
    <x v="15"/>
    <x v="3"/>
    <x v="3"/>
    <x v="1"/>
    <x v="8"/>
    <x v="8"/>
  </r>
  <r>
    <x v="456"/>
    <x v="0"/>
    <x v="11"/>
    <x v="91"/>
    <x v="70"/>
    <x v="11"/>
    <x v="453"/>
    <x v="82"/>
    <x v="15"/>
    <x v="15"/>
    <x v="3"/>
    <x v="3"/>
    <x v="1"/>
    <x v="11"/>
    <x v="11"/>
  </r>
  <r>
    <x v="455"/>
    <x v="0"/>
    <x v="4"/>
    <x v="60"/>
    <x v="64"/>
    <x v="443"/>
    <x v="452"/>
    <x v="84"/>
    <x v="15"/>
    <x v="15"/>
    <x v="3"/>
    <x v="3"/>
    <x v="1"/>
    <x v="4"/>
    <x v="4"/>
  </r>
  <r>
    <x v="460"/>
    <x v="0"/>
    <x v="6"/>
    <x v="30"/>
    <x v="65"/>
    <x v="244"/>
    <x v="457"/>
    <x v="84"/>
    <x v="15"/>
    <x v="15"/>
    <x v="3"/>
    <x v="3"/>
    <x v="1"/>
    <x v="6"/>
    <x v="6"/>
  </r>
  <r>
    <x v="456"/>
    <x v="0"/>
    <x v="10"/>
    <x v="51"/>
    <x v="51"/>
    <x v="34"/>
    <x v="453"/>
    <x v="82"/>
    <x v="15"/>
    <x v="15"/>
    <x v="3"/>
    <x v="3"/>
    <x v="1"/>
    <x v="10"/>
    <x v="10"/>
  </r>
  <r>
    <x v="461"/>
    <x v="1"/>
    <x v="2"/>
    <x v="151"/>
    <x v="144"/>
    <x v="84"/>
    <x v="458"/>
    <x v="83"/>
    <x v="15"/>
    <x v="15"/>
    <x v="3"/>
    <x v="3"/>
    <x v="1"/>
    <x v="2"/>
    <x v="2"/>
  </r>
  <r>
    <x v="455"/>
    <x v="0"/>
    <x v="3"/>
    <x v="32"/>
    <x v="103"/>
    <x v="645"/>
    <x v="452"/>
    <x v="84"/>
    <x v="15"/>
    <x v="15"/>
    <x v="3"/>
    <x v="3"/>
    <x v="1"/>
    <x v="3"/>
    <x v="3"/>
  </r>
  <r>
    <x v="468"/>
    <x v="0"/>
    <x v="3"/>
    <x v="50"/>
    <x v="4"/>
    <x v="31"/>
    <x v="465"/>
    <x v="83"/>
    <x v="15"/>
    <x v="15"/>
    <x v="3"/>
    <x v="3"/>
    <x v="1"/>
    <x v="3"/>
    <x v="3"/>
  </r>
  <r>
    <x v="461"/>
    <x v="0"/>
    <x v="9"/>
    <x v="29"/>
    <x v="29"/>
    <x v="30"/>
    <x v="458"/>
    <x v="83"/>
    <x v="15"/>
    <x v="15"/>
    <x v="3"/>
    <x v="3"/>
    <x v="1"/>
    <x v="9"/>
    <x v="9"/>
  </r>
  <r>
    <x v="461"/>
    <x v="0"/>
    <x v="4"/>
    <x v="27"/>
    <x v="102"/>
    <x v="84"/>
    <x v="458"/>
    <x v="83"/>
    <x v="15"/>
    <x v="15"/>
    <x v="3"/>
    <x v="3"/>
    <x v="1"/>
    <x v="4"/>
    <x v="4"/>
  </r>
  <r>
    <x v="471"/>
    <x v="0"/>
    <x v="6"/>
    <x v="107"/>
    <x v="140"/>
    <x v="506"/>
    <x v="468"/>
    <x v="82"/>
    <x v="15"/>
    <x v="15"/>
    <x v="3"/>
    <x v="3"/>
    <x v="1"/>
    <x v="6"/>
    <x v="6"/>
  </r>
  <r>
    <x v="463"/>
    <x v="0"/>
    <x v="6"/>
    <x v="1"/>
    <x v="56"/>
    <x v="9"/>
    <x v="460"/>
    <x v="83"/>
    <x v="15"/>
    <x v="15"/>
    <x v="3"/>
    <x v="3"/>
    <x v="1"/>
    <x v="6"/>
    <x v="6"/>
  </r>
  <r>
    <x v="454"/>
    <x v="0"/>
    <x v="8"/>
    <x v="31"/>
    <x v="60"/>
    <x v="267"/>
    <x v="451"/>
    <x v="82"/>
    <x v="15"/>
    <x v="15"/>
    <x v="3"/>
    <x v="3"/>
    <x v="1"/>
    <x v="8"/>
    <x v="8"/>
  </r>
  <r>
    <x v="462"/>
    <x v="1"/>
    <x v="2"/>
    <x v="25"/>
    <x v="145"/>
    <x v="186"/>
    <x v="459"/>
    <x v="84"/>
    <x v="15"/>
    <x v="15"/>
    <x v="3"/>
    <x v="3"/>
    <x v="1"/>
    <x v="2"/>
    <x v="2"/>
  </r>
  <r>
    <x v="465"/>
    <x v="0"/>
    <x v="9"/>
    <x v="33"/>
    <x v="19"/>
    <x v="165"/>
    <x v="462"/>
    <x v="83"/>
    <x v="15"/>
    <x v="15"/>
    <x v="3"/>
    <x v="3"/>
    <x v="1"/>
    <x v="9"/>
    <x v="9"/>
  </r>
  <r>
    <x v="451"/>
    <x v="0"/>
    <x v="2"/>
    <x v="138"/>
    <x v="144"/>
    <x v="1064"/>
    <x v="448"/>
    <x v="82"/>
    <x v="15"/>
    <x v="15"/>
    <x v="3"/>
    <x v="3"/>
    <x v="1"/>
    <x v="2"/>
    <x v="2"/>
  </r>
  <r>
    <x v="472"/>
    <x v="0"/>
    <x v="2"/>
    <x v="29"/>
    <x v="80"/>
    <x v="1065"/>
    <x v="469"/>
    <x v="83"/>
    <x v="15"/>
    <x v="15"/>
    <x v="3"/>
    <x v="3"/>
    <x v="1"/>
    <x v="2"/>
    <x v="2"/>
  </r>
  <r>
    <x v="472"/>
    <x v="0"/>
    <x v="8"/>
    <x v="29"/>
    <x v="109"/>
    <x v="1066"/>
    <x v="469"/>
    <x v="83"/>
    <x v="15"/>
    <x v="15"/>
    <x v="3"/>
    <x v="3"/>
    <x v="1"/>
    <x v="8"/>
    <x v="8"/>
  </r>
  <r>
    <x v="452"/>
    <x v="0"/>
    <x v="9"/>
    <x v="94"/>
    <x v="32"/>
    <x v="12"/>
    <x v="449"/>
    <x v="83"/>
    <x v="15"/>
    <x v="15"/>
    <x v="3"/>
    <x v="3"/>
    <x v="1"/>
    <x v="9"/>
    <x v="9"/>
  </r>
  <r>
    <x v="469"/>
    <x v="0"/>
    <x v="11"/>
    <x v="6"/>
    <x v="94"/>
    <x v="155"/>
    <x v="466"/>
    <x v="84"/>
    <x v="15"/>
    <x v="15"/>
    <x v="3"/>
    <x v="3"/>
    <x v="1"/>
    <x v="11"/>
    <x v="11"/>
  </r>
  <r>
    <x v="451"/>
    <x v="0"/>
    <x v="10"/>
    <x v="53"/>
    <x v="24"/>
    <x v="80"/>
    <x v="448"/>
    <x v="82"/>
    <x v="15"/>
    <x v="15"/>
    <x v="3"/>
    <x v="3"/>
    <x v="1"/>
    <x v="10"/>
    <x v="10"/>
  </r>
  <r>
    <x v="453"/>
    <x v="0"/>
    <x v="3"/>
    <x v="68"/>
    <x v="138"/>
    <x v="97"/>
    <x v="450"/>
    <x v="83"/>
    <x v="15"/>
    <x v="15"/>
    <x v="3"/>
    <x v="3"/>
    <x v="1"/>
    <x v="3"/>
    <x v="3"/>
  </r>
  <r>
    <x v="451"/>
    <x v="0"/>
    <x v="11"/>
    <x v="105"/>
    <x v="90"/>
    <x v="738"/>
    <x v="448"/>
    <x v="82"/>
    <x v="15"/>
    <x v="15"/>
    <x v="3"/>
    <x v="3"/>
    <x v="1"/>
    <x v="11"/>
    <x v="11"/>
  </r>
  <r>
    <x v="473"/>
    <x v="0"/>
    <x v="0"/>
    <x v="13"/>
    <x v="18"/>
    <x v="19"/>
    <x v="470"/>
    <x v="83"/>
    <x v="15"/>
    <x v="15"/>
    <x v="3"/>
    <x v="3"/>
    <x v="1"/>
    <x v="0"/>
    <x v="0"/>
  </r>
  <r>
    <x v="454"/>
    <x v="0"/>
    <x v="7"/>
    <x v="13"/>
    <x v="14"/>
    <x v="44"/>
    <x v="451"/>
    <x v="82"/>
    <x v="15"/>
    <x v="15"/>
    <x v="3"/>
    <x v="3"/>
    <x v="1"/>
    <x v="7"/>
    <x v="7"/>
  </r>
  <r>
    <x v="472"/>
    <x v="0"/>
    <x v="6"/>
    <x v="35"/>
    <x v="102"/>
    <x v="1067"/>
    <x v="469"/>
    <x v="83"/>
    <x v="15"/>
    <x v="15"/>
    <x v="3"/>
    <x v="3"/>
    <x v="1"/>
    <x v="6"/>
    <x v="6"/>
  </r>
  <r>
    <x v="459"/>
    <x v="0"/>
    <x v="3"/>
    <x v="7"/>
    <x v="62"/>
    <x v="69"/>
    <x v="456"/>
    <x v="83"/>
    <x v="15"/>
    <x v="15"/>
    <x v="3"/>
    <x v="3"/>
    <x v="1"/>
    <x v="3"/>
    <x v="3"/>
  </r>
  <r>
    <x v="469"/>
    <x v="0"/>
    <x v="4"/>
    <x v="6"/>
    <x v="98"/>
    <x v="13"/>
    <x v="466"/>
    <x v="84"/>
    <x v="15"/>
    <x v="15"/>
    <x v="3"/>
    <x v="3"/>
    <x v="1"/>
    <x v="4"/>
    <x v="4"/>
  </r>
  <r>
    <x v="473"/>
    <x v="1"/>
    <x v="2"/>
    <x v="105"/>
    <x v="118"/>
    <x v="911"/>
    <x v="470"/>
    <x v="83"/>
    <x v="15"/>
    <x v="15"/>
    <x v="3"/>
    <x v="3"/>
    <x v="1"/>
    <x v="2"/>
    <x v="2"/>
  </r>
  <r>
    <x v="453"/>
    <x v="0"/>
    <x v="6"/>
    <x v="34"/>
    <x v="20"/>
    <x v="192"/>
    <x v="450"/>
    <x v="83"/>
    <x v="15"/>
    <x v="15"/>
    <x v="3"/>
    <x v="3"/>
    <x v="1"/>
    <x v="6"/>
    <x v="6"/>
  </r>
  <r>
    <x v="473"/>
    <x v="0"/>
    <x v="2"/>
    <x v="52"/>
    <x v="118"/>
    <x v="652"/>
    <x v="470"/>
    <x v="83"/>
    <x v="15"/>
    <x v="15"/>
    <x v="3"/>
    <x v="3"/>
    <x v="1"/>
    <x v="2"/>
    <x v="2"/>
  </r>
  <r>
    <x v="465"/>
    <x v="0"/>
    <x v="3"/>
    <x v="70"/>
    <x v="15"/>
    <x v="261"/>
    <x v="462"/>
    <x v="83"/>
    <x v="15"/>
    <x v="15"/>
    <x v="3"/>
    <x v="3"/>
    <x v="1"/>
    <x v="3"/>
    <x v="3"/>
  </r>
  <r>
    <x v="465"/>
    <x v="0"/>
    <x v="5"/>
    <x v="16"/>
    <x v="45"/>
    <x v="145"/>
    <x v="462"/>
    <x v="83"/>
    <x v="15"/>
    <x v="15"/>
    <x v="3"/>
    <x v="3"/>
    <x v="1"/>
    <x v="5"/>
    <x v="5"/>
  </r>
  <r>
    <x v="463"/>
    <x v="0"/>
    <x v="8"/>
    <x v="82"/>
    <x v="31"/>
    <x v="391"/>
    <x v="460"/>
    <x v="83"/>
    <x v="15"/>
    <x v="15"/>
    <x v="3"/>
    <x v="3"/>
    <x v="1"/>
    <x v="8"/>
    <x v="8"/>
  </r>
  <r>
    <x v="465"/>
    <x v="0"/>
    <x v="6"/>
    <x v="7"/>
    <x v="5"/>
    <x v="315"/>
    <x v="462"/>
    <x v="83"/>
    <x v="15"/>
    <x v="15"/>
    <x v="3"/>
    <x v="3"/>
    <x v="1"/>
    <x v="6"/>
    <x v="6"/>
  </r>
  <r>
    <x v="464"/>
    <x v="0"/>
    <x v="0"/>
    <x v="12"/>
    <x v="12"/>
    <x v="13"/>
    <x v="461"/>
    <x v="84"/>
    <x v="15"/>
    <x v="15"/>
    <x v="3"/>
    <x v="3"/>
    <x v="1"/>
    <x v="0"/>
    <x v="0"/>
  </r>
  <r>
    <x v="464"/>
    <x v="0"/>
    <x v="11"/>
    <x v="0"/>
    <x v="9"/>
    <x v="265"/>
    <x v="461"/>
    <x v="84"/>
    <x v="15"/>
    <x v="15"/>
    <x v="3"/>
    <x v="3"/>
    <x v="1"/>
    <x v="11"/>
    <x v="11"/>
  </r>
  <r>
    <x v="463"/>
    <x v="0"/>
    <x v="3"/>
    <x v="51"/>
    <x v="44"/>
    <x v="408"/>
    <x v="460"/>
    <x v="83"/>
    <x v="15"/>
    <x v="15"/>
    <x v="3"/>
    <x v="3"/>
    <x v="1"/>
    <x v="3"/>
    <x v="3"/>
  </r>
  <r>
    <x v="457"/>
    <x v="0"/>
    <x v="4"/>
    <x v="17"/>
    <x v="11"/>
    <x v="18"/>
    <x v="454"/>
    <x v="83"/>
    <x v="15"/>
    <x v="15"/>
    <x v="3"/>
    <x v="3"/>
    <x v="1"/>
    <x v="4"/>
    <x v="4"/>
  </r>
  <r>
    <x v="458"/>
    <x v="0"/>
    <x v="8"/>
    <x v="18"/>
    <x v="40"/>
    <x v="675"/>
    <x v="455"/>
    <x v="83"/>
    <x v="15"/>
    <x v="15"/>
    <x v="3"/>
    <x v="3"/>
    <x v="1"/>
    <x v="8"/>
    <x v="8"/>
  </r>
  <r>
    <x v="458"/>
    <x v="0"/>
    <x v="9"/>
    <x v="34"/>
    <x v="21"/>
    <x v="693"/>
    <x v="455"/>
    <x v="83"/>
    <x v="15"/>
    <x v="15"/>
    <x v="3"/>
    <x v="3"/>
    <x v="1"/>
    <x v="9"/>
    <x v="9"/>
  </r>
  <r>
    <x v="458"/>
    <x v="0"/>
    <x v="2"/>
    <x v="42"/>
    <x v="42"/>
    <x v="385"/>
    <x v="455"/>
    <x v="83"/>
    <x v="15"/>
    <x v="15"/>
    <x v="3"/>
    <x v="3"/>
    <x v="1"/>
    <x v="2"/>
    <x v="2"/>
  </r>
  <r>
    <x v="457"/>
    <x v="0"/>
    <x v="9"/>
    <x v="1"/>
    <x v="1"/>
    <x v="1"/>
    <x v="454"/>
    <x v="83"/>
    <x v="15"/>
    <x v="15"/>
    <x v="3"/>
    <x v="3"/>
    <x v="1"/>
    <x v="9"/>
    <x v="9"/>
  </r>
  <r>
    <x v="467"/>
    <x v="1"/>
    <x v="2"/>
    <x v="29"/>
    <x v="113"/>
    <x v="1068"/>
    <x v="464"/>
    <x v="82"/>
    <x v="15"/>
    <x v="15"/>
    <x v="3"/>
    <x v="3"/>
    <x v="1"/>
    <x v="2"/>
    <x v="2"/>
  </r>
  <r>
    <x v="470"/>
    <x v="0"/>
    <x v="3"/>
    <x v="93"/>
    <x v="0"/>
    <x v="187"/>
    <x v="467"/>
    <x v="84"/>
    <x v="15"/>
    <x v="15"/>
    <x v="3"/>
    <x v="3"/>
    <x v="1"/>
    <x v="3"/>
    <x v="3"/>
  </r>
  <r>
    <x v="467"/>
    <x v="0"/>
    <x v="4"/>
    <x v="46"/>
    <x v="48"/>
    <x v="60"/>
    <x v="464"/>
    <x v="82"/>
    <x v="15"/>
    <x v="15"/>
    <x v="3"/>
    <x v="3"/>
    <x v="1"/>
    <x v="4"/>
    <x v="4"/>
  </r>
  <r>
    <x v="460"/>
    <x v="0"/>
    <x v="4"/>
    <x v="7"/>
    <x v="11"/>
    <x v="319"/>
    <x v="457"/>
    <x v="84"/>
    <x v="15"/>
    <x v="15"/>
    <x v="3"/>
    <x v="3"/>
    <x v="1"/>
    <x v="4"/>
    <x v="4"/>
  </r>
  <r>
    <x v="468"/>
    <x v="0"/>
    <x v="11"/>
    <x v="35"/>
    <x v="44"/>
    <x v="287"/>
    <x v="465"/>
    <x v="83"/>
    <x v="15"/>
    <x v="15"/>
    <x v="3"/>
    <x v="3"/>
    <x v="1"/>
    <x v="11"/>
    <x v="11"/>
  </r>
  <r>
    <x v="467"/>
    <x v="0"/>
    <x v="0"/>
    <x v="79"/>
    <x v="13"/>
    <x v="37"/>
    <x v="464"/>
    <x v="82"/>
    <x v="15"/>
    <x v="15"/>
    <x v="3"/>
    <x v="3"/>
    <x v="1"/>
    <x v="0"/>
    <x v="0"/>
  </r>
  <r>
    <x v="466"/>
    <x v="0"/>
    <x v="11"/>
    <x v="11"/>
    <x v="36"/>
    <x v="34"/>
    <x v="463"/>
    <x v="84"/>
    <x v="15"/>
    <x v="15"/>
    <x v="3"/>
    <x v="3"/>
    <x v="1"/>
    <x v="11"/>
    <x v="11"/>
  </r>
  <r>
    <x v="456"/>
    <x v="0"/>
    <x v="6"/>
    <x v="46"/>
    <x v="66"/>
    <x v="298"/>
    <x v="453"/>
    <x v="82"/>
    <x v="15"/>
    <x v="15"/>
    <x v="3"/>
    <x v="3"/>
    <x v="1"/>
    <x v="6"/>
    <x v="6"/>
  </r>
  <r>
    <x v="471"/>
    <x v="0"/>
    <x v="7"/>
    <x v="125"/>
    <x v="105"/>
    <x v="1069"/>
    <x v="468"/>
    <x v="82"/>
    <x v="15"/>
    <x v="15"/>
    <x v="3"/>
    <x v="3"/>
    <x v="1"/>
    <x v="7"/>
    <x v="7"/>
  </r>
  <r>
    <x v="461"/>
    <x v="0"/>
    <x v="3"/>
    <x v="94"/>
    <x v="21"/>
    <x v="836"/>
    <x v="458"/>
    <x v="83"/>
    <x v="15"/>
    <x v="15"/>
    <x v="3"/>
    <x v="3"/>
    <x v="1"/>
    <x v="3"/>
    <x v="3"/>
  </r>
  <r>
    <x v="470"/>
    <x v="1"/>
    <x v="2"/>
    <x v="8"/>
    <x v="98"/>
    <x v="6"/>
    <x v="467"/>
    <x v="84"/>
    <x v="15"/>
    <x v="15"/>
    <x v="3"/>
    <x v="3"/>
    <x v="1"/>
    <x v="2"/>
    <x v="2"/>
  </r>
  <r>
    <x v="467"/>
    <x v="0"/>
    <x v="10"/>
    <x v="51"/>
    <x v="15"/>
    <x v="263"/>
    <x v="464"/>
    <x v="82"/>
    <x v="15"/>
    <x v="15"/>
    <x v="3"/>
    <x v="3"/>
    <x v="1"/>
    <x v="10"/>
    <x v="10"/>
  </r>
  <r>
    <x v="466"/>
    <x v="0"/>
    <x v="10"/>
    <x v="16"/>
    <x v="98"/>
    <x v="876"/>
    <x v="463"/>
    <x v="84"/>
    <x v="15"/>
    <x v="15"/>
    <x v="3"/>
    <x v="3"/>
    <x v="1"/>
    <x v="10"/>
    <x v="10"/>
  </r>
  <r>
    <x v="460"/>
    <x v="0"/>
    <x v="11"/>
    <x v="5"/>
    <x v="1"/>
    <x v="1070"/>
    <x v="457"/>
    <x v="84"/>
    <x v="15"/>
    <x v="15"/>
    <x v="3"/>
    <x v="3"/>
    <x v="1"/>
    <x v="11"/>
    <x v="11"/>
  </r>
  <r>
    <x v="470"/>
    <x v="0"/>
    <x v="2"/>
    <x v="8"/>
    <x v="98"/>
    <x v="6"/>
    <x v="467"/>
    <x v="84"/>
    <x v="15"/>
    <x v="15"/>
    <x v="3"/>
    <x v="3"/>
    <x v="1"/>
    <x v="2"/>
    <x v="2"/>
  </r>
  <r>
    <x v="471"/>
    <x v="0"/>
    <x v="10"/>
    <x v="62"/>
    <x v="164"/>
    <x v="1071"/>
    <x v="468"/>
    <x v="82"/>
    <x v="15"/>
    <x v="15"/>
    <x v="3"/>
    <x v="3"/>
    <x v="1"/>
    <x v="10"/>
    <x v="10"/>
  </r>
  <r>
    <x v="460"/>
    <x v="0"/>
    <x v="8"/>
    <x v="1"/>
    <x v="54"/>
    <x v="61"/>
    <x v="457"/>
    <x v="84"/>
    <x v="15"/>
    <x v="15"/>
    <x v="3"/>
    <x v="3"/>
    <x v="1"/>
    <x v="8"/>
    <x v="8"/>
  </r>
  <r>
    <x v="454"/>
    <x v="0"/>
    <x v="10"/>
    <x v="17"/>
    <x v="23"/>
    <x v="32"/>
    <x v="451"/>
    <x v="82"/>
    <x v="15"/>
    <x v="15"/>
    <x v="3"/>
    <x v="3"/>
    <x v="1"/>
    <x v="10"/>
    <x v="10"/>
  </r>
  <r>
    <x v="459"/>
    <x v="0"/>
    <x v="10"/>
    <x v="8"/>
    <x v="85"/>
    <x v="31"/>
    <x v="456"/>
    <x v="83"/>
    <x v="15"/>
    <x v="15"/>
    <x v="3"/>
    <x v="3"/>
    <x v="1"/>
    <x v="10"/>
    <x v="10"/>
  </r>
  <r>
    <x v="473"/>
    <x v="0"/>
    <x v="11"/>
    <x v="53"/>
    <x v="44"/>
    <x v="95"/>
    <x v="470"/>
    <x v="83"/>
    <x v="15"/>
    <x v="15"/>
    <x v="3"/>
    <x v="3"/>
    <x v="1"/>
    <x v="11"/>
    <x v="11"/>
  </r>
  <r>
    <x v="464"/>
    <x v="0"/>
    <x v="4"/>
    <x v="0"/>
    <x v="85"/>
    <x v="126"/>
    <x v="461"/>
    <x v="84"/>
    <x v="15"/>
    <x v="15"/>
    <x v="3"/>
    <x v="3"/>
    <x v="1"/>
    <x v="4"/>
    <x v="4"/>
  </r>
  <r>
    <x v="472"/>
    <x v="0"/>
    <x v="0"/>
    <x v="92"/>
    <x v="16"/>
    <x v="234"/>
    <x v="469"/>
    <x v="83"/>
    <x v="15"/>
    <x v="15"/>
    <x v="3"/>
    <x v="3"/>
    <x v="1"/>
    <x v="0"/>
    <x v="0"/>
  </r>
  <r>
    <x v="464"/>
    <x v="0"/>
    <x v="10"/>
    <x v="12"/>
    <x v="41"/>
    <x v="155"/>
    <x v="461"/>
    <x v="84"/>
    <x v="15"/>
    <x v="15"/>
    <x v="3"/>
    <x v="3"/>
    <x v="1"/>
    <x v="10"/>
    <x v="10"/>
  </r>
  <r>
    <x v="465"/>
    <x v="0"/>
    <x v="8"/>
    <x v="31"/>
    <x v="31"/>
    <x v="34"/>
    <x v="462"/>
    <x v="83"/>
    <x v="15"/>
    <x v="15"/>
    <x v="3"/>
    <x v="3"/>
    <x v="1"/>
    <x v="8"/>
    <x v="8"/>
  </r>
  <r>
    <x v="452"/>
    <x v="0"/>
    <x v="1"/>
    <x v="90"/>
    <x v="37"/>
    <x v="325"/>
    <x v="449"/>
    <x v="83"/>
    <x v="15"/>
    <x v="15"/>
    <x v="3"/>
    <x v="3"/>
    <x v="1"/>
    <x v="1"/>
    <x v="1"/>
  </r>
  <r>
    <x v="452"/>
    <x v="0"/>
    <x v="3"/>
    <x v="19"/>
    <x v="51"/>
    <x v="57"/>
    <x v="449"/>
    <x v="83"/>
    <x v="15"/>
    <x v="15"/>
    <x v="3"/>
    <x v="3"/>
    <x v="1"/>
    <x v="3"/>
    <x v="3"/>
  </r>
  <r>
    <x v="451"/>
    <x v="0"/>
    <x v="8"/>
    <x v="55"/>
    <x v="71"/>
    <x v="90"/>
    <x v="448"/>
    <x v="82"/>
    <x v="15"/>
    <x v="15"/>
    <x v="3"/>
    <x v="3"/>
    <x v="1"/>
    <x v="8"/>
    <x v="8"/>
  </r>
  <r>
    <x v="454"/>
    <x v="0"/>
    <x v="11"/>
    <x v="40"/>
    <x v="44"/>
    <x v="51"/>
    <x v="451"/>
    <x v="82"/>
    <x v="15"/>
    <x v="15"/>
    <x v="3"/>
    <x v="3"/>
    <x v="1"/>
    <x v="11"/>
    <x v="11"/>
  </r>
  <r>
    <x v="472"/>
    <x v="0"/>
    <x v="1"/>
    <x v="123"/>
    <x v="25"/>
    <x v="1072"/>
    <x v="469"/>
    <x v="83"/>
    <x v="15"/>
    <x v="15"/>
    <x v="3"/>
    <x v="3"/>
    <x v="1"/>
    <x v="1"/>
    <x v="1"/>
  </r>
  <r>
    <x v="473"/>
    <x v="0"/>
    <x v="9"/>
    <x v="84"/>
    <x v="2"/>
    <x v="34"/>
    <x v="470"/>
    <x v="83"/>
    <x v="15"/>
    <x v="15"/>
    <x v="3"/>
    <x v="3"/>
    <x v="1"/>
    <x v="9"/>
    <x v="9"/>
  </r>
  <r>
    <x v="469"/>
    <x v="0"/>
    <x v="2"/>
    <x v="92"/>
    <x v="23"/>
    <x v="13"/>
    <x v="466"/>
    <x v="84"/>
    <x v="15"/>
    <x v="15"/>
    <x v="3"/>
    <x v="3"/>
    <x v="1"/>
    <x v="2"/>
    <x v="2"/>
  </r>
  <r>
    <x v="454"/>
    <x v="0"/>
    <x v="0"/>
    <x v="8"/>
    <x v="9"/>
    <x v="13"/>
    <x v="451"/>
    <x v="82"/>
    <x v="15"/>
    <x v="15"/>
    <x v="3"/>
    <x v="3"/>
    <x v="1"/>
    <x v="0"/>
    <x v="0"/>
  </r>
  <r>
    <x v="454"/>
    <x v="0"/>
    <x v="9"/>
    <x v="19"/>
    <x v="60"/>
    <x v="855"/>
    <x v="451"/>
    <x v="82"/>
    <x v="15"/>
    <x v="15"/>
    <x v="3"/>
    <x v="3"/>
    <x v="1"/>
    <x v="9"/>
    <x v="9"/>
  </r>
  <r>
    <x v="459"/>
    <x v="0"/>
    <x v="1"/>
    <x v="37"/>
    <x v="1"/>
    <x v="48"/>
    <x v="456"/>
    <x v="83"/>
    <x v="15"/>
    <x v="15"/>
    <x v="3"/>
    <x v="3"/>
    <x v="1"/>
    <x v="1"/>
    <x v="1"/>
  </r>
  <r>
    <x v="473"/>
    <x v="0"/>
    <x v="8"/>
    <x v="49"/>
    <x v="27"/>
    <x v="357"/>
    <x v="470"/>
    <x v="83"/>
    <x v="15"/>
    <x v="15"/>
    <x v="3"/>
    <x v="3"/>
    <x v="1"/>
    <x v="8"/>
    <x v="8"/>
  </r>
  <r>
    <x v="462"/>
    <x v="0"/>
    <x v="10"/>
    <x v="15"/>
    <x v="34"/>
    <x v="37"/>
    <x v="459"/>
    <x v="84"/>
    <x v="15"/>
    <x v="15"/>
    <x v="3"/>
    <x v="3"/>
    <x v="1"/>
    <x v="10"/>
    <x v="10"/>
  </r>
  <r>
    <x v="452"/>
    <x v="0"/>
    <x v="5"/>
    <x v="6"/>
    <x v="98"/>
    <x v="13"/>
    <x v="449"/>
    <x v="83"/>
    <x v="15"/>
    <x v="15"/>
    <x v="3"/>
    <x v="3"/>
    <x v="1"/>
    <x v="5"/>
    <x v="5"/>
  </r>
  <r>
    <x v="454"/>
    <x v="1"/>
    <x v="2"/>
    <x v="56"/>
    <x v="35"/>
    <x v="527"/>
    <x v="451"/>
    <x v="82"/>
    <x v="15"/>
    <x v="15"/>
    <x v="3"/>
    <x v="3"/>
    <x v="1"/>
    <x v="2"/>
    <x v="2"/>
  </r>
  <r>
    <x v="462"/>
    <x v="0"/>
    <x v="11"/>
    <x v="80"/>
    <x v="113"/>
    <x v="887"/>
    <x v="459"/>
    <x v="84"/>
    <x v="15"/>
    <x v="15"/>
    <x v="3"/>
    <x v="3"/>
    <x v="1"/>
    <x v="11"/>
    <x v="11"/>
  </r>
  <r>
    <x v="473"/>
    <x v="0"/>
    <x v="4"/>
    <x v="50"/>
    <x v="24"/>
    <x v="117"/>
    <x v="470"/>
    <x v="83"/>
    <x v="15"/>
    <x v="15"/>
    <x v="3"/>
    <x v="3"/>
    <x v="1"/>
    <x v="4"/>
    <x v="4"/>
  </r>
  <r>
    <x v="473"/>
    <x v="0"/>
    <x v="1"/>
    <x v="84"/>
    <x v="83"/>
    <x v="217"/>
    <x v="470"/>
    <x v="83"/>
    <x v="15"/>
    <x v="15"/>
    <x v="3"/>
    <x v="3"/>
    <x v="1"/>
    <x v="1"/>
    <x v="1"/>
  </r>
  <r>
    <x v="459"/>
    <x v="0"/>
    <x v="2"/>
    <x v="37"/>
    <x v="3"/>
    <x v="6"/>
    <x v="456"/>
    <x v="83"/>
    <x v="15"/>
    <x v="15"/>
    <x v="3"/>
    <x v="3"/>
    <x v="1"/>
    <x v="2"/>
    <x v="2"/>
  </r>
  <r>
    <x v="464"/>
    <x v="1"/>
    <x v="2"/>
    <x v="92"/>
    <x v="63"/>
    <x v="57"/>
    <x v="461"/>
    <x v="84"/>
    <x v="15"/>
    <x v="15"/>
    <x v="3"/>
    <x v="3"/>
    <x v="1"/>
    <x v="2"/>
    <x v="2"/>
  </r>
  <r>
    <x v="462"/>
    <x v="0"/>
    <x v="0"/>
    <x v="93"/>
    <x v="94"/>
    <x v="207"/>
    <x v="459"/>
    <x v="84"/>
    <x v="15"/>
    <x v="15"/>
    <x v="3"/>
    <x v="3"/>
    <x v="1"/>
    <x v="0"/>
    <x v="0"/>
  </r>
  <r>
    <x v="469"/>
    <x v="0"/>
    <x v="8"/>
    <x v="10"/>
    <x v="18"/>
    <x v="13"/>
    <x v="466"/>
    <x v="84"/>
    <x v="15"/>
    <x v="15"/>
    <x v="3"/>
    <x v="3"/>
    <x v="1"/>
    <x v="8"/>
    <x v="8"/>
  </r>
  <r>
    <x v="457"/>
    <x v="0"/>
    <x v="6"/>
    <x v="92"/>
    <x v="62"/>
    <x v="187"/>
    <x v="454"/>
    <x v="83"/>
    <x v="15"/>
    <x v="15"/>
    <x v="3"/>
    <x v="3"/>
    <x v="1"/>
    <x v="6"/>
    <x v="6"/>
  </r>
  <r>
    <x v="458"/>
    <x v="0"/>
    <x v="7"/>
    <x v="48"/>
    <x v="5"/>
    <x v="169"/>
    <x v="455"/>
    <x v="83"/>
    <x v="15"/>
    <x v="15"/>
    <x v="3"/>
    <x v="3"/>
    <x v="1"/>
    <x v="7"/>
    <x v="7"/>
  </r>
  <r>
    <x v="458"/>
    <x v="0"/>
    <x v="4"/>
    <x v="50"/>
    <x v="61"/>
    <x v="69"/>
    <x v="455"/>
    <x v="83"/>
    <x v="15"/>
    <x v="15"/>
    <x v="3"/>
    <x v="3"/>
    <x v="1"/>
    <x v="4"/>
    <x v="4"/>
  </r>
  <r>
    <x v="457"/>
    <x v="0"/>
    <x v="11"/>
    <x v="11"/>
    <x v="16"/>
    <x v="112"/>
    <x v="454"/>
    <x v="83"/>
    <x v="15"/>
    <x v="15"/>
    <x v="3"/>
    <x v="3"/>
    <x v="1"/>
    <x v="11"/>
    <x v="11"/>
  </r>
  <r>
    <x v="456"/>
    <x v="0"/>
    <x v="5"/>
    <x v="0"/>
    <x v="9"/>
    <x v="265"/>
    <x v="453"/>
    <x v="82"/>
    <x v="15"/>
    <x v="15"/>
    <x v="3"/>
    <x v="3"/>
    <x v="1"/>
    <x v="5"/>
    <x v="5"/>
  </r>
  <r>
    <x v="461"/>
    <x v="0"/>
    <x v="7"/>
    <x v="3"/>
    <x v="23"/>
    <x v="31"/>
    <x v="458"/>
    <x v="83"/>
    <x v="15"/>
    <x v="15"/>
    <x v="3"/>
    <x v="3"/>
    <x v="1"/>
    <x v="7"/>
    <x v="7"/>
  </r>
  <r>
    <x v="467"/>
    <x v="0"/>
    <x v="8"/>
    <x v="90"/>
    <x v="37"/>
    <x v="325"/>
    <x v="464"/>
    <x v="82"/>
    <x v="15"/>
    <x v="15"/>
    <x v="3"/>
    <x v="3"/>
    <x v="1"/>
    <x v="8"/>
    <x v="8"/>
  </r>
  <r>
    <x v="467"/>
    <x v="0"/>
    <x v="2"/>
    <x v="105"/>
    <x v="105"/>
    <x v="401"/>
    <x v="464"/>
    <x v="82"/>
    <x v="15"/>
    <x v="15"/>
    <x v="3"/>
    <x v="3"/>
    <x v="1"/>
    <x v="2"/>
    <x v="2"/>
  </r>
  <r>
    <x v="471"/>
    <x v="0"/>
    <x v="5"/>
    <x v="26"/>
    <x v="36"/>
    <x v="6"/>
    <x v="468"/>
    <x v="82"/>
    <x v="15"/>
    <x v="15"/>
    <x v="3"/>
    <x v="3"/>
    <x v="1"/>
    <x v="5"/>
    <x v="5"/>
  </r>
  <r>
    <x v="468"/>
    <x v="0"/>
    <x v="10"/>
    <x v="9"/>
    <x v="62"/>
    <x v="84"/>
    <x v="465"/>
    <x v="83"/>
    <x v="15"/>
    <x v="15"/>
    <x v="3"/>
    <x v="3"/>
    <x v="1"/>
    <x v="10"/>
    <x v="10"/>
  </r>
  <r>
    <x v="455"/>
    <x v="0"/>
    <x v="8"/>
    <x v="152"/>
    <x v="111"/>
    <x v="110"/>
    <x v="452"/>
    <x v="84"/>
    <x v="15"/>
    <x v="15"/>
    <x v="3"/>
    <x v="3"/>
    <x v="1"/>
    <x v="8"/>
    <x v="8"/>
  </r>
  <r>
    <x v="471"/>
    <x v="0"/>
    <x v="1"/>
    <x v="210"/>
    <x v="235"/>
    <x v="517"/>
    <x v="468"/>
    <x v="82"/>
    <x v="15"/>
    <x v="15"/>
    <x v="3"/>
    <x v="3"/>
    <x v="1"/>
    <x v="1"/>
    <x v="1"/>
  </r>
  <r>
    <x v="470"/>
    <x v="0"/>
    <x v="10"/>
    <x v="12"/>
    <x v="45"/>
    <x v="6"/>
    <x v="467"/>
    <x v="84"/>
    <x v="15"/>
    <x v="15"/>
    <x v="3"/>
    <x v="3"/>
    <x v="1"/>
    <x v="10"/>
    <x v="10"/>
  </r>
  <r>
    <x v="461"/>
    <x v="0"/>
    <x v="6"/>
    <x v="4"/>
    <x v="15"/>
    <x v="241"/>
    <x v="458"/>
    <x v="83"/>
    <x v="15"/>
    <x v="15"/>
    <x v="3"/>
    <x v="3"/>
    <x v="1"/>
    <x v="6"/>
    <x v="6"/>
  </r>
  <r>
    <x v="471"/>
    <x v="0"/>
    <x v="3"/>
    <x v="149"/>
    <x v="199"/>
    <x v="1073"/>
    <x v="468"/>
    <x v="82"/>
    <x v="15"/>
    <x v="15"/>
    <x v="3"/>
    <x v="3"/>
    <x v="1"/>
    <x v="3"/>
    <x v="3"/>
  </r>
  <r>
    <x v="461"/>
    <x v="0"/>
    <x v="5"/>
    <x v="0"/>
    <x v="98"/>
    <x v="11"/>
    <x v="458"/>
    <x v="83"/>
    <x v="15"/>
    <x v="15"/>
    <x v="3"/>
    <x v="3"/>
    <x v="1"/>
    <x v="5"/>
    <x v="5"/>
  </r>
  <r>
    <x v="470"/>
    <x v="0"/>
    <x v="9"/>
    <x v="13"/>
    <x v="65"/>
    <x v="154"/>
    <x v="467"/>
    <x v="84"/>
    <x v="15"/>
    <x v="15"/>
    <x v="3"/>
    <x v="3"/>
    <x v="1"/>
    <x v="9"/>
    <x v="9"/>
  </r>
  <r>
    <x v="468"/>
    <x v="0"/>
    <x v="6"/>
    <x v="17"/>
    <x v="11"/>
    <x v="18"/>
    <x v="465"/>
    <x v="83"/>
    <x v="15"/>
    <x v="15"/>
    <x v="3"/>
    <x v="3"/>
    <x v="1"/>
    <x v="6"/>
    <x v="6"/>
  </r>
  <r>
    <x v="471"/>
    <x v="0"/>
    <x v="8"/>
    <x v="96"/>
    <x v="236"/>
    <x v="24"/>
    <x v="468"/>
    <x v="82"/>
    <x v="15"/>
    <x v="15"/>
    <x v="3"/>
    <x v="3"/>
    <x v="1"/>
    <x v="8"/>
    <x v="8"/>
  </r>
  <r>
    <x v="455"/>
    <x v="0"/>
    <x v="11"/>
    <x v="58"/>
    <x v="188"/>
    <x v="1074"/>
    <x v="452"/>
    <x v="84"/>
    <x v="15"/>
    <x v="15"/>
    <x v="3"/>
    <x v="3"/>
    <x v="1"/>
    <x v="11"/>
    <x v="11"/>
  </r>
  <r>
    <x v="471"/>
    <x v="0"/>
    <x v="2"/>
    <x v="171"/>
    <x v="28"/>
    <x v="166"/>
    <x v="468"/>
    <x v="82"/>
    <x v="15"/>
    <x v="15"/>
    <x v="3"/>
    <x v="3"/>
    <x v="1"/>
    <x v="2"/>
    <x v="2"/>
  </r>
  <r>
    <x v="455"/>
    <x v="0"/>
    <x v="5"/>
    <x v="10"/>
    <x v="13"/>
    <x v="202"/>
    <x v="452"/>
    <x v="84"/>
    <x v="15"/>
    <x v="15"/>
    <x v="3"/>
    <x v="3"/>
    <x v="1"/>
    <x v="5"/>
    <x v="5"/>
  </r>
  <r>
    <x v="470"/>
    <x v="0"/>
    <x v="1"/>
    <x v="7"/>
    <x v="8"/>
    <x v="11"/>
    <x v="467"/>
    <x v="84"/>
    <x v="15"/>
    <x v="15"/>
    <x v="3"/>
    <x v="3"/>
    <x v="1"/>
    <x v="1"/>
    <x v="1"/>
  </r>
  <r>
    <x v="470"/>
    <x v="0"/>
    <x v="7"/>
    <x v="16"/>
    <x v="17"/>
    <x v="6"/>
    <x v="467"/>
    <x v="84"/>
    <x v="15"/>
    <x v="15"/>
    <x v="3"/>
    <x v="3"/>
    <x v="1"/>
    <x v="7"/>
    <x v="7"/>
  </r>
  <r>
    <x v="461"/>
    <x v="0"/>
    <x v="10"/>
    <x v="15"/>
    <x v="54"/>
    <x v="253"/>
    <x v="458"/>
    <x v="83"/>
    <x v="15"/>
    <x v="15"/>
    <x v="3"/>
    <x v="3"/>
    <x v="1"/>
    <x v="10"/>
    <x v="10"/>
  </r>
  <r>
    <x v="466"/>
    <x v="0"/>
    <x v="5"/>
    <x v="75"/>
    <x v="17"/>
    <x v="120"/>
    <x v="463"/>
    <x v="84"/>
    <x v="15"/>
    <x v="15"/>
    <x v="3"/>
    <x v="3"/>
    <x v="1"/>
    <x v="5"/>
    <x v="5"/>
  </r>
  <r>
    <x v="460"/>
    <x v="0"/>
    <x v="2"/>
    <x v="65"/>
    <x v="61"/>
    <x v="301"/>
    <x v="457"/>
    <x v="84"/>
    <x v="15"/>
    <x v="15"/>
    <x v="3"/>
    <x v="3"/>
    <x v="1"/>
    <x v="2"/>
    <x v="2"/>
  </r>
  <r>
    <x v="460"/>
    <x v="1"/>
    <x v="2"/>
    <x v="65"/>
    <x v="61"/>
    <x v="301"/>
    <x v="457"/>
    <x v="84"/>
    <x v="15"/>
    <x v="15"/>
    <x v="3"/>
    <x v="3"/>
    <x v="1"/>
    <x v="2"/>
    <x v="2"/>
  </r>
  <r>
    <x v="466"/>
    <x v="0"/>
    <x v="0"/>
    <x v="16"/>
    <x v="6"/>
    <x v="688"/>
    <x v="463"/>
    <x v="84"/>
    <x v="15"/>
    <x v="15"/>
    <x v="3"/>
    <x v="3"/>
    <x v="1"/>
    <x v="0"/>
    <x v="0"/>
  </r>
  <r>
    <x v="453"/>
    <x v="0"/>
    <x v="10"/>
    <x v="84"/>
    <x v="66"/>
    <x v="154"/>
    <x v="450"/>
    <x v="83"/>
    <x v="15"/>
    <x v="15"/>
    <x v="3"/>
    <x v="3"/>
    <x v="1"/>
    <x v="10"/>
    <x v="10"/>
  </r>
  <r>
    <x v="452"/>
    <x v="0"/>
    <x v="10"/>
    <x v="11"/>
    <x v="5"/>
    <x v="22"/>
    <x v="449"/>
    <x v="83"/>
    <x v="15"/>
    <x v="15"/>
    <x v="3"/>
    <x v="3"/>
    <x v="1"/>
    <x v="10"/>
    <x v="10"/>
  </r>
  <r>
    <x v="473"/>
    <x v="0"/>
    <x v="10"/>
    <x v="5"/>
    <x v="5"/>
    <x v="5"/>
    <x v="470"/>
    <x v="83"/>
    <x v="15"/>
    <x v="15"/>
    <x v="3"/>
    <x v="3"/>
    <x v="1"/>
    <x v="10"/>
    <x v="10"/>
  </r>
  <r>
    <x v="472"/>
    <x v="0"/>
    <x v="11"/>
    <x v="59"/>
    <x v="71"/>
    <x v="705"/>
    <x v="469"/>
    <x v="83"/>
    <x v="15"/>
    <x v="15"/>
    <x v="3"/>
    <x v="3"/>
    <x v="1"/>
    <x v="11"/>
    <x v="11"/>
  </r>
  <r>
    <x v="469"/>
    <x v="1"/>
    <x v="2"/>
    <x v="7"/>
    <x v="23"/>
    <x v="126"/>
    <x v="466"/>
    <x v="84"/>
    <x v="15"/>
    <x v="15"/>
    <x v="3"/>
    <x v="3"/>
    <x v="1"/>
    <x v="2"/>
    <x v="2"/>
  </r>
  <r>
    <x v="451"/>
    <x v="1"/>
    <x v="2"/>
    <x v="108"/>
    <x v="74"/>
    <x v="701"/>
    <x v="448"/>
    <x v="82"/>
    <x v="15"/>
    <x v="15"/>
    <x v="3"/>
    <x v="3"/>
    <x v="1"/>
    <x v="2"/>
    <x v="2"/>
  </r>
  <r>
    <x v="459"/>
    <x v="0"/>
    <x v="7"/>
    <x v="0"/>
    <x v="41"/>
    <x v="6"/>
    <x v="456"/>
    <x v="83"/>
    <x v="15"/>
    <x v="15"/>
    <x v="3"/>
    <x v="3"/>
    <x v="1"/>
    <x v="7"/>
    <x v="7"/>
  </r>
  <r>
    <x v="453"/>
    <x v="0"/>
    <x v="11"/>
    <x v="120"/>
    <x v="95"/>
    <x v="1075"/>
    <x v="450"/>
    <x v="83"/>
    <x v="15"/>
    <x v="15"/>
    <x v="3"/>
    <x v="3"/>
    <x v="1"/>
    <x v="11"/>
    <x v="11"/>
  </r>
  <r>
    <x v="454"/>
    <x v="0"/>
    <x v="2"/>
    <x v="33"/>
    <x v="31"/>
    <x v="337"/>
    <x v="451"/>
    <x v="82"/>
    <x v="15"/>
    <x v="15"/>
    <x v="3"/>
    <x v="3"/>
    <x v="1"/>
    <x v="2"/>
    <x v="2"/>
  </r>
  <r>
    <x v="472"/>
    <x v="0"/>
    <x v="10"/>
    <x v="37"/>
    <x v="24"/>
    <x v="756"/>
    <x v="469"/>
    <x v="83"/>
    <x v="15"/>
    <x v="15"/>
    <x v="3"/>
    <x v="3"/>
    <x v="1"/>
    <x v="10"/>
    <x v="10"/>
  </r>
  <r>
    <x v="451"/>
    <x v="0"/>
    <x v="9"/>
    <x v="112"/>
    <x v="29"/>
    <x v="276"/>
    <x v="448"/>
    <x v="82"/>
    <x v="15"/>
    <x v="15"/>
    <x v="3"/>
    <x v="3"/>
    <x v="1"/>
    <x v="9"/>
    <x v="9"/>
  </r>
  <r>
    <x v="454"/>
    <x v="0"/>
    <x v="4"/>
    <x v="50"/>
    <x v="34"/>
    <x v="22"/>
    <x v="451"/>
    <x v="82"/>
    <x v="15"/>
    <x v="15"/>
    <x v="3"/>
    <x v="3"/>
    <x v="1"/>
    <x v="4"/>
    <x v="4"/>
  </r>
  <r>
    <x v="453"/>
    <x v="0"/>
    <x v="5"/>
    <x v="0"/>
    <x v="0"/>
    <x v="0"/>
    <x v="450"/>
    <x v="83"/>
    <x v="15"/>
    <x v="15"/>
    <x v="3"/>
    <x v="3"/>
    <x v="1"/>
    <x v="5"/>
    <x v="5"/>
  </r>
  <r>
    <x v="452"/>
    <x v="0"/>
    <x v="6"/>
    <x v="70"/>
    <x v="61"/>
    <x v="312"/>
    <x v="449"/>
    <x v="83"/>
    <x v="15"/>
    <x v="15"/>
    <x v="3"/>
    <x v="3"/>
    <x v="1"/>
    <x v="6"/>
    <x v="6"/>
  </r>
  <r>
    <x v="459"/>
    <x v="0"/>
    <x v="4"/>
    <x v="9"/>
    <x v="14"/>
    <x v="14"/>
    <x v="456"/>
    <x v="83"/>
    <x v="15"/>
    <x v="15"/>
    <x v="3"/>
    <x v="3"/>
    <x v="1"/>
    <x v="4"/>
    <x v="4"/>
  </r>
  <r>
    <x v="473"/>
    <x v="0"/>
    <x v="3"/>
    <x v="50"/>
    <x v="24"/>
    <x v="117"/>
    <x v="470"/>
    <x v="83"/>
    <x v="15"/>
    <x v="15"/>
    <x v="3"/>
    <x v="3"/>
    <x v="1"/>
    <x v="3"/>
    <x v="3"/>
  </r>
  <r>
    <x v="459"/>
    <x v="1"/>
    <x v="2"/>
    <x v="37"/>
    <x v="3"/>
    <x v="6"/>
    <x v="456"/>
    <x v="83"/>
    <x v="15"/>
    <x v="15"/>
    <x v="3"/>
    <x v="3"/>
    <x v="1"/>
    <x v="2"/>
    <x v="2"/>
  </r>
  <r>
    <x v="451"/>
    <x v="0"/>
    <x v="0"/>
    <x v="3"/>
    <x v="7"/>
    <x v="39"/>
    <x v="448"/>
    <x v="82"/>
    <x v="15"/>
    <x v="15"/>
    <x v="3"/>
    <x v="3"/>
    <x v="1"/>
    <x v="0"/>
    <x v="0"/>
  </r>
  <r>
    <x v="469"/>
    <x v="0"/>
    <x v="9"/>
    <x v="21"/>
    <x v="63"/>
    <x v="13"/>
    <x v="466"/>
    <x v="84"/>
    <x v="15"/>
    <x v="15"/>
    <x v="3"/>
    <x v="3"/>
    <x v="1"/>
    <x v="9"/>
    <x v="9"/>
  </r>
  <r>
    <x v="459"/>
    <x v="0"/>
    <x v="8"/>
    <x v="48"/>
    <x v="10"/>
    <x v="187"/>
    <x v="456"/>
    <x v="83"/>
    <x v="15"/>
    <x v="15"/>
    <x v="3"/>
    <x v="3"/>
    <x v="1"/>
    <x v="8"/>
    <x v="8"/>
  </r>
  <r>
    <x v="453"/>
    <x v="0"/>
    <x v="0"/>
    <x v="9"/>
    <x v="8"/>
    <x v="8"/>
    <x v="450"/>
    <x v="83"/>
    <x v="15"/>
    <x v="15"/>
    <x v="3"/>
    <x v="3"/>
    <x v="1"/>
    <x v="0"/>
    <x v="0"/>
  </r>
  <r>
    <x v="459"/>
    <x v="0"/>
    <x v="9"/>
    <x v="26"/>
    <x v="30"/>
    <x v="181"/>
    <x v="456"/>
    <x v="83"/>
    <x v="15"/>
    <x v="15"/>
    <x v="3"/>
    <x v="3"/>
    <x v="1"/>
    <x v="9"/>
    <x v="9"/>
  </r>
  <r>
    <x v="472"/>
    <x v="0"/>
    <x v="5"/>
    <x v="10"/>
    <x v="13"/>
    <x v="202"/>
    <x v="469"/>
    <x v="83"/>
    <x v="15"/>
    <x v="15"/>
    <x v="3"/>
    <x v="3"/>
    <x v="1"/>
    <x v="5"/>
    <x v="5"/>
  </r>
  <r>
    <x v="463"/>
    <x v="0"/>
    <x v="10"/>
    <x v="23"/>
    <x v="7"/>
    <x v="376"/>
    <x v="460"/>
    <x v="83"/>
    <x v="15"/>
    <x v="15"/>
    <x v="3"/>
    <x v="3"/>
    <x v="1"/>
    <x v="10"/>
    <x v="10"/>
  </r>
  <r>
    <x v="465"/>
    <x v="0"/>
    <x v="4"/>
    <x v="63"/>
    <x v="76"/>
    <x v="64"/>
    <x v="462"/>
    <x v="83"/>
    <x v="15"/>
    <x v="15"/>
    <x v="3"/>
    <x v="3"/>
    <x v="1"/>
    <x v="4"/>
    <x v="4"/>
  </r>
  <r>
    <x v="462"/>
    <x v="0"/>
    <x v="1"/>
    <x v="32"/>
    <x v="68"/>
    <x v="584"/>
    <x v="459"/>
    <x v="84"/>
    <x v="15"/>
    <x v="15"/>
    <x v="3"/>
    <x v="3"/>
    <x v="1"/>
    <x v="1"/>
    <x v="1"/>
  </r>
  <r>
    <x v="463"/>
    <x v="0"/>
    <x v="2"/>
    <x v="14"/>
    <x v="83"/>
    <x v="9"/>
    <x v="460"/>
    <x v="83"/>
    <x v="15"/>
    <x v="15"/>
    <x v="3"/>
    <x v="3"/>
    <x v="1"/>
    <x v="2"/>
    <x v="2"/>
  </r>
  <r>
    <x v="465"/>
    <x v="0"/>
    <x v="7"/>
    <x v="10"/>
    <x v="13"/>
    <x v="202"/>
    <x v="462"/>
    <x v="83"/>
    <x v="15"/>
    <x v="15"/>
    <x v="3"/>
    <x v="3"/>
    <x v="1"/>
    <x v="7"/>
    <x v="7"/>
  </r>
  <r>
    <x v="463"/>
    <x v="0"/>
    <x v="7"/>
    <x v="5"/>
    <x v="8"/>
    <x v="10"/>
    <x v="460"/>
    <x v="83"/>
    <x v="15"/>
    <x v="15"/>
    <x v="3"/>
    <x v="3"/>
    <x v="1"/>
    <x v="7"/>
    <x v="7"/>
  </r>
  <r>
    <x v="458"/>
    <x v="1"/>
    <x v="2"/>
    <x v="34"/>
    <x v="42"/>
    <x v="33"/>
    <x v="455"/>
    <x v="83"/>
    <x v="15"/>
    <x v="15"/>
    <x v="3"/>
    <x v="3"/>
    <x v="1"/>
    <x v="2"/>
    <x v="2"/>
  </r>
  <r>
    <x v="458"/>
    <x v="0"/>
    <x v="3"/>
    <x v="40"/>
    <x v="47"/>
    <x v="376"/>
    <x v="455"/>
    <x v="83"/>
    <x v="15"/>
    <x v="15"/>
    <x v="3"/>
    <x v="3"/>
    <x v="1"/>
    <x v="3"/>
    <x v="3"/>
  </r>
  <r>
    <x v="464"/>
    <x v="0"/>
    <x v="2"/>
    <x v="92"/>
    <x v="63"/>
    <x v="57"/>
    <x v="461"/>
    <x v="84"/>
    <x v="15"/>
    <x v="15"/>
    <x v="3"/>
    <x v="3"/>
    <x v="1"/>
    <x v="2"/>
    <x v="2"/>
  </r>
  <r>
    <x v="463"/>
    <x v="0"/>
    <x v="9"/>
    <x v="84"/>
    <x v="66"/>
    <x v="154"/>
    <x v="460"/>
    <x v="83"/>
    <x v="15"/>
    <x v="15"/>
    <x v="3"/>
    <x v="3"/>
    <x v="1"/>
    <x v="9"/>
    <x v="9"/>
  </r>
  <r>
    <x v="463"/>
    <x v="1"/>
    <x v="2"/>
    <x v="2"/>
    <x v="83"/>
    <x v="235"/>
    <x v="460"/>
    <x v="83"/>
    <x v="15"/>
    <x v="15"/>
    <x v="3"/>
    <x v="3"/>
    <x v="1"/>
    <x v="2"/>
    <x v="2"/>
  </r>
  <r>
    <x v="457"/>
    <x v="0"/>
    <x v="8"/>
    <x v="63"/>
    <x v="56"/>
    <x v="107"/>
    <x v="454"/>
    <x v="83"/>
    <x v="15"/>
    <x v="15"/>
    <x v="3"/>
    <x v="3"/>
    <x v="1"/>
    <x v="8"/>
    <x v="8"/>
  </r>
  <r>
    <x v="458"/>
    <x v="0"/>
    <x v="1"/>
    <x v="91"/>
    <x v="90"/>
    <x v="354"/>
    <x v="455"/>
    <x v="83"/>
    <x v="15"/>
    <x v="15"/>
    <x v="3"/>
    <x v="3"/>
    <x v="1"/>
    <x v="1"/>
    <x v="1"/>
  </r>
  <r>
    <x v="457"/>
    <x v="0"/>
    <x v="5"/>
    <x v="16"/>
    <x v="17"/>
    <x v="6"/>
    <x v="454"/>
    <x v="83"/>
    <x v="15"/>
    <x v="15"/>
    <x v="3"/>
    <x v="3"/>
    <x v="1"/>
    <x v="5"/>
    <x v="5"/>
  </r>
  <r>
    <x v="467"/>
    <x v="0"/>
    <x v="11"/>
    <x v="38"/>
    <x v="19"/>
    <x v="48"/>
    <x v="464"/>
    <x v="82"/>
    <x v="15"/>
    <x v="15"/>
    <x v="3"/>
    <x v="3"/>
    <x v="1"/>
    <x v="11"/>
    <x v="11"/>
  </r>
  <r>
    <x v="457"/>
    <x v="0"/>
    <x v="0"/>
    <x v="20"/>
    <x v="12"/>
    <x v="6"/>
    <x v="454"/>
    <x v="83"/>
    <x v="15"/>
    <x v="15"/>
    <x v="3"/>
    <x v="3"/>
    <x v="1"/>
    <x v="0"/>
    <x v="0"/>
  </r>
  <r>
    <x v="466"/>
    <x v="0"/>
    <x v="6"/>
    <x v="93"/>
    <x v="94"/>
    <x v="207"/>
    <x v="463"/>
    <x v="84"/>
    <x v="15"/>
    <x v="15"/>
    <x v="3"/>
    <x v="3"/>
    <x v="1"/>
    <x v="6"/>
    <x v="6"/>
  </r>
  <r>
    <x v="455"/>
    <x v="0"/>
    <x v="6"/>
    <x v="2"/>
    <x v="37"/>
    <x v="660"/>
    <x v="452"/>
    <x v="84"/>
    <x v="15"/>
    <x v="15"/>
    <x v="3"/>
    <x v="3"/>
    <x v="1"/>
    <x v="6"/>
    <x v="6"/>
  </r>
  <r>
    <x v="460"/>
    <x v="0"/>
    <x v="9"/>
    <x v="15"/>
    <x v="4"/>
    <x v="270"/>
    <x v="457"/>
    <x v="84"/>
    <x v="15"/>
    <x v="15"/>
    <x v="3"/>
    <x v="3"/>
    <x v="1"/>
    <x v="9"/>
    <x v="9"/>
  </r>
  <r>
    <x v="470"/>
    <x v="0"/>
    <x v="4"/>
    <x v="0"/>
    <x v="41"/>
    <x v="6"/>
    <x v="467"/>
    <x v="84"/>
    <x v="15"/>
    <x v="15"/>
    <x v="3"/>
    <x v="3"/>
    <x v="1"/>
    <x v="4"/>
    <x v="4"/>
  </r>
  <r>
    <x v="467"/>
    <x v="0"/>
    <x v="9"/>
    <x v="113"/>
    <x v="58"/>
    <x v="409"/>
    <x v="464"/>
    <x v="82"/>
    <x v="15"/>
    <x v="15"/>
    <x v="3"/>
    <x v="3"/>
    <x v="1"/>
    <x v="9"/>
    <x v="9"/>
  </r>
  <r>
    <x v="456"/>
    <x v="0"/>
    <x v="0"/>
    <x v="13"/>
    <x v="14"/>
    <x v="44"/>
    <x v="453"/>
    <x v="82"/>
    <x v="15"/>
    <x v="15"/>
    <x v="3"/>
    <x v="3"/>
    <x v="1"/>
    <x v="0"/>
    <x v="0"/>
  </r>
  <r>
    <x v="468"/>
    <x v="0"/>
    <x v="5"/>
    <x v="8"/>
    <x v="98"/>
    <x v="6"/>
    <x v="465"/>
    <x v="83"/>
    <x v="15"/>
    <x v="15"/>
    <x v="3"/>
    <x v="3"/>
    <x v="1"/>
    <x v="5"/>
    <x v="5"/>
  </r>
  <r>
    <x v="461"/>
    <x v="0"/>
    <x v="1"/>
    <x v="111"/>
    <x v="67"/>
    <x v="294"/>
    <x v="458"/>
    <x v="83"/>
    <x v="15"/>
    <x v="15"/>
    <x v="3"/>
    <x v="3"/>
    <x v="1"/>
    <x v="1"/>
    <x v="1"/>
  </r>
  <r>
    <x v="471"/>
    <x v="0"/>
    <x v="4"/>
    <x v="64"/>
    <x v="79"/>
    <x v="1076"/>
    <x v="468"/>
    <x v="82"/>
    <x v="15"/>
    <x v="15"/>
    <x v="3"/>
    <x v="3"/>
    <x v="1"/>
    <x v="4"/>
    <x v="4"/>
  </r>
  <r>
    <x v="455"/>
    <x v="0"/>
    <x v="0"/>
    <x v="48"/>
    <x v="3"/>
    <x v="186"/>
    <x v="452"/>
    <x v="84"/>
    <x v="15"/>
    <x v="15"/>
    <x v="3"/>
    <x v="3"/>
    <x v="1"/>
    <x v="0"/>
    <x v="0"/>
  </r>
  <r>
    <x v="471"/>
    <x v="1"/>
    <x v="2"/>
    <x v="171"/>
    <x v="28"/>
    <x v="166"/>
    <x v="468"/>
    <x v="82"/>
    <x v="15"/>
    <x v="15"/>
    <x v="3"/>
    <x v="3"/>
    <x v="1"/>
    <x v="2"/>
    <x v="2"/>
  </r>
  <r>
    <x v="466"/>
    <x v="0"/>
    <x v="8"/>
    <x v="48"/>
    <x v="56"/>
    <x v="63"/>
    <x v="463"/>
    <x v="84"/>
    <x v="15"/>
    <x v="15"/>
    <x v="3"/>
    <x v="3"/>
    <x v="1"/>
    <x v="8"/>
    <x v="8"/>
  </r>
  <r>
    <x v="468"/>
    <x v="0"/>
    <x v="0"/>
    <x v="93"/>
    <x v="0"/>
    <x v="187"/>
    <x v="465"/>
    <x v="83"/>
    <x v="15"/>
    <x v="15"/>
    <x v="3"/>
    <x v="3"/>
    <x v="1"/>
    <x v="0"/>
    <x v="0"/>
  </r>
  <r>
    <x v="458"/>
    <x v="0"/>
    <x v="10"/>
    <x v="57"/>
    <x v="10"/>
    <x v="19"/>
    <x v="455"/>
    <x v="83"/>
    <x v="15"/>
    <x v="15"/>
    <x v="3"/>
    <x v="3"/>
    <x v="1"/>
    <x v="10"/>
    <x v="10"/>
  </r>
  <r>
    <x v="458"/>
    <x v="0"/>
    <x v="6"/>
    <x v="24"/>
    <x v="1"/>
    <x v="289"/>
    <x v="455"/>
    <x v="83"/>
    <x v="15"/>
    <x v="15"/>
    <x v="3"/>
    <x v="3"/>
    <x v="1"/>
    <x v="6"/>
    <x v="6"/>
  </r>
  <r>
    <x v="458"/>
    <x v="0"/>
    <x v="5"/>
    <x v="20"/>
    <x v="12"/>
    <x v="6"/>
    <x v="455"/>
    <x v="83"/>
    <x v="15"/>
    <x v="15"/>
    <x v="3"/>
    <x v="3"/>
    <x v="1"/>
    <x v="5"/>
    <x v="5"/>
  </r>
  <r>
    <x v="473"/>
    <x v="0"/>
    <x v="7"/>
    <x v="9"/>
    <x v="14"/>
    <x v="14"/>
    <x v="470"/>
    <x v="83"/>
    <x v="15"/>
    <x v="15"/>
    <x v="3"/>
    <x v="3"/>
    <x v="1"/>
    <x v="7"/>
    <x v="7"/>
  </r>
  <r>
    <x v="453"/>
    <x v="0"/>
    <x v="4"/>
    <x v="98"/>
    <x v="113"/>
    <x v="195"/>
    <x v="450"/>
    <x v="83"/>
    <x v="15"/>
    <x v="15"/>
    <x v="3"/>
    <x v="3"/>
    <x v="1"/>
    <x v="4"/>
    <x v="4"/>
  </r>
  <r>
    <x v="472"/>
    <x v="0"/>
    <x v="9"/>
    <x v="95"/>
    <x v="107"/>
    <x v="160"/>
    <x v="469"/>
    <x v="83"/>
    <x v="15"/>
    <x v="15"/>
    <x v="3"/>
    <x v="3"/>
    <x v="1"/>
    <x v="9"/>
    <x v="9"/>
  </r>
  <r>
    <x v="473"/>
    <x v="0"/>
    <x v="6"/>
    <x v="48"/>
    <x v="56"/>
    <x v="63"/>
    <x v="470"/>
    <x v="83"/>
    <x v="15"/>
    <x v="15"/>
    <x v="3"/>
    <x v="3"/>
    <x v="1"/>
    <x v="6"/>
    <x v="6"/>
  </r>
  <r>
    <x v="469"/>
    <x v="0"/>
    <x v="10"/>
    <x v="16"/>
    <x v="12"/>
    <x v="102"/>
    <x v="466"/>
    <x v="84"/>
    <x v="15"/>
    <x v="15"/>
    <x v="3"/>
    <x v="3"/>
    <x v="1"/>
    <x v="10"/>
    <x v="10"/>
  </r>
  <r>
    <x v="453"/>
    <x v="0"/>
    <x v="2"/>
    <x v="85"/>
    <x v="95"/>
    <x v="811"/>
    <x v="450"/>
    <x v="83"/>
    <x v="15"/>
    <x v="15"/>
    <x v="3"/>
    <x v="3"/>
    <x v="1"/>
    <x v="2"/>
    <x v="2"/>
  </r>
  <r>
    <x v="469"/>
    <x v="0"/>
    <x v="1"/>
    <x v="9"/>
    <x v="43"/>
    <x v="183"/>
    <x v="466"/>
    <x v="84"/>
    <x v="15"/>
    <x v="15"/>
    <x v="3"/>
    <x v="3"/>
    <x v="1"/>
    <x v="1"/>
    <x v="1"/>
  </r>
  <r>
    <x v="452"/>
    <x v="0"/>
    <x v="0"/>
    <x v="79"/>
    <x v="94"/>
    <x v="39"/>
    <x v="449"/>
    <x v="83"/>
    <x v="15"/>
    <x v="15"/>
    <x v="3"/>
    <x v="3"/>
    <x v="1"/>
    <x v="0"/>
    <x v="0"/>
  </r>
  <r>
    <x v="469"/>
    <x v="0"/>
    <x v="7"/>
    <x v="16"/>
    <x v="12"/>
    <x v="102"/>
    <x v="466"/>
    <x v="84"/>
    <x v="15"/>
    <x v="15"/>
    <x v="3"/>
    <x v="3"/>
    <x v="1"/>
    <x v="7"/>
    <x v="7"/>
  </r>
  <r>
    <x v="469"/>
    <x v="0"/>
    <x v="3"/>
    <x v="6"/>
    <x v="0"/>
    <x v="145"/>
    <x v="466"/>
    <x v="84"/>
    <x v="15"/>
    <x v="15"/>
    <x v="3"/>
    <x v="3"/>
    <x v="1"/>
    <x v="3"/>
    <x v="3"/>
  </r>
  <r>
    <x v="453"/>
    <x v="1"/>
    <x v="2"/>
    <x v="124"/>
    <x v="95"/>
    <x v="804"/>
    <x v="450"/>
    <x v="83"/>
    <x v="15"/>
    <x v="15"/>
    <x v="3"/>
    <x v="3"/>
    <x v="1"/>
    <x v="2"/>
    <x v="2"/>
  </r>
  <r>
    <x v="472"/>
    <x v="1"/>
    <x v="2"/>
    <x v="112"/>
    <x v="80"/>
    <x v="1077"/>
    <x v="469"/>
    <x v="83"/>
    <x v="15"/>
    <x v="15"/>
    <x v="3"/>
    <x v="3"/>
    <x v="1"/>
    <x v="2"/>
    <x v="2"/>
  </r>
  <r>
    <x v="465"/>
    <x v="0"/>
    <x v="11"/>
    <x v="35"/>
    <x v="51"/>
    <x v="63"/>
    <x v="462"/>
    <x v="83"/>
    <x v="15"/>
    <x v="15"/>
    <x v="3"/>
    <x v="3"/>
    <x v="1"/>
    <x v="11"/>
    <x v="11"/>
  </r>
  <r>
    <x v="463"/>
    <x v="0"/>
    <x v="0"/>
    <x v="13"/>
    <x v="18"/>
    <x v="19"/>
    <x v="460"/>
    <x v="83"/>
    <x v="15"/>
    <x v="15"/>
    <x v="3"/>
    <x v="3"/>
    <x v="1"/>
    <x v="0"/>
    <x v="0"/>
  </r>
  <r>
    <x v="454"/>
    <x v="0"/>
    <x v="5"/>
    <x v="20"/>
    <x v="12"/>
    <x v="6"/>
    <x v="451"/>
    <x v="82"/>
    <x v="15"/>
    <x v="15"/>
    <x v="3"/>
    <x v="3"/>
    <x v="1"/>
    <x v="5"/>
    <x v="5"/>
  </r>
  <r>
    <x v="459"/>
    <x v="0"/>
    <x v="0"/>
    <x v="6"/>
    <x v="6"/>
    <x v="6"/>
    <x v="456"/>
    <x v="83"/>
    <x v="15"/>
    <x v="15"/>
    <x v="3"/>
    <x v="3"/>
    <x v="1"/>
    <x v="0"/>
    <x v="0"/>
  </r>
  <r>
    <x v="451"/>
    <x v="0"/>
    <x v="5"/>
    <x v="30"/>
    <x v="14"/>
    <x v="31"/>
    <x v="448"/>
    <x v="82"/>
    <x v="15"/>
    <x v="15"/>
    <x v="3"/>
    <x v="3"/>
    <x v="1"/>
    <x v="5"/>
    <x v="5"/>
  </r>
  <r>
    <x v="459"/>
    <x v="0"/>
    <x v="11"/>
    <x v="5"/>
    <x v="11"/>
    <x v="12"/>
    <x v="456"/>
    <x v="83"/>
    <x v="15"/>
    <x v="15"/>
    <x v="3"/>
    <x v="3"/>
    <x v="1"/>
    <x v="11"/>
    <x v="11"/>
  </r>
  <r>
    <x v="473"/>
    <x v="0"/>
    <x v="5"/>
    <x v="93"/>
    <x v="0"/>
    <x v="187"/>
    <x v="470"/>
    <x v="83"/>
    <x v="15"/>
    <x v="15"/>
    <x v="3"/>
    <x v="3"/>
    <x v="1"/>
    <x v="5"/>
    <x v="5"/>
  </r>
  <r>
    <x v="462"/>
    <x v="0"/>
    <x v="5"/>
    <x v="0"/>
    <x v="41"/>
    <x v="6"/>
    <x v="459"/>
    <x v="84"/>
    <x v="15"/>
    <x v="15"/>
    <x v="3"/>
    <x v="3"/>
    <x v="1"/>
    <x v="5"/>
    <x v="5"/>
  </r>
  <r>
    <x v="463"/>
    <x v="0"/>
    <x v="4"/>
    <x v="24"/>
    <x v="34"/>
    <x v="78"/>
    <x v="460"/>
    <x v="83"/>
    <x v="15"/>
    <x v="15"/>
    <x v="3"/>
    <x v="3"/>
    <x v="1"/>
    <x v="4"/>
    <x v="4"/>
  </r>
  <r>
    <x v="464"/>
    <x v="0"/>
    <x v="8"/>
    <x v="93"/>
    <x v="94"/>
    <x v="207"/>
    <x v="461"/>
    <x v="84"/>
    <x v="15"/>
    <x v="15"/>
    <x v="3"/>
    <x v="3"/>
    <x v="1"/>
    <x v="8"/>
    <x v="8"/>
  </r>
  <r>
    <x v="465"/>
    <x v="0"/>
    <x v="10"/>
    <x v="9"/>
    <x v="11"/>
    <x v="35"/>
    <x v="462"/>
    <x v="83"/>
    <x v="15"/>
    <x v="15"/>
    <x v="3"/>
    <x v="3"/>
    <x v="1"/>
    <x v="10"/>
    <x v="10"/>
  </r>
  <r>
    <x v="462"/>
    <x v="0"/>
    <x v="8"/>
    <x v="59"/>
    <x v="125"/>
    <x v="1078"/>
    <x v="459"/>
    <x v="84"/>
    <x v="15"/>
    <x v="15"/>
    <x v="3"/>
    <x v="3"/>
    <x v="1"/>
    <x v="8"/>
    <x v="8"/>
  </r>
  <r>
    <x v="465"/>
    <x v="0"/>
    <x v="1"/>
    <x v="18"/>
    <x v="20"/>
    <x v="20"/>
    <x v="462"/>
    <x v="83"/>
    <x v="15"/>
    <x v="15"/>
    <x v="3"/>
    <x v="3"/>
    <x v="1"/>
    <x v="1"/>
    <x v="1"/>
  </r>
  <r>
    <x v="462"/>
    <x v="0"/>
    <x v="6"/>
    <x v="53"/>
    <x v="81"/>
    <x v="178"/>
    <x v="459"/>
    <x v="84"/>
    <x v="15"/>
    <x v="15"/>
    <x v="3"/>
    <x v="3"/>
    <x v="1"/>
    <x v="6"/>
    <x v="6"/>
  </r>
  <r>
    <x v="462"/>
    <x v="0"/>
    <x v="2"/>
    <x v="99"/>
    <x v="117"/>
    <x v="1079"/>
    <x v="459"/>
    <x v="84"/>
    <x v="15"/>
    <x v="15"/>
    <x v="3"/>
    <x v="3"/>
    <x v="1"/>
    <x v="2"/>
    <x v="2"/>
  </r>
  <r>
    <x v="464"/>
    <x v="0"/>
    <x v="3"/>
    <x v="0"/>
    <x v="0"/>
    <x v="0"/>
    <x v="461"/>
    <x v="84"/>
    <x v="15"/>
    <x v="15"/>
    <x v="3"/>
    <x v="3"/>
    <x v="1"/>
    <x v="3"/>
    <x v="3"/>
  </r>
  <r>
    <x v="460"/>
    <x v="0"/>
    <x v="1"/>
    <x v="70"/>
    <x v="47"/>
    <x v="1080"/>
    <x v="457"/>
    <x v="84"/>
    <x v="15"/>
    <x v="15"/>
    <x v="3"/>
    <x v="3"/>
    <x v="1"/>
    <x v="1"/>
    <x v="1"/>
  </r>
  <r>
    <x v="468"/>
    <x v="0"/>
    <x v="2"/>
    <x v="95"/>
    <x v="125"/>
    <x v="863"/>
    <x v="465"/>
    <x v="83"/>
    <x v="15"/>
    <x v="15"/>
    <x v="3"/>
    <x v="3"/>
    <x v="1"/>
    <x v="2"/>
    <x v="2"/>
  </r>
  <r>
    <x v="463"/>
    <x v="0"/>
    <x v="11"/>
    <x v="49"/>
    <x v="48"/>
    <x v="203"/>
    <x v="460"/>
    <x v="83"/>
    <x v="15"/>
    <x v="15"/>
    <x v="3"/>
    <x v="3"/>
    <x v="1"/>
    <x v="11"/>
    <x v="11"/>
  </r>
  <r>
    <x v="464"/>
    <x v="0"/>
    <x v="1"/>
    <x v="93"/>
    <x v="94"/>
    <x v="207"/>
    <x v="461"/>
    <x v="84"/>
    <x v="15"/>
    <x v="15"/>
    <x v="3"/>
    <x v="3"/>
    <x v="1"/>
    <x v="1"/>
    <x v="1"/>
  </r>
  <r>
    <x v="465"/>
    <x v="0"/>
    <x v="0"/>
    <x v="6"/>
    <x v="41"/>
    <x v="34"/>
    <x v="462"/>
    <x v="83"/>
    <x v="15"/>
    <x v="15"/>
    <x v="3"/>
    <x v="3"/>
    <x v="1"/>
    <x v="0"/>
    <x v="0"/>
  </r>
  <r>
    <x v="460"/>
    <x v="0"/>
    <x v="3"/>
    <x v="7"/>
    <x v="36"/>
    <x v="73"/>
    <x v="457"/>
    <x v="84"/>
    <x v="15"/>
    <x v="15"/>
    <x v="3"/>
    <x v="3"/>
    <x v="1"/>
    <x v="3"/>
    <x v="3"/>
  </r>
  <r>
    <x v="460"/>
    <x v="0"/>
    <x v="7"/>
    <x v="20"/>
    <x v="85"/>
    <x v="511"/>
    <x v="457"/>
    <x v="84"/>
    <x v="15"/>
    <x v="15"/>
    <x v="3"/>
    <x v="3"/>
    <x v="1"/>
    <x v="7"/>
    <x v="7"/>
  </r>
  <r>
    <x v="468"/>
    <x v="0"/>
    <x v="4"/>
    <x v="57"/>
    <x v="56"/>
    <x v="217"/>
    <x v="465"/>
    <x v="83"/>
    <x v="15"/>
    <x v="15"/>
    <x v="3"/>
    <x v="3"/>
    <x v="1"/>
    <x v="4"/>
    <x v="4"/>
  </r>
  <r>
    <x v="467"/>
    <x v="0"/>
    <x v="5"/>
    <x v="6"/>
    <x v="85"/>
    <x v="171"/>
    <x v="464"/>
    <x v="82"/>
    <x v="15"/>
    <x v="15"/>
    <x v="3"/>
    <x v="3"/>
    <x v="1"/>
    <x v="5"/>
    <x v="5"/>
  </r>
  <r>
    <x v="468"/>
    <x v="1"/>
    <x v="2"/>
    <x v="99"/>
    <x v="108"/>
    <x v="14"/>
    <x v="465"/>
    <x v="83"/>
    <x v="15"/>
    <x v="15"/>
    <x v="3"/>
    <x v="3"/>
    <x v="1"/>
    <x v="2"/>
    <x v="2"/>
  </r>
  <r>
    <x v="460"/>
    <x v="0"/>
    <x v="10"/>
    <x v="6"/>
    <x v="13"/>
    <x v="627"/>
    <x v="457"/>
    <x v="84"/>
    <x v="15"/>
    <x v="15"/>
    <x v="3"/>
    <x v="3"/>
    <x v="1"/>
    <x v="10"/>
    <x v="10"/>
  </r>
  <r>
    <x v="461"/>
    <x v="0"/>
    <x v="0"/>
    <x v="21"/>
    <x v="18"/>
    <x v="11"/>
    <x v="458"/>
    <x v="83"/>
    <x v="15"/>
    <x v="15"/>
    <x v="3"/>
    <x v="3"/>
    <x v="1"/>
    <x v="0"/>
    <x v="0"/>
  </r>
  <r>
    <x v="466"/>
    <x v="0"/>
    <x v="4"/>
    <x v="3"/>
    <x v="16"/>
    <x v="93"/>
    <x v="463"/>
    <x v="84"/>
    <x v="15"/>
    <x v="15"/>
    <x v="3"/>
    <x v="3"/>
    <x v="1"/>
    <x v="4"/>
    <x v="4"/>
  </r>
  <r>
    <x v="471"/>
    <x v="0"/>
    <x v="0"/>
    <x v="94"/>
    <x v="83"/>
    <x v="10"/>
    <x v="468"/>
    <x v="82"/>
    <x v="15"/>
    <x v="15"/>
    <x v="3"/>
    <x v="3"/>
    <x v="1"/>
    <x v="0"/>
    <x v="0"/>
  </r>
  <r>
    <x v="466"/>
    <x v="1"/>
    <x v="2"/>
    <x v="7"/>
    <x v="43"/>
    <x v="50"/>
    <x v="463"/>
    <x v="84"/>
    <x v="15"/>
    <x v="15"/>
    <x v="3"/>
    <x v="3"/>
    <x v="1"/>
    <x v="2"/>
    <x v="2"/>
  </r>
  <r>
    <x v="466"/>
    <x v="0"/>
    <x v="2"/>
    <x v="7"/>
    <x v="43"/>
    <x v="50"/>
    <x v="463"/>
    <x v="84"/>
    <x v="15"/>
    <x v="15"/>
    <x v="3"/>
    <x v="3"/>
    <x v="1"/>
    <x v="2"/>
    <x v="2"/>
  </r>
  <r>
    <x v="470"/>
    <x v="0"/>
    <x v="6"/>
    <x v="6"/>
    <x v="6"/>
    <x v="6"/>
    <x v="467"/>
    <x v="84"/>
    <x v="15"/>
    <x v="15"/>
    <x v="3"/>
    <x v="3"/>
    <x v="1"/>
    <x v="6"/>
    <x v="6"/>
  </r>
  <r>
    <x v="471"/>
    <x v="0"/>
    <x v="9"/>
    <x v="211"/>
    <x v="46"/>
    <x v="1081"/>
    <x v="468"/>
    <x v="82"/>
    <x v="15"/>
    <x v="15"/>
    <x v="3"/>
    <x v="3"/>
    <x v="1"/>
    <x v="9"/>
    <x v="9"/>
  </r>
  <r>
    <x v="466"/>
    <x v="0"/>
    <x v="7"/>
    <x v="16"/>
    <x v="41"/>
    <x v="1082"/>
    <x v="463"/>
    <x v="84"/>
    <x v="15"/>
    <x v="15"/>
    <x v="3"/>
    <x v="3"/>
    <x v="1"/>
    <x v="7"/>
    <x v="7"/>
  </r>
  <r>
    <x v="456"/>
    <x v="1"/>
    <x v="2"/>
    <x v="165"/>
    <x v="162"/>
    <x v="19"/>
    <x v="453"/>
    <x v="82"/>
    <x v="15"/>
    <x v="15"/>
    <x v="3"/>
    <x v="3"/>
    <x v="1"/>
    <x v="2"/>
    <x v="2"/>
  </r>
  <r>
    <x v="456"/>
    <x v="0"/>
    <x v="4"/>
    <x v="2"/>
    <x v="19"/>
    <x v="689"/>
    <x v="453"/>
    <x v="82"/>
    <x v="15"/>
    <x v="15"/>
    <x v="3"/>
    <x v="3"/>
    <x v="1"/>
    <x v="4"/>
    <x v="4"/>
  </r>
  <r>
    <x v="456"/>
    <x v="0"/>
    <x v="8"/>
    <x v="88"/>
    <x v="128"/>
    <x v="395"/>
    <x v="453"/>
    <x v="82"/>
    <x v="15"/>
    <x v="15"/>
    <x v="3"/>
    <x v="3"/>
    <x v="1"/>
    <x v="8"/>
    <x v="8"/>
  </r>
  <r>
    <x v="466"/>
    <x v="0"/>
    <x v="9"/>
    <x v="57"/>
    <x v="3"/>
    <x v="154"/>
    <x v="463"/>
    <x v="84"/>
    <x v="15"/>
    <x v="15"/>
    <x v="3"/>
    <x v="3"/>
    <x v="1"/>
    <x v="9"/>
    <x v="9"/>
  </r>
  <r>
    <x v="471"/>
    <x v="0"/>
    <x v="11"/>
    <x v="159"/>
    <x v="156"/>
    <x v="533"/>
    <x v="468"/>
    <x v="82"/>
    <x v="15"/>
    <x v="15"/>
    <x v="3"/>
    <x v="3"/>
    <x v="1"/>
    <x v="11"/>
    <x v="11"/>
  </r>
  <r>
    <x v="470"/>
    <x v="0"/>
    <x v="5"/>
    <x v="75"/>
    <x v="91"/>
    <x v="124"/>
    <x v="467"/>
    <x v="84"/>
    <x v="15"/>
    <x v="15"/>
    <x v="3"/>
    <x v="3"/>
    <x v="1"/>
    <x v="5"/>
    <x v="5"/>
  </r>
  <r>
    <x v="468"/>
    <x v="0"/>
    <x v="9"/>
    <x v="33"/>
    <x v="83"/>
    <x v="107"/>
    <x v="465"/>
    <x v="83"/>
    <x v="15"/>
    <x v="15"/>
    <x v="3"/>
    <x v="3"/>
    <x v="1"/>
    <x v="9"/>
    <x v="9"/>
  </r>
  <r>
    <x v="470"/>
    <x v="0"/>
    <x v="0"/>
    <x v="16"/>
    <x v="17"/>
    <x v="6"/>
    <x v="467"/>
    <x v="84"/>
    <x v="15"/>
    <x v="15"/>
    <x v="3"/>
    <x v="3"/>
    <x v="1"/>
    <x v="0"/>
    <x v="0"/>
  </r>
  <r>
    <x v="461"/>
    <x v="0"/>
    <x v="8"/>
    <x v="59"/>
    <x v="120"/>
    <x v="18"/>
    <x v="458"/>
    <x v="83"/>
    <x v="15"/>
    <x v="15"/>
    <x v="3"/>
    <x v="3"/>
    <x v="1"/>
    <x v="8"/>
    <x v="8"/>
  </r>
  <r>
    <x v="455"/>
    <x v="0"/>
    <x v="1"/>
    <x v="118"/>
    <x v="185"/>
    <x v="1083"/>
    <x v="452"/>
    <x v="84"/>
    <x v="15"/>
    <x v="15"/>
    <x v="3"/>
    <x v="3"/>
    <x v="1"/>
    <x v="1"/>
    <x v="1"/>
  </r>
  <r>
    <x v="468"/>
    <x v="0"/>
    <x v="8"/>
    <x v="49"/>
    <x v="75"/>
    <x v="97"/>
    <x v="465"/>
    <x v="83"/>
    <x v="15"/>
    <x v="15"/>
    <x v="3"/>
    <x v="3"/>
    <x v="1"/>
    <x v="8"/>
    <x v="8"/>
  </r>
  <r>
    <x v="455"/>
    <x v="0"/>
    <x v="10"/>
    <x v="27"/>
    <x v="102"/>
    <x v="84"/>
    <x v="452"/>
    <x v="84"/>
    <x v="15"/>
    <x v="15"/>
    <x v="3"/>
    <x v="3"/>
    <x v="1"/>
    <x v="10"/>
    <x v="10"/>
  </r>
  <r>
    <x v="470"/>
    <x v="0"/>
    <x v="11"/>
    <x v="93"/>
    <x v="0"/>
    <x v="187"/>
    <x v="467"/>
    <x v="84"/>
    <x v="15"/>
    <x v="15"/>
    <x v="3"/>
    <x v="3"/>
    <x v="1"/>
    <x v="11"/>
    <x v="11"/>
  </r>
  <r>
    <x v="456"/>
    <x v="0"/>
    <x v="9"/>
    <x v="120"/>
    <x v="25"/>
    <x v="152"/>
    <x v="453"/>
    <x v="82"/>
    <x v="15"/>
    <x v="15"/>
    <x v="3"/>
    <x v="3"/>
    <x v="1"/>
    <x v="9"/>
    <x v="9"/>
  </r>
  <r>
    <x v="467"/>
    <x v="0"/>
    <x v="6"/>
    <x v="82"/>
    <x v="60"/>
    <x v="538"/>
    <x v="464"/>
    <x v="82"/>
    <x v="15"/>
    <x v="15"/>
    <x v="3"/>
    <x v="3"/>
    <x v="1"/>
    <x v="6"/>
    <x v="6"/>
  </r>
  <r>
    <x v="456"/>
    <x v="0"/>
    <x v="2"/>
    <x v="147"/>
    <x v="215"/>
    <x v="1084"/>
    <x v="453"/>
    <x v="82"/>
    <x v="15"/>
    <x v="15"/>
    <x v="3"/>
    <x v="3"/>
    <x v="1"/>
    <x v="2"/>
    <x v="2"/>
  </r>
  <r>
    <x v="461"/>
    <x v="0"/>
    <x v="11"/>
    <x v="80"/>
    <x v="58"/>
    <x v="620"/>
    <x v="458"/>
    <x v="83"/>
    <x v="15"/>
    <x v="15"/>
    <x v="3"/>
    <x v="3"/>
    <x v="1"/>
    <x v="11"/>
    <x v="11"/>
  </r>
  <r>
    <x v="452"/>
    <x v="0"/>
    <x v="11"/>
    <x v="19"/>
    <x v="48"/>
    <x v="350"/>
    <x v="449"/>
    <x v="83"/>
    <x v="15"/>
    <x v="15"/>
    <x v="3"/>
    <x v="3"/>
    <x v="1"/>
    <x v="11"/>
    <x v="11"/>
  </r>
  <r>
    <x v="453"/>
    <x v="0"/>
    <x v="8"/>
    <x v="138"/>
    <x v="170"/>
    <x v="1085"/>
    <x v="450"/>
    <x v="83"/>
    <x v="15"/>
    <x v="15"/>
    <x v="3"/>
    <x v="3"/>
    <x v="1"/>
    <x v="8"/>
    <x v="8"/>
  </r>
  <r>
    <x v="472"/>
    <x v="0"/>
    <x v="4"/>
    <x v="84"/>
    <x v="32"/>
    <x v="392"/>
    <x v="469"/>
    <x v="83"/>
    <x v="15"/>
    <x v="15"/>
    <x v="3"/>
    <x v="3"/>
    <x v="1"/>
    <x v="4"/>
    <x v="4"/>
  </r>
  <r>
    <x v="472"/>
    <x v="0"/>
    <x v="3"/>
    <x v="42"/>
    <x v="96"/>
    <x v="880"/>
    <x v="469"/>
    <x v="83"/>
    <x v="15"/>
    <x v="15"/>
    <x v="3"/>
    <x v="3"/>
    <x v="1"/>
    <x v="3"/>
    <x v="3"/>
  </r>
  <r>
    <x v="469"/>
    <x v="0"/>
    <x v="5"/>
    <x v="75"/>
    <x v="17"/>
    <x v="120"/>
    <x v="466"/>
    <x v="84"/>
    <x v="15"/>
    <x v="15"/>
    <x v="3"/>
    <x v="3"/>
    <x v="1"/>
    <x v="5"/>
    <x v="5"/>
  </r>
  <r>
    <x v="451"/>
    <x v="0"/>
    <x v="6"/>
    <x v="46"/>
    <x v="31"/>
    <x v="274"/>
    <x v="448"/>
    <x v="82"/>
    <x v="15"/>
    <x v="15"/>
    <x v="3"/>
    <x v="3"/>
    <x v="1"/>
    <x v="6"/>
    <x v="6"/>
  </r>
  <r>
    <x v="469"/>
    <x v="0"/>
    <x v="6"/>
    <x v="6"/>
    <x v="98"/>
    <x v="13"/>
    <x v="466"/>
    <x v="84"/>
    <x v="15"/>
    <x v="15"/>
    <x v="3"/>
    <x v="3"/>
    <x v="1"/>
    <x v="6"/>
    <x v="6"/>
  </r>
  <r>
    <x v="454"/>
    <x v="0"/>
    <x v="6"/>
    <x v="48"/>
    <x v="3"/>
    <x v="186"/>
    <x v="451"/>
    <x v="82"/>
    <x v="15"/>
    <x v="15"/>
    <x v="3"/>
    <x v="3"/>
    <x v="1"/>
    <x v="6"/>
    <x v="6"/>
  </r>
  <r>
    <x v="452"/>
    <x v="0"/>
    <x v="8"/>
    <x v="56"/>
    <x v="83"/>
    <x v="749"/>
    <x v="449"/>
    <x v="83"/>
    <x v="15"/>
    <x v="15"/>
    <x v="3"/>
    <x v="3"/>
    <x v="1"/>
    <x v="8"/>
    <x v="8"/>
  </r>
  <r>
    <x v="472"/>
    <x v="0"/>
    <x v="7"/>
    <x v="5"/>
    <x v="30"/>
    <x v="1086"/>
    <x v="469"/>
    <x v="83"/>
    <x v="15"/>
    <x v="15"/>
    <x v="3"/>
    <x v="3"/>
    <x v="1"/>
    <x v="7"/>
    <x v="7"/>
  </r>
  <r>
    <x v="458"/>
    <x v="0"/>
    <x v="0"/>
    <x v="10"/>
    <x v="0"/>
    <x v="6"/>
    <x v="455"/>
    <x v="83"/>
    <x v="15"/>
    <x v="15"/>
    <x v="3"/>
    <x v="3"/>
    <x v="1"/>
    <x v="0"/>
    <x v="0"/>
  </r>
  <r>
    <x v="457"/>
    <x v="0"/>
    <x v="1"/>
    <x v="26"/>
    <x v="76"/>
    <x v="11"/>
    <x v="454"/>
    <x v="83"/>
    <x v="15"/>
    <x v="15"/>
    <x v="3"/>
    <x v="3"/>
    <x v="1"/>
    <x v="1"/>
    <x v="1"/>
  </r>
  <r>
    <x v="457"/>
    <x v="0"/>
    <x v="10"/>
    <x v="79"/>
    <x v="13"/>
    <x v="37"/>
    <x v="454"/>
    <x v="83"/>
    <x v="15"/>
    <x v="15"/>
    <x v="3"/>
    <x v="3"/>
    <x v="1"/>
    <x v="10"/>
    <x v="10"/>
  </r>
  <r>
    <x v="464"/>
    <x v="0"/>
    <x v="9"/>
    <x v="93"/>
    <x v="94"/>
    <x v="207"/>
    <x v="461"/>
    <x v="84"/>
    <x v="15"/>
    <x v="15"/>
    <x v="3"/>
    <x v="3"/>
    <x v="1"/>
    <x v="9"/>
    <x v="9"/>
  </r>
  <r>
    <x v="464"/>
    <x v="0"/>
    <x v="7"/>
    <x v="12"/>
    <x v="6"/>
    <x v="145"/>
    <x v="461"/>
    <x v="84"/>
    <x v="15"/>
    <x v="15"/>
    <x v="3"/>
    <x v="3"/>
    <x v="1"/>
    <x v="7"/>
    <x v="7"/>
  </r>
  <r>
    <x v="474"/>
    <x v="1"/>
    <x v="2"/>
    <x v="68"/>
    <x v="109"/>
    <x v="135"/>
    <x v="471"/>
    <x v="85"/>
    <x v="16"/>
    <x v="16"/>
    <x v="1"/>
    <x v="1"/>
    <x v="1"/>
    <x v="2"/>
    <x v="2"/>
  </r>
  <r>
    <x v="475"/>
    <x v="0"/>
    <x v="3"/>
    <x v="13"/>
    <x v="18"/>
    <x v="19"/>
    <x v="472"/>
    <x v="86"/>
    <x v="16"/>
    <x v="16"/>
    <x v="1"/>
    <x v="1"/>
    <x v="1"/>
    <x v="3"/>
    <x v="3"/>
  </r>
  <r>
    <x v="476"/>
    <x v="0"/>
    <x v="3"/>
    <x v="26"/>
    <x v="30"/>
    <x v="181"/>
    <x v="473"/>
    <x v="86"/>
    <x v="16"/>
    <x v="16"/>
    <x v="1"/>
    <x v="1"/>
    <x v="1"/>
    <x v="3"/>
    <x v="3"/>
  </r>
  <r>
    <x v="477"/>
    <x v="0"/>
    <x v="3"/>
    <x v="31"/>
    <x v="51"/>
    <x v="9"/>
    <x v="474"/>
    <x v="86"/>
    <x v="16"/>
    <x v="16"/>
    <x v="1"/>
    <x v="1"/>
    <x v="1"/>
    <x v="3"/>
    <x v="3"/>
  </r>
  <r>
    <x v="478"/>
    <x v="1"/>
    <x v="2"/>
    <x v="171"/>
    <x v="165"/>
    <x v="312"/>
    <x v="475"/>
    <x v="87"/>
    <x v="16"/>
    <x v="16"/>
    <x v="1"/>
    <x v="1"/>
    <x v="1"/>
    <x v="2"/>
    <x v="2"/>
  </r>
  <r>
    <x v="478"/>
    <x v="0"/>
    <x v="9"/>
    <x v="142"/>
    <x v="195"/>
    <x v="1087"/>
    <x v="475"/>
    <x v="87"/>
    <x v="16"/>
    <x v="16"/>
    <x v="1"/>
    <x v="1"/>
    <x v="1"/>
    <x v="9"/>
    <x v="9"/>
  </r>
  <r>
    <x v="476"/>
    <x v="0"/>
    <x v="9"/>
    <x v="53"/>
    <x v="47"/>
    <x v="152"/>
    <x v="473"/>
    <x v="86"/>
    <x v="16"/>
    <x v="16"/>
    <x v="1"/>
    <x v="1"/>
    <x v="1"/>
    <x v="9"/>
    <x v="9"/>
  </r>
  <r>
    <x v="479"/>
    <x v="0"/>
    <x v="11"/>
    <x v="6"/>
    <x v="6"/>
    <x v="6"/>
    <x v="476"/>
    <x v="88"/>
    <x v="16"/>
    <x v="16"/>
    <x v="1"/>
    <x v="1"/>
    <x v="1"/>
    <x v="11"/>
    <x v="11"/>
  </r>
  <r>
    <x v="480"/>
    <x v="0"/>
    <x v="1"/>
    <x v="2"/>
    <x v="42"/>
    <x v="187"/>
    <x v="348"/>
    <x v="89"/>
    <x v="16"/>
    <x v="16"/>
    <x v="1"/>
    <x v="1"/>
    <x v="1"/>
    <x v="1"/>
    <x v="1"/>
  </r>
  <r>
    <x v="481"/>
    <x v="0"/>
    <x v="2"/>
    <x v="14"/>
    <x v="114"/>
    <x v="32"/>
    <x v="477"/>
    <x v="88"/>
    <x v="16"/>
    <x v="16"/>
    <x v="1"/>
    <x v="1"/>
    <x v="1"/>
    <x v="2"/>
    <x v="2"/>
  </r>
  <r>
    <x v="474"/>
    <x v="0"/>
    <x v="9"/>
    <x v="59"/>
    <x v="113"/>
    <x v="736"/>
    <x v="471"/>
    <x v="85"/>
    <x v="16"/>
    <x v="16"/>
    <x v="1"/>
    <x v="1"/>
    <x v="1"/>
    <x v="9"/>
    <x v="9"/>
  </r>
  <r>
    <x v="474"/>
    <x v="0"/>
    <x v="4"/>
    <x v="36"/>
    <x v="66"/>
    <x v="225"/>
    <x v="471"/>
    <x v="85"/>
    <x v="16"/>
    <x v="16"/>
    <x v="1"/>
    <x v="1"/>
    <x v="1"/>
    <x v="4"/>
    <x v="4"/>
  </r>
  <r>
    <x v="482"/>
    <x v="0"/>
    <x v="2"/>
    <x v="212"/>
    <x v="237"/>
    <x v="1052"/>
    <x v="478"/>
    <x v="87"/>
    <x v="16"/>
    <x v="16"/>
    <x v="1"/>
    <x v="1"/>
    <x v="1"/>
    <x v="2"/>
    <x v="2"/>
  </r>
  <r>
    <x v="482"/>
    <x v="0"/>
    <x v="8"/>
    <x v="213"/>
    <x v="238"/>
    <x v="244"/>
    <x v="478"/>
    <x v="87"/>
    <x v="16"/>
    <x v="16"/>
    <x v="1"/>
    <x v="1"/>
    <x v="1"/>
    <x v="8"/>
    <x v="8"/>
  </r>
  <r>
    <x v="483"/>
    <x v="0"/>
    <x v="9"/>
    <x v="138"/>
    <x v="112"/>
    <x v="420"/>
    <x v="479"/>
    <x v="90"/>
    <x v="16"/>
    <x v="16"/>
    <x v="1"/>
    <x v="1"/>
    <x v="1"/>
    <x v="9"/>
    <x v="9"/>
  </r>
  <r>
    <x v="484"/>
    <x v="0"/>
    <x v="6"/>
    <x v="6"/>
    <x v="41"/>
    <x v="34"/>
    <x v="480"/>
    <x v="88"/>
    <x v="16"/>
    <x v="16"/>
    <x v="1"/>
    <x v="1"/>
    <x v="1"/>
    <x v="6"/>
    <x v="6"/>
  </r>
  <r>
    <x v="485"/>
    <x v="0"/>
    <x v="4"/>
    <x v="11"/>
    <x v="16"/>
    <x v="112"/>
    <x v="481"/>
    <x v="86"/>
    <x v="16"/>
    <x v="16"/>
    <x v="1"/>
    <x v="1"/>
    <x v="1"/>
    <x v="4"/>
    <x v="4"/>
  </r>
  <r>
    <x v="486"/>
    <x v="0"/>
    <x v="11"/>
    <x v="214"/>
    <x v="151"/>
    <x v="1088"/>
    <x v="482"/>
    <x v="89"/>
    <x v="16"/>
    <x v="16"/>
    <x v="1"/>
    <x v="1"/>
    <x v="1"/>
    <x v="11"/>
    <x v="11"/>
  </r>
  <r>
    <x v="474"/>
    <x v="0"/>
    <x v="3"/>
    <x v="18"/>
    <x v="32"/>
    <x v="427"/>
    <x v="471"/>
    <x v="85"/>
    <x v="16"/>
    <x v="16"/>
    <x v="1"/>
    <x v="1"/>
    <x v="1"/>
    <x v="3"/>
    <x v="3"/>
  </r>
  <r>
    <x v="485"/>
    <x v="1"/>
    <x v="2"/>
    <x v="39"/>
    <x v="21"/>
    <x v="49"/>
    <x v="481"/>
    <x v="86"/>
    <x v="16"/>
    <x v="16"/>
    <x v="1"/>
    <x v="1"/>
    <x v="1"/>
    <x v="2"/>
    <x v="2"/>
  </r>
  <r>
    <x v="487"/>
    <x v="0"/>
    <x v="9"/>
    <x v="91"/>
    <x v="96"/>
    <x v="1089"/>
    <x v="483"/>
    <x v="91"/>
    <x v="16"/>
    <x v="16"/>
    <x v="1"/>
    <x v="1"/>
    <x v="1"/>
    <x v="9"/>
    <x v="9"/>
  </r>
  <r>
    <x v="478"/>
    <x v="0"/>
    <x v="4"/>
    <x v="32"/>
    <x v="120"/>
    <x v="247"/>
    <x v="475"/>
    <x v="87"/>
    <x v="16"/>
    <x v="16"/>
    <x v="1"/>
    <x v="1"/>
    <x v="1"/>
    <x v="4"/>
    <x v="4"/>
  </r>
  <r>
    <x v="476"/>
    <x v="0"/>
    <x v="1"/>
    <x v="51"/>
    <x v="60"/>
    <x v="71"/>
    <x v="473"/>
    <x v="86"/>
    <x v="16"/>
    <x v="16"/>
    <x v="1"/>
    <x v="1"/>
    <x v="1"/>
    <x v="1"/>
    <x v="1"/>
  </r>
  <r>
    <x v="485"/>
    <x v="0"/>
    <x v="9"/>
    <x v="82"/>
    <x v="48"/>
    <x v="299"/>
    <x v="481"/>
    <x v="86"/>
    <x v="16"/>
    <x v="16"/>
    <x v="1"/>
    <x v="1"/>
    <x v="1"/>
    <x v="9"/>
    <x v="9"/>
  </r>
  <r>
    <x v="487"/>
    <x v="1"/>
    <x v="2"/>
    <x v="103"/>
    <x v="104"/>
    <x v="1060"/>
    <x v="483"/>
    <x v="91"/>
    <x v="16"/>
    <x v="16"/>
    <x v="1"/>
    <x v="1"/>
    <x v="1"/>
    <x v="2"/>
    <x v="2"/>
  </r>
  <r>
    <x v="482"/>
    <x v="0"/>
    <x v="11"/>
    <x v="215"/>
    <x v="239"/>
    <x v="433"/>
    <x v="478"/>
    <x v="87"/>
    <x v="16"/>
    <x v="16"/>
    <x v="1"/>
    <x v="1"/>
    <x v="1"/>
    <x v="11"/>
    <x v="11"/>
  </r>
  <r>
    <x v="485"/>
    <x v="0"/>
    <x v="3"/>
    <x v="24"/>
    <x v="61"/>
    <x v="187"/>
    <x v="481"/>
    <x v="86"/>
    <x v="16"/>
    <x v="16"/>
    <x v="1"/>
    <x v="1"/>
    <x v="1"/>
    <x v="3"/>
    <x v="3"/>
  </r>
  <r>
    <x v="487"/>
    <x v="0"/>
    <x v="2"/>
    <x v="106"/>
    <x v="172"/>
    <x v="710"/>
    <x v="483"/>
    <x v="91"/>
    <x v="16"/>
    <x v="16"/>
    <x v="1"/>
    <x v="1"/>
    <x v="1"/>
    <x v="2"/>
    <x v="2"/>
  </r>
  <r>
    <x v="483"/>
    <x v="0"/>
    <x v="4"/>
    <x v="94"/>
    <x v="32"/>
    <x v="12"/>
    <x v="479"/>
    <x v="90"/>
    <x v="16"/>
    <x v="16"/>
    <x v="1"/>
    <x v="1"/>
    <x v="1"/>
    <x v="4"/>
    <x v="4"/>
  </r>
  <r>
    <x v="488"/>
    <x v="0"/>
    <x v="11"/>
    <x v="56"/>
    <x v="32"/>
    <x v="428"/>
    <x v="484"/>
    <x v="91"/>
    <x v="16"/>
    <x v="16"/>
    <x v="1"/>
    <x v="1"/>
    <x v="1"/>
    <x v="11"/>
    <x v="11"/>
  </r>
  <r>
    <x v="486"/>
    <x v="0"/>
    <x v="8"/>
    <x v="216"/>
    <x v="240"/>
    <x v="1090"/>
    <x v="482"/>
    <x v="89"/>
    <x v="16"/>
    <x v="16"/>
    <x v="1"/>
    <x v="1"/>
    <x v="1"/>
    <x v="8"/>
    <x v="8"/>
  </r>
  <r>
    <x v="489"/>
    <x v="0"/>
    <x v="3"/>
    <x v="8"/>
    <x v="0"/>
    <x v="7"/>
    <x v="485"/>
    <x v="92"/>
    <x v="16"/>
    <x v="16"/>
    <x v="1"/>
    <x v="1"/>
    <x v="1"/>
    <x v="3"/>
    <x v="3"/>
  </r>
  <r>
    <x v="490"/>
    <x v="0"/>
    <x v="1"/>
    <x v="99"/>
    <x v="125"/>
    <x v="481"/>
    <x v="486"/>
    <x v="88"/>
    <x v="16"/>
    <x v="16"/>
    <x v="1"/>
    <x v="1"/>
    <x v="1"/>
    <x v="1"/>
    <x v="1"/>
  </r>
  <r>
    <x v="490"/>
    <x v="0"/>
    <x v="3"/>
    <x v="94"/>
    <x v="37"/>
    <x v="393"/>
    <x v="486"/>
    <x v="88"/>
    <x v="16"/>
    <x v="16"/>
    <x v="1"/>
    <x v="1"/>
    <x v="1"/>
    <x v="3"/>
    <x v="3"/>
  </r>
  <r>
    <x v="491"/>
    <x v="0"/>
    <x v="2"/>
    <x v="58"/>
    <x v="68"/>
    <x v="299"/>
    <x v="487"/>
    <x v="88"/>
    <x v="16"/>
    <x v="16"/>
    <x v="1"/>
    <x v="1"/>
    <x v="1"/>
    <x v="2"/>
    <x v="2"/>
  </r>
  <r>
    <x v="492"/>
    <x v="0"/>
    <x v="1"/>
    <x v="40"/>
    <x v="44"/>
    <x v="51"/>
    <x v="488"/>
    <x v="90"/>
    <x v="16"/>
    <x v="16"/>
    <x v="1"/>
    <x v="1"/>
    <x v="1"/>
    <x v="1"/>
    <x v="1"/>
  </r>
  <r>
    <x v="491"/>
    <x v="0"/>
    <x v="4"/>
    <x v="10"/>
    <x v="0"/>
    <x v="6"/>
    <x v="487"/>
    <x v="88"/>
    <x v="16"/>
    <x v="16"/>
    <x v="1"/>
    <x v="1"/>
    <x v="1"/>
    <x v="4"/>
    <x v="4"/>
  </r>
  <r>
    <x v="493"/>
    <x v="0"/>
    <x v="8"/>
    <x v="5"/>
    <x v="8"/>
    <x v="10"/>
    <x v="489"/>
    <x v="88"/>
    <x v="16"/>
    <x v="16"/>
    <x v="1"/>
    <x v="1"/>
    <x v="1"/>
    <x v="8"/>
    <x v="8"/>
  </r>
  <r>
    <x v="492"/>
    <x v="0"/>
    <x v="3"/>
    <x v="63"/>
    <x v="3"/>
    <x v="239"/>
    <x v="488"/>
    <x v="90"/>
    <x v="16"/>
    <x v="16"/>
    <x v="1"/>
    <x v="1"/>
    <x v="1"/>
    <x v="3"/>
    <x v="3"/>
  </r>
  <r>
    <x v="491"/>
    <x v="0"/>
    <x v="9"/>
    <x v="79"/>
    <x v="9"/>
    <x v="6"/>
    <x v="487"/>
    <x v="88"/>
    <x v="16"/>
    <x v="16"/>
    <x v="1"/>
    <x v="1"/>
    <x v="1"/>
    <x v="9"/>
    <x v="9"/>
  </r>
  <r>
    <x v="494"/>
    <x v="0"/>
    <x v="8"/>
    <x v="217"/>
    <x v="241"/>
    <x v="1091"/>
    <x v="490"/>
    <x v="93"/>
    <x v="16"/>
    <x v="16"/>
    <x v="1"/>
    <x v="1"/>
    <x v="1"/>
    <x v="8"/>
    <x v="8"/>
  </r>
  <r>
    <x v="495"/>
    <x v="0"/>
    <x v="2"/>
    <x v="148"/>
    <x v="242"/>
    <x v="443"/>
    <x v="491"/>
    <x v="91"/>
    <x v="16"/>
    <x v="16"/>
    <x v="1"/>
    <x v="1"/>
    <x v="1"/>
    <x v="2"/>
    <x v="2"/>
  </r>
  <r>
    <x v="496"/>
    <x v="0"/>
    <x v="1"/>
    <x v="31"/>
    <x v="60"/>
    <x v="267"/>
    <x v="492"/>
    <x v="88"/>
    <x v="16"/>
    <x v="16"/>
    <x v="1"/>
    <x v="1"/>
    <x v="1"/>
    <x v="1"/>
    <x v="1"/>
  </r>
  <r>
    <x v="495"/>
    <x v="0"/>
    <x v="9"/>
    <x v="127"/>
    <x v="158"/>
    <x v="1092"/>
    <x v="491"/>
    <x v="91"/>
    <x v="16"/>
    <x v="16"/>
    <x v="1"/>
    <x v="1"/>
    <x v="1"/>
    <x v="9"/>
    <x v="9"/>
  </r>
  <r>
    <x v="497"/>
    <x v="0"/>
    <x v="8"/>
    <x v="23"/>
    <x v="23"/>
    <x v="24"/>
    <x v="493"/>
    <x v="86"/>
    <x v="16"/>
    <x v="16"/>
    <x v="1"/>
    <x v="1"/>
    <x v="1"/>
    <x v="8"/>
    <x v="8"/>
  </r>
  <r>
    <x v="495"/>
    <x v="0"/>
    <x v="4"/>
    <x v="105"/>
    <x v="113"/>
    <x v="26"/>
    <x v="491"/>
    <x v="91"/>
    <x v="16"/>
    <x v="16"/>
    <x v="1"/>
    <x v="1"/>
    <x v="1"/>
    <x v="4"/>
    <x v="4"/>
  </r>
  <r>
    <x v="498"/>
    <x v="0"/>
    <x v="8"/>
    <x v="11"/>
    <x v="16"/>
    <x v="112"/>
    <x v="494"/>
    <x v="86"/>
    <x v="16"/>
    <x v="16"/>
    <x v="1"/>
    <x v="1"/>
    <x v="1"/>
    <x v="8"/>
    <x v="8"/>
  </r>
  <r>
    <x v="493"/>
    <x v="1"/>
    <x v="2"/>
    <x v="5"/>
    <x v="23"/>
    <x v="178"/>
    <x v="489"/>
    <x v="88"/>
    <x v="16"/>
    <x v="16"/>
    <x v="1"/>
    <x v="1"/>
    <x v="1"/>
    <x v="2"/>
    <x v="2"/>
  </r>
  <r>
    <x v="499"/>
    <x v="0"/>
    <x v="3"/>
    <x v="19"/>
    <x v="60"/>
    <x v="855"/>
    <x v="495"/>
    <x v="88"/>
    <x v="16"/>
    <x v="16"/>
    <x v="1"/>
    <x v="1"/>
    <x v="1"/>
    <x v="3"/>
    <x v="3"/>
  </r>
  <r>
    <x v="491"/>
    <x v="1"/>
    <x v="2"/>
    <x v="111"/>
    <x v="68"/>
    <x v="833"/>
    <x v="487"/>
    <x v="88"/>
    <x v="16"/>
    <x v="16"/>
    <x v="1"/>
    <x v="1"/>
    <x v="1"/>
    <x v="2"/>
    <x v="2"/>
  </r>
  <r>
    <x v="500"/>
    <x v="0"/>
    <x v="6"/>
    <x v="53"/>
    <x v="60"/>
    <x v="139"/>
    <x v="496"/>
    <x v="92"/>
    <x v="16"/>
    <x v="16"/>
    <x v="1"/>
    <x v="1"/>
    <x v="1"/>
    <x v="6"/>
    <x v="6"/>
  </r>
  <r>
    <x v="501"/>
    <x v="0"/>
    <x v="4"/>
    <x v="70"/>
    <x v="61"/>
    <x v="312"/>
    <x v="497"/>
    <x v="90"/>
    <x v="16"/>
    <x v="16"/>
    <x v="1"/>
    <x v="1"/>
    <x v="1"/>
    <x v="4"/>
    <x v="4"/>
  </r>
  <r>
    <x v="499"/>
    <x v="0"/>
    <x v="1"/>
    <x v="104"/>
    <x v="70"/>
    <x v="1093"/>
    <x v="495"/>
    <x v="88"/>
    <x v="16"/>
    <x v="16"/>
    <x v="1"/>
    <x v="1"/>
    <x v="1"/>
    <x v="1"/>
    <x v="1"/>
  </r>
  <r>
    <x v="495"/>
    <x v="1"/>
    <x v="2"/>
    <x v="174"/>
    <x v="242"/>
    <x v="1094"/>
    <x v="491"/>
    <x v="91"/>
    <x v="16"/>
    <x v="16"/>
    <x v="1"/>
    <x v="1"/>
    <x v="1"/>
    <x v="2"/>
    <x v="2"/>
  </r>
  <r>
    <x v="494"/>
    <x v="0"/>
    <x v="2"/>
    <x v="218"/>
    <x v="243"/>
    <x v="1095"/>
    <x v="490"/>
    <x v="93"/>
    <x v="16"/>
    <x v="16"/>
    <x v="1"/>
    <x v="1"/>
    <x v="1"/>
    <x v="2"/>
    <x v="2"/>
  </r>
  <r>
    <x v="496"/>
    <x v="0"/>
    <x v="3"/>
    <x v="37"/>
    <x v="1"/>
    <x v="48"/>
    <x v="492"/>
    <x v="88"/>
    <x v="16"/>
    <x v="16"/>
    <x v="1"/>
    <x v="1"/>
    <x v="1"/>
    <x v="3"/>
    <x v="3"/>
  </r>
  <r>
    <x v="497"/>
    <x v="0"/>
    <x v="2"/>
    <x v="63"/>
    <x v="30"/>
    <x v="209"/>
    <x v="493"/>
    <x v="86"/>
    <x v="16"/>
    <x v="16"/>
    <x v="1"/>
    <x v="1"/>
    <x v="1"/>
    <x v="2"/>
    <x v="2"/>
  </r>
  <r>
    <x v="498"/>
    <x v="0"/>
    <x v="2"/>
    <x v="31"/>
    <x v="27"/>
    <x v="184"/>
    <x v="494"/>
    <x v="86"/>
    <x v="16"/>
    <x v="16"/>
    <x v="1"/>
    <x v="1"/>
    <x v="1"/>
    <x v="2"/>
    <x v="2"/>
  </r>
  <r>
    <x v="501"/>
    <x v="0"/>
    <x v="3"/>
    <x v="51"/>
    <x v="47"/>
    <x v="39"/>
    <x v="497"/>
    <x v="90"/>
    <x v="16"/>
    <x v="16"/>
    <x v="1"/>
    <x v="1"/>
    <x v="1"/>
    <x v="3"/>
    <x v="3"/>
  </r>
  <r>
    <x v="494"/>
    <x v="1"/>
    <x v="2"/>
    <x v="219"/>
    <x v="243"/>
    <x v="1096"/>
    <x v="490"/>
    <x v="93"/>
    <x v="16"/>
    <x v="16"/>
    <x v="1"/>
    <x v="1"/>
    <x v="1"/>
    <x v="2"/>
    <x v="2"/>
  </r>
  <r>
    <x v="495"/>
    <x v="0"/>
    <x v="11"/>
    <x v="135"/>
    <x v="104"/>
    <x v="11"/>
    <x v="491"/>
    <x v="91"/>
    <x v="16"/>
    <x v="16"/>
    <x v="1"/>
    <x v="1"/>
    <x v="1"/>
    <x v="11"/>
    <x v="11"/>
  </r>
  <r>
    <x v="499"/>
    <x v="0"/>
    <x v="2"/>
    <x v="32"/>
    <x v="64"/>
    <x v="41"/>
    <x v="495"/>
    <x v="88"/>
    <x v="16"/>
    <x v="16"/>
    <x v="1"/>
    <x v="1"/>
    <x v="1"/>
    <x v="2"/>
    <x v="2"/>
  </r>
  <r>
    <x v="497"/>
    <x v="0"/>
    <x v="11"/>
    <x v="3"/>
    <x v="7"/>
    <x v="39"/>
    <x v="493"/>
    <x v="86"/>
    <x v="16"/>
    <x v="16"/>
    <x v="1"/>
    <x v="1"/>
    <x v="1"/>
    <x v="11"/>
    <x v="11"/>
  </r>
  <r>
    <x v="502"/>
    <x v="0"/>
    <x v="6"/>
    <x v="3"/>
    <x v="8"/>
    <x v="6"/>
    <x v="498"/>
    <x v="92"/>
    <x v="16"/>
    <x v="16"/>
    <x v="1"/>
    <x v="1"/>
    <x v="1"/>
    <x v="6"/>
    <x v="6"/>
  </r>
  <r>
    <x v="501"/>
    <x v="0"/>
    <x v="9"/>
    <x v="2"/>
    <x v="66"/>
    <x v="167"/>
    <x v="497"/>
    <x v="90"/>
    <x v="16"/>
    <x v="16"/>
    <x v="1"/>
    <x v="1"/>
    <x v="1"/>
    <x v="9"/>
    <x v="9"/>
  </r>
  <r>
    <x v="501"/>
    <x v="1"/>
    <x v="2"/>
    <x v="88"/>
    <x v="109"/>
    <x v="67"/>
    <x v="497"/>
    <x v="90"/>
    <x v="16"/>
    <x v="16"/>
    <x v="1"/>
    <x v="1"/>
    <x v="1"/>
    <x v="2"/>
    <x v="2"/>
  </r>
  <r>
    <x v="500"/>
    <x v="0"/>
    <x v="1"/>
    <x v="52"/>
    <x v="113"/>
    <x v="490"/>
    <x v="496"/>
    <x v="92"/>
    <x v="16"/>
    <x v="16"/>
    <x v="1"/>
    <x v="1"/>
    <x v="1"/>
    <x v="1"/>
    <x v="1"/>
  </r>
  <r>
    <x v="494"/>
    <x v="0"/>
    <x v="3"/>
    <x v="220"/>
    <x v="244"/>
    <x v="1097"/>
    <x v="490"/>
    <x v="93"/>
    <x v="16"/>
    <x v="16"/>
    <x v="1"/>
    <x v="1"/>
    <x v="1"/>
    <x v="3"/>
    <x v="3"/>
  </r>
  <r>
    <x v="501"/>
    <x v="0"/>
    <x v="2"/>
    <x v="101"/>
    <x v="109"/>
    <x v="449"/>
    <x v="497"/>
    <x v="90"/>
    <x v="16"/>
    <x v="16"/>
    <x v="1"/>
    <x v="1"/>
    <x v="1"/>
    <x v="2"/>
    <x v="2"/>
  </r>
  <r>
    <x v="477"/>
    <x v="0"/>
    <x v="1"/>
    <x v="38"/>
    <x v="57"/>
    <x v="76"/>
    <x v="474"/>
    <x v="86"/>
    <x v="16"/>
    <x v="16"/>
    <x v="1"/>
    <x v="1"/>
    <x v="1"/>
    <x v="1"/>
    <x v="1"/>
  </r>
  <r>
    <x v="475"/>
    <x v="0"/>
    <x v="4"/>
    <x v="21"/>
    <x v="94"/>
    <x v="6"/>
    <x v="472"/>
    <x v="86"/>
    <x v="16"/>
    <x v="16"/>
    <x v="1"/>
    <x v="1"/>
    <x v="1"/>
    <x v="4"/>
    <x v="4"/>
  </r>
  <r>
    <x v="479"/>
    <x v="0"/>
    <x v="8"/>
    <x v="6"/>
    <x v="6"/>
    <x v="6"/>
    <x v="476"/>
    <x v="88"/>
    <x v="16"/>
    <x v="16"/>
    <x v="1"/>
    <x v="1"/>
    <x v="1"/>
    <x v="8"/>
    <x v="8"/>
  </r>
  <r>
    <x v="481"/>
    <x v="0"/>
    <x v="8"/>
    <x v="26"/>
    <x v="30"/>
    <x v="181"/>
    <x v="477"/>
    <x v="88"/>
    <x v="16"/>
    <x v="16"/>
    <x v="1"/>
    <x v="1"/>
    <x v="1"/>
    <x v="8"/>
    <x v="8"/>
  </r>
  <r>
    <x v="475"/>
    <x v="0"/>
    <x v="9"/>
    <x v="5"/>
    <x v="11"/>
    <x v="12"/>
    <x v="472"/>
    <x v="86"/>
    <x v="16"/>
    <x v="16"/>
    <x v="1"/>
    <x v="1"/>
    <x v="1"/>
    <x v="9"/>
    <x v="9"/>
  </r>
  <r>
    <x v="475"/>
    <x v="1"/>
    <x v="2"/>
    <x v="26"/>
    <x v="24"/>
    <x v="324"/>
    <x v="472"/>
    <x v="86"/>
    <x v="16"/>
    <x v="16"/>
    <x v="1"/>
    <x v="1"/>
    <x v="1"/>
    <x v="2"/>
    <x v="2"/>
  </r>
  <r>
    <x v="476"/>
    <x v="1"/>
    <x v="2"/>
    <x v="18"/>
    <x v="42"/>
    <x v="181"/>
    <x v="473"/>
    <x v="86"/>
    <x v="16"/>
    <x v="16"/>
    <x v="1"/>
    <x v="1"/>
    <x v="1"/>
    <x v="2"/>
    <x v="2"/>
  </r>
  <r>
    <x v="491"/>
    <x v="0"/>
    <x v="11"/>
    <x v="10"/>
    <x v="0"/>
    <x v="6"/>
    <x v="487"/>
    <x v="88"/>
    <x v="16"/>
    <x v="16"/>
    <x v="1"/>
    <x v="1"/>
    <x v="1"/>
    <x v="11"/>
    <x v="11"/>
  </r>
  <r>
    <x v="493"/>
    <x v="0"/>
    <x v="4"/>
    <x v="17"/>
    <x v="43"/>
    <x v="437"/>
    <x v="489"/>
    <x v="88"/>
    <x v="16"/>
    <x v="16"/>
    <x v="1"/>
    <x v="1"/>
    <x v="1"/>
    <x v="4"/>
    <x v="4"/>
  </r>
  <r>
    <x v="503"/>
    <x v="0"/>
    <x v="11"/>
    <x v="15"/>
    <x v="54"/>
    <x v="253"/>
    <x v="499"/>
    <x v="90"/>
    <x v="16"/>
    <x v="16"/>
    <x v="1"/>
    <x v="1"/>
    <x v="1"/>
    <x v="11"/>
    <x v="11"/>
  </r>
  <r>
    <x v="475"/>
    <x v="0"/>
    <x v="2"/>
    <x v="48"/>
    <x v="38"/>
    <x v="180"/>
    <x v="472"/>
    <x v="86"/>
    <x v="16"/>
    <x v="16"/>
    <x v="1"/>
    <x v="1"/>
    <x v="1"/>
    <x v="2"/>
    <x v="2"/>
  </r>
  <r>
    <x v="478"/>
    <x v="0"/>
    <x v="8"/>
    <x v="147"/>
    <x v="144"/>
    <x v="1098"/>
    <x v="475"/>
    <x v="87"/>
    <x v="16"/>
    <x v="16"/>
    <x v="1"/>
    <x v="1"/>
    <x v="1"/>
    <x v="8"/>
    <x v="8"/>
  </r>
  <r>
    <x v="478"/>
    <x v="0"/>
    <x v="2"/>
    <x v="159"/>
    <x v="167"/>
    <x v="1099"/>
    <x v="475"/>
    <x v="87"/>
    <x v="16"/>
    <x v="16"/>
    <x v="1"/>
    <x v="1"/>
    <x v="1"/>
    <x v="2"/>
    <x v="2"/>
  </r>
  <r>
    <x v="480"/>
    <x v="0"/>
    <x v="4"/>
    <x v="1"/>
    <x v="56"/>
    <x v="9"/>
    <x v="348"/>
    <x v="89"/>
    <x v="16"/>
    <x v="16"/>
    <x v="1"/>
    <x v="1"/>
    <x v="1"/>
    <x v="4"/>
    <x v="4"/>
  </r>
  <r>
    <x v="481"/>
    <x v="0"/>
    <x v="6"/>
    <x v="13"/>
    <x v="14"/>
    <x v="44"/>
    <x v="477"/>
    <x v="88"/>
    <x v="16"/>
    <x v="16"/>
    <x v="1"/>
    <x v="1"/>
    <x v="1"/>
    <x v="6"/>
    <x v="6"/>
  </r>
  <r>
    <x v="492"/>
    <x v="0"/>
    <x v="6"/>
    <x v="7"/>
    <x v="62"/>
    <x v="69"/>
    <x v="488"/>
    <x v="90"/>
    <x v="16"/>
    <x v="16"/>
    <x v="1"/>
    <x v="1"/>
    <x v="1"/>
    <x v="6"/>
    <x v="6"/>
  </r>
  <r>
    <x v="492"/>
    <x v="0"/>
    <x v="9"/>
    <x v="53"/>
    <x v="24"/>
    <x v="80"/>
    <x v="488"/>
    <x v="90"/>
    <x v="16"/>
    <x v="16"/>
    <x v="1"/>
    <x v="1"/>
    <x v="1"/>
    <x v="9"/>
    <x v="9"/>
  </r>
  <r>
    <x v="493"/>
    <x v="0"/>
    <x v="2"/>
    <x v="5"/>
    <x v="23"/>
    <x v="178"/>
    <x v="489"/>
    <x v="88"/>
    <x v="16"/>
    <x v="16"/>
    <x v="1"/>
    <x v="1"/>
    <x v="1"/>
    <x v="2"/>
    <x v="2"/>
  </r>
  <r>
    <x v="488"/>
    <x v="0"/>
    <x v="8"/>
    <x v="34"/>
    <x v="97"/>
    <x v="93"/>
    <x v="484"/>
    <x v="91"/>
    <x v="16"/>
    <x v="16"/>
    <x v="1"/>
    <x v="1"/>
    <x v="1"/>
    <x v="8"/>
    <x v="8"/>
  </r>
  <r>
    <x v="490"/>
    <x v="0"/>
    <x v="6"/>
    <x v="49"/>
    <x v="75"/>
    <x v="97"/>
    <x v="486"/>
    <x v="88"/>
    <x v="16"/>
    <x v="16"/>
    <x v="1"/>
    <x v="1"/>
    <x v="1"/>
    <x v="6"/>
    <x v="6"/>
  </r>
  <r>
    <x v="489"/>
    <x v="0"/>
    <x v="2"/>
    <x v="5"/>
    <x v="43"/>
    <x v="6"/>
    <x v="485"/>
    <x v="92"/>
    <x v="16"/>
    <x v="16"/>
    <x v="1"/>
    <x v="1"/>
    <x v="1"/>
    <x v="2"/>
    <x v="2"/>
  </r>
  <r>
    <x v="504"/>
    <x v="0"/>
    <x v="11"/>
    <x v="93"/>
    <x v="85"/>
    <x v="6"/>
    <x v="500"/>
    <x v="86"/>
    <x v="16"/>
    <x v="16"/>
    <x v="1"/>
    <x v="1"/>
    <x v="1"/>
    <x v="11"/>
    <x v="11"/>
  </r>
  <r>
    <x v="488"/>
    <x v="0"/>
    <x v="6"/>
    <x v="70"/>
    <x v="15"/>
    <x v="261"/>
    <x v="484"/>
    <x v="91"/>
    <x v="16"/>
    <x v="16"/>
    <x v="1"/>
    <x v="1"/>
    <x v="1"/>
    <x v="6"/>
    <x v="6"/>
  </r>
  <r>
    <x v="487"/>
    <x v="0"/>
    <x v="4"/>
    <x v="51"/>
    <x v="24"/>
    <x v="1100"/>
    <x v="483"/>
    <x v="91"/>
    <x v="16"/>
    <x v="16"/>
    <x v="1"/>
    <x v="1"/>
    <x v="1"/>
    <x v="4"/>
    <x v="4"/>
  </r>
  <r>
    <x v="489"/>
    <x v="0"/>
    <x v="9"/>
    <x v="9"/>
    <x v="63"/>
    <x v="76"/>
    <x v="485"/>
    <x v="92"/>
    <x v="16"/>
    <x v="16"/>
    <x v="1"/>
    <x v="1"/>
    <x v="1"/>
    <x v="9"/>
    <x v="9"/>
  </r>
  <r>
    <x v="489"/>
    <x v="1"/>
    <x v="2"/>
    <x v="5"/>
    <x v="43"/>
    <x v="6"/>
    <x v="485"/>
    <x v="92"/>
    <x v="16"/>
    <x v="16"/>
    <x v="1"/>
    <x v="1"/>
    <x v="1"/>
    <x v="2"/>
    <x v="2"/>
  </r>
  <r>
    <x v="484"/>
    <x v="0"/>
    <x v="9"/>
    <x v="30"/>
    <x v="65"/>
    <x v="244"/>
    <x v="480"/>
    <x v="88"/>
    <x v="16"/>
    <x v="16"/>
    <x v="1"/>
    <x v="1"/>
    <x v="1"/>
    <x v="9"/>
    <x v="9"/>
  </r>
  <r>
    <x v="501"/>
    <x v="0"/>
    <x v="8"/>
    <x v="56"/>
    <x v="31"/>
    <x v="197"/>
    <x v="497"/>
    <x v="90"/>
    <x v="16"/>
    <x v="16"/>
    <x v="1"/>
    <x v="1"/>
    <x v="1"/>
    <x v="8"/>
    <x v="8"/>
  </r>
  <r>
    <x v="499"/>
    <x v="0"/>
    <x v="8"/>
    <x v="94"/>
    <x v="40"/>
    <x v="931"/>
    <x v="495"/>
    <x v="88"/>
    <x v="16"/>
    <x v="16"/>
    <x v="1"/>
    <x v="1"/>
    <x v="1"/>
    <x v="8"/>
    <x v="8"/>
  </r>
  <r>
    <x v="483"/>
    <x v="0"/>
    <x v="11"/>
    <x v="68"/>
    <x v="108"/>
    <x v="243"/>
    <x v="479"/>
    <x v="90"/>
    <x v="16"/>
    <x v="16"/>
    <x v="1"/>
    <x v="1"/>
    <x v="1"/>
    <x v="11"/>
    <x v="11"/>
  </r>
  <r>
    <x v="498"/>
    <x v="0"/>
    <x v="11"/>
    <x v="3"/>
    <x v="23"/>
    <x v="31"/>
    <x v="494"/>
    <x v="86"/>
    <x v="16"/>
    <x v="16"/>
    <x v="1"/>
    <x v="1"/>
    <x v="1"/>
    <x v="11"/>
    <x v="11"/>
  </r>
  <r>
    <x v="489"/>
    <x v="0"/>
    <x v="4"/>
    <x v="12"/>
    <x v="6"/>
    <x v="145"/>
    <x v="485"/>
    <x v="92"/>
    <x v="16"/>
    <x v="16"/>
    <x v="1"/>
    <x v="1"/>
    <x v="1"/>
    <x v="4"/>
    <x v="4"/>
  </r>
  <r>
    <x v="483"/>
    <x v="0"/>
    <x v="2"/>
    <x v="110"/>
    <x v="152"/>
    <x v="1101"/>
    <x v="479"/>
    <x v="90"/>
    <x v="16"/>
    <x v="16"/>
    <x v="1"/>
    <x v="1"/>
    <x v="1"/>
    <x v="2"/>
    <x v="2"/>
  </r>
  <r>
    <x v="483"/>
    <x v="1"/>
    <x v="2"/>
    <x v="175"/>
    <x v="152"/>
    <x v="216"/>
    <x v="479"/>
    <x v="90"/>
    <x v="16"/>
    <x v="16"/>
    <x v="1"/>
    <x v="1"/>
    <x v="1"/>
    <x v="2"/>
    <x v="2"/>
  </r>
  <r>
    <x v="502"/>
    <x v="0"/>
    <x v="1"/>
    <x v="33"/>
    <x v="87"/>
    <x v="206"/>
    <x v="498"/>
    <x v="92"/>
    <x v="16"/>
    <x v="16"/>
    <x v="1"/>
    <x v="1"/>
    <x v="1"/>
    <x v="1"/>
    <x v="1"/>
  </r>
  <r>
    <x v="502"/>
    <x v="0"/>
    <x v="2"/>
    <x v="46"/>
    <x v="87"/>
    <x v="147"/>
    <x v="498"/>
    <x v="92"/>
    <x v="16"/>
    <x v="16"/>
    <x v="1"/>
    <x v="1"/>
    <x v="1"/>
    <x v="2"/>
    <x v="2"/>
  </r>
  <r>
    <x v="500"/>
    <x v="0"/>
    <x v="9"/>
    <x v="60"/>
    <x v="64"/>
    <x v="443"/>
    <x v="496"/>
    <x v="92"/>
    <x v="16"/>
    <x v="16"/>
    <x v="1"/>
    <x v="1"/>
    <x v="1"/>
    <x v="9"/>
    <x v="9"/>
  </r>
  <r>
    <x v="495"/>
    <x v="0"/>
    <x v="6"/>
    <x v="94"/>
    <x v="49"/>
    <x v="778"/>
    <x v="491"/>
    <x v="91"/>
    <x v="16"/>
    <x v="16"/>
    <x v="1"/>
    <x v="1"/>
    <x v="1"/>
    <x v="6"/>
    <x v="6"/>
  </r>
  <r>
    <x v="499"/>
    <x v="0"/>
    <x v="4"/>
    <x v="1"/>
    <x v="36"/>
    <x v="196"/>
    <x v="495"/>
    <x v="88"/>
    <x v="16"/>
    <x v="16"/>
    <x v="1"/>
    <x v="1"/>
    <x v="1"/>
    <x v="4"/>
    <x v="4"/>
  </r>
  <r>
    <x v="504"/>
    <x v="0"/>
    <x v="6"/>
    <x v="0"/>
    <x v="41"/>
    <x v="6"/>
    <x v="500"/>
    <x v="86"/>
    <x v="16"/>
    <x v="16"/>
    <x v="1"/>
    <x v="1"/>
    <x v="1"/>
    <x v="6"/>
    <x v="6"/>
  </r>
  <r>
    <x v="484"/>
    <x v="0"/>
    <x v="1"/>
    <x v="113"/>
    <x v="49"/>
    <x v="398"/>
    <x v="480"/>
    <x v="88"/>
    <x v="16"/>
    <x v="16"/>
    <x v="1"/>
    <x v="1"/>
    <x v="1"/>
    <x v="1"/>
    <x v="1"/>
  </r>
  <r>
    <x v="485"/>
    <x v="0"/>
    <x v="2"/>
    <x v="42"/>
    <x v="19"/>
    <x v="745"/>
    <x v="481"/>
    <x v="86"/>
    <x v="16"/>
    <x v="16"/>
    <x v="1"/>
    <x v="1"/>
    <x v="1"/>
    <x v="2"/>
    <x v="2"/>
  </r>
  <r>
    <x v="489"/>
    <x v="0"/>
    <x v="1"/>
    <x v="9"/>
    <x v="63"/>
    <x v="76"/>
    <x v="485"/>
    <x v="92"/>
    <x v="16"/>
    <x v="16"/>
    <x v="1"/>
    <x v="1"/>
    <x v="1"/>
    <x v="1"/>
    <x v="1"/>
  </r>
  <r>
    <x v="484"/>
    <x v="0"/>
    <x v="3"/>
    <x v="93"/>
    <x v="0"/>
    <x v="187"/>
    <x v="480"/>
    <x v="88"/>
    <x v="16"/>
    <x v="16"/>
    <x v="1"/>
    <x v="1"/>
    <x v="1"/>
    <x v="3"/>
    <x v="3"/>
  </r>
  <r>
    <x v="487"/>
    <x v="0"/>
    <x v="3"/>
    <x v="46"/>
    <x v="75"/>
    <x v="970"/>
    <x v="483"/>
    <x v="91"/>
    <x v="16"/>
    <x v="16"/>
    <x v="1"/>
    <x v="1"/>
    <x v="1"/>
    <x v="3"/>
    <x v="3"/>
  </r>
  <r>
    <x v="486"/>
    <x v="0"/>
    <x v="6"/>
    <x v="78"/>
    <x v="70"/>
    <x v="976"/>
    <x v="482"/>
    <x v="89"/>
    <x v="16"/>
    <x v="16"/>
    <x v="1"/>
    <x v="1"/>
    <x v="1"/>
    <x v="6"/>
    <x v="6"/>
  </r>
  <r>
    <x v="477"/>
    <x v="0"/>
    <x v="2"/>
    <x v="80"/>
    <x v="118"/>
    <x v="616"/>
    <x v="474"/>
    <x v="86"/>
    <x v="16"/>
    <x v="16"/>
    <x v="1"/>
    <x v="1"/>
    <x v="1"/>
    <x v="2"/>
    <x v="2"/>
  </r>
  <r>
    <x v="480"/>
    <x v="0"/>
    <x v="9"/>
    <x v="84"/>
    <x v="31"/>
    <x v="83"/>
    <x v="348"/>
    <x v="89"/>
    <x v="16"/>
    <x v="16"/>
    <x v="1"/>
    <x v="1"/>
    <x v="1"/>
    <x v="9"/>
    <x v="9"/>
  </r>
  <r>
    <x v="479"/>
    <x v="0"/>
    <x v="6"/>
    <x v="16"/>
    <x v="17"/>
    <x v="6"/>
    <x v="476"/>
    <x v="88"/>
    <x v="16"/>
    <x v="16"/>
    <x v="1"/>
    <x v="1"/>
    <x v="1"/>
    <x v="6"/>
    <x v="6"/>
  </r>
  <r>
    <x v="477"/>
    <x v="1"/>
    <x v="2"/>
    <x v="55"/>
    <x v="118"/>
    <x v="1102"/>
    <x v="474"/>
    <x v="86"/>
    <x v="16"/>
    <x v="16"/>
    <x v="1"/>
    <x v="1"/>
    <x v="1"/>
    <x v="2"/>
    <x v="2"/>
  </r>
  <r>
    <x v="476"/>
    <x v="0"/>
    <x v="2"/>
    <x v="14"/>
    <x v="42"/>
    <x v="31"/>
    <x v="473"/>
    <x v="86"/>
    <x v="16"/>
    <x v="16"/>
    <x v="1"/>
    <x v="1"/>
    <x v="1"/>
    <x v="2"/>
    <x v="2"/>
  </r>
  <r>
    <x v="487"/>
    <x v="0"/>
    <x v="1"/>
    <x v="112"/>
    <x v="113"/>
    <x v="196"/>
    <x v="483"/>
    <x v="91"/>
    <x v="16"/>
    <x v="16"/>
    <x v="1"/>
    <x v="1"/>
    <x v="1"/>
    <x v="1"/>
    <x v="1"/>
  </r>
  <r>
    <x v="476"/>
    <x v="0"/>
    <x v="4"/>
    <x v="23"/>
    <x v="5"/>
    <x v="92"/>
    <x v="473"/>
    <x v="86"/>
    <x v="16"/>
    <x v="16"/>
    <x v="1"/>
    <x v="1"/>
    <x v="1"/>
    <x v="4"/>
    <x v="4"/>
  </r>
  <r>
    <x v="480"/>
    <x v="1"/>
    <x v="2"/>
    <x v="68"/>
    <x v="93"/>
    <x v="1103"/>
    <x v="348"/>
    <x v="89"/>
    <x v="16"/>
    <x v="16"/>
    <x v="1"/>
    <x v="1"/>
    <x v="1"/>
    <x v="2"/>
    <x v="2"/>
  </r>
  <r>
    <x v="477"/>
    <x v="0"/>
    <x v="4"/>
    <x v="4"/>
    <x v="38"/>
    <x v="19"/>
    <x v="474"/>
    <x v="86"/>
    <x v="16"/>
    <x v="16"/>
    <x v="1"/>
    <x v="1"/>
    <x v="1"/>
    <x v="4"/>
    <x v="4"/>
  </r>
  <r>
    <x v="474"/>
    <x v="0"/>
    <x v="8"/>
    <x v="98"/>
    <x v="97"/>
    <x v="288"/>
    <x v="471"/>
    <x v="85"/>
    <x v="16"/>
    <x v="16"/>
    <x v="1"/>
    <x v="1"/>
    <x v="1"/>
    <x v="8"/>
    <x v="8"/>
  </r>
  <r>
    <x v="478"/>
    <x v="0"/>
    <x v="11"/>
    <x v="151"/>
    <x v="143"/>
    <x v="580"/>
    <x v="475"/>
    <x v="87"/>
    <x v="16"/>
    <x v="16"/>
    <x v="1"/>
    <x v="1"/>
    <x v="1"/>
    <x v="11"/>
    <x v="11"/>
  </r>
  <r>
    <x v="498"/>
    <x v="0"/>
    <x v="6"/>
    <x v="21"/>
    <x v="94"/>
    <x v="6"/>
    <x v="494"/>
    <x v="86"/>
    <x v="16"/>
    <x v="16"/>
    <x v="1"/>
    <x v="1"/>
    <x v="1"/>
    <x v="6"/>
    <x v="6"/>
  </r>
  <r>
    <x v="497"/>
    <x v="0"/>
    <x v="6"/>
    <x v="92"/>
    <x v="63"/>
    <x v="57"/>
    <x v="493"/>
    <x v="86"/>
    <x v="16"/>
    <x v="16"/>
    <x v="1"/>
    <x v="1"/>
    <x v="1"/>
    <x v="6"/>
    <x v="6"/>
  </r>
  <r>
    <x v="494"/>
    <x v="0"/>
    <x v="6"/>
    <x v="190"/>
    <x v="245"/>
    <x v="1104"/>
    <x v="490"/>
    <x v="93"/>
    <x v="16"/>
    <x v="16"/>
    <x v="1"/>
    <x v="1"/>
    <x v="1"/>
    <x v="6"/>
    <x v="6"/>
  </r>
  <r>
    <x v="500"/>
    <x v="0"/>
    <x v="4"/>
    <x v="31"/>
    <x v="87"/>
    <x v="587"/>
    <x v="496"/>
    <x v="92"/>
    <x v="16"/>
    <x v="16"/>
    <x v="1"/>
    <x v="1"/>
    <x v="1"/>
    <x v="4"/>
    <x v="4"/>
  </r>
  <r>
    <x v="498"/>
    <x v="0"/>
    <x v="1"/>
    <x v="26"/>
    <x v="76"/>
    <x v="11"/>
    <x v="494"/>
    <x v="86"/>
    <x v="16"/>
    <x v="16"/>
    <x v="1"/>
    <x v="1"/>
    <x v="1"/>
    <x v="1"/>
    <x v="1"/>
  </r>
  <r>
    <x v="499"/>
    <x v="0"/>
    <x v="9"/>
    <x v="88"/>
    <x v="106"/>
    <x v="757"/>
    <x v="495"/>
    <x v="88"/>
    <x v="16"/>
    <x v="16"/>
    <x v="1"/>
    <x v="1"/>
    <x v="1"/>
    <x v="9"/>
    <x v="9"/>
  </r>
  <r>
    <x v="500"/>
    <x v="0"/>
    <x v="3"/>
    <x v="36"/>
    <x v="2"/>
    <x v="37"/>
    <x v="496"/>
    <x v="92"/>
    <x v="16"/>
    <x v="16"/>
    <x v="1"/>
    <x v="1"/>
    <x v="1"/>
    <x v="3"/>
    <x v="3"/>
  </r>
  <r>
    <x v="494"/>
    <x v="0"/>
    <x v="1"/>
    <x v="221"/>
    <x v="246"/>
    <x v="302"/>
    <x v="490"/>
    <x v="93"/>
    <x v="16"/>
    <x v="16"/>
    <x v="1"/>
    <x v="1"/>
    <x v="1"/>
    <x v="1"/>
    <x v="1"/>
  </r>
  <r>
    <x v="495"/>
    <x v="0"/>
    <x v="8"/>
    <x v="138"/>
    <x v="135"/>
    <x v="99"/>
    <x v="491"/>
    <x v="91"/>
    <x v="16"/>
    <x v="16"/>
    <x v="1"/>
    <x v="1"/>
    <x v="1"/>
    <x v="8"/>
    <x v="8"/>
  </r>
  <r>
    <x v="502"/>
    <x v="1"/>
    <x v="2"/>
    <x v="14"/>
    <x v="87"/>
    <x v="1105"/>
    <x v="498"/>
    <x v="92"/>
    <x v="16"/>
    <x v="16"/>
    <x v="1"/>
    <x v="1"/>
    <x v="1"/>
    <x v="2"/>
    <x v="2"/>
  </r>
  <r>
    <x v="502"/>
    <x v="0"/>
    <x v="3"/>
    <x v="70"/>
    <x v="54"/>
    <x v="166"/>
    <x v="498"/>
    <x v="92"/>
    <x v="16"/>
    <x v="16"/>
    <x v="1"/>
    <x v="1"/>
    <x v="1"/>
    <x v="3"/>
    <x v="3"/>
  </r>
  <r>
    <x v="494"/>
    <x v="0"/>
    <x v="11"/>
    <x v="222"/>
    <x v="247"/>
    <x v="1106"/>
    <x v="490"/>
    <x v="93"/>
    <x v="16"/>
    <x v="16"/>
    <x v="1"/>
    <x v="1"/>
    <x v="1"/>
    <x v="11"/>
    <x v="11"/>
  </r>
  <r>
    <x v="484"/>
    <x v="0"/>
    <x v="4"/>
    <x v="8"/>
    <x v="85"/>
    <x v="31"/>
    <x v="480"/>
    <x v="88"/>
    <x v="16"/>
    <x v="16"/>
    <x v="1"/>
    <x v="1"/>
    <x v="1"/>
    <x v="4"/>
    <x v="4"/>
  </r>
  <r>
    <x v="500"/>
    <x v="1"/>
    <x v="2"/>
    <x v="113"/>
    <x v="118"/>
    <x v="512"/>
    <x v="496"/>
    <x v="92"/>
    <x v="16"/>
    <x v="16"/>
    <x v="1"/>
    <x v="1"/>
    <x v="1"/>
    <x v="2"/>
    <x v="2"/>
  </r>
  <r>
    <x v="498"/>
    <x v="0"/>
    <x v="3"/>
    <x v="17"/>
    <x v="11"/>
    <x v="18"/>
    <x v="494"/>
    <x v="86"/>
    <x v="16"/>
    <x v="16"/>
    <x v="1"/>
    <x v="1"/>
    <x v="1"/>
    <x v="3"/>
    <x v="3"/>
  </r>
  <r>
    <x v="494"/>
    <x v="0"/>
    <x v="9"/>
    <x v="223"/>
    <x v="248"/>
    <x v="1081"/>
    <x v="490"/>
    <x v="93"/>
    <x v="16"/>
    <x v="16"/>
    <x v="1"/>
    <x v="1"/>
    <x v="1"/>
    <x v="9"/>
    <x v="9"/>
  </r>
  <r>
    <x v="500"/>
    <x v="0"/>
    <x v="8"/>
    <x v="94"/>
    <x v="119"/>
    <x v="5"/>
    <x v="496"/>
    <x v="92"/>
    <x v="16"/>
    <x v="16"/>
    <x v="1"/>
    <x v="1"/>
    <x v="1"/>
    <x v="8"/>
    <x v="8"/>
  </r>
  <r>
    <x v="496"/>
    <x v="0"/>
    <x v="11"/>
    <x v="54"/>
    <x v="4"/>
    <x v="314"/>
    <x v="492"/>
    <x v="88"/>
    <x v="16"/>
    <x v="16"/>
    <x v="1"/>
    <x v="1"/>
    <x v="1"/>
    <x v="11"/>
    <x v="11"/>
  </r>
  <r>
    <x v="485"/>
    <x v="0"/>
    <x v="8"/>
    <x v="40"/>
    <x v="60"/>
    <x v="67"/>
    <x v="481"/>
    <x v="86"/>
    <x v="16"/>
    <x v="16"/>
    <x v="1"/>
    <x v="1"/>
    <x v="1"/>
    <x v="8"/>
    <x v="8"/>
  </r>
  <r>
    <x v="482"/>
    <x v="0"/>
    <x v="6"/>
    <x v="177"/>
    <x v="168"/>
    <x v="1107"/>
    <x v="478"/>
    <x v="87"/>
    <x v="16"/>
    <x v="16"/>
    <x v="1"/>
    <x v="1"/>
    <x v="1"/>
    <x v="6"/>
    <x v="6"/>
  </r>
  <r>
    <x v="489"/>
    <x v="0"/>
    <x v="6"/>
    <x v="16"/>
    <x v="12"/>
    <x v="102"/>
    <x v="485"/>
    <x v="92"/>
    <x v="16"/>
    <x v="16"/>
    <x v="1"/>
    <x v="1"/>
    <x v="1"/>
    <x v="6"/>
    <x v="6"/>
  </r>
  <r>
    <x v="486"/>
    <x v="0"/>
    <x v="3"/>
    <x v="118"/>
    <x v="142"/>
    <x v="459"/>
    <x v="482"/>
    <x v="89"/>
    <x v="16"/>
    <x v="16"/>
    <x v="1"/>
    <x v="1"/>
    <x v="1"/>
    <x v="3"/>
    <x v="3"/>
  </r>
  <r>
    <x v="482"/>
    <x v="0"/>
    <x v="1"/>
    <x v="224"/>
    <x v="174"/>
    <x v="1108"/>
    <x v="478"/>
    <x v="87"/>
    <x v="16"/>
    <x v="16"/>
    <x v="1"/>
    <x v="1"/>
    <x v="1"/>
    <x v="1"/>
    <x v="1"/>
  </r>
  <r>
    <x v="483"/>
    <x v="0"/>
    <x v="8"/>
    <x v="111"/>
    <x v="104"/>
    <x v="1109"/>
    <x v="479"/>
    <x v="90"/>
    <x v="16"/>
    <x v="16"/>
    <x v="1"/>
    <x v="1"/>
    <x v="1"/>
    <x v="8"/>
    <x v="8"/>
  </r>
  <r>
    <x v="485"/>
    <x v="0"/>
    <x v="1"/>
    <x v="14"/>
    <x v="83"/>
    <x v="9"/>
    <x v="481"/>
    <x v="86"/>
    <x v="16"/>
    <x v="16"/>
    <x v="1"/>
    <x v="1"/>
    <x v="1"/>
    <x v="1"/>
    <x v="1"/>
  </r>
  <r>
    <x v="486"/>
    <x v="0"/>
    <x v="1"/>
    <x v="173"/>
    <x v="28"/>
    <x v="1091"/>
    <x v="482"/>
    <x v="89"/>
    <x v="16"/>
    <x v="16"/>
    <x v="1"/>
    <x v="1"/>
    <x v="1"/>
    <x v="1"/>
    <x v="1"/>
  </r>
  <r>
    <x v="504"/>
    <x v="0"/>
    <x v="3"/>
    <x v="8"/>
    <x v="98"/>
    <x v="6"/>
    <x v="500"/>
    <x v="86"/>
    <x v="16"/>
    <x v="16"/>
    <x v="1"/>
    <x v="1"/>
    <x v="1"/>
    <x v="3"/>
    <x v="3"/>
  </r>
  <r>
    <x v="479"/>
    <x v="0"/>
    <x v="1"/>
    <x v="144"/>
    <x v="116"/>
    <x v="1110"/>
    <x v="476"/>
    <x v="88"/>
    <x v="16"/>
    <x v="16"/>
    <x v="1"/>
    <x v="1"/>
    <x v="1"/>
    <x v="1"/>
    <x v="1"/>
  </r>
  <r>
    <x v="480"/>
    <x v="0"/>
    <x v="2"/>
    <x v="32"/>
    <x v="137"/>
    <x v="187"/>
    <x v="348"/>
    <x v="89"/>
    <x v="16"/>
    <x v="16"/>
    <x v="1"/>
    <x v="1"/>
    <x v="1"/>
    <x v="2"/>
    <x v="2"/>
  </r>
  <r>
    <x v="503"/>
    <x v="0"/>
    <x v="6"/>
    <x v="23"/>
    <x v="23"/>
    <x v="24"/>
    <x v="499"/>
    <x v="90"/>
    <x v="16"/>
    <x v="16"/>
    <x v="1"/>
    <x v="1"/>
    <x v="1"/>
    <x v="6"/>
    <x v="6"/>
  </r>
  <r>
    <x v="477"/>
    <x v="0"/>
    <x v="9"/>
    <x v="14"/>
    <x v="83"/>
    <x v="9"/>
    <x v="474"/>
    <x v="86"/>
    <x v="16"/>
    <x v="16"/>
    <x v="1"/>
    <x v="1"/>
    <x v="1"/>
    <x v="9"/>
    <x v="9"/>
  </r>
  <r>
    <x v="503"/>
    <x v="0"/>
    <x v="3"/>
    <x v="26"/>
    <x v="1"/>
    <x v="121"/>
    <x v="499"/>
    <x v="90"/>
    <x v="16"/>
    <x v="16"/>
    <x v="1"/>
    <x v="1"/>
    <x v="1"/>
    <x v="3"/>
    <x v="3"/>
  </r>
  <r>
    <x v="474"/>
    <x v="0"/>
    <x v="2"/>
    <x v="78"/>
    <x v="109"/>
    <x v="1111"/>
    <x v="471"/>
    <x v="85"/>
    <x v="16"/>
    <x v="16"/>
    <x v="1"/>
    <x v="1"/>
    <x v="1"/>
    <x v="2"/>
    <x v="2"/>
  </r>
  <r>
    <x v="493"/>
    <x v="0"/>
    <x v="6"/>
    <x v="30"/>
    <x v="65"/>
    <x v="244"/>
    <x v="489"/>
    <x v="88"/>
    <x v="16"/>
    <x v="16"/>
    <x v="1"/>
    <x v="1"/>
    <x v="1"/>
    <x v="6"/>
    <x v="6"/>
  </r>
  <r>
    <x v="493"/>
    <x v="0"/>
    <x v="11"/>
    <x v="3"/>
    <x v="11"/>
    <x v="263"/>
    <x v="489"/>
    <x v="88"/>
    <x v="16"/>
    <x v="16"/>
    <x v="1"/>
    <x v="1"/>
    <x v="1"/>
    <x v="11"/>
    <x v="11"/>
  </r>
  <r>
    <x v="475"/>
    <x v="0"/>
    <x v="8"/>
    <x v="9"/>
    <x v="63"/>
    <x v="76"/>
    <x v="472"/>
    <x v="86"/>
    <x v="16"/>
    <x v="16"/>
    <x v="1"/>
    <x v="1"/>
    <x v="1"/>
    <x v="8"/>
    <x v="8"/>
  </r>
  <r>
    <x v="480"/>
    <x v="0"/>
    <x v="3"/>
    <x v="50"/>
    <x v="34"/>
    <x v="22"/>
    <x v="348"/>
    <x v="89"/>
    <x v="16"/>
    <x v="16"/>
    <x v="1"/>
    <x v="1"/>
    <x v="1"/>
    <x v="3"/>
    <x v="3"/>
  </r>
  <r>
    <x v="503"/>
    <x v="0"/>
    <x v="9"/>
    <x v="51"/>
    <x v="44"/>
    <x v="408"/>
    <x v="499"/>
    <x v="90"/>
    <x v="16"/>
    <x v="16"/>
    <x v="1"/>
    <x v="1"/>
    <x v="1"/>
    <x v="9"/>
    <x v="9"/>
  </r>
  <r>
    <x v="477"/>
    <x v="0"/>
    <x v="11"/>
    <x v="19"/>
    <x v="102"/>
    <x v="187"/>
    <x v="474"/>
    <x v="86"/>
    <x v="16"/>
    <x v="16"/>
    <x v="1"/>
    <x v="1"/>
    <x v="1"/>
    <x v="11"/>
    <x v="11"/>
  </r>
  <r>
    <x v="475"/>
    <x v="0"/>
    <x v="11"/>
    <x v="13"/>
    <x v="65"/>
    <x v="154"/>
    <x v="472"/>
    <x v="86"/>
    <x v="16"/>
    <x v="16"/>
    <x v="1"/>
    <x v="1"/>
    <x v="1"/>
    <x v="11"/>
    <x v="11"/>
  </r>
  <r>
    <x v="481"/>
    <x v="0"/>
    <x v="11"/>
    <x v="1"/>
    <x v="56"/>
    <x v="9"/>
    <x v="477"/>
    <x v="88"/>
    <x v="16"/>
    <x v="16"/>
    <x v="1"/>
    <x v="1"/>
    <x v="1"/>
    <x v="11"/>
    <x v="11"/>
  </r>
  <r>
    <x v="491"/>
    <x v="0"/>
    <x v="8"/>
    <x v="10"/>
    <x v="0"/>
    <x v="6"/>
    <x v="487"/>
    <x v="88"/>
    <x v="16"/>
    <x v="16"/>
    <x v="1"/>
    <x v="1"/>
    <x v="1"/>
    <x v="8"/>
    <x v="8"/>
  </r>
  <r>
    <x v="476"/>
    <x v="0"/>
    <x v="11"/>
    <x v="15"/>
    <x v="61"/>
    <x v="192"/>
    <x v="473"/>
    <x v="86"/>
    <x v="16"/>
    <x v="16"/>
    <x v="1"/>
    <x v="1"/>
    <x v="1"/>
    <x v="11"/>
    <x v="11"/>
  </r>
  <r>
    <x v="479"/>
    <x v="0"/>
    <x v="3"/>
    <x v="6"/>
    <x v="6"/>
    <x v="6"/>
    <x v="476"/>
    <x v="88"/>
    <x v="16"/>
    <x v="16"/>
    <x v="1"/>
    <x v="1"/>
    <x v="1"/>
    <x v="3"/>
    <x v="3"/>
  </r>
  <r>
    <x v="481"/>
    <x v="0"/>
    <x v="1"/>
    <x v="70"/>
    <x v="34"/>
    <x v="215"/>
    <x v="477"/>
    <x v="88"/>
    <x v="16"/>
    <x v="16"/>
    <x v="1"/>
    <x v="1"/>
    <x v="1"/>
    <x v="1"/>
    <x v="1"/>
  </r>
  <r>
    <x v="503"/>
    <x v="0"/>
    <x v="8"/>
    <x v="35"/>
    <x v="59"/>
    <x v="230"/>
    <x v="499"/>
    <x v="90"/>
    <x v="16"/>
    <x v="16"/>
    <x v="1"/>
    <x v="1"/>
    <x v="1"/>
    <x v="8"/>
    <x v="8"/>
  </r>
  <r>
    <x v="492"/>
    <x v="1"/>
    <x v="2"/>
    <x v="46"/>
    <x v="51"/>
    <x v="1003"/>
    <x v="488"/>
    <x v="90"/>
    <x v="16"/>
    <x v="16"/>
    <x v="1"/>
    <x v="1"/>
    <x v="1"/>
    <x v="2"/>
    <x v="2"/>
  </r>
  <r>
    <x v="481"/>
    <x v="1"/>
    <x v="2"/>
    <x v="90"/>
    <x v="114"/>
    <x v="450"/>
    <x v="477"/>
    <x v="88"/>
    <x v="16"/>
    <x v="16"/>
    <x v="1"/>
    <x v="1"/>
    <x v="1"/>
    <x v="2"/>
    <x v="2"/>
  </r>
  <r>
    <x v="488"/>
    <x v="0"/>
    <x v="1"/>
    <x v="91"/>
    <x v="93"/>
    <x v="765"/>
    <x v="484"/>
    <x v="91"/>
    <x v="16"/>
    <x v="16"/>
    <x v="1"/>
    <x v="1"/>
    <x v="1"/>
    <x v="1"/>
    <x v="1"/>
  </r>
  <r>
    <x v="480"/>
    <x v="0"/>
    <x v="6"/>
    <x v="57"/>
    <x v="10"/>
    <x v="19"/>
    <x v="348"/>
    <x v="89"/>
    <x v="16"/>
    <x v="16"/>
    <x v="1"/>
    <x v="1"/>
    <x v="1"/>
    <x v="6"/>
    <x v="6"/>
  </r>
  <r>
    <x v="492"/>
    <x v="0"/>
    <x v="4"/>
    <x v="5"/>
    <x v="11"/>
    <x v="12"/>
    <x v="488"/>
    <x v="90"/>
    <x v="16"/>
    <x v="16"/>
    <x v="1"/>
    <x v="1"/>
    <x v="1"/>
    <x v="4"/>
    <x v="4"/>
  </r>
  <r>
    <x v="495"/>
    <x v="0"/>
    <x v="1"/>
    <x v="114"/>
    <x v="200"/>
    <x v="141"/>
    <x v="491"/>
    <x v="91"/>
    <x v="16"/>
    <x v="16"/>
    <x v="1"/>
    <x v="1"/>
    <x v="1"/>
    <x v="1"/>
    <x v="1"/>
  </r>
  <r>
    <x v="499"/>
    <x v="0"/>
    <x v="11"/>
    <x v="14"/>
    <x v="31"/>
    <x v="196"/>
    <x v="495"/>
    <x v="88"/>
    <x v="16"/>
    <x v="16"/>
    <x v="1"/>
    <x v="1"/>
    <x v="1"/>
    <x v="11"/>
    <x v="11"/>
  </r>
  <r>
    <x v="497"/>
    <x v="0"/>
    <x v="4"/>
    <x v="92"/>
    <x v="62"/>
    <x v="187"/>
    <x v="493"/>
    <x v="86"/>
    <x v="16"/>
    <x v="16"/>
    <x v="1"/>
    <x v="1"/>
    <x v="1"/>
    <x v="4"/>
    <x v="4"/>
  </r>
  <r>
    <x v="496"/>
    <x v="0"/>
    <x v="6"/>
    <x v="7"/>
    <x v="8"/>
    <x v="11"/>
    <x v="492"/>
    <x v="88"/>
    <x v="16"/>
    <x v="16"/>
    <x v="1"/>
    <x v="1"/>
    <x v="1"/>
    <x v="6"/>
    <x v="6"/>
  </r>
  <r>
    <x v="501"/>
    <x v="0"/>
    <x v="6"/>
    <x v="1"/>
    <x v="3"/>
    <x v="244"/>
    <x v="497"/>
    <x v="90"/>
    <x v="16"/>
    <x v="16"/>
    <x v="1"/>
    <x v="1"/>
    <x v="1"/>
    <x v="6"/>
    <x v="6"/>
  </r>
  <r>
    <x v="501"/>
    <x v="0"/>
    <x v="11"/>
    <x v="82"/>
    <x v="75"/>
    <x v="869"/>
    <x v="497"/>
    <x v="90"/>
    <x v="16"/>
    <x v="16"/>
    <x v="1"/>
    <x v="1"/>
    <x v="1"/>
    <x v="11"/>
    <x v="11"/>
  </r>
  <r>
    <x v="502"/>
    <x v="0"/>
    <x v="4"/>
    <x v="63"/>
    <x v="16"/>
    <x v="6"/>
    <x v="498"/>
    <x v="92"/>
    <x v="16"/>
    <x v="16"/>
    <x v="1"/>
    <x v="1"/>
    <x v="1"/>
    <x v="4"/>
    <x v="4"/>
  </r>
  <r>
    <x v="496"/>
    <x v="0"/>
    <x v="8"/>
    <x v="53"/>
    <x v="15"/>
    <x v="12"/>
    <x v="492"/>
    <x v="88"/>
    <x v="16"/>
    <x v="16"/>
    <x v="1"/>
    <x v="1"/>
    <x v="1"/>
    <x v="8"/>
    <x v="8"/>
  </r>
  <r>
    <x v="500"/>
    <x v="0"/>
    <x v="2"/>
    <x v="90"/>
    <x v="118"/>
    <x v="213"/>
    <x v="496"/>
    <x v="92"/>
    <x v="16"/>
    <x v="16"/>
    <x v="1"/>
    <x v="1"/>
    <x v="1"/>
    <x v="2"/>
    <x v="2"/>
  </r>
  <r>
    <x v="499"/>
    <x v="1"/>
    <x v="2"/>
    <x v="32"/>
    <x v="64"/>
    <x v="41"/>
    <x v="495"/>
    <x v="88"/>
    <x v="16"/>
    <x v="16"/>
    <x v="1"/>
    <x v="1"/>
    <x v="1"/>
    <x v="2"/>
    <x v="2"/>
  </r>
  <r>
    <x v="496"/>
    <x v="1"/>
    <x v="2"/>
    <x v="113"/>
    <x v="49"/>
    <x v="398"/>
    <x v="492"/>
    <x v="88"/>
    <x v="16"/>
    <x v="16"/>
    <x v="1"/>
    <x v="1"/>
    <x v="1"/>
    <x v="2"/>
    <x v="2"/>
  </r>
  <r>
    <x v="497"/>
    <x v="0"/>
    <x v="1"/>
    <x v="57"/>
    <x v="36"/>
    <x v="83"/>
    <x v="493"/>
    <x v="86"/>
    <x v="16"/>
    <x v="16"/>
    <x v="1"/>
    <x v="1"/>
    <x v="1"/>
    <x v="1"/>
    <x v="1"/>
  </r>
  <r>
    <x v="501"/>
    <x v="0"/>
    <x v="1"/>
    <x v="90"/>
    <x v="21"/>
    <x v="1112"/>
    <x v="497"/>
    <x v="90"/>
    <x v="16"/>
    <x v="16"/>
    <x v="1"/>
    <x v="1"/>
    <x v="1"/>
    <x v="1"/>
    <x v="1"/>
  </r>
  <r>
    <x v="502"/>
    <x v="0"/>
    <x v="9"/>
    <x v="82"/>
    <x v="60"/>
    <x v="538"/>
    <x v="498"/>
    <x v="92"/>
    <x v="16"/>
    <x v="16"/>
    <x v="1"/>
    <x v="1"/>
    <x v="1"/>
    <x v="9"/>
    <x v="9"/>
  </r>
  <r>
    <x v="487"/>
    <x v="0"/>
    <x v="8"/>
    <x v="60"/>
    <x v="37"/>
    <x v="1113"/>
    <x v="483"/>
    <x v="91"/>
    <x v="16"/>
    <x v="16"/>
    <x v="1"/>
    <x v="1"/>
    <x v="1"/>
    <x v="8"/>
    <x v="8"/>
  </r>
  <r>
    <x v="484"/>
    <x v="0"/>
    <x v="8"/>
    <x v="21"/>
    <x v="13"/>
    <x v="22"/>
    <x v="480"/>
    <x v="88"/>
    <x v="16"/>
    <x v="16"/>
    <x v="1"/>
    <x v="1"/>
    <x v="1"/>
    <x v="8"/>
    <x v="8"/>
  </r>
  <r>
    <x v="485"/>
    <x v="0"/>
    <x v="11"/>
    <x v="54"/>
    <x v="38"/>
    <x v="9"/>
    <x v="481"/>
    <x v="86"/>
    <x v="16"/>
    <x v="16"/>
    <x v="1"/>
    <x v="1"/>
    <x v="1"/>
    <x v="11"/>
    <x v="11"/>
  </r>
  <r>
    <x v="483"/>
    <x v="0"/>
    <x v="1"/>
    <x v="97"/>
    <x v="139"/>
    <x v="412"/>
    <x v="479"/>
    <x v="90"/>
    <x v="16"/>
    <x v="16"/>
    <x v="1"/>
    <x v="1"/>
    <x v="1"/>
    <x v="1"/>
    <x v="1"/>
  </r>
  <r>
    <x v="504"/>
    <x v="0"/>
    <x v="1"/>
    <x v="21"/>
    <x v="94"/>
    <x v="6"/>
    <x v="500"/>
    <x v="86"/>
    <x v="16"/>
    <x v="16"/>
    <x v="1"/>
    <x v="1"/>
    <x v="1"/>
    <x v="1"/>
    <x v="1"/>
  </r>
  <r>
    <x v="487"/>
    <x v="0"/>
    <x v="6"/>
    <x v="70"/>
    <x v="76"/>
    <x v="266"/>
    <x v="483"/>
    <x v="91"/>
    <x v="16"/>
    <x v="16"/>
    <x v="1"/>
    <x v="1"/>
    <x v="1"/>
    <x v="6"/>
    <x v="6"/>
  </r>
  <r>
    <x v="485"/>
    <x v="0"/>
    <x v="6"/>
    <x v="11"/>
    <x v="5"/>
    <x v="22"/>
    <x v="481"/>
    <x v="86"/>
    <x v="16"/>
    <x v="16"/>
    <x v="1"/>
    <x v="1"/>
    <x v="1"/>
    <x v="6"/>
    <x v="6"/>
  </r>
  <r>
    <x v="504"/>
    <x v="0"/>
    <x v="9"/>
    <x v="21"/>
    <x v="94"/>
    <x v="6"/>
    <x v="500"/>
    <x v="86"/>
    <x v="16"/>
    <x v="16"/>
    <x v="1"/>
    <x v="1"/>
    <x v="1"/>
    <x v="9"/>
    <x v="9"/>
  </r>
  <r>
    <x v="483"/>
    <x v="0"/>
    <x v="6"/>
    <x v="82"/>
    <x v="48"/>
    <x v="299"/>
    <x v="479"/>
    <x v="90"/>
    <x v="16"/>
    <x v="16"/>
    <x v="1"/>
    <x v="1"/>
    <x v="1"/>
    <x v="6"/>
    <x v="6"/>
  </r>
  <r>
    <x v="484"/>
    <x v="0"/>
    <x v="2"/>
    <x v="39"/>
    <x v="20"/>
    <x v="187"/>
    <x v="480"/>
    <x v="88"/>
    <x v="16"/>
    <x v="16"/>
    <x v="1"/>
    <x v="1"/>
    <x v="1"/>
    <x v="2"/>
    <x v="2"/>
  </r>
  <r>
    <x v="474"/>
    <x v="0"/>
    <x v="11"/>
    <x v="39"/>
    <x v="114"/>
    <x v="9"/>
    <x v="471"/>
    <x v="85"/>
    <x v="16"/>
    <x v="16"/>
    <x v="1"/>
    <x v="1"/>
    <x v="1"/>
    <x v="11"/>
    <x v="11"/>
  </r>
  <r>
    <x v="488"/>
    <x v="0"/>
    <x v="3"/>
    <x v="46"/>
    <x v="40"/>
    <x v="856"/>
    <x v="484"/>
    <x v="91"/>
    <x v="16"/>
    <x v="16"/>
    <x v="1"/>
    <x v="1"/>
    <x v="1"/>
    <x v="3"/>
    <x v="3"/>
  </r>
  <r>
    <x v="488"/>
    <x v="0"/>
    <x v="9"/>
    <x v="60"/>
    <x v="113"/>
    <x v="1114"/>
    <x v="484"/>
    <x v="91"/>
    <x v="16"/>
    <x v="16"/>
    <x v="1"/>
    <x v="1"/>
    <x v="1"/>
    <x v="9"/>
    <x v="9"/>
  </r>
  <r>
    <x v="490"/>
    <x v="0"/>
    <x v="11"/>
    <x v="90"/>
    <x v="39"/>
    <x v="154"/>
    <x v="486"/>
    <x v="88"/>
    <x v="16"/>
    <x v="16"/>
    <x v="1"/>
    <x v="1"/>
    <x v="1"/>
    <x v="11"/>
    <x v="11"/>
  </r>
  <r>
    <x v="492"/>
    <x v="0"/>
    <x v="11"/>
    <x v="26"/>
    <x v="30"/>
    <x v="181"/>
    <x v="488"/>
    <x v="90"/>
    <x v="16"/>
    <x v="16"/>
    <x v="1"/>
    <x v="1"/>
    <x v="1"/>
    <x v="11"/>
    <x v="11"/>
  </r>
  <r>
    <x v="488"/>
    <x v="1"/>
    <x v="2"/>
    <x v="25"/>
    <x v="172"/>
    <x v="303"/>
    <x v="484"/>
    <x v="91"/>
    <x v="16"/>
    <x v="16"/>
    <x v="1"/>
    <x v="1"/>
    <x v="1"/>
    <x v="2"/>
    <x v="2"/>
  </r>
  <r>
    <x v="488"/>
    <x v="0"/>
    <x v="4"/>
    <x v="53"/>
    <x v="60"/>
    <x v="139"/>
    <x v="484"/>
    <x v="91"/>
    <x v="16"/>
    <x v="16"/>
    <x v="1"/>
    <x v="1"/>
    <x v="1"/>
    <x v="4"/>
    <x v="4"/>
  </r>
  <r>
    <x v="474"/>
    <x v="0"/>
    <x v="6"/>
    <x v="40"/>
    <x v="81"/>
    <x v="24"/>
    <x v="471"/>
    <x v="85"/>
    <x v="16"/>
    <x v="16"/>
    <x v="1"/>
    <x v="1"/>
    <x v="1"/>
    <x v="6"/>
    <x v="6"/>
  </r>
  <r>
    <x v="476"/>
    <x v="0"/>
    <x v="8"/>
    <x v="54"/>
    <x v="15"/>
    <x v="18"/>
    <x v="473"/>
    <x v="86"/>
    <x v="16"/>
    <x v="16"/>
    <x v="1"/>
    <x v="1"/>
    <x v="1"/>
    <x v="8"/>
    <x v="8"/>
  </r>
  <r>
    <x v="478"/>
    <x v="0"/>
    <x v="6"/>
    <x v="59"/>
    <x v="97"/>
    <x v="382"/>
    <x v="475"/>
    <x v="87"/>
    <x v="16"/>
    <x v="16"/>
    <x v="1"/>
    <x v="1"/>
    <x v="1"/>
    <x v="6"/>
    <x v="6"/>
  </r>
  <r>
    <x v="479"/>
    <x v="1"/>
    <x v="2"/>
    <x v="81"/>
    <x v="25"/>
    <x v="83"/>
    <x v="476"/>
    <x v="88"/>
    <x v="16"/>
    <x v="16"/>
    <x v="1"/>
    <x v="1"/>
    <x v="1"/>
    <x v="2"/>
    <x v="2"/>
  </r>
  <r>
    <x v="477"/>
    <x v="0"/>
    <x v="8"/>
    <x v="33"/>
    <x v="66"/>
    <x v="239"/>
    <x v="474"/>
    <x v="86"/>
    <x v="16"/>
    <x v="16"/>
    <x v="1"/>
    <x v="1"/>
    <x v="1"/>
    <x v="8"/>
    <x v="8"/>
  </r>
  <r>
    <x v="503"/>
    <x v="0"/>
    <x v="1"/>
    <x v="27"/>
    <x v="51"/>
    <x v="76"/>
    <x v="499"/>
    <x v="90"/>
    <x v="16"/>
    <x v="16"/>
    <x v="1"/>
    <x v="1"/>
    <x v="1"/>
    <x v="1"/>
    <x v="1"/>
  </r>
  <r>
    <x v="480"/>
    <x v="0"/>
    <x v="8"/>
    <x v="27"/>
    <x v="75"/>
    <x v="175"/>
    <x v="348"/>
    <x v="89"/>
    <x v="16"/>
    <x v="16"/>
    <x v="1"/>
    <x v="1"/>
    <x v="1"/>
    <x v="8"/>
    <x v="8"/>
  </r>
  <r>
    <x v="481"/>
    <x v="0"/>
    <x v="4"/>
    <x v="7"/>
    <x v="8"/>
    <x v="11"/>
    <x v="477"/>
    <x v="88"/>
    <x v="16"/>
    <x v="16"/>
    <x v="1"/>
    <x v="1"/>
    <x v="1"/>
    <x v="4"/>
    <x v="4"/>
  </r>
  <r>
    <x v="481"/>
    <x v="0"/>
    <x v="9"/>
    <x v="70"/>
    <x v="61"/>
    <x v="312"/>
    <x v="477"/>
    <x v="88"/>
    <x v="16"/>
    <x v="16"/>
    <x v="1"/>
    <x v="1"/>
    <x v="1"/>
    <x v="9"/>
    <x v="9"/>
  </r>
  <r>
    <x v="478"/>
    <x v="0"/>
    <x v="1"/>
    <x v="137"/>
    <x v="141"/>
    <x v="9"/>
    <x v="475"/>
    <x v="87"/>
    <x v="16"/>
    <x v="16"/>
    <x v="1"/>
    <x v="1"/>
    <x v="1"/>
    <x v="1"/>
    <x v="1"/>
  </r>
  <r>
    <x v="481"/>
    <x v="0"/>
    <x v="3"/>
    <x v="23"/>
    <x v="5"/>
    <x v="92"/>
    <x v="477"/>
    <x v="88"/>
    <x v="16"/>
    <x v="16"/>
    <x v="1"/>
    <x v="1"/>
    <x v="1"/>
    <x v="3"/>
    <x v="3"/>
  </r>
  <r>
    <x v="503"/>
    <x v="0"/>
    <x v="2"/>
    <x v="14"/>
    <x v="102"/>
    <x v="6"/>
    <x v="499"/>
    <x v="90"/>
    <x v="16"/>
    <x v="16"/>
    <x v="1"/>
    <x v="1"/>
    <x v="1"/>
    <x v="2"/>
    <x v="2"/>
  </r>
  <r>
    <x v="475"/>
    <x v="0"/>
    <x v="1"/>
    <x v="11"/>
    <x v="16"/>
    <x v="112"/>
    <x v="472"/>
    <x v="86"/>
    <x v="16"/>
    <x v="16"/>
    <x v="1"/>
    <x v="1"/>
    <x v="1"/>
    <x v="1"/>
    <x v="1"/>
  </r>
  <r>
    <x v="480"/>
    <x v="0"/>
    <x v="11"/>
    <x v="35"/>
    <x v="47"/>
    <x v="187"/>
    <x v="348"/>
    <x v="89"/>
    <x v="16"/>
    <x v="16"/>
    <x v="1"/>
    <x v="1"/>
    <x v="1"/>
    <x v="11"/>
    <x v="11"/>
  </r>
  <r>
    <x v="477"/>
    <x v="0"/>
    <x v="6"/>
    <x v="37"/>
    <x v="30"/>
    <x v="14"/>
    <x v="474"/>
    <x v="86"/>
    <x v="16"/>
    <x v="16"/>
    <x v="1"/>
    <x v="1"/>
    <x v="1"/>
    <x v="6"/>
    <x v="6"/>
  </r>
  <r>
    <x v="478"/>
    <x v="0"/>
    <x v="3"/>
    <x v="123"/>
    <x v="69"/>
    <x v="39"/>
    <x v="475"/>
    <x v="87"/>
    <x v="16"/>
    <x v="16"/>
    <x v="1"/>
    <x v="1"/>
    <x v="1"/>
    <x v="3"/>
    <x v="3"/>
  </r>
  <r>
    <x v="502"/>
    <x v="0"/>
    <x v="8"/>
    <x v="49"/>
    <x v="59"/>
    <x v="66"/>
    <x v="498"/>
    <x v="92"/>
    <x v="16"/>
    <x v="16"/>
    <x v="1"/>
    <x v="1"/>
    <x v="1"/>
    <x v="8"/>
    <x v="8"/>
  </r>
  <r>
    <x v="497"/>
    <x v="0"/>
    <x v="9"/>
    <x v="11"/>
    <x v="5"/>
    <x v="22"/>
    <x v="493"/>
    <x v="86"/>
    <x v="16"/>
    <x v="16"/>
    <x v="1"/>
    <x v="1"/>
    <x v="1"/>
    <x v="9"/>
    <x v="9"/>
  </r>
  <r>
    <x v="498"/>
    <x v="1"/>
    <x v="2"/>
    <x v="19"/>
    <x v="27"/>
    <x v="303"/>
    <x v="494"/>
    <x v="86"/>
    <x v="16"/>
    <x v="16"/>
    <x v="1"/>
    <x v="1"/>
    <x v="1"/>
    <x v="2"/>
    <x v="2"/>
  </r>
  <r>
    <x v="494"/>
    <x v="0"/>
    <x v="4"/>
    <x v="225"/>
    <x v="249"/>
    <x v="187"/>
    <x v="490"/>
    <x v="93"/>
    <x v="16"/>
    <x v="16"/>
    <x v="1"/>
    <x v="1"/>
    <x v="1"/>
    <x v="4"/>
    <x v="4"/>
  </r>
  <r>
    <x v="491"/>
    <x v="0"/>
    <x v="6"/>
    <x v="10"/>
    <x v="0"/>
    <x v="6"/>
    <x v="487"/>
    <x v="88"/>
    <x v="16"/>
    <x v="16"/>
    <x v="1"/>
    <x v="1"/>
    <x v="1"/>
    <x v="6"/>
    <x v="6"/>
  </r>
  <r>
    <x v="490"/>
    <x v="0"/>
    <x v="8"/>
    <x v="113"/>
    <x v="97"/>
    <x v="112"/>
    <x v="486"/>
    <x v="88"/>
    <x v="16"/>
    <x v="16"/>
    <x v="1"/>
    <x v="1"/>
    <x v="1"/>
    <x v="8"/>
    <x v="8"/>
  </r>
  <r>
    <x v="492"/>
    <x v="0"/>
    <x v="8"/>
    <x v="70"/>
    <x v="61"/>
    <x v="312"/>
    <x v="488"/>
    <x v="90"/>
    <x v="16"/>
    <x v="16"/>
    <x v="1"/>
    <x v="1"/>
    <x v="1"/>
    <x v="8"/>
    <x v="8"/>
  </r>
  <r>
    <x v="490"/>
    <x v="0"/>
    <x v="2"/>
    <x v="151"/>
    <x v="188"/>
    <x v="76"/>
    <x v="486"/>
    <x v="88"/>
    <x v="16"/>
    <x v="16"/>
    <x v="1"/>
    <x v="1"/>
    <x v="1"/>
    <x v="2"/>
    <x v="2"/>
  </r>
  <r>
    <x v="495"/>
    <x v="0"/>
    <x v="3"/>
    <x v="112"/>
    <x v="103"/>
    <x v="1"/>
    <x v="491"/>
    <x v="91"/>
    <x v="16"/>
    <x v="16"/>
    <x v="1"/>
    <x v="1"/>
    <x v="1"/>
    <x v="3"/>
    <x v="3"/>
  </r>
  <r>
    <x v="498"/>
    <x v="0"/>
    <x v="9"/>
    <x v="1"/>
    <x v="56"/>
    <x v="9"/>
    <x v="494"/>
    <x v="86"/>
    <x v="16"/>
    <x v="16"/>
    <x v="1"/>
    <x v="1"/>
    <x v="1"/>
    <x v="9"/>
    <x v="9"/>
  </r>
  <r>
    <x v="498"/>
    <x v="0"/>
    <x v="4"/>
    <x v="9"/>
    <x v="63"/>
    <x v="76"/>
    <x v="494"/>
    <x v="86"/>
    <x v="16"/>
    <x v="16"/>
    <x v="1"/>
    <x v="1"/>
    <x v="1"/>
    <x v="4"/>
    <x v="4"/>
  </r>
  <r>
    <x v="496"/>
    <x v="0"/>
    <x v="2"/>
    <x v="83"/>
    <x v="37"/>
    <x v="387"/>
    <x v="492"/>
    <x v="88"/>
    <x v="16"/>
    <x v="16"/>
    <x v="1"/>
    <x v="1"/>
    <x v="1"/>
    <x v="2"/>
    <x v="2"/>
  </r>
  <r>
    <x v="496"/>
    <x v="0"/>
    <x v="4"/>
    <x v="57"/>
    <x v="36"/>
    <x v="83"/>
    <x v="492"/>
    <x v="88"/>
    <x v="16"/>
    <x v="16"/>
    <x v="1"/>
    <x v="1"/>
    <x v="1"/>
    <x v="4"/>
    <x v="4"/>
  </r>
  <r>
    <x v="496"/>
    <x v="0"/>
    <x v="9"/>
    <x v="27"/>
    <x v="81"/>
    <x v="14"/>
    <x v="492"/>
    <x v="88"/>
    <x v="16"/>
    <x v="16"/>
    <x v="1"/>
    <x v="1"/>
    <x v="1"/>
    <x v="9"/>
    <x v="9"/>
  </r>
  <r>
    <x v="474"/>
    <x v="0"/>
    <x v="1"/>
    <x v="32"/>
    <x v="93"/>
    <x v="1115"/>
    <x v="471"/>
    <x v="85"/>
    <x v="16"/>
    <x v="16"/>
    <x v="1"/>
    <x v="1"/>
    <x v="1"/>
    <x v="1"/>
    <x v="1"/>
  </r>
  <r>
    <x v="479"/>
    <x v="0"/>
    <x v="4"/>
    <x v="20"/>
    <x v="12"/>
    <x v="6"/>
    <x v="476"/>
    <x v="88"/>
    <x v="16"/>
    <x v="16"/>
    <x v="1"/>
    <x v="1"/>
    <x v="1"/>
    <x v="4"/>
    <x v="4"/>
  </r>
  <r>
    <x v="497"/>
    <x v="1"/>
    <x v="2"/>
    <x v="37"/>
    <x v="30"/>
    <x v="14"/>
    <x v="493"/>
    <x v="86"/>
    <x v="16"/>
    <x v="16"/>
    <x v="1"/>
    <x v="1"/>
    <x v="1"/>
    <x v="2"/>
    <x v="2"/>
  </r>
  <r>
    <x v="497"/>
    <x v="0"/>
    <x v="3"/>
    <x v="7"/>
    <x v="43"/>
    <x v="50"/>
    <x v="493"/>
    <x v="86"/>
    <x v="16"/>
    <x v="16"/>
    <x v="1"/>
    <x v="1"/>
    <x v="1"/>
    <x v="3"/>
    <x v="3"/>
  </r>
  <r>
    <x v="499"/>
    <x v="0"/>
    <x v="6"/>
    <x v="23"/>
    <x v="7"/>
    <x v="376"/>
    <x v="495"/>
    <x v="88"/>
    <x v="16"/>
    <x v="16"/>
    <x v="1"/>
    <x v="1"/>
    <x v="1"/>
    <x v="6"/>
    <x v="6"/>
  </r>
  <r>
    <x v="479"/>
    <x v="0"/>
    <x v="2"/>
    <x v="120"/>
    <x v="25"/>
    <x v="152"/>
    <x v="476"/>
    <x v="88"/>
    <x v="16"/>
    <x v="16"/>
    <x v="1"/>
    <x v="1"/>
    <x v="1"/>
    <x v="2"/>
    <x v="2"/>
  </r>
  <r>
    <x v="476"/>
    <x v="0"/>
    <x v="6"/>
    <x v="9"/>
    <x v="63"/>
    <x v="76"/>
    <x v="473"/>
    <x v="86"/>
    <x v="16"/>
    <x v="16"/>
    <x v="1"/>
    <x v="1"/>
    <x v="1"/>
    <x v="6"/>
    <x v="6"/>
  </r>
  <r>
    <x v="479"/>
    <x v="0"/>
    <x v="9"/>
    <x v="100"/>
    <x v="135"/>
    <x v="609"/>
    <x v="476"/>
    <x v="88"/>
    <x v="16"/>
    <x v="16"/>
    <x v="1"/>
    <x v="1"/>
    <x v="1"/>
    <x v="9"/>
    <x v="9"/>
  </r>
  <r>
    <x v="503"/>
    <x v="0"/>
    <x v="4"/>
    <x v="11"/>
    <x v="16"/>
    <x v="112"/>
    <x v="499"/>
    <x v="90"/>
    <x v="16"/>
    <x v="16"/>
    <x v="1"/>
    <x v="1"/>
    <x v="1"/>
    <x v="4"/>
    <x v="4"/>
  </r>
  <r>
    <x v="475"/>
    <x v="0"/>
    <x v="6"/>
    <x v="8"/>
    <x v="98"/>
    <x v="6"/>
    <x v="472"/>
    <x v="86"/>
    <x v="16"/>
    <x v="16"/>
    <x v="1"/>
    <x v="1"/>
    <x v="1"/>
    <x v="6"/>
    <x v="6"/>
  </r>
  <r>
    <x v="503"/>
    <x v="1"/>
    <x v="2"/>
    <x v="14"/>
    <x v="102"/>
    <x v="6"/>
    <x v="499"/>
    <x v="90"/>
    <x v="16"/>
    <x v="16"/>
    <x v="1"/>
    <x v="1"/>
    <x v="1"/>
    <x v="2"/>
    <x v="2"/>
  </r>
  <r>
    <x v="484"/>
    <x v="0"/>
    <x v="11"/>
    <x v="10"/>
    <x v="9"/>
    <x v="9"/>
    <x v="480"/>
    <x v="88"/>
    <x v="16"/>
    <x v="16"/>
    <x v="1"/>
    <x v="1"/>
    <x v="1"/>
    <x v="11"/>
    <x v="11"/>
  </r>
  <r>
    <x v="487"/>
    <x v="0"/>
    <x v="11"/>
    <x v="14"/>
    <x v="87"/>
    <x v="1105"/>
    <x v="483"/>
    <x v="91"/>
    <x v="16"/>
    <x v="16"/>
    <x v="1"/>
    <x v="1"/>
    <x v="1"/>
    <x v="11"/>
    <x v="11"/>
  </r>
  <r>
    <x v="482"/>
    <x v="1"/>
    <x v="2"/>
    <x v="226"/>
    <x v="250"/>
    <x v="1116"/>
    <x v="478"/>
    <x v="87"/>
    <x v="16"/>
    <x v="16"/>
    <x v="1"/>
    <x v="1"/>
    <x v="1"/>
    <x v="2"/>
    <x v="2"/>
  </r>
  <r>
    <x v="486"/>
    <x v="1"/>
    <x v="2"/>
    <x v="132"/>
    <x v="214"/>
    <x v="1117"/>
    <x v="482"/>
    <x v="89"/>
    <x v="16"/>
    <x v="16"/>
    <x v="1"/>
    <x v="1"/>
    <x v="1"/>
    <x v="2"/>
    <x v="2"/>
  </r>
  <r>
    <x v="504"/>
    <x v="0"/>
    <x v="8"/>
    <x v="10"/>
    <x v="0"/>
    <x v="6"/>
    <x v="500"/>
    <x v="86"/>
    <x v="16"/>
    <x v="16"/>
    <x v="1"/>
    <x v="1"/>
    <x v="1"/>
    <x v="8"/>
    <x v="8"/>
  </r>
  <r>
    <x v="486"/>
    <x v="0"/>
    <x v="9"/>
    <x v="227"/>
    <x v="156"/>
    <x v="1118"/>
    <x v="482"/>
    <x v="89"/>
    <x v="16"/>
    <x v="16"/>
    <x v="1"/>
    <x v="1"/>
    <x v="1"/>
    <x v="9"/>
    <x v="9"/>
  </r>
  <r>
    <x v="504"/>
    <x v="0"/>
    <x v="2"/>
    <x v="93"/>
    <x v="94"/>
    <x v="207"/>
    <x v="500"/>
    <x v="86"/>
    <x v="16"/>
    <x v="16"/>
    <x v="1"/>
    <x v="1"/>
    <x v="1"/>
    <x v="2"/>
    <x v="2"/>
  </r>
  <r>
    <x v="484"/>
    <x v="1"/>
    <x v="2"/>
    <x v="80"/>
    <x v="20"/>
    <x v="312"/>
    <x v="480"/>
    <x v="88"/>
    <x v="16"/>
    <x v="16"/>
    <x v="1"/>
    <x v="1"/>
    <x v="1"/>
    <x v="2"/>
    <x v="2"/>
  </r>
  <r>
    <x v="482"/>
    <x v="0"/>
    <x v="3"/>
    <x v="228"/>
    <x v="175"/>
    <x v="1119"/>
    <x v="478"/>
    <x v="87"/>
    <x v="16"/>
    <x v="16"/>
    <x v="1"/>
    <x v="1"/>
    <x v="1"/>
    <x v="3"/>
    <x v="3"/>
  </r>
  <r>
    <x v="482"/>
    <x v="0"/>
    <x v="9"/>
    <x v="229"/>
    <x v="251"/>
    <x v="1120"/>
    <x v="478"/>
    <x v="87"/>
    <x v="16"/>
    <x v="16"/>
    <x v="1"/>
    <x v="1"/>
    <x v="1"/>
    <x v="9"/>
    <x v="9"/>
  </r>
  <r>
    <x v="504"/>
    <x v="0"/>
    <x v="4"/>
    <x v="8"/>
    <x v="98"/>
    <x v="6"/>
    <x v="500"/>
    <x v="86"/>
    <x v="16"/>
    <x v="16"/>
    <x v="1"/>
    <x v="1"/>
    <x v="1"/>
    <x v="4"/>
    <x v="4"/>
  </r>
  <r>
    <x v="489"/>
    <x v="0"/>
    <x v="8"/>
    <x v="13"/>
    <x v="65"/>
    <x v="154"/>
    <x v="485"/>
    <x v="92"/>
    <x v="16"/>
    <x v="16"/>
    <x v="1"/>
    <x v="1"/>
    <x v="1"/>
    <x v="8"/>
    <x v="8"/>
  </r>
  <r>
    <x v="502"/>
    <x v="0"/>
    <x v="11"/>
    <x v="54"/>
    <x v="26"/>
    <x v="437"/>
    <x v="498"/>
    <x v="92"/>
    <x v="16"/>
    <x v="16"/>
    <x v="1"/>
    <x v="1"/>
    <x v="1"/>
    <x v="11"/>
    <x v="11"/>
  </r>
  <r>
    <x v="493"/>
    <x v="0"/>
    <x v="1"/>
    <x v="5"/>
    <x v="8"/>
    <x v="10"/>
    <x v="489"/>
    <x v="88"/>
    <x v="16"/>
    <x v="16"/>
    <x v="1"/>
    <x v="1"/>
    <x v="1"/>
    <x v="1"/>
    <x v="1"/>
  </r>
  <r>
    <x v="493"/>
    <x v="0"/>
    <x v="9"/>
    <x v="3"/>
    <x v="11"/>
    <x v="263"/>
    <x v="489"/>
    <x v="88"/>
    <x v="16"/>
    <x v="16"/>
    <x v="1"/>
    <x v="1"/>
    <x v="1"/>
    <x v="9"/>
    <x v="9"/>
  </r>
  <r>
    <x v="490"/>
    <x v="0"/>
    <x v="4"/>
    <x v="31"/>
    <x v="102"/>
    <x v="11"/>
    <x v="486"/>
    <x v="88"/>
    <x v="16"/>
    <x v="16"/>
    <x v="1"/>
    <x v="1"/>
    <x v="1"/>
    <x v="4"/>
    <x v="4"/>
  </r>
  <r>
    <x v="488"/>
    <x v="0"/>
    <x v="2"/>
    <x v="134"/>
    <x v="172"/>
    <x v="1121"/>
    <x v="484"/>
    <x v="91"/>
    <x v="16"/>
    <x v="16"/>
    <x v="1"/>
    <x v="1"/>
    <x v="1"/>
    <x v="2"/>
    <x v="2"/>
  </r>
  <r>
    <x v="491"/>
    <x v="0"/>
    <x v="1"/>
    <x v="83"/>
    <x v="37"/>
    <x v="387"/>
    <x v="487"/>
    <x v="88"/>
    <x v="16"/>
    <x v="16"/>
    <x v="1"/>
    <x v="1"/>
    <x v="1"/>
    <x v="1"/>
    <x v="1"/>
  </r>
  <r>
    <x v="492"/>
    <x v="0"/>
    <x v="2"/>
    <x v="46"/>
    <x v="51"/>
    <x v="1003"/>
    <x v="488"/>
    <x v="90"/>
    <x v="16"/>
    <x v="16"/>
    <x v="1"/>
    <x v="1"/>
    <x v="1"/>
    <x v="2"/>
    <x v="2"/>
  </r>
  <r>
    <x v="491"/>
    <x v="0"/>
    <x v="3"/>
    <x v="10"/>
    <x v="0"/>
    <x v="6"/>
    <x v="487"/>
    <x v="88"/>
    <x v="16"/>
    <x v="16"/>
    <x v="1"/>
    <x v="1"/>
    <x v="1"/>
    <x v="3"/>
    <x v="3"/>
  </r>
  <r>
    <x v="504"/>
    <x v="1"/>
    <x v="2"/>
    <x v="93"/>
    <x v="94"/>
    <x v="207"/>
    <x v="500"/>
    <x v="86"/>
    <x v="16"/>
    <x v="16"/>
    <x v="1"/>
    <x v="1"/>
    <x v="1"/>
    <x v="2"/>
    <x v="2"/>
  </r>
  <r>
    <x v="486"/>
    <x v="0"/>
    <x v="2"/>
    <x v="230"/>
    <x v="252"/>
    <x v="112"/>
    <x v="482"/>
    <x v="89"/>
    <x v="16"/>
    <x v="16"/>
    <x v="1"/>
    <x v="1"/>
    <x v="1"/>
    <x v="2"/>
    <x v="2"/>
  </r>
  <r>
    <x v="483"/>
    <x v="0"/>
    <x v="3"/>
    <x v="105"/>
    <x v="118"/>
    <x v="911"/>
    <x v="479"/>
    <x v="90"/>
    <x v="16"/>
    <x v="16"/>
    <x v="1"/>
    <x v="1"/>
    <x v="1"/>
    <x v="3"/>
    <x v="3"/>
  </r>
  <r>
    <x v="486"/>
    <x v="0"/>
    <x v="4"/>
    <x v="124"/>
    <x v="188"/>
    <x v="857"/>
    <x v="482"/>
    <x v="89"/>
    <x v="16"/>
    <x v="16"/>
    <x v="1"/>
    <x v="1"/>
    <x v="1"/>
    <x v="4"/>
    <x v="4"/>
  </r>
  <r>
    <x v="489"/>
    <x v="0"/>
    <x v="11"/>
    <x v="10"/>
    <x v="94"/>
    <x v="34"/>
    <x v="485"/>
    <x v="92"/>
    <x v="16"/>
    <x v="16"/>
    <x v="1"/>
    <x v="1"/>
    <x v="1"/>
    <x v="11"/>
    <x v="11"/>
  </r>
  <r>
    <x v="482"/>
    <x v="0"/>
    <x v="4"/>
    <x v="231"/>
    <x v="157"/>
    <x v="1122"/>
    <x v="478"/>
    <x v="87"/>
    <x v="16"/>
    <x v="16"/>
    <x v="1"/>
    <x v="1"/>
    <x v="1"/>
    <x v="4"/>
    <x v="4"/>
  </r>
  <r>
    <x v="490"/>
    <x v="1"/>
    <x v="2"/>
    <x v="138"/>
    <x v="188"/>
    <x v="426"/>
    <x v="486"/>
    <x v="88"/>
    <x v="16"/>
    <x v="16"/>
    <x v="1"/>
    <x v="1"/>
    <x v="1"/>
    <x v="2"/>
    <x v="2"/>
  </r>
  <r>
    <x v="500"/>
    <x v="0"/>
    <x v="11"/>
    <x v="2"/>
    <x v="37"/>
    <x v="660"/>
    <x v="496"/>
    <x v="92"/>
    <x v="16"/>
    <x v="16"/>
    <x v="1"/>
    <x v="1"/>
    <x v="1"/>
    <x v="11"/>
    <x v="11"/>
  </r>
  <r>
    <x v="490"/>
    <x v="0"/>
    <x v="9"/>
    <x v="105"/>
    <x v="105"/>
    <x v="401"/>
    <x v="486"/>
    <x v="88"/>
    <x v="16"/>
    <x v="16"/>
    <x v="1"/>
    <x v="1"/>
    <x v="1"/>
    <x v="9"/>
    <x v="9"/>
  </r>
  <r>
    <x v="493"/>
    <x v="0"/>
    <x v="3"/>
    <x v="5"/>
    <x v="8"/>
    <x v="10"/>
    <x v="489"/>
    <x v="88"/>
    <x v="16"/>
    <x v="16"/>
    <x v="1"/>
    <x v="1"/>
    <x v="1"/>
    <x v="3"/>
    <x v="3"/>
  </r>
  <r>
    <x v="505"/>
    <x v="0"/>
    <x v="6"/>
    <x v="1"/>
    <x v="34"/>
    <x v="202"/>
    <x v="501"/>
    <x v="94"/>
    <x v="17"/>
    <x v="17"/>
    <x v="3"/>
    <x v="3"/>
    <x v="1"/>
    <x v="6"/>
    <x v="6"/>
  </r>
  <r>
    <x v="506"/>
    <x v="0"/>
    <x v="10"/>
    <x v="8"/>
    <x v="13"/>
    <x v="232"/>
    <x v="502"/>
    <x v="94"/>
    <x v="17"/>
    <x v="17"/>
    <x v="3"/>
    <x v="3"/>
    <x v="1"/>
    <x v="10"/>
    <x v="10"/>
  </r>
  <r>
    <x v="507"/>
    <x v="0"/>
    <x v="0"/>
    <x v="12"/>
    <x v="6"/>
    <x v="145"/>
    <x v="503"/>
    <x v="94"/>
    <x v="17"/>
    <x v="17"/>
    <x v="3"/>
    <x v="3"/>
    <x v="1"/>
    <x v="0"/>
    <x v="0"/>
  </r>
  <r>
    <x v="508"/>
    <x v="0"/>
    <x v="11"/>
    <x v="17"/>
    <x v="7"/>
    <x v="34"/>
    <x v="504"/>
    <x v="94"/>
    <x v="17"/>
    <x v="17"/>
    <x v="3"/>
    <x v="3"/>
    <x v="1"/>
    <x v="11"/>
    <x v="11"/>
  </r>
  <r>
    <x v="506"/>
    <x v="0"/>
    <x v="1"/>
    <x v="70"/>
    <x v="47"/>
    <x v="1080"/>
    <x v="502"/>
    <x v="94"/>
    <x v="17"/>
    <x v="17"/>
    <x v="3"/>
    <x v="3"/>
    <x v="1"/>
    <x v="1"/>
    <x v="1"/>
  </r>
  <r>
    <x v="509"/>
    <x v="0"/>
    <x v="10"/>
    <x v="40"/>
    <x v="51"/>
    <x v="355"/>
    <x v="505"/>
    <x v="94"/>
    <x v="17"/>
    <x v="17"/>
    <x v="3"/>
    <x v="3"/>
    <x v="1"/>
    <x v="10"/>
    <x v="10"/>
  </r>
  <r>
    <x v="510"/>
    <x v="0"/>
    <x v="5"/>
    <x v="20"/>
    <x v="12"/>
    <x v="6"/>
    <x v="506"/>
    <x v="94"/>
    <x v="17"/>
    <x v="17"/>
    <x v="3"/>
    <x v="3"/>
    <x v="1"/>
    <x v="5"/>
    <x v="5"/>
  </r>
  <r>
    <x v="511"/>
    <x v="0"/>
    <x v="11"/>
    <x v="20"/>
    <x v="41"/>
    <x v="73"/>
    <x v="507"/>
    <x v="94"/>
    <x v="17"/>
    <x v="17"/>
    <x v="3"/>
    <x v="3"/>
    <x v="1"/>
    <x v="11"/>
    <x v="11"/>
  </r>
  <r>
    <x v="512"/>
    <x v="0"/>
    <x v="3"/>
    <x v="63"/>
    <x v="38"/>
    <x v="205"/>
    <x v="508"/>
    <x v="94"/>
    <x v="17"/>
    <x v="17"/>
    <x v="3"/>
    <x v="3"/>
    <x v="1"/>
    <x v="3"/>
    <x v="3"/>
  </r>
  <r>
    <x v="505"/>
    <x v="0"/>
    <x v="11"/>
    <x v="46"/>
    <x v="32"/>
    <x v="1123"/>
    <x v="501"/>
    <x v="94"/>
    <x v="17"/>
    <x v="17"/>
    <x v="3"/>
    <x v="3"/>
    <x v="1"/>
    <x v="11"/>
    <x v="11"/>
  </r>
  <r>
    <x v="505"/>
    <x v="0"/>
    <x v="9"/>
    <x v="2"/>
    <x v="97"/>
    <x v="1124"/>
    <x v="501"/>
    <x v="94"/>
    <x v="17"/>
    <x v="17"/>
    <x v="3"/>
    <x v="3"/>
    <x v="1"/>
    <x v="9"/>
    <x v="9"/>
  </r>
  <r>
    <x v="513"/>
    <x v="1"/>
    <x v="2"/>
    <x v="113"/>
    <x v="99"/>
    <x v="31"/>
    <x v="509"/>
    <x v="94"/>
    <x v="17"/>
    <x v="17"/>
    <x v="3"/>
    <x v="3"/>
    <x v="1"/>
    <x v="2"/>
    <x v="2"/>
  </r>
  <r>
    <x v="505"/>
    <x v="0"/>
    <x v="0"/>
    <x v="21"/>
    <x v="14"/>
    <x v="126"/>
    <x v="501"/>
    <x v="94"/>
    <x v="17"/>
    <x v="17"/>
    <x v="3"/>
    <x v="3"/>
    <x v="1"/>
    <x v="0"/>
    <x v="0"/>
  </r>
  <r>
    <x v="513"/>
    <x v="0"/>
    <x v="2"/>
    <x v="2"/>
    <x v="99"/>
    <x v="207"/>
    <x v="509"/>
    <x v="94"/>
    <x v="17"/>
    <x v="17"/>
    <x v="3"/>
    <x v="3"/>
    <x v="1"/>
    <x v="2"/>
    <x v="2"/>
  </r>
  <r>
    <x v="507"/>
    <x v="0"/>
    <x v="11"/>
    <x v="5"/>
    <x v="5"/>
    <x v="5"/>
    <x v="503"/>
    <x v="94"/>
    <x v="17"/>
    <x v="17"/>
    <x v="3"/>
    <x v="3"/>
    <x v="1"/>
    <x v="11"/>
    <x v="11"/>
  </r>
  <r>
    <x v="514"/>
    <x v="0"/>
    <x v="0"/>
    <x v="92"/>
    <x v="1"/>
    <x v="1125"/>
    <x v="510"/>
    <x v="94"/>
    <x v="17"/>
    <x v="17"/>
    <x v="3"/>
    <x v="3"/>
    <x v="1"/>
    <x v="0"/>
    <x v="0"/>
  </r>
  <r>
    <x v="515"/>
    <x v="0"/>
    <x v="1"/>
    <x v="46"/>
    <x v="83"/>
    <x v="595"/>
    <x v="511"/>
    <x v="94"/>
    <x v="17"/>
    <x v="17"/>
    <x v="3"/>
    <x v="3"/>
    <x v="1"/>
    <x v="1"/>
    <x v="1"/>
  </r>
  <r>
    <x v="516"/>
    <x v="0"/>
    <x v="1"/>
    <x v="104"/>
    <x v="170"/>
    <x v="1126"/>
    <x v="512"/>
    <x v="94"/>
    <x v="17"/>
    <x v="17"/>
    <x v="3"/>
    <x v="3"/>
    <x v="1"/>
    <x v="1"/>
    <x v="1"/>
  </r>
  <r>
    <x v="510"/>
    <x v="0"/>
    <x v="1"/>
    <x v="65"/>
    <x v="47"/>
    <x v="618"/>
    <x v="506"/>
    <x v="94"/>
    <x v="17"/>
    <x v="17"/>
    <x v="3"/>
    <x v="3"/>
    <x v="1"/>
    <x v="1"/>
    <x v="1"/>
  </r>
  <r>
    <x v="509"/>
    <x v="0"/>
    <x v="6"/>
    <x v="31"/>
    <x v="27"/>
    <x v="184"/>
    <x v="505"/>
    <x v="94"/>
    <x v="17"/>
    <x v="17"/>
    <x v="3"/>
    <x v="3"/>
    <x v="1"/>
    <x v="6"/>
    <x v="6"/>
  </r>
  <r>
    <x v="515"/>
    <x v="0"/>
    <x v="11"/>
    <x v="65"/>
    <x v="24"/>
    <x v="99"/>
    <x v="511"/>
    <x v="94"/>
    <x v="17"/>
    <x v="17"/>
    <x v="3"/>
    <x v="3"/>
    <x v="1"/>
    <x v="11"/>
    <x v="11"/>
  </r>
  <r>
    <x v="516"/>
    <x v="0"/>
    <x v="7"/>
    <x v="48"/>
    <x v="1"/>
    <x v="233"/>
    <x v="512"/>
    <x v="94"/>
    <x v="17"/>
    <x v="17"/>
    <x v="3"/>
    <x v="3"/>
    <x v="1"/>
    <x v="7"/>
    <x v="7"/>
  </r>
  <r>
    <x v="509"/>
    <x v="0"/>
    <x v="5"/>
    <x v="8"/>
    <x v="0"/>
    <x v="7"/>
    <x v="505"/>
    <x v="94"/>
    <x v="17"/>
    <x v="17"/>
    <x v="3"/>
    <x v="3"/>
    <x v="1"/>
    <x v="5"/>
    <x v="5"/>
  </r>
  <r>
    <x v="517"/>
    <x v="0"/>
    <x v="5"/>
    <x v="79"/>
    <x v="18"/>
    <x v="7"/>
    <x v="513"/>
    <x v="94"/>
    <x v="17"/>
    <x v="17"/>
    <x v="3"/>
    <x v="3"/>
    <x v="1"/>
    <x v="5"/>
    <x v="5"/>
  </r>
  <r>
    <x v="512"/>
    <x v="0"/>
    <x v="7"/>
    <x v="13"/>
    <x v="62"/>
    <x v="162"/>
    <x v="508"/>
    <x v="94"/>
    <x v="17"/>
    <x v="17"/>
    <x v="3"/>
    <x v="3"/>
    <x v="1"/>
    <x v="7"/>
    <x v="7"/>
  </r>
  <r>
    <x v="512"/>
    <x v="0"/>
    <x v="10"/>
    <x v="7"/>
    <x v="10"/>
    <x v="0"/>
    <x v="508"/>
    <x v="94"/>
    <x v="17"/>
    <x v="17"/>
    <x v="3"/>
    <x v="3"/>
    <x v="1"/>
    <x v="10"/>
    <x v="10"/>
  </r>
  <r>
    <x v="518"/>
    <x v="0"/>
    <x v="11"/>
    <x v="37"/>
    <x v="48"/>
    <x v="547"/>
    <x v="514"/>
    <x v="94"/>
    <x v="17"/>
    <x v="17"/>
    <x v="3"/>
    <x v="3"/>
    <x v="1"/>
    <x v="11"/>
    <x v="11"/>
  </r>
  <r>
    <x v="519"/>
    <x v="0"/>
    <x v="5"/>
    <x v="20"/>
    <x v="41"/>
    <x v="73"/>
    <x v="515"/>
    <x v="94"/>
    <x v="17"/>
    <x v="17"/>
    <x v="3"/>
    <x v="3"/>
    <x v="1"/>
    <x v="5"/>
    <x v="5"/>
  </r>
  <r>
    <x v="520"/>
    <x v="0"/>
    <x v="11"/>
    <x v="25"/>
    <x v="147"/>
    <x v="63"/>
    <x v="516"/>
    <x v="94"/>
    <x v="17"/>
    <x v="17"/>
    <x v="3"/>
    <x v="3"/>
    <x v="1"/>
    <x v="11"/>
    <x v="11"/>
  </r>
  <r>
    <x v="518"/>
    <x v="0"/>
    <x v="8"/>
    <x v="70"/>
    <x v="35"/>
    <x v="1127"/>
    <x v="514"/>
    <x v="94"/>
    <x v="17"/>
    <x v="17"/>
    <x v="3"/>
    <x v="3"/>
    <x v="1"/>
    <x v="8"/>
    <x v="8"/>
  </r>
  <r>
    <x v="514"/>
    <x v="0"/>
    <x v="5"/>
    <x v="10"/>
    <x v="43"/>
    <x v="666"/>
    <x v="510"/>
    <x v="94"/>
    <x v="17"/>
    <x v="17"/>
    <x v="3"/>
    <x v="3"/>
    <x v="1"/>
    <x v="5"/>
    <x v="5"/>
  </r>
  <r>
    <x v="513"/>
    <x v="0"/>
    <x v="8"/>
    <x v="53"/>
    <x v="102"/>
    <x v="637"/>
    <x v="509"/>
    <x v="94"/>
    <x v="17"/>
    <x v="17"/>
    <x v="3"/>
    <x v="3"/>
    <x v="1"/>
    <x v="8"/>
    <x v="8"/>
  </r>
  <r>
    <x v="514"/>
    <x v="0"/>
    <x v="8"/>
    <x v="83"/>
    <x v="122"/>
    <x v="1128"/>
    <x v="510"/>
    <x v="94"/>
    <x v="17"/>
    <x v="17"/>
    <x v="3"/>
    <x v="3"/>
    <x v="1"/>
    <x v="8"/>
    <x v="8"/>
  </r>
  <r>
    <x v="508"/>
    <x v="0"/>
    <x v="0"/>
    <x v="8"/>
    <x v="9"/>
    <x v="13"/>
    <x v="504"/>
    <x v="94"/>
    <x v="17"/>
    <x v="17"/>
    <x v="3"/>
    <x v="3"/>
    <x v="1"/>
    <x v="0"/>
    <x v="0"/>
  </r>
  <r>
    <x v="521"/>
    <x v="0"/>
    <x v="0"/>
    <x v="75"/>
    <x v="91"/>
    <x v="124"/>
    <x v="517"/>
    <x v="94"/>
    <x v="17"/>
    <x v="17"/>
    <x v="3"/>
    <x v="3"/>
    <x v="1"/>
    <x v="0"/>
    <x v="0"/>
  </r>
  <r>
    <x v="521"/>
    <x v="0"/>
    <x v="9"/>
    <x v="8"/>
    <x v="0"/>
    <x v="7"/>
    <x v="517"/>
    <x v="94"/>
    <x v="17"/>
    <x v="17"/>
    <x v="3"/>
    <x v="3"/>
    <x v="1"/>
    <x v="9"/>
    <x v="9"/>
  </r>
  <r>
    <x v="521"/>
    <x v="0"/>
    <x v="11"/>
    <x v="0"/>
    <x v="85"/>
    <x v="126"/>
    <x v="517"/>
    <x v="94"/>
    <x v="17"/>
    <x v="17"/>
    <x v="3"/>
    <x v="3"/>
    <x v="1"/>
    <x v="11"/>
    <x v="11"/>
  </r>
  <r>
    <x v="522"/>
    <x v="0"/>
    <x v="11"/>
    <x v="3"/>
    <x v="16"/>
    <x v="93"/>
    <x v="518"/>
    <x v="94"/>
    <x v="17"/>
    <x v="17"/>
    <x v="3"/>
    <x v="3"/>
    <x v="1"/>
    <x v="11"/>
    <x v="11"/>
  </r>
  <r>
    <x v="519"/>
    <x v="0"/>
    <x v="6"/>
    <x v="5"/>
    <x v="36"/>
    <x v="348"/>
    <x v="515"/>
    <x v="94"/>
    <x v="17"/>
    <x v="17"/>
    <x v="3"/>
    <x v="3"/>
    <x v="1"/>
    <x v="6"/>
    <x v="6"/>
  </r>
  <r>
    <x v="518"/>
    <x v="0"/>
    <x v="4"/>
    <x v="63"/>
    <x v="15"/>
    <x v="368"/>
    <x v="514"/>
    <x v="94"/>
    <x v="17"/>
    <x v="17"/>
    <x v="3"/>
    <x v="3"/>
    <x v="1"/>
    <x v="4"/>
    <x v="4"/>
  </r>
  <r>
    <x v="523"/>
    <x v="0"/>
    <x v="6"/>
    <x v="40"/>
    <x v="102"/>
    <x v="42"/>
    <x v="519"/>
    <x v="94"/>
    <x v="17"/>
    <x v="17"/>
    <x v="3"/>
    <x v="3"/>
    <x v="1"/>
    <x v="6"/>
    <x v="6"/>
  </r>
  <r>
    <x v="518"/>
    <x v="1"/>
    <x v="2"/>
    <x v="98"/>
    <x v="105"/>
    <x v="468"/>
    <x v="514"/>
    <x v="94"/>
    <x v="17"/>
    <x v="17"/>
    <x v="3"/>
    <x v="3"/>
    <x v="1"/>
    <x v="2"/>
    <x v="2"/>
  </r>
  <r>
    <x v="523"/>
    <x v="0"/>
    <x v="11"/>
    <x v="90"/>
    <x v="118"/>
    <x v="213"/>
    <x v="519"/>
    <x v="94"/>
    <x v="17"/>
    <x v="17"/>
    <x v="3"/>
    <x v="3"/>
    <x v="1"/>
    <x v="11"/>
    <x v="11"/>
  </r>
  <r>
    <x v="520"/>
    <x v="0"/>
    <x v="6"/>
    <x v="39"/>
    <x v="97"/>
    <x v="372"/>
    <x v="516"/>
    <x v="94"/>
    <x v="17"/>
    <x v="17"/>
    <x v="3"/>
    <x v="3"/>
    <x v="1"/>
    <x v="6"/>
    <x v="6"/>
  </r>
  <r>
    <x v="518"/>
    <x v="0"/>
    <x v="9"/>
    <x v="54"/>
    <x v="42"/>
    <x v="171"/>
    <x v="514"/>
    <x v="94"/>
    <x v="17"/>
    <x v="17"/>
    <x v="3"/>
    <x v="3"/>
    <x v="1"/>
    <x v="9"/>
    <x v="9"/>
  </r>
  <r>
    <x v="519"/>
    <x v="0"/>
    <x v="10"/>
    <x v="9"/>
    <x v="7"/>
    <x v="282"/>
    <x v="515"/>
    <x v="94"/>
    <x v="17"/>
    <x v="17"/>
    <x v="3"/>
    <x v="3"/>
    <x v="1"/>
    <x v="10"/>
    <x v="10"/>
  </r>
  <r>
    <x v="513"/>
    <x v="0"/>
    <x v="0"/>
    <x v="0"/>
    <x v="85"/>
    <x v="126"/>
    <x v="509"/>
    <x v="94"/>
    <x v="17"/>
    <x v="17"/>
    <x v="3"/>
    <x v="3"/>
    <x v="1"/>
    <x v="0"/>
    <x v="0"/>
  </r>
  <r>
    <x v="506"/>
    <x v="0"/>
    <x v="7"/>
    <x v="0"/>
    <x v="9"/>
    <x v="265"/>
    <x v="502"/>
    <x v="94"/>
    <x v="17"/>
    <x v="17"/>
    <x v="3"/>
    <x v="3"/>
    <x v="1"/>
    <x v="7"/>
    <x v="7"/>
  </r>
  <r>
    <x v="513"/>
    <x v="0"/>
    <x v="1"/>
    <x v="82"/>
    <x v="32"/>
    <x v="1129"/>
    <x v="509"/>
    <x v="94"/>
    <x v="17"/>
    <x v="17"/>
    <x v="3"/>
    <x v="3"/>
    <x v="1"/>
    <x v="1"/>
    <x v="1"/>
  </r>
  <r>
    <x v="520"/>
    <x v="0"/>
    <x v="0"/>
    <x v="1"/>
    <x v="76"/>
    <x v="34"/>
    <x v="516"/>
    <x v="94"/>
    <x v="17"/>
    <x v="17"/>
    <x v="3"/>
    <x v="3"/>
    <x v="1"/>
    <x v="0"/>
    <x v="0"/>
  </r>
  <r>
    <x v="517"/>
    <x v="0"/>
    <x v="1"/>
    <x v="124"/>
    <x v="169"/>
    <x v="605"/>
    <x v="513"/>
    <x v="94"/>
    <x v="17"/>
    <x v="17"/>
    <x v="3"/>
    <x v="3"/>
    <x v="1"/>
    <x v="1"/>
    <x v="1"/>
  </r>
  <r>
    <x v="523"/>
    <x v="0"/>
    <x v="10"/>
    <x v="37"/>
    <x v="61"/>
    <x v="84"/>
    <x v="519"/>
    <x v="94"/>
    <x v="17"/>
    <x v="17"/>
    <x v="3"/>
    <x v="3"/>
    <x v="1"/>
    <x v="10"/>
    <x v="10"/>
  </r>
  <r>
    <x v="523"/>
    <x v="0"/>
    <x v="0"/>
    <x v="13"/>
    <x v="43"/>
    <x v="208"/>
    <x v="519"/>
    <x v="94"/>
    <x v="17"/>
    <x v="17"/>
    <x v="3"/>
    <x v="3"/>
    <x v="1"/>
    <x v="0"/>
    <x v="0"/>
  </r>
  <r>
    <x v="515"/>
    <x v="0"/>
    <x v="7"/>
    <x v="21"/>
    <x v="65"/>
    <x v="75"/>
    <x v="511"/>
    <x v="94"/>
    <x v="17"/>
    <x v="17"/>
    <x v="3"/>
    <x v="3"/>
    <x v="1"/>
    <x v="7"/>
    <x v="7"/>
  </r>
  <r>
    <x v="516"/>
    <x v="0"/>
    <x v="3"/>
    <x v="90"/>
    <x v="90"/>
    <x v="1130"/>
    <x v="512"/>
    <x v="94"/>
    <x v="17"/>
    <x v="17"/>
    <x v="3"/>
    <x v="3"/>
    <x v="1"/>
    <x v="3"/>
    <x v="3"/>
  </r>
  <r>
    <x v="515"/>
    <x v="0"/>
    <x v="3"/>
    <x v="37"/>
    <x v="61"/>
    <x v="84"/>
    <x v="511"/>
    <x v="94"/>
    <x v="17"/>
    <x v="17"/>
    <x v="3"/>
    <x v="3"/>
    <x v="1"/>
    <x v="3"/>
    <x v="3"/>
  </r>
  <r>
    <x v="517"/>
    <x v="0"/>
    <x v="10"/>
    <x v="84"/>
    <x v="21"/>
    <x v="259"/>
    <x v="513"/>
    <x v="94"/>
    <x v="17"/>
    <x v="17"/>
    <x v="3"/>
    <x v="3"/>
    <x v="1"/>
    <x v="10"/>
    <x v="10"/>
  </r>
  <r>
    <x v="512"/>
    <x v="0"/>
    <x v="1"/>
    <x v="31"/>
    <x v="19"/>
    <x v="540"/>
    <x v="508"/>
    <x v="94"/>
    <x v="17"/>
    <x v="17"/>
    <x v="3"/>
    <x v="3"/>
    <x v="1"/>
    <x v="1"/>
    <x v="1"/>
  </r>
  <r>
    <x v="510"/>
    <x v="0"/>
    <x v="10"/>
    <x v="3"/>
    <x v="10"/>
    <x v="7"/>
    <x v="506"/>
    <x v="94"/>
    <x v="17"/>
    <x v="17"/>
    <x v="3"/>
    <x v="3"/>
    <x v="1"/>
    <x v="10"/>
    <x v="10"/>
  </r>
  <r>
    <x v="511"/>
    <x v="0"/>
    <x v="3"/>
    <x v="20"/>
    <x v="41"/>
    <x v="73"/>
    <x v="507"/>
    <x v="94"/>
    <x v="17"/>
    <x v="17"/>
    <x v="3"/>
    <x v="3"/>
    <x v="1"/>
    <x v="3"/>
    <x v="3"/>
  </r>
  <r>
    <x v="509"/>
    <x v="0"/>
    <x v="11"/>
    <x v="113"/>
    <x v="96"/>
    <x v="50"/>
    <x v="505"/>
    <x v="94"/>
    <x v="17"/>
    <x v="17"/>
    <x v="3"/>
    <x v="3"/>
    <x v="1"/>
    <x v="11"/>
    <x v="11"/>
  </r>
  <r>
    <x v="515"/>
    <x v="0"/>
    <x v="2"/>
    <x v="34"/>
    <x v="105"/>
    <x v="172"/>
    <x v="511"/>
    <x v="94"/>
    <x v="17"/>
    <x v="17"/>
    <x v="3"/>
    <x v="3"/>
    <x v="1"/>
    <x v="2"/>
    <x v="2"/>
  </r>
  <r>
    <x v="511"/>
    <x v="0"/>
    <x v="9"/>
    <x v="20"/>
    <x v="41"/>
    <x v="73"/>
    <x v="507"/>
    <x v="94"/>
    <x v="17"/>
    <x v="17"/>
    <x v="3"/>
    <x v="3"/>
    <x v="1"/>
    <x v="9"/>
    <x v="9"/>
  </r>
  <r>
    <x v="511"/>
    <x v="0"/>
    <x v="8"/>
    <x v="12"/>
    <x v="6"/>
    <x v="145"/>
    <x v="507"/>
    <x v="94"/>
    <x v="17"/>
    <x v="17"/>
    <x v="3"/>
    <x v="3"/>
    <x v="1"/>
    <x v="8"/>
    <x v="8"/>
  </r>
  <r>
    <x v="516"/>
    <x v="0"/>
    <x v="10"/>
    <x v="70"/>
    <x v="59"/>
    <x v="125"/>
    <x v="512"/>
    <x v="94"/>
    <x v="17"/>
    <x v="17"/>
    <x v="3"/>
    <x v="3"/>
    <x v="1"/>
    <x v="10"/>
    <x v="10"/>
  </r>
  <r>
    <x v="522"/>
    <x v="0"/>
    <x v="0"/>
    <x v="6"/>
    <x v="41"/>
    <x v="34"/>
    <x v="518"/>
    <x v="94"/>
    <x v="17"/>
    <x v="17"/>
    <x v="3"/>
    <x v="3"/>
    <x v="1"/>
    <x v="0"/>
    <x v="0"/>
  </r>
  <r>
    <x v="511"/>
    <x v="0"/>
    <x v="2"/>
    <x v="6"/>
    <x v="6"/>
    <x v="6"/>
    <x v="507"/>
    <x v="94"/>
    <x v="17"/>
    <x v="17"/>
    <x v="3"/>
    <x v="3"/>
    <x v="1"/>
    <x v="2"/>
    <x v="2"/>
  </r>
  <r>
    <x v="511"/>
    <x v="1"/>
    <x v="2"/>
    <x v="6"/>
    <x v="6"/>
    <x v="6"/>
    <x v="507"/>
    <x v="94"/>
    <x v="17"/>
    <x v="17"/>
    <x v="3"/>
    <x v="3"/>
    <x v="1"/>
    <x v="2"/>
    <x v="2"/>
  </r>
  <r>
    <x v="522"/>
    <x v="0"/>
    <x v="9"/>
    <x v="48"/>
    <x v="3"/>
    <x v="186"/>
    <x v="518"/>
    <x v="94"/>
    <x v="17"/>
    <x v="17"/>
    <x v="3"/>
    <x v="3"/>
    <x v="1"/>
    <x v="9"/>
    <x v="9"/>
  </r>
  <r>
    <x v="521"/>
    <x v="1"/>
    <x v="2"/>
    <x v="6"/>
    <x v="6"/>
    <x v="6"/>
    <x v="517"/>
    <x v="94"/>
    <x v="17"/>
    <x v="17"/>
    <x v="3"/>
    <x v="3"/>
    <x v="1"/>
    <x v="2"/>
    <x v="2"/>
  </r>
  <r>
    <x v="508"/>
    <x v="0"/>
    <x v="4"/>
    <x v="30"/>
    <x v="62"/>
    <x v="7"/>
    <x v="504"/>
    <x v="94"/>
    <x v="17"/>
    <x v="17"/>
    <x v="3"/>
    <x v="3"/>
    <x v="1"/>
    <x v="4"/>
    <x v="4"/>
  </r>
  <r>
    <x v="521"/>
    <x v="0"/>
    <x v="1"/>
    <x v="10"/>
    <x v="94"/>
    <x v="34"/>
    <x v="517"/>
    <x v="94"/>
    <x v="17"/>
    <x v="17"/>
    <x v="3"/>
    <x v="3"/>
    <x v="1"/>
    <x v="1"/>
    <x v="1"/>
  </r>
  <r>
    <x v="514"/>
    <x v="0"/>
    <x v="6"/>
    <x v="50"/>
    <x v="20"/>
    <x v="1131"/>
    <x v="510"/>
    <x v="94"/>
    <x v="17"/>
    <x v="17"/>
    <x v="3"/>
    <x v="3"/>
    <x v="1"/>
    <x v="6"/>
    <x v="6"/>
  </r>
  <r>
    <x v="522"/>
    <x v="0"/>
    <x v="2"/>
    <x v="11"/>
    <x v="5"/>
    <x v="22"/>
    <x v="518"/>
    <x v="94"/>
    <x v="17"/>
    <x v="17"/>
    <x v="3"/>
    <x v="3"/>
    <x v="1"/>
    <x v="2"/>
    <x v="2"/>
  </r>
  <r>
    <x v="508"/>
    <x v="0"/>
    <x v="8"/>
    <x v="17"/>
    <x v="23"/>
    <x v="32"/>
    <x v="504"/>
    <x v="94"/>
    <x v="17"/>
    <x v="17"/>
    <x v="3"/>
    <x v="3"/>
    <x v="1"/>
    <x v="8"/>
    <x v="8"/>
  </r>
  <r>
    <x v="506"/>
    <x v="0"/>
    <x v="3"/>
    <x v="92"/>
    <x v="16"/>
    <x v="234"/>
    <x v="502"/>
    <x v="94"/>
    <x v="17"/>
    <x v="17"/>
    <x v="3"/>
    <x v="3"/>
    <x v="1"/>
    <x v="3"/>
    <x v="3"/>
  </r>
  <r>
    <x v="519"/>
    <x v="0"/>
    <x v="0"/>
    <x v="20"/>
    <x v="85"/>
    <x v="511"/>
    <x v="515"/>
    <x v="94"/>
    <x v="17"/>
    <x v="17"/>
    <x v="3"/>
    <x v="3"/>
    <x v="1"/>
    <x v="0"/>
    <x v="0"/>
  </r>
  <r>
    <x v="520"/>
    <x v="0"/>
    <x v="5"/>
    <x v="92"/>
    <x v="43"/>
    <x v="137"/>
    <x v="516"/>
    <x v="94"/>
    <x v="17"/>
    <x v="17"/>
    <x v="3"/>
    <x v="3"/>
    <x v="1"/>
    <x v="5"/>
    <x v="5"/>
  </r>
  <r>
    <x v="506"/>
    <x v="0"/>
    <x v="6"/>
    <x v="10"/>
    <x v="43"/>
    <x v="666"/>
    <x v="502"/>
    <x v="94"/>
    <x v="17"/>
    <x v="17"/>
    <x v="3"/>
    <x v="3"/>
    <x v="1"/>
    <x v="6"/>
    <x v="6"/>
  </r>
  <r>
    <x v="506"/>
    <x v="0"/>
    <x v="0"/>
    <x v="20"/>
    <x v="98"/>
    <x v="145"/>
    <x v="502"/>
    <x v="94"/>
    <x v="17"/>
    <x v="17"/>
    <x v="3"/>
    <x v="3"/>
    <x v="1"/>
    <x v="0"/>
    <x v="0"/>
  </r>
  <r>
    <x v="507"/>
    <x v="0"/>
    <x v="3"/>
    <x v="7"/>
    <x v="7"/>
    <x v="7"/>
    <x v="503"/>
    <x v="94"/>
    <x v="17"/>
    <x v="17"/>
    <x v="3"/>
    <x v="3"/>
    <x v="1"/>
    <x v="3"/>
    <x v="3"/>
  </r>
  <r>
    <x v="519"/>
    <x v="0"/>
    <x v="3"/>
    <x v="48"/>
    <x v="30"/>
    <x v="7"/>
    <x v="515"/>
    <x v="94"/>
    <x v="17"/>
    <x v="17"/>
    <x v="3"/>
    <x v="3"/>
    <x v="1"/>
    <x v="3"/>
    <x v="3"/>
  </r>
  <r>
    <x v="519"/>
    <x v="0"/>
    <x v="7"/>
    <x v="8"/>
    <x v="13"/>
    <x v="232"/>
    <x v="515"/>
    <x v="94"/>
    <x v="17"/>
    <x v="17"/>
    <x v="3"/>
    <x v="3"/>
    <x v="1"/>
    <x v="7"/>
    <x v="7"/>
  </r>
  <r>
    <x v="505"/>
    <x v="0"/>
    <x v="8"/>
    <x v="56"/>
    <x v="114"/>
    <x v="1004"/>
    <x v="501"/>
    <x v="94"/>
    <x v="17"/>
    <x v="17"/>
    <x v="3"/>
    <x v="3"/>
    <x v="1"/>
    <x v="8"/>
    <x v="8"/>
  </r>
  <r>
    <x v="507"/>
    <x v="0"/>
    <x v="5"/>
    <x v="20"/>
    <x v="6"/>
    <x v="7"/>
    <x v="503"/>
    <x v="94"/>
    <x v="17"/>
    <x v="17"/>
    <x v="3"/>
    <x v="3"/>
    <x v="1"/>
    <x v="5"/>
    <x v="5"/>
  </r>
  <r>
    <x v="505"/>
    <x v="1"/>
    <x v="2"/>
    <x v="19"/>
    <x v="31"/>
    <x v="26"/>
    <x v="501"/>
    <x v="94"/>
    <x v="17"/>
    <x v="17"/>
    <x v="3"/>
    <x v="3"/>
    <x v="1"/>
    <x v="2"/>
    <x v="2"/>
  </r>
  <r>
    <x v="520"/>
    <x v="0"/>
    <x v="10"/>
    <x v="14"/>
    <x v="83"/>
    <x v="9"/>
    <x v="516"/>
    <x v="94"/>
    <x v="17"/>
    <x v="17"/>
    <x v="3"/>
    <x v="3"/>
    <x v="1"/>
    <x v="10"/>
    <x v="10"/>
  </r>
  <r>
    <x v="519"/>
    <x v="0"/>
    <x v="4"/>
    <x v="23"/>
    <x v="56"/>
    <x v="204"/>
    <x v="515"/>
    <x v="94"/>
    <x v="17"/>
    <x v="17"/>
    <x v="3"/>
    <x v="3"/>
    <x v="1"/>
    <x v="4"/>
    <x v="4"/>
  </r>
  <r>
    <x v="505"/>
    <x v="0"/>
    <x v="2"/>
    <x v="40"/>
    <x v="31"/>
    <x v="291"/>
    <x v="501"/>
    <x v="94"/>
    <x v="17"/>
    <x v="17"/>
    <x v="3"/>
    <x v="3"/>
    <x v="1"/>
    <x v="2"/>
    <x v="2"/>
  </r>
  <r>
    <x v="518"/>
    <x v="0"/>
    <x v="2"/>
    <x v="82"/>
    <x v="105"/>
    <x v="1132"/>
    <x v="514"/>
    <x v="94"/>
    <x v="17"/>
    <x v="17"/>
    <x v="3"/>
    <x v="3"/>
    <x v="1"/>
    <x v="2"/>
    <x v="2"/>
  </r>
  <r>
    <x v="518"/>
    <x v="0"/>
    <x v="7"/>
    <x v="9"/>
    <x v="5"/>
    <x v="1133"/>
    <x v="514"/>
    <x v="94"/>
    <x v="17"/>
    <x v="17"/>
    <x v="3"/>
    <x v="3"/>
    <x v="1"/>
    <x v="7"/>
    <x v="7"/>
  </r>
  <r>
    <x v="523"/>
    <x v="0"/>
    <x v="1"/>
    <x v="101"/>
    <x v="68"/>
    <x v="1134"/>
    <x v="519"/>
    <x v="94"/>
    <x v="17"/>
    <x v="17"/>
    <x v="3"/>
    <x v="3"/>
    <x v="1"/>
    <x v="1"/>
    <x v="1"/>
  </r>
  <r>
    <x v="518"/>
    <x v="0"/>
    <x v="3"/>
    <x v="26"/>
    <x v="60"/>
    <x v="1135"/>
    <x v="514"/>
    <x v="94"/>
    <x v="17"/>
    <x v="17"/>
    <x v="3"/>
    <x v="3"/>
    <x v="1"/>
    <x v="3"/>
    <x v="3"/>
  </r>
  <r>
    <x v="507"/>
    <x v="0"/>
    <x v="10"/>
    <x v="13"/>
    <x v="14"/>
    <x v="44"/>
    <x v="503"/>
    <x v="94"/>
    <x v="17"/>
    <x v="17"/>
    <x v="3"/>
    <x v="3"/>
    <x v="1"/>
    <x v="10"/>
    <x v="10"/>
  </r>
  <r>
    <x v="505"/>
    <x v="0"/>
    <x v="4"/>
    <x v="54"/>
    <x v="75"/>
    <x v="202"/>
    <x v="501"/>
    <x v="94"/>
    <x v="17"/>
    <x v="17"/>
    <x v="3"/>
    <x v="3"/>
    <x v="1"/>
    <x v="4"/>
    <x v="4"/>
  </r>
  <r>
    <x v="515"/>
    <x v="0"/>
    <x v="10"/>
    <x v="13"/>
    <x v="63"/>
    <x v="72"/>
    <x v="511"/>
    <x v="94"/>
    <x v="17"/>
    <x v="17"/>
    <x v="3"/>
    <x v="3"/>
    <x v="1"/>
    <x v="10"/>
    <x v="10"/>
  </r>
  <r>
    <x v="516"/>
    <x v="0"/>
    <x v="6"/>
    <x v="27"/>
    <x v="83"/>
    <x v="8"/>
    <x v="512"/>
    <x v="94"/>
    <x v="17"/>
    <x v="17"/>
    <x v="3"/>
    <x v="3"/>
    <x v="1"/>
    <x v="6"/>
    <x v="6"/>
  </r>
  <r>
    <x v="518"/>
    <x v="0"/>
    <x v="10"/>
    <x v="3"/>
    <x v="30"/>
    <x v="379"/>
    <x v="514"/>
    <x v="94"/>
    <x v="17"/>
    <x v="17"/>
    <x v="3"/>
    <x v="3"/>
    <x v="1"/>
    <x v="10"/>
    <x v="10"/>
  </r>
  <r>
    <x v="515"/>
    <x v="0"/>
    <x v="4"/>
    <x v="48"/>
    <x v="56"/>
    <x v="63"/>
    <x v="511"/>
    <x v="94"/>
    <x v="17"/>
    <x v="17"/>
    <x v="3"/>
    <x v="3"/>
    <x v="1"/>
    <x v="4"/>
    <x v="4"/>
  </r>
  <r>
    <x v="515"/>
    <x v="0"/>
    <x v="9"/>
    <x v="31"/>
    <x v="31"/>
    <x v="34"/>
    <x v="511"/>
    <x v="94"/>
    <x v="17"/>
    <x v="17"/>
    <x v="3"/>
    <x v="3"/>
    <x v="1"/>
    <x v="9"/>
    <x v="9"/>
  </r>
  <r>
    <x v="517"/>
    <x v="0"/>
    <x v="3"/>
    <x v="105"/>
    <x v="103"/>
    <x v="233"/>
    <x v="513"/>
    <x v="94"/>
    <x v="17"/>
    <x v="17"/>
    <x v="3"/>
    <x v="3"/>
    <x v="1"/>
    <x v="3"/>
    <x v="3"/>
  </r>
  <r>
    <x v="512"/>
    <x v="0"/>
    <x v="4"/>
    <x v="5"/>
    <x v="1"/>
    <x v="1070"/>
    <x v="508"/>
    <x v="94"/>
    <x v="17"/>
    <x v="17"/>
    <x v="3"/>
    <x v="3"/>
    <x v="1"/>
    <x v="4"/>
    <x v="4"/>
  </r>
  <r>
    <x v="517"/>
    <x v="0"/>
    <x v="9"/>
    <x v="111"/>
    <x v="139"/>
    <x v="1136"/>
    <x v="513"/>
    <x v="94"/>
    <x v="17"/>
    <x v="17"/>
    <x v="3"/>
    <x v="3"/>
    <x v="1"/>
    <x v="9"/>
    <x v="9"/>
  </r>
  <r>
    <x v="516"/>
    <x v="0"/>
    <x v="5"/>
    <x v="8"/>
    <x v="9"/>
    <x v="13"/>
    <x v="512"/>
    <x v="94"/>
    <x v="17"/>
    <x v="17"/>
    <x v="3"/>
    <x v="3"/>
    <x v="1"/>
    <x v="5"/>
    <x v="5"/>
  </r>
  <r>
    <x v="511"/>
    <x v="0"/>
    <x v="1"/>
    <x v="20"/>
    <x v="41"/>
    <x v="73"/>
    <x v="507"/>
    <x v="94"/>
    <x v="17"/>
    <x v="17"/>
    <x v="3"/>
    <x v="3"/>
    <x v="1"/>
    <x v="1"/>
    <x v="1"/>
  </r>
  <r>
    <x v="517"/>
    <x v="0"/>
    <x v="7"/>
    <x v="50"/>
    <x v="59"/>
    <x v="75"/>
    <x v="513"/>
    <x v="94"/>
    <x v="17"/>
    <x v="17"/>
    <x v="3"/>
    <x v="3"/>
    <x v="1"/>
    <x v="7"/>
    <x v="7"/>
  </r>
  <r>
    <x v="510"/>
    <x v="0"/>
    <x v="0"/>
    <x v="8"/>
    <x v="0"/>
    <x v="7"/>
    <x v="506"/>
    <x v="94"/>
    <x v="17"/>
    <x v="17"/>
    <x v="3"/>
    <x v="3"/>
    <x v="1"/>
    <x v="0"/>
    <x v="0"/>
  </r>
  <r>
    <x v="509"/>
    <x v="0"/>
    <x v="0"/>
    <x v="5"/>
    <x v="23"/>
    <x v="178"/>
    <x v="505"/>
    <x v="94"/>
    <x v="17"/>
    <x v="17"/>
    <x v="3"/>
    <x v="3"/>
    <x v="1"/>
    <x v="0"/>
    <x v="0"/>
  </r>
  <r>
    <x v="512"/>
    <x v="0"/>
    <x v="9"/>
    <x v="40"/>
    <x v="83"/>
    <x v="204"/>
    <x v="508"/>
    <x v="94"/>
    <x v="17"/>
    <x v="17"/>
    <x v="3"/>
    <x v="3"/>
    <x v="1"/>
    <x v="9"/>
    <x v="9"/>
  </r>
  <r>
    <x v="517"/>
    <x v="0"/>
    <x v="4"/>
    <x v="113"/>
    <x v="137"/>
    <x v="7"/>
    <x v="513"/>
    <x v="94"/>
    <x v="17"/>
    <x v="17"/>
    <x v="3"/>
    <x v="3"/>
    <x v="1"/>
    <x v="4"/>
    <x v="4"/>
  </r>
  <r>
    <x v="512"/>
    <x v="0"/>
    <x v="2"/>
    <x v="18"/>
    <x v="113"/>
    <x v="13"/>
    <x v="508"/>
    <x v="94"/>
    <x v="17"/>
    <x v="17"/>
    <x v="3"/>
    <x v="3"/>
    <x v="1"/>
    <x v="2"/>
    <x v="2"/>
  </r>
  <r>
    <x v="511"/>
    <x v="0"/>
    <x v="7"/>
    <x v="75"/>
    <x v="17"/>
    <x v="120"/>
    <x v="507"/>
    <x v="94"/>
    <x v="17"/>
    <x v="17"/>
    <x v="3"/>
    <x v="3"/>
    <x v="1"/>
    <x v="7"/>
    <x v="7"/>
  </r>
  <r>
    <x v="508"/>
    <x v="1"/>
    <x v="2"/>
    <x v="23"/>
    <x v="16"/>
    <x v="54"/>
    <x v="504"/>
    <x v="94"/>
    <x v="17"/>
    <x v="17"/>
    <x v="3"/>
    <x v="3"/>
    <x v="1"/>
    <x v="2"/>
    <x v="2"/>
  </r>
  <r>
    <x v="521"/>
    <x v="0"/>
    <x v="4"/>
    <x v="6"/>
    <x v="98"/>
    <x v="13"/>
    <x v="517"/>
    <x v="94"/>
    <x v="17"/>
    <x v="17"/>
    <x v="3"/>
    <x v="3"/>
    <x v="1"/>
    <x v="4"/>
    <x v="4"/>
  </r>
  <r>
    <x v="522"/>
    <x v="0"/>
    <x v="3"/>
    <x v="17"/>
    <x v="11"/>
    <x v="18"/>
    <x v="518"/>
    <x v="94"/>
    <x v="17"/>
    <x v="17"/>
    <x v="3"/>
    <x v="3"/>
    <x v="1"/>
    <x v="3"/>
    <x v="3"/>
  </r>
  <r>
    <x v="522"/>
    <x v="0"/>
    <x v="8"/>
    <x v="23"/>
    <x v="10"/>
    <x v="42"/>
    <x v="518"/>
    <x v="94"/>
    <x v="17"/>
    <x v="17"/>
    <x v="3"/>
    <x v="3"/>
    <x v="1"/>
    <x v="8"/>
    <x v="8"/>
  </r>
  <r>
    <x v="508"/>
    <x v="0"/>
    <x v="1"/>
    <x v="48"/>
    <x v="30"/>
    <x v="7"/>
    <x v="504"/>
    <x v="94"/>
    <x v="17"/>
    <x v="17"/>
    <x v="3"/>
    <x v="3"/>
    <x v="1"/>
    <x v="1"/>
    <x v="1"/>
  </r>
  <r>
    <x v="522"/>
    <x v="0"/>
    <x v="4"/>
    <x v="7"/>
    <x v="8"/>
    <x v="11"/>
    <x v="518"/>
    <x v="94"/>
    <x v="17"/>
    <x v="17"/>
    <x v="3"/>
    <x v="3"/>
    <x v="1"/>
    <x v="4"/>
    <x v="4"/>
  </r>
  <r>
    <x v="508"/>
    <x v="0"/>
    <x v="2"/>
    <x v="23"/>
    <x v="16"/>
    <x v="54"/>
    <x v="504"/>
    <x v="94"/>
    <x v="17"/>
    <x v="17"/>
    <x v="3"/>
    <x v="3"/>
    <x v="1"/>
    <x v="2"/>
    <x v="2"/>
  </r>
  <r>
    <x v="522"/>
    <x v="1"/>
    <x v="2"/>
    <x v="48"/>
    <x v="5"/>
    <x v="169"/>
    <x v="518"/>
    <x v="94"/>
    <x v="17"/>
    <x v="17"/>
    <x v="3"/>
    <x v="3"/>
    <x v="1"/>
    <x v="2"/>
    <x v="2"/>
  </r>
  <r>
    <x v="521"/>
    <x v="0"/>
    <x v="2"/>
    <x v="6"/>
    <x v="6"/>
    <x v="6"/>
    <x v="517"/>
    <x v="94"/>
    <x v="17"/>
    <x v="17"/>
    <x v="3"/>
    <x v="3"/>
    <x v="1"/>
    <x v="2"/>
    <x v="2"/>
  </r>
  <r>
    <x v="513"/>
    <x v="0"/>
    <x v="10"/>
    <x v="7"/>
    <x v="3"/>
    <x v="549"/>
    <x v="509"/>
    <x v="94"/>
    <x v="17"/>
    <x v="17"/>
    <x v="3"/>
    <x v="3"/>
    <x v="1"/>
    <x v="10"/>
    <x v="10"/>
  </r>
  <r>
    <x v="507"/>
    <x v="0"/>
    <x v="6"/>
    <x v="9"/>
    <x v="8"/>
    <x v="8"/>
    <x v="503"/>
    <x v="94"/>
    <x v="17"/>
    <x v="17"/>
    <x v="3"/>
    <x v="3"/>
    <x v="1"/>
    <x v="6"/>
    <x v="6"/>
  </r>
  <r>
    <x v="507"/>
    <x v="0"/>
    <x v="7"/>
    <x v="0"/>
    <x v="0"/>
    <x v="0"/>
    <x v="503"/>
    <x v="94"/>
    <x v="17"/>
    <x v="17"/>
    <x v="3"/>
    <x v="3"/>
    <x v="1"/>
    <x v="7"/>
    <x v="7"/>
  </r>
  <r>
    <x v="513"/>
    <x v="0"/>
    <x v="11"/>
    <x v="1"/>
    <x v="15"/>
    <x v="384"/>
    <x v="509"/>
    <x v="94"/>
    <x v="17"/>
    <x v="17"/>
    <x v="3"/>
    <x v="3"/>
    <x v="1"/>
    <x v="11"/>
    <x v="11"/>
  </r>
  <r>
    <x v="506"/>
    <x v="0"/>
    <x v="5"/>
    <x v="12"/>
    <x v="6"/>
    <x v="145"/>
    <x v="502"/>
    <x v="94"/>
    <x v="17"/>
    <x v="17"/>
    <x v="3"/>
    <x v="3"/>
    <x v="1"/>
    <x v="5"/>
    <x v="5"/>
  </r>
  <r>
    <x v="506"/>
    <x v="0"/>
    <x v="11"/>
    <x v="23"/>
    <x v="1"/>
    <x v="47"/>
    <x v="502"/>
    <x v="94"/>
    <x v="17"/>
    <x v="17"/>
    <x v="3"/>
    <x v="3"/>
    <x v="1"/>
    <x v="11"/>
    <x v="11"/>
  </r>
  <r>
    <x v="513"/>
    <x v="0"/>
    <x v="5"/>
    <x v="20"/>
    <x v="6"/>
    <x v="7"/>
    <x v="509"/>
    <x v="94"/>
    <x v="17"/>
    <x v="17"/>
    <x v="3"/>
    <x v="3"/>
    <x v="1"/>
    <x v="5"/>
    <x v="5"/>
  </r>
  <r>
    <x v="506"/>
    <x v="0"/>
    <x v="8"/>
    <x v="57"/>
    <x v="34"/>
    <x v="13"/>
    <x v="502"/>
    <x v="94"/>
    <x v="17"/>
    <x v="17"/>
    <x v="3"/>
    <x v="3"/>
    <x v="1"/>
    <x v="8"/>
    <x v="8"/>
  </r>
  <r>
    <x v="519"/>
    <x v="1"/>
    <x v="2"/>
    <x v="59"/>
    <x v="118"/>
    <x v="591"/>
    <x v="515"/>
    <x v="94"/>
    <x v="17"/>
    <x v="17"/>
    <x v="3"/>
    <x v="3"/>
    <x v="1"/>
    <x v="2"/>
    <x v="2"/>
  </r>
  <r>
    <x v="519"/>
    <x v="0"/>
    <x v="2"/>
    <x v="113"/>
    <x v="118"/>
    <x v="512"/>
    <x v="515"/>
    <x v="94"/>
    <x v="17"/>
    <x v="17"/>
    <x v="3"/>
    <x v="3"/>
    <x v="1"/>
    <x v="2"/>
    <x v="2"/>
  </r>
  <r>
    <x v="523"/>
    <x v="0"/>
    <x v="5"/>
    <x v="0"/>
    <x v="85"/>
    <x v="126"/>
    <x v="519"/>
    <x v="94"/>
    <x v="17"/>
    <x v="17"/>
    <x v="3"/>
    <x v="3"/>
    <x v="1"/>
    <x v="5"/>
    <x v="5"/>
  </r>
  <r>
    <x v="520"/>
    <x v="0"/>
    <x v="7"/>
    <x v="49"/>
    <x v="81"/>
    <x v="243"/>
    <x v="516"/>
    <x v="94"/>
    <x v="17"/>
    <x v="17"/>
    <x v="3"/>
    <x v="3"/>
    <x v="1"/>
    <x v="7"/>
    <x v="7"/>
  </r>
  <r>
    <x v="523"/>
    <x v="0"/>
    <x v="9"/>
    <x v="55"/>
    <x v="29"/>
    <x v="34"/>
    <x v="519"/>
    <x v="94"/>
    <x v="17"/>
    <x v="17"/>
    <x v="3"/>
    <x v="3"/>
    <x v="1"/>
    <x v="9"/>
    <x v="9"/>
  </r>
  <r>
    <x v="520"/>
    <x v="0"/>
    <x v="3"/>
    <x v="134"/>
    <x v="143"/>
    <x v="410"/>
    <x v="516"/>
    <x v="94"/>
    <x v="17"/>
    <x v="17"/>
    <x v="3"/>
    <x v="3"/>
    <x v="1"/>
    <x v="3"/>
    <x v="3"/>
  </r>
  <r>
    <x v="519"/>
    <x v="0"/>
    <x v="1"/>
    <x v="82"/>
    <x v="31"/>
    <x v="391"/>
    <x v="515"/>
    <x v="94"/>
    <x v="17"/>
    <x v="17"/>
    <x v="3"/>
    <x v="3"/>
    <x v="1"/>
    <x v="1"/>
    <x v="1"/>
  </r>
  <r>
    <x v="523"/>
    <x v="0"/>
    <x v="3"/>
    <x v="18"/>
    <x v="114"/>
    <x v="210"/>
    <x v="519"/>
    <x v="94"/>
    <x v="17"/>
    <x v="17"/>
    <x v="3"/>
    <x v="3"/>
    <x v="1"/>
    <x v="3"/>
    <x v="3"/>
  </r>
  <r>
    <x v="517"/>
    <x v="1"/>
    <x v="2"/>
    <x v="67"/>
    <x v="116"/>
    <x v="9"/>
    <x v="513"/>
    <x v="94"/>
    <x v="17"/>
    <x v="17"/>
    <x v="3"/>
    <x v="3"/>
    <x v="1"/>
    <x v="2"/>
    <x v="2"/>
  </r>
  <r>
    <x v="523"/>
    <x v="0"/>
    <x v="4"/>
    <x v="84"/>
    <x v="2"/>
    <x v="34"/>
    <x v="519"/>
    <x v="94"/>
    <x v="17"/>
    <x v="17"/>
    <x v="3"/>
    <x v="3"/>
    <x v="1"/>
    <x v="4"/>
    <x v="4"/>
  </r>
  <r>
    <x v="520"/>
    <x v="0"/>
    <x v="1"/>
    <x v="107"/>
    <x v="126"/>
    <x v="1137"/>
    <x v="516"/>
    <x v="94"/>
    <x v="17"/>
    <x v="17"/>
    <x v="3"/>
    <x v="3"/>
    <x v="1"/>
    <x v="1"/>
    <x v="1"/>
  </r>
  <r>
    <x v="515"/>
    <x v="0"/>
    <x v="8"/>
    <x v="49"/>
    <x v="48"/>
    <x v="203"/>
    <x v="511"/>
    <x v="94"/>
    <x v="17"/>
    <x v="17"/>
    <x v="3"/>
    <x v="3"/>
    <x v="1"/>
    <x v="8"/>
    <x v="8"/>
  </r>
  <r>
    <x v="516"/>
    <x v="0"/>
    <x v="0"/>
    <x v="92"/>
    <x v="43"/>
    <x v="137"/>
    <x v="512"/>
    <x v="94"/>
    <x v="17"/>
    <x v="17"/>
    <x v="3"/>
    <x v="3"/>
    <x v="1"/>
    <x v="0"/>
    <x v="0"/>
  </r>
  <r>
    <x v="515"/>
    <x v="1"/>
    <x v="2"/>
    <x v="105"/>
    <x v="113"/>
    <x v="26"/>
    <x v="511"/>
    <x v="94"/>
    <x v="17"/>
    <x v="17"/>
    <x v="3"/>
    <x v="3"/>
    <x v="1"/>
    <x v="2"/>
    <x v="2"/>
  </r>
  <r>
    <x v="509"/>
    <x v="0"/>
    <x v="8"/>
    <x v="125"/>
    <x v="71"/>
    <x v="1138"/>
    <x v="505"/>
    <x v="94"/>
    <x v="17"/>
    <x v="17"/>
    <x v="3"/>
    <x v="3"/>
    <x v="1"/>
    <x v="8"/>
    <x v="8"/>
  </r>
  <r>
    <x v="510"/>
    <x v="0"/>
    <x v="2"/>
    <x v="51"/>
    <x v="102"/>
    <x v="7"/>
    <x v="506"/>
    <x v="94"/>
    <x v="17"/>
    <x v="17"/>
    <x v="3"/>
    <x v="3"/>
    <x v="1"/>
    <x v="2"/>
    <x v="2"/>
  </r>
  <r>
    <x v="512"/>
    <x v="1"/>
    <x v="2"/>
    <x v="59"/>
    <x v="113"/>
    <x v="736"/>
    <x v="508"/>
    <x v="94"/>
    <x v="17"/>
    <x v="17"/>
    <x v="3"/>
    <x v="3"/>
    <x v="1"/>
    <x v="2"/>
    <x v="2"/>
  </r>
  <r>
    <x v="510"/>
    <x v="0"/>
    <x v="6"/>
    <x v="23"/>
    <x v="36"/>
    <x v="291"/>
    <x v="506"/>
    <x v="94"/>
    <x v="17"/>
    <x v="17"/>
    <x v="3"/>
    <x v="3"/>
    <x v="1"/>
    <x v="6"/>
    <x v="6"/>
  </r>
  <r>
    <x v="512"/>
    <x v="0"/>
    <x v="0"/>
    <x v="8"/>
    <x v="94"/>
    <x v="73"/>
    <x v="508"/>
    <x v="94"/>
    <x v="17"/>
    <x v="17"/>
    <x v="3"/>
    <x v="3"/>
    <x v="1"/>
    <x v="0"/>
    <x v="0"/>
  </r>
  <r>
    <x v="515"/>
    <x v="0"/>
    <x v="0"/>
    <x v="21"/>
    <x v="18"/>
    <x v="11"/>
    <x v="511"/>
    <x v="94"/>
    <x v="17"/>
    <x v="17"/>
    <x v="3"/>
    <x v="3"/>
    <x v="1"/>
    <x v="0"/>
    <x v="0"/>
  </r>
  <r>
    <x v="511"/>
    <x v="0"/>
    <x v="4"/>
    <x v="20"/>
    <x v="41"/>
    <x v="73"/>
    <x v="507"/>
    <x v="94"/>
    <x v="17"/>
    <x v="17"/>
    <x v="3"/>
    <x v="3"/>
    <x v="1"/>
    <x v="4"/>
    <x v="4"/>
  </r>
  <r>
    <x v="512"/>
    <x v="0"/>
    <x v="11"/>
    <x v="37"/>
    <x v="44"/>
    <x v="351"/>
    <x v="508"/>
    <x v="94"/>
    <x v="17"/>
    <x v="17"/>
    <x v="3"/>
    <x v="3"/>
    <x v="1"/>
    <x v="11"/>
    <x v="11"/>
  </r>
  <r>
    <x v="510"/>
    <x v="0"/>
    <x v="11"/>
    <x v="48"/>
    <x v="30"/>
    <x v="7"/>
    <x v="506"/>
    <x v="94"/>
    <x v="17"/>
    <x v="17"/>
    <x v="3"/>
    <x v="3"/>
    <x v="1"/>
    <x v="11"/>
    <x v="11"/>
  </r>
  <r>
    <x v="509"/>
    <x v="0"/>
    <x v="9"/>
    <x v="95"/>
    <x v="138"/>
    <x v="679"/>
    <x v="505"/>
    <x v="94"/>
    <x v="17"/>
    <x v="17"/>
    <x v="3"/>
    <x v="3"/>
    <x v="1"/>
    <x v="9"/>
    <x v="9"/>
  </r>
  <r>
    <x v="517"/>
    <x v="0"/>
    <x v="2"/>
    <x v="103"/>
    <x v="195"/>
    <x v="1139"/>
    <x v="513"/>
    <x v="94"/>
    <x v="17"/>
    <x v="17"/>
    <x v="3"/>
    <x v="3"/>
    <x v="1"/>
    <x v="2"/>
    <x v="2"/>
  </r>
  <r>
    <x v="516"/>
    <x v="0"/>
    <x v="11"/>
    <x v="52"/>
    <x v="125"/>
    <x v="1140"/>
    <x v="512"/>
    <x v="94"/>
    <x v="17"/>
    <x v="17"/>
    <x v="3"/>
    <x v="3"/>
    <x v="1"/>
    <x v="11"/>
    <x v="11"/>
  </r>
  <r>
    <x v="517"/>
    <x v="0"/>
    <x v="8"/>
    <x v="68"/>
    <x v="117"/>
    <x v="1045"/>
    <x v="513"/>
    <x v="94"/>
    <x v="17"/>
    <x v="17"/>
    <x v="3"/>
    <x v="3"/>
    <x v="1"/>
    <x v="8"/>
    <x v="8"/>
  </r>
  <r>
    <x v="521"/>
    <x v="0"/>
    <x v="8"/>
    <x v="8"/>
    <x v="0"/>
    <x v="7"/>
    <x v="517"/>
    <x v="94"/>
    <x v="17"/>
    <x v="17"/>
    <x v="3"/>
    <x v="3"/>
    <x v="1"/>
    <x v="8"/>
    <x v="8"/>
  </r>
  <r>
    <x v="508"/>
    <x v="0"/>
    <x v="3"/>
    <x v="92"/>
    <x v="11"/>
    <x v="176"/>
    <x v="504"/>
    <x v="94"/>
    <x v="17"/>
    <x v="17"/>
    <x v="3"/>
    <x v="3"/>
    <x v="1"/>
    <x v="3"/>
    <x v="3"/>
  </r>
  <r>
    <x v="514"/>
    <x v="0"/>
    <x v="11"/>
    <x v="36"/>
    <x v="164"/>
    <x v="1141"/>
    <x v="510"/>
    <x v="94"/>
    <x v="17"/>
    <x v="17"/>
    <x v="3"/>
    <x v="3"/>
    <x v="1"/>
    <x v="11"/>
    <x v="11"/>
  </r>
  <r>
    <x v="522"/>
    <x v="0"/>
    <x v="7"/>
    <x v="8"/>
    <x v="85"/>
    <x v="31"/>
    <x v="518"/>
    <x v="94"/>
    <x v="17"/>
    <x v="17"/>
    <x v="3"/>
    <x v="3"/>
    <x v="1"/>
    <x v="7"/>
    <x v="7"/>
  </r>
  <r>
    <x v="514"/>
    <x v="0"/>
    <x v="4"/>
    <x v="53"/>
    <x v="70"/>
    <x v="1142"/>
    <x v="510"/>
    <x v="94"/>
    <x v="17"/>
    <x v="17"/>
    <x v="3"/>
    <x v="3"/>
    <x v="1"/>
    <x v="4"/>
    <x v="4"/>
  </r>
  <r>
    <x v="508"/>
    <x v="0"/>
    <x v="9"/>
    <x v="23"/>
    <x v="3"/>
    <x v="252"/>
    <x v="504"/>
    <x v="94"/>
    <x v="17"/>
    <x v="17"/>
    <x v="3"/>
    <x v="3"/>
    <x v="1"/>
    <x v="9"/>
    <x v="9"/>
  </r>
  <r>
    <x v="514"/>
    <x v="0"/>
    <x v="9"/>
    <x v="113"/>
    <x v="162"/>
    <x v="229"/>
    <x v="510"/>
    <x v="94"/>
    <x v="17"/>
    <x v="17"/>
    <x v="3"/>
    <x v="3"/>
    <x v="1"/>
    <x v="9"/>
    <x v="9"/>
  </r>
  <r>
    <x v="514"/>
    <x v="0"/>
    <x v="2"/>
    <x v="127"/>
    <x v="139"/>
    <x v="1143"/>
    <x v="510"/>
    <x v="94"/>
    <x v="17"/>
    <x v="17"/>
    <x v="3"/>
    <x v="3"/>
    <x v="1"/>
    <x v="2"/>
    <x v="2"/>
  </r>
  <r>
    <x v="522"/>
    <x v="0"/>
    <x v="1"/>
    <x v="57"/>
    <x v="56"/>
    <x v="217"/>
    <x v="518"/>
    <x v="94"/>
    <x v="17"/>
    <x v="17"/>
    <x v="3"/>
    <x v="3"/>
    <x v="1"/>
    <x v="1"/>
    <x v="1"/>
  </r>
  <r>
    <x v="521"/>
    <x v="0"/>
    <x v="10"/>
    <x v="12"/>
    <x v="6"/>
    <x v="145"/>
    <x v="517"/>
    <x v="94"/>
    <x v="17"/>
    <x v="17"/>
    <x v="3"/>
    <x v="3"/>
    <x v="1"/>
    <x v="10"/>
    <x v="10"/>
  </r>
  <r>
    <x v="514"/>
    <x v="0"/>
    <x v="7"/>
    <x v="3"/>
    <x v="75"/>
    <x v="1144"/>
    <x v="510"/>
    <x v="94"/>
    <x v="17"/>
    <x v="17"/>
    <x v="3"/>
    <x v="3"/>
    <x v="1"/>
    <x v="7"/>
    <x v="7"/>
  </r>
  <r>
    <x v="512"/>
    <x v="0"/>
    <x v="6"/>
    <x v="7"/>
    <x v="3"/>
    <x v="549"/>
    <x v="508"/>
    <x v="94"/>
    <x v="17"/>
    <x v="17"/>
    <x v="3"/>
    <x v="3"/>
    <x v="1"/>
    <x v="6"/>
    <x v="6"/>
  </r>
  <r>
    <x v="515"/>
    <x v="0"/>
    <x v="5"/>
    <x v="93"/>
    <x v="0"/>
    <x v="187"/>
    <x v="511"/>
    <x v="94"/>
    <x v="17"/>
    <x v="17"/>
    <x v="3"/>
    <x v="3"/>
    <x v="1"/>
    <x v="5"/>
    <x v="5"/>
  </r>
  <r>
    <x v="514"/>
    <x v="1"/>
    <x v="2"/>
    <x v="110"/>
    <x v="139"/>
    <x v="1145"/>
    <x v="510"/>
    <x v="94"/>
    <x v="17"/>
    <x v="17"/>
    <x v="3"/>
    <x v="3"/>
    <x v="1"/>
    <x v="2"/>
    <x v="2"/>
  </r>
  <r>
    <x v="512"/>
    <x v="0"/>
    <x v="8"/>
    <x v="53"/>
    <x v="87"/>
    <x v="596"/>
    <x v="508"/>
    <x v="94"/>
    <x v="17"/>
    <x v="17"/>
    <x v="3"/>
    <x v="3"/>
    <x v="1"/>
    <x v="8"/>
    <x v="8"/>
  </r>
  <r>
    <x v="511"/>
    <x v="0"/>
    <x v="5"/>
    <x v="75"/>
    <x v="91"/>
    <x v="124"/>
    <x v="507"/>
    <x v="94"/>
    <x v="17"/>
    <x v="17"/>
    <x v="3"/>
    <x v="3"/>
    <x v="1"/>
    <x v="5"/>
    <x v="5"/>
  </r>
  <r>
    <x v="510"/>
    <x v="0"/>
    <x v="8"/>
    <x v="57"/>
    <x v="76"/>
    <x v="72"/>
    <x v="506"/>
    <x v="94"/>
    <x v="17"/>
    <x v="17"/>
    <x v="3"/>
    <x v="3"/>
    <x v="1"/>
    <x v="8"/>
    <x v="8"/>
  </r>
  <r>
    <x v="509"/>
    <x v="0"/>
    <x v="7"/>
    <x v="26"/>
    <x v="54"/>
    <x v="160"/>
    <x v="505"/>
    <x v="94"/>
    <x v="17"/>
    <x v="17"/>
    <x v="3"/>
    <x v="3"/>
    <x v="1"/>
    <x v="7"/>
    <x v="7"/>
  </r>
  <r>
    <x v="509"/>
    <x v="0"/>
    <x v="4"/>
    <x v="36"/>
    <x v="40"/>
    <x v="431"/>
    <x v="505"/>
    <x v="94"/>
    <x v="17"/>
    <x v="17"/>
    <x v="3"/>
    <x v="3"/>
    <x v="1"/>
    <x v="4"/>
    <x v="4"/>
  </r>
  <r>
    <x v="511"/>
    <x v="0"/>
    <x v="10"/>
    <x v="12"/>
    <x v="12"/>
    <x v="13"/>
    <x v="507"/>
    <x v="94"/>
    <x v="17"/>
    <x v="17"/>
    <x v="3"/>
    <x v="3"/>
    <x v="1"/>
    <x v="10"/>
    <x v="10"/>
  </r>
  <r>
    <x v="509"/>
    <x v="1"/>
    <x v="2"/>
    <x v="144"/>
    <x v="162"/>
    <x v="1146"/>
    <x v="505"/>
    <x v="94"/>
    <x v="17"/>
    <x v="17"/>
    <x v="3"/>
    <x v="3"/>
    <x v="1"/>
    <x v="2"/>
    <x v="2"/>
  </r>
  <r>
    <x v="516"/>
    <x v="0"/>
    <x v="8"/>
    <x v="91"/>
    <x v="138"/>
    <x v="1147"/>
    <x v="512"/>
    <x v="94"/>
    <x v="17"/>
    <x v="17"/>
    <x v="3"/>
    <x v="3"/>
    <x v="1"/>
    <x v="8"/>
    <x v="8"/>
  </r>
  <r>
    <x v="510"/>
    <x v="0"/>
    <x v="9"/>
    <x v="15"/>
    <x v="38"/>
    <x v="7"/>
    <x v="506"/>
    <x v="94"/>
    <x v="17"/>
    <x v="17"/>
    <x v="3"/>
    <x v="3"/>
    <x v="1"/>
    <x v="9"/>
    <x v="9"/>
  </r>
  <r>
    <x v="510"/>
    <x v="1"/>
    <x v="2"/>
    <x v="82"/>
    <x v="102"/>
    <x v="185"/>
    <x v="506"/>
    <x v="94"/>
    <x v="17"/>
    <x v="17"/>
    <x v="3"/>
    <x v="3"/>
    <x v="1"/>
    <x v="2"/>
    <x v="2"/>
  </r>
  <r>
    <x v="509"/>
    <x v="0"/>
    <x v="2"/>
    <x v="129"/>
    <x v="142"/>
    <x v="1148"/>
    <x v="505"/>
    <x v="94"/>
    <x v="17"/>
    <x v="17"/>
    <x v="3"/>
    <x v="3"/>
    <x v="1"/>
    <x v="2"/>
    <x v="2"/>
  </r>
  <r>
    <x v="510"/>
    <x v="0"/>
    <x v="4"/>
    <x v="23"/>
    <x v="36"/>
    <x v="291"/>
    <x v="506"/>
    <x v="94"/>
    <x v="17"/>
    <x v="17"/>
    <x v="3"/>
    <x v="3"/>
    <x v="1"/>
    <x v="4"/>
    <x v="4"/>
  </r>
  <r>
    <x v="505"/>
    <x v="0"/>
    <x v="7"/>
    <x v="9"/>
    <x v="11"/>
    <x v="35"/>
    <x v="501"/>
    <x v="94"/>
    <x v="17"/>
    <x v="17"/>
    <x v="3"/>
    <x v="3"/>
    <x v="1"/>
    <x v="7"/>
    <x v="7"/>
  </r>
  <r>
    <x v="513"/>
    <x v="0"/>
    <x v="6"/>
    <x v="5"/>
    <x v="30"/>
    <x v="1086"/>
    <x v="509"/>
    <x v="94"/>
    <x v="17"/>
    <x v="17"/>
    <x v="3"/>
    <x v="3"/>
    <x v="1"/>
    <x v="6"/>
    <x v="6"/>
  </r>
  <r>
    <x v="511"/>
    <x v="0"/>
    <x v="6"/>
    <x v="20"/>
    <x v="41"/>
    <x v="73"/>
    <x v="507"/>
    <x v="94"/>
    <x v="17"/>
    <x v="17"/>
    <x v="3"/>
    <x v="3"/>
    <x v="1"/>
    <x v="6"/>
    <x v="6"/>
  </r>
  <r>
    <x v="506"/>
    <x v="0"/>
    <x v="4"/>
    <x v="30"/>
    <x v="5"/>
    <x v="232"/>
    <x v="502"/>
    <x v="94"/>
    <x v="17"/>
    <x v="17"/>
    <x v="3"/>
    <x v="3"/>
    <x v="1"/>
    <x v="4"/>
    <x v="4"/>
  </r>
  <r>
    <x v="506"/>
    <x v="0"/>
    <x v="9"/>
    <x v="63"/>
    <x v="38"/>
    <x v="205"/>
    <x v="502"/>
    <x v="94"/>
    <x v="17"/>
    <x v="17"/>
    <x v="3"/>
    <x v="3"/>
    <x v="1"/>
    <x v="9"/>
    <x v="9"/>
  </r>
  <r>
    <x v="513"/>
    <x v="0"/>
    <x v="9"/>
    <x v="40"/>
    <x v="66"/>
    <x v="252"/>
    <x v="509"/>
    <x v="94"/>
    <x v="17"/>
    <x v="17"/>
    <x v="3"/>
    <x v="3"/>
    <x v="1"/>
    <x v="9"/>
    <x v="9"/>
  </r>
  <r>
    <x v="507"/>
    <x v="0"/>
    <x v="1"/>
    <x v="48"/>
    <x v="3"/>
    <x v="186"/>
    <x v="503"/>
    <x v="94"/>
    <x v="17"/>
    <x v="17"/>
    <x v="3"/>
    <x v="3"/>
    <x v="1"/>
    <x v="1"/>
    <x v="1"/>
  </r>
  <r>
    <x v="507"/>
    <x v="0"/>
    <x v="8"/>
    <x v="3"/>
    <x v="16"/>
    <x v="93"/>
    <x v="503"/>
    <x v="94"/>
    <x v="17"/>
    <x v="17"/>
    <x v="3"/>
    <x v="3"/>
    <x v="1"/>
    <x v="8"/>
    <x v="8"/>
  </r>
  <r>
    <x v="520"/>
    <x v="0"/>
    <x v="2"/>
    <x v="58"/>
    <x v="67"/>
    <x v="86"/>
    <x v="516"/>
    <x v="94"/>
    <x v="17"/>
    <x v="17"/>
    <x v="3"/>
    <x v="3"/>
    <x v="1"/>
    <x v="2"/>
    <x v="2"/>
  </r>
  <r>
    <x v="513"/>
    <x v="0"/>
    <x v="4"/>
    <x v="57"/>
    <x v="26"/>
    <x v="208"/>
    <x v="509"/>
    <x v="94"/>
    <x v="17"/>
    <x v="17"/>
    <x v="3"/>
    <x v="3"/>
    <x v="1"/>
    <x v="4"/>
    <x v="4"/>
  </r>
  <r>
    <x v="505"/>
    <x v="0"/>
    <x v="3"/>
    <x v="27"/>
    <x v="66"/>
    <x v="7"/>
    <x v="501"/>
    <x v="94"/>
    <x v="17"/>
    <x v="17"/>
    <x v="3"/>
    <x v="3"/>
    <x v="1"/>
    <x v="3"/>
    <x v="3"/>
  </r>
  <r>
    <x v="523"/>
    <x v="0"/>
    <x v="7"/>
    <x v="3"/>
    <x v="16"/>
    <x v="93"/>
    <x v="519"/>
    <x v="94"/>
    <x v="17"/>
    <x v="17"/>
    <x v="3"/>
    <x v="3"/>
    <x v="1"/>
    <x v="7"/>
    <x v="7"/>
  </r>
  <r>
    <x v="519"/>
    <x v="0"/>
    <x v="11"/>
    <x v="37"/>
    <x v="34"/>
    <x v="68"/>
    <x v="515"/>
    <x v="94"/>
    <x v="17"/>
    <x v="17"/>
    <x v="3"/>
    <x v="3"/>
    <x v="1"/>
    <x v="11"/>
    <x v="11"/>
  </r>
  <r>
    <x v="518"/>
    <x v="0"/>
    <x v="1"/>
    <x v="40"/>
    <x v="49"/>
    <x v="1002"/>
    <x v="514"/>
    <x v="94"/>
    <x v="17"/>
    <x v="17"/>
    <x v="3"/>
    <x v="3"/>
    <x v="1"/>
    <x v="1"/>
    <x v="1"/>
  </r>
  <r>
    <x v="519"/>
    <x v="0"/>
    <x v="9"/>
    <x v="65"/>
    <x v="47"/>
    <x v="618"/>
    <x v="515"/>
    <x v="94"/>
    <x v="17"/>
    <x v="17"/>
    <x v="3"/>
    <x v="3"/>
    <x v="1"/>
    <x v="9"/>
    <x v="9"/>
  </r>
  <r>
    <x v="523"/>
    <x v="0"/>
    <x v="8"/>
    <x v="113"/>
    <x v="106"/>
    <x v="295"/>
    <x v="519"/>
    <x v="94"/>
    <x v="17"/>
    <x v="17"/>
    <x v="3"/>
    <x v="3"/>
    <x v="1"/>
    <x v="8"/>
    <x v="8"/>
  </r>
  <r>
    <x v="521"/>
    <x v="0"/>
    <x v="3"/>
    <x v="6"/>
    <x v="98"/>
    <x v="13"/>
    <x v="517"/>
    <x v="94"/>
    <x v="17"/>
    <x v="17"/>
    <x v="3"/>
    <x v="3"/>
    <x v="1"/>
    <x v="3"/>
    <x v="3"/>
  </r>
  <r>
    <x v="508"/>
    <x v="0"/>
    <x v="7"/>
    <x v="8"/>
    <x v="9"/>
    <x v="13"/>
    <x v="504"/>
    <x v="94"/>
    <x v="17"/>
    <x v="17"/>
    <x v="3"/>
    <x v="3"/>
    <x v="1"/>
    <x v="7"/>
    <x v="7"/>
  </r>
  <r>
    <x v="521"/>
    <x v="0"/>
    <x v="5"/>
    <x v="75"/>
    <x v="91"/>
    <x v="124"/>
    <x v="517"/>
    <x v="94"/>
    <x v="17"/>
    <x v="17"/>
    <x v="3"/>
    <x v="3"/>
    <x v="1"/>
    <x v="5"/>
    <x v="5"/>
  </r>
  <r>
    <x v="514"/>
    <x v="0"/>
    <x v="10"/>
    <x v="37"/>
    <x v="21"/>
    <x v="1149"/>
    <x v="510"/>
    <x v="94"/>
    <x v="17"/>
    <x v="17"/>
    <x v="3"/>
    <x v="3"/>
    <x v="1"/>
    <x v="10"/>
    <x v="10"/>
  </r>
  <r>
    <x v="521"/>
    <x v="0"/>
    <x v="7"/>
    <x v="75"/>
    <x v="91"/>
    <x v="124"/>
    <x v="517"/>
    <x v="94"/>
    <x v="17"/>
    <x v="17"/>
    <x v="3"/>
    <x v="3"/>
    <x v="1"/>
    <x v="7"/>
    <x v="7"/>
  </r>
  <r>
    <x v="508"/>
    <x v="0"/>
    <x v="10"/>
    <x v="10"/>
    <x v="13"/>
    <x v="202"/>
    <x v="504"/>
    <x v="94"/>
    <x v="17"/>
    <x v="17"/>
    <x v="3"/>
    <x v="3"/>
    <x v="1"/>
    <x v="10"/>
    <x v="10"/>
  </r>
  <r>
    <x v="514"/>
    <x v="0"/>
    <x v="1"/>
    <x v="55"/>
    <x v="86"/>
    <x v="1150"/>
    <x v="510"/>
    <x v="94"/>
    <x v="17"/>
    <x v="17"/>
    <x v="3"/>
    <x v="3"/>
    <x v="1"/>
    <x v="1"/>
    <x v="1"/>
  </r>
  <r>
    <x v="521"/>
    <x v="0"/>
    <x v="6"/>
    <x v="6"/>
    <x v="98"/>
    <x v="13"/>
    <x v="517"/>
    <x v="94"/>
    <x v="17"/>
    <x v="17"/>
    <x v="3"/>
    <x v="3"/>
    <x v="1"/>
    <x v="6"/>
    <x v="6"/>
  </r>
  <r>
    <x v="508"/>
    <x v="0"/>
    <x v="5"/>
    <x v="0"/>
    <x v="0"/>
    <x v="0"/>
    <x v="504"/>
    <x v="94"/>
    <x v="17"/>
    <x v="17"/>
    <x v="3"/>
    <x v="3"/>
    <x v="1"/>
    <x v="5"/>
    <x v="5"/>
  </r>
  <r>
    <x v="508"/>
    <x v="0"/>
    <x v="6"/>
    <x v="13"/>
    <x v="14"/>
    <x v="44"/>
    <x v="504"/>
    <x v="94"/>
    <x v="17"/>
    <x v="17"/>
    <x v="3"/>
    <x v="3"/>
    <x v="1"/>
    <x v="6"/>
    <x v="6"/>
  </r>
  <r>
    <x v="514"/>
    <x v="0"/>
    <x v="3"/>
    <x v="82"/>
    <x v="172"/>
    <x v="1151"/>
    <x v="510"/>
    <x v="94"/>
    <x v="17"/>
    <x v="17"/>
    <x v="3"/>
    <x v="3"/>
    <x v="1"/>
    <x v="3"/>
    <x v="3"/>
  </r>
  <r>
    <x v="522"/>
    <x v="0"/>
    <x v="6"/>
    <x v="92"/>
    <x v="62"/>
    <x v="187"/>
    <x v="518"/>
    <x v="94"/>
    <x v="17"/>
    <x v="17"/>
    <x v="3"/>
    <x v="3"/>
    <x v="1"/>
    <x v="6"/>
    <x v="6"/>
  </r>
  <r>
    <x v="507"/>
    <x v="1"/>
    <x v="2"/>
    <x v="17"/>
    <x v="5"/>
    <x v="202"/>
    <x v="503"/>
    <x v="94"/>
    <x v="17"/>
    <x v="17"/>
    <x v="3"/>
    <x v="3"/>
    <x v="1"/>
    <x v="2"/>
    <x v="2"/>
  </r>
  <r>
    <x v="522"/>
    <x v="0"/>
    <x v="5"/>
    <x v="12"/>
    <x v="45"/>
    <x v="6"/>
    <x v="518"/>
    <x v="94"/>
    <x v="17"/>
    <x v="17"/>
    <x v="3"/>
    <x v="3"/>
    <x v="1"/>
    <x v="5"/>
    <x v="5"/>
  </r>
  <r>
    <x v="522"/>
    <x v="0"/>
    <x v="10"/>
    <x v="21"/>
    <x v="13"/>
    <x v="22"/>
    <x v="518"/>
    <x v="94"/>
    <x v="17"/>
    <x v="17"/>
    <x v="3"/>
    <x v="3"/>
    <x v="1"/>
    <x v="10"/>
    <x v="10"/>
  </r>
  <r>
    <x v="513"/>
    <x v="0"/>
    <x v="7"/>
    <x v="13"/>
    <x v="62"/>
    <x v="162"/>
    <x v="509"/>
    <x v="94"/>
    <x v="17"/>
    <x v="17"/>
    <x v="3"/>
    <x v="3"/>
    <x v="1"/>
    <x v="7"/>
    <x v="7"/>
  </r>
  <r>
    <x v="507"/>
    <x v="0"/>
    <x v="9"/>
    <x v="11"/>
    <x v="36"/>
    <x v="34"/>
    <x v="503"/>
    <x v="94"/>
    <x v="17"/>
    <x v="17"/>
    <x v="3"/>
    <x v="3"/>
    <x v="1"/>
    <x v="9"/>
    <x v="9"/>
  </r>
  <r>
    <x v="506"/>
    <x v="1"/>
    <x v="2"/>
    <x v="2"/>
    <x v="19"/>
    <x v="689"/>
    <x v="502"/>
    <x v="94"/>
    <x v="17"/>
    <x v="17"/>
    <x v="3"/>
    <x v="3"/>
    <x v="1"/>
    <x v="2"/>
    <x v="2"/>
  </r>
  <r>
    <x v="507"/>
    <x v="0"/>
    <x v="2"/>
    <x v="7"/>
    <x v="5"/>
    <x v="315"/>
    <x v="503"/>
    <x v="94"/>
    <x v="17"/>
    <x v="17"/>
    <x v="3"/>
    <x v="3"/>
    <x v="1"/>
    <x v="2"/>
    <x v="2"/>
  </r>
  <r>
    <x v="505"/>
    <x v="0"/>
    <x v="10"/>
    <x v="48"/>
    <x v="76"/>
    <x v="207"/>
    <x v="501"/>
    <x v="94"/>
    <x v="17"/>
    <x v="17"/>
    <x v="3"/>
    <x v="3"/>
    <x v="1"/>
    <x v="10"/>
    <x v="10"/>
  </r>
  <r>
    <x v="505"/>
    <x v="0"/>
    <x v="1"/>
    <x v="90"/>
    <x v="120"/>
    <x v="1152"/>
    <x v="501"/>
    <x v="94"/>
    <x v="17"/>
    <x v="17"/>
    <x v="3"/>
    <x v="3"/>
    <x v="1"/>
    <x v="1"/>
    <x v="1"/>
  </r>
  <r>
    <x v="507"/>
    <x v="0"/>
    <x v="4"/>
    <x v="92"/>
    <x v="11"/>
    <x v="176"/>
    <x v="503"/>
    <x v="94"/>
    <x v="17"/>
    <x v="17"/>
    <x v="3"/>
    <x v="3"/>
    <x v="1"/>
    <x v="4"/>
    <x v="4"/>
  </r>
  <r>
    <x v="513"/>
    <x v="0"/>
    <x v="3"/>
    <x v="63"/>
    <x v="38"/>
    <x v="205"/>
    <x v="509"/>
    <x v="94"/>
    <x v="17"/>
    <x v="17"/>
    <x v="3"/>
    <x v="3"/>
    <x v="1"/>
    <x v="3"/>
    <x v="3"/>
  </r>
  <r>
    <x v="505"/>
    <x v="0"/>
    <x v="5"/>
    <x v="6"/>
    <x v="85"/>
    <x v="171"/>
    <x v="501"/>
    <x v="94"/>
    <x v="17"/>
    <x v="17"/>
    <x v="3"/>
    <x v="3"/>
    <x v="1"/>
    <x v="5"/>
    <x v="5"/>
  </r>
  <r>
    <x v="506"/>
    <x v="0"/>
    <x v="2"/>
    <x v="19"/>
    <x v="32"/>
    <x v="176"/>
    <x v="502"/>
    <x v="94"/>
    <x v="17"/>
    <x v="17"/>
    <x v="3"/>
    <x v="3"/>
    <x v="1"/>
    <x v="2"/>
    <x v="2"/>
  </r>
  <r>
    <x v="516"/>
    <x v="1"/>
    <x v="2"/>
    <x v="174"/>
    <x v="148"/>
    <x v="1153"/>
    <x v="512"/>
    <x v="94"/>
    <x v="17"/>
    <x v="17"/>
    <x v="3"/>
    <x v="3"/>
    <x v="1"/>
    <x v="2"/>
    <x v="2"/>
  </r>
  <r>
    <x v="517"/>
    <x v="0"/>
    <x v="0"/>
    <x v="5"/>
    <x v="5"/>
    <x v="5"/>
    <x v="513"/>
    <x v="94"/>
    <x v="17"/>
    <x v="17"/>
    <x v="3"/>
    <x v="3"/>
    <x v="1"/>
    <x v="0"/>
    <x v="0"/>
  </r>
  <r>
    <x v="516"/>
    <x v="0"/>
    <x v="4"/>
    <x v="94"/>
    <x v="96"/>
    <x v="7"/>
    <x v="512"/>
    <x v="94"/>
    <x v="17"/>
    <x v="17"/>
    <x v="3"/>
    <x v="3"/>
    <x v="1"/>
    <x v="4"/>
    <x v="4"/>
  </r>
  <r>
    <x v="515"/>
    <x v="0"/>
    <x v="6"/>
    <x v="3"/>
    <x v="16"/>
    <x v="93"/>
    <x v="511"/>
    <x v="94"/>
    <x v="17"/>
    <x v="17"/>
    <x v="3"/>
    <x v="3"/>
    <x v="1"/>
    <x v="6"/>
    <x v="6"/>
  </r>
  <r>
    <x v="516"/>
    <x v="0"/>
    <x v="9"/>
    <x v="29"/>
    <x v="67"/>
    <x v="1154"/>
    <x v="512"/>
    <x v="94"/>
    <x v="17"/>
    <x v="17"/>
    <x v="3"/>
    <x v="3"/>
    <x v="1"/>
    <x v="9"/>
    <x v="9"/>
  </r>
  <r>
    <x v="510"/>
    <x v="0"/>
    <x v="3"/>
    <x v="23"/>
    <x v="36"/>
    <x v="291"/>
    <x v="506"/>
    <x v="94"/>
    <x v="17"/>
    <x v="17"/>
    <x v="3"/>
    <x v="3"/>
    <x v="1"/>
    <x v="3"/>
    <x v="3"/>
  </r>
  <r>
    <x v="517"/>
    <x v="0"/>
    <x v="11"/>
    <x v="91"/>
    <x v="107"/>
    <x v="1155"/>
    <x v="513"/>
    <x v="94"/>
    <x v="17"/>
    <x v="17"/>
    <x v="3"/>
    <x v="3"/>
    <x v="1"/>
    <x v="11"/>
    <x v="11"/>
  </r>
  <r>
    <x v="512"/>
    <x v="0"/>
    <x v="5"/>
    <x v="20"/>
    <x v="98"/>
    <x v="145"/>
    <x v="508"/>
    <x v="94"/>
    <x v="17"/>
    <x v="17"/>
    <x v="3"/>
    <x v="3"/>
    <x v="1"/>
    <x v="5"/>
    <x v="5"/>
  </r>
  <r>
    <x v="516"/>
    <x v="0"/>
    <x v="2"/>
    <x v="126"/>
    <x v="148"/>
    <x v="207"/>
    <x v="512"/>
    <x v="94"/>
    <x v="17"/>
    <x v="17"/>
    <x v="3"/>
    <x v="3"/>
    <x v="1"/>
    <x v="2"/>
    <x v="2"/>
  </r>
  <r>
    <x v="518"/>
    <x v="0"/>
    <x v="5"/>
    <x v="93"/>
    <x v="85"/>
    <x v="6"/>
    <x v="514"/>
    <x v="94"/>
    <x v="17"/>
    <x v="17"/>
    <x v="3"/>
    <x v="3"/>
    <x v="1"/>
    <x v="5"/>
    <x v="5"/>
  </r>
  <r>
    <x v="520"/>
    <x v="1"/>
    <x v="2"/>
    <x v="140"/>
    <x v="67"/>
    <x v="22"/>
    <x v="516"/>
    <x v="94"/>
    <x v="17"/>
    <x v="17"/>
    <x v="3"/>
    <x v="3"/>
    <x v="1"/>
    <x v="2"/>
    <x v="2"/>
  </r>
  <r>
    <x v="523"/>
    <x v="0"/>
    <x v="2"/>
    <x v="113"/>
    <x v="106"/>
    <x v="295"/>
    <x v="519"/>
    <x v="94"/>
    <x v="17"/>
    <x v="17"/>
    <x v="3"/>
    <x v="3"/>
    <x v="1"/>
    <x v="2"/>
    <x v="2"/>
  </r>
  <r>
    <x v="523"/>
    <x v="1"/>
    <x v="2"/>
    <x v="32"/>
    <x v="106"/>
    <x v="22"/>
    <x v="519"/>
    <x v="94"/>
    <x v="17"/>
    <x v="17"/>
    <x v="3"/>
    <x v="3"/>
    <x v="1"/>
    <x v="2"/>
    <x v="2"/>
  </r>
  <r>
    <x v="509"/>
    <x v="0"/>
    <x v="3"/>
    <x v="2"/>
    <x v="32"/>
    <x v="407"/>
    <x v="505"/>
    <x v="94"/>
    <x v="17"/>
    <x v="17"/>
    <x v="3"/>
    <x v="3"/>
    <x v="1"/>
    <x v="3"/>
    <x v="3"/>
  </r>
  <r>
    <x v="517"/>
    <x v="0"/>
    <x v="6"/>
    <x v="18"/>
    <x v="39"/>
    <x v="75"/>
    <x v="513"/>
    <x v="94"/>
    <x v="17"/>
    <x v="17"/>
    <x v="3"/>
    <x v="3"/>
    <x v="1"/>
    <x v="6"/>
    <x v="6"/>
  </r>
  <r>
    <x v="510"/>
    <x v="0"/>
    <x v="7"/>
    <x v="13"/>
    <x v="62"/>
    <x v="162"/>
    <x v="506"/>
    <x v="94"/>
    <x v="17"/>
    <x v="17"/>
    <x v="3"/>
    <x v="3"/>
    <x v="1"/>
    <x v="7"/>
    <x v="7"/>
  </r>
  <r>
    <x v="511"/>
    <x v="0"/>
    <x v="0"/>
    <x v="75"/>
    <x v="91"/>
    <x v="124"/>
    <x v="507"/>
    <x v="94"/>
    <x v="17"/>
    <x v="17"/>
    <x v="3"/>
    <x v="3"/>
    <x v="1"/>
    <x v="0"/>
    <x v="0"/>
  </r>
  <r>
    <x v="509"/>
    <x v="0"/>
    <x v="1"/>
    <x v="58"/>
    <x v="33"/>
    <x v="103"/>
    <x v="505"/>
    <x v="94"/>
    <x v="17"/>
    <x v="17"/>
    <x v="3"/>
    <x v="3"/>
    <x v="1"/>
    <x v="1"/>
    <x v="1"/>
  </r>
  <r>
    <x v="519"/>
    <x v="0"/>
    <x v="8"/>
    <x v="70"/>
    <x v="24"/>
    <x v="238"/>
    <x v="515"/>
    <x v="94"/>
    <x v="17"/>
    <x v="17"/>
    <x v="3"/>
    <x v="3"/>
    <x v="1"/>
    <x v="8"/>
    <x v="8"/>
  </r>
  <r>
    <x v="520"/>
    <x v="0"/>
    <x v="8"/>
    <x v="124"/>
    <x v="140"/>
    <x v="1156"/>
    <x v="516"/>
    <x v="94"/>
    <x v="17"/>
    <x v="17"/>
    <x v="3"/>
    <x v="3"/>
    <x v="1"/>
    <x v="8"/>
    <x v="8"/>
  </r>
  <r>
    <x v="518"/>
    <x v="0"/>
    <x v="0"/>
    <x v="21"/>
    <x v="62"/>
    <x v="0"/>
    <x v="514"/>
    <x v="94"/>
    <x v="17"/>
    <x v="17"/>
    <x v="3"/>
    <x v="3"/>
    <x v="1"/>
    <x v="0"/>
    <x v="0"/>
  </r>
  <r>
    <x v="518"/>
    <x v="0"/>
    <x v="6"/>
    <x v="11"/>
    <x v="61"/>
    <x v="0"/>
    <x v="514"/>
    <x v="94"/>
    <x v="17"/>
    <x v="17"/>
    <x v="3"/>
    <x v="3"/>
    <x v="1"/>
    <x v="6"/>
    <x v="6"/>
  </r>
  <r>
    <x v="520"/>
    <x v="0"/>
    <x v="4"/>
    <x v="59"/>
    <x v="125"/>
    <x v="1078"/>
    <x v="516"/>
    <x v="94"/>
    <x v="17"/>
    <x v="17"/>
    <x v="3"/>
    <x v="3"/>
    <x v="1"/>
    <x v="4"/>
    <x v="4"/>
  </r>
  <r>
    <x v="520"/>
    <x v="0"/>
    <x v="9"/>
    <x v="129"/>
    <x v="142"/>
    <x v="1148"/>
    <x v="516"/>
    <x v="94"/>
    <x v="17"/>
    <x v="17"/>
    <x v="3"/>
    <x v="3"/>
    <x v="1"/>
    <x v="9"/>
    <x v="9"/>
  </r>
  <r>
    <x v="524"/>
    <x v="0"/>
    <x v="11"/>
    <x v="109"/>
    <x v="199"/>
    <x v="1157"/>
    <x v="520"/>
    <x v="95"/>
    <x v="18"/>
    <x v="18"/>
    <x v="3"/>
    <x v="3"/>
    <x v="1"/>
    <x v="11"/>
    <x v="11"/>
  </r>
  <r>
    <x v="525"/>
    <x v="0"/>
    <x v="5"/>
    <x v="9"/>
    <x v="43"/>
    <x v="183"/>
    <x v="521"/>
    <x v="95"/>
    <x v="18"/>
    <x v="18"/>
    <x v="3"/>
    <x v="3"/>
    <x v="1"/>
    <x v="5"/>
    <x v="5"/>
  </r>
  <r>
    <x v="525"/>
    <x v="0"/>
    <x v="6"/>
    <x v="83"/>
    <x v="105"/>
    <x v="946"/>
    <x v="521"/>
    <x v="95"/>
    <x v="18"/>
    <x v="18"/>
    <x v="3"/>
    <x v="3"/>
    <x v="1"/>
    <x v="6"/>
    <x v="6"/>
  </r>
  <r>
    <x v="526"/>
    <x v="1"/>
    <x v="2"/>
    <x v="112"/>
    <x v="138"/>
    <x v="37"/>
    <x v="522"/>
    <x v="95"/>
    <x v="18"/>
    <x v="18"/>
    <x v="3"/>
    <x v="3"/>
    <x v="1"/>
    <x v="2"/>
    <x v="2"/>
  </r>
  <r>
    <x v="527"/>
    <x v="0"/>
    <x v="7"/>
    <x v="13"/>
    <x v="43"/>
    <x v="208"/>
    <x v="523"/>
    <x v="95"/>
    <x v="18"/>
    <x v="18"/>
    <x v="3"/>
    <x v="3"/>
    <x v="1"/>
    <x v="7"/>
    <x v="7"/>
  </r>
  <r>
    <x v="524"/>
    <x v="0"/>
    <x v="0"/>
    <x v="27"/>
    <x v="87"/>
    <x v="362"/>
    <x v="520"/>
    <x v="95"/>
    <x v="18"/>
    <x v="18"/>
    <x v="3"/>
    <x v="3"/>
    <x v="1"/>
    <x v="0"/>
    <x v="0"/>
  </r>
  <r>
    <x v="528"/>
    <x v="0"/>
    <x v="9"/>
    <x v="94"/>
    <x v="42"/>
    <x v="242"/>
    <x v="524"/>
    <x v="95"/>
    <x v="18"/>
    <x v="18"/>
    <x v="3"/>
    <x v="3"/>
    <x v="1"/>
    <x v="9"/>
    <x v="9"/>
  </r>
  <r>
    <x v="529"/>
    <x v="0"/>
    <x v="7"/>
    <x v="70"/>
    <x v="47"/>
    <x v="1080"/>
    <x v="525"/>
    <x v="95"/>
    <x v="18"/>
    <x v="18"/>
    <x v="3"/>
    <x v="3"/>
    <x v="1"/>
    <x v="7"/>
    <x v="7"/>
  </r>
  <r>
    <x v="529"/>
    <x v="0"/>
    <x v="9"/>
    <x v="142"/>
    <x v="77"/>
    <x v="1158"/>
    <x v="525"/>
    <x v="95"/>
    <x v="18"/>
    <x v="18"/>
    <x v="3"/>
    <x v="3"/>
    <x v="1"/>
    <x v="9"/>
    <x v="9"/>
  </r>
  <r>
    <x v="528"/>
    <x v="1"/>
    <x v="2"/>
    <x v="36"/>
    <x v="66"/>
    <x v="225"/>
    <x v="524"/>
    <x v="95"/>
    <x v="18"/>
    <x v="18"/>
    <x v="3"/>
    <x v="3"/>
    <x v="1"/>
    <x v="2"/>
    <x v="2"/>
  </r>
  <r>
    <x v="529"/>
    <x v="0"/>
    <x v="2"/>
    <x v="102"/>
    <x v="22"/>
    <x v="1159"/>
    <x v="525"/>
    <x v="95"/>
    <x v="18"/>
    <x v="18"/>
    <x v="3"/>
    <x v="3"/>
    <x v="1"/>
    <x v="2"/>
    <x v="2"/>
  </r>
  <r>
    <x v="530"/>
    <x v="0"/>
    <x v="2"/>
    <x v="232"/>
    <x v="101"/>
    <x v="470"/>
    <x v="526"/>
    <x v="95"/>
    <x v="18"/>
    <x v="18"/>
    <x v="3"/>
    <x v="3"/>
    <x v="1"/>
    <x v="2"/>
    <x v="2"/>
  </r>
  <r>
    <x v="528"/>
    <x v="0"/>
    <x v="8"/>
    <x v="36"/>
    <x v="87"/>
    <x v="326"/>
    <x v="524"/>
    <x v="95"/>
    <x v="18"/>
    <x v="18"/>
    <x v="3"/>
    <x v="3"/>
    <x v="1"/>
    <x v="8"/>
    <x v="8"/>
  </r>
  <r>
    <x v="527"/>
    <x v="0"/>
    <x v="3"/>
    <x v="37"/>
    <x v="4"/>
    <x v="148"/>
    <x v="523"/>
    <x v="95"/>
    <x v="18"/>
    <x v="18"/>
    <x v="3"/>
    <x v="3"/>
    <x v="1"/>
    <x v="3"/>
    <x v="3"/>
  </r>
  <r>
    <x v="531"/>
    <x v="0"/>
    <x v="10"/>
    <x v="93"/>
    <x v="85"/>
    <x v="6"/>
    <x v="527"/>
    <x v="95"/>
    <x v="18"/>
    <x v="18"/>
    <x v="3"/>
    <x v="3"/>
    <x v="1"/>
    <x v="10"/>
    <x v="10"/>
  </r>
  <r>
    <x v="526"/>
    <x v="0"/>
    <x v="4"/>
    <x v="14"/>
    <x v="83"/>
    <x v="9"/>
    <x v="522"/>
    <x v="95"/>
    <x v="18"/>
    <x v="18"/>
    <x v="3"/>
    <x v="3"/>
    <x v="1"/>
    <x v="4"/>
    <x v="4"/>
  </r>
  <r>
    <x v="531"/>
    <x v="0"/>
    <x v="5"/>
    <x v="12"/>
    <x v="45"/>
    <x v="6"/>
    <x v="527"/>
    <x v="95"/>
    <x v="18"/>
    <x v="18"/>
    <x v="3"/>
    <x v="3"/>
    <x v="1"/>
    <x v="5"/>
    <x v="5"/>
  </r>
  <r>
    <x v="526"/>
    <x v="0"/>
    <x v="2"/>
    <x v="29"/>
    <x v="138"/>
    <x v="388"/>
    <x v="522"/>
    <x v="95"/>
    <x v="18"/>
    <x v="18"/>
    <x v="3"/>
    <x v="3"/>
    <x v="1"/>
    <x v="2"/>
    <x v="2"/>
  </r>
  <r>
    <x v="526"/>
    <x v="0"/>
    <x v="9"/>
    <x v="78"/>
    <x v="120"/>
    <x v="1160"/>
    <x v="522"/>
    <x v="95"/>
    <x v="18"/>
    <x v="18"/>
    <x v="3"/>
    <x v="3"/>
    <x v="1"/>
    <x v="9"/>
    <x v="9"/>
  </r>
  <r>
    <x v="527"/>
    <x v="0"/>
    <x v="1"/>
    <x v="84"/>
    <x v="83"/>
    <x v="217"/>
    <x v="523"/>
    <x v="95"/>
    <x v="18"/>
    <x v="18"/>
    <x v="3"/>
    <x v="3"/>
    <x v="1"/>
    <x v="1"/>
    <x v="1"/>
  </r>
  <r>
    <x v="532"/>
    <x v="0"/>
    <x v="2"/>
    <x v="233"/>
    <x v="253"/>
    <x v="1161"/>
    <x v="528"/>
    <x v="95"/>
    <x v="18"/>
    <x v="18"/>
    <x v="3"/>
    <x v="3"/>
    <x v="1"/>
    <x v="2"/>
    <x v="2"/>
  </r>
  <r>
    <x v="532"/>
    <x v="0"/>
    <x v="8"/>
    <x v="145"/>
    <x v="254"/>
    <x v="156"/>
    <x v="528"/>
    <x v="95"/>
    <x v="18"/>
    <x v="18"/>
    <x v="3"/>
    <x v="3"/>
    <x v="1"/>
    <x v="8"/>
    <x v="8"/>
  </r>
  <r>
    <x v="531"/>
    <x v="0"/>
    <x v="6"/>
    <x v="8"/>
    <x v="98"/>
    <x v="6"/>
    <x v="527"/>
    <x v="95"/>
    <x v="18"/>
    <x v="18"/>
    <x v="3"/>
    <x v="3"/>
    <x v="1"/>
    <x v="6"/>
    <x v="6"/>
  </r>
  <r>
    <x v="529"/>
    <x v="1"/>
    <x v="2"/>
    <x v="87"/>
    <x v="22"/>
    <x v="635"/>
    <x v="525"/>
    <x v="95"/>
    <x v="18"/>
    <x v="18"/>
    <x v="3"/>
    <x v="3"/>
    <x v="1"/>
    <x v="2"/>
    <x v="2"/>
  </r>
  <r>
    <x v="530"/>
    <x v="0"/>
    <x v="9"/>
    <x v="108"/>
    <x v="158"/>
    <x v="1162"/>
    <x v="526"/>
    <x v="95"/>
    <x v="18"/>
    <x v="18"/>
    <x v="3"/>
    <x v="3"/>
    <x v="1"/>
    <x v="9"/>
    <x v="9"/>
  </r>
  <r>
    <x v="533"/>
    <x v="0"/>
    <x v="1"/>
    <x v="70"/>
    <x v="61"/>
    <x v="312"/>
    <x v="529"/>
    <x v="95"/>
    <x v="18"/>
    <x v="18"/>
    <x v="3"/>
    <x v="3"/>
    <x v="1"/>
    <x v="1"/>
    <x v="1"/>
  </r>
  <r>
    <x v="534"/>
    <x v="0"/>
    <x v="6"/>
    <x v="35"/>
    <x v="15"/>
    <x v="247"/>
    <x v="530"/>
    <x v="95"/>
    <x v="18"/>
    <x v="18"/>
    <x v="3"/>
    <x v="3"/>
    <x v="1"/>
    <x v="6"/>
    <x v="6"/>
  </r>
  <r>
    <x v="533"/>
    <x v="0"/>
    <x v="3"/>
    <x v="17"/>
    <x v="43"/>
    <x v="437"/>
    <x v="529"/>
    <x v="95"/>
    <x v="18"/>
    <x v="18"/>
    <x v="3"/>
    <x v="3"/>
    <x v="1"/>
    <x v="3"/>
    <x v="3"/>
  </r>
  <r>
    <x v="528"/>
    <x v="0"/>
    <x v="2"/>
    <x v="36"/>
    <x v="66"/>
    <x v="225"/>
    <x v="524"/>
    <x v="95"/>
    <x v="18"/>
    <x v="18"/>
    <x v="3"/>
    <x v="3"/>
    <x v="1"/>
    <x v="2"/>
    <x v="2"/>
  </r>
  <r>
    <x v="528"/>
    <x v="0"/>
    <x v="4"/>
    <x v="37"/>
    <x v="30"/>
    <x v="14"/>
    <x v="524"/>
    <x v="95"/>
    <x v="18"/>
    <x v="18"/>
    <x v="3"/>
    <x v="3"/>
    <x v="1"/>
    <x v="4"/>
    <x v="4"/>
  </r>
  <r>
    <x v="530"/>
    <x v="0"/>
    <x v="4"/>
    <x v="101"/>
    <x v="138"/>
    <x v="1163"/>
    <x v="526"/>
    <x v="95"/>
    <x v="18"/>
    <x v="18"/>
    <x v="3"/>
    <x v="3"/>
    <x v="1"/>
    <x v="4"/>
    <x v="4"/>
  </r>
  <r>
    <x v="535"/>
    <x v="0"/>
    <x v="0"/>
    <x v="70"/>
    <x v="61"/>
    <x v="312"/>
    <x v="531"/>
    <x v="95"/>
    <x v="18"/>
    <x v="18"/>
    <x v="3"/>
    <x v="3"/>
    <x v="1"/>
    <x v="0"/>
    <x v="0"/>
  </r>
  <r>
    <x v="536"/>
    <x v="0"/>
    <x v="0"/>
    <x v="93"/>
    <x v="65"/>
    <x v="245"/>
    <x v="532"/>
    <x v="95"/>
    <x v="18"/>
    <x v="18"/>
    <x v="3"/>
    <x v="3"/>
    <x v="1"/>
    <x v="0"/>
    <x v="0"/>
  </r>
  <r>
    <x v="536"/>
    <x v="0"/>
    <x v="11"/>
    <x v="4"/>
    <x v="102"/>
    <x v="162"/>
    <x v="532"/>
    <x v="95"/>
    <x v="18"/>
    <x v="18"/>
    <x v="3"/>
    <x v="3"/>
    <x v="1"/>
    <x v="11"/>
    <x v="11"/>
  </r>
  <r>
    <x v="536"/>
    <x v="0"/>
    <x v="6"/>
    <x v="17"/>
    <x v="1"/>
    <x v="1164"/>
    <x v="532"/>
    <x v="95"/>
    <x v="18"/>
    <x v="18"/>
    <x v="3"/>
    <x v="3"/>
    <x v="1"/>
    <x v="6"/>
    <x v="6"/>
  </r>
  <r>
    <x v="537"/>
    <x v="0"/>
    <x v="11"/>
    <x v="130"/>
    <x v="170"/>
    <x v="1165"/>
    <x v="533"/>
    <x v="95"/>
    <x v="18"/>
    <x v="18"/>
    <x v="3"/>
    <x v="3"/>
    <x v="1"/>
    <x v="11"/>
    <x v="11"/>
  </r>
  <r>
    <x v="526"/>
    <x v="0"/>
    <x v="7"/>
    <x v="63"/>
    <x v="10"/>
    <x v="216"/>
    <x v="522"/>
    <x v="95"/>
    <x v="18"/>
    <x v="18"/>
    <x v="3"/>
    <x v="3"/>
    <x v="1"/>
    <x v="7"/>
    <x v="7"/>
  </r>
  <r>
    <x v="527"/>
    <x v="0"/>
    <x v="10"/>
    <x v="7"/>
    <x v="10"/>
    <x v="0"/>
    <x v="523"/>
    <x v="95"/>
    <x v="18"/>
    <x v="18"/>
    <x v="3"/>
    <x v="3"/>
    <x v="1"/>
    <x v="10"/>
    <x v="10"/>
  </r>
  <r>
    <x v="527"/>
    <x v="0"/>
    <x v="2"/>
    <x v="49"/>
    <x v="87"/>
    <x v="340"/>
    <x v="523"/>
    <x v="95"/>
    <x v="18"/>
    <x v="18"/>
    <x v="3"/>
    <x v="3"/>
    <x v="1"/>
    <x v="2"/>
    <x v="2"/>
  </r>
  <r>
    <x v="532"/>
    <x v="0"/>
    <x v="3"/>
    <x v="108"/>
    <x v="158"/>
    <x v="1162"/>
    <x v="528"/>
    <x v="95"/>
    <x v="18"/>
    <x v="18"/>
    <x v="3"/>
    <x v="3"/>
    <x v="1"/>
    <x v="3"/>
    <x v="3"/>
  </r>
  <r>
    <x v="527"/>
    <x v="1"/>
    <x v="2"/>
    <x v="82"/>
    <x v="87"/>
    <x v="467"/>
    <x v="523"/>
    <x v="95"/>
    <x v="18"/>
    <x v="18"/>
    <x v="3"/>
    <x v="3"/>
    <x v="1"/>
    <x v="2"/>
    <x v="2"/>
  </r>
  <r>
    <x v="527"/>
    <x v="0"/>
    <x v="4"/>
    <x v="48"/>
    <x v="76"/>
    <x v="207"/>
    <x v="523"/>
    <x v="95"/>
    <x v="18"/>
    <x v="18"/>
    <x v="3"/>
    <x v="3"/>
    <x v="1"/>
    <x v="4"/>
    <x v="4"/>
  </r>
  <r>
    <x v="537"/>
    <x v="0"/>
    <x v="6"/>
    <x v="33"/>
    <x v="37"/>
    <x v="1166"/>
    <x v="533"/>
    <x v="95"/>
    <x v="18"/>
    <x v="18"/>
    <x v="3"/>
    <x v="3"/>
    <x v="1"/>
    <x v="6"/>
    <x v="6"/>
  </r>
  <r>
    <x v="524"/>
    <x v="0"/>
    <x v="6"/>
    <x v="61"/>
    <x v="139"/>
    <x v="1167"/>
    <x v="520"/>
    <x v="95"/>
    <x v="18"/>
    <x v="18"/>
    <x v="3"/>
    <x v="3"/>
    <x v="1"/>
    <x v="6"/>
    <x v="6"/>
  </r>
  <r>
    <x v="525"/>
    <x v="0"/>
    <x v="7"/>
    <x v="53"/>
    <x v="87"/>
    <x v="596"/>
    <x v="521"/>
    <x v="95"/>
    <x v="18"/>
    <x v="18"/>
    <x v="3"/>
    <x v="3"/>
    <x v="1"/>
    <x v="7"/>
    <x v="7"/>
  </r>
  <r>
    <x v="535"/>
    <x v="0"/>
    <x v="11"/>
    <x v="88"/>
    <x v="103"/>
    <x v="161"/>
    <x v="531"/>
    <x v="95"/>
    <x v="18"/>
    <x v="18"/>
    <x v="3"/>
    <x v="3"/>
    <x v="1"/>
    <x v="11"/>
    <x v="11"/>
  </r>
  <r>
    <x v="531"/>
    <x v="0"/>
    <x v="7"/>
    <x v="20"/>
    <x v="12"/>
    <x v="6"/>
    <x v="527"/>
    <x v="95"/>
    <x v="18"/>
    <x v="18"/>
    <x v="3"/>
    <x v="3"/>
    <x v="1"/>
    <x v="7"/>
    <x v="7"/>
  </r>
  <r>
    <x v="537"/>
    <x v="0"/>
    <x v="0"/>
    <x v="23"/>
    <x v="56"/>
    <x v="204"/>
    <x v="533"/>
    <x v="95"/>
    <x v="18"/>
    <x v="18"/>
    <x v="3"/>
    <x v="3"/>
    <x v="1"/>
    <x v="0"/>
    <x v="0"/>
  </r>
  <r>
    <x v="535"/>
    <x v="0"/>
    <x v="10"/>
    <x v="84"/>
    <x v="102"/>
    <x v="19"/>
    <x v="531"/>
    <x v="95"/>
    <x v="18"/>
    <x v="18"/>
    <x v="3"/>
    <x v="3"/>
    <x v="1"/>
    <x v="10"/>
    <x v="10"/>
  </r>
  <r>
    <x v="529"/>
    <x v="0"/>
    <x v="4"/>
    <x v="32"/>
    <x v="80"/>
    <x v="1168"/>
    <x v="525"/>
    <x v="95"/>
    <x v="18"/>
    <x v="18"/>
    <x v="3"/>
    <x v="3"/>
    <x v="1"/>
    <x v="4"/>
    <x v="4"/>
  </r>
  <r>
    <x v="534"/>
    <x v="0"/>
    <x v="5"/>
    <x v="8"/>
    <x v="85"/>
    <x v="31"/>
    <x v="530"/>
    <x v="95"/>
    <x v="18"/>
    <x v="18"/>
    <x v="3"/>
    <x v="3"/>
    <x v="1"/>
    <x v="5"/>
    <x v="5"/>
  </r>
  <r>
    <x v="533"/>
    <x v="0"/>
    <x v="7"/>
    <x v="21"/>
    <x v="94"/>
    <x v="6"/>
    <x v="529"/>
    <x v="95"/>
    <x v="18"/>
    <x v="18"/>
    <x v="3"/>
    <x v="3"/>
    <x v="1"/>
    <x v="7"/>
    <x v="7"/>
  </r>
  <r>
    <x v="530"/>
    <x v="0"/>
    <x v="8"/>
    <x v="138"/>
    <x v="144"/>
    <x v="1064"/>
    <x v="526"/>
    <x v="95"/>
    <x v="18"/>
    <x v="18"/>
    <x v="3"/>
    <x v="3"/>
    <x v="1"/>
    <x v="8"/>
    <x v="8"/>
  </r>
  <r>
    <x v="528"/>
    <x v="0"/>
    <x v="1"/>
    <x v="90"/>
    <x v="57"/>
    <x v="19"/>
    <x v="524"/>
    <x v="95"/>
    <x v="18"/>
    <x v="18"/>
    <x v="3"/>
    <x v="3"/>
    <x v="1"/>
    <x v="1"/>
    <x v="1"/>
  </r>
  <r>
    <x v="534"/>
    <x v="0"/>
    <x v="10"/>
    <x v="15"/>
    <x v="54"/>
    <x v="253"/>
    <x v="530"/>
    <x v="95"/>
    <x v="18"/>
    <x v="18"/>
    <x v="3"/>
    <x v="3"/>
    <x v="1"/>
    <x v="10"/>
    <x v="10"/>
  </r>
  <r>
    <x v="534"/>
    <x v="0"/>
    <x v="1"/>
    <x v="125"/>
    <x v="106"/>
    <x v="642"/>
    <x v="530"/>
    <x v="95"/>
    <x v="18"/>
    <x v="18"/>
    <x v="3"/>
    <x v="3"/>
    <x v="1"/>
    <x v="1"/>
    <x v="1"/>
  </r>
  <r>
    <x v="533"/>
    <x v="0"/>
    <x v="4"/>
    <x v="30"/>
    <x v="65"/>
    <x v="244"/>
    <x v="529"/>
    <x v="95"/>
    <x v="18"/>
    <x v="18"/>
    <x v="3"/>
    <x v="3"/>
    <x v="1"/>
    <x v="4"/>
    <x v="4"/>
  </r>
  <r>
    <x v="533"/>
    <x v="1"/>
    <x v="2"/>
    <x v="63"/>
    <x v="30"/>
    <x v="209"/>
    <x v="529"/>
    <x v="95"/>
    <x v="18"/>
    <x v="18"/>
    <x v="3"/>
    <x v="3"/>
    <x v="1"/>
    <x v="2"/>
    <x v="2"/>
  </r>
  <r>
    <x v="536"/>
    <x v="0"/>
    <x v="5"/>
    <x v="0"/>
    <x v="94"/>
    <x v="145"/>
    <x v="532"/>
    <x v="95"/>
    <x v="18"/>
    <x v="18"/>
    <x v="3"/>
    <x v="3"/>
    <x v="1"/>
    <x v="5"/>
    <x v="5"/>
  </r>
  <r>
    <x v="530"/>
    <x v="1"/>
    <x v="2"/>
    <x v="183"/>
    <x v="101"/>
    <x v="655"/>
    <x v="526"/>
    <x v="95"/>
    <x v="18"/>
    <x v="18"/>
    <x v="3"/>
    <x v="3"/>
    <x v="1"/>
    <x v="2"/>
    <x v="2"/>
  </r>
  <r>
    <x v="533"/>
    <x v="0"/>
    <x v="2"/>
    <x v="57"/>
    <x v="30"/>
    <x v="44"/>
    <x v="529"/>
    <x v="95"/>
    <x v="18"/>
    <x v="18"/>
    <x v="3"/>
    <x v="3"/>
    <x v="1"/>
    <x v="2"/>
    <x v="2"/>
  </r>
  <r>
    <x v="529"/>
    <x v="0"/>
    <x v="10"/>
    <x v="36"/>
    <x v="57"/>
    <x v="7"/>
    <x v="525"/>
    <x v="95"/>
    <x v="18"/>
    <x v="18"/>
    <x v="3"/>
    <x v="3"/>
    <x v="1"/>
    <x v="10"/>
    <x v="10"/>
  </r>
  <r>
    <x v="536"/>
    <x v="0"/>
    <x v="3"/>
    <x v="70"/>
    <x v="81"/>
    <x v="748"/>
    <x v="532"/>
    <x v="95"/>
    <x v="18"/>
    <x v="18"/>
    <x v="3"/>
    <x v="3"/>
    <x v="1"/>
    <x v="3"/>
    <x v="3"/>
  </r>
  <r>
    <x v="536"/>
    <x v="0"/>
    <x v="10"/>
    <x v="7"/>
    <x v="3"/>
    <x v="549"/>
    <x v="532"/>
    <x v="95"/>
    <x v="18"/>
    <x v="18"/>
    <x v="3"/>
    <x v="3"/>
    <x v="1"/>
    <x v="10"/>
    <x v="10"/>
  </r>
  <r>
    <x v="528"/>
    <x v="0"/>
    <x v="10"/>
    <x v="7"/>
    <x v="43"/>
    <x v="50"/>
    <x v="524"/>
    <x v="95"/>
    <x v="18"/>
    <x v="18"/>
    <x v="3"/>
    <x v="3"/>
    <x v="1"/>
    <x v="10"/>
    <x v="10"/>
  </r>
  <r>
    <x v="530"/>
    <x v="0"/>
    <x v="11"/>
    <x v="130"/>
    <x v="117"/>
    <x v="708"/>
    <x v="526"/>
    <x v="95"/>
    <x v="18"/>
    <x v="18"/>
    <x v="3"/>
    <x v="3"/>
    <x v="1"/>
    <x v="11"/>
    <x v="11"/>
  </r>
  <r>
    <x v="533"/>
    <x v="0"/>
    <x v="9"/>
    <x v="26"/>
    <x v="30"/>
    <x v="181"/>
    <x v="529"/>
    <x v="95"/>
    <x v="18"/>
    <x v="18"/>
    <x v="3"/>
    <x v="3"/>
    <x v="1"/>
    <x v="9"/>
    <x v="9"/>
  </r>
  <r>
    <x v="530"/>
    <x v="0"/>
    <x v="6"/>
    <x v="60"/>
    <x v="119"/>
    <x v="526"/>
    <x v="526"/>
    <x v="95"/>
    <x v="18"/>
    <x v="18"/>
    <x v="3"/>
    <x v="3"/>
    <x v="1"/>
    <x v="6"/>
    <x v="6"/>
  </r>
  <r>
    <x v="530"/>
    <x v="0"/>
    <x v="0"/>
    <x v="1"/>
    <x v="54"/>
    <x v="61"/>
    <x v="526"/>
    <x v="95"/>
    <x v="18"/>
    <x v="18"/>
    <x v="3"/>
    <x v="3"/>
    <x v="1"/>
    <x v="0"/>
    <x v="0"/>
  </r>
  <r>
    <x v="529"/>
    <x v="0"/>
    <x v="1"/>
    <x v="122"/>
    <x v="150"/>
    <x v="1169"/>
    <x v="525"/>
    <x v="95"/>
    <x v="18"/>
    <x v="18"/>
    <x v="3"/>
    <x v="3"/>
    <x v="1"/>
    <x v="1"/>
    <x v="1"/>
  </r>
  <r>
    <x v="534"/>
    <x v="0"/>
    <x v="4"/>
    <x v="84"/>
    <x v="102"/>
    <x v="19"/>
    <x v="530"/>
    <x v="95"/>
    <x v="18"/>
    <x v="18"/>
    <x v="3"/>
    <x v="3"/>
    <x v="1"/>
    <x v="4"/>
    <x v="4"/>
  </r>
  <r>
    <x v="534"/>
    <x v="1"/>
    <x v="2"/>
    <x v="52"/>
    <x v="118"/>
    <x v="652"/>
    <x v="530"/>
    <x v="95"/>
    <x v="18"/>
    <x v="18"/>
    <x v="3"/>
    <x v="3"/>
    <x v="1"/>
    <x v="2"/>
    <x v="2"/>
  </r>
  <r>
    <x v="528"/>
    <x v="0"/>
    <x v="7"/>
    <x v="13"/>
    <x v="65"/>
    <x v="154"/>
    <x v="524"/>
    <x v="95"/>
    <x v="18"/>
    <x v="18"/>
    <x v="3"/>
    <x v="3"/>
    <x v="1"/>
    <x v="7"/>
    <x v="7"/>
  </r>
  <r>
    <x v="534"/>
    <x v="0"/>
    <x v="2"/>
    <x v="39"/>
    <x v="118"/>
    <x v="658"/>
    <x v="530"/>
    <x v="95"/>
    <x v="18"/>
    <x v="18"/>
    <x v="3"/>
    <x v="3"/>
    <x v="1"/>
    <x v="2"/>
    <x v="2"/>
  </r>
  <r>
    <x v="526"/>
    <x v="0"/>
    <x v="11"/>
    <x v="105"/>
    <x v="96"/>
    <x v="1170"/>
    <x v="522"/>
    <x v="95"/>
    <x v="18"/>
    <x v="18"/>
    <x v="3"/>
    <x v="3"/>
    <x v="1"/>
    <x v="11"/>
    <x v="11"/>
  </r>
  <r>
    <x v="537"/>
    <x v="0"/>
    <x v="5"/>
    <x v="10"/>
    <x v="65"/>
    <x v="546"/>
    <x v="533"/>
    <x v="95"/>
    <x v="18"/>
    <x v="18"/>
    <x v="3"/>
    <x v="3"/>
    <x v="1"/>
    <x v="5"/>
    <x v="5"/>
  </r>
  <r>
    <x v="525"/>
    <x v="0"/>
    <x v="3"/>
    <x v="104"/>
    <x v="33"/>
    <x v="805"/>
    <x v="521"/>
    <x v="95"/>
    <x v="18"/>
    <x v="18"/>
    <x v="3"/>
    <x v="3"/>
    <x v="1"/>
    <x v="3"/>
    <x v="3"/>
  </r>
  <r>
    <x v="524"/>
    <x v="0"/>
    <x v="5"/>
    <x v="57"/>
    <x v="36"/>
    <x v="83"/>
    <x v="520"/>
    <x v="95"/>
    <x v="18"/>
    <x v="18"/>
    <x v="3"/>
    <x v="3"/>
    <x v="1"/>
    <x v="5"/>
    <x v="5"/>
  </r>
  <r>
    <x v="531"/>
    <x v="0"/>
    <x v="3"/>
    <x v="93"/>
    <x v="9"/>
    <x v="63"/>
    <x v="527"/>
    <x v="95"/>
    <x v="18"/>
    <x v="18"/>
    <x v="3"/>
    <x v="3"/>
    <x v="1"/>
    <x v="3"/>
    <x v="3"/>
  </r>
  <r>
    <x v="531"/>
    <x v="0"/>
    <x v="1"/>
    <x v="11"/>
    <x v="16"/>
    <x v="112"/>
    <x v="527"/>
    <x v="95"/>
    <x v="18"/>
    <x v="18"/>
    <x v="3"/>
    <x v="3"/>
    <x v="1"/>
    <x v="1"/>
    <x v="1"/>
  </r>
  <r>
    <x v="532"/>
    <x v="0"/>
    <x v="7"/>
    <x v="46"/>
    <x v="40"/>
    <x v="856"/>
    <x v="528"/>
    <x v="95"/>
    <x v="18"/>
    <x v="18"/>
    <x v="3"/>
    <x v="3"/>
    <x v="1"/>
    <x v="7"/>
    <x v="7"/>
  </r>
  <r>
    <x v="527"/>
    <x v="0"/>
    <x v="9"/>
    <x v="31"/>
    <x v="31"/>
    <x v="34"/>
    <x v="523"/>
    <x v="95"/>
    <x v="18"/>
    <x v="18"/>
    <x v="3"/>
    <x v="3"/>
    <x v="1"/>
    <x v="9"/>
    <x v="9"/>
  </r>
  <r>
    <x v="531"/>
    <x v="0"/>
    <x v="9"/>
    <x v="5"/>
    <x v="11"/>
    <x v="12"/>
    <x v="527"/>
    <x v="95"/>
    <x v="18"/>
    <x v="18"/>
    <x v="3"/>
    <x v="3"/>
    <x v="1"/>
    <x v="9"/>
    <x v="9"/>
  </r>
  <r>
    <x v="525"/>
    <x v="0"/>
    <x v="10"/>
    <x v="84"/>
    <x v="21"/>
    <x v="259"/>
    <x v="521"/>
    <x v="95"/>
    <x v="18"/>
    <x v="18"/>
    <x v="3"/>
    <x v="3"/>
    <x v="1"/>
    <x v="10"/>
    <x v="10"/>
  </r>
  <r>
    <x v="531"/>
    <x v="1"/>
    <x v="2"/>
    <x v="57"/>
    <x v="36"/>
    <x v="83"/>
    <x v="527"/>
    <x v="95"/>
    <x v="18"/>
    <x v="18"/>
    <x v="3"/>
    <x v="3"/>
    <x v="1"/>
    <x v="2"/>
    <x v="2"/>
  </r>
  <r>
    <x v="524"/>
    <x v="0"/>
    <x v="7"/>
    <x v="105"/>
    <x v="120"/>
    <x v="586"/>
    <x v="520"/>
    <x v="95"/>
    <x v="18"/>
    <x v="18"/>
    <x v="3"/>
    <x v="3"/>
    <x v="1"/>
    <x v="7"/>
    <x v="7"/>
  </r>
  <r>
    <x v="526"/>
    <x v="0"/>
    <x v="8"/>
    <x v="89"/>
    <x v="90"/>
    <x v="555"/>
    <x v="522"/>
    <x v="95"/>
    <x v="18"/>
    <x v="18"/>
    <x v="3"/>
    <x v="3"/>
    <x v="1"/>
    <x v="8"/>
    <x v="8"/>
  </r>
  <r>
    <x v="525"/>
    <x v="0"/>
    <x v="1"/>
    <x v="126"/>
    <x v="200"/>
    <x v="1171"/>
    <x v="521"/>
    <x v="95"/>
    <x v="18"/>
    <x v="18"/>
    <x v="3"/>
    <x v="3"/>
    <x v="1"/>
    <x v="1"/>
    <x v="1"/>
  </r>
  <r>
    <x v="532"/>
    <x v="0"/>
    <x v="5"/>
    <x v="5"/>
    <x v="10"/>
    <x v="637"/>
    <x v="528"/>
    <x v="95"/>
    <x v="18"/>
    <x v="18"/>
    <x v="3"/>
    <x v="3"/>
    <x v="1"/>
    <x v="5"/>
    <x v="5"/>
  </r>
  <r>
    <x v="526"/>
    <x v="0"/>
    <x v="0"/>
    <x v="17"/>
    <x v="8"/>
    <x v="9"/>
    <x v="522"/>
    <x v="95"/>
    <x v="18"/>
    <x v="18"/>
    <x v="3"/>
    <x v="3"/>
    <x v="1"/>
    <x v="0"/>
    <x v="0"/>
  </r>
  <r>
    <x v="532"/>
    <x v="1"/>
    <x v="2"/>
    <x v="234"/>
    <x v="253"/>
    <x v="1172"/>
    <x v="528"/>
    <x v="95"/>
    <x v="18"/>
    <x v="18"/>
    <x v="3"/>
    <x v="3"/>
    <x v="1"/>
    <x v="2"/>
    <x v="2"/>
  </r>
  <r>
    <x v="531"/>
    <x v="0"/>
    <x v="2"/>
    <x v="57"/>
    <x v="36"/>
    <x v="83"/>
    <x v="527"/>
    <x v="95"/>
    <x v="18"/>
    <x v="18"/>
    <x v="3"/>
    <x v="3"/>
    <x v="1"/>
    <x v="2"/>
    <x v="2"/>
  </r>
  <r>
    <x v="525"/>
    <x v="0"/>
    <x v="8"/>
    <x v="106"/>
    <x v="73"/>
    <x v="706"/>
    <x v="521"/>
    <x v="95"/>
    <x v="18"/>
    <x v="18"/>
    <x v="3"/>
    <x v="3"/>
    <x v="1"/>
    <x v="8"/>
    <x v="8"/>
  </r>
  <r>
    <x v="535"/>
    <x v="0"/>
    <x v="6"/>
    <x v="39"/>
    <x v="57"/>
    <x v="57"/>
    <x v="531"/>
    <x v="95"/>
    <x v="18"/>
    <x v="18"/>
    <x v="3"/>
    <x v="3"/>
    <x v="1"/>
    <x v="6"/>
    <x v="6"/>
  </r>
  <r>
    <x v="535"/>
    <x v="0"/>
    <x v="7"/>
    <x v="51"/>
    <x v="15"/>
    <x v="263"/>
    <x v="531"/>
    <x v="95"/>
    <x v="18"/>
    <x v="18"/>
    <x v="3"/>
    <x v="3"/>
    <x v="1"/>
    <x v="7"/>
    <x v="7"/>
  </r>
  <r>
    <x v="535"/>
    <x v="0"/>
    <x v="5"/>
    <x v="23"/>
    <x v="7"/>
    <x v="376"/>
    <x v="531"/>
    <x v="95"/>
    <x v="18"/>
    <x v="18"/>
    <x v="3"/>
    <x v="3"/>
    <x v="1"/>
    <x v="5"/>
    <x v="5"/>
  </r>
  <r>
    <x v="535"/>
    <x v="0"/>
    <x v="1"/>
    <x v="152"/>
    <x v="147"/>
    <x v="9"/>
    <x v="531"/>
    <x v="95"/>
    <x v="18"/>
    <x v="18"/>
    <x v="3"/>
    <x v="3"/>
    <x v="1"/>
    <x v="1"/>
    <x v="1"/>
  </r>
  <r>
    <x v="535"/>
    <x v="0"/>
    <x v="9"/>
    <x v="130"/>
    <x v="121"/>
    <x v="1173"/>
    <x v="531"/>
    <x v="95"/>
    <x v="18"/>
    <x v="18"/>
    <x v="3"/>
    <x v="3"/>
    <x v="1"/>
    <x v="9"/>
    <x v="9"/>
  </r>
  <r>
    <x v="536"/>
    <x v="0"/>
    <x v="7"/>
    <x v="13"/>
    <x v="7"/>
    <x v="982"/>
    <x v="532"/>
    <x v="95"/>
    <x v="18"/>
    <x v="18"/>
    <x v="3"/>
    <x v="3"/>
    <x v="1"/>
    <x v="7"/>
    <x v="7"/>
  </r>
  <r>
    <x v="534"/>
    <x v="0"/>
    <x v="8"/>
    <x v="83"/>
    <x v="114"/>
    <x v="24"/>
    <x v="530"/>
    <x v="95"/>
    <x v="18"/>
    <x v="18"/>
    <x v="3"/>
    <x v="3"/>
    <x v="1"/>
    <x v="8"/>
    <x v="8"/>
  </r>
  <r>
    <x v="529"/>
    <x v="0"/>
    <x v="3"/>
    <x v="134"/>
    <x v="67"/>
    <x v="1174"/>
    <x v="525"/>
    <x v="95"/>
    <x v="18"/>
    <x v="18"/>
    <x v="3"/>
    <x v="3"/>
    <x v="1"/>
    <x v="3"/>
    <x v="3"/>
  </r>
  <r>
    <x v="533"/>
    <x v="0"/>
    <x v="11"/>
    <x v="48"/>
    <x v="5"/>
    <x v="169"/>
    <x v="529"/>
    <x v="95"/>
    <x v="18"/>
    <x v="18"/>
    <x v="3"/>
    <x v="3"/>
    <x v="1"/>
    <x v="11"/>
    <x v="11"/>
  </r>
  <r>
    <x v="533"/>
    <x v="0"/>
    <x v="8"/>
    <x v="1"/>
    <x v="3"/>
    <x v="244"/>
    <x v="529"/>
    <x v="95"/>
    <x v="18"/>
    <x v="18"/>
    <x v="3"/>
    <x v="3"/>
    <x v="1"/>
    <x v="8"/>
    <x v="8"/>
  </r>
  <r>
    <x v="533"/>
    <x v="0"/>
    <x v="0"/>
    <x v="0"/>
    <x v="41"/>
    <x v="6"/>
    <x v="529"/>
    <x v="95"/>
    <x v="18"/>
    <x v="18"/>
    <x v="3"/>
    <x v="3"/>
    <x v="1"/>
    <x v="0"/>
    <x v="0"/>
  </r>
  <r>
    <x v="529"/>
    <x v="0"/>
    <x v="5"/>
    <x v="8"/>
    <x v="9"/>
    <x v="13"/>
    <x v="525"/>
    <x v="95"/>
    <x v="18"/>
    <x v="18"/>
    <x v="3"/>
    <x v="3"/>
    <x v="1"/>
    <x v="5"/>
    <x v="5"/>
  </r>
  <r>
    <x v="530"/>
    <x v="0"/>
    <x v="5"/>
    <x v="10"/>
    <x v="9"/>
    <x v="9"/>
    <x v="526"/>
    <x v="95"/>
    <x v="18"/>
    <x v="18"/>
    <x v="3"/>
    <x v="3"/>
    <x v="1"/>
    <x v="5"/>
    <x v="5"/>
  </r>
  <r>
    <x v="534"/>
    <x v="0"/>
    <x v="7"/>
    <x v="3"/>
    <x v="23"/>
    <x v="31"/>
    <x v="530"/>
    <x v="95"/>
    <x v="18"/>
    <x v="18"/>
    <x v="3"/>
    <x v="3"/>
    <x v="1"/>
    <x v="7"/>
    <x v="7"/>
  </r>
  <r>
    <x v="534"/>
    <x v="0"/>
    <x v="9"/>
    <x v="59"/>
    <x v="118"/>
    <x v="591"/>
    <x v="530"/>
    <x v="95"/>
    <x v="18"/>
    <x v="18"/>
    <x v="3"/>
    <x v="3"/>
    <x v="1"/>
    <x v="9"/>
    <x v="9"/>
  </r>
  <r>
    <x v="525"/>
    <x v="0"/>
    <x v="9"/>
    <x v="138"/>
    <x v="89"/>
    <x v="1009"/>
    <x v="521"/>
    <x v="95"/>
    <x v="18"/>
    <x v="18"/>
    <x v="3"/>
    <x v="3"/>
    <x v="1"/>
    <x v="9"/>
    <x v="9"/>
  </r>
  <r>
    <x v="529"/>
    <x v="0"/>
    <x v="0"/>
    <x v="5"/>
    <x v="10"/>
    <x v="637"/>
    <x v="525"/>
    <x v="95"/>
    <x v="18"/>
    <x v="18"/>
    <x v="3"/>
    <x v="3"/>
    <x v="1"/>
    <x v="0"/>
    <x v="0"/>
  </r>
  <r>
    <x v="524"/>
    <x v="0"/>
    <x v="10"/>
    <x v="111"/>
    <x v="121"/>
    <x v="1175"/>
    <x v="520"/>
    <x v="95"/>
    <x v="18"/>
    <x v="18"/>
    <x v="3"/>
    <x v="3"/>
    <x v="1"/>
    <x v="10"/>
    <x v="10"/>
  </r>
  <r>
    <x v="532"/>
    <x v="0"/>
    <x v="10"/>
    <x v="90"/>
    <x v="64"/>
    <x v="1176"/>
    <x v="528"/>
    <x v="95"/>
    <x v="18"/>
    <x v="18"/>
    <x v="3"/>
    <x v="3"/>
    <x v="1"/>
    <x v="10"/>
    <x v="10"/>
  </r>
  <r>
    <x v="524"/>
    <x v="0"/>
    <x v="1"/>
    <x v="119"/>
    <x v="245"/>
    <x v="1177"/>
    <x v="520"/>
    <x v="95"/>
    <x v="18"/>
    <x v="18"/>
    <x v="3"/>
    <x v="3"/>
    <x v="1"/>
    <x v="1"/>
    <x v="1"/>
  </r>
  <r>
    <x v="537"/>
    <x v="0"/>
    <x v="10"/>
    <x v="51"/>
    <x v="87"/>
    <x v="116"/>
    <x v="533"/>
    <x v="95"/>
    <x v="18"/>
    <x v="18"/>
    <x v="3"/>
    <x v="3"/>
    <x v="1"/>
    <x v="10"/>
    <x v="10"/>
  </r>
  <r>
    <x v="537"/>
    <x v="0"/>
    <x v="1"/>
    <x v="175"/>
    <x v="133"/>
    <x v="209"/>
    <x v="533"/>
    <x v="95"/>
    <x v="18"/>
    <x v="18"/>
    <x v="3"/>
    <x v="3"/>
    <x v="1"/>
    <x v="1"/>
    <x v="1"/>
  </r>
  <r>
    <x v="535"/>
    <x v="0"/>
    <x v="3"/>
    <x v="101"/>
    <x v="29"/>
    <x v="218"/>
    <x v="531"/>
    <x v="95"/>
    <x v="18"/>
    <x v="18"/>
    <x v="3"/>
    <x v="3"/>
    <x v="1"/>
    <x v="3"/>
    <x v="3"/>
  </r>
  <r>
    <x v="526"/>
    <x v="0"/>
    <x v="6"/>
    <x v="4"/>
    <x v="59"/>
    <x v="154"/>
    <x v="522"/>
    <x v="95"/>
    <x v="18"/>
    <x v="18"/>
    <x v="3"/>
    <x v="3"/>
    <x v="1"/>
    <x v="6"/>
    <x v="6"/>
  </r>
  <r>
    <x v="524"/>
    <x v="0"/>
    <x v="3"/>
    <x v="163"/>
    <x v="77"/>
    <x v="738"/>
    <x v="520"/>
    <x v="95"/>
    <x v="18"/>
    <x v="18"/>
    <x v="3"/>
    <x v="3"/>
    <x v="1"/>
    <x v="3"/>
    <x v="3"/>
  </r>
  <r>
    <x v="537"/>
    <x v="0"/>
    <x v="4"/>
    <x v="125"/>
    <x v="109"/>
    <x v="1178"/>
    <x v="533"/>
    <x v="95"/>
    <x v="18"/>
    <x v="18"/>
    <x v="3"/>
    <x v="3"/>
    <x v="1"/>
    <x v="4"/>
    <x v="4"/>
  </r>
  <r>
    <x v="526"/>
    <x v="0"/>
    <x v="1"/>
    <x v="112"/>
    <x v="125"/>
    <x v="669"/>
    <x v="522"/>
    <x v="95"/>
    <x v="18"/>
    <x v="18"/>
    <x v="3"/>
    <x v="3"/>
    <x v="1"/>
    <x v="1"/>
    <x v="1"/>
  </r>
  <r>
    <x v="527"/>
    <x v="0"/>
    <x v="6"/>
    <x v="11"/>
    <x v="30"/>
    <x v="126"/>
    <x v="523"/>
    <x v="95"/>
    <x v="18"/>
    <x v="18"/>
    <x v="3"/>
    <x v="3"/>
    <x v="1"/>
    <x v="6"/>
    <x v="6"/>
  </r>
  <r>
    <x v="536"/>
    <x v="0"/>
    <x v="9"/>
    <x v="31"/>
    <x v="42"/>
    <x v="126"/>
    <x v="532"/>
    <x v="95"/>
    <x v="18"/>
    <x v="18"/>
    <x v="3"/>
    <x v="3"/>
    <x v="1"/>
    <x v="9"/>
    <x v="9"/>
  </r>
  <r>
    <x v="536"/>
    <x v="0"/>
    <x v="1"/>
    <x v="46"/>
    <x v="21"/>
    <x v="956"/>
    <x v="532"/>
    <x v="95"/>
    <x v="18"/>
    <x v="18"/>
    <x v="3"/>
    <x v="3"/>
    <x v="1"/>
    <x v="1"/>
    <x v="1"/>
  </r>
  <r>
    <x v="537"/>
    <x v="0"/>
    <x v="9"/>
    <x v="110"/>
    <x v="162"/>
    <x v="1179"/>
    <x v="533"/>
    <x v="95"/>
    <x v="18"/>
    <x v="18"/>
    <x v="3"/>
    <x v="3"/>
    <x v="1"/>
    <x v="9"/>
    <x v="9"/>
  </r>
  <r>
    <x v="528"/>
    <x v="0"/>
    <x v="6"/>
    <x v="11"/>
    <x v="5"/>
    <x v="22"/>
    <x v="524"/>
    <x v="95"/>
    <x v="18"/>
    <x v="18"/>
    <x v="3"/>
    <x v="3"/>
    <x v="1"/>
    <x v="6"/>
    <x v="6"/>
  </r>
  <r>
    <x v="528"/>
    <x v="0"/>
    <x v="3"/>
    <x v="65"/>
    <x v="4"/>
    <x v="426"/>
    <x v="524"/>
    <x v="95"/>
    <x v="18"/>
    <x v="18"/>
    <x v="3"/>
    <x v="3"/>
    <x v="1"/>
    <x v="3"/>
    <x v="3"/>
  </r>
  <r>
    <x v="529"/>
    <x v="0"/>
    <x v="6"/>
    <x v="52"/>
    <x v="70"/>
    <x v="194"/>
    <x v="525"/>
    <x v="95"/>
    <x v="18"/>
    <x v="18"/>
    <x v="3"/>
    <x v="3"/>
    <x v="1"/>
    <x v="6"/>
    <x v="6"/>
  </r>
  <r>
    <x v="528"/>
    <x v="0"/>
    <x v="5"/>
    <x v="12"/>
    <x v="45"/>
    <x v="6"/>
    <x v="524"/>
    <x v="95"/>
    <x v="18"/>
    <x v="18"/>
    <x v="3"/>
    <x v="3"/>
    <x v="1"/>
    <x v="5"/>
    <x v="5"/>
  </r>
  <r>
    <x v="534"/>
    <x v="0"/>
    <x v="3"/>
    <x v="18"/>
    <x v="42"/>
    <x v="181"/>
    <x v="530"/>
    <x v="95"/>
    <x v="18"/>
    <x v="18"/>
    <x v="3"/>
    <x v="3"/>
    <x v="1"/>
    <x v="3"/>
    <x v="3"/>
  </r>
  <r>
    <x v="529"/>
    <x v="0"/>
    <x v="8"/>
    <x v="97"/>
    <x v="79"/>
    <x v="257"/>
    <x v="525"/>
    <x v="95"/>
    <x v="18"/>
    <x v="18"/>
    <x v="3"/>
    <x v="3"/>
    <x v="1"/>
    <x v="8"/>
    <x v="8"/>
  </r>
  <r>
    <x v="533"/>
    <x v="0"/>
    <x v="10"/>
    <x v="21"/>
    <x v="94"/>
    <x v="6"/>
    <x v="529"/>
    <x v="95"/>
    <x v="18"/>
    <x v="18"/>
    <x v="3"/>
    <x v="3"/>
    <x v="1"/>
    <x v="10"/>
    <x v="10"/>
  </r>
  <r>
    <x v="534"/>
    <x v="0"/>
    <x v="0"/>
    <x v="30"/>
    <x v="65"/>
    <x v="244"/>
    <x v="530"/>
    <x v="95"/>
    <x v="18"/>
    <x v="18"/>
    <x v="3"/>
    <x v="3"/>
    <x v="1"/>
    <x v="0"/>
    <x v="0"/>
  </r>
  <r>
    <x v="537"/>
    <x v="0"/>
    <x v="7"/>
    <x v="63"/>
    <x v="26"/>
    <x v="114"/>
    <x v="533"/>
    <x v="95"/>
    <x v="18"/>
    <x v="18"/>
    <x v="3"/>
    <x v="3"/>
    <x v="1"/>
    <x v="7"/>
    <x v="7"/>
  </r>
  <r>
    <x v="526"/>
    <x v="0"/>
    <x v="3"/>
    <x v="34"/>
    <x v="57"/>
    <x v="39"/>
    <x v="522"/>
    <x v="95"/>
    <x v="18"/>
    <x v="18"/>
    <x v="3"/>
    <x v="3"/>
    <x v="1"/>
    <x v="3"/>
    <x v="3"/>
  </r>
  <r>
    <x v="527"/>
    <x v="0"/>
    <x v="8"/>
    <x v="35"/>
    <x v="75"/>
    <x v="251"/>
    <x v="523"/>
    <x v="95"/>
    <x v="18"/>
    <x v="18"/>
    <x v="3"/>
    <x v="3"/>
    <x v="1"/>
    <x v="8"/>
    <x v="8"/>
  </r>
  <r>
    <x v="526"/>
    <x v="0"/>
    <x v="5"/>
    <x v="79"/>
    <x v="13"/>
    <x v="37"/>
    <x v="522"/>
    <x v="95"/>
    <x v="18"/>
    <x v="18"/>
    <x v="3"/>
    <x v="3"/>
    <x v="1"/>
    <x v="5"/>
    <x v="5"/>
  </r>
  <r>
    <x v="531"/>
    <x v="0"/>
    <x v="8"/>
    <x v="9"/>
    <x v="62"/>
    <x v="84"/>
    <x v="527"/>
    <x v="95"/>
    <x v="18"/>
    <x v="18"/>
    <x v="3"/>
    <x v="3"/>
    <x v="1"/>
    <x v="8"/>
    <x v="8"/>
  </r>
  <r>
    <x v="532"/>
    <x v="0"/>
    <x v="4"/>
    <x v="58"/>
    <x v="95"/>
    <x v="615"/>
    <x v="528"/>
    <x v="95"/>
    <x v="18"/>
    <x v="18"/>
    <x v="3"/>
    <x v="3"/>
    <x v="1"/>
    <x v="4"/>
    <x v="4"/>
  </r>
  <r>
    <x v="532"/>
    <x v="0"/>
    <x v="0"/>
    <x v="37"/>
    <x v="24"/>
    <x v="756"/>
    <x v="528"/>
    <x v="95"/>
    <x v="18"/>
    <x v="18"/>
    <x v="3"/>
    <x v="3"/>
    <x v="1"/>
    <x v="0"/>
    <x v="0"/>
  </r>
  <r>
    <x v="527"/>
    <x v="0"/>
    <x v="11"/>
    <x v="50"/>
    <x v="59"/>
    <x v="75"/>
    <x v="523"/>
    <x v="95"/>
    <x v="18"/>
    <x v="18"/>
    <x v="3"/>
    <x v="3"/>
    <x v="1"/>
    <x v="11"/>
    <x v="11"/>
  </r>
  <r>
    <x v="532"/>
    <x v="0"/>
    <x v="1"/>
    <x v="149"/>
    <x v="255"/>
    <x v="1180"/>
    <x v="528"/>
    <x v="95"/>
    <x v="18"/>
    <x v="18"/>
    <x v="3"/>
    <x v="3"/>
    <x v="1"/>
    <x v="1"/>
    <x v="1"/>
  </r>
  <r>
    <x v="537"/>
    <x v="0"/>
    <x v="3"/>
    <x v="135"/>
    <x v="33"/>
    <x v="625"/>
    <x v="533"/>
    <x v="95"/>
    <x v="18"/>
    <x v="18"/>
    <x v="3"/>
    <x v="3"/>
    <x v="1"/>
    <x v="3"/>
    <x v="3"/>
  </r>
  <r>
    <x v="531"/>
    <x v="0"/>
    <x v="4"/>
    <x v="93"/>
    <x v="9"/>
    <x v="63"/>
    <x v="527"/>
    <x v="95"/>
    <x v="18"/>
    <x v="18"/>
    <x v="3"/>
    <x v="3"/>
    <x v="1"/>
    <x v="4"/>
    <x v="4"/>
  </r>
  <r>
    <x v="525"/>
    <x v="0"/>
    <x v="2"/>
    <x v="109"/>
    <x v="194"/>
    <x v="1181"/>
    <x v="521"/>
    <x v="95"/>
    <x v="18"/>
    <x v="18"/>
    <x v="3"/>
    <x v="3"/>
    <x v="1"/>
    <x v="2"/>
    <x v="2"/>
  </r>
  <r>
    <x v="532"/>
    <x v="0"/>
    <x v="9"/>
    <x v="168"/>
    <x v="150"/>
    <x v="1182"/>
    <x v="528"/>
    <x v="95"/>
    <x v="18"/>
    <x v="18"/>
    <x v="3"/>
    <x v="3"/>
    <x v="1"/>
    <x v="9"/>
    <x v="9"/>
  </r>
  <r>
    <x v="525"/>
    <x v="0"/>
    <x v="4"/>
    <x v="89"/>
    <x v="109"/>
    <x v="200"/>
    <x v="521"/>
    <x v="95"/>
    <x v="18"/>
    <x v="18"/>
    <x v="3"/>
    <x v="3"/>
    <x v="1"/>
    <x v="4"/>
    <x v="4"/>
  </r>
  <r>
    <x v="527"/>
    <x v="0"/>
    <x v="5"/>
    <x v="6"/>
    <x v="98"/>
    <x v="13"/>
    <x v="523"/>
    <x v="95"/>
    <x v="18"/>
    <x v="18"/>
    <x v="3"/>
    <x v="3"/>
    <x v="1"/>
    <x v="5"/>
    <x v="5"/>
  </r>
  <r>
    <x v="525"/>
    <x v="0"/>
    <x v="11"/>
    <x v="135"/>
    <x v="25"/>
    <x v="34"/>
    <x v="521"/>
    <x v="95"/>
    <x v="18"/>
    <x v="18"/>
    <x v="3"/>
    <x v="3"/>
    <x v="1"/>
    <x v="11"/>
    <x v="11"/>
  </r>
  <r>
    <x v="537"/>
    <x v="1"/>
    <x v="2"/>
    <x v="180"/>
    <x v="194"/>
    <x v="31"/>
    <x v="533"/>
    <x v="95"/>
    <x v="18"/>
    <x v="18"/>
    <x v="3"/>
    <x v="3"/>
    <x v="1"/>
    <x v="2"/>
    <x v="2"/>
  </r>
  <r>
    <x v="524"/>
    <x v="0"/>
    <x v="4"/>
    <x v="144"/>
    <x v="123"/>
    <x v="1183"/>
    <x v="520"/>
    <x v="95"/>
    <x v="18"/>
    <x v="18"/>
    <x v="3"/>
    <x v="3"/>
    <x v="1"/>
    <x v="4"/>
    <x v="4"/>
  </r>
  <r>
    <x v="531"/>
    <x v="0"/>
    <x v="11"/>
    <x v="79"/>
    <x v="18"/>
    <x v="7"/>
    <x v="527"/>
    <x v="95"/>
    <x v="18"/>
    <x v="18"/>
    <x v="3"/>
    <x v="3"/>
    <x v="1"/>
    <x v="11"/>
    <x v="11"/>
  </r>
  <r>
    <x v="524"/>
    <x v="1"/>
    <x v="2"/>
    <x v="197"/>
    <x v="28"/>
    <x v="253"/>
    <x v="520"/>
    <x v="95"/>
    <x v="18"/>
    <x v="18"/>
    <x v="3"/>
    <x v="3"/>
    <x v="1"/>
    <x v="2"/>
    <x v="2"/>
  </r>
  <r>
    <x v="537"/>
    <x v="0"/>
    <x v="2"/>
    <x v="121"/>
    <x v="194"/>
    <x v="1184"/>
    <x v="533"/>
    <x v="95"/>
    <x v="18"/>
    <x v="18"/>
    <x v="3"/>
    <x v="3"/>
    <x v="1"/>
    <x v="2"/>
    <x v="2"/>
  </r>
  <r>
    <x v="535"/>
    <x v="1"/>
    <x v="2"/>
    <x v="109"/>
    <x v="115"/>
    <x v="290"/>
    <x v="531"/>
    <x v="95"/>
    <x v="18"/>
    <x v="18"/>
    <x v="3"/>
    <x v="3"/>
    <x v="1"/>
    <x v="2"/>
    <x v="2"/>
  </r>
  <r>
    <x v="536"/>
    <x v="1"/>
    <x v="2"/>
    <x v="42"/>
    <x v="49"/>
    <x v="55"/>
    <x v="532"/>
    <x v="95"/>
    <x v="18"/>
    <x v="18"/>
    <x v="3"/>
    <x v="3"/>
    <x v="1"/>
    <x v="2"/>
    <x v="2"/>
  </r>
  <r>
    <x v="535"/>
    <x v="0"/>
    <x v="2"/>
    <x v="117"/>
    <x v="115"/>
    <x v="1185"/>
    <x v="531"/>
    <x v="95"/>
    <x v="18"/>
    <x v="18"/>
    <x v="3"/>
    <x v="3"/>
    <x v="1"/>
    <x v="2"/>
    <x v="2"/>
  </r>
  <r>
    <x v="525"/>
    <x v="0"/>
    <x v="0"/>
    <x v="48"/>
    <x v="76"/>
    <x v="207"/>
    <x v="521"/>
    <x v="95"/>
    <x v="18"/>
    <x v="18"/>
    <x v="3"/>
    <x v="3"/>
    <x v="1"/>
    <x v="0"/>
    <x v="0"/>
  </r>
  <r>
    <x v="525"/>
    <x v="1"/>
    <x v="2"/>
    <x v="136"/>
    <x v="194"/>
    <x v="1186"/>
    <x v="521"/>
    <x v="95"/>
    <x v="18"/>
    <x v="18"/>
    <x v="3"/>
    <x v="3"/>
    <x v="1"/>
    <x v="2"/>
    <x v="2"/>
  </r>
  <r>
    <x v="536"/>
    <x v="0"/>
    <x v="4"/>
    <x v="63"/>
    <x v="24"/>
    <x v="1187"/>
    <x v="532"/>
    <x v="95"/>
    <x v="18"/>
    <x v="18"/>
    <x v="3"/>
    <x v="3"/>
    <x v="1"/>
    <x v="4"/>
    <x v="4"/>
  </r>
  <r>
    <x v="536"/>
    <x v="0"/>
    <x v="2"/>
    <x v="18"/>
    <x v="49"/>
    <x v="160"/>
    <x v="532"/>
    <x v="95"/>
    <x v="18"/>
    <x v="18"/>
    <x v="3"/>
    <x v="3"/>
    <x v="1"/>
    <x v="2"/>
    <x v="2"/>
  </r>
  <r>
    <x v="537"/>
    <x v="0"/>
    <x v="8"/>
    <x v="103"/>
    <x v="89"/>
    <x v="1188"/>
    <x v="533"/>
    <x v="95"/>
    <x v="18"/>
    <x v="18"/>
    <x v="3"/>
    <x v="3"/>
    <x v="1"/>
    <x v="8"/>
    <x v="8"/>
  </r>
  <r>
    <x v="532"/>
    <x v="0"/>
    <x v="11"/>
    <x v="67"/>
    <x v="133"/>
    <x v="34"/>
    <x v="528"/>
    <x v="95"/>
    <x v="18"/>
    <x v="18"/>
    <x v="3"/>
    <x v="3"/>
    <x v="1"/>
    <x v="11"/>
    <x v="11"/>
  </r>
  <r>
    <x v="524"/>
    <x v="0"/>
    <x v="2"/>
    <x v="153"/>
    <x v="28"/>
    <x v="778"/>
    <x v="520"/>
    <x v="95"/>
    <x v="18"/>
    <x v="18"/>
    <x v="3"/>
    <x v="3"/>
    <x v="1"/>
    <x v="2"/>
    <x v="2"/>
  </r>
  <r>
    <x v="524"/>
    <x v="0"/>
    <x v="9"/>
    <x v="116"/>
    <x v="212"/>
    <x v="943"/>
    <x v="520"/>
    <x v="95"/>
    <x v="18"/>
    <x v="18"/>
    <x v="3"/>
    <x v="3"/>
    <x v="1"/>
    <x v="9"/>
    <x v="9"/>
  </r>
  <r>
    <x v="531"/>
    <x v="0"/>
    <x v="0"/>
    <x v="12"/>
    <x v="45"/>
    <x v="6"/>
    <x v="527"/>
    <x v="95"/>
    <x v="18"/>
    <x v="18"/>
    <x v="3"/>
    <x v="3"/>
    <x v="1"/>
    <x v="0"/>
    <x v="0"/>
  </r>
  <r>
    <x v="532"/>
    <x v="0"/>
    <x v="6"/>
    <x v="125"/>
    <x v="128"/>
    <x v="885"/>
    <x v="528"/>
    <x v="95"/>
    <x v="18"/>
    <x v="18"/>
    <x v="3"/>
    <x v="3"/>
    <x v="1"/>
    <x v="6"/>
    <x v="6"/>
  </r>
  <r>
    <x v="524"/>
    <x v="0"/>
    <x v="8"/>
    <x v="181"/>
    <x v="255"/>
    <x v="1189"/>
    <x v="520"/>
    <x v="95"/>
    <x v="18"/>
    <x v="18"/>
    <x v="3"/>
    <x v="3"/>
    <x v="1"/>
    <x v="8"/>
    <x v="8"/>
  </r>
  <r>
    <x v="533"/>
    <x v="0"/>
    <x v="6"/>
    <x v="13"/>
    <x v="13"/>
    <x v="6"/>
    <x v="529"/>
    <x v="95"/>
    <x v="18"/>
    <x v="18"/>
    <x v="3"/>
    <x v="3"/>
    <x v="1"/>
    <x v="6"/>
    <x v="6"/>
  </r>
  <r>
    <x v="530"/>
    <x v="0"/>
    <x v="3"/>
    <x v="134"/>
    <x v="172"/>
    <x v="1121"/>
    <x v="526"/>
    <x v="95"/>
    <x v="18"/>
    <x v="18"/>
    <x v="3"/>
    <x v="3"/>
    <x v="1"/>
    <x v="3"/>
    <x v="3"/>
  </r>
  <r>
    <x v="530"/>
    <x v="0"/>
    <x v="7"/>
    <x v="51"/>
    <x v="44"/>
    <x v="408"/>
    <x v="526"/>
    <x v="95"/>
    <x v="18"/>
    <x v="18"/>
    <x v="3"/>
    <x v="3"/>
    <x v="1"/>
    <x v="7"/>
    <x v="7"/>
  </r>
  <r>
    <x v="534"/>
    <x v="0"/>
    <x v="11"/>
    <x v="34"/>
    <x v="21"/>
    <x v="693"/>
    <x v="530"/>
    <x v="95"/>
    <x v="18"/>
    <x v="18"/>
    <x v="3"/>
    <x v="3"/>
    <x v="1"/>
    <x v="11"/>
    <x v="11"/>
  </r>
  <r>
    <x v="530"/>
    <x v="0"/>
    <x v="1"/>
    <x v="143"/>
    <x v="79"/>
    <x v="390"/>
    <x v="526"/>
    <x v="95"/>
    <x v="18"/>
    <x v="18"/>
    <x v="3"/>
    <x v="3"/>
    <x v="1"/>
    <x v="1"/>
    <x v="1"/>
  </r>
  <r>
    <x v="527"/>
    <x v="0"/>
    <x v="0"/>
    <x v="79"/>
    <x v="65"/>
    <x v="3"/>
    <x v="523"/>
    <x v="95"/>
    <x v="18"/>
    <x v="18"/>
    <x v="3"/>
    <x v="3"/>
    <x v="1"/>
    <x v="0"/>
    <x v="0"/>
  </r>
  <r>
    <x v="526"/>
    <x v="0"/>
    <x v="10"/>
    <x v="70"/>
    <x v="34"/>
    <x v="215"/>
    <x v="522"/>
    <x v="95"/>
    <x v="18"/>
    <x v="18"/>
    <x v="3"/>
    <x v="3"/>
    <x v="1"/>
    <x v="10"/>
    <x v="10"/>
  </r>
  <r>
    <x v="533"/>
    <x v="0"/>
    <x v="5"/>
    <x v="6"/>
    <x v="6"/>
    <x v="6"/>
    <x v="529"/>
    <x v="95"/>
    <x v="18"/>
    <x v="18"/>
    <x v="3"/>
    <x v="3"/>
    <x v="1"/>
    <x v="5"/>
    <x v="5"/>
  </r>
  <r>
    <x v="536"/>
    <x v="0"/>
    <x v="8"/>
    <x v="35"/>
    <x v="35"/>
    <x v="1190"/>
    <x v="532"/>
    <x v="95"/>
    <x v="18"/>
    <x v="18"/>
    <x v="3"/>
    <x v="3"/>
    <x v="1"/>
    <x v="8"/>
    <x v="8"/>
  </r>
  <r>
    <x v="535"/>
    <x v="0"/>
    <x v="8"/>
    <x v="111"/>
    <x v="107"/>
    <x v="1091"/>
    <x v="531"/>
    <x v="95"/>
    <x v="18"/>
    <x v="18"/>
    <x v="3"/>
    <x v="3"/>
    <x v="1"/>
    <x v="8"/>
    <x v="8"/>
  </r>
  <r>
    <x v="528"/>
    <x v="0"/>
    <x v="0"/>
    <x v="0"/>
    <x v="85"/>
    <x v="126"/>
    <x v="524"/>
    <x v="95"/>
    <x v="18"/>
    <x v="18"/>
    <x v="3"/>
    <x v="3"/>
    <x v="1"/>
    <x v="0"/>
    <x v="0"/>
  </r>
  <r>
    <x v="528"/>
    <x v="0"/>
    <x v="11"/>
    <x v="51"/>
    <x v="47"/>
    <x v="39"/>
    <x v="524"/>
    <x v="95"/>
    <x v="18"/>
    <x v="18"/>
    <x v="3"/>
    <x v="3"/>
    <x v="1"/>
    <x v="11"/>
    <x v="11"/>
  </r>
  <r>
    <x v="529"/>
    <x v="0"/>
    <x v="11"/>
    <x v="151"/>
    <x v="136"/>
    <x v="1191"/>
    <x v="525"/>
    <x v="95"/>
    <x v="18"/>
    <x v="18"/>
    <x v="3"/>
    <x v="3"/>
    <x v="1"/>
    <x v="11"/>
    <x v="11"/>
  </r>
  <r>
    <x v="530"/>
    <x v="0"/>
    <x v="10"/>
    <x v="36"/>
    <x v="35"/>
    <x v="50"/>
    <x v="526"/>
    <x v="95"/>
    <x v="18"/>
    <x v="18"/>
    <x v="3"/>
    <x v="3"/>
    <x v="1"/>
    <x v="10"/>
    <x v="10"/>
  </r>
  <r>
    <x v="535"/>
    <x v="0"/>
    <x v="4"/>
    <x v="105"/>
    <x v="99"/>
    <x v="39"/>
    <x v="531"/>
    <x v="95"/>
    <x v="18"/>
    <x v="18"/>
    <x v="3"/>
    <x v="3"/>
    <x v="1"/>
    <x v="4"/>
    <x v="4"/>
  </r>
  <r>
    <x v="538"/>
    <x v="0"/>
    <x v="10"/>
    <x v="1"/>
    <x v="30"/>
    <x v="31"/>
    <x v="534"/>
    <x v="96"/>
    <x v="19"/>
    <x v="19"/>
    <x v="2"/>
    <x v="2"/>
    <x v="1"/>
    <x v="10"/>
    <x v="10"/>
  </r>
  <r>
    <x v="538"/>
    <x v="0"/>
    <x v="5"/>
    <x v="93"/>
    <x v="85"/>
    <x v="6"/>
    <x v="534"/>
    <x v="96"/>
    <x v="19"/>
    <x v="19"/>
    <x v="2"/>
    <x v="2"/>
    <x v="1"/>
    <x v="5"/>
    <x v="5"/>
  </r>
  <r>
    <x v="539"/>
    <x v="0"/>
    <x v="9"/>
    <x v="42"/>
    <x v="96"/>
    <x v="880"/>
    <x v="535"/>
    <x v="97"/>
    <x v="19"/>
    <x v="19"/>
    <x v="2"/>
    <x v="2"/>
    <x v="1"/>
    <x v="9"/>
    <x v="9"/>
  </r>
  <r>
    <x v="540"/>
    <x v="0"/>
    <x v="1"/>
    <x v="70"/>
    <x v="24"/>
    <x v="238"/>
    <x v="536"/>
    <x v="97"/>
    <x v="19"/>
    <x v="19"/>
    <x v="2"/>
    <x v="2"/>
    <x v="1"/>
    <x v="1"/>
    <x v="1"/>
  </r>
  <r>
    <x v="541"/>
    <x v="0"/>
    <x v="11"/>
    <x v="65"/>
    <x v="15"/>
    <x v="146"/>
    <x v="537"/>
    <x v="98"/>
    <x v="19"/>
    <x v="19"/>
    <x v="2"/>
    <x v="2"/>
    <x v="1"/>
    <x v="11"/>
    <x v="11"/>
  </r>
  <r>
    <x v="538"/>
    <x v="0"/>
    <x v="1"/>
    <x v="18"/>
    <x v="20"/>
    <x v="20"/>
    <x v="534"/>
    <x v="96"/>
    <x v="19"/>
    <x v="19"/>
    <x v="2"/>
    <x v="2"/>
    <x v="1"/>
    <x v="1"/>
    <x v="1"/>
  </r>
  <r>
    <x v="539"/>
    <x v="0"/>
    <x v="3"/>
    <x v="82"/>
    <x v="35"/>
    <x v="397"/>
    <x v="535"/>
    <x v="97"/>
    <x v="19"/>
    <x v="19"/>
    <x v="2"/>
    <x v="2"/>
    <x v="1"/>
    <x v="3"/>
    <x v="3"/>
  </r>
  <r>
    <x v="541"/>
    <x v="0"/>
    <x v="8"/>
    <x v="51"/>
    <x v="60"/>
    <x v="71"/>
    <x v="537"/>
    <x v="98"/>
    <x v="19"/>
    <x v="19"/>
    <x v="2"/>
    <x v="2"/>
    <x v="1"/>
    <x v="8"/>
    <x v="8"/>
  </r>
  <r>
    <x v="540"/>
    <x v="0"/>
    <x v="10"/>
    <x v="9"/>
    <x v="14"/>
    <x v="14"/>
    <x v="536"/>
    <x v="97"/>
    <x v="19"/>
    <x v="19"/>
    <x v="2"/>
    <x v="2"/>
    <x v="1"/>
    <x v="10"/>
    <x v="10"/>
  </r>
  <r>
    <x v="542"/>
    <x v="0"/>
    <x v="6"/>
    <x v="53"/>
    <x v="38"/>
    <x v="10"/>
    <x v="538"/>
    <x v="99"/>
    <x v="19"/>
    <x v="19"/>
    <x v="2"/>
    <x v="2"/>
    <x v="1"/>
    <x v="6"/>
    <x v="6"/>
  </r>
  <r>
    <x v="543"/>
    <x v="0"/>
    <x v="1"/>
    <x v="56"/>
    <x v="19"/>
    <x v="278"/>
    <x v="539"/>
    <x v="100"/>
    <x v="19"/>
    <x v="19"/>
    <x v="2"/>
    <x v="2"/>
    <x v="1"/>
    <x v="1"/>
    <x v="1"/>
  </r>
  <r>
    <x v="544"/>
    <x v="0"/>
    <x v="8"/>
    <x v="24"/>
    <x v="76"/>
    <x v="57"/>
    <x v="540"/>
    <x v="98"/>
    <x v="19"/>
    <x v="19"/>
    <x v="2"/>
    <x v="2"/>
    <x v="1"/>
    <x v="8"/>
    <x v="8"/>
  </r>
  <r>
    <x v="545"/>
    <x v="0"/>
    <x v="1"/>
    <x v="40"/>
    <x v="102"/>
    <x v="42"/>
    <x v="541"/>
    <x v="101"/>
    <x v="19"/>
    <x v="19"/>
    <x v="2"/>
    <x v="2"/>
    <x v="1"/>
    <x v="1"/>
    <x v="1"/>
  </r>
  <r>
    <x v="546"/>
    <x v="0"/>
    <x v="11"/>
    <x v="48"/>
    <x v="16"/>
    <x v="350"/>
    <x v="542"/>
    <x v="101"/>
    <x v="19"/>
    <x v="19"/>
    <x v="2"/>
    <x v="2"/>
    <x v="1"/>
    <x v="11"/>
    <x v="11"/>
  </r>
  <r>
    <x v="547"/>
    <x v="0"/>
    <x v="3"/>
    <x v="231"/>
    <x v="110"/>
    <x v="496"/>
    <x v="543"/>
    <x v="96"/>
    <x v="19"/>
    <x v="19"/>
    <x v="2"/>
    <x v="2"/>
    <x v="1"/>
    <x v="3"/>
    <x v="3"/>
  </r>
  <r>
    <x v="548"/>
    <x v="0"/>
    <x v="4"/>
    <x v="70"/>
    <x v="38"/>
    <x v="363"/>
    <x v="544"/>
    <x v="101"/>
    <x v="19"/>
    <x v="19"/>
    <x v="2"/>
    <x v="2"/>
    <x v="1"/>
    <x v="4"/>
    <x v="4"/>
  </r>
  <r>
    <x v="549"/>
    <x v="0"/>
    <x v="7"/>
    <x v="30"/>
    <x v="65"/>
    <x v="244"/>
    <x v="545"/>
    <x v="100"/>
    <x v="19"/>
    <x v="19"/>
    <x v="2"/>
    <x v="2"/>
    <x v="1"/>
    <x v="7"/>
    <x v="7"/>
  </r>
  <r>
    <x v="546"/>
    <x v="0"/>
    <x v="0"/>
    <x v="6"/>
    <x v="6"/>
    <x v="6"/>
    <x v="542"/>
    <x v="101"/>
    <x v="19"/>
    <x v="19"/>
    <x v="2"/>
    <x v="2"/>
    <x v="1"/>
    <x v="0"/>
    <x v="0"/>
  </r>
  <r>
    <x v="550"/>
    <x v="0"/>
    <x v="0"/>
    <x v="20"/>
    <x v="41"/>
    <x v="73"/>
    <x v="546"/>
    <x v="98"/>
    <x v="19"/>
    <x v="19"/>
    <x v="2"/>
    <x v="2"/>
    <x v="1"/>
    <x v="0"/>
    <x v="0"/>
  </r>
  <r>
    <x v="551"/>
    <x v="0"/>
    <x v="8"/>
    <x v="51"/>
    <x v="81"/>
    <x v="31"/>
    <x v="547"/>
    <x v="97"/>
    <x v="19"/>
    <x v="19"/>
    <x v="2"/>
    <x v="2"/>
    <x v="1"/>
    <x v="8"/>
    <x v="8"/>
  </r>
  <r>
    <x v="552"/>
    <x v="0"/>
    <x v="0"/>
    <x v="13"/>
    <x v="65"/>
    <x v="154"/>
    <x v="548"/>
    <x v="100"/>
    <x v="19"/>
    <x v="19"/>
    <x v="2"/>
    <x v="2"/>
    <x v="1"/>
    <x v="0"/>
    <x v="0"/>
  </r>
  <r>
    <x v="553"/>
    <x v="0"/>
    <x v="11"/>
    <x v="27"/>
    <x v="35"/>
    <x v="183"/>
    <x v="549"/>
    <x v="98"/>
    <x v="19"/>
    <x v="19"/>
    <x v="2"/>
    <x v="2"/>
    <x v="1"/>
    <x v="11"/>
    <x v="11"/>
  </r>
  <r>
    <x v="554"/>
    <x v="0"/>
    <x v="5"/>
    <x v="20"/>
    <x v="6"/>
    <x v="7"/>
    <x v="550"/>
    <x v="97"/>
    <x v="19"/>
    <x v="19"/>
    <x v="2"/>
    <x v="2"/>
    <x v="1"/>
    <x v="5"/>
    <x v="5"/>
  </r>
  <r>
    <x v="551"/>
    <x v="0"/>
    <x v="2"/>
    <x v="38"/>
    <x v="49"/>
    <x v="214"/>
    <x v="547"/>
    <x v="97"/>
    <x v="19"/>
    <x v="19"/>
    <x v="2"/>
    <x v="2"/>
    <x v="1"/>
    <x v="2"/>
    <x v="2"/>
  </r>
  <r>
    <x v="539"/>
    <x v="0"/>
    <x v="4"/>
    <x v="51"/>
    <x v="51"/>
    <x v="34"/>
    <x v="535"/>
    <x v="97"/>
    <x v="19"/>
    <x v="19"/>
    <x v="2"/>
    <x v="2"/>
    <x v="1"/>
    <x v="4"/>
    <x v="4"/>
  </r>
  <r>
    <x v="542"/>
    <x v="1"/>
    <x v="2"/>
    <x v="59"/>
    <x v="118"/>
    <x v="591"/>
    <x v="538"/>
    <x v="99"/>
    <x v="19"/>
    <x v="19"/>
    <x v="2"/>
    <x v="2"/>
    <x v="1"/>
    <x v="2"/>
    <x v="2"/>
  </r>
  <r>
    <x v="555"/>
    <x v="0"/>
    <x v="6"/>
    <x v="57"/>
    <x v="30"/>
    <x v="44"/>
    <x v="551"/>
    <x v="100"/>
    <x v="19"/>
    <x v="19"/>
    <x v="2"/>
    <x v="2"/>
    <x v="1"/>
    <x v="6"/>
    <x v="6"/>
  </r>
  <r>
    <x v="539"/>
    <x v="1"/>
    <x v="2"/>
    <x v="99"/>
    <x v="138"/>
    <x v="175"/>
    <x v="535"/>
    <x v="97"/>
    <x v="19"/>
    <x v="19"/>
    <x v="2"/>
    <x v="2"/>
    <x v="1"/>
    <x v="2"/>
    <x v="2"/>
  </r>
  <r>
    <x v="540"/>
    <x v="0"/>
    <x v="5"/>
    <x v="20"/>
    <x v="12"/>
    <x v="6"/>
    <x v="536"/>
    <x v="97"/>
    <x v="19"/>
    <x v="19"/>
    <x v="2"/>
    <x v="2"/>
    <x v="1"/>
    <x v="5"/>
    <x v="5"/>
  </r>
  <r>
    <x v="539"/>
    <x v="0"/>
    <x v="7"/>
    <x v="3"/>
    <x v="5"/>
    <x v="37"/>
    <x v="535"/>
    <x v="97"/>
    <x v="19"/>
    <x v="19"/>
    <x v="2"/>
    <x v="2"/>
    <x v="1"/>
    <x v="7"/>
    <x v="7"/>
  </r>
  <r>
    <x v="556"/>
    <x v="0"/>
    <x v="8"/>
    <x v="70"/>
    <x v="1"/>
    <x v="6"/>
    <x v="552"/>
    <x v="100"/>
    <x v="19"/>
    <x v="19"/>
    <x v="2"/>
    <x v="2"/>
    <x v="1"/>
    <x v="8"/>
    <x v="8"/>
  </r>
  <r>
    <x v="545"/>
    <x v="0"/>
    <x v="3"/>
    <x v="26"/>
    <x v="76"/>
    <x v="11"/>
    <x v="541"/>
    <x v="101"/>
    <x v="19"/>
    <x v="19"/>
    <x v="2"/>
    <x v="2"/>
    <x v="1"/>
    <x v="3"/>
    <x v="3"/>
  </r>
  <r>
    <x v="557"/>
    <x v="0"/>
    <x v="8"/>
    <x v="29"/>
    <x v="125"/>
    <x v="994"/>
    <x v="553"/>
    <x v="101"/>
    <x v="19"/>
    <x v="19"/>
    <x v="2"/>
    <x v="2"/>
    <x v="1"/>
    <x v="8"/>
    <x v="8"/>
  </r>
  <r>
    <x v="552"/>
    <x v="0"/>
    <x v="4"/>
    <x v="1"/>
    <x v="56"/>
    <x v="9"/>
    <x v="548"/>
    <x v="100"/>
    <x v="19"/>
    <x v="19"/>
    <x v="2"/>
    <x v="2"/>
    <x v="1"/>
    <x v="4"/>
    <x v="4"/>
  </r>
  <r>
    <x v="550"/>
    <x v="0"/>
    <x v="11"/>
    <x v="11"/>
    <x v="10"/>
    <x v="11"/>
    <x v="546"/>
    <x v="98"/>
    <x v="19"/>
    <x v="19"/>
    <x v="2"/>
    <x v="2"/>
    <x v="1"/>
    <x v="11"/>
    <x v="11"/>
  </r>
  <r>
    <x v="558"/>
    <x v="1"/>
    <x v="2"/>
    <x v="135"/>
    <x v="107"/>
    <x v="445"/>
    <x v="554"/>
    <x v="99"/>
    <x v="19"/>
    <x v="19"/>
    <x v="2"/>
    <x v="2"/>
    <x v="1"/>
    <x v="2"/>
    <x v="2"/>
  </r>
  <r>
    <x v="554"/>
    <x v="0"/>
    <x v="6"/>
    <x v="15"/>
    <x v="26"/>
    <x v="113"/>
    <x v="550"/>
    <x v="97"/>
    <x v="19"/>
    <x v="19"/>
    <x v="2"/>
    <x v="2"/>
    <x v="1"/>
    <x v="6"/>
    <x v="6"/>
  </r>
  <r>
    <x v="552"/>
    <x v="0"/>
    <x v="5"/>
    <x v="8"/>
    <x v="85"/>
    <x v="31"/>
    <x v="548"/>
    <x v="100"/>
    <x v="19"/>
    <x v="19"/>
    <x v="2"/>
    <x v="2"/>
    <x v="1"/>
    <x v="5"/>
    <x v="5"/>
  </r>
  <r>
    <x v="559"/>
    <x v="0"/>
    <x v="8"/>
    <x v="2"/>
    <x v="83"/>
    <x v="235"/>
    <x v="555"/>
    <x v="98"/>
    <x v="19"/>
    <x v="19"/>
    <x v="2"/>
    <x v="2"/>
    <x v="1"/>
    <x v="8"/>
    <x v="8"/>
  </r>
  <r>
    <x v="558"/>
    <x v="0"/>
    <x v="3"/>
    <x v="84"/>
    <x v="37"/>
    <x v="715"/>
    <x v="554"/>
    <x v="99"/>
    <x v="19"/>
    <x v="19"/>
    <x v="2"/>
    <x v="2"/>
    <x v="1"/>
    <x v="3"/>
    <x v="3"/>
  </r>
  <r>
    <x v="552"/>
    <x v="0"/>
    <x v="6"/>
    <x v="48"/>
    <x v="16"/>
    <x v="350"/>
    <x v="548"/>
    <x v="100"/>
    <x v="19"/>
    <x v="19"/>
    <x v="2"/>
    <x v="2"/>
    <x v="1"/>
    <x v="6"/>
    <x v="6"/>
  </r>
  <r>
    <x v="558"/>
    <x v="0"/>
    <x v="4"/>
    <x v="49"/>
    <x v="102"/>
    <x v="280"/>
    <x v="554"/>
    <x v="99"/>
    <x v="19"/>
    <x v="19"/>
    <x v="2"/>
    <x v="2"/>
    <x v="1"/>
    <x v="4"/>
    <x v="4"/>
  </r>
  <r>
    <x v="560"/>
    <x v="1"/>
    <x v="2"/>
    <x v="90"/>
    <x v="97"/>
    <x v="333"/>
    <x v="556"/>
    <x v="99"/>
    <x v="19"/>
    <x v="19"/>
    <x v="2"/>
    <x v="2"/>
    <x v="1"/>
    <x v="2"/>
    <x v="2"/>
  </r>
  <r>
    <x v="561"/>
    <x v="0"/>
    <x v="8"/>
    <x v="75"/>
    <x v="17"/>
    <x v="120"/>
    <x v="557"/>
    <x v="98"/>
    <x v="19"/>
    <x v="19"/>
    <x v="2"/>
    <x v="2"/>
    <x v="1"/>
    <x v="8"/>
    <x v="8"/>
  </r>
  <r>
    <x v="562"/>
    <x v="0"/>
    <x v="3"/>
    <x v="4"/>
    <x v="102"/>
    <x v="162"/>
    <x v="558"/>
    <x v="96"/>
    <x v="19"/>
    <x v="19"/>
    <x v="2"/>
    <x v="2"/>
    <x v="1"/>
    <x v="3"/>
    <x v="3"/>
  </r>
  <r>
    <x v="563"/>
    <x v="0"/>
    <x v="11"/>
    <x v="34"/>
    <x v="37"/>
    <x v="40"/>
    <x v="559"/>
    <x v="99"/>
    <x v="19"/>
    <x v="19"/>
    <x v="2"/>
    <x v="2"/>
    <x v="1"/>
    <x v="11"/>
    <x v="11"/>
  </r>
  <r>
    <x v="564"/>
    <x v="0"/>
    <x v="7"/>
    <x v="20"/>
    <x v="12"/>
    <x v="6"/>
    <x v="560"/>
    <x v="98"/>
    <x v="19"/>
    <x v="19"/>
    <x v="2"/>
    <x v="2"/>
    <x v="1"/>
    <x v="7"/>
    <x v="7"/>
  </r>
  <r>
    <x v="563"/>
    <x v="0"/>
    <x v="6"/>
    <x v="82"/>
    <x v="75"/>
    <x v="869"/>
    <x v="559"/>
    <x v="99"/>
    <x v="19"/>
    <x v="19"/>
    <x v="2"/>
    <x v="2"/>
    <x v="1"/>
    <x v="6"/>
    <x v="6"/>
  </r>
  <r>
    <x v="565"/>
    <x v="0"/>
    <x v="8"/>
    <x v="49"/>
    <x v="75"/>
    <x v="97"/>
    <x v="561"/>
    <x v="98"/>
    <x v="19"/>
    <x v="19"/>
    <x v="2"/>
    <x v="2"/>
    <x v="1"/>
    <x v="8"/>
    <x v="8"/>
  </r>
  <r>
    <x v="560"/>
    <x v="0"/>
    <x v="4"/>
    <x v="65"/>
    <x v="47"/>
    <x v="618"/>
    <x v="556"/>
    <x v="99"/>
    <x v="19"/>
    <x v="19"/>
    <x v="2"/>
    <x v="2"/>
    <x v="1"/>
    <x v="4"/>
    <x v="4"/>
  </r>
  <r>
    <x v="564"/>
    <x v="0"/>
    <x v="3"/>
    <x v="10"/>
    <x v="0"/>
    <x v="6"/>
    <x v="560"/>
    <x v="98"/>
    <x v="19"/>
    <x v="19"/>
    <x v="2"/>
    <x v="2"/>
    <x v="1"/>
    <x v="3"/>
    <x v="3"/>
  </r>
  <r>
    <x v="566"/>
    <x v="0"/>
    <x v="1"/>
    <x v="51"/>
    <x v="27"/>
    <x v="198"/>
    <x v="562"/>
    <x v="99"/>
    <x v="19"/>
    <x v="19"/>
    <x v="2"/>
    <x v="2"/>
    <x v="1"/>
    <x v="1"/>
    <x v="1"/>
  </r>
  <r>
    <x v="560"/>
    <x v="0"/>
    <x v="7"/>
    <x v="23"/>
    <x v="10"/>
    <x v="42"/>
    <x v="556"/>
    <x v="99"/>
    <x v="19"/>
    <x v="19"/>
    <x v="2"/>
    <x v="2"/>
    <x v="1"/>
    <x v="7"/>
    <x v="7"/>
  </r>
  <r>
    <x v="567"/>
    <x v="0"/>
    <x v="4"/>
    <x v="0"/>
    <x v="98"/>
    <x v="11"/>
    <x v="563"/>
    <x v="100"/>
    <x v="19"/>
    <x v="19"/>
    <x v="2"/>
    <x v="2"/>
    <x v="1"/>
    <x v="4"/>
    <x v="4"/>
  </r>
  <r>
    <x v="567"/>
    <x v="1"/>
    <x v="2"/>
    <x v="31"/>
    <x v="75"/>
    <x v="22"/>
    <x v="563"/>
    <x v="100"/>
    <x v="19"/>
    <x v="19"/>
    <x v="2"/>
    <x v="2"/>
    <x v="1"/>
    <x v="2"/>
    <x v="2"/>
  </r>
  <r>
    <x v="557"/>
    <x v="0"/>
    <x v="2"/>
    <x v="130"/>
    <x v="112"/>
    <x v="1192"/>
    <x v="553"/>
    <x v="101"/>
    <x v="19"/>
    <x v="19"/>
    <x v="2"/>
    <x v="2"/>
    <x v="1"/>
    <x v="2"/>
    <x v="2"/>
  </r>
  <r>
    <x v="547"/>
    <x v="0"/>
    <x v="9"/>
    <x v="235"/>
    <x v="256"/>
    <x v="1193"/>
    <x v="543"/>
    <x v="96"/>
    <x v="19"/>
    <x v="19"/>
    <x v="2"/>
    <x v="2"/>
    <x v="1"/>
    <x v="9"/>
    <x v="9"/>
  </r>
  <r>
    <x v="548"/>
    <x v="0"/>
    <x v="8"/>
    <x v="84"/>
    <x v="83"/>
    <x v="217"/>
    <x v="544"/>
    <x v="101"/>
    <x v="19"/>
    <x v="19"/>
    <x v="2"/>
    <x v="2"/>
    <x v="1"/>
    <x v="8"/>
    <x v="8"/>
  </r>
  <r>
    <x v="543"/>
    <x v="0"/>
    <x v="10"/>
    <x v="7"/>
    <x v="7"/>
    <x v="7"/>
    <x v="539"/>
    <x v="100"/>
    <x v="19"/>
    <x v="19"/>
    <x v="2"/>
    <x v="2"/>
    <x v="1"/>
    <x v="10"/>
    <x v="10"/>
  </r>
  <r>
    <x v="548"/>
    <x v="0"/>
    <x v="2"/>
    <x v="89"/>
    <x v="69"/>
    <x v="72"/>
    <x v="544"/>
    <x v="101"/>
    <x v="19"/>
    <x v="19"/>
    <x v="2"/>
    <x v="2"/>
    <x v="1"/>
    <x v="2"/>
    <x v="2"/>
  </r>
  <r>
    <x v="562"/>
    <x v="0"/>
    <x v="0"/>
    <x v="10"/>
    <x v="94"/>
    <x v="34"/>
    <x v="558"/>
    <x v="96"/>
    <x v="19"/>
    <x v="19"/>
    <x v="2"/>
    <x v="2"/>
    <x v="1"/>
    <x v="0"/>
    <x v="0"/>
  </r>
  <r>
    <x v="557"/>
    <x v="0"/>
    <x v="4"/>
    <x v="84"/>
    <x v="40"/>
    <x v="179"/>
    <x v="553"/>
    <x v="101"/>
    <x v="19"/>
    <x v="19"/>
    <x v="2"/>
    <x v="2"/>
    <x v="1"/>
    <x v="4"/>
    <x v="4"/>
  </r>
  <r>
    <x v="547"/>
    <x v="0"/>
    <x v="4"/>
    <x v="77"/>
    <x v="176"/>
    <x v="1194"/>
    <x v="543"/>
    <x v="96"/>
    <x v="19"/>
    <x v="19"/>
    <x v="2"/>
    <x v="2"/>
    <x v="1"/>
    <x v="4"/>
    <x v="4"/>
  </r>
  <r>
    <x v="548"/>
    <x v="1"/>
    <x v="2"/>
    <x v="32"/>
    <x v="69"/>
    <x v="63"/>
    <x v="544"/>
    <x v="101"/>
    <x v="19"/>
    <x v="19"/>
    <x v="2"/>
    <x v="2"/>
    <x v="1"/>
    <x v="2"/>
    <x v="2"/>
  </r>
  <r>
    <x v="547"/>
    <x v="0"/>
    <x v="7"/>
    <x v="88"/>
    <x v="138"/>
    <x v="92"/>
    <x v="543"/>
    <x v="96"/>
    <x v="19"/>
    <x v="19"/>
    <x v="2"/>
    <x v="2"/>
    <x v="1"/>
    <x v="7"/>
    <x v="7"/>
  </r>
  <r>
    <x v="555"/>
    <x v="0"/>
    <x v="10"/>
    <x v="17"/>
    <x v="10"/>
    <x v="13"/>
    <x v="551"/>
    <x v="100"/>
    <x v="19"/>
    <x v="19"/>
    <x v="2"/>
    <x v="2"/>
    <x v="1"/>
    <x v="10"/>
    <x v="10"/>
  </r>
  <r>
    <x v="555"/>
    <x v="0"/>
    <x v="1"/>
    <x v="80"/>
    <x v="99"/>
    <x v="108"/>
    <x v="551"/>
    <x v="100"/>
    <x v="19"/>
    <x v="19"/>
    <x v="2"/>
    <x v="2"/>
    <x v="1"/>
    <x v="1"/>
    <x v="1"/>
  </r>
  <r>
    <x v="539"/>
    <x v="0"/>
    <x v="1"/>
    <x v="80"/>
    <x v="105"/>
    <x v="238"/>
    <x v="535"/>
    <x v="97"/>
    <x v="19"/>
    <x v="19"/>
    <x v="2"/>
    <x v="2"/>
    <x v="1"/>
    <x v="1"/>
    <x v="1"/>
  </r>
  <r>
    <x v="548"/>
    <x v="0"/>
    <x v="9"/>
    <x v="14"/>
    <x v="19"/>
    <x v="1"/>
    <x v="544"/>
    <x v="101"/>
    <x v="19"/>
    <x v="19"/>
    <x v="2"/>
    <x v="2"/>
    <x v="1"/>
    <x v="9"/>
    <x v="9"/>
  </r>
  <r>
    <x v="549"/>
    <x v="0"/>
    <x v="3"/>
    <x v="23"/>
    <x v="7"/>
    <x v="376"/>
    <x v="545"/>
    <x v="100"/>
    <x v="19"/>
    <x v="19"/>
    <x v="2"/>
    <x v="2"/>
    <x v="1"/>
    <x v="3"/>
    <x v="3"/>
  </r>
  <r>
    <x v="546"/>
    <x v="0"/>
    <x v="7"/>
    <x v="10"/>
    <x v="9"/>
    <x v="9"/>
    <x v="542"/>
    <x v="101"/>
    <x v="19"/>
    <x v="19"/>
    <x v="2"/>
    <x v="2"/>
    <x v="1"/>
    <x v="7"/>
    <x v="7"/>
  </r>
  <r>
    <x v="544"/>
    <x v="1"/>
    <x v="2"/>
    <x v="31"/>
    <x v="81"/>
    <x v="246"/>
    <x v="540"/>
    <x v="98"/>
    <x v="19"/>
    <x v="19"/>
    <x v="2"/>
    <x v="2"/>
    <x v="1"/>
    <x v="2"/>
    <x v="2"/>
  </r>
  <r>
    <x v="562"/>
    <x v="0"/>
    <x v="10"/>
    <x v="23"/>
    <x v="36"/>
    <x v="291"/>
    <x v="558"/>
    <x v="96"/>
    <x v="19"/>
    <x v="19"/>
    <x v="2"/>
    <x v="2"/>
    <x v="1"/>
    <x v="10"/>
    <x v="10"/>
  </r>
  <r>
    <x v="556"/>
    <x v="0"/>
    <x v="0"/>
    <x v="8"/>
    <x v="85"/>
    <x v="31"/>
    <x v="552"/>
    <x v="100"/>
    <x v="19"/>
    <x v="19"/>
    <x v="2"/>
    <x v="2"/>
    <x v="1"/>
    <x v="0"/>
    <x v="0"/>
  </r>
  <r>
    <x v="555"/>
    <x v="0"/>
    <x v="3"/>
    <x v="4"/>
    <x v="59"/>
    <x v="154"/>
    <x v="551"/>
    <x v="100"/>
    <x v="19"/>
    <x v="19"/>
    <x v="2"/>
    <x v="2"/>
    <x v="1"/>
    <x v="3"/>
    <x v="3"/>
  </r>
  <r>
    <x v="567"/>
    <x v="0"/>
    <x v="9"/>
    <x v="13"/>
    <x v="65"/>
    <x v="154"/>
    <x v="563"/>
    <x v="100"/>
    <x v="19"/>
    <x v="19"/>
    <x v="2"/>
    <x v="2"/>
    <x v="1"/>
    <x v="9"/>
    <x v="9"/>
  </r>
  <r>
    <x v="567"/>
    <x v="0"/>
    <x v="2"/>
    <x v="65"/>
    <x v="75"/>
    <x v="1195"/>
    <x v="563"/>
    <x v="100"/>
    <x v="19"/>
    <x v="19"/>
    <x v="2"/>
    <x v="2"/>
    <x v="1"/>
    <x v="2"/>
    <x v="2"/>
  </r>
  <r>
    <x v="557"/>
    <x v="1"/>
    <x v="2"/>
    <x v="103"/>
    <x v="170"/>
    <x v="1196"/>
    <x v="553"/>
    <x v="101"/>
    <x v="19"/>
    <x v="19"/>
    <x v="2"/>
    <x v="2"/>
    <x v="1"/>
    <x v="2"/>
    <x v="2"/>
  </r>
  <r>
    <x v="564"/>
    <x v="0"/>
    <x v="11"/>
    <x v="21"/>
    <x v="94"/>
    <x v="6"/>
    <x v="560"/>
    <x v="98"/>
    <x v="19"/>
    <x v="19"/>
    <x v="2"/>
    <x v="2"/>
    <x v="1"/>
    <x v="11"/>
    <x v="11"/>
  </r>
  <r>
    <x v="561"/>
    <x v="0"/>
    <x v="11"/>
    <x v="75"/>
    <x v="17"/>
    <x v="120"/>
    <x v="557"/>
    <x v="98"/>
    <x v="19"/>
    <x v="19"/>
    <x v="2"/>
    <x v="2"/>
    <x v="1"/>
    <x v="11"/>
    <x v="11"/>
  </r>
  <r>
    <x v="564"/>
    <x v="0"/>
    <x v="4"/>
    <x v="8"/>
    <x v="98"/>
    <x v="6"/>
    <x v="560"/>
    <x v="98"/>
    <x v="19"/>
    <x v="19"/>
    <x v="2"/>
    <x v="2"/>
    <x v="1"/>
    <x v="4"/>
    <x v="4"/>
  </r>
  <r>
    <x v="567"/>
    <x v="0"/>
    <x v="7"/>
    <x v="20"/>
    <x v="41"/>
    <x v="73"/>
    <x v="563"/>
    <x v="100"/>
    <x v="19"/>
    <x v="19"/>
    <x v="2"/>
    <x v="2"/>
    <x v="1"/>
    <x v="7"/>
    <x v="7"/>
  </r>
  <r>
    <x v="560"/>
    <x v="0"/>
    <x v="3"/>
    <x v="19"/>
    <x v="2"/>
    <x v="521"/>
    <x v="556"/>
    <x v="99"/>
    <x v="19"/>
    <x v="19"/>
    <x v="2"/>
    <x v="2"/>
    <x v="1"/>
    <x v="3"/>
    <x v="3"/>
  </r>
  <r>
    <x v="568"/>
    <x v="0"/>
    <x v="5"/>
    <x v="20"/>
    <x v="6"/>
    <x v="7"/>
    <x v="564"/>
    <x v="100"/>
    <x v="19"/>
    <x v="19"/>
    <x v="2"/>
    <x v="2"/>
    <x v="1"/>
    <x v="5"/>
    <x v="5"/>
  </r>
  <r>
    <x v="565"/>
    <x v="0"/>
    <x v="11"/>
    <x v="51"/>
    <x v="60"/>
    <x v="71"/>
    <x v="561"/>
    <x v="98"/>
    <x v="19"/>
    <x v="19"/>
    <x v="2"/>
    <x v="2"/>
    <x v="1"/>
    <x v="11"/>
    <x v="11"/>
  </r>
  <r>
    <x v="557"/>
    <x v="0"/>
    <x v="9"/>
    <x v="135"/>
    <x v="172"/>
    <x v="184"/>
    <x v="553"/>
    <x v="101"/>
    <x v="19"/>
    <x v="19"/>
    <x v="2"/>
    <x v="2"/>
    <x v="1"/>
    <x v="9"/>
    <x v="9"/>
  </r>
  <r>
    <x v="564"/>
    <x v="0"/>
    <x v="9"/>
    <x v="9"/>
    <x v="65"/>
    <x v="6"/>
    <x v="560"/>
    <x v="98"/>
    <x v="19"/>
    <x v="19"/>
    <x v="2"/>
    <x v="2"/>
    <x v="1"/>
    <x v="9"/>
    <x v="9"/>
  </r>
  <r>
    <x v="561"/>
    <x v="0"/>
    <x v="2"/>
    <x v="20"/>
    <x v="12"/>
    <x v="6"/>
    <x v="557"/>
    <x v="98"/>
    <x v="19"/>
    <x v="19"/>
    <x v="2"/>
    <x v="2"/>
    <x v="1"/>
    <x v="2"/>
    <x v="2"/>
  </r>
  <r>
    <x v="564"/>
    <x v="0"/>
    <x v="1"/>
    <x v="92"/>
    <x v="14"/>
    <x v="6"/>
    <x v="560"/>
    <x v="98"/>
    <x v="19"/>
    <x v="19"/>
    <x v="2"/>
    <x v="2"/>
    <x v="1"/>
    <x v="1"/>
    <x v="1"/>
  </r>
  <r>
    <x v="565"/>
    <x v="1"/>
    <x v="2"/>
    <x v="56"/>
    <x v="27"/>
    <x v="6"/>
    <x v="561"/>
    <x v="98"/>
    <x v="19"/>
    <x v="19"/>
    <x v="2"/>
    <x v="2"/>
    <x v="1"/>
    <x v="2"/>
    <x v="2"/>
  </r>
  <r>
    <x v="562"/>
    <x v="0"/>
    <x v="1"/>
    <x v="80"/>
    <x v="108"/>
    <x v="748"/>
    <x v="558"/>
    <x v="96"/>
    <x v="19"/>
    <x v="19"/>
    <x v="2"/>
    <x v="2"/>
    <x v="1"/>
    <x v="1"/>
    <x v="1"/>
  </r>
  <r>
    <x v="556"/>
    <x v="0"/>
    <x v="11"/>
    <x v="1"/>
    <x v="10"/>
    <x v="6"/>
    <x v="552"/>
    <x v="100"/>
    <x v="19"/>
    <x v="19"/>
    <x v="2"/>
    <x v="2"/>
    <x v="1"/>
    <x v="11"/>
    <x v="11"/>
  </r>
  <r>
    <x v="541"/>
    <x v="0"/>
    <x v="0"/>
    <x v="10"/>
    <x v="18"/>
    <x v="13"/>
    <x v="537"/>
    <x v="98"/>
    <x v="19"/>
    <x v="19"/>
    <x v="2"/>
    <x v="2"/>
    <x v="1"/>
    <x v="0"/>
    <x v="0"/>
  </r>
  <r>
    <x v="540"/>
    <x v="0"/>
    <x v="6"/>
    <x v="17"/>
    <x v="43"/>
    <x v="437"/>
    <x v="536"/>
    <x v="97"/>
    <x v="19"/>
    <x v="19"/>
    <x v="2"/>
    <x v="2"/>
    <x v="1"/>
    <x v="6"/>
    <x v="6"/>
  </r>
  <r>
    <x v="542"/>
    <x v="0"/>
    <x v="5"/>
    <x v="21"/>
    <x v="13"/>
    <x v="22"/>
    <x v="538"/>
    <x v="99"/>
    <x v="19"/>
    <x v="19"/>
    <x v="2"/>
    <x v="2"/>
    <x v="1"/>
    <x v="5"/>
    <x v="5"/>
  </r>
  <r>
    <x v="538"/>
    <x v="0"/>
    <x v="4"/>
    <x v="53"/>
    <x v="44"/>
    <x v="95"/>
    <x v="534"/>
    <x v="96"/>
    <x v="19"/>
    <x v="19"/>
    <x v="2"/>
    <x v="2"/>
    <x v="1"/>
    <x v="4"/>
    <x v="4"/>
  </r>
  <r>
    <x v="538"/>
    <x v="1"/>
    <x v="2"/>
    <x v="113"/>
    <x v="119"/>
    <x v="22"/>
    <x v="534"/>
    <x v="96"/>
    <x v="19"/>
    <x v="19"/>
    <x v="2"/>
    <x v="2"/>
    <x v="1"/>
    <x v="2"/>
    <x v="2"/>
  </r>
  <r>
    <x v="541"/>
    <x v="0"/>
    <x v="6"/>
    <x v="48"/>
    <x v="56"/>
    <x v="63"/>
    <x v="537"/>
    <x v="98"/>
    <x v="19"/>
    <x v="19"/>
    <x v="2"/>
    <x v="2"/>
    <x v="1"/>
    <x v="6"/>
    <x v="6"/>
  </r>
  <r>
    <x v="539"/>
    <x v="0"/>
    <x v="11"/>
    <x v="56"/>
    <x v="19"/>
    <x v="278"/>
    <x v="535"/>
    <x v="97"/>
    <x v="19"/>
    <x v="19"/>
    <x v="2"/>
    <x v="2"/>
    <x v="1"/>
    <x v="11"/>
    <x v="11"/>
  </r>
  <r>
    <x v="541"/>
    <x v="0"/>
    <x v="5"/>
    <x v="8"/>
    <x v="0"/>
    <x v="7"/>
    <x v="537"/>
    <x v="98"/>
    <x v="19"/>
    <x v="19"/>
    <x v="2"/>
    <x v="2"/>
    <x v="1"/>
    <x v="5"/>
    <x v="5"/>
  </r>
  <r>
    <x v="555"/>
    <x v="0"/>
    <x v="4"/>
    <x v="15"/>
    <x v="34"/>
    <x v="37"/>
    <x v="551"/>
    <x v="100"/>
    <x v="19"/>
    <x v="19"/>
    <x v="2"/>
    <x v="2"/>
    <x v="1"/>
    <x v="4"/>
    <x v="4"/>
  </r>
  <r>
    <x v="555"/>
    <x v="0"/>
    <x v="5"/>
    <x v="12"/>
    <x v="6"/>
    <x v="145"/>
    <x v="551"/>
    <x v="100"/>
    <x v="19"/>
    <x v="19"/>
    <x v="2"/>
    <x v="2"/>
    <x v="1"/>
    <x v="5"/>
    <x v="5"/>
  </r>
  <r>
    <x v="563"/>
    <x v="0"/>
    <x v="2"/>
    <x v="68"/>
    <x v="109"/>
    <x v="135"/>
    <x v="559"/>
    <x v="99"/>
    <x v="19"/>
    <x v="19"/>
    <x v="2"/>
    <x v="2"/>
    <x v="1"/>
    <x v="2"/>
    <x v="2"/>
  </r>
  <r>
    <x v="566"/>
    <x v="0"/>
    <x v="0"/>
    <x v="8"/>
    <x v="0"/>
    <x v="7"/>
    <x v="562"/>
    <x v="99"/>
    <x v="19"/>
    <x v="19"/>
    <x v="2"/>
    <x v="2"/>
    <x v="1"/>
    <x v="0"/>
    <x v="0"/>
  </r>
  <r>
    <x v="557"/>
    <x v="0"/>
    <x v="1"/>
    <x v="151"/>
    <x v="188"/>
    <x v="76"/>
    <x v="553"/>
    <x v="101"/>
    <x v="19"/>
    <x v="19"/>
    <x v="2"/>
    <x v="2"/>
    <x v="1"/>
    <x v="1"/>
    <x v="1"/>
  </r>
  <r>
    <x v="563"/>
    <x v="0"/>
    <x v="0"/>
    <x v="92"/>
    <x v="14"/>
    <x v="6"/>
    <x v="559"/>
    <x v="99"/>
    <x v="19"/>
    <x v="19"/>
    <x v="2"/>
    <x v="2"/>
    <x v="1"/>
    <x v="0"/>
    <x v="0"/>
  </r>
  <r>
    <x v="560"/>
    <x v="0"/>
    <x v="9"/>
    <x v="105"/>
    <x v="120"/>
    <x v="586"/>
    <x v="556"/>
    <x v="99"/>
    <x v="19"/>
    <x v="19"/>
    <x v="2"/>
    <x v="2"/>
    <x v="1"/>
    <x v="9"/>
    <x v="9"/>
  </r>
  <r>
    <x v="562"/>
    <x v="0"/>
    <x v="6"/>
    <x v="48"/>
    <x v="76"/>
    <x v="207"/>
    <x v="558"/>
    <x v="96"/>
    <x v="19"/>
    <x v="19"/>
    <x v="2"/>
    <x v="2"/>
    <x v="1"/>
    <x v="6"/>
    <x v="6"/>
  </r>
  <r>
    <x v="563"/>
    <x v="0"/>
    <x v="8"/>
    <x v="113"/>
    <x v="97"/>
    <x v="112"/>
    <x v="559"/>
    <x v="99"/>
    <x v="19"/>
    <x v="19"/>
    <x v="2"/>
    <x v="2"/>
    <x v="1"/>
    <x v="8"/>
    <x v="8"/>
  </r>
  <r>
    <x v="564"/>
    <x v="0"/>
    <x v="10"/>
    <x v="20"/>
    <x v="12"/>
    <x v="6"/>
    <x v="560"/>
    <x v="98"/>
    <x v="19"/>
    <x v="19"/>
    <x v="2"/>
    <x v="2"/>
    <x v="1"/>
    <x v="10"/>
    <x v="10"/>
  </r>
  <r>
    <x v="566"/>
    <x v="0"/>
    <x v="10"/>
    <x v="7"/>
    <x v="23"/>
    <x v="126"/>
    <x v="562"/>
    <x v="99"/>
    <x v="19"/>
    <x v="19"/>
    <x v="2"/>
    <x v="2"/>
    <x v="1"/>
    <x v="10"/>
    <x v="10"/>
  </r>
  <r>
    <x v="553"/>
    <x v="0"/>
    <x v="0"/>
    <x v="93"/>
    <x v="94"/>
    <x v="207"/>
    <x v="549"/>
    <x v="98"/>
    <x v="19"/>
    <x v="19"/>
    <x v="2"/>
    <x v="2"/>
    <x v="1"/>
    <x v="0"/>
    <x v="0"/>
  </r>
  <r>
    <x v="569"/>
    <x v="0"/>
    <x v="8"/>
    <x v="80"/>
    <x v="118"/>
    <x v="616"/>
    <x v="565"/>
    <x v="100"/>
    <x v="19"/>
    <x v="19"/>
    <x v="2"/>
    <x v="2"/>
    <x v="1"/>
    <x v="8"/>
    <x v="8"/>
  </r>
  <r>
    <x v="558"/>
    <x v="0"/>
    <x v="7"/>
    <x v="5"/>
    <x v="16"/>
    <x v="17"/>
    <x v="554"/>
    <x v="99"/>
    <x v="19"/>
    <x v="19"/>
    <x v="2"/>
    <x v="2"/>
    <x v="1"/>
    <x v="7"/>
    <x v="7"/>
  </r>
  <r>
    <x v="559"/>
    <x v="0"/>
    <x v="10"/>
    <x v="11"/>
    <x v="16"/>
    <x v="112"/>
    <x v="555"/>
    <x v="98"/>
    <x v="19"/>
    <x v="19"/>
    <x v="2"/>
    <x v="2"/>
    <x v="1"/>
    <x v="10"/>
    <x v="10"/>
  </r>
  <r>
    <x v="558"/>
    <x v="0"/>
    <x v="8"/>
    <x v="18"/>
    <x v="118"/>
    <x v="1197"/>
    <x v="554"/>
    <x v="99"/>
    <x v="19"/>
    <x v="19"/>
    <x v="2"/>
    <x v="2"/>
    <x v="1"/>
    <x v="8"/>
    <x v="8"/>
  </r>
  <r>
    <x v="569"/>
    <x v="0"/>
    <x v="0"/>
    <x v="48"/>
    <x v="10"/>
    <x v="187"/>
    <x v="565"/>
    <x v="100"/>
    <x v="19"/>
    <x v="19"/>
    <x v="2"/>
    <x v="2"/>
    <x v="1"/>
    <x v="0"/>
    <x v="0"/>
  </r>
  <r>
    <x v="552"/>
    <x v="0"/>
    <x v="10"/>
    <x v="5"/>
    <x v="11"/>
    <x v="12"/>
    <x v="548"/>
    <x v="100"/>
    <x v="19"/>
    <x v="19"/>
    <x v="2"/>
    <x v="2"/>
    <x v="1"/>
    <x v="10"/>
    <x v="10"/>
  </r>
  <r>
    <x v="550"/>
    <x v="0"/>
    <x v="8"/>
    <x v="1"/>
    <x v="54"/>
    <x v="61"/>
    <x v="546"/>
    <x v="98"/>
    <x v="19"/>
    <x v="19"/>
    <x v="2"/>
    <x v="2"/>
    <x v="1"/>
    <x v="8"/>
    <x v="8"/>
  </r>
  <r>
    <x v="552"/>
    <x v="0"/>
    <x v="1"/>
    <x v="18"/>
    <x v="42"/>
    <x v="181"/>
    <x v="548"/>
    <x v="100"/>
    <x v="19"/>
    <x v="19"/>
    <x v="2"/>
    <x v="2"/>
    <x v="1"/>
    <x v="1"/>
    <x v="1"/>
  </r>
  <r>
    <x v="559"/>
    <x v="0"/>
    <x v="11"/>
    <x v="19"/>
    <x v="51"/>
    <x v="57"/>
    <x v="555"/>
    <x v="98"/>
    <x v="19"/>
    <x v="19"/>
    <x v="2"/>
    <x v="2"/>
    <x v="1"/>
    <x v="11"/>
    <x v="11"/>
  </r>
  <r>
    <x v="558"/>
    <x v="0"/>
    <x v="9"/>
    <x v="98"/>
    <x v="72"/>
    <x v="1198"/>
    <x v="554"/>
    <x v="99"/>
    <x v="19"/>
    <x v="19"/>
    <x v="2"/>
    <x v="2"/>
    <x v="1"/>
    <x v="9"/>
    <x v="9"/>
  </r>
  <r>
    <x v="569"/>
    <x v="1"/>
    <x v="2"/>
    <x v="88"/>
    <x v="72"/>
    <x v="51"/>
    <x v="565"/>
    <x v="100"/>
    <x v="19"/>
    <x v="19"/>
    <x v="2"/>
    <x v="2"/>
    <x v="1"/>
    <x v="2"/>
    <x v="2"/>
  </r>
  <r>
    <x v="569"/>
    <x v="0"/>
    <x v="4"/>
    <x v="27"/>
    <x v="27"/>
    <x v="28"/>
    <x v="565"/>
    <x v="100"/>
    <x v="19"/>
    <x v="19"/>
    <x v="2"/>
    <x v="2"/>
    <x v="1"/>
    <x v="4"/>
    <x v="4"/>
  </r>
  <r>
    <x v="542"/>
    <x v="0"/>
    <x v="11"/>
    <x v="83"/>
    <x v="114"/>
    <x v="24"/>
    <x v="538"/>
    <x v="99"/>
    <x v="19"/>
    <x v="19"/>
    <x v="2"/>
    <x v="2"/>
    <x v="1"/>
    <x v="11"/>
    <x v="11"/>
  </r>
  <r>
    <x v="543"/>
    <x v="0"/>
    <x v="6"/>
    <x v="48"/>
    <x v="56"/>
    <x v="63"/>
    <x v="539"/>
    <x v="100"/>
    <x v="19"/>
    <x v="19"/>
    <x v="2"/>
    <x v="2"/>
    <x v="1"/>
    <x v="6"/>
    <x v="6"/>
  </r>
  <r>
    <x v="544"/>
    <x v="0"/>
    <x v="4"/>
    <x v="5"/>
    <x v="11"/>
    <x v="12"/>
    <x v="540"/>
    <x v="98"/>
    <x v="19"/>
    <x v="19"/>
    <x v="2"/>
    <x v="2"/>
    <x v="1"/>
    <x v="4"/>
    <x v="4"/>
  </r>
  <r>
    <x v="564"/>
    <x v="1"/>
    <x v="2"/>
    <x v="3"/>
    <x v="11"/>
    <x v="263"/>
    <x v="560"/>
    <x v="98"/>
    <x v="19"/>
    <x v="19"/>
    <x v="2"/>
    <x v="2"/>
    <x v="1"/>
    <x v="2"/>
    <x v="2"/>
  </r>
  <r>
    <x v="539"/>
    <x v="0"/>
    <x v="5"/>
    <x v="8"/>
    <x v="85"/>
    <x v="31"/>
    <x v="535"/>
    <x v="97"/>
    <x v="19"/>
    <x v="19"/>
    <x v="2"/>
    <x v="2"/>
    <x v="1"/>
    <x v="5"/>
    <x v="5"/>
  </r>
  <r>
    <x v="562"/>
    <x v="0"/>
    <x v="5"/>
    <x v="12"/>
    <x v="6"/>
    <x v="145"/>
    <x v="558"/>
    <x v="96"/>
    <x v="19"/>
    <x v="19"/>
    <x v="2"/>
    <x v="2"/>
    <x v="1"/>
    <x v="5"/>
    <x v="5"/>
  </r>
  <r>
    <x v="561"/>
    <x v="0"/>
    <x v="3"/>
    <x v="75"/>
    <x v="17"/>
    <x v="120"/>
    <x v="557"/>
    <x v="98"/>
    <x v="19"/>
    <x v="19"/>
    <x v="2"/>
    <x v="2"/>
    <x v="1"/>
    <x v="3"/>
    <x v="3"/>
  </r>
  <r>
    <x v="560"/>
    <x v="0"/>
    <x v="8"/>
    <x v="80"/>
    <x v="99"/>
    <x v="108"/>
    <x v="556"/>
    <x v="99"/>
    <x v="19"/>
    <x v="19"/>
    <x v="2"/>
    <x v="2"/>
    <x v="1"/>
    <x v="8"/>
    <x v="8"/>
  </r>
  <r>
    <x v="556"/>
    <x v="0"/>
    <x v="2"/>
    <x v="27"/>
    <x v="51"/>
    <x v="76"/>
    <x v="552"/>
    <x v="100"/>
    <x v="19"/>
    <x v="19"/>
    <x v="2"/>
    <x v="2"/>
    <x v="1"/>
    <x v="2"/>
    <x v="2"/>
  </r>
  <r>
    <x v="549"/>
    <x v="0"/>
    <x v="1"/>
    <x v="53"/>
    <x v="4"/>
    <x v="829"/>
    <x v="545"/>
    <x v="100"/>
    <x v="19"/>
    <x v="19"/>
    <x v="2"/>
    <x v="2"/>
    <x v="1"/>
    <x v="1"/>
    <x v="1"/>
  </r>
  <r>
    <x v="545"/>
    <x v="0"/>
    <x v="10"/>
    <x v="3"/>
    <x v="5"/>
    <x v="37"/>
    <x v="541"/>
    <x v="101"/>
    <x v="19"/>
    <x v="19"/>
    <x v="2"/>
    <x v="2"/>
    <x v="1"/>
    <x v="10"/>
    <x v="10"/>
  </r>
  <r>
    <x v="547"/>
    <x v="0"/>
    <x v="5"/>
    <x v="1"/>
    <x v="3"/>
    <x v="244"/>
    <x v="543"/>
    <x v="96"/>
    <x v="19"/>
    <x v="19"/>
    <x v="2"/>
    <x v="2"/>
    <x v="1"/>
    <x v="5"/>
    <x v="5"/>
  </r>
  <r>
    <x v="543"/>
    <x v="0"/>
    <x v="7"/>
    <x v="93"/>
    <x v="18"/>
    <x v="180"/>
    <x v="539"/>
    <x v="100"/>
    <x v="19"/>
    <x v="19"/>
    <x v="2"/>
    <x v="2"/>
    <x v="1"/>
    <x v="7"/>
    <x v="7"/>
  </r>
  <r>
    <x v="549"/>
    <x v="0"/>
    <x v="10"/>
    <x v="92"/>
    <x v="63"/>
    <x v="57"/>
    <x v="545"/>
    <x v="100"/>
    <x v="19"/>
    <x v="19"/>
    <x v="2"/>
    <x v="2"/>
    <x v="1"/>
    <x v="10"/>
    <x v="10"/>
  </r>
  <r>
    <x v="544"/>
    <x v="0"/>
    <x v="2"/>
    <x v="49"/>
    <x v="44"/>
    <x v="558"/>
    <x v="540"/>
    <x v="98"/>
    <x v="19"/>
    <x v="19"/>
    <x v="2"/>
    <x v="2"/>
    <x v="1"/>
    <x v="2"/>
    <x v="2"/>
  </r>
  <r>
    <x v="549"/>
    <x v="0"/>
    <x v="6"/>
    <x v="7"/>
    <x v="62"/>
    <x v="69"/>
    <x v="545"/>
    <x v="100"/>
    <x v="19"/>
    <x v="19"/>
    <x v="2"/>
    <x v="2"/>
    <x v="1"/>
    <x v="6"/>
    <x v="6"/>
  </r>
  <r>
    <x v="544"/>
    <x v="0"/>
    <x v="7"/>
    <x v="30"/>
    <x v="65"/>
    <x v="244"/>
    <x v="540"/>
    <x v="98"/>
    <x v="19"/>
    <x v="19"/>
    <x v="2"/>
    <x v="2"/>
    <x v="1"/>
    <x v="7"/>
    <x v="7"/>
  </r>
  <r>
    <x v="547"/>
    <x v="0"/>
    <x v="10"/>
    <x v="127"/>
    <x v="152"/>
    <x v="380"/>
    <x v="543"/>
    <x v="96"/>
    <x v="19"/>
    <x v="19"/>
    <x v="2"/>
    <x v="2"/>
    <x v="1"/>
    <x v="10"/>
    <x v="10"/>
  </r>
  <r>
    <x v="545"/>
    <x v="0"/>
    <x v="7"/>
    <x v="9"/>
    <x v="63"/>
    <x v="76"/>
    <x v="541"/>
    <x v="101"/>
    <x v="19"/>
    <x v="19"/>
    <x v="2"/>
    <x v="2"/>
    <x v="1"/>
    <x v="7"/>
    <x v="7"/>
  </r>
  <r>
    <x v="548"/>
    <x v="0"/>
    <x v="0"/>
    <x v="79"/>
    <x v="13"/>
    <x v="37"/>
    <x v="544"/>
    <x v="101"/>
    <x v="19"/>
    <x v="19"/>
    <x v="2"/>
    <x v="2"/>
    <x v="1"/>
    <x v="0"/>
    <x v="0"/>
  </r>
  <r>
    <x v="548"/>
    <x v="0"/>
    <x v="11"/>
    <x v="31"/>
    <x v="87"/>
    <x v="587"/>
    <x v="544"/>
    <x v="101"/>
    <x v="19"/>
    <x v="19"/>
    <x v="2"/>
    <x v="2"/>
    <x v="1"/>
    <x v="11"/>
    <x v="11"/>
  </r>
  <r>
    <x v="546"/>
    <x v="0"/>
    <x v="5"/>
    <x v="12"/>
    <x v="45"/>
    <x v="6"/>
    <x v="542"/>
    <x v="101"/>
    <x v="19"/>
    <x v="19"/>
    <x v="2"/>
    <x v="2"/>
    <x v="1"/>
    <x v="5"/>
    <x v="5"/>
  </r>
  <r>
    <x v="543"/>
    <x v="0"/>
    <x v="3"/>
    <x v="70"/>
    <x v="38"/>
    <x v="363"/>
    <x v="539"/>
    <x v="100"/>
    <x v="19"/>
    <x v="19"/>
    <x v="2"/>
    <x v="2"/>
    <x v="1"/>
    <x v="3"/>
    <x v="3"/>
  </r>
  <r>
    <x v="544"/>
    <x v="0"/>
    <x v="9"/>
    <x v="54"/>
    <x v="38"/>
    <x v="9"/>
    <x v="540"/>
    <x v="98"/>
    <x v="19"/>
    <x v="19"/>
    <x v="2"/>
    <x v="2"/>
    <x v="1"/>
    <x v="9"/>
    <x v="9"/>
  </r>
  <r>
    <x v="539"/>
    <x v="0"/>
    <x v="10"/>
    <x v="63"/>
    <x v="1"/>
    <x v="165"/>
    <x v="535"/>
    <x v="97"/>
    <x v="19"/>
    <x v="19"/>
    <x v="2"/>
    <x v="2"/>
    <x v="1"/>
    <x v="10"/>
    <x v="10"/>
  </r>
  <r>
    <x v="565"/>
    <x v="0"/>
    <x v="10"/>
    <x v="48"/>
    <x v="16"/>
    <x v="350"/>
    <x v="561"/>
    <x v="98"/>
    <x v="19"/>
    <x v="19"/>
    <x v="2"/>
    <x v="2"/>
    <x v="1"/>
    <x v="10"/>
    <x v="10"/>
  </r>
  <r>
    <x v="557"/>
    <x v="0"/>
    <x v="3"/>
    <x v="83"/>
    <x v="97"/>
    <x v="54"/>
    <x v="553"/>
    <x v="101"/>
    <x v="19"/>
    <x v="19"/>
    <x v="2"/>
    <x v="2"/>
    <x v="1"/>
    <x v="3"/>
    <x v="3"/>
  </r>
  <r>
    <x v="565"/>
    <x v="0"/>
    <x v="4"/>
    <x v="70"/>
    <x v="26"/>
    <x v="306"/>
    <x v="561"/>
    <x v="98"/>
    <x v="19"/>
    <x v="19"/>
    <x v="2"/>
    <x v="2"/>
    <x v="1"/>
    <x v="4"/>
    <x v="4"/>
  </r>
  <r>
    <x v="542"/>
    <x v="0"/>
    <x v="4"/>
    <x v="31"/>
    <x v="60"/>
    <x v="267"/>
    <x v="538"/>
    <x v="99"/>
    <x v="19"/>
    <x v="19"/>
    <x v="2"/>
    <x v="2"/>
    <x v="1"/>
    <x v="4"/>
    <x v="4"/>
  </r>
  <r>
    <x v="561"/>
    <x v="0"/>
    <x v="7"/>
    <x v="75"/>
    <x v="91"/>
    <x v="124"/>
    <x v="557"/>
    <x v="98"/>
    <x v="19"/>
    <x v="19"/>
    <x v="2"/>
    <x v="2"/>
    <x v="1"/>
    <x v="7"/>
    <x v="7"/>
  </r>
  <r>
    <x v="566"/>
    <x v="0"/>
    <x v="6"/>
    <x v="5"/>
    <x v="16"/>
    <x v="17"/>
    <x v="562"/>
    <x v="99"/>
    <x v="19"/>
    <x v="19"/>
    <x v="2"/>
    <x v="2"/>
    <x v="1"/>
    <x v="6"/>
    <x v="6"/>
  </r>
  <r>
    <x v="538"/>
    <x v="0"/>
    <x v="3"/>
    <x v="51"/>
    <x v="60"/>
    <x v="71"/>
    <x v="534"/>
    <x v="96"/>
    <x v="19"/>
    <x v="19"/>
    <x v="2"/>
    <x v="2"/>
    <x v="1"/>
    <x v="3"/>
    <x v="3"/>
  </r>
  <r>
    <x v="556"/>
    <x v="0"/>
    <x v="6"/>
    <x v="13"/>
    <x v="13"/>
    <x v="6"/>
    <x v="552"/>
    <x v="100"/>
    <x v="19"/>
    <x v="19"/>
    <x v="2"/>
    <x v="2"/>
    <x v="1"/>
    <x v="6"/>
    <x v="6"/>
  </r>
  <r>
    <x v="566"/>
    <x v="0"/>
    <x v="2"/>
    <x v="19"/>
    <x v="35"/>
    <x v="137"/>
    <x v="562"/>
    <x v="99"/>
    <x v="19"/>
    <x v="19"/>
    <x v="2"/>
    <x v="2"/>
    <x v="1"/>
    <x v="2"/>
    <x v="2"/>
  </r>
  <r>
    <x v="555"/>
    <x v="0"/>
    <x v="7"/>
    <x v="30"/>
    <x v="43"/>
    <x v="254"/>
    <x v="551"/>
    <x v="100"/>
    <x v="19"/>
    <x v="19"/>
    <x v="2"/>
    <x v="2"/>
    <x v="1"/>
    <x v="7"/>
    <x v="7"/>
  </r>
  <r>
    <x v="568"/>
    <x v="0"/>
    <x v="6"/>
    <x v="57"/>
    <x v="16"/>
    <x v="429"/>
    <x v="564"/>
    <x v="100"/>
    <x v="19"/>
    <x v="19"/>
    <x v="2"/>
    <x v="2"/>
    <x v="1"/>
    <x v="6"/>
    <x v="6"/>
  </r>
  <r>
    <x v="540"/>
    <x v="0"/>
    <x v="0"/>
    <x v="8"/>
    <x v="85"/>
    <x v="31"/>
    <x v="536"/>
    <x v="97"/>
    <x v="19"/>
    <x v="19"/>
    <x v="2"/>
    <x v="2"/>
    <x v="1"/>
    <x v="0"/>
    <x v="0"/>
  </r>
  <r>
    <x v="561"/>
    <x v="0"/>
    <x v="9"/>
    <x v="75"/>
    <x v="17"/>
    <x v="120"/>
    <x v="557"/>
    <x v="98"/>
    <x v="19"/>
    <x v="19"/>
    <x v="2"/>
    <x v="2"/>
    <x v="1"/>
    <x v="9"/>
    <x v="9"/>
  </r>
  <r>
    <x v="561"/>
    <x v="0"/>
    <x v="4"/>
    <x v="75"/>
    <x v="17"/>
    <x v="120"/>
    <x v="557"/>
    <x v="98"/>
    <x v="19"/>
    <x v="19"/>
    <x v="2"/>
    <x v="2"/>
    <x v="1"/>
    <x v="4"/>
    <x v="4"/>
  </r>
  <r>
    <x v="538"/>
    <x v="0"/>
    <x v="9"/>
    <x v="33"/>
    <x v="21"/>
    <x v="378"/>
    <x v="534"/>
    <x v="96"/>
    <x v="19"/>
    <x v="19"/>
    <x v="2"/>
    <x v="2"/>
    <x v="1"/>
    <x v="9"/>
    <x v="9"/>
  </r>
  <r>
    <x v="568"/>
    <x v="0"/>
    <x v="2"/>
    <x v="2"/>
    <x v="2"/>
    <x v="2"/>
    <x v="564"/>
    <x v="100"/>
    <x v="19"/>
    <x v="19"/>
    <x v="2"/>
    <x v="2"/>
    <x v="1"/>
    <x v="2"/>
    <x v="2"/>
  </r>
  <r>
    <x v="567"/>
    <x v="0"/>
    <x v="10"/>
    <x v="6"/>
    <x v="98"/>
    <x v="13"/>
    <x v="563"/>
    <x v="100"/>
    <x v="19"/>
    <x v="19"/>
    <x v="2"/>
    <x v="2"/>
    <x v="1"/>
    <x v="10"/>
    <x v="10"/>
  </r>
  <r>
    <x v="564"/>
    <x v="0"/>
    <x v="0"/>
    <x v="16"/>
    <x v="17"/>
    <x v="6"/>
    <x v="560"/>
    <x v="98"/>
    <x v="19"/>
    <x v="19"/>
    <x v="2"/>
    <x v="2"/>
    <x v="1"/>
    <x v="0"/>
    <x v="0"/>
  </r>
  <r>
    <x v="563"/>
    <x v="0"/>
    <x v="3"/>
    <x v="94"/>
    <x v="32"/>
    <x v="12"/>
    <x v="559"/>
    <x v="99"/>
    <x v="19"/>
    <x v="19"/>
    <x v="2"/>
    <x v="2"/>
    <x v="1"/>
    <x v="3"/>
    <x v="3"/>
  </r>
  <r>
    <x v="561"/>
    <x v="1"/>
    <x v="2"/>
    <x v="20"/>
    <x v="12"/>
    <x v="6"/>
    <x v="557"/>
    <x v="98"/>
    <x v="19"/>
    <x v="19"/>
    <x v="2"/>
    <x v="2"/>
    <x v="1"/>
    <x v="2"/>
    <x v="2"/>
  </r>
  <r>
    <x v="567"/>
    <x v="0"/>
    <x v="0"/>
    <x v="16"/>
    <x v="17"/>
    <x v="6"/>
    <x v="563"/>
    <x v="100"/>
    <x v="19"/>
    <x v="19"/>
    <x v="2"/>
    <x v="2"/>
    <x v="1"/>
    <x v="0"/>
    <x v="0"/>
  </r>
  <r>
    <x v="565"/>
    <x v="0"/>
    <x v="7"/>
    <x v="92"/>
    <x v="62"/>
    <x v="187"/>
    <x v="561"/>
    <x v="98"/>
    <x v="19"/>
    <x v="19"/>
    <x v="2"/>
    <x v="2"/>
    <x v="1"/>
    <x v="7"/>
    <x v="7"/>
  </r>
  <r>
    <x v="559"/>
    <x v="0"/>
    <x v="4"/>
    <x v="65"/>
    <x v="26"/>
    <x v="323"/>
    <x v="555"/>
    <x v="98"/>
    <x v="19"/>
    <x v="19"/>
    <x v="2"/>
    <x v="2"/>
    <x v="1"/>
    <x v="4"/>
    <x v="4"/>
  </r>
  <r>
    <x v="553"/>
    <x v="0"/>
    <x v="9"/>
    <x v="84"/>
    <x v="32"/>
    <x v="392"/>
    <x v="549"/>
    <x v="98"/>
    <x v="19"/>
    <x v="19"/>
    <x v="2"/>
    <x v="2"/>
    <x v="1"/>
    <x v="9"/>
    <x v="9"/>
  </r>
  <r>
    <x v="569"/>
    <x v="0"/>
    <x v="11"/>
    <x v="42"/>
    <x v="20"/>
    <x v="483"/>
    <x v="565"/>
    <x v="100"/>
    <x v="19"/>
    <x v="19"/>
    <x v="2"/>
    <x v="2"/>
    <x v="1"/>
    <x v="11"/>
    <x v="11"/>
  </r>
  <r>
    <x v="569"/>
    <x v="0"/>
    <x v="2"/>
    <x v="68"/>
    <x v="72"/>
    <x v="558"/>
    <x v="565"/>
    <x v="100"/>
    <x v="19"/>
    <x v="19"/>
    <x v="2"/>
    <x v="2"/>
    <x v="1"/>
    <x v="2"/>
    <x v="2"/>
  </r>
  <r>
    <x v="552"/>
    <x v="0"/>
    <x v="2"/>
    <x v="84"/>
    <x v="66"/>
    <x v="154"/>
    <x v="548"/>
    <x v="100"/>
    <x v="19"/>
    <x v="19"/>
    <x v="2"/>
    <x v="2"/>
    <x v="1"/>
    <x v="2"/>
    <x v="2"/>
  </r>
  <r>
    <x v="565"/>
    <x v="0"/>
    <x v="3"/>
    <x v="4"/>
    <x v="47"/>
    <x v="346"/>
    <x v="561"/>
    <x v="98"/>
    <x v="19"/>
    <x v="19"/>
    <x v="2"/>
    <x v="2"/>
    <x v="1"/>
    <x v="3"/>
    <x v="3"/>
  </r>
  <r>
    <x v="553"/>
    <x v="1"/>
    <x v="2"/>
    <x v="80"/>
    <x v="99"/>
    <x v="108"/>
    <x v="549"/>
    <x v="98"/>
    <x v="19"/>
    <x v="19"/>
    <x v="2"/>
    <x v="2"/>
    <x v="1"/>
    <x v="2"/>
    <x v="2"/>
  </r>
  <r>
    <x v="560"/>
    <x v="0"/>
    <x v="2"/>
    <x v="14"/>
    <x v="97"/>
    <x v="249"/>
    <x v="556"/>
    <x v="99"/>
    <x v="19"/>
    <x v="19"/>
    <x v="2"/>
    <x v="2"/>
    <x v="1"/>
    <x v="2"/>
    <x v="2"/>
  </r>
  <r>
    <x v="557"/>
    <x v="0"/>
    <x v="7"/>
    <x v="57"/>
    <x v="1"/>
    <x v="255"/>
    <x v="553"/>
    <x v="101"/>
    <x v="19"/>
    <x v="19"/>
    <x v="2"/>
    <x v="2"/>
    <x v="1"/>
    <x v="7"/>
    <x v="7"/>
  </r>
  <r>
    <x v="550"/>
    <x v="1"/>
    <x v="2"/>
    <x v="48"/>
    <x v="76"/>
    <x v="207"/>
    <x v="546"/>
    <x v="98"/>
    <x v="19"/>
    <x v="19"/>
    <x v="2"/>
    <x v="2"/>
    <x v="1"/>
    <x v="2"/>
    <x v="2"/>
  </r>
  <r>
    <x v="554"/>
    <x v="0"/>
    <x v="8"/>
    <x v="2"/>
    <x v="37"/>
    <x v="660"/>
    <x v="550"/>
    <x v="97"/>
    <x v="19"/>
    <x v="19"/>
    <x v="2"/>
    <x v="2"/>
    <x v="1"/>
    <x v="8"/>
    <x v="8"/>
  </r>
  <r>
    <x v="551"/>
    <x v="0"/>
    <x v="9"/>
    <x v="19"/>
    <x v="102"/>
    <x v="187"/>
    <x v="547"/>
    <x v="97"/>
    <x v="19"/>
    <x v="19"/>
    <x v="2"/>
    <x v="2"/>
    <x v="1"/>
    <x v="9"/>
    <x v="9"/>
  </r>
  <r>
    <x v="553"/>
    <x v="0"/>
    <x v="4"/>
    <x v="50"/>
    <x v="59"/>
    <x v="75"/>
    <x v="549"/>
    <x v="98"/>
    <x v="19"/>
    <x v="19"/>
    <x v="2"/>
    <x v="2"/>
    <x v="1"/>
    <x v="4"/>
    <x v="4"/>
  </r>
  <r>
    <x v="559"/>
    <x v="1"/>
    <x v="2"/>
    <x v="94"/>
    <x v="21"/>
    <x v="836"/>
    <x v="555"/>
    <x v="98"/>
    <x v="19"/>
    <x v="19"/>
    <x v="2"/>
    <x v="2"/>
    <x v="1"/>
    <x v="2"/>
    <x v="2"/>
  </r>
  <r>
    <x v="559"/>
    <x v="0"/>
    <x v="2"/>
    <x v="2"/>
    <x v="19"/>
    <x v="689"/>
    <x v="555"/>
    <x v="98"/>
    <x v="19"/>
    <x v="19"/>
    <x v="2"/>
    <x v="2"/>
    <x v="1"/>
    <x v="2"/>
    <x v="2"/>
  </r>
  <r>
    <x v="550"/>
    <x v="0"/>
    <x v="4"/>
    <x v="9"/>
    <x v="43"/>
    <x v="183"/>
    <x v="546"/>
    <x v="98"/>
    <x v="19"/>
    <x v="19"/>
    <x v="2"/>
    <x v="2"/>
    <x v="1"/>
    <x v="4"/>
    <x v="4"/>
  </r>
  <r>
    <x v="553"/>
    <x v="0"/>
    <x v="2"/>
    <x v="42"/>
    <x v="99"/>
    <x v="1199"/>
    <x v="549"/>
    <x v="98"/>
    <x v="19"/>
    <x v="19"/>
    <x v="2"/>
    <x v="2"/>
    <x v="1"/>
    <x v="2"/>
    <x v="2"/>
  </r>
  <r>
    <x v="552"/>
    <x v="0"/>
    <x v="3"/>
    <x v="4"/>
    <x v="38"/>
    <x v="19"/>
    <x v="548"/>
    <x v="100"/>
    <x v="19"/>
    <x v="19"/>
    <x v="2"/>
    <x v="2"/>
    <x v="1"/>
    <x v="3"/>
    <x v="3"/>
  </r>
  <r>
    <x v="551"/>
    <x v="0"/>
    <x v="7"/>
    <x v="5"/>
    <x v="11"/>
    <x v="12"/>
    <x v="547"/>
    <x v="97"/>
    <x v="19"/>
    <x v="19"/>
    <x v="2"/>
    <x v="2"/>
    <x v="1"/>
    <x v="7"/>
    <x v="7"/>
  </r>
  <r>
    <x v="558"/>
    <x v="0"/>
    <x v="6"/>
    <x v="65"/>
    <x v="81"/>
    <x v="614"/>
    <x v="554"/>
    <x v="99"/>
    <x v="19"/>
    <x v="19"/>
    <x v="2"/>
    <x v="2"/>
    <x v="1"/>
    <x v="6"/>
    <x v="6"/>
  </r>
  <r>
    <x v="553"/>
    <x v="0"/>
    <x v="8"/>
    <x v="31"/>
    <x v="66"/>
    <x v="75"/>
    <x v="549"/>
    <x v="98"/>
    <x v="19"/>
    <x v="19"/>
    <x v="2"/>
    <x v="2"/>
    <x v="1"/>
    <x v="8"/>
    <x v="8"/>
  </r>
  <r>
    <x v="552"/>
    <x v="1"/>
    <x v="2"/>
    <x v="14"/>
    <x v="66"/>
    <x v="244"/>
    <x v="548"/>
    <x v="100"/>
    <x v="19"/>
    <x v="19"/>
    <x v="2"/>
    <x v="2"/>
    <x v="1"/>
    <x v="2"/>
    <x v="2"/>
  </r>
  <r>
    <x v="547"/>
    <x v="0"/>
    <x v="6"/>
    <x v="214"/>
    <x v="131"/>
    <x v="187"/>
    <x v="543"/>
    <x v="96"/>
    <x v="19"/>
    <x v="19"/>
    <x v="2"/>
    <x v="2"/>
    <x v="1"/>
    <x v="6"/>
    <x v="6"/>
  </r>
  <r>
    <x v="545"/>
    <x v="0"/>
    <x v="4"/>
    <x v="48"/>
    <x v="3"/>
    <x v="186"/>
    <x v="541"/>
    <x v="101"/>
    <x v="19"/>
    <x v="19"/>
    <x v="2"/>
    <x v="2"/>
    <x v="1"/>
    <x v="4"/>
    <x v="4"/>
  </r>
  <r>
    <x v="549"/>
    <x v="0"/>
    <x v="5"/>
    <x v="12"/>
    <x v="45"/>
    <x v="6"/>
    <x v="545"/>
    <x v="100"/>
    <x v="19"/>
    <x v="19"/>
    <x v="2"/>
    <x v="2"/>
    <x v="1"/>
    <x v="5"/>
    <x v="5"/>
  </r>
  <r>
    <x v="539"/>
    <x v="0"/>
    <x v="6"/>
    <x v="50"/>
    <x v="15"/>
    <x v="319"/>
    <x v="535"/>
    <x v="97"/>
    <x v="19"/>
    <x v="19"/>
    <x v="2"/>
    <x v="2"/>
    <x v="1"/>
    <x v="6"/>
    <x v="6"/>
  </r>
  <r>
    <x v="555"/>
    <x v="0"/>
    <x v="9"/>
    <x v="42"/>
    <x v="114"/>
    <x v="394"/>
    <x v="551"/>
    <x v="100"/>
    <x v="19"/>
    <x v="19"/>
    <x v="2"/>
    <x v="2"/>
    <x v="1"/>
    <x v="9"/>
    <x v="9"/>
  </r>
  <r>
    <x v="539"/>
    <x v="0"/>
    <x v="0"/>
    <x v="30"/>
    <x v="65"/>
    <x v="244"/>
    <x v="535"/>
    <x v="97"/>
    <x v="19"/>
    <x v="19"/>
    <x v="2"/>
    <x v="2"/>
    <x v="1"/>
    <x v="0"/>
    <x v="0"/>
  </r>
  <r>
    <x v="542"/>
    <x v="0"/>
    <x v="9"/>
    <x v="101"/>
    <x v="137"/>
    <x v="487"/>
    <x v="538"/>
    <x v="99"/>
    <x v="19"/>
    <x v="19"/>
    <x v="2"/>
    <x v="2"/>
    <x v="1"/>
    <x v="9"/>
    <x v="9"/>
  </r>
  <r>
    <x v="556"/>
    <x v="0"/>
    <x v="10"/>
    <x v="21"/>
    <x v="14"/>
    <x v="126"/>
    <x v="552"/>
    <x v="100"/>
    <x v="19"/>
    <x v="19"/>
    <x v="2"/>
    <x v="2"/>
    <x v="1"/>
    <x v="10"/>
    <x v="10"/>
  </r>
  <r>
    <x v="542"/>
    <x v="0"/>
    <x v="0"/>
    <x v="7"/>
    <x v="62"/>
    <x v="69"/>
    <x v="538"/>
    <x v="99"/>
    <x v="19"/>
    <x v="19"/>
    <x v="2"/>
    <x v="2"/>
    <x v="1"/>
    <x v="0"/>
    <x v="0"/>
  </r>
  <r>
    <x v="540"/>
    <x v="0"/>
    <x v="11"/>
    <x v="63"/>
    <x v="36"/>
    <x v="337"/>
    <x v="536"/>
    <x v="97"/>
    <x v="19"/>
    <x v="19"/>
    <x v="2"/>
    <x v="2"/>
    <x v="1"/>
    <x v="11"/>
    <x v="11"/>
  </r>
  <r>
    <x v="541"/>
    <x v="0"/>
    <x v="1"/>
    <x v="27"/>
    <x v="27"/>
    <x v="28"/>
    <x v="537"/>
    <x v="98"/>
    <x v="19"/>
    <x v="19"/>
    <x v="2"/>
    <x v="2"/>
    <x v="1"/>
    <x v="1"/>
    <x v="1"/>
  </r>
  <r>
    <x v="541"/>
    <x v="0"/>
    <x v="3"/>
    <x v="70"/>
    <x v="38"/>
    <x v="363"/>
    <x v="537"/>
    <x v="98"/>
    <x v="19"/>
    <x v="19"/>
    <x v="2"/>
    <x v="2"/>
    <x v="1"/>
    <x v="3"/>
    <x v="3"/>
  </r>
  <r>
    <x v="538"/>
    <x v="0"/>
    <x v="7"/>
    <x v="5"/>
    <x v="23"/>
    <x v="178"/>
    <x v="534"/>
    <x v="96"/>
    <x v="19"/>
    <x v="19"/>
    <x v="2"/>
    <x v="2"/>
    <x v="1"/>
    <x v="7"/>
    <x v="7"/>
  </r>
  <r>
    <x v="547"/>
    <x v="0"/>
    <x v="1"/>
    <x v="236"/>
    <x v="257"/>
    <x v="287"/>
    <x v="543"/>
    <x v="96"/>
    <x v="19"/>
    <x v="19"/>
    <x v="2"/>
    <x v="2"/>
    <x v="1"/>
    <x v="1"/>
    <x v="1"/>
  </r>
  <r>
    <x v="544"/>
    <x v="0"/>
    <x v="1"/>
    <x v="49"/>
    <x v="44"/>
    <x v="558"/>
    <x v="540"/>
    <x v="98"/>
    <x v="19"/>
    <x v="19"/>
    <x v="2"/>
    <x v="2"/>
    <x v="1"/>
    <x v="1"/>
    <x v="1"/>
  </r>
  <r>
    <x v="547"/>
    <x v="0"/>
    <x v="11"/>
    <x v="47"/>
    <x v="258"/>
    <x v="1200"/>
    <x v="543"/>
    <x v="96"/>
    <x v="19"/>
    <x v="19"/>
    <x v="2"/>
    <x v="2"/>
    <x v="1"/>
    <x v="11"/>
    <x v="11"/>
  </r>
  <r>
    <x v="545"/>
    <x v="0"/>
    <x v="2"/>
    <x v="60"/>
    <x v="135"/>
    <x v="1201"/>
    <x v="541"/>
    <x v="101"/>
    <x v="19"/>
    <x v="19"/>
    <x v="2"/>
    <x v="2"/>
    <x v="1"/>
    <x v="2"/>
    <x v="2"/>
  </r>
  <r>
    <x v="545"/>
    <x v="1"/>
    <x v="2"/>
    <x v="106"/>
    <x v="144"/>
    <x v="743"/>
    <x v="541"/>
    <x v="101"/>
    <x v="19"/>
    <x v="19"/>
    <x v="2"/>
    <x v="2"/>
    <x v="1"/>
    <x v="2"/>
    <x v="2"/>
  </r>
  <r>
    <x v="549"/>
    <x v="0"/>
    <x v="0"/>
    <x v="10"/>
    <x v="0"/>
    <x v="6"/>
    <x v="545"/>
    <x v="100"/>
    <x v="19"/>
    <x v="19"/>
    <x v="2"/>
    <x v="2"/>
    <x v="1"/>
    <x v="0"/>
    <x v="0"/>
  </r>
  <r>
    <x v="545"/>
    <x v="0"/>
    <x v="9"/>
    <x v="53"/>
    <x v="81"/>
    <x v="178"/>
    <x v="541"/>
    <x v="101"/>
    <x v="19"/>
    <x v="19"/>
    <x v="2"/>
    <x v="2"/>
    <x v="1"/>
    <x v="9"/>
    <x v="9"/>
  </r>
  <r>
    <x v="543"/>
    <x v="0"/>
    <x v="5"/>
    <x v="12"/>
    <x v="6"/>
    <x v="145"/>
    <x v="539"/>
    <x v="100"/>
    <x v="19"/>
    <x v="19"/>
    <x v="2"/>
    <x v="2"/>
    <x v="1"/>
    <x v="5"/>
    <x v="5"/>
  </r>
  <r>
    <x v="566"/>
    <x v="0"/>
    <x v="11"/>
    <x v="15"/>
    <x v="24"/>
    <x v="172"/>
    <x v="562"/>
    <x v="99"/>
    <x v="19"/>
    <x v="19"/>
    <x v="2"/>
    <x v="2"/>
    <x v="1"/>
    <x v="11"/>
    <x v="11"/>
  </r>
  <r>
    <x v="568"/>
    <x v="0"/>
    <x v="11"/>
    <x v="54"/>
    <x v="34"/>
    <x v="212"/>
    <x v="564"/>
    <x v="100"/>
    <x v="19"/>
    <x v="19"/>
    <x v="2"/>
    <x v="2"/>
    <x v="1"/>
    <x v="11"/>
    <x v="11"/>
  </r>
  <r>
    <x v="565"/>
    <x v="0"/>
    <x v="2"/>
    <x v="33"/>
    <x v="48"/>
    <x v="6"/>
    <x v="561"/>
    <x v="98"/>
    <x v="19"/>
    <x v="19"/>
    <x v="2"/>
    <x v="2"/>
    <x v="1"/>
    <x v="2"/>
    <x v="2"/>
  </r>
  <r>
    <x v="567"/>
    <x v="0"/>
    <x v="3"/>
    <x v="93"/>
    <x v="0"/>
    <x v="187"/>
    <x v="563"/>
    <x v="100"/>
    <x v="19"/>
    <x v="19"/>
    <x v="2"/>
    <x v="2"/>
    <x v="1"/>
    <x v="3"/>
    <x v="3"/>
  </r>
  <r>
    <x v="567"/>
    <x v="0"/>
    <x v="1"/>
    <x v="92"/>
    <x v="63"/>
    <x v="57"/>
    <x v="563"/>
    <x v="100"/>
    <x v="19"/>
    <x v="19"/>
    <x v="2"/>
    <x v="2"/>
    <x v="1"/>
    <x v="1"/>
    <x v="1"/>
  </r>
  <r>
    <x v="556"/>
    <x v="0"/>
    <x v="1"/>
    <x v="40"/>
    <x v="15"/>
    <x v="6"/>
    <x v="552"/>
    <x v="100"/>
    <x v="19"/>
    <x v="19"/>
    <x v="2"/>
    <x v="2"/>
    <x v="1"/>
    <x v="1"/>
    <x v="1"/>
  </r>
  <r>
    <x v="540"/>
    <x v="0"/>
    <x v="8"/>
    <x v="1"/>
    <x v="30"/>
    <x v="31"/>
    <x v="536"/>
    <x v="97"/>
    <x v="19"/>
    <x v="19"/>
    <x v="2"/>
    <x v="2"/>
    <x v="1"/>
    <x v="8"/>
    <x v="8"/>
  </r>
  <r>
    <x v="555"/>
    <x v="0"/>
    <x v="8"/>
    <x v="36"/>
    <x v="40"/>
    <x v="431"/>
    <x v="551"/>
    <x v="100"/>
    <x v="19"/>
    <x v="19"/>
    <x v="2"/>
    <x v="2"/>
    <x v="1"/>
    <x v="8"/>
    <x v="8"/>
  </r>
  <r>
    <x v="560"/>
    <x v="0"/>
    <x v="5"/>
    <x v="20"/>
    <x v="12"/>
    <x v="6"/>
    <x v="556"/>
    <x v="99"/>
    <x v="19"/>
    <x v="19"/>
    <x v="2"/>
    <x v="2"/>
    <x v="1"/>
    <x v="5"/>
    <x v="5"/>
  </r>
  <r>
    <x v="560"/>
    <x v="0"/>
    <x v="6"/>
    <x v="15"/>
    <x v="26"/>
    <x v="113"/>
    <x v="556"/>
    <x v="99"/>
    <x v="19"/>
    <x v="19"/>
    <x v="2"/>
    <x v="2"/>
    <x v="1"/>
    <x v="6"/>
    <x v="6"/>
  </r>
  <r>
    <x v="564"/>
    <x v="0"/>
    <x v="5"/>
    <x v="75"/>
    <x v="91"/>
    <x v="124"/>
    <x v="560"/>
    <x v="98"/>
    <x v="19"/>
    <x v="19"/>
    <x v="2"/>
    <x v="2"/>
    <x v="1"/>
    <x v="5"/>
    <x v="5"/>
  </r>
  <r>
    <x v="563"/>
    <x v="0"/>
    <x v="7"/>
    <x v="15"/>
    <x v="30"/>
    <x v="33"/>
    <x v="559"/>
    <x v="99"/>
    <x v="19"/>
    <x v="19"/>
    <x v="2"/>
    <x v="2"/>
    <x v="1"/>
    <x v="7"/>
    <x v="7"/>
  </r>
  <r>
    <x v="568"/>
    <x v="0"/>
    <x v="8"/>
    <x v="27"/>
    <x v="47"/>
    <x v="53"/>
    <x v="564"/>
    <x v="100"/>
    <x v="19"/>
    <x v="19"/>
    <x v="2"/>
    <x v="2"/>
    <x v="1"/>
    <x v="8"/>
    <x v="8"/>
  </r>
  <r>
    <x v="566"/>
    <x v="0"/>
    <x v="5"/>
    <x v="6"/>
    <x v="41"/>
    <x v="34"/>
    <x v="562"/>
    <x v="99"/>
    <x v="19"/>
    <x v="19"/>
    <x v="2"/>
    <x v="2"/>
    <x v="1"/>
    <x v="5"/>
    <x v="5"/>
  </r>
  <r>
    <x v="565"/>
    <x v="0"/>
    <x v="9"/>
    <x v="33"/>
    <x v="83"/>
    <x v="107"/>
    <x v="561"/>
    <x v="98"/>
    <x v="19"/>
    <x v="19"/>
    <x v="2"/>
    <x v="2"/>
    <x v="1"/>
    <x v="9"/>
    <x v="9"/>
  </r>
  <r>
    <x v="566"/>
    <x v="0"/>
    <x v="8"/>
    <x v="65"/>
    <x v="44"/>
    <x v="365"/>
    <x v="562"/>
    <x v="99"/>
    <x v="19"/>
    <x v="19"/>
    <x v="2"/>
    <x v="2"/>
    <x v="1"/>
    <x v="8"/>
    <x v="8"/>
  </r>
  <r>
    <x v="568"/>
    <x v="0"/>
    <x v="0"/>
    <x v="8"/>
    <x v="85"/>
    <x v="31"/>
    <x v="564"/>
    <x v="100"/>
    <x v="19"/>
    <x v="19"/>
    <x v="2"/>
    <x v="2"/>
    <x v="1"/>
    <x v="0"/>
    <x v="0"/>
  </r>
  <r>
    <x v="557"/>
    <x v="0"/>
    <x v="10"/>
    <x v="65"/>
    <x v="47"/>
    <x v="618"/>
    <x v="553"/>
    <x v="101"/>
    <x v="19"/>
    <x v="19"/>
    <x v="2"/>
    <x v="2"/>
    <x v="1"/>
    <x v="10"/>
    <x v="10"/>
  </r>
  <r>
    <x v="562"/>
    <x v="0"/>
    <x v="8"/>
    <x v="14"/>
    <x v="99"/>
    <x v="735"/>
    <x v="558"/>
    <x v="96"/>
    <x v="19"/>
    <x v="19"/>
    <x v="2"/>
    <x v="2"/>
    <x v="1"/>
    <x v="8"/>
    <x v="8"/>
  </r>
  <r>
    <x v="561"/>
    <x v="0"/>
    <x v="1"/>
    <x v="75"/>
    <x v="17"/>
    <x v="120"/>
    <x v="557"/>
    <x v="98"/>
    <x v="19"/>
    <x v="19"/>
    <x v="2"/>
    <x v="2"/>
    <x v="1"/>
    <x v="1"/>
    <x v="1"/>
  </r>
  <r>
    <x v="551"/>
    <x v="0"/>
    <x v="5"/>
    <x v="0"/>
    <x v="98"/>
    <x v="11"/>
    <x v="547"/>
    <x v="97"/>
    <x v="19"/>
    <x v="19"/>
    <x v="2"/>
    <x v="2"/>
    <x v="1"/>
    <x v="5"/>
    <x v="5"/>
  </r>
  <r>
    <x v="551"/>
    <x v="1"/>
    <x v="2"/>
    <x v="80"/>
    <x v="49"/>
    <x v="166"/>
    <x v="547"/>
    <x v="97"/>
    <x v="19"/>
    <x v="19"/>
    <x v="2"/>
    <x v="2"/>
    <x v="1"/>
    <x v="2"/>
    <x v="2"/>
  </r>
  <r>
    <x v="554"/>
    <x v="1"/>
    <x v="2"/>
    <x v="78"/>
    <x v="70"/>
    <x v="976"/>
    <x v="550"/>
    <x v="97"/>
    <x v="19"/>
    <x v="19"/>
    <x v="2"/>
    <x v="2"/>
    <x v="1"/>
    <x v="2"/>
    <x v="2"/>
  </r>
  <r>
    <x v="559"/>
    <x v="0"/>
    <x v="9"/>
    <x v="83"/>
    <x v="114"/>
    <x v="24"/>
    <x v="555"/>
    <x v="98"/>
    <x v="19"/>
    <x v="19"/>
    <x v="2"/>
    <x v="2"/>
    <x v="1"/>
    <x v="9"/>
    <x v="9"/>
  </r>
  <r>
    <x v="567"/>
    <x v="0"/>
    <x v="5"/>
    <x v="16"/>
    <x v="17"/>
    <x v="6"/>
    <x v="563"/>
    <x v="100"/>
    <x v="19"/>
    <x v="19"/>
    <x v="2"/>
    <x v="2"/>
    <x v="1"/>
    <x v="5"/>
    <x v="5"/>
  </r>
  <r>
    <x v="560"/>
    <x v="0"/>
    <x v="0"/>
    <x v="21"/>
    <x v="18"/>
    <x v="11"/>
    <x v="556"/>
    <x v="99"/>
    <x v="19"/>
    <x v="19"/>
    <x v="2"/>
    <x v="2"/>
    <x v="1"/>
    <x v="0"/>
    <x v="0"/>
  </r>
  <r>
    <x v="568"/>
    <x v="0"/>
    <x v="9"/>
    <x v="82"/>
    <x v="81"/>
    <x v="569"/>
    <x v="564"/>
    <x v="100"/>
    <x v="19"/>
    <x v="19"/>
    <x v="2"/>
    <x v="2"/>
    <x v="1"/>
    <x v="9"/>
    <x v="9"/>
  </r>
  <r>
    <x v="562"/>
    <x v="0"/>
    <x v="11"/>
    <x v="31"/>
    <x v="21"/>
    <x v="903"/>
    <x v="558"/>
    <x v="96"/>
    <x v="19"/>
    <x v="19"/>
    <x v="2"/>
    <x v="2"/>
    <x v="1"/>
    <x v="11"/>
    <x v="11"/>
  </r>
  <r>
    <x v="565"/>
    <x v="0"/>
    <x v="1"/>
    <x v="2"/>
    <x v="42"/>
    <x v="187"/>
    <x v="561"/>
    <x v="98"/>
    <x v="19"/>
    <x v="19"/>
    <x v="2"/>
    <x v="2"/>
    <x v="1"/>
    <x v="1"/>
    <x v="1"/>
  </r>
  <r>
    <x v="560"/>
    <x v="0"/>
    <x v="11"/>
    <x v="18"/>
    <x v="114"/>
    <x v="210"/>
    <x v="556"/>
    <x v="99"/>
    <x v="19"/>
    <x v="19"/>
    <x v="2"/>
    <x v="2"/>
    <x v="1"/>
    <x v="11"/>
    <x v="11"/>
  </r>
  <r>
    <x v="551"/>
    <x v="0"/>
    <x v="3"/>
    <x v="53"/>
    <x v="47"/>
    <x v="152"/>
    <x v="547"/>
    <x v="97"/>
    <x v="19"/>
    <x v="19"/>
    <x v="2"/>
    <x v="2"/>
    <x v="1"/>
    <x v="3"/>
    <x v="3"/>
  </r>
  <r>
    <x v="551"/>
    <x v="0"/>
    <x v="4"/>
    <x v="70"/>
    <x v="34"/>
    <x v="215"/>
    <x v="547"/>
    <x v="97"/>
    <x v="19"/>
    <x v="19"/>
    <x v="2"/>
    <x v="2"/>
    <x v="1"/>
    <x v="4"/>
    <x v="4"/>
  </r>
  <r>
    <x v="550"/>
    <x v="0"/>
    <x v="2"/>
    <x v="3"/>
    <x v="76"/>
    <x v="73"/>
    <x v="546"/>
    <x v="98"/>
    <x v="19"/>
    <x v="19"/>
    <x v="2"/>
    <x v="2"/>
    <x v="1"/>
    <x v="2"/>
    <x v="2"/>
  </r>
  <r>
    <x v="553"/>
    <x v="0"/>
    <x v="3"/>
    <x v="4"/>
    <x v="75"/>
    <x v="7"/>
    <x v="549"/>
    <x v="98"/>
    <x v="19"/>
    <x v="19"/>
    <x v="2"/>
    <x v="2"/>
    <x v="1"/>
    <x v="3"/>
    <x v="3"/>
  </r>
  <r>
    <x v="569"/>
    <x v="0"/>
    <x v="10"/>
    <x v="70"/>
    <x v="26"/>
    <x v="306"/>
    <x v="565"/>
    <x v="100"/>
    <x v="19"/>
    <x v="19"/>
    <x v="2"/>
    <x v="2"/>
    <x v="1"/>
    <x v="10"/>
    <x v="10"/>
  </r>
  <r>
    <x v="553"/>
    <x v="0"/>
    <x v="7"/>
    <x v="13"/>
    <x v="63"/>
    <x v="72"/>
    <x v="549"/>
    <x v="98"/>
    <x v="19"/>
    <x v="19"/>
    <x v="2"/>
    <x v="2"/>
    <x v="1"/>
    <x v="7"/>
    <x v="7"/>
  </r>
  <r>
    <x v="550"/>
    <x v="0"/>
    <x v="9"/>
    <x v="50"/>
    <x v="15"/>
    <x v="319"/>
    <x v="546"/>
    <x v="98"/>
    <x v="19"/>
    <x v="19"/>
    <x v="2"/>
    <x v="2"/>
    <x v="1"/>
    <x v="9"/>
    <x v="9"/>
  </r>
  <r>
    <x v="552"/>
    <x v="0"/>
    <x v="9"/>
    <x v="19"/>
    <x v="102"/>
    <x v="187"/>
    <x v="548"/>
    <x v="100"/>
    <x v="19"/>
    <x v="19"/>
    <x v="2"/>
    <x v="2"/>
    <x v="1"/>
    <x v="9"/>
    <x v="9"/>
  </r>
  <r>
    <x v="554"/>
    <x v="0"/>
    <x v="0"/>
    <x v="8"/>
    <x v="94"/>
    <x v="73"/>
    <x v="550"/>
    <x v="97"/>
    <x v="19"/>
    <x v="19"/>
    <x v="2"/>
    <x v="2"/>
    <x v="1"/>
    <x v="0"/>
    <x v="0"/>
  </r>
  <r>
    <x v="558"/>
    <x v="0"/>
    <x v="2"/>
    <x v="68"/>
    <x v="107"/>
    <x v="741"/>
    <x v="554"/>
    <x v="99"/>
    <x v="19"/>
    <x v="19"/>
    <x v="2"/>
    <x v="2"/>
    <x v="1"/>
    <x v="2"/>
    <x v="2"/>
  </r>
  <r>
    <x v="551"/>
    <x v="0"/>
    <x v="1"/>
    <x v="46"/>
    <x v="35"/>
    <x v="224"/>
    <x v="547"/>
    <x v="97"/>
    <x v="19"/>
    <x v="19"/>
    <x v="2"/>
    <x v="2"/>
    <x v="1"/>
    <x v="1"/>
    <x v="1"/>
  </r>
  <r>
    <x v="554"/>
    <x v="0"/>
    <x v="11"/>
    <x v="84"/>
    <x v="2"/>
    <x v="34"/>
    <x v="550"/>
    <x v="97"/>
    <x v="19"/>
    <x v="19"/>
    <x v="2"/>
    <x v="2"/>
    <x v="1"/>
    <x v="11"/>
    <x v="11"/>
  </r>
  <r>
    <x v="554"/>
    <x v="0"/>
    <x v="2"/>
    <x v="60"/>
    <x v="70"/>
    <x v="1202"/>
    <x v="550"/>
    <x v="97"/>
    <x v="19"/>
    <x v="19"/>
    <x v="2"/>
    <x v="2"/>
    <x v="1"/>
    <x v="2"/>
    <x v="2"/>
  </r>
  <r>
    <x v="558"/>
    <x v="0"/>
    <x v="11"/>
    <x v="36"/>
    <x v="39"/>
    <x v="3"/>
    <x v="554"/>
    <x v="99"/>
    <x v="19"/>
    <x v="19"/>
    <x v="2"/>
    <x v="2"/>
    <x v="1"/>
    <x v="11"/>
    <x v="11"/>
  </r>
  <r>
    <x v="569"/>
    <x v="0"/>
    <x v="5"/>
    <x v="8"/>
    <x v="0"/>
    <x v="7"/>
    <x v="565"/>
    <x v="100"/>
    <x v="19"/>
    <x v="19"/>
    <x v="2"/>
    <x v="2"/>
    <x v="1"/>
    <x v="5"/>
    <x v="5"/>
  </r>
  <r>
    <x v="553"/>
    <x v="0"/>
    <x v="10"/>
    <x v="5"/>
    <x v="23"/>
    <x v="178"/>
    <x v="549"/>
    <x v="98"/>
    <x v="19"/>
    <x v="19"/>
    <x v="2"/>
    <x v="2"/>
    <x v="1"/>
    <x v="10"/>
    <x v="10"/>
  </r>
  <r>
    <x v="559"/>
    <x v="0"/>
    <x v="7"/>
    <x v="3"/>
    <x v="23"/>
    <x v="31"/>
    <x v="555"/>
    <x v="98"/>
    <x v="19"/>
    <x v="19"/>
    <x v="2"/>
    <x v="2"/>
    <x v="1"/>
    <x v="7"/>
    <x v="7"/>
  </r>
  <r>
    <x v="546"/>
    <x v="0"/>
    <x v="3"/>
    <x v="5"/>
    <x v="11"/>
    <x v="12"/>
    <x v="542"/>
    <x v="101"/>
    <x v="19"/>
    <x v="19"/>
    <x v="2"/>
    <x v="2"/>
    <x v="1"/>
    <x v="3"/>
    <x v="3"/>
  </r>
  <r>
    <x v="548"/>
    <x v="0"/>
    <x v="5"/>
    <x v="0"/>
    <x v="98"/>
    <x v="11"/>
    <x v="544"/>
    <x v="101"/>
    <x v="19"/>
    <x v="19"/>
    <x v="2"/>
    <x v="2"/>
    <x v="1"/>
    <x v="5"/>
    <x v="5"/>
  </r>
  <r>
    <x v="546"/>
    <x v="0"/>
    <x v="6"/>
    <x v="9"/>
    <x v="63"/>
    <x v="76"/>
    <x v="542"/>
    <x v="101"/>
    <x v="19"/>
    <x v="19"/>
    <x v="2"/>
    <x v="2"/>
    <x v="1"/>
    <x v="6"/>
    <x v="6"/>
  </r>
  <r>
    <x v="547"/>
    <x v="0"/>
    <x v="0"/>
    <x v="90"/>
    <x v="114"/>
    <x v="450"/>
    <x v="543"/>
    <x v="96"/>
    <x v="19"/>
    <x v="19"/>
    <x v="2"/>
    <x v="2"/>
    <x v="1"/>
    <x v="0"/>
    <x v="0"/>
  </r>
  <r>
    <x v="545"/>
    <x v="0"/>
    <x v="11"/>
    <x v="15"/>
    <x v="61"/>
    <x v="192"/>
    <x v="541"/>
    <x v="101"/>
    <x v="19"/>
    <x v="19"/>
    <x v="2"/>
    <x v="2"/>
    <x v="1"/>
    <x v="11"/>
    <x v="11"/>
  </r>
  <r>
    <x v="544"/>
    <x v="0"/>
    <x v="3"/>
    <x v="1"/>
    <x v="3"/>
    <x v="244"/>
    <x v="540"/>
    <x v="98"/>
    <x v="19"/>
    <x v="19"/>
    <x v="2"/>
    <x v="2"/>
    <x v="1"/>
    <x v="3"/>
    <x v="3"/>
  </r>
  <r>
    <x v="554"/>
    <x v="0"/>
    <x v="3"/>
    <x v="49"/>
    <x v="27"/>
    <x v="357"/>
    <x v="550"/>
    <x v="97"/>
    <x v="19"/>
    <x v="19"/>
    <x v="2"/>
    <x v="2"/>
    <x v="1"/>
    <x v="3"/>
    <x v="3"/>
  </r>
  <r>
    <x v="543"/>
    <x v="0"/>
    <x v="11"/>
    <x v="54"/>
    <x v="44"/>
    <x v="110"/>
    <x v="539"/>
    <x v="100"/>
    <x v="19"/>
    <x v="19"/>
    <x v="2"/>
    <x v="2"/>
    <x v="1"/>
    <x v="11"/>
    <x v="11"/>
  </r>
  <r>
    <x v="548"/>
    <x v="0"/>
    <x v="6"/>
    <x v="1"/>
    <x v="34"/>
    <x v="202"/>
    <x v="544"/>
    <x v="101"/>
    <x v="19"/>
    <x v="19"/>
    <x v="2"/>
    <x v="2"/>
    <x v="1"/>
    <x v="6"/>
    <x v="6"/>
  </r>
  <r>
    <x v="544"/>
    <x v="0"/>
    <x v="10"/>
    <x v="30"/>
    <x v="65"/>
    <x v="244"/>
    <x v="540"/>
    <x v="98"/>
    <x v="19"/>
    <x v="19"/>
    <x v="2"/>
    <x v="2"/>
    <x v="1"/>
    <x v="10"/>
    <x v="10"/>
  </r>
  <r>
    <x v="546"/>
    <x v="0"/>
    <x v="10"/>
    <x v="21"/>
    <x v="13"/>
    <x v="22"/>
    <x v="542"/>
    <x v="101"/>
    <x v="19"/>
    <x v="19"/>
    <x v="2"/>
    <x v="2"/>
    <x v="1"/>
    <x v="10"/>
    <x v="10"/>
  </r>
  <r>
    <x v="549"/>
    <x v="0"/>
    <x v="11"/>
    <x v="63"/>
    <x v="10"/>
    <x v="216"/>
    <x v="545"/>
    <x v="100"/>
    <x v="19"/>
    <x v="19"/>
    <x v="2"/>
    <x v="2"/>
    <x v="1"/>
    <x v="11"/>
    <x v="11"/>
  </r>
  <r>
    <x v="551"/>
    <x v="0"/>
    <x v="10"/>
    <x v="63"/>
    <x v="56"/>
    <x v="107"/>
    <x v="547"/>
    <x v="97"/>
    <x v="19"/>
    <x v="19"/>
    <x v="2"/>
    <x v="2"/>
    <x v="1"/>
    <x v="10"/>
    <x v="10"/>
  </r>
  <r>
    <x v="569"/>
    <x v="0"/>
    <x v="6"/>
    <x v="53"/>
    <x v="47"/>
    <x v="152"/>
    <x v="565"/>
    <x v="100"/>
    <x v="19"/>
    <x v="19"/>
    <x v="2"/>
    <x v="2"/>
    <x v="1"/>
    <x v="6"/>
    <x v="6"/>
  </r>
  <r>
    <x v="550"/>
    <x v="0"/>
    <x v="7"/>
    <x v="6"/>
    <x v="98"/>
    <x v="13"/>
    <x v="546"/>
    <x v="98"/>
    <x v="19"/>
    <x v="19"/>
    <x v="2"/>
    <x v="2"/>
    <x v="1"/>
    <x v="7"/>
    <x v="7"/>
  </r>
  <r>
    <x v="554"/>
    <x v="0"/>
    <x v="4"/>
    <x v="54"/>
    <x v="44"/>
    <x v="110"/>
    <x v="550"/>
    <x v="97"/>
    <x v="19"/>
    <x v="19"/>
    <x v="2"/>
    <x v="2"/>
    <x v="1"/>
    <x v="4"/>
    <x v="4"/>
  </r>
  <r>
    <x v="554"/>
    <x v="0"/>
    <x v="9"/>
    <x v="90"/>
    <x v="58"/>
    <x v="390"/>
    <x v="550"/>
    <x v="97"/>
    <x v="19"/>
    <x v="19"/>
    <x v="2"/>
    <x v="2"/>
    <x v="1"/>
    <x v="9"/>
    <x v="9"/>
  </r>
  <r>
    <x v="550"/>
    <x v="0"/>
    <x v="3"/>
    <x v="3"/>
    <x v="5"/>
    <x v="37"/>
    <x v="546"/>
    <x v="98"/>
    <x v="19"/>
    <x v="19"/>
    <x v="2"/>
    <x v="2"/>
    <x v="1"/>
    <x v="3"/>
    <x v="3"/>
  </r>
  <r>
    <x v="558"/>
    <x v="0"/>
    <x v="0"/>
    <x v="92"/>
    <x v="62"/>
    <x v="187"/>
    <x v="554"/>
    <x v="99"/>
    <x v="19"/>
    <x v="19"/>
    <x v="2"/>
    <x v="2"/>
    <x v="1"/>
    <x v="0"/>
    <x v="0"/>
  </r>
  <r>
    <x v="553"/>
    <x v="0"/>
    <x v="1"/>
    <x v="18"/>
    <x v="114"/>
    <x v="210"/>
    <x v="549"/>
    <x v="98"/>
    <x v="19"/>
    <x v="19"/>
    <x v="2"/>
    <x v="2"/>
    <x v="1"/>
    <x v="1"/>
    <x v="1"/>
  </r>
  <r>
    <x v="559"/>
    <x v="0"/>
    <x v="1"/>
    <x v="52"/>
    <x v="99"/>
    <x v="426"/>
    <x v="555"/>
    <x v="98"/>
    <x v="19"/>
    <x v="19"/>
    <x v="2"/>
    <x v="2"/>
    <x v="1"/>
    <x v="1"/>
    <x v="1"/>
  </r>
  <r>
    <x v="550"/>
    <x v="0"/>
    <x v="1"/>
    <x v="54"/>
    <x v="47"/>
    <x v="34"/>
    <x v="546"/>
    <x v="98"/>
    <x v="19"/>
    <x v="19"/>
    <x v="2"/>
    <x v="2"/>
    <x v="1"/>
    <x v="1"/>
    <x v="1"/>
  </r>
  <r>
    <x v="551"/>
    <x v="0"/>
    <x v="11"/>
    <x v="51"/>
    <x v="81"/>
    <x v="31"/>
    <x v="547"/>
    <x v="97"/>
    <x v="19"/>
    <x v="19"/>
    <x v="2"/>
    <x v="2"/>
    <x v="1"/>
    <x v="11"/>
    <x v="11"/>
  </r>
  <r>
    <x v="552"/>
    <x v="0"/>
    <x v="7"/>
    <x v="30"/>
    <x v="14"/>
    <x v="31"/>
    <x v="548"/>
    <x v="100"/>
    <x v="19"/>
    <x v="19"/>
    <x v="2"/>
    <x v="2"/>
    <x v="1"/>
    <x v="7"/>
    <x v="7"/>
  </r>
  <r>
    <x v="559"/>
    <x v="0"/>
    <x v="3"/>
    <x v="40"/>
    <x v="44"/>
    <x v="51"/>
    <x v="555"/>
    <x v="98"/>
    <x v="19"/>
    <x v="19"/>
    <x v="2"/>
    <x v="2"/>
    <x v="1"/>
    <x v="3"/>
    <x v="3"/>
  </r>
  <r>
    <x v="569"/>
    <x v="0"/>
    <x v="7"/>
    <x v="24"/>
    <x v="34"/>
    <x v="78"/>
    <x v="565"/>
    <x v="100"/>
    <x v="19"/>
    <x v="19"/>
    <x v="2"/>
    <x v="2"/>
    <x v="1"/>
    <x v="7"/>
    <x v="7"/>
  </r>
  <r>
    <x v="559"/>
    <x v="0"/>
    <x v="0"/>
    <x v="10"/>
    <x v="94"/>
    <x v="34"/>
    <x v="555"/>
    <x v="98"/>
    <x v="19"/>
    <x v="19"/>
    <x v="2"/>
    <x v="2"/>
    <x v="1"/>
    <x v="0"/>
    <x v="0"/>
  </r>
  <r>
    <x v="569"/>
    <x v="0"/>
    <x v="9"/>
    <x v="91"/>
    <x v="120"/>
    <x v="867"/>
    <x v="565"/>
    <x v="100"/>
    <x v="19"/>
    <x v="19"/>
    <x v="2"/>
    <x v="2"/>
    <x v="1"/>
    <x v="9"/>
    <x v="9"/>
  </r>
  <r>
    <x v="555"/>
    <x v="1"/>
    <x v="2"/>
    <x v="80"/>
    <x v="57"/>
    <x v="266"/>
    <x v="551"/>
    <x v="100"/>
    <x v="19"/>
    <x v="19"/>
    <x v="2"/>
    <x v="2"/>
    <x v="1"/>
    <x v="2"/>
    <x v="2"/>
  </r>
  <r>
    <x v="538"/>
    <x v="0"/>
    <x v="8"/>
    <x v="33"/>
    <x v="2"/>
    <x v="482"/>
    <x v="534"/>
    <x v="96"/>
    <x v="19"/>
    <x v="19"/>
    <x v="2"/>
    <x v="2"/>
    <x v="1"/>
    <x v="8"/>
    <x v="8"/>
  </r>
  <r>
    <x v="542"/>
    <x v="0"/>
    <x v="2"/>
    <x v="52"/>
    <x v="118"/>
    <x v="652"/>
    <x v="538"/>
    <x v="99"/>
    <x v="19"/>
    <x v="19"/>
    <x v="2"/>
    <x v="2"/>
    <x v="1"/>
    <x v="2"/>
    <x v="2"/>
  </r>
  <r>
    <x v="538"/>
    <x v="0"/>
    <x v="2"/>
    <x v="90"/>
    <x v="119"/>
    <x v="11"/>
    <x v="534"/>
    <x v="96"/>
    <x v="19"/>
    <x v="19"/>
    <x v="2"/>
    <x v="2"/>
    <x v="1"/>
    <x v="2"/>
    <x v="2"/>
  </r>
  <r>
    <x v="541"/>
    <x v="0"/>
    <x v="10"/>
    <x v="5"/>
    <x v="5"/>
    <x v="5"/>
    <x v="537"/>
    <x v="98"/>
    <x v="19"/>
    <x v="19"/>
    <x v="2"/>
    <x v="2"/>
    <x v="1"/>
    <x v="10"/>
    <x v="10"/>
  </r>
  <r>
    <x v="540"/>
    <x v="0"/>
    <x v="2"/>
    <x v="54"/>
    <x v="51"/>
    <x v="87"/>
    <x v="536"/>
    <x v="97"/>
    <x v="19"/>
    <x v="19"/>
    <x v="2"/>
    <x v="2"/>
    <x v="1"/>
    <x v="2"/>
    <x v="2"/>
  </r>
  <r>
    <x v="541"/>
    <x v="0"/>
    <x v="2"/>
    <x v="49"/>
    <x v="35"/>
    <x v="720"/>
    <x v="537"/>
    <x v="98"/>
    <x v="19"/>
    <x v="19"/>
    <x v="2"/>
    <x v="2"/>
    <x v="1"/>
    <x v="2"/>
    <x v="2"/>
  </r>
  <r>
    <x v="539"/>
    <x v="0"/>
    <x v="2"/>
    <x v="95"/>
    <x v="138"/>
    <x v="679"/>
    <x v="535"/>
    <x v="97"/>
    <x v="19"/>
    <x v="19"/>
    <x v="2"/>
    <x v="2"/>
    <x v="1"/>
    <x v="2"/>
    <x v="2"/>
  </r>
  <r>
    <x v="540"/>
    <x v="0"/>
    <x v="9"/>
    <x v="15"/>
    <x v="34"/>
    <x v="37"/>
    <x v="536"/>
    <x v="97"/>
    <x v="19"/>
    <x v="19"/>
    <x v="2"/>
    <x v="2"/>
    <x v="1"/>
    <x v="9"/>
    <x v="9"/>
  </r>
  <r>
    <x v="540"/>
    <x v="0"/>
    <x v="4"/>
    <x v="3"/>
    <x v="7"/>
    <x v="39"/>
    <x v="536"/>
    <x v="97"/>
    <x v="19"/>
    <x v="19"/>
    <x v="2"/>
    <x v="2"/>
    <x v="1"/>
    <x v="4"/>
    <x v="4"/>
  </r>
  <r>
    <x v="556"/>
    <x v="0"/>
    <x v="9"/>
    <x v="53"/>
    <x v="26"/>
    <x v="6"/>
    <x v="552"/>
    <x v="100"/>
    <x v="19"/>
    <x v="19"/>
    <x v="2"/>
    <x v="2"/>
    <x v="1"/>
    <x v="9"/>
    <x v="9"/>
  </r>
  <r>
    <x v="539"/>
    <x v="0"/>
    <x v="8"/>
    <x v="38"/>
    <x v="20"/>
    <x v="84"/>
    <x v="535"/>
    <x v="97"/>
    <x v="19"/>
    <x v="19"/>
    <x v="2"/>
    <x v="2"/>
    <x v="1"/>
    <x v="8"/>
    <x v="8"/>
  </r>
  <r>
    <x v="541"/>
    <x v="0"/>
    <x v="4"/>
    <x v="37"/>
    <x v="61"/>
    <x v="84"/>
    <x v="537"/>
    <x v="98"/>
    <x v="19"/>
    <x v="19"/>
    <x v="2"/>
    <x v="2"/>
    <x v="1"/>
    <x v="4"/>
    <x v="4"/>
  </r>
  <r>
    <x v="556"/>
    <x v="0"/>
    <x v="4"/>
    <x v="92"/>
    <x v="14"/>
    <x v="6"/>
    <x v="552"/>
    <x v="100"/>
    <x v="19"/>
    <x v="19"/>
    <x v="2"/>
    <x v="2"/>
    <x v="1"/>
    <x v="4"/>
    <x v="4"/>
  </r>
  <r>
    <x v="538"/>
    <x v="0"/>
    <x v="6"/>
    <x v="70"/>
    <x v="26"/>
    <x v="306"/>
    <x v="534"/>
    <x v="96"/>
    <x v="19"/>
    <x v="19"/>
    <x v="2"/>
    <x v="2"/>
    <x v="1"/>
    <x v="6"/>
    <x v="6"/>
  </r>
  <r>
    <x v="555"/>
    <x v="0"/>
    <x v="2"/>
    <x v="34"/>
    <x v="21"/>
    <x v="693"/>
    <x v="551"/>
    <x v="100"/>
    <x v="19"/>
    <x v="19"/>
    <x v="2"/>
    <x v="2"/>
    <x v="1"/>
    <x v="2"/>
    <x v="2"/>
  </r>
  <r>
    <x v="542"/>
    <x v="0"/>
    <x v="8"/>
    <x v="91"/>
    <x v="118"/>
    <x v="551"/>
    <x v="538"/>
    <x v="99"/>
    <x v="19"/>
    <x v="19"/>
    <x v="2"/>
    <x v="2"/>
    <x v="1"/>
    <x v="8"/>
    <x v="8"/>
  </r>
  <r>
    <x v="568"/>
    <x v="0"/>
    <x v="3"/>
    <x v="50"/>
    <x v="54"/>
    <x v="398"/>
    <x v="564"/>
    <x v="100"/>
    <x v="19"/>
    <x v="19"/>
    <x v="2"/>
    <x v="2"/>
    <x v="1"/>
    <x v="3"/>
    <x v="3"/>
  </r>
  <r>
    <x v="564"/>
    <x v="0"/>
    <x v="6"/>
    <x v="0"/>
    <x v="41"/>
    <x v="6"/>
    <x v="560"/>
    <x v="98"/>
    <x v="19"/>
    <x v="19"/>
    <x v="2"/>
    <x v="2"/>
    <x v="1"/>
    <x v="6"/>
    <x v="6"/>
  </r>
  <r>
    <x v="568"/>
    <x v="1"/>
    <x v="2"/>
    <x v="18"/>
    <x v="2"/>
    <x v="22"/>
    <x v="564"/>
    <x v="100"/>
    <x v="19"/>
    <x v="19"/>
    <x v="2"/>
    <x v="2"/>
    <x v="1"/>
    <x v="2"/>
    <x v="2"/>
  </r>
  <r>
    <x v="562"/>
    <x v="0"/>
    <x v="9"/>
    <x v="42"/>
    <x v="106"/>
    <x v="1203"/>
    <x v="558"/>
    <x v="96"/>
    <x v="19"/>
    <x v="19"/>
    <x v="2"/>
    <x v="2"/>
    <x v="1"/>
    <x v="9"/>
    <x v="9"/>
  </r>
  <r>
    <x v="563"/>
    <x v="1"/>
    <x v="2"/>
    <x v="123"/>
    <x v="103"/>
    <x v="290"/>
    <x v="559"/>
    <x v="99"/>
    <x v="19"/>
    <x v="19"/>
    <x v="2"/>
    <x v="2"/>
    <x v="1"/>
    <x v="2"/>
    <x v="2"/>
  </r>
  <r>
    <x v="561"/>
    <x v="0"/>
    <x v="10"/>
    <x v="75"/>
    <x v="17"/>
    <x v="120"/>
    <x v="557"/>
    <x v="98"/>
    <x v="19"/>
    <x v="19"/>
    <x v="2"/>
    <x v="2"/>
    <x v="1"/>
    <x v="10"/>
    <x v="10"/>
  </r>
  <r>
    <x v="562"/>
    <x v="0"/>
    <x v="7"/>
    <x v="92"/>
    <x v="43"/>
    <x v="137"/>
    <x v="558"/>
    <x v="96"/>
    <x v="19"/>
    <x v="19"/>
    <x v="2"/>
    <x v="2"/>
    <x v="1"/>
    <x v="7"/>
    <x v="7"/>
  </r>
  <r>
    <x v="557"/>
    <x v="0"/>
    <x v="5"/>
    <x v="6"/>
    <x v="98"/>
    <x v="13"/>
    <x v="553"/>
    <x v="101"/>
    <x v="19"/>
    <x v="19"/>
    <x v="2"/>
    <x v="2"/>
    <x v="1"/>
    <x v="5"/>
    <x v="5"/>
  </r>
  <r>
    <x v="561"/>
    <x v="0"/>
    <x v="6"/>
    <x v="75"/>
    <x v="17"/>
    <x v="120"/>
    <x v="557"/>
    <x v="98"/>
    <x v="19"/>
    <x v="19"/>
    <x v="2"/>
    <x v="2"/>
    <x v="1"/>
    <x v="6"/>
    <x v="6"/>
  </r>
  <r>
    <x v="563"/>
    <x v="0"/>
    <x v="5"/>
    <x v="0"/>
    <x v="41"/>
    <x v="6"/>
    <x v="559"/>
    <x v="99"/>
    <x v="19"/>
    <x v="19"/>
    <x v="2"/>
    <x v="2"/>
    <x v="1"/>
    <x v="5"/>
    <x v="5"/>
  </r>
  <r>
    <x v="566"/>
    <x v="0"/>
    <x v="7"/>
    <x v="21"/>
    <x v="14"/>
    <x v="126"/>
    <x v="562"/>
    <x v="99"/>
    <x v="19"/>
    <x v="19"/>
    <x v="2"/>
    <x v="2"/>
    <x v="1"/>
    <x v="7"/>
    <x v="7"/>
  </r>
  <r>
    <x v="563"/>
    <x v="0"/>
    <x v="9"/>
    <x v="105"/>
    <x v="64"/>
    <x v="187"/>
    <x v="559"/>
    <x v="99"/>
    <x v="19"/>
    <x v="19"/>
    <x v="2"/>
    <x v="2"/>
    <x v="1"/>
    <x v="9"/>
    <x v="9"/>
  </r>
  <r>
    <x v="542"/>
    <x v="0"/>
    <x v="10"/>
    <x v="1"/>
    <x v="36"/>
    <x v="196"/>
    <x v="538"/>
    <x v="99"/>
    <x v="19"/>
    <x v="19"/>
    <x v="2"/>
    <x v="2"/>
    <x v="1"/>
    <x v="10"/>
    <x v="10"/>
  </r>
  <r>
    <x v="540"/>
    <x v="1"/>
    <x v="2"/>
    <x v="35"/>
    <x v="51"/>
    <x v="63"/>
    <x v="536"/>
    <x v="97"/>
    <x v="19"/>
    <x v="19"/>
    <x v="2"/>
    <x v="2"/>
    <x v="1"/>
    <x v="2"/>
    <x v="2"/>
  </r>
  <r>
    <x v="556"/>
    <x v="0"/>
    <x v="5"/>
    <x v="6"/>
    <x v="6"/>
    <x v="6"/>
    <x v="552"/>
    <x v="100"/>
    <x v="19"/>
    <x v="19"/>
    <x v="2"/>
    <x v="2"/>
    <x v="1"/>
    <x v="5"/>
    <x v="5"/>
  </r>
  <r>
    <x v="567"/>
    <x v="0"/>
    <x v="6"/>
    <x v="6"/>
    <x v="41"/>
    <x v="34"/>
    <x v="563"/>
    <x v="100"/>
    <x v="19"/>
    <x v="19"/>
    <x v="2"/>
    <x v="2"/>
    <x v="1"/>
    <x v="6"/>
    <x v="6"/>
  </r>
  <r>
    <x v="568"/>
    <x v="0"/>
    <x v="4"/>
    <x v="37"/>
    <x v="56"/>
    <x v="535"/>
    <x v="564"/>
    <x v="100"/>
    <x v="19"/>
    <x v="19"/>
    <x v="2"/>
    <x v="2"/>
    <x v="1"/>
    <x v="4"/>
    <x v="4"/>
  </r>
  <r>
    <x v="557"/>
    <x v="0"/>
    <x v="6"/>
    <x v="49"/>
    <x v="48"/>
    <x v="203"/>
    <x v="553"/>
    <x v="101"/>
    <x v="19"/>
    <x v="19"/>
    <x v="2"/>
    <x v="2"/>
    <x v="1"/>
    <x v="6"/>
    <x v="6"/>
  </r>
  <r>
    <x v="563"/>
    <x v="0"/>
    <x v="4"/>
    <x v="36"/>
    <x v="87"/>
    <x v="326"/>
    <x v="559"/>
    <x v="99"/>
    <x v="19"/>
    <x v="19"/>
    <x v="2"/>
    <x v="2"/>
    <x v="1"/>
    <x v="4"/>
    <x v="4"/>
  </r>
  <r>
    <x v="565"/>
    <x v="0"/>
    <x v="0"/>
    <x v="79"/>
    <x v="13"/>
    <x v="37"/>
    <x v="561"/>
    <x v="98"/>
    <x v="19"/>
    <x v="19"/>
    <x v="2"/>
    <x v="2"/>
    <x v="1"/>
    <x v="0"/>
    <x v="0"/>
  </r>
  <r>
    <x v="564"/>
    <x v="0"/>
    <x v="2"/>
    <x v="3"/>
    <x v="11"/>
    <x v="263"/>
    <x v="560"/>
    <x v="98"/>
    <x v="19"/>
    <x v="19"/>
    <x v="2"/>
    <x v="2"/>
    <x v="1"/>
    <x v="2"/>
    <x v="2"/>
  </r>
  <r>
    <x v="564"/>
    <x v="0"/>
    <x v="8"/>
    <x v="30"/>
    <x v="18"/>
    <x v="6"/>
    <x v="560"/>
    <x v="98"/>
    <x v="19"/>
    <x v="19"/>
    <x v="2"/>
    <x v="2"/>
    <x v="1"/>
    <x v="8"/>
    <x v="8"/>
  </r>
  <r>
    <x v="561"/>
    <x v="0"/>
    <x v="5"/>
    <x v="75"/>
    <x v="91"/>
    <x v="124"/>
    <x v="557"/>
    <x v="98"/>
    <x v="19"/>
    <x v="19"/>
    <x v="2"/>
    <x v="2"/>
    <x v="1"/>
    <x v="5"/>
    <x v="5"/>
  </r>
  <r>
    <x v="557"/>
    <x v="0"/>
    <x v="0"/>
    <x v="9"/>
    <x v="43"/>
    <x v="183"/>
    <x v="553"/>
    <x v="101"/>
    <x v="19"/>
    <x v="19"/>
    <x v="2"/>
    <x v="2"/>
    <x v="1"/>
    <x v="0"/>
    <x v="0"/>
  </r>
  <r>
    <x v="568"/>
    <x v="0"/>
    <x v="7"/>
    <x v="13"/>
    <x v="18"/>
    <x v="19"/>
    <x v="564"/>
    <x v="100"/>
    <x v="19"/>
    <x v="19"/>
    <x v="2"/>
    <x v="2"/>
    <x v="1"/>
    <x v="7"/>
    <x v="7"/>
  </r>
  <r>
    <x v="562"/>
    <x v="0"/>
    <x v="4"/>
    <x v="15"/>
    <x v="24"/>
    <x v="172"/>
    <x v="558"/>
    <x v="96"/>
    <x v="19"/>
    <x v="19"/>
    <x v="2"/>
    <x v="2"/>
    <x v="1"/>
    <x v="4"/>
    <x v="4"/>
  </r>
  <r>
    <x v="548"/>
    <x v="0"/>
    <x v="3"/>
    <x v="53"/>
    <x v="81"/>
    <x v="178"/>
    <x v="544"/>
    <x v="101"/>
    <x v="19"/>
    <x v="19"/>
    <x v="2"/>
    <x v="2"/>
    <x v="1"/>
    <x v="3"/>
    <x v="3"/>
  </r>
  <r>
    <x v="546"/>
    <x v="0"/>
    <x v="2"/>
    <x v="53"/>
    <x v="47"/>
    <x v="152"/>
    <x v="542"/>
    <x v="101"/>
    <x v="19"/>
    <x v="19"/>
    <x v="2"/>
    <x v="2"/>
    <x v="1"/>
    <x v="2"/>
    <x v="2"/>
  </r>
  <r>
    <x v="543"/>
    <x v="0"/>
    <x v="9"/>
    <x v="31"/>
    <x v="35"/>
    <x v="262"/>
    <x v="539"/>
    <x v="100"/>
    <x v="19"/>
    <x v="19"/>
    <x v="2"/>
    <x v="2"/>
    <x v="1"/>
    <x v="9"/>
    <x v="9"/>
  </r>
  <r>
    <x v="543"/>
    <x v="0"/>
    <x v="0"/>
    <x v="6"/>
    <x v="9"/>
    <x v="656"/>
    <x v="539"/>
    <x v="100"/>
    <x v="19"/>
    <x v="19"/>
    <x v="2"/>
    <x v="2"/>
    <x v="1"/>
    <x v="0"/>
    <x v="0"/>
  </r>
  <r>
    <x v="544"/>
    <x v="0"/>
    <x v="5"/>
    <x v="6"/>
    <x v="6"/>
    <x v="6"/>
    <x v="540"/>
    <x v="98"/>
    <x v="19"/>
    <x v="19"/>
    <x v="2"/>
    <x v="2"/>
    <x v="1"/>
    <x v="5"/>
    <x v="5"/>
  </r>
  <r>
    <x v="544"/>
    <x v="0"/>
    <x v="6"/>
    <x v="9"/>
    <x v="14"/>
    <x v="14"/>
    <x v="540"/>
    <x v="98"/>
    <x v="19"/>
    <x v="19"/>
    <x v="2"/>
    <x v="2"/>
    <x v="1"/>
    <x v="6"/>
    <x v="6"/>
  </r>
  <r>
    <x v="544"/>
    <x v="0"/>
    <x v="0"/>
    <x v="8"/>
    <x v="85"/>
    <x v="31"/>
    <x v="540"/>
    <x v="98"/>
    <x v="19"/>
    <x v="19"/>
    <x v="2"/>
    <x v="2"/>
    <x v="1"/>
    <x v="0"/>
    <x v="0"/>
  </r>
  <r>
    <x v="546"/>
    <x v="0"/>
    <x v="8"/>
    <x v="63"/>
    <x v="36"/>
    <x v="337"/>
    <x v="542"/>
    <x v="101"/>
    <x v="19"/>
    <x v="19"/>
    <x v="2"/>
    <x v="2"/>
    <x v="1"/>
    <x v="8"/>
    <x v="8"/>
  </r>
  <r>
    <x v="545"/>
    <x v="0"/>
    <x v="8"/>
    <x v="24"/>
    <x v="38"/>
    <x v="63"/>
    <x v="541"/>
    <x v="101"/>
    <x v="19"/>
    <x v="19"/>
    <x v="2"/>
    <x v="2"/>
    <x v="1"/>
    <x v="8"/>
    <x v="8"/>
  </r>
  <r>
    <x v="546"/>
    <x v="0"/>
    <x v="1"/>
    <x v="24"/>
    <x v="76"/>
    <x v="57"/>
    <x v="542"/>
    <x v="101"/>
    <x v="19"/>
    <x v="19"/>
    <x v="2"/>
    <x v="2"/>
    <x v="1"/>
    <x v="1"/>
    <x v="1"/>
  </r>
  <r>
    <x v="546"/>
    <x v="0"/>
    <x v="4"/>
    <x v="7"/>
    <x v="43"/>
    <x v="50"/>
    <x v="542"/>
    <x v="101"/>
    <x v="19"/>
    <x v="19"/>
    <x v="2"/>
    <x v="2"/>
    <x v="1"/>
    <x v="4"/>
    <x v="4"/>
  </r>
  <r>
    <x v="549"/>
    <x v="0"/>
    <x v="9"/>
    <x v="54"/>
    <x v="34"/>
    <x v="212"/>
    <x v="545"/>
    <x v="100"/>
    <x v="19"/>
    <x v="19"/>
    <x v="2"/>
    <x v="2"/>
    <x v="1"/>
    <x v="9"/>
    <x v="9"/>
  </r>
  <r>
    <x v="543"/>
    <x v="0"/>
    <x v="4"/>
    <x v="1"/>
    <x v="54"/>
    <x v="61"/>
    <x v="539"/>
    <x v="100"/>
    <x v="19"/>
    <x v="19"/>
    <x v="2"/>
    <x v="2"/>
    <x v="1"/>
    <x v="4"/>
    <x v="4"/>
  </r>
  <r>
    <x v="545"/>
    <x v="0"/>
    <x v="5"/>
    <x v="8"/>
    <x v="85"/>
    <x v="31"/>
    <x v="541"/>
    <x v="101"/>
    <x v="19"/>
    <x v="19"/>
    <x v="2"/>
    <x v="2"/>
    <x v="1"/>
    <x v="5"/>
    <x v="5"/>
  </r>
  <r>
    <x v="549"/>
    <x v="0"/>
    <x v="4"/>
    <x v="5"/>
    <x v="8"/>
    <x v="10"/>
    <x v="545"/>
    <x v="100"/>
    <x v="19"/>
    <x v="19"/>
    <x v="2"/>
    <x v="2"/>
    <x v="1"/>
    <x v="4"/>
    <x v="4"/>
  </r>
  <r>
    <x v="542"/>
    <x v="0"/>
    <x v="7"/>
    <x v="23"/>
    <x v="7"/>
    <x v="376"/>
    <x v="538"/>
    <x v="99"/>
    <x v="19"/>
    <x v="19"/>
    <x v="2"/>
    <x v="2"/>
    <x v="1"/>
    <x v="7"/>
    <x v="7"/>
  </r>
  <r>
    <x v="543"/>
    <x v="0"/>
    <x v="8"/>
    <x v="35"/>
    <x v="75"/>
    <x v="251"/>
    <x v="539"/>
    <x v="100"/>
    <x v="19"/>
    <x v="19"/>
    <x v="2"/>
    <x v="2"/>
    <x v="1"/>
    <x v="8"/>
    <x v="8"/>
  </r>
  <r>
    <x v="549"/>
    <x v="1"/>
    <x v="2"/>
    <x v="38"/>
    <x v="83"/>
    <x v="535"/>
    <x v="545"/>
    <x v="100"/>
    <x v="19"/>
    <x v="19"/>
    <x v="2"/>
    <x v="2"/>
    <x v="1"/>
    <x v="2"/>
    <x v="2"/>
  </r>
  <r>
    <x v="547"/>
    <x v="0"/>
    <x v="8"/>
    <x v="206"/>
    <x v="259"/>
    <x v="1204"/>
    <x v="543"/>
    <x v="96"/>
    <x v="19"/>
    <x v="19"/>
    <x v="2"/>
    <x v="2"/>
    <x v="1"/>
    <x v="8"/>
    <x v="8"/>
  </r>
  <r>
    <x v="549"/>
    <x v="0"/>
    <x v="8"/>
    <x v="15"/>
    <x v="30"/>
    <x v="33"/>
    <x v="545"/>
    <x v="100"/>
    <x v="19"/>
    <x v="19"/>
    <x v="2"/>
    <x v="2"/>
    <x v="1"/>
    <x v="8"/>
    <x v="8"/>
  </r>
  <r>
    <x v="547"/>
    <x v="0"/>
    <x v="2"/>
    <x v="237"/>
    <x v="213"/>
    <x v="1205"/>
    <x v="543"/>
    <x v="96"/>
    <x v="19"/>
    <x v="19"/>
    <x v="2"/>
    <x v="2"/>
    <x v="1"/>
    <x v="2"/>
    <x v="2"/>
  </r>
  <r>
    <x v="549"/>
    <x v="0"/>
    <x v="2"/>
    <x v="2"/>
    <x v="83"/>
    <x v="235"/>
    <x v="545"/>
    <x v="100"/>
    <x v="19"/>
    <x v="19"/>
    <x v="2"/>
    <x v="2"/>
    <x v="1"/>
    <x v="2"/>
    <x v="2"/>
  </r>
  <r>
    <x v="543"/>
    <x v="1"/>
    <x v="2"/>
    <x v="98"/>
    <x v="96"/>
    <x v="879"/>
    <x v="539"/>
    <x v="100"/>
    <x v="19"/>
    <x v="19"/>
    <x v="2"/>
    <x v="2"/>
    <x v="1"/>
    <x v="2"/>
    <x v="2"/>
  </r>
  <r>
    <x v="544"/>
    <x v="0"/>
    <x v="11"/>
    <x v="37"/>
    <x v="30"/>
    <x v="14"/>
    <x v="540"/>
    <x v="98"/>
    <x v="19"/>
    <x v="19"/>
    <x v="2"/>
    <x v="2"/>
    <x v="1"/>
    <x v="11"/>
    <x v="11"/>
  </r>
  <r>
    <x v="546"/>
    <x v="1"/>
    <x v="2"/>
    <x v="40"/>
    <x v="47"/>
    <x v="376"/>
    <x v="542"/>
    <x v="101"/>
    <x v="19"/>
    <x v="19"/>
    <x v="2"/>
    <x v="2"/>
    <x v="1"/>
    <x v="2"/>
    <x v="2"/>
  </r>
  <r>
    <x v="547"/>
    <x v="1"/>
    <x v="2"/>
    <x v="238"/>
    <x v="260"/>
    <x v="1206"/>
    <x v="543"/>
    <x v="96"/>
    <x v="19"/>
    <x v="19"/>
    <x v="2"/>
    <x v="2"/>
    <x v="1"/>
    <x v="2"/>
    <x v="2"/>
  </r>
  <r>
    <x v="545"/>
    <x v="0"/>
    <x v="6"/>
    <x v="11"/>
    <x v="10"/>
    <x v="11"/>
    <x v="541"/>
    <x v="101"/>
    <x v="19"/>
    <x v="19"/>
    <x v="2"/>
    <x v="2"/>
    <x v="1"/>
    <x v="6"/>
    <x v="6"/>
  </r>
  <r>
    <x v="548"/>
    <x v="0"/>
    <x v="7"/>
    <x v="9"/>
    <x v="62"/>
    <x v="84"/>
    <x v="544"/>
    <x v="101"/>
    <x v="19"/>
    <x v="19"/>
    <x v="2"/>
    <x v="2"/>
    <x v="1"/>
    <x v="7"/>
    <x v="7"/>
  </r>
  <r>
    <x v="545"/>
    <x v="0"/>
    <x v="0"/>
    <x v="21"/>
    <x v="13"/>
    <x v="22"/>
    <x v="541"/>
    <x v="101"/>
    <x v="19"/>
    <x v="19"/>
    <x v="2"/>
    <x v="2"/>
    <x v="1"/>
    <x v="0"/>
    <x v="0"/>
  </r>
  <r>
    <x v="548"/>
    <x v="0"/>
    <x v="1"/>
    <x v="38"/>
    <x v="114"/>
    <x v="396"/>
    <x v="544"/>
    <x v="101"/>
    <x v="19"/>
    <x v="19"/>
    <x v="2"/>
    <x v="2"/>
    <x v="1"/>
    <x v="1"/>
    <x v="1"/>
  </r>
  <r>
    <x v="543"/>
    <x v="0"/>
    <x v="2"/>
    <x v="39"/>
    <x v="96"/>
    <x v="137"/>
    <x v="539"/>
    <x v="100"/>
    <x v="19"/>
    <x v="19"/>
    <x v="2"/>
    <x v="2"/>
    <x v="1"/>
    <x v="2"/>
    <x v="2"/>
  </r>
  <r>
    <x v="546"/>
    <x v="0"/>
    <x v="9"/>
    <x v="37"/>
    <x v="30"/>
    <x v="14"/>
    <x v="542"/>
    <x v="101"/>
    <x v="19"/>
    <x v="19"/>
    <x v="2"/>
    <x v="2"/>
    <x v="1"/>
    <x v="9"/>
    <x v="9"/>
  </r>
  <r>
    <x v="548"/>
    <x v="0"/>
    <x v="10"/>
    <x v="7"/>
    <x v="5"/>
    <x v="315"/>
    <x v="544"/>
    <x v="101"/>
    <x v="19"/>
    <x v="19"/>
    <x v="2"/>
    <x v="2"/>
    <x v="1"/>
    <x v="10"/>
    <x v="10"/>
  </r>
  <r>
    <x v="541"/>
    <x v="1"/>
    <x v="2"/>
    <x v="36"/>
    <x v="66"/>
    <x v="225"/>
    <x v="537"/>
    <x v="98"/>
    <x v="19"/>
    <x v="19"/>
    <x v="2"/>
    <x v="2"/>
    <x v="1"/>
    <x v="2"/>
    <x v="2"/>
  </r>
  <r>
    <x v="556"/>
    <x v="1"/>
    <x v="2"/>
    <x v="19"/>
    <x v="51"/>
    <x v="57"/>
    <x v="552"/>
    <x v="100"/>
    <x v="19"/>
    <x v="19"/>
    <x v="2"/>
    <x v="2"/>
    <x v="1"/>
    <x v="2"/>
    <x v="2"/>
  </r>
  <r>
    <x v="538"/>
    <x v="0"/>
    <x v="11"/>
    <x v="31"/>
    <x v="27"/>
    <x v="184"/>
    <x v="534"/>
    <x v="96"/>
    <x v="19"/>
    <x v="19"/>
    <x v="2"/>
    <x v="2"/>
    <x v="1"/>
    <x v="11"/>
    <x v="11"/>
  </r>
  <r>
    <x v="538"/>
    <x v="0"/>
    <x v="0"/>
    <x v="13"/>
    <x v="65"/>
    <x v="154"/>
    <x v="534"/>
    <x v="96"/>
    <x v="19"/>
    <x v="19"/>
    <x v="2"/>
    <x v="2"/>
    <x v="1"/>
    <x v="0"/>
    <x v="0"/>
  </r>
  <r>
    <x v="541"/>
    <x v="0"/>
    <x v="9"/>
    <x v="49"/>
    <x v="51"/>
    <x v="159"/>
    <x v="537"/>
    <x v="98"/>
    <x v="19"/>
    <x v="19"/>
    <x v="2"/>
    <x v="2"/>
    <x v="1"/>
    <x v="9"/>
    <x v="9"/>
  </r>
  <r>
    <x v="542"/>
    <x v="0"/>
    <x v="3"/>
    <x v="2"/>
    <x v="40"/>
    <x v="45"/>
    <x v="538"/>
    <x v="99"/>
    <x v="19"/>
    <x v="19"/>
    <x v="2"/>
    <x v="2"/>
    <x v="1"/>
    <x v="3"/>
    <x v="3"/>
  </r>
  <r>
    <x v="555"/>
    <x v="0"/>
    <x v="0"/>
    <x v="8"/>
    <x v="0"/>
    <x v="7"/>
    <x v="551"/>
    <x v="100"/>
    <x v="19"/>
    <x v="19"/>
    <x v="2"/>
    <x v="2"/>
    <x v="1"/>
    <x v="0"/>
    <x v="0"/>
  </r>
  <r>
    <x v="540"/>
    <x v="0"/>
    <x v="7"/>
    <x v="10"/>
    <x v="0"/>
    <x v="6"/>
    <x v="536"/>
    <x v="97"/>
    <x v="19"/>
    <x v="19"/>
    <x v="2"/>
    <x v="2"/>
    <x v="1"/>
    <x v="7"/>
    <x v="7"/>
  </r>
  <r>
    <x v="542"/>
    <x v="0"/>
    <x v="1"/>
    <x v="104"/>
    <x v="108"/>
    <x v="19"/>
    <x v="538"/>
    <x v="99"/>
    <x v="19"/>
    <x v="19"/>
    <x v="2"/>
    <x v="2"/>
    <x v="1"/>
    <x v="1"/>
    <x v="1"/>
  </r>
  <r>
    <x v="555"/>
    <x v="0"/>
    <x v="11"/>
    <x v="49"/>
    <x v="60"/>
    <x v="135"/>
    <x v="551"/>
    <x v="100"/>
    <x v="19"/>
    <x v="19"/>
    <x v="2"/>
    <x v="2"/>
    <x v="1"/>
    <x v="11"/>
    <x v="11"/>
  </r>
  <r>
    <x v="556"/>
    <x v="0"/>
    <x v="7"/>
    <x v="21"/>
    <x v="65"/>
    <x v="75"/>
    <x v="552"/>
    <x v="100"/>
    <x v="19"/>
    <x v="19"/>
    <x v="2"/>
    <x v="2"/>
    <x v="1"/>
    <x v="7"/>
    <x v="7"/>
  </r>
  <r>
    <x v="541"/>
    <x v="0"/>
    <x v="7"/>
    <x v="30"/>
    <x v="43"/>
    <x v="254"/>
    <x v="537"/>
    <x v="98"/>
    <x v="19"/>
    <x v="19"/>
    <x v="2"/>
    <x v="2"/>
    <x v="1"/>
    <x v="7"/>
    <x v="7"/>
  </r>
  <r>
    <x v="556"/>
    <x v="0"/>
    <x v="3"/>
    <x v="23"/>
    <x v="7"/>
    <x v="376"/>
    <x v="552"/>
    <x v="100"/>
    <x v="19"/>
    <x v="19"/>
    <x v="2"/>
    <x v="2"/>
    <x v="1"/>
    <x v="3"/>
    <x v="3"/>
  </r>
  <r>
    <x v="540"/>
    <x v="0"/>
    <x v="3"/>
    <x v="23"/>
    <x v="23"/>
    <x v="24"/>
    <x v="536"/>
    <x v="97"/>
    <x v="19"/>
    <x v="19"/>
    <x v="2"/>
    <x v="2"/>
    <x v="1"/>
    <x v="3"/>
    <x v="3"/>
  </r>
  <r>
    <x v="552"/>
    <x v="0"/>
    <x v="11"/>
    <x v="35"/>
    <x v="15"/>
    <x v="247"/>
    <x v="548"/>
    <x v="100"/>
    <x v="19"/>
    <x v="19"/>
    <x v="2"/>
    <x v="2"/>
    <x v="1"/>
    <x v="11"/>
    <x v="11"/>
  </r>
  <r>
    <x v="551"/>
    <x v="0"/>
    <x v="0"/>
    <x v="21"/>
    <x v="18"/>
    <x v="11"/>
    <x v="547"/>
    <x v="97"/>
    <x v="19"/>
    <x v="19"/>
    <x v="2"/>
    <x v="2"/>
    <x v="1"/>
    <x v="0"/>
    <x v="0"/>
  </r>
  <r>
    <x v="554"/>
    <x v="0"/>
    <x v="1"/>
    <x v="60"/>
    <x v="99"/>
    <x v="364"/>
    <x v="550"/>
    <x v="97"/>
    <x v="19"/>
    <x v="19"/>
    <x v="2"/>
    <x v="2"/>
    <x v="1"/>
    <x v="1"/>
    <x v="1"/>
  </r>
  <r>
    <x v="550"/>
    <x v="0"/>
    <x v="10"/>
    <x v="0"/>
    <x v="9"/>
    <x v="265"/>
    <x v="546"/>
    <x v="98"/>
    <x v="19"/>
    <x v="19"/>
    <x v="2"/>
    <x v="2"/>
    <x v="1"/>
    <x v="10"/>
    <x v="10"/>
  </r>
  <r>
    <x v="552"/>
    <x v="0"/>
    <x v="8"/>
    <x v="51"/>
    <x v="47"/>
    <x v="39"/>
    <x v="548"/>
    <x v="100"/>
    <x v="19"/>
    <x v="19"/>
    <x v="2"/>
    <x v="2"/>
    <x v="1"/>
    <x v="8"/>
    <x v="8"/>
  </r>
  <r>
    <x v="550"/>
    <x v="0"/>
    <x v="5"/>
    <x v="16"/>
    <x v="45"/>
    <x v="145"/>
    <x v="546"/>
    <x v="98"/>
    <x v="19"/>
    <x v="19"/>
    <x v="2"/>
    <x v="2"/>
    <x v="1"/>
    <x v="5"/>
    <x v="5"/>
  </r>
  <r>
    <x v="558"/>
    <x v="0"/>
    <x v="10"/>
    <x v="65"/>
    <x v="44"/>
    <x v="365"/>
    <x v="554"/>
    <x v="99"/>
    <x v="19"/>
    <x v="19"/>
    <x v="2"/>
    <x v="2"/>
    <x v="1"/>
    <x v="10"/>
    <x v="10"/>
  </r>
  <r>
    <x v="554"/>
    <x v="0"/>
    <x v="7"/>
    <x v="17"/>
    <x v="23"/>
    <x v="32"/>
    <x v="550"/>
    <x v="97"/>
    <x v="19"/>
    <x v="19"/>
    <x v="2"/>
    <x v="2"/>
    <x v="1"/>
    <x v="7"/>
    <x v="7"/>
  </r>
  <r>
    <x v="558"/>
    <x v="0"/>
    <x v="1"/>
    <x v="101"/>
    <x v="153"/>
    <x v="1207"/>
    <x v="554"/>
    <x v="99"/>
    <x v="19"/>
    <x v="19"/>
    <x v="2"/>
    <x v="2"/>
    <x v="1"/>
    <x v="1"/>
    <x v="1"/>
  </r>
  <r>
    <x v="558"/>
    <x v="0"/>
    <x v="5"/>
    <x v="79"/>
    <x v="94"/>
    <x v="39"/>
    <x v="554"/>
    <x v="99"/>
    <x v="19"/>
    <x v="19"/>
    <x v="2"/>
    <x v="2"/>
    <x v="1"/>
    <x v="5"/>
    <x v="5"/>
  </r>
  <r>
    <x v="565"/>
    <x v="0"/>
    <x v="6"/>
    <x v="26"/>
    <x v="76"/>
    <x v="11"/>
    <x v="561"/>
    <x v="98"/>
    <x v="19"/>
    <x v="19"/>
    <x v="2"/>
    <x v="2"/>
    <x v="1"/>
    <x v="6"/>
    <x v="6"/>
  </r>
  <r>
    <x v="557"/>
    <x v="0"/>
    <x v="11"/>
    <x v="78"/>
    <x v="71"/>
    <x v="439"/>
    <x v="553"/>
    <x v="101"/>
    <x v="19"/>
    <x v="19"/>
    <x v="2"/>
    <x v="2"/>
    <x v="1"/>
    <x v="11"/>
    <x v="11"/>
  </r>
  <r>
    <x v="567"/>
    <x v="0"/>
    <x v="11"/>
    <x v="93"/>
    <x v="0"/>
    <x v="187"/>
    <x v="563"/>
    <x v="100"/>
    <x v="19"/>
    <x v="19"/>
    <x v="2"/>
    <x v="2"/>
    <x v="1"/>
    <x v="11"/>
    <x v="11"/>
  </r>
  <r>
    <x v="553"/>
    <x v="0"/>
    <x v="5"/>
    <x v="6"/>
    <x v="41"/>
    <x v="34"/>
    <x v="549"/>
    <x v="98"/>
    <x v="19"/>
    <x v="19"/>
    <x v="2"/>
    <x v="2"/>
    <x v="1"/>
    <x v="5"/>
    <x v="5"/>
  </r>
  <r>
    <x v="553"/>
    <x v="0"/>
    <x v="6"/>
    <x v="1"/>
    <x v="61"/>
    <x v="7"/>
    <x v="549"/>
    <x v="98"/>
    <x v="19"/>
    <x v="19"/>
    <x v="2"/>
    <x v="2"/>
    <x v="1"/>
    <x v="6"/>
    <x v="6"/>
  </r>
  <r>
    <x v="559"/>
    <x v="0"/>
    <x v="6"/>
    <x v="24"/>
    <x v="54"/>
    <x v="268"/>
    <x v="555"/>
    <x v="98"/>
    <x v="19"/>
    <x v="19"/>
    <x v="2"/>
    <x v="2"/>
    <x v="1"/>
    <x v="6"/>
    <x v="6"/>
  </r>
  <r>
    <x v="550"/>
    <x v="0"/>
    <x v="6"/>
    <x v="10"/>
    <x v="18"/>
    <x v="13"/>
    <x v="546"/>
    <x v="98"/>
    <x v="19"/>
    <x v="19"/>
    <x v="2"/>
    <x v="2"/>
    <x v="1"/>
    <x v="6"/>
    <x v="6"/>
  </r>
  <r>
    <x v="569"/>
    <x v="0"/>
    <x v="3"/>
    <x v="56"/>
    <x v="19"/>
    <x v="278"/>
    <x v="565"/>
    <x v="100"/>
    <x v="19"/>
    <x v="19"/>
    <x v="2"/>
    <x v="2"/>
    <x v="1"/>
    <x v="3"/>
    <x v="3"/>
  </r>
  <r>
    <x v="559"/>
    <x v="0"/>
    <x v="5"/>
    <x v="6"/>
    <x v="6"/>
    <x v="6"/>
    <x v="555"/>
    <x v="98"/>
    <x v="19"/>
    <x v="19"/>
    <x v="2"/>
    <x v="2"/>
    <x v="1"/>
    <x v="5"/>
    <x v="5"/>
  </r>
  <r>
    <x v="569"/>
    <x v="0"/>
    <x v="1"/>
    <x v="55"/>
    <x v="71"/>
    <x v="90"/>
    <x v="565"/>
    <x v="100"/>
    <x v="19"/>
    <x v="19"/>
    <x v="2"/>
    <x v="2"/>
    <x v="1"/>
    <x v="1"/>
    <x v="1"/>
  </r>
  <r>
    <x v="554"/>
    <x v="0"/>
    <x v="10"/>
    <x v="11"/>
    <x v="3"/>
    <x v="75"/>
    <x v="550"/>
    <x v="97"/>
    <x v="19"/>
    <x v="19"/>
    <x v="2"/>
    <x v="2"/>
    <x v="1"/>
    <x v="10"/>
    <x v="10"/>
  </r>
  <r>
    <x v="551"/>
    <x v="0"/>
    <x v="6"/>
    <x v="37"/>
    <x v="76"/>
    <x v="76"/>
    <x v="547"/>
    <x v="97"/>
    <x v="19"/>
    <x v="19"/>
    <x v="2"/>
    <x v="2"/>
    <x v="1"/>
    <x v="6"/>
    <x v="6"/>
  </r>
  <r>
    <x v="566"/>
    <x v="0"/>
    <x v="9"/>
    <x v="53"/>
    <x v="51"/>
    <x v="643"/>
    <x v="562"/>
    <x v="99"/>
    <x v="19"/>
    <x v="19"/>
    <x v="2"/>
    <x v="2"/>
    <x v="1"/>
    <x v="9"/>
    <x v="9"/>
  </r>
  <r>
    <x v="562"/>
    <x v="0"/>
    <x v="2"/>
    <x v="105"/>
    <x v="113"/>
    <x v="26"/>
    <x v="558"/>
    <x v="96"/>
    <x v="19"/>
    <x v="19"/>
    <x v="2"/>
    <x v="2"/>
    <x v="1"/>
    <x v="2"/>
    <x v="2"/>
  </r>
  <r>
    <x v="563"/>
    <x v="0"/>
    <x v="1"/>
    <x v="78"/>
    <x v="120"/>
    <x v="1160"/>
    <x v="559"/>
    <x v="99"/>
    <x v="19"/>
    <x v="19"/>
    <x v="2"/>
    <x v="2"/>
    <x v="1"/>
    <x v="1"/>
    <x v="1"/>
  </r>
  <r>
    <x v="566"/>
    <x v="0"/>
    <x v="3"/>
    <x v="26"/>
    <x v="26"/>
    <x v="27"/>
    <x v="562"/>
    <x v="99"/>
    <x v="19"/>
    <x v="19"/>
    <x v="2"/>
    <x v="2"/>
    <x v="1"/>
    <x v="3"/>
    <x v="3"/>
  </r>
  <r>
    <x v="560"/>
    <x v="0"/>
    <x v="10"/>
    <x v="1"/>
    <x v="76"/>
    <x v="34"/>
    <x v="556"/>
    <x v="99"/>
    <x v="19"/>
    <x v="19"/>
    <x v="2"/>
    <x v="2"/>
    <x v="1"/>
    <x v="10"/>
    <x v="10"/>
  </r>
  <r>
    <x v="567"/>
    <x v="0"/>
    <x v="8"/>
    <x v="79"/>
    <x v="13"/>
    <x v="37"/>
    <x v="563"/>
    <x v="100"/>
    <x v="19"/>
    <x v="19"/>
    <x v="2"/>
    <x v="2"/>
    <x v="1"/>
    <x v="8"/>
    <x v="8"/>
  </r>
  <r>
    <x v="566"/>
    <x v="1"/>
    <x v="2"/>
    <x v="46"/>
    <x v="35"/>
    <x v="224"/>
    <x v="562"/>
    <x v="99"/>
    <x v="19"/>
    <x v="19"/>
    <x v="2"/>
    <x v="2"/>
    <x v="1"/>
    <x v="2"/>
    <x v="2"/>
  </r>
  <r>
    <x v="562"/>
    <x v="1"/>
    <x v="2"/>
    <x v="55"/>
    <x v="120"/>
    <x v="12"/>
    <x v="558"/>
    <x v="96"/>
    <x v="19"/>
    <x v="19"/>
    <x v="2"/>
    <x v="2"/>
    <x v="1"/>
    <x v="2"/>
    <x v="2"/>
  </r>
  <r>
    <x v="565"/>
    <x v="0"/>
    <x v="5"/>
    <x v="0"/>
    <x v="41"/>
    <x v="6"/>
    <x v="561"/>
    <x v="98"/>
    <x v="19"/>
    <x v="19"/>
    <x v="2"/>
    <x v="2"/>
    <x v="1"/>
    <x v="5"/>
    <x v="5"/>
  </r>
  <r>
    <x v="561"/>
    <x v="0"/>
    <x v="0"/>
    <x v="75"/>
    <x v="91"/>
    <x v="124"/>
    <x v="557"/>
    <x v="98"/>
    <x v="19"/>
    <x v="19"/>
    <x v="2"/>
    <x v="2"/>
    <x v="1"/>
    <x v="0"/>
    <x v="0"/>
  </r>
  <r>
    <x v="566"/>
    <x v="0"/>
    <x v="4"/>
    <x v="11"/>
    <x v="30"/>
    <x v="126"/>
    <x v="562"/>
    <x v="99"/>
    <x v="19"/>
    <x v="19"/>
    <x v="2"/>
    <x v="2"/>
    <x v="1"/>
    <x v="4"/>
    <x v="4"/>
  </r>
  <r>
    <x v="563"/>
    <x v="0"/>
    <x v="10"/>
    <x v="53"/>
    <x v="38"/>
    <x v="10"/>
    <x v="559"/>
    <x v="99"/>
    <x v="19"/>
    <x v="19"/>
    <x v="2"/>
    <x v="2"/>
    <x v="1"/>
    <x v="10"/>
    <x v="10"/>
  </r>
  <r>
    <x v="560"/>
    <x v="0"/>
    <x v="1"/>
    <x v="78"/>
    <x v="137"/>
    <x v="1208"/>
    <x v="556"/>
    <x v="99"/>
    <x v="19"/>
    <x v="19"/>
    <x v="2"/>
    <x v="2"/>
    <x v="1"/>
    <x v="1"/>
    <x v="1"/>
  </r>
  <r>
    <x v="568"/>
    <x v="0"/>
    <x v="1"/>
    <x v="38"/>
    <x v="40"/>
    <x v="721"/>
    <x v="564"/>
    <x v="100"/>
    <x v="19"/>
    <x v="19"/>
    <x v="2"/>
    <x v="2"/>
    <x v="1"/>
    <x v="1"/>
    <x v="1"/>
  </r>
  <r>
    <x v="568"/>
    <x v="0"/>
    <x v="10"/>
    <x v="11"/>
    <x v="23"/>
    <x v="246"/>
    <x v="564"/>
    <x v="100"/>
    <x v="19"/>
    <x v="19"/>
    <x v="2"/>
    <x v="2"/>
    <x v="1"/>
    <x v="10"/>
    <x v="10"/>
  </r>
  <r>
    <x v="570"/>
    <x v="0"/>
    <x v="1"/>
    <x v="15"/>
    <x v="24"/>
    <x v="172"/>
    <x v="566"/>
    <x v="102"/>
    <x v="20"/>
    <x v="20"/>
    <x v="3"/>
    <x v="3"/>
    <x v="1"/>
    <x v="1"/>
    <x v="1"/>
  </r>
  <r>
    <x v="571"/>
    <x v="1"/>
    <x v="2"/>
    <x v="214"/>
    <x v="149"/>
    <x v="1209"/>
    <x v="567"/>
    <x v="103"/>
    <x v="20"/>
    <x v="20"/>
    <x v="3"/>
    <x v="3"/>
    <x v="1"/>
    <x v="2"/>
    <x v="2"/>
  </r>
  <r>
    <x v="570"/>
    <x v="0"/>
    <x v="3"/>
    <x v="11"/>
    <x v="36"/>
    <x v="34"/>
    <x v="566"/>
    <x v="102"/>
    <x v="20"/>
    <x v="20"/>
    <x v="3"/>
    <x v="3"/>
    <x v="1"/>
    <x v="3"/>
    <x v="3"/>
  </r>
  <r>
    <x v="572"/>
    <x v="0"/>
    <x v="7"/>
    <x v="21"/>
    <x v="30"/>
    <x v="1210"/>
    <x v="568"/>
    <x v="104"/>
    <x v="20"/>
    <x v="20"/>
    <x v="3"/>
    <x v="3"/>
    <x v="1"/>
    <x v="7"/>
    <x v="7"/>
  </r>
  <r>
    <x v="573"/>
    <x v="0"/>
    <x v="4"/>
    <x v="32"/>
    <x v="72"/>
    <x v="287"/>
    <x v="569"/>
    <x v="103"/>
    <x v="20"/>
    <x v="20"/>
    <x v="3"/>
    <x v="3"/>
    <x v="1"/>
    <x v="4"/>
    <x v="4"/>
  </r>
  <r>
    <x v="571"/>
    <x v="0"/>
    <x v="4"/>
    <x v="105"/>
    <x v="137"/>
    <x v="1211"/>
    <x v="567"/>
    <x v="103"/>
    <x v="20"/>
    <x v="20"/>
    <x v="3"/>
    <x v="3"/>
    <x v="1"/>
    <x v="4"/>
    <x v="4"/>
  </r>
  <r>
    <x v="574"/>
    <x v="0"/>
    <x v="6"/>
    <x v="70"/>
    <x v="15"/>
    <x v="261"/>
    <x v="570"/>
    <x v="103"/>
    <x v="20"/>
    <x v="20"/>
    <x v="3"/>
    <x v="3"/>
    <x v="1"/>
    <x v="6"/>
    <x v="6"/>
  </r>
  <r>
    <x v="574"/>
    <x v="0"/>
    <x v="11"/>
    <x v="14"/>
    <x v="19"/>
    <x v="1"/>
    <x v="570"/>
    <x v="103"/>
    <x v="20"/>
    <x v="20"/>
    <x v="3"/>
    <x v="3"/>
    <x v="1"/>
    <x v="11"/>
    <x v="11"/>
  </r>
  <r>
    <x v="570"/>
    <x v="0"/>
    <x v="7"/>
    <x v="10"/>
    <x v="94"/>
    <x v="34"/>
    <x v="566"/>
    <x v="102"/>
    <x v="20"/>
    <x v="20"/>
    <x v="3"/>
    <x v="3"/>
    <x v="1"/>
    <x v="7"/>
    <x v="7"/>
  </r>
  <r>
    <x v="572"/>
    <x v="0"/>
    <x v="9"/>
    <x v="82"/>
    <x v="20"/>
    <x v="821"/>
    <x v="568"/>
    <x v="104"/>
    <x v="20"/>
    <x v="20"/>
    <x v="3"/>
    <x v="3"/>
    <x v="1"/>
    <x v="9"/>
    <x v="9"/>
  </r>
  <r>
    <x v="575"/>
    <x v="0"/>
    <x v="7"/>
    <x v="10"/>
    <x v="9"/>
    <x v="9"/>
    <x v="571"/>
    <x v="104"/>
    <x v="20"/>
    <x v="20"/>
    <x v="3"/>
    <x v="3"/>
    <x v="1"/>
    <x v="7"/>
    <x v="7"/>
  </r>
  <r>
    <x v="576"/>
    <x v="0"/>
    <x v="0"/>
    <x v="35"/>
    <x v="87"/>
    <x v="126"/>
    <x v="572"/>
    <x v="105"/>
    <x v="20"/>
    <x v="20"/>
    <x v="3"/>
    <x v="3"/>
    <x v="1"/>
    <x v="0"/>
    <x v="0"/>
  </r>
  <r>
    <x v="572"/>
    <x v="0"/>
    <x v="3"/>
    <x v="53"/>
    <x v="2"/>
    <x v="1212"/>
    <x v="568"/>
    <x v="104"/>
    <x v="20"/>
    <x v="20"/>
    <x v="3"/>
    <x v="3"/>
    <x v="1"/>
    <x v="3"/>
    <x v="3"/>
  </r>
  <r>
    <x v="577"/>
    <x v="0"/>
    <x v="6"/>
    <x v="4"/>
    <x v="47"/>
    <x v="346"/>
    <x v="573"/>
    <x v="103"/>
    <x v="20"/>
    <x v="20"/>
    <x v="3"/>
    <x v="3"/>
    <x v="1"/>
    <x v="6"/>
    <x v="6"/>
  </r>
  <r>
    <x v="575"/>
    <x v="0"/>
    <x v="1"/>
    <x v="51"/>
    <x v="47"/>
    <x v="39"/>
    <x v="571"/>
    <x v="104"/>
    <x v="20"/>
    <x v="20"/>
    <x v="3"/>
    <x v="3"/>
    <x v="1"/>
    <x v="1"/>
    <x v="1"/>
  </r>
  <r>
    <x v="571"/>
    <x v="0"/>
    <x v="9"/>
    <x v="138"/>
    <x v="152"/>
    <x v="618"/>
    <x v="567"/>
    <x v="103"/>
    <x v="20"/>
    <x v="20"/>
    <x v="3"/>
    <x v="3"/>
    <x v="1"/>
    <x v="9"/>
    <x v="9"/>
  </r>
  <r>
    <x v="576"/>
    <x v="0"/>
    <x v="11"/>
    <x v="149"/>
    <x v="236"/>
    <x v="1004"/>
    <x v="572"/>
    <x v="105"/>
    <x v="20"/>
    <x v="20"/>
    <x v="3"/>
    <x v="3"/>
    <x v="1"/>
    <x v="11"/>
    <x v="11"/>
  </r>
  <r>
    <x v="573"/>
    <x v="0"/>
    <x v="9"/>
    <x v="107"/>
    <x v="123"/>
    <x v="1213"/>
    <x v="569"/>
    <x v="103"/>
    <x v="20"/>
    <x v="20"/>
    <x v="3"/>
    <x v="3"/>
    <x v="1"/>
    <x v="9"/>
    <x v="9"/>
  </r>
  <r>
    <x v="578"/>
    <x v="0"/>
    <x v="1"/>
    <x v="89"/>
    <x v="71"/>
    <x v="968"/>
    <x v="574"/>
    <x v="103"/>
    <x v="20"/>
    <x v="20"/>
    <x v="3"/>
    <x v="3"/>
    <x v="1"/>
    <x v="1"/>
    <x v="1"/>
  </r>
  <r>
    <x v="579"/>
    <x v="0"/>
    <x v="10"/>
    <x v="20"/>
    <x v="41"/>
    <x v="73"/>
    <x v="575"/>
    <x v="104"/>
    <x v="20"/>
    <x v="20"/>
    <x v="3"/>
    <x v="3"/>
    <x v="1"/>
    <x v="10"/>
    <x v="10"/>
  </r>
  <r>
    <x v="578"/>
    <x v="0"/>
    <x v="10"/>
    <x v="63"/>
    <x v="56"/>
    <x v="107"/>
    <x v="574"/>
    <x v="103"/>
    <x v="20"/>
    <x v="20"/>
    <x v="3"/>
    <x v="3"/>
    <x v="1"/>
    <x v="10"/>
    <x v="10"/>
  </r>
  <r>
    <x v="579"/>
    <x v="0"/>
    <x v="6"/>
    <x v="20"/>
    <x v="41"/>
    <x v="73"/>
    <x v="575"/>
    <x v="104"/>
    <x v="20"/>
    <x v="20"/>
    <x v="3"/>
    <x v="3"/>
    <x v="1"/>
    <x v="6"/>
    <x v="6"/>
  </r>
  <r>
    <x v="577"/>
    <x v="0"/>
    <x v="5"/>
    <x v="93"/>
    <x v="94"/>
    <x v="207"/>
    <x v="573"/>
    <x v="103"/>
    <x v="20"/>
    <x v="20"/>
    <x v="3"/>
    <x v="3"/>
    <x v="1"/>
    <x v="5"/>
    <x v="5"/>
  </r>
  <r>
    <x v="580"/>
    <x v="0"/>
    <x v="1"/>
    <x v="26"/>
    <x v="56"/>
    <x v="417"/>
    <x v="576"/>
    <x v="102"/>
    <x v="20"/>
    <x v="20"/>
    <x v="3"/>
    <x v="3"/>
    <x v="1"/>
    <x v="1"/>
    <x v="1"/>
  </r>
  <r>
    <x v="577"/>
    <x v="0"/>
    <x v="10"/>
    <x v="15"/>
    <x v="34"/>
    <x v="37"/>
    <x v="573"/>
    <x v="103"/>
    <x v="20"/>
    <x v="20"/>
    <x v="3"/>
    <x v="3"/>
    <x v="1"/>
    <x v="10"/>
    <x v="10"/>
  </r>
  <r>
    <x v="581"/>
    <x v="0"/>
    <x v="5"/>
    <x v="6"/>
    <x v="41"/>
    <x v="34"/>
    <x v="577"/>
    <x v="105"/>
    <x v="20"/>
    <x v="20"/>
    <x v="3"/>
    <x v="3"/>
    <x v="1"/>
    <x v="5"/>
    <x v="5"/>
  </r>
  <r>
    <x v="579"/>
    <x v="0"/>
    <x v="5"/>
    <x v="75"/>
    <x v="17"/>
    <x v="120"/>
    <x v="575"/>
    <x v="104"/>
    <x v="20"/>
    <x v="20"/>
    <x v="3"/>
    <x v="3"/>
    <x v="1"/>
    <x v="5"/>
    <x v="5"/>
  </r>
  <r>
    <x v="581"/>
    <x v="0"/>
    <x v="6"/>
    <x v="57"/>
    <x v="36"/>
    <x v="83"/>
    <x v="577"/>
    <x v="105"/>
    <x v="20"/>
    <x v="20"/>
    <x v="3"/>
    <x v="3"/>
    <x v="1"/>
    <x v="6"/>
    <x v="6"/>
  </r>
  <r>
    <x v="582"/>
    <x v="0"/>
    <x v="1"/>
    <x v="111"/>
    <x v="25"/>
    <x v="1214"/>
    <x v="578"/>
    <x v="105"/>
    <x v="20"/>
    <x v="20"/>
    <x v="3"/>
    <x v="3"/>
    <x v="1"/>
    <x v="1"/>
    <x v="1"/>
  </r>
  <r>
    <x v="583"/>
    <x v="0"/>
    <x v="3"/>
    <x v="135"/>
    <x v="33"/>
    <x v="625"/>
    <x v="579"/>
    <x v="103"/>
    <x v="20"/>
    <x v="20"/>
    <x v="3"/>
    <x v="3"/>
    <x v="1"/>
    <x v="3"/>
    <x v="3"/>
  </r>
  <r>
    <x v="583"/>
    <x v="0"/>
    <x v="7"/>
    <x v="51"/>
    <x v="27"/>
    <x v="198"/>
    <x v="579"/>
    <x v="103"/>
    <x v="20"/>
    <x v="20"/>
    <x v="3"/>
    <x v="3"/>
    <x v="1"/>
    <x v="7"/>
    <x v="7"/>
  </r>
  <r>
    <x v="582"/>
    <x v="0"/>
    <x v="10"/>
    <x v="70"/>
    <x v="26"/>
    <x v="306"/>
    <x v="578"/>
    <x v="105"/>
    <x v="20"/>
    <x v="20"/>
    <x v="3"/>
    <x v="3"/>
    <x v="1"/>
    <x v="10"/>
    <x v="10"/>
  </r>
  <r>
    <x v="584"/>
    <x v="0"/>
    <x v="0"/>
    <x v="8"/>
    <x v="0"/>
    <x v="7"/>
    <x v="580"/>
    <x v="102"/>
    <x v="20"/>
    <x v="20"/>
    <x v="3"/>
    <x v="3"/>
    <x v="1"/>
    <x v="0"/>
    <x v="0"/>
  </r>
  <r>
    <x v="585"/>
    <x v="0"/>
    <x v="1"/>
    <x v="14"/>
    <x v="19"/>
    <x v="1"/>
    <x v="34"/>
    <x v="104"/>
    <x v="20"/>
    <x v="20"/>
    <x v="3"/>
    <x v="3"/>
    <x v="1"/>
    <x v="1"/>
    <x v="1"/>
  </r>
  <r>
    <x v="582"/>
    <x v="0"/>
    <x v="3"/>
    <x v="98"/>
    <x v="64"/>
    <x v="556"/>
    <x v="578"/>
    <x v="105"/>
    <x v="20"/>
    <x v="20"/>
    <x v="3"/>
    <x v="3"/>
    <x v="1"/>
    <x v="3"/>
    <x v="3"/>
  </r>
  <r>
    <x v="586"/>
    <x v="0"/>
    <x v="11"/>
    <x v="35"/>
    <x v="102"/>
    <x v="1067"/>
    <x v="581"/>
    <x v="103"/>
    <x v="20"/>
    <x v="20"/>
    <x v="3"/>
    <x v="3"/>
    <x v="1"/>
    <x v="11"/>
    <x v="11"/>
  </r>
  <r>
    <x v="586"/>
    <x v="0"/>
    <x v="0"/>
    <x v="30"/>
    <x v="43"/>
    <x v="254"/>
    <x v="581"/>
    <x v="103"/>
    <x v="20"/>
    <x v="20"/>
    <x v="3"/>
    <x v="3"/>
    <x v="1"/>
    <x v="0"/>
    <x v="0"/>
  </r>
  <r>
    <x v="587"/>
    <x v="0"/>
    <x v="10"/>
    <x v="48"/>
    <x v="34"/>
    <x v="389"/>
    <x v="582"/>
    <x v="103"/>
    <x v="20"/>
    <x v="20"/>
    <x v="3"/>
    <x v="3"/>
    <x v="1"/>
    <x v="10"/>
    <x v="10"/>
  </r>
  <r>
    <x v="585"/>
    <x v="0"/>
    <x v="10"/>
    <x v="23"/>
    <x v="36"/>
    <x v="291"/>
    <x v="34"/>
    <x v="104"/>
    <x v="20"/>
    <x v="20"/>
    <x v="3"/>
    <x v="3"/>
    <x v="1"/>
    <x v="10"/>
    <x v="10"/>
  </r>
  <r>
    <x v="582"/>
    <x v="0"/>
    <x v="7"/>
    <x v="1"/>
    <x v="3"/>
    <x v="244"/>
    <x v="578"/>
    <x v="105"/>
    <x v="20"/>
    <x v="20"/>
    <x v="3"/>
    <x v="3"/>
    <x v="1"/>
    <x v="7"/>
    <x v="7"/>
  </r>
  <r>
    <x v="584"/>
    <x v="0"/>
    <x v="6"/>
    <x v="23"/>
    <x v="10"/>
    <x v="42"/>
    <x v="580"/>
    <x v="102"/>
    <x v="20"/>
    <x v="20"/>
    <x v="3"/>
    <x v="3"/>
    <x v="1"/>
    <x v="6"/>
    <x v="6"/>
  </r>
  <r>
    <x v="588"/>
    <x v="0"/>
    <x v="2"/>
    <x v="33"/>
    <x v="2"/>
    <x v="482"/>
    <x v="583"/>
    <x v="104"/>
    <x v="20"/>
    <x v="20"/>
    <x v="3"/>
    <x v="3"/>
    <x v="1"/>
    <x v="2"/>
    <x v="2"/>
  </r>
  <r>
    <x v="589"/>
    <x v="1"/>
    <x v="2"/>
    <x v="36"/>
    <x v="102"/>
    <x v="69"/>
    <x v="584"/>
    <x v="102"/>
    <x v="20"/>
    <x v="20"/>
    <x v="3"/>
    <x v="3"/>
    <x v="1"/>
    <x v="2"/>
    <x v="2"/>
  </r>
  <r>
    <x v="590"/>
    <x v="0"/>
    <x v="5"/>
    <x v="20"/>
    <x v="12"/>
    <x v="6"/>
    <x v="585"/>
    <x v="103"/>
    <x v="20"/>
    <x v="20"/>
    <x v="3"/>
    <x v="3"/>
    <x v="1"/>
    <x v="5"/>
    <x v="5"/>
  </r>
  <r>
    <x v="591"/>
    <x v="0"/>
    <x v="6"/>
    <x v="65"/>
    <x v="59"/>
    <x v="194"/>
    <x v="586"/>
    <x v="102"/>
    <x v="20"/>
    <x v="20"/>
    <x v="3"/>
    <x v="3"/>
    <x v="1"/>
    <x v="6"/>
    <x v="6"/>
  </r>
  <r>
    <x v="588"/>
    <x v="0"/>
    <x v="9"/>
    <x v="50"/>
    <x v="38"/>
    <x v="11"/>
    <x v="583"/>
    <x v="104"/>
    <x v="20"/>
    <x v="20"/>
    <x v="3"/>
    <x v="3"/>
    <x v="1"/>
    <x v="9"/>
    <x v="9"/>
  </r>
  <r>
    <x v="590"/>
    <x v="0"/>
    <x v="10"/>
    <x v="92"/>
    <x v="43"/>
    <x v="137"/>
    <x v="585"/>
    <x v="103"/>
    <x v="20"/>
    <x v="20"/>
    <x v="3"/>
    <x v="3"/>
    <x v="1"/>
    <x v="10"/>
    <x v="10"/>
  </r>
  <r>
    <x v="592"/>
    <x v="0"/>
    <x v="9"/>
    <x v="82"/>
    <x v="66"/>
    <x v="156"/>
    <x v="587"/>
    <x v="105"/>
    <x v="20"/>
    <x v="20"/>
    <x v="3"/>
    <x v="3"/>
    <x v="1"/>
    <x v="9"/>
    <x v="9"/>
  </r>
  <r>
    <x v="593"/>
    <x v="0"/>
    <x v="6"/>
    <x v="10"/>
    <x v="0"/>
    <x v="6"/>
    <x v="588"/>
    <x v="104"/>
    <x v="20"/>
    <x v="20"/>
    <x v="3"/>
    <x v="3"/>
    <x v="1"/>
    <x v="6"/>
    <x v="6"/>
  </r>
  <r>
    <x v="594"/>
    <x v="0"/>
    <x v="11"/>
    <x v="63"/>
    <x v="76"/>
    <x v="64"/>
    <x v="589"/>
    <x v="104"/>
    <x v="20"/>
    <x v="20"/>
    <x v="3"/>
    <x v="3"/>
    <x v="1"/>
    <x v="11"/>
    <x v="11"/>
  </r>
  <r>
    <x v="588"/>
    <x v="1"/>
    <x v="2"/>
    <x v="33"/>
    <x v="2"/>
    <x v="482"/>
    <x v="583"/>
    <x v="104"/>
    <x v="20"/>
    <x v="20"/>
    <x v="3"/>
    <x v="3"/>
    <x v="1"/>
    <x v="2"/>
    <x v="2"/>
  </r>
  <r>
    <x v="592"/>
    <x v="0"/>
    <x v="7"/>
    <x v="9"/>
    <x v="7"/>
    <x v="282"/>
    <x v="587"/>
    <x v="105"/>
    <x v="20"/>
    <x v="20"/>
    <x v="3"/>
    <x v="3"/>
    <x v="1"/>
    <x v="7"/>
    <x v="7"/>
  </r>
  <r>
    <x v="595"/>
    <x v="0"/>
    <x v="5"/>
    <x v="75"/>
    <x v="91"/>
    <x v="124"/>
    <x v="590"/>
    <x v="104"/>
    <x v="20"/>
    <x v="20"/>
    <x v="3"/>
    <x v="3"/>
    <x v="1"/>
    <x v="5"/>
    <x v="5"/>
  </r>
  <r>
    <x v="593"/>
    <x v="0"/>
    <x v="5"/>
    <x v="75"/>
    <x v="45"/>
    <x v="120"/>
    <x v="588"/>
    <x v="104"/>
    <x v="20"/>
    <x v="20"/>
    <x v="3"/>
    <x v="3"/>
    <x v="1"/>
    <x v="5"/>
    <x v="5"/>
  </r>
  <r>
    <x v="589"/>
    <x v="0"/>
    <x v="2"/>
    <x v="46"/>
    <x v="27"/>
    <x v="710"/>
    <x v="584"/>
    <x v="102"/>
    <x v="20"/>
    <x v="20"/>
    <x v="3"/>
    <x v="3"/>
    <x v="1"/>
    <x v="2"/>
    <x v="2"/>
  </r>
  <r>
    <x v="589"/>
    <x v="0"/>
    <x v="8"/>
    <x v="70"/>
    <x v="47"/>
    <x v="1080"/>
    <x v="584"/>
    <x v="102"/>
    <x v="20"/>
    <x v="20"/>
    <x v="3"/>
    <x v="3"/>
    <x v="1"/>
    <x v="8"/>
    <x v="8"/>
  </r>
  <r>
    <x v="590"/>
    <x v="0"/>
    <x v="6"/>
    <x v="3"/>
    <x v="5"/>
    <x v="37"/>
    <x v="585"/>
    <x v="103"/>
    <x v="20"/>
    <x v="20"/>
    <x v="3"/>
    <x v="3"/>
    <x v="1"/>
    <x v="6"/>
    <x v="6"/>
  </r>
  <r>
    <x v="588"/>
    <x v="0"/>
    <x v="8"/>
    <x v="15"/>
    <x v="34"/>
    <x v="37"/>
    <x v="583"/>
    <x v="104"/>
    <x v="20"/>
    <x v="20"/>
    <x v="3"/>
    <x v="3"/>
    <x v="1"/>
    <x v="8"/>
    <x v="8"/>
  </r>
  <r>
    <x v="591"/>
    <x v="0"/>
    <x v="5"/>
    <x v="0"/>
    <x v="9"/>
    <x v="265"/>
    <x v="586"/>
    <x v="102"/>
    <x v="20"/>
    <x v="20"/>
    <x v="3"/>
    <x v="3"/>
    <x v="1"/>
    <x v="5"/>
    <x v="5"/>
  </r>
  <r>
    <x v="583"/>
    <x v="0"/>
    <x v="9"/>
    <x v="127"/>
    <x v="158"/>
    <x v="1092"/>
    <x v="579"/>
    <x v="103"/>
    <x v="20"/>
    <x v="20"/>
    <x v="3"/>
    <x v="3"/>
    <x v="1"/>
    <x v="9"/>
    <x v="9"/>
  </r>
  <r>
    <x v="596"/>
    <x v="0"/>
    <x v="11"/>
    <x v="15"/>
    <x v="1"/>
    <x v="290"/>
    <x v="591"/>
    <x v="103"/>
    <x v="20"/>
    <x v="20"/>
    <x v="3"/>
    <x v="3"/>
    <x v="1"/>
    <x v="11"/>
    <x v="11"/>
  </r>
  <r>
    <x v="595"/>
    <x v="0"/>
    <x v="10"/>
    <x v="75"/>
    <x v="91"/>
    <x v="124"/>
    <x v="590"/>
    <x v="104"/>
    <x v="20"/>
    <x v="20"/>
    <x v="3"/>
    <x v="3"/>
    <x v="1"/>
    <x v="10"/>
    <x v="10"/>
  </r>
  <r>
    <x v="591"/>
    <x v="0"/>
    <x v="10"/>
    <x v="63"/>
    <x v="76"/>
    <x v="64"/>
    <x v="586"/>
    <x v="102"/>
    <x v="20"/>
    <x v="20"/>
    <x v="3"/>
    <x v="3"/>
    <x v="1"/>
    <x v="10"/>
    <x v="10"/>
  </r>
  <r>
    <x v="591"/>
    <x v="0"/>
    <x v="1"/>
    <x v="99"/>
    <x v="80"/>
    <x v="201"/>
    <x v="586"/>
    <x v="102"/>
    <x v="20"/>
    <x v="20"/>
    <x v="3"/>
    <x v="3"/>
    <x v="1"/>
    <x v="1"/>
    <x v="1"/>
  </r>
  <r>
    <x v="594"/>
    <x v="0"/>
    <x v="0"/>
    <x v="93"/>
    <x v="9"/>
    <x v="63"/>
    <x v="589"/>
    <x v="104"/>
    <x v="20"/>
    <x v="20"/>
    <x v="3"/>
    <x v="3"/>
    <x v="1"/>
    <x v="0"/>
    <x v="0"/>
  </r>
  <r>
    <x v="593"/>
    <x v="0"/>
    <x v="11"/>
    <x v="11"/>
    <x v="5"/>
    <x v="22"/>
    <x v="588"/>
    <x v="104"/>
    <x v="20"/>
    <x v="20"/>
    <x v="3"/>
    <x v="3"/>
    <x v="1"/>
    <x v="11"/>
    <x v="11"/>
  </r>
  <r>
    <x v="589"/>
    <x v="0"/>
    <x v="4"/>
    <x v="57"/>
    <x v="76"/>
    <x v="72"/>
    <x v="584"/>
    <x v="102"/>
    <x v="20"/>
    <x v="20"/>
    <x v="3"/>
    <x v="3"/>
    <x v="1"/>
    <x v="4"/>
    <x v="4"/>
  </r>
  <r>
    <x v="592"/>
    <x v="0"/>
    <x v="3"/>
    <x v="15"/>
    <x v="38"/>
    <x v="7"/>
    <x v="587"/>
    <x v="105"/>
    <x v="20"/>
    <x v="20"/>
    <x v="3"/>
    <x v="3"/>
    <x v="1"/>
    <x v="3"/>
    <x v="3"/>
  </r>
  <r>
    <x v="592"/>
    <x v="0"/>
    <x v="1"/>
    <x v="2"/>
    <x v="114"/>
    <x v="63"/>
    <x v="587"/>
    <x v="105"/>
    <x v="20"/>
    <x v="20"/>
    <x v="3"/>
    <x v="3"/>
    <x v="1"/>
    <x v="1"/>
    <x v="1"/>
  </r>
  <r>
    <x v="588"/>
    <x v="0"/>
    <x v="11"/>
    <x v="1"/>
    <x v="30"/>
    <x v="31"/>
    <x v="583"/>
    <x v="104"/>
    <x v="20"/>
    <x v="20"/>
    <x v="3"/>
    <x v="3"/>
    <x v="1"/>
    <x v="11"/>
    <x v="11"/>
  </r>
  <r>
    <x v="595"/>
    <x v="0"/>
    <x v="7"/>
    <x v="75"/>
    <x v="91"/>
    <x v="124"/>
    <x v="590"/>
    <x v="104"/>
    <x v="20"/>
    <x v="20"/>
    <x v="3"/>
    <x v="3"/>
    <x v="1"/>
    <x v="7"/>
    <x v="7"/>
  </r>
  <r>
    <x v="593"/>
    <x v="0"/>
    <x v="1"/>
    <x v="57"/>
    <x v="5"/>
    <x v="6"/>
    <x v="588"/>
    <x v="104"/>
    <x v="20"/>
    <x v="20"/>
    <x v="3"/>
    <x v="3"/>
    <x v="1"/>
    <x v="1"/>
    <x v="1"/>
  </r>
  <r>
    <x v="594"/>
    <x v="0"/>
    <x v="10"/>
    <x v="92"/>
    <x v="43"/>
    <x v="137"/>
    <x v="589"/>
    <x v="104"/>
    <x v="20"/>
    <x v="20"/>
    <x v="3"/>
    <x v="3"/>
    <x v="1"/>
    <x v="10"/>
    <x v="10"/>
  </r>
  <r>
    <x v="595"/>
    <x v="0"/>
    <x v="6"/>
    <x v="75"/>
    <x v="91"/>
    <x v="124"/>
    <x v="590"/>
    <x v="104"/>
    <x v="20"/>
    <x v="20"/>
    <x v="3"/>
    <x v="3"/>
    <x v="1"/>
    <x v="6"/>
    <x v="6"/>
  </r>
  <r>
    <x v="590"/>
    <x v="0"/>
    <x v="11"/>
    <x v="26"/>
    <x v="76"/>
    <x v="11"/>
    <x v="585"/>
    <x v="103"/>
    <x v="20"/>
    <x v="20"/>
    <x v="3"/>
    <x v="3"/>
    <x v="1"/>
    <x v="11"/>
    <x v="11"/>
  </r>
  <r>
    <x v="589"/>
    <x v="0"/>
    <x v="11"/>
    <x v="15"/>
    <x v="15"/>
    <x v="16"/>
    <x v="584"/>
    <x v="102"/>
    <x v="20"/>
    <x v="20"/>
    <x v="3"/>
    <x v="3"/>
    <x v="1"/>
    <x v="11"/>
    <x v="11"/>
  </r>
  <r>
    <x v="591"/>
    <x v="0"/>
    <x v="11"/>
    <x v="38"/>
    <x v="114"/>
    <x v="396"/>
    <x v="586"/>
    <x v="102"/>
    <x v="20"/>
    <x v="20"/>
    <x v="3"/>
    <x v="3"/>
    <x v="1"/>
    <x v="11"/>
    <x v="11"/>
  </r>
  <r>
    <x v="593"/>
    <x v="0"/>
    <x v="10"/>
    <x v="93"/>
    <x v="85"/>
    <x v="6"/>
    <x v="588"/>
    <x v="104"/>
    <x v="20"/>
    <x v="20"/>
    <x v="3"/>
    <x v="3"/>
    <x v="1"/>
    <x v="10"/>
    <x v="10"/>
  </r>
  <r>
    <x v="593"/>
    <x v="0"/>
    <x v="0"/>
    <x v="6"/>
    <x v="98"/>
    <x v="13"/>
    <x v="588"/>
    <x v="104"/>
    <x v="20"/>
    <x v="20"/>
    <x v="3"/>
    <x v="3"/>
    <x v="1"/>
    <x v="0"/>
    <x v="0"/>
  </r>
  <r>
    <x v="588"/>
    <x v="0"/>
    <x v="4"/>
    <x v="92"/>
    <x v="16"/>
    <x v="234"/>
    <x v="583"/>
    <x v="104"/>
    <x v="20"/>
    <x v="20"/>
    <x v="3"/>
    <x v="3"/>
    <x v="1"/>
    <x v="4"/>
    <x v="4"/>
  </r>
  <r>
    <x v="576"/>
    <x v="0"/>
    <x v="6"/>
    <x v="140"/>
    <x v="140"/>
    <x v="1215"/>
    <x v="572"/>
    <x v="105"/>
    <x v="20"/>
    <x v="20"/>
    <x v="3"/>
    <x v="3"/>
    <x v="1"/>
    <x v="6"/>
    <x v="6"/>
  </r>
  <r>
    <x v="572"/>
    <x v="1"/>
    <x v="2"/>
    <x v="36"/>
    <x v="97"/>
    <x v="304"/>
    <x v="568"/>
    <x v="104"/>
    <x v="20"/>
    <x v="20"/>
    <x v="3"/>
    <x v="3"/>
    <x v="1"/>
    <x v="2"/>
    <x v="2"/>
  </r>
  <r>
    <x v="573"/>
    <x v="1"/>
    <x v="2"/>
    <x v="86"/>
    <x v="221"/>
    <x v="1216"/>
    <x v="569"/>
    <x v="103"/>
    <x v="20"/>
    <x v="20"/>
    <x v="3"/>
    <x v="3"/>
    <x v="1"/>
    <x v="2"/>
    <x v="2"/>
  </r>
  <r>
    <x v="576"/>
    <x v="0"/>
    <x v="5"/>
    <x v="3"/>
    <x v="3"/>
    <x v="3"/>
    <x v="572"/>
    <x v="105"/>
    <x v="20"/>
    <x v="20"/>
    <x v="3"/>
    <x v="3"/>
    <x v="1"/>
    <x v="5"/>
    <x v="5"/>
  </r>
  <r>
    <x v="571"/>
    <x v="0"/>
    <x v="2"/>
    <x v="174"/>
    <x v="194"/>
    <x v="1217"/>
    <x v="567"/>
    <x v="103"/>
    <x v="20"/>
    <x v="20"/>
    <x v="3"/>
    <x v="3"/>
    <x v="1"/>
    <x v="2"/>
    <x v="2"/>
  </r>
  <r>
    <x v="571"/>
    <x v="0"/>
    <x v="8"/>
    <x v="106"/>
    <x v="135"/>
    <x v="1218"/>
    <x v="567"/>
    <x v="103"/>
    <x v="20"/>
    <x v="20"/>
    <x v="3"/>
    <x v="3"/>
    <x v="1"/>
    <x v="8"/>
    <x v="8"/>
  </r>
  <r>
    <x v="570"/>
    <x v="0"/>
    <x v="5"/>
    <x v="12"/>
    <x v="12"/>
    <x v="13"/>
    <x v="566"/>
    <x v="102"/>
    <x v="20"/>
    <x v="20"/>
    <x v="3"/>
    <x v="3"/>
    <x v="1"/>
    <x v="5"/>
    <x v="5"/>
  </r>
  <r>
    <x v="573"/>
    <x v="0"/>
    <x v="8"/>
    <x v="129"/>
    <x v="89"/>
    <x v="948"/>
    <x v="569"/>
    <x v="103"/>
    <x v="20"/>
    <x v="20"/>
    <x v="3"/>
    <x v="3"/>
    <x v="1"/>
    <x v="8"/>
    <x v="8"/>
  </r>
  <r>
    <x v="576"/>
    <x v="0"/>
    <x v="2"/>
    <x v="203"/>
    <x v="261"/>
    <x v="449"/>
    <x v="572"/>
    <x v="105"/>
    <x v="20"/>
    <x v="20"/>
    <x v="3"/>
    <x v="3"/>
    <x v="1"/>
    <x v="2"/>
    <x v="2"/>
  </r>
  <r>
    <x v="571"/>
    <x v="0"/>
    <x v="10"/>
    <x v="40"/>
    <x v="31"/>
    <x v="291"/>
    <x v="567"/>
    <x v="103"/>
    <x v="20"/>
    <x v="20"/>
    <x v="3"/>
    <x v="3"/>
    <x v="1"/>
    <x v="10"/>
    <x v="10"/>
  </r>
  <r>
    <x v="575"/>
    <x v="0"/>
    <x v="6"/>
    <x v="7"/>
    <x v="8"/>
    <x v="11"/>
    <x v="571"/>
    <x v="104"/>
    <x v="20"/>
    <x v="20"/>
    <x v="3"/>
    <x v="3"/>
    <x v="1"/>
    <x v="6"/>
    <x v="6"/>
  </r>
  <r>
    <x v="574"/>
    <x v="0"/>
    <x v="1"/>
    <x v="29"/>
    <x v="109"/>
    <x v="1066"/>
    <x v="570"/>
    <x v="103"/>
    <x v="20"/>
    <x v="20"/>
    <x v="3"/>
    <x v="3"/>
    <x v="1"/>
    <x v="1"/>
    <x v="1"/>
  </r>
  <r>
    <x v="585"/>
    <x v="0"/>
    <x v="4"/>
    <x v="37"/>
    <x v="34"/>
    <x v="68"/>
    <x v="34"/>
    <x v="104"/>
    <x v="20"/>
    <x v="20"/>
    <x v="3"/>
    <x v="3"/>
    <x v="1"/>
    <x v="4"/>
    <x v="4"/>
  </r>
  <r>
    <x v="582"/>
    <x v="1"/>
    <x v="2"/>
    <x v="120"/>
    <x v="147"/>
    <x v="1219"/>
    <x v="578"/>
    <x v="105"/>
    <x v="20"/>
    <x v="20"/>
    <x v="3"/>
    <x v="3"/>
    <x v="1"/>
    <x v="2"/>
    <x v="2"/>
  </r>
  <r>
    <x v="582"/>
    <x v="0"/>
    <x v="4"/>
    <x v="18"/>
    <x v="57"/>
    <x v="11"/>
    <x v="578"/>
    <x v="105"/>
    <x v="20"/>
    <x v="20"/>
    <x v="3"/>
    <x v="3"/>
    <x v="1"/>
    <x v="4"/>
    <x v="4"/>
  </r>
  <r>
    <x v="587"/>
    <x v="0"/>
    <x v="5"/>
    <x v="20"/>
    <x v="98"/>
    <x v="145"/>
    <x v="582"/>
    <x v="103"/>
    <x v="20"/>
    <x v="20"/>
    <x v="3"/>
    <x v="3"/>
    <x v="1"/>
    <x v="5"/>
    <x v="5"/>
  </r>
  <r>
    <x v="583"/>
    <x v="1"/>
    <x v="2"/>
    <x v="165"/>
    <x v="77"/>
    <x v="1220"/>
    <x v="579"/>
    <x v="103"/>
    <x v="20"/>
    <x v="20"/>
    <x v="3"/>
    <x v="3"/>
    <x v="1"/>
    <x v="2"/>
    <x v="2"/>
  </r>
  <r>
    <x v="584"/>
    <x v="0"/>
    <x v="5"/>
    <x v="16"/>
    <x v="45"/>
    <x v="145"/>
    <x v="580"/>
    <x v="102"/>
    <x v="20"/>
    <x v="20"/>
    <x v="3"/>
    <x v="3"/>
    <x v="1"/>
    <x v="5"/>
    <x v="5"/>
  </r>
  <r>
    <x v="583"/>
    <x v="0"/>
    <x v="4"/>
    <x v="32"/>
    <x v="103"/>
    <x v="645"/>
    <x v="579"/>
    <x v="103"/>
    <x v="20"/>
    <x v="20"/>
    <x v="3"/>
    <x v="3"/>
    <x v="1"/>
    <x v="4"/>
    <x v="4"/>
  </r>
  <r>
    <x v="587"/>
    <x v="0"/>
    <x v="6"/>
    <x v="24"/>
    <x v="75"/>
    <x v="389"/>
    <x v="582"/>
    <x v="103"/>
    <x v="20"/>
    <x v="20"/>
    <x v="3"/>
    <x v="3"/>
    <x v="1"/>
    <x v="6"/>
    <x v="6"/>
  </r>
  <r>
    <x v="574"/>
    <x v="0"/>
    <x v="0"/>
    <x v="13"/>
    <x v="43"/>
    <x v="208"/>
    <x v="570"/>
    <x v="103"/>
    <x v="20"/>
    <x v="20"/>
    <x v="3"/>
    <x v="3"/>
    <x v="1"/>
    <x v="0"/>
    <x v="0"/>
  </r>
  <r>
    <x v="573"/>
    <x v="0"/>
    <x v="2"/>
    <x v="149"/>
    <x v="221"/>
    <x v="1221"/>
    <x v="569"/>
    <x v="103"/>
    <x v="20"/>
    <x v="20"/>
    <x v="3"/>
    <x v="3"/>
    <x v="1"/>
    <x v="2"/>
    <x v="2"/>
  </r>
  <r>
    <x v="575"/>
    <x v="0"/>
    <x v="3"/>
    <x v="57"/>
    <x v="36"/>
    <x v="83"/>
    <x v="571"/>
    <x v="104"/>
    <x v="20"/>
    <x v="20"/>
    <x v="3"/>
    <x v="3"/>
    <x v="1"/>
    <x v="3"/>
    <x v="3"/>
  </r>
  <r>
    <x v="570"/>
    <x v="0"/>
    <x v="6"/>
    <x v="92"/>
    <x v="62"/>
    <x v="187"/>
    <x v="566"/>
    <x v="102"/>
    <x v="20"/>
    <x v="20"/>
    <x v="3"/>
    <x v="3"/>
    <x v="1"/>
    <x v="6"/>
    <x v="6"/>
  </r>
  <r>
    <x v="570"/>
    <x v="0"/>
    <x v="9"/>
    <x v="37"/>
    <x v="4"/>
    <x v="148"/>
    <x v="566"/>
    <x v="102"/>
    <x v="20"/>
    <x v="20"/>
    <x v="3"/>
    <x v="3"/>
    <x v="1"/>
    <x v="9"/>
    <x v="9"/>
  </r>
  <r>
    <x v="572"/>
    <x v="0"/>
    <x v="4"/>
    <x v="1"/>
    <x v="102"/>
    <x v="145"/>
    <x v="568"/>
    <x v="104"/>
    <x v="20"/>
    <x v="20"/>
    <x v="3"/>
    <x v="3"/>
    <x v="1"/>
    <x v="4"/>
    <x v="4"/>
  </r>
  <r>
    <x v="571"/>
    <x v="0"/>
    <x v="1"/>
    <x v="107"/>
    <x v="141"/>
    <x v="1222"/>
    <x v="567"/>
    <x v="103"/>
    <x v="20"/>
    <x v="20"/>
    <x v="3"/>
    <x v="3"/>
    <x v="1"/>
    <x v="1"/>
    <x v="1"/>
  </r>
  <r>
    <x v="575"/>
    <x v="0"/>
    <x v="5"/>
    <x v="16"/>
    <x v="45"/>
    <x v="145"/>
    <x v="571"/>
    <x v="104"/>
    <x v="20"/>
    <x v="20"/>
    <x v="3"/>
    <x v="3"/>
    <x v="1"/>
    <x v="5"/>
    <x v="5"/>
  </r>
  <r>
    <x v="585"/>
    <x v="1"/>
    <x v="2"/>
    <x v="56"/>
    <x v="40"/>
    <x v="94"/>
    <x v="34"/>
    <x v="104"/>
    <x v="20"/>
    <x v="20"/>
    <x v="3"/>
    <x v="3"/>
    <x v="1"/>
    <x v="2"/>
    <x v="2"/>
  </r>
  <r>
    <x v="596"/>
    <x v="0"/>
    <x v="6"/>
    <x v="17"/>
    <x v="43"/>
    <x v="437"/>
    <x v="591"/>
    <x v="103"/>
    <x v="20"/>
    <x v="20"/>
    <x v="3"/>
    <x v="3"/>
    <x v="1"/>
    <x v="6"/>
    <x v="6"/>
  </r>
  <r>
    <x v="596"/>
    <x v="0"/>
    <x v="8"/>
    <x v="54"/>
    <x v="26"/>
    <x v="437"/>
    <x v="591"/>
    <x v="103"/>
    <x v="20"/>
    <x v="20"/>
    <x v="3"/>
    <x v="3"/>
    <x v="1"/>
    <x v="8"/>
    <x v="8"/>
  </r>
  <r>
    <x v="596"/>
    <x v="0"/>
    <x v="5"/>
    <x v="6"/>
    <x v="6"/>
    <x v="6"/>
    <x v="591"/>
    <x v="103"/>
    <x v="20"/>
    <x v="20"/>
    <x v="3"/>
    <x v="3"/>
    <x v="1"/>
    <x v="5"/>
    <x v="5"/>
  </r>
  <r>
    <x v="583"/>
    <x v="0"/>
    <x v="8"/>
    <x v="103"/>
    <x v="161"/>
    <x v="1223"/>
    <x v="579"/>
    <x v="103"/>
    <x v="20"/>
    <x v="20"/>
    <x v="3"/>
    <x v="3"/>
    <x v="1"/>
    <x v="8"/>
    <x v="8"/>
  </r>
  <r>
    <x v="580"/>
    <x v="0"/>
    <x v="10"/>
    <x v="21"/>
    <x v="13"/>
    <x v="22"/>
    <x v="576"/>
    <x v="102"/>
    <x v="20"/>
    <x v="20"/>
    <x v="3"/>
    <x v="3"/>
    <x v="1"/>
    <x v="10"/>
    <x v="10"/>
  </r>
  <r>
    <x v="581"/>
    <x v="0"/>
    <x v="0"/>
    <x v="93"/>
    <x v="9"/>
    <x v="63"/>
    <x v="577"/>
    <x v="105"/>
    <x v="20"/>
    <x v="20"/>
    <x v="3"/>
    <x v="3"/>
    <x v="1"/>
    <x v="0"/>
    <x v="0"/>
  </r>
  <r>
    <x v="597"/>
    <x v="0"/>
    <x v="2"/>
    <x v="92"/>
    <x v="43"/>
    <x v="137"/>
    <x v="592"/>
    <x v="102"/>
    <x v="20"/>
    <x v="20"/>
    <x v="3"/>
    <x v="3"/>
    <x v="1"/>
    <x v="2"/>
    <x v="2"/>
  </r>
  <r>
    <x v="581"/>
    <x v="0"/>
    <x v="11"/>
    <x v="51"/>
    <x v="15"/>
    <x v="263"/>
    <x v="577"/>
    <x v="105"/>
    <x v="20"/>
    <x v="20"/>
    <x v="3"/>
    <x v="3"/>
    <x v="1"/>
    <x v="11"/>
    <x v="11"/>
  </r>
  <r>
    <x v="592"/>
    <x v="1"/>
    <x v="2"/>
    <x v="83"/>
    <x v="113"/>
    <x v="291"/>
    <x v="587"/>
    <x v="105"/>
    <x v="20"/>
    <x v="20"/>
    <x v="3"/>
    <x v="3"/>
    <x v="1"/>
    <x v="2"/>
    <x v="2"/>
  </r>
  <r>
    <x v="588"/>
    <x v="0"/>
    <x v="0"/>
    <x v="6"/>
    <x v="9"/>
    <x v="656"/>
    <x v="583"/>
    <x v="104"/>
    <x v="20"/>
    <x v="20"/>
    <x v="3"/>
    <x v="3"/>
    <x v="1"/>
    <x v="0"/>
    <x v="0"/>
  </r>
  <r>
    <x v="594"/>
    <x v="0"/>
    <x v="5"/>
    <x v="12"/>
    <x v="6"/>
    <x v="145"/>
    <x v="589"/>
    <x v="104"/>
    <x v="20"/>
    <x v="20"/>
    <x v="3"/>
    <x v="3"/>
    <x v="1"/>
    <x v="5"/>
    <x v="5"/>
  </r>
  <r>
    <x v="595"/>
    <x v="0"/>
    <x v="1"/>
    <x v="13"/>
    <x v="18"/>
    <x v="19"/>
    <x v="590"/>
    <x v="104"/>
    <x v="20"/>
    <x v="20"/>
    <x v="3"/>
    <x v="3"/>
    <x v="1"/>
    <x v="1"/>
    <x v="1"/>
  </r>
  <r>
    <x v="591"/>
    <x v="0"/>
    <x v="0"/>
    <x v="79"/>
    <x v="14"/>
    <x v="379"/>
    <x v="586"/>
    <x v="102"/>
    <x v="20"/>
    <x v="20"/>
    <x v="3"/>
    <x v="3"/>
    <x v="1"/>
    <x v="0"/>
    <x v="0"/>
  </r>
  <r>
    <x v="597"/>
    <x v="0"/>
    <x v="8"/>
    <x v="26"/>
    <x v="1"/>
    <x v="121"/>
    <x v="592"/>
    <x v="102"/>
    <x v="20"/>
    <x v="20"/>
    <x v="3"/>
    <x v="3"/>
    <x v="1"/>
    <x v="8"/>
    <x v="8"/>
  </r>
  <r>
    <x v="592"/>
    <x v="0"/>
    <x v="2"/>
    <x v="83"/>
    <x v="113"/>
    <x v="291"/>
    <x v="587"/>
    <x v="105"/>
    <x v="20"/>
    <x v="20"/>
    <x v="3"/>
    <x v="3"/>
    <x v="1"/>
    <x v="2"/>
    <x v="2"/>
  </r>
  <r>
    <x v="597"/>
    <x v="0"/>
    <x v="6"/>
    <x v="9"/>
    <x v="43"/>
    <x v="183"/>
    <x v="592"/>
    <x v="102"/>
    <x v="20"/>
    <x v="20"/>
    <x v="3"/>
    <x v="3"/>
    <x v="1"/>
    <x v="6"/>
    <x v="6"/>
  </r>
  <r>
    <x v="579"/>
    <x v="0"/>
    <x v="11"/>
    <x v="0"/>
    <x v="0"/>
    <x v="0"/>
    <x v="575"/>
    <x v="104"/>
    <x v="20"/>
    <x v="20"/>
    <x v="3"/>
    <x v="3"/>
    <x v="1"/>
    <x v="11"/>
    <x v="11"/>
  </r>
  <r>
    <x v="592"/>
    <x v="0"/>
    <x v="11"/>
    <x v="65"/>
    <x v="47"/>
    <x v="618"/>
    <x v="587"/>
    <x v="105"/>
    <x v="20"/>
    <x v="20"/>
    <x v="3"/>
    <x v="3"/>
    <x v="1"/>
    <x v="11"/>
    <x v="11"/>
  </r>
  <r>
    <x v="595"/>
    <x v="0"/>
    <x v="8"/>
    <x v="75"/>
    <x v="91"/>
    <x v="124"/>
    <x v="590"/>
    <x v="104"/>
    <x v="20"/>
    <x v="20"/>
    <x v="3"/>
    <x v="3"/>
    <x v="1"/>
    <x v="8"/>
    <x v="8"/>
  </r>
  <r>
    <x v="581"/>
    <x v="0"/>
    <x v="1"/>
    <x v="14"/>
    <x v="35"/>
    <x v="437"/>
    <x v="577"/>
    <x v="105"/>
    <x v="20"/>
    <x v="20"/>
    <x v="3"/>
    <x v="3"/>
    <x v="1"/>
    <x v="1"/>
    <x v="1"/>
  </r>
  <r>
    <x v="578"/>
    <x v="0"/>
    <x v="0"/>
    <x v="30"/>
    <x v="65"/>
    <x v="244"/>
    <x v="574"/>
    <x v="103"/>
    <x v="20"/>
    <x v="20"/>
    <x v="3"/>
    <x v="3"/>
    <x v="1"/>
    <x v="0"/>
    <x v="0"/>
  </r>
  <r>
    <x v="577"/>
    <x v="0"/>
    <x v="11"/>
    <x v="34"/>
    <x v="64"/>
    <x v="7"/>
    <x v="573"/>
    <x v="103"/>
    <x v="20"/>
    <x v="20"/>
    <x v="3"/>
    <x v="3"/>
    <x v="1"/>
    <x v="11"/>
    <x v="11"/>
  </r>
  <r>
    <x v="581"/>
    <x v="0"/>
    <x v="10"/>
    <x v="5"/>
    <x v="7"/>
    <x v="152"/>
    <x v="577"/>
    <x v="105"/>
    <x v="20"/>
    <x v="20"/>
    <x v="3"/>
    <x v="3"/>
    <x v="1"/>
    <x v="10"/>
    <x v="10"/>
  </r>
  <r>
    <x v="580"/>
    <x v="0"/>
    <x v="0"/>
    <x v="6"/>
    <x v="41"/>
    <x v="34"/>
    <x v="576"/>
    <x v="102"/>
    <x v="20"/>
    <x v="20"/>
    <x v="3"/>
    <x v="3"/>
    <x v="1"/>
    <x v="0"/>
    <x v="0"/>
  </r>
  <r>
    <x v="595"/>
    <x v="0"/>
    <x v="3"/>
    <x v="75"/>
    <x v="91"/>
    <x v="124"/>
    <x v="590"/>
    <x v="104"/>
    <x v="20"/>
    <x v="20"/>
    <x v="3"/>
    <x v="3"/>
    <x v="1"/>
    <x v="3"/>
    <x v="3"/>
  </r>
  <r>
    <x v="592"/>
    <x v="0"/>
    <x v="8"/>
    <x v="35"/>
    <x v="48"/>
    <x v="584"/>
    <x v="587"/>
    <x v="105"/>
    <x v="20"/>
    <x v="20"/>
    <x v="3"/>
    <x v="3"/>
    <x v="1"/>
    <x v="8"/>
    <x v="8"/>
  </r>
  <r>
    <x v="590"/>
    <x v="0"/>
    <x v="0"/>
    <x v="93"/>
    <x v="9"/>
    <x v="63"/>
    <x v="585"/>
    <x v="103"/>
    <x v="20"/>
    <x v="20"/>
    <x v="3"/>
    <x v="3"/>
    <x v="1"/>
    <x v="0"/>
    <x v="0"/>
  </r>
  <r>
    <x v="588"/>
    <x v="0"/>
    <x v="5"/>
    <x v="16"/>
    <x v="12"/>
    <x v="102"/>
    <x v="583"/>
    <x v="104"/>
    <x v="20"/>
    <x v="20"/>
    <x v="3"/>
    <x v="3"/>
    <x v="1"/>
    <x v="5"/>
    <x v="5"/>
  </r>
  <r>
    <x v="595"/>
    <x v="0"/>
    <x v="9"/>
    <x v="75"/>
    <x v="91"/>
    <x v="124"/>
    <x v="590"/>
    <x v="104"/>
    <x v="20"/>
    <x v="20"/>
    <x v="3"/>
    <x v="3"/>
    <x v="1"/>
    <x v="9"/>
    <x v="9"/>
  </r>
  <r>
    <x v="579"/>
    <x v="0"/>
    <x v="4"/>
    <x v="6"/>
    <x v="98"/>
    <x v="13"/>
    <x v="575"/>
    <x v="104"/>
    <x v="20"/>
    <x v="20"/>
    <x v="3"/>
    <x v="3"/>
    <x v="1"/>
    <x v="4"/>
    <x v="4"/>
  </r>
  <r>
    <x v="581"/>
    <x v="0"/>
    <x v="4"/>
    <x v="15"/>
    <x v="76"/>
    <x v="39"/>
    <x v="577"/>
    <x v="105"/>
    <x v="20"/>
    <x v="20"/>
    <x v="3"/>
    <x v="3"/>
    <x v="1"/>
    <x v="4"/>
    <x v="4"/>
  </r>
  <r>
    <x v="577"/>
    <x v="0"/>
    <x v="2"/>
    <x v="68"/>
    <x v="103"/>
    <x v="1046"/>
    <x v="573"/>
    <x v="103"/>
    <x v="20"/>
    <x v="20"/>
    <x v="3"/>
    <x v="3"/>
    <x v="1"/>
    <x v="2"/>
    <x v="2"/>
  </r>
  <r>
    <x v="579"/>
    <x v="0"/>
    <x v="0"/>
    <x v="75"/>
    <x v="17"/>
    <x v="120"/>
    <x v="575"/>
    <x v="104"/>
    <x v="20"/>
    <x v="20"/>
    <x v="3"/>
    <x v="3"/>
    <x v="1"/>
    <x v="0"/>
    <x v="0"/>
  </r>
  <r>
    <x v="578"/>
    <x v="0"/>
    <x v="6"/>
    <x v="15"/>
    <x v="34"/>
    <x v="37"/>
    <x v="574"/>
    <x v="103"/>
    <x v="20"/>
    <x v="20"/>
    <x v="3"/>
    <x v="3"/>
    <x v="1"/>
    <x v="6"/>
    <x v="6"/>
  </r>
  <r>
    <x v="597"/>
    <x v="0"/>
    <x v="0"/>
    <x v="0"/>
    <x v="0"/>
    <x v="0"/>
    <x v="592"/>
    <x v="102"/>
    <x v="20"/>
    <x v="20"/>
    <x v="3"/>
    <x v="3"/>
    <x v="1"/>
    <x v="0"/>
    <x v="0"/>
  </r>
  <r>
    <x v="577"/>
    <x v="1"/>
    <x v="2"/>
    <x v="95"/>
    <x v="103"/>
    <x v="121"/>
    <x v="573"/>
    <x v="103"/>
    <x v="20"/>
    <x v="20"/>
    <x v="3"/>
    <x v="3"/>
    <x v="1"/>
    <x v="2"/>
    <x v="2"/>
  </r>
  <r>
    <x v="581"/>
    <x v="0"/>
    <x v="7"/>
    <x v="21"/>
    <x v="65"/>
    <x v="75"/>
    <x v="577"/>
    <x v="105"/>
    <x v="20"/>
    <x v="20"/>
    <x v="3"/>
    <x v="3"/>
    <x v="1"/>
    <x v="7"/>
    <x v="7"/>
  </r>
  <r>
    <x v="572"/>
    <x v="0"/>
    <x v="10"/>
    <x v="11"/>
    <x v="54"/>
    <x v="563"/>
    <x v="568"/>
    <x v="104"/>
    <x v="20"/>
    <x v="20"/>
    <x v="3"/>
    <x v="3"/>
    <x v="1"/>
    <x v="10"/>
    <x v="10"/>
  </r>
  <r>
    <x v="576"/>
    <x v="0"/>
    <x v="8"/>
    <x v="170"/>
    <x v="216"/>
    <x v="1224"/>
    <x v="572"/>
    <x v="105"/>
    <x v="20"/>
    <x v="20"/>
    <x v="3"/>
    <x v="3"/>
    <x v="1"/>
    <x v="8"/>
    <x v="8"/>
  </r>
  <r>
    <x v="574"/>
    <x v="0"/>
    <x v="10"/>
    <x v="23"/>
    <x v="1"/>
    <x v="47"/>
    <x v="570"/>
    <x v="103"/>
    <x v="20"/>
    <x v="20"/>
    <x v="3"/>
    <x v="3"/>
    <x v="1"/>
    <x v="10"/>
    <x v="10"/>
  </r>
  <r>
    <x v="574"/>
    <x v="0"/>
    <x v="9"/>
    <x v="98"/>
    <x v="120"/>
    <x v="359"/>
    <x v="570"/>
    <x v="103"/>
    <x v="20"/>
    <x v="20"/>
    <x v="3"/>
    <x v="3"/>
    <x v="1"/>
    <x v="9"/>
    <x v="9"/>
  </r>
  <r>
    <x v="572"/>
    <x v="0"/>
    <x v="11"/>
    <x v="49"/>
    <x v="19"/>
    <x v="1225"/>
    <x v="568"/>
    <x v="104"/>
    <x v="20"/>
    <x v="20"/>
    <x v="3"/>
    <x v="3"/>
    <x v="1"/>
    <x v="11"/>
    <x v="11"/>
  </r>
  <r>
    <x v="571"/>
    <x v="0"/>
    <x v="7"/>
    <x v="26"/>
    <x v="61"/>
    <x v="20"/>
    <x v="567"/>
    <x v="103"/>
    <x v="20"/>
    <x v="20"/>
    <x v="3"/>
    <x v="3"/>
    <x v="1"/>
    <x v="7"/>
    <x v="7"/>
  </r>
  <r>
    <x v="570"/>
    <x v="0"/>
    <x v="10"/>
    <x v="21"/>
    <x v="18"/>
    <x v="11"/>
    <x v="566"/>
    <x v="102"/>
    <x v="20"/>
    <x v="20"/>
    <x v="3"/>
    <x v="3"/>
    <x v="1"/>
    <x v="10"/>
    <x v="10"/>
  </r>
  <r>
    <x v="572"/>
    <x v="0"/>
    <x v="6"/>
    <x v="1"/>
    <x v="15"/>
    <x v="384"/>
    <x v="568"/>
    <x v="104"/>
    <x v="20"/>
    <x v="20"/>
    <x v="3"/>
    <x v="3"/>
    <x v="1"/>
    <x v="6"/>
    <x v="6"/>
  </r>
  <r>
    <x v="572"/>
    <x v="0"/>
    <x v="1"/>
    <x v="36"/>
    <x v="97"/>
    <x v="304"/>
    <x v="568"/>
    <x v="104"/>
    <x v="20"/>
    <x v="20"/>
    <x v="3"/>
    <x v="3"/>
    <x v="1"/>
    <x v="1"/>
    <x v="1"/>
  </r>
  <r>
    <x v="587"/>
    <x v="0"/>
    <x v="9"/>
    <x v="42"/>
    <x v="97"/>
    <x v="403"/>
    <x v="582"/>
    <x v="103"/>
    <x v="20"/>
    <x v="20"/>
    <x v="3"/>
    <x v="3"/>
    <x v="1"/>
    <x v="9"/>
    <x v="9"/>
  </r>
  <r>
    <x v="585"/>
    <x v="0"/>
    <x v="2"/>
    <x v="56"/>
    <x v="40"/>
    <x v="94"/>
    <x v="34"/>
    <x v="104"/>
    <x v="20"/>
    <x v="20"/>
    <x v="3"/>
    <x v="3"/>
    <x v="1"/>
    <x v="2"/>
    <x v="2"/>
  </r>
  <r>
    <x v="582"/>
    <x v="0"/>
    <x v="9"/>
    <x v="99"/>
    <x v="153"/>
    <x v="1226"/>
    <x v="578"/>
    <x v="105"/>
    <x v="20"/>
    <x v="20"/>
    <x v="3"/>
    <x v="3"/>
    <x v="1"/>
    <x v="9"/>
    <x v="9"/>
  </r>
  <r>
    <x v="587"/>
    <x v="0"/>
    <x v="1"/>
    <x v="113"/>
    <x v="120"/>
    <x v="319"/>
    <x v="582"/>
    <x v="103"/>
    <x v="20"/>
    <x v="20"/>
    <x v="3"/>
    <x v="3"/>
    <x v="1"/>
    <x v="1"/>
    <x v="1"/>
  </r>
  <r>
    <x v="586"/>
    <x v="0"/>
    <x v="5"/>
    <x v="8"/>
    <x v="85"/>
    <x v="31"/>
    <x v="581"/>
    <x v="103"/>
    <x v="20"/>
    <x v="20"/>
    <x v="3"/>
    <x v="3"/>
    <x v="1"/>
    <x v="5"/>
    <x v="5"/>
  </r>
  <r>
    <x v="584"/>
    <x v="0"/>
    <x v="8"/>
    <x v="54"/>
    <x v="47"/>
    <x v="34"/>
    <x v="580"/>
    <x v="102"/>
    <x v="20"/>
    <x v="20"/>
    <x v="3"/>
    <x v="3"/>
    <x v="1"/>
    <x v="8"/>
    <x v="8"/>
  </r>
  <r>
    <x v="585"/>
    <x v="0"/>
    <x v="9"/>
    <x v="36"/>
    <x v="40"/>
    <x v="431"/>
    <x v="34"/>
    <x v="104"/>
    <x v="20"/>
    <x v="20"/>
    <x v="3"/>
    <x v="3"/>
    <x v="1"/>
    <x v="9"/>
    <x v="9"/>
  </r>
  <r>
    <x v="582"/>
    <x v="0"/>
    <x v="2"/>
    <x v="111"/>
    <x v="147"/>
    <x v="1227"/>
    <x v="578"/>
    <x v="105"/>
    <x v="20"/>
    <x v="20"/>
    <x v="3"/>
    <x v="3"/>
    <x v="1"/>
    <x v="2"/>
    <x v="2"/>
  </r>
  <r>
    <x v="587"/>
    <x v="0"/>
    <x v="7"/>
    <x v="30"/>
    <x v="11"/>
    <x v="384"/>
    <x v="582"/>
    <x v="103"/>
    <x v="20"/>
    <x v="20"/>
    <x v="3"/>
    <x v="3"/>
    <x v="1"/>
    <x v="7"/>
    <x v="7"/>
  </r>
  <r>
    <x v="576"/>
    <x v="0"/>
    <x v="3"/>
    <x v="145"/>
    <x v="221"/>
    <x v="1228"/>
    <x v="572"/>
    <x v="105"/>
    <x v="20"/>
    <x v="20"/>
    <x v="3"/>
    <x v="3"/>
    <x v="1"/>
    <x v="3"/>
    <x v="3"/>
  </r>
  <r>
    <x v="573"/>
    <x v="0"/>
    <x v="11"/>
    <x v="138"/>
    <x v="73"/>
    <x v="1229"/>
    <x v="569"/>
    <x v="103"/>
    <x v="20"/>
    <x v="20"/>
    <x v="3"/>
    <x v="3"/>
    <x v="1"/>
    <x v="11"/>
    <x v="11"/>
  </r>
  <r>
    <x v="574"/>
    <x v="1"/>
    <x v="2"/>
    <x v="81"/>
    <x v="153"/>
    <x v="1230"/>
    <x v="570"/>
    <x v="103"/>
    <x v="20"/>
    <x v="20"/>
    <x v="3"/>
    <x v="3"/>
    <x v="1"/>
    <x v="2"/>
    <x v="2"/>
  </r>
  <r>
    <x v="575"/>
    <x v="0"/>
    <x v="10"/>
    <x v="9"/>
    <x v="62"/>
    <x v="84"/>
    <x v="571"/>
    <x v="104"/>
    <x v="20"/>
    <x v="20"/>
    <x v="3"/>
    <x v="3"/>
    <x v="1"/>
    <x v="10"/>
    <x v="10"/>
  </r>
  <r>
    <x v="573"/>
    <x v="0"/>
    <x v="0"/>
    <x v="92"/>
    <x v="23"/>
    <x v="13"/>
    <x v="569"/>
    <x v="103"/>
    <x v="20"/>
    <x v="20"/>
    <x v="3"/>
    <x v="3"/>
    <x v="1"/>
    <x v="0"/>
    <x v="0"/>
  </r>
  <r>
    <x v="595"/>
    <x v="1"/>
    <x v="2"/>
    <x v="7"/>
    <x v="8"/>
    <x v="11"/>
    <x v="590"/>
    <x v="104"/>
    <x v="20"/>
    <x v="20"/>
    <x v="3"/>
    <x v="3"/>
    <x v="1"/>
    <x v="2"/>
    <x v="2"/>
  </r>
  <r>
    <x v="594"/>
    <x v="0"/>
    <x v="3"/>
    <x v="57"/>
    <x v="30"/>
    <x v="44"/>
    <x v="589"/>
    <x v="104"/>
    <x v="20"/>
    <x v="20"/>
    <x v="3"/>
    <x v="3"/>
    <x v="1"/>
    <x v="3"/>
    <x v="3"/>
  </r>
  <r>
    <x v="593"/>
    <x v="1"/>
    <x v="2"/>
    <x v="3"/>
    <x v="11"/>
    <x v="263"/>
    <x v="588"/>
    <x v="104"/>
    <x v="20"/>
    <x v="20"/>
    <x v="3"/>
    <x v="3"/>
    <x v="1"/>
    <x v="2"/>
    <x v="2"/>
  </r>
  <r>
    <x v="591"/>
    <x v="1"/>
    <x v="2"/>
    <x v="95"/>
    <x v="109"/>
    <x v="1231"/>
    <x v="586"/>
    <x v="102"/>
    <x v="20"/>
    <x v="20"/>
    <x v="3"/>
    <x v="3"/>
    <x v="1"/>
    <x v="2"/>
    <x v="2"/>
  </r>
  <r>
    <x v="591"/>
    <x v="0"/>
    <x v="2"/>
    <x v="32"/>
    <x v="109"/>
    <x v="305"/>
    <x v="586"/>
    <x v="102"/>
    <x v="20"/>
    <x v="20"/>
    <x v="3"/>
    <x v="3"/>
    <x v="1"/>
    <x v="2"/>
    <x v="2"/>
  </r>
  <r>
    <x v="590"/>
    <x v="0"/>
    <x v="9"/>
    <x v="15"/>
    <x v="34"/>
    <x v="37"/>
    <x v="585"/>
    <x v="103"/>
    <x v="20"/>
    <x v="20"/>
    <x v="3"/>
    <x v="3"/>
    <x v="1"/>
    <x v="9"/>
    <x v="9"/>
  </r>
  <r>
    <x v="593"/>
    <x v="0"/>
    <x v="9"/>
    <x v="48"/>
    <x v="23"/>
    <x v="6"/>
    <x v="588"/>
    <x v="104"/>
    <x v="20"/>
    <x v="20"/>
    <x v="3"/>
    <x v="3"/>
    <x v="1"/>
    <x v="9"/>
    <x v="9"/>
  </r>
  <r>
    <x v="593"/>
    <x v="0"/>
    <x v="7"/>
    <x v="6"/>
    <x v="98"/>
    <x v="13"/>
    <x v="588"/>
    <x v="104"/>
    <x v="20"/>
    <x v="20"/>
    <x v="3"/>
    <x v="3"/>
    <x v="1"/>
    <x v="7"/>
    <x v="7"/>
  </r>
  <r>
    <x v="589"/>
    <x v="0"/>
    <x v="10"/>
    <x v="17"/>
    <x v="23"/>
    <x v="32"/>
    <x v="584"/>
    <x v="102"/>
    <x v="20"/>
    <x v="20"/>
    <x v="3"/>
    <x v="3"/>
    <x v="1"/>
    <x v="10"/>
    <x v="10"/>
  </r>
  <r>
    <x v="589"/>
    <x v="0"/>
    <x v="0"/>
    <x v="10"/>
    <x v="94"/>
    <x v="34"/>
    <x v="584"/>
    <x v="102"/>
    <x v="20"/>
    <x v="20"/>
    <x v="3"/>
    <x v="3"/>
    <x v="1"/>
    <x v="0"/>
    <x v="0"/>
  </r>
  <r>
    <x v="593"/>
    <x v="0"/>
    <x v="4"/>
    <x v="79"/>
    <x v="18"/>
    <x v="7"/>
    <x v="588"/>
    <x v="104"/>
    <x v="20"/>
    <x v="20"/>
    <x v="3"/>
    <x v="3"/>
    <x v="1"/>
    <x v="4"/>
    <x v="4"/>
  </r>
  <r>
    <x v="589"/>
    <x v="0"/>
    <x v="6"/>
    <x v="3"/>
    <x v="36"/>
    <x v="153"/>
    <x v="584"/>
    <x v="102"/>
    <x v="20"/>
    <x v="20"/>
    <x v="3"/>
    <x v="3"/>
    <x v="1"/>
    <x v="6"/>
    <x v="6"/>
  </r>
  <r>
    <x v="592"/>
    <x v="0"/>
    <x v="4"/>
    <x v="57"/>
    <x v="54"/>
    <x v="626"/>
    <x v="587"/>
    <x v="105"/>
    <x v="20"/>
    <x v="20"/>
    <x v="3"/>
    <x v="3"/>
    <x v="1"/>
    <x v="4"/>
    <x v="4"/>
  </r>
  <r>
    <x v="596"/>
    <x v="0"/>
    <x v="1"/>
    <x v="65"/>
    <x v="24"/>
    <x v="99"/>
    <x v="591"/>
    <x v="103"/>
    <x v="20"/>
    <x v="20"/>
    <x v="3"/>
    <x v="3"/>
    <x v="1"/>
    <x v="1"/>
    <x v="1"/>
  </r>
  <r>
    <x v="584"/>
    <x v="0"/>
    <x v="7"/>
    <x v="21"/>
    <x v="18"/>
    <x v="11"/>
    <x v="580"/>
    <x v="102"/>
    <x v="20"/>
    <x v="20"/>
    <x v="3"/>
    <x v="3"/>
    <x v="1"/>
    <x v="7"/>
    <x v="7"/>
  </r>
  <r>
    <x v="584"/>
    <x v="0"/>
    <x v="9"/>
    <x v="49"/>
    <x v="27"/>
    <x v="357"/>
    <x v="580"/>
    <x v="102"/>
    <x v="20"/>
    <x v="20"/>
    <x v="3"/>
    <x v="3"/>
    <x v="1"/>
    <x v="9"/>
    <x v="9"/>
  </r>
  <r>
    <x v="596"/>
    <x v="0"/>
    <x v="0"/>
    <x v="79"/>
    <x v="9"/>
    <x v="6"/>
    <x v="591"/>
    <x v="103"/>
    <x v="20"/>
    <x v="20"/>
    <x v="3"/>
    <x v="3"/>
    <x v="1"/>
    <x v="0"/>
    <x v="0"/>
  </r>
  <r>
    <x v="584"/>
    <x v="0"/>
    <x v="11"/>
    <x v="54"/>
    <x v="59"/>
    <x v="285"/>
    <x v="580"/>
    <x v="102"/>
    <x v="20"/>
    <x v="20"/>
    <x v="3"/>
    <x v="3"/>
    <x v="1"/>
    <x v="11"/>
    <x v="11"/>
  </r>
  <r>
    <x v="586"/>
    <x v="0"/>
    <x v="6"/>
    <x v="1"/>
    <x v="61"/>
    <x v="7"/>
    <x v="581"/>
    <x v="103"/>
    <x v="20"/>
    <x v="20"/>
    <x v="3"/>
    <x v="3"/>
    <x v="1"/>
    <x v="6"/>
    <x v="6"/>
  </r>
  <r>
    <x v="587"/>
    <x v="0"/>
    <x v="2"/>
    <x v="55"/>
    <x v="93"/>
    <x v="734"/>
    <x v="582"/>
    <x v="103"/>
    <x v="20"/>
    <x v="20"/>
    <x v="3"/>
    <x v="3"/>
    <x v="1"/>
    <x v="2"/>
    <x v="2"/>
  </r>
  <r>
    <x v="586"/>
    <x v="0"/>
    <x v="3"/>
    <x v="65"/>
    <x v="81"/>
    <x v="614"/>
    <x v="581"/>
    <x v="103"/>
    <x v="20"/>
    <x v="20"/>
    <x v="3"/>
    <x v="3"/>
    <x v="1"/>
    <x v="3"/>
    <x v="3"/>
  </r>
  <r>
    <x v="587"/>
    <x v="0"/>
    <x v="3"/>
    <x v="49"/>
    <x v="40"/>
    <x v="936"/>
    <x v="582"/>
    <x v="103"/>
    <x v="20"/>
    <x v="20"/>
    <x v="3"/>
    <x v="3"/>
    <x v="1"/>
    <x v="3"/>
    <x v="3"/>
  </r>
  <r>
    <x v="589"/>
    <x v="0"/>
    <x v="5"/>
    <x v="8"/>
    <x v="98"/>
    <x v="6"/>
    <x v="584"/>
    <x v="102"/>
    <x v="20"/>
    <x v="20"/>
    <x v="3"/>
    <x v="3"/>
    <x v="1"/>
    <x v="5"/>
    <x v="5"/>
  </r>
  <r>
    <x v="595"/>
    <x v="0"/>
    <x v="2"/>
    <x v="7"/>
    <x v="8"/>
    <x v="11"/>
    <x v="590"/>
    <x v="104"/>
    <x v="20"/>
    <x v="20"/>
    <x v="3"/>
    <x v="3"/>
    <x v="1"/>
    <x v="2"/>
    <x v="2"/>
  </r>
  <r>
    <x v="590"/>
    <x v="1"/>
    <x v="2"/>
    <x v="33"/>
    <x v="87"/>
    <x v="206"/>
    <x v="585"/>
    <x v="103"/>
    <x v="20"/>
    <x v="20"/>
    <x v="3"/>
    <x v="3"/>
    <x v="1"/>
    <x v="2"/>
    <x v="2"/>
  </r>
  <r>
    <x v="591"/>
    <x v="0"/>
    <x v="8"/>
    <x v="83"/>
    <x v="97"/>
    <x v="54"/>
    <x v="586"/>
    <x v="102"/>
    <x v="20"/>
    <x v="20"/>
    <x v="3"/>
    <x v="3"/>
    <x v="1"/>
    <x v="8"/>
    <x v="8"/>
  </r>
  <r>
    <x v="590"/>
    <x v="0"/>
    <x v="2"/>
    <x v="33"/>
    <x v="87"/>
    <x v="206"/>
    <x v="585"/>
    <x v="103"/>
    <x v="20"/>
    <x v="20"/>
    <x v="3"/>
    <x v="3"/>
    <x v="1"/>
    <x v="2"/>
    <x v="2"/>
  </r>
  <r>
    <x v="594"/>
    <x v="0"/>
    <x v="9"/>
    <x v="53"/>
    <x v="44"/>
    <x v="95"/>
    <x v="589"/>
    <x v="104"/>
    <x v="20"/>
    <x v="20"/>
    <x v="3"/>
    <x v="3"/>
    <x v="1"/>
    <x v="9"/>
    <x v="9"/>
  </r>
  <r>
    <x v="594"/>
    <x v="0"/>
    <x v="6"/>
    <x v="5"/>
    <x v="5"/>
    <x v="5"/>
    <x v="589"/>
    <x v="104"/>
    <x v="20"/>
    <x v="20"/>
    <x v="3"/>
    <x v="3"/>
    <x v="1"/>
    <x v="6"/>
    <x v="6"/>
  </r>
  <r>
    <x v="579"/>
    <x v="0"/>
    <x v="8"/>
    <x v="10"/>
    <x v="13"/>
    <x v="202"/>
    <x v="575"/>
    <x v="104"/>
    <x v="20"/>
    <x v="20"/>
    <x v="3"/>
    <x v="3"/>
    <x v="1"/>
    <x v="8"/>
    <x v="8"/>
  </r>
  <r>
    <x v="581"/>
    <x v="0"/>
    <x v="3"/>
    <x v="65"/>
    <x v="26"/>
    <x v="323"/>
    <x v="577"/>
    <x v="105"/>
    <x v="20"/>
    <x v="20"/>
    <x v="3"/>
    <x v="3"/>
    <x v="1"/>
    <x v="3"/>
    <x v="3"/>
  </r>
  <r>
    <x v="581"/>
    <x v="1"/>
    <x v="2"/>
    <x v="60"/>
    <x v="20"/>
    <x v="793"/>
    <x v="577"/>
    <x v="105"/>
    <x v="20"/>
    <x v="20"/>
    <x v="3"/>
    <x v="3"/>
    <x v="1"/>
    <x v="2"/>
    <x v="2"/>
  </r>
  <r>
    <x v="579"/>
    <x v="1"/>
    <x v="2"/>
    <x v="13"/>
    <x v="14"/>
    <x v="44"/>
    <x v="575"/>
    <x v="104"/>
    <x v="20"/>
    <x v="20"/>
    <x v="3"/>
    <x v="3"/>
    <x v="1"/>
    <x v="2"/>
    <x v="2"/>
  </r>
  <r>
    <x v="580"/>
    <x v="0"/>
    <x v="8"/>
    <x v="57"/>
    <x v="16"/>
    <x v="429"/>
    <x v="576"/>
    <x v="102"/>
    <x v="20"/>
    <x v="20"/>
    <x v="3"/>
    <x v="3"/>
    <x v="1"/>
    <x v="8"/>
    <x v="8"/>
  </r>
  <r>
    <x v="581"/>
    <x v="0"/>
    <x v="9"/>
    <x v="84"/>
    <x v="48"/>
    <x v="429"/>
    <x v="577"/>
    <x v="105"/>
    <x v="20"/>
    <x v="20"/>
    <x v="3"/>
    <x v="3"/>
    <x v="1"/>
    <x v="9"/>
    <x v="9"/>
  </r>
  <r>
    <x v="576"/>
    <x v="0"/>
    <x v="7"/>
    <x v="14"/>
    <x v="97"/>
    <x v="249"/>
    <x v="572"/>
    <x v="105"/>
    <x v="20"/>
    <x v="20"/>
    <x v="3"/>
    <x v="3"/>
    <x v="1"/>
    <x v="7"/>
    <x v="7"/>
  </r>
  <r>
    <x v="578"/>
    <x v="0"/>
    <x v="8"/>
    <x v="34"/>
    <x v="58"/>
    <x v="966"/>
    <x v="574"/>
    <x v="103"/>
    <x v="20"/>
    <x v="20"/>
    <x v="3"/>
    <x v="3"/>
    <x v="1"/>
    <x v="8"/>
    <x v="8"/>
  </r>
  <r>
    <x v="597"/>
    <x v="0"/>
    <x v="10"/>
    <x v="21"/>
    <x v="14"/>
    <x v="126"/>
    <x v="592"/>
    <x v="102"/>
    <x v="20"/>
    <x v="20"/>
    <x v="3"/>
    <x v="3"/>
    <x v="1"/>
    <x v="10"/>
    <x v="10"/>
  </r>
  <r>
    <x v="577"/>
    <x v="0"/>
    <x v="0"/>
    <x v="21"/>
    <x v="14"/>
    <x v="126"/>
    <x v="573"/>
    <x v="103"/>
    <x v="20"/>
    <x v="20"/>
    <x v="3"/>
    <x v="3"/>
    <x v="1"/>
    <x v="0"/>
    <x v="0"/>
  </r>
  <r>
    <x v="577"/>
    <x v="0"/>
    <x v="4"/>
    <x v="36"/>
    <x v="2"/>
    <x v="37"/>
    <x v="573"/>
    <x v="103"/>
    <x v="20"/>
    <x v="20"/>
    <x v="3"/>
    <x v="3"/>
    <x v="1"/>
    <x v="4"/>
    <x v="4"/>
  </r>
  <r>
    <x v="578"/>
    <x v="0"/>
    <x v="2"/>
    <x v="80"/>
    <x v="119"/>
    <x v="215"/>
    <x v="574"/>
    <x v="103"/>
    <x v="20"/>
    <x v="20"/>
    <x v="3"/>
    <x v="3"/>
    <x v="1"/>
    <x v="2"/>
    <x v="2"/>
  </r>
  <r>
    <x v="577"/>
    <x v="0"/>
    <x v="7"/>
    <x v="23"/>
    <x v="16"/>
    <x v="54"/>
    <x v="573"/>
    <x v="103"/>
    <x v="20"/>
    <x v="20"/>
    <x v="3"/>
    <x v="3"/>
    <x v="1"/>
    <x v="7"/>
    <x v="7"/>
  </r>
  <r>
    <x v="580"/>
    <x v="0"/>
    <x v="11"/>
    <x v="48"/>
    <x v="5"/>
    <x v="169"/>
    <x v="576"/>
    <x v="102"/>
    <x v="20"/>
    <x v="20"/>
    <x v="3"/>
    <x v="3"/>
    <x v="1"/>
    <x v="11"/>
    <x v="11"/>
  </r>
  <r>
    <x v="579"/>
    <x v="0"/>
    <x v="1"/>
    <x v="21"/>
    <x v="65"/>
    <x v="75"/>
    <x v="575"/>
    <x v="104"/>
    <x v="20"/>
    <x v="20"/>
    <x v="3"/>
    <x v="3"/>
    <x v="1"/>
    <x v="1"/>
    <x v="1"/>
  </r>
  <r>
    <x v="580"/>
    <x v="0"/>
    <x v="2"/>
    <x v="31"/>
    <x v="27"/>
    <x v="184"/>
    <x v="576"/>
    <x v="102"/>
    <x v="20"/>
    <x v="20"/>
    <x v="3"/>
    <x v="3"/>
    <x v="1"/>
    <x v="2"/>
    <x v="2"/>
  </r>
  <r>
    <x v="572"/>
    <x v="0"/>
    <x v="5"/>
    <x v="75"/>
    <x v="9"/>
    <x v="120"/>
    <x v="568"/>
    <x v="104"/>
    <x v="20"/>
    <x v="20"/>
    <x v="3"/>
    <x v="3"/>
    <x v="1"/>
    <x v="5"/>
    <x v="5"/>
  </r>
  <r>
    <x v="584"/>
    <x v="0"/>
    <x v="4"/>
    <x v="1"/>
    <x v="76"/>
    <x v="34"/>
    <x v="580"/>
    <x v="102"/>
    <x v="20"/>
    <x v="20"/>
    <x v="3"/>
    <x v="3"/>
    <x v="1"/>
    <x v="4"/>
    <x v="4"/>
  </r>
  <r>
    <x v="587"/>
    <x v="0"/>
    <x v="4"/>
    <x v="54"/>
    <x v="102"/>
    <x v="13"/>
    <x v="582"/>
    <x v="103"/>
    <x v="20"/>
    <x v="20"/>
    <x v="3"/>
    <x v="3"/>
    <x v="1"/>
    <x v="4"/>
    <x v="4"/>
  </r>
  <r>
    <x v="576"/>
    <x v="1"/>
    <x v="2"/>
    <x v="239"/>
    <x v="261"/>
    <x v="1232"/>
    <x v="572"/>
    <x v="105"/>
    <x v="20"/>
    <x v="20"/>
    <x v="3"/>
    <x v="3"/>
    <x v="1"/>
    <x v="2"/>
    <x v="2"/>
  </r>
  <r>
    <x v="571"/>
    <x v="0"/>
    <x v="3"/>
    <x v="68"/>
    <x v="172"/>
    <x v="357"/>
    <x v="567"/>
    <x v="103"/>
    <x v="20"/>
    <x v="20"/>
    <x v="3"/>
    <x v="3"/>
    <x v="1"/>
    <x v="3"/>
    <x v="3"/>
  </r>
  <r>
    <x v="583"/>
    <x v="0"/>
    <x v="11"/>
    <x v="85"/>
    <x v="147"/>
    <x v="607"/>
    <x v="579"/>
    <x v="103"/>
    <x v="20"/>
    <x v="20"/>
    <x v="3"/>
    <x v="3"/>
    <x v="1"/>
    <x v="11"/>
    <x v="11"/>
  </r>
  <r>
    <x v="576"/>
    <x v="0"/>
    <x v="4"/>
    <x v="107"/>
    <x v="77"/>
    <x v="1233"/>
    <x v="572"/>
    <x v="105"/>
    <x v="20"/>
    <x v="20"/>
    <x v="3"/>
    <x v="3"/>
    <x v="1"/>
    <x v="4"/>
    <x v="4"/>
  </r>
  <r>
    <x v="583"/>
    <x v="0"/>
    <x v="5"/>
    <x v="92"/>
    <x v="23"/>
    <x v="13"/>
    <x v="579"/>
    <x v="103"/>
    <x v="20"/>
    <x v="20"/>
    <x v="3"/>
    <x v="3"/>
    <x v="1"/>
    <x v="5"/>
    <x v="5"/>
  </r>
  <r>
    <x v="585"/>
    <x v="0"/>
    <x v="7"/>
    <x v="92"/>
    <x v="7"/>
    <x v="207"/>
    <x v="34"/>
    <x v="104"/>
    <x v="20"/>
    <x v="20"/>
    <x v="3"/>
    <x v="3"/>
    <x v="1"/>
    <x v="7"/>
    <x v="7"/>
  </r>
  <r>
    <x v="586"/>
    <x v="0"/>
    <x v="7"/>
    <x v="17"/>
    <x v="5"/>
    <x v="202"/>
    <x v="581"/>
    <x v="103"/>
    <x v="20"/>
    <x v="20"/>
    <x v="3"/>
    <x v="3"/>
    <x v="1"/>
    <x v="7"/>
    <x v="7"/>
  </r>
  <r>
    <x v="575"/>
    <x v="0"/>
    <x v="11"/>
    <x v="26"/>
    <x v="30"/>
    <x v="181"/>
    <x v="571"/>
    <x v="104"/>
    <x v="20"/>
    <x v="20"/>
    <x v="3"/>
    <x v="3"/>
    <x v="1"/>
    <x v="11"/>
    <x v="11"/>
  </r>
  <r>
    <x v="574"/>
    <x v="0"/>
    <x v="3"/>
    <x v="19"/>
    <x v="66"/>
    <x v="186"/>
    <x v="570"/>
    <x v="103"/>
    <x v="20"/>
    <x v="20"/>
    <x v="3"/>
    <x v="3"/>
    <x v="1"/>
    <x v="3"/>
    <x v="3"/>
  </r>
  <r>
    <x v="585"/>
    <x v="0"/>
    <x v="8"/>
    <x v="40"/>
    <x v="48"/>
    <x v="54"/>
    <x v="34"/>
    <x v="104"/>
    <x v="20"/>
    <x v="20"/>
    <x v="3"/>
    <x v="3"/>
    <x v="1"/>
    <x v="8"/>
    <x v="8"/>
  </r>
  <r>
    <x v="583"/>
    <x v="0"/>
    <x v="6"/>
    <x v="80"/>
    <x v="118"/>
    <x v="616"/>
    <x v="579"/>
    <x v="103"/>
    <x v="20"/>
    <x v="20"/>
    <x v="3"/>
    <x v="3"/>
    <x v="1"/>
    <x v="6"/>
    <x v="6"/>
  </r>
  <r>
    <x v="573"/>
    <x v="0"/>
    <x v="5"/>
    <x v="93"/>
    <x v="0"/>
    <x v="187"/>
    <x v="569"/>
    <x v="103"/>
    <x v="20"/>
    <x v="20"/>
    <x v="3"/>
    <x v="3"/>
    <x v="1"/>
    <x v="5"/>
    <x v="5"/>
  </r>
  <r>
    <x v="573"/>
    <x v="0"/>
    <x v="6"/>
    <x v="94"/>
    <x v="49"/>
    <x v="778"/>
    <x v="569"/>
    <x v="103"/>
    <x v="20"/>
    <x v="20"/>
    <x v="3"/>
    <x v="3"/>
    <x v="1"/>
    <x v="6"/>
    <x v="6"/>
  </r>
  <r>
    <x v="575"/>
    <x v="0"/>
    <x v="0"/>
    <x v="10"/>
    <x v="9"/>
    <x v="9"/>
    <x v="571"/>
    <x v="104"/>
    <x v="20"/>
    <x v="20"/>
    <x v="3"/>
    <x v="3"/>
    <x v="1"/>
    <x v="0"/>
    <x v="0"/>
  </r>
  <r>
    <x v="584"/>
    <x v="0"/>
    <x v="2"/>
    <x v="31"/>
    <x v="48"/>
    <x v="112"/>
    <x v="580"/>
    <x v="102"/>
    <x v="20"/>
    <x v="20"/>
    <x v="3"/>
    <x v="3"/>
    <x v="1"/>
    <x v="2"/>
    <x v="2"/>
  </r>
  <r>
    <x v="574"/>
    <x v="0"/>
    <x v="5"/>
    <x v="6"/>
    <x v="85"/>
    <x v="171"/>
    <x v="570"/>
    <x v="103"/>
    <x v="20"/>
    <x v="20"/>
    <x v="3"/>
    <x v="3"/>
    <x v="1"/>
    <x v="5"/>
    <x v="5"/>
  </r>
  <r>
    <x v="583"/>
    <x v="0"/>
    <x v="2"/>
    <x v="64"/>
    <x v="77"/>
    <x v="98"/>
    <x v="579"/>
    <x v="103"/>
    <x v="20"/>
    <x v="20"/>
    <x v="3"/>
    <x v="3"/>
    <x v="1"/>
    <x v="2"/>
    <x v="2"/>
  </r>
  <r>
    <x v="583"/>
    <x v="0"/>
    <x v="0"/>
    <x v="48"/>
    <x v="1"/>
    <x v="233"/>
    <x v="579"/>
    <x v="103"/>
    <x v="20"/>
    <x v="20"/>
    <x v="3"/>
    <x v="3"/>
    <x v="1"/>
    <x v="0"/>
    <x v="0"/>
  </r>
  <r>
    <x v="574"/>
    <x v="0"/>
    <x v="4"/>
    <x v="51"/>
    <x v="48"/>
    <x v="93"/>
    <x v="570"/>
    <x v="103"/>
    <x v="20"/>
    <x v="20"/>
    <x v="3"/>
    <x v="3"/>
    <x v="1"/>
    <x v="4"/>
    <x v="4"/>
  </r>
  <r>
    <x v="591"/>
    <x v="0"/>
    <x v="3"/>
    <x v="14"/>
    <x v="32"/>
    <x v="18"/>
    <x v="586"/>
    <x v="102"/>
    <x v="20"/>
    <x v="20"/>
    <x v="3"/>
    <x v="3"/>
    <x v="1"/>
    <x v="3"/>
    <x v="3"/>
  </r>
  <r>
    <x v="590"/>
    <x v="0"/>
    <x v="4"/>
    <x v="3"/>
    <x v="16"/>
    <x v="93"/>
    <x v="585"/>
    <x v="103"/>
    <x v="20"/>
    <x v="20"/>
    <x v="3"/>
    <x v="3"/>
    <x v="1"/>
    <x v="4"/>
    <x v="4"/>
  </r>
  <r>
    <x v="590"/>
    <x v="0"/>
    <x v="8"/>
    <x v="37"/>
    <x v="34"/>
    <x v="68"/>
    <x v="585"/>
    <x v="103"/>
    <x v="20"/>
    <x v="20"/>
    <x v="3"/>
    <x v="3"/>
    <x v="1"/>
    <x v="8"/>
    <x v="8"/>
  </r>
  <r>
    <x v="592"/>
    <x v="0"/>
    <x v="0"/>
    <x v="79"/>
    <x v="65"/>
    <x v="3"/>
    <x v="587"/>
    <x v="105"/>
    <x v="20"/>
    <x v="20"/>
    <x v="3"/>
    <x v="3"/>
    <x v="1"/>
    <x v="0"/>
    <x v="0"/>
  </r>
  <r>
    <x v="588"/>
    <x v="0"/>
    <x v="1"/>
    <x v="51"/>
    <x v="47"/>
    <x v="39"/>
    <x v="583"/>
    <x v="104"/>
    <x v="20"/>
    <x v="20"/>
    <x v="3"/>
    <x v="3"/>
    <x v="1"/>
    <x v="1"/>
    <x v="1"/>
  </r>
  <r>
    <x v="595"/>
    <x v="0"/>
    <x v="4"/>
    <x v="75"/>
    <x v="91"/>
    <x v="124"/>
    <x v="590"/>
    <x v="104"/>
    <x v="20"/>
    <x v="20"/>
    <x v="3"/>
    <x v="3"/>
    <x v="1"/>
    <x v="4"/>
    <x v="4"/>
  </r>
  <r>
    <x v="594"/>
    <x v="0"/>
    <x v="7"/>
    <x v="30"/>
    <x v="14"/>
    <x v="31"/>
    <x v="589"/>
    <x v="104"/>
    <x v="20"/>
    <x v="20"/>
    <x v="3"/>
    <x v="3"/>
    <x v="1"/>
    <x v="7"/>
    <x v="7"/>
  </r>
  <r>
    <x v="588"/>
    <x v="0"/>
    <x v="6"/>
    <x v="92"/>
    <x v="8"/>
    <x v="63"/>
    <x v="583"/>
    <x v="104"/>
    <x v="20"/>
    <x v="20"/>
    <x v="3"/>
    <x v="3"/>
    <x v="1"/>
    <x v="6"/>
    <x v="6"/>
  </r>
  <r>
    <x v="595"/>
    <x v="0"/>
    <x v="0"/>
    <x v="75"/>
    <x v="91"/>
    <x v="124"/>
    <x v="590"/>
    <x v="104"/>
    <x v="20"/>
    <x v="20"/>
    <x v="3"/>
    <x v="3"/>
    <x v="1"/>
    <x v="0"/>
    <x v="0"/>
  </r>
  <r>
    <x v="588"/>
    <x v="0"/>
    <x v="3"/>
    <x v="1"/>
    <x v="30"/>
    <x v="31"/>
    <x v="583"/>
    <x v="104"/>
    <x v="20"/>
    <x v="20"/>
    <x v="3"/>
    <x v="3"/>
    <x v="1"/>
    <x v="3"/>
    <x v="3"/>
  </r>
  <r>
    <x v="594"/>
    <x v="0"/>
    <x v="1"/>
    <x v="51"/>
    <x v="60"/>
    <x v="71"/>
    <x v="589"/>
    <x v="104"/>
    <x v="20"/>
    <x v="20"/>
    <x v="3"/>
    <x v="3"/>
    <x v="1"/>
    <x v="1"/>
    <x v="1"/>
  </r>
  <r>
    <x v="590"/>
    <x v="0"/>
    <x v="1"/>
    <x v="70"/>
    <x v="4"/>
    <x v="108"/>
    <x v="585"/>
    <x v="103"/>
    <x v="20"/>
    <x v="20"/>
    <x v="3"/>
    <x v="3"/>
    <x v="1"/>
    <x v="1"/>
    <x v="1"/>
  </r>
  <r>
    <x v="585"/>
    <x v="0"/>
    <x v="3"/>
    <x v="54"/>
    <x v="47"/>
    <x v="34"/>
    <x v="34"/>
    <x v="104"/>
    <x v="20"/>
    <x v="20"/>
    <x v="3"/>
    <x v="3"/>
    <x v="1"/>
    <x v="3"/>
    <x v="3"/>
  </r>
  <r>
    <x v="582"/>
    <x v="0"/>
    <x v="8"/>
    <x v="68"/>
    <x v="138"/>
    <x v="97"/>
    <x v="578"/>
    <x v="105"/>
    <x v="20"/>
    <x v="20"/>
    <x v="3"/>
    <x v="3"/>
    <x v="1"/>
    <x v="8"/>
    <x v="8"/>
  </r>
  <r>
    <x v="591"/>
    <x v="0"/>
    <x v="7"/>
    <x v="3"/>
    <x v="16"/>
    <x v="93"/>
    <x v="586"/>
    <x v="102"/>
    <x v="20"/>
    <x v="20"/>
    <x v="3"/>
    <x v="3"/>
    <x v="1"/>
    <x v="7"/>
    <x v="7"/>
  </r>
  <r>
    <x v="593"/>
    <x v="0"/>
    <x v="3"/>
    <x v="23"/>
    <x v="7"/>
    <x v="376"/>
    <x v="588"/>
    <x v="104"/>
    <x v="20"/>
    <x v="20"/>
    <x v="3"/>
    <x v="3"/>
    <x v="1"/>
    <x v="3"/>
    <x v="3"/>
  </r>
  <r>
    <x v="582"/>
    <x v="0"/>
    <x v="0"/>
    <x v="7"/>
    <x v="8"/>
    <x v="11"/>
    <x v="578"/>
    <x v="105"/>
    <x v="20"/>
    <x v="20"/>
    <x v="3"/>
    <x v="3"/>
    <x v="1"/>
    <x v="0"/>
    <x v="0"/>
  </r>
  <r>
    <x v="585"/>
    <x v="0"/>
    <x v="11"/>
    <x v="53"/>
    <x v="44"/>
    <x v="95"/>
    <x v="34"/>
    <x v="104"/>
    <x v="20"/>
    <x v="20"/>
    <x v="3"/>
    <x v="3"/>
    <x v="1"/>
    <x v="11"/>
    <x v="11"/>
  </r>
  <r>
    <x v="584"/>
    <x v="0"/>
    <x v="10"/>
    <x v="92"/>
    <x v="11"/>
    <x v="176"/>
    <x v="580"/>
    <x v="102"/>
    <x v="20"/>
    <x v="20"/>
    <x v="3"/>
    <x v="3"/>
    <x v="1"/>
    <x v="10"/>
    <x v="10"/>
  </r>
  <r>
    <x v="579"/>
    <x v="0"/>
    <x v="2"/>
    <x v="13"/>
    <x v="14"/>
    <x v="44"/>
    <x v="575"/>
    <x v="104"/>
    <x v="20"/>
    <x v="20"/>
    <x v="3"/>
    <x v="3"/>
    <x v="1"/>
    <x v="2"/>
    <x v="2"/>
  </r>
  <r>
    <x v="578"/>
    <x v="0"/>
    <x v="11"/>
    <x v="36"/>
    <x v="32"/>
    <x v="319"/>
    <x v="574"/>
    <x v="103"/>
    <x v="20"/>
    <x v="20"/>
    <x v="3"/>
    <x v="3"/>
    <x v="1"/>
    <x v="11"/>
    <x v="11"/>
  </r>
  <r>
    <x v="594"/>
    <x v="0"/>
    <x v="8"/>
    <x v="37"/>
    <x v="61"/>
    <x v="84"/>
    <x v="589"/>
    <x v="104"/>
    <x v="20"/>
    <x v="20"/>
    <x v="3"/>
    <x v="3"/>
    <x v="1"/>
    <x v="8"/>
    <x v="8"/>
  </r>
  <r>
    <x v="597"/>
    <x v="0"/>
    <x v="1"/>
    <x v="24"/>
    <x v="61"/>
    <x v="187"/>
    <x v="592"/>
    <x v="102"/>
    <x v="20"/>
    <x v="20"/>
    <x v="3"/>
    <x v="3"/>
    <x v="1"/>
    <x v="1"/>
    <x v="1"/>
  </r>
  <r>
    <x v="578"/>
    <x v="0"/>
    <x v="5"/>
    <x v="6"/>
    <x v="6"/>
    <x v="6"/>
    <x v="574"/>
    <x v="103"/>
    <x v="20"/>
    <x v="20"/>
    <x v="3"/>
    <x v="3"/>
    <x v="1"/>
    <x v="5"/>
    <x v="5"/>
  </r>
  <r>
    <x v="579"/>
    <x v="0"/>
    <x v="9"/>
    <x v="10"/>
    <x v="13"/>
    <x v="202"/>
    <x v="575"/>
    <x v="104"/>
    <x v="20"/>
    <x v="20"/>
    <x v="3"/>
    <x v="3"/>
    <x v="1"/>
    <x v="9"/>
    <x v="9"/>
  </r>
  <r>
    <x v="580"/>
    <x v="0"/>
    <x v="5"/>
    <x v="75"/>
    <x v="91"/>
    <x v="124"/>
    <x v="576"/>
    <x v="102"/>
    <x v="20"/>
    <x v="20"/>
    <x v="3"/>
    <x v="3"/>
    <x v="1"/>
    <x v="5"/>
    <x v="5"/>
  </r>
  <r>
    <x v="577"/>
    <x v="0"/>
    <x v="8"/>
    <x v="39"/>
    <x v="113"/>
    <x v="1234"/>
    <x v="573"/>
    <x v="103"/>
    <x v="20"/>
    <x v="20"/>
    <x v="3"/>
    <x v="3"/>
    <x v="1"/>
    <x v="8"/>
    <x v="8"/>
  </r>
  <r>
    <x v="580"/>
    <x v="0"/>
    <x v="6"/>
    <x v="9"/>
    <x v="14"/>
    <x v="14"/>
    <x v="576"/>
    <x v="102"/>
    <x v="20"/>
    <x v="20"/>
    <x v="3"/>
    <x v="3"/>
    <x v="1"/>
    <x v="6"/>
    <x v="6"/>
  </r>
  <r>
    <x v="578"/>
    <x v="0"/>
    <x v="3"/>
    <x v="27"/>
    <x v="31"/>
    <x v="43"/>
    <x v="574"/>
    <x v="103"/>
    <x v="20"/>
    <x v="20"/>
    <x v="3"/>
    <x v="3"/>
    <x v="1"/>
    <x v="3"/>
    <x v="3"/>
  </r>
  <r>
    <x v="597"/>
    <x v="0"/>
    <x v="3"/>
    <x v="23"/>
    <x v="16"/>
    <x v="54"/>
    <x v="592"/>
    <x v="102"/>
    <x v="20"/>
    <x v="20"/>
    <x v="3"/>
    <x v="3"/>
    <x v="1"/>
    <x v="3"/>
    <x v="3"/>
  </r>
  <r>
    <x v="597"/>
    <x v="0"/>
    <x v="5"/>
    <x v="12"/>
    <x v="6"/>
    <x v="145"/>
    <x v="592"/>
    <x v="102"/>
    <x v="20"/>
    <x v="20"/>
    <x v="3"/>
    <x v="3"/>
    <x v="1"/>
    <x v="5"/>
    <x v="5"/>
  </r>
  <r>
    <x v="578"/>
    <x v="0"/>
    <x v="4"/>
    <x v="53"/>
    <x v="60"/>
    <x v="139"/>
    <x v="574"/>
    <x v="103"/>
    <x v="20"/>
    <x v="20"/>
    <x v="3"/>
    <x v="3"/>
    <x v="1"/>
    <x v="4"/>
    <x v="4"/>
  </r>
  <r>
    <x v="571"/>
    <x v="0"/>
    <x v="5"/>
    <x v="8"/>
    <x v="9"/>
    <x v="13"/>
    <x v="567"/>
    <x v="103"/>
    <x v="20"/>
    <x v="20"/>
    <x v="3"/>
    <x v="3"/>
    <x v="1"/>
    <x v="5"/>
    <x v="5"/>
  </r>
  <r>
    <x v="572"/>
    <x v="0"/>
    <x v="0"/>
    <x v="21"/>
    <x v="43"/>
    <x v="957"/>
    <x v="568"/>
    <x v="104"/>
    <x v="20"/>
    <x v="20"/>
    <x v="3"/>
    <x v="3"/>
    <x v="1"/>
    <x v="0"/>
    <x v="0"/>
  </r>
  <r>
    <x v="570"/>
    <x v="0"/>
    <x v="11"/>
    <x v="57"/>
    <x v="1"/>
    <x v="255"/>
    <x v="566"/>
    <x v="102"/>
    <x v="20"/>
    <x v="20"/>
    <x v="3"/>
    <x v="3"/>
    <x v="1"/>
    <x v="11"/>
    <x v="11"/>
  </r>
  <r>
    <x v="576"/>
    <x v="0"/>
    <x v="9"/>
    <x v="192"/>
    <x v="262"/>
    <x v="1028"/>
    <x v="572"/>
    <x v="105"/>
    <x v="20"/>
    <x v="20"/>
    <x v="3"/>
    <x v="3"/>
    <x v="1"/>
    <x v="9"/>
    <x v="9"/>
  </r>
  <r>
    <x v="587"/>
    <x v="0"/>
    <x v="11"/>
    <x v="33"/>
    <x v="114"/>
    <x v="1235"/>
    <x v="582"/>
    <x v="103"/>
    <x v="20"/>
    <x v="20"/>
    <x v="3"/>
    <x v="3"/>
    <x v="1"/>
    <x v="11"/>
    <x v="11"/>
  </r>
  <r>
    <x v="596"/>
    <x v="0"/>
    <x v="7"/>
    <x v="30"/>
    <x v="18"/>
    <x v="6"/>
    <x v="591"/>
    <x v="103"/>
    <x v="20"/>
    <x v="20"/>
    <x v="3"/>
    <x v="3"/>
    <x v="1"/>
    <x v="7"/>
    <x v="7"/>
  </r>
  <r>
    <x v="596"/>
    <x v="0"/>
    <x v="2"/>
    <x v="33"/>
    <x v="87"/>
    <x v="206"/>
    <x v="591"/>
    <x v="103"/>
    <x v="20"/>
    <x v="20"/>
    <x v="3"/>
    <x v="3"/>
    <x v="1"/>
    <x v="2"/>
    <x v="2"/>
  </r>
  <r>
    <x v="582"/>
    <x v="0"/>
    <x v="11"/>
    <x v="78"/>
    <x v="137"/>
    <x v="1208"/>
    <x v="578"/>
    <x v="105"/>
    <x v="20"/>
    <x v="20"/>
    <x v="3"/>
    <x v="3"/>
    <x v="1"/>
    <x v="11"/>
    <x v="11"/>
  </r>
  <r>
    <x v="587"/>
    <x v="1"/>
    <x v="2"/>
    <x v="55"/>
    <x v="93"/>
    <x v="734"/>
    <x v="582"/>
    <x v="103"/>
    <x v="20"/>
    <x v="20"/>
    <x v="3"/>
    <x v="3"/>
    <x v="1"/>
    <x v="2"/>
    <x v="2"/>
  </r>
  <r>
    <x v="587"/>
    <x v="0"/>
    <x v="8"/>
    <x v="18"/>
    <x v="58"/>
    <x v="1236"/>
    <x v="582"/>
    <x v="103"/>
    <x v="20"/>
    <x v="20"/>
    <x v="3"/>
    <x v="3"/>
    <x v="1"/>
    <x v="8"/>
    <x v="8"/>
  </r>
  <r>
    <x v="596"/>
    <x v="0"/>
    <x v="10"/>
    <x v="7"/>
    <x v="62"/>
    <x v="69"/>
    <x v="591"/>
    <x v="103"/>
    <x v="20"/>
    <x v="20"/>
    <x v="3"/>
    <x v="3"/>
    <x v="1"/>
    <x v="10"/>
    <x v="10"/>
  </r>
  <r>
    <x v="586"/>
    <x v="0"/>
    <x v="1"/>
    <x v="31"/>
    <x v="19"/>
    <x v="540"/>
    <x v="581"/>
    <x v="103"/>
    <x v="20"/>
    <x v="20"/>
    <x v="3"/>
    <x v="3"/>
    <x v="1"/>
    <x v="1"/>
    <x v="1"/>
  </r>
  <r>
    <x v="584"/>
    <x v="1"/>
    <x v="2"/>
    <x v="82"/>
    <x v="48"/>
    <x v="299"/>
    <x v="580"/>
    <x v="102"/>
    <x v="20"/>
    <x v="20"/>
    <x v="3"/>
    <x v="3"/>
    <x v="1"/>
    <x v="2"/>
    <x v="2"/>
  </r>
  <r>
    <x v="586"/>
    <x v="0"/>
    <x v="10"/>
    <x v="3"/>
    <x v="36"/>
    <x v="153"/>
    <x v="581"/>
    <x v="103"/>
    <x v="20"/>
    <x v="20"/>
    <x v="3"/>
    <x v="3"/>
    <x v="1"/>
    <x v="10"/>
    <x v="10"/>
  </r>
  <r>
    <x v="596"/>
    <x v="0"/>
    <x v="9"/>
    <x v="65"/>
    <x v="38"/>
    <x v="74"/>
    <x v="591"/>
    <x v="103"/>
    <x v="20"/>
    <x v="20"/>
    <x v="3"/>
    <x v="3"/>
    <x v="1"/>
    <x v="9"/>
    <x v="9"/>
  </r>
  <r>
    <x v="575"/>
    <x v="0"/>
    <x v="9"/>
    <x v="53"/>
    <x v="15"/>
    <x v="12"/>
    <x v="571"/>
    <x v="104"/>
    <x v="20"/>
    <x v="20"/>
    <x v="3"/>
    <x v="3"/>
    <x v="1"/>
    <x v="9"/>
    <x v="9"/>
  </r>
  <r>
    <x v="570"/>
    <x v="1"/>
    <x v="2"/>
    <x v="65"/>
    <x v="26"/>
    <x v="323"/>
    <x v="566"/>
    <x v="102"/>
    <x v="20"/>
    <x v="20"/>
    <x v="3"/>
    <x v="3"/>
    <x v="1"/>
    <x v="2"/>
    <x v="2"/>
  </r>
  <r>
    <x v="570"/>
    <x v="0"/>
    <x v="0"/>
    <x v="0"/>
    <x v="85"/>
    <x v="126"/>
    <x v="566"/>
    <x v="102"/>
    <x v="20"/>
    <x v="20"/>
    <x v="3"/>
    <x v="3"/>
    <x v="1"/>
    <x v="0"/>
    <x v="0"/>
  </r>
  <r>
    <x v="572"/>
    <x v="0"/>
    <x v="8"/>
    <x v="31"/>
    <x v="114"/>
    <x v="1237"/>
    <x v="568"/>
    <x v="104"/>
    <x v="20"/>
    <x v="20"/>
    <x v="3"/>
    <x v="3"/>
    <x v="1"/>
    <x v="8"/>
    <x v="8"/>
  </r>
  <r>
    <x v="572"/>
    <x v="0"/>
    <x v="2"/>
    <x v="84"/>
    <x v="97"/>
    <x v="1238"/>
    <x v="568"/>
    <x v="104"/>
    <x v="20"/>
    <x v="20"/>
    <x v="3"/>
    <x v="3"/>
    <x v="1"/>
    <x v="2"/>
    <x v="2"/>
  </r>
  <r>
    <x v="573"/>
    <x v="0"/>
    <x v="3"/>
    <x v="134"/>
    <x v="172"/>
    <x v="1121"/>
    <x v="569"/>
    <x v="103"/>
    <x v="20"/>
    <x v="20"/>
    <x v="3"/>
    <x v="3"/>
    <x v="1"/>
    <x v="3"/>
    <x v="3"/>
  </r>
  <r>
    <x v="575"/>
    <x v="0"/>
    <x v="4"/>
    <x v="5"/>
    <x v="7"/>
    <x v="152"/>
    <x v="571"/>
    <x v="104"/>
    <x v="20"/>
    <x v="20"/>
    <x v="3"/>
    <x v="3"/>
    <x v="1"/>
    <x v="4"/>
    <x v="4"/>
  </r>
  <r>
    <x v="571"/>
    <x v="0"/>
    <x v="6"/>
    <x v="42"/>
    <x v="39"/>
    <x v="1239"/>
    <x v="567"/>
    <x v="103"/>
    <x v="20"/>
    <x v="20"/>
    <x v="3"/>
    <x v="3"/>
    <x v="1"/>
    <x v="6"/>
    <x v="6"/>
  </r>
  <r>
    <x v="570"/>
    <x v="0"/>
    <x v="4"/>
    <x v="17"/>
    <x v="11"/>
    <x v="18"/>
    <x v="566"/>
    <x v="102"/>
    <x v="20"/>
    <x v="20"/>
    <x v="3"/>
    <x v="3"/>
    <x v="1"/>
    <x v="4"/>
    <x v="4"/>
  </r>
  <r>
    <x v="571"/>
    <x v="0"/>
    <x v="0"/>
    <x v="17"/>
    <x v="7"/>
    <x v="34"/>
    <x v="567"/>
    <x v="103"/>
    <x v="20"/>
    <x v="20"/>
    <x v="3"/>
    <x v="3"/>
    <x v="1"/>
    <x v="0"/>
    <x v="0"/>
  </r>
  <r>
    <x v="574"/>
    <x v="0"/>
    <x v="7"/>
    <x v="92"/>
    <x v="5"/>
    <x v="389"/>
    <x v="570"/>
    <x v="103"/>
    <x v="20"/>
    <x v="20"/>
    <x v="3"/>
    <x v="3"/>
    <x v="1"/>
    <x v="7"/>
    <x v="7"/>
  </r>
  <r>
    <x v="592"/>
    <x v="0"/>
    <x v="6"/>
    <x v="11"/>
    <x v="30"/>
    <x v="126"/>
    <x v="587"/>
    <x v="105"/>
    <x v="20"/>
    <x v="20"/>
    <x v="3"/>
    <x v="3"/>
    <x v="1"/>
    <x v="6"/>
    <x v="6"/>
  </r>
  <r>
    <x v="589"/>
    <x v="0"/>
    <x v="1"/>
    <x v="54"/>
    <x v="75"/>
    <x v="202"/>
    <x v="584"/>
    <x v="102"/>
    <x v="20"/>
    <x v="20"/>
    <x v="3"/>
    <x v="3"/>
    <x v="1"/>
    <x v="1"/>
    <x v="1"/>
  </r>
  <r>
    <x v="588"/>
    <x v="0"/>
    <x v="7"/>
    <x v="6"/>
    <x v="65"/>
    <x v="1240"/>
    <x v="583"/>
    <x v="104"/>
    <x v="20"/>
    <x v="20"/>
    <x v="3"/>
    <x v="3"/>
    <x v="1"/>
    <x v="7"/>
    <x v="7"/>
  </r>
  <r>
    <x v="589"/>
    <x v="0"/>
    <x v="7"/>
    <x v="30"/>
    <x v="62"/>
    <x v="7"/>
    <x v="584"/>
    <x v="102"/>
    <x v="20"/>
    <x v="20"/>
    <x v="3"/>
    <x v="3"/>
    <x v="1"/>
    <x v="7"/>
    <x v="7"/>
  </r>
  <r>
    <x v="591"/>
    <x v="0"/>
    <x v="9"/>
    <x v="89"/>
    <x v="70"/>
    <x v="154"/>
    <x v="586"/>
    <x v="102"/>
    <x v="20"/>
    <x v="20"/>
    <x v="3"/>
    <x v="3"/>
    <x v="1"/>
    <x v="9"/>
    <x v="9"/>
  </r>
  <r>
    <x v="584"/>
    <x v="0"/>
    <x v="3"/>
    <x v="24"/>
    <x v="4"/>
    <x v="34"/>
    <x v="580"/>
    <x v="102"/>
    <x v="20"/>
    <x v="20"/>
    <x v="3"/>
    <x v="3"/>
    <x v="1"/>
    <x v="3"/>
    <x v="3"/>
  </r>
  <r>
    <x v="596"/>
    <x v="0"/>
    <x v="3"/>
    <x v="1"/>
    <x v="3"/>
    <x v="244"/>
    <x v="591"/>
    <x v="103"/>
    <x v="20"/>
    <x v="20"/>
    <x v="3"/>
    <x v="3"/>
    <x v="1"/>
    <x v="3"/>
    <x v="3"/>
  </r>
  <r>
    <x v="586"/>
    <x v="1"/>
    <x v="2"/>
    <x v="19"/>
    <x v="66"/>
    <x v="186"/>
    <x v="581"/>
    <x v="103"/>
    <x v="20"/>
    <x v="20"/>
    <x v="3"/>
    <x v="3"/>
    <x v="1"/>
    <x v="2"/>
    <x v="2"/>
  </r>
  <r>
    <x v="596"/>
    <x v="0"/>
    <x v="4"/>
    <x v="63"/>
    <x v="36"/>
    <x v="337"/>
    <x v="591"/>
    <x v="103"/>
    <x v="20"/>
    <x v="20"/>
    <x v="3"/>
    <x v="3"/>
    <x v="1"/>
    <x v="4"/>
    <x v="4"/>
  </r>
  <r>
    <x v="590"/>
    <x v="0"/>
    <x v="3"/>
    <x v="11"/>
    <x v="36"/>
    <x v="34"/>
    <x v="585"/>
    <x v="103"/>
    <x v="20"/>
    <x v="20"/>
    <x v="3"/>
    <x v="3"/>
    <x v="1"/>
    <x v="3"/>
    <x v="3"/>
  </r>
  <r>
    <x v="593"/>
    <x v="0"/>
    <x v="2"/>
    <x v="3"/>
    <x v="11"/>
    <x v="263"/>
    <x v="588"/>
    <x v="104"/>
    <x v="20"/>
    <x v="20"/>
    <x v="3"/>
    <x v="3"/>
    <x v="1"/>
    <x v="2"/>
    <x v="2"/>
  </r>
  <r>
    <x v="570"/>
    <x v="0"/>
    <x v="2"/>
    <x v="70"/>
    <x v="26"/>
    <x v="306"/>
    <x v="566"/>
    <x v="102"/>
    <x v="20"/>
    <x v="20"/>
    <x v="3"/>
    <x v="3"/>
    <x v="1"/>
    <x v="2"/>
    <x v="2"/>
  </r>
  <r>
    <x v="595"/>
    <x v="0"/>
    <x v="11"/>
    <x v="75"/>
    <x v="91"/>
    <x v="124"/>
    <x v="590"/>
    <x v="104"/>
    <x v="20"/>
    <x v="20"/>
    <x v="3"/>
    <x v="3"/>
    <x v="1"/>
    <x v="11"/>
    <x v="11"/>
  </r>
  <r>
    <x v="592"/>
    <x v="0"/>
    <x v="10"/>
    <x v="23"/>
    <x v="56"/>
    <x v="204"/>
    <x v="587"/>
    <x v="105"/>
    <x v="20"/>
    <x v="20"/>
    <x v="3"/>
    <x v="3"/>
    <x v="1"/>
    <x v="10"/>
    <x v="10"/>
  </r>
  <r>
    <x v="592"/>
    <x v="0"/>
    <x v="5"/>
    <x v="6"/>
    <x v="98"/>
    <x v="13"/>
    <x v="587"/>
    <x v="105"/>
    <x v="20"/>
    <x v="20"/>
    <x v="3"/>
    <x v="3"/>
    <x v="1"/>
    <x v="5"/>
    <x v="5"/>
  </r>
  <r>
    <x v="594"/>
    <x v="0"/>
    <x v="2"/>
    <x v="84"/>
    <x v="87"/>
    <x v="142"/>
    <x v="589"/>
    <x v="104"/>
    <x v="20"/>
    <x v="20"/>
    <x v="3"/>
    <x v="3"/>
    <x v="1"/>
    <x v="2"/>
    <x v="2"/>
  </r>
  <r>
    <x v="589"/>
    <x v="0"/>
    <x v="3"/>
    <x v="26"/>
    <x v="26"/>
    <x v="27"/>
    <x v="584"/>
    <x v="102"/>
    <x v="20"/>
    <x v="20"/>
    <x v="3"/>
    <x v="3"/>
    <x v="1"/>
    <x v="3"/>
    <x v="3"/>
  </r>
  <r>
    <x v="588"/>
    <x v="0"/>
    <x v="10"/>
    <x v="30"/>
    <x v="63"/>
    <x v="34"/>
    <x v="583"/>
    <x v="104"/>
    <x v="20"/>
    <x v="20"/>
    <x v="3"/>
    <x v="3"/>
    <x v="1"/>
    <x v="10"/>
    <x v="10"/>
  </r>
  <r>
    <x v="593"/>
    <x v="0"/>
    <x v="8"/>
    <x v="11"/>
    <x v="5"/>
    <x v="22"/>
    <x v="588"/>
    <x v="104"/>
    <x v="20"/>
    <x v="20"/>
    <x v="3"/>
    <x v="3"/>
    <x v="1"/>
    <x v="8"/>
    <x v="8"/>
  </r>
  <r>
    <x v="590"/>
    <x v="0"/>
    <x v="7"/>
    <x v="79"/>
    <x v="18"/>
    <x v="7"/>
    <x v="585"/>
    <x v="103"/>
    <x v="20"/>
    <x v="20"/>
    <x v="3"/>
    <x v="3"/>
    <x v="1"/>
    <x v="7"/>
    <x v="7"/>
  </r>
  <r>
    <x v="575"/>
    <x v="0"/>
    <x v="2"/>
    <x v="70"/>
    <x v="59"/>
    <x v="125"/>
    <x v="571"/>
    <x v="104"/>
    <x v="20"/>
    <x v="20"/>
    <x v="3"/>
    <x v="3"/>
    <x v="1"/>
    <x v="2"/>
    <x v="2"/>
  </r>
  <r>
    <x v="570"/>
    <x v="0"/>
    <x v="8"/>
    <x v="26"/>
    <x v="34"/>
    <x v="286"/>
    <x v="566"/>
    <x v="102"/>
    <x v="20"/>
    <x v="20"/>
    <x v="3"/>
    <x v="3"/>
    <x v="1"/>
    <x v="8"/>
    <x v="8"/>
  </r>
  <r>
    <x v="574"/>
    <x v="0"/>
    <x v="2"/>
    <x v="58"/>
    <x v="153"/>
    <x v="1241"/>
    <x v="570"/>
    <x v="103"/>
    <x v="20"/>
    <x v="20"/>
    <x v="3"/>
    <x v="3"/>
    <x v="1"/>
    <x v="2"/>
    <x v="2"/>
  </r>
  <r>
    <x v="571"/>
    <x v="0"/>
    <x v="11"/>
    <x v="135"/>
    <x v="25"/>
    <x v="34"/>
    <x v="567"/>
    <x v="103"/>
    <x v="20"/>
    <x v="20"/>
    <x v="3"/>
    <x v="3"/>
    <x v="1"/>
    <x v="11"/>
    <x v="11"/>
  </r>
  <r>
    <x v="576"/>
    <x v="0"/>
    <x v="1"/>
    <x v="74"/>
    <x v="263"/>
    <x v="7"/>
    <x v="572"/>
    <x v="105"/>
    <x v="20"/>
    <x v="20"/>
    <x v="3"/>
    <x v="3"/>
    <x v="1"/>
    <x v="1"/>
    <x v="1"/>
  </r>
  <r>
    <x v="574"/>
    <x v="0"/>
    <x v="8"/>
    <x v="34"/>
    <x v="119"/>
    <x v="37"/>
    <x v="570"/>
    <x v="103"/>
    <x v="20"/>
    <x v="20"/>
    <x v="3"/>
    <x v="3"/>
    <x v="1"/>
    <x v="8"/>
    <x v="8"/>
  </r>
  <r>
    <x v="573"/>
    <x v="0"/>
    <x v="10"/>
    <x v="49"/>
    <x v="48"/>
    <x v="203"/>
    <x v="569"/>
    <x v="103"/>
    <x v="20"/>
    <x v="20"/>
    <x v="3"/>
    <x v="3"/>
    <x v="1"/>
    <x v="10"/>
    <x v="10"/>
  </r>
  <r>
    <x v="576"/>
    <x v="0"/>
    <x v="10"/>
    <x v="32"/>
    <x v="104"/>
    <x v="1067"/>
    <x v="572"/>
    <x v="105"/>
    <x v="20"/>
    <x v="20"/>
    <x v="3"/>
    <x v="3"/>
    <x v="1"/>
    <x v="10"/>
    <x v="10"/>
  </r>
  <r>
    <x v="575"/>
    <x v="0"/>
    <x v="8"/>
    <x v="50"/>
    <x v="26"/>
    <x v="50"/>
    <x v="571"/>
    <x v="104"/>
    <x v="20"/>
    <x v="20"/>
    <x v="3"/>
    <x v="3"/>
    <x v="1"/>
    <x v="8"/>
    <x v="8"/>
  </r>
  <r>
    <x v="573"/>
    <x v="0"/>
    <x v="1"/>
    <x v="118"/>
    <x v="242"/>
    <x v="363"/>
    <x v="569"/>
    <x v="103"/>
    <x v="20"/>
    <x v="20"/>
    <x v="3"/>
    <x v="3"/>
    <x v="1"/>
    <x v="1"/>
    <x v="1"/>
  </r>
  <r>
    <x v="575"/>
    <x v="1"/>
    <x v="2"/>
    <x v="54"/>
    <x v="59"/>
    <x v="285"/>
    <x v="571"/>
    <x v="104"/>
    <x v="20"/>
    <x v="20"/>
    <x v="3"/>
    <x v="3"/>
    <x v="1"/>
    <x v="2"/>
    <x v="2"/>
  </r>
  <r>
    <x v="577"/>
    <x v="0"/>
    <x v="9"/>
    <x v="52"/>
    <x v="125"/>
    <x v="1140"/>
    <x v="573"/>
    <x v="103"/>
    <x v="20"/>
    <x v="20"/>
    <x v="3"/>
    <x v="3"/>
    <x v="1"/>
    <x v="9"/>
    <x v="9"/>
  </r>
  <r>
    <x v="581"/>
    <x v="0"/>
    <x v="8"/>
    <x v="31"/>
    <x v="81"/>
    <x v="246"/>
    <x v="577"/>
    <x v="105"/>
    <x v="20"/>
    <x v="20"/>
    <x v="3"/>
    <x v="3"/>
    <x v="1"/>
    <x v="8"/>
    <x v="8"/>
  </r>
  <r>
    <x v="581"/>
    <x v="0"/>
    <x v="2"/>
    <x v="60"/>
    <x v="20"/>
    <x v="793"/>
    <x v="577"/>
    <x v="105"/>
    <x v="20"/>
    <x v="20"/>
    <x v="3"/>
    <x v="3"/>
    <x v="1"/>
    <x v="2"/>
    <x v="2"/>
  </r>
  <r>
    <x v="597"/>
    <x v="0"/>
    <x v="9"/>
    <x v="37"/>
    <x v="76"/>
    <x v="76"/>
    <x v="592"/>
    <x v="102"/>
    <x v="20"/>
    <x v="20"/>
    <x v="3"/>
    <x v="3"/>
    <x v="1"/>
    <x v="9"/>
    <x v="9"/>
  </r>
  <r>
    <x v="580"/>
    <x v="0"/>
    <x v="9"/>
    <x v="57"/>
    <x v="16"/>
    <x v="429"/>
    <x v="576"/>
    <x v="102"/>
    <x v="20"/>
    <x v="20"/>
    <x v="3"/>
    <x v="3"/>
    <x v="1"/>
    <x v="9"/>
    <x v="9"/>
  </r>
  <r>
    <x v="580"/>
    <x v="0"/>
    <x v="7"/>
    <x v="21"/>
    <x v="13"/>
    <x v="22"/>
    <x v="576"/>
    <x v="102"/>
    <x v="20"/>
    <x v="20"/>
    <x v="3"/>
    <x v="3"/>
    <x v="1"/>
    <x v="7"/>
    <x v="7"/>
  </r>
  <r>
    <x v="580"/>
    <x v="0"/>
    <x v="3"/>
    <x v="23"/>
    <x v="7"/>
    <x v="376"/>
    <x v="576"/>
    <x v="102"/>
    <x v="20"/>
    <x v="20"/>
    <x v="3"/>
    <x v="3"/>
    <x v="1"/>
    <x v="3"/>
    <x v="3"/>
  </r>
  <r>
    <x v="597"/>
    <x v="0"/>
    <x v="7"/>
    <x v="10"/>
    <x v="13"/>
    <x v="202"/>
    <x v="592"/>
    <x v="102"/>
    <x v="20"/>
    <x v="20"/>
    <x v="3"/>
    <x v="3"/>
    <x v="1"/>
    <x v="7"/>
    <x v="7"/>
  </r>
  <r>
    <x v="579"/>
    <x v="0"/>
    <x v="3"/>
    <x v="6"/>
    <x v="85"/>
    <x v="171"/>
    <x v="575"/>
    <x v="104"/>
    <x v="20"/>
    <x v="20"/>
    <x v="3"/>
    <x v="3"/>
    <x v="1"/>
    <x v="3"/>
    <x v="3"/>
  </r>
  <r>
    <x v="597"/>
    <x v="0"/>
    <x v="11"/>
    <x v="48"/>
    <x v="36"/>
    <x v="26"/>
    <x v="592"/>
    <x v="102"/>
    <x v="20"/>
    <x v="20"/>
    <x v="3"/>
    <x v="3"/>
    <x v="1"/>
    <x v="11"/>
    <x v="11"/>
  </r>
  <r>
    <x v="577"/>
    <x v="0"/>
    <x v="3"/>
    <x v="2"/>
    <x v="20"/>
    <x v="1242"/>
    <x v="573"/>
    <x v="103"/>
    <x v="20"/>
    <x v="20"/>
    <x v="3"/>
    <x v="3"/>
    <x v="1"/>
    <x v="3"/>
    <x v="3"/>
  </r>
  <r>
    <x v="573"/>
    <x v="0"/>
    <x v="7"/>
    <x v="63"/>
    <x v="54"/>
    <x v="347"/>
    <x v="569"/>
    <x v="103"/>
    <x v="20"/>
    <x v="20"/>
    <x v="3"/>
    <x v="3"/>
    <x v="1"/>
    <x v="7"/>
    <x v="7"/>
  </r>
  <r>
    <x v="577"/>
    <x v="0"/>
    <x v="1"/>
    <x v="78"/>
    <x v="80"/>
    <x v="1243"/>
    <x v="573"/>
    <x v="103"/>
    <x v="20"/>
    <x v="20"/>
    <x v="3"/>
    <x v="3"/>
    <x v="1"/>
    <x v="1"/>
    <x v="1"/>
  </r>
  <r>
    <x v="578"/>
    <x v="0"/>
    <x v="7"/>
    <x v="7"/>
    <x v="11"/>
    <x v="319"/>
    <x v="574"/>
    <x v="103"/>
    <x v="20"/>
    <x v="20"/>
    <x v="3"/>
    <x v="3"/>
    <x v="1"/>
    <x v="7"/>
    <x v="7"/>
  </r>
  <r>
    <x v="597"/>
    <x v="0"/>
    <x v="4"/>
    <x v="7"/>
    <x v="11"/>
    <x v="319"/>
    <x v="592"/>
    <x v="102"/>
    <x v="20"/>
    <x v="20"/>
    <x v="3"/>
    <x v="3"/>
    <x v="1"/>
    <x v="4"/>
    <x v="4"/>
  </r>
  <r>
    <x v="597"/>
    <x v="1"/>
    <x v="2"/>
    <x v="92"/>
    <x v="43"/>
    <x v="137"/>
    <x v="592"/>
    <x v="102"/>
    <x v="20"/>
    <x v="20"/>
    <x v="3"/>
    <x v="3"/>
    <x v="1"/>
    <x v="2"/>
    <x v="2"/>
  </r>
  <r>
    <x v="594"/>
    <x v="0"/>
    <x v="4"/>
    <x v="3"/>
    <x v="16"/>
    <x v="93"/>
    <x v="589"/>
    <x v="104"/>
    <x v="20"/>
    <x v="20"/>
    <x v="3"/>
    <x v="3"/>
    <x v="1"/>
    <x v="4"/>
    <x v="4"/>
  </r>
  <r>
    <x v="591"/>
    <x v="0"/>
    <x v="4"/>
    <x v="49"/>
    <x v="51"/>
    <x v="159"/>
    <x v="586"/>
    <x v="102"/>
    <x v="20"/>
    <x v="20"/>
    <x v="3"/>
    <x v="3"/>
    <x v="1"/>
    <x v="4"/>
    <x v="4"/>
  </r>
  <r>
    <x v="594"/>
    <x v="1"/>
    <x v="2"/>
    <x v="33"/>
    <x v="87"/>
    <x v="206"/>
    <x v="589"/>
    <x v="104"/>
    <x v="20"/>
    <x v="20"/>
    <x v="3"/>
    <x v="3"/>
    <x v="1"/>
    <x v="2"/>
    <x v="2"/>
  </r>
  <r>
    <x v="582"/>
    <x v="0"/>
    <x v="6"/>
    <x v="49"/>
    <x v="81"/>
    <x v="243"/>
    <x v="578"/>
    <x v="105"/>
    <x v="20"/>
    <x v="20"/>
    <x v="3"/>
    <x v="3"/>
    <x v="1"/>
    <x v="6"/>
    <x v="6"/>
  </r>
  <r>
    <x v="587"/>
    <x v="0"/>
    <x v="0"/>
    <x v="10"/>
    <x v="65"/>
    <x v="546"/>
    <x v="582"/>
    <x v="103"/>
    <x v="20"/>
    <x v="20"/>
    <x v="3"/>
    <x v="3"/>
    <x v="1"/>
    <x v="0"/>
    <x v="0"/>
  </r>
  <r>
    <x v="583"/>
    <x v="0"/>
    <x v="1"/>
    <x v="142"/>
    <x v="141"/>
    <x v="159"/>
    <x v="579"/>
    <x v="103"/>
    <x v="20"/>
    <x v="20"/>
    <x v="3"/>
    <x v="3"/>
    <x v="1"/>
    <x v="1"/>
    <x v="1"/>
  </r>
  <r>
    <x v="578"/>
    <x v="0"/>
    <x v="9"/>
    <x v="60"/>
    <x v="90"/>
    <x v="375"/>
    <x v="574"/>
    <x v="103"/>
    <x v="20"/>
    <x v="20"/>
    <x v="3"/>
    <x v="3"/>
    <x v="1"/>
    <x v="9"/>
    <x v="9"/>
  </r>
  <r>
    <x v="579"/>
    <x v="0"/>
    <x v="7"/>
    <x v="20"/>
    <x v="41"/>
    <x v="73"/>
    <x v="575"/>
    <x v="104"/>
    <x v="20"/>
    <x v="20"/>
    <x v="3"/>
    <x v="3"/>
    <x v="1"/>
    <x v="7"/>
    <x v="7"/>
  </r>
  <r>
    <x v="580"/>
    <x v="1"/>
    <x v="2"/>
    <x v="31"/>
    <x v="27"/>
    <x v="184"/>
    <x v="576"/>
    <x v="102"/>
    <x v="20"/>
    <x v="20"/>
    <x v="3"/>
    <x v="3"/>
    <x v="1"/>
    <x v="2"/>
    <x v="2"/>
  </r>
  <r>
    <x v="578"/>
    <x v="1"/>
    <x v="2"/>
    <x v="52"/>
    <x v="58"/>
    <x v="462"/>
    <x v="574"/>
    <x v="103"/>
    <x v="20"/>
    <x v="20"/>
    <x v="3"/>
    <x v="3"/>
    <x v="1"/>
    <x v="2"/>
    <x v="2"/>
  </r>
  <r>
    <x v="580"/>
    <x v="0"/>
    <x v="4"/>
    <x v="3"/>
    <x v="11"/>
    <x v="263"/>
    <x v="576"/>
    <x v="102"/>
    <x v="20"/>
    <x v="20"/>
    <x v="3"/>
    <x v="3"/>
    <x v="1"/>
    <x v="4"/>
    <x v="4"/>
  </r>
  <r>
    <x v="584"/>
    <x v="0"/>
    <x v="1"/>
    <x v="27"/>
    <x v="87"/>
    <x v="362"/>
    <x v="580"/>
    <x v="102"/>
    <x v="20"/>
    <x v="20"/>
    <x v="3"/>
    <x v="3"/>
    <x v="1"/>
    <x v="1"/>
    <x v="1"/>
  </r>
  <r>
    <x v="589"/>
    <x v="0"/>
    <x v="9"/>
    <x v="50"/>
    <x v="44"/>
    <x v="684"/>
    <x v="584"/>
    <x v="102"/>
    <x v="20"/>
    <x v="20"/>
    <x v="3"/>
    <x v="3"/>
    <x v="1"/>
    <x v="9"/>
    <x v="9"/>
  </r>
  <r>
    <x v="585"/>
    <x v="0"/>
    <x v="0"/>
    <x v="13"/>
    <x v="18"/>
    <x v="19"/>
    <x v="34"/>
    <x v="104"/>
    <x v="20"/>
    <x v="20"/>
    <x v="3"/>
    <x v="3"/>
    <x v="1"/>
    <x v="0"/>
    <x v="0"/>
  </r>
  <r>
    <x v="596"/>
    <x v="1"/>
    <x v="2"/>
    <x v="33"/>
    <x v="87"/>
    <x v="206"/>
    <x v="591"/>
    <x v="103"/>
    <x v="20"/>
    <x v="20"/>
    <x v="3"/>
    <x v="3"/>
    <x v="1"/>
    <x v="2"/>
    <x v="2"/>
  </r>
  <r>
    <x v="586"/>
    <x v="0"/>
    <x v="8"/>
    <x v="51"/>
    <x v="31"/>
    <x v="153"/>
    <x v="581"/>
    <x v="103"/>
    <x v="20"/>
    <x v="20"/>
    <x v="3"/>
    <x v="3"/>
    <x v="1"/>
    <x v="8"/>
    <x v="8"/>
  </r>
  <r>
    <x v="586"/>
    <x v="0"/>
    <x v="2"/>
    <x v="31"/>
    <x v="35"/>
    <x v="262"/>
    <x v="581"/>
    <x v="103"/>
    <x v="20"/>
    <x v="20"/>
    <x v="3"/>
    <x v="3"/>
    <x v="1"/>
    <x v="2"/>
    <x v="2"/>
  </r>
  <r>
    <x v="582"/>
    <x v="0"/>
    <x v="5"/>
    <x v="79"/>
    <x v="94"/>
    <x v="39"/>
    <x v="578"/>
    <x v="105"/>
    <x v="20"/>
    <x v="20"/>
    <x v="3"/>
    <x v="3"/>
    <x v="1"/>
    <x v="5"/>
    <x v="5"/>
  </r>
  <r>
    <x v="583"/>
    <x v="0"/>
    <x v="10"/>
    <x v="56"/>
    <x v="21"/>
    <x v="494"/>
    <x v="579"/>
    <x v="103"/>
    <x v="20"/>
    <x v="20"/>
    <x v="3"/>
    <x v="3"/>
    <x v="1"/>
    <x v="10"/>
    <x v="10"/>
  </r>
  <r>
    <x v="585"/>
    <x v="0"/>
    <x v="6"/>
    <x v="1"/>
    <x v="54"/>
    <x v="61"/>
    <x v="34"/>
    <x v="104"/>
    <x v="20"/>
    <x v="20"/>
    <x v="3"/>
    <x v="3"/>
    <x v="1"/>
    <x v="6"/>
    <x v="6"/>
  </r>
  <r>
    <x v="586"/>
    <x v="0"/>
    <x v="4"/>
    <x v="37"/>
    <x v="26"/>
    <x v="183"/>
    <x v="581"/>
    <x v="103"/>
    <x v="20"/>
    <x v="20"/>
    <x v="3"/>
    <x v="3"/>
    <x v="1"/>
    <x v="4"/>
    <x v="4"/>
  </r>
  <r>
    <x v="586"/>
    <x v="0"/>
    <x v="9"/>
    <x v="49"/>
    <x v="83"/>
    <x v="996"/>
    <x v="581"/>
    <x v="103"/>
    <x v="20"/>
    <x v="20"/>
    <x v="3"/>
    <x v="3"/>
    <x v="1"/>
    <x v="9"/>
    <x v="9"/>
  </r>
  <r>
    <x v="585"/>
    <x v="0"/>
    <x v="5"/>
    <x v="12"/>
    <x v="45"/>
    <x v="6"/>
    <x v="34"/>
    <x v="104"/>
    <x v="20"/>
    <x v="20"/>
    <x v="3"/>
    <x v="3"/>
    <x v="1"/>
    <x v="5"/>
    <x v="5"/>
  </r>
  <r>
    <x v="598"/>
    <x v="0"/>
    <x v="1"/>
    <x v="53"/>
    <x v="75"/>
    <x v="5"/>
    <x v="593"/>
    <x v="106"/>
    <x v="21"/>
    <x v="21"/>
    <x v="2"/>
    <x v="2"/>
    <x v="1"/>
    <x v="1"/>
    <x v="1"/>
  </r>
  <r>
    <x v="599"/>
    <x v="0"/>
    <x v="6"/>
    <x v="16"/>
    <x v="81"/>
    <x v="1244"/>
    <x v="594"/>
    <x v="106"/>
    <x v="21"/>
    <x v="21"/>
    <x v="2"/>
    <x v="2"/>
    <x v="1"/>
    <x v="6"/>
    <x v="6"/>
  </r>
  <r>
    <x v="600"/>
    <x v="0"/>
    <x v="9"/>
    <x v="15"/>
    <x v="54"/>
    <x v="253"/>
    <x v="595"/>
    <x v="107"/>
    <x v="21"/>
    <x v="21"/>
    <x v="2"/>
    <x v="2"/>
    <x v="1"/>
    <x v="9"/>
    <x v="9"/>
  </r>
  <r>
    <x v="601"/>
    <x v="0"/>
    <x v="7"/>
    <x v="35"/>
    <x v="75"/>
    <x v="251"/>
    <x v="596"/>
    <x v="106"/>
    <x v="21"/>
    <x v="21"/>
    <x v="2"/>
    <x v="2"/>
    <x v="1"/>
    <x v="7"/>
    <x v="7"/>
  </r>
  <r>
    <x v="600"/>
    <x v="0"/>
    <x v="3"/>
    <x v="63"/>
    <x v="3"/>
    <x v="239"/>
    <x v="595"/>
    <x v="107"/>
    <x v="21"/>
    <x v="21"/>
    <x v="2"/>
    <x v="2"/>
    <x v="1"/>
    <x v="3"/>
    <x v="3"/>
  </r>
  <r>
    <x v="602"/>
    <x v="0"/>
    <x v="5"/>
    <x v="6"/>
    <x v="85"/>
    <x v="171"/>
    <x v="597"/>
    <x v="108"/>
    <x v="21"/>
    <x v="21"/>
    <x v="2"/>
    <x v="2"/>
    <x v="1"/>
    <x v="5"/>
    <x v="5"/>
  </r>
  <r>
    <x v="598"/>
    <x v="0"/>
    <x v="7"/>
    <x v="92"/>
    <x v="7"/>
    <x v="207"/>
    <x v="593"/>
    <x v="106"/>
    <x v="21"/>
    <x v="21"/>
    <x v="2"/>
    <x v="2"/>
    <x v="1"/>
    <x v="7"/>
    <x v="7"/>
  </r>
  <r>
    <x v="602"/>
    <x v="0"/>
    <x v="6"/>
    <x v="5"/>
    <x v="5"/>
    <x v="5"/>
    <x v="597"/>
    <x v="108"/>
    <x v="21"/>
    <x v="21"/>
    <x v="2"/>
    <x v="2"/>
    <x v="1"/>
    <x v="6"/>
    <x v="6"/>
  </r>
  <r>
    <x v="603"/>
    <x v="0"/>
    <x v="10"/>
    <x v="6"/>
    <x v="6"/>
    <x v="6"/>
    <x v="598"/>
    <x v="108"/>
    <x v="21"/>
    <x v="21"/>
    <x v="2"/>
    <x v="2"/>
    <x v="1"/>
    <x v="10"/>
    <x v="10"/>
  </r>
  <r>
    <x v="604"/>
    <x v="0"/>
    <x v="10"/>
    <x v="9"/>
    <x v="65"/>
    <x v="6"/>
    <x v="599"/>
    <x v="108"/>
    <x v="21"/>
    <x v="21"/>
    <x v="2"/>
    <x v="2"/>
    <x v="1"/>
    <x v="10"/>
    <x v="10"/>
  </r>
  <r>
    <x v="601"/>
    <x v="0"/>
    <x v="3"/>
    <x v="55"/>
    <x v="103"/>
    <x v="1245"/>
    <x v="596"/>
    <x v="106"/>
    <x v="21"/>
    <x v="21"/>
    <x v="2"/>
    <x v="2"/>
    <x v="1"/>
    <x v="3"/>
    <x v="3"/>
  </r>
  <r>
    <x v="605"/>
    <x v="0"/>
    <x v="10"/>
    <x v="23"/>
    <x v="23"/>
    <x v="24"/>
    <x v="600"/>
    <x v="107"/>
    <x v="21"/>
    <x v="21"/>
    <x v="2"/>
    <x v="2"/>
    <x v="1"/>
    <x v="10"/>
    <x v="10"/>
  </r>
  <r>
    <x v="606"/>
    <x v="0"/>
    <x v="9"/>
    <x v="51"/>
    <x v="15"/>
    <x v="263"/>
    <x v="601"/>
    <x v="109"/>
    <x v="21"/>
    <x v="21"/>
    <x v="2"/>
    <x v="2"/>
    <x v="1"/>
    <x v="9"/>
    <x v="9"/>
  </r>
  <r>
    <x v="606"/>
    <x v="0"/>
    <x v="4"/>
    <x v="26"/>
    <x v="56"/>
    <x v="417"/>
    <x v="601"/>
    <x v="109"/>
    <x v="21"/>
    <x v="21"/>
    <x v="2"/>
    <x v="2"/>
    <x v="1"/>
    <x v="4"/>
    <x v="4"/>
  </r>
  <r>
    <x v="607"/>
    <x v="0"/>
    <x v="10"/>
    <x v="6"/>
    <x v="41"/>
    <x v="34"/>
    <x v="602"/>
    <x v="108"/>
    <x v="21"/>
    <x v="21"/>
    <x v="2"/>
    <x v="2"/>
    <x v="1"/>
    <x v="10"/>
    <x v="10"/>
  </r>
  <r>
    <x v="608"/>
    <x v="0"/>
    <x v="5"/>
    <x v="6"/>
    <x v="41"/>
    <x v="34"/>
    <x v="603"/>
    <x v="106"/>
    <x v="21"/>
    <x v="21"/>
    <x v="2"/>
    <x v="2"/>
    <x v="1"/>
    <x v="5"/>
    <x v="5"/>
  </r>
  <r>
    <x v="608"/>
    <x v="0"/>
    <x v="6"/>
    <x v="57"/>
    <x v="4"/>
    <x v="844"/>
    <x v="603"/>
    <x v="106"/>
    <x v="21"/>
    <x v="21"/>
    <x v="2"/>
    <x v="2"/>
    <x v="1"/>
    <x v="6"/>
    <x v="6"/>
  </r>
  <r>
    <x v="599"/>
    <x v="0"/>
    <x v="0"/>
    <x v="75"/>
    <x v="8"/>
    <x v="120"/>
    <x v="594"/>
    <x v="106"/>
    <x v="21"/>
    <x v="21"/>
    <x v="2"/>
    <x v="2"/>
    <x v="1"/>
    <x v="0"/>
    <x v="0"/>
  </r>
  <r>
    <x v="598"/>
    <x v="0"/>
    <x v="10"/>
    <x v="11"/>
    <x v="30"/>
    <x v="126"/>
    <x v="593"/>
    <x v="106"/>
    <x v="21"/>
    <x v="21"/>
    <x v="2"/>
    <x v="2"/>
    <x v="1"/>
    <x v="10"/>
    <x v="10"/>
  </r>
  <r>
    <x v="600"/>
    <x v="0"/>
    <x v="7"/>
    <x v="30"/>
    <x v="65"/>
    <x v="244"/>
    <x v="595"/>
    <x v="107"/>
    <x v="21"/>
    <x v="21"/>
    <x v="2"/>
    <x v="2"/>
    <x v="1"/>
    <x v="7"/>
    <x v="7"/>
  </r>
  <r>
    <x v="609"/>
    <x v="0"/>
    <x v="10"/>
    <x v="82"/>
    <x v="27"/>
    <x v="386"/>
    <x v="604"/>
    <x v="109"/>
    <x v="21"/>
    <x v="21"/>
    <x v="2"/>
    <x v="2"/>
    <x v="1"/>
    <x v="10"/>
    <x v="10"/>
  </r>
  <r>
    <x v="610"/>
    <x v="0"/>
    <x v="9"/>
    <x v="180"/>
    <x v="129"/>
    <x v="1246"/>
    <x v="605"/>
    <x v="107"/>
    <x v="21"/>
    <x v="21"/>
    <x v="2"/>
    <x v="2"/>
    <x v="1"/>
    <x v="9"/>
    <x v="9"/>
  </r>
  <r>
    <x v="607"/>
    <x v="0"/>
    <x v="7"/>
    <x v="20"/>
    <x v="6"/>
    <x v="7"/>
    <x v="602"/>
    <x v="108"/>
    <x v="21"/>
    <x v="21"/>
    <x v="2"/>
    <x v="2"/>
    <x v="1"/>
    <x v="7"/>
    <x v="7"/>
  </r>
  <r>
    <x v="611"/>
    <x v="0"/>
    <x v="10"/>
    <x v="92"/>
    <x v="63"/>
    <x v="57"/>
    <x v="606"/>
    <x v="108"/>
    <x v="21"/>
    <x v="21"/>
    <x v="2"/>
    <x v="2"/>
    <x v="1"/>
    <x v="10"/>
    <x v="10"/>
  </r>
  <r>
    <x v="612"/>
    <x v="0"/>
    <x v="10"/>
    <x v="10"/>
    <x v="62"/>
    <x v="145"/>
    <x v="607"/>
    <x v="108"/>
    <x v="21"/>
    <x v="21"/>
    <x v="2"/>
    <x v="2"/>
    <x v="1"/>
    <x v="10"/>
    <x v="10"/>
  </r>
  <r>
    <x v="610"/>
    <x v="0"/>
    <x v="4"/>
    <x v="112"/>
    <x v="144"/>
    <x v="379"/>
    <x v="605"/>
    <x v="107"/>
    <x v="21"/>
    <x v="21"/>
    <x v="2"/>
    <x v="2"/>
    <x v="1"/>
    <x v="4"/>
    <x v="4"/>
  </r>
  <r>
    <x v="612"/>
    <x v="0"/>
    <x v="6"/>
    <x v="13"/>
    <x v="7"/>
    <x v="982"/>
    <x v="607"/>
    <x v="108"/>
    <x v="21"/>
    <x v="21"/>
    <x v="2"/>
    <x v="2"/>
    <x v="1"/>
    <x v="6"/>
    <x v="6"/>
  </r>
  <r>
    <x v="613"/>
    <x v="0"/>
    <x v="0"/>
    <x v="10"/>
    <x v="9"/>
    <x v="9"/>
    <x v="608"/>
    <x v="106"/>
    <x v="21"/>
    <x v="21"/>
    <x v="2"/>
    <x v="2"/>
    <x v="1"/>
    <x v="0"/>
    <x v="0"/>
  </r>
  <r>
    <x v="610"/>
    <x v="0"/>
    <x v="7"/>
    <x v="75"/>
    <x v="51"/>
    <x v="120"/>
    <x v="605"/>
    <x v="107"/>
    <x v="21"/>
    <x v="21"/>
    <x v="2"/>
    <x v="2"/>
    <x v="1"/>
    <x v="7"/>
    <x v="7"/>
  </r>
  <r>
    <x v="611"/>
    <x v="0"/>
    <x v="5"/>
    <x v="6"/>
    <x v="6"/>
    <x v="6"/>
    <x v="606"/>
    <x v="108"/>
    <x v="21"/>
    <x v="21"/>
    <x v="2"/>
    <x v="2"/>
    <x v="1"/>
    <x v="5"/>
    <x v="5"/>
  </r>
  <r>
    <x v="613"/>
    <x v="0"/>
    <x v="11"/>
    <x v="36"/>
    <x v="66"/>
    <x v="225"/>
    <x v="608"/>
    <x v="106"/>
    <x v="21"/>
    <x v="21"/>
    <x v="2"/>
    <x v="2"/>
    <x v="1"/>
    <x v="11"/>
    <x v="11"/>
  </r>
  <r>
    <x v="606"/>
    <x v="0"/>
    <x v="3"/>
    <x v="24"/>
    <x v="76"/>
    <x v="57"/>
    <x v="601"/>
    <x v="109"/>
    <x v="21"/>
    <x v="21"/>
    <x v="2"/>
    <x v="2"/>
    <x v="1"/>
    <x v="3"/>
    <x v="3"/>
  </r>
  <r>
    <x v="614"/>
    <x v="0"/>
    <x v="5"/>
    <x v="8"/>
    <x v="98"/>
    <x v="6"/>
    <x v="609"/>
    <x v="107"/>
    <x v="21"/>
    <x v="21"/>
    <x v="2"/>
    <x v="2"/>
    <x v="1"/>
    <x v="5"/>
    <x v="5"/>
  </r>
  <r>
    <x v="615"/>
    <x v="0"/>
    <x v="0"/>
    <x v="13"/>
    <x v="63"/>
    <x v="72"/>
    <x v="610"/>
    <x v="106"/>
    <x v="21"/>
    <x v="21"/>
    <x v="2"/>
    <x v="2"/>
    <x v="1"/>
    <x v="0"/>
    <x v="0"/>
  </r>
  <r>
    <x v="616"/>
    <x v="0"/>
    <x v="4"/>
    <x v="63"/>
    <x v="26"/>
    <x v="114"/>
    <x v="611"/>
    <x v="109"/>
    <x v="21"/>
    <x v="21"/>
    <x v="2"/>
    <x v="2"/>
    <x v="1"/>
    <x v="4"/>
    <x v="4"/>
  </r>
  <r>
    <x v="617"/>
    <x v="1"/>
    <x v="2"/>
    <x v="1"/>
    <x v="76"/>
    <x v="34"/>
    <x v="612"/>
    <x v="109"/>
    <x v="21"/>
    <x v="21"/>
    <x v="2"/>
    <x v="2"/>
    <x v="1"/>
    <x v="2"/>
    <x v="2"/>
  </r>
  <r>
    <x v="618"/>
    <x v="0"/>
    <x v="0"/>
    <x v="9"/>
    <x v="14"/>
    <x v="14"/>
    <x v="613"/>
    <x v="106"/>
    <x v="21"/>
    <x v="21"/>
    <x v="2"/>
    <x v="2"/>
    <x v="1"/>
    <x v="0"/>
    <x v="0"/>
  </r>
  <r>
    <x v="617"/>
    <x v="0"/>
    <x v="4"/>
    <x v="8"/>
    <x v="9"/>
    <x v="13"/>
    <x v="612"/>
    <x v="109"/>
    <x v="21"/>
    <x v="21"/>
    <x v="2"/>
    <x v="2"/>
    <x v="1"/>
    <x v="4"/>
    <x v="4"/>
  </r>
  <r>
    <x v="619"/>
    <x v="0"/>
    <x v="3"/>
    <x v="15"/>
    <x v="61"/>
    <x v="192"/>
    <x v="614"/>
    <x v="108"/>
    <x v="21"/>
    <x v="21"/>
    <x v="2"/>
    <x v="2"/>
    <x v="1"/>
    <x v="3"/>
    <x v="3"/>
  </r>
  <r>
    <x v="618"/>
    <x v="0"/>
    <x v="11"/>
    <x v="53"/>
    <x v="81"/>
    <x v="178"/>
    <x v="613"/>
    <x v="106"/>
    <x v="21"/>
    <x v="21"/>
    <x v="2"/>
    <x v="2"/>
    <x v="1"/>
    <x v="11"/>
    <x v="11"/>
  </r>
  <r>
    <x v="616"/>
    <x v="0"/>
    <x v="9"/>
    <x v="35"/>
    <x v="66"/>
    <x v="910"/>
    <x v="611"/>
    <x v="109"/>
    <x v="21"/>
    <x v="21"/>
    <x v="2"/>
    <x v="2"/>
    <x v="1"/>
    <x v="9"/>
    <x v="9"/>
  </r>
  <r>
    <x v="615"/>
    <x v="0"/>
    <x v="11"/>
    <x v="24"/>
    <x v="4"/>
    <x v="34"/>
    <x v="610"/>
    <x v="106"/>
    <x v="21"/>
    <x v="21"/>
    <x v="2"/>
    <x v="2"/>
    <x v="1"/>
    <x v="11"/>
    <x v="11"/>
  </r>
  <r>
    <x v="617"/>
    <x v="0"/>
    <x v="9"/>
    <x v="7"/>
    <x v="7"/>
    <x v="7"/>
    <x v="612"/>
    <x v="109"/>
    <x v="21"/>
    <x v="21"/>
    <x v="2"/>
    <x v="2"/>
    <x v="1"/>
    <x v="9"/>
    <x v="9"/>
  </r>
  <r>
    <x v="619"/>
    <x v="0"/>
    <x v="1"/>
    <x v="27"/>
    <x v="75"/>
    <x v="175"/>
    <x v="614"/>
    <x v="108"/>
    <x v="21"/>
    <x v="21"/>
    <x v="2"/>
    <x v="2"/>
    <x v="1"/>
    <x v="1"/>
    <x v="1"/>
  </r>
  <r>
    <x v="619"/>
    <x v="0"/>
    <x v="7"/>
    <x v="93"/>
    <x v="0"/>
    <x v="187"/>
    <x v="614"/>
    <x v="108"/>
    <x v="21"/>
    <x v="21"/>
    <x v="2"/>
    <x v="2"/>
    <x v="1"/>
    <x v="7"/>
    <x v="7"/>
  </r>
  <r>
    <x v="614"/>
    <x v="0"/>
    <x v="6"/>
    <x v="35"/>
    <x v="60"/>
    <x v="305"/>
    <x v="609"/>
    <x v="107"/>
    <x v="21"/>
    <x v="21"/>
    <x v="2"/>
    <x v="2"/>
    <x v="1"/>
    <x v="6"/>
    <x v="6"/>
  </r>
  <r>
    <x v="620"/>
    <x v="0"/>
    <x v="6"/>
    <x v="54"/>
    <x v="24"/>
    <x v="258"/>
    <x v="615"/>
    <x v="109"/>
    <x v="21"/>
    <x v="21"/>
    <x v="2"/>
    <x v="2"/>
    <x v="1"/>
    <x v="6"/>
    <x v="6"/>
  </r>
  <r>
    <x v="621"/>
    <x v="0"/>
    <x v="11"/>
    <x v="83"/>
    <x v="114"/>
    <x v="24"/>
    <x v="616"/>
    <x v="106"/>
    <x v="21"/>
    <x v="21"/>
    <x v="2"/>
    <x v="2"/>
    <x v="1"/>
    <x v="11"/>
    <x v="11"/>
  </r>
  <r>
    <x v="622"/>
    <x v="0"/>
    <x v="8"/>
    <x v="84"/>
    <x v="102"/>
    <x v="19"/>
    <x v="617"/>
    <x v="108"/>
    <x v="21"/>
    <x v="21"/>
    <x v="2"/>
    <x v="2"/>
    <x v="1"/>
    <x v="8"/>
    <x v="8"/>
  </r>
  <r>
    <x v="616"/>
    <x v="0"/>
    <x v="11"/>
    <x v="24"/>
    <x v="81"/>
    <x v="13"/>
    <x v="611"/>
    <x v="109"/>
    <x v="21"/>
    <x v="21"/>
    <x v="2"/>
    <x v="2"/>
    <x v="1"/>
    <x v="11"/>
    <x v="11"/>
  </r>
  <r>
    <x v="623"/>
    <x v="0"/>
    <x v="6"/>
    <x v="46"/>
    <x v="83"/>
    <x v="595"/>
    <x v="618"/>
    <x v="108"/>
    <x v="21"/>
    <x v="21"/>
    <x v="2"/>
    <x v="2"/>
    <x v="1"/>
    <x v="6"/>
    <x v="6"/>
  </r>
  <r>
    <x v="623"/>
    <x v="0"/>
    <x v="11"/>
    <x v="59"/>
    <x v="113"/>
    <x v="736"/>
    <x v="618"/>
    <x v="108"/>
    <x v="21"/>
    <x v="21"/>
    <x v="2"/>
    <x v="2"/>
    <x v="1"/>
    <x v="11"/>
    <x v="11"/>
  </r>
  <r>
    <x v="622"/>
    <x v="0"/>
    <x v="11"/>
    <x v="27"/>
    <x v="81"/>
    <x v="14"/>
    <x v="617"/>
    <x v="108"/>
    <x v="21"/>
    <x v="21"/>
    <x v="2"/>
    <x v="2"/>
    <x v="1"/>
    <x v="11"/>
    <x v="11"/>
  </r>
  <r>
    <x v="608"/>
    <x v="0"/>
    <x v="10"/>
    <x v="48"/>
    <x v="54"/>
    <x v="371"/>
    <x v="603"/>
    <x v="106"/>
    <x v="21"/>
    <x v="21"/>
    <x v="2"/>
    <x v="2"/>
    <x v="1"/>
    <x v="10"/>
    <x v="10"/>
  </r>
  <r>
    <x v="624"/>
    <x v="0"/>
    <x v="0"/>
    <x v="20"/>
    <x v="41"/>
    <x v="73"/>
    <x v="619"/>
    <x v="107"/>
    <x v="21"/>
    <x v="21"/>
    <x v="2"/>
    <x v="2"/>
    <x v="1"/>
    <x v="0"/>
    <x v="0"/>
  </r>
  <r>
    <x v="609"/>
    <x v="0"/>
    <x v="1"/>
    <x v="64"/>
    <x v="180"/>
    <x v="1247"/>
    <x v="604"/>
    <x v="109"/>
    <x v="21"/>
    <x v="21"/>
    <x v="2"/>
    <x v="2"/>
    <x v="1"/>
    <x v="1"/>
    <x v="1"/>
  </r>
  <r>
    <x v="600"/>
    <x v="1"/>
    <x v="2"/>
    <x v="11"/>
    <x v="56"/>
    <x v="164"/>
    <x v="595"/>
    <x v="107"/>
    <x v="21"/>
    <x v="21"/>
    <x v="2"/>
    <x v="2"/>
    <x v="1"/>
    <x v="2"/>
    <x v="2"/>
  </r>
  <r>
    <x v="598"/>
    <x v="0"/>
    <x v="3"/>
    <x v="50"/>
    <x v="59"/>
    <x v="75"/>
    <x v="593"/>
    <x v="106"/>
    <x v="21"/>
    <x v="21"/>
    <x v="2"/>
    <x v="2"/>
    <x v="1"/>
    <x v="3"/>
    <x v="3"/>
  </r>
  <r>
    <x v="600"/>
    <x v="0"/>
    <x v="4"/>
    <x v="23"/>
    <x v="23"/>
    <x v="24"/>
    <x v="595"/>
    <x v="107"/>
    <x v="21"/>
    <x v="21"/>
    <x v="2"/>
    <x v="2"/>
    <x v="1"/>
    <x v="4"/>
    <x v="4"/>
  </r>
  <r>
    <x v="603"/>
    <x v="0"/>
    <x v="1"/>
    <x v="9"/>
    <x v="65"/>
    <x v="6"/>
    <x v="598"/>
    <x v="108"/>
    <x v="21"/>
    <x v="21"/>
    <x v="2"/>
    <x v="2"/>
    <x v="1"/>
    <x v="1"/>
    <x v="1"/>
  </r>
  <r>
    <x v="599"/>
    <x v="0"/>
    <x v="5"/>
    <x v="75"/>
    <x v="85"/>
    <x v="120"/>
    <x v="594"/>
    <x v="106"/>
    <x v="21"/>
    <x v="21"/>
    <x v="2"/>
    <x v="2"/>
    <x v="1"/>
    <x v="5"/>
    <x v="5"/>
  </r>
  <r>
    <x v="624"/>
    <x v="0"/>
    <x v="7"/>
    <x v="93"/>
    <x v="94"/>
    <x v="207"/>
    <x v="619"/>
    <x v="107"/>
    <x v="21"/>
    <x v="21"/>
    <x v="2"/>
    <x v="2"/>
    <x v="1"/>
    <x v="7"/>
    <x v="7"/>
  </r>
  <r>
    <x v="604"/>
    <x v="0"/>
    <x v="5"/>
    <x v="0"/>
    <x v="41"/>
    <x v="6"/>
    <x v="599"/>
    <x v="108"/>
    <x v="21"/>
    <x v="21"/>
    <x v="2"/>
    <x v="2"/>
    <x v="1"/>
    <x v="5"/>
    <x v="5"/>
  </r>
  <r>
    <x v="624"/>
    <x v="0"/>
    <x v="5"/>
    <x v="12"/>
    <x v="6"/>
    <x v="145"/>
    <x v="619"/>
    <x v="107"/>
    <x v="21"/>
    <x v="21"/>
    <x v="2"/>
    <x v="2"/>
    <x v="1"/>
    <x v="5"/>
    <x v="5"/>
  </r>
  <r>
    <x v="604"/>
    <x v="0"/>
    <x v="6"/>
    <x v="11"/>
    <x v="7"/>
    <x v="6"/>
    <x v="599"/>
    <x v="108"/>
    <x v="21"/>
    <x v="21"/>
    <x v="2"/>
    <x v="2"/>
    <x v="1"/>
    <x v="6"/>
    <x v="6"/>
  </r>
  <r>
    <x v="621"/>
    <x v="0"/>
    <x v="8"/>
    <x v="113"/>
    <x v="58"/>
    <x v="409"/>
    <x v="616"/>
    <x v="106"/>
    <x v="21"/>
    <x v="21"/>
    <x v="2"/>
    <x v="2"/>
    <x v="1"/>
    <x v="8"/>
    <x v="8"/>
  </r>
  <r>
    <x v="625"/>
    <x v="0"/>
    <x v="6"/>
    <x v="92"/>
    <x v="43"/>
    <x v="137"/>
    <x v="115"/>
    <x v="109"/>
    <x v="21"/>
    <x v="21"/>
    <x v="2"/>
    <x v="2"/>
    <x v="1"/>
    <x v="6"/>
    <x v="6"/>
  </r>
  <r>
    <x v="620"/>
    <x v="0"/>
    <x v="11"/>
    <x v="14"/>
    <x v="42"/>
    <x v="31"/>
    <x v="615"/>
    <x v="109"/>
    <x v="21"/>
    <x v="21"/>
    <x v="2"/>
    <x v="2"/>
    <x v="1"/>
    <x v="11"/>
    <x v="11"/>
  </r>
  <r>
    <x v="620"/>
    <x v="0"/>
    <x v="0"/>
    <x v="17"/>
    <x v="11"/>
    <x v="18"/>
    <x v="615"/>
    <x v="109"/>
    <x v="21"/>
    <x v="21"/>
    <x v="2"/>
    <x v="2"/>
    <x v="1"/>
    <x v="0"/>
    <x v="0"/>
  </r>
  <r>
    <x v="616"/>
    <x v="0"/>
    <x v="2"/>
    <x v="2"/>
    <x v="37"/>
    <x v="660"/>
    <x v="611"/>
    <x v="109"/>
    <x v="21"/>
    <x v="21"/>
    <x v="2"/>
    <x v="2"/>
    <x v="1"/>
    <x v="2"/>
    <x v="2"/>
  </r>
  <r>
    <x v="616"/>
    <x v="1"/>
    <x v="2"/>
    <x v="39"/>
    <x v="114"/>
    <x v="9"/>
    <x v="611"/>
    <x v="109"/>
    <x v="21"/>
    <x v="21"/>
    <x v="2"/>
    <x v="2"/>
    <x v="1"/>
    <x v="2"/>
    <x v="2"/>
  </r>
  <r>
    <x v="617"/>
    <x v="0"/>
    <x v="2"/>
    <x v="57"/>
    <x v="1"/>
    <x v="255"/>
    <x v="612"/>
    <x v="109"/>
    <x v="21"/>
    <x v="21"/>
    <x v="2"/>
    <x v="2"/>
    <x v="1"/>
    <x v="2"/>
    <x v="2"/>
  </r>
  <r>
    <x v="626"/>
    <x v="0"/>
    <x v="5"/>
    <x v="16"/>
    <x v="45"/>
    <x v="145"/>
    <x v="620"/>
    <x v="109"/>
    <x v="21"/>
    <x v="21"/>
    <x v="2"/>
    <x v="2"/>
    <x v="1"/>
    <x v="5"/>
    <x v="5"/>
  </r>
  <r>
    <x v="627"/>
    <x v="0"/>
    <x v="11"/>
    <x v="24"/>
    <x v="61"/>
    <x v="187"/>
    <x v="621"/>
    <x v="109"/>
    <x v="21"/>
    <x v="21"/>
    <x v="2"/>
    <x v="2"/>
    <x v="1"/>
    <x v="11"/>
    <x v="11"/>
  </r>
  <r>
    <x v="618"/>
    <x v="0"/>
    <x v="2"/>
    <x v="14"/>
    <x v="21"/>
    <x v="399"/>
    <x v="613"/>
    <x v="106"/>
    <x v="21"/>
    <x v="21"/>
    <x v="2"/>
    <x v="2"/>
    <x v="1"/>
    <x v="2"/>
    <x v="2"/>
  </r>
  <r>
    <x v="626"/>
    <x v="0"/>
    <x v="6"/>
    <x v="21"/>
    <x v="63"/>
    <x v="13"/>
    <x v="620"/>
    <x v="109"/>
    <x v="21"/>
    <x v="21"/>
    <x v="2"/>
    <x v="2"/>
    <x v="1"/>
    <x v="6"/>
    <x v="6"/>
  </r>
  <r>
    <x v="601"/>
    <x v="1"/>
    <x v="2"/>
    <x v="127"/>
    <x v="158"/>
    <x v="1092"/>
    <x v="596"/>
    <x v="106"/>
    <x v="21"/>
    <x v="21"/>
    <x v="2"/>
    <x v="2"/>
    <x v="1"/>
    <x v="2"/>
    <x v="2"/>
  </r>
  <r>
    <x v="599"/>
    <x v="0"/>
    <x v="8"/>
    <x v="19"/>
    <x v="20"/>
    <x v="356"/>
    <x v="594"/>
    <x v="106"/>
    <x v="21"/>
    <x v="21"/>
    <x v="2"/>
    <x v="2"/>
    <x v="1"/>
    <x v="8"/>
    <x v="8"/>
  </r>
  <r>
    <x v="601"/>
    <x v="0"/>
    <x v="1"/>
    <x v="143"/>
    <x v="123"/>
    <x v="1248"/>
    <x v="596"/>
    <x v="106"/>
    <x v="21"/>
    <x v="21"/>
    <x v="2"/>
    <x v="2"/>
    <x v="1"/>
    <x v="1"/>
    <x v="1"/>
  </r>
  <r>
    <x v="608"/>
    <x v="0"/>
    <x v="0"/>
    <x v="8"/>
    <x v="94"/>
    <x v="73"/>
    <x v="603"/>
    <x v="106"/>
    <x v="21"/>
    <x v="21"/>
    <x v="2"/>
    <x v="2"/>
    <x v="1"/>
    <x v="0"/>
    <x v="0"/>
  </r>
  <r>
    <x v="603"/>
    <x v="0"/>
    <x v="6"/>
    <x v="6"/>
    <x v="6"/>
    <x v="6"/>
    <x v="598"/>
    <x v="108"/>
    <x v="21"/>
    <x v="21"/>
    <x v="2"/>
    <x v="2"/>
    <x v="1"/>
    <x v="6"/>
    <x v="6"/>
  </r>
  <r>
    <x v="609"/>
    <x v="0"/>
    <x v="7"/>
    <x v="26"/>
    <x v="76"/>
    <x v="11"/>
    <x v="604"/>
    <x v="109"/>
    <x v="21"/>
    <x v="21"/>
    <x v="2"/>
    <x v="2"/>
    <x v="1"/>
    <x v="7"/>
    <x v="7"/>
  </r>
  <r>
    <x v="601"/>
    <x v="0"/>
    <x v="11"/>
    <x v="95"/>
    <x v="172"/>
    <x v="854"/>
    <x v="596"/>
    <x v="106"/>
    <x v="21"/>
    <x v="21"/>
    <x v="2"/>
    <x v="2"/>
    <x v="1"/>
    <x v="11"/>
    <x v="11"/>
  </r>
  <r>
    <x v="601"/>
    <x v="0"/>
    <x v="4"/>
    <x v="80"/>
    <x v="105"/>
    <x v="238"/>
    <x v="596"/>
    <x v="106"/>
    <x v="21"/>
    <x v="21"/>
    <x v="2"/>
    <x v="2"/>
    <x v="1"/>
    <x v="4"/>
    <x v="4"/>
  </r>
  <r>
    <x v="600"/>
    <x v="0"/>
    <x v="6"/>
    <x v="17"/>
    <x v="8"/>
    <x v="9"/>
    <x v="595"/>
    <x v="107"/>
    <x v="21"/>
    <x v="21"/>
    <x v="2"/>
    <x v="2"/>
    <x v="1"/>
    <x v="6"/>
    <x v="6"/>
  </r>
  <r>
    <x v="609"/>
    <x v="0"/>
    <x v="3"/>
    <x v="55"/>
    <x v="106"/>
    <x v="635"/>
    <x v="604"/>
    <x v="109"/>
    <x v="21"/>
    <x v="21"/>
    <x v="2"/>
    <x v="2"/>
    <x v="1"/>
    <x v="3"/>
    <x v="3"/>
  </r>
  <r>
    <x v="603"/>
    <x v="0"/>
    <x v="5"/>
    <x v="12"/>
    <x v="45"/>
    <x v="6"/>
    <x v="598"/>
    <x v="108"/>
    <x v="21"/>
    <x v="21"/>
    <x v="2"/>
    <x v="2"/>
    <x v="1"/>
    <x v="5"/>
    <x v="5"/>
  </r>
  <r>
    <x v="601"/>
    <x v="0"/>
    <x v="9"/>
    <x v="138"/>
    <x v="161"/>
    <x v="1249"/>
    <x v="596"/>
    <x v="106"/>
    <x v="21"/>
    <x v="21"/>
    <x v="2"/>
    <x v="2"/>
    <x v="1"/>
    <x v="9"/>
    <x v="9"/>
  </r>
  <r>
    <x v="627"/>
    <x v="0"/>
    <x v="0"/>
    <x v="21"/>
    <x v="13"/>
    <x v="22"/>
    <x v="621"/>
    <x v="109"/>
    <x v="21"/>
    <x v="21"/>
    <x v="2"/>
    <x v="2"/>
    <x v="1"/>
    <x v="0"/>
    <x v="0"/>
  </r>
  <r>
    <x v="619"/>
    <x v="0"/>
    <x v="6"/>
    <x v="9"/>
    <x v="5"/>
    <x v="1133"/>
    <x v="614"/>
    <x v="108"/>
    <x v="21"/>
    <x v="21"/>
    <x v="2"/>
    <x v="2"/>
    <x v="1"/>
    <x v="6"/>
    <x v="6"/>
  </r>
  <r>
    <x v="614"/>
    <x v="0"/>
    <x v="4"/>
    <x v="49"/>
    <x v="48"/>
    <x v="203"/>
    <x v="609"/>
    <x v="107"/>
    <x v="21"/>
    <x v="21"/>
    <x v="2"/>
    <x v="2"/>
    <x v="1"/>
    <x v="4"/>
    <x v="4"/>
  </r>
  <r>
    <x v="628"/>
    <x v="0"/>
    <x v="9"/>
    <x v="11"/>
    <x v="76"/>
    <x v="13"/>
    <x v="622"/>
    <x v="107"/>
    <x v="21"/>
    <x v="21"/>
    <x v="2"/>
    <x v="2"/>
    <x v="1"/>
    <x v="9"/>
    <x v="9"/>
  </r>
  <r>
    <x v="628"/>
    <x v="0"/>
    <x v="6"/>
    <x v="30"/>
    <x v="8"/>
    <x v="13"/>
    <x v="622"/>
    <x v="107"/>
    <x v="21"/>
    <x v="21"/>
    <x v="2"/>
    <x v="2"/>
    <x v="1"/>
    <x v="6"/>
    <x v="6"/>
  </r>
  <r>
    <x v="606"/>
    <x v="0"/>
    <x v="7"/>
    <x v="21"/>
    <x v="18"/>
    <x v="11"/>
    <x v="601"/>
    <x v="109"/>
    <x v="21"/>
    <x v="21"/>
    <x v="2"/>
    <x v="2"/>
    <x v="1"/>
    <x v="7"/>
    <x v="7"/>
  </r>
  <r>
    <x v="610"/>
    <x v="0"/>
    <x v="3"/>
    <x v="147"/>
    <x v="111"/>
    <x v="330"/>
    <x v="605"/>
    <x v="107"/>
    <x v="21"/>
    <x v="21"/>
    <x v="2"/>
    <x v="2"/>
    <x v="1"/>
    <x v="3"/>
    <x v="3"/>
  </r>
  <r>
    <x v="606"/>
    <x v="1"/>
    <x v="2"/>
    <x v="34"/>
    <x v="2"/>
    <x v="1250"/>
    <x v="601"/>
    <x v="109"/>
    <x v="21"/>
    <x v="21"/>
    <x v="2"/>
    <x v="2"/>
    <x v="1"/>
    <x v="2"/>
    <x v="2"/>
  </r>
  <r>
    <x v="605"/>
    <x v="0"/>
    <x v="3"/>
    <x v="35"/>
    <x v="47"/>
    <x v="187"/>
    <x v="600"/>
    <x v="107"/>
    <x v="21"/>
    <x v="21"/>
    <x v="2"/>
    <x v="2"/>
    <x v="1"/>
    <x v="3"/>
    <x v="3"/>
  </r>
  <r>
    <x v="605"/>
    <x v="0"/>
    <x v="7"/>
    <x v="17"/>
    <x v="43"/>
    <x v="437"/>
    <x v="600"/>
    <x v="107"/>
    <x v="21"/>
    <x v="21"/>
    <x v="2"/>
    <x v="2"/>
    <x v="1"/>
    <x v="7"/>
    <x v="7"/>
  </r>
  <r>
    <x v="607"/>
    <x v="0"/>
    <x v="3"/>
    <x v="13"/>
    <x v="14"/>
    <x v="44"/>
    <x v="602"/>
    <x v="108"/>
    <x v="21"/>
    <x v="21"/>
    <x v="2"/>
    <x v="2"/>
    <x v="1"/>
    <x v="3"/>
    <x v="3"/>
  </r>
  <r>
    <x v="607"/>
    <x v="0"/>
    <x v="1"/>
    <x v="3"/>
    <x v="23"/>
    <x v="31"/>
    <x v="602"/>
    <x v="108"/>
    <x v="21"/>
    <x v="21"/>
    <x v="2"/>
    <x v="2"/>
    <x v="1"/>
    <x v="1"/>
    <x v="1"/>
  </r>
  <r>
    <x v="611"/>
    <x v="0"/>
    <x v="11"/>
    <x v="24"/>
    <x v="1"/>
    <x v="289"/>
    <x v="606"/>
    <x v="108"/>
    <x v="21"/>
    <x v="21"/>
    <x v="2"/>
    <x v="2"/>
    <x v="1"/>
    <x v="11"/>
    <x v="11"/>
  </r>
  <r>
    <x v="605"/>
    <x v="0"/>
    <x v="1"/>
    <x v="60"/>
    <x v="39"/>
    <x v="581"/>
    <x v="600"/>
    <x v="107"/>
    <x v="21"/>
    <x v="21"/>
    <x v="2"/>
    <x v="2"/>
    <x v="1"/>
    <x v="1"/>
    <x v="1"/>
  </r>
  <r>
    <x v="605"/>
    <x v="0"/>
    <x v="6"/>
    <x v="37"/>
    <x v="76"/>
    <x v="76"/>
    <x v="600"/>
    <x v="107"/>
    <x v="21"/>
    <x v="21"/>
    <x v="2"/>
    <x v="2"/>
    <x v="1"/>
    <x v="6"/>
    <x v="6"/>
  </r>
  <r>
    <x v="610"/>
    <x v="0"/>
    <x v="5"/>
    <x v="75"/>
    <x v="62"/>
    <x v="120"/>
    <x v="605"/>
    <x v="107"/>
    <x v="21"/>
    <x v="21"/>
    <x v="2"/>
    <x v="2"/>
    <x v="1"/>
    <x v="5"/>
    <x v="5"/>
  </r>
  <r>
    <x v="612"/>
    <x v="0"/>
    <x v="0"/>
    <x v="16"/>
    <x v="98"/>
    <x v="876"/>
    <x v="607"/>
    <x v="108"/>
    <x v="21"/>
    <x v="21"/>
    <x v="2"/>
    <x v="2"/>
    <x v="1"/>
    <x v="0"/>
    <x v="0"/>
  </r>
  <r>
    <x v="604"/>
    <x v="0"/>
    <x v="1"/>
    <x v="70"/>
    <x v="76"/>
    <x v="266"/>
    <x v="599"/>
    <x v="108"/>
    <x v="21"/>
    <x v="21"/>
    <x v="2"/>
    <x v="2"/>
    <x v="1"/>
    <x v="1"/>
    <x v="1"/>
  </r>
  <r>
    <x v="623"/>
    <x v="1"/>
    <x v="2"/>
    <x v="62"/>
    <x v="111"/>
    <x v="1251"/>
    <x v="618"/>
    <x v="108"/>
    <x v="21"/>
    <x v="21"/>
    <x v="2"/>
    <x v="2"/>
    <x v="1"/>
    <x v="2"/>
    <x v="2"/>
  </r>
  <r>
    <x v="604"/>
    <x v="0"/>
    <x v="11"/>
    <x v="26"/>
    <x v="36"/>
    <x v="6"/>
    <x v="599"/>
    <x v="108"/>
    <x v="21"/>
    <x v="21"/>
    <x v="2"/>
    <x v="2"/>
    <x v="1"/>
    <x v="11"/>
    <x v="11"/>
  </r>
  <r>
    <x v="625"/>
    <x v="0"/>
    <x v="9"/>
    <x v="15"/>
    <x v="76"/>
    <x v="39"/>
    <x v="115"/>
    <x v="109"/>
    <x v="21"/>
    <x v="21"/>
    <x v="2"/>
    <x v="2"/>
    <x v="1"/>
    <x v="9"/>
    <x v="9"/>
  </r>
  <r>
    <x v="623"/>
    <x v="0"/>
    <x v="0"/>
    <x v="17"/>
    <x v="7"/>
    <x v="34"/>
    <x v="618"/>
    <x v="108"/>
    <x v="21"/>
    <x v="21"/>
    <x v="2"/>
    <x v="2"/>
    <x v="1"/>
    <x v="0"/>
    <x v="0"/>
  </r>
  <r>
    <x v="626"/>
    <x v="0"/>
    <x v="1"/>
    <x v="53"/>
    <x v="60"/>
    <x v="139"/>
    <x v="620"/>
    <x v="109"/>
    <x v="21"/>
    <x v="21"/>
    <x v="2"/>
    <x v="2"/>
    <x v="1"/>
    <x v="1"/>
    <x v="1"/>
  </r>
  <r>
    <x v="626"/>
    <x v="0"/>
    <x v="10"/>
    <x v="21"/>
    <x v="14"/>
    <x v="126"/>
    <x v="620"/>
    <x v="109"/>
    <x v="21"/>
    <x v="21"/>
    <x v="2"/>
    <x v="2"/>
    <x v="1"/>
    <x v="10"/>
    <x v="10"/>
  </r>
  <r>
    <x v="617"/>
    <x v="0"/>
    <x v="3"/>
    <x v="8"/>
    <x v="94"/>
    <x v="73"/>
    <x v="612"/>
    <x v="109"/>
    <x v="21"/>
    <x v="21"/>
    <x v="2"/>
    <x v="2"/>
    <x v="1"/>
    <x v="3"/>
    <x v="3"/>
  </r>
  <r>
    <x v="628"/>
    <x v="0"/>
    <x v="5"/>
    <x v="20"/>
    <x v="6"/>
    <x v="7"/>
    <x v="622"/>
    <x v="107"/>
    <x v="21"/>
    <x v="21"/>
    <x v="2"/>
    <x v="2"/>
    <x v="1"/>
    <x v="5"/>
    <x v="5"/>
  </r>
  <r>
    <x v="602"/>
    <x v="0"/>
    <x v="7"/>
    <x v="21"/>
    <x v="18"/>
    <x v="11"/>
    <x v="597"/>
    <x v="108"/>
    <x v="21"/>
    <x v="21"/>
    <x v="2"/>
    <x v="2"/>
    <x v="1"/>
    <x v="7"/>
    <x v="7"/>
  </r>
  <r>
    <x v="598"/>
    <x v="0"/>
    <x v="5"/>
    <x v="0"/>
    <x v="41"/>
    <x v="6"/>
    <x v="593"/>
    <x v="106"/>
    <x v="21"/>
    <x v="21"/>
    <x v="2"/>
    <x v="2"/>
    <x v="1"/>
    <x v="5"/>
    <x v="5"/>
  </r>
  <r>
    <x v="628"/>
    <x v="0"/>
    <x v="0"/>
    <x v="0"/>
    <x v="85"/>
    <x v="126"/>
    <x v="622"/>
    <x v="107"/>
    <x v="21"/>
    <x v="21"/>
    <x v="2"/>
    <x v="2"/>
    <x v="1"/>
    <x v="0"/>
    <x v="0"/>
  </r>
  <r>
    <x v="601"/>
    <x v="0"/>
    <x v="10"/>
    <x v="84"/>
    <x v="83"/>
    <x v="217"/>
    <x v="596"/>
    <x v="106"/>
    <x v="21"/>
    <x v="21"/>
    <x v="2"/>
    <x v="2"/>
    <x v="1"/>
    <x v="10"/>
    <x v="10"/>
  </r>
  <r>
    <x v="622"/>
    <x v="0"/>
    <x v="3"/>
    <x v="79"/>
    <x v="81"/>
    <x v="1252"/>
    <x v="617"/>
    <x v="108"/>
    <x v="21"/>
    <x v="21"/>
    <x v="2"/>
    <x v="2"/>
    <x v="1"/>
    <x v="3"/>
    <x v="3"/>
  </r>
  <r>
    <x v="624"/>
    <x v="0"/>
    <x v="4"/>
    <x v="17"/>
    <x v="43"/>
    <x v="437"/>
    <x v="619"/>
    <x v="107"/>
    <x v="21"/>
    <x v="21"/>
    <x v="2"/>
    <x v="2"/>
    <x v="1"/>
    <x v="4"/>
    <x v="4"/>
  </r>
  <r>
    <x v="624"/>
    <x v="0"/>
    <x v="6"/>
    <x v="92"/>
    <x v="63"/>
    <x v="57"/>
    <x v="619"/>
    <x v="107"/>
    <x v="21"/>
    <x v="21"/>
    <x v="2"/>
    <x v="2"/>
    <x v="1"/>
    <x v="6"/>
    <x v="6"/>
  </r>
  <r>
    <x v="620"/>
    <x v="0"/>
    <x v="5"/>
    <x v="10"/>
    <x v="94"/>
    <x v="34"/>
    <x v="615"/>
    <x v="109"/>
    <x v="21"/>
    <x v="21"/>
    <x v="2"/>
    <x v="2"/>
    <x v="1"/>
    <x v="5"/>
    <x v="5"/>
  </r>
  <r>
    <x v="623"/>
    <x v="0"/>
    <x v="2"/>
    <x v="68"/>
    <x v="130"/>
    <x v="1253"/>
    <x v="618"/>
    <x v="108"/>
    <x v="21"/>
    <x v="21"/>
    <x v="2"/>
    <x v="2"/>
    <x v="1"/>
    <x v="2"/>
    <x v="2"/>
  </r>
  <r>
    <x v="621"/>
    <x v="0"/>
    <x v="6"/>
    <x v="49"/>
    <x v="59"/>
    <x v="66"/>
    <x v="616"/>
    <x v="106"/>
    <x v="21"/>
    <x v="21"/>
    <x v="2"/>
    <x v="2"/>
    <x v="1"/>
    <x v="6"/>
    <x v="6"/>
  </r>
  <r>
    <x v="625"/>
    <x v="0"/>
    <x v="5"/>
    <x v="20"/>
    <x v="12"/>
    <x v="6"/>
    <x v="115"/>
    <x v="109"/>
    <x v="21"/>
    <x v="21"/>
    <x v="2"/>
    <x v="2"/>
    <x v="1"/>
    <x v="5"/>
    <x v="5"/>
  </r>
  <r>
    <x v="622"/>
    <x v="1"/>
    <x v="2"/>
    <x v="135"/>
    <x v="29"/>
    <x v="437"/>
    <x v="617"/>
    <x v="108"/>
    <x v="21"/>
    <x v="21"/>
    <x v="2"/>
    <x v="2"/>
    <x v="1"/>
    <x v="2"/>
    <x v="2"/>
  </r>
  <r>
    <x v="624"/>
    <x v="0"/>
    <x v="1"/>
    <x v="35"/>
    <x v="24"/>
    <x v="338"/>
    <x v="619"/>
    <x v="107"/>
    <x v="21"/>
    <x v="21"/>
    <x v="2"/>
    <x v="2"/>
    <x v="1"/>
    <x v="1"/>
    <x v="1"/>
  </r>
  <r>
    <x v="626"/>
    <x v="0"/>
    <x v="8"/>
    <x v="63"/>
    <x v="54"/>
    <x v="347"/>
    <x v="620"/>
    <x v="109"/>
    <x v="21"/>
    <x v="21"/>
    <x v="2"/>
    <x v="2"/>
    <x v="1"/>
    <x v="8"/>
    <x v="8"/>
  </r>
  <r>
    <x v="628"/>
    <x v="0"/>
    <x v="4"/>
    <x v="9"/>
    <x v="7"/>
    <x v="282"/>
    <x v="622"/>
    <x v="107"/>
    <x v="21"/>
    <x v="21"/>
    <x v="2"/>
    <x v="2"/>
    <x v="1"/>
    <x v="4"/>
    <x v="4"/>
  </r>
  <r>
    <x v="599"/>
    <x v="0"/>
    <x v="9"/>
    <x v="94"/>
    <x v="90"/>
    <x v="1254"/>
    <x v="594"/>
    <x v="106"/>
    <x v="21"/>
    <x v="21"/>
    <x v="2"/>
    <x v="2"/>
    <x v="1"/>
    <x v="9"/>
    <x v="9"/>
  </r>
  <r>
    <x v="617"/>
    <x v="0"/>
    <x v="7"/>
    <x v="20"/>
    <x v="98"/>
    <x v="145"/>
    <x v="612"/>
    <x v="109"/>
    <x v="21"/>
    <x v="21"/>
    <x v="2"/>
    <x v="2"/>
    <x v="1"/>
    <x v="7"/>
    <x v="7"/>
  </r>
  <r>
    <x v="618"/>
    <x v="0"/>
    <x v="8"/>
    <x v="49"/>
    <x v="48"/>
    <x v="203"/>
    <x v="613"/>
    <x v="106"/>
    <x v="21"/>
    <x v="21"/>
    <x v="2"/>
    <x v="2"/>
    <x v="1"/>
    <x v="8"/>
    <x v="8"/>
  </r>
  <r>
    <x v="615"/>
    <x v="0"/>
    <x v="4"/>
    <x v="48"/>
    <x v="1"/>
    <x v="233"/>
    <x v="610"/>
    <x v="106"/>
    <x v="21"/>
    <x v="21"/>
    <x v="2"/>
    <x v="2"/>
    <x v="1"/>
    <x v="4"/>
    <x v="4"/>
  </r>
  <r>
    <x v="603"/>
    <x v="0"/>
    <x v="0"/>
    <x v="20"/>
    <x v="12"/>
    <x v="6"/>
    <x v="598"/>
    <x v="108"/>
    <x v="21"/>
    <x v="21"/>
    <x v="2"/>
    <x v="2"/>
    <x v="1"/>
    <x v="0"/>
    <x v="0"/>
  </r>
  <r>
    <x v="615"/>
    <x v="1"/>
    <x v="2"/>
    <x v="38"/>
    <x v="32"/>
    <x v="144"/>
    <x v="610"/>
    <x v="106"/>
    <x v="21"/>
    <x v="21"/>
    <x v="2"/>
    <x v="2"/>
    <x v="1"/>
    <x v="2"/>
    <x v="2"/>
  </r>
  <r>
    <x v="602"/>
    <x v="0"/>
    <x v="1"/>
    <x v="51"/>
    <x v="48"/>
    <x v="93"/>
    <x v="597"/>
    <x v="108"/>
    <x v="21"/>
    <x v="21"/>
    <x v="2"/>
    <x v="2"/>
    <x v="1"/>
    <x v="1"/>
    <x v="1"/>
  </r>
  <r>
    <x v="626"/>
    <x v="0"/>
    <x v="7"/>
    <x v="93"/>
    <x v="13"/>
    <x v="389"/>
    <x v="620"/>
    <x v="109"/>
    <x v="21"/>
    <x v="21"/>
    <x v="2"/>
    <x v="2"/>
    <x v="1"/>
    <x v="7"/>
    <x v="7"/>
  </r>
  <r>
    <x v="602"/>
    <x v="0"/>
    <x v="3"/>
    <x v="63"/>
    <x v="61"/>
    <x v="605"/>
    <x v="597"/>
    <x v="108"/>
    <x v="21"/>
    <x v="21"/>
    <x v="2"/>
    <x v="2"/>
    <x v="1"/>
    <x v="3"/>
    <x v="3"/>
  </r>
  <r>
    <x v="617"/>
    <x v="0"/>
    <x v="1"/>
    <x v="7"/>
    <x v="23"/>
    <x v="126"/>
    <x v="612"/>
    <x v="109"/>
    <x v="21"/>
    <x v="21"/>
    <x v="2"/>
    <x v="2"/>
    <x v="1"/>
    <x v="1"/>
    <x v="1"/>
  </r>
  <r>
    <x v="618"/>
    <x v="0"/>
    <x v="6"/>
    <x v="63"/>
    <x v="3"/>
    <x v="239"/>
    <x v="613"/>
    <x v="106"/>
    <x v="21"/>
    <x v="21"/>
    <x v="2"/>
    <x v="2"/>
    <x v="1"/>
    <x v="6"/>
    <x v="6"/>
  </r>
  <r>
    <x v="618"/>
    <x v="0"/>
    <x v="7"/>
    <x v="5"/>
    <x v="11"/>
    <x v="12"/>
    <x v="613"/>
    <x v="106"/>
    <x v="21"/>
    <x v="21"/>
    <x v="2"/>
    <x v="2"/>
    <x v="1"/>
    <x v="7"/>
    <x v="7"/>
  </r>
  <r>
    <x v="603"/>
    <x v="0"/>
    <x v="11"/>
    <x v="93"/>
    <x v="85"/>
    <x v="6"/>
    <x v="598"/>
    <x v="108"/>
    <x v="21"/>
    <x v="21"/>
    <x v="2"/>
    <x v="2"/>
    <x v="1"/>
    <x v="11"/>
    <x v="11"/>
  </r>
  <r>
    <x v="602"/>
    <x v="0"/>
    <x v="10"/>
    <x v="17"/>
    <x v="7"/>
    <x v="34"/>
    <x v="597"/>
    <x v="108"/>
    <x v="21"/>
    <x v="21"/>
    <x v="2"/>
    <x v="2"/>
    <x v="1"/>
    <x v="10"/>
    <x v="10"/>
  </r>
  <r>
    <x v="602"/>
    <x v="1"/>
    <x v="2"/>
    <x v="14"/>
    <x v="19"/>
    <x v="1"/>
    <x v="597"/>
    <x v="108"/>
    <x v="21"/>
    <x v="21"/>
    <x v="2"/>
    <x v="2"/>
    <x v="1"/>
    <x v="2"/>
    <x v="2"/>
  </r>
  <r>
    <x v="609"/>
    <x v="0"/>
    <x v="9"/>
    <x v="108"/>
    <x v="111"/>
    <x v="1255"/>
    <x v="604"/>
    <x v="109"/>
    <x v="21"/>
    <x v="21"/>
    <x v="2"/>
    <x v="2"/>
    <x v="1"/>
    <x v="9"/>
    <x v="9"/>
  </r>
  <r>
    <x v="626"/>
    <x v="0"/>
    <x v="2"/>
    <x v="3"/>
    <x v="10"/>
    <x v="7"/>
    <x v="620"/>
    <x v="109"/>
    <x v="21"/>
    <x v="21"/>
    <x v="2"/>
    <x v="2"/>
    <x v="1"/>
    <x v="2"/>
    <x v="2"/>
  </r>
  <r>
    <x v="609"/>
    <x v="0"/>
    <x v="4"/>
    <x v="105"/>
    <x v="118"/>
    <x v="911"/>
    <x v="604"/>
    <x v="109"/>
    <x v="21"/>
    <x v="21"/>
    <x v="2"/>
    <x v="2"/>
    <x v="1"/>
    <x v="4"/>
    <x v="4"/>
  </r>
  <r>
    <x v="626"/>
    <x v="0"/>
    <x v="3"/>
    <x v="5"/>
    <x v="16"/>
    <x v="17"/>
    <x v="620"/>
    <x v="109"/>
    <x v="21"/>
    <x v="21"/>
    <x v="2"/>
    <x v="2"/>
    <x v="1"/>
    <x v="3"/>
    <x v="3"/>
  </r>
  <r>
    <x v="600"/>
    <x v="0"/>
    <x v="1"/>
    <x v="50"/>
    <x v="26"/>
    <x v="50"/>
    <x v="595"/>
    <x v="107"/>
    <x v="21"/>
    <x v="21"/>
    <x v="2"/>
    <x v="2"/>
    <x v="1"/>
    <x v="1"/>
    <x v="1"/>
  </r>
  <r>
    <x v="609"/>
    <x v="0"/>
    <x v="11"/>
    <x v="25"/>
    <x v="153"/>
    <x v="1256"/>
    <x v="604"/>
    <x v="109"/>
    <x v="21"/>
    <x v="21"/>
    <x v="2"/>
    <x v="2"/>
    <x v="1"/>
    <x v="11"/>
    <x v="11"/>
  </r>
  <r>
    <x v="598"/>
    <x v="0"/>
    <x v="6"/>
    <x v="26"/>
    <x v="34"/>
    <x v="286"/>
    <x v="593"/>
    <x v="106"/>
    <x v="21"/>
    <x v="21"/>
    <x v="2"/>
    <x v="2"/>
    <x v="1"/>
    <x v="6"/>
    <x v="6"/>
  </r>
  <r>
    <x v="615"/>
    <x v="0"/>
    <x v="8"/>
    <x v="35"/>
    <x v="60"/>
    <x v="305"/>
    <x v="610"/>
    <x v="106"/>
    <x v="21"/>
    <x v="21"/>
    <x v="2"/>
    <x v="2"/>
    <x v="1"/>
    <x v="8"/>
    <x v="8"/>
  </r>
  <r>
    <x v="617"/>
    <x v="0"/>
    <x v="10"/>
    <x v="20"/>
    <x v="98"/>
    <x v="145"/>
    <x v="612"/>
    <x v="109"/>
    <x v="21"/>
    <x v="21"/>
    <x v="2"/>
    <x v="2"/>
    <x v="1"/>
    <x v="10"/>
    <x v="10"/>
  </r>
  <r>
    <x v="612"/>
    <x v="0"/>
    <x v="5"/>
    <x v="16"/>
    <x v="45"/>
    <x v="145"/>
    <x v="607"/>
    <x v="108"/>
    <x v="21"/>
    <x v="21"/>
    <x v="2"/>
    <x v="2"/>
    <x v="1"/>
    <x v="5"/>
    <x v="5"/>
  </r>
  <r>
    <x v="605"/>
    <x v="0"/>
    <x v="8"/>
    <x v="18"/>
    <x v="42"/>
    <x v="181"/>
    <x v="600"/>
    <x v="107"/>
    <x v="21"/>
    <x v="21"/>
    <x v="2"/>
    <x v="2"/>
    <x v="1"/>
    <x v="8"/>
    <x v="8"/>
  </r>
  <r>
    <x v="606"/>
    <x v="0"/>
    <x v="1"/>
    <x v="27"/>
    <x v="81"/>
    <x v="14"/>
    <x v="601"/>
    <x v="109"/>
    <x v="21"/>
    <x v="21"/>
    <x v="2"/>
    <x v="2"/>
    <x v="1"/>
    <x v="1"/>
    <x v="1"/>
  </r>
  <r>
    <x v="618"/>
    <x v="0"/>
    <x v="3"/>
    <x v="65"/>
    <x v="38"/>
    <x v="74"/>
    <x v="613"/>
    <x v="106"/>
    <x v="21"/>
    <x v="21"/>
    <x v="2"/>
    <x v="2"/>
    <x v="1"/>
    <x v="3"/>
    <x v="3"/>
  </r>
  <r>
    <x v="627"/>
    <x v="0"/>
    <x v="3"/>
    <x v="37"/>
    <x v="1"/>
    <x v="48"/>
    <x v="621"/>
    <x v="109"/>
    <x v="21"/>
    <x v="21"/>
    <x v="2"/>
    <x v="2"/>
    <x v="1"/>
    <x v="3"/>
    <x v="3"/>
  </r>
  <r>
    <x v="612"/>
    <x v="0"/>
    <x v="4"/>
    <x v="7"/>
    <x v="10"/>
    <x v="0"/>
    <x v="607"/>
    <x v="108"/>
    <x v="21"/>
    <x v="21"/>
    <x v="2"/>
    <x v="2"/>
    <x v="1"/>
    <x v="4"/>
    <x v="4"/>
  </r>
  <r>
    <x v="605"/>
    <x v="0"/>
    <x v="5"/>
    <x v="93"/>
    <x v="85"/>
    <x v="6"/>
    <x v="600"/>
    <x v="107"/>
    <x v="21"/>
    <x v="21"/>
    <x v="2"/>
    <x v="2"/>
    <x v="1"/>
    <x v="5"/>
    <x v="5"/>
  </r>
  <r>
    <x v="613"/>
    <x v="0"/>
    <x v="7"/>
    <x v="79"/>
    <x v="13"/>
    <x v="37"/>
    <x v="608"/>
    <x v="106"/>
    <x v="21"/>
    <x v="21"/>
    <x v="2"/>
    <x v="2"/>
    <x v="1"/>
    <x v="7"/>
    <x v="7"/>
  </r>
  <r>
    <x v="607"/>
    <x v="0"/>
    <x v="5"/>
    <x v="75"/>
    <x v="17"/>
    <x v="120"/>
    <x v="602"/>
    <x v="108"/>
    <x v="21"/>
    <x v="21"/>
    <x v="2"/>
    <x v="2"/>
    <x v="1"/>
    <x v="5"/>
    <x v="5"/>
  </r>
  <r>
    <x v="607"/>
    <x v="0"/>
    <x v="6"/>
    <x v="6"/>
    <x v="85"/>
    <x v="171"/>
    <x v="602"/>
    <x v="108"/>
    <x v="21"/>
    <x v="21"/>
    <x v="2"/>
    <x v="2"/>
    <x v="1"/>
    <x v="6"/>
    <x v="6"/>
  </r>
  <r>
    <x v="606"/>
    <x v="0"/>
    <x v="11"/>
    <x v="24"/>
    <x v="76"/>
    <x v="57"/>
    <x v="601"/>
    <x v="109"/>
    <x v="21"/>
    <x v="21"/>
    <x v="2"/>
    <x v="2"/>
    <x v="1"/>
    <x v="11"/>
    <x v="11"/>
  </r>
  <r>
    <x v="610"/>
    <x v="0"/>
    <x v="11"/>
    <x v="114"/>
    <x v="133"/>
    <x v="492"/>
    <x v="605"/>
    <x v="107"/>
    <x v="21"/>
    <x v="21"/>
    <x v="2"/>
    <x v="2"/>
    <x v="1"/>
    <x v="11"/>
    <x v="11"/>
  </r>
  <r>
    <x v="606"/>
    <x v="0"/>
    <x v="5"/>
    <x v="6"/>
    <x v="41"/>
    <x v="34"/>
    <x v="601"/>
    <x v="109"/>
    <x v="21"/>
    <x v="21"/>
    <x v="2"/>
    <x v="2"/>
    <x v="1"/>
    <x v="5"/>
    <x v="5"/>
  </r>
  <r>
    <x v="611"/>
    <x v="0"/>
    <x v="1"/>
    <x v="40"/>
    <x v="59"/>
    <x v="1257"/>
    <x v="606"/>
    <x v="108"/>
    <x v="21"/>
    <x v="21"/>
    <x v="2"/>
    <x v="2"/>
    <x v="1"/>
    <x v="1"/>
    <x v="1"/>
  </r>
  <r>
    <x v="611"/>
    <x v="0"/>
    <x v="8"/>
    <x v="54"/>
    <x v="26"/>
    <x v="437"/>
    <x v="606"/>
    <x v="108"/>
    <x v="21"/>
    <x v="21"/>
    <x v="2"/>
    <x v="2"/>
    <x v="1"/>
    <x v="8"/>
    <x v="8"/>
  </r>
  <r>
    <x v="623"/>
    <x v="0"/>
    <x v="8"/>
    <x v="112"/>
    <x v="108"/>
    <x v="31"/>
    <x v="618"/>
    <x v="108"/>
    <x v="21"/>
    <x v="21"/>
    <x v="2"/>
    <x v="2"/>
    <x v="1"/>
    <x v="8"/>
    <x v="8"/>
  </r>
  <r>
    <x v="621"/>
    <x v="0"/>
    <x v="3"/>
    <x v="18"/>
    <x v="2"/>
    <x v="22"/>
    <x v="616"/>
    <x v="106"/>
    <x v="21"/>
    <x v="21"/>
    <x v="2"/>
    <x v="2"/>
    <x v="1"/>
    <x v="3"/>
    <x v="3"/>
  </r>
  <r>
    <x v="604"/>
    <x v="0"/>
    <x v="8"/>
    <x v="15"/>
    <x v="56"/>
    <x v="6"/>
    <x v="599"/>
    <x v="108"/>
    <x v="21"/>
    <x v="21"/>
    <x v="2"/>
    <x v="2"/>
    <x v="1"/>
    <x v="8"/>
    <x v="8"/>
  </r>
  <r>
    <x v="608"/>
    <x v="0"/>
    <x v="11"/>
    <x v="84"/>
    <x v="20"/>
    <x v="162"/>
    <x v="603"/>
    <x v="106"/>
    <x v="21"/>
    <x v="21"/>
    <x v="2"/>
    <x v="2"/>
    <x v="1"/>
    <x v="11"/>
    <x v="11"/>
  </r>
  <r>
    <x v="609"/>
    <x v="1"/>
    <x v="2"/>
    <x v="128"/>
    <x v="218"/>
    <x v="1258"/>
    <x v="604"/>
    <x v="109"/>
    <x v="21"/>
    <x v="21"/>
    <x v="2"/>
    <x v="2"/>
    <x v="1"/>
    <x v="2"/>
    <x v="2"/>
  </r>
  <r>
    <x v="608"/>
    <x v="0"/>
    <x v="8"/>
    <x v="42"/>
    <x v="113"/>
    <x v="1259"/>
    <x v="603"/>
    <x v="106"/>
    <x v="21"/>
    <x v="21"/>
    <x v="2"/>
    <x v="2"/>
    <x v="1"/>
    <x v="8"/>
    <x v="8"/>
  </r>
  <r>
    <x v="601"/>
    <x v="0"/>
    <x v="5"/>
    <x v="79"/>
    <x v="18"/>
    <x v="7"/>
    <x v="596"/>
    <x v="106"/>
    <x v="21"/>
    <x v="21"/>
    <x v="2"/>
    <x v="2"/>
    <x v="1"/>
    <x v="5"/>
    <x v="5"/>
  </r>
  <r>
    <x v="600"/>
    <x v="0"/>
    <x v="10"/>
    <x v="7"/>
    <x v="62"/>
    <x v="69"/>
    <x v="595"/>
    <x v="107"/>
    <x v="21"/>
    <x v="21"/>
    <x v="2"/>
    <x v="2"/>
    <x v="1"/>
    <x v="10"/>
    <x v="10"/>
  </r>
  <r>
    <x v="601"/>
    <x v="0"/>
    <x v="0"/>
    <x v="57"/>
    <x v="56"/>
    <x v="217"/>
    <x v="596"/>
    <x v="106"/>
    <x v="21"/>
    <x v="21"/>
    <x v="2"/>
    <x v="2"/>
    <x v="1"/>
    <x v="0"/>
    <x v="0"/>
  </r>
  <r>
    <x v="599"/>
    <x v="0"/>
    <x v="11"/>
    <x v="12"/>
    <x v="114"/>
    <x v="1260"/>
    <x v="594"/>
    <x v="106"/>
    <x v="21"/>
    <x v="21"/>
    <x v="2"/>
    <x v="2"/>
    <x v="1"/>
    <x v="11"/>
    <x v="11"/>
  </r>
  <r>
    <x v="598"/>
    <x v="0"/>
    <x v="0"/>
    <x v="30"/>
    <x v="43"/>
    <x v="254"/>
    <x v="593"/>
    <x v="106"/>
    <x v="21"/>
    <x v="21"/>
    <x v="2"/>
    <x v="2"/>
    <x v="1"/>
    <x v="0"/>
    <x v="0"/>
  </r>
  <r>
    <x v="599"/>
    <x v="0"/>
    <x v="4"/>
    <x v="16"/>
    <x v="51"/>
    <x v="1261"/>
    <x v="594"/>
    <x v="106"/>
    <x v="21"/>
    <x v="21"/>
    <x v="2"/>
    <x v="2"/>
    <x v="1"/>
    <x v="4"/>
    <x v="4"/>
  </r>
  <r>
    <x v="599"/>
    <x v="1"/>
    <x v="2"/>
    <x v="125"/>
    <x v="107"/>
    <x v="347"/>
    <x v="594"/>
    <x v="106"/>
    <x v="21"/>
    <x v="21"/>
    <x v="2"/>
    <x v="2"/>
    <x v="1"/>
    <x v="2"/>
    <x v="2"/>
  </r>
  <r>
    <x v="600"/>
    <x v="0"/>
    <x v="5"/>
    <x v="12"/>
    <x v="45"/>
    <x v="6"/>
    <x v="595"/>
    <x v="107"/>
    <x v="21"/>
    <x v="21"/>
    <x v="2"/>
    <x v="2"/>
    <x v="1"/>
    <x v="5"/>
    <x v="5"/>
  </r>
  <r>
    <x v="625"/>
    <x v="0"/>
    <x v="11"/>
    <x v="63"/>
    <x v="3"/>
    <x v="239"/>
    <x v="115"/>
    <x v="109"/>
    <x v="21"/>
    <x v="21"/>
    <x v="2"/>
    <x v="2"/>
    <x v="1"/>
    <x v="11"/>
    <x v="11"/>
  </r>
  <r>
    <x v="625"/>
    <x v="0"/>
    <x v="0"/>
    <x v="0"/>
    <x v="98"/>
    <x v="11"/>
    <x v="115"/>
    <x v="109"/>
    <x v="21"/>
    <x v="21"/>
    <x v="2"/>
    <x v="2"/>
    <x v="1"/>
    <x v="0"/>
    <x v="0"/>
  </r>
  <r>
    <x v="604"/>
    <x v="0"/>
    <x v="0"/>
    <x v="8"/>
    <x v="98"/>
    <x v="6"/>
    <x v="599"/>
    <x v="108"/>
    <x v="21"/>
    <x v="21"/>
    <x v="2"/>
    <x v="2"/>
    <x v="1"/>
    <x v="0"/>
    <x v="0"/>
  </r>
  <r>
    <x v="621"/>
    <x v="0"/>
    <x v="1"/>
    <x v="58"/>
    <x v="172"/>
    <x v="386"/>
    <x v="616"/>
    <x v="106"/>
    <x v="21"/>
    <x v="21"/>
    <x v="2"/>
    <x v="2"/>
    <x v="1"/>
    <x v="1"/>
    <x v="1"/>
  </r>
  <r>
    <x v="624"/>
    <x v="0"/>
    <x v="2"/>
    <x v="82"/>
    <x v="75"/>
    <x v="869"/>
    <x v="619"/>
    <x v="107"/>
    <x v="21"/>
    <x v="21"/>
    <x v="2"/>
    <x v="2"/>
    <x v="1"/>
    <x v="2"/>
    <x v="2"/>
  </r>
  <r>
    <x v="622"/>
    <x v="0"/>
    <x v="2"/>
    <x v="134"/>
    <x v="108"/>
    <x v="1262"/>
    <x v="617"/>
    <x v="108"/>
    <x v="21"/>
    <x v="21"/>
    <x v="2"/>
    <x v="2"/>
    <x v="1"/>
    <x v="2"/>
    <x v="2"/>
  </r>
  <r>
    <x v="620"/>
    <x v="0"/>
    <x v="1"/>
    <x v="32"/>
    <x v="120"/>
    <x v="247"/>
    <x v="615"/>
    <x v="109"/>
    <x v="21"/>
    <x v="21"/>
    <x v="2"/>
    <x v="2"/>
    <x v="1"/>
    <x v="1"/>
    <x v="1"/>
  </r>
  <r>
    <x v="625"/>
    <x v="0"/>
    <x v="4"/>
    <x v="3"/>
    <x v="23"/>
    <x v="31"/>
    <x v="115"/>
    <x v="109"/>
    <x v="21"/>
    <x v="21"/>
    <x v="2"/>
    <x v="2"/>
    <x v="1"/>
    <x v="4"/>
    <x v="4"/>
  </r>
  <r>
    <x v="623"/>
    <x v="0"/>
    <x v="9"/>
    <x v="88"/>
    <x v="103"/>
    <x v="161"/>
    <x v="618"/>
    <x v="108"/>
    <x v="21"/>
    <x v="21"/>
    <x v="2"/>
    <x v="2"/>
    <x v="1"/>
    <x v="9"/>
    <x v="9"/>
  </r>
  <r>
    <x v="622"/>
    <x v="0"/>
    <x v="1"/>
    <x v="38"/>
    <x v="42"/>
    <x v="14"/>
    <x v="617"/>
    <x v="108"/>
    <x v="21"/>
    <x v="21"/>
    <x v="2"/>
    <x v="2"/>
    <x v="1"/>
    <x v="1"/>
    <x v="1"/>
  </r>
  <r>
    <x v="620"/>
    <x v="0"/>
    <x v="10"/>
    <x v="24"/>
    <x v="61"/>
    <x v="187"/>
    <x v="615"/>
    <x v="109"/>
    <x v="21"/>
    <x v="21"/>
    <x v="2"/>
    <x v="2"/>
    <x v="1"/>
    <x v="10"/>
    <x v="10"/>
  </r>
  <r>
    <x v="622"/>
    <x v="0"/>
    <x v="7"/>
    <x v="16"/>
    <x v="8"/>
    <x v="1263"/>
    <x v="617"/>
    <x v="108"/>
    <x v="21"/>
    <x v="21"/>
    <x v="2"/>
    <x v="2"/>
    <x v="1"/>
    <x v="7"/>
    <x v="7"/>
  </r>
  <r>
    <x v="615"/>
    <x v="0"/>
    <x v="9"/>
    <x v="31"/>
    <x v="102"/>
    <x v="11"/>
    <x v="610"/>
    <x v="106"/>
    <x v="21"/>
    <x v="21"/>
    <x v="2"/>
    <x v="2"/>
    <x v="1"/>
    <x v="9"/>
    <x v="9"/>
  </r>
  <r>
    <x v="616"/>
    <x v="0"/>
    <x v="5"/>
    <x v="6"/>
    <x v="98"/>
    <x v="13"/>
    <x v="611"/>
    <x v="109"/>
    <x v="21"/>
    <x v="21"/>
    <x v="2"/>
    <x v="2"/>
    <x v="1"/>
    <x v="5"/>
    <x v="5"/>
  </r>
  <r>
    <x v="614"/>
    <x v="0"/>
    <x v="0"/>
    <x v="11"/>
    <x v="5"/>
    <x v="22"/>
    <x v="609"/>
    <x v="107"/>
    <x v="21"/>
    <x v="21"/>
    <x v="2"/>
    <x v="2"/>
    <x v="1"/>
    <x v="0"/>
    <x v="0"/>
  </r>
  <r>
    <x v="614"/>
    <x v="0"/>
    <x v="9"/>
    <x v="83"/>
    <x v="96"/>
    <x v="141"/>
    <x v="609"/>
    <x v="107"/>
    <x v="21"/>
    <x v="21"/>
    <x v="2"/>
    <x v="2"/>
    <x v="1"/>
    <x v="9"/>
    <x v="9"/>
  </r>
  <r>
    <x v="619"/>
    <x v="0"/>
    <x v="5"/>
    <x v="75"/>
    <x v="45"/>
    <x v="120"/>
    <x v="614"/>
    <x v="108"/>
    <x v="21"/>
    <x v="21"/>
    <x v="2"/>
    <x v="2"/>
    <x v="1"/>
    <x v="5"/>
    <x v="5"/>
  </r>
  <r>
    <x v="628"/>
    <x v="0"/>
    <x v="11"/>
    <x v="7"/>
    <x v="10"/>
    <x v="0"/>
    <x v="622"/>
    <x v="107"/>
    <x v="21"/>
    <x v="21"/>
    <x v="2"/>
    <x v="2"/>
    <x v="1"/>
    <x v="11"/>
    <x v="11"/>
  </r>
  <r>
    <x v="627"/>
    <x v="0"/>
    <x v="5"/>
    <x v="6"/>
    <x v="41"/>
    <x v="34"/>
    <x v="621"/>
    <x v="109"/>
    <x v="21"/>
    <x v="21"/>
    <x v="2"/>
    <x v="2"/>
    <x v="1"/>
    <x v="5"/>
    <x v="5"/>
  </r>
  <r>
    <x v="615"/>
    <x v="0"/>
    <x v="2"/>
    <x v="18"/>
    <x v="32"/>
    <x v="427"/>
    <x v="610"/>
    <x v="106"/>
    <x v="21"/>
    <x v="21"/>
    <x v="2"/>
    <x v="2"/>
    <x v="1"/>
    <x v="2"/>
    <x v="2"/>
  </r>
  <r>
    <x v="619"/>
    <x v="0"/>
    <x v="10"/>
    <x v="9"/>
    <x v="63"/>
    <x v="76"/>
    <x v="614"/>
    <x v="108"/>
    <x v="21"/>
    <x v="21"/>
    <x v="2"/>
    <x v="2"/>
    <x v="1"/>
    <x v="10"/>
    <x v="10"/>
  </r>
  <r>
    <x v="614"/>
    <x v="0"/>
    <x v="11"/>
    <x v="36"/>
    <x v="40"/>
    <x v="431"/>
    <x v="609"/>
    <x v="107"/>
    <x v="21"/>
    <x v="21"/>
    <x v="2"/>
    <x v="2"/>
    <x v="1"/>
    <x v="11"/>
    <x v="11"/>
  </r>
  <r>
    <x v="619"/>
    <x v="0"/>
    <x v="11"/>
    <x v="65"/>
    <x v="4"/>
    <x v="426"/>
    <x v="614"/>
    <x v="108"/>
    <x v="21"/>
    <x v="21"/>
    <x v="2"/>
    <x v="2"/>
    <x v="1"/>
    <x v="11"/>
    <x v="11"/>
  </r>
  <r>
    <x v="602"/>
    <x v="0"/>
    <x v="2"/>
    <x v="31"/>
    <x v="32"/>
    <x v="977"/>
    <x v="597"/>
    <x v="108"/>
    <x v="21"/>
    <x v="21"/>
    <x v="2"/>
    <x v="2"/>
    <x v="1"/>
    <x v="2"/>
    <x v="2"/>
  </r>
  <r>
    <x v="598"/>
    <x v="0"/>
    <x v="11"/>
    <x v="50"/>
    <x v="59"/>
    <x v="75"/>
    <x v="593"/>
    <x v="106"/>
    <x v="21"/>
    <x v="21"/>
    <x v="2"/>
    <x v="2"/>
    <x v="1"/>
    <x v="11"/>
    <x v="11"/>
  </r>
  <r>
    <x v="599"/>
    <x v="0"/>
    <x v="2"/>
    <x v="78"/>
    <x v="68"/>
    <x v="1264"/>
    <x v="594"/>
    <x v="106"/>
    <x v="21"/>
    <x v="21"/>
    <x v="2"/>
    <x v="2"/>
    <x v="1"/>
    <x v="2"/>
    <x v="2"/>
  </r>
  <r>
    <x v="603"/>
    <x v="0"/>
    <x v="8"/>
    <x v="21"/>
    <x v="13"/>
    <x v="22"/>
    <x v="598"/>
    <x v="108"/>
    <x v="21"/>
    <x v="21"/>
    <x v="2"/>
    <x v="2"/>
    <x v="1"/>
    <x v="8"/>
    <x v="8"/>
  </r>
  <r>
    <x v="602"/>
    <x v="0"/>
    <x v="9"/>
    <x v="65"/>
    <x v="44"/>
    <x v="365"/>
    <x v="597"/>
    <x v="108"/>
    <x v="21"/>
    <x v="21"/>
    <x v="2"/>
    <x v="2"/>
    <x v="1"/>
    <x v="9"/>
    <x v="9"/>
  </r>
  <r>
    <x v="609"/>
    <x v="0"/>
    <x v="8"/>
    <x v="62"/>
    <x v="73"/>
    <x v="1265"/>
    <x v="604"/>
    <x v="109"/>
    <x v="21"/>
    <x v="21"/>
    <x v="2"/>
    <x v="2"/>
    <x v="1"/>
    <x v="8"/>
    <x v="8"/>
  </r>
  <r>
    <x v="603"/>
    <x v="0"/>
    <x v="2"/>
    <x v="92"/>
    <x v="7"/>
    <x v="207"/>
    <x v="598"/>
    <x v="108"/>
    <x v="21"/>
    <x v="21"/>
    <x v="2"/>
    <x v="2"/>
    <x v="1"/>
    <x v="2"/>
    <x v="2"/>
  </r>
  <r>
    <x v="608"/>
    <x v="1"/>
    <x v="2"/>
    <x v="58"/>
    <x v="153"/>
    <x v="1241"/>
    <x v="603"/>
    <x v="106"/>
    <x v="21"/>
    <x v="21"/>
    <x v="2"/>
    <x v="2"/>
    <x v="1"/>
    <x v="2"/>
    <x v="2"/>
  </r>
  <r>
    <x v="608"/>
    <x v="0"/>
    <x v="2"/>
    <x v="89"/>
    <x v="172"/>
    <x v="816"/>
    <x v="603"/>
    <x v="106"/>
    <x v="21"/>
    <x v="21"/>
    <x v="2"/>
    <x v="2"/>
    <x v="1"/>
    <x v="2"/>
    <x v="2"/>
  </r>
  <r>
    <x v="614"/>
    <x v="1"/>
    <x v="2"/>
    <x v="130"/>
    <x v="25"/>
    <x v="1266"/>
    <x v="609"/>
    <x v="107"/>
    <x v="21"/>
    <x v="21"/>
    <x v="2"/>
    <x v="2"/>
    <x v="1"/>
    <x v="2"/>
    <x v="2"/>
  </r>
  <r>
    <x v="616"/>
    <x v="0"/>
    <x v="8"/>
    <x v="50"/>
    <x v="75"/>
    <x v="315"/>
    <x v="611"/>
    <x v="109"/>
    <x v="21"/>
    <x v="21"/>
    <x v="2"/>
    <x v="2"/>
    <x v="1"/>
    <x v="8"/>
    <x v="8"/>
  </r>
  <r>
    <x v="628"/>
    <x v="1"/>
    <x v="2"/>
    <x v="49"/>
    <x v="59"/>
    <x v="66"/>
    <x v="622"/>
    <x v="107"/>
    <x v="21"/>
    <x v="21"/>
    <x v="2"/>
    <x v="2"/>
    <x v="1"/>
    <x v="2"/>
    <x v="2"/>
  </r>
  <r>
    <x v="627"/>
    <x v="0"/>
    <x v="6"/>
    <x v="23"/>
    <x v="5"/>
    <x v="92"/>
    <x v="621"/>
    <x v="109"/>
    <x v="21"/>
    <x v="21"/>
    <x v="2"/>
    <x v="2"/>
    <x v="1"/>
    <x v="6"/>
    <x v="6"/>
  </r>
  <r>
    <x v="618"/>
    <x v="1"/>
    <x v="2"/>
    <x v="2"/>
    <x v="21"/>
    <x v="317"/>
    <x v="613"/>
    <x v="106"/>
    <x v="21"/>
    <x v="21"/>
    <x v="2"/>
    <x v="2"/>
    <x v="1"/>
    <x v="2"/>
    <x v="2"/>
  </r>
  <r>
    <x v="614"/>
    <x v="0"/>
    <x v="8"/>
    <x v="38"/>
    <x v="37"/>
    <x v="578"/>
    <x v="609"/>
    <x v="107"/>
    <x v="21"/>
    <x v="21"/>
    <x v="2"/>
    <x v="2"/>
    <x v="1"/>
    <x v="8"/>
    <x v="8"/>
  </r>
  <r>
    <x v="615"/>
    <x v="0"/>
    <x v="1"/>
    <x v="36"/>
    <x v="83"/>
    <x v="11"/>
    <x v="610"/>
    <x v="106"/>
    <x v="21"/>
    <x v="21"/>
    <x v="2"/>
    <x v="2"/>
    <x v="1"/>
    <x v="1"/>
    <x v="1"/>
  </r>
  <r>
    <x v="611"/>
    <x v="0"/>
    <x v="2"/>
    <x v="94"/>
    <x v="42"/>
    <x v="242"/>
    <x v="606"/>
    <x v="108"/>
    <x v="21"/>
    <x v="21"/>
    <x v="2"/>
    <x v="2"/>
    <x v="1"/>
    <x v="2"/>
    <x v="2"/>
  </r>
  <r>
    <x v="606"/>
    <x v="0"/>
    <x v="10"/>
    <x v="7"/>
    <x v="43"/>
    <x v="50"/>
    <x v="601"/>
    <x v="109"/>
    <x v="21"/>
    <x v="21"/>
    <x v="2"/>
    <x v="2"/>
    <x v="1"/>
    <x v="10"/>
    <x v="10"/>
  </r>
  <r>
    <x v="628"/>
    <x v="0"/>
    <x v="8"/>
    <x v="23"/>
    <x v="1"/>
    <x v="47"/>
    <x v="622"/>
    <x v="107"/>
    <x v="21"/>
    <x v="21"/>
    <x v="2"/>
    <x v="2"/>
    <x v="1"/>
    <x v="8"/>
    <x v="8"/>
  </r>
  <r>
    <x v="616"/>
    <x v="0"/>
    <x v="6"/>
    <x v="11"/>
    <x v="76"/>
    <x v="13"/>
    <x v="611"/>
    <x v="109"/>
    <x v="21"/>
    <x v="21"/>
    <x v="2"/>
    <x v="2"/>
    <x v="1"/>
    <x v="6"/>
    <x v="6"/>
  </r>
  <r>
    <x v="627"/>
    <x v="0"/>
    <x v="1"/>
    <x v="19"/>
    <x v="21"/>
    <x v="21"/>
    <x v="621"/>
    <x v="109"/>
    <x v="21"/>
    <x v="21"/>
    <x v="2"/>
    <x v="2"/>
    <x v="1"/>
    <x v="1"/>
    <x v="1"/>
  </r>
  <r>
    <x v="627"/>
    <x v="0"/>
    <x v="10"/>
    <x v="7"/>
    <x v="43"/>
    <x v="50"/>
    <x v="621"/>
    <x v="109"/>
    <x v="21"/>
    <x v="21"/>
    <x v="2"/>
    <x v="2"/>
    <x v="1"/>
    <x v="10"/>
    <x v="10"/>
  </r>
  <r>
    <x v="628"/>
    <x v="0"/>
    <x v="2"/>
    <x v="4"/>
    <x v="59"/>
    <x v="154"/>
    <x v="622"/>
    <x v="107"/>
    <x v="21"/>
    <x v="21"/>
    <x v="2"/>
    <x v="2"/>
    <x v="1"/>
    <x v="2"/>
    <x v="2"/>
  </r>
  <r>
    <x v="615"/>
    <x v="0"/>
    <x v="3"/>
    <x v="1"/>
    <x v="61"/>
    <x v="7"/>
    <x v="610"/>
    <x v="106"/>
    <x v="21"/>
    <x v="21"/>
    <x v="2"/>
    <x v="2"/>
    <x v="1"/>
    <x v="3"/>
    <x v="3"/>
  </r>
  <r>
    <x v="627"/>
    <x v="0"/>
    <x v="7"/>
    <x v="92"/>
    <x v="63"/>
    <x v="57"/>
    <x v="621"/>
    <x v="109"/>
    <x v="21"/>
    <x v="21"/>
    <x v="2"/>
    <x v="2"/>
    <x v="1"/>
    <x v="7"/>
    <x v="7"/>
  </r>
  <r>
    <x v="611"/>
    <x v="0"/>
    <x v="0"/>
    <x v="93"/>
    <x v="85"/>
    <x v="6"/>
    <x v="606"/>
    <x v="108"/>
    <x v="21"/>
    <x v="21"/>
    <x v="2"/>
    <x v="2"/>
    <x v="1"/>
    <x v="0"/>
    <x v="0"/>
  </r>
  <r>
    <x v="610"/>
    <x v="0"/>
    <x v="6"/>
    <x v="32"/>
    <x v="103"/>
    <x v="645"/>
    <x v="605"/>
    <x v="107"/>
    <x v="21"/>
    <x v="21"/>
    <x v="2"/>
    <x v="2"/>
    <x v="1"/>
    <x v="6"/>
    <x v="6"/>
  </r>
  <r>
    <x v="613"/>
    <x v="0"/>
    <x v="6"/>
    <x v="57"/>
    <x v="3"/>
    <x v="154"/>
    <x v="608"/>
    <x v="106"/>
    <x v="21"/>
    <x v="21"/>
    <x v="2"/>
    <x v="2"/>
    <x v="1"/>
    <x v="6"/>
    <x v="6"/>
  </r>
  <r>
    <x v="610"/>
    <x v="0"/>
    <x v="10"/>
    <x v="42"/>
    <x v="96"/>
    <x v="880"/>
    <x v="605"/>
    <x v="107"/>
    <x v="21"/>
    <x v="21"/>
    <x v="2"/>
    <x v="2"/>
    <x v="1"/>
    <x v="10"/>
    <x v="10"/>
  </r>
  <r>
    <x v="612"/>
    <x v="0"/>
    <x v="11"/>
    <x v="5"/>
    <x v="3"/>
    <x v="316"/>
    <x v="607"/>
    <x v="108"/>
    <x v="21"/>
    <x v="21"/>
    <x v="2"/>
    <x v="2"/>
    <x v="1"/>
    <x v="11"/>
    <x v="11"/>
  </r>
  <r>
    <x v="613"/>
    <x v="0"/>
    <x v="3"/>
    <x v="49"/>
    <x v="60"/>
    <x v="135"/>
    <x v="608"/>
    <x v="106"/>
    <x v="21"/>
    <x v="21"/>
    <x v="2"/>
    <x v="2"/>
    <x v="1"/>
    <x v="3"/>
    <x v="3"/>
  </r>
  <r>
    <x v="606"/>
    <x v="0"/>
    <x v="0"/>
    <x v="8"/>
    <x v="0"/>
    <x v="7"/>
    <x v="601"/>
    <x v="109"/>
    <x v="21"/>
    <x v="21"/>
    <x v="2"/>
    <x v="2"/>
    <x v="1"/>
    <x v="0"/>
    <x v="0"/>
  </r>
  <r>
    <x v="611"/>
    <x v="0"/>
    <x v="6"/>
    <x v="7"/>
    <x v="62"/>
    <x v="69"/>
    <x v="606"/>
    <x v="108"/>
    <x v="21"/>
    <x v="21"/>
    <x v="2"/>
    <x v="2"/>
    <x v="1"/>
    <x v="6"/>
    <x v="6"/>
  </r>
  <r>
    <x v="613"/>
    <x v="0"/>
    <x v="5"/>
    <x v="12"/>
    <x v="12"/>
    <x v="13"/>
    <x v="608"/>
    <x v="106"/>
    <x v="21"/>
    <x v="21"/>
    <x v="2"/>
    <x v="2"/>
    <x v="1"/>
    <x v="5"/>
    <x v="5"/>
  </r>
  <r>
    <x v="610"/>
    <x v="0"/>
    <x v="1"/>
    <x v="216"/>
    <x v="192"/>
    <x v="1267"/>
    <x v="605"/>
    <x v="107"/>
    <x v="21"/>
    <x v="21"/>
    <x v="2"/>
    <x v="2"/>
    <x v="1"/>
    <x v="1"/>
    <x v="1"/>
  </r>
  <r>
    <x v="612"/>
    <x v="0"/>
    <x v="8"/>
    <x v="3"/>
    <x v="76"/>
    <x v="73"/>
    <x v="607"/>
    <x v="108"/>
    <x v="21"/>
    <x v="21"/>
    <x v="2"/>
    <x v="2"/>
    <x v="1"/>
    <x v="8"/>
    <x v="8"/>
  </r>
  <r>
    <x v="610"/>
    <x v="0"/>
    <x v="0"/>
    <x v="75"/>
    <x v="30"/>
    <x v="120"/>
    <x v="605"/>
    <x v="107"/>
    <x v="21"/>
    <x v="21"/>
    <x v="2"/>
    <x v="2"/>
    <x v="1"/>
    <x v="0"/>
    <x v="0"/>
  </r>
  <r>
    <x v="621"/>
    <x v="0"/>
    <x v="5"/>
    <x v="13"/>
    <x v="13"/>
    <x v="6"/>
    <x v="616"/>
    <x v="106"/>
    <x v="21"/>
    <x v="21"/>
    <x v="2"/>
    <x v="2"/>
    <x v="1"/>
    <x v="5"/>
    <x v="5"/>
  </r>
  <r>
    <x v="620"/>
    <x v="0"/>
    <x v="4"/>
    <x v="40"/>
    <x v="75"/>
    <x v="92"/>
    <x v="615"/>
    <x v="109"/>
    <x v="21"/>
    <x v="21"/>
    <x v="2"/>
    <x v="2"/>
    <x v="1"/>
    <x v="4"/>
    <x v="4"/>
  </r>
  <r>
    <x v="624"/>
    <x v="0"/>
    <x v="3"/>
    <x v="11"/>
    <x v="23"/>
    <x v="246"/>
    <x v="619"/>
    <x v="107"/>
    <x v="21"/>
    <x v="21"/>
    <x v="2"/>
    <x v="2"/>
    <x v="1"/>
    <x v="3"/>
    <x v="3"/>
  </r>
  <r>
    <x v="623"/>
    <x v="0"/>
    <x v="4"/>
    <x v="56"/>
    <x v="19"/>
    <x v="278"/>
    <x v="618"/>
    <x v="108"/>
    <x v="21"/>
    <x v="21"/>
    <x v="2"/>
    <x v="2"/>
    <x v="1"/>
    <x v="4"/>
    <x v="4"/>
  </r>
  <r>
    <x v="621"/>
    <x v="0"/>
    <x v="0"/>
    <x v="23"/>
    <x v="11"/>
    <x v="6"/>
    <x v="616"/>
    <x v="106"/>
    <x v="21"/>
    <x v="21"/>
    <x v="2"/>
    <x v="2"/>
    <x v="1"/>
    <x v="0"/>
    <x v="0"/>
  </r>
  <r>
    <x v="622"/>
    <x v="0"/>
    <x v="4"/>
    <x v="93"/>
    <x v="38"/>
    <x v="1268"/>
    <x v="617"/>
    <x v="108"/>
    <x v="21"/>
    <x v="21"/>
    <x v="2"/>
    <x v="2"/>
    <x v="1"/>
    <x v="4"/>
    <x v="4"/>
  </r>
  <r>
    <x v="620"/>
    <x v="0"/>
    <x v="9"/>
    <x v="52"/>
    <x v="105"/>
    <x v="99"/>
    <x v="615"/>
    <x v="109"/>
    <x v="21"/>
    <x v="21"/>
    <x v="2"/>
    <x v="2"/>
    <x v="1"/>
    <x v="9"/>
    <x v="9"/>
  </r>
  <r>
    <x v="620"/>
    <x v="1"/>
    <x v="2"/>
    <x v="106"/>
    <x v="68"/>
    <x v="60"/>
    <x v="615"/>
    <x v="109"/>
    <x v="21"/>
    <x v="21"/>
    <x v="2"/>
    <x v="2"/>
    <x v="1"/>
    <x v="2"/>
    <x v="2"/>
  </r>
  <r>
    <x v="622"/>
    <x v="0"/>
    <x v="9"/>
    <x v="56"/>
    <x v="35"/>
    <x v="527"/>
    <x v="617"/>
    <x v="108"/>
    <x v="21"/>
    <x v="21"/>
    <x v="2"/>
    <x v="2"/>
    <x v="1"/>
    <x v="9"/>
    <x v="9"/>
  </r>
  <r>
    <x v="624"/>
    <x v="0"/>
    <x v="10"/>
    <x v="13"/>
    <x v="18"/>
    <x v="19"/>
    <x v="619"/>
    <x v="107"/>
    <x v="21"/>
    <x v="21"/>
    <x v="2"/>
    <x v="2"/>
    <x v="1"/>
    <x v="10"/>
    <x v="10"/>
  </r>
  <r>
    <x v="621"/>
    <x v="0"/>
    <x v="7"/>
    <x v="63"/>
    <x v="16"/>
    <x v="6"/>
    <x v="616"/>
    <x v="106"/>
    <x v="21"/>
    <x v="21"/>
    <x v="2"/>
    <x v="2"/>
    <x v="1"/>
    <x v="7"/>
    <x v="7"/>
  </r>
  <r>
    <x v="612"/>
    <x v="0"/>
    <x v="2"/>
    <x v="1"/>
    <x v="26"/>
    <x v="254"/>
    <x v="607"/>
    <x v="108"/>
    <x v="21"/>
    <x v="21"/>
    <x v="2"/>
    <x v="2"/>
    <x v="1"/>
    <x v="2"/>
    <x v="2"/>
  </r>
  <r>
    <x v="613"/>
    <x v="0"/>
    <x v="1"/>
    <x v="55"/>
    <x v="93"/>
    <x v="734"/>
    <x v="608"/>
    <x v="106"/>
    <x v="21"/>
    <x v="21"/>
    <x v="2"/>
    <x v="2"/>
    <x v="1"/>
    <x v="1"/>
    <x v="1"/>
  </r>
  <r>
    <x v="607"/>
    <x v="0"/>
    <x v="11"/>
    <x v="30"/>
    <x v="63"/>
    <x v="34"/>
    <x v="602"/>
    <x v="108"/>
    <x v="21"/>
    <x v="21"/>
    <x v="2"/>
    <x v="2"/>
    <x v="1"/>
    <x v="11"/>
    <x v="11"/>
  </r>
  <r>
    <x v="610"/>
    <x v="1"/>
    <x v="2"/>
    <x v="176"/>
    <x v="193"/>
    <x v="1269"/>
    <x v="605"/>
    <x v="107"/>
    <x v="21"/>
    <x v="21"/>
    <x v="2"/>
    <x v="2"/>
    <x v="1"/>
    <x v="2"/>
    <x v="2"/>
  </r>
  <r>
    <x v="606"/>
    <x v="0"/>
    <x v="6"/>
    <x v="57"/>
    <x v="10"/>
    <x v="19"/>
    <x v="601"/>
    <x v="109"/>
    <x v="21"/>
    <x v="21"/>
    <x v="2"/>
    <x v="2"/>
    <x v="1"/>
    <x v="6"/>
    <x v="6"/>
  </r>
  <r>
    <x v="621"/>
    <x v="0"/>
    <x v="10"/>
    <x v="70"/>
    <x v="76"/>
    <x v="266"/>
    <x v="616"/>
    <x v="106"/>
    <x v="21"/>
    <x v="21"/>
    <x v="2"/>
    <x v="2"/>
    <x v="1"/>
    <x v="10"/>
    <x v="10"/>
  </r>
  <r>
    <x v="622"/>
    <x v="0"/>
    <x v="10"/>
    <x v="20"/>
    <x v="10"/>
    <x v="1270"/>
    <x v="617"/>
    <x v="108"/>
    <x v="21"/>
    <x v="21"/>
    <x v="2"/>
    <x v="2"/>
    <x v="1"/>
    <x v="10"/>
    <x v="10"/>
  </r>
  <r>
    <x v="612"/>
    <x v="1"/>
    <x v="2"/>
    <x v="24"/>
    <x v="26"/>
    <x v="137"/>
    <x v="607"/>
    <x v="108"/>
    <x v="21"/>
    <x v="21"/>
    <x v="2"/>
    <x v="2"/>
    <x v="1"/>
    <x v="2"/>
    <x v="2"/>
  </r>
  <r>
    <x v="605"/>
    <x v="0"/>
    <x v="11"/>
    <x v="40"/>
    <x v="75"/>
    <x v="92"/>
    <x v="600"/>
    <x v="107"/>
    <x v="21"/>
    <x v="21"/>
    <x v="2"/>
    <x v="2"/>
    <x v="1"/>
    <x v="11"/>
    <x v="11"/>
  </r>
  <r>
    <x v="607"/>
    <x v="1"/>
    <x v="2"/>
    <x v="37"/>
    <x v="4"/>
    <x v="148"/>
    <x v="602"/>
    <x v="108"/>
    <x v="21"/>
    <x v="21"/>
    <x v="2"/>
    <x v="2"/>
    <x v="1"/>
    <x v="2"/>
    <x v="2"/>
  </r>
  <r>
    <x v="610"/>
    <x v="0"/>
    <x v="2"/>
    <x v="180"/>
    <x v="193"/>
    <x v="1271"/>
    <x v="605"/>
    <x v="107"/>
    <x v="21"/>
    <x v="21"/>
    <x v="2"/>
    <x v="2"/>
    <x v="1"/>
    <x v="2"/>
    <x v="2"/>
  </r>
  <r>
    <x v="612"/>
    <x v="0"/>
    <x v="7"/>
    <x v="6"/>
    <x v="18"/>
    <x v="102"/>
    <x v="607"/>
    <x v="108"/>
    <x v="21"/>
    <x v="21"/>
    <x v="2"/>
    <x v="2"/>
    <x v="1"/>
    <x v="7"/>
    <x v="7"/>
  </r>
  <r>
    <x v="604"/>
    <x v="1"/>
    <x v="2"/>
    <x v="21"/>
    <x v="13"/>
    <x v="22"/>
    <x v="599"/>
    <x v="108"/>
    <x v="21"/>
    <x v="21"/>
    <x v="2"/>
    <x v="2"/>
    <x v="1"/>
    <x v="2"/>
    <x v="2"/>
  </r>
  <r>
    <x v="624"/>
    <x v="1"/>
    <x v="2"/>
    <x v="19"/>
    <x v="75"/>
    <x v="169"/>
    <x v="619"/>
    <x v="107"/>
    <x v="21"/>
    <x v="21"/>
    <x v="2"/>
    <x v="2"/>
    <x v="1"/>
    <x v="2"/>
    <x v="2"/>
  </r>
  <r>
    <x v="605"/>
    <x v="0"/>
    <x v="4"/>
    <x v="54"/>
    <x v="24"/>
    <x v="258"/>
    <x v="600"/>
    <x v="107"/>
    <x v="21"/>
    <x v="21"/>
    <x v="2"/>
    <x v="2"/>
    <x v="1"/>
    <x v="4"/>
    <x v="4"/>
  </r>
  <r>
    <x v="605"/>
    <x v="0"/>
    <x v="0"/>
    <x v="30"/>
    <x v="18"/>
    <x v="6"/>
    <x v="600"/>
    <x v="107"/>
    <x v="21"/>
    <x v="21"/>
    <x v="2"/>
    <x v="2"/>
    <x v="1"/>
    <x v="0"/>
    <x v="0"/>
  </r>
  <r>
    <x v="606"/>
    <x v="0"/>
    <x v="8"/>
    <x v="65"/>
    <x v="34"/>
    <x v="366"/>
    <x v="601"/>
    <x v="109"/>
    <x v="21"/>
    <x v="21"/>
    <x v="2"/>
    <x v="2"/>
    <x v="1"/>
    <x v="8"/>
    <x v="8"/>
  </r>
  <r>
    <x v="607"/>
    <x v="0"/>
    <x v="0"/>
    <x v="75"/>
    <x v="45"/>
    <x v="120"/>
    <x v="602"/>
    <x v="108"/>
    <x v="21"/>
    <x v="21"/>
    <x v="2"/>
    <x v="2"/>
    <x v="1"/>
    <x v="0"/>
    <x v="0"/>
  </r>
  <r>
    <x v="613"/>
    <x v="0"/>
    <x v="10"/>
    <x v="7"/>
    <x v="11"/>
    <x v="319"/>
    <x v="608"/>
    <x v="106"/>
    <x v="21"/>
    <x v="21"/>
    <x v="2"/>
    <x v="2"/>
    <x v="1"/>
    <x v="10"/>
    <x v="10"/>
  </r>
  <r>
    <x v="611"/>
    <x v="0"/>
    <x v="3"/>
    <x v="11"/>
    <x v="5"/>
    <x v="22"/>
    <x v="606"/>
    <x v="108"/>
    <x v="21"/>
    <x v="21"/>
    <x v="2"/>
    <x v="2"/>
    <x v="1"/>
    <x v="3"/>
    <x v="3"/>
  </r>
  <r>
    <x v="611"/>
    <x v="0"/>
    <x v="7"/>
    <x v="79"/>
    <x v="9"/>
    <x v="6"/>
    <x v="606"/>
    <x v="108"/>
    <x v="21"/>
    <x v="21"/>
    <x v="2"/>
    <x v="2"/>
    <x v="1"/>
    <x v="7"/>
    <x v="7"/>
  </r>
  <r>
    <x v="612"/>
    <x v="0"/>
    <x v="9"/>
    <x v="26"/>
    <x v="38"/>
    <x v="1272"/>
    <x v="607"/>
    <x v="108"/>
    <x v="21"/>
    <x v="21"/>
    <x v="2"/>
    <x v="2"/>
    <x v="1"/>
    <x v="9"/>
    <x v="9"/>
  </r>
  <r>
    <x v="613"/>
    <x v="0"/>
    <x v="2"/>
    <x v="84"/>
    <x v="39"/>
    <x v="1273"/>
    <x v="608"/>
    <x v="106"/>
    <x v="21"/>
    <x v="21"/>
    <x v="2"/>
    <x v="2"/>
    <x v="1"/>
    <x v="2"/>
    <x v="2"/>
  </r>
  <r>
    <x v="609"/>
    <x v="0"/>
    <x v="2"/>
    <x v="64"/>
    <x v="242"/>
    <x v="1274"/>
    <x v="604"/>
    <x v="109"/>
    <x v="21"/>
    <x v="21"/>
    <x v="2"/>
    <x v="2"/>
    <x v="1"/>
    <x v="2"/>
    <x v="2"/>
  </r>
  <r>
    <x v="600"/>
    <x v="0"/>
    <x v="11"/>
    <x v="26"/>
    <x v="30"/>
    <x v="181"/>
    <x v="595"/>
    <x v="107"/>
    <x v="21"/>
    <x v="21"/>
    <x v="2"/>
    <x v="2"/>
    <x v="1"/>
    <x v="11"/>
    <x v="11"/>
  </r>
  <r>
    <x v="608"/>
    <x v="0"/>
    <x v="4"/>
    <x v="65"/>
    <x v="51"/>
    <x v="163"/>
    <x v="603"/>
    <x v="106"/>
    <x v="21"/>
    <x v="21"/>
    <x v="2"/>
    <x v="2"/>
    <x v="1"/>
    <x v="4"/>
    <x v="4"/>
  </r>
  <r>
    <x v="600"/>
    <x v="0"/>
    <x v="0"/>
    <x v="8"/>
    <x v="85"/>
    <x v="31"/>
    <x v="595"/>
    <x v="107"/>
    <x v="21"/>
    <x v="21"/>
    <x v="2"/>
    <x v="2"/>
    <x v="1"/>
    <x v="0"/>
    <x v="0"/>
  </r>
  <r>
    <x v="601"/>
    <x v="0"/>
    <x v="6"/>
    <x v="94"/>
    <x v="39"/>
    <x v="1275"/>
    <x v="596"/>
    <x v="106"/>
    <x v="21"/>
    <x v="21"/>
    <x v="2"/>
    <x v="2"/>
    <x v="1"/>
    <x v="6"/>
    <x v="6"/>
  </r>
  <r>
    <x v="602"/>
    <x v="0"/>
    <x v="4"/>
    <x v="23"/>
    <x v="30"/>
    <x v="680"/>
    <x v="597"/>
    <x v="108"/>
    <x v="21"/>
    <x v="21"/>
    <x v="2"/>
    <x v="2"/>
    <x v="1"/>
    <x v="4"/>
    <x v="4"/>
  </r>
  <r>
    <x v="607"/>
    <x v="0"/>
    <x v="9"/>
    <x v="9"/>
    <x v="7"/>
    <x v="282"/>
    <x v="602"/>
    <x v="108"/>
    <x v="21"/>
    <x v="21"/>
    <x v="2"/>
    <x v="2"/>
    <x v="1"/>
    <x v="9"/>
    <x v="9"/>
  </r>
  <r>
    <x v="607"/>
    <x v="0"/>
    <x v="4"/>
    <x v="10"/>
    <x v="94"/>
    <x v="34"/>
    <x v="602"/>
    <x v="108"/>
    <x v="21"/>
    <x v="21"/>
    <x v="2"/>
    <x v="2"/>
    <x v="1"/>
    <x v="4"/>
    <x v="4"/>
  </r>
  <r>
    <x v="599"/>
    <x v="0"/>
    <x v="7"/>
    <x v="16"/>
    <x v="76"/>
    <x v="1276"/>
    <x v="594"/>
    <x v="106"/>
    <x v="21"/>
    <x v="21"/>
    <x v="2"/>
    <x v="2"/>
    <x v="1"/>
    <x v="7"/>
    <x v="7"/>
  </r>
  <r>
    <x v="598"/>
    <x v="0"/>
    <x v="8"/>
    <x v="50"/>
    <x v="59"/>
    <x v="75"/>
    <x v="593"/>
    <x v="106"/>
    <x v="21"/>
    <x v="21"/>
    <x v="2"/>
    <x v="2"/>
    <x v="1"/>
    <x v="8"/>
    <x v="8"/>
  </r>
  <r>
    <x v="608"/>
    <x v="0"/>
    <x v="9"/>
    <x v="83"/>
    <x v="72"/>
    <x v="1277"/>
    <x v="603"/>
    <x v="106"/>
    <x v="21"/>
    <x v="21"/>
    <x v="2"/>
    <x v="2"/>
    <x v="1"/>
    <x v="9"/>
    <x v="9"/>
  </r>
  <r>
    <x v="599"/>
    <x v="0"/>
    <x v="1"/>
    <x v="42"/>
    <x v="137"/>
    <x v="1278"/>
    <x v="594"/>
    <x v="106"/>
    <x v="21"/>
    <x v="21"/>
    <x v="2"/>
    <x v="2"/>
    <x v="1"/>
    <x v="1"/>
    <x v="1"/>
  </r>
  <r>
    <x v="614"/>
    <x v="0"/>
    <x v="1"/>
    <x v="52"/>
    <x v="105"/>
    <x v="99"/>
    <x v="609"/>
    <x v="107"/>
    <x v="21"/>
    <x v="21"/>
    <x v="2"/>
    <x v="2"/>
    <x v="1"/>
    <x v="1"/>
    <x v="1"/>
  </r>
  <r>
    <x v="618"/>
    <x v="0"/>
    <x v="9"/>
    <x v="31"/>
    <x v="87"/>
    <x v="587"/>
    <x v="613"/>
    <x v="106"/>
    <x v="21"/>
    <x v="21"/>
    <x v="2"/>
    <x v="2"/>
    <x v="1"/>
    <x v="9"/>
    <x v="9"/>
  </r>
  <r>
    <x v="616"/>
    <x v="0"/>
    <x v="0"/>
    <x v="8"/>
    <x v="13"/>
    <x v="232"/>
    <x v="611"/>
    <x v="109"/>
    <x v="21"/>
    <x v="21"/>
    <x v="2"/>
    <x v="2"/>
    <x v="1"/>
    <x v="0"/>
    <x v="0"/>
  </r>
  <r>
    <x v="626"/>
    <x v="0"/>
    <x v="4"/>
    <x v="30"/>
    <x v="8"/>
    <x v="13"/>
    <x v="620"/>
    <x v="109"/>
    <x v="21"/>
    <x v="21"/>
    <x v="2"/>
    <x v="2"/>
    <x v="1"/>
    <x v="4"/>
    <x v="4"/>
  </r>
  <r>
    <x v="619"/>
    <x v="1"/>
    <x v="2"/>
    <x v="56"/>
    <x v="32"/>
    <x v="428"/>
    <x v="614"/>
    <x v="108"/>
    <x v="21"/>
    <x v="21"/>
    <x v="2"/>
    <x v="2"/>
    <x v="1"/>
    <x v="2"/>
    <x v="2"/>
  </r>
  <r>
    <x v="619"/>
    <x v="0"/>
    <x v="9"/>
    <x v="54"/>
    <x v="44"/>
    <x v="110"/>
    <x v="614"/>
    <x v="108"/>
    <x v="21"/>
    <x v="21"/>
    <x v="2"/>
    <x v="2"/>
    <x v="1"/>
    <x v="9"/>
    <x v="9"/>
  </r>
  <r>
    <x v="616"/>
    <x v="0"/>
    <x v="1"/>
    <x v="40"/>
    <x v="42"/>
    <x v="680"/>
    <x v="611"/>
    <x v="109"/>
    <x v="21"/>
    <x v="21"/>
    <x v="2"/>
    <x v="2"/>
    <x v="1"/>
    <x v="1"/>
    <x v="1"/>
  </r>
  <r>
    <x v="628"/>
    <x v="0"/>
    <x v="10"/>
    <x v="79"/>
    <x v="63"/>
    <x v="73"/>
    <x v="622"/>
    <x v="107"/>
    <x v="21"/>
    <x v="21"/>
    <x v="2"/>
    <x v="2"/>
    <x v="1"/>
    <x v="10"/>
    <x v="10"/>
  </r>
  <r>
    <x v="617"/>
    <x v="0"/>
    <x v="6"/>
    <x v="0"/>
    <x v="0"/>
    <x v="0"/>
    <x v="612"/>
    <x v="109"/>
    <x v="21"/>
    <x v="21"/>
    <x v="2"/>
    <x v="2"/>
    <x v="1"/>
    <x v="6"/>
    <x v="6"/>
  </r>
  <r>
    <x v="626"/>
    <x v="1"/>
    <x v="2"/>
    <x v="1"/>
    <x v="3"/>
    <x v="244"/>
    <x v="620"/>
    <x v="109"/>
    <x v="21"/>
    <x v="21"/>
    <x v="2"/>
    <x v="2"/>
    <x v="1"/>
    <x v="2"/>
    <x v="2"/>
  </r>
  <r>
    <x v="601"/>
    <x v="0"/>
    <x v="2"/>
    <x v="147"/>
    <x v="116"/>
    <x v="44"/>
    <x v="596"/>
    <x v="106"/>
    <x v="21"/>
    <x v="21"/>
    <x v="2"/>
    <x v="2"/>
    <x v="1"/>
    <x v="2"/>
    <x v="2"/>
  </r>
  <r>
    <x v="609"/>
    <x v="0"/>
    <x v="5"/>
    <x v="10"/>
    <x v="9"/>
    <x v="9"/>
    <x v="604"/>
    <x v="109"/>
    <x v="21"/>
    <x v="21"/>
    <x v="2"/>
    <x v="2"/>
    <x v="1"/>
    <x v="5"/>
    <x v="5"/>
  </r>
  <r>
    <x v="598"/>
    <x v="1"/>
    <x v="2"/>
    <x v="4"/>
    <x v="4"/>
    <x v="4"/>
    <x v="593"/>
    <x v="106"/>
    <x v="21"/>
    <x v="21"/>
    <x v="2"/>
    <x v="2"/>
    <x v="1"/>
    <x v="2"/>
    <x v="2"/>
  </r>
  <r>
    <x v="601"/>
    <x v="0"/>
    <x v="8"/>
    <x v="85"/>
    <x v="135"/>
    <x v="1279"/>
    <x v="596"/>
    <x v="106"/>
    <x v="21"/>
    <x v="21"/>
    <x v="2"/>
    <x v="2"/>
    <x v="1"/>
    <x v="8"/>
    <x v="8"/>
  </r>
  <r>
    <x v="603"/>
    <x v="0"/>
    <x v="4"/>
    <x v="8"/>
    <x v="98"/>
    <x v="6"/>
    <x v="598"/>
    <x v="108"/>
    <x v="21"/>
    <x v="21"/>
    <x v="2"/>
    <x v="2"/>
    <x v="1"/>
    <x v="4"/>
    <x v="4"/>
  </r>
  <r>
    <x v="602"/>
    <x v="0"/>
    <x v="11"/>
    <x v="26"/>
    <x v="26"/>
    <x v="27"/>
    <x v="597"/>
    <x v="108"/>
    <x v="21"/>
    <x v="21"/>
    <x v="2"/>
    <x v="2"/>
    <x v="1"/>
    <x v="11"/>
    <x v="11"/>
  </r>
  <r>
    <x v="609"/>
    <x v="0"/>
    <x v="6"/>
    <x v="42"/>
    <x v="57"/>
    <x v="380"/>
    <x v="604"/>
    <x v="109"/>
    <x v="21"/>
    <x v="21"/>
    <x v="2"/>
    <x v="2"/>
    <x v="1"/>
    <x v="6"/>
    <x v="6"/>
  </r>
  <r>
    <x v="599"/>
    <x v="0"/>
    <x v="3"/>
    <x v="16"/>
    <x v="87"/>
    <x v="1280"/>
    <x v="594"/>
    <x v="106"/>
    <x v="21"/>
    <x v="21"/>
    <x v="2"/>
    <x v="2"/>
    <x v="1"/>
    <x v="3"/>
    <x v="3"/>
  </r>
  <r>
    <x v="615"/>
    <x v="0"/>
    <x v="7"/>
    <x v="92"/>
    <x v="8"/>
    <x v="63"/>
    <x v="610"/>
    <x v="106"/>
    <x v="21"/>
    <x v="21"/>
    <x v="2"/>
    <x v="2"/>
    <x v="1"/>
    <x v="7"/>
    <x v="7"/>
  </r>
  <r>
    <x v="614"/>
    <x v="0"/>
    <x v="10"/>
    <x v="4"/>
    <x v="59"/>
    <x v="154"/>
    <x v="609"/>
    <x v="107"/>
    <x v="21"/>
    <x v="21"/>
    <x v="2"/>
    <x v="2"/>
    <x v="1"/>
    <x v="10"/>
    <x v="10"/>
  </r>
  <r>
    <x v="617"/>
    <x v="0"/>
    <x v="5"/>
    <x v="16"/>
    <x v="45"/>
    <x v="145"/>
    <x v="612"/>
    <x v="109"/>
    <x v="21"/>
    <x v="21"/>
    <x v="2"/>
    <x v="2"/>
    <x v="1"/>
    <x v="5"/>
    <x v="5"/>
  </r>
  <r>
    <x v="628"/>
    <x v="0"/>
    <x v="1"/>
    <x v="11"/>
    <x v="61"/>
    <x v="0"/>
    <x v="622"/>
    <x v="107"/>
    <x v="21"/>
    <x v="21"/>
    <x v="2"/>
    <x v="2"/>
    <x v="1"/>
    <x v="1"/>
    <x v="1"/>
  </r>
  <r>
    <x v="616"/>
    <x v="0"/>
    <x v="3"/>
    <x v="37"/>
    <x v="59"/>
    <x v="13"/>
    <x v="611"/>
    <x v="109"/>
    <x v="21"/>
    <x v="21"/>
    <x v="2"/>
    <x v="2"/>
    <x v="1"/>
    <x v="3"/>
    <x v="3"/>
  </r>
  <r>
    <x v="614"/>
    <x v="0"/>
    <x v="2"/>
    <x v="135"/>
    <x v="67"/>
    <x v="611"/>
    <x v="609"/>
    <x v="107"/>
    <x v="21"/>
    <x v="21"/>
    <x v="2"/>
    <x v="2"/>
    <x v="1"/>
    <x v="2"/>
    <x v="2"/>
  </r>
  <r>
    <x v="626"/>
    <x v="0"/>
    <x v="9"/>
    <x v="15"/>
    <x v="4"/>
    <x v="270"/>
    <x v="620"/>
    <x v="109"/>
    <x v="21"/>
    <x v="21"/>
    <x v="2"/>
    <x v="2"/>
    <x v="1"/>
    <x v="9"/>
    <x v="9"/>
  </r>
  <r>
    <x v="619"/>
    <x v="0"/>
    <x v="0"/>
    <x v="16"/>
    <x v="6"/>
    <x v="688"/>
    <x v="614"/>
    <x v="108"/>
    <x v="21"/>
    <x v="21"/>
    <x v="2"/>
    <x v="2"/>
    <x v="1"/>
    <x v="0"/>
    <x v="0"/>
  </r>
  <r>
    <x v="618"/>
    <x v="0"/>
    <x v="4"/>
    <x v="15"/>
    <x v="54"/>
    <x v="253"/>
    <x v="613"/>
    <x v="106"/>
    <x v="21"/>
    <x v="21"/>
    <x v="2"/>
    <x v="2"/>
    <x v="1"/>
    <x v="4"/>
    <x v="4"/>
  </r>
  <r>
    <x v="619"/>
    <x v="0"/>
    <x v="4"/>
    <x v="37"/>
    <x v="1"/>
    <x v="48"/>
    <x v="614"/>
    <x v="108"/>
    <x v="21"/>
    <x v="21"/>
    <x v="2"/>
    <x v="2"/>
    <x v="1"/>
    <x v="4"/>
    <x v="4"/>
  </r>
  <r>
    <x v="626"/>
    <x v="0"/>
    <x v="11"/>
    <x v="23"/>
    <x v="3"/>
    <x v="252"/>
    <x v="620"/>
    <x v="109"/>
    <x v="21"/>
    <x v="21"/>
    <x v="2"/>
    <x v="2"/>
    <x v="1"/>
    <x v="11"/>
    <x v="11"/>
  </r>
  <r>
    <x v="627"/>
    <x v="0"/>
    <x v="2"/>
    <x v="27"/>
    <x v="37"/>
    <x v="1281"/>
    <x v="621"/>
    <x v="109"/>
    <x v="21"/>
    <x v="21"/>
    <x v="2"/>
    <x v="2"/>
    <x v="1"/>
    <x v="2"/>
    <x v="2"/>
  </r>
  <r>
    <x v="616"/>
    <x v="0"/>
    <x v="7"/>
    <x v="9"/>
    <x v="23"/>
    <x v="864"/>
    <x v="611"/>
    <x v="109"/>
    <x v="21"/>
    <x v="21"/>
    <x v="2"/>
    <x v="2"/>
    <x v="1"/>
    <x v="7"/>
    <x v="7"/>
  </r>
  <r>
    <x v="619"/>
    <x v="0"/>
    <x v="2"/>
    <x v="84"/>
    <x v="32"/>
    <x v="392"/>
    <x v="614"/>
    <x v="108"/>
    <x v="21"/>
    <x v="21"/>
    <x v="2"/>
    <x v="2"/>
    <x v="1"/>
    <x v="2"/>
    <x v="2"/>
  </r>
  <r>
    <x v="618"/>
    <x v="0"/>
    <x v="5"/>
    <x v="6"/>
    <x v="6"/>
    <x v="6"/>
    <x v="613"/>
    <x v="106"/>
    <x v="21"/>
    <x v="21"/>
    <x v="2"/>
    <x v="2"/>
    <x v="1"/>
    <x v="5"/>
    <x v="5"/>
  </r>
  <r>
    <x v="623"/>
    <x v="0"/>
    <x v="7"/>
    <x v="26"/>
    <x v="4"/>
    <x v="126"/>
    <x v="618"/>
    <x v="108"/>
    <x v="21"/>
    <x v="21"/>
    <x v="2"/>
    <x v="2"/>
    <x v="1"/>
    <x v="7"/>
    <x v="7"/>
  </r>
  <r>
    <x v="625"/>
    <x v="0"/>
    <x v="8"/>
    <x v="26"/>
    <x v="30"/>
    <x v="181"/>
    <x v="115"/>
    <x v="109"/>
    <x v="21"/>
    <x v="21"/>
    <x v="2"/>
    <x v="2"/>
    <x v="1"/>
    <x v="8"/>
    <x v="8"/>
  </r>
  <r>
    <x v="623"/>
    <x v="0"/>
    <x v="3"/>
    <x v="83"/>
    <x v="97"/>
    <x v="54"/>
    <x v="618"/>
    <x v="108"/>
    <x v="21"/>
    <x v="21"/>
    <x v="2"/>
    <x v="2"/>
    <x v="1"/>
    <x v="3"/>
    <x v="3"/>
  </r>
  <r>
    <x v="624"/>
    <x v="0"/>
    <x v="11"/>
    <x v="63"/>
    <x v="10"/>
    <x v="216"/>
    <x v="619"/>
    <x v="107"/>
    <x v="21"/>
    <x v="21"/>
    <x v="2"/>
    <x v="2"/>
    <x v="1"/>
    <x v="11"/>
    <x v="11"/>
  </r>
  <r>
    <x v="625"/>
    <x v="0"/>
    <x v="1"/>
    <x v="65"/>
    <x v="34"/>
    <x v="366"/>
    <x v="115"/>
    <x v="109"/>
    <x v="21"/>
    <x v="21"/>
    <x v="2"/>
    <x v="2"/>
    <x v="1"/>
    <x v="1"/>
    <x v="1"/>
  </r>
  <r>
    <x v="620"/>
    <x v="0"/>
    <x v="3"/>
    <x v="31"/>
    <x v="48"/>
    <x v="112"/>
    <x v="615"/>
    <x v="109"/>
    <x v="21"/>
    <x v="21"/>
    <x v="2"/>
    <x v="2"/>
    <x v="1"/>
    <x v="3"/>
    <x v="3"/>
  </r>
  <r>
    <x v="621"/>
    <x v="1"/>
    <x v="2"/>
    <x v="147"/>
    <x v="164"/>
    <x v="766"/>
    <x v="616"/>
    <x v="106"/>
    <x v="21"/>
    <x v="21"/>
    <x v="2"/>
    <x v="2"/>
    <x v="1"/>
    <x v="2"/>
    <x v="2"/>
  </r>
  <r>
    <x v="624"/>
    <x v="0"/>
    <x v="9"/>
    <x v="65"/>
    <x v="61"/>
    <x v="301"/>
    <x v="619"/>
    <x v="107"/>
    <x v="21"/>
    <x v="21"/>
    <x v="2"/>
    <x v="2"/>
    <x v="1"/>
    <x v="9"/>
    <x v="9"/>
  </r>
  <r>
    <x v="625"/>
    <x v="1"/>
    <x v="2"/>
    <x v="65"/>
    <x v="34"/>
    <x v="366"/>
    <x v="115"/>
    <x v="109"/>
    <x v="21"/>
    <x v="21"/>
    <x v="2"/>
    <x v="2"/>
    <x v="1"/>
    <x v="2"/>
    <x v="2"/>
  </r>
  <r>
    <x v="620"/>
    <x v="0"/>
    <x v="7"/>
    <x v="1"/>
    <x v="30"/>
    <x v="31"/>
    <x v="615"/>
    <x v="109"/>
    <x v="21"/>
    <x v="21"/>
    <x v="2"/>
    <x v="2"/>
    <x v="1"/>
    <x v="7"/>
    <x v="7"/>
  </r>
  <r>
    <x v="625"/>
    <x v="0"/>
    <x v="2"/>
    <x v="65"/>
    <x v="34"/>
    <x v="366"/>
    <x v="115"/>
    <x v="109"/>
    <x v="21"/>
    <x v="21"/>
    <x v="2"/>
    <x v="2"/>
    <x v="1"/>
    <x v="2"/>
    <x v="2"/>
  </r>
  <r>
    <x v="604"/>
    <x v="0"/>
    <x v="2"/>
    <x v="21"/>
    <x v="13"/>
    <x v="22"/>
    <x v="599"/>
    <x v="108"/>
    <x v="21"/>
    <x v="21"/>
    <x v="2"/>
    <x v="2"/>
    <x v="1"/>
    <x v="2"/>
    <x v="2"/>
  </r>
  <r>
    <x v="621"/>
    <x v="0"/>
    <x v="2"/>
    <x v="152"/>
    <x v="188"/>
    <x v="314"/>
    <x v="616"/>
    <x v="106"/>
    <x v="21"/>
    <x v="21"/>
    <x v="2"/>
    <x v="2"/>
    <x v="1"/>
    <x v="2"/>
    <x v="2"/>
  </r>
  <r>
    <x v="604"/>
    <x v="0"/>
    <x v="9"/>
    <x v="24"/>
    <x v="30"/>
    <x v="6"/>
    <x v="599"/>
    <x v="108"/>
    <x v="21"/>
    <x v="21"/>
    <x v="2"/>
    <x v="2"/>
    <x v="1"/>
    <x v="9"/>
    <x v="9"/>
  </r>
  <r>
    <x v="621"/>
    <x v="0"/>
    <x v="9"/>
    <x v="55"/>
    <x v="106"/>
    <x v="635"/>
    <x v="616"/>
    <x v="106"/>
    <x v="21"/>
    <x v="21"/>
    <x v="2"/>
    <x v="2"/>
    <x v="1"/>
    <x v="9"/>
    <x v="9"/>
  </r>
  <r>
    <x v="621"/>
    <x v="0"/>
    <x v="4"/>
    <x v="46"/>
    <x v="48"/>
    <x v="60"/>
    <x v="616"/>
    <x v="106"/>
    <x v="21"/>
    <x v="21"/>
    <x v="2"/>
    <x v="2"/>
    <x v="1"/>
    <x v="4"/>
    <x v="4"/>
  </r>
  <r>
    <x v="623"/>
    <x v="0"/>
    <x v="10"/>
    <x v="40"/>
    <x v="31"/>
    <x v="291"/>
    <x v="618"/>
    <x v="108"/>
    <x v="21"/>
    <x v="21"/>
    <x v="2"/>
    <x v="2"/>
    <x v="1"/>
    <x v="10"/>
    <x v="10"/>
  </r>
  <r>
    <x v="603"/>
    <x v="0"/>
    <x v="7"/>
    <x v="6"/>
    <x v="6"/>
    <x v="6"/>
    <x v="598"/>
    <x v="108"/>
    <x v="21"/>
    <x v="21"/>
    <x v="2"/>
    <x v="2"/>
    <x v="1"/>
    <x v="7"/>
    <x v="7"/>
  </r>
  <r>
    <x v="609"/>
    <x v="0"/>
    <x v="0"/>
    <x v="7"/>
    <x v="7"/>
    <x v="7"/>
    <x v="604"/>
    <x v="109"/>
    <x v="21"/>
    <x v="21"/>
    <x v="2"/>
    <x v="2"/>
    <x v="1"/>
    <x v="0"/>
    <x v="0"/>
  </r>
  <r>
    <x v="620"/>
    <x v="0"/>
    <x v="8"/>
    <x v="39"/>
    <x v="39"/>
    <x v="943"/>
    <x v="615"/>
    <x v="109"/>
    <x v="21"/>
    <x v="21"/>
    <x v="2"/>
    <x v="2"/>
    <x v="1"/>
    <x v="8"/>
    <x v="8"/>
  </r>
  <r>
    <x v="604"/>
    <x v="0"/>
    <x v="7"/>
    <x v="21"/>
    <x v="94"/>
    <x v="6"/>
    <x v="599"/>
    <x v="108"/>
    <x v="21"/>
    <x v="21"/>
    <x v="2"/>
    <x v="2"/>
    <x v="1"/>
    <x v="7"/>
    <x v="7"/>
  </r>
  <r>
    <x v="625"/>
    <x v="0"/>
    <x v="7"/>
    <x v="0"/>
    <x v="85"/>
    <x v="126"/>
    <x v="115"/>
    <x v="109"/>
    <x v="21"/>
    <x v="21"/>
    <x v="2"/>
    <x v="2"/>
    <x v="1"/>
    <x v="7"/>
    <x v="7"/>
  </r>
  <r>
    <x v="624"/>
    <x v="0"/>
    <x v="8"/>
    <x v="24"/>
    <x v="1"/>
    <x v="289"/>
    <x v="619"/>
    <x v="107"/>
    <x v="21"/>
    <x v="21"/>
    <x v="2"/>
    <x v="2"/>
    <x v="1"/>
    <x v="8"/>
    <x v="8"/>
  </r>
  <r>
    <x v="622"/>
    <x v="0"/>
    <x v="0"/>
    <x v="16"/>
    <x v="94"/>
    <x v="1282"/>
    <x v="617"/>
    <x v="108"/>
    <x v="21"/>
    <x v="21"/>
    <x v="2"/>
    <x v="2"/>
    <x v="1"/>
    <x v="0"/>
    <x v="0"/>
  </r>
  <r>
    <x v="625"/>
    <x v="0"/>
    <x v="3"/>
    <x v="11"/>
    <x v="16"/>
    <x v="112"/>
    <x v="115"/>
    <x v="109"/>
    <x v="21"/>
    <x v="21"/>
    <x v="2"/>
    <x v="2"/>
    <x v="1"/>
    <x v="3"/>
    <x v="3"/>
  </r>
  <r>
    <x v="623"/>
    <x v="0"/>
    <x v="5"/>
    <x v="93"/>
    <x v="9"/>
    <x v="63"/>
    <x v="618"/>
    <x v="108"/>
    <x v="21"/>
    <x v="21"/>
    <x v="2"/>
    <x v="2"/>
    <x v="1"/>
    <x v="5"/>
    <x v="5"/>
  </r>
  <r>
    <x v="604"/>
    <x v="0"/>
    <x v="3"/>
    <x v="1"/>
    <x v="10"/>
    <x v="6"/>
    <x v="599"/>
    <x v="108"/>
    <x v="21"/>
    <x v="21"/>
    <x v="2"/>
    <x v="2"/>
    <x v="1"/>
    <x v="3"/>
    <x v="3"/>
  </r>
  <r>
    <x v="620"/>
    <x v="0"/>
    <x v="2"/>
    <x v="88"/>
    <x v="80"/>
    <x v="1283"/>
    <x v="615"/>
    <x v="109"/>
    <x v="21"/>
    <x v="21"/>
    <x v="2"/>
    <x v="2"/>
    <x v="1"/>
    <x v="2"/>
    <x v="2"/>
  </r>
  <r>
    <x v="625"/>
    <x v="0"/>
    <x v="10"/>
    <x v="21"/>
    <x v="18"/>
    <x v="11"/>
    <x v="115"/>
    <x v="109"/>
    <x v="21"/>
    <x v="21"/>
    <x v="2"/>
    <x v="2"/>
    <x v="1"/>
    <x v="10"/>
    <x v="10"/>
  </r>
  <r>
    <x v="604"/>
    <x v="0"/>
    <x v="4"/>
    <x v="57"/>
    <x v="5"/>
    <x v="6"/>
    <x v="599"/>
    <x v="108"/>
    <x v="21"/>
    <x v="21"/>
    <x v="2"/>
    <x v="2"/>
    <x v="1"/>
    <x v="4"/>
    <x v="4"/>
  </r>
  <r>
    <x v="622"/>
    <x v="0"/>
    <x v="6"/>
    <x v="6"/>
    <x v="56"/>
    <x v="1284"/>
    <x v="617"/>
    <x v="108"/>
    <x v="21"/>
    <x v="21"/>
    <x v="2"/>
    <x v="2"/>
    <x v="1"/>
    <x v="6"/>
    <x v="6"/>
  </r>
  <r>
    <x v="622"/>
    <x v="0"/>
    <x v="5"/>
    <x v="16"/>
    <x v="41"/>
    <x v="1082"/>
    <x v="617"/>
    <x v="108"/>
    <x v="21"/>
    <x v="21"/>
    <x v="2"/>
    <x v="2"/>
    <x v="1"/>
    <x v="5"/>
    <x v="5"/>
  </r>
  <r>
    <x v="623"/>
    <x v="0"/>
    <x v="1"/>
    <x v="81"/>
    <x v="121"/>
    <x v="142"/>
    <x v="618"/>
    <x v="108"/>
    <x v="21"/>
    <x v="21"/>
    <x v="2"/>
    <x v="2"/>
    <x v="1"/>
    <x v="1"/>
    <x v="1"/>
  </r>
  <r>
    <x v="608"/>
    <x v="0"/>
    <x v="7"/>
    <x v="30"/>
    <x v="8"/>
    <x v="13"/>
    <x v="603"/>
    <x v="106"/>
    <x v="21"/>
    <x v="21"/>
    <x v="2"/>
    <x v="2"/>
    <x v="1"/>
    <x v="7"/>
    <x v="7"/>
  </r>
  <r>
    <x v="603"/>
    <x v="1"/>
    <x v="2"/>
    <x v="5"/>
    <x v="7"/>
    <x v="152"/>
    <x v="598"/>
    <x v="108"/>
    <x v="21"/>
    <x v="21"/>
    <x v="2"/>
    <x v="2"/>
    <x v="1"/>
    <x v="2"/>
    <x v="2"/>
  </r>
  <r>
    <x v="603"/>
    <x v="0"/>
    <x v="9"/>
    <x v="9"/>
    <x v="65"/>
    <x v="6"/>
    <x v="598"/>
    <x v="108"/>
    <x v="21"/>
    <x v="21"/>
    <x v="2"/>
    <x v="2"/>
    <x v="1"/>
    <x v="9"/>
    <x v="9"/>
  </r>
  <r>
    <x v="600"/>
    <x v="0"/>
    <x v="8"/>
    <x v="37"/>
    <x v="1"/>
    <x v="48"/>
    <x v="595"/>
    <x v="107"/>
    <x v="21"/>
    <x v="21"/>
    <x v="2"/>
    <x v="2"/>
    <x v="1"/>
    <x v="8"/>
    <x v="8"/>
  </r>
  <r>
    <x v="603"/>
    <x v="0"/>
    <x v="3"/>
    <x v="93"/>
    <x v="85"/>
    <x v="6"/>
    <x v="598"/>
    <x v="108"/>
    <x v="21"/>
    <x v="21"/>
    <x v="2"/>
    <x v="2"/>
    <x v="1"/>
    <x v="3"/>
    <x v="3"/>
  </r>
  <r>
    <x v="608"/>
    <x v="0"/>
    <x v="3"/>
    <x v="82"/>
    <x v="57"/>
    <x v="1285"/>
    <x v="603"/>
    <x v="106"/>
    <x v="21"/>
    <x v="21"/>
    <x v="2"/>
    <x v="2"/>
    <x v="1"/>
    <x v="3"/>
    <x v="3"/>
  </r>
  <r>
    <x v="602"/>
    <x v="0"/>
    <x v="0"/>
    <x v="8"/>
    <x v="94"/>
    <x v="73"/>
    <x v="597"/>
    <x v="108"/>
    <x v="21"/>
    <x v="21"/>
    <x v="2"/>
    <x v="2"/>
    <x v="1"/>
    <x v="0"/>
    <x v="0"/>
  </r>
  <r>
    <x v="598"/>
    <x v="0"/>
    <x v="2"/>
    <x v="65"/>
    <x v="4"/>
    <x v="426"/>
    <x v="593"/>
    <x v="106"/>
    <x v="21"/>
    <x v="21"/>
    <x v="2"/>
    <x v="2"/>
    <x v="1"/>
    <x v="2"/>
    <x v="2"/>
  </r>
  <r>
    <x v="598"/>
    <x v="0"/>
    <x v="4"/>
    <x v="70"/>
    <x v="24"/>
    <x v="238"/>
    <x v="593"/>
    <x v="106"/>
    <x v="21"/>
    <x v="21"/>
    <x v="2"/>
    <x v="2"/>
    <x v="1"/>
    <x v="4"/>
    <x v="4"/>
  </r>
  <r>
    <x v="599"/>
    <x v="0"/>
    <x v="10"/>
    <x v="16"/>
    <x v="24"/>
    <x v="1286"/>
    <x v="594"/>
    <x v="106"/>
    <x v="21"/>
    <x v="21"/>
    <x v="2"/>
    <x v="2"/>
    <x v="1"/>
    <x v="10"/>
    <x v="10"/>
  </r>
  <r>
    <x v="598"/>
    <x v="0"/>
    <x v="9"/>
    <x v="54"/>
    <x v="44"/>
    <x v="110"/>
    <x v="593"/>
    <x v="106"/>
    <x v="21"/>
    <x v="21"/>
    <x v="2"/>
    <x v="2"/>
    <x v="1"/>
    <x v="9"/>
    <x v="9"/>
  </r>
  <r>
    <x v="608"/>
    <x v="0"/>
    <x v="1"/>
    <x v="83"/>
    <x v="125"/>
    <x v="1287"/>
    <x v="603"/>
    <x v="106"/>
    <x v="21"/>
    <x v="21"/>
    <x v="2"/>
    <x v="2"/>
    <x v="1"/>
    <x v="1"/>
    <x v="1"/>
  </r>
  <r>
    <x v="600"/>
    <x v="0"/>
    <x v="2"/>
    <x v="11"/>
    <x v="56"/>
    <x v="164"/>
    <x v="595"/>
    <x v="107"/>
    <x v="21"/>
    <x v="21"/>
    <x v="2"/>
    <x v="2"/>
    <x v="1"/>
    <x v="2"/>
    <x v="2"/>
  </r>
  <r>
    <x v="602"/>
    <x v="0"/>
    <x v="8"/>
    <x v="50"/>
    <x v="59"/>
    <x v="75"/>
    <x v="597"/>
    <x v="108"/>
    <x v="21"/>
    <x v="21"/>
    <x v="2"/>
    <x v="2"/>
    <x v="1"/>
    <x v="8"/>
    <x v="8"/>
  </r>
  <r>
    <x v="611"/>
    <x v="0"/>
    <x v="9"/>
    <x v="4"/>
    <x v="26"/>
    <x v="912"/>
    <x v="606"/>
    <x v="108"/>
    <x v="21"/>
    <x v="21"/>
    <x v="2"/>
    <x v="2"/>
    <x v="1"/>
    <x v="9"/>
    <x v="9"/>
  </r>
  <r>
    <x v="605"/>
    <x v="1"/>
    <x v="2"/>
    <x v="32"/>
    <x v="108"/>
    <x v="11"/>
    <x v="600"/>
    <x v="107"/>
    <x v="21"/>
    <x v="21"/>
    <x v="2"/>
    <x v="2"/>
    <x v="1"/>
    <x v="2"/>
    <x v="2"/>
  </r>
  <r>
    <x v="607"/>
    <x v="0"/>
    <x v="2"/>
    <x v="57"/>
    <x v="4"/>
    <x v="844"/>
    <x v="602"/>
    <x v="108"/>
    <x v="21"/>
    <x v="21"/>
    <x v="2"/>
    <x v="2"/>
    <x v="1"/>
    <x v="2"/>
    <x v="2"/>
  </r>
  <r>
    <x v="610"/>
    <x v="0"/>
    <x v="8"/>
    <x v="163"/>
    <x v="127"/>
    <x v="137"/>
    <x v="605"/>
    <x v="107"/>
    <x v="21"/>
    <x v="21"/>
    <x v="2"/>
    <x v="2"/>
    <x v="1"/>
    <x v="8"/>
    <x v="8"/>
  </r>
  <r>
    <x v="613"/>
    <x v="0"/>
    <x v="8"/>
    <x v="42"/>
    <x v="37"/>
    <x v="908"/>
    <x v="608"/>
    <x v="106"/>
    <x v="21"/>
    <x v="21"/>
    <x v="2"/>
    <x v="2"/>
    <x v="1"/>
    <x v="8"/>
    <x v="8"/>
  </r>
  <r>
    <x v="605"/>
    <x v="0"/>
    <x v="9"/>
    <x v="39"/>
    <x v="49"/>
    <x v="268"/>
    <x v="600"/>
    <x v="107"/>
    <x v="21"/>
    <x v="21"/>
    <x v="2"/>
    <x v="2"/>
    <x v="1"/>
    <x v="9"/>
    <x v="9"/>
  </r>
  <r>
    <x v="613"/>
    <x v="1"/>
    <x v="2"/>
    <x v="90"/>
    <x v="39"/>
    <x v="154"/>
    <x v="608"/>
    <x v="106"/>
    <x v="21"/>
    <x v="21"/>
    <x v="2"/>
    <x v="2"/>
    <x v="1"/>
    <x v="2"/>
    <x v="2"/>
  </r>
  <r>
    <x v="612"/>
    <x v="0"/>
    <x v="1"/>
    <x v="70"/>
    <x v="47"/>
    <x v="1080"/>
    <x v="607"/>
    <x v="108"/>
    <x v="21"/>
    <x v="21"/>
    <x v="2"/>
    <x v="2"/>
    <x v="1"/>
    <x v="1"/>
    <x v="1"/>
  </r>
  <r>
    <x v="613"/>
    <x v="0"/>
    <x v="4"/>
    <x v="15"/>
    <x v="61"/>
    <x v="192"/>
    <x v="608"/>
    <x v="106"/>
    <x v="21"/>
    <x v="21"/>
    <x v="2"/>
    <x v="2"/>
    <x v="1"/>
    <x v="4"/>
    <x v="4"/>
  </r>
  <r>
    <x v="611"/>
    <x v="1"/>
    <x v="2"/>
    <x v="34"/>
    <x v="32"/>
    <x v="263"/>
    <x v="606"/>
    <x v="108"/>
    <x v="21"/>
    <x v="21"/>
    <x v="2"/>
    <x v="2"/>
    <x v="1"/>
    <x v="2"/>
    <x v="2"/>
  </r>
  <r>
    <x v="611"/>
    <x v="0"/>
    <x v="4"/>
    <x v="3"/>
    <x v="11"/>
    <x v="263"/>
    <x v="606"/>
    <x v="108"/>
    <x v="21"/>
    <x v="21"/>
    <x v="2"/>
    <x v="2"/>
    <x v="1"/>
    <x v="4"/>
    <x v="4"/>
  </r>
  <r>
    <x v="606"/>
    <x v="0"/>
    <x v="2"/>
    <x v="94"/>
    <x v="83"/>
    <x v="10"/>
    <x v="601"/>
    <x v="109"/>
    <x v="21"/>
    <x v="21"/>
    <x v="2"/>
    <x v="2"/>
    <x v="1"/>
    <x v="2"/>
    <x v="2"/>
  </r>
  <r>
    <x v="618"/>
    <x v="0"/>
    <x v="1"/>
    <x v="46"/>
    <x v="66"/>
    <x v="298"/>
    <x v="613"/>
    <x v="106"/>
    <x v="21"/>
    <x v="21"/>
    <x v="2"/>
    <x v="2"/>
    <x v="1"/>
    <x v="1"/>
    <x v="1"/>
  </r>
  <r>
    <x v="615"/>
    <x v="0"/>
    <x v="6"/>
    <x v="3"/>
    <x v="36"/>
    <x v="153"/>
    <x v="610"/>
    <x v="106"/>
    <x v="21"/>
    <x v="21"/>
    <x v="2"/>
    <x v="2"/>
    <x v="1"/>
    <x v="6"/>
    <x v="6"/>
  </r>
  <r>
    <x v="617"/>
    <x v="0"/>
    <x v="8"/>
    <x v="21"/>
    <x v="8"/>
    <x v="265"/>
    <x v="612"/>
    <x v="109"/>
    <x v="21"/>
    <x v="21"/>
    <x v="2"/>
    <x v="2"/>
    <x v="1"/>
    <x v="8"/>
    <x v="8"/>
  </r>
  <r>
    <x v="616"/>
    <x v="0"/>
    <x v="10"/>
    <x v="3"/>
    <x v="56"/>
    <x v="13"/>
    <x v="611"/>
    <x v="109"/>
    <x v="21"/>
    <x v="21"/>
    <x v="2"/>
    <x v="2"/>
    <x v="1"/>
    <x v="10"/>
    <x v="10"/>
  </r>
  <r>
    <x v="617"/>
    <x v="0"/>
    <x v="0"/>
    <x v="12"/>
    <x v="12"/>
    <x v="13"/>
    <x v="612"/>
    <x v="109"/>
    <x v="21"/>
    <x v="21"/>
    <x v="2"/>
    <x v="2"/>
    <x v="1"/>
    <x v="0"/>
    <x v="0"/>
  </r>
  <r>
    <x v="627"/>
    <x v="0"/>
    <x v="8"/>
    <x v="35"/>
    <x v="44"/>
    <x v="287"/>
    <x v="621"/>
    <x v="109"/>
    <x v="21"/>
    <x v="21"/>
    <x v="2"/>
    <x v="2"/>
    <x v="1"/>
    <x v="8"/>
    <x v="8"/>
  </r>
  <r>
    <x v="614"/>
    <x v="0"/>
    <x v="3"/>
    <x v="82"/>
    <x v="66"/>
    <x v="156"/>
    <x v="609"/>
    <x v="107"/>
    <x v="21"/>
    <x v="21"/>
    <x v="2"/>
    <x v="2"/>
    <x v="1"/>
    <x v="3"/>
    <x v="3"/>
  </r>
  <r>
    <x v="613"/>
    <x v="0"/>
    <x v="9"/>
    <x v="39"/>
    <x v="96"/>
    <x v="137"/>
    <x v="608"/>
    <x v="106"/>
    <x v="21"/>
    <x v="21"/>
    <x v="2"/>
    <x v="2"/>
    <x v="1"/>
    <x v="9"/>
    <x v="9"/>
  </r>
  <r>
    <x v="605"/>
    <x v="0"/>
    <x v="2"/>
    <x v="55"/>
    <x v="108"/>
    <x v="178"/>
    <x v="600"/>
    <x v="107"/>
    <x v="21"/>
    <x v="21"/>
    <x v="2"/>
    <x v="2"/>
    <x v="1"/>
    <x v="2"/>
    <x v="2"/>
  </r>
  <r>
    <x v="612"/>
    <x v="0"/>
    <x v="3"/>
    <x v="17"/>
    <x v="36"/>
    <x v="528"/>
    <x v="607"/>
    <x v="108"/>
    <x v="21"/>
    <x v="21"/>
    <x v="2"/>
    <x v="2"/>
    <x v="1"/>
    <x v="3"/>
    <x v="3"/>
  </r>
  <r>
    <x v="607"/>
    <x v="0"/>
    <x v="8"/>
    <x v="30"/>
    <x v="62"/>
    <x v="7"/>
    <x v="602"/>
    <x v="108"/>
    <x v="21"/>
    <x v="21"/>
    <x v="2"/>
    <x v="2"/>
    <x v="1"/>
    <x v="8"/>
    <x v="8"/>
  </r>
  <r>
    <x v="617"/>
    <x v="0"/>
    <x v="11"/>
    <x v="10"/>
    <x v="14"/>
    <x v="171"/>
    <x v="612"/>
    <x v="109"/>
    <x v="21"/>
    <x v="21"/>
    <x v="2"/>
    <x v="2"/>
    <x v="1"/>
    <x v="11"/>
    <x v="11"/>
  </r>
  <r>
    <x v="628"/>
    <x v="0"/>
    <x v="7"/>
    <x v="8"/>
    <x v="9"/>
    <x v="13"/>
    <x v="622"/>
    <x v="107"/>
    <x v="21"/>
    <x v="21"/>
    <x v="2"/>
    <x v="2"/>
    <x v="1"/>
    <x v="7"/>
    <x v="7"/>
  </r>
  <r>
    <x v="627"/>
    <x v="1"/>
    <x v="2"/>
    <x v="94"/>
    <x v="114"/>
    <x v="178"/>
    <x v="621"/>
    <x v="109"/>
    <x v="21"/>
    <x v="21"/>
    <x v="2"/>
    <x v="2"/>
    <x v="1"/>
    <x v="2"/>
    <x v="2"/>
  </r>
  <r>
    <x v="628"/>
    <x v="0"/>
    <x v="3"/>
    <x v="7"/>
    <x v="16"/>
    <x v="304"/>
    <x v="622"/>
    <x v="107"/>
    <x v="21"/>
    <x v="21"/>
    <x v="2"/>
    <x v="2"/>
    <x v="1"/>
    <x v="3"/>
    <x v="3"/>
  </r>
  <r>
    <x v="618"/>
    <x v="0"/>
    <x v="10"/>
    <x v="48"/>
    <x v="10"/>
    <x v="187"/>
    <x v="613"/>
    <x v="106"/>
    <x v="21"/>
    <x v="21"/>
    <x v="2"/>
    <x v="2"/>
    <x v="1"/>
    <x v="10"/>
    <x v="10"/>
  </r>
  <r>
    <x v="627"/>
    <x v="0"/>
    <x v="4"/>
    <x v="57"/>
    <x v="36"/>
    <x v="83"/>
    <x v="621"/>
    <x v="109"/>
    <x v="21"/>
    <x v="21"/>
    <x v="2"/>
    <x v="2"/>
    <x v="1"/>
    <x v="4"/>
    <x v="4"/>
  </r>
  <r>
    <x v="615"/>
    <x v="0"/>
    <x v="10"/>
    <x v="7"/>
    <x v="23"/>
    <x v="126"/>
    <x v="610"/>
    <x v="106"/>
    <x v="21"/>
    <x v="21"/>
    <x v="2"/>
    <x v="2"/>
    <x v="1"/>
    <x v="10"/>
    <x v="10"/>
  </r>
  <r>
    <x v="627"/>
    <x v="0"/>
    <x v="9"/>
    <x v="40"/>
    <x v="35"/>
    <x v="275"/>
    <x v="621"/>
    <x v="109"/>
    <x v="21"/>
    <x v="21"/>
    <x v="2"/>
    <x v="2"/>
    <x v="1"/>
    <x v="9"/>
    <x v="9"/>
  </r>
  <r>
    <x v="626"/>
    <x v="0"/>
    <x v="0"/>
    <x v="0"/>
    <x v="9"/>
    <x v="265"/>
    <x v="620"/>
    <x v="109"/>
    <x v="21"/>
    <x v="21"/>
    <x v="2"/>
    <x v="2"/>
    <x v="1"/>
    <x v="0"/>
    <x v="0"/>
  </r>
  <r>
    <x v="615"/>
    <x v="0"/>
    <x v="5"/>
    <x v="0"/>
    <x v="85"/>
    <x v="126"/>
    <x v="610"/>
    <x v="106"/>
    <x v="21"/>
    <x v="21"/>
    <x v="2"/>
    <x v="2"/>
    <x v="1"/>
    <x v="5"/>
    <x v="5"/>
  </r>
  <r>
    <x v="614"/>
    <x v="0"/>
    <x v="7"/>
    <x v="24"/>
    <x v="26"/>
    <x v="137"/>
    <x v="609"/>
    <x v="107"/>
    <x v="21"/>
    <x v="21"/>
    <x v="2"/>
    <x v="2"/>
    <x v="1"/>
    <x v="7"/>
    <x v="7"/>
  </r>
  <r>
    <x v="619"/>
    <x v="0"/>
    <x v="8"/>
    <x v="70"/>
    <x v="24"/>
    <x v="238"/>
    <x v="614"/>
    <x v="108"/>
    <x v="21"/>
    <x v="21"/>
    <x v="2"/>
    <x v="2"/>
    <x v="1"/>
    <x v="8"/>
    <x v="8"/>
  </r>
  <r>
    <x v="629"/>
    <x v="1"/>
    <x v="2"/>
    <x v="104"/>
    <x v="108"/>
    <x v="19"/>
    <x v="623"/>
    <x v="110"/>
    <x v="22"/>
    <x v="22"/>
    <x v="2"/>
    <x v="2"/>
    <x v="1"/>
    <x v="2"/>
    <x v="2"/>
  </r>
  <r>
    <x v="630"/>
    <x v="0"/>
    <x v="2"/>
    <x v="111"/>
    <x v="144"/>
    <x v="1288"/>
    <x v="624"/>
    <x v="111"/>
    <x v="22"/>
    <x v="22"/>
    <x v="2"/>
    <x v="2"/>
    <x v="1"/>
    <x v="2"/>
    <x v="2"/>
  </r>
  <r>
    <x v="630"/>
    <x v="1"/>
    <x v="2"/>
    <x v="61"/>
    <x v="144"/>
    <x v="732"/>
    <x v="624"/>
    <x v="111"/>
    <x v="22"/>
    <x v="22"/>
    <x v="2"/>
    <x v="2"/>
    <x v="1"/>
    <x v="2"/>
    <x v="2"/>
  </r>
  <r>
    <x v="631"/>
    <x v="0"/>
    <x v="7"/>
    <x v="5"/>
    <x v="43"/>
    <x v="6"/>
    <x v="625"/>
    <x v="112"/>
    <x v="22"/>
    <x v="22"/>
    <x v="2"/>
    <x v="2"/>
    <x v="1"/>
    <x v="7"/>
    <x v="7"/>
  </r>
  <r>
    <x v="631"/>
    <x v="0"/>
    <x v="1"/>
    <x v="38"/>
    <x v="19"/>
    <x v="48"/>
    <x v="625"/>
    <x v="112"/>
    <x v="22"/>
    <x v="22"/>
    <x v="2"/>
    <x v="2"/>
    <x v="1"/>
    <x v="1"/>
    <x v="1"/>
  </r>
  <r>
    <x v="630"/>
    <x v="0"/>
    <x v="8"/>
    <x v="18"/>
    <x v="20"/>
    <x v="20"/>
    <x v="624"/>
    <x v="111"/>
    <x v="22"/>
    <x v="22"/>
    <x v="2"/>
    <x v="2"/>
    <x v="1"/>
    <x v="8"/>
    <x v="8"/>
  </r>
  <r>
    <x v="629"/>
    <x v="0"/>
    <x v="4"/>
    <x v="51"/>
    <x v="59"/>
    <x v="244"/>
    <x v="623"/>
    <x v="110"/>
    <x v="22"/>
    <x v="22"/>
    <x v="2"/>
    <x v="2"/>
    <x v="1"/>
    <x v="4"/>
    <x v="4"/>
  </r>
  <r>
    <x v="631"/>
    <x v="0"/>
    <x v="3"/>
    <x v="31"/>
    <x v="75"/>
    <x v="22"/>
    <x v="625"/>
    <x v="112"/>
    <x v="22"/>
    <x v="22"/>
    <x v="2"/>
    <x v="2"/>
    <x v="1"/>
    <x v="3"/>
    <x v="3"/>
  </r>
  <r>
    <x v="629"/>
    <x v="0"/>
    <x v="9"/>
    <x v="83"/>
    <x v="20"/>
    <x v="501"/>
    <x v="623"/>
    <x v="110"/>
    <x v="22"/>
    <x v="22"/>
    <x v="2"/>
    <x v="2"/>
    <x v="1"/>
    <x v="9"/>
    <x v="9"/>
  </r>
  <r>
    <x v="629"/>
    <x v="0"/>
    <x v="2"/>
    <x v="29"/>
    <x v="125"/>
    <x v="994"/>
    <x v="623"/>
    <x v="110"/>
    <x v="22"/>
    <x v="22"/>
    <x v="2"/>
    <x v="2"/>
    <x v="1"/>
    <x v="2"/>
    <x v="2"/>
  </r>
  <r>
    <x v="632"/>
    <x v="0"/>
    <x v="1"/>
    <x v="32"/>
    <x v="128"/>
    <x v="75"/>
    <x v="626"/>
    <x v="112"/>
    <x v="22"/>
    <x v="22"/>
    <x v="2"/>
    <x v="2"/>
    <x v="1"/>
    <x v="1"/>
    <x v="1"/>
  </r>
  <r>
    <x v="633"/>
    <x v="0"/>
    <x v="7"/>
    <x v="9"/>
    <x v="14"/>
    <x v="14"/>
    <x v="627"/>
    <x v="113"/>
    <x v="22"/>
    <x v="22"/>
    <x v="2"/>
    <x v="2"/>
    <x v="1"/>
    <x v="7"/>
    <x v="7"/>
  </r>
  <r>
    <x v="634"/>
    <x v="0"/>
    <x v="10"/>
    <x v="37"/>
    <x v="61"/>
    <x v="84"/>
    <x v="628"/>
    <x v="111"/>
    <x v="22"/>
    <x v="22"/>
    <x v="2"/>
    <x v="2"/>
    <x v="1"/>
    <x v="10"/>
    <x v="10"/>
  </r>
  <r>
    <x v="630"/>
    <x v="0"/>
    <x v="4"/>
    <x v="54"/>
    <x v="47"/>
    <x v="34"/>
    <x v="624"/>
    <x v="111"/>
    <x v="22"/>
    <x v="22"/>
    <x v="2"/>
    <x v="2"/>
    <x v="1"/>
    <x v="4"/>
    <x v="4"/>
  </r>
  <r>
    <x v="633"/>
    <x v="0"/>
    <x v="1"/>
    <x v="54"/>
    <x v="81"/>
    <x v="32"/>
    <x v="627"/>
    <x v="113"/>
    <x v="22"/>
    <x v="22"/>
    <x v="2"/>
    <x v="2"/>
    <x v="1"/>
    <x v="1"/>
    <x v="1"/>
  </r>
  <r>
    <x v="632"/>
    <x v="0"/>
    <x v="7"/>
    <x v="3"/>
    <x v="16"/>
    <x v="93"/>
    <x v="626"/>
    <x v="112"/>
    <x v="22"/>
    <x v="22"/>
    <x v="2"/>
    <x v="2"/>
    <x v="1"/>
    <x v="7"/>
    <x v="7"/>
  </r>
  <r>
    <x v="635"/>
    <x v="0"/>
    <x v="6"/>
    <x v="48"/>
    <x v="3"/>
    <x v="186"/>
    <x v="629"/>
    <x v="113"/>
    <x v="22"/>
    <x v="22"/>
    <x v="2"/>
    <x v="2"/>
    <x v="1"/>
    <x v="6"/>
    <x v="6"/>
  </r>
  <r>
    <x v="632"/>
    <x v="0"/>
    <x v="3"/>
    <x v="14"/>
    <x v="37"/>
    <x v="360"/>
    <x v="626"/>
    <x v="112"/>
    <x v="22"/>
    <x v="22"/>
    <x v="2"/>
    <x v="2"/>
    <x v="1"/>
    <x v="3"/>
    <x v="3"/>
  </r>
  <r>
    <x v="636"/>
    <x v="1"/>
    <x v="2"/>
    <x v="147"/>
    <x v="73"/>
    <x v="39"/>
    <x v="630"/>
    <x v="110"/>
    <x v="22"/>
    <x v="22"/>
    <x v="2"/>
    <x v="2"/>
    <x v="1"/>
    <x v="2"/>
    <x v="2"/>
  </r>
  <r>
    <x v="636"/>
    <x v="0"/>
    <x v="9"/>
    <x v="68"/>
    <x v="125"/>
    <x v="655"/>
    <x v="630"/>
    <x v="110"/>
    <x v="22"/>
    <x v="22"/>
    <x v="2"/>
    <x v="2"/>
    <x v="1"/>
    <x v="9"/>
    <x v="9"/>
  </r>
  <r>
    <x v="637"/>
    <x v="0"/>
    <x v="5"/>
    <x v="75"/>
    <x v="17"/>
    <x v="120"/>
    <x v="631"/>
    <x v="113"/>
    <x v="22"/>
    <x v="22"/>
    <x v="2"/>
    <x v="2"/>
    <x v="1"/>
    <x v="5"/>
    <x v="5"/>
  </r>
  <r>
    <x v="636"/>
    <x v="0"/>
    <x v="4"/>
    <x v="2"/>
    <x v="2"/>
    <x v="2"/>
    <x v="630"/>
    <x v="110"/>
    <x v="22"/>
    <x v="22"/>
    <x v="2"/>
    <x v="2"/>
    <x v="1"/>
    <x v="4"/>
    <x v="4"/>
  </r>
  <r>
    <x v="637"/>
    <x v="0"/>
    <x v="6"/>
    <x v="92"/>
    <x v="62"/>
    <x v="187"/>
    <x v="631"/>
    <x v="113"/>
    <x v="22"/>
    <x v="22"/>
    <x v="2"/>
    <x v="2"/>
    <x v="1"/>
    <x v="6"/>
    <x v="6"/>
  </r>
  <r>
    <x v="638"/>
    <x v="0"/>
    <x v="11"/>
    <x v="40"/>
    <x v="27"/>
    <x v="758"/>
    <x v="632"/>
    <x v="114"/>
    <x v="22"/>
    <x v="22"/>
    <x v="2"/>
    <x v="2"/>
    <x v="1"/>
    <x v="11"/>
    <x v="11"/>
  </r>
  <r>
    <x v="638"/>
    <x v="0"/>
    <x v="0"/>
    <x v="79"/>
    <x v="43"/>
    <x v="775"/>
    <x v="632"/>
    <x v="114"/>
    <x v="22"/>
    <x v="22"/>
    <x v="2"/>
    <x v="2"/>
    <x v="1"/>
    <x v="0"/>
    <x v="0"/>
  </r>
  <r>
    <x v="639"/>
    <x v="0"/>
    <x v="0"/>
    <x v="10"/>
    <x v="13"/>
    <x v="202"/>
    <x v="555"/>
    <x v="113"/>
    <x v="22"/>
    <x v="22"/>
    <x v="2"/>
    <x v="2"/>
    <x v="1"/>
    <x v="0"/>
    <x v="0"/>
  </r>
  <r>
    <x v="640"/>
    <x v="0"/>
    <x v="3"/>
    <x v="24"/>
    <x v="61"/>
    <x v="187"/>
    <x v="633"/>
    <x v="114"/>
    <x v="22"/>
    <x v="22"/>
    <x v="2"/>
    <x v="2"/>
    <x v="1"/>
    <x v="3"/>
    <x v="3"/>
  </r>
  <r>
    <x v="640"/>
    <x v="0"/>
    <x v="1"/>
    <x v="31"/>
    <x v="51"/>
    <x v="9"/>
    <x v="633"/>
    <x v="114"/>
    <x v="22"/>
    <x v="22"/>
    <x v="2"/>
    <x v="2"/>
    <x v="1"/>
    <x v="1"/>
    <x v="1"/>
  </r>
  <r>
    <x v="641"/>
    <x v="0"/>
    <x v="3"/>
    <x v="56"/>
    <x v="20"/>
    <x v="592"/>
    <x v="634"/>
    <x v="112"/>
    <x v="22"/>
    <x v="22"/>
    <x v="2"/>
    <x v="2"/>
    <x v="1"/>
    <x v="3"/>
    <x v="3"/>
  </r>
  <r>
    <x v="636"/>
    <x v="0"/>
    <x v="2"/>
    <x v="140"/>
    <x v="73"/>
    <x v="37"/>
    <x v="630"/>
    <x v="110"/>
    <x v="22"/>
    <x v="22"/>
    <x v="2"/>
    <x v="2"/>
    <x v="1"/>
    <x v="2"/>
    <x v="2"/>
  </r>
  <r>
    <x v="642"/>
    <x v="0"/>
    <x v="11"/>
    <x v="33"/>
    <x v="32"/>
    <x v="358"/>
    <x v="635"/>
    <x v="111"/>
    <x v="22"/>
    <x v="22"/>
    <x v="2"/>
    <x v="2"/>
    <x v="1"/>
    <x v="11"/>
    <x v="11"/>
  </r>
  <r>
    <x v="642"/>
    <x v="0"/>
    <x v="0"/>
    <x v="9"/>
    <x v="8"/>
    <x v="8"/>
    <x v="635"/>
    <x v="111"/>
    <x v="22"/>
    <x v="22"/>
    <x v="2"/>
    <x v="2"/>
    <x v="1"/>
    <x v="0"/>
    <x v="0"/>
  </r>
  <r>
    <x v="640"/>
    <x v="0"/>
    <x v="10"/>
    <x v="23"/>
    <x v="7"/>
    <x v="376"/>
    <x v="633"/>
    <x v="114"/>
    <x v="22"/>
    <x v="22"/>
    <x v="2"/>
    <x v="2"/>
    <x v="1"/>
    <x v="10"/>
    <x v="10"/>
  </r>
  <r>
    <x v="643"/>
    <x v="0"/>
    <x v="1"/>
    <x v="182"/>
    <x v="159"/>
    <x v="407"/>
    <x v="636"/>
    <x v="110"/>
    <x v="22"/>
    <x v="22"/>
    <x v="2"/>
    <x v="2"/>
    <x v="1"/>
    <x v="1"/>
    <x v="1"/>
  </r>
  <r>
    <x v="644"/>
    <x v="0"/>
    <x v="0"/>
    <x v="3"/>
    <x v="5"/>
    <x v="37"/>
    <x v="637"/>
    <x v="114"/>
    <x v="22"/>
    <x v="22"/>
    <x v="2"/>
    <x v="2"/>
    <x v="1"/>
    <x v="0"/>
    <x v="0"/>
  </r>
  <r>
    <x v="645"/>
    <x v="0"/>
    <x v="0"/>
    <x v="0"/>
    <x v="41"/>
    <x v="6"/>
    <x v="638"/>
    <x v="114"/>
    <x v="22"/>
    <x v="22"/>
    <x v="2"/>
    <x v="2"/>
    <x v="1"/>
    <x v="0"/>
    <x v="0"/>
  </r>
  <r>
    <x v="644"/>
    <x v="0"/>
    <x v="11"/>
    <x v="89"/>
    <x v="113"/>
    <x v="83"/>
    <x v="637"/>
    <x v="114"/>
    <x v="22"/>
    <x v="22"/>
    <x v="2"/>
    <x v="2"/>
    <x v="1"/>
    <x v="11"/>
    <x v="11"/>
  </r>
  <r>
    <x v="643"/>
    <x v="0"/>
    <x v="9"/>
    <x v="130"/>
    <x v="143"/>
    <x v="306"/>
    <x v="636"/>
    <x v="110"/>
    <x v="22"/>
    <x v="22"/>
    <x v="2"/>
    <x v="2"/>
    <x v="1"/>
    <x v="9"/>
    <x v="9"/>
  </r>
  <r>
    <x v="646"/>
    <x v="0"/>
    <x v="1"/>
    <x v="12"/>
    <x v="45"/>
    <x v="6"/>
    <x v="639"/>
    <x v="111"/>
    <x v="22"/>
    <x v="22"/>
    <x v="2"/>
    <x v="2"/>
    <x v="1"/>
    <x v="1"/>
    <x v="1"/>
  </r>
  <r>
    <x v="647"/>
    <x v="0"/>
    <x v="6"/>
    <x v="11"/>
    <x v="10"/>
    <x v="11"/>
    <x v="640"/>
    <x v="113"/>
    <x v="22"/>
    <x v="22"/>
    <x v="2"/>
    <x v="2"/>
    <x v="1"/>
    <x v="6"/>
    <x v="6"/>
  </r>
  <r>
    <x v="648"/>
    <x v="0"/>
    <x v="7"/>
    <x v="51"/>
    <x v="48"/>
    <x v="93"/>
    <x v="641"/>
    <x v="110"/>
    <x v="22"/>
    <x v="22"/>
    <x v="2"/>
    <x v="2"/>
    <x v="1"/>
    <x v="7"/>
    <x v="7"/>
  </r>
  <r>
    <x v="648"/>
    <x v="0"/>
    <x v="1"/>
    <x v="165"/>
    <x v="148"/>
    <x v="1289"/>
    <x v="641"/>
    <x v="110"/>
    <x v="22"/>
    <x v="22"/>
    <x v="2"/>
    <x v="2"/>
    <x v="1"/>
    <x v="1"/>
    <x v="1"/>
  </r>
  <r>
    <x v="647"/>
    <x v="0"/>
    <x v="5"/>
    <x v="75"/>
    <x v="45"/>
    <x v="120"/>
    <x v="640"/>
    <x v="113"/>
    <x v="22"/>
    <x v="22"/>
    <x v="2"/>
    <x v="2"/>
    <x v="1"/>
    <x v="5"/>
    <x v="5"/>
  </r>
  <r>
    <x v="649"/>
    <x v="0"/>
    <x v="6"/>
    <x v="5"/>
    <x v="7"/>
    <x v="152"/>
    <x v="642"/>
    <x v="111"/>
    <x v="22"/>
    <x v="22"/>
    <x v="2"/>
    <x v="2"/>
    <x v="1"/>
    <x v="6"/>
    <x v="6"/>
  </r>
  <r>
    <x v="643"/>
    <x v="0"/>
    <x v="3"/>
    <x v="60"/>
    <x v="105"/>
    <x v="941"/>
    <x v="636"/>
    <x v="110"/>
    <x v="22"/>
    <x v="22"/>
    <x v="2"/>
    <x v="2"/>
    <x v="1"/>
    <x v="3"/>
    <x v="3"/>
  </r>
  <r>
    <x v="650"/>
    <x v="0"/>
    <x v="4"/>
    <x v="5"/>
    <x v="36"/>
    <x v="348"/>
    <x v="643"/>
    <x v="111"/>
    <x v="22"/>
    <x v="22"/>
    <x v="2"/>
    <x v="2"/>
    <x v="1"/>
    <x v="4"/>
    <x v="4"/>
  </r>
  <r>
    <x v="645"/>
    <x v="0"/>
    <x v="11"/>
    <x v="15"/>
    <x v="54"/>
    <x v="253"/>
    <x v="638"/>
    <x v="114"/>
    <x v="22"/>
    <x v="22"/>
    <x v="2"/>
    <x v="2"/>
    <x v="1"/>
    <x v="11"/>
    <x v="11"/>
  </r>
  <r>
    <x v="651"/>
    <x v="0"/>
    <x v="2"/>
    <x v="18"/>
    <x v="49"/>
    <x v="160"/>
    <x v="644"/>
    <x v="114"/>
    <x v="22"/>
    <x v="22"/>
    <x v="2"/>
    <x v="2"/>
    <x v="1"/>
    <x v="2"/>
    <x v="2"/>
  </r>
  <r>
    <x v="652"/>
    <x v="0"/>
    <x v="10"/>
    <x v="37"/>
    <x v="56"/>
    <x v="535"/>
    <x v="645"/>
    <x v="110"/>
    <x v="22"/>
    <x v="22"/>
    <x v="2"/>
    <x v="2"/>
    <x v="1"/>
    <x v="10"/>
    <x v="10"/>
  </r>
  <r>
    <x v="641"/>
    <x v="0"/>
    <x v="7"/>
    <x v="3"/>
    <x v="56"/>
    <x v="13"/>
    <x v="634"/>
    <x v="112"/>
    <x v="22"/>
    <x v="22"/>
    <x v="2"/>
    <x v="2"/>
    <x v="1"/>
    <x v="7"/>
    <x v="7"/>
  </r>
  <r>
    <x v="641"/>
    <x v="0"/>
    <x v="10"/>
    <x v="50"/>
    <x v="44"/>
    <x v="684"/>
    <x v="634"/>
    <x v="112"/>
    <x v="22"/>
    <x v="22"/>
    <x v="2"/>
    <x v="2"/>
    <x v="1"/>
    <x v="10"/>
    <x v="10"/>
  </r>
  <r>
    <x v="646"/>
    <x v="0"/>
    <x v="3"/>
    <x v="12"/>
    <x v="45"/>
    <x v="6"/>
    <x v="639"/>
    <x v="111"/>
    <x v="22"/>
    <x v="22"/>
    <x v="2"/>
    <x v="2"/>
    <x v="1"/>
    <x v="3"/>
    <x v="3"/>
  </r>
  <r>
    <x v="651"/>
    <x v="0"/>
    <x v="8"/>
    <x v="27"/>
    <x v="48"/>
    <x v="189"/>
    <x v="644"/>
    <x v="114"/>
    <x v="22"/>
    <x v="22"/>
    <x v="2"/>
    <x v="2"/>
    <x v="1"/>
    <x v="8"/>
    <x v="8"/>
  </r>
  <r>
    <x v="650"/>
    <x v="0"/>
    <x v="7"/>
    <x v="10"/>
    <x v="14"/>
    <x v="171"/>
    <x v="643"/>
    <x v="111"/>
    <x v="22"/>
    <x v="22"/>
    <x v="2"/>
    <x v="2"/>
    <x v="1"/>
    <x v="7"/>
    <x v="7"/>
  </r>
  <r>
    <x v="646"/>
    <x v="0"/>
    <x v="7"/>
    <x v="12"/>
    <x v="45"/>
    <x v="6"/>
    <x v="639"/>
    <x v="111"/>
    <x v="22"/>
    <x v="22"/>
    <x v="2"/>
    <x v="2"/>
    <x v="1"/>
    <x v="7"/>
    <x v="7"/>
  </r>
  <r>
    <x v="649"/>
    <x v="0"/>
    <x v="5"/>
    <x v="0"/>
    <x v="41"/>
    <x v="6"/>
    <x v="642"/>
    <x v="111"/>
    <x v="22"/>
    <x v="22"/>
    <x v="2"/>
    <x v="2"/>
    <x v="1"/>
    <x v="5"/>
    <x v="5"/>
  </r>
  <r>
    <x v="650"/>
    <x v="0"/>
    <x v="9"/>
    <x v="37"/>
    <x v="24"/>
    <x v="756"/>
    <x v="643"/>
    <x v="111"/>
    <x v="22"/>
    <x v="22"/>
    <x v="2"/>
    <x v="2"/>
    <x v="1"/>
    <x v="9"/>
    <x v="9"/>
  </r>
  <r>
    <x v="648"/>
    <x v="0"/>
    <x v="10"/>
    <x v="46"/>
    <x v="2"/>
    <x v="706"/>
    <x v="641"/>
    <x v="110"/>
    <x v="22"/>
    <x v="22"/>
    <x v="2"/>
    <x v="2"/>
    <x v="1"/>
    <x v="10"/>
    <x v="10"/>
  </r>
  <r>
    <x v="650"/>
    <x v="1"/>
    <x v="2"/>
    <x v="49"/>
    <x v="27"/>
    <x v="357"/>
    <x v="643"/>
    <x v="111"/>
    <x v="22"/>
    <x v="22"/>
    <x v="2"/>
    <x v="2"/>
    <x v="1"/>
    <x v="2"/>
    <x v="2"/>
  </r>
  <r>
    <x v="646"/>
    <x v="0"/>
    <x v="4"/>
    <x v="12"/>
    <x v="45"/>
    <x v="6"/>
    <x v="639"/>
    <x v="111"/>
    <x v="22"/>
    <x v="22"/>
    <x v="2"/>
    <x v="2"/>
    <x v="1"/>
    <x v="4"/>
    <x v="4"/>
  </r>
  <r>
    <x v="644"/>
    <x v="0"/>
    <x v="2"/>
    <x v="64"/>
    <x v="133"/>
    <x v="152"/>
    <x v="637"/>
    <x v="114"/>
    <x v="22"/>
    <x v="22"/>
    <x v="2"/>
    <x v="2"/>
    <x v="1"/>
    <x v="2"/>
    <x v="2"/>
  </r>
  <r>
    <x v="645"/>
    <x v="0"/>
    <x v="5"/>
    <x v="6"/>
    <x v="6"/>
    <x v="6"/>
    <x v="638"/>
    <x v="114"/>
    <x v="22"/>
    <x v="22"/>
    <x v="2"/>
    <x v="2"/>
    <x v="1"/>
    <x v="5"/>
    <x v="5"/>
  </r>
  <r>
    <x v="643"/>
    <x v="0"/>
    <x v="7"/>
    <x v="26"/>
    <x v="54"/>
    <x v="160"/>
    <x v="636"/>
    <x v="110"/>
    <x v="22"/>
    <x v="22"/>
    <x v="2"/>
    <x v="2"/>
    <x v="1"/>
    <x v="7"/>
    <x v="7"/>
  </r>
  <r>
    <x v="647"/>
    <x v="0"/>
    <x v="1"/>
    <x v="14"/>
    <x v="32"/>
    <x v="18"/>
    <x v="640"/>
    <x v="113"/>
    <x v="22"/>
    <x v="22"/>
    <x v="2"/>
    <x v="2"/>
    <x v="1"/>
    <x v="1"/>
    <x v="1"/>
  </r>
  <r>
    <x v="648"/>
    <x v="0"/>
    <x v="3"/>
    <x v="81"/>
    <x v="164"/>
    <x v="179"/>
    <x v="641"/>
    <x v="110"/>
    <x v="22"/>
    <x v="22"/>
    <x v="2"/>
    <x v="2"/>
    <x v="1"/>
    <x v="3"/>
    <x v="3"/>
  </r>
  <r>
    <x v="648"/>
    <x v="0"/>
    <x v="6"/>
    <x v="105"/>
    <x v="106"/>
    <x v="37"/>
    <x v="641"/>
    <x v="110"/>
    <x v="22"/>
    <x v="22"/>
    <x v="2"/>
    <x v="2"/>
    <x v="1"/>
    <x v="6"/>
    <x v="6"/>
  </r>
  <r>
    <x v="643"/>
    <x v="0"/>
    <x v="6"/>
    <x v="18"/>
    <x v="57"/>
    <x v="11"/>
    <x v="636"/>
    <x v="110"/>
    <x v="22"/>
    <x v="22"/>
    <x v="2"/>
    <x v="2"/>
    <x v="1"/>
    <x v="6"/>
    <x v="6"/>
  </r>
  <r>
    <x v="649"/>
    <x v="0"/>
    <x v="10"/>
    <x v="17"/>
    <x v="8"/>
    <x v="9"/>
    <x v="642"/>
    <x v="111"/>
    <x v="22"/>
    <x v="22"/>
    <x v="2"/>
    <x v="2"/>
    <x v="1"/>
    <x v="10"/>
    <x v="10"/>
  </r>
  <r>
    <x v="645"/>
    <x v="0"/>
    <x v="6"/>
    <x v="92"/>
    <x v="43"/>
    <x v="137"/>
    <x v="638"/>
    <x v="114"/>
    <x v="22"/>
    <x v="22"/>
    <x v="2"/>
    <x v="2"/>
    <x v="1"/>
    <x v="6"/>
    <x v="6"/>
  </r>
  <r>
    <x v="647"/>
    <x v="0"/>
    <x v="11"/>
    <x v="65"/>
    <x v="59"/>
    <x v="194"/>
    <x v="640"/>
    <x v="113"/>
    <x v="22"/>
    <x v="22"/>
    <x v="2"/>
    <x v="2"/>
    <x v="1"/>
    <x v="11"/>
    <x v="11"/>
  </r>
  <r>
    <x v="646"/>
    <x v="0"/>
    <x v="2"/>
    <x v="6"/>
    <x v="0"/>
    <x v="145"/>
    <x v="639"/>
    <x v="111"/>
    <x v="22"/>
    <x v="22"/>
    <x v="2"/>
    <x v="2"/>
    <x v="1"/>
    <x v="2"/>
    <x v="2"/>
  </r>
  <r>
    <x v="647"/>
    <x v="0"/>
    <x v="10"/>
    <x v="92"/>
    <x v="8"/>
    <x v="63"/>
    <x v="640"/>
    <x v="113"/>
    <x v="22"/>
    <x v="22"/>
    <x v="2"/>
    <x v="2"/>
    <x v="1"/>
    <x v="10"/>
    <x v="10"/>
  </r>
  <r>
    <x v="650"/>
    <x v="0"/>
    <x v="3"/>
    <x v="57"/>
    <x v="61"/>
    <x v="162"/>
    <x v="643"/>
    <x v="111"/>
    <x v="22"/>
    <x v="22"/>
    <x v="2"/>
    <x v="2"/>
    <x v="1"/>
    <x v="3"/>
    <x v="3"/>
  </r>
  <r>
    <x v="646"/>
    <x v="1"/>
    <x v="2"/>
    <x v="8"/>
    <x v="0"/>
    <x v="7"/>
    <x v="639"/>
    <x v="111"/>
    <x v="22"/>
    <x v="22"/>
    <x v="2"/>
    <x v="2"/>
    <x v="1"/>
    <x v="2"/>
    <x v="2"/>
  </r>
  <r>
    <x v="651"/>
    <x v="0"/>
    <x v="0"/>
    <x v="10"/>
    <x v="94"/>
    <x v="34"/>
    <x v="644"/>
    <x v="114"/>
    <x v="22"/>
    <x v="22"/>
    <x v="2"/>
    <x v="2"/>
    <x v="1"/>
    <x v="0"/>
    <x v="0"/>
  </r>
  <r>
    <x v="643"/>
    <x v="0"/>
    <x v="5"/>
    <x v="93"/>
    <x v="94"/>
    <x v="207"/>
    <x v="636"/>
    <x v="110"/>
    <x v="22"/>
    <x v="22"/>
    <x v="2"/>
    <x v="2"/>
    <x v="1"/>
    <x v="5"/>
    <x v="5"/>
  </r>
  <r>
    <x v="634"/>
    <x v="0"/>
    <x v="6"/>
    <x v="4"/>
    <x v="59"/>
    <x v="154"/>
    <x v="628"/>
    <x v="111"/>
    <x v="22"/>
    <x v="22"/>
    <x v="2"/>
    <x v="2"/>
    <x v="1"/>
    <x v="6"/>
    <x v="6"/>
  </r>
  <r>
    <x v="629"/>
    <x v="0"/>
    <x v="0"/>
    <x v="92"/>
    <x v="62"/>
    <x v="187"/>
    <x v="623"/>
    <x v="110"/>
    <x v="22"/>
    <x v="22"/>
    <x v="2"/>
    <x v="2"/>
    <x v="1"/>
    <x v="0"/>
    <x v="0"/>
  </r>
  <r>
    <x v="630"/>
    <x v="0"/>
    <x v="3"/>
    <x v="27"/>
    <x v="31"/>
    <x v="43"/>
    <x v="624"/>
    <x v="111"/>
    <x v="22"/>
    <x v="22"/>
    <x v="2"/>
    <x v="2"/>
    <x v="1"/>
    <x v="3"/>
    <x v="3"/>
  </r>
  <r>
    <x v="630"/>
    <x v="0"/>
    <x v="1"/>
    <x v="98"/>
    <x v="120"/>
    <x v="359"/>
    <x v="624"/>
    <x v="111"/>
    <x v="22"/>
    <x v="22"/>
    <x v="2"/>
    <x v="2"/>
    <x v="1"/>
    <x v="1"/>
    <x v="1"/>
  </r>
  <r>
    <x v="634"/>
    <x v="0"/>
    <x v="5"/>
    <x v="20"/>
    <x v="41"/>
    <x v="73"/>
    <x v="628"/>
    <x v="111"/>
    <x v="22"/>
    <x v="22"/>
    <x v="2"/>
    <x v="2"/>
    <x v="1"/>
    <x v="5"/>
    <x v="5"/>
  </r>
  <r>
    <x v="652"/>
    <x v="0"/>
    <x v="3"/>
    <x v="40"/>
    <x v="44"/>
    <x v="51"/>
    <x v="645"/>
    <x v="110"/>
    <x v="22"/>
    <x v="22"/>
    <x v="2"/>
    <x v="2"/>
    <x v="1"/>
    <x v="3"/>
    <x v="3"/>
  </r>
  <r>
    <x v="637"/>
    <x v="0"/>
    <x v="1"/>
    <x v="1"/>
    <x v="30"/>
    <x v="31"/>
    <x v="631"/>
    <x v="113"/>
    <x v="22"/>
    <x v="22"/>
    <x v="2"/>
    <x v="2"/>
    <x v="1"/>
    <x v="1"/>
    <x v="1"/>
  </r>
  <r>
    <x v="639"/>
    <x v="0"/>
    <x v="5"/>
    <x v="8"/>
    <x v="0"/>
    <x v="7"/>
    <x v="555"/>
    <x v="113"/>
    <x v="22"/>
    <x v="22"/>
    <x v="2"/>
    <x v="2"/>
    <x v="1"/>
    <x v="5"/>
    <x v="5"/>
  </r>
  <r>
    <x v="636"/>
    <x v="0"/>
    <x v="8"/>
    <x v="125"/>
    <x v="120"/>
    <x v="827"/>
    <x v="630"/>
    <x v="110"/>
    <x v="22"/>
    <x v="22"/>
    <x v="2"/>
    <x v="2"/>
    <x v="1"/>
    <x v="8"/>
    <x v="8"/>
  </r>
  <r>
    <x v="652"/>
    <x v="0"/>
    <x v="1"/>
    <x v="39"/>
    <x v="49"/>
    <x v="268"/>
    <x v="645"/>
    <x v="110"/>
    <x v="22"/>
    <x v="22"/>
    <x v="2"/>
    <x v="2"/>
    <x v="1"/>
    <x v="1"/>
    <x v="1"/>
  </r>
  <r>
    <x v="641"/>
    <x v="0"/>
    <x v="1"/>
    <x v="89"/>
    <x v="103"/>
    <x v="255"/>
    <x v="634"/>
    <x v="112"/>
    <x v="22"/>
    <x v="22"/>
    <x v="2"/>
    <x v="2"/>
    <x v="1"/>
    <x v="1"/>
    <x v="1"/>
  </r>
  <r>
    <x v="637"/>
    <x v="0"/>
    <x v="10"/>
    <x v="8"/>
    <x v="85"/>
    <x v="31"/>
    <x v="631"/>
    <x v="113"/>
    <x v="22"/>
    <x v="22"/>
    <x v="2"/>
    <x v="2"/>
    <x v="1"/>
    <x v="10"/>
    <x v="10"/>
  </r>
  <r>
    <x v="634"/>
    <x v="0"/>
    <x v="3"/>
    <x v="83"/>
    <x v="39"/>
    <x v="228"/>
    <x v="628"/>
    <x v="111"/>
    <x v="22"/>
    <x v="22"/>
    <x v="2"/>
    <x v="2"/>
    <x v="1"/>
    <x v="3"/>
    <x v="3"/>
  </r>
  <r>
    <x v="636"/>
    <x v="0"/>
    <x v="1"/>
    <x v="99"/>
    <x v="103"/>
    <x v="48"/>
    <x v="630"/>
    <x v="110"/>
    <x v="22"/>
    <x v="22"/>
    <x v="2"/>
    <x v="2"/>
    <x v="1"/>
    <x v="1"/>
    <x v="1"/>
  </r>
  <r>
    <x v="639"/>
    <x v="0"/>
    <x v="6"/>
    <x v="11"/>
    <x v="16"/>
    <x v="112"/>
    <x v="555"/>
    <x v="113"/>
    <x v="22"/>
    <x v="22"/>
    <x v="2"/>
    <x v="2"/>
    <x v="1"/>
    <x v="6"/>
    <x v="6"/>
  </r>
  <r>
    <x v="640"/>
    <x v="1"/>
    <x v="2"/>
    <x v="82"/>
    <x v="60"/>
    <x v="538"/>
    <x v="633"/>
    <x v="114"/>
    <x v="22"/>
    <x v="22"/>
    <x v="2"/>
    <x v="2"/>
    <x v="1"/>
    <x v="2"/>
    <x v="2"/>
  </r>
  <r>
    <x v="640"/>
    <x v="0"/>
    <x v="9"/>
    <x v="49"/>
    <x v="81"/>
    <x v="243"/>
    <x v="633"/>
    <x v="114"/>
    <x v="22"/>
    <x v="22"/>
    <x v="2"/>
    <x v="2"/>
    <x v="1"/>
    <x v="9"/>
    <x v="9"/>
  </r>
  <r>
    <x v="642"/>
    <x v="0"/>
    <x v="6"/>
    <x v="54"/>
    <x v="59"/>
    <x v="285"/>
    <x v="635"/>
    <x v="111"/>
    <x v="22"/>
    <x v="22"/>
    <x v="2"/>
    <x v="2"/>
    <x v="1"/>
    <x v="6"/>
    <x v="6"/>
  </r>
  <r>
    <x v="642"/>
    <x v="0"/>
    <x v="5"/>
    <x v="10"/>
    <x v="13"/>
    <x v="202"/>
    <x v="635"/>
    <x v="111"/>
    <x v="22"/>
    <x v="22"/>
    <x v="2"/>
    <x v="2"/>
    <x v="1"/>
    <x v="5"/>
    <x v="5"/>
  </r>
  <r>
    <x v="639"/>
    <x v="0"/>
    <x v="8"/>
    <x v="15"/>
    <x v="26"/>
    <x v="113"/>
    <x v="555"/>
    <x v="113"/>
    <x v="22"/>
    <x v="22"/>
    <x v="2"/>
    <x v="2"/>
    <x v="1"/>
    <x v="8"/>
    <x v="8"/>
  </r>
  <r>
    <x v="652"/>
    <x v="0"/>
    <x v="0"/>
    <x v="13"/>
    <x v="18"/>
    <x v="19"/>
    <x v="645"/>
    <x v="110"/>
    <x v="22"/>
    <x v="22"/>
    <x v="2"/>
    <x v="2"/>
    <x v="1"/>
    <x v="0"/>
    <x v="0"/>
  </r>
  <r>
    <x v="640"/>
    <x v="0"/>
    <x v="4"/>
    <x v="37"/>
    <x v="30"/>
    <x v="14"/>
    <x v="633"/>
    <x v="114"/>
    <x v="22"/>
    <x v="22"/>
    <x v="2"/>
    <x v="2"/>
    <x v="1"/>
    <x v="4"/>
    <x v="4"/>
  </r>
  <r>
    <x v="653"/>
    <x v="0"/>
    <x v="1"/>
    <x v="68"/>
    <x v="72"/>
    <x v="558"/>
    <x v="646"/>
    <x v="112"/>
    <x v="22"/>
    <x v="22"/>
    <x v="2"/>
    <x v="2"/>
    <x v="1"/>
    <x v="1"/>
    <x v="1"/>
  </r>
  <r>
    <x v="632"/>
    <x v="0"/>
    <x v="9"/>
    <x v="59"/>
    <x v="29"/>
    <x v="1290"/>
    <x v="626"/>
    <x v="112"/>
    <x v="22"/>
    <x v="22"/>
    <x v="2"/>
    <x v="2"/>
    <x v="1"/>
    <x v="9"/>
    <x v="9"/>
  </r>
  <r>
    <x v="633"/>
    <x v="0"/>
    <x v="3"/>
    <x v="1"/>
    <x v="30"/>
    <x v="31"/>
    <x v="627"/>
    <x v="113"/>
    <x v="22"/>
    <x v="22"/>
    <x v="2"/>
    <x v="2"/>
    <x v="1"/>
    <x v="3"/>
    <x v="3"/>
  </r>
  <r>
    <x v="635"/>
    <x v="0"/>
    <x v="5"/>
    <x v="20"/>
    <x v="12"/>
    <x v="6"/>
    <x v="629"/>
    <x v="113"/>
    <x v="22"/>
    <x v="22"/>
    <x v="2"/>
    <x v="2"/>
    <x v="1"/>
    <x v="5"/>
    <x v="5"/>
  </r>
  <r>
    <x v="654"/>
    <x v="0"/>
    <x v="11"/>
    <x v="9"/>
    <x v="63"/>
    <x v="76"/>
    <x v="647"/>
    <x v="113"/>
    <x v="22"/>
    <x v="22"/>
    <x v="2"/>
    <x v="2"/>
    <x v="1"/>
    <x v="11"/>
    <x v="11"/>
  </r>
  <r>
    <x v="653"/>
    <x v="0"/>
    <x v="10"/>
    <x v="48"/>
    <x v="16"/>
    <x v="350"/>
    <x v="646"/>
    <x v="112"/>
    <x v="22"/>
    <x v="22"/>
    <x v="2"/>
    <x v="2"/>
    <x v="1"/>
    <x v="10"/>
    <x v="10"/>
  </r>
  <r>
    <x v="632"/>
    <x v="1"/>
    <x v="2"/>
    <x v="182"/>
    <x v="135"/>
    <x v="1291"/>
    <x v="626"/>
    <x v="112"/>
    <x v="22"/>
    <x v="22"/>
    <x v="2"/>
    <x v="2"/>
    <x v="1"/>
    <x v="2"/>
    <x v="2"/>
  </r>
  <r>
    <x v="632"/>
    <x v="0"/>
    <x v="4"/>
    <x v="31"/>
    <x v="31"/>
    <x v="34"/>
    <x v="626"/>
    <x v="112"/>
    <x v="22"/>
    <x v="22"/>
    <x v="2"/>
    <x v="2"/>
    <x v="1"/>
    <x v="4"/>
    <x v="4"/>
  </r>
  <r>
    <x v="654"/>
    <x v="0"/>
    <x v="9"/>
    <x v="92"/>
    <x v="43"/>
    <x v="137"/>
    <x v="647"/>
    <x v="113"/>
    <x v="22"/>
    <x v="22"/>
    <x v="2"/>
    <x v="2"/>
    <x v="1"/>
    <x v="9"/>
    <x v="9"/>
  </r>
  <r>
    <x v="654"/>
    <x v="0"/>
    <x v="4"/>
    <x v="79"/>
    <x v="13"/>
    <x v="37"/>
    <x v="647"/>
    <x v="113"/>
    <x v="22"/>
    <x v="22"/>
    <x v="2"/>
    <x v="2"/>
    <x v="1"/>
    <x v="4"/>
    <x v="4"/>
  </r>
  <r>
    <x v="654"/>
    <x v="0"/>
    <x v="0"/>
    <x v="20"/>
    <x v="6"/>
    <x v="7"/>
    <x v="647"/>
    <x v="113"/>
    <x v="22"/>
    <x v="22"/>
    <x v="2"/>
    <x v="2"/>
    <x v="1"/>
    <x v="0"/>
    <x v="0"/>
  </r>
  <r>
    <x v="632"/>
    <x v="0"/>
    <x v="2"/>
    <x v="111"/>
    <x v="135"/>
    <x v="1292"/>
    <x v="626"/>
    <x v="112"/>
    <x v="22"/>
    <x v="22"/>
    <x v="2"/>
    <x v="2"/>
    <x v="1"/>
    <x v="2"/>
    <x v="2"/>
  </r>
  <r>
    <x v="644"/>
    <x v="0"/>
    <x v="4"/>
    <x v="56"/>
    <x v="2"/>
    <x v="537"/>
    <x v="637"/>
    <x v="114"/>
    <x v="22"/>
    <x v="22"/>
    <x v="2"/>
    <x v="2"/>
    <x v="1"/>
    <x v="4"/>
    <x v="4"/>
  </r>
  <r>
    <x v="650"/>
    <x v="0"/>
    <x v="8"/>
    <x v="26"/>
    <x v="38"/>
    <x v="1272"/>
    <x v="643"/>
    <x v="111"/>
    <x v="22"/>
    <x v="22"/>
    <x v="2"/>
    <x v="2"/>
    <x v="1"/>
    <x v="8"/>
    <x v="8"/>
  </r>
  <r>
    <x v="649"/>
    <x v="0"/>
    <x v="1"/>
    <x v="31"/>
    <x v="48"/>
    <x v="112"/>
    <x v="642"/>
    <x v="111"/>
    <x v="22"/>
    <x v="22"/>
    <x v="2"/>
    <x v="2"/>
    <x v="1"/>
    <x v="1"/>
    <x v="1"/>
  </r>
  <r>
    <x v="651"/>
    <x v="0"/>
    <x v="11"/>
    <x v="35"/>
    <x v="81"/>
    <x v="11"/>
    <x v="644"/>
    <x v="114"/>
    <x v="22"/>
    <x v="22"/>
    <x v="2"/>
    <x v="2"/>
    <x v="1"/>
    <x v="11"/>
    <x v="11"/>
  </r>
  <r>
    <x v="649"/>
    <x v="0"/>
    <x v="3"/>
    <x v="48"/>
    <x v="30"/>
    <x v="7"/>
    <x v="642"/>
    <x v="111"/>
    <x v="22"/>
    <x v="22"/>
    <x v="2"/>
    <x v="2"/>
    <x v="1"/>
    <x v="3"/>
    <x v="3"/>
  </r>
  <r>
    <x v="644"/>
    <x v="1"/>
    <x v="2"/>
    <x v="128"/>
    <x v="126"/>
    <x v="1293"/>
    <x v="637"/>
    <x v="114"/>
    <x v="22"/>
    <x v="22"/>
    <x v="2"/>
    <x v="2"/>
    <x v="1"/>
    <x v="2"/>
    <x v="2"/>
  </r>
  <r>
    <x v="648"/>
    <x v="0"/>
    <x v="5"/>
    <x v="21"/>
    <x v="18"/>
    <x v="11"/>
    <x v="641"/>
    <x v="110"/>
    <x v="22"/>
    <x v="22"/>
    <x v="2"/>
    <x v="2"/>
    <x v="1"/>
    <x v="5"/>
    <x v="5"/>
  </r>
  <r>
    <x v="653"/>
    <x v="0"/>
    <x v="0"/>
    <x v="10"/>
    <x v="9"/>
    <x v="9"/>
    <x v="646"/>
    <x v="112"/>
    <x v="22"/>
    <x v="22"/>
    <x v="2"/>
    <x v="2"/>
    <x v="1"/>
    <x v="0"/>
    <x v="0"/>
  </r>
  <r>
    <x v="635"/>
    <x v="0"/>
    <x v="7"/>
    <x v="30"/>
    <x v="65"/>
    <x v="244"/>
    <x v="629"/>
    <x v="113"/>
    <x v="22"/>
    <x v="22"/>
    <x v="2"/>
    <x v="2"/>
    <x v="1"/>
    <x v="7"/>
    <x v="7"/>
  </r>
  <r>
    <x v="646"/>
    <x v="0"/>
    <x v="9"/>
    <x v="12"/>
    <x v="45"/>
    <x v="6"/>
    <x v="639"/>
    <x v="111"/>
    <x v="22"/>
    <x v="22"/>
    <x v="2"/>
    <x v="2"/>
    <x v="1"/>
    <x v="9"/>
    <x v="9"/>
  </r>
  <r>
    <x v="645"/>
    <x v="0"/>
    <x v="1"/>
    <x v="65"/>
    <x v="15"/>
    <x v="146"/>
    <x v="638"/>
    <x v="114"/>
    <x v="22"/>
    <x v="22"/>
    <x v="2"/>
    <x v="2"/>
    <x v="1"/>
    <x v="1"/>
    <x v="1"/>
  </r>
  <r>
    <x v="653"/>
    <x v="0"/>
    <x v="11"/>
    <x v="42"/>
    <x v="32"/>
    <x v="834"/>
    <x v="646"/>
    <x v="112"/>
    <x v="22"/>
    <x v="22"/>
    <x v="2"/>
    <x v="2"/>
    <x v="1"/>
    <x v="11"/>
    <x v="11"/>
  </r>
  <r>
    <x v="635"/>
    <x v="0"/>
    <x v="3"/>
    <x v="54"/>
    <x v="15"/>
    <x v="18"/>
    <x v="629"/>
    <x v="113"/>
    <x v="22"/>
    <x v="22"/>
    <x v="2"/>
    <x v="2"/>
    <x v="1"/>
    <x v="3"/>
    <x v="3"/>
  </r>
  <r>
    <x v="649"/>
    <x v="0"/>
    <x v="7"/>
    <x v="30"/>
    <x v="65"/>
    <x v="244"/>
    <x v="642"/>
    <x v="111"/>
    <x v="22"/>
    <x v="22"/>
    <x v="2"/>
    <x v="2"/>
    <x v="1"/>
    <x v="7"/>
    <x v="7"/>
  </r>
  <r>
    <x v="651"/>
    <x v="0"/>
    <x v="5"/>
    <x v="20"/>
    <x v="41"/>
    <x v="73"/>
    <x v="644"/>
    <x v="114"/>
    <x v="22"/>
    <x v="22"/>
    <x v="2"/>
    <x v="2"/>
    <x v="1"/>
    <x v="5"/>
    <x v="5"/>
  </r>
  <r>
    <x v="643"/>
    <x v="0"/>
    <x v="10"/>
    <x v="82"/>
    <x v="87"/>
    <x v="467"/>
    <x v="636"/>
    <x v="110"/>
    <x v="22"/>
    <x v="22"/>
    <x v="2"/>
    <x v="2"/>
    <x v="1"/>
    <x v="10"/>
    <x v="10"/>
  </r>
  <r>
    <x v="649"/>
    <x v="1"/>
    <x v="2"/>
    <x v="84"/>
    <x v="48"/>
    <x v="429"/>
    <x v="642"/>
    <x v="111"/>
    <x v="22"/>
    <x v="22"/>
    <x v="2"/>
    <x v="2"/>
    <x v="1"/>
    <x v="2"/>
    <x v="2"/>
  </r>
  <r>
    <x v="647"/>
    <x v="1"/>
    <x v="2"/>
    <x v="42"/>
    <x v="49"/>
    <x v="55"/>
    <x v="640"/>
    <x v="113"/>
    <x v="22"/>
    <x v="22"/>
    <x v="2"/>
    <x v="2"/>
    <x v="1"/>
    <x v="2"/>
    <x v="2"/>
  </r>
  <r>
    <x v="645"/>
    <x v="0"/>
    <x v="3"/>
    <x v="26"/>
    <x v="1"/>
    <x v="121"/>
    <x v="638"/>
    <x v="114"/>
    <x v="22"/>
    <x v="22"/>
    <x v="2"/>
    <x v="2"/>
    <x v="1"/>
    <x v="3"/>
    <x v="3"/>
  </r>
  <r>
    <x v="649"/>
    <x v="0"/>
    <x v="4"/>
    <x v="3"/>
    <x v="5"/>
    <x v="37"/>
    <x v="642"/>
    <x v="111"/>
    <x v="22"/>
    <x v="22"/>
    <x v="2"/>
    <x v="2"/>
    <x v="1"/>
    <x v="4"/>
    <x v="4"/>
  </r>
  <r>
    <x v="646"/>
    <x v="0"/>
    <x v="8"/>
    <x v="12"/>
    <x v="45"/>
    <x v="6"/>
    <x v="639"/>
    <x v="111"/>
    <x v="22"/>
    <x v="22"/>
    <x v="2"/>
    <x v="2"/>
    <x v="1"/>
    <x v="8"/>
    <x v="8"/>
  </r>
  <r>
    <x v="650"/>
    <x v="0"/>
    <x v="5"/>
    <x v="12"/>
    <x v="6"/>
    <x v="145"/>
    <x v="643"/>
    <x v="111"/>
    <x v="22"/>
    <x v="22"/>
    <x v="2"/>
    <x v="2"/>
    <x v="1"/>
    <x v="5"/>
    <x v="5"/>
  </r>
  <r>
    <x v="650"/>
    <x v="0"/>
    <x v="6"/>
    <x v="9"/>
    <x v="23"/>
    <x v="864"/>
    <x v="643"/>
    <x v="111"/>
    <x v="22"/>
    <x v="22"/>
    <x v="2"/>
    <x v="2"/>
    <x v="1"/>
    <x v="6"/>
    <x v="6"/>
  </r>
  <r>
    <x v="643"/>
    <x v="0"/>
    <x v="0"/>
    <x v="3"/>
    <x v="16"/>
    <x v="93"/>
    <x v="636"/>
    <x v="110"/>
    <x v="22"/>
    <x v="22"/>
    <x v="2"/>
    <x v="2"/>
    <x v="1"/>
    <x v="0"/>
    <x v="0"/>
  </r>
  <r>
    <x v="633"/>
    <x v="0"/>
    <x v="4"/>
    <x v="11"/>
    <x v="16"/>
    <x v="112"/>
    <x v="627"/>
    <x v="113"/>
    <x v="22"/>
    <x v="22"/>
    <x v="2"/>
    <x v="2"/>
    <x v="1"/>
    <x v="4"/>
    <x v="4"/>
  </r>
  <r>
    <x v="653"/>
    <x v="0"/>
    <x v="6"/>
    <x v="37"/>
    <x v="76"/>
    <x v="76"/>
    <x v="646"/>
    <x v="112"/>
    <x v="22"/>
    <x v="22"/>
    <x v="2"/>
    <x v="2"/>
    <x v="1"/>
    <x v="6"/>
    <x v="6"/>
  </r>
  <r>
    <x v="632"/>
    <x v="0"/>
    <x v="8"/>
    <x v="80"/>
    <x v="90"/>
    <x v="1294"/>
    <x v="626"/>
    <x v="112"/>
    <x v="22"/>
    <x v="22"/>
    <x v="2"/>
    <x v="2"/>
    <x v="1"/>
    <x v="8"/>
    <x v="8"/>
  </r>
  <r>
    <x v="654"/>
    <x v="1"/>
    <x v="2"/>
    <x v="17"/>
    <x v="43"/>
    <x v="437"/>
    <x v="647"/>
    <x v="113"/>
    <x v="22"/>
    <x v="22"/>
    <x v="2"/>
    <x v="2"/>
    <x v="1"/>
    <x v="2"/>
    <x v="2"/>
  </r>
  <r>
    <x v="635"/>
    <x v="0"/>
    <x v="10"/>
    <x v="11"/>
    <x v="10"/>
    <x v="11"/>
    <x v="629"/>
    <x v="113"/>
    <x v="22"/>
    <x v="22"/>
    <x v="2"/>
    <x v="2"/>
    <x v="1"/>
    <x v="10"/>
    <x v="10"/>
  </r>
  <r>
    <x v="632"/>
    <x v="0"/>
    <x v="11"/>
    <x v="18"/>
    <x v="114"/>
    <x v="210"/>
    <x v="626"/>
    <x v="112"/>
    <x v="22"/>
    <x v="22"/>
    <x v="2"/>
    <x v="2"/>
    <x v="1"/>
    <x v="11"/>
    <x v="11"/>
  </r>
  <r>
    <x v="629"/>
    <x v="0"/>
    <x v="8"/>
    <x v="2"/>
    <x v="2"/>
    <x v="2"/>
    <x v="623"/>
    <x v="110"/>
    <x v="22"/>
    <x v="22"/>
    <x v="2"/>
    <x v="2"/>
    <x v="1"/>
    <x v="8"/>
    <x v="8"/>
  </r>
  <r>
    <x v="629"/>
    <x v="0"/>
    <x v="11"/>
    <x v="33"/>
    <x v="35"/>
    <x v="38"/>
    <x v="623"/>
    <x v="110"/>
    <x v="22"/>
    <x v="22"/>
    <x v="2"/>
    <x v="2"/>
    <x v="1"/>
    <x v="11"/>
    <x v="11"/>
  </r>
  <r>
    <x v="630"/>
    <x v="0"/>
    <x v="7"/>
    <x v="17"/>
    <x v="5"/>
    <x v="202"/>
    <x v="624"/>
    <x v="111"/>
    <x v="22"/>
    <x v="22"/>
    <x v="2"/>
    <x v="2"/>
    <x v="1"/>
    <x v="7"/>
    <x v="7"/>
  </r>
  <r>
    <x v="653"/>
    <x v="0"/>
    <x v="8"/>
    <x v="83"/>
    <x v="37"/>
    <x v="387"/>
    <x v="646"/>
    <x v="112"/>
    <x v="22"/>
    <x v="22"/>
    <x v="2"/>
    <x v="2"/>
    <x v="1"/>
    <x v="8"/>
    <x v="8"/>
  </r>
  <r>
    <x v="631"/>
    <x v="0"/>
    <x v="8"/>
    <x v="2"/>
    <x v="2"/>
    <x v="2"/>
    <x v="625"/>
    <x v="112"/>
    <x v="22"/>
    <x v="22"/>
    <x v="2"/>
    <x v="2"/>
    <x v="1"/>
    <x v="8"/>
    <x v="8"/>
  </r>
  <r>
    <x v="634"/>
    <x v="0"/>
    <x v="7"/>
    <x v="7"/>
    <x v="23"/>
    <x v="126"/>
    <x v="628"/>
    <x v="111"/>
    <x v="22"/>
    <x v="22"/>
    <x v="2"/>
    <x v="2"/>
    <x v="1"/>
    <x v="7"/>
    <x v="7"/>
  </r>
  <r>
    <x v="630"/>
    <x v="0"/>
    <x v="9"/>
    <x v="80"/>
    <x v="118"/>
    <x v="616"/>
    <x v="624"/>
    <x v="111"/>
    <x v="22"/>
    <x v="22"/>
    <x v="2"/>
    <x v="2"/>
    <x v="1"/>
    <x v="9"/>
    <x v="9"/>
  </r>
  <r>
    <x v="631"/>
    <x v="0"/>
    <x v="2"/>
    <x v="95"/>
    <x v="103"/>
    <x v="121"/>
    <x v="625"/>
    <x v="112"/>
    <x v="22"/>
    <x v="22"/>
    <x v="2"/>
    <x v="2"/>
    <x v="1"/>
    <x v="2"/>
    <x v="2"/>
  </r>
  <r>
    <x v="629"/>
    <x v="0"/>
    <x v="6"/>
    <x v="70"/>
    <x v="61"/>
    <x v="312"/>
    <x v="623"/>
    <x v="110"/>
    <x v="22"/>
    <x v="22"/>
    <x v="2"/>
    <x v="2"/>
    <x v="1"/>
    <x v="6"/>
    <x v="6"/>
  </r>
  <r>
    <x v="631"/>
    <x v="1"/>
    <x v="2"/>
    <x v="99"/>
    <x v="103"/>
    <x v="48"/>
    <x v="625"/>
    <x v="112"/>
    <x v="22"/>
    <x v="22"/>
    <x v="2"/>
    <x v="2"/>
    <x v="1"/>
    <x v="2"/>
    <x v="2"/>
  </r>
  <r>
    <x v="640"/>
    <x v="0"/>
    <x v="2"/>
    <x v="31"/>
    <x v="81"/>
    <x v="246"/>
    <x v="633"/>
    <x v="114"/>
    <x v="22"/>
    <x v="22"/>
    <x v="2"/>
    <x v="2"/>
    <x v="1"/>
    <x v="2"/>
    <x v="2"/>
  </r>
  <r>
    <x v="641"/>
    <x v="1"/>
    <x v="2"/>
    <x v="138"/>
    <x v="74"/>
    <x v="1295"/>
    <x v="634"/>
    <x v="112"/>
    <x v="22"/>
    <x v="22"/>
    <x v="2"/>
    <x v="2"/>
    <x v="1"/>
    <x v="2"/>
    <x v="2"/>
  </r>
  <r>
    <x v="641"/>
    <x v="0"/>
    <x v="2"/>
    <x v="104"/>
    <x v="74"/>
    <x v="1296"/>
    <x v="634"/>
    <x v="112"/>
    <x v="22"/>
    <x v="22"/>
    <x v="2"/>
    <x v="2"/>
    <x v="1"/>
    <x v="2"/>
    <x v="2"/>
  </r>
  <r>
    <x v="638"/>
    <x v="0"/>
    <x v="5"/>
    <x v="6"/>
    <x v="94"/>
    <x v="155"/>
    <x v="632"/>
    <x v="114"/>
    <x v="22"/>
    <x v="22"/>
    <x v="2"/>
    <x v="2"/>
    <x v="1"/>
    <x v="5"/>
    <x v="5"/>
  </r>
  <r>
    <x v="640"/>
    <x v="0"/>
    <x v="7"/>
    <x v="17"/>
    <x v="43"/>
    <x v="437"/>
    <x v="633"/>
    <x v="114"/>
    <x v="22"/>
    <x v="22"/>
    <x v="2"/>
    <x v="2"/>
    <x v="1"/>
    <x v="7"/>
    <x v="7"/>
  </r>
  <r>
    <x v="638"/>
    <x v="0"/>
    <x v="6"/>
    <x v="63"/>
    <x v="4"/>
    <x v="674"/>
    <x v="632"/>
    <x v="114"/>
    <x v="22"/>
    <x v="22"/>
    <x v="2"/>
    <x v="2"/>
    <x v="1"/>
    <x v="6"/>
    <x v="6"/>
  </r>
  <r>
    <x v="630"/>
    <x v="0"/>
    <x v="5"/>
    <x v="8"/>
    <x v="0"/>
    <x v="7"/>
    <x v="624"/>
    <x v="111"/>
    <x v="22"/>
    <x v="22"/>
    <x v="2"/>
    <x v="2"/>
    <x v="1"/>
    <x v="5"/>
    <x v="5"/>
  </r>
  <r>
    <x v="634"/>
    <x v="1"/>
    <x v="2"/>
    <x v="100"/>
    <x v="130"/>
    <x v="632"/>
    <x v="628"/>
    <x v="111"/>
    <x v="22"/>
    <x v="22"/>
    <x v="2"/>
    <x v="2"/>
    <x v="1"/>
    <x v="2"/>
    <x v="2"/>
  </r>
  <r>
    <x v="631"/>
    <x v="0"/>
    <x v="9"/>
    <x v="18"/>
    <x v="83"/>
    <x v="417"/>
    <x v="625"/>
    <x v="112"/>
    <x v="22"/>
    <x v="22"/>
    <x v="2"/>
    <x v="2"/>
    <x v="1"/>
    <x v="9"/>
    <x v="9"/>
  </r>
  <r>
    <x v="651"/>
    <x v="0"/>
    <x v="1"/>
    <x v="90"/>
    <x v="49"/>
    <x v="497"/>
    <x v="644"/>
    <x v="114"/>
    <x v="22"/>
    <x v="22"/>
    <x v="2"/>
    <x v="2"/>
    <x v="1"/>
    <x v="1"/>
    <x v="1"/>
  </r>
  <r>
    <x v="645"/>
    <x v="0"/>
    <x v="4"/>
    <x v="11"/>
    <x v="16"/>
    <x v="112"/>
    <x v="638"/>
    <x v="114"/>
    <x v="22"/>
    <x v="22"/>
    <x v="2"/>
    <x v="2"/>
    <x v="1"/>
    <x v="4"/>
    <x v="4"/>
  </r>
  <r>
    <x v="651"/>
    <x v="0"/>
    <x v="6"/>
    <x v="63"/>
    <x v="56"/>
    <x v="107"/>
    <x v="644"/>
    <x v="114"/>
    <x v="22"/>
    <x v="22"/>
    <x v="2"/>
    <x v="2"/>
    <x v="1"/>
    <x v="6"/>
    <x v="6"/>
  </r>
  <r>
    <x v="644"/>
    <x v="0"/>
    <x v="8"/>
    <x v="95"/>
    <x v="109"/>
    <x v="1231"/>
    <x v="637"/>
    <x v="114"/>
    <x v="22"/>
    <x v="22"/>
    <x v="2"/>
    <x v="2"/>
    <x v="1"/>
    <x v="8"/>
    <x v="8"/>
  </r>
  <r>
    <x v="644"/>
    <x v="0"/>
    <x v="3"/>
    <x v="34"/>
    <x v="114"/>
    <x v="31"/>
    <x v="637"/>
    <x v="114"/>
    <x v="22"/>
    <x v="22"/>
    <x v="2"/>
    <x v="2"/>
    <x v="1"/>
    <x v="3"/>
    <x v="3"/>
  </r>
  <r>
    <x v="650"/>
    <x v="0"/>
    <x v="0"/>
    <x v="6"/>
    <x v="0"/>
    <x v="145"/>
    <x v="643"/>
    <x v="111"/>
    <x v="22"/>
    <x v="22"/>
    <x v="2"/>
    <x v="2"/>
    <x v="1"/>
    <x v="0"/>
    <x v="0"/>
  </r>
  <r>
    <x v="643"/>
    <x v="0"/>
    <x v="11"/>
    <x v="59"/>
    <x v="71"/>
    <x v="705"/>
    <x v="636"/>
    <x v="110"/>
    <x v="22"/>
    <x v="22"/>
    <x v="2"/>
    <x v="2"/>
    <x v="1"/>
    <x v="11"/>
    <x v="11"/>
  </r>
  <r>
    <x v="649"/>
    <x v="0"/>
    <x v="8"/>
    <x v="37"/>
    <x v="61"/>
    <x v="84"/>
    <x v="642"/>
    <x v="111"/>
    <x v="22"/>
    <x v="22"/>
    <x v="2"/>
    <x v="2"/>
    <x v="1"/>
    <x v="8"/>
    <x v="8"/>
  </r>
  <r>
    <x v="649"/>
    <x v="0"/>
    <x v="9"/>
    <x v="65"/>
    <x v="24"/>
    <x v="99"/>
    <x v="642"/>
    <x v="111"/>
    <x v="22"/>
    <x v="22"/>
    <x v="2"/>
    <x v="2"/>
    <x v="1"/>
    <x v="9"/>
    <x v="9"/>
  </r>
  <r>
    <x v="648"/>
    <x v="0"/>
    <x v="11"/>
    <x v="61"/>
    <x v="159"/>
    <x v="11"/>
    <x v="641"/>
    <x v="110"/>
    <x v="22"/>
    <x v="22"/>
    <x v="2"/>
    <x v="2"/>
    <x v="1"/>
    <x v="11"/>
    <x v="11"/>
  </r>
  <r>
    <x v="644"/>
    <x v="0"/>
    <x v="7"/>
    <x v="15"/>
    <x v="61"/>
    <x v="192"/>
    <x v="637"/>
    <x v="114"/>
    <x v="22"/>
    <x v="22"/>
    <x v="2"/>
    <x v="2"/>
    <x v="1"/>
    <x v="7"/>
    <x v="7"/>
  </r>
  <r>
    <x v="650"/>
    <x v="0"/>
    <x v="11"/>
    <x v="57"/>
    <x v="34"/>
    <x v="13"/>
    <x v="643"/>
    <x v="111"/>
    <x v="22"/>
    <x v="22"/>
    <x v="2"/>
    <x v="2"/>
    <x v="1"/>
    <x v="11"/>
    <x v="11"/>
  </r>
  <r>
    <x v="647"/>
    <x v="0"/>
    <x v="2"/>
    <x v="2"/>
    <x v="37"/>
    <x v="660"/>
    <x v="640"/>
    <x v="113"/>
    <x v="22"/>
    <x v="22"/>
    <x v="2"/>
    <x v="2"/>
    <x v="1"/>
    <x v="2"/>
    <x v="2"/>
  </r>
  <r>
    <x v="649"/>
    <x v="0"/>
    <x v="2"/>
    <x v="82"/>
    <x v="48"/>
    <x v="299"/>
    <x v="642"/>
    <x v="111"/>
    <x v="22"/>
    <x v="22"/>
    <x v="2"/>
    <x v="2"/>
    <x v="1"/>
    <x v="2"/>
    <x v="2"/>
  </r>
  <r>
    <x v="645"/>
    <x v="0"/>
    <x v="10"/>
    <x v="30"/>
    <x v="14"/>
    <x v="31"/>
    <x v="638"/>
    <x v="114"/>
    <x v="22"/>
    <x v="22"/>
    <x v="2"/>
    <x v="2"/>
    <x v="1"/>
    <x v="10"/>
    <x v="10"/>
  </r>
  <r>
    <x v="652"/>
    <x v="0"/>
    <x v="6"/>
    <x v="65"/>
    <x v="34"/>
    <x v="366"/>
    <x v="645"/>
    <x v="110"/>
    <x v="22"/>
    <x v="22"/>
    <x v="2"/>
    <x v="2"/>
    <x v="1"/>
    <x v="6"/>
    <x v="6"/>
  </r>
  <r>
    <x v="639"/>
    <x v="0"/>
    <x v="3"/>
    <x v="37"/>
    <x v="61"/>
    <x v="84"/>
    <x v="555"/>
    <x v="113"/>
    <x v="22"/>
    <x v="22"/>
    <x v="2"/>
    <x v="2"/>
    <x v="1"/>
    <x v="3"/>
    <x v="3"/>
  </r>
  <r>
    <x v="652"/>
    <x v="0"/>
    <x v="8"/>
    <x v="56"/>
    <x v="66"/>
    <x v="714"/>
    <x v="645"/>
    <x v="110"/>
    <x v="22"/>
    <x v="22"/>
    <x v="2"/>
    <x v="2"/>
    <x v="1"/>
    <x v="8"/>
    <x v="8"/>
  </r>
  <r>
    <x v="636"/>
    <x v="0"/>
    <x v="5"/>
    <x v="93"/>
    <x v="9"/>
    <x v="63"/>
    <x v="630"/>
    <x v="110"/>
    <x v="22"/>
    <x v="22"/>
    <x v="2"/>
    <x v="2"/>
    <x v="1"/>
    <x v="5"/>
    <x v="5"/>
  </r>
  <r>
    <x v="640"/>
    <x v="0"/>
    <x v="11"/>
    <x v="24"/>
    <x v="34"/>
    <x v="78"/>
    <x v="633"/>
    <x v="114"/>
    <x v="22"/>
    <x v="22"/>
    <x v="2"/>
    <x v="2"/>
    <x v="1"/>
    <x v="11"/>
    <x v="11"/>
  </r>
  <r>
    <x v="639"/>
    <x v="0"/>
    <x v="9"/>
    <x v="65"/>
    <x v="15"/>
    <x v="146"/>
    <x v="555"/>
    <x v="113"/>
    <x v="22"/>
    <x v="22"/>
    <x v="2"/>
    <x v="2"/>
    <x v="1"/>
    <x v="9"/>
    <x v="9"/>
  </r>
  <r>
    <x v="641"/>
    <x v="0"/>
    <x v="9"/>
    <x v="52"/>
    <x v="72"/>
    <x v="365"/>
    <x v="634"/>
    <x v="112"/>
    <x v="22"/>
    <x v="22"/>
    <x v="2"/>
    <x v="2"/>
    <x v="1"/>
    <x v="9"/>
    <x v="9"/>
  </r>
  <r>
    <x v="642"/>
    <x v="0"/>
    <x v="10"/>
    <x v="15"/>
    <x v="34"/>
    <x v="37"/>
    <x v="635"/>
    <x v="111"/>
    <x v="22"/>
    <x v="22"/>
    <x v="2"/>
    <x v="2"/>
    <x v="1"/>
    <x v="10"/>
    <x v="10"/>
  </r>
  <r>
    <x v="638"/>
    <x v="0"/>
    <x v="3"/>
    <x v="50"/>
    <x v="38"/>
    <x v="11"/>
    <x v="632"/>
    <x v="114"/>
    <x v="22"/>
    <x v="22"/>
    <x v="2"/>
    <x v="2"/>
    <x v="1"/>
    <x v="3"/>
    <x v="3"/>
  </r>
  <r>
    <x v="636"/>
    <x v="0"/>
    <x v="7"/>
    <x v="48"/>
    <x v="10"/>
    <x v="187"/>
    <x v="630"/>
    <x v="110"/>
    <x v="22"/>
    <x v="22"/>
    <x v="2"/>
    <x v="2"/>
    <x v="1"/>
    <x v="7"/>
    <x v="7"/>
  </r>
  <r>
    <x v="638"/>
    <x v="0"/>
    <x v="7"/>
    <x v="30"/>
    <x v="5"/>
    <x v="232"/>
    <x v="632"/>
    <x v="114"/>
    <x v="22"/>
    <x v="22"/>
    <x v="2"/>
    <x v="2"/>
    <x v="1"/>
    <x v="7"/>
    <x v="7"/>
  </r>
  <r>
    <x v="652"/>
    <x v="0"/>
    <x v="5"/>
    <x v="93"/>
    <x v="0"/>
    <x v="187"/>
    <x v="645"/>
    <x v="110"/>
    <x v="22"/>
    <x v="22"/>
    <x v="2"/>
    <x v="2"/>
    <x v="1"/>
    <x v="5"/>
    <x v="5"/>
  </r>
  <r>
    <x v="642"/>
    <x v="0"/>
    <x v="3"/>
    <x v="46"/>
    <x v="83"/>
    <x v="595"/>
    <x v="635"/>
    <x v="111"/>
    <x v="22"/>
    <x v="22"/>
    <x v="2"/>
    <x v="2"/>
    <x v="1"/>
    <x v="3"/>
    <x v="3"/>
  </r>
  <r>
    <x v="637"/>
    <x v="0"/>
    <x v="7"/>
    <x v="0"/>
    <x v="98"/>
    <x v="11"/>
    <x v="631"/>
    <x v="113"/>
    <x v="22"/>
    <x v="22"/>
    <x v="2"/>
    <x v="2"/>
    <x v="1"/>
    <x v="7"/>
    <x v="7"/>
  </r>
  <r>
    <x v="650"/>
    <x v="0"/>
    <x v="2"/>
    <x v="70"/>
    <x v="27"/>
    <x v="1297"/>
    <x v="643"/>
    <x v="111"/>
    <x v="22"/>
    <x v="22"/>
    <x v="2"/>
    <x v="2"/>
    <x v="1"/>
    <x v="2"/>
    <x v="2"/>
  </r>
  <r>
    <x v="647"/>
    <x v="0"/>
    <x v="0"/>
    <x v="6"/>
    <x v="98"/>
    <x v="13"/>
    <x v="640"/>
    <x v="113"/>
    <x v="22"/>
    <x v="22"/>
    <x v="2"/>
    <x v="2"/>
    <x v="1"/>
    <x v="0"/>
    <x v="0"/>
  </r>
  <r>
    <x v="644"/>
    <x v="0"/>
    <x v="1"/>
    <x v="81"/>
    <x v="67"/>
    <x v="9"/>
    <x v="637"/>
    <x v="114"/>
    <x v="22"/>
    <x v="22"/>
    <x v="2"/>
    <x v="2"/>
    <x v="1"/>
    <x v="1"/>
    <x v="1"/>
  </r>
  <r>
    <x v="644"/>
    <x v="0"/>
    <x v="9"/>
    <x v="25"/>
    <x v="153"/>
    <x v="1256"/>
    <x v="637"/>
    <x v="114"/>
    <x v="22"/>
    <x v="22"/>
    <x v="2"/>
    <x v="2"/>
    <x v="1"/>
    <x v="9"/>
    <x v="9"/>
  </r>
  <r>
    <x v="654"/>
    <x v="0"/>
    <x v="8"/>
    <x v="92"/>
    <x v="43"/>
    <x v="137"/>
    <x v="647"/>
    <x v="113"/>
    <x v="22"/>
    <x v="22"/>
    <x v="2"/>
    <x v="2"/>
    <x v="1"/>
    <x v="8"/>
    <x v="8"/>
  </r>
  <r>
    <x v="654"/>
    <x v="0"/>
    <x v="3"/>
    <x v="13"/>
    <x v="65"/>
    <x v="154"/>
    <x v="647"/>
    <x v="113"/>
    <x v="22"/>
    <x v="22"/>
    <x v="2"/>
    <x v="2"/>
    <x v="1"/>
    <x v="3"/>
    <x v="3"/>
  </r>
  <r>
    <x v="635"/>
    <x v="1"/>
    <x v="2"/>
    <x v="34"/>
    <x v="37"/>
    <x v="40"/>
    <x v="629"/>
    <x v="113"/>
    <x v="22"/>
    <x v="22"/>
    <x v="2"/>
    <x v="2"/>
    <x v="1"/>
    <x v="2"/>
    <x v="2"/>
  </r>
  <r>
    <x v="633"/>
    <x v="0"/>
    <x v="11"/>
    <x v="15"/>
    <x v="26"/>
    <x v="113"/>
    <x v="627"/>
    <x v="113"/>
    <x v="22"/>
    <x v="22"/>
    <x v="2"/>
    <x v="2"/>
    <x v="1"/>
    <x v="11"/>
    <x v="11"/>
  </r>
  <r>
    <x v="635"/>
    <x v="0"/>
    <x v="1"/>
    <x v="83"/>
    <x v="20"/>
    <x v="501"/>
    <x v="629"/>
    <x v="113"/>
    <x v="22"/>
    <x v="22"/>
    <x v="2"/>
    <x v="2"/>
    <x v="1"/>
    <x v="1"/>
    <x v="1"/>
  </r>
  <r>
    <x v="654"/>
    <x v="0"/>
    <x v="10"/>
    <x v="93"/>
    <x v="9"/>
    <x v="63"/>
    <x v="647"/>
    <x v="113"/>
    <x v="22"/>
    <x v="22"/>
    <x v="2"/>
    <x v="2"/>
    <x v="1"/>
    <x v="10"/>
    <x v="10"/>
  </r>
  <r>
    <x v="654"/>
    <x v="0"/>
    <x v="1"/>
    <x v="92"/>
    <x v="43"/>
    <x v="137"/>
    <x v="647"/>
    <x v="113"/>
    <x v="22"/>
    <x v="22"/>
    <x v="2"/>
    <x v="2"/>
    <x v="1"/>
    <x v="1"/>
    <x v="1"/>
  </r>
  <r>
    <x v="635"/>
    <x v="0"/>
    <x v="4"/>
    <x v="24"/>
    <x v="26"/>
    <x v="137"/>
    <x v="629"/>
    <x v="113"/>
    <x v="22"/>
    <x v="22"/>
    <x v="2"/>
    <x v="2"/>
    <x v="1"/>
    <x v="4"/>
    <x v="4"/>
  </r>
  <r>
    <x v="633"/>
    <x v="0"/>
    <x v="8"/>
    <x v="26"/>
    <x v="61"/>
    <x v="20"/>
    <x v="627"/>
    <x v="113"/>
    <x v="22"/>
    <x v="22"/>
    <x v="2"/>
    <x v="2"/>
    <x v="1"/>
    <x v="8"/>
    <x v="8"/>
  </r>
  <r>
    <x v="633"/>
    <x v="1"/>
    <x v="2"/>
    <x v="51"/>
    <x v="47"/>
    <x v="39"/>
    <x v="627"/>
    <x v="113"/>
    <x v="22"/>
    <x v="22"/>
    <x v="2"/>
    <x v="2"/>
    <x v="1"/>
    <x v="2"/>
    <x v="2"/>
  </r>
  <r>
    <x v="632"/>
    <x v="0"/>
    <x v="6"/>
    <x v="49"/>
    <x v="51"/>
    <x v="159"/>
    <x v="626"/>
    <x v="112"/>
    <x v="22"/>
    <x v="22"/>
    <x v="2"/>
    <x v="2"/>
    <x v="1"/>
    <x v="6"/>
    <x v="6"/>
  </r>
  <r>
    <x v="631"/>
    <x v="0"/>
    <x v="11"/>
    <x v="46"/>
    <x v="102"/>
    <x v="302"/>
    <x v="625"/>
    <x v="112"/>
    <x v="22"/>
    <x v="22"/>
    <x v="2"/>
    <x v="2"/>
    <x v="1"/>
    <x v="11"/>
    <x v="11"/>
  </r>
  <r>
    <x v="654"/>
    <x v="0"/>
    <x v="7"/>
    <x v="8"/>
    <x v="85"/>
    <x v="31"/>
    <x v="647"/>
    <x v="113"/>
    <x v="22"/>
    <x v="22"/>
    <x v="2"/>
    <x v="2"/>
    <x v="1"/>
    <x v="7"/>
    <x v="7"/>
  </r>
  <r>
    <x v="638"/>
    <x v="0"/>
    <x v="10"/>
    <x v="9"/>
    <x v="10"/>
    <x v="1298"/>
    <x v="632"/>
    <x v="114"/>
    <x v="22"/>
    <x v="22"/>
    <x v="2"/>
    <x v="2"/>
    <x v="1"/>
    <x v="10"/>
    <x v="10"/>
  </r>
  <r>
    <x v="637"/>
    <x v="1"/>
    <x v="2"/>
    <x v="13"/>
    <x v="18"/>
    <x v="19"/>
    <x v="631"/>
    <x v="113"/>
    <x v="22"/>
    <x v="22"/>
    <x v="2"/>
    <x v="2"/>
    <x v="1"/>
    <x v="2"/>
    <x v="2"/>
  </r>
  <r>
    <x v="629"/>
    <x v="0"/>
    <x v="5"/>
    <x v="79"/>
    <x v="94"/>
    <x v="39"/>
    <x v="623"/>
    <x v="110"/>
    <x v="22"/>
    <x v="22"/>
    <x v="2"/>
    <x v="2"/>
    <x v="1"/>
    <x v="5"/>
    <x v="5"/>
  </r>
  <r>
    <x v="636"/>
    <x v="0"/>
    <x v="10"/>
    <x v="4"/>
    <x v="38"/>
    <x v="19"/>
    <x v="630"/>
    <x v="110"/>
    <x v="22"/>
    <x v="22"/>
    <x v="2"/>
    <x v="2"/>
    <x v="1"/>
    <x v="10"/>
    <x v="10"/>
  </r>
  <r>
    <x v="637"/>
    <x v="0"/>
    <x v="8"/>
    <x v="1"/>
    <x v="30"/>
    <x v="31"/>
    <x v="631"/>
    <x v="113"/>
    <x v="22"/>
    <x v="22"/>
    <x v="2"/>
    <x v="2"/>
    <x v="1"/>
    <x v="8"/>
    <x v="8"/>
  </r>
  <r>
    <x v="639"/>
    <x v="1"/>
    <x v="2"/>
    <x v="84"/>
    <x v="19"/>
    <x v="255"/>
    <x v="555"/>
    <x v="113"/>
    <x v="22"/>
    <x v="22"/>
    <x v="2"/>
    <x v="2"/>
    <x v="1"/>
    <x v="2"/>
    <x v="2"/>
  </r>
  <r>
    <x v="631"/>
    <x v="0"/>
    <x v="4"/>
    <x v="4"/>
    <x v="38"/>
    <x v="19"/>
    <x v="625"/>
    <x v="112"/>
    <x v="22"/>
    <x v="22"/>
    <x v="2"/>
    <x v="2"/>
    <x v="1"/>
    <x v="4"/>
    <x v="4"/>
  </r>
  <r>
    <x v="642"/>
    <x v="0"/>
    <x v="1"/>
    <x v="101"/>
    <x v="80"/>
    <x v="1299"/>
    <x v="635"/>
    <x v="111"/>
    <x v="22"/>
    <x v="22"/>
    <x v="2"/>
    <x v="2"/>
    <x v="1"/>
    <x v="1"/>
    <x v="1"/>
  </r>
  <r>
    <x v="630"/>
    <x v="0"/>
    <x v="6"/>
    <x v="24"/>
    <x v="24"/>
    <x v="25"/>
    <x v="624"/>
    <x v="111"/>
    <x v="22"/>
    <x v="22"/>
    <x v="2"/>
    <x v="2"/>
    <x v="1"/>
    <x v="6"/>
    <x v="6"/>
  </r>
  <r>
    <x v="636"/>
    <x v="0"/>
    <x v="3"/>
    <x v="80"/>
    <x v="20"/>
    <x v="312"/>
    <x v="630"/>
    <x v="110"/>
    <x v="22"/>
    <x v="22"/>
    <x v="2"/>
    <x v="2"/>
    <x v="1"/>
    <x v="3"/>
    <x v="3"/>
  </r>
  <r>
    <x v="641"/>
    <x v="0"/>
    <x v="11"/>
    <x v="38"/>
    <x v="118"/>
    <x v="1300"/>
    <x v="634"/>
    <x v="112"/>
    <x v="22"/>
    <x v="22"/>
    <x v="2"/>
    <x v="2"/>
    <x v="1"/>
    <x v="11"/>
    <x v="11"/>
  </r>
  <r>
    <x v="636"/>
    <x v="0"/>
    <x v="6"/>
    <x v="27"/>
    <x v="60"/>
    <x v="446"/>
    <x v="630"/>
    <x v="110"/>
    <x v="22"/>
    <x v="22"/>
    <x v="2"/>
    <x v="2"/>
    <x v="1"/>
    <x v="6"/>
    <x v="6"/>
  </r>
  <r>
    <x v="637"/>
    <x v="0"/>
    <x v="9"/>
    <x v="63"/>
    <x v="56"/>
    <x v="107"/>
    <x v="631"/>
    <x v="113"/>
    <x v="22"/>
    <x v="22"/>
    <x v="2"/>
    <x v="2"/>
    <x v="1"/>
    <x v="9"/>
    <x v="9"/>
  </r>
  <r>
    <x v="634"/>
    <x v="0"/>
    <x v="1"/>
    <x v="106"/>
    <x v="33"/>
    <x v="1301"/>
    <x v="628"/>
    <x v="111"/>
    <x v="22"/>
    <x v="22"/>
    <x v="2"/>
    <x v="2"/>
    <x v="1"/>
    <x v="1"/>
    <x v="1"/>
  </r>
  <r>
    <x v="645"/>
    <x v="1"/>
    <x v="2"/>
    <x v="38"/>
    <x v="19"/>
    <x v="48"/>
    <x v="638"/>
    <x v="114"/>
    <x v="22"/>
    <x v="22"/>
    <x v="2"/>
    <x v="2"/>
    <x v="1"/>
    <x v="2"/>
    <x v="2"/>
  </r>
  <r>
    <x v="645"/>
    <x v="0"/>
    <x v="9"/>
    <x v="65"/>
    <x v="15"/>
    <x v="146"/>
    <x v="638"/>
    <x v="114"/>
    <x v="22"/>
    <x v="22"/>
    <x v="2"/>
    <x v="2"/>
    <x v="1"/>
    <x v="9"/>
    <x v="9"/>
  </r>
  <r>
    <x v="651"/>
    <x v="0"/>
    <x v="10"/>
    <x v="23"/>
    <x v="5"/>
    <x v="92"/>
    <x v="644"/>
    <x v="114"/>
    <x v="22"/>
    <x v="22"/>
    <x v="2"/>
    <x v="2"/>
    <x v="1"/>
    <x v="10"/>
    <x v="10"/>
  </r>
  <r>
    <x v="648"/>
    <x v="0"/>
    <x v="0"/>
    <x v="1"/>
    <x v="76"/>
    <x v="34"/>
    <x v="641"/>
    <x v="110"/>
    <x v="22"/>
    <x v="22"/>
    <x v="2"/>
    <x v="2"/>
    <x v="1"/>
    <x v="0"/>
    <x v="0"/>
  </r>
  <r>
    <x v="646"/>
    <x v="0"/>
    <x v="11"/>
    <x v="12"/>
    <x v="45"/>
    <x v="6"/>
    <x v="639"/>
    <x v="111"/>
    <x v="22"/>
    <x v="22"/>
    <x v="2"/>
    <x v="2"/>
    <x v="1"/>
    <x v="11"/>
    <x v="11"/>
  </r>
  <r>
    <x v="647"/>
    <x v="0"/>
    <x v="8"/>
    <x v="49"/>
    <x v="51"/>
    <x v="159"/>
    <x v="640"/>
    <x v="113"/>
    <x v="22"/>
    <x v="22"/>
    <x v="2"/>
    <x v="2"/>
    <x v="1"/>
    <x v="8"/>
    <x v="8"/>
  </r>
  <r>
    <x v="646"/>
    <x v="0"/>
    <x v="6"/>
    <x v="12"/>
    <x v="45"/>
    <x v="6"/>
    <x v="639"/>
    <x v="111"/>
    <x v="22"/>
    <x v="22"/>
    <x v="2"/>
    <x v="2"/>
    <x v="1"/>
    <x v="6"/>
    <x v="6"/>
  </r>
  <r>
    <x v="648"/>
    <x v="0"/>
    <x v="9"/>
    <x v="114"/>
    <x v="133"/>
    <x v="492"/>
    <x v="641"/>
    <x v="110"/>
    <x v="22"/>
    <x v="22"/>
    <x v="2"/>
    <x v="2"/>
    <x v="1"/>
    <x v="9"/>
    <x v="9"/>
  </r>
  <r>
    <x v="643"/>
    <x v="0"/>
    <x v="8"/>
    <x v="134"/>
    <x v="172"/>
    <x v="1121"/>
    <x v="636"/>
    <x v="110"/>
    <x v="22"/>
    <x v="22"/>
    <x v="2"/>
    <x v="2"/>
    <x v="1"/>
    <x v="8"/>
    <x v="8"/>
  </r>
  <r>
    <x v="651"/>
    <x v="0"/>
    <x v="7"/>
    <x v="79"/>
    <x v="18"/>
    <x v="7"/>
    <x v="644"/>
    <x v="114"/>
    <x v="22"/>
    <x v="22"/>
    <x v="2"/>
    <x v="2"/>
    <x v="1"/>
    <x v="7"/>
    <x v="7"/>
  </r>
  <r>
    <x v="643"/>
    <x v="0"/>
    <x v="4"/>
    <x v="90"/>
    <x v="97"/>
    <x v="333"/>
    <x v="636"/>
    <x v="110"/>
    <x v="22"/>
    <x v="22"/>
    <x v="2"/>
    <x v="2"/>
    <x v="1"/>
    <x v="4"/>
    <x v="4"/>
  </r>
  <r>
    <x v="645"/>
    <x v="0"/>
    <x v="2"/>
    <x v="18"/>
    <x v="19"/>
    <x v="121"/>
    <x v="638"/>
    <x v="114"/>
    <x v="22"/>
    <x v="22"/>
    <x v="2"/>
    <x v="2"/>
    <x v="1"/>
    <x v="2"/>
    <x v="2"/>
  </r>
  <r>
    <x v="645"/>
    <x v="0"/>
    <x v="8"/>
    <x v="24"/>
    <x v="34"/>
    <x v="78"/>
    <x v="638"/>
    <x v="114"/>
    <x v="22"/>
    <x v="22"/>
    <x v="2"/>
    <x v="2"/>
    <x v="1"/>
    <x v="8"/>
    <x v="8"/>
  </r>
  <r>
    <x v="643"/>
    <x v="1"/>
    <x v="2"/>
    <x v="102"/>
    <x v="22"/>
    <x v="1159"/>
    <x v="636"/>
    <x v="110"/>
    <x v="22"/>
    <x v="22"/>
    <x v="2"/>
    <x v="2"/>
    <x v="1"/>
    <x v="2"/>
    <x v="2"/>
  </r>
  <r>
    <x v="646"/>
    <x v="0"/>
    <x v="0"/>
    <x v="12"/>
    <x v="45"/>
    <x v="6"/>
    <x v="639"/>
    <x v="111"/>
    <x v="22"/>
    <x v="22"/>
    <x v="2"/>
    <x v="2"/>
    <x v="1"/>
    <x v="0"/>
    <x v="0"/>
  </r>
  <r>
    <x v="644"/>
    <x v="0"/>
    <x v="5"/>
    <x v="21"/>
    <x v="18"/>
    <x v="11"/>
    <x v="637"/>
    <x v="114"/>
    <x v="22"/>
    <x v="22"/>
    <x v="2"/>
    <x v="2"/>
    <x v="1"/>
    <x v="5"/>
    <x v="5"/>
  </r>
  <r>
    <x v="639"/>
    <x v="0"/>
    <x v="7"/>
    <x v="30"/>
    <x v="63"/>
    <x v="34"/>
    <x v="555"/>
    <x v="113"/>
    <x v="22"/>
    <x v="22"/>
    <x v="2"/>
    <x v="2"/>
    <x v="1"/>
    <x v="7"/>
    <x v="7"/>
  </r>
  <r>
    <x v="634"/>
    <x v="0"/>
    <x v="9"/>
    <x v="135"/>
    <x v="128"/>
    <x v="1302"/>
    <x v="628"/>
    <x v="111"/>
    <x v="22"/>
    <x v="22"/>
    <x v="2"/>
    <x v="2"/>
    <x v="1"/>
    <x v="9"/>
    <x v="9"/>
  </r>
  <r>
    <x v="642"/>
    <x v="0"/>
    <x v="9"/>
    <x v="98"/>
    <x v="106"/>
    <x v="1303"/>
    <x v="635"/>
    <x v="111"/>
    <x v="22"/>
    <x v="22"/>
    <x v="2"/>
    <x v="2"/>
    <x v="1"/>
    <x v="9"/>
    <x v="9"/>
  </r>
  <r>
    <x v="652"/>
    <x v="0"/>
    <x v="7"/>
    <x v="23"/>
    <x v="7"/>
    <x v="376"/>
    <x v="645"/>
    <x v="110"/>
    <x v="22"/>
    <x v="22"/>
    <x v="2"/>
    <x v="2"/>
    <x v="1"/>
    <x v="7"/>
    <x v="7"/>
  </r>
  <r>
    <x v="639"/>
    <x v="0"/>
    <x v="2"/>
    <x v="84"/>
    <x v="19"/>
    <x v="255"/>
    <x v="555"/>
    <x v="113"/>
    <x v="22"/>
    <x v="22"/>
    <x v="2"/>
    <x v="2"/>
    <x v="1"/>
    <x v="2"/>
    <x v="2"/>
  </r>
  <r>
    <x v="631"/>
    <x v="0"/>
    <x v="0"/>
    <x v="79"/>
    <x v="9"/>
    <x v="6"/>
    <x v="625"/>
    <x v="112"/>
    <x v="22"/>
    <x v="22"/>
    <x v="2"/>
    <x v="2"/>
    <x v="1"/>
    <x v="0"/>
    <x v="0"/>
  </r>
  <r>
    <x v="645"/>
    <x v="0"/>
    <x v="7"/>
    <x v="21"/>
    <x v="13"/>
    <x v="22"/>
    <x v="638"/>
    <x v="114"/>
    <x v="22"/>
    <x v="22"/>
    <x v="2"/>
    <x v="2"/>
    <x v="1"/>
    <x v="7"/>
    <x v="7"/>
  </r>
  <r>
    <x v="640"/>
    <x v="0"/>
    <x v="6"/>
    <x v="1"/>
    <x v="3"/>
    <x v="244"/>
    <x v="633"/>
    <x v="114"/>
    <x v="22"/>
    <x v="22"/>
    <x v="2"/>
    <x v="2"/>
    <x v="1"/>
    <x v="6"/>
    <x v="6"/>
  </r>
  <r>
    <x v="637"/>
    <x v="0"/>
    <x v="4"/>
    <x v="3"/>
    <x v="23"/>
    <x v="31"/>
    <x v="631"/>
    <x v="113"/>
    <x v="22"/>
    <x v="22"/>
    <x v="2"/>
    <x v="2"/>
    <x v="1"/>
    <x v="4"/>
    <x v="4"/>
  </r>
  <r>
    <x v="646"/>
    <x v="0"/>
    <x v="10"/>
    <x v="12"/>
    <x v="45"/>
    <x v="6"/>
    <x v="639"/>
    <x v="111"/>
    <x v="22"/>
    <x v="22"/>
    <x v="2"/>
    <x v="2"/>
    <x v="1"/>
    <x v="10"/>
    <x v="10"/>
  </r>
  <r>
    <x v="648"/>
    <x v="1"/>
    <x v="2"/>
    <x v="168"/>
    <x v="133"/>
    <x v="181"/>
    <x v="641"/>
    <x v="110"/>
    <x v="22"/>
    <x v="22"/>
    <x v="2"/>
    <x v="2"/>
    <x v="1"/>
    <x v="2"/>
    <x v="2"/>
  </r>
  <r>
    <x v="633"/>
    <x v="0"/>
    <x v="0"/>
    <x v="21"/>
    <x v="94"/>
    <x v="6"/>
    <x v="627"/>
    <x v="113"/>
    <x v="22"/>
    <x v="22"/>
    <x v="2"/>
    <x v="2"/>
    <x v="1"/>
    <x v="0"/>
    <x v="0"/>
  </r>
  <r>
    <x v="633"/>
    <x v="0"/>
    <x v="2"/>
    <x v="54"/>
    <x v="59"/>
    <x v="285"/>
    <x v="627"/>
    <x v="113"/>
    <x v="22"/>
    <x v="22"/>
    <x v="2"/>
    <x v="2"/>
    <x v="1"/>
    <x v="2"/>
    <x v="2"/>
  </r>
  <r>
    <x v="654"/>
    <x v="0"/>
    <x v="2"/>
    <x v="7"/>
    <x v="43"/>
    <x v="50"/>
    <x v="647"/>
    <x v="113"/>
    <x v="22"/>
    <x v="22"/>
    <x v="2"/>
    <x v="2"/>
    <x v="1"/>
    <x v="2"/>
    <x v="2"/>
  </r>
  <r>
    <x v="635"/>
    <x v="0"/>
    <x v="9"/>
    <x v="2"/>
    <x v="42"/>
    <x v="187"/>
    <x v="629"/>
    <x v="113"/>
    <x v="22"/>
    <x v="22"/>
    <x v="2"/>
    <x v="2"/>
    <x v="1"/>
    <x v="9"/>
    <x v="9"/>
  </r>
  <r>
    <x v="653"/>
    <x v="0"/>
    <x v="5"/>
    <x v="8"/>
    <x v="98"/>
    <x v="6"/>
    <x v="646"/>
    <x v="112"/>
    <x v="22"/>
    <x v="22"/>
    <x v="2"/>
    <x v="2"/>
    <x v="1"/>
    <x v="5"/>
    <x v="5"/>
  </r>
  <r>
    <x v="633"/>
    <x v="0"/>
    <x v="10"/>
    <x v="17"/>
    <x v="8"/>
    <x v="9"/>
    <x v="627"/>
    <x v="113"/>
    <x v="22"/>
    <x v="22"/>
    <x v="2"/>
    <x v="2"/>
    <x v="1"/>
    <x v="10"/>
    <x v="10"/>
  </r>
  <r>
    <x v="635"/>
    <x v="0"/>
    <x v="8"/>
    <x v="33"/>
    <x v="40"/>
    <x v="523"/>
    <x v="629"/>
    <x v="113"/>
    <x v="22"/>
    <x v="22"/>
    <x v="2"/>
    <x v="2"/>
    <x v="1"/>
    <x v="8"/>
    <x v="8"/>
  </r>
  <r>
    <x v="635"/>
    <x v="0"/>
    <x v="2"/>
    <x v="94"/>
    <x v="37"/>
    <x v="393"/>
    <x v="629"/>
    <x v="113"/>
    <x v="22"/>
    <x v="22"/>
    <x v="2"/>
    <x v="2"/>
    <x v="1"/>
    <x v="2"/>
    <x v="2"/>
  </r>
  <r>
    <x v="632"/>
    <x v="0"/>
    <x v="0"/>
    <x v="10"/>
    <x v="65"/>
    <x v="546"/>
    <x v="626"/>
    <x v="112"/>
    <x v="22"/>
    <x v="22"/>
    <x v="2"/>
    <x v="2"/>
    <x v="1"/>
    <x v="0"/>
    <x v="0"/>
  </r>
  <r>
    <x v="653"/>
    <x v="0"/>
    <x v="2"/>
    <x v="111"/>
    <x v="117"/>
    <x v="559"/>
    <x v="646"/>
    <x v="112"/>
    <x v="22"/>
    <x v="22"/>
    <x v="2"/>
    <x v="2"/>
    <x v="1"/>
    <x v="2"/>
    <x v="2"/>
  </r>
  <r>
    <x v="653"/>
    <x v="1"/>
    <x v="2"/>
    <x v="61"/>
    <x v="145"/>
    <x v="702"/>
    <x v="646"/>
    <x v="112"/>
    <x v="22"/>
    <x v="22"/>
    <x v="2"/>
    <x v="2"/>
    <x v="1"/>
    <x v="2"/>
    <x v="2"/>
  </r>
  <r>
    <x v="633"/>
    <x v="0"/>
    <x v="6"/>
    <x v="3"/>
    <x v="7"/>
    <x v="39"/>
    <x v="627"/>
    <x v="113"/>
    <x v="22"/>
    <x v="22"/>
    <x v="2"/>
    <x v="2"/>
    <x v="1"/>
    <x v="6"/>
    <x v="6"/>
  </r>
  <r>
    <x v="634"/>
    <x v="0"/>
    <x v="8"/>
    <x v="29"/>
    <x v="72"/>
    <x v="256"/>
    <x v="628"/>
    <x v="111"/>
    <x v="22"/>
    <x v="22"/>
    <x v="2"/>
    <x v="2"/>
    <x v="1"/>
    <x v="8"/>
    <x v="8"/>
  </r>
  <r>
    <x v="634"/>
    <x v="0"/>
    <x v="2"/>
    <x v="85"/>
    <x v="130"/>
    <x v="1304"/>
    <x v="628"/>
    <x v="111"/>
    <x v="22"/>
    <x v="22"/>
    <x v="2"/>
    <x v="2"/>
    <x v="1"/>
    <x v="2"/>
    <x v="2"/>
  </r>
  <r>
    <x v="630"/>
    <x v="0"/>
    <x v="10"/>
    <x v="57"/>
    <x v="54"/>
    <x v="626"/>
    <x v="624"/>
    <x v="111"/>
    <x v="22"/>
    <x v="22"/>
    <x v="2"/>
    <x v="2"/>
    <x v="1"/>
    <x v="10"/>
    <x v="10"/>
  </r>
  <r>
    <x v="634"/>
    <x v="0"/>
    <x v="4"/>
    <x v="36"/>
    <x v="40"/>
    <x v="431"/>
    <x v="628"/>
    <x v="111"/>
    <x v="22"/>
    <x v="22"/>
    <x v="2"/>
    <x v="2"/>
    <x v="1"/>
    <x v="4"/>
    <x v="4"/>
  </r>
  <r>
    <x v="638"/>
    <x v="0"/>
    <x v="8"/>
    <x v="27"/>
    <x v="87"/>
    <x v="362"/>
    <x v="632"/>
    <x v="114"/>
    <x v="22"/>
    <x v="22"/>
    <x v="2"/>
    <x v="2"/>
    <x v="1"/>
    <x v="8"/>
    <x v="8"/>
  </r>
  <r>
    <x v="641"/>
    <x v="0"/>
    <x v="0"/>
    <x v="7"/>
    <x v="10"/>
    <x v="0"/>
    <x v="634"/>
    <x v="112"/>
    <x v="22"/>
    <x v="22"/>
    <x v="2"/>
    <x v="2"/>
    <x v="1"/>
    <x v="0"/>
    <x v="0"/>
  </r>
  <r>
    <x v="637"/>
    <x v="0"/>
    <x v="2"/>
    <x v="79"/>
    <x v="18"/>
    <x v="7"/>
    <x v="631"/>
    <x v="113"/>
    <x v="22"/>
    <x v="22"/>
    <x v="2"/>
    <x v="2"/>
    <x v="1"/>
    <x v="2"/>
    <x v="2"/>
  </r>
  <r>
    <x v="642"/>
    <x v="0"/>
    <x v="7"/>
    <x v="63"/>
    <x v="30"/>
    <x v="209"/>
    <x v="635"/>
    <x v="111"/>
    <x v="22"/>
    <x v="22"/>
    <x v="2"/>
    <x v="2"/>
    <x v="1"/>
    <x v="7"/>
    <x v="7"/>
  </r>
  <r>
    <x v="638"/>
    <x v="0"/>
    <x v="1"/>
    <x v="33"/>
    <x v="32"/>
    <x v="358"/>
    <x v="632"/>
    <x v="114"/>
    <x v="22"/>
    <x v="22"/>
    <x v="2"/>
    <x v="2"/>
    <x v="1"/>
    <x v="1"/>
    <x v="1"/>
  </r>
  <r>
    <x v="642"/>
    <x v="1"/>
    <x v="2"/>
    <x v="134"/>
    <x v="172"/>
    <x v="1121"/>
    <x v="635"/>
    <x v="111"/>
    <x v="22"/>
    <x v="22"/>
    <x v="2"/>
    <x v="2"/>
    <x v="1"/>
    <x v="2"/>
    <x v="2"/>
  </r>
  <r>
    <x v="637"/>
    <x v="0"/>
    <x v="3"/>
    <x v="11"/>
    <x v="10"/>
    <x v="11"/>
    <x v="631"/>
    <x v="113"/>
    <x v="22"/>
    <x v="22"/>
    <x v="2"/>
    <x v="2"/>
    <x v="1"/>
    <x v="3"/>
    <x v="3"/>
  </r>
  <r>
    <x v="641"/>
    <x v="0"/>
    <x v="8"/>
    <x v="80"/>
    <x v="70"/>
    <x v="125"/>
    <x v="634"/>
    <x v="112"/>
    <x v="22"/>
    <x v="22"/>
    <x v="2"/>
    <x v="2"/>
    <x v="1"/>
    <x v="8"/>
    <x v="8"/>
  </r>
  <r>
    <x v="639"/>
    <x v="0"/>
    <x v="11"/>
    <x v="15"/>
    <x v="26"/>
    <x v="113"/>
    <x v="555"/>
    <x v="113"/>
    <x v="22"/>
    <x v="22"/>
    <x v="2"/>
    <x v="2"/>
    <x v="1"/>
    <x v="11"/>
    <x v="11"/>
  </r>
  <r>
    <x v="639"/>
    <x v="0"/>
    <x v="4"/>
    <x v="26"/>
    <x v="1"/>
    <x v="121"/>
    <x v="555"/>
    <x v="113"/>
    <x v="22"/>
    <x v="22"/>
    <x v="2"/>
    <x v="2"/>
    <x v="1"/>
    <x v="4"/>
    <x v="4"/>
  </r>
  <r>
    <x v="629"/>
    <x v="0"/>
    <x v="7"/>
    <x v="11"/>
    <x v="5"/>
    <x v="22"/>
    <x v="623"/>
    <x v="110"/>
    <x v="22"/>
    <x v="22"/>
    <x v="2"/>
    <x v="2"/>
    <x v="1"/>
    <x v="7"/>
    <x v="7"/>
  </r>
  <r>
    <x v="629"/>
    <x v="0"/>
    <x v="3"/>
    <x v="19"/>
    <x v="27"/>
    <x v="303"/>
    <x v="623"/>
    <x v="110"/>
    <x v="22"/>
    <x v="22"/>
    <x v="2"/>
    <x v="2"/>
    <x v="1"/>
    <x v="3"/>
    <x v="3"/>
  </r>
  <r>
    <x v="634"/>
    <x v="0"/>
    <x v="0"/>
    <x v="79"/>
    <x v="18"/>
    <x v="7"/>
    <x v="628"/>
    <x v="111"/>
    <x v="22"/>
    <x v="22"/>
    <x v="2"/>
    <x v="2"/>
    <x v="1"/>
    <x v="0"/>
    <x v="0"/>
  </r>
  <r>
    <x v="630"/>
    <x v="0"/>
    <x v="11"/>
    <x v="84"/>
    <x v="19"/>
    <x v="255"/>
    <x v="624"/>
    <x v="111"/>
    <x v="22"/>
    <x v="22"/>
    <x v="2"/>
    <x v="2"/>
    <x v="1"/>
    <x v="11"/>
    <x v="11"/>
  </r>
  <r>
    <x v="631"/>
    <x v="0"/>
    <x v="6"/>
    <x v="37"/>
    <x v="30"/>
    <x v="14"/>
    <x v="625"/>
    <x v="112"/>
    <x v="22"/>
    <x v="22"/>
    <x v="2"/>
    <x v="2"/>
    <x v="1"/>
    <x v="6"/>
    <x v="6"/>
  </r>
  <r>
    <x v="631"/>
    <x v="0"/>
    <x v="10"/>
    <x v="57"/>
    <x v="5"/>
    <x v="6"/>
    <x v="625"/>
    <x v="112"/>
    <x v="22"/>
    <x v="22"/>
    <x v="2"/>
    <x v="2"/>
    <x v="1"/>
    <x v="10"/>
    <x v="10"/>
  </r>
  <r>
    <x v="638"/>
    <x v="0"/>
    <x v="9"/>
    <x v="84"/>
    <x v="83"/>
    <x v="217"/>
    <x v="632"/>
    <x v="114"/>
    <x v="22"/>
    <x v="22"/>
    <x v="2"/>
    <x v="2"/>
    <x v="1"/>
    <x v="9"/>
    <x v="9"/>
  </r>
  <r>
    <x v="647"/>
    <x v="0"/>
    <x v="7"/>
    <x v="79"/>
    <x v="65"/>
    <x v="3"/>
    <x v="640"/>
    <x v="113"/>
    <x v="22"/>
    <x v="22"/>
    <x v="2"/>
    <x v="2"/>
    <x v="1"/>
    <x v="7"/>
    <x v="7"/>
  </r>
  <r>
    <x v="651"/>
    <x v="0"/>
    <x v="3"/>
    <x v="70"/>
    <x v="38"/>
    <x v="363"/>
    <x v="644"/>
    <x v="114"/>
    <x v="22"/>
    <x v="22"/>
    <x v="2"/>
    <x v="2"/>
    <x v="1"/>
    <x v="3"/>
    <x v="3"/>
  </r>
  <r>
    <x v="647"/>
    <x v="0"/>
    <x v="3"/>
    <x v="65"/>
    <x v="15"/>
    <x v="146"/>
    <x v="640"/>
    <x v="113"/>
    <x v="22"/>
    <x v="22"/>
    <x v="2"/>
    <x v="2"/>
    <x v="1"/>
    <x v="3"/>
    <x v="3"/>
  </r>
  <r>
    <x v="649"/>
    <x v="0"/>
    <x v="0"/>
    <x v="0"/>
    <x v="98"/>
    <x v="11"/>
    <x v="642"/>
    <x v="111"/>
    <x v="22"/>
    <x v="22"/>
    <x v="2"/>
    <x v="2"/>
    <x v="1"/>
    <x v="0"/>
    <x v="0"/>
  </r>
  <r>
    <x v="651"/>
    <x v="0"/>
    <x v="4"/>
    <x v="26"/>
    <x v="54"/>
    <x v="160"/>
    <x v="644"/>
    <x v="114"/>
    <x v="22"/>
    <x v="22"/>
    <x v="2"/>
    <x v="2"/>
    <x v="1"/>
    <x v="4"/>
    <x v="4"/>
  </r>
  <r>
    <x v="642"/>
    <x v="0"/>
    <x v="2"/>
    <x v="32"/>
    <x v="172"/>
    <x v="335"/>
    <x v="635"/>
    <x v="111"/>
    <x v="22"/>
    <x v="22"/>
    <x v="2"/>
    <x v="2"/>
    <x v="1"/>
    <x v="2"/>
    <x v="2"/>
  </r>
  <r>
    <x v="637"/>
    <x v="0"/>
    <x v="0"/>
    <x v="20"/>
    <x v="6"/>
    <x v="7"/>
    <x v="631"/>
    <x v="113"/>
    <x v="22"/>
    <x v="22"/>
    <x v="2"/>
    <x v="2"/>
    <x v="1"/>
    <x v="0"/>
    <x v="0"/>
  </r>
  <r>
    <x v="640"/>
    <x v="0"/>
    <x v="8"/>
    <x v="65"/>
    <x v="38"/>
    <x v="74"/>
    <x v="633"/>
    <x v="114"/>
    <x v="22"/>
    <x v="22"/>
    <x v="2"/>
    <x v="2"/>
    <x v="1"/>
    <x v="8"/>
    <x v="8"/>
  </r>
  <r>
    <x v="638"/>
    <x v="0"/>
    <x v="4"/>
    <x v="26"/>
    <x v="54"/>
    <x v="160"/>
    <x v="632"/>
    <x v="114"/>
    <x v="22"/>
    <x v="22"/>
    <x v="2"/>
    <x v="2"/>
    <x v="1"/>
    <x v="4"/>
    <x v="4"/>
  </r>
  <r>
    <x v="651"/>
    <x v="0"/>
    <x v="9"/>
    <x v="33"/>
    <x v="40"/>
    <x v="523"/>
    <x v="644"/>
    <x v="114"/>
    <x v="22"/>
    <x v="22"/>
    <x v="2"/>
    <x v="2"/>
    <x v="1"/>
    <x v="9"/>
    <x v="9"/>
  </r>
  <r>
    <x v="640"/>
    <x v="0"/>
    <x v="0"/>
    <x v="79"/>
    <x v="94"/>
    <x v="39"/>
    <x v="633"/>
    <x v="114"/>
    <x v="22"/>
    <x v="22"/>
    <x v="2"/>
    <x v="2"/>
    <x v="1"/>
    <x v="0"/>
    <x v="0"/>
  </r>
  <r>
    <x v="647"/>
    <x v="0"/>
    <x v="9"/>
    <x v="46"/>
    <x v="35"/>
    <x v="224"/>
    <x v="640"/>
    <x v="113"/>
    <x v="22"/>
    <x v="22"/>
    <x v="2"/>
    <x v="2"/>
    <x v="1"/>
    <x v="9"/>
    <x v="9"/>
  </r>
  <r>
    <x v="650"/>
    <x v="0"/>
    <x v="1"/>
    <x v="50"/>
    <x v="60"/>
    <x v="1305"/>
    <x v="643"/>
    <x v="111"/>
    <x v="22"/>
    <x v="22"/>
    <x v="2"/>
    <x v="2"/>
    <x v="1"/>
    <x v="1"/>
    <x v="1"/>
  </r>
  <r>
    <x v="648"/>
    <x v="0"/>
    <x v="8"/>
    <x v="127"/>
    <x v="169"/>
    <x v="483"/>
    <x v="641"/>
    <x v="110"/>
    <x v="22"/>
    <x v="22"/>
    <x v="2"/>
    <x v="2"/>
    <x v="1"/>
    <x v="8"/>
    <x v="8"/>
  </r>
  <r>
    <x v="648"/>
    <x v="0"/>
    <x v="2"/>
    <x v="64"/>
    <x v="133"/>
    <x v="152"/>
    <x v="641"/>
    <x v="110"/>
    <x v="22"/>
    <x v="22"/>
    <x v="2"/>
    <x v="2"/>
    <x v="1"/>
    <x v="2"/>
    <x v="2"/>
  </r>
  <r>
    <x v="650"/>
    <x v="0"/>
    <x v="10"/>
    <x v="13"/>
    <x v="8"/>
    <x v="572"/>
    <x v="643"/>
    <x v="111"/>
    <x v="22"/>
    <x v="22"/>
    <x v="2"/>
    <x v="2"/>
    <x v="1"/>
    <x v="10"/>
    <x v="10"/>
  </r>
  <r>
    <x v="643"/>
    <x v="0"/>
    <x v="2"/>
    <x v="137"/>
    <x v="131"/>
    <x v="319"/>
    <x v="636"/>
    <x v="110"/>
    <x v="22"/>
    <x v="22"/>
    <x v="2"/>
    <x v="2"/>
    <x v="1"/>
    <x v="2"/>
    <x v="2"/>
  </r>
  <r>
    <x v="649"/>
    <x v="0"/>
    <x v="11"/>
    <x v="63"/>
    <x v="1"/>
    <x v="165"/>
    <x v="642"/>
    <x v="111"/>
    <x v="22"/>
    <x v="22"/>
    <x v="2"/>
    <x v="2"/>
    <x v="1"/>
    <x v="11"/>
    <x v="11"/>
  </r>
  <r>
    <x v="647"/>
    <x v="0"/>
    <x v="4"/>
    <x v="26"/>
    <x v="54"/>
    <x v="160"/>
    <x v="640"/>
    <x v="113"/>
    <x v="22"/>
    <x v="22"/>
    <x v="2"/>
    <x v="2"/>
    <x v="1"/>
    <x v="4"/>
    <x v="4"/>
  </r>
  <r>
    <x v="631"/>
    <x v="0"/>
    <x v="5"/>
    <x v="6"/>
    <x v="6"/>
    <x v="6"/>
    <x v="625"/>
    <x v="112"/>
    <x v="22"/>
    <x v="22"/>
    <x v="2"/>
    <x v="2"/>
    <x v="1"/>
    <x v="5"/>
    <x v="5"/>
  </r>
  <r>
    <x v="630"/>
    <x v="0"/>
    <x v="0"/>
    <x v="13"/>
    <x v="63"/>
    <x v="72"/>
    <x v="624"/>
    <x v="111"/>
    <x v="22"/>
    <x v="22"/>
    <x v="2"/>
    <x v="2"/>
    <x v="1"/>
    <x v="0"/>
    <x v="0"/>
  </r>
  <r>
    <x v="629"/>
    <x v="0"/>
    <x v="1"/>
    <x v="52"/>
    <x v="64"/>
    <x v="74"/>
    <x v="623"/>
    <x v="110"/>
    <x v="22"/>
    <x v="22"/>
    <x v="2"/>
    <x v="2"/>
    <x v="1"/>
    <x v="1"/>
    <x v="1"/>
  </r>
  <r>
    <x v="629"/>
    <x v="0"/>
    <x v="10"/>
    <x v="1"/>
    <x v="3"/>
    <x v="244"/>
    <x v="623"/>
    <x v="110"/>
    <x v="22"/>
    <x v="22"/>
    <x v="2"/>
    <x v="2"/>
    <x v="1"/>
    <x v="10"/>
    <x v="10"/>
  </r>
  <r>
    <x v="653"/>
    <x v="0"/>
    <x v="9"/>
    <x v="78"/>
    <x v="64"/>
    <x v="686"/>
    <x v="646"/>
    <x v="112"/>
    <x v="22"/>
    <x v="22"/>
    <x v="2"/>
    <x v="2"/>
    <x v="1"/>
    <x v="9"/>
    <x v="9"/>
  </r>
  <r>
    <x v="653"/>
    <x v="0"/>
    <x v="4"/>
    <x v="49"/>
    <x v="48"/>
    <x v="203"/>
    <x v="646"/>
    <x v="112"/>
    <x v="22"/>
    <x v="22"/>
    <x v="2"/>
    <x v="2"/>
    <x v="1"/>
    <x v="4"/>
    <x v="4"/>
  </r>
  <r>
    <x v="633"/>
    <x v="0"/>
    <x v="5"/>
    <x v="6"/>
    <x v="6"/>
    <x v="6"/>
    <x v="627"/>
    <x v="113"/>
    <x v="22"/>
    <x v="22"/>
    <x v="2"/>
    <x v="2"/>
    <x v="1"/>
    <x v="5"/>
    <x v="5"/>
  </r>
  <r>
    <x v="654"/>
    <x v="0"/>
    <x v="5"/>
    <x v="16"/>
    <x v="17"/>
    <x v="6"/>
    <x v="647"/>
    <x v="113"/>
    <x v="22"/>
    <x v="22"/>
    <x v="2"/>
    <x v="2"/>
    <x v="1"/>
    <x v="5"/>
    <x v="5"/>
  </r>
  <r>
    <x v="654"/>
    <x v="0"/>
    <x v="6"/>
    <x v="79"/>
    <x v="13"/>
    <x v="37"/>
    <x v="647"/>
    <x v="113"/>
    <x v="22"/>
    <x v="22"/>
    <x v="2"/>
    <x v="2"/>
    <x v="1"/>
    <x v="6"/>
    <x v="6"/>
  </r>
  <r>
    <x v="635"/>
    <x v="0"/>
    <x v="0"/>
    <x v="21"/>
    <x v="94"/>
    <x v="6"/>
    <x v="629"/>
    <x v="113"/>
    <x v="22"/>
    <x v="22"/>
    <x v="2"/>
    <x v="2"/>
    <x v="1"/>
    <x v="0"/>
    <x v="0"/>
  </r>
  <r>
    <x v="635"/>
    <x v="0"/>
    <x v="11"/>
    <x v="31"/>
    <x v="102"/>
    <x v="11"/>
    <x v="629"/>
    <x v="113"/>
    <x v="22"/>
    <x v="22"/>
    <x v="2"/>
    <x v="2"/>
    <x v="1"/>
    <x v="11"/>
    <x v="11"/>
  </r>
  <r>
    <x v="632"/>
    <x v="0"/>
    <x v="5"/>
    <x v="6"/>
    <x v="98"/>
    <x v="13"/>
    <x v="626"/>
    <x v="112"/>
    <x v="22"/>
    <x v="22"/>
    <x v="2"/>
    <x v="2"/>
    <x v="1"/>
    <x v="5"/>
    <x v="5"/>
  </r>
  <r>
    <x v="633"/>
    <x v="0"/>
    <x v="9"/>
    <x v="15"/>
    <x v="4"/>
    <x v="270"/>
    <x v="627"/>
    <x v="113"/>
    <x v="22"/>
    <x v="22"/>
    <x v="2"/>
    <x v="2"/>
    <x v="1"/>
    <x v="9"/>
    <x v="9"/>
  </r>
  <r>
    <x v="634"/>
    <x v="0"/>
    <x v="11"/>
    <x v="59"/>
    <x v="105"/>
    <x v="258"/>
    <x v="628"/>
    <x v="111"/>
    <x v="22"/>
    <x v="22"/>
    <x v="2"/>
    <x v="2"/>
    <x v="1"/>
    <x v="11"/>
    <x v="11"/>
  </r>
  <r>
    <x v="653"/>
    <x v="0"/>
    <x v="3"/>
    <x v="46"/>
    <x v="27"/>
    <x v="710"/>
    <x v="646"/>
    <x v="112"/>
    <x v="22"/>
    <x v="22"/>
    <x v="2"/>
    <x v="2"/>
    <x v="1"/>
    <x v="3"/>
    <x v="3"/>
  </r>
  <r>
    <x v="653"/>
    <x v="0"/>
    <x v="7"/>
    <x v="7"/>
    <x v="8"/>
    <x v="11"/>
    <x v="646"/>
    <x v="112"/>
    <x v="22"/>
    <x v="22"/>
    <x v="2"/>
    <x v="2"/>
    <x v="1"/>
    <x v="7"/>
    <x v="7"/>
  </r>
  <r>
    <x v="641"/>
    <x v="0"/>
    <x v="6"/>
    <x v="35"/>
    <x v="102"/>
    <x v="1067"/>
    <x v="634"/>
    <x v="112"/>
    <x v="22"/>
    <x v="22"/>
    <x v="2"/>
    <x v="2"/>
    <x v="1"/>
    <x v="6"/>
    <x v="6"/>
  </r>
  <r>
    <x v="638"/>
    <x v="0"/>
    <x v="2"/>
    <x v="34"/>
    <x v="64"/>
    <x v="7"/>
    <x v="632"/>
    <x v="114"/>
    <x v="22"/>
    <x v="22"/>
    <x v="2"/>
    <x v="2"/>
    <x v="1"/>
    <x v="2"/>
    <x v="2"/>
  </r>
  <r>
    <x v="642"/>
    <x v="0"/>
    <x v="4"/>
    <x v="49"/>
    <x v="27"/>
    <x v="357"/>
    <x v="635"/>
    <x v="111"/>
    <x v="22"/>
    <x v="22"/>
    <x v="2"/>
    <x v="2"/>
    <x v="1"/>
    <x v="4"/>
    <x v="4"/>
  </r>
  <r>
    <x v="652"/>
    <x v="0"/>
    <x v="9"/>
    <x v="14"/>
    <x v="40"/>
    <x v="522"/>
    <x v="645"/>
    <x v="110"/>
    <x v="22"/>
    <x v="22"/>
    <x v="2"/>
    <x v="2"/>
    <x v="1"/>
    <x v="9"/>
    <x v="9"/>
  </r>
  <r>
    <x v="652"/>
    <x v="0"/>
    <x v="11"/>
    <x v="19"/>
    <x v="48"/>
    <x v="350"/>
    <x v="645"/>
    <x v="110"/>
    <x v="22"/>
    <x v="22"/>
    <x v="2"/>
    <x v="2"/>
    <x v="1"/>
    <x v="11"/>
    <x v="11"/>
  </r>
  <r>
    <x v="641"/>
    <x v="0"/>
    <x v="4"/>
    <x v="27"/>
    <x v="83"/>
    <x v="8"/>
    <x v="634"/>
    <x v="112"/>
    <x v="22"/>
    <x v="22"/>
    <x v="2"/>
    <x v="2"/>
    <x v="1"/>
    <x v="4"/>
    <x v="4"/>
  </r>
  <r>
    <x v="639"/>
    <x v="0"/>
    <x v="10"/>
    <x v="5"/>
    <x v="7"/>
    <x v="152"/>
    <x v="555"/>
    <x v="113"/>
    <x v="22"/>
    <x v="22"/>
    <x v="2"/>
    <x v="2"/>
    <x v="1"/>
    <x v="10"/>
    <x v="10"/>
  </r>
  <r>
    <x v="636"/>
    <x v="0"/>
    <x v="11"/>
    <x v="91"/>
    <x v="118"/>
    <x v="551"/>
    <x v="630"/>
    <x v="110"/>
    <x v="22"/>
    <x v="22"/>
    <x v="2"/>
    <x v="2"/>
    <x v="1"/>
    <x v="11"/>
    <x v="11"/>
  </r>
  <r>
    <x v="641"/>
    <x v="0"/>
    <x v="5"/>
    <x v="0"/>
    <x v="9"/>
    <x v="265"/>
    <x v="634"/>
    <x v="112"/>
    <x v="22"/>
    <x v="22"/>
    <x v="2"/>
    <x v="2"/>
    <x v="1"/>
    <x v="5"/>
    <x v="5"/>
  </r>
  <r>
    <x v="632"/>
    <x v="0"/>
    <x v="10"/>
    <x v="24"/>
    <x v="4"/>
    <x v="34"/>
    <x v="626"/>
    <x v="112"/>
    <x v="22"/>
    <x v="22"/>
    <x v="2"/>
    <x v="2"/>
    <x v="1"/>
    <x v="10"/>
    <x v="10"/>
  </r>
  <r>
    <x v="652"/>
    <x v="1"/>
    <x v="2"/>
    <x v="56"/>
    <x v="32"/>
    <x v="428"/>
    <x v="645"/>
    <x v="110"/>
    <x v="22"/>
    <x v="22"/>
    <x v="2"/>
    <x v="2"/>
    <x v="1"/>
    <x v="2"/>
    <x v="2"/>
  </r>
  <r>
    <x v="639"/>
    <x v="0"/>
    <x v="1"/>
    <x v="51"/>
    <x v="60"/>
    <x v="71"/>
    <x v="555"/>
    <x v="113"/>
    <x v="22"/>
    <x v="22"/>
    <x v="2"/>
    <x v="2"/>
    <x v="1"/>
    <x v="1"/>
    <x v="1"/>
  </r>
  <r>
    <x v="646"/>
    <x v="0"/>
    <x v="5"/>
    <x v="16"/>
    <x v="17"/>
    <x v="6"/>
    <x v="639"/>
    <x v="111"/>
    <x v="22"/>
    <x v="22"/>
    <x v="2"/>
    <x v="2"/>
    <x v="1"/>
    <x v="5"/>
    <x v="5"/>
  </r>
  <r>
    <x v="648"/>
    <x v="0"/>
    <x v="4"/>
    <x v="95"/>
    <x v="68"/>
    <x v="785"/>
    <x v="641"/>
    <x v="110"/>
    <x v="22"/>
    <x v="22"/>
    <x v="2"/>
    <x v="2"/>
    <x v="1"/>
    <x v="4"/>
    <x v="4"/>
  </r>
  <r>
    <x v="644"/>
    <x v="0"/>
    <x v="6"/>
    <x v="49"/>
    <x v="51"/>
    <x v="159"/>
    <x v="637"/>
    <x v="114"/>
    <x v="22"/>
    <x v="22"/>
    <x v="2"/>
    <x v="2"/>
    <x v="1"/>
    <x v="6"/>
    <x v="6"/>
  </r>
  <r>
    <x v="651"/>
    <x v="1"/>
    <x v="2"/>
    <x v="90"/>
    <x v="49"/>
    <x v="497"/>
    <x v="644"/>
    <x v="114"/>
    <x v="22"/>
    <x v="22"/>
    <x v="2"/>
    <x v="2"/>
    <x v="1"/>
    <x v="2"/>
    <x v="2"/>
  </r>
  <r>
    <x v="638"/>
    <x v="1"/>
    <x v="2"/>
    <x v="78"/>
    <x v="70"/>
    <x v="976"/>
    <x v="632"/>
    <x v="114"/>
    <x v="22"/>
    <x v="22"/>
    <x v="2"/>
    <x v="2"/>
    <x v="1"/>
    <x v="2"/>
    <x v="2"/>
  </r>
  <r>
    <x v="652"/>
    <x v="0"/>
    <x v="2"/>
    <x v="84"/>
    <x v="42"/>
    <x v="44"/>
    <x v="645"/>
    <x v="110"/>
    <x v="22"/>
    <x v="22"/>
    <x v="2"/>
    <x v="2"/>
    <x v="1"/>
    <x v="2"/>
    <x v="2"/>
  </r>
  <r>
    <x v="652"/>
    <x v="0"/>
    <x v="4"/>
    <x v="35"/>
    <x v="15"/>
    <x v="247"/>
    <x v="645"/>
    <x v="110"/>
    <x v="22"/>
    <x v="22"/>
    <x v="2"/>
    <x v="2"/>
    <x v="1"/>
    <x v="4"/>
    <x v="4"/>
  </r>
  <r>
    <x v="636"/>
    <x v="0"/>
    <x v="0"/>
    <x v="7"/>
    <x v="8"/>
    <x v="11"/>
    <x v="630"/>
    <x v="110"/>
    <x v="22"/>
    <x v="22"/>
    <x v="2"/>
    <x v="2"/>
    <x v="1"/>
    <x v="0"/>
    <x v="0"/>
  </r>
  <r>
    <x v="637"/>
    <x v="0"/>
    <x v="11"/>
    <x v="48"/>
    <x v="36"/>
    <x v="26"/>
    <x v="631"/>
    <x v="113"/>
    <x v="22"/>
    <x v="22"/>
    <x v="2"/>
    <x v="2"/>
    <x v="1"/>
    <x v="11"/>
    <x v="11"/>
  </r>
  <r>
    <x v="642"/>
    <x v="0"/>
    <x v="8"/>
    <x v="38"/>
    <x v="119"/>
    <x v="68"/>
    <x v="635"/>
    <x v="111"/>
    <x v="22"/>
    <x v="22"/>
    <x v="2"/>
    <x v="2"/>
    <x v="1"/>
    <x v="8"/>
    <x v="8"/>
  </r>
  <r>
    <x v="640"/>
    <x v="0"/>
    <x v="5"/>
    <x v="0"/>
    <x v="98"/>
    <x v="11"/>
    <x v="633"/>
    <x v="114"/>
    <x v="22"/>
    <x v="22"/>
    <x v="2"/>
    <x v="2"/>
    <x v="1"/>
    <x v="5"/>
    <x v="5"/>
  </r>
  <r>
    <x v="644"/>
    <x v="0"/>
    <x v="10"/>
    <x v="65"/>
    <x v="15"/>
    <x v="146"/>
    <x v="637"/>
    <x v="114"/>
    <x v="22"/>
    <x v="22"/>
    <x v="2"/>
    <x v="2"/>
    <x v="1"/>
    <x v="10"/>
    <x v="10"/>
  </r>
  <r>
    <x v="655"/>
    <x v="0"/>
    <x v="7"/>
    <x v="10"/>
    <x v="9"/>
    <x v="9"/>
    <x v="648"/>
    <x v="115"/>
    <x v="23"/>
    <x v="23"/>
    <x v="3"/>
    <x v="3"/>
    <x v="1"/>
    <x v="7"/>
    <x v="7"/>
  </r>
  <r>
    <x v="656"/>
    <x v="0"/>
    <x v="1"/>
    <x v="35"/>
    <x v="15"/>
    <x v="247"/>
    <x v="649"/>
    <x v="116"/>
    <x v="23"/>
    <x v="23"/>
    <x v="3"/>
    <x v="3"/>
    <x v="1"/>
    <x v="1"/>
    <x v="1"/>
  </r>
  <r>
    <x v="657"/>
    <x v="0"/>
    <x v="8"/>
    <x v="70"/>
    <x v="76"/>
    <x v="266"/>
    <x v="650"/>
    <x v="115"/>
    <x v="23"/>
    <x v="23"/>
    <x v="3"/>
    <x v="3"/>
    <x v="1"/>
    <x v="8"/>
    <x v="8"/>
  </r>
  <r>
    <x v="658"/>
    <x v="0"/>
    <x v="4"/>
    <x v="91"/>
    <x v="69"/>
    <x v="8"/>
    <x v="651"/>
    <x v="116"/>
    <x v="23"/>
    <x v="23"/>
    <x v="3"/>
    <x v="3"/>
    <x v="1"/>
    <x v="4"/>
    <x v="4"/>
  </r>
  <r>
    <x v="659"/>
    <x v="0"/>
    <x v="4"/>
    <x v="38"/>
    <x v="64"/>
    <x v="8"/>
    <x v="652"/>
    <x v="116"/>
    <x v="23"/>
    <x v="23"/>
    <x v="3"/>
    <x v="3"/>
    <x v="1"/>
    <x v="4"/>
    <x v="4"/>
  </r>
  <r>
    <x v="660"/>
    <x v="0"/>
    <x v="2"/>
    <x v="110"/>
    <x v="73"/>
    <x v="1306"/>
    <x v="653"/>
    <x v="117"/>
    <x v="23"/>
    <x v="23"/>
    <x v="3"/>
    <x v="3"/>
    <x v="1"/>
    <x v="2"/>
    <x v="2"/>
  </r>
  <r>
    <x v="661"/>
    <x v="0"/>
    <x v="7"/>
    <x v="10"/>
    <x v="94"/>
    <x v="34"/>
    <x v="654"/>
    <x v="118"/>
    <x v="23"/>
    <x v="23"/>
    <x v="3"/>
    <x v="3"/>
    <x v="1"/>
    <x v="7"/>
    <x v="7"/>
  </r>
  <r>
    <x v="661"/>
    <x v="0"/>
    <x v="3"/>
    <x v="17"/>
    <x v="16"/>
    <x v="249"/>
    <x v="654"/>
    <x v="118"/>
    <x v="23"/>
    <x v="23"/>
    <x v="3"/>
    <x v="3"/>
    <x v="1"/>
    <x v="3"/>
    <x v="3"/>
  </r>
  <r>
    <x v="660"/>
    <x v="0"/>
    <x v="8"/>
    <x v="101"/>
    <x v="104"/>
    <x v="1307"/>
    <x v="653"/>
    <x v="117"/>
    <x v="23"/>
    <x v="23"/>
    <x v="3"/>
    <x v="3"/>
    <x v="1"/>
    <x v="8"/>
    <x v="8"/>
  </r>
  <r>
    <x v="662"/>
    <x v="0"/>
    <x v="6"/>
    <x v="5"/>
    <x v="10"/>
    <x v="637"/>
    <x v="655"/>
    <x v="117"/>
    <x v="23"/>
    <x v="23"/>
    <x v="3"/>
    <x v="3"/>
    <x v="1"/>
    <x v="6"/>
    <x v="6"/>
  </r>
  <r>
    <x v="663"/>
    <x v="0"/>
    <x v="6"/>
    <x v="37"/>
    <x v="26"/>
    <x v="183"/>
    <x v="656"/>
    <x v="117"/>
    <x v="23"/>
    <x v="23"/>
    <x v="3"/>
    <x v="3"/>
    <x v="1"/>
    <x v="6"/>
    <x v="6"/>
  </r>
  <r>
    <x v="664"/>
    <x v="1"/>
    <x v="2"/>
    <x v="70"/>
    <x v="1"/>
    <x v="6"/>
    <x v="657"/>
    <x v="118"/>
    <x v="23"/>
    <x v="23"/>
    <x v="3"/>
    <x v="3"/>
    <x v="1"/>
    <x v="2"/>
    <x v="2"/>
  </r>
  <r>
    <x v="658"/>
    <x v="0"/>
    <x v="7"/>
    <x v="4"/>
    <x v="81"/>
    <x v="44"/>
    <x v="651"/>
    <x v="116"/>
    <x v="23"/>
    <x v="23"/>
    <x v="3"/>
    <x v="3"/>
    <x v="1"/>
    <x v="7"/>
    <x v="7"/>
  </r>
  <r>
    <x v="665"/>
    <x v="0"/>
    <x v="6"/>
    <x v="1"/>
    <x v="36"/>
    <x v="196"/>
    <x v="658"/>
    <x v="119"/>
    <x v="23"/>
    <x v="23"/>
    <x v="3"/>
    <x v="3"/>
    <x v="1"/>
    <x v="6"/>
    <x v="6"/>
  </r>
  <r>
    <x v="666"/>
    <x v="0"/>
    <x v="9"/>
    <x v="79"/>
    <x v="9"/>
    <x v="6"/>
    <x v="659"/>
    <x v="115"/>
    <x v="23"/>
    <x v="23"/>
    <x v="3"/>
    <x v="3"/>
    <x v="1"/>
    <x v="9"/>
    <x v="9"/>
  </r>
  <r>
    <x v="666"/>
    <x v="0"/>
    <x v="3"/>
    <x v="79"/>
    <x v="94"/>
    <x v="39"/>
    <x v="659"/>
    <x v="115"/>
    <x v="23"/>
    <x v="23"/>
    <x v="3"/>
    <x v="3"/>
    <x v="1"/>
    <x v="3"/>
    <x v="3"/>
  </r>
  <r>
    <x v="667"/>
    <x v="0"/>
    <x v="4"/>
    <x v="57"/>
    <x v="24"/>
    <x v="965"/>
    <x v="660"/>
    <x v="118"/>
    <x v="23"/>
    <x v="23"/>
    <x v="3"/>
    <x v="3"/>
    <x v="1"/>
    <x v="4"/>
    <x v="4"/>
  </r>
  <r>
    <x v="665"/>
    <x v="0"/>
    <x v="5"/>
    <x v="20"/>
    <x v="12"/>
    <x v="6"/>
    <x v="658"/>
    <x v="119"/>
    <x v="23"/>
    <x v="23"/>
    <x v="3"/>
    <x v="3"/>
    <x v="1"/>
    <x v="5"/>
    <x v="5"/>
  </r>
  <r>
    <x v="658"/>
    <x v="0"/>
    <x v="0"/>
    <x v="48"/>
    <x v="30"/>
    <x v="7"/>
    <x v="651"/>
    <x v="116"/>
    <x v="23"/>
    <x v="23"/>
    <x v="3"/>
    <x v="3"/>
    <x v="1"/>
    <x v="0"/>
    <x v="0"/>
  </r>
  <r>
    <x v="661"/>
    <x v="1"/>
    <x v="2"/>
    <x v="60"/>
    <x v="21"/>
    <x v="6"/>
    <x v="654"/>
    <x v="118"/>
    <x v="23"/>
    <x v="23"/>
    <x v="3"/>
    <x v="3"/>
    <x v="1"/>
    <x v="2"/>
    <x v="2"/>
  </r>
  <r>
    <x v="661"/>
    <x v="0"/>
    <x v="9"/>
    <x v="26"/>
    <x v="24"/>
    <x v="324"/>
    <x v="654"/>
    <x v="118"/>
    <x v="23"/>
    <x v="23"/>
    <x v="3"/>
    <x v="3"/>
    <x v="1"/>
    <x v="9"/>
    <x v="9"/>
  </r>
  <r>
    <x v="668"/>
    <x v="0"/>
    <x v="4"/>
    <x v="37"/>
    <x v="61"/>
    <x v="84"/>
    <x v="661"/>
    <x v="117"/>
    <x v="23"/>
    <x v="23"/>
    <x v="3"/>
    <x v="3"/>
    <x v="1"/>
    <x v="4"/>
    <x v="4"/>
  </r>
  <r>
    <x v="668"/>
    <x v="1"/>
    <x v="2"/>
    <x v="83"/>
    <x v="39"/>
    <x v="228"/>
    <x v="661"/>
    <x v="117"/>
    <x v="23"/>
    <x v="23"/>
    <x v="3"/>
    <x v="3"/>
    <x v="1"/>
    <x v="2"/>
    <x v="2"/>
  </r>
  <r>
    <x v="669"/>
    <x v="0"/>
    <x v="2"/>
    <x v="3"/>
    <x v="11"/>
    <x v="263"/>
    <x v="662"/>
    <x v="116"/>
    <x v="23"/>
    <x v="23"/>
    <x v="3"/>
    <x v="3"/>
    <x v="1"/>
    <x v="2"/>
    <x v="2"/>
  </r>
  <r>
    <x v="667"/>
    <x v="0"/>
    <x v="9"/>
    <x v="84"/>
    <x v="99"/>
    <x v="844"/>
    <x v="660"/>
    <x v="118"/>
    <x v="23"/>
    <x v="23"/>
    <x v="3"/>
    <x v="3"/>
    <x v="1"/>
    <x v="9"/>
    <x v="9"/>
  </r>
  <r>
    <x v="668"/>
    <x v="0"/>
    <x v="3"/>
    <x v="50"/>
    <x v="15"/>
    <x v="319"/>
    <x v="661"/>
    <x v="117"/>
    <x v="23"/>
    <x v="23"/>
    <x v="3"/>
    <x v="3"/>
    <x v="1"/>
    <x v="3"/>
    <x v="3"/>
  </r>
  <r>
    <x v="668"/>
    <x v="0"/>
    <x v="7"/>
    <x v="8"/>
    <x v="9"/>
    <x v="13"/>
    <x v="661"/>
    <x v="117"/>
    <x v="23"/>
    <x v="23"/>
    <x v="3"/>
    <x v="3"/>
    <x v="1"/>
    <x v="7"/>
    <x v="7"/>
  </r>
  <r>
    <x v="670"/>
    <x v="0"/>
    <x v="6"/>
    <x v="9"/>
    <x v="63"/>
    <x v="76"/>
    <x v="663"/>
    <x v="115"/>
    <x v="23"/>
    <x v="23"/>
    <x v="3"/>
    <x v="3"/>
    <x v="1"/>
    <x v="6"/>
    <x v="6"/>
  </r>
  <r>
    <x v="669"/>
    <x v="0"/>
    <x v="9"/>
    <x v="57"/>
    <x v="16"/>
    <x v="429"/>
    <x v="662"/>
    <x v="116"/>
    <x v="23"/>
    <x v="23"/>
    <x v="3"/>
    <x v="3"/>
    <x v="1"/>
    <x v="9"/>
    <x v="9"/>
  </r>
  <r>
    <x v="671"/>
    <x v="0"/>
    <x v="5"/>
    <x v="8"/>
    <x v="98"/>
    <x v="6"/>
    <x v="664"/>
    <x v="118"/>
    <x v="23"/>
    <x v="23"/>
    <x v="3"/>
    <x v="3"/>
    <x v="1"/>
    <x v="5"/>
    <x v="5"/>
  </r>
  <r>
    <x v="672"/>
    <x v="0"/>
    <x v="5"/>
    <x v="16"/>
    <x v="17"/>
    <x v="6"/>
    <x v="665"/>
    <x v="117"/>
    <x v="23"/>
    <x v="23"/>
    <x v="3"/>
    <x v="3"/>
    <x v="1"/>
    <x v="5"/>
    <x v="5"/>
  </r>
  <r>
    <x v="669"/>
    <x v="0"/>
    <x v="8"/>
    <x v="11"/>
    <x v="16"/>
    <x v="112"/>
    <x v="662"/>
    <x v="116"/>
    <x v="23"/>
    <x v="23"/>
    <x v="3"/>
    <x v="3"/>
    <x v="1"/>
    <x v="8"/>
    <x v="8"/>
  </r>
  <r>
    <x v="672"/>
    <x v="0"/>
    <x v="6"/>
    <x v="50"/>
    <x v="4"/>
    <x v="31"/>
    <x v="665"/>
    <x v="117"/>
    <x v="23"/>
    <x v="23"/>
    <x v="3"/>
    <x v="3"/>
    <x v="1"/>
    <x v="6"/>
    <x v="6"/>
  </r>
  <r>
    <x v="670"/>
    <x v="0"/>
    <x v="5"/>
    <x v="12"/>
    <x v="45"/>
    <x v="6"/>
    <x v="663"/>
    <x v="115"/>
    <x v="23"/>
    <x v="23"/>
    <x v="3"/>
    <x v="3"/>
    <x v="1"/>
    <x v="5"/>
    <x v="5"/>
  </r>
  <r>
    <x v="673"/>
    <x v="0"/>
    <x v="2"/>
    <x v="25"/>
    <x v="117"/>
    <x v="694"/>
    <x v="666"/>
    <x v="119"/>
    <x v="23"/>
    <x v="23"/>
    <x v="3"/>
    <x v="3"/>
    <x v="1"/>
    <x v="2"/>
    <x v="2"/>
  </r>
  <r>
    <x v="674"/>
    <x v="0"/>
    <x v="5"/>
    <x v="12"/>
    <x v="45"/>
    <x v="6"/>
    <x v="667"/>
    <x v="119"/>
    <x v="23"/>
    <x v="23"/>
    <x v="3"/>
    <x v="3"/>
    <x v="1"/>
    <x v="5"/>
    <x v="5"/>
  </r>
  <r>
    <x v="675"/>
    <x v="0"/>
    <x v="9"/>
    <x v="51"/>
    <x v="60"/>
    <x v="71"/>
    <x v="668"/>
    <x v="116"/>
    <x v="23"/>
    <x v="23"/>
    <x v="3"/>
    <x v="3"/>
    <x v="1"/>
    <x v="9"/>
    <x v="9"/>
  </r>
  <r>
    <x v="674"/>
    <x v="0"/>
    <x v="10"/>
    <x v="5"/>
    <x v="36"/>
    <x v="348"/>
    <x v="667"/>
    <x v="119"/>
    <x v="23"/>
    <x v="23"/>
    <x v="3"/>
    <x v="3"/>
    <x v="1"/>
    <x v="10"/>
    <x v="10"/>
  </r>
  <r>
    <x v="676"/>
    <x v="0"/>
    <x v="11"/>
    <x v="94"/>
    <x v="90"/>
    <x v="1254"/>
    <x v="669"/>
    <x v="118"/>
    <x v="23"/>
    <x v="23"/>
    <x v="3"/>
    <x v="3"/>
    <x v="1"/>
    <x v="11"/>
    <x v="11"/>
  </r>
  <r>
    <x v="663"/>
    <x v="0"/>
    <x v="5"/>
    <x v="12"/>
    <x v="12"/>
    <x v="13"/>
    <x v="656"/>
    <x v="117"/>
    <x v="23"/>
    <x v="23"/>
    <x v="3"/>
    <x v="3"/>
    <x v="1"/>
    <x v="5"/>
    <x v="5"/>
  </r>
  <r>
    <x v="655"/>
    <x v="0"/>
    <x v="3"/>
    <x v="11"/>
    <x v="23"/>
    <x v="246"/>
    <x v="648"/>
    <x v="115"/>
    <x v="23"/>
    <x v="23"/>
    <x v="3"/>
    <x v="3"/>
    <x v="1"/>
    <x v="3"/>
    <x v="3"/>
  </r>
  <r>
    <x v="662"/>
    <x v="0"/>
    <x v="1"/>
    <x v="33"/>
    <x v="32"/>
    <x v="358"/>
    <x v="655"/>
    <x v="117"/>
    <x v="23"/>
    <x v="23"/>
    <x v="3"/>
    <x v="3"/>
    <x v="1"/>
    <x v="1"/>
    <x v="1"/>
  </r>
  <r>
    <x v="677"/>
    <x v="0"/>
    <x v="1"/>
    <x v="34"/>
    <x v="105"/>
    <x v="172"/>
    <x v="670"/>
    <x v="116"/>
    <x v="23"/>
    <x v="23"/>
    <x v="3"/>
    <x v="3"/>
    <x v="1"/>
    <x v="1"/>
    <x v="1"/>
  </r>
  <r>
    <x v="662"/>
    <x v="0"/>
    <x v="5"/>
    <x v="6"/>
    <x v="6"/>
    <x v="6"/>
    <x v="655"/>
    <x v="117"/>
    <x v="23"/>
    <x v="23"/>
    <x v="3"/>
    <x v="3"/>
    <x v="1"/>
    <x v="5"/>
    <x v="5"/>
  </r>
  <r>
    <x v="657"/>
    <x v="0"/>
    <x v="2"/>
    <x v="31"/>
    <x v="47"/>
    <x v="6"/>
    <x v="650"/>
    <x v="115"/>
    <x v="23"/>
    <x v="23"/>
    <x v="3"/>
    <x v="3"/>
    <x v="1"/>
    <x v="2"/>
    <x v="2"/>
  </r>
  <r>
    <x v="678"/>
    <x v="0"/>
    <x v="9"/>
    <x v="46"/>
    <x v="31"/>
    <x v="274"/>
    <x v="671"/>
    <x v="116"/>
    <x v="23"/>
    <x v="23"/>
    <x v="3"/>
    <x v="3"/>
    <x v="1"/>
    <x v="9"/>
    <x v="9"/>
  </r>
  <r>
    <x v="679"/>
    <x v="0"/>
    <x v="1"/>
    <x v="90"/>
    <x v="39"/>
    <x v="154"/>
    <x v="672"/>
    <x v="115"/>
    <x v="23"/>
    <x v="23"/>
    <x v="3"/>
    <x v="3"/>
    <x v="1"/>
    <x v="1"/>
    <x v="1"/>
  </r>
  <r>
    <x v="675"/>
    <x v="0"/>
    <x v="4"/>
    <x v="63"/>
    <x v="30"/>
    <x v="209"/>
    <x v="668"/>
    <x v="116"/>
    <x v="23"/>
    <x v="23"/>
    <x v="3"/>
    <x v="3"/>
    <x v="1"/>
    <x v="4"/>
    <x v="4"/>
  </r>
  <r>
    <x v="679"/>
    <x v="0"/>
    <x v="11"/>
    <x v="27"/>
    <x v="27"/>
    <x v="28"/>
    <x v="672"/>
    <x v="115"/>
    <x v="23"/>
    <x v="23"/>
    <x v="3"/>
    <x v="3"/>
    <x v="1"/>
    <x v="11"/>
    <x v="11"/>
  </r>
  <r>
    <x v="655"/>
    <x v="0"/>
    <x v="9"/>
    <x v="37"/>
    <x v="30"/>
    <x v="14"/>
    <x v="648"/>
    <x v="115"/>
    <x v="23"/>
    <x v="23"/>
    <x v="3"/>
    <x v="3"/>
    <x v="1"/>
    <x v="9"/>
    <x v="9"/>
  </r>
  <r>
    <x v="662"/>
    <x v="0"/>
    <x v="10"/>
    <x v="7"/>
    <x v="11"/>
    <x v="319"/>
    <x v="655"/>
    <x v="117"/>
    <x v="23"/>
    <x v="23"/>
    <x v="3"/>
    <x v="3"/>
    <x v="1"/>
    <x v="10"/>
    <x v="10"/>
  </r>
  <r>
    <x v="664"/>
    <x v="0"/>
    <x v="9"/>
    <x v="30"/>
    <x v="63"/>
    <x v="34"/>
    <x v="657"/>
    <x v="118"/>
    <x v="23"/>
    <x v="23"/>
    <x v="3"/>
    <x v="3"/>
    <x v="1"/>
    <x v="9"/>
    <x v="9"/>
  </r>
  <r>
    <x v="659"/>
    <x v="0"/>
    <x v="9"/>
    <x v="175"/>
    <x v="158"/>
    <x v="1308"/>
    <x v="652"/>
    <x v="116"/>
    <x v="23"/>
    <x v="23"/>
    <x v="3"/>
    <x v="3"/>
    <x v="1"/>
    <x v="9"/>
    <x v="9"/>
  </r>
  <r>
    <x v="656"/>
    <x v="0"/>
    <x v="3"/>
    <x v="63"/>
    <x v="3"/>
    <x v="239"/>
    <x v="649"/>
    <x v="116"/>
    <x v="23"/>
    <x v="23"/>
    <x v="3"/>
    <x v="3"/>
    <x v="1"/>
    <x v="3"/>
    <x v="3"/>
  </r>
  <r>
    <x v="663"/>
    <x v="0"/>
    <x v="7"/>
    <x v="13"/>
    <x v="62"/>
    <x v="162"/>
    <x v="656"/>
    <x v="117"/>
    <x v="23"/>
    <x v="23"/>
    <x v="3"/>
    <x v="3"/>
    <x v="1"/>
    <x v="7"/>
    <x v="7"/>
  </r>
  <r>
    <x v="657"/>
    <x v="1"/>
    <x v="2"/>
    <x v="31"/>
    <x v="47"/>
    <x v="6"/>
    <x v="650"/>
    <x v="115"/>
    <x v="23"/>
    <x v="23"/>
    <x v="3"/>
    <x v="3"/>
    <x v="1"/>
    <x v="2"/>
    <x v="2"/>
  </r>
  <r>
    <x v="664"/>
    <x v="0"/>
    <x v="7"/>
    <x v="6"/>
    <x v="6"/>
    <x v="6"/>
    <x v="657"/>
    <x v="118"/>
    <x v="23"/>
    <x v="23"/>
    <x v="3"/>
    <x v="3"/>
    <x v="1"/>
    <x v="7"/>
    <x v="7"/>
  </r>
  <r>
    <x v="657"/>
    <x v="0"/>
    <x v="10"/>
    <x v="13"/>
    <x v="63"/>
    <x v="72"/>
    <x v="650"/>
    <x v="115"/>
    <x v="23"/>
    <x v="23"/>
    <x v="3"/>
    <x v="3"/>
    <x v="1"/>
    <x v="10"/>
    <x v="10"/>
  </r>
  <r>
    <x v="656"/>
    <x v="0"/>
    <x v="7"/>
    <x v="21"/>
    <x v="18"/>
    <x v="11"/>
    <x v="649"/>
    <x v="116"/>
    <x v="23"/>
    <x v="23"/>
    <x v="3"/>
    <x v="3"/>
    <x v="1"/>
    <x v="7"/>
    <x v="7"/>
  </r>
  <r>
    <x v="658"/>
    <x v="0"/>
    <x v="3"/>
    <x v="58"/>
    <x v="74"/>
    <x v="1309"/>
    <x v="651"/>
    <x v="116"/>
    <x v="23"/>
    <x v="23"/>
    <x v="3"/>
    <x v="3"/>
    <x v="1"/>
    <x v="3"/>
    <x v="3"/>
  </r>
  <r>
    <x v="678"/>
    <x v="0"/>
    <x v="11"/>
    <x v="35"/>
    <x v="44"/>
    <x v="287"/>
    <x v="671"/>
    <x v="116"/>
    <x v="23"/>
    <x v="23"/>
    <x v="3"/>
    <x v="3"/>
    <x v="1"/>
    <x v="11"/>
    <x v="11"/>
  </r>
  <r>
    <x v="676"/>
    <x v="0"/>
    <x v="0"/>
    <x v="30"/>
    <x v="63"/>
    <x v="34"/>
    <x v="669"/>
    <x v="118"/>
    <x v="23"/>
    <x v="23"/>
    <x v="3"/>
    <x v="3"/>
    <x v="1"/>
    <x v="0"/>
    <x v="0"/>
  </r>
  <r>
    <x v="674"/>
    <x v="0"/>
    <x v="1"/>
    <x v="113"/>
    <x v="120"/>
    <x v="319"/>
    <x v="667"/>
    <x v="119"/>
    <x v="23"/>
    <x v="23"/>
    <x v="3"/>
    <x v="3"/>
    <x v="1"/>
    <x v="1"/>
    <x v="1"/>
  </r>
  <r>
    <x v="678"/>
    <x v="0"/>
    <x v="0"/>
    <x v="13"/>
    <x v="18"/>
    <x v="19"/>
    <x v="671"/>
    <x v="116"/>
    <x v="23"/>
    <x v="23"/>
    <x v="3"/>
    <x v="3"/>
    <x v="1"/>
    <x v="0"/>
    <x v="0"/>
  </r>
  <r>
    <x v="675"/>
    <x v="0"/>
    <x v="2"/>
    <x v="33"/>
    <x v="66"/>
    <x v="239"/>
    <x v="668"/>
    <x v="116"/>
    <x v="23"/>
    <x v="23"/>
    <x v="3"/>
    <x v="3"/>
    <x v="1"/>
    <x v="2"/>
    <x v="2"/>
  </r>
  <r>
    <x v="671"/>
    <x v="0"/>
    <x v="6"/>
    <x v="53"/>
    <x v="47"/>
    <x v="152"/>
    <x v="664"/>
    <x v="118"/>
    <x v="23"/>
    <x v="23"/>
    <x v="3"/>
    <x v="3"/>
    <x v="1"/>
    <x v="6"/>
    <x v="6"/>
  </r>
  <r>
    <x v="669"/>
    <x v="0"/>
    <x v="3"/>
    <x v="9"/>
    <x v="62"/>
    <x v="84"/>
    <x v="662"/>
    <x v="116"/>
    <x v="23"/>
    <x v="23"/>
    <x v="3"/>
    <x v="3"/>
    <x v="1"/>
    <x v="3"/>
    <x v="3"/>
  </r>
  <r>
    <x v="679"/>
    <x v="0"/>
    <x v="0"/>
    <x v="21"/>
    <x v="65"/>
    <x v="75"/>
    <x v="672"/>
    <x v="115"/>
    <x v="23"/>
    <x v="23"/>
    <x v="3"/>
    <x v="3"/>
    <x v="1"/>
    <x v="0"/>
    <x v="0"/>
  </r>
  <r>
    <x v="669"/>
    <x v="1"/>
    <x v="2"/>
    <x v="3"/>
    <x v="11"/>
    <x v="263"/>
    <x v="662"/>
    <x v="116"/>
    <x v="23"/>
    <x v="23"/>
    <x v="3"/>
    <x v="3"/>
    <x v="1"/>
    <x v="2"/>
    <x v="2"/>
  </r>
  <r>
    <x v="674"/>
    <x v="0"/>
    <x v="0"/>
    <x v="6"/>
    <x v="85"/>
    <x v="171"/>
    <x v="667"/>
    <x v="119"/>
    <x v="23"/>
    <x v="23"/>
    <x v="3"/>
    <x v="3"/>
    <x v="1"/>
    <x v="0"/>
    <x v="0"/>
  </r>
  <r>
    <x v="679"/>
    <x v="1"/>
    <x v="2"/>
    <x v="104"/>
    <x v="125"/>
    <x v="321"/>
    <x v="672"/>
    <x v="115"/>
    <x v="23"/>
    <x v="23"/>
    <x v="3"/>
    <x v="3"/>
    <x v="1"/>
    <x v="2"/>
    <x v="2"/>
  </r>
  <r>
    <x v="675"/>
    <x v="0"/>
    <x v="5"/>
    <x v="16"/>
    <x v="45"/>
    <x v="145"/>
    <x v="668"/>
    <x v="116"/>
    <x v="23"/>
    <x v="23"/>
    <x v="3"/>
    <x v="3"/>
    <x v="1"/>
    <x v="5"/>
    <x v="5"/>
  </r>
  <r>
    <x v="671"/>
    <x v="0"/>
    <x v="0"/>
    <x v="21"/>
    <x v="18"/>
    <x v="11"/>
    <x v="664"/>
    <x v="118"/>
    <x v="23"/>
    <x v="23"/>
    <x v="3"/>
    <x v="3"/>
    <x v="1"/>
    <x v="0"/>
    <x v="0"/>
  </r>
  <r>
    <x v="675"/>
    <x v="1"/>
    <x v="2"/>
    <x v="2"/>
    <x v="66"/>
    <x v="167"/>
    <x v="668"/>
    <x v="116"/>
    <x v="23"/>
    <x v="23"/>
    <x v="3"/>
    <x v="3"/>
    <x v="1"/>
    <x v="2"/>
    <x v="2"/>
  </r>
  <r>
    <x v="660"/>
    <x v="0"/>
    <x v="11"/>
    <x v="78"/>
    <x v="103"/>
    <x v="842"/>
    <x v="653"/>
    <x v="117"/>
    <x v="23"/>
    <x v="23"/>
    <x v="3"/>
    <x v="3"/>
    <x v="1"/>
    <x v="11"/>
    <x v="11"/>
  </r>
  <r>
    <x v="658"/>
    <x v="1"/>
    <x v="2"/>
    <x v="171"/>
    <x v="160"/>
    <x v="1310"/>
    <x v="651"/>
    <x v="116"/>
    <x v="23"/>
    <x v="23"/>
    <x v="3"/>
    <x v="3"/>
    <x v="1"/>
    <x v="2"/>
    <x v="2"/>
  </r>
  <r>
    <x v="659"/>
    <x v="0"/>
    <x v="1"/>
    <x v="180"/>
    <x v="242"/>
    <x v="216"/>
    <x v="652"/>
    <x v="116"/>
    <x v="23"/>
    <x v="23"/>
    <x v="3"/>
    <x v="3"/>
    <x v="1"/>
    <x v="1"/>
    <x v="1"/>
  </r>
  <r>
    <x v="659"/>
    <x v="0"/>
    <x v="3"/>
    <x v="105"/>
    <x v="103"/>
    <x v="233"/>
    <x v="652"/>
    <x v="116"/>
    <x v="23"/>
    <x v="23"/>
    <x v="3"/>
    <x v="3"/>
    <x v="1"/>
    <x v="3"/>
    <x v="3"/>
  </r>
  <r>
    <x v="658"/>
    <x v="0"/>
    <x v="10"/>
    <x v="49"/>
    <x v="40"/>
    <x v="936"/>
    <x v="651"/>
    <x v="116"/>
    <x v="23"/>
    <x v="23"/>
    <x v="3"/>
    <x v="3"/>
    <x v="1"/>
    <x v="10"/>
    <x v="10"/>
  </r>
  <r>
    <x v="660"/>
    <x v="1"/>
    <x v="2"/>
    <x v="144"/>
    <x v="159"/>
    <x v="1311"/>
    <x v="653"/>
    <x v="117"/>
    <x v="23"/>
    <x v="23"/>
    <x v="3"/>
    <x v="3"/>
    <x v="1"/>
    <x v="2"/>
    <x v="2"/>
  </r>
  <r>
    <x v="659"/>
    <x v="1"/>
    <x v="2"/>
    <x v="180"/>
    <x v="166"/>
    <x v="383"/>
    <x v="652"/>
    <x v="116"/>
    <x v="23"/>
    <x v="23"/>
    <x v="3"/>
    <x v="3"/>
    <x v="1"/>
    <x v="2"/>
    <x v="2"/>
  </r>
  <r>
    <x v="658"/>
    <x v="0"/>
    <x v="9"/>
    <x v="109"/>
    <x v="133"/>
    <x v="33"/>
    <x v="651"/>
    <x v="116"/>
    <x v="23"/>
    <x v="23"/>
    <x v="3"/>
    <x v="3"/>
    <x v="1"/>
    <x v="9"/>
    <x v="9"/>
  </r>
  <r>
    <x v="658"/>
    <x v="0"/>
    <x v="1"/>
    <x v="176"/>
    <x v="22"/>
    <x v="1312"/>
    <x v="651"/>
    <x v="116"/>
    <x v="23"/>
    <x v="23"/>
    <x v="3"/>
    <x v="3"/>
    <x v="1"/>
    <x v="1"/>
    <x v="1"/>
  </r>
  <r>
    <x v="661"/>
    <x v="0"/>
    <x v="4"/>
    <x v="7"/>
    <x v="7"/>
    <x v="7"/>
    <x v="654"/>
    <x v="118"/>
    <x v="23"/>
    <x v="23"/>
    <x v="3"/>
    <x v="3"/>
    <x v="1"/>
    <x v="4"/>
    <x v="4"/>
  </r>
  <r>
    <x v="671"/>
    <x v="0"/>
    <x v="11"/>
    <x v="39"/>
    <x v="119"/>
    <x v="78"/>
    <x v="664"/>
    <x v="118"/>
    <x v="23"/>
    <x v="23"/>
    <x v="3"/>
    <x v="3"/>
    <x v="1"/>
    <x v="11"/>
    <x v="11"/>
  </r>
  <r>
    <x v="669"/>
    <x v="0"/>
    <x v="7"/>
    <x v="12"/>
    <x v="6"/>
    <x v="145"/>
    <x v="662"/>
    <x v="116"/>
    <x v="23"/>
    <x v="23"/>
    <x v="3"/>
    <x v="3"/>
    <x v="1"/>
    <x v="7"/>
    <x v="7"/>
  </r>
  <r>
    <x v="675"/>
    <x v="0"/>
    <x v="3"/>
    <x v="24"/>
    <x v="34"/>
    <x v="78"/>
    <x v="668"/>
    <x v="116"/>
    <x v="23"/>
    <x v="23"/>
    <x v="3"/>
    <x v="3"/>
    <x v="1"/>
    <x v="3"/>
    <x v="3"/>
  </r>
  <r>
    <x v="678"/>
    <x v="0"/>
    <x v="1"/>
    <x v="56"/>
    <x v="83"/>
    <x v="749"/>
    <x v="671"/>
    <x v="116"/>
    <x v="23"/>
    <x v="23"/>
    <x v="3"/>
    <x v="3"/>
    <x v="1"/>
    <x v="1"/>
    <x v="1"/>
  </r>
  <r>
    <x v="673"/>
    <x v="0"/>
    <x v="8"/>
    <x v="99"/>
    <x v="145"/>
    <x v="7"/>
    <x v="666"/>
    <x v="119"/>
    <x v="23"/>
    <x v="23"/>
    <x v="3"/>
    <x v="3"/>
    <x v="1"/>
    <x v="8"/>
    <x v="8"/>
  </r>
  <r>
    <x v="667"/>
    <x v="0"/>
    <x v="8"/>
    <x v="27"/>
    <x v="114"/>
    <x v="864"/>
    <x v="660"/>
    <x v="118"/>
    <x v="23"/>
    <x v="23"/>
    <x v="3"/>
    <x v="3"/>
    <x v="1"/>
    <x v="8"/>
    <x v="8"/>
  </r>
  <r>
    <x v="680"/>
    <x v="0"/>
    <x v="0"/>
    <x v="75"/>
    <x v="91"/>
    <x v="124"/>
    <x v="673"/>
    <x v="118"/>
    <x v="23"/>
    <x v="23"/>
    <x v="3"/>
    <x v="3"/>
    <x v="1"/>
    <x v="0"/>
    <x v="0"/>
  </r>
  <r>
    <x v="666"/>
    <x v="0"/>
    <x v="7"/>
    <x v="6"/>
    <x v="6"/>
    <x v="6"/>
    <x v="659"/>
    <x v="115"/>
    <x v="23"/>
    <x v="23"/>
    <x v="3"/>
    <x v="3"/>
    <x v="1"/>
    <x v="7"/>
    <x v="7"/>
  </r>
  <r>
    <x v="667"/>
    <x v="0"/>
    <x v="2"/>
    <x v="52"/>
    <x v="114"/>
    <x v="1313"/>
    <x v="660"/>
    <x v="118"/>
    <x v="23"/>
    <x v="23"/>
    <x v="3"/>
    <x v="3"/>
    <x v="1"/>
    <x v="2"/>
    <x v="2"/>
  </r>
  <r>
    <x v="675"/>
    <x v="0"/>
    <x v="8"/>
    <x v="35"/>
    <x v="44"/>
    <x v="287"/>
    <x v="668"/>
    <x v="116"/>
    <x v="23"/>
    <x v="23"/>
    <x v="3"/>
    <x v="3"/>
    <x v="1"/>
    <x v="8"/>
    <x v="8"/>
  </r>
  <r>
    <x v="680"/>
    <x v="0"/>
    <x v="11"/>
    <x v="6"/>
    <x v="41"/>
    <x v="34"/>
    <x v="673"/>
    <x v="118"/>
    <x v="23"/>
    <x v="23"/>
    <x v="3"/>
    <x v="3"/>
    <x v="1"/>
    <x v="11"/>
    <x v="11"/>
  </r>
  <r>
    <x v="665"/>
    <x v="0"/>
    <x v="10"/>
    <x v="11"/>
    <x v="23"/>
    <x v="246"/>
    <x v="658"/>
    <x v="119"/>
    <x v="23"/>
    <x v="23"/>
    <x v="3"/>
    <x v="3"/>
    <x v="1"/>
    <x v="10"/>
    <x v="10"/>
  </r>
  <r>
    <x v="668"/>
    <x v="0"/>
    <x v="9"/>
    <x v="33"/>
    <x v="21"/>
    <x v="378"/>
    <x v="661"/>
    <x v="117"/>
    <x v="23"/>
    <x v="23"/>
    <x v="3"/>
    <x v="3"/>
    <x v="1"/>
    <x v="9"/>
    <x v="9"/>
  </r>
  <r>
    <x v="680"/>
    <x v="0"/>
    <x v="6"/>
    <x v="12"/>
    <x v="45"/>
    <x v="6"/>
    <x v="673"/>
    <x v="118"/>
    <x v="23"/>
    <x v="23"/>
    <x v="3"/>
    <x v="3"/>
    <x v="1"/>
    <x v="6"/>
    <x v="6"/>
  </r>
  <r>
    <x v="666"/>
    <x v="0"/>
    <x v="0"/>
    <x v="16"/>
    <x v="17"/>
    <x v="6"/>
    <x v="659"/>
    <x v="115"/>
    <x v="23"/>
    <x v="23"/>
    <x v="3"/>
    <x v="3"/>
    <x v="1"/>
    <x v="0"/>
    <x v="0"/>
  </r>
  <r>
    <x v="666"/>
    <x v="1"/>
    <x v="2"/>
    <x v="10"/>
    <x v="0"/>
    <x v="6"/>
    <x v="659"/>
    <x v="115"/>
    <x v="23"/>
    <x v="23"/>
    <x v="3"/>
    <x v="3"/>
    <x v="1"/>
    <x v="2"/>
    <x v="2"/>
  </r>
  <r>
    <x v="680"/>
    <x v="0"/>
    <x v="10"/>
    <x v="16"/>
    <x v="17"/>
    <x v="6"/>
    <x v="673"/>
    <x v="118"/>
    <x v="23"/>
    <x v="23"/>
    <x v="3"/>
    <x v="3"/>
    <x v="1"/>
    <x v="10"/>
    <x v="10"/>
  </r>
  <r>
    <x v="668"/>
    <x v="0"/>
    <x v="5"/>
    <x v="12"/>
    <x v="12"/>
    <x v="13"/>
    <x v="661"/>
    <x v="117"/>
    <x v="23"/>
    <x v="23"/>
    <x v="3"/>
    <x v="3"/>
    <x v="1"/>
    <x v="5"/>
    <x v="5"/>
  </r>
  <r>
    <x v="666"/>
    <x v="0"/>
    <x v="1"/>
    <x v="79"/>
    <x v="9"/>
    <x v="6"/>
    <x v="659"/>
    <x v="115"/>
    <x v="23"/>
    <x v="23"/>
    <x v="3"/>
    <x v="3"/>
    <x v="1"/>
    <x v="1"/>
    <x v="1"/>
  </r>
  <r>
    <x v="655"/>
    <x v="1"/>
    <x v="2"/>
    <x v="2"/>
    <x v="87"/>
    <x v="6"/>
    <x v="648"/>
    <x v="115"/>
    <x v="23"/>
    <x v="23"/>
    <x v="3"/>
    <x v="3"/>
    <x v="1"/>
    <x v="2"/>
    <x v="2"/>
  </r>
  <r>
    <x v="660"/>
    <x v="0"/>
    <x v="0"/>
    <x v="92"/>
    <x v="63"/>
    <x v="57"/>
    <x v="653"/>
    <x v="117"/>
    <x v="23"/>
    <x v="23"/>
    <x v="3"/>
    <x v="3"/>
    <x v="1"/>
    <x v="0"/>
    <x v="0"/>
  </r>
  <r>
    <x v="673"/>
    <x v="0"/>
    <x v="4"/>
    <x v="34"/>
    <x v="118"/>
    <x v="281"/>
    <x v="666"/>
    <x v="119"/>
    <x v="23"/>
    <x v="23"/>
    <x v="3"/>
    <x v="3"/>
    <x v="1"/>
    <x v="4"/>
    <x v="4"/>
  </r>
  <r>
    <x v="659"/>
    <x v="0"/>
    <x v="2"/>
    <x v="214"/>
    <x v="189"/>
    <x v="1314"/>
    <x v="652"/>
    <x v="116"/>
    <x v="23"/>
    <x v="23"/>
    <x v="3"/>
    <x v="3"/>
    <x v="1"/>
    <x v="2"/>
    <x v="2"/>
  </r>
  <r>
    <x v="661"/>
    <x v="0"/>
    <x v="5"/>
    <x v="6"/>
    <x v="41"/>
    <x v="34"/>
    <x v="654"/>
    <x v="118"/>
    <x v="23"/>
    <x v="23"/>
    <x v="3"/>
    <x v="3"/>
    <x v="1"/>
    <x v="5"/>
    <x v="5"/>
  </r>
  <r>
    <x v="662"/>
    <x v="0"/>
    <x v="3"/>
    <x v="15"/>
    <x v="4"/>
    <x v="270"/>
    <x v="655"/>
    <x v="117"/>
    <x v="23"/>
    <x v="23"/>
    <x v="3"/>
    <x v="3"/>
    <x v="1"/>
    <x v="3"/>
    <x v="3"/>
  </r>
  <r>
    <x v="677"/>
    <x v="0"/>
    <x v="7"/>
    <x v="9"/>
    <x v="11"/>
    <x v="35"/>
    <x v="670"/>
    <x v="116"/>
    <x v="23"/>
    <x v="23"/>
    <x v="3"/>
    <x v="3"/>
    <x v="1"/>
    <x v="7"/>
    <x v="7"/>
  </r>
  <r>
    <x v="674"/>
    <x v="0"/>
    <x v="6"/>
    <x v="1"/>
    <x v="26"/>
    <x v="254"/>
    <x v="667"/>
    <x v="119"/>
    <x v="23"/>
    <x v="23"/>
    <x v="3"/>
    <x v="3"/>
    <x v="1"/>
    <x v="6"/>
    <x v="6"/>
  </r>
  <r>
    <x v="672"/>
    <x v="0"/>
    <x v="11"/>
    <x v="14"/>
    <x v="57"/>
    <x v="34"/>
    <x v="665"/>
    <x v="117"/>
    <x v="23"/>
    <x v="23"/>
    <x v="3"/>
    <x v="3"/>
    <x v="1"/>
    <x v="11"/>
    <x v="11"/>
  </r>
  <r>
    <x v="669"/>
    <x v="0"/>
    <x v="4"/>
    <x v="30"/>
    <x v="63"/>
    <x v="34"/>
    <x v="662"/>
    <x v="116"/>
    <x v="23"/>
    <x v="23"/>
    <x v="3"/>
    <x v="3"/>
    <x v="1"/>
    <x v="4"/>
    <x v="4"/>
  </r>
  <r>
    <x v="679"/>
    <x v="0"/>
    <x v="9"/>
    <x v="18"/>
    <x v="57"/>
    <x v="11"/>
    <x v="672"/>
    <x v="115"/>
    <x v="23"/>
    <x v="23"/>
    <x v="3"/>
    <x v="3"/>
    <x v="1"/>
    <x v="9"/>
    <x v="9"/>
  </r>
  <r>
    <x v="675"/>
    <x v="0"/>
    <x v="10"/>
    <x v="30"/>
    <x v="63"/>
    <x v="34"/>
    <x v="668"/>
    <x v="116"/>
    <x v="23"/>
    <x v="23"/>
    <x v="3"/>
    <x v="3"/>
    <x v="1"/>
    <x v="10"/>
    <x v="10"/>
  </r>
  <r>
    <x v="669"/>
    <x v="0"/>
    <x v="1"/>
    <x v="1"/>
    <x v="36"/>
    <x v="196"/>
    <x v="662"/>
    <x v="116"/>
    <x v="23"/>
    <x v="23"/>
    <x v="3"/>
    <x v="3"/>
    <x v="1"/>
    <x v="1"/>
    <x v="1"/>
  </r>
  <r>
    <x v="679"/>
    <x v="0"/>
    <x v="2"/>
    <x v="101"/>
    <x v="72"/>
    <x v="566"/>
    <x v="672"/>
    <x v="115"/>
    <x v="23"/>
    <x v="23"/>
    <x v="3"/>
    <x v="3"/>
    <x v="1"/>
    <x v="2"/>
    <x v="2"/>
  </r>
  <r>
    <x v="664"/>
    <x v="0"/>
    <x v="3"/>
    <x v="79"/>
    <x v="13"/>
    <x v="37"/>
    <x v="657"/>
    <x v="118"/>
    <x v="23"/>
    <x v="23"/>
    <x v="3"/>
    <x v="3"/>
    <x v="1"/>
    <x v="3"/>
    <x v="3"/>
  </r>
  <r>
    <x v="657"/>
    <x v="0"/>
    <x v="7"/>
    <x v="0"/>
    <x v="9"/>
    <x v="265"/>
    <x v="650"/>
    <x v="115"/>
    <x v="23"/>
    <x v="23"/>
    <x v="3"/>
    <x v="3"/>
    <x v="1"/>
    <x v="7"/>
    <x v="7"/>
  </r>
  <r>
    <x v="655"/>
    <x v="0"/>
    <x v="10"/>
    <x v="30"/>
    <x v="65"/>
    <x v="244"/>
    <x v="648"/>
    <x v="115"/>
    <x v="23"/>
    <x v="23"/>
    <x v="3"/>
    <x v="3"/>
    <x v="1"/>
    <x v="10"/>
    <x v="10"/>
  </r>
  <r>
    <x v="664"/>
    <x v="0"/>
    <x v="6"/>
    <x v="6"/>
    <x v="41"/>
    <x v="34"/>
    <x v="657"/>
    <x v="118"/>
    <x v="23"/>
    <x v="23"/>
    <x v="3"/>
    <x v="3"/>
    <x v="1"/>
    <x v="6"/>
    <x v="6"/>
  </r>
  <r>
    <x v="663"/>
    <x v="1"/>
    <x v="2"/>
    <x v="19"/>
    <x v="27"/>
    <x v="303"/>
    <x v="656"/>
    <x v="117"/>
    <x v="23"/>
    <x v="23"/>
    <x v="3"/>
    <x v="3"/>
    <x v="1"/>
    <x v="2"/>
    <x v="2"/>
  </r>
  <r>
    <x v="655"/>
    <x v="0"/>
    <x v="4"/>
    <x v="17"/>
    <x v="43"/>
    <x v="437"/>
    <x v="648"/>
    <x v="115"/>
    <x v="23"/>
    <x v="23"/>
    <x v="3"/>
    <x v="3"/>
    <x v="1"/>
    <x v="4"/>
    <x v="4"/>
  </r>
  <r>
    <x v="656"/>
    <x v="0"/>
    <x v="5"/>
    <x v="12"/>
    <x v="12"/>
    <x v="13"/>
    <x v="649"/>
    <x v="116"/>
    <x v="23"/>
    <x v="23"/>
    <x v="3"/>
    <x v="3"/>
    <x v="1"/>
    <x v="5"/>
    <x v="5"/>
  </r>
  <r>
    <x v="657"/>
    <x v="0"/>
    <x v="4"/>
    <x v="17"/>
    <x v="5"/>
    <x v="202"/>
    <x v="650"/>
    <x v="115"/>
    <x v="23"/>
    <x v="23"/>
    <x v="3"/>
    <x v="3"/>
    <x v="1"/>
    <x v="4"/>
    <x v="4"/>
  </r>
  <r>
    <x v="663"/>
    <x v="0"/>
    <x v="3"/>
    <x v="24"/>
    <x v="15"/>
    <x v="176"/>
    <x v="656"/>
    <x v="117"/>
    <x v="23"/>
    <x v="23"/>
    <x v="3"/>
    <x v="3"/>
    <x v="1"/>
    <x v="3"/>
    <x v="3"/>
  </r>
  <r>
    <x v="657"/>
    <x v="0"/>
    <x v="9"/>
    <x v="35"/>
    <x v="38"/>
    <x v="41"/>
    <x v="650"/>
    <x v="115"/>
    <x v="23"/>
    <x v="23"/>
    <x v="3"/>
    <x v="3"/>
    <x v="1"/>
    <x v="9"/>
    <x v="9"/>
  </r>
  <r>
    <x v="664"/>
    <x v="0"/>
    <x v="4"/>
    <x v="0"/>
    <x v="98"/>
    <x v="11"/>
    <x v="657"/>
    <x v="118"/>
    <x v="23"/>
    <x v="23"/>
    <x v="3"/>
    <x v="3"/>
    <x v="1"/>
    <x v="4"/>
    <x v="4"/>
  </r>
  <r>
    <x v="655"/>
    <x v="0"/>
    <x v="5"/>
    <x v="20"/>
    <x v="6"/>
    <x v="7"/>
    <x v="648"/>
    <x v="115"/>
    <x v="23"/>
    <x v="23"/>
    <x v="3"/>
    <x v="3"/>
    <x v="1"/>
    <x v="5"/>
    <x v="5"/>
  </r>
  <r>
    <x v="669"/>
    <x v="0"/>
    <x v="10"/>
    <x v="0"/>
    <x v="85"/>
    <x v="126"/>
    <x v="662"/>
    <x v="116"/>
    <x v="23"/>
    <x v="23"/>
    <x v="3"/>
    <x v="3"/>
    <x v="1"/>
    <x v="10"/>
    <x v="10"/>
  </r>
  <r>
    <x v="678"/>
    <x v="0"/>
    <x v="3"/>
    <x v="53"/>
    <x v="15"/>
    <x v="12"/>
    <x v="671"/>
    <x v="116"/>
    <x v="23"/>
    <x v="23"/>
    <x v="3"/>
    <x v="3"/>
    <x v="1"/>
    <x v="3"/>
    <x v="3"/>
  </r>
  <r>
    <x v="660"/>
    <x v="0"/>
    <x v="1"/>
    <x v="138"/>
    <x v="139"/>
    <x v="194"/>
    <x v="653"/>
    <x v="117"/>
    <x v="23"/>
    <x v="23"/>
    <x v="3"/>
    <x v="3"/>
    <x v="1"/>
    <x v="1"/>
    <x v="1"/>
  </r>
  <r>
    <x v="661"/>
    <x v="0"/>
    <x v="6"/>
    <x v="30"/>
    <x v="62"/>
    <x v="7"/>
    <x v="654"/>
    <x v="118"/>
    <x v="23"/>
    <x v="23"/>
    <x v="3"/>
    <x v="3"/>
    <x v="1"/>
    <x v="6"/>
    <x v="6"/>
  </r>
  <r>
    <x v="673"/>
    <x v="0"/>
    <x v="3"/>
    <x v="59"/>
    <x v="108"/>
    <x v="32"/>
    <x v="666"/>
    <x v="119"/>
    <x v="23"/>
    <x v="23"/>
    <x v="3"/>
    <x v="3"/>
    <x v="1"/>
    <x v="3"/>
    <x v="3"/>
  </r>
  <r>
    <x v="673"/>
    <x v="0"/>
    <x v="5"/>
    <x v="93"/>
    <x v="0"/>
    <x v="187"/>
    <x v="666"/>
    <x v="119"/>
    <x v="23"/>
    <x v="23"/>
    <x v="3"/>
    <x v="3"/>
    <x v="1"/>
    <x v="5"/>
    <x v="5"/>
  </r>
  <r>
    <x v="672"/>
    <x v="0"/>
    <x v="4"/>
    <x v="82"/>
    <x v="102"/>
    <x v="185"/>
    <x v="665"/>
    <x v="117"/>
    <x v="23"/>
    <x v="23"/>
    <x v="3"/>
    <x v="3"/>
    <x v="1"/>
    <x v="4"/>
    <x v="4"/>
  </r>
  <r>
    <x v="670"/>
    <x v="0"/>
    <x v="11"/>
    <x v="1"/>
    <x v="56"/>
    <x v="9"/>
    <x v="663"/>
    <x v="115"/>
    <x v="23"/>
    <x v="23"/>
    <x v="3"/>
    <x v="3"/>
    <x v="1"/>
    <x v="11"/>
    <x v="11"/>
  </r>
  <r>
    <x v="672"/>
    <x v="1"/>
    <x v="2"/>
    <x v="123"/>
    <x v="128"/>
    <x v="762"/>
    <x v="665"/>
    <x v="117"/>
    <x v="23"/>
    <x v="23"/>
    <x v="3"/>
    <x v="3"/>
    <x v="1"/>
    <x v="2"/>
    <x v="2"/>
  </r>
  <r>
    <x v="659"/>
    <x v="0"/>
    <x v="10"/>
    <x v="19"/>
    <x v="87"/>
    <x v="31"/>
    <x v="652"/>
    <x v="116"/>
    <x v="23"/>
    <x v="23"/>
    <x v="3"/>
    <x v="3"/>
    <x v="1"/>
    <x v="10"/>
    <x v="10"/>
  </r>
  <r>
    <x v="659"/>
    <x v="0"/>
    <x v="7"/>
    <x v="15"/>
    <x v="26"/>
    <x v="113"/>
    <x v="652"/>
    <x v="116"/>
    <x v="23"/>
    <x v="23"/>
    <x v="3"/>
    <x v="3"/>
    <x v="1"/>
    <x v="7"/>
    <x v="7"/>
  </r>
  <r>
    <x v="679"/>
    <x v="0"/>
    <x v="4"/>
    <x v="50"/>
    <x v="38"/>
    <x v="11"/>
    <x v="672"/>
    <x v="115"/>
    <x v="23"/>
    <x v="23"/>
    <x v="3"/>
    <x v="3"/>
    <x v="1"/>
    <x v="4"/>
    <x v="4"/>
  </r>
  <r>
    <x v="678"/>
    <x v="0"/>
    <x v="4"/>
    <x v="24"/>
    <x v="76"/>
    <x v="57"/>
    <x v="671"/>
    <x v="116"/>
    <x v="23"/>
    <x v="23"/>
    <x v="3"/>
    <x v="3"/>
    <x v="1"/>
    <x v="4"/>
    <x v="4"/>
  </r>
  <r>
    <x v="670"/>
    <x v="0"/>
    <x v="0"/>
    <x v="20"/>
    <x v="6"/>
    <x v="7"/>
    <x v="663"/>
    <x v="115"/>
    <x v="23"/>
    <x v="23"/>
    <x v="3"/>
    <x v="3"/>
    <x v="1"/>
    <x v="0"/>
    <x v="0"/>
  </r>
  <r>
    <x v="679"/>
    <x v="0"/>
    <x v="8"/>
    <x v="14"/>
    <x v="32"/>
    <x v="18"/>
    <x v="672"/>
    <x v="115"/>
    <x v="23"/>
    <x v="23"/>
    <x v="3"/>
    <x v="3"/>
    <x v="1"/>
    <x v="8"/>
    <x v="8"/>
  </r>
  <r>
    <x v="661"/>
    <x v="0"/>
    <x v="1"/>
    <x v="65"/>
    <x v="60"/>
    <x v="128"/>
    <x v="654"/>
    <x v="118"/>
    <x v="23"/>
    <x v="23"/>
    <x v="3"/>
    <x v="3"/>
    <x v="1"/>
    <x v="1"/>
    <x v="1"/>
  </r>
  <r>
    <x v="678"/>
    <x v="0"/>
    <x v="8"/>
    <x v="27"/>
    <x v="75"/>
    <x v="175"/>
    <x v="671"/>
    <x v="116"/>
    <x v="23"/>
    <x v="23"/>
    <x v="3"/>
    <x v="3"/>
    <x v="1"/>
    <x v="8"/>
    <x v="8"/>
  </r>
  <r>
    <x v="667"/>
    <x v="1"/>
    <x v="2"/>
    <x v="52"/>
    <x v="114"/>
    <x v="1313"/>
    <x v="660"/>
    <x v="118"/>
    <x v="23"/>
    <x v="23"/>
    <x v="3"/>
    <x v="3"/>
    <x v="1"/>
    <x v="2"/>
    <x v="2"/>
  </r>
  <r>
    <x v="676"/>
    <x v="0"/>
    <x v="10"/>
    <x v="24"/>
    <x v="38"/>
    <x v="63"/>
    <x v="669"/>
    <x v="118"/>
    <x v="23"/>
    <x v="23"/>
    <x v="3"/>
    <x v="3"/>
    <x v="1"/>
    <x v="10"/>
    <x v="10"/>
  </r>
  <r>
    <x v="658"/>
    <x v="0"/>
    <x v="11"/>
    <x v="124"/>
    <x v="158"/>
    <x v="1315"/>
    <x v="651"/>
    <x v="116"/>
    <x v="23"/>
    <x v="23"/>
    <x v="3"/>
    <x v="3"/>
    <x v="1"/>
    <x v="11"/>
    <x v="11"/>
  </r>
  <r>
    <x v="668"/>
    <x v="0"/>
    <x v="1"/>
    <x v="56"/>
    <x v="57"/>
    <x v="1316"/>
    <x v="661"/>
    <x v="117"/>
    <x v="23"/>
    <x v="23"/>
    <x v="3"/>
    <x v="3"/>
    <x v="1"/>
    <x v="1"/>
    <x v="1"/>
  </r>
  <r>
    <x v="678"/>
    <x v="0"/>
    <x v="2"/>
    <x v="36"/>
    <x v="87"/>
    <x v="326"/>
    <x v="671"/>
    <x v="116"/>
    <x v="23"/>
    <x v="23"/>
    <x v="3"/>
    <x v="3"/>
    <x v="1"/>
    <x v="2"/>
    <x v="2"/>
  </r>
  <r>
    <x v="665"/>
    <x v="1"/>
    <x v="2"/>
    <x v="120"/>
    <x v="29"/>
    <x v="6"/>
    <x v="658"/>
    <x v="119"/>
    <x v="23"/>
    <x v="23"/>
    <x v="3"/>
    <x v="3"/>
    <x v="1"/>
    <x v="2"/>
    <x v="2"/>
  </r>
  <r>
    <x v="676"/>
    <x v="0"/>
    <x v="5"/>
    <x v="0"/>
    <x v="41"/>
    <x v="6"/>
    <x v="669"/>
    <x v="118"/>
    <x v="23"/>
    <x v="23"/>
    <x v="3"/>
    <x v="3"/>
    <x v="1"/>
    <x v="5"/>
    <x v="5"/>
  </r>
  <r>
    <x v="666"/>
    <x v="0"/>
    <x v="2"/>
    <x v="10"/>
    <x v="0"/>
    <x v="6"/>
    <x v="659"/>
    <x v="115"/>
    <x v="23"/>
    <x v="23"/>
    <x v="3"/>
    <x v="3"/>
    <x v="1"/>
    <x v="2"/>
    <x v="2"/>
  </r>
  <r>
    <x v="672"/>
    <x v="0"/>
    <x v="0"/>
    <x v="21"/>
    <x v="94"/>
    <x v="6"/>
    <x v="665"/>
    <x v="117"/>
    <x v="23"/>
    <x v="23"/>
    <x v="3"/>
    <x v="3"/>
    <x v="1"/>
    <x v="0"/>
    <x v="0"/>
  </r>
  <r>
    <x v="666"/>
    <x v="0"/>
    <x v="4"/>
    <x v="10"/>
    <x v="9"/>
    <x v="9"/>
    <x v="659"/>
    <x v="115"/>
    <x v="23"/>
    <x v="23"/>
    <x v="3"/>
    <x v="3"/>
    <x v="1"/>
    <x v="4"/>
    <x v="4"/>
  </r>
  <r>
    <x v="674"/>
    <x v="0"/>
    <x v="8"/>
    <x v="19"/>
    <x v="19"/>
    <x v="233"/>
    <x v="667"/>
    <x v="119"/>
    <x v="23"/>
    <x v="23"/>
    <x v="3"/>
    <x v="3"/>
    <x v="1"/>
    <x v="8"/>
    <x v="8"/>
  </r>
  <r>
    <x v="680"/>
    <x v="0"/>
    <x v="5"/>
    <x v="75"/>
    <x v="91"/>
    <x v="124"/>
    <x v="673"/>
    <x v="118"/>
    <x v="23"/>
    <x v="23"/>
    <x v="3"/>
    <x v="3"/>
    <x v="1"/>
    <x v="5"/>
    <x v="5"/>
  </r>
  <r>
    <x v="667"/>
    <x v="0"/>
    <x v="3"/>
    <x v="24"/>
    <x v="48"/>
    <x v="234"/>
    <x v="660"/>
    <x v="118"/>
    <x v="23"/>
    <x v="23"/>
    <x v="3"/>
    <x v="3"/>
    <x v="1"/>
    <x v="3"/>
    <x v="3"/>
  </r>
  <r>
    <x v="667"/>
    <x v="0"/>
    <x v="10"/>
    <x v="3"/>
    <x v="3"/>
    <x v="3"/>
    <x v="660"/>
    <x v="118"/>
    <x v="23"/>
    <x v="23"/>
    <x v="3"/>
    <x v="3"/>
    <x v="1"/>
    <x v="10"/>
    <x v="10"/>
  </r>
  <r>
    <x v="680"/>
    <x v="0"/>
    <x v="3"/>
    <x v="6"/>
    <x v="41"/>
    <x v="34"/>
    <x v="673"/>
    <x v="118"/>
    <x v="23"/>
    <x v="23"/>
    <x v="3"/>
    <x v="3"/>
    <x v="1"/>
    <x v="3"/>
    <x v="3"/>
  </r>
  <r>
    <x v="665"/>
    <x v="0"/>
    <x v="2"/>
    <x v="120"/>
    <x v="29"/>
    <x v="6"/>
    <x v="658"/>
    <x v="119"/>
    <x v="23"/>
    <x v="23"/>
    <x v="3"/>
    <x v="3"/>
    <x v="1"/>
    <x v="2"/>
    <x v="2"/>
  </r>
  <r>
    <x v="665"/>
    <x v="0"/>
    <x v="0"/>
    <x v="79"/>
    <x v="94"/>
    <x v="39"/>
    <x v="658"/>
    <x v="119"/>
    <x v="23"/>
    <x v="23"/>
    <x v="3"/>
    <x v="3"/>
    <x v="1"/>
    <x v="0"/>
    <x v="0"/>
  </r>
  <r>
    <x v="665"/>
    <x v="0"/>
    <x v="4"/>
    <x v="24"/>
    <x v="76"/>
    <x v="57"/>
    <x v="658"/>
    <x v="119"/>
    <x v="23"/>
    <x v="23"/>
    <x v="3"/>
    <x v="3"/>
    <x v="1"/>
    <x v="4"/>
    <x v="4"/>
  </r>
  <r>
    <x v="656"/>
    <x v="0"/>
    <x v="10"/>
    <x v="13"/>
    <x v="65"/>
    <x v="154"/>
    <x v="649"/>
    <x v="116"/>
    <x v="23"/>
    <x v="23"/>
    <x v="3"/>
    <x v="3"/>
    <x v="1"/>
    <x v="10"/>
    <x v="10"/>
  </r>
  <r>
    <x v="662"/>
    <x v="0"/>
    <x v="7"/>
    <x v="13"/>
    <x v="14"/>
    <x v="44"/>
    <x v="655"/>
    <x v="117"/>
    <x v="23"/>
    <x v="23"/>
    <x v="3"/>
    <x v="3"/>
    <x v="1"/>
    <x v="7"/>
    <x v="7"/>
  </r>
  <r>
    <x v="677"/>
    <x v="0"/>
    <x v="3"/>
    <x v="35"/>
    <x v="27"/>
    <x v="335"/>
    <x v="670"/>
    <x v="116"/>
    <x v="23"/>
    <x v="23"/>
    <x v="3"/>
    <x v="3"/>
    <x v="1"/>
    <x v="3"/>
    <x v="3"/>
  </r>
  <r>
    <x v="655"/>
    <x v="0"/>
    <x v="1"/>
    <x v="54"/>
    <x v="26"/>
    <x v="437"/>
    <x v="648"/>
    <x v="115"/>
    <x v="23"/>
    <x v="23"/>
    <x v="3"/>
    <x v="3"/>
    <x v="1"/>
    <x v="1"/>
    <x v="1"/>
  </r>
  <r>
    <x v="666"/>
    <x v="0"/>
    <x v="10"/>
    <x v="0"/>
    <x v="98"/>
    <x v="11"/>
    <x v="659"/>
    <x v="115"/>
    <x v="23"/>
    <x v="23"/>
    <x v="3"/>
    <x v="3"/>
    <x v="1"/>
    <x v="10"/>
    <x v="10"/>
  </r>
  <r>
    <x v="667"/>
    <x v="0"/>
    <x v="1"/>
    <x v="56"/>
    <x v="105"/>
    <x v="1317"/>
    <x v="660"/>
    <x v="118"/>
    <x v="23"/>
    <x v="23"/>
    <x v="3"/>
    <x v="3"/>
    <x v="1"/>
    <x v="1"/>
    <x v="1"/>
  </r>
  <r>
    <x v="668"/>
    <x v="0"/>
    <x v="10"/>
    <x v="7"/>
    <x v="11"/>
    <x v="319"/>
    <x v="661"/>
    <x v="117"/>
    <x v="23"/>
    <x v="23"/>
    <x v="3"/>
    <x v="3"/>
    <x v="1"/>
    <x v="10"/>
    <x v="10"/>
  </r>
  <r>
    <x v="658"/>
    <x v="0"/>
    <x v="5"/>
    <x v="30"/>
    <x v="14"/>
    <x v="31"/>
    <x v="651"/>
    <x v="116"/>
    <x v="23"/>
    <x v="23"/>
    <x v="3"/>
    <x v="3"/>
    <x v="1"/>
    <x v="5"/>
    <x v="5"/>
  </r>
  <r>
    <x v="661"/>
    <x v="0"/>
    <x v="0"/>
    <x v="8"/>
    <x v="0"/>
    <x v="7"/>
    <x v="654"/>
    <x v="118"/>
    <x v="23"/>
    <x v="23"/>
    <x v="3"/>
    <x v="3"/>
    <x v="1"/>
    <x v="0"/>
    <x v="0"/>
  </r>
  <r>
    <x v="661"/>
    <x v="0"/>
    <x v="11"/>
    <x v="5"/>
    <x v="10"/>
    <x v="637"/>
    <x v="654"/>
    <x v="118"/>
    <x v="23"/>
    <x v="23"/>
    <x v="3"/>
    <x v="3"/>
    <x v="1"/>
    <x v="11"/>
    <x v="11"/>
  </r>
  <r>
    <x v="659"/>
    <x v="0"/>
    <x v="0"/>
    <x v="7"/>
    <x v="7"/>
    <x v="7"/>
    <x v="652"/>
    <x v="116"/>
    <x v="23"/>
    <x v="23"/>
    <x v="3"/>
    <x v="3"/>
    <x v="1"/>
    <x v="0"/>
    <x v="0"/>
  </r>
  <r>
    <x v="661"/>
    <x v="0"/>
    <x v="10"/>
    <x v="21"/>
    <x v="65"/>
    <x v="75"/>
    <x v="654"/>
    <x v="118"/>
    <x v="23"/>
    <x v="23"/>
    <x v="3"/>
    <x v="3"/>
    <x v="1"/>
    <x v="10"/>
    <x v="10"/>
  </r>
  <r>
    <x v="660"/>
    <x v="0"/>
    <x v="10"/>
    <x v="53"/>
    <x v="15"/>
    <x v="12"/>
    <x v="653"/>
    <x v="117"/>
    <x v="23"/>
    <x v="23"/>
    <x v="3"/>
    <x v="3"/>
    <x v="1"/>
    <x v="10"/>
    <x v="10"/>
  </r>
  <r>
    <x v="664"/>
    <x v="0"/>
    <x v="2"/>
    <x v="24"/>
    <x v="30"/>
    <x v="6"/>
    <x v="657"/>
    <x v="118"/>
    <x v="23"/>
    <x v="23"/>
    <x v="3"/>
    <x v="3"/>
    <x v="1"/>
    <x v="2"/>
    <x v="2"/>
  </r>
  <r>
    <x v="677"/>
    <x v="0"/>
    <x v="10"/>
    <x v="17"/>
    <x v="16"/>
    <x v="249"/>
    <x v="670"/>
    <x v="116"/>
    <x v="23"/>
    <x v="23"/>
    <x v="3"/>
    <x v="3"/>
    <x v="1"/>
    <x v="10"/>
    <x v="10"/>
  </r>
  <r>
    <x v="677"/>
    <x v="0"/>
    <x v="6"/>
    <x v="1"/>
    <x v="34"/>
    <x v="202"/>
    <x v="670"/>
    <x v="116"/>
    <x v="23"/>
    <x v="23"/>
    <x v="3"/>
    <x v="3"/>
    <x v="1"/>
    <x v="6"/>
    <x v="6"/>
  </r>
  <r>
    <x v="662"/>
    <x v="0"/>
    <x v="9"/>
    <x v="82"/>
    <x v="66"/>
    <x v="156"/>
    <x v="655"/>
    <x v="117"/>
    <x v="23"/>
    <x v="23"/>
    <x v="3"/>
    <x v="3"/>
    <x v="1"/>
    <x v="9"/>
    <x v="9"/>
  </r>
  <r>
    <x v="662"/>
    <x v="0"/>
    <x v="4"/>
    <x v="63"/>
    <x v="1"/>
    <x v="165"/>
    <x v="655"/>
    <x v="117"/>
    <x v="23"/>
    <x v="23"/>
    <x v="3"/>
    <x v="3"/>
    <x v="1"/>
    <x v="4"/>
    <x v="4"/>
  </r>
  <r>
    <x v="663"/>
    <x v="0"/>
    <x v="10"/>
    <x v="48"/>
    <x v="30"/>
    <x v="7"/>
    <x v="656"/>
    <x v="117"/>
    <x v="23"/>
    <x v="23"/>
    <x v="3"/>
    <x v="3"/>
    <x v="1"/>
    <x v="10"/>
    <x v="10"/>
  </r>
  <r>
    <x v="664"/>
    <x v="0"/>
    <x v="8"/>
    <x v="79"/>
    <x v="13"/>
    <x v="37"/>
    <x v="657"/>
    <x v="118"/>
    <x v="23"/>
    <x v="23"/>
    <x v="3"/>
    <x v="3"/>
    <x v="1"/>
    <x v="8"/>
    <x v="8"/>
  </r>
  <r>
    <x v="663"/>
    <x v="0"/>
    <x v="2"/>
    <x v="35"/>
    <x v="27"/>
    <x v="335"/>
    <x v="656"/>
    <x v="117"/>
    <x v="23"/>
    <x v="23"/>
    <x v="3"/>
    <x v="3"/>
    <x v="1"/>
    <x v="2"/>
    <x v="2"/>
  </r>
  <r>
    <x v="664"/>
    <x v="0"/>
    <x v="5"/>
    <x v="75"/>
    <x v="91"/>
    <x v="124"/>
    <x v="657"/>
    <x v="118"/>
    <x v="23"/>
    <x v="23"/>
    <x v="3"/>
    <x v="3"/>
    <x v="1"/>
    <x v="5"/>
    <x v="5"/>
  </r>
  <r>
    <x v="677"/>
    <x v="0"/>
    <x v="11"/>
    <x v="40"/>
    <x v="31"/>
    <x v="291"/>
    <x v="670"/>
    <x v="116"/>
    <x v="23"/>
    <x v="23"/>
    <x v="3"/>
    <x v="3"/>
    <x v="1"/>
    <x v="11"/>
    <x v="11"/>
  </r>
  <r>
    <x v="664"/>
    <x v="0"/>
    <x v="11"/>
    <x v="79"/>
    <x v="13"/>
    <x v="37"/>
    <x v="657"/>
    <x v="118"/>
    <x v="23"/>
    <x v="23"/>
    <x v="3"/>
    <x v="3"/>
    <x v="1"/>
    <x v="11"/>
    <x v="11"/>
  </r>
  <r>
    <x v="670"/>
    <x v="0"/>
    <x v="9"/>
    <x v="70"/>
    <x v="34"/>
    <x v="215"/>
    <x v="663"/>
    <x v="115"/>
    <x v="23"/>
    <x v="23"/>
    <x v="3"/>
    <x v="3"/>
    <x v="1"/>
    <x v="9"/>
    <x v="9"/>
  </r>
  <r>
    <x v="669"/>
    <x v="0"/>
    <x v="5"/>
    <x v="16"/>
    <x v="45"/>
    <x v="145"/>
    <x v="662"/>
    <x v="116"/>
    <x v="23"/>
    <x v="23"/>
    <x v="3"/>
    <x v="3"/>
    <x v="1"/>
    <x v="5"/>
    <x v="5"/>
  </r>
  <r>
    <x v="675"/>
    <x v="0"/>
    <x v="1"/>
    <x v="40"/>
    <x v="51"/>
    <x v="355"/>
    <x v="668"/>
    <x v="116"/>
    <x v="23"/>
    <x v="23"/>
    <x v="3"/>
    <x v="3"/>
    <x v="1"/>
    <x v="1"/>
    <x v="1"/>
  </r>
  <r>
    <x v="671"/>
    <x v="0"/>
    <x v="8"/>
    <x v="80"/>
    <x v="97"/>
    <x v="817"/>
    <x v="664"/>
    <x v="118"/>
    <x v="23"/>
    <x v="23"/>
    <x v="3"/>
    <x v="3"/>
    <x v="1"/>
    <x v="8"/>
    <x v="8"/>
  </r>
  <r>
    <x v="658"/>
    <x v="0"/>
    <x v="6"/>
    <x v="42"/>
    <x v="105"/>
    <x v="1318"/>
    <x v="651"/>
    <x v="116"/>
    <x v="23"/>
    <x v="23"/>
    <x v="3"/>
    <x v="3"/>
    <x v="1"/>
    <x v="6"/>
    <x v="6"/>
  </r>
  <r>
    <x v="659"/>
    <x v="0"/>
    <x v="5"/>
    <x v="10"/>
    <x v="9"/>
    <x v="9"/>
    <x v="652"/>
    <x v="116"/>
    <x v="23"/>
    <x v="23"/>
    <x v="3"/>
    <x v="3"/>
    <x v="1"/>
    <x v="5"/>
    <x v="5"/>
  </r>
  <r>
    <x v="659"/>
    <x v="0"/>
    <x v="6"/>
    <x v="94"/>
    <x v="114"/>
    <x v="178"/>
    <x v="652"/>
    <x v="116"/>
    <x v="23"/>
    <x v="23"/>
    <x v="3"/>
    <x v="3"/>
    <x v="1"/>
    <x v="6"/>
    <x v="6"/>
  </r>
  <r>
    <x v="660"/>
    <x v="0"/>
    <x v="5"/>
    <x v="10"/>
    <x v="0"/>
    <x v="6"/>
    <x v="653"/>
    <x v="117"/>
    <x v="23"/>
    <x v="23"/>
    <x v="3"/>
    <x v="3"/>
    <x v="1"/>
    <x v="5"/>
    <x v="5"/>
  </r>
  <r>
    <x v="673"/>
    <x v="1"/>
    <x v="2"/>
    <x v="152"/>
    <x v="145"/>
    <x v="244"/>
    <x v="666"/>
    <x v="119"/>
    <x v="23"/>
    <x v="23"/>
    <x v="3"/>
    <x v="3"/>
    <x v="1"/>
    <x v="2"/>
    <x v="2"/>
  </r>
  <r>
    <x v="672"/>
    <x v="0"/>
    <x v="9"/>
    <x v="91"/>
    <x v="70"/>
    <x v="11"/>
    <x v="665"/>
    <x v="117"/>
    <x v="23"/>
    <x v="23"/>
    <x v="3"/>
    <x v="3"/>
    <x v="1"/>
    <x v="9"/>
    <x v="9"/>
  </r>
  <r>
    <x v="673"/>
    <x v="0"/>
    <x v="7"/>
    <x v="11"/>
    <x v="30"/>
    <x v="126"/>
    <x v="666"/>
    <x v="119"/>
    <x v="23"/>
    <x v="23"/>
    <x v="3"/>
    <x v="3"/>
    <x v="1"/>
    <x v="7"/>
    <x v="7"/>
  </r>
  <r>
    <x v="671"/>
    <x v="0"/>
    <x v="2"/>
    <x v="106"/>
    <x v="109"/>
    <x v="6"/>
    <x v="664"/>
    <x v="118"/>
    <x v="23"/>
    <x v="23"/>
    <x v="3"/>
    <x v="3"/>
    <x v="1"/>
    <x v="2"/>
    <x v="2"/>
  </r>
  <r>
    <x v="670"/>
    <x v="1"/>
    <x v="2"/>
    <x v="23"/>
    <x v="7"/>
    <x v="376"/>
    <x v="663"/>
    <x v="115"/>
    <x v="23"/>
    <x v="23"/>
    <x v="3"/>
    <x v="3"/>
    <x v="1"/>
    <x v="2"/>
    <x v="2"/>
  </r>
  <r>
    <x v="676"/>
    <x v="0"/>
    <x v="6"/>
    <x v="40"/>
    <x v="87"/>
    <x v="515"/>
    <x v="669"/>
    <x v="118"/>
    <x v="23"/>
    <x v="23"/>
    <x v="3"/>
    <x v="3"/>
    <x v="1"/>
    <x v="6"/>
    <x v="6"/>
  </r>
  <r>
    <x v="673"/>
    <x v="0"/>
    <x v="9"/>
    <x v="25"/>
    <x v="170"/>
    <x v="1319"/>
    <x v="666"/>
    <x v="119"/>
    <x v="23"/>
    <x v="23"/>
    <x v="3"/>
    <x v="3"/>
    <x v="1"/>
    <x v="9"/>
    <x v="9"/>
  </r>
  <r>
    <x v="674"/>
    <x v="0"/>
    <x v="2"/>
    <x v="90"/>
    <x v="118"/>
    <x v="213"/>
    <x v="667"/>
    <x v="119"/>
    <x v="23"/>
    <x v="23"/>
    <x v="3"/>
    <x v="3"/>
    <x v="1"/>
    <x v="2"/>
    <x v="2"/>
  </r>
  <r>
    <x v="678"/>
    <x v="0"/>
    <x v="7"/>
    <x v="3"/>
    <x v="11"/>
    <x v="263"/>
    <x v="671"/>
    <x v="116"/>
    <x v="23"/>
    <x v="23"/>
    <x v="3"/>
    <x v="3"/>
    <x v="1"/>
    <x v="7"/>
    <x v="7"/>
  </r>
  <r>
    <x v="674"/>
    <x v="0"/>
    <x v="11"/>
    <x v="82"/>
    <x v="42"/>
    <x v="1027"/>
    <x v="667"/>
    <x v="119"/>
    <x v="23"/>
    <x v="23"/>
    <x v="3"/>
    <x v="3"/>
    <x v="1"/>
    <x v="11"/>
    <x v="11"/>
  </r>
  <r>
    <x v="675"/>
    <x v="0"/>
    <x v="7"/>
    <x v="79"/>
    <x v="13"/>
    <x v="37"/>
    <x v="668"/>
    <x v="116"/>
    <x v="23"/>
    <x v="23"/>
    <x v="3"/>
    <x v="3"/>
    <x v="1"/>
    <x v="7"/>
    <x v="7"/>
  </r>
  <r>
    <x v="678"/>
    <x v="1"/>
    <x v="2"/>
    <x v="36"/>
    <x v="87"/>
    <x v="326"/>
    <x v="671"/>
    <x v="116"/>
    <x v="23"/>
    <x v="23"/>
    <x v="3"/>
    <x v="3"/>
    <x v="1"/>
    <x v="2"/>
    <x v="2"/>
  </r>
  <r>
    <x v="676"/>
    <x v="0"/>
    <x v="7"/>
    <x v="5"/>
    <x v="5"/>
    <x v="5"/>
    <x v="669"/>
    <x v="118"/>
    <x v="23"/>
    <x v="23"/>
    <x v="3"/>
    <x v="3"/>
    <x v="1"/>
    <x v="7"/>
    <x v="7"/>
  </r>
  <r>
    <x v="676"/>
    <x v="0"/>
    <x v="3"/>
    <x v="84"/>
    <x v="39"/>
    <x v="1273"/>
    <x v="669"/>
    <x v="118"/>
    <x v="23"/>
    <x v="23"/>
    <x v="3"/>
    <x v="3"/>
    <x v="1"/>
    <x v="3"/>
    <x v="3"/>
  </r>
  <r>
    <x v="673"/>
    <x v="0"/>
    <x v="10"/>
    <x v="53"/>
    <x v="51"/>
    <x v="643"/>
    <x v="666"/>
    <x v="119"/>
    <x v="23"/>
    <x v="23"/>
    <x v="3"/>
    <x v="3"/>
    <x v="1"/>
    <x v="10"/>
    <x v="10"/>
  </r>
  <r>
    <x v="679"/>
    <x v="0"/>
    <x v="7"/>
    <x v="30"/>
    <x v="62"/>
    <x v="7"/>
    <x v="672"/>
    <x v="115"/>
    <x v="23"/>
    <x v="23"/>
    <x v="3"/>
    <x v="3"/>
    <x v="1"/>
    <x v="7"/>
    <x v="7"/>
  </r>
  <r>
    <x v="670"/>
    <x v="0"/>
    <x v="4"/>
    <x v="5"/>
    <x v="11"/>
    <x v="12"/>
    <x v="663"/>
    <x v="115"/>
    <x v="23"/>
    <x v="23"/>
    <x v="3"/>
    <x v="3"/>
    <x v="1"/>
    <x v="4"/>
    <x v="4"/>
  </r>
  <r>
    <x v="671"/>
    <x v="0"/>
    <x v="9"/>
    <x v="59"/>
    <x v="120"/>
    <x v="18"/>
    <x v="664"/>
    <x v="118"/>
    <x v="23"/>
    <x v="23"/>
    <x v="3"/>
    <x v="3"/>
    <x v="1"/>
    <x v="9"/>
    <x v="9"/>
  </r>
  <r>
    <x v="675"/>
    <x v="0"/>
    <x v="6"/>
    <x v="11"/>
    <x v="23"/>
    <x v="246"/>
    <x v="668"/>
    <x v="116"/>
    <x v="23"/>
    <x v="23"/>
    <x v="3"/>
    <x v="3"/>
    <x v="1"/>
    <x v="6"/>
    <x v="6"/>
  </r>
  <r>
    <x v="679"/>
    <x v="0"/>
    <x v="10"/>
    <x v="11"/>
    <x v="36"/>
    <x v="34"/>
    <x v="672"/>
    <x v="115"/>
    <x v="23"/>
    <x v="23"/>
    <x v="3"/>
    <x v="3"/>
    <x v="1"/>
    <x v="10"/>
    <x v="10"/>
  </r>
  <r>
    <x v="672"/>
    <x v="0"/>
    <x v="8"/>
    <x v="80"/>
    <x v="99"/>
    <x v="108"/>
    <x v="665"/>
    <x v="117"/>
    <x v="23"/>
    <x v="23"/>
    <x v="3"/>
    <x v="3"/>
    <x v="1"/>
    <x v="8"/>
    <x v="8"/>
  </r>
  <r>
    <x v="680"/>
    <x v="0"/>
    <x v="7"/>
    <x v="75"/>
    <x v="91"/>
    <x v="124"/>
    <x v="673"/>
    <x v="118"/>
    <x v="23"/>
    <x v="23"/>
    <x v="3"/>
    <x v="3"/>
    <x v="1"/>
    <x v="7"/>
    <x v="7"/>
  </r>
  <r>
    <x v="668"/>
    <x v="0"/>
    <x v="11"/>
    <x v="51"/>
    <x v="75"/>
    <x v="37"/>
    <x v="661"/>
    <x v="117"/>
    <x v="23"/>
    <x v="23"/>
    <x v="3"/>
    <x v="3"/>
    <x v="1"/>
    <x v="11"/>
    <x v="11"/>
  </r>
  <r>
    <x v="667"/>
    <x v="0"/>
    <x v="5"/>
    <x v="0"/>
    <x v="98"/>
    <x v="11"/>
    <x v="660"/>
    <x v="118"/>
    <x v="23"/>
    <x v="23"/>
    <x v="3"/>
    <x v="3"/>
    <x v="1"/>
    <x v="5"/>
    <x v="5"/>
  </r>
  <r>
    <x v="667"/>
    <x v="0"/>
    <x v="6"/>
    <x v="11"/>
    <x v="34"/>
    <x v="1049"/>
    <x v="660"/>
    <x v="118"/>
    <x v="23"/>
    <x v="23"/>
    <x v="3"/>
    <x v="3"/>
    <x v="1"/>
    <x v="6"/>
    <x v="6"/>
  </r>
  <r>
    <x v="668"/>
    <x v="0"/>
    <x v="0"/>
    <x v="6"/>
    <x v="41"/>
    <x v="34"/>
    <x v="661"/>
    <x v="117"/>
    <x v="23"/>
    <x v="23"/>
    <x v="3"/>
    <x v="3"/>
    <x v="1"/>
    <x v="0"/>
    <x v="0"/>
  </r>
  <r>
    <x v="665"/>
    <x v="0"/>
    <x v="11"/>
    <x v="19"/>
    <x v="81"/>
    <x v="6"/>
    <x v="658"/>
    <x v="119"/>
    <x v="23"/>
    <x v="23"/>
    <x v="3"/>
    <x v="3"/>
    <x v="1"/>
    <x v="11"/>
    <x v="11"/>
  </r>
  <r>
    <x v="667"/>
    <x v="0"/>
    <x v="7"/>
    <x v="13"/>
    <x v="43"/>
    <x v="208"/>
    <x v="660"/>
    <x v="118"/>
    <x v="23"/>
    <x v="23"/>
    <x v="3"/>
    <x v="3"/>
    <x v="1"/>
    <x v="7"/>
    <x v="7"/>
  </r>
  <r>
    <x v="663"/>
    <x v="0"/>
    <x v="1"/>
    <x v="27"/>
    <x v="40"/>
    <x v="875"/>
    <x v="656"/>
    <x v="117"/>
    <x v="23"/>
    <x v="23"/>
    <x v="3"/>
    <x v="3"/>
    <x v="1"/>
    <x v="1"/>
    <x v="1"/>
  </r>
  <r>
    <x v="656"/>
    <x v="0"/>
    <x v="11"/>
    <x v="50"/>
    <x v="61"/>
    <x v="69"/>
    <x v="649"/>
    <x v="116"/>
    <x v="23"/>
    <x v="23"/>
    <x v="3"/>
    <x v="3"/>
    <x v="1"/>
    <x v="11"/>
    <x v="11"/>
  </r>
  <r>
    <x v="657"/>
    <x v="0"/>
    <x v="3"/>
    <x v="3"/>
    <x v="16"/>
    <x v="93"/>
    <x v="650"/>
    <x v="115"/>
    <x v="23"/>
    <x v="23"/>
    <x v="3"/>
    <x v="3"/>
    <x v="1"/>
    <x v="3"/>
    <x v="3"/>
  </r>
  <r>
    <x v="657"/>
    <x v="0"/>
    <x v="1"/>
    <x v="53"/>
    <x v="38"/>
    <x v="10"/>
    <x v="650"/>
    <x v="115"/>
    <x v="23"/>
    <x v="23"/>
    <x v="3"/>
    <x v="3"/>
    <x v="1"/>
    <x v="1"/>
    <x v="1"/>
  </r>
  <r>
    <x v="655"/>
    <x v="0"/>
    <x v="11"/>
    <x v="57"/>
    <x v="10"/>
    <x v="19"/>
    <x v="648"/>
    <x v="115"/>
    <x v="23"/>
    <x v="23"/>
    <x v="3"/>
    <x v="3"/>
    <x v="1"/>
    <x v="11"/>
    <x v="11"/>
  </r>
  <r>
    <x v="677"/>
    <x v="0"/>
    <x v="5"/>
    <x v="93"/>
    <x v="0"/>
    <x v="187"/>
    <x v="670"/>
    <x v="116"/>
    <x v="23"/>
    <x v="23"/>
    <x v="3"/>
    <x v="3"/>
    <x v="1"/>
    <x v="5"/>
    <x v="5"/>
  </r>
  <r>
    <x v="665"/>
    <x v="0"/>
    <x v="8"/>
    <x v="80"/>
    <x v="21"/>
    <x v="1320"/>
    <x v="658"/>
    <x v="119"/>
    <x v="23"/>
    <x v="23"/>
    <x v="3"/>
    <x v="3"/>
    <x v="1"/>
    <x v="8"/>
    <x v="8"/>
  </r>
  <r>
    <x v="668"/>
    <x v="0"/>
    <x v="6"/>
    <x v="17"/>
    <x v="5"/>
    <x v="202"/>
    <x v="661"/>
    <x v="117"/>
    <x v="23"/>
    <x v="23"/>
    <x v="3"/>
    <x v="3"/>
    <x v="1"/>
    <x v="6"/>
    <x v="6"/>
  </r>
  <r>
    <x v="666"/>
    <x v="0"/>
    <x v="6"/>
    <x v="0"/>
    <x v="98"/>
    <x v="11"/>
    <x v="659"/>
    <x v="115"/>
    <x v="23"/>
    <x v="23"/>
    <x v="3"/>
    <x v="3"/>
    <x v="1"/>
    <x v="6"/>
    <x v="6"/>
  </r>
  <r>
    <x v="666"/>
    <x v="0"/>
    <x v="5"/>
    <x v="16"/>
    <x v="17"/>
    <x v="6"/>
    <x v="659"/>
    <x v="115"/>
    <x v="23"/>
    <x v="23"/>
    <x v="3"/>
    <x v="3"/>
    <x v="1"/>
    <x v="5"/>
    <x v="5"/>
  </r>
  <r>
    <x v="663"/>
    <x v="0"/>
    <x v="4"/>
    <x v="15"/>
    <x v="4"/>
    <x v="270"/>
    <x v="656"/>
    <x v="117"/>
    <x v="23"/>
    <x v="23"/>
    <x v="3"/>
    <x v="3"/>
    <x v="1"/>
    <x v="4"/>
    <x v="4"/>
  </r>
  <r>
    <x v="655"/>
    <x v="0"/>
    <x v="6"/>
    <x v="7"/>
    <x v="62"/>
    <x v="69"/>
    <x v="648"/>
    <x v="115"/>
    <x v="23"/>
    <x v="23"/>
    <x v="3"/>
    <x v="3"/>
    <x v="1"/>
    <x v="6"/>
    <x v="6"/>
  </r>
  <r>
    <x v="655"/>
    <x v="0"/>
    <x v="2"/>
    <x v="51"/>
    <x v="51"/>
    <x v="34"/>
    <x v="648"/>
    <x v="115"/>
    <x v="23"/>
    <x v="23"/>
    <x v="3"/>
    <x v="3"/>
    <x v="1"/>
    <x v="2"/>
    <x v="2"/>
  </r>
  <r>
    <x v="667"/>
    <x v="0"/>
    <x v="0"/>
    <x v="93"/>
    <x v="13"/>
    <x v="389"/>
    <x v="660"/>
    <x v="118"/>
    <x v="23"/>
    <x v="23"/>
    <x v="3"/>
    <x v="3"/>
    <x v="1"/>
    <x v="0"/>
    <x v="0"/>
  </r>
  <r>
    <x v="680"/>
    <x v="0"/>
    <x v="2"/>
    <x v="8"/>
    <x v="98"/>
    <x v="6"/>
    <x v="673"/>
    <x v="118"/>
    <x v="23"/>
    <x v="23"/>
    <x v="3"/>
    <x v="3"/>
    <x v="1"/>
    <x v="2"/>
    <x v="2"/>
  </r>
  <r>
    <x v="666"/>
    <x v="0"/>
    <x v="8"/>
    <x v="21"/>
    <x v="13"/>
    <x v="22"/>
    <x v="659"/>
    <x v="115"/>
    <x v="23"/>
    <x v="23"/>
    <x v="3"/>
    <x v="3"/>
    <x v="1"/>
    <x v="8"/>
    <x v="8"/>
  </r>
  <r>
    <x v="680"/>
    <x v="0"/>
    <x v="1"/>
    <x v="8"/>
    <x v="0"/>
    <x v="7"/>
    <x v="673"/>
    <x v="118"/>
    <x v="23"/>
    <x v="23"/>
    <x v="3"/>
    <x v="3"/>
    <x v="1"/>
    <x v="1"/>
    <x v="1"/>
  </r>
  <r>
    <x v="680"/>
    <x v="0"/>
    <x v="8"/>
    <x v="0"/>
    <x v="85"/>
    <x v="126"/>
    <x v="673"/>
    <x v="118"/>
    <x v="23"/>
    <x v="23"/>
    <x v="3"/>
    <x v="3"/>
    <x v="1"/>
    <x v="8"/>
    <x v="8"/>
  </r>
  <r>
    <x v="664"/>
    <x v="0"/>
    <x v="0"/>
    <x v="16"/>
    <x v="17"/>
    <x v="6"/>
    <x v="657"/>
    <x v="118"/>
    <x v="23"/>
    <x v="23"/>
    <x v="3"/>
    <x v="3"/>
    <x v="1"/>
    <x v="0"/>
    <x v="0"/>
  </r>
  <r>
    <x v="656"/>
    <x v="0"/>
    <x v="6"/>
    <x v="30"/>
    <x v="14"/>
    <x v="31"/>
    <x v="649"/>
    <x v="116"/>
    <x v="23"/>
    <x v="23"/>
    <x v="3"/>
    <x v="3"/>
    <x v="1"/>
    <x v="6"/>
    <x v="6"/>
  </r>
  <r>
    <x v="655"/>
    <x v="0"/>
    <x v="0"/>
    <x v="8"/>
    <x v="85"/>
    <x v="31"/>
    <x v="648"/>
    <x v="115"/>
    <x v="23"/>
    <x v="23"/>
    <x v="3"/>
    <x v="3"/>
    <x v="1"/>
    <x v="0"/>
    <x v="0"/>
  </r>
  <r>
    <x v="657"/>
    <x v="0"/>
    <x v="5"/>
    <x v="12"/>
    <x v="45"/>
    <x v="6"/>
    <x v="650"/>
    <x v="115"/>
    <x v="23"/>
    <x v="23"/>
    <x v="3"/>
    <x v="3"/>
    <x v="1"/>
    <x v="5"/>
    <x v="5"/>
  </r>
  <r>
    <x v="662"/>
    <x v="0"/>
    <x v="8"/>
    <x v="49"/>
    <x v="48"/>
    <x v="203"/>
    <x v="655"/>
    <x v="117"/>
    <x v="23"/>
    <x v="23"/>
    <x v="3"/>
    <x v="3"/>
    <x v="1"/>
    <x v="8"/>
    <x v="8"/>
  </r>
  <r>
    <x v="665"/>
    <x v="0"/>
    <x v="3"/>
    <x v="54"/>
    <x v="26"/>
    <x v="437"/>
    <x v="658"/>
    <x v="119"/>
    <x v="23"/>
    <x v="23"/>
    <x v="3"/>
    <x v="3"/>
    <x v="1"/>
    <x v="3"/>
    <x v="3"/>
  </r>
  <r>
    <x v="665"/>
    <x v="0"/>
    <x v="1"/>
    <x v="101"/>
    <x v="105"/>
    <x v="1321"/>
    <x v="658"/>
    <x v="119"/>
    <x v="23"/>
    <x v="23"/>
    <x v="3"/>
    <x v="3"/>
    <x v="1"/>
    <x v="1"/>
    <x v="1"/>
  </r>
  <r>
    <x v="668"/>
    <x v="0"/>
    <x v="8"/>
    <x v="82"/>
    <x v="31"/>
    <x v="391"/>
    <x v="661"/>
    <x v="117"/>
    <x v="23"/>
    <x v="23"/>
    <x v="3"/>
    <x v="3"/>
    <x v="1"/>
    <x v="8"/>
    <x v="8"/>
  </r>
  <r>
    <x v="660"/>
    <x v="0"/>
    <x v="4"/>
    <x v="42"/>
    <x v="119"/>
    <x v="504"/>
    <x v="653"/>
    <x v="117"/>
    <x v="23"/>
    <x v="23"/>
    <x v="3"/>
    <x v="3"/>
    <x v="1"/>
    <x v="4"/>
    <x v="4"/>
  </r>
  <r>
    <x v="660"/>
    <x v="0"/>
    <x v="6"/>
    <x v="31"/>
    <x v="102"/>
    <x v="11"/>
    <x v="653"/>
    <x v="117"/>
    <x v="23"/>
    <x v="23"/>
    <x v="3"/>
    <x v="3"/>
    <x v="1"/>
    <x v="6"/>
    <x v="6"/>
  </r>
  <r>
    <x v="661"/>
    <x v="0"/>
    <x v="8"/>
    <x v="11"/>
    <x v="76"/>
    <x v="13"/>
    <x v="654"/>
    <x v="118"/>
    <x v="23"/>
    <x v="23"/>
    <x v="3"/>
    <x v="3"/>
    <x v="1"/>
    <x v="8"/>
    <x v="8"/>
  </r>
  <r>
    <x v="673"/>
    <x v="0"/>
    <x v="0"/>
    <x v="7"/>
    <x v="23"/>
    <x v="126"/>
    <x v="666"/>
    <x v="119"/>
    <x v="23"/>
    <x v="23"/>
    <x v="3"/>
    <x v="3"/>
    <x v="1"/>
    <x v="0"/>
    <x v="0"/>
  </r>
  <r>
    <x v="670"/>
    <x v="0"/>
    <x v="10"/>
    <x v="21"/>
    <x v="18"/>
    <x v="11"/>
    <x v="663"/>
    <x v="115"/>
    <x v="23"/>
    <x v="23"/>
    <x v="3"/>
    <x v="3"/>
    <x v="1"/>
    <x v="10"/>
    <x v="10"/>
  </r>
  <r>
    <x v="669"/>
    <x v="0"/>
    <x v="11"/>
    <x v="92"/>
    <x v="43"/>
    <x v="137"/>
    <x v="662"/>
    <x v="116"/>
    <x v="23"/>
    <x v="23"/>
    <x v="3"/>
    <x v="3"/>
    <x v="1"/>
    <x v="11"/>
    <x v="11"/>
  </r>
  <r>
    <x v="669"/>
    <x v="0"/>
    <x v="6"/>
    <x v="93"/>
    <x v="9"/>
    <x v="63"/>
    <x v="662"/>
    <x v="116"/>
    <x v="23"/>
    <x v="23"/>
    <x v="3"/>
    <x v="3"/>
    <x v="1"/>
    <x v="6"/>
    <x v="6"/>
  </r>
  <r>
    <x v="672"/>
    <x v="0"/>
    <x v="10"/>
    <x v="11"/>
    <x v="16"/>
    <x v="112"/>
    <x v="665"/>
    <x v="117"/>
    <x v="23"/>
    <x v="23"/>
    <x v="3"/>
    <x v="3"/>
    <x v="1"/>
    <x v="10"/>
    <x v="10"/>
  </r>
  <r>
    <x v="670"/>
    <x v="0"/>
    <x v="2"/>
    <x v="3"/>
    <x v="7"/>
    <x v="39"/>
    <x v="663"/>
    <x v="115"/>
    <x v="23"/>
    <x v="23"/>
    <x v="3"/>
    <x v="3"/>
    <x v="1"/>
    <x v="2"/>
    <x v="2"/>
  </r>
  <r>
    <x v="679"/>
    <x v="0"/>
    <x v="3"/>
    <x v="51"/>
    <x v="81"/>
    <x v="31"/>
    <x v="672"/>
    <x v="115"/>
    <x v="23"/>
    <x v="23"/>
    <x v="3"/>
    <x v="3"/>
    <x v="1"/>
    <x v="3"/>
    <x v="3"/>
  </r>
  <r>
    <x v="672"/>
    <x v="0"/>
    <x v="2"/>
    <x v="68"/>
    <x v="128"/>
    <x v="534"/>
    <x v="665"/>
    <x v="117"/>
    <x v="23"/>
    <x v="23"/>
    <x v="3"/>
    <x v="3"/>
    <x v="1"/>
    <x v="2"/>
    <x v="2"/>
  </r>
  <r>
    <x v="658"/>
    <x v="0"/>
    <x v="8"/>
    <x v="147"/>
    <x v="155"/>
    <x v="1322"/>
    <x v="651"/>
    <x v="116"/>
    <x v="23"/>
    <x v="23"/>
    <x v="3"/>
    <x v="3"/>
    <x v="1"/>
    <x v="8"/>
    <x v="8"/>
  </r>
  <r>
    <x v="660"/>
    <x v="0"/>
    <x v="9"/>
    <x v="123"/>
    <x v="145"/>
    <x v="1323"/>
    <x v="653"/>
    <x v="117"/>
    <x v="23"/>
    <x v="23"/>
    <x v="3"/>
    <x v="3"/>
    <x v="1"/>
    <x v="9"/>
    <x v="9"/>
  </r>
  <r>
    <x v="658"/>
    <x v="0"/>
    <x v="2"/>
    <x v="240"/>
    <x v="204"/>
    <x v="1324"/>
    <x v="651"/>
    <x v="116"/>
    <x v="23"/>
    <x v="23"/>
    <x v="3"/>
    <x v="3"/>
    <x v="1"/>
    <x v="2"/>
    <x v="2"/>
  </r>
  <r>
    <x v="671"/>
    <x v="0"/>
    <x v="4"/>
    <x v="19"/>
    <x v="87"/>
    <x v="31"/>
    <x v="664"/>
    <x v="118"/>
    <x v="23"/>
    <x v="23"/>
    <x v="3"/>
    <x v="3"/>
    <x v="1"/>
    <x v="4"/>
    <x v="4"/>
  </r>
  <r>
    <x v="670"/>
    <x v="0"/>
    <x v="1"/>
    <x v="49"/>
    <x v="81"/>
    <x v="243"/>
    <x v="663"/>
    <x v="115"/>
    <x v="23"/>
    <x v="23"/>
    <x v="3"/>
    <x v="3"/>
    <x v="1"/>
    <x v="1"/>
    <x v="1"/>
  </r>
  <r>
    <x v="670"/>
    <x v="0"/>
    <x v="8"/>
    <x v="37"/>
    <x v="1"/>
    <x v="48"/>
    <x v="663"/>
    <x v="115"/>
    <x v="23"/>
    <x v="23"/>
    <x v="3"/>
    <x v="3"/>
    <x v="1"/>
    <x v="8"/>
    <x v="8"/>
  </r>
  <r>
    <x v="671"/>
    <x v="1"/>
    <x v="2"/>
    <x v="106"/>
    <x v="109"/>
    <x v="6"/>
    <x v="664"/>
    <x v="118"/>
    <x v="23"/>
    <x v="23"/>
    <x v="3"/>
    <x v="3"/>
    <x v="1"/>
    <x v="2"/>
    <x v="2"/>
  </r>
  <r>
    <x v="673"/>
    <x v="0"/>
    <x v="1"/>
    <x v="25"/>
    <x v="74"/>
    <x v="1325"/>
    <x v="666"/>
    <x v="119"/>
    <x v="23"/>
    <x v="23"/>
    <x v="3"/>
    <x v="3"/>
    <x v="1"/>
    <x v="1"/>
    <x v="1"/>
  </r>
  <r>
    <x v="676"/>
    <x v="0"/>
    <x v="1"/>
    <x v="68"/>
    <x v="67"/>
    <x v="1022"/>
    <x v="669"/>
    <x v="118"/>
    <x v="23"/>
    <x v="23"/>
    <x v="3"/>
    <x v="3"/>
    <x v="1"/>
    <x v="1"/>
    <x v="1"/>
  </r>
  <r>
    <x v="672"/>
    <x v="0"/>
    <x v="1"/>
    <x v="32"/>
    <x v="103"/>
    <x v="645"/>
    <x v="665"/>
    <x v="117"/>
    <x v="23"/>
    <x v="23"/>
    <x v="3"/>
    <x v="3"/>
    <x v="1"/>
    <x v="1"/>
    <x v="1"/>
  </r>
  <r>
    <x v="671"/>
    <x v="0"/>
    <x v="3"/>
    <x v="56"/>
    <x v="32"/>
    <x v="428"/>
    <x v="664"/>
    <x v="118"/>
    <x v="23"/>
    <x v="23"/>
    <x v="3"/>
    <x v="3"/>
    <x v="1"/>
    <x v="3"/>
    <x v="3"/>
  </r>
  <r>
    <x v="675"/>
    <x v="0"/>
    <x v="0"/>
    <x v="6"/>
    <x v="98"/>
    <x v="13"/>
    <x v="668"/>
    <x v="116"/>
    <x v="23"/>
    <x v="23"/>
    <x v="3"/>
    <x v="3"/>
    <x v="1"/>
    <x v="0"/>
    <x v="0"/>
  </r>
  <r>
    <x v="679"/>
    <x v="0"/>
    <x v="6"/>
    <x v="37"/>
    <x v="54"/>
    <x v="214"/>
    <x v="672"/>
    <x v="115"/>
    <x v="23"/>
    <x v="23"/>
    <x v="3"/>
    <x v="3"/>
    <x v="1"/>
    <x v="6"/>
    <x v="6"/>
  </r>
  <r>
    <x v="673"/>
    <x v="0"/>
    <x v="11"/>
    <x v="32"/>
    <x v="107"/>
    <x v="1326"/>
    <x v="666"/>
    <x v="119"/>
    <x v="23"/>
    <x v="23"/>
    <x v="3"/>
    <x v="3"/>
    <x v="1"/>
    <x v="11"/>
    <x v="11"/>
  </r>
  <r>
    <x v="671"/>
    <x v="0"/>
    <x v="7"/>
    <x v="17"/>
    <x v="11"/>
    <x v="18"/>
    <x v="664"/>
    <x v="118"/>
    <x v="23"/>
    <x v="23"/>
    <x v="3"/>
    <x v="3"/>
    <x v="1"/>
    <x v="7"/>
    <x v="7"/>
  </r>
  <r>
    <x v="674"/>
    <x v="0"/>
    <x v="3"/>
    <x v="51"/>
    <x v="31"/>
    <x v="153"/>
    <x v="667"/>
    <x v="119"/>
    <x v="23"/>
    <x v="23"/>
    <x v="3"/>
    <x v="3"/>
    <x v="1"/>
    <x v="3"/>
    <x v="3"/>
  </r>
  <r>
    <x v="678"/>
    <x v="0"/>
    <x v="6"/>
    <x v="26"/>
    <x v="3"/>
    <x v="77"/>
    <x v="671"/>
    <x v="116"/>
    <x v="23"/>
    <x v="23"/>
    <x v="3"/>
    <x v="3"/>
    <x v="1"/>
    <x v="6"/>
    <x v="6"/>
  </r>
  <r>
    <x v="676"/>
    <x v="0"/>
    <x v="8"/>
    <x v="39"/>
    <x v="70"/>
    <x v="105"/>
    <x v="669"/>
    <x v="118"/>
    <x v="23"/>
    <x v="23"/>
    <x v="3"/>
    <x v="3"/>
    <x v="1"/>
    <x v="8"/>
    <x v="8"/>
  </r>
  <r>
    <x v="663"/>
    <x v="0"/>
    <x v="9"/>
    <x v="40"/>
    <x v="40"/>
    <x v="1327"/>
    <x v="656"/>
    <x v="117"/>
    <x v="23"/>
    <x v="23"/>
    <x v="3"/>
    <x v="3"/>
    <x v="1"/>
    <x v="9"/>
    <x v="9"/>
  </r>
  <r>
    <x v="663"/>
    <x v="0"/>
    <x v="0"/>
    <x v="6"/>
    <x v="85"/>
    <x v="171"/>
    <x v="656"/>
    <x v="117"/>
    <x v="23"/>
    <x v="23"/>
    <x v="3"/>
    <x v="3"/>
    <x v="1"/>
    <x v="0"/>
    <x v="0"/>
  </r>
  <r>
    <x v="662"/>
    <x v="1"/>
    <x v="2"/>
    <x v="33"/>
    <x v="32"/>
    <x v="358"/>
    <x v="655"/>
    <x v="117"/>
    <x v="23"/>
    <x v="23"/>
    <x v="3"/>
    <x v="3"/>
    <x v="1"/>
    <x v="2"/>
    <x v="2"/>
  </r>
  <r>
    <x v="656"/>
    <x v="0"/>
    <x v="0"/>
    <x v="0"/>
    <x v="85"/>
    <x v="126"/>
    <x v="649"/>
    <x v="116"/>
    <x v="23"/>
    <x v="23"/>
    <x v="3"/>
    <x v="3"/>
    <x v="1"/>
    <x v="0"/>
    <x v="0"/>
  </r>
  <r>
    <x v="677"/>
    <x v="0"/>
    <x v="0"/>
    <x v="9"/>
    <x v="43"/>
    <x v="183"/>
    <x v="670"/>
    <x v="116"/>
    <x v="23"/>
    <x v="23"/>
    <x v="3"/>
    <x v="3"/>
    <x v="1"/>
    <x v="0"/>
    <x v="0"/>
  </r>
  <r>
    <x v="677"/>
    <x v="0"/>
    <x v="4"/>
    <x v="65"/>
    <x v="81"/>
    <x v="614"/>
    <x v="670"/>
    <x v="116"/>
    <x v="23"/>
    <x v="23"/>
    <x v="3"/>
    <x v="3"/>
    <x v="1"/>
    <x v="4"/>
    <x v="4"/>
  </r>
  <r>
    <x v="657"/>
    <x v="0"/>
    <x v="6"/>
    <x v="7"/>
    <x v="23"/>
    <x v="126"/>
    <x v="650"/>
    <x v="115"/>
    <x v="23"/>
    <x v="23"/>
    <x v="3"/>
    <x v="3"/>
    <x v="1"/>
    <x v="6"/>
    <x v="6"/>
  </r>
  <r>
    <x v="662"/>
    <x v="0"/>
    <x v="2"/>
    <x v="46"/>
    <x v="32"/>
    <x v="1123"/>
    <x v="655"/>
    <x v="117"/>
    <x v="23"/>
    <x v="23"/>
    <x v="3"/>
    <x v="3"/>
    <x v="1"/>
    <x v="2"/>
    <x v="2"/>
  </r>
  <r>
    <x v="664"/>
    <x v="0"/>
    <x v="1"/>
    <x v="30"/>
    <x v="63"/>
    <x v="34"/>
    <x v="657"/>
    <x v="118"/>
    <x v="23"/>
    <x v="23"/>
    <x v="3"/>
    <x v="3"/>
    <x v="1"/>
    <x v="1"/>
    <x v="1"/>
  </r>
  <r>
    <x v="657"/>
    <x v="0"/>
    <x v="0"/>
    <x v="12"/>
    <x v="12"/>
    <x v="13"/>
    <x v="650"/>
    <x v="115"/>
    <x v="23"/>
    <x v="23"/>
    <x v="3"/>
    <x v="3"/>
    <x v="1"/>
    <x v="0"/>
    <x v="0"/>
  </r>
  <r>
    <x v="657"/>
    <x v="0"/>
    <x v="11"/>
    <x v="57"/>
    <x v="5"/>
    <x v="6"/>
    <x v="650"/>
    <x v="115"/>
    <x v="23"/>
    <x v="23"/>
    <x v="3"/>
    <x v="3"/>
    <x v="1"/>
    <x v="11"/>
    <x v="11"/>
  </r>
  <r>
    <x v="662"/>
    <x v="0"/>
    <x v="0"/>
    <x v="93"/>
    <x v="85"/>
    <x v="6"/>
    <x v="655"/>
    <x v="117"/>
    <x v="23"/>
    <x v="23"/>
    <x v="3"/>
    <x v="3"/>
    <x v="1"/>
    <x v="0"/>
    <x v="0"/>
  </r>
  <r>
    <x v="656"/>
    <x v="0"/>
    <x v="4"/>
    <x v="23"/>
    <x v="23"/>
    <x v="24"/>
    <x v="649"/>
    <x v="116"/>
    <x v="23"/>
    <x v="23"/>
    <x v="3"/>
    <x v="3"/>
    <x v="1"/>
    <x v="4"/>
    <x v="4"/>
  </r>
  <r>
    <x v="660"/>
    <x v="0"/>
    <x v="7"/>
    <x v="11"/>
    <x v="10"/>
    <x v="11"/>
    <x v="653"/>
    <x v="117"/>
    <x v="23"/>
    <x v="23"/>
    <x v="3"/>
    <x v="3"/>
    <x v="1"/>
    <x v="7"/>
    <x v="7"/>
  </r>
  <r>
    <x v="659"/>
    <x v="0"/>
    <x v="11"/>
    <x v="123"/>
    <x v="147"/>
    <x v="7"/>
    <x v="652"/>
    <x v="116"/>
    <x v="23"/>
    <x v="23"/>
    <x v="3"/>
    <x v="3"/>
    <x v="1"/>
    <x v="11"/>
    <x v="11"/>
  </r>
  <r>
    <x v="662"/>
    <x v="0"/>
    <x v="11"/>
    <x v="50"/>
    <x v="59"/>
    <x v="75"/>
    <x v="655"/>
    <x v="117"/>
    <x v="23"/>
    <x v="23"/>
    <x v="3"/>
    <x v="3"/>
    <x v="1"/>
    <x v="11"/>
    <x v="11"/>
  </r>
  <r>
    <x v="677"/>
    <x v="0"/>
    <x v="8"/>
    <x v="82"/>
    <x v="2"/>
    <x v="671"/>
    <x v="670"/>
    <x v="116"/>
    <x v="23"/>
    <x v="23"/>
    <x v="3"/>
    <x v="3"/>
    <x v="1"/>
    <x v="8"/>
    <x v="8"/>
  </r>
  <r>
    <x v="663"/>
    <x v="0"/>
    <x v="8"/>
    <x v="4"/>
    <x v="75"/>
    <x v="7"/>
    <x v="656"/>
    <x v="117"/>
    <x v="23"/>
    <x v="23"/>
    <x v="3"/>
    <x v="3"/>
    <x v="1"/>
    <x v="8"/>
    <x v="8"/>
  </r>
  <r>
    <x v="656"/>
    <x v="0"/>
    <x v="8"/>
    <x v="65"/>
    <x v="4"/>
    <x v="426"/>
    <x v="649"/>
    <x v="116"/>
    <x v="23"/>
    <x v="23"/>
    <x v="3"/>
    <x v="3"/>
    <x v="1"/>
    <x v="8"/>
    <x v="8"/>
  </r>
  <r>
    <x v="656"/>
    <x v="0"/>
    <x v="9"/>
    <x v="4"/>
    <x v="38"/>
    <x v="19"/>
    <x v="649"/>
    <x v="116"/>
    <x v="23"/>
    <x v="23"/>
    <x v="3"/>
    <x v="3"/>
    <x v="1"/>
    <x v="9"/>
    <x v="9"/>
  </r>
  <r>
    <x v="656"/>
    <x v="0"/>
    <x v="2"/>
    <x v="57"/>
    <x v="3"/>
    <x v="154"/>
    <x v="649"/>
    <x v="116"/>
    <x v="23"/>
    <x v="23"/>
    <x v="3"/>
    <x v="3"/>
    <x v="1"/>
    <x v="2"/>
    <x v="2"/>
  </r>
  <r>
    <x v="655"/>
    <x v="0"/>
    <x v="8"/>
    <x v="1"/>
    <x v="3"/>
    <x v="244"/>
    <x v="648"/>
    <x v="115"/>
    <x v="23"/>
    <x v="23"/>
    <x v="3"/>
    <x v="3"/>
    <x v="1"/>
    <x v="8"/>
    <x v="8"/>
  </r>
  <r>
    <x v="677"/>
    <x v="1"/>
    <x v="2"/>
    <x v="85"/>
    <x v="153"/>
    <x v="1328"/>
    <x v="670"/>
    <x v="116"/>
    <x v="23"/>
    <x v="23"/>
    <x v="3"/>
    <x v="3"/>
    <x v="1"/>
    <x v="2"/>
    <x v="2"/>
  </r>
  <r>
    <x v="677"/>
    <x v="0"/>
    <x v="9"/>
    <x v="2"/>
    <x v="114"/>
    <x v="63"/>
    <x v="670"/>
    <x v="116"/>
    <x v="23"/>
    <x v="23"/>
    <x v="3"/>
    <x v="3"/>
    <x v="1"/>
    <x v="9"/>
    <x v="9"/>
  </r>
  <r>
    <x v="664"/>
    <x v="0"/>
    <x v="10"/>
    <x v="6"/>
    <x v="6"/>
    <x v="6"/>
    <x v="657"/>
    <x v="118"/>
    <x v="23"/>
    <x v="23"/>
    <x v="3"/>
    <x v="3"/>
    <x v="1"/>
    <x v="10"/>
    <x v="10"/>
  </r>
  <r>
    <x v="656"/>
    <x v="1"/>
    <x v="2"/>
    <x v="63"/>
    <x v="3"/>
    <x v="239"/>
    <x v="649"/>
    <x v="116"/>
    <x v="23"/>
    <x v="23"/>
    <x v="3"/>
    <x v="3"/>
    <x v="1"/>
    <x v="2"/>
    <x v="2"/>
  </r>
  <r>
    <x v="677"/>
    <x v="0"/>
    <x v="2"/>
    <x v="130"/>
    <x v="172"/>
    <x v="1329"/>
    <x v="670"/>
    <x v="116"/>
    <x v="23"/>
    <x v="23"/>
    <x v="3"/>
    <x v="3"/>
    <x v="1"/>
    <x v="2"/>
    <x v="2"/>
  </r>
  <r>
    <x v="663"/>
    <x v="0"/>
    <x v="11"/>
    <x v="65"/>
    <x v="81"/>
    <x v="614"/>
    <x v="656"/>
    <x v="117"/>
    <x v="23"/>
    <x v="23"/>
    <x v="3"/>
    <x v="3"/>
    <x v="1"/>
    <x v="11"/>
    <x v="11"/>
  </r>
  <r>
    <x v="661"/>
    <x v="0"/>
    <x v="2"/>
    <x v="80"/>
    <x v="19"/>
    <x v="6"/>
    <x v="654"/>
    <x v="118"/>
    <x v="23"/>
    <x v="23"/>
    <x v="3"/>
    <x v="3"/>
    <x v="1"/>
    <x v="2"/>
    <x v="2"/>
  </r>
  <r>
    <x v="659"/>
    <x v="0"/>
    <x v="8"/>
    <x v="144"/>
    <x v="89"/>
    <x v="1330"/>
    <x v="652"/>
    <x v="116"/>
    <x v="23"/>
    <x v="23"/>
    <x v="3"/>
    <x v="3"/>
    <x v="1"/>
    <x v="8"/>
    <x v="8"/>
  </r>
  <r>
    <x v="660"/>
    <x v="0"/>
    <x v="3"/>
    <x v="60"/>
    <x v="106"/>
    <x v="1028"/>
    <x v="653"/>
    <x v="117"/>
    <x v="23"/>
    <x v="23"/>
    <x v="3"/>
    <x v="3"/>
    <x v="1"/>
    <x v="3"/>
    <x v="3"/>
  </r>
  <r>
    <x v="665"/>
    <x v="0"/>
    <x v="7"/>
    <x v="7"/>
    <x v="43"/>
    <x v="50"/>
    <x v="658"/>
    <x v="119"/>
    <x v="23"/>
    <x v="23"/>
    <x v="3"/>
    <x v="3"/>
    <x v="1"/>
    <x v="7"/>
    <x v="7"/>
  </r>
  <r>
    <x v="680"/>
    <x v="1"/>
    <x v="2"/>
    <x v="8"/>
    <x v="98"/>
    <x v="6"/>
    <x v="673"/>
    <x v="118"/>
    <x v="23"/>
    <x v="23"/>
    <x v="3"/>
    <x v="3"/>
    <x v="1"/>
    <x v="2"/>
    <x v="2"/>
  </r>
  <r>
    <x v="680"/>
    <x v="0"/>
    <x v="9"/>
    <x v="8"/>
    <x v="0"/>
    <x v="7"/>
    <x v="673"/>
    <x v="118"/>
    <x v="23"/>
    <x v="23"/>
    <x v="3"/>
    <x v="3"/>
    <x v="1"/>
    <x v="9"/>
    <x v="9"/>
  </r>
  <r>
    <x v="680"/>
    <x v="0"/>
    <x v="4"/>
    <x v="20"/>
    <x v="12"/>
    <x v="6"/>
    <x v="673"/>
    <x v="118"/>
    <x v="23"/>
    <x v="23"/>
    <x v="3"/>
    <x v="3"/>
    <x v="1"/>
    <x v="4"/>
    <x v="4"/>
  </r>
  <r>
    <x v="665"/>
    <x v="0"/>
    <x v="9"/>
    <x v="59"/>
    <x v="96"/>
    <x v="437"/>
    <x v="658"/>
    <x v="119"/>
    <x v="23"/>
    <x v="23"/>
    <x v="3"/>
    <x v="3"/>
    <x v="1"/>
    <x v="9"/>
    <x v="9"/>
  </r>
  <r>
    <x v="669"/>
    <x v="0"/>
    <x v="0"/>
    <x v="16"/>
    <x v="45"/>
    <x v="145"/>
    <x v="662"/>
    <x v="116"/>
    <x v="23"/>
    <x v="23"/>
    <x v="3"/>
    <x v="3"/>
    <x v="1"/>
    <x v="0"/>
    <x v="0"/>
  </r>
  <r>
    <x v="678"/>
    <x v="0"/>
    <x v="10"/>
    <x v="63"/>
    <x v="10"/>
    <x v="216"/>
    <x v="671"/>
    <x v="116"/>
    <x v="23"/>
    <x v="23"/>
    <x v="3"/>
    <x v="3"/>
    <x v="1"/>
    <x v="10"/>
    <x v="10"/>
  </r>
  <r>
    <x v="666"/>
    <x v="0"/>
    <x v="11"/>
    <x v="21"/>
    <x v="13"/>
    <x v="22"/>
    <x v="659"/>
    <x v="115"/>
    <x v="23"/>
    <x v="23"/>
    <x v="3"/>
    <x v="3"/>
    <x v="1"/>
    <x v="11"/>
    <x v="11"/>
  </r>
  <r>
    <x v="667"/>
    <x v="0"/>
    <x v="11"/>
    <x v="53"/>
    <x v="2"/>
    <x v="1212"/>
    <x v="660"/>
    <x v="118"/>
    <x v="23"/>
    <x v="23"/>
    <x v="3"/>
    <x v="3"/>
    <x v="1"/>
    <x v="11"/>
    <x v="11"/>
  </r>
  <r>
    <x v="668"/>
    <x v="0"/>
    <x v="2"/>
    <x v="94"/>
    <x v="114"/>
    <x v="178"/>
    <x v="661"/>
    <x v="117"/>
    <x v="23"/>
    <x v="23"/>
    <x v="3"/>
    <x v="3"/>
    <x v="1"/>
    <x v="2"/>
    <x v="2"/>
  </r>
  <r>
    <x v="671"/>
    <x v="0"/>
    <x v="1"/>
    <x v="101"/>
    <x v="108"/>
    <x v="1331"/>
    <x v="664"/>
    <x v="118"/>
    <x v="23"/>
    <x v="23"/>
    <x v="3"/>
    <x v="3"/>
    <x v="1"/>
    <x v="1"/>
    <x v="1"/>
  </r>
  <r>
    <x v="679"/>
    <x v="0"/>
    <x v="5"/>
    <x v="10"/>
    <x v="94"/>
    <x v="34"/>
    <x v="672"/>
    <x v="115"/>
    <x v="23"/>
    <x v="23"/>
    <x v="3"/>
    <x v="3"/>
    <x v="1"/>
    <x v="5"/>
    <x v="5"/>
  </r>
  <r>
    <x v="676"/>
    <x v="0"/>
    <x v="4"/>
    <x v="31"/>
    <x v="42"/>
    <x v="126"/>
    <x v="669"/>
    <x v="118"/>
    <x v="23"/>
    <x v="23"/>
    <x v="3"/>
    <x v="3"/>
    <x v="1"/>
    <x v="4"/>
    <x v="4"/>
  </r>
  <r>
    <x v="674"/>
    <x v="0"/>
    <x v="9"/>
    <x v="2"/>
    <x v="58"/>
    <x v="1043"/>
    <x v="667"/>
    <x v="119"/>
    <x v="23"/>
    <x v="23"/>
    <x v="3"/>
    <x v="3"/>
    <x v="1"/>
    <x v="9"/>
    <x v="9"/>
  </r>
  <r>
    <x v="674"/>
    <x v="1"/>
    <x v="2"/>
    <x v="52"/>
    <x v="64"/>
    <x v="74"/>
    <x v="667"/>
    <x v="119"/>
    <x v="23"/>
    <x v="23"/>
    <x v="3"/>
    <x v="3"/>
    <x v="1"/>
    <x v="2"/>
    <x v="2"/>
  </r>
  <r>
    <x v="672"/>
    <x v="0"/>
    <x v="3"/>
    <x v="46"/>
    <x v="2"/>
    <x v="706"/>
    <x v="665"/>
    <x v="117"/>
    <x v="23"/>
    <x v="23"/>
    <x v="3"/>
    <x v="3"/>
    <x v="1"/>
    <x v="3"/>
    <x v="3"/>
  </r>
  <r>
    <x v="676"/>
    <x v="0"/>
    <x v="9"/>
    <x v="105"/>
    <x v="138"/>
    <x v="1332"/>
    <x v="669"/>
    <x v="118"/>
    <x v="23"/>
    <x v="23"/>
    <x v="3"/>
    <x v="3"/>
    <x v="1"/>
    <x v="9"/>
    <x v="9"/>
  </r>
  <r>
    <x v="678"/>
    <x v="0"/>
    <x v="5"/>
    <x v="6"/>
    <x v="41"/>
    <x v="34"/>
    <x v="671"/>
    <x v="116"/>
    <x v="23"/>
    <x v="23"/>
    <x v="3"/>
    <x v="3"/>
    <x v="1"/>
    <x v="5"/>
    <x v="5"/>
  </r>
  <r>
    <x v="670"/>
    <x v="0"/>
    <x v="7"/>
    <x v="93"/>
    <x v="0"/>
    <x v="187"/>
    <x v="663"/>
    <x v="115"/>
    <x v="23"/>
    <x v="23"/>
    <x v="3"/>
    <x v="3"/>
    <x v="1"/>
    <x v="7"/>
    <x v="7"/>
  </r>
  <r>
    <x v="674"/>
    <x v="0"/>
    <x v="4"/>
    <x v="50"/>
    <x v="81"/>
    <x v="126"/>
    <x v="667"/>
    <x v="119"/>
    <x v="23"/>
    <x v="23"/>
    <x v="3"/>
    <x v="3"/>
    <x v="1"/>
    <x v="4"/>
    <x v="4"/>
  </r>
  <r>
    <x v="670"/>
    <x v="0"/>
    <x v="3"/>
    <x v="11"/>
    <x v="16"/>
    <x v="112"/>
    <x v="663"/>
    <x v="115"/>
    <x v="23"/>
    <x v="23"/>
    <x v="3"/>
    <x v="3"/>
    <x v="1"/>
    <x v="3"/>
    <x v="3"/>
  </r>
  <r>
    <x v="674"/>
    <x v="0"/>
    <x v="7"/>
    <x v="10"/>
    <x v="14"/>
    <x v="171"/>
    <x v="667"/>
    <x v="119"/>
    <x v="23"/>
    <x v="23"/>
    <x v="3"/>
    <x v="3"/>
    <x v="1"/>
    <x v="7"/>
    <x v="7"/>
  </r>
  <r>
    <x v="673"/>
    <x v="0"/>
    <x v="6"/>
    <x v="82"/>
    <x v="83"/>
    <x v="272"/>
    <x v="666"/>
    <x v="119"/>
    <x v="23"/>
    <x v="23"/>
    <x v="3"/>
    <x v="3"/>
    <x v="1"/>
    <x v="6"/>
    <x v="6"/>
  </r>
  <r>
    <x v="675"/>
    <x v="0"/>
    <x v="11"/>
    <x v="65"/>
    <x v="15"/>
    <x v="146"/>
    <x v="668"/>
    <x v="116"/>
    <x v="23"/>
    <x v="23"/>
    <x v="3"/>
    <x v="3"/>
    <x v="1"/>
    <x v="11"/>
    <x v="11"/>
  </r>
  <r>
    <x v="672"/>
    <x v="0"/>
    <x v="7"/>
    <x v="30"/>
    <x v="14"/>
    <x v="31"/>
    <x v="665"/>
    <x v="117"/>
    <x v="23"/>
    <x v="23"/>
    <x v="3"/>
    <x v="3"/>
    <x v="1"/>
    <x v="7"/>
    <x v="7"/>
  </r>
  <r>
    <x v="671"/>
    <x v="0"/>
    <x v="10"/>
    <x v="1"/>
    <x v="30"/>
    <x v="31"/>
    <x v="664"/>
    <x v="118"/>
    <x v="23"/>
    <x v="23"/>
    <x v="3"/>
    <x v="3"/>
    <x v="1"/>
    <x v="10"/>
    <x v="10"/>
  </r>
  <r>
    <x v="676"/>
    <x v="1"/>
    <x v="2"/>
    <x v="151"/>
    <x v="128"/>
    <x v="6"/>
    <x v="669"/>
    <x v="118"/>
    <x v="23"/>
    <x v="23"/>
    <x v="3"/>
    <x v="3"/>
    <x v="1"/>
    <x v="2"/>
    <x v="2"/>
  </r>
  <r>
    <x v="676"/>
    <x v="0"/>
    <x v="2"/>
    <x v="151"/>
    <x v="128"/>
    <x v="6"/>
    <x v="669"/>
    <x v="118"/>
    <x v="23"/>
    <x v="23"/>
    <x v="3"/>
    <x v="3"/>
    <x v="1"/>
    <x v="2"/>
    <x v="2"/>
  </r>
  <r>
    <x v="681"/>
    <x v="0"/>
    <x v="6"/>
    <x v="54"/>
    <x v="102"/>
    <x v="13"/>
    <x v="674"/>
    <x v="120"/>
    <x v="24"/>
    <x v="24"/>
    <x v="1"/>
    <x v="1"/>
    <x v="1"/>
    <x v="6"/>
    <x v="6"/>
  </r>
  <r>
    <x v="682"/>
    <x v="0"/>
    <x v="6"/>
    <x v="21"/>
    <x v="13"/>
    <x v="22"/>
    <x v="675"/>
    <x v="121"/>
    <x v="24"/>
    <x v="24"/>
    <x v="1"/>
    <x v="1"/>
    <x v="1"/>
    <x v="6"/>
    <x v="6"/>
  </r>
  <r>
    <x v="683"/>
    <x v="0"/>
    <x v="9"/>
    <x v="150"/>
    <x v="202"/>
    <x v="1333"/>
    <x v="676"/>
    <x v="122"/>
    <x v="24"/>
    <x v="24"/>
    <x v="1"/>
    <x v="1"/>
    <x v="1"/>
    <x v="9"/>
    <x v="9"/>
  </r>
  <r>
    <x v="684"/>
    <x v="0"/>
    <x v="9"/>
    <x v="30"/>
    <x v="43"/>
    <x v="254"/>
    <x v="677"/>
    <x v="122"/>
    <x v="24"/>
    <x v="24"/>
    <x v="1"/>
    <x v="1"/>
    <x v="1"/>
    <x v="9"/>
    <x v="9"/>
  </r>
  <r>
    <x v="683"/>
    <x v="0"/>
    <x v="4"/>
    <x v="81"/>
    <x v="170"/>
    <x v="548"/>
    <x v="676"/>
    <x v="122"/>
    <x v="24"/>
    <x v="24"/>
    <x v="1"/>
    <x v="1"/>
    <x v="1"/>
    <x v="4"/>
    <x v="4"/>
  </r>
  <r>
    <x v="685"/>
    <x v="0"/>
    <x v="6"/>
    <x v="6"/>
    <x v="0"/>
    <x v="145"/>
    <x v="678"/>
    <x v="120"/>
    <x v="24"/>
    <x v="24"/>
    <x v="1"/>
    <x v="1"/>
    <x v="1"/>
    <x v="6"/>
    <x v="6"/>
  </r>
  <r>
    <x v="686"/>
    <x v="0"/>
    <x v="6"/>
    <x v="4"/>
    <x v="59"/>
    <x v="154"/>
    <x v="679"/>
    <x v="121"/>
    <x v="24"/>
    <x v="24"/>
    <x v="1"/>
    <x v="1"/>
    <x v="1"/>
    <x v="6"/>
    <x v="6"/>
  </r>
  <r>
    <x v="687"/>
    <x v="0"/>
    <x v="1"/>
    <x v="18"/>
    <x v="21"/>
    <x v="329"/>
    <x v="680"/>
    <x v="121"/>
    <x v="24"/>
    <x v="24"/>
    <x v="1"/>
    <x v="1"/>
    <x v="1"/>
    <x v="1"/>
    <x v="1"/>
  </r>
  <r>
    <x v="683"/>
    <x v="1"/>
    <x v="2"/>
    <x v="209"/>
    <x v="175"/>
    <x v="1334"/>
    <x v="676"/>
    <x v="122"/>
    <x v="24"/>
    <x v="24"/>
    <x v="1"/>
    <x v="1"/>
    <x v="1"/>
    <x v="2"/>
    <x v="2"/>
  </r>
  <r>
    <x v="684"/>
    <x v="1"/>
    <x v="2"/>
    <x v="92"/>
    <x v="63"/>
    <x v="57"/>
    <x v="677"/>
    <x v="122"/>
    <x v="24"/>
    <x v="24"/>
    <x v="1"/>
    <x v="1"/>
    <x v="1"/>
    <x v="2"/>
    <x v="2"/>
  </r>
  <r>
    <x v="688"/>
    <x v="0"/>
    <x v="2"/>
    <x v="13"/>
    <x v="65"/>
    <x v="154"/>
    <x v="681"/>
    <x v="122"/>
    <x v="24"/>
    <x v="24"/>
    <x v="1"/>
    <x v="1"/>
    <x v="1"/>
    <x v="2"/>
    <x v="2"/>
  </r>
  <r>
    <x v="689"/>
    <x v="0"/>
    <x v="3"/>
    <x v="18"/>
    <x v="37"/>
    <x v="632"/>
    <x v="682"/>
    <x v="120"/>
    <x v="24"/>
    <x v="24"/>
    <x v="1"/>
    <x v="1"/>
    <x v="1"/>
    <x v="3"/>
    <x v="3"/>
  </r>
  <r>
    <x v="689"/>
    <x v="0"/>
    <x v="1"/>
    <x v="88"/>
    <x v="153"/>
    <x v="34"/>
    <x v="682"/>
    <x v="120"/>
    <x v="24"/>
    <x v="24"/>
    <x v="1"/>
    <x v="1"/>
    <x v="1"/>
    <x v="1"/>
    <x v="1"/>
  </r>
  <r>
    <x v="688"/>
    <x v="1"/>
    <x v="2"/>
    <x v="30"/>
    <x v="65"/>
    <x v="244"/>
    <x v="681"/>
    <x v="122"/>
    <x v="24"/>
    <x v="24"/>
    <x v="1"/>
    <x v="1"/>
    <x v="1"/>
    <x v="2"/>
    <x v="2"/>
  </r>
  <r>
    <x v="690"/>
    <x v="0"/>
    <x v="11"/>
    <x v="23"/>
    <x v="36"/>
    <x v="291"/>
    <x v="683"/>
    <x v="121"/>
    <x v="24"/>
    <x v="24"/>
    <x v="1"/>
    <x v="1"/>
    <x v="1"/>
    <x v="11"/>
    <x v="11"/>
  </r>
  <r>
    <x v="688"/>
    <x v="0"/>
    <x v="8"/>
    <x v="93"/>
    <x v="9"/>
    <x v="63"/>
    <x v="681"/>
    <x v="122"/>
    <x v="24"/>
    <x v="24"/>
    <x v="1"/>
    <x v="1"/>
    <x v="1"/>
    <x v="8"/>
    <x v="8"/>
  </r>
  <r>
    <x v="691"/>
    <x v="0"/>
    <x v="11"/>
    <x v="23"/>
    <x v="56"/>
    <x v="204"/>
    <x v="684"/>
    <x v="122"/>
    <x v="24"/>
    <x v="24"/>
    <x v="1"/>
    <x v="1"/>
    <x v="1"/>
    <x v="11"/>
    <x v="11"/>
  </r>
  <r>
    <x v="692"/>
    <x v="0"/>
    <x v="11"/>
    <x v="59"/>
    <x v="120"/>
    <x v="18"/>
    <x v="685"/>
    <x v="122"/>
    <x v="24"/>
    <x v="24"/>
    <x v="1"/>
    <x v="1"/>
    <x v="1"/>
    <x v="11"/>
    <x v="11"/>
  </r>
  <r>
    <x v="691"/>
    <x v="0"/>
    <x v="6"/>
    <x v="17"/>
    <x v="23"/>
    <x v="32"/>
    <x v="684"/>
    <x v="122"/>
    <x v="24"/>
    <x v="24"/>
    <x v="1"/>
    <x v="1"/>
    <x v="1"/>
    <x v="6"/>
    <x v="6"/>
  </r>
  <r>
    <x v="684"/>
    <x v="0"/>
    <x v="4"/>
    <x v="21"/>
    <x v="18"/>
    <x v="11"/>
    <x v="677"/>
    <x v="122"/>
    <x v="24"/>
    <x v="24"/>
    <x v="1"/>
    <x v="1"/>
    <x v="1"/>
    <x v="4"/>
    <x v="4"/>
  </r>
  <r>
    <x v="687"/>
    <x v="0"/>
    <x v="3"/>
    <x v="26"/>
    <x v="61"/>
    <x v="20"/>
    <x v="680"/>
    <x v="121"/>
    <x v="24"/>
    <x v="24"/>
    <x v="1"/>
    <x v="1"/>
    <x v="1"/>
    <x v="3"/>
    <x v="3"/>
  </r>
  <r>
    <x v="683"/>
    <x v="0"/>
    <x v="3"/>
    <x v="126"/>
    <x v="181"/>
    <x v="305"/>
    <x v="676"/>
    <x v="122"/>
    <x v="24"/>
    <x v="24"/>
    <x v="1"/>
    <x v="1"/>
    <x v="1"/>
    <x v="3"/>
    <x v="3"/>
  </r>
  <r>
    <x v="687"/>
    <x v="0"/>
    <x v="4"/>
    <x v="48"/>
    <x v="30"/>
    <x v="7"/>
    <x v="680"/>
    <x v="121"/>
    <x v="24"/>
    <x v="24"/>
    <x v="1"/>
    <x v="1"/>
    <x v="1"/>
    <x v="4"/>
    <x v="4"/>
  </r>
  <r>
    <x v="684"/>
    <x v="0"/>
    <x v="8"/>
    <x v="30"/>
    <x v="43"/>
    <x v="254"/>
    <x v="677"/>
    <x v="122"/>
    <x v="24"/>
    <x v="24"/>
    <x v="1"/>
    <x v="1"/>
    <x v="1"/>
    <x v="8"/>
    <x v="8"/>
  </r>
  <r>
    <x v="693"/>
    <x v="0"/>
    <x v="6"/>
    <x v="89"/>
    <x v="137"/>
    <x v="346"/>
    <x v="686"/>
    <x v="121"/>
    <x v="24"/>
    <x v="24"/>
    <x v="1"/>
    <x v="1"/>
    <x v="1"/>
    <x v="6"/>
    <x v="6"/>
  </r>
  <r>
    <x v="694"/>
    <x v="0"/>
    <x v="11"/>
    <x v="27"/>
    <x v="2"/>
    <x v="1335"/>
    <x v="687"/>
    <x v="120"/>
    <x v="24"/>
    <x v="24"/>
    <x v="1"/>
    <x v="1"/>
    <x v="1"/>
    <x v="11"/>
    <x v="11"/>
  </r>
  <r>
    <x v="687"/>
    <x v="0"/>
    <x v="2"/>
    <x v="34"/>
    <x v="49"/>
    <x v="253"/>
    <x v="680"/>
    <x v="121"/>
    <x v="24"/>
    <x v="24"/>
    <x v="1"/>
    <x v="1"/>
    <x v="1"/>
    <x v="2"/>
    <x v="2"/>
  </r>
  <r>
    <x v="684"/>
    <x v="0"/>
    <x v="2"/>
    <x v="92"/>
    <x v="63"/>
    <x v="57"/>
    <x v="677"/>
    <x v="122"/>
    <x v="24"/>
    <x v="24"/>
    <x v="1"/>
    <x v="1"/>
    <x v="1"/>
    <x v="2"/>
    <x v="2"/>
  </r>
  <r>
    <x v="695"/>
    <x v="0"/>
    <x v="1"/>
    <x v="83"/>
    <x v="108"/>
    <x v="680"/>
    <x v="688"/>
    <x v="122"/>
    <x v="24"/>
    <x v="24"/>
    <x v="1"/>
    <x v="1"/>
    <x v="1"/>
    <x v="1"/>
    <x v="1"/>
  </r>
  <r>
    <x v="695"/>
    <x v="0"/>
    <x v="3"/>
    <x v="27"/>
    <x v="83"/>
    <x v="8"/>
    <x v="688"/>
    <x v="122"/>
    <x v="24"/>
    <x v="24"/>
    <x v="1"/>
    <x v="1"/>
    <x v="1"/>
    <x v="3"/>
    <x v="3"/>
  </r>
  <r>
    <x v="694"/>
    <x v="0"/>
    <x v="6"/>
    <x v="70"/>
    <x v="47"/>
    <x v="1080"/>
    <x v="687"/>
    <x v="120"/>
    <x v="24"/>
    <x v="24"/>
    <x v="1"/>
    <x v="1"/>
    <x v="1"/>
    <x v="6"/>
    <x v="6"/>
  </r>
  <r>
    <x v="690"/>
    <x v="0"/>
    <x v="6"/>
    <x v="9"/>
    <x v="43"/>
    <x v="183"/>
    <x v="683"/>
    <x v="121"/>
    <x v="24"/>
    <x v="24"/>
    <x v="1"/>
    <x v="1"/>
    <x v="1"/>
    <x v="6"/>
    <x v="6"/>
  </r>
  <r>
    <x v="685"/>
    <x v="0"/>
    <x v="11"/>
    <x v="93"/>
    <x v="13"/>
    <x v="389"/>
    <x v="678"/>
    <x v="120"/>
    <x v="24"/>
    <x v="24"/>
    <x v="1"/>
    <x v="1"/>
    <x v="1"/>
    <x v="11"/>
    <x v="11"/>
  </r>
  <r>
    <x v="689"/>
    <x v="0"/>
    <x v="2"/>
    <x v="52"/>
    <x v="128"/>
    <x v="1336"/>
    <x v="682"/>
    <x v="120"/>
    <x v="24"/>
    <x v="24"/>
    <x v="1"/>
    <x v="1"/>
    <x v="1"/>
    <x v="2"/>
    <x v="2"/>
  </r>
  <r>
    <x v="689"/>
    <x v="1"/>
    <x v="2"/>
    <x v="29"/>
    <x v="128"/>
    <x v="699"/>
    <x v="682"/>
    <x v="120"/>
    <x v="24"/>
    <x v="24"/>
    <x v="1"/>
    <x v="1"/>
    <x v="1"/>
    <x v="2"/>
    <x v="2"/>
  </r>
  <r>
    <x v="689"/>
    <x v="0"/>
    <x v="4"/>
    <x v="46"/>
    <x v="40"/>
    <x v="856"/>
    <x v="682"/>
    <x v="120"/>
    <x v="24"/>
    <x v="24"/>
    <x v="1"/>
    <x v="1"/>
    <x v="1"/>
    <x v="4"/>
    <x v="4"/>
  </r>
  <r>
    <x v="692"/>
    <x v="0"/>
    <x v="6"/>
    <x v="33"/>
    <x v="2"/>
    <x v="482"/>
    <x v="685"/>
    <x v="122"/>
    <x v="24"/>
    <x v="24"/>
    <x v="1"/>
    <x v="1"/>
    <x v="1"/>
    <x v="6"/>
    <x v="6"/>
  </r>
  <r>
    <x v="692"/>
    <x v="0"/>
    <x v="1"/>
    <x v="103"/>
    <x v="73"/>
    <x v="537"/>
    <x v="685"/>
    <x v="122"/>
    <x v="24"/>
    <x v="24"/>
    <x v="1"/>
    <x v="1"/>
    <x v="1"/>
    <x v="1"/>
    <x v="1"/>
  </r>
  <r>
    <x v="688"/>
    <x v="0"/>
    <x v="6"/>
    <x v="0"/>
    <x v="98"/>
    <x v="11"/>
    <x v="681"/>
    <x v="122"/>
    <x v="24"/>
    <x v="24"/>
    <x v="1"/>
    <x v="1"/>
    <x v="1"/>
    <x v="6"/>
    <x v="6"/>
  </r>
  <r>
    <x v="686"/>
    <x v="0"/>
    <x v="1"/>
    <x v="95"/>
    <x v="69"/>
    <x v="11"/>
    <x v="679"/>
    <x v="121"/>
    <x v="24"/>
    <x v="24"/>
    <x v="1"/>
    <x v="1"/>
    <x v="1"/>
    <x v="1"/>
    <x v="1"/>
  </r>
  <r>
    <x v="689"/>
    <x v="0"/>
    <x v="9"/>
    <x v="125"/>
    <x v="29"/>
    <x v="1246"/>
    <x v="682"/>
    <x v="120"/>
    <x v="24"/>
    <x v="24"/>
    <x v="1"/>
    <x v="1"/>
    <x v="1"/>
    <x v="9"/>
    <x v="9"/>
  </r>
  <r>
    <x v="688"/>
    <x v="0"/>
    <x v="3"/>
    <x v="8"/>
    <x v="85"/>
    <x v="31"/>
    <x v="681"/>
    <x v="122"/>
    <x v="24"/>
    <x v="24"/>
    <x v="1"/>
    <x v="1"/>
    <x v="1"/>
    <x v="3"/>
    <x v="3"/>
  </r>
  <r>
    <x v="690"/>
    <x v="0"/>
    <x v="1"/>
    <x v="24"/>
    <x v="47"/>
    <x v="207"/>
    <x v="683"/>
    <x v="121"/>
    <x v="24"/>
    <x v="24"/>
    <x v="1"/>
    <x v="1"/>
    <x v="1"/>
    <x v="1"/>
    <x v="1"/>
  </r>
  <r>
    <x v="686"/>
    <x v="1"/>
    <x v="2"/>
    <x v="138"/>
    <x v="170"/>
    <x v="1085"/>
    <x v="679"/>
    <x v="121"/>
    <x v="24"/>
    <x v="24"/>
    <x v="1"/>
    <x v="1"/>
    <x v="1"/>
    <x v="2"/>
    <x v="2"/>
  </r>
  <r>
    <x v="685"/>
    <x v="0"/>
    <x v="2"/>
    <x v="7"/>
    <x v="8"/>
    <x v="11"/>
    <x v="678"/>
    <x v="120"/>
    <x v="24"/>
    <x v="24"/>
    <x v="1"/>
    <x v="1"/>
    <x v="1"/>
    <x v="2"/>
    <x v="2"/>
  </r>
  <r>
    <x v="687"/>
    <x v="1"/>
    <x v="2"/>
    <x v="80"/>
    <x v="49"/>
    <x v="166"/>
    <x v="680"/>
    <x v="121"/>
    <x v="24"/>
    <x v="24"/>
    <x v="1"/>
    <x v="1"/>
    <x v="1"/>
    <x v="2"/>
    <x v="2"/>
  </r>
  <r>
    <x v="681"/>
    <x v="0"/>
    <x v="3"/>
    <x v="56"/>
    <x v="58"/>
    <x v="1337"/>
    <x v="674"/>
    <x v="120"/>
    <x v="24"/>
    <x v="24"/>
    <x v="1"/>
    <x v="1"/>
    <x v="1"/>
    <x v="3"/>
    <x v="3"/>
  </r>
  <r>
    <x v="687"/>
    <x v="0"/>
    <x v="9"/>
    <x v="36"/>
    <x v="83"/>
    <x v="11"/>
    <x v="680"/>
    <x v="121"/>
    <x v="24"/>
    <x v="24"/>
    <x v="1"/>
    <x v="1"/>
    <x v="1"/>
    <x v="9"/>
    <x v="9"/>
  </r>
  <r>
    <x v="683"/>
    <x v="0"/>
    <x v="8"/>
    <x v="121"/>
    <x v="199"/>
    <x v="705"/>
    <x v="676"/>
    <x v="122"/>
    <x v="24"/>
    <x v="24"/>
    <x v="1"/>
    <x v="1"/>
    <x v="1"/>
    <x v="8"/>
    <x v="8"/>
  </r>
  <r>
    <x v="682"/>
    <x v="0"/>
    <x v="11"/>
    <x v="17"/>
    <x v="8"/>
    <x v="9"/>
    <x v="675"/>
    <x v="121"/>
    <x v="24"/>
    <x v="24"/>
    <x v="1"/>
    <x v="1"/>
    <x v="1"/>
    <x v="11"/>
    <x v="11"/>
  </r>
  <r>
    <x v="683"/>
    <x v="0"/>
    <x v="2"/>
    <x v="241"/>
    <x v="175"/>
    <x v="99"/>
    <x v="676"/>
    <x v="122"/>
    <x v="24"/>
    <x v="24"/>
    <x v="1"/>
    <x v="1"/>
    <x v="1"/>
    <x v="2"/>
    <x v="2"/>
  </r>
  <r>
    <x v="693"/>
    <x v="0"/>
    <x v="3"/>
    <x v="124"/>
    <x v="159"/>
    <x v="358"/>
    <x v="686"/>
    <x v="121"/>
    <x v="24"/>
    <x v="24"/>
    <x v="1"/>
    <x v="1"/>
    <x v="1"/>
    <x v="3"/>
    <x v="3"/>
  </r>
  <r>
    <x v="682"/>
    <x v="1"/>
    <x v="2"/>
    <x v="24"/>
    <x v="54"/>
    <x v="268"/>
    <x v="675"/>
    <x v="121"/>
    <x v="24"/>
    <x v="24"/>
    <x v="1"/>
    <x v="1"/>
    <x v="1"/>
    <x v="2"/>
    <x v="2"/>
  </r>
  <r>
    <x v="681"/>
    <x v="0"/>
    <x v="1"/>
    <x v="55"/>
    <x v="95"/>
    <x v="1338"/>
    <x v="674"/>
    <x v="120"/>
    <x v="24"/>
    <x v="24"/>
    <x v="1"/>
    <x v="1"/>
    <x v="1"/>
    <x v="1"/>
    <x v="1"/>
  </r>
  <r>
    <x v="683"/>
    <x v="0"/>
    <x v="6"/>
    <x v="32"/>
    <x v="125"/>
    <x v="470"/>
    <x v="676"/>
    <x v="122"/>
    <x v="24"/>
    <x v="24"/>
    <x v="1"/>
    <x v="1"/>
    <x v="1"/>
    <x v="6"/>
    <x v="6"/>
  </r>
  <r>
    <x v="682"/>
    <x v="0"/>
    <x v="9"/>
    <x v="1"/>
    <x v="56"/>
    <x v="9"/>
    <x v="675"/>
    <x v="121"/>
    <x v="24"/>
    <x v="24"/>
    <x v="1"/>
    <x v="1"/>
    <x v="1"/>
    <x v="9"/>
    <x v="9"/>
  </r>
  <r>
    <x v="693"/>
    <x v="0"/>
    <x v="4"/>
    <x v="99"/>
    <x v="25"/>
    <x v="43"/>
    <x v="686"/>
    <x v="121"/>
    <x v="24"/>
    <x v="24"/>
    <x v="1"/>
    <x v="1"/>
    <x v="1"/>
    <x v="4"/>
    <x v="4"/>
  </r>
  <r>
    <x v="693"/>
    <x v="0"/>
    <x v="1"/>
    <x v="172"/>
    <x v="204"/>
    <x v="1339"/>
    <x v="686"/>
    <x v="121"/>
    <x v="24"/>
    <x v="24"/>
    <x v="1"/>
    <x v="1"/>
    <x v="1"/>
    <x v="1"/>
    <x v="1"/>
  </r>
  <r>
    <x v="684"/>
    <x v="0"/>
    <x v="11"/>
    <x v="21"/>
    <x v="14"/>
    <x v="126"/>
    <x v="677"/>
    <x v="122"/>
    <x v="24"/>
    <x v="24"/>
    <x v="1"/>
    <x v="1"/>
    <x v="1"/>
    <x v="11"/>
    <x v="11"/>
  </r>
  <r>
    <x v="681"/>
    <x v="1"/>
    <x v="2"/>
    <x v="101"/>
    <x v="80"/>
    <x v="1299"/>
    <x v="674"/>
    <x v="120"/>
    <x v="24"/>
    <x v="24"/>
    <x v="1"/>
    <x v="1"/>
    <x v="1"/>
    <x v="2"/>
    <x v="2"/>
  </r>
  <r>
    <x v="683"/>
    <x v="0"/>
    <x v="11"/>
    <x v="44"/>
    <x v="86"/>
    <x v="37"/>
    <x v="676"/>
    <x v="122"/>
    <x v="24"/>
    <x v="24"/>
    <x v="1"/>
    <x v="1"/>
    <x v="1"/>
    <x v="11"/>
    <x v="11"/>
  </r>
  <r>
    <x v="681"/>
    <x v="0"/>
    <x v="8"/>
    <x v="83"/>
    <x v="72"/>
    <x v="1277"/>
    <x v="674"/>
    <x v="120"/>
    <x v="24"/>
    <x v="24"/>
    <x v="1"/>
    <x v="1"/>
    <x v="1"/>
    <x v="8"/>
    <x v="8"/>
  </r>
  <r>
    <x v="687"/>
    <x v="0"/>
    <x v="11"/>
    <x v="70"/>
    <x v="38"/>
    <x v="363"/>
    <x v="680"/>
    <x v="121"/>
    <x v="24"/>
    <x v="24"/>
    <x v="1"/>
    <x v="1"/>
    <x v="1"/>
    <x v="11"/>
    <x v="11"/>
  </r>
  <r>
    <x v="687"/>
    <x v="0"/>
    <x v="8"/>
    <x v="49"/>
    <x v="51"/>
    <x v="159"/>
    <x v="680"/>
    <x v="121"/>
    <x v="24"/>
    <x v="24"/>
    <x v="1"/>
    <x v="1"/>
    <x v="1"/>
    <x v="8"/>
    <x v="8"/>
  </r>
  <r>
    <x v="691"/>
    <x v="0"/>
    <x v="3"/>
    <x v="23"/>
    <x v="3"/>
    <x v="252"/>
    <x v="684"/>
    <x v="122"/>
    <x v="24"/>
    <x v="24"/>
    <x v="1"/>
    <x v="1"/>
    <x v="1"/>
    <x v="3"/>
    <x v="3"/>
  </r>
  <r>
    <x v="691"/>
    <x v="0"/>
    <x v="1"/>
    <x v="63"/>
    <x v="34"/>
    <x v="132"/>
    <x v="684"/>
    <x v="122"/>
    <x v="24"/>
    <x v="24"/>
    <x v="1"/>
    <x v="1"/>
    <x v="1"/>
    <x v="1"/>
    <x v="1"/>
  </r>
  <r>
    <x v="695"/>
    <x v="0"/>
    <x v="4"/>
    <x v="70"/>
    <x v="81"/>
    <x v="748"/>
    <x v="688"/>
    <x v="122"/>
    <x v="24"/>
    <x v="24"/>
    <x v="1"/>
    <x v="1"/>
    <x v="1"/>
    <x v="4"/>
    <x v="4"/>
  </r>
  <r>
    <x v="695"/>
    <x v="0"/>
    <x v="8"/>
    <x v="2"/>
    <x v="120"/>
    <x v="1340"/>
    <x v="688"/>
    <x v="122"/>
    <x v="24"/>
    <x v="24"/>
    <x v="1"/>
    <x v="1"/>
    <x v="1"/>
    <x v="8"/>
    <x v="8"/>
  </r>
  <r>
    <x v="695"/>
    <x v="0"/>
    <x v="11"/>
    <x v="84"/>
    <x v="39"/>
    <x v="1273"/>
    <x v="688"/>
    <x v="122"/>
    <x v="24"/>
    <x v="24"/>
    <x v="1"/>
    <x v="1"/>
    <x v="1"/>
    <x v="11"/>
    <x v="11"/>
  </r>
  <r>
    <x v="692"/>
    <x v="1"/>
    <x v="2"/>
    <x v="143"/>
    <x v="195"/>
    <x v="83"/>
    <x v="685"/>
    <x v="122"/>
    <x v="24"/>
    <x v="24"/>
    <x v="1"/>
    <x v="1"/>
    <x v="1"/>
    <x v="2"/>
    <x v="2"/>
  </r>
  <r>
    <x v="686"/>
    <x v="0"/>
    <x v="4"/>
    <x v="27"/>
    <x v="27"/>
    <x v="28"/>
    <x v="679"/>
    <x v="121"/>
    <x v="24"/>
    <x v="24"/>
    <x v="1"/>
    <x v="1"/>
    <x v="1"/>
    <x v="4"/>
    <x v="4"/>
  </r>
  <r>
    <x v="686"/>
    <x v="0"/>
    <x v="3"/>
    <x v="2"/>
    <x v="21"/>
    <x v="317"/>
    <x v="679"/>
    <x v="121"/>
    <x v="24"/>
    <x v="24"/>
    <x v="1"/>
    <x v="1"/>
    <x v="1"/>
    <x v="3"/>
    <x v="3"/>
  </r>
  <r>
    <x v="685"/>
    <x v="0"/>
    <x v="8"/>
    <x v="10"/>
    <x v="18"/>
    <x v="13"/>
    <x v="678"/>
    <x v="120"/>
    <x v="24"/>
    <x v="24"/>
    <x v="1"/>
    <x v="1"/>
    <x v="1"/>
    <x v="8"/>
    <x v="8"/>
  </r>
  <r>
    <x v="686"/>
    <x v="0"/>
    <x v="9"/>
    <x v="55"/>
    <x v="72"/>
    <x v="95"/>
    <x v="679"/>
    <x v="121"/>
    <x v="24"/>
    <x v="24"/>
    <x v="1"/>
    <x v="1"/>
    <x v="1"/>
    <x v="9"/>
    <x v="9"/>
  </r>
  <r>
    <x v="688"/>
    <x v="0"/>
    <x v="4"/>
    <x v="0"/>
    <x v="98"/>
    <x v="11"/>
    <x v="681"/>
    <x v="122"/>
    <x v="24"/>
    <x v="24"/>
    <x v="1"/>
    <x v="1"/>
    <x v="1"/>
    <x v="4"/>
    <x v="4"/>
  </r>
  <r>
    <x v="686"/>
    <x v="0"/>
    <x v="2"/>
    <x v="130"/>
    <x v="170"/>
    <x v="1165"/>
    <x v="679"/>
    <x v="121"/>
    <x v="24"/>
    <x v="24"/>
    <x v="1"/>
    <x v="1"/>
    <x v="1"/>
    <x v="2"/>
    <x v="2"/>
  </r>
  <r>
    <x v="688"/>
    <x v="0"/>
    <x v="1"/>
    <x v="93"/>
    <x v="94"/>
    <x v="207"/>
    <x v="681"/>
    <x v="122"/>
    <x v="24"/>
    <x v="24"/>
    <x v="1"/>
    <x v="1"/>
    <x v="1"/>
    <x v="1"/>
    <x v="1"/>
  </r>
  <r>
    <x v="686"/>
    <x v="0"/>
    <x v="11"/>
    <x v="98"/>
    <x v="90"/>
    <x v="516"/>
    <x v="679"/>
    <x v="121"/>
    <x v="24"/>
    <x v="24"/>
    <x v="1"/>
    <x v="1"/>
    <x v="1"/>
    <x v="11"/>
    <x v="11"/>
  </r>
  <r>
    <x v="685"/>
    <x v="1"/>
    <x v="2"/>
    <x v="7"/>
    <x v="8"/>
    <x v="11"/>
    <x v="678"/>
    <x v="120"/>
    <x v="24"/>
    <x v="24"/>
    <x v="1"/>
    <x v="1"/>
    <x v="1"/>
    <x v="2"/>
    <x v="2"/>
  </r>
  <r>
    <x v="689"/>
    <x v="0"/>
    <x v="11"/>
    <x v="39"/>
    <x v="118"/>
    <x v="658"/>
    <x v="682"/>
    <x v="120"/>
    <x v="24"/>
    <x v="24"/>
    <x v="1"/>
    <x v="1"/>
    <x v="1"/>
    <x v="11"/>
    <x v="11"/>
  </r>
  <r>
    <x v="688"/>
    <x v="0"/>
    <x v="11"/>
    <x v="8"/>
    <x v="0"/>
    <x v="7"/>
    <x v="681"/>
    <x v="122"/>
    <x v="24"/>
    <x v="24"/>
    <x v="1"/>
    <x v="1"/>
    <x v="1"/>
    <x v="11"/>
    <x v="11"/>
  </r>
  <r>
    <x v="688"/>
    <x v="0"/>
    <x v="9"/>
    <x v="93"/>
    <x v="94"/>
    <x v="207"/>
    <x v="681"/>
    <x v="122"/>
    <x v="24"/>
    <x v="24"/>
    <x v="1"/>
    <x v="1"/>
    <x v="1"/>
    <x v="9"/>
    <x v="9"/>
  </r>
  <r>
    <x v="690"/>
    <x v="1"/>
    <x v="2"/>
    <x v="24"/>
    <x v="59"/>
    <x v="105"/>
    <x v="683"/>
    <x v="121"/>
    <x v="24"/>
    <x v="24"/>
    <x v="1"/>
    <x v="1"/>
    <x v="1"/>
    <x v="2"/>
    <x v="2"/>
  </r>
  <r>
    <x v="684"/>
    <x v="0"/>
    <x v="6"/>
    <x v="10"/>
    <x v="9"/>
    <x v="9"/>
    <x v="677"/>
    <x v="122"/>
    <x v="24"/>
    <x v="24"/>
    <x v="1"/>
    <x v="1"/>
    <x v="1"/>
    <x v="6"/>
    <x v="6"/>
  </r>
  <r>
    <x v="694"/>
    <x v="0"/>
    <x v="3"/>
    <x v="35"/>
    <x v="31"/>
    <x v="207"/>
    <x v="687"/>
    <x v="120"/>
    <x v="24"/>
    <x v="24"/>
    <x v="1"/>
    <x v="1"/>
    <x v="1"/>
    <x v="3"/>
    <x v="3"/>
  </r>
  <r>
    <x v="693"/>
    <x v="0"/>
    <x v="9"/>
    <x v="214"/>
    <x v="163"/>
    <x v="1341"/>
    <x v="686"/>
    <x v="121"/>
    <x v="24"/>
    <x v="24"/>
    <x v="1"/>
    <x v="1"/>
    <x v="1"/>
    <x v="9"/>
    <x v="9"/>
  </r>
  <r>
    <x v="682"/>
    <x v="0"/>
    <x v="2"/>
    <x v="15"/>
    <x v="76"/>
    <x v="39"/>
    <x v="675"/>
    <x v="121"/>
    <x v="24"/>
    <x v="24"/>
    <x v="1"/>
    <x v="1"/>
    <x v="1"/>
    <x v="2"/>
    <x v="2"/>
  </r>
  <r>
    <x v="681"/>
    <x v="0"/>
    <x v="9"/>
    <x v="59"/>
    <x v="172"/>
    <x v="81"/>
    <x v="674"/>
    <x v="120"/>
    <x v="24"/>
    <x v="24"/>
    <x v="1"/>
    <x v="1"/>
    <x v="1"/>
    <x v="9"/>
    <x v="9"/>
  </r>
  <r>
    <x v="695"/>
    <x v="0"/>
    <x v="2"/>
    <x v="27"/>
    <x v="27"/>
    <x v="28"/>
    <x v="688"/>
    <x v="122"/>
    <x v="24"/>
    <x v="24"/>
    <x v="1"/>
    <x v="1"/>
    <x v="1"/>
    <x v="2"/>
    <x v="2"/>
  </r>
  <r>
    <x v="692"/>
    <x v="0"/>
    <x v="2"/>
    <x v="139"/>
    <x v="195"/>
    <x v="1059"/>
    <x v="685"/>
    <x v="122"/>
    <x v="24"/>
    <x v="24"/>
    <x v="1"/>
    <x v="1"/>
    <x v="1"/>
    <x v="2"/>
    <x v="2"/>
  </r>
  <r>
    <x v="692"/>
    <x v="0"/>
    <x v="9"/>
    <x v="81"/>
    <x v="117"/>
    <x v="589"/>
    <x v="685"/>
    <x v="122"/>
    <x v="24"/>
    <x v="24"/>
    <x v="1"/>
    <x v="1"/>
    <x v="1"/>
    <x v="9"/>
    <x v="9"/>
  </r>
  <r>
    <x v="691"/>
    <x v="1"/>
    <x v="2"/>
    <x v="38"/>
    <x v="49"/>
    <x v="214"/>
    <x v="684"/>
    <x v="122"/>
    <x v="24"/>
    <x v="24"/>
    <x v="1"/>
    <x v="1"/>
    <x v="1"/>
    <x v="2"/>
    <x v="2"/>
  </r>
  <r>
    <x v="692"/>
    <x v="0"/>
    <x v="3"/>
    <x v="80"/>
    <x v="58"/>
    <x v="620"/>
    <x v="685"/>
    <x v="122"/>
    <x v="24"/>
    <x v="24"/>
    <x v="1"/>
    <x v="1"/>
    <x v="1"/>
    <x v="3"/>
    <x v="3"/>
  </r>
  <r>
    <x v="681"/>
    <x v="0"/>
    <x v="2"/>
    <x v="91"/>
    <x v="138"/>
    <x v="1147"/>
    <x v="674"/>
    <x v="120"/>
    <x v="24"/>
    <x v="24"/>
    <x v="1"/>
    <x v="1"/>
    <x v="1"/>
    <x v="2"/>
    <x v="2"/>
  </r>
  <r>
    <x v="694"/>
    <x v="0"/>
    <x v="1"/>
    <x v="90"/>
    <x v="105"/>
    <x v="777"/>
    <x v="687"/>
    <x v="120"/>
    <x v="24"/>
    <x v="24"/>
    <x v="1"/>
    <x v="1"/>
    <x v="1"/>
    <x v="1"/>
    <x v="1"/>
  </r>
  <r>
    <x v="691"/>
    <x v="0"/>
    <x v="4"/>
    <x v="3"/>
    <x v="16"/>
    <x v="93"/>
    <x v="684"/>
    <x v="122"/>
    <x v="24"/>
    <x v="24"/>
    <x v="1"/>
    <x v="1"/>
    <x v="1"/>
    <x v="4"/>
    <x v="4"/>
  </r>
  <r>
    <x v="690"/>
    <x v="0"/>
    <x v="3"/>
    <x v="17"/>
    <x v="5"/>
    <x v="202"/>
    <x v="683"/>
    <x v="121"/>
    <x v="24"/>
    <x v="24"/>
    <x v="1"/>
    <x v="1"/>
    <x v="1"/>
    <x v="3"/>
    <x v="3"/>
  </r>
  <r>
    <x v="689"/>
    <x v="0"/>
    <x v="8"/>
    <x v="91"/>
    <x v="93"/>
    <x v="765"/>
    <x v="682"/>
    <x v="120"/>
    <x v="24"/>
    <x v="24"/>
    <x v="1"/>
    <x v="1"/>
    <x v="1"/>
    <x v="8"/>
    <x v="8"/>
  </r>
  <r>
    <x v="685"/>
    <x v="0"/>
    <x v="1"/>
    <x v="10"/>
    <x v="18"/>
    <x v="13"/>
    <x v="678"/>
    <x v="120"/>
    <x v="24"/>
    <x v="24"/>
    <x v="1"/>
    <x v="1"/>
    <x v="1"/>
    <x v="1"/>
    <x v="1"/>
  </r>
  <r>
    <x v="685"/>
    <x v="0"/>
    <x v="3"/>
    <x v="0"/>
    <x v="9"/>
    <x v="265"/>
    <x v="678"/>
    <x v="120"/>
    <x v="24"/>
    <x v="24"/>
    <x v="1"/>
    <x v="1"/>
    <x v="1"/>
    <x v="3"/>
    <x v="3"/>
  </r>
  <r>
    <x v="685"/>
    <x v="0"/>
    <x v="9"/>
    <x v="10"/>
    <x v="18"/>
    <x v="13"/>
    <x v="678"/>
    <x v="120"/>
    <x v="24"/>
    <x v="24"/>
    <x v="1"/>
    <x v="1"/>
    <x v="1"/>
    <x v="9"/>
    <x v="9"/>
  </r>
  <r>
    <x v="690"/>
    <x v="0"/>
    <x v="2"/>
    <x v="26"/>
    <x v="59"/>
    <x v="993"/>
    <x v="683"/>
    <x v="121"/>
    <x v="24"/>
    <x v="24"/>
    <x v="1"/>
    <x v="1"/>
    <x v="1"/>
    <x v="2"/>
    <x v="2"/>
  </r>
  <r>
    <x v="682"/>
    <x v="0"/>
    <x v="4"/>
    <x v="92"/>
    <x v="63"/>
    <x v="57"/>
    <x v="675"/>
    <x v="121"/>
    <x v="24"/>
    <x v="24"/>
    <x v="1"/>
    <x v="1"/>
    <x v="1"/>
    <x v="4"/>
    <x v="4"/>
  </r>
  <r>
    <x v="681"/>
    <x v="0"/>
    <x v="4"/>
    <x v="31"/>
    <x v="19"/>
    <x v="540"/>
    <x v="674"/>
    <x v="120"/>
    <x v="24"/>
    <x v="24"/>
    <x v="1"/>
    <x v="1"/>
    <x v="1"/>
    <x v="4"/>
    <x v="4"/>
  </r>
  <r>
    <x v="693"/>
    <x v="1"/>
    <x v="2"/>
    <x v="149"/>
    <x v="194"/>
    <x v="1342"/>
    <x v="686"/>
    <x v="121"/>
    <x v="24"/>
    <x v="24"/>
    <x v="1"/>
    <x v="1"/>
    <x v="1"/>
    <x v="2"/>
    <x v="2"/>
  </r>
  <r>
    <x v="682"/>
    <x v="0"/>
    <x v="8"/>
    <x v="3"/>
    <x v="36"/>
    <x v="153"/>
    <x v="675"/>
    <x v="121"/>
    <x v="24"/>
    <x v="24"/>
    <x v="1"/>
    <x v="1"/>
    <x v="1"/>
    <x v="8"/>
    <x v="8"/>
  </r>
  <r>
    <x v="695"/>
    <x v="0"/>
    <x v="9"/>
    <x v="94"/>
    <x v="71"/>
    <x v="1343"/>
    <x v="688"/>
    <x v="122"/>
    <x v="24"/>
    <x v="24"/>
    <x v="1"/>
    <x v="1"/>
    <x v="1"/>
    <x v="9"/>
    <x v="9"/>
  </r>
  <r>
    <x v="694"/>
    <x v="0"/>
    <x v="4"/>
    <x v="54"/>
    <x v="75"/>
    <x v="202"/>
    <x v="687"/>
    <x v="120"/>
    <x v="24"/>
    <x v="24"/>
    <x v="1"/>
    <x v="1"/>
    <x v="1"/>
    <x v="4"/>
    <x v="4"/>
  </r>
  <r>
    <x v="694"/>
    <x v="1"/>
    <x v="2"/>
    <x v="32"/>
    <x v="138"/>
    <x v="251"/>
    <x v="687"/>
    <x v="120"/>
    <x v="24"/>
    <x v="24"/>
    <x v="1"/>
    <x v="1"/>
    <x v="1"/>
    <x v="2"/>
    <x v="2"/>
  </r>
  <r>
    <x v="695"/>
    <x v="1"/>
    <x v="2"/>
    <x v="19"/>
    <x v="27"/>
    <x v="303"/>
    <x v="688"/>
    <x v="122"/>
    <x v="24"/>
    <x v="24"/>
    <x v="1"/>
    <x v="1"/>
    <x v="1"/>
    <x v="2"/>
    <x v="2"/>
  </r>
  <r>
    <x v="693"/>
    <x v="0"/>
    <x v="2"/>
    <x v="214"/>
    <x v="194"/>
    <x v="54"/>
    <x v="686"/>
    <x v="121"/>
    <x v="24"/>
    <x v="24"/>
    <x v="1"/>
    <x v="1"/>
    <x v="1"/>
    <x v="2"/>
    <x v="2"/>
  </r>
  <r>
    <x v="682"/>
    <x v="0"/>
    <x v="1"/>
    <x v="24"/>
    <x v="54"/>
    <x v="268"/>
    <x v="675"/>
    <x v="121"/>
    <x v="24"/>
    <x v="24"/>
    <x v="1"/>
    <x v="1"/>
    <x v="1"/>
    <x v="1"/>
    <x v="1"/>
  </r>
  <r>
    <x v="691"/>
    <x v="0"/>
    <x v="9"/>
    <x v="48"/>
    <x v="54"/>
    <x v="371"/>
    <x v="684"/>
    <x v="122"/>
    <x v="24"/>
    <x v="24"/>
    <x v="1"/>
    <x v="1"/>
    <x v="1"/>
    <x v="9"/>
    <x v="9"/>
  </r>
  <r>
    <x v="692"/>
    <x v="0"/>
    <x v="8"/>
    <x v="99"/>
    <x v="107"/>
    <x v="214"/>
    <x v="685"/>
    <x v="122"/>
    <x v="24"/>
    <x v="24"/>
    <x v="1"/>
    <x v="1"/>
    <x v="1"/>
    <x v="8"/>
    <x v="8"/>
  </r>
  <r>
    <x v="694"/>
    <x v="0"/>
    <x v="8"/>
    <x v="33"/>
    <x v="49"/>
    <x v="347"/>
    <x v="687"/>
    <x v="120"/>
    <x v="24"/>
    <x v="24"/>
    <x v="1"/>
    <x v="1"/>
    <x v="1"/>
    <x v="8"/>
    <x v="8"/>
  </r>
  <r>
    <x v="691"/>
    <x v="0"/>
    <x v="2"/>
    <x v="94"/>
    <x v="49"/>
    <x v="778"/>
    <x v="684"/>
    <x v="122"/>
    <x v="24"/>
    <x v="24"/>
    <x v="1"/>
    <x v="1"/>
    <x v="1"/>
    <x v="2"/>
    <x v="2"/>
  </r>
  <r>
    <x v="691"/>
    <x v="0"/>
    <x v="8"/>
    <x v="48"/>
    <x v="76"/>
    <x v="207"/>
    <x v="684"/>
    <x v="122"/>
    <x v="24"/>
    <x v="24"/>
    <x v="1"/>
    <x v="1"/>
    <x v="1"/>
    <x v="8"/>
    <x v="8"/>
  </r>
  <r>
    <x v="692"/>
    <x v="0"/>
    <x v="4"/>
    <x v="94"/>
    <x v="57"/>
    <x v="152"/>
    <x v="685"/>
    <x v="122"/>
    <x v="24"/>
    <x v="24"/>
    <x v="1"/>
    <x v="1"/>
    <x v="1"/>
    <x v="4"/>
    <x v="4"/>
  </r>
  <r>
    <x v="684"/>
    <x v="0"/>
    <x v="3"/>
    <x v="21"/>
    <x v="14"/>
    <x v="126"/>
    <x v="677"/>
    <x v="122"/>
    <x v="24"/>
    <x v="24"/>
    <x v="1"/>
    <x v="1"/>
    <x v="1"/>
    <x v="3"/>
    <x v="3"/>
  </r>
  <r>
    <x v="693"/>
    <x v="0"/>
    <x v="8"/>
    <x v="44"/>
    <x v="86"/>
    <x v="37"/>
    <x v="686"/>
    <x v="121"/>
    <x v="24"/>
    <x v="24"/>
    <x v="1"/>
    <x v="1"/>
    <x v="1"/>
    <x v="8"/>
    <x v="8"/>
  </r>
  <r>
    <x v="682"/>
    <x v="0"/>
    <x v="3"/>
    <x v="7"/>
    <x v="62"/>
    <x v="69"/>
    <x v="675"/>
    <x v="121"/>
    <x v="24"/>
    <x v="24"/>
    <x v="1"/>
    <x v="1"/>
    <x v="1"/>
    <x v="3"/>
    <x v="3"/>
  </r>
  <r>
    <x v="684"/>
    <x v="0"/>
    <x v="1"/>
    <x v="13"/>
    <x v="62"/>
    <x v="162"/>
    <x v="677"/>
    <x v="122"/>
    <x v="24"/>
    <x v="24"/>
    <x v="1"/>
    <x v="1"/>
    <x v="1"/>
    <x v="1"/>
    <x v="1"/>
  </r>
  <r>
    <x v="687"/>
    <x v="0"/>
    <x v="6"/>
    <x v="17"/>
    <x v="16"/>
    <x v="249"/>
    <x v="680"/>
    <x v="121"/>
    <x v="24"/>
    <x v="24"/>
    <x v="1"/>
    <x v="1"/>
    <x v="1"/>
    <x v="6"/>
    <x v="6"/>
  </r>
  <r>
    <x v="683"/>
    <x v="0"/>
    <x v="1"/>
    <x v="28"/>
    <x v="157"/>
    <x v="1344"/>
    <x v="676"/>
    <x v="122"/>
    <x v="24"/>
    <x v="24"/>
    <x v="1"/>
    <x v="1"/>
    <x v="1"/>
    <x v="1"/>
    <x v="1"/>
  </r>
  <r>
    <x v="681"/>
    <x v="0"/>
    <x v="11"/>
    <x v="34"/>
    <x v="106"/>
    <x v="174"/>
    <x v="674"/>
    <x v="120"/>
    <x v="24"/>
    <x v="24"/>
    <x v="1"/>
    <x v="1"/>
    <x v="1"/>
    <x v="11"/>
    <x v="11"/>
  </r>
  <r>
    <x v="689"/>
    <x v="0"/>
    <x v="6"/>
    <x v="35"/>
    <x v="48"/>
    <x v="584"/>
    <x v="682"/>
    <x v="120"/>
    <x v="24"/>
    <x v="24"/>
    <x v="1"/>
    <x v="1"/>
    <x v="1"/>
    <x v="6"/>
    <x v="6"/>
  </r>
  <r>
    <x v="693"/>
    <x v="0"/>
    <x v="11"/>
    <x v="76"/>
    <x v="116"/>
    <x v="1345"/>
    <x v="686"/>
    <x v="121"/>
    <x v="24"/>
    <x v="24"/>
    <x v="1"/>
    <x v="1"/>
    <x v="1"/>
    <x v="11"/>
    <x v="11"/>
  </r>
  <r>
    <x v="690"/>
    <x v="0"/>
    <x v="9"/>
    <x v="26"/>
    <x v="26"/>
    <x v="27"/>
    <x v="683"/>
    <x v="121"/>
    <x v="24"/>
    <x v="24"/>
    <x v="1"/>
    <x v="1"/>
    <x v="1"/>
    <x v="9"/>
    <x v="9"/>
  </r>
  <r>
    <x v="690"/>
    <x v="0"/>
    <x v="8"/>
    <x v="48"/>
    <x v="30"/>
    <x v="7"/>
    <x v="683"/>
    <x v="121"/>
    <x v="24"/>
    <x v="24"/>
    <x v="1"/>
    <x v="1"/>
    <x v="1"/>
    <x v="8"/>
    <x v="8"/>
  </r>
  <r>
    <x v="685"/>
    <x v="0"/>
    <x v="4"/>
    <x v="6"/>
    <x v="0"/>
    <x v="145"/>
    <x v="678"/>
    <x v="120"/>
    <x v="24"/>
    <x v="24"/>
    <x v="1"/>
    <x v="1"/>
    <x v="1"/>
    <x v="4"/>
    <x v="4"/>
  </r>
  <r>
    <x v="694"/>
    <x v="0"/>
    <x v="9"/>
    <x v="94"/>
    <x v="96"/>
    <x v="7"/>
    <x v="687"/>
    <x v="120"/>
    <x v="24"/>
    <x v="24"/>
    <x v="1"/>
    <x v="1"/>
    <x v="1"/>
    <x v="9"/>
    <x v="9"/>
  </r>
  <r>
    <x v="686"/>
    <x v="0"/>
    <x v="8"/>
    <x v="78"/>
    <x v="71"/>
    <x v="439"/>
    <x v="679"/>
    <x v="121"/>
    <x v="24"/>
    <x v="24"/>
    <x v="1"/>
    <x v="1"/>
    <x v="1"/>
    <x v="8"/>
    <x v="8"/>
  </r>
  <r>
    <x v="690"/>
    <x v="0"/>
    <x v="4"/>
    <x v="92"/>
    <x v="8"/>
    <x v="63"/>
    <x v="683"/>
    <x v="121"/>
    <x v="24"/>
    <x v="24"/>
    <x v="1"/>
    <x v="1"/>
    <x v="1"/>
    <x v="4"/>
    <x v="4"/>
  </r>
  <r>
    <x v="695"/>
    <x v="0"/>
    <x v="6"/>
    <x v="1"/>
    <x v="38"/>
    <x v="13"/>
    <x v="688"/>
    <x v="122"/>
    <x v="24"/>
    <x v="24"/>
    <x v="1"/>
    <x v="1"/>
    <x v="1"/>
    <x v="6"/>
    <x v="6"/>
  </r>
  <r>
    <x v="694"/>
    <x v="0"/>
    <x v="2"/>
    <x v="89"/>
    <x v="138"/>
    <x v="7"/>
    <x v="687"/>
    <x v="120"/>
    <x v="24"/>
    <x v="24"/>
    <x v="1"/>
    <x v="1"/>
    <x v="1"/>
    <x v="2"/>
    <x v="2"/>
  </r>
  <r>
    <x v="696"/>
    <x v="0"/>
    <x v="5"/>
    <x v="6"/>
    <x v="98"/>
    <x v="13"/>
    <x v="689"/>
    <x v="123"/>
    <x v="25"/>
    <x v="25"/>
    <x v="2"/>
    <x v="2"/>
    <x v="1"/>
    <x v="5"/>
    <x v="5"/>
  </r>
  <r>
    <x v="697"/>
    <x v="0"/>
    <x v="0"/>
    <x v="11"/>
    <x v="7"/>
    <x v="6"/>
    <x v="690"/>
    <x v="124"/>
    <x v="25"/>
    <x v="25"/>
    <x v="2"/>
    <x v="2"/>
    <x v="1"/>
    <x v="0"/>
    <x v="0"/>
  </r>
  <r>
    <x v="698"/>
    <x v="1"/>
    <x v="2"/>
    <x v="2"/>
    <x v="40"/>
    <x v="45"/>
    <x v="691"/>
    <x v="125"/>
    <x v="25"/>
    <x v="25"/>
    <x v="2"/>
    <x v="2"/>
    <x v="1"/>
    <x v="2"/>
    <x v="2"/>
  </r>
  <r>
    <x v="699"/>
    <x v="0"/>
    <x v="3"/>
    <x v="40"/>
    <x v="47"/>
    <x v="376"/>
    <x v="692"/>
    <x v="126"/>
    <x v="25"/>
    <x v="25"/>
    <x v="2"/>
    <x v="2"/>
    <x v="1"/>
    <x v="3"/>
    <x v="3"/>
  </r>
  <r>
    <x v="700"/>
    <x v="0"/>
    <x v="6"/>
    <x v="49"/>
    <x v="47"/>
    <x v="432"/>
    <x v="693"/>
    <x v="127"/>
    <x v="25"/>
    <x v="25"/>
    <x v="2"/>
    <x v="2"/>
    <x v="1"/>
    <x v="6"/>
    <x v="6"/>
  </r>
  <r>
    <x v="701"/>
    <x v="0"/>
    <x v="11"/>
    <x v="49"/>
    <x v="48"/>
    <x v="203"/>
    <x v="694"/>
    <x v="124"/>
    <x v="25"/>
    <x v="25"/>
    <x v="2"/>
    <x v="2"/>
    <x v="1"/>
    <x v="11"/>
    <x v="11"/>
  </r>
  <r>
    <x v="702"/>
    <x v="0"/>
    <x v="0"/>
    <x v="9"/>
    <x v="14"/>
    <x v="14"/>
    <x v="695"/>
    <x v="128"/>
    <x v="25"/>
    <x v="25"/>
    <x v="2"/>
    <x v="2"/>
    <x v="1"/>
    <x v="0"/>
    <x v="0"/>
  </r>
  <r>
    <x v="703"/>
    <x v="0"/>
    <x v="8"/>
    <x v="46"/>
    <x v="51"/>
    <x v="1003"/>
    <x v="696"/>
    <x v="129"/>
    <x v="25"/>
    <x v="25"/>
    <x v="2"/>
    <x v="2"/>
    <x v="1"/>
    <x v="8"/>
    <x v="8"/>
  </r>
  <r>
    <x v="704"/>
    <x v="0"/>
    <x v="5"/>
    <x v="16"/>
    <x v="17"/>
    <x v="6"/>
    <x v="697"/>
    <x v="125"/>
    <x v="25"/>
    <x v="25"/>
    <x v="2"/>
    <x v="2"/>
    <x v="1"/>
    <x v="5"/>
    <x v="5"/>
  </r>
  <r>
    <x v="705"/>
    <x v="0"/>
    <x v="11"/>
    <x v="18"/>
    <x v="83"/>
    <x v="417"/>
    <x v="698"/>
    <x v="129"/>
    <x v="25"/>
    <x v="25"/>
    <x v="2"/>
    <x v="2"/>
    <x v="1"/>
    <x v="11"/>
    <x v="11"/>
  </r>
  <r>
    <x v="699"/>
    <x v="0"/>
    <x v="1"/>
    <x v="39"/>
    <x v="21"/>
    <x v="49"/>
    <x v="692"/>
    <x v="126"/>
    <x v="25"/>
    <x v="25"/>
    <x v="2"/>
    <x v="2"/>
    <x v="1"/>
    <x v="1"/>
    <x v="1"/>
  </r>
  <r>
    <x v="706"/>
    <x v="0"/>
    <x v="10"/>
    <x v="7"/>
    <x v="11"/>
    <x v="319"/>
    <x v="699"/>
    <x v="127"/>
    <x v="25"/>
    <x v="25"/>
    <x v="2"/>
    <x v="2"/>
    <x v="1"/>
    <x v="10"/>
    <x v="10"/>
  </r>
  <r>
    <x v="706"/>
    <x v="0"/>
    <x v="5"/>
    <x v="16"/>
    <x v="17"/>
    <x v="6"/>
    <x v="699"/>
    <x v="127"/>
    <x v="25"/>
    <x v="25"/>
    <x v="2"/>
    <x v="2"/>
    <x v="1"/>
    <x v="5"/>
    <x v="5"/>
  </r>
  <r>
    <x v="707"/>
    <x v="0"/>
    <x v="2"/>
    <x v="89"/>
    <x v="64"/>
    <x v="19"/>
    <x v="700"/>
    <x v="127"/>
    <x v="25"/>
    <x v="25"/>
    <x v="2"/>
    <x v="2"/>
    <x v="1"/>
    <x v="2"/>
    <x v="2"/>
  </r>
  <r>
    <x v="708"/>
    <x v="0"/>
    <x v="4"/>
    <x v="33"/>
    <x v="40"/>
    <x v="523"/>
    <x v="701"/>
    <x v="126"/>
    <x v="25"/>
    <x v="25"/>
    <x v="2"/>
    <x v="2"/>
    <x v="1"/>
    <x v="4"/>
    <x v="4"/>
  </r>
  <r>
    <x v="709"/>
    <x v="0"/>
    <x v="3"/>
    <x v="88"/>
    <x v="128"/>
    <x v="395"/>
    <x v="702"/>
    <x v="126"/>
    <x v="25"/>
    <x v="25"/>
    <x v="2"/>
    <x v="2"/>
    <x v="1"/>
    <x v="3"/>
    <x v="3"/>
  </r>
  <r>
    <x v="710"/>
    <x v="0"/>
    <x v="7"/>
    <x v="30"/>
    <x v="18"/>
    <x v="6"/>
    <x v="703"/>
    <x v="124"/>
    <x v="25"/>
    <x v="25"/>
    <x v="2"/>
    <x v="2"/>
    <x v="1"/>
    <x v="7"/>
    <x v="7"/>
  </r>
  <r>
    <x v="709"/>
    <x v="0"/>
    <x v="7"/>
    <x v="24"/>
    <x v="34"/>
    <x v="78"/>
    <x v="702"/>
    <x v="126"/>
    <x v="25"/>
    <x v="25"/>
    <x v="2"/>
    <x v="2"/>
    <x v="1"/>
    <x v="7"/>
    <x v="7"/>
  </r>
  <r>
    <x v="711"/>
    <x v="0"/>
    <x v="11"/>
    <x v="50"/>
    <x v="38"/>
    <x v="11"/>
    <x v="704"/>
    <x v="125"/>
    <x v="25"/>
    <x v="25"/>
    <x v="2"/>
    <x v="2"/>
    <x v="1"/>
    <x v="11"/>
    <x v="11"/>
  </r>
  <r>
    <x v="708"/>
    <x v="0"/>
    <x v="9"/>
    <x v="32"/>
    <x v="93"/>
    <x v="1115"/>
    <x v="701"/>
    <x v="126"/>
    <x v="25"/>
    <x v="25"/>
    <x v="2"/>
    <x v="2"/>
    <x v="1"/>
    <x v="9"/>
    <x v="9"/>
  </r>
  <r>
    <x v="712"/>
    <x v="0"/>
    <x v="2"/>
    <x v="64"/>
    <x v="122"/>
    <x v="1346"/>
    <x v="705"/>
    <x v="123"/>
    <x v="25"/>
    <x v="25"/>
    <x v="2"/>
    <x v="2"/>
    <x v="1"/>
    <x v="2"/>
    <x v="2"/>
  </r>
  <r>
    <x v="713"/>
    <x v="0"/>
    <x v="11"/>
    <x v="30"/>
    <x v="65"/>
    <x v="244"/>
    <x v="706"/>
    <x v="126"/>
    <x v="25"/>
    <x v="25"/>
    <x v="2"/>
    <x v="2"/>
    <x v="1"/>
    <x v="11"/>
    <x v="11"/>
  </r>
  <r>
    <x v="708"/>
    <x v="0"/>
    <x v="2"/>
    <x v="134"/>
    <x v="128"/>
    <x v="1194"/>
    <x v="701"/>
    <x v="126"/>
    <x v="25"/>
    <x v="25"/>
    <x v="2"/>
    <x v="2"/>
    <x v="1"/>
    <x v="2"/>
    <x v="2"/>
  </r>
  <r>
    <x v="714"/>
    <x v="0"/>
    <x v="11"/>
    <x v="35"/>
    <x v="59"/>
    <x v="230"/>
    <x v="707"/>
    <x v="129"/>
    <x v="25"/>
    <x v="25"/>
    <x v="2"/>
    <x v="2"/>
    <x v="1"/>
    <x v="11"/>
    <x v="11"/>
  </r>
  <r>
    <x v="698"/>
    <x v="0"/>
    <x v="2"/>
    <x v="33"/>
    <x v="40"/>
    <x v="523"/>
    <x v="691"/>
    <x v="125"/>
    <x v="25"/>
    <x v="25"/>
    <x v="2"/>
    <x v="2"/>
    <x v="1"/>
    <x v="2"/>
    <x v="2"/>
  </r>
  <r>
    <x v="699"/>
    <x v="0"/>
    <x v="7"/>
    <x v="92"/>
    <x v="63"/>
    <x v="57"/>
    <x v="692"/>
    <x v="126"/>
    <x v="25"/>
    <x v="25"/>
    <x v="2"/>
    <x v="2"/>
    <x v="1"/>
    <x v="7"/>
    <x v="7"/>
  </r>
  <r>
    <x v="706"/>
    <x v="0"/>
    <x v="6"/>
    <x v="57"/>
    <x v="30"/>
    <x v="44"/>
    <x v="699"/>
    <x v="127"/>
    <x v="25"/>
    <x v="25"/>
    <x v="2"/>
    <x v="2"/>
    <x v="1"/>
    <x v="6"/>
    <x v="6"/>
  </r>
  <r>
    <x v="704"/>
    <x v="0"/>
    <x v="0"/>
    <x v="12"/>
    <x v="12"/>
    <x v="13"/>
    <x v="697"/>
    <x v="125"/>
    <x v="25"/>
    <x v="25"/>
    <x v="2"/>
    <x v="2"/>
    <x v="1"/>
    <x v="0"/>
    <x v="0"/>
  </r>
  <r>
    <x v="697"/>
    <x v="0"/>
    <x v="11"/>
    <x v="18"/>
    <x v="19"/>
    <x v="121"/>
    <x v="690"/>
    <x v="124"/>
    <x v="25"/>
    <x v="25"/>
    <x v="2"/>
    <x v="2"/>
    <x v="1"/>
    <x v="11"/>
    <x v="11"/>
  </r>
  <r>
    <x v="705"/>
    <x v="0"/>
    <x v="3"/>
    <x v="82"/>
    <x v="75"/>
    <x v="869"/>
    <x v="698"/>
    <x v="129"/>
    <x v="25"/>
    <x v="25"/>
    <x v="2"/>
    <x v="2"/>
    <x v="1"/>
    <x v="3"/>
    <x v="3"/>
  </r>
  <r>
    <x v="696"/>
    <x v="0"/>
    <x v="4"/>
    <x v="51"/>
    <x v="47"/>
    <x v="39"/>
    <x v="689"/>
    <x v="123"/>
    <x v="25"/>
    <x v="25"/>
    <x v="2"/>
    <x v="2"/>
    <x v="1"/>
    <x v="4"/>
    <x v="4"/>
  </r>
  <r>
    <x v="715"/>
    <x v="0"/>
    <x v="10"/>
    <x v="6"/>
    <x v="6"/>
    <x v="6"/>
    <x v="708"/>
    <x v="125"/>
    <x v="25"/>
    <x v="25"/>
    <x v="2"/>
    <x v="2"/>
    <x v="1"/>
    <x v="10"/>
    <x v="10"/>
  </r>
  <r>
    <x v="716"/>
    <x v="0"/>
    <x v="4"/>
    <x v="11"/>
    <x v="7"/>
    <x v="6"/>
    <x v="709"/>
    <x v="125"/>
    <x v="25"/>
    <x v="25"/>
    <x v="2"/>
    <x v="2"/>
    <x v="1"/>
    <x v="4"/>
    <x v="4"/>
  </r>
  <r>
    <x v="709"/>
    <x v="0"/>
    <x v="1"/>
    <x v="108"/>
    <x v="140"/>
    <x v="1053"/>
    <x v="702"/>
    <x v="126"/>
    <x v="25"/>
    <x v="25"/>
    <x v="2"/>
    <x v="2"/>
    <x v="1"/>
    <x v="1"/>
    <x v="1"/>
  </r>
  <r>
    <x v="712"/>
    <x v="0"/>
    <x v="9"/>
    <x v="101"/>
    <x v="71"/>
    <x v="1347"/>
    <x v="705"/>
    <x v="123"/>
    <x v="25"/>
    <x v="25"/>
    <x v="2"/>
    <x v="2"/>
    <x v="1"/>
    <x v="9"/>
    <x v="9"/>
  </r>
  <r>
    <x v="717"/>
    <x v="0"/>
    <x v="10"/>
    <x v="11"/>
    <x v="3"/>
    <x v="75"/>
    <x v="710"/>
    <x v="127"/>
    <x v="25"/>
    <x v="25"/>
    <x v="2"/>
    <x v="2"/>
    <x v="1"/>
    <x v="10"/>
    <x v="10"/>
  </r>
  <r>
    <x v="712"/>
    <x v="0"/>
    <x v="10"/>
    <x v="11"/>
    <x v="5"/>
    <x v="22"/>
    <x v="705"/>
    <x v="123"/>
    <x v="25"/>
    <x v="25"/>
    <x v="2"/>
    <x v="2"/>
    <x v="1"/>
    <x v="10"/>
    <x v="10"/>
  </r>
  <r>
    <x v="717"/>
    <x v="0"/>
    <x v="2"/>
    <x v="83"/>
    <x v="49"/>
    <x v="862"/>
    <x v="710"/>
    <x v="127"/>
    <x v="25"/>
    <x v="25"/>
    <x v="2"/>
    <x v="2"/>
    <x v="1"/>
    <x v="2"/>
    <x v="2"/>
  </r>
  <r>
    <x v="708"/>
    <x v="0"/>
    <x v="8"/>
    <x v="98"/>
    <x v="118"/>
    <x v="677"/>
    <x v="701"/>
    <x v="126"/>
    <x v="25"/>
    <x v="25"/>
    <x v="2"/>
    <x v="2"/>
    <x v="1"/>
    <x v="8"/>
    <x v="8"/>
  </r>
  <r>
    <x v="707"/>
    <x v="0"/>
    <x v="8"/>
    <x v="19"/>
    <x v="102"/>
    <x v="187"/>
    <x v="700"/>
    <x v="127"/>
    <x v="25"/>
    <x v="25"/>
    <x v="2"/>
    <x v="2"/>
    <x v="1"/>
    <x v="8"/>
    <x v="8"/>
  </r>
  <r>
    <x v="717"/>
    <x v="0"/>
    <x v="8"/>
    <x v="19"/>
    <x v="40"/>
    <x v="327"/>
    <x v="710"/>
    <x v="127"/>
    <x v="25"/>
    <x v="25"/>
    <x v="2"/>
    <x v="2"/>
    <x v="1"/>
    <x v="8"/>
    <x v="8"/>
  </r>
  <r>
    <x v="718"/>
    <x v="0"/>
    <x v="6"/>
    <x v="4"/>
    <x v="24"/>
    <x v="434"/>
    <x v="711"/>
    <x v="126"/>
    <x v="25"/>
    <x v="25"/>
    <x v="2"/>
    <x v="2"/>
    <x v="1"/>
    <x v="6"/>
    <x v="6"/>
  </r>
  <r>
    <x v="719"/>
    <x v="0"/>
    <x v="11"/>
    <x v="19"/>
    <x v="51"/>
    <x v="57"/>
    <x v="712"/>
    <x v="124"/>
    <x v="25"/>
    <x v="25"/>
    <x v="2"/>
    <x v="2"/>
    <x v="1"/>
    <x v="11"/>
    <x v="11"/>
  </r>
  <r>
    <x v="712"/>
    <x v="0"/>
    <x v="8"/>
    <x v="98"/>
    <x v="39"/>
    <x v="577"/>
    <x v="705"/>
    <x v="123"/>
    <x v="25"/>
    <x v="25"/>
    <x v="2"/>
    <x v="2"/>
    <x v="1"/>
    <x v="8"/>
    <x v="8"/>
  </r>
  <r>
    <x v="720"/>
    <x v="1"/>
    <x v="2"/>
    <x v="143"/>
    <x v="73"/>
    <x v="6"/>
    <x v="713"/>
    <x v="124"/>
    <x v="25"/>
    <x v="25"/>
    <x v="2"/>
    <x v="2"/>
    <x v="1"/>
    <x v="2"/>
    <x v="2"/>
  </r>
  <r>
    <x v="707"/>
    <x v="1"/>
    <x v="2"/>
    <x v="32"/>
    <x v="64"/>
    <x v="41"/>
    <x v="700"/>
    <x v="127"/>
    <x v="25"/>
    <x v="25"/>
    <x v="2"/>
    <x v="2"/>
    <x v="1"/>
    <x v="2"/>
    <x v="2"/>
  </r>
  <r>
    <x v="710"/>
    <x v="0"/>
    <x v="9"/>
    <x v="40"/>
    <x v="47"/>
    <x v="376"/>
    <x v="703"/>
    <x v="124"/>
    <x v="25"/>
    <x v="25"/>
    <x v="2"/>
    <x v="2"/>
    <x v="1"/>
    <x v="9"/>
    <x v="9"/>
  </r>
  <r>
    <x v="721"/>
    <x v="0"/>
    <x v="11"/>
    <x v="49"/>
    <x v="44"/>
    <x v="558"/>
    <x v="714"/>
    <x v="124"/>
    <x v="25"/>
    <x v="25"/>
    <x v="2"/>
    <x v="2"/>
    <x v="1"/>
    <x v="11"/>
    <x v="11"/>
  </r>
  <r>
    <x v="722"/>
    <x v="1"/>
    <x v="2"/>
    <x v="154"/>
    <x v="46"/>
    <x v="1348"/>
    <x v="715"/>
    <x v="128"/>
    <x v="25"/>
    <x v="25"/>
    <x v="2"/>
    <x v="2"/>
    <x v="1"/>
    <x v="2"/>
    <x v="2"/>
  </r>
  <r>
    <x v="723"/>
    <x v="0"/>
    <x v="11"/>
    <x v="34"/>
    <x v="49"/>
    <x v="253"/>
    <x v="716"/>
    <x v="124"/>
    <x v="25"/>
    <x v="25"/>
    <x v="2"/>
    <x v="2"/>
    <x v="1"/>
    <x v="11"/>
    <x v="11"/>
  </r>
  <r>
    <x v="724"/>
    <x v="0"/>
    <x v="11"/>
    <x v="23"/>
    <x v="10"/>
    <x v="42"/>
    <x v="717"/>
    <x v="129"/>
    <x v="25"/>
    <x v="25"/>
    <x v="2"/>
    <x v="2"/>
    <x v="1"/>
    <x v="11"/>
    <x v="11"/>
  </r>
  <r>
    <x v="725"/>
    <x v="0"/>
    <x v="1"/>
    <x v="53"/>
    <x v="24"/>
    <x v="80"/>
    <x v="718"/>
    <x v="129"/>
    <x v="25"/>
    <x v="25"/>
    <x v="2"/>
    <x v="2"/>
    <x v="1"/>
    <x v="1"/>
    <x v="1"/>
  </r>
  <r>
    <x v="726"/>
    <x v="0"/>
    <x v="5"/>
    <x v="6"/>
    <x v="6"/>
    <x v="6"/>
    <x v="719"/>
    <x v="127"/>
    <x v="25"/>
    <x v="25"/>
    <x v="2"/>
    <x v="2"/>
    <x v="1"/>
    <x v="5"/>
    <x v="5"/>
  </r>
  <r>
    <x v="723"/>
    <x v="0"/>
    <x v="0"/>
    <x v="7"/>
    <x v="8"/>
    <x v="11"/>
    <x v="716"/>
    <x v="124"/>
    <x v="25"/>
    <x v="25"/>
    <x v="2"/>
    <x v="2"/>
    <x v="1"/>
    <x v="0"/>
    <x v="0"/>
  </r>
  <r>
    <x v="727"/>
    <x v="0"/>
    <x v="8"/>
    <x v="33"/>
    <x v="21"/>
    <x v="378"/>
    <x v="720"/>
    <x v="125"/>
    <x v="25"/>
    <x v="25"/>
    <x v="2"/>
    <x v="2"/>
    <x v="1"/>
    <x v="8"/>
    <x v="8"/>
  </r>
  <r>
    <x v="724"/>
    <x v="0"/>
    <x v="6"/>
    <x v="92"/>
    <x v="62"/>
    <x v="187"/>
    <x v="717"/>
    <x v="129"/>
    <x v="25"/>
    <x v="25"/>
    <x v="2"/>
    <x v="2"/>
    <x v="1"/>
    <x v="6"/>
    <x v="6"/>
  </r>
  <r>
    <x v="728"/>
    <x v="0"/>
    <x v="1"/>
    <x v="12"/>
    <x v="12"/>
    <x v="13"/>
    <x v="721"/>
    <x v="125"/>
    <x v="25"/>
    <x v="25"/>
    <x v="2"/>
    <x v="2"/>
    <x v="1"/>
    <x v="1"/>
    <x v="1"/>
  </r>
  <r>
    <x v="729"/>
    <x v="0"/>
    <x v="7"/>
    <x v="26"/>
    <x v="76"/>
    <x v="11"/>
    <x v="722"/>
    <x v="126"/>
    <x v="25"/>
    <x v="25"/>
    <x v="2"/>
    <x v="2"/>
    <x v="1"/>
    <x v="7"/>
    <x v="7"/>
  </r>
  <r>
    <x v="730"/>
    <x v="0"/>
    <x v="4"/>
    <x v="5"/>
    <x v="30"/>
    <x v="1086"/>
    <x v="723"/>
    <x v="128"/>
    <x v="25"/>
    <x v="25"/>
    <x v="2"/>
    <x v="2"/>
    <x v="1"/>
    <x v="4"/>
    <x v="4"/>
  </r>
  <r>
    <x v="731"/>
    <x v="0"/>
    <x v="10"/>
    <x v="10"/>
    <x v="94"/>
    <x v="34"/>
    <x v="724"/>
    <x v="128"/>
    <x v="25"/>
    <x v="25"/>
    <x v="2"/>
    <x v="2"/>
    <x v="1"/>
    <x v="10"/>
    <x v="10"/>
  </r>
  <r>
    <x v="722"/>
    <x v="0"/>
    <x v="8"/>
    <x v="165"/>
    <x v="52"/>
    <x v="1349"/>
    <x v="715"/>
    <x v="128"/>
    <x v="25"/>
    <x v="25"/>
    <x v="2"/>
    <x v="2"/>
    <x v="1"/>
    <x v="8"/>
    <x v="8"/>
  </r>
  <r>
    <x v="732"/>
    <x v="0"/>
    <x v="6"/>
    <x v="83"/>
    <x v="20"/>
    <x v="501"/>
    <x v="725"/>
    <x v="123"/>
    <x v="25"/>
    <x v="25"/>
    <x v="2"/>
    <x v="2"/>
    <x v="1"/>
    <x v="6"/>
    <x v="6"/>
  </r>
  <r>
    <x v="733"/>
    <x v="0"/>
    <x v="11"/>
    <x v="56"/>
    <x v="27"/>
    <x v="6"/>
    <x v="726"/>
    <x v="124"/>
    <x v="25"/>
    <x v="25"/>
    <x v="2"/>
    <x v="2"/>
    <x v="1"/>
    <x v="11"/>
    <x v="11"/>
  </r>
  <r>
    <x v="730"/>
    <x v="0"/>
    <x v="9"/>
    <x v="23"/>
    <x v="61"/>
    <x v="370"/>
    <x v="723"/>
    <x v="128"/>
    <x v="25"/>
    <x v="25"/>
    <x v="2"/>
    <x v="2"/>
    <x v="1"/>
    <x v="9"/>
    <x v="9"/>
  </r>
  <r>
    <x v="729"/>
    <x v="0"/>
    <x v="3"/>
    <x v="60"/>
    <x v="118"/>
    <x v="917"/>
    <x v="722"/>
    <x v="126"/>
    <x v="25"/>
    <x v="25"/>
    <x v="2"/>
    <x v="2"/>
    <x v="1"/>
    <x v="3"/>
    <x v="3"/>
  </r>
  <r>
    <x v="721"/>
    <x v="0"/>
    <x v="8"/>
    <x v="31"/>
    <x v="51"/>
    <x v="9"/>
    <x v="714"/>
    <x v="124"/>
    <x v="25"/>
    <x v="25"/>
    <x v="2"/>
    <x v="2"/>
    <x v="1"/>
    <x v="8"/>
    <x v="8"/>
  </r>
  <r>
    <x v="722"/>
    <x v="0"/>
    <x v="2"/>
    <x v="171"/>
    <x v="46"/>
    <x v="620"/>
    <x v="715"/>
    <x v="128"/>
    <x v="25"/>
    <x v="25"/>
    <x v="2"/>
    <x v="2"/>
    <x v="1"/>
    <x v="2"/>
    <x v="2"/>
  </r>
  <r>
    <x v="722"/>
    <x v="0"/>
    <x v="4"/>
    <x v="138"/>
    <x v="159"/>
    <x v="146"/>
    <x v="715"/>
    <x v="128"/>
    <x v="25"/>
    <x v="25"/>
    <x v="2"/>
    <x v="2"/>
    <x v="1"/>
    <x v="4"/>
    <x v="4"/>
  </r>
  <r>
    <x v="726"/>
    <x v="0"/>
    <x v="10"/>
    <x v="70"/>
    <x v="61"/>
    <x v="312"/>
    <x v="719"/>
    <x v="127"/>
    <x v="25"/>
    <x v="25"/>
    <x v="2"/>
    <x v="2"/>
    <x v="1"/>
    <x v="10"/>
    <x v="10"/>
  </r>
  <r>
    <x v="733"/>
    <x v="0"/>
    <x v="0"/>
    <x v="21"/>
    <x v="94"/>
    <x v="6"/>
    <x v="726"/>
    <x v="124"/>
    <x v="25"/>
    <x v="25"/>
    <x v="2"/>
    <x v="2"/>
    <x v="1"/>
    <x v="0"/>
    <x v="0"/>
  </r>
  <r>
    <x v="734"/>
    <x v="0"/>
    <x v="5"/>
    <x v="16"/>
    <x v="17"/>
    <x v="6"/>
    <x v="727"/>
    <x v="126"/>
    <x v="25"/>
    <x v="25"/>
    <x v="2"/>
    <x v="2"/>
    <x v="1"/>
    <x v="5"/>
    <x v="5"/>
  </r>
  <r>
    <x v="735"/>
    <x v="0"/>
    <x v="6"/>
    <x v="1"/>
    <x v="3"/>
    <x v="244"/>
    <x v="728"/>
    <x v="125"/>
    <x v="25"/>
    <x v="25"/>
    <x v="2"/>
    <x v="2"/>
    <x v="1"/>
    <x v="6"/>
    <x v="6"/>
  </r>
  <r>
    <x v="736"/>
    <x v="0"/>
    <x v="7"/>
    <x v="17"/>
    <x v="7"/>
    <x v="34"/>
    <x v="729"/>
    <x v="125"/>
    <x v="25"/>
    <x v="25"/>
    <x v="2"/>
    <x v="2"/>
    <x v="1"/>
    <x v="7"/>
    <x v="7"/>
  </r>
  <r>
    <x v="737"/>
    <x v="0"/>
    <x v="0"/>
    <x v="12"/>
    <x v="12"/>
    <x v="13"/>
    <x v="730"/>
    <x v="124"/>
    <x v="25"/>
    <x v="25"/>
    <x v="2"/>
    <x v="2"/>
    <x v="1"/>
    <x v="0"/>
    <x v="0"/>
  </r>
  <r>
    <x v="738"/>
    <x v="0"/>
    <x v="0"/>
    <x v="12"/>
    <x v="6"/>
    <x v="145"/>
    <x v="731"/>
    <x v="124"/>
    <x v="25"/>
    <x v="25"/>
    <x v="2"/>
    <x v="2"/>
    <x v="1"/>
    <x v="0"/>
    <x v="0"/>
  </r>
  <r>
    <x v="700"/>
    <x v="0"/>
    <x v="0"/>
    <x v="10"/>
    <x v="94"/>
    <x v="34"/>
    <x v="693"/>
    <x v="127"/>
    <x v="25"/>
    <x v="25"/>
    <x v="2"/>
    <x v="2"/>
    <x v="1"/>
    <x v="0"/>
    <x v="0"/>
  </r>
  <r>
    <x v="736"/>
    <x v="0"/>
    <x v="1"/>
    <x v="105"/>
    <x v="137"/>
    <x v="1211"/>
    <x v="729"/>
    <x v="125"/>
    <x v="25"/>
    <x v="25"/>
    <x v="2"/>
    <x v="2"/>
    <x v="1"/>
    <x v="1"/>
    <x v="1"/>
  </r>
  <r>
    <x v="737"/>
    <x v="0"/>
    <x v="11"/>
    <x v="9"/>
    <x v="63"/>
    <x v="76"/>
    <x v="730"/>
    <x v="124"/>
    <x v="25"/>
    <x v="25"/>
    <x v="2"/>
    <x v="2"/>
    <x v="1"/>
    <x v="11"/>
    <x v="11"/>
  </r>
  <r>
    <x v="736"/>
    <x v="0"/>
    <x v="3"/>
    <x v="36"/>
    <x v="32"/>
    <x v="319"/>
    <x v="729"/>
    <x v="125"/>
    <x v="25"/>
    <x v="25"/>
    <x v="2"/>
    <x v="2"/>
    <x v="1"/>
    <x v="3"/>
    <x v="3"/>
  </r>
  <r>
    <x v="739"/>
    <x v="0"/>
    <x v="7"/>
    <x v="10"/>
    <x v="94"/>
    <x v="34"/>
    <x v="732"/>
    <x v="128"/>
    <x v="25"/>
    <x v="25"/>
    <x v="2"/>
    <x v="2"/>
    <x v="1"/>
    <x v="7"/>
    <x v="7"/>
  </r>
  <r>
    <x v="739"/>
    <x v="0"/>
    <x v="1"/>
    <x v="70"/>
    <x v="34"/>
    <x v="215"/>
    <x v="732"/>
    <x v="128"/>
    <x v="25"/>
    <x v="25"/>
    <x v="2"/>
    <x v="2"/>
    <x v="1"/>
    <x v="1"/>
    <x v="1"/>
  </r>
  <r>
    <x v="740"/>
    <x v="0"/>
    <x v="6"/>
    <x v="24"/>
    <x v="30"/>
    <x v="6"/>
    <x v="733"/>
    <x v="126"/>
    <x v="25"/>
    <x v="25"/>
    <x v="2"/>
    <x v="2"/>
    <x v="1"/>
    <x v="6"/>
    <x v="6"/>
  </r>
  <r>
    <x v="732"/>
    <x v="0"/>
    <x v="5"/>
    <x v="8"/>
    <x v="98"/>
    <x v="6"/>
    <x v="725"/>
    <x v="123"/>
    <x v="25"/>
    <x v="25"/>
    <x v="2"/>
    <x v="2"/>
    <x v="1"/>
    <x v="5"/>
    <x v="5"/>
  </r>
  <r>
    <x v="728"/>
    <x v="0"/>
    <x v="9"/>
    <x v="12"/>
    <x v="12"/>
    <x v="13"/>
    <x v="721"/>
    <x v="125"/>
    <x v="25"/>
    <x v="25"/>
    <x v="2"/>
    <x v="2"/>
    <x v="1"/>
    <x v="9"/>
    <x v="9"/>
  </r>
  <r>
    <x v="741"/>
    <x v="0"/>
    <x v="11"/>
    <x v="135"/>
    <x v="121"/>
    <x v="587"/>
    <x v="734"/>
    <x v="123"/>
    <x v="25"/>
    <x v="25"/>
    <x v="2"/>
    <x v="2"/>
    <x v="1"/>
    <x v="11"/>
    <x v="11"/>
  </r>
  <r>
    <x v="725"/>
    <x v="0"/>
    <x v="3"/>
    <x v="3"/>
    <x v="11"/>
    <x v="263"/>
    <x v="718"/>
    <x v="129"/>
    <x v="25"/>
    <x v="25"/>
    <x v="2"/>
    <x v="2"/>
    <x v="1"/>
    <x v="3"/>
    <x v="3"/>
  </r>
  <r>
    <x v="729"/>
    <x v="0"/>
    <x v="1"/>
    <x v="104"/>
    <x v="128"/>
    <x v="154"/>
    <x v="722"/>
    <x v="126"/>
    <x v="25"/>
    <x v="25"/>
    <x v="2"/>
    <x v="2"/>
    <x v="1"/>
    <x v="1"/>
    <x v="1"/>
  </r>
  <r>
    <x v="735"/>
    <x v="0"/>
    <x v="10"/>
    <x v="11"/>
    <x v="5"/>
    <x v="22"/>
    <x v="728"/>
    <x v="125"/>
    <x v="25"/>
    <x v="25"/>
    <x v="2"/>
    <x v="2"/>
    <x v="1"/>
    <x v="10"/>
    <x v="10"/>
  </r>
  <r>
    <x v="740"/>
    <x v="0"/>
    <x v="5"/>
    <x v="0"/>
    <x v="85"/>
    <x v="126"/>
    <x v="733"/>
    <x v="126"/>
    <x v="25"/>
    <x v="25"/>
    <x v="2"/>
    <x v="2"/>
    <x v="1"/>
    <x v="5"/>
    <x v="5"/>
  </r>
  <r>
    <x v="699"/>
    <x v="0"/>
    <x v="10"/>
    <x v="11"/>
    <x v="23"/>
    <x v="246"/>
    <x v="692"/>
    <x v="126"/>
    <x v="25"/>
    <x v="25"/>
    <x v="2"/>
    <x v="2"/>
    <x v="1"/>
    <x v="10"/>
    <x v="10"/>
  </r>
  <r>
    <x v="696"/>
    <x v="0"/>
    <x v="11"/>
    <x v="33"/>
    <x v="66"/>
    <x v="239"/>
    <x v="689"/>
    <x v="123"/>
    <x v="25"/>
    <x v="25"/>
    <x v="2"/>
    <x v="2"/>
    <x v="1"/>
    <x v="11"/>
    <x v="11"/>
  </r>
  <r>
    <x v="716"/>
    <x v="0"/>
    <x v="9"/>
    <x v="50"/>
    <x v="76"/>
    <x v="6"/>
    <x v="709"/>
    <x v="125"/>
    <x v="25"/>
    <x v="25"/>
    <x v="2"/>
    <x v="2"/>
    <x v="1"/>
    <x v="9"/>
    <x v="9"/>
  </r>
  <r>
    <x v="716"/>
    <x v="0"/>
    <x v="2"/>
    <x v="35"/>
    <x v="15"/>
    <x v="247"/>
    <x v="709"/>
    <x v="125"/>
    <x v="25"/>
    <x v="25"/>
    <x v="2"/>
    <x v="2"/>
    <x v="1"/>
    <x v="2"/>
    <x v="2"/>
  </r>
  <r>
    <x v="742"/>
    <x v="0"/>
    <x v="0"/>
    <x v="6"/>
    <x v="6"/>
    <x v="6"/>
    <x v="735"/>
    <x v="125"/>
    <x v="25"/>
    <x v="25"/>
    <x v="2"/>
    <x v="2"/>
    <x v="1"/>
    <x v="0"/>
    <x v="0"/>
  </r>
  <r>
    <x v="698"/>
    <x v="0"/>
    <x v="9"/>
    <x v="65"/>
    <x v="4"/>
    <x v="426"/>
    <x v="691"/>
    <x v="125"/>
    <x v="25"/>
    <x v="25"/>
    <x v="2"/>
    <x v="2"/>
    <x v="1"/>
    <x v="9"/>
    <x v="9"/>
  </r>
  <r>
    <x v="696"/>
    <x v="0"/>
    <x v="0"/>
    <x v="79"/>
    <x v="18"/>
    <x v="7"/>
    <x v="689"/>
    <x v="123"/>
    <x v="25"/>
    <x v="25"/>
    <x v="2"/>
    <x v="2"/>
    <x v="1"/>
    <x v="0"/>
    <x v="0"/>
  </r>
  <r>
    <x v="698"/>
    <x v="0"/>
    <x v="4"/>
    <x v="5"/>
    <x v="8"/>
    <x v="10"/>
    <x v="691"/>
    <x v="125"/>
    <x v="25"/>
    <x v="25"/>
    <x v="2"/>
    <x v="2"/>
    <x v="1"/>
    <x v="4"/>
    <x v="4"/>
  </r>
  <r>
    <x v="696"/>
    <x v="0"/>
    <x v="6"/>
    <x v="50"/>
    <x v="4"/>
    <x v="31"/>
    <x v="689"/>
    <x v="123"/>
    <x v="25"/>
    <x v="25"/>
    <x v="2"/>
    <x v="2"/>
    <x v="1"/>
    <x v="6"/>
    <x v="6"/>
  </r>
  <r>
    <x v="743"/>
    <x v="0"/>
    <x v="8"/>
    <x v="56"/>
    <x v="87"/>
    <x v="972"/>
    <x v="736"/>
    <x v="128"/>
    <x v="25"/>
    <x v="25"/>
    <x v="2"/>
    <x v="2"/>
    <x v="1"/>
    <x v="8"/>
    <x v="8"/>
  </r>
  <r>
    <x v="698"/>
    <x v="0"/>
    <x v="8"/>
    <x v="50"/>
    <x v="26"/>
    <x v="50"/>
    <x v="691"/>
    <x v="125"/>
    <x v="25"/>
    <x v="25"/>
    <x v="2"/>
    <x v="2"/>
    <x v="1"/>
    <x v="8"/>
    <x v="8"/>
  </r>
  <r>
    <x v="743"/>
    <x v="1"/>
    <x v="2"/>
    <x v="84"/>
    <x v="27"/>
    <x v="634"/>
    <x v="736"/>
    <x v="128"/>
    <x v="25"/>
    <x v="25"/>
    <x v="2"/>
    <x v="2"/>
    <x v="1"/>
    <x v="2"/>
    <x v="2"/>
  </r>
  <r>
    <x v="704"/>
    <x v="0"/>
    <x v="6"/>
    <x v="79"/>
    <x v="13"/>
    <x v="37"/>
    <x v="697"/>
    <x v="125"/>
    <x v="25"/>
    <x v="25"/>
    <x v="2"/>
    <x v="2"/>
    <x v="1"/>
    <x v="6"/>
    <x v="6"/>
  </r>
  <r>
    <x v="744"/>
    <x v="0"/>
    <x v="0"/>
    <x v="6"/>
    <x v="6"/>
    <x v="6"/>
    <x v="737"/>
    <x v="127"/>
    <x v="25"/>
    <x v="25"/>
    <x v="2"/>
    <x v="2"/>
    <x v="1"/>
    <x v="0"/>
    <x v="0"/>
  </r>
  <r>
    <x v="716"/>
    <x v="1"/>
    <x v="2"/>
    <x v="35"/>
    <x v="15"/>
    <x v="247"/>
    <x v="709"/>
    <x v="125"/>
    <x v="25"/>
    <x v="25"/>
    <x v="2"/>
    <x v="2"/>
    <x v="1"/>
    <x v="2"/>
    <x v="2"/>
  </r>
  <r>
    <x v="715"/>
    <x v="0"/>
    <x v="7"/>
    <x v="20"/>
    <x v="12"/>
    <x v="6"/>
    <x v="708"/>
    <x v="125"/>
    <x v="25"/>
    <x v="25"/>
    <x v="2"/>
    <x v="2"/>
    <x v="1"/>
    <x v="7"/>
    <x v="7"/>
  </r>
  <r>
    <x v="702"/>
    <x v="0"/>
    <x v="2"/>
    <x v="51"/>
    <x v="44"/>
    <x v="408"/>
    <x v="695"/>
    <x v="128"/>
    <x v="25"/>
    <x v="25"/>
    <x v="2"/>
    <x v="2"/>
    <x v="1"/>
    <x v="2"/>
    <x v="2"/>
  </r>
  <r>
    <x v="745"/>
    <x v="0"/>
    <x v="10"/>
    <x v="93"/>
    <x v="9"/>
    <x v="63"/>
    <x v="738"/>
    <x v="127"/>
    <x v="25"/>
    <x v="25"/>
    <x v="2"/>
    <x v="2"/>
    <x v="1"/>
    <x v="10"/>
    <x v="10"/>
  </r>
  <r>
    <x v="740"/>
    <x v="0"/>
    <x v="4"/>
    <x v="27"/>
    <x v="59"/>
    <x v="6"/>
    <x v="733"/>
    <x v="126"/>
    <x v="25"/>
    <x v="25"/>
    <x v="2"/>
    <x v="2"/>
    <x v="1"/>
    <x v="4"/>
    <x v="4"/>
  </r>
  <r>
    <x v="715"/>
    <x v="0"/>
    <x v="0"/>
    <x v="16"/>
    <x v="17"/>
    <x v="6"/>
    <x v="708"/>
    <x v="125"/>
    <x v="25"/>
    <x v="25"/>
    <x v="2"/>
    <x v="2"/>
    <x v="1"/>
    <x v="0"/>
    <x v="0"/>
  </r>
  <r>
    <x v="739"/>
    <x v="0"/>
    <x v="10"/>
    <x v="79"/>
    <x v="13"/>
    <x v="37"/>
    <x v="732"/>
    <x v="128"/>
    <x v="25"/>
    <x v="25"/>
    <x v="2"/>
    <x v="2"/>
    <x v="1"/>
    <x v="10"/>
    <x v="10"/>
  </r>
  <r>
    <x v="739"/>
    <x v="0"/>
    <x v="0"/>
    <x v="6"/>
    <x v="41"/>
    <x v="34"/>
    <x v="732"/>
    <x v="128"/>
    <x v="25"/>
    <x v="25"/>
    <x v="2"/>
    <x v="2"/>
    <x v="1"/>
    <x v="0"/>
    <x v="0"/>
  </r>
  <r>
    <x v="744"/>
    <x v="0"/>
    <x v="10"/>
    <x v="13"/>
    <x v="18"/>
    <x v="19"/>
    <x v="737"/>
    <x v="127"/>
    <x v="25"/>
    <x v="25"/>
    <x v="2"/>
    <x v="2"/>
    <x v="1"/>
    <x v="10"/>
    <x v="10"/>
  </r>
  <r>
    <x v="746"/>
    <x v="0"/>
    <x v="5"/>
    <x v="8"/>
    <x v="94"/>
    <x v="73"/>
    <x v="739"/>
    <x v="129"/>
    <x v="25"/>
    <x v="25"/>
    <x v="2"/>
    <x v="2"/>
    <x v="1"/>
    <x v="5"/>
    <x v="5"/>
  </r>
  <r>
    <x v="701"/>
    <x v="0"/>
    <x v="6"/>
    <x v="15"/>
    <x v="61"/>
    <x v="192"/>
    <x v="694"/>
    <x v="124"/>
    <x v="25"/>
    <x v="25"/>
    <x v="2"/>
    <x v="2"/>
    <x v="1"/>
    <x v="6"/>
    <x v="6"/>
  </r>
  <r>
    <x v="715"/>
    <x v="0"/>
    <x v="3"/>
    <x v="10"/>
    <x v="9"/>
    <x v="9"/>
    <x v="708"/>
    <x v="125"/>
    <x v="25"/>
    <x v="25"/>
    <x v="2"/>
    <x v="2"/>
    <x v="1"/>
    <x v="3"/>
    <x v="3"/>
  </r>
  <r>
    <x v="703"/>
    <x v="1"/>
    <x v="2"/>
    <x v="125"/>
    <x v="90"/>
    <x v="568"/>
    <x v="696"/>
    <x v="129"/>
    <x v="25"/>
    <x v="25"/>
    <x v="2"/>
    <x v="2"/>
    <x v="1"/>
    <x v="2"/>
    <x v="2"/>
  </r>
  <r>
    <x v="731"/>
    <x v="0"/>
    <x v="1"/>
    <x v="26"/>
    <x v="54"/>
    <x v="160"/>
    <x v="724"/>
    <x v="128"/>
    <x v="25"/>
    <x v="25"/>
    <x v="2"/>
    <x v="2"/>
    <x v="1"/>
    <x v="1"/>
    <x v="1"/>
  </r>
  <r>
    <x v="725"/>
    <x v="0"/>
    <x v="10"/>
    <x v="30"/>
    <x v="18"/>
    <x v="6"/>
    <x v="718"/>
    <x v="129"/>
    <x v="25"/>
    <x v="25"/>
    <x v="2"/>
    <x v="2"/>
    <x v="1"/>
    <x v="10"/>
    <x v="10"/>
  </r>
  <r>
    <x v="728"/>
    <x v="0"/>
    <x v="3"/>
    <x v="12"/>
    <x v="12"/>
    <x v="13"/>
    <x v="721"/>
    <x v="125"/>
    <x v="25"/>
    <x v="25"/>
    <x v="2"/>
    <x v="2"/>
    <x v="1"/>
    <x v="3"/>
    <x v="3"/>
  </r>
  <r>
    <x v="727"/>
    <x v="0"/>
    <x v="2"/>
    <x v="42"/>
    <x v="49"/>
    <x v="55"/>
    <x v="720"/>
    <x v="125"/>
    <x v="25"/>
    <x v="25"/>
    <x v="2"/>
    <x v="2"/>
    <x v="1"/>
    <x v="2"/>
    <x v="2"/>
  </r>
  <r>
    <x v="726"/>
    <x v="0"/>
    <x v="6"/>
    <x v="65"/>
    <x v="24"/>
    <x v="99"/>
    <x v="719"/>
    <x v="127"/>
    <x v="25"/>
    <x v="25"/>
    <x v="2"/>
    <x v="2"/>
    <x v="1"/>
    <x v="6"/>
    <x v="6"/>
  </r>
  <r>
    <x v="705"/>
    <x v="1"/>
    <x v="2"/>
    <x v="18"/>
    <x v="35"/>
    <x v="984"/>
    <x v="698"/>
    <x v="129"/>
    <x v="25"/>
    <x v="25"/>
    <x v="2"/>
    <x v="2"/>
    <x v="1"/>
    <x v="2"/>
    <x v="2"/>
  </r>
  <r>
    <x v="725"/>
    <x v="0"/>
    <x v="7"/>
    <x v="13"/>
    <x v="13"/>
    <x v="6"/>
    <x v="718"/>
    <x v="129"/>
    <x v="25"/>
    <x v="25"/>
    <x v="2"/>
    <x v="2"/>
    <x v="1"/>
    <x v="7"/>
    <x v="7"/>
  </r>
  <r>
    <x v="731"/>
    <x v="0"/>
    <x v="3"/>
    <x v="5"/>
    <x v="11"/>
    <x v="12"/>
    <x v="724"/>
    <x v="128"/>
    <x v="25"/>
    <x v="25"/>
    <x v="2"/>
    <x v="2"/>
    <x v="1"/>
    <x v="3"/>
    <x v="3"/>
  </r>
  <r>
    <x v="731"/>
    <x v="0"/>
    <x v="7"/>
    <x v="0"/>
    <x v="85"/>
    <x v="126"/>
    <x v="724"/>
    <x v="128"/>
    <x v="25"/>
    <x v="25"/>
    <x v="2"/>
    <x v="2"/>
    <x v="1"/>
    <x v="7"/>
    <x v="7"/>
  </r>
  <r>
    <x v="730"/>
    <x v="0"/>
    <x v="1"/>
    <x v="23"/>
    <x v="61"/>
    <x v="370"/>
    <x v="723"/>
    <x v="128"/>
    <x v="25"/>
    <x v="25"/>
    <x v="2"/>
    <x v="2"/>
    <x v="1"/>
    <x v="1"/>
    <x v="1"/>
  </r>
  <r>
    <x v="741"/>
    <x v="0"/>
    <x v="7"/>
    <x v="53"/>
    <x v="75"/>
    <x v="5"/>
    <x v="734"/>
    <x v="123"/>
    <x v="25"/>
    <x v="25"/>
    <x v="2"/>
    <x v="2"/>
    <x v="1"/>
    <x v="7"/>
    <x v="7"/>
  </r>
  <r>
    <x v="726"/>
    <x v="0"/>
    <x v="11"/>
    <x v="56"/>
    <x v="83"/>
    <x v="749"/>
    <x v="719"/>
    <x v="127"/>
    <x v="25"/>
    <x v="25"/>
    <x v="2"/>
    <x v="2"/>
    <x v="1"/>
    <x v="11"/>
    <x v="11"/>
  </r>
  <r>
    <x v="722"/>
    <x v="0"/>
    <x v="9"/>
    <x v="117"/>
    <x v="194"/>
    <x v="1014"/>
    <x v="715"/>
    <x v="128"/>
    <x v="25"/>
    <x v="25"/>
    <x v="2"/>
    <x v="2"/>
    <x v="1"/>
    <x v="9"/>
    <x v="9"/>
  </r>
  <r>
    <x v="747"/>
    <x v="0"/>
    <x v="5"/>
    <x v="13"/>
    <x v="18"/>
    <x v="19"/>
    <x v="740"/>
    <x v="126"/>
    <x v="25"/>
    <x v="25"/>
    <x v="2"/>
    <x v="2"/>
    <x v="1"/>
    <x v="5"/>
    <x v="5"/>
  </r>
  <r>
    <x v="723"/>
    <x v="0"/>
    <x v="8"/>
    <x v="98"/>
    <x v="97"/>
    <x v="288"/>
    <x v="716"/>
    <x v="124"/>
    <x v="25"/>
    <x v="25"/>
    <x v="2"/>
    <x v="2"/>
    <x v="1"/>
    <x v="8"/>
    <x v="8"/>
  </r>
  <r>
    <x v="721"/>
    <x v="0"/>
    <x v="7"/>
    <x v="17"/>
    <x v="8"/>
    <x v="9"/>
    <x v="714"/>
    <x v="124"/>
    <x v="25"/>
    <x v="25"/>
    <x v="2"/>
    <x v="2"/>
    <x v="1"/>
    <x v="7"/>
    <x v="7"/>
  </r>
  <r>
    <x v="747"/>
    <x v="0"/>
    <x v="6"/>
    <x v="50"/>
    <x v="61"/>
    <x v="69"/>
    <x v="740"/>
    <x v="126"/>
    <x v="25"/>
    <x v="25"/>
    <x v="2"/>
    <x v="2"/>
    <x v="1"/>
    <x v="6"/>
    <x v="6"/>
  </r>
  <r>
    <x v="730"/>
    <x v="0"/>
    <x v="0"/>
    <x v="0"/>
    <x v="94"/>
    <x v="145"/>
    <x v="723"/>
    <x v="128"/>
    <x v="25"/>
    <x v="25"/>
    <x v="2"/>
    <x v="2"/>
    <x v="1"/>
    <x v="0"/>
    <x v="0"/>
  </r>
  <r>
    <x v="741"/>
    <x v="0"/>
    <x v="0"/>
    <x v="57"/>
    <x v="30"/>
    <x v="44"/>
    <x v="734"/>
    <x v="123"/>
    <x v="25"/>
    <x v="25"/>
    <x v="2"/>
    <x v="2"/>
    <x v="1"/>
    <x v="0"/>
    <x v="0"/>
  </r>
  <r>
    <x v="724"/>
    <x v="0"/>
    <x v="0"/>
    <x v="93"/>
    <x v="94"/>
    <x v="207"/>
    <x v="717"/>
    <x v="129"/>
    <x v="25"/>
    <x v="25"/>
    <x v="2"/>
    <x v="2"/>
    <x v="1"/>
    <x v="0"/>
    <x v="0"/>
  </r>
  <r>
    <x v="728"/>
    <x v="0"/>
    <x v="7"/>
    <x v="12"/>
    <x v="45"/>
    <x v="6"/>
    <x v="721"/>
    <x v="125"/>
    <x v="25"/>
    <x v="25"/>
    <x v="2"/>
    <x v="2"/>
    <x v="1"/>
    <x v="7"/>
    <x v="7"/>
  </r>
  <r>
    <x v="730"/>
    <x v="0"/>
    <x v="7"/>
    <x v="93"/>
    <x v="65"/>
    <x v="245"/>
    <x v="723"/>
    <x v="128"/>
    <x v="25"/>
    <x v="25"/>
    <x v="2"/>
    <x v="2"/>
    <x v="1"/>
    <x v="7"/>
    <x v="7"/>
  </r>
  <r>
    <x v="721"/>
    <x v="1"/>
    <x v="2"/>
    <x v="83"/>
    <x v="20"/>
    <x v="501"/>
    <x v="714"/>
    <x v="124"/>
    <x v="25"/>
    <x v="25"/>
    <x v="2"/>
    <x v="2"/>
    <x v="1"/>
    <x v="2"/>
    <x v="2"/>
  </r>
  <r>
    <x v="734"/>
    <x v="1"/>
    <x v="2"/>
    <x v="23"/>
    <x v="11"/>
    <x v="6"/>
    <x v="727"/>
    <x v="126"/>
    <x v="25"/>
    <x v="25"/>
    <x v="2"/>
    <x v="2"/>
    <x v="1"/>
    <x v="2"/>
    <x v="2"/>
  </r>
  <r>
    <x v="705"/>
    <x v="0"/>
    <x v="0"/>
    <x v="79"/>
    <x v="13"/>
    <x v="37"/>
    <x v="698"/>
    <x v="129"/>
    <x v="25"/>
    <x v="25"/>
    <x v="2"/>
    <x v="2"/>
    <x v="1"/>
    <x v="0"/>
    <x v="0"/>
  </r>
  <r>
    <x v="698"/>
    <x v="0"/>
    <x v="1"/>
    <x v="65"/>
    <x v="4"/>
    <x v="426"/>
    <x v="691"/>
    <x v="125"/>
    <x v="25"/>
    <x v="25"/>
    <x v="2"/>
    <x v="2"/>
    <x v="1"/>
    <x v="1"/>
    <x v="1"/>
  </r>
  <r>
    <x v="699"/>
    <x v="0"/>
    <x v="6"/>
    <x v="26"/>
    <x v="3"/>
    <x v="77"/>
    <x v="692"/>
    <x v="126"/>
    <x v="25"/>
    <x v="25"/>
    <x v="2"/>
    <x v="2"/>
    <x v="1"/>
    <x v="6"/>
    <x v="6"/>
  </r>
  <r>
    <x v="743"/>
    <x v="0"/>
    <x v="9"/>
    <x v="2"/>
    <x v="35"/>
    <x v="985"/>
    <x v="736"/>
    <x v="128"/>
    <x v="25"/>
    <x v="25"/>
    <x v="2"/>
    <x v="2"/>
    <x v="1"/>
    <x v="9"/>
    <x v="9"/>
  </r>
  <r>
    <x v="705"/>
    <x v="0"/>
    <x v="8"/>
    <x v="90"/>
    <x v="21"/>
    <x v="1112"/>
    <x v="698"/>
    <x v="129"/>
    <x v="25"/>
    <x v="25"/>
    <x v="2"/>
    <x v="2"/>
    <x v="1"/>
    <x v="8"/>
    <x v="8"/>
  </r>
  <r>
    <x v="704"/>
    <x v="0"/>
    <x v="11"/>
    <x v="5"/>
    <x v="11"/>
    <x v="12"/>
    <x v="697"/>
    <x v="125"/>
    <x v="25"/>
    <x v="25"/>
    <x v="2"/>
    <x v="2"/>
    <x v="1"/>
    <x v="11"/>
    <x v="11"/>
  </r>
  <r>
    <x v="696"/>
    <x v="0"/>
    <x v="10"/>
    <x v="1"/>
    <x v="30"/>
    <x v="31"/>
    <x v="689"/>
    <x v="123"/>
    <x v="25"/>
    <x v="25"/>
    <x v="2"/>
    <x v="2"/>
    <x v="1"/>
    <x v="10"/>
    <x v="10"/>
  </r>
  <r>
    <x v="696"/>
    <x v="0"/>
    <x v="2"/>
    <x v="19"/>
    <x v="27"/>
    <x v="303"/>
    <x v="689"/>
    <x v="123"/>
    <x v="25"/>
    <x v="25"/>
    <x v="2"/>
    <x v="2"/>
    <x v="1"/>
    <x v="2"/>
    <x v="2"/>
  </r>
  <r>
    <x v="743"/>
    <x v="0"/>
    <x v="2"/>
    <x v="19"/>
    <x v="27"/>
    <x v="303"/>
    <x v="736"/>
    <x v="128"/>
    <x v="25"/>
    <x v="25"/>
    <x v="2"/>
    <x v="2"/>
    <x v="1"/>
    <x v="2"/>
    <x v="2"/>
  </r>
  <r>
    <x v="696"/>
    <x v="1"/>
    <x v="2"/>
    <x v="36"/>
    <x v="27"/>
    <x v="70"/>
    <x v="689"/>
    <x v="123"/>
    <x v="25"/>
    <x v="25"/>
    <x v="2"/>
    <x v="2"/>
    <x v="1"/>
    <x v="2"/>
    <x v="2"/>
  </r>
  <r>
    <x v="732"/>
    <x v="0"/>
    <x v="1"/>
    <x v="168"/>
    <x v="155"/>
    <x v="1350"/>
    <x v="725"/>
    <x v="123"/>
    <x v="25"/>
    <x v="25"/>
    <x v="2"/>
    <x v="2"/>
    <x v="1"/>
    <x v="1"/>
    <x v="1"/>
  </r>
  <r>
    <x v="734"/>
    <x v="0"/>
    <x v="6"/>
    <x v="6"/>
    <x v="41"/>
    <x v="34"/>
    <x v="727"/>
    <x v="126"/>
    <x v="25"/>
    <x v="25"/>
    <x v="2"/>
    <x v="2"/>
    <x v="1"/>
    <x v="6"/>
    <x v="6"/>
  </r>
  <r>
    <x v="732"/>
    <x v="0"/>
    <x v="7"/>
    <x v="70"/>
    <x v="34"/>
    <x v="215"/>
    <x v="725"/>
    <x v="123"/>
    <x v="25"/>
    <x v="25"/>
    <x v="2"/>
    <x v="2"/>
    <x v="1"/>
    <x v="7"/>
    <x v="7"/>
  </r>
  <r>
    <x v="723"/>
    <x v="1"/>
    <x v="2"/>
    <x v="123"/>
    <x v="108"/>
    <x v="33"/>
    <x v="716"/>
    <x v="124"/>
    <x v="25"/>
    <x v="25"/>
    <x v="2"/>
    <x v="2"/>
    <x v="1"/>
    <x v="2"/>
    <x v="2"/>
  </r>
  <r>
    <x v="725"/>
    <x v="0"/>
    <x v="6"/>
    <x v="7"/>
    <x v="63"/>
    <x v="6"/>
    <x v="718"/>
    <x v="129"/>
    <x v="25"/>
    <x v="25"/>
    <x v="2"/>
    <x v="2"/>
    <x v="1"/>
    <x v="6"/>
    <x v="6"/>
  </r>
  <r>
    <x v="747"/>
    <x v="0"/>
    <x v="7"/>
    <x v="11"/>
    <x v="7"/>
    <x v="6"/>
    <x v="740"/>
    <x v="126"/>
    <x v="25"/>
    <x v="25"/>
    <x v="2"/>
    <x v="2"/>
    <x v="1"/>
    <x v="7"/>
    <x v="7"/>
  </r>
  <r>
    <x v="726"/>
    <x v="0"/>
    <x v="0"/>
    <x v="92"/>
    <x v="63"/>
    <x v="57"/>
    <x v="719"/>
    <x v="127"/>
    <x v="25"/>
    <x v="25"/>
    <x v="2"/>
    <x v="2"/>
    <x v="1"/>
    <x v="0"/>
    <x v="0"/>
  </r>
  <r>
    <x v="728"/>
    <x v="0"/>
    <x v="5"/>
    <x v="75"/>
    <x v="91"/>
    <x v="124"/>
    <x v="721"/>
    <x v="125"/>
    <x v="25"/>
    <x v="25"/>
    <x v="2"/>
    <x v="2"/>
    <x v="1"/>
    <x v="5"/>
    <x v="5"/>
  </r>
  <r>
    <x v="729"/>
    <x v="0"/>
    <x v="2"/>
    <x v="152"/>
    <x v="135"/>
    <x v="258"/>
    <x v="722"/>
    <x v="126"/>
    <x v="25"/>
    <x v="25"/>
    <x v="2"/>
    <x v="2"/>
    <x v="1"/>
    <x v="2"/>
    <x v="2"/>
  </r>
  <r>
    <x v="747"/>
    <x v="0"/>
    <x v="3"/>
    <x v="56"/>
    <x v="87"/>
    <x v="972"/>
    <x v="740"/>
    <x v="126"/>
    <x v="25"/>
    <x v="25"/>
    <x v="2"/>
    <x v="2"/>
    <x v="1"/>
    <x v="3"/>
    <x v="3"/>
  </r>
  <r>
    <x v="721"/>
    <x v="0"/>
    <x v="4"/>
    <x v="50"/>
    <x v="34"/>
    <x v="22"/>
    <x v="714"/>
    <x v="124"/>
    <x v="25"/>
    <x v="25"/>
    <x v="2"/>
    <x v="2"/>
    <x v="1"/>
    <x v="4"/>
    <x v="4"/>
  </r>
  <r>
    <x v="722"/>
    <x v="0"/>
    <x v="0"/>
    <x v="40"/>
    <x v="31"/>
    <x v="291"/>
    <x v="715"/>
    <x v="128"/>
    <x v="25"/>
    <x v="25"/>
    <x v="2"/>
    <x v="2"/>
    <x v="1"/>
    <x v="0"/>
    <x v="0"/>
  </r>
  <r>
    <x v="729"/>
    <x v="0"/>
    <x v="4"/>
    <x v="94"/>
    <x v="49"/>
    <x v="778"/>
    <x v="722"/>
    <x v="126"/>
    <x v="25"/>
    <x v="25"/>
    <x v="2"/>
    <x v="2"/>
    <x v="1"/>
    <x v="4"/>
    <x v="4"/>
  </r>
  <r>
    <x v="734"/>
    <x v="0"/>
    <x v="11"/>
    <x v="79"/>
    <x v="94"/>
    <x v="39"/>
    <x v="727"/>
    <x v="126"/>
    <x v="25"/>
    <x v="25"/>
    <x v="2"/>
    <x v="2"/>
    <x v="1"/>
    <x v="11"/>
    <x v="11"/>
  </r>
  <r>
    <x v="718"/>
    <x v="0"/>
    <x v="10"/>
    <x v="24"/>
    <x v="76"/>
    <x v="57"/>
    <x v="711"/>
    <x v="126"/>
    <x v="25"/>
    <x v="25"/>
    <x v="2"/>
    <x v="2"/>
    <x v="1"/>
    <x v="10"/>
    <x v="10"/>
  </r>
  <r>
    <x v="710"/>
    <x v="0"/>
    <x v="3"/>
    <x v="65"/>
    <x v="34"/>
    <x v="366"/>
    <x v="703"/>
    <x v="124"/>
    <x v="25"/>
    <x v="25"/>
    <x v="2"/>
    <x v="2"/>
    <x v="1"/>
    <x v="3"/>
    <x v="3"/>
  </r>
  <r>
    <x v="720"/>
    <x v="0"/>
    <x v="4"/>
    <x v="2"/>
    <x v="87"/>
    <x v="6"/>
    <x v="713"/>
    <x v="124"/>
    <x v="25"/>
    <x v="25"/>
    <x v="2"/>
    <x v="2"/>
    <x v="1"/>
    <x v="4"/>
    <x v="4"/>
  </r>
  <r>
    <x v="707"/>
    <x v="0"/>
    <x v="4"/>
    <x v="1"/>
    <x v="54"/>
    <x v="61"/>
    <x v="700"/>
    <x v="127"/>
    <x v="25"/>
    <x v="25"/>
    <x v="2"/>
    <x v="2"/>
    <x v="1"/>
    <x v="4"/>
    <x v="4"/>
  </r>
  <r>
    <x v="711"/>
    <x v="0"/>
    <x v="0"/>
    <x v="20"/>
    <x v="41"/>
    <x v="73"/>
    <x v="704"/>
    <x v="125"/>
    <x v="25"/>
    <x v="25"/>
    <x v="2"/>
    <x v="2"/>
    <x v="1"/>
    <x v="0"/>
    <x v="0"/>
  </r>
  <r>
    <x v="708"/>
    <x v="0"/>
    <x v="6"/>
    <x v="46"/>
    <x v="31"/>
    <x v="274"/>
    <x v="701"/>
    <x v="126"/>
    <x v="25"/>
    <x v="25"/>
    <x v="2"/>
    <x v="2"/>
    <x v="1"/>
    <x v="6"/>
    <x v="6"/>
  </r>
  <r>
    <x v="748"/>
    <x v="0"/>
    <x v="5"/>
    <x v="75"/>
    <x v="91"/>
    <x v="124"/>
    <x v="741"/>
    <x v="125"/>
    <x v="25"/>
    <x v="25"/>
    <x v="2"/>
    <x v="2"/>
    <x v="1"/>
    <x v="5"/>
    <x v="5"/>
  </r>
  <r>
    <x v="713"/>
    <x v="0"/>
    <x v="8"/>
    <x v="9"/>
    <x v="14"/>
    <x v="14"/>
    <x v="706"/>
    <x v="126"/>
    <x v="25"/>
    <x v="25"/>
    <x v="2"/>
    <x v="2"/>
    <x v="1"/>
    <x v="8"/>
    <x v="8"/>
  </r>
  <r>
    <x v="708"/>
    <x v="1"/>
    <x v="2"/>
    <x v="58"/>
    <x v="128"/>
    <x v="882"/>
    <x v="701"/>
    <x v="126"/>
    <x v="25"/>
    <x v="25"/>
    <x v="2"/>
    <x v="2"/>
    <x v="1"/>
    <x v="2"/>
    <x v="2"/>
  </r>
  <r>
    <x v="748"/>
    <x v="0"/>
    <x v="8"/>
    <x v="75"/>
    <x v="91"/>
    <x v="124"/>
    <x v="741"/>
    <x v="125"/>
    <x v="25"/>
    <x v="25"/>
    <x v="2"/>
    <x v="2"/>
    <x v="1"/>
    <x v="8"/>
    <x v="8"/>
  </r>
  <r>
    <x v="707"/>
    <x v="0"/>
    <x v="5"/>
    <x v="12"/>
    <x v="45"/>
    <x v="6"/>
    <x v="700"/>
    <x v="127"/>
    <x v="25"/>
    <x v="25"/>
    <x v="2"/>
    <x v="2"/>
    <x v="1"/>
    <x v="5"/>
    <x v="5"/>
  </r>
  <r>
    <x v="710"/>
    <x v="0"/>
    <x v="4"/>
    <x v="26"/>
    <x v="56"/>
    <x v="417"/>
    <x v="703"/>
    <x v="124"/>
    <x v="25"/>
    <x v="25"/>
    <x v="2"/>
    <x v="2"/>
    <x v="1"/>
    <x v="4"/>
    <x v="4"/>
  </r>
  <r>
    <x v="748"/>
    <x v="0"/>
    <x v="6"/>
    <x v="75"/>
    <x v="91"/>
    <x v="124"/>
    <x v="741"/>
    <x v="125"/>
    <x v="25"/>
    <x v="25"/>
    <x v="2"/>
    <x v="2"/>
    <x v="1"/>
    <x v="6"/>
    <x v="6"/>
  </r>
  <r>
    <x v="709"/>
    <x v="0"/>
    <x v="4"/>
    <x v="105"/>
    <x v="113"/>
    <x v="26"/>
    <x v="702"/>
    <x v="126"/>
    <x v="25"/>
    <x v="25"/>
    <x v="2"/>
    <x v="2"/>
    <x v="1"/>
    <x v="4"/>
    <x v="4"/>
  </r>
  <r>
    <x v="707"/>
    <x v="0"/>
    <x v="9"/>
    <x v="90"/>
    <x v="37"/>
    <x v="325"/>
    <x v="700"/>
    <x v="127"/>
    <x v="25"/>
    <x v="25"/>
    <x v="2"/>
    <x v="2"/>
    <x v="1"/>
    <x v="9"/>
    <x v="9"/>
  </r>
  <r>
    <x v="708"/>
    <x v="0"/>
    <x v="10"/>
    <x v="53"/>
    <x v="44"/>
    <x v="95"/>
    <x v="701"/>
    <x v="126"/>
    <x v="25"/>
    <x v="25"/>
    <x v="2"/>
    <x v="2"/>
    <x v="1"/>
    <x v="10"/>
    <x v="10"/>
  </r>
  <r>
    <x v="749"/>
    <x v="0"/>
    <x v="0"/>
    <x v="6"/>
    <x v="41"/>
    <x v="34"/>
    <x v="742"/>
    <x v="129"/>
    <x v="25"/>
    <x v="25"/>
    <x v="2"/>
    <x v="2"/>
    <x v="1"/>
    <x v="0"/>
    <x v="0"/>
  </r>
  <r>
    <x v="719"/>
    <x v="0"/>
    <x v="5"/>
    <x v="10"/>
    <x v="0"/>
    <x v="6"/>
    <x v="712"/>
    <x v="124"/>
    <x v="25"/>
    <x v="25"/>
    <x v="2"/>
    <x v="2"/>
    <x v="1"/>
    <x v="5"/>
    <x v="5"/>
  </r>
  <r>
    <x v="749"/>
    <x v="0"/>
    <x v="11"/>
    <x v="5"/>
    <x v="5"/>
    <x v="5"/>
    <x v="742"/>
    <x v="129"/>
    <x v="25"/>
    <x v="25"/>
    <x v="2"/>
    <x v="2"/>
    <x v="1"/>
    <x v="11"/>
    <x v="11"/>
  </r>
  <r>
    <x v="720"/>
    <x v="0"/>
    <x v="1"/>
    <x v="81"/>
    <x v="138"/>
    <x v="6"/>
    <x v="713"/>
    <x v="124"/>
    <x v="25"/>
    <x v="25"/>
    <x v="2"/>
    <x v="2"/>
    <x v="1"/>
    <x v="1"/>
    <x v="1"/>
  </r>
  <r>
    <x v="714"/>
    <x v="0"/>
    <x v="4"/>
    <x v="15"/>
    <x v="1"/>
    <x v="290"/>
    <x v="707"/>
    <x v="129"/>
    <x v="25"/>
    <x v="25"/>
    <x v="2"/>
    <x v="2"/>
    <x v="1"/>
    <x v="4"/>
    <x v="4"/>
  </r>
  <r>
    <x v="713"/>
    <x v="0"/>
    <x v="4"/>
    <x v="30"/>
    <x v="65"/>
    <x v="244"/>
    <x v="706"/>
    <x v="126"/>
    <x v="25"/>
    <x v="25"/>
    <x v="2"/>
    <x v="2"/>
    <x v="1"/>
    <x v="4"/>
    <x v="4"/>
  </r>
  <r>
    <x v="712"/>
    <x v="0"/>
    <x v="4"/>
    <x v="27"/>
    <x v="60"/>
    <x v="446"/>
    <x v="705"/>
    <x v="123"/>
    <x v="25"/>
    <x v="25"/>
    <x v="2"/>
    <x v="2"/>
    <x v="1"/>
    <x v="4"/>
    <x v="4"/>
  </r>
  <r>
    <x v="720"/>
    <x v="0"/>
    <x v="7"/>
    <x v="15"/>
    <x v="30"/>
    <x v="33"/>
    <x v="713"/>
    <x v="124"/>
    <x v="25"/>
    <x v="25"/>
    <x v="2"/>
    <x v="2"/>
    <x v="1"/>
    <x v="7"/>
    <x v="7"/>
  </r>
  <r>
    <x v="720"/>
    <x v="0"/>
    <x v="9"/>
    <x v="123"/>
    <x v="72"/>
    <x v="1351"/>
    <x v="713"/>
    <x v="124"/>
    <x v="25"/>
    <x v="25"/>
    <x v="2"/>
    <x v="2"/>
    <x v="1"/>
    <x v="9"/>
    <x v="9"/>
  </r>
  <r>
    <x v="709"/>
    <x v="0"/>
    <x v="9"/>
    <x v="100"/>
    <x v="74"/>
    <x v="1352"/>
    <x v="702"/>
    <x v="126"/>
    <x v="25"/>
    <x v="25"/>
    <x v="2"/>
    <x v="2"/>
    <x v="1"/>
    <x v="9"/>
    <x v="9"/>
  </r>
  <r>
    <x v="710"/>
    <x v="0"/>
    <x v="10"/>
    <x v="7"/>
    <x v="43"/>
    <x v="50"/>
    <x v="703"/>
    <x v="124"/>
    <x v="25"/>
    <x v="25"/>
    <x v="2"/>
    <x v="2"/>
    <x v="1"/>
    <x v="10"/>
    <x v="10"/>
  </r>
  <r>
    <x v="707"/>
    <x v="0"/>
    <x v="1"/>
    <x v="98"/>
    <x v="97"/>
    <x v="288"/>
    <x v="700"/>
    <x v="127"/>
    <x v="25"/>
    <x v="25"/>
    <x v="2"/>
    <x v="2"/>
    <x v="1"/>
    <x v="1"/>
    <x v="1"/>
  </r>
  <r>
    <x v="710"/>
    <x v="0"/>
    <x v="6"/>
    <x v="11"/>
    <x v="5"/>
    <x v="22"/>
    <x v="703"/>
    <x v="124"/>
    <x v="25"/>
    <x v="25"/>
    <x v="2"/>
    <x v="2"/>
    <x v="1"/>
    <x v="6"/>
    <x v="6"/>
  </r>
  <r>
    <x v="717"/>
    <x v="1"/>
    <x v="2"/>
    <x v="80"/>
    <x v="49"/>
    <x v="166"/>
    <x v="710"/>
    <x v="127"/>
    <x v="25"/>
    <x v="25"/>
    <x v="2"/>
    <x v="2"/>
    <x v="1"/>
    <x v="2"/>
    <x v="2"/>
  </r>
  <r>
    <x v="720"/>
    <x v="0"/>
    <x v="3"/>
    <x v="105"/>
    <x v="39"/>
    <x v="311"/>
    <x v="713"/>
    <x v="124"/>
    <x v="25"/>
    <x v="25"/>
    <x v="2"/>
    <x v="2"/>
    <x v="1"/>
    <x v="3"/>
    <x v="3"/>
  </r>
  <r>
    <x v="714"/>
    <x v="0"/>
    <x v="8"/>
    <x v="82"/>
    <x v="75"/>
    <x v="869"/>
    <x v="707"/>
    <x v="129"/>
    <x v="25"/>
    <x v="25"/>
    <x v="2"/>
    <x v="2"/>
    <x v="1"/>
    <x v="8"/>
    <x v="8"/>
  </r>
  <r>
    <x v="718"/>
    <x v="0"/>
    <x v="0"/>
    <x v="13"/>
    <x v="65"/>
    <x v="154"/>
    <x v="711"/>
    <x v="126"/>
    <x v="25"/>
    <x v="25"/>
    <x v="2"/>
    <x v="2"/>
    <x v="1"/>
    <x v="0"/>
    <x v="0"/>
  </r>
  <r>
    <x v="719"/>
    <x v="0"/>
    <x v="0"/>
    <x v="30"/>
    <x v="65"/>
    <x v="244"/>
    <x v="712"/>
    <x v="124"/>
    <x v="25"/>
    <x v="25"/>
    <x v="2"/>
    <x v="2"/>
    <x v="1"/>
    <x v="0"/>
    <x v="0"/>
  </r>
  <r>
    <x v="748"/>
    <x v="0"/>
    <x v="10"/>
    <x v="75"/>
    <x v="91"/>
    <x v="124"/>
    <x v="741"/>
    <x v="125"/>
    <x v="25"/>
    <x v="25"/>
    <x v="2"/>
    <x v="2"/>
    <x v="1"/>
    <x v="10"/>
    <x v="10"/>
  </r>
  <r>
    <x v="701"/>
    <x v="0"/>
    <x v="5"/>
    <x v="12"/>
    <x v="6"/>
    <x v="145"/>
    <x v="694"/>
    <x v="124"/>
    <x v="25"/>
    <x v="25"/>
    <x v="2"/>
    <x v="2"/>
    <x v="1"/>
    <x v="5"/>
    <x v="5"/>
  </r>
  <r>
    <x v="742"/>
    <x v="0"/>
    <x v="6"/>
    <x v="9"/>
    <x v="65"/>
    <x v="6"/>
    <x v="735"/>
    <x v="125"/>
    <x v="25"/>
    <x v="25"/>
    <x v="2"/>
    <x v="2"/>
    <x v="1"/>
    <x v="6"/>
    <x v="6"/>
  </r>
  <r>
    <x v="739"/>
    <x v="0"/>
    <x v="11"/>
    <x v="57"/>
    <x v="3"/>
    <x v="154"/>
    <x v="732"/>
    <x v="128"/>
    <x v="25"/>
    <x v="25"/>
    <x v="2"/>
    <x v="2"/>
    <x v="1"/>
    <x v="11"/>
    <x v="11"/>
  </r>
  <r>
    <x v="739"/>
    <x v="0"/>
    <x v="3"/>
    <x v="3"/>
    <x v="23"/>
    <x v="31"/>
    <x v="732"/>
    <x v="128"/>
    <x v="25"/>
    <x v="25"/>
    <x v="2"/>
    <x v="2"/>
    <x v="1"/>
    <x v="3"/>
    <x v="3"/>
  </r>
  <r>
    <x v="744"/>
    <x v="0"/>
    <x v="6"/>
    <x v="92"/>
    <x v="63"/>
    <x v="57"/>
    <x v="737"/>
    <x v="127"/>
    <x v="25"/>
    <x v="25"/>
    <x v="2"/>
    <x v="2"/>
    <x v="1"/>
    <x v="6"/>
    <x v="6"/>
  </r>
  <r>
    <x v="700"/>
    <x v="0"/>
    <x v="11"/>
    <x v="34"/>
    <x v="57"/>
    <x v="39"/>
    <x v="693"/>
    <x v="127"/>
    <x v="25"/>
    <x v="25"/>
    <x v="2"/>
    <x v="2"/>
    <x v="1"/>
    <x v="11"/>
    <x v="11"/>
  </r>
  <r>
    <x v="746"/>
    <x v="0"/>
    <x v="3"/>
    <x v="38"/>
    <x v="49"/>
    <x v="214"/>
    <x v="739"/>
    <x v="129"/>
    <x v="25"/>
    <x v="25"/>
    <x v="2"/>
    <x v="2"/>
    <x v="1"/>
    <x v="3"/>
    <x v="3"/>
  </r>
  <r>
    <x v="750"/>
    <x v="0"/>
    <x v="2"/>
    <x v="2"/>
    <x v="31"/>
    <x v="1353"/>
    <x v="743"/>
    <x v="129"/>
    <x v="25"/>
    <x v="25"/>
    <x v="2"/>
    <x v="2"/>
    <x v="1"/>
    <x v="2"/>
    <x v="2"/>
  </r>
  <r>
    <x v="749"/>
    <x v="0"/>
    <x v="10"/>
    <x v="79"/>
    <x v="65"/>
    <x v="3"/>
    <x v="742"/>
    <x v="129"/>
    <x v="25"/>
    <x v="25"/>
    <x v="2"/>
    <x v="2"/>
    <x v="1"/>
    <x v="10"/>
    <x v="10"/>
  </r>
  <r>
    <x v="718"/>
    <x v="0"/>
    <x v="8"/>
    <x v="42"/>
    <x v="21"/>
    <x v="533"/>
    <x v="711"/>
    <x v="126"/>
    <x v="25"/>
    <x v="25"/>
    <x v="2"/>
    <x v="2"/>
    <x v="1"/>
    <x v="8"/>
    <x v="8"/>
  </r>
  <r>
    <x v="749"/>
    <x v="1"/>
    <x v="2"/>
    <x v="35"/>
    <x v="15"/>
    <x v="247"/>
    <x v="742"/>
    <x v="129"/>
    <x v="25"/>
    <x v="25"/>
    <x v="2"/>
    <x v="2"/>
    <x v="1"/>
    <x v="2"/>
    <x v="2"/>
  </r>
  <r>
    <x v="713"/>
    <x v="0"/>
    <x v="2"/>
    <x v="30"/>
    <x v="18"/>
    <x v="6"/>
    <x v="706"/>
    <x v="126"/>
    <x v="25"/>
    <x v="25"/>
    <x v="2"/>
    <x v="2"/>
    <x v="1"/>
    <x v="2"/>
    <x v="2"/>
  </r>
  <r>
    <x v="717"/>
    <x v="0"/>
    <x v="7"/>
    <x v="7"/>
    <x v="43"/>
    <x v="50"/>
    <x v="710"/>
    <x v="127"/>
    <x v="25"/>
    <x v="25"/>
    <x v="2"/>
    <x v="2"/>
    <x v="1"/>
    <x v="7"/>
    <x v="7"/>
  </r>
  <r>
    <x v="712"/>
    <x v="0"/>
    <x v="7"/>
    <x v="17"/>
    <x v="8"/>
    <x v="9"/>
    <x v="705"/>
    <x v="123"/>
    <x v="25"/>
    <x v="25"/>
    <x v="2"/>
    <x v="2"/>
    <x v="1"/>
    <x v="7"/>
    <x v="7"/>
  </r>
  <r>
    <x v="750"/>
    <x v="0"/>
    <x v="0"/>
    <x v="8"/>
    <x v="9"/>
    <x v="13"/>
    <x v="743"/>
    <x v="129"/>
    <x v="25"/>
    <x v="25"/>
    <x v="2"/>
    <x v="2"/>
    <x v="1"/>
    <x v="0"/>
    <x v="0"/>
  </r>
  <r>
    <x v="738"/>
    <x v="0"/>
    <x v="11"/>
    <x v="7"/>
    <x v="43"/>
    <x v="50"/>
    <x v="731"/>
    <x v="124"/>
    <x v="25"/>
    <x v="25"/>
    <x v="2"/>
    <x v="2"/>
    <x v="1"/>
    <x v="11"/>
    <x v="11"/>
  </r>
  <r>
    <x v="703"/>
    <x v="0"/>
    <x v="2"/>
    <x v="89"/>
    <x v="90"/>
    <x v="555"/>
    <x v="696"/>
    <x v="129"/>
    <x v="25"/>
    <x v="25"/>
    <x v="2"/>
    <x v="2"/>
    <x v="1"/>
    <x v="2"/>
    <x v="2"/>
  </r>
  <r>
    <x v="702"/>
    <x v="0"/>
    <x v="7"/>
    <x v="7"/>
    <x v="62"/>
    <x v="69"/>
    <x v="695"/>
    <x v="128"/>
    <x v="25"/>
    <x v="25"/>
    <x v="2"/>
    <x v="2"/>
    <x v="1"/>
    <x v="7"/>
    <x v="7"/>
  </r>
  <r>
    <x v="700"/>
    <x v="0"/>
    <x v="4"/>
    <x v="31"/>
    <x v="60"/>
    <x v="267"/>
    <x v="693"/>
    <x v="127"/>
    <x v="25"/>
    <x v="25"/>
    <x v="2"/>
    <x v="2"/>
    <x v="1"/>
    <x v="4"/>
    <x v="4"/>
  </r>
  <r>
    <x v="738"/>
    <x v="0"/>
    <x v="8"/>
    <x v="3"/>
    <x v="23"/>
    <x v="31"/>
    <x v="731"/>
    <x v="124"/>
    <x v="25"/>
    <x v="25"/>
    <x v="2"/>
    <x v="2"/>
    <x v="1"/>
    <x v="8"/>
    <x v="8"/>
  </r>
  <r>
    <x v="735"/>
    <x v="0"/>
    <x v="1"/>
    <x v="46"/>
    <x v="83"/>
    <x v="595"/>
    <x v="728"/>
    <x v="125"/>
    <x v="25"/>
    <x v="25"/>
    <x v="2"/>
    <x v="2"/>
    <x v="1"/>
    <x v="1"/>
    <x v="1"/>
  </r>
  <r>
    <x v="703"/>
    <x v="0"/>
    <x v="11"/>
    <x v="51"/>
    <x v="15"/>
    <x v="263"/>
    <x v="696"/>
    <x v="129"/>
    <x v="25"/>
    <x v="25"/>
    <x v="2"/>
    <x v="2"/>
    <x v="1"/>
    <x v="11"/>
    <x v="11"/>
  </r>
  <r>
    <x v="742"/>
    <x v="0"/>
    <x v="11"/>
    <x v="48"/>
    <x v="23"/>
    <x v="6"/>
    <x v="735"/>
    <x v="125"/>
    <x v="25"/>
    <x v="25"/>
    <x v="2"/>
    <x v="2"/>
    <x v="1"/>
    <x v="11"/>
    <x v="11"/>
  </r>
  <r>
    <x v="736"/>
    <x v="0"/>
    <x v="10"/>
    <x v="57"/>
    <x v="76"/>
    <x v="72"/>
    <x v="729"/>
    <x v="125"/>
    <x v="25"/>
    <x v="25"/>
    <x v="2"/>
    <x v="2"/>
    <x v="1"/>
    <x v="10"/>
    <x v="10"/>
  </r>
  <r>
    <x v="746"/>
    <x v="0"/>
    <x v="10"/>
    <x v="50"/>
    <x v="15"/>
    <x v="319"/>
    <x v="739"/>
    <x v="129"/>
    <x v="25"/>
    <x v="25"/>
    <x v="2"/>
    <x v="2"/>
    <x v="1"/>
    <x v="10"/>
    <x v="10"/>
  </r>
  <r>
    <x v="701"/>
    <x v="0"/>
    <x v="0"/>
    <x v="8"/>
    <x v="85"/>
    <x v="31"/>
    <x v="694"/>
    <x v="124"/>
    <x v="25"/>
    <x v="25"/>
    <x v="2"/>
    <x v="2"/>
    <x v="1"/>
    <x v="0"/>
    <x v="0"/>
  </r>
  <r>
    <x v="736"/>
    <x v="0"/>
    <x v="4"/>
    <x v="49"/>
    <x v="27"/>
    <x v="357"/>
    <x v="729"/>
    <x v="125"/>
    <x v="25"/>
    <x v="25"/>
    <x v="2"/>
    <x v="2"/>
    <x v="1"/>
    <x v="4"/>
    <x v="4"/>
  </r>
  <r>
    <x v="697"/>
    <x v="0"/>
    <x v="10"/>
    <x v="54"/>
    <x v="38"/>
    <x v="9"/>
    <x v="690"/>
    <x v="124"/>
    <x v="25"/>
    <x v="25"/>
    <x v="2"/>
    <x v="2"/>
    <x v="1"/>
    <x v="10"/>
    <x v="10"/>
  </r>
  <r>
    <x v="724"/>
    <x v="0"/>
    <x v="5"/>
    <x v="20"/>
    <x v="98"/>
    <x v="145"/>
    <x v="717"/>
    <x v="129"/>
    <x v="25"/>
    <x v="25"/>
    <x v="2"/>
    <x v="2"/>
    <x v="1"/>
    <x v="5"/>
    <x v="5"/>
  </r>
  <r>
    <x v="727"/>
    <x v="0"/>
    <x v="9"/>
    <x v="18"/>
    <x v="39"/>
    <x v="75"/>
    <x v="720"/>
    <x v="125"/>
    <x v="25"/>
    <x v="25"/>
    <x v="2"/>
    <x v="2"/>
    <x v="1"/>
    <x v="9"/>
    <x v="9"/>
  </r>
  <r>
    <x v="729"/>
    <x v="1"/>
    <x v="2"/>
    <x v="62"/>
    <x v="135"/>
    <x v="1354"/>
    <x v="722"/>
    <x v="126"/>
    <x v="25"/>
    <x v="25"/>
    <x v="2"/>
    <x v="2"/>
    <x v="1"/>
    <x v="2"/>
    <x v="2"/>
  </r>
  <r>
    <x v="730"/>
    <x v="0"/>
    <x v="5"/>
    <x v="6"/>
    <x v="9"/>
    <x v="656"/>
    <x v="723"/>
    <x v="128"/>
    <x v="25"/>
    <x v="25"/>
    <x v="2"/>
    <x v="2"/>
    <x v="1"/>
    <x v="5"/>
    <x v="5"/>
  </r>
  <r>
    <x v="697"/>
    <x v="0"/>
    <x v="6"/>
    <x v="40"/>
    <x v="81"/>
    <x v="24"/>
    <x v="690"/>
    <x v="124"/>
    <x v="25"/>
    <x v="25"/>
    <x v="2"/>
    <x v="2"/>
    <x v="1"/>
    <x v="6"/>
    <x v="6"/>
  </r>
  <r>
    <x v="698"/>
    <x v="0"/>
    <x v="3"/>
    <x v="1"/>
    <x v="3"/>
    <x v="244"/>
    <x v="691"/>
    <x v="125"/>
    <x v="25"/>
    <x v="25"/>
    <x v="2"/>
    <x v="2"/>
    <x v="1"/>
    <x v="3"/>
    <x v="3"/>
  </r>
  <r>
    <x v="728"/>
    <x v="0"/>
    <x v="6"/>
    <x v="12"/>
    <x v="45"/>
    <x v="6"/>
    <x v="721"/>
    <x v="125"/>
    <x v="25"/>
    <x v="25"/>
    <x v="2"/>
    <x v="2"/>
    <x v="1"/>
    <x v="6"/>
    <x v="6"/>
  </r>
  <r>
    <x v="697"/>
    <x v="0"/>
    <x v="5"/>
    <x v="10"/>
    <x v="0"/>
    <x v="6"/>
    <x v="690"/>
    <x v="124"/>
    <x v="25"/>
    <x v="25"/>
    <x v="2"/>
    <x v="2"/>
    <x v="1"/>
    <x v="5"/>
    <x v="5"/>
  </r>
  <r>
    <x v="716"/>
    <x v="0"/>
    <x v="3"/>
    <x v="63"/>
    <x v="16"/>
    <x v="6"/>
    <x v="709"/>
    <x v="125"/>
    <x v="25"/>
    <x v="25"/>
    <x v="2"/>
    <x v="2"/>
    <x v="1"/>
    <x v="3"/>
    <x v="3"/>
  </r>
  <r>
    <x v="703"/>
    <x v="0"/>
    <x v="4"/>
    <x v="70"/>
    <x v="24"/>
    <x v="238"/>
    <x v="696"/>
    <x v="129"/>
    <x v="25"/>
    <x v="25"/>
    <x v="2"/>
    <x v="2"/>
    <x v="1"/>
    <x v="4"/>
    <x v="4"/>
  </r>
  <r>
    <x v="736"/>
    <x v="0"/>
    <x v="0"/>
    <x v="79"/>
    <x v="13"/>
    <x v="37"/>
    <x v="729"/>
    <x v="125"/>
    <x v="25"/>
    <x v="25"/>
    <x v="2"/>
    <x v="2"/>
    <x v="1"/>
    <x v="0"/>
    <x v="0"/>
  </r>
  <r>
    <x v="745"/>
    <x v="0"/>
    <x v="0"/>
    <x v="20"/>
    <x v="6"/>
    <x v="7"/>
    <x v="738"/>
    <x v="127"/>
    <x v="25"/>
    <x v="25"/>
    <x v="2"/>
    <x v="2"/>
    <x v="1"/>
    <x v="0"/>
    <x v="0"/>
  </r>
  <r>
    <x v="746"/>
    <x v="1"/>
    <x v="2"/>
    <x v="105"/>
    <x v="119"/>
    <x v="169"/>
    <x v="739"/>
    <x v="129"/>
    <x v="25"/>
    <x v="25"/>
    <x v="2"/>
    <x v="2"/>
    <x v="1"/>
    <x v="2"/>
    <x v="2"/>
  </r>
  <r>
    <x v="744"/>
    <x v="1"/>
    <x v="2"/>
    <x v="53"/>
    <x v="38"/>
    <x v="10"/>
    <x v="737"/>
    <x v="127"/>
    <x v="25"/>
    <x v="25"/>
    <x v="2"/>
    <x v="2"/>
    <x v="1"/>
    <x v="2"/>
    <x v="2"/>
  </r>
  <r>
    <x v="702"/>
    <x v="0"/>
    <x v="11"/>
    <x v="15"/>
    <x v="34"/>
    <x v="37"/>
    <x v="695"/>
    <x v="128"/>
    <x v="25"/>
    <x v="25"/>
    <x v="2"/>
    <x v="2"/>
    <x v="1"/>
    <x v="11"/>
    <x v="11"/>
  </r>
  <r>
    <x v="735"/>
    <x v="0"/>
    <x v="5"/>
    <x v="8"/>
    <x v="98"/>
    <x v="6"/>
    <x v="728"/>
    <x v="125"/>
    <x v="25"/>
    <x v="25"/>
    <x v="2"/>
    <x v="2"/>
    <x v="1"/>
    <x v="5"/>
    <x v="5"/>
  </r>
  <r>
    <x v="745"/>
    <x v="0"/>
    <x v="11"/>
    <x v="79"/>
    <x v="18"/>
    <x v="7"/>
    <x v="738"/>
    <x v="127"/>
    <x v="25"/>
    <x v="25"/>
    <x v="2"/>
    <x v="2"/>
    <x v="1"/>
    <x v="11"/>
    <x v="11"/>
  </r>
  <r>
    <x v="746"/>
    <x v="0"/>
    <x v="1"/>
    <x v="95"/>
    <x v="125"/>
    <x v="863"/>
    <x v="739"/>
    <x v="129"/>
    <x v="25"/>
    <x v="25"/>
    <x v="2"/>
    <x v="2"/>
    <x v="1"/>
    <x v="1"/>
    <x v="1"/>
  </r>
  <r>
    <x v="750"/>
    <x v="0"/>
    <x v="11"/>
    <x v="4"/>
    <x v="26"/>
    <x v="912"/>
    <x v="743"/>
    <x v="129"/>
    <x v="25"/>
    <x v="25"/>
    <x v="2"/>
    <x v="2"/>
    <x v="1"/>
    <x v="11"/>
    <x v="11"/>
  </r>
  <r>
    <x v="744"/>
    <x v="0"/>
    <x v="5"/>
    <x v="20"/>
    <x v="12"/>
    <x v="6"/>
    <x v="737"/>
    <x v="127"/>
    <x v="25"/>
    <x v="25"/>
    <x v="2"/>
    <x v="2"/>
    <x v="1"/>
    <x v="5"/>
    <x v="5"/>
  </r>
  <r>
    <x v="715"/>
    <x v="0"/>
    <x v="1"/>
    <x v="79"/>
    <x v="9"/>
    <x v="6"/>
    <x v="708"/>
    <x v="125"/>
    <x v="25"/>
    <x v="25"/>
    <x v="2"/>
    <x v="2"/>
    <x v="1"/>
    <x v="1"/>
    <x v="1"/>
  </r>
  <r>
    <x v="736"/>
    <x v="1"/>
    <x v="2"/>
    <x v="151"/>
    <x v="145"/>
    <x v="187"/>
    <x v="729"/>
    <x v="125"/>
    <x v="25"/>
    <x v="25"/>
    <x v="2"/>
    <x v="2"/>
    <x v="1"/>
    <x v="2"/>
    <x v="2"/>
  </r>
  <r>
    <x v="750"/>
    <x v="1"/>
    <x v="2"/>
    <x v="2"/>
    <x v="31"/>
    <x v="1353"/>
    <x v="743"/>
    <x v="129"/>
    <x v="25"/>
    <x v="25"/>
    <x v="2"/>
    <x v="2"/>
    <x v="1"/>
    <x v="2"/>
    <x v="2"/>
  </r>
  <r>
    <x v="700"/>
    <x v="0"/>
    <x v="10"/>
    <x v="26"/>
    <x v="30"/>
    <x v="181"/>
    <x v="693"/>
    <x v="127"/>
    <x v="25"/>
    <x v="25"/>
    <x v="2"/>
    <x v="2"/>
    <x v="1"/>
    <x v="10"/>
    <x v="10"/>
  </r>
  <r>
    <x v="716"/>
    <x v="0"/>
    <x v="7"/>
    <x v="10"/>
    <x v="0"/>
    <x v="6"/>
    <x v="709"/>
    <x v="125"/>
    <x v="25"/>
    <x v="25"/>
    <x v="2"/>
    <x v="2"/>
    <x v="1"/>
    <x v="7"/>
    <x v="7"/>
  </r>
  <r>
    <x v="750"/>
    <x v="0"/>
    <x v="4"/>
    <x v="57"/>
    <x v="36"/>
    <x v="83"/>
    <x v="743"/>
    <x v="129"/>
    <x v="25"/>
    <x v="25"/>
    <x v="2"/>
    <x v="2"/>
    <x v="1"/>
    <x v="4"/>
    <x v="4"/>
  </r>
  <r>
    <x v="740"/>
    <x v="0"/>
    <x v="11"/>
    <x v="94"/>
    <x v="35"/>
    <x v="6"/>
    <x v="733"/>
    <x v="126"/>
    <x v="25"/>
    <x v="25"/>
    <x v="2"/>
    <x v="2"/>
    <x v="1"/>
    <x v="11"/>
    <x v="11"/>
  </r>
  <r>
    <x v="702"/>
    <x v="0"/>
    <x v="8"/>
    <x v="24"/>
    <x v="26"/>
    <x v="137"/>
    <x v="695"/>
    <x v="128"/>
    <x v="25"/>
    <x v="25"/>
    <x v="2"/>
    <x v="2"/>
    <x v="1"/>
    <x v="8"/>
    <x v="8"/>
  </r>
  <r>
    <x v="742"/>
    <x v="0"/>
    <x v="5"/>
    <x v="12"/>
    <x v="45"/>
    <x v="6"/>
    <x v="735"/>
    <x v="125"/>
    <x v="25"/>
    <x v="25"/>
    <x v="2"/>
    <x v="2"/>
    <x v="1"/>
    <x v="5"/>
    <x v="5"/>
  </r>
  <r>
    <x v="737"/>
    <x v="0"/>
    <x v="8"/>
    <x v="9"/>
    <x v="63"/>
    <x v="76"/>
    <x v="730"/>
    <x v="124"/>
    <x v="25"/>
    <x v="25"/>
    <x v="2"/>
    <x v="2"/>
    <x v="1"/>
    <x v="8"/>
    <x v="8"/>
  </r>
  <r>
    <x v="740"/>
    <x v="0"/>
    <x v="0"/>
    <x v="21"/>
    <x v="94"/>
    <x v="6"/>
    <x v="733"/>
    <x v="126"/>
    <x v="25"/>
    <x v="25"/>
    <x v="2"/>
    <x v="2"/>
    <x v="1"/>
    <x v="0"/>
    <x v="0"/>
  </r>
  <r>
    <x v="706"/>
    <x v="0"/>
    <x v="11"/>
    <x v="82"/>
    <x v="102"/>
    <x v="185"/>
    <x v="699"/>
    <x v="127"/>
    <x v="25"/>
    <x v="25"/>
    <x v="2"/>
    <x v="2"/>
    <x v="1"/>
    <x v="11"/>
    <x v="11"/>
  </r>
  <r>
    <x v="732"/>
    <x v="0"/>
    <x v="8"/>
    <x v="147"/>
    <x v="164"/>
    <x v="766"/>
    <x v="725"/>
    <x v="123"/>
    <x v="25"/>
    <x v="25"/>
    <x v="2"/>
    <x v="2"/>
    <x v="1"/>
    <x v="8"/>
    <x v="8"/>
  </r>
  <r>
    <x v="747"/>
    <x v="0"/>
    <x v="1"/>
    <x v="125"/>
    <x v="113"/>
    <x v="337"/>
    <x v="740"/>
    <x v="126"/>
    <x v="25"/>
    <x v="25"/>
    <x v="2"/>
    <x v="2"/>
    <x v="1"/>
    <x v="1"/>
    <x v="1"/>
  </r>
  <r>
    <x v="724"/>
    <x v="0"/>
    <x v="1"/>
    <x v="63"/>
    <x v="30"/>
    <x v="209"/>
    <x v="717"/>
    <x v="129"/>
    <x v="25"/>
    <x v="25"/>
    <x v="2"/>
    <x v="2"/>
    <x v="1"/>
    <x v="1"/>
    <x v="1"/>
  </r>
  <r>
    <x v="747"/>
    <x v="0"/>
    <x v="10"/>
    <x v="37"/>
    <x v="56"/>
    <x v="535"/>
    <x v="740"/>
    <x v="126"/>
    <x v="25"/>
    <x v="25"/>
    <x v="2"/>
    <x v="2"/>
    <x v="1"/>
    <x v="10"/>
    <x v="10"/>
  </r>
  <r>
    <x v="697"/>
    <x v="0"/>
    <x v="9"/>
    <x v="83"/>
    <x v="39"/>
    <x v="228"/>
    <x v="690"/>
    <x v="124"/>
    <x v="25"/>
    <x v="25"/>
    <x v="2"/>
    <x v="2"/>
    <x v="1"/>
    <x v="9"/>
    <x v="9"/>
  </r>
  <r>
    <x v="741"/>
    <x v="0"/>
    <x v="4"/>
    <x v="60"/>
    <x v="120"/>
    <x v="525"/>
    <x v="734"/>
    <x v="123"/>
    <x v="25"/>
    <x v="25"/>
    <x v="2"/>
    <x v="2"/>
    <x v="1"/>
    <x v="4"/>
    <x v="4"/>
  </r>
  <r>
    <x v="747"/>
    <x v="0"/>
    <x v="2"/>
    <x v="58"/>
    <x v="128"/>
    <x v="882"/>
    <x v="740"/>
    <x v="126"/>
    <x v="25"/>
    <x v="25"/>
    <x v="2"/>
    <x v="2"/>
    <x v="1"/>
    <x v="2"/>
    <x v="2"/>
  </r>
  <r>
    <x v="724"/>
    <x v="0"/>
    <x v="4"/>
    <x v="17"/>
    <x v="11"/>
    <x v="18"/>
    <x v="717"/>
    <x v="129"/>
    <x v="25"/>
    <x v="25"/>
    <x v="2"/>
    <x v="2"/>
    <x v="1"/>
    <x v="4"/>
    <x v="4"/>
  </r>
  <r>
    <x v="730"/>
    <x v="0"/>
    <x v="3"/>
    <x v="5"/>
    <x v="30"/>
    <x v="1086"/>
    <x v="723"/>
    <x v="128"/>
    <x v="25"/>
    <x v="25"/>
    <x v="2"/>
    <x v="2"/>
    <x v="1"/>
    <x v="3"/>
    <x v="3"/>
  </r>
  <r>
    <x v="729"/>
    <x v="0"/>
    <x v="8"/>
    <x v="112"/>
    <x v="109"/>
    <x v="71"/>
    <x v="722"/>
    <x v="126"/>
    <x v="25"/>
    <x v="25"/>
    <x v="2"/>
    <x v="2"/>
    <x v="1"/>
    <x v="8"/>
    <x v="8"/>
  </r>
  <r>
    <x v="741"/>
    <x v="0"/>
    <x v="8"/>
    <x v="151"/>
    <x v="144"/>
    <x v="84"/>
    <x v="734"/>
    <x v="123"/>
    <x v="25"/>
    <x v="25"/>
    <x v="2"/>
    <x v="2"/>
    <x v="1"/>
    <x v="8"/>
    <x v="8"/>
  </r>
  <r>
    <x v="743"/>
    <x v="0"/>
    <x v="3"/>
    <x v="82"/>
    <x v="81"/>
    <x v="569"/>
    <x v="736"/>
    <x v="128"/>
    <x v="25"/>
    <x v="25"/>
    <x v="2"/>
    <x v="2"/>
    <x v="1"/>
    <x v="3"/>
    <x v="3"/>
  </r>
  <r>
    <x v="698"/>
    <x v="0"/>
    <x v="7"/>
    <x v="93"/>
    <x v="0"/>
    <x v="187"/>
    <x v="691"/>
    <x v="125"/>
    <x v="25"/>
    <x v="25"/>
    <x v="2"/>
    <x v="2"/>
    <x v="1"/>
    <x v="7"/>
    <x v="7"/>
  </r>
  <r>
    <x v="705"/>
    <x v="0"/>
    <x v="2"/>
    <x v="33"/>
    <x v="87"/>
    <x v="206"/>
    <x v="698"/>
    <x v="129"/>
    <x v="25"/>
    <x v="25"/>
    <x v="2"/>
    <x v="2"/>
    <x v="1"/>
    <x v="2"/>
    <x v="2"/>
  </r>
  <r>
    <x v="730"/>
    <x v="0"/>
    <x v="6"/>
    <x v="92"/>
    <x v="23"/>
    <x v="13"/>
    <x v="723"/>
    <x v="128"/>
    <x v="25"/>
    <x v="25"/>
    <x v="2"/>
    <x v="2"/>
    <x v="1"/>
    <x v="6"/>
    <x v="6"/>
  </r>
  <r>
    <x v="723"/>
    <x v="0"/>
    <x v="4"/>
    <x v="40"/>
    <x v="48"/>
    <x v="54"/>
    <x v="716"/>
    <x v="124"/>
    <x v="25"/>
    <x v="25"/>
    <x v="2"/>
    <x v="2"/>
    <x v="1"/>
    <x v="4"/>
    <x v="4"/>
  </r>
  <r>
    <x v="731"/>
    <x v="0"/>
    <x v="5"/>
    <x v="12"/>
    <x v="45"/>
    <x v="6"/>
    <x v="724"/>
    <x v="128"/>
    <x v="25"/>
    <x v="25"/>
    <x v="2"/>
    <x v="2"/>
    <x v="1"/>
    <x v="5"/>
    <x v="5"/>
  </r>
  <r>
    <x v="723"/>
    <x v="0"/>
    <x v="2"/>
    <x v="134"/>
    <x v="108"/>
    <x v="1262"/>
    <x v="716"/>
    <x v="124"/>
    <x v="25"/>
    <x v="25"/>
    <x v="2"/>
    <x v="2"/>
    <x v="1"/>
    <x v="2"/>
    <x v="2"/>
  </r>
  <r>
    <x v="726"/>
    <x v="0"/>
    <x v="8"/>
    <x v="14"/>
    <x v="2"/>
    <x v="15"/>
    <x v="719"/>
    <x v="127"/>
    <x v="25"/>
    <x v="25"/>
    <x v="2"/>
    <x v="2"/>
    <x v="1"/>
    <x v="8"/>
    <x v="8"/>
  </r>
  <r>
    <x v="728"/>
    <x v="0"/>
    <x v="10"/>
    <x v="12"/>
    <x v="45"/>
    <x v="6"/>
    <x v="721"/>
    <x v="125"/>
    <x v="25"/>
    <x v="25"/>
    <x v="2"/>
    <x v="2"/>
    <x v="1"/>
    <x v="10"/>
    <x v="10"/>
  </r>
  <r>
    <x v="734"/>
    <x v="0"/>
    <x v="2"/>
    <x v="23"/>
    <x v="11"/>
    <x v="6"/>
    <x v="727"/>
    <x v="126"/>
    <x v="25"/>
    <x v="25"/>
    <x v="2"/>
    <x v="2"/>
    <x v="1"/>
    <x v="2"/>
    <x v="2"/>
  </r>
  <r>
    <x v="699"/>
    <x v="0"/>
    <x v="5"/>
    <x v="6"/>
    <x v="6"/>
    <x v="6"/>
    <x v="692"/>
    <x v="126"/>
    <x v="25"/>
    <x v="25"/>
    <x v="2"/>
    <x v="2"/>
    <x v="1"/>
    <x v="5"/>
    <x v="5"/>
  </r>
  <r>
    <x v="743"/>
    <x v="0"/>
    <x v="7"/>
    <x v="57"/>
    <x v="16"/>
    <x v="429"/>
    <x v="736"/>
    <x v="128"/>
    <x v="25"/>
    <x v="25"/>
    <x v="2"/>
    <x v="2"/>
    <x v="1"/>
    <x v="7"/>
    <x v="7"/>
  </r>
  <r>
    <x v="727"/>
    <x v="0"/>
    <x v="4"/>
    <x v="4"/>
    <x v="60"/>
    <x v="200"/>
    <x v="720"/>
    <x v="125"/>
    <x v="25"/>
    <x v="25"/>
    <x v="2"/>
    <x v="2"/>
    <x v="1"/>
    <x v="4"/>
    <x v="4"/>
  </r>
  <r>
    <x v="727"/>
    <x v="0"/>
    <x v="5"/>
    <x v="20"/>
    <x v="41"/>
    <x v="73"/>
    <x v="720"/>
    <x v="125"/>
    <x v="25"/>
    <x v="25"/>
    <x v="2"/>
    <x v="2"/>
    <x v="1"/>
    <x v="5"/>
    <x v="5"/>
  </r>
  <r>
    <x v="728"/>
    <x v="0"/>
    <x v="11"/>
    <x v="12"/>
    <x v="12"/>
    <x v="13"/>
    <x v="721"/>
    <x v="125"/>
    <x v="25"/>
    <x v="25"/>
    <x v="2"/>
    <x v="2"/>
    <x v="1"/>
    <x v="11"/>
    <x v="11"/>
  </r>
  <r>
    <x v="733"/>
    <x v="0"/>
    <x v="10"/>
    <x v="37"/>
    <x v="3"/>
    <x v="6"/>
    <x v="726"/>
    <x v="124"/>
    <x v="25"/>
    <x v="25"/>
    <x v="2"/>
    <x v="2"/>
    <x v="1"/>
    <x v="10"/>
    <x v="10"/>
  </r>
  <r>
    <x v="747"/>
    <x v="0"/>
    <x v="8"/>
    <x v="39"/>
    <x v="19"/>
    <x v="289"/>
    <x v="740"/>
    <x v="126"/>
    <x v="25"/>
    <x v="25"/>
    <x v="2"/>
    <x v="2"/>
    <x v="1"/>
    <x v="8"/>
    <x v="8"/>
  </r>
  <r>
    <x v="743"/>
    <x v="0"/>
    <x v="5"/>
    <x v="93"/>
    <x v="0"/>
    <x v="187"/>
    <x v="736"/>
    <x v="128"/>
    <x v="25"/>
    <x v="25"/>
    <x v="2"/>
    <x v="2"/>
    <x v="1"/>
    <x v="5"/>
    <x v="5"/>
  </r>
  <r>
    <x v="704"/>
    <x v="0"/>
    <x v="8"/>
    <x v="11"/>
    <x v="5"/>
    <x v="22"/>
    <x v="697"/>
    <x v="125"/>
    <x v="25"/>
    <x v="25"/>
    <x v="2"/>
    <x v="2"/>
    <x v="1"/>
    <x v="8"/>
    <x v="8"/>
  </r>
  <r>
    <x v="718"/>
    <x v="0"/>
    <x v="5"/>
    <x v="8"/>
    <x v="0"/>
    <x v="7"/>
    <x v="711"/>
    <x v="126"/>
    <x v="25"/>
    <x v="25"/>
    <x v="2"/>
    <x v="2"/>
    <x v="1"/>
    <x v="5"/>
    <x v="5"/>
  </r>
  <r>
    <x v="733"/>
    <x v="1"/>
    <x v="2"/>
    <x v="98"/>
    <x v="37"/>
    <x v="6"/>
    <x v="726"/>
    <x v="124"/>
    <x v="25"/>
    <x v="25"/>
    <x v="2"/>
    <x v="2"/>
    <x v="1"/>
    <x v="2"/>
    <x v="2"/>
  </r>
  <r>
    <x v="697"/>
    <x v="0"/>
    <x v="7"/>
    <x v="63"/>
    <x v="36"/>
    <x v="337"/>
    <x v="690"/>
    <x v="124"/>
    <x v="25"/>
    <x v="25"/>
    <x v="2"/>
    <x v="2"/>
    <x v="1"/>
    <x v="7"/>
    <x v="7"/>
  </r>
  <r>
    <x v="705"/>
    <x v="0"/>
    <x v="7"/>
    <x v="92"/>
    <x v="43"/>
    <x v="137"/>
    <x v="698"/>
    <x v="129"/>
    <x v="25"/>
    <x v="25"/>
    <x v="2"/>
    <x v="2"/>
    <x v="1"/>
    <x v="7"/>
    <x v="7"/>
  </r>
  <r>
    <x v="704"/>
    <x v="0"/>
    <x v="2"/>
    <x v="39"/>
    <x v="37"/>
    <x v="374"/>
    <x v="697"/>
    <x v="125"/>
    <x v="25"/>
    <x v="25"/>
    <x v="2"/>
    <x v="2"/>
    <x v="1"/>
    <x v="2"/>
    <x v="2"/>
  </r>
  <r>
    <x v="727"/>
    <x v="0"/>
    <x v="3"/>
    <x v="35"/>
    <x v="48"/>
    <x v="584"/>
    <x v="720"/>
    <x v="125"/>
    <x v="25"/>
    <x v="25"/>
    <x v="2"/>
    <x v="2"/>
    <x v="1"/>
    <x v="3"/>
    <x v="3"/>
  </r>
  <r>
    <x v="722"/>
    <x v="0"/>
    <x v="11"/>
    <x v="44"/>
    <x v="86"/>
    <x v="37"/>
    <x v="715"/>
    <x v="128"/>
    <x v="25"/>
    <x v="25"/>
    <x v="2"/>
    <x v="2"/>
    <x v="1"/>
    <x v="11"/>
    <x v="11"/>
  </r>
  <r>
    <x v="733"/>
    <x v="0"/>
    <x v="1"/>
    <x v="80"/>
    <x v="19"/>
    <x v="6"/>
    <x v="726"/>
    <x v="124"/>
    <x v="25"/>
    <x v="25"/>
    <x v="2"/>
    <x v="2"/>
    <x v="1"/>
    <x v="1"/>
    <x v="1"/>
  </r>
  <r>
    <x v="714"/>
    <x v="0"/>
    <x v="3"/>
    <x v="65"/>
    <x v="26"/>
    <x v="323"/>
    <x v="707"/>
    <x v="129"/>
    <x v="25"/>
    <x v="25"/>
    <x v="2"/>
    <x v="2"/>
    <x v="1"/>
    <x v="3"/>
    <x v="3"/>
  </r>
  <r>
    <x v="749"/>
    <x v="0"/>
    <x v="4"/>
    <x v="92"/>
    <x v="11"/>
    <x v="176"/>
    <x v="742"/>
    <x v="129"/>
    <x v="25"/>
    <x v="25"/>
    <x v="2"/>
    <x v="2"/>
    <x v="1"/>
    <x v="4"/>
    <x v="4"/>
  </r>
  <r>
    <x v="708"/>
    <x v="0"/>
    <x v="3"/>
    <x v="94"/>
    <x v="57"/>
    <x v="152"/>
    <x v="701"/>
    <x v="126"/>
    <x v="25"/>
    <x v="25"/>
    <x v="2"/>
    <x v="2"/>
    <x v="1"/>
    <x v="3"/>
    <x v="3"/>
  </r>
  <r>
    <x v="717"/>
    <x v="0"/>
    <x v="4"/>
    <x v="54"/>
    <x v="44"/>
    <x v="110"/>
    <x v="710"/>
    <x v="127"/>
    <x v="25"/>
    <x v="25"/>
    <x v="2"/>
    <x v="2"/>
    <x v="1"/>
    <x v="4"/>
    <x v="4"/>
  </r>
  <r>
    <x v="733"/>
    <x v="0"/>
    <x v="2"/>
    <x v="60"/>
    <x v="57"/>
    <x v="1355"/>
    <x v="726"/>
    <x v="124"/>
    <x v="25"/>
    <x v="25"/>
    <x v="2"/>
    <x v="2"/>
    <x v="1"/>
    <x v="2"/>
    <x v="2"/>
  </r>
  <r>
    <x v="719"/>
    <x v="0"/>
    <x v="8"/>
    <x v="36"/>
    <x v="87"/>
    <x v="326"/>
    <x v="712"/>
    <x v="124"/>
    <x v="25"/>
    <x v="25"/>
    <x v="2"/>
    <x v="2"/>
    <x v="1"/>
    <x v="8"/>
    <x v="8"/>
  </r>
  <r>
    <x v="741"/>
    <x v="0"/>
    <x v="9"/>
    <x v="97"/>
    <x v="111"/>
    <x v="95"/>
    <x v="734"/>
    <x v="123"/>
    <x v="25"/>
    <x v="25"/>
    <x v="2"/>
    <x v="2"/>
    <x v="1"/>
    <x v="9"/>
    <x v="9"/>
  </r>
  <r>
    <x v="724"/>
    <x v="1"/>
    <x v="2"/>
    <x v="9"/>
    <x v="14"/>
    <x v="14"/>
    <x v="717"/>
    <x v="129"/>
    <x v="25"/>
    <x v="25"/>
    <x v="2"/>
    <x v="2"/>
    <x v="1"/>
    <x v="2"/>
    <x v="2"/>
  </r>
  <r>
    <x v="712"/>
    <x v="1"/>
    <x v="2"/>
    <x v="137"/>
    <x v="122"/>
    <x v="398"/>
    <x v="705"/>
    <x v="123"/>
    <x v="25"/>
    <x v="25"/>
    <x v="2"/>
    <x v="2"/>
    <x v="1"/>
    <x v="2"/>
    <x v="2"/>
  </r>
  <r>
    <x v="723"/>
    <x v="0"/>
    <x v="1"/>
    <x v="125"/>
    <x v="106"/>
    <x v="642"/>
    <x v="716"/>
    <x v="124"/>
    <x v="25"/>
    <x v="25"/>
    <x v="2"/>
    <x v="2"/>
    <x v="1"/>
    <x v="1"/>
    <x v="1"/>
  </r>
  <r>
    <x v="727"/>
    <x v="0"/>
    <x v="7"/>
    <x v="23"/>
    <x v="36"/>
    <x v="291"/>
    <x v="720"/>
    <x v="125"/>
    <x v="25"/>
    <x v="25"/>
    <x v="2"/>
    <x v="2"/>
    <x v="1"/>
    <x v="7"/>
    <x v="7"/>
  </r>
  <r>
    <x v="709"/>
    <x v="1"/>
    <x v="2"/>
    <x v="115"/>
    <x v="163"/>
    <x v="22"/>
    <x v="702"/>
    <x v="126"/>
    <x v="25"/>
    <x v="25"/>
    <x v="2"/>
    <x v="2"/>
    <x v="1"/>
    <x v="2"/>
    <x v="2"/>
  </r>
  <r>
    <x v="713"/>
    <x v="0"/>
    <x v="3"/>
    <x v="30"/>
    <x v="65"/>
    <x v="244"/>
    <x v="706"/>
    <x v="126"/>
    <x v="25"/>
    <x v="25"/>
    <x v="2"/>
    <x v="2"/>
    <x v="1"/>
    <x v="3"/>
    <x v="3"/>
  </r>
  <r>
    <x v="714"/>
    <x v="0"/>
    <x v="9"/>
    <x v="36"/>
    <x v="102"/>
    <x v="69"/>
    <x v="707"/>
    <x v="129"/>
    <x v="25"/>
    <x v="25"/>
    <x v="2"/>
    <x v="2"/>
    <x v="1"/>
    <x v="9"/>
    <x v="9"/>
  </r>
  <r>
    <x v="749"/>
    <x v="0"/>
    <x v="9"/>
    <x v="37"/>
    <x v="1"/>
    <x v="48"/>
    <x v="742"/>
    <x v="129"/>
    <x v="25"/>
    <x v="25"/>
    <x v="2"/>
    <x v="2"/>
    <x v="1"/>
    <x v="9"/>
    <x v="9"/>
  </r>
  <r>
    <x v="711"/>
    <x v="0"/>
    <x v="5"/>
    <x v="16"/>
    <x v="12"/>
    <x v="102"/>
    <x v="704"/>
    <x v="125"/>
    <x v="25"/>
    <x v="25"/>
    <x v="2"/>
    <x v="2"/>
    <x v="1"/>
    <x v="5"/>
    <x v="5"/>
  </r>
  <r>
    <x v="713"/>
    <x v="0"/>
    <x v="1"/>
    <x v="7"/>
    <x v="43"/>
    <x v="50"/>
    <x v="706"/>
    <x v="126"/>
    <x v="25"/>
    <x v="25"/>
    <x v="2"/>
    <x v="2"/>
    <x v="1"/>
    <x v="1"/>
    <x v="1"/>
  </r>
  <r>
    <x v="749"/>
    <x v="0"/>
    <x v="8"/>
    <x v="1"/>
    <x v="3"/>
    <x v="244"/>
    <x v="742"/>
    <x v="129"/>
    <x v="25"/>
    <x v="25"/>
    <x v="2"/>
    <x v="2"/>
    <x v="1"/>
    <x v="8"/>
    <x v="8"/>
  </r>
  <r>
    <x v="718"/>
    <x v="1"/>
    <x v="2"/>
    <x v="34"/>
    <x v="21"/>
    <x v="693"/>
    <x v="711"/>
    <x v="126"/>
    <x v="25"/>
    <x v="25"/>
    <x v="2"/>
    <x v="2"/>
    <x v="1"/>
    <x v="2"/>
    <x v="2"/>
  </r>
  <r>
    <x v="712"/>
    <x v="0"/>
    <x v="6"/>
    <x v="15"/>
    <x v="76"/>
    <x v="39"/>
    <x v="705"/>
    <x v="123"/>
    <x v="25"/>
    <x v="25"/>
    <x v="2"/>
    <x v="2"/>
    <x v="1"/>
    <x v="6"/>
    <x v="6"/>
  </r>
  <r>
    <x v="749"/>
    <x v="0"/>
    <x v="2"/>
    <x v="53"/>
    <x v="15"/>
    <x v="12"/>
    <x v="742"/>
    <x v="129"/>
    <x v="25"/>
    <x v="25"/>
    <x v="2"/>
    <x v="2"/>
    <x v="1"/>
    <x v="2"/>
    <x v="2"/>
  </r>
  <r>
    <x v="713"/>
    <x v="0"/>
    <x v="7"/>
    <x v="93"/>
    <x v="0"/>
    <x v="187"/>
    <x v="706"/>
    <x v="126"/>
    <x v="25"/>
    <x v="25"/>
    <x v="2"/>
    <x v="2"/>
    <x v="1"/>
    <x v="7"/>
    <x v="7"/>
  </r>
  <r>
    <x v="748"/>
    <x v="0"/>
    <x v="0"/>
    <x v="75"/>
    <x v="91"/>
    <x v="124"/>
    <x v="741"/>
    <x v="125"/>
    <x v="25"/>
    <x v="25"/>
    <x v="2"/>
    <x v="2"/>
    <x v="1"/>
    <x v="0"/>
    <x v="0"/>
  </r>
  <r>
    <x v="712"/>
    <x v="0"/>
    <x v="3"/>
    <x v="84"/>
    <x v="102"/>
    <x v="19"/>
    <x v="705"/>
    <x v="123"/>
    <x v="25"/>
    <x v="25"/>
    <x v="2"/>
    <x v="2"/>
    <x v="1"/>
    <x v="3"/>
    <x v="3"/>
  </r>
  <r>
    <x v="712"/>
    <x v="0"/>
    <x v="1"/>
    <x v="25"/>
    <x v="68"/>
    <x v="350"/>
    <x v="705"/>
    <x v="123"/>
    <x v="25"/>
    <x v="25"/>
    <x v="2"/>
    <x v="2"/>
    <x v="1"/>
    <x v="1"/>
    <x v="1"/>
  </r>
  <r>
    <x v="710"/>
    <x v="0"/>
    <x v="0"/>
    <x v="79"/>
    <x v="9"/>
    <x v="6"/>
    <x v="703"/>
    <x v="124"/>
    <x v="25"/>
    <x v="25"/>
    <x v="2"/>
    <x v="2"/>
    <x v="1"/>
    <x v="0"/>
    <x v="0"/>
  </r>
  <r>
    <x v="707"/>
    <x v="0"/>
    <x v="6"/>
    <x v="23"/>
    <x v="10"/>
    <x v="42"/>
    <x v="700"/>
    <x v="127"/>
    <x v="25"/>
    <x v="25"/>
    <x v="2"/>
    <x v="2"/>
    <x v="1"/>
    <x v="6"/>
    <x v="6"/>
  </r>
  <r>
    <x v="713"/>
    <x v="1"/>
    <x v="2"/>
    <x v="30"/>
    <x v="18"/>
    <x v="6"/>
    <x v="706"/>
    <x v="126"/>
    <x v="25"/>
    <x v="25"/>
    <x v="2"/>
    <x v="2"/>
    <x v="1"/>
    <x v="2"/>
    <x v="2"/>
  </r>
  <r>
    <x v="720"/>
    <x v="0"/>
    <x v="10"/>
    <x v="51"/>
    <x v="24"/>
    <x v="1100"/>
    <x v="713"/>
    <x v="124"/>
    <x v="25"/>
    <x v="25"/>
    <x v="2"/>
    <x v="2"/>
    <x v="1"/>
    <x v="10"/>
    <x v="10"/>
  </r>
  <r>
    <x v="717"/>
    <x v="0"/>
    <x v="9"/>
    <x v="33"/>
    <x v="32"/>
    <x v="358"/>
    <x v="710"/>
    <x v="127"/>
    <x v="25"/>
    <x v="25"/>
    <x v="2"/>
    <x v="2"/>
    <x v="1"/>
    <x v="9"/>
    <x v="9"/>
  </r>
  <r>
    <x v="708"/>
    <x v="0"/>
    <x v="1"/>
    <x v="68"/>
    <x v="109"/>
    <x v="135"/>
    <x v="701"/>
    <x v="126"/>
    <x v="25"/>
    <x v="25"/>
    <x v="2"/>
    <x v="2"/>
    <x v="1"/>
    <x v="1"/>
    <x v="1"/>
  </r>
  <r>
    <x v="714"/>
    <x v="0"/>
    <x v="7"/>
    <x v="3"/>
    <x v="7"/>
    <x v="39"/>
    <x v="707"/>
    <x v="129"/>
    <x v="25"/>
    <x v="25"/>
    <x v="2"/>
    <x v="2"/>
    <x v="1"/>
    <x v="7"/>
    <x v="7"/>
  </r>
  <r>
    <x v="713"/>
    <x v="0"/>
    <x v="9"/>
    <x v="7"/>
    <x v="43"/>
    <x v="50"/>
    <x v="706"/>
    <x v="126"/>
    <x v="25"/>
    <x v="25"/>
    <x v="2"/>
    <x v="2"/>
    <x v="1"/>
    <x v="9"/>
    <x v="9"/>
  </r>
  <r>
    <x v="744"/>
    <x v="0"/>
    <x v="11"/>
    <x v="3"/>
    <x v="23"/>
    <x v="31"/>
    <x v="737"/>
    <x v="127"/>
    <x v="25"/>
    <x v="25"/>
    <x v="2"/>
    <x v="2"/>
    <x v="1"/>
    <x v="11"/>
    <x v="11"/>
  </r>
  <r>
    <x v="737"/>
    <x v="0"/>
    <x v="3"/>
    <x v="13"/>
    <x v="65"/>
    <x v="154"/>
    <x v="730"/>
    <x v="124"/>
    <x v="25"/>
    <x v="25"/>
    <x v="2"/>
    <x v="2"/>
    <x v="1"/>
    <x v="3"/>
    <x v="3"/>
  </r>
  <r>
    <x v="737"/>
    <x v="0"/>
    <x v="1"/>
    <x v="5"/>
    <x v="11"/>
    <x v="12"/>
    <x v="730"/>
    <x v="124"/>
    <x v="25"/>
    <x v="25"/>
    <x v="2"/>
    <x v="2"/>
    <x v="1"/>
    <x v="1"/>
    <x v="1"/>
  </r>
  <r>
    <x v="703"/>
    <x v="0"/>
    <x v="0"/>
    <x v="9"/>
    <x v="11"/>
    <x v="35"/>
    <x v="696"/>
    <x v="129"/>
    <x v="25"/>
    <x v="25"/>
    <x v="2"/>
    <x v="2"/>
    <x v="1"/>
    <x v="0"/>
    <x v="0"/>
  </r>
  <r>
    <x v="716"/>
    <x v="0"/>
    <x v="1"/>
    <x v="54"/>
    <x v="26"/>
    <x v="437"/>
    <x v="709"/>
    <x v="125"/>
    <x v="25"/>
    <x v="25"/>
    <x v="2"/>
    <x v="2"/>
    <x v="1"/>
    <x v="1"/>
    <x v="1"/>
  </r>
  <r>
    <x v="735"/>
    <x v="0"/>
    <x v="8"/>
    <x v="51"/>
    <x v="51"/>
    <x v="34"/>
    <x v="728"/>
    <x v="125"/>
    <x v="25"/>
    <x v="25"/>
    <x v="2"/>
    <x v="2"/>
    <x v="1"/>
    <x v="8"/>
    <x v="8"/>
  </r>
  <r>
    <x v="701"/>
    <x v="0"/>
    <x v="2"/>
    <x v="24"/>
    <x v="61"/>
    <x v="187"/>
    <x v="694"/>
    <x v="124"/>
    <x v="25"/>
    <x v="25"/>
    <x v="2"/>
    <x v="2"/>
    <x v="1"/>
    <x v="2"/>
    <x v="2"/>
  </r>
  <r>
    <x v="737"/>
    <x v="0"/>
    <x v="9"/>
    <x v="92"/>
    <x v="62"/>
    <x v="187"/>
    <x v="730"/>
    <x v="124"/>
    <x v="25"/>
    <x v="25"/>
    <x v="2"/>
    <x v="2"/>
    <x v="1"/>
    <x v="9"/>
    <x v="9"/>
  </r>
  <r>
    <x v="746"/>
    <x v="0"/>
    <x v="9"/>
    <x v="29"/>
    <x v="137"/>
    <x v="260"/>
    <x v="739"/>
    <x v="129"/>
    <x v="25"/>
    <x v="25"/>
    <x v="2"/>
    <x v="2"/>
    <x v="1"/>
    <x v="9"/>
    <x v="9"/>
  </r>
  <r>
    <x v="737"/>
    <x v="0"/>
    <x v="4"/>
    <x v="21"/>
    <x v="13"/>
    <x v="22"/>
    <x v="730"/>
    <x v="124"/>
    <x v="25"/>
    <x v="25"/>
    <x v="2"/>
    <x v="2"/>
    <x v="1"/>
    <x v="4"/>
    <x v="4"/>
  </r>
  <r>
    <x v="745"/>
    <x v="0"/>
    <x v="4"/>
    <x v="79"/>
    <x v="18"/>
    <x v="7"/>
    <x v="738"/>
    <x v="127"/>
    <x v="25"/>
    <x v="25"/>
    <x v="2"/>
    <x v="2"/>
    <x v="1"/>
    <x v="4"/>
    <x v="4"/>
  </r>
  <r>
    <x v="705"/>
    <x v="0"/>
    <x v="4"/>
    <x v="49"/>
    <x v="47"/>
    <x v="432"/>
    <x v="698"/>
    <x v="129"/>
    <x v="25"/>
    <x v="25"/>
    <x v="2"/>
    <x v="2"/>
    <x v="1"/>
    <x v="4"/>
    <x v="4"/>
  </r>
  <r>
    <x v="743"/>
    <x v="0"/>
    <x v="4"/>
    <x v="53"/>
    <x v="59"/>
    <x v="412"/>
    <x v="736"/>
    <x v="128"/>
    <x v="25"/>
    <x v="25"/>
    <x v="2"/>
    <x v="2"/>
    <x v="1"/>
    <x v="4"/>
    <x v="4"/>
  </r>
  <r>
    <x v="706"/>
    <x v="0"/>
    <x v="8"/>
    <x v="84"/>
    <x v="35"/>
    <x v="441"/>
    <x v="699"/>
    <x v="127"/>
    <x v="25"/>
    <x v="25"/>
    <x v="2"/>
    <x v="2"/>
    <x v="1"/>
    <x v="8"/>
    <x v="8"/>
  </r>
  <r>
    <x v="704"/>
    <x v="1"/>
    <x v="2"/>
    <x v="83"/>
    <x v="37"/>
    <x v="387"/>
    <x v="697"/>
    <x v="125"/>
    <x v="25"/>
    <x v="25"/>
    <x v="2"/>
    <x v="2"/>
    <x v="1"/>
    <x v="2"/>
    <x v="2"/>
  </r>
  <r>
    <x v="698"/>
    <x v="0"/>
    <x v="5"/>
    <x v="12"/>
    <x v="45"/>
    <x v="6"/>
    <x v="691"/>
    <x v="125"/>
    <x v="25"/>
    <x v="25"/>
    <x v="2"/>
    <x v="2"/>
    <x v="1"/>
    <x v="5"/>
    <x v="5"/>
  </r>
  <r>
    <x v="705"/>
    <x v="0"/>
    <x v="1"/>
    <x v="113"/>
    <x v="97"/>
    <x v="112"/>
    <x v="698"/>
    <x v="129"/>
    <x v="25"/>
    <x v="25"/>
    <x v="2"/>
    <x v="2"/>
    <x v="1"/>
    <x v="1"/>
    <x v="1"/>
  </r>
  <r>
    <x v="738"/>
    <x v="0"/>
    <x v="9"/>
    <x v="3"/>
    <x v="23"/>
    <x v="31"/>
    <x v="731"/>
    <x v="124"/>
    <x v="25"/>
    <x v="25"/>
    <x v="2"/>
    <x v="2"/>
    <x v="1"/>
    <x v="9"/>
    <x v="9"/>
  </r>
  <r>
    <x v="737"/>
    <x v="1"/>
    <x v="2"/>
    <x v="57"/>
    <x v="5"/>
    <x v="6"/>
    <x v="730"/>
    <x v="124"/>
    <x v="25"/>
    <x v="25"/>
    <x v="2"/>
    <x v="2"/>
    <x v="1"/>
    <x v="2"/>
    <x v="2"/>
  </r>
  <r>
    <x v="750"/>
    <x v="0"/>
    <x v="9"/>
    <x v="19"/>
    <x v="27"/>
    <x v="303"/>
    <x v="743"/>
    <x v="129"/>
    <x v="25"/>
    <x v="25"/>
    <x v="2"/>
    <x v="2"/>
    <x v="1"/>
    <x v="9"/>
    <x v="9"/>
  </r>
  <r>
    <x v="745"/>
    <x v="0"/>
    <x v="9"/>
    <x v="13"/>
    <x v="14"/>
    <x v="44"/>
    <x v="738"/>
    <x v="127"/>
    <x v="25"/>
    <x v="25"/>
    <x v="2"/>
    <x v="2"/>
    <x v="1"/>
    <x v="9"/>
    <x v="9"/>
  </r>
  <r>
    <x v="736"/>
    <x v="0"/>
    <x v="9"/>
    <x v="80"/>
    <x v="90"/>
    <x v="1294"/>
    <x v="729"/>
    <x v="125"/>
    <x v="25"/>
    <x v="25"/>
    <x v="2"/>
    <x v="2"/>
    <x v="1"/>
    <x v="9"/>
    <x v="9"/>
  </r>
  <r>
    <x v="738"/>
    <x v="1"/>
    <x v="2"/>
    <x v="48"/>
    <x v="5"/>
    <x v="169"/>
    <x v="731"/>
    <x v="124"/>
    <x v="25"/>
    <x v="25"/>
    <x v="2"/>
    <x v="2"/>
    <x v="1"/>
    <x v="2"/>
    <x v="2"/>
  </r>
  <r>
    <x v="740"/>
    <x v="0"/>
    <x v="8"/>
    <x v="83"/>
    <x v="19"/>
    <x v="1356"/>
    <x v="733"/>
    <x v="126"/>
    <x v="25"/>
    <x v="25"/>
    <x v="2"/>
    <x v="2"/>
    <x v="1"/>
    <x v="8"/>
    <x v="8"/>
  </r>
  <r>
    <x v="750"/>
    <x v="0"/>
    <x v="1"/>
    <x v="33"/>
    <x v="35"/>
    <x v="38"/>
    <x v="743"/>
    <x v="129"/>
    <x v="25"/>
    <x v="25"/>
    <x v="2"/>
    <x v="2"/>
    <x v="1"/>
    <x v="1"/>
    <x v="1"/>
  </r>
  <r>
    <x v="744"/>
    <x v="0"/>
    <x v="9"/>
    <x v="63"/>
    <x v="3"/>
    <x v="239"/>
    <x v="737"/>
    <x v="127"/>
    <x v="25"/>
    <x v="25"/>
    <x v="2"/>
    <x v="2"/>
    <x v="1"/>
    <x v="9"/>
    <x v="9"/>
  </r>
  <r>
    <x v="736"/>
    <x v="0"/>
    <x v="11"/>
    <x v="2"/>
    <x v="37"/>
    <x v="660"/>
    <x v="729"/>
    <x v="125"/>
    <x v="25"/>
    <x v="25"/>
    <x v="2"/>
    <x v="2"/>
    <x v="1"/>
    <x v="11"/>
    <x v="11"/>
  </r>
  <r>
    <x v="701"/>
    <x v="0"/>
    <x v="8"/>
    <x v="49"/>
    <x v="102"/>
    <x v="280"/>
    <x v="694"/>
    <x v="124"/>
    <x v="25"/>
    <x v="25"/>
    <x v="2"/>
    <x v="2"/>
    <x v="1"/>
    <x v="8"/>
    <x v="8"/>
  </r>
  <r>
    <x v="700"/>
    <x v="1"/>
    <x v="2"/>
    <x v="34"/>
    <x v="32"/>
    <x v="263"/>
    <x v="693"/>
    <x v="127"/>
    <x v="25"/>
    <x v="25"/>
    <x v="2"/>
    <x v="2"/>
    <x v="1"/>
    <x v="2"/>
    <x v="2"/>
  </r>
  <r>
    <x v="702"/>
    <x v="0"/>
    <x v="9"/>
    <x v="53"/>
    <x v="47"/>
    <x v="152"/>
    <x v="695"/>
    <x v="128"/>
    <x v="25"/>
    <x v="25"/>
    <x v="2"/>
    <x v="2"/>
    <x v="1"/>
    <x v="9"/>
    <x v="9"/>
  </r>
  <r>
    <x v="735"/>
    <x v="0"/>
    <x v="7"/>
    <x v="5"/>
    <x v="11"/>
    <x v="12"/>
    <x v="728"/>
    <x v="125"/>
    <x v="25"/>
    <x v="25"/>
    <x v="2"/>
    <x v="2"/>
    <x v="1"/>
    <x v="7"/>
    <x v="7"/>
  </r>
  <r>
    <x v="729"/>
    <x v="0"/>
    <x v="9"/>
    <x v="68"/>
    <x v="138"/>
    <x v="97"/>
    <x v="722"/>
    <x v="126"/>
    <x v="25"/>
    <x v="25"/>
    <x v="2"/>
    <x v="2"/>
    <x v="1"/>
    <x v="9"/>
    <x v="9"/>
  </r>
  <r>
    <x v="721"/>
    <x v="0"/>
    <x v="9"/>
    <x v="33"/>
    <x v="66"/>
    <x v="239"/>
    <x v="714"/>
    <x v="124"/>
    <x v="25"/>
    <x v="25"/>
    <x v="2"/>
    <x v="2"/>
    <x v="1"/>
    <x v="9"/>
    <x v="9"/>
  </r>
  <r>
    <x v="741"/>
    <x v="0"/>
    <x v="2"/>
    <x v="107"/>
    <x v="89"/>
    <x v="469"/>
    <x v="734"/>
    <x v="123"/>
    <x v="25"/>
    <x v="25"/>
    <x v="2"/>
    <x v="2"/>
    <x v="1"/>
    <x v="2"/>
    <x v="2"/>
  </r>
  <r>
    <x v="730"/>
    <x v="0"/>
    <x v="10"/>
    <x v="79"/>
    <x v="43"/>
    <x v="775"/>
    <x v="723"/>
    <x v="128"/>
    <x v="25"/>
    <x v="25"/>
    <x v="2"/>
    <x v="2"/>
    <x v="1"/>
    <x v="10"/>
    <x v="10"/>
  </r>
  <r>
    <x v="732"/>
    <x v="0"/>
    <x v="2"/>
    <x v="149"/>
    <x v="124"/>
    <x v="1357"/>
    <x v="725"/>
    <x v="123"/>
    <x v="25"/>
    <x v="25"/>
    <x v="2"/>
    <x v="2"/>
    <x v="1"/>
    <x v="2"/>
    <x v="2"/>
  </r>
  <r>
    <x v="734"/>
    <x v="0"/>
    <x v="0"/>
    <x v="16"/>
    <x v="45"/>
    <x v="145"/>
    <x v="727"/>
    <x v="126"/>
    <x v="25"/>
    <x v="25"/>
    <x v="2"/>
    <x v="2"/>
    <x v="1"/>
    <x v="0"/>
    <x v="0"/>
  </r>
  <r>
    <x v="741"/>
    <x v="1"/>
    <x v="2"/>
    <x v="144"/>
    <x v="89"/>
    <x v="1330"/>
    <x v="734"/>
    <x v="123"/>
    <x v="25"/>
    <x v="25"/>
    <x v="2"/>
    <x v="2"/>
    <x v="1"/>
    <x v="2"/>
    <x v="2"/>
  </r>
  <r>
    <x v="732"/>
    <x v="0"/>
    <x v="10"/>
    <x v="84"/>
    <x v="31"/>
    <x v="83"/>
    <x v="725"/>
    <x v="123"/>
    <x v="25"/>
    <x v="25"/>
    <x v="2"/>
    <x v="2"/>
    <x v="1"/>
    <x v="10"/>
    <x v="10"/>
  </r>
  <r>
    <x v="725"/>
    <x v="0"/>
    <x v="5"/>
    <x v="6"/>
    <x v="6"/>
    <x v="6"/>
    <x v="718"/>
    <x v="129"/>
    <x v="25"/>
    <x v="25"/>
    <x v="2"/>
    <x v="2"/>
    <x v="1"/>
    <x v="5"/>
    <x v="5"/>
  </r>
  <r>
    <x v="727"/>
    <x v="1"/>
    <x v="2"/>
    <x v="90"/>
    <x v="49"/>
    <x v="497"/>
    <x v="720"/>
    <x v="125"/>
    <x v="25"/>
    <x v="25"/>
    <x v="2"/>
    <x v="2"/>
    <x v="1"/>
    <x v="2"/>
    <x v="2"/>
  </r>
  <r>
    <x v="723"/>
    <x v="0"/>
    <x v="9"/>
    <x v="59"/>
    <x v="64"/>
    <x v="9"/>
    <x v="716"/>
    <x v="124"/>
    <x v="25"/>
    <x v="25"/>
    <x v="2"/>
    <x v="2"/>
    <x v="1"/>
    <x v="9"/>
    <x v="9"/>
  </r>
  <r>
    <x v="721"/>
    <x v="0"/>
    <x v="1"/>
    <x v="56"/>
    <x v="83"/>
    <x v="749"/>
    <x v="714"/>
    <x v="124"/>
    <x v="25"/>
    <x v="25"/>
    <x v="2"/>
    <x v="2"/>
    <x v="1"/>
    <x v="1"/>
    <x v="1"/>
  </r>
  <r>
    <x v="724"/>
    <x v="0"/>
    <x v="9"/>
    <x v="48"/>
    <x v="3"/>
    <x v="186"/>
    <x v="717"/>
    <x v="129"/>
    <x v="25"/>
    <x v="25"/>
    <x v="2"/>
    <x v="2"/>
    <x v="1"/>
    <x v="9"/>
    <x v="9"/>
  </r>
  <r>
    <x v="743"/>
    <x v="0"/>
    <x v="10"/>
    <x v="26"/>
    <x v="56"/>
    <x v="417"/>
    <x v="736"/>
    <x v="128"/>
    <x v="25"/>
    <x v="25"/>
    <x v="2"/>
    <x v="2"/>
    <x v="1"/>
    <x v="10"/>
    <x v="10"/>
  </r>
  <r>
    <x v="721"/>
    <x v="0"/>
    <x v="2"/>
    <x v="39"/>
    <x v="20"/>
    <x v="187"/>
    <x v="714"/>
    <x v="124"/>
    <x v="25"/>
    <x v="25"/>
    <x v="2"/>
    <x v="2"/>
    <x v="1"/>
    <x v="2"/>
    <x v="2"/>
  </r>
  <r>
    <x v="699"/>
    <x v="0"/>
    <x v="0"/>
    <x v="79"/>
    <x v="13"/>
    <x v="37"/>
    <x v="692"/>
    <x v="126"/>
    <x v="25"/>
    <x v="25"/>
    <x v="2"/>
    <x v="2"/>
    <x v="1"/>
    <x v="0"/>
    <x v="0"/>
  </r>
  <r>
    <x v="698"/>
    <x v="0"/>
    <x v="6"/>
    <x v="30"/>
    <x v="65"/>
    <x v="244"/>
    <x v="691"/>
    <x v="125"/>
    <x v="25"/>
    <x v="25"/>
    <x v="2"/>
    <x v="2"/>
    <x v="1"/>
    <x v="6"/>
    <x v="6"/>
  </r>
  <r>
    <x v="706"/>
    <x v="0"/>
    <x v="0"/>
    <x v="93"/>
    <x v="0"/>
    <x v="187"/>
    <x v="699"/>
    <x v="127"/>
    <x v="25"/>
    <x v="25"/>
    <x v="2"/>
    <x v="2"/>
    <x v="1"/>
    <x v="0"/>
    <x v="0"/>
  </r>
  <r>
    <x v="733"/>
    <x v="0"/>
    <x v="9"/>
    <x v="34"/>
    <x v="83"/>
    <x v="6"/>
    <x v="726"/>
    <x v="124"/>
    <x v="25"/>
    <x v="25"/>
    <x v="2"/>
    <x v="2"/>
    <x v="1"/>
    <x v="9"/>
    <x v="9"/>
  </r>
  <r>
    <x v="733"/>
    <x v="0"/>
    <x v="4"/>
    <x v="49"/>
    <x v="24"/>
    <x v="6"/>
    <x v="726"/>
    <x v="124"/>
    <x v="25"/>
    <x v="25"/>
    <x v="2"/>
    <x v="2"/>
    <x v="1"/>
    <x v="4"/>
    <x v="4"/>
  </r>
  <r>
    <x v="733"/>
    <x v="0"/>
    <x v="8"/>
    <x v="18"/>
    <x v="31"/>
    <x v="6"/>
    <x v="726"/>
    <x v="124"/>
    <x v="25"/>
    <x v="25"/>
    <x v="2"/>
    <x v="2"/>
    <x v="1"/>
    <x v="8"/>
    <x v="8"/>
  </r>
  <r>
    <x v="731"/>
    <x v="0"/>
    <x v="6"/>
    <x v="21"/>
    <x v="65"/>
    <x v="75"/>
    <x v="724"/>
    <x v="128"/>
    <x v="25"/>
    <x v="25"/>
    <x v="2"/>
    <x v="2"/>
    <x v="1"/>
    <x v="6"/>
    <x v="6"/>
  </r>
  <r>
    <x v="732"/>
    <x v="0"/>
    <x v="3"/>
    <x v="95"/>
    <x v="72"/>
    <x v="783"/>
    <x v="725"/>
    <x v="123"/>
    <x v="25"/>
    <x v="25"/>
    <x v="2"/>
    <x v="2"/>
    <x v="1"/>
    <x v="3"/>
    <x v="3"/>
  </r>
  <r>
    <x v="722"/>
    <x v="0"/>
    <x v="10"/>
    <x v="101"/>
    <x v="68"/>
    <x v="1134"/>
    <x v="715"/>
    <x v="128"/>
    <x v="25"/>
    <x v="25"/>
    <x v="2"/>
    <x v="2"/>
    <x v="1"/>
    <x v="10"/>
    <x v="10"/>
  </r>
  <r>
    <x v="724"/>
    <x v="0"/>
    <x v="10"/>
    <x v="30"/>
    <x v="63"/>
    <x v="34"/>
    <x v="717"/>
    <x v="129"/>
    <x v="25"/>
    <x v="25"/>
    <x v="2"/>
    <x v="2"/>
    <x v="1"/>
    <x v="10"/>
    <x v="10"/>
  </r>
  <r>
    <x v="721"/>
    <x v="0"/>
    <x v="3"/>
    <x v="51"/>
    <x v="47"/>
    <x v="39"/>
    <x v="714"/>
    <x v="124"/>
    <x v="25"/>
    <x v="25"/>
    <x v="2"/>
    <x v="2"/>
    <x v="1"/>
    <x v="3"/>
    <x v="3"/>
  </r>
  <r>
    <x v="731"/>
    <x v="0"/>
    <x v="0"/>
    <x v="12"/>
    <x v="6"/>
    <x v="145"/>
    <x v="724"/>
    <x v="128"/>
    <x v="25"/>
    <x v="25"/>
    <x v="2"/>
    <x v="2"/>
    <x v="1"/>
    <x v="0"/>
    <x v="0"/>
  </r>
  <r>
    <x v="725"/>
    <x v="0"/>
    <x v="0"/>
    <x v="93"/>
    <x v="85"/>
    <x v="6"/>
    <x v="718"/>
    <x v="129"/>
    <x v="25"/>
    <x v="25"/>
    <x v="2"/>
    <x v="2"/>
    <x v="1"/>
    <x v="0"/>
    <x v="0"/>
  </r>
  <r>
    <x v="732"/>
    <x v="0"/>
    <x v="4"/>
    <x v="55"/>
    <x v="113"/>
    <x v="1358"/>
    <x v="725"/>
    <x v="123"/>
    <x v="25"/>
    <x v="25"/>
    <x v="2"/>
    <x v="2"/>
    <x v="1"/>
    <x v="4"/>
    <x v="4"/>
  </r>
  <r>
    <x v="719"/>
    <x v="0"/>
    <x v="1"/>
    <x v="14"/>
    <x v="66"/>
    <x v="244"/>
    <x v="712"/>
    <x v="124"/>
    <x v="25"/>
    <x v="25"/>
    <x v="2"/>
    <x v="2"/>
    <x v="1"/>
    <x v="1"/>
    <x v="1"/>
  </r>
  <r>
    <x v="714"/>
    <x v="0"/>
    <x v="1"/>
    <x v="38"/>
    <x v="42"/>
    <x v="14"/>
    <x v="707"/>
    <x v="129"/>
    <x v="25"/>
    <x v="25"/>
    <x v="2"/>
    <x v="2"/>
    <x v="1"/>
    <x v="1"/>
    <x v="1"/>
  </r>
  <r>
    <x v="741"/>
    <x v="0"/>
    <x v="1"/>
    <x v="118"/>
    <x v="180"/>
    <x v="817"/>
    <x v="734"/>
    <x v="123"/>
    <x v="25"/>
    <x v="25"/>
    <x v="2"/>
    <x v="2"/>
    <x v="1"/>
    <x v="1"/>
    <x v="1"/>
  </r>
  <r>
    <x v="722"/>
    <x v="0"/>
    <x v="5"/>
    <x v="23"/>
    <x v="16"/>
    <x v="54"/>
    <x v="715"/>
    <x v="128"/>
    <x v="25"/>
    <x v="25"/>
    <x v="2"/>
    <x v="2"/>
    <x v="1"/>
    <x v="5"/>
    <x v="5"/>
  </r>
  <r>
    <x v="747"/>
    <x v="0"/>
    <x v="4"/>
    <x v="82"/>
    <x v="81"/>
    <x v="569"/>
    <x v="740"/>
    <x v="126"/>
    <x v="25"/>
    <x v="25"/>
    <x v="2"/>
    <x v="2"/>
    <x v="1"/>
    <x v="4"/>
    <x v="4"/>
  </r>
  <r>
    <x v="707"/>
    <x v="0"/>
    <x v="7"/>
    <x v="92"/>
    <x v="62"/>
    <x v="187"/>
    <x v="700"/>
    <x v="127"/>
    <x v="25"/>
    <x v="25"/>
    <x v="2"/>
    <x v="2"/>
    <x v="1"/>
    <x v="7"/>
    <x v="7"/>
  </r>
  <r>
    <x v="749"/>
    <x v="0"/>
    <x v="1"/>
    <x v="70"/>
    <x v="61"/>
    <x v="312"/>
    <x v="742"/>
    <x v="129"/>
    <x v="25"/>
    <x v="25"/>
    <x v="2"/>
    <x v="2"/>
    <x v="1"/>
    <x v="1"/>
    <x v="1"/>
  </r>
  <r>
    <x v="719"/>
    <x v="0"/>
    <x v="6"/>
    <x v="24"/>
    <x v="76"/>
    <x v="57"/>
    <x v="712"/>
    <x v="124"/>
    <x v="25"/>
    <x v="25"/>
    <x v="2"/>
    <x v="2"/>
    <x v="1"/>
    <x v="6"/>
    <x v="6"/>
  </r>
  <r>
    <x v="709"/>
    <x v="0"/>
    <x v="0"/>
    <x v="48"/>
    <x v="56"/>
    <x v="63"/>
    <x v="702"/>
    <x v="126"/>
    <x v="25"/>
    <x v="25"/>
    <x v="2"/>
    <x v="2"/>
    <x v="1"/>
    <x v="0"/>
    <x v="0"/>
  </r>
  <r>
    <x v="708"/>
    <x v="0"/>
    <x v="5"/>
    <x v="21"/>
    <x v="18"/>
    <x v="11"/>
    <x v="701"/>
    <x v="126"/>
    <x v="25"/>
    <x v="25"/>
    <x v="2"/>
    <x v="2"/>
    <x v="1"/>
    <x v="5"/>
    <x v="5"/>
  </r>
  <r>
    <x v="720"/>
    <x v="0"/>
    <x v="5"/>
    <x v="30"/>
    <x v="18"/>
    <x v="6"/>
    <x v="713"/>
    <x v="124"/>
    <x v="25"/>
    <x v="25"/>
    <x v="2"/>
    <x v="2"/>
    <x v="1"/>
    <x v="5"/>
    <x v="5"/>
  </r>
  <r>
    <x v="709"/>
    <x v="0"/>
    <x v="8"/>
    <x v="85"/>
    <x v="117"/>
    <x v="1359"/>
    <x v="702"/>
    <x v="126"/>
    <x v="25"/>
    <x v="25"/>
    <x v="2"/>
    <x v="2"/>
    <x v="1"/>
    <x v="8"/>
    <x v="8"/>
  </r>
  <r>
    <x v="726"/>
    <x v="0"/>
    <x v="2"/>
    <x v="33"/>
    <x v="32"/>
    <x v="358"/>
    <x v="719"/>
    <x v="127"/>
    <x v="25"/>
    <x v="25"/>
    <x v="2"/>
    <x v="2"/>
    <x v="1"/>
    <x v="2"/>
    <x v="2"/>
  </r>
  <r>
    <x v="725"/>
    <x v="0"/>
    <x v="11"/>
    <x v="37"/>
    <x v="56"/>
    <x v="535"/>
    <x v="718"/>
    <x v="129"/>
    <x v="25"/>
    <x v="25"/>
    <x v="2"/>
    <x v="2"/>
    <x v="1"/>
    <x v="11"/>
    <x v="11"/>
  </r>
  <r>
    <x v="722"/>
    <x v="0"/>
    <x v="6"/>
    <x v="111"/>
    <x v="117"/>
    <x v="559"/>
    <x v="715"/>
    <x v="128"/>
    <x v="25"/>
    <x v="25"/>
    <x v="2"/>
    <x v="2"/>
    <x v="1"/>
    <x v="6"/>
    <x v="6"/>
  </r>
  <r>
    <x v="734"/>
    <x v="0"/>
    <x v="4"/>
    <x v="0"/>
    <x v="98"/>
    <x v="11"/>
    <x v="727"/>
    <x v="126"/>
    <x v="25"/>
    <x v="25"/>
    <x v="2"/>
    <x v="2"/>
    <x v="1"/>
    <x v="4"/>
    <x v="4"/>
  </r>
  <r>
    <x v="731"/>
    <x v="0"/>
    <x v="11"/>
    <x v="48"/>
    <x v="10"/>
    <x v="187"/>
    <x v="724"/>
    <x v="128"/>
    <x v="25"/>
    <x v="25"/>
    <x v="2"/>
    <x v="2"/>
    <x v="1"/>
    <x v="11"/>
    <x v="11"/>
  </r>
  <r>
    <x v="729"/>
    <x v="0"/>
    <x v="0"/>
    <x v="30"/>
    <x v="14"/>
    <x v="31"/>
    <x v="722"/>
    <x v="126"/>
    <x v="25"/>
    <x v="25"/>
    <x v="2"/>
    <x v="2"/>
    <x v="1"/>
    <x v="0"/>
    <x v="0"/>
  </r>
  <r>
    <x v="734"/>
    <x v="0"/>
    <x v="9"/>
    <x v="9"/>
    <x v="14"/>
    <x v="14"/>
    <x v="727"/>
    <x v="126"/>
    <x v="25"/>
    <x v="25"/>
    <x v="2"/>
    <x v="2"/>
    <x v="1"/>
    <x v="9"/>
    <x v="9"/>
  </r>
  <r>
    <x v="707"/>
    <x v="0"/>
    <x v="3"/>
    <x v="65"/>
    <x v="4"/>
    <x v="426"/>
    <x v="700"/>
    <x v="127"/>
    <x v="25"/>
    <x v="25"/>
    <x v="2"/>
    <x v="2"/>
    <x v="1"/>
    <x v="3"/>
    <x v="3"/>
  </r>
  <r>
    <x v="710"/>
    <x v="0"/>
    <x v="5"/>
    <x v="0"/>
    <x v="41"/>
    <x v="6"/>
    <x v="703"/>
    <x v="124"/>
    <x v="25"/>
    <x v="25"/>
    <x v="2"/>
    <x v="2"/>
    <x v="1"/>
    <x v="5"/>
    <x v="5"/>
  </r>
  <r>
    <x v="711"/>
    <x v="0"/>
    <x v="7"/>
    <x v="8"/>
    <x v="0"/>
    <x v="7"/>
    <x v="704"/>
    <x v="125"/>
    <x v="25"/>
    <x v="25"/>
    <x v="2"/>
    <x v="2"/>
    <x v="1"/>
    <x v="7"/>
    <x v="7"/>
  </r>
  <r>
    <x v="717"/>
    <x v="0"/>
    <x v="1"/>
    <x v="34"/>
    <x v="58"/>
    <x v="966"/>
    <x v="710"/>
    <x v="127"/>
    <x v="25"/>
    <x v="25"/>
    <x v="2"/>
    <x v="2"/>
    <x v="1"/>
    <x v="1"/>
    <x v="1"/>
  </r>
  <r>
    <x v="717"/>
    <x v="0"/>
    <x v="3"/>
    <x v="51"/>
    <x v="51"/>
    <x v="34"/>
    <x v="710"/>
    <x v="127"/>
    <x v="25"/>
    <x v="25"/>
    <x v="2"/>
    <x v="2"/>
    <x v="1"/>
    <x v="3"/>
    <x v="3"/>
  </r>
  <r>
    <x v="708"/>
    <x v="0"/>
    <x v="7"/>
    <x v="70"/>
    <x v="34"/>
    <x v="215"/>
    <x v="701"/>
    <x v="126"/>
    <x v="25"/>
    <x v="25"/>
    <x v="2"/>
    <x v="2"/>
    <x v="1"/>
    <x v="7"/>
    <x v="7"/>
  </r>
  <r>
    <x v="710"/>
    <x v="0"/>
    <x v="1"/>
    <x v="82"/>
    <x v="75"/>
    <x v="869"/>
    <x v="703"/>
    <x v="124"/>
    <x v="25"/>
    <x v="25"/>
    <x v="2"/>
    <x v="2"/>
    <x v="1"/>
    <x v="1"/>
    <x v="1"/>
  </r>
  <r>
    <x v="748"/>
    <x v="0"/>
    <x v="11"/>
    <x v="75"/>
    <x v="91"/>
    <x v="124"/>
    <x v="741"/>
    <x v="125"/>
    <x v="25"/>
    <x v="25"/>
    <x v="2"/>
    <x v="2"/>
    <x v="1"/>
    <x v="11"/>
    <x v="11"/>
  </r>
  <r>
    <x v="711"/>
    <x v="0"/>
    <x v="3"/>
    <x v="15"/>
    <x v="34"/>
    <x v="37"/>
    <x v="704"/>
    <x v="125"/>
    <x v="25"/>
    <x v="25"/>
    <x v="2"/>
    <x v="2"/>
    <x v="1"/>
    <x v="3"/>
    <x v="3"/>
  </r>
  <r>
    <x v="720"/>
    <x v="0"/>
    <x v="6"/>
    <x v="31"/>
    <x v="47"/>
    <x v="6"/>
    <x v="713"/>
    <x v="124"/>
    <x v="25"/>
    <x v="25"/>
    <x v="2"/>
    <x v="2"/>
    <x v="1"/>
    <x v="6"/>
    <x v="6"/>
  </r>
  <r>
    <x v="711"/>
    <x v="0"/>
    <x v="10"/>
    <x v="92"/>
    <x v="43"/>
    <x v="137"/>
    <x v="704"/>
    <x v="125"/>
    <x v="25"/>
    <x v="25"/>
    <x v="2"/>
    <x v="2"/>
    <x v="1"/>
    <x v="10"/>
    <x v="10"/>
  </r>
  <r>
    <x v="709"/>
    <x v="0"/>
    <x v="11"/>
    <x v="111"/>
    <x v="153"/>
    <x v="1360"/>
    <x v="702"/>
    <x v="126"/>
    <x v="25"/>
    <x v="25"/>
    <x v="2"/>
    <x v="2"/>
    <x v="1"/>
    <x v="11"/>
    <x v="11"/>
  </r>
  <r>
    <x v="711"/>
    <x v="0"/>
    <x v="6"/>
    <x v="23"/>
    <x v="16"/>
    <x v="54"/>
    <x v="704"/>
    <x v="125"/>
    <x v="25"/>
    <x v="25"/>
    <x v="2"/>
    <x v="2"/>
    <x v="1"/>
    <x v="6"/>
    <x v="6"/>
  </r>
  <r>
    <x v="710"/>
    <x v="0"/>
    <x v="11"/>
    <x v="35"/>
    <x v="24"/>
    <x v="338"/>
    <x v="703"/>
    <x v="124"/>
    <x v="25"/>
    <x v="25"/>
    <x v="2"/>
    <x v="2"/>
    <x v="1"/>
    <x v="11"/>
    <x v="11"/>
  </r>
  <r>
    <x v="714"/>
    <x v="0"/>
    <x v="2"/>
    <x v="42"/>
    <x v="19"/>
    <x v="745"/>
    <x v="707"/>
    <x v="129"/>
    <x v="25"/>
    <x v="25"/>
    <x v="2"/>
    <x v="2"/>
    <x v="1"/>
    <x v="2"/>
    <x v="2"/>
  </r>
  <r>
    <x v="714"/>
    <x v="1"/>
    <x v="2"/>
    <x v="90"/>
    <x v="19"/>
    <x v="891"/>
    <x v="707"/>
    <x v="129"/>
    <x v="25"/>
    <x v="25"/>
    <x v="2"/>
    <x v="2"/>
    <x v="1"/>
    <x v="2"/>
    <x v="2"/>
  </r>
  <r>
    <x v="709"/>
    <x v="0"/>
    <x v="2"/>
    <x v="149"/>
    <x v="163"/>
    <x v="537"/>
    <x v="702"/>
    <x v="126"/>
    <x v="25"/>
    <x v="25"/>
    <x v="2"/>
    <x v="2"/>
    <x v="1"/>
    <x v="2"/>
    <x v="2"/>
  </r>
  <r>
    <x v="718"/>
    <x v="0"/>
    <x v="11"/>
    <x v="2"/>
    <x v="40"/>
    <x v="45"/>
    <x v="711"/>
    <x v="126"/>
    <x v="25"/>
    <x v="25"/>
    <x v="2"/>
    <x v="2"/>
    <x v="1"/>
    <x v="11"/>
    <x v="11"/>
  </r>
  <r>
    <x v="700"/>
    <x v="0"/>
    <x v="1"/>
    <x v="32"/>
    <x v="71"/>
    <x v="297"/>
    <x v="693"/>
    <x v="127"/>
    <x v="25"/>
    <x v="25"/>
    <x v="2"/>
    <x v="2"/>
    <x v="1"/>
    <x v="1"/>
    <x v="1"/>
  </r>
  <r>
    <x v="739"/>
    <x v="0"/>
    <x v="6"/>
    <x v="21"/>
    <x v="65"/>
    <x v="75"/>
    <x v="732"/>
    <x v="128"/>
    <x v="25"/>
    <x v="25"/>
    <x v="2"/>
    <x v="2"/>
    <x v="1"/>
    <x v="6"/>
    <x v="6"/>
  </r>
  <r>
    <x v="736"/>
    <x v="0"/>
    <x v="2"/>
    <x v="130"/>
    <x v="145"/>
    <x v="1361"/>
    <x v="729"/>
    <x v="125"/>
    <x v="25"/>
    <x v="25"/>
    <x v="2"/>
    <x v="2"/>
    <x v="1"/>
    <x v="2"/>
    <x v="2"/>
  </r>
  <r>
    <x v="702"/>
    <x v="1"/>
    <x v="2"/>
    <x v="51"/>
    <x v="44"/>
    <x v="408"/>
    <x v="695"/>
    <x v="128"/>
    <x v="25"/>
    <x v="25"/>
    <x v="2"/>
    <x v="2"/>
    <x v="1"/>
    <x v="2"/>
    <x v="2"/>
  </r>
  <r>
    <x v="737"/>
    <x v="0"/>
    <x v="2"/>
    <x v="57"/>
    <x v="5"/>
    <x v="6"/>
    <x v="730"/>
    <x v="124"/>
    <x v="25"/>
    <x v="25"/>
    <x v="2"/>
    <x v="2"/>
    <x v="1"/>
    <x v="2"/>
    <x v="2"/>
  </r>
  <r>
    <x v="701"/>
    <x v="0"/>
    <x v="7"/>
    <x v="9"/>
    <x v="43"/>
    <x v="183"/>
    <x v="694"/>
    <x v="124"/>
    <x v="25"/>
    <x v="25"/>
    <x v="2"/>
    <x v="2"/>
    <x v="1"/>
    <x v="7"/>
    <x v="7"/>
  </r>
  <r>
    <x v="700"/>
    <x v="0"/>
    <x v="5"/>
    <x v="20"/>
    <x v="6"/>
    <x v="7"/>
    <x v="693"/>
    <x v="127"/>
    <x v="25"/>
    <x v="25"/>
    <x v="2"/>
    <x v="2"/>
    <x v="1"/>
    <x v="5"/>
    <x v="5"/>
  </r>
  <r>
    <x v="735"/>
    <x v="0"/>
    <x v="3"/>
    <x v="24"/>
    <x v="4"/>
    <x v="34"/>
    <x v="728"/>
    <x v="125"/>
    <x v="25"/>
    <x v="25"/>
    <x v="2"/>
    <x v="2"/>
    <x v="1"/>
    <x v="3"/>
    <x v="3"/>
  </r>
  <r>
    <x v="745"/>
    <x v="1"/>
    <x v="2"/>
    <x v="15"/>
    <x v="1"/>
    <x v="290"/>
    <x v="738"/>
    <x v="127"/>
    <x v="25"/>
    <x v="25"/>
    <x v="2"/>
    <x v="2"/>
    <x v="1"/>
    <x v="2"/>
    <x v="2"/>
  </r>
  <r>
    <x v="745"/>
    <x v="0"/>
    <x v="1"/>
    <x v="13"/>
    <x v="14"/>
    <x v="44"/>
    <x v="738"/>
    <x v="127"/>
    <x v="25"/>
    <x v="25"/>
    <x v="2"/>
    <x v="2"/>
    <x v="1"/>
    <x v="1"/>
    <x v="1"/>
  </r>
  <r>
    <x v="750"/>
    <x v="0"/>
    <x v="8"/>
    <x v="49"/>
    <x v="15"/>
    <x v="149"/>
    <x v="743"/>
    <x v="129"/>
    <x v="25"/>
    <x v="25"/>
    <x v="2"/>
    <x v="2"/>
    <x v="1"/>
    <x v="8"/>
    <x v="8"/>
  </r>
  <r>
    <x v="746"/>
    <x v="0"/>
    <x v="7"/>
    <x v="11"/>
    <x v="56"/>
    <x v="164"/>
    <x v="739"/>
    <x v="129"/>
    <x v="25"/>
    <x v="25"/>
    <x v="2"/>
    <x v="2"/>
    <x v="1"/>
    <x v="7"/>
    <x v="7"/>
  </r>
  <r>
    <x v="746"/>
    <x v="0"/>
    <x v="4"/>
    <x v="36"/>
    <x v="2"/>
    <x v="37"/>
    <x v="739"/>
    <x v="129"/>
    <x v="25"/>
    <x v="25"/>
    <x v="2"/>
    <x v="2"/>
    <x v="1"/>
    <x v="4"/>
    <x v="4"/>
  </r>
  <r>
    <x v="716"/>
    <x v="0"/>
    <x v="10"/>
    <x v="9"/>
    <x v="65"/>
    <x v="6"/>
    <x v="709"/>
    <x v="125"/>
    <x v="25"/>
    <x v="25"/>
    <x v="2"/>
    <x v="2"/>
    <x v="1"/>
    <x v="10"/>
    <x v="10"/>
  </r>
  <r>
    <x v="715"/>
    <x v="0"/>
    <x v="6"/>
    <x v="8"/>
    <x v="85"/>
    <x v="31"/>
    <x v="708"/>
    <x v="125"/>
    <x v="25"/>
    <x v="25"/>
    <x v="2"/>
    <x v="2"/>
    <x v="1"/>
    <x v="6"/>
    <x v="6"/>
  </r>
  <r>
    <x v="702"/>
    <x v="0"/>
    <x v="4"/>
    <x v="63"/>
    <x v="56"/>
    <x v="107"/>
    <x v="695"/>
    <x v="128"/>
    <x v="25"/>
    <x v="25"/>
    <x v="2"/>
    <x v="2"/>
    <x v="1"/>
    <x v="4"/>
    <x v="4"/>
  </r>
  <r>
    <x v="738"/>
    <x v="0"/>
    <x v="4"/>
    <x v="21"/>
    <x v="18"/>
    <x v="11"/>
    <x v="731"/>
    <x v="124"/>
    <x v="25"/>
    <x v="25"/>
    <x v="2"/>
    <x v="2"/>
    <x v="1"/>
    <x v="4"/>
    <x v="4"/>
  </r>
  <r>
    <x v="745"/>
    <x v="0"/>
    <x v="2"/>
    <x v="15"/>
    <x v="1"/>
    <x v="290"/>
    <x v="738"/>
    <x v="127"/>
    <x v="25"/>
    <x v="25"/>
    <x v="2"/>
    <x v="2"/>
    <x v="1"/>
    <x v="2"/>
    <x v="2"/>
  </r>
  <r>
    <x v="749"/>
    <x v="0"/>
    <x v="7"/>
    <x v="8"/>
    <x v="85"/>
    <x v="31"/>
    <x v="742"/>
    <x v="129"/>
    <x v="25"/>
    <x v="25"/>
    <x v="2"/>
    <x v="2"/>
    <x v="1"/>
    <x v="7"/>
    <x v="7"/>
  </r>
  <r>
    <x v="748"/>
    <x v="0"/>
    <x v="2"/>
    <x v="8"/>
    <x v="85"/>
    <x v="31"/>
    <x v="741"/>
    <x v="125"/>
    <x v="25"/>
    <x v="25"/>
    <x v="2"/>
    <x v="2"/>
    <x v="1"/>
    <x v="2"/>
    <x v="2"/>
  </r>
  <r>
    <x v="742"/>
    <x v="0"/>
    <x v="3"/>
    <x v="3"/>
    <x v="8"/>
    <x v="6"/>
    <x v="735"/>
    <x v="125"/>
    <x v="25"/>
    <x v="25"/>
    <x v="2"/>
    <x v="2"/>
    <x v="1"/>
    <x v="3"/>
    <x v="3"/>
  </r>
  <r>
    <x v="738"/>
    <x v="0"/>
    <x v="2"/>
    <x v="48"/>
    <x v="5"/>
    <x v="169"/>
    <x v="731"/>
    <x v="124"/>
    <x v="25"/>
    <x v="25"/>
    <x v="2"/>
    <x v="2"/>
    <x v="1"/>
    <x v="2"/>
    <x v="2"/>
  </r>
  <r>
    <x v="715"/>
    <x v="0"/>
    <x v="5"/>
    <x v="75"/>
    <x v="91"/>
    <x v="124"/>
    <x v="708"/>
    <x v="125"/>
    <x v="25"/>
    <x v="25"/>
    <x v="2"/>
    <x v="2"/>
    <x v="1"/>
    <x v="5"/>
    <x v="5"/>
  </r>
  <r>
    <x v="740"/>
    <x v="0"/>
    <x v="2"/>
    <x v="39"/>
    <x v="32"/>
    <x v="800"/>
    <x v="733"/>
    <x v="126"/>
    <x v="25"/>
    <x v="25"/>
    <x v="2"/>
    <x v="2"/>
    <x v="1"/>
    <x v="2"/>
    <x v="2"/>
  </r>
  <r>
    <x v="715"/>
    <x v="0"/>
    <x v="8"/>
    <x v="10"/>
    <x v="0"/>
    <x v="6"/>
    <x v="708"/>
    <x v="125"/>
    <x v="25"/>
    <x v="25"/>
    <x v="2"/>
    <x v="2"/>
    <x v="1"/>
    <x v="8"/>
    <x v="8"/>
  </r>
  <r>
    <x v="745"/>
    <x v="0"/>
    <x v="8"/>
    <x v="13"/>
    <x v="14"/>
    <x v="44"/>
    <x v="738"/>
    <x v="127"/>
    <x v="25"/>
    <x v="25"/>
    <x v="2"/>
    <x v="2"/>
    <x v="1"/>
    <x v="8"/>
    <x v="8"/>
  </r>
  <r>
    <x v="739"/>
    <x v="0"/>
    <x v="5"/>
    <x v="20"/>
    <x v="12"/>
    <x v="6"/>
    <x v="732"/>
    <x v="128"/>
    <x v="25"/>
    <x v="25"/>
    <x v="2"/>
    <x v="2"/>
    <x v="1"/>
    <x v="5"/>
    <x v="5"/>
  </r>
  <r>
    <x v="744"/>
    <x v="0"/>
    <x v="2"/>
    <x v="53"/>
    <x v="38"/>
    <x v="10"/>
    <x v="737"/>
    <x v="127"/>
    <x v="25"/>
    <x v="25"/>
    <x v="2"/>
    <x v="2"/>
    <x v="1"/>
    <x v="2"/>
    <x v="2"/>
  </r>
  <r>
    <x v="703"/>
    <x v="0"/>
    <x v="6"/>
    <x v="26"/>
    <x v="34"/>
    <x v="286"/>
    <x v="696"/>
    <x v="129"/>
    <x v="25"/>
    <x v="25"/>
    <x v="2"/>
    <x v="2"/>
    <x v="1"/>
    <x v="6"/>
    <x v="6"/>
  </r>
  <r>
    <x v="738"/>
    <x v="0"/>
    <x v="3"/>
    <x v="9"/>
    <x v="63"/>
    <x v="76"/>
    <x v="731"/>
    <x v="124"/>
    <x v="25"/>
    <x v="25"/>
    <x v="2"/>
    <x v="2"/>
    <x v="1"/>
    <x v="3"/>
    <x v="3"/>
  </r>
  <r>
    <x v="738"/>
    <x v="0"/>
    <x v="7"/>
    <x v="6"/>
    <x v="98"/>
    <x v="13"/>
    <x v="731"/>
    <x v="124"/>
    <x v="25"/>
    <x v="25"/>
    <x v="2"/>
    <x v="2"/>
    <x v="1"/>
    <x v="7"/>
    <x v="7"/>
  </r>
  <r>
    <x v="744"/>
    <x v="0"/>
    <x v="4"/>
    <x v="17"/>
    <x v="8"/>
    <x v="9"/>
    <x v="737"/>
    <x v="127"/>
    <x v="25"/>
    <x v="25"/>
    <x v="2"/>
    <x v="2"/>
    <x v="1"/>
    <x v="4"/>
    <x v="4"/>
  </r>
  <r>
    <x v="744"/>
    <x v="0"/>
    <x v="8"/>
    <x v="57"/>
    <x v="36"/>
    <x v="83"/>
    <x v="737"/>
    <x v="127"/>
    <x v="25"/>
    <x v="25"/>
    <x v="2"/>
    <x v="2"/>
    <x v="1"/>
    <x v="8"/>
    <x v="8"/>
  </r>
  <r>
    <x v="738"/>
    <x v="0"/>
    <x v="1"/>
    <x v="11"/>
    <x v="16"/>
    <x v="112"/>
    <x v="731"/>
    <x v="124"/>
    <x v="25"/>
    <x v="25"/>
    <x v="2"/>
    <x v="2"/>
    <x v="1"/>
    <x v="1"/>
    <x v="1"/>
  </r>
  <r>
    <x v="737"/>
    <x v="0"/>
    <x v="7"/>
    <x v="12"/>
    <x v="12"/>
    <x v="13"/>
    <x v="730"/>
    <x v="124"/>
    <x v="25"/>
    <x v="25"/>
    <x v="2"/>
    <x v="2"/>
    <x v="1"/>
    <x v="7"/>
    <x v="7"/>
  </r>
  <r>
    <x v="740"/>
    <x v="0"/>
    <x v="9"/>
    <x v="105"/>
    <x v="20"/>
    <x v="300"/>
    <x v="733"/>
    <x v="126"/>
    <x v="25"/>
    <x v="25"/>
    <x v="2"/>
    <x v="2"/>
    <x v="1"/>
    <x v="9"/>
    <x v="9"/>
  </r>
  <r>
    <x v="701"/>
    <x v="0"/>
    <x v="3"/>
    <x v="53"/>
    <x v="81"/>
    <x v="178"/>
    <x v="694"/>
    <x v="124"/>
    <x v="25"/>
    <x v="25"/>
    <x v="2"/>
    <x v="2"/>
    <x v="1"/>
    <x v="3"/>
    <x v="3"/>
  </r>
  <r>
    <x v="742"/>
    <x v="0"/>
    <x v="1"/>
    <x v="4"/>
    <x v="26"/>
    <x v="912"/>
    <x v="735"/>
    <x v="125"/>
    <x v="25"/>
    <x v="25"/>
    <x v="2"/>
    <x v="2"/>
    <x v="1"/>
    <x v="1"/>
    <x v="1"/>
  </r>
  <r>
    <x v="716"/>
    <x v="0"/>
    <x v="5"/>
    <x v="16"/>
    <x v="17"/>
    <x v="6"/>
    <x v="709"/>
    <x v="125"/>
    <x v="25"/>
    <x v="25"/>
    <x v="2"/>
    <x v="2"/>
    <x v="1"/>
    <x v="5"/>
    <x v="5"/>
  </r>
  <r>
    <x v="736"/>
    <x v="0"/>
    <x v="8"/>
    <x v="34"/>
    <x v="119"/>
    <x v="37"/>
    <x v="729"/>
    <x v="125"/>
    <x v="25"/>
    <x v="25"/>
    <x v="2"/>
    <x v="2"/>
    <x v="1"/>
    <x v="8"/>
    <x v="8"/>
  </r>
  <r>
    <x v="735"/>
    <x v="1"/>
    <x v="2"/>
    <x v="38"/>
    <x v="19"/>
    <x v="48"/>
    <x v="728"/>
    <x v="125"/>
    <x v="25"/>
    <x v="25"/>
    <x v="2"/>
    <x v="2"/>
    <x v="1"/>
    <x v="2"/>
    <x v="2"/>
  </r>
  <r>
    <x v="740"/>
    <x v="1"/>
    <x v="2"/>
    <x v="39"/>
    <x v="32"/>
    <x v="800"/>
    <x v="733"/>
    <x v="126"/>
    <x v="25"/>
    <x v="25"/>
    <x v="2"/>
    <x v="2"/>
    <x v="1"/>
    <x v="2"/>
    <x v="2"/>
  </r>
  <r>
    <x v="716"/>
    <x v="0"/>
    <x v="6"/>
    <x v="5"/>
    <x v="43"/>
    <x v="6"/>
    <x v="709"/>
    <x v="125"/>
    <x v="25"/>
    <x v="25"/>
    <x v="2"/>
    <x v="2"/>
    <x v="1"/>
    <x v="6"/>
    <x v="6"/>
  </r>
  <r>
    <x v="703"/>
    <x v="0"/>
    <x v="10"/>
    <x v="57"/>
    <x v="76"/>
    <x v="72"/>
    <x v="696"/>
    <x v="129"/>
    <x v="25"/>
    <x v="25"/>
    <x v="2"/>
    <x v="2"/>
    <x v="1"/>
    <x v="10"/>
    <x v="10"/>
  </r>
  <r>
    <x v="700"/>
    <x v="0"/>
    <x v="9"/>
    <x v="89"/>
    <x v="90"/>
    <x v="555"/>
    <x v="693"/>
    <x v="127"/>
    <x v="25"/>
    <x v="25"/>
    <x v="2"/>
    <x v="2"/>
    <x v="1"/>
    <x v="9"/>
    <x v="9"/>
  </r>
  <r>
    <x v="742"/>
    <x v="0"/>
    <x v="10"/>
    <x v="93"/>
    <x v="9"/>
    <x v="63"/>
    <x v="735"/>
    <x v="125"/>
    <x v="25"/>
    <x v="25"/>
    <x v="2"/>
    <x v="2"/>
    <x v="1"/>
    <x v="10"/>
    <x v="10"/>
  </r>
  <r>
    <x v="735"/>
    <x v="0"/>
    <x v="9"/>
    <x v="31"/>
    <x v="31"/>
    <x v="34"/>
    <x v="728"/>
    <x v="125"/>
    <x v="25"/>
    <x v="25"/>
    <x v="2"/>
    <x v="2"/>
    <x v="1"/>
    <x v="9"/>
    <x v="9"/>
  </r>
  <r>
    <x v="746"/>
    <x v="0"/>
    <x v="8"/>
    <x v="91"/>
    <x v="105"/>
    <x v="835"/>
    <x v="739"/>
    <x v="129"/>
    <x v="25"/>
    <x v="25"/>
    <x v="2"/>
    <x v="2"/>
    <x v="1"/>
    <x v="8"/>
    <x v="8"/>
  </r>
  <r>
    <x v="748"/>
    <x v="1"/>
    <x v="2"/>
    <x v="8"/>
    <x v="85"/>
    <x v="31"/>
    <x v="741"/>
    <x v="125"/>
    <x v="25"/>
    <x v="25"/>
    <x v="2"/>
    <x v="2"/>
    <x v="1"/>
    <x v="2"/>
    <x v="2"/>
  </r>
  <r>
    <x v="717"/>
    <x v="0"/>
    <x v="5"/>
    <x v="10"/>
    <x v="0"/>
    <x v="6"/>
    <x v="710"/>
    <x v="127"/>
    <x v="25"/>
    <x v="25"/>
    <x v="2"/>
    <x v="2"/>
    <x v="1"/>
    <x v="5"/>
    <x v="5"/>
  </r>
  <r>
    <x v="748"/>
    <x v="0"/>
    <x v="9"/>
    <x v="0"/>
    <x v="41"/>
    <x v="6"/>
    <x v="741"/>
    <x v="125"/>
    <x v="25"/>
    <x v="25"/>
    <x v="2"/>
    <x v="2"/>
    <x v="1"/>
    <x v="9"/>
    <x v="9"/>
  </r>
  <r>
    <x v="717"/>
    <x v="0"/>
    <x v="0"/>
    <x v="30"/>
    <x v="65"/>
    <x v="244"/>
    <x v="710"/>
    <x v="127"/>
    <x v="25"/>
    <x v="25"/>
    <x v="2"/>
    <x v="2"/>
    <x v="1"/>
    <x v="0"/>
    <x v="0"/>
  </r>
  <r>
    <x v="712"/>
    <x v="0"/>
    <x v="0"/>
    <x v="13"/>
    <x v="65"/>
    <x v="154"/>
    <x v="705"/>
    <x v="123"/>
    <x v="25"/>
    <x v="25"/>
    <x v="2"/>
    <x v="2"/>
    <x v="1"/>
    <x v="0"/>
    <x v="0"/>
  </r>
  <r>
    <x v="714"/>
    <x v="0"/>
    <x v="5"/>
    <x v="8"/>
    <x v="98"/>
    <x v="6"/>
    <x v="707"/>
    <x v="129"/>
    <x v="25"/>
    <x v="25"/>
    <x v="2"/>
    <x v="2"/>
    <x v="1"/>
    <x v="5"/>
    <x v="5"/>
  </r>
  <r>
    <x v="713"/>
    <x v="0"/>
    <x v="6"/>
    <x v="21"/>
    <x v="13"/>
    <x v="22"/>
    <x v="706"/>
    <x v="126"/>
    <x v="25"/>
    <x v="25"/>
    <x v="2"/>
    <x v="2"/>
    <x v="1"/>
    <x v="6"/>
    <x v="6"/>
  </r>
  <r>
    <x v="715"/>
    <x v="0"/>
    <x v="11"/>
    <x v="79"/>
    <x v="9"/>
    <x v="6"/>
    <x v="708"/>
    <x v="125"/>
    <x v="25"/>
    <x v="25"/>
    <x v="2"/>
    <x v="2"/>
    <x v="1"/>
    <x v="11"/>
    <x v="11"/>
  </r>
  <r>
    <x v="718"/>
    <x v="0"/>
    <x v="2"/>
    <x v="42"/>
    <x v="21"/>
    <x v="533"/>
    <x v="711"/>
    <x v="126"/>
    <x v="25"/>
    <x v="25"/>
    <x v="2"/>
    <x v="2"/>
    <x v="1"/>
    <x v="2"/>
    <x v="2"/>
  </r>
  <r>
    <x v="719"/>
    <x v="0"/>
    <x v="10"/>
    <x v="63"/>
    <x v="10"/>
    <x v="216"/>
    <x v="712"/>
    <x v="124"/>
    <x v="25"/>
    <x v="25"/>
    <x v="2"/>
    <x v="2"/>
    <x v="1"/>
    <x v="10"/>
    <x v="10"/>
  </r>
  <r>
    <x v="720"/>
    <x v="0"/>
    <x v="0"/>
    <x v="11"/>
    <x v="7"/>
    <x v="6"/>
    <x v="713"/>
    <x v="124"/>
    <x v="25"/>
    <x v="25"/>
    <x v="2"/>
    <x v="2"/>
    <x v="1"/>
    <x v="0"/>
    <x v="0"/>
  </r>
  <r>
    <x v="711"/>
    <x v="0"/>
    <x v="1"/>
    <x v="14"/>
    <x v="19"/>
    <x v="1"/>
    <x v="704"/>
    <x v="125"/>
    <x v="25"/>
    <x v="25"/>
    <x v="2"/>
    <x v="2"/>
    <x v="1"/>
    <x v="1"/>
    <x v="1"/>
  </r>
  <r>
    <x v="707"/>
    <x v="0"/>
    <x v="10"/>
    <x v="3"/>
    <x v="5"/>
    <x v="37"/>
    <x v="700"/>
    <x v="127"/>
    <x v="25"/>
    <x v="25"/>
    <x v="2"/>
    <x v="2"/>
    <x v="1"/>
    <x v="10"/>
    <x v="10"/>
  </r>
  <r>
    <x v="748"/>
    <x v="0"/>
    <x v="4"/>
    <x v="75"/>
    <x v="91"/>
    <x v="124"/>
    <x v="741"/>
    <x v="125"/>
    <x v="25"/>
    <x v="25"/>
    <x v="2"/>
    <x v="2"/>
    <x v="1"/>
    <x v="4"/>
    <x v="4"/>
  </r>
  <r>
    <x v="749"/>
    <x v="0"/>
    <x v="3"/>
    <x v="7"/>
    <x v="7"/>
    <x v="7"/>
    <x v="742"/>
    <x v="129"/>
    <x v="25"/>
    <x v="25"/>
    <x v="2"/>
    <x v="2"/>
    <x v="1"/>
    <x v="3"/>
    <x v="3"/>
  </r>
  <r>
    <x v="717"/>
    <x v="0"/>
    <x v="6"/>
    <x v="26"/>
    <x v="26"/>
    <x v="27"/>
    <x v="710"/>
    <x v="127"/>
    <x v="25"/>
    <x v="25"/>
    <x v="2"/>
    <x v="2"/>
    <x v="1"/>
    <x v="6"/>
    <x v="6"/>
  </r>
  <r>
    <x v="712"/>
    <x v="0"/>
    <x v="5"/>
    <x v="93"/>
    <x v="85"/>
    <x v="6"/>
    <x v="705"/>
    <x v="123"/>
    <x v="25"/>
    <x v="25"/>
    <x v="2"/>
    <x v="2"/>
    <x v="1"/>
    <x v="5"/>
    <x v="5"/>
  </r>
  <r>
    <x v="713"/>
    <x v="0"/>
    <x v="10"/>
    <x v="10"/>
    <x v="9"/>
    <x v="9"/>
    <x v="706"/>
    <x v="126"/>
    <x v="25"/>
    <x v="25"/>
    <x v="2"/>
    <x v="2"/>
    <x v="1"/>
    <x v="10"/>
    <x v="10"/>
  </r>
  <r>
    <x v="714"/>
    <x v="0"/>
    <x v="10"/>
    <x v="63"/>
    <x v="3"/>
    <x v="239"/>
    <x v="707"/>
    <x v="129"/>
    <x v="25"/>
    <x v="25"/>
    <x v="2"/>
    <x v="2"/>
    <x v="1"/>
    <x v="10"/>
    <x v="10"/>
  </r>
  <r>
    <x v="749"/>
    <x v="0"/>
    <x v="6"/>
    <x v="21"/>
    <x v="65"/>
    <x v="75"/>
    <x v="742"/>
    <x v="129"/>
    <x v="25"/>
    <x v="25"/>
    <x v="2"/>
    <x v="2"/>
    <x v="1"/>
    <x v="6"/>
    <x v="6"/>
  </r>
  <r>
    <x v="709"/>
    <x v="0"/>
    <x v="10"/>
    <x v="49"/>
    <x v="48"/>
    <x v="203"/>
    <x v="702"/>
    <x v="126"/>
    <x v="25"/>
    <x v="25"/>
    <x v="2"/>
    <x v="2"/>
    <x v="1"/>
    <x v="10"/>
    <x v="10"/>
  </r>
  <r>
    <x v="718"/>
    <x v="0"/>
    <x v="4"/>
    <x v="31"/>
    <x v="60"/>
    <x v="267"/>
    <x v="711"/>
    <x v="126"/>
    <x v="25"/>
    <x v="25"/>
    <x v="2"/>
    <x v="2"/>
    <x v="1"/>
    <x v="4"/>
    <x v="4"/>
  </r>
  <r>
    <x v="710"/>
    <x v="1"/>
    <x v="2"/>
    <x v="51"/>
    <x v="24"/>
    <x v="1100"/>
    <x v="703"/>
    <x v="124"/>
    <x v="25"/>
    <x v="25"/>
    <x v="2"/>
    <x v="2"/>
    <x v="1"/>
    <x v="2"/>
    <x v="2"/>
  </r>
  <r>
    <x v="748"/>
    <x v="0"/>
    <x v="7"/>
    <x v="75"/>
    <x v="91"/>
    <x v="124"/>
    <x v="741"/>
    <x v="125"/>
    <x v="25"/>
    <x v="25"/>
    <x v="2"/>
    <x v="2"/>
    <x v="1"/>
    <x v="7"/>
    <x v="7"/>
  </r>
  <r>
    <x v="718"/>
    <x v="0"/>
    <x v="9"/>
    <x v="42"/>
    <x v="19"/>
    <x v="745"/>
    <x v="711"/>
    <x v="126"/>
    <x v="25"/>
    <x v="25"/>
    <x v="2"/>
    <x v="2"/>
    <x v="1"/>
    <x v="9"/>
    <x v="9"/>
  </r>
  <r>
    <x v="710"/>
    <x v="0"/>
    <x v="2"/>
    <x v="35"/>
    <x v="24"/>
    <x v="338"/>
    <x v="703"/>
    <x v="124"/>
    <x v="25"/>
    <x v="25"/>
    <x v="2"/>
    <x v="2"/>
    <x v="1"/>
    <x v="2"/>
    <x v="2"/>
  </r>
  <r>
    <x v="707"/>
    <x v="0"/>
    <x v="11"/>
    <x v="51"/>
    <x v="44"/>
    <x v="408"/>
    <x v="700"/>
    <x v="127"/>
    <x v="25"/>
    <x v="25"/>
    <x v="2"/>
    <x v="2"/>
    <x v="1"/>
    <x v="11"/>
    <x v="11"/>
  </r>
  <r>
    <x v="719"/>
    <x v="0"/>
    <x v="9"/>
    <x v="33"/>
    <x v="31"/>
    <x v="337"/>
    <x v="712"/>
    <x v="124"/>
    <x v="25"/>
    <x v="25"/>
    <x v="2"/>
    <x v="2"/>
    <x v="1"/>
    <x v="9"/>
    <x v="9"/>
  </r>
  <r>
    <x v="698"/>
    <x v="0"/>
    <x v="10"/>
    <x v="13"/>
    <x v="18"/>
    <x v="19"/>
    <x v="691"/>
    <x v="125"/>
    <x v="25"/>
    <x v="25"/>
    <x v="2"/>
    <x v="2"/>
    <x v="1"/>
    <x v="10"/>
    <x v="10"/>
  </r>
  <r>
    <x v="704"/>
    <x v="0"/>
    <x v="4"/>
    <x v="21"/>
    <x v="18"/>
    <x v="11"/>
    <x v="697"/>
    <x v="125"/>
    <x v="25"/>
    <x v="25"/>
    <x v="2"/>
    <x v="2"/>
    <x v="1"/>
    <x v="4"/>
    <x v="4"/>
  </r>
  <r>
    <x v="706"/>
    <x v="0"/>
    <x v="4"/>
    <x v="50"/>
    <x v="24"/>
    <x v="117"/>
    <x v="699"/>
    <x v="127"/>
    <x v="25"/>
    <x v="25"/>
    <x v="2"/>
    <x v="2"/>
    <x v="1"/>
    <x v="4"/>
    <x v="4"/>
  </r>
  <r>
    <x v="706"/>
    <x v="1"/>
    <x v="2"/>
    <x v="99"/>
    <x v="128"/>
    <x v="31"/>
    <x v="699"/>
    <x v="127"/>
    <x v="25"/>
    <x v="25"/>
    <x v="2"/>
    <x v="2"/>
    <x v="1"/>
    <x v="2"/>
    <x v="2"/>
  </r>
  <r>
    <x v="706"/>
    <x v="0"/>
    <x v="2"/>
    <x v="95"/>
    <x v="128"/>
    <x v="1362"/>
    <x v="699"/>
    <x v="127"/>
    <x v="25"/>
    <x v="25"/>
    <x v="2"/>
    <x v="2"/>
    <x v="1"/>
    <x v="2"/>
    <x v="2"/>
  </r>
  <r>
    <x v="705"/>
    <x v="0"/>
    <x v="5"/>
    <x v="20"/>
    <x v="6"/>
    <x v="7"/>
    <x v="698"/>
    <x v="129"/>
    <x v="25"/>
    <x v="25"/>
    <x v="2"/>
    <x v="2"/>
    <x v="1"/>
    <x v="5"/>
    <x v="5"/>
  </r>
  <r>
    <x v="697"/>
    <x v="0"/>
    <x v="1"/>
    <x v="60"/>
    <x v="96"/>
    <x v="341"/>
    <x v="690"/>
    <x v="124"/>
    <x v="25"/>
    <x v="25"/>
    <x v="2"/>
    <x v="2"/>
    <x v="1"/>
    <x v="1"/>
    <x v="1"/>
  </r>
  <r>
    <x v="704"/>
    <x v="0"/>
    <x v="9"/>
    <x v="15"/>
    <x v="1"/>
    <x v="290"/>
    <x v="697"/>
    <x v="125"/>
    <x v="25"/>
    <x v="25"/>
    <x v="2"/>
    <x v="2"/>
    <x v="1"/>
    <x v="9"/>
    <x v="9"/>
  </r>
  <r>
    <x v="696"/>
    <x v="0"/>
    <x v="3"/>
    <x v="19"/>
    <x v="27"/>
    <x v="303"/>
    <x v="689"/>
    <x v="123"/>
    <x v="25"/>
    <x v="25"/>
    <x v="2"/>
    <x v="2"/>
    <x v="1"/>
    <x v="3"/>
    <x v="3"/>
  </r>
  <r>
    <x v="696"/>
    <x v="0"/>
    <x v="8"/>
    <x v="2"/>
    <x v="2"/>
    <x v="2"/>
    <x v="689"/>
    <x v="123"/>
    <x v="25"/>
    <x v="25"/>
    <x v="2"/>
    <x v="2"/>
    <x v="1"/>
    <x v="8"/>
    <x v="8"/>
  </r>
  <r>
    <x v="696"/>
    <x v="0"/>
    <x v="1"/>
    <x v="90"/>
    <x v="114"/>
    <x v="450"/>
    <x v="689"/>
    <x v="123"/>
    <x v="25"/>
    <x v="25"/>
    <x v="2"/>
    <x v="2"/>
    <x v="1"/>
    <x v="1"/>
    <x v="1"/>
  </r>
  <r>
    <x v="705"/>
    <x v="0"/>
    <x v="9"/>
    <x v="39"/>
    <x v="49"/>
    <x v="268"/>
    <x v="698"/>
    <x v="129"/>
    <x v="25"/>
    <x v="25"/>
    <x v="2"/>
    <x v="2"/>
    <x v="1"/>
    <x v="9"/>
    <x v="9"/>
  </r>
  <r>
    <x v="697"/>
    <x v="0"/>
    <x v="3"/>
    <x v="56"/>
    <x v="40"/>
    <x v="94"/>
    <x v="690"/>
    <x v="124"/>
    <x v="25"/>
    <x v="25"/>
    <x v="2"/>
    <x v="2"/>
    <x v="1"/>
    <x v="3"/>
    <x v="3"/>
  </r>
  <r>
    <x v="699"/>
    <x v="1"/>
    <x v="2"/>
    <x v="88"/>
    <x v="70"/>
    <x v="1257"/>
    <x v="692"/>
    <x v="126"/>
    <x v="25"/>
    <x v="25"/>
    <x v="2"/>
    <x v="2"/>
    <x v="1"/>
    <x v="2"/>
    <x v="2"/>
  </r>
  <r>
    <x v="743"/>
    <x v="0"/>
    <x v="0"/>
    <x v="9"/>
    <x v="14"/>
    <x v="14"/>
    <x v="736"/>
    <x v="128"/>
    <x v="25"/>
    <x v="25"/>
    <x v="2"/>
    <x v="2"/>
    <x v="1"/>
    <x v="0"/>
    <x v="0"/>
  </r>
  <r>
    <x v="706"/>
    <x v="0"/>
    <x v="9"/>
    <x v="38"/>
    <x v="57"/>
    <x v="76"/>
    <x v="699"/>
    <x v="127"/>
    <x v="25"/>
    <x v="25"/>
    <x v="2"/>
    <x v="2"/>
    <x v="1"/>
    <x v="9"/>
    <x v="9"/>
  </r>
  <r>
    <x v="743"/>
    <x v="0"/>
    <x v="1"/>
    <x v="38"/>
    <x v="2"/>
    <x v="925"/>
    <x v="736"/>
    <x v="128"/>
    <x v="25"/>
    <x v="25"/>
    <x v="2"/>
    <x v="2"/>
    <x v="1"/>
    <x v="1"/>
    <x v="1"/>
  </r>
  <r>
    <x v="699"/>
    <x v="0"/>
    <x v="11"/>
    <x v="84"/>
    <x v="48"/>
    <x v="429"/>
    <x v="692"/>
    <x v="126"/>
    <x v="25"/>
    <x v="25"/>
    <x v="2"/>
    <x v="2"/>
    <x v="1"/>
    <x v="11"/>
    <x v="11"/>
  </r>
  <r>
    <x v="709"/>
    <x v="0"/>
    <x v="5"/>
    <x v="10"/>
    <x v="13"/>
    <x v="202"/>
    <x v="702"/>
    <x v="126"/>
    <x v="25"/>
    <x v="25"/>
    <x v="2"/>
    <x v="2"/>
    <x v="1"/>
    <x v="5"/>
    <x v="5"/>
  </r>
  <r>
    <x v="713"/>
    <x v="0"/>
    <x v="5"/>
    <x v="12"/>
    <x v="45"/>
    <x v="6"/>
    <x v="706"/>
    <x v="126"/>
    <x v="25"/>
    <x v="25"/>
    <x v="2"/>
    <x v="2"/>
    <x v="1"/>
    <x v="5"/>
    <x v="5"/>
  </r>
  <r>
    <x v="733"/>
    <x v="0"/>
    <x v="6"/>
    <x v="65"/>
    <x v="54"/>
    <x v="6"/>
    <x v="726"/>
    <x v="124"/>
    <x v="25"/>
    <x v="25"/>
    <x v="2"/>
    <x v="2"/>
    <x v="1"/>
    <x v="6"/>
    <x v="6"/>
  </r>
  <r>
    <x v="731"/>
    <x v="0"/>
    <x v="4"/>
    <x v="30"/>
    <x v="63"/>
    <x v="34"/>
    <x v="724"/>
    <x v="128"/>
    <x v="25"/>
    <x v="25"/>
    <x v="2"/>
    <x v="2"/>
    <x v="1"/>
    <x v="4"/>
    <x v="4"/>
  </r>
  <r>
    <x v="730"/>
    <x v="0"/>
    <x v="8"/>
    <x v="3"/>
    <x v="54"/>
    <x v="1363"/>
    <x v="723"/>
    <x v="128"/>
    <x v="25"/>
    <x v="25"/>
    <x v="2"/>
    <x v="2"/>
    <x v="1"/>
    <x v="8"/>
    <x v="8"/>
  </r>
  <r>
    <x v="721"/>
    <x v="0"/>
    <x v="10"/>
    <x v="1"/>
    <x v="30"/>
    <x v="31"/>
    <x v="714"/>
    <x v="124"/>
    <x v="25"/>
    <x v="25"/>
    <x v="2"/>
    <x v="2"/>
    <x v="1"/>
    <x v="10"/>
    <x v="10"/>
  </r>
  <r>
    <x v="732"/>
    <x v="1"/>
    <x v="2"/>
    <x v="28"/>
    <x v="149"/>
    <x v="860"/>
    <x v="725"/>
    <x v="123"/>
    <x v="25"/>
    <x v="25"/>
    <x v="2"/>
    <x v="2"/>
    <x v="1"/>
    <x v="2"/>
    <x v="2"/>
  </r>
  <r>
    <x v="725"/>
    <x v="1"/>
    <x v="2"/>
    <x v="31"/>
    <x v="60"/>
    <x v="267"/>
    <x v="718"/>
    <x v="129"/>
    <x v="25"/>
    <x v="25"/>
    <x v="2"/>
    <x v="2"/>
    <x v="1"/>
    <x v="2"/>
    <x v="2"/>
  </r>
  <r>
    <x v="723"/>
    <x v="0"/>
    <x v="5"/>
    <x v="21"/>
    <x v="94"/>
    <x v="6"/>
    <x v="716"/>
    <x v="124"/>
    <x v="25"/>
    <x v="25"/>
    <x v="2"/>
    <x v="2"/>
    <x v="1"/>
    <x v="5"/>
    <x v="5"/>
  </r>
  <r>
    <x v="723"/>
    <x v="0"/>
    <x v="7"/>
    <x v="48"/>
    <x v="36"/>
    <x v="26"/>
    <x v="716"/>
    <x v="124"/>
    <x v="25"/>
    <x v="25"/>
    <x v="2"/>
    <x v="2"/>
    <x v="1"/>
    <x v="7"/>
    <x v="7"/>
  </r>
  <r>
    <x v="723"/>
    <x v="0"/>
    <x v="3"/>
    <x v="38"/>
    <x v="57"/>
    <x v="76"/>
    <x v="716"/>
    <x v="124"/>
    <x v="25"/>
    <x v="25"/>
    <x v="2"/>
    <x v="2"/>
    <x v="1"/>
    <x v="3"/>
    <x v="3"/>
  </r>
  <r>
    <x v="728"/>
    <x v="0"/>
    <x v="0"/>
    <x v="75"/>
    <x v="17"/>
    <x v="120"/>
    <x v="721"/>
    <x v="125"/>
    <x v="25"/>
    <x v="25"/>
    <x v="2"/>
    <x v="2"/>
    <x v="1"/>
    <x v="0"/>
    <x v="0"/>
  </r>
  <r>
    <x v="733"/>
    <x v="0"/>
    <x v="3"/>
    <x v="19"/>
    <x v="81"/>
    <x v="6"/>
    <x v="726"/>
    <x v="124"/>
    <x v="25"/>
    <x v="25"/>
    <x v="2"/>
    <x v="2"/>
    <x v="1"/>
    <x v="3"/>
    <x v="3"/>
  </r>
  <r>
    <x v="733"/>
    <x v="0"/>
    <x v="7"/>
    <x v="11"/>
    <x v="7"/>
    <x v="6"/>
    <x v="726"/>
    <x v="124"/>
    <x v="25"/>
    <x v="25"/>
    <x v="2"/>
    <x v="2"/>
    <x v="1"/>
    <x v="7"/>
    <x v="7"/>
  </r>
  <r>
    <x v="699"/>
    <x v="0"/>
    <x v="9"/>
    <x v="38"/>
    <x v="40"/>
    <x v="721"/>
    <x v="692"/>
    <x v="126"/>
    <x v="25"/>
    <x v="25"/>
    <x v="2"/>
    <x v="2"/>
    <x v="1"/>
    <x v="9"/>
    <x v="9"/>
  </r>
  <r>
    <x v="696"/>
    <x v="0"/>
    <x v="7"/>
    <x v="92"/>
    <x v="8"/>
    <x v="63"/>
    <x v="689"/>
    <x v="123"/>
    <x v="25"/>
    <x v="25"/>
    <x v="2"/>
    <x v="2"/>
    <x v="1"/>
    <x v="7"/>
    <x v="7"/>
  </r>
  <r>
    <x v="705"/>
    <x v="0"/>
    <x v="6"/>
    <x v="50"/>
    <x v="34"/>
    <x v="22"/>
    <x v="698"/>
    <x v="129"/>
    <x v="25"/>
    <x v="25"/>
    <x v="2"/>
    <x v="2"/>
    <x v="1"/>
    <x v="6"/>
    <x v="6"/>
  </r>
  <r>
    <x v="706"/>
    <x v="0"/>
    <x v="7"/>
    <x v="13"/>
    <x v="14"/>
    <x v="44"/>
    <x v="699"/>
    <x v="127"/>
    <x v="25"/>
    <x v="25"/>
    <x v="2"/>
    <x v="2"/>
    <x v="1"/>
    <x v="7"/>
    <x v="7"/>
  </r>
  <r>
    <x v="697"/>
    <x v="0"/>
    <x v="8"/>
    <x v="39"/>
    <x v="20"/>
    <x v="187"/>
    <x v="690"/>
    <x v="124"/>
    <x v="25"/>
    <x v="25"/>
    <x v="2"/>
    <x v="2"/>
    <x v="1"/>
    <x v="8"/>
    <x v="8"/>
  </r>
  <r>
    <x v="704"/>
    <x v="0"/>
    <x v="1"/>
    <x v="4"/>
    <x v="26"/>
    <x v="912"/>
    <x v="697"/>
    <x v="125"/>
    <x v="25"/>
    <x v="25"/>
    <x v="2"/>
    <x v="2"/>
    <x v="1"/>
    <x v="1"/>
    <x v="1"/>
  </r>
  <r>
    <x v="704"/>
    <x v="0"/>
    <x v="3"/>
    <x v="17"/>
    <x v="8"/>
    <x v="9"/>
    <x v="697"/>
    <x v="125"/>
    <x v="25"/>
    <x v="25"/>
    <x v="2"/>
    <x v="2"/>
    <x v="1"/>
    <x v="3"/>
    <x v="3"/>
  </r>
  <r>
    <x v="698"/>
    <x v="0"/>
    <x v="11"/>
    <x v="70"/>
    <x v="34"/>
    <x v="215"/>
    <x v="691"/>
    <x v="125"/>
    <x v="25"/>
    <x v="25"/>
    <x v="2"/>
    <x v="2"/>
    <x v="1"/>
    <x v="11"/>
    <x v="11"/>
  </r>
  <r>
    <x v="704"/>
    <x v="0"/>
    <x v="7"/>
    <x v="6"/>
    <x v="41"/>
    <x v="34"/>
    <x v="697"/>
    <x v="125"/>
    <x v="25"/>
    <x v="25"/>
    <x v="2"/>
    <x v="2"/>
    <x v="1"/>
    <x v="7"/>
    <x v="7"/>
  </r>
  <r>
    <x v="747"/>
    <x v="1"/>
    <x v="2"/>
    <x v="111"/>
    <x v="128"/>
    <x v="729"/>
    <x v="740"/>
    <x v="126"/>
    <x v="25"/>
    <x v="25"/>
    <x v="2"/>
    <x v="2"/>
    <x v="1"/>
    <x v="2"/>
    <x v="2"/>
  </r>
  <r>
    <x v="729"/>
    <x v="0"/>
    <x v="11"/>
    <x v="55"/>
    <x v="93"/>
    <x v="734"/>
    <x v="722"/>
    <x v="126"/>
    <x v="25"/>
    <x v="25"/>
    <x v="2"/>
    <x v="2"/>
    <x v="1"/>
    <x v="11"/>
    <x v="11"/>
  </r>
  <r>
    <x v="732"/>
    <x v="0"/>
    <x v="9"/>
    <x v="114"/>
    <x v="122"/>
    <x v="862"/>
    <x v="725"/>
    <x v="123"/>
    <x v="25"/>
    <x v="25"/>
    <x v="2"/>
    <x v="2"/>
    <x v="1"/>
    <x v="9"/>
    <x v="9"/>
  </r>
  <r>
    <x v="734"/>
    <x v="0"/>
    <x v="8"/>
    <x v="21"/>
    <x v="13"/>
    <x v="22"/>
    <x v="727"/>
    <x v="126"/>
    <x v="25"/>
    <x v="25"/>
    <x v="2"/>
    <x v="2"/>
    <x v="1"/>
    <x v="8"/>
    <x v="8"/>
  </r>
  <r>
    <x v="724"/>
    <x v="0"/>
    <x v="3"/>
    <x v="3"/>
    <x v="16"/>
    <x v="93"/>
    <x v="717"/>
    <x v="129"/>
    <x v="25"/>
    <x v="25"/>
    <x v="2"/>
    <x v="2"/>
    <x v="1"/>
    <x v="3"/>
    <x v="3"/>
  </r>
  <r>
    <x v="726"/>
    <x v="0"/>
    <x v="4"/>
    <x v="40"/>
    <x v="60"/>
    <x v="67"/>
    <x v="719"/>
    <x v="127"/>
    <x v="25"/>
    <x v="25"/>
    <x v="2"/>
    <x v="2"/>
    <x v="1"/>
    <x v="4"/>
    <x v="4"/>
  </r>
  <r>
    <x v="741"/>
    <x v="0"/>
    <x v="3"/>
    <x v="55"/>
    <x v="109"/>
    <x v="139"/>
    <x v="734"/>
    <x v="123"/>
    <x v="25"/>
    <x v="25"/>
    <x v="2"/>
    <x v="2"/>
    <x v="1"/>
    <x v="3"/>
    <x v="3"/>
  </r>
  <r>
    <x v="730"/>
    <x v="0"/>
    <x v="11"/>
    <x v="5"/>
    <x v="1"/>
    <x v="1070"/>
    <x v="723"/>
    <x v="128"/>
    <x v="25"/>
    <x v="25"/>
    <x v="2"/>
    <x v="2"/>
    <x v="1"/>
    <x v="11"/>
    <x v="11"/>
  </r>
  <r>
    <x v="724"/>
    <x v="0"/>
    <x v="7"/>
    <x v="10"/>
    <x v="13"/>
    <x v="202"/>
    <x v="717"/>
    <x v="129"/>
    <x v="25"/>
    <x v="25"/>
    <x v="2"/>
    <x v="2"/>
    <x v="1"/>
    <x v="7"/>
    <x v="7"/>
  </r>
  <r>
    <x v="747"/>
    <x v="0"/>
    <x v="9"/>
    <x v="98"/>
    <x v="39"/>
    <x v="577"/>
    <x v="740"/>
    <x v="126"/>
    <x v="25"/>
    <x v="25"/>
    <x v="2"/>
    <x v="2"/>
    <x v="1"/>
    <x v="9"/>
    <x v="9"/>
  </r>
  <r>
    <x v="727"/>
    <x v="0"/>
    <x v="10"/>
    <x v="63"/>
    <x v="76"/>
    <x v="64"/>
    <x v="720"/>
    <x v="125"/>
    <x v="25"/>
    <x v="25"/>
    <x v="2"/>
    <x v="2"/>
    <x v="1"/>
    <x v="10"/>
    <x v="10"/>
  </r>
  <r>
    <x v="726"/>
    <x v="1"/>
    <x v="2"/>
    <x v="14"/>
    <x v="32"/>
    <x v="18"/>
    <x v="719"/>
    <x v="127"/>
    <x v="25"/>
    <x v="25"/>
    <x v="2"/>
    <x v="2"/>
    <x v="1"/>
    <x v="2"/>
    <x v="2"/>
  </r>
  <r>
    <x v="734"/>
    <x v="0"/>
    <x v="1"/>
    <x v="92"/>
    <x v="63"/>
    <x v="57"/>
    <x v="727"/>
    <x v="126"/>
    <x v="25"/>
    <x v="25"/>
    <x v="2"/>
    <x v="2"/>
    <x v="1"/>
    <x v="1"/>
    <x v="1"/>
  </r>
  <r>
    <x v="727"/>
    <x v="0"/>
    <x v="1"/>
    <x v="90"/>
    <x v="99"/>
    <x v="44"/>
    <x v="720"/>
    <x v="125"/>
    <x v="25"/>
    <x v="25"/>
    <x v="2"/>
    <x v="2"/>
    <x v="1"/>
    <x v="1"/>
    <x v="1"/>
  </r>
  <r>
    <x v="747"/>
    <x v="0"/>
    <x v="11"/>
    <x v="38"/>
    <x v="83"/>
    <x v="535"/>
    <x v="740"/>
    <x v="126"/>
    <x v="25"/>
    <x v="25"/>
    <x v="2"/>
    <x v="2"/>
    <x v="1"/>
    <x v="11"/>
    <x v="11"/>
  </r>
  <r>
    <x v="721"/>
    <x v="0"/>
    <x v="6"/>
    <x v="24"/>
    <x v="54"/>
    <x v="268"/>
    <x v="714"/>
    <x v="124"/>
    <x v="25"/>
    <x v="25"/>
    <x v="2"/>
    <x v="2"/>
    <x v="1"/>
    <x v="6"/>
    <x v="6"/>
  </r>
  <r>
    <x v="725"/>
    <x v="0"/>
    <x v="9"/>
    <x v="50"/>
    <x v="61"/>
    <x v="69"/>
    <x v="718"/>
    <x v="129"/>
    <x v="25"/>
    <x v="25"/>
    <x v="2"/>
    <x v="2"/>
    <x v="1"/>
    <x v="9"/>
    <x v="9"/>
  </r>
  <r>
    <x v="722"/>
    <x v="0"/>
    <x v="7"/>
    <x v="83"/>
    <x v="118"/>
    <x v="424"/>
    <x v="715"/>
    <x v="128"/>
    <x v="25"/>
    <x v="25"/>
    <x v="2"/>
    <x v="2"/>
    <x v="1"/>
    <x v="7"/>
    <x v="7"/>
  </r>
  <r>
    <x v="715"/>
    <x v="0"/>
    <x v="9"/>
    <x v="10"/>
    <x v="0"/>
    <x v="6"/>
    <x v="708"/>
    <x v="125"/>
    <x v="25"/>
    <x v="25"/>
    <x v="2"/>
    <x v="2"/>
    <x v="1"/>
    <x v="9"/>
    <x v="9"/>
  </r>
  <r>
    <x v="735"/>
    <x v="0"/>
    <x v="2"/>
    <x v="56"/>
    <x v="19"/>
    <x v="278"/>
    <x v="728"/>
    <x v="125"/>
    <x v="25"/>
    <x v="25"/>
    <x v="2"/>
    <x v="2"/>
    <x v="1"/>
    <x v="2"/>
    <x v="2"/>
  </r>
  <r>
    <x v="731"/>
    <x v="1"/>
    <x v="2"/>
    <x v="82"/>
    <x v="48"/>
    <x v="299"/>
    <x v="724"/>
    <x v="128"/>
    <x v="25"/>
    <x v="25"/>
    <x v="2"/>
    <x v="2"/>
    <x v="1"/>
    <x v="2"/>
    <x v="2"/>
  </r>
  <r>
    <x v="727"/>
    <x v="0"/>
    <x v="11"/>
    <x v="19"/>
    <x v="83"/>
    <x v="63"/>
    <x v="720"/>
    <x v="125"/>
    <x v="25"/>
    <x v="25"/>
    <x v="2"/>
    <x v="2"/>
    <x v="1"/>
    <x v="11"/>
    <x v="11"/>
  </r>
  <r>
    <x v="727"/>
    <x v="0"/>
    <x v="0"/>
    <x v="93"/>
    <x v="18"/>
    <x v="180"/>
    <x v="720"/>
    <x v="125"/>
    <x v="25"/>
    <x v="25"/>
    <x v="2"/>
    <x v="2"/>
    <x v="1"/>
    <x v="0"/>
    <x v="0"/>
  </r>
  <r>
    <x v="734"/>
    <x v="0"/>
    <x v="10"/>
    <x v="6"/>
    <x v="41"/>
    <x v="34"/>
    <x v="727"/>
    <x v="126"/>
    <x v="25"/>
    <x v="25"/>
    <x v="2"/>
    <x v="2"/>
    <x v="1"/>
    <x v="10"/>
    <x v="10"/>
  </r>
  <r>
    <x v="750"/>
    <x v="0"/>
    <x v="3"/>
    <x v="24"/>
    <x v="30"/>
    <x v="6"/>
    <x v="743"/>
    <x v="129"/>
    <x v="25"/>
    <x v="25"/>
    <x v="2"/>
    <x v="2"/>
    <x v="1"/>
    <x v="3"/>
    <x v="3"/>
  </r>
  <r>
    <x v="700"/>
    <x v="0"/>
    <x v="7"/>
    <x v="17"/>
    <x v="43"/>
    <x v="437"/>
    <x v="693"/>
    <x v="127"/>
    <x v="25"/>
    <x v="25"/>
    <x v="2"/>
    <x v="2"/>
    <x v="1"/>
    <x v="7"/>
    <x v="7"/>
  </r>
  <r>
    <x v="701"/>
    <x v="0"/>
    <x v="9"/>
    <x v="27"/>
    <x v="31"/>
    <x v="43"/>
    <x v="694"/>
    <x v="124"/>
    <x v="25"/>
    <x v="25"/>
    <x v="2"/>
    <x v="2"/>
    <x v="1"/>
    <x v="9"/>
    <x v="9"/>
  </r>
  <r>
    <x v="700"/>
    <x v="0"/>
    <x v="3"/>
    <x v="33"/>
    <x v="35"/>
    <x v="38"/>
    <x v="693"/>
    <x v="127"/>
    <x v="25"/>
    <x v="25"/>
    <x v="2"/>
    <x v="2"/>
    <x v="1"/>
    <x v="3"/>
    <x v="3"/>
  </r>
  <r>
    <x v="739"/>
    <x v="0"/>
    <x v="2"/>
    <x v="79"/>
    <x v="9"/>
    <x v="6"/>
    <x v="732"/>
    <x v="128"/>
    <x v="25"/>
    <x v="25"/>
    <x v="2"/>
    <x v="2"/>
    <x v="1"/>
    <x v="2"/>
    <x v="2"/>
  </r>
  <r>
    <x v="746"/>
    <x v="0"/>
    <x v="6"/>
    <x v="49"/>
    <x v="48"/>
    <x v="203"/>
    <x v="739"/>
    <x v="129"/>
    <x v="25"/>
    <x v="25"/>
    <x v="2"/>
    <x v="2"/>
    <x v="1"/>
    <x v="6"/>
    <x v="6"/>
  </r>
  <r>
    <x v="736"/>
    <x v="0"/>
    <x v="6"/>
    <x v="24"/>
    <x v="24"/>
    <x v="25"/>
    <x v="729"/>
    <x v="125"/>
    <x v="25"/>
    <x v="25"/>
    <x v="2"/>
    <x v="2"/>
    <x v="1"/>
    <x v="6"/>
    <x v="6"/>
  </r>
  <r>
    <x v="740"/>
    <x v="0"/>
    <x v="3"/>
    <x v="14"/>
    <x v="102"/>
    <x v="6"/>
    <x v="733"/>
    <x v="126"/>
    <x v="25"/>
    <x v="25"/>
    <x v="2"/>
    <x v="2"/>
    <x v="1"/>
    <x v="3"/>
    <x v="3"/>
  </r>
  <r>
    <x v="735"/>
    <x v="0"/>
    <x v="4"/>
    <x v="24"/>
    <x v="54"/>
    <x v="268"/>
    <x v="728"/>
    <x v="125"/>
    <x v="25"/>
    <x v="25"/>
    <x v="2"/>
    <x v="2"/>
    <x v="1"/>
    <x v="4"/>
    <x v="4"/>
  </r>
  <r>
    <x v="745"/>
    <x v="0"/>
    <x v="7"/>
    <x v="6"/>
    <x v="41"/>
    <x v="34"/>
    <x v="738"/>
    <x v="127"/>
    <x v="25"/>
    <x v="25"/>
    <x v="2"/>
    <x v="2"/>
    <x v="1"/>
    <x v="7"/>
    <x v="7"/>
  </r>
  <r>
    <x v="740"/>
    <x v="0"/>
    <x v="1"/>
    <x v="91"/>
    <x v="119"/>
    <x v="488"/>
    <x v="733"/>
    <x v="126"/>
    <x v="25"/>
    <x v="25"/>
    <x v="2"/>
    <x v="2"/>
    <x v="1"/>
    <x v="1"/>
    <x v="1"/>
  </r>
  <r>
    <x v="742"/>
    <x v="0"/>
    <x v="7"/>
    <x v="0"/>
    <x v="98"/>
    <x v="11"/>
    <x v="735"/>
    <x v="125"/>
    <x v="25"/>
    <x v="25"/>
    <x v="2"/>
    <x v="2"/>
    <x v="1"/>
    <x v="7"/>
    <x v="7"/>
  </r>
  <r>
    <x v="702"/>
    <x v="0"/>
    <x v="3"/>
    <x v="26"/>
    <x v="76"/>
    <x v="11"/>
    <x v="695"/>
    <x v="128"/>
    <x v="25"/>
    <x v="25"/>
    <x v="2"/>
    <x v="2"/>
    <x v="1"/>
    <x v="3"/>
    <x v="3"/>
  </r>
  <r>
    <x v="745"/>
    <x v="0"/>
    <x v="3"/>
    <x v="79"/>
    <x v="13"/>
    <x v="37"/>
    <x v="738"/>
    <x v="127"/>
    <x v="25"/>
    <x v="25"/>
    <x v="2"/>
    <x v="2"/>
    <x v="1"/>
    <x v="3"/>
    <x v="3"/>
  </r>
  <r>
    <x v="716"/>
    <x v="0"/>
    <x v="0"/>
    <x v="8"/>
    <x v="98"/>
    <x v="6"/>
    <x v="709"/>
    <x v="125"/>
    <x v="25"/>
    <x v="25"/>
    <x v="2"/>
    <x v="2"/>
    <x v="1"/>
    <x v="0"/>
    <x v="0"/>
  </r>
  <r>
    <x v="702"/>
    <x v="0"/>
    <x v="1"/>
    <x v="51"/>
    <x v="81"/>
    <x v="31"/>
    <x v="695"/>
    <x v="128"/>
    <x v="25"/>
    <x v="25"/>
    <x v="2"/>
    <x v="2"/>
    <x v="1"/>
    <x v="1"/>
    <x v="1"/>
  </r>
  <r>
    <x v="703"/>
    <x v="0"/>
    <x v="5"/>
    <x v="8"/>
    <x v="9"/>
    <x v="13"/>
    <x v="696"/>
    <x v="129"/>
    <x v="25"/>
    <x v="25"/>
    <x v="2"/>
    <x v="2"/>
    <x v="1"/>
    <x v="5"/>
    <x v="5"/>
  </r>
  <r>
    <x v="744"/>
    <x v="0"/>
    <x v="1"/>
    <x v="15"/>
    <x v="76"/>
    <x v="39"/>
    <x v="737"/>
    <x v="127"/>
    <x v="25"/>
    <x v="25"/>
    <x v="2"/>
    <x v="2"/>
    <x v="1"/>
    <x v="1"/>
    <x v="1"/>
  </r>
  <r>
    <x v="701"/>
    <x v="1"/>
    <x v="2"/>
    <x v="70"/>
    <x v="61"/>
    <x v="312"/>
    <x v="694"/>
    <x v="124"/>
    <x v="25"/>
    <x v="25"/>
    <x v="2"/>
    <x v="2"/>
    <x v="1"/>
    <x v="2"/>
    <x v="2"/>
  </r>
  <r>
    <x v="746"/>
    <x v="0"/>
    <x v="2"/>
    <x v="60"/>
    <x v="119"/>
    <x v="526"/>
    <x v="739"/>
    <x v="129"/>
    <x v="25"/>
    <x v="25"/>
    <x v="2"/>
    <x v="2"/>
    <x v="1"/>
    <x v="2"/>
    <x v="2"/>
  </r>
  <r>
    <x v="750"/>
    <x v="0"/>
    <x v="7"/>
    <x v="13"/>
    <x v="13"/>
    <x v="6"/>
    <x v="743"/>
    <x v="129"/>
    <x v="25"/>
    <x v="25"/>
    <x v="2"/>
    <x v="2"/>
    <x v="1"/>
    <x v="7"/>
    <x v="7"/>
  </r>
  <r>
    <x v="701"/>
    <x v="0"/>
    <x v="4"/>
    <x v="54"/>
    <x v="59"/>
    <x v="285"/>
    <x v="694"/>
    <x v="124"/>
    <x v="25"/>
    <x v="25"/>
    <x v="2"/>
    <x v="2"/>
    <x v="1"/>
    <x v="4"/>
    <x v="4"/>
  </r>
  <r>
    <x v="750"/>
    <x v="0"/>
    <x v="10"/>
    <x v="3"/>
    <x v="11"/>
    <x v="263"/>
    <x v="743"/>
    <x v="129"/>
    <x v="25"/>
    <x v="25"/>
    <x v="2"/>
    <x v="2"/>
    <x v="1"/>
    <x v="10"/>
    <x v="10"/>
  </r>
  <r>
    <x v="715"/>
    <x v="1"/>
    <x v="2"/>
    <x v="13"/>
    <x v="13"/>
    <x v="6"/>
    <x v="708"/>
    <x v="125"/>
    <x v="25"/>
    <x v="25"/>
    <x v="2"/>
    <x v="2"/>
    <x v="1"/>
    <x v="2"/>
    <x v="2"/>
  </r>
  <r>
    <x v="740"/>
    <x v="0"/>
    <x v="10"/>
    <x v="48"/>
    <x v="23"/>
    <x v="6"/>
    <x v="733"/>
    <x v="126"/>
    <x v="25"/>
    <x v="25"/>
    <x v="2"/>
    <x v="2"/>
    <x v="1"/>
    <x v="10"/>
    <x v="10"/>
  </r>
  <r>
    <x v="715"/>
    <x v="0"/>
    <x v="4"/>
    <x v="93"/>
    <x v="85"/>
    <x v="6"/>
    <x v="708"/>
    <x v="125"/>
    <x v="25"/>
    <x v="25"/>
    <x v="2"/>
    <x v="2"/>
    <x v="1"/>
    <x v="4"/>
    <x v="4"/>
  </r>
  <r>
    <x v="735"/>
    <x v="0"/>
    <x v="0"/>
    <x v="13"/>
    <x v="65"/>
    <x v="154"/>
    <x v="728"/>
    <x v="125"/>
    <x v="25"/>
    <x v="25"/>
    <x v="2"/>
    <x v="2"/>
    <x v="1"/>
    <x v="0"/>
    <x v="0"/>
  </r>
  <r>
    <x v="739"/>
    <x v="0"/>
    <x v="4"/>
    <x v="7"/>
    <x v="8"/>
    <x v="11"/>
    <x v="732"/>
    <x v="128"/>
    <x v="25"/>
    <x v="25"/>
    <x v="2"/>
    <x v="2"/>
    <x v="1"/>
    <x v="4"/>
    <x v="4"/>
  </r>
  <r>
    <x v="740"/>
    <x v="0"/>
    <x v="7"/>
    <x v="7"/>
    <x v="63"/>
    <x v="6"/>
    <x v="733"/>
    <x v="126"/>
    <x v="25"/>
    <x v="25"/>
    <x v="2"/>
    <x v="2"/>
    <x v="1"/>
    <x v="7"/>
    <x v="7"/>
  </r>
  <r>
    <x v="703"/>
    <x v="0"/>
    <x v="9"/>
    <x v="33"/>
    <x v="102"/>
    <x v="216"/>
    <x v="696"/>
    <x v="129"/>
    <x v="25"/>
    <x v="25"/>
    <x v="2"/>
    <x v="2"/>
    <x v="1"/>
    <x v="9"/>
    <x v="9"/>
  </r>
  <r>
    <x v="737"/>
    <x v="0"/>
    <x v="10"/>
    <x v="12"/>
    <x v="12"/>
    <x v="13"/>
    <x v="730"/>
    <x v="124"/>
    <x v="25"/>
    <x v="25"/>
    <x v="2"/>
    <x v="2"/>
    <x v="1"/>
    <x v="10"/>
    <x v="10"/>
  </r>
  <r>
    <x v="738"/>
    <x v="0"/>
    <x v="10"/>
    <x v="79"/>
    <x v="13"/>
    <x v="37"/>
    <x v="731"/>
    <x v="124"/>
    <x v="25"/>
    <x v="25"/>
    <x v="2"/>
    <x v="2"/>
    <x v="1"/>
    <x v="10"/>
    <x v="10"/>
  </r>
  <r>
    <x v="742"/>
    <x v="0"/>
    <x v="4"/>
    <x v="7"/>
    <x v="63"/>
    <x v="6"/>
    <x v="735"/>
    <x v="125"/>
    <x v="25"/>
    <x v="25"/>
    <x v="2"/>
    <x v="2"/>
    <x v="1"/>
    <x v="4"/>
    <x v="4"/>
  </r>
  <r>
    <x v="703"/>
    <x v="0"/>
    <x v="7"/>
    <x v="11"/>
    <x v="30"/>
    <x v="126"/>
    <x v="696"/>
    <x v="129"/>
    <x v="25"/>
    <x v="25"/>
    <x v="2"/>
    <x v="2"/>
    <x v="1"/>
    <x v="7"/>
    <x v="7"/>
  </r>
  <r>
    <x v="716"/>
    <x v="0"/>
    <x v="8"/>
    <x v="15"/>
    <x v="56"/>
    <x v="6"/>
    <x v="709"/>
    <x v="125"/>
    <x v="25"/>
    <x v="25"/>
    <x v="2"/>
    <x v="2"/>
    <x v="1"/>
    <x v="8"/>
    <x v="8"/>
  </r>
  <r>
    <x v="701"/>
    <x v="0"/>
    <x v="1"/>
    <x v="19"/>
    <x v="2"/>
    <x v="521"/>
    <x v="694"/>
    <x v="124"/>
    <x v="25"/>
    <x v="25"/>
    <x v="2"/>
    <x v="2"/>
    <x v="1"/>
    <x v="1"/>
    <x v="1"/>
  </r>
  <r>
    <x v="702"/>
    <x v="0"/>
    <x v="5"/>
    <x v="10"/>
    <x v="9"/>
    <x v="9"/>
    <x v="695"/>
    <x v="128"/>
    <x v="25"/>
    <x v="25"/>
    <x v="2"/>
    <x v="2"/>
    <x v="1"/>
    <x v="5"/>
    <x v="5"/>
  </r>
  <r>
    <x v="715"/>
    <x v="0"/>
    <x v="2"/>
    <x v="13"/>
    <x v="13"/>
    <x v="6"/>
    <x v="708"/>
    <x v="125"/>
    <x v="25"/>
    <x v="25"/>
    <x v="2"/>
    <x v="2"/>
    <x v="1"/>
    <x v="2"/>
    <x v="2"/>
  </r>
  <r>
    <x v="744"/>
    <x v="0"/>
    <x v="7"/>
    <x v="93"/>
    <x v="0"/>
    <x v="187"/>
    <x v="737"/>
    <x v="127"/>
    <x v="25"/>
    <x v="25"/>
    <x v="2"/>
    <x v="2"/>
    <x v="1"/>
    <x v="7"/>
    <x v="7"/>
  </r>
  <r>
    <x v="746"/>
    <x v="0"/>
    <x v="11"/>
    <x v="60"/>
    <x v="97"/>
    <x v="600"/>
    <x v="739"/>
    <x v="129"/>
    <x v="25"/>
    <x v="25"/>
    <x v="2"/>
    <x v="2"/>
    <x v="1"/>
    <x v="11"/>
    <x v="11"/>
  </r>
  <r>
    <x v="699"/>
    <x v="0"/>
    <x v="2"/>
    <x v="68"/>
    <x v="70"/>
    <x v="66"/>
    <x v="692"/>
    <x v="126"/>
    <x v="25"/>
    <x v="25"/>
    <x v="2"/>
    <x v="2"/>
    <x v="1"/>
    <x v="2"/>
    <x v="2"/>
  </r>
  <r>
    <x v="700"/>
    <x v="0"/>
    <x v="8"/>
    <x v="113"/>
    <x v="119"/>
    <x v="22"/>
    <x v="693"/>
    <x v="127"/>
    <x v="25"/>
    <x v="25"/>
    <x v="2"/>
    <x v="2"/>
    <x v="1"/>
    <x v="8"/>
    <x v="8"/>
  </r>
  <r>
    <x v="739"/>
    <x v="0"/>
    <x v="9"/>
    <x v="37"/>
    <x v="76"/>
    <x v="76"/>
    <x v="732"/>
    <x v="128"/>
    <x v="25"/>
    <x v="25"/>
    <x v="2"/>
    <x v="2"/>
    <x v="1"/>
    <x v="9"/>
    <x v="9"/>
  </r>
  <r>
    <x v="703"/>
    <x v="0"/>
    <x v="1"/>
    <x v="34"/>
    <x v="32"/>
    <x v="263"/>
    <x v="696"/>
    <x v="129"/>
    <x v="25"/>
    <x v="25"/>
    <x v="2"/>
    <x v="2"/>
    <x v="1"/>
    <x v="1"/>
    <x v="1"/>
  </r>
  <r>
    <x v="737"/>
    <x v="0"/>
    <x v="6"/>
    <x v="6"/>
    <x v="41"/>
    <x v="34"/>
    <x v="730"/>
    <x v="124"/>
    <x v="25"/>
    <x v="25"/>
    <x v="2"/>
    <x v="2"/>
    <x v="1"/>
    <x v="6"/>
    <x v="6"/>
  </r>
  <r>
    <x v="703"/>
    <x v="0"/>
    <x v="3"/>
    <x v="50"/>
    <x v="34"/>
    <x v="22"/>
    <x v="696"/>
    <x v="129"/>
    <x v="25"/>
    <x v="25"/>
    <x v="2"/>
    <x v="2"/>
    <x v="1"/>
    <x v="3"/>
    <x v="3"/>
  </r>
  <r>
    <x v="750"/>
    <x v="0"/>
    <x v="6"/>
    <x v="48"/>
    <x v="5"/>
    <x v="169"/>
    <x v="743"/>
    <x v="129"/>
    <x v="25"/>
    <x v="25"/>
    <x v="2"/>
    <x v="2"/>
    <x v="1"/>
    <x v="6"/>
    <x v="6"/>
  </r>
  <r>
    <x v="739"/>
    <x v="0"/>
    <x v="8"/>
    <x v="63"/>
    <x v="56"/>
    <x v="107"/>
    <x v="732"/>
    <x v="128"/>
    <x v="25"/>
    <x v="25"/>
    <x v="2"/>
    <x v="2"/>
    <x v="1"/>
    <x v="8"/>
    <x v="8"/>
  </r>
  <r>
    <x v="702"/>
    <x v="0"/>
    <x v="10"/>
    <x v="3"/>
    <x v="23"/>
    <x v="31"/>
    <x v="695"/>
    <x v="128"/>
    <x v="25"/>
    <x v="25"/>
    <x v="2"/>
    <x v="2"/>
    <x v="1"/>
    <x v="10"/>
    <x v="10"/>
  </r>
  <r>
    <x v="736"/>
    <x v="0"/>
    <x v="5"/>
    <x v="8"/>
    <x v="0"/>
    <x v="7"/>
    <x v="729"/>
    <x v="125"/>
    <x v="25"/>
    <x v="25"/>
    <x v="2"/>
    <x v="2"/>
    <x v="1"/>
    <x v="5"/>
    <x v="5"/>
  </r>
  <r>
    <x v="742"/>
    <x v="0"/>
    <x v="8"/>
    <x v="63"/>
    <x v="16"/>
    <x v="6"/>
    <x v="735"/>
    <x v="125"/>
    <x v="25"/>
    <x v="25"/>
    <x v="2"/>
    <x v="2"/>
    <x v="1"/>
    <x v="8"/>
    <x v="8"/>
  </r>
  <r>
    <x v="737"/>
    <x v="0"/>
    <x v="5"/>
    <x v="12"/>
    <x v="45"/>
    <x v="6"/>
    <x v="730"/>
    <x v="124"/>
    <x v="25"/>
    <x v="25"/>
    <x v="2"/>
    <x v="2"/>
    <x v="1"/>
    <x v="5"/>
    <x v="5"/>
  </r>
  <r>
    <x v="750"/>
    <x v="0"/>
    <x v="5"/>
    <x v="12"/>
    <x v="12"/>
    <x v="13"/>
    <x v="743"/>
    <x v="129"/>
    <x v="25"/>
    <x v="25"/>
    <x v="2"/>
    <x v="2"/>
    <x v="1"/>
    <x v="5"/>
    <x v="5"/>
  </r>
  <r>
    <x v="742"/>
    <x v="0"/>
    <x v="2"/>
    <x v="20"/>
    <x v="12"/>
    <x v="6"/>
    <x v="735"/>
    <x v="125"/>
    <x v="25"/>
    <x v="25"/>
    <x v="2"/>
    <x v="2"/>
    <x v="1"/>
    <x v="2"/>
    <x v="2"/>
  </r>
  <r>
    <x v="745"/>
    <x v="0"/>
    <x v="6"/>
    <x v="10"/>
    <x v="13"/>
    <x v="202"/>
    <x v="738"/>
    <x v="127"/>
    <x v="25"/>
    <x v="25"/>
    <x v="2"/>
    <x v="2"/>
    <x v="1"/>
    <x v="6"/>
    <x v="6"/>
  </r>
  <r>
    <x v="700"/>
    <x v="0"/>
    <x v="2"/>
    <x v="38"/>
    <x v="32"/>
    <x v="144"/>
    <x v="693"/>
    <x v="127"/>
    <x v="25"/>
    <x v="25"/>
    <x v="2"/>
    <x v="2"/>
    <x v="1"/>
    <x v="2"/>
    <x v="2"/>
  </r>
  <r>
    <x v="744"/>
    <x v="0"/>
    <x v="3"/>
    <x v="23"/>
    <x v="23"/>
    <x v="24"/>
    <x v="737"/>
    <x v="127"/>
    <x v="25"/>
    <x v="25"/>
    <x v="2"/>
    <x v="2"/>
    <x v="1"/>
    <x v="3"/>
    <x v="3"/>
  </r>
  <r>
    <x v="702"/>
    <x v="0"/>
    <x v="6"/>
    <x v="11"/>
    <x v="16"/>
    <x v="112"/>
    <x v="695"/>
    <x v="128"/>
    <x v="25"/>
    <x v="25"/>
    <x v="2"/>
    <x v="2"/>
    <x v="1"/>
    <x v="6"/>
    <x v="6"/>
  </r>
  <r>
    <x v="746"/>
    <x v="0"/>
    <x v="0"/>
    <x v="92"/>
    <x v="7"/>
    <x v="207"/>
    <x v="739"/>
    <x v="129"/>
    <x v="25"/>
    <x v="25"/>
    <x v="2"/>
    <x v="2"/>
    <x v="1"/>
    <x v="0"/>
    <x v="0"/>
  </r>
  <r>
    <x v="738"/>
    <x v="0"/>
    <x v="6"/>
    <x v="21"/>
    <x v="18"/>
    <x v="11"/>
    <x v="731"/>
    <x v="124"/>
    <x v="25"/>
    <x v="25"/>
    <x v="2"/>
    <x v="2"/>
    <x v="1"/>
    <x v="6"/>
    <x v="6"/>
  </r>
  <r>
    <x v="745"/>
    <x v="0"/>
    <x v="5"/>
    <x v="12"/>
    <x v="12"/>
    <x v="13"/>
    <x v="738"/>
    <x v="127"/>
    <x v="25"/>
    <x v="25"/>
    <x v="2"/>
    <x v="2"/>
    <x v="1"/>
    <x v="5"/>
    <x v="5"/>
  </r>
  <r>
    <x v="739"/>
    <x v="1"/>
    <x v="2"/>
    <x v="79"/>
    <x v="9"/>
    <x v="6"/>
    <x v="732"/>
    <x v="128"/>
    <x v="25"/>
    <x v="25"/>
    <x v="2"/>
    <x v="2"/>
    <x v="1"/>
    <x v="2"/>
    <x v="2"/>
  </r>
  <r>
    <x v="716"/>
    <x v="0"/>
    <x v="11"/>
    <x v="26"/>
    <x v="36"/>
    <x v="6"/>
    <x v="709"/>
    <x v="125"/>
    <x v="25"/>
    <x v="25"/>
    <x v="2"/>
    <x v="2"/>
    <x v="1"/>
    <x v="11"/>
    <x v="11"/>
  </r>
  <r>
    <x v="742"/>
    <x v="1"/>
    <x v="2"/>
    <x v="20"/>
    <x v="12"/>
    <x v="6"/>
    <x v="735"/>
    <x v="125"/>
    <x v="25"/>
    <x v="25"/>
    <x v="2"/>
    <x v="2"/>
    <x v="1"/>
    <x v="2"/>
    <x v="2"/>
  </r>
  <r>
    <x v="735"/>
    <x v="0"/>
    <x v="11"/>
    <x v="54"/>
    <x v="59"/>
    <x v="285"/>
    <x v="728"/>
    <x v="125"/>
    <x v="25"/>
    <x v="25"/>
    <x v="2"/>
    <x v="2"/>
    <x v="1"/>
    <x v="11"/>
    <x v="11"/>
  </r>
  <r>
    <x v="742"/>
    <x v="0"/>
    <x v="9"/>
    <x v="65"/>
    <x v="54"/>
    <x v="6"/>
    <x v="735"/>
    <x v="125"/>
    <x v="25"/>
    <x v="25"/>
    <x v="2"/>
    <x v="2"/>
    <x v="1"/>
    <x v="9"/>
    <x v="9"/>
  </r>
  <r>
    <x v="738"/>
    <x v="0"/>
    <x v="5"/>
    <x v="75"/>
    <x v="45"/>
    <x v="120"/>
    <x v="731"/>
    <x v="124"/>
    <x v="25"/>
    <x v="25"/>
    <x v="2"/>
    <x v="2"/>
    <x v="1"/>
    <x v="5"/>
    <x v="5"/>
  </r>
  <r>
    <x v="701"/>
    <x v="0"/>
    <x v="10"/>
    <x v="11"/>
    <x v="36"/>
    <x v="34"/>
    <x v="694"/>
    <x v="124"/>
    <x v="25"/>
    <x v="25"/>
    <x v="2"/>
    <x v="2"/>
    <x v="1"/>
    <x v="10"/>
    <x v="10"/>
  </r>
  <r>
    <x v="719"/>
    <x v="0"/>
    <x v="4"/>
    <x v="65"/>
    <x v="34"/>
    <x v="366"/>
    <x v="712"/>
    <x v="124"/>
    <x v="25"/>
    <x v="25"/>
    <x v="2"/>
    <x v="2"/>
    <x v="1"/>
    <x v="4"/>
    <x v="4"/>
  </r>
  <r>
    <x v="720"/>
    <x v="0"/>
    <x v="11"/>
    <x v="78"/>
    <x v="58"/>
    <x v="6"/>
    <x v="713"/>
    <x v="124"/>
    <x v="25"/>
    <x v="25"/>
    <x v="2"/>
    <x v="2"/>
    <x v="1"/>
    <x v="11"/>
    <x v="11"/>
  </r>
  <r>
    <x v="719"/>
    <x v="1"/>
    <x v="2"/>
    <x v="40"/>
    <x v="59"/>
    <x v="1257"/>
    <x v="712"/>
    <x v="124"/>
    <x v="25"/>
    <x v="25"/>
    <x v="2"/>
    <x v="2"/>
    <x v="1"/>
    <x v="2"/>
    <x v="2"/>
  </r>
  <r>
    <x v="720"/>
    <x v="0"/>
    <x v="2"/>
    <x v="110"/>
    <x v="73"/>
    <x v="1306"/>
    <x v="713"/>
    <x v="124"/>
    <x v="25"/>
    <x v="25"/>
    <x v="2"/>
    <x v="2"/>
    <x v="1"/>
    <x v="2"/>
    <x v="2"/>
  </r>
  <r>
    <x v="712"/>
    <x v="0"/>
    <x v="11"/>
    <x v="34"/>
    <x v="19"/>
    <x v="290"/>
    <x v="705"/>
    <x v="123"/>
    <x v="25"/>
    <x v="25"/>
    <x v="2"/>
    <x v="2"/>
    <x v="1"/>
    <x v="11"/>
    <x v="11"/>
  </r>
  <r>
    <x v="707"/>
    <x v="0"/>
    <x v="0"/>
    <x v="0"/>
    <x v="85"/>
    <x v="126"/>
    <x v="700"/>
    <x v="127"/>
    <x v="25"/>
    <x v="25"/>
    <x v="2"/>
    <x v="2"/>
    <x v="1"/>
    <x v="0"/>
    <x v="0"/>
  </r>
  <r>
    <x v="714"/>
    <x v="0"/>
    <x v="6"/>
    <x v="15"/>
    <x v="1"/>
    <x v="290"/>
    <x v="707"/>
    <x v="129"/>
    <x v="25"/>
    <x v="25"/>
    <x v="2"/>
    <x v="2"/>
    <x v="1"/>
    <x v="6"/>
    <x v="6"/>
  </r>
  <r>
    <x v="708"/>
    <x v="0"/>
    <x v="11"/>
    <x v="113"/>
    <x v="97"/>
    <x v="112"/>
    <x v="701"/>
    <x v="126"/>
    <x v="25"/>
    <x v="25"/>
    <x v="2"/>
    <x v="2"/>
    <x v="1"/>
    <x v="11"/>
    <x v="11"/>
  </r>
  <r>
    <x v="718"/>
    <x v="0"/>
    <x v="7"/>
    <x v="3"/>
    <x v="7"/>
    <x v="39"/>
    <x v="711"/>
    <x v="126"/>
    <x v="25"/>
    <x v="25"/>
    <x v="2"/>
    <x v="2"/>
    <x v="1"/>
    <x v="7"/>
    <x v="7"/>
  </r>
  <r>
    <x v="749"/>
    <x v="0"/>
    <x v="5"/>
    <x v="20"/>
    <x v="12"/>
    <x v="6"/>
    <x v="742"/>
    <x v="129"/>
    <x v="25"/>
    <x v="25"/>
    <x v="2"/>
    <x v="2"/>
    <x v="1"/>
    <x v="5"/>
    <x v="5"/>
  </r>
  <r>
    <x v="714"/>
    <x v="0"/>
    <x v="0"/>
    <x v="13"/>
    <x v="18"/>
    <x v="19"/>
    <x v="707"/>
    <x v="129"/>
    <x v="25"/>
    <x v="25"/>
    <x v="2"/>
    <x v="2"/>
    <x v="1"/>
    <x v="0"/>
    <x v="0"/>
  </r>
  <r>
    <x v="748"/>
    <x v="0"/>
    <x v="3"/>
    <x v="75"/>
    <x v="91"/>
    <x v="124"/>
    <x v="741"/>
    <x v="125"/>
    <x v="25"/>
    <x v="25"/>
    <x v="2"/>
    <x v="2"/>
    <x v="1"/>
    <x v="3"/>
    <x v="3"/>
  </r>
  <r>
    <x v="718"/>
    <x v="0"/>
    <x v="3"/>
    <x v="46"/>
    <x v="102"/>
    <x v="302"/>
    <x v="711"/>
    <x v="126"/>
    <x v="25"/>
    <x v="25"/>
    <x v="2"/>
    <x v="2"/>
    <x v="1"/>
    <x v="3"/>
    <x v="3"/>
  </r>
  <r>
    <x v="718"/>
    <x v="0"/>
    <x v="1"/>
    <x v="113"/>
    <x v="39"/>
    <x v="244"/>
    <x v="711"/>
    <x v="126"/>
    <x v="25"/>
    <x v="25"/>
    <x v="2"/>
    <x v="2"/>
    <x v="1"/>
    <x v="1"/>
    <x v="1"/>
  </r>
  <r>
    <x v="717"/>
    <x v="0"/>
    <x v="11"/>
    <x v="82"/>
    <x v="31"/>
    <x v="391"/>
    <x v="710"/>
    <x v="127"/>
    <x v="25"/>
    <x v="25"/>
    <x v="2"/>
    <x v="2"/>
    <x v="1"/>
    <x v="11"/>
    <x v="11"/>
  </r>
  <r>
    <x v="720"/>
    <x v="0"/>
    <x v="8"/>
    <x v="112"/>
    <x v="64"/>
    <x v="6"/>
    <x v="713"/>
    <x v="124"/>
    <x v="25"/>
    <x v="25"/>
    <x v="2"/>
    <x v="2"/>
    <x v="1"/>
    <x v="8"/>
    <x v="8"/>
  </r>
  <r>
    <x v="697"/>
    <x v="1"/>
    <x v="2"/>
    <x v="90"/>
    <x v="19"/>
    <x v="891"/>
    <x v="690"/>
    <x v="124"/>
    <x v="25"/>
    <x v="25"/>
    <x v="2"/>
    <x v="2"/>
    <x v="1"/>
    <x v="2"/>
    <x v="2"/>
  </r>
  <r>
    <x v="719"/>
    <x v="0"/>
    <x v="3"/>
    <x v="40"/>
    <x v="47"/>
    <x v="376"/>
    <x v="712"/>
    <x v="124"/>
    <x v="25"/>
    <x v="25"/>
    <x v="2"/>
    <x v="2"/>
    <x v="1"/>
    <x v="3"/>
    <x v="3"/>
  </r>
  <r>
    <x v="711"/>
    <x v="0"/>
    <x v="4"/>
    <x v="1"/>
    <x v="1"/>
    <x v="1"/>
    <x v="704"/>
    <x v="125"/>
    <x v="25"/>
    <x v="25"/>
    <x v="2"/>
    <x v="2"/>
    <x v="1"/>
    <x v="4"/>
    <x v="4"/>
  </r>
  <r>
    <x v="719"/>
    <x v="0"/>
    <x v="7"/>
    <x v="17"/>
    <x v="62"/>
    <x v="6"/>
    <x v="712"/>
    <x v="124"/>
    <x v="25"/>
    <x v="25"/>
    <x v="2"/>
    <x v="2"/>
    <x v="1"/>
    <x v="7"/>
    <x v="7"/>
  </r>
  <r>
    <x v="711"/>
    <x v="0"/>
    <x v="2"/>
    <x v="65"/>
    <x v="59"/>
    <x v="194"/>
    <x v="704"/>
    <x v="125"/>
    <x v="25"/>
    <x v="25"/>
    <x v="2"/>
    <x v="2"/>
    <x v="1"/>
    <x v="2"/>
    <x v="2"/>
  </r>
  <r>
    <x v="748"/>
    <x v="0"/>
    <x v="1"/>
    <x v="0"/>
    <x v="41"/>
    <x v="6"/>
    <x v="741"/>
    <x v="125"/>
    <x v="25"/>
    <x v="25"/>
    <x v="2"/>
    <x v="2"/>
    <x v="1"/>
    <x v="1"/>
    <x v="1"/>
  </r>
  <r>
    <x v="743"/>
    <x v="0"/>
    <x v="11"/>
    <x v="84"/>
    <x v="48"/>
    <x v="429"/>
    <x v="736"/>
    <x v="128"/>
    <x v="25"/>
    <x v="25"/>
    <x v="2"/>
    <x v="2"/>
    <x v="1"/>
    <x v="11"/>
    <x v="11"/>
  </r>
  <r>
    <x v="696"/>
    <x v="0"/>
    <x v="9"/>
    <x v="38"/>
    <x v="21"/>
    <x v="848"/>
    <x v="689"/>
    <x v="123"/>
    <x v="25"/>
    <x v="25"/>
    <x v="2"/>
    <x v="2"/>
    <x v="1"/>
    <x v="9"/>
    <x v="9"/>
  </r>
  <r>
    <x v="697"/>
    <x v="0"/>
    <x v="4"/>
    <x v="19"/>
    <x v="48"/>
    <x v="350"/>
    <x v="690"/>
    <x v="124"/>
    <x v="25"/>
    <x v="25"/>
    <x v="2"/>
    <x v="2"/>
    <x v="1"/>
    <x v="4"/>
    <x v="4"/>
  </r>
  <r>
    <x v="697"/>
    <x v="0"/>
    <x v="2"/>
    <x v="90"/>
    <x v="19"/>
    <x v="891"/>
    <x v="690"/>
    <x v="124"/>
    <x v="25"/>
    <x v="25"/>
    <x v="2"/>
    <x v="2"/>
    <x v="1"/>
    <x v="2"/>
    <x v="2"/>
  </r>
  <r>
    <x v="705"/>
    <x v="0"/>
    <x v="10"/>
    <x v="11"/>
    <x v="16"/>
    <x v="112"/>
    <x v="698"/>
    <x v="129"/>
    <x v="25"/>
    <x v="25"/>
    <x v="2"/>
    <x v="2"/>
    <x v="1"/>
    <x v="10"/>
    <x v="10"/>
  </r>
  <r>
    <x v="699"/>
    <x v="0"/>
    <x v="4"/>
    <x v="53"/>
    <x v="4"/>
    <x v="829"/>
    <x v="692"/>
    <x v="126"/>
    <x v="25"/>
    <x v="25"/>
    <x v="2"/>
    <x v="2"/>
    <x v="1"/>
    <x v="4"/>
    <x v="4"/>
  </r>
  <r>
    <x v="699"/>
    <x v="0"/>
    <x v="8"/>
    <x v="2"/>
    <x v="31"/>
    <x v="1353"/>
    <x v="692"/>
    <x v="126"/>
    <x v="25"/>
    <x v="25"/>
    <x v="2"/>
    <x v="2"/>
    <x v="1"/>
    <x v="8"/>
    <x v="8"/>
  </r>
  <r>
    <x v="706"/>
    <x v="0"/>
    <x v="1"/>
    <x v="39"/>
    <x v="39"/>
    <x v="943"/>
    <x v="699"/>
    <x v="127"/>
    <x v="25"/>
    <x v="25"/>
    <x v="2"/>
    <x v="2"/>
    <x v="1"/>
    <x v="1"/>
    <x v="1"/>
  </r>
  <r>
    <x v="743"/>
    <x v="0"/>
    <x v="6"/>
    <x v="24"/>
    <x v="76"/>
    <x v="57"/>
    <x v="736"/>
    <x v="128"/>
    <x v="25"/>
    <x v="25"/>
    <x v="2"/>
    <x v="2"/>
    <x v="1"/>
    <x v="6"/>
    <x v="6"/>
  </r>
  <r>
    <x v="706"/>
    <x v="0"/>
    <x v="3"/>
    <x v="40"/>
    <x v="51"/>
    <x v="355"/>
    <x v="699"/>
    <x v="127"/>
    <x v="25"/>
    <x v="25"/>
    <x v="2"/>
    <x v="2"/>
    <x v="1"/>
    <x v="3"/>
    <x v="3"/>
  </r>
  <r>
    <x v="698"/>
    <x v="0"/>
    <x v="0"/>
    <x v="20"/>
    <x v="6"/>
    <x v="7"/>
    <x v="691"/>
    <x v="125"/>
    <x v="25"/>
    <x v="25"/>
    <x v="2"/>
    <x v="2"/>
    <x v="1"/>
    <x v="0"/>
    <x v="0"/>
  </r>
  <r>
    <x v="704"/>
    <x v="0"/>
    <x v="10"/>
    <x v="93"/>
    <x v="0"/>
    <x v="187"/>
    <x v="697"/>
    <x v="125"/>
    <x v="25"/>
    <x v="25"/>
    <x v="2"/>
    <x v="2"/>
    <x v="1"/>
    <x v="10"/>
    <x v="10"/>
  </r>
  <r>
    <x v="723"/>
    <x v="0"/>
    <x v="10"/>
    <x v="24"/>
    <x v="61"/>
    <x v="187"/>
    <x v="716"/>
    <x v="124"/>
    <x v="25"/>
    <x v="25"/>
    <x v="2"/>
    <x v="2"/>
    <x v="1"/>
    <x v="10"/>
    <x v="10"/>
  </r>
  <r>
    <x v="722"/>
    <x v="0"/>
    <x v="3"/>
    <x v="108"/>
    <x v="169"/>
    <x v="84"/>
    <x v="715"/>
    <x v="128"/>
    <x v="25"/>
    <x v="25"/>
    <x v="2"/>
    <x v="2"/>
    <x v="1"/>
    <x v="3"/>
    <x v="3"/>
  </r>
  <r>
    <x v="726"/>
    <x v="0"/>
    <x v="1"/>
    <x v="34"/>
    <x v="49"/>
    <x v="253"/>
    <x v="719"/>
    <x v="127"/>
    <x v="25"/>
    <x v="25"/>
    <x v="2"/>
    <x v="2"/>
    <x v="1"/>
    <x v="1"/>
    <x v="1"/>
  </r>
  <r>
    <x v="732"/>
    <x v="0"/>
    <x v="11"/>
    <x v="106"/>
    <x v="68"/>
    <x v="60"/>
    <x v="725"/>
    <x v="123"/>
    <x v="25"/>
    <x v="25"/>
    <x v="2"/>
    <x v="2"/>
    <x v="1"/>
    <x v="11"/>
    <x v="11"/>
  </r>
  <r>
    <x v="731"/>
    <x v="0"/>
    <x v="2"/>
    <x v="82"/>
    <x v="48"/>
    <x v="299"/>
    <x v="724"/>
    <x v="128"/>
    <x v="25"/>
    <x v="25"/>
    <x v="2"/>
    <x v="2"/>
    <x v="1"/>
    <x v="2"/>
    <x v="2"/>
  </r>
  <r>
    <x v="733"/>
    <x v="0"/>
    <x v="5"/>
    <x v="0"/>
    <x v="85"/>
    <x v="126"/>
    <x v="726"/>
    <x v="124"/>
    <x v="25"/>
    <x v="25"/>
    <x v="2"/>
    <x v="2"/>
    <x v="1"/>
    <x v="5"/>
    <x v="5"/>
  </r>
  <r>
    <x v="732"/>
    <x v="0"/>
    <x v="0"/>
    <x v="23"/>
    <x v="23"/>
    <x v="24"/>
    <x v="725"/>
    <x v="123"/>
    <x v="25"/>
    <x v="25"/>
    <x v="2"/>
    <x v="2"/>
    <x v="1"/>
    <x v="0"/>
    <x v="0"/>
  </r>
  <r>
    <x v="725"/>
    <x v="0"/>
    <x v="2"/>
    <x v="27"/>
    <x v="60"/>
    <x v="446"/>
    <x v="718"/>
    <x v="129"/>
    <x v="25"/>
    <x v="25"/>
    <x v="2"/>
    <x v="2"/>
    <x v="1"/>
    <x v="2"/>
    <x v="2"/>
  </r>
  <r>
    <x v="741"/>
    <x v="0"/>
    <x v="10"/>
    <x v="19"/>
    <x v="66"/>
    <x v="186"/>
    <x v="734"/>
    <x v="123"/>
    <x v="25"/>
    <x v="25"/>
    <x v="2"/>
    <x v="2"/>
    <x v="1"/>
    <x v="10"/>
    <x v="10"/>
  </r>
  <r>
    <x v="726"/>
    <x v="0"/>
    <x v="3"/>
    <x v="19"/>
    <x v="102"/>
    <x v="187"/>
    <x v="719"/>
    <x v="127"/>
    <x v="25"/>
    <x v="25"/>
    <x v="2"/>
    <x v="2"/>
    <x v="1"/>
    <x v="3"/>
    <x v="3"/>
  </r>
  <r>
    <x v="709"/>
    <x v="0"/>
    <x v="6"/>
    <x v="18"/>
    <x v="49"/>
    <x v="160"/>
    <x v="702"/>
    <x v="126"/>
    <x v="25"/>
    <x v="25"/>
    <x v="2"/>
    <x v="2"/>
    <x v="1"/>
    <x v="6"/>
    <x v="6"/>
  </r>
  <r>
    <x v="708"/>
    <x v="0"/>
    <x v="0"/>
    <x v="23"/>
    <x v="10"/>
    <x v="42"/>
    <x v="701"/>
    <x v="126"/>
    <x v="25"/>
    <x v="25"/>
    <x v="2"/>
    <x v="2"/>
    <x v="1"/>
    <x v="0"/>
    <x v="0"/>
  </r>
  <r>
    <x v="711"/>
    <x v="1"/>
    <x v="2"/>
    <x v="4"/>
    <x v="59"/>
    <x v="154"/>
    <x v="704"/>
    <x v="125"/>
    <x v="25"/>
    <x v="25"/>
    <x v="2"/>
    <x v="2"/>
    <x v="1"/>
    <x v="2"/>
    <x v="2"/>
  </r>
  <r>
    <x v="719"/>
    <x v="0"/>
    <x v="2"/>
    <x v="49"/>
    <x v="59"/>
    <x v="66"/>
    <x v="712"/>
    <x v="124"/>
    <x v="25"/>
    <x v="25"/>
    <x v="2"/>
    <x v="2"/>
    <x v="1"/>
    <x v="2"/>
    <x v="2"/>
  </r>
  <r>
    <x v="711"/>
    <x v="0"/>
    <x v="8"/>
    <x v="4"/>
    <x v="59"/>
    <x v="154"/>
    <x v="704"/>
    <x v="125"/>
    <x v="25"/>
    <x v="25"/>
    <x v="2"/>
    <x v="2"/>
    <x v="1"/>
    <x v="8"/>
    <x v="8"/>
  </r>
  <r>
    <x v="711"/>
    <x v="0"/>
    <x v="9"/>
    <x v="82"/>
    <x v="35"/>
    <x v="397"/>
    <x v="704"/>
    <x v="125"/>
    <x v="25"/>
    <x v="25"/>
    <x v="2"/>
    <x v="2"/>
    <x v="1"/>
    <x v="9"/>
    <x v="9"/>
  </r>
  <r>
    <x v="710"/>
    <x v="0"/>
    <x v="8"/>
    <x v="35"/>
    <x v="24"/>
    <x v="338"/>
    <x v="703"/>
    <x v="124"/>
    <x v="25"/>
    <x v="25"/>
    <x v="2"/>
    <x v="2"/>
    <x v="1"/>
    <x v="8"/>
    <x v="8"/>
  </r>
  <r>
    <x v="713"/>
    <x v="0"/>
    <x v="0"/>
    <x v="6"/>
    <x v="98"/>
    <x v="13"/>
    <x v="706"/>
    <x v="126"/>
    <x v="25"/>
    <x v="25"/>
    <x v="2"/>
    <x v="2"/>
    <x v="1"/>
    <x v="0"/>
    <x v="0"/>
  </r>
  <r>
    <x v="728"/>
    <x v="0"/>
    <x v="8"/>
    <x v="12"/>
    <x v="12"/>
    <x v="13"/>
    <x v="721"/>
    <x v="125"/>
    <x v="25"/>
    <x v="25"/>
    <x v="2"/>
    <x v="2"/>
    <x v="1"/>
    <x v="8"/>
    <x v="8"/>
  </r>
  <r>
    <x v="741"/>
    <x v="0"/>
    <x v="5"/>
    <x v="9"/>
    <x v="62"/>
    <x v="84"/>
    <x v="734"/>
    <x v="123"/>
    <x v="25"/>
    <x v="25"/>
    <x v="2"/>
    <x v="2"/>
    <x v="1"/>
    <x v="5"/>
    <x v="5"/>
  </r>
  <r>
    <x v="723"/>
    <x v="0"/>
    <x v="6"/>
    <x v="53"/>
    <x v="44"/>
    <x v="95"/>
    <x v="716"/>
    <x v="124"/>
    <x v="25"/>
    <x v="25"/>
    <x v="2"/>
    <x v="2"/>
    <x v="1"/>
    <x v="6"/>
    <x v="6"/>
  </r>
  <r>
    <x v="728"/>
    <x v="1"/>
    <x v="2"/>
    <x v="12"/>
    <x v="12"/>
    <x v="13"/>
    <x v="721"/>
    <x v="125"/>
    <x v="25"/>
    <x v="25"/>
    <x v="2"/>
    <x v="2"/>
    <x v="1"/>
    <x v="2"/>
    <x v="2"/>
  </r>
  <r>
    <x v="728"/>
    <x v="0"/>
    <x v="4"/>
    <x v="12"/>
    <x v="12"/>
    <x v="13"/>
    <x v="721"/>
    <x v="125"/>
    <x v="25"/>
    <x v="25"/>
    <x v="2"/>
    <x v="2"/>
    <x v="1"/>
    <x v="4"/>
    <x v="4"/>
  </r>
  <r>
    <x v="731"/>
    <x v="0"/>
    <x v="8"/>
    <x v="48"/>
    <x v="36"/>
    <x v="26"/>
    <x v="724"/>
    <x v="128"/>
    <x v="25"/>
    <x v="25"/>
    <x v="2"/>
    <x v="2"/>
    <x v="1"/>
    <x v="8"/>
    <x v="8"/>
  </r>
  <r>
    <x v="731"/>
    <x v="0"/>
    <x v="9"/>
    <x v="1"/>
    <x v="1"/>
    <x v="1"/>
    <x v="724"/>
    <x v="128"/>
    <x v="25"/>
    <x v="25"/>
    <x v="2"/>
    <x v="2"/>
    <x v="1"/>
    <x v="9"/>
    <x v="9"/>
  </r>
  <r>
    <x v="721"/>
    <x v="0"/>
    <x v="5"/>
    <x v="20"/>
    <x v="12"/>
    <x v="6"/>
    <x v="714"/>
    <x v="124"/>
    <x v="25"/>
    <x v="25"/>
    <x v="2"/>
    <x v="2"/>
    <x v="1"/>
    <x v="5"/>
    <x v="5"/>
  </r>
  <r>
    <x v="728"/>
    <x v="0"/>
    <x v="2"/>
    <x v="12"/>
    <x v="12"/>
    <x v="13"/>
    <x v="721"/>
    <x v="125"/>
    <x v="25"/>
    <x v="25"/>
    <x v="2"/>
    <x v="2"/>
    <x v="1"/>
    <x v="2"/>
    <x v="2"/>
  </r>
  <r>
    <x v="730"/>
    <x v="1"/>
    <x v="2"/>
    <x v="39"/>
    <x v="37"/>
    <x v="374"/>
    <x v="723"/>
    <x v="128"/>
    <x v="25"/>
    <x v="25"/>
    <x v="2"/>
    <x v="2"/>
    <x v="1"/>
    <x v="2"/>
    <x v="2"/>
  </r>
  <r>
    <x v="747"/>
    <x v="0"/>
    <x v="0"/>
    <x v="92"/>
    <x v="43"/>
    <x v="137"/>
    <x v="740"/>
    <x v="126"/>
    <x v="25"/>
    <x v="25"/>
    <x v="2"/>
    <x v="2"/>
    <x v="1"/>
    <x v="0"/>
    <x v="0"/>
  </r>
  <r>
    <x v="725"/>
    <x v="0"/>
    <x v="4"/>
    <x v="5"/>
    <x v="43"/>
    <x v="6"/>
    <x v="718"/>
    <x v="129"/>
    <x v="25"/>
    <x v="25"/>
    <x v="2"/>
    <x v="2"/>
    <x v="1"/>
    <x v="4"/>
    <x v="4"/>
  </r>
  <r>
    <x v="730"/>
    <x v="0"/>
    <x v="2"/>
    <x v="38"/>
    <x v="37"/>
    <x v="578"/>
    <x v="723"/>
    <x v="128"/>
    <x v="25"/>
    <x v="25"/>
    <x v="2"/>
    <x v="2"/>
    <x v="1"/>
    <x v="2"/>
    <x v="2"/>
  </r>
  <r>
    <x v="729"/>
    <x v="0"/>
    <x v="5"/>
    <x v="8"/>
    <x v="85"/>
    <x v="31"/>
    <x v="722"/>
    <x v="126"/>
    <x v="25"/>
    <x v="25"/>
    <x v="2"/>
    <x v="2"/>
    <x v="1"/>
    <x v="5"/>
    <x v="5"/>
  </r>
  <r>
    <x v="729"/>
    <x v="0"/>
    <x v="6"/>
    <x v="27"/>
    <x v="27"/>
    <x v="28"/>
    <x v="722"/>
    <x v="126"/>
    <x v="25"/>
    <x v="25"/>
    <x v="2"/>
    <x v="2"/>
    <x v="1"/>
    <x v="6"/>
    <x v="6"/>
  </r>
  <r>
    <x v="721"/>
    <x v="0"/>
    <x v="0"/>
    <x v="21"/>
    <x v="18"/>
    <x v="11"/>
    <x v="714"/>
    <x v="124"/>
    <x v="25"/>
    <x v="25"/>
    <x v="2"/>
    <x v="2"/>
    <x v="1"/>
    <x v="0"/>
    <x v="0"/>
  </r>
  <r>
    <x v="741"/>
    <x v="0"/>
    <x v="6"/>
    <x v="94"/>
    <x v="58"/>
    <x v="257"/>
    <x v="734"/>
    <x v="123"/>
    <x v="25"/>
    <x v="25"/>
    <x v="2"/>
    <x v="2"/>
    <x v="1"/>
    <x v="6"/>
    <x v="6"/>
  </r>
  <r>
    <x v="729"/>
    <x v="0"/>
    <x v="10"/>
    <x v="35"/>
    <x v="44"/>
    <x v="287"/>
    <x v="722"/>
    <x v="126"/>
    <x v="25"/>
    <x v="25"/>
    <x v="2"/>
    <x v="2"/>
    <x v="1"/>
    <x v="10"/>
    <x v="10"/>
  </r>
  <r>
    <x v="726"/>
    <x v="0"/>
    <x v="9"/>
    <x v="94"/>
    <x v="21"/>
    <x v="836"/>
    <x v="719"/>
    <x v="127"/>
    <x v="25"/>
    <x v="25"/>
    <x v="2"/>
    <x v="2"/>
    <x v="1"/>
    <x v="9"/>
    <x v="9"/>
  </r>
  <r>
    <x v="722"/>
    <x v="0"/>
    <x v="1"/>
    <x v="86"/>
    <x v="264"/>
    <x v="1364"/>
    <x v="715"/>
    <x v="128"/>
    <x v="25"/>
    <x v="25"/>
    <x v="2"/>
    <x v="2"/>
    <x v="1"/>
    <x v="1"/>
    <x v="1"/>
  </r>
  <r>
    <x v="725"/>
    <x v="0"/>
    <x v="8"/>
    <x v="15"/>
    <x v="1"/>
    <x v="290"/>
    <x v="718"/>
    <x v="129"/>
    <x v="25"/>
    <x v="25"/>
    <x v="2"/>
    <x v="2"/>
    <x v="1"/>
    <x v="8"/>
    <x v="8"/>
  </r>
  <r>
    <x v="734"/>
    <x v="0"/>
    <x v="3"/>
    <x v="0"/>
    <x v="98"/>
    <x v="11"/>
    <x v="727"/>
    <x v="126"/>
    <x v="25"/>
    <x v="25"/>
    <x v="2"/>
    <x v="2"/>
    <x v="1"/>
    <x v="3"/>
    <x v="3"/>
  </r>
  <r>
    <x v="724"/>
    <x v="0"/>
    <x v="2"/>
    <x v="9"/>
    <x v="14"/>
    <x v="14"/>
    <x v="717"/>
    <x v="129"/>
    <x v="25"/>
    <x v="25"/>
    <x v="2"/>
    <x v="2"/>
    <x v="1"/>
    <x v="2"/>
    <x v="2"/>
  </r>
  <r>
    <x v="734"/>
    <x v="0"/>
    <x v="7"/>
    <x v="20"/>
    <x v="6"/>
    <x v="7"/>
    <x v="727"/>
    <x v="126"/>
    <x v="25"/>
    <x v="25"/>
    <x v="2"/>
    <x v="2"/>
    <x v="1"/>
    <x v="7"/>
    <x v="7"/>
  </r>
  <r>
    <x v="724"/>
    <x v="0"/>
    <x v="8"/>
    <x v="11"/>
    <x v="3"/>
    <x v="75"/>
    <x v="717"/>
    <x v="129"/>
    <x v="25"/>
    <x v="25"/>
    <x v="2"/>
    <x v="2"/>
    <x v="1"/>
    <x v="8"/>
    <x v="8"/>
  </r>
  <r>
    <x v="726"/>
    <x v="0"/>
    <x v="7"/>
    <x v="11"/>
    <x v="16"/>
    <x v="112"/>
    <x v="719"/>
    <x v="127"/>
    <x v="25"/>
    <x v="25"/>
    <x v="2"/>
    <x v="2"/>
    <x v="1"/>
    <x v="7"/>
    <x v="7"/>
  </r>
  <r>
    <x v="727"/>
    <x v="0"/>
    <x v="6"/>
    <x v="24"/>
    <x v="24"/>
    <x v="25"/>
    <x v="720"/>
    <x v="125"/>
    <x v="25"/>
    <x v="25"/>
    <x v="2"/>
    <x v="2"/>
    <x v="1"/>
    <x v="6"/>
    <x v="6"/>
  </r>
  <r>
    <x v="751"/>
    <x v="0"/>
    <x v="9"/>
    <x v="32"/>
    <x v="90"/>
    <x v="988"/>
    <x v="744"/>
    <x v="130"/>
    <x v="26"/>
    <x v="26"/>
    <x v="1"/>
    <x v="1"/>
    <x v="1"/>
    <x v="9"/>
    <x v="9"/>
  </r>
  <r>
    <x v="751"/>
    <x v="0"/>
    <x v="8"/>
    <x v="113"/>
    <x v="114"/>
    <x v="246"/>
    <x v="744"/>
    <x v="130"/>
    <x v="26"/>
    <x v="26"/>
    <x v="1"/>
    <x v="1"/>
    <x v="1"/>
    <x v="8"/>
    <x v="8"/>
  </r>
  <r>
    <x v="751"/>
    <x v="0"/>
    <x v="4"/>
    <x v="82"/>
    <x v="81"/>
    <x v="569"/>
    <x v="744"/>
    <x v="130"/>
    <x v="26"/>
    <x v="26"/>
    <x v="1"/>
    <x v="1"/>
    <x v="1"/>
    <x v="4"/>
    <x v="4"/>
  </r>
  <r>
    <x v="752"/>
    <x v="0"/>
    <x v="11"/>
    <x v="111"/>
    <x v="172"/>
    <x v="713"/>
    <x v="745"/>
    <x v="131"/>
    <x v="26"/>
    <x v="26"/>
    <x v="1"/>
    <x v="1"/>
    <x v="1"/>
    <x v="11"/>
    <x v="11"/>
  </r>
  <r>
    <x v="753"/>
    <x v="0"/>
    <x v="3"/>
    <x v="85"/>
    <x v="33"/>
    <x v="1365"/>
    <x v="746"/>
    <x v="131"/>
    <x v="26"/>
    <x v="26"/>
    <x v="1"/>
    <x v="1"/>
    <x v="1"/>
    <x v="3"/>
    <x v="3"/>
  </r>
  <r>
    <x v="754"/>
    <x v="0"/>
    <x v="11"/>
    <x v="98"/>
    <x v="97"/>
    <x v="288"/>
    <x v="747"/>
    <x v="130"/>
    <x v="26"/>
    <x v="26"/>
    <x v="1"/>
    <x v="1"/>
    <x v="1"/>
    <x v="11"/>
    <x v="11"/>
  </r>
  <r>
    <x v="755"/>
    <x v="0"/>
    <x v="11"/>
    <x v="49"/>
    <x v="75"/>
    <x v="97"/>
    <x v="748"/>
    <x v="132"/>
    <x v="26"/>
    <x v="26"/>
    <x v="1"/>
    <x v="1"/>
    <x v="1"/>
    <x v="11"/>
    <x v="11"/>
  </r>
  <r>
    <x v="756"/>
    <x v="0"/>
    <x v="1"/>
    <x v="110"/>
    <x v="122"/>
    <x v="1366"/>
    <x v="749"/>
    <x v="133"/>
    <x v="26"/>
    <x v="26"/>
    <x v="1"/>
    <x v="1"/>
    <x v="1"/>
    <x v="1"/>
    <x v="1"/>
  </r>
  <r>
    <x v="756"/>
    <x v="0"/>
    <x v="3"/>
    <x v="68"/>
    <x v="29"/>
    <x v="683"/>
    <x v="749"/>
    <x v="133"/>
    <x v="26"/>
    <x v="26"/>
    <x v="1"/>
    <x v="1"/>
    <x v="1"/>
    <x v="3"/>
    <x v="3"/>
  </r>
  <r>
    <x v="751"/>
    <x v="1"/>
    <x v="2"/>
    <x v="104"/>
    <x v="72"/>
    <x v="1367"/>
    <x v="744"/>
    <x v="130"/>
    <x v="26"/>
    <x v="26"/>
    <x v="1"/>
    <x v="1"/>
    <x v="1"/>
    <x v="2"/>
    <x v="2"/>
  </r>
  <r>
    <x v="757"/>
    <x v="0"/>
    <x v="8"/>
    <x v="151"/>
    <x v="172"/>
    <x v="980"/>
    <x v="750"/>
    <x v="132"/>
    <x v="26"/>
    <x v="26"/>
    <x v="1"/>
    <x v="1"/>
    <x v="1"/>
    <x v="8"/>
    <x v="8"/>
  </r>
  <r>
    <x v="757"/>
    <x v="1"/>
    <x v="2"/>
    <x v="114"/>
    <x v="122"/>
    <x v="862"/>
    <x v="750"/>
    <x v="132"/>
    <x v="26"/>
    <x v="26"/>
    <x v="1"/>
    <x v="1"/>
    <x v="1"/>
    <x v="2"/>
    <x v="2"/>
  </r>
  <r>
    <x v="758"/>
    <x v="0"/>
    <x v="6"/>
    <x v="21"/>
    <x v="13"/>
    <x v="22"/>
    <x v="751"/>
    <x v="130"/>
    <x v="26"/>
    <x v="26"/>
    <x v="1"/>
    <x v="1"/>
    <x v="1"/>
    <x v="6"/>
    <x v="6"/>
  </r>
  <r>
    <x v="759"/>
    <x v="0"/>
    <x v="9"/>
    <x v="2"/>
    <x v="2"/>
    <x v="2"/>
    <x v="752"/>
    <x v="134"/>
    <x v="26"/>
    <x v="26"/>
    <x v="1"/>
    <x v="1"/>
    <x v="1"/>
    <x v="9"/>
    <x v="9"/>
  </r>
  <r>
    <x v="760"/>
    <x v="0"/>
    <x v="6"/>
    <x v="60"/>
    <x v="97"/>
    <x v="600"/>
    <x v="753"/>
    <x v="134"/>
    <x v="26"/>
    <x v="26"/>
    <x v="1"/>
    <x v="1"/>
    <x v="1"/>
    <x v="6"/>
    <x v="6"/>
  </r>
  <r>
    <x v="759"/>
    <x v="0"/>
    <x v="3"/>
    <x v="65"/>
    <x v="34"/>
    <x v="366"/>
    <x v="752"/>
    <x v="134"/>
    <x v="26"/>
    <x v="26"/>
    <x v="1"/>
    <x v="1"/>
    <x v="1"/>
    <x v="3"/>
    <x v="3"/>
  </r>
  <r>
    <x v="759"/>
    <x v="0"/>
    <x v="4"/>
    <x v="24"/>
    <x v="76"/>
    <x v="57"/>
    <x v="752"/>
    <x v="134"/>
    <x v="26"/>
    <x v="26"/>
    <x v="1"/>
    <x v="1"/>
    <x v="1"/>
    <x v="4"/>
    <x v="4"/>
  </r>
  <r>
    <x v="759"/>
    <x v="1"/>
    <x v="2"/>
    <x v="68"/>
    <x v="93"/>
    <x v="1103"/>
    <x v="752"/>
    <x v="134"/>
    <x v="26"/>
    <x v="26"/>
    <x v="1"/>
    <x v="1"/>
    <x v="1"/>
    <x v="2"/>
    <x v="2"/>
  </r>
  <r>
    <x v="761"/>
    <x v="0"/>
    <x v="9"/>
    <x v="134"/>
    <x v="125"/>
    <x v="932"/>
    <x v="754"/>
    <x v="132"/>
    <x v="26"/>
    <x v="26"/>
    <x v="1"/>
    <x v="1"/>
    <x v="1"/>
    <x v="9"/>
    <x v="9"/>
  </r>
  <r>
    <x v="752"/>
    <x v="0"/>
    <x v="8"/>
    <x v="140"/>
    <x v="95"/>
    <x v="1368"/>
    <x v="745"/>
    <x v="131"/>
    <x v="26"/>
    <x v="26"/>
    <x v="1"/>
    <x v="1"/>
    <x v="1"/>
    <x v="8"/>
    <x v="8"/>
  </r>
  <r>
    <x v="762"/>
    <x v="1"/>
    <x v="2"/>
    <x v="131"/>
    <x v="252"/>
    <x v="1369"/>
    <x v="755"/>
    <x v="131"/>
    <x v="26"/>
    <x v="26"/>
    <x v="1"/>
    <x v="1"/>
    <x v="1"/>
    <x v="2"/>
    <x v="2"/>
  </r>
  <r>
    <x v="763"/>
    <x v="0"/>
    <x v="6"/>
    <x v="37"/>
    <x v="54"/>
    <x v="214"/>
    <x v="756"/>
    <x v="131"/>
    <x v="26"/>
    <x v="26"/>
    <x v="1"/>
    <x v="1"/>
    <x v="1"/>
    <x v="6"/>
    <x v="6"/>
  </r>
  <r>
    <x v="762"/>
    <x v="0"/>
    <x v="2"/>
    <x v="187"/>
    <x v="193"/>
    <x v="894"/>
    <x v="755"/>
    <x v="131"/>
    <x v="26"/>
    <x v="26"/>
    <x v="1"/>
    <x v="1"/>
    <x v="1"/>
    <x v="2"/>
    <x v="2"/>
  </r>
  <r>
    <x v="764"/>
    <x v="0"/>
    <x v="3"/>
    <x v="38"/>
    <x v="32"/>
    <x v="144"/>
    <x v="757"/>
    <x v="133"/>
    <x v="26"/>
    <x v="26"/>
    <x v="1"/>
    <x v="1"/>
    <x v="1"/>
    <x v="3"/>
    <x v="3"/>
  </r>
  <r>
    <x v="763"/>
    <x v="0"/>
    <x v="11"/>
    <x v="31"/>
    <x v="87"/>
    <x v="587"/>
    <x v="756"/>
    <x v="131"/>
    <x v="26"/>
    <x v="26"/>
    <x v="1"/>
    <x v="1"/>
    <x v="1"/>
    <x v="11"/>
    <x v="11"/>
  </r>
  <r>
    <x v="765"/>
    <x v="0"/>
    <x v="6"/>
    <x v="125"/>
    <x v="72"/>
    <x v="1054"/>
    <x v="758"/>
    <x v="131"/>
    <x v="26"/>
    <x v="26"/>
    <x v="1"/>
    <x v="1"/>
    <x v="1"/>
    <x v="6"/>
    <x v="6"/>
  </r>
  <r>
    <x v="766"/>
    <x v="0"/>
    <x v="9"/>
    <x v="136"/>
    <x v="194"/>
    <x v="1186"/>
    <x v="759"/>
    <x v="24"/>
    <x v="26"/>
    <x v="26"/>
    <x v="1"/>
    <x v="1"/>
    <x v="1"/>
    <x v="9"/>
    <x v="9"/>
  </r>
  <r>
    <x v="766"/>
    <x v="1"/>
    <x v="2"/>
    <x v="28"/>
    <x v="234"/>
    <x v="1367"/>
    <x v="759"/>
    <x v="24"/>
    <x v="26"/>
    <x v="26"/>
    <x v="1"/>
    <x v="1"/>
    <x v="1"/>
    <x v="2"/>
    <x v="2"/>
  </r>
  <r>
    <x v="767"/>
    <x v="0"/>
    <x v="9"/>
    <x v="231"/>
    <x v="220"/>
    <x v="1370"/>
    <x v="760"/>
    <x v="135"/>
    <x v="26"/>
    <x v="26"/>
    <x v="1"/>
    <x v="1"/>
    <x v="1"/>
    <x v="9"/>
    <x v="9"/>
  </r>
  <r>
    <x v="762"/>
    <x v="0"/>
    <x v="4"/>
    <x v="89"/>
    <x v="64"/>
    <x v="19"/>
    <x v="755"/>
    <x v="131"/>
    <x v="26"/>
    <x v="26"/>
    <x v="1"/>
    <x v="1"/>
    <x v="1"/>
    <x v="4"/>
    <x v="4"/>
  </r>
  <r>
    <x v="766"/>
    <x v="0"/>
    <x v="4"/>
    <x v="151"/>
    <x v="95"/>
    <x v="1370"/>
    <x v="759"/>
    <x v="24"/>
    <x v="26"/>
    <x v="26"/>
    <x v="1"/>
    <x v="1"/>
    <x v="1"/>
    <x v="4"/>
    <x v="4"/>
  </r>
  <r>
    <x v="767"/>
    <x v="0"/>
    <x v="4"/>
    <x v="64"/>
    <x v="162"/>
    <x v="782"/>
    <x v="760"/>
    <x v="135"/>
    <x v="26"/>
    <x v="26"/>
    <x v="1"/>
    <x v="1"/>
    <x v="1"/>
    <x v="4"/>
    <x v="4"/>
  </r>
  <r>
    <x v="764"/>
    <x v="0"/>
    <x v="4"/>
    <x v="84"/>
    <x v="102"/>
    <x v="19"/>
    <x v="757"/>
    <x v="133"/>
    <x v="26"/>
    <x v="26"/>
    <x v="1"/>
    <x v="1"/>
    <x v="1"/>
    <x v="4"/>
    <x v="4"/>
  </r>
  <r>
    <x v="764"/>
    <x v="0"/>
    <x v="9"/>
    <x v="88"/>
    <x v="125"/>
    <x v="1371"/>
    <x v="757"/>
    <x v="133"/>
    <x v="26"/>
    <x v="26"/>
    <x v="1"/>
    <x v="1"/>
    <x v="1"/>
    <x v="9"/>
    <x v="9"/>
  </r>
  <r>
    <x v="762"/>
    <x v="0"/>
    <x v="8"/>
    <x v="182"/>
    <x v="147"/>
    <x v="235"/>
    <x v="755"/>
    <x v="131"/>
    <x v="26"/>
    <x v="26"/>
    <x v="1"/>
    <x v="1"/>
    <x v="1"/>
    <x v="8"/>
    <x v="8"/>
  </r>
  <r>
    <x v="767"/>
    <x v="0"/>
    <x v="3"/>
    <x v="214"/>
    <x v="77"/>
    <x v="1372"/>
    <x v="760"/>
    <x v="135"/>
    <x v="26"/>
    <x v="26"/>
    <x v="1"/>
    <x v="1"/>
    <x v="1"/>
    <x v="3"/>
    <x v="3"/>
  </r>
  <r>
    <x v="768"/>
    <x v="0"/>
    <x v="6"/>
    <x v="54"/>
    <x v="26"/>
    <x v="437"/>
    <x v="761"/>
    <x v="130"/>
    <x v="26"/>
    <x v="26"/>
    <x v="1"/>
    <x v="1"/>
    <x v="1"/>
    <x v="6"/>
    <x v="6"/>
  </r>
  <r>
    <x v="766"/>
    <x v="0"/>
    <x v="2"/>
    <x v="164"/>
    <x v="168"/>
    <x v="1373"/>
    <x v="759"/>
    <x v="24"/>
    <x v="26"/>
    <x v="26"/>
    <x v="1"/>
    <x v="1"/>
    <x v="1"/>
    <x v="2"/>
    <x v="2"/>
  </r>
  <r>
    <x v="764"/>
    <x v="1"/>
    <x v="2"/>
    <x v="58"/>
    <x v="29"/>
    <x v="1374"/>
    <x v="757"/>
    <x v="133"/>
    <x v="26"/>
    <x v="26"/>
    <x v="1"/>
    <x v="1"/>
    <x v="1"/>
    <x v="2"/>
    <x v="2"/>
  </r>
  <r>
    <x v="762"/>
    <x v="0"/>
    <x v="3"/>
    <x v="99"/>
    <x v="108"/>
    <x v="14"/>
    <x v="755"/>
    <x v="131"/>
    <x v="26"/>
    <x v="26"/>
    <x v="1"/>
    <x v="1"/>
    <x v="1"/>
    <x v="3"/>
    <x v="3"/>
  </r>
  <r>
    <x v="763"/>
    <x v="0"/>
    <x v="2"/>
    <x v="91"/>
    <x v="120"/>
    <x v="867"/>
    <x v="756"/>
    <x v="131"/>
    <x v="26"/>
    <x v="26"/>
    <x v="1"/>
    <x v="1"/>
    <x v="1"/>
    <x v="2"/>
    <x v="2"/>
  </r>
  <r>
    <x v="762"/>
    <x v="0"/>
    <x v="1"/>
    <x v="137"/>
    <x v="79"/>
    <x v="409"/>
    <x v="755"/>
    <x v="131"/>
    <x v="26"/>
    <x v="26"/>
    <x v="1"/>
    <x v="1"/>
    <x v="1"/>
    <x v="1"/>
    <x v="1"/>
  </r>
  <r>
    <x v="767"/>
    <x v="0"/>
    <x v="8"/>
    <x v="77"/>
    <x v="156"/>
    <x v="477"/>
    <x v="760"/>
    <x v="135"/>
    <x v="26"/>
    <x v="26"/>
    <x v="1"/>
    <x v="1"/>
    <x v="1"/>
    <x v="8"/>
    <x v="8"/>
  </r>
  <r>
    <x v="766"/>
    <x v="0"/>
    <x v="11"/>
    <x v="137"/>
    <x v="162"/>
    <x v="22"/>
    <x v="759"/>
    <x v="24"/>
    <x v="26"/>
    <x v="26"/>
    <x v="1"/>
    <x v="1"/>
    <x v="1"/>
    <x v="11"/>
    <x v="11"/>
  </r>
  <r>
    <x v="763"/>
    <x v="0"/>
    <x v="8"/>
    <x v="2"/>
    <x v="32"/>
    <x v="407"/>
    <x v="756"/>
    <x v="131"/>
    <x v="26"/>
    <x v="26"/>
    <x v="1"/>
    <x v="1"/>
    <x v="1"/>
    <x v="8"/>
    <x v="8"/>
  </r>
  <r>
    <x v="757"/>
    <x v="0"/>
    <x v="2"/>
    <x v="139"/>
    <x v="122"/>
    <x v="253"/>
    <x v="750"/>
    <x v="132"/>
    <x v="26"/>
    <x v="26"/>
    <x v="1"/>
    <x v="1"/>
    <x v="1"/>
    <x v="2"/>
    <x v="2"/>
  </r>
  <r>
    <x v="751"/>
    <x v="0"/>
    <x v="2"/>
    <x v="101"/>
    <x v="72"/>
    <x v="566"/>
    <x v="744"/>
    <x v="130"/>
    <x v="26"/>
    <x v="26"/>
    <x v="1"/>
    <x v="1"/>
    <x v="1"/>
    <x v="2"/>
    <x v="2"/>
  </r>
  <r>
    <x v="753"/>
    <x v="0"/>
    <x v="4"/>
    <x v="88"/>
    <x v="72"/>
    <x v="51"/>
    <x v="746"/>
    <x v="131"/>
    <x v="26"/>
    <x v="26"/>
    <x v="1"/>
    <x v="1"/>
    <x v="1"/>
    <x v="4"/>
    <x v="4"/>
  </r>
  <r>
    <x v="765"/>
    <x v="0"/>
    <x v="1"/>
    <x v="242"/>
    <x v="236"/>
    <x v="1375"/>
    <x v="758"/>
    <x v="131"/>
    <x v="26"/>
    <x v="26"/>
    <x v="1"/>
    <x v="1"/>
    <x v="1"/>
    <x v="1"/>
    <x v="1"/>
  </r>
  <r>
    <x v="758"/>
    <x v="0"/>
    <x v="3"/>
    <x v="17"/>
    <x v="11"/>
    <x v="18"/>
    <x v="751"/>
    <x v="130"/>
    <x v="26"/>
    <x v="26"/>
    <x v="1"/>
    <x v="1"/>
    <x v="1"/>
    <x v="3"/>
    <x v="3"/>
  </r>
  <r>
    <x v="761"/>
    <x v="0"/>
    <x v="1"/>
    <x v="111"/>
    <x v="138"/>
    <x v="484"/>
    <x v="754"/>
    <x v="132"/>
    <x v="26"/>
    <x v="26"/>
    <x v="1"/>
    <x v="1"/>
    <x v="1"/>
    <x v="1"/>
    <x v="1"/>
  </r>
  <r>
    <x v="761"/>
    <x v="0"/>
    <x v="3"/>
    <x v="98"/>
    <x v="114"/>
    <x v="1001"/>
    <x v="754"/>
    <x v="132"/>
    <x v="26"/>
    <x v="26"/>
    <x v="1"/>
    <x v="1"/>
    <x v="1"/>
    <x v="3"/>
    <x v="3"/>
  </r>
  <r>
    <x v="757"/>
    <x v="0"/>
    <x v="4"/>
    <x v="52"/>
    <x v="20"/>
    <x v="301"/>
    <x v="750"/>
    <x v="132"/>
    <x v="26"/>
    <x v="26"/>
    <x v="1"/>
    <x v="1"/>
    <x v="1"/>
    <x v="4"/>
    <x v="4"/>
  </r>
  <r>
    <x v="761"/>
    <x v="0"/>
    <x v="8"/>
    <x v="29"/>
    <x v="105"/>
    <x v="1376"/>
    <x v="754"/>
    <x v="132"/>
    <x v="26"/>
    <x v="26"/>
    <x v="1"/>
    <x v="1"/>
    <x v="1"/>
    <x v="8"/>
    <x v="8"/>
  </r>
  <r>
    <x v="759"/>
    <x v="0"/>
    <x v="2"/>
    <x v="125"/>
    <x v="71"/>
    <x v="1138"/>
    <x v="752"/>
    <x v="134"/>
    <x v="26"/>
    <x v="26"/>
    <x v="1"/>
    <x v="1"/>
    <x v="1"/>
    <x v="2"/>
    <x v="2"/>
  </r>
  <r>
    <x v="760"/>
    <x v="0"/>
    <x v="9"/>
    <x v="164"/>
    <x v="168"/>
    <x v="1373"/>
    <x v="753"/>
    <x v="134"/>
    <x v="26"/>
    <x v="26"/>
    <x v="1"/>
    <x v="1"/>
    <x v="1"/>
    <x v="9"/>
    <x v="9"/>
  </r>
  <r>
    <x v="754"/>
    <x v="0"/>
    <x v="1"/>
    <x v="81"/>
    <x v="121"/>
    <x v="142"/>
    <x v="747"/>
    <x v="130"/>
    <x v="26"/>
    <x v="26"/>
    <x v="1"/>
    <x v="1"/>
    <x v="1"/>
    <x v="1"/>
    <x v="1"/>
  </r>
  <r>
    <x v="756"/>
    <x v="0"/>
    <x v="4"/>
    <x v="52"/>
    <x v="64"/>
    <x v="74"/>
    <x v="749"/>
    <x v="133"/>
    <x v="26"/>
    <x v="26"/>
    <x v="1"/>
    <x v="1"/>
    <x v="1"/>
    <x v="4"/>
    <x v="4"/>
  </r>
  <r>
    <x v="755"/>
    <x v="0"/>
    <x v="4"/>
    <x v="65"/>
    <x v="24"/>
    <x v="99"/>
    <x v="748"/>
    <x v="132"/>
    <x v="26"/>
    <x v="26"/>
    <x v="1"/>
    <x v="1"/>
    <x v="1"/>
    <x v="4"/>
    <x v="4"/>
  </r>
  <r>
    <x v="753"/>
    <x v="1"/>
    <x v="2"/>
    <x v="243"/>
    <x v="223"/>
    <x v="140"/>
    <x v="746"/>
    <x v="131"/>
    <x v="26"/>
    <x v="26"/>
    <x v="1"/>
    <x v="1"/>
    <x v="1"/>
    <x v="2"/>
    <x v="2"/>
  </r>
  <r>
    <x v="756"/>
    <x v="0"/>
    <x v="2"/>
    <x v="144"/>
    <x v="86"/>
    <x v="1377"/>
    <x v="749"/>
    <x v="133"/>
    <x v="26"/>
    <x v="26"/>
    <x v="1"/>
    <x v="1"/>
    <x v="1"/>
    <x v="2"/>
    <x v="2"/>
  </r>
  <r>
    <x v="756"/>
    <x v="1"/>
    <x v="2"/>
    <x v="121"/>
    <x v="86"/>
    <x v="1378"/>
    <x v="749"/>
    <x v="133"/>
    <x v="26"/>
    <x v="26"/>
    <x v="1"/>
    <x v="1"/>
    <x v="1"/>
    <x v="2"/>
    <x v="2"/>
  </r>
  <r>
    <x v="753"/>
    <x v="0"/>
    <x v="8"/>
    <x v="127"/>
    <x v="136"/>
    <x v="533"/>
    <x v="746"/>
    <x v="131"/>
    <x v="26"/>
    <x v="26"/>
    <x v="1"/>
    <x v="1"/>
    <x v="1"/>
    <x v="8"/>
    <x v="8"/>
  </r>
  <r>
    <x v="755"/>
    <x v="0"/>
    <x v="2"/>
    <x v="38"/>
    <x v="57"/>
    <x v="76"/>
    <x v="748"/>
    <x v="132"/>
    <x v="26"/>
    <x v="26"/>
    <x v="1"/>
    <x v="1"/>
    <x v="1"/>
    <x v="2"/>
    <x v="2"/>
  </r>
  <r>
    <x v="753"/>
    <x v="0"/>
    <x v="2"/>
    <x v="227"/>
    <x v="223"/>
    <x v="1379"/>
    <x v="746"/>
    <x v="131"/>
    <x v="26"/>
    <x v="26"/>
    <x v="1"/>
    <x v="1"/>
    <x v="1"/>
    <x v="2"/>
    <x v="2"/>
  </r>
  <r>
    <x v="753"/>
    <x v="0"/>
    <x v="9"/>
    <x v="64"/>
    <x v="141"/>
    <x v="1380"/>
    <x v="746"/>
    <x v="131"/>
    <x v="26"/>
    <x v="26"/>
    <x v="1"/>
    <x v="1"/>
    <x v="1"/>
    <x v="9"/>
    <x v="9"/>
  </r>
  <r>
    <x v="768"/>
    <x v="0"/>
    <x v="8"/>
    <x v="91"/>
    <x v="99"/>
    <x v="14"/>
    <x v="761"/>
    <x v="130"/>
    <x v="26"/>
    <x v="26"/>
    <x v="1"/>
    <x v="1"/>
    <x v="1"/>
    <x v="8"/>
    <x v="8"/>
  </r>
  <r>
    <x v="762"/>
    <x v="0"/>
    <x v="9"/>
    <x v="110"/>
    <x v="89"/>
    <x v="1381"/>
    <x v="755"/>
    <x v="131"/>
    <x v="26"/>
    <x v="26"/>
    <x v="1"/>
    <x v="1"/>
    <x v="1"/>
    <x v="9"/>
    <x v="9"/>
  </r>
  <r>
    <x v="764"/>
    <x v="0"/>
    <x v="6"/>
    <x v="49"/>
    <x v="44"/>
    <x v="558"/>
    <x v="757"/>
    <x v="133"/>
    <x v="26"/>
    <x v="26"/>
    <x v="1"/>
    <x v="1"/>
    <x v="1"/>
    <x v="6"/>
    <x v="6"/>
  </r>
  <r>
    <x v="752"/>
    <x v="0"/>
    <x v="9"/>
    <x v="182"/>
    <x v="73"/>
    <x v="2"/>
    <x v="745"/>
    <x v="131"/>
    <x v="26"/>
    <x v="26"/>
    <x v="1"/>
    <x v="1"/>
    <x v="1"/>
    <x v="9"/>
    <x v="9"/>
  </r>
  <r>
    <x v="767"/>
    <x v="0"/>
    <x v="2"/>
    <x v="203"/>
    <x v="265"/>
    <x v="1382"/>
    <x v="760"/>
    <x v="135"/>
    <x v="26"/>
    <x v="26"/>
    <x v="1"/>
    <x v="1"/>
    <x v="1"/>
    <x v="2"/>
    <x v="2"/>
  </r>
  <r>
    <x v="768"/>
    <x v="1"/>
    <x v="2"/>
    <x v="111"/>
    <x v="109"/>
    <x v="1383"/>
    <x v="761"/>
    <x v="130"/>
    <x v="26"/>
    <x v="26"/>
    <x v="1"/>
    <x v="1"/>
    <x v="1"/>
    <x v="2"/>
    <x v="2"/>
  </r>
  <r>
    <x v="767"/>
    <x v="0"/>
    <x v="11"/>
    <x v="176"/>
    <x v="149"/>
    <x v="731"/>
    <x v="760"/>
    <x v="135"/>
    <x v="26"/>
    <x v="26"/>
    <x v="1"/>
    <x v="1"/>
    <x v="1"/>
    <x v="11"/>
    <x v="11"/>
  </r>
  <r>
    <x v="755"/>
    <x v="0"/>
    <x v="1"/>
    <x v="33"/>
    <x v="40"/>
    <x v="523"/>
    <x v="748"/>
    <x v="132"/>
    <x v="26"/>
    <x v="26"/>
    <x v="1"/>
    <x v="1"/>
    <x v="1"/>
    <x v="1"/>
    <x v="1"/>
  </r>
  <r>
    <x v="752"/>
    <x v="0"/>
    <x v="4"/>
    <x v="98"/>
    <x v="99"/>
    <x v="318"/>
    <x v="745"/>
    <x v="131"/>
    <x v="26"/>
    <x v="26"/>
    <x v="1"/>
    <x v="1"/>
    <x v="1"/>
    <x v="4"/>
    <x v="4"/>
  </r>
  <r>
    <x v="755"/>
    <x v="0"/>
    <x v="9"/>
    <x v="31"/>
    <x v="27"/>
    <x v="184"/>
    <x v="748"/>
    <x v="132"/>
    <x v="26"/>
    <x v="26"/>
    <x v="1"/>
    <x v="1"/>
    <x v="1"/>
    <x v="9"/>
    <x v="9"/>
  </r>
  <r>
    <x v="754"/>
    <x v="0"/>
    <x v="6"/>
    <x v="46"/>
    <x v="102"/>
    <x v="302"/>
    <x v="747"/>
    <x v="130"/>
    <x v="26"/>
    <x v="26"/>
    <x v="1"/>
    <x v="1"/>
    <x v="1"/>
    <x v="6"/>
    <x v="6"/>
  </r>
  <r>
    <x v="754"/>
    <x v="0"/>
    <x v="9"/>
    <x v="104"/>
    <x v="103"/>
    <x v="1384"/>
    <x v="747"/>
    <x v="130"/>
    <x v="26"/>
    <x v="26"/>
    <x v="1"/>
    <x v="1"/>
    <x v="1"/>
    <x v="9"/>
    <x v="9"/>
  </r>
  <r>
    <x v="755"/>
    <x v="0"/>
    <x v="8"/>
    <x v="82"/>
    <x v="102"/>
    <x v="185"/>
    <x v="748"/>
    <x v="132"/>
    <x v="26"/>
    <x v="26"/>
    <x v="1"/>
    <x v="1"/>
    <x v="1"/>
    <x v="8"/>
    <x v="8"/>
  </r>
  <r>
    <x v="751"/>
    <x v="0"/>
    <x v="6"/>
    <x v="35"/>
    <x v="24"/>
    <x v="338"/>
    <x v="744"/>
    <x v="130"/>
    <x v="26"/>
    <x v="26"/>
    <x v="1"/>
    <x v="1"/>
    <x v="1"/>
    <x v="6"/>
    <x v="6"/>
  </r>
  <r>
    <x v="759"/>
    <x v="0"/>
    <x v="11"/>
    <x v="27"/>
    <x v="81"/>
    <x v="14"/>
    <x v="752"/>
    <x v="134"/>
    <x v="26"/>
    <x v="26"/>
    <x v="1"/>
    <x v="1"/>
    <x v="1"/>
    <x v="11"/>
    <x v="11"/>
  </r>
  <r>
    <x v="760"/>
    <x v="0"/>
    <x v="1"/>
    <x v="177"/>
    <x v="204"/>
    <x v="1385"/>
    <x v="753"/>
    <x v="134"/>
    <x v="26"/>
    <x v="26"/>
    <x v="1"/>
    <x v="1"/>
    <x v="1"/>
    <x v="1"/>
    <x v="1"/>
  </r>
  <r>
    <x v="759"/>
    <x v="0"/>
    <x v="8"/>
    <x v="84"/>
    <x v="102"/>
    <x v="19"/>
    <x v="752"/>
    <x v="134"/>
    <x v="26"/>
    <x v="26"/>
    <x v="1"/>
    <x v="1"/>
    <x v="1"/>
    <x v="8"/>
    <x v="8"/>
  </r>
  <r>
    <x v="763"/>
    <x v="0"/>
    <x v="4"/>
    <x v="50"/>
    <x v="38"/>
    <x v="11"/>
    <x v="756"/>
    <x v="131"/>
    <x v="26"/>
    <x v="26"/>
    <x v="1"/>
    <x v="1"/>
    <x v="1"/>
    <x v="4"/>
    <x v="4"/>
  </r>
  <r>
    <x v="766"/>
    <x v="0"/>
    <x v="8"/>
    <x v="22"/>
    <x v="126"/>
    <x v="551"/>
    <x v="759"/>
    <x v="24"/>
    <x v="26"/>
    <x v="26"/>
    <x v="1"/>
    <x v="1"/>
    <x v="1"/>
    <x v="8"/>
    <x v="8"/>
  </r>
  <r>
    <x v="768"/>
    <x v="0"/>
    <x v="9"/>
    <x v="68"/>
    <x v="71"/>
    <x v="1386"/>
    <x v="761"/>
    <x v="130"/>
    <x v="26"/>
    <x v="26"/>
    <x v="1"/>
    <x v="1"/>
    <x v="1"/>
    <x v="9"/>
    <x v="9"/>
  </r>
  <r>
    <x v="768"/>
    <x v="0"/>
    <x v="4"/>
    <x v="36"/>
    <x v="27"/>
    <x v="70"/>
    <x v="761"/>
    <x v="130"/>
    <x v="26"/>
    <x v="26"/>
    <x v="1"/>
    <x v="1"/>
    <x v="1"/>
    <x v="4"/>
    <x v="4"/>
  </r>
  <r>
    <x v="768"/>
    <x v="0"/>
    <x v="11"/>
    <x v="90"/>
    <x v="19"/>
    <x v="891"/>
    <x v="761"/>
    <x v="130"/>
    <x v="26"/>
    <x v="26"/>
    <x v="1"/>
    <x v="1"/>
    <x v="1"/>
    <x v="11"/>
    <x v="11"/>
  </r>
  <r>
    <x v="762"/>
    <x v="0"/>
    <x v="6"/>
    <x v="60"/>
    <x v="39"/>
    <x v="581"/>
    <x v="755"/>
    <x v="131"/>
    <x v="26"/>
    <x v="26"/>
    <x v="1"/>
    <x v="1"/>
    <x v="1"/>
    <x v="6"/>
    <x v="6"/>
  </r>
  <r>
    <x v="766"/>
    <x v="0"/>
    <x v="6"/>
    <x v="99"/>
    <x v="103"/>
    <x v="48"/>
    <x v="759"/>
    <x v="24"/>
    <x v="26"/>
    <x v="26"/>
    <x v="1"/>
    <x v="1"/>
    <x v="1"/>
    <x v="6"/>
    <x v="6"/>
  </r>
  <r>
    <x v="765"/>
    <x v="0"/>
    <x v="2"/>
    <x v="132"/>
    <x v="266"/>
    <x v="1387"/>
    <x v="758"/>
    <x v="131"/>
    <x v="26"/>
    <x v="26"/>
    <x v="1"/>
    <x v="1"/>
    <x v="1"/>
    <x v="2"/>
    <x v="2"/>
  </r>
  <r>
    <x v="758"/>
    <x v="0"/>
    <x v="8"/>
    <x v="3"/>
    <x v="23"/>
    <x v="31"/>
    <x v="751"/>
    <x v="130"/>
    <x v="26"/>
    <x v="26"/>
    <x v="1"/>
    <x v="1"/>
    <x v="1"/>
    <x v="8"/>
    <x v="8"/>
  </r>
  <r>
    <x v="761"/>
    <x v="0"/>
    <x v="2"/>
    <x v="81"/>
    <x v="128"/>
    <x v="1388"/>
    <x v="754"/>
    <x v="132"/>
    <x v="26"/>
    <x v="26"/>
    <x v="1"/>
    <x v="1"/>
    <x v="1"/>
    <x v="2"/>
    <x v="2"/>
  </r>
  <r>
    <x v="765"/>
    <x v="0"/>
    <x v="9"/>
    <x v="170"/>
    <x v="156"/>
    <x v="1389"/>
    <x v="758"/>
    <x v="131"/>
    <x v="26"/>
    <x v="26"/>
    <x v="1"/>
    <x v="1"/>
    <x v="1"/>
    <x v="9"/>
    <x v="9"/>
  </r>
  <r>
    <x v="758"/>
    <x v="0"/>
    <x v="1"/>
    <x v="11"/>
    <x v="10"/>
    <x v="11"/>
    <x v="751"/>
    <x v="130"/>
    <x v="26"/>
    <x v="26"/>
    <x v="1"/>
    <x v="1"/>
    <x v="1"/>
    <x v="1"/>
    <x v="1"/>
  </r>
  <r>
    <x v="758"/>
    <x v="0"/>
    <x v="2"/>
    <x v="65"/>
    <x v="26"/>
    <x v="323"/>
    <x v="751"/>
    <x v="130"/>
    <x v="26"/>
    <x v="26"/>
    <x v="1"/>
    <x v="1"/>
    <x v="1"/>
    <x v="2"/>
    <x v="2"/>
  </r>
  <r>
    <x v="760"/>
    <x v="0"/>
    <x v="8"/>
    <x v="121"/>
    <x v="115"/>
    <x v="1390"/>
    <x v="753"/>
    <x v="134"/>
    <x v="26"/>
    <x v="26"/>
    <x v="1"/>
    <x v="1"/>
    <x v="1"/>
    <x v="8"/>
    <x v="8"/>
  </r>
  <r>
    <x v="761"/>
    <x v="0"/>
    <x v="11"/>
    <x v="78"/>
    <x v="97"/>
    <x v="1391"/>
    <x v="754"/>
    <x v="132"/>
    <x v="26"/>
    <x v="26"/>
    <x v="1"/>
    <x v="1"/>
    <x v="1"/>
    <x v="11"/>
    <x v="11"/>
  </r>
  <r>
    <x v="768"/>
    <x v="0"/>
    <x v="2"/>
    <x v="123"/>
    <x v="29"/>
    <x v="983"/>
    <x v="761"/>
    <x v="130"/>
    <x v="26"/>
    <x v="26"/>
    <x v="1"/>
    <x v="1"/>
    <x v="1"/>
    <x v="2"/>
    <x v="2"/>
  </r>
  <r>
    <x v="767"/>
    <x v="1"/>
    <x v="2"/>
    <x v="244"/>
    <x v="267"/>
    <x v="1392"/>
    <x v="760"/>
    <x v="135"/>
    <x v="26"/>
    <x v="26"/>
    <x v="1"/>
    <x v="1"/>
    <x v="1"/>
    <x v="2"/>
    <x v="2"/>
  </r>
  <r>
    <x v="756"/>
    <x v="0"/>
    <x v="9"/>
    <x v="76"/>
    <x v="136"/>
    <x v="1393"/>
    <x v="749"/>
    <x v="133"/>
    <x v="26"/>
    <x v="26"/>
    <x v="1"/>
    <x v="1"/>
    <x v="1"/>
    <x v="9"/>
    <x v="9"/>
  </r>
  <r>
    <x v="756"/>
    <x v="0"/>
    <x v="8"/>
    <x v="103"/>
    <x v="147"/>
    <x v="749"/>
    <x v="749"/>
    <x v="133"/>
    <x v="26"/>
    <x v="26"/>
    <x v="1"/>
    <x v="1"/>
    <x v="1"/>
    <x v="8"/>
    <x v="8"/>
  </r>
  <r>
    <x v="754"/>
    <x v="0"/>
    <x v="4"/>
    <x v="2"/>
    <x v="42"/>
    <x v="187"/>
    <x v="747"/>
    <x v="130"/>
    <x v="26"/>
    <x v="26"/>
    <x v="1"/>
    <x v="1"/>
    <x v="1"/>
    <x v="4"/>
    <x v="4"/>
  </r>
  <r>
    <x v="755"/>
    <x v="1"/>
    <x v="2"/>
    <x v="83"/>
    <x v="37"/>
    <x v="387"/>
    <x v="748"/>
    <x v="132"/>
    <x v="26"/>
    <x v="26"/>
    <x v="1"/>
    <x v="1"/>
    <x v="1"/>
    <x v="2"/>
    <x v="2"/>
  </r>
  <r>
    <x v="754"/>
    <x v="0"/>
    <x v="3"/>
    <x v="90"/>
    <x v="49"/>
    <x v="497"/>
    <x v="747"/>
    <x v="130"/>
    <x v="26"/>
    <x v="26"/>
    <x v="1"/>
    <x v="1"/>
    <x v="1"/>
    <x v="3"/>
    <x v="3"/>
  </r>
  <r>
    <x v="752"/>
    <x v="0"/>
    <x v="1"/>
    <x v="143"/>
    <x v="130"/>
    <x v="325"/>
    <x v="745"/>
    <x v="131"/>
    <x v="26"/>
    <x v="26"/>
    <x v="1"/>
    <x v="1"/>
    <x v="1"/>
    <x v="1"/>
    <x v="1"/>
  </r>
  <r>
    <x v="752"/>
    <x v="1"/>
    <x v="2"/>
    <x v="136"/>
    <x v="199"/>
    <x v="1394"/>
    <x v="745"/>
    <x v="131"/>
    <x v="26"/>
    <x v="26"/>
    <x v="1"/>
    <x v="1"/>
    <x v="1"/>
    <x v="2"/>
    <x v="2"/>
  </r>
  <r>
    <x v="752"/>
    <x v="0"/>
    <x v="2"/>
    <x v="245"/>
    <x v="22"/>
    <x v="1395"/>
    <x v="745"/>
    <x v="131"/>
    <x v="26"/>
    <x v="26"/>
    <x v="1"/>
    <x v="1"/>
    <x v="1"/>
    <x v="2"/>
    <x v="2"/>
  </r>
  <r>
    <x v="761"/>
    <x v="1"/>
    <x v="2"/>
    <x v="81"/>
    <x v="128"/>
    <x v="1388"/>
    <x v="754"/>
    <x v="132"/>
    <x v="26"/>
    <x v="26"/>
    <x v="1"/>
    <x v="1"/>
    <x v="1"/>
    <x v="2"/>
    <x v="2"/>
  </r>
  <r>
    <x v="758"/>
    <x v="0"/>
    <x v="11"/>
    <x v="5"/>
    <x v="7"/>
    <x v="152"/>
    <x v="751"/>
    <x v="130"/>
    <x v="26"/>
    <x v="26"/>
    <x v="1"/>
    <x v="1"/>
    <x v="1"/>
    <x v="11"/>
    <x v="11"/>
  </r>
  <r>
    <x v="751"/>
    <x v="0"/>
    <x v="11"/>
    <x v="42"/>
    <x v="42"/>
    <x v="385"/>
    <x v="744"/>
    <x v="130"/>
    <x v="26"/>
    <x v="26"/>
    <x v="1"/>
    <x v="1"/>
    <x v="1"/>
    <x v="11"/>
    <x v="11"/>
  </r>
  <r>
    <x v="758"/>
    <x v="1"/>
    <x v="2"/>
    <x v="65"/>
    <x v="26"/>
    <x v="323"/>
    <x v="751"/>
    <x v="130"/>
    <x v="26"/>
    <x v="26"/>
    <x v="1"/>
    <x v="1"/>
    <x v="1"/>
    <x v="2"/>
    <x v="2"/>
  </r>
  <r>
    <x v="757"/>
    <x v="0"/>
    <x v="11"/>
    <x v="25"/>
    <x v="103"/>
    <x v="289"/>
    <x v="750"/>
    <x v="132"/>
    <x v="26"/>
    <x v="26"/>
    <x v="1"/>
    <x v="1"/>
    <x v="1"/>
    <x v="11"/>
    <x v="11"/>
  </r>
  <r>
    <x v="758"/>
    <x v="0"/>
    <x v="4"/>
    <x v="30"/>
    <x v="65"/>
    <x v="244"/>
    <x v="751"/>
    <x v="130"/>
    <x v="26"/>
    <x v="26"/>
    <x v="1"/>
    <x v="1"/>
    <x v="1"/>
    <x v="4"/>
    <x v="4"/>
  </r>
  <r>
    <x v="765"/>
    <x v="0"/>
    <x v="3"/>
    <x v="139"/>
    <x v="111"/>
    <x v="408"/>
    <x v="758"/>
    <x v="131"/>
    <x v="26"/>
    <x v="26"/>
    <x v="1"/>
    <x v="1"/>
    <x v="1"/>
    <x v="3"/>
    <x v="3"/>
  </r>
  <r>
    <x v="760"/>
    <x v="1"/>
    <x v="2"/>
    <x v="117"/>
    <x v="222"/>
    <x v="969"/>
    <x v="753"/>
    <x v="134"/>
    <x v="26"/>
    <x v="26"/>
    <x v="1"/>
    <x v="1"/>
    <x v="1"/>
    <x v="2"/>
    <x v="2"/>
  </r>
  <r>
    <x v="760"/>
    <x v="0"/>
    <x v="2"/>
    <x v="145"/>
    <x v="222"/>
    <x v="1396"/>
    <x v="753"/>
    <x v="134"/>
    <x v="26"/>
    <x v="26"/>
    <x v="1"/>
    <x v="1"/>
    <x v="1"/>
    <x v="2"/>
    <x v="2"/>
  </r>
  <r>
    <x v="765"/>
    <x v="0"/>
    <x v="4"/>
    <x v="85"/>
    <x v="143"/>
    <x v="457"/>
    <x v="758"/>
    <x v="131"/>
    <x v="26"/>
    <x v="26"/>
    <x v="1"/>
    <x v="1"/>
    <x v="1"/>
    <x v="4"/>
    <x v="4"/>
  </r>
  <r>
    <x v="763"/>
    <x v="1"/>
    <x v="2"/>
    <x v="29"/>
    <x v="120"/>
    <x v="309"/>
    <x v="756"/>
    <x v="131"/>
    <x v="26"/>
    <x v="26"/>
    <x v="1"/>
    <x v="1"/>
    <x v="1"/>
    <x v="2"/>
    <x v="2"/>
  </r>
  <r>
    <x v="763"/>
    <x v="0"/>
    <x v="9"/>
    <x v="34"/>
    <x v="114"/>
    <x v="31"/>
    <x v="756"/>
    <x v="131"/>
    <x v="26"/>
    <x v="26"/>
    <x v="1"/>
    <x v="1"/>
    <x v="1"/>
    <x v="9"/>
    <x v="9"/>
  </r>
  <r>
    <x v="763"/>
    <x v="0"/>
    <x v="1"/>
    <x v="52"/>
    <x v="118"/>
    <x v="652"/>
    <x v="756"/>
    <x v="131"/>
    <x v="26"/>
    <x v="26"/>
    <x v="1"/>
    <x v="1"/>
    <x v="1"/>
    <x v="1"/>
    <x v="1"/>
  </r>
  <r>
    <x v="764"/>
    <x v="0"/>
    <x v="1"/>
    <x v="58"/>
    <x v="69"/>
    <x v="140"/>
    <x v="757"/>
    <x v="133"/>
    <x v="26"/>
    <x v="26"/>
    <x v="1"/>
    <x v="1"/>
    <x v="1"/>
    <x v="1"/>
    <x v="1"/>
  </r>
  <r>
    <x v="764"/>
    <x v="0"/>
    <x v="11"/>
    <x v="98"/>
    <x v="58"/>
    <x v="1397"/>
    <x v="757"/>
    <x v="133"/>
    <x v="26"/>
    <x v="26"/>
    <x v="1"/>
    <x v="1"/>
    <x v="1"/>
    <x v="11"/>
    <x v="11"/>
  </r>
  <r>
    <x v="760"/>
    <x v="0"/>
    <x v="3"/>
    <x v="151"/>
    <x v="164"/>
    <x v="496"/>
    <x v="753"/>
    <x v="134"/>
    <x v="26"/>
    <x v="26"/>
    <x v="1"/>
    <x v="1"/>
    <x v="1"/>
    <x v="3"/>
    <x v="3"/>
  </r>
  <r>
    <x v="763"/>
    <x v="0"/>
    <x v="3"/>
    <x v="49"/>
    <x v="60"/>
    <x v="135"/>
    <x v="756"/>
    <x v="131"/>
    <x v="26"/>
    <x v="26"/>
    <x v="1"/>
    <x v="1"/>
    <x v="1"/>
    <x v="3"/>
    <x v="3"/>
  </r>
  <r>
    <x v="753"/>
    <x v="0"/>
    <x v="6"/>
    <x v="89"/>
    <x v="118"/>
    <x v="513"/>
    <x v="746"/>
    <x v="131"/>
    <x v="26"/>
    <x v="26"/>
    <x v="1"/>
    <x v="1"/>
    <x v="1"/>
    <x v="6"/>
    <x v="6"/>
  </r>
  <r>
    <x v="755"/>
    <x v="0"/>
    <x v="3"/>
    <x v="53"/>
    <x v="44"/>
    <x v="95"/>
    <x v="748"/>
    <x v="132"/>
    <x v="26"/>
    <x v="26"/>
    <x v="1"/>
    <x v="1"/>
    <x v="1"/>
    <x v="3"/>
    <x v="3"/>
  </r>
  <r>
    <x v="767"/>
    <x v="0"/>
    <x v="6"/>
    <x v="142"/>
    <x v="111"/>
    <x v="558"/>
    <x v="760"/>
    <x v="135"/>
    <x v="26"/>
    <x v="26"/>
    <x v="1"/>
    <x v="1"/>
    <x v="1"/>
    <x v="6"/>
    <x v="6"/>
  </r>
  <r>
    <x v="752"/>
    <x v="0"/>
    <x v="3"/>
    <x v="32"/>
    <x v="93"/>
    <x v="1115"/>
    <x v="745"/>
    <x v="131"/>
    <x v="26"/>
    <x v="26"/>
    <x v="1"/>
    <x v="1"/>
    <x v="1"/>
    <x v="3"/>
    <x v="3"/>
  </r>
  <r>
    <x v="753"/>
    <x v="0"/>
    <x v="11"/>
    <x v="147"/>
    <x v="170"/>
    <x v="1398"/>
    <x v="746"/>
    <x v="131"/>
    <x v="26"/>
    <x v="26"/>
    <x v="1"/>
    <x v="1"/>
    <x v="1"/>
    <x v="11"/>
    <x v="11"/>
  </r>
  <r>
    <x v="754"/>
    <x v="0"/>
    <x v="8"/>
    <x v="112"/>
    <x v="72"/>
    <x v="408"/>
    <x v="747"/>
    <x v="130"/>
    <x v="26"/>
    <x v="26"/>
    <x v="1"/>
    <x v="1"/>
    <x v="1"/>
    <x v="8"/>
    <x v="8"/>
  </r>
  <r>
    <x v="756"/>
    <x v="0"/>
    <x v="11"/>
    <x v="25"/>
    <x v="33"/>
    <x v="284"/>
    <x v="749"/>
    <x v="133"/>
    <x v="26"/>
    <x v="26"/>
    <x v="1"/>
    <x v="1"/>
    <x v="1"/>
    <x v="11"/>
    <x v="11"/>
  </r>
  <r>
    <x v="752"/>
    <x v="0"/>
    <x v="6"/>
    <x v="38"/>
    <x v="57"/>
    <x v="76"/>
    <x v="745"/>
    <x v="131"/>
    <x v="26"/>
    <x v="26"/>
    <x v="1"/>
    <x v="1"/>
    <x v="1"/>
    <x v="6"/>
    <x v="6"/>
  </r>
  <r>
    <x v="754"/>
    <x v="0"/>
    <x v="2"/>
    <x v="81"/>
    <x v="80"/>
    <x v="597"/>
    <x v="747"/>
    <x v="130"/>
    <x v="26"/>
    <x v="26"/>
    <x v="1"/>
    <x v="1"/>
    <x v="1"/>
    <x v="2"/>
    <x v="2"/>
  </r>
  <r>
    <x v="759"/>
    <x v="0"/>
    <x v="1"/>
    <x v="94"/>
    <x v="19"/>
    <x v="182"/>
    <x v="752"/>
    <x v="134"/>
    <x v="26"/>
    <x v="26"/>
    <x v="1"/>
    <x v="1"/>
    <x v="1"/>
    <x v="1"/>
    <x v="1"/>
  </r>
  <r>
    <x v="759"/>
    <x v="0"/>
    <x v="6"/>
    <x v="1"/>
    <x v="3"/>
    <x v="244"/>
    <x v="752"/>
    <x v="134"/>
    <x v="26"/>
    <x v="26"/>
    <x v="1"/>
    <x v="1"/>
    <x v="1"/>
    <x v="6"/>
    <x v="6"/>
  </r>
  <r>
    <x v="757"/>
    <x v="0"/>
    <x v="9"/>
    <x v="129"/>
    <x v="188"/>
    <x v="1399"/>
    <x v="750"/>
    <x v="132"/>
    <x v="26"/>
    <x v="26"/>
    <x v="1"/>
    <x v="1"/>
    <x v="1"/>
    <x v="9"/>
    <x v="9"/>
  </r>
  <r>
    <x v="765"/>
    <x v="1"/>
    <x v="2"/>
    <x v="193"/>
    <x v="266"/>
    <x v="1400"/>
    <x v="758"/>
    <x v="131"/>
    <x v="26"/>
    <x v="26"/>
    <x v="1"/>
    <x v="1"/>
    <x v="1"/>
    <x v="2"/>
    <x v="2"/>
  </r>
  <r>
    <x v="760"/>
    <x v="0"/>
    <x v="4"/>
    <x v="101"/>
    <x v="103"/>
    <x v="419"/>
    <x v="753"/>
    <x v="134"/>
    <x v="26"/>
    <x v="26"/>
    <x v="1"/>
    <x v="1"/>
    <x v="1"/>
    <x v="4"/>
    <x v="4"/>
  </r>
  <r>
    <x v="765"/>
    <x v="0"/>
    <x v="11"/>
    <x v="102"/>
    <x v="126"/>
    <x v="1401"/>
    <x v="758"/>
    <x v="131"/>
    <x v="26"/>
    <x v="26"/>
    <x v="1"/>
    <x v="1"/>
    <x v="1"/>
    <x v="11"/>
    <x v="11"/>
  </r>
  <r>
    <x v="757"/>
    <x v="0"/>
    <x v="6"/>
    <x v="2"/>
    <x v="35"/>
    <x v="985"/>
    <x v="750"/>
    <x v="132"/>
    <x v="26"/>
    <x v="26"/>
    <x v="1"/>
    <x v="1"/>
    <x v="1"/>
    <x v="6"/>
    <x v="6"/>
  </r>
  <r>
    <x v="757"/>
    <x v="0"/>
    <x v="1"/>
    <x v="67"/>
    <x v="139"/>
    <x v="1402"/>
    <x v="750"/>
    <x v="132"/>
    <x v="26"/>
    <x v="26"/>
    <x v="1"/>
    <x v="1"/>
    <x v="1"/>
    <x v="1"/>
    <x v="1"/>
  </r>
  <r>
    <x v="766"/>
    <x v="0"/>
    <x v="1"/>
    <x v="183"/>
    <x v="163"/>
    <x v="1403"/>
    <x v="759"/>
    <x v="24"/>
    <x v="26"/>
    <x v="26"/>
    <x v="1"/>
    <x v="1"/>
    <x v="1"/>
    <x v="1"/>
    <x v="1"/>
  </r>
  <r>
    <x v="766"/>
    <x v="0"/>
    <x v="3"/>
    <x v="126"/>
    <x v="140"/>
    <x v="50"/>
    <x v="759"/>
    <x v="24"/>
    <x v="26"/>
    <x v="26"/>
    <x v="1"/>
    <x v="1"/>
    <x v="1"/>
    <x v="3"/>
    <x v="3"/>
  </r>
  <r>
    <x v="764"/>
    <x v="0"/>
    <x v="2"/>
    <x v="101"/>
    <x v="29"/>
    <x v="218"/>
    <x v="757"/>
    <x v="133"/>
    <x v="26"/>
    <x v="26"/>
    <x v="1"/>
    <x v="1"/>
    <x v="1"/>
    <x v="2"/>
    <x v="2"/>
  </r>
  <r>
    <x v="762"/>
    <x v="0"/>
    <x v="11"/>
    <x v="120"/>
    <x v="107"/>
    <x v="476"/>
    <x v="755"/>
    <x v="131"/>
    <x v="26"/>
    <x v="26"/>
    <x v="1"/>
    <x v="1"/>
    <x v="1"/>
    <x v="11"/>
    <x v="11"/>
  </r>
  <r>
    <x v="768"/>
    <x v="0"/>
    <x v="3"/>
    <x v="42"/>
    <x v="42"/>
    <x v="385"/>
    <x v="761"/>
    <x v="130"/>
    <x v="26"/>
    <x v="26"/>
    <x v="1"/>
    <x v="1"/>
    <x v="1"/>
    <x v="3"/>
    <x v="3"/>
  </r>
  <r>
    <x v="758"/>
    <x v="0"/>
    <x v="9"/>
    <x v="3"/>
    <x v="23"/>
    <x v="31"/>
    <x v="751"/>
    <x v="130"/>
    <x v="26"/>
    <x v="26"/>
    <x v="1"/>
    <x v="1"/>
    <x v="1"/>
    <x v="9"/>
    <x v="9"/>
  </r>
  <r>
    <x v="764"/>
    <x v="0"/>
    <x v="8"/>
    <x v="125"/>
    <x v="120"/>
    <x v="827"/>
    <x v="757"/>
    <x v="133"/>
    <x v="26"/>
    <x v="26"/>
    <x v="1"/>
    <x v="1"/>
    <x v="1"/>
    <x v="8"/>
    <x v="8"/>
  </r>
  <r>
    <x v="768"/>
    <x v="0"/>
    <x v="1"/>
    <x v="25"/>
    <x v="69"/>
    <x v="57"/>
    <x v="761"/>
    <x v="130"/>
    <x v="26"/>
    <x v="26"/>
    <x v="1"/>
    <x v="1"/>
    <x v="1"/>
    <x v="1"/>
    <x v="1"/>
  </r>
  <r>
    <x v="767"/>
    <x v="0"/>
    <x v="1"/>
    <x v="141"/>
    <x v="268"/>
    <x v="1404"/>
    <x v="760"/>
    <x v="135"/>
    <x v="26"/>
    <x v="26"/>
    <x v="1"/>
    <x v="1"/>
    <x v="1"/>
    <x v="1"/>
    <x v="1"/>
  </r>
  <r>
    <x v="751"/>
    <x v="0"/>
    <x v="3"/>
    <x v="84"/>
    <x v="27"/>
    <x v="634"/>
    <x v="744"/>
    <x v="130"/>
    <x v="26"/>
    <x v="26"/>
    <x v="1"/>
    <x v="1"/>
    <x v="1"/>
    <x v="3"/>
    <x v="3"/>
  </r>
  <r>
    <x v="751"/>
    <x v="0"/>
    <x v="1"/>
    <x v="123"/>
    <x v="108"/>
    <x v="33"/>
    <x v="744"/>
    <x v="130"/>
    <x v="26"/>
    <x v="26"/>
    <x v="1"/>
    <x v="1"/>
    <x v="1"/>
    <x v="1"/>
    <x v="1"/>
  </r>
  <r>
    <x v="755"/>
    <x v="0"/>
    <x v="6"/>
    <x v="1"/>
    <x v="1"/>
    <x v="1"/>
    <x v="748"/>
    <x v="132"/>
    <x v="26"/>
    <x v="26"/>
    <x v="1"/>
    <x v="1"/>
    <x v="1"/>
    <x v="6"/>
    <x v="6"/>
  </r>
  <r>
    <x v="756"/>
    <x v="0"/>
    <x v="6"/>
    <x v="38"/>
    <x v="49"/>
    <x v="214"/>
    <x v="749"/>
    <x v="133"/>
    <x v="26"/>
    <x v="26"/>
    <x v="1"/>
    <x v="1"/>
    <x v="1"/>
    <x v="6"/>
    <x v="6"/>
  </r>
  <r>
    <x v="753"/>
    <x v="0"/>
    <x v="1"/>
    <x v="73"/>
    <x v="166"/>
    <x v="1405"/>
    <x v="746"/>
    <x v="131"/>
    <x v="26"/>
    <x v="26"/>
    <x v="1"/>
    <x v="1"/>
    <x v="1"/>
    <x v="1"/>
    <x v="1"/>
  </r>
  <r>
    <x v="754"/>
    <x v="1"/>
    <x v="2"/>
    <x v="81"/>
    <x v="80"/>
    <x v="597"/>
    <x v="747"/>
    <x v="130"/>
    <x v="26"/>
    <x v="26"/>
    <x v="1"/>
    <x v="1"/>
    <x v="1"/>
    <x v="2"/>
    <x v="2"/>
  </r>
  <r>
    <x v="761"/>
    <x v="0"/>
    <x v="4"/>
    <x v="83"/>
    <x v="19"/>
    <x v="1356"/>
    <x v="754"/>
    <x v="132"/>
    <x v="26"/>
    <x v="26"/>
    <x v="1"/>
    <x v="1"/>
    <x v="1"/>
    <x v="4"/>
    <x v="4"/>
  </r>
  <r>
    <x v="761"/>
    <x v="0"/>
    <x v="6"/>
    <x v="94"/>
    <x v="66"/>
    <x v="1406"/>
    <x v="754"/>
    <x v="132"/>
    <x v="26"/>
    <x v="26"/>
    <x v="1"/>
    <x v="1"/>
    <x v="1"/>
    <x v="6"/>
    <x v="6"/>
  </r>
  <r>
    <x v="760"/>
    <x v="0"/>
    <x v="11"/>
    <x v="67"/>
    <x v="169"/>
    <x v="187"/>
    <x v="753"/>
    <x v="134"/>
    <x v="26"/>
    <x v="26"/>
    <x v="1"/>
    <x v="1"/>
    <x v="1"/>
    <x v="11"/>
    <x v="11"/>
  </r>
  <r>
    <x v="757"/>
    <x v="0"/>
    <x v="3"/>
    <x v="95"/>
    <x v="70"/>
    <x v="77"/>
    <x v="750"/>
    <x v="132"/>
    <x v="26"/>
    <x v="26"/>
    <x v="1"/>
    <x v="1"/>
    <x v="1"/>
    <x v="3"/>
    <x v="3"/>
  </r>
  <r>
    <x v="765"/>
    <x v="0"/>
    <x v="8"/>
    <x v="164"/>
    <x v="197"/>
    <x v="1407"/>
    <x v="758"/>
    <x v="131"/>
    <x v="26"/>
    <x v="26"/>
    <x v="1"/>
    <x v="1"/>
    <x v="1"/>
    <x v="8"/>
    <x v="8"/>
  </r>
  <r>
    <x v="769"/>
    <x v="0"/>
    <x v="11"/>
    <x v="113"/>
    <x v="39"/>
    <x v="244"/>
    <x v="762"/>
    <x v="136"/>
    <x v="27"/>
    <x v="27"/>
    <x v="4"/>
    <x v="4"/>
    <x v="0"/>
    <x v="11"/>
    <x v="11"/>
  </r>
  <r>
    <x v="770"/>
    <x v="0"/>
    <x v="0"/>
    <x v="6"/>
    <x v="18"/>
    <x v="102"/>
    <x v="763"/>
    <x v="136"/>
    <x v="27"/>
    <x v="27"/>
    <x v="4"/>
    <x v="4"/>
    <x v="0"/>
    <x v="0"/>
    <x v="0"/>
  </r>
  <r>
    <x v="771"/>
    <x v="0"/>
    <x v="8"/>
    <x v="152"/>
    <x v="145"/>
    <x v="244"/>
    <x v="764"/>
    <x v="136"/>
    <x v="27"/>
    <x v="27"/>
    <x v="4"/>
    <x v="4"/>
    <x v="0"/>
    <x v="8"/>
    <x v="8"/>
  </r>
  <r>
    <x v="772"/>
    <x v="0"/>
    <x v="9"/>
    <x v="68"/>
    <x v="29"/>
    <x v="683"/>
    <x v="765"/>
    <x v="136"/>
    <x v="27"/>
    <x v="27"/>
    <x v="4"/>
    <x v="4"/>
    <x v="0"/>
    <x v="9"/>
    <x v="9"/>
  </r>
  <r>
    <x v="772"/>
    <x v="0"/>
    <x v="7"/>
    <x v="57"/>
    <x v="30"/>
    <x v="44"/>
    <x v="765"/>
    <x v="136"/>
    <x v="27"/>
    <x v="27"/>
    <x v="4"/>
    <x v="4"/>
    <x v="0"/>
    <x v="7"/>
    <x v="7"/>
  </r>
  <r>
    <x v="773"/>
    <x v="0"/>
    <x v="3"/>
    <x v="33"/>
    <x v="19"/>
    <x v="165"/>
    <x v="766"/>
    <x v="136"/>
    <x v="27"/>
    <x v="27"/>
    <x v="4"/>
    <x v="4"/>
    <x v="0"/>
    <x v="3"/>
    <x v="3"/>
  </r>
  <r>
    <x v="774"/>
    <x v="0"/>
    <x v="9"/>
    <x v="39"/>
    <x v="64"/>
    <x v="63"/>
    <x v="767"/>
    <x v="136"/>
    <x v="27"/>
    <x v="27"/>
    <x v="4"/>
    <x v="4"/>
    <x v="0"/>
    <x v="9"/>
    <x v="9"/>
  </r>
  <r>
    <x v="773"/>
    <x v="0"/>
    <x v="10"/>
    <x v="63"/>
    <x v="30"/>
    <x v="209"/>
    <x v="766"/>
    <x v="136"/>
    <x v="27"/>
    <x v="27"/>
    <x v="4"/>
    <x v="4"/>
    <x v="0"/>
    <x v="10"/>
    <x v="10"/>
  </r>
  <r>
    <x v="775"/>
    <x v="0"/>
    <x v="2"/>
    <x v="19"/>
    <x v="35"/>
    <x v="137"/>
    <x v="768"/>
    <x v="136"/>
    <x v="27"/>
    <x v="27"/>
    <x v="4"/>
    <x v="4"/>
    <x v="0"/>
    <x v="2"/>
    <x v="2"/>
  </r>
  <r>
    <x v="776"/>
    <x v="0"/>
    <x v="3"/>
    <x v="23"/>
    <x v="16"/>
    <x v="54"/>
    <x v="769"/>
    <x v="136"/>
    <x v="27"/>
    <x v="27"/>
    <x v="4"/>
    <x v="4"/>
    <x v="0"/>
    <x v="3"/>
    <x v="3"/>
  </r>
  <r>
    <x v="777"/>
    <x v="0"/>
    <x v="7"/>
    <x v="93"/>
    <x v="85"/>
    <x v="6"/>
    <x v="770"/>
    <x v="136"/>
    <x v="27"/>
    <x v="27"/>
    <x v="4"/>
    <x v="4"/>
    <x v="0"/>
    <x v="7"/>
    <x v="7"/>
  </r>
  <r>
    <x v="778"/>
    <x v="0"/>
    <x v="3"/>
    <x v="27"/>
    <x v="60"/>
    <x v="446"/>
    <x v="771"/>
    <x v="136"/>
    <x v="27"/>
    <x v="27"/>
    <x v="4"/>
    <x v="4"/>
    <x v="0"/>
    <x v="3"/>
    <x v="3"/>
  </r>
  <r>
    <x v="779"/>
    <x v="1"/>
    <x v="2"/>
    <x v="5"/>
    <x v="43"/>
    <x v="6"/>
    <x v="772"/>
    <x v="136"/>
    <x v="27"/>
    <x v="27"/>
    <x v="4"/>
    <x v="4"/>
    <x v="0"/>
    <x v="2"/>
    <x v="2"/>
  </r>
  <r>
    <x v="779"/>
    <x v="0"/>
    <x v="4"/>
    <x v="8"/>
    <x v="98"/>
    <x v="6"/>
    <x v="772"/>
    <x v="136"/>
    <x v="27"/>
    <x v="27"/>
    <x v="4"/>
    <x v="4"/>
    <x v="0"/>
    <x v="4"/>
    <x v="4"/>
  </r>
  <r>
    <x v="772"/>
    <x v="1"/>
    <x v="2"/>
    <x v="103"/>
    <x v="73"/>
    <x v="537"/>
    <x v="765"/>
    <x v="136"/>
    <x v="27"/>
    <x v="27"/>
    <x v="4"/>
    <x v="4"/>
    <x v="0"/>
    <x v="2"/>
    <x v="2"/>
  </r>
  <r>
    <x v="774"/>
    <x v="0"/>
    <x v="3"/>
    <x v="19"/>
    <x v="35"/>
    <x v="137"/>
    <x v="767"/>
    <x v="136"/>
    <x v="27"/>
    <x v="27"/>
    <x v="4"/>
    <x v="4"/>
    <x v="0"/>
    <x v="3"/>
    <x v="3"/>
  </r>
  <r>
    <x v="772"/>
    <x v="0"/>
    <x v="4"/>
    <x v="84"/>
    <x v="35"/>
    <x v="441"/>
    <x v="765"/>
    <x v="136"/>
    <x v="27"/>
    <x v="27"/>
    <x v="4"/>
    <x v="4"/>
    <x v="0"/>
    <x v="4"/>
    <x v="4"/>
  </r>
  <r>
    <x v="773"/>
    <x v="0"/>
    <x v="7"/>
    <x v="7"/>
    <x v="7"/>
    <x v="7"/>
    <x v="766"/>
    <x v="136"/>
    <x v="27"/>
    <x v="27"/>
    <x v="4"/>
    <x v="4"/>
    <x v="0"/>
    <x v="7"/>
    <x v="7"/>
  </r>
  <r>
    <x v="771"/>
    <x v="0"/>
    <x v="4"/>
    <x v="60"/>
    <x v="70"/>
    <x v="1202"/>
    <x v="764"/>
    <x v="136"/>
    <x v="27"/>
    <x v="27"/>
    <x v="4"/>
    <x v="4"/>
    <x v="0"/>
    <x v="4"/>
    <x v="4"/>
  </r>
  <r>
    <x v="772"/>
    <x v="0"/>
    <x v="3"/>
    <x v="38"/>
    <x v="37"/>
    <x v="578"/>
    <x v="765"/>
    <x v="136"/>
    <x v="27"/>
    <x v="27"/>
    <x v="4"/>
    <x v="4"/>
    <x v="0"/>
    <x v="3"/>
    <x v="3"/>
  </r>
  <r>
    <x v="780"/>
    <x v="0"/>
    <x v="6"/>
    <x v="13"/>
    <x v="13"/>
    <x v="6"/>
    <x v="773"/>
    <x v="136"/>
    <x v="27"/>
    <x v="27"/>
    <x v="4"/>
    <x v="4"/>
    <x v="0"/>
    <x v="6"/>
    <x v="6"/>
  </r>
  <r>
    <x v="780"/>
    <x v="0"/>
    <x v="0"/>
    <x v="20"/>
    <x v="12"/>
    <x v="6"/>
    <x v="773"/>
    <x v="136"/>
    <x v="27"/>
    <x v="27"/>
    <x v="4"/>
    <x v="4"/>
    <x v="0"/>
    <x v="0"/>
    <x v="0"/>
  </r>
  <r>
    <x v="771"/>
    <x v="0"/>
    <x v="9"/>
    <x v="129"/>
    <x v="159"/>
    <x v="1408"/>
    <x v="764"/>
    <x v="136"/>
    <x v="27"/>
    <x v="27"/>
    <x v="4"/>
    <x v="4"/>
    <x v="0"/>
    <x v="9"/>
    <x v="9"/>
  </r>
  <r>
    <x v="772"/>
    <x v="0"/>
    <x v="2"/>
    <x v="140"/>
    <x v="73"/>
    <x v="37"/>
    <x v="765"/>
    <x v="136"/>
    <x v="27"/>
    <x v="27"/>
    <x v="4"/>
    <x v="4"/>
    <x v="0"/>
    <x v="2"/>
    <x v="2"/>
  </r>
  <r>
    <x v="781"/>
    <x v="0"/>
    <x v="8"/>
    <x v="84"/>
    <x v="31"/>
    <x v="83"/>
    <x v="774"/>
    <x v="136"/>
    <x v="27"/>
    <x v="27"/>
    <x v="4"/>
    <x v="4"/>
    <x v="0"/>
    <x v="8"/>
    <x v="8"/>
  </r>
  <r>
    <x v="782"/>
    <x v="0"/>
    <x v="4"/>
    <x v="34"/>
    <x v="49"/>
    <x v="253"/>
    <x v="775"/>
    <x v="136"/>
    <x v="27"/>
    <x v="27"/>
    <x v="4"/>
    <x v="4"/>
    <x v="0"/>
    <x v="4"/>
    <x v="4"/>
  </r>
  <r>
    <x v="783"/>
    <x v="0"/>
    <x v="4"/>
    <x v="13"/>
    <x v="30"/>
    <x v="1409"/>
    <x v="776"/>
    <x v="136"/>
    <x v="27"/>
    <x v="27"/>
    <x v="4"/>
    <x v="4"/>
    <x v="0"/>
    <x v="4"/>
    <x v="4"/>
  </r>
  <r>
    <x v="782"/>
    <x v="1"/>
    <x v="2"/>
    <x v="124"/>
    <x v="67"/>
    <x v="1410"/>
    <x v="775"/>
    <x v="136"/>
    <x v="27"/>
    <x v="27"/>
    <x v="4"/>
    <x v="4"/>
    <x v="0"/>
    <x v="2"/>
    <x v="2"/>
  </r>
  <r>
    <x v="784"/>
    <x v="0"/>
    <x v="8"/>
    <x v="59"/>
    <x v="113"/>
    <x v="736"/>
    <x v="777"/>
    <x v="136"/>
    <x v="27"/>
    <x v="27"/>
    <x v="4"/>
    <x v="4"/>
    <x v="0"/>
    <x v="8"/>
    <x v="8"/>
  </r>
  <r>
    <x v="784"/>
    <x v="0"/>
    <x v="2"/>
    <x v="107"/>
    <x v="73"/>
    <x v="1411"/>
    <x v="777"/>
    <x v="136"/>
    <x v="27"/>
    <x v="27"/>
    <x v="4"/>
    <x v="4"/>
    <x v="0"/>
    <x v="2"/>
    <x v="2"/>
  </r>
  <r>
    <x v="785"/>
    <x v="0"/>
    <x v="1"/>
    <x v="10"/>
    <x v="9"/>
    <x v="9"/>
    <x v="778"/>
    <x v="136"/>
    <x v="27"/>
    <x v="27"/>
    <x v="4"/>
    <x v="4"/>
    <x v="0"/>
    <x v="1"/>
    <x v="1"/>
  </r>
  <r>
    <x v="786"/>
    <x v="0"/>
    <x v="10"/>
    <x v="31"/>
    <x v="60"/>
    <x v="267"/>
    <x v="779"/>
    <x v="136"/>
    <x v="27"/>
    <x v="27"/>
    <x v="4"/>
    <x v="4"/>
    <x v="0"/>
    <x v="10"/>
    <x v="10"/>
  </r>
  <r>
    <x v="781"/>
    <x v="0"/>
    <x v="2"/>
    <x v="31"/>
    <x v="31"/>
    <x v="34"/>
    <x v="774"/>
    <x v="136"/>
    <x v="27"/>
    <x v="27"/>
    <x v="4"/>
    <x v="4"/>
    <x v="0"/>
    <x v="2"/>
    <x v="2"/>
  </r>
  <r>
    <x v="787"/>
    <x v="0"/>
    <x v="9"/>
    <x v="56"/>
    <x v="35"/>
    <x v="527"/>
    <x v="780"/>
    <x v="136"/>
    <x v="27"/>
    <x v="27"/>
    <x v="4"/>
    <x v="4"/>
    <x v="0"/>
    <x v="9"/>
    <x v="9"/>
  </r>
  <r>
    <x v="786"/>
    <x v="0"/>
    <x v="7"/>
    <x v="24"/>
    <x v="1"/>
    <x v="289"/>
    <x v="779"/>
    <x v="136"/>
    <x v="27"/>
    <x v="27"/>
    <x v="4"/>
    <x v="4"/>
    <x v="0"/>
    <x v="7"/>
    <x v="7"/>
  </r>
  <r>
    <x v="788"/>
    <x v="0"/>
    <x v="6"/>
    <x v="53"/>
    <x v="38"/>
    <x v="10"/>
    <x v="781"/>
    <x v="136"/>
    <x v="27"/>
    <x v="27"/>
    <x v="4"/>
    <x v="4"/>
    <x v="0"/>
    <x v="6"/>
    <x v="6"/>
  </r>
  <r>
    <x v="789"/>
    <x v="1"/>
    <x v="2"/>
    <x v="16"/>
    <x v="12"/>
    <x v="102"/>
    <x v="782"/>
    <x v="136"/>
    <x v="27"/>
    <x v="27"/>
    <x v="4"/>
    <x v="4"/>
    <x v="0"/>
    <x v="2"/>
    <x v="2"/>
  </r>
  <r>
    <x v="786"/>
    <x v="0"/>
    <x v="1"/>
    <x v="130"/>
    <x v="128"/>
    <x v="998"/>
    <x v="779"/>
    <x v="136"/>
    <x v="27"/>
    <x v="27"/>
    <x v="4"/>
    <x v="4"/>
    <x v="0"/>
    <x v="1"/>
    <x v="1"/>
  </r>
  <r>
    <x v="790"/>
    <x v="0"/>
    <x v="10"/>
    <x v="5"/>
    <x v="11"/>
    <x v="12"/>
    <x v="783"/>
    <x v="136"/>
    <x v="27"/>
    <x v="27"/>
    <x v="4"/>
    <x v="4"/>
    <x v="0"/>
    <x v="10"/>
    <x v="10"/>
  </r>
  <r>
    <x v="788"/>
    <x v="0"/>
    <x v="10"/>
    <x v="50"/>
    <x v="61"/>
    <x v="69"/>
    <x v="781"/>
    <x v="136"/>
    <x v="27"/>
    <x v="27"/>
    <x v="4"/>
    <x v="4"/>
    <x v="0"/>
    <x v="10"/>
    <x v="10"/>
  </r>
  <r>
    <x v="788"/>
    <x v="0"/>
    <x v="5"/>
    <x v="20"/>
    <x v="6"/>
    <x v="7"/>
    <x v="781"/>
    <x v="136"/>
    <x v="27"/>
    <x v="27"/>
    <x v="4"/>
    <x v="4"/>
    <x v="0"/>
    <x v="5"/>
    <x v="5"/>
  </r>
  <r>
    <x v="786"/>
    <x v="0"/>
    <x v="3"/>
    <x v="52"/>
    <x v="39"/>
    <x v="673"/>
    <x v="779"/>
    <x v="136"/>
    <x v="27"/>
    <x v="27"/>
    <x v="4"/>
    <x v="4"/>
    <x v="0"/>
    <x v="3"/>
    <x v="3"/>
  </r>
  <r>
    <x v="782"/>
    <x v="0"/>
    <x v="2"/>
    <x v="130"/>
    <x v="67"/>
    <x v="215"/>
    <x v="775"/>
    <x v="136"/>
    <x v="27"/>
    <x v="27"/>
    <x v="4"/>
    <x v="4"/>
    <x v="0"/>
    <x v="2"/>
    <x v="2"/>
  </r>
  <r>
    <x v="785"/>
    <x v="0"/>
    <x v="10"/>
    <x v="12"/>
    <x v="45"/>
    <x v="6"/>
    <x v="778"/>
    <x v="136"/>
    <x v="27"/>
    <x v="27"/>
    <x v="4"/>
    <x v="4"/>
    <x v="0"/>
    <x v="10"/>
    <x v="10"/>
  </r>
  <r>
    <x v="790"/>
    <x v="0"/>
    <x v="5"/>
    <x v="0"/>
    <x v="41"/>
    <x v="6"/>
    <x v="783"/>
    <x v="136"/>
    <x v="27"/>
    <x v="27"/>
    <x v="4"/>
    <x v="4"/>
    <x v="0"/>
    <x v="5"/>
    <x v="5"/>
  </r>
  <r>
    <x v="790"/>
    <x v="0"/>
    <x v="6"/>
    <x v="24"/>
    <x v="30"/>
    <x v="6"/>
    <x v="783"/>
    <x v="136"/>
    <x v="27"/>
    <x v="27"/>
    <x v="4"/>
    <x v="4"/>
    <x v="0"/>
    <x v="6"/>
    <x v="6"/>
  </r>
  <r>
    <x v="783"/>
    <x v="0"/>
    <x v="2"/>
    <x v="39"/>
    <x v="97"/>
    <x v="372"/>
    <x v="776"/>
    <x v="136"/>
    <x v="27"/>
    <x v="27"/>
    <x v="4"/>
    <x v="4"/>
    <x v="0"/>
    <x v="2"/>
    <x v="2"/>
  </r>
  <r>
    <x v="783"/>
    <x v="0"/>
    <x v="6"/>
    <x v="13"/>
    <x v="5"/>
    <x v="145"/>
    <x v="776"/>
    <x v="136"/>
    <x v="27"/>
    <x v="27"/>
    <x v="4"/>
    <x v="4"/>
    <x v="0"/>
    <x v="6"/>
    <x v="6"/>
  </r>
  <r>
    <x v="787"/>
    <x v="0"/>
    <x v="4"/>
    <x v="15"/>
    <x v="1"/>
    <x v="290"/>
    <x v="780"/>
    <x v="136"/>
    <x v="27"/>
    <x v="27"/>
    <x v="4"/>
    <x v="4"/>
    <x v="0"/>
    <x v="4"/>
    <x v="4"/>
  </r>
  <r>
    <x v="791"/>
    <x v="0"/>
    <x v="8"/>
    <x v="39"/>
    <x v="49"/>
    <x v="268"/>
    <x v="784"/>
    <x v="136"/>
    <x v="27"/>
    <x v="27"/>
    <x v="4"/>
    <x v="4"/>
    <x v="0"/>
    <x v="8"/>
    <x v="8"/>
  </r>
  <r>
    <x v="792"/>
    <x v="0"/>
    <x v="11"/>
    <x v="31"/>
    <x v="47"/>
    <x v="6"/>
    <x v="785"/>
    <x v="136"/>
    <x v="27"/>
    <x v="27"/>
    <x v="4"/>
    <x v="4"/>
    <x v="0"/>
    <x v="11"/>
    <x v="11"/>
  </r>
  <r>
    <x v="793"/>
    <x v="0"/>
    <x v="7"/>
    <x v="3"/>
    <x v="23"/>
    <x v="31"/>
    <x v="786"/>
    <x v="136"/>
    <x v="27"/>
    <x v="27"/>
    <x v="4"/>
    <x v="4"/>
    <x v="0"/>
    <x v="7"/>
    <x v="7"/>
  </r>
  <r>
    <x v="787"/>
    <x v="1"/>
    <x v="2"/>
    <x v="52"/>
    <x v="96"/>
    <x v="323"/>
    <x v="780"/>
    <x v="136"/>
    <x v="27"/>
    <x v="27"/>
    <x v="4"/>
    <x v="4"/>
    <x v="0"/>
    <x v="2"/>
    <x v="2"/>
  </r>
  <r>
    <x v="793"/>
    <x v="0"/>
    <x v="1"/>
    <x v="90"/>
    <x v="20"/>
    <x v="873"/>
    <x v="786"/>
    <x v="136"/>
    <x v="27"/>
    <x v="27"/>
    <x v="4"/>
    <x v="4"/>
    <x v="0"/>
    <x v="1"/>
    <x v="1"/>
  </r>
  <r>
    <x v="794"/>
    <x v="0"/>
    <x v="2"/>
    <x v="70"/>
    <x v="61"/>
    <x v="312"/>
    <x v="787"/>
    <x v="136"/>
    <x v="27"/>
    <x v="27"/>
    <x v="4"/>
    <x v="4"/>
    <x v="0"/>
    <x v="2"/>
    <x v="2"/>
  </r>
  <r>
    <x v="777"/>
    <x v="0"/>
    <x v="10"/>
    <x v="21"/>
    <x v="94"/>
    <x v="6"/>
    <x v="770"/>
    <x v="136"/>
    <x v="27"/>
    <x v="27"/>
    <x v="4"/>
    <x v="4"/>
    <x v="0"/>
    <x v="10"/>
    <x v="10"/>
  </r>
  <r>
    <x v="795"/>
    <x v="1"/>
    <x v="2"/>
    <x v="98"/>
    <x v="114"/>
    <x v="1001"/>
    <x v="788"/>
    <x v="136"/>
    <x v="27"/>
    <x v="27"/>
    <x v="4"/>
    <x v="4"/>
    <x v="0"/>
    <x v="2"/>
    <x v="2"/>
  </r>
  <r>
    <x v="776"/>
    <x v="0"/>
    <x v="7"/>
    <x v="93"/>
    <x v="0"/>
    <x v="187"/>
    <x v="769"/>
    <x v="136"/>
    <x v="27"/>
    <x v="27"/>
    <x v="4"/>
    <x v="4"/>
    <x v="0"/>
    <x v="7"/>
    <x v="7"/>
  </r>
  <r>
    <x v="777"/>
    <x v="0"/>
    <x v="3"/>
    <x v="5"/>
    <x v="8"/>
    <x v="10"/>
    <x v="770"/>
    <x v="136"/>
    <x v="27"/>
    <x v="27"/>
    <x v="4"/>
    <x v="4"/>
    <x v="0"/>
    <x v="3"/>
    <x v="3"/>
  </r>
  <r>
    <x v="795"/>
    <x v="0"/>
    <x v="9"/>
    <x v="78"/>
    <x v="118"/>
    <x v="866"/>
    <x v="788"/>
    <x v="136"/>
    <x v="27"/>
    <x v="27"/>
    <x v="4"/>
    <x v="4"/>
    <x v="0"/>
    <x v="9"/>
    <x v="9"/>
  </r>
  <r>
    <x v="789"/>
    <x v="0"/>
    <x v="9"/>
    <x v="12"/>
    <x v="45"/>
    <x v="6"/>
    <x v="782"/>
    <x v="136"/>
    <x v="27"/>
    <x v="27"/>
    <x v="4"/>
    <x v="4"/>
    <x v="0"/>
    <x v="9"/>
    <x v="9"/>
  </r>
  <r>
    <x v="779"/>
    <x v="0"/>
    <x v="8"/>
    <x v="9"/>
    <x v="14"/>
    <x v="14"/>
    <x v="772"/>
    <x v="136"/>
    <x v="27"/>
    <x v="27"/>
    <x v="4"/>
    <x v="4"/>
    <x v="0"/>
    <x v="8"/>
    <x v="8"/>
  </r>
  <r>
    <x v="796"/>
    <x v="0"/>
    <x v="5"/>
    <x v="75"/>
    <x v="91"/>
    <x v="124"/>
    <x v="789"/>
    <x v="136"/>
    <x v="27"/>
    <x v="27"/>
    <x v="4"/>
    <x v="4"/>
    <x v="0"/>
    <x v="5"/>
    <x v="5"/>
  </r>
  <r>
    <x v="775"/>
    <x v="0"/>
    <x v="8"/>
    <x v="53"/>
    <x v="4"/>
    <x v="829"/>
    <x v="768"/>
    <x v="136"/>
    <x v="27"/>
    <x v="27"/>
    <x v="4"/>
    <x v="4"/>
    <x v="0"/>
    <x v="8"/>
    <x v="8"/>
  </r>
  <r>
    <x v="795"/>
    <x v="0"/>
    <x v="4"/>
    <x v="19"/>
    <x v="51"/>
    <x v="57"/>
    <x v="788"/>
    <x v="136"/>
    <x v="27"/>
    <x v="27"/>
    <x v="4"/>
    <x v="4"/>
    <x v="0"/>
    <x v="4"/>
    <x v="4"/>
  </r>
  <r>
    <x v="797"/>
    <x v="0"/>
    <x v="6"/>
    <x v="5"/>
    <x v="11"/>
    <x v="12"/>
    <x v="790"/>
    <x v="136"/>
    <x v="27"/>
    <x v="27"/>
    <x v="4"/>
    <x v="4"/>
    <x v="0"/>
    <x v="6"/>
    <x v="6"/>
  </r>
  <r>
    <x v="796"/>
    <x v="0"/>
    <x v="6"/>
    <x v="93"/>
    <x v="0"/>
    <x v="187"/>
    <x v="789"/>
    <x v="136"/>
    <x v="27"/>
    <x v="27"/>
    <x v="4"/>
    <x v="4"/>
    <x v="0"/>
    <x v="6"/>
    <x v="6"/>
  </r>
  <r>
    <x v="797"/>
    <x v="0"/>
    <x v="5"/>
    <x v="6"/>
    <x v="6"/>
    <x v="6"/>
    <x v="790"/>
    <x v="136"/>
    <x v="27"/>
    <x v="27"/>
    <x v="4"/>
    <x v="4"/>
    <x v="0"/>
    <x v="5"/>
    <x v="5"/>
  </r>
  <r>
    <x v="793"/>
    <x v="0"/>
    <x v="10"/>
    <x v="26"/>
    <x v="56"/>
    <x v="417"/>
    <x v="786"/>
    <x v="136"/>
    <x v="27"/>
    <x v="27"/>
    <x v="4"/>
    <x v="4"/>
    <x v="0"/>
    <x v="10"/>
    <x v="10"/>
  </r>
  <r>
    <x v="794"/>
    <x v="0"/>
    <x v="8"/>
    <x v="1"/>
    <x v="30"/>
    <x v="31"/>
    <x v="787"/>
    <x v="136"/>
    <x v="27"/>
    <x v="27"/>
    <x v="4"/>
    <x v="4"/>
    <x v="0"/>
    <x v="8"/>
    <x v="8"/>
  </r>
  <r>
    <x v="780"/>
    <x v="0"/>
    <x v="5"/>
    <x v="16"/>
    <x v="17"/>
    <x v="6"/>
    <x v="773"/>
    <x v="136"/>
    <x v="27"/>
    <x v="27"/>
    <x v="4"/>
    <x v="4"/>
    <x v="0"/>
    <x v="5"/>
    <x v="5"/>
  </r>
  <r>
    <x v="771"/>
    <x v="0"/>
    <x v="0"/>
    <x v="17"/>
    <x v="30"/>
    <x v="171"/>
    <x v="764"/>
    <x v="136"/>
    <x v="27"/>
    <x v="27"/>
    <x v="4"/>
    <x v="4"/>
    <x v="0"/>
    <x v="0"/>
    <x v="0"/>
  </r>
  <r>
    <x v="798"/>
    <x v="0"/>
    <x v="6"/>
    <x v="30"/>
    <x v="18"/>
    <x v="6"/>
    <x v="791"/>
    <x v="136"/>
    <x v="27"/>
    <x v="27"/>
    <x v="4"/>
    <x v="4"/>
    <x v="0"/>
    <x v="6"/>
    <x v="6"/>
  </r>
  <r>
    <x v="774"/>
    <x v="0"/>
    <x v="7"/>
    <x v="3"/>
    <x v="5"/>
    <x v="37"/>
    <x v="767"/>
    <x v="136"/>
    <x v="27"/>
    <x v="27"/>
    <x v="4"/>
    <x v="4"/>
    <x v="0"/>
    <x v="7"/>
    <x v="7"/>
  </r>
  <r>
    <x v="798"/>
    <x v="0"/>
    <x v="5"/>
    <x v="12"/>
    <x v="45"/>
    <x v="6"/>
    <x v="791"/>
    <x v="136"/>
    <x v="27"/>
    <x v="27"/>
    <x v="4"/>
    <x v="4"/>
    <x v="0"/>
    <x v="5"/>
    <x v="5"/>
  </r>
  <r>
    <x v="773"/>
    <x v="0"/>
    <x v="1"/>
    <x v="123"/>
    <x v="121"/>
    <x v="788"/>
    <x v="766"/>
    <x v="136"/>
    <x v="27"/>
    <x v="27"/>
    <x v="4"/>
    <x v="4"/>
    <x v="0"/>
    <x v="1"/>
    <x v="1"/>
  </r>
  <r>
    <x v="778"/>
    <x v="0"/>
    <x v="7"/>
    <x v="3"/>
    <x v="5"/>
    <x v="37"/>
    <x v="771"/>
    <x v="136"/>
    <x v="27"/>
    <x v="27"/>
    <x v="4"/>
    <x v="4"/>
    <x v="0"/>
    <x v="7"/>
    <x v="7"/>
  </r>
  <r>
    <x v="789"/>
    <x v="0"/>
    <x v="4"/>
    <x v="75"/>
    <x v="91"/>
    <x v="124"/>
    <x v="782"/>
    <x v="136"/>
    <x v="27"/>
    <x v="27"/>
    <x v="4"/>
    <x v="4"/>
    <x v="0"/>
    <x v="4"/>
    <x v="4"/>
  </r>
  <r>
    <x v="789"/>
    <x v="0"/>
    <x v="10"/>
    <x v="75"/>
    <x v="91"/>
    <x v="124"/>
    <x v="782"/>
    <x v="136"/>
    <x v="27"/>
    <x v="27"/>
    <x v="4"/>
    <x v="4"/>
    <x v="0"/>
    <x v="10"/>
    <x v="10"/>
  </r>
  <r>
    <x v="795"/>
    <x v="0"/>
    <x v="7"/>
    <x v="11"/>
    <x v="7"/>
    <x v="6"/>
    <x v="788"/>
    <x v="136"/>
    <x v="27"/>
    <x v="27"/>
    <x v="4"/>
    <x v="4"/>
    <x v="0"/>
    <x v="7"/>
    <x v="7"/>
  </r>
  <r>
    <x v="795"/>
    <x v="0"/>
    <x v="1"/>
    <x v="29"/>
    <x v="113"/>
    <x v="1068"/>
    <x v="788"/>
    <x v="136"/>
    <x v="27"/>
    <x v="27"/>
    <x v="4"/>
    <x v="4"/>
    <x v="0"/>
    <x v="1"/>
    <x v="1"/>
  </r>
  <r>
    <x v="789"/>
    <x v="0"/>
    <x v="3"/>
    <x v="16"/>
    <x v="17"/>
    <x v="6"/>
    <x v="782"/>
    <x v="136"/>
    <x v="27"/>
    <x v="27"/>
    <x v="4"/>
    <x v="4"/>
    <x v="0"/>
    <x v="3"/>
    <x v="3"/>
  </r>
  <r>
    <x v="778"/>
    <x v="0"/>
    <x v="1"/>
    <x v="83"/>
    <x v="114"/>
    <x v="24"/>
    <x v="771"/>
    <x v="136"/>
    <x v="27"/>
    <x v="27"/>
    <x v="4"/>
    <x v="4"/>
    <x v="0"/>
    <x v="1"/>
    <x v="1"/>
  </r>
  <r>
    <x v="797"/>
    <x v="0"/>
    <x v="10"/>
    <x v="9"/>
    <x v="63"/>
    <x v="76"/>
    <x v="790"/>
    <x v="136"/>
    <x v="27"/>
    <x v="27"/>
    <x v="4"/>
    <x v="4"/>
    <x v="0"/>
    <x v="10"/>
    <x v="10"/>
  </r>
  <r>
    <x v="794"/>
    <x v="0"/>
    <x v="3"/>
    <x v="3"/>
    <x v="5"/>
    <x v="37"/>
    <x v="787"/>
    <x v="136"/>
    <x v="27"/>
    <x v="27"/>
    <x v="4"/>
    <x v="4"/>
    <x v="0"/>
    <x v="3"/>
    <x v="3"/>
  </r>
  <r>
    <x v="791"/>
    <x v="0"/>
    <x v="2"/>
    <x v="94"/>
    <x v="66"/>
    <x v="1406"/>
    <x v="784"/>
    <x v="136"/>
    <x v="27"/>
    <x v="27"/>
    <x v="4"/>
    <x v="4"/>
    <x v="0"/>
    <x v="2"/>
    <x v="2"/>
  </r>
  <r>
    <x v="794"/>
    <x v="0"/>
    <x v="9"/>
    <x v="37"/>
    <x v="54"/>
    <x v="214"/>
    <x v="787"/>
    <x v="136"/>
    <x v="27"/>
    <x v="27"/>
    <x v="4"/>
    <x v="4"/>
    <x v="0"/>
    <x v="9"/>
    <x v="9"/>
  </r>
  <r>
    <x v="791"/>
    <x v="1"/>
    <x v="2"/>
    <x v="38"/>
    <x v="66"/>
    <x v="6"/>
    <x v="784"/>
    <x v="136"/>
    <x v="27"/>
    <x v="27"/>
    <x v="4"/>
    <x v="4"/>
    <x v="0"/>
    <x v="2"/>
    <x v="2"/>
  </r>
  <r>
    <x v="791"/>
    <x v="0"/>
    <x v="4"/>
    <x v="40"/>
    <x v="60"/>
    <x v="67"/>
    <x v="784"/>
    <x v="136"/>
    <x v="27"/>
    <x v="27"/>
    <x v="4"/>
    <x v="4"/>
    <x v="0"/>
    <x v="4"/>
    <x v="4"/>
  </r>
  <r>
    <x v="792"/>
    <x v="0"/>
    <x v="0"/>
    <x v="0"/>
    <x v="13"/>
    <x v="229"/>
    <x v="785"/>
    <x v="136"/>
    <x v="27"/>
    <x v="27"/>
    <x v="4"/>
    <x v="4"/>
    <x v="0"/>
    <x v="0"/>
    <x v="0"/>
  </r>
  <r>
    <x v="793"/>
    <x v="0"/>
    <x v="3"/>
    <x v="35"/>
    <x v="81"/>
    <x v="11"/>
    <x v="786"/>
    <x v="136"/>
    <x v="27"/>
    <x v="27"/>
    <x v="4"/>
    <x v="4"/>
    <x v="0"/>
    <x v="3"/>
    <x v="3"/>
  </r>
  <r>
    <x v="792"/>
    <x v="0"/>
    <x v="8"/>
    <x v="46"/>
    <x v="32"/>
    <x v="1123"/>
    <x v="785"/>
    <x v="136"/>
    <x v="27"/>
    <x v="27"/>
    <x v="4"/>
    <x v="4"/>
    <x v="0"/>
    <x v="8"/>
    <x v="8"/>
  </r>
  <r>
    <x v="780"/>
    <x v="0"/>
    <x v="11"/>
    <x v="92"/>
    <x v="14"/>
    <x v="6"/>
    <x v="773"/>
    <x v="136"/>
    <x v="27"/>
    <x v="27"/>
    <x v="4"/>
    <x v="4"/>
    <x v="0"/>
    <x v="11"/>
    <x v="11"/>
  </r>
  <r>
    <x v="772"/>
    <x v="0"/>
    <x v="11"/>
    <x v="60"/>
    <x v="96"/>
    <x v="341"/>
    <x v="765"/>
    <x v="136"/>
    <x v="27"/>
    <x v="27"/>
    <x v="4"/>
    <x v="4"/>
    <x v="0"/>
    <x v="11"/>
    <x v="11"/>
  </r>
  <r>
    <x v="774"/>
    <x v="0"/>
    <x v="5"/>
    <x v="6"/>
    <x v="0"/>
    <x v="145"/>
    <x v="767"/>
    <x v="136"/>
    <x v="27"/>
    <x v="27"/>
    <x v="4"/>
    <x v="4"/>
    <x v="0"/>
    <x v="5"/>
    <x v="5"/>
  </r>
  <r>
    <x v="798"/>
    <x v="0"/>
    <x v="11"/>
    <x v="63"/>
    <x v="16"/>
    <x v="6"/>
    <x v="791"/>
    <x v="136"/>
    <x v="27"/>
    <x v="27"/>
    <x v="4"/>
    <x v="4"/>
    <x v="0"/>
    <x v="11"/>
    <x v="11"/>
  </r>
  <r>
    <x v="771"/>
    <x v="1"/>
    <x v="2"/>
    <x v="117"/>
    <x v="115"/>
    <x v="1185"/>
    <x v="764"/>
    <x v="136"/>
    <x v="27"/>
    <x v="27"/>
    <x v="4"/>
    <x v="4"/>
    <x v="0"/>
    <x v="2"/>
    <x v="2"/>
  </r>
  <r>
    <x v="774"/>
    <x v="1"/>
    <x v="2"/>
    <x v="129"/>
    <x v="147"/>
    <x v="502"/>
    <x v="767"/>
    <x v="136"/>
    <x v="27"/>
    <x v="27"/>
    <x v="4"/>
    <x v="4"/>
    <x v="0"/>
    <x v="2"/>
    <x v="2"/>
  </r>
  <r>
    <x v="798"/>
    <x v="0"/>
    <x v="0"/>
    <x v="20"/>
    <x v="6"/>
    <x v="7"/>
    <x v="791"/>
    <x v="136"/>
    <x v="27"/>
    <x v="27"/>
    <x v="4"/>
    <x v="4"/>
    <x v="0"/>
    <x v="0"/>
    <x v="0"/>
  </r>
  <r>
    <x v="769"/>
    <x v="0"/>
    <x v="0"/>
    <x v="13"/>
    <x v="43"/>
    <x v="208"/>
    <x v="762"/>
    <x v="136"/>
    <x v="27"/>
    <x v="27"/>
    <x v="4"/>
    <x v="4"/>
    <x v="0"/>
    <x v="0"/>
    <x v="0"/>
  </r>
  <r>
    <x v="770"/>
    <x v="0"/>
    <x v="11"/>
    <x v="27"/>
    <x v="27"/>
    <x v="28"/>
    <x v="763"/>
    <x v="136"/>
    <x v="27"/>
    <x v="27"/>
    <x v="4"/>
    <x v="4"/>
    <x v="0"/>
    <x v="11"/>
    <x v="11"/>
  </r>
  <r>
    <x v="774"/>
    <x v="0"/>
    <x v="0"/>
    <x v="79"/>
    <x v="65"/>
    <x v="3"/>
    <x v="767"/>
    <x v="136"/>
    <x v="27"/>
    <x v="27"/>
    <x v="4"/>
    <x v="4"/>
    <x v="0"/>
    <x v="0"/>
    <x v="0"/>
  </r>
  <r>
    <x v="780"/>
    <x v="0"/>
    <x v="2"/>
    <x v="13"/>
    <x v="14"/>
    <x v="44"/>
    <x v="773"/>
    <x v="136"/>
    <x v="27"/>
    <x v="27"/>
    <x v="4"/>
    <x v="4"/>
    <x v="0"/>
    <x v="2"/>
    <x v="2"/>
  </r>
  <r>
    <x v="780"/>
    <x v="1"/>
    <x v="2"/>
    <x v="9"/>
    <x v="63"/>
    <x v="76"/>
    <x v="773"/>
    <x v="136"/>
    <x v="27"/>
    <x v="27"/>
    <x v="4"/>
    <x v="4"/>
    <x v="0"/>
    <x v="2"/>
    <x v="2"/>
  </r>
  <r>
    <x v="790"/>
    <x v="0"/>
    <x v="1"/>
    <x v="113"/>
    <x v="57"/>
    <x v="6"/>
    <x v="783"/>
    <x v="136"/>
    <x v="27"/>
    <x v="27"/>
    <x v="4"/>
    <x v="4"/>
    <x v="0"/>
    <x v="1"/>
    <x v="1"/>
  </r>
  <r>
    <x v="782"/>
    <x v="0"/>
    <x v="9"/>
    <x v="111"/>
    <x v="107"/>
    <x v="1091"/>
    <x v="775"/>
    <x v="136"/>
    <x v="27"/>
    <x v="27"/>
    <x v="4"/>
    <x v="4"/>
    <x v="0"/>
    <x v="9"/>
    <x v="9"/>
  </r>
  <r>
    <x v="787"/>
    <x v="0"/>
    <x v="2"/>
    <x v="113"/>
    <x v="58"/>
    <x v="409"/>
    <x v="780"/>
    <x v="136"/>
    <x v="27"/>
    <x v="27"/>
    <x v="4"/>
    <x v="4"/>
    <x v="0"/>
    <x v="2"/>
    <x v="2"/>
  </r>
  <r>
    <x v="788"/>
    <x v="0"/>
    <x v="11"/>
    <x v="98"/>
    <x v="119"/>
    <x v="771"/>
    <x v="781"/>
    <x v="136"/>
    <x v="27"/>
    <x v="27"/>
    <x v="4"/>
    <x v="4"/>
    <x v="0"/>
    <x v="11"/>
    <x v="11"/>
  </r>
  <r>
    <x v="783"/>
    <x v="0"/>
    <x v="5"/>
    <x v="75"/>
    <x v="12"/>
    <x v="120"/>
    <x v="776"/>
    <x v="136"/>
    <x v="27"/>
    <x v="27"/>
    <x v="4"/>
    <x v="4"/>
    <x v="0"/>
    <x v="5"/>
    <x v="5"/>
  </r>
  <r>
    <x v="799"/>
    <x v="0"/>
    <x v="11"/>
    <x v="56"/>
    <x v="102"/>
    <x v="1060"/>
    <x v="792"/>
    <x v="136"/>
    <x v="27"/>
    <x v="27"/>
    <x v="4"/>
    <x v="4"/>
    <x v="0"/>
    <x v="11"/>
    <x v="11"/>
  </r>
  <r>
    <x v="790"/>
    <x v="0"/>
    <x v="8"/>
    <x v="38"/>
    <x v="66"/>
    <x v="6"/>
    <x v="783"/>
    <x v="136"/>
    <x v="27"/>
    <x v="27"/>
    <x v="4"/>
    <x v="4"/>
    <x v="0"/>
    <x v="8"/>
    <x v="8"/>
  </r>
  <r>
    <x v="790"/>
    <x v="0"/>
    <x v="4"/>
    <x v="53"/>
    <x v="26"/>
    <x v="6"/>
    <x v="783"/>
    <x v="136"/>
    <x v="27"/>
    <x v="27"/>
    <x v="4"/>
    <x v="4"/>
    <x v="0"/>
    <x v="4"/>
    <x v="4"/>
  </r>
  <r>
    <x v="787"/>
    <x v="0"/>
    <x v="8"/>
    <x v="46"/>
    <x v="48"/>
    <x v="60"/>
    <x v="780"/>
    <x v="136"/>
    <x v="27"/>
    <x v="27"/>
    <x v="4"/>
    <x v="4"/>
    <x v="0"/>
    <x v="8"/>
    <x v="8"/>
  </r>
  <r>
    <x v="793"/>
    <x v="0"/>
    <x v="5"/>
    <x v="0"/>
    <x v="98"/>
    <x v="11"/>
    <x v="786"/>
    <x v="136"/>
    <x v="27"/>
    <x v="27"/>
    <x v="4"/>
    <x v="4"/>
    <x v="0"/>
    <x v="5"/>
    <x v="5"/>
  </r>
  <r>
    <x v="799"/>
    <x v="0"/>
    <x v="0"/>
    <x v="13"/>
    <x v="18"/>
    <x v="19"/>
    <x v="792"/>
    <x v="136"/>
    <x v="27"/>
    <x v="27"/>
    <x v="4"/>
    <x v="4"/>
    <x v="0"/>
    <x v="0"/>
    <x v="0"/>
  </r>
  <r>
    <x v="784"/>
    <x v="0"/>
    <x v="3"/>
    <x v="38"/>
    <x v="57"/>
    <x v="76"/>
    <x v="777"/>
    <x v="136"/>
    <x v="27"/>
    <x v="27"/>
    <x v="4"/>
    <x v="4"/>
    <x v="0"/>
    <x v="3"/>
    <x v="3"/>
  </r>
  <r>
    <x v="784"/>
    <x v="1"/>
    <x v="2"/>
    <x v="107"/>
    <x v="73"/>
    <x v="1411"/>
    <x v="777"/>
    <x v="136"/>
    <x v="27"/>
    <x v="27"/>
    <x v="4"/>
    <x v="4"/>
    <x v="0"/>
    <x v="2"/>
    <x v="2"/>
  </r>
  <r>
    <x v="785"/>
    <x v="0"/>
    <x v="7"/>
    <x v="12"/>
    <x v="45"/>
    <x v="6"/>
    <x v="778"/>
    <x v="136"/>
    <x v="27"/>
    <x v="27"/>
    <x v="4"/>
    <x v="4"/>
    <x v="0"/>
    <x v="7"/>
    <x v="7"/>
  </r>
  <r>
    <x v="781"/>
    <x v="0"/>
    <x v="4"/>
    <x v="50"/>
    <x v="38"/>
    <x v="11"/>
    <x v="774"/>
    <x v="136"/>
    <x v="27"/>
    <x v="27"/>
    <x v="4"/>
    <x v="4"/>
    <x v="0"/>
    <x v="4"/>
    <x v="4"/>
  </r>
  <r>
    <x v="786"/>
    <x v="0"/>
    <x v="5"/>
    <x v="79"/>
    <x v="94"/>
    <x v="39"/>
    <x v="779"/>
    <x v="136"/>
    <x v="27"/>
    <x v="27"/>
    <x v="4"/>
    <x v="4"/>
    <x v="0"/>
    <x v="5"/>
    <x v="5"/>
  </r>
  <r>
    <x v="778"/>
    <x v="0"/>
    <x v="10"/>
    <x v="1"/>
    <x v="30"/>
    <x v="31"/>
    <x v="771"/>
    <x v="136"/>
    <x v="27"/>
    <x v="27"/>
    <x v="4"/>
    <x v="4"/>
    <x v="0"/>
    <x v="10"/>
    <x v="10"/>
  </r>
  <r>
    <x v="796"/>
    <x v="0"/>
    <x v="0"/>
    <x v="16"/>
    <x v="17"/>
    <x v="6"/>
    <x v="789"/>
    <x v="136"/>
    <x v="27"/>
    <x v="27"/>
    <x v="4"/>
    <x v="4"/>
    <x v="0"/>
    <x v="0"/>
    <x v="0"/>
  </r>
  <r>
    <x v="783"/>
    <x v="1"/>
    <x v="2"/>
    <x v="83"/>
    <x v="97"/>
    <x v="54"/>
    <x v="776"/>
    <x v="136"/>
    <x v="27"/>
    <x v="27"/>
    <x v="4"/>
    <x v="4"/>
    <x v="0"/>
    <x v="2"/>
    <x v="2"/>
  </r>
  <r>
    <x v="783"/>
    <x v="0"/>
    <x v="8"/>
    <x v="24"/>
    <x v="24"/>
    <x v="25"/>
    <x v="776"/>
    <x v="136"/>
    <x v="27"/>
    <x v="27"/>
    <x v="4"/>
    <x v="4"/>
    <x v="0"/>
    <x v="8"/>
    <x v="8"/>
  </r>
  <r>
    <x v="790"/>
    <x v="0"/>
    <x v="9"/>
    <x v="39"/>
    <x v="42"/>
    <x v="6"/>
    <x v="783"/>
    <x v="136"/>
    <x v="27"/>
    <x v="27"/>
    <x v="4"/>
    <x v="4"/>
    <x v="0"/>
    <x v="9"/>
    <x v="9"/>
  </r>
  <r>
    <x v="783"/>
    <x v="0"/>
    <x v="3"/>
    <x v="24"/>
    <x v="54"/>
    <x v="268"/>
    <x v="776"/>
    <x v="136"/>
    <x v="27"/>
    <x v="27"/>
    <x v="4"/>
    <x v="4"/>
    <x v="0"/>
    <x v="3"/>
    <x v="3"/>
  </r>
  <r>
    <x v="783"/>
    <x v="0"/>
    <x v="1"/>
    <x v="84"/>
    <x v="27"/>
    <x v="634"/>
    <x v="776"/>
    <x v="136"/>
    <x v="27"/>
    <x v="27"/>
    <x v="4"/>
    <x v="4"/>
    <x v="0"/>
    <x v="1"/>
    <x v="1"/>
  </r>
  <r>
    <x v="781"/>
    <x v="0"/>
    <x v="3"/>
    <x v="40"/>
    <x v="75"/>
    <x v="92"/>
    <x v="774"/>
    <x v="136"/>
    <x v="27"/>
    <x v="27"/>
    <x v="4"/>
    <x v="4"/>
    <x v="0"/>
    <x v="3"/>
    <x v="3"/>
  </r>
  <r>
    <x v="776"/>
    <x v="0"/>
    <x v="10"/>
    <x v="21"/>
    <x v="65"/>
    <x v="75"/>
    <x v="769"/>
    <x v="136"/>
    <x v="27"/>
    <x v="27"/>
    <x v="4"/>
    <x v="4"/>
    <x v="0"/>
    <x v="10"/>
    <x v="10"/>
  </r>
  <r>
    <x v="776"/>
    <x v="0"/>
    <x v="6"/>
    <x v="92"/>
    <x v="8"/>
    <x v="63"/>
    <x v="769"/>
    <x v="136"/>
    <x v="27"/>
    <x v="27"/>
    <x v="4"/>
    <x v="4"/>
    <x v="0"/>
    <x v="6"/>
    <x v="6"/>
  </r>
  <r>
    <x v="778"/>
    <x v="0"/>
    <x v="8"/>
    <x v="56"/>
    <x v="40"/>
    <x v="94"/>
    <x v="771"/>
    <x v="136"/>
    <x v="27"/>
    <x v="27"/>
    <x v="4"/>
    <x v="4"/>
    <x v="0"/>
    <x v="8"/>
    <x v="8"/>
  </r>
  <r>
    <x v="779"/>
    <x v="0"/>
    <x v="9"/>
    <x v="7"/>
    <x v="63"/>
    <x v="6"/>
    <x v="772"/>
    <x v="136"/>
    <x v="27"/>
    <x v="27"/>
    <x v="4"/>
    <x v="4"/>
    <x v="0"/>
    <x v="9"/>
    <x v="9"/>
  </r>
  <r>
    <x v="771"/>
    <x v="0"/>
    <x v="2"/>
    <x v="174"/>
    <x v="115"/>
    <x v="1412"/>
    <x v="764"/>
    <x v="136"/>
    <x v="27"/>
    <x v="27"/>
    <x v="4"/>
    <x v="4"/>
    <x v="0"/>
    <x v="2"/>
    <x v="2"/>
  </r>
  <r>
    <x v="794"/>
    <x v="0"/>
    <x v="7"/>
    <x v="10"/>
    <x v="0"/>
    <x v="6"/>
    <x v="787"/>
    <x v="136"/>
    <x v="27"/>
    <x v="27"/>
    <x v="4"/>
    <x v="4"/>
    <x v="0"/>
    <x v="7"/>
    <x v="7"/>
  </r>
  <r>
    <x v="769"/>
    <x v="0"/>
    <x v="8"/>
    <x v="52"/>
    <x v="96"/>
    <x v="323"/>
    <x v="762"/>
    <x v="136"/>
    <x v="27"/>
    <x v="27"/>
    <x v="4"/>
    <x v="4"/>
    <x v="0"/>
    <x v="8"/>
    <x v="8"/>
  </r>
  <r>
    <x v="771"/>
    <x v="0"/>
    <x v="11"/>
    <x v="68"/>
    <x v="95"/>
    <x v="1413"/>
    <x v="764"/>
    <x v="136"/>
    <x v="27"/>
    <x v="27"/>
    <x v="4"/>
    <x v="4"/>
    <x v="0"/>
    <x v="11"/>
    <x v="11"/>
  </r>
  <r>
    <x v="791"/>
    <x v="0"/>
    <x v="9"/>
    <x v="105"/>
    <x v="58"/>
    <x v="1414"/>
    <x v="784"/>
    <x v="136"/>
    <x v="27"/>
    <x v="27"/>
    <x v="4"/>
    <x v="4"/>
    <x v="0"/>
    <x v="9"/>
    <x v="9"/>
  </r>
  <r>
    <x v="774"/>
    <x v="0"/>
    <x v="4"/>
    <x v="35"/>
    <x v="59"/>
    <x v="230"/>
    <x v="767"/>
    <x v="136"/>
    <x v="27"/>
    <x v="27"/>
    <x v="4"/>
    <x v="4"/>
    <x v="0"/>
    <x v="4"/>
    <x v="4"/>
  </r>
  <r>
    <x v="796"/>
    <x v="0"/>
    <x v="10"/>
    <x v="20"/>
    <x v="6"/>
    <x v="7"/>
    <x v="789"/>
    <x v="136"/>
    <x v="27"/>
    <x v="27"/>
    <x v="4"/>
    <x v="4"/>
    <x v="0"/>
    <x v="10"/>
    <x v="10"/>
  </r>
  <r>
    <x v="796"/>
    <x v="0"/>
    <x v="4"/>
    <x v="30"/>
    <x v="65"/>
    <x v="244"/>
    <x v="789"/>
    <x v="136"/>
    <x v="27"/>
    <x v="27"/>
    <x v="4"/>
    <x v="4"/>
    <x v="0"/>
    <x v="4"/>
    <x v="4"/>
  </r>
  <r>
    <x v="796"/>
    <x v="0"/>
    <x v="2"/>
    <x v="30"/>
    <x v="63"/>
    <x v="34"/>
    <x v="789"/>
    <x v="136"/>
    <x v="27"/>
    <x v="27"/>
    <x v="4"/>
    <x v="4"/>
    <x v="0"/>
    <x v="2"/>
    <x v="2"/>
  </r>
  <r>
    <x v="789"/>
    <x v="0"/>
    <x v="7"/>
    <x v="75"/>
    <x v="91"/>
    <x v="124"/>
    <x v="782"/>
    <x v="136"/>
    <x v="27"/>
    <x v="27"/>
    <x v="4"/>
    <x v="4"/>
    <x v="0"/>
    <x v="7"/>
    <x v="7"/>
  </r>
  <r>
    <x v="779"/>
    <x v="0"/>
    <x v="2"/>
    <x v="5"/>
    <x v="43"/>
    <x v="6"/>
    <x v="772"/>
    <x v="136"/>
    <x v="27"/>
    <x v="27"/>
    <x v="4"/>
    <x v="4"/>
    <x v="0"/>
    <x v="2"/>
    <x v="2"/>
  </r>
  <r>
    <x v="776"/>
    <x v="0"/>
    <x v="1"/>
    <x v="24"/>
    <x v="34"/>
    <x v="78"/>
    <x v="769"/>
    <x v="136"/>
    <x v="27"/>
    <x v="27"/>
    <x v="4"/>
    <x v="4"/>
    <x v="0"/>
    <x v="1"/>
    <x v="1"/>
  </r>
  <r>
    <x v="795"/>
    <x v="0"/>
    <x v="2"/>
    <x v="113"/>
    <x v="49"/>
    <x v="398"/>
    <x v="788"/>
    <x v="136"/>
    <x v="27"/>
    <x v="27"/>
    <x v="4"/>
    <x v="4"/>
    <x v="0"/>
    <x v="2"/>
    <x v="2"/>
  </r>
  <r>
    <x v="796"/>
    <x v="0"/>
    <x v="11"/>
    <x v="5"/>
    <x v="11"/>
    <x v="12"/>
    <x v="789"/>
    <x v="136"/>
    <x v="27"/>
    <x v="27"/>
    <x v="4"/>
    <x v="4"/>
    <x v="0"/>
    <x v="11"/>
    <x v="11"/>
  </r>
  <r>
    <x v="775"/>
    <x v="0"/>
    <x v="3"/>
    <x v="26"/>
    <x v="3"/>
    <x v="77"/>
    <x v="768"/>
    <x v="136"/>
    <x v="27"/>
    <x v="27"/>
    <x v="4"/>
    <x v="4"/>
    <x v="0"/>
    <x v="3"/>
    <x v="3"/>
  </r>
  <r>
    <x v="779"/>
    <x v="0"/>
    <x v="7"/>
    <x v="20"/>
    <x v="12"/>
    <x v="6"/>
    <x v="772"/>
    <x v="136"/>
    <x v="27"/>
    <x v="27"/>
    <x v="4"/>
    <x v="4"/>
    <x v="0"/>
    <x v="7"/>
    <x v="7"/>
  </r>
  <r>
    <x v="776"/>
    <x v="0"/>
    <x v="4"/>
    <x v="17"/>
    <x v="7"/>
    <x v="34"/>
    <x v="769"/>
    <x v="136"/>
    <x v="27"/>
    <x v="27"/>
    <x v="4"/>
    <x v="4"/>
    <x v="0"/>
    <x v="4"/>
    <x v="4"/>
  </r>
  <r>
    <x v="776"/>
    <x v="0"/>
    <x v="5"/>
    <x v="16"/>
    <x v="17"/>
    <x v="6"/>
    <x v="769"/>
    <x v="136"/>
    <x v="27"/>
    <x v="27"/>
    <x v="4"/>
    <x v="4"/>
    <x v="0"/>
    <x v="5"/>
    <x v="5"/>
  </r>
  <r>
    <x v="793"/>
    <x v="0"/>
    <x v="11"/>
    <x v="40"/>
    <x v="48"/>
    <x v="54"/>
    <x v="786"/>
    <x v="136"/>
    <x v="27"/>
    <x v="27"/>
    <x v="4"/>
    <x v="4"/>
    <x v="0"/>
    <x v="11"/>
    <x v="11"/>
  </r>
  <r>
    <x v="769"/>
    <x v="0"/>
    <x v="3"/>
    <x v="38"/>
    <x v="32"/>
    <x v="144"/>
    <x v="762"/>
    <x v="136"/>
    <x v="27"/>
    <x v="27"/>
    <x v="4"/>
    <x v="4"/>
    <x v="0"/>
    <x v="3"/>
    <x v="3"/>
  </r>
  <r>
    <x v="769"/>
    <x v="0"/>
    <x v="1"/>
    <x v="29"/>
    <x v="137"/>
    <x v="260"/>
    <x v="762"/>
    <x v="136"/>
    <x v="27"/>
    <x v="27"/>
    <x v="4"/>
    <x v="4"/>
    <x v="0"/>
    <x v="1"/>
    <x v="1"/>
  </r>
  <r>
    <x v="772"/>
    <x v="0"/>
    <x v="5"/>
    <x v="10"/>
    <x v="94"/>
    <x v="34"/>
    <x v="765"/>
    <x v="136"/>
    <x v="27"/>
    <x v="27"/>
    <x v="4"/>
    <x v="4"/>
    <x v="0"/>
    <x v="5"/>
    <x v="5"/>
  </r>
  <r>
    <x v="792"/>
    <x v="1"/>
    <x v="2"/>
    <x v="85"/>
    <x v="69"/>
    <x v="1415"/>
    <x v="785"/>
    <x v="136"/>
    <x v="27"/>
    <x v="27"/>
    <x v="4"/>
    <x v="4"/>
    <x v="0"/>
    <x v="2"/>
    <x v="2"/>
  </r>
  <r>
    <x v="794"/>
    <x v="1"/>
    <x v="2"/>
    <x v="50"/>
    <x v="34"/>
    <x v="22"/>
    <x v="787"/>
    <x v="136"/>
    <x v="27"/>
    <x v="27"/>
    <x v="4"/>
    <x v="4"/>
    <x v="0"/>
    <x v="2"/>
    <x v="2"/>
  </r>
  <r>
    <x v="773"/>
    <x v="0"/>
    <x v="5"/>
    <x v="6"/>
    <x v="85"/>
    <x v="171"/>
    <x v="766"/>
    <x v="136"/>
    <x v="27"/>
    <x v="27"/>
    <x v="4"/>
    <x v="4"/>
    <x v="0"/>
    <x v="5"/>
    <x v="5"/>
  </r>
  <r>
    <x v="769"/>
    <x v="0"/>
    <x v="5"/>
    <x v="6"/>
    <x v="85"/>
    <x v="171"/>
    <x v="762"/>
    <x v="136"/>
    <x v="27"/>
    <x v="27"/>
    <x v="4"/>
    <x v="4"/>
    <x v="0"/>
    <x v="5"/>
    <x v="5"/>
  </r>
  <r>
    <x v="769"/>
    <x v="0"/>
    <x v="6"/>
    <x v="27"/>
    <x v="60"/>
    <x v="446"/>
    <x v="762"/>
    <x v="136"/>
    <x v="27"/>
    <x v="27"/>
    <x v="4"/>
    <x v="4"/>
    <x v="0"/>
    <x v="6"/>
    <x v="6"/>
  </r>
  <r>
    <x v="798"/>
    <x v="0"/>
    <x v="2"/>
    <x v="50"/>
    <x v="54"/>
    <x v="398"/>
    <x v="791"/>
    <x v="136"/>
    <x v="27"/>
    <x v="27"/>
    <x v="4"/>
    <x v="4"/>
    <x v="0"/>
    <x v="2"/>
    <x v="2"/>
  </r>
  <r>
    <x v="792"/>
    <x v="0"/>
    <x v="3"/>
    <x v="35"/>
    <x v="19"/>
    <x v="1416"/>
    <x v="785"/>
    <x v="136"/>
    <x v="27"/>
    <x v="27"/>
    <x v="4"/>
    <x v="4"/>
    <x v="0"/>
    <x v="3"/>
    <x v="3"/>
  </r>
  <r>
    <x v="798"/>
    <x v="1"/>
    <x v="2"/>
    <x v="65"/>
    <x v="54"/>
    <x v="6"/>
    <x v="791"/>
    <x v="136"/>
    <x v="27"/>
    <x v="27"/>
    <x v="4"/>
    <x v="4"/>
    <x v="0"/>
    <x v="2"/>
    <x v="2"/>
  </r>
  <r>
    <x v="770"/>
    <x v="0"/>
    <x v="8"/>
    <x v="27"/>
    <x v="66"/>
    <x v="7"/>
    <x v="763"/>
    <x v="136"/>
    <x v="27"/>
    <x v="27"/>
    <x v="4"/>
    <x v="4"/>
    <x v="0"/>
    <x v="8"/>
    <x v="8"/>
  </r>
  <r>
    <x v="794"/>
    <x v="0"/>
    <x v="4"/>
    <x v="17"/>
    <x v="7"/>
    <x v="34"/>
    <x v="787"/>
    <x v="136"/>
    <x v="27"/>
    <x v="27"/>
    <x v="4"/>
    <x v="4"/>
    <x v="0"/>
    <x v="4"/>
    <x v="4"/>
  </r>
  <r>
    <x v="793"/>
    <x v="0"/>
    <x v="0"/>
    <x v="13"/>
    <x v="18"/>
    <x v="19"/>
    <x v="786"/>
    <x v="136"/>
    <x v="27"/>
    <x v="27"/>
    <x v="4"/>
    <x v="4"/>
    <x v="0"/>
    <x v="0"/>
    <x v="0"/>
  </r>
  <r>
    <x v="772"/>
    <x v="0"/>
    <x v="8"/>
    <x v="89"/>
    <x v="106"/>
    <x v="31"/>
    <x v="765"/>
    <x v="136"/>
    <x v="27"/>
    <x v="27"/>
    <x v="4"/>
    <x v="4"/>
    <x v="0"/>
    <x v="8"/>
    <x v="8"/>
  </r>
  <r>
    <x v="773"/>
    <x v="0"/>
    <x v="6"/>
    <x v="50"/>
    <x v="24"/>
    <x v="117"/>
    <x v="766"/>
    <x v="136"/>
    <x v="27"/>
    <x v="27"/>
    <x v="4"/>
    <x v="4"/>
    <x v="0"/>
    <x v="6"/>
    <x v="6"/>
  </r>
  <r>
    <x v="774"/>
    <x v="0"/>
    <x v="1"/>
    <x v="60"/>
    <x v="105"/>
    <x v="941"/>
    <x v="767"/>
    <x v="136"/>
    <x v="27"/>
    <x v="27"/>
    <x v="4"/>
    <x v="4"/>
    <x v="0"/>
    <x v="1"/>
    <x v="1"/>
  </r>
  <r>
    <x v="770"/>
    <x v="1"/>
    <x v="2"/>
    <x v="33"/>
    <x v="31"/>
    <x v="337"/>
    <x v="763"/>
    <x v="136"/>
    <x v="27"/>
    <x v="27"/>
    <x v="4"/>
    <x v="4"/>
    <x v="0"/>
    <x v="2"/>
    <x v="2"/>
  </r>
  <r>
    <x v="784"/>
    <x v="0"/>
    <x v="4"/>
    <x v="46"/>
    <x v="35"/>
    <x v="224"/>
    <x v="777"/>
    <x v="136"/>
    <x v="27"/>
    <x v="27"/>
    <x v="4"/>
    <x v="4"/>
    <x v="0"/>
    <x v="4"/>
    <x v="4"/>
  </r>
  <r>
    <x v="790"/>
    <x v="0"/>
    <x v="7"/>
    <x v="92"/>
    <x v="14"/>
    <x v="6"/>
    <x v="783"/>
    <x v="136"/>
    <x v="27"/>
    <x v="27"/>
    <x v="4"/>
    <x v="4"/>
    <x v="0"/>
    <x v="7"/>
    <x v="7"/>
  </r>
  <r>
    <x v="782"/>
    <x v="0"/>
    <x v="8"/>
    <x v="104"/>
    <x v="109"/>
    <x v="413"/>
    <x v="775"/>
    <x v="136"/>
    <x v="27"/>
    <x v="27"/>
    <x v="4"/>
    <x v="4"/>
    <x v="0"/>
    <x v="8"/>
    <x v="8"/>
  </r>
  <r>
    <x v="785"/>
    <x v="0"/>
    <x v="9"/>
    <x v="8"/>
    <x v="85"/>
    <x v="31"/>
    <x v="778"/>
    <x v="136"/>
    <x v="27"/>
    <x v="27"/>
    <x v="4"/>
    <x v="4"/>
    <x v="0"/>
    <x v="9"/>
    <x v="9"/>
  </r>
  <r>
    <x v="782"/>
    <x v="0"/>
    <x v="7"/>
    <x v="63"/>
    <x v="3"/>
    <x v="239"/>
    <x v="775"/>
    <x v="136"/>
    <x v="27"/>
    <x v="27"/>
    <x v="4"/>
    <x v="4"/>
    <x v="0"/>
    <x v="7"/>
    <x v="7"/>
  </r>
  <r>
    <x v="788"/>
    <x v="0"/>
    <x v="0"/>
    <x v="30"/>
    <x v="14"/>
    <x v="31"/>
    <x v="781"/>
    <x v="136"/>
    <x v="27"/>
    <x v="27"/>
    <x v="4"/>
    <x v="4"/>
    <x v="0"/>
    <x v="0"/>
    <x v="0"/>
  </r>
  <r>
    <x v="799"/>
    <x v="0"/>
    <x v="4"/>
    <x v="82"/>
    <x v="44"/>
    <x v="6"/>
    <x v="792"/>
    <x v="136"/>
    <x v="27"/>
    <x v="27"/>
    <x v="4"/>
    <x v="4"/>
    <x v="0"/>
    <x v="4"/>
    <x v="4"/>
  </r>
  <r>
    <x v="799"/>
    <x v="0"/>
    <x v="2"/>
    <x v="99"/>
    <x v="72"/>
    <x v="240"/>
    <x v="792"/>
    <x v="136"/>
    <x v="27"/>
    <x v="27"/>
    <x v="4"/>
    <x v="4"/>
    <x v="0"/>
    <x v="2"/>
    <x v="2"/>
  </r>
  <r>
    <x v="787"/>
    <x v="0"/>
    <x v="0"/>
    <x v="10"/>
    <x v="0"/>
    <x v="6"/>
    <x v="780"/>
    <x v="136"/>
    <x v="27"/>
    <x v="27"/>
    <x v="4"/>
    <x v="4"/>
    <x v="0"/>
    <x v="0"/>
    <x v="0"/>
  </r>
  <r>
    <x v="783"/>
    <x v="0"/>
    <x v="10"/>
    <x v="13"/>
    <x v="8"/>
    <x v="572"/>
    <x v="776"/>
    <x v="136"/>
    <x v="27"/>
    <x v="27"/>
    <x v="4"/>
    <x v="4"/>
    <x v="0"/>
    <x v="10"/>
    <x v="10"/>
  </r>
  <r>
    <x v="786"/>
    <x v="0"/>
    <x v="6"/>
    <x v="56"/>
    <x v="31"/>
    <x v="197"/>
    <x v="779"/>
    <x v="136"/>
    <x v="27"/>
    <x v="27"/>
    <x v="4"/>
    <x v="4"/>
    <x v="0"/>
    <x v="6"/>
    <x v="6"/>
  </r>
  <r>
    <x v="786"/>
    <x v="0"/>
    <x v="8"/>
    <x v="112"/>
    <x v="105"/>
    <x v="1100"/>
    <x v="779"/>
    <x v="136"/>
    <x v="27"/>
    <x v="27"/>
    <x v="4"/>
    <x v="4"/>
    <x v="0"/>
    <x v="8"/>
    <x v="8"/>
  </r>
  <r>
    <x v="785"/>
    <x v="0"/>
    <x v="4"/>
    <x v="20"/>
    <x v="6"/>
    <x v="7"/>
    <x v="778"/>
    <x v="136"/>
    <x v="27"/>
    <x v="27"/>
    <x v="4"/>
    <x v="4"/>
    <x v="0"/>
    <x v="4"/>
    <x v="4"/>
  </r>
  <r>
    <x v="782"/>
    <x v="0"/>
    <x v="6"/>
    <x v="46"/>
    <x v="87"/>
    <x v="147"/>
    <x v="775"/>
    <x v="136"/>
    <x v="27"/>
    <x v="27"/>
    <x v="4"/>
    <x v="4"/>
    <x v="0"/>
    <x v="6"/>
    <x v="6"/>
  </r>
  <r>
    <x v="783"/>
    <x v="0"/>
    <x v="9"/>
    <x v="31"/>
    <x v="60"/>
    <x v="267"/>
    <x v="776"/>
    <x v="136"/>
    <x v="27"/>
    <x v="27"/>
    <x v="4"/>
    <x v="4"/>
    <x v="0"/>
    <x v="9"/>
    <x v="9"/>
  </r>
  <r>
    <x v="785"/>
    <x v="0"/>
    <x v="3"/>
    <x v="12"/>
    <x v="6"/>
    <x v="145"/>
    <x v="778"/>
    <x v="136"/>
    <x v="27"/>
    <x v="27"/>
    <x v="4"/>
    <x v="4"/>
    <x v="0"/>
    <x v="3"/>
    <x v="3"/>
  </r>
  <r>
    <x v="783"/>
    <x v="0"/>
    <x v="7"/>
    <x v="13"/>
    <x v="18"/>
    <x v="19"/>
    <x v="776"/>
    <x v="136"/>
    <x v="27"/>
    <x v="27"/>
    <x v="4"/>
    <x v="4"/>
    <x v="0"/>
    <x v="7"/>
    <x v="7"/>
  </r>
  <r>
    <x v="799"/>
    <x v="0"/>
    <x v="9"/>
    <x v="113"/>
    <x v="37"/>
    <x v="868"/>
    <x v="792"/>
    <x v="136"/>
    <x v="27"/>
    <x v="27"/>
    <x v="4"/>
    <x v="4"/>
    <x v="0"/>
    <x v="9"/>
    <x v="9"/>
  </r>
  <r>
    <x v="784"/>
    <x v="0"/>
    <x v="7"/>
    <x v="63"/>
    <x v="16"/>
    <x v="6"/>
    <x v="777"/>
    <x v="136"/>
    <x v="27"/>
    <x v="27"/>
    <x v="4"/>
    <x v="4"/>
    <x v="0"/>
    <x v="7"/>
    <x v="7"/>
  </r>
  <r>
    <x v="779"/>
    <x v="0"/>
    <x v="10"/>
    <x v="6"/>
    <x v="6"/>
    <x v="6"/>
    <x v="772"/>
    <x v="136"/>
    <x v="27"/>
    <x v="27"/>
    <x v="4"/>
    <x v="4"/>
    <x v="0"/>
    <x v="10"/>
    <x v="10"/>
  </r>
  <r>
    <x v="779"/>
    <x v="0"/>
    <x v="3"/>
    <x v="10"/>
    <x v="9"/>
    <x v="9"/>
    <x v="772"/>
    <x v="136"/>
    <x v="27"/>
    <x v="27"/>
    <x v="4"/>
    <x v="4"/>
    <x v="0"/>
    <x v="3"/>
    <x v="3"/>
  </r>
  <r>
    <x v="775"/>
    <x v="0"/>
    <x v="7"/>
    <x v="13"/>
    <x v="13"/>
    <x v="6"/>
    <x v="768"/>
    <x v="136"/>
    <x v="27"/>
    <x v="27"/>
    <x v="4"/>
    <x v="4"/>
    <x v="0"/>
    <x v="7"/>
    <x v="7"/>
  </r>
  <r>
    <x v="775"/>
    <x v="0"/>
    <x v="9"/>
    <x v="51"/>
    <x v="24"/>
    <x v="1100"/>
    <x v="768"/>
    <x v="136"/>
    <x v="27"/>
    <x v="27"/>
    <x v="4"/>
    <x v="4"/>
    <x v="0"/>
    <x v="9"/>
    <x v="9"/>
  </r>
  <r>
    <x v="797"/>
    <x v="0"/>
    <x v="4"/>
    <x v="5"/>
    <x v="11"/>
    <x v="12"/>
    <x v="790"/>
    <x v="136"/>
    <x v="27"/>
    <x v="27"/>
    <x v="4"/>
    <x v="4"/>
    <x v="0"/>
    <x v="4"/>
    <x v="4"/>
  </r>
  <r>
    <x v="779"/>
    <x v="0"/>
    <x v="5"/>
    <x v="75"/>
    <x v="91"/>
    <x v="124"/>
    <x v="772"/>
    <x v="136"/>
    <x v="27"/>
    <x v="27"/>
    <x v="4"/>
    <x v="4"/>
    <x v="0"/>
    <x v="5"/>
    <x v="5"/>
  </r>
  <r>
    <x v="776"/>
    <x v="0"/>
    <x v="9"/>
    <x v="37"/>
    <x v="54"/>
    <x v="214"/>
    <x v="769"/>
    <x v="136"/>
    <x v="27"/>
    <x v="27"/>
    <x v="4"/>
    <x v="4"/>
    <x v="0"/>
    <x v="9"/>
    <x v="9"/>
  </r>
  <r>
    <x v="778"/>
    <x v="0"/>
    <x v="0"/>
    <x v="21"/>
    <x v="14"/>
    <x v="126"/>
    <x v="771"/>
    <x v="136"/>
    <x v="27"/>
    <x v="27"/>
    <x v="4"/>
    <x v="4"/>
    <x v="0"/>
    <x v="0"/>
    <x v="0"/>
  </r>
  <r>
    <x v="781"/>
    <x v="0"/>
    <x v="9"/>
    <x v="56"/>
    <x v="40"/>
    <x v="94"/>
    <x v="774"/>
    <x v="136"/>
    <x v="27"/>
    <x v="27"/>
    <x v="4"/>
    <x v="4"/>
    <x v="0"/>
    <x v="9"/>
    <x v="9"/>
  </r>
  <r>
    <x v="778"/>
    <x v="1"/>
    <x v="2"/>
    <x v="91"/>
    <x v="58"/>
    <x v="1417"/>
    <x v="771"/>
    <x v="136"/>
    <x v="27"/>
    <x v="27"/>
    <x v="4"/>
    <x v="4"/>
    <x v="0"/>
    <x v="2"/>
    <x v="2"/>
  </r>
  <r>
    <x v="777"/>
    <x v="0"/>
    <x v="1"/>
    <x v="57"/>
    <x v="16"/>
    <x v="429"/>
    <x v="770"/>
    <x v="136"/>
    <x v="27"/>
    <x v="27"/>
    <x v="4"/>
    <x v="4"/>
    <x v="0"/>
    <x v="1"/>
    <x v="1"/>
  </r>
  <r>
    <x v="780"/>
    <x v="0"/>
    <x v="8"/>
    <x v="17"/>
    <x v="62"/>
    <x v="6"/>
    <x v="773"/>
    <x v="136"/>
    <x v="27"/>
    <x v="27"/>
    <x v="4"/>
    <x v="4"/>
    <x v="0"/>
    <x v="8"/>
    <x v="8"/>
  </r>
  <r>
    <x v="798"/>
    <x v="0"/>
    <x v="8"/>
    <x v="57"/>
    <x v="5"/>
    <x v="6"/>
    <x v="791"/>
    <x v="136"/>
    <x v="27"/>
    <x v="27"/>
    <x v="4"/>
    <x v="4"/>
    <x v="0"/>
    <x v="8"/>
    <x v="8"/>
  </r>
  <r>
    <x v="770"/>
    <x v="0"/>
    <x v="4"/>
    <x v="92"/>
    <x v="47"/>
    <x v="1418"/>
    <x v="763"/>
    <x v="136"/>
    <x v="27"/>
    <x v="27"/>
    <x v="4"/>
    <x v="4"/>
    <x v="0"/>
    <x v="4"/>
    <x v="4"/>
  </r>
  <r>
    <x v="770"/>
    <x v="0"/>
    <x v="2"/>
    <x v="33"/>
    <x v="31"/>
    <x v="337"/>
    <x v="763"/>
    <x v="136"/>
    <x v="27"/>
    <x v="27"/>
    <x v="4"/>
    <x v="4"/>
    <x v="0"/>
    <x v="2"/>
    <x v="2"/>
  </r>
  <r>
    <x v="771"/>
    <x v="0"/>
    <x v="10"/>
    <x v="14"/>
    <x v="42"/>
    <x v="31"/>
    <x v="764"/>
    <x v="136"/>
    <x v="27"/>
    <x v="27"/>
    <x v="4"/>
    <x v="4"/>
    <x v="0"/>
    <x v="10"/>
    <x v="10"/>
  </r>
  <r>
    <x v="770"/>
    <x v="0"/>
    <x v="7"/>
    <x v="6"/>
    <x v="43"/>
    <x v="1419"/>
    <x v="763"/>
    <x v="136"/>
    <x v="27"/>
    <x v="27"/>
    <x v="4"/>
    <x v="4"/>
    <x v="0"/>
    <x v="7"/>
    <x v="7"/>
  </r>
  <r>
    <x v="773"/>
    <x v="0"/>
    <x v="0"/>
    <x v="13"/>
    <x v="63"/>
    <x v="72"/>
    <x v="766"/>
    <x v="136"/>
    <x v="27"/>
    <x v="27"/>
    <x v="4"/>
    <x v="4"/>
    <x v="0"/>
    <x v="0"/>
    <x v="0"/>
  </r>
  <r>
    <x v="770"/>
    <x v="0"/>
    <x v="9"/>
    <x v="14"/>
    <x v="32"/>
    <x v="18"/>
    <x v="763"/>
    <x v="136"/>
    <x v="27"/>
    <x v="27"/>
    <x v="4"/>
    <x v="4"/>
    <x v="0"/>
    <x v="9"/>
    <x v="9"/>
  </r>
  <r>
    <x v="774"/>
    <x v="0"/>
    <x v="10"/>
    <x v="1"/>
    <x v="30"/>
    <x v="31"/>
    <x v="767"/>
    <x v="136"/>
    <x v="27"/>
    <x v="27"/>
    <x v="4"/>
    <x v="4"/>
    <x v="0"/>
    <x v="10"/>
    <x v="10"/>
  </r>
  <r>
    <x v="780"/>
    <x v="0"/>
    <x v="4"/>
    <x v="13"/>
    <x v="13"/>
    <x v="6"/>
    <x v="773"/>
    <x v="136"/>
    <x v="27"/>
    <x v="27"/>
    <x v="4"/>
    <x v="4"/>
    <x v="0"/>
    <x v="4"/>
    <x v="4"/>
  </r>
  <r>
    <x v="798"/>
    <x v="0"/>
    <x v="4"/>
    <x v="17"/>
    <x v="62"/>
    <x v="6"/>
    <x v="791"/>
    <x v="136"/>
    <x v="27"/>
    <x v="27"/>
    <x v="4"/>
    <x v="4"/>
    <x v="0"/>
    <x v="4"/>
    <x v="4"/>
  </r>
  <r>
    <x v="773"/>
    <x v="0"/>
    <x v="11"/>
    <x v="90"/>
    <x v="97"/>
    <x v="333"/>
    <x v="766"/>
    <x v="136"/>
    <x v="27"/>
    <x v="27"/>
    <x v="4"/>
    <x v="4"/>
    <x v="0"/>
    <x v="11"/>
    <x v="11"/>
  </r>
  <r>
    <x v="774"/>
    <x v="0"/>
    <x v="11"/>
    <x v="56"/>
    <x v="21"/>
    <x v="494"/>
    <x v="767"/>
    <x v="136"/>
    <x v="27"/>
    <x v="27"/>
    <x v="4"/>
    <x v="4"/>
    <x v="0"/>
    <x v="11"/>
    <x v="11"/>
  </r>
  <r>
    <x v="778"/>
    <x v="0"/>
    <x v="11"/>
    <x v="19"/>
    <x v="48"/>
    <x v="350"/>
    <x v="771"/>
    <x v="136"/>
    <x v="27"/>
    <x v="27"/>
    <x v="4"/>
    <x v="4"/>
    <x v="0"/>
    <x v="11"/>
    <x v="11"/>
  </r>
  <r>
    <x v="797"/>
    <x v="1"/>
    <x v="2"/>
    <x v="70"/>
    <x v="76"/>
    <x v="266"/>
    <x v="790"/>
    <x v="136"/>
    <x v="27"/>
    <x v="27"/>
    <x v="4"/>
    <x v="4"/>
    <x v="0"/>
    <x v="2"/>
    <x v="2"/>
  </r>
  <r>
    <x v="778"/>
    <x v="0"/>
    <x v="9"/>
    <x v="18"/>
    <x v="42"/>
    <x v="181"/>
    <x v="771"/>
    <x v="136"/>
    <x v="27"/>
    <x v="27"/>
    <x v="4"/>
    <x v="4"/>
    <x v="0"/>
    <x v="9"/>
    <x v="9"/>
  </r>
  <r>
    <x v="776"/>
    <x v="0"/>
    <x v="11"/>
    <x v="11"/>
    <x v="10"/>
    <x v="11"/>
    <x v="769"/>
    <x v="136"/>
    <x v="27"/>
    <x v="27"/>
    <x v="4"/>
    <x v="4"/>
    <x v="0"/>
    <x v="11"/>
    <x v="11"/>
  </r>
  <r>
    <x v="777"/>
    <x v="0"/>
    <x v="0"/>
    <x v="20"/>
    <x v="12"/>
    <x v="6"/>
    <x v="770"/>
    <x v="136"/>
    <x v="27"/>
    <x v="27"/>
    <x v="4"/>
    <x v="4"/>
    <x v="0"/>
    <x v="0"/>
    <x v="0"/>
  </r>
  <r>
    <x v="778"/>
    <x v="0"/>
    <x v="4"/>
    <x v="35"/>
    <x v="59"/>
    <x v="230"/>
    <x v="771"/>
    <x v="136"/>
    <x v="27"/>
    <x v="27"/>
    <x v="4"/>
    <x v="4"/>
    <x v="0"/>
    <x v="4"/>
    <x v="4"/>
  </r>
  <r>
    <x v="797"/>
    <x v="0"/>
    <x v="2"/>
    <x v="24"/>
    <x v="1"/>
    <x v="289"/>
    <x v="790"/>
    <x v="136"/>
    <x v="27"/>
    <x v="27"/>
    <x v="4"/>
    <x v="4"/>
    <x v="0"/>
    <x v="2"/>
    <x v="2"/>
  </r>
  <r>
    <x v="777"/>
    <x v="0"/>
    <x v="5"/>
    <x v="12"/>
    <x v="45"/>
    <x v="6"/>
    <x v="770"/>
    <x v="136"/>
    <x v="27"/>
    <x v="27"/>
    <x v="4"/>
    <x v="4"/>
    <x v="0"/>
    <x v="5"/>
    <x v="5"/>
  </r>
  <r>
    <x v="795"/>
    <x v="0"/>
    <x v="10"/>
    <x v="15"/>
    <x v="56"/>
    <x v="6"/>
    <x v="788"/>
    <x v="136"/>
    <x v="27"/>
    <x v="27"/>
    <x v="4"/>
    <x v="4"/>
    <x v="0"/>
    <x v="10"/>
    <x v="10"/>
  </r>
  <r>
    <x v="778"/>
    <x v="0"/>
    <x v="2"/>
    <x v="59"/>
    <x v="58"/>
    <x v="846"/>
    <x v="771"/>
    <x v="136"/>
    <x v="27"/>
    <x v="27"/>
    <x v="4"/>
    <x v="4"/>
    <x v="0"/>
    <x v="2"/>
    <x v="2"/>
  </r>
  <r>
    <x v="789"/>
    <x v="0"/>
    <x v="1"/>
    <x v="12"/>
    <x v="45"/>
    <x v="6"/>
    <x v="782"/>
    <x v="136"/>
    <x v="27"/>
    <x v="27"/>
    <x v="4"/>
    <x v="4"/>
    <x v="0"/>
    <x v="1"/>
    <x v="1"/>
  </r>
  <r>
    <x v="791"/>
    <x v="0"/>
    <x v="5"/>
    <x v="8"/>
    <x v="98"/>
    <x v="6"/>
    <x v="784"/>
    <x v="136"/>
    <x v="27"/>
    <x v="27"/>
    <x v="4"/>
    <x v="4"/>
    <x v="0"/>
    <x v="5"/>
    <x v="5"/>
  </r>
  <r>
    <x v="771"/>
    <x v="0"/>
    <x v="5"/>
    <x v="13"/>
    <x v="14"/>
    <x v="44"/>
    <x v="764"/>
    <x v="136"/>
    <x v="27"/>
    <x v="27"/>
    <x v="4"/>
    <x v="4"/>
    <x v="0"/>
    <x v="5"/>
    <x v="5"/>
  </r>
  <r>
    <x v="774"/>
    <x v="0"/>
    <x v="6"/>
    <x v="24"/>
    <x v="61"/>
    <x v="187"/>
    <x v="767"/>
    <x v="136"/>
    <x v="27"/>
    <x v="27"/>
    <x v="4"/>
    <x v="4"/>
    <x v="0"/>
    <x v="6"/>
    <x v="6"/>
  </r>
  <r>
    <x v="772"/>
    <x v="0"/>
    <x v="6"/>
    <x v="4"/>
    <x v="59"/>
    <x v="154"/>
    <x v="765"/>
    <x v="136"/>
    <x v="27"/>
    <x v="27"/>
    <x v="4"/>
    <x v="4"/>
    <x v="0"/>
    <x v="6"/>
    <x v="6"/>
  </r>
  <r>
    <x v="791"/>
    <x v="0"/>
    <x v="1"/>
    <x v="59"/>
    <x v="96"/>
    <x v="437"/>
    <x v="784"/>
    <x v="136"/>
    <x v="27"/>
    <x v="27"/>
    <x v="4"/>
    <x v="4"/>
    <x v="0"/>
    <x v="1"/>
    <x v="1"/>
  </r>
  <r>
    <x v="791"/>
    <x v="0"/>
    <x v="3"/>
    <x v="33"/>
    <x v="66"/>
    <x v="239"/>
    <x v="784"/>
    <x v="136"/>
    <x v="27"/>
    <x v="27"/>
    <x v="4"/>
    <x v="4"/>
    <x v="0"/>
    <x v="3"/>
    <x v="3"/>
  </r>
  <r>
    <x v="794"/>
    <x v="0"/>
    <x v="10"/>
    <x v="92"/>
    <x v="14"/>
    <x v="6"/>
    <x v="787"/>
    <x v="136"/>
    <x v="27"/>
    <x v="27"/>
    <x v="4"/>
    <x v="4"/>
    <x v="0"/>
    <x v="10"/>
    <x v="10"/>
  </r>
  <r>
    <x v="791"/>
    <x v="0"/>
    <x v="10"/>
    <x v="70"/>
    <x v="61"/>
    <x v="312"/>
    <x v="784"/>
    <x v="136"/>
    <x v="27"/>
    <x v="27"/>
    <x v="4"/>
    <x v="4"/>
    <x v="0"/>
    <x v="10"/>
    <x v="10"/>
  </r>
  <r>
    <x v="793"/>
    <x v="0"/>
    <x v="6"/>
    <x v="24"/>
    <x v="54"/>
    <x v="268"/>
    <x v="786"/>
    <x v="136"/>
    <x v="27"/>
    <x v="27"/>
    <x v="4"/>
    <x v="4"/>
    <x v="0"/>
    <x v="6"/>
    <x v="6"/>
  </r>
  <r>
    <x v="791"/>
    <x v="0"/>
    <x v="7"/>
    <x v="48"/>
    <x v="5"/>
    <x v="169"/>
    <x v="784"/>
    <x v="136"/>
    <x v="27"/>
    <x v="27"/>
    <x v="4"/>
    <x v="4"/>
    <x v="0"/>
    <x v="7"/>
    <x v="7"/>
  </r>
  <r>
    <x v="792"/>
    <x v="0"/>
    <x v="7"/>
    <x v="13"/>
    <x v="43"/>
    <x v="208"/>
    <x v="785"/>
    <x v="136"/>
    <x v="27"/>
    <x v="27"/>
    <x v="4"/>
    <x v="4"/>
    <x v="0"/>
    <x v="7"/>
    <x v="7"/>
  </r>
  <r>
    <x v="792"/>
    <x v="0"/>
    <x v="2"/>
    <x v="106"/>
    <x v="103"/>
    <x v="1420"/>
    <x v="785"/>
    <x v="136"/>
    <x v="27"/>
    <x v="27"/>
    <x v="4"/>
    <x v="4"/>
    <x v="0"/>
    <x v="2"/>
    <x v="2"/>
  </r>
  <r>
    <x v="794"/>
    <x v="0"/>
    <x v="1"/>
    <x v="37"/>
    <x v="54"/>
    <x v="214"/>
    <x v="787"/>
    <x v="136"/>
    <x v="27"/>
    <x v="27"/>
    <x v="4"/>
    <x v="4"/>
    <x v="0"/>
    <x v="1"/>
    <x v="1"/>
  </r>
  <r>
    <x v="782"/>
    <x v="0"/>
    <x v="5"/>
    <x v="10"/>
    <x v="9"/>
    <x v="9"/>
    <x v="775"/>
    <x v="136"/>
    <x v="27"/>
    <x v="27"/>
    <x v="4"/>
    <x v="4"/>
    <x v="0"/>
    <x v="5"/>
    <x v="5"/>
  </r>
  <r>
    <x v="792"/>
    <x v="0"/>
    <x v="1"/>
    <x v="60"/>
    <x v="57"/>
    <x v="1355"/>
    <x v="785"/>
    <x v="136"/>
    <x v="27"/>
    <x v="27"/>
    <x v="4"/>
    <x v="4"/>
    <x v="0"/>
    <x v="1"/>
    <x v="1"/>
  </r>
  <r>
    <x v="787"/>
    <x v="0"/>
    <x v="11"/>
    <x v="53"/>
    <x v="60"/>
    <x v="139"/>
    <x v="780"/>
    <x v="136"/>
    <x v="27"/>
    <x v="27"/>
    <x v="4"/>
    <x v="4"/>
    <x v="0"/>
    <x v="11"/>
    <x v="11"/>
  </r>
  <r>
    <x v="782"/>
    <x v="0"/>
    <x v="11"/>
    <x v="29"/>
    <x v="137"/>
    <x v="260"/>
    <x v="775"/>
    <x v="136"/>
    <x v="27"/>
    <x v="27"/>
    <x v="4"/>
    <x v="4"/>
    <x v="0"/>
    <x v="11"/>
    <x v="11"/>
  </r>
  <r>
    <x v="781"/>
    <x v="1"/>
    <x v="2"/>
    <x v="31"/>
    <x v="31"/>
    <x v="34"/>
    <x v="774"/>
    <x v="136"/>
    <x v="27"/>
    <x v="27"/>
    <x v="4"/>
    <x v="4"/>
    <x v="0"/>
    <x v="2"/>
    <x v="2"/>
  </r>
  <r>
    <x v="790"/>
    <x v="0"/>
    <x v="3"/>
    <x v="27"/>
    <x v="59"/>
    <x v="6"/>
    <x v="783"/>
    <x v="136"/>
    <x v="27"/>
    <x v="27"/>
    <x v="4"/>
    <x v="4"/>
    <x v="0"/>
    <x v="3"/>
    <x v="3"/>
  </r>
  <r>
    <x v="784"/>
    <x v="0"/>
    <x v="9"/>
    <x v="68"/>
    <x v="29"/>
    <x v="683"/>
    <x v="777"/>
    <x v="136"/>
    <x v="27"/>
    <x v="27"/>
    <x v="4"/>
    <x v="4"/>
    <x v="0"/>
    <x v="9"/>
    <x v="9"/>
  </r>
  <r>
    <x v="788"/>
    <x v="0"/>
    <x v="8"/>
    <x v="55"/>
    <x v="90"/>
    <x v="1421"/>
    <x v="781"/>
    <x v="136"/>
    <x v="27"/>
    <x v="27"/>
    <x v="4"/>
    <x v="4"/>
    <x v="0"/>
    <x v="8"/>
    <x v="8"/>
  </r>
  <r>
    <x v="799"/>
    <x v="0"/>
    <x v="1"/>
    <x v="55"/>
    <x v="97"/>
    <x v="695"/>
    <x v="792"/>
    <x v="136"/>
    <x v="27"/>
    <x v="27"/>
    <x v="4"/>
    <x v="4"/>
    <x v="0"/>
    <x v="1"/>
    <x v="1"/>
  </r>
  <r>
    <x v="799"/>
    <x v="1"/>
    <x v="2"/>
    <x v="135"/>
    <x v="72"/>
    <x v="308"/>
    <x v="792"/>
    <x v="136"/>
    <x v="27"/>
    <x v="27"/>
    <x v="4"/>
    <x v="4"/>
    <x v="0"/>
    <x v="2"/>
    <x v="2"/>
  </r>
  <r>
    <x v="799"/>
    <x v="0"/>
    <x v="8"/>
    <x v="39"/>
    <x v="42"/>
    <x v="6"/>
    <x v="792"/>
    <x v="136"/>
    <x v="27"/>
    <x v="27"/>
    <x v="4"/>
    <x v="4"/>
    <x v="0"/>
    <x v="8"/>
    <x v="8"/>
  </r>
  <r>
    <x v="781"/>
    <x v="0"/>
    <x v="7"/>
    <x v="17"/>
    <x v="11"/>
    <x v="18"/>
    <x v="774"/>
    <x v="136"/>
    <x v="27"/>
    <x v="27"/>
    <x v="4"/>
    <x v="4"/>
    <x v="0"/>
    <x v="7"/>
    <x v="7"/>
  </r>
  <r>
    <x v="785"/>
    <x v="1"/>
    <x v="2"/>
    <x v="10"/>
    <x v="0"/>
    <x v="6"/>
    <x v="778"/>
    <x v="136"/>
    <x v="27"/>
    <x v="27"/>
    <x v="4"/>
    <x v="4"/>
    <x v="0"/>
    <x v="2"/>
    <x v="2"/>
  </r>
  <r>
    <x v="799"/>
    <x v="0"/>
    <x v="10"/>
    <x v="24"/>
    <x v="30"/>
    <x v="6"/>
    <x v="792"/>
    <x v="136"/>
    <x v="27"/>
    <x v="27"/>
    <x v="4"/>
    <x v="4"/>
    <x v="0"/>
    <x v="10"/>
    <x v="10"/>
  </r>
  <r>
    <x v="789"/>
    <x v="0"/>
    <x v="5"/>
    <x v="75"/>
    <x v="91"/>
    <x v="124"/>
    <x v="782"/>
    <x v="136"/>
    <x v="27"/>
    <x v="27"/>
    <x v="4"/>
    <x v="4"/>
    <x v="0"/>
    <x v="5"/>
    <x v="5"/>
  </r>
  <r>
    <x v="775"/>
    <x v="1"/>
    <x v="2"/>
    <x v="84"/>
    <x v="35"/>
    <x v="441"/>
    <x v="768"/>
    <x v="136"/>
    <x v="27"/>
    <x v="27"/>
    <x v="4"/>
    <x v="4"/>
    <x v="0"/>
    <x v="2"/>
    <x v="2"/>
  </r>
  <r>
    <x v="797"/>
    <x v="0"/>
    <x v="11"/>
    <x v="23"/>
    <x v="23"/>
    <x v="24"/>
    <x v="790"/>
    <x v="136"/>
    <x v="27"/>
    <x v="27"/>
    <x v="4"/>
    <x v="4"/>
    <x v="0"/>
    <x v="11"/>
    <x v="11"/>
  </r>
  <r>
    <x v="777"/>
    <x v="0"/>
    <x v="11"/>
    <x v="3"/>
    <x v="11"/>
    <x v="263"/>
    <x v="770"/>
    <x v="136"/>
    <x v="27"/>
    <x v="27"/>
    <x v="4"/>
    <x v="4"/>
    <x v="0"/>
    <x v="11"/>
    <x v="11"/>
  </r>
  <r>
    <x v="775"/>
    <x v="0"/>
    <x v="4"/>
    <x v="48"/>
    <x v="5"/>
    <x v="169"/>
    <x v="768"/>
    <x v="136"/>
    <x v="27"/>
    <x v="27"/>
    <x v="4"/>
    <x v="4"/>
    <x v="0"/>
    <x v="4"/>
    <x v="4"/>
  </r>
  <r>
    <x v="779"/>
    <x v="0"/>
    <x v="1"/>
    <x v="23"/>
    <x v="7"/>
    <x v="376"/>
    <x v="772"/>
    <x v="136"/>
    <x v="27"/>
    <x v="27"/>
    <x v="4"/>
    <x v="4"/>
    <x v="0"/>
    <x v="1"/>
    <x v="1"/>
  </r>
  <r>
    <x v="777"/>
    <x v="0"/>
    <x v="6"/>
    <x v="30"/>
    <x v="65"/>
    <x v="244"/>
    <x v="770"/>
    <x v="136"/>
    <x v="27"/>
    <x v="27"/>
    <x v="4"/>
    <x v="4"/>
    <x v="0"/>
    <x v="6"/>
    <x v="6"/>
  </r>
  <r>
    <x v="797"/>
    <x v="0"/>
    <x v="0"/>
    <x v="93"/>
    <x v="0"/>
    <x v="187"/>
    <x v="790"/>
    <x v="136"/>
    <x v="27"/>
    <x v="27"/>
    <x v="4"/>
    <x v="4"/>
    <x v="0"/>
    <x v="0"/>
    <x v="0"/>
  </r>
  <r>
    <x v="790"/>
    <x v="1"/>
    <x v="2"/>
    <x v="32"/>
    <x v="105"/>
    <x v="338"/>
    <x v="783"/>
    <x v="136"/>
    <x v="27"/>
    <x v="27"/>
    <x v="4"/>
    <x v="4"/>
    <x v="0"/>
    <x v="2"/>
    <x v="2"/>
  </r>
  <r>
    <x v="799"/>
    <x v="0"/>
    <x v="7"/>
    <x v="57"/>
    <x v="5"/>
    <x v="6"/>
    <x v="792"/>
    <x v="136"/>
    <x v="27"/>
    <x v="27"/>
    <x v="4"/>
    <x v="4"/>
    <x v="0"/>
    <x v="7"/>
    <x v="7"/>
  </r>
  <r>
    <x v="776"/>
    <x v="0"/>
    <x v="0"/>
    <x v="20"/>
    <x v="12"/>
    <x v="6"/>
    <x v="769"/>
    <x v="136"/>
    <x v="27"/>
    <x v="27"/>
    <x v="4"/>
    <x v="4"/>
    <x v="0"/>
    <x v="0"/>
    <x v="0"/>
  </r>
  <r>
    <x v="795"/>
    <x v="0"/>
    <x v="3"/>
    <x v="18"/>
    <x v="66"/>
    <x v="77"/>
    <x v="788"/>
    <x v="136"/>
    <x v="27"/>
    <x v="27"/>
    <x v="4"/>
    <x v="4"/>
    <x v="0"/>
    <x v="3"/>
    <x v="3"/>
  </r>
  <r>
    <x v="789"/>
    <x v="0"/>
    <x v="6"/>
    <x v="75"/>
    <x v="91"/>
    <x v="124"/>
    <x v="782"/>
    <x v="136"/>
    <x v="27"/>
    <x v="27"/>
    <x v="4"/>
    <x v="4"/>
    <x v="0"/>
    <x v="6"/>
    <x v="6"/>
  </r>
  <r>
    <x v="796"/>
    <x v="1"/>
    <x v="2"/>
    <x v="9"/>
    <x v="63"/>
    <x v="76"/>
    <x v="789"/>
    <x v="136"/>
    <x v="27"/>
    <x v="27"/>
    <x v="4"/>
    <x v="4"/>
    <x v="0"/>
    <x v="2"/>
    <x v="2"/>
  </r>
  <r>
    <x v="789"/>
    <x v="0"/>
    <x v="11"/>
    <x v="12"/>
    <x v="45"/>
    <x v="6"/>
    <x v="782"/>
    <x v="136"/>
    <x v="27"/>
    <x v="27"/>
    <x v="4"/>
    <x v="4"/>
    <x v="0"/>
    <x v="11"/>
    <x v="11"/>
  </r>
  <r>
    <x v="775"/>
    <x v="0"/>
    <x v="10"/>
    <x v="17"/>
    <x v="62"/>
    <x v="6"/>
    <x v="768"/>
    <x v="136"/>
    <x v="27"/>
    <x v="27"/>
    <x v="4"/>
    <x v="4"/>
    <x v="0"/>
    <x v="10"/>
    <x v="10"/>
  </r>
  <r>
    <x v="789"/>
    <x v="0"/>
    <x v="0"/>
    <x v="75"/>
    <x v="91"/>
    <x v="124"/>
    <x v="782"/>
    <x v="136"/>
    <x v="27"/>
    <x v="27"/>
    <x v="4"/>
    <x v="4"/>
    <x v="0"/>
    <x v="0"/>
    <x v="0"/>
  </r>
  <r>
    <x v="795"/>
    <x v="0"/>
    <x v="6"/>
    <x v="4"/>
    <x v="34"/>
    <x v="6"/>
    <x v="788"/>
    <x v="136"/>
    <x v="27"/>
    <x v="27"/>
    <x v="4"/>
    <x v="4"/>
    <x v="0"/>
    <x v="6"/>
    <x v="6"/>
  </r>
  <r>
    <x v="797"/>
    <x v="0"/>
    <x v="8"/>
    <x v="57"/>
    <x v="10"/>
    <x v="19"/>
    <x v="790"/>
    <x v="136"/>
    <x v="27"/>
    <x v="27"/>
    <x v="4"/>
    <x v="4"/>
    <x v="0"/>
    <x v="8"/>
    <x v="8"/>
  </r>
  <r>
    <x v="784"/>
    <x v="0"/>
    <x v="1"/>
    <x v="135"/>
    <x v="172"/>
    <x v="184"/>
    <x v="777"/>
    <x v="136"/>
    <x v="27"/>
    <x v="27"/>
    <x v="4"/>
    <x v="4"/>
    <x v="0"/>
    <x v="1"/>
    <x v="1"/>
  </r>
  <r>
    <x v="783"/>
    <x v="0"/>
    <x v="11"/>
    <x v="24"/>
    <x v="34"/>
    <x v="78"/>
    <x v="776"/>
    <x v="136"/>
    <x v="27"/>
    <x v="27"/>
    <x v="4"/>
    <x v="4"/>
    <x v="0"/>
    <x v="11"/>
    <x v="11"/>
  </r>
  <r>
    <x v="788"/>
    <x v="1"/>
    <x v="2"/>
    <x v="148"/>
    <x v="130"/>
    <x v="1113"/>
    <x v="781"/>
    <x v="136"/>
    <x v="27"/>
    <x v="27"/>
    <x v="4"/>
    <x v="4"/>
    <x v="0"/>
    <x v="2"/>
    <x v="2"/>
  </r>
  <r>
    <x v="782"/>
    <x v="0"/>
    <x v="0"/>
    <x v="17"/>
    <x v="8"/>
    <x v="9"/>
    <x v="775"/>
    <x v="136"/>
    <x v="27"/>
    <x v="27"/>
    <x v="4"/>
    <x v="4"/>
    <x v="0"/>
    <x v="0"/>
    <x v="0"/>
  </r>
  <r>
    <x v="786"/>
    <x v="0"/>
    <x v="4"/>
    <x v="42"/>
    <x v="42"/>
    <x v="385"/>
    <x v="779"/>
    <x v="136"/>
    <x v="27"/>
    <x v="27"/>
    <x v="4"/>
    <x v="4"/>
    <x v="0"/>
    <x v="4"/>
    <x v="4"/>
  </r>
  <r>
    <x v="785"/>
    <x v="0"/>
    <x v="2"/>
    <x v="10"/>
    <x v="0"/>
    <x v="6"/>
    <x v="778"/>
    <x v="136"/>
    <x v="27"/>
    <x v="27"/>
    <x v="4"/>
    <x v="4"/>
    <x v="0"/>
    <x v="2"/>
    <x v="2"/>
  </r>
  <r>
    <x v="784"/>
    <x v="0"/>
    <x v="10"/>
    <x v="15"/>
    <x v="34"/>
    <x v="37"/>
    <x v="777"/>
    <x v="136"/>
    <x v="27"/>
    <x v="27"/>
    <x v="4"/>
    <x v="4"/>
    <x v="0"/>
    <x v="10"/>
    <x v="10"/>
  </r>
  <r>
    <x v="788"/>
    <x v="0"/>
    <x v="2"/>
    <x v="44"/>
    <x v="130"/>
    <x v="1422"/>
    <x v="781"/>
    <x v="136"/>
    <x v="27"/>
    <x v="27"/>
    <x v="4"/>
    <x v="4"/>
    <x v="0"/>
    <x v="2"/>
    <x v="2"/>
  </r>
  <r>
    <x v="786"/>
    <x v="0"/>
    <x v="0"/>
    <x v="5"/>
    <x v="8"/>
    <x v="10"/>
    <x v="779"/>
    <x v="136"/>
    <x v="27"/>
    <x v="27"/>
    <x v="4"/>
    <x v="4"/>
    <x v="0"/>
    <x v="0"/>
    <x v="0"/>
  </r>
  <r>
    <x v="796"/>
    <x v="0"/>
    <x v="8"/>
    <x v="5"/>
    <x v="11"/>
    <x v="12"/>
    <x v="789"/>
    <x v="136"/>
    <x v="27"/>
    <x v="27"/>
    <x v="4"/>
    <x v="4"/>
    <x v="0"/>
    <x v="8"/>
    <x v="8"/>
  </r>
  <r>
    <x v="790"/>
    <x v="0"/>
    <x v="2"/>
    <x v="55"/>
    <x v="105"/>
    <x v="80"/>
    <x v="783"/>
    <x v="136"/>
    <x v="27"/>
    <x v="27"/>
    <x v="4"/>
    <x v="4"/>
    <x v="0"/>
    <x v="2"/>
    <x v="2"/>
  </r>
  <r>
    <x v="786"/>
    <x v="0"/>
    <x v="11"/>
    <x v="55"/>
    <x v="118"/>
    <x v="1102"/>
    <x v="779"/>
    <x v="136"/>
    <x v="27"/>
    <x v="27"/>
    <x v="4"/>
    <x v="4"/>
    <x v="0"/>
    <x v="11"/>
    <x v="11"/>
  </r>
  <r>
    <x v="788"/>
    <x v="0"/>
    <x v="9"/>
    <x v="112"/>
    <x v="106"/>
    <x v="505"/>
    <x v="781"/>
    <x v="136"/>
    <x v="27"/>
    <x v="27"/>
    <x v="4"/>
    <x v="4"/>
    <x v="0"/>
    <x v="9"/>
    <x v="9"/>
  </r>
  <r>
    <x v="785"/>
    <x v="0"/>
    <x v="8"/>
    <x v="0"/>
    <x v="85"/>
    <x v="126"/>
    <x v="778"/>
    <x v="136"/>
    <x v="27"/>
    <x v="27"/>
    <x v="4"/>
    <x v="4"/>
    <x v="0"/>
    <x v="8"/>
    <x v="8"/>
  </r>
  <r>
    <x v="788"/>
    <x v="0"/>
    <x v="4"/>
    <x v="33"/>
    <x v="31"/>
    <x v="337"/>
    <x v="781"/>
    <x v="136"/>
    <x v="27"/>
    <x v="27"/>
    <x v="4"/>
    <x v="4"/>
    <x v="0"/>
    <x v="4"/>
    <x v="4"/>
  </r>
  <r>
    <x v="787"/>
    <x v="0"/>
    <x v="5"/>
    <x v="75"/>
    <x v="17"/>
    <x v="120"/>
    <x v="780"/>
    <x v="136"/>
    <x v="27"/>
    <x v="27"/>
    <x v="4"/>
    <x v="4"/>
    <x v="0"/>
    <x v="5"/>
    <x v="5"/>
  </r>
  <r>
    <x v="787"/>
    <x v="0"/>
    <x v="3"/>
    <x v="50"/>
    <x v="38"/>
    <x v="11"/>
    <x v="780"/>
    <x v="136"/>
    <x v="27"/>
    <x v="27"/>
    <x v="4"/>
    <x v="4"/>
    <x v="0"/>
    <x v="3"/>
    <x v="3"/>
  </r>
  <r>
    <x v="799"/>
    <x v="0"/>
    <x v="3"/>
    <x v="14"/>
    <x v="102"/>
    <x v="6"/>
    <x v="792"/>
    <x v="136"/>
    <x v="27"/>
    <x v="27"/>
    <x v="4"/>
    <x v="4"/>
    <x v="0"/>
    <x v="3"/>
    <x v="3"/>
  </r>
  <r>
    <x v="787"/>
    <x v="0"/>
    <x v="6"/>
    <x v="48"/>
    <x v="5"/>
    <x v="169"/>
    <x v="780"/>
    <x v="136"/>
    <x v="27"/>
    <x v="27"/>
    <x v="4"/>
    <x v="4"/>
    <x v="0"/>
    <x v="6"/>
    <x v="6"/>
  </r>
  <r>
    <x v="781"/>
    <x v="0"/>
    <x v="1"/>
    <x v="42"/>
    <x v="57"/>
    <x v="380"/>
    <x v="774"/>
    <x v="136"/>
    <x v="27"/>
    <x v="27"/>
    <x v="4"/>
    <x v="4"/>
    <x v="0"/>
    <x v="1"/>
    <x v="1"/>
  </r>
  <r>
    <x v="782"/>
    <x v="0"/>
    <x v="3"/>
    <x v="91"/>
    <x v="118"/>
    <x v="551"/>
    <x v="775"/>
    <x v="136"/>
    <x v="27"/>
    <x v="27"/>
    <x v="4"/>
    <x v="4"/>
    <x v="0"/>
    <x v="3"/>
    <x v="3"/>
  </r>
  <r>
    <x v="785"/>
    <x v="0"/>
    <x v="6"/>
    <x v="12"/>
    <x v="45"/>
    <x v="6"/>
    <x v="778"/>
    <x v="136"/>
    <x v="27"/>
    <x v="27"/>
    <x v="4"/>
    <x v="4"/>
    <x v="0"/>
    <x v="6"/>
    <x v="6"/>
  </r>
  <r>
    <x v="781"/>
    <x v="0"/>
    <x v="10"/>
    <x v="63"/>
    <x v="30"/>
    <x v="209"/>
    <x v="774"/>
    <x v="136"/>
    <x v="27"/>
    <x v="27"/>
    <x v="4"/>
    <x v="4"/>
    <x v="0"/>
    <x v="10"/>
    <x v="10"/>
  </r>
  <r>
    <x v="782"/>
    <x v="0"/>
    <x v="1"/>
    <x v="85"/>
    <x v="67"/>
    <x v="1423"/>
    <x v="775"/>
    <x v="136"/>
    <x v="27"/>
    <x v="27"/>
    <x v="4"/>
    <x v="4"/>
    <x v="0"/>
    <x v="1"/>
    <x v="1"/>
  </r>
  <r>
    <x v="781"/>
    <x v="0"/>
    <x v="0"/>
    <x v="9"/>
    <x v="63"/>
    <x v="76"/>
    <x v="774"/>
    <x v="136"/>
    <x v="27"/>
    <x v="27"/>
    <x v="4"/>
    <x v="4"/>
    <x v="0"/>
    <x v="0"/>
    <x v="0"/>
  </r>
  <r>
    <x v="786"/>
    <x v="0"/>
    <x v="9"/>
    <x v="104"/>
    <x v="137"/>
    <x v="495"/>
    <x v="779"/>
    <x v="136"/>
    <x v="27"/>
    <x v="27"/>
    <x v="4"/>
    <x v="4"/>
    <x v="0"/>
    <x v="9"/>
    <x v="9"/>
  </r>
  <r>
    <x v="771"/>
    <x v="0"/>
    <x v="6"/>
    <x v="34"/>
    <x v="96"/>
    <x v="113"/>
    <x v="764"/>
    <x v="136"/>
    <x v="27"/>
    <x v="27"/>
    <x v="4"/>
    <x v="4"/>
    <x v="0"/>
    <x v="6"/>
    <x v="6"/>
  </r>
  <r>
    <x v="770"/>
    <x v="0"/>
    <x v="1"/>
    <x v="14"/>
    <x v="57"/>
    <x v="34"/>
    <x v="763"/>
    <x v="136"/>
    <x v="27"/>
    <x v="27"/>
    <x v="4"/>
    <x v="4"/>
    <x v="0"/>
    <x v="1"/>
    <x v="1"/>
  </r>
  <r>
    <x v="770"/>
    <x v="0"/>
    <x v="3"/>
    <x v="27"/>
    <x v="81"/>
    <x v="14"/>
    <x v="763"/>
    <x v="136"/>
    <x v="27"/>
    <x v="27"/>
    <x v="4"/>
    <x v="4"/>
    <x v="0"/>
    <x v="3"/>
    <x v="3"/>
  </r>
  <r>
    <x v="769"/>
    <x v="0"/>
    <x v="10"/>
    <x v="53"/>
    <x v="15"/>
    <x v="12"/>
    <x v="762"/>
    <x v="136"/>
    <x v="27"/>
    <x v="27"/>
    <x v="4"/>
    <x v="4"/>
    <x v="0"/>
    <x v="10"/>
    <x v="10"/>
  </r>
  <r>
    <x v="798"/>
    <x v="0"/>
    <x v="9"/>
    <x v="26"/>
    <x v="36"/>
    <x v="6"/>
    <x v="791"/>
    <x v="136"/>
    <x v="27"/>
    <x v="27"/>
    <x v="4"/>
    <x v="4"/>
    <x v="0"/>
    <x v="9"/>
    <x v="9"/>
  </r>
  <r>
    <x v="772"/>
    <x v="0"/>
    <x v="0"/>
    <x v="9"/>
    <x v="8"/>
    <x v="8"/>
    <x v="765"/>
    <x v="136"/>
    <x v="27"/>
    <x v="27"/>
    <x v="4"/>
    <x v="4"/>
    <x v="0"/>
    <x v="0"/>
    <x v="0"/>
  </r>
  <r>
    <x v="773"/>
    <x v="0"/>
    <x v="8"/>
    <x v="113"/>
    <x v="105"/>
    <x v="117"/>
    <x v="766"/>
    <x v="136"/>
    <x v="27"/>
    <x v="27"/>
    <x v="4"/>
    <x v="4"/>
    <x v="0"/>
    <x v="8"/>
    <x v="8"/>
  </r>
  <r>
    <x v="780"/>
    <x v="0"/>
    <x v="1"/>
    <x v="3"/>
    <x v="8"/>
    <x v="6"/>
    <x v="773"/>
    <x v="136"/>
    <x v="27"/>
    <x v="27"/>
    <x v="4"/>
    <x v="4"/>
    <x v="0"/>
    <x v="1"/>
    <x v="1"/>
  </r>
  <r>
    <x v="772"/>
    <x v="0"/>
    <x v="1"/>
    <x v="88"/>
    <x v="138"/>
    <x v="92"/>
    <x v="765"/>
    <x v="136"/>
    <x v="27"/>
    <x v="27"/>
    <x v="4"/>
    <x v="4"/>
    <x v="0"/>
    <x v="1"/>
    <x v="1"/>
  </r>
  <r>
    <x v="774"/>
    <x v="0"/>
    <x v="8"/>
    <x v="38"/>
    <x v="58"/>
    <x v="52"/>
    <x v="767"/>
    <x v="136"/>
    <x v="27"/>
    <x v="27"/>
    <x v="4"/>
    <x v="4"/>
    <x v="0"/>
    <x v="8"/>
    <x v="8"/>
  </r>
  <r>
    <x v="770"/>
    <x v="0"/>
    <x v="10"/>
    <x v="93"/>
    <x v="3"/>
    <x v="1424"/>
    <x v="763"/>
    <x v="136"/>
    <x v="27"/>
    <x v="27"/>
    <x v="4"/>
    <x v="4"/>
    <x v="0"/>
    <x v="10"/>
    <x v="10"/>
  </r>
  <r>
    <x v="780"/>
    <x v="0"/>
    <x v="3"/>
    <x v="30"/>
    <x v="18"/>
    <x v="6"/>
    <x v="773"/>
    <x v="136"/>
    <x v="27"/>
    <x v="27"/>
    <x v="4"/>
    <x v="4"/>
    <x v="0"/>
    <x v="3"/>
    <x v="3"/>
  </r>
  <r>
    <x v="784"/>
    <x v="0"/>
    <x v="11"/>
    <x v="60"/>
    <x v="97"/>
    <x v="600"/>
    <x v="777"/>
    <x v="136"/>
    <x v="27"/>
    <x v="27"/>
    <x v="4"/>
    <x v="4"/>
    <x v="0"/>
    <x v="11"/>
    <x v="11"/>
  </r>
  <r>
    <x v="792"/>
    <x v="0"/>
    <x v="6"/>
    <x v="1"/>
    <x v="36"/>
    <x v="196"/>
    <x v="785"/>
    <x v="136"/>
    <x v="27"/>
    <x v="27"/>
    <x v="4"/>
    <x v="4"/>
    <x v="0"/>
    <x v="6"/>
    <x v="6"/>
  </r>
  <r>
    <x v="792"/>
    <x v="0"/>
    <x v="9"/>
    <x v="18"/>
    <x v="31"/>
    <x v="6"/>
    <x v="785"/>
    <x v="136"/>
    <x v="27"/>
    <x v="27"/>
    <x v="4"/>
    <x v="4"/>
    <x v="0"/>
    <x v="9"/>
    <x v="9"/>
  </r>
  <r>
    <x v="793"/>
    <x v="0"/>
    <x v="2"/>
    <x v="39"/>
    <x v="32"/>
    <x v="800"/>
    <x v="786"/>
    <x v="136"/>
    <x v="27"/>
    <x v="27"/>
    <x v="4"/>
    <x v="4"/>
    <x v="0"/>
    <x v="2"/>
    <x v="2"/>
  </r>
  <r>
    <x v="769"/>
    <x v="1"/>
    <x v="2"/>
    <x v="25"/>
    <x v="80"/>
    <x v="1425"/>
    <x v="762"/>
    <x v="136"/>
    <x v="27"/>
    <x v="27"/>
    <x v="4"/>
    <x v="4"/>
    <x v="0"/>
    <x v="2"/>
    <x v="2"/>
  </r>
  <r>
    <x v="769"/>
    <x v="0"/>
    <x v="2"/>
    <x v="58"/>
    <x v="80"/>
    <x v="1426"/>
    <x v="762"/>
    <x v="136"/>
    <x v="27"/>
    <x v="27"/>
    <x v="4"/>
    <x v="4"/>
    <x v="0"/>
    <x v="2"/>
    <x v="2"/>
  </r>
  <r>
    <x v="771"/>
    <x v="0"/>
    <x v="7"/>
    <x v="31"/>
    <x v="27"/>
    <x v="184"/>
    <x v="764"/>
    <x v="136"/>
    <x v="27"/>
    <x v="27"/>
    <x v="4"/>
    <x v="4"/>
    <x v="0"/>
    <x v="7"/>
    <x v="7"/>
  </r>
  <r>
    <x v="780"/>
    <x v="0"/>
    <x v="9"/>
    <x v="17"/>
    <x v="62"/>
    <x v="6"/>
    <x v="773"/>
    <x v="136"/>
    <x v="27"/>
    <x v="27"/>
    <x v="4"/>
    <x v="4"/>
    <x v="0"/>
    <x v="9"/>
    <x v="9"/>
  </r>
  <r>
    <x v="780"/>
    <x v="0"/>
    <x v="7"/>
    <x v="8"/>
    <x v="98"/>
    <x v="6"/>
    <x v="773"/>
    <x v="136"/>
    <x v="27"/>
    <x v="27"/>
    <x v="4"/>
    <x v="4"/>
    <x v="0"/>
    <x v="7"/>
    <x v="7"/>
  </r>
  <r>
    <x v="774"/>
    <x v="0"/>
    <x v="2"/>
    <x v="138"/>
    <x v="164"/>
    <x v="1427"/>
    <x v="767"/>
    <x v="136"/>
    <x v="27"/>
    <x v="27"/>
    <x v="4"/>
    <x v="4"/>
    <x v="0"/>
    <x v="2"/>
    <x v="2"/>
  </r>
  <r>
    <x v="798"/>
    <x v="0"/>
    <x v="1"/>
    <x v="24"/>
    <x v="30"/>
    <x v="6"/>
    <x v="791"/>
    <x v="136"/>
    <x v="27"/>
    <x v="27"/>
    <x v="4"/>
    <x v="4"/>
    <x v="0"/>
    <x v="1"/>
    <x v="1"/>
  </r>
  <r>
    <x v="798"/>
    <x v="0"/>
    <x v="7"/>
    <x v="93"/>
    <x v="85"/>
    <x v="6"/>
    <x v="791"/>
    <x v="136"/>
    <x v="27"/>
    <x v="27"/>
    <x v="4"/>
    <x v="4"/>
    <x v="0"/>
    <x v="7"/>
    <x v="7"/>
  </r>
  <r>
    <x v="775"/>
    <x v="0"/>
    <x v="11"/>
    <x v="50"/>
    <x v="54"/>
    <x v="398"/>
    <x v="768"/>
    <x v="136"/>
    <x v="27"/>
    <x v="27"/>
    <x v="4"/>
    <x v="4"/>
    <x v="0"/>
    <x v="11"/>
    <x v="11"/>
  </r>
  <r>
    <x v="779"/>
    <x v="0"/>
    <x v="0"/>
    <x v="16"/>
    <x v="17"/>
    <x v="6"/>
    <x v="772"/>
    <x v="136"/>
    <x v="27"/>
    <x v="27"/>
    <x v="4"/>
    <x v="4"/>
    <x v="0"/>
    <x v="0"/>
    <x v="0"/>
  </r>
  <r>
    <x v="775"/>
    <x v="0"/>
    <x v="1"/>
    <x v="31"/>
    <x v="44"/>
    <x v="308"/>
    <x v="768"/>
    <x v="136"/>
    <x v="27"/>
    <x v="27"/>
    <x v="4"/>
    <x v="4"/>
    <x v="0"/>
    <x v="1"/>
    <x v="1"/>
  </r>
  <r>
    <x v="777"/>
    <x v="0"/>
    <x v="8"/>
    <x v="3"/>
    <x v="11"/>
    <x v="263"/>
    <x v="770"/>
    <x v="136"/>
    <x v="27"/>
    <x v="27"/>
    <x v="4"/>
    <x v="4"/>
    <x v="0"/>
    <x v="8"/>
    <x v="8"/>
  </r>
  <r>
    <x v="797"/>
    <x v="0"/>
    <x v="1"/>
    <x v="57"/>
    <x v="10"/>
    <x v="19"/>
    <x v="790"/>
    <x v="136"/>
    <x v="27"/>
    <x v="27"/>
    <x v="4"/>
    <x v="4"/>
    <x v="0"/>
    <x v="1"/>
    <x v="1"/>
  </r>
  <r>
    <x v="795"/>
    <x v="0"/>
    <x v="5"/>
    <x v="8"/>
    <x v="85"/>
    <x v="31"/>
    <x v="788"/>
    <x v="136"/>
    <x v="27"/>
    <x v="27"/>
    <x v="4"/>
    <x v="4"/>
    <x v="0"/>
    <x v="5"/>
    <x v="5"/>
  </r>
  <r>
    <x v="777"/>
    <x v="1"/>
    <x v="2"/>
    <x v="27"/>
    <x v="81"/>
    <x v="14"/>
    <x v="770"/>
    <x v="136"/>
    <x v="27"/>
    <x v="27"/>
    <x v="4"/>
    <x v="4"/>
    <x v="0"/>
    <x v="2"/>
    <x v="2"/>
  </r>
  <r>
    <x v="776"/>
    <x v="1"/>
    <x v="2"/>
    <x v="24"/>
    <x v="30"/>
    <x v="6"/>
    <x v="769"/>
    <x v="136"/>
    <x v="27"/>
    <x v="27"/>
    <x v="4"/>
    <x v="4"/>
    <x v="0"/>
    <x v="2"/>
    <x v="2"/>
  </r>
  <r>
    <x v="776"/>
    <x v="0"/>
    <x v="2"/>
    <x v="15"/>
    <x v="30"/>
    <x v="33"/>
    <x v="769"/>
    <x v="136"/>
    <x v="27"/>
    <x v="27"/>
    <x v="4"/>
    <x v="4"/>
    <x v="0"/>
    <x v="2"/>
    <x v="2"/>
  </r>
  <r>
    <x v="779"/>
    <x v="0"/>
    <x v="6"/>
    <x v="6"/>
    <x v="6"/>
    <x v="6"/>
    <x v="772"/>
    <x v="136"/>
    <x v="27"/>
    <x v="27"/>
    <x v="4"/>
    <x v="4"/>
    <x v="0"/>
    <x v="6"/>
    <x v="6"/>
  </r>
  <r>
    <x v="791"/>
    <x v="0"/>
    <x v="11"/>
    <x v="38"/>
    <x v="19"/>
    <x v="48"/>
    <x v="784"/>
    <x v="136"/>
    <x v="27"/>
    <x v="27"/>
    <x v="4"/>
    <x v="4"/>
    <x v="0"/>
    <x v="11"/>
    <x v="11"/>
  </r>
  <r>
    <x v="797"/>
    <x v="0"/>
    <x v="3"/>
    <x v="3"/>
    <x v="7"/>
    <x v="39"/>
    <x v="790"/>
    <x v="136"/>
    <x v="27"/>
    <x v="27"/>
    <x v="4"/>
    <x v="4"/>
    <x v="0"/>
    <x v="3"/>
    <x v="3"/>
  </r>
  <r>
    <x v="793"/>
    <x v="1"/>
    <x v="2"/>
    <x v="39"/>
    <x v="32"/>
    <x v="800"/>
    <x v="786"/>
    <x v="136"/>
    <x v="27"/>
    <x v="27"/>
    <x v="4"/>
    <x v="4"/>
    <x v="0"/>
    <x v="2"/>
    <x v="2"/>
  </r>
  <r>
    <x v="793"/>
    <x v="0"/>
    <x v="8"/>
    <x v="84"/>
    <x v="66"/>
    <x v="154"/>
    <x v="786"/>
    <x v="136"/>
    <x v="27"/>
    <x v="27"/>
    <x v="4"/>
    <x v="4"/>
    <x v="0"/>
    <x v="8"/>
    <x v="8"/>
  </r>
  <r>
    <x v="792"/>
    <x v="0"/>
    <x v="4"/>
    <x v="15"/>
    <x v="61"/>
    <x v="192"/>
    <x v="785"/>
    <x v="136"/>
    <x v="27"/>
    <x v="27"/>
    <x v="4"/>
    <x v="4"/>
    <x v="0"/>
    <x v="4"/>
    <x v="4"/>
  </r>
  <r>
    <x v="791"/>
    <x v="0"/>
    <x v="6"/>
    <x v="54"/>
    <x v="4"/>
    <x v="314"/>
    <x v="784"/>
    <x v="136"/>
    <x v="27"/>
    <x v="27"/>
    <x v="4"/>
    <x v="4"/>
    <x v="0"/>
    <x v="6"/>
    <x v="6"/>
  </r>
  <r>
    <x v="794"/>
    <x v="0"/>
    <x v="5"/>
    <x v="0"/>
    <x v="41"/>
    <x v="6"/>
    <x v="787"/>
    <x v="136"/>
    <x v="27"/>
    <x v="27"/>
    <x v="4"/>
    <x v="4"/>
    <x v="0"/>
    <x v="5"/>
    <x v="5"/>
  </r>
  <r>
    <x v="794"/>
    <x v="0"/>
    <x v="6"/>
    <x v="92"/>
    <x v="14"/>
    <x v="6"/>
    <x v="787"/>
    <x v="136"/>
    <x v="27"/>
    <x v="27"/>
    <x v="4"/>
    <x v="4"/>
    <x v="0"/>
    <x v="6"/>
    <x v="6"/>
  </r>
  <r>
    <x v="791"/>
    <x v="0"/>
    <x v="0"/>
    <x v="92"/>
    <x v="63"/>
    <x v="57"/>
    <x v="784"/>
    <x v="136"/>
    <x v="27"/>
    <x v="27"/>
    <x v="4"/>
    <x v="4"/>
    <x v="0"/>
    <x v="0"/>
    <x v="0"/>
  </r>
  <r>
    <x v="795"/>
    <x v="0"/>
    <x v="11"/>
    <x v="34"/>
    <x v="32"/>
    <x v="263"/>
    <x v="788"/>
    <x v="136"/>
    <x v="27"/>
    <x v="27"/>
    <x v="4"/>
    <x v="4"/>
    <x v="0"/>
    <x v="11"/>
    <x v="11"/>
  </r>
  <r>
    <x v="797"/>
    <x v="0"/>
    <x v="9"/>
    <x v="57"/>
    <x v="10"/>
    <x v="19"/>
    <x v="790"/>
    <x v="136"/>
    <x v="27"/>
    <x v="27"/>
    <x v="4"/>
    <x v="4"/>
    <x v="0"/>
    <x v="9"/>
    <x v="9"/>
  </r>
  <r>
    <x v="778"/>
    <x v="0"/>
    <x v="6"/>
    <x v="65"/>
    <x v="4"/>
    <x v="426"/>
    <x v="771"/>
    <x v="136"/>
    <x v="27"/>
    <x v="27"/>
    <x v="4"/>
    <x v="4"/>
    <x v="0"/>
    <x v="6"/>
    <x v="6"/>
  </r>
  <r>
    <x v="775"/>
    <x v="0"/>
    <x v="5"/>
    <x v="20"/>
    <x v="12"/>
    <x v="6"/>
    <x v="768"/>
    <x v="136"/>
    <x v="27"/>
    <x v="27"/>
    <x v="4"/>
    <x v="4"/>
    <x v="0"/>
    <x v="5"/>
    <x v="5"/>
  </r>
  <r>
    <x v="795"/>
    <x v="0"/>
    <x v="0"/>
    <x v="92"/>
    <x v="62"/>
    <x v="187"/>
    <x v="788"/>
    <x v="136"/>
    <x v="27"/>
    <x v="27"/>
    <x v="4"/>
    <x v="4"/>
    <x v="0"/>
    <x v="0"/>
    <x v="0"/>
  </r>
  <r>
    <x v="795"/>
    <x v="0"/>
    <x v="8"/>
    <x v="60"/>
    <x v="49"/>
    <x v="1428"/>
    <x v="788"/>
    <x v="136"/>
    <x v="27"/>
    <x v="27"/>
    <x v="4"/>
    <x v="4"/>
    <x v="0"/>
    <x v="8"/>
    <x v="8"/>
  </r>
  <r>
    <x v="777"/>
    <x v="0"/>
    <x v="4"/>
    <x v="9"/>
    <x v="65"/>
    <x v="6"/>
    <x v="770"/>
    <x v="136"/>
    <x v="27"/>
    <x v="27"/>
    <x v="4"/>
    <x v="4"/>
    <x v="0"/>
    <x v="4"/>
    <x v="4"/>
  </r>
  <r>
    <x v="796"/>
    <x v="0"/>
    <x v="7"/>
    <x v="12"/>
    <x v="12"/>
    <x v="13"/>
    <x v="789"/>
    <x v="136"/>
    <x v="27"/>
    <x v="27"/>
    <x v="4"/>
    <x v="4"/>
    <x v="0"/>
    <x v="7"/>
    <x v="7"/>
  </r>
  <r>
    <x v="776"/>
    <x v="0"/>
    <x v="8"/>
    <x v="48"/>
    <x v="3"/>
    <x v="186"/>
    <x v="769"/>
    <x v="136"/>
    <x v="27"/>
    <x v="27"/>
    <x v="4"/>
    <x v="4"/>
    <x v="0"/>
    <x v="8"/>
    <x v="8"/>
  </r>
  <r>
    <x v="777"/>
    <x v="0"/>
    <x v="9"/>
    <x v="11"/>
    <x v="23"/>
    <x v="246"/>
    <x v="770"/>
    <x v="136"/>
    <x v="27"/>
    <x v="27"/>
    <x v="4"/>
    <x v="4"/>
    <x v="0"/>
    <x v="9"/>
    <x v="9"/>
  </r>
  <r>
    <x v="789"/>
    <x v="0"/>
    <x v="8"/>
    <x v="12"/>
    <x v="45"/>
    <x v="6"/>
    <x v="782"/>
    <x v="136"/>
    <x v="27"/>
    <x v="27"/>
    <x v="4"/>
    <x v="4"/>
    <x v="0"/>
    <x v="8"/>
    <x v="8"/>
  </r>
  <r>
    <x v="775"/>
    <x v="0"/>
    <x v="6"/>
    <x v="3"/>
    <x v="11"/>
    <x v="263"/>
    <x v="768"/>
    <x v="136"/>
    <x v="27"/>
    <x v="27"/>
    <x v="4"/>
    <x v="4"/>
    <x v="0"/>
    <x v="6"/>
    <x v="6"/>
  </r>
  <r>
    <x v="773"/>
    <x v="0"/>
    <x v="4"/>
    <x v="49"/>
    <x v="75"/>
    <x v="97"/>
    <x v="766"/>
    <x v="136"/>
    <x v="27"/>
    <x v="27"/>
    <x v="4"/>
    <x v="4"/>
    <x v="0"/>
    <x v="4"/>
    <x v="4"/>
  </r>
  <r>
    <x v="798"/>
    <x v="0"/>
    <x v="10"/>
    <x v="21"/>
    <x v="94"/>
    <x v="6"/>
    <x v="791"/>
    <x v="136"/>
    <x v="27"/>
    <x v="27"/>
    <x v="4"/>
    <x v="4"/>
    <x v="0"/>
    <x v="10"/>
    <x v="10"/>
  </r>
  <r>
    <x v="777"/>
    <x v="0"/>
    <x v="2"/>
    <x v="27"/>
    <x v="81"/>
    <x v="14"/>
    <x v="770"/>
    <x v="136"/>
    <x v="27"/>
    <x v="27"/>
    <x v="4"/>
    <x v="4"/>
    <x v="0"/>
    <x v="2"/>
    <x v="2"/>
  </r>
  <r>
    <x v="796"/>
    <x v="0"/>
    <x v="1"/>
    <x v="23"/>
    <x v="16"/>
    <x v="54"/>
    <x v="789"/>
    <x v="136"/>
    <x v="27"/>
    <x v="27"/>
    <x v="4"/>
    <x v="4"/>
    <x v="0"/>
    <x v="1"/>
    <x v="1"/>
  </r>
  <r>
    <x v="797"/>
    <x v="0"/>
    <x v="7"/>
    <x v="79"/>
    <x v="13"/>
    <x v="37"/>
    <x v="790"/>
    <x v="136"/>
    <x v="27"/>
    <x v="27"/>
    <x v="4"/>
    <x v="4"/>
    <x v="0"/>
    <x v="7"/>
    <x v="7"/>
  </r>
  <r>
    <x v="796"/>
    <x v="0"/>
    <x v="3"/>
    <x v="92"/>
    <x v="62"/>
    <x v="187"/>
    <x v="789"/>
    <x v="136"/>
    <x v="27"/>
    <x v="27"/>
    <x v="4"/>
    <x v="4"/>
    <x v="0"/>
    <x v="3"/>
    <x v="3"/>
  </r>
  <r>
    <x v="775"/>
    <x v="0"/>
    <x v="0"/>
    <x v="93"/>
    <x v="85"/>
    <x v="6"/>
    <x v="768"/>
    <x v="136"/>
    <x v="27"/>
    <x v="27"/>
    <x v="4"/>
    <x v="4"/>
    <x v="0"/>
    <x v="0"/>
    <x v="0"/>
  </r>
  <r>
    <x v="779"/>
    <x v="0"/>
    <x v="11"/>
    <x v="30"/>
    <x v="18"/>
    <x v="6"/>
    <x v="772"/>
    <x v="136"/>
    <x v="27"/>
    <x v="27"/>
    <x v="4"/>
    <x v="4"/>
    <x v="0"/>
    <x v="11"/>
    <x v="11"/>
  </r>
  <r>
    <x v="778"/>
    <x v="0"/>
    <x v="5"/>
    <x v="0"/>
    <x v="85"/>
    <x v="126"/>
    <x v="771"/>
    <x v="136"/>
    <x v="27"/>
    <x v="27"/>
    <x v="4"/>
    <x v="4"/>
    <x v="0"/>
    <x v="5"/>
    <x v="5"/>
  </r>
  <r>
    <x v="789"/>
    <x v="0"/>
    <x v="2"/>
    <x v="16"/>
    <x v="12"/>
    <x v="102"/>
    <x v="782"/>
    <x v="136"/>
    <x v="27"/>
    <x v="27"/>
    <x v="4"/>
    <x v="4"/>
    <x v="0"/>
    <x v="2"/>
    <x v="2"/>
  </r>
  <r>
    <x v="796"/>
    <x v="0"/>
    <x v="9"/>
    <x v="3"/>
    <x v="23"/>
    <x v="31"/>
    <x v="789"/>
    <x v="136"/>
    <x v="27"/>
    <x v="27"/>
    <x v="4"/>
    <x v="4"/>
    <x v="0"/>
    <x v="9"/>
    <x v="9"/>
  </r>
  <r>
    <x v="781"/>
    <x v="0"/>
    <x v="6"/>
    <x v="37"/>
    <x v="61"/>
    <x v="84"/>
    <x v="774"/>
    <x v="136"/>
    <x v="27"/>
    <x v="27"/>
    <x v="4"/>
    <x v="4"/>
    <x v="0"/>
    <x v="6"/>
    <x v="6"/>
  </r>
  <r>
    <x v="785"/>
    <x v="0"/>
    <x v="5"/>
    <x v="75"/>
    <x v="91"/>
    <x v="124"/>
    <x v="778"/>
    <x v="136"/>
    <x v="27"/>
    <x v="27"/>
    <x v="4"/>
    <x v="4"/>
    <x v="0"/>
    <x v="5"/>
    <x v="5"/>
  </r>
  <r>
    <x v="786"/>
    <x v="0"/>
    <x v="2"/>
    <x v="81"/>
    <x v="95"/>
    <x v="134"/>
    <x v="779"/>
    <x v="136"/>
    <x v="27"/>
    <x v="27"/>
    <x v="4"/>
    <x v="4"/>
    <x v="0"/>
    <x v="2"/>
    <x v="2"/>
  </r>
  <r>
    <x v="799"/>
    <x v="0"/>
    <x v="5"/>
    <x v="93"/>
    <x v="85"/>
    <x v="6"/>
    <x v="792"/>
    <x v="136"/>
    <x v="27"/>
    <x v="27"/>
    <x v="4"/>
    <x v="4"/>
    <x v="0"/>
    <x v="5"/>
    <x v="5"/>
  </r>
  <r>
    <x v="785"/>
    <x v="0"/>
    <x v="0"/>
    <x v="75"/>
    <x v="91"/>
    <x v="124"/>
    <x v="778"/>
    <x v="136"/>
    <x v="27"/>
    <x v="27"/>
    <x v="4"/>
    <x v="4"/>
    <x v="0"/>
    <x v="0"/>
    <x v="0"/>
  </r>
  <r>
    <x v="784"/>
    <x v="0"/>
    <x v="5"/>
    <x v="9"/>
    <x v="14"/>
    <x v="14"/>
    <x v="777"/>
    <x v="136"/>
    <x v="27"/>
    <x v="27"/>
    <x v="4"/>
    <x v="4"/>
    <x v="0"/>
    <x v="5"/>
    <x v="5"/>
  </r>
  <r>
    <x v="786"/>
    <x v="1"/>
    <x v="2"/>
    <x v="151"/>
    <x v="95"/>
    <x v="1370"/>
    <x v="779"/>
    <x v="136"/>
    <x v="27"/>
    <x v="27"/>
    <x v="4"/>
    <x v="4"/>
    <x v="0"/>
    <x v="2"/>
    <x v="2"/>
  </r>
  <r>
    <x v="784"/>
    <x v="0"/>
    <x v="0"/>
    <x v="3"/>
    <x v="8"/>
    <x v="6"/>
    <x v="777"/>
    <x v="136"/>
    <x v="27"/>
    <x v="27"/>
    <x v="4"/>
    <x v="4"/>
    <x v="0"/>
    <x v="0"/>
    <x v="0"/>
  </r>
  <r>
    <x v="773"/>
    <x v="0"/>
    <x v="9"/>
    <x v="101"/>
    <x v="80"/>
    <x v="1299"/>
    <x v="766"/>
    <x v="136"/>
    <x v="27"/>
    <x v="27"/>
    <x v="4"/>
    <x v="4"/>
    <x v="0"/>
    <x v="9"/>
    <x v="9"/>
  </r>
  <r>
    <x v="769"/>
    <x v="0"/>
    <x v="7"/>
    <x v="26"/>
    <x v="30"/>
    <x v="181"/>
    <x v="762"/>
    <x v="136"/>
    <x v="27"/>
    <x v="27"/>
    <x v="4"/>
    <x v="4"/>
    <x v="0"/>
    <x v="7"/>
    <x v="7"/>
  </r>
  <r>
    <x v="790"/>
    <x v="0"/>
    <x v="11"/>
    <x v="56"/>
    <x v="27"/>
    <x v="6"/>
    <x v="783"/>
    <x v="136"/>
    <x v="27"/>
    <x v="27"/>
    <x v="4"/>
    <x v="4"/>
    <x v="0"/>
    <x v="11"/>
    <x v="11"/>
  </r>
  <r>
    <x v="781"/>
    <x v="0"/>
    <x v="11"/>
    <x v="31"/>
    <x v="48"/>
    <x v="112"/>
    <x v="774"/>
    <x v="136"/>
    <x v="27"/>
    <x v="27"/>
    <x v="4"/>
    <x v="4"/>
    <x v="0"/>
    <x v="11"/>
    <x v="11"/>
  </r>
  <r>
    <x v="783"/>
    <x v="0"/>
    <x v="0"/>
    <x v="16"/>
    <x v="9"/>
    <x v="1429"/>
    <x v="776"/>
    <x v="136"/>
    <x v="27"/>
    <x v="27"/>
    <x v="4"/>
    <x v="4"/>
    <x v="0"/>
    <x v="0"/>
    <x v="0"/>
  </r>
  <r>
    <x v="782"/>
    <x v="0"/>
    <x v="10"/>
    <x v="65"/>
    <x v="24"/>
    <x v="99"/>
    <x v="775"/>
    <x v="136"/>
    <x v="27"/>
    <x v="27"/>
    <x v="4"/>
    <x v="4"/>
    <x v="0"/>
    <x v="10"/>
    <x v="10"/>
  </r>
  <r>
    <x v="799"/>
    <x v="0"/>
    <x v="6"/>
    <x v="49"/>
    <x v="24"/>
    <x v="6"/>
    <x v="792"/>
    <x v="136"/>
    <x v="27"/>
    <x v="27"/>
    <x v="4"/>
    <x v="4"/>
    <x v="0"/>
    <x v="6"/>
    <x v="6"/>
  </r>
  <r>
    <x v="787"/>
    <x v="0"/>
    <x v="7"/>
    <x v="7"/>
    <x v="62"/>
    <x v="69"/>
    <x v="780"/>
    <x v="136"/>
    <x v="27"/>
    <x v="27"/>
    <x v="4"/>
    <x v="4"/>
    <x v="0"/>
    <x v="7"/>
    <x v="7"/>
  </r>
  <r>
    <x v="773"/>
    <x v="1"/>
    <x v="2"/>
    <x v="110"/>
    <x v="136"/>
    <x v="989"/>
    <x v="766"/>
    <x v="136"/>
    <x v="27"/>
    <x v="27"/>
    <x v="4"/>
    <x v="4"/>
    <x v="0"/>
    <x v="2"/>
    <x v="2"/>
  </r>
  <r>
    <x v="769"/>
    <x v="0"/>
    <x v="4"/>
    <x v="84"/>
    <x v="102"/>
    <x v="19"/>
    <x v="762"/>
    <x v="136"/>
    <x v="27"/>
    <x v="27"/>
    <x v="4"/>
    <x v="4"/>
    <x v="0"/>
    <x v="4"/>
    <x v="4"/>
  </r>
  <r>
    <x v="773"/>
    <x v="0"/>
    <x v="2"/>
    <x v="127"/>
    <x v="136"/>
    <x v="533"/>
    <x v="766"/>
    <x v="136"/>
    <x v="27"/>
    <x v="27"/>
    <x v="4"/>
    <x v="4"/>
    <x v="0"/>
    <x v="2"/>
    <x v="2"/>
  </r>
  <r>
    <x v="771"/>
    <x v="0"/>
    <x v="3"/>
    <x v="125"/>
    <x v="128"/>
    <x v="885"/>
    <x v="764"/>
    <x v="136"/>
    <x v="27"/>
    <x v="27"/>
    <x v="4"/>
    <x v="4"/>
    <x v="0"/>
    <x v="3"/>
    <x v="3"/>
  </r>
  <r>
    <x v="772"/>
    <x v="0"/>
    <x v="10"/>
    <x v="15"/>
    <x v="34"/>
    <x v="37"/>
    <x v="765"/>
    <x v="136"/>
    <x v="27"/>
    <x v="27"/>
    <x v="4"/>
    <x v="4"/>
    <x v="0"/>
    <x v="10"/>
    <x v="10"/>
  </r>
  <r>
    <x v="780"/>
    <x v="0"/>
    <x v="10"/>
    <x v="10"/>
    <x v="0"/>
    <x v="6"/>
    <x v="773"/>
    <x v="136"/>
    <x v="27"/>
    <x v="27"/>
    <x v="4"/>
    <x v="4"/>
    <x v="0"/>
    <x v="10"/>
    <x v="10"/>
  </r>
  <r>
    <x v="770"/>
    <x v="0"/>
    <x v="5"/>
    <x v="12"/>
    <x v="0"/>
    <x v="688"/>
    <x v="763"/>
    <x v="136"/>
    <x v="27"/>
    <x v="27"/>
    <x v="4"/>
    <x v="4"/>
    <x v="0"/>
    <x v="5"/>
    <x v="5"/>
  </r>
  <r>
    <x v="798"/>
    <x v="0"/>
    <x v="3"/>
    <x v="48"/>
    <x v="23"/>
    <x v="6"/>
    <x v="791"/>
    <x v="136"/>
    <x v="27"/>
    <x v="27"/>
    <x v="4"/>
    <x v="4"/>
    <x v="0"/>
    <x v="3"/>
    <x v="3"/>
  </r>
  <r>
    <x v="771"/>
    <x v="0"/>
    <x v="1"/>
    <x v="148"/>
    <x v="130"/>
    <x v="1113"/>
    <x v="764"/>
    <x v="136"/>
    <x v="27"/>
    <x v="27"/>
    <x v="4"/>
    <x v="4"/>
    <x v="0"/>
    <x v="1"/>
    <x v="1"/>
  </r>
  <r>
    <x v="769"/>
    <x v="0"/>
    <x v="9"/>
    <x v="89"/>
    <x v="90"/>
    <x v="555"/>
    <x v="762"/>
    <x v="136"/>
    <x v="27"/>
    <x v="27"/>
    <x v="4"/>
    <x v="4"/>
    <x v="0"/>
    <x v="9"/>
    <x v="9"/>
  </r>
  <r>
    <x v="770"/>
    <x v="0"/>
    <x v="6"/>
    <x v="79"/>
    <x v="34"/>
    <x v="1430"/>
    <x v="763"/>
    <x v="136"/>
    <x v="27"/>
    <x v="27"/>
    <x v="4"/>
    <x v="4"/>
    <x v="0"/>
    <x v="6"/>
    <x v="6"/>
  </r>
  <r>
    <x v="785"/>
    <x v="0"/>
    <x v="11"/>
    <x v="6"/>
    <x v="98"/>
    <x v="13"/>
    <x v="778"/>
    <x v="136"/>
    <x v="27"/>
    <x v="27"/>
    <x v="4"/>
    <x v="4"/>
    <x v="0"/>
    <x v="11"/>
    <x v="11"/>
  </r>
  <r>
    <x v="792"/>
    <x v="0"/>
    <x v="10"/>
    <x v="17"/>
    <x v="10"/>
    <x v="13"/>
    <x v="785"/>
    <x v="136"/>
    <x v="27"/>
    <x v="27"/>
    <x v="4"/>
    <x v="4"/>
    <x v="0"/>
    <x v="10"/>
    <x v="10"/>
  </r>
  <r>
    <x v="788"/>
    <x v="0"/>
    <x v="1"/>
    <x v="104"/>
    <x v="72"/>
    <x v="1367"/>
    <x v="781"/>
    <x v="136"/>
    <x v="27"/>
    <x v="27"/>
    <x v="4"/>
    <x v="4"/>
    <x v="0"/>
    <x v="1"/>
    <x v="1"/>
  </r>
  <r>
    <x v="784"/>
    <x v="0"/>
    <x v="6"/>
    <x v="53"/>
    <x v="44"/>
    <x v="95"/>
    <x v="777"/>
    <x v="136"/>
    <x v="27"/>
    <x v="27"/>
    <x v="4"/>
    <x v="4"/>
    <x v="0"/>
    <x v="6"/>
    <x v="6"/>
  </r>
  <r>
    <x v="790"/>
    <x v="0"/>
    <x v="0"/>
    <x v="79"/>
    <x v="9"/>
    <x v="6"/>
    <x v="783"/>
    <x v="136"/>
    <x v="27"/>
    <x v="27"/>
    <x v="4"/>
    <x v="4"/>
    <x v="0"/>
    <x v="0"/>
    <x v="0"/>
  </r>
  <r>
    <x v="788"/>
    <x v="0"/>
    <x v="3"/>
    <x v="90"/>
    <x v="21"/>
    <x v="1112"/>
    <x v="781"/>
    <x v="136"/>
    <x v="27"/>
    <x v="27"/>
    <x v="4"/>
    <x v="4"/>
    <x v="0"/>
    <x v="3"/>
    <x v="3"/>
  </r>
  <r>
    <x v="787"/>
    <x v="0"/>
    <x v="10"/>
    <x v="5"/>
    <x v="8"/>
    <x v="10"/>
    <x v="780"/>
    <x v="136"/>
    <x v="27"/>
    <x v="27"/>
    <x v="4"/>
    <x v="4"/>
    <x v="0"/>
    <x v="10"/>
    <x v="10"/>
  </r>
  <r>
    <x v="781"/>
    <x v="0"/>
    <x v="5"/>
    <x v="0"/>
    <x v="41"/>
    <x v="6"/>
    <x v="774"/>
    <x v="136"/>
    <x v="27"/>
    <x v="27"/>
    <x v="4"/>
    <x v="4"/>
    <x v="0"/>
    <x v="5"/>
    <x v="5"/>
  </r>
  <r>
    <x v="788"/>
    <x v="0"/>
    <x v="7"/>
    <x v="63"/>
    <x v="36"/>
    <x v="337"/>
    <x v="781"/>
    <x v="136"/>
    <x v="27"/>
    <x v="27"/>
    <x v="4"/>
    <x v="4"/>
    <x v="0"/>
    <x v="7"/>
    <x v="7"/>
  </r>
  <r>
    <x v="787"/>
    <x v="0"/>
    <x v="1"/>
    <x v="2"/>
    <x v="83"/>
    <x v="235"/>
    <x v="780"/>
    <x v="136"/>
    <x v="27"/>
    <x v="27"/>
    <x v="4"/>
    <x v="4"/>
    <x v="0"/>
    <x v="1"/>
    <x v="1"/>
  </r>
  <r>
    <x v="794"/>
    <x v="0"/>
    <x v="0"/>
    <x v="93"/>
    <x v="85"/>
    <x v="6"/>
    <x v="787"/>
    <x v="136"/>
    <x v="27"/>
    <x v="27"/>
    <x v="4"/>
    <x v="4"/>
    <x v="0"/>
    <x v="0"/>
    <x v="0"/>
  </r>
  <r>
    <x v="792"/>
    <x v="0"/>
    <x v="5"/>
    <x v="75"/>
    <x v="17"/>
    <x v="120"/>
    <x v="785"/>
    <x v="136"/>
    <x v="27"/>
    <x v="27"/>
    <x v="4"/>
    <x v="4"/>
    <x v="0"/>
    <x v="5"/>
    <x v="5"/>
  </r>
  <r>
    <x v="794"/>
    <x v="0"/>
    <x v="11"/>
    <x v="63"/>
    <x v="56"/>
    <x v="107"/>
    <x v="787"/>
    <x v="136"/>
    <x v="27"/>
    <x v="27"/>
    <x v="4"/>
    <x v="4"/>
    <x v="0"/>
    <x v="11"/>
    <x v="11"/>
  </r>
  <r>
    <x v="793"/>
    <x v="0"/>
    <x v="4"/>
    <x v="54"/>
    <x v="24"/>
    <x v="258"/>
    <x v="786"/>
    <x v="136"/>
    <x v="27"/>
    <x v="27"/>
    <x v="4"/>
    <x v="4"/>
    <x v="0"/>
    <x v="4"/>
    <x v="4"/>
  </r>
  <r>
    <x v="793"/>
    <x v="0"/>
    <x v="9"/>
    <x v="18"/>
    <x v="21"/>
    <x v="329"/>
    <x v="786"/>
    <x v="136"/>
    <x v="27"/>
    <x v="27"/>
    <x v="4"/>
    <x v="4"/>
    <x v="0"/>
    <x v="9"/>
    <x v="9"/>
  </r>
  <r>
    <x v="800"/>
    <x v="0"/>
    <x v="4"/>
    <x v="21"/>
    <x v="13"/>
    <x v="22"/>
    <x v="793"/>
    <x v="137"/>
    <x v="28"/>
    <x v="28"/>
    <x v="4"/>
    <x v="5"/>
    <x v="0"/>
    <x v="4"/>
    <x v="4"/>
  </r>
  <r>
    <x v="801"/>
    <x v="0"/>
    <x v="5"/>
    <x v="0"/>
    <x v="41"/>
    <x v="6"/>
    <x v="794"/>
    <x v="137"/>
    <x v="28"/>
    <x v="28"/>
    <x v="4"/>
    <x v="5"/>
    <x v="0"/>
    <x v="5"/>
    <x v="5"/>
  </r>
  <r>
    <x v="802"/>
    <x v="0"/>
    <x v="8"/>
    <x v="172"/>
    <x v="176"/>
    <x v="44"/>
    <x v="795"/>
    <x v="138"/>
    <x v="28"/>
    <x v="28"/>
    <x v="4"/>
    <x v="5"/>
    <x v="0"/>
    <x v="8"/>
    <x v="8"/>
  </r>
  <r>
    <x v="803"/>
    <x v="0"/>
    <x v="5"/>
    <x v="0"/>
    <x v="98"/>
    <x v="11"/>
    <x v="796"/>
    <x v="137"/>
    <x v="28"/>
    <x v="28"/>
    <x v="4"/>
    <x v="5"/>
    <x v="0"/>
    <x v="5"/>
    <x v="5"/>
  </r>
  <r>
    <x v="804"/>
    <x v="0"/>
    <x v="2"/>
    <x v="148"/>
    <x v="133"/>
    <x v="364"/>
    <x v="797"/>
    <x v="137"/>
    <x v="28"/>
    <x v="28"/>
    <x v="4"/>
    <x v="5"/>
    <x v="0"/>
    <x v="2"/>
    <x v="2"/>
  </r>
  <r>
    <x v="804"/>
    <x v="0"/>
    <x v="8"/>
    <x v="81"/>
    <x v="159"/>
    <x v="392"/>
    <x v="797"/>
    <x v="137"/>
    <x v="28"/>
    <x v="28"/>
    <x v="4"/>
    <x v="5"/>
    <x v="0"/>
    <x v="8"/>
    <x v="8"/>
  </r>
  <r>
    <x v="805"/>
    <x v="0"/>
    <x v="6"/>
    <x v="0"/>
    <x v="18"/>
    <x v="1431"/>
    <x v="798"/>
    <x v="138"/>
    <x v="28"/>
    <x v="28"/>
    <x v="4"/>
    <x v="5"/>
    <x v="0"/>
    <x v="6"/>
    <x v="6"/>
  </r>
  <r>
    <x v="805"/>
    <x v="0"/>
    <x v="10"/>
    <x v="0"/>
    <x v="18"/>
    <x v="1431"/>
    <x v="798"/>
    <x v="138"/>
    <x v="28"/>
    <x v="28"/>
    <x v="4"/>
    <x v="5"/>
    <x v="0"/>
    <x v="10"/>
    <x v="10"/>
  </r>
  <r>
    <x v="800"/>
    <x v="1"/>
    <x v="2"/>
    <x v="17"/>
    <x v="8"/>
    <x v="9"/>
    <x v="793"/>
    <x v="137"/>
    <x v="28"/>
    <x v="28"/>
    <x v="4"/>
    <x v="5"/>
    <x v="0"/>
    <x v="2"/>
    <x v="2"/>
  </r>
  <r>
    <x v="800"/>
    <x v="0"/>
    <x v="2"/>
    <x v="17"/>
    <x v="8"/>
    <x v="9"/>
    <x v="793"/>
    <x v="137"/>
    <x v="28"/>
    <x v="28"/>
    <x v="4"/>
    <x v="5"/>
    <x v="0"/>
    <x v="2"/>
    <x v="2"/>
  </r>
  <r>
    <x v="801"/>
    <x v="0"/>
    <x v="6"/>
    <x v="11"/>
    <x v="23"/>
    <x v="246"/>
    <x v="794"/>
    <x v="137"/>
    <x v="28"/>
    <x v="28"/>
    <x v="4"/>
    <x v="5"/>
    <x v="0"/>
    <x v="6"/>
    <x v="6"/>
  </r>
  <r>
    <x v="805"/>
    <x v="0"/>
    <x v="5"/>
    <x v="75"/>
    <x v="6"/>
    <x v="120"/>
    <x v="798"/>
    <x v="138"/>
    <x v="28"/>
    <x v="28"/>
    <x v="4"/>
    <x v="5"/>
    <x v="0"/>
    <x v="5"/>
    <x v="5"/>
  </r>
  <r>
    <x v="806"/>
    <x v="0"/>
    <x v="8"/>
    <x v="6"/>
    <x v="38"/>
    <x v="1429"/>
    <x v="799"/>
    <x v="138"/>
    <x v="28"/>
    <x v="28"/>
    <x v="4"/>
    <x v="5"/>
    <x v="0"/>
    <x v="8"/>
    <x v="8"/>
  </r>
  <r>
    <x v="800"/>
    <x v="0"/>
    <x v="9"/>
    <x v="3"/>
    <x v="8"/>
    <x v="6"/>
    <x v="793"/>
    <x v="137"/>
    <x v="28"/>
    <x v="28"/>
    <x v="4"/>
    <x v="5"/>
    <x v="0"/>
    <x v="9"/>
    <x v="9"/>
  </r>
  <r>
    <x v="807"/>
    <x v="0"/>
    <x v="5"/>
    <x v="12"/>
    <x v="9"/>
    <x v="1432"/>
    <x v="800"/>
    <x v="137"/>
    <x v="28"/>
    <x v="28"/>
    <x v="4"/>
    <x v="5"/>
    <x v="0"/>
    <x v="5"/>
    <x v="5"/>
  </r>
  <r>
    <x v="807"/>
    <x v="0"/>
    <x v="1"/>
    <x v="140"/>
    <x v="135"/>
    <x v="117"/>
    <x v="800"/>
    <x v="137"/>
    <x v="28"/>
    <x v="28"/>
    <x v="4"/>
    <x v="5"/>
    <x v="0"/>
    <x v="1"/>
    <x v="1"/>
  </r>
  <r>
    <x v="808"/>
    <x v="0"/>
    <x v="5"/>
    <x v="9"/>
    <x v="63"/>
    <x v="76"/>
    <x v="801"/>
    <x v="139"/>
    <x v="28"/>
    <x v="28"/>
    <x v="4"/>
    <x v="5"/>
    <x v="0"/>
    <x v="5"/>
    <x v="5"/>
  </r>
  <r>
    <x v="807"/>
    <x v="0"/>
    <x v="6"/>
    <x v="36"/>
    <x v="42"/>
    <x v="79"/>
    <x v="800"/>
    <x v="137"/>
    <x v="28"/>
    <x v="28"/>
    <x v="4"/>
    <x v="5"/>
    <x v="0"/>
    <x v="6"/>
    <x v="6"/>
  </r>
  <r>
    <x v="807"/>
    <x v="0"/>
    <x v="10"/>
    <x v="26"/>
    <x v="44"/>
    <x v="418"/>
    <x v="800"/>
    <x v="137"/>
    <x v="28"/>
    <x v="28"/>
    <x v="4"/>
    <x v="5"/>
    <x v="0"/>
    <x v="10"/>
    <x v="10"/>
  </r>
  <r>
    <x v="802"/>
    <x v="1"/>
    <x v="2"/>
    <x v="211"/>
    <x v="269"/>
    <x v="1433"/>
    <x v="795"/>
    <x v="138"/>
    <x v="28"/>
    <x v="28"/>
    <x v="4"/>
    <x v="5"/>
    <x v="0"/>
    <x v="2"/>
    <x v="2"/>
  </r>
  <r>
    <x v="802"/>
    <x v="0"/>
    <x v="2"/>
    <x v="242"/>
    <x v="269"/>
    <x v="1434"/>
    <x v="795"/>
    <x v="138"/>
    <x v="28"/>
    <x v="28"/>
    <x v="4"/>
    <x v="5"/>
    <x v="0"/>
    <x v="2"/>
    <x v="2"/>
  </r>
  <r>
    <x v="808"/>
    <x v="0"/>
    <x v="6"/>
    <x v="135"/>
    <x v="128"/>
    <x v="1302"/>
    <x v="801"/>
    <x v="139"/>
    <x v="28"/>
    <x v="28"/>
    <x v="4"/>
    <x v="5"/>
    <x v="0"/>
    <x v="6"/>
    <x v="6"/>
  </r>
  <r>
    <x v="803"/>
    <x v="0"/>
    <x v="1"/>
    <x v="84"/>
    <x v="31"/>
    <x v="83"/>
    <x v="796"/>
    <x v="137"/>
    <x v="28"/>
    <x v="28"/>
    <x v="4"/>
    <x v="5"/>
    <x v="0"/>
    <x v="1"/>
    <x v="1"/>
  </r>
  <r>
    <x v="805"/>
    <x v="0"/>
    <x v="1"/>
    <x v="30"/>
    <x v="3"/>
    <x v="1435"/>
    <x v="798"/>
    <x v="138"/>
    <x v="28"/>
    <x v="28"/>
    <x v="4"/>
    <x v="5"/>
    <x v="0"/>
    <x v="1"/>
    <x v="1"/>
  </r>
  <r>
    <x v="802"/>
    <x v="0"/>
    <x v="4"/>
    <x v="42"/>
    <x v="140"/>
    <x v="1436"/>
    <x v="795"/>
    <x v="138"/>
    <x v="28"/>
    <x v="28"/>
    <x v="4"/>
    <x v="5"/>
    <x v="0"/>
    <x v="4"/>
    <x v="4"/>
  </r>
  <r>
    <x v="805"/>
    <x v="0"/>
    <x v="3"/>
    <x v="0"/>
    <x v="8"/>
    <x v="1437"/>
    <x v="798"/>
    <x v="138"/>
    <x v="28"/>
    <x v="28"/>
    <x v="4"/>
    <x v="5"/>
    <x v="0"/>
    <x v="3"/>
    <x v="3"/>
  </r>
  <r>
    <x v="804"/>
    <x v="0"/>
    <x v="6"/>
    <x v="38"/>
    <x v="118"/>
    <x v="1300"/>
    <x v="797"/>
    <x v="137"/>
    <x v="28"/>
    <x v="28"/>
    <x v="4"/>
    <x v="5"/>
    <x v="0"/>
    <x v="6"/>
    <x v="6"/>
  </r>
  <r>
    <x v="803"/>
    <x v="0"/>
    <x v="10"/>
    <x v="92"/>
    <x v="11"/>
    <x v="176"/>
    <x v="796"/>
    <x v="137"/>
    <x v="28"/>
    <x v="28"/>
    <x v="4"/>
    <x v="5"/>
    <x v="0"/>
    <x v="10"/>
    <x v="10"/>
  </r>
  <r>
    <x v="803"/>
    <x v="0"/>
    <x v="11"/>
    <x v="50"/>
    <x v="38"/>
    <x v="11"/>
    <x v="796"/>
    <x v="137"/>
    <x v="28"/>
    <x v="28"/>
    <x v="4"/>
    <x v="5"/>
    <x v="0"/>
    <x v="11"/>
    <x v="11"/>
  </r>
  <r>
    <x v="803"/>
    <x v="0"/>
    <x v="0"/>
    <x v="79"/>
    <x v="13"/>
    <x v="37"/>
    <x v="796"/>
    <x v="137"/>
    <x v="28"/>
    <x v="28"/>
    <x v="4"/>
    <x v="5"/>
    <x v="0"/>
    <x v="0"/>
    <x v="0"/>
  </r>
  <r>
    <x v="804"/>
    <x v="0"/>
    <x v="0"/>
    <x v="21"/>
    <x v="10"/>
    <x v="1431"/>
    <x v="797"/>
    <x v="137"/>
    <x v="28"/>
    <x v="28"/>
    <x v="4"/>
    <x v="5"/>
    <x v="0"/>
    <x v="0"/>
    <x v="0"/>
  </r>
  <r>
    <x v="806"/>
    <x v="0"/>
    <x v="11"/>
    <x v="6"/>
    <x v="76"/>
    <x v="1438"/>
    <x v="799"/>
    <x v="138"/>
    <x v="28"/>
    <x v="28"/>
    <x v="4"/>
    <x v="5"/>
    <x v="0"/>
    <x v="11"/>
    <x v="11"/>
  </r>
  <r>
    <x v="807"/>
    <x v="0"/>
    <x v="7"/>
    <x v="5"/>
    <x v="76"/>
    <x v="1439"/>
    <x v="800"/>
    <x v="137"/>
    <x v="28"/>
    <x v="28"/>
    <x v="4"/>
    <x v="5"/>
    <x v="0"/>
    <x v="7"/>
    <x v="7"/>
  </r>
  <r>
    <x v="807"/>
    <x v="0"/>
    <x v="3"/>
    <x v="34"/>
    <x v="90"/>
    <x v="703"/>
    <x v="800"/>
    <x v="137"/>
    <x v="28"/>
    <x v="28"/>
    <x v="4"/>
    <x v="5"/>
    <x v="0"/>
    <x v="3"/>
    <x v="3"/>
  </r>
  <r>
    <x v="800"/>
    <x v="0"/>
    <x v="8"/>
    <x v="9"/>
    <x v="63"/>
    <x v="76"/>
    <x v="793"/>
    <x v="137"/>
    <x v="28"/>
    <x v="28"/>
    <x v="4"/>
    <x v="5"/>
    <x v="0"/>
    <x v="8"/>
    <x v="8"/>
  </r>
  <r>
    <x v="806"/>
    <x v="0"/>
    <x v="9"/>
    <x v="6"/>
    <x v="59"/>
    <x v="1440"/>
    <x v="799"/>
    <x v="138"/>
    <x v="28"/>
    <x v="28"/>
    <x v="4"/>
    <x v="5"/>
    <x v="0"/>
    <x v="9"/>
    <x v="9"/>
  </r>
  <r>
    <x v="808"/>
    <x v="0"/>
    <x v="3"/>
    <x v="127"/>
    <x v="152"/>
    <x v="380"/>
    <x v="801"/>
    <x v="139"/>
    <x v="28"/>
    <x v="28"/>
    <x v="4"/>
    <x v="5"/>
    <x v="0"/>
    <x v="3"/>
    <x v="3"/>
  </r>
  <r>
    <x v="808"/>
    <x v="0"/>
    <x v="1"/>
    <x v="227"/>
    <x v="225"/>
    <x v="1441"/>
    <x v="801"/>
    <x v="139"/>
    <x v="28"/>
    <x v="28"/>
    <x v="4"/>
    <x v="5"/>
    <x v="0"/>
    <x v="1"/>
    <x v="1"/>
  </r>
  <r>
    <x v="808"/>
    <x v="0"/>
    <x v="7"/>
    <x v="42"/>
    <x v="57"/>
    <x v="380"/>
    <x v="801"/>
    <x v="139"/>
    <x v="28"/>
    <x v="28"/>
    <x v="4"/>
    <x v="5"/>
    <x v="0"/>
    <x v="7"/>
    <x v="7"/>
  </r>
  <r>
    <x v="807"/>
    <x v="0"/>
    <x v="9"/>
    <x v="99"/>
    <x v="145"/>
    <x v="7"/>
    <x v="800"/>
    <x v="137"/>
    <x v="28"/>
    <x v="28"/>
    <x v="4"/>
    <x v="5"/>
    <x v="0"/>
    <x v="9"/>
    <x v="9"/>
  </r>
  <r>
    <x v="807"/>
    <x v="1"/>
    <x v="2"/>
    <x v="108"/>
    <x v="159"/>
    <x v="144"/>
    <x v="800"/>
    <x v="137"/>
    <x v="28"/>
    <x v="28"/>
    <x v="4"/>
    <x v="5"/>
    <x v="0"/>
    <x v="2"/>
    <x v="2"/>
  </r>
  <r>
    <x v="808"/>
    <x v="1"/>
    <x v="2"/>
    <x v="246"/>
    <x v="192"/>
    <x v="865"/>
    <x v="801"/>
    <x v="139"/>
    <x v="28"/>
    <x v="28"/>
    <x v="4"/>
    <x v="5"/>
    <x v="0"/>
    <x v="2"/>
    <x v="2"/>
  </r>
  <r>
    <x v="808"/>
    <x v="0"/>
    <x v="2"/>
    <x v="243"/>
    <x v="198"/>
    <x v="1442"/>
    <x v="801"/>
    <x v="139"/>
    <x v="28"/>
    <x v="28"/>
    <x v="4"/>
    <x v="5"/>
    <x v="0"/>
    <x v="2"/>
    <x v="2"/>
  </r>
  <r>
    <x v="807"/>
    <x v="0"/>
    <x v="2"/>
    <x v="61"/>
    <x v="159"/>
    <x v="11"/>
    <x v="800"/>
    <x v="137"/>
    <x v="28"/>
    <x v="28"/>
    <x v="4"/>
    <x v="5"/>
    <x v="0"/>
    <x v="2"/>
    <x v="2"/>
  </r>
  <r>
    <x v="800"/>
    <x v="0"/>
    <x v="5"/>
    <x v="16"/>
    <x v="17"/>
    <x v="6"/>
    <x v="793"/>
    <x v="137"/>
    <x v="28"/>
    <x v="28"/>
    <x v="4"/>
    <x v="5"/>
    <x v="0"/>
    <x v="5"/>
    <x v="5"/>
  </r>
  <r>
    <x v="800"/>
    <x v="0"/>
    <x v="11"/>
    <x v="21"/>
    <x v="18"/>
    <x v="11"/>
    <x v="793"/>
    <x v="137"/>
    <x v="28"/>
    <x v="28"/>
    <x v="4"/>
    <x v="5"/>
    <x v="0"/>
    <x v="11"/>
    <x v="11"/>
  </r>
  <r>
    <x v="801"/>
    <x v="1"/>
    <x v="2"/>
    <x v="49"/>
    <x v="47"/>
    <x v="432"/>
    <x v="794"/>
    <x v="137"/>
    <x v="28"/>
    <x v="28"/>
    <x v="4"/>
    <x v="5"/>
    <x v="0"/>
    <x v="2"/>
    <x v="2"/>
  </r>
  <r>
    <x v="806"/>
    <x v="0"/>
    <x v="4"/>
    <x v="6"/>
    <x v="5"/>
    <x v="524"/>
    <x v="799"/>
    <x v="138"/>
    <x v="28"/>
    <x v="28"/>
    <x v="4"/>
    <x v="5"/>
    <x v="0"/>
    <x v="4"/>
    <x v="4"/>
  </r>
  <r>
    <x v="801"/>
    <x v="0"/>
    <x v="2"/>
    <x v="51"/>
    <x v="47"/>
    <x v="39"/>
    <x v="794"/>
    <x v="137"/>
    <x v="28"/>
    <x v="28"/>
    <x v="4"/>
    <x v="5"/>
    <x v="0"/>
    <x v="2"/>
    <x v="2"/>
  </r>
  <r>
    <x v="801"/>
    <x v="0"/>
    <x v="11"/>
    <x v="54"/>
    <x v="34"/>
    <x v="212"/>
    <x v="794"/>
    <x v="137"/>
    <x v="28"/>
    <x v="28"/>
    <x v="4"/>
    <x v="5"/>
    <x v="0"/>
    <x v="11"/>
    <x v="11"/>
  </r>
  <r>
    <x v="801"/>
    <x v="0"/>
    <x v="0"/>
    <x v="79"/>
    <x v="94"/>
    <x v="39"/>
    <x v="794"/>
    <x v="137"/>
    <x v="28"/>
    <x v="28"/>
    <x v="4"/>
    <x v="5"/>
    <x v="0"/>
    <x v="0"/>
    <x v="0"/>
  </r>
  <r>
    <x v="802"/>
    <x v="0"/>
    <x v="11"/>
    <x v="106"/>
    <x v="127"/>
    <x v="1443"/>
    <x v="795"/>
    <x v="138"/>
    <x v="28"/>
    <x v="28"/>
    <x v="4"/>
    <x v="5"/>
    <x v="0"/>
    <x v="11"/>
    <x v="11"/>
  </r>
  <r>
    <x v="802"/>
    <x v="0"/>
    <x v="5"/>
    <x v="12"/>
    <x v="3"/>
    <x v="1444"/>
    <x v="795"/>
    <x v="138"/>
    <x v="28"/>
    <x v="28"/>
    <x v="4"/>
    <x v="5"/>
    <x v="0"/>
    <x v="5"/>
    <x v="5"/>
  </r>
  <r>
    <x v="808"/>
    <x v="0"/>
    <x v="4"/>
    <x v="138"/>
    <x v="188"/>
    <x v="426"/>
    <x v="801"/>
    <x v="139"/>
    <x v="28"/>
    <x v="28"/>
    <x v="4"/>
    <x v="5"/>
    <x v="0"/>
    <x v="4"/>
    <x v="4"/>
  </r>
  <r>
    <x v="808"/>
    <x v="0"/>
    <x v="10"/>
    <x v="55"/>
    <x v="70"/>
    <x v="412"/>
    <x v="801"/>
    <x v="139"/>
    <x v="28"/>
    <x v="28"/>
    <x v="4"/>
    <x v="5"/>
    <x v="0"/>
    <x v="10"/>
    <x v="10"/>
  </r>
  <r>
    <x v="805"/>
    <x v="0"/>
    <x v="4"/>
    <x v="0"/>
    <x v="62"/>
    <x v="1445"/>
    <x v="798"/>
    <x v="138"/>
    <x v="28"/>
    <x v="28"/>
    <x v="4"/>
    <x v="5"/>
    <x v="0"/>
    <x v="4"/>
    <x v="4"/>
  </r>
  <r>
    <x v="803"/>
    <x v="0"/>
    <x v="8"/>
    <x v="35"/>
    <x v="59"/>
    <x v="230"/>
    <x v="796"/>
    <x v="137"/>
    <x v="28"/>
    <x v="28"/>
    <x v="4"/>
    <x v="5"/>
    <x v="0"/>
    <x v="8"/>
    <x v="8"/>
  </r>
  <r>
    <x v="803"/>
    <x v="0"/>
    <x v="6"/>
    <x v="11"/>
    <x v="16"/>
    <x v="112"/>
    <x v="796"/>
    <x v="137"/>
    <x v="28"/>
    <x v="28"/>
    <x v="4"/>
    <x v="5"/>
    <x v="0"/>
    <x v="6"/>
    <x v="6"/>
  </r>
  <r>
    <x v="804"/>
    <x v="0"/>
    <x v="5"/>
    <x v="75"/>
    <x v="18"/>
    <x v="120"/>
    <x v="797"/>
    <x v="137"/>
    <x v="28"/>
    <x v="28"/>
    <x v="4"/>
    <x v="5"/>
    <x v="0"/>
    <x v="5"/>
    <x v="5"/>
  </r>
  <r>
    <x v="805"/>
    <x v="0"/>
    <x v="9"/>
    <x v="30"/>
    <x v="5"/>
    <x v="232"/>
    <x v="798"/>
    <x v="138"/>
    <x v="28"/>
    <x v="28"/>
    <x v="4"/>
    <x v="5"/>
    <x v="0"/>
    <x v="9"/>
    <x v="9"/>
  </r>
  <r>
    <x v="807"/>
    <x v="0"/>
    <x v="4"/>
    <x v="36"/>
    <x v="39"/>
    <x v="3"/>
    <x v="800"/>
    <x v="137"/>
    <x v="28"/>
    <x v="28"/>
    <x v="4"/>
    <x v="5"/>
    <x v="0"/>
    <x v="4"/>
    <x v="4"/>
  </r>
  <r>
    <x v="808"/>
    <x v="0"/>
    <x v="8"/>
    <x v="214"/>
    <x v="218"/>
    <x v="1446"/>
    <x v="801"/>
    <x v="139"/>
    <x v="28"/>
    <x v="28"/>
    <x v="4"/>
    <x v="5"/>
    <x v="0"/>
    <x v="8"/>
    <x v="8"/>
  </r>
  <r>
    <x v="806"/>
    <x v="1"/>
    <x v="2"/>
    <x v="40"/>
    <x v="75"/>
    <x v="92"/>
    <x v="799"/>
    <x v="138"/>
    <x v="28"/>
    <x v="28"/>
    <x v="4"/>
    <x v="5"/>
    <x v="0"/>
    <x v="2"/>
    <x v="2"/>
  </r>
  <r>
    <x v="806"/>
    <x v="0"/>
    <x v="1"/>
    <x v="6"/>
    <x v="44"/>
    <x v="1447"/>
    <x v="799"/>
    <x v="138"/>
    <x v="28"/>
    <x v="28"/>
    <x v="4"/>
    <x v="5"/>
    <x v="0"/>
    <x v="1"/>
    <x v="1"/>
  </r>
  <r>
    <x v="801"/>
    <x v="0"/>
    <x v="1"/>
    <x v="51"/>
    <x v="59"/>
    <x v="244"/>
    <x v="794"/>
    <x v="137"/>
    <x v="28"/>
    <x v="28"/>
    <x v="4"/>
    <x v="5"/>
    <x v="0"/>
    <x v="1"/>
    <x v="1"/>
  </r>
  <r>
    <x v="800"/>
    <x v="0"/>
    <x v="10"/>
    <x v="10"/>
    <x v="9"/>
    <x v="9"/>
    <x v="793"/>
    <x v="137"/>
    <x v="28"/>
    <x v="28"/>
    <x v="4"/>
    <x v="5"/>
    <x v="0"/>
    <x v="10"/>
    <x v="10"/>
  </r>
  <r>
    <x v="802"/>
    <x v="0"/>
    <x v="10"/>
    <x v="34"/>
    <x v="29"/>
    <x v="1448"/>
    <x v="795"/>
    <x v="138"/>
    <x v="28"/>
    <x v="28"/>
    <x v="4"/>
    <x v="5"/>
    <x v="0"/>
    <x v="10"/>
    <x v="10"/>
  </r>
  <r>
    <x v="805"/>
    <x v="1"/>
    <x v="2"/>
    <x v="17"/>
    <x v="62"/>
    <x v="6"/>
    <x v="798"/>
    <x v="138"/>
    <x v="28"/>
    <x v="28"/>
    <x v="4"/>
    <x v="5"/>
    <x v="0"/>
    <x v="2"/>
    <x v="2"/>
  </r>
  <r>
    <x v="802"/>
    <x v="0"/>
    <x v="0"/>
    <x v="40"/>
    <x v="48"/>
    <x v="54"/>
    <x v="795"/>
    <x v="138"/>
    <x v="28"/>
    <x v="28"/>
    <x v="4"/>
    <x v="5"/>
    <x v="0"/>
    <x v="0"/>
    <x v="0"/>
  </r>
  <r>
    <x v="805"/>
    <x v="0"/>
    <x v="7"/>
    <x v="0"/>
    <x v="9"/>
    <x v="265"/>
    <x v="798"/>
    <x v="138"/>
    <x v="28"/>
    <x v="28"/>
    <x v="4"/>
    <x v="5"/>
    <x v="0"/>
    <x v="7"/>
    <x v="7"/>
  </r>
  <r>
    <x v="803"/>
    <x v="0"/>
    <x v="2"/>
    <x v="95"/>
    <x v="29"/>
    <x v="50"/>
    <x v="796"/>
    <x v="137"/>
    <x v="28"/>
    <x v="28"/>
    <x v="4"/>
    <x v="5"/>
    <x v="0"/>
    <x v="2"/>
    <x v="2"/>
  </r>
  <r>
    <x v="805"/>
    <x v="0"/>
    <x v="8"/>
    <x v="30"/>
    <x v="7"/>
    <x v="73"/>
    <x v="798"/>
    <x v="138"/>
    <x v="28"/>
    <x v="28"/>
    <x v="4"/>
    <x v="5"/>
    <x v="0"/>
    <x v="8"/>
    <x v="8"/>
  </r>
  <r>
    <x v="804"/>
    <x v="0"/>
    <x v="10"/>
    <x v="35"/>
    <x v="37"/>
    <x v="1449"/>
    <x v="797"/>
    <x v="137"/>
    <x v="28"/>
    <x v="28"/>
    <x v="4"/>
    <x v="5"/>
    <x v="0"/>
    <x v="10"/>
    <x v="10"/>
  </r>
  <r>
    <x v="804"/>
    <x v="0"/>
    <x v="11"/>
    <x v="85"/>
    <x v="164"/>
    <x v="1450"/>
    <x v="797"/>
    <x v="137"/>
    <x v="28"/>
    <x v="28"/>
    <x v="4"/>
    <x v="5"/>
    <x v="0"/>
    <x v="11"/>
    <x v="11"/>
  </r>
  <r>
    <x v="807"/>
    <x v="0"/>
    <x v="8"/>
    <x v="90"/>
    <x v="104"/>
    <x v="1451"/>
    <x v="800"/>
    <x v="137"/>
    <x v="28"/>
    <x v="28"/>
    <x v="4"/>
    <x v="5"/>
    <x v="0"/>
    <x v="8"/>
    <x v="8"/>
  </r>
  <r>
    <x v="808"/>
    <x v="0"/>
    <x v="9"/>
    <x v="179"/>
    <x v="101"/>
    <x v="1452"/>
    <x v="801"/>
    <x v="139"/>
    <x v="28"/>
    <x v="28"/>
    <x v="4"/>
    <x v="5"/>
    <x v="0"/>
    <x v="9"/>
    <x v="9"/>
  </r>
  <r>
    <x v="808"/>
    <x v="0"/>
    <x v="0"/>
    <x v="51"/>
    <x v="47"/>
    <x v="39"/>
    <x v="801"/>
    <x v="139"/>
    <x v="28"/>
    <x v="28"/>
    <x v="4"/>
    <x v="5"/>
    <x v="0"/>
    <x v="0"/>
    <x v="0"/>
  </r>
  <r>
    <x v="800"/>
    <x v="0"/>
    <x v="6"/>
    <x v="21"/>
    <x v="13"/>
    <x v="22"/>
    <x v="793"/>
    <x v="137"/>
    <x v="28"/>
    <x v="28"/>
    <x v="4"/>
    <x v="5"/>
    <x v="0"/>
    <x v="6"/>
    <x v="6"/>
  </r>
  <r>
    <x v="806"/>
    <x v="0"/>
    <x v="7"/>
    <x v="6"/>
    <x v="18"/>
    <x v="102"/>
    <x v="799"/>
    <x v="138"/>
    <x v="28"/>
    <x v="28"/>
    <x v="4"/>
    <x v="5"/>
    <x v="0"/>
    <x v="7"/>
    <x v="7"/>
  </r>
  <r>
    <x v="801"/>
    <x v="0"/>
    <x v="4"/>
    <x v="26"/>
    <x v="3"/>
    <x v="77"/>
    <x v="794"/>
    <x v="137"/>
    <x v="28"/>
    <x v="28"/>
    <x v="4"/>
    <x v="5"/>
    <x v="0"/>
    <x v="4"/>
    <x v="4"/>
  </r>
  <r>
    <x v="806"/>
    <x v="0"/>
    <x v="10"/>
    <x v="6"/>
    <x v="8"/>
    <x v="1432"/>
    <x v="799"/>
    <x v="138"/>
    <x v="28"/>
    <x v="28"/>
    <x v="4"/>
    <x v="5"/>
    <x v="0"/>
    <x v="10"/>
    <x v="10"/>
  </r>
  <r>
    <x v="800"/>
    <x v="0"/>
    <x v="1"/>
    <x v="48"/>
    <x v="23"/>
    <x v="6"/>
    <x v="793"/>
    <x v="137"/>
    <x v="28"/>
    <x v="28"/>
    <x v="4"/>
    <x v="5"/>
    <x v="0"/>
    <x v="1"/>
    <x v="1"/>
  </r>
  <r>
    <x v="800"/>
    <x v="0"/>
    <x v="0"/>
    <x v="6"/>
    <x v="41"/>
    <x v="34"/>
    <x v="793"/>
    <x v="137"/>
    <x v="28"/>
    <x v="28"/>
    <x v="4"/>
    <x v="5"/>
    <x v="0"/>
    <x v="0"/>
    <x v="0"/>
  </r>
  <r>
    <x v="802"/>
    <x v="0"/>
    <x v="6"/>
    <x v="34"/>
    <x v="117"/>
    <x v="1453"/>
    <x v="795"/>
    <x v="138"/>
    <x v="28"/>
    <x v="28"/>
    <x v="4"/>
    <x v="5"/>
    <x v="0"/>
    <x v="6"/>
    <x v="6"/>
  </r>
  <r>
    <x v="801"/>
    <x v="0"/>
    <x v="8"/>
    <x v="53"/>
    <x v="38"/>
    <x v="10"/>
    <x v="794"/>
    <x v="137"/>
    <x v="28"/>
    <x v="28"/>
    <x v="4"/>
    <x v="5"/>
    <x v="0"/>
    <x v="8"/>
    <x v="8"/>
  </r>
  <r>
    <x v="800"/>
    <x v="0"/>
    <x v="7"/>
    <x v="8"/>
    <x v="85"/>
    <x v="31"/>
    <x v="793"/>
    <x v="137"/>
    <x v="28"/>
    <x v="28"/>
    <x v="4"/>
    <x v="5"/>
    <x v="0"/>
    <x v="7"/>
    <x v="7"/>
  </r>
  <r>
    <x v="801"/>
    <x v="0"/>
    <x v="9"/>
    <x v="53"/>
    <x v="24"/>
    <x v="80"/>
    <x v="794"/>
    <x v="137"/>
    <x v="28"/>
    <x v="28"/>
    <x v="4"/>
    <x v="5"/>
    <x v="0"/>
    <x v="9"/>
    <x v="9"/>
  </r>
  <r>
    <x v="800"/>
    <x v="0"/>
    <x v="3"/>
    <x v="21"/>
    <x v="18"/>
    <x v="11"/>
    <x v="793"/>
    <x v="137"/>
    <x v="28"/>
    <x v="28"/>
    <x v="4"/>
    <x v="5"/>
    <x v="0"/>
    <x v="3"/>
    <x v="3"/>
  </r>
  <r>
    <x v="806"/>
    <x v="0"/>
    <x v="3"/>
    <x v="6"/>
    <x v="56"/>
    <x v="1284"/>
    <x v="799"/>
    <x v="138"/>
    <x v="28"/>
    <x v="28"/>
    <x v="4"/>
    <x v="5"/>
    <x v="0"/>
    <x v="3"/>
    <x v="3"/>
  </r>
  <r>
    <x v="804"/>
    <x v="0"/>
    <x v="3"/>
    <x v="68"/>
    <x v="68"/>
    <x v="203"/>
    <x v="797"/>
    <x v="137"/>
    <x v="28"/>
    <x v="28"/>
    <x v="4"/>
    <x v="5"/>
    <x v="0"/>
    <x v="3"/>
    <x v="3"/>
  </r>
  <r>
    <x v="803"/>
    <x v="0"/>
    <x v="4"/>
    <x v="57"/>
    <x v="36"/>
    <x v="83"/>
    <x v="796"/>
    <x v="137"/>
    <x v="28"/>
    <x v="28"/>
    <x v="4"/>
    <x v="5"/>
    <x v="0"/>
    <x v="4"/>
    <x v="4"/>
  </r>
  <r>
    <x v="803"/>
    <x v="0"/>
    <x v="9"/>
    <x v="51"/>
    <x v="47"/>
    <x v="39"/>
    <x v="796"/>
    <x v="137"/>
    <x v="28"/>
    <x v="28"/>
    <x v="4"/>
    <x v="5"/>
    <x v="0"/>
    <x v="9"/>
    <x v="9"/>
  </r>
  <r>
    <x v="805"/>
    <x v="0"/>
    <x v="2"/>
    <x v="7"/>
    <x v="62"/>
    <x v="69"/>
    <x v="798"/>
    <x v="138"/>
    <x v="28"/>
    <x v="28"/>
    <x v="4"/>
    <x v="5"/>
    <x v="0"/>
    <x v="2"/>
    <x v="2"/>
  </r>
  <r>
    <x v="802"/>
    <x v="0"/>
    <x v="7"/>
    <x v="40"/>
    <x v="49"/>
    <x v="1002"/>
    <x v="795"/>
    <x v="138"/>
    <x v="28"/>
    <x v="28"/>
    <x v="4"/>
    <x v="5"/>
    <x v="0"/>
    <x v="7"/>
    <x v="7"/>
  </r>
  <r>
    <x v="802"/>
    <x v="0"/>
    <x v="3"/>
    <x v="90"/>
    <x v="166"/>
    <x v="1454"/>
    <x v="795"/>
    <x v="138"/>
    <x v="28"/>
    <x v="28"/>
    <x v="4"/>
    <x v="5"/>
    <x v="0"/>
    <x v="3"/>
    <x v="3"/>
  </r>
  <r>
    <x v="805"/>
    <x v="0"/>
    <x v="0"/>
    <x v="0"/>
    <x v="0"/>
    <x v="0"/>
    <x v="798"/>
    <x v="138"/>
    <x v="28"/>
    <x v="28"/>
    <x v="4"/>
    <x v="5"/>
    <x v="0"/>
    <x v="0"/>
    <x v="0"/>
  </r>
  <r>
    <x v="807"/>
    <x v="0"/>
    <x v="0"/>
    <x v="93"/>
    <x v="8"/>
    <x v="1455"/>
    <x v="800"/>
    <x v="137"/>
    <x v="28"/>
    <x v="28"/>
    <x v="4"/>
    <x v="5"/>
    <x v="0"/>
    <x v="0"/>
    <x v="0"/>
  </r>
  <r>
    <x v="804"/>
    <x v="0"/>
    <x v="4"/>
    <x v="94"/>
    <x v="125"/>
    <x v="1456"/>
    <x v="797"/>
    <x v="137"/>
    <x v="28"/>
    <x v="28"/>
    <x v="4"/>
    <x v="5"/>
    <x v="0"/>
    <x v="4"/>
    <x v="4"/>
  </r>
  <r>
    <x v="804"/>
    <x v="0"/>
    <x v="9"/>
    <x v="139"/>
    <x v="158"/>
    <x v="1457"/>
    <x v="797"/>
    <x v="137"/>
    <x v="28"/>
    <x v="28"/>
    <x v="4"/>
    <x v="5"/>
    <x v="0"/>
    <x v="9"/>
    <x v="9"/>
  </r>
  <r>
    <x v="802"/>
    <x v="0"/>
    <x v="9"/>
    <x v="133"/>
    <x v="92"/>
    <x v="1458"/>
    <x v="795"/>
    <x v="138"/>
    <x v="28"/>
    <x v="28"/>
    <x v="4"/>
    <x v="5"/>
    <x v="0"/>
    <x v="9"/>
    <x v="9"/>
  </r>
  <r>
    <x v="807"/>
    <x v="0"/>
    <x v="11"/>
    <x v="34"/>
    <x v="108"/>
    <x v="379"/>
    <x v="800"/>
    <x v="137"/>
    <x v="28"/>
    <x v="28"/>
    <x v="4"/>
    <x v="5"/>
    <x v="0"/>
    <x v="11"/>
    <x v="11"/>
  </r>
  <r>
    <x v="802"/>
    <x v="0"/>
    <x v="1"/>
    <x v="176"/>
    <x v="270"/>
    <x v="1459"/>
    <x v="795"/>
    <x v="138"/>
    <x v="28"/>
    <x v="28"/>
    <x v="4"/>
    <x v="5"/>
    <x v="0"/>
    <x v="1"/>
    <x v="1"/>
  </r>
  <r>
    <x v="806"/>
    <x v="0"/>
    <x v="0"/>
    <x v="6"/>
    <x v="98"/>
    <x v="13"/>
    <x v="799"/>
    <x v="138"/>
    <x v="28"/>
    <x v="28"/>
    <x v="4"/>
    <x v="5"/>
    <x v="0"/>
    <x v="0"/>
    <x v="0"/>
  </r>
  <r>
    <x v="801"/>
    <x v="0"/>
    <x v="10"/>
    <x v="5"/>
    <x v="8"/>
    <x v="10"/>
    <x v="794"/>
    <x v="137"/>
    <x v="28"/>
    <x v="28"/>
    <x v="4"/>
    <x v="5"/>
    <x v="0"/>
    <x v="10"/>
    <x v="10"/>
  </r>
  <r>
    <x v="806"/>
    <x v="0"/>
    <x v="2"/>
    <x v="51"/>
    <x v="75"/>
    <x v="37"/>
    <x v="799"/>
    <x v="138"/>
    <x v="28"/>
    <x v="28"/>
    <x v="4"/>
    <x v="5"/>
    <x v="0"/>
    <x v="2"/>
    <x v="2"/>
  </r>
  <r>
    <x v="801"/>
    <x v="0"/>
    <x v="7"/>
    <x v="92"/>
    <x v="63"/>
    <x v="57"/>
    <x v="794"/>
    <x v="137"/>
    <x v="28"/>
    <x v="28"/>
    <x v="4"/>
    <x v="5"/>
    <x v="0"/>
    <x v="7"/>
    <x v="7"/>
  </r>
  <r>
    <x v="806"/>
    <x v="0"/>
    <x v="6"/>
    <x v="6"/>
    <x v="7"/>
    <x v="1082"/>
    <x v="799"/>
    <x v="138"/>
    <x v="28"/>
    <x v="28"/>
    <x v="4"/>
    <x v="5"/>
    <x v="0"/>
    <x v="6"/>
    <x v="6"/>
  </r>
  <r>
    <x v="806"/>
    <x v="0"/>
    <x v="5"/>
    <x v="75"/>
    <x v="6"/>
    <x v="120"/>
    <x v="799"/>
    <x v="138"/>
    <x v="28"/>
    <x v="28"/>
    <x v="4"/>
    <x v="5"/>
    <x v="0"/>
    <x v="5"/>
    <x v="5"/>
  </r>
  <r>
    <x v="801"/>
    <x v="0"/>
    <x v="3"/>
    <x v="65"/>
    <x v="61"/>
    <x v="301"/>
    <x v="794"/>
    <x v="137"/>
    <x v="28"/>
    <x v="28"/>
    <x v="4"/>
    <x v="5"/>
    <x v="0"/>
    <x v="3"/>
    <x v="3"/>
  </r>
  <r>
    <x v="804"/>
    <x v="0"/>
    <x v="1"/>
    <x v="168"/>
    <x v="86"/>
    <x v="1460"/>
    <x v="797"/>
    <x v="137"/>
    <x v="28"/>
    <x v="28"/>
    <x v="4"/>
    <x v="5"/>
    <x v="0"/>
    <x v="1"/>
    <x v="1"/>
  </r>
  <r>
    <x v="804"/>
    <x v="0"/>
    <x v="7"/>
    <x v="26"/>
    <x v="60"/>
    <x v="1135"/>
    <x v="797"/>
    <x v="137"/>
    <x v="28"/>
    <x v="28"/>
    <x v="4"/>
    <x v="5"/>
    <x v="0"/>
    <x v="7"/>
    <x v="7"/>
  </r>
  <r>
    <x v="805"/>
    <x v="0"/>
    <x v="11"/>
    <x v="0"/>
    <x v="11"/>
    <x v="1461"/>
    <x v="798"/>
    <x v="138"/>
    <x v="28"/>
    <x v="28"/>
    <x v="4"/>
    <x v="5"/>
    <x v="0"/>
    <x v="11"/>
    <x v="11"/>
  </r>
  <r>
    <x v="803"/>
    <x v="0"/>
    <x v="7"/>
    <x v="30"/>
    <x v="8"/>
    <x v="13"/>
    <x v="796"/>
    <x v="137"/>
    <x v="28"/>
    <x v="28"/>
    <x v="4"/>
    <x v="5"/>
    <x v="0"/>
    <x v="7"/>
    <x v="7"/>
  </r>
  <r>
    <x v="808"/>
    <x v="0"/>
    <x v="11"/>
    <x v="175"/>
    <x v="142"/>
    <x v="1462"/>
    <x v="801"/>
    <x v="139"/>
    <x v="28"/>
    <x v="28"/>
    <x v="4"/>
    <x v="5"/>
    <x v="0"/>
    <x v="11"/>
    <x v="11"/>
  </r>
  <r>
    <x v="803"/>
    <x v="0"/>
    <x v="3"/>
    <x v="70"/>
    <x v="26"/>
    <x v="306"/>
    <x v="796"/>
    <x v="137"/>
    <x v="28"/>
    <x v="28"/>
    <x v="4"/>
    <x v="5"/>
    <x v="0"/>
    <x v="3"/>
    <x v="3"/>
  </r>
  <r>
    <x v="804"/>
    <x v="1"/>
    <x v="2"/>
    <x v="128"/>
    <x v="126"/>
    <x v="1293"/>
    <x v="797"/>
    <x v="137"/>
    <x v="28"/>
    <x v="28"/>
    <x v="4"/>
    <x v="5"/>
    <x v="0"/>
    <x v="2"/>
    <x v="2"/>
  </r>
  <r>
    <x v="803"/>
    <x v="1"/>
    <x v="2"/>
    <x v="95"/>
    <x v="29"/>
    <x v="50"/>
    <x v="796"/>
    <x v="137"/>
    <x v="28"/>
    <x v="28"/>
    <x v="4"/>
    <x v="5"/>
    <x v="0"/>
    <x v="2"/>
    <x v="2"/>
  </r>
  <r>
    <x v="809"/>
    <x v="0"/>
    <x v="6"/>
    <x v="30"/>
    <x v="7"/>
    <x v="73"/>
    <x v="802"/>
    <x v="140"/>
    <x v="29"/>
    <x v="29"/>
    <x v="5"/>
    <x v="6"/>
    <x v="0"/>
    <x v="6"/>
    <x v="6"/>
  </r>
  <r>
    <x v="810"/>
    <x v="0"/>
    <x v="11"/>
    <x v="114"/>
    <x v="115"/>
    <x v="1463"/>
    <x v="803"/>
    <x v="140"/>
    <x v="29"/>
    <x v="29"/>
    <x v="5"/>
    <x v="6"/>
    <x v="0"/>
    <x v="11"/>
    <x v="11"/>
  </r>
  <r>
    <x v="810"/>
    <x v="0"/>
    <x v="0"/>
    <x v="37"/>
    <x v="24"/>
    <x v="756"/>
    <x v="803"/>
    <x v="140"/>
    <x v="29"/>
    <x v="29"/>
    <x v="5"/>
    <x v="6"/>
    <x v="0"/>
    <x v="0"/>
    <x v="0"/>
  </r>
  <r>
    <x v="811"/>
    <x v="0"/>
    <x v="1"/>
    <x v="129"/>
    <x v="199"/>
    <x v="1464"/>
    <x v="804"/>
    <x v="141"/>
    <x v="29"/>
    <x v="29"/>
    <x v="5"/>
    <x v="6"/>
    <x v="0"/>
    <x v="1"/>
    <x v="1"/>
  </r>
  <r>
    <x v="812"/>
    <x v="0"/>
    <x v="3"/>
    <x v="130"/>
    <x v="166"/>
    <x v="1297"/>
    <x v="805"/>
    <x v="141"/>
    <x v="29"/>
    <x v="29"/>
    <x v="5"/>
    <x v="6"/>
    <x v="0"/>
    <x v="3"/>
    <x v="3"/>
  </r>
  <r>
    <x v="809"/>
    <x v="0"/>
    <x v="5"/>
    <x v="16"/>
    <x v="45"/>
    <x v="145"/>
    <x v="802"/>
    <x v="140"/>
    <x v="29"/>
    <x v="29"/>
    <x v="5"/>
    <x v="6"/>
    <x v="0"/>
    <x v="5"/>
    <x v="5"/>
  </r>
  <r>
    <x v="812"/>
    <x v="0"/>
    <x v="10"/>
    <x v="14"/>
    <x v="125"/>
    <x v="1465"/>
    <x v="805"/>
    <x v="141"/>
    <x v="29"/>
    <x v="29"/>
    <x v="5"/>
    <x v="6"/>
    <x v="0"/>
    <x v="10"/>
    <x v="10"/>
  </r>
  <r>
    <x v="812"/>
    <x v="0"/>
    <x v="7"/>
    <x v="40"/>
    <x v="58"/>
    <x v="676"/>
    <x v="805"/>
    <x v="141"/>
    <x v="29"/>
    <x v="29"/>
    <x v="5"/>
    <x v="6"/>
    <x v="0"/>
    <x v="7"/>
    <x v="7"/>
  </r>
  <r>
    <x v="813"/>
    <x v="0"/>
    <x v="8"/>
    <x v="14"/>
    <x v="21"/>
    <x v="399"/>
    <x v="806"/>
    <x v="142"/>
    <x v="29"/>
    <x v="29"/>
    <x v="5"/>
    <x v="6"/>
    <x v="0"/>
    <x v="8"/>
    <x v="8"/>
  </r>
  <r>
    <x v="814"/>
    <x v="0"/>
    <x v="6"/>
    <x v="93"/>
    <x v="43"/>
    <x v="1466"/>
    <x v="807"/>
    <x v="143"/>
    <x v="29"/>
    <x v="29"/>
    <x v="5"/>
    <x v="6"/>
    <x v="0"/>
    <x v="6"/>
    <x v="6"/>
  </r>
  <r>
    <x v="815"/>
    <x v="0"/>
    <x v="4"/>
    <x v="31"/>
    <x v="66"/>
    <x v="75"/>
    <x v="808"/>
    <x v="142"/>
    <x v="29"/>
    <x v="29"/>
    <x v="5"/>
    <x v="6"/>
    <x v="0"/>
    <x v="4"/>
    <x v="4"/>
  </r>
  <r>
    <x v="816"/>
    <x v="0"/>
    <x v="10"/>
    <x v="83"/>
    <x v="69"/>
    <x v="565"/>
    <x v="809"/>
    <x v="144"/>
    <x v="29"/>
    <x v="29"/>
    <x v="5"/>
    <x v="6"/>
    <x v="0"/>
    <x v="10"/>
    <x v="10"/>
  </r>
  <r>
    <x v="815"/>
    <x v="0"/>
    <x v="2"/>
    <x v="105"/>
    <x v="117"/>
    <x v="1467"/>
    <x v="808"/>
    <x v="142"/>
    <x v="29"/>
    <x v="29"/>
    <x v="5"/>
    <x v="6"/>
    <x v="0"/>
    <x v="2"/>
    <x v="2"/>
  </r>
  <r>
    <x v="816"/>
    <x v="0"/>
    <x v="2"/>
    <x v="44"/>
    <x v="271"/>
    <x v="1468"/>
    <x v="809"/>
    <x v="144"/>
    <x v="29"/>
    <x v="29"/>
    <x v="5"/>
    <x v="6"/>
    <x v="0"/>
    <x v="2"/>
    <x v="2"/>
  </r>
  <r>
    <x v="814"/>
    <x v="0"/>
    <x v="10"/>
    <x v="8"/>
    <x v="65"/>
    <x v="1435"/>
    <x v="807"/>
    <x v="143"/>
    <x v="29"/>
    <x v="29"/>
    <x v="5"/>
    <x v="6"/>
    <x v="0"/>
    <x v="10"/>
    <x v="10"/>
  </r>
  <r>
    <x v="817"/>
    <x v="0"/>
    <x v="3"/>
    <x v="79"/>
    <x v="61"/>
    <x v="1469"/>
    <x v="810"/>
    <x v="140"/>
    <x v="29"/>
    <x v="29"/>
    <x v="5"/>
    <x v="6"/>
    <x v="0"/>
    <x v="3"/>
    <x v="3"/>
  </r>
  <r>
    <x v="818"/>
    <x v="0"/>
    <x v="1"/>
    <x v="100"/>
    <x v="222"/>
    <x v="563"/>
    <x v="811"/>
    <x v="143"/>
    <x v="29"/>
    <x v="29"/>
    <x v="5"/>
    <x v="6"/>
    <x v="0"/>
    <x v="1"/>
    <x v="1"/>
  </r>
  <r>
    <x v="819"/>
    <x v="0"/>
    <x v="8"/>
    <x v="82"/>
    <x v="60"/>
    <x v="538"/>
    <x v="812"/>
    <x v="140"/>
    <x v="29"/>
    <x v="29"/>
    <x v="5"/>
    <x v="6"/>
    <x v="0"/>
    <x v="8"/>
    <x v="8"/>
  </r>
  <r>
    <x v="820"/>
    <x v="0"/>
    <x v="4"/>
    <x v="30"/>
    <x v="62"/>
    <x v="7"/>
    <x v="813"/>
    <x v="143"/>
    <x v="29"/>
    <x v="29"/>
    <x v="5"/>
    <x v="6"/>
    <x v="0"/>
    <x v="4"/>
    <x v="4"/>
  </r>
  <r>
    <x v="817"/>
    <x v="0"/>
    <x v="1"/>
    <x v="9"/>
    <x v="38"/>
    <x v="1470"/>
    <x v="810"/>
    <x v="140"/>
    <x v="29"/>
    <x v="29"/>
    <x v="5"/>
    <x v="6"/>
    <x v="0"/>
    <x v="1"/>
    <x v="1"/>
  </r>
  <r>
    <x v="817"/>
    <x v="0"/>
    <x v="7"/>
    <x v="6"/>
    <x v="14"/>
    <x v="127"/>
    <x v="810"/>
    <x v="140"/>
    <x v="29"/>
    <x v="29"/>
    <x v="5"/>
    <x v="6"/>
    <x v="0"/>
    <x v="7"/>
    <x v="7"/>
  </r>
  <r>
    <x v="820"/>
    <x v="0"/>
    <x v="2"/>
    <x v="53"/>
    <x v="19"/>
    <x v="1070"/>
    <x v="813"/>
    <x v="143"/>
    <x v="29"/>
    <x v="29"/>
    <x v="5"/>
    <x v="6"/>
    <x v="0"/>
    <x v="2"/>
    <x v="2"/>
  </r>
  <r>
    <x v="821"/>
    <x v="0"/>
    <x v="5"/>
    <x v="10"/>
    <x v="13"/>
    <x v="202"/>
    <x v="814"/>
    <x v="142"/>
    <x v="29"/>
    <x v="29"/>
    <x v="5"/>
    <x v="6"/>
    <x v="0"/>
    <x v="5"/>
    <x v="5"/>
  </r>
  <r>
    <x v="819"/>
    <x v="0"/>
    <x v="2"/>
    <x v="40"/>
    <x v="51"/>
    <x v="355"/>
    <x v="812"/>
    <x v="140"/>
    <x v="29"/>
    <x v="29"/>
    <x v="5"/>
    <x v="6"/>
    <x v="0"/>
    <x v="2"/>
    <x v="2"/>
  </r>
  <r>
    <x v="822"/>
    <x v="0"/>
    <x v="8"/>
    <x v="34"/>
    <x v="83"/>
    <x v="6"/>
    <x v="815"/>
    <x v="142"/>
    <x v="29"/>
    <x v="29"/>
    <x v="5"/>
    <x v="6"/>
    <x v="0"/>
    <x v="8"/>
    <x v="8"/>
  </r>
  <r>
    <x v="821"/>
    <x v="0"/>
    <x v="6"/>
    <x v="26"/>
    <x v="81"/>
    <x v="1471"/>
    <x v="814"/>
    <x v="142"/>
    <x v="29"/>
    <x v="29"/>
    <x v="5"/>
    <x v="6"/>
    <x v="0"/>
    <x v="6"/>
    <x v="6"/>
  </r>
  <r>
    <x v="818"/>
    <x v="0"/>
    <x v="10"/>
    <x v="27"/>
    <x v="114"/>
    <x v="864"/>
    <x v="811"/>
    <x v="143"/>
    <x v="29"/>
    <x v="29"/>
    <x v="5"/>
    <x v="6"/>
    <x v="0"/>
    <x v="10"/>
    <x v="10"/>
  </r>
  <r>
    <x v="823"/>
    <x v="0"/>
    <x v="9"/>
    <x v="34"/>
    <x v="107"/>
    <x v="1363"/>
    <x v="816"/>
    <x v="144"/>
    <x v="29"/>
    <x v="29"/>
    <x v="5"/>
    <x v="6"/>
    <x v="0"/>
    <x v="9"/>
    <x v="9"/>
  </r>
  <r>
    <x v="821"/>
    <x v="0"/>
    <x v="0"/>
    <x v="79"/>
    <x v="63"/>
    <x v="73"/>
    <x v="814"/>
    <x v="142"/>
    <x v="29"/>
    <x v="29"/>
    <x v="5"/>
    <x v="6"/>
    <x v="0"/>
    <x v="0"/>
    <x v="0"/>
  </r>
  <r>
    <x v="824"/>
    <x v="0"/>
    <x v="11"/>
    <x v="27"/>
    <x v="51"/>
    <x v="76"/>
    <x v="817"/>
    <x v="140"/>
    <x v="29"/>
    <x v="29"/>
    <x v="5"/>
    <x v="6"/>
    <x v="0"/>
    <x v="11"/>
    <x v="11"/>
  </r>
  <r>
    <x v="825"/>
    <x v="0"/>
    <x v="0"/>
    <x v="24"/>
    <x v="58"/>
    <x v="1472"/>
    <x v="818"/>
    <x v="144"/>
    <x v="29"/>
    <x v="29"/>
    <x v="5"/>
    <x v="6"/>
    <x v="0"/>
    <x v="0"/>
    <x v="0"/>
  </r>
  <r>
    <x v="823"/>
    <x v="0"/>
    <x v="8"/>
    <x v="38"/>
    <x v="109"/>
    <x v="1473"/>
    <x v="816"/>
    <x v="144"/>
    <x v="29"/>
    <x v="29"/>
    <x v="5"/>
    <x v="6"/>
    <x v="0"/>
    <x v="8"/>
    <x v="8"/>
  </r>
  <r>
    <x v="823"/>
    <x v="0"/>
    <x v="2"/>
    <x v="42"/>
    <x v="29"/>
    <x v="1474"/>
    <x v="816"/>
    <x v="144"/>
    <x v="29"/>
    <x v="29"/>
    <x v="5"/>
    <x v="6"/>
    <x v="0"/>
    <x v="2"/>
    <x v="2"/>
  </r>
  <r>
    <x v="822"/>
    <x v="0"/>
    <x v="7"/>
    <x v="92"/>
    <x v="11"/>
    <x v="176"/>
    <x v="815"/>
    <x v="142"/>
    <x v="29"/>
    <x v="29"/>
    <x v="5"/>
    <x v="6"/>
    <x v="0"/>
    <x v="7"/>
    <x v="7"/>
  </r>
  <r>
    <x v="822"/>
    <x v="0"/>
    <x v="6"/>
    <x v="54"/>
    <x v="61"/>
    <x v="6"/>
    <x v="815"/>
    <x v="142"/>
    <x v="29"/>
    <x v="29"/>
    <x v="5"/>
    <x v="6"/>
    <x v="0"/>
    <x v="6"/>
    <x v="6"/>
  </r>
  <r>
    <x v="825"/>
    <x v="0"/>
    <x v="5"/>
    <x v="92"/>
    <x v="61"/>
    <x v="1475"/>
    <x v="818"/>
    <x v="144"/>
    <x v="29"/>
    <x v="29"/>
    <x v="5"/>
    <x v="6"/>
    <x v="0"/>
    <x v="5"/>
    <x v="5"/>
  </r>
  <r>
    <x v="812"/>
    <x v="0"/>
    <x v="1"/>
    <x v="232"/>
    <x v="245"/>
    <x v="563"/>
    <x v="805"/>
    <x v="141"/>
    <x v="29"/>
    <x v="29"/>
    <x v="5"/>
    <x v="6"/>
    <x v="0"/>
    <x v="1"/>
    <x v="1"/>
  </r>
  <r>
    <x v="813"/>
    <x v="0"/>
    <x v="11"/>
    <x v="84"/>
    <x v="90"/>
    <x v="1476"/>
    <x v="806"/>
    <x v="142"/>
    <x v="29"/>
    <x v="29"/>
    <x v="5"/>
    <x v="6"/>
    <x v="0"/>
    <x v="11"/>
    <x v="11"/>
  </r>
  <r>
    <x v="826"/>
    <x v="0"/>
    <x v="0"/>
    <x v="93"/>
    <x v="9"/>
    <x v="63"/>
    <x v="819"/>
    <x v="143"/>
    <x v="29"/>
    <x v="29"/>
    <x v="5"/>
    <x v="6"/>
    <x v="0"/>
    <x v="0"/>
    <x v="0"/>
  </r>
  <r>
    <x v="822"/>
    <x v="0"/>
    <x v="2"/>
    <x v="83"/>
    <x v="67"/>
    <x v="825"/>
    <x v="815"/>
    <x v="142"/>
    <x v="29"/>
    <x v="29"/>
    <x v="5"/>
    <x v="6"/>
    <x v="0"/>
    <x v="2"/>
    <x v="2"/>
  </r>
  <r>
    <x v="824"/>
    <x v="0"/>
    <x v="8"/>
    <x v="40"/>
    <x v="51"/>
    <x v="355"/>
    <x v="817"/>
    <x v="140"/>
    <x v="29"/>
    <x v="29"/>
    <x v="5"/>
    <x v="6"/>
    <x v="0"/>
    <x v="8"/>
    <x v="8"/>
  </r>
  <r>
    <x v="823"/>
    <x v="0"/>
    <x v="4"/>
    <x v="65"/>
    <x v="32"/>
    <x v="1477"/>
    <x v="816"/>
    <x v="144"/>
    <x v="29"/>
    <x v="29"/>
    <x v="5"/>
    <x v="6"/>
    <x v="0"/>
    <x v="4"/>
    <x v="4"/>
  </r>
  <r>
    <x v="818"/>
    <x v="0"/>
    <x v="3"/>
    <x v="32"/>
    <x v="74"/>
    <x v="1478"/>
    <x v="811"/>
    <x v="143"/>
    <x v="29"/>
    <x v="29"/>
    <x v="5"/>
    <x v="6"/>
    <x v="0"/>
    <x v="3"/>
    <x v="3"/>
  </r>
  <r>
    <x v="819"/>
    <x v="1"/>
    <x v="2"/>
    <x v="31"/>
    <x v="51"/>
    <x v="9"/>
    <x v="812"/>
    <x v="140"/>
    <x v="29"/>
    <x v="29"/>
    <x v="5"/>
    <x v="6"/>
    <x v="0"/>
    <x v="2"/>
    <x v="2"/>
  </r>
  <r>
    <x v="818"/>
    <x v="0"/>
    <x v="7"/>
    <x v="37"/>
    <x v="51"/>
    <x v="1479"/>
    <x v="811"/>
    <x v="143"/>
    <x v="29"/>
    <x v="29"/>
    <x v="5"/>
    <x v="6"/>
    <x v="0"/>
    <x v="7"/>
    <x v="7"/>
  </r>
  <r>
    <x v="811"/>
    <x v="0"/>
    <x v="7"/>
    <x v="1"/>
    <x v="24"/>
    <x v="796"/>
    <x v="804"/>
    <x v="141"/>
    <x v="29"/>
    <x v="29"/>
    <x v="5"/>
    <x v="6"/>
    <x v="0"/>
    <x v="7"/>
    <x v="7"/>
  </r>
  <r>
    <x v="813"/>
    <x v="0"/>
    <x v="2"/>
    <x v="82"/>
    <x v="106"/>
    <x v="1480"/>
    <x v="806"/>
    <x v="142"/>
    <x v="29"/>
    <x v="29"/>
    <x v="5"/>
    <x v="6"/>
    <x v="0"/>
    <x v="2"/>
    <x v="2"/>
  </r>
  <r>
    <x v="826"/>
    <x v="0"/>
    <x v="2"/>
    <x v="90"/>
    <x v="70"/>
    <x v="1481"/>
    <x v="819"/>
    <x v="143"/>
    <x v="29"/>
    <x v="29"/>
    <x v="5"/>
    <x v="6"/>
    <x v="0"/>
    <x v="2"/>
    <x v="2"/>
  </r>
  <r>
    <x v="811"/>
    <x v="0"/>
    <x v="0"/>
    <x v="7"/>
    <x v="3"/>
    <x v="549"/>
    <x v="804"/>
    <x v="141"/>
    <x v="29"/>
    <x v="29"/>
    <x v="5"/>
    <x v="6"/>
    <x v="0"/>
    <x v="0"/>
    <x v="0"/>
  </r>
  <r>
    <x v="809"/>
    <x v="0"/>
    <x v="4"/>
    <x v="3"/>
    <x v="3"/>
    <x v="3"/>
    <x v="802"/>
    <x v="140"/>
    <x v="29"/>
    <x v="29"/>
    <x v="5"/>
    <x v="6"/>
    <x v="0"/>
    <x v="4"/>
    <x v="4"/>
  </r>
  <r>
    <x v="813"/>
    <x v="0"/>
    <x v="1"/>
    <x v="98"/>
    <x v="99"/>
    <x v="318"/>
    <x v="806"/>
    <x v="142"/>
    <x v="29"/>
    <x v="29"/>
    <x v="5"/>
    <x v="6"/>
    <x v="0"/>
    <x v="1"/>
    <x v="1"/>
  </r>
  <r>
    <x v="810"/>
    <x v="0"/>
    <x v="6"/>
    <x v="105"/>
    <x v="125"/>
    <x v="594"/>
    <x v="803"/>
    <x v="140"/>
    <x v="29"/>
    <x v="29"/>
    <x v="5"/>
    <x v="6"/>
    <x v="0"/>
    <x v="6"/>
    <x v="6"/>
  </r>
  <r>
    <x v="809"/>
    <x v="0"/>
    <x v="11"/>
    <x v="11"/>
    <x v="76"/>
    <x v="13"/>
    <x v="802"/>
    <x v="140"/>
    <x v="29"/>
    <x v="29"/>
    <x v="5"/>
    <x v="6"/>
    <x v="0"/>
    <x v="11"/>
    <x v="11"/>
  </r>
  <r>
    <x v="813"/>
    <x v="1"/>
    <x v="2"/>
    <x v="2"/>
    <x v="106"/>
    <x v="389"/>
    <x v="806"/>
    <x v="142"/>
    <x v="29"/>
    <x v="29"/>
    <x v="5"/>
    <x v="6"/>
    <x v="0"/>
    <x v="2"/>
    <x v="2"/>
  </r>
  <r>
    <x v="815"/>
    <x v="1"/>
    <x v="2"/>
    <x v="55"/>
    <x v="117"/>
    <x v="1482"/>
    <x v="808"/>
    <x v="142"/>
    <x v="29"/>
    <x v="29"/>
    <x v="5"/>
    <x v="6"/>
    <x v="0"/>
    <x v="2"/>
    <x v="2"/>
  </r>
  <r>
    <x v="816"/>
    <x v="0"/>
    <x v="7"/>
    <x v="82"/>
    <x v="39"/>
    <x v="1483"/>
    <x v="809"/>
    <x v="144"/>
    <x v="29"/>
    <x v="29"/>
    <x v="5"/>
    <x v="6"/>
    <x v="0"/>
    <x v="7"/>
    <x v="7"/>
  </r>
  <r>
    <x v="816"/>
    <x v="0"/>
    <x v="1"/>
    <x v="136"/>
    <x v="219"/>
    <x v="1484"/>
    <x v="809"/>
    <x v="144"/>
    <x v="29"/>
    <x v="29"/>
    <x v="5"/>
    <x v="6"/>
    <x v="0"/>
    <x v="1"/>
    <x v="1"/>
  </r>
  <r>
    <x v="815"/>
    <x v="0"/>
    <x v="1"/>
    <x v="112"/>
    <x v="106"/>
    <x v="505"/>
    <x v="808"/>
    <x v="142"/>
    <x v="29"/>
    <x v="29"/>
    <x v="5"/>
    <x v="6"/>
    <x v="0"/>
    <x v="1"/>
    <x v="1"/>
  </r>
  <r>
    <x v="815"/>
    <x v="0"/>
    <x v="9"/>
    <x v="78"/>
    <x v="105"/>
    <x v="486"/>
    <x v="808"/>
    <x v="142"/>
    <x v="29"/>
    <x v="29"/>
    <x v="5"/>
    <x v="6"/>
    <x v="0"/>
    <x v="9"/>
    <x v="9"/>
  </r>
  <r>
    <x v="820"/>
    <x v="0"/>
    <x v="9"/>
    <x v="63"/>
    <x v="54"/>
    <x v="347"/>
    <x v="813"/>
    <x v="143"/>
    <x v="29"/>
    <x v="29"/>
    <x v="5"/>
    <x v="6"/>
    <x v="0"/>
    <x v="9"/>
    <x v="9"/>
  </r>
  <r>
    <x v="818"/>
    <x v="0"/>
    <x v="5"/>
    <x v="10"/>
    <x v="14"/>
    <x v="171"/>
    <x v="811"/>
    <x v="143"/>
    <x v="29"/>
    <x v="29"/>
    <x v="5"/>
    <x v="6"/>
    <x v="0"/>
    <x v="5"/>
    <x v="5"/>
  </r>
  <r>
    <x v="821"/>
    <x v="0"/>
    <x v="1"/>
    <x v="83"/>
    <x v="119"/>
    <x v="92"/>
    <x v="814"/>
    <x v="142"/>
    <x v="29"/>
    <x v="29"/>
    <x v="5"/>
    <x v="6"/>
    <x v="0"/>
    <x v="1"/>
    <x v="1"/>
  </r>
  <r>
    <x v="823"/>
    <x v="0"/>
    <x v="1"/>
    <x v="105"/>
    <x v="117"/>
    <x v="1467"/>
    <x v="816"/>
    <x v="144"/>
    <x v="29"/>
    <x v="29"/>
    <x v="5"/>
    <x v="6"/>
    <x v="0"/>
    <x v="1"/>
    <x v="1"/>
  </r>
  <r>
    <x v="823"/>
    <x v="0"/>
    <x v="3"/>
    <x v="51"/>
    <x v="20"/>
    <x v="552"/>
    <x v="816"/>
    <x v="144"/>
    <x v="29"/>
    <x v="29"/>
    <x v="5"/>
    <x v="6"/>
    <x v="0"/>
    <x v="3"/>
    <x v="3"/>
  </r>
  <r>
    <x v="819"/>
    <x v="0"/>
    <x v="1"/>
    <x v="34"/>
    <x v="42"/>
    <x v="33"/>
    <x v="812"/>
    <x v="140"/>
    <x v="29"/>
    <x v="29"/>
    <x v="5"/>
    <x v="6"/>
    <x v="0"/>
    <x v="1"/>
    <x v="1"/>
  </r>
  <r>
    <x v="816"/>
    <x v="0"/>
    <x v="3"/>
    <x v="110"/>
    <x v="255"/>
    <x v="1485"/>
    <x v="809"/>
    <x v="144"/>
    <x v="29"/>
    <x v="29"/>
    <x v="5"/>
    <x v="6"/>
    <x v="0"/>
    <x v="3"/>
    <x v="3"/>
  </r>
  <r>
    <x v="814"/>
    <x v="0"/>
    <x v="0"/>
    <x v="0"/>
    <x v="85"/>
    <x v="126"/>
    <x v="807"/>
    <x v="143"/>
    <x v="29"/>
    <x v="29"/>
    <x v="5"/>
    <x v="6"/>
    <x v="0"/>
    <x v="0"/>
    <x v="0"/>
  </r>
  <r>
    <x v="816"/>
    <x v="0"/>
    <x v="4"/>
    <x v="138"/>
    <x v="22"/>
    <x v="1486"/>
    <x v="809"/>
    <x v="144"/>
    <x v="29"/>
    <x v="29"/>
    <x v="5"/>
    <x v="6"/>
    <x v="0"/>
    <x v="4"/>
    <x v="4"/>
  </r>
  <r>
    <x v="815"/>
    <x v="0"/>
    <x v="5"/>
    <x v="0"/>
    <x v="98"/>
    <x v="11"/>
    <x v="808"/>
    <x v="142"/>
    <x v="29"/>
    <x v="29"/>
    <x v="5"/>
    <x v="6"/>
    <x v="0"/>
    <x v="5"/>
    <x v="5"/>
  </r>
  <r>
    <x v="816"/>
    <x v="0"/>
    <x v="9"/>
    <x v="128"/>
    <x v="272"/>
    <x v="1487"/>
    <x v="809"/>
    <x v="144"/>
    <x v="29"/>
    <x v="29"/>
    <x v="5"/>
    <x v="6"/>
    <x v="0"/>
    <x v="9"/>
    <x v="9"/>
  </r>
  <r>
    <x v="820"/>
    <x v="0"/>
    <x v="10"/>
    <x v="10"/>
    <x v="18"/>
    <x v="13"/>
    <x v="813"/>
    <x v="143"/>
    <x v="29"/>
    <x v="29"/>
    <x v="5"/>
    <x v="6"/>
    <x v="0"/>
    <x v="10"/>
    <x v="10"/>
  </r>
  <r>
    <x v="814"/>
    <x v="0"/>
    <x v="5"/>
    <x v="12"/>
    <x v="41"/>
    <x v="155"/>
    <x v="807"/>
    <x v="143"/>
    <x v="29"/>
    <x v="29"/>
    <x v="5"/>
    <x v="6"/>
    <x v="0"/>
    <x v="5"/>
    <x v="5"/>
  </r>
  <r>
    <x v="820"/>
    <x v="1"/>
    <x v="2"/>
    <x v="27"/>
    <x v="19"/>
    <x v="1488"/>
    <x v="813"/>
    <x v="143"/>
    <x v="29"/>
    <x v="29"/>
    <x v="5"/>
    <x v="6"/>
    <x v="0"/>
    <x v="2"/>
    <x v="2"/>
  </r>
  <r>
    <x v="815"/>
    <x v="0"/>
    <x v="3"/>
    <x v="56"/>
    <x v="37"/>
    <x v="339"/>
    <x v="808"/>
    <x v="142"/>
    <x v="29"/>
    <x v="29"/>
    <x v="5"/>
    <x v="6"/>
    <x v="0"/>
    <x v="3"/>
    <x v="3"/>
  </r>
  <r>
    <x v="826"/>
    <x v="1"/>
    <x v="2"/>
    <x v="105"/>
    <x v="70"/>
    <x v="186"/>
    <x v="819"/>
    <x v="143"/>
    <x v="29"/>
    <x v="29"/>
    <x v="5"/>
    <x v="6"/>
    <x v="0"/>
    <x v="2"/>
    <x v="2"/>
  </r>
  <r>
    <x v="811"/>
    <x v="0"/>
    <x v="9"/>
    <x v="124"/>
    <x v="189"/>
    <x v="1489"/>
    <x v="804"/>
    <x v="141"/>
    <x v="29"/>
    <x v="29"/>
    <x v="5"/>
    <x v="6"/>
    <x v="0"/>
    <x v="9"/>
    <x v="9"/>
  </r>
  <r>
    <x v="826"/>
    <x v="0"/>
    <x v="4"/>
    <x v="49"/>
    <x v="27"/>
    <x v="357"/>
    <x v="819"/>
    <x v="143"/>
    <x v="29"/>
    <x v="29"/>
    <x v="5"/>
    <x v="6"/>
    <x v="0"/>
    <x v="4"/>
    <x v="4"/>
  </r>
  <r>
    <x v="811"/>
    <x v="0"/>
    <x v="2"/>
    <x v="140"/>
    <x v="141"/>
    <x v="13"/>
    <x v="804"/>
    <x v="141"/>
    <x v="29"/>
    <x v="29"/>
    <x v="5"/>
    <x v="6"/>
    <x v="0"/>
    <x v="2"/>
    <x v="2"/>
  </r>
  <r>
    <x v="822"/>
    <x v="0"/>
    <x v="9"/>
    <x v="105"/>
    <x v="114"/>
    <x v="6"/>
    <x v="815"/>
    <x v="142"/>
    <x v="29"/>
    <x v="29"/>
    <x v="5"/>
    <x v="6"/>
    <x v="0"/>
    <x v="9"/>
    <x v="9"/>
  </r>
  <r>
    <x v="819"/>
    <x v="0"/>
    <x v="9"/>
    <x v="56"/>
    <x v="87"/>
    <x v="972"/>
    <x v="812"/>
    <x v="140"/>
    <x v="29"/>
    <x v="29"/>
    <x v="5"/>
    <x v="6"/>
    <x v="0"/>
    <x v="9"/>
    <x v="9"/>
  </r>
  <r>
    <x v="822"/>
    <x v="0"/>
    <x v="4"/>
    <x v="82"/>
    <x v="44"/>
    <x v="6"/>
    <x v="815"/>
    <x v="142"/>
    <x v="29"/>
    <x v="29"/>
    <x v="5"/>
    <x v="6"/>
    <x v="0"/>
    <x v="4"/>
    <x v="4"/>
  </r>
  <r>
    <x v="811"/>
    <x v="0"/>
    <x v="3"/>
    <x v="89"/>
    <x v="25"/>
    <x v="1490"/>
    <x v="804"/>
    <x v="141"/>
    <x v="29"/>
    <x v="29"/>
    <x v="5"/>
    <x v="6"/>
    <x v="0"/>
    <x v="3"/>
    <x v="3"/>
  </r>
  <r>
    <x v="826"/>
    <x v="0"/>
    <x v="11"/>
    <x v="94"/>
    <x v="58"/>
    <x v="257"/>
    <x v="819"/>
    <x v="143"/>
    <x v="29"/>
    <x v="29"/>
    <x v="5"/>
    <x v="6"/>
    <x v="0"/>
    <x v="11"/>
    <x v="11"/>
  </r>
  <r>
    <x v="825"/>
    <x v="0"/>
    <x v="6"/>
    <x v="68"/>
    <x v="242"/>
    <x v="1491"/>
    <x v="818"/>
    <x v="144"/>
    <x v="29"/>
    <x v="29"/>
    <x v="5"/>
    <x v="6"/>
    <x v="0"/>
    <x v="6"/>
    <x v="6"/>
  </r>
  <r>
    <x v="819"/>
    <x v="0"/>
    <x v="5"/>
    <x v="6"/>
    <x v="6"/>
    <x v="6"/>
    <x v="812"/>
    <x v="140"/>
    <x v="29"/>
    <x v="29"/>
    <x v="5"/>
    <x v="6"/>
    <x v="0"/>
    <x v="5"/>
    <x v="5"/>
  </r>
  <r>
    <x v="821"/>
    <x v="0"/>
    <x v="2"/>
    <x v="32"/>
    <x v="166"/>
    <x v="1492"/>
    <x v="814"/>
    <x v="142"/>
    <x v="29"/>
    <x v="29"/>
    <x v="5"/>
    <x v="6"/>
    <x v="0"/>
    <x v="2"/>
    <x v="2"/>
  </r>
  <r>
    <x v="819"/>
    <x v="0"/>
    <x v="3"/>
    <x v="4"/>
    <x v="4"/>
    <x v="4"/>
    <x v="812"/>
    <x v="140"/>
    <x v="29"/>
    <x v="29"/>
    <x v="5"/>
    <x v="6"/>
    <x v="0"/>
    <x v="3"/>
    <x v="3"/>
  </r>
  <r>
    <x v="823"/>
    <x v="0"/>
    <x v="7"/>
    <x v="92"/>
    <x v="30"/>
    <x v="145"/>
    <x v="816"/>
    <x v="144"/>
    <x v="29"/>
    <x v="29"/>
    <x v="5"/>
    <x v="6"/>
    <x v="0"/>
    <x v="7"/>
    <x v="7"/>
  </r>
  <r>
    <x v="824"/>
    <x v="0"/>
    <x v="0"/>
    <x v="10"/>
    <x v="94"/>
    <x v="34"/>
    <x v="817"/>
    <x v="140"/>
    <x v="29"/>
    <x v="29"/>
    <x v="5"/>
    <x v="6"/>
    <x v="0"/>
    <x v="0"/>
    <x v="0"/>
  </r>
  <r>
    <x v="819"/>
    <x v="0"/>
    <x v="7"/>
    <x v="92"/>
    <x v="14"/>
    <x v="6"/>
    <x v="812"/>
    <x v="140"/>
    <x v="29"/>
    <x v="29"/>
    <x v="5"/>
    <x v="6"/>
    <x v="0"/>
    <x v="7"/>
    <x v="7"/>
  </r>
  <r>
    <x v="826"/>
    <x v="0"/>
    <x v="7"/>
    <x v="30"/>
    <x v="62"/>
    <x v="7"/>
    <x v="819"/>
    <x v="143"/>
    <x v="29"/>
    <x v="29"/>
    <x v="5"/>
    <x v="6"/>
    <x v="0"/>
    <x v="7"/>
    <x v="7"/>
  </r>
  <r>
    <x v="826"/>
    <x v="0"/>
    <x v="8"/>
    <x v="39"/>
    <x v="90"/>
    <x v="700"/>
    <x v="819"/>
    <x v="143"/>
    <x v="29"/>
    <x v="29"/>
    <x v="5"/>
    <x v="6"/>
    <x v="0"/>
    <x v="8"/>
    <x v="8"/>
  </r>
  <r>
    <x v="811"/>
    <x v="0"/>
    <x v="4"/>
    <x v="42"/>
    <x v="72"/>
    <x v="1493"/>
    <x v="804"/>
    <x v="141"/>
    <x v="29"/>
    <x v="29"/>
    <x v="5"/>
    <x v="6"/>
    <x v="0"/>
    <x v="4"/>
    <x v="4"/>
  </r>
  <r>
    <x v="810"/>
    <x v="0"/>
    <x v="8"/>
    <x v="22"/>
    <x v="234"/>
    <x v="1494"/>
    <x v="803"/>
    <x v="140"/>
    <x v="29"/>
    <x v="29"/>
    <x v="5"/>
    <x v="6"/>
    <x v="0"/>
    <x v="8"/>
    <x v="8"/>
  </r>
  <r>
    <x v="819"/>
    <x v="0"/>
    <x v="4"/>
    <x v="24"/>
    <x v="76"/>
    <x v="57"/>
    <x v="812"/>
    <x v="140"/>
    <x v="29"/>
    <x v="29"/>
    <x v="5"/>
    <x v="6"/>
    <x v="0"/>
    <x v="4"/>
    <x v="4"/>
  </r>
  <r>
    <x v="823"/>
    <x v="1"/>
    <x v="2"/>
    <x v="60"/>
    <x v="29"/>
    <x v="1495"/>
    <x v="816"/>
    <x v="144"/>
    <x v="29"/>
    <x v="29"/>
    <x v="5"/>
    <x v="6"/>
    <x v="0"/>
    <x v="2"/>
    <x v="2"/>
  </r>
  <r>
    <x v="812"/>
    <x v="0"/>
    <x v="6"/>
    <x v="83"/>
    <x v="121"/>
    <x v="1496"/>
    <x v="805"/>
    <x v="141"/>
    <x v="29"/>
    <x v="29"/>
    <x v="5"/>
    <x v="6"/>
    <x v="0"/>
    <x v="6"/>
    <x v="6"/>
  </r>
  <r>
    <x v="810"/>
    <x v="0"/>
    <x v="7"/>
    <x v="4"/>
    <x v="51"/>
    <x v="72"/>
    <x v="803"/>
    <x v="140"/>
    <x v="29"/>
    <x v="29"/>
    <x v="5"/>
    <x v="6"/>
    <x v="0"/>
    <x v="7"/>
    <x v="7"/>
  </r>
  <r>
    <x v="822"/>
    <x v="0"/>
    <x v="3"/>
    <x v="2"/>
    <x v="35"/>
    <x v="985"/>
    <x v="815"/>
    <x v="142"/>
    <x v="29"/>
    <x v="29"/>
    <x v="5"/>
    <x v="6"/>
    <x v="0"/>
    <x v="3"/>
    <x v="3"/>
  </r>
  <r>
    <x v="809"/>
    <x v="0"/>
    <x v="0"/>
    <x v="20"/>
    <x v="85"/>
    <x v="511"/>
    <x v="802"/>
    <x v="140"/>
    <x v="29"/>
    <x v="29"/>
    <x v="5"/>
    <x v="6"/>
    <x v="0"/>
    <x v="0"/>
    <x v="0"/>
  </r>
  <r>
    <x v="824"/>
    <x v="0"/>
    <x v="1"/>
    <x v="56"/>
    <x v="32"/>
    <x v="428"/>
    <x v="817"/>
    <x v="140"/>
    <x v="29"/>
    <x v="29"/>
    <x v="5"/>
    <x v="6"/>
    <x v="0"/>
    <x v="1"/>
    <x v="1"/>
  </r>
  <r>
    <x v="813"/>
    <x v="0"/>
    <x v="4"/>
    <x v="15"/>
    <x v="35"/>
    <x v="775"/>
    <x v="806"/>
    <x v="142"/>
    <x v="29"/>
    <x v="29"/>
    <x v="5"/>
    <x v="6"/>
    <x v="0"/>
    <x v="4"/>
    <x v="4"/>
  </r>
  <r>
    <x v="811"/>
    <x v="1"/>
    <x v="2"/>
    <x v="147"/>
    <x v="141"/>
    <x v="72"/>
    <x v="804"/>
    <x v="141"/>
    <x v="29"/>
    <x v="29"/>
    <x v="5"/>
    <x v="6"/>
    <x v="0"/>
    <x v="2"/>
    <x v="2"/>
  </r>
  <r>
    <x v="810"/>
    <x v="0"/>
    <x v="2"/>
    <x v="245"/>
    <x v="192"/>
    <x v="1264"/>
    <x v="803"/>
    <x v="140"/>
    <x v="29"/>
    <x v="29"/>
    <x v="5"/>
    <x v="6"/>
    <x v="0"/>
    <x v="2"/>
    <x v="2"/>
  </r>
  <r>
    <x v="818"/>
    <x v="0"/>
    <x v="6"/>
    <x v="38"/>
    <x v="93"/>
    <x v="1497"/>
    <x v="811"/>
    <x v="143"/>
    <x v="29"/>
    <x v="29"/>
    <x v="5"/>
    <x v="6"/>
    <x v="0"/>
    <x v="6"/>
    <x v="6"/>
  </r>
  <r>
    <x v="824"/>
    <x v="0"/>
    <x v="7"/>
    <x v="13"/>
    <x v="65"/>
    <x v="154"/>
    <x v="817"/>
    <x v="140"/>
    <x v="29"/>
    <x v="29"/>
    <x v="5"/>
    <x v="6"/>
    <x v="0"/>
    <x v="7"/>
    <x v="7"/>
  </r>
  <r>
    <x v="817"/>
    <x v="0"/>
    <x v="5"/>
    <x v="6"/>
    <x v="85"/>
    <x v="171"/>
    <x v="810"/>
    <x v="140"/>
    <x v="29"/>
    <x v="29"/>
    <x v="5"/>
    <x v="6"/>
    <x v="0"/>
    <x v="5"/>
    <x v="5"/>
  </r>
  <r>
    <x v="815"/>
    <x v="0"/>
    <x v="7"/>
    <x v="30"/>
    <x v="7"/>
    <x v="73"/>
    <x v="808"/>
    <x v="142"/>
    <x v="29"/>
    <x v="29"/>
    <x v="5"/>
    <x v="6"/>
    <x v="0"/>
    <x v="7"/>
    <x v="7"/>
  </r>
  <r>
    <x v="820"/>
    <x v="0"/>
    <x v="3"/>
    <x v="5"/>
    <x v="16"/>
    <x v="17"/>
    <x v="813"/>
    <x v="143"/>
    <x v="29"/>
    <x v="29"/>
    <x v="5"/>
    <x v="6"/>
    <x v="0"/>
    <x v="3"/>
    <x v="3"/>
  </r>
  <r>
    <x v="816"/>
    <x v="0"/>
    <x v="11"/>
    <x v="118"/>
    <x v="165"/>
    <x v="1484"/>
    <x v="809"/>
    <x v="144"/>
    <x v="29"/>
    <x v="29"/>
    <x v="5"/>
    <x v="6"/>
    <x v="0"/>
    <x v="11"/>
    <x v="11"/>
  </r>
  <r>
    <x v="814"/>
    <x v="0"/>
    <x v="2"/>
    <x v="37"/>
    <x v="64"/>
    <x v="1470"/>
    <x v="807"/>
    <x v="143"/>
    <x v="29"/>
    <x v="29"/>
    <x v="5"/>
    <x v="6"/>
    <x v="0"/>
    <x v="2"/>
    <x v="2"/>
  </r>
  <r>
    <x v="817"/>
    <x v="0"/>
    <x v="10"/>
    <x v="93"/>
    <x v="23"/>
    <x v="102"/>
    <x v="810"/>
    <x v="140"/>
    <x v="29"/>
    <x v="29"/>
    <x v="5"/>
    <x v="6"/>
    <x v="0"/>
    <x v="10"/>
    <x v="10"/>
  </r>
  <r>
    <x v="817"/>
    <x v="0"/>
    <x v="6"/>
    <x v="93"/>
    <x v="36"/>
    <x v="1498"/>
    <x v="810"/>
    <x v="140"/>
    <x v="29"/>
    <x v="29"/>
    <x v="5"/>
    <x v="6"/>
    <x v="0"/>
    <x v="6"/>
    <x v="6"/>
  </r>
  <r>
    <x v="816"/>
    <x v="1"/>
    <x v="2"/>
    <x v="180"/>
    <x v="271"/>
    <x v="1499"/>
    <x v="809"/>
    <x v="144"/>
    <x v="29"/>
    <x v="29"/>
    <x v="5"/>
    <x v="6"/>
    <x v="0"/>
    <x v="2"/>
    <x v="2"/>
  </r>
  <r>
    <x v="813"/>
    <x v="0"/>
    <x v="7"/>
    <x v="13"/>
    <x v="36"/>
    <x v="1500"/>
    <x v="806"/>
    <x v="142"/>
    <x v="29"/>
    <x v="29"/>
    <x v="5"/>
    <x v="6"/>
    <x v="0"/>
    <x v="7"/>
    <x v="7"/>
  </r>
  <r>
    <x v="812"/>
    <x v="0"/>
    <x v="0"/>
    <x v="63"/>
    <x v="47"/>
    <x v="1501"/>
    <x v="805"/>
    <x v="141"/>
    <x v="29"/>
    <x v="29"/>
    <x v="5"/>
    <x v="6"/>
    <x v="0"/>
    <x v="0"/>
    <x v="0"/>
  </r>
  <r>
    <x v="811"/>
    <x v="0"/>
    <x v="8"/>
    <x v="58"/>
    <x v="122"/>
    <x v="1502"/>
    <x v="804"/>
    <x v="141"/>
    <x v="29"/>
    <x v="29"/>
    <x v="5"/>
    <x v="6"/>
    <x v="0"/>
    <x v="8"/>
    <x v="8"/>
  </r>
  <r>
    <x v="826"/>
    <x v="0"/>
    <x v="3"/>
    <x v="2"/>
    <x v="20"/>
    <x v="1242"/>
    <x v="819"/>
    <x v="143"/>
    <x v="29"/>
    <x v="29"/>
    <x v="5"/>
    <x v="6"/>
    <x v="0"/>
    <x v="3"/>
    <x v="3"/>
  </r>
  <r>
    <x v="826"/>
    <x v="0"/>
    <x v="9"/>
    <x v="98"/>
    <x v="106"/>
    <x v="1303"/>
    <x v="819"/>
    <x v="143"/>
    <x v="29"/>
    <x v="29"/>
    <x v="5"/>
    <x v="6"/>
    <x v="0"/>
    <x v="9"/>
    <x v="9"/>
  </r>
  <r>
    <x v="813"/>
    <x v="0"/>
    <x v="3"/>
    <x v="53"/>
    <x v="57"/>
    <x v="1439"/>
    <x v="806"/>
    <x v="142"/>
    <x v="29"/>
    <x v="29"/>
    <x v="5"/>
    <x v="6"/>
    <x v="0"/>
    <x v="3"/>
    <x v="3"/>
  </r>
  <r>
    <x v="812"/>
    <x v="0"/>
    <x v="11"/>
    <x v="62"/>
    <x v="254"/>
    <x v="1503"/>
    <x v="805"/>
    <x v="141"/>
    <x v="29"/>
    <x v="29"/>
    <x v="5"/>
    <x v="6"/>
    <x v="0"/>
    <x v="11"/>
    <x v="11"/>
  </r>
  <r>
    <x v="809"/>
    <x v="1"/>
    <x v="2"/>
    <x v="34"/>
    <x v="64"/>
    <x v="7"/>
    <x v="802"/>
    <x v="140"/>
    <x v="29"/>
    <x v="29"/>
    <x v="5"/>
    <x v="6"/>
    <x v="0"/>
    <x v="2"/>
    <x v="2"/>
  </r>
  <r>
    <x v="812"/>
    <x v="0"/>
    <x v="5"/>
    <x v="79"/>
    <x v="8"/>
    <x v="145"/>
    <x v="805"/>
    <x v="141"/>
    <x v="29"/>
    <x v="29"/>
    <x v="5"/>
    <x v="6"/>
    <x v="0"/>
    <x v="5"/>
    <x v="5"/>
  </r>
  <r>
    <x v="809"/>
    <x v="0"/>
    <x v="9"/>
    <x v="23"/>
    <x v="54"/>
    <x v="1002"/>
    <x v="802"/>
    <x v="140"/>
    <x v="29"/>
    <x v="29"/>
    <x v="5"/>
    <x v="6"/>
    <x v="0"/>
    <x v="9"/>
    <x v="9"/>
  </r>
  <r>
    <x v="813"/>
    <x v="0"/>
    <x v="9"/>
    <x v="90"/>
    <x v="114"/>
    <x v="450"/>
    <x v="806"/>
    <x v="142"/>
    <x v="29"/>
    <x v="29"/>
    <x v="5"/>
    <x v="6"/>
    <x v="0"/>
    <x v="9"/>
    <x v="9"/>
  </r>
  <r>
    <x v="825"/>
    <x v="0"/>
    <x v="9"/>
    <x v="232"/>
    <x v="233"/>
    <x v="1504"/>
    <x v="818"/>
    <x v="144"/>
    <x v="29"/>
    <x v="29"/>
    <x v="5"/>
    <x v="6"/>
    <x v="0"/>
    <x v="9"/>
    <x v="9"/>
  </r>
  <r>
    <x v="825"/>
    <x v="0"/>
    <x v="11"/>
    <x v="114"/>
    <x v="252"/>
    <x v="1505"/>
    <x v="818"/>
    <x v="144"/>
    <x v="29"/>
    <x v="29"/>
    <x v="5"/>
    <x v="6"/>
    <x v="0"/>
    <x v="11"/>
    <x v="11"/>
  </r>
  <r>
    <x v="821"/>
    <x v="1"/>
    <x v="2"/>
    <x v="127"/>
    <x v="126"/>
    <x v="283"/>
    <x v="814"/>
    <x v="142"/>
    <x v="29"/>
    <x v="29"/>
    <x v="5"/>
    <x v="6"/>
    <x v="0"/>
    <x v="2"/>
    <x v="2"/>
  </r>
  <r>
    <x v="822"/>
    <x v="0"/>
    <x v="5"/>
    <x v="0"/>
    <x v="98"/>
    <x v="11"/>
    <x v="815"/>
    <x v="142"/>
    <x v="29"/>
    <x v="29"/>
    <x v="5"/>
    <x v="6"/>
    <x v="0"/>
    <x v="5"/>
    <x v="5"/>
  </r>
  <r>
    <x v="821"/>
    <x v="0"/>
    <x v="10"/>
    <x v="48"/>
    <x v="38"/>
    <x v="180"/>
    <x v="814"/>
    <x v="142"/>
    <x v="29"/>
    <x v="29"/>
    <x v="5"/>
    <x v="6"/>
    <x v="0"/>
    <x v="10"/>
    <x v="10"/>
  </r>
  <r>
    <x v="823"/>
    <x v="0"/>
    <x v="10"/>
    <x v="48"/>
    <x v="44"/>
    <x v="1506"/>
    <x v="816"/>
    <x v="144"/>
    <x v="29"/>
    <x v="29"/>
    <x v="5"/>
    <x v="6"/>
    <x v="0"/>
    <x v="10"/>
    <x v="10"/>
  </r>
  <r>
    <x v="823"/>
    <x v="0"/>
    <x v="6"/>
    <x v="26"/>
    <x v="27"/>
    <x v="1507"/>
    <x v="816"/>
    <x v="144"/>
    <x v="29"/>
    <x v="29"/>
    <x v="5"/>
    <x v="6"/>
    <x v="0"/>
    <x v="6"/>
    <x v="6"/>
  </r>
  <r>
    <x v="824"/>
    <x v="0"/>
    <x v="5"/>
    <x v="6"/>
    <x v="41"/>
    <x v="34"/>
    <x v="817"/>
    <x v="140"/>
    <x v="29"/>
    <x v="29"/>
    <x v="5"/>
    <x v="6"/>
    <x v="0"/>
    <x v="5"/>
    <x v="5"/>
  </r>
  <r>
    <x v="820"/>
    <x v="0"/>
    <x v="7"/>
    <x v="8"/>
    <x v="0"/>
    <x v="7"/>
    <x v="813"/>
    <x v="143"/>
    <x v="29"/>
    <x v="29"/>
    <x v="5"/>
    <x v="6"/>
    <x v="0"/>
    <x v="7"/>
    <x v="7"/>
  </r>
  <r>
    <x v="821"/>
    <x v="0"/>
    <x v="9"/>
    <x v="14"/>
    <x v="2"/>
    <x v="15"/>
    <x v="814"/>
    <x v="142"/>
    <x v="29"/>
    <x v="29"/>
    <x v="5"/>
    <x v="6"/>
    <x v="0"/>
    <x v="9"/>
    <x v="9"/>
  </r>
  <r>
    <x v="818"/>
    <x v="0"/>
    <x v="0"/>
    <x v="5"/>
    <x v="54"/>
    <x v="1508"/>
    <x v="811"/>
    <x v="143"/>
    <x v="29"/>
    <x v="29"/>
    <x v="5"/>
    <x v="6"/>
    <x v="0"/>
    <x v="0"/>
    <x v="0"/>
  </r>
  <r>
    <x v="819"/>
    <x v="0"/>
    <x v="6"/>
    <x v="1"/>
    <x v="3"/>
    <x v="244"/>
    <x v="812"/>
    <x v="140"/>
    <x v="29"/>
    <x v="29"/>
    <x v="5"/>
    <x v="6"/>
    <x v="0"/>
    <x v="6"/>
    <x v="6"/>
  </r>
  <r>
    <x v="822"/>
    <x v="0"/>
    <x v="10"/>
    <x v="48"/>
    <x v="61"/>
    <x v="356"/>
    <x v="815"/>
    <x v="142"/>
    <x v="29"/>
    <x v="29"/>
    <x v="5"/>
    <x v="6"/>
    <x v="0"/>
    <x v="10"/>
    <x v="10"/>
  </r>
  <r>
    <x v="824"/>
    <x v="0"/>
    <x v="6"/>
    <x v="11"/>
    <x v="10"/>
    <x v="11"/>
    <x v="817"/>
    <x v="140"/>
    <x v="29"/>
    <x v="29"/>
    <x v="5"/>
    <x v="6"/>
    <x v="0"/>
    <x v="6"/>
    <x v="6"/>
  </r>
  <r>
    <x v="824"/>
    <x v="0"/>
    <x v="3"/>
    <x v="4"/>
    <x v="24"/>
    <x v="434"/>
    <x v="817"/>
    <x v="140"/>
    <x v="29"/>
    <x v="29"/>
    <x v="5"/>
    <x v="6"/>
    <x v="0"/>
    <x v="3"/>
    <x v="3"/>
  </r>
  <r>
    <x v="819"/>
    <x v="0"/>
    <x v="10"/>
    <x v="23"/>
    <x v="23"/>
    <x v="24"/>
    <x v="812"/>
    <x v="140"/>
    <x v="29"/>
    <x v="29"/>
    <x v="5"/>
    <x v="6"/>
    <x v="0"/>
    <x v="10"/>
    <x v="10"/>
  </r>
  <r>
    <x v="822"/>
    <x v="1"/>
    <x v="2"/>
    <x v="55"/>
    <x v="67"/>
    <x v="1509"/>
    <x v="815"/>
    <x v="142"/>
    <x v="29"/>
    <x v="29"/>
    <x v="5"/>
    <x v="6"/>
    <x v="0"/>
    <x v="2"/>
    <x v="2"/>
  </r>
  <r>
    <x v="809"/>
    <x v="0"/>
    <x v="8"/>
    <x v="23"/>
    <x v="76"/>
    <x v="565"/>
    <x v="802"/>
    <x v="140"/>
    <x v="29"/>
    <x v="29"/>
    <x v="5"/>
    <x v="6"/>
    <x v="0"/>
    <x v="8"/>
    <x v="8"/>
  </r>
  <r>
    <x v="810"/>
    <x v="0"/>
    <x v="3"/>
    <x v="138"/>
    <x v="111"/>
    <x v="365"/>
    <x v="803"/>
    <x v="140"/>
    <x v="29"/>
    <x v="29"/>
    <x v="5"/>
    <x v="6"/>
    <x v="0"/>
    <x v="3"/>
    <x v="3"/>
  </r>
  <r>
    <x v="821"/>
    <x v="0"/>
    <x v="4"/>
    <x v="15"/>
    <x v="75"/>
    <x v="1510"/>
    <x v="814"/>
    <x v="142"/>
    <x v="29"/>
    <x v="29"/>
    <x v="5"/>
    <x v="6"/>
    <x v="0"/>
    <x v="4"/>
    <x v="4"/>
  </r>
  <r>
    <x v="810"/>
    <x v="0"/>
    <x v="9"/>
    <x v="133"/>
    <x v="160"/>
    <x v="1511"/>
    <x v="803"/>
    <x v="140"/>
    <x v="29"/>
    <x v="29"/>
    <x v="5"/>
    <x v="6"/>
    <x v="0"/>
    <x v="9"/>
    <x v="9"/>
  </r>
  <r>
    <x v="815"/>
    <x v="0"/>
    <x v="10"/>
    <x v="48"/>
    <x v="76"/>
    <x v="207"/>
    <x v="808"/>
    <x v="142"/>
    <x v="29"/>
    <x v="29"/>
    <x v="5"/>
    <x v="6"/>
    <x v="0"/>
    <x v="10"/>
    <x v="10"/>
  </r>
  <r>
    <x v="814"/>
    <x v="1"/>
    <x v="2"/>
    <x v="90"/>
    <x v="64"/>
    <x v="1176"/>
    <x v="807"/>
    <x v="143"/>
    <x v="29"/>
    <x v="29"/>
    <x v="5"/>
    <x v="6"/>
    <x v="0"/>
    <x v="2"/>
    <x v="2"/>
  </r>
  <r>
    <x v="820"/>
    <x v="0"/>
    <x v="1"/>
    <x v="15"/>
    <x v="4"/>
    <x v="270"/>
    <x v="813"/>
    <x v="143"/>
    <x v="29"/>
    <x v="29"/>
    <x v="5"/>
    <x v="6"/>
    <x v="0"/>
    <x v="1"/>
    <x v="1"/>
  </r>
  <r>
    <x v="814"/>
    <x v="0"/>
    <x v="11"/>
    <x v="13"/>
    <x v="56"/>
    <x v="1512"/>
    <x v="807"/>
    <x v="143"/>
    <x v="29"/>
    <x v="29"/>
    <x v="5"/>
    <x v="6"/>
    <x v="0"/>
    <x v="11"/>
    <x v="11"/>
  </r>
  <r>
    <x v="815"/>
    <x v="0"/>
    <x v="6"/>
    <x v="24"/>
    <x v="59"/>
    <x v="105"/>
    <x v="808"/>
    <x v="142"/>
    <x v="29"/>
    <x v="29"/>
    <x v="5"/>
    <x v="6"/>
    <x v="0"/>
    <x v="6"/>
    <x v="6"/>
  </r>
  <r>
    <x v="814"/>
    <x v="0"/>
    <x v="8"/>
    <x v="13"/>
    <x v="54"/>
    <x v="1513"/>
    <x v="807"/>
    <x v="143"/>
    <x v="29"/>
    <x v="29"/>
    <x v="5"/>
    <x v="6"/>
    <x v="0"/>
    <x v="8"/>
    <x v="8"/>
  </r>
  <r>
    <x v="820"/>
    <x v="0"/>
    <x v="5"/>
    <x v="12"/>
    <x v="45"/>
    <x v="6"/>
    <x v="813"/>
    <x v="143"/>
    <x v="29"/>
    <x v="29"/>
    <x v="5"/>
    <x v="6"/>
    <x v="0"/>
    <x v="5"/>
    <x v="5"/>
  </r>
  <r>
    <x v="817"/>
    <x v="0"/>
    <x v="11"/>
    <x v="79"/>
    <x v="34"/>
    <x v="1430"/>
    <x v="810"/>
    <x v="140"/>
    <x v="29"/>
    <x v="29"/>
    <x v="5"/>
    <x v="6"/>
    <x v="0"/>
    <x v="11"/>
    <x v="11"/>
  </r>
  <r>
    <x v="814"/>
    <x v="0"/>
    <x v="4"/>
    <x v="10"/>
    <x v="7"/>
    <x v="155"/>
    <x v="807"/>
    <x v="143"/>
    <x v="29"/>
    <x v="29"/>
    <x v="5"/>
    <x v="6"/>
    <x v="0"/>
    <x v="4"/>
    <x v="4"/>
  </r>
  <r>
    <x v="817"/>
    <x v="0"/>
    <x v="0"/>
    <x v="6"/>
    <x v="94"/>
    <x v="155"/>
    <x v="810"/>
    <x v="140"/>
    <x v="29"/>
    <x v="29"/>
    <x v="5"/>
    <x v="6"/>
    <x v="0"/>
    <x v="0"/>
    <x v="0"/>
  </r>
  <r>
    <x v="825"/>
    <x v="0"/>
    <x v="7"/>
    <x v="94"/>
    <x v="143"/>
    <x v="145"/>
    <x v="818"/>
    <x v="144"/>
    <x v="29"/>
    <x v="29"/>
    <x v="5"/>
    <x v="6"/>
    <x v="0"/>
    <x v="7"/>
    <x v="7"/>
  </r>
  <r>
    <x v="825"/>
    <x v="0"/>
    <x v="8"/>
    <x v="73"/>
    <x v="175"/>
    <x v="1514"/>
    <x v="818"/>
    <x v="144"/>
    <x v="29"/>
    <x v="29"/>
    <x v="5"/>
    <x v="6"/>
    <x v="0"/>
    <x v="8"/>
    <x v="8"/>
  </r>
  <r>
    <x v="816"/>
    <x v="0"/>
    <x v="0"/>
    <x v="15"/>
    <x v="81"/>
    <x v="379"/>
    <x v="809"/>
    <x v="144"/>
    <x v="29"/>
    <x v="29"/>
    <x v="5"/>
    <x v="6"/>
    <x v="0"/>
    <x v="0"/>
    <x v="0"/>
  </r>
  <r>
    <x v="815"/>
    <x v="0"/>
    <x v="0"/>
    <x v="93"/>
    <x v="18"/>
    <x v="180"/>
    <x v="808"/>
    <x v="142"/>
    <x v="29"/>
    <x v="29"/>
    <x v="5"/>
    <x v="6"/>
    <x v="0"/>
    <x v="0"/>
    <x v="0"/>
  </r>
  <r>
    <x v="820"/>
    <x v="0"/>
    <x v="0"/>
    <x v="6"/>
    <x v="41"/>
    <x v="34"/>
    <x v="813"/>
    <x v="143"/>
    <x v="29"/>
    <x v="29"/>
    <x v="5"/>
    <x v="6"/>
    <x v="0"/>
    <x v="0"/>
    <x v="0"/>
  </r>
  <r>
    <x v="820"/>
    <x v="0"/>
    <x v="6"/>
    <x v="30"/>
    <x v="62"/>
    <x v="7"/>
    <x v="813"/>
    <x v="143"/>
    <x v="29"/>
    <x v="29"/>
    <x v="5"/>
    <x v="6"/>
    <x v="0"/>
    <x v="6"/>
    <x v="6"/>
  </r>
  <r>
    <x v="825"/>
    <x v="0"/>
    <x v="4"/>
    <x v="130"/>
    <x v="163"/>
    <x v="1515"/>
    <x v="818"/>
    <x v="144"/>
    <x v="29"/>
    <x v="29"/>
    <x v="5"/>
    <x v="6"/>
    <x v="0"/>
    <x v="4"/>
    <x v="4"/>
  </r>
  <r>
    <x v="816"/>
    <x v="0"/>
    <x v="8"/>
    <x v="121"/>
    <x v="216"/>
    <x v="1516"/>
    <x v="809"/>
    <x v="144"/>
    <x v="29"/>
    <x v="29"/>
    <x v="5"/>
    <x v="6"/>
    <x v="0"/>
    <x v="8"/>
    <x v="8"/>
  </r>
  <r>
    <x v="825"/>
    <x v="0"/>
    <x v="2"/>
    <x v="109"/>
    <x v="261"/>
    <x v="1517"/>
    <x v="818"/>
    <x v="144"/>
    <x v="29"/>
    <x v="29"/>
    <x v="5"/>
    <x v="6"/>
    <x v="0"/>
    <x v="2"/>
    <x v="2"/>
  </r>
  <r>
    <x v="825"/>
    <x v="1"/>
    <x v="2"/>
    <x v="246"/>
    <x v="261"/>
    <x v="1518"/>
    <x v="818"/>
    <x v="144"/>
    <x v="29"/>
    <x v="29"/>
    <x v="5"/>
    <x v="6"/>
    <x v="0"/>
    <x v="2"/>
    <x v="2"/>
  </r>
  <r>
    <x v="816"/>
    <x v="0"/>
    <x v="5"/>
    <x v="13"/>
    <x v="62"/>
    <x v="162"/>
    <x v="809"/>
    <x v="144"/>
    <x v="29"/>
    <x v="29"/>
    <x v="5"/>
    <x v="6"/>
    <x v="0"/>
    <x v="5"/>
    <x v="5"/>
  </r>
  <r>
    <x v="816"/>
    <x v="0"/>
    <x v="6"/>
    <x v="68"/>
    <x v="111"/>
    <x v="1519"/>
    <x v="809"/>
    <x v="144"/>
    <x v="29"/>
    <x v="29"/>
    <x v="5"/>
    <x v="6"/>
    <x v="0"/>
    <x v="6"/>
    <x v="6"/>
  </r>
  <r>
    <x v="814"/>
    <x v="0"/>
    <x v="3"/>
    <x v="10"/>
    <x v="16"/>
    <x v="1520"/>
    <x v="807"/>
    <x v="143"/>
    <x v="29"/>
    <x v="29"/>
    <x v="5"/>
    <x v="6"/>
    <x v="0"/>
    <x v="3"/>
    <x v="3"/>
  </r>
  <r>
    <x v="820"/>
    <x v="0"/>
    <x v="8"/>
    <x v="48"/>
    <x v="1"/>
    <x v="233"/>
    <x v="813"/>
    <x v="143"/>
    <x v="29"/>
    <x v="29"/>
    <x v="5"/>
    <x v="6"/>
    <x v="0"/>
    <x v="8"/>
    <x v="8"/>
  </r>
  <r>
    <x v="812"/>
    <x v="0"/>
    <x v="8"/>
    <x v="108"/>
    <x v="129"/>
    <x v="1521"/>
    <x v="805"/>
    <x v="141"/>
    <x v="29"/>
    <x v="29"/>
    <x v="5"/>
    <x v="6"/>
    <x v="0"/>
    <x v="8"/>
    <x v="8"/>
  </r>
  <r>
    <x v="812"/>
    <x v="1"/>
    <x v="2"/>
    <x v="77"/>
    <x v="191"/>
    <x v="1522"/>
    <x v="805"/>
    <x v="141"/>
    <x v="29"/>
    <x v="29"/>
    <x v="5"/>
    <x v="6"/>
    <x v="0"/>
    <x v="2"/>
    <x v="2"/>
  </r>
  <r>
    <x v="813"/>
    <x v="0"/>
    <x v="5"/>
    <x v="12"/>
    <x v="0"/>
    <x v="688"/>
    <x v="806"/>
    <x v="142"/>
    <x v="29"/>
    <x v="29"/>
    <x v="5"/>
    <x v="6"/>
    <x v="0"/>
    <x v="5"/>
    <x v="5"/>
  </r>
  <r>
    <x v="826"/>
    <x v="0"/>
    <x v="1"/>
    <x v="52"/>
    <x v="71"/>
    <x v="273"/>
    <x v="819"/>
    <x v="143"/>
    <x v="29"/>
    <x v="29"/>
    <x v="5"/>
    <x v="6"/>
    <x v="0"/>
    <x v="1"/>
    <x v="1"/>
  </r>
  <r>
    <x v="826"/>
    <x v="0"/>
    <x v="5"/>
    <x v="6"/>
    <x v="85"/>
    <x v="171"/>
    <x v="819"/>
    <x v="143"/>
    <x v="29"/>
    <x v="29"/>
    <x v="5"/>
    <x v="6"/>
    <x v="0"/>
    <x v="5"/>
    <x v="5"/>
  </r>
  <r>
    <x v="813"/>
    <x v="0"/>
    <x v="10"/>
    <x v="92"/>
    <x v="76"/>
    <x v="935"/>
    <x v="806"/>
    <x v="142"/>
    <x v="29"/>
    <x v="29"/>
    <x v="5"/>
    <x v="6"/>
    <x v="0"/>
    <x v="10"/>
    <x v="10"/>
  </r>
  <r>
    <x v="809"/>
    <x v="0"/>
    <x v="2"/>
    <x v="46"/>
    <x v="64"/>
    <x v="1523"/>
    <x v="802"/>
    <x v="140"/>
    <x v="29"/>
    <x v="29"/>
    <x v="5"/>
    <x v="6"/>
    <x v="0"/>
    <x v="2"/>
    <x v="2"/>
  </r>
  <r>
    <x v="822"/>
    <x v="0"/>
    <x v="0"/>
    <x v="10"/>
    <x v="18"/>
    <x v="13"/>
    <x v="815"/>
    <x v="142"/>
    <x v="29"/>
    <x v="29"/>
    <x v="5"/>
    <x v="6"/>
    <x v="0"/>
    <x v="0"/>
    <x v="0"/>
  </r>
  <r>
    <x v="822"/>
    <x v="0"/>
    <x v="1"/>
    <x v="78"/>
    <x v="58"/>
    <x v="6"/>
    <x v="815"/>
    <x v="142"/>
    <x v="29"/>
    <x v="29"/>
    <x v="5"/>
    <x v="6"/>
    <x v="0"/>
    <x v="1"/>
    <x v="1"/>
  </r>
  <r>
    <x v="818"/>
    <x v="0"/>
    <x v="9"/>
    <x v="61"/>
    <x v="77"/>
    <x v="1524"/>
    <x v="811"/>
    <x v="143"/>
    <x v="29"/>
    <x v="29"/>
    <x v="5"/>
    <x v="6"/>
    <x v="0"/>
    <x v="9"/>
    <x v="9"/>
  </r>
  <r>
    <x v="810"/>
    <x v="1"/>
    <x v="2"/>
    <x v="247"/>
    <x v="192"/>
    <x v="54"/>
    <x v="803"/>
    <x v="140"/>
    <x v="29"/>
    <x v="29"/>
    <x v="5"/>
    <x v="6"/>
    <x v="0"/>
    <x v="2"/>
    <x v="2"/>
  </r>
  <r>
    <x v="813"/>
    <x v="0"/>
    <x v="6"/>
    <x v="57"/>
    <x v="59"/>
    <x v="1525"/>
    <x v="806"/>
    <x v="142"/>
    <x v="29"/>
    <x v="29"/>
    <x v="5"/>
    <x v="6"/>
    <x v="0"/>
    <x v="6"/>
    <x v="6"/>
  </r>
  <r>
    <x v="810"/>
    <x v="0"/>
    <x v="4"/>
    <x v="134"/>
    <x v="188"/>
    <x v="1526"/>
    <x v="803"/>
    <x v="140"/>
    <x v="29"/>
    <x v="29"/>
    <x v="5"/>
    <x v="6"/>
    <x v="0"/>
    <x v="4"/>
    <x v="4"/>
  </r>
  <r>
    <x v="811"/>
    <x v="0"/>
    <x v="11"/>
    <x v="112"/>
    <x v="74"/>
    <x v="1527"/>
    <x v="804"/>
    <x v="141"/>
    <x v="29"/>
    <x v="29"/>
    <x v="5"/>
    <x v="6"/>
    <x v="0"/>
    <x v="11"/>
    <x v="11"/>
  </r>
  <r>
    <x v="826"/>
    <x v="0"/>
    <x v="10"/>
    <x v="63"/>
    <x v="1"/>
    <x v="165"/>
    <x v="819"/>
    <x v="143"/>
    <x v="29"/>
    <x v="29"/>
    <x v="5"/>
    <x v="6"/>
    <x v="0"/>
    <x v="10"/>
    <x v="10"/>
  </r>
  <r>
    <x v="809"/>
    <x v="0"/>
    <x v="1"/>
    <x v="70"/>
    <x v="60"/>
    <x v="722"/>
    <x v="802"/>
    <x v="140"/>
    <x v="29"/>
    <x v="29"/>
    <x v="5"/>
    <x v="6"/>
    <x v="0"/>
    <x v="1"/>
    <x v="1"/>
  </r>
  <r>
    <x v="810"/>
    <x v="0"/>
    <x v="5"/>
    <x v="21"/>
    <x v="11"/>
    <x v="1528"/>
    <x v="803"/>
    <x v="140"/>
    <x v="29"/>
    <x v="29"/>
    <x v="5"/>
    <x v="6"/>
    <x v="0"/>
    <x v="5"/>
    <x v="5"/>
  </r>
  <r>
    <x v="811"/>
    <x v="0"/>
    <x v="10"/>
    <x v="35"/>
    <x v="2"/>
    <x v="389"/>
    <x v="804"/>
    <x v="141"/>
    <x v="29"/>
    <x v="29"/>
    <x v="5"/>
    <x v="6"/>
    <x v="0"/>
    <x v="10"/>
    <x v="10"/>
  </r>
  <r>
    <x v="824"/>
    <x v="0"/>
    <x v="2"/>
    <x v="84"/>
    <x v="39"/>
    <x v="1273"/>
    <x v="817"/>
    <x v="140"/>
    <x v="29"/>
    <x v="29"/>
    <x v="5"/>
    <x v="6"/>
    <x v="0"/>
    <x v="2"/>
    <x v="2"/>
  </r>
  <r>
    <x v="822"/>
    <x v="0"/>
    <x v="11"/>
    <x v="38"/>
    <x v="2"/>
    <x v="925"/>
    <x v="815"/>
    <x v="142"/>
    <x v="29"/>
    <x v="29"/>
    <x v="5"/>
    <x v="6"/>
    <x v="0"/>
    <x v="11"/>
    <x v="11"/>
  </r>
  <r>
    <x v="818"/>
    <x v="1"/>
    <x v="2"/>
    <x v="100"/>
    <x v="123"/>
    <x v="1529"/>
    <x v="811"/>
    <x v="143"/>
    <x v="29"/>
    <x v="29"/>
    <x v="5"/>
    <x v="6"/>
    <x v="0"/>
    <x v="2"/>
    <x v="2"/>
  </r>
  <r>
    <x v="818"/>
    <x v="0"/>
    <x v="4"/>
    <x v="80"/>
    <x v="104"/>
    <x v="1484"/>
    <x v="811"/>
    <x v="143"/>
    <x v="29"/>
    <x v="29"/>
    <x v="5"/>
    <x v="6"/>
    <x v="0"/>
    <x v="4"/>
    <x v="4"/>
  </r>
  <r>
    <x v="823"/>
    <x v="0"/>
    <x v="5"/>
    <x v="93"/>
    <x v="18"/>
    <x v="180"/>
    <x v="816"/>
    <x v="144"/>
    <x v="29"/>
    <x v="29"/>
    <x v="5"/>
    <x v="6"/>
    <x v="0"/>
    <x v="5"/>
    <x v="5"/>
  </r>
  <r>
    <x v="824"/>
    <x v="0"/>
    <x v="10"/>
    <x v="3"/>
    <x v="23"/>
    <x v="31"/>
    <x v="817"/>
    <x v="140"/>
    <x v="29"/>
    <x v="29"/>
    <x v="5"/>
    <x v="6"/>
    <x v="0"/>
    <x v="10"/>
    <x v="10"/>
  </r>
  <r>
    <x v="821"/>
    <x v="0"/>
    <x v="3"/>
    <x v="35"/>
    <x v="2"/>
    <x v="389"/>
    <x v="814"/>
    <x v="142"/>
    <x v="29"/>
    <x v="29"/>
    <x v="5"/>
    <x v="6"/>
    <x v="0"/>
    <x v="3"/>
    <x v="3"/>
  </r>
  <r>
    <x v="821"/>
    <x v="0"/>
    <x v="7"/>
    <x v="17"/>
    <x v="56"/>
    <x v="85"/>
    <x v="814"/>
    <x v="142"/>
    <x v="29"/>
    <x v="29"/>
    <x v="5"/>
    <x v="6"/>
    <x v="0"/>
    <x v="7"/>
    <x v="7"/>
  </r>
  <r>
    <x v="818"/>
    <x v="0"/>
    <x v="11"/>
    <x v="104"/>
    <x v="122"/>
    <x v="1530"/>
    <x v="811"/>
    <x v="143"/>
    <x v="29"/>
    <x v="29"/>
    <x v="5"/>
    <x v="6"/>
    <x v="0"/>
    <x v="11"/>
    <x v="11"/>
  </r>
  <r>
    <x v="825"/>
    <x v="0"/>
    <x v="1"/>
    <x v="247"/>
    <x v="273"/>
    <x v="1531"/>
    <x v="818"/>
    <x v="144"/>
    <x v="29"/>
    <x v="29"/>
    <x v="5"/>
    <x v="6"/>
    <x v="0"/>
    <x v="1"/>
    <x v="1"/>
  </r>
  <r>
    <x v="825"/>
    <x v="0"/>
    <x v="10"/>
    <x v="89"/>
    <x v="162"/>
    <x v="145"/>
    <x v="818"/>
    <x v="144"/>
    <x v="29"/>
    <x v="29"/>
    <x v="5"/>
    <x v="6"/>
    <x v="0"/>
    <x v="10"/>
    <x v="10"/>
  </r>
  <r>
    <x v="809"/>
    <x v="0"/>
    <x v="10"/>
    <x v="10"/>
    <x v="62"/>
    <x v="145"/>
    <x v="802"/>
    <x v="140"/>
    <x v="29"/>
    <x v="29"/>
    <x v="5"/>
    <x v="6"/>
    <x v="0"/>
    <x v="10"/>
    <x v="10"/>
  </r>
  <r>
    <x v="810"/>
    <x v="0"/>
    <x v="10"/>
    <x v="2"/>
    <x v="20"/>
    <x v="1242"/>
    <x v="803"/>
    <x v="140"/>
    <x v="29"/>
    <x v="29"/>
    <x v="5"/>
    <x v="6"/>
    <x v="0"/>
    <x v="10"/>
    <x v="10"/>
  </r>
  <r>
    <x v="825"/>
    <x v="0"/>
    <x v="3"/>
    <x v="76"/>
    <x v="165"/>
    <x v="1532"/>
    <x v="818"/>
    <x v="144"/>
    <x v="29"/>
    <x v="29"/>
    <x v="5"/>
    <x v="6"/>
    <x v="0"/>
    <x v="3"/>
    <x v="3"/>
  </r>
  <r>
    <x v="814"/>
    <x v="0"/>
    <x v="9"/>
    <x v="30"/>
    <x v="15"/>
    <x v="1533"/>
    <x v="807"/>
    <x v="143"/>
    <x v="29"/>
    <x v="29"/>
    <x v="5"/>
    <x v="6"/>
    <x v="0"/>
    <x v="9"/>
    <x v="9"/>
  </r>
  <r>
    <x v="814"/>
    <x v="0"/>
    <x v="7"/>
    <x v="8"/>
    <x v="0"/>
    <x v="7"/>
    <x v="807"/>
    <x v="143"/>
    <x v="29"/>
    <x v="29"/>
    <x v="5"/>
    <x v="6"/>
    <x v="0"/>
    <x v="7"/>
    <x v="7"/>
  </r>
  <r>
    <x v="814"/>
    <x v="0"/>
    <x v="1"/>
    <x v="30"/>
    <x v="15"/>
    <x v="1533"/>
    <x v="807"/>
    <x v="143"/>
    <x v="29"/>
    <x v="29"/>
    <x v="5"/>
    <x v="6"/>
    <x v="0"/>
    <x v="1"/>
    <x v="1"/>
  </r>
  <r>
    <x v="815"/>
    <x v="0"/>
    <x v="11"/>
    <x v="90"/>
    <x v="64"/>
    <x v="1176"/>
    <x v="808"/>
    <x v="142"/>
    <x v="29"/>
    <x v="29"/>
    <x v="5"/>
    <x v="6"/>
    <x v="0"/>
    <x v="11"/>
    <x v="11"/>
  </r>
  <r>
    <x v="809"/>
    <x v="0"/>
    <x v="3"/>
    <x v="23"/>
    <x v="1"/>
    <x v="47"/>
    <x v="802"/>
    <x v="140"/>
    <x v="29"/>
    <x v="29"/>
    <x v="5"/>
    <x v="6"/>
    <x v="0"/>
    <x v="3"/>
    <x v="3"/>
  </r>
  <r>
    <x v="815"/>
    <x v="0"/>
    <x v="8"/>
    <x v="113"/>
    <x v="106"/>
    <x v="295"/>
    <x v="808"/>
    <x v="142"/>
    <x v="29"/>
    <x v="29"/>
    <x v="5"/>
    <x v="6"/>
    <x v="0"/>
    <x v="8"/>
    <x v="8"/>
  </r>
  <r>
    <x v="811"/>
    <x v="0"/>
    <x v="6"/>
    <x v="84"/>
    <x v="39"/>
    <x v="1273"/>
    <x v="804"/>
    <x v="141"/>
    <x v="29"/>
    <x v="29"/>
    <x v="5"/>
    <x v="6"/>
    <x v="0"/>
    <x v="6"/>
    <x v="6"/>
  </r>
  <r>
    <x v="812"/>
    <x v="0"/>
    <x v="2"/>
    <x v="97"/>
    <x v="191"/>
    <x v="1534"/>
    <x v="805"/>
    <x v="141"/>
    <x v="29"/>
    <x v="29"/>
    <x v="5"/>
    <x v="6"/>
    <x v="0"/>
    <x v="2"/>
    <x v="2"/>
  </r>
  <r>
    <x v="810"/>
    <x v="0"/>
    <x v="1"/>
    <x v="150"/>
    <x v="225"/>
    <x v="1535"/>
    <x v="803"/>
    <x v="140"/>
    <x v="29"/>
    <x v="29"/>
    <x v="5"/>
    <x v="6"/>
    <x v="0"/>
    <x v="1"/>
    <x v="1"/>
  </r>
  <r>
    <x v="811"/>
    <x v="0"/>
    <x v="5"/>
    <x v="8"/>
    <x v="13"/>
    <x v="232"/>
    <x v="804"/>
    <x v="141"/>
    <x v="29"/>
    <x v="29"/>
    <x v="5"/>
    <x v="6"/>
    <x v="0"/>
    <x v="5"/>
    <x v="5"/>
  </r>
  <r>
    <x v="826"/>
    <x v="0"/>
    <x v="6"/>
    <x v="65"/>
    <x v="47"/>
    <x v="618"/>
    <x v="819"/>
    <x v="143"/>
    <x v="29"/>
    <x v="29"/>
    <x v="5"/>
    <x v="6"/>
    <x v="0"/>
    <x v="6"/>
    <x v="6"/>
  </r>
  <r>
    <x v="813"/>
    <x v="0"/>
    <x v="0"/>
    <x v="93"/>
    <x v="8"/>
    <x v="1455"/>
    <x v="806"/>
    <x v="142"/>
    <x v="29"/>
    <x v="29"/>
    <x v="5"/>
    <x v="6"/>
    <x v="0"/>
    <x v="0"/>
    <x v="0"/>
  </r>
  <r>
    <x v="812"/>
    <x v="0"/>
    <x v="9"/>
    <x v="122"/>
    <x v="132"/>
    <x v="1536"/>
    <x v="805"/>
    <x v="141"/>
    <x v="29"/>
    <x v="29"/>
    <x v="5"/>
    <x v="6"/>
    <x v="0"/>
    <x v="9"/>
    <x v="9"/>
  </r>
  <r>
    <x v="809"/>
    <x v="0"/>
    <x v="7"/>
    <x v="8"/>
    <x v="13"/>
    <x v="232"/>
    <x v="802"/>
    <x v="140"/>
    <x v="29"/>
    <x v="29"/>
    <x v="5"/>
    <x v="6"/>
    <x v="0"/>
    <x v="7"/>
    <x v="7"/>
  </r>
  <r>
    <x v="812"/>
    <x v="0"/>
    <x v="4"/>
    <x v="134"/>
    <x v="158"/>
    <x v="1537"/>
    <x v="805"/>
    <x v="141"/>
    <x v="29"/>
    <x v="29"/>
    <x v="5"/>
    <x v="6"/>
    <x v="0"/>
    <x v="4"/>
    <x v="4"/>
  </r>
  <r>
    <x v="821"/>
    <x v="0"/>
    <x v="8"/>
    <x v="27"/>
    <x v="27"/>
    <x v="28"/>
    <x v="814"/>
    <x v="142"/>
    <x v="29"/>
    <x v="29"/>
    <x v="5"/>
    <x v="6"/>
    <x v="0"/>
    <x v="8"/>
    <x v="8"/>
  </r>
  <r>
    <x v="823"/>
    <x v="0"/>
    <x v="0"/>
    <x v="79"/>
    <x v="63"/>
    <x v="73"/>
    <x v="816"/>
    <x v="144"/>
    <x v="29"/>
    <x v="29"/>
    <x v="5"/>
    <x v="6"/>
    <x v="0"/>
    <x v="0"/>
    <x v="0"/>
  </r>
  <r>
    <x v="821"/>
    <x v="0"/>
    <x v="11"/>
    <x v="51"/>
    <x v="21"/>
    <x v="1538"/>
    <x v="814"/>
    <x v="142"/>
    <x v="29"/>
    <x v="29"/>
    <x v="5"/>
    <x v="6"/>
    <x v="0"/>
    <x v="11"/>
    <x v="11"/>
  </r>
  <r>
    <x v="817"/>
    <x v="0"/>
    <x v="4"/>
    <x v="10"/>
    <x v="76"/>
    <x v="1539"/>
    <x v="810"/>
    <x v="140"/>
    <x v="29"/>
    <x v="29"/>
    <x v="5"/>
    <x v="6"/>
    <x v="0"/>
    <x v="4"/>
    <x v="4"/>
  </r>
  <r>
    <x v="817"/>
    <x v="0"/>
    <x v="9"/>
    <x v="21"/>
    <x v="26"/>
    <x v="1540"/>
    <x v="810"/>
    <x v="140"/>
    <x v="29"/>
    <x v="29"/>
    <x v="5"/>
    <x v="6"/>
    <x v="0"/>
    <x v="9"/>
    <x v="9"/>
  </r>
  <r>
    <x v="820"/>
    <x v="0"/>
    <x v="11"/>
    <x v="48"/>
    <x v="30"/>
    <x v="7"/>
    <x v="813"/>
    <x v="143"/>
    <x v="29"/>
    <x v="29"/>
    <x v="5"/>
    <x v="6"/>
    <x v="0"/>
    <x v="11"/>
    <x v="11"/>
  </r>
  <r>
    <x v="817"/>
    <x v="0"/>
    <x v="8"/>
    <x v="79"/>
    <x v="34"/>
    <x v="1430"/>
    <x v="810"/>
    <x v="140"/>
    <x v="29"/>
    <x v="29"/>
    <x v="5"/>
    <x v="6"/>
    <x v="0"/>
    <x v="8"/>
    <x v="8"/>
  </r>
  <r>
    <x v="817"/>
    <x v="1"/>
    <x v="2"/>
    <x v="11"/>
    <x v="60"/>
    <x v="1541"/>
    <x v="810"/>
    <x v="140"/>
    <x v="29"/>
    <x v="29"/>
    <x v="5"/>
    <x v="6"/>
    <x v="0"/>
    <x v="2"/>
    <x v="2"/>
  </r>
  <r>
    <x v="817"/>
    <x v="0"/>
    <x v="2"/>
    <x v="30"/>
    <x v="60"/>
    <x v="1542"/>
    <x v="810"/>
    <x v="140"/>
    <x v="29"/>
    <x v="29"/>
    <x v="5"/>
    <x v="6"/>
    <x v="0"/>
    <x v="2"/>
    <x v="2"/>
  </r>
  <r>
    <x v="823"/>
    <x v="0"/>
    <x v="11"/>
    <x v="36"/>
    <x v="105"/>
    <x v="1543"/>
    <x v="816"/>
    <x v="144"/>
    <x v="29"/>
    <x v="29"/>
    <x v="5"/>
    <x v="6"/>
    <x v="0"/>
    <x v="11"/>
    <x v="11"/>
  </r>
  <r>
    <x v="824"/>
    <x v="0"/>
    <x v="9"/>
    <x v="82"/>
    <x v="35"/>
    <x v="397"/>
    <x v="817"/>
    <x v="140"/>
    <x v="29"/>
    <x v="29"/>
    <x v="5"/>
    <x v="6"/>
    <x v="0"/>
    <x v="9"/>
    <x v="9"/>
  </r>
  <r>
    <x v="818"/>
    <x v="0"/>
    <x v="8"/>
    <x v="85"/>
    <x v="155"/>
    <x v="1544"/>
    <x v="811"/>
    <x v="143"/>
    <x v="29"/>
    <x v="29"/>
    <x v="5"/>
    <x v="6"/>
    <x v="0"/>
    <x v="8"/>
    <x v="8"/>
  </r>
  <r>
    <x v="824"/>
    <x v="1"/>
    <x v="2"/>
    <x v="94"/>
    <x v="39"/>
    <x v="1275"/>
    <x v="817"/>
    <x v="140"/>
    <x v="29"/>
    <x v="29"/>
    <x v="5"/>
    <x v="6"/>
    <x v="0"/>
    <x v="2"/>
    <x v="2"/>
  </r>
  <r>
    <x v="819"/>
    <x v="0"/>
    <x v="0"/>
    <x v="79"/>
    <x v="9"/>
    <x v="6"/>
    <x v="812"/>
    <x v="140"/>
    <x v="29"/>
    <x v="29"/>
    <x v="5"/>
    <x v="6"/>
    <x v="0"/>
    <x v="0"/>
    <x v="0"/>
  </r>
  <r>
    <x v="824"/>
    <x v="0"/>
    <x v="4"/>
    <x v="26"/>
    <x v="1"/>
    <x v="121"/>
    <x v="817"/>
    <x v="140"/>
    <x v="29"/>
    <x v="29"/>
    <x v="5"/>
    <x v="6"/>
    <x v="0"/>
    <x v="4"/>
    <x v="4"/>
  </r>
  <r>
    <x v="819"/>
    <x v="0"/>
    <x v="11"/>
    <x v="40"/>
    <x v="47"/>
    <x v="376"/>
    <x v="812"/>
    <x v="140"/>
    <x v="29"/>
    <x v="29"/>
    <x v="5"/>
    <x v="6"/>
    <x v="0"/>
    <x v="11"/>
    <x v="11"/>
  </r>
  <r>
    <x v="818"/>
    <x v="0"/>
    <x v="2"/>
    <x v="134"/>
    <x v="123"/>
    <x v="1545"/>
    <x v="811"/>
    <x v="143"/>
    <x v="29"/>
    <x v="29"/>
    <x v="5"/>
    <x v="6"/>
    <x v="0"/>
    <x v="2"/>
    <x v="2"/>
  </r>
  <r>
    <x v="827"/>
    <x v="0"/>
    <x v="0"/>
    <x v="30"/>
    <x v="62"/>
    <x v="7"/>
    <x v="820"/>
    <x v="145"/>
    <x v="30"/>
    <x v="30"/>
    <x v="4"/>
    <x v="4"/>
    <x v="0"/>
    <x v="0"/>
    <x v="0"/>
  </r>
  <r>
    <x v="828"/>
    <x v="0"/>
    <x v="4"/>
    <x v="57"/>
    <x v="56"/>
    <x v="217"/>
    <x v="821"/>
    <x v="145"/>
    <x v="30"/>
    <x v="30"/>
    <x v="4"/>
    <x v="4"/>
    <x v="0"/>
    <x v="4"/>
    <x v="4"/>
  </r>
  <r>
    <x v="829"/>
    <x v="0"/>
    <x v="11"/>
    <x v="21"/>
    <x v="65"/>
    <x v="75"/>
    <x v="822"/>
    <x v="146"/>
    <x v="30"/>
    <x v="30"/>
    <x v="4"/>
    <x v="4"/>
    <x v="0"/>
    <x v="11"/>
    <x v="11"/>
  </r>
  <r>
    <x v="830"/>
    <x v="0"/>
    <x v="2"/>
    <x v="59"/>
    <x v="118"/>
    <x v="591"/>
    <x v="823"/>
    <x v="145"/>
    <x v="30"/>
    <x v="30"/>
    <x v="4"/>
    <x v="4"/>
    <x v="0"/>
    <x v="2"/>
    <x v="2"/>
  </r>
  <r>
    <x v="831"/>
    <x v="0"/>
    <x v="9"/>
    <x v="7"/>
    <x v="7"/>
    <x v="7"/>
    <x v="824"/>
    <x v="147"/>
    <x v="30"/>
    <x v="30"/>
    <x v="4"/>
    <x v="4"/>
    <x v="0"/>
    <x v="9"/>
    <x v="9"/>
  </r>
  <r>
    <x v="830"/>
    <x v="0"/>
    <x v="4"/>
    <x v="82"/>
    <x v="75"/>
    <x v="869"/>
    <x v="823"/>
    <x v="145"/>
    <x v="30"/>
    <x v="30"/>
    <x v="4"/>
    <x v="4"/>
    <x v="0"/>
    <x v="4"/>
    <x v="4"/>
  </r>
  <r>
    <x v="828"/>
    <x v="0"/>
    <x v="7"/>
    <x v="10"/>
    <x v="9"/>
    <x v="9"/>
    <x v="821"/>
    <x v="145"/>
    <x v="30"/>
    <x v="30"/>
    <x v="4"/>
    <x v="4"/>
    <x v="0"/>
    <x v="7"/>
    <x v="7"/>
  </r>
  <r>
    <x v="831"/>
    <x v="0"/>
    <x v="4"/>
    <x v="0"/>
    <x v="94"/>
    <x v="145"/>
    <x v="824"/>
    <x v="147"/>
    <x v="30"/>
    <x v="30"/>
    <x v="4"/>
    <x v="4"/>
    <x v="0"/>
    <x v="4"/>
    <x v="4"/>
  </r>
  <r>
    <x v="831"/>
    <x v="0"/>
    <x v="7"/>
    <x v="6"/>
    <x v="98"/>
    <x v="13"/>
    <x v="824"/>
    <x v="147"/>
    <x v="30"/>
    <x v="30"/>
    <x v="4"/>
    <x v="4"/>
    <x v="0"/>
    <x v="7"/>
    <x v="7"/>
  </r>
  <r>
    <x v="832"/>
    <x v="0"/>
    <x v="7"/>
    <x v="93"/>
    <x v="0"/>
    <x v="187"/>
    <x v="825"/>
    <x v="147"/>
    <x v="30"/>
    <x v="30"/>
    <x v="4"/>
    <x v="4"/>
    <x v="0"/>
    <x v="7"/>
    <x v="7"/>
  </r>
  <r>
    <x v="832"/>
    <x v="0"/>
    <x v="1"/>
    <x v="42"/>
    <x v="42"/>
    <x v="385"/>
    <x v="825"/>
    <x v="147"/>
    <x v="30"/>
    <x v="30"/>
    <x v="4"/>
    <x v="4"/>
    <x v="0"/>
    <x v="1"/>
    <x v="1"/>
  </r>
  <r>
    <x v="828"/>
    <x v="0"/>
    <x v="3"/>
    <x v="24"/>
    <x v="34"/>
    <x v="78"/>
    <x v="821"/>
    <x v="145"/>
    <x v="30"/>
    <x v="30"/>
    <x v="4"/>
    <x v="4"/>
    <x v="0"/>
    <x v="3"/>
    <x v="3"/>
  </r>
  <r>
    <x v="830"/>
    <x v="0"/>
    <x v="8"/>
    <x v="113"/>
    <x v="20"/>
    <x v="69"/>
    <x v="823"/>
    <x v="145"/>
    <x v="30"/>
    <x v="30"/>
    <x v="4"/>
    <x v="4"/>
    <x v="0"/>
    <x v="8"/>
    <x v="8"/>
  </r>
  <r>
    <x v="827"/>
    <x v="0"/>
    <x v="11"/>
    <x v="19"/>
    <x v="66"/>
    <x v="186"/>
    <x v="820"/>
    <x v="145"/>
    <x v="30"/>
    <x v="30"/>
    <x v="4"/>
    <x v="4"/>
    <x v="0"/>
    <x v="11"/>
    <x v="11"/>
  </r>
  <r>
    <x v="832"/>
    <x v="0"/>
    <x v="3"/>
    <x v="15"/>
    <x v="1"/>
    <x v="290"/>
    <x v="825"/>
    <x v="147"/>
    <x v="30"/>
    <x v="30"/>
    <x v="4"/>
    <x v="4"/>
    <x v="0"/>
    <x v="3"/>
    <x v="3"/>
  </r>
  <r>
    <x v="833"/>
    <x v="0"/>
    <x v="6"/>
    <x v="15"/>
    <x v="76"/>
    <x v="39"/>
    <x v="826"/>
    <x v="146"/>
    <x v="30"/>
    <x v="30"/>
    <x v="4"/>
    <x v="4"/>
    <x v="0"/>
    <x v="6"/>
    <x v="6"/>
  </r>
  <r>
    <x v="834"/>
    <x v="0"/>
    <x v="8"/>
    <x v="3"/>
    <x v="48"/>
    <x v="1546"/>
    <x v="827"/>
    <x v="145"/>
    <x v="30"/>
    <x v="30"/>
    <x v="4"/>
    <x v="4"/>
    <x v="0"/>
    <x v="8"/>
    <x v="8"/>
  </r>
  <r>
    <x v="835"/>
    <x v="0"/>
    <x v="5"/>
    <x v="20"/>
    <x v="6"/>
    <x v="7"/>
    <x v="828"/>
    <x v="146"/>
    <x v="30"/>
    <x v="30"/>
    <x v="4"/>
    <x v="4"/>
    <x v="0"/>
    <x v="5"/>
    <x v="5"/>
  </r>
  <r>
    <x v="836"/>
    <x v="0"/>
    <x v="8"/>
    <x v="36"/>
    <x v="87"/>
    <x v="326"/>
    <x v="829"/>
    <x v="148"/>
    <x v="30"/>
    <x v="30"/>
    <x v="4"/>
    <x v="4"/>
    <x v="0"/>
    <x v="8"/>
    <x v="8"/>
  </r>
  <r>
    <x v="837"/>
    <x v="0"/>
    <x v="1"/>
    <x v="78"/>
    <x v="96"/>
    <x v="579"/>
    <x v="830"/>
    <x v="146"/>
    <x v="30"/>
    <x v="30"/>
    <x v="4"/>
    <x v="4"/>
    <x v="0"/>
    <x v="1"/>
    <x v="1"/>
  </r>
  <r>
    <x v="838"/>
    <x v="0"/>
    <x v="1"/>
    <x v="37"/>
    <x v="54"/>
    <x v="214"/>
    <x v="348"/>
    <x v="146"/>
    <x v="30"/>
    <x v="30"/>
    <x v="4"/>
    <x v="4"/>
    <x v="0"/>
    <x v="1"/>
    <x v="1"/>
  </r>
  <r>
    <x v="839"/>
    <x v="0"/>
    <x v="8"/>
    <x v="26"/>
    <x v="56"/>
    <x v="417"/>
    <x v="831"/>
    <x v="145"/>
    <x v="30"/>
    <x v="30"/>
    <x v="4"/>
    <x v="4"/>
    <x v="0"/>
    <x v="8"/>
    <x v="8"/>
  </r>
  <r>
    <x v="836"/>
    <x v="0"/>
    <x v="4"/>
    <x v="4"/>
    <x v="38"/>
    <x v="19"/>
    <x v="829"/>
    <x v="148"/>
    <x v="30"/>
    <x v="30"/>
    <x v="4"/>
    <x v="4"/>
    <x v="0"/>
    <x v="4"/>
    <x v="4"/>
  </r>
  <r>
    <x v="840"/>
    <x v="0"/>
    <x v="11"/>
    <x v="1"/>
    <x v="36"/>
    <x v="196"/>
    <x v="832"/>
    <x v="147"/>
    <x v="30"/>
    <x v="30"/>
    <x v="4"/>
    <x v="4"/>
    <x v="0"/>
    <x v="11"/>
    <x v="11"/>
  </r>
  <r>
    <x v="840"/>
    <x v="0"/>
    <x v="0"/>
    <x v="10"/>
    <x v="9"/>
    <x v="9"/>
    <x v="832"/>
    <x v="147"/>
    <x v="30"/>
    <x v="30"/>
    <x v="4"/>
    <x v="4"/>
    <x v="0"/>
    <x v="0"/>
    <x v="0"/>
  </r>
  <r>
    <x v="838"/>
    <x v="0"/>
    <x v="10"/>
    <x v="57"/>
    <x v="16"/>
    <x v="429"/>
    <x v="348"/>
    <x v="146"/>
    <x v="30"/>
    <x v="30"/>
    <x v="4"/>
    <x v="4"/>
    <x v="0"/>
    <x v="10"/>
    <x v="10"/>
  </r>
  <r>
    <x v="841"/>
    <x v="0"/>
    <x v="10"/>
    <x v="35"/>
    <x v="47"/>
    <x v="187"/>
    <x v="833"/>
    <x v="147"/>
    <x v="30"/>
    <x v="30"/>
    <x v="4"/>
    <x v="4"/>
    <x v="0"/>
    <x v="10"/>
    <x v="10"/>
  </r>
  <r>
    <x v="842"/>
    <x v="0"/>
    <x v="11"/>
    <x v="54"/>
    <x v="26"/>
    <x v="437"/>
    <x v="834"/>
    <x v="146"/>
    <x v="30"/>
    <x v="30"/>
    <x v="4"/>
    <x v="4"/>
    <x v="0"/>
    <x v="11"/>
    <x v="11"/>
  </r>
  <r>
    <x v="833"/>
    <x v="0"/>
    <x v="5"/>
    <x v="0"/>
    <x v="98"/>
    <x v="11"/>
    <x v="826"/>
    <x v="146"/>
    <x v="30"/>
    <x v="30"/>
    <x v="4"/>
    <x v="4"/>
    <x v="0"/>
    <x v="5"/>
    <x v="5"/>
  </r>
  <r>
    <x v="831"/>
    <x v="0"/>
    <x v="3"/>
    <x v="79"/>
    <x v="18"/>
    <x v="7"/>
    <x v="824"/>
    <x v="147"/>
    <x v="30"/>
    <x v="30"/>
    <x v="4"/>
    <x v="4"/>
    <x v="0"/>
    <x v="3"/>
    <x v="3"/>
  </r>
  <r>
    <x v="829"/>
    <x v="0"/>
    <x v="0"/>
    <x v="12"/>
    <x v="45"/>
    <x v="6"/>
    <x v="822"/>
    <x v="146"/>
    <x v="30"/>
    <x v="30"/>
    <x v="4"/>
    <x v="4"/>
    <x v="0"/>
    <x v="0"/>
    <x v="0"/>
  </r>
  <r>
    <x v="843"/>
    <x v="0"/>
    <x v="0"/>
    <x v="7"/>
    <x v="43"/>
    <x v="50"/>
    <x v="835"/>
    <x v="149"/>
    <x v="30"/>
    <x v="30"/>
    <x v="4"/>
    <x v="4"/>
    <x v="0"/>
    <x v="0"/>
    <x v="0"/>
  </r>
  <r>
    <x v="844"/>
    <x v="0"/>
    <x v="11"/>
    <x v="123"/>
    <x v="138"/>
    <x v="448"/>
    <x v="836"/>
    <x v="145"/>
    <x v="30"/>
    <x v="30"/>
    <x v="4"/>
    <x v="4"/>
    <x v="0"/>
    <x v="11"/>
    <x v="11"/>
  </r>
  <r>
    <x v="845"/>
    <x v="0"/>
    <x v="2"/>
    <x v="92"/>
    <x v="63"/>
    <x v="57"/>
    <x v="837"/>
    <x v="145"/>
    <x v="30"/>
    <x v="30"/>
    <x v="4"/>
    <x v="4"/>
    <x v="0"/>
    <x v="2"/>
    <x v="2"/>
  </r>
  <r>
    <x v="846"/>
    <x v="0"/>
    <x v="4"/>
    <x v="40"/>
    <x v="47"/>
    <x v="376"/>
    <x v="838"/>
    <x v="149"/>
    <x v="30"/>
    <x v="30"/>
    <x v="4"/>
    <x v="4"/>
    <x v="0"/>
    <x v="4"/>
    <x v="4"/>
  </r>
  <r>
    <x v="846"/>
    <x v="0"/>
    <x v="9"/>
    <x v="78"/>
    <x v="90"/>
    <x v="564"/>
    <x v="838"/>
    <x v="149"/>
    <x v="30"/>
    <x v="30"/>
    <x v="4"/>
    <x v="4"/>
    <x v="0"/>
    <x v="9"/>
    <x v="9"/>
  </r>
  <r>
    <x v="845"/>
    <x v="1"/>
    <x v="2"/>
    <x v="92"/>
    <x v="63"/>
    <x v="57"/>
    <x v="837"/>
    <x v="145"/>
    <x v="30"/>
    <x v="30"/>
    <x v="4"/>
    <x v="4"/>
    <x v="0"/>
    <x v="2"/>
    <x v="2"/>
  </r>
  <r>
    <x v="847"/>
    <x v="0"/>
    <x v="5"/>
    <x v="21"/>
    <x v="18"/>
    <x v="11"/>
    <x v="839"/>
    <x v="149"/>
    <x v="30"/>
    <x v="30"/>
    <x v="4"/>
    <x v="4"/>
    <x v="0"/>
    <x v="5"/>
    <x v="5"/>
  </r>
  <r>
    <x v="844"/>
    <x v="0"/>
    <x v="5"/>
    <x v="30"/>
    <x v="14"/>
    <x v="31"/>
    <x v="836"/>
    <x v="145"/>
    <x v="30"/>
    <x v="30"/>
    <x v="4"/>
    <x v="4"/>
    <x v="0"/>
    <x v="5"/>
    <x v="5"/>
  </r>
  <r>
    <x v="847"/>
    <x v="0"/>
    <x v="6"/>
    <x v="27"/>
    <x v="60"/>
    <x v="446"/>
    <x v="839"/>
    <x v="149"/>
    <x v="30"/>
    <x v="30"/>
    <x v="4"/>
    <x v="4"/>
    <x v="0"/>
    <x v="6"/>
    <x v="6"/>
  </r>
  <r>
    <x v="848"/>
    <x v="0"/>
    <x v="0"/>
    <x v="57"/>
    <x v="56"/>
    <x v="217"/>
    <x v="840"/>
    <x v="150"/>
    <x v="30"/>
    <x v="30"/>
    <x v="4"/>
    <x v="4"/>
    <x v="0"/>
    <x v="0"/>
    <x v="0"/>
  </r>
  <r>
    <x v="849"/>
    <x v="0"/>
    <x v="4"/>
    <x v="33"/>
    <x v="31"/>
    <x v="337"/>
    <x v="841"/>
    <x v="145"/>
    <x v="30"/>
    <x v="30"/>
    <x v="4"/>
    <x v="4"/>
    <x v="0"/>
    <x v="4"/>
    <x v="4"/>
  </r>
  <r>
    <x v="835"/>
    <x v="0"/>
    <x v="10"/>
    <x v="79"/>
    <x v="18"/>
    <x v="7"/>
    <x v="828"/>
    <x v="146"/>
    <x v="30"/>
    <x v="30"/>
    <x v="4"/>
    <x v="4"/>
    <x v="0"/>
    <x v="10"/>
    <x v="10"/>
  </r>
  <r>
    <x v="850"/>
    <x v="0"/>
    <x v="6"/>
    <x v="17"/>
    <x v="8"/>
    <x v="9"/>
    <x v="842"/>
    <x v="145"/>
    <x v="30"/>
    <x v="30"/>
    <x v="4"/>
    <x v="4"/>
    <x v="0"/>
    <x v="6"/>
    <x v="6"/>
  </r>
  <r>
    <x v="841"/>
    <x v="0"/>
    <x v="1"/>
    <x v="62"/>
    <x v="112"/>
    <x v="503"/>
    <x v="833"/>
    <x v="147"/>
    <x v="30"/>
    <x v="30"/>
    <x v="4"/>
    <x v="4"/>
    <x v="0"/>
    <x v="1"/>
    <x v="1"/>
  </r>
  <r>
    <x v="851"/>
    <x v="0"/>
    <x v="1"/>
    <x v="31"/>
    <x v="60"/>
    <x v="267"/>
    <x v="843"/>
    <x v="148"/>
    <x v="30"/>
    <x v="30"/>
    <x v="4"/>
    <x v="4"/>
    <x v="0"/>
    <x v="1"/>
    <x v="1"/>
  </r>
  <r>
    <x v="836"/>
    <x v="0"/>
    <x v="9"/>
    <x v="18"/>
    <x v="40"/>
    <x v="675"/>
    <x v="829"/>
    <x v="148"/>
    <x v="30"/>
    <x v="30"/>
    <x v="4"/>
    <x v="4"/>
    <x v="0"/>
    <x v="9"/>
    <x v="9"/>
  </r>
  <r>
    <x v="836"/>
    <x v="0"/>
    <x v="2"/>
    <x v="91"/>
    <x v="58"/>
    <x v="1417"/>
    <x v="829"/>
    <x v="148"/>
    <x v="30"/>
    <x v="30"/>
    <x v="4"/>
    <x v="4"/>
    <x v="0"/>
    <x v="2"/>
    <x v="2"/>
  </r>
  <r>
    <x v="846"/>
    <x v="0"/>
    <x v="7"/>
    <x v="48"/>
    <x v="23"/>
    <x v="6"/>
    <x v="838"/>
    <x v="149"/>
    <x v="30"/>
    <x v="30"/>
    <x v="4"/>
    <x v="4"/>
    <x v="0"/>
    <x v="7"/>
    <x v="7"/>
  </r>
  <r>
    <x v="851"/>
    <x v="0"/>
    <x v="7"/>
    <x v="10"/>
    <x v="9"/>
    <x v="9"/>
    <x v="843"/>
    <x v="148"/>
    <x v="30"/>
    <x v="30"/>
    <x v="4"/>
    <x v="4"/>
    <x v="0"/>
    <x v="7"/>
    <x v="7"/>
  </r>
  <r>
    <x v="850"/>
    <x v="0"/>
    <x v="0"/>
    <x v="8"/>
    <x v="85"/>
    <x v="31"/>
    <x v="842"/>
    <x v="145"/>
    <x v="30"/>
    <x v="30"/>
    <x v="4"/>
    <x v="4"/>
    <x v="0"/>
    <x v="0"/>
    <x v="0"/>
  </r>
  <r>
    <x v="836"/>
    <x v="1"/>
    <x v="2"/>
    <x v="91"/>
    <x v="58"/>
    <x v="1417"/>
    <x v="829"/>
    <x v="148"/>
    <x v="30"/>
    <x v="30"/>
    <x v="4"/>
    <x v="4"/>
    <x v="0"/>
    <x v="2"/>
    <x v="2"/>
  </r>
  <r>
    <x v="852"/>
    <x v="0"/>
    <x v="0"/>
    <x v="10"/>
    <x v="0"/>
    <x v="6"/>
    <x v="844"/>
    <x v="148"/>
    <x v="30"/>
    <x v="30"/>
    <x v="4"/>
    <x v="4"/>
    <x v="0"/>
    <x v="0"/>
    <x v="0"/>
  </r>
  <r>
    <x v="849"/>
    <x v="1"/>
    <x v="2"/>
    <x v="52"/>
    <x v="97"/>
    <x v="138"/>
    <x v="841"/>
    <x v="145"/>
    <x v="30"/>
    <x v="30"/>
    <x v="4"/>
    <x v="4"/>
    <x v="0"/>
    <x v="2"/>
    <x v="2"/>
  </r>
  <r>
    <x v="849"/>
    <x v="0"/>
    <x v="2"/>
    <x v="52"/>
    <x v="97"/>
    <x v="138"/>
    <x v="841"/>
    <x v="145"/>
    <x v="30"/>
    <x v="30"/>
    <x v="4"/>
    <x v="4"/>
    <x v="0"/>
    <x v="2"/>
    <x v="2"/>
  </r>
  <r>
    <x v="853"/>
    <x v="0"/>
    <x v="9"/>
    <x v="58"/>
    <x v="74"/>
    <x v="1309"/>
    <x v="845"/>
    <x v="148"/>
    <x v="30"/>
    <x v="30"/>
    <x v="4"/>
    <x v="4"/>
    <x v="0"/>
    <x v="9"/>
    <x v="9"/>
  </r>
  <r>
    <x v="854"/>
    <x v="0"/>
    <x v="5"/>
    <x v="75"/>
    <x v="18"/>
    <x v="120"/>
    <x v="846"/>
    <x v="149"/>
    <x v="30"/>
    <x v="30"/>
    <x v="4"/>
    <x v="4"/>
    <x v="0"/>
    <x v="5"/>
    <x v="5"/>
  </r>
  <r>
    <x v="855"/>
    <x v="0"/>
    <x v="9"/>
    <x v="147"/>
    <x v="152"/>
    <x v="346"/>
    <x v="847"/>
    <x v="146"/>
    <x v="30"/>
    <x v="30"/>
    <x v="4"/>
    <x v="4"/>
    <x v="0"/>
    <x v="9"/>
    <x v="9"/>
  </r>
  <r>
    <x v="856"/>
    <x v="0"/>
    <x v="11"/>
    <x v="134"/>
    <x v="29"/>
    <x v="716"/>
    <x v="848"/>
    <x v="147"/>
    <x v="30"/>
    <x v="30"/>
    <x v="4"/>
    <x v="4"/>
    <x v="0"/>
    <x v="11"/>
    <x v="11"/>
  </r>
  <r>
    <x v="855"/>
    <x v="0"/>
    <x v="3"/>
    <x v="135"/>
    <x v="104"/>
    <x v="11"/>
    <x v="847"/>
    <x v="146"/>
    <x v="30"/>
    <x v="30"/>
    <x v="4"/>
    <x v="4"/>
    <x v="0"/>
    <x v="3"/>
    <x v="3"/>
  </r>
  <r>
    <x v="857"/>
    <x v="0"/>
    <x v="3"/>
    <x v="26"/>
    <x v="56"/>
    <x v="417"/>
    <x v="849"/>
    <x v="146"/>
    <x v="30"/>
    <x v="30"/>
    <x v="4"/>
    <x v="4"/>
    <x v="0"/>
    <x v="3"/>
    <x v="3"/>
  </r>
  <r>
    <x v="853"/>
    <x v="1"/>
    <x v="2"/>
    <x v="67"/>
    <x v="141"/>
    <x v="1547"/>
    <x v="845"/>
    <x v="148"/>
    <x v="30"/>
    <x v="30"/>
    <x v="4"/>
    <x v="4"/>
    <x v="0"/>
    <x v="2"/>
    <x v="2"/>
  </r>
  <r>
    <x v="853"/>
    <x v="0"/>
    <x v="4"/>
    <x v="19"/>
    <x v="119"/>
    <x v="389"/>
    <x v="845"/>
    <x v="148"/>
    <x v="30"/>
    <x v="30"/>
    <x v="4"/>
    <x v="4"/>
    <x v="0"/>
    <x v="4"/>
    <x v="4"/>
  </r>
  <r>
    <x v="858"/>
    <x v="0"/>
    <x v="8"/>
    <x v="33"/>
    <x v="114"/>
    <x v="1235"/>
    <x v="850"/>
    <x v="150"/>
    <x v="30"/>
    <x v="30"/>
    <x v="4"/>
    <x v="4"/>
    <x v="0"/>
    <x v="8"/>
    <x v="8"/>
  </r>
  <r>
    <x v="857"/>
    <x v="1"/>
    <x v="2"/>
    <x v="15"/>
    <x v="61"/>
    <x v="192"/>
    <x v="849"/>
    <x v="146"/>
    <x v="30"/>
    <x v="30"/>
    <x v="4"/>
    <x v="4"/>
    <x v="0"/>
    <x v="2"/>
    <x v="2"/>
  </r>
  <r>
    <x v="859"/>
    <x v="0"/>
    <x v="10"/>
    <x v="15"/>
    <x v="26"/>
    <x v="113"/>
    <x v="851"/>
    <x v="148"/>
    <x v="30"/>
    <x v="30"/>
    <x v="4"/>
    <x v="4"/>
    <x v="0"/>
    <x v="10"/>
    <x v="10"/>
  </r>
  <r>
    <x v="857"/>
    <x v="0"/>
    <x v="7"/>
    <x v="93"/>
    <x v="0"/>
    <x v="187"/>
    <x v="849"/>
    <x v="146"/>
    <x v="30"/>
    <x v="30"/>
    <x v="4"/>
    <x v="4"/>
    <x v="0"/>
    <x v="7"/>
    <x v="7"/>
  </r>
  <r>
    <x v="848"/>
    <x v="0"/>
    <x v="11"/>
    <x v="99"/>
    <x v="103"/>
    <x v="48"/>
    <x v="840"/>
    <x v="150"/>
    <x v="30"/>
    <x v="30"/>
    <x v="4"/>
    <x v="4"/>
    <x v="0"/>
    <x v="11"/>
    <x v="11"/>
  </r>
  <r>
    <x v="860"/>
    <x v="0"/>
    <x v="11"/>
    <x v="56"/>
    <x v="35"/>
    <x v="527"/>
    <x v="852"/>
    <x v="150"/>
    <x v="30"/>
    <x v="30"/>
    <x v="4"/>
    <x v="4"/>
    <x v="0"/>
    <x v="11"/>
    <x v="11"/>
  </r>
  <r>
    <x v="846"/>
    <x v="1"/>
    <x v="2"/>
    <x v="140"/>
    <x v="143"/>
    <x v="50"/>
    <x v="838"/>
    <x v="149"/>
    <x v="30"/>
    <x v="30"/>
    <x v="4"/>
    <x v="4"/>
    <x v="0"/>
    <x v="2"/>
    <x v="2"/>
  </r>
  <r>
    <x v="844"/>
    <x v="0"/>
    <x v="0"/>
    <x v="48"/>
    <x v="16"/>
    <x v="350"/>
    <x v="836"/>
    <x v="145"/>
    <x v="30"/>
    <x v="30"/>
    <x v="4"/>
    <x v="4"/>
    <x v="0"/>
    <x v="0"/>
    <x v="0"/>
  </r>
  <r>
    <x v="854"/>
    <x v="0"/>
    <x v="6"/>
    <x v="78"/>
    <x v="64"/>
    <x v="686"/>
    <x v="846"/>
    <x v="149"/>
    <x v="30"/>
    <x v="30"/>
    <x v="4"/>
    <x v="4"/>
    <x v="0"/>
    <x v="6"/>
    <x v="6"/>
  </r>
  <r>
    <x v="861"/>
    <x v="0"/>
    <x v="0"/>
    <x v="79"/>
    <x v="94"/>
    <x v="39"/>
    <x v="853"/>
    <x v="148"/>
    <x v="30"/>
    <x v="30"/>
    <x v="4"/>
    <x v="4"/>
    <x v="0"/>
    <x v="0"/>
    <x v="0"/>
  </r>
  <r>
    <x v="859"/>
    <x v="0"/>
    <x v="1"/>
    <x v="89"/>
    <x v="70"/>
    <x v="154"/>
    <x v="851"/>
    <x v="148"/>
    <x v="30"/>
    <x v="30"/>
    <x v="4"/>
    <x v="4"/>
    <x v="0"/>
    <x v="1"/>
    <x v="1"/>
  </r>
  <r>
    <x v="862"/>
    <x v="0"/>
    <x v="11"/>
    <x v="1"/>
    <x v="56"/>
    <x v="9"/>
    <x v="854"/>
    <x v="148"/>
    <x v="30"/>
    <x v="30"/>
    <x v="4"/>
    <x v="4"/>
    <x v="0"/>
    <x v="11"/>
    <x v="11"/>
  </r>
  <r>
    <x v="859"/>
    <x v="0"/>
    <x v="5"/>
    <x v="10"/>
    <x v="9"/>
    <x v="9"/>
    <x v="851"/>
    <x v="148"/>
    <x v="30"/>
    <x v="30"/>
    <x v="4"/>
    <x v="4"/>
    <x v="0"/>
    <x v="5"/>
    <x v="5"/>
  </r>
  <r>
    <x v="863"/>
    <x v="0"/>
    <x v="1"/>
    <x v="83"/>
    <x v="49"/>
    <x v="862"/>
    <x v="855"/>
    <x v="148"/>
    <x v="30"/>
    <x v="30"/>
    <x v="4"/>
    <x v="4"/>
    <x v="0"/>
    <x v="1"/>
    <x v="1"/>
  </r>
  <r>
    <x v="855"/>
    <x v="0"/>
    <x v="7"/>
    <x v="65"/>
    <x v="24"/>
    <x v="99"/>
    <x v="847"/>
    <x v="146"/>
    <x v="30"/>
    <x v="30"/>
    <x v="4"/>
    <x v="4"/>
    <x v="0"/>
    <x v="7"/>
    <x v="7"/>
  </r>
  <r>
    <x v="857"/>
    <x v="0"/>
    <x v="4"/>
    <x v="3"/>
    <x v="11"/>
    <x v="263"/>
    <x v="849"/>
    <x v="146"/>
    <x v="30"/>
    <x v="30"/>
    <x v="4"/>
    <x v="4"/>
    <x v="0"/>
    <x v="4"/>
    <x v="4"/>
  </r>
  <r>
    <x v="858"/>
    <x v="0"/>
    <x v="2"/>
    <x v="91"/>
    <x v="96"/>
    <x v="1089"/>
    <x v="850"/>
    <x v="150"/>
    <x v="30"/>
    <x v="30"/>
    <x v="4"/>
    <x v="4"/>
    <x v="0"/>
    <x v="2"/>
    <x v="2"/>
  </r>
  <r>
    <x v="856"/>
    <x v="0"/>
    <x v="0"/>
    <x v="5"/>
    <x v="43"/>
    <x v="6"/>
    <x v="848"/>
    <x v="147"/>
    <x v="30"/>
    <x v="30"/>
    <x v="4"/>
    <x v="4"/>
    <x v="0"/>
    <x v="0"/>
    <x v="0"/>
  </r>
  <r>
    <x v="832"/>
    <x v="0"/>
    <x v="5"/>
    <x v="16"/>
    <x v="17"/>
    <x v="6"/>
    <x v="825"/>
    <x v="147"/>
    <x v="30"/>
    <x v="30"/>
    <x v="4"/>
    <x v="4"/>
    <x v="0"/>
    <x v="5"/>
    <x v="5"/>
  </r>
  <r>
    <x v="832"/>
    <x v="0"/>
    <x v="6"/>
    <x v="11"/>
    <x v="5"/>
    <x v="22"/>
    <x v="825"/>
    <x v="147"/>
    <x v="30"/>
    <x v="30"/>
    <x v="4"/>
    <x v="4"/>
    <x v="0"/>
    <x v="6"/>
    <x v="6"/>
  </r>
  <r>
    <x v="827"/>
    <x v="0"/>
    <x v="5"/>
    <x v="8"/>
    <x v="94"/>
    <x v="73"/>
    <x v="820"/>
    <x v="145"/>
    <x v="30"/>
    <x v="30"/>
    <x v="4"/>
    <x v="4"/>
    <x v="0"/>
    <x v="5"/>
    <x v="5"/>
  </r>
  <r>
    <x v="830"/>
    <x v="0"/>
    <x v="11"/>
    <x v="34"/>
    <x v="19"/>
    <x v="290"/>
    <x v="823"/>
    <x v="145"/>
    <x v="30"/>
    <x v="30"/>
    <x v="4"/>
    <x v="4"/>
    <x v="0"/>
    <x v="11"/>
    <x v="11"/>
  </r>
  <r>
    <x v="842"/>
    <x v="0"/>
    <x v="6"/>
    <x v="11"/>
    <x v="23"/>
    <x v="246"/>
    <x v="834"/>
    <x v="146"/>
    <x v="30"/>
    <x v="30"/>
    <x v="4"/>
    <x v="4"/>
    <x v="0"/>
    <x v="6"/>
    <x v="6"/>
  </r>
  <r>
    <x v="829"/>
    <x v="0"/>
    <x v="5"/>
    <x v="16"/>
    <x v="17"/>
    <x v="6"/>
    <x v="822"/>
    <x v="146"/>
    <x v="30"/>
    <x v="30"/>
    <x v="4"/>
    <x v="4"/>
    <x v="0"/>
    <x v="5"/>
    <x v="5"/>
  </r>
  <r>
    <x v="842"/>
    <x v="0"/>
    <x v="5"/>
    <x v="20"/>
    <x v="12"/>
    <x v="6"/>
    <x v="834"/>
    <x v="146"/>
    <x v="30"/>
    <x v="30"/>
    <x v="4"/>
    <x v="4"/>
    <x v="0"/>
    <x v="5"/>
    <x v="5"/>
  </r>
  <r>
    <x v="833"/>
    <x v="0"/>
    <x v="1"/>
    <x v="36"/>
    <x v="87"/>
    <x v="326"/>
    <x v="826"/>
    <x v="146"/>
    <x v="30"/>
    <x v="30"/>
    <x v="4"/>
    <x v="4"/>
    <x v="0"/>
    <x v="1"/>
    <x v="1"/>
  </r>
  <r>
    <x v="830"/>
    <x v="0"/>
    <x v="0"/>
    <x v="8"/>
    <x v="85"/>
    <x v="31"/>
    <x v="823"/>
    <x v="145"/>
    <x v="30"/>
    <x v="30"/>
    <x v="4"/>
    <x v="4"/>
    <x v="0"/>
    <x v="0"/>
    <x v="0"/>
  </r>
  <r>
    <x v="843"/>
    <x v="0"/>
    <x v="10"/>
    <x v="26"/>
    <x v="76"/>
    <x v="11"/>
    <x v="835"/>
    <x v="149"/>
    <x v="30"/>
    <x v="30"/>
    <x v="4"/>
    <x v="4"/>
    <x v="0"/>
    <x v="10"/>
    <x v="10"/>
  </r>
  <r>
    <x v="830"/>
    <x v="1"/>
    <x v="2"/>
    <x v="55"/>
    <x v="90"/>
    <x v="1421"/>
    <x v="823"/>
    <x v="145"/>
    <x v="30"/>
    <x v="30"/>
    <x v="4"/>
    <x v="4"/>
    <x v="0"/>
    <x v="2"/>
    <x v="2"/>
  </r>
  <r>
    <x v="828"/>
    <x v="1"/>
    <x v="2"/>
    <x v="56"/>
    <x v="35"/>
    <x v="527"/>
    <x v="821"/>
    <x v="145"/>
    <x v="30"/>
    <x v="30"/>
    <x v="4"/>
    <x v="4"/>
    <x v="0"/>
    <x v="2"/>
    <x v="2"/>
  </r>
  <r>
    <x v="833"/>
    <x v="0"/>
    <x v="10"/>
    <x v="48"/>
    <x v="10"/>
    <x v="187"/>
    <x v="826"/>
    <x v="146"/>
    <x v="30"/>
    <x v="30"/>
    <x v="4"/>
    <x v="4"/>
    <x v="0"/>
    <x v="10"/>
    <x v="10"/>
  </r>
  <r>
    <x v="843"/>
    <x v="0"/>
    <x v="5"/>
    <x v="79"/>
    <x v="13"/>
    <x v="37"/>
    <x v="835"/>
    <x v="149"/>
    <x v="30"/>
    <x v="30"/>
    <x v="4"/>
    <x v="4"/>
    <x v="0"/>
    <x v="5"/>
    <x v="5"/>
  </r>
  <r>
    <x v="855"/>
    <x v="0"/>
    <x v="2"/>
    <x v="56"/>
    <x v="32"/>
    <x v="428"/>
    <x v="847"/>
    <x v="146"/>
    <x v="30"/>
    <x v="30"/>
    <x v="4"/>
    <x v="4"/>
    <x v="0"/>
    <x v="2"/>
    <x v="2"/>
  </r>
  <r>
    <x v="856"/>
    <x v="0"/>
    <x v="9"/>
    <x v="130"/>
    <x v="153"/>
    <x v="598"/>
    <x v="848"/>
    <x v="147"/>
    <x v="30"/>
    <x v="30"/>
    <x v="4"/>
    <x v="4"/>
    <x v="0"/>
    <x v="9"/>
    <x v="9"/>
  </r>
  <r>
    <x v="843"/>
    <x v="0"/>
    <x v="1"/>
    <x v="88"/>
    <x v="172"/>
    <x v="758"/>
    <x v="835"/>
    <x v="149"/>
    <x v="30"/>
    <x v="30"/>
    <x v="4"/>
    <x v="4"/>
    <x v="0"/>
    <x v="1"/>
    <x v="1"/>
  </r>
  <r>
    <x v="842"/>
    <x v="0"/>
    <x v="0"/>
    <x v="0"/>
    <x v="41"/>
    <x v="6"/>
    <x v="834"/>
    <x v="146"/>
    <x v="30"/>
    <x v="30"/>
    <x v="4"/>
    <x v="4"/>
    <x v="0"/>
    <x v="0"/>
    <x v="0"/>
  </r>
  <r>
    <x v="831"/>
    <x v="1"/>
    <x v="2"/>
    <x v="50"/>
    <x v="59"/>
    <x v="75"/>
    <x v="824"/>
    <x v="147"/>
    <x v="30"/>
    <x v="30"/>
    <x v="4"/>
    <x v="4"/>
    <x v="0"/>
    <x v="2"/>
    <x v="2"/>
  </r>
  <r>
    <x v="855"/>
    <x v="0"/>
    <x v="4"/>
    <x v="29"/>
    <x v="109"/>
    <x v="1066"/>
    <x v="847"/>
    <x v="146"/>
    <x v="30"/>
    <x v="30"/>
    <x v="4"/>
    <x v="4"/>
    <x v="0"/>
    <x v="4"/>
    <x v="4"/>
  </r>
  <r>
    <x v="855"/>
    <x v="1"/>
    <x v="2"/>
    <x v="56"/>
    <x v="32"/>
    <x v="428"/>
    <x v="847"/>
    <x v="146"/>
    <x v="30"/>
    <x v="30"/>
    <x v="4"/>
    <x v="4"/>
    <x v="0"/>
    <x v="2"/>
    <x v="2"/>
  </r>
  <r>
    <x v="857"/>
    <x v="0"/>
    <x v="9"/>
    <x v="4"/>
    <x v="47"/>
    <x v="346"/>
    <x v="849"/>
    <x v="146"/>
    <x v="30"/>
    <x v="30"/>
    <x v="4"/>
    <x v="4"/>
    <x v="0"/>
    <x v="9"/>
    <x v="9"/>
  </r>
  <r>
    <x v="859"/>
    <x v="1"/>
    <x v="2"/>
    <x v="127"/>
    <x v="169"/>
    <x v="483"/>
    <x v="851"/>
    <x v="148"/>
    <x v="30"/>
    <x v="30"/>
    <x v="4"/>
    <x v="4"/>
    <x v="0"/>
    <x v="2"/>
    <x v="2"/>
  </r>
  <r>
    <x v="856"/>
    <x v="0"/>
    <x v="4"/>
    <x v="52"/>
    <x v="119"/>
    <x v="366"/>
    <x v="848"/>
    <x v="147"/>
    <x v="30"/>
    <x v="30"/>
    <x v="4"/>
    <x v="4"/>
    <x v="0"/>
    <x v="4"/>
    <x v="4"/>
  </r>
  <r>
    <x v="863"/>
    <x v="0"/>
    <x v="9"/>
    <x v="83"/>
    <x v="57"/>
    <x v="376"/>
    <x v="855"/>
    <x v="148"/>
    <x v="30"/>
    <x v="30"/>
    <x v="4"/>
    <x v="4"/>
    <x v="0"/>
    <x v="9"/>
    <x v="9"/>
  </r>
  <r>
    <x v="863"/>
    <x v="1"/>
    <x v="2"/>
    <x v="2"/>
    <x v="114"/>
    <x v="63"/>
    <x v="855"/>
    <x v="148"/>
    <x v="30"/>
    <x v="30"/>
    <x v="4"/>
    <x v="4"/>
    <x v="0"/>
    <x v="2"/>
    <x v="2"/>
  </r>
  <r>
    <x v="863"/>
    <x v="0"/>
    <x v="4"/>
    <x v="15"/>
    <x v="24"/>
    <x v="172"/>
    <x v="855"/>
    <x v="148"/>
    <x v="30"/>
    <x v="30"/>
    <x v="4"/>
    <x v="4"/>
    <x v="0"/>
    <x v="4"/>
    <x v="4"/>
  </r>
  <r>
    <x v="862"/>
    <x v="0"/>
    <x v="5"/>
    <x v="16"/>
    <x v="12"/>
    <x v="102"/>
    <x v="854"/>
    <x v="148"/>
    <x v="30"/>
    <x v="30"/>
    <x v="4"/>
    <x v="4"/>
    <x v="0"/>
    <x v="5"/>
    <x v="5"/>
  </r>
  <r>
    <x v="853"/>
    <x v="0"/>
    <x v="11"/>
    <x v="88"/>
    <x v="104"/>
    <x v="42"/>
    <x v="845"/>
    <x v="148"/>
    <x v="30"/>
    <x v="30"/>
    <x v="4"/>
    <x v="4"/>
    <x v="0"/>
    <x v="11"/>
    <x v="11"/>
  </r>
  <r>
    <x v="853"/>
    <x v="0"/>
    <x v="3"/>
    <x v="19"/>
    <x v="103"/>
    <x v="1125"/>
    <x v="845"/>
    <x v="148"/>
    <x v="30"/>
    <x v="30"/>
    <x v="4"/>
    <x v="4"/>
    <x v="0"/>
    <x v="3"/>
    <x v="3"/>
  </r>
  <r>
    <x v="858"/>
    <x v="0"/>
    <x v="0"/>
    <x v="93"/>
    <x v="94"/>
    <x v="207"/>
    <x v="850"/>
    <x v="150"/>
    <x v="30"/>
    <x v="30"/>
    <x v="4"/>
    <x v="4"/>
    <x v="0"/>
    <x v="0"/>
    <x v="0"/>
  </r>
  <r>
    <x v="855"/>
    <x v="0"/>
    <x v="8"/>
    <x v="124"/>
    <x v="147"/>
    <x v="107"/>
    <x v="847"/>
    <x v="146"/>
    <x v="30"/>
    <x v="30"/>
    <x v="4"/>
    <x v="4"/>
    <x v="0"/>
    <x v="8"/>
    <x v="8"/>
  </r>
  <r>
    <x v="863"/>
    <x v="0"/>
    <x v="2"/>
    <x v="2"/>
    <x v="114"/>
    <x v="63"/>
    <x v="855"/>
    <x v="148"/>
    <x v="30"/>
    <x v="30"/>
    <x v="4"/>
    <x v="4"/>
    <x v="0"/>
    <x v="2"/>
    <x v="2"/>
  </r>
  <r>
    <x v="853"/>
    <x v="0"/>
    <x v="7"/>
    <x v="9"/>
    <x v="34"/>
    <x v="1548"/>
    <x v="845"/>
    <x v="148"/>
    <x v="30"/>
    <x v="30"/>
    <x v="4"/>
    <x v="4"/>
    <x v="0"/>
    <x v="7"/>
    <x v="7"/>
  </r>
  <r>
    <x v="862"/>
    <x v="0"/>
    <x v="0"/>
    <x v="12"/>
    <x v="85"/>
    <x v="127"/>
    <x v="854"/>
    <x v="148"/>
    <x v="30"/>
    <x v="30"/>
    <x v="4"/>
    <x v="4"/>
    <x v="0"/>
    <x v="0"/>
    <x v="0"/>
  </r>
  <r>
    <x v="863"/>
    <x v="0"/>
    <x v="10"/>
    <x v="30"/>
    <x v="5"/>
    <x v="232"/>
    <x v="855"/>
    <x v="148"/>
    <x v="30"/>
    <x v="30"/>
    <x v="4"/>
    <x v="4"/>
    <x v="0"/>
    <x v="10"/>
    <x v="10"/>
  </r>
  <r>
    <x v="861"/>
    <x v="0"/>
    <x v="5"/>
    <x v="6"/>
    <x v="41"/>
    <x v="34"/>
    <x v="853"/>
    <x v="148"/>
    <x v="30"/>
    <x v="30"/>
    <x v="4"/>
    <x v="4"/>
    <x v="0"/>
    <x v="5"/>
    <x v="5"/>
  </r>
  <r>
    <x v="844"/>
    <x v="0"/>
    <x v="6"/>
    <x v="94"/>
    <x v="2"/>
    <x v="377"/>
    <x v="836"/>
    <x v="145"/>
    <x v="30"/>
    <x v="30"/>
    <x v="4"/>
    <x v="4"/>
    <x v="0"/>
    <x v="6"/>
    <x v="6"/>
  </r>
  <r>
    <x v="860"/>
    <x v="0"/>
    <x v="6"/>
    <x v="70"/>
    <x v="54"/>
    <x v="166"/>
    <x v="852"/>
    <x v="150"/>
    <x v="30"/>
    <x v="30"/>
    <x v="4"/>
    <x v="4"/>
    <x v="0"/>
    <x v="6"/>
    <x v="6"/>
  </r>
  <r>
    <x v="832"/>
    <x v="0"/>
    <x v="9"/>
    <x v="84"/>
    <x v="27"/>
    <x v="634"/>
    <x v="825"/>
    <x v="147"/>
    <x v="30"/>
    <x v="30"/>
    <x v="4"/>
    <x v="4"/>
    <x v="0"/>
    <x v="9"/>
    <x v="9"/>
  </r>
  <r>
    <x v="830"/>
    <x v="0"/>
    <x v="9"/>
    <x v="78"/>
    <x v="118"/>
    <x v="866"/>
    <x v="823"/>
    <x v="145"/>
    <x v="30"/>
    <x v="30"/>
    <x v="4"/>
    <x v="4"/>
    <x v="0"/>
    <x v="9"/>
    <x v="9"/>
  </r>
  <r>
    <x v="828"/>
    <x v="0"/>
    <x v="9"/>
    <x v="82"/>
    <x v="51"/>
    <x v="140"/>
    <x v="821"/>
    <x v="145"/>
    <x v="30"/>
    <x v="30"/>
    <x v="4"/>
    <x v="4"/>
    <x v="0"/>
    <x v="9"/>
    <x v="9"/>
  </r>
  <r>
    <x v="828"/>
    <x v="0"/>
    <x v="8"/>
    <x v="27"/>
    <x v="60"/>
    <x v="446"/>
    <x v="821"/>
    <x v="145"/>
    <x v="30"/>
    <x v="30"/>
    <x v="4"/>
    <x v="4"/>
    <x v="0"/>
    <x v="8"/>
    <x v="8"/>
  </r>
  <r>
    <x v="843"/>
    <x v="0"/>
    <x v="6"/>
    <x v="50"/>
    <x v="26"/>
    <x v="50"/>
    <x v="835"/>
    <x v="149"/>
    <x v="30"/>
    <x v="30"/>
    <x v="4"/>
    <x v="4"/>
    <x v="0"/>
    <x v="6"/>
    <x v="6"/>
  </r>
  <r>
    <x v="831"/>
    <x v="0"/>
    <x v="5"/>
    <x v="12"/>
    <x v="45"/>
    <x v="6"/>
    <x v="824"/>
    <x v="147"/>
    <x v="30"/>
    <x v="30"/>
    <x v="4"/>
    <x v="4"/>
    <x v="0"/>
    <x v="5"/>
    <x v="5"/>
  </r>
  <r>
    <x v="860"/>
    <x v="0"/>
    <x v="8"/>
    <x v="42"/>
    <x v="32"/>
    <x v="834"/>
    <x v="852"/>
    <x v="150"/>
    <x v="30"/>
    <x v="30"/>
    <x v="4"/>
    <x v="4"/>
    <x v="0"/>
    <x v="8"/>
    <x v="8"/>
  </r>
  <r>
    <x v="847"/>
    <x v="0"/>
    <x v="3"/>
    <x v="56"/>
    <x v="20"/>
    <x v="592"/>
    <x v="839"/>
    <x v="149"/>
    <x v="30"/>
    <x v="30"/>
    <x v="4"/>
    <x v="4"/>
    <x v="0"/>
    <x v="3"/>
    <x v="3"/>
  </r>
  <r>
    <x v="851"/>
    <x v="0"/>
    <x v="3"/>
    <x v="92"/>
    <x v="30"/>
    <x v="145"/>
    <x v="843"/>
    <x v="148"/>
    <x v="30"/>
    <x v="30"/>
    <x v="4"/>
    <x v="4"/>
    <x v="0"/>
    <x v="3"/>
    <x v="3"/>
  </r>
  <r>
    <x v="847"/>
    <x v="0"/>
    <x v="7"/>
    <x v="37"/>
    <x v="30"/>
    <x v="14"/>
    <x v="839"/>
    <x v="149"/>
    <x v="30"/>
    <x v="30"/>
    <x v="4"/>
    <x v="4"/>
    <x v="0"/>
    <x v="7"/>
    <x v="7"/>
  </r>
  <r>
    <x v="846"/>
    <x v="0"/>
    <x v="2"/>
    <x v="81"/>
    <x v="143"/>
    <x v="441"/>
    <x v="838"/>
    <x v="149"/>
    <x v="30"/>
    <x v="30"/>
    <x v="4"/>
    <x v="4"/>
    <x v="0"/>
    <x v="2"/>
    <x v="2"/>
  </r>
  <r>
    <x v="860"/>
    <x v="0"/>
    <x v="5"/>
    <x v="0"/>
    <x v="41"/>
    <x v="6"/>
    <x v="852"/>
    <x v="150"/>
    <x v="30"/>
    <x v="30"/>
    <x v="4"/>
    <x v="4"/>
    <x v="0"/>
    <x v="5"/>
    <x v="5"/>
  </r>
  <r>
    <x v="846"/>
    <x v="0"/>
    <x v="8"/>
    <x v="98"/>
    <x v="39"/>
    <x v="577"/>
    <x v="838"/>
    <x v="149"/>
    <x v="30"/>
    <x v="30"/>
    <x v="4"/>
    <x v="4"/>
    <x v="0"/>
    <x v="8"/>
    <x v="8"/>
  </r>
  <r>
    <x v="852"/>
    <x v="0"/>
    <x v="6"/>
    <x v="53"/>
    <x v="38"/>
    <x v="10"/>
    <x v="844"/>
    <x v="148"/>
    <x v="30"/>
    <x v="30"/>
    <x v="4"/>
    <x v="4"/>
    <x v="0"/>
    <x v="6"/>
    <x v="6"/>
  </r>
  <r>
    <x v="837"/>
    <x v="0"/>
    <x v="3"/>
    <x v="49"/>
    <x v="15"/>
    <x v="149"/>
    <x v="830"/>
    <x v="146"/>
    <x v="30"/>
    <x v="30"/>
    <x v="4"/>
    <x v="4"/>
    <x v="0"/>
    <x v="3"/>
    <x v="3"/>
  </r>
  <r>
    <x v="839"/>
    <x v="0"/>
    <x v="11"/>
    <x v="48"/>
    <x v="16"/>
    <x v="350"/>
    <x v="831"/>
    <x v="145"/>
    <x v="30"/>
    <x v="30"/>
    <x v="4"/>
    <x v="4"/>
    <x v="0"/>
    <x v="11"/>
    <x v="11"/>
  </r>
  <r>
    <x v="840"/>
    <x v="0"/>
    <x v="6"/>
    <x v="92"/>
    <x v="63"/>
    <x v="57"/>
    <x v="832"/>
    <x v="147"/>
    <x v="30"/>
    <x v="30"/>
    <x v="4"/>
    <x v="4"/>
    <x v="0"/>
    <x v="6"/>
    <x v="6"/>
  </r>
  <r>
    <x v="838"/>
    <x v="0"/>
    <x v="7"/>
    <x v="3"/>
    <x v="11"/>
    <x v="263"/>
    <x v="348"/>
    <x v="146"/>
    <x v="30"/>
    <x v="30"/>
    <x v="4"/>
    <x v="4"/>
    <x v="0"/>
    <x v="7"/>
    <x v="7"/>
  </r>
  <r>
    <x v="841"/>
    <x v="0"/>
    <x v="3"/>
    <x v="59"/>
    <x v="64"/>
    <x v="9"/>
    <x v="833"/>
    <x v="147"/>
    <x v="30"/>
    <x v="30"/>
    <x v="4"/>
    <x v="4"/>
    <x v="0"/>
    <x v="3"/>
    <x v="3"/>
  </r>
  <r>
    <x v="837"/>
    <x v="0"/>
    <x v="6"/>
    <x v="15"/>
    <x v="56"/>
    <x v="6"/>
    <x v="830"/>
    <x v="146"/>
    <x v="30"/>
    <x v="30"/>
    <x v="4"/>
    <x v="4"/>
    <x v="0"/>
    <x v="6"/>
    <x v="6"/>
  </r>
  <r>
    <x v="849"/>
    <x v="0"/>
    <x v="8"/>
    <x v="89"/>
    <x v="64"/>
    <x v="19"/>
    <x v="841"/>
    <x v="145"/>
    <x v="30"/>
    <x v="30"/>
    <x v="4"/>
    <x v="4"/>
    <x v="0"/>
    <x v="8"/>
    <x v="8"/>
  </r>
  <r>
    <x v="850"/>
    <x v="0"/>
    <x v="8"/>
    <x v="24"/>
    <x v="61"/>
    <x v="187"/>
    <x v="842"/>
    <x v="145"/>
    <x v="30"/>
    <x v="30"/>
    <x v="4"/>
    <x v="4"/>
    <x v="0"/>
    <x v="8"/>
    <x v="8"/>
  </r>
  <r>
    <x v="838"/>
    <x v="0"/>
    <x v="6"/>
    <x v="63"/>
    <x v="36"/>
    <x v="337"/>
    <x v="348"/>
    <x v="146"/>
    <x v="30"/>
    <x v="30"/>
    <x v="4"/>
    <x v="4"/>
    <x v="0"/>
    <x v="6"/>
    <x v="6"/>
  </r>
  <r>
    <x v="835"/>
    <x v="0"/>
    <x v="6"/>
    <x v="30"/>
    <x v="63"/>
    <x v="34"/>
    <x v="828"/>
    <x v="146"/>
    <x v="30"/>
    <x v="30"/>
    <x v="4"/>
    <x v="4"/>
    <x v="0"/>
    <x v="6"/>
    <x v="6"/>
  </r>
  <r>
    <x v="838"/>
    <x v="0"/>
    <x v="3"/>
    <x v="1"/>
    <x v="3"/>
    <x v="244"/>
    <x v="348"/>
    <x v="146"/>
    <x v="30"/>
    <x v="30"/>
    <x v="4"/>
    <x v="4"/>
    <x v="0"/>
    <x v="3"/>
    <x v="3"/>
  </r>
  <r>
    <x v="841"/>
    <x v="0"/>
    <x v="7"/>
    <x v="26"/>
    <x v="30"/>
    <x v="181"/>
    <x v="833"/>
    <x v="147"/>
    <x v="30"/>
    <x v="30"/>
    <x v="4"/>
    <x v="4"/>
    <x v="0"/>
    <x v="7"/>
    <x v="7"/>
  </r>
  <r>
    <x v="834"/>
    <x v="0"/>
    <x v="0"/>
    <x v="75"/>
    <x v="18"/>
    <x v="120"/>
    <x v="827"/>
    <x v="145"/>
    <x v="30"/>
    <x v="30"/>
    <x v="4"/>
    <x v="4"/>
    <x v="0"/>
    <x v="0"/>
    <x v="0"/>
  </r>
  <r>
    <x v="840"/>
    <x v="0"/>
    <x v="8"/>
    <x v="37"/>
    <x v="56"/>
    <x v="535"/>
    <x v="832"/>
    <x v="147"/>
    <x v="30"/>
    <x v="30"/>
    <x v="4"/>
    <x v="4"/>
    <x v="0"/>
    <x v="8"/>
    <x v="8"/>
  </r>
  <r>
    <x v="839"/>
    <x v="0"/>
    <x v="7"/>
    <x v="21"/>
    <x v="94"/>
    <x v="6"/>
    <x v="831"/>
    <x v="145"/>
    <x v="30"/>
    <x v="30"/>
    <x v="4"/>
    <x v="4"/>
    <x v="0"/>
    <x v="7"/>
    <x v="7"/>
  </r>
  <r>
    <x v="837"/>
    <x v="0"/>
    <x v="7"/>
    <x v="5"/>
    <x v="8"/>
    <x v="10"/>
    <x v="830"/>
    <x v="146"/>
    <x v="30"/>
    <x v="30"/>
    <x v="4"/>
    <x v="4"/>
    <x v="0"/>
    <x v="7"/>
    <x v="7"/>
  </r>
  <r>
    <x v="837"/>
    <x v="0"/>
    <x v="5"/>
    <x v="20"/>
    <x v="12"/>
    <x v="6"/>
    <x v="830"/>
    <x v="146"/>
    <x v="30"/>
    <x v="30"/>
    <x v="4"/>
    <x v="4"/>
    <x v="0"/>
    <x v="5"/>
    <x v="5"/>
  </r>
  <r>
    <x v="849"/>
    <x v="0"/>
    <x v="11"/>
    <x v="60"/>
    <x v="114"/>
    <x v="343"/>
    <x v="841"/>
    <x v="145"/>
    <x v="30"/>
    <x v="30"/>
    <x v="4"/>
    <x v="4"/>
    <x v="0"/>
    <x v="11"/>
    <x v="11"/>
  </r>
  <r>
    <x v="850"/>
    <x v="0"/>
    <x v="5"/>
    <x v="6"/>
    <x v="41"/>
    <x v="34"/>
    <x v="842"/>
    <x v="145"/>
    <x v="30"/>
    <x v="30"/>
    <x v="4"/>
    <x v="4"/>
    <x v="0"/>
    <x v="5"/>
    <x v="5"/>
  </r>
  <r>
    <x v="852"/>
    <x v="0"/>
    <x v="5"/>
    <x v="12"/>
    <x v="12"/>
    <x v="13"/>
    <x v="844"/>
    <x v="148"/>
    <x v="30"/>
    <x v="30"/>
    <x v="4"/>
    <x v="4"/>
    <x v="0"/>
    <x v="5"/>
    <x v="5"/>
  </r>
  <r>
    <x v="859"/>
    <x v="0"/>
    <x v="4"/>
    <x v="40"/>
    <x v="102"/>
    <x v="42"/>
    <x v="851"/>
    <x v="148"/>
    <x v="30"/>
    <x v="30"/>
    <x v="4"/>
    <x v="4"/>
    <x v="0"/>
    <x v="4"/>
    <x v="4"/>
  </r>
  <r>
    <x v="840"/>
    <x v="0"/>
    <x v="2"/>
    <x v="53"/>
    <x v="15"/>
    <x v="12"/>
    <x v="832"/>
    <x v="147"/>
    <x v="30"/>
    <x v="30"/>
    <x v="4"/>
    <x v="4"/>
    <x v="0"/>
    <x v="2"/>
    <x v="2"/>
  </r>
  <r>
    <x v="862"/>
    <x v="0"/>
    <x v="6"/>
    <x v="23"/>
    <x v="16"/>
    <x v="54"/>
    <x v="854"/>
    <x v="148"/>
    <x v="30"/>
    <x v="30"/>
    <x v="4"/>
    <x v="4"/>
    <x v="0"/>
    <x v="6"/>
    <x v="6"/>
  </r>
  <r>
    <x v="863"/>
    <x v="0"/>
    <x v="8"/>
    <x v="84"/>
    <x v="2"/>
    <x v="34"/>
    <x v="855"/>
    <x v="148"/>
    <x v="30"/>
    <x v="30"/>
    <x v="4"/>
    <x v="4"/>
    <x v="0"/>
    <x v="8"/>
    <x v="8"/>
  </r>
  <r>
    <x v="858"/>
    <x v="0"/>
    <x v="11"/>
    <x v="19"/>
    <x v="40"/>
    <x v="327"/>
    <x v="850"/>
    <x v="150"/>
    <x v="30"/>
    <x v="30"/>
    <x v="4"/>
    <x v="4"/>
    <x v="0"/>
    <x v="11"/>
    <x v="11"/>
  </r>
  <r>
    <x v="861"/>
    <x v="0"/>
    <x v="7"/>
    <x v="79"/>
    <x v="13"/>
    <x v="37"/>
    <x v="853"/>
    <x v="148"/>
    <x v="30"/>
    <x v="30"/>
    <x v="4"/>
    <x v="4"/>
    <x v="0"/>
    <x v="7"/>
    <x v="7"/>
  </r>
  <r>
    <x v="856"/>
    <x v="1"/>
    <x v="2"/>
    <x v="120"/>
    <x v="68"/>
    <x v="865"/>
    <x v="848"/>
    <x v="147"/>
    <x v="30"/>
    <x v="30"/>
    <x v="4"/>
    <x v="4"/>
    <x v="0"/>
    <x v="2"/>
    <x v="2"/>
  </r>
  <r>
    <x v="859"/>
    <x v="0"/>
    <x v="9"/>
    <x v="42"/>
    <x v="64"/>
    <x v="1549"/>
    <x v="851"/>
    <x v="148"/>
    <x v="30"/>
    <x v="30"/>
    <x v="4"/>
    <x v="4"/>
    <x v="0"/>
    <x v="9"/>
    <x v="9"/>
  </r>
  <r>
    <x v="838"/>
    <x v="0"/>
    <x v="5"/>
    <x v="10"/>
    <x v="0"/>
    <x v="6"/>
    <x v="348"/>
    <x v="146"/>
    <x v="30"/>
    <x v="30"/>
    <x v="4"/>
    <x v="4"/>
    <x v="0"/>
    <x v="5"/>
    <x v="5"/>
  </r>
  <r>
    <x v="835"/>
    <x v="0"/>
    <x v="9"/>
    <x v="40"/>
    <x v="60"/>
    <x v="67"/>
    <x v="828"/>
    <x v="146"/>
    <x v="30"/>
    <x v="30"/>
    <x v="4"/>
    <x v="4"/>
    <x v="0"/>
    <x v="9"/>
    <x v="9"/>
  </r>
  <r>
    <x v="835"/>
    <x v="0"/>
    <x v="4"/>
    <x v="11"/>
    <x v="16"/>
    <x v="112"/>
    <x v="828"/>
    <x v="146"/>
    <x v="30"/>
    <x v="30"/>
    <x v="4"/>
    <x v="4"/>
    <x v="0"/>
    <x v="4"/>
    <x v="4"/>
  </r>
  <r>
    <x v="852"/>
    <x v="0"/>
    <x v="8"/>
    <x v="83"/>
    <x v="20"/>
    <x v="501"/>
    <x v="844"/>
    <x v="148"/>
    <x v="30"/>
    <x v="30"/>
    <x v="4"/>
    <x v="4"/>
    <x v="0"/>
    <x v="8"/>
    <x v="8"/>
  </r>
  <r>
    <x v="834"/>
    <x v="0"/>
    <x v="6"/>
    <x v="12"/>
    <x v="1"/>
    <x v="1550"/>
    <x v="827"/>
    <x v="145"/>
    <x v="30"/>
    <x v="30"/>
    <x v="4"/>
    <x v="4"/>
    <x v="0"/>
    <x v="6"/>
    <x v="6"/>
  </r>
  <r>
    <x v="836"/>
    <x v="0"/>
    <x v="1"/>
    <x v="42"/>
    <x v="2"/>
    <x v="798"/>
    <x v="829"/>
    <x v="148"/>
    <x v="30"/>
    <x v="30"/>
    <x v="4"/>
    <x v="4"/>
    <x v="0"/>
    <x v="1"/>
    <x v="1"/>
  </r>
  <r>
    <x v="856"/>
    <x v="0"/>
    <x v="1"/>
    <x v="124"/>
    <x v="117"/>
    <x v="1551"/>
    <x v="848"/>
    <x v="147"/>
    <x v="30"/>
    <x v="30"/>
    <x v="4"/>
    <x v="4"/>
    <x v="0"/>
    <x v="1"/>
    <x v="1"/>
  </r>
  <r>
    <x v="859"/>
    <x v="0"/>
    <x v="3"/>
    <x v="36"/>
    <x v="19"/>
    <x v="953"/>
    <x v="851"/>
    <x v="148"/>
    <x v="30"/>
    <x v="30"/>
    <x v="4"/>
    <x v="4"/>
    <x v="0"/>
    <x v="3"/>
    <x v="3"/>
  </r>
  <r>
    <x v="853"/>
    <x v="0"/>
    <x v="2"/>
    <x v="142"/>
    <x v="141"/>
    <x v="159"/>
    <x v="845"/>
    <x v="148"/>
    <x v="30"/>
    <x v="30"/>
    <x v="4"/>
    <x v="4"/>
    <x v="0"/>
    <x v="2"/>
    <x v="2"/>
  </r>
  <r>
    <x v="856"/>
    <x v="0"/>
    <x v="10"/>
    <x v="49"/>
    <x v="59"/>
    <x v="66"/>
    <x v="848"/>
    <x v="147"/>
    <x v="30"/>
    <x v="30"/>
    <x v="4"/>
    <x v="4"/>
    <x v="0"/>
    <x v="10"/>
    <x v="10"/>
  </r>
  <r>
    <x v="861"/>
    <x v="0"/>
    <x v="1"/>
    <x v="40"/>
    <x v="15"/>
    <x v="6"/>
    <x v="853"/>
    <x v="148"/>
    <x v="30"/>
    <x v="30"/>
    <x v="4"/>
    <x v="4"/>
    <x v="0"/>
    <x v="1"/>
    <x v="1"/>
  </r>
  <r>
    <x v="858"/>
    <x v="0"/>
    <x v="10"/>
    <x v="13"/>
    <x v="23"/>
    <x v="662"/>
    <x v="850"/>
    <x v="150"/>
    <x v="30"/>
    <x v="30"/>
    <x v="4"/>
    <x v="4"/>
    <x v="0"/>
    <x v="10"/>
    <x v="10"/>
  </r>
  <r>
    <x v="855"/>
    <x v="0"/>
    <x v="6"/>
    <x v="90"/>
    <x v="58"/>
    <x v="390"/>
    <x v="847"/>
    <x v="146"/>
    <x v="30"/>
    <x v="30"/>
    <x v="4"/>
    <x v="4"/>
    <x v="0"/>
    <x v="6"/>
    <x v="6"/>
  </r>
  <r>
    <x v="856"/>
    <x v="0"/>
    <x v="2"/>
    <x v="95"/>
    <x v="68"/>
    <x v="785"/>
    <x v="848"/>
    <x v="147"/>
    <x v="30"/>
    <x v="30"/>
    <x v="4"/>
    <x v="4"/>
    <x v="0"/>
    <x v="2"/>
    <x v="2"/>
  </r>
  <r>
    <x v="862"/>
    <x v="0"/>
    <x v="7"/>
    <x v="0"/>
    <x v="65"/>
    <x v="763"/>
    <x v="854"/>
    <x v="148"/>
    <x v="30"/>
    <x v="30"/>
    <x v="4"/>
    <x v="4"/>
    <x v="0"/>
    <x v="7"/>
    <x v="7"/>
  </r>
  <r>
    <x v="854"/>
    <x v="0"/>
    <x v="11"/>
    <x v="103"/>
    <x v="139"/>
    <x v="1552"/>
    <x v="846"/>
    <x v="149"/>
    <x v="30"/>
    <x v="30"/>
    <x v="4"/>
    <x v="4"/>
    <x v="0"/>
    <x v="11"/>
    <x v="11"/>
  </r>
  <r>
    <x v="856"/>
    <x v="0"/>
    <x v="8"/>
    <x v="135"/>
    <x v="138"/>
    <x v="22"/>
    <x v="848"/>
    <x v="147"/>
    <x v="30"/>
    <x v="30"/>
    <x v="4"/>
    <x v="4"/>
    <x v="0"/>
    <x v="8"/>
    <x v="8"/>
  </r>
  <r>
    <x v="839"/>
    <x v="1"/>
    <x v="2"/>
    <x v="80"/>
    <x v="39"/>
    <x v="133"/>
    <x v="831"/>
    <x v="145"/>
    <x v="30"/>
    <x v="30"/>
    <x v="4"/>
    <x v="4"/>
    <x v="0"/>
    <x v="2"/>
    <x v="2"/>
  </r>
  <r>
    <x v="834"/>
    <x v="0"/>
    <x v="1"/>
    <x v="82"/>
    <x v="66"/>
    <x v="156"/>
    <x v="827"/>
    <x v="145"/>
    <x v="30"/>
    <x v="30"/>
    <x v="4"/>
    <x v="4"/>
    <x v="0"/>
    <x v="1"/>
    <x v="1"/>
  </r>
  <r>
    <x v="851"/>
    <x v="0"/>
    <x v="8"/>
    <x v="4"/>
    <x v="24"/>
    <x v="434"/>
    <x v="843"/>
    <x v="148"/>
    <x v="30"/>
    <x v="30"/>
    <x v="4"/>
    <x v="4"/>
    <x v="0"/>
    <x v="8"/>
    <x v="8"/>
  </r>
  <r>
    <x v="849"/>
    <x v="0"/>
    <x v="0"/>
    <x v="30"/>
    <x v="14"/>
    <x v="31"/>
    <x v="841"/>
    <x v="145"/>
    <x v="30"/>
    <x v="30"/>
    <x v="4"/>
    <x v="4"/>
    <x v="0"/>
    <x v="0"/>
    <x v="0"/>
  </r>
  <r>
    <x v="841"/>
    <x v="0"/>
    <x v="2"/>
    <x v="44"/>
    <x v="122"/>
    <x v="1553"/>
    <x v="833"/>
    <x v="147"/>
    <x v="30"/>
    <x v="30"/>
    <x v="4"/>
    <x v="4"/>
    <x v="0"/>
    <x v="2"/>
    <x v="2"/>
  </r>
  <r>
    <x v="835"/>
    <x v="0"/>
    <x v="7"/>
    <x v="10"/>
    <x v="13"/>
    <x v="202"/>
    <x v="828"/>
    <x v="146"/>
    <x v="30"/>
    <x v="30"/>
    <x v="4"/>
    <x v="4"/>
    <x v="0"/>
    <x v="7"/>
    <x v="7"/>
  </r>
  <r>
    <x v="850"/>
    <x v="0"/>
    <x v="11"/>
    <x v="37"/>
    <x v="1"/>
    <x v="48"/>
    <x v="842"/>
    <x v="145"/>
    <x v="30"/>
    <x v="30"/>
    <x v="4"/>
    <x v="4"/>
    <x v="0"/>
    <x v="11"/>
    <x v="11"/>
  </r>
  <r>
    <x v="852"/>
    <x v="0"/>
    <x v="9"/>
    <x v="105"/>
    <x v="96"/>
    <x v="1170"/>
    <x v="844"/>
    <x v="148"/>
    <x v="30"/>
    <x v="30"/>
    <x v="4"/>
    <x v="4"/>
    <x v="0"/>
    <x v="9"/>
    <x v="9"/>
  </r>
  <r>
    <x v="837"/>
    <x v="0"/>
    <x v="10"/>
    <x v="63"/>
    <x v="16"/>
    <x v="6"/>
    <x v="830"/>
    <x v="146"/>
    <x v="30"/>
    <x v="30"/>
    <x v="4"/>
    <x v="4"/>
    <x v="0"/>
    <x v="10"/>
    <x v="10"/>
  </r>
  <r>
    <x v="852"/>
    <x v="0"/>
    <x v="11"/>
    <x v="42"/>
    <x v="19"/>
    <x v="745"/>
    <x v="844"/>
    <x v="148"/>
    <x v="30"/>
    <x v="30"/>
    <x v="4"/>
    <x v="4"/>
    <x v="0"/>
    <x v="11"/>
    <x v="11"/>
  </r>
  <r>
    <x v="840"/>
    <x v="1"/>
    <x v="2"/>
    <x v="53"/>
    <x v="15"/>
    <x v="12"/>
    <x v="832"/>
    <x v="147"/>
    <x v="30"/>
    <x v="30"/>
    <x v="4"/>
    <x v="4"/>
    <x v="0"/>
    <x v="2"/>
    <x v="2"/>
  </r>
  <r>
    <x v="833"/>
    <x v="0"/>
    <x v="7"/>
    <x v="7"/>
    <x v="8"/>
    <x v="11"/>
    <x v="826"/>
    <x v="146"/>
    <x v="30"/>
    <x v="30"/>
    <x v="4"/>
    <x v="4"/>
    <x v="0"/>
    <x v="7"/>
    <x v="7"/>
  </r>
  <r>
    <x v="848"/>
    <x v="0"/>
    <x v="6"/>
    <x v="33"/>
    <x v="37"/>
    <x v="1166"/>
    <x v="840"/>
    <x v="150"/>
    <x v="30"/>
    <x v="30"/>
    <x v="4"/>
    <x v="4"/>
    <x v="0"/>
    <x v="6"/>
    <x v="6"/>
  </r>
  <r>
    <x v="848"/>
    <x v="0"/>
    <x v="5"/>
    <x v="21"/>
    <x v="65"/>
    <x v="75"/>
    <x v="840"/>
    <x v="150"/>
    <x v="30"/>
    <x v="30"/>
    <x v="4"/>
    <x v="4"/>
    <x v="0"/>
    <x v="5"/>
    <x v="5"/>
  </r>
  <r>
    <x v="829"/>
    <x v="0"/>
    <x v="3"/>
    <x v="79"/>
    <x v="13"/>
    <x v="37"/>
    <x v="822"/>
    <x v="146"/>
    <x v="30"/>
    <x v="30"/>
    <x v="4"/>
    <x v="4"/>
    <x v="0"/>
    <x v="3"/>
    <x v="3"/>
  </r>
  <r>
    <x v="833"/>
    <x v="0"/>
    <x v="2"/>
    <x v="54"/>
    <x v="38"/>
    <x v="9"/>
    <x v="826"/>
    <x v="146"/>
    <x v="30"/>
    <x v="30"/>
    <x v="4"/>
    <x v="4"/>
    <x v="0"/>
    <x v="2"/>
    <x v="2"/>
  </r>
  <r>
    <x v="827"/>
    <x v="0"/>
    <x v="6"/>
    <x v="50"/>
    <x v="24"/>
    <x v="117"/>
    <x v="820"/>
    <x v="145"/>
    <x v="30"/>
    <x v="30"/>
    <x v="4"/>
    <x v="4"/>
    <x v="0"/>
    <x v="6"/>
    <x v="6"/>
  </r>
  <r>
    <x v="831"/>
    <x v="0"/>
    <x v="11"/>
    <x v="21"/>
    <x v="65"/>
    <x v="75"/>
    <x v="824"/>
    <x v="147"/>
    <x v="30"/>
    <x v="30"/>
    <x v="4"/>
    <x v="4"/>
    <x v="0"/>
    <x v="11"/>
    <x v="11"/>
  </r>
  <r>
    <x v="832"/>
    <x v="0"/>
    <x v="0"/>
    <x v="6"/>
    <x v="41"/>
    <x v="34"/>
    <x v="825"/>
    <x v="147"/>
    <x v="30"/>
    <x v="30"/>
    <x v="4"/>
    <x v="4"/>
    <x v="0"/>
    <x v="0"/>
    <x v="0"/>
  </r>
  <r>
    <x v="842"/>
    <x v="0"/>
    <x v="1"/>
    <x v="40"/>
    <x v="47"/>
    <x v="376"/>
    <x v="834"/>
    <x v="146"/>
    <x v="30"/>
    <x v="30"/>
    <x v="4"/>
    <x v="4"/>
    <x v="0"/>
    <x v="1"/>
    <x v="1"/>
  </r>
  <r>
    <x v="831"/>
    <x v="0"/>
    <x v="10"/>
    <x v="6"/>
    <x v="85"/>
    <x v="171"/>
    <x v="824"/>
    <x v="147"/>
    <x v="30"/>
    <x v="30"/>
    <x v="4"/>
    <x v="4"/>
    <x v="0"/>
    <x v="10"/>
    <x v="10"/>
  </r>
  <r>
    <x v="833"/>
    <x v="0"/>
    <x v="3"/>
    <x v="50"/>
    <x v="26"/>
    <x v="50"/>
    <x v="826"/>
    <x v="146"/>
    <x v="30"/>
    <x v="30"/>
    <x v="4"/>
    <x v="4"/>
    <x v="0"/>
    <x v="3"/>
    <x v="3"/>
  </r>
  <r>
    <x v="831"/>
    <x v="0"/>
    <x v="0"/>
    <x v="6"/>
    <x v="41"/>
    <x v="34"/>
    <x v="824"/>
    <x v="147"/>
    <x v="30"/>
    <x v="30"/>
    <x v="4"/>
    <x v="4"/>
    <x v="0"/>
    <x v="0"/>
    <x v="0"/>
  </r>
  <r>
    <x v="835"/>
    <x v="0"/>
    <x v="2"/>
    <x v="19"/>
    <x v="75"/>
    <x v="169"/>
    <x v="828"/>
    <x v="146"/>
    <x v="30"/>
    <x v="30"/>
    <x v="4"/>
    <x v="4"/>
    <x v="0"/>
    <x v="2"/>
    <x v="2"/>
  </r>
  <r>
    <x v="842"/>
    <x v="0"/>
    <x v="10"/>
    <x v="23"/>
    <x v="7"/>
    <x v="376"/>
    <x v="834"/>
    <x v="146"/>
    <x v="30"/>
    <x v="30"/>
    <x v="4"/>
    <x v="4"/>
    <x v="0"/>
    <x v="10"/>
    <x v="10"/>
  </r>
  <r>
    <x v="843"/>
    <x v="0"/>
    <x v="7"/>
    <x v="11"/>
    <x v="10"/>
    <x v="11"/>
    <x v="835"/>
    <x v="149"/>
    <x v="30"/>
    <x v="30"/>
    <x v="4"/>
    <x v="4"/>
    <x v="0"/>
    <x v="7"/>
    <x v="7"/>
  </r>
  <r>
    <x v="828"/>
    <x v="0"/>
    <x v="2"/>
    <x v="56"/>
    <x v="35"/>
    <x v="527"/>
    <x v="821"/>
    <x v="145"/>
    <x v="30"/>
    <x v="30"/>
    <x v="4"/>
    <x v="4"/>
    <x v="0"/>
    <x v="2"/>
    <x v="2"/>
  </r>
  <r>
    <x v="827"/>
    <x v="0"/>
    <x v="1"/>
    <x v="38"/>
    <x v="20"/>
    <x v="84"/>
    <x v="820"/>
    <x v="145"/>
    <x v="30"/>
    <x v="30"/>
    <x v="4"/>
    <x v="4"/>
    <x v="0"/>
    <x v="1"/>
    <x v="1"/>
  </r>
  <r>
    <x v="842"/>
    <x v="0"/>
    <x v="9"/>
    <x v="53"/>
    <x v="38"/>
    <x v="10"/>
    <x v="834"/>
    <x v="146"/>
    <x v="30"/>
    <x v="30"/>
    <x v="4"/>
    <x v="4"/>
    <x v="0"/>
    <x v="9"/>
    <x v="9"/>
  </r>
  <r>
    <x v="833"/>
    <x v="0"/>
    <x v="8"/>
    <x v="51"/>
    <x v="47"/>
    <x v="39"/>
    <x v="826"/>
    <x v="146"/>
    <x v="30"/>
    <x v="30"/>
    <x v="4"/>
    <x v="4"/>
    <x v="0"/>
    <x v="8"/>
    <x v="8"/>
  </r>
  <r>
    <x v="831"/>
    <x v="0"/>
    <x v="1"/>
    <x v="92"/>
    <x v="5"/>
    <x v="389"/>
    <x v="824"/>
    <x v="147"/>
    <x v="30"/>
    <x v="30"/>
    <x v="4"/>
    <x v="4"/>
    <x v="0"/>
    <x v="1"/>
    <x v="1"/>
  </r>
  <r>
    <x v="863"/>
    <x v="0"/>
    <x v="3"/>
    <x v="15"/>
    <x v="81"/>
    <x v="379"/>
    <x v="855"/>
    <x v="148"/>
    <x v="30"/>
    <x v="30"/>
    <x v="4"/>
    <x v="4"/>
    <x v="0"/>
    <x v="3"/>
    <x v="3"/>
  </r>
  <r>
    <x v="858"/>
    <x v="0"/>
    <x v="5"/>
    <x v="6"/>
    <x v="41"/>
    <x v="34"/>
    <x v="850"/>
    <x v="150"/>
    <x v="30"/>
    <x v="30"/>
    <x v="4"/>
    <x v="4"/>
    <x v="0"/>
    <x v="5"/>
    <x v="5"/>
  </r>
  <r>
    <x v="863"/>
    <x v="0"/>
    <x v="7"/>
    <x v="75"/>
    <x v="43"/>
    <x v="120"/>
    <x v="855"/>
    <x v="148"/>
    <x v="30"/>
    <x v="30"/>
    <x v="4"/>
    <x v="4"/>
    <x v="0"/>
    <x v="7"/>
    <x v="7"/>
  </r>
  <r>
    <x v="861"/>
    <x v="0"/>
    <x v="9"/>
    <x v="49"/>
    <x v="24"/>
    <x v="6"/>
    <x v="853"/>
    <x v="148"/>
    <x v="30"/>
    <x v="30"/>
    <x v="4"/>
    <x v="4"/>
    <x v="0"/>
    <x v="9"/>
    <x v="9"/>
  </r>
  <r>
    <x v="853"/>
    <x v="0"/>
    <x v="8"/>
    <x v="111"/>
    <x v="164"/>
    <x v="1554"/>
    <x v="845"/>
    <x v="148"/>
    <x v="30"/>
    <x v="30"/>
    <x v="4"/>
    <x v="4"/>
    <x v="0"/>
    <x v="8"/>
    <x v="8"/>
  </r>
  <r>
    <x v="854"/>
    <x v="0"/>
    <x v="2"/>
    <x v="77"/>
    <x v="192"/>
    <x v="1555"/>
    <x v="846"/>
    <x v="149"/>
    <x v="30"/>
    <x v="30"/>
    <x v="4"/>
    <x v="4"/>
    <x v="0"/>
    <x v="2"/>
    <x v="2"/>
  </r>
  <r>
    <x v="861"/>
    <x v="0"/>
    <x v="2"/>
    <x v="84"/>
    <x v="35"/>
    <x v="441"/>
    <x v="853"/>
    <x v="148"/>
    <x v="30"/>
    <x v="30"/>
    <x v="4"/>
    <x v="4"/>
    <x v="0"/>
    <x v="2"/>
    <x v="2"/>
  </r>
  <r>
    <x v="861"/>
    <x v="1"/>
    <x v="2"/>
    <x v="84"/>
    <x v="35"/>
    <x v="441"/>
    <x v="853"/>
    <x v="148"/>
    <x v="30"/>
    <x v="30"/>
    <x v="4"/>
    <x v="4"/>
    <x v="0"/>
    <x v="2"/>
    <x v="2"/>
  </r>
  <r>
    <x v="855"/>
    <x v="0"/>
    <x v="11"/>
    <x v="130"/>
    <x v="117"/>
    <x v="708"/>
    <x v="847"/>
    <x v="146"/>
    <x v="30"/>
    <x v="30"/>
    <x v="4"/>
    <x v="4"/>
    <x v="0"/>
    <x v="11"/>
    <x v="11"/>
  </r>
  <r>
    <x v="854"/>
    <x v="0"/>
    <x v="0"/>
    <x v="54"/>
    <x v="4"/>
    <x v="314"/>
    <x v="846"/>
    <x v="149"/>
    <x v="30"/>
    <x v="30"/>
    <x v="4"/>
    <x v="4"/>
    <x v="0"/>
    <x v="0"/>
    <x v="0"/>
  </r>
  <r>
    <x v="854"/>
    <x v="0"/>
    <x v="8"/>
    <x v="114"/>
    <x v="181"/>
    <x v="67"/>
    <x v="846"/>
    <x v="149"/>
    <x v="30"/>
    <x v="30"/>
    <x v="4"/>
    <x v="4"/>
    <x v="0"/>
    <x v="8"/>
    <x v="8"/>
  </r>
  <r>
    <x v="859"/>
    <x v="0"/>
    <x v="8"/>
    <x v="18"/>
    <x v="99"/>
    <x v="126"/>
    <x v="851"/>
    <x v="148"/>
    <x v="30"/>
    <x v="30"/>
    <x v="4"/>
    <x v="4"/>
    <x v="0"/>
    <x v="8"/>
    <x v="8"/>
  </r>
  <r>
    <x v="858"/>
    <x v="0"/>
    <x v="1"/>
    <x v="125"/>
    <x v="113"/>
    <x v="337"/>
    <x v="850"/>
    <x v="150"/>
    <x v="30"/>
    <x v="30"/>
    <x v="4"/>
    <x v="4"/>
    <x v="0"/>
    <x v="1"/>
    <x v="1"/>
  </r>
  <r>
    <x v="862"/>
    <x v="0"/>
    <x v="10"/>
    <x v="93"/>
    <x v="23"/>
    <x v="102"/>
    <x v="854"/>
    <x v="148"/>
    <x v="30"/>
    <x v="30"/>
    <x v="4"/>
    <x v="4"/>
    <x v="0"/>
    <x v="10"/>
    <x v="10"/>
  </r>
  <r>
    <x v="854"/>
    <x v="1"/>
    <x v="2"/>
    <x v="240"/>
    <x v="203"/>
    <x v="1556"/>
    <x v="846"/>
    <x v="149"/>
    <x v="30"/>
    <x v="30"/>
    <x v="4"/>
    <x v="4"/>
    <x v="0"/>
    <x v="2"/>
    <x v="2"/>
  </r>
  <r>
    <x v="854"/>
    <x v="0"/>
    <x v="4"/>
    <x v="106"/>
    <x v="25"/>
    <x v="274"/>
    <x v="846"/>
    <x v="149"/>
    <x v="30"/>
    <x v="30"/>
    <x v="4"/>
    <x v="4"/>
    <x v="0"/>
    <x v="4"/>
    <x v="4"/>
  </r>
  <r>
    <x v="846"/>
    <x v="0"/>
    <x v="11"/>
    <x v="83"/>
    <x v="37"/>
    <x v="387"/>
    <x v="838"/>
    <x v="149"/>
    <x v="30"/>
    <x v="30"/>
    <x v="4"/>
    <x v="4"/>
    <x v="0"/>
    <x v="11"/>
    <x v="11"/>
  </r>
  <r>
    <x v="860"/>
    <x v="0"/>
    <x v="0"/>
    <x v="92"/>
    <x v="63"/>
    <x v="57"/>
    <x v="852"/>
    <x v="150"/>
    <x v="30"/>
    <x v="30"/>
    <x v="4"/>
    <x v="4"/>
    <x v="0"/>
    <x v="0"/>
    <x v="0"/>
  </r>
  <r>
    <x v="847"/>
    <x v="0"/>
    <x v="4"/>
    <x v="14"/>
    <x v="66"/>
    <x v="244"/>
    <x v="839"/>
    <x v="149"/>
    <x v="30"/>
    <x v="30"/>
    <x v="4"/>
    <x v="4"/>
    <x v="0"/>
    <x v="4"/>
    <x v="4"/>
  </r>
  <r>
    <x v="847"/>
    <x v="0"/>
    <x v="2"/>
    <x v="29"/>
    <x v="137"/>
    <x v="260"/>
    <x v="839"/>
    <x v="149"/>
    <x v="30"/>
    <x v="30"/>
    <x v="4"/>
    <x v="4"/>
    <x v="0"/>
    <x v="2"/>
    <x v="2"/>
  </r>
  <r>
    <x v="844"/>
    <x v="0"/>
    <x v="7"/>
    <x v="65"/>
    <x v="26"/>
    <x v="323"/>
    <x v="836"/>
    <x v="145"/>
    <x v="30"/>
    <x v="30"/>
    <x v="4"/>
    <x v="4"/>
    <x v="0"/>
    <x v="7"/>
    <x v="7"/>
  </r>
  <r>
    <x v="844"/>
    <x v="0"/>
    <x v="3"/>
    <x v="91"/>
    <x v="106"/>
    <x v="23"/>
    <x v="836"/>
    <x v="145"/>
    <x v="30"/>
    <x v="30"/>
    <x v="4"/>
    <x v="4"/>
    <x v="0"/>
    <x v="3"/>
    <x v="3"/>
  </r>
  <r>
    <x v="847"/>
    <x v="0"/>
    <x v="10"/>
    <x v="70"/>
    <x v="26"/>
    <x v="306"/>
    <x v="839"/>
    <x v="149"/>
    <x v="30"/>
    <x v="30"/>
    <x v="4"/>
    <x v="4"/>
    <x v="0"/>
    <x v="10"/>
    <x v="10"/>
  </r>
  <r>
    <x v="847"/>
    <x v="0"/>
    <x v="9"/>
    <x v="104"/>
    <x v="29"/>
    <x v="995"/>
    <x v="839"/>
    <x v="149"/>
    <x v="30"/>
    <x v="30"/>
    <x v="4"/>
    <x v="4"/>
    <x v="0"/>
    <x v="9"/>
    <x v="9"/>
  </r>
  <r>
    <x v="860"/>
    <x v="0"/>
    <x v="10"/>
    <x v="37"/>
    <x v="30"/>
    <x v="14"/>
    <x v="852"/>
    <x v="150"/>
    <x v="30"/>
    <x v="30"/>
    <x v="4"/>
    <x v="4"/>
    <x v="0"/>
    <x v="10"/>
    <x v="10"/>
  </r>
  <r>
    <x v="847"/>
    <x v="0"/>
    <x v="1"/>
    <x v="135"/>
    <x v="80"/>
    <x v="560"/>
    <x v="839"/>
    <x v="149"/>
    <x v="30"/>
    <x v="30"/>
    <x v="4"/>
    <x v="4"/>
    <x v="0"/>
    <x v="1"/>
    <x v="1"/>
  </r>
  <r>
    <x v="836"/>
    <x v="0"/>
    <x v="7"/>
    <x v="5"/>
    <x v="16"/>
    <x v="17"/>
    <x v="829"/>
    <x v="148"/>
    <x v="30"/>
    <x v="30"/>
    <x v="4"/>
    <x v="4"/>
    <x v="0"/>
    <x v="7"/>
    <x v="7"/>
  </r>
  <r>
    <x v="834"/>
    <x v="0"/>
    <x v="5"/>
    <x v="75"/>
    <x v="85"/>
    <x v="120"/>
    <x v="827"/>
    <x v="145"/>
    <x v="30"/>
    <x v="30"/>
    <x v="4"/>
    <x v="4"/>
    <x v="0"/>
    <x v="5"/>
    <x v="5"/>
  </r>
  <r>
    <x v="835"/>
    <x v="0"/>
    <x v="3"/>
    <x v="15"/>
    <x v="76"/>
    <x v="39"/>
    <x v="828"/>
    <x v="146"/>
    <x v="30"/>
    <x v="30"/>
    <x v="4"/>
    <x v="4"/>
    <x v="0"/>
    <x v="3"/>
    <x v="3"/>
  </r>
  <r>
    <x v="839"/>
    <x v="0"/>
    <x v="1"/>
    <x v="53"/>
    <x v="38"/>
    <x v="10"/>
    <x v="831"/>
    <x v="145"/>
    <x v="30"/>
    <x v="30"/>
    <x v="4"/>
    <x v="4"/>
    <x v="0"/>
    <x v="1"/>
    <x v="1"/>
  </r>
  <r>
    <x v="835"/>
    <x v="0"/>
    <x v="1"/>
    <x v="27"/>
    <x v="75"/>
    <x v="175"/>
    <x v="828"/>
    <x v="146"/>
    <x v="30"/>
    <x v="30"/>
    <x v="4"/>
    <x v="4"/>
    <x v="0"/>
    <x v="1"/>
    <x v="1"/>
  </r>
  <r>
    <x v="850"/>
    <x v="0"/>
    <x v="3"/>
    <x v="57"/>
    <x v="3"/>
    <x v="154"/>
    <x v="842"/>
    <x v="145"/>
    <x v="30"/>
    <x v="30"/>
    <x v="4"/>
    <x v="4"/>
    <x v="0"/>
    <x v="3"/>
    <x v="3"/>
  </r>
  <r>
    <x v="836"/>
    <x v="0"/>
    <x v="6"/>
    <x v="4"/>
    <x v="26"/>
    <x v="912"/>
    <x v="829"/>
    <x v="148"/>
    <x v="30"/>
    <x v="30"/>
    <x v="4"/>
    <x v="4"/>
    <x v="0"/>
    <x v="6"/>
    <x v="6"/>
  </r>
  <r>
    <x v="852"/>
    <x v="0"/>
    <x v="7"/>
    <x v="13"/>
    <x v="14"/>
    <x v="44"/>
    <x v="844"/>
    <x v="148"/>
    <x v="30"/>
    <x v="30"/>
    <x v="4"/>
    <x v="4"/>
    <x v="0"/>
    <x v="7"/>
    <x v="7"/>
  </r>
  <r>
    <x v="840"/>
    <x v="0"/>
    <x v="3"/>
    <x v="57"/>
    <x v="10"/>
    <x v="19"/>
    <x v="832"/>
    <x v="147"/>
    <x v="30"/>
    <x v="30"/>
    <x v="4"/>
    <x v="4"/>
    <x v="0"/>
    <x v="3"/>
    <x v="3"/>
  </r>
  <r>
    <x v="836"/>
    <x v="0"/>
    <x v="10"/>
    <x v="15"/>
    <x v="30"/>
    <x v="33"/>
    <x v="829"/>
    <x v="148"/>
    <x v="30"/>
    <x v="30"/>
    <x v="4"/>
    <x v="4"/>
    <x v="0"/>
    <x v="10"/>
    <x v="10"/>
  </r>
  <r>
    <x v="841"/>
    <x v="0"/>
    <x v="9"/>
    <x v="152"/>
    <x v="164"/>
    <x v="522"/>
    <x v="833"/>
    <x v="147"/>
    <x v="30"/>
    <x v="30"/>
    <x v="4"/>
    <x v="4"/>
    <x v="0"/>
    <x v="9"/>
    <x v="9"/>
  </r>
  <r>
    <x v="852"/>
    <x v="0"/>
    <x v="4"/>
    <x v="54"/>
    <x v="44"/>
    <x v="110"/>
    <x v="844"/>
    <x v="148"/>
    <x v="30"/>
    <x v="30"/>
    <x v="4"/>
    <x v="4"/>
    <x v="0"/>
    <x v="4"/>
    <x v="4"/>
  </r>
  <r>
    <x v="836"/>
    <x v="0"/>
    <x v="3"/>
    <x v="53"/>
    <x v="47"/>
    <x v="152"/>
    <x v="829"/>
    <x v="148"/>
    <x v="30"/>
    <x v="30"/>
    <x v="4"/>
    <x v="4"/>
    <x v="0"/>
    <x v="3"/>
    <x v="3"/>
  </r>
  <r>
    <x v="850"/>
    <x v="0"/>
    <x v="9"/>
    <x v="70"/>
    <x v="61"/>
    <x v="312"/>
    <x v="842"/>
    <x v="145"/>
    <x v="30"/>
    <x v="30"/>
    <x v="4"/>
    <x v="4"/>
    <x v="0"/>
    <x v="9"/>
    <x v="9"/>
  </r>
  <r>
    <x v="859"/>
    <x v="0"/>
    <x v="2"/>
    <x v="126"/>
    <x v="169"/>
    <x v="529"/>
    <x v="851"/>
    <x v="148"/>
    <x v="30"/>
    <x v="30"/>
    <x v="4"/>
    <x v="4"/>
    <x v="0"/>
    <x v="2"/>
    <x v="2"/>
  </r>
  <r>
    <x v="853"/>
    <x v="0"/>
    <x v="0"/>
    <x v="30"/>
    <x v="8"/>
    <x v="13"/>
    <x v="845"/>
    <x v="148"/>
    <x v="30"/>
    <x v="30"/>
    <x v="4"/>
    <x v="4"/>
    <x v="0"/>
    <x v="0"/>
    <x v="0"/>
  </r>
  <r>
    <x v="857"/>
    <x v="0"/>
    <x v="10"/>
    <x v="79"/>
    <x v="94"/>
    <x v="39"/>
    <x v="849"/>
    <x v="146"/>
    <x v="30"/>
    <x v="30"/>
    <x v="4"/>
    <x v="4"/>
    <x v="0"/>
    <x v="10"/>
    <x v="10"/>
  </r>
  <r>
    <x v="859"/>
    <x v="0"/>
    <x v="7"/>
    <x v="57"/>
    <x v="3"/>
    <x v="154"/>
    <x v="851"/>
    <x v="148"/>
    <x v="30"/>
    <x v="30"/>
    <x v="4"/>
    <x v="4"/>
    <x v="0"/>
    <x v="7"/>
    <x v="7"/>
  </r>
  <r>
    <x v="839"/>
    <x v="0"/>
    <x v="10"/>
    <x v="5"/>
    <x v="43"/>
    <x v="6"/>
    <x v="831"/>
    <x v="145"/>
    <x v="30"/>
    <x v="30"/>
    <x v="4"/>
    <x v="4"/>
    <x v="0"/>
    <x v="10"/>
    <x v="10"/>
  </r>
  <r>
    <x v="839"/>
    <x v="0"/>
    <x v="9"/>
    <x v="70"/>
    <x v="54"/>
    <x v="166"/>
    <x v="831"/>
    <x v="145"/>
    <x v="30"/>
    <x v="30"/>
    <x v="4"/>
    <x v="4"/>
    <x v="0"/>
    <x v="9"/>
    <x v="9"/>
  </r>
  <r>
    <x v="841"/>
    <x v="0"/>
    <x v="4"/>
    <x v="38"/>
    <x v="21"/>
    <x v="848"/>
    <x v="833"/>
    <x v="147"/>
    <x v="30"/>
    <x v="30"/>
    <x v="4"/>
    <x v="4"/>
    <x v="0"/>
    <x v="4"/>
    <x v="4"/>
  </r>
  <r>
    <x v="840"/>
    <x v="0"/>
    <x v="4"/>
    <x v="9"/>
    <x v="43"/>
    <x v="183"/>
    <x v="832"/>
    <x v="147"/>
    <x v="30"/>
    <x v="30"/>
    <x v="4"/>
    <x v="4"/>
    <x v="0"/>
    <x v="4"/>
    <x v="4"/>
  </r>
  <r>
    <x v="839"/>
    <x v="0"/>
    <x v="3"/>
    <x v="11"/>
    <x v="23"/>
    <x v="246"/>
    <x v="831"/>
    <x v="145"/>
    <x v="30"/>
    <x v="30"/>
    <x v="4"/>
    <x v="4"/>
    <x v="0"/>
    <x v="3"/>
    <x v="3"/>
  </r>
  <r>
    <x v="849"/>
    <x v="0"/>
    <x v="10"/>
    <x v="4"/>
    <x v="38"/>
    <x v="19"/>
    <x v="841"/>
    <x v="145"/>
    <x v="30"/>
    <x v="30"/>
    <x v="4"/>
    <x v="4"/>
    <x v="0"/>
    <x v="10"/>
    <x v="10"/>
  </r>
  <r>
    <x v="850"/>
    <x v="0"/>
    <x v="4"/>
    <x v="3"/>
    <x v="5"/>
    <x v="37"/>
    <x v="842"/>
    <x v="145"/>
    <x v="30"/>
    <x v="30"/>
    <x v="4"/>
    <x v="4"/>
    <x v="0"/>
    <x v="4"/>
    <x v="4"/>
  </r>
  <r>
    <x v="850"/>
    <x v="0"/>
    <x v="7"/>
    <x v="30"/>
    <x v="14"/>
    <x v="31"/>
    <x v="842"/>
    <x v="145"/>
    <x v="30"/>
    <x v="30"/>
    <x v="4"/>
    <x v="4"/>
    <x v="0"/>
    <x v="7"/>
    <x v="7"/>
  </r>
  <r>
    <x v="839"/>
    <x v="0"/>
    <x v="2"/>
    <x v="90"/>
    <x v="20"/>
    <x v="873"/>
    <x v="831"/>
    <x v="145"/>
    <x v="30"/>
    <x v="30"/>
    <x v="4"/>
    <x v="4"/>
    <x v="0"/>
    <x v="2"/>
    <x v="2"/>
  </r>
  <r>
    <x v="837"/>
    <x v="1"/>
    <x v="2"/>
    <x v="113"/>
    <x v="37"/>
    <x v="868"/>
    <x v="830"/>
    <x v="146"/>
    <x v="30"/>
    <x v="30"/>
    <x v="4"/>
    <x v="4"/>
    <x v="0"/>
    <x v="2"/>
    <x v="2"/>
  </r>
  <r>
    <x v="840"/>
    <x v="0"/>
    <x v="5"/>
    <x v="6"/>
    <x v="41"/>
    <x v="34"/>
    <x v="832"/>
    <x v="147"/>
    <x v="30"/>
    <x v="30"/>
    <x v="4"/>
    <x v="4"/>
    <x v="0"/>
    <x v="5"/>
    <x v="5"/>
  </r>
  <r>
    <x v="834"/>
    <x v="0"/>
    <x v="3"/>
    <x v="16"/>
    <x v="24"/>
    <x v="1286"/>
    <x v="827"/>
    <x v="145"/>
    <x v="30"/>
    <x v="30"/>
    <x v="4"/>
    <x v="4"/>
    <x v="0"/>
    <x v="3"/>
    <x v="3"/>
  </r>
  <r>
    <x v="849"/>
    <x v="0"/>
    <x v="6"/>
    <x v="84"/>
    <x v="102"/>
    <x v="19"/>
    <x v="841"/>
    <x v="145"/>
    <x v="30"/>
    <x v="30"/>
    <x v="4"/>
    <x v="4"/>
    <x v="0"/>
    <x v="6"/>
    <x v="6"/>
  </r>
  <r>
    <x v="830"/>
    <x v="0"/>
    <x v="6"/>
    <x v="53"/>
    <x v="38"/>
    <x v="10"/>
    <x v="823"/>
    <x v="145"/>
    <x v="30"/>
    <x v="30"/>
    <x v="4"/>
    <x v="4"/>
    <x v="0"/>
    <x v="6"/>
    <x v="6"/>
  </r>
  <r>
    <x v="827"/>
    <x v="0"/>
    <x v="7"/>
    <x v="17"/>
    <x v="23"/>
    <x v="32"/>
    <x v="820"/>
    <x v="145"/>
    <x v="30"/>
    <x v="30"/>
    <x v="4"/>
    <x v="4"/>
    <x v="0"/>
    <x v="7"/>
    <x v="7"/>
  </r>
  <r>
    <x v="833"/>
    <x v="0"/>
    <x v="9"/>
    <x v="31"/>
    <x v="75"/>
    <x v="22"/>
    <x v="826"/>
    <x v="146"/>
    <x v="30"/>
    <x v="30"/>
    <x v="4"/>
    <x v="4"/>
    <x v="0"/>
    <x v="9"/>
    <x v="9"/>
  </r>
  <r>
    <x v="848"/>
    <x v="0"/>
    <x v="3"/>
    <x v="78"/>
    <x v="125"/>
    <x v="813"/>
    <x v="840"/>
    <x v="150"/>
    <x v="30"/>
    <x v="30"/>
    <x v="4"/>
    <x v="4"/>
    <x v="0"/>
    <x v="3"/>
    <x v="3"/>
  </r>
  <r>
    <x v="833"/>
    <x v="0"/>
    <x v="4"/>
    <x v="70"/>
    <x v="34"/>
    <x v="215"/>
    <x v="826"/>
    <x v="146"/>
    <x v="30"/>
    <x v="30"/>
    <x v="4"/>
    <x v="4"/>
    <x v="0"/>
    <x v="4"/>
    <x v="4"/>
  </r>
  <r>
    <x v="832"/>
    <x v="0"/>
    <x v="10"/>
    <x v="92"/>
    <x v="63"/>
    <x v="57"/>
    <x v="825"/>
    <x v="147"/>
    <x v="30"/>
    <x v="30"/>
    <x v="4"/>
    <x v="4"/>
    <x v="0"/>
    <x v="10"/>
    <x v="10"/>
  </r>
  <r>
    <x v="844"/>
    <x v="0"/>
    <x v="10"/>
    <x v="46"/>
    <x v="27"/>
    <x v="710"/>
    <x v="836"/>
    <x v="145"/>
    <x v="30"/>
    <x v="30"/>
    <x v="4"/>
    <x v="4"/>
    <x v="0"/>
    <x v="10"/>
    <x v="10"/>
  </r>
  <r>
    <x v="847"/>
    <x v="0"/>
    <x v="8"/>
    <x v="91"/>
    <x v="64"/>
    <x v="170"/>
    <x v="839"/>
    <x v="149"/>
    <x v="30"/>
    <x v="30"/>
    <x v="4"/>
    <x v="4"/>
    <x v="0"/>
    <x v="8"/>
    <x v="8"/>
  </r>
  <r>
    <x v="847"/>
    <x v="1"/>
    <x v="2"/>
    <x v="29"/>
    <x v="137"/>
    <x v="260"/>
    <x v="839"/>
    <x v="149"/>
    <x v="30"/>
    <x v="30"/>
    <x v="4"/>
    <x v="4"/>
    <x v="0"/>
    <x v="2"/>
    <x v="2"/>
  </r>
  <r>
    <x v="827"/>
    <x v="0"/>
    <x v="10"/>
    <x v="11"/>
    <x v="3"/>
    <x v="75"/>
    <x v="820"/>
    <x v="145"/>
    <x v="30"/>
    <x v="30"/>
    <x v="4"/>
    <x v="4"/>
    <x v="0"/>
    <x v="10"/>
    <x v="10"/>
  </r>
  <r>
    <x v="844"/>
    <x v="1"/>
    <x v="2"/>
    <x v="182"/>
    <x v="112"/>
    <x v="1557"/>
    <x v="836"/>
    <x v="145"/>
    <x v="30"/>
    <x v="30"/>
    <x v="4"/>
    <x v="4"/>
    <x v="0"/>
    <x v="2"/>
    <x v="2"/>
  </r>
  <r>
    <x v="860"/>
    <x v="0"/>
    <x v="2"/>
    <x v="80"/>
    <x v="57"/>
    <x v="266"/>
    <x v="852"/>
    <x v="150"/>
    <x v="30"/>
    <x v="30"/>
    <x v="4"/>
    <x v="4"/>
    <x v="0"/>
    <x v="2"/>
    <x v="2"/>
  </r>
  <r>
    <x v="828"/>
    <x v="0"/>
    <x v="6"/>
    <x v="17"/>
    <x v="7"/>
    <x v="34"/>
    <x v="821"/>
    <x v="145"/>
    <x v="30"/>
    <x v="30"/>
    <x v="4"/>
    <x v="4"/>
    <x v="0"/>
    <x v="6"/>
    <x v="6"/>
  </r>
  <r>
    <x v="828"/>
    <x v="0"/>
    <x v="0"/>
    <x v="8"/>
    <x v="98"/>
    <x v="6"/>
    <x v="821"/>
    <x v="145"/>
    <x v="30"/>
    <x v="30"/>
    <x v="4"/>
    <x v="4"/>
    <x v="0"/>
    <x v="0"/>
    <x v="0"/>
  </r>
  <r>
    <x v="843"/>
    <x v="1"/>
    <x v="2"/>
    <x v="124"/>
    <x v="73"/>
    <x v="482"/>
    <x v="835"/>
    <x v="149"/>
    <x v="30"/>
    <x v="30"/>
    <x v="4"/>
    <x v="4"/>
    <x v="0"/>
    <x v="2"/>
    <x v="2"/>
  </r>
  <r>
    <x v="829"/>
    <x v="0"/>
    <x v="1"/>
    <x v="92"/>
    <x v="43"/>
    <x v="137"/>
    <x v="822"/>
    <x v="146"/>
    <x v="30"/>
    <x v="30"/>
    <x v="4"/>
    <x v="4"/>
    <x v="0"/>
    <x v="1"/>
    <x v="1"/>
  </r>
  <r>
    <x v="848"/>
    <x v="0"/>
    <x v="1"/>
    <x v="142"/>
    <x v="89"/>
    <x v="950"/>
    <x v="840"/>
    <x v="150"/>
    <x v="30"/>
    <x v="30"/>
    <x v="4"/>
    <x v="4"/>
    <x v="0"/>
    <x v="1"/>
    <x v="1"/>
  </r>
  <r>
    <x v="844"/>
    <x v="0"/>
    <x v="1"/>
    <x v="127"/>
    <x v="144"/>
    <x v="385"/>
    <x v="836"/>
    <x v="145"/>
    <x v="30"/>
    <x v="30"/>
    <x v="4"/>
    <x v="4"/>
    <x v="0"/>
    <x v="1"/>
    <x v="1"/>
  </r>
  <r>
    <x v="829"/>
    <x v="0"/>
    <x v="7"/>
    <x v="0"/>
    <x v="41"/>
    <x v="6"/>
    <x v="822"/>
    <x v="146"/>
    <x v="30"/>
    <x v="30"/>
    <x v="4"/>
    <x v="4"/>
    <x v="0"/>
    <x v="7"/>
    <x v="7"/>
  </r>
  <r>
    <x v="845"/>
    <x v="0"/>
    <x v="5"/>
    <x v="6"/>
    <x v="41"/>
    <x v="34"/>
    <x v="837"/>
    <x v="145"/>
    <x v="30"/>
    <x v="30"/>
    <x v="4"/>
    <x v="4"/>
    <x v="0"/>
    <x v="5"/>
    <x v="5"/>
  </r>
  <r>
    <x v="829"/>
    <x v="0"/>
    <x v="6"/>
    <x v="8"/>
    <x v="85"/>
    <x v="31"/>
    <x v="822"/>
    <x v="146"/>
    <x v="30"/>
    <x v="30"/>
    <x v="4"/>
    <x v="4"/>
    <x v="0"/>
    <x v="6"/>
    <x v="6"/>
  </r>
  <r>
    <x v="827"/>
    <x v="0"/>
    <x v="3"/>
    <x v="40"/>
    <x v="102"/>
    <x v="42"/>
    <x v="820"/>
    <x v="145"/>
    <x v="30"/>
    <x v="30"/>
    <x v="4"/>
    <x v="4"/>
    <x v="0"/>
    <x v="3"/>
    <x v="3"/>
  </r>
  <r>
    <x v="832"/>
    <x v="0"/>
    <x v="11"/>
    <x v="50"/>
    <x v="61"/>
    <x v="69"/>
    <x v="825"/>
    <x v="147"/>
    <x v="30"/>
    <x v="30"/>
    <x v="4"/>
    <x v="4"/>
    <x v="0"/>
    <x v="11"/>
    <x v="11"/>
  </r>
  <r>
    <x v="842"/>
    <x v="0"/>
    <x v="3"/>
    <x v="15"/>
    <x v="30"/>
    <x v="33"/>
    <x v="834"/>
    <x v="146"/>
    <x v="30"/>
    <x v="30"/>
    <x v="4"/>
    <x v="4"/>
    <x v="0"/>
    <x v="3"/>
    <x v="3"/>
  </r>
  <r>
    <x v="843"/>
    <x v="0"/>
    <x v="4"/>
    <x v="53"/>
    <x v="81"/>
    <x v="178"/>
    <x v="835"/>
    <x v="149"/>
    <x v="30"/>
    <x v="30"/>
    <x v="4"/>
    <x v="4"/>
    <x v="0"/>
    <x v="4"/>
    <x v="4"/>
  </r>
  <r>
    <x v="828"/>
    <x v="0"/>
    <x v="11"/>
    <x v="54"/>
    <x v="24"/>
    <x v="258"/>
    <x v="821"/>
    <x v="145"/>
    <x v="30"/>
    <x v="30"/>
    <x v="4"/>
    <x v="4"/>
    <x v="0"/>
    <x v="11"/>
    <x v="11"/>
  </r>
  <r>
    <x v="843"/>
    <x v="0"/>
    <x v="3"/>
    <x v="49"/>
    <x v="35"/>
    <x v="720"/>
    <x v="835"/>
    <x v="149"/>
    <x v="30"/>
    <x v="30"/>
    <x v="4"/>
    <x v="4"/>
    <x v="0"/>
    <x v="3"/>
    <x v="3"/>
  </r>
  <r>
    <x v="857"/>
    <x v="0"/>
    <x v="8"/>
    <x v="54"/>
    <x v="38"/>
    <x v="9"/>
    <x v="849"/>
    <x v="146"/>
    <x v="30"/>
    <x v="30"/>
    <x v="4"/>
    <x v="4"/>
    <x v="0"/>
    <x v="8"/>
    <x v="8"/>
  </r>
  <r>
    <x v="859"/>
    <x v="0"/>
    <x v="6"/>
    <x v="49"/>
    <x v="75"/>
    <x v="97"/>
    <x v="851"/>
    <x v="148"/>
    <x v="30"/>
    <x v="30"/>
    <x v="4"/>
    <x v="4"/>
    <x v="0"/>
    <x v="6"/>
    <x v="6"/>
  </r>
  <r>
    <x v="857"/>
    <x v="0"/>
    <x v="1"/>
    <x v="53"/>
    <x v="44"/>
    <x v="95"/>
    <x v="849"/>
    <x v="146"/>
    <x v="30"/>
    <x v="30"/>
    <x v="4"/>
    <x v="4"/>
    <x v="0"/>
    <x v="1"/>
    <x v="1"/>
  </r>
  <r>
    <x v="853"/>
    <x v="0"/>
    <x v="6"/>
    <x v="19"/>
    <x v="21"/>
    <x v="21"/>
    <x v="845"/>
    <x v="148"/>
    <x v="30"/>
    <x v="30"/>
    <x v="4"/>
    <x v="4"/>
    <x v="0"/>
    <x v="6"/>
    <x v="6"/>
  </r>
  <r>
    <x v="861"/>
    <x v="0"/>
    <x v="8"/>
    <x v="53"/>
    <x v="4"/>
    <x v="829"/>
    <x v="853"/>
    <x v="148"/>
    <x v="30"/>
    <x v="30"/>
    <x v="4"/>
    <x v="4"/>
    <x v="0"/>
    <x v="8"/>
    <x v="8"/>
  </r>
  <r>
    <x v="857"/>
    <x v="0"/>
    <x v="0"/>
    <x v="6"/>
    <x v="41"/>
    <x v="34"/>
    <x v="849"/>
    <x v="146"/>
    <x v="30"/>
    <x v="30"/>
    <x v="4"/>
    <x v="4"/>
    <x v="0"/>
    <x v="0"/>
    <x v="0"/>
  </r>
  <r>
    <x v="863"/>
    <x v="0"/>
    <x v="11"/>
    <x v="46"/>
    <x v="40"/>
    <x v="856"/>
    <x v="855"/>
    <x v="148"/>
    <x v="30"/>
    <x v="30"/>
    <x v="4"/>
    <x v="4"/>
    <x v="0"/>
    <x v="11"/>
    <x v="11"/>
  </r>
  <r>
    <x v="847"/>
    <x v="0"/>
    <x v="11"/>
    <x v="59"/>
    <x v="97"/>
    <x v="382"/>
    <x v="839"/>
    <x v="149"/>
    <x v="30"/>
    <x v="30"/>
    <x v="4"/>
    <x v="4"/>
    <x v="0"/>
    <x v="11"/>
    <x v="11"/>
  </r>
  <r>
    <x v="848"/>
    <x v="0"/>
    <x v="4"/>
    <x v="39"/>
    <x v="105"/>
    <x v="25"/>
    <x v="840"/>
    <x v="150"/>
    <x v="30"/>
    <x v="30"/>
    <x v="4"/>
    <x v="4"/>
    <x v="0"/>
    <x v="4"/>
    <x v="4"/>
  </r>
  <r>
    <x v="833"/>
    <x v="1"/>
    <x v="2"/>
    <x v="4"/>
    <x v="24"/>
    <x v="434"/>
    <x v="826"/>
    <x v="146"/>
    <x v="30"/>
    <x v="30"/>
    <x v="4"/>
    <x v="4"/>
    <x v="0"/>
    <x v="2"/>
    <x v="2"/>
  </r>
  <r>
    <x v="829"/>
    <x v="0"/>
    <x v="2"/>
    <x v="93"/>
    <x v="0"/>
    <x v="187"/>
    <x v="822"/>
    <x v="146"/>
    <x v="30"/>
    <x v="30"/>
    <x v="4"/>
    <x v="4"/>
    <x v="0"/>
    <x v="2"/>
    <x v="2"/>
  </r>
  <r>
    <x v="860"/>
    <x v="0"/>
    <x v="1"/>
    <x v="105"/>
    <x v="96"/>
    <x v="1170"/>
    <x v="852"/>
    <x v="150"/>
    <x v="30"/>
    <x v="30"/>
    <x v="4"/>
    <x v="4"/>
    <x v="0"/>
    <x v="1"/>
    <x v="1"/>
  </r>
  <r>
    <x v="848"/>
    <x v="0"/>
    <x v="9"/>
    <x v="129"/>
    <x v="147"/>
    <x v="502"/>
    <x v="840"/>
    <x v="150"/>
    <x v="30"/>
    <x v="30"/>
    <x v="4"/>
    <x v="4"/>
    <x v="0"/>
    <x v="9"/>
    <x v="9"/>
  </r>
  <r>
    <x v="848"/>
    <x v="0"/>
    <x v="7"/>
    <x v="53"/>
    <x v="81"/>
    <x v="178"/>
    <x v="840"/>
    <x v="150"/>
    <x v="30"/>
    <x v="30"/>
    <x v="4"/>
    <x v="4"/>
    <x v="0"/>
    <x v="7"/>
    <x v="7"/>
  </r>
  <r>
    <x v="848"/>
    <x v="0"/>
    <x v="10"/>
    <x v="27"/>
    <x v="27"/>
    <x v="28"/>
    <x v="840"/>
    <x v="150"/>
    <x v="30"/>
    <x v="30"/>
    <x v="4"/>
    <x v="4"/>
    <x v="0"/>
    <x v="10"/>
    <x v="10"/>
  </r>
  <r>
    <x v="858"/>
    <x v="0"/>
    <x v="3"/>
    <x v="49"/>
    <x v="75"/>
    <x v="97"/>
    <x v="850"/>
    <x v="150"/>
    <x v="30"/>
    <x v="30"/>
    <x v="4"/>
    <x v="4"/>
    <x v="0"/>
    <x v="3"/>
    <x v="3"/>
  </r>
  <r>
    <x v="858"/>
    <x v="0"/>
    <x v="7"/>
    <x v="10"/>
    <x v="63"/>
    <x v="704"/>
    <x v="850"/>
    <x v="150"/>
    <x v="30"/>
    <x v="30"/>
    <x v="4"/>
    <x v="4"/>
    <x v="0"/>
    <x v="7"/>
    <x v="7"/>
  </r>
  <r>
    <x v="858"/>
    <x v="0"/>
    <x v="6"/>
    <x v="13"/>
    <x v="3"/>
    <x v="1558"/>
    <x v="850"/>
    <x v="150"/>
    <x v="30"/>
    <x v="30"/>
    <x v="4"/>
    <x v="4"/>
    <x v="0"/>
    <x v="6"/>
    <x v="6"/>
  </r>
  <r>
    <x v="854"/>
    <x v="0"/>
    <x v="9"/>
    <x v="102"/>
    <x v="115"/>
    <x v="220"/>
    <x v="846"/>
    <x v="149"/>
    <x v="30"/>
    <x v="30"/>
    <x v="4"/>
    <x v="4"/>
    <x v="0"/>
    <x v="9"/>
    <x v="9"/>
  </r>
  <r>
    <x v="856"/>
    <x v="0"/>
    <x v="7"/>
    <x v="1"/>
    <x v="36"/>
    <x v="196"/>
    <x v="848"/>
    <x v="147"/>
    <x v="30"/>
    <x v="30"/>
    <x v="4"/>
    <x v="4"/>
    <x v="0"/>
    <x v="7"/>
    <x v="7"/>
  </r>
  <r>
    <x v="857"/>
    <x v="0"/>
    <x v="6"/>
    <x v="92"/>
    <x v="63"/>
    <x v="57"/>
    <x v="849"/>
    <x v="146"/>
    <x v="30"/>
    <x v="30"/>
    <x v="4"/>
    <x v="4"/>
    <x v="0"/>
    <x v="6"/>
    <x v="6"/>
  </r>
  <r>
    <x v="856"/>
    <x v="0"/>
    <x v="3"/>
    <x v="68"/>
    <x v="71"/>
    <x v="1386"/>
    <x v="848"/>
    <x v="147"/>
    <x v="30"/>
    <x v="30"/>
    <x v="4"/>
    <x v="4"/>
    <x v="0"/>
    <x v="3"/>
    <x v="3"/>
  </r>
  <r>
    <x v="857"/>
    <x v="0"/>
    <x v="11"/>
    <x v="24"/>
    <x v="54"/>
    <x v="268"/>
    <x v="849"/>
    <x v="146"/>
    <x v="30"/>
    <x v="30"/>
    <x v="4"/>
    <x v="4"/>
    <x v="0"/>
    <x v="11"/>
    <x v="11"/>
  </r>
  <r>
    <x v="857"/>
    <x v="0"/>
    <x v="5"/>
    <x v="12"/>
    <x v="45"/>
    <x v="6"/>
    <x v="849"/>
    <x v="146"/>
    <x v="30"/>
    <x v="30"/>
    <x v="4"/>
    <x v="4"/>
    <x v="0"/>
    <x v="5"/>
    <x v="5"/>
  </r>
  <r>
    <x v="855"/>
    <x v="0"/>
    <x v="0"/>
    <x v="5"/>
    <x v="5"/>
    <x v="5"/>
    <x v="847"/>
    <x v="146"/>
    <x v="30"/>
    <x v="30"/>
    <x v="4"/>
    <x v="4"/>
    <x v="0"/>
    <x v="0"/>
    <x v="0"/>
  </r>
  <r>
    <x v="853"/>
    <x v="0"/>
    <x v="5"/>
    <x v="75"/>
    <x v="9"/>
    <x v="120"/>
    <x v="845"/>
    <x v="148"/>
    <x v="30"/>
    <x v="30"/>
    <x v="4"/>
    <x v="4"/>
    <x v="0"/>
    <x v="5"/>
    <x v="5"/>
  </r>
  <r>
    <x v="841"/>
    <x v="0"/>
    <x v="6"/>
    <x v="84"/>
    <x v="31"/>
    <x v="83"/>
    <x v="833"/>
    <x v="147"/>
    <x v="30"/>
    <x v="30"/>
    <x v="4"/>
    <x v="4"/>
    <x v="0"/>
    <x v="6"/>
    <x v="6"/>
  </r>
  <r>
    <x v="850"/>
    <x v="0"/>
    <x v="2"/>
    <x v="11"/>
    <x v="1"/>
    <x v="540"/>
    <x v="842"/>
    <x v="145"/>
    <x v="30"/>
    <x v="30"/>
    <x v="4"/>
    <x v="4"/>
    <x v="0"/>
    <x v="2"/>
    <x v="2"/>
  </r>
  <r>
    <x v="851"/>
    <x v="0"/>
    <x v="6"/>
    <x v="92"/>
    <x v="8"/>
    <x v="63"/>
    <x v="843"/>
    <x v="148"/>
    <x v="30"/>
    <x v="30"/>
    <x v="4"/>
    <x v="4"/>
    <x v="0"/>
    <x v="6"/>
    <x v="6"/>
  </r>
  <r>
    <x v="858"/>
    <x v="1"/>
    <x v="2"/>
    <x v="78"/>
    <x v="97"/>
    <x v="1391"/>
    <x v="850"/>
    <x v="150"/>
    <x v="30"/>
    <x v="30"/>
    <x v="4"/>
    <x v="4"/>
    <x v="0"/>
    <x v="2"/>
    <x v="2"/>
  </r>
  <r>
    <x v="853"/>
    <x v="0"/>
    <x v="10"/>
    <x v="9"/>
    <x v="87"/>
    <x v="1559"/>
    <x v="845"/>
    <x v="148"/>
    <x v="30"/>
    <x v="30"/>
    <x v="4"/>
    <x v="4"/>
    <x v="0"/>
    <x v="10"/>
    <x v="10"/>
  </r>
  <r>
    <x v="862"/>
    <x v="0"/>
    <x v="1"/>
    <x v="54"/>
    <x v="26"/>
    <x v="437"/>
    <x v="854"/>
    <x v="148"/>
    <x v="30"/>
    <x v="30"/>
    <x v="4"/>
    <x v="4"/>
    <x v="0"/>
    <x v="1"/>
    <x v="1"/>
  </r>
  <r>
    <x v="862"/>
    <x v="0"/>
    <x v="3"/>
    <x v="23"/>
    <x v="36"/>
    <x v="291"/>
    <x v="854"/>
    <x v="148"/>
    <x v="30"/>
    <x v="30"/>
    <x v="4"/>
    <x v="4"/>
    <x v="0"/>
    <x v="3"/>
    <x v="3"/>
  </r>
  <r>
    <x v="854"/>
    <x v="0"/>
    <x v="7"/>
    <x v="84"/>
    <x v="102"/>
    <x v="19"/>
    <x v="846"/>
    <x v="149"/>
    <x v="30"/>
    <x v="30"/>
    <x v="4"/>
    <x v="4"/>
    <x v="0"/>
    <x v="7"/>
    <x v="7"/>
  </r>
  <r>
    <x v="838"/>
    <x v="0"/>
    <x v="11"/>
    <x v="26"/>
    <x v="30"/>
    <x v="181"/>
    <x v="348"/>
    <x v="146"/>
    <x v="30"/>
    <x v="30"/>
    <x v="4"/>
    <x v="4"/>
    <x v="0"/>
    <x v="11"/>
    <x v="11"/>
  </r>
  <r>
    <x v="849"/>
    <x v="0"/>
    <x v="5"/>
    <x v="12"/>
    <x v="12"/>
    <x v="13"/>
    <x v="841"/>
    <x v="145"/>
    <x v="30"/>
    <x v="30"/>
    <x v="4"/>
    <x v="4"/>
    <x v="0"/>
    <x v="5"/>
    <x v="5"/>
  </r>
  <r>
    <x v="841"/>
    <x v="0"/>
    <x v="8"/>
    <x v="81"/>
    <x v="33"/>
    <x v="1560"/>
    <x v="833"/>
    <x v="147"/>
    <x v="30"/>
    <x v="30"/>
    <x v="4"/>
    <x v="4"/>
    <x v="0"/>
    <x v="8"/>
    <x v="8"/>
  </r>
  <r>
    <x v="838"/>
    <x v="0"/>
    <x v="0"/>
    <x v="9"/>
    <x v="65"/>
    <x v="6"/>
    <x v="348"/>
    <x v="146"/>
    <x v="30"/>
    <x v="30"/>
    <x v="4"/>
    <x v="4"/>
    <x v="0"/>
    <x v="0"/>
    <x v="0"/>
  </r>
  <r>
    <x v="841"/>
    <x v="1"/>
    <x v="2"/>
    <x v="165"/>
    <x v="116"/>
    <x v="1561"/>
    <x v="833"/>
    <x v="147"/>
    <x v="30"/>
    <x v="30"/>
    <x v="4"/>
    <x v="4"/>
    <x v="0"/>
    <x v="2"/>
    <x v="2"/>
  </r>
  <r>
    <x v="851"/>
    <x v="0"/>
    <x v="2"/>
    <x v="84"/>
    <x v="102"/>
    <x v="19"/>
    <x v="843"/>
    <x v="148"/>
    <x v="30"/>
    <x v="30"/>
    <x v="4"/>
    <x v="4"/>
    <x v="0"/>
    <x v="2"/>
    <x v="2"/>
  </r>
  <r>
    <x v="851"/>
    <x v="1"/>
    <x v="2"/>
    <x v="36"/>
    <x v="102"/>
    <x v="69"/>
    <x v="843"/>
    <x v="148"/>
    <x v="30"/>
    <x v="30"/>
    <x v="4"/>
    <x v="4"/>
    <x v="0"/>
    <x v="2"/>
    <x v="2"/>
  </r>
  <r>
    <x v="834"/>
    <x v="0"/>
    <x v="10"/>
    <x v="16"/>
    <x v="36"/>
    <x v="1562"/>
    <x v="827"/>
    <x v="145"/>
    <x v="30"/>
    <x v="30"/>
    <x v="4"/>
    <x v="4"/>
    <x v="0"/>
    <x v="10"/>
    <x v="10"/>
  </r>
  <r>
    <x v="840"/>
    <x v="0"/>
    <x v="9"/>
    <x v="24"/>
    <x v="1"/>
    <x v="289"/>
    <x v="832"/>
    <x v="147"/>
    <x v="30"/>
    <x v="30"/>
    <x v="4"/>
    <x v="4"/>
    <x v="0"/>
    <x v="9"/>
    <x v="9"/>
  </r>
  <r>
    <x v="835"/>
    <x v="0"/>
    <x v="8"/>
    <x v="53"/>
    <x v="59"/>
    <x v="412"/>
    <x v="828"/>
    <x v="146"/>
    <x v="30"/>
    <x v="30"/>
    <x v="4"/>
    <x v="4"/>
    <x v="0"/>
    <x v="8"/>
    <x v="8"/>
  </r>
  <r>
    <x v="851"/>
    <x v="0"/>
    <x v="0"/>
    <x v="93"/>
    <x v="0"/>
    <x v="187"/>
    <x v="843"/>
    <x v="148"/>
    <x v="30"/>
    <x v="30"/>
    <x v="4"/>
    <x v="4"/>
    <x v="0"/>
    <x v="0"/>
    <x v="0"/>
  </r>
  <r>
    <x v="836"/>
    <x v="0"/>
    <x v="5"/>
    <x v="8"/>
    <x v="98"/>
    <x v="6"/>
    <x v="829"/>
    <x v="148"/>
    <x v="30"/>
    <x v="30"/>
    <x v="4"/>
    <x v="4"/>
    <x v="0"/>
    <x v="5"/>
    <x v="5"/>
  </r>
  <r>
    <x v="851"/>
    <x v="0"/>
    <x v="4"/>
    <x v="92"/>
    <x v="5"/>
    <x v="389"/>
    <x v="843"/>
    <x v="148"/>
    <x v="30"/>
    <x v="30"/>
    <x v="4"/>
    <x v="4"/>
    <x v="0"/>
    <x v="4"/>
    <x v="4"/>
  </r>
  <r>
    <x v="835"/>
    <x v="0"/>
    <x v="0"/>
    <x v="0"/>
    <x v="85"/>
    <x v="126"/>
    <x v="828"/>
    <x v="146"/>
    <x v="30"/>
    <x v="30"/>
    <x v="4"/>
    <x v="4"/>
    <x v="0"/>
    <x v="0"/>
    <x v="0"/>
  </r>
  <r>
    <x v="852"/>
    <x v="0"/>
    <x v="2"/>
    <x v="85"/>
    <x v="188"/>
    <x v="795"/>
    <x v="844"/>
    <x v="148"/>
    <x v="30"/>
    <x v="30"/>
    <x v="4"/>
    <x v="4"/>
    <x v="0"/>
    <x v="2"/>
    <x v="2"/>
  </r>
  <r>
    <x v="835"/>
    <x v="1"/>
    <x v="2"/>
    <x v="19"/>
    <x v="75"/>
    <x v="169"/>
    <x v="828"/>
    <x v="146"/>
    <x v="30"/>
    <x v="30"/>
    <x v="4"/>
    <x v="4"/>
    <x v="0"/>
    <x v="2"/>
    <x v="2"/>
  </r>
  <r>
    <x v="834"/>
    <x v="0"/>
    <x v="7"/>
    <x v="75"/>
    <x v="11"/>
    <x v="120"/>
    <x v="827"/>
    <x v="145"/>
    <x v="30"/>
    <x v="30"/>
    <x v="4"/>
    <x v="4"/>
    <x v="0"/>
    <x v="7"/>
    <x v="7"/>
  </r>
  <r>
    <x v="841"/>
    <x v="0"/>
    <x v="11"/>
    <x v="135"/>
    <x v="138"/>
    <x v="22"/>
    <x v="833"/>
    <x v="147"/>
    <x v="30"/>
    <x v="30"/>
    <x v="4"/>
    <x v="4"/>
    <x v="0"/>
    <x v="11"/>
    <x v="11"/>
  </r>
  <r>
    <x v="851"/>
    <x v="0"/>
    <x v="11"/>
    <x v="24"/>
    <x v="76"/>
    <x v="57"/>
    <x v="843"/>
    <x v="148"/>
    <x v="30"/>
    <x v="30"/>
    <x v="4"/>
    <x v="4"/>
    <x v="0"/>
    <x v="11"/>
    <x v="11"/>
  </r>
  <r>
    <x v="850"/>
    <x v="1"/>
    <x v="2"/>
    <x v="48"/>
    <x v="1"/>
    <x v="233"/>
    <x v="842"/>
    <x v="145"/>
    <x v="30"/>
    <x v="30"/>
    <x v="4"/>
    <x v="4"/>
    <x v="0"/>
    <x v="2"/>
    <x v="2"/>
  </r>
  <r>
    <x v="852"/>
    <x v="1"/>
    <x v="2"/>
    <x v="85"/>
    <x v="188"/>
    <x v="795"/>
    <x v="844"/>
    <x v="148"/>
    <x v="30"/>
    <x v="30"/>
    <x v="4"/>
    <x v="4"/>
    <x v="0"/>
    <x v="2"/>
    <x v="2"/>
  </r>
  <r>
    <x v="851"/>
    <x v="0"/>
    <x v="9"/>
    <x v="53"/>
    <x v="47"/>
    <x v="152"/>
    <x v="843"/>
    <x v="148"/>
    <x v="30"/>
    <x v="30"/>
    <x v="4"/>
    <x v="4"/>
    <x v="0"/>
    <x v="9"/>
    <x v="9"/>
  </r>
  <r>
    <x v="843"/>
    <x v="0"/>
    <x v="9"/>
    <x v="89"/>
    <x v="71"/>
    <x v="968"/>
    <x v="835"/>
    <x v="149"/>
    <x v="30"/>
    <x v="30"/>
    <x v="4"/>
    <x v="4"/>
    <x v="0"/>
    <x v="9"/>
    <x v="9"/>
  </r>
  <r>
    <x v="842"/>
    <x v="0"/>
    <x v="7"/>
    <x v="21"/>
    <x v="13"/>
    <x v="22"/>
    <x v="834"/>
    <x v="146"/>
    <x v="30"/>
    <x v="30"/>
    <x v="4"/>
    <x v="4"/>
    <x v="0"/>
    <x v="7"/>
    <x v="7"/>
  </r>
  <r>
    <x v="843"/>
    <x v="0"/>
    <x v="2"/>
    <x v="130"/>
    <x v="73"/>
    <x v="1563"/>
    <x v="835"/>
    <x v="149"/>
    <x v="30"/>
    <x v="30"/>
    <x v="4"/>
    <x v="4"/>
    <x v="0"/>
    <x v="2"/>
    <x v="2"/>
  </r>
  <r>
    <x v="829"/>
    <x v="0"/>
    <x v="10"/>
    <x v="0"/>
    <x v="98"/>
    <x v="11"/>
    <x v="822"/>
    <x v="146"/>
    <x v="30"/>
    <x v="30"/>
    <x v="4"/>
    <x v="4"/>
    <x v="0"/>
    <x v="10"/>
    <x v="10"/>
  </r>
  <r>
    <x v="830"/>
    <x v="0"/>
    <x v="5"/>
    <x v="0"/>
    <x v="98"/>
    <x v="11"/>
    <x v="823"/>
    <x v="145"/>
    <x v="30"/>
    <x v="30"/>
    <x v="4"/>
    <x v="4"/>
    <x v="0"/>
    <x v="5"/>
    <x v="5"/>
  </r>
  <r>
    <x v="837"/>
    <x v="0"/>
    <x v="0"/>
    <x v="21"/>
    <x v="94"/>
    <x v="6"/>
    <x v="830"/>
    <x v="146"/>
    <x v="30"/>
    <x v="30"/>
    <x v="4"/>
    <x v="4"/>
    <x v="0"/>
    <x v="0"/>
    <x v="0"/>
  </r>
  <r>
    <x v="838"/>
    <x v="0"/>
    <x v="4"/>
    <x v="63"/>
    <x v="36"/>
    <x v="337"/>
    <x v="348"/>
    <x v="146"/>
    <x v="30"/>
    <x v="30"/>
    <x v="4"/>
    <x v="4"/>
    <x v="0"/>
    <x v="4"/>
    <x v="4"/>
  </r>
  <r>
    <x v="837"/>
    <x v="0"/>
    <x v="2"/>
    <x v="113"/>
    <x v="37"/>
    <x v="868"/>
    <x v="830"/>
    <x v="146"/>
    <x v="30"/>
    <x v="30"/>
    <x v="4"/>
    <x v="4"/>
    <x v="0"/>
    <x v="2"/>
    <x v="2"/>
  </r>
  <r>
    <x v="849"/>
    <x v="0"/>
    <x v="3"/>
    <x v="34"/>
    <x v="19"/>
    <x v="290"/>
    <x v="841"/>
    <x v="145"/>
    <x v="30"/>
    <x v="30"/>
    <x v="4"/>
    <x v="4"/>
    <x v="0"/>
    <x v="3"/>
    <x v="3"/>
  </r>
  <r>
    <x v="836"/>
    <x v="0"/>
    <x v="11"/>
    <x v="19"/>
    <x v="51"/>
    <x v="57"/>
    <x v="829"/>
    <x v="148"/>
    <x v="30"/>
    <x v="30"/>
    <x v="4"/>
    <x v="4"/>
    <x v="0"/>
    <x v="11"/>
    <x v="11"/>
  </r>
  <r>
    <x v="849"/>
    <x v="0"/>
    <x v="7"/>
    <x v="1"/>
    <x v="36"/>
    <x v="196"/>
    <x v="841"/>
    <x v="145"/>
    <x v="30"/>
    <x v="30"/>
    <x v="4"/>
    <x v="4"/>
    <x v="0"/>
    <x v="7"/>
    <x v="7"/>
  </r>
  <r>
    <x v="840"/>
    <x v="0"/>
    <x v="7"/>
    <x v="10"/>
    <x v="9"/>
    <x v="9"/>
    <x v="832"/>
    <x v="147"/>
    <x v="30"/>
    <x v="30"/>
    <x v="4"/>
    <x v="4"/>
    <x v="0"/>
    <x v="7"/>
    <x v="7"/>
  </r>
  <r>
    <x v="851"/>
    <x v="0"/>
    <x v="10"/>
    <x v="30"/>
    <x v="65"/>
    <x v="244"/>
    <x v="843"/>
    <x v="148"/>
    <x v="30"/>
    <x v="30"/>
    <x v="4"/>
    <x v="4"/>
    <x v="0"/>
    <x v="10"/>
    <x v="10"/>
  </r>
  <r>
    <x v="834"/>
    <x v="0"/>
    <x v="2"/>
    <x v="27"/>
    <x v="48"/>
    <x v="189"/>
    <x v="827"/>
    <x v="145"/>
    <x v="30"/>
    <x v="30"/>
    <x v="4"/>
    <x v="4"/>
    <x v="0"/>
    <x v="2"/>
    <x v="2"/>
  </r>
  <r>
    <x v="841"/>
    <x v="0"/>
    <x v="0"/>
    <x v="23"/>
    <x v="5"/>
    <x v="92"/>
    <x v="833"/>
    <x v="147"/>
    <x v="30"/>
    <x v="30"/>
    <x v="4"/>
    <x v="4"/>
    <x v="0"/>
    <x v="0"/>
    <x v="0"/>
  </r>
  <r>
    <x v="849"/>
    <x v="0"/>
    <x v="1"/>
    <x v="135"/>
    <x v="29"/>
    <x v="437"/>
    <x v="841"/>
    <x v="145"/>
    <x v="30"/>
    <x v="30"/>
    <x v="4"/>
    <x v="4"/>
    <x v="0"/>
    <x v="1"/>
    <x v="1"/>
  </r>
  <r>
    <x v="839"/>
    <x v="0"/>
    <x v="6"/>
    <x v="7"/>
    <x v="62"/>
    <x v="69"/>
    <x v="831"/>
    <x v="145"/>
    <x v="30"/>
    <x v="30"/>
    <x v="4"/>
    <x v="4"/>
    <x v="0"/>
    <x v="6"/>
    <x v="6"/>
  </r>
  <r>
    <x v="851"/>
    <x v="0"/>
    <x v="5"/>
    <x v="16"/>
    <x v="41"/>
    <x v="1082"/>
    <x v="843"/>
    <x v="148"/>
    <x v="30"/>
    <x v="30"/>
    <x v="4"/>
    <x v="4"/>
    <x v="0"/>
    <x v="5"/>
    <x v="5"/>
  </r>
  <r>
    <x v="837"/>
    <x v="0"/>
    <x v="8"/>
    <x v="18"/>
    <x v="66"/>
    <x v="77"/>
    <x v="830"/>
    <x v="146"/>
    <x v="30"/>
    <x v="30"/>
    <x v="4"/>
    <x v="4"/>
    <x v="0"/>
    <x v="8"/>
    <x v="8"/>
  </r>
  <r>
    <x v="852"/>
    <x v="0"/>
    <x v="1"/>
    <x v="91"/>
    <x v="97"/>
    <x v="1564"/>
    <x v="844"/>
    <x v="148"/>
    <x v="30"/>
    <x v="30"/>
    <x v="4"/>
    <x v="4"/>
    <x v="0"/>
    <x v="1"/>
    <x v="1"/>
  </r>
  <r>
    <x v="844"/>
    <x v="0"/>
    <x v="2"/>
    <x v="103"/>
    <x v="112"/>
    <x v="1565"/>
    <x v="836"/>
    <x v="145"/>
    <x v="30"/>
    <x v="30"/>
    <x v="4"/>
    <x v="4"/>
    <x v="0"/>
    <x v="2"/>
    <x v="2"/>
  </r>
  <r>
    <x v="848"/>
    <x v="1"/>
    <x v="2"/>
    <x v="148"/>
    <x v="140"/>
    <x v="1566"/>
    <x v="840"/>
    <x v="150"/>
    <x v="30"/>
    <x v="30"/>
    <x v="4"/>
    <x v="4"/>
    <x v="0"/>
    <x v="2"/>
    <x v="2"/>
  </r>
  <r>
    <x v="847"/>
    <x v="0"/>
    <x v="0"/>
    <x v="23"/>
    <x v="7"/>
    <x v="376"/>
    <x v="839"/>
    <x v="149"/>
    <x v="30"/>
    <x v="30"/>
    <x v="4"/>
    <x v="4"/>
    <x v="0"/>
    <x v="0"/>
    <x v="0"/>
  </r>
  <r>
    <x v="846"/>
    <x v="0"/>
    <x v="6"/>
    <x v="53"/>
    <x v="4"/>
    <x v="829"/>
    <x v="838"/>
    <x v="149"/>
    <x v="30"/>
    <x v="30"/>
    <x v="4"/>
    <x v="4"/>
    <x v="0"/>
    <x v="6"/>
    <x v="6"/>
  </r>
  <r>
    <x v="844"/>
    <x v="0"/>
    <x v="9"/>
    <x v="182"/>
    <x v="188"/>
    <x v="57"/>
    <x v="836"/>
    <x v="145"/>
    <x v="30"/>
    <x v="30"/>
    <x v="4"/>
    <x v="4"/>
    <x v="0"/>
    <x v="9"/>
    <x v="9"/>
  </r>
  <r>
    <x v="844"/>
    <x v="0"/>
    <x v="4"/>
    <x v="83"/>
    <x v="37"/>
    <x v="387"/>
    <x v="836"/>
    <x v="145"/>
    <x v="30"/>
    <x v="30"/>
    <x v="4"/>
    <x v="4"/>
    <x v="0"/>
    <x v="4"/>
    <x v="4"/>
  </r>
  <r>
    <x v="846"/>
    <x v="0"/>
    <x v="0"/>
    <x v="17"/>
    <x v="62"/>
    <x v="6"/>
    <x v="838"/>
    <x v="149"/>
    <x v="30"/>
    <x v="30"/>
    <x v="4"/>
    <x v="4"/>
    <x v="0"/>
    <x v="0"/>
    <x v="0"/>
  </r>
  <r>
    <x v="846"/>
    <x v="0"/>
    <x v="5"/>
    <x v="10"/>
    <x v="9"/>
    <x v="9"/>
    <x v="838"/>
    <x v="149"/>
    <x v="30"/>
    <x v="30"/>
    <x v="4"/>
    <x v="4"/>
    <x v="0"/>
    <x v="5"/>
    <x v="5"/>
  </r>
  <r>
    <x v="831"/>
    <x v="0"/>
    <x v="6"/>
    <x v="6"/>
    <x v="0"/>
    <x v="145"/>
    <x v="824"/>
    <x v="147"/>
    <x v="30"/>
    <x v="30"/>
    <x v="4"/>
    <x v="4"/>
    <x v="0"/>
    <x v="6"/>
    <x v="6"/>
  </r>
  <r>
    <x v="833"/>
    <x v="0"/>
    <x v="11"/>
    <x v="4"/>
    <x v="24"/>
    <x v="434"/>
    <x v="826"/>
    <x v="146"/>
    <x v="30"/>
    <x v="30"/>
    <x v="4"/>
    <x v="4"/>
    <x v="0"/>
    <x v="11"/>
    <x v="11"/>
  </r>
  <r>
    <x v="827"/>
    <x v="0"/>
    <x v="9"/>
    <x v="2"/>
    <x v="37"/>
    <x v="660"/>
    <x v="820"/>
    <x v="145"/>
    <x v="30"/>
    <x v="30"/>
    <x v="4"/>
    <x v="4"/>
    <x v="0"/>
    <x v="9"/>
    <x v="9"/>
  </r>
  <r>
    <x v="829"/>
    <x v="1"/>
    <x v="2"/>
    <x v="93"/>
    <x v="0"/>
    <x v="187"/>
    <x v="822"/>
    <x v="146"/>
    <x v="30"/>
    <x v="30"/>
    <x v="4"/>
    <x v="4"/>
    <x v="0"/>
    <x v="2"/>
    <x v="2"/>
  </r>
  <r>
    <x v="830"/>
    <x v="0"/>
    <x v="3"/>
    <x v="2"/>
    <x v="66"/>
    <x v="167"/>
    <x v="823"/>
    <x v="145"/>
    <x v="30"/>
    <x v="30"/>
    <x v="4"/>
    <x v="4"/>
    <x v="0"/>
    <x v="3"/>
    <x v="3"/>
  </r>
  <r>
    <x v="827"/>
    <x v="0"/>
    <x v="2"/>
    <x v="38"/>
    <x v="40"/>
    <x v="721"/>
    <x v="820"/>
    <x v="145"/>
    <x v="30"/>
    <x v="30"/>
    <x v="4"/>
    <x v="4"/>
    <x v="0"/>
    <x v="2"/>
    <x v="2"/>
  </r>
  <r>
    <x v="832"/>
    <x v="1"/>
    <x v="2"/>
    <x v="125"/>
    <x v="64"/>
    <x v="216"/>
    <x v="825"/>
    <x v="147"/>
    <x v="30"/>
    <x v="30"/>
    <x v="4"/>
    <x v="4"/>
    <x v="0"/>
    <x v="2"/>
    <x v="2"/>
  </r>
  <r>
    <x v="827"/>
    <x v="0"/>
    <x v="4"/>
    <x v="53"/>
    <x v="60"/>
    <x v="139"/>
    <x v="820"/>
    <x v="145"/>
    <x v="30"/>
    <x v="30"/>
    <x v="4"/>
    <x v="4"/>
    <x v="0"/>
    <x v="4"/>
    <x v="4"/>
  </r>
  <r>
    <x v="828"/>
    <x v="0"/>
    <x v="1"/>
    <x v="19"/>
    <x v="27"/>
    <x v="303"/>
    <x v="821"/>
    <x v="145"/>
    <x v="30"/>
    <x v="30"/>
    <x v="4"/>
    <x v="4"/>
    <x v="0"/>
    <x v="1"/>
    <x v="1"/>
  </r>
  <r>
    <x v="833"/>
    <x v="0"/>
    <x v="0"/>
    <x v="30"/>
    <x v="63"/>
    <x v="34"/>
    <x v="826"/>
    <x v="146"/>
    <x v="30"/>
    <x v="30"/>
    <x v="4"/>
    <x v="4"/>
    <x v="0"/>
    <x v="0"/>
    <x v="0"/>
  </r>
  <r>
    <x v="843"/>
    <x v="0"/>
    <x v="11"/>
    <x v="56"/>
    <x v="21"/>
    <x v="494"/>
    <x v="835"/>
    <x v="149"/>
    <x v="30"/>
    <x v="30"/>
    <x v="4"/>
    <x v="4"/>
    <x v="0"/>
    <x v="11"/>
    <x v="11"/>
  </r>
  <r>
    <x v="829"/>
    <x v="0"/>
    <x v="9"/>
    <x v="9"/>
    <x v="43"/>
    <x v="183"/>
    <x v="822"/>
    <x v="146"/>
    <x v="30"/>
    <x v="30"/>
    <x v="4"/>
    <x v="4"/>
    <x v="0"/>
    <x v="9"/>
    <x v="9"/>
  </r>
  <r>
    <x v="842"/>
    <x v="0"/>
    <x v="8"/>
    <x v="4"/>
    <x v="4"/>
    <x v="4"/>
    <x v="834"/>
    <x v="146"/>
    <x v="30"/>
    <x v="30"/>
    <x v="4"/>
    <x v="4"/>
    <x v="0"/>
    <x v="8"/>
    <x v="8"/>
  </r>
  <r>
    <x v="827"/>
    <x v="1"/>
    <x v="2"/>
    <x v="42"/>
    <x v="40"/>
    <x v="6"/>
    <x v="820"/>
    <x v="145"/>
    <x v="30"/>
    <x v="30"/>
    <x v="4"/>
    <x v="4"/>
    <x v="0"/>
    <x v="2"/>
    <x v="2"/>
  </r>
  <r>
    <x v="848"/>
    <x v="0"/>
    <x v="2"/>
    <x v="175"/>
    <x v="140"/>
    <x v="1567"/>
    <x v="840"/>
    <x v="150"/>
    <x v="30"/>
    <x v="30"/>
    <x v="4"/>
    <x v="4"/>
    <x v="0"/>
    <x v="2"/>
    <x v="2"/>
  </r>
  <r>
    <x v="854"/>
    <x v="0"/>
    <x v="1"/>
    <x v="133"/>
    <x v="22"/>
    <x v="1568"/>
    <x v="846"/>
    <x v="149"/>
    <x v="30"/>
    <x v="30"/>
    <x v="4"/>
    <x v="4"/>
    <x v="0"/>
    <x v="1"/>
    <x v="1"/>
  </r>
  <r>
    <x v="856"/>
    <x v="0"/>
    <x v="5"/>
    <x v="79"/>
    <x v="94"/>
    <x v="39"/>
    <x v="848"/>
    <x v="147"/>
    <x v="30"/>
    <x v="30"/>
    <x v="4"/>
    <x v="4"/>
    <x v="0"/>
    <x v="5"/>
    <x v="5"/>
  </r>
  <r>
    <x v="854"/>
    <x v="0"/>
    <x v="10"/>
    <x v="80"/>
    <x v="20"/>
    <x v="312"/>
    <x v="846"/>
    <x v="149"/>
    <x v="30"/>
    <x v="30"/>
    <x v="4"/>
    <x v="4"/>
    <x v="0"/>
    <x v="10"/>
    <x v="10"/>
  </r>
  <r>
    <x v="856"/>
    <x v="0"/>
    <x v="6"/>
    <x v="38"/>
    <x v="2"/>
    <x v="925"/>
    <x v="848"/>
    <x v="147"/>
    <x v="30"/>
    <x v="30"/>
    <x v="4"/>
    <x v="4"/>
    <x v="0"/>
    <x v="6"/>
    <x v="6"/>
  </r>
  <r>
    <x v="857"/>
    <x v="0"/>
    <x v="2"/>
    <x v="15"/>
    <x v="61"/>
    <x v="192"/>
    <x v="849"/>
    <x v="146"/>
    <x v="30"/>
    <x v="30"/>
    <x v="4"/>
    <x v="4"/>
    <x v="0"/>
    <x v="2"/>
    <x v="2"/>
  </r>
  <r>
    <x v="862"/>
    <x v="0"/>
    <x v="4"/>
    <x v="3"/>
    <x v="16"/>
    <x v="93"/>
    <x v="854"/>
    <x v="148"/>
    <x v="30"/>
    <x v="30"/>
    <x v="4"/>
    <x v="4"/>
    <x v="0"/>
    <x v="4"/>
    <x v="4"/>
  </r>
  <r>
    <x v="863"/>
    <x v="0"/>
    <x v="5"/>
    <x v="75"/>
    <x v="6"/>
    <x v="120"/>
    <x v="855"/>
    <x v="148"/>
    <x v="30"/>
    <x v="30"/>
    <x v="4"/>
    <x v="4"/>
    <x v="0"/>
    <x v="5"/>
    <x v="5"/>
  </r>
  <r>
    <x v="853"/>
    <x v="0"/>
    <x v="1"/>
    <x v="129"/>
    <x v="169"/>
    <x v="1569"/>
    <x v="845"/>
    <x v="148"/>
    <x v="30"/>
    <x v="30"/>
    <x v="4"/>
    <x v="4"/>
    <x v="0"/>
    <x v="1"/>
    <x v="1"/>
  </r>
  <r>
    <x v="862"/>
    <x v="0"/>
    <x v="9"/>
    <x v="1"/>
    <x v="1"/>
    <x v="1"/>
    <x v="854"/>
    <x v="148"/>
    <x v="30"/>
    <x v="30"/>
    <x v="4"/>
    <x v="4"/>
    <x v="0"/>
    <x v="9"/>
    <x v="9"/>
  </r>
  <r>
    <x v="855"/>
    <x v="0"/>
    <x v="10"/>
    <x v="33"/>
    <x v="42"/>
    <x v="209"/>
    <x v="847"/>
    <x v="146"/>
    <x v="30"/>
    <x v="30"/>
    <x v="4"/>
    <x v="4"/>
    <x v="0"/>
    <x v="10"/>
    <x v="10"/>
  </r>
  <r>
    <x v="862"/>
    <x v="0"/>
    <x v="2"/>
    <x v="82"/>
    <x v="31"/>
    <x v="391"/>
    <x v="854"/>
    <x v="148"/>
    <x v="30"/>
    <x v="30"/>
    <x v="4"/>
    <x v="4"/>
    <x v="0"/>
    <x v="2"/>
    <x v="2"/>
  </r>
  <r>
    <x v="855"/>
    <x v="0"/>
    <x v="5"/>
    <x v="8"/>
    <x v="0"/>
    <x v="7"/>
    <x v="847"/>
    <x v="146"/>
    <x v="30"/>
    <x v="30"/>
    <x v="4"/>
    <x v="4"/>
    <x v="0"/>
    <x v="5"/>
    <x v="5"/>
  </r>
  <r>
    <x v="843"/>
    <x v="0"/>
    <x v="8"/>
    <x v="34"/>
    <x v="58"/>
    <x v="966"/>
    <x v="835"/>
    <x v="149"/>
    <x v="30"/>
    <x v="30"/>
    <x v="4"/>
    <x v="4"/>
    <x v="0"/>
    <x v="8"/>
    <x v="8"/>
  </r>
  <r>
    <x v="829"/>
    <x v="0"/>
    <x v="8"/>
    <x v="30"/>
    <x v="62"/>
    <x v="7"/>
    <x v="822"/>
    <x v="146"/>
    <x v="30"/>
    <x v="30"/>
    <x v="4"/>
    <x v="4"/>
    <x v="0"/>
    <x v="8"/>
    <x v="8"/>
  </r>
  <r>
    <x v="842"/>
    <x v="0"/>
    <x v="4"/>
    <x v="26"/>
    <x v="3"/>
    <x v="77"/>
    <x v="834"/>
    <x v="146"/>
    <x v="30"/>
    <x v="30"/>
    <x v="4"/>
    <x v="4"/>
    <x v="0"/>
    <x v="4"/>
    <x v="4"/>
  </r>
  <r>
    <x v="828"/>
    <x v="0"/>
    <x v="5"/>
    <x v="16"/>
    <x v="17"/>
    <x v="6"/>
    <x v="821"/>
    <x v="145"/>
    <x v="30"/>
    <x v="30"/>
    <x v="4"/>
    <x v="4"/>
    <x v="0"/>
    <x v="5"/>
    <x v="5"/>
  </r>
  <r>
    <x v="862"/>
    <x v="1"/>
    <x v="2"/>
    <x v="46"/>
    <x v="31"/>
    <x v="274"/>
    <x v="854"/>
    <x v="148"/>
    <x v="30"/>
    <x v="30"/>
    <x v="4"/>
    <x v="4"/>
    <x v="0"/>
    <x v="2"/>
    <x v="2"/>
  </r>
  <r>
    <x v="863"/>
    <x v="0"/>
    <x v="6"/>
    <x v="11"/>
    <x v="3"/>
    <x v="75"/>
    <x v="855"/>
    <x v="148"/>
    <x v="30"/>
    <x v="30"/>
    <x v="4"/>
    <x v="4"/>
    <x v="0"/>
    <x v="6"/>
    <x v="6"/>
  </r>
  <r>
    <x v="855"/>
    <x v="0"/>
    <x v="1"/>
    <x v="108"/>
    <x v="169"/>
    <x v="84"/>
    <x v="847"/>
    <x v="146"/>
    <x v="30"/>
    <x v="30"/>
    <x v="4"/>
    <x v="4"/>
    <x v="0"/>
    <x v="1"/>
    <x v="1"/>
  </r>
  <r>
    <x v="854"/>
    <x v="0"/>
    <x v="3"/>
    <x v="120"/>
    <x v="135"/>
    <x v="1570"/>
    <x v="846"/>
    <x v="149"/>
    <x v="30"/>
    <x v="30"/>
    <x v="4"/>
    <x v="4"/>
    <x v="0"/>
    <x v="3"/>
    <x v="3"/>
  </r>
  <r>
    <x v="829"/>
    <x v="0"/>
    <x v="4"/>
    <x v="8"/>
    <x v="0"/>
    <x v="7"/>
    <x v="822"/>
    <x v="146"/>
    <x v="30"/>
    <x v="30"/>
    <x v="4"/>
    <x v="4"/>
    <x v="0"/>
    <x v="4"/>
    <x v="4"/>
  </r>
  <r>
    <x v="832"/>
    <x v="0"/>
    <x v="2"/>
    <x v="60"/>
    <x v="96"/>
    <x v="341"/>
    <x v="825"/>
    <x v="147"/>
    <x v="30"/>
    <x v="30"/>
    <x v="4"/>
    <x v="4"/>
    <x v="0"/>
    <x v="2"/>
    <x v="2"/>
  </r>
  <r>
    <x v="831"/>
    <x v="0"/>
    <x v="2"/>
    <x v="24"/>
    <x v="59"/>
    <x v="105"/>
    <x v="824"/>
    <x v="147"/>
    <x v="30"/>
    <x v="30"/>
    <x v="4"/>
    <x v="4"/>
    <x v="0"/>
    <x v="2"/>
    <x v="2"/>
  </r>
  <r>
    <x v="827"/>
    <x v="0"/>
    <x v="8"/>
    <x v="84"/>
    <x v="32"/>
    <x v="392"/>
    <x v="820"/>
    <x v="145"/>
    <x v="30"/>
    <x v="30"/>
    <x v="4"/>
    <x v="4"/>
    <x v="0"/>
    <x v="8"/>
    <x v="8"/>
  </r>
  <r>
    <x v="831"/>
    <x v="0"/>
    <x v="8"/>
    <x v="7"/>
    <x v="11"/>
    <x v="319"/>
    <x v="824"/>
    <x v="147"/>
    <x v="30"/>
    <x v="30"/>
    <x v="4"/>
    <x v="4"/>
    <x v="0"/>
    <x v="8"/>
    <x v="8"/>
  </r>
  <r>
    <x v="842"/>
    <x v="1"/>
    <x v="2"/>
    <x v="19"/>
    <x v="35"/>
    <x v="137"/>
    <x v="834"/>
    <x v="146"/>
    <x v="30"/>
    <x v="30"/>
    <x v="4"/>
    <x v="4"/>
    <x v="0"/>
    <x v="2"/>
    <x v="2"/>
  </r>
  <r>
    <x v="842"/>
    <x v="0"/>
    <x v="2"/>
    <x v="31"/>
    <x v="35"/>
    <x v="262"/>
    <x v="834"/>
    <x v="146"/>
    <x v="30"/>
    <x v="30"/>
    <x v="4"/>
    <x v="4"/>
    <x v="0"/>
    <x v="2"/>
    <x v="2"/>
  </r>
  <r>
    <x v="832"/>
    <x v="0"/>
    <x v="8"/>
    <x v="53"/>
    <x v="24"/>
    <x v="80"/>
    <x v="825"/>
    <x v="147"/>
    <x v="30"/>
    <x v="30"/>
    <x v="4"/>
    <x v="4"/>
    <x v="0"/>
    <x v="8"/>
    <x v="8"/>
  </r>
  <r>
    <x v="830"/>
    <x v="0"/>
    <x v="7"/>
    <x v="9"/>
    <x v="63"/>
    <x v="76"/>
    <x v="823"/>
    <x v="145"/>
    <x v="30"/>
    <x v="30"/>
    <x v="4"/>
    <x v="4"/>
    <x v="0"/>
    <x v="7"/>
    <x v="7"/>
  </r>
  <r>
    <x v="832"/>
    <x v="0"/>
    <x v="4"/>
    <x v="57"/>
    <x v="10"/>
    <x v="19"/>
    <x v="825"/>
    <x v="147"/>
    <x v="30"/>
    <x v="30"/>
    <x v="4"/>
    <x v="4"/>
    <x v="0"/>
    <x v="4"/>
    <x v="4"/>
  </r>
  <r>
    <x v="828"/>
    <x v="0"/>
    <x v="10"/>
    <x v="92"/>
    <x v="8"/>
    <x v="63"/>
    <x v="821"/>
    <x v="145"/>
    <x v="30"/>
    <x v="30"/>
    <x v="4"/>
    <x v="4"/>
    <x v="0"/>
    <x v="10"/>
    <x v="10"/>
  </r>
  <r>
    <x v="830"/>
    <x v="0"/>
    <x v="10"/>
    <x v="57"/>
    <x v="76"/>
    <x v="72"/>
    <x v="823"/>
    <x v="145"/>
    <x v="30"/>
    <x v="30"/>
    <x v="4"/>
    <x v="4"/>
    <x v="0"/>
    <x v="10"/>
    <x v="10"/>
  </r>
  <r>
    <x v="830"/>
    <x v="0"/>
    <x v="1"/>
    <x v="112"/>
    <x v="120"/>
    <x v="263"/>
    <x v="823"/>
    <x v="145"/>
    <x v="30"/>
    <x v="30"/>
    <x v="4"/>
    <x v="4"/>
    <x v="0"/>
    <x v="1"/>
    <x v="1"/>
  </r>
  <r>
    <x v="837"/>
    <x v="0"/>
    <x v="4"/>
    <x v="24"/>
    <x v="76"/>
    <x v="57"/>
    <x v="830"/>
    <x v="146"/>
    <x v="30"/>
    <x v="30"/>
    <x v="4"/>
    <x v="4"/>
    <x v="0"/>
    <x v="4"/>
    <x v="4"/>
  </r>
  <r>
    <x v="850"/>
    <x v="0"/>
    <x v="10"/>
    <x v="7"/>
    <x v="43"/>
    <x v="50"/>
    <x v="842"/>
    <x v="145"/>
    <x v="30"/>
    <x v="30"/>
    <x v="4"/>
    <x v="4"/>
    <x v="0"/>
    <x v="10"/>
    <x v="10"/>
  </r>
  <r>
    <x v="837"/>
    <x v="0"/>
    <x v="11"/>
    <x v="19"/>
    <x v="60"/>
    <x v="855"/>
    <x v="830"/>
    <x v="146"/>
    <x v="30"/>
    <x v="30"/>
    <x v="4"/>
    <x v="4"/>
    <x v="0"/>
    <x v="11"/>
    <x v="11"/>
  </r>
  <r>
    <x v="839"/>
    <x v="0"/>
    <x v="4"/>
    <x v="3"/>
    <x v="11"/>
    <x v="263"/>
    <x v="831"/>
    <x v="145"/>
    <x v="30"/>
    <x v="30"/>
    <x v="4"/>
    <x v="4"/>
    <x v="0"/>
    <x v="4"/>
    <x v="4"/>
  </r>
  <r>
    <x v="838"/>
    <x v="0"/>
    <x v="2"/>
    <x v="17"/>
    <x v="8"/>
    <x v="9"/>
    <x v="348"/>
    <x v="146"/>
    <x v="30"/>
    <x v="30"/>
    <x v="4"/>
    <x v="4"/>
    <x v="0"/>
    <x v="2"/>
    <x v="2"/>
  </r>
  <r>
    <x v="837"/>
    <x v="0"/>
    <x v="9"/>
    <x v="80"/>
    <x v="21"/>
    <x v="1320"/>
    <x v="830"/>
    <x v="146"/>
    <x v="30"/>
    <x v="30"/>
    <x v="4"/>
    <x v="4"/>
    <x v="0"/>
    <x v="9"/>
    <x v="9"/>
  </r>
  <r>
    <x v="834"/>
    <x v="1"/>
    <x v="2"/>
    <x v="19"/>
    <x v="27"/>
    <x v="303"/>
    <x v="827"/>
    <x v="145"/>
    <x v="30"/>
    <x v="30"/>
    <x v="4"/>
    <x v="4"/>
    <x v="0"/>
    <x v="2"/>
    <x v="2"/>
  </r>
  <r>
    <x v="838"/>
    <x v="0"/>
    <x v="9"/>
    <x v="37"/>
    <x v="1"/>
    <x v="48"/>
    <x v="348"/>
    <x v="146"/>
    <x v="30"/>
    <x v="30"/>
    <x v="4"/>
    <x v="4"/>
    <x v="0"/>
    <x v="9"/>
    <x v="9"/>
  </r>
  <r>
    <x v="839"/>
    <x v="0"/>
    <x v="5"/>
    <x v="20"/>
    <x v="12"/>
    <x v="6"/>
    <x v="831"/>
    <x v="145"/>
    <x v="30"/>
    <x v="30"/>
    <x v="4"/>
    <x v="4"/>
    <x v="0"/>
    <x v="5"/>
    <x v="5"/>
  </r>
  <r>
    <x v="850"/>
    <x v="0"/>
    <x v="1"/>
    <x v="70"/>
    <x v="61"/>
    <x v="312"/>
    <x v="842"/>
    <x v="145"/>
    <x v="30"/>
    <x v="30"/>
    <x v="4"/>
    <x v="4"/>
    <x v="0"/>
    <x v="1"/>
    <x v="1"/>
  </r>
  <r>
    <x v="838"/>
    <x v="0"/>
    <x v="8"/>
    <x v="37"/>
    <x v="1"/>
    <x v="48"/>
    <x v="348"/>
    <x v="146"/>
    <x v="30"/>
    <x v="30"/>
    <x v="4"/>
    <x v="4"/>
    <x v="0"/>
    <x v="8"/>
    <x v="8"/>
  </r>
  <r>
    <x v="852"/>
    <x v="0"/>
    <x v="3"/>
    <x v="56"/>
    <x v="40"/>
    <x v="94"/>
    <x v="844"/>
    <x v="148"/>
    <x v="30"/>
    <x v="30"/>
    <x v="4"/>
    <x v="4"/>
    <x v="0"/>
    <x v="3"/>
    <x v="3"/>
  </r>
  <r>
    <x v="838"/>
    <x v="1"/>
    <x v="2"/>
    <x v="3"/>
    <x v="8"/>
    <x v="6"/>
    <x v="348"/>
    <x v="146"/>
    <x v="30"/>
    <x v="30"/>
    <x v="4"/>
    <x v="4"/>
    <x v="0"/>
    <x v="2"/>
    <x v="2"/>
  </r>
  <r>
    <x v="839"/>
    <x v="0"/>
    <x v="0"/>
    <x v="93"/>
    <x v="85"/>
    <x v="6"/>
    <x v="831"/>
    <x v="145"/>
    <x v="30"/>
    <x v="30"/>
    <x v="4"/>
    <x v="4"/>
    <x v="0"/>
    <x v="0"/>
    <x v="0"/>
  </r>
  <r>
    <x v="835"/>
    <x v="0"/>
    <x v="11"/>
    <x v="70"/>
    <x v="61"/>
    <x v="312"/>
    <x v="828"/>
    <x v="146"/>
    <x v="30"/>
    <x v="30"/>
    <x v="4"/>
    <x v="4"/>
    <x v="0"/>
    <x v="11"/>
    <x v="11"/>
  </r>
  <r>
    <x v="841"/>
    <x v="0"/>
    <x v="5"/>
    <x v="9"/>
    <x v="14"/>
    <x v="14"/>
    <x v="833"/>
    <x v="147"/>
    <x v="30"/>
    <x v="30"/>
    <x v="4"/>
    <x v="4"/>
    <x v="0"/>
    <x v="5"/>
    <x v="5"/>
  </r>
  <r>
    <x v="849"/>
    <x v="0"/>
    <x v="9"/>
    <x v="29"/>
    <x v="120"/>
    <x v="309"/>
    <x v="841"/>
    <x v="145"/>
    <x v="30"/>
    <x v="30"/>
    <x v="4"/>
    <x v="4"/>
    <x v="0"/>
    <x v="9"/>
    <x v="9"/>
  </r>
  <r>
    <x v="840"/>
    <x v="0"/>
    <x v="10"/>
    <x v="21"/>
    <x v="63"/>
    <x v="13"/>
    <x v="832"/>
    <x v="147"/>
    <x v="30"/>
    <x v="30"/>
    <x v="4"/>
    <x v="4"/>
    <x v="0"/>
    <x v="10"/>
    <x v="10"/>
  </r>
  <r>
    <x v="836"/>
    <x v="0"/>
    <x v="0"/>
    <x v="9"/>
    <x v="63"/>
    <x v="76"/>
    <x v="829"/>
    <x v="148"/>
    <x v="30"/>
    <x v="30"/>
    <x v="4"/>
    <x v="4"/>
    <x v="0"/>
    <x v="0"/>
    <x v="0"/>
  </r>
  <r>
    <x v="834"/>
    <x v="0"/>
    <x v="9"/>
    <x v="31"/>
    <x v="27"/>
    <x v="184"/>
    <x v="827"/>
    <x v="145"/>
    <x v="30"/>
    <x v="30"/>
    <x v="4"/>
    <x v="4"/>
    <x v="0"/>
    <x v="9"/>
    <x v="9"/>
  </r>
  <r>
    <x v="834"/>
    <x v="0"/>
    <x v="4"/>
    <x v="16"/>
    <x v="1"/>
    <x v="1571"/>
    <x v="827"/>
    <x v="145"/>
    <x v="30"/>
    <x v="30"/>
    <x v="4"/>
    <x v="4"/>
    <x v="0"/>
    <x v="4"/>
    <x v="4"/>
  </r>
  <r>
    <x v="840"/>
    <x v="0"/>
    <x v="1"/>
    <x v="65"/>
    <x v="34"/>
    <x v="366"/>
    <x v="832"/>
    <x v="147"/>
    <x v="30"/>
    <x v="30"/>
    <x v="4"/>
    <x v="4"/>
    <x v="0"/>
    <x v="1"/>
    <x v="1"/>
  </r>
  <r>
    <x v="852"/>
    <x v="0"/>
    <x v="10"/>
    <x v="11"/>
    <x v="30"/>
    <x v="126"/>
    <x v="844"/>
    <x v="148"/>
    <x v="30"/>
    <x v="30"/>
    <x v="4"/>
    <x v="4"/>
    <x v="0"/>
    <x v="10"/>
    <x v="10"/>
  </r>
  <r>
    <x v="860"/>
    <x v="1"/>
    <x v="2"/>
    <x v="80"/>
    <x v="57"/>
    <x v="266"/>
    <x v="852"/>
    <x v="150"/>
    <x v="30"/>
    <x v="30"/>
    <x v="4"/>
    <x v="4"/>
    <x v="0"/>
    <x v="2"/>
    <x v="2"/>
  </r>
  <r>
    <x v="860"/>
    <x v="0"/>
    <x v="4"/>
    <x v="53"/>
    <x v="4"/>
    <x v="829"/>
    <x v="852"/>
    <x v="150"/>
    <x v="30"/>
    <x v="30"/>
    <x v="4"/>
    <x v="4"/>
    <x v="0"/>
    <x v="4"/>
    <x v="4"/>
  </r>
  <r>
    <x v="860"/>
    <x v="0"/>
    <x v="9"/>
    <x v="83"/>
    <x v="37"/>
    <x v="387"/>
    <x v="852"/>
    <x v="150"/>
    <x v="30"/>
    <x v="30"/>
    <x v="4"/>
    <x v="4"/>
    <x v="0"/>
    <x v="9"/>
    <x v="9"/>
  </r>
  <r>
    <x v="844"/>
    <x v="0"/>
    <x v="8"/>
    <x v="130"/>
    <x v="172"/>
    <x v="1329"/>
    <x v="836"/>
    <x v="145"/>
    <x v="30"/>
    <x v="30"/>
    <x v="4"/>
    <x v="4"/>
    <x v="0"/>
    <x v="8"/>
    <x v="8"/>
  </r>
  <r>
    <x v="860"/>
    <x v="0"/>
    <x v="3"/>
    <x v="19"/>
    <x v="48"/>
    <x v="350"/>
    <x v="852"/>
    <x v="150"/>
    <x v="30"/>
    <x v="30"/>
    <x v="4"/>
    <x v="4"/>
    <x v="0"/>
    <x v="3"/>
    <x v="3"/>
  </r>
  <r>
    <x v="846"/>
    <x v="0"/>
    <x v="3"/>
    <x v="40"/>
    <x v="66"/>
    <x v="252"/>
    <x v="838"/>
    <x v="149"/>
    <x v="30"/>
    <x v="30"/>
    <x v="4"/>
    <x v="4"/>
    <x v="0"/>
    <x v="3"/>
    <x v="3"/>
  </r>
  <r>
    <x v="860"/>
    <x v="0"/>
    <x v="7"/>
    <x v="11"/>
    <x v="5"/>
    <x v="22"/>
    <x v="852"/>
    <x v="150"/>
    <x v="30"/>
    <x v="30"/>
    <x v="4"/>
    <x v="4"/>
    <x v="0"/>
    <x v="7"/>
    <x v="7"/>
  </r>
  <r>
    <x v="858"/>
    <x v="0"/>
    <x v="9"/>
    <x v="52"/>
    <x v="96"/>
    <x v="323"/>
    <x v="850"/>
    <x v="150"/>
    <x v="30"/>
    <x v="30"/>
    <x v="4"/>
    <x v="4"/>
    <x v="0"/>
    <x v="9"/>
    <x v="9"/>
  </r>
  <r>
    <x v="863"/>
    <x v="0"/>
    <x v="0"/>
    <x v="75"/>
    <x v="18"/>
    <x v="120"/>
    <x v="855"/>
    <x v="148"/>
    <x v="30"/>
    <x v="30"/>
    <x v="4"/>
    <x v="4"/>
    <x v="0"/>
    <x v="0"/>
    <x v="0"/>
  </r>
  <r>
    <x v="859"/>
    <x v="0"/>
    <x v="0"/>
    <x v="30"/>
    <x v="62"/>
    <x v="7"/>
    <x v="851"/>
    <x v="148"/>
    <x v="30"/>
    <x v="30"/>
    <x v="4"/>
    <x v="4"/>
    <x v="0"/>
    <x v="0"/>
    <x v="0"/>
  </r>
  <r>
    <x v="858"/>
    <x v="0"/>
    <x v="4"/>
    <x v="9"/>
    <x v="4"/>
    <x v="1572"/>
    <x v="850"/>
    <x v="150"/>
    <x v="30"/>
    <x v="30"/>
    <x v="4"/>
    <x v="4"/>
    <x v="0"/>
    <x v="4"/>
    <x v="4"/>
  </r>
  <r>
    <x v="846"/>
    <x v="0"/>
    <x v="10"/>
    <x v="70"/>
    <x v="76"/>
    <x v="266"/>
    <x v="838"/>
    <x v="149"/>
    <x v="30"/>
    <x v="30"/>
    <x v="4"/>
    <x v="4"/>
    <x v="0"/>
    <x v="10"/>
    <x v="10"/>
  </r>
  <r>
    <x v="848"/>
    <x v="0"/>
    <x v="8"/>
    <x v="140"/>
    <x v="67"/>
    <x v="22"/>
    <x v="840"/>
    <x v="150"/>
    <x v="30"/>
    <x v="30"/>
    <x v="4"/>
    <x v="4"/>
    <x v="0"/>
    <x v="8"/>
    <x v="8"/>
  </r>
  <r>
    <x v="846"/>
    <x v="0"/>
    <x v="1"/>
    <x v="99"/>
    <x v="29"/>
    <x v="433"/>
    <x v="838"/>
    <x v="149"/>
    <x v="30"/>
    <x v="30"/>
    <x v="4"/>
    <x v="4"/>
    <x v="0"/>
    <x v="1"/>
    <x v="1"/>
  </r>
  <r>
    <x v="862"/>
    <x v="0"/>
    <x v="8"/>
    <x v="26"/>
    <x v="30"/>
    <x v="181"/>
    <x v="854"/>
    <x v="148"/>
    <x v="30"/>
    <x v="30"/>
    <x v="4"/>
    <x v="4"/>
    <x v="0"/>
    <x v="8"/>
    <x v="8"/>
  </r>
  <r>
    <x v="859"/>
    <x v="0"/>
    <x v="11"/>
    <x v="56"/>
    <x v="114"/>
    <x v="1004"/>
    <x v="851"/>
    <x v="148"/>
    <x v="30"/>
    <x v="30"/>
    <x v="4"/>
    <x v="4"/>
    <x v="0"/>
    <x v="11"/>
    <x v="11"/>
  </r>
  <r>
    <x v="864"/>
    <x v="0"/>
    <x v="4"/>
    <x v="60"/>
    <x v="37"/>
    <x v="1113"/>
    <x v="856"/>
    <x v="151"/>
    <x v="31"/>
    <x v="31"/>
    <x v="6"/>
    <x v="7"/>
    <x v="0"/>
    <x v="4"/>
    <x v="4"/>
  </r>
  <r>
    <x v="864"/>
    <x v="1"/>
    <x v="2"/>
    <x v="73"/>
    <x v="142"/>
    <x v="1573"/>
    <x v="856"/>
    <x v="151"/>
    <x v="31"/>
    <x v="31"/>
    <x v="6"/>
    <x v="7"/>
    <x v="0"/>
    <x v="2"/>
    <x v="2"/>
  </r>
  <r>
    <x v="865"/>
    <x v="0"/>
    <x v="7"/>
    <x v="7"/>
    <x v="7"/>
    <x v="7"/>
    <x v="857"/>
    <x v="152"/>
    <x v="31"/>
    <x v="31"/>
    <x v="6"/>
    <x v="7"/>
    <x v="0"/>
    <x v="7"/>
    <x v="7"/>
  </r>
  <r>
    <x v="864"/>
    <x v="0"/>
    <x v="2"/>
    <x v="73"/>
    <x v="142"/>
    <x v="1573"/>
    <x v="856"/>
    <x v="151"/>
    <x v="31"/>
    <x v="31"/>
    <x v="6"/>
    <x v="7"/>
    <x v="0"/>
    <x v="2"/>
    <x v="2"/>
  </r>
  <r>
    <x v="866"/>
    <x v="0"/>
    <x v="11"/>
    <x v="27"/>
    <x v="57"/>
    <x v="282"/>
    <x v="858"/>
    <x v="152"/>
    <x v="31"/>
    <x v="31"/>
    <x v="6"/>
    <x v="7"/>
    <x v="0"/>
    <x v="11"/>
    <x v="11"/>
  </r>
  <r>
    <x v="867"/>
    <x v="0"/>
    <x v="11"/>
    <x v="23"/>
    <x v="44"/>
    <x v="1574"/>
    <x v="859"/>
    <x v="153"/>
    <x v="31"/>
    <x v="31"/>
    <x v="6"/>
    <x v="7"/>
    <x v="0"/>
    <x v="11"/>
    <x v="11"/>
  </r>
  <r>
    <x v="868"/>
    <x v="0"/>
    <x v="6"/>
    <x v="55"/>
    <x v="67"/>
    <x v="1509"/>
    <x v="860"/>
    <x v="153"/>
    <x v="31"/>
    <x v="31"/>
    <x v="6"/>
    <x v="7"/>
    <x v="0"/>
    <x v="6"/>
    <x v="6"/>
  </r>
  <r>
    <x v="865"/>
    <x v="1"/>
    <x v="2"/>
    <x v="59"/>
    <x v="109"/>
    <x v="279"/>
    <x v="857"/>
    <x v="152"/>
    <x v="31"/>
    <x v="31"/>
    <x v="6"/>
    <x v="7"/>
    <x v="0"/>
    <x v="2"/>
    <x v="2"/>
  </r>
  <r>
    <x v="869"/>
    <x v="1"/>
    <x v="2"/>
    <x v="248"/>
    <x v="274"/>
    <x v="181"/>
    <x v="861"/>
    <x v="154"/>
    <x v="31"/>
    <x v="31"/>
    <x v="6"/>
    <x v="7"/>
    <x v="0"/>
    <x v="2"/>
    <x v="2"/>
  </r>
  <r>
    <x v="865"/>
    <x v="0"/>
    <x v="3"/>
    <x v="54"/>
    <x v="83"/>
    <x v="85"/>
    <x v="857"/>
    <x v="152"/>
    <x v="31"/>
    <x v="31"/>
    <x v="6"/>
    <x v="7"/>
    <x v="0"/>
    <x v="3"/>
    <x v="3"/>
  </r>
  <r>
    <x v="867"/>
    <x v="0"/>
    <x v="0"/>
    <x v="93"/>
    <x v="14"/>
    <x v="145"/>
    <x v="859"/>
    <x v="153"/>
    <x v="31"/>
    <x v="31"/>
    <x v="6"/>
    <x v="7"/>
    <x v="0"/>
    <x v="0"/>
    <x v="0"/>
  </r>
  <r>
    <x v="870"/>
    <x v="0"/>
    <x v="7"/>
    <x v="14"/>
    <x v="19"/>
    <x v="1"/>
    <x v="862"/>
    <x v="153"/>
    <x v="31"/>
    <x v="31"/>
    <x v="6"/>
    <x v="7"/>
    <x v="0"/>
    <x v="7"/>
    <x v="7"/>
  </r>
  <r>
    <x v="871"/>
    <x v="0"/>
    <x v="10"/>
    <x v="53"/>
    <x v="59"/>
    <x v="412"/>
    <x v="863"/>
    <x v="153"/>
    <x v="31"/>
    <x v="31"/>
    <x v="6"/>
    <x v="7"/>
    <x v="0"/>
    <x v="10"/>
    <x v="10"/>
  </r>
  <r>
    <x v="870"/>
    <x v="0"/>
    <x v="9"/>
    <x v="164"/>
    <x v="275"/>
    <x v="1575"/>
    <x v="862"/>
    <x v="153"/>
    <x v="31"/>
    <x v="31"/>
    <x v="6"/>
    <x v="7"/>
    <x v="0"/>
    <x v="9"/>
    <x v="9"/>
  </r>
  <r>
    <x v="870"/>
    <x v="0"/>
    <x v="4"/>
    <x v="106"/>
    <x v="134"/>
    <x v="1576"/>
    <x v="862"/>
    <x v="153"/>
    <x v="31"/>
    <x v="31"/>
    <x v="6"/>
    <x v="7"/>
    <x v="0"/>
    <x v="4"/>
    <x v="4"/>
  </r>
  <r>
    <x v="872"/>
    <x v="0"/>
    <x v="3"/>
    <x v="159"/>
    <x v="276"/>
    <x v="1577"/>
    <x v="864"/>
    <x v="155"/>
    <x v="31"/>
    <x v="31"/>
    <x v="6"/>
    <x v="7"/>
    <x v="0"/>
    <x v="3"/>
    <x v="3"/>
  </r>
  <r>
    <x v="873"/>
    <x v="0"/>
    <x v="5"/>
    <x v="13"/>
    <x v="43"/>
    <x v="208"/>
    <x v="865"/>
    <x v="155"/>
    <x v="31"/>
    <x v="31"/>
    <x v="6"/>
    <x v="7"/>
    <x v="0"/>
    <x v="5"/>
    <x v="5"/>
  </r>
  <r>
    <x v="874"/>
    <x v="0"/>
    <x v="5"/>
    <x v="8"/>
    <x v="85"/>
    <x v="31"/>
    <x v="348"/>
    <x v="152"/>
    <x v="31"/>
    <x v="31"/>
    <x v="6"/>
    <x v="7"/>
    <x v="0"/>
    <x v="5"/>
    <x v="5"/>
  </r>
  <r>
    <x v="875"/>
    <x v="0"/>
    <x v="2"/>
    <x v="109"/>
    <x v="185"/>
    <x v="326"/>
    <x v="866"/>
    <x v="156"/>
    <x v="31"/>
    <x v="31"/>
    <x v="6"/>
    <x v="7"/>
    <x v="0"/>
    <x v="2"/>
    <x v="2"/>
  </r>
  <r>
    <x v="876"/>
    <x v="0"/>
    <x v="0"/>
    <x v="48"/>
    <x v="3"/>
    <x v="186"/>
    <x v="867"/>
    <x v="156"/>
    <x v="31"/>
    <x v="31"/>
    <x v="6"/>
    <x v="7"/>
    <x v="0"/>
    <x v="0"/>
    <x v="0"/>
  </r>
  <r>
    <x v="872"/>
    <x v="0"/>
    <x v="10"/>
    <x v="126"/>
    <x v="52"/>
    <x v="1578"/>
    <x v="864"/>
    <x v="155"/>
    <x v="31"/>
    <x v="31"/>
    <x v="6"/>
    <x v="7"/>
    <x v="0"/>
    <x v="10"/>
    <x v="10"/>
  </r>
  <r>
    <x v="876"/>
    <x v="0"/>
    <x v="11"/>
    <x v="29"/>
    <x v="67"/>
    <x v="1154"/>
    <x v="867"/>
    <x v="156"/>
    <x v="31"/>
    <x v="31"/>
    <x v="6"/>
    <x v="7"/>
    <x v="0"/>
    <x v="11"/>
    <x v="11"/>
  </r>
  <r>
    <x v="877"/>
    <x v="0"/>
    <x v="11"/>
    <x v="49"/>
    <x v="57"/>
    <x v="712"/>
    <x v="868"/>
    <x v="152"/>
    <x v="31"/>
    <x v="31"/>
    <x v="6"/>
    <x v="7"/>
    <x v="0"/>
    <x v="11"/>
    <x v="11"/>
  </r>
  <r>
    <x v="875"/>
    <x v="0"/>
    <x v="4"/>
    <x v="2"/>
    <x v="37"/>
    <x v="660"/>
    <x v="866"/>
    <x v="156"/>
    <x v="31"/>
    <x v="31"/>
    <x v="6"/>
    <x v="7"/>
    <x v="0"/>
    <x v="4"/>
    <x v="4"/>
  </r>
  <r>
    <x v="873"/>
    <x v="0"/>
    <x v="1"/>
    <x v="111"/>
    <x v="141"/>
    <x v="1579"/>
    <x v="865"/>
    <x v="155"/>
    <x v="31"/>
    <x v="31"/>
    <x v="6"/>
    <x v="7"/>
    <x v="0"/>
    <x v="1"/>
    <x v="1"/>
  </r>
  <r>
    <x v="874"/>
    <x v="0"/>
    <x v="10"/>
    <x v="79"/>
    <x v="94"/>
    <x v="39"/>
    <x v="348"/>
    <x v="152"/>
    <x v="31"/>
    <x v="31"/>
    <x v="6"/>
    <x v="7"/>
    <x v="0"/>
    <x v="10"/>
    <x v="10"/>
  </r>
  <r>
    <x v="875"/>
    <x v="0"/>
    <x v="9"/>
    <x v="104"/>
    <x v="104"/>
    <x v="1580"/>
    <x v="866"/>
    <x v="156"/>
    <x v="31"/>
    <x v="31"/>
    <x v="6"/>
    <x v="7"/>
    <x v="0"/>
    <x v="9"/>
    <x v="9"/>
  </r>
  <r>
    <x v="878"/>
    <x v="0"/>
    <x v="10"/>
    <x v="113"/>
    <x v="93"/>
    <x v="164"/>
    <x v="869"/>
    <x v="156"/>
    <x v="31"/>
    <x v="31"/>
    <x v="6"/>
    <x v="7"/>
    <x v="0"/>
    <x v="10"/>
    <x v="10"/>
  </r>
  <r>
    <x v="874"/>
    <x v="0"/>
    <x v="6"/>
    <x v="17"/>
    <x v="43"/>
    <x v="437"/>
    <x v="348"/>
    <x v="152"/>
    <x v="31"/>
    <x v="31"/>
    <x v="6"/>
    <x v="7"/>
    <x v="0"/>
    <x v="6"/>
    <x v="6"/>
  </r>
  <r>
    <x v="873"/>
    <x v="0"/>
    <x v="10"/>
    <x v="54"/>
    <x v="2"/>
    <x v="1581"/>
    <x v="865"/>
    <x v="155"/>
    <x v="31"/>
    <x v="31"/>
    <x v="6"/>
    <x v="7"/>
    <x v="0"/>
    <x v="10"/>
    <x v="10"/>
  </r>
  <r>
    <x v="877"/>
    <x v="0"/>
    <x v="8"/>
    <x v="82"/>
    <x v="58"/>
    <x v="1582"/>
    <x v="868"/>
    <x v="152"/>
    <x v="31"/>
    <x v="31"/>
    <x v="6"/>
    <x v="7"/>
    <x v="0"/>
    <x v="8"/>
    <x v="8"/>
  </r>
  <r>
    <x v="875"/>
    <x v="1"/>
    <x v="2"/>
    <x v="87"/>
    <x v="185"/>
    <x v="1583"/>
    <x v="866"/>
    <x v="156"/>
    <x v="31"/>
    <x v="31"/>
    <x v="6"/>
    <x v="7"/>
    <x v="0"/>
    <x v="2"/>
    <x v="2"/>
  </r>
  <r>
    <x v="879"/>
    <x v="0"/>
    <x v="7"/>
    <x v="9"/>
    <x v="65"/>
    <x v="6"/>
    <x v="870"/>
    <x v="151"/>
    <x v="31"/>
    <x v="31"/>
    <x v="6"/>
    <x v="7"/>
    <x v="0"/>
    <x v="7"/>
    <x v="7"/>
  </r>
  <r>
    <x v="880"/>
    <x v="0"/>
    <x v="0"/>
    <x v="6"/>
    <x v="0"/>
    <x v="145"/>
    <x v="871"/>
    <x v="151"/>
    <x v="31"/>
    <x v="31"/>
    <x v="6"/>
    <x v="7"/>
    <x v="0"/>
    <x v="0"/>
    <x v="0"/>
  </r>
  <r>
    <x v="881"/>
    <x v="0"/>
    <x v="8"/>
    <x v="25"/>
    <x v="139"/>
    <x v="105"/>
    <x v="872"/>
    <x v="156"/>
    <x v="31"/>
    <x v="31"/>
    <x v="6"/>
    <x v="7"/>
    <x v="0"/>
    <x v="8"/>
    <x v="8"/>
  </r>
  <r>
    <x v="882"/>
    <x v="0"/>
    <x v="6"/>
    <x v="51"/>
    <x v="59"/>
    <x v="244"/>
    <x v="873"/>
    <x v="151"/>
    <x v="31"/>
    <x v="31"/>
    <x v="6"/>
    <x v="7"/>
    <x v="0"/>
    <x v="6"/>
    <x v="6"/>
  </r>
  <r>
    <x v="881"/>
    <x v="0"/>
    <x v="2"/>
    <x v="136"/>
    <x v="163"/>
    <x v="215"/>
    <x v="872"/>
    <x v="156"/>
    <x v="31"/>
    <x v="31"/>
    <x v="6"/>
    <x v="7"/>
    <x v="0"/>
    <x v="2"/>
    <x v="2"/>
  </r>
  <r>
    <x v="880"/>
    <x v="0"/>
    <x v="11"/>
    <x v="70"/>
    <x v="81"/>
    <x v="748"/>
    <x v="871"/>
    <x v="151"/>
    <x v="31"/>
    <x v="31"/>
    <x v="6"/>
    <x v="7"/>
    <x v="0"/>
    <x v="11"/>
    <x v="11"/>
  </r>
  <r>
    <x v="883"/>
    <x v="0"/>
    <x v="7"/>
    <x v="23"/>
    <x v="7"/>
    <x v="376"/>
    <x v="874"/>
    <x v="151"/>
    <x v="31"/>
    <x v="31"/>
    <x v="6"/>
    <x v="7"/>
    <x v="0"/>
    <x v="7"/>
    <x v="7"/>
  </r>
  <r>
    <x v="884"/>
    <x v="0"/>
    <x v="11"/>
    <x v="18"/>
    <x v="119"/>
    <x v="286"/>
    <x v="597"/>
    <x v="152"/>
    <x v="31"/>
    <x v="31"/>
    <x v="6"/>
    <x v="7"/>
    <x v="0"/>
    <x v="11"/>
    <x v="11"/>
  </r>
  <r>
    <x v="882"/>
    <x v="0"/>
    <x v="5"/>
    <x v="93"/>
    <x v="85"/>
    <x v="6"/>
    <x v="873"/>
    <x v="151"/>
    <x v="31"/>
    <x v="31"/>
    <x v="6"/>
    <x v="7"/>
    <x v="0"/>
    <x v="5"/>
    <x v="5"/>
  </r>
  <r>
    <x v="885"/>
    <x v="0"/>
    <x v="11"/>
    <x v="3"/>
    <x v="11"/>
    <x v="263"/>
    <x v="875"/>
    <x v="152"/>
    <x v="31"/>
    <x v="31"/>
    <x v="6"/>
    <x v="7"/>
    <x v="0"/>
    <x v="11"/>
    <x v="11"/>
  </r>
  <r>
    <x v="874"/>
    <x v="1"/>
    <x v="2"/>
    <x v="49"/>
    <x v="24"/>
    <x v="6"/>
    <x v="348"/>
    <x v="152"/>
    <x v="31"/>
    <x v="31"/>
    <x v="6"/>
    <x v="7"/>
    <x v="0"/>
    <x v="2"/>
    <x v="2"/>
  </r>
  <r>
    <x v="885"/>
    <x v="0"/>
    <x v="0"/>
    <x v="6"/>
    <x v="6"/>
    <x v="6"/>
    <x v="875"/>
    <x v="152"/>
    <x v="31"/>
    <x v="31"/>
    <x v="6"/>
    <x v="7"/>
    <x v="0"/>
    <x v="0"/>
    <x v="0"/>
  </r>
  <r>
    <x v="883"/>
    <x v="0"/>
    <x v="3"/>
    <x v="27"/>
    <x v="81"/>
    <x v="14"/>
    <x v="874"/>
    <x v="151"/>
    <x v="31"/>
    <x v="31"/>
    <x v="6"/>
    <x v="7"/>
    <x v="0"/>
    <x v="3"/>
    <x v="3"/>
  </r>
  <r>
    <x v="879"/>
    <x v="0"/>
    <x v="3"/>
    <x v="84"/>
    <x v="51"/>
    <x v="342"/>
    <x v="870"/>
    <x v="151"/>
    <x v="31"/>
    <x v="31"/>
    <x v="6"/>
    <x v="7"/>
    <x v="0"/>
    <x v="3"/>
    <x v="3"/>
  </r>
  <r>
    <x v="880"/>
    <x v="0"/>
    <x v="7"/>
    <x v="21"/>
    <x v="62"/>
    <x v="0"/>
    <x v="871"/>
    <x v="151"/>
    <x v="31"/>
    <x v="31"/>
    <x v="6"/>
    <x v="7"/>
    <x v="0"/>
    <x v="7"/>
    <x v="7"/>
  </r>
  <r>
    <x v="866"/>
    <x v="0"/>
    <x v="1"/>
    <x v="14"/>
    <x v="118"/>
    <x v="1584"/>
    <x v="858"/>
    <x v="152"/>
    <x v="31"/>
    <x v="31"/>
    <x v="6"/>
    <x v="7"/>
    <x v="0"/>
    <x v="1"/>
    <x v="1"/>
  </r>
  <r>
    <x v="886"/>
    <x v="0"/>
    <x v="2"/>
    <x v="249"/>
    <x v="277"/>
    <x v="1196"/>
    <x v="876"/>
    <x v="157"/>
    <x v="31"/>
    <x v="31"/>
    <x v="6"/>
    <x v="7"/>
    <x v="0"/>
    <x v="2"/>
    <x v="2"/>
  </r>
  <r>
    <x v="882"/>
    <x v="0"/>
    <x v="0"/>
    <x v="7"/>
    <x v="62"/>
    <x v="69"/>
    <x v="873"/>
    <x v="151"/>
    <x v="31"/>
    <x v="31"/>
    <x v="6"/>
    <x v="7"/>
    <x v="0"/>
    <x v="0"/>
    <x v="0"/>
  </r>
  <r>
    <x v="866"/>
    <x v="0"/>
    <x v="8"/>
    <x v="82"/>
    <x v="49"/>
    <x v="1502"/>
    <x v="858"/>
    <x v="152"/>
    <x v="31"/>
    <x v="31"/>
    <x v="6"/>
    <x v="7"/>
    <x v="0"/>
    <x v="8"/>
    <x v="8"/>
  </r>
  <r>
    <x v="879"/>
    <x v="1"/>
    <x v="2"/>
    <x v="120"/>
    <x v="172"/>
    <x v="1585"/>
    <x v="870"/>
    <x v="151"/>
    <x v="31"/>
    <x v="31"/>
    <x v="6"/>
    <x v="7"/>
    <x v="0"/>
    <x v="2"/>
    <x v="2"/>
  </r>
  <r>
    <x v="869"/>
    <x v="0"/>
    <x v="6"/>
    <x v="214"/>
    <x v="150"/>
    <x v="1586"/>
    <x v="861"/>
    <x v="154"/>
    <x v="31"/>
    <x v="31"/>
    <x v="6"/>
    <x v="7"/>
    <x v="0"/>
    <x v="6"/>
    <x v="6"/>
  </r>
  <r>
    <x v="868"/>
    <x v="0"/>
    <x v="5"/>
    <x v="13"/>
    <x v="62"/>
    <x v="162"/>
    <x v="860"/>
    <x v="153"/>
    <x v="31"/>
    <x v="31"/>
    <x v="6"/>
    <x v="7"/>
    <x v="0"/>
    <x v="5"/>
    <x v="5"/>
  </r>
  <r>
    <x v="878"/>
    <x v="0"/>
    <x v="5"/>
    <x v="30"/>
    <x v="8"/>
    <x v="13"/>
    <x v="869"/>
    <x v="156"/>
    <x v="31"/>
    <x v="31"/>
    <x v="6"/>
    <x v="7"/>
    <x v="0"/>
    <x v="5"/>
    <x v="5"/>
  </r>
  <r>
    <x v="875"/>
    <x v="0"/>
    <x v="1"/>
    <x v="85"/>
    <x v="144"/>
    <x v="682"/>
    <x v="866"/>
    <x v="156"/>
    <x v="31"/>
    <x v="31"/>
    <x v="6"/>
    <x v="7"/>
    <x v="0"/>
    <x v="1"/>
    <x v="1"/>
  </r>
  <r>
    <x v="878"/>
    <x v="0"/>
    <x v="1"/>
    <x v="163"/>
    <x v="278"/>
    <x v="1332"/>
    <x v="869"/>
    <x v="156"/>
    <x v="31"/>
    <x v="31"/>
    <x v="6"/>
    <x v="7"/>
    <x v="0"/>
    <x v="1"/>
    <x v="1"/>
  </r>
  <r>
    <x v="875"/>
    <x v="0"/>
    <x v="7"/>
    <x v="54"/>
    <x v="38"/>
    <x v="9"/>
    <x v="866"/>
    <x v="156"/>
    <x v="31"/>
    <x v="31"/>
    <x v="6"/>
    <x v="7"/>
    <x v="0"/>
    <x v="7"/>
    <x v="7"/>
  </r>
  <r>
    <x v="878"/>
    <x v="0"/>
    <x v="0"/>
    <x v="24"/>
    <x v="38"/>
    <x v="63"/>
    <x v="869"/>
    <x v="156"/>
    <x v="31"/>
    <x v="31"/>
    <x v="6"/>
    <x v="7"/>
    <x v="0"/>
    <x v="0"/>
    <x v="0"/>
  </r>
  <r>
    <x v="874"/>
    <x v="0"/>
    <x v="11"/>
    <x v="23"/>
    <x v="23"/>
    <x v="24"/>
    <x v="348"/>
    <x v="152"/>
    <x v="31"/>
    <x v="31"/>
    <x v="6"/>
    <x v="7"/>
    <x v="0"/>
    <x v="11"/>
    <x v="11"/>
  </r>
  <r>
    <x v="878"/>
    <x v="0"/>
    <x v="11"/>
    <x v="182"/>
    <x v="126"/>
    <x v="1587"/>
    <x v="869"/>
    <x v="156"/>
    <x v="31"/>
    <x v="31"/>
    <x v="6"/>
    <x v="7"/>
    <x v="0"/>
    <x v="11"/>
    <x v="11"/>
  </r>
  <r>
    <x v="885"/>
    <x v="0"/>
    <x v="8"/>
    <x v="57"/>
    <x v="16"/>
    <x v="429"/>
    <x v="875"/>
    <x v="152"/>
    <x v="31"/>
    <x v="31"/>
    <x v="6"/>
    <x v="7"/>
    <x v="0"/>
    <x v="8"/>
    <x v="8"/>
  </r>
  <r>
    <x v="865"/>
    <x v="0"/>
    <x v="5"/>
    <x v="0"/>
    <x v="41"/>
    <x v="6"/>
    <x v="857"/>
    <x v="152"/>
    <x v="31"/>
    <x v="31"/>
    <x v="6"/>
    <x v="7"/>
    <x v="0"/>
    <x v="5"/>
    <x v="5"/>
  </r>
  <r>
    <x v="868"/>
    <x v="0"/>
    <x v="11"/>
    <x v="81"/>
    <x v="141"/>
    <x v="1588"/>
    <x v="860"/>
    <x v="153"/>
    <x v="31"/>
    <x v="31"/>
    <x v="6"/>
    <x v="7"/>
    <x v="0"/>
    <x v="11"/>
    <x v="11"/>
  </r>
  <r>
    <x v="867"/>
    <x v="0"/>
    <x v="1"/>
    <x v="37"/>
    <x v="87"/>
    <x v="1589"/>
    <x v="859"/>
    <x v="153"/>
    <x v="31"/>
    <x v="31"/>
    <x v="6"/>
    <x v="7"/>
    <x v="0"/>
    <x v="1"/>
    <x v="1"/>
  </r>
  <r>
    <x v="868"/>
    <x v="0"/>
    <x v="4"/>
    <x v="55"/>
    <x v="134"/>
    <x v="1070"/>
    <x v="860"/>
    <x v="153"/>
    <x v="31"/>
    <x v="31"/>
    <x v="6"/>
    <x v="7"/>
    <x v="0"/>
    <x v="4"/>
    <x v="4"/>
  </r>
  <r>
    <x v="864"/>
    <x v="0"/>
    <x v="11"/>
    <x v="135"/>
    <x v="29"/>
    <x v="437"/>
    <x v="856"/>
    <x v="151"/>
    <x v="31"/>
    <x v="31"/>
    <x v="6"/>
    <x v="7"/>
    <x v="0"/>
    <x v="11"/>
    <x v="11"/>
  </r>
  <r>
    <x v="865"/>
    <x v="0"/>
    <x v="4"/>
    <x v="1"/>
    <x v="44"/>
    <x v="909"/>
    <x v="857"/>
    <x v="152"/>
    <x v="31"/>
    <x v="31"/>
    <x v="6"/>
    <x v="7"/>
    <x v="0"/>
    <x v="4"/>
    <x v="4"/>
  </r>
  <r>
    <x v="868"/>
    <x v="0"/>
    <x v="10"/>
    <x v="52"/>
    <x v="29"/>
    <x v="1026"/>
    <x v="860"/>
    <x v="153"/>
    <x v="31"/>
    <x v="31"/>
    <x v="6"/>
    <x v="7"/>
    <x v="0"/>
    <x v="10"/>
    <x v="10"/>
  </r>
  <r>
    <x v="864"/>
    <x v="0"/>
    <x v="9"/>
    <x v="100"/>
    <x v="112"/>
    <x v="1590"/>
    <x v="856"/>
    <x v="151"/>
    <x v="31"/>
    <x v="31"/>
    <x v="6"/>
    <x v="7"/>
    <x v="0"/>
    <x v="9"/>
    <x v="9"/>
  </r>
  <r>
    <x v="870"/>
    <x v="0"/>
    <x v="3"/>
    <x v="108"/>
    <x v="189"/>
    <x v="1591"/>
    <x v="862"/>
    <x v="153"/>
    <x v="31"/>
    <x v="31"/>
    <x v="6"/>
    <x v="7"/>
    <x v="0"/>
    <x v="3"/>
    <x v="3"/>
  </r>
  <r>
    <x v="871"/>
    <x v="0"/>
    <x v="3"/>
    <x v="18"/>
    <x v="20"/>
    <x v="20"/>
    <x v="863"/>
    <x v="153"/>
    <x v="31"/>
    <x v="31"/>
    <x v="6"/>
    <x v="7"/>
    <x v="0"/>
    <x v="3"/>
    <x v="3"/>
  </r>
  <r>
    <x v="876"/>
    <x v="0"/>
    <x v="8"/>
    <x v="111"/>
    <x v="161"/>
    <x v="1592"/>
    <x v="867"/>
    <x v="156"/>
    <x v="31"/>
    <x v="31"/>
    <x v="6"/>
    <x v="7"/>
    <x v="0"/>
    <x v="8"/>
    <x v="8"/>
  </r>
  <r>
    <x v="870"/>
    <x v="0"/>
    <x v="2"/>
    <x v="211"/>
    <x v="235"/>
    <x v="1593"/>
    <x v="862"/>
    <x v="153"/>
    <x v="31"/>
    <x v="31"/>
    <x v="6"/>
    <x v="7"/>
    <x v="0"/>
    <x v="2"/>
    <x v="2"/>
  </r>
  <r>
    <x v="876"/>
    <x v="0"/>
    <x v="2"/>
    <x v="44"/>
    <x v="166"/>
    <x v="28"/>
    <x v="867"/>
    <x v="156"/>
    <x v="31"/>
    <x v="31"/>
    <x v="6"/>
    <x v="7"/>
    <x v="0"/>
    <x v="2"/>
    <x v="2"/>
  </r>
  <r>
    <x v="884"/>
    <x v="0"/>
    <x v="8"/>
    <x v="80"/>
    <x v="105"/>
    <x v="238"/>
    <x v="597"/>
    <x v="152"/>
    <x v="31"/>
    <x v="31"/>
    <x v="6"/>
    <x v="7"/>
    <x v="0"/>
    <x v="8"/>
    <x v="8"/>
  </r>
  <r>
    <x v="886"/>
    <x v="0"/>
    <x v="0"/>
    <x v="99"/>
    <x v="80"/>
    <x v="201"/>
    <x v="876"/>
    <x v="157"/>
    <x v="31"/>
    <x v="31"/>
    <x v="6"/>
    <x v="7"/>
    <x v="0"/>
    <x v="0"/>
    <x v="0"/>
  </r>
  <r>
    <x v="872"/>
    <x v="1"/>
    <x v="2"/>
    <x v="250"/>
    <x v="279"/>
    <x v="523"/>
    <x v="864"/>
    <x v="155"/>
    <x v="31"/>
    <x v="31"/>
    <x v="6"/>
    <x v="7"/>
    <x v="0"/>
    <x v="2"/>
    <x v="2"/>
  </r>
  <r>
    <x v="872"/>
    <x v="0"/>
    <x v="1"/>
    <x v="229"/>
    <x v="280"/>
    <x v="1594"/>
    <x v="864"/>
    <x v="155"/>
    <x v="31"/>
    <x v="31"/>
    <x v="6"/>
    <x v="7"/>
    <x v="0"/>
    <x v="1"/>
    <x v="1"/>
  </r>
  <r>
    <x v="883"/>
    <x v="0"/>
    <x v="1"/>
    <x v="42"/>
    <x v="57"/>
    <x v="380"/>
    <x v="874"/>
    <x v="151"/>
    <x v="31"/>
    <x v="31"/>
    <x v="6"/>
    <x v="7"/>
    <x v="0"/>
    <x v="1"/>
    <x v="1"/>
  </r>
  <r>
    <x v="881"/>
    <x v="0"/>
    <x v="4"/>
    <x v="39"/>
    <x v="72"/>
    <x v="1595"/>
    <x v="872"/>
    <x v="156"/>
    <x v="31"/>
    <x v="31"/>
    <x v="6"/>
    <x v="7"/>
    <x v="0"/>
    <x v="4"/>
    <x v="4"/>
  </r>
  <r>
    <x v="866"/>
    <x v="0"/>
    <x v="5"/>
    <x v="0"/>
    <x v="41"/>
    <x v="6"/>
    <x v="858"/>
    <x v="152"/>
    <x v="31"/>
    <x v="31"/>
    <x v="6"/>
    <x v="7"/>
    <x v="0"/>
    <x v="5"/>
    <x v="5"/>
  </r>
  <r>
    <x v="884"/>
    <x v="0"/>
    <x v="0"/>
    <x v="30"/>
    <x v="14"/>
    <x v="31"/>
    <x v="597"/>
    <x v="152"/>
    <x v="31"/>
    <x v="31"/>
    <x v="6"/>
    <x v="7"/>
    <x v="0"/>
    <x v="0"/>
    <x v="0"/>
  </r>
  <r>
    <x v="883"/>
    <x v="0"/>
    <x v="5"/>
    <x v="10"/>
    <x v="0"/>
    <x v="6"/>
    <x v="874"/>
    <x v="151"/>
    <x v="31"/>
    <x v="31"/>
    <x v="6"/>
    <x v="7"/>
    <x v="0"/>
    <x v="5"/>
    <x v="5"/>
  </r>
  <r>
    <x v="886"/>
    <x v="0"/>
    <x v="6"/>
    <x v="190"/>
    <x v="266"/>
    <x v="92"/>
    <x v="876"/>
    <x v="157"/>
    <x v="31"/>
    <x v="31"/>
    <x v="6"/>
    <x v="7"/>
    <x v="0"/>
    <x v="6"/>
    <x v="6"/>
  </r>
  <r>
    <x v="879"/>
    <x v="0"/>
    <x v="5"/>
    <x v="12"/>
    <x v="45"/>
    <x v="6"/>
    <x v="870"/>
    <x v="151"/>
    <x v="31"/>
    <x v="31"/>
    <x v="6"/>
    <x v="7"/>
    <x v="0"/>
    <x v="5"/>
    <x v="5"/>
  </r>
  <r>
    <x v="883"/>
    <x v="0"/>
    <x v="6"/>
    <x v="4"/>
    <x v="4"/>
    <x v="4"/>
    <x v="874"/>
    <x v="151"/>
    <x v="31"/>
    <x v="31"/>
    <x v="6"/>
    <x v="7"/>
    <x v="0"/>
    <x v="6"/>
    <x v="6"/>
  </r>
  <r>
    <x v="883"/>
    <x v="0"/>
    <x v="4"/>
    <x v="51"/>
    <x v="15"/>
    <x v="263"/>
    <x v="874"/>
    <x v="151"/>
    <x v="31"/>
    <x v="31"/>
    <x v="6"/>
    <x v="7"/>
    <x v="0"/>
    <x v="4"/>
    <x v="4"/>
  </r>
  <r>
    <x v="883"/>
    <x v="0"/>
    <x v="9"/>
    <x v="33"/>
    <x v="66"/>
    <x v="239"/>
    <x v="874"/>
    <x v="151"/>
    <x v="31"/>
    <x v="31"/>
    <x v="6"/>
    <x v="7"/>
    <x v="0"/>
    <x v="9"/>
    <x v="9"/>
  </r>
  <r>
    <x v="879"/>
    <x v="0"/>
    <x v="4"/>
    <x v="49"/>
    <x v="15"/>
    <x v="149"/>
    <x v="870"/>
    <x v="151"/>
    <x v="31"/>
    <x v="31"/>
    <x v="6"/>
    <x v="7"/>
    <x v="0"/>
    <x v="4"/>
    <x v="4"/>
  </r>
  <r>
    <x v="886"/>
    <x v="0"/>
    <x v="8"/>
    <x v="251"/>
    <x v="174"/>
    <x v="639"/>
    <x v="876"/>
    <x v="157"/>
    <x v="31"/>
    <x v="31"/>
    <x v="6"/>
    <x v="7"/>
    <x v="0"/>
    <x v="8"/>
    <x v="8"/>
  </r>
  <r>
    <x v="881"/>
    <x v="1"/>
    <x v="2"/>
    <x v="216"/>
    <x v="163"/>
    <x v="1596"/>
    <x v="872"/>
    <x v="156"/>
    <x v="31"/>
    <x v="31"/>
    <x v="6"/>
    <x v="7"/>
    <x v="0"/>
    <x v="2"/>
    <x v="2"/>
  </r>
  <r>
    <x v="879"/>
    <x v="0"/>
    <x v="9"/>
    <x v="113"/>
    <x v="37"/>
    <x v="868"/>
    <x v="870"/>
    <x v="151"/>
    <x v="31"/>
    <x v="31"/>
    <x v="6"/>
    <x v="7"/>
    <x v="0"/>
    <x v="9"/>
    <x v="9"/>
  </r>
  <r>
    <x v="865"/>
    <x v="0"/>
    <x v="1"/>
    <x v="36"/>
    <x v="120"/>
    <x v="1597"/>
    <x v="857"/>
    <x v="152"/>
    <x v="31"/>
    <x v="31"/>
    <x v="6"/>
    <x v="7"/>
    <x v="0"/>
    <x v="1"/>
    <x v="1"/>
  </r>
  <r>
    <x v="885"/>
    <x v="0"/>
    <x v="9"/>
    <x v="26"/>
    <x v="36"/>
    <x v="6"/>
    <x v="875"/>
    <x v="152"/>
    <x v="31"/>
    <x v="31"/>
    <x v="6"/>
    <x v="7"/>
    <x v="0"/>
    <x v="9"/>
    <x v="9"/>
  </r>
  <r>
    <x v="869"/>
    <x v="0"/>
    <x v="5"/>
    <x v="63"/>
    <x v="36"/>
    <x v="337"/>
    <x v="861"/>
    <x v="154"/>
    <x v="31"/>
    <x v="31"/>
    <x v="6"/>
    <x v="7"/>
    <x v="0"/>
    <x v="5"/>
    <x v="5"/>
  </r>
  <r>
    <x v="869"/>
    <x v="0"/>
    <x v="0"/>
    <x v="2"/>
    <x v="114"/>
    <x v="63"/>
    <x v="861"/>
    <x v="154"/>
    <x v="31"/>
    <x v="31"/>
    <x v="6"/>
    <x v="7"/>
    <x v="0"/>
    <x v="0"/>
    <x v="0"/>
  </r>
  <r>
    <x v="865"/>
    <x v="0"/>
    <x v="9"/>
    <x v="40"/>
    <x v="58"/>
    <x v="676"/>
    <x v="857"/>
    <x v="152"/>
    <x v="31"/>
    <x v="31"/>
    <x v="6"/>
    <x v="7"/>
    <x v="0"/>
    <x v="9"/>
    <x v="9"/>
  </r>
  <r>
    <x v="879"/>
    <x v="0"/>
    <x v="1"/>
    <x v="78"/>
    <x v="96"/>
    <x v="579"/>
    <x v="870"/>
    <x v="151"/>
    <x v="31"/>
    <x v="31"/>
    <x v="6"/>
    <x v="7"/>
    <x v="0"/>
    <x v="1"/>
    <x v="1"/>
  </r>
  <r>
    <x v="866"/>
    <x v="0"/>
    <x v="0"/>
    <x v="30"/>
    <x v="14"/>
    <x v="31"/>
    <x v="858"/>
    <x v="152"/>
    <x v="31"/>
    <x v="31"/>
    <x v="6"/>
    <x v="7"/>
    <x v="0"/>
    <x v="0"/>
    <x v="0"/>
  </r>
  <r>
    <x v="867"/>
    <x v="0"/>
    <x v="3"/>
    <x v="17"/>
    <x v="4"/>
    <x v="1598"/>
    <x v="859"/>
    <x v="153"/>
    <x v="31"/>
    <x v="31"/>
    <x v="6"/>
    <x v="7"/>
    <x v="0"/>
    <x v="3"/>
    <x v="3"/>
  </r>
  <r>
    <x v="878"/>
    <x v="0"/>
    <x v="2"/>
    <x v="178"/>
    <x v="281"/>
    <x v="1599"/>
    <x v="869"/>
    <x v="156"/>
    <x v="31"/>
    <x v="31"/>
    <x v="6"/>
    <x v="7"/>
    <x v="0"/>
    <x v="2"/>
    <x v="2"/>
  </r>
  <r>
    <x v="877"/>
    <x v="0"/>
    <x v="7"/>
    <x v="13"/>
    <x v="23"/>
    <x v="662"/>
    <x v="868"/>
    <x v="152"/>
    <x v="31"/>
    <x v="31"/>
    <x v="6"/>
    <x v="7"/>
    <x v="0"/>
    <x v="7"/>
    <x v="7"/>
  </r>
  <r>
    <x v="869"/>
    <x v="0"/>
    <x v="2"/>
    <x v="252"/>
    <x v="274"/>
    <x v="1600"/>
    <x v="861"/>
    <x v="154"/>
    <x v="31"/>
    <x v="31"/>
    <x v="6"/>
    <x v="7"/>
    <x v="0"/>
    <x v="2"/>
    <x v="2"/>
  </r>
  <r>
    <x v="885"/>
    <x v="1"/>
    <x v="2"/>
    <x v="35"/>
    <x v="38"/>
    <x v="41"/>
    <x v="875"/>
    <x v="152"/>
    <x v="31"/>
    <x v="31"/>
    <x v="6"/>
    <x v="7"/>
    <x v="0"/>
    <x v="2"/>
    <x v="2"/>
  </r>
  <r>
    <x v="885"/>
    <x v="0"/>
    <x v="4"/>
    <x v="7"/>
    <x v="62"/>
    <x v="69"/>
    <x v="875"/>
    <x v="152"/>
    <x v="31"/>
    <x v="31"/>
    <x v="6"/>
    <x v="7"/>
    <x v="0"/>
    <x v="4"/>
    <x v="4"/>
  </r>
  <r>
    <x v="877"/>
    <x v="0"/>
    <x v="2"/>
    <x v="104"/>
    <x v="33"/>
    <x v="805"/>
    <x v="868"/>
    <x v="152"/>
    <x v="31"/>
    <x v="31"/>
    <x v="6"/>
    <x v="7"/>
    <x v="0"/>
    <x v="2"/>
    <x v="2"/>
  </r>
  <r>
    <x v="875"/>
    <x v="0"/>
    <x v="6"/>
    <x v="56"/>
    <x v="32"/>
    <x v="428"/>
    <x v="866"/>
    <x v="156"/>
    <x v="31"/>
    <x v="31"/>
    <x v="6"/>
    <x v="7"/>
    <x v="0"/>
    <x v="6"/>
    <x v="6"/>
  </r>
  <r>
    <x v="873"/>
    <x v="0"/>
    <x v="0"/>
    <x v="5"/>
    <x v="56"/>
    <x v="727"/>
    <x v="865"/>
    <x v="155"/>
    <x v="31"/>
    <x v="31"/>
    <x v="6"/>
    <x v="7"/>
    <x v="0"/>
    <x v="0"/>
    <x v="0"/>
  </r>
  <r>
    <x v="869"/>
    <x v="0"/>
    <x v="1"/>
    <x v="253"/>
    <x v="282"/>
    <x v="1601"/>
    <x v="861"/>
    <x v="154"/>
    <x v="31"/>
    <x v="31"/>
    <x v="6"/>
    <x v="7"/>
    <x v="0"/>
    <x v="1"/>
    <x v="1"/>
  </r>
  <r>
    <x v="864"/>
    <x v="0"/>
    <x v="5"/>
    <x v="92"/>
    <x v="14"/>
    <x v="6"/>
    <x v="856"/>
    <x v="151"/>
    <x v="31"/>
    <x v="31"/>
    <x v="6"/>
    <x v="7"/>
    <x v="0"/>
    <x v="5"/>
    <x v="5"/>
  </r>
  <r>
    <x v="877"/>
    <x v="0"/>
    <x v="9"/>
    <x v="14"/>
    <x v="113"/>
    <x v="528"/>
    <x v="868"/>
    <x v="152"/>
    <x v="31"/>
    <x v="31"/>
    <x v="6"/>
    <x v="7"/>
    <x v="0"/>
    <x v="9"/>
    <x v="9"/>
  </r>
  <r>
    <x v="873"/>
    <x v="0"/>
    <x v="11"/>
    <x v="113"/>
    <x v="161"/>
    <x v="550"/>
    <x v="865"/>
    <x v="155"/>
    <x v="31"/>
    <x v="31"/>
    <x v="6"/>
    <x v="7"/>
    <x v="0"/>
    <x v="11"/>
    <x v="11"/>
  </r>
  <r>
    <x v="877"/>
    <x v="1"/>
    <x v="2"/>
    <x v="81"/>
    <x v="121"/>
    <x v="142"/>
    <x v="868"/>
    <x v="152"/>
    <x v="31"/>
    <x v="31"/>
    <x v="6"/>
    <x v="7"/>
    <x v="0"/>
    <x v="2"/>
    <x v="2"/>
  </r>
  <r>
    <x v="873"/>
    <x v="0"/>
    <x v="8"/>
    <x v="104"/>
    <x v="195"/>
    <x v="1602"/>
    <x v="865"/>
    <x v="155"/>
    <x v="31"/>
    <x v="31"/>
    <x v="6"/>
    <x v="7"/>
    <x v="0"/>
    <x v="8"/>
    <x v="8"/>
  </r>
  <r>
    <x v="867"/>
    <x v="1"/>
    <x v="2"/>
    <x v="94"/>
    <x v="39"/>
    <x v="1275"/>
    <x v="859"/>
    <x v="153"/>
    <x v="31"/>
    <x v="31"/>
    <x v="6"/>
    <x v="7"/>
    <x v="0"/>
    <x v="2"/>
    <x v="2"/>
  </r>
  <r>
    <x v="877"/>
    <x v="0"/>
    <x v="3"/>
    <x v="53"/>
    <x v="42"/>
    <x v="1086"/>
    <x v="868"/>
    <x v="152"/>
    <x v="31"/>
    <x v="31"/>
    <x v="6"/>
    <x v="7"/>
    <x v="0"/>
    <x v="3"/>
    <x v="3"/>
  </r>
  <r>
    <x v="877"/>
    <x v="0"/>
    <x v="1"/>
    <x v="42"/>
    <x v="125"/>
    <x v="1603"/>
    <x v="868"/>
    <x v="152"/>
    <x v="31"/>
    <x v="31"/>
    <x v="6"/>
    <x v="7"/>
    <x v="0"/>
    <x v="1"/>
    <x v="1"/>
  </r>
  <r>
    <x v="874"/>
    <x v="0"/>
    <x v="2"/>
    <x v="49"/>
    <x v="24"/>
    <x v="6"/>
    <x v="348"/>
    <x v="152"/>
    <x v="31"/>
    <x v="31"/>
    <x v="6"/>
    <x v="7"/>
    <x v="0"/>
    <x v="2"/>
    <x v="2"/>
  </r>
  <r>
    <x v="885"/>
    <x v="0"/>
    <x v="2"/>
    <x v="35"/>
    <x v="38"/>
    <x v="41"/>
    <x v="875"/>
    <x v="152"/>
    <x v="31"/>
    <x v="31"/>
    <x v="6"/>
    <x v="7"/>
    <x v="0"/>
    <x v="2"/>
    <x v="2"/>
  </r>
  <r>
    <x v="885"/>
    <x v="0"/>
    <x v="10"/>
    <x v="9"/>
    <x v="65"/>
    <x v="6"/>
    <x v="875"/>
    <x v="152"/>
    <x v="31"/>
    <x v="31"/>
    <x v="6"/>
    <x v="7"/>
    <x v="0"/>
    <x v="10"/>
    <x v="10"/>
  </r>
  <r>
    <x v="875"/>
    <x v="0"/>
    <x v="3"/>
    <x v="83"/>
    <x v="97"/>
    <x v="54"/>
    <x v="866"/>
    <x v="156"/>
    <x v="31"/>
    <x v="31"/>
    <x v="6"/>
    <x v="7"/>
    <x v="0"/>
    <x v="3"/>
    <x v="3"/>
  </r>
  <r>
    <x v="871"/>
    <x v="0"/>
    <x v="1"/>
    <x v="135"/>
    <x v="128"/>
    <x v="1302"/>
    <x v="863"/>
    <x v="153"/>
    <x v="31"/>
    <x v="31"/>
    <x v="6"/>
    <x v="7"/>
    <x v="0"/>
    <x v="1"/>
    <x v="1"/>
  </r>
  <r>
    <x v="877"/>
    <x v="0"/>
    <x v="4"/>
    <x v="26"/>
    <x v="48"/>
    <x v="1604"/>
    <x v="868"/>
    <x v="152"/>
    <x v="31"/>
    <x v="31"/>
    <x v="6"/>
    <x v="7"/>
    <x v="0"/>
    <x v="4"/>
    <x v="4"/>
  </r>
  <r>
    <x v="872"/>
    <x v="0"/>
    <x v="7"/>
    <x v="58"/>
    <x v="144"/>
    <x v="1027"/>
    <x v="864"/>
    <x v="155"/>
    <x v="31"/>
    <x v="31"/>
    <x v="6"/>
    <x v="7"/>
    <x v="0"/>
    <x v="7"/>
    <x v="7"/>
  </r>
  <r>
    <x v="870"/>
    <x v="0"/>
    <x v="10"/>
    <x v="78"/>
    <x v="71"/>
    <x v="439"/>
    <x v="862"/>
    <x v="153"/>
    <x v="31"/>
    <x v="31"/>
    <x v="6"/>
    <x v="7"/>
    <x v="0"/>
    <x v="10"/>
    <x v="10"/>
  </r>
  <r>
    <x v="870"/>
    <x v="1"/>
    <x v="2"/>
    <x v="254"/>
    <x v="235"/>
    <x v="1605"/>
    <x v="862"/>
    <x v="153"/>
    <x v="31"/>
    <x v="31"/>
    <x v="6"/>
    <x v="7"/>
    <x v="0"/>
    <x v="2"/>
    <x v="2"/>
  </r>
  <r>
    <x v="870"/>
    <x v="0"/>
    <x v="1"/>
    <x v="195"/>
    <x v="214"/>
    <x v="1606"/>
    <x v="862"/>
    <x v="153"/>
    <x v="31"/>
    <x v="31"/>
    <x v="6"/>
    <x v="7"/>
    <x v="0"/>
    <x v="1"/>
    <x v="1"/>
  </r>
  <r>
    <x v="872"/>
    <x v="0"/>
    <x v="9"/>
    <x v="255"/>
    <x v="283"/>
    <x v="1607"/>
    <x v="864"/>
    <x v="155"/>
    <x v="31"/>
    <x v="31"/>
    <x v="6"/>
    <x v="7"/>
    <x v="0"/>
    <x v="9"/>
    <x v="9"/>
  </r>
  <r>
    <x v="872"/>
    <x v="0"/>
    <x v="11"/>
    <x v="119"/>
    <x v="284"/>
    <x v="1608"/>
    <x v="864"/>
    <x v="155"/>
    <x v="31"/>
    <x v="31"/>
    <x v="6"/>
    <x v="7"/>
    <x v="0"/>
    <x v="11"/>
    <x v="11"/>
  </r>
  <r>
    <x v="886"/>
    <x v="0"/>
    <x v="5"/>
    <x v="27"/>
    <x v="60"/>
    <x v="446"/>
    <x v="876"/>
    <x v="157"/>
    <x v="31"/>
    <x v="31"/>
    <x v="6"/>
    <x v="7"/>
    <x v="0"/>
    <x v="5"/>
    <x v="5"/>
  </r>
  <r>
    <x v="872"/>
    <x v="0"/>
    <x v="2"/>
    <x v="256"/>
    <x v="285"/>
    <x v="1609"/>
    <x v="864"/>
    <x v="155"/>
    <x v="31"/>
    <x v="31"/>
    <x v="6"/>
    <x v="7"/>
    <x v="0"/>
    <x v="2"/>
    <x v="2"/>
  </r>
  <r>
    <x v="871"/>
    <x v="0"/>
    <x v="0"/>
    <x v="23"/>
    <x v="7"/>
    <x v="376"/>
    <x v="863"/>
    <x v="153"/>
    <x v="31"/>
    <x v="31"/>
    <x v="6"/>
    <x v="7"/>
    <x v="0"/>
    <x v="0"/>
    <x v="0"/>
  </r>
  <r>
    <x v="870"/>
    <x v="0"/>
    <x v="0"/>
    <x v="15"/>
    <x v="34"/>
    <x v="37"/>
    <x v="862"/>
    <x v="153"/>
    <x v="31"/>
    <x v="31"/>
    <x v="6"/>
    <x v="7"/>
    <x v="0"/>
    <x v="0"/>
    <x v="0"/>
  </r>
  <r>
    <x v="866"/>
    <x v="0"/>
    <x v="6"/>
    <x v="65"/>
    <x v="44"/>
    <x v="365"/>
    <x v="858"/>
    <x v="152"/>
    <x v="31"/>
    <x v="31"/>
    <x v="6"/>
    <x v="7"/>
    <x v="0"/>
    <x v="6"/>
    <x v="6"/>
  </r>
  <r>
    <x v="882"/>
    <x v="0"/>
    <x v="11"/>
    <x v="18"/>
    <x v="31"/>
    <x v="6"/>
    <x v="873"/>
    <x v="151"/>
    <x v="31"/>
    <x v="31"/>
    <x v="6"/>
    <x v="7"/>
    <x v="0"/>
    <x v="11"/>
    <x v="11"/>
  </r>
  <r>
    <x v="879"/>
    <x v="0"/>
    <x v="10"/>
    <x v="57"/>
    <x v="5"/>
    <x v="6"/>
    <x v="870"/>
    <x v="151"/>
    <x v="31"/>
    <x v="31"/>
    <x v="6"/>
    <x v="7"/>
    <x v="0"/>
    <x v="10"/>
    <x v="10"/>
  </r>
  <r>
    <x v="883"/>
    <x v="0"/>
    <x v="10"/>
    <x v="15"/>
    <x v="1"/>
    <x v="290"/>
    <x v="874"/>
    <x v="151"/>
    <x v="31"/>
    <x v="31"/>
    <x v="6"/>
    <x v="7"/>
    <x v="0"/>
    <x v="10"/>
    <x v="10"/>
  </r>
  <r>
    <x v="867"/>
    <x v="0"/>
    <x v="8"/>
    <x v="57"/>
    <x v="75"/>
    <x v="145"/>
    <x v="859"/>
    <x v="153"/>
    <x v="31"/>
    <x v="31"/>
    <x v="6"/>
    <x v="7"/>
    <x v="0"/>
    <x v="8"/>
    <x v="8"/>
  </r>
  <r>
    <x v="869"/>
    <x v="0"/>
    <x v="4"/>
    <x v="172"/>
    <x v="132"/>
    <x v="1610"/>
    <x v="861"/>
    <x v="154"/>
    <x v="31"/>
    <x v="31"/>
    <x v="6"/>
    <x v="7"/>
    <x v="0"/>
    <x v="4"/>
    <x v="4"/>
  </r>
  <r>
    <x v="867"/>
    <x v="0"/>
    <x v="4"/>
    <x v="9"/>
    <x v="1"/>
    <x v="1611"/>
    <x v="859"/>
    <x v="153"/>
    <x v="31"/>
    <x v="31"/>
    <x v="6"/>
    <x v="7"/>
    <x v="0"/>
    <x v="4"/>
    <x v="4"/>
  </r>
  <r>
    <x v="867"/>
    <x v="0"/>
    <x v="2"/>
    <x v="36"/>
    <x v="20"/>
    <x v="1612"/>
    <x v="859"/>
    <x v="153"/>
    <x v="31"/>
    <x v="31"/>
    <x v="6"/>
    <x v="7"/>
    <x v="0"/>
    <x v="2"/>
    <x v="2"/>
  </r>
  <r>
    <x v="865"/>
    <x v="0"/>
    <x v="0"/>
    <x v="13"/>
    <x v="63"/>
    <x v="72"/>
    <x v="857"/>
    <x v="152"/>
    <x v="31"/>
    <x v="31"/>
    <x v="6"/>
    <x v="7"/>
    <x v="0"/>
    <x v="0"/>
    <x v="0"/>
  </r>
  <r>
    <x v="864"/>
    <x v="0"/>
    <x v="8"/>
    <x v="85"/>
    <x v="104"/>
    <x v="921"/>
    <x v="856"/>
    <x v="151"/>
    <x v="31"/>
    <x v="31"/>
    <x v="6"/>
    <x v="7"/>
    <x v="0"/>
    <x v="8"/>
    <x v="8"/>
  </r>
  <r>
    <x v="868"/>
    <x v="0"/>
    <x v="2"/>
    <x v="257"/>
    <x v="262"/>
    <x v="24"/>
    <x v="860"/>
    <x v="153"/>
    <x v="31"/>
    <x v="31"/>
    <x v="6"/>
    <x v="7"/>
    <x v="0"/>
    <x v="2"/>
    <x v="2"/>
  </r>
  <r>
    <x v="869"/>
    <x v="0"/>
    <x v="10"/>
    <x v="147"/>
    <x v="181"/>
    <x v="200"/>
    <x v="861"/>
    <x v="154"/>
    <x v="31"/>
    <x v="31"/>
    <x v="6"/>
    <x v="7"/>
    <x v="0"/>
    <x v="10"/>
    <x v="10"/>
  </r>
  <r>
    <x v="864"/>
    <x v="0"/>
    <x v="6"/>
    <x v="38"/>
    <x v="66"/>
    <x v="6"/>
    <x v="856"/>
    <x v="151"/>
    <x v="31"/>
    <x v="31"/>
    <x v="6"/>
    <x v="7"/>
    <x v="0"/>
    <x v="6"/>
    <x v="6"/>
  </r>
  <r>
    <x v="868"/>
    <x v="0"/>
    <x v="0"/>
    <x v="37"/>
    <x v="15"/>
    <x v="35"/>
    <x v="860"/>
    <x v="153"/>
    <x v="31"/>
    <x v="31"/>
    <x v="6"/>
    <x v="7"/>
    <x v="0"/>
    <x v="0"/>
    <x v="0"/>
  </r>
  <r>
    <x v="869"/>
    <x v="0"/>
    <x v="3"/>
    <x v="169"/>
    <x v="286"/>
    <x v="1613"/>
    <x v="861"/>
    <x v="154"/>
    <x v="31"/>
    <x v="31"/>
    <x v="6"/>
    <x v="7"/>
    <x v="0"/>
    <x v="3"/>
    <x v="3"/>
  </r>
  <r>
    <x v="865"/>
    <x v="0"/>
    <x v="10"/>
    <x v="3"/>
    <x v="10"/>
    <x v="7"/>
    <x v="857"/>
    <x v="152"/>
    <x v="31"/>
    <x v="31"/>
    <x v="6"/>
    <x v="7"/>
    <x v="0"/>
    <x v="10"/>
    <x v="10"/>
  </r>
  <r>
    <x v="869"/>
    <x v="0"/>
    <x v="9"/>
    <x v="258"/>
    <x v="287"/>
    <x v="1614"/>
    <x v="861"/>
    <x v="154"/>
    <x v="31"/>
    <x v="31"/>
    <x v="6"/>
    <x v="7"/>
    <x v="0"/>
    <x v="9"/>
    <x v="9"/>
  </r>
  <r>
    <x v="868"/>
    <x v="1"/>
    <x v="2"/>
    <x v="233"/>
    <x v="262"/>
    <x v="366"/>
    <x v="860"/>
    <x v="153"/>
    <x v="31"/>
    <x v="31"/>
    <x v="6"/>
    <x v="7"/>
    <x v="0"/>
    <x v="2"/>
    <x v="2"/>
  </r>
  <r>
    <x v="865"/>
    <x v="0"/>
    <x v="11"/>
    <x v="4"/>
    <x v="32"/>
    <x v="46"/>
    <x v="857"/>
    <x v="152"/>
    <x v="31"/>
    <x v="31"/>
    <x v="6"/>
    <x v="7"/>
    <x v="0"/>
    <x v="11"/>
    <x v="11"/>
  </r>
  <r>
    <x v="881"/>
    <x v="0"/>
    <x v="1"/>
    <x v="147"/>
    <x v="141"/>
    <x v="72"/>
    <x v="872"/>
    <x v="156"/>
    <x v="31"/>
    <x v="31"/>
    <x v="6"/>
    <x v="7"/>
    <x v="0"/>
    <x v="1"/>
    <x v="1"/>
  </r>
  <r>
    <x v="881"/>
    <x v="0"/>
    <x v="3"/>
    <x v="105"/>
    <x v="172"/>
    <x v="1615"/>
    <x v="872"/>
    <x v="156"/>
    <x v="31"/>
    <x v="31"/>
    <x v="6"/>
    <x v="7"/>
    <x v="0"/>
    <x v="3"/>
    <x v="3"/>
  </r>
  <r>
    <x v="884"/>
    <x v="0"/>
    <x v="5"/>
    <x v="6"/>
    <x v="41"/>
    <x v="34"/>
    <x v="597"/>
    <x v="152"/>
    <x v="31"/>
    <x v="31"/>
    <x v="6"/>
    <x v="7"/>
    <x v="0"/>
    <x v="5"/>
    <x v="5"/>
  </r>
  <r>
    <x v="886"/>
    <x v="0"/>
    <x v="10"/>
    <x v="243"/>
    <x v="236"/>
    <x v="1616"/>
    <x v="876"/>
    <x v="157"/>
    <x v="31"/>
    <x v="31"/>
    <x v="6"/>
    <x v="7"/>
    <x v="0"/>
    <x v="10"/>
    <x v="10"/>
  </r>
  <r>
    <x v="881"/>
    <x v="0"/>
    <x v="10"/>
    <x v="84"/>
    <x v="2"/>
    <x v="34"/>
    <x v="872"/>
    <x v="156"/>
    <x v="31"/>
    <x v="31"/>
    <x v="6"/>
    <x v="7"/>
    <x v="0"/>
    <x v="10"/>
    <x v="10"/>
  </r>
  <r>
    <x v="879"/>
    <x v="0"/>
    <x v="0"/>
    <x v="0"/>
    <x v="41"/>
    <x v="6"/>
    <x v="870"/>
    <x v="151"/>
    <x v="31"/>
    <x v="31"/>
    <x v="6"/>
    <x v="7"/>
    <x v="0"/>
    <x v="0"/>
    <x v="0"/>
  </r>
  <r>
    <x v="882"/>
    <x v="0"/>
    <x v="2"/>
    <x v="125"/>
    <x v="64"/>
    <x v="216"/>
    <x v="873"/>
    <x v="151"/>
    <x v="31"/>
    <x v="31"/>
    <x v="6"/>
    <x v="7"/>
    <x v="0"/>
    <x v="2"/>
    <x v="2"/>
  </r>
  <r>
    <x v="879"/>
    <x v="0"/>
    <x v="11"/>
    <x v="2"/>
    <x v="35"/>
    <x v="985"/>
    <x v="870"/>
    <x v="151"/>
    <x v="31"/>
    <x v="31"/>
    <x v="6"/>
    <x v="7"/>
    <x v="0"/>
    <x v="11"/>
    <x v="11"/>
  </r>
  <r>
    <x v="881"/>
    <x v="0"/>
    <x v="6"/>
    <x v="90"/>
    <x v="96"/>
    <x v="809"/>
    <x v="872"/>
    <x v="156"/>
    <x v="31"/>
    <x v="31"/>
    <x v="6"/>
    <x v="7"/>
    <x v="0"/>
    <x v="6"/>
    <x v="6"/>
  </r>
  <r>
    <x v="880"/>
    <x v="0"/>
    <x v="1"/>
    <x v="31"/>
    <x v="19"/>
    <x v="540"/>
    <x v="871"/>
    <x v="151"/>
    <x v="31"/>
    <x v="31"/>
    <x v="6"/>
    <x v="7"/>
    <x v="0"/>
    <x v="1"/>
    <x v="1"/>
  </r>
  <r>
    <x v="883"/>
    <x v="0"/>
    <x v="11"/>
    <x v="82"/>
    <x v="51"/>
    <x v="140"/>
    <x v="874"/>
    <x v="151"/>
    <x v="31"/>
    <x v="31"/>
    <x v="6"/>
    <x v="7"/>
    <x v="0"/>
    <x v="11"/>
    <x v="11"/>
  </r>
  <r>
    <x v="886"/>
    <x v="0"/>
    <x v="11"/>
    <x v="202"/>
    <x v="288"/>
    <x v="1242"/>
    <x v="876"/>
    <x v="157"/>
    <x v="31"/>
    <x v="31"/>
    <x v="6"/>
    <x v="7"/>
    <x v="0"/>
    <x v="11"/>
    <x v="11"/>
  </r>
  <r>
    <x v="873"/>
    <x v="0"/>
    <x v="2"/>
    <x v="114"/>
    <x v="201"/>
    <x v="13"/>
    <x v="865"/>
    <x v="155"/>
    <x v="31"/>
    <x v="31"/>
    <x v="6"/>
    <x v="7"/>
    <x v="0"/>
    <x v="2"/>
    <x v="2"/>
  </r>
  <r>
    <x v="875"/>
    <x v="0"/>
    <x v="5"/>
    <x v="9"/>
    <x v="14"/>
    <x v="14"/>
    <x v="866"/>
    <x v="156"/>
    <x v="31"/>
    <x v="31"/>
    <x v="6"/>
    <x v="7"/>
    <x v="0"/>
    <x v="5"/>
    <x v="5"/>
  </r>
  <r>
    <x v="878"/>
    <x v="0"/>
    <x v="8"/>
    <x v="139"/>
    <x v="222"/>
    <x v="1036"/>
    <x v="869"/>
    <x v="156"/>
    <x v="31"/>
    <x v="31"/>
    <x v="6"/>
    <x v="7"/>
    <x v="0"/>
    <x v="8"/>
    <x v="8"/>
  </r>
  <r>
    <x v="874"/>
    <x v="0"/>
    <x v="9"/>
    <x v="63"/>
    <x v="36"/>
    <x v="337"/>
    <x v="348"/>
    <x v="152"/>
    <x v="31"/>
    <x v="31"/>
    <x v="6"/>
    <x v="7"/>
    <x v="0"/>
    <x v="9"/>
    <x v="9"/>
  </r>
  <r>
    <x v="885"/>
    <x v="0"/>
    <x v="1"/>
    <x v="37"/>
    <x v="3"/>
    <x v="6"/>
    <x v="875"/>
    <x v="152"/>
    <x v="31"/>
    <x v="31"/>
    <x v="6"/>
    <x v="7"/>
    <x v="0"/>
    <x v="1"/>
    <x v="1"/>
  </r>
  <r>
    <x v="874"/>
    <x v="0"/>
    <x v="0"/>
    <x v="93"/>
    <x v="0"/>
    <x v="187"/>
    <x v="348"/>
    <x v="152"/>
    <x v="31"/>
    <x v="31"/>
    <x v="6"/>
    <x v="7"/>
    <x v="0"/>
    <x v="0"/>
    <x v="0"/>
  </r>
  <r>
    <x v="877"/>
    <x v="0"/>
    <x v="10"/>
    <x v="5"/>
    <x v="1"/>
    <x v="1070"/>
    <x v="868"/>
    <x v="152"/>
    <x v="31"/>
    <x v="31"/>
    <x v="6"/>
    <x v="7"/>
    <x v="0"/>
    <x v="10"/>
    <x v="10"/>
  </r>
  <r>
    <x v="873"/>
    <x v="0"/>
    <x v="6"/>
    <x v="27"/>
    <x v="58"/>
    <x v="1617"/>
    <x v="865"/>
    <x v="155"/>
    <x v="31"/>
    <x v="31"/>
    <x v="6"/>
    <x v="7"/>
    <x v="0"/>
    <x v="6"/>
    <x v="6"/>
  </r>
  <r>
    <x v="878"/>
    <x v="0"/>
    <x v="6"/>
    <x v="112"/>
    <x v="153"/>
    <x v="1575"/>
    <x v="869"/>
    <x v="156"/>
    <x v="31"/>
    <x v="31"/>
    <x v="6"/>
    <x v="7"/>
    <x v="0"/>
    <x v="6"/>
    <x v="6"/>
  </r>
  <r>
    <x v="875"/>
    <x v="0"/>
    <x v="10"/>
    <x v="49"/>
    <x v="60"/>
    <x v="135"/>
    <x v="866"/>
    <x v="156"/>
    <x v="31"/>
    <x v="31"/>
    <x v="6"/>
    <x v="7"/>
    <x v="0"/>
    <x v="10"/>
    <x v="10"/>
  </r>
  <r>
    <x v="864"/>
    <x v="0"/>
    <x v="0"/>
    <x v="63"/>
    <x v="16"/>
    <x v="6"/>
    <x v="856"/>
    <x v="151"/>
    <x v="31"/>
    <x v="31"/>
    <x v="6"/>
    <x v="7"/>
    <x v="0"/>
    <x v="0"/>
    <x v="0"/>
  </r>
  <r>
    <x v="876"/>
    <x v="0"/>
    <x v="4"/>
    <x v="105"/>
    <x v="108"/>
    <x v="7"/>
    <x v="867"/>
    <x v="156"/>
    <x v="31"/>
    <x v="31"/>
    <x v="6"/>
    <x v="7"/>
    <x v="0"/>
    <x v="4"/>
    <x v="4"/>
  </r>
  <r>
    <x v="876"/>
    <x v="0"/>
    <x v="7"/>
    <x v="53"/>
    <x v="81"/>
    <x v="178"/>
    <x v="867"/>
    <x v="156"/>
    <x v="31"/>
    <x v="31"/>
    <x v="6"/>
    <x v="7"/>
    <x v="0"/>
    <x v="7"/>
    <x v="7"/>
  </r>
  <r>
    <x v="876"/>
    <x v="0"/>
    <x v="9"/>
    <x v="130"/>
    <x v="111"/>
    <x v="367"/>
    <x v="867"/>
    <x v="156"/>
    <x v="31"/>
    <x v="31"/>
    <x v="6"/>
    <x v="7"/>
    <x v="0"/>
    <x v="9"/>
    <x v="9"/>
  </r>
  <r>
    <x v="872"/>
    <x v="0"/>
    <x v="4"/>
    <x v="245"/>
    <x v="262"/>
    <x v="1618"/>
    <x v="864"/>
    <x v="155"/>
    <x v="31"/>
    <x v="31"/>
    <x v="6"/>
    <x v="7"/>
    <x v="0"/>
    <x v="4"/>
    <x v="4"/>
  </r>
  <r>
    <x v="871"/>
    <x v="0"/>
    <x v="8"/>
    <x v="112"/>
    <x v="72"/>
    <x v="408"/>
    <x v="863"/>
    <x v="153"/>
    <x v="31"/>
    <x v="31"/>
    <x v="6"/>
    <x v="7"/>
    <x v="0"/>
    <x v="8"/>
    <x v="8"/>
  </r>
  <r>
    <x v="876"/>
    <x v="1"/>
    <x v="2"/>
    <x v="22"/>
    <x v="166"/>
    <x v="1619"/>
    <x v="867"/>
    <x v="156"/>
    <x v="31"/>
    <x v="31"/>
    <x v="6"/>
    <x v="7"/>
    <x v="0"/>
    <x v="2"/>
    <x v="2"/>
  </r>
  <r>
    <x v="871"/>
    <x v="0"/>
    <x v="6"/>
    <x v="40"/>
    <x v="75"/>
    <x v="92"/>
    <x v="863"/>
    <x v="153"/>
    <x v="31"/>
    <x v="31"/>
    <x v="6"/>
    <x v="7"/>
    <x v="0"/>
    <x v="6"/>
    <x v="6"/>
  </r>
  <r>
    <x v="871"/>
    <x v="0"/>
    <x v="5"/>
    <x v="0"/>
    <x v="41"/>
    <x v="6"/>
    <x v="863"/>
    <x v="153"/>
    <x v="31"/>
    <x v="31"/>
    <x v="6"/>
    <x v="7"/>
    <x v="0"/>
    <x v="5"/>
    <x v="5"/>
  </r>
  <r>
    <x v="882"/>
    <x v="0"/>
    <x v="4"/>
    <x v="46"/>
    <x v="48"/>
    <x v="60"/>
    <x v="873"/>
    <x v="151"/>
    <x v="31"/>
    <x v="31"/>
    <x v="6"/>
    <x v="7"/>
    <x v="0"/>
    <x v="4"/>
    <x v="4"/>
  </r>
  <r>
    <x v="882"/>
    <x v="0"/>
    <x v="8"/>
    <x v="83"/>
    <x v="32"/>
    <x v="6"/>
    <x v="873"/>
    <x v="151"/>
    <x v="31"/>
    <x v="31"/>
    <x v="6"/>
    <x v="7"/>
    <x v="0"/>
    <x v="8"/>
    <x v="8"/>
  </r>
  <r>
    <x v="884"/>
    <x v="0"/>
    <x v="6"/>
    <x v="40"/>
    <x v="75"/>
    <x v="92"/>
    <x v="597"/>
    <x v="152"/>
    <x v="31"/>
    <x v="31"/>
    <x v="6"/>
    <x v="7"/>
    <x v="0"/>
    <x v="6"/>
    <x v="6"/>
  </r>
  <r>
    <x v="882"/>
    <x v="0"/>
    <x v="9"/>
    <x v="113"/>
    <x v="57"/>
    <x v="6"/>
    <x v="873"/>
    <x v="151"/>
    <x v="31"/>
    <x v="31"/>
    <x v="6"/>
    <x v="7"/>
    <x v="0"/>
    <x v="9"/>
    <x v="9"/>
  </r>
  <r>
    <x v="881"/>
    <x v="0"/>
    <x v="9"/>
    <x v="124"/>
    <x v="169"/>
    <x v="605"/>
    <x v="872"/>
    <x v="156"/>
    <x v="31"/>
    <x v="31"/>
    <x v="6"/>
    <x v="7"/>
    <x v="0"/>
    <x v="9"/>
    <x v="9"/>
  </r>
  <r>
    <x v="881"/>
    <x v="0"/>
    <x v="7"/>
    <x v="53"/>
    <x v="81"/>
    <x v="178"/>
    <x v="872"/>
    <x v="156"/>
    <x v="31"/>
    <x v="31"/>
    <x v="6"/>
    <x v="7"/>
    <x v="0"/>
    <x v="7"/>
    <x v="7"/>
  </r>
  <r>
    <x v="882"/>
    <x v="1"/>
    <x v="2"/>
    <x v="125"/>
    <x v="64"/>
    <x v="216"/>
    <x v="873"/>
    <x v="151"/>
    <x v="31"/>
    <x v="31"/>
    <x v="6"/>
    <x v="7"/>
    <x v="0"/>
    <x v="2"/>
    <x v="2"/>
  </r>
  <r>
    <x v="866"/>
    <x v="0"/>
    <x v="3"/>
    <x v="49"/>
    <x v="42"/>
    <x v="1620"/>
    <x v="858"/>
    <x v="152"/>
    <x v="31"/>
    <x v="31"/>
    <x v="6"/>
    <x v="7"/>
    <x v="0"/>
    <x v="3"/>
    <x v="3"/>
  </r>
  <r>
    <x v="880"/>
    <x v="0"/>
    <x v="6"/>
    <x v="63"/>
    <x v="34"/>
    <x v="132"/>
    <x v="871"/>
    <x v="151"/>
    <x v="31"/>
    <x v="31"/>
    <x v="6"/>
    <x v="7"/>
    <x v="0"/>
    <x v="6"/>
    <x v="6"/>
  </r>
  <r>
    <x v="880"/>
    <x v="0"/>
    <x v="3"/>
    <x v="70"/>
    <x v="81"/>
    <x v="748"/>
    <x v="871"/>
    <x v="151"/>
    <x v="31"/>
    <x v="31"/>
    <x v="6"/>
    <x v="7"/>
    <x v="0"/>
    <x v="3"/>
    <x v="3"/>
  </r>
  <r>
    <x v="886"/>
    <x v="0"/>
    <x v="1"/>
    <x v="259"/>
    <x v="289"/>
    <x v="994"/>
    <x v="876"/>
    <x v="157"/>
    <x v="31"/>
    <x v="31"/>
    <x v="6"/>
    <x v="7"/>
    <x v="0"/>
    <x v="1"/>
    <x v="1"/>
  </r>
  <r>
    <x v="880"/>
    <x v="0"/>
    <x v="5"/>
    <x v="12"/>
    <x v="12"/>
    <x v="13"/>
    <x v="871"/>
    <x v="151"/>
    <x v="31"/>
    <x v="31"/>
    <x v="6"/>
    <x v="7"/>
    <x v="0"/>
    <x v="5"/>
    <x v="5"/>
  </r>
  <r>
    <x v="870"/>
    <x v="0"/>
    <x v="6"/>
    <x v="120"/>
    <x v="95"/>
    <x v="1075"/>
    <x v="862"/>
    <x v="153"/>
    <x v="31"/>
    <x v="31"/>
    <x v="6"/>
    <x v="7"/>
    <x v="0"/>
    <x v="6"/>
    <x v="6"/>
  </r>
  <r>
    <x v="870"/>
    <x v="0"/>
    <x v="5"/>
    <x v="17"/>
    <x v="7"/>
    <x v="34"/>
    <x v="862"/>
    <x v="153"/>
    <x v="31"/>
    <x v="31"/>
    <x v="6"/>
    <x v="7"/>
    <x v="0"/>
    <x v="5"/>
    <x v="5"/>
  </r>
  <r>
    <x v="884"/>
    <x v="0"/>
    <x v="1"/>
    <x v="32"/>
    <x v="29"/>
    <x v="137"/>
    <x v="597"/>
    <x v="152"/>
    <x v="31"/>
    <x v="31"/>
    <x v="6"/>
    <x v="7"/>
    <x v="0"/>
    <x v="1"/>
    <x v="1"/>
  </r>
  <r>
    <x v="876"/>
    <x v="0"/>
    <x v="1"/>
    <x v="147"/>
    <x v="200"/>
    <x v="1621"/>
    <x v="867"/>
    <x v="156"/>
    <x v="31"/>
    <x v="31"/>
    <x v="6"/>
    <x v="7"/>
    <x v="0"/>
    <x v="1"/>
    <x v="1"/>
  </r>
  <r>
    <x v="871"/>
    <x v="0"/>
    <x v="11"/>
    <x v="90"/>
    <x v="97"/>
    <x v="333"/>
    <x v="863"/>
    <x v="153"/>
    <x v="31"/>
    <x v="31"/>
    <x v="6"/>
    <x v="7"/>
    <x v="0"/>
    <x v="11"/>
    <x v="11"/>
  </r>
  <r>
    <x v="872"/>
    <x v="0"/>
    <x v="8"/>
    <x v="260"/>
    <x v="290"/>
    <x v="1622"/>
    <x v="864"/>
    <x v="155"/>
    <x v="31"/>
    <x v="31"/>
    <x v="6"/>
    <x v="7"/>
    <x v="0"/>
    <x v="8"/>
    <x v="8"/>
  </r>
  <r>
    <x v="876"/>
    <x v="0"/>
    <x v="3"/>
    <x v="78"/>
    <x v="68"/>
    <x v="1264"/>
    <x v="867"/>
    <x v="156"/>
    <x v="31"/>
    <x v="31"/>
    <x v="6"/>
    <x v="7"/>
    <x v="0"/>
    <x v="3"/>
    <x v="3"/>
  </r>
  <r>
    <x v="867"/>
    <x v="0"/>
    <x v="9"/>
    <x v="57"/>
    <x v="75"/>
    <x v="145"/>
    <x v="859"/>
    <x v="153"/>
    <x v="31"/>
    <x v="31"/>
    <x v="6"/>
    <x v="7"/>
    <x v="0"/>
    <x v="9"/>
    <x v="9"/>
  </r>
  <r>
    <x v="865"/>
    <x v="0"/>
    <x v="6"/>
    <x v="57"/>
    <x v="26"/>
    <x v="208"/>
    <x v="857"/>
    <x v="152"/>
    <x v="31"/>
    <x v="31"/>
    <x v="6"/>
    <x v="7"/>
    <x v="0"/>
    <x v="6"/>
    <x v="6"/>
  </r>
  <r>
    <x v="869"/>
    <x v="0"/>
    <x v="7"/>
    <x v="32"/>
    <x v="128"/>
    <x v="75"/>
    <x v="861"/>
    <x v="154"/>
    <x v="31"/>
    <x v="31"/>
    <x v="6"/>
    <x v="7"/>
    <x v="0"/>
    <x v="7"/>
    <x v="7"/>
  </r>
  <r>
    <x v="872"/>
    <x v="0"/>
    <x v="5"/>
    <x v="63"/>
    <x v="54"/>
    <x v="347"/>
    <x v="864"/>
    <x v="155"/>
    <x v="31"/>
    <x v="31"/>
    <x v="6"/>
    <x v="7"/>
    <x v="0"/>
    <x v="5"/>
    <x v="5"/>
  </r>
  <r>
    <x v="870"/>
    <x v="0"/>
    <x v="8"/>
    <x v="22"/>
    <x v="264"/>
    <x v="1010"/>
    <x v="862"/>
    <x v="153"/>
    <x v="31"/>
    <x v="31"/>
    <x v="6"/>
    <x v="7"/>
    <x v="0"/>
    <x v="8"/>
    <x v="8"/>
  </r>
  <r>
    <x v="867"/>
    <x v="0"/>
    <x v="7"/>
    <x v="21"/>
    <x v="43"/>
    <x v="957"/>
    <x v="859"/>
    <x v="153"/>
    <x v="31"/>
    <x v="31"/>
    <x v="6"/>
    <x v="7"/>
    <x v="0"/>
    <x v="7"/>
    <x v="7"/>
  </r>
  <r>
    <x v="868"/>
    <x v="0"/>
    <x v="7"/>
    <x v="33"/>
    <x v="49"/>
    <x v="347"/>
    <x v="860"/>
    <x v="153"/>
    <x v="31"/>
    <x v="31"/>
    <x v="6"/>
    <x v="7"/>
    <x v="0"/>
    <x v="7"/>
    <x v="7"/>
  </r>
  <r>
    <x v="865"/>
    <x v="0"/>
    <x v="8"/>
    <x v="40"/>
    <x v="58"/>
    <x v="676"/>
    <x v="857"/>
    <x v="152"/>
    <x v="31"/>
    <x v="31"/>
    <x v="6"/>
    <x v="7"/>
    <x v="0"/>
    <x v="8"/>
    <x v="8"/>
  </r>
  <r>
    <x v="867"/>
    <x v="0"/>
    <x v="6"/>
    <x v="9"/>
    <x v="36"/>
    <x v="177"/>
    <x v="859"/>
    <x v="153"/>
    <x v="31"/>
    <x v="31"/>
    <x v="6"/>
    <x v="7"/>
    <x v="0"/>
    <x v="6"/>
    <x v="6"/>
  </r>
  <r>
    <x v="869"/>
    <x v="0"/>
    <x v="11"/>
    <x v="260"/>
    <x v="259"/>
    <x v="1283"/>
    <x v="861"/>
    <x v="154"/>
    <x v="31"/>
    <x v="31"/>
    <x v="6"/>
    <x v="7"/>
    <x v="0"/>
    <x v="11"/>
    <x v="11"/>
  </r>
  <r>
    <x v="874"/>
    <x v="0"/>
    <x v="4"/>
    <x v="3"/>
    <x v="11"/>
    <x v="263"/>
    <x v="348"/>
    <x v="152"/>
    <x v="31"/>
    <x v="31"/>
    <x v="6"/>
    <x v="7"/>
    <x v="0"/>
    <x v="4"/>
    <x v="4"/>
  </r>
  <r>
    <x v="885"/>
    <x v="0"/>
    <x v="3"/>
    <x v="17"/>
    <x v="43"/>
    <x v="437"/>
    <x v="875"/>
    <x v="152"/>
    <x v="31"/>
    <x v="31"/>
    <x v="6"/>
    <x v="7"/>
    <x v="0"/>
    <x v="3"/>
    <x v="3"/>
  </r>
  <r>
    <x v="885"/>
    <x v="0"/>
    <x v="6"/>
    <x v="7"/>
    <x v="63"/>
    <x v="6"/>
    <x v="875"/>
    <x v="152"/>
    <x v="31"/>
    <x v="31"/>
    <x v="6"/>
    <x v="7"/>
    <x v="0"/>
    <x v="6"/>
    <x v="6"/>
  </r>
  <r>
    <x v="878"/>
    <x v="0"/>
    <x v="7"/>
    <x v="36"/>
    <x v="21"/>
    <x v="665"/>
    <x v="869"/>
    <x v="156"/>
    <x v="31"/>
    <x v="31"/>
    <x v="6"/>
    <x v="7"/>
    <x v="0"/>
    <x v="7"/>
    <x v="7"/>
  </r>
  <r>
    <x v="874"/>
    <x v="0"/>
    <x v="8"/>
    <x v="57"/>
    <x v="10"/>
    <x v="19"/>
    <x v="348"/>
    <x v="152"/>
    <x v="31"/>
    <x v="31"/>
    <x v="6"/>
    <x v="7"/>
    <x v="0"/>
    <x v="8"/>
    <x v="8"/>
  </r>
  <r>
    <x v="868"/>
    <x v="0"/>
    <x v="8"/>
    <x v="152"/>
    <x v="77"/>
    <x v="1623"/>
    <x v="860"/>
    <x v="153"/>
    <x v="31"/>
    <x v="31"/>
    <x v="6"/>
    <x v="7"/>
    <x v="0"/>
    <x v="8"/>
    <x v="8"/>
  </r>
  <r>
    <x v="864"/>
    <x v="0"/>
    <x v="3"/>
    <x v="101"/>
    <x v="120"/>
    <x v="1624"/>
    <x v="856"/>
    <x v="151"/>
    <x v="31"/>
    <x v="31"/>
    <x v="6"/>
    <x v="7"/>
    <x v="0"/>
    <x v="3"/>
    <x v="3"/>
  </r>
  <r>
    <x v="864"/>
    <x v="0"/>
    <x v="1"/>
    <x v="110"/>
    <x v="136"/>
    <x v="989"/>
    <x v="856"/>
    <x v="151"/>
    <x v="31"/>
    <x v="31"/>
    <x v="6"/>
    <x v="7"/>
    <x v="0"/>
    <x v="1"/>
    <x v="1"/>
  </r>
  <r>
    <x v="865"/>
    <x v="0"/>
    <x v="2"/>
    <x v="18"/>
    <x v="109"/>
    <x v="1135"/>
    <x v="857"/>
    <x v="152"/>
    <x v="31"/>
    <x v="31"/>
    <x v="6"/>
    <x v="7"/>
    <x v="0"/>
    <x v="2"/>
    <x v="2"/>
  </r>
  <r>
    <x v="868"/>
    <x v="0"/>
    <x v="3"/>
    <x v="134"/>
    <x v="169"/>
    <x v="1625"/>
    <x v="860"/>
    <x v="153"/>
    <x v="31"/>
    <x v="31"/>
    <x v="6"/>
    <x v="7"/>
    <x v="0"/>
    <x v="3"/>
    <x v="3"/>
  </r>
  <r>
    <x v="868"/>
    <x v="0"/>
    <x v="1"/>
    <x v="172"/>
    <x v="163"/>
    <x v="76"/>
    <x v="860"/>
    <x v="153"/>
    <x v="31"/>
    <x v="31"/>
    <x v="6"/>
    <x v="7"/>
    <x v="0"/>
    <x v="1"/>
    <x v="1"/>
  </r>
  <r>
    <x v="883"/>
    <x v="0"/>
    <x v="0"/>
    <x v="79"/>
    <x v="9"/>
    <x v="6"/>
    <x v="874"/>
    <x v="151"/>
    <x v="31"/>
    <x v="31"/>
    <x v="6"/>
    <x v="7"/>
    <x v="0"/>
    <x v="0"/>
    <x v="0"/>
  </r>
  <r>
    <x v="879"/>
    <x v="0"/>
    <x v="8"/>
    <x v="38"/>
    <x v="83"/>
    <x v="535"/>
    <x v="870"/>
    <x v="151"/>
    <x v="31"/>
    <x v="31"/>
    <x v="6"/>
    <x v="7"/>
    <x v="0"/>
    <x v="8"/>
    <x v="8"/>
  </r>
  <r>
    <x v="884"/>
    <x v="0"/>
    <x v="9"/>
    <x v="105"/>
    <x v="106"/>
    <x v="37"/>
    <x v="597"/>
    <x v="152"/>
    <x v="31"/>
    <x v="31"/>
    <x v="6"/>
    <x v="7"/>
    <x v="0"/>
    <x v="9"/>
    <x v="9"/>
  </r>
  <r>
    <x v="866"/>
    <x v="1"/>
    <x v="2"/>
    <x v="42"/>
    <x v="42"/>
    <x v="385"/>
    <x v="858"/>
    <x v="152"/>
    <x v="31"/>
    <x v="31"/>
    <x v="6"/>
    <x v="7"/>
    <x v="0"/>
    <x v="2"/>
    <x v="2"/>
  </r>
  <r>
    <x v="884"/>
    <x v="0"/>
    <x v="10"/>
    <x v="4"/>
    <x v="24"/>
    <x v="434"/>
    <x v="597"/>
    <x v="152"/>
    <x v="31"/>
    <x v="31"/>
    <x v="6"/>
    <x v="7"/>
    <x v="0"/>
    <x v="10"/>
    <x v="10"/>
  </r>
  <r>
    <x v="884"/>
    <x v="0"/>
    <x v="4"/>
    <x v="31"/>
    <x v="66"/>
    <x v="75"/>
    <x v="597"/>
    <x v="152"/>
    <x v="31"/>
    <x v="31"/>
    <x v="6"/>
    <x v="7"/>
    <x v="0"/>
    <x v="4"/>
    <x v="4"/>
  </r>
  <r>
    <x v="866"/>
    <x v="0"/>
    <x v="2"/>
    <x v="38"/>
    <x v="42"/>
    <x v="14"/>
    <x v="858"/>
    <x v="152"/>
    <x v="31"/>
    <x v="31"/>
    <x v="6"/>
    <x v="7"/>
    <x v="0"/>
    <x v="2"/>
    <x v="2"/>
  </r>
  <r>
    <x v="880"/>
    <x v="0"/>
    <x v="10"/>
    <x v="11"/>
    <x v="30"/>
    <x v="126"/>
    <x v="871"/>
    <x v="151"/>
    <x v="31"/>
    <x v="31"/>
    <x v="6"/>
    <x v="7"/>
    <x v="0"/>
    <x v="10"/>
    <x v="10"/>
  </r>
  <r>
    <x v="879"/>
    <x v="0"/>
    <x v="6"/>
    <x v="65"/>
    <x v="61"/>
    <x v="301"/>
    <x v="870"/>
    <x v="151"/>
    <x v="31"/>
    <x v="31"/>
    <x v="6"/>
    <x v="7"/>
    <x v="0"/>
    <x v="6"/>
    <x v="6"/>
  </r>
  <r>
    <x v="881"/>
    <x v="0"/>
    <x v="5"/>
    <x v="30"/>
    <x v="14"/>
    <x v="31"/>
    <x v="872"/>
    <x v="156"/>
    <x v="31"/>
    <x v="31"/>
    <x v="6"/>
    <x v="7"/>
    <x v="0"/>
    <x v="5"/>
    <x v="5"/>
  </r>
  <r>
    <x v="882"/>
    <x v="0"/>
    <x v="7"/>
    <x v="48"/>
    <x v="5"/>
    <x v="169"/>
    <x v="873"/>
    <x v="151"/>
    <x v="31"/>
    <x v="31"/>
    <x v="6"/>
    <x v="7"/>
    <x v="0"/>
    <x v="7"/>
    <x v="7"/>
  </r>
  <r>
    <x v="866"/>
    <x v="0"/>
    <x v="10"/>
    <x v="48"/>
    <x v="1"/>
    <x v="233"/>
    <x v="858"/>
    <x v="152"/>
    <x v="31"/>
    <x v="31"/>
    <x v="6"/>
    <x v="7"/>
    <x v="0"/>
    <x v="10"/>
    <x v="10"/>
  </r>
  <r>
    <x v="873"/>
    <x v="0"/>
    <x v="7"/>
    <x v="57"/>
    <x v="59"/>
    <x v="1525"/>
    <x v="865"/>
    <x v="155"/>
    <x v="31"/>
    <x v="31"/>
    <x v="6"/>
    <x v="7"/>
    <x v="0"/>
    <x v="7"/>
    <x v="7"/>
  </r>
  <r>
    <x v="877"/>
    <x v="0"/>
    <x v="6"/>
    <x v="63"/>
    <x v="4"/>
    <x v="674"/>
    <x v="868"/>
    <x v="152"/>
    <x v="31"/>
    <x v="31"/>
    <x v="6"/>
    <x v="7"/>
    <x v="0"/>
    <x v="6"/>
    <x v="6"/>
  </r>
  <r>
    <x v="873"/>
    <x v="0"/>
    <x v="3"/>
    <x v="42"/>
    <x v="164"/>
    <x v="145"/>
    <x v="865"/>
    <x v="155"/>
    <x v="31"/>
    <x v="31"/>
    <x v="6"/>
    <x v="7"/>
    <x v="0"/>
    <x v="3"/>
    <x v="3"/>
  </r>
  <r>
    <x v="877"/>
    <x v="0"/>
    <x v="5"/>
    <x v="6"/>
    <x v="85"/>
    <x v="171"/>
    <x v="868"/>
    <x v="152"/>
    <x v="31"/>
    <x v="31"/>
    <x v="6"/>
    <x v="7"/>
    <x v="0"/>
    <x v="5"/>
    <x v="5"/>
  </r>
  <r>
    <x v="875"/>
    <x v="0"/>
    <x v="11"/>
    <x v="52"/>
    <x v="113"/>
    <x v="490"/>
    <x v="866"/>
    <x v="156"/>
    <x v="31"/>
    <x v="31"/>
    <x v="6"/>
    <x v="7"/>
    <x v="0"/>
    <x v="11"/>
    <x v="11"/>
  </r>
  <r>
    <x v="885"/>
    <x v="0"/>
    <x v="7"/>
    <x v="93"/>
    <x v="85"/>
    <x v="6"/>
    <x v="875"/>
    <x v="152"/>
    <x v="31"/>
    <x v="31"/>
    <x v="6"/>
    <x v="7"/>
    <x v="0"/>
    <x v="7"/>
    <x v="7"/>
  </r>
  <r>
    <x v="875"/>
    <x v="0"/>
    <x v="0"/>
    <x v="63"/>
    <x v="36"/>
    <x v="337"/>
    <x v="866"/>
    <x v="156"/>
    <x v="31"/>
    <x v="31"/>
    <x v="6"/>
    <x v="7"/>
    <x v="0"/>
    <x v="0"/>
    <x v="0"/>
  </r>
  <r>
    <x v="883"/>
    <x v="1"/>
    <x v="2"/>
    <x v="42"/>
    <x v="57"/>
    <x v="380"/>
    <x v="874"/>
    <x v="151"/>
    <x v="31"/>
    <x v="31"/>
    <x v="6"/>
    <x v="7"/>
    <x v="0"/>
    <x v="2"/>
    <x v="2"/>
  </r>
  <r>
    <x v="886"/>
    <x v="0"/>
    <x v="3"/>
    <x v="239"/>
    <x v="53"/>
    <x v="1626"/>
    <x v="876"/>
    <x v="157"/>
    <x v="31"/>
    <x v="31"/>
    <x v="6"/>
    <x v="7"/>
    <x v="0"/>
    <x v="3"/>
    <x v="3"/>
  </r>
  <r>
    <x v="884"/>
    <x v="0"/>
    <x v="2"/>
    <x v="138"/>
    <x v="159"/>
    <x v="146"/>
    <x v="597"/>
    <x v="152"/>
    <x v="31"/>
    <x v="31"/>
    <x v="6"/>
    <x v="7"/>
    <x v="0"/>
    <x v="2"/>
    <x v="2"/>
  </r>
  <r>
    <x v="886"/>
    <x v="0"/>
    <x v="4"/>
    <x v="196"/>
    <x v="239"/>
    <x v="1627"/>
    <x v="876"/>
    <x v="157"/>
    <x v="31"/>
    <x v="31"/>
    <x v="6"/>
    <x v="7"/>
    <x v="0"/>
    <x v="4"/>
    <x v="4"/>
  </r>
  <r>
    <x v="882"/>
    <x v="0"/>
    <x v="3"/>
    <x v="33"/>
    <x v="31"/>
    <x v="337"/>
    <x v="873"/>
    <x v="151"/>
    <x v="31"/>
    <x v="31"/>
    <x v="6"/>
    <x v="7"/>
    <x v="0"/>
    <x v="3"/>
    <x v="3"/>
  </r>
  <r>
    <x v="880"/>
    <x v="1"/>
    <x v="2"/>
    <x v="40"/>
    <x v="48"/>
    <x v="54"/>
    <x v="871"/>
    <x v="151"/>
    <x v="31"/>
    <x v="31"/>
    <x v="6"/>
    <x v="7"/>
    <x v="0"/>
    <x v="2"/>
    <x v="2"/>
  </r>
  <r>
    <x v="866"/>
    <x v="0"/>
    <x v="9"/>
    <x v="36"/>
    <x v="58"/>
    <x v="1628"/>
    <x v="858"/>
    <x v="152"/>
    <x v="31"/>
    <x v="31"/>
    <x v="6"/>
    <x v="7"/>
    <x v="0"/>
    <x v="9"/>
    <x v="9"/>
  </r>
  <r>
    <x v="883"/>
    <x v="0"/>
    <x v="8"/>
    <x v="82"/>
    <x v="48"/>
    <x v="299"/>
    <x v="874"/>
    <x v="151"/>
    <x v="31"/>
    <x v="31"/>
    <x v="6"/>
    <x v="7"/>
    <x v="0"/>
    <x v="8"/>
    <x v="8"/>
  </r>
  <r>
    <x v="864"/>
    <x v="0"/>
    <x v="10"/>
    <x v="36"/>
    <x v="51"/>
    <x v="6"/>
    <x v="856"/>
    <x v="151"/>
    <x v="31"/>
    <x v="31"/>
    <x v="6"/>
    <x v="7"/>
    <x v="0"/>
    <x v="10"/>
    <x v="10"/>
  </r>
  <r>
    <x v="880"/>
    <x v="0"/>
    <x v="4"/>
    <x v="24"/>
    <x v="47"/>
    <x v="207"/>
    <x v="871"/>
    <x v="151"/>
    <x v="31"/>
    <x v="31"/>
    <x v="6"/>
    <x v="7"/>
    <x v="0"/>
    <x v="4"/>
    <x v="4"/>
  </r>
  <r>
    <x v="880"/>
    <x v="0"/>
    <x v="8"/>
    <x v="53"/>
    <x v="87"/>
    <x v="596"/>
    <x v="871"/>
    <x v="151"/>
    <x v="31"/>
    <x v="31"/>
    <x v="6"/>
    <x v="7"/>
    <x v="0"/>
    <x v="8"/>
    <x v="8"/>
  </r>
  <r>
    <x v="884"/>
    <x v="0"/>
    <x v="3"/>
    <x v="36"/>
    <x v="37"/>
    <x v="776"/>
    <x v="597"/>
    <x v="152"/>
    <x v="31"/>
    <x v="31"/>
    <x v="6"/>
    <x v="7"/>
    <x v="0"/>
    <x v="3"/>
    <x v="3"/>
  </r>
  <r>
    <x v="866"/>
    <x v="0"/>
    <x v="7"/>
    <x v="7"/>
    <x v="11"/>
    <x v="319"/>
    <x v="858"/>
    <x v="152"/>
    <x v="31"/>
    <x v="31"/>
    <x v="6"/>
    <x v="7"/>
    <x v="0"/>
    <x v="7"/>
    <x v="7"/>
  </r>
  <r>
    <x v="881"/>
    <x v="0"/>
    <x v="11"/>
    <x v="68"/>
    <x v="147"/>
    <x v="996"/>
    <x v="872"/>
    <x v="156"/>
    <x v="31"/>
    <x v="31"/>
    <x v="6"/>
    <x v="7"/>
    <x v="0"/>
    <x v="11"/>
    <x v="11"/>
  </r>
  <r>
    <x v="880"/>
    <x v="0"/>
    <x v="9"/>
    <x v="49"/>
    <x v="2"/>
    <x v="1629"/>
    <x v="871"/>
    <x v="151"/>
    <x v="31"/>
    <x v="31"/>
    <x v="6"/>
    <x v="7"/>
    <x v="0"/>
    <x v="9"/>
    <x v="9"/>
  </r>
  <r>
    <x v="886"/>
    <x v="1"/>
    <x v="2"/>
    <x v="261"/>
    <x v="291"/>
    <x v="1630"/>
    <x v="876"/>
    <x v="157"/>
    <x v="31"/>
    <x v="31"/>
    <x v="6"/>
    <x v="7"/>
    <x v="0"/>
    <x v="2"/>
    <x v="2"/>
  </r>
  <r>
    <x v="882"/>
    <x v="0"/>
    <x v="10"/>
    <x v="24"/>
    <x v="54"/>
    <x v="268"/>
    <x v="873"/>
    <x v="151"/>
    <x v="31"/>
    <x v="31"/>
    <x v="6"/>
    <x v="7"/>
    <x v="0"/>
    <x v="10"/>
    <x v="10"/>
  </r>
  <r>
    <x v="866"/>
    <x v="0"/>
    <x v="4"/>
    <x v="53"/>
    <x v="66"/>
    <x v="316"/>
    <x v="858"/>
    <x v="152"/>
    <x v="31"/>
    <x v="31"/>
    <x v="6"/>
    <x v="7"/>
    <x v="0"/>
    <x v="4"/>
    <x v="4"/>
  </r>
  <r>
    <x v="882"/>
    <x v="0"/>
    <x v="1"/>
    <x v="89"/>
    <x v="96"/>
    <x v="912"/>
    <x v="873"/>
    <x v="151"/>
    <x v="31"/>
    <x v="31"/>
    <x v="6"/>
    <x v="7"/>
    <x v="0"/>
    <x v="1"/>
    <x v="1"/>
  </r>
  <r>
    <x v="879"/>
    <x v="0"/>
    <x v="2"/>
    <x v="123"/>
    <x v="172"/>
    <x v="1631"/>
    <x v="870"/>
    <x v="151"/>
    <x v="31"/>
    <x v="31"/>
    <x v="6"/>
    <x v="7"/>
    <x v="0"/>
    <x v="2"/>
    <x v="2"/>
  </r>
  <r>
    <x v="884"/>
    <x v="1"/>
    <x v="2"/>
    <x v="129"/>
    <x v="161"/>
    <x v="641"/>
    <x v="597"/>
    <x v="152"/>
    <x v="31"/>
    <x v="31"/>
    <x v="6"/>
    <x v="7"/>
    <x v="0"/>
    <x v="2"/>
    <x v="2"/>
  </r>
  <r>
    <x v="880"/>
    <x v="0"/>
    <x v="2"/>
    <x v="49"/>
    <x v="48"/>
    <x v="203"/>
    <x v="871"/>
    <x v="151"/>
    <x v="31"/>
    <x v="31"/>
    <x v="6"/>
    <x v="7"/>
    <x v="0"/>
    <x v="2"/>
    <x v="2"/>
  </r>
  <r>
    <x v="881"/>
    <x v="0"/>
    <x v="0"/>
    <x v="37"/>
    <x v="76"/>
    <x v="76"/>
    <x v="872"/>
    <x v="156"/>
    <x v="31"/>
    <x v="31"/>
    <x v="6"/>
    <x v="7"/>
    <x v="0"/>
    <x v="0"/>
    <x v="0"/>
  </r>
  <r>
    <x v="883"/>
    <x v="0"/>
    <x v="2"/>
    <x v="42"/>
    <x v="57"/>
    <x v="380"/>
    <x v="874"/>
    <x v="151"/>
    <x v="31"/>
    <x v="31"/>
    <x v="6"/>
    <x v="7"/>
    <x v="0"/>
    <x v="2"/>
    <x v="2"/>
  </r>
  <r>
    <x v="886"/>
    <x v="0"/>
    <x v="7"/>
    <x v="118"/>
    <x v="200"/>
    <x v="306"/>
    <x v="876"/>
    <x v="157"/>
    <x v="31"/>
    <x v="31"/>
    <x v="6"/>
    <x v="7"/>
    <x v="0"/>
    <x v="7"/>
    <x v="7"/>
  </r>
  <r>
    <x v="886"/>
    <x v="0"/>
    <x v="9"/>
    <x v="262"/>
    <x v="292"/>
    <x v="1632"/>
    <x v="876"/>
    <x v="157"/>
    <x v="31"/>
    <x v="31"/>
    <x v="6"/>
    <x v="7"/>
    <x v="0"/>
    <x v="9"/>
    <x v="9"/>
  </r>
  <r>
    <x v="884"/>
    <x v="0"/>
    <x v="7"/>
    <x v="11"/>
    <x v="10"/>
    <x v="11"/>
    <x v="597"/>
    <x v="152"/>
    <x v="31"/>
    <x v="31"/>
    <x v="6"/>
    <x v="7"/>
    <x v="0"/>
    <x v="7"/>
    <x v="7"/>
  </r>
  <r>
    <x v="871"/>
    <x v="0"/>
    <x v="2"/>
    <x v="88"/>
    <x v="68"/>
    <x v="54"/>
    <x v="863"/>
    <x v="153"/>
    <x v="31"/>
    <x v="31"/>
    <x v="6"/>
    <x v="7"/>
    <x v="0"/>
    <x v="2"/>
    <x v="2"/>
  </r>
  <r>
    <x v="872"/>
    <x v="0"/>
    <x v="6"/>
    <x v="214"/>
    <x v="236"/>
    <x v="204"/>
    <x v="864"/>
    <x v="155"/>
    <x v="31"/>
    <x v="31"/>
    <x v="6"/>
    <x v="7"/>
    <x v="0"/>
    <x v="6"/>
    <x v="6"/>
  </r>
  <r>
    <x v="867"/>
    <x v="0"/>
    <x v="10"/>
    <x v="21"/>
    <x v="43"/>
    <x v="957"/>
    <x v="859"/>
    <x v="153"/>
    <x v="31"/>
    <x v="31"/>
    <x v="6"/>
    <x v="7"/>
    <x v="0"/>
    <x v="10"/>
    <x v="10"/>
  </r>
  <r>
    <x v="868"/>
    <x v="0"/>
    <x v="9"/>
    <x v="214"/>
    <x v="127"/>
    <x v="1633"/>
    <x v="860"/>
    <x v="153"/>
    <x v="31"/>
    <x v="31"/>
    <x v="6"/>
    <x v="7"/>
    <x v="0"/>
    <x v="9"/>
    <x v="9"/>
  </r>
  <r>
    <x v="864"/>
    <x v="0"/>
    <x v="7"/>
    <x v="35"/>
    <x v="4"/>
    <x v="6"/>
    <x v="856"/>
    <x v="151"/>
    <x v="31"/>
    <x v="31"/>
    <x v="6"/>
    <x v="7"/>
    <x v="0"/>
    <x v="7"/>
    <x v="7"/>
  </r>
  <r>
    <x v="869"/>
    <x v="0"/>
    <x v="8"/>
    <x v="263"/>
    <x v="293"/>
    <x v="1634"/>
    <x v="861"/>
    <x v="154"/>
    <x v="31"/>
    <x v="31"/>
    <x v="6"/>
    <x v="7"/>
    <x v="0"/>
    <x v="8"/>
    <x v="8"/>
  </r>
  <r>
    <x v="867"/>
    <x v="0"/>
    <x v="5"/>
    <x v="0"/>
    <x v="85"/>
    <x v="126"/>
    <x v="859"/>
    <x v="153"/>
    <x v="31"/>
    <x v="31"/>
    <x v="6"/>
    <x v="7"/>
    <x v="0"/>
    <x v="5"/>
    <x v="5"/>
  </r>
  <r>
    <x v="874"/>
    <x v="0"/>
    <x v="1"/>
    <x v="15"/>
    <x v="1"/>
    <x v="290"/>
    <x v="348"/>
    <x v="152"/>
    <x v="31"/>
    <x v="31"/>
    <x v="6"/>
    <x v="7"/>
    <x v="0"/>
    <x v="1"/>
    <x v="1"/>
  </r>
  <r>
    <x v="878"/>
    <x v="1"/>
    <x v="2"/>
    <x v="257"/>
    <x v="281"/>
    <x v="1635"/>
    <x v="869"/>
    <x v="156"/>
    <x v="31"/>
    <x v="31"/>
    <x v="6"/>
    <x v="7"/>
    <x v="0"/>
    <x v="2"/>
    <x v="2"/>
  </r>
  <r>
    <x v="873"/>
    <x v="0"/>
    <x v="4"/>
    <x v="84"/>
    <x v="138"/>
    <x v="145"/>
    <x v="865"/>
    <x v="155"/>
    <x v="31"/>
    <x v="31"/>
    <x v="6"/>
    <x v="7"/>
    <x v="0"/>
    <x v="4"/>
    <x v="4"/>
  </r>
  <r>
    <x v="873"/>
    <x v="1"/>
    <x v="2"/>
    <x v="115"/>
    <x v="201"/>
    <x v="427"/>
    <x v="865"/>
    <x v="155"/>
    <x v="31"/>
    <x v="31"/>
    <x v="6"/>
    <x v="7"/>
    <x v="0"/>
    <x v="2"/>
    <x v="2"/>
  </r>
  <r>
    <x v="876"/>
    <x v="0"/>
    <x v="5"/>
    <x v="10"/>
    <x v="94"/>
    <x v="34"/>
    <x v="867"/>
    <x v="156"/>
    <x v="31"/>
    <x v="31"/>
    <x v="6"/>
    <x v="7"/>
    <x v="0"/>
    <x v="5"/>
    <x v="5"/>
  </r>
  <r>
    <x v="871"/>
    <x v="0"/>
    <x v="9"/>
    <x v="88"/>
    <x v="109"/>
    <x v="67"/>
    <x v="863"/>
    <x v="153"/>
    <x v="31"/>
    <x v="31"/>
    <x v="6"/>
    <x v="7"/>
    <x v="0"/>
    <x v="9"/>
    <x v="9"/>
  </r>
  <r>
    <x v="876"/>
    <x v="0"/>
    <x v="6"/>
    <x v="60"/>
    <x v="118"/>
    <x v="917"/>
    <x v="867"/>
    <x v="156"/>
    <x v="31"/>
    <x v="31"/>
    <x v="6"/>
    <x v="7"/>
    <x v="0"/>
    <x v="6"/>
    <x v="6"/>
  </r>
  <r>
    <x v="871"/>
    <x v="0"/>
    <x v="4"/>
    <x v="82"/>
    <x v="40"/>
    <x v="644"/>
    <x v="863"/>
    <x v="153"/>
    <x v="31"/>
    <x v="31"/>
    <x v="6"/>
    <x v="7"/>
    <x v="0"/>
    <x v="4"/>
    <x v="4"/>
  </r>
  <r>
    <x v="871"/>
    <x v="0"/>
    <x v="7"/>
    <x v="24"/>
    <x v="54"/>
    <x v="268"/>
    <x v="863"/>
    <x v="153"/>
    <x v="31"/>
    <x v="31"/>
    <x v="6"/>
    <x v="7"/>
    <x v="0"/>
    <x v="7"/>
    <x v="7"/>
  </r>
  <r>
    <x v="876"/>
    <x v="0"/>
    <x v="10"/>
    <x v="14"/>
    <x v="19"/>
    <x v="1"/>
    <x v="867"/>
    <x v="156"/>
    <x v="31"/>
    <x v="31"/>
    <x v="6"/>
    <x v="7"/>
    <x v="0"/>
    <x v="10"/>
    <x v="10"/>
  </r>
  <r>
    <x v="871"/>
    <x v="1"/>
    <x v="2"/>
    <x v="99"/>
    <x v="107"/>
    <x v="214"/>
    <x v="863"/>
    <x v="153"/>
    <x v="31"/>
    <x v="31"/>
    <x v="6"/>
    <x v="7"/>
    <x v="0"/>
    <x v="2"/>
    <x v="2"/>
  </r>
  <r>
    <x v="872"/>
    <x v="0"/>
    <x v="0"/>
    <x v="83"/>
    <x v="120"/>
    <x v="7"/>
    <x v="864"/>
    <x v="155"/>
    <x v="31"/>
    <x v="31"/>
    <x v="6"/>
    <x v="7"/>
    <x v="0"/>
    <x v="0"/>
    <x v="0"/>
  </r>
  <r>
    <x v="870"/>
    <x v="0"/>
    <x v="11"/>
    <x v="118"/>
    <x v="150"/>
    <x v="1636"/>
    <x v="862"/>
    <x v="153"/>
    <x v="31"/>
    <x v="31"/>
    <x v="6"/>
    <x v="7"/>
    <x v="0"/>
    <x v="11"/>
    <x v="11"/>
  </r>
  <r>
    <x v="878"/>
    <x v="0"/>
    <x v="9"/>
    <x v="137"/>
    <x v="240"/>
    <x v="126"/>
    <x v="869"/>
    <x v="156"/>
    <x v="31"/>
    <x v="31"/>
    <x v="6"/>
    <x v="7"/>
    <x v="0"/>
    <x v="9"/>
    <x v="9"/>
  </r>
  <r>
    <x v="873"/>
    <x v="0"/>
    <x v="9"/>
    <x v="95"/>
    <x v="116"/>
    <x v="1471"/>
    <x v="865"/>
    <x v="155"/>
    <x v="31"/>
    <x v="31"/>
    <x v="6"/>
    <x v="7"/>
    <x v="0"/>
    <x v="9"/>
    <x v="9"/>
  </r>
  <r>
    <x v="878"/>
    <x v="0"/>
    <x v="4"/>
    <x v="95"/>
    <x v="159"/>
    <x v="1637"/>
    <x v="869"/>
    <x v="156"/>
    <x v="31"/>
    <x v="31"/>
    <x v="6"/>
    <x v="7"/>
    <x v="0"/>
    <x v="4"/>
    <x v="4"/>
  </r>
  <r>
    <x v="875"/>
    <x v="0"/>
    <x v="8"/>
    <x v="29"/>
    <x v="138"/>
    <x v="388"/>
    <x v="866"/>
    <x v="156"/>
    <x v="31"/>
    <x v="31"/>
    <x v="6"/>
    <x v="7"/>
    <x v="0"/>
    <x v="8"/>
    <x v="8"/>
  </r>
  <r>
    <x v="878"/>
    <x v="0"/>
    <x v="3"/>
    <x v="85"/>
    <x v="123"/>
    <x v="1638"/>
    <x v="869"/>
    <x v="156"/>
    <x v="31"/>
    <x v="31"/>
    <x v="6"/>
    <x v="7"/>
    <x v="0"/>
    <x v="3"/>
    <x v="3"/>
  </r>
  <r>
    <x v="874"/>
    <x v="0"/>
    <x v="7"/>
    <x v="79"/>
    <x v="94"/>
    <x v="39"/>
    <x v="348"/>
    <x v="152"/>
    <x v="31"/>
    <x v="31"/>
    <x v="6"/>
    <x v="7"/>
    <x v="0"/>
    <x v="7"/>
    <x v="7"/>
  </r>
  <r>
    <x v="874"/>
    <x v="0"/>
    <x v="3"/>
    <x v="3"/>
    <x v="7"/>
    <x v="39"/>
    <x v="348"/>
    <x v="152"/>
    <x v="31"/>
    <x v="31"/>
    <x v="6"/>
    <x v="7"/>
    <x v="0"/>
    <x v="3"/>
    <x v="3"/>
  </r>
  <r>
    <x v="885"/>
    <x v="0"/>
    <x v="5"/>
    <x v="16"/>
    <x v="17"/>
    <x v="6"/>
    <x v="875"/>
    <x v="152"/>
    <x v="31"/>
    <x v="31"/>
    <x v="6"/>
    <x v="7"/>
    <x v="0"/>
    <x v="5"/>
    <x v="5"/>
  </r>
  <r>
    <x v="877"/>
    <x v="0"/>
    <x v="0"/>
    <x v="13"/>
    <x v="7"/>
    <x v="982"/>
    <x v="868"/>
    <x v="152"/>
    <x v="31"/>
    <x v="31"/>
    <x v="6"/>
    <x v="7"/>
    <x v="0"/>
    <x v="0"/>
    <x v="0"/>
  </r>
  <r>
    <x v="887"/>
    <x v="0"/>
    <x v="3"/>
    <x v="92"/>
    <x v="8"/>
    <x v="63"/>
    <x v="877"/>
    <x v="158"/>
    <x v="32"/>
    <x v="32"/>
    <x v="6"/>
    <x v="7"/>
    <x v="0"/>
    <x v="3"/>
    <x v="3"/>
  </r>
  <r>
    <x v="887"/>
    <x v="0"/>
    <x v="7"/>
    <x v="0"/>
    <x v="98"/>
    <x v="11"/>
    <x v="877"/>
    <x v="158"/>
    <x v="32"/>
    <x v="32"/>
    <x v="6"/>
    <x v="7"/>
    <x v="0"/>
    <x v="7"/>
    <x v="7"/>
  </r>
  <r>
    <x v="888"/>
    <x v="1"/>
    <x v="2"/>
    <x v="50"/>
    <x v="34"/>
    <x v="22"/>
    <x v="878"/>
    <x v="159"/>
    <x v="32"/>
    <x v="32"/>
    <x v="6"/>
    <x v="7"/>
    <x v="0"/>
    <x v="2"/>
    <x v="2"/>
  </r>
  <r>
    <x v="889"/>
    <x v="0"/>
    <x v="0"/>
    <x v="20"/>
    <x v="41"/>
    <x v="73"/>
    <x v="879"/>
    <x v="160"/>
    <x v="32"/>
    <x v="32"/>
    <x v="6"/>
    <x v="7"/>
    <x v="0"/>
    <x v="0"/>
    <x v="0"/>
  </r>
  <r>
    <x v="888"/>
    <x v="0"/>
    <x v="8"/>
    <x v="70"/>
    <x v="47"/>
    <x v="1080"/>
    <x v="878"/>
    <x v="159"/>
    <x v="32"/>
    <x v="32"/>
    <x v="6"/>
    <x v="7"/>
    <x v="0"/>
    <x v="8"/>
    <x v="8"/>
  </r>
  <r>
    <x v="890"/>
    <x v="0"/>
    <x v="1"/>
    <x v="88"/>
    <x v="67"/>
    <x v="1639"/>
    <x v="880"/>
    <x v="160"/>
    <x v="32"/>
    <x v="32"/>
    <x v="6"/>
    <x v="7"/>
    <x v="0"/>
    <x v="1"/>
    <x v="1"/>
  </r>
  <r>
    <x v="891"/>
    <x v="0"/>
    <x v="9"/>
    <x v="50"/>
    <x v="38"/>
    <x v="11"/>
    <x v="881"/>
    <x v="158"/>
    <x v="32"/>
    <x v="32"/>
    <x v="6"/>
    <x v="7"/>
    <x v="0"/>
    <x v="9"/>
    <x v="9"/>
  </r>
  <r>
    <x v="892"/>
    <x v="0"/>
    <x v="9"/>
    <x v="103"/>
    <x v="136"/>
    <x v="494"/>
    <x v="882"/>
    <x v="161"/>
    <x v="32"/>
    <x v="32"/>
    <x v="6"/>
    <x v="7"/>
    <x v="0"/>
    <x v="9"/>
    <x v="9"/>
  </r>
  <r>
    <x v="893"/>
    <x v="0"/>
    <x v="2"/>
    <x v="39"/>
    <x v="20"/>
    <x v="187"/>
    <x v="883"/>
    <x v="160"/>
    <x v="32"/>
    <x v="32"/>
    <x v="6"/>
    <x v="7"/>
    <x v="0"/>
    <x v="2"/>
    <x v="2"/>
  </r>
  <r>
    <x v="891"/>
    <x v="0"/>
    <x v="2"/>
    <x v="35"/>
    <x v="47"/>
    <x v="187"/>
    <x v="881"/>
    <x v="158"/>
    <x v="32"/>
    <x v="32"/>
    <x v="6"/>
    <x v="7"/>
    <x v="0"/>
    <x v="2"/>
    <x v="2"/>
  </r>
  <r>
    <x v="890"/>
    <x v="0"/>
    <x v="10"/>
    <x v="51"/>
    <x v="60"/>
    <x v="71"/>
    <x v="880"/>
    <x v="160"/>
    <x v="32"/>
    <x v="32"/>
    <x v="6"/>
    <x v="7"/>
    <x v="0"/>
    <x v="10"/>
    <x v="10"/>
  </r>
  <r>
    <x v="888"/>
    <x v="0"/>
    <x v="4"/>
    <x v="5"/>
    <x v="16"/>
    <x v="17"/>
    <x v="878"/>
    <x v="159"/>
    <x v="32"/>
    <x v="32"/>
    <x v="6"/>
    <x v="7"/>
    <x v="0"/>
    <x v="4"/>
    <x v="4"/>
  </r>
  <r>
    <x v="894"/>
    <x v="0"/>
    <x v="8"/>
    <x v="78"/>
    <x v="69"/>
    <x v="1640"/>
    <x v="884"/>
    <x v="158"/>
    <x v="32"/>
    <x v="32"/>
    <x v="6"/>
    <x v="7"/>
    <x v="0"/>
    <x v="8"/>
    <x v="8"/>
  </r>
  <r>
    <x v="895"/>
    <x v="0"/>
    <x v="7"/>
    <x v="35"/>
    <x v="51"/>
    <x v="63"/>
    <x v="885"/>
    <x v="162"/>
    <x v="32"/>
    <x v="32"/>
    <x v="6"/>
    <x v="7"/>
    <x v="0"/>
    <x v="7"/>
    <x v="7"/>
  </r>
  <r>
    <x v="896"/>
    <x v="0"/>
    <x v="7"/>
    <x v="3"/>
    <x v="7"/>
    <x v="39"/>
    <x v="886"/>
    <x v="159"/>
    <x v="32"/>
    <x v="32"/>
    <x v="6"/>
    <x v="7"/>
    <x v="0"/>
    <x v="7"/>
    <x v="7"/>
  </r>
  <r>
    <x v="897"/>
    <x v="0"/>
    <x v="9"/>
    <x v="9"/>
    <x v="10"/>
    <x v="1298"/>
    <x v="887"/>
    <x v="161"/>
    <x v="32"/>
    <x v="32"/>
    <x v="6"/>
    <x v="7"/>
    <x v="0"/>
    <x v="9"/>
    <x v="9"/>
  </r>
  <r>
    <x v="898"/>
    <x v="0"/>
    <x v="0"/>
    <x v="10"/>
    <x v="43"/>
    <x v="666"/>
    <x v="888"/>
    <x v="158"/>
    <x v="32"/>
    <x v="32"/>
    <x v="6"/>
    <x v="7"/>
    <x v="0"/>
    <x v="0"/>
    <x v="0"/>
  </r>
  <r>
    <x v="899"/>
    <x v="0"/>
    <x v="0"/>
    <x v="30"/>
    <x v="43"/>
    <x v="254"/>
    <x v="889"/>
    <x v="158"/>
    <x v="32"/>
    <x v="32"/>
    <x v="6"/>
    <x v="7"/>
    <x v="0"/>
    <x v="0"/>
    <x v="0"/>
  </r>
  <r>
    <x v="896"/>
    <x v="0"/>
    <x v="3"/>
    <x v="51"/>
    <x v="87"/>
    <x v="116"/>
    <x v="886"/>
    <x v="159"/>
    <x v="32"/>
    <x v="32"/>
    <x v="6"/>
    <x v="7"/>
    <x v="0"/>
    <x v="3"/>
    <x v="3"/>
  </r>
  <r>
    <x v="895"/>
    <x v="0"/>
    <x v="3"/>
    <x v="113"/>
    <x v="93"/>
    <x v="164"/>
    <x v="885"/>
    <x v="162"/>
    <x v="32"/>
    <x v="32"/>
    <x v="6"/>
    <x v="7"/>
    <x v="0"/>
    <x v="3"/>
    <x v="3"/>
  </r>
  <r>
    <x v="900"/>
    <x v="0"/>
    <x v="9"/>
    <x v="33"/>
    <x v="57"/>
    <x v="64"/>
    <x v="890"/>
    <x v="160"/>
    <x v="32"/>
    <x v="32"/>
    <x v="6"/>
    <x v="7"/>
    <x v="0"/>
    <x v="9"/>
    <x v="9"/>
  </r>
  <r>
    <x v="899"/>
    <x v="0"/>
    <x v="11"/>
    <x v="38"/>
    <x v="71"/>
    <x v="1641"/>
    <x v="889"/>
    <x v="158"/>
    <x v="32"/>
    <x v="32"/>
    <x v="6"/>
    <x v="7"/>
    <x v="0"/>
    <x v="11"/>
    <x v="11"/>
  </r>
  <r>
    <x v="900"/>
    <x v="0"/>
    <x v="2"/>
    <x v="113"/>
    <x v="118"/>
    <x v="512"/>
    <x v="890"/>
    <x v="160"/>
    <x v="32"/>
    <x v="32"/>
    <x v="6"/>
    <x v="7"/>
    <x v="0"/>
    <x v="2"/>
    <x v="2"/>
  </r>
  <r>
    <x v="899"/>
    <x v="0"/>
    <x v="8"/>
    <x v="98"/>
    <x v="80"/>
    <x v="770"/>
    <x v="889"/>
    <x v="158"/>
    <x v="32"/>
    <x v="32"/>
    <x v="6"/>
    <x v="7"/>
    <x v="0"/>
    <x v="8"/>
    <x v="8"/>
  </r>
  <r>
    <x v="897"/>
    <x v="0"/>
    <x v="3"/>
    <x v="30"/>
    <x v="7"/>
    <x v="73"/>
    <x v="887"/>
    <x v="161"/>
    <x v="32"/>
    <x v="32"/>
    <x v="6"/>
    <x v="7"/>
    <x v="0"/>
    <x v="3"/>
    <x v="3"/>
  </r>
  <r>
    <x v="897"/>
    <x v="0"/>
    <x v="1"/>
    <x v="92"/>
    <x v="36"/>
    <x v="1642"/>
    <x v="887"/>
    <x v="161"/>
    <x v="32"/>
    <x v="32"/>
    <x v="6"/>
    <x v="7"/>
    <x v="0"/>
    <x v="1"/>
    <x v="1"/>
  </r>
  <r>
    <x v="894"/>
    <x v="1"/>
    <x v="2"/>
    <x v="112"/>
    <x v="137"/>
    <x v="39"/>
    <x v="884"/>
    <x v="158"/>
    <x v="32"/>
    <x v="32"/>
    <x v="6"/>
    <x v="7"/>
    <x v="0"/>
    <x v="2"/>
    <x v="2"/>
  </r>
  <r>
    <x v="901"/>
    <x v="0"/>
    <x v="6"/>
    <x v="177"/>
    <x v="221"/>
    <x v="1643"/>
    <x v="891"/>
    <x v="163"/>
    <x v="32"/>
    <x v="32"/>
    <x v="6"/>
    <x v="7"/>
    <x v="0"/>
    <x v="6"/>
    <x v="6"/>
  </r>
  <r>
    <x v="901"/>
    <x v="0"/>
    <x v="11"/>
    <x v="155"/>
    <x v="263"/>
    <x v="1644"/>
    <x v="891"/>
    <x v="163"/>
    <x v="32"/>
    <x v="32"/>
    <x v="6"/>
    <x v="7"/>
    <x v="0"/>
    <x v="11"/>
    <x v="11"/>
  </r>
  <r>
    <x v="896"/>
    <x v="0"/>
    <x v="1"/>
    <x v="78"/>
    <x v="72"/>
    <x v="151"/>
    <x v="886"/>
    <x v="159"/>
    <x v="32"/>
    <x v="32"/>
    <x v="6"/>
    <x v="7"/>
    <x v="0"/>
    <x v="1"/>
    <x v="1"/>
  </r>
  <r>
    <x v="898"/>
    <x v="0"/>
    <x v="6"/>
    <x v="26"/>
    <x v="81"/>
    <x v="1471"/>
    <x v="888"/>
    <x v="158"/>
    <x v="32"/>
    <x v="32"/>
    <x v="6"/>
    <x v="7"/>
    <x v="0"/>
    <x v="6"/>
    <x v="6"/>
  </r>
  <r>
    <x v="892"/>
    <x v="0"/>
    <x v="4"/>
    <x v="42"/>
    <x v="97"/>
    <x v="403"/>
    <x v="882"/>
    <x v="161"/>
    <x v="32"/>
    <x v="32"/>
    <x v="6"/>
    <x v="7"/>
    <x v="0"/>
    <x v="4"/>
    <x v="4"/>
  </r>
  <r>
    <x v="892"/>
    <x v="0"/>
    <x v="8"/>
    <x v="85"/>
    <x v="135"/>
    <x v="1279"/>
    <x v="882"/>
    <x v="161"/>
    <x v="32"/>
    <x v="32"/>
    <x v="6"/>
    <x v="7"/>
    <x v="0"/>
    <x v="8"/>
    <x v="8"/>
  </r>
  <r>
    <x v="902"/>
    <x v="0"/>
    <x v="9"/>
    <x v="105"/>
    <x v="112"/>
    <x v="1645"/>
    <x v="892"/>
    <x v="161"/>
    <x v="32"/>
    <x v="32"/>
    <x v="6"/>
    <x v="7"/>
    <x v="0"/>
    <x v="9"/>
    <x v="9"/>
  </r>
  <r>
    <x v="903"/>
    <x v="0"/>
    <x v="2"/>
    <x v="125"/>
    <x v="134"/>
    <x v="1646"/>
    <x v="893"/>
    <x v="161"/>
    <x v="32"/>
    <x v="32"/>
    <x v="6"/>
    <x v="7"/>
    <x v="0"/>
    <x v="2"/>
    <x v="2"/>
  </r>
  <r>
    <x v="904"/>
    <x v="0"/>
    <x v="1"/>
    <x v="131"/>
    <x v="286"/>
    <x v="1647"/>
    <x v="894"/>
    <x v="164"/>
    <x v="32"/>
    <x v="32"/>
    <x v="6"/>
    <x v="7"/>
    <x v="0"/>
    <x v="1"/>
    <x v="1"/>
  </r>
  <r>
    <x v="905"/>
    <x v="0"/>
    <x v="1"/>
    <x v="264"/>
    <x v="294"/>
    <x v="1648"/>
    <x v="895"/>
    <x v="165"/>
    <x v="32"/>
    <x v="32"/>
    <x v="6"/>
    <x v="7"/>
    <x v="0"/>
    <x v="1"/>
    <x v="1"/>
  </r>
  <r>
    <x v="902"/>
    <x v="0"/>
    <x v="8"/>
    <x v="80"/>
    <x v="107"/>
    <x v="740"/>
    <x v="892"/>
    <x v="161"/>
    <x v="32"/>
    <x v="32"/>
    <x v="6"/>
    <x v="7"/>
    <x v="0"/>
    <x v="8"/>
    <x v="8"/>
  </r>
  <r>
    <x v="906"/>
    <x v="0"/>
    <x v="11"/>
    <x v="79"/>
    <x v="94"/>
    <x v="39"/>
    <x v="896"/>
    <x v="162"/>
    <x v="32"/>
    <x v="32"/>
    <x v="6"/>
    <x v="7"/>
    <x v="0"/>
    <x v="11"/>
    <x v="11"/>
  </r>
  <r>
    <x v="907"/>
    <x v="0"/>
    <x v="2"/>
    <x v="147"/>
    <x v="181"/>
    <x v="200"/>
    <x v="897"/>
    <x v="161"/>
    <x v="32"/>
    <x v="32"/>
    <x v="6"/>
    <x v="7"/>
    <x v="0"/>
    <x v="2"/>
    <x v="2"/>
  </r>
  <r>
    <x v="908"/>
    <x v="0"/>
    <x v="8"/>
    <x v="14"/>
    <x v="40"/>
    <x v="522"/>
    <x v="898"/>
    <x v="159"/>
    <x v="32"/>
    <x v="32"/>
    <x v="6"/>
    <x v="7"/>
    <x v="0"/>
    <x v="8"/>
    <x v="8"/>
  </r>
  <r>
    <x v="909"/>
    <x v="0"/>
    <x v="0"/>
    <x v="7"/>
    <x v="43"/>
    <x v="50"/>
    <x v="899"/>
    <x v="159"/>
    <x v="32"/>
    <x v="32"/>
    <x v="6"/>
    <x v="7"/>
    <x v="0"/>
    <x v="0"/>
    <x v="0"/>
  </r>
  <r>
    <x v="905"/>
    <x v="0"/>
    <x v="3"/>
    <x v="265"/>
    <x v="295"/>
    <x v="1649"/>
    <x v="895"/>
    <x v="165"/>
    <x v="32"/>
    <x v="32"/>
    <x v="6"/>
    <x v="7"/>
    <x v="0"/>
    <x v="3"/>
    <x v="3"/>
  </r>
  <r>
    <x v="903"/>
    <x v="0"/>
    <x v="9"/>
    <x v="52"/>
    <x v="147"/>
    <x v="961"/>
    <x v="893"/>
    <x v="161"/>
    <x v="32"/>
    <x v="32"/>
    <x v="6"/>
    <x v="7"/>
    <x v="0"/>
    <x v="9"/>
    <x v="9"/>
  </r>
  <r>
    <x v="907"/>
    <x v="1"/>
    <x v="2"/>
    <x v="44"/>
    <x v="181"/>
    <x v="446"/>
    <x v="897"/>
    <x v="161"/>
    <x v="32"/>
    <x v="32"/>
    <x v="6"/>
    <x v="7"/>
    <x v="0"/>
    <x v="2"/>
    <x v="2"/>
  </r>
  <r>
    <x v="904"/>
    <x v="0"/>
    <x v="7"/>
    <x v="94"/>
    <x v="37"/>
    <x v="393"/>
    <x v="894"/>
    <x v="164"/>
    <x v="32"/>
    <x v="32"/>
    <x v="6"/>
    <x v="7"/>
    <x v="0"/>
    <x v="7"/>
    <x v="7"/>
  </r>
  <r>
    <x v="903"/>
    <x v="0"/>
    <x v="4"/>
    <x v="49"/>
    <x v="58"/>
    <x v="1650"/>
    <x v="893"/>
    <x v="161"/>
    <x v="32"/>
    <x v="32"/>
    <x v="6"/>
    <x v="7"/>
    <x v="0"/>
    <x v="4"/>
    <x v="4"/>
  </r>
  <r>
    <x v="905"/>
    <x v="0"/>
    <x v="10"/>
    <x v="266"/>
    <x v="296"/>
    <x v="1054"/>
    <x v="895"/>
    <x v="165"/>
    <x v="32"/>
    <x v="32"/>
    <x v="6"/>
    <x v="7"/>
    <x v="0"/>
    <x v="10"/>
    <x v="10"/>
  </r>
  <r>
    <x v="910"/>
    <x v="0"/>
    <x v="0"/>
    <x v="6"/>
    <x v="41"/>
    <x v="34"/>
    <x v="900"/>
    <x v="160"/>
    <x v="32"/>
    <x v="32"/>
    <x v="6"/>
    <x v="7"/>
    <x v="0"/>
    <x v="0"/>
    <x v="0"/>
  </r>
  <r>
    <x v="895"/>
    <x v="0"/>
    <x v="9"/>
    <x v="62"/>
    <x v="136"/>
    <x v="942"/>
    <x v="885"/>
    <x v="162"/>
    <x v="32"/>
    <x v="32"/>
    <x v="6"/>
    <x v="7"/>
    <x v="0"/>
    <x v="9"/>
    <x v="9"/>
  </r>
  <r>
    <x v="898"/>
    <x v="0"/>
    <x v="5"/>
    <x v="0"/>
    <x v="65"/>
    <x v="763"/>
    <x v="888"/>
    <x v="158"/>
    <x v="32"/>
    <x v="32"/>
    <x v="6"/>
    <x v="7"/>
    <x v="0"/>
    <x v="5"/>
    <x v="5"/>
  </r>
  <r>
    <x v="910"/>
    <x v="0"/>
    <x v="11"/>
    <x v="30"/>
    <x v="43"/>
    <x v="254"/>
    <x v="900"/>
    <x v="160"/>
    <x v="32"/>
    <x v="32"/>
    <x v="6"/>
    <x v="7"/>
    <x v="0"/>
    <x v="11"/>
    <x v="11"/>
  </r>
  <r>
    <x v="904"/>
    <x v="0"/>
    <x v="9"/>
    <x v="146"/>
    <x v="252"/>
    <x v="1651"/>
    <x v="894"/>
    <x v="164"/>
    <x v="32"/>
    <x v="32"/>
    <x v="6"/>
    <x v="7"/>
    <x v="0"/>
    <x v="9"/>
    <x v="9"/>
  </r>
  <r>
    <x v="907"/>
    <x v="0"/>
    <x v="8"/>
    <x v="98"/>
    <x v="103"/>
    <x v="1652"/>
    <x v="897"/>
    <x v="161"/>
    <x v="32"/>
    <x v="32"/>
    <x v="6"/>
    <x v="7"/>
    <x v="0"/>
    <x v="8"/>
    <x v="8"/>
  </r>
  <r>
    <x v="904"/>
    <x v="0"/>
    <x v="3"/>
    <x v="76"/>
    <x v="242"/>
    <x v="1653"/>
    <x v="894"/>
    <x v="164"/>
    <x v="32"/>
    <x v="32"/>
    <x v="6"/>
    <x v="7"/>
    <x v="0"/>
    <x v="3"/>
    <x v="3"/>
  </r>
  <r>
    <x v="909"/>
    <x v="0"/>
    <x v="11"/>
    <x v="130"/>
    <x v="170"/>
    <x v="1165"/>
    <x v="899"/>
    <x v="159"/>
    <x v="32"/>
    <x v="32"/>
    <x v="6"/>
    <x v="7"/>
    <x v="0"/>
    <x v="11"/>
    <x v="11"/>
  </r>
  <r>
    <x v="902"/>
    <x v="0"/>
    <x v="2"/>
    <x v="113"/>
    <x v="172"/>
    <x v="404"/>
    <x v="892"/>
    <x v="161"/>
    <x v="32"/>
    <x v="32"/>
    <x v="6"/>
    <x v="7"/>
    <x v="0"/>
    <x v="2"/>
    <x v="2"/>
  </r>
  <r>
    <x v="906"/>
    <x v="0"/>
    <x v="0"/>
    <x v="75"/>
    <x v="17"/>
    <x v="120"/>
    <x v="896"/>
    <x v="162"/>
    <x v="32"/>
    <x v="32"/>
    <x v="6"/>
    <x v="7"/>
    <x v="0"/>
    <x v="0"/>
    <x v="0"/>
  </r>
  <r>
    <x v="902"/>
    <x v="1"/>
    <x v="2"/>
    <x v="29"/>
    <x v="172"/>
    <x v="1654"/>
    <x v="892"/>
    <x v="161"/>
    <x v="32"/>
    <x v="32"/>
    <x v="6"/>
    <x v="7"/>
    <x v="0"/>
    <x v="2"/>
    <x v="2"/>
  </r>
  <r>
    <x v="902"/>
    <x v="0"/>
    <x v="4"/>
    <x v="49"/>
    <x v="114"/>
    <x v="1655"/>
    <x v="892"/>
    <x v="161"/>
    <x v="32"/>
    <x v="32"/>
    <x v="6"/>
    <x v="7"/>
    <x v="0"/>
    <x v="4"/>
    <x v="4"/>
  </r>
  <r>
    <x v="908"/>
    <x v="0"/>
    <x v="2"/>
    <x v="59"/>
    <x v="72"/>
    <x v="110"/>
    <x v="898"/>
    <x v="159"/>
    <x v="32"/>
    <x v="32"/>
    <x v="6"/>
    <x v="7"/>
    <x v="0"/>
    <x v="2"/>
    <x v="2"/>
  </r>
  <r>
    <x v="903"/>
    <x v="1"/>
    <x v="2"/>
    <x v="120"/>
    <x v="134"/>
    <x v="1656"/>
    <x v="893"/>
    <x v="161"/>
    <x v="32"/>
    <x v="32"/>
    <x v="6"/>
    <x v="7"/>
    <x v="0"/>
    <x v="2"/>
    <x v="2"/>
  </r>
  <r>
    <x v="887"/>
    <x v="0"/>
    <x v="8"/>
    <x v="23"/>
    <x v="10"/>
    <x v="42"/>
    <x v="877"/>
    <x v="158"/>
    <x v="32"/>
    <x v="32"/>
    <x v="6"/>
    <x v="7"/>
    <x v="0"/>
    <x v="8"/>
    <x v="8"/>
  </r>
  <r>
    <x v="891"/>
    <x v="0"/>
    <x v="10"/>
    <x v="92"/>
    <x v="7"/>
    <x v="207"/>
    <x v="881"/>
    <x v="158"/>
    <x v="32"/>
    <x v="32"/>
    <x v="6"/>
    <x v="7"/>
    <x v="0"/>
    <x v="10"/>
    <x v="10"/>
  </r>
  <r>
    <x v="890"/>
    <x v="0"/>
    <x v="9"/>
    <x v="95"/>
    <x v="121"/>
    <x v="1657"/>
    <x v="880"/>
    <x v="160"/>
    <x v="32"/>
    <x v="32"/>
    <x v="6"/>
    <x v="7"/>
    <x v="0"/>
    <x v="9"/>
    <x v="9"/>
  </r>
  <r>
    <x v="907"/>
    <x v="0"/>
    <x v="9"/>
    <x v="29"/>
    <x v="67"/>
    <x v="1154"/>
    <x v="897"/>
    <x v="161"/>
    <x v="32"/>
    <x v="32"/>
    <x v="6"/>
    <x v="7"/>
    <x v="0"/>
    <x v="9"/>
    <x v="9"/>
  </r>
  <r>
    <x v="888"/>
    <x v="0"/>
    <x v="2"/>
    <x v="15"/>
    <x v="34"/>
    <x v="37"/>
    <x v="878"/>
    <x v="159"/>
    <x v="32"/>
    <x v="32"/>
    <x v="6"/>
    <x v="7"/>
    <x v="0"/>
    <x v="2"/>
    <x v="2"/>
  </r>
  <r>
    <x v="890"/>
    <x v="0"/>
    <x v="5"/>
    <x v="79"/>
    <x v="9"/>
    <x v="6"/>
    <x v="880"/>
    <x v="160"/>
    <x v="32"/>
    <x v="32"/>
    <x v="6"/>
    <x v="7"/>
    <x v="0"/>
    <x v="5"/>
    <x v="5"/>
  </r>
  <r>
    <x v="889"/>
    <x v="0"/>
    <x v="11"/>
    <x v="3"/>
    <x v="5"/>
    <x v="37"/>
    <x v="879"/>
    <x v="160"/>
    <x v="32"/>
    <x v="32"/>
    <x v="6"/>
    <x v="7"/>
    <x v="0"/>
    <x v="11"/>
    <x v="11"/>
  </r>
  <r>
    <x v="891"/>
    <x v="0"/>
    <x v="4"/>
    <x v="48"/>
    <x v="1"/>
    <x v="233"/>
    <x v="881"/>
    <x v="158"/>
    <x v="32"/>
    <x v="32"/>
    <x v="6"/>
    <x v="7"/>
    <x v="0"/>
    <x v="4"/>
    <x v="4"/>
  </r>
  <r>
    <x v="891"/>
    <x v="1"/>
    <x v="2"/>
    <x v="51"/>
    <x v="47"/>
    <x v="39"/>
    <x v="881"/>
    <x v="158"/>
    <x v="32"/>
    <x v="32"/>
    <x v="6"/>
    <x v="7"/>
    <x v="0"/>
    <x v="2"/>
    <x v="2"/>
  </r>
  <r>
    <x v="906"/>
    <x v="0"/>
    <x v="6"/>
    <x v="0"/>
    <x v="98"/>
    <x v="11"/>
    <x v="896"/>
    <x v="162"/>
    <x v="32"/>
    <x v="32"/>
    <x v="6"/>
    <x v="7"/>
    <x v="0"/>
    <x v="6"/>
    <x v="6"/>
  </r>
  <r>
    <x v="907"/>
    <x v="0"/>
    <x v="0"/>
    <x v="17"/>
    <x v="23"/>
    <x v="32"/>
    <x v="897"/>
    <x v="161"/>
    <x v="32"/>
    <x v="32"/>
    <x v="6"/>
    <x v="7"/>
    <x v="0"/>
    <x v="0"/>
    <x v="0"/>
  </r>
  <r>
    <x v="909"/>
    <x v="0"/>
    <x v="5"/>
    <x v="8"/>
    <x v="98"/>
    <x v="6"/>
    <x v="899"/>
    <x v="159"/>
    <x v="32"/>
    <x v="32"/>
    <x v="6"/>
    <x v="7"/>
    <x v="0"/>
    <x v="5"/>
    <x v="5"/>
  </r>
  <r>
    <x v="908"/>
    <x v="0"/>
    <x v="7"/>
    <x v="7"/>
    <x v="63"/>
    <x v="6"/>
    <x v="898"/>
    <x v="159"/>
    <x v="32"/>
    <x v="32"/>
    <x v="6"/>
    <x v="7"/>
    <x v="0"/>
    <x v="7"/>
    <x v="7"/>
  </r>
  <r>
    <x v="907"/>
    <x v="0"/>
    <x v="4"/>
    <x v="19"/>
    <x v="114"/>
    <x v="13"/>
    <x v="897"/>
    <x v="161"/>
    <x v="32"/>
    <x v="32"/>
    <x v="6"/>
    <x v="7"/>
    <x v="0"/>
    <x v="4"/>
    <x v="4"/>
  </r>
  <r>
    <x v="904"/>
    <x v="0"/>
    <x v="8"/>
    <x v="247"/>
    <x v="297"/>
    <x v="758"/>
    <x v="894"/>
    <x v="164"/>
    <x v="32"/>
    <x v="32"/>
    <x v="6"/>
    <x v="7"/>
    <x v="0"/>
    <x v="8"/>
    <x v="8"/>
  </r>
  <r>
    <x v="905"/>
    <x v="0"/>
    <x v="7"/>
    <x v="159"/>
    <x v="182"/>
    <x v="1658"/>
    <x v="895"/>
    <x v="165"/>
    <x v="32"/>
    <x v="32"/>
    <x v="6"/>
    <x v="7"/>
    <x v="0"/>
    <x v="7"/>
    <x v="7"/>
  </r>
  <r>
    <x v="908"/>
    <x v="0"/>
    <x v="3"/>
    <x v="53"/>
    <x v="75"/>
    <x v="5"/>
    <x v="898"/>
    <x v="159"/>
    <x v="32"/>
    <x v="32"/>
    <x v="6"/>
    <x v="7"/>
    <x v="0"/>
    <x v="3"/>
    <x v="3"/>
  </r>
  <r>
    <x v="905"/>
    <x v="0"/>
    <x v="9"/>
    <x v="267"/>
    <x v="298"/>
    <x v="1659"/>
    <x v="895"/>
    <x v="165"/>
    <x v="32"/>
    <x v="32"/>
    <x v="6"/>
    <x v="7"/>
    <x v="0"/>
    <x v="9"/>
    <x v="9"/>
  </r>
  <r>
    <x v="908"/>
    <x v="0"/>
    <x v="11"/>
    <x v="31"/>
    <x v="87"/>
    <x v="587"/>
    <x v="898"/>
    <x v="159"/>
    <x v="32"/>
    <x v="32"/>
    <x v="6"/>
    <x v="7"/>
    <x v="0"/>
    <x v="11"/>
    <x v="11"/>
  </r>
  <r>
    <x v="900"/>
    <x v="1"/>
    <x v="2"/>
    <x v="59"/>
    <x v="118"/>
    <x v="591"/>
    <x v="890"/>
    <x v="160"/>
    <x v="32"/>
    <x v="32"/>
    <x v="6"/>
    <x v="7"/>
    <x v="0"/>
    <x v="2"/>
    <x v="2"/>
  </r>
  <r>
    <x v="894"/>
    <x v="0"/>
    <x v="2"/>
    <x v="78"/>
    <x v="137"/>
    <x v="1208"/>
    <x v="884"/>
    <x v="158"/>
    <x v="32"/>
    <x v="32"/>
    <x v="6"/>
    <x v="7"/>
    <x v="0"/>
    <x v="2"/>
    <x v="2"/>
  </r>
  <r>
    <x v="896"/>
    <x v="0"/>
    <x v="9"/>
    <x v="89"/>
    <x v="70"/>
    <x v="154"/>
    <x v="886"/>
    <x v="159"/>
    <x v="32"/>
    <x v="32"/>
    <x v="6"/>
    <x v="7"/>
    <x v="0"/>
    <x v="9"/>
    <x v="9"/>
  </r>
  <r>
    <x v="900"/>
    <x v="0"/>
    <x v="4"/>
    <x v="48"/>
    <x v="15"/>
    <x v="1660"/>
    <x v="890"/>
    <x v="160"/>
    <x v="32"/>
    <x v="32"/>
    <x v="6"/>
    <x v="7"/>
    <x v="0"/>
    <x v="4"/>
    <x v="4"/>
  </r>
  <r>
    <x v="896"/>
    <x v="0"/>
    <x v="4"/>
    <x v="65"/>
    <x v="81"/>
    <x v="614"/>
    <x v="886"/>
    <x v="159"/>
    <x v="32"/>
    <x v="32"/>
    <x v="6"/>
    <x v="7"/>
    <x v="0"/>
    <x v="4"/>
    <x v="4"/>
  </r>
  <r>
    <x v="901"/>
    <x v="0"/>
    <x v="1"/>
    <x v="268"/>
    <x v="78"/>
    <x v="1661"/>
    <x v="891"/>
    <x v="163"/>
    <x v="32"/>
    <x v="32"/>
    <x v="6"/>
    <x v="7"/>
    <x v="0"/>
    <x v="1"/>
    <x v="1"/>
  </r>
  <r>
    <x v="896"/>
    <x v="0"/>
    <x v="5"/>
    <x v="16"/>
    <x v="12"/>
    <x v="102"/>
    <x v="886"/>
    <x v="159"/>
    <x v="32"/>
    <x v="32"/>
    <x v="6"/>
    <x v="7"/>
    <x v="0"/>
    <x v="5"/>
    <x v="5"/>
  </r>
  <r>
    <x v="899"/>
    <x v="0"/>
    <x v="6"/>
    <x v="54"/>
    <x v="48"/>
    <x v="249"/>
    <x v="889"/>
    <x v="158"/>
    <x v="32"/>
    <x v="32"/>
    <x v="6"/>
    <x v="7"/>
    <x v="0"/>
    <x v="6"/>
    <x v="6"/>
  </r>
  <r>
    <x v="895"/>
    <x v="0"/>
    <x v="4"/>
    <x v="94"/>
    <x v="97"/>
    <x v="17"/>
    <x v="885"/>
    <x v="162"/>
    <x v="32"/>
    <x v="32"/>
    <x v="6"/>
    <x v="7"/>
    <x v="0"/>
    <x v="4"/>
    <x v="4"/>
  </r>
  <r>
    <x v="888"/>
    <x v="0"/>
    <x v="0"/>
    <x v="20"/>
    <x v="41"/>
    <x v="73"/>
    <x v="878"/>
    <x v="159"/>
    <x v="32"/>
    <x v="32"/>
    <x v="6"/>
    <x v="7"/>
    <x v="0"/>
    <x v="0"/>
    <x v="0"/>
  </r>
  <r>
    <x v="887"/>
    <x v="0"/>
    <x v="1"/>
    <x v="37"/>
    <x v="4"/>
    <x v="148"/>
    <x v="877"/>
    <x v="158"/>
    <x v="32"/>
    <x v="32"/>
    <x v="6"/>
    <x v="7"/>
    <x v="0"/>
    <x v="1"/>
    <x v="1"/>
  </r>
  <r>
    <x v="897"/>
    <x v="0"/>
    <x v="7"/>
    <x v="10"/>
    <x v="94"/>
    <x v="34"/>
    <x v="887"/>
    <x v="161"/>
    <x v="32"/>
    <x v="32"/>
    <x v="6"/>
    <x v="7"/>
    <x v="0"/>
    <x v="7"/>
    <x v="7"/>
  </r>
  <r>
    <x v="901"/>
    <x v="0"/>
    <x v="0"/>
    <x v="60"/>
    <x v="114"/>
    <x v="343"/>
    <x v="891"/>
    <x v="163"/>
    <x v="32"/>
    <x v="32"/>
    <x v="6"/>
    <x v="7"/>
    <x v="0"/>
    <x v="0"/>
    <x v="0"/>
  </r>
  <r>
    <x v="900"/>
    <x v="0"/>
    <x v="8"/>
    <x v="31"/>
    <x v="83"/>
    <x v="164"/>
    <x v="890"/>
    <x v="160"/>
    <x v="32"/>
    <x v="32"/>
    <x v="6"/>
    <x v="7"/>
    <x v="0"/>
    <x v="8"/>
    <x v="8"/>
  </r>
  <r>
    <x v="893"/>
    <x v="0"/>
    <x v="8"/>
    <x v="33"/>
    <x v="42"/>
    <x v="209"/>
    <x v="883"/>
    <x v="160"/>
    <x v="32"/>
    <x v="32"/>
    <x v="6"/>
    <x v="7"/>
    <x v="0"/>
    <x v="8"/>
    <x v="8"/>
  </r>
  <r>
    <x v="911"/>
    <x v="0"/>
    <x v="0"/>
    <x v="16"/>
    <x v="41"/>
    <x v="1082"/>
    <x v="901"/>
    <x v="162"/>
    <x v="32"/>
    <x v="32"/>
    <x v="6"/>
    <x v="7"/>
    <x v="0"/>
    <x v="0"/>
    <x v="0"/>
  </r>
  <r>
    <x v="895"/>
    <x v="0"/>
    <x v="6"/>
    <x v="94"/>
    <x v="114"/>
    <x v="178"/>
    <x v="885"/>
    <x v="162"/>
    <x v="32"/>
    <x v="32"/>
    <x v="6"/>
    <x v="7"/>
    <x v="0"/>
    <x v="6"/>
    <x v="6"/>
  </r>
  <r>
    <x v="895"/>
    <x v="0"/>
    <x v="5"/>
    <x v="21"/>
    <x v="18"/>
    <x v="11"/>
    <x v="885"/>
    <x v="162"/>
    <x v="32"/>
    <x v="32"/>
    <x v="6"/>
    <x v="7"/>
    <x v="0"/>
    <x v="5"/>
    <x v="5"/>
  </r>
  <r>
    <x v="897"/>
    <x v="0"/>
    <x v="8"/>
    <x v="9"/>
    <x v="10"/>
    <x v="1298"/>
    <x v="887"/>
    <x v="161"/>
    <x v="32"/>
    <x v="32"/>
    <x v="6"/>
    <x v="7"/>
    <x v="0"/>
    <x v="8"/>
    <x v="8"/>
  </r>
  <r>
    <x v="896"/>
    <x v="0"/>
    <x v="6"/>
    <x v="50"/>
    <x v="4"/>
    <x v="31"/>
    <x v="886"/>
    <x v="159"/>
    <x v="32"/>
    <x v="32"/>
    <x v="6"/>
    <x v="7"/>
    <x v="0"/>
    <x v="6"/>
    <x v="6"/>
  </r>
  <r>
    <x v="901"/>
    <x v="0"/>
    <x v="10"/>
    <x v="145"/>
    <x v="155"/>
    <x v="1662"/>
    <x v="891"/>
    <x v="163"/>
    <x v="32"/>
    <x v="32"/>
    <x v="6"/>
    <x v="7"/>
    <x v="0"/>
    <x v="10"/>
    <x v="10"/>
  </r>
  <r>
    <x v="910"/>
    <x v="0"/>
    <x v="10"/>
    <x v="93"/>
    <x v="9"/>
    <x v="63"/>
    <x v="900"/>
    <x v="160"/>
    <x v="32"/>
    <x v="32"/>
    <x v="6"/>
    <x v="7"/>
    <x v="0"/>
    <x v="10"/>
    <x v="10"/>
  </r>
  <r>
    <x v="898"/>
    <x v="0"/>
    <x v="1"/>
    <x v="2"/>
    <x v="71"/>
    <x v="934"/>
    <x v="888"/>
    <x v="158"/>
    <x v="32"/>
    <x v="32"/>
    <x v="6"/>
    <x v="7"/>
    <x v="0"/>
    <x v="1"/>
    <x v="1"/>
  </r>
  <r>
    <x v="899"/>
    <x v="0"/>
    <x v="5"/>
    <x v="6"/>
    <x v="98"/>
    <x v="13"/>
    <x v="889"/>
    <x v="158"/>
    <x v="32"/>
    <x v="32"/>
    <x v="6"/>
    <x v="7"/>
    <x v="0"/>
    <x v="5"/>
    <x v="5"/>
  </r>
  <r>
    <x v="892"/>
    <x v="0"/>
    <x v="0"/>
    <x v="5"/>
    <x v="11"/>
    <x v="12"/>
    <x v="882"/>
    <x v="161"/>
    <x v="32"/>
    <x v="32"/>
    <x v="6"/>
    <x v="7"/>
    <x v="0"/>
    <x v="0"/>
    <x v="0"/>
  </r>
  <r>
    <x v="893"/>
    <x v="0"/>
    <x v="5"/>
    <x v="93"/>
    <x v="9"/>
    <x v="63"/>
    <x v="883"/>
    <x v="160"/>
    <x v="32"/>
    <x v="32"/>
    <x v="6"/>
    <x v="7"/>
    <x v="0"/>
    <x v="5"/>
    <x v="5"/>
  </r>
  <r>
    <x v="892"/>
    <x v="0"/>
    <x v="2"/>
    <x v="114"/>
    <x v="131"/>
    <x v="7"/>
    <x v="882"/>
    <x v="161"/>
    <x v="32"/>
    <x v="32"/>
    <x v="6"/>
    <x v="7"/>
    <x v="0"/>
    <x v="2"/>
    <x v="2"/>
  </r>
  <r>
    <x v="908"/>
    <x v="0"/>
    <x v="4"/>
    <x v="70"/>
    <x v="38"/>
    <x v="363"/>
    <x v="898"/>
    <x v="159"/>
    <x v="32"/>
    <x v="32"/>
    <x v="6"/>
    <x v="7"/>
    <x v="0"/>
    <x v="4"/>
    <x v="4"/>
  </r>
  <r>
    <x v="907"/>
    <x v="0"/>
    <x v="11"/>
    <x v="34"/>
    <x v="70"/>
    <x v="3"/>
    <x v="897"/>
    <x v="161"/>
    <x v="32"/>
    <x v="32"/>
    <x v="6"/>
    <x v="7"/>
    <x v="0"/>
    <x v="11"/>
    <x v="11"/>
  </r>
  <r>
    <x v="892"/>
    <x v="1"/>
    <x v="2"/>
    <x v="137"/>
    <x v="131"/>
    <x v="319"/>
    <x v="882"/>
    <x v="161"/>
    <x v="32"/>
    <x v="32"/>
    <x v="6"/>
    <x v="7"/>
    <x v="0"/>
    <x v="2"/>
    <x v="2"/>
  </r>
  <r>
    <x v="903"/>
    <x v="0"/>
    <x v="0"/>
    <x v="9"/>
    <x v="3"/>
    <x v="145"/>
    <x v="893"/>
    <x v="161"/>
    <x v="32"/>
    <x v="32"/>
    <x v="6"/>
    <x v="7"/>
    <x v="0"/>
    <x v="0"/>
    <x v="0"/>
  </r>
  <r>
    <x v="906"/>
    <x v="0"/>
    <x v="10"/>
    <x v="6"/>
    <x v="41"/>
    <x v="34"/>
    <x v="896"/>
    <x v="162"/>
    <x v="32"/>
    <x v="32"/>
    <x v="6"/>
    <x v="7"/>
    <x v="0"/>
    <x v="10"/>
    <x v="10"/>
  </r>
  <r>
    <x v="906"/>
    <x v="0"/>
    <x v="5"/>
    <x v="75"/>
    <x v="17"/>
    <x v="120"/>
    <x v="896"/>
    <x v="162"/>
    <x v="32"/>
    <x v="32"/>
    <x v="6"/>
    <x v="7"/>
    <x v="0"/>
    <x v="5"/>
    <x v="5"/>
  </r>
  <r>
    <x v="902"/>
    <x v="0"/>
    <x v="1"/>
    <x v="89"/>
    <x v="159"/>
    <x v="46"/>
    <x v="892"/>
    <x v="161"/>
    <x v="32"/>
    <x v="32"/>
    <x v="6"/>
    <x v="7"/>
    <x v="0"/>
    <x v="1"/>
    <x v="1"/>
  </r>
  <r>
    <x v="909"/>
    <x v="0"/>
    <x v="6"/>
    <x v="38"/>
    <x v="114"/>
    <x v="396"/>
    <x v="899"/>
    <x v="159"/>
    <x v="32"/>
    <x v="32"/>
    <x v="6"/>
    <x v="7"/>
    <x v="0"/>
    <x v="6"/>
    <x v="6"/>
  </r>
  <r>
    <x v="902"/>
    <x v="0"/>
    <x v="10"/>
    <x v="4"/>
    <x v="87"/>
    <x v="1663"/>
    <x v="892"/>
    <x v="161"/>
    <x v="32"/>
    <x v="32"/>
    <x v="6"/>
    <x v="7"/>
    <x v="0"/>
    <x v="10"/>
    <x v="10"/>
  </r>
  <r>
    <x v="903"/>
    <x v="0"/>
    <x v="11"/>
    <x v="2"/>
    <x v="80"/>
    <x v="1664"/>
    <x v="893"/>
    <x v="161"/>
    <x v="32"/>
    <x v="32"/>
    <x v="6"/>
    <x v="7"/>
    <x v="0"/>
    <x v="11"/>
    <x v="11"/>
  </r>
  <r>
    <x v="893"/>
    <x v="0"/>
    <x v="6"/>
    <x v="57"/>
    <x v="3"/>
    <x v="154"/>
    <x v="883"/>
    <x v="160"/>
    <x v="32"/>
    <x v="32"/>
    <x v="6"/>
    <x v="7"/>
    <x v="0"/>
    <x v="6"/>
    <x v="6"/>
  </r>
  <r>
    <x v="906"/>
    <x v="0"/>
    <x v="1"/>
    <x v="92"/>
    <x v="62"/>
    <x v="187"/>
    <x v="896"/>
    <x v="162"/>
    <x v="32"/>
    <x v="32"/>
    <x v="6"/>
    <x v="7"/>
    <x v="0"/>
    <x v="1"/>
    <x v="1"/>
  </r>
  <r>
    <x v="907"/>
    <x v="0"/>
    <x v="5"/>
    <x v="30"/>
    <x v="63"/>
    <x v="34"/>
    <x v="897"/>
    <x v="161"/>
    <x v="32"/>
    <x v="32"/>
    <x v="6"/>
    <x v="7"/>
    <x v="0"/>
    <x v="5"/>
    <x v="5"/>
  </r>
  <r>
    <x v="909"/>
    <x v="0"/>
    <x v="9"/>
    <x v="110"/>
    <x v="162"/>
    <x v="1179"/>
    <x v="899"/>
    <x v="159"/>
    <x v="32"/>
    <x v="32"/>
    <x v="6"/>
    <x v="7"/>
    <x v="0"/>
    <x v="9"/>
    <x v="9"/>
  </r>
  <r>
    <x v="893"/>
    <x v="0"/>
    <x v="11"/>
    <x v="19"/>
    <x v="35"/>
    <x v="137"/>
    <x v="883"/>
    <x v="160"/>
    <x v="32"/>
    <x v="32"/>
    <x v="6"/>
    <x v="7"/>
    <x v="0"/>
    <x v="11"/>
    <x v="11"/>
  </r>
  <r>
    <x v="893"/>
    <x v="0"/>
    <x v="1"/>
    <x v="90"/>
    <x v="58"/>
    <x v="390"/>
    <x v="883"/>
    <x v="160"/>
    <x v="32"/>
    <x v="32"/>
    <x v="6"/>
    <x v="7"/>
    <x v="0"/>
    <x v="1"/>
    <x v="1"/>
  </r>
  <r>
    <x v="892"/>
    <x v="0"/>
    <x v="10"/>
    <x v="49"/>
    <x v="60"/>
    <x v="135"/>
    <x v="882"/>
    <x v="161"/>
    <x v="32"/>
    <x v="32"/>
    <x v="6"/>
    <x v="7"/>
    <x v="0"/>
    <x v="10"/>
    <x v="10"/>
  </r>
  <r>
    <x v="889"/>
    <x v="0"/>
    <x v="5"/>
    <x v="12"/>
    <x v="12"/>
    <x v="13"/>
    <x v="879"/>
    <x v="160"/>
    <x v="32"/>
    <x v="32"/>
    <x v="6"/>
    <x v="7"/>
    <x v="0"/>
    <x v="5"/>
    <x v="5"/>
  </r>
  <r>
    <x v="898"/>
    <x v="0"/>
    <x v="7"/>
    <x v="7"/>
    <x v="36"/>
    <x v="73"/>
    <x v="888"/>
    <x v="158"/>
    <x v="32"/>
    <x v="32"/>
    <x v="6"/>
    <x v="7"/>
    <x v="0"/>
    <x v="7"/>
    <x v="7"/>
  </r>
  <r>
    <x v="897"/>
    <x v="0"/>
    <x v="4"/>
    <x v="13"/>
    <x v="11"/>
    <x v="46"/>
    <x v="887"/>
    <x v="161"/>
    <x v="32"/>
    <x v="32"/>
    <x v="6"/>
    <x v="7"/>
    <x v="0"/>
    <x v="4"/>
    <x v="4"/>
  </r>
  <r>
    <x v="897"/>
    <x v="0"/>
    <x v="11"/>
    <x v="9"/>
    <x v="10"/>
    <x v="1298"/>
    <x v="887"/>
    <x v="161"/>
    <x v="32"/>
    <x v="32"/>
    <x v="6"/>
    <x v="7"/>
    <x v="0"/>
    <x v="11"/>
    <x v="11"/>
  </r>
  <r>
    <x v="898"/>
    <x v="0"/>
    <x v="3"/>
    <x v="65"/>
    <x v="83"/>
    <x v="961"/>
    <x v="888"/>
    <x v="158"/>
    <x v="32"/>
    <x v="32"/>
    <x v="6"/>
    <x v="7"/>
    <x v="0"/>
    <x v="3"/>
    <x v="3"/>
  </r>
  <r>
    <x v="895"/>
    <x v="0"/>
    <x v="1"/>
    <x v="118"/>
    <x v="166"/>
    <x v="1665"/>
    <x v="885"/>
    <x v="162"/>
    <x v="32"/>
    <x v="32"/>
    <x v="6"/>
    <x v="7"/>
    <x v="0"/>
    <x v="1"/>
    <x v="1"/>
  </r>
  <r>
    <x v="891"/>
    <x v="0"/>
    <x v="0"/>
    <x v="10"/>
    <x v="13"/>
    <x v="202"/>
    <x v="881"/>
    <x v="158"/>
    <x v="32"/>
    <x v="32"/>
    <x v="6"/>
    <x v="7"/>
    <x v="0"/>
    <x v="0"/>
    <x v="0"/>
  </r>
  <r>
    <x v="891"/>
    <x v="0"/>
    <x v="3"/>
    <x v="63"/>
    <x v="54"/>
    <x v="347"/>
    <x v="881"/>
    <x v="158"/>
    <x v="32"/>
    <x v="32"/>
    <x v="6"/>
    <x v="7"/>
    <x v="0"/>
    <x v="3"/>
    <x v="3"/>
  </r>
  <r>
    <x v="890"/>
    <x v="0"/>
    <x v="4"/>
    <x v="84"/>
    <x v="83"/>
    <x v="217"/>
    <x v="880"/>
    <x v="160"/>
    <x v="32"/>
    <x v="32"/>
    <x v="6"/>
    <x v="7"/>
    <x v="0"/>
    <x v="4"/>
    <x v="4"/>
  </r>
  <r>
    <x v="889"/>
    <x v="0"/>
    <x v="6"/>
    <x v="9"/>
    <x v="62"/>
    <x v="84"/>
    <x v="879"/>
    <x v="160"/>
    <x v="32"/>
    <x v="32"/>
    <x v="6"/>
    <x v="7"/>
    <x v="0"/>
    <x v="6"/>
    <x v="6"/>
  </r>
  <r>
    <x v="891"/>
    <x v="0"/>
    <x v="7"/>
    <x v="21"/>
    <x v="63"/>
    <x v="13"/>
    <x v="881"/>
    <x v="158"/>
    <x v="32"/>
    <x v="32"/>
    <x v="6"/>
    <x v="7"/>
    <x v="0"/>
    <x v="7"/>
    <x v="7"/>
  </r>
  <r>
    <x v="887"/>
    <x v="0"/>
    <x v="4"/>
    <x v="9"/>
    <x v="62"/>
    <x v="84"/>
    <x v="877"/>
    <x v="158"/>
    <x v="32"/>
    <x v="32"/>
    <x v="6"/>
    <x v="7"/>
    <x v="0"/>
    <x v="4"/>
    <x v="4"/>
  </r>
  <r>
    <x v="887"/>
    <x v="0"/>
    <x v="9"/>
    <x v="48"/>
    <x v="30"/>
    <x v="7"/>
    <x v="877"/>
    <x v="158"/>
    <x v="32"/>
    <x v="32"/>
    <x v="6"/>
    <x v="7"/>
    <x v="0"/>
    <x v="9"/>
    <x v="9"/>
  </r>
  <r>
    <x v="890"/>
    <x v="1"/>
    <x v="2"/>
    <x v="88"/>
    <x v="108"/>
    <x v="24"/>
    <x v="880"/>
    <x v="160"/>
    <x v="32"/>
    <x v="32"/>
    <x v="6"/>
    <x v="7"/>
    <x v="0"/>
    <x v="2"/>
    <x v="2"/>
  </r>
  <r>
    <x v="888"/>
    <x v="0"/>
    <x v="11"/>
    <x v="63"/>
    <x v="4"/>
    <x v="674"/>
    <x v="878"/>
    <x v="159"/>
    <x v="32"/>
    <x v="32"/>
    <x v="6"/>
    <x v="7"/>
    <x v="0"/>
    <x v="11"/>
    <x v="11"/>
  </r>
  <r>
    <x v="889"/>
    <x v="0"/>
    <x v="3"/>
    <x v="5"/>
    <x v="23"/>
    <x v="178"/>
    <x v="879"/>
    <x v="160"/>
    <x v="32"/>
    <x v="32"/>
    <x v="6"/>
    <x v="7"/>
    <x v="0"/>
    <x v="3"/>
    <x v="3"/>
  </r>
  <r>
    <x v="891"/>
    <x v="0"/>
    <x v="6"/>
    <x v="48"/>
    <x v="56"/>
    <x v="63"/>
    <x v="881"/>
    <x v="158"/>
    <x v="32"/>
    <x v="32"/>
    <x v="6"/>
    <x v="7"/>
    <x v="0"/>
    <x v="6"/>
    <x v="6"/>
  </r>
  <r>
    <x v="906"/>
    <x v="0"/>
    <x v="3"/>
    <x v="10"/>
    <x v="9"/>
    <x v="9"/>
    <x v="896"/>
    <x v="162"/>
    <x v="32"/>
    <x v="32"/>
    <x v="6"/>
    <x v="7"/>
    <x v="0"/>
    <x v="3"/>
    <x v="3"/>
  </r>
  <r>
    <x v="904"/>
    <x v="0"/>
    <x v="4"/>
    <x v="85"/>
    <x v="122"/>
    <x v="1666"/>
    <x v="894"/>
    <x v="164"/>
    <x v="32"/>
    <x v="32"/>
    <x v="6"/>
    <x v="7"/>
    <x v="0"/>
    <x v="4"/>
    <x v="4"/>
  </r>
  <r>
    <x v="903"/>
    <x v="0"/>
    <x v="6"/>
    <x v="51"/>
    <x v="21"/>
    <x v="1538"/>
    <x v="893"/>
    <x v="161"/>
    <x v="32"/>
    <x v="32"/>
    <x v="6"/>
    <x v="7"/>
    <x v="0"/>
    <x v="6"/>
    <x v="6"/>
  </r>
  <r>
    <x v="906"/>
    <x v="0"/>
    <x v="9"/>
    <x v="30"/>
    <x v="14"/>
    <x v="31"/>
    <x v="896"/>
    <x v="162"/>
    <x v="32"/>
    <x v="32"/>
    <x v="6"/>
    <x v="7"/>
    <x v="0"/>
    <x v="9"/>
    <x v="9"/>
  </r>
  <r>
    <x v="909"/>
    <x v="0"/>
    <x v="10"/>
    <x v="19"/>
    <x v="66"/>
    <x v="186"/>
    <x v="899"/>
    <x v="159"/>
    <x v="32"/>
    <x v="32"/>
    <x v="6"/>
    <x v="7"/>
    <x v="0"/>
    <x v="10"/>
    <x v="10"/>
  </r>
  <r>
    <x v="902"/>
    <x v="0"/>
    <x v="5"/>
    <x v="8"/>
    <x v="65"/>
    <x v="1435"/>
    <x v="892"/>
    <x v="161"/>
    <x v="32"/>
    <x v="32"/>
    <x v="6"/>
    <x v="7"/>
    <x v="0"/>
    <x v="5"/>
    <x v="5"/>
  </r>
  <r>
    <x v="902"/>
    <x v="0"/>
    <x v="3"/>
    <x v="36"/>
    <x v="105"/>
    <x v="1543"/>
    <x v="892"/>
    <x v="161"/>
    <x v="32"/>
    <x v="32"/>
    <x v="6"/>
    <x v="7"/>
    <x v="0"/>
    <x v="3"/>
    <x v="3"/>
  </r>
  <r>
    <x v="905"/>
    <x v="0"/>
    <x v="2"/>
    <x v="269"/>
    <x v="299"/>
    <x v="1667"/>
    <x v="895"/>
    <x v="165"/>
    <x v="32"/>
    <x v="32"/>
    <x v="6"/>
    <x v="7"/>
    <x v="0"/>
    <x v="2"/>
    <x v="2"/>
  </r>
  <r>
    <x v="903"/>
    <x v="0"/>
    <x v="8"/>
    <x v="39"/>
    <x v="25"/>
    <x v="1642"/>
    <x v="893"/>
    <x v="161"/>
    <x v="32"/>
    <x v="32"/>
    <x v="6"/>
    <x v="7"/>
    <x v="0"/>
    <x v="8"/>
    <x v="8"/>
  </r>
  <r>
    <x v="910"/>
    <x v="0"/>
    <x v="5"/>
    <x v="20"/>
    <x v="12"/>
    <x v="6"/>
    <x v="900"/>
    <x v="160"/>
    <x v="32"/>
    <x v="32"/>
    <x v="6"/>
    <x v="7"/>
    <x v="0"/>
    <x v="5"/>
    <x v="5"/>
  </r>
  <r>
    <x v="901"/>
    <x v="0"/>
    <x v="3"/>
    <x v="47"/>
    <x v="258"/>
    <x v="1200"/>
    <x v="891"/>
    <x v="163"/>
    <x v="32"/>
    <x v="32"/>
    <x v="6"/>
    <x v="7"/>
    <x v="0"/>
    <x v="3"/>
    <x v="3"/>
  </r>
  <r>
    <x v="910"/>
    <x v="0"/>
    <x v="1"/>
    <x v="48"/>
    <x v="56"/>
    <x v="63"/>
    <x v="900"/>
    <x v="160"/>
    <x v="32"/>
    <x v="32"/>
    <x v="6"/>
    <x v="7"/>
    <x v="0"/>
    <x v="1"/>
    <x v="1"/>
  </r>
  <r>
    <x v="896"/>
    <x v="0"/>
    <x v="10"/>
    <x v="26"/>
    <x v="1"/>
    <x v="121"/>
    <x v="886"/>
    <x v="159"/>
    <x v="32"/>
    <x v="32"/>
    <x v="6"/>
    <x v="7"/>
    <x v="0"/>
    <x v="10"/>
    <x v="10"/>
  </r>
  <r>
    <x v="894"/>
    <x v="0"/>
    <x v="0"/>
    <x v="79"/>
    <x v="13"/>
    <x v="37"/>
    <x v="884"/>
    <x v="158"/>
    <x v="32"/>
    <x v="32"/>
    <x v="6"/>
    <x v="7"/>
    <x v="0"/>
    <x v="0"/>
    <x v="0"/>
  </r>
  <r>
    <x v="898"/>
    <x v="0"/>
    <x v="4"/>
    <x v="37"/>
    <x v="87"/>
    <x v="1589"/>
    <x v="888"/>
    <x v="158"/>
    <x v="32"/>
    <x v="32"/>
    <x v="6"/>
    <x v="7"/>
    <x v="0"/>
    <x v="4"/>
    <x v="4"/>
  </r>
  <r>
    <x v="898"/>
    <x v="1"/>
    <x v="2"/>
    <x v="135"/>
    <x v="29"/>
    <x v="437"/>
    <x v="888"/>
    <x v="158"/>
    <x v="32"/>
    <x v="32"/>
    <x v="6"/>
    <x v="7"/>
    <x v="0"/>
    <x v="2"/>
    <x v="2"/>
  </r>
  <r>
    <x v="894"/>
    <x v="0"/>
    <x v="11"/>
    <x v="52"/>
    <x v="29"/>
    <x v="1026"/>
    <x v="884"/>
    <x v="158"/>
    <x v="32"/>
    <x v="32"/>
    <x v="6"/>
    <x v="7"/>
    <x v="0"/>
    <x v="11"/>
    <x v="11"/>
  </r>
  <r>
    <x v="898"/>
    <x v="0"/>
    <x v="10"/>
    <x v="23"/>
    <x v="76"/>
    <x v="565"/>
    <x v="888"/>
    <x v="158"/>
    <x v="32"/>
    <x v="32"/>
    <x v="6"/>
    <x v="7"/>
    <x v="0"/>
    <x v="10"/>
    <x v="10"/>
  </r>
  <r>
    <x v="897"/>
    <x v="0"/>
    <x v="0"/>
    <x v="8"/>
    <x v="98"/>
    <x v="6"/>
    <x v="887"/>
    <x v="161"/>
    <x v="32"/>
    <x v="32"/>
    <x v="6"/>
    <x v="7"/>
    <x v="0"/>
    <x v="0"/>
    <x v="0"/>
  </r>
  <r>
    <x v="899"/>
    <x v="0"/>
    <x v="1"/>
    <x v="104"/>
    <x v="164"/>
    <x v="1668"/>
    <x v="889"/>
    <x v="158"/>
    <x v="32"/>
    <x v="32"/>
    <x v="6"/>
    <x v="7"/>
    <x v="0"/>
    <x v="1"/>
    <x v="1"/>
  </r>
  <r>
    <x v="899"/>
    <x v="0"/>
    <x v="7"/>
    <x v="17"/>
    <x v="16"/>
    <x v="249"/>
    <x v="889"/>
    <x v="158"/>
    <x v="32"/>
    <x v="32"/>
    <x v="6"/>
    <x v="7"/>
    <x v="0"/>
    <x v="7"/>
    <x v="7"/>
  </r>
  <r>
    <x v="909"/>
    <x v="0"/>
    <x v="3"/>
    <x v="134"/>
    <x v="121"/>
    <x v="1669"/>
    <x v="899"/>
    <x v="159"/>
    <x v="32"/>
    <x v="32"/>
    <x v="6"/>
    <x v="7"/>
    <x v="0"/>
    <x v="3"/>
    <x v="3"/>
  </r>
  <r>
    <x v="909"/>
    <x v="0"/>
    <x v="1"/>
    <x v="122"/>
    <x v="77"/>
    <x v="516"/>
    <x v="899"/>
    <x v="159"/>
    <x v="32"/>
    <x v="32"/>
    <x v="6"/>
    <x v="7"/>
    <x v="0"/>
    <x v="1"/>
    <x v="1"/>
  </r>
  <r>
    <x v="908"/>
    <x v="0"/>
    <x v="9"/>
    <x v="42"/>
    <x v="57"/>
    <x v="380"/>
    <x v="898"/>
    <x v="159"/>
    <x v="32"/>
    <x v="32"/>
    <x v="6"/>
    <x v="7"/>
    <x v="0"/>
    <x v="9"/>
    <x v="9"/>
  </r>
  <r>
    <x v="908"/>
    <x v="0"/>
    <x v="1"/>
    <x v="42"/>
    <x v="57"/>
    <x v="380"/>
    <x v="898"/>
    <x v="159"/>
    <x v="32"/>
    <x v="32"/>
    <x v="6"/>
    <x v="7"/>
    <x v="0"/>
    <x v="1"/>
    <x v="1"/>
  </r>
  <r>
    <x v="904"/>
    <x v="0"/>
    <x v="2"/>
    <x v="234"/>
    <x v="300"/>
    <x v="1670"/>
    <x v="894"/>
    <x v="164"/>
    <x v="32"/>
    <x v="32"/>
    <x v="6"/>
    <x v="7"/>
    <x v="0"/>
    <x v="2"/>
    <x v="2"/>
  </r>
  <r>
    <x v="904"/>
    <x v="1"/>
    <x v="2"/>
    <x v="270"/>
    <x v="301"/>
    <x v="185"/>
    <x v="894"/>
    <x v="164"/>
    <x v="32"/>
    <x v="32"/>
    <x v="6"/>
    <x v="7"/>
    <x v="0"/>
    <x v="2"/>
    <x v="2"/>
  </r>
  <r>
    <x v="892"/>
    <x v="0"/>
    <x v="5"/>
    <x v="79"/>
    <x v="13"/>
    <x v="37"/>
    <x v="882"/>
    <x v="161"/>
    <x v="32"/>
    <x v="32"/>
    <x v="6"/>
    <x v="7"/>
    <x v="0"/>
    <x v="5"/>
    <x v="5"/>
  </r>
  <r>
    <x v="893"/>
    <x v="0"/>
    <x v="0"/>
    <x v="9"/>
    <x v="63"/>
    <x v="76"/>
    <x v="883"/>
    <x v="160"/>
    <x v="32"/>
    <x v="32"/>
    <x v="6"/>
    <x v="7"/>
    <x v="0"/>
    <x v="0"/>
    <x v="0"/>
  </r>
  <r>
    <x v="893"/>
    <x v="0"/>
    <x v="9"/>
    <x v="2"/>
    <x v="57"/>
    <x v="421"/>
    <x v="883"/>
    <x v="160"/>
    <x v="32"/>
    <x v="32"/>
    <x v="6"/>
    <x v="7"/>
    <x v="0"/>
    <x v="9"/>
    <x v="9"/>
  </r>
  <r>
    <x v="899"/>
    <x v="0"/>
    <x v="10"/>
    <x v="26"/>
    <x v="26"/>
    <x v="27"/>
    <x v="889"/>
    <x v="158"/>
    <x v="32"/>
    <x v="32"/>
    <x v="6"/>
    <x v="7"/>
    <x v="0"/>
    <x v="10"/>
    <x v="10"/>
  </r>
  <r>
    <x v="890"/>
    <x v="0"/>
    <x v="3"/>
    <x v="34"/>
    <x v="58"/>
    <x v="966"/>
    <x v="880"/>
    <x v="160"/>
    <x v="32"/>
    <x v="32"/>
    <x v="6"/>
    <x v="7"/>
    <x v="0"/>
    <x v="3"/>
    <x v="3"/>
  </r>
  <r>
    <x v="898"/>
    <x v="0"/>
    <x v="9"/>
    <x v="33"/>
    <x v="113"/>
    <x v="1671"/>
    <x v="888"/>
    <x v="158"/>
    <x v="32"/>
    <x v="32"/>
    <x v="6"/>
    <x v="7"/>
    <x v="0"/>
    <x v="9"/>
    <x v="9"/>
  </r>
  <r>
    <x v="887"/>
    <x v="0"/>
    <x v="0"/>
    <x v="6"/>
    <x v="41"/>
    <x v="34"/>
    <x v="877"/>
    <x v="158"/>
    <x v="32"/>
    <x v="32"/>
    <x v="6"/>
    <x v="7"/>
    <x v="0"/>
    <x v="0"/>
    <x v="0"/>
  </r>
  <r>
    <x v="896"/>
    <x v="0"/>
    <x v="11"/>
    <x v="33"/>
    <x v="19"/>
    <x v="165"/>
    <x v="886"/>
    <x v="159"/>
    <x v="32"/>
    <x v="32"/>
    <x v="6"/>
    <x v="7"/>
    <x v="0"/>
    <x v="11"/>
    <x v="11"/>
  </r>
  <r>
    <x v="894"/>
    <x v="0"/>
    <x v="5"/>
    <x v="20"/>
    <x v="12"/>
    <x v="6"/>
    <x v="884"/>
    <x v="158"/>
    <x v="32"/>
    <x v="32"/>
    <x v="6"/>
    <x v="7"/>
    <x v="0"/>
    <x v="5"/>
    <x v="5"/>
  </r>
  <r>
    <x v="890"/>
    <x v="0"/>
    <x v="7"/>
    <x v="24"/>
    <x v="26"/>
    <x v="137"/>
    <x v="880"/>
    <x v="160"/>
    <x v="32"/>
    <x v="32"/>
    <x v="6"/>
    <x v="7"/>
    <x v="0"/>
    <x v="7"/>
    <x v="7"/>
  </r>
  <r>
    <x v="890"/>
    <x v="0"/>
    <x v="2"/>
    <x v="32"/>
    <x v="108"/>
    <x v="11"/>
    <x v="880"/>
    <x v="160"/>
    <x v="32"/>
    <x v="32"/>
    <x v="6"/>
    <x v="7"/>
    <x v="0"/>
    <x v="2"/>
    <x v="2"/>
  </r>
  <r>
    <x v="891"/>
    <x v="0"/>
    <x v="5"/>
    <x v="12"/>
    <x v="12"/>
    <x v="13"/>
    <x v="881"/>
    <x v="158"/>
    <x v="32"/>
    <x v="32"/>
    <x v="6"/>
    <x v="7"/>
    <x v="0"/>
    <x v="5"/>
    <x v="5"/>
  </r>
  <r>
    <x v="888"/>
    <x v="0"/>
    <x v="5"/>
    <x v="16"/>
    <x v="17"/>
    <x v="6"/>
    <x v="878"/>
    <x v="159"/>
    <x v="32"/>
    <x v="32"/>
    <x v="6"/>
    <x v="7"/>
    <x v="0"/>
    <x v="5"/>
    <x v="5"/>
  </r>
  <r>
    <x v="895"/>
    <x v="0"/>
    <x v="11"/>
    <x v="32"/>
    <x v="172"/>
    <x v="335"/>
    <x v="885"/>
    <x v="162"/>
    <x v="32"/>
    <x v="32"/>
    <x v="6"/>
    <x v="7"/>
    <x v="0"/>
    <x v="11"/>
    <x v="11"/>
  </r>
  <r>
    <x v="900"/>
    <x v="0"/>
    <x v="6"/>
    <x v="57"/>
    <x v="1"/>
    <x v="255"/>
    <x v="890"/>
    <x v="160"/>
    <x v="32"/>
    <x v="32"/>
    <x v="6"/>
    <x v="7"/>
    <x v="0"/>
    <x v="6"/>
    <x v="6"/>
  </r>
  <r>
    <x v="895"/>
    <x v="0"/>
    <x v="10"/>
    <x v="19"/>
    <x v="40"/>
    <x v="327"/>
    <x v="885"/>
    <x v="162"/>
    <x v="32"/>
    <x v="32"/>
    <x v="6"/>
    <x v="7"/>
    <x v="0"/>
    <x v="10"/>
    <x v="10"/>
  </r>
  <r>
    <x v="910"/>
    <x v="0"/>
    <x v="7"/>
    <x v="8"/>
    <x v="0"/>
    <x v="7"/>
    <x v="900"/>
    <x v="160"/>
    <x v="32"/>
    <x v="32"/>
    <x v="6"/>
    <x v="7"/>
    <x v="0"/>
    <x v="7"/>
    <x v="7"/>
  </r>
  <r>
    <x v="900"/>
    <x v="0"/>
    <x v="0"/>
    <x v="93"/>
    <x v="94"/>
    <x v="207"/>
    <x v="890"/>
    <x v="160"/>
    <x v="32"/>
    <x v="32"/>
    <x v="6"/>
    <x v="7"/>
    <x v="0"/>
    <x v="0"/>
    <x v="0"/>
  </r>
  <r>
    <x v="889"/>
    <x v="0"/>
    <x v="10"/>
    <x v="13"/>
    <x v="65"/>
    <x v="154"/>
    <x v="879"/>
    <x v="160"/>
    <x v="32"/>
    <x v="32"/>
    <x v="6"/>
    <x v="7"/>
    <x v="0"/>
    <x v="10"/>
    <x v="10"/>
  </r>
  <r>
    <x v="890"/>
    <x v="0"/>
    <x v="8"/>
    <x v="32"/>
    <x v="128"/>
    <x v="75"/>
    <x v="880"/>
    <x v="160"/>
    <x v="32"/>
    <x v="32"/>
    <x v="6"/>
    <x v="7"/>
    <x v="0"/>
    <x v="8"/>
    <x v="8"/>
  </r>
  <r>
    <x v="891"/>
    <x v="0"/>
    <x v="1"/>
    <x v="54"/>
    <x v="15"/>
    <x v="18"/>
    <x v="881"/>
    <x v="158"/>
    <x v="32"/>
    <x v="32"/>
    <x v="6"/>
    <x v="7"/>
    <x v="0"/>
    <x v="1"/>
    <x v="1"/>
  </r>
  <r>
    <x v="901"/>
    <x v="1"/>
    <x v="2"/>
    <x v="268"/>
    <x v="287"/>
    <x v="1672"/>
    <x v="891"/>
    <x v="163"/>
    <x v="32"/>
    <x v="32"/>
    <x v="6"/>
    <x v="7"/>
    <x v="0"/>
    <x v="2"/>
    <x v="2"/>
  </r>
  <r>
    <x v="887"/>
    <x v="0"/>
    <x v="2"/>
    <x v="17"/>
    <x v="10"/>
    <x v="13"/>
    <x v="877"/>
    <x v="158"/>
    <x v="32"/>
    <x v="32"/>
    <x v="6"/>
    <x v="7"/>
    <x v="0"/>
    <x v="2"/>
    <x v="2"/>
  </r>
  <r>
    <x v="911"/>
    <x v="0"/>
    <x v="5"/>
    <x v="16"/>
    <x v="41"/>
    <x v="1082"/>
    <x v="901"/>
    <x v="162"/>
    <x v="32"/>
    <x v="32"/>
    <x v="6"/>
    <x v="7"/>
    <x v="0"/>
    <x v="5"/>
    <x v="5"/>
  </r>
  <r>
    <x v="899"/>
    <x v="0"/>
    <x v="3"/>
    <x v="84"/>
    <x v="97"/>
    <x v="1238"/>
    <x v="889"/>
    <x v="158"/>
    <x v="32"/>
    <x v="32"/>
    <x v="6"/>
    <x v="7"/>
    <x v="0"/>
    <x v="3"/>
    <x v="3"/>
  </r>
  <r>
    <x v="897"/>
    <x v="1"/>
    <x v="2"/>
    <x v="92"/>
    <x v="8"/>
    <x v="63"/>
    <x v="887"/>
    <x v="161"/>
    <x v="32"/>
    <x v="32"/>
    <x v="6"/>
    <x v="7"/>
    <x v="0"/>
    <x v="2"/>
    <x v="2"/>
  </r>
  <r>
    <x v="904"/>
    <x v="0"/>
    <x v="11"/>
    <x v="122"/>
    <x v="101"/>
    <x v="1673"/>
    <x v="894"/>
    <x v="164"/>
    <x v="32"/>
    <x v="32"/>
    <x v="6"/>
    <x v="7"/>
    <x v="0"/>
    <x v="11"/>
    <x v="11"/>
  </r>
  <r>
    <x v="908"/>
    <x v="0"/>
    <x v="10"/>
    <x v="11"/>
    <x v="23"/>
    <x v="246"/>
    <x v="898"/>
    <x v="159"/>
    <x v="32"/>
    <x v="32"/>
    <x v="6"/>
    <x v="7"/>
    <x v="0"/>
    <x v="10"/>
    <x v="10"/>
  </r>
  <r>
    <x v="906"/>
    <x v="0"/>
    <x v="8"/>
    <x v="21"/>
    <x v="18"/>
    <x v="11"/>
    <x v="896"/>
    <x v="162"/>
    <x v="32"/>
    <x v="32"/>
    <x v="6"/>
    <x v="7"/>
    <x v="0"/>
    <x v="8"/>
    <x v="8"/>
  </r>
  <r>
    <x v="899"/>
    <x v="1"/>
    <x v="2"/>
    <x v="29"/>
    <x v="69"/>
    <x v="1674"/>
    <x v="889"/>
    <x v="158"/>
    <x v="32"/>
    <x v="32"/>
    <x v="6"/>
    <x v="7"/>
    <x v="0"/>
    <x v="2"/>
    <x v="2"/>
  </r>
  <r>
    <x v="910"/>
    <x v="0"/>
    <x v="4"/>
    <x v="21"/>
    <x v="14"/>
    <x v="126"/>
    <x v="900"/>
    <x v="160"/>
    <x v="32"/>
    <x v="32"/>
    <x v="6"/>
    <x v="7"/>
    <x v="0"/>
    <x v="4"/>
    <x v="4"/>
  </r>
  <r>
    <x v="895"/>
    <x v="0"/>
    <x v="2"/>
    <x v="140"/>
    <x v="135"/>
    <x v="117"/>
    <x v="885"/>
    <x v="162"/>
    <x v="32"/>
    <x v="32"/>
    <x v="6"/>
    <x v="7"/>
    <x v="0"/>
    <x v="2"/>
    <x v="2"/>
  </r>
  <r>
    <x v="903"/>
    <x v="0"/>
    <x v="5"/>
    <x v="0"/>
    <x v="85"/>
    <x v="126"/>
    <x v="893"/>
    <x v="161"/>
    <x v="32"/>
    <x v="32"/>
    <x v="6"/>
    <x v="7"/>
    <x v="0"/>
    <x v="5"/>
    <x v="5"/>
  </r>
  <r>
    <x v="905"/>
    <x v="0"/>
    <x v="8"/>
    <x v="271"/>
    <x v="302"/>
    <x v="1675"/>
    <x v="895"/>
    <x v="165"/>
    <x v="32"/>
    <x v="32"/>
    <x v="6"/>
    <x v="7"/>
    <x v="0"/>
    <x v="8"/>
    <x v="8"/>
  </r>
  <r>
    <x v="902"/>
    <x v="0"/>
    <x v="6"/>
    <x v="51"/>
    <x v="32"/>
    <x v="384"/>
    <x v="892"/>
    <x v="161"/>
    <x v="32"/>
    <x v="32"/>
    <x v="6"/>
    <x v="7"/>
    <x v="0"/>
    <x v="6"/>
    <x v="6"/>
  </r>
  <r>
    <x v="900"/>
    <x v="0"/>
    <x v="5"/>
    <x v="20"/>
    <x v="6"/>
    <x v="7"/>
    <x v="890"/>
    <x v="160"/>
    <x v="32"/>
    <x v="32"/>
    <x v="6"/>
    <x v="7"/>
    <x v="0"/>
    <x v="5"/>
    <x v="5"/>
  </r>
  <r>
    <x v="901"/>
    <x v="0"/>
    <x v="9"/>
    <x v="272"/>
    <x v="303"/>
    <x v="90"/>
    <x v="891"/>
    <x v="163"/>
    <x v="32"/>
    <x v="32"/>
    <x v="6"/>
    <x v="7"/>
    <x v="0"/>
    <x v="9"/>
    <x v="9"/>
  </r>
  <r>
    <x v="894"/>
    <x v="0"/>
    <x v="10"/>
    <x v="37"/>
    <x v="1"/>
    <x v="48"/>
    <x v="884"/>
    <x v="158"/>
    <x v="32"/>
    <x v="32"/>
    <x v="6"/>
    <x v="7"/>
    <x v="0"/>
    <x v="10"/>
    <x v="10"/>
  </r>
  <r>
    <x v="910"/>
    <x v="0"/>
    <x v="3"/>
    <x v="21"/>
    <x v="14"/>
    <x v="126"/>
    <x v="900"/>
    <x v="160"/>
    <x v="32"/>
    <x v="32"/>
    <x v="6"/>
    <x v="7"/>
    <x v="0"/>
    <x v="3"/>
    <x v="3"/>
  </r>
  <r>
    <x v="895"/>
    <x v="0"/>
    <x v="0"/>
    <x v="23"/>
    <x v="5"/>
    <x v="92"/>
    <x v="885"/>
    <x v="162"/>
    <x v="32"/>
    <x v="32"/>
    <x v="6"/>
    <x v="7"/>
    <x v="0"/>
    <x v="0"/>
    <x v="0"/>
  </r>
  <r>
    <x v="889"/>
    <x v="0"/>
    <x v="1"/>
    <x v="1"/>
    <x v="1"/>
    <x v="1"/>
    <x v="879"/>
    <x v="160"/>
    <x v="32"/>
    <x v="32"/>
    <x v="6"/>
    <x v="7"/>
    <x v="0"/>
    <x v="1"/>
    <x v="1"/>
  </r>
  <r>
    <x v="888"/>
    <x v="0"/>
    <x v="10"/>
    <x v="9"/>
    <x v="62"/>
    <x v="84"/>
    <x v="878"/>
    <x v="159"/>
    <x v="32"/>
    <x v="32"/>
    <x v="6"/>
    <x v="7"/>
    <x v="0"/>
    <x v="10"/>
    <x v="10"/>
  </r>
  <r>
    <x v="909"/>
    <x v="1"/>
    <x v="2"/>
    <x v="159"/>
    <x v="206"/>
    <x v="1676"/>
    <x v="899"/>
    <x v="159"/>
    <x v="32"/>
    <x v="32"/>
    <x v="6"/>
    <x v="7"/>
    <x v="0"/>
    <x v="2"/>
    <x v="2"/>
  </r>
  <r>
    <x v="909"/>
    <x v="0"/>
    <x v="7"/>
    <x v="37"/>
    <x v="54"/>
    <x v="214"/>
    <x v="899"/>
    <x v="159"/>
    <x v="32"/>
    <x v="32"/>
    <x v="6"/>
    <x v="7"/>
    <x v="0"/>
    <x v="7"/>
    <x v="7"/>
  </r>
  <r>
    <x v="904"/>
    <x v="0"/>
    <x v="6"/>
    <x v="130"/>
    <x v="112"/>
    <x v="1192"/>
    <x v="894"/>
    <x v="164"/>
    <x v="32"/>
    <x v="32"/>
    <x v="6"/>
    <x v="7"/>
    <x v="0"/>
    <x v="6"/>
    <x v="6"/>
  </r>
  <r>
    <x v="903"/>
    <x v="0"/>
    <x v="1"/>
    <x v="78"/>
    <x v="139"/>
    <x v="1677"/>
    <x v="893"/>
    <x v="161"/>
    <x v="32"/>
    <x v="32"/>
    <x v="6"/>
    <x v="7"/>
    <x v="0"/>
    <x v="1"/>
    <x v="1"/>
  </r>
  <r>
    <x v="905"/>
    <x v="0"/>
    <x v="0"/>
    <x v="139"/>
    <x v="169"/>
    <x v="192"/>
    <x v="895"/>
    <x v="165"/>
    <x v="32"/>
    <x v="32"/>
    <x v="6"/>
    <x v="7"/>
    <x v="0"/>
    <x v="0"/>
    <x v="0"/>
  </r>
  <r>
    <x v="902"/>
    <x v="0"/>
    <x v="7"/>
    <x v="24"/>
    <x v="47"/>
    <x v="207"/>
    <x v="892"/>
    <x v="161"/>
    <x v="32"/>
    <x v="32"/>
    <x v="6"/>
    <x v="7"/>
    <x v="0"/>
    <x v="7"/>
    <x v="7"/>
  </r>
  <r>
    <x v="906"/>
    <x v="0"/>
    <x v="4"/>
    <x v="93"/>
    <x v="0"/>
    <x v="187"/>
    <x v="896"/>
    <x v="162"/>
    <x v="32"/>
    <x v="32"/>
    <x v="6"/>
    <x v="7"/>
    <x v="0"/>
    <x v="4"/>
    <x v="4"/>
  </r>
  <r>
    <x v="905"/>
    <x v="1"/>
    <x v="2"/>
    <x v="273"/>
    <x v="299"/>
    <x v="1678"/>
    <x v="895"/>
    <x v="165"/>
    <x v="32"/>
    <x v="32"/>
    <x v="6"/>
    <x v="7"/>
    <x v="0"/>
    <x v="2"/>
    <x v="2"/>
  </r>
  <r>
    <x v="905"/>
    <x v="0"/>
    <x v="4"/>
    <x v="274"/>
    <x v="304"/>
    <x v="1679"/>
    <x v="895"/>
    <x v="165"/>
    <x v="32"/>
    <x v="32"/>
    <x v="6"/>
    <x v="7"/>
    <x v="0"/>
    <x v="4"/>
    <x v="4"/>
  </r>
  <r>
    <x v="909"/>
    <x v="0"/>
    <x v="4"/>
    <x v="59"/>
    <x v="93"/>
    <x v="349"/>
    <x v="899"/>
    <x v="159"/>
    <x v="32"/>
    <x v="32"/>
    <x v="6"/>
    <x v="7"/>
    <x v="0"/>
    <x v="4"/>
    <x v="4"/>
  </r>
  <r>
    <x v="907"/>
    <x v="0"/>
    <x v="6"/>
    <x v="49"/>
    <x v="31"/>
    <x v="191"/>
    <x v="897"/>
    <x v="161"/>
    <x v="32"/>
    <x v="32"/>
    <x v="6"/>
    <x v="7"/>
    <x v="0"/>
    <x v="6"/>
    <x v="6"/>
  </r>
  <r>
    <x v="905"/>
    <x v="0"/>
    <x v="11"/>
    <x v="212"/>
    <x v="305"/>
    <x v="1680"/>
    <x v="895"/>
    <x v="165"/>
    <x v="32"/>
    <x v="32"/>
    <x v="6"/>
    <x v="7"/>
    <x v="0"/>
    <x v="11"/>
    <x v="11"/>
  </r>
  <r>
    <x v="906"/>
    <x v="0"/>
    <x v="7"/>
    <x v="20"/>
    <x v="6"/>
    <x v="7"/>
    <x v="896"/>
    <x v="162"/>
    <x v="32"/>
    <x v="32"/>
    <x v="6"/>
    <x v="7"/>
    <x v="0"/>
    <x v="7"/>
    <x v="7"/>
  </r>
  <r>
    <x v="908"/>
    <x v="1"/>
    <x v="2"/>
    <x v="89"/>
    <x v="72"/>
    <x v="330"/>
    <x v="898"/>
    <x v="159"/>
    <x v="32"/>
    <x v="32"/>
    <x v="6"/>
    <x v="7"/>
    <x v="0"/>
    <x v="2"/>
    <x v="2"/>
  </r>
  <r>
    <x v="893"/>
    <x v="0"/>
    <x v="10"/>
    <x v="3"/>
    <x v="36"/>
    <x v="153"/>
    <x v="883"/>
    <x v="160"/>
    <x v="32"/>
    <x v="32"/>
    <x v="6"/>
    <x v="7"/>
    <x v="0"/>
    <x v="10"/>
    <x v="10"/>
  </r>
  <r>
    <x v="892"/>
    <x v="0"/>
    <x v="6"/>
    <x v="34"/>
    <x v="49"/>
    <x v="253"/>
    <x v="882"/>
    <x v="161"/>
    <x v="32"/>
    <x v="32"/>
    <x v="6"/>
    <x v="7"/>
    <x v="0"/>
    <x v="6"/>
    <x v="6"/>
  </r>
  <r>
    <x v="904"/>
    <x v="0"/>
    <x v="0"/>
    <x v="50"/>
    <x v="15"/>
    <x v="319"/>
    <x v="894"/>
    <x v="164"/>
    <x v="32"/>
    <x v="32"/>
    <x v="6"/>
    <x v="7"/>
    <x v="0"/>
    <x v="0"/>
    <x v="0"/>
  </r>
  <r>
    <x v="892"/>
    <x v="0"/>
    <x v="11"/>
    <x v="99"/>
    <x v="25"/>
    <x v="43"/>
    <x v="882"/>
    <x v="161"/>
    <x v="32"/>
    <x v="32"/>
    <x v="6"/>
    <x v="7"/>
    <x v="0"/>
    <x v="11"/>
    <x v="11"/>
  </r>
  <r>
    <x v="892"/>
    <x v="0"/>
    <x v="3"/>
    <x v="105"/>
    <x v="72"/>
    <x v="629"/>
    <x v="882"/>
    <x v="161"/>
    <x v="32"/>
    <x v="32"/>
    <x v="6"/>
    <x v="7"/>
    <x v="0"/>
    <x v="3"/>
    <x v="3"/>
  </r>
  <r>
    <x v="893"/>
    <x v="0"/>
    <x v="4"/>
    <x v="63"/>
    <x v="34"/>
    <x v="132"/>
    <x v="883"/>
    <x v="160"/>
    <x v="32"/>
    <x v="32"/>
    <x v="6"/>
    <x v="7"/>
    <x v="0"/>
    <x v="4"/>
    <x v="4"/>
  </r>
  <r>
    <x v="893"/>
    <x v="0"/>
    <x v="7"/>
    <x v="5"/>
    <x v="23"/>
    <x v="178"/>
    <x v="883"/>
    <x v="160"/>
    <x v="32"/>
    <x v="32"/>
    <x v="6"/>
    <x v="7"/>
    <x v="0"/>
    <x v="7"/>
    <x v="7"/>
  </r>
  <r>
    <x v="889"/>
    <x v="0"/>
    <x v="7"/>
    <x v="8"/>
    <x v="0"/>
    <x v="7"/>
    <x v="879"/>
    <x v="160"/>
    <x v="32"/>
    <x v="32"/>
    <x v="6"/>
    <x v="7"/>
    <x v="0"/>
    <x v="7"/>
    <x v="7"/>
  </r>
  <r>
    <x v="888"/>
    <x v="0"/>
    <x v="6"/>
    <x v="5"/>
    <x v="23"/>
    <x v="178"/>
    <x v="878"/>
    <x v="159"/>
    <x v="32"/>
    <x v="32"/>
    <x v="6"/>
    <x v="7"/>
    <x v="0"/>
    <x v="6"/>
    <x v="6"/>
  </r>
  <r>
    <x v="887"/>
    <x v="0"/>
    <x v="11"/>
    <x v="5"/>
    <x v="5"/>
    <x v="5"/>
    <x v="877"/>
    <x v="158"/>
    <x v="32"/>
    <x v="32"/>
    <x v="6"/>
    <x v="7"/>
    <x v="0"/>
    <x v="11"/>
    <x v="11"/>
  </r>
  <r>
    <x v="896"/>
    <x v="1"/>
    <x v="2"/>
    <x v="126"/>
    <x v="159"/>
    <x v="247"/>
    <x v="886"/>
    <x v="159"/>
    <x v="32"/>
    <x v="32"/>
    <x v="6"/>
    <x v="7"/>
    <x v="0"/>
    <x v="2"/>
    <x v="2"/>
  </r>
  <r>
    <x v="894"/>
    <x v="0"/>
    <x v="9"/>
    <x v="101"/>
    <x v="121"/>
    <x v="1681"/>
    <x v="884"/>
    <x v="158"/>
    <x v="32"/>
    <x v="32"/>
    <x v="6"/>
    <x v="7"/>
    <x v="0"/>
    <x v="9"/>
    <x v="9"/>
  </r>
  <r>
    <x v="895"/>
    <x v="0"/>
    <x v="8"/>
    <x v="85"/>
    <x v="147"/>
    <x v="607"/>
    <x v="885"/>
    <x v="162"/>
    <x v="32"/>
    <x v="32"/>
    <x v="6"/>
    <x v="7"/>
    <x v="0"/>
    <x v="8"/>
    <x v="8"/>
  </r>
  <r>
    <x v="911"/>
    <x v="0"/>
    <x v="2"/>
    <x v="37"/>
    <x v="38"/>
    <x v="8"/>
    <x v="901"/>
    <x v="162"/>
    <x v="32"/>
    <x v="32"/>
    <x v="6"/>
    <x v="7"/>
    <x v="0"/>
    <x v="2"/>
    <x v="2"/>
  </r>
  <r>
    <x v="911"/>
    <x v="1"/>
    <x v="2"/>
    <x v="50"/>
    <x v="38"/>
    <x v="11"/>
    <x v="901"/>
    <x v="162"/>
    <x v="32"/>
    <x v="32"/>
    <x v="6"/>
    <x v="7"/>
    <x v="0"/>
    <x v="2"/>
    <x v="2"/>
  </r>
  <r>
    <x v="910"/>
    <x v="0"/>
    <x v="6"/>
    <x v="10"/>
    <x v="94"/>
    <x v="34"/>
    <x v="900"/>
    <x v="160"/>
    <x v="32"/>
    <x v="32"/>
    <x v="6"/>
    <x v="7"/>
    <x v="0"/>
    <x v="6"/>
    <x v="6"/>
  </r>
  <r>
    <x v="897"/>
    <x v="0"/>
    <x v="5"/>
    <x v="20"/>
    <x v="12"/>
    <x v="6"/>
    <x v="887"/>
    <x v="161"/>
    <x v="32"/>
    <x v="32"/>
    <x v="6"/>
    <x v="7"/>
    <x v="0"/>
    <x v="5"/>
    <x v="5"/>
  </r>
  <r>
    <x v="900"/>
    <x v="0"/>
    <x v="11"/>
    <x v="4"/>
    <x v="83"/>
    <x v="572"/>
    <x v="890"/>
    <x v="160"/>
    <x v="32"/>
    <x v="32"/>
    <x v="6"/>
    <x v="7"/>
    <x v="0"/>
    <x v="11"/>
    <x v="11"/>
  </r>
  <r>
    <x v="898"/>
    <x v="0"/>
    <x v="2"/>
    <x v="95"/>
    <x v="29"/>
    <x v="50"/>
    <x v="888"/>
    <x v="158"/>
    <x v="32"/>
    <x v="32"/>
    <x v="6"/>
    <x v="7"/>
    <x v="0"/>
    <x v="2"/>
    <x v="2"/>
  </r>
  <r>
    <x v="897"/>
    <x v="0"/>
    <x v="2"/>
    <x v="13"/>
    <x v="8"/>
    <x v="572"/>
    <x v="887"/>
    <x v="161"/>
    <x v="32"/>
    <x v="32"/>
    <x v="6"/>
    <x v="7"/>
    <x v="0"/>
    <x v="2"/>
    <x v="2"/>
  </r>
  <r>
    <x v="901"/>
    <x v="0"/>
    <x v="4"/>
    <x v="242"/>
    <x v="306"/>
    <x v="1682"/>
    <x v="891"/>
    <x v="163"/>
    <x v="32"/>
    <x v="32"/>
    <x v="6"/>
    <x v="7"/>
    <x v="0"/>
    <x v="4"/>
    <x v="4"/>
  </r>
  <r>
    <x v="894"/>
    <x v="0"/>
    <x v="1"/>
    <x v="58"/>
    <x v="112"/>
    <x v="1683"/>
    <x v="884"/>
    <x v="158"/>
    <x v="32"/>
    <x v="32"/>
    <x v="6"/>
    <x v="7"/>
    <x v="0"/>
    <x v="1"/>
    <x v="1"/>
  </r>
  <r>
    <x v="896"/>
    <x v="0"/>
    <x v="0"/>
    <x v="79"/>
    <x v="18"/>
    <x v="7"/>
    <x v="886"/>
    <x v="159"/>
    <x v="32"/>
    <x v="32"/>
    <x v="6"/>
    <x v="7"/>
    <x v="0"/>
    <x v="0"/>
    <x v="0"/>
  </r>
  <r>
    <x v="901"/>
    <x v="0"/>
    <x v="7"/>
    <x v="97"/>
    <x v="144"/>
    <x v="242"/>
    <x v="891"/>
    <x v="163"/>
    <x v="32"/>
    <x v="32"/>
    <x v="6"/>
    <x v="7"/>
    <x v="0"/>
    <x v="7"/>
    <x v="7"/>
  </r>
  <r>
    <x v="887"/>
    <x v="1"/>
    <x v="2"/>
    <x v="48"/>
    <x v="10"/>
    <x v="187"/>
    <x v="877"/>
    <x v="158"/>
    <x v="32"/>
    <x v="32"/>
    <x v="6"/>
    <x v="7"/>
    <x v="0"/>
    <x v="2"/>
    <x v="2"/>
  </r>
  <r>
    <x v="891"/>
    <x v="0"/>
    <x v="11"/>
    <x v="37"/>
    <x v="26"/>
    <x v="183"/>
    <x v="881"/>
    <x v="158"/>
    <x v="32"/>
    <x v="32"/>
    <x v="6"/>
    <x v="7"/>
    <x v="0"/>
    <x v="11"/>
    <x v="11"/>
  </r>
  <r>
    <x v="891"/>
    <x v="0"/>
    <x v="8"/>
    <x v="65"/>
    <x v="24"/>
    <x v="99"/>
    <x v="881"/>
    <x v="158"/>
    <x v="32"/>
    <x v="32"/>
    <x v="6"/>
    <x v="7"/>
    <x v="0"/>
    <x v="8"/>
    <x v="8"/>
  </r>
  <r>
    <x v="890"/>
    <x v="0"/>
    <x v="6"/>
    <x v="36"/>
    <x v="40"/>
    <x v="431"/>
    <x v="880"/>
    <x v="160"/>
    <x v="32"/>
    <x v="32"/>
    <x v="6"/>
    <x v="7"/>
    <x v="0"/>
    <x v="6"/>
    <x v="6"/>
  </r>
  <r>
    <x v="889"/>
    <x v="0"/>
    <x v="8"/>
    <x v="11"/>
    <x v="10"/>
    <x v="11"/>
    <x v="879"/>
    <x v="160"/>
    <x v="32"/>
    <x v="32"/>
    <x v="6"/>
    <x v="7"/>
    <x v="0"/>
    <x v="8"/>
    <x v="8"/>
  </r>
  <r>
    <x v="890"/>
    <x v="0"/>
    <x v="0"/>
    <x v="3"/>
    <x v="5"/>
    <x v="37"/>
    <x v="880"/>
    <x v="160"/>
    <x v="32"/>
    <x v="32"/>
    <x v="6"/>
    <x v="7"/>
    <x v="0"/>
    <x v="0"/>
    <x v="0"/>
  </r>
  <r>
    <x v="888"/>
    <x v="0"/>
    <x v="7"/>
    <x v="10"/>
    <x v="13"/>
    <x v="202"/>
    <x v="878"/>
    <x v="159"/>
    <x v="32"/>
    <x v="32"/>
    <x v="6"/>
    <x v="7"/>
    <x v="0"/>
    <x v="7"/>
    <x v="7"/>
  </r>
  <r>
    <x v="894"/>
    <x v="0"/>
    <x v="6"/>
    <x v="19"/>
    <x v="48"/>
    <x v="350"/>
    <x v="884"/>
    <x v="158"/>
    <x v="32"/>
    <x v="32"/>
    <x v="6"/>
    <x v="7"/>
    <x v="0"/>
    <x v="6"/>
    <x v="6"/>
  </r>
  <r>
    <x v="887"/>
    <x v="0"/>
    <x v="5"/>
    <x v="20"/>
    <x v="6"/>
    <x v="7"/>
    <x v="877"/>
    <x v="158"/>
    <x v="32"/>
    <x v="32"/>
    <x v="6"/>
    <x v="7"/>
    <x v="0"/>
    <x v="5"/>
    <x v="5"/>
  </r>
  <r>
    <x v="910"/>
    <x v="0"/>
    <x v="9"/>
    <x v="17"/>
    <x v="16"/>
    <x v="249"/>
    <x v="900"/>
    <x v="160"/>
    <x v="32"/>
    <x v="32"/>
    <x v="6"/>
    <x v="7"/>
    <x v="0"/>
    <x v="9"/>
    <x v="9"/>
  </r>
  <r>
    <x v="898"/>
    <x v="0"/>
    <x v="8"/>
    <x v="40"/>
    <x v="114"/>
    <x v="1684"/>
    <x v="888"/>
    <x v="158"/>
    <x v="32"/>
    <x v="32"/>
    <x v="6"/>
    <x v="7"/>
    <x v="0"/>
    <x v="8"/>
    <x v="8"/>
  </r>
  <r>
    <x v="909"/>
    <x v="0"/>
    <x v="8"/>
    <x v="61"/>
    <x v="161"/>
    <x v="54"/>
    <x v="899"/>
    <x v="159"/>
    <x v="32"/>
    <x v="32"/>
    <x v="6"/>
    <x v="7"/>
    <x v="0"/>
    <x v="8"/>
    <x v="8"/>
  </r>
  <r>
    <x v="903"/>
    <x v="0"/>
    <x v="7"/>
    <x v="5"/>
    <x v="34"/>
    <x v="1685"/>
    <x v="893"/>
    <x v="161"/>
    <x v="32"/>
    <x v="32"/>
    <x v="6"/>
    <x v="7"/>
    <x v="0"/>
    <x v="7"/>
    <x v="7"/>
  </r>
  <r>
    <x v="906"/>
    <x v="0"/>
    <x v="2"/>
    <x v="7"/>
    <x v="63"/>
    <x v="6"/>
    <x v="896"/>
    <x v="162"/>
    <x v="32"/>
    <x v="32"/>
    <x v="6"/>
    <x v="7"/>
    <x v="0"/>
    <x v="2"/>
    <x v="2"/>
  </r>
  <r>
    <x v="904"/>
    <x v="0"/>
    <x v="10"/>
    <x v="29"/>
    <x v="109"/>
    <x v="1066"/>
    <x v="894"/>
    <x v="164"/>
    <x v="32"/>
    <x v="32"/>
    <x v="6"/>
    <x v="7"/>
    <x v="0"/>
    <x v="10"/>
    <x v="10"/>
  </r>
  <r>
    <x v="905"/>
    <x v="0"/>
    <x v="5"/>
    <x v="83"/>
    <x v="58"/>
    <x v="313"/>
    <x v="895"/>
    <x v="165"/>
    <x v="32"/>
    <x v="32"/>
    <x v="6"/>
    <x v="7"/>
    <x v="0"/>
    <x v="5"/>
    <x v="5"/>
  </r>
  <r>
    <x v="908"/>
    <x v="0"/>
    <x v="6"/>
    <x v="24"/>
    <x v="76"/>
    <x v="57"/>
    <x v="898"/>
    <x v="159"/>
    <x v="32"/>
    <x v="32"/>
    <x v="6"/>
    <x v="7"/>
    <x v="0"/>
    <x v="6"/>
    <x v="6"/>
  </r>
  <r>
    <x v="907"/>
    <x v="0"/>
    <x v="1"/>
    <x v="135"/>
    <x v="170"/>
    <x v="1686"/>
    <x v="897"/>
    <x v="161"/>
    <x v="32"/>
    <x v="32"/>
    <x v="6"/>
    <x v="7"/>
    <x v="0"/>
    <x v="1"/>
    <x v="1"/>
  </r>
  <r>
    <x v="906"/>
    <x v="1"/>
    <x v="2"/>
    <x v="7"/>
    <x v="63"/>
    <x v="6"/>
    <x v="896"/>
    <x v="162"/>
    <x v="32"/>
    <x v="32"/>
    <x v="6"/>
    <x v="7"/>
    <x v="0"/>
    <x v="2"/>
    <x v="2"/>
  </r>
  <r>
    <x v="903"/>
    <x v="0"/>
    <x v="3"/>
    <x v="19"/>
    <x v="113"/>
    <x v="1642"/>
    <x v="893"/>
    <x v="161"/>
    <x v="32"/>
    <x v="32"/>
    <x v="6"/>
    <x v="7"/>
    <x v="0"/>
    <x v="3"/>
    <x v="3"/>
  </r>
  <r>
    <x v="888"/>
    <x v="0"/>
    <x v="9"/>
    <x v="70"/>
    <x v="81"/>
    <x v="748"/>
    <x v="878"/>
    <x v="159"/>
    <x v="32"/>
    <x v="32"/>
    <x v="6"/>
    <x v="7"/>
    <x v="0"/>
    <x v="9"/>
    <x v="9"/>
  </r>
  <r>
    <x v="908"/>
    <x v="0"/>
    <x v="0"/>
    <x v="30"/>
    <x v="18"/>
    <x v="6"/>
    <x v="898"/>
    <x v="159"/>
    <x v="32"/>
    <x v="32"/>
    <x v="6"/>
    <x v="7"/>
    <x v="0"/>
    <x v="0"/>
    <x v="0"/>
  </r>
  <r>
    <x v="902"/>
    <x v="0"/>
    <x v="11"/>
    <x v="94"/>
    <x v="29"/>
    <x v="73"/>
    <x v="892"/>
    <x v="161"/>
    <x v="32"/>
    <x v="32"/>
    <x v="6"/>
    <x v="7"/>
    <x v="0"/>
    <x v="11"/>
    <x v="11"/>
  </r>
  <r>
    <x v="902"/>
    <x v="0"/>
    <x v="0"/>
    <x v="23"/>
    <x v="30"/>
    <x v="680"/>
    <x v="892"/>
    <x v="161"/>
    <x v="32"/>
    <x v="32"/>
    <x v="6"/>
    <x v="7"/>
    <x v="0"/>
    <x v="0"/>
    <x v="0"/>
  </r>
  <r>
    <x v="907"/>
    <x v="0"/>
    <x v="7"/>
    <x v="63"/>
    <x v="61"/>
    <x v="605"/>
    <x v="897"/>
    <x v="161"/>
    <x v="32"/>
    <x v="32"/>
    <x v="6"/>
    <x v="7"/>
    <x v="0"/>
    <x v="7"/>
    <x v="7"/>
  </r>
  <r>
    <x v="909"/>
    <x v="0"/>
    <x v="2"/>
    <x v="216"/>
    <x v="206"/>
    <x v="1687"/>
    <x v="899"/>
    <x v="159"/>
    <x v="32"/>
    <x v="32"/>
    <x v="6"/>
    <x v="7"/>
    <x v="0"/>
    <x v="2"/>
    <x v="2"/>
  </r>
  <r>
    <x v="904"/>
    <x v="0"/>
    <x v="5"/>
    <x v="3"/>
    <x v="7"/>
    <x v="39"/>
    <x v="894"/>
    <x v="164"/>
    <x v="32"/>
    <x v="32"/>
    <x v="6"/>
    <x v="7"/>
    <x v="0"/>
    <x v="5"/>
    <x v="5"/>
  </r>
  <r>
    <x v="903"/>
    <x v="0"/>
    <x v="10"/>
    <x v="24"/>
    <x v="31"/>
    <x v="1642"/>
    <x v="893"/>
    <x v="161"/>
    <x v="32"/>
    <x v="32"/>
    <x v="6"/>
    <x v="7"/>
    <x v="0"/>
    <x v="10"/>
    <x v="10"/>
  </r>
  <r>
    <x v="908"/>
    <x v="0"/>
    <x v="5"/>
    <x v="0"/>
    <x v="41"/>
    <x v="6"/>
    <x v="898"/>
    <x v="159"/>
    <x v="32"/>
    <x v="32"/>
    <x v="6"/>
    <x v="7"/>
    <x v="0"/>
    <x v="5"/>
    <x v="5"/>
  </r>
  <r>
    <x v="889"/>
    <x v="0"/>
    <x v="2"/>
    <x v="57"/>
    <x v="3"/>
    <x v="154"/>
    <x v="879"/>
    <x v="160"/>
    <x v="32"/>
    <x v="32"/>
    <x v="6"/>
    <x v="7"/>
    <x v="0"/>
    <x v="2"/>
    <x v="2"/>
  </r>
  <r>
    <x v="888"/>
    <x v="0"/>
    <x v="1"/>
    <x v="35"/>
    <x v="102"/>
    <x v="1067"/>
    <x v="878"/>
    <x v="159"/>
    <x v="32"/>
    <x v="32"/>
    <x v="6"/>
    <x v="7"/>
    <x v="0"/>
    <x v="1"/>
    <x v="1"/>
  </r>
  <r>
    <x v="887"/>
    <x v="0"/>
    <x v="10"/>
    <x v="10"/>
    <x v="94"/>
    <x v="34"/>
    <x v="877"/>
    <x v="158"/>
    <x v="32"/>
    <x v="32"/>
    <x v="6"/>
    <x v="7"/>
    <x v="0"/>
    <x v="10"/>
    <x v="10"/>
  </r>
  <r>
    <x v="889"/>
    <x v="1"/>
    <x v="2"/>
    <x v="1"/>
    <x v="3"/>
    <x v="244"/>
    <x v="879"/>
    <x v="160"/>
    <x v="32"/>
    <x v="32"/>
    <x v="6"/>
    <x v="7"/>
    <x v="0"/>
    <x v="2"/>
    <x v="2"/>
  </r>
  <r>
    <x v="890"/>
    <x v="0"/>
    <x v="11"/>
    <x v="52"/>
    <x v="93"/>
    <x v="1688"/>
    <x v="880"/>
    <x v="160"/>
    <x v="32"/>
    <x v="32"/>
    <x v="6"/>
    <x v="7"/>
    <x v="0"/>
    <x v="11"/>
    <x v="11"/>
  </r>
  <r>
    <x v="889"/>
    <x v="0"/>
    <x v="4"/>
    <x v="92"/>
    <x v="8"/>
    <x v="63"/>
    <x v="879"/>
    <x v="160"/>
    <x v="32"/>
    <x v="32"/>
    <x v="6"/>
    <x v="7"/>
    <x v="0"/>
    <x v="4"/>
    <x v="4"/>
  </r>
  <r>
    <x v="887"/>
    <x v="0"/>
    <x v="6"/>
    <x v="21"/>
    <x v="65"/>
    <x v="75"/>
    <x v="877"/>
    <x v="158"/>
    <x v="32"/>
    <x v="32"/>
    <x v="6"/>
    <x v="7"/>
    <x v="0"/>
    <x v="6"/>
    <x v="6"/>
  </r>
  <r>
    <x v="889"/>
    <x v="0"/>
    <x v="9"/>
    <x v="11"/>
    <x v="36"/>
    <x v="34"/>
    <x v="879"/>
    <x v="160"/>
    <x v="32"/>
    <x v="32"/>
    <x v="6"/>
    <x v="7"/>
    <x v="0"/>
    <x v="9"/>
    <x v="9"/>
  </r>
  <r>
    <x v="892"/>
    <x v="0"/>
    <x v="7"/>
    <x v="1"/>
    <x v="3"/>
    <x v="244"/>
    <x v="882"/>
    <x v="161"/>
    <x v="32"/>
    <x v="32"/>
    <x v="6"/>
    <x v="7"/>
    <x v="0"/>
    <x v="7"/>
    <x v="7"/>
  </r>
  <r>
    <x v="888"/>
    <x v="0"/>
    <x v="3"/>
    <x v="57"/>
    <x v="54"/>
    <x v="626"/>
    <x v="878"/>
    <x v="159"/>
    <x v="32"/>
    <x v="32"/>
    <x v="6"/>
    <x v="7"/>
    <x v="0"/>
    <x v="3"/>
    <x v="3"/>
  </r>
  <r>
    <x v="893"/>
    <x v="1"/>
    <x v="2"/>
    <x v="98"/>
    <x v="20"/>
    <x v="667"/>
    <x v="883"/>
    <x v="160"/>
    <x v="32"/>
    <x v="32"/>
    <x v="6"/>
    <x v="7"/>
    <x v="0"/>
    <x v="2"/>
    <x v="2"/>
  </r>
  <r>
    <x v="893"/>
    <x v="0"/>
    <x v="3"/>
    <x v="50"/>
    <x v="75"/>
    <x v="315"/>
    <x v="883"/>
    <x v="160"/>
    <x v="32"/>
    <x v="32"/>
    <x v="6"/>
    <x v="7"/>
    <x v="0"/>
    <x v="3"/>
    <x v="3"/>
  </r>
  <r>
    <x v="892"/>
    <x v="0"/>
    <x v="1"/>
    <x v="129"/>
    <x v="158"/>
    <x v="1689"/>
    <x v="882"/>
    <x v="161"/>
    <x v="32"/>
    <x v="32"/>
    <x v="6"/>
    <x v="7"/>
    <x v="0"/>
    <x v="1"/>
    <x v="1"/>
  </r>
  <r>
    <x v="900"/>
    <x v="0"/>
    <x v="10"/>
    <x v="23"/>
    <x v="56"/>
    <x v="204"/>
    <x v="890"/>
    <x v="160"/>
    <x v="32"/>
    <x v="32"/>
    <x v="6"/>
    <x v="7"/>
    <x v="0"/>
    <x v="10"/>
    <x v="10"/>
  </r>
  <r>
    <x v="899"/>
    <x v="0"/>
    <x v="2"/>
    <x v="113"/>
    <x v="69"/>
    <x v="13"/>
    <x v="889"/>
    <x v="158"/>
    <x v="32"/>
    <x v="32"/>
    <x v="6"/>
    <x v="7"/>
    <x v="0"/>
    <x v="2"/>
    <x v="2"/>
  </r>
  <r>
    <x v="895"/>
    <x v="1"/>
    <x v="2"/>
    <x v="152"/>
    <x v="135"/>
    <x v="258"/>
    <x v="885"/>
    <x v="162"/>
    <x v="32"/>
    <x v="32"/>
    <x v="6"/>
    <x v="7"/>
    <x v="0"/>
    <x v="2"/>
    <x v="2"/>
  </r>
  <r>
    <x v="901"/>
    <x v="0"/>
    <x v="5"/>
    <x v="50"/>
    <x v="34"/>
    <x v="22"/>
    <x v="891"/>
    <x v="163"/>
    <x v="32"/>
    <x v="32"/>
    <x v="6"/>
    <x v="7"/>
    <x v="0"/>
    <x v="5"/>
    <x v="5"/>
  </r>
  <r>
    <x v="896"/>
    <x v="0"/>
    <x v="2"/>
    <x v="61"/>
    <x v="159"/>
    <x v="11"/>
    <x v="886"/>
    <x v="159"/>
    <x v="32"/>
    <x v="32"/>
    <x v="6"/>
    <x v="7"/>
    <x v="0"/>
    <x v="2"/>
    <x v="2"/>
  </r>
  <r>
    <x v="898"/>
    <x v="0"/>
    <x v="11"/>
    <x v="51"/>
    <x v="21"/>
    <x v="1538"/>
    <x v="888"/>
    <x v="158"/>
    <x v="32"/>
    <x v="32"/>
    <x v="6"/>
    <x v="7"/>
    <x v="0"/>
    <x v="11"/>
    <x v="11"/>
  </r>
  <r>
    <x v="894"/>
    <x v="0"/>
    <x v="4"/>
    <x v="36"/>
    <x v="20"/>
    <x v="1612"/>
    <x v="884"/>
    <x v="158"/>
    <x v="32"/>
    <x v="32"/>
    <x v="6"/>
    <x v="7"/>
    <x v="0"/>
    <x v="4"/>
    <x v="4"/>
  </r>
  <r>
    <x v="910"/>
    <x v="0"/>
    <x v="8"/>
    <x v="17"/>
    <x v="16"/>
    <x v="249"/>
    <x v="900"/>
    <x v="160"/>
    <x v="32"/>
    <x v="32"/>
    <x v="6"/>
    <x v="7"/>
    <x v="0"/>
    <x v="8"/>
    <x v="8"/>
  </r>
  <r>
    <x v="910"/>
    <x v="0"/>
    <x v="2"/>
    <x v="35"/>
    <x v="47"/>
    <x v="187"/>
    <x v="900"/>
    <x v="160"/>
    <x v="32"/>
    <x v="32"/>
    <x v="6"/>
    <x v="7"/>
    <x v="0"/>
    <x v="2"/>
    <x v="2"/>
  </r>
  <r>
    <x v="901"/>
    <x v="0"/>
    <x v="2"/>
    <x v="272"/>
    <x v="287"/>
    <x v="1690"/>
    <x v="891"/>
    <x v="163"/>
    <x v="32"/>
    <x v="32"/>
    <x v="6"/>
    <x v="7"/>
    <x v="0"/>
    <x v="2"/>
    <x v="2"/>
  </r>
  <r>
    <x v="901"/>
    <x v="0"/>
    <x v="8"/>
    <x v="43"/>
    <x v="207"/>
    <x v="1691"/>
    <x v="891"/>
    <x v="163"/>
    <x v="32"/>
    <x v="32"/>
    <x v="6"/>
    <x v="7"/>
    <x v="0"/>
    <x v="8"/>
    <x v="8"/>
  </r>
  <r>
    <x v="905"/>
    <x v="0"/>
    <x v="6"/>
    <x v="43"/>
    <x v="284"/>
    <x v="1692"/>
    <x v="895"/>
    <x v="165"/>
    <x v="32"/>
    <x v="32"/>
    <x v="6"/>
    <x v="7"/>
    <x v="0"/>
    <x v="6"/>
    <x v="6"/>
  </r>
  <r>
    <x v="907"/>
    <x v="0"/>
    <x v="10"/>
    <x v="65"/>
    <x v="75"/>
    <x v="1195"/>
    <x v="897"/>
    <x v="161"/>
    <x v="32"/>
    <x v="32"/>
    <x v="6"/>
    <x v="7"/>
    <x v="0"/>
    <x v="10"/>
    <x v="10"/>
  </r>
  <r>
    <x v="907"/>
    <x v="0"/>
    <x v="3"/>
    <x v="36"/>
    <x v="58"/>
    <x v="1628"/>
    <x v="897"/>
    <x v="161"/>
    <x v="32"/>
    <x v="32"/>
    <x v="6"/>
    <x v="7"/>
    <x v="0"/>
    <x v="3"/>
    <x v="3"/>
  </r>
  <r>
    <x v="897"/>
    <x v="0"/>
    <x v="6"/>
    <x v="13"/>
    <x v="63"/>
    <x v="72"/>
    <x v="887"/>
    <x v="161"/>
    <x v="32"/>
    <x v="32"/>
    <x v="6"/>
    <x v="7"/>
    <x v="0"/>
    <x v="6"/>
    <x v="6"/>
  </r>
  <r>
    <x v="900"/>
    <x v="0"/>
    <x v="1"/>
    <x v="38"/>
    <x v="39"/>
    <x v="34"/>
    <x v="890"/>
    <x v="160"/>
    <x v="32"/>
    <x v="32"/>
    <x v="6"/>
    <x v="7"/>
    <x v="0"/>
    <x v="1"/>
    <x v="1"/>
  </r>
  <r>
    <x v="899"/>
    <x v="0"/>
    <x v="4"/>
    <x v="53"/>
    <x v="2"/>
    <x v="1212"/>
    <x v="889"/>
    <x v="158"/>
    <x v="32"/>
    <x v="32"/>
    <x v="6"/>
    <x v="7"/>
    <x v="0"/>
    <x v="4"/>
    <x v="4"/>
  </r>
  <r>
    <x v="900"/>
    <x v="0"/>
    <x v="7"/>
    <x v="13"/>
    <x v="62"/>
    <x v="162"/>
    <x v="890"/>
    <x v="160"/>
    <x v="32"/>
    <x v="32"/>
    <x v="6"/>
    <x v="7"/>
    <x v="0"/>
    <x v="7"/>
    <x v="7"/>
  </r>
  <r>
    <x v="894"/>
    <x v="0"/>
    <x v="3"/>
    <x v="90"/>
    <x v="106"/>
    <x v="126"/>
    <x v="884"/>
    <x v="158"/>
    <x v="32"/>
    <x v="32"/>
    <x v="6"/>
    <x v="7"/>
    <x v="0"/>
    <x v="3"/>
    <x v="3"/>
  </r>
  <r>
    <x v="899"/>
    <x v="0"/>
    <x v="9"/>
    <x v="32"/>
    <x v="33"/>
    <x v="36"/>
    <x v="889"/>
    <x v="158"/>
    <x v="32"/>
    <x v="32"/>
    <x v="6"/>
    <x v="7"/>
    <x v="0"/>
    <x v="9"/>
    <x v="9"/>
  </r>
  <r>
    <x v="897"/>
    <x v="0"/>
    <x v="10"/>
    <x v="79"/>
    <x v="18"/>
    <x v="7"/>
    <x v="887"/>
    <x v="161"/>
    <x v="32"/>
    <x v="32"/>
    <x v="6"/>
    <x v="7"/>
    <x v="0"/>
    <x v="10"/>
    <x v="10"/>
  </r>
  <r>
    <x v="910"/>
    <x v="1"/>
    <x v="2"/>
    <x v="51"/>
    <x v="47"/>
    <x v="39"/>
    <x v="900"/>
    <x v="160"/>
    <x v="32"/>
    <x v="32"/>
    <x v="6"/>
    <x v="7"/>
    <x v="0"/>
    <x v="2"/>
    <x v="2"/>
  </r>
  <r>
    <x v="896"/>
    <x v="0"/>
    <x v="8"/>
    <x v="39"/>
    <x v="119"/>
    <x v="78"/>
    <x v="886"/>
    <x v="159"/>
    <x v="32"/>
    <x v="32"/>
    <x v="6"/>
    <x v="7"/>
    <x v="0"/>
    <x v="8"/>
    <x v="8"/>
  </r>
  <r>
    <x v="894"/>
    <x v="0"/>
    <x v="7"/>
    <x v="3"/>
    <x v="7"/>
    <x v="39"/>
    <x v="884"/>
    <x v="158"/>
    <x v="32"/>
    <x v="32"/>
    <x v="6"/>
    <x v="7"/>
    <x v="0"/>
    <x v="7"/>
    <x v="7"/>
  </r>
  <r>
    <x v="900"/>
    <x v="0"/>
    <x v="3"/>
    <x v="70"/>
    <x v="102"/>
    <x v="1484"/>
    <x v="890"/>
    <x v="160"/>
    <x v="32"/>
    <x v="32"/>
    <x v="6"/>
    <x v="7"/>
    <x v="0"/>
    <x v="3"/>
    <x v="3"/>
  </r>
  <r>
    <x v="912"/>
    <x v="0"/>
    <x v="6"/>
    <x v="93"/>
    <x v="14"/>
    <x v="145"/>
    <x v="902"/>
    <x v="166"/>
    <x v="33"/>
    <x v="33"/>
    <x v="6"/>
    <x v="7"/>
    <x v="0"/>
    <x v="6"/>
    <x v="6"/>
  </r>
  <r>
    <x v="913"/>
    <x v="0"/>
    <x v="0"/>
    <x v="12"/>
    <x v="45"/>
    <x v="6"/>
    <x v="903"/>
    <x v="166"/>
    <x v="33"/>
    <x v="33"/>
    <x v="6"/>
    <x v="7"/>
    <x v="0"/>
    <x v="0"/>
    <x v="0"/>
  </r>
  <r>
    <x v="914"/>
    <x v="0"/>
    <x v="5"/>
    <x v="6"/>
    <x v="98"/>
    <x v="13"/>
    <x v="904"/>
    <x v="167"/>
    <x v="33"/>
    <x v="33"/>
    <x v="6"/>
    <x v="7"/>
    <x v="0"/>
    <x v="5"/>
    <x v="5"/>
  </r>
  <r>
    <x v="915"/>
    <x v="0"/>
    <x v="10"/>
    <x v="32"/>
    <x v="69"/>
    <x v="63"/>
    <x v="905"/>
    <x v="167"/>
    <x v="33"/>
    <x v="33"/>
    <x v="6"/>
    <x v="7"/>
    <x v="0"/>
    <x v="10"/>
    <x v="10"/>
  </r>
  <r>
    <x v="912"/>
    <x v="0"/>
    <x v="9"/>
    <x v="5"/>
    <x v="24"/>
    <x v="1693"/>
    <x v="902"/>
    <x v="166"/>
    <x v="33"/>
    <x v="33"/>
    <x v="6"/>
    <x v="7"/>
    <x v="0"/>
    <x v="9"/>
    <x v="9"/>
  </r>
  <r>
    <x v="912"/>
    <x v="0"/>
    <x v="0"/>
    <x v="75"/>
    <x v="45"/>
    <x v="120"/>
    <x v="902"/>
    <x v="166"/>
    <x v="33"/>
    <x v="33"/>
    <x v="6"/>
    <x v="7"/>
    <x v="0"/>
    <x v="0"/>
    <x v="0"/>
  </r>
  <r>
    <x v="916"/>
    <x v="0"/>
    <x v="1"/>
    <x v="48"/>
    <x v="1"/>
    <x v="233"/>
    <x v="906"/>
    <x v="168"/>
    <x v="33"/>
    <x v="33"/>
    <x v="6"/>
    <x v="7"/>
    <x v="0"/>
    <x v="1"/>
    <x v="1"/>
  </r>
  <r>
    <x v="914"/>
    <x v="0"/>
    <x v="0"/>
    <x v="10"/>
    <x v="94"/>
    <x v="34"/>
    <x v="904"/>
    <x v="167"/>
    <x v="33"/>
    <x v="33"/>
    <x v="6"/>
    <x v="7"/>
    <x v="0"/>
    <x v="0"/>
    <x v="0"/>
  </r>
  <r>
    <x v="916"/>
    <x v="0"/>
    <x v="10"/>
    <x v="21"/>
    <x v="14"/>
    <x v="126"/>
    <x v="906"/>
    <x v="168"/>
    <x v="33"/>
    <x v="33"/>
    <x v="6"/>
    <x v="7"/>
    <x v="0"/>
    <x v="10"/>
    <x v="10"/>
  </r>
  <r>
    <x v="917"/>
    <x v="0"/>
    <x v="11"/>
    <x v="104"/>
    <x v="128"/>
    <x v="154"/>
    <x v="907"/>
    <x v="166"/>
    <x v="33"/>
    <x v="33"/>
    <x v="6"/>
    <x v="7"/>
    <x v="0"/>
    <x v="11"/>
    <x v="11"/>
  </r>
  <r>
    <x v="918"/>
    <x v="0"/>
    <x v="5"/>
    <x v="3"/>
    <x v="23"/>
    <x v="31"/>
    <x v="908"/>
    <x v="169"/>
    <x v="33"/>
    <x v="33"/>
    <x v="6"/>
    <x v="7"/>
    <x v="0"/>
    <x v="5"/>
    <x v="5"/>
  </r>
  <r>
    <x v="919"/>
    <x v="0"/>
    <x v="3"/>
    <x v="9"/>
    <x v="43"/>
    <x v="183"/>
    <x v="909"/>
    <x v="168"/>
    <x v="33"/>
    <x v="33"/>
    <x v="6"/>
    <x v="7"/>
    <x v="0"/>
    <x v="3"/>
    <x v="3"/>
  </r>
  <r>
    <x v="920"/>
    <x v="0"/>
    <x v="0"/>
    <x v="93"/>
    <x v="85"/>
    <x v="6"/>
    <x v="910"/>
    <x v="168"/>
    <x v="33"/>
    <x v="33"/>
    <x v="6"/>
    <x v="7"/>
    <x v="0"/>
    <x v="0"/>
    <x v="0"/>
  </r>
  <r>
    <x v="921"/>
    <x v="0"/>
    <x v="0"/>
    <x v="12"/>
    <x v="12"/>
    <x v="13"/>
    <x v="911"/>
    <x v="170"/>
    <x v="33"/>
    <x v="33"/>
    <x v="6"/>
    <x v="7"/>
    <x v="0"/>
    <x v="0"/>
    <x v="0"/>
  </r>
  <r>
    <x v="920"/>
    <x v="0"/>
    <x v="11"/>
    <x v="52"/>
    <x v="90"/>
    <x v="123"/>
    <x v="910"/>
    <x v="168"/>
    <x v="33"/>
    <x v="33"/>
    <x v="6"/>
    <x v="7"/>
    <x v="0"/>
    <x v="11"/>
    <x v="11"/>
  </r>
  <r>
    <x v="922"/>
    <x v="0"/>
    <x v="7"/>
    <x v="16"/>
    <x v="17"/>
    <x v="6"/>
    <x v="912"/>
    <x v="170"/>
    <x v="33"/>
    <x v="33"/>
    <x v="6"/>
    <x v="7"/>
    <x v="0"/>
    <x v="7"/>
    <x v="7"/>
  </r>
  <r>
    <x v="922"/>
    <x v="0"/>
    <x v="3"/>
    <x v="0"/>
    <x v="0"/>
    <x v="0"/>
    <x v="912"/>
    <x v="170"/>
    <x v="33"/>
    <x v="33"/>
    <x v="6"/>
    <x v="7"/>
    <x v="0"/>
    <x v="3"/>
    <x v="3"/>
  </r>
  <r>
    <x v="917"/>
    <x v="0"/>
    <x v="8"/>
    <x v="151"/>
    <x v="164"/>
    <x v="496"/>
    <x v="907"/>
    <x v="166"/>
    <x v="33"/>
    <x v="33"/>
    <x v="6"/>
    <x v="7"/>
    <x v="0"/>
    <x v="8"/>
    <x v="8"/>
  </r>
  <r>
    <x v="919"/>
    <x v="0"/>
    <x v="10"/>
    <x v="8"/>
    <x v="13"/>
    <x v="232"/>
    <x v="909"/>
    <x v="168"/>
    <x v="33"/>
    <x v="33"/>
    <x v="6"/>
    <x v="7"/>
    <x v="0"/>
    <x v="10"/>
    <x v="10"/>
  </r>
  <r>
    <x v="923"/>
    <x v="0"/>
    <x v="7"/>
    <x v="21"/>
    <x v="94"/>
    <x v="6"/>
    <x v="913"/>
    <x v="166"/>
    <x v="33"/>
    <x v="33"/>
    <x v="6"/>
    <x v="7"/>
    <x v="0"/>
    <x v="7"/>
    <x v="7"/>
  </r>
  <r>
    <x v="923"/>
    <x v="1"/>
    <x v="2"/>
    <x v="54"/>
    <x v="24"/>
    <x v="258"/>
    <x v="913"/>
    <x v="166"/>
    <x v="33"/>
    <x v="33"/>
    <x v="6"/>
    <x v="7"/>
    <x v="0"/>
    <x v="2"/>
    <x v="2"/>
  </r>
  <r>
    <x v="923"/>
    <x v="0"/>
    <x v="3"/>
    <x v="57"/>
    <x v="5"/>
    <x v="6"/>
    <x v="913"/>
    <x v="166"/>
    <x v="33"/>
    <x v="33"/>
    <x v="6"/>
    <x v="7"/>
    <x v="0"/>
    <x v="3"/>
    <x v="3"/>
  </r>
  <r>
    <x v="924"/>
    <x v="0"/>
    <x v="1"/>
    <x v="1"/>
    <x v="3"/>
    <x v="244"/>
    <x v="914"/>
    <x v="168"/>
    <x v="33"/>
    <x v="33"/>
    <x v="6"/>
    <x v="7"/>
    <x v="0"/>
    <x v="1"/>
    <x v="1"/>
  </r>
  <r>
    <x v="925"/>
    <x v="0"/>
    <x v="1"/>
    <x v="33"/>
    <x v="37"/>
    <x v="1166"/>
    <x v="915"/>
    <x v="166"/>
    <x v="33"/>
    <x v="33"/>
    <x v="6"/>
    <x v="7"/>
    <x v="0"/>
    <x v="1"/>
    <x v="1"/>
  </r>
  <r>
    <x v="926"/>
    <x v="0"/>
    <x v="11"/>
    <x v="5"/>
    <x v="43"/>
    <x v="6"/>
    <x v="916"/>
    <x v="166"/>
    <x v="33"/>
    <x v="33"/>
    <x v="6"/>
    <x v="7"/>
    <x v="0"/>
    <x v="11"/>
    <x v="11"/>
  </r>
  <r>
    <x v="926"/>
    <x v="0"/>
    <x v="0"/>
    <x v="75"/>
    <x v="91"/>
    <x v="124"/>
    <x v="916"/>
    <x v="166"/>
    <x v="33"/>
    <x v="33"/>
    <x v="6"/>
    <x v="7"/>
    <x v="0"/>
    <x v="0"/>
    <x v="0"/>
  </r>
  <r>
    <x v="926"/>
    <x v="0"/>
    <x v="9"/>
    <x v="23"/>
    <x v="11"/>
    <x v="6"/>
    <x v="916"/>
    <x v="166"/>
    <x v="33"/>
    <x v="33"/>
    <x v="6"/>
    <x v="7"/>
    <x v="0"/>
    <x v="9"/>
    <x v="9"/>
  </r>
  <r>
    <x v="927"/>
    <x v="0"/>
    <x v="2"/>
    <x v="233"/>
    <x v="88"/>
    <x v="323"/>
    <x v="917"/>
    <x v="170"/>
    <x v="33"/>
    <x v="33"/>
    <x v="6"/>
    <x v="7"/>
    <x v="0"/>
    <x v="2"/>
    <x v="2"/>
  </r>
  <r>
    <x v="913"/>
    <x v="0"/>
    <x v="11"/>
    <x v="79"/>
    <x v="94"/>
    <x v="39"/>
    <x v="903"/>
    <x v="166"/>
    <x v="33"/>
    <x v="33"/>
    <x v="6"/>
    <x v="7"/>
    <x v="0"/>
    <x v="11"/>
    <x v="11"/>
  </r>
  <r>
    <x v="928"/>
    <x v="0"/>
    <x v="1"/>
    <x v="15"/>
    <x v="76"/>
    <x v="39"/>
    <x v="918"/>
    <x v="166"/>
    <x v="33"/>
    <x v="33"/>
    <x v="6"/>
    <x v="7"/>
    <x v="0"/>
    <x v="1"/>
    <x v="1"/>
  </r>
  <r>
    <x v="928"/>
    <x v="0"/>
    <x v="11"/>
    <x v="57"/>
    <x v="36"/>
    <x v="83"/>
    <x v="918"/>
    <x v="166"/>
    <x v="33"/>
    <x v="33"/>
    <x v="6"/>
    <x v="7"/>
    <x v="0"/>
    <x v="11"/>
    <x v="11"/>
  </r>
  <r>
    <x v="928"/>
    <x v="0"/>
    <x v="0"/>
    <x v="8"/>
    <x v="85"/>
    <x v="31"/>
    <x v="918"/>
    <x v="166"/>
    <x v="33"/>
    <x v="33"/>
    <x v="6"/>
    <x v="7"/>
    <x v="0"/>
    <x v="0"/>
    <x v="0"/>
  </r>
  <r>
    <x v="925"/>
    <x v="0"/>
    <x v="5"/>
    <x v="12"/>
    <x v="12"/>
    <x v="13"/>
    <x v="915"/>
    <x v="166"/>
    <x v="33"/>
    <x v="33"/>
    <x v="6"/>
    <x v="7"/>
    <x v="0"/>
    <x v="5"/>
    <x v="5"/>
  </r>
  <r>
    <x v="924"/>
    <x v="0"/>
    <x v="10"/>
    <x v="21"/>
    <x v="94"/>
    <x v="6"/>
    <x v="914"/>
    <x v="168"/>
    <x v="33"/>
    <x v="33"/>
    <x v="6"/>
    <x v="7"/>
    <x v="0"/>
    <x v="10"/>
    <x v="10"/>
  </r>
  <r>
    <x v="929"/>
    <x v="0"/>
    <x v="8"/>
    <x v="3"/>
    <x v="11"/>
    <x v="263"/>
    <x v="919"/>
    <x v="167"/>
    <x v="33"/>
    <x v="33"/>
    <x v="6"/>
    <x v="7"/>
    <x v="0"/>
    <x v="8"/>
    <x v="8"/>
  </r>
  <r>
    <x v="915"/>
    <x v="0"/>
    <x v="3"/>
    <x v="108"/>
    <x v="86"/>
    <x v="202"/>
    <x v="905"/>
    <x v="167"/>
    <x v="33"/>
    <x v="33"/>
    <x v="6"/>
    <x v="7"/>
    <x v="0"/>
    <x v="3"/>
    <x v="3"/>
  </r>
  <r>
    <x v="915"/>
    <x v="0"/>
    <x v="7"/>
    <x v="84"/>
    <x v="19"/>
    <x v="255"/>
    <x v="905"/>
    <x v="167"/>
    <x v="33"/>
    <x v="33"/>
    <x v="6"/>
    <x v="7"/>
    <x v="0"/>
    <x v="7"/>
    <x v="7"/>
  </r>
  <r>
    <x v="923"/>
    <x v="0"/>
    <x v="9"/>
    <x v="51"/>
    <x v="15"/>
    <x v="263"/>
    <x v="913"/>
    <x v="166"/>
    <x v="33"/>
    <x v="33"/>
    <x v="6"/>
    <x v="7"/>
    <x v="0"/>
    <x v="9"/>
    <x v="9"/>
  </r>
  <r>
    <x v="926"/>
    <x v="0"/>
    <x v="4"/>
    <x v="79"/>
    <x v="9"/>
    <x v="6"/>
    <x v="916"/>
    <x v="166"/>
    <x v="33"/>
    <x v="33"/>
    <x v="6"/>
    <x v="7"/>
    <x v="0"/>
    <x v="4"/>
    <x v="4"/>
  </r>
  <r>
    <x v="923"/>
    <x v="0"/>
    <x v="4"/>
    <x v="3"/>
    <x v="8"/>
    <x v="6"/>
    <x v="913"/>
    <x v="166"/>
    <x v="33"/>
    <x v="33"/>
    <x v="6"/>
    <x v="7"/>
    <x v="0"/>
    <x v="4"/>
    <x v="4"/>
  </r>
  <r>
    <x v="914"/>
    <x v="0"/>
    <x v="2"/>
    <x v="2"/>
    <x v="21"/>
    <x v="317"/>
    <x v="904"/>
    <x v="167"/>
    <x v="33"/>
    <x v="33"/>
    <x v="6"/>
    <x v="7"/>
    <x v="0"/>
    <x v="2"/>
    <x v="2"/>
  </r>
  <r>
    <x v="916"/>
    <x v="0"/>
    <x v="11"/>
    <x v="3"/>
    <x v="36"/>
    <x v="153"/>
    <x v="906"/>
    <x v="168"/>
    <x v="33"/>
    <x v="33"/>
    <x v="6"/>
    <x v="7"/>
    <x v="0"/>
    <x v="11"/>
    <x v="11"/>
  </r>
  <r>
    <x v="914"/>
    <x v="0"/>
    <x v="6"/>
    <x v="48"/>
    <x v="1"/>
    <x v="233"/>
    <x v="904"/>
    <x v="167"/>
    <x v="33"/>
    <x v="33"/>
    <x v="6"/>
    <x v="7"/>
    <x v="0"/>
    <x v="6"/>
    <x v="6"/>
  </r>
  <r>
    <x v="916"/>
    <x v="0"/>
    <x v="5"/>
    <x v="75"/>
    <x v="91"/>
    <x v="124"/>
    <x v="906"/>
    <x v="168"/>
    <x v="33"/>
    <x v="33"/>
    <x v="6"/>
    <x v="7"/>
    <x v="0"/>
    <x v="5"/>
    <x v="5"/>
  </r>
  <r>
    <x v="912"/>
    <x v="0"/>
    <x v="4"/>
    <x v="13"/>
    <x v="5"/>
    <x v="145"/>
    <x v="902"/>
    <x v="166"/>
    <x v="33"/>
    <x v="33"/>
    <x v="6"/>
    <x v="7"/>
    <x v="0"/>
    <x v="4"/>
    <x v="4"/>
  </r>
  <r>
    <x v="912"/>
    <x v="0"/>
    <x v="11"/>
    <x v="92"/>
    <x v="34"/>
    <x v="1694"/>
    <x v="902"/>
    <x v="166"/>
    <x v="33"/>
    <x v="33"/>
    <x v="6"/>
    <x v="7"/>
    <x v="0"/>
    <x v="11"/>
    <x v="11"/>
  </r>
  <r>
    <x v="915"/>
    <x v="0"/>
    <x v="1"/>
    <x v="242"/>
    <x v="268"/>
    <x v="1695"/>
    <x v="905"/>
    <x v="167"/>
    <x v="33"/>
    <x v="33"/>
    <x v="6"/>
    <x v="7"/>
    <x v="0"/>
    <x v="1"/>
    <x v="1"/>
  </r>
  <r>
    <x v="923"/>
    <x v="0"/>
    <x v="8"/>
    <x v="50"/>
    <x v="61"/>
    <x v="69"/>
    <x v="913"/>
    <x v="166"/>
    <x v="33"/>
    <x v="33"/>
    <x v="6"/>
    <x v="7"/>
    <x v="0"/>
    <x v="8"/>
    <x v="8"/>
  </r>
  <r>
    <x v="918"/>
    <x v="0"/>
    <x v="6"/>
    <x v="140"/>
    <x v="135"/>
    <x v="117"/>
    <x v="908"/>
    <x v="169"/>
    <x v="33"/>
    <x v="33"/>
    <x v="6"/>
    <x v="7"/>
    <x v="0"/>
    <x v="6"/>
    <x v="6"/>
  </r>
  <r>
    <x v="922"/>
    <x v="0"/>
    <x v="8"/>
    <x v="10"/>
    <x v="18"/>
    <x v="13"/>
    <x v="912"/>
    <x v="170"/>
    <x v="33"/>
    <x v="33"/>
    <x v="6"/>
    <x v="7"/>
    <x v="0"/>
    <x v="8"/>
    <x v="8"/>
  </r>
  <r>
    <x v="919"/>
    <x v="0"/>
    <x v="1"/>
    <x v="48"/>
    <x v="34"/>
    <x v="389"/>
    <x v="909"/>
    <x v="168"/>
    <x v="33"/>
    <x v="33"/>
    <x v="6"/>
    <x v="7"/>
    <x v="0"/>
    <x v="1"/>
    <x v="1"/>
  </r>
  <r>
    <x v="922"/>
    <x v="1"/>
    <x v="2"/>
    <x v="0"/>
    <x v="9"/>
    <x v="265"/>
    <x v="912"/>
    <x v="170"/>
    <x v="33"/>
    <x v="33"/>
    <x v="6"/>
    <x v="7"/>
    <x v="0"/>
    <x v="2"/>
    <x v="2"/>
  </r>
  <r>
    <x v="918"/>
    <x v="0"/>
    <x v="11"/>
    <x v="216"/>
    <x v="206"/>
    <x v="1687"/>
    <x v="908"/>
    <x v="169"/>
    <x v="33"/>
    <x v="33"/>
    <x v="6"/>
    <x v="7"/>
    <x v="0"/>
    <x v="11"/>
    <x v="11"/>
  </r>
  <r>
    <x v="922"/>
    <x v="0"/>
    <x v="9"/>
    <x v="93"/>
    <x v="18"/>
    <x v="180"/>
    <x v="912"/>
    <x v="170"/>
    <x v="33"/>
    <x v="33"/>
    <x v="6"/>
    <x v="7"/>
    <x v="0"/>
    <x v="9"/>
    <x v="9"/>
  </r>
  <r>
    <x v="930"/>
    <x v="0"/>
    <x v="5"/>
    <x v="16"/>
    <x v="17"/>
    <x v="6"/>
    <x v="920"/>
    <x v="166"/>
    <x v="33"/>
    <x v="33"/>
    <x v="6"/>
    <x v="7"/>
    <x v="0"/>
    <x v="5"/>
    <x v="5"/>
  </r>
  <r>
    <x v="930"/>
    <x v="0"/>
    <x v="6"/>
    <x v="93"/>
    <x v="85"/>
    <x v="6"/>
    <x v="920"/>
    <x v="166"/>
    <x v="33"/>
    <x v="33"/>
    <x v="6"/>
    <x v="7"/>
    <x v="0"/>
    <x v="6"/>
    <x v="6"/>
  </r>
  <r>
    <x v="921"/>
    <x v="0"/>
    <x v="11"/>
    <x v="79"/>
    <x v="14"/>
    <x v="379"/>
    <x v="911"/>
    <x v="170"/>
    <x v="33"/>
    <x v="33"/>
    <x v="6"/>
    <x v="7"/>
    <x v="0"/>
    <x v="11"/>
    <x v="11"/>
  </r>
  <r>
    <x v="920"/>
    <x v="0"/>
    <x v="7"/>
    <x v="23"/>
    <x v="11"/>
    <x v="6"/>
    <x v="910"/>
    <x v="168"/>
    <x v="33"/>
    <x v="33"/>
    <x v="6"/>
    <x v="7"/>
    <x v="0"/>
    <x v="7"/>
    <x v="7"/>
  </r>
  <r>
    <x v="918"/>
    <x v="0"/>
    <x v="9"/>
    <x v="141"/>
    <x v="110"/>
    <x v="1696"/>
    <x v="908"/>
    <x v="169"/>
    <x v="33"/>
    <x v="33"/>
    <x v="6"/>
    <x v="7"/>
    <x v="0"/>
    <x v="9"/>
    <x v="9"/>
  </r>
  <r>
    <x v="917"/>
    <x v="0"/>
    <x v="7"/>
    <x v="70"/>
    <x v="15"/>
    <x v="261"/>
    <x v="907"/>
    <x v="166"/>
    <x v="33"/>
    <x v="33"/>
    <x v="6"/>
    <x v="7"/>
    <x v="0"/>
    <x v="7"/>
    <x v="7"/>
  </r>
  <r>
    <x v="917"/>
    <x v="0"/>
    <x v="9"/>
    <x v="100"/>
    <x v="139"/>
    <x v="489"/>
    <x v="907"/>
    <x v="166"/>
    <x v="33"/>
    <x v="33"/>
    <x v="6"/>
    <x v="7"/>
    <x v="0"/>
    <x v="9"/>
    <x v="9"/>
  </r>
  <r>
    <x v="921"/>
    <x v="0"/>
    <x v="10"/>
    <x v="20"/>
    <x v="98"/>
    <x v="145"/>
    <x v="911"/>
    <x v="170"/>
    <x v="33"/>
    <x v="33"/>
    <x v="6"/>
    <x v="7"/>
    <x v="0"/>
    <x v="10"/>
    <x v="10"/>
  </r>
  <r>
    <x v="920"/>
    <x v="0"/>
    <x v="5"/>
    <x v="20"/>
    <x v="12"/>
    <x v="6"/>
    <x v="910"/>
    <x v="168"/>
    <x v="33"/>
    <x v="33"/>
    <x v="6"/>
    <x v="7"/>
    <x v="0"/>
    <x v="5"/>
    <x v="5"/>
  </r>
  <r>
    <x v="913"/>
    <x v="0"/>
    <x v="4"/>
    <x v="8"/>
    <x v="85"/>
    <x v="31"/>
    <x v="903"/>
    <x v="166"/>
    <x v="33"/>
    <x v="33"/>
    <x v="6"/>
    <x v="7"/>
    <x v="0"/>
    <x v="4"/>
    <x v="4"/>
  </r>
  <r>
    <x v="929"/>
    <x v="1"/>
    <x v="2"/>
    <x v="37"/>
    <x v="76"/>
    <x v="76"/>
    <x v="919"/>
    <x v="167"/>
    <x v="33"/>
    <x v="33"/>
    <x v="6"/>
    <x v="7"/>
    <x v="0"/>
    <x v="2"/>
    <x v="2"/>
  </r>
  <r>
    <x v="917"/>
    <x v="1"/>
    <x v="2"/>
    <x v="18"/>
    <x v="32"/>
    <x v="427"/>
    <x v="907"/>
    <x v="166"/>
    <x v="33"/>
    <x v="33"/>
    <x v="6"/>
    <x v="7"/>
    <x v="0"/>
    <x v="2"/>
    <x v="2"/>
  </r>
  <r>
    <x v="922"/>
    <x v="0"/>
    <x v="1"/>
    <x v="79"/>
    <x v="14"/>
    <x v="379"/>
    <x v="912"/>
    <x v="170"/>
    <x v="33"/>
    <x v="33"/>
    <x v="6"/>
    <x v="7"/>
    <x v="0"/>
    <x v="1"/>
    <x v="1"/>
  </r>
  <r>
    <x v="930"/>
    <x v="0"/>
    <x v="11"/>
    <x v="10"/>
    <x v="9"/>
    <x v="9"/>
    <x v="920"/>
    <x v="166"/>
    <x v="33"/>
    <x v="33"/>
    <x v="6"/>
    <x v="7"/>
    <x v="0"/>
    <x v="11"/>
    <x v="11"/>
  </r>
  <r>
    <x v="929"/>
    <x v="0"/>
    <x v="3"/>
    <x v="5"/>
    <x v="8"/>
    <x v="10"/>
    <x v="919"/>
    <x v="167"/>
    <x v="33"/>
    <x v="33"/>
    <x v="6"/>
    <x v="7"/>
    <x v="0"/>
    <x v="3"/>
    <x v="3"/>
  </r>
  <r>
    <x v="924"/>
    <x v="1"/>
    <x v="2"/>
    <x v="10"/>
    <x v="65"/>
    <x v="546"/>
    <x v="914"/>
    <x v="168"/>
    <x v="33"/>
    <x v="33"/>
    <x v="6"/>
    <x v="7"/>
    <x v="0"/>
    <x v="2"/>
    <x v="2"/>
  </r>
  <r>
    <x v="929"/>
    <x v="0"/>
    <x v="9"/>
    <x v="26"/>
    <x v="3"/>
    <x v="77"/>
    <x v="919"/>
    <x v="167"/>
    <x v="33"/>
    <x v="33"/>
    <x v="6"/>
    <x v="7"/>
    <x v="0"/>
    <x v="9"/>
    <x v="9"/>
  </r>
  <r>
    <x v="924"/>
    <x v="0"/>
    <x v="8"/>
    <x v="23"/>
    <x v="5"/>
    <x v="92"/>
    <x v="914"/>
    <x v="168"/>
    <x v="33"/>
    <x v="33"/>
    <x v="6"/>
    <x v="7"/>
    <x v="0"/>
    <x v="8"/>
    <x v="8"/>
  </r>
  <r>
    <x v="925"/>
    <x v="0"/>
    <x v="10"/>
    <x v="17"/>
    <x v="5"/>
    <x v="202"/>
    <x v="915"/>
    <x v="166"/>
    <x v="33"/>
    <x v="33"/>
    <x v="6"/>
    <x v="7"/>
    <x v="0"/>
    <x v="10"/>
    <x v="10"/>
  </r>
  <r>
    <x v="929"/>
    <x v="0"/>
    <x v="7"/>
    <x v="10"/>
    <x v="0"/>
    <x v="6"/>
    <x v="919"/>
    <x v="167"/>
    <x v="33"/>
    <x v="33"/>
    <x v="6"/>
    <x v="7"/>
    <x v="0"/>
    <x v="7"/>
    <x v="7"/>
  </r>
  <r>
    <x v="925"/>
    <x v="0"/>
    <x v="4"/>
    <x v="24"/>
    <x v="38"/>
    <x v="63"/>
    <x v="915"/>
    <x v="166"/>
    <x v="33"/>
    <x v="33"/>
    <x v="6"/>
    <x v="7"/>
    <x v="0"/>
    <x v="4"/>
    <x v="4"/>
  </r>
  <r>
    <x v="927"/>
    <x v="0"/>
    <x v="9"/>
    <x v="275"/>
    <x v="307"/>
    <x v="94"/>
    <x v="917"/>
    <x v="170"/>
    <x v="33"/>
    <x v="33"/>
    <x v="6"/>
    <x v="7"/>
    <x v="0"/>
    <x v="9"/>
    <x v="9"/>
  </r>
  <r>
    <x v="924"/>
    <x v="0"/>
    <x v="0"/>
    <x v="8"/>
    <x v="98"/>
    <x v="6"/>
    <x v="914"/>
    <x v="168"/>
    <x v="33"/>
    <x v="33"/>
    <x v="6"/>
    <x v="7"/>
    <x v="0"/>
    <x v="0"/>
    <x v="0"/>
  </r>
  <r>
    <x v="929"/>
    <x v="0"/>
    <x v="4"/>
    <x v="7"/>
    <x v="62"/>
    <x v="69"/>
    <x v="919"/>
    <x v="167"/>
    <x v="33"/>
    <x v="33"/>
    <x v="6"/>
    <x v="7"/>
    <x v="0"/>
    <x v="4"/>
    <x v="4"/>
  </r>
  <r>
    <x v="925"/>
    <x v="0"/>
    <x v="6"/>
    <x v="48"/>
    <x v="30"/>
    <x v="7"/>
    <x v="915"/>
    <x v="166"/>
    <x v="33"/>
    <x v="33"/>
    <x v="6"/>
    <x v="7"/>
    <x v="0"/>
    <x v="6"/>
    <x v="6"/>
  </r>
  <r>
    <x v="924"/>
    <x v="0"/>
    <x v="7"/>
    <x v="10"/>
    <x v="0"/>
    <x v="6"/>
    <x v="914"/>
    <x v="168"/>
    <x v="33"/>
    <x v="33"/>
    <x v="6"/>
    <x v="7"/>
    <x v="0"/>
    <x v="7"/>
    <x v="7"/>
  </r>
  <r>
    <x v="929"/>
    <x v="0"/>
    <x v="2"/>
    <x v="1"/>
    <x v="76"/>
    <x v="34"/>
    <x v="919"/>
    <x v="167"/>
    <x v="33"/>
    <x v="33"/>
    <x v="6"/>
    <x v="7"/>
    <x v="0"/>
    <x v="2"/>
    <x v="2"/>
  </r>
  <r>
    <x v="928"/>
    <x v="0"/>
    <x v="6"/>
    <x v="92"/>
    <x v="63"/>
    <x v="57"/>
    <x v="918"/>
    <x v="166"/>
    <x v="33"/>
    <x v="33"/>
    <x v="6"/>
    <x v="7"/>
    <x v="0"/>
    <x v="6"/>
    <x v="6"/>
  </r>
  <r>
    <x v="926"/>
    <x v="0"/>
    <x v="2"/>
    <x v="12"/>
    <x v="45"/>
    <x v="6"/>
    <x v="916"/>
    <x v="166"/>
    <x v="33"/>
    <x v="33"/>
    <x v="6"/>
    <x v="7"/>
    <x v="0"/>
    <x v="2"/>
    <x v="2"/>
  </r>
  <r>
    <x v="923"/>
    <x v="0"/>
    <x v="2"/>
    <x v="65"/>
    <x v="24"/>
    <x v="99"/>
    <x v="913"/>
    <x v="166"/>
    <x v="33"/>
    <x v="33"/>
    <x v="6"/>
    <x v="7"/>
    <x v="0"/>
    <x v="2"/>
    <x v="2"/>
  </r>
  <r>
    <x v="927"/>
    <x v="0"/>
    <x v="8"/>
    <x v="169"/>
    <x v="281"/>
    <x v="1697"/>
    <x v="917"/>
    <x v="170"/>
    <x v="33"/>
    <x v="33"/>
    <x v="6"/>
    <x v="7"/>
    <x v="0"/>
    <x v="8"/>
    <x v="8"/>
  </r>
  <r>
    <x v="924"/>
    <x v="0"/>
    <x v="3"/>
    <x v="5"/>
    <x v="8"/>
    <x v="10"/>
    <x v="914"/>
    <x v="168"/>
    <x v="33"/>
    <x v="33"/>
    <x v="6"/>
    <x v="7"/>
    <x v="0"/>
    <x v="3"/>
    <x v="3"/>
  </r>
  <r>
    <x v="929"/>
    <x v="0"/>
    <x v="1"/>
    <x v="37"/>
    <x v="56"/>
    <x v="535"/>
    <x v="919"/>
    <x v="167"/>
    <x v="33"/>
    <x v="33"/>
    <x v="6"/>
    <x v="7"/>
    <x v="0"/>
    <x v="1"/>
    <x v="1"/>
  </r>
  <r>
    <x v="924"/>
    <x v="0"/>
    <x v="9"/>
    <x v="63"/>
    <x v="36"/>
    <x v="337"/>
    <x v="914"/>
    <x v="168"/>
    <x v="33"/>
    <x v="33"/>
    <x v="6"/>
    <x v="7"/>
    <x v="0"/>
    <x v="9"/>
    <x v="9"/>
  </r>
  <r>
    <x v="927"/>
    <x v="0"/>
    <x v="3"/>
    <x v="185"/>
    <x v="182"/>
    <x v="50"/>
    <x v="917"/>
    <x v="170"/>
    <x v="33"/>
    <x v="33"/>
    <x v="6"/>
    <x v="7"/>
    <x v="0"/>
    <x v="3"/>
    <x v="3"/>
  </r>
  <r>
    <x v="927"/>
    <x v="0"/>
    <x v="10"/>
    <x v="129"/>
    <x v="161"/>
    <x v="641"/>
    <x v="917"/>
    <x v="170"/>
    <x v="33"/>
    <x v="33"/>
    <x v="6"/>
    <x v="7"/>
    <x v="0"/>
    <x v="10"/>
    <x v="10"/>
  </r>
  <r>
    <x v="926"/>
    <x v="0"/>
    <x v="8"/>
    <x v="3"/>
    <x v="8"/>
    <x v="6"/>
    <x v="916"/>
    <x v="166"/>
    <x v="33"/>
    <x v="33"/>
    <x v="6"/>
    <x v="7"/>
    <x v="0"/>
    <x v="8"/>
    <x v="8"/>
  </r>
  <r>
    <x v="916"/>
    <x v="0"/>
    <x v="6"/>
    <x v="92"/>
    <x v="8"/>
    <x v="63"/>
    <x v="906"/>
    <x v="168"/>
    <x v="33"/>
    <x v="33"/>
    <x v="6"/>
    <x v="7"/>
    <x v="0"/>
    <x v="6"/>
    <x v="6"/>
  </r>
  <r>
    <x v="915"/>
    <x v="0"/>
    <x v="5"/>
    <x v="9"/>
    <x v="7"/>
    <x v="282"/>
    <x v="905"/>
    <x v="167"/>
    <x v="33"/>
    <x v="33"/>
    <x v="6"/>
    <x v="7"/>
    <x v="0"/>
    <x v="5"/>
    <x v="5"/>
  </r>
  <r>
    <x v="914"/>
    <x v="0"/>
    <x v="11"/>
    <x v="49"/>
    <x v="27"/>
    <x v="357"/>
    <x v="904"/>
    <x v="167"/>
    <x v="33"/>
    <x v="33"/>
    <x v="6"/>
    <x v="7"/>
    <x v="0"/>
    <x v="11"/>
    <x v="11"/>
  </r>
  <r>
    <x v="912"/>
    <x v="0"/>
    <x v="10"/>
    <x v="0"/>
    <x v="98"/>
    <x v="11"/>
    <x v="902"/>
    <x v="166"/>
    <x v="33"/>
    <x v="33"/>
    <x v="6"/>
    <x v="7"/>
    <x v="0"/>
    <x v="10"/>
    <x v="10"/>
  </r>
  <r>
    <x v="922"/>
    <x v="0"/>
    <x v="4"/>
    <x v="6"/>
    <x v="98"/>
    <x v="13"/>
    <x v="912"/>
    <x v="170"/>
    <x v="33"/>
    <x v="33"/>
    <x v="6"/>
    <x v="7"/>
    <x v="0"/>
    <x v="4"/>
    <x v="4"/>
  </r>
  <r>
    <x v="921"/>
    <x v="0"/>
    <x v="5"/>
    <x v="75"/>
    <x v="17"/>
    <x v="120"/>
    <x v="911"/>
    <x v="170"/>
    <x v="33"/>
    <x v="33"/>
    <x v="6"/>
    <x v="7"/>
    <x v="0"/>
    <x v="5"/>
    <x v="5"/>
  </r>
  <r>
    <x v="919"/>
    <x v="0"/>
    <x v="6"/>
    <x v="10"/>
    <x v="18"/>
    <x v="13"/>
    <x v="909"/>
    <x v="168"/>
    <x v="33"/>
    <x v="33"/>
    <x v="6"/>
    <x v="7"/>
    <x v="0"/>
    <x v="6"/>
    <x v="6"/>
  </r>
  <r>
    <x v="919"/>
    <x v="0"/>
    <x v="0"/>
    <x v="20"/>
    <x v="6"/>
    <x v="7"/>
    <x v="909"/>
    <x v="168"/>
    <x v="33"/>
    <x v="33"/>
    <x v="6"/>
    <x v="7"/>
    <x v="0"/>
    <x v="0"/>
    <x v="0"/>
  </r>
  <r>
    <x v="921"/>
    <x v="0"/>
    <x v="7"/>
    <x v="12"/>
    <x v="12"/>
    <x v="13"/>
    <x v="911"/>
    <x v="170"/>
    <x v="33"/>
    <x v="33"/>
    <x v="6"/>
    <x v="7"/>
    <x v="0"/>
    <x v="7"/>
    <x v="7"/>
  </r>
  <r>
    <x v="920"/>
    <x v="0"/>
    <x v="6"/>
    <x v="19"/>
    <x v="51"/>
    <x v="57"/>
    <x v="910"/>
    <x v="168"/>
    <x v="33"/>
    <x v="33"/>
    <x v="6"/>
    <x v="7"/>
    <x v="0"/>
    <x v="6"/>
    <x v="6"/>
  </r>
  <r>
    <x v="918"/>
    <x v="0"/>
    <x v="0"/>
    <x v="4"/>
    <x v="75"/>
    <x v="7"/>
    <x v="908"/>
    <x v="169"/>
    <x v="33"/>
    <x v="33"/>
    <x v="6"/>
    <x v="7"/>
    <x v="0"/>
    <x v="0"/>
    <x v="0"/>
  </r>
  <r>
    <x v="917"/>
    <x v="0"/>
    <x v="3"/>
    <x v="125"/>
    <x v="72"/>
    <x v="1054"/>
    <x v="907"/>
    <x v="166"/>
    <x v="33"/>
    <x v="33"/>
    <x v="6"/>
    <x v="7"/>
    <x v="0"/>
    <x v="3"/>
    <x v="3"/>
  </r>
  <r>
    <x v="917"/>
    <x v="0"/>
    <x v="4"/>
    <x v="39"/>
    <x v="58"/>
    <x v="101"/>
    <x v="907"/>
    <x v="166"/>
    <x v="33"/>
    <x v="33"/>
    <x v="6"/>
    <x v="7"/>
    <x v="0"/>
    <x v="4"/>
    <x v="4"/>
  </r>
  <r>
    <x v="930"/>
    <x v="0"/>
    <x v="0"/>
    <x v="12"/>
    <x v="45"/>
    <x v="6"/>
    <x v="920"/>
    <x v="166"/>
    <x v="33"/>
    <x v="33"/>
    <x v="6"/>
    <x v="7"/>
    <x v="0"/>
    <x v="0"/>
    <x v="0"/>
  </r>
  <r>
    <x v="930"/>
    <x v="0"/>
    <x v="8"/>
    <x v="30"/>
    <x v="65"/>
    <x v="244"/>
    <x v="920"/>
    <x v="166"/>
    <x v="33"/>
    <x v="33"/>
    <x v="6"/>
    <x v="7"/>
    <x v="0"/>
    <x v="8"/>
    <x v="8"/>
  </r>
  <r>
    <x v="917"/>
    <x v="0"/>
    <x v="2"/>
    <x v="18"/>
    <x v="32"/>
    <x v="427"/>
    <x v="907"/>
    <x v="166"/>
    <x v="33"/>
    <x v="33"/>
    <x v="6"/>
    <x v="7"/>
    <x v="0"/>
    <x v="2"/>
    <x v="2"/>
  </r>
  <r>
    <x v="930"/>
    <x v="0"/>
    <x v="2"/>
    <x v="13"/>
    <x v="65"/>
    <x v="154"/>
    <x v="920"/>
    <x v="166"/>
    <x v="33"/>
    <x v="33"/>
    <x v="6"/>
    <x v="7"/>
    <x v="0"/>
    <x v="2"/>
    <x v="2"/>
  </r>
  <r>
    <x v="913"/>
    <x v="0"/>
    <x v="8"/>
    <x v="21"/>
    <x v="13"/>
    <x v="22"/>
    <x v="903"/>
    <x v="166"/>
    <x v="33"/>
    <x v="33"/>
    <x v="6"/>
    <x v="7"/>
    <x v="0"/>
    <x v="8"/>
    <x v="8"/>
  </r>
  <r>
    <x v="924"/>
    <x v="0"/>
    <x v="2"/>
    <x v="10"/>
    <x v="65"/>
    <x v="546"/>
    <x v="914"/>
    <x v="168"/>
    <x v="33"/>
    <x v="33"/>
    <x v="6"/>
    <x v="7"/>
    <x v="0"/>
    <x v="2"/>
    <x v="2"/>
  </r>
  <r>
    <x v="927"/>
    <x v="1"/>
    <x v="2"/>
    <x v="276"/>
    <x v="88"/>
    <x v="1698"/>
    <x v="917"/>
    <x v="170"/>
    <x v="33"/>
    <x v="33"/>
    <x v="6"/>
    <x v="7"/>
    <x v="0"/>
    <x v="2"/>
    <x v="2"/>
  </r>
  <r>
    <x v="915"/>
    <x v="0"/>
    <x v="6"/>
    <x v="104"/>
    <x v="25"/>
    <x v="1699"/>
    <x v="905"/>
    <x v="167"/>
    <x v="33"/>
    <x v="33"/>
    <x v="6"/>
    <x v="7"/>
    <x v="0"/>
    <x v="6"/>
    <x v="6"/>
  </r>
  <r>
    <x v="916"/>
    <x v="0"/>
    <x v="0"/>
    <x v="12"/>
    <x v="41"/>
    <x v="155"/>
    <x v="906"/>
    <x v="168"/>
    <x v="33"/>
    <x v="33"/>
    <x v="6"/>
    <x v="7"/>
    <x v="0"/>
    <x v="0"/>
    <x v="0"/>
  </r>
  <r>
    <x v="914"/>
    <x v="0"/>
    <x v="4"/>
    <x v="1"/>
    <x v="34"/>
    <x v="202"/>
    <x v="904"/>
    <x v="167"/>
    <x v="33"/>
    <x v="33"/>
    <x v="6"/>
    <x v="7"/>
    <x v="0"/>
    <x v="4"/>
    <x v="4"/>
  </r>
  <r>
    <x v="912"/>
    <x v="1"/>
    <x v="2"/>
    <x v="9"/>
    <x v="14"/>
    <x v="14"/>
    <x v="902"/>
    <x v="166"/>
    <x v="33"/>
    <x v="33"/>
    <x v="6"/>
    <x v="7"/>
    <x v="0"/>
    <x v="2"/>
    <x v="2"/>
  </r>
  <r>
    <x v="915"/>
    <x v="0"/>
    <x v="11"/>
    <x v="148"/>
    <x v="168"/>
    <x v="1700"/>
    <x v="905"/>
    <x v="167"/>
    <x v="33"/>
    <x v="33"/>
    <x v="6"/>
    <x v="7"/>
    <x v="0"/>
    <x v="11"/>
    <x v="11"/>
  </r>
  <r>
    <x v="914"/>
    <x v="1"/>
    <x v="2"/>
    <x v="38"/>
    <x v="21"/>
    <x v="848"/>
    <x v="904"/>
    <x v="167"/>
    <x v="33"/>
    <x v="33"/>
    <x v="6"/>
    <x v="7"/>
    <x v="0"/>
    <x v="2"/>
    <x v="2"/>
  </r>
  <r>
    <x v="914"/>
    <x v="0"/>
    <x v="8"/>
    <x v="19"/>
    <x v="35"/>
    <x v="137"/>
    <x v="904"/>
    <x v="167"/>
    <x v="33"/>
    <x v="33"/>
    <x v="6"/>
    <x v="7"/>
    <x v="0"/>
    <x v="8"/>
    <x v="8"/>
  </r>
  <r>
    <x v="915"/>
    <x v="0"/>
    <x v="0"/>
    <x v="50"/>
    <x v="59"/>
    <x v="75"/>
    <x v="905"/>
    <x v="167"/>
    <x v="33"/>
    <x v="33"/>
    <x v="6"/>
    <x v="7"/>
    <x v="0"/>
    <x v="0"/>
    <x v="0"/>
  </r>
  <r>
    <x v="912"/>
    <x v="0"/>
    <x v="1"/>
    <x v="23"/>
    <x v="59"/>
    <x v="1701"/>
    <x v="902"/>
    <x v="166"/>
    <x v="33"/>
    <x v="33"/>
    <x v="6"/>
    <x v="7"/>
    <x v="0"/>
    <x v="1"/>
    <x v="1"/>
  </r>
  <r>
    <x v="912"/>
    <x v="0"/>
    <x v="5"/>
    <x v="75"/>
    <x v="17"/>
    <x v="120"/>
    <x v="902"/>
    <x v="166"/>
    <x v="33"/>
    <x v="33"/>
    <x v="6"/>
    <x v="7"/>
    <x v="0"/>
    <x v="5"/>
    <x v="5"/>
  </r>
  <r>
    <x v="928"/>
    <x v="0"/>
    <x v="9"/>
    <x v="37"/>
    <x v="30"/>
    <x v="14"/>
    <x v="918"/>
    <x v="166"/>
    <x v="33"/>
    <x v="33"/>
    <x v="6"/>
    <x v="7"/>
    <x v="0"/>
    <x v="9"/>
    <x v="9"/>
  </r>
  <r>
    <x v="913"/>
    <x v="1"/>
    <x v="2"/>
    <x v="92"/>
    <x v="63"/>
    <x v="57"/>
    <x v="903"/>
    <x v="166"/>
    <x v="33"/>
    <x v="33"/>
    <x v="6"/>
    <x v="7"/>
    <x v="0"/>
    <x v="2"/>
    <x v="2"/>
  </r>
  <r>
    <x v="913"/>
    <x v="0"/>
    <x v="2"/>
    <x v="92"/>
    <x v="63"/>
    <x v="57"/>
    <x v="903"/>
    <x v="166"/>
    <x v="33"/>
    <x v="33"/>
    <x v="6"/>
    <x v="7"/>
    <x v="0"/>
    <x v="2"/>
    <x v="2"/>
  </r>
  <r>
    <x v="925"/>
    <x v="0"/>
    <x v="9"/>
    <x v="84"/>
    <x v="57"/>
    <x v="72"/>
    <x v="915"/>
    <x v="166"/>
    <x v="33"/>
    <x v="33"/>
    <x v="6"/>
    <x v="7"/>
    <x v="0"/>
    <x v="9"/>
    <x v="9"/>
  </r>
  <r>
    <x v="927"/>
    <x v="0"/>
    <x v="1"/>
    <x v="205"/>
    <x v="308"/>
    <x v="12"/>
    <x v="917"/>
    <x v="170"/>
    <x v="33"/>
    <x v="33"/>
    <x v="6"/>
    <x v="7"/>
    <x v="0"/>
    <x v="1"/>
    <x v="1"/>
  </r>
  <r>
    <x v="913"/>
    <x v="0"/>
    <x v="9"/>
    <x v="21"/>
    <x v="13"/>
    <x v="22"/>
    <x v="903"/>
    <x v="166"/>
    <x v="33"/>
    <x v="33"/>
    <x v="6"/>
    <x v="7"/>
    <x v="0"/>
    <x v="9"/>
    <x v="9"/>
  </r>
  <r>
    <x v="927"/>
    <x v="0"/>
    <x v="4"/>
    <x v="136"/>
    <x v="234"/>
    <x v="1702"/>
    <x v="917"/>
    <x v="170"/>
    <x v="33"/>
    <x v="33"/>
    <x v="6"/>
    <x v="7"/>
    <x v="0"/>
    <x v="4"/>
    <x v="4"/>
  </r>
  <r>
    <x v="928"/>
    <x v="1"/>
    <x v="2"/>
    <x v="26"/>
    <x v="3"/>
    <x v="77"/>
    <x v="918"/>
    <x v="166"/>
    <x v="33"/>
    <x v="33"/>
    <x v="6"/>
    <x v="7"/>
    <x v="0"/>
    <x v="2"/>
    <x v="2"/>
  </r>
  <r>
    <x v="925"/>
    <x v="0"/>
    <x v="7"/>
    <x v="9"/>
    <x v="8"/>
    <x v="8"/>
    <x v="915"/>
    <x v="166"/>
    <x v="33"/>
    <x v="33"/>
    <x v="6"/>
    <x v="7"/>
    <x v="0"/>
    <x v="7"/>
    <x v="7"/>
  </r>
  <r>
    <x v="924"/>
    <x v="0"/>
    <x v="4"/>
    <x v="5"/>
    <x v="43"/>
    <x v="6"/>
    <x v="914"/>
    <x v="168"/>
    <x v="33"/>
    <x v="33"/>
    <x v="6"/>
    <x v="7"/>
    <x v="0"/>
    <x v="4"/>
    <x v="4"/>
  </r>
  <r>
    <x v="928"/>
    <x v="0"/>
    <x v="3"/>
    <x v="23"/>
    <x v="5"/>
    <x v="92"/>
    <x v="918"/>
    <x v="166"/>
    <x v="33"/>
    <x v="33"/>
    <x v="6"/>
    <x v="7"/>
    <x v="0"/>
    <x v="3"/>
    <x v="3"/>
  </r>
  <r>
    <x v="923"/>
    <x v="0"/>
    <x v="6"/>
    <x v="9"/>
    <x v="65"/>
    <x v="6"/>
    <x v="913"/>
    <x v="166"/>
    <x v="33"/>
    <x v="33"/>
    <x v="6"/>
    <x v="7"/>
    <x v="0"/>
    <x v="6"/>
    <x v="6"/>
  </r>
  <r>
    <x v="918"/>
    <x v="1"/>
    <x v="2"/>
    <x v="203"/>
    <x v="230"/>
    <x v="1703"/>
    <x v="908"/>
    <x v="169"/>
    <x v="33"/>
    <x v="33"/>
    <x v="6"/>
    <x v="7"/>
    <x v="0"/>
    <x v="2"/>
    <x v="2"/>
  </r>
  <r>
    <x v="926"/>
    <x v="1"/>
    <x v="2"/>
    <x v="12"/>
    <x v="45"/>
    <x v="6"/>
    <x v="916"/>
    <x v="166"/>
    <x v="33"/>
    <x v="33"/>
    <x v="6"/>
    <x v="7"/>
    <x v="0"/>
    <x v="2"/>
    <x v="2"/>
  </r>
  <r>
    <x v="923"/>
    <x v="0"/>
    <x v="5"/>
    <x v="20"/>
    <x v="12"/>
    <x v="6"/>
    <x v="913"/>
    <x v="166"/>
    <x v="33"/>
    <x v="33"/>
    <x v="6"/>
    <x v="7"/>
    <x v="0"/>
    <x v="5"/>
    <x v="5"/>
  </r>
  <r>
    <x v="912"/>
    <x v="0"/>
    <x v="7"/>
    <x v="75"/>
    <x v="45"/>
    <x v="120"/>
    <x v="902"/>
    <x v="166"/>
    <x v="33"/>
    <x v="33"/>
    <x v="6"/>
    <x v="7"/>
    <x v="0"/>
    <x v="7"/>
    <x v="7"/>
  </r>
  <r>
    <x v="922"/>
    <x v="0"/>
    <x v="2"/>
    <x v="0"/>
    <x v="9"/>
    <x v="265"/>
    <x v="912"/>
    <x v="170"/>
    <x v="33"/>
    <x v="33"/>
    <x v="6"/>
    <x v="7"/>
    <x v="0"/>
    <x v="2"/>
    <x v="2"/>
  </r>
  <r>
    <x v="922"/>
    <x v="0"/>
    <x v="0"/>
    <x v="16"/>
    <x v="17"/>
    <x v="6"/>
    <x v="912"/>
    <x v="170"/>
    <x v="33"/>
    <x v="33"/>
    <x v="6"/>
    <x v="7"/>
    <x v="0"/>
    <x v="0"/>
    <x v="0"/>
  </r>
  <r>
    <x v="917"/>
    <x v="0"/>
    <x v="1"/>
    <x v="175"/>
    <x v="162"/>
    <x v="1704"/>
    <x v="907"/>
    <x v="166"/>
    <x v="33"/>
    <x v="33"/>
    <x v="6"/>
    <x v="7"/>
    <x v="0"/>
    <x v="1"/>
    <x v="1"/>
  </r>
  <r>
    <x v="920"/>
    <x v="0"/>
    <x v="3"/>
    <x v="42"/>
    <x v="49"/>
    <x v="55"/>
    <x v="910"/>
    <x v="168"/>
    <x v="33"/>
    <x v="33"/>
    <x v="6"/>
    <x v="7"/>
    <x v="0"/>
    <x v="3"/>
    <x v="3"/>
  </r>
  <r>
    <x v="930"/>
    <x v="0"/>
    <x v="4"/>
    <x v="93"/>
    <x v="0"/>
    <x v="187"/>
    <x v="920"/>
    <x v="166"/>
    <x v="33"/>
    <x v="33"/>
    <x v="6"/>
    <x v="7"/>
    <x v="0"/>
    <x v="4"/>
    <x v="4"/>
  </r>
  <r>
    <x v="921"/>
    <x v="0"/>
    <x v="3"/>
    <x v="8"/>
    <x v="13"/>
    <x v="232"/>
    <x v="911"/>
    <x v="170"/>
    <x v="33"/>
    <x v="33"/>
    <x v="6"/>
    <x v="7"/>
    <x v="0"/>
    <x v="3"/>
    <x v="3"/>
  </r>
  <r>
    <x v="921"/>
    <x v="0"/>
    <x v="1"/>
    <x v="30"/>
    <x v="8"/>
    <x v="13"/>
    <x v="911"/>
    <x v="170"/>
    <x v="33"/>
    <x v="33"/>
    <x v="6"/>
    <x v="7"/>
    <x v="0"/>
    <x v="1"/>
    <x v="1"/>
  </r>
  <r>
    <x v="919"/>
    <x v="0"/>
    <x v="11"/>
    <x v="23"/>
    <x v="36"/>
    <x v="291"/>
    <x v="909"/>
    <x v="168"/>
    <x v="33"/>
    <x v="33"/>
    <x v="6"/>
    <x v="7"/>
    <x v="0"/>
    <x v="11"/>
    <x v="11"/>
  </r>
  <r>
    <x v="919"/>
    <x v="0"/>
    <x v="5"/>
    <x v="16"/>
    <x v="45"/>
    <x v="145"/>
    <x v="909"/>
    <x v="168"/>
    <x v="33"/>
    <x v="33"/>
    <x v="6"/>
    <x v="7"/>
    <x v="0"/>
    <x v="5"/>
    <x v="5"/>
  </r>
  <r>
    <x v="918"/>
    <x v="0"/>
    <x v="4"/>
    <x v="165"/>
    <x v="200"/>
    <x v="1705"/>
    <x v="908"/>
    <x v="169"/>
    <x v="33"/>
    <x v="33"/>
    <x v="6"/>
    <x v="7"/>
    <x v="0"/>
    <x v="4"/>
    <x v="4"/>
  </r>
  <r>
    <x v="921"/>
    <x v="0"/>
    <x v="6"/>
    <x v="0"/>
    <x v="9"/>
    <x v="265"/>
    <x v="911"/>
    <x v="170"/>
    <x v="33"/>
    <x v="33"/>
    <x v="6"/>
    <x v="7"/>
    <x v="0"/>
    <x v="6"/>
    <x v="6"/>
  </r>
  <r>
    <x v="928"/>
    <x v="0"/>
    <x v="10"/>
    <x v="92"/>
    <x v="63"/>
    <x v="57"/>
    <x v="918"/>
    <x v="166"/>
    <x v="33"/>
    <x v="33"/>
    <x v="6"/>
    <x v="7"/>
    <x v="0"/>
    <x v="10"/>
    <x v="10"/>
  </r>
  <r>
    <x v="927"/>
    <x v="0"/>
    <x v="7"/>
    <x v="123"/>
    <x v="69"/>
    <x v="39"/>
    <x v="917"/>
    <x v="170"/>
    <x v="33"/>
    <x v="33"/>
    <x v="6"/>
    <x v="7"/>
    <x v="0"/>
    <x v="7"/>
    <x v="7"/>
  </r>
  <r>
    <x v="929"/>
    <x v="0"/>
    <x v="10"/>
    <x v="21"/>
    <x v="94"/>
    <x v="6"/>
    <x v="919"/>
    <x v="167"/>
    <x v="33"/>
    <x v="33"/>
    <x v="6"/>
    <x v="7"/>
    <x v="0"/>
    <x v="10"/>
    <x v="10"/>
  </r>
  <r>
    <x v="928"/>
    <x v="0"/>
    <x v="5"/>
    <x v="12"/>
    <x v="12"/>
    <x v="13"/>
    <x v="918"/>
    <x v="166"/>
    <x v="33"/>
    <x v="33"/>
    <x v="6"/>
    <x v="7"/>
    <x v="0"/>
    <x v="5"/>
    <x v="5"/>
  </r>
  <r>
    <x v="924"/>
    <x v="0"/>
    <x v="11"/>
    <x v="5"/>
    <x v="11"/>
    <x v="12"/>
    <x v="914"/>
    <x v="168"/>
    <x v="33"/>
    <x v="33"/>
    <x v="6"/>
    <x v="7"/>
    <x v="0"/>
    <x v="11"/>
    <x v="11"/>
  </r>
  <r>
    <x v="925"/>
    <x v="0"/>
    <x v="3"/>
    <x v="65"/>
    <x v="81"/>
    <x v="614"/>
    <x v="915"/>
    <x v="166"/>
    <x v="33"/>
    <x v="33"/>
    <x v="6"/>
    <x v="7"/>
    <x v="0"/>
    <x v="3"/>
    <x v="3"/>
  </r>
  <r>
    <x v="920"/>
    <x v="0"/>
    <x v="10"/>
    <x v="4"/>
    <x v="4"/>
    <x v="4"/>
    <x v="910"/>
    <x v="168"/>
    <x v="33"/>
    <x v="33"/>
    <x v="6"/>
    <x v="7"/>
    <x v="0"/>
    <x v="10"/>
    <x v="10"/>
  </r>
  <r>
    <x v="930"/>
    <x v="1"/>
    <x v="2"/>
    <x v="13"/>
    <x v="65"/>
    <x v="154"/>
    <x v="920"/>
    <x v="166"/>
    <x v="33"/>
    <x v="33"/>
    <x v="6"/>
    <x v="7"/>
    <x v="0"/>
    <x v="2"/>
    <x v="2"/>
  </r>
  <r>
    <x v="922"/>
    <x v="0"/>
    <x v="11"/>
    <x v="8"/>
    <x v="94"/>
    <x v="73"/>
    <x v="912"/>
    <x v="170"/>
    <x v="33"/>
    <x v="33"/>
    <x v="6"/>
    <x v="7"/>
    <x v="0"/>
    <x v="11"/>
    <x v="11"/>
  </r>
  <r>
    <x v="928"/>
    <x v="0"/>
    <x v="4"/>
    <x v="3"/>
    <x v="11"/>
    <x v="263"/>
    <x v="918"/>
    <x v="166"/>
    <x v="33"/>
    <x v="33"/>
    <x v="6"/>
    <x v="7"/>
    <x v="0"/>
    <x v="4"/>
    <x v="4"/>
  </r>
  <r>
    <x v="929"/>
    <x v="0"/>
    <x v="6"/>
    <x v="30"/>
    <x v="65"/>
    <x v="244"/>
    <x v="919"/>
    <x v="167"/>
    <x v="33"/>
    <x v="33"/>
    <x v="6"/>
    <x v="7"/>
    <x v="0"/>
    <x v="6"/>
    <x v="6"/>
  </r>
  <r>
    <x v="913"/>
    <x v="0"/>
    <x v="1"/>
    <x v="13"/>
    <x v="18"/>
    <x v="19"/>
    <x v="903"/>
    <x v="166"/>
    <x v="33"/>
    <x v="33"/>
    <x v="6"/>
    <x v="7"/>
    <x v="0"/>
    <x v="1"/>
    <x v="1"/>
  </r>
  <r>
    <x v="919"/>
    <x v="0"/>
    <x v="9"/>
    <x v="11"/>
    <x v="54"/>
    <x v="563"/>
    <x v="909"/>
    <x v="168"/>
    <x v="33"/>
    <x v="33"/>
    <x v="6"/>
    <x v="7"/>
    <x v="0"/>
    <x v="9"/>
    <x v="9"/>
  </r>
  <r>
    <x v="918"/>
    <x v="0"/>
    <x v="8"/>
    <x v="173"/>
    <x v="236"/>
    <x v="1706"/>
    <x v="908"/>
    <x v="169"/>
    <x v="33"/>
    <x v="33"/>
    <x v="6"/>
    <x v="7"/>
    <x v="0"/>
    <x v="8"/>
    <x v="8"/>
  </r>
  <r>
    <x v="919"/>
    <x v="0"/>
    <x v="8"/>
    <x v="23"/>
    <x v="30"/>
    <x v="680"/>
    <x v="909"/>
    <x v="168"/>
    <x v="33"/>
    <x v="33"/>
    <x v="6"/>
    <x v="7"/>
    <x v="0"/>
    <x v="8"/>
    <x v="8"/>
  </r>
  <r>
    <x v="913"/>
    <x v="0"/>
    <x v="3"/>
    <x v="79"/>
    <x v="94"/>
    <x v="39"/>
    <x v="903"/>
    <x v="166"/>
    <x v="33"/>
    <x v="33"/>
    <x v="6"/>
    <x v="7"/>
    <x v="0"/>
    <x v="3"/>
    <x v="3"/>
  </r>
  <r>
    <x v="917"/>
    <x v="0"/>
    <x v="10"/>
    <x v="82"/>
    <x v="48"/>
    <x v="299"/>
    <x v="907"/>
    <x v="166"/>
    <x v="33"/>
    <x v="33"/>
    <x v="6"/>
    <x v="7"/>
    <x v="0"/>
    <x v="10"/>
    <x v="10"/>
  </r>
  <r>
    <x v="920"/>
    <x v="0"/>
    <x v="8"/>
    <x v="68"/>
    <x v="109"/>
    <x v="135"/>
    <x v="910"/>
    <x v="168"/>
    <x v="33"/>
    <x v="33"/>
    <x v="6"/>
    <x v="7"/>
    <x v="0"/>
    <x v="8"/>
    <x v="8"/>
  </r>
  <r>
    <x v="920"/>
    <x v="0"/>
    <x v="1"/>
    <x v="120"/>
    <x v="67"/>
    <x v="997"/>
    <x v="910"/>
    <x v="168"/>
    <x v="33"/>
    <x v="33"/>
    <x v="6"/>
    <x v="7"/>
    <x v="0"/>
    <x v="1"/>
    <x v="1"/>
  </r>
  <r>
    <x v="919"/>
    <x v="0"/>
    <x v="2"/>
    <x v="9"/>
    <x v="5"/>
    <x v="1133"/>
    <x v="909"/>
    <x v="168"/>
    <x v="33"/>
    <x v="33"/>
    <x v="6"/>
    <x v="7"/>
    <x v="0"/>
    <x v="2"/>
    <x v="2"/>
  </r>
  <r>
    <x v="930"/>
    <x v="0"/>
    <x v="7"/>
    <x v="6"/>
    <x v="6"/>
    <x v="6"/>
    <x v="920"/>
    <x v="166"/>
    <x v="33"/>
    <x v="33"/>
    <x v="6"/>
    <x v="7"/>
    <x v="0"/>
    <x v="7"/>
    <x v="7"/>
  </r>
  <r>
    <x v="917"/>
    <x v="0"/>
    <x v="6"/>
    <x v="56"/>
    <x v="2"/>
    <x v="537"/>
    <x v="907"/>
    <x v="166"/>
    <x v="33"/>
    <x v="33"/>
    <x v="6"/>
    <x v="7"/>
    <x v="0"/>
    <x v="6"/>
    <x v="6"/>
  </r>
  <r>
    <x v="920"/>
    <x v="0"/>
    <x v="2"/>
    <x v="140"/>
    <x v="164"/>
    <x v="431"/>
    <x v="910"/>
    <x v="168"/>
    <x v="33"/>
    <x v="33"/>
    <x v="6"/>
    <x v="7"/>
    <x v="0"/>
    <x v="2"/>
    <x v="2"/>
  </r>
  <r>
    <x v="921"/>
    <x v="0"/>
    <x v="8"/>
    <x v="21"/>
    <x v="63"/>
    <x v="13"/>
    <x v="911"/>
    <x v="170"/>
    <x v="33"/>
    <x v="33"/>
    <x v="6"/>
    <x v="7"/>
    <x v="0"/>
    <x v="8"/>
    <x v="8"/>
  </r>
  <r>
    <x v="918"/>
    <x v="0"/>
    <x v="2"/>
    <x v="277"/>
    <x v="230"/>
    <x v="1707"/>
    <x v="908"/>
    <x v="169"/>
    <x v="33"/>
    <x v="33"/>
    <x v="6"/>
    <x v="7"/>
    <x v="0"/>
    <x v="2"/>
    <x v="2"/>
  </r>
  <r>
    <x v="930"/>
    <x v="0"/>
    <x v="9"/>
    <x v="7"/>
    <x v="62"/>
    <x v="69"/>
    <x v="920"/>
    <x v="166"/>
    <x v="33"/>
    <x v="33"/>
    <x v="6"/>
    <x v="7"/>
    <x v="0"/>
    <x v="9"/>
    <x v="9"/>
  </r>
  <r>
    <x v="914"/>
    <x v="0"/>
    <x v="9"/>
    <x v="56"/>
    <x v="42"/>
    <x v="334"/>
    <x v="904"/>
    <x v="167"/>
    <x v="33"/>
    <x v="33"/>
    <x v="6"/>
    <x v="7"/>
    <x v="0"/>
    <x v="9"/>
    <x v="9"/>
  </r>
  <r>
    <x v="916"/>
    <x v="1"/>
    <x v="2"/>
    <x v="30"/>
    <x v="8"/>
    <x v="13"/>
    <x v="906"/>
    <x v="168"/>
    <x v="33"/>
    <x v="33"/>
    <x v="6"/>
    <x v="7"/>
    <x v="0"/>
    <x v="2"/>
    <x v="2"/>
  </r>
  <r>
    <x v="914"/>
    <x v="0"/>
    <x v="7"/>
    <x v="9"/>
    <x v="62"/>
    <x v="84"/>
    <x v="904"/>
    <x v="167"/>
    <x v="33"/>
    <x v="33"/>
    <x v="6"/>
    <x v="7"/>
    <x v="0"/>
    <x v="7"/>
    <x v="7"/>
  </r>
  <r>
    <x v="919"/>
    <x v="0"/>
    <x v="7"/>
    <x v="20"/>
    <x v="98"/>
    <x v="145"/>
    <x v="909"/>
    <x v="168"/>
    <x v="33"/>
    <x v="33"/>
    <x v="6"/>
    <x v="7"/>
    <x v="0"/>
    <x v="7"/>
    <x v="7"/>
  </r>
  <r>
    <x v="918"/>
    <x v="0"/>
    <x v="1"/>
    <x v="278"/>
    <x v="286"/>
    <x v="1708"/>
    <x v="908"/>
    <x v="169"/>
    <x v="33"/>
    <x v="33"/>
    <x v="6"/>
    <x v="7"/>
    <x v="0"/>
    <x v="1"/>
    <x v="1"/>
  </r>
  <r>
    <x v="914"/>
    <x v="0"/>
    <x v="1"/>
    <x v="38"/>
    <x v="37"/>
    <x v="578"/>
    <x v="904"/>
    <x v="167"/>
    <x v="33"/>
    <x v="33"/>
    <x v="6"/>
    <x v="7"/>
    <x v="0"/>
    <x v="1"/>
    <x v="1"/>
  </r>
  <r>
    <x v="912"/>
    <x v="0"/>
    <x v="3"/>
    <x v="13"/>
    <x v="56"/>
    <x v="1512"/>
    <x v="902"/>
    <x v="166"/>
    <x v="33"/>
    <x v="33"/>
    <x v="6"/>
    <x v="7"/>
    <x v="0"/>
    <x v="3"/>
    <x v="3"/>
  </r>
  <r>
    <x v="916"/>
    <x v="0"/>
    <x v="9"/>
    <x v="48"/>
    <x v="1"/>
    <x v="233"/>
    <x v="906"/>
    <x v="168"/>
    <x v="33"/>
    <x v="33"/>
    <x v="6"/>
    <x v="7"/>
    <x v="0"/>
    <x v="9"/>
    <x v="9"/>
  </r>
  <r>
    <x v="916"/>
    <x v="0"/>
    <x v="8"/>
    <x v="11"/>
    <x v="30"/>
    <x v="126"/>
    <x v="906"/>
    <x v="168"/>
    <x v="33"/>
    <x v="33"/>
    <x v="6"/>
    <x v="7"/>
    <x v="0"/>
    <x v="8"/>
    <x v="8"/>
  </r>
  <r>
    <x v="916"/>
    <x v="0"/>
    <x v="2"/>
    <x v="30"/>
    <x v="8"/>
    <x v="13"/>
    <x v="906"/>
    <x v="168"/>
    <x v="33"/>
    <x v="33"/>
    <x v="6"/>
    <x v="7"/>
    <x v="0"/>
    <x v="2"/>
    <x v="2"/>
  </r>
  <r>
    <x v="914"/>
    <x v="0"/>
    <x v="3"/>
    <x v="4"/>
    <x v="81"/>
    <x v="44"/>
    <x v="904"/>
    <x v="167"/>
    <x v="33"/>
    <x v="33"/>
    <x v="6"/>
    <x v="7"/>
    <x v="0"/>
    <x v="3"/>
    <x v="3"/>
  </r>
  <r>
    <x v="925"/>
    <x v="1"/>
    <x v="2"/>
    <x v="26"/>
    <x v="3"/>
    <x v="77"/>
    <x v="915"/>
    <x v="166"/>
    <x v="33"/>
    <x v="33"/>
    <x v="6"/>
    <x v="7"/>
    <x v="0"/>
    <x v="2"/>
    <x v="2"/>
  </r>
  <r>
    <x v="929"/>
    <x v="0"/>
    <x v="5"/>
    <x v="20"/>
    <x v="12"/>
    <x v="6"/>
    <x v="919"/>
    <x v="167"/>
    <x v="33"/>
    <x v="33"/>
    <x v="6"/>
    <x v="7"/>
    <x v="0"/>
    <x v="5"/>
    <x v="5"/>
  </r>
  <r>
    <x v="927"/>
    <x v="0"/>
    <x v="5"/>
    <x v="48"/>
    <x v="36"/>
    <x v="26"/>
    <x v="917"/>
    <x v="170"/>
    <x v="33"/>
    <x v="33"/>
    <x v="6"/>
    <x v="7"/>
    <x v="0"/>
    <x v="5"/>
    <x v="5"/>
  </r>
  <r>
    <x v="928"/>
    <x v="0"/>
    <x v="7"/>
    <x v="10"/>
    <x v="9"/>
    <x v="9"/>
    <x v="918"/>
    <x v="166"/>
    <x v="33"/>
    <x v="33"/>
    <x v="6"/>
    <x v="7"/>
    <x v="0"/>
    <x v="7"/>
    <x v="7"/>
  </r>
  <r>
    <x v="929"/>
    <x v="0"/>
    <x v="0"/>
    <x v="6"/>
    <x v="6"/>
    <x v="6"/>
    <x v="919"/>
    <x v="167"/>
    <x v="33"/>
    <x v="33"/>
    <x v="6"/>
    <x v="7"/>
    <x v="0"/>
    <x v="0"/>
    <x v="0"/>
  </r>
  <r>
    <x v="925"/>
    <x v="0"/>
    <x v="8"/>
    <x v="27"/>
    <x v="83"/>
    <x v="8"/>
    <x v="915"/>
    <x v="166"/>
    <x v="33"/>
    <x v="33"/>
    <x v="6"/>
    <x v="7"/>
    <x v="0"/>
    <x v="8"/>
    <x v="8"/>
  </r>
  <r>
    <x v="925"/>
    <x v="0"/>
    <x v="2"/>
    <x v="63"/>
    <x v="3"/>
    <x v="239"/>
    <x v="915"/>
    <x v="166"/>
    <x v="33"/>
    <x v="33"/>
    <x v="6"/>
    <x v="7"/>
    <x v="0"/>
    <x v="2"/>
    <x v="2"/>
  </r>
  <r>
    <x v="926"/>
    <x v="0"/>
    <x v="1"/>
    <x v="63"/>
    <x v="16"/>
    <x v="6"/>
    <x v="916"/>
    <x v="166"/>
    <x v="33"/>
    <x v="33"/>
    <x v="6"/>
    <x v="7"/>
    <x v="0"/>
    <x v="1"/>
    <x v="1"/>
  </r>
  <r>
    <x v="913"/>
    <x v="0"/>
    <x v="7"/>
    <x v="12"/>
    <x v="45"/>
    <x v="6"/>
    <x v="903"/>
    <x v="166"/>
    <x v="33"/>
    <x v="33"/>
    <x v="6"/>
    <x v="7"/>
    <x v="0"/>
    <x v="7"/>
    <x v="7"/>
  </r>
  <r>
    <x v="926"/>
    <x v="0"/>
    <x v="6"/>
    <x v="8"/>
    <x v="98"/>
    <x v="6"/>
    <x v="916"/>
    <x v="166"/>
    <x v="33"/>
    <x v="33"/>
    <x v="6"/>
    <x v="7"/>
    <x v="0"/>
    <x v="6"/>
    <x v="6"/>
  </r>
  <r>
    <x v="926"/>
    <x v="0"/>
    <x v="3"/>
    <x v="17"/>
    <x v="62"/>
    <x v="6"/>
    <x v="916"/>
    <x v="166"/>
    <x v="33"/>
    <x v="33"/>
    <x v="6"/>
    <x v="7"/>
    <x v="0"/>
    <x v="3"/>
    <x v="3"/>
  </r>
  <r>
    <x v="923"/>
    <x v="0"/>
    <x v="0"/>
    <x v="8"/>
    <x v="98"/>
    <x v="6"/>
    <x v="913"/>
    <x v="166"/>
    <x v="33"/>
    <x v="33"/>
    <x v="6"/>
    <x v="7"/>
    <x v="0"/>
    <x v="0"/>
    <x v="0"/>
  </r>
  <r>
    <x v="926"/>
    <x v="0"/>
    <x v="7"/>
    <x v="75"/>
    <x v="91"/>
    <x v="124"/>
    <x v="916"/>
    <x v="166"/>
    <x v="33"/>
    <x v="33"/>
    <x v="6"/>
    <x v="7"/>
    <x v="0"/>
    <x v="7"/>
    <x v="7"/>
  </r>
  <r>
    <x v="923"/>
    <x v="0"/>
    <x v="11"/>
    <x v="24"/>
    <x v="1"/>
    <x v="289"/>
    <x v="913"/>
    <x v="166"/>
    <x v="33"/>
    <x v="33"/>
    <x v="6"/>
    <x v="7"/>
    <x v="0"/>
    <x v="11"/>
    <x v="11"/>
  </r>
  <r>
    <x v="928"/>
    <x v="0"/>
    <x v="2"/>
    <x v="26"/>
    <x v="3"/>
    <x v="77"/>
    <x v="918"/>
    <x v="166"/>
    <x v="33"/>
    <x v="33"/>
    <x v="6"/>
    <x v="7"/>
    <x v="0"/>
    <x v="2"/>
    <x v="2"/>
  </r>
  <r>
    <x v="927"/>
    <x v="0"/>
    <x v="6"/>
    <x v="44"/>
    <x v="123"/>
    <x v="799"/>
    <x v="917"/>
    <x v="170"/>
    <x v="33"/>
    <x v="33"/>
    <x v="6"/>
    <x v="7"/>
    <x v="0"/>
    <x v="6"/>
    <x v="6"/>
  </r>
  <r>
    <x v="925"/>
    <x v="0"/>
    <x v="0"/>
    <x v="10"/>
    <x v="9"/>
    <x v="9"/>
    <x v="915"/>
    <x v="166"/>
    <x v="33"/>
    <x v="33"/>
    <x v="6"/>
    <x v="7"/>
    <x v="0"/>
    <x v="0"/>
    <x v="0"/>
  </r>
  <r>
    <x v="929"/>
    <x v="0"/>
    <x v="11"/>
    <x v="3"/>
    <x v="11"/>
    <x v="263"/>
    <x v="919"/>
    <x v="167"/>
    <x v="33"/>
    <x v="33"/>
    <x v="6"/>
    <x v="7"/>
    <x v="0"/>
    <x v="11"/>
    <x v="11"/>
  </r>
  <r>
    <x v="913"/>
    <x v="0"/>
    <x v="6"/>
    <x v="6"/>
    <x v="41"/>
    <x v="34"/>
    <x v="903"/>
    <x v="166"/>
    <x v="33"/>
    <x v="33"/>
    <x v="6"/>
    <x v="7"/>
    <x v="0"/>
    <x v="6"/>
    <x v="6"/>
  </r>
  <r>
    <x v="927"/>
    <x v="0"/>
    <x v="0"/>
    <x v="14"/>
    <x v="40"/>
    <x v="522"/>
    <x v="917"/>
    <x v="170"/>
    <x v="33"/>
    <x v="33"/>
    <x v="6"/>
    <x v="7"/>
    <x v="0"/>
    <x v="0"/>
    <x v="0"/>
  </r>
  <r>
    <x v="913"/>
    <x v="0"/>
    <x v="5"/>
    <x v="16"/>
    <x v="17"/>
    <x v="6"/>
    <x v="903"/>
    <x v="166"/>
    <x v="33"/>
    <x v="33"/>
    <x v="6"/>
    <x v="7"/>
    <x v="0"/>
    <x v="5"/>
    <x v="5"/>
  </r>
  <r>
    <x v="928"/>
    <x v="0"/>
    <x v="8"/>
    <x v="1"/>
    <x v="56"/>
    <x v="9"/>
    <x v="918"/>
    <x v="166"/>
    <x v="33"/>
    <x v="33"/>
    <x v="6"/>
    <x v="7"/>
    <x v="0"/>
    <x v="8"/>
    <x v="8"/>
  </r>
  <r>
    <x v="924"/>
    <x v="0"/>
    <x v="6"/>
    <x v="9"/>
    <x v="65"/>
    <x v="6"/>
    <x v="914"/>
    <x v="168"/>
    <x v="33"/>
    <x v="33"/>
    <x v="6"/>
    <x v="7"/>
    <x v="0"/>
    <x v="6"/>
    <x v="6"/>
  </r>
  <r>
    <x v="913"/>
    <x v="0"/>
    <x v="10"/>
    <x v="12"/>
    <x v="45"/>
    <x v="6"/>
    <x v="903"/>
    <x v="166"/>
    <x v="33"/>
    <x v="33"/>
    <x v="6"/>
    <x v="7"/>
    <x v="0"/>
    <x v="10"/>
    <x v="10"/>
  </r>
  <r>
    <x v="924"/>
    <x v="0"/>
    <x v="5"/>
    <x v="20"/>
    <x v="12"/>
    <x v="6"/>
    <x v="914"/>
    <x v="168"/>
    <x v="33"/>
    <x v="33"/>
    <x v="6"/>
    <x v="7"/>
    <x v="0"/>
    <x v="5"/>
    <x v="5"/>
  </r>
  <r>
    <x v="927"/>
    <x v="0"/>
    <x v="11"/>
    <x v="195"/>
    <x v="309"/>
    <x v="1709"/>
    <x v="917"/>
    <x v="170"/>
    <x v="33"/>
    <x v="33"/>
    <x v="6"/>
    <x v="7"/>
    <x v="0"/>
    <x v="11"/>
    <x v="11"/>
  </r>
  <r>
    <x v="925"/>
    <x v="0"/>
    <x v="11"/>
    <x v="53"/>
    <x v="51"/>
    <x v="643"/>
    <x v="915"/>
    <x v="166"/>
    <x v="33"/>
    <x v="33"/>
    <x v="6"/>
    <x v="7"/>
    <x v="0"/>
    <x v="11"/>
    <x v="11"/>
  </r>
  <r>
    <x v="920"/>
    <x v="0"/>
    <x v="4"/>
    <x v="56"/>
    <x v="40"/>
    <x v="94"/>
    <x v="910"/>
    <x v="168"/>
    <x v="33"/>
    <x v="33"/>
    <x v="6"/>
    <x v="7"/>
    <x v="0"/>
    <x v="4"/>
    <x v="4"/>
  </r>
  <r>
    <x v="921"/>
    <x v="0"/>
    <x v="4"/>
    <x v="8"/>
    <x v="94"/>
    <x v="73"/>
    <x v="911"/>
    <x v="170"/>
    <x v="33"/>
    <x v="33"/>
    <x v="6"/>
    <x v="7"/>
    <x v="0"/>
    <x v="4"/>
    <x v="4"/>
  </r>
  <r>
    <x v="922"/>
    <x v="0"/>
    <x v="6"/>
    <x v="20"/>
    <x v="6"/>
    <x v="7"/>
    <x v="912"/>
    <x v="170"/>
    <x v="33"/>
    <x v="33"/>
    <x v="6"/>
    <x v="7"/>
    <x v="0"/>
    <x v="6"/>
    <x v="6"/>
  </r>
  <r>
    <x v="930"/>
    <x v="0"/>
    <x v="1"/>
    <x v="3"/>
    <x v="11"/>
    <x v="263"/>
    <x v="920"/>
    <x v="166"/>
    <x v="33"/>
    <x v="33"/>
    <x v="6"/>
    <x v="7"/>
    <x v="0"/>
    <x v="1"/>
    <x v="1"/>
  </r>
  <r>
    <x v="918"/>
    <x v="0"/>
    <x v="7"/>
    <x v="34"/>
    <x v="99"/>
    <x v="270"/>
    <x v="908"/>
    <x v="169"/>
    <x v="33"/>
    <x v="33"/>
    <x v="6"/>
    <x v="7"/>
    <x v="0"/>
    <x v="7"/>
    <x v="7"/>
  </r>
  <r>
    <x v="919"/>
    <x v="1"/>
    <x v="2"/>
    <x v="7"/>
    <x v="5"/>
    <x v="315"/>
    <x v="909"/>
    <x v="168"/>
    <x v="33"/>
    <x v="33"/>
    <x v="6"/>
    <x v="7"/>
    <x v="0"/>
    <x v="2"/>
    <x v="2"/>
  </r>
  <r>
    <x v="917"/>
    <x v="0"/>
    <x v="5"/>
    <x v="6"/>
    <x v="98"/>
    <x v="13"/>
    <x v="907"/>
    <x v="166"/>
    <x v="33"/>
    <x v="33"/>
    <x v="6"/>
    <x v="7"/>
    <x v="0"/>
    <x v="5"/>
    <x v="5"/>
  </r>
  <r>
    <x v="921"/>
    <x v="1"/>
    <x v="2"/>
    <x v="7"/>
    <x v="56"/>
    <x v="265"/>
    <x v="911"/>
    <x v="170"/>
    <x v="33"/>
    <x v="33"/>
    <x v="6"/>
    <x v="7"/>
    <x v="0"/>
    <x v="2"/>
    <x v="2"/>
  </r>
  <r>
    <x v="921"/>
    <x v="0"/>
    <x v="9"/>
    <x v="21"/>
    <x v="63"/>
    <x v="13"/>
    <x v="911"/>
    <x v="170"/>
    <x v="33"/>
    <x v="33"/>
    <x v="6"/>
    <x v="7"/>
    <x v="0"/>
    <x v="9"/>
    <x v="9"/>
  </r>
  <r>
    <x v="917"/>
    <x v="0"/>
    <x v="0"/>
    <x v="17"/>
    <x v="16"/>
    <x v="249"/>
    <x v="907"/>
    <x v="166"/>
    <x v="33"/>
    <x v="33"/>
    <x v="6"/>
    <x v="7"/>
    <x v="0"/>
    <x v="0"/>
    <x v="0"/>
  </r>
  <r>
    <x v="920"/>
    <x v="0"/>
    <x v="9"/>
    <x v="99"/>
    <x v="128"/>
    <x v="31"/>
    <x v="910"/>
    <x v="168"/>
    <x v="33"/>
    <x v="33"/>
    <x v="6"/>
    <x v="7"/>
    <x v="0"/>
    <x v="9"/>
    <x v="9"/>
  </r>
  <r>
    <x v="922"/>
    <x v="0"/>
    <x v="10"/>
    <x v="16"/>
    <x v="17"/>
    <x v="6"/>
    <x v="912"/>
    <x v="170"/>
    <x v="33"/>
    <x v="33"/>
    <x v="6"/>
    <x v="7"/>
    <x v="0"/>
    <x v="10"/>
    <x v="10"/>
  </r>
  <r>
    <x v="921"/>
    <x v="0"/>
    <x v="2"/>
    <x v="30"/>
    <x v="56"/>
    <x v="656"/>
    <x v="911"/>
    <x v="170"/>
    <x v="33"/>
    <x v="33"/>
    <x v="6"/>
    <x v="7"/>
    <x v="0"/>
    <x v="2"/>
    <x v="2"/>
  </r>
  <r>
    <x v="916"/>
    <x v="0"/>
    <x v="4"/>
    <x v="3"/>
    <x v="5"/>
    <x v="37"/>
    <x v="906"/>
    <x v="168"/>
    <x v="33"/>
    <x v="33"/>
    <x v="6"/>
    <x v="7"/>
    <x v="0"/>
    <x v="4"/>
    <x v="4"/>
  </r>
  <r>
    <x v="915"/>
    <x v="0"/>
    <x v="9"/>
    <x v="216"/>
    <x v="167"/>
    <x v="1710"/>
    <x v="905"/>
    <x v="167"/>
    <x v="33"/>
    <x v="33"/>
    <x v="6"/>
    <x v="7"/>
    <x v="0"/>
    <x v="9"/>
    <x v="9"/>
  </r>
  <r>
    <x v="915"/>
    <x v="1"/>
    <x v="2"/>
    <x v="279"/>
    <x v="154"/>
    <x v="473"/>
    <x v="905"/>
    <x v="167"/>
    <x v="33"/>
    <x v="33"/>
    <x v="6"/>
    <x v="7"/>
    <x v="0"/>
    <x v="2"/>
    <x v="2"/>
  </r>
  <r>
    <x v="912"/>
    <x v="0"/>
    <x v="8"/>
    <x v="7"/>
    <x v="26"/>
    <x v="1711"/>
    <x v="902"/>
    <x v="166"/>
    <x v="33"/>
    <x v="33"/>
    <x v="6"/>
    <x v="7"/>
    <x v="0"/>
    <x v="8"/>
    <x v="8"/>
  </r>
  <r>
    <x v="915"/>
    <x v="0"/>
    <x v="4"/>
    <x v="130"/>
    <x v="140"/>
    <x v="1609"/>
    <x v="905"/>
    <x v="167"/>
    <x v="33"/>
    <x v="33"/>
    <x v="6"/>
    <x v="7"/>
    <x v="0"/>
    <x v="4"/>
    <x v="4"/>
  </r>
  <r>
    <x v="916"/>
    <x v="0"/>
    <x v="3"/>
    <x v="3"/>
    <x v="16"/>
    <x v="93"/>
    <x v="906"/>
    <x v="168"/>
    <x v="33"/>
    <x v="33"/>
    <x v="6"/>
    <x v="7"/>
    <x v="0"/>
    <x v="3"/>
    <x v="3"/>
  </r>
  <r>
    <x v="914"/>
    <x v="0"/>
    <x v="10"/>
    <x v="3"/>
    <x v="36"/>
    <x v="153"/>
    <x v="904"/>
    <x v="167"/>
    <x v="33"/>
    <x v="33"/>
    <x v="6"/>
    <x v="7"/>
    <x v="0"/>
    <x v="10"/>
    <x v="10"/>
  </r>
  <r>
    <x v="916"/>
    <x v="0"/>
    <x v="7"/>
    <x v="0"/>
    <x v="9"/>
    <x v="265"/>
    <x v="906"/>
    <x v="168"/>
    <x v="33"/>
    <x v="33"/>
    <x v="6"/>
    <x v="7"/>
    <x v="0"/>
    <x v="7"/>
    <x v="7"/>
  </r>
  <r>
    <x v="915"/>
    <x v="0"/>
    <x v="8"/>
    <x v="245"/>
    <x v="176"/>
    <x v="1712"/>
    <x v="905"/>
    <x v="167"/>
    <x v="33"/>
    <x v="33"/>
    <x v="6"/>
    <x v="7"/>
    <x v="0"/>
    <x v="8"/>
    <x v="8"/>
  </r>
  <r>
    <x v="912"/>
    <x v="0"/>
    <x v="2"/>
    <x v="9"/>
    <x v="14"/>
    <x v="14"/>
    <x v="902"/>
    <x v="166"/>
    <x v="33"/>
    <x v="33"/>
    <x v="6"/>
    <x v="7"/>
    <x v="0"/>
    <x v="2"/>
    <x v="2"/>
  </r>
  <r>
    <x v="915"/>
    <x v="0"/>
    <x v="2"/>
    <x v="185"/>
    <x v="154"/>
    <x v="1713"/>
    <x v="905"/>
    <x v="167"/>
    <x v="33"/>
    <x v="33"/>
    <x v="6"/>
    <x v="7"/>
    <x v="0"/>
    <x v="2"/>
    <x v="2"/>
  </r>
  <r>
    <x v="926"/>
    <x v="0"/>
    <x v="10"/>
    <x v="20"/>
    <x v="12"/>
    <x v="6"/>
    <x v="916"/>
    <x v="166"/>
    <x v="33"/>
    <x v="33"/>
    <x v="6"/>
    <x v="7"/>
    <x v="0"/>
    <x v="10"/>
    <x v="10"/>
  </r>
  <r>
    <x v="930"/>
    <x v="0"/>
    <x v="10"/>
    <x v="8"/>
    <x v="98"/>
    <x v="6"/>
    <x v="920"/>
    <x v="166"/>
    <x v="33"/>
    <x v="33"/>
    <x v="6"/>
    <x v="7"/>
    <x v="0"/>
    <x v="10"/>
    <x v="10"/>
  </r>
  <r>
    <x v="920"/>
    <x v="1"/>
    <x v="2"/>
    <x v="124"/>
    <x v="164"/>
    <x v="523"/>
    <x v="910"/>
    <x v="168"/>
    <x v="33"/>
    <x v="33"/>
    <x v="6"/>
    <x v="7"/>
    <x v="0"/>
    <x v="2"/>
    <x v="2"/>
  </r>
  <r>
    <x v="918"/>
    <x v="0"/>
    <x v="3"/>
    <x v="117"/>
    <x v="151"/>
    <x v="1714"/>
    <x v="908"/>
    <x v="169"/>
    <x v="33"/>
    <x v="33"/>
    <x v="6"/>
    <x v="7"/>
    <x v="0"/>
    <x v="3"/>
    <x v="3"/>
  </r>
  <r>
    <x v="919"/>
    <x v="0"/>
    <x v="4"/>
    <x v="21"/>
    <x v="14"/>
    <x v="126"/>
    <x v="909"/>
    <x v="168"/>
    <x v="33"/>
    <x v="33"/>
    <x v="6"/>
    <x v="7"/>
    <x v="0"/>
    <x v="4"/>
    <x v="4"/>
  </r>
  <r>
    <x v="918"/>
    <x v="0"/>
    <x v="10"/>
    <x v="135"/>
    <x v="121"/>
    <x v="587"/>
    <x v="908"/>
    <x v="169"/>
    <x v="33"/>
    <x v="33"/>
    <x v="6"/>
    <x v="7"/>
    <x v="0"/>
    <x v="10"/>
    <x v="10"/>
  </r>
  <r>
    <x v="930"/>
    <x v="0"/>
    <x v="3"/>
    <x v="93"/>
    <x v="0"/>
    <x v="187"/>
    <x v="920"/>
    <x v="166"/>
    <x v="33"/>
    <x v="33"/>
    <x v="6"/>
    <x v="7"/>
    <x v="0"/>
    <x v="3"/>
    <x v="3"/>
  </r>
  <r>
    <x v="922"/>
    <x v="0"/>
    <x v="5"/>
    <x v="75"/>
    <x v="17"/>
    <x v="120"/>
    <x v="912"/>
    <x v="170"/>
    <x v="33"/>
    <x v="33"/>
    <x v="6"/>
    <x v="7"/>
    <x v="0"/>
    <x v="5"/>
    <x v="5"/>
  </r>
  <r>
    <x v="926"/>
    <x v="0"/>
    <x v="5"/>
    <x v="75"/>
    <x v="91"/>
    <x v="124"/>
    <x v="916"/>
    <x v="166"/>
    <x v="33"/>
    <x v="33"/>
    <x v="6"/>
    <x v="7"/>
    <x v="0"/>
    <x v="5"/>
    <x v="5"/>
  </r>
  <r>
    <x v="923"/>
    <x v="0"/>
    <x v="10"/>
    <x v="30"/>
    <x v="18"/>
    <x v="6"/>
    <x v="913"/>
    <x v="166"/>
    <x v="33"/>
    <x v="33"/>
    <x v="6"/>
    <x v="7"/>
    <x v="0"/>
    <x v="10"/>
    <x v="10"/>
  </r>
  <r>
    <x v="923"/>
    <x v="0"/>
    <x v="1"/>
    <x v="84"/>
    <x v="48"/>
    <x v="429"/>
    <x v="913"/>
    <x v="166"/>
    <x v="33"/>
    <x v="33"/>
    <x v="6"/>
    <x v="7"/>
    <x v="0"/>
    <x v="1"/>
    <x v="1"/>
  </r>
  <r>
    <x v="931"/>
    <x v="0"/>
    <x v="4"/>
    <x v="26"/>
    <x v="56"/>
    <x v="417"/>
    <x v="921"/>
    <x v="171"/>
    <x v="34"/>
    <x v="34"/>
    <x v="6"/>
    <x v="7"/>
    <x v="0"/>
    <x v="4"/>
    <x v="4"/>
  </r>
  <r>
    <x v="932"/>
    <x v="0"/>
    <x v="6"/>
    <x v="18"/>
    <x v="37"/>
    <x v="632"/>
    <x v="922"/>
    <x v="172"/>
    <x v="34"/>
    <x v="34"/>
    <x v="6"/>
    <x v="7"/>
    <x v="0"/>
    <x v="6"/>
    <x v="6"/>
  </r>
  <r>
    <x v="933"/>
    <x v="0"/>
    <x v="11"/>
    <x v="31"/>
    <x v="109"/>
    <x v="1541"/>
    <x v="923"/>
    <x v="171"/>
    <x v="34"/>
    <x v="34"/>
    <x v="6"/>
    <x v="7"/>
    <x v="0"/>
    <x v="11"/>
    <x v="11"/>
  </r>
  <r>
    <x v="934"/>
    <x v="0"/>
    <x v="5"/>
    <x v="16"/>
    <x v="17"/>
    <x v="6"/>
    <x v="924"/>
    <x v="171"/>
    <x v="34"/>
    <x v="34"/>
    <x v="6"/>
    <x v="7"/>
    <x v="0"/>
    <x v="5"/>
    <x v="5"/>
  </r>
  <r>
    <x v="935"/>
    <x v="0"/>
    <x v="6"/>
    <x v="53"/>
    <x v="44"/>
    <x v="95"/>
    <x v="925"/>
    <x v="172"/>
    <x v="34"/>
    <x v="34"/>
    <x v="6"/>
    <x v="7"/>
    <x v="0"/>
    <x v="6"/>
    <x v="6"/>
  </r>
  <r>
    <x v="933"/>
    <x v="0"/>
    <x v="6"/>
    <x v="26"/>
    <x v="66"/>
    <x v="1715"/>
    <x v="923"/>
    <x v="171"/>
    <x v="34"/>
    <x v="34"/>
    <x v="6"/>
    <x v="7"/>
    <x v="0"/>
    <x v="6"/>
    <x v="6"/>
  </r>
  <r>
    <x v="936"/>
    <x v="0"/>
    <x v="0"/>
    <x v="0"/>
    <x v="98"/>
    <x v="11"/>
    <x v="926"/>
    <x v="173"/>
    <x v="34"/>
    <x v="34"/>
    <x v="6"/>
    <x v="7"/>
    <x v="0"/>
    <x v="0"/>
    <x v="0"/>
  </r>
  <r>
    <x v="937"/>
    <x v="0"/>
    <x v="10"/>
    <x v="8"/>
    <x v="85"/>
    <x v="31"/>
    <x v="927"/>
    <x v="171"/>
    <x v="34"/>
    <x v="34"/>
    <x v="6"/>
    <x v="7"/>
    <x v="0"/>
    <x v="10"/>
    <x v="10"/>
  </r>
  <r>
    <x v="938"/>
    <x v="0"/>
    <x v="11"/>
    <x v="39"/>
    <x v="37"/>
    <x v="374"/>
    <x v="928"/>
    <x v="172"/>
    <x v="34"/>
    <x v="34"/>
    <x v="6"/>
    <x v="7"/>
    <x v="0"/>
    <x v="11"/>
    <x v="11"/>
  </r>
  <r>
    <x v="939"/>
    <x v="0"/>
    <x v="10"/>
    <x v="70"/>
    <x v="15"/>
    <x v="261"/>
    <x v="929"/>
    <x v="174"/>
    <x v="34"/>
    <x v="34"/>
    <x v="6"/>
    <x v="7"/>
    <x v="0"/>
    <x v="10"/>
    <x v="10"/>
  </r>
  <r>
    <x v="931"/>
    <x v="0"/>
    <x v="2"/>
    <x v="21"/>
    <x v="54"/>
    <x v="1716"/>
    <x v="921"/>
    <x v="171"/>
    <x v="34"/>
    <x v="34"/>
    <x v="6"/>
    <x v="7"/>
    <x v="0"/>
    <x v="2"/>
    <x v="2"/>
  </r>
  <r>
    <x v="940"/>
    <x v="0"/>
    <x v="6"/>
    <x v="105"/>
    <x v="137"/>
    <x v="1211"/>
    <x v="930"/>
    <x v="173"/>
    <x v="34"/>
    <x v="34"/>
    <x v="6"/>
    <x v="7"/>
    <x v="0"/>
    <x v="6"/>
    <x v="6"/>
  </r>
  <r>
    <x v="931"/>
    <x v="1"/>
    <x v="2"/>
    <x v="21"/>
    <x v="54"/>
    <x v="1716"/>
    <x v="921"/>
    <x v="171"/>
    <x v="34"/>
    <x v="34"/>
    <x v="6"/>
    <x v="7"/>
    <x v="0"/>
    <x v="2"/>
    <x v="2"/>
  </r>
  <r>
    <x v="940"/>
    <x v="0"/>
    <x v="5"/>
    <x v="21"/>
    <x v="65"/>
    <x v="75"/>
    <x v="930"/>
    <x v="173"/>
    <x v="34"/>
    <x v="34"/>
    <x v="6"/>
    <x v="7"/>
    <x v="0"/>
    <x v="5"/>
    <x v="5"/>
  </r>
  <r>
    <x v="941"/>
    <x v="0"/>
    <x v="5"/>
    <x v="93"/>
    <x v="9"/>
    <x v="63"/>
    <x v="931"/>
    <x v="172"/>
    <x v="34"/>
    <x v="34"/>
    <x v="6"/>
    <x v="7"/>
    <x v="0"/>
    <x v="5"/>
    <x v="5"/>
  </r>
  <r>
    <x v="942"/>
    <x v="0"/>
    <x v="8"/>
    <x v="93"/>
    <x v="0"/>
    <x v="187"/>
    <x v="932"/>
    <x v="173"/>
    <x v="34"/>
    <x v="34"/>
    <x v="6"/>
    <x v="7"/>
    <x v="0"/>
    <x v="8"/>
    <x v="8"/>
  </r>
  <r>
    <x v="941"/>
    <x v="0"/>
    <x v="10"/>
    <x v="49"/>
    <x v="81"/>
    <x v="243"/>
    <x v="931"/>
    <x v="172"/>
    <x v="34"/>
    <x v="34"/>
    <x v="6"/>
    <x v="7"/>
    <x v="0"/>
    <x v="10"/>
    <x v="10"/>
  </r>
  <r>
    <x v="942"/>
    <x v="0"/>
    <x v="4"/>
    <x v="6"/>
    <x v="6"/>
    <x v="6"/>
    <x v="932"/>
    <x v="173"/>
    <x v="34"/>
    <x v="34"/>
    <x v="6"/>
    <x v="7"/>
    <x v="0"/>
    <x v="4"/>
    <x v="4"/>
  </r>
  <r>
    <x v="943"/>
    <x v="0"/>
    <x v="10"/>
    <x v="56"/>
    <x v="49"/>
    <x v="975"/>
    <x v="933"/>
    <x v="171"/>
    <x v="34"/>
    <x v="34"/>
    <x v="6"/>
    <x v="7"/>
    <x v="0"/>
    <x v="10"/>
    <x v="10"/>
  </r>
  <r>
    <x v="942"/>
    <x v="1"/>
    <x v="2"/>
    <x v="12"/>
    <x v="45"/>
    <x v="6"/>
    <x v="932"/>
    <x v="173"/>
    <x v="34"/>
    <x v="34"/>
    <x v="6"/>
    <x v="7"/>
    <x v="0"/>
    <x v="2"/>
    <x v="2"/>
  </r>
  <r>
    <x v="942"/>
    <x v="0"/>
    <x v="2"/>
    <x v="12"/>
    <x v="45"/>
    <x v="6"/>
    <x v="932"/>
    <x v="173"/>
    <x v="34"/>
    <x v="34"/>
    <x v="6"/>
    <x v="7"/>
    <x v="0"/>
    <x v="2"/>
    <x v="2"/>
  </r>
  <r>
    <x v="943"/>
    <x v="0"/>
    <x v="7"/>
    <x v="31"/>
    <x v="66"/>
    <x v="75"/>
    <x v="933"/>
    <x v="171"/>
    <x v="34"/>
    <x v="34"/>
    <x v="6"/>
    <x v="7"/>
    <x v="0"/>
    <x v="7"/>
    <x v="7"/>
  </r>
  <r>
    <x v="939"/>
    <x v="0"/>
    <x v="6"/>
    <x v="49"/>
    <x v="48"/>
    <x v="203"/>
    <x v="929"/>
    <x v="174"/>
    <x v="34"/>
    <x v="34"/>
    <x v="6"/>
    <x v="7"/>
    <x v="0"/>
    <x v="6"/>
    <x v="6"/>
  </r>
  <r>
    <x v="944"/>
    <x v="0"/>
    <x v="0"/>
    <x v="6"/>
    <x v="41"/>
    <x v="34"/>
    <x v="934"/>
    <x v="173"/>
    <x v="34"/>
    <x v="34"/>
    <x v="6"/>
    <x v="7"/>
    <x v="0"/>
    <x v="0"/>
    <x v="0"/>
  </r>
  <r>
    <x v="941"/>
    <x v="0"/>
    <x v="6"/>
    <x v="2"/>
    <x v="83"/>
    <x v="235"/>
    <x v="931"/>
    <x v="172"/>
    <x v="34"/>
    <x v="34"/>
    <x v="6"/>
    <x v="7"/>
    <x v="0"/>
    <x v="6"/>
    <x v="6"/>
  </r>
  <r>
    <x v="938"/>
    <x v="0"/>
    <x v="0"/>
    <x v="79"/>
    <x v="13"/>
    <x v="37"/>
    <x v="928"/>
    <x v="172"/>
    <x v="34"/>
    <x v="34"/>
    <x v="6"/>
    <x v="7"/>
    <x v="0"/>
    <x v="0"/>
    <x v="0"/>
  </r>
  <r>
    <x v="945"/>
    <x v="0"/>
    <x v="1"/>
    <x v="40"/>
    <x v="102"/>
    <x v="42"/>
    <x v="935"/>
    <x v="172"/>
    <x v="34"/>
    <x v="34"/>
    <x v="6"/>
    <x v="7"/>
    <x v="0"/>
    <x v="1"/>
    <x v="1"/>
  </r>
  <r>
    <x v="937"/>
    <x v="0"/>
    <x v="5"/>
    <x v="12"/>
    <x v="45"/>
    <x v="6"/>
    <x v="927"/>
    <x v="171"/>
    <x v="34"/>
    <x v="34"/>
    <x v="6"/>
    <x v="7"/>
    <x v="0"/>
    <x v="5"/>
    <x v="5"/>
  </r>
  <r>
    <x v="939"/>
    <x v="0"/>
    <x v="5"/>
    <x v="20"/>
    <x v="41"/>
    <x v="73"/>
    <x v="929"/>
    <x v="174"/>
    <x v="34"/>
    <x v="34"/>
    <x v="6"/>
    <x v="7"/>
    <x v="0"/>
    <x v="5"/>
    <x v="5"/>
  </r>
  <r>
    <x v="946"/>
    <x v="0"/>
    <x v="10"/>
    <x v="48"/>
    <x v="16"/>
    <x v="350"/>
    <x v="936"/>
    <x v="174"/>
    <x v="34"/>
    <x v="34"/>
    <x v="6"/>
    <x v="7"/>
    <x v="0"/>
    <x v="10"/>
    <x v="10"/>
  </r>
  <r>
    <x v="946"/>
    <x v="0"/>
    <x v="1"/>
    <x v="42"/>
    <x v="49"/>
    <x v="55"/>
    <x v="936"/>
    <x v="174"/>
    <x v="34"/>
    <x v="34"/>
    <x v="6"/>
    <x v="7"/>
    <x v="0"/>
    <x v="1"/>
    <x v="1"/>
  </r>
  <r>
    <x v="943"/>
    <x v="0"/>
    <x v="1"/>
    <x v="144"/>
    <x v="155"/>
    <x v="1717"/>
    <x v="933"/>
    <x v="171"/>
    <x v="34"/>
    <x v="34"/>
    <x v="6"/>
    <x v="7"/>
    <x v="0"/>
    <x v="1"/>
    <x v="1"/>
  </r>
  <r>
    <x v="947"/>
    <x v="0"/>
    <x v="0"/>
    <x v="1"/>
    <x v="10"/>
    <x v="6"/>
    <x v="937"/>
    <x v="174"/>
    <x v="34"/>
    <x v="34"/>
    <x v="6"/>
    <x v="7"/>
    <x v="0"/>
    <x v="0"/>
    <x v="0"/>
  </r>
  <r>
    <x v="946"/>
    <x v="0"/>
    <x v="5"/>
    <x v="93"/>
    <x v="85"/>
    <x v="6"/>
    <x v="936"/>
    <x v="174"/>
    <x v="34"/>
    <x v="34"/>
    <x v="6"/>
    <x v="7"/>
    <x v="0"/>
    <x v="5"/>
    <x v="5"/>
  </r>
  <r>
    <x v="936"/>
    <x v="0"/>
    <x v="8"/>
    <x v="30"/>
    <x v="62"/>
    <x v="7"/>
    <x v="926"/>
    <x v="173"/>
    <x v="34"/>
    <x v="34"/>
    <x v="6"/>
    <x v="7"/>
    <x v="0"/>
    <x v="8"/>
    <x v="8"/>
  </r>
  <r>
    <x v="932"/>
    <x v="0"/>
    <x v="10"/>
    <x v="19"/>
    <x v="35"/>
    <x v="137"/>
    <x v="922"/>
    <x v="172"/>
    <x v="34"/>
    <x v="34"/>
    <x v="6"/>
    <x v="7"/>
    <x v="0"/>
    <x v="10"/>
    <x v="10"/>
  </r>
  <r>
    <x v="935"/>
    <x v="0"/>
    <x v="5"/>
    <x v="79"/>
    <x v="13"/>
    <x v="37"/>
    <x v="925"/>
    <x v="172"/>
    <x v="34"/>
    <x v="34"/>
    <x v="6"/>
    <x v="7"/>
    <x v="0"/>
    <x v="5"/>
    <x v="5"/>
  </r>
  <r>
    <x v="936"/>
    <x v="0"/>
    <x v="6"/>
    <x v="79"/>
    <x v="18"/>
    <x v="7"/>
    <x v="926"/>
    <x v="173"/>
    <x v="34"/>
    <x v="34"/>
    <x v="6"/>
    <x v="7"/>
    <x v="0"/>
    <x v="6"/>
    <x v="6"/>
  </r>
  <r>
    <x v="934"/>
    <x v="0"/>
    <x v="10"/>
    <x v="21"/>
    <x v="94"/>
    <x v="6"/>
    <x v="924"/>
    <x v="171"/>
    <x v="34"/>
    <x v="34"/>
    <x v="6"/>
    <x v="7"/>
    <x v="0"/>
    <x v="10"/>
    <x v="10"/>
  </r>
  <r>
    <x v="935"/>
    <x v="0"/>
    <x v="10"/>
    <x v="54"/>
    <x v="59"/>
    <x v="285"/>
    <x v="925"/>
    <x v="172"/>
    <x v="34"/>
    <x v="34"/>
    <x v="6"/>
    <x v="7"/>
    <x v="0"/>
    <x v="10"/>
    <x v="10"/>
  </r>
  <r>
    <x v="936"/>
    <x v="0"/>
    <x v="5"/>
    <x v="20"/>
    <x v="12"/>
    <x v="6"/>
    <x v="926"/>
    <x v="173"/>
    <x v="34"/>
    <x v="34"/>
    <x v="6"/>
    <x v="7"/>
    <x v="0"/>
    <x v="5"/>
    <x v="5"/>
  </r>
  <r>
    <x v="933"/>
    <x v="0"/>
    <x v="0"/>
    <x v="21"/>
    <x v="16"/>
    <x v="1718"/>
    <x v="923"/>
    <x v="171"/>
    <x v="34"/>
    <x v="34"/>
    <x v="6"/>
    <x v="7"/>
    <x v="0"/>
    <x v="0"/>
    <x v="0"/>
  </r>
  <r>
    <x v="940"/>
    <x v="0"/>
    <x v="0"/>
    <x v="70"/>
    <x v="24"/>
    <x v="238"/>
    <x v="930"/>
    <x v="173"/>
    <x v="34"/>
    <x v="34"/>
    <x v="6"/>
    <x v="7"/>
    <x v="0"/>
    <x v="0"/>
    <x v="0"/>
  </r>
  <r>
    <x v="932"/>
    <x v="0"/>
    <x v="5"/>
    <x v="9"/>
    <x v="14"/>
    <x v="14"/>
    <x v="922"/>
    <x v="172"/>
    <x v="34"/>
    <x v="34"/>
    <x v="6"/>
    <x v="7"/>
    <x v="0"/>
    <x v="5"/>
    <x v="5"/>
  </r>
  <r>
    <x v="934"/>
    <x v="0"/>
    <x v="1"/>
    <x v="39"/>
    <x v="39"/>
    <x v="943"/>
    <x v="924"/>
    <x v="171"/>
    <x v="34"/>
    <x v="34"/>
    <x v="6"/>
    <x v="7"/>
    <x v="0"/>
    <x v="1"/>
    <x v="1"/>
  </r>
  <r>
    <x v="946"/>
    <x v="0"/>
    <x v="9"/>
    <x v="56"/>
    <x v="42"/>
    <x v="334"/>
    <x v="936"/>
    <x v="174"/>
    <x v="34"/>
    <x v="34"/>
    <x v="6"/>
    <x v="7"/>
    <x v="0"/>
    <x v="9"/>
    <x v="9"/>
  </r>
  <r>
    <x v="946"/>
    <x v="0"/>
    <x v="4"/>
    <x v="50"/>
    <x v="26"/>
    <x v="50"/>
    <x v="936"/>
    <x v="174"/>
    <x v="34"/>
    <x v="34"/>
    <x v="6"/>
    <x v="7"/>
    <x v="0"/>
    <x v="4"/>
    <x v="4"/>
  </r>
  <r>
    <x v="947"/>
    <x v="0"/>
    <x v="6"/>
    <x v="90"/>
    <x v="32"/>
    <x v="1719"/>
    <x v="937"/>
    <x v="174"/>
    <x v="34"/>
    <x v="34"/>
    <x v="6"/>
    <x v="7"/>
    <x v="0"/>
    <x v="6"/>
    <x v="6"/>
  </r>
  <r>
    <x v="943"/>
    <x v="0"/>
    <x v="3"/>
    <x v="88"/>
    <x v="33"/>
    <x v="1720"/>
    <x v="933"/>
    <x v="171"/>
    <x v="34"/>
    <x v="34"/>
    <x v="6"/>
    <x v="7"/>
    <x v="0"/>
    <x v="3"/>
    <x v="3"/>
  </r>
  <r>
    <x v="947"/>
    <x v="0"/>
    <x v="5"/>
    <x v="9"/>
    <x v="65"/>
    <x v="6"/>
    <x v="937"/>
    <x v="174"/>
    <x v="34"/>
    <x v="34"/>
    <x v="6"/>
    <x v="7"/>
    <x v="0"/>
    <x v="5"/>
    <x v="5"/>
  </r>
  <r>
    <x v="933"/>
    <x v="0"/>
    <x v="10"/>
    <x v="48"/>
    <x v="48"/>
    <x v="1721"/>
    <x v="923"/>
    <x v="171"/>
    <x v="34"/>
    <x v="34"/>
    <x v="6"/>
    <x v="7"/>
    <x v="0"/>
    <x v="10"/>
    <x v="10"/>
  </r>
  <r>
    <x v="933"/>
    <x v="0"/>
    <x v="1"/>
    <x v="42"/>
    <x v="136"/>
    <x v="1722"/>
    <x v="923"/>
    <x v="171"/>
    <x v="34"/>
    <x v="34"/>
    <x v="6"/>
    <x v="7"/>
    <x v="0"/>
    <x v="1"/>
    <x v="1"/>
  </r>
  <r>
    <x v="932"/>
    <x v="0"/>
    <x v="1"/>
    <x v="120"/>
    <x v="112"/>
    <x v="1723"/>
    <x v="922"/>
    <x v="172"/>
    <x v="34"/>
    <x v="34"/>
    <x v="6"/>
    <x v="7"/>
    <x v="0"/>
    <x v="1"/>
    <x v="1"/>
  </r>
  <r>
    <x v="931"/>
    <x v="0"/>
    <x v="8"/>
    <x v="49"/>
    <x v="59"/>
    <x v="66"/>
    <x v="921"/>
    <x v="171"/>
    <x v="34"/>
    <x v="34"/>
    <x v="6"/>
    <x v="7"/>
    <x v="0"/>
    <x v="8"/>
    <x v="8"/>
  </r>
  <r>
    <x v="934"/>
    <x v="0"/>
    <x v="3"/>
    <x v="51"/>
    <x v="47"/>
    <x v="39"/>
    <x v="924"/>
    <x v="171"/>
    <x v="34"/>
    <x v="34"/>
    <x v="6"/>
    <x v="7"/>
    <x v="0"/>
    <x v="3"/>
    <x v="3"/>
  </r>
  <r>
    <x v="935"/>
    <x v="0"/>
    <x v="1"/>
    <x v="60"/>
    <x v="90"/>
    <x v="375"/>
    <x v="925"/>
    <x v="172"/>
    <x v="34"/>
    <x v="34"/>
    <x v="6"/>
    <x v="7"/>
    <x v="0"/>
    <x v="1"/>
    <x v="1"/>
  </r>
  <r>
    <x v="941"/>
    <x v="0"/>
    <x v="1"/>
    <x v="107"/>
    <x v="136"/>
    <x v="1724"/>
    <x v="931"/>
    <x v="172"/>
    <x v="34"/>
    <x v="34"/>
    <x v="6"/>
    <x v="7"/>
    <x v="0"/>
    <x v="1"/>
    <x v="1"/>
  </r>
  <r>
    <x v="945"/>
    <x v="0"/>
    <x v="10"/>
    <x v="0"/>
    <x v="85"/>
    <x v="126"/>
    <x v="935"/>
    <x v="172"/>
    <x v="34"/>
    <x v="34"/>
    <x v="6"/>
    <x v="7"/>
    <x v="0"/>
    <x v="10"/>
    <x v="10"/>
  </r>
  <r>
    <x v="941"/>
    <x v="0"/>
    <x v="7"/>
    <x v="24"/>
    <x v="54"/>
    <x v="268"/>
    <x v="931"/>
    <x v="172"/>
    <x v="34"/>
    <x v="34"/>
    <x v="6"/>
    <x v="7"/>
    <x v="0"/>
    <x v="7"/>
    <x v="7"/>
  </r>
  <r>
    <x v="941"/>
    <x v="0"/>
    <x v="3"/>
    <x v="101"/>
    <x v="125"/>
    <x v="861"/>
    <x v="931"/>
    <x v="172"/>
    <x v="34"/>
    <x v="34"/>
    <x v="6"/>
    <x v="7"/>
    <x v="0"/>
    <x v="3"/>
    <x v="3"/>
  </r>
  <r>
    <x v="945"/>
    <x v="0"/>
    <x v="0"/>
    <x v="6"/>
    <x v="41"/>
    <x v="34"/>
    <x v="935"/>
    <x v="172"/>
    <x v="34"/>
    <x v="34"/>
    <x v="6"/>
    <x v="7"/>
    <x v="0"/>
    <x v="0"/>
    <x v="0"/>
  </r>
  <r>
    <x v="944"/>
    <x v="0"/>
    <x v="10"/>
    <x v="8"/>
    <x v="0"/>
    <x v="7"/>
    <x v="934"/>
    <x v="173"/>
    <x v="34"/>
    <x v="34"/>
    <x v="6"/>
    <x v="7"/>
    <x v="0"/>
    <x v="10"/>
    <x v="10"/>
  </r>
  <r>
    <x v="948"/>
    <x v="0"/>
    <x v="1"/>
    <x v="76"/>
    <x v="89"/>
    <x v="122"/>
    <x v="938"/>
    <x v="172"/>
    <x v="34"/>
    <x v="34"/>
    <x v="6"/>
    <x v="7"/>
    <x v="0"/>
    <x v="1"/>
    <x v="1"/>
  </r>
  <r>
    <x v="939"/>
    <x v="0"/>
    <x v="1"/>
    <x v="120"/>
    <x v="67"/>
    <x v="997"/>
    <x v="929"/>
    <x v="174"/>
    <x v="34"/>
    <x v="34"/>
    <x v="6"/>
    <x v="7"/>
    <x v="0"/>
    <x v="1"/>
    <x v="1"/>
  </r>
  <r>
    <x v="938"/>
    <x v="0"/>
    <x v="5"/>
    <x v="12"/>
    <x v="6"/>
    <x v="145"/>
    <x v="928"/>
    <x v="172"/>
    <x v="34"/>
    <x v="34"/>
    <x v="6"/>
    <x v="7"/>
    <x v="0"/>
    <x v="5"/>
    <x v="5"/>
  </r>
  <r>
    <x v="937"/>
    <x v="0"/>
    <x v="4"/>
    <x v="21"/>
    <x v="13"/>
    <x v="22"/>
    <x v="927"/>
    <x v="171"/>
    <x v="34"/>
    <x v="34"/>
    <x v="6"/>
    <x v="7"/>
    <x v="0"/>
    <x v="4"/>
    <x v="4"/>
  </r>
  <r>
    <x v="944"/>
    <x v="0"/>
    <x v="11"/>
    <x v="5"/>
    <x v="8"/>
    <x v="10"/>
    <x v="934"/>
    <x v="173"/>
    <x v="34"/>
    <x v="34"/>
    <x v="6"/>
    <x v="7"/>
    <x v="0"/>
    <x v="11"/>
    <x v="11"/>
  </r>
  <r>
    <x v="948"/>
    <x v="0"/>
    <x v="11"/>
    <x v="134"/>
    <x v="69"/>
    <x v="633"/>
    <x v="938"/>
    <x v="172"/>
    <x v="34"/>
    <x v="34"/>
    <x v="6"/>
    <x v="7"/>
    <x v="0"/>
    <x v="11"/>
    <x v="11"/>
  </r>
  <r>
    <x v="948"/>
    <x v="0"/>
    <x v="10"/>
    <x v="27"/>
    <x v="51"/>
    <x v="76"/>
    <x v="938"/>
    <x v="172"/>
    <x v="34"/>
    <x v="34"/>
    <x v="6"/>
    <x v="7"/>
    <x v="0"/>
    <x v="10"/>
    <x v="10"/>
  </r>
  <r>
    <x v="948"/>
    <x v="0"/>
    <x v="0"/>
    <x v="3"/>
    <x v="7"/>
    <x v="39"/>
    <x v="938"/>
    <x v="172"/>
    <x v="34"/>
    <x v="34"/>
    <x v="6"/>
    <x v="7"/>
    <x v="0"/>
    <x v="0"/>
    <x v="0"/>
  </r>
  <r>
    <x v="946"/>
    <x v="1"/>
    <x v="2"/>
    <x v="83"/>
    <x v="39"/>
    <x v="228"/>
    <x v="936"/>
    <x v="174"/>
    <x v="34"/>
    <x v="34"/>
    <x v="6"/>
    <x v="7"/>
    <x v="0"/>
    <x v="2"/>
    <x v="2"/>
  </r>
  <r>
    <x v="945"/>
    <x v="0"/>
    <x v="11"/>
    <x v="24"/>
    <x v="4"/>
    <x v="34"/>
    <x v="935"/>
    <x v="172"/>
    <x v="34"/>
    <x v="34"/>
    <x v="6"/>
    <x v="7"/>
    <x v="0"/>
    <x v="11"/>
    <x v="11"/>
  </r>
  <r>
    <x v="937"/>
    <x v="1"/>
    <x v="2"/>
    <x v="0"/>
    <x v="11"/>
    <x v="1461"/>
    <x v="927"/>
    <x v="171"/>
    <x v="34"/>
    <x v="34"/>
    <x v="6"/>
    <x v="7"/>
    <x v="0"/>
    <x v="2"/>
    <x v="2"/>
  </r>
  <r>
    <x v="939"/>
    <x v="0"/>
    <x v="3"/>
    <x v="60"/>
    <x v="96"/>
    <x v="341"/>
    <x v="929"/>
    <x v="174"/>
    <x v="34"/>
    <x v="34"/>
    <x v="6"/>
    <x v="7"/>
    <x v="0"/>
    <x v="3"/>
    <x v="3"/>
  </r>
  <r>
    <x v="945"/>
    <x v="0"/>
    <x v="5"/>
    <x v="16"/>
    <x v="45"/>
    <x v="145"/>
    <x v="935"/>
    <x v="172"/>
    <x v="34"/>
    <x v="34"/>
    <x v="6"/>
    <x v="7"/>
    <x v="0"/>
    <x v="5"/>
    <x v="5"/>
  </r>
  <r>
    <x v="939"/>
    <x v="1"/>
    <x v="2"/>
    <x v="58"/>
    <x v="104"/>
    <x v="185"/>
    <x v="929"/>
    <x v="174"/>
    <x v="34"/>
    <x v="34"/>
    <x v="6"/>
    <x v="7"/>
    <x v="0"/>
    <x v="2"/>
    <x v="2"/>
  </r>
  <r>
    <x v="939"/>
    <x v="0"/>
    <x v="9"/>
    <x v="104"/>
    <x v="69"/>
    <x v="1725"/>
    <x v="929"/>
    <x v="174"/>
    <x v="34"/>
    <x v="34"/>
    <x v="6"/>
    <x v="7"/>
    <x v="0"/>
    <x v="9"/>
    <x v="9"/>
  </r>
  <r>
    <x v="944"/>
    <x v="0"/>
    <x v="1"/>
    <x v="1"/>
    <x v="36"/>
    <x v="196"/>
    <x v="934"/>
    <x v="173"/>
    <x v="34"/>
    <x v="34"/>
    <x v="6"/>
    <x v="7"/>
    <x v="0"/>
    <x v="1"/>
    <x v="1"/>
  </r>
  <r>
    <x v="939"/>
    <x v="0"/>
    <x v="7"/>
    <x v="23"/>
    <x v="56"/>
    <x v="204"/>
    <x v="929"/>
    <x v="174"/>
    <x v="34"/>
    <x v="34"/>
    <x v="6"/>
    <x v="7"/>
    <x v="0"/>
    <x v="7"/>
    <x v="7"/>
  </r>
  <r>
    <x v="945"/>
    <x v="0"/>
    <x v="2"/>
    <x v="1"/>
    <x v="3"/>
    <x v="244"/>
    <x v="935"/>
    <x v="172"/>
    <x v="34"/>
    <x v="34"/>
    <x v="6"/>
    <x v="7"/>
    <x v="0"/>
    <x v="2"/>
    <x v="2"/>
  </r>
  <r>
    <x v="945"/>
    <x v="0"/>
    <x v="6"/>
    <x v="79"/>
    <x v="65"/>
    <x v="3"/>
    <x v="935"/>
    <x v="172"/>
    <x v="34"/>
    <x v="34"/>
    <x v="6"/>
    <x v="7"/>
    <x v="0"/>
    <x v="6"/>
    <x v="6"/>
  </r>
  <r>
    <x v="939"/>
    <x v="0"/>
    <x v="2"/>
    <x v="135"/>
    <x v="104"/>
    <x v="11"/>
    <x v="929"/>
    <x v="174"/>
    <x v="34"/>
    <x v="34"/>
    <x v="6"/>
    <x v="7"/>
    <x v="0"/>
    <x v="2"/>
    <x v="2"/>
  </r>
  <r>
    <x v="938"/>
    <x v="0"/>
    <x v="1"/>
    <x v="58"/>
    <x v="109"/>
    <x v="538"/>
    <x v="928"/>
    <x v="172"/>
    <x v="34"/>
    <x v="34"/>
    <x v="6"/>
    <x v="7"/>
    <x v="0"/>
    <x v="1"/>
    <x v="1"/>
  </r>
  <r>
    <x v="942"/>
    <x v="0"/>
    <x v="5"/>
    <x v="16"/>
    <x v="17"/>
    <x v="6"/>
    <x v="932"/>
    <x v="173"/>
    <x v="34"/>
    <x v="34"/>
    <x v="6"/>
    <x v="7"/>
    <x v="0"/>
    <x v="5"/>
    <x v="5"/>
  </r>
  <r>
    <x v="942"/>
    <x v="0"/>
    <x v="0"/>
    <x v="16"/>
    <x v="17"/>
    <x v="6"/>
    <x v="932"/>
    <x v="173"/>
    <x v="34"/>
    <x v="34"/>
    <x v="6"/>
    <x v="7"/>
    <x v="0"/>
    <x v="0"/>
    <x v="0"/>
  </r>
  <r>
    <x v="947"/>
    <x v="0"/>
    <x v="10"/>
    <x v="19"/>
    <x v="60"/>
    <x v="855"/>
    <x v="937"/>
    <x v="174"/>
    <x v="34"/>
    <x v="34"/>
    <x v="6"/>
    <x v="7"/>
    <x v="0"/>
    <x v="10"/>
    <x v="10"/>
  </r>
  <r>
    <x v="943"/>
    <x v="0"/>
    <x v="6"/>
    <x v="83"/>
    <x v="105"/>
    <x v="946"/>
    <x v="933"/>
    <x v="171"/>
    <x v="34"/>
    <x v="34"/>
    <x v="6"/>
    <x v="7"/>
    <x v="0"/>
    <x v="6"/>
    <x v="6"/>
  </r>
  <r>
    <x v="934"/>
    <x v="0"/>
    <x v="4"/>
    <x v="11"/>
    <x v="7"/>
    <x v="6"/>
    <x v="924"/>
    <x v="171"/>
    <x v="34"/>
    <x v="34"/>
    <x v="6"/>
    <x v="7"/>
    <x v="0"/>
    <x v="4"/>
    <x v="4"/>
  </r>
  <r>
    <x v="935"/>
    <x v="0"/>
    <x v="3"/>
    <x v="31"/>
    <x v="35"/>
    <x v="262"/>
    <x v="925"/>
    <x v="172"/>
    <x v="34"/>
    <x v="34"/>
    <x v="6"/>
    <x v="7"/>
    <x v="0"/>
    <x v="3"/>
    <x v="3"/>
  </r>
  <r>
    <x v="933"/>
    <x v="0"/>
    <x v="3"/>
    <x v="53"/>
    <x v="64"/>
    <x v="1726"/>
    <x v="923"/>
    <x v="171"/>
    <x v="34"/>
    <x v="34"/>
    <x v="6"/>
    <x v="7"/>
    <x v="0"/>
    <x v="3"/>
    <x v="3"/>
  </r>
  <r>
    <x v="940"/>
    <x v="0"/>
    <x v="4"/>
    <x v="95"/>
    <x v="172"/>
    <x v="854"/>
    <x v="930"/>
    <x v="173"/>
    <x v="34"/>
    <x v="34"/>
    <x v="6"/>
    <x v="7"/>
    <x v="0"/>
    <x v="4"/>
    <x v="4"/>
  </r>
  <r>
    <x v="948"/>
    <x v="0"/>
    <x v="5"/>
    <x v="79"/>
    <x v="13"/>
    <x v="37"/>
    <x v="938"/>
    <x v="172"/>
    <x v="34"/>
    <x v="34"/>
    <x v="6"/>
    <x v="7"/>
    <x v="0"/>
    <x v="5"/>
    <x v="5"/>
  </r>
  <r>
    <x v="931"/>
    <x v="0"/>
    <x v="11"/>
    <x v="4"/>
    <x v="4"/>
    <x v="4"/>
    <x v="921"/>
    <x v="171"/>
    <x v="34"/>
    <x v="34"/>
    <x v="6"/>
    <x v="7"/>
    <x v="0"/>
    <x v="11"/>
    <x v="11"/>
  </r>
  <r>
    <x v="940"/>
    <x v="0"/>
    <x v="1"/>
    <x v="247"/>
    <x v="156"/>
    <x v="1727"/>
    <x v="930"/>
    <x v="173"/>
    <x v="34"/>
    <x v="34"/>
    <x v="6"/>
    <x v="7"/>
    <x v="0"/>
    <x v="1"/>
    <x v="1"/>
  </r>
  <r>
    <x v="934"/>
    <x v="0"/>
    <x v="7"/>
    <x v="79"/>
    <x v="9"/>
    <x v="6"/>
    <x v="924"/>
    <x v="171"/>
    <x v="34"/>
    <x v="34"/>
    <x v="6"/>
    <x v="7"/>
    <x v="0"/>
    <x v="7"/>
    <x v="7"/>
  </r>
  <r>
    <x v="940"/>
    <x v="0"/>
    <x v="3"/>
    <x v="138"/>
    <x v="135"/>
    <x v="99"/>
    <x v="930"/>
    <x v="173"/>
    <x v="34"/>
    <x v="34"/>
    <x v="6"/>
    <x v="7"/>
    <x v="0"/>
    <x v="3"/>
    <x v="3"/>
  </r>
  <r>
    <x v="940"/>
    <x v="0"/>
    <x v="7"/>
    <x v="27"/>
    <x v="87"/>
    <x v="362"/>
    <x v="930"/>
    <x v="173"/>
    <x v="34"/>
    <x v="34"/>
    <x v="6"/>
    <x v="7"/>
    <x v="0"/>
    <x v="7"/>
    <x v="7"/>
  </r>
  <r>
    <x v="931"/>
    <x v="0"/>
    <x v="6"/>
    <x v="57"/>
    <x v="10"/>
    <x v="19"/>
    <x v="921"/>
    <x v="171"/>
    <x v="34"/>
    <x v="34"/>
    <x v="6"/>
    <x v="7"/>
    <x v="0"/>
    <x v="6"/>
    <x v="6"/>
  </r>
  <r>
    <x v="936"/>
    <x v="0"/>
    <x v="11"/>
    <x v="79"/>
    <x v="65"/>
    <x v="3"/>
    <x v="926"/>
    <x v="173"/>
    <x v="34"/>
    <x v="34"/>
    <x v="6"/>
    <x v="7"/>
    <x v="0"/>
    <x v="11"/>
    <x v="11"/>
  </r>
  <r>
    <x v="935"/>
    <x v="0"/>
    <x v="2"/>
    <x v="59"/>
    <x v="106"/>
    <x v="791"/>
    <x v="925"/>
    <x v="172"/>
    <x v="34"/>
    <x v="34"/>
    <x v="6"/>
    <x v="7"/>
    <x v="0"/>
    <x v="2"/>
    <x v="2"/>
  </r>
  <r>
    <x v="932"/>
    <x v="0"/>
    <x v="4"/>
    <x v="38"/>
    <x v="20"/>
    <x v="84"/>
    <x v="922"/>
    <x v="172"/>
    <x v="34"/>
    <x v="34"/>
    <x v="6"/>
    <x v="7"/>
    <x v="0"/>
    <x v="4"/>
    <x v="4"/>
  </r>
  <r>
    <x v="933"/>
    <x v="0"/>
    <x v="9"/>
    <x v="18"/>
    <x v="188"/>
    <x v="840"/>
    <x v="923"/>
    <x v="171"/>
    <x v="34"/>
    <x v="34"/>
    <x v="6"/>
    <x v="7"/>
    <x v="0"/>
    <x v="9"/>
    <x v="9"/>
  </r>
  <r>
    <x v="940"/>
    <x v="0"/>
    <x v="10"/>
    <x v="42"/>
    <x v="58"/>
    <x v="369"/>
    <x v="930"/>
    <x v="173"/>
    <x v="34"/>
    <x v="34"/>
    <x v="6"/>
    <x v="7"/>
    <x v="0"/>
    <x v="10"/>
    <x v="10"/>
  </r>
  <r>
    <x v="946"/>
    <x v="0"/>
    <x v="8"/>
    <x v="84"/>
    <x v="31"/>
    <x v="83"/>
    <x v="936"/>
    <x v="174"/>
    <x v="34"/>
    <x v="34"/>
    <x v="6"/>
    <x v="7"/>
    <x v="0"/>
    <x v="8"/>
    <x v="8"/>
  </r>
  <r>
    <x v="946"/>
    <x v="0"/>
    <x v="2"/>
    <x v="90"/>
    <x v="39"/>
    <x v="154"/>
    <x v="936"/>
    <x v="174"/>
    <x v="34"/>
    <x v="34"/>
    <x v="6"/>
    <x v="7"/>
    <x v="0"/>
    <x v="2"/>
    <x v="2"/>
  </r>
  <r>
    <x v="946"/>
    <x v="0"/>
    <x v="7"/>
    <x v="3"/>
    <x v="11"/>
    <x v="263"/>
    <x v="936"/>
    <x v="174"/>
    <x v="34"/>
    <x v="34"/>
    <x v="6"/>
    <x v="7"/>
    <x v="0"/>
    <x v="7"/>
    <x v="7"/>
  </r>
  <r>
    <x v="947"/>
    <x v="0"/>
    <x v="1"/>
    <x v="67"/>
    <x v="130"/>
    <x v="374"/>
    <x v="937"/>
    <x v="174"/>
    <x v="34"/>
    <x v="34"/>
    <x v="6"/>
    <x v="7"/>
    <x v="0"/>
    <x v="1"/>
    <x v="1"/>
  </r>
  <r>
    <x v="941"/>
    <x v="0"/>
    <x v="9"/>
    <x v="147"/>
    <x v="147"/>
    <x v="19"/>
    <x v="931"/>
    <x v="172"/>
    <x v="34"/>
    <x v="34"/>
    <x v="6"/>
    <x v="7"/>
    <x v="0"/>
    <x v="9"/>
    <x v="9"/>
  </r>
  <r>
    <x v="942"/>
    <x v="0"/>
    <x v="11"/>
    <x v="8"/>
    <x v="98"/>
    <x v="6"/>
    <x v="932"/>
    <x v="173"/>
    <x v="34"/>
    <x v="34"/>
    <x v="6"/>
    <x v="7"/>
    <x v="0"/>
    <x v="11"/>
    <x v="11"/>
  </r>
  <r>
    <x v="947"/>
    <x v="0"/>
    <x v="9"/>
    <x v="100"/>
    <x v="170"/>
    <x v="698"/>
    <x v="937"/>
    <x v="174"/>
    <x v="34"/>
    <x v="34"/>
    <x v="6"/>
    <x v="7"/>
    <x v="0"/>
    <x v="9"/>
    <x v="9"/>
  </r>
  <r>
    <x v="944"/>
    <x v="0"/>
    <x v="7"/>
    <x v="0"/>
    <x v="85"/>
    <x v="126"/>
    <x v="934"/>
    <x v="173"/>
    <x v="34"/>
    <x v="34"/>
    <x v="6"/>
    <x v="7"/>
    <x v="0"/>
    <x v="7"/>
    <x v="7"/>
  </r>
  <r>
    <x v="948"/>
    <x v="0"/>
    <x v="6"/>
    <x v="34"/>
    <x v="49"/>
    <x v="253"/>
    <x v="938"/>
    <x v="172"/>
    <x v="34"/>
    <x v="34"/>
    <x v="6"/>
    <x v="7"/>
    <x v="0"/>
    <x v="6"/>
    <x v="6"/>
  </r>
  <r>
    <x v="944"/>
    <x v="0"/>
    <x v="3"/>
    <x v="5"/>
    <x v="8"/>
    <x v="10"/>
    <x v="934"/>
    <x v="173"/>
    <x v="34"/>
    <x v="34"/>
    <x v="6"/>
    <x v="7"/>
    <x v="0"/>
    <x v="3"/>
    <x v="3"/>
  </r>
  <r>
    <x v="937"/>
    <x v="0"/>
    <x v="7"/>
    <x v="8"/>
    <x v="85"/>
    <x v="31"/>
    <x v="927"/>
    <x v="171"/>
    <x v="34"/>
    <x v="34"/>
    <x v="6"/>
    <x v="7"/>
    <x v="0"/>
    <x v="7"/>
    <x v="7"/>
  </r>
  <r>
    <x v="944"/>
    <x v="0"/>
    <x v="4"/>
    <x v="21"/>
    <x v="18"/>
    <x v="11"/>
    <x v="934"/>
    <x v="173"/>
    <x v="34"/>
    <x v="34"/>
    <x v="6"/>
    <x v="7"/>
    <x v="0"/>
    <x v="4"/>
    <x v="4"/>
  </r>
  <r>
    <x v="948"/>
    <x v="0"/>
    <x v="2"/>
    <x v="106"/>
    <x v="117"/>
    <x v="227"/>
    <x v="938"/>
    <x v="172"/>
    <x v="34"/>
    <x v="34"/>
    <x v="6"/>
    <x v="7"/>
    <x v="0"/>
    <x v="2"/>
    <x v="2"/>
  </r>
  <r>
    <x v="938"/>
    <x v="0"/>
    <x v="6"/>
    <x v="54"/>
    <x v="4"/>
    <x v="314"/>
    <x v="928"/>
    <x v="172"/>
    <x v="34"/>
    <x v="34"/>
    <x v="6"/>
    <x v="7"/>
    <x v="0"/>
    <x v="6"/>
    <x v="6"/>
  </r>
  <r>
    <x v="945"/>
    <x v="0"/>
    <x v="8"/>
    <x v="24"/>
    <x v="38"/>
    <x v="63"/>
    <x v="935"/>
    <x v="172"/>
    <x v="34"/>
    <x v="34"/>
    <x v="6"/>
    <x v="7"/>
    <x v="0"/>
    <x v="8"/>
    <x v="8"/>
  </r>
  <r>
    <x v="939"/>
    <x v="0"/>
    <x v="8"/>
    <x v="32"/>
    <x v="93"/>
    <x v="1115"/>
    <x v="929"/>
    <x v="174"/>
    <x v="34"/>
    <x v="34"/>
    <x v="6"/>
    <x v="7"/>
    <x v="0"/>
    <x v="8"/>
    <x v="8"/>
  </r>
  <r>
    <x v="938"/>
    <x v="0"/>
    <x v="9"/>
    <x v="88"/>
    <x v="137"/>
    <x v="376"/>
    <x v="928"/>
    <x v="172"/>
    <x v="34"/>
    <x v="34"/>
    <x v="6"/>
    <x v="7"/>
    <x v="0"/>
    <x v="9"/>
    <x v="9"/>
  </r>
  <r>
    <x v="944"/>
    <x v="0"/>
    <x v="5"/>
    <x v="20"/>
    <x v="12"/>
    <x v="6"/>
    <x v="934"/>
    <x v="173"/>
    <x v="34"/>
    <x v="34"/>
    <x v="6"/>
    <x v="7"/>
    <x v="0"/>
    <x v="5"/>
    <x v="5"/>
  </r>
  <r>
    <x v="934"/>
    <x v="0"/>
    <x v="8"/>
    <x v="36"/>
    <x v="66"/>
    <x v="225"/>
    <x v="924"/>
    <x v="171"/>
    <x v="34"/>
    <x v="34"/>
    <x v="6"/>
    <x v="7"/>
    <x v="0"/>
    <x v="8"/>
    <x v="8"/>
  </r>
  <r>
    <x v="945"/>
    <x v="0"/>
    <x v="3"/>
    <x v="1"/>
    <x v="76"/>
    <x v="34"/>
    <x v="935"/>
    <x v="172"/>
    <x v="34"/>
    <x v="34"/>
    <x v="6"/>
    <x v="7"/>
    <x v="0"/>
    <x v="3"/>
    <x v="3"/>
  </r>
  <r>
    <x v="932"/>
    <x v="1"/>
    <x v="2"/>
    <x v="85"/>
    <x v="67"/>
    <x v="1423"/>
    <x v="922"/>
    <x v="172"/>
    <x v="34"/>
    <x v="34"/>
    <x v="6"/>
    <x v="7"/>
    <x v="0"/>
    <x v="2"/>
    <x v="2"/>
  </r>
  <r>
    <x v="938"/>
    <x v="0"/>
    <x v="10"/>
    <x v="37"/>
    <x v="30"/>
    <x v="14"/>
    <x v="928"/>
    <x v="172"/>
    <x v="34"/>
    <x v="34"/>
    <x v="6"/>
    <x v="7"/>
    <x v="0"/>
    <x v="10"/>
    <x v="10"/>
  </r>
  <r>
    <x v="937"/>
    <x v="0"/>
    <x v="2"/>
    <x v="20"/>
    <x v="11"/>
    <x v="1728"/>
    <x v="927"/>
    <x v="171"/>
    <x v="34"/>
    <x v="34"/>
    <x v="6"/>
    <x v="7"/>
    <x v="0"/>
    <x v="2"/>
    <x v="2"/>
  </r>
  <r>
    <x v="939"/>
    <x v="0"/>
    <x v="11"/>
    <x v="59"/>
    <x v="113"/>
    <x v="736"/>
    <x v="929"/>
    <x v="174"/>
    <x v="34"/>
    <x v="34"/>
    <x v="6"/>
    <x v="7"/>
    <x v="0"/>
    <x v="11"/>
    <x v="11"/>
  </r>
  <r>
    <x v="944"/>
    <x v="0"/>
    <x v="9"/>
    <x v="63"/>
    <x v="10"/>
    <x v="216"/>
    <x v="934"/>
    <x v="173"/>
    <x v="34"/>
    <x v="34"/>
    <x v="6"/>
    <x v="7"/>
    <x v="0"/>
    <x v="9"/>
    <x v="9"/>
  </r>
  <r>
    <x v="948"/>
    <x v="0"/>
    <x v="8"/>
    <x v="140"/>
    <x v="164"/>
    <x v="431"/>
    <x v="938"/>
    <x v="172"/>
    <x v="34"/>
    <x v="34"/>
    <x v="6"/>
    <x v="7"/>
    <x v="0"/>
    <x v="8"/>
    <x v="8"/>
  </r>
  <r>
    <x v="933"/>
    <x v="0"/>
    <x v="7"/>
    <x v="5"/>
    <x v="26"/>
    <x v="145"/>
    <x v="923"/>
    <x v="171"/>
    <x v="34"/>
    <x v="34"/>
    <x v="6"/>
    <x v="7"/>
    <x v="0"/>
    <x v="7"/>
    <x v="7"/>
  </r>
  <r>
    <x v="943"/>
    <x v="0"/>
    <x v="11"/>
    <x v="106"/>
    <x v="112"/>
    <x v="1729"/>
    <x v="933"/>
    <x v="171"/>
    <x v="34"/>
    <x v="34"/>
    <x v="6"/>
    <x v="7"/>
    <x v="0"/>
    <x v="11"/>
    <x v="11"/>
  </r>
  <r>
    <x v="935"/>
    <x v="0"/>
    <x v="7"/>
    <x v="57"/>
    <x v="30"/>
    <x v="44"/>
    <x v="925"/>
    <x v="172"/>
    <x v="34"/>
    <x v="34"/>
    <x v="6"/>
    <x v="7"/>
    <x v="0"/>
    <x v="7"/>
    <x v="7"/>
  </r>
  <r>
    <x v="934"/>
    <x v="0"/>
    <x v="2"/>
    <x v="9"/>
    <x v="37"/>
    <x v="1730"/>
    <x v="924"/>
    <x v="171"/>
    <x v="34"/>
    <x v="34"/>
    <x v="6"/>
    <x v="7"/>
    <x v="0"/>
    <x v="2"/>
    <x v="2"/>
  </r>
  <r>
    <x v="936"/>
    <x v="0"/>
    <x v="7"/>
    <x v="0"/>
    <x v="85"/>
    <x v="126"/>
    <x v="926"/>
    <x v="173"/>
    <x v="34"/>
    <x v="34"/>
    <x v="6"/>
    <x v="7"/>
    <x v="0"/>
    <x v="7"/>
    <x v="7"/>
  </r>
  <r>
    <x v="931"/>
    <x v="0"/>
    <x v="0"/>
    <x v="79"/>
    <x v="9"/>
    <x v="6"/>
    <x v="921"/>
    <x v="171"/>
    <x v="34"/>
    <x v="34"/>
    <x v="6"/>
    <x v="7"/>
    <x v="0"/>
    <x v="0"/>
    <x v="0"/>
  </r>
  <r>
    <x v="936"/>
    <x v="0"/>
    <x v="2"/>
    <x v="30"/>
    <x v="23"/>
    <x v="171"/>
    <x v="926"/>
    <x v="173"/>
    <x v="34"/>
    <x v="34"/>
    <x v="6"/>
    <x v="7"/>
    <x v="0"/>
    <x v="2"/>
    <x v="2"/>
  </r>
  <r>
    <x v="943"/>
    <x v="0"/>
    <x v="5"/>
    <x v="92"/>
    <x v="11"/>
    <x v="176"/>
    <x v="933"/>
    <x v="171"/>
    <x v="34"/>
    <x v="34"/>
    <x v="6"/>
    <x v="7"/>
    <x v="0"/>
    <x v="5"/>
    <x v="5"/>
  </r>
  <r>
    <x v="931"/>
    <x v="0"/>
    <x v="10"/>
    <x v="11"/>
    <x v="5"/>
    <x v="22"/>
    <x v="921"/>
    <x v="171"/>
    <x v="34"/>
    <x v="34"/>
    <x v="6"/>
    <x v="7"/>
    <x v="0"/>
    <x v="10"/>
    <x v="10"/>
  </r>
  <r>
    <x v="935"/>
    <x v="0"/>
    <x v="8"/>
    <x v="38"/>
    <x v="20"/>
    <x v="84"/>
    <x v="925"/>
    <x v="172"/>
    <x v="34"/>
    <x v="34"/>
    <x v="6"/>
    <x v="7"/>
    <x v="0"/>
    <x v="8"/>
    <x v="8"/>
  </r>
  <r>
    <x v="941"/>
    <x v="0"/>
    <x v="8"/>
    <x v="85"/>
    <x v="67"/>
    <x v="1423"/>
    <x v="931"/>
    <x v="172"/>
    <x v="34"/>
    <x v="34"/>
    <x v="6"/>
    <x v="7"/>
    <x v="0"/>
    <x v="8"/>
    <x v="8"/>
  </r>
  <r>
    <x v="935"/>
    <x v="0"/>
    <x v="4"/>
    <x v="49"/>
    <x v="27"/>
    <x v="357"/>
    <x v="925"/>
    <x v="172"/>
    <x v="34"/>
    <x v="34"/>
    <x v="6"/>
    <x v="7"/>
    <x v="0"/>
    <x v="4"/>
    <x v="4"/>
  </r>
  <r>
    <x v="943"/>
    <x v="0"/>
    <x v="0"/>
    <x v="1"/>
    <x v="34"/>
    <x v="202"/>
    <x v="933"/>
    <x v="171"/>
    <x v="34"/>
    <x v="34"/>
    <x v="6"/>
    <x v="7"/>
    <x v="0"/>
    <x v="0"/>
    <x v="0"/>
  </r>
  <r>
    <x v="934"/>
    <x v="0"/>
    <x v="9"/>
    <x v="42"/>
    <x v="37"/>
    <x v="908"/>
    <x v="924"/>
    <x v="171"/>
    <x v="34"/>
    <x v="34"/>
    <x v="6"/>
    <x v="7"/>
    <x v="0"/>
    <x v="9"/>
    <x v="9"/>
  </r>
  <r>
    <x v="940"/>
    <x v="1"/>
    <x v="2"/>
    <x v="172"/>
    <x v="201"/>
    <x v="1731"/>
    <x v="930"/>
    <x v="173"/>
    <x v="34"/>
    <x v="34"/>
    <x v="6"/>
    <x v="7"/>
    <x v="0"/>
    <x v="2"/>
    <x v="2"/>
  </r>
  <r>
    <x v="934"/>
    <x v="1"/>
    <x v="2"/>
    <x v="5"/>
    <x v="37"/>
    <x v="1732"/>
    <x v="924"/>
    <x v="171"/>
    <x v="34"/>
    <x v="34"/>
    <x v="6"/>
    <x v="7"/>
    <x v="0"/>
    <x v="2"/>
    <x v="2"/>
  </r>
  <r>
    <x v="940"/>
    <x v="0"/>
    <x v="2"/>
    <x v="232"/>
    <x v="201"/>
    <x v="1733"/>
    <x v="930"/>
    <x v="173"/>
    <x v="34"/>
    <x v="34"/>
    <x v="6"/>
    <x v="7"/>
    <x v="0"/>
    <x v="2"/>
    <x v="2"/>
  </r>
  <r>
    <x v="932"/>
    <x v="0"/>
    <x v="7"/>
    <x v="50"/>
    <x v="24"/>
    <x v="117"/>
    <x v="922"/>
    <x v="172"/>
    <x v="34"/>
    <x v="34"/>
    <x v="6"/>
    <x v="7"/>
    <x v="0"/>
    <x v="7"/>
    <x v="7"/>
  </r>
  <r>
    <x v="941"/>
    <x v="1"/>
    <x v="2"/>
    <x v="61"/>
    <x v="147"/>
    <x v="1734"/>
    <x v="931"/>
    <x v="172"/>
    <x v="34"/>
    <x v="34"/>
    <x v="6"/>
    <x v="7"/>
    <x v="0"/>
    <x v="2"/>
    <x v="2"/>
  </r>
  <r>
    <x v="933"/>
    <x v="0"/>
    <x v="5"/>
    <x v="93"/>
    <x v="65"/>
    <x v="245"/>
    <x v="923"/>
    <x v="171"/>
    <x v="34"/>
    <x v="34"/>
    <x v="6"/>
    <x v="7"/>
    <x v="0"/>
    <x v="5"/>
    <x v="5"/>
  </r>
  <r>
    <x v="941"/>
    <x v="0"/>
    <x v="2"/>
    <x v="85"/>
    <x v="147"/>
    <x v="607"/>
    <x v="931"/>
    <x v="172"/>
    <x v="34"/>
    <x v="34"/>
    <x v="6"/>
    <x v="7"/>
    <x v="0"/>
    <x v="2"/>
    <x v="2"/>
  </r>
  <r>
    <x v="942"/>
    <x v="0"/>
    <x v="6"/>
    <x v="20"/>
    <x v="12"/>
    <x v="6"/>
    <x v="932"/>
    <x v="173"/>
    <x v="34"/>
    <x v="34"/>
    <x v="6"/>
    <x v="7"/>
    <x v="0"/>
    <x v="6"/>
    <x v="6"/>
  </r>
  <r>
    <x v="932"/>
    <x v="0"/>
    <x v="9"/>
    <x v="58"/>
    <x v="95"/>
    <x v="615"/>
    <x v="922"/>
    <x v="172"/>
    <x v="34"/>
    <x v="34"/>
    <x v="6"/>
    <x v="7"/>
    <x v="0"/>
    <x v="9"/>
    <x v="9"/>
  </r>
  <r>
    <x v="940"/>
    <x v="0"/>
    <x v="11"/>
    <x v="108"/>
    <x v="111"/>
    <x v="1255"/>
    <x v="930"/>
    <x v="173"/>
    <x v="34"/>
    <x v="34"/>
    <x v="6"/>
    <x v="7"/>
    <x v="0"/>
    <x v="11"/>
    <x v="11"/>
  </r>
  <r>
    <x v="933"/>
    <x v="1"/>
    <x v="2"/>
    <x v="85"/>
    <x v="144"/>
    <x v="682"/>
    <x v="923"/>
    <x v="171"/>
    <x v="34"/>
    <x v="34"/>
    <x v="6"/>
    <x v="7"/>
    <x v="0"/>
    <x v="2"/>
    <x v="2"/>
  </r>
  <r>
    <x v="932"/>
    <x v="0"/>
    <x v="3"/>
    <x v="60"/>
    <x v="105"/>
    <x v="941"/>
    <x v="922"/>
    <x v="172"/>
    <x v="34"/>
    <x v="34"/>
    <x v="6"/>
    <x v="7"/>
    <x v="0"/>
    <x v="3"/>
    <x v="3"/>
  </r>
  <r>
    <x v="931"/>
    <x v="0"/>
    <x v="5"/>
    <x v="0"/>
    <x v="41"/>
    <x v="6"/>
    <x v="921"/>
    <x v="171"/>
    <x v="34"/>
    <x v="34"/>
    <x v="6"/>
    <x v="7"/>
    <x v="0"/>
    <x v="5"/>
    <x v="5"/>
  </r>
  <r>
    <x v="939"/>
    <x v="0"/>
    <x v="4"/>
    <x v="94"/>
    <x v="57"/>
    <x v="152"/>
    <x v="929"/>
    <x v="174"/>
    <x v="34"/>
    <x v="34"/>
    <x v="6"/>
    <x v="7"/>
    <x v="0"/>
    <x v="4"/>
    <x v="4"/>
  </r>
  <r>
    <x v="948"/>
    <x v="0"/>
    <x v="3"/>
    <x v="32"/>
    <x v="71"/>
    <x v="297"/>
    <x v="938"/>
    <x v="172"/>
    <x v="34"/>
    <x v="34"/>
    <x v="6"/>
    <x v="7"/>
    <x v="0"/>
    <x v="3"/>
    <x v="3"/>
  </r>
  <r>
    <x v="938"/>
    <x v="0"/>
    <x v="7"/>
    <x v="11"/>
    <x v="5"/>
    <x v="22"/>
    <x v="928"/>
    <x v="172"/>
    <x v="34"/>
    <x v="34"/>
    <x v="6"/>
    <x v="7"/>
    <x v="0"/>
    <x v="7"/>
    <x v="7"/>
  </r>
  <r>
    <x v="944"/>
    <x v="0"/>
    <x v="6"/>
    <x v="10"/>
    <x v="94"/>
    <x v="34"/>
    <x v="934"/>
    <x v="173"/>
    <x v="34"/>
    <x v="34"/>
    <x v="6"/>
    <x v="7"/>
    <x v="0"/>
    <x v="6"/>
    <x v="6"/>
  </r>
  <r>
    <x v="944"/>
    <x v="0"/>
    <x v="8"/>
    <x v="57"/>
    <x v="16"/>
    <x v="429"/>
    <x v="934"/>
    <x v="173"/>
    <x v="34"/>
    <x v="34"/>
    <x v="6"/>
    <x v="7"/>
    <x v="0"/>
    <x v="8"/>
    <x v="8"/>
  </r>
  <r>
    <x v="938"/>
    <x v="0"/>
    <x v="3"/>
    <x v="31"/>
    <x v="51"/>
    <x v="9"/>
    <x v="928"/>
    <x v="172"/>
    <x v="34"/>
    <x v="34"/>
    <x v="6"/>
    <x v="7"/>
    <x v="0"/>
    <x v="3"/>
    <x v="3"/>
  </r>
  <r>
    <x v="945"/>
    <x v="0"/>
    <x v="4"/>
    <x v="5"/>
    <x v="16"/>
    <x v="17"/>
    <x v="935"/>
    <x v="172"/>
    <x v="34"/>
    <x v="34"/>
    <x v="6"/>
    <x v="7"/>
    <x v="0"/>
    <x v="4"/>
    <x v="4"/>
  </r>
  <r>
    <x v="937"/>
    <x v="0"/>
    <x v="0"/>
    <x v="6"/>
    <x v="41"/>
    <x v="34"/>
    <x v="927"/>
    <x v="171"/>
    <x v="34"/>
    <x v="34"/>
    <x v="6"/>
    <x v="7"/>
    <x v="0"/>
    <x v="0"/>
    <x v="0"/>
  </r>
  <r>
    <x v="948"/>
    <x v="0"/>
    <x v="9"/>
    <x v="62"/>
    <x v="159"/>
    <x v="1735"/>
    <x v="938"/>
    <x v="172"/>
    <x v="34"/>
    <x v="34"/>
    <x v="6"/>
    <x v="7"/>
    <x v="0"/>
    <x v="9"/>
    <x v="9"/>
  </r>
  <r>
    <x v="945"/>
    <x v="1"/>
    <x v="2"/>
    <x v="1"/>
    <x v="3"/>
    <x v="244"/>
    <x v="935"/>
    <x v="172"/>
    <x v="34"/>
    <x v="34"/>
    <x v="6"/>
    <x v="7"/>
    <x v="0"/>
    <x v="2"/>
    <x v="2"/>
  </r>
  <r>
    <x v="933"/>
    <x v="0"/>
    <x v="4"/>
    <x v="65"/>
    <x v="58"/>
    <x v="1736"/>
    <x v="923"/>
    <x v="171"/>
    <x v="34"/>
    <x v="34"/>
    <x v="6"/>
    <x v="7"/>
    <x v="0"/>
    <x v="4"/>
    <x v="4"/>
  </r>
  <r>
    <x v="932"/>
    <x v="0"/>
    <x v="2"/>
    <x v="106"/>
    <x v="121"/>
    <x v="147"/>
    <x v="922"/>
    <x v="172"/>
    <x v="34"/>
    <x v="34"/>
    <x v="6"/>
    <x v="7"/>
    <x v="0"/>
    <x v="2"/>
    <x v="2"/>
  </r>
  <r>
    <x v="936"/>
    <x v="0"/>
    <x v="4"/>
    <x v="79"/>
    <x v="65"/>
    <x v="3"/>
    <x v="926"/>
    <x v="173"/>
    <x v="34"/>
    <x v="34"/>
    <x v="6"/>
    <x v="7"/>
    <x v="0"/>
    <x v="4"/>
    <x v="4"/>
  </r>
  <r>
    <x v="936"/>
    <x v="1"/>
    <x v="2"/>
    <x v="17"/>
    <x v="23"/>
    <x v="32"/>
    <x v="926"/>
    <x v="173"/>
    <x v="34"/>
    <x v="34"/>
    <x v="6"/>
    <x v="7"/>
    <x v="0"/>
    <x v="2"/>
    <x v="2"/>
  </r>
  <r>
    <x v="935"/>
    <x v="1"/>
    <x v="2"/>
    <x v="55"/>
    <x v="106"/>
    <x v="635"/>
    <x v="925"/>
    <x v="172"/>
    <x v="34"/>
    <x v="34"/>
    <x v="6"/>
    <x v="7"/>
    <x v="0"/>
    <x v="2"/>
    <x v="2"/>
  </r>
  <r>
    <x v="936"/>
    <x v="0"/>
    <x v="9"/>
    <x v="92"/>
    <x v="11"/>
    <x v="176"/>
    <x v="926"/>
    <x v="173"/>
    <x v="34"/>
    <x v="34"/>
    <x v="6"/>
    <x v="7"/>
    <x v="0"/>
    <x v="9"/>
    <x v="9"/>
  </r>
  <r>
    <x v="942"/>
    <x v="0"/>
    <x v="3"/>
    <x v="0"/>
    <x v="41"/>
    <x v="6"/>
    <x v="932"/>
    <x v="173"/>
    <x v="34"/>
    <x v="34"/>
    <x v="6"/>
    <x v="7"/>
    <x v="0"/>
    <x v="3"/>
    <x v="3"/>
  </r>
  <r>
    <x v="942"/>
    <x v="0"/>
    <x v="9"/>
    <x v="93"/>
    <x v="0"/>
    <x v="187"/>
    <x v="932"/>
    <x v="173"/>
    <x v="34"/>
    <x v="34"/>
    <x v="6"/>
    <x v="7"/>
    <x v="0"/>
    <x v="9"/>
    <x v="9"/>
  </r>
  <r>
    <x v="941"/>
    <x v="0"/>
    <x v="11"/>
    <x v="123"/>
    <x v="128"/>
    <x v="762"/>
    <x v="931"/>
    <x v="172"/>
    <x v="34"/>
    <x v="34"/>
    <x v="6"/>
    <x v="7"/>
    <x v="0"/>
    <x v="11"/>
    <x v="11"/>
  </r>
  <r>
    <x v="943"/>
    <x v="0"/>
    <x v="9"/>
    <x v="182"/>
    <x v="130"/>
    <x v="660"/>
    <x v="933"/>
    <x v="171"/>
    <x v="34"/>
    <x v="34"/>
    <x v="6"/>
    <x v="7"/>
    <x v="0"/>
    <x v="9"/>
    <x v="9"/>
  </r>
  <r>
    <x v="947"/>
    <x v="0"/>
    <x v="3"/>
    <x v="32"/>
    <x v="105"/>
    <x v="338"/>
    <x v="937"/>
    <x v="174"/>
    <x v="34"/>
    <x v="34"/>
    <x v="6"/>
    <x v="7"/>
    <x v="0"/>
    <x v="3"/>
    <x v="3"/>
  </r>
  <r>
    <x v="947"/>
    <x v="0"/>
    <x v="4"/>
    <x v="98"/>
    <x v="39"/>
    <x v="577"/>
    <x v="937"/>
    <x v="174"/>
    <x v="34"/>
    <x v="34"/>
    <x v="6"/>
    <x v="7"/>
    <x v="0"/>
    <x v="4"/>
    <x v="4"/>
  </r>
  <r>
    <x v="947"/>
    <x v="0"/>
    <x v="7"/>
    <x v="53"/>
    <x v="4"/>
    <x v="829"/>
    <x v="937"/>
    <x v="174"/>
    <x v="34"/>
    <x v="34"/>
    <x v="6"/>
    <x v="7"/>
    <x v="0"/>
    <x v="7"/>
    <x v="7"/>
  </r>
  <r>
    <x v="942"/>
    <x v="0"/>
    <x v="10"/>
    <x v="12"/>
    <x v="45"/>
    <x v="6"/>
    <x v="932"/>
    <x v="173"/>
    <x v="34"/>
    <x v="34"/>
    <x v="6"/>
    <x v="7"/>
    <x v="0"/>
    <x v="10"/>
    <x v="10"/>
  </r>
  <r>
    <x v="947"/>
    <x v="0"/>
    <x v="2"/>
    <x v="106"/>
    <x v="117"/>
    <x v="227"/>
    <x v="937"/>
    <x v="174"/>
    <x v="34"/>
    <x v="34"/>
    <x v="6"/>
    <x v="7"/>
    <x v="0"/>
    <x v="2"/>
    <x v="2"/>
  </r>
  <r>
    <x v="947"/>
    <x v="1"/>
    <x v="2"/>
    <x v="140"/>
    <x v="117"/>
    <x v="1737"/>
    <x v="937"/>
    <x v="174"/>
    <x v="34"/>
    <x v="34"/>
    <x v="6"/>
    <x v="7"/>
    <x v="0"/>
    <x v="2"/>
    <x v="2"/>
  </r>
  <r>
    <x v="933"/>
    <x v="0"/>
    <x v="8"/>
    <x v="33"/>
    <x v="172"/>
    <x v="1738"/>
    <x v="923"/>
    <x v="171"/>
    <x v="34"/>
    <x v="34"/>
    <x v="6"/>
    <x v="7"/>
    <x v="0"/>
    <x v="8"/>
    <x v="8"/>
  </r>
  <r>
    <x v="934"/>
    <x v="0"/>
    <x v="0"/>
    <x v="6"/>
    <x v="6"/>
    <x v="6"/>
    <x v="924"/>
    <x v="171"/>
    <x v="34"/>
    <x v="34"/>
    <x v="6"/>
    <x v="7"/>
    <x v="0"/>
    <x v="0"/>
    <x v="0"/>
  </r>
  <r>
    <x v="940"/>
    <x v="0"/>
    <x v="9"/>
    <x v="109"/>
    <x v="199"/>
    <x v="1157"/>
    <x v="930"/>
    <x v="173"/>
    <x v="34"/>
    <x v="34"/>
    <x v="6"/>
    <x v="7"/>
    <x v="0"/>
    <x v="9"/>
    <x v="9"/>
  </r>
  <r>
    <x v="940"/>
    <x v="0"/>
    <x v="8"/>
    <x v="148"/>
    <x v="189"/>
    <x v="1739"/>
    <x v="930"/>
    <x v="173"/>
    <x v="34"/>
    <x v="34"/>
    <x v="6"/>
    <x v="7"/>
    <x v="0"/>
    <x v="8"/>
    <x v="8"/>
  </r>
  <r>
    <x v="931"/>
    <x v="0"/>
    <x v="7"/>
    <x v="7"/>
    <x v="43"/>
    <x v="50"/>
    <x v="921"/>
    <x v="171"/>
    <x v="34"/>
    <x v="34"/>
    <x v="6"/>
    <x v="7"/>
    <x v="0"/>
    <x v="7"/>
    <x v="7"/>
  </r>
  <r>
    <x v="932"/>
    <x v="0"/>
    <x v="0"/>
    <x v="57"/>
    <x v="56"/>
    <x v="217"/>
    <x v="922"/>
    <x v="172"/>
    <x v="34"/>
    <x v="34"/>
    <x v="6"/>
    <x v="7"/>
    <x v="0"/>
    <x v="0"/>
    <x v="0"/>
  </r>
  <r>
    <x v="936"/>
    <x v="0"/>
    <x v="3"/>
    <x v="79"/>
    <x v="65"/>
    <x v="3"/>
    <x v="926"/>
    <x v="173"/>
    <x v="34"/>
    <x v="34"/>
    <x v="6"/>
    <x v="7"/>
    <x v="0"/>
    <x v="3"/>
    <x v="3"/>
  </r>
  <r>
    <x v="931"/>
    <x v="0"/>
    <x v="9"/>
    <x v="40"/>
    <x v="47"/>
    <x v="376"/>
    <x v="921"/>
    <x v="171"/>
    <x v="34"/>
    <x v="34"/>
    <x v="6"/>
    <x v="7"/>
    <x v="0"/>
    <x v="9"/>
    <x v="9"/>
  </r>
  <r>
    <x v="936"/>
    <x v="0"/>
    <x v="10"/>
    <x v="93"/>
    <x v="9"/>
    <x v="63"/>
    <x v="926"/>
    <x v="173"/>
    <x v="34"/>
    <x v="34"/>
    <x v="6"/>
    <x v="7"/>
    <x v="0"/>
    <x v="10"/>
    <x v="10"/>
  </r>
  <r>
    <x v="935"/>
    <x v="0"/>
    <x v="9"/>
    <x v="34"/>
    <x v="119"/>
    <x v="37"/>
    <x v="925"/>
    <x v="172"/>
    <x v="34"/>
    <x v="34"/>
    <x v="6"/>
    <x v="7"/>
    <x v="0"/>
    <x v="9"/>
    <x v="9"/>
  </r>
  <r>
    <x v="932"/>
    <x v="0"/>
    <x v="11"/>
    <x v="112"/>
    <x v="138"/>
    <x v="37"/>
    <x v="922"/>
    <x v="172"/>
    <x v="34"/>
    <x v="34"/>
    <x v="6"/>
    <x v="7"/>
    <x v="0"/>
    <x v="11"/>
    <x v="11"/>
  </r>
  <r>
    <x v="942"/>
    <x v="0"/>
    <x v="7"/>
    <x v="12"/>
    <x v="45"/>
    <x v="6"/>
    <x v="932"/>
    <x v="173"/>
    <x v="34"/>
    <x v="34"/>
    <x v="6"/>
    <x v="7"/>
    <x v="0"/>
    <x v="7"/>
    <x v="7"/>
  </r>
  <r>
    <x v="943"/>
    <x v="0"/>
    <x v="2"/>
    <x v="64"/>
    <x v="182"/>
    <x v="389"/>
    <x v="933"/>
    <x v="171"/>
    <x v="34"/>
    <x v="34"/>
    <x v="6"/>
    <x v="7"/>
    <x v="0"/>
    <x v="2"/>
    <x v="2"/>
  </r>
  <r>
    <x v="942"/>
    <x v="0"/>
    <x v="1"/>
    <x v="93"/>
    <x v="0"/>
    <x v="187"/>
    <x v="932"/>
    <x v="173"/>
    <x v="34"/>
    <x v="34"/>
    <x v="6"/>
    <x v="7"/>
    <x v="0"/>
    <x v="1"/>
    <x v="1"/>
  </r>
  <r>
    <x v="946"/>
    <x v="0"/>
    <x v="0"/>
    <x v="13"/>
    <x v="18"/>
    <x v="19"/>
    <x v="936"/>
    <x v="174"/>
    <x v="34"/>
    <x v="34"/>
    <x v="6"/>
    <x v="7"/>
    <x v="0"/>
    <x v="0"/>
    <x v="0"/>
  </r>
  <r>
    <x v="946"/>
    <x v="0"/>
    <x v="3"/>
    <x v="53"/>
    <x v="47"/>
    <x v="152"/>
    <x v="936"/>
    <x v="174"/>
    <x v="34"/>
    <x v="34"/>
    <x v="6"/>
    <x v="7"/>
    <x v="0"/>
    <x v="3"/>
    <x v="3"/>
  </r>
  <r>
    <x v="931"/>
    <x v="0"/>
    <x v="1"/>
    <x v="40"/>
    <x v="47"/>
    <x v="376"/>
    <x v="921"/>
    <x v="171"/>
    <x v="34"/>
    <x v="34"/>
    <x v="6"/>
    <x v="7"/>
    <x v="0"/>
    <x v="1"/>
    <x v="1"/>
  </r>
  <r>
    <x v="932"/>
    <x v="0"/>
    <x v="8"/>
    <x v="68"/>
    <x v="128"/>
    <x v="534"/>
    <x v="922"/>
    <x v="172"/>
    <x v="34"/>
    <x v="34"/>
    <x v="6"/>
    <x v="7"/>
    <x v="0"/>
    <x v="8"/>
    <x v="8"/>
  </r>
  <r>
    <x v="934"/>
    <x v="0"/>
    <x v="11"/>
    <x v="31"/>
    <x v="48"/>
    <x v="112"/>
    <x v="924"/>
    <x v="171"/>
    <x v="34"/>
    <x v="34"/>
    <x v="6"/>
    <x v="7"/>
    <x v="0"/>
    <x v="11"/>
    <x v="11"/>
  </r>
  <r>
    <x v="931"/>
    <x v="0"/>
    <x v="3"/>
    <x v="70"/>
    <x v="54"/>
    <x v="166"/>
    <x v="921"/>
    <x v="171"/>
    <x v="34"/>
    <x v="34"/>
    <x v="6"/>
    <x v="7"/>
    <x v="0"/>
    <x v="3"/>
    <x v="3"/>
  </r>
  <r>
    <x v="933"/>
    <x v="0"/>
    <x v="2"/>
    <x v="130"/>
    <x v="144"/>
    <x v="1740"/>
    <x v="923"/>
    <x v="171"/>
    <x v="34"/>
    <x v="34"/>
    <x v="6"/>
    <x v="7"/>
    <x v="0"/>
    <x v="2"/>
    <x v="2"/>
  </r>
  <r>
    <x v="936"/>
    <x v="0"/>
    <x v="1"/>
    <x v="7"/>
    <x v="7"/>
    <x v="7"/>
    <x v="926"/>
    <x v="173"/>
    <x v="34"/>
    <x v="34"/>
    <x v="6"/>
    <x v="7"/>
    <x v="0"/>
    <x v="1"/>
    <x v="1"/>
  </r>
  <r>
    <x v="935"/>
    <x v="0"/>
    <x v="11"/>
    <x v="14"/>
    <x v="57"/>
    <x v="34"/>
    <x v="925"/>
    <x v="172"/>
    <x v="34"/>
    <x v="34"/>
    <x v="6"/>
    <x v="7"/>
    <x v="0"/>
    <x v="11"/>
    <x v="11"/>
  </r>
  <r>
    <x v="945"/>
    <x v="0"/>
    <x v="7"/>
    <x v="6"/>
    <x v="41"/>
    <x v="34"/>
    <x v="935"/>
    <x v="172"/>
    <x v="34"/>
    <x v="34"/>
    <x v="6"/>
    <x v="7"/>
    <x v="0"/>
    <x v="7"/>
    <x v="7"/>
  </r>
  <r>
    <x v="939"/>
    <x v="0"/>
    <x v="0"/>
    <x v="9"/>
    <x v="11"/>
    <x v="35"/>
    <x v="929"/>
    <x v="174"/>
    <x v="34"/>
    <x v="34"/>
    <x v="6"/>
    <x v="7"/>
    <x v="0"/>
    <x v="0"/>
    <x v="0"/>
  </r>
  <r>
    <x v="948"/>
    <x v="0"/>
    <x v="7"/>
    <x v="15"/>
    <x v="61"/>
    <x v="192"/>
    <x v="938"/>
    <x v="172"/>
    <x v="34"/>
    <x v="34"/>
    <x v="6"/>
    <x v="7"/>
    <x v="0"/>
    <x v="7"/>
    <x v="7"/>
  </r>
  <r>
    <x v="938"/>
    <x v="0"/>
    <x v="2"/>
    <x v="42"/>
    <x v="57"/>
    <x v="380"/>
    <x v="928"/>
    <x v="172"/>
    <x v="34"/>
    <x v="34"/>
    <x v="6"/>
    <x v="7"/>
    <x v="0"/>
    <x v="2"/>
    <x v="2"/>
  </r>
  <r>
    <x v="935"/>
    <x v="0"/>
    <x v="0"/>
    <x v="17"/>
    <x v="23"/>
    <x v="32"/>
    <x v="925"/>
    <x v="172"/>
    <x v="34"/>
    <x v="34"/>
    <x v="6"/>
    <x v="7"/>
    <x v="0"/>
    <x v="0"/>
    <x v="0"/>
  </r>
  <r>
    <x v="934"/>
    <x v="0"/>
    <x v="6"/>
    <x v="9"/>
    <x v="65"/>
    <x v="6"/>
    <x v="924"/>
    <x v="171"/>
    <x v="34"/>
    <x v="34"/>
    <x v="6"/>
    <x v="7"/>
    <x v="0"/>
    <x v="6"/>
    <x v="6"/>
  </r>
  <r>
    <x v="938"/>
    <x v="1"/>
    <x v="2"/>
    <x v="42"/>
    <x v="57"/>
    <x v="380"/>
    <x v="928"/>
    <x v="172"/>
    <x v="34"/>
    <x v="34"/>
    <x v="6"/>
    <x v="7"/>
    <x v="0"/>
    <x v="2"/>
    <x v="2"/>
  </r>
  <r>
    <x v="938"/>
    <x v="0"/>
    <x v="8"/>
    <x v="89"/>
    <x v="99"/>
    <x v="4"/>
    <x v="928"/>
    <x v="172"/>
    <x v="34"/>
    <x v="34"/>
    <x v="6"/>
    <x v="7"/>
    <x v="0"/>
    <x v="8"/>
    <x v="8"/>
  </r>
  <r>
    <x v="944"/>
    <x v="1"/>
    <x v="2"/>
    <x v="24"/>
    <x v="34"/>
    <x v="78"/>
    <x v="934"/>
    <x v="173"/>
    <x v="34"/>
    <x v="34"/>
    <x v="6"/>
    <x v="7"/>
    <x v="0"/>
    <x v="2"/>
    <x v="2"/>
  </r>
  <r>
    <x v="945"/>
    <x v="0"/>
    <x v="9"/>
    <x v="51"/>
    <x v="51"/>
    <x v="34"/>
    <x v="935"/>
    <x v="172"/>
    <x v="34"/>
    <x v="34"/>
    <x v="6"/>
    <x v="7"/>
    <x v="0"/>
    <x v="9"/>
    <x v="9"/>
  </r>
  <r>
    <x v="944"/>
    <x v="0"/>
    <x v="2"/>
    <x v="37"/>
    <x v="34"/>
    <x v="68"/>
    <x v="934"/>
    <x v="173"/>
    <x v="34"/>
    <x v="34"/>
    <x v="6"/>
    <x v="7"/>
    <x v="0"/>
    <x v="2"/>
    <x v="2"/>
  </r>
  <r>
    <x v="938"/>
    <x v="0"/>
    <x v="4"/>
    <x v="53"/>
    <x v="59"/>
    <x v="412"/>
    <x v="928"/>
    <x v="172"/>
    <x v="34"/>
    <x v="34"/>
    <x v="6"/>
    <x v="7"/>
    <x v="0"/>
    <x v="4"/>
    <x v="4"/>
  </r>
  <r>
    <x v="937"/>
    <x v="0"/>
    <x v="6"/>
    <x v="10"/>
    <x v="9"/>
    <x v="9"/>
    <x v="927"/>
    <x v="171"/>
    <x v="34"/>
    <x v="34"/>
    <x v="6"/>
    <x v="7"/>
    <x v="0"/>
    <x v="6"/>
    <x v="6"/>
  </r>
  <r>
    <x v="948"/>
    <x v="1"/>
    <x v="2"/>
    <x v="140"/>
    <x v="117"/>
    <x v="1737"/>
    <x v="938"/>
    <x v="172"/>
    <x v="34"/>
    <x v="34"/>
    <x v="6"/>
    <x v="7"/>
    <x v="0"/>
    <x v="2"/>
    <x v="2"/>
  </r>
  <r>
    <x v="948"/>
    <x v="0"/>
    <x v="4"/>
    <x v="113"/>
    <x v="96"/>
    <x v="50"/>
    <x v="938"/>
    <x v="172"/>
    <x v="34"/>
    <x v="34"/>
    <x v="6"/>
    <x v="7"/>
    <x v="0"/>
    <x v="4"/>
    <x v="4"/>
  </r>
  <r>
    <x v="947"/>
    <x v="0"/>
    <x v="8"/>
    <x v="130"/>
    <x v="153"/>
    <x v="598"/>
    <x v="937"/>
    <x v="174"/>
    <x v="34"/>
    <x v="34"/>
    <x v="6"/>
    <x v="7"/>
    <x v="0"/>
    <x v="8"/>
    <x v="8"/>
  </r>
  <r>
    <x v="943"/>
    <x v="0"/>
    <x v="4"/>
    <x v="78"/>
    <x v="108"/>
    <x v="949"/>
    <x v="933"/>
    <x v="171"/>
    <x v="34"/>
    <x v="34"/>
    <x v="6"/>
    <x v="7"/>
    <x v="0"/>
    <x v="4"/>
    <x v="4"/>
  </r>
  <r>
    <x v="941"/>
    <x v="0"/>
    <x v="4"/>
    <x v="80"/>
    <x v="20"/>
    <x v="312"/>
    <x v="931"/>
    <x v="172"/>
    <x v="34"/>
    <x v="34"/>
    <x v="6"/>
    <x v="7"/>
    <x v="0"/>
    <x v="4"/>
    <x v="4"/>
  </r>
  <r>
    <x v="946"/>
    <x v="0"/>
    <x v="11"/>
    <x v="27"/>
    <x v="51"/>
    <x v="76"/>
    <x v="936"/>
    <x v="174"/>
    <x v="34"/>
    <x v="34"/>
    <x v="6"/>
    <x v="7"/>
    <x v="0"/>
    <x v="11"/>
    <x v="11"/>
  </r>
  <r>
    <x v="946"/>
    <x v="0"/>
    <x v="6"/>
    <x v="15"/>
    <x v="76"/>
    <x v="39"/>
    <x v="936"/>
    <x v="174"/>
    <x v="34"/>
    <x v="34"/>
    <x v="6"/>
    <x v="7"/>
    <x v="0"/>
    <x v="6"/>
    <x v="6"/>
  </r>
  <r>
    <x v="943"/>
    <x v="0"/>
    <x v="8"/>
    <x v="124"/>
    <x v="161"/>
    <x v="34"/>
    <x v="933"/>
    <x v="171"/>
    <x v="34"/>
    <x v="34"/>
    <x v="6"/>
    <x v="7"/>
    <x v="0"/>
    <x v="8"/>
    <x v="8"/>
  </r>
  <r>
    <x v="943"/>
    <x v="1"/>
    <x v="2"/>
    <x v="133"/>
    <x v="297"/>
    <x v="1741"/>
    <x v="933"/>
    <x v="171"/>
    <x v="34"/>
    <x v="34"/>
    <x v="6"/>
    <x v="7"/>
    <x v="0"/>
    <x v="2"/>
    <x v="2"/>
  </r>
  <r>
    <x v="941"/>
    <x v="0"/>
    <x v="0"/>
    <x v="3"/>
    <x v="7"/>
    <x v="39"/>
    <x v="931"/>
    <x v="172"/>
    <x v="34"/>
    <x v="34"/>
    <x v="6"/>
    <x v="7"/>
    <x v="0"/>
    <x v="0"/>
    <x v="0"/>
  </r>
  <r>
    <x v="947"/>
    <x v="0"/>
    <x v="11"/>
    <x v="99"/>
    <x v="108"/>
    <x v="14"/>
    <x v="937"/>
    <x v="174"/>
    <x v="34"/>
    <x v="34"/>
    <x v="6"/>
    <x v="7"/>
    <x v="0"/>
    <x v="11"/>
    <x v="11"/>
  </r>
  <r>
    <x v="949"/>
    <x v="1"/>
    <x v="2"/>
    <x v="89"/>
    <x v="113"/>
    <x v="83"/>
    <x v="939"/>
    <x v="175"/>
    <x v="35"/>
    <x v="35"/>
    <x v="4"/>
    <x v="4"/>
    <x v="0"/>
    <x v="2"/>
    <x v="2"/>
  </r>
  <r>
    <x v="950"/>
    <x v="1"/>
    <x v="2"/>
    <x v="146"/>
    <x v="182"/>
    <x v="1742"/>
    <x v="940"/>
    <x v="176"/>
    <x v="35"/>
    <x v="35"/>
    <x v="4"/>
    <x v="4"/>
    <x v="0"/>
    <x v="2"/>
    <x v="2"/>
  </r>
  <r>
    <x v="951"/>
    <x v="0"/>
    <x v="6"/>
    <x v="18"/>
    <x v="66"/>
    <x v="77"/>
    <x v="941"/>
    <x v="177"/>
    <x v="35"/>
    <x v="35"/>
    <x v="4"/>
    <x v="4"/>
    <x v="0"/>
    <x v="6"/>
    <x v="6"/>
  </r>
  <r>
    <x v="952"/>
    <x v="0"/>
    <x v="11"/>
    <x v="26"/>
    <x v="60"/>
    <x v="1135"/>
    <x v="942"/>
    <x v="178"/>
    <x v="35"/>
    <x v="35"/>
    <x v="4"/>
    <x v="4"/>
    <x v="0"/>
    <x v="11"/>
    <x v="11"/>
  </r>
  <r>
    <x v="951"/>
    <x v="0"/>
    <x v="5"/>
    <x v="93"/>
    <x v="9"/>
    <x v="63"/>
    <x v="941"/>
    <x v="177"/>
    <x v="35"/>
    <x v="35"/>
    <x v="4"/>
    <x v="4"/>
    <x v="0"/>
    <x v="5"/>
    <x v="5"/>
  </r>
  <r>
    <x v="953"/>
    <x v="0"/>
    <x v="2"/>
    <x v="152"/>
    <x v="104"/>
    <x v="6"/>
    <x v="943"/>
    <x v="175"/>
    <x v="35"/>
    <x v="35"/>
    <x v="4"/>
    <x v="4"/>
    <x v="0"/>
    <x v="2"/>
    <x v="2"/>
  </r>
  <r>
    <x v="954"/>
    <x v="0"/>
    <x v="7"/>
    <x v="40"/>
    <x v="48"/>
    <x v="54"/>
    <x v="944"/>
    <x v="179"/>
    <x v="35"/>
    <x v="35"/>
    <x v="4"/>
    <x v="4"/>
    <x v="0"/>
    <x v="7"/>
    <x v="7"/>
  </r>
  <r>
    <x v="955"/>
    <x v="0"/>
    <x v="3"/>
    <x v="7"/>
    <x v="5"/>
    <x v="315"/>
    <x v="945"/>
    <x v="180"/>
    <x v="35"/>
    <x v="35"/>
    <x v="4"/>
    <x v="4"/>
    <x v="0"/>
    <x v="3"/>
    <x v="3"/>
  </r>
  <r>
    <x v="949"/>
    <x v="0"/>
    <x v="2"/>
    <x v="105"/>
    <x v="105"/>
    <x v="401"/>
    <x v="939"/>
    <x v="175"/>
    <x v="35"/>
    <x v="35"/>
    <x v="4"/>
    <x v="4"/>
    <x v="0"/>
    <x v="2"/>
    <x v="2"/>
  </r>
  <r>
    <x v="949"/>
    <x v="0"/>
    <x v="6"/>
    <x v="70"/>
    <x v="15"/>
    <x v="261"/>
    <x v="939"/>
    <x v="175"/>
    <x v="35"/>
    <x v="35"/>
    <x v="4"/>
    <x v="4"/>
    <x v="0"/>
    <x v="6"/>
    <x v="6"/>
  </r>
  <r>
    <x v="952"/>
    <x v="0"/>
    <x v="8"/>
    <x v="40"/>
    <x v="31"/>
    <x v="291"/>
    <x v="942"/>
    <x v="178"/>
    <x v="35"/>
    <x v="35"/>
    <x v="4"/>
    <x v="4"/>
    <x v="0"/>
    <x v="8"/>
    <x v="8"/>
  </r>
  <r>
    <x v="949"/>
    <x v="0"/>
    <x v="7"/>
    <x v="48"/>
    <x v="36"/>
    <x v="26"/>
    <x v="939"/>
    <x v="175"/>
    <x v="35"/>
    <x v="35"/>
    <x v="4"/>
    <x v="4"/>
    <x v="0"/>
    <x v="7"/>
    <x v="7"/>
  </r>
  <r>
    <x v="956"/>
    <x v="0"/>
    <x v="1"/>
    <x v="56"/>
    <x v="102"/>
    <x v="1060"/>
    <x v="718"/>
    <x v="175"/>
    <x v="35"/>
    <x v="35"/>
    <x v="4"/>
    <x v="4"/>
    <x v="0"/>
    <x v="1"/>
    <x v="1"/>
  </r>
  <r>
    <x v="955"/>
    <x v="0"/>
    <x v="9"/>
    <x v="70"/>
    <x v="34"/>
    <x v="215"/>
    <x v="945"/>
    <x v="180"/>
    <x v="35"/>
    <x v="35"/>
    <x v="4"/>
    <x v="4"/>
    <x v="0"/>
    <x v="9"/>
    <x v="9"/>
  </r>
  <r>
    <x v="957"/>
    <x v="0"/>
    <x v="9"/>
    <x v="105"/>
    <x v="39"/>
    <x v="311"/>
    <x v="946"/>
    <x v="179"/>
    <x v="35"/>
    <x v="35"/>
    <x v="4"/>
    <x v="4"/>
    <x v="0"/>
    <x v="9"/>
    <x v="9"/>
  </r>
  <r>
    <x v="950"/>
    <x v="0"/>
    <x v="4"/>
    <x v="88"/>
    <x v="103"/>
    <x v="161"/>
    <x v="940"/>
    <x v="176"/>
    <x v="35"/>
    <x v="35"/>
    <x v="4"/>
    <x v="4"/>
    <x v="0"/>
    <x v="4"/>
    <x v="4"/>
  </r>
  <r>
    <x v="955"/>
    <x v="0"/>
    <x v="4"/>
    <x v="7"/>
    <x v="43"/>
    <x v="50"/>
    <x v="945"/>
    <x v="180"/>
    <x v="35"/>
    <x v="35"/>
    <x v="4"/>
    <x v="4"/>
    <x v="0"/>
    <x v="4"/>
    <x v="4"/>
  </r>
  <r>
    <x v="951"/>
    <x v="0"/>
    <x v="1"/>
    <x v="182"/>
    <x v="143"/>
    <x v="985"/>
    <x v="941"/>
    <x v="177"/>
    <x v="35"/>
    <x v="35"/>
    <x v="4"/>
    <x v="4"/>
    <x v="0"/>
    <x v="1"/>
    <x v="1"/>
  </r>
  <r>
    <x v="957"/>
    <x v="0"/>
    <x v="8"/>
    <x v="113"/>
    <x v="57"/>
    <x v="6"/>
    <x v="946"/>
    <x v="179"/>
    <x v="35"/>
    <x v="35"/>
    <x v="4"/>
    <x v="4"/>
    <x v="0"/>
    <x v="8"/>
    <x v="8"/>
  </r>
  <r>
    <x v="958"/>
    <x v="0"/>
    <x v="11"/>
    <x v="18"/>
    <x v="32"/>
    <x v="427"/>
    <x v="947"/>
    <x v="178"/>
    <x v="35"/>
    <x v="35"/>
    <x v="4"/>
    <x v="4"/>
    <x v="0"/>
    <x v="11"/>
    <x v="11"/>
  </r>
  <r>
    <x v="955"/>
    <x v="0"/>
    <x v="7"/>
    <x v="21"/>
    <x v="13"/>
    <x v="22"/>
    <x v="945"/>
    <x v="180"/>
    <x v="35"/>
    <x v="35"/>
    <x v="4"/>
    <x v="4"/>
    <x v="0"/>
    <x v="7"/>
    <x v="7"/>
  </r>
  <r>
    <x v="959"/>
    <x v="0"/>
    <x v="4"/>
    <x v="40"/>
    <x v="59"/>
    <x v="1257"/>
    <x v="948"/>
    <x v="175"/>
    <x v="35"/>
    <x v="35"/>
    <x v="4"/>
    <x v="4"/>
    <x v="0"/>
    <x v="4"/>
    <x v="4"/>
  </r>
  <r>
    <x v="960"/>
    <x v="0"/>
    <x v="10"/>
    <x v="75"/>
    <x v="59"/>
    <x v="120"/>
    <x v="949"/>
    <x v="180"/>
    <x v="35"/>
    <x v="35"/>
    <x v="4"/>
    <x v="4"/>
    <x v="0"/>
    <x v="10"/>
    <x v="10"/>
  </r>
  <r>
    <x v="960"/>
    <x v="0"/>
    <x v="3"/>
    <x v="40"/>
    <x v="99"/>
    <x v="1743"/>
    <x v="949"/>
    <x v="180"/>
    <x v="35"/>
    <x v="35"/>
    <x v="4"/>
    <x v="4"/>
    <x v="0"/>
    <x v="3"/>
    <x v="3"/>
  </r>
  <r>
    <x v="960"/>
    <x v="0"/>
    <x v="1"/>
    <x v="123"/>
    <x v="104"/>
    <x v="192"/>
    <x v="949"/>
    <x v="180"/>
    <x v="35"/>
    <x v="35"/>
    <x v="4"/>
    <x v="4"/>
    <x v="0"/>
    <x v="1"/>
    <x v="1"/>
  </r>
  <r>
    <x v="961"/>
    <x v="1"/>
    <x v="2"/>
    <x v="53"/>
    <x v="38"/>
    <x v="10"/>
    <x v="950"/>
    <x v="178"/>
    <x v="35"/>
    <x v="35"/>
    <x v="4"/>
    <x v="4"/>
    <x v="0"/>
    <x v="2"/>
    <x v="2"/>
  </r>
  <r>
    <x v="959"/>
    <x v="0"/>
    <x v="9"/>
    <x v="94"/>
    <x v="40"/>
    <x v="931"/>
    <x v="948"/>
    <x v="175"/>
    <x v="35"/>
    <x v="35"/>
    <x v="4"/>
    <x v="4"/>
    <x v="0"/>
    <x v="9"/>
    <x v="9"/>
  </r>
  <r>
    <x v="962"/>
    <x v="0"/>
    <x v="0"/>
    <x v="9"/>
    <x v="8"/>
    <x v="8"/>
    <x v="951"/>
    <x v="176"/>
    <x v="35"/>
    <x v="35"/>
    <x v="4"/>
    <x v="4"/>
    <x v="0"/>
    <x v="0"/>
    <x v="0"/>
  </r>
  <r>
    <x v="963"/>
    <x v="0"/>
    <x v="11"/>
    <x v="57"/>
    <x v="3"/>
    <x v="154"/>
    <x v="952"/>
    <x v="179"/>
    <x v="35"/>
    <x v="35"/>
    <x v="4"/>
    <x v="4"/>
    <x v="0"/>
    <x v="11"/>
    <x v="11"/>
  </r>
  <r>
    <x v="964"/>
    <x v="1"/>
    <x v="2"/>
    <x v="120"/>
    <x v="69"/>
    <x v="10"/>
    <x v="953"/>
    <x v="176"/>
    <x v="35"/>
    <x v="35"/>
    <x v="4"/>
    <x v="4"/>
    <x v="0"/>
    <x v="2"/>
    <x v="2"/>
  </r>
  <r>
    <x v="965"/>
    <x v="0"/>
    <x v="8"/>
    <x v="5"/>
    <x v="11"/>
    <x v="12"/>
    <x v="954"/>
    <x v="175"/>
    <x v="35"/>
    <x v="35"/>
    <x v="4"/>
    <x v="4"/>
    <x v="0"/>
    <x v="8"/>
    <x v="8"/>
  </r>
  <r>
    <x v="959"/>
    <x v="0"/>
    <x v="2"/>
    <x v="94"/>
    <x v="2"/>
    <x v="377"/>
    <x v="948"/>
    <x v="175"/>
    <x v="35"/>
    <x v="35"/>
    <x v="4"/>
    <x v="4"/>
    <x v="0"/>
    <x v="2"/>
    <x v="2"/>
  </r>
  <r>
    <x v="962"/>
    <x v="0"/>
    <x v="11"/>
    <x v="55"/>
    <x v="71"/>
    <x v="90"/>
    <x v="951"/>
    <x v="176"/>
    <x v="35"/>
    <x v="35"/>
    <x v="4"/>
    <x v="4"/>
    <x v="0"/>
    <x v="11"/>
    <x v="11"/>
  </r>
  <r>
    <x v="964"/>
    <x v="0"/>
    <x v="9"/>
    <x v="120"/>
    <x v="121"/>
    <x v="1744"/>
    <x v="953"/>
    <x v="176"/>
    <x v="35"/>
    <x v="35"/>
    <x v="4"/>
    <x v="4"/>
    <x v="0"/>
    <x v="9"/>
    <x v="9"/>
  </r>
  <r>
    <x v="966"/>
    <x v="0"/>
    <x v="4"/>
    <x v="63"/>
    <x v="26"/>
    <x v="114"/>
    <x v="955"/>
    <x v="180"/>
    <x v="35"/>
    <x v="35"/>
    <x v="4"/>
    <x v="4"/>
    <x v="0"/>
    <x v="4"/>
    <x v="4"/>
  </r>
  <r>
    <x v="967"/>
    <x v="0"/>
    <x v="10"/>
    <x v="24"/>
    <x v="26"/>
    <x v="137"/>
    <x v="956"/>
    <x v="175"/>
    <x v="35"/>
    <x v="35"/>
    <x v="4"/>
    <x v="4"/>
    <x v="0"/>
    <x v="10"/>
    <x v="10"/>
  </r>
  <r>
    <x v="963"/>
    <x v="0"/>
    <x v="6"/>
    <x v="92"/>
    <x v="8"/>
    <x v="63"/>
    <x v="952"/>
    <x v="179"/>
    <x v="35"/>
    <x v="35"/>
    <x v="4"/>
    <x v="4"/>
    <x v="0"/>
    <x v="6"/>
    <x v="6"/>
  </r>
  <r>
    <x v="963"/>
    <x v="0"/>
    <x v="3"/>
    <x v="17"/>
    <x v="16"/>
    <x v="249"/>
    <x v="952"/>
    <x v="179"/>
    <x v="35"/>
    <x v="35"/>
    <x v="4"/>
    <x v="4"/>
    <x v="0"/>
    <x v="3"/>
    <x v="3"/>
  </r>
  <r>
    <x v="963"/>
    <x v="0"/>
    <x v="8"/>
    <x v="57"/>
    <x v="30"/>
    <x v="44"/>
    <x v="952"/>
    <x v="179"/>
    <x v="35"/>
    <x v="35"/>
    <x v="4"/>
    <x v="4"/>
    <x v="0"/>
    <x v="8"/>
    <x v="8"/>
  </r>
  <r>
    <x v="968"/>
    <x v="1"/>
    <x v="2"/>
    <x v="38"/>
    <x v="57"/>
    <x v="76"/>
    <x v="957"/>
    <x v="178"/>
    <x v="35"/>
    <x v="35"/>
    <x v="4"/>
    <x v="4"/>
    <x v="0"/>
    <x v="2"/>
    <x v="2"/>
  </r>
  <r>
    <x v="969"/>
    <x v="1"/>
    <x v="2"/>
    <x v="280"/>
    <x v="275"/>
    <x v="1745"/>
    <x v="958"/>
    <x v="177"/>
    <x v="35"/>
    <x v="35"/>
    <x v="4"/>
    <x v="4"/>
    <x v="0"/>
    <x v="2"/>
    <x v="2"/>
  </r>
  <r>
    <x v="970"/>
    <x v="0"/>
    <x v="6"/>
    <x v="57"/>
    <x v="30"/>
    <x v="44"/>
    <x v="629"/>
    <x v="177"/>
    <x v="35"/>
    <x v="35"/>
    <x v="4"/>
    <x v="4"/>
    <x v="0"/>
    <x v="6"/>
    <x v="6"/>
  </r>
  <r>
    <x v="969"/>
    <x v="0"/>
    <x v="2"/>
    <x v="195"/>
    <x v="182"/>
    <x v="1746"/>
    <x v="958"/>
    <x v="177"/>
    <x v="35"/>
    <x v="35"/>
    <x v="4"/>
    <x v="4"/>
    <x v="0"/>
    <x v="2"/>
    <x v="2"/>
  </r>
  <r>
    <x v="968"/>
    <x v="0"/>
    <x v="2"/>
    <x v="56"/>
    <x v="57"/>
    <x v="1316"/>
    <x v="957"/>
    <x v="178"/>
    <x v="35"/>
    <x v="35"/>
    <x v="4"/>
    <x v="4"/>
    <x v="0"/>
    <x v="2"/>
    <x v="2"/>
  </r>
  <r>
    <x v="967"/>
    <x v="0"/>
    <x v="1"/>
    <x v="125"/>
    <x v="71"/>
    <x v="1138"/>
    <x v="956"/>
    <x v="175"/>
    <x v="35"/>
    <x v="35"/>
    <x v="4"/>
    <x v="4"/>
    <x v="0"/>
    <x v="1"/>
    <x v="1"/>
  </r>
  <r>
    <x v="970"/>
    <x v="0"/>
    <x v="5"/>
    <x v="6"/>
    <x v="9"/>
    <x v="656"/>
    <x v="629"/>
    <x v="177"/>
    <x v="35"/>
    <x v="35"/>
    <x v="4"/>
    <x v="4"/>
    <x v="0"/>
    <x v="5"/>
    <x v="5"/>
  </r>
  <r>
    <x v="969"/>
    <x v="0"/>
    <x v="9"/>
    <x v="173"/>
    <x v="240"/>
    <x v="1000"/>
    <x v="958"/>
    <x v="177"/>
    <x v="35"/>
    <x v="35"/>
    <x v="4"/>
    <x v="4"/>
    <x v="0"/>
    <x v="9"/>
    <x v="9"/>
  </r>
  <r>
    <x v="971"/>
    <x v="0"/>
    <x v="1"/>
    <x v="15"/>
    <x v="30"/>
    <x v="33"/>
    <x v="959"/>
    <x v="175"/>
    <x v="35"/>
    <x v="35"/>
    <x v="4"/>
    <x v="4"/>
    <x v="0"/>
    <x v="1"/>
    <x v="1"/>
  </r>
  <r>
    <x v="969"/>
    <x v="0"/>
    <x v="11"/>
    <x v="87"/>
    <x v="166"/>
    <x v="1747"/>
    <x v="958"/>
    <x v="177"/>
    <x v="35"/>
    <x v="35"/>
    <x v="4"/>
    <x v="4"/>
    <x v="0"/>
    <x v="11"/>
    <x v="11"/>
  </r>
  <r>
    <x v="969"/>
    <x v="0"/>
    <x v="6"/>
    <x v="123"/>
    <x v="125"/>
    <x v="1748"/>
    <x v="958"/>
    <x v="177"/>
    <x v="35"/>
    <x v="35"/>
    <x v="4"/>
    <x v="4"/>
    <x v="0"/>
    <x v="6"/>
    <x v="6"/>
  </r>
  <r>
    <x v="969"/>
    <x v="0"/>
    <x v="5"/>
    <x v="3"/>
    <x v="7"/>
    <x v="39"/>
    <x v="958"/>
    <x v="177"/>
    <x v="35"/>
    <x v="35"/>
    <x v="4"/>
    <x v="4"/>
    <x v="0"/>
    <x v="5"/>
    <x v="5"/>
  </r>
  <r>
    <x v="954"/>
    <x v="1"/>
    <x v="2"/>
    <x v="124"/>
    <x v="164"/>
    <x v="523"/>
    <x v="944"/>
    <x v="179"/>
    <x v="35"/>
    <x v="35"/>
    <x v="4"/>
    <x v="4"/>
    <x v="0"/>
    <x v="2"/>
    <x v="2"/>
  </r>
  <r>
    <x v="954"/>
    <x v="0"/>
    <x v="3"/>
    <x v="88"/>
    <x v="80"/>
    <x v="1283"/>
    <x v="944"/>
    <x v="179"/>
    <x v="35"/>
    <x v="35"/>
    <x v="4"/>
    <x v="4"/>
    <x v="0"/>
    <x v="3"/>
    <x v="3"/>
  </r>
  <r>
    <x v="972"/>
    <x v="0"/>
    <x v="3"/>
    <x v="54"/>
    <x v="38"/>
    <x v="9"/>
    <x v="960"/>
    <x v="179"/>
    <x v="35"/>
    <x v="35"/>
    <x v="4"/>
    <x v="4"/>
    <x v="0"/>
    <x v="3"/>
    <x v="3"/>
  </r>
  <r>
    <x v="973"/>
    <x v="0"/>
    <x v="8"/>
    <x v="104"/>
    <x v="125"/>
    <x v="321"/>
    <x v="961"/>
    <x v="177"/>
    <x v="35"/>
    <x v="35"/>
    <x v="4"/>
    <x v="4"/>
    <x v="0"/>
    <x v="8"/>
    <x v="8"/>
  </r>
  <r>
    <x v="961"/>
    <x v="0"/>
    <x v="9"/>
    <x v="26"/>
    <x v="76"/>
    <x v="11"/>
    <x v="950"/>
    <x v="178"/>
    <x v="35"/>
    <x v="35"/>
    <x v="4"/>
    <x v="4"/>
    <x v="0"/>
    <x v="9"/>
    <x v="9"/>
  </r>
  <r>
    <x v="961"/>
    <x v="0"/>
    <x v="4"/>
    <x v="5"/>
    <x v="5"/>
    <x v="5"/>
    <x v="950"/>
    <x v="178"/>
    <x v="35"/>
    <x v="35"/>
    <x v="4"/>
    <x v="4"/>
    <x v="0"/>
    <x v="4"/>
    <x v="4"/>
  </r>
  <r>
    <x v="974"/>
    <x v="0"/>
    <x v="0"/>
    <x v="57"/>
    <x v="56"/>
    <x v="217"/>
    <x v="962"/>
    <x v="178"/>
    <x v="35"/>
    <x v="35"/>
    <x v="4"/>
    <x v="4"/>
    <x v="0"/>
    <x v="0"/>
    <x v="0"/>
  </r>
  <r>
    <x v="954"/>
    <x v="0"/>
    <x v="4"/>
    <x v="125"/>
    <x v="71"/>
    <x v="1138"/>
    <x v="944"/>
    <x v="179"/>
    <x v="35"/>
    <x v="35"/>
    <x v="4"/>
    <x v="4"/>
    <x v="0"/>
    <x v="4"/>
    <x v="4"/>
  </r>
  <r>
    <x v="975"/>
    <x v="0"/>
    <x v="11"/>
    <x v="94"/>
    <x v="83"/>
    <x v="10"/>
    <x v="963"/>
    <x v="179"/>
    <x v="35"/>
    <x v="35"/>
    <x v="4"/>
    <x v="4"/>
    <x v="0"/>
    <x v="11"/>
    <x v="11"/>
  </r>
  <r>
    <x v="953"/>
    <x v="0"/>
    <x v="8"/>
    <x v="126"/>
    <x v="112"/>
    <x v="1749"/>
    <x v="943"/>
    <x v="175"/>
    <x v="35"/>
    <x v="35"/>
    <x v="4"/>
    <x v="4"/>
    <x v="0"/>
    <x v="8"/>
    <x v="8"/>
  </r>
  <r>
    <x v="972"/>
    <x v="0"/>
    <x v="7"/>
    <x v="7"/>
    <x v="43"/>
    <x v="50"/>
    <x v="960"/>
    <x v="179"/>
    <x v="35"/>
    <x v="35"/>
    <x v="4"/>
    <x v="4"/>
    <x v="0"/>
    <x v="7"/>
    <x v="7"/>
  </r>
  <r>
    <x v="972"/>
    <x v="0"/>
    <x v="1"/>
    <x v="19"/>
    <x v="66"/>
    <x v="186"/>
    <x v="960"/>
    <x v="179"/>
    <x v="35"/>
    <x v="35"/>
    <x v="4"/>
    <x v="4"/>
    <x v="0"/>
    <x v="1"/>
    <x v="1"/>
  </r>
  <r>
    <x v="961"/>
    <x v="0"/>
    <x v="7"/>
    <x v="0"/>
    <x v="0"/>
    <x v="0"/>
    <x v="950"/>
    <x v="178"/>
    <x v="35"/>
    <x v="35"/>
    <x v="4"/>
    <x v="4"/>
    <x v="0"/>
    <x v="7"/>
    <x v="7"/>
  </r>
  <r>
    <x v="976"/>
    <x v="0"/>
    <x v="7"/>
    <x v="16"/>
    <x v="61"/>
    <x v="1750"/>
    <x v="964"/>
    <x v="180"/>
    <x v="35"/>
    <x v="35"/>
    <x v="4"/>
    <x v="4"/>
    <x v="0"/>
    <x v="7"/>
    <x v="7"/>
  </r>
  <r>
    <x v="975"/>
    <x v="0"/>
    <x v="0"/>
    <x v="16"/>
    <x v="43"/>
    <x v="1751"/>
    <x v="963"/>
    <x v="179"/>
    <x v="35"/>
    <x v="35"/>
    <x v="4"/>
    <x v="4"/>
    <x v="0"/>
    <x v="0"/>
    <x v="0"/>
  </r>
  <r>
    <x v="976"/>
    <x v="0"/>
    <x v="3"/>
    <x v="19"/>
    <x v="39"/>
    <x v="1752"/>
    <x v="964"/>
    <x v="180"/>
    <x v="35"/>
    <x v="35"/>
    <x v="4"/>
    <x v="4"/>
    <x v="0"/>
    <x v="3"/>
    <x v="3"/>
  </r>
  <r>
    <x v="976"/>
    <x v="0"/>
    <x v="1"/>
    <x v="134"/>
    <x v="107"/>
    <x v="719"/>
    <x v="964"/>
    <x v="180"/>
    <x v="35"/>
    <x v="35"/>
    <x v="4"/>
    <x v="4"/>
    <x v="0"/>
    <x v="1"/>
    <x v="1"/>
  </r>
  <r>
    <x v="974"/>
    <x v="0"/>
    <x v="5"/>
    <x v="12"/>
    <x v="65"/>
    <x v="1753"/>
    <x v="962"/>
    <x v="178"/>
    <x v="35"/>
    <x v="35"/>
    <x v="4"/>
    <x v="4"/>
    <x v="0"/>
    <x v="5"/>
    <x v="5"/>
  </r>
  <r>
    <x v="974"/>
    <x v="0"/>
    <x v="6"/>
    <x v="14"/>
    <x v="21"/>
    <x v="399"/>
    <x v="962"/>
    <x v="178"/>
    <x v="35"/>
    <x v="35"/>
    <x v="4"/>
    <x v="4"/>
    <x v="0"/>
    <x v="6"/>
    <x v="6"/>
  </r>
  <r>
    <x v="976"/>
    <x v="0"/>
    <x v="10"/>
    <x v="35"/>
    <x v="59"/>
    <x v="230"/>
    <x v="964"/>
    <x v="180"/>
    <x v="35"/>
    <x v="35"/>
    <x v="4"/>
    <x v="4"/>
    <x v="0"/>
    <x v="10"/>
    <x v="10"/>
  </r>
  <r>
    <x v="961"/>
    <x v="0"/>
    <x v="3"/>
    <x v="23"/>
    <x v="10"/>
    <x v="42"/>
    <x v="950"/>
    <x v="178"/>
    <x v="35"/>
    <x v="35"/>
    <x v="4"/>
    <x v="4"/>
    <x v="0"/>
    <x v="3"/>
    <x v="3"/>
  </r>
  <r>
    <x v="972"/>
    <x v="0"/>
    <x v="10"/>
    <x v="23"/>
    <x v="23"/>
    <x v="24"/>
    <x v="960"/>
    <x v="179"/>
    <x v="35"/>
    <x v="35"/>
    <x v="4"/>
    <x v="4"/>
    <x v="0"/>
    <x v="10"/>
    <x v="10"/>
  </r>
  <r>
    <x v="955"/>
    <x v="0"/>
    <x v="1"/>
    <x v="24"/>
    <x v="4"/>
    <x v="34"/>
    <x v="945"/>
    <x v="180"/>
    <x v="35"/>
    <x v="35"/>
    <x v="4"/>
    <x v="4"/>
    <x v="0"/>
    <x v="1"/>
    <x v="1"/>
  </r>
  <r>
    <x v="955"/>
    <x v="1"/>
    <x v="2"/>
    <x v="65"/>
    <x v="4"/>
    <x v="426"/>
    <x v="945"/>
    <x v="180"/>
    <x v="35"/>
    <x v="35"/>
    <x v="4"/>
    <x v="4"/>
    <x v="0"/>
    <x v="2"/>
    <x v="2"/>
  </r>
  <r>
    <x v="957"/>
    <x v="0"/>
    <x v="2"/>
    <x v="101"/>
    <x v="90"/>
    <x v="6"/>
    <x v="946"/>
    <x v="179"/>
    <x v="35"/>
    <x v="35"/>
    <x v="4"/>
    <x v="4"/>
    <x v="0"/>
    <x v="2"/>
    <x v="2"/>
  </r>
  <r>
    <x v="949"/>
    <x v="0"/>
    <x v="9"/>
    <x v="95"/>
    <x v="70"/>
    <x v="77"/>
    <x v="939"/>
    <x v="175"/>
    <x v="35"/>
    <x v="35"/>
    <x v="4"/>
    <x v="4"/>
    <x v="0"/>
    <x v="9"/>
    <x v="9"/>
  </r>
  <r>
    <x v="949"/>
    <x v="0"/>
    <x v="4"/>
    <x v="54"/>
    <x v="75"/>
    <x v="202"/>
    <x v="939"/>
    <x v="175"/>
    <x v="35"/>
    <x v="35"/>
    <x v="4"/>
    <x v="4"/>
    <x v="0"/>
    <x v="4"/>
    <x v="4"/>
  </r>
  <r>
    <x v="971"/>
    <x v="0"/>
    <x v="7"/>
    <x v="6"/>
    <x v="0"/>
    <x v="145"/>
    <x v="959"/>
    <x v="175"/>
    <x v="35"/>
    <x v="35"/>
    <x v="4"/>
    <x v="4"/>
    <x v="0"/>
    <x v="7"/>
    <x v="7"/>
  </r>
  <r>
    <x v="967"/>
    <x v="0"/>
    <x v="5"/>
    <x v="79"/>
    <x v="65"/>
    <x v="3"/>
    <x v="956"/>
    <x v="175"/>
    <x v="35"/>
    <x v="35"/>
    <x v="4"/>
    <x v="4"/>
    <x v="0"/>
    <x v="5"/>
    <x v="5"/>
  </r>
  <r>
    <x v="968"/>
    <x v="0"/>
    <x v="6"/>
    <x v="24"/>
    <x v="61"/>
    <x v="187"/>
    <x v="957"/>
    <x v="178"/>
    <x v="35"/>
    <x v="35"/>
    <x v="4"/>
    <x v="4"/>
    <x v="0"/>
    <x v="6"/>
    <x v="6"/>
  </r>
  <r>
    <x v="968"/>
    <x v="0"/>
    <x v="4"/>
    <x v="53"/>
    <x v="15"/>
    <x v="12"/>
    <x v="957"/>
    <x v="178"/>
    <x v="35"/>
    <x v="35"/>
    <x v="4"/>
    <x v="4"/>
    <x v="0"/>
    <x v="4"/>
    <x v="4"/>
  </r>
  <r>
    <x v="969"/>
    <x v="0"/>
    <x v="4"/>
    <x v="127"/>
    <x v="147"/>
    <x v="990"/>
    <x v="958"/>
    <x v="177"/>
    <x v="35"/>
    <x v="35"/>
    <x v="4"/>
    <x v="4"/>
    <x v="0"/>
    <x v="4"/>
    <x v="4"/>
  </r>
  <r>
    <x v="971"/>
    <x v="0"/>
    <x v="10"/>
    <x v="8"/>
    <x v="94"/>
    <x v="73"/>
    <x v="959"/>
    <x v="175"/>
    <x v="35"/>
    <x v="35"/>
    <x v="4"/>
    <x v="4"/>
    <x v="0"/>
    <x v="10"/>
    <x v="10"/>
  </r>
  <r>
    <x v="949"/>
    <x v="0"/>
    <x v="11"/>
    <x v="42"/>
    <x v="21"/>
    <x v="533"/>
    <x v="939"/>
    <x v="175"/>
    <x v="35"/>
    <x v="35"/>
    <x v="4"/>
    <x v="4"/>
    <x v="0"/>
    <x v="11"/>
    <x v="11"/>
  </r>
  <r>
    <x v="955"/>
    <x v="0"/>
    <x v="5"/>
    <x v="75"/>
    <x v="6"/>
    <x v="120"/>
    <x v="945"/>
    <x v="180"/>
    <x v="35"/>
    <x v="35"/>
    <x v="4"/>
    <x v="4"/>
    <x v="0"/>
    <x v="5"/>
    <x v="5"/>
  </r>
  <r>
    <x v="950"/>
    <x v="0"/>
    <x v="0"/>
    <x v="5"/>
    <x v="10"/>
    <x v="637"/>
    <x v="940"/>
    <x v="176"/>
    <x v="35"/>
    <x v="35"/>
    <x v="4"/>
    <x v="4"/>
    <x v="0"/>
    <x v="0"/>
    <x v="0"/>
  </r>
  <r>
    <x v="949"/>
    <x v="0"/>
    <x v="8"/>
    <x v="83"/>
    <x v="97"/>
    <x v="54"/>
    <x v="939"/>
    <x v="175"/>
    <x v="35"/>
    <x v="35"/>
    <x v="4"/>
    <x v="4"/>
    <x v="0"/>
    <x v="8"/>
    <x v="8"/>
  </r>
  <r>
    <x v="950"/>
    <x v="0"/>
    <x v="3"/>
    <x v="85"/>
    <x v="25"/>
    <x v="1754"/>
    <x v="940"/>
    <x v="176"/>
    <x v="35"/>
    <x v="35"/>
    <x v="4"/>
    <x v="4"/>
    <x v="0"/>
    <x v="3"/>
    <x v="3"/>
  </r>
  <r>
    <x v="956"/>
    <x v="0"/>
    <x v="2"/>
    <x v="83"/>
    <x v="19"/>
    <x v="1356"/>
    <x v="718"/>
    <x v="175"/>
    <x v="35"/>
    <x v="35"/>
    <x v="4"/>
    <x v="4"/>
    <x v="0"/>
    <x v="2"/>
    <x v="2"/>
  </r>
  <r>
    <x v="956"/>
    <x v="0"/>
    <x v="10"/>
    <x v="9"/>
    <x v="65"/>
    <x v="6"/>
    <x v="718"/>
    <x v="175"/>
    <x v="35"/>
    <x v="35"/>
    <x v="4"/>
    <x v="4"/>
    <x v="0"/>
    <x v="10"/>
    <x v="10"/>
  </r>
  <r>
    <x v="952"/>
    <x v="0"/>
    <x v="3"/>
    <x v="63"/>
    <x v="24"/>
    <x v="1187"/>
    <x v="942"/>
    <x v="178"/>
    <x v="35"/>
    <x v="35"/>
    <x v="4"/>
    <x v="4"/>
    <x v="0"/>
    <x v="3"/>
    <x v="3"/>
  </r>
  <r>
    <x v="952"/>
    <x v="0"/>
    <x v="1"/>
    <x v="2"/>
    <x v="57"/>
    <x v="421"/>
    <x v="942"/>
    <x v="178"/>
    <x v="35"/>
    <x v="35"/>
    <x v="4"/>
    <x v="4"/>
    <x v="0"/>
    <x v="1"/>
    <x v="1"/>
  </r>
  <r>
    <x v="957"/>
    <x v="1"/>
    <x v="2"/>
    <x v="101"/>
    <x v="90"/>
    <x v="6"/>
    <x v="946"/>
    <x v="179"/>
    <x v="35"/>
    <x v="35"/>
    <x v="4"/>
    <x v="4"/>
    <x v="0"/>
    <x v="2"/>
    <x v="2"/>
  </r>
  <r>
    <x v="958"/>
    <x v="0"/>
    <x v="9"/>
    <x v="42"/>
    <x v="114"/>
    <x v="394"/>
    <x v="947"/>
    <x v="178"/>
    <x v="35"/>
    <x v="35"/>
    <x v="4"/>
    <x v="4"/>
    <x v="0"/>
    <x v="9"/>
    <x v="9"/>
  </r>
  <r>
    <x v="952"/>
    <x v="1"/>
    <x v="2"/>
    <x v="95"/>
    <x v="109"/>
    <x v="1231"/>
    <x v="942"/>
    <x v="178"/>
    <x v="35"/>
    <x v="35"/>
    <x v="4"/>
    <x v="4"/>
    <x v="0"/>
    <x v="2"/>
    <x v="2"/>
  </r>
  <r>
    <x v="958"/>
    <x v="1"/>
    <x v="2"/>
    <x v="39"/>
    <x v="49"/>
    <x v="268"/>
    <x v="947"/>
    <x v="178"/>
    <x v="35"/>
    <x v="35"/>
    <x v="4"/>
    <x v="4"/>
    <x v="0"/>
    <x v="2"/>
    <x v="2"/>
  </r>
  <r>
    <x v="951"/>
    <x v="0"/>
    <x v="10"/>
    <x v="27"/>
    <x v="47"/>
    <x v="53"/>
    <x v="941"/>
    <x v="177"/>
    <x v="35"/>
    <x v="35"/>
    <x v="4"/>
    <x v="4"/>
    <x v="0"/>
    <x v="10"/>
    <x v="10"/>
  </r>
  <r>
    <x v="956"/>
    <x v="0"/>
    <x v="5"/>
    <x v="12"/>
    <x v="45"/>
    <x v="6"/>
    <x v="718"/>
    <x v="175"/>
    <x v="35"/>
    <x v="35"/>
    <x v="4"/>
    <x v="4"/>
    <x v="0"/>
    <x v="5"/>
    <x v="5"/>
  </r>
  <r>
    <x v="950"/>
    <x v="0"/>
    <x v="7"/>
    <x v="53"/>
    <x v="81"/>
    <x v="178"/>
    <x v="940"/>
    <x v="176"/>
    <x v="35"/>
    <x v="35"/>
    <x v="4"/>
    <x v="4"/>
    <x v="0"/>
    <x v="7"/>
    <x v="7"/>
  </r>
  <r>
    <x v="949"/>
    <x v="0"/>
    <x v="3"/>
    <x v="33"/>
    <x v="66"/>
    <x v="239"/>
    <x v="939"/>
    <x v="175"/>
    <x v="35"/>
    <x v="35"/>
    <x v="4"/>
    <x v="4"/>
    <x v="0"/>
    <x v="3"/>
    <x v="3"/>
  </r>
  <r>
    <x v="950"/>
    <x v="0"/>
    <x v="9"/>
    <x v="145"/>
    <x v="180"/>
    <x v="299"/>
    <x v="940"/>
    <x v="176"/>
    <x v="35"/>
    <x v="35"/>
    <x v="4"/>
    <x v="4"/>
    <x v="0"/>
    <x v="9"/>
    <x v="9"/>
  </r>
  <r>
    <x v="958"/>
    <x v="0"/>
    <x v="4"/>
    <x v="23"/>
    <x v="102"/>
    <x v="1755"/>
    <x v="947"/>
    <x v="178"/>
    <x v="35"/>
    <x v="35"/>
    <x v="4"/>
    <x v="4"/>
    <x v="0"/>
    <x v="4"/>
    <x v="4"/>
  </r>
  <r>
    <x v="950"/>
    <x v="0"/>
    <x v="2"/>
    <x v="159"/>
    <x v="176"/>
    <x v="574"/>
    <x v="940"/>
    <x v="176"/>
    <x v="35"/>
    <x v="35"/>
    <x v="4"/>
    <x v="4"/>
    <x v="0"/>
    <x v="2"/>
    <x v="2"/>
  </r>
  <r>
    <x v="957"/>
    <x v="0"/>
    <x v="4"/>
    <x v="49"/>
    <x v="24"/>
    <x v="6"/>
    <x v="946"/>
    <x v="179"/>
    <x v="35"/>
    <x v="35"/>
    <x v="4"/>
    <x v="4"/>
    <x v="0"/>
    <x v="4"/>
    <x v="4"/>
  </r>
  <r>
    <x v="956"/>
    <x v="0"/>
    <x v="6"/>
    <x v="23"/>
    <x v="11"/>
    <x v="6"/>
    <x v="718"/>
    <x v="175"/>
    <x v="35"/>
    <x v="35"/>
    <x v="4"/>
    <x v="4"/>
    <x v="0"/>
    <x v="6"/>
    <x v="6"/>
  </r>
  <r>
    <x v="970"/>
    <x v="0"/>
    <x v="11"/>
    <x v="49"/>
    <x v="102"/>
    <x v="280"/>
    <x v="629"/>
    <x v="177"/>
    <x v="35"/>
    <x v="35"/>
    <x v="4"/>
    <x v="4"/>
    <x v="0"/>
    <x v="11"/>
    <x v="11"/>
  </r>
  <r>
    <x v="968"/>
    <x v="0"/>
    <x v="7"/>
    <x v="23"/>
    <x v="7"/>
    <x v="376"/>
    <x v="957"/>
    <x v="178"/>
    <x v="35"/>
    <x v="35"/>
    <x v="4"/>
    <x v="4"/>
    <x v="0"/>
    <x v="7"/>
    <x v="7"/>
  </r>
  <r>
    <x v="968"/>
    <x v="0"/>
    <x v="9"/>
    <x v="40"/>
    <x v="19"/>
    <x v="47"/>
    <x v="957"/>
    <x v="178"/>
    <x v="35"/>
    <x v="35"/>
    <x v="4"/>
    <x v="4"/>
    <x v="0"/>
    <x v="9"/>
    <x v="9"/>
  </r>
  <r>
    <x v="971"/>
    <x v="0"/>
    <x v="3"/>
    <x v="5"/>
    <x v="16"/>
    <x v="17"/>
    <x v="959"/>
    <x v="175"/>
    <x v="35"/>
    <x v="35"/>
    <x v="4"/>
    <x v="4"/>
    <x v="0"/>
    <x v="3"/>
    <x v="3"/>
  </r>
  <r>
    <x v="966"/>
    <x v="0"/>
    <x v="2"/>
    <x v="68"/>
    <x v="125"/>
    <x v="655"/>
    <x v="955"/>
    <x v="180"/>
    <x v="35"/>
    <x v="35"/>
    <x v="4"/>
    <x v="4"/>
    <x v="0"/>
    <x v="2"/>
    <x v="2"/>
  </r>
  <r>
    <x v="964"/>
    <x v="0"/>
    <x v="2"/>
    <x v="25"/>
    <x v="69"/>
    <x v="57"/>
    <x v="953"/>
    <x v="176"/>
    <x v="35"/>
    <x v="35"/>
    <x v="4"/>
    <x v="4"/>
    <x v="0"/>
    <x v="2"/>
    <x v="2"/>
  </r>
  <r>
    <x v="966"/>
    <x v="1"/>
    <x v="2"/>
    <x v="68"/>
    <x v="125"/>
    <x v="655"/>
    <x v="955"/>
    <x v="180"/>
    <x v="35"/>
    <x v="35"/>
    <x v="4"/>
    <x v="4"/>
    <x v="0"/>
    <x v="2"/>
    <x v="2"/>
  </r>
  <r>
    <x v="965"/>
    <x v="0"/>
    <x v="11"/>
    <x v="92"/>
    <x v="62"/>
    <x v="187"/>
    <x v="954"/>
    <x v="175"/>
    <x v="35"/>
    <x v="35"/>
    <x v="4"/>
    <x v="4"/>
    <x v="0"/>
    <x v="11"/>
    <x v="11"/>
  </r>
  <r>
    <x v="960"/>
    <x v="1"/>
    <x v="2"/>
    <x v="61"/>
    <x v="122"/>
    <x v="878"/>
    <x v="949"/>
    <x v="180"/>
    <x v="35"/>
    <x v="35"/>
    <x v="4"/>
    <x v="4"/>
    <x v="0"/>
    <x v="2"/>
    <x v="2"/>
  </r>
  <r>
    <x v="960"/>
    <x v="0"/>
    <x v="11"/>
    <x v="49"/>
    <x v="71"/>
    <x v="1756"/>
    <x v="949"/>
    <x v="180"/>
    <x v="35"/>
    <x v="35"/>
    <x v="4"/>
    <x v="4"/>
    <x v="0"/>
    <x v="11"/>
    <x v="11"/>
  </r>
  <r>
    <x v="960"/>
    <x v="0"/>
    <x v="7"/>
    <x v="75"/>
    <x v="61"/>
    <x v="120"/>
    <x v="949"/>
    <x v="180"/>
    <x v="35"/>
    <x v="35"/>
    <x v="4"/>
    <x v="4"/>
    <x v="0"/>
    <x v="7"/>
    <x v="7"/>
  </r>
  <r>
    <x v="965"/>
    <x v="0"/>
    <x v="6"/>
    <x v="93"/>
    <x v="0"/>
    <x v="187"/>
    <x v="954"/>
    <x v="175"/>
    <x v="35"/>
    <x v="35"/>
    <x v="4"/>
    <x v="4"/>
    <x v="0"/>
    <x v="6"/>
    <x v="6"/>
  </r>
  <r>
    <x v="962"/>
    <x v="1"/>
    <x v="2"/>
    <x v="103"/>
    <x v="170"/>
    <x v="1196"/>
    <x v="951"/>
    <x v="176"/>
    <x v="35"/>
    <x v="35"/>
    <x v="4"/>
    <x v="4"/>
    <x v="0"/>
    <x v="2"/>
    <x v="2"/>
  </r>
  <r>
    <x v="965"/>
    <x v="0"/>
    <x v="0"/>
    <x v="20"/>
    <x v="12"/>
    <x v="6"/>
    <x v="954"/>
    <x v="175"/>
    <x v="35"/>
    <x v="35"/>
    <x v="4"/>
    <x v="4"/>
    <x v="0"/>
    <x v="0"/>
    <x v="0"/>
  </r>
  <r>
    <x v="964"/>
    <x v="0"/>
    <x v="4"/>
    <x v="2"/>
    <x v="37"/>
    <x v="660"/>
    <x v="953"/>
    <x v="176"/>
    <x v="35"/>
    <x v="35"/>
    <x v="4"/>
    <x v="4"/>
    <x v="0"/>
    <x v="4"/>
    <x v="4"/>
  </r>
  <r>
    <x v="966"/>
    <x v="0"/>
    <x v="7"/>
    <x v="0"/>
    <x v="65"/>
    <x v="763"/>
    <x v="955"/>
    <x v="180"/>
    <x v="35"/>
    <x v="35"/>
    <x v="4"/>
    <x v="4"/>
    <x v="0"/>
    <x v="7"/>
    <x v="7"/>
  </r>
  <r>
    <x v="962"/>
    <x v="0"/>
    <x v="8"/>
    <x v="104"/>
    <x v="69"/>
    <x v="1725"/>
    <x v="951"/>
    <x v="176"/>
    <x v="35"/>
    <x v="35"/>
    <x v="4"/>
    <x v="4"/>
    <x v="0"/>
    <x v="8"/>
    <x v="8"/>
  </r>
  <r>
    <x v="964"/>
    <x v="0"/>
    <x v="7"/>
    <x v="15"/>
    <x v="4"/>
    <x v="270"/>
    <x v="953"/>
    <x v="176"/>
    <x v="35"/>
    <x v="35"/>
    <x v="4"/>
    <x v="4"/>
    <x v="0"/>
    <x v="7"/>
    <x v="7"/>
  </r>
  <r>
    <x v="964"/>
    <x v="0"/>
    <x v="1"/>
    <x v="151"/>
    <x v="145"/>
    <x v="187"/>
    <x v="953"/>
    <x v="176"/>
    <x v="35"/>
    <x v="35"/>
    <x v="4"/>
    <x v="4"/>
    <x v="0"/>
    <x v="1"/>
    <x v="1"/>
  </r>
  <r>
    <x v="966"/>
    <x v="0"/>
    <x v="3"/>
    <x v="1"/>
    <x v="15"/>
    <x v="384"/>
    <x v="955"/>
    <x v="180"/>
    <x v="35"/>
    <x v="35"/>
    <x v="4"/>
    <x v="4"/>
    <x v="0"/>
    <x v="3"/>
    <x v="3"/>
  </r>
  <r>
    <x v="954"/>
    <x v="0"/>
    <x v="9"/>
    <x v="97"/>
    <x v="147"/>
    <x v="10"/>
    <x v="944"/>
    <x v="179"/>
    <x v="35"/>
    <x v="35"/>
    <x v="4"/>
    <x v="4"/>
    <x v="0"/>
    <x v="9"/>
    <x v="9"/>
  </r>
  <r>
    <x v="967"/>
    <x v="0"/>
    <x v="3"/>
    <x v="2"/>
    <x v="32"/>
    <x v="407"/>
    <x v="956"/>
    <x v="175"/>
    <x v="35"/>
    <x v="35"/>
    <x v="4"/>
    <x v="4"/>
    <x v="0"/>
    <x v="3"/>
    <x v="3"/>
  </r>
  <r>
    <x v="950"/>
    <x v="0"/>
    <x v="1"/>
    <x v="245"/>
    <x v="151"/>
    <x v="1757"/>
    <x v="940"/>
    <x v="176"/>
    <x v="35"/>
    <x v="35"/>
    <x v="4"/>
    <x v="4"/>
    <x v="0"/>
    <x v="1"/>
    <x v="1"/>
  </r>
  <r>
    <x v="951"/>
    <x v="0"/>
    <x v="0"/>
    <x v="30"/>
    <x v="7"/>
    <x v="73"/>
    <x v="941"/>
    <x v="177"/>
    <x v="35"/>
    <x v="35"/>
    <x v="4"/>
    <x v="4"/>
    <x v="0"/>
    <x v="0"/>
    <x v="0"/>
  </r>
  <r>
    <x v="958"/>
    <x v="0"/>
    <x v="10"/>
    <x v="9"/>
    <x v="26"/>
    <x v="1758"/>
    <x v="947"/>
    <x v="178"/>
    <x v="35"/>
    <x v="35"/>
    <x v="4"/>
    <x v="4"/>
    <x v="0"/>
    <x v="10"/>
    <x v="10"/>
  </r>
  <r>
    <x v="958"/>
    <x v="0"/>
    <x v="2"/>
    <x v="18"/>
    <x v="49"/>
    <x v="160"/>
    <x v="947"/>
    <x v="178"/>
    <x v="35"/>
    <x v="35"/>
    <x v="4"/>
    <x v="4"/>
    <x v="0"/>
    <x v="2"/>
    <x v="2"/>
  </r>
  <r>
    <x v="950"/>
    <x v="0"/>
    <x v="10"/>
    <x v="2"/>
    <x v="19"/>
    <x v="689"/>
    <x v="940"/>
    <x v="176"/>
    <x v="35"/>
    <x v="35"/>
    <x v="4"/>
    <x v="4"/>
    <x v="0"/>
    <x v="10"/>
    <x v="10"/>
  </r>
  <r>
    <x v="967"/>
    <x v="0"/>
    <x v="6"/>
    <x v="40"/>
    <x v="75"/>
    <x v="92"/>
    <x v="956"/>
    <x v="175"/>
    <x v="35"/>
    <x v="35"/>
    <x v="4"/>
    <x v="4"/>
    <x v="0"/>
    <x v="6"/>
    <x v="6"/>
  </r>
  <r>
    <x v="958"/>
    <x v="0"/>
    <x v="0"/>
    <x v="21"/>
    <x v="8"/>
    <x v="265"/>
    <x v="947"/>
    <x v="178"/>
    <x v="35"/>
    <x v="35"/>
    <x v="4"/>
    <x v="4"/>
    <x v="0"/>
    <x v="0"/>
    <x v="0"/>
  </r>
  <r>
    <x v="954"/>
    <x v="0"/>
    <x v="5"/>
    <x v="93"/>
    <x v="94"/>
    <x v="207"/>
    <x v="944"/>
    <x v="179"/>
    <x v="35"/>
    <x v="35"/>
    <x v="4"/>
    <x v="4"/>
    <x v="0"/>
    <x v="5"/>
    <x v="5"/>
  </r>
  <r>
    <x v="953"/>
    <x v="1"/>
    <x v="2"/>
    <x v="152"/>
    <x v="104"/>
    <x v="6"/>
    <x v="943"/>
    <x v="175"/>
    <x v="35"/>
    <x v="35"/>
    <x v="4"/>
    <x v="4"/>
    <x v="0"/>
    <x v="2"/>
    <x v="2"/>
  </r>
  <r>
    <x v="976"/>
    <x v="0"/>
    <x v="8"/>
    <x v="19"/>
    <x v="120"/>
    <x v="1660"/>
    <x v="964"/>
    <x v="180"/>
    <x v="35"/>
    <x v="35"/>
    <x v="4"/>
    <x v="4"/>
    <x v="0"/>
    <x v="8"/>
    <x v="8"/>
  </r>
  <r>
    <x v="961"/>
    <x v="0"/>
    <x v="6"/>
    <x v="92"/>
    <x v="8"/>
    <x v="63"/>
    <x v="950"/>
    <x v="178"/>
    <x v="35"/>
    <x v="35"/>
    <x v="4"/>
    <x v="4"/>
    <x v="0"/>
    <x v="6"/>
    <x v="6"/>
  </r>
  <r>
    <x v="973"/>
    <x v="0"/>
    <x v="11"/>
    <x v="68"/>
    <x v="137"/>
    <x v="432"/>
    <x v="961"/>
    <x v="177"/>
    <x v="35"/>
    <x v="35"/>
    <x v="4"/>
    <x v="4"/>
    <x v="0"/>
    <x v="11"/>
    <x v="11"/>
  </r>
  <r>
    <x v="976"/>
    <x v="0"/>
    <x v="0"/>
    <x v="16"/>
    <x v="5"/>
    <x v="1759"/>
    <x v="964"/>
    <x v="180"/>
    <x v="35"/>
    <x v="35"/>
    <x v="4"/>
    <x v="4"/>
    <x v="0"/>
    <x v="0"/>
    <x v="0"/>
  </r>
  <r>
    <x v="973"/>
    <x v="1"/>
    <x v="2"/>
    <x v="85"/>
    <x v="104"/>
    <x v="921"/>
    <x v="961"/>
    <x v="177"/>
    <x v="35"/>
    <x v="35"/>
    <x v="4"/>
    <x v="4"/>
    <x v="0"/>
    <x v="2"/>
    <x v="2"/>
  </r>
  <r>
    <x v="973"/>
    <x v="0"/>
    <x v="4"/>
    <x v="83"/>
    <x v="49"/>
    <x v="862"/>
    <x v="961"/>
    <x v="177"/>
    <x v="35"/>
    <x v="35"/>
    <x v="4"/>
    <x v="4"/>
    <x v="0"/>
    <x v="4"/>
    <x v="4"/>
  </r>
  <r>
    <x v="975"/>
    <x v="0"/>
    <x v="8"/>
    <x v="94"/>
    <x v="39"/>
    <x v="1275"/>
    <x v="963"/>
    <x v="179"/>
    <x v="35"/>
    <x v="35"/>
    <x v="4"/>
    <x v="4"/>
    <x v="0"/>
    <x v="8"/>
    <x v="8"/>
  </r>
  <r>
    <x v="954"/>
    <x v="0"/>
    <x v="10"/>
    <x v="34"/>
    <x v="21"/>
    <x v="693"/>
    <x v="944"/>
    <x v="179"/>
    <x v="35"/>
    <x v="35"/>
    <x v="4"/>
    <x v="4"/>
    <x v="0"/>
    <x v="10"/>
    <x v="10"/>
  </r>
  <r>
    <x v="954"/>
    <x v="0"/>
    <x v="1"/>
    <x v="76"/>
    <x v="161"/>
    <x v="1760"/>
    <x v="944"/>
    <x v="179"/>
    <x v="35"/>
    <x v="35"/>
    <x v="4"/>
    <x v="4"/>
    <x v="0"/>
    <x v="1"/>
    <x v="1"/>
  </r>
  <r>
    <x v="970"/>
    <x v="0"/>
    <x v="4"/>
    <x v="54"/>
    <x v="59"/>
    <x v="285"/>
    <x v="629"/>
    <x v="177"/>
    <x v="35"/>
    <x v="35"/>
    <x v="4"/>
    <x v="4"/>
    <x v="0"/>
    <x v="4"/>
    <x v="4"/>
  </r>
  <r>
    <x v="956"/>
    <x v="1"/>
    <x v="2"/>
    <x v="83"/>
    <x v="19"/>
    <x v="1356"/>
    <x v="718"/>
    <x v="175"/>
    <x v="35"/>
    <x v="35"/>
    <x v="4"/>
    <x v="4"/>
    <x v="0"/>
    <x v="2"/>
    <x v="2"/>
  </r>
  <r>
    <x v="970"/>
    <x v="0"/>
    <x v="0"/>
    <x v="8"/>
    <x v="18"/>
    <x v="145"/>
    <x v="629"/>
    <x v="177"/>
    <x v="35"/>
    <x v="35"/>
    <x v="4"/>
    <x v="4"/>
    <x v="0"/>
    <x v="0"/>
    <x v="0"/>
  </r>
  <r>
    <x v="952"/>
    <x v="0"/>
    <x v="4"/>
    <x v="63"/>
    <x v="26"/>
    <x v="114"/>
    <x v="942"/>
    <x v="178"/>
    <x v="35"/>
    <x v="35"/>
    <x v="4"/>
    <x v="4"/>
    <x v="0"/>
    <x v="4"/>
    <x v="4"/>
  </r>
  <r>
    <x v="957"/>
    <x v="0"/>
    <x v="0"/>
    <x v="93"/>
    <x v="62"/>
    <x v="1475"/>
    <x v="946"/>
    <x v="179"/>
    <x v="35"/>
    <x v="35"/>
    <x v="4"/>
    <x v="4"/>
    <x v="0"/>
    <x v="0"/>
    <x v="0"/>
  </r>
  <r>
    <x v="967"/>
    <x v="0"/>
    <x v="0"/>
    <x v="92"/>
    <x v="11"/>
    <x v="176"/>
    <x v="956"/>
    <x v="175"/>
    <x v="35"/>
    <x v="35"/>
    <x v="4"/>
    <x v="4"/>
    <x v="0"/>
    <x v="0"/>
    <x v="0"/>
  </r>
  <r>
    <x v="964"/>
    <x v="0"/>
    <x v="8"/>
    <x v="104"/>
    <x v="69"/>
    <x v="1725"/>
    <x v="953"/>
    <x v="176"/>
    <x v="35"/>
    <x v="35"/>
    <x v="4"/>
    <x v="4"/>
    <x v="0"/>
    <x v="8"/>
    <x v="8"/>
  </r>
  <r>
    <x v="959"/>
    <x v="1"/>
    <x v="2"/>
    <x v="38"/>
    <x v="2"/>
    <x v="925"/>
    <x v="948"/>
    <x v="175"/>
    <x v="35"/>
    <x v="35"/>
    <x v="4"/>
    <x v="4"/>
    <x v="0"/>
    <x v="2"/>
    <x v="2"/>
  </r>
  <r>
    <x v="967"/>
    <x v="0"/>
    <x v="8"/>
    <x v="83"/>
    <x v="119"/>
    <x v="92"/>
    <x v="956"/>
    <x v="175"/>
    <x v="35"/>
    <x v="35"/>
    <x v="4"/>
    <x v="4"/>
    <x v="0"/>
    <x v="8"/>
    <x v="8"/>
  </r>
  <r>
    <x v="971"/>
    <x v="0"/>
    <x v="9"/>
    <x v="37"/>
    <x v="56"/>
    <x v="535"/>
    <x v="959"/>
    <x v="175"/>
    <x v="35"/>
    <x v="35"/>
    <x v="4"/>
    <x v="4"/>
    <x v="0"/>
    <x v="9"/>
    <x v="9"/>
  </r>
  <r>
    <x v="952"/>
    <x v="0"/>
    <x v="2"/>
    <x v="32"/>
    <x v="109"/>
    <x v="305"/>
    <x v="942"/>
    <x v="178"/>
    <x v="35"/>
    <x v="35"/>
    <x v="4"/>
    <x v="4"/>
    <x v="0"/>
    <x v="2"/>
    <x v="2"/>
  </r>
  <r>
    <x v="968"/>
    <x v="0"/>
    <x v="10"/>
    <x v="57"/>
    <x v="10"/>
    <x v="19"/>
    <x v="957"/>
    <x v="178"/>
    <x v="35"/>
    <x v="35"/>
    <x v="4"/>
    <x v="4"/>
    <x v="0"/>
    <x v="10"/>
    <x v="10"/>
  </r>
  <r>
    <x v="966"/>
    <x v="0"/>
    <x v="9"/>
    <x v="36"/>
    <x v="42"/>
    <x v="79"/>
    <x v="955"/>
    <x v="180"/>
    <x v="35"/>
    <x v="35"/>
    <x v="4"/>
    <x v="4"/>
    <x v="0"/>
    <x v="9"/>
    <x v="9"/>
  </r>
  <r>
    <x v="966"/>
    <x v="0"/>
    <x v="10"/>
    <x v="8"/>
    <x v="23"/>
    <x v="127"/>
    <x v="955"/>
    <x v="180"/>
    <x v="35"/>
    <x v="35"/>
    <x v="4"/>
    <x v="4"/>
    <x v="0"/>
    <x v="10"/>
    <x v="10"/>
  </r>
  <r>
    <x v="963"/>
    <x v="0"/>
    <x v="0"/>
    <x v="75"/>
    <x v="98"/>
    <x v="120"/>
    <x v="952"/>
    <x v="179"/>
    <x v="35"/>
    <x v="35"/>
    <x v="4"/>
    <x v="4"/>
    <x v="0"/>
    <x v="0"/>
    <x v="0"/>
  </r>
  <r>
    <x v="968"/>
    <x v="0"/>
    <x v="1"/>
    <x v="40"/>
    <x v="96"/>
    <x v="920"/>
    <x v="957"/>
    <x v="178"/>
    <x v="35"/>
    <x v="35"/>
    <x v="4"/>
    <x v="4"/>
    <x v="0"/>
    <x v="1"/>
    <x v="1"/>
  </r>
  <r>
    <x v="971"/>
    <x v="0"/>
    <x v="2"/>
    <x v="65"/>
    <x v="59"/>
    <x v="194"/>
    <x v="959"/>
    <x v="175"/>
    <x v="35"/>
    <x v="35"/>
    <x v="4"/>
    <x v="4"/>
    <x v="0"/>
    <x v="2"/>
    <x v="2"/>
  </r>
  <r>
    <x v="959"/>
    <x v="0"/>
    <x v="1"/>
    <x v="94"/>
    <x v="40"/>
    <x v="931"/>
    <x v="948"/>
    <x v="175"/>
    <x v="35"/>
    <x v="35"/>
    <x v="4"/>
    <x v="4"/>
    <x v="0"/>
    <x v="1"/>
    <x v="1"/>
  </r>
  <r>
    <x v="964"/>
    <x v="0"/>
    <x v="5"/>
    <x v="93"/>
    <x v="62"/>
    <x v="1475"/>
    <x v="953"/>
    <x v="176"/>
    <x v="35"/>
    <x v="35"/>
    <x v="4"/>
    <x v="4"/>
    <x v="0"/>
    <x v="5"/>
    <x v="5"/>
  </r>
  <r>
    <x v="962"/>
    <x v="0"/>
    <x v="2"/>
    <x v="138"/>
    <x v="170"/>
    <x v="1085"/>
    <x v="951"/>
    <x v="176"/>
    <x v="35"/>
    <x v="35"/>
    <x v="4"/>
    <x v="4"/>
    <x v="0"/>
    <x v="2"/>
    <x v="2"/>
  </r>
  <r>
    <x v="959"/>
    <x v="0"/>
    <x v="6"/>
    <x v="37"/>
    <x v="3"/>
    <x v="6"/>
    <x v="948"/>
    <x v="175"/>
    <x v="35"/>
    <x v="35"/>
    <x v="4"/>
    <x v="4"/>
    <x v="0"/>
    <x v="6"/>
    <x v="6"/>
  </r>
  <r>
    <x v="966"/>
    <x v="0"/>
    <x v="1"/>
    <x v="14"/>
    <x v="21"/>
    <x v="399"/>
    <x v="955"/>
    <x v="180"/>
    <x v="35"/>
    <x v="35"/>
    <x v="4"/>
    <x v="4"/>
    <x v="0"/>
    <x v="1"/>
    <x v="1"/>
  </r>
  <r>
    <x v="963"/>
    <x v="0"/>
    <x v="5"/>
    <x v="75"/>
    <x v="45"/>
    <x v="120"/>
    <x v="952"/>
    <x v="179"/>
    <x v="35"/>
    <x v="35"/>
    <x v="4"/>
    <x v="4"/>
    <x v="0"/>
    <x v="5"/>
    <x v="5"/>
  </r>
  <r>
    <x v="963"/>
    <x v="0"/>
    <x v="1"/>
    <x v="65"/>
    <x v="4"/>
    <x v="426"/>
    <x v="952"/>
    <x v="179"/>
    <x v="35"/>
    <x v="35"/>
    <x v="4"/>
    <x v="4"/>
    <x v="0"/>
    <x v="1"/>
    <x v="1"/>
  </r>
  <r>
    <x v="964"/>
    <x v="0"/>
    <x v="3"/>
    <x v="113"/>
    <x v="64"/>
    <x v="11"/>
    <x v="953"/>
    <x v="176"/>
    <x v="35"/>
    <x v="35"/>
    <x v="4"/>
    <x v="4"/>
    <x v="0"/>
    <x v="3"/>
    <x v="3"/>
  </r>
  <r>
    <x v="964"/>
    <x v="0"/>
    <x v="6"/>
    <x v="82"/>
    <x v="66"/>
    <x v="156"/>
    <x v="953"/>
    <x v="176"/>
    <x v="35"/>
    <x v="35"/>
    <x v="4"/>
    <x v="4"/>
    <x v="0"/>
    <x v="6"/>
    <x v="6"/>
  </r>
  <r>
    <x v="960"/>
    <x v="0"/>
    <x v="9"/>
    <x v="123"/>
    <x v="128"/>
    <x v="762"/>
    <x v="949"/>
    <x v="180"/>
    <x v="35"/>
    <x v="35"/>
    <x v="4"/>
    <x v="4"/>
    <x v="0"/>
    <x v="9"/>
    <x v="9"/>
  </r>
  <r>
    <x v="965"/>
    <x v="0"/>
    <x v="5"/>
    <x v="12"/>
    <x v="45"/>
    <x v="6"/>
    <x v="954"/>
    <x v="175"/>
    <x v="35"/>
    <x v="35"/>
    <x v="4"/>
    <x v="4"/>
    <x v="0"/>
    <x v="5"/>
    <x v="5"/>
  </r>
  <r>
    <x v="954"/>
    <x v="0"/>
    <x v="11"/>
    <x v="99"/>
    <x v="107"/>
    <x v="214"/>
    <x v="944"/>
    <x v="179"/>
    <x v="35"/>
    <x v="35"/>
    <x v="4"/>
    <x v="4"/>
    <x v="0"/>
    <x v="11"/>
    <x v="11"/>
  </r>
  <r>
    <x v="953"/>
    <x v="0"/>
    <x v="5"/>
    <x v="21"/>
    <x v="94"/>
    <x v="6"/>
    <x v="943"/>
    <x v="175"/>
    <x v="35"/>
    <x v="35"/>
    <x v="4"/>
    <x v="4"/>
    <x v="0"/>
    <x v="5"/>
    <x v="5"/>
  </r>
  <r>
    <x v="974"/>
    <x v="0"/>
    <x v="2"/>
    <x v="121"/>
    <x v="133"/>
    <x v="314"/>
    <x v="962"/>
    <x v="178"/>
    <x v="35"/>
    <x v="35"/>
    <x v="4"/>
    <x v="4"/>
    <x v="0"/>
    <x v="2"/>
    <x v="2"/>
  </r>
  <r>
    <x v="975"/>
    <x v="1"/>
    <x v="2"/>
    <x v="52"/>
    <x v="113"/>
    <x v="490"/>
    <x v="963"/>
    <x v="179"/>
    <x v="35"/>
    <x v="35"/>
    <x v="4"/>
    <x v="4"/>
    <x v="0"/>
    <x v="2"/>
    <x v="2"/>
  </r>
  <r>
    <x v="975"/>
    <x v="0"/>
    <x v="2"/>
    <x v="98"/>
    <x v="113"/>
    <x v="195"/>
    <x v="963"/>
    <x v="179"/>
    <x v="35"/>
    <x v="35"/>
    <x v="4"/>
    <x v="4"/>
    <x v="0"/>
    <x v="2"/>
    <x v="2"/>
  </r>
  <r>
    <x v="972"/>
    <x v="0"/>
    <x v="5"/>
    <x v="8"/>
    <x v="85"/>
    <x v="31"/>
    <x v="960"/>
    <x v="179"/>
    <x v="35"/>
    <x v="35"/>
    <x v="4"/>
    <x v="4"/>
    <x v="0"/>
    <x v="5"/>
    <x v="5"/>
  </r>
  <r>
    <x v="974"/>
    <x v="0"/>
    <x v="11"/>
    <x v="68"/>
    <x v="69"/>
    <x v="159"/>
    <x v="962"/>
    <x v="178"/>
    <x v="35"/>
    <x v="35"/>
    <x v="4"/>
    <x v="4"/>
    <x v="0"/>
    <x v="11"/>
    <x v="11"/>
  </r>
  <r>
    <x v="961"/>
    <x v="0"/>
    <x v="10"/>
    <x v="13"/>
    <x v="63"/>
    <x v="72"/>
    <x v="950"/>
    <x v="178"/>
    <x v="35"/>
    <x v="35"/>
    <x v="4"/>
    <x v="4"/>
    <x v="0"/>
    <x v="10"/>
    <x v="10"/>
  </r>
  <r>
    <x v="974"/>
    <x v="1"/>
    <x v="2"/>
    <x v="128"/>
    <x v="133"/>
    <x v="1761"/>
    <x v="962"/>
    <x v="178"/>
    <x v="35"/>
    <x v="35"/>
    <x v="4"/>
    <x v="4"/>
    <x v="0"/>
    <x v="2"/>
    <x v="2"/>
  </r>
  <r>
    <x v="953"/>
    <x v="0"/>
    <x v="3"/>
    <x v="123"/>
    <x v="72"/>
    <x v="1351"/>
    <x v="943"/>
    <x v="175"/>
    <x v="35"/>
    <x v="35"/>
    <x v="4"/>
    <x v="4"/>
    <x v="0"/>
    <x v="3"/>
    <x v="3"/>
  </r>
  <r>
    <x v="955"/>
    <x v="0"/>
    <x v="11"/>
    <x v="7"/>
    <x v="56"/>
    <x v="265"/>
    <x v="945"/>
    <x v="180"/>
    <x v="35"/>
    <x v="35"/>
    <x v="4"/>
    <x v="4"/>
    <x v="0"/>
    <x v="11"/>
    <x v="11"/>
  </r>
  <r>
    <x v="957"/>
    <x v="0"/>
    <x v="11"/>
    <x v="38"/>
    <x v="40"/>
    <x v="721"/>
    <x v="946"/>
    <x v="179"/>
    <x v="35"/>
    <x v="35"/>
    <x v="4"/>
    <x v="4"/>
    <x v="0"/>
    <x v="11"/>
    <x v="11"/>
  </r>
  <r>
    <x v="952"/>
    <x v="0"/>
    <x v="7"/>
    <x v="79"/>
    <x v="62"/>
    <x v="552"/>
    <x v="942"/>
    <x v="178"/>
    <x v="35"/>
    <x v="35"/>
    <x v="4"/>
    <x v="4"/>
    <x v="0"/>
    <x v="7"/>
    <x v="7"/>
  </r>
  <r>
    <x v="951"/>
    <x v="0"/>
    <x v="11"/>
    <x v="88"/>
    <x v="72"/>
    <x v="51"/>
    <x v="941"/>
    <x v="177"/>
    <x v="35"/>
    <x v="35"/>
    <x v="4"/>
    <x v="4"/>
    <x v="0"/>
    <x v="11"/>
    <x v="11"/>
  </r>
  <r>
    <x v="956"/>
    <x v="0"/>
    <x v="11"/>
    <x v="4"/>
    <x v="34"/>
    <x v="6"/>
    <x v="718"/>
    <x v="175"/>
    <x v="35"/>
    <x v="35"/>
    <x v="4"/>
    <x v="4"/>
    <x v="0"/>
    <x v="11"/>
    <x v="11"/>
  </r>
  <r>
    <x v="957"/>
    <x v="0"/>
    <x v="10"/>
    <x v="57"/>
    <x v="16"/>
    <x v="429"/>
    <x v="946"/>
    <x v="179"/>
    <x v="35"/>
    <x v="35"/>
    <x v="4"/>
    <x v="4"/>
    <x v="0"/>
    <x v="10"/>
    <x v="10"/>
  </r>
  <r>
    <x v="958"/>
    <x v="0"/>
    <x v="8"/>
    <x v="18"/>
    <x v="19"/>
    <x v="121"/>
    <x v="947"/>
    <x v="178"/>
    <x v="35"/>
    <x v="35"/>
    <x v="4"/>
    <x v="4"/>
    <x v="0"/>
    <x v="8"/>
    <x v="8"/>
  </r>
  <r>
    <x v="955"/>
    <x v="0"/>
    <x v="10"/>
    <x v="30"/>
    <x v="65"/>
    <x v="244"/>
    <x v="945"/>
    <x v="180"/>
    <x v="35"/>
    <x v="35"/>
    <x v="4"/>
    <x v="4"/>
    <x v="0"/>
    <x v="10"/>
    <x v="10"/>
  </r>
  <r>
    <x v="958"/>
    <x v="0"/>
    <x v="1"/>
    <x v="39"/>
    <x v="118"/>
    <x v="658"/>
    <x v="947"/>
    <x v="178"/>
    <x v="35"/>
    <x v="35"/>
    <x v="4"/>
    <x v="4"/>
    <x v="0"/>
    <x v="1"/>
    <x v="1"/>
  </r>
  <r>
    <x v="949"/>
    <x v="0"/>
    <x v="5"/>
    <x v="20"/>
    <x v="85"/>
    <x v="511"/>
    <x v="939"/>
    <x v="175"/>
    <x v="35"/>
    <x v="35"/>
    <x v="4"/>
    <x v="4"/>
    <x v="0"/>
    <x v="5"/>
    <x v="5"/>
  </r>
  <r>
    <x v="956"/>
    <x v="0"/>
    <x v="0"/>
    <x v="0"/>
    <x v="41"/>
    <x v="6"/>
    <x v="718"/>
    <x v="175"/>
    <x v="35"/>
    <x v="35"/>
    <x v="4"/>
    <x v="4"/>
    <x v="0"/>
    <x v="0"/>
    <x v="0"/>
  </r>
  <r>
    <x v="952"/>
    <x v="0"/>
    <x v="9"/>
    <x v="56"/>
    <x v="42"/>
    <x v="334"/>
    <x v="942"/>
    <x v="178"/>
    <x v="35"/>
    <x v="35"/>
    <x v="4"/>
    <x v="4"/>
    <x v="0"/>
    <x v="9"/>
    <x v="9"/>
  </r>
  <r>
    <x v="973"/>
    <x v="0"/>
    <x v="7"/>
    <x v="24"/>
    <x v="54"/>
    <x v="268"/>
    <x v="961"/>
    <x v="177"/>
    <x v="35"/>
    <x v="35"/>
    <x v="4"/>
    <x v="4"/>
    <x v="0"/>
    <x v="7"/>
    <x v="7"/>
  </r>
  <r>
    <x v="961"/>
    <x v="0"/>
    <x v="1"/>
    <x v="15"/>
    <x v="61"/>
    <x v="192"/>
    <x v="950"/>
    <x v="178"/>
    <x v="35"/>
    <x v="35"/>
    <x v="4"/>
    <x v="4"/>
    <x v="0"/>
    <x v="1"/>
    <x v="1"/>
  </r>
  <r>
    <x v="972"/>
    <x v="0"/>
    <x v="6"/>
    <x v="57"/>
    <x v="3"/>
    <x v="154"/>
    <x v="960"/>
    <x v="179"/>
    <x v="35"/>
    <x v="35"/>
    <x v="4"/>
    <x v="4"/>
    <x v="0"/>
    <x v="6"/>
    <x v="6"/>
  </r>
  <r>
    <x v="953"/>
    <x v="0"/>
    <x v="7"/>
    <x v="24"/>
    <x v="30"/>
    <x v="6"/>
    <x v="943"/>
    <x v="175"/>
    <x v="35"/>
    <x v="35"/>
    <x v="4"/>
    <x v="4"/>
    <x v="0"/>
    <x v="7"/>
    <x v="7"/>
  </r>
  <r>
    <x v="973"/>
    <x v="0"/>
    <x v="9"/>
    <x v="85"/>
    <x v="67"/>
    <x v="1423"/>
    <x v="961"/>
    <x v="177"/>
    <x v="35"/>
    <x v="35"/>
    <x v="4"/>
    <x v="4"/>
    <x v="0"/>
    <x v="9"/>
    <x v="9"/>
  </r>
  <r>
    <x v="972"/>
    <x v="0"/>
    <x v="0"/>
    <x v="9"/>
    <x v="14"/>
    <x v="14"/>
    <x v="960"/>
    <x v="179"/>
    <x v="35"/>
    <x v="35"/>
    <x v="4"/>
    <x v="4"/>
    <x v="0"/>
    <x v="0"/>
    <x v="0"/>
  </r>
  <r>
    <x v="953"/>
    <x v="0"/>
    <x v="4"/>
    <x v="78"/>
    <x v="99"/>
    <x v="1762"/>
    <x v="943"/>
    <x v="175"/>
    <x v="35"/>
    <x v="35"/>
    <x v="4"/>
    <x v="4"/>
    <x v="0"/>
    <x v="4"/>
    <x v="4"/>
  </r>
  <r>
    <x v="953"/>
    <x v="0"/>
    <x v="9"/>
    <x v="44"/>
    <x v="139"/>
    <x v="6"/>
    <x v="943"/>
    <x v="175"/>
    <x v="35"/>
    <x v="35"/>
    <x v="4"/>
    <x v="4"/>
    <x v="0"/>
    <x v="9"/>
    <x v="9"/>
  </r>
  <r>
    <x v="974"/>
    <x v="0"/>
    <x v="8"/>
    <x v="140"/>
    <x v="112"/>
    <x v="859"/>
    <x v="962"/>
    <x v="178"/>
    <x v="35"/>
    <x v="35"/>
    <x v="4"/>
    <x v="4"/>
    <x v="0"/>
    <x v="8"/>
    <x v="8"/>
  </r>
  <r>
    <x v="976"/>
    <x v="0"/>
    <x v="11"/>
    <x v="19"/>
    <x v="64"/>
    <x v="180"/>
    <x v="964"/>
    <x v="180"/>
    <x v="35"/>
    <x v="35"/>
    <x v="4"/>
    <x v="4"/>
    <x v="0"/>
    <x v="11"/>
    <x v="11"/>
  </r>
  <r>
    <x v="973"/>
    <x v="0"/>
    <x v="2"/>
    <x v="130"/>
    <x v="104"/>
    <x v="312"/>
    <x v="961"/>
    <x v="177"/>
    <x v="35"/>
    <x v="35"/>
    <x v="4"/>
    <x v="4"/>
    <x v="0"/>
    <x v="2"/>
    <x v="2"/>
  </r>
  <r>
    <x v="971"/>
    <x v="0"/>
    <x v="11"/>
    <x v="48"/>
    <x v="23"/>
    <x v="6"/>
    <x v="959"/>
    <x v="175"/>
    <x v="35"/>
    <x v="35"/>
    <x v="4"/>
    <x v="4"/>
    <x v="0"/>
    <x v="11"/>
    <x v="11"/>
  </r>
  <r>
    <x v="971"/>
    <x v="1"/>
    <x v="2"/>
    <x v="65"/>
    <x v="59"/>
    <x v="194"/>
    <x v="959"/>
    <x v="175"/>
    <x v="35"/>
    <x v="35"/>
    <x v="4"/>
    <x v="4"/>
    <x v="0"/>
    <x v="2"/>
    <x v="2"/>
  </r>
  <r>
    <x v="968"/>
    <x v="0"/>
    <x v="3"/>
    <x v="49"/>
    <x v="75"/>
    <x v="97"/>
    <x v="957"/>
    <x v="178"/>
    <x v="35"/>
    <x v="35"/>
    <x v="4"/>
    <x v="4"/>
    <x v="0"/>
    <x v="3"/>
    <x v="3"/>
  </r>
  <r>
    <x v="968"/>
    <x v="0"/>
    <x v="5"/>
    <x v="10"/>
    <x v="94"/>
    <x v="34"/>
    <x v="957"/>
    <x v="178"/>
    <x v="35"/>
    <x v="35"/>
    <x v="4"/>
    <x v="4"/>
    <x v="0"/>
    <x v="5"/>
    <x v="5"/>
  </r>
  <r>
    <x v="970"/>
    <x v="0"/>
    <x v="9"/>
    <x v="94"/>
    <x v="32"/>
    <x v="12"/>
    <x v="629"/>
    <x v="177"/>
    <x v="35"/>
    <x v="35"/>
    <x v="4"/>
    <x v="4"/>
    <x v="0"/>
    <x v="9"/>
    <x v="9"/>
  </r>
  <r>
    <x v="971"/>
    <x v="0"/>
    <x v="8"/>
    <x v="26"/>
    <x v="3"/>
    <x v="77"/>
    <x v="959"/>
    <x v="175"/>
    <x v="35"/>
    <x v="35"/>
    <x v="4"/>
    <x v="4"/>
    <x v="0"/>
    <x v="8"/>
    <x v="8"/>
  </r>
  <r>
    <x v="970"/>
    <x v="0"/>
    <x v="8"/>
    <x v="31"/>
    <x v="40"/>
    <x v="136"/>
    <x v="629"/>
    <x v="177"/>
    <x v="35"/>
    <x v="35"/>
    <x v="4"/>
    <x v="4"/>
    <x v="0"/>
    <x v="8"/>
    <x v="8"/>
  </r>
  <r>
    <x v="960"/>
    <x v="0"/>
    <x v="2"/>
    <x v="81"/>
    <x v="122"/>
    <x v="626"/>
    <x v="949"/>
    <x v="180"/>
    <x v="35"/>
    <x v="35"/>
    <x v="4"/>
    <x v="4"/>
    <x v="0"/>
    <x v="2"/>
    <x v="2"/>
  </r>
  <r>
    <x v="959"/>
    <x v="0"/>
    <x v="10"/>
    <x v="1"/>
    <x v="10"/>
    <x v="6"/>
    <x v="948"/>
    <x v="175"/>
    <x v="35"/>
    <x v="35"/>
    <x v="4"/>
    <x v="4"/>
    <x v="0"/>
    <x v="10"/>
    <x v="10"/>
  </r>
  <r>
    <x v="969"/>
    <x v="0"/>
    <x v="8"/>
    <x v="28"/>
    <x v="254"/>
    <x v="1093"/>
    <x v="958"/>
    <x v="177"/>
    <x v="35"/>
    <x v="35"/>
    <x v="4"/>
    <x v="4"/>
    <x v="0"/>
    <x v="8"/>
    <x v="8"/>
  </r>
  <r>
    <x v="971"/>
    <x v="0"/>
    <x v="4"/>
    <x v="7"/>
    <x v="7"/>
    <x v="7"/>
    <x v="959"/>
    <x v="175"/>
    <x v="35"/>
    <x v="35"/>
    <x v="4"/>
    <x v="4"/>
    <x v="0"/>
    <x v="4"/>
    <x v="4"/>
  </r>
  <r>
    <x v="970"/>
    <x v="1"/>
    <x v="2"/>
    <x v="88"/>
    <x v="109"/>
    <x v="67"/>
    <x v="629"/>
    <x v="177"/>
    <x v="35"/>
    <x v="35"/>
    <x v="4"/>
    <x v="4"/>
    <x v="0"/>
    <x v="2"/>
    <x v="2"/>
  </r>
  <r>
    <x v="971"/>
    <x v="0"/>
    <x v="0"/>
    <x v="12"/>
    <x v="6"/>
    <x v="145"/>
    <x v="959"/>
    <x v="175"/>
    <x v="35"/>
    <x v="35"/>
    <x v="4"/>
    <x v="4"/>
    <x v="0"/>
    <x v="0"/>
    <x v="0"/>
  </r>
  <r>
    <x v="951"/>
    <x v="1"/>
    <x v="2"/>
    <x v="62"/>
    <x v="67"/>
    <x v="1763"/>
    <x v="941"/>
    <x v="177"/>
    <x v="35"/>
    <x v="35"/>
    <x v="4"/>
    <x v="4"/>
    <x v="0"/>
    <x v="2"/>
    <x v="2"/>
  </r>
  <r>
    <x v="957"/>
    <x v="0"/>
    <x v="5"/>
    <x v="93"/>
    <x v="94"/>
    <x v="207"/>
    <x v="946"/>
    <x v="179"/>
    <x v="35"/>
    <x v="35"/>
    <x v="4"/>
    <x v="4"/>
    <x v="0"/>
    <x v="5"/>
    <x v="5"/>
  </r>
  <r>
    <x v="955"/>
    <x v="0"/>
    <x v="0"/>
    <x v="93"/>
    <x v="0"/>
    <x v="187"/>
    <x v="945"/>
    <x v="180"/>
    <x v="35"/>
    <x v="35"/>
    <x v="4"/>
    <x v="4"/>
    <x v="0"/>
    <x v="0"/>
    <x v="0"/>
  </r>
  <r>
    <x v="951"/>
    <x v="0"/>
    <x v="8"/>
    <x v="58"/>
    <x v="29"/>
    <x v="1374"/>
    <x v="941"/>
    <x v="177"/>
    <x v="35"/>
    <x v="35"/>
    <x v="4"/>
    <x v="4"/>
    <x v="0"/>
    <x v="8"/>
    <x v="8"/>
  </r>
  <r>
    <x v="958"/>
    <x v="0"/>
    <x v="3"/>
    <x v="63"/>
    <x v="83"/>
    <x v="1764"/>
    <x v="947"/>
    <x v="178"/>
    <x v="35"/>
    <x v="35"/>
    <x v="4"/>
    <x v="4"/>
    <x v="0"/>
    <x v="3"/>
    <x v="3"/>
  </r>
  <r>
    <x v="966"/>
    <x v="0"/>
    <x v="5"/>
    <x v="16"/>
    <x v="85"/>
    <x v="1765"/>
    <x v="955"/>
    <x v="180"/>
    <x v="35"/>
    <x v="35"/>
    <x v="4"/>
    <x v="4"/>
    <x v="0"/>
    <x v="5"/>
    <x v="5"/>
  </r>
  <r>
    <x v="966"/>
    <x v="0"/>
    <x v="6"/>
    <x v="48"/>
    <x v="1"/>
    <x v="233"/>
    <x v="955"/>
    <x v="180"/>
    <x v="35"/>
    <x v="35"/>
    <x v="4"/>
    <x v="4"/>
    <x v="0"/>
    <x v="6"/>
    <x v="6"/>
  </r>
  <r>
    <x v="959"/>
    <x v="0"/>
    <x v="0"/>
    <x v="21"/>
    <x v="94"/>
    <x v="6"/>
    <x v="948"/>
    <x v="175"/>
    <x v="35"/>
    <x v="35"/>
    <x v="4"/>
    <x v="4"/>
    <x v="0"/>
    <x v="0"/>
    <x v="0"/>
  </r>
  <r>
    <x v="959"/>
    <x v="0"/>
    <x v="3"/>
    <x v="82"/>
    <x v="81"/>
    <x v="569"/>
    <x v="948"/>
    <x v="175"/>
    <x v="35"/>
    <x v="35"/>
    <x v="4"/>
    <x v="4"/>
    <x v="0"/>
    <x v="3"/>
    <x v="3"/>
  </r>
  <r>
    <x v="962"/>
    <x v="0"/>
    <x v="4"/>
    <x v="18"/>
    <x v="32"/>
    <x v="427"/>
    <x v="951"/>
    <x v="176"/>
    <x v="35"/>
    <x v="35"/>
    <x v="4"/>
    <x v="4"/>
    <x v="0"/>
    <x v="4"/>
    <x v="4"/>
  </r>
  <r>
    <x v="959"/>
    <x v="0"/>
    <x v="7"/>
    <x v="17"/>
    <x v="43"/>
    <x v="437"/>
    <x v="948"/>
    <x v="175"/>
    <x v="35"/>
    <x v="35"/>
    <x v="4"/>
    <x v="4"/>
    <x v="0"/>
    <x v="7"/>
    <x v="7"/>
  </r>
  <r>
    <x v="960"/>
    <x v="0"/>
    <x v="8"/>
    <x v="49"/>
    <x v="109"/>
    <x v="1766"/>
    <x v="949"/>
    <x v="180"/>
    <x v="35"/>
    <x v="35"/>
    <x v="4"/>
    <x v="4"/>
    <x v="0"/>
    <x v="8"/>
    <x v="8"/>
  </r>
  <r>
    <x v="965"/>
    <x v="0"/>
    <x v="3"/>
    <x v="13"/>
    <x v="18"/>
    <x v="19"/>
    <x v="954"/>
    <x v="175"/>
    <x v="35"/>
    <x v="35"/>
    <x v="4"/>
    <x v="4"/>
    <x v="0"/>
    <x v="3"/>
    <x v="3"/>
  </r>
  <r>
    <x v="965"/>
    <x v="0"/>
    <x v="1"/>
    <x v="3"/>
    <x v="7"/>
    <x v="39"/>
    <x v="954"/>
    <x v="175"/>
    <x v="35"/>
    <x v="35"/>
    <x v="4"/>
    <x v="4"/>
    <x v="0"/>
    <x v="1"/>
    <x v="1"/>
  </r>
  <r>
    <x v="960"/>
    <x v="0"/>
    <x v="4"/>
    <x v="40"/>
    <x v="37"/>
    <x v="1767"/>
    <x v="949"/>
    <x v="180"/>
    <x v="35"/>
    <x v="35"/>
    <x v="4"/>
    <x v="4"/>
    <x v="0"/>
    <x v="4"/>
    <x v="4"/>
  </r>
  <r>
    <x v="962"/>
    <x v="0"/>
    <x v="3"/>
    <x v="98"/>
    <x v="97"/>
    <x v="288"/>
    <x v="951"/>
    <x v="176"/>
    <x v="35"/>
    <x v="35"/>
    <x v="4"/>
    <x v="4"/>
    <x v="0"/>
    <x v="3"/>
    <x v="3"/>
  </r>
  <r>
    <x v="963"/>
    <x v="0"/>
    <x v="10"/>
    <x v="92"/>
    <x v="43"/>
    <x v="137"/>
    <x v="952"/>
    <x v="179"/>
    <x v="35"/>
    <x v="35"/>
    <x v="4"/>
    <x v="4"/>
    <x v="0"/>
    <x v="10"/>
    <x v="10"/>
  </r>
  <r>
    <x v="962"/>
    <x v="0"/>
    <x v="9"/>
    <x v="111"/>
    <x v="121"/>
    <x v="1175"/>
    <x v="951"/>
    <x v="176"/>
    <x v="35"/>
    <x v="35"/>
    <x v="4"/>
    <x v="4"/>
    <x v="0"/>
    <x v="9"/>
    <x v="9"/>
  </r>
  <r>
    <x v="976"/>
    <x v="1"/>
    <x v="2"/>
    <x v="68"/>
    <x v="103"/>
    <x v="1046"/>
    <x v="964"/>
    <x v="180"/>
    <x v="35"/>
    <x v="35"/>
    <x v="4"/>
    <x v="4"/>
    <x v="0"/>
    <x v="2"/>
    <x v="2"/>
  </r>
  <r>
    <x v="972"/>
    <x v="0"/>
    <x v="11"/>
    <x v="40"/>
    <x v="60"/>
    <x v="67"/>
    <x v="960"/>
    <x v="179"/>
    <x v="35"/>
    <x v="35"/>
    <x v="4"/>
    <x v="4"/>
    <x v="0"/>
    <x v="11"/>
    <x v="11"/>
  </r>
  <r>
    <x v="976"/>
    <x v="0"/>
    <x v="9"/>
    <x v="112"/>
    <x v="125"/>
    <x v="669"/>
    <x v="964"/>
    <x v="180"/>
    <x v="35"/>
    <x v="35"/>
    <x v="4"/>
    <x v="4"/>
    <x v="0"/>
    <x v="9"/>
    <x v="9"/>
  </r>
  <r>
    <x v="976"/>
    <x v="0"/>
    <x v="4"/>
    <x v="19"/>
    <x v="21"/>
    <x v="21"/>
    <x v="964"/>
    <x v="180"/>
    <x v="35"/>
    <x v="35"/>
    <x v="4"/>
    <x v="4"/>
    <x v="0"/>
    <x v="4"/>
    <x v="4"/>
  </r>
  <r>
    <x v="954"/>
    <x v="0"/>
    <x v="0"/>
    <x v="50"/>
    <x v="76"/>
    <x v="6"/>
    <x v="944"/>
    <x v="179"/>
    <x v="35"/>
    <x v="35"/>
    <x v="4"/>
    <x v="4"/>
    <x v="0"/>
    <x v="0"/>
    <x v="0"/>
  </r>
  <r>
    <x v="974"/>
    <x v="0"/>
    <x v="4"/>
    <x v="90"/>
    <x v="58"/>
    <x v="390"/>
    <x v="962"/>
    <x v="178"/>
    <x v="35"/>
    <x v="35"/>
    <x v="4"/>
    <x v="4"/>
    <x v="0"/>
    <x v="4"/>
    <x v="4"/>
  </r>
  <r>
    <x v="976"/>
    <x v="0"/>
    <x v="2"/>
    <x v="68"/>
    <x v="103"/>
    <x v="1046"/>
    <x v="964"/>
    <x v="180"/>
    <x v="35"/>
    <x v="35"/>
    <x v="4"/>
    <x v="4"/>
    <x v="0"/>
    <x v="2"/>
    <x v="2"/>
  </r>
  <r>
    <x v="961"/>
    <x v="0"/>
    <x v="5"/>
    <x v="16"/>
    <x v="45"/>
    <x v="145"/>
    <x v="950"/>
    <x v="178"/>
    <x v="35"/>
    <x v="35"/>
    <x v="4"/>
    <x v="4"/>
    <x v="0"/>
    <x v="5"/>
    <x v="5"/>
  </r>
  <r>
    <x v="975"/>
    <x v="0"/>
    <x v="7"/>
    <x v="16"/>
    <x v="3"/>
    <x v="1768"/>
    <x v="963"/>
    <x v="179"/>
    <x v="35"/>
    <x v="35"/>
    <x v="4"/>
    <x v="4"/>
    <x v="0"/>
    <x v="7"/>
    <x v="7"/>
  </r>
  <r>
    <x v="961"/>
    <x v="0"/>
    <x v="0"/>
    <x v="20"/>
    <x v="41"/>
    <x v="73"/>
    <x v="950"/>
    <x v="178"/>
    <x v="35"/>
    <x v="35"/>
    <x v="4"/>
    <x v="4"/>
    <x v="0"/>
    <x v="0"/>
    <x v="0"/>
  </r>
  <r>
    <x v="953"/>
    <x v="0"/>
    <x v="10"/>
    <x v="46"/>
    <x v="75"/>
    <x v="970"/>
    <x v="943"/>
    <x v="175"/>
    <x v="35"/>
    <x v="35"/>
    <x v="4"/>
    <x v="4"/>
    <x v="0"/>
    <x v="10"/>
    <x v="10"/>
  </r>
  <r>
    <x v="974"/>
    <x v="0"/>
    <x v="7"/>
    <x v="53"/>
    <x v="81"/>
    <x v="178"/>
    <x v="962"/>
    <x v="178"/>
    <x v="35"/>
    <x v="35"/>
    <x v="4"/>
    <x v="4"/>
    <x v="0"/>
    <x v="7"/>
    <x v="7"/>
  </r>
  <r>
    <x v="975"/>
    <x v="0"/>
    <x v="4"/>
    <x v="51"/>
    <x v="47"/>
    <x v="39"/>
    <x v="963"/>
    <x v="179"/>
    <x v="35"/>
    <x v="35"/>
    <x v="4"/>
    <x v="4"/>
    <x v="0"/>
    <x v="4"/>
    <x v="4"/>
  </r>
  <r>
    <x v="975"/>
    <x v="0"/>
    <x v="9"/>
    <x v="91"/>
    <x v="58"/>
    <x v="1417"/>
    <x v="963"/>
    <x v="179"/>
    <x v="35"/>
    <x v="35"/>
    <x v="4"/>
    <x v="4"/>
    <x v="0"/>
    <x v="9"/>
    <x v="9"/>
  </r>
  <r>
    <x v="973"/>
    <x v="0"/>
    <x v="10"/>
    <x v="35"/>
    <x v="15"/>
    <x v="247"/>
    <x v="961"/>
    <x v="177"/>
    <x v="35"/>
    <x v="35"/>
    <x v="4"/>
    <x v="4"/>
    <x v="0"/>
    <x v="10"/>
    <x v="10"/>
  </r>
  <r>
    <x v="959"/>
    <x v="0"/>
    <x v="8"/>
    <x v="94"/>
    <x v="66"/>
    <x v="1406"/>
    <x v="948"/>
    <x v="175"/>
    <x v="35"/>
    <x v="35"/>
    <x v="4"/>
    <x v="4"/>
    <x v="0"/>
    <x v="8"/>
    <x v="8"/>
  </r>
  <r>
    <x v="960"/>
    <x v="0"/>
    <x v="6"/>
    <x v="40"/>
    <x v="102"/>
    <x v="42"/>
    <x v="949"/>
    <x v="180"/>
    <x v="35"/>
    <x v="35"/>
    <x v="4"/>
    <x v="4"/>
    <x v="0"/>
    <x v="6"/>
    <x v="6"/>
  </r>
  <r>
    <x v="975"/>
    <x v="0"/>
    <x v="1"/>
    <x v="55"/>
    <x v="99"/>
    <x v="829"/>
    <x v="963"/>
    <x v="179"/>
    <x v="35"/>
    <x v="35"/>
    <x v="4"/>
    <x v="4"/>
    <x v="0"/>
    <x v="1"/>
    <x v="1"/>
  </r>
  <r>
    <x v="963"/>
    <x v="0"/>
    <x v="4"/>
    <x v="5"/>
    <x v="11"/>
    <x v="12"/>
    <x v="952"/>
    <x v="179"/>
    <x v="35"/>
    <x v="35"/>
    <x v="4"/>
    <x v="4"/>
    <x v="0"/>
    <x v="4"/>
    <x v="4"/>
  </r>
  <r>
    <x v="962"/>
    <x v="0"/>
    <x v="7"/>
    <x v="70"/>
    <x v="61"/>
    <x v="312"/>
    <x v="951"/>
    <x v="176"/>
    <x v="35"/>
    <x v="35"/>
    <x v="4"/>
    <x v="4"/>
    <x v="0"/>
    <x v="7"/>
    <x v="7"/>
  </r>
  <r>
    <x v="962"/>
    <x v="0"/>
    <x v="10"/>
    <x v="31"/>
    <x v="75"/>
    <x v="22"/>
    <x v="951"/>
    <x v="176"/>
    <x v="35"/>
    <x v="35"/>
    <x v="4"/>
    <x v="4"/>
    <x v="0"/>
    <x v="10"/>
    <x v="10"/>
  </r>
  <r>
    <x v="965"/>
    <x v="0"/>
    <x v="9"/>
    <x v="3"/>
    <x v="11"/>
    <x v="263"/>
    <x v="954"/>
    <x v="175"/>
    <x v="35"/>
    <x v="35"/>
    <x v="4"/>
    <x v="4"/>
    <x v="0"/>
    <x v="9"/>
    <x v="9"/>
  </r>
  <r>
    <x v="966"/>
    <x v="0"/>
    <x v="0"/>
    <x v="0"/>
    <x v="94"/>
    <x v="145"/>
    <x v="955"/>
    <x v="180"/>
    <x v="35"/>
    <x v="35"/>
    <x v="4"/>
    <x v="4"/>
    <x v="0"/>
    <x v="0"/>
    <x v="0"/>
  </r>
  <r>
    <x v="965"/>
    <x v="0"/>
    <x v="10"/>
    <x v="0"/>
    <x v="98"/>
    <x v="11"/>
    <x v="954"/>
    <x v="175"/>
    <x v="35"/>
    <x v="35"/>
    <x v="4"/>
    <x v="4"/>
    <x v="0"/>
    <x v="10"/>
    <x v="10"/>
  </r>
  <r>
    <x v="964"/>
    <x v="0"/>
    <x v="10"/>
    <x v="35"/>
    <x v="27"/>
    <x v="335"/>
    <x v="953"/>
    <x v="176"/>
    <x v="35"/>
    <x v="35"/>
    <x v="4"/>
    <x v="4"/>
    <x v="0"/>
    <x v="10"/>
    <x v="10"/>
  </r>
  <r>
    <x v="959"/>
    <x v="0"/>
    <x v="5"/>
    <x v="93"/>
    <x v="0"/>
    <x v="187"/>
    <x v="948"/>
    <x v="175"/>
    <x v="35"/>
    <x v="35"/>
    <x v="4"/>
    <x v="4"/>
    <x v="0"/>
    <x v="5"/>
    <x v="5"/>
  </r>
  <r>
    <x v="962"/>
    <x v="0"/>
    <x v="1"/>
    <x v="140"/>
    <x v="112"/>
    <x v="859"/>
    <x v="951"/>
    <x v="176"/>
    <x v="35"/>
    <x v="35"/>
    <x v="4"/>
    <x v="4"/>
    <x v="0"/>
    <x v="1"/>
    <x v="1"/>
  </r>
  <r>
    <x v="952"/>
    <x v="0"/>
    <x v="10"/>
    <x v="5"/>
    <x v="36"/>
    <x v="348"/>
    <x v="942"/>
    <x v="178"/>
    <x v="35"/>
    <x v="35"/>
    <x v="4"/>
    <x v="4"/>
    <x v="0"/>
    <x v="10"/>
    <x v="10"/>
  </r>
  <r>
    <x v="964"/>
    <x v="0"/>
    <x v="11"/>
    <x v="125"/>
    <x v="108"/>
    <x v="209"/>
    <x v="953"/>
    <x v="176"/>
    <x v="35"/>
    <x v="35"/>
    <x v="4"/>
    <x v="4"/>
    <x v="0"/>
    <x v="11"/>
    <x v="11"/>
  </r>
  <r>
    <x v="966"/>
    <x v="0"/>
    <x v="11"/>
    <x v="37"/>
    <x v="51"/>
    <x v="1479"/>
    <x v="955"/>
    <x v="180"/>
    <x v="35"/>
    <x v="35"/>
    <x v="4"/>
    <x v="4"/>
    <x v="0"/>
    <x v="11"/>
    <x v="11"/>
  </r>
  <r>
    <x v="950"/>
    <x v="0"/>
    <x v="6"/>
    <x v="52"/>
    <x v="105"/>
    <x v="99"/>
    <x v="940"/>
    <x v="176"/>
    <x v="35"/>
    <x v="35"/>
    <x v="4"/>
    <x v="4"/>
    <x v="0"/>
    <x v="6"/>
    <x v="6"/>
  </r>
  <r>
    <x v="950"/>
    <x v="0"/>
    <x v="5"/>
    <x v="10"/>
    <x v="13"/>
    <x v="202"/>
    <x v="940"/>
    <x v="176"/>
    <x v="35"/>
    <x v="35"/>
    <x v="4"/>
    <x v="4"/>
    <x v="0"/>
    <x v="5"/>
    <x v="5"/>
  </r>
  <r>
    <x v="957"/>
    <x v="0"/>
    <x v="6"/>
    <x v="65"/>
    <x v="54"/>
    <x v="6"/>
    <x v="946"/>
    <x v="179"/>
    <x v="35"/>
    <x v="35"/>
    <x v="4"/>
    <x v="4"/>
    <x v="0"/>
    <x v="6"/>
    <x v="6"/>
  </r>
  <r>
    <x v="956"/>
    <x v="0"/>
    <x v="3"/>
    <x v="50"/>
    <x v="76"/>
    <x v="6"/>
    <x v="718"/>
    <x v="175"/>
    <x v="35"/>
    <x v="35"/>
    <x v="4"/>
    <x v="4"/>
    <x v="0"/>
    <x v="3"/>
    <x v="3"/>
  </r>
  <r>
    <x v="955"/>
    <x v="0"/>
    <x v="2"/>
    <x v="50"/>
    <x v="4"/>
    <x v="31"/>
    <x v="945"/>
    <x v="180"/>
    <x v="35"/>
    <x v="35"/>
    <x v="4"/>
    <x v="4"/>
    <x v="0"/>
    <x v="2"/>
    <x v="2"/>
  </r>
  <r>
    <x v="956"/>
    <x v="0"/>
    <x v="8"/>
    <x v="53"/>
    <x v="59"/>
    <x v="412"/>
    <x v="718"/>
    <x v="175"/>
    <x v="35"/>
    <x v="35"/>
    <x v="4"/>
    <x v="4"/>
    <x v="0"/>
    <x v="8"/>
    <x v="8"/>
  </r>
  <r>
    <x v="958"/>
    <x v="0"/>
    <x v="5"/>
    <x v="0"/>
    <x v="94"/>
    <x v="145"/>
    <x v="947"/>
    <x v="178"/>
    <x v="35"/>
    <x v="35"/>
    <x v="4"/>
    <x v="4"/>
    <x v="0"/>
    <x v="5"/>
    <x v="5"/>
  </r>
  <r>
    <x v="951"/>
    <x v="0"/>
    <x v="2"/>
    <x v="152"/>
    <x v="67"/>
    <x v="212"/>
    <x v="941"/>
    <x v="177"/>
    <x v="35"/>
    <x v="35"/>
    <x v="4"/>
    <x v="4"/>
    <x v="0"/>
    <x v="2"/>
    <x v="2"/>
  </r>
  <r>
    <x v="951"/>
    <x v="0"/>
    <x v="4"/>
    <x v="60"/>
    <x v="114"/>
    <x v="343"/>
    <x v="941"/>
    <x v="177"/>
    <x v="35"/>
    <x v="35"/>
    <x v="4"/>
    <x v="4"/>
    <x v="0"/>
    <x v="4"/>
    <x v="4"/>
  </r>
  <r>
    <x v="970"/>
    <x v="0"/>
    <x v="1"/>
    <x v="39"/>
    <x v="37"/>
    <x v="374"/>
    <x v="629"/>
    <x v="177"/>
    <x v="35"/>
    <x v="35"/>
    <x v="4"/>
    <x v="4"/>
    <x v="0"/>
    <x v="1"/>
    <x v="1"/>
  </r>
  <r>
    <x v="969"/>
    <x v="0"/>
    <x v="1"/>
    <x v="254"/>
    <x v="28"/>
    <x v="1769"/>
    <x v="958"/>
    <x v="177"/>
    <x v="35"/>
    <x v="35"/>
    <x v="4"/>
    <x v="4"/>
    <x v="0"/>
    <x v="1"/>
    <x v="1"/>
  </r>
  <r>
    <x v="970"/>
    <x v="0"/>
    <x v="2"/>
    <x v="89"/>
    <x v="29"/>
    <x v="898"/>
    <x v="629"/>
    <x v="177"/>
    <x v="35"/>
    <x v="35"/>
    <x v="4"/>
    <x v="4"/>
    <x v="0"/>
    <x v="2"/>
    <x v="2"/>
  </r>
  <r>
    <x v="951"/>
    <x v="0"/>
    <x v="9"/>
    <x v="81"/>
    <x v="68"/>
    <x v="429"/>
    <x v="941"/>
    <x v="177"/>
    <x v="35"/>
    <x v="35"/>
    <x v="4"/>
    <x v="4"/>
    <x v="0"/>
    <x v="9"/>
    <x v="9"/>
  </r>
  <r>
    <x v="949"/>
    <x v="0"/>
    <x v="1"/>
    <x v="99"/>
    <x v="125"/>
    <x v="481"/>
    <x v="939"/>
    <x v="175"/>
    <x v="35"/>
    <x v="35"/>
    <x v="4"/>
    <x v="4"/>
    <x v="0"/>
    <x v="1"/>
    <x v="1"/>
  </r>
  <r>
    <x v="952"/>
    <x v="0"/>
    <x v="5"/>
    <x v="0"/>
    <x v="41"/>
    <x v="6"/>
    <x v="942"/>
    <x v="178"/>
    <x v="35"/>
    <x v="35"/>
    <x v="4"/>
    <x v="4"/>
    <x v="0"/>
    <x v="5"/>
    <x v="5"/>
  </r>
  <r>
    <x v="958"/>
    <x v="0"/>
    <x v="7"/>
    <x v="9"/>
    <x v="30"/>
    <x v="1770"/>
    <x v="947"/>
    <x v="178"/>
    <x v="35"/>
    <x v="35"/>
    <x v="4"/>
    <x v="4"/>
    <x v="0"/>
    <x v="7"/>
    <x v="7"/>
  </r>
  <r>
    <x v="949"/>
    <x v="0"/>
    <x v="0"/>
    <x v="13"/>
    <x v="63"/>
    <x v="72"/>
    <x v="939"/>
    <x v="175"/>
    <x v="35"/>
    <x v="35"/>
    <x v="4"/>
    <x v="4"/>
    <x v="0"/>
    <x v="0"/>
    <x v="0"/>
  </r>
  <r>
    <x v="957"/>
    <x v="0"/>
    <x v="7"/>
    <x v="5"/>
    <x v="11"/>
    <x v="12"/>
    <x v="946"/>
    <x v="179"/>
    <x v="35"/>
    <x v="35"/>
    <x v="4"/>
    <x v="4"/>
    <x v="0"/>
    <x v="7"/>
    <x v="7"/>
  </r>
  <r>
    <x v="955"/>
    <x v="0"/>
    <x v="6"/>
    <x v="92"/>
    <x v="63"/>
    <x v="57"/>
    <x v="945"/>
    <x v="180"/>
    <x v="35"/>
    <x v="35"/>
    <x v="4"/>
    <x v="4"/>
    <x v="0"/>
    <x v="6"/>
    <x v="6"/>
  </r>
  <r>
    <x v="952"/>
    <x v="0"/>
    <x v="6"/>
    <x v="48"/>
    <x v="30"/>
    <x v="7"/>
    <x v="942"/>
    <x v="178"/>
    <x v="35"/>
    <x v="35"/>
    <x v="4"/>
    <x v="4"/>
    <x v="0"/>
    <x v="6"/>
    <x v="6"/>
  </r>
  <r>
    <x v="973"/>
    <x v="0"/>
    <x v="3"/>
    <x v="125"/>
    <x v="113"/>
    <x v="337"/>
    <x v="961"/>
    <x v="177"/>
    <x v="35"/>
    <x v="35"/>
    <x v="4"/>
    <x v="4"/>
    <x v="0"/>
    <x v="3"/>
    <x v="3"/>
  </r>
  <r>
    <x v="972"/>
    <x v="1"/>
    <x v="2"/>
    <x v="42"/>
    <x v="19"/>
    <x v="745"/>
    <x v="960"/>
    <x v="179"/>
    <x v="35"/>
    <x v="35"/>
    <x v="4"/>
    <x v="4"/>
    <x v="0"/>
    <x v="2"/>
    <x v="2"/>
  </r>
  <r>
    <x v="974"/>
    <x v="0"/>
    <x v="9"/>
    <x v="76"/>
    <x v="140"/>
    <x v="1771"/>
    <x v="962"/>
    <x v="178"/>
    <x v="35"/>
    <x v="35"/>
    <x v="4"/>
    <x v="4"/>
    <x v="0"/>
    <x v="9"/>
    <x v="9"/>
  </r>
  <r>
    <x v="954"/>
    <x v="0"/>
    <x v="6"/>
    <x v="113"/>
    <x v="96"/>
    <x v="50"/>
    <x v="944"/>
    <x v="179"/>
    <x v="35"/>
    <x v="35"/>
    <x v="4"/>
    <x v="4"/>
    <x v="0"/>
    <x v="6"/>
    <x v="6"/>
  </r>
  <r>
    <x v="953"/>
    <x v="0"/>
    <x v="1"/>
    <x v="174"/>
    <x v="158"/>
    <x v="6"/>
    <x v="943"/>
    <x v="175"/>
    <x v="35"/>
    <x v="35"/>
    <x v="4"/>
    <x v="4"/>
    <x v="0"/>
    <x v="1"/>
    <x v="1"/>
  </r>
  <r>
    <x v="972"/>
    <x v="0"/>
    <x v="8"/>
    <x v="31"/>
    <x v="87"/>
    <x v="587"/>
    <x v="960"/>
    <x v="179"/>
    <x v="35"/>
    <x v="35"/>
    <x v="4"/>
    <x v="4"/>
    <x v="0"/>
    <x v="8"/>
    <x v="8"/>
  </r>
  <r>
    <x v="975"/>
    <x v="0"/>
    <x v="3"/>
    <x v="35"/>
    <x v="102"/>
    <x v="1067"/>
    <x v="963"/>
    <x v="179"/>
    <x v="35"/>
    <x v="35"/>
    <x v="4"/>
    <x v="4"/>
    <x v="0"/>
    <x v="3"/>
    <x v="3"/>
  </r>
  <r>
    <x v="973"/>
    <x v="0"/>
    <x v="1"/>
    <x v="103"/>
    <x v="188"/>
    <x v="400"/>
    <x v="961"/>
    <x v="177"/>
    <x v="35"/>
    <x v="35"/>
    <x v="4"/>
    <x v="4"/>
    <x v="0"/>
    <x v="1"/>
    <x v="1"/>
  </r>
  <r>
    <x v="975"/>
    <x v="0"/>
    <x v="10"/>
    <x v="0"/>
    <x v="34"/>
    <x v="1772"/>
    <x v="963"/>
    <x v="179"/>
    <x v="35"/>
    <x v="35"/>
    <x v="4"/>
    <x v="4"/>
    <x v="0"/>
    <x v="10"/>
    <x v="10"/>
  </r>
  <r>
    <x v="976"/>
    <x v="0"/>
    <x v="5"/>
    <x v="75"/>
    <x v="94"/>
    <x v="120"/>
    <x v="964"/>
    <x v="180"/>
    <x v="35"/>
    <x v="35"/>
    <x v="4"/>
    <x v="4"/>
    <x v="0"/>
    <x v="5"/>
    <x v="5"/>
  </r>
  <r>
    <x v="969"/>
    <x v="0"/>
    <x v="7"/>
    <x v="90"/>
    <x v="32"/>
    <x v="1719"/>
    <x v="958"/>
    <x v="177"/>
    <x v="35"/>
    <x v="35"/>
    <x v="4"/>
    <x v="4"/>
    <x v="0"/>
    <x v="7"/>
    <x v="7"/>
  </r>
  <r>
    <x v="968"/>
    <x v="0"/>
    <x v="0"/>
    <x v="7"/>
    <x v="63"/>
    <x v="6"/>
    <x v="957"/>
    <x v="178"/>
    <x v="35"/>
    <x v="35"/>
    <x v="4"/>
    <x v="4"/>
    <x v="0"/>
    <x v="0"/>
    <x v="0"/>
  </r>
  <r>
    <x v="971"/>
    <x v="0"/>
    <x v="6"/>
    <x v="21"/>
    <x v="63"/>
    <x v="13"/>
    <x v="959"/>
    <x v="175"/>
    <x v="35"/>
    <x v="35"/>
    <x v="4"/>
    <x v="4"/>
    <x v="0"/>
    <x v="6"/>
    <x v="6"/>
  </r>
  <r>
    <x v="967"/>
    <x v="0"/>
    <x v="7"/>
    <x v="57"/>
    <x v="56"/>
    <x v="217"/>
    <x v="956"/>
    <x v="175"/>
    <x v="35"/>
    <x v="35"/>
    <x v="4"/>
    <x v="4"/>
    <x v="0"/>
    <x v="7"/>
    <x v="7"/>
  </r>
  <r>
    <x v="971"/>
    <x v="0"/>
    <x v="5"/>
    <x v="12"/>
    <x v="45"/>
    <x v="6"/>
    <x v="959"/>
    <x v="175"/>
    <x v="35"/>
    <x v="35"/>
    <x v="4"/>
    <x v="4"/>
    <x v="0"/>
    <x v="5"/>
    <x v="5"/>
  </r>
  <r>
    <x v="968"/>
    <x v="0"/>
    <x v="11"/>
    <x v="40"/>
    <x v="102"/>
    <x v="42"/>
    <x v="957"/>
    <x v="178"/>
    <x v="35"/>
    <x v="35"/>
    <x v="4"/>
    <x v="4"/>
    <x v="0"/>
    <x v="11"/>
    <x v="11"/>
  </r>
  <r>
    <x v="969"/>
    <x v="0"/>
    <x v="3"/>
    <x v="73"/>
    <x v="181"/>
    <x v="1773"/>
    <x v="958"/>
    <x v="177"/>
    <x v="35"/>
    <x v="35"/>
    <x v="4"/>
    <x v="4"/>
    <x v="0"/>
    <x v="3"/>
    <x v="3"/>
  </r>
  <r>
    <x v="967"/>
    <x v="0"/>
    <x v="11"/>
    <x v="38"/>
    <x v="57"/>
    <x v="76"/>
    <x v="956"/>
    <x v="175"/>
    <x v="35"/>
    <x v="35"/>
    <x v="4"/>
    <x v="4"/>
    <x v="0"/>
    <x v="11"/>
    <x v="11"/>
  </r>
  <r>
    <x v="969"/>
    <x v="0"/>
    <x v="0"/>
    <x v="49"/>
    <x v="15"/>
    <x v="149"/>
    <x v="958"/>
    <x v="177"/>
    <x v="35"/>
    <x v="35"/>
    <x v="4"/>
    <x v="4"/>
    <x v="0"/>
    <x v="0"/>
    <x v="0"/>
  </r>
  <r>
    <x v="972"/>
    <x v="0"/>
    <x v="4"/>
    <x v="24"/>
    <x v="61"/>
    <x v="187"/>
    <x v="960"/>
    <x v="179"/>
    <x v="35"/>
    <x v="35"/>
    <x v="4"/>
    <x v="4"/>
    <x v="0"/>
    <x v="4"/>
    <x v="4"/>
  </r>
  <r>
    <x v="954"/>
    <x v="0"/>
    <x v="8"/>
    <x v="25"/>
    <x v="188"/>
    <x v="34"/>
    <x v="944"/>
    <x v="179"/>
    <x v="35"/>
    <x v="35"/>
    <x v="4"/>
    <x v="4"/>
    <x v="0"/>
    <x v="8"/>
    <x v="8"/>
  </r>
  <r>
    <x v="975"/>
    <x v="0"/>
    <x v="6"/>
    <x v="51"/>
    <x v="24"/>
    <x v="1100"/>
    <x v="963"/>
    <x v="179"/>
    <x v="35"/>
    <x v="35"/>
    <x v="4"/>
    <x v="4"/>
    <x v="0"/>
    <x v="6"/>
    <x v="6"/>
  </r>
  <r>
    <x v="954"/>
    <x v="0"/>
    <x v="2"/>
    <x v="151"/>
    <x v="164"/>
    <x v="496"/>
    <x v="944"/>
    <x v="179"/>
    <x v="35"/>
    <x v="35"/>
    <x v="4"/>
    <x v="4"/>
    <x v="0"/>
    <x v="2"/>
    <x v="2"/>
  </r>
  <r>
    <x v="956"/>
    <x v="0"/>
    <x v="4"/>
    <x v="1"/>
    <x v="10"/>
    <x v="6"/>
    <x v="718"/>
    <x v="175"/>
    <x v="35"/>
    <x v="35"/>
    <x v="4"/>
    <x v="4"/>
    <x v="0"/>
    <x v="4"/>
    <x v="4"/>
  </r>
  <r>
    <x v="953"/>
    <x v="0"/>
    <x v="6"/>
    <x v="90"/>
    <x v="42"/>
    <x v="1774"/>
    <x v="943"/>
    <x v="175"/>
    <x v="35"/>
    <x v="35"/>
    <x v="4"/>
    <x v="4"/>
    <x v="0"/>
    <x v="6"/>
    <x v="6"/>
  </r>
  <r>
    <x v="974"/>
    <x v="0"/>
    <x v="10"/>
    <x v="19"/>
    <x v="66"/>
    <x v="186"/>
    <x v="962"/>
    <x v="178"/>
    <x v="35"/>
    <x v="35"/>
    <x v="4"/>
    <x v="4"/>
    <x v="0"/>
    <x v="10"/>
    <x v="10"/>
  </r>
  <r>
    <x v="976"/>
    <x v="0"/>
    <x v="6"/>
    <x v="19"/>
    <x v="27"/>
    <x v="303"/>
    <x v="964"/>
    <x v="180"/>
    <x v="35"/>
    <x v="35"/>
    <x v="4"/>
    <x v="4"/>
    <x v="0"/>
    <x v="6"/>
    <x v="6"/>
  </r>
  <r>
    <x v="973"/>
    <x v="0"/>
    <x v="6"/>
    <x v="56"/>
    <x v="31"/>
    <x v="197"/>
    <x v="961"/>
    <x v="177"/>
    <x v="35"/>
    <x v="35"/>
    <x v="4"/>
    <x v="4"/>
    <x v="0"/>
    <x v="6"/>
    <x v="6"/>
  </r>
  <r>
    <x v="961"/>
    <x v="0"/>
    <x v="11"/>
    <x v="63"/>
    <x v="30"/>
    <x v="209"/>
    <x v="950"/>
    <x v="178"/>
    <x v="35"/>
    <x v="35"/>
    <x v="4"/>
    <x v="4"/>
    <x v="0"/>
    <x v="11"/>
    <x v="11"/>
  </r>
  <r>
    <x v="961"/>
    <x v="0"/>
    <x v="2"/>
    <x v="53"/>
    <x v="38"/>
    <x v="10"/>
    <x v="950"/>
    <x v="178"/>
    <x v="35"/>
    <x v="35"/>
    <x v="4"/>
    <x v="4"/>
    <x v="0"/>
    <x v="2"/>
    <x v="2"/>
  </r>
  <r>
    <x v="961"/>
    <x v="0"/>
    <x v="8"/>
    <x v="1"/>
    <x v="76"/>
    <x v="34"/>
    <x v="950"/>
    <x v="178"/>
    <x v="35"/>
    <x v="35"/>
    <x v="4"/>
    <x v="4"/>
    <x v="0"/>
    <x v="8"/>
    <x v="8"/>
  </r>
  <r>
    <x v="974"/>
    <x v="0"/>
    <x v="3"/>
    <x v="78"/>
    <x v="72"/>
    <x v="151"/>
    <x v="962"/>
    <x v="178"/>
    <x v="35"/>
    <x v="35"/>
    <x v="4"/>
    <x v="4"/>
    <x v="0"/>
    <x v="3"/>
    <x v="3"/>
  </r>
  <r>
    <x v="972"/>
    <x v="0"/>
    <x v="9"/>
    <x v="82"/>
    <x v="35"/>
    <x v="397"/>
    <x v="960"/>
    <x v="179"/>
    <x v="35"/>
    <x v="35"/>
    <x v="4"/>
    <x v="4"/>
    <x v="0"/>
    <x v="9"/>
    <x v="9"/>
  </r>
  <r>
    <x v="973"/>
    <x v="0"/>
    <x v="5"/>
    <x v="8"/>
    <x v="0"/>
    <x v="7"/>
    <x v="961"/>
    <x v="177"/>
    <x v="35"/>
    <x v="35"/>
    <x v="4"/>
    <x v="4"/>
    <x v="0"/>
    <x v="5"/>
    <x v="5"/>
  </r>
  <r>
    <x v="975"/>
    <x v="0"/>
    <x v="5"/>
    <x v="75"/>
    <x v="0"/>
    <x v="120"/>
    <x v="963"/>
    <x v="179"/>
    <x v="35"/>
    <x v="35"/>
    <x v="4"/>
    <x v="4"/>
    <x v="0"/>
    <x v="5"/>
    <x v="5"/>
  </r>
  <r>
    <x v="972"/>
    <x v="0"/>
    <x v="2"/>
    <x v="42"/>
    <x v="19"/>
    <x v="745"/>
    <x v="960"/>
    <x v="179"/>
    <x v="35"/>
    <x v="35"/>
    <x v="4"/>
    <x v="4"/>
    <x v="0"/>
    <x v="2"/>
    <x v="2"/>
  </r>
  <r>
    <x v="953"/>
    <x v="0"/>
    <x v="0"/>
    <x v="48"/>
    <x v="23"/>
    <x v="6"/>
    <x v="943"/>
    <x v="175"/>
    <x v="35"/>
    <x v="35"/>
    <x v="4"/>
    <x v="4"/>
    <x v="0"/>
    <x v="0"/>
    <x v="0"/>
  </r>
  <r>
    <x v="974"/>
    <x v="0"/>
    <x v="1"/>
    <x v="143"/>
    <x v="158"/>
    <x v="1775"/>
    <x v="962"/>
    <x v="178"/>
    <x v="35"/>
    <x v="35"/>
    <x v="4"/>
    <x v="4"/>
    <x v="0"/>
    <x v="1"/>
    <x v="1"/>
  </r>
  <r>
    <x v="973"/>
    <x v="0"/>
    <x v="0"/>
    <x v="9"/>
    <x v="63"/>
    <x v="76"/>
    <x v="961"/>
    <x v="177"/>
    <x v="35"/>
    <x v="35"/>
    <x v="4"/>
    <x v="4"/>
    <x v="0"/>
    <x v="0"/>
    <x v="0"/>
  </r>
  <r>
    <x v="953"/>
    <x v="0"/>
    <x v="11"/>
    <x v="138"/>
    <x v="172"/>
    <x v="1776"/>
    <x v="943"/>
    <x v="175"/>
    <x v="35"/>
    <x v="35"/>
    <x v="4"/>
    <x v="4"/>
    <x v="0"/>
    <x v="11"/>
    <x v="11"/>
  </r>
  <r>
    <x v="960"/>
    <x v="0"/>
    <x v="0"/>
    <x v="75"/>
    <x v="23"/>
    <x v="120"/>
    <x v="949"/>
    <x v="180"/>
    <x v="35"/>
    <x v="35"/>
    <x v="4"/>
    <x v="4"/>
    <x v="0"/>
    <x v="0"/>
    <x v="0"/>
  </r>
  <r>
    <x v="964"/>
    <x v="0"/>
    <x v="0"/>
    <x v="5"/>
    <x v="30"/>
    <x v="1086"/>
    <x v="953"/>
    <x v="176"/>
    <x v="35"/>
    <x v="35"/>
    <x v="4"/>
    <x v="4"/>
    <x v="0"/>
    <x v="0"/>
    <x v="0"/>
  </r>
  <r>
    <x v="962"/>
    <x v="0"/>
    <x v="6"/>
    <x v="2"/>
    <x v="2"/>
    <x v="2"/>
    <x v="951"/>
    <x v="176"/>
    <x v="35"/>
    <x v="35"/>
    <x v="4"/>
    <x v="4"/>
    <x v="0"/>
    <x v="6"/>
    <x v="6"/>
  </r>
  <r>
    <x v="963"/>
    <x v="1"/>
    <x v="2"/>
    <x v="70"/>
    <x v="1"/>
    <x v="6"/>
    <x v="952"/>
    <x v="179"/>
    <x v="35"/>
    <x v="35"/>
    <x v="4"/>
    <x v="4"/>
    <x v="0"/>
    <x v="2"/>
    <x v="2"/>
  </r>
  <r>
    <x v="963"/>
    <x v="0"/>
    <x v="2"/>
    <x v="70"/>
    <x v="1"/>
    <x v="6"/>
    <x v="952"/>
    <x v="179"/>
    <x v="35"/>
    <x v="35"/>
    <x v="4"/>
    <x v="4"/>
    <x v="0"/>
    <x v="2"/>
    <x v="2"/>
  </r>
  <r>
    <x v="965"/>
    <x v="0"/>
    <x v="4"/>
    <x v="21"/>
    <x v="13"/>
    <x v="22"/>
    <x v="954"/>
    <x v="175"/>
    <x v="35"/>
    <x v="35"/>
    <x v="4"/>
    <x v="4"/>
    <x v="0"/>
    <x v="4"/>
    <x v="4"/>
  </r>
  <r>
    <x v="965"/>
    <x v="1"/>
    <x v="2"/>
    <x v="48"/>
    <x v="10"/>
    <x v="187"/>
    <x v="954"/>
    <x v="175"/>
    <x v="35"/>
    <x v="35"/>
    <x v="4"/>
    <x v="4"/>
    <x v="0"/>
    <x v="2"/>
    <x v="2"/>
  </r>
  <r>
    <x v="966"/>
    <x v="0"/>
    <x v="8"/>
    <x v="24"/>
    <x v="31"/>
    <x v="1642"/>
    <x v="955"/>
    <x v="180"/>
    <x v="35"/>
    <x v="35"/>
    <x v="4"/>
    <x v="4"/>
    <x v="0"/>
    <x v="8"/>
    <x v="8"/>
  </r>
  <r>
    <x v="963"/>
    <x v="0"/>
    <x v="7"/>
    <x v="75"/>
    <x v="18"/>
    <x v="120"/>
    <x v="952"/>
    <x v="179"/>
    <x v="35"/>
    <x v="35"/>
    <x v="4"/>
    <x v="4"/>
    <x v="0"/>
    <x v="7"/>
    <x v="7"/>
  </r>
  <r>
    <x v="960"/>
    <x v="0"/>
    <x v="5"/>
    <x v="75"/>
    <x v="14"/>
    <x v="120"/>
    <x v="949"/>
    <x v="180"/>
    <x v="35"/>
    <x v="35"/>
    <x v="4"/>
    <x v="4"/>
    <x v="0"/>
    <x v="5"/>
    <x v="5"/>
  </r>
  <r>
    <x v="956"/>
    <x v="0"/>
    <x v="9"/>
    <x v="31"/>
    <x v="75"/>
    <x v="22"/>
    <x v="718"/>
    <x v="175"/>
    <x v="35"/>
    <x v="35"/>
    <x v="4"/>
    <x v="4"/>
    <x v="0"/>
    <x v="9"/>
    <x v="9"/>
  </r>
  <r>
    <x v="956"/>
    <x v="0"/>
    <x v="7"/>
    <x v="79"/>
    <x v="9"/>
    <x v="6"/>
    <x v="718"/>
    <x v="175"/>
    <x v="35"/>
    <x v="35"/>
    <x v="4"/>
    <x v="4"/>
    <x v="0"/>
    <x v="7"/>
    <x v="7"/>
  </r>
  <r>
    <x v="955"/>
    <x v="0"/>
    <x v="8"/>
    <x v="7"/>
    <x v="61"/>
    <x v="1131"/>
    <x v="945"/>
    <x v="180"/>
    <x v="35"/>
    <x v="35"/>
    <x v="4"/>
    <x v="4"/>
    <x v="0"/>
    <x v="8"/>
    <x v="8"/>
  </r>
  <r>
    <x v="949"/>
    <x v="0"/>
    <x v="10"/>
    <x v="1"/>
    <x v="26"/>
    <x v="254"/>
    <x v="939"/>
    <x v="175"/>
    <x v="35"/>
    <x v="35"/>
    <x v="4"/>
    <x v="4"/>
    <x v="0"/>
    <x v="10"/>
    <x v="10"/>
  </r>
  <r>
    <x v="950"/>
    <x v="0"/>
    <x v="11"/>
    <x v="108"/>
    <x v="161"/>
    <x v="1777"/>
    <x v="940"/>
    <x v="176"/>
    <x v="35"/>
    <x v="35"/>
    <x v="4"/>
    <x v="4"/>
    <x v="0"/>
    <x v="11"/>
    <x v="11"/>
  </r>
  <r>
    <x v="951"/>
    <x v="0"/>
    <x v="7"/>
    <x v="50"/>
    <x v="76"/>
    <x v="6"/>
    <x v="941"/>
    <x v="177"/>
    <x v="35"/>
    <x v="35"/>
    <x v="4"/>
    <x v="4"/>
    <x v="0"/>
    <x v="7"/>
    <x v="7"/>
  </r>
  <r>
    <x v="958"/>
    <x v="0"/>
    <x v="6"/>
    <x v="7"/>
    <x v="81"/>
    <x v="1210"/>
    <x v="947"/>
    <x v="178"/>
    <x v="35"/>
    <x v="35"/>
    <x v="4"/>
    <x v="4"/>
    <x v="0"/>
    <x v="6"/>
    <x v="6"/>
  </r>
  <r>
    <x v="951"/>
    <x v="0"/>
    <x v="3"/>
    <x v="32"/>
    <x v="105"/>
    <x v="338"/>
    <x v="941"/>
    <x v="177"/>
    <x v="35"/>
    <x v="35"/>
    <x v="4"/>
    <x v="4"/>
    <x v="0"/>
    <x v="3"/>
    <x v="3"/>
  </r>
  <r>
    <x v="952"/>
    <x v="0"/>
    <x v="0"/>
    <x v="10"/>
    <x v="18"/>
    <x v="13"/>
    <x v="942"/>
    <x v="178"/>
    <x v="35"/>
    <x v="35"/>
    <x v="4"/>
    <x v="4"/>
    <x v="0"/>
    <x v="0"/>
    <x v="0"/>
  </r>
  <r>
    <x v="957"/>
    <x v="0"/>
    <x v="1"/>
    <x v="105"/>
    <x v="96"/>
    <x v="1170"/>
    <x v="946"/>
    <x v="179"/>
    <x v="35"/>
    <x v="35"/>
    <x v="4"/>
    <x v="4"/>
    <x v="0"/>
    <x v="1"/>
    <x v="1"/>
  </r>
  <r>
    <x v="957"/>
    <x v="0"/>
    <x v="3"/>
    <x v="19"/>
    <x v="102"/>
    <x v="187"/>
    <x v="946"/>
    <x v="179"/>
    <x v="35"/>
    <x v="35"/>
    <x v="4"/>
    <x v="4"/>
    <x v="0"/>
    <x v="3"/>
    <x v="3"/>
  </r>
  <r>
    <x v="950"/>
    <x v="0"/>
    <x v="8"/>
    <x v="67"/>
    <x v="195"/>
    <x v="744"/>
    <x v="940"/>
    <x v="176"/>
    <x v="35"/>
    <x v="35"/>
    <x v="4"/>
    <x v="4"/>
    <x v="0"/>
    <x v="8"/>
    <x v="8"/>
  </r>
  <r>
    <x v="969"/>
    <x v="0"/>
    <x v="10"/>
    <x v="29"/>
    <x v="90"/>
    <x v="465"/>
    <x v="958"/>
    <x v="177"/>
    <x v="35"/>
    <x v="35"/>
    <x v="4"/>
    <x v="4"/>
    <x v="0"/>
    <x v="10"/>
    <x v="10"/>
  </r>
  <r>
    <x v="967"/>
    <x v="0"/>
    <x v="4"/>
    <x v="19"/>
    <x v="102"/>
    <x v="187"/>
    <x v="956"/>
    <x v="175"/>
    <x v="35"/>
    <x v="35"/>
    <x v="4"/>
    <x v="4"/>
    <x v="0"/>
    <x v="4"/>
    <x v="4"/>
  </r>
  <r>
    <x v="970"/>
    <x v="0"/>
    <x v="3"/>
    <x v="51"/>
    <x v="48"/>
    <x v="93"/>
    <x v="629"/>
    <x v="177"/>
    <x v="35"/>
    <x v="35"/>
    <x v="4"/>
    <x v="4"/>
    <x v="0"/>
    <x v="3"/>
    <x v="3"/>
  </r>
  <r>
    <x v="965"/>
    <x v="0"/>
    <x v="7"/>
    <x v="6"/>
    <x v="6"/>
    <x v="6"/>
    <x v="954"/>
    <x v="175"/>
    <x v="35"/>
    <x v="35"/>
    <x v="4"/>
    <x v="4"/>
    <x v="0"/>
    <x v="7"/>
    <x v="7"/>
  </r>
  <r>
    <x v="967"/>
    <x v="0"/>
    <x v="9"/>
    <x v="59"/>
    <x v="105"/>
    <x v="258"/>
    <x v="956"/>
    <x v="175"/>
    <x v="35"/>
    <x v="35"/>
    <x v="4"/>
    <x v="4"/>
    <x v="0"/>
    <x v="9"/>
    <x v="9"/>
  </r>
  <r>
    <x v="965"/>
    <x v="0"/>
    <x v="2"/>
    <x v="11"/>
    <x v="10"/>
    <x v="11"/>
    <x v="954"/>
    <x v="175"/>
    <x v="35"/>
    <x v="35"/>
    <x v="4"/>
    <x v="4"/>
    <x v="0"/>
    <x v="2"/>
    <x v="2"/>
  </r>
  <r>
    <x v="963"/>
    <x v="0"/>
    <x v="9"/>
    <x v="26"/>
    <x v="1"/>
    <x v="121"/>
    <x v="952"/>
    <x v="179"/>
    <x v="35"/>
    <x v="35"/>
    <x v="4"/>
    <x v="4"/>
    <x v="0"/>
    <x v="9"/>
    <x v="9"/>
  </r>
  <r>
    <x v="962"/>
    <x v="0"/>
    <x v="5"/>
    <x v="93"/>
    <x v="9"/>
    <x v="63"/>
    <x v="951"/>
    <x v="176"/>
    <x v="35"/>
    <x v="35"/>
    <x v="4"/>
    <x v="4"/>
    <x v="0"/>
    <x v="5"/>
    <x v="5"/>
  </r>
  <r>
    <x v="959"/>
    <x v="0"/>
    <x v="11"/>
    <x v="46"/>
    <x v="60"/>
    <x v="6"/>
    <x v="948"/>
    <x v="175"/>
    <x v="35"/>
    <x v="35"/>
    <x v="4"/>
    <x v="4"/>
    <x v="0"/>
    <x v="11"/>
    <x v="11"/>
  </r>
  <r>
    <x v="970"/>
    <x v="0"/>
    <x v="7"/>
    <x v="9"/>
    <x v="11"/>
    <x v="35"/>
    <x v="629"/>
    <x v="177"/>
    <x v="35"/>
    <x v="35"/>
    <x v="4"/>
    <x v="4"/>
    <x v="0"/>
    <x v="7"/>
    <x v="7"/>
  </r>
  <r>
    <x v="968"/>
    <x v="0"/>
    <x v="8"/>
    <x v="40"/>
    <x v="42"/>
    <x v="680"/>
    <x v="957"/>
    <x v="178"/>
    <x v="35"/>
    <x v="35"/>
    <x v="4"/>
    <x v="4"/>
    <x v="0"/>
    <x v="8"/>
    <x v="8"/>
  </r>
  <r>
    <x v="967"/>
    <x v="1"/>
    <x v="2"/>
    <x v="100"/>
    <x v="139"/>
    <x v="489"/>
    <x v="956"/>
    <x v="175"/>
    <x v="35"/>
    <x v="35"/>
    <x v="4"/>
    <x v="4"/>
    <x v="0"/>
    <x v="2"/>
    <x v="2"/>
  </r>
  <r>
    <x v="967"/>
    <x v="0"/>
    <x v="2"/>
    <x v="152"/>
    <x v="139"/>
    <x v="285"/>
    <x v="956"/>
    <x v="175"/>
    <x v="35"/>
    <x v="35"/>
    <x v="4"/>
    <x v="4"/>
    <x v="0"/>
    <x v="2"/>
    <x v="2"/>
  </r>
  <r>
    <x v="970"/>
    <x v="0"/>
    <x v="10"/>
    <x v="7"/>
    <x v="23"/>
    <x v="126"/>
    <x v="629"/>
    <x v="177"/>
    <x v="35"/>
    <x v="35"/>
    <x v="4"/>
    <x v="4"/>
    <x v="0"/>
    <x v="10"/>
    <x v="10"/>
  </r>
  <r>
    <x v="977"/>
    <x v="1"/>
    <x v="2"/>
    <x v="84"/>
    <x v="40"/>
    <x v="179"/>
    <x v="965"/>
    <x v="181"/>
    <x v="36"/>
    <x v="36"/>
    <x v="4"/>
    <x v="4"/>
    <x v="0"/>
    <x v="2"/>
    <x v="2"/>
  </r>
  <r>
    <x v="978"/>
    <x v="0"/>
    <x v="9"/>
    <x v="39"/>
    <x v="37"/>
    <x v="374"/>
    <x v="966"/>
    <x v="182"/>
    <x v="36"/>
    <x v="36"/>
    <x v="4"/>
    <x v="4"/>
    <x v="0"/>
    <x v="9"/>
    <x v="9"/>
  </r>
  <r>
    <x v="979"/>
    <x v="0"/>
    <x v="8"/>
    <x v="36"/>
    <x v="40"/>
    <x v="431"/>
    <x v="967"/>
    <x v="181"/>
    <x v="36"/>
    <x v="36"/>
    <x v="4"/>
    <x v="4"/>
    <x v="0"/>
    <x v="8"/>
    <x v="8"/>
  </r>
  <r>
    <x v="980"/>
    <x v="0"/>
    <x v="10"/>
    <x v="92"/>
    <x v="43"/>
    <x v="137"/>
    <x v="968"/>
    <x v="183"/>
    <x v="36"/>
    <x v="36"/>
    <x v="4"/>
    <x v="4"/>
    <x v="0"/>
    <x v="10"/>
    <x v="10"/>
  </r>
  <r>
    <x v="981"/>
    <x v="0"/>
    <x v="7"/>
    <x v="79"/>
    <x v="65"/>
    <x v="3"/>
    <x v="969"/>
    <x v="184"/>
    <x v="36"/>
    <x v="36"/>
    <x v="4"/>
    <x v="4"/>
    <x v="0"/>
    <x v="7"/>
    <x v="7"/>
  </r>
  <r>
    <x v="982"/>
    <x v="0"/>
    <x v="2"/>
    <x v="7"/>
    <x v="63"/>
    <x v="6"/>
    <x v="970"/>
    <x v="185"/>
    <x v="36"/>
    <x v="36"/>
    <x v="4"/>
    <x v="4"/>
    <x v="0"/>
    <x v="2"/>
    <x v="2"/>
  </r>
  <r>
    <x v="983"/>
    <x v="0"/>
    <x v="11"/>
    <x v="48"/>
    <x v="56"/>
    <x v="63"/>
    <x v="971"/>
    <x v="186"/>
    <x v="36"/>
    <x v="36"/>
    <x v="4"/>
    <x v="4"/>
    <x v="0"/>
    <x v="11"/>
    <x v="11"/>
  </r>
  <r>
    <x v="984"/>
    <x v="0"/>
    <x v="4"/>
    <x v="75"/>
    <x v="15"/>
    <x v="120"/>
    <x v="972"/>
    <x v="186"/>
    <x v="36"/>
    <x v="36"/>
    <x v="4"/>
    <x v="4"/>
    <x v="0"/>
    <x v="4"/>
    <x v="4"/>
  </r>
  <r>
    <x v="983"/>
    <x v="0"/>
    <x v="0"/>
    <x v="75"/>
    <x v="85"/>
    <x v="120"/>
    <x v="971"/>
    <x v="186"/>
    <x v="36"/>
    <x v="36"/>
    <x v="4"/>
    <x v="4"/>
    <x v="0"/>
    <x v="0"/>
    <x v="0"/>
  </r>
  <r>
    <x v="985"/>
    <x v="0"/>
    <x v="1"/>
    <x v="37"/>
    <x v="1"/>
    <x v="48"/>
    <x v="973"/>
    <x v="187"/>
    <x v="36"/>
    <x v="36"/>
    <x v="4"/>
    <x v="4"/>
    <x v="0"/>
    <x v="1"/>
    <x v="1"/>
  </r>
  <r>
    <x v="986"/>
    <x v="1"/>
    <x v="2"/>
    <x v="27"/>
    <x v="51"/>
    <x v="76"/>
    <x v="974"/>
    <x v="188"/>
    <x v="36"/>
    <x v="36"/>
    <x v="4"/>
    <x v="4"/>
    <x v="0"/>
    <x v="2"/>
    <x v="2"/>
  </r>
  <r>
    <x v="982"/>
    <x v="0"/>
    <x v="9"/>
    <x v="30"/>
    <x v="7"/>
    <x v="73"/>
    <x v="970"/>
    <x v="185"/>
    <x v="36"/>
    <x v="36"/>
    <x v="4"/>
    <x v="4"/>
    <x v="0"/>
    <x v="9"/>
    <x v="9"/>
  </r>
  <r>
    <x v="984"/>
    <x v="0"/>
    <x v="7"/>
    <x v="75"/>
    <x v="7"/>
    <x v="120"/>
    <x v="972"/>
    <x v="186"/>
    <x v="36"/>
    <x v="36"/>
    <x v="4"/>
    <x v="4"/>
    <x v="0"/>
    <x v="7"/>
    <x v="7"/>
  </r>
  <r>
    <x v="982"/>
    <x v="1"/>
    <x v="2"/>
    <x v="17"/>
    <x v="62"/>
    <x v="6"/>
    <x v="970"/>
    <x v="185"/>
    <x v="36"/>
    <x v="36"/>
    <x v="4"/>
    <x v="4"/>
    <x v="0"/>
    <x v="2"/>
    <x v="2"/>
  </r>
  <r>
    <x v="987"/>
    <x v="0"/>
    <x v="1"/>
    <x v="1"/>
    <x v="10"/>
    <x v="6"/>
    <x v="975"/>
    <x v="187"/>
    <x v="36"/>
    <x v="36"/>
    <x v="4"/>
    <x v="4"/>
    <x v="0"/>
    <x v="1"/>
    <x v="1"/>
  </r>
  <r>
    <x v="988"/>
    <x v="0"/>
    <x v="9"/>
    <x v="79"/>
    <x v="94"/>
    <x v="39"/>
    <x v="976"/>
    <x v="185"/>
    <x v="36"/>
    <x v="36"/>
    <x v="4"/>
    <x v="4"/>
    <x v="0"/>
    <x v="9"/>
    <x v="9"/>
  </r>
  <r>
    <x v="989"/>
    <x v="0"/>
    <x v="5"/>
    <x v="20"/>
    <x v="98"/>
    <x v="145"/>
    <x v="977"/>
    <x v="189"/>
    <x v="36"/>
    <x v="36"/>
    <x v="4"/>
    <x v="4"/>
    <x v="0"/>
    <x v="5"/>
    <x v="5"/>
  </r>
  <r>
    <x v="990"/>
    <x v="0"/>
    <x v="7"/>
    <x v="75"/>
    <x v="0"/>
    <x v="120"/>
    <x v="978"/>
    <x v="190"/>
    <x v="36"/>
    <x v="36"/>
    <x v="4"/>
    <x v="4"/>
    <x v="0"/>
    <x v="7"/>
    <x v="7"/>
  </r>
  <r>
    <x v="991"/>
    <x v="0"/>
    <x v="7"/>
    <x v="92"/>
    <x v="8"/>
    <x v="63"/>
    <x v="262"/>
    <x v="191"/>
    <x v="36"/>
    <x v="36"/>
    <x v="4"/>
    <x v="4"/>
    <x v="0"/>
    <x v="7"/>
    <x v="7"/>
  </r>
  <r>
    <x v="990"/>
    <x v="0"/>
    <x v="3"/>
    <x v="75"/>
    <x v="16"/>
    <x v="120"/>
    <x v="978"/>
    <x v="190"/>
    <x v="36"/>
    <x v="36"/>
    <x v="4"/>
    <x v="4"/>
    <x v="0"/>
    <x v="3"/>
    <x v="3"/>
  </r>
  <r>
    <x v="992"/>
    <x v="0"/>
    <x v="0"/>
    <x v="8"/>
    <x v="63"/>
    <x v="155"/>
    <x v="979"/>
    <x v="188"/>
    <x v="36"/>
    <x v="36"/>
    <x v="4"/>
    <x v="4"/>
    <x v="0"/>
    <x v="0"/>
    <x v="0"/>
  </r>
  <r>
    <x v="993"/>
    <x v="0"/>
    <x v="2"/>
    <x v="46"/>
    <x v="31"/>
    <x v="274"/>
    <x v="980"/>
    <x v="189"/>
    <x v="36"/>
    <x v="36"/>
    <x v="4"/>
    <x v="4"/>
    <x v="0"/>
    <x v="2"/>
    <x v="2"/>
  </r>
  <r>
    <x v="986"/>
    <x v="0"/>
    <x v="2"/>
    <x v="27"/>
    <x v="51"/>
    <x v="76"/>
    <x v="974"/>
    <x v="188"/>
    <x v="36"/>
    <x v="36"/>
    <x v="4"/>
    <x v="4"/>
    <x v="0"/>
    <x v="2"/>
    <x v="2"/>
  </r>
  <r>
    <x v="986"/>
    <x v="0"/>
    <x v="4"/>
    <x v="7"/>
    <x v="38"/>
    <x v="1431"/>
    <x v="974"/>
    <x v="188"/>
    <x v="36"/>
    <x v="36"/>
    <x v="4"/>
    <x v="4"/>
    <x v="0"/>
    <x v="4"/>
    <x v="4"/>
  </r>
  <r>
    <x v="979"/>
    <x v="0"/>
    <x v="4"/>
    <x v="65"/>
    <x v="26"/>
    <x v="323"/>
    <x v="967"/>
    <x v="181"/>
    <x v="36"/>
    <x v="36"/>
    <x v="4"/>
    <x v="4"/>
    <x v="0"/>
    <x v="4"/>
    <x v="4"/>
  </r>
  <r>
    <x v="981"/>
    <x v="0"/>
    <x v="4"/>
    <x v="3"/>
    <x v="54"/>
    <x v="1363"/>
    <x v="969"/>
    <x v="184"/>
    <x v="36"/>
    <x v="36"/>
    <x v="4"/>
    <x v="4"/>
    <x v="0"/>
    <x v="4"/>
    <x v="4"/>
  </r>
  <r>
    <x v="979"/>
    <x v="0"/>
    <x v="9"/>
    <x v="2"/>
    <x v="42"/>
    <x v="187"/>
    <x v="967"/>
    <x v="181"/>
    <x v="36"/>
    <x v="36"/>
    <x v="4"/>
    <x v="4"/>
    <x v="0"/>
    <x v="9"/>
    <x v="9"/>
  </r>
  <r>
    <x v="994"/>
    <x v="0"/>
    <x v="11"/>
    <x v="15"/>
    <x v="59"/>
    <x v="3"/>
    <x v="981"/>
    <x v="192"/>
    <x v="36"/>
    <x v="36"/>
    <x v="4"/>
    <x v="4"/>
    <x v="0"/>
    <x v="11"/>
    <x v="11"/>
  </r>
  <r>
    <x v="984"/>
    <x v="0"/>
    <x v="9"/>
    <x v="75"/>
    <x v="21"/>
    <x v="120"/>
    <x v="972"/>
    <x v="186"/>
    <x v="36"/>
    <x v="36"/>
    <x v="4"/>
    <x v="4"/>
    <x v="0"/>
    <x v="9"/>
    <x v="9"/>
  </r>
  <r>
    <x v="993"/>
    <x v="0"/>
    <x v="8"/>
    <x v="63"/>
    <x v="61"/>
    <x v="605"/>
    <x v="980"/>
    <x v="189"/>
    <x v="36"/>
    <x v="36"/>
    <x v="4"/>
    <x v="4"/>
    <x v="0"/>
    <x v="8"/>
    <x v="8"/>
  </r>
  <r>
    <x v="988"/>
    <x v="0"/>
    <x v="2"/>
    <x v="7"/>
    <x v="11"/>
    <x v="319"/>
    <x v="976"/>
    <x v="185"/>
    <x v="36"/>
    <x v="36"/>
    <x v="4"/>
    <x v="4"/>
    <x v="0"/>
    <x v="2"/>
    <x v="2"/>
  </r>
  <r>
    <x v="995"/>
    <x v="0"/>
    <x v="3"/>
    <x v="21"/>
    <x v="3"/>
    <x v="763"/>
    <x v="650"/>
    <x v="193"/>
    <x v="36"/>
    <x v="36"/>
    <x v="4"/>
    <x v="4"/>
    <x v="0"/>
    <x v="3"/>
    <x v="3"/>
  </r>
  <r>
    <x v="996"/>
    <x v="0"/>
    <x v="4"/>
    <x v="75"/>
    <x v="85"/>
    <x v="120"/>
    <x v="982"/>
    <x v="186"/>
    <x v="36"/>
    <x v="36"/>
    <x v="4"/>
    <x v="4"/>
    <x v="0"/>
    <x v="4"/>
    <x v="4"/>
  </r>
  <r>
    <x v="991"/>
    <x v="0"/>
    <x v="9"/>
    <x v="105"/>
    <x v="99"/>
    <x v="39"/>
    <x v="262"/>
    <x v="191"/>
    <x v="36"/>
    <x v="36"/>
    <x v="4"/>
    <x v="4"/>
    <x v="0"/>
    <x v="9"/>
    <x v="9"/>
  </r>
  <r>
    <x v="988"/>
    <x v="0"/>
    <x v="4"/>
    <x v="20"/>
    <x v="85"/>
    <x v="511"/>
    <x v="976"/>
    <x v="185"/>
    <x v="36"/>
    <x v="36"/>
    <x v="4"/>
    <x v="4"/>
    <x v="0"/>
    <x v="4"/>
    <x v="4"/>
  </r>
  <r>
    <x v="989"/>
    <x v="0"/>
    <x v="6"/>
    <x v="48"/>
    <x v="76"/>
    <x v="207"/>
    <x v="977"/>
    <x v="189"/>
    <x v="36"/>
    <x v="36"/>
    <x v="4"/>
    <x v="4"/>
    <x v="0"/>
    <x v="6"/>
    <x v="6"/>
  </r>
  <r>
    <x v="995"/>
    <x v="0"/>
    <x v="1"/>
    <x v="21"/>
    <x v="34"/>
    <x v="1778"/>
    <x v="650"/>
    <x v="193"/>
    <x v="36"/>
    <x v="36"/>
    <x v="4"/>
    <x v="4"/>
    <x v="0"/>
    <x v="1"/>
    <x v="1"/>
  </r>
  <r>
    <x v="978"/>
    <x v="0"/>
    <x v="4"/>
    <x v="6"/>
    <x v="15"/>
    <x v="543"/>
    <x v="966"/>
    <x v="182"/>
    <x v="36"/>
    <x v="36"/>
    <x v="4"/>
    <x v="4"/>
    <x v="0"/>
    <x v="4"/>
    <x v="4"/>
  </r>
  <r>
    <x v="987"/>
    <x v="0"/>
    <x v="3"/>
    <x v="9"/>
    <x v="62"/>
    <x v="84"/>
    <x v="975"/>
    <x v="187"/>
    <x v="36"/>
    <x v="36"/>
    <x v="4"/>
    <x v="4"/>
    <x v="0"/>
    <x v="3"/>
    <x v="3"/>
  </r>
  <r>
    <x v="997"/>
    <x v="0"/>
    <x v="11"/>
    <x v="94"/>
    <x v="114"/>
    <x v="178"/>
    <x v="983"/>
    <x v="188"/>
    <x v="36"/>
    <x v="36"/>
    <x v="4"/>
    <x v="4"/>
    <x v="0"/>
    <x v="11"/>
    <x v="11"/>
  </r>
  <r>
    <x v="998"/>
    <x v="0"/>
    <x v="4"/>
    <x v="79"/>
    <x v="5"/>
    <x v="1144"/>
    <x v="984"/>
    <x v="190"/>
    <x v="36"/>
    <x v="36"/>
    <x v="4"/>
    <x v="4"/>
    <x v="0"/>
    <x v="4"/>
    <x v="4"/>
  </r>
  <r>
    <x v="999"/>
    <x v="1"/>
    <x v="2"/>
    <x v="56"/>
    <x v="2"/>
    <x v="537"/>
    <x v="985"/>
    <x v="186"/>
    <x v="36"/>
    <x v="36"/>
    <x v="4"/>
    <x v="4"/>
    <x v="0"/>
    <x v="2"/>
    <x v="2"/>
  </r>
  <r>
    <x v="1000"/>
    <x v="0"/>
    <x v="8"/>
    <x v="42"/>
    <x v="2"/>
    <x v="798"/>
    <x v="986"/>
    <x v="189"/>
    <x v="36"/>
    <x v="36"/>
    <x v="4"/>
    <x v="4"/>
    <x v="0"/>
    <x v="8"/>
    <x v="8"/>
  </r>
  <r>
    <x v="1001"/>
    <x v="0"/>
    <x v="0"/>
    <x v="75"/>
    <x v="41"/>
    <x v="120"/>
    <x v="987"/>
    <x v="189"/>
    <x v="36"/>
    <x v="36"/>
    <x v="4"/>
    <x v="4"/>
    <x v="0"/>
    <x v="0"/>
    <x v="0"/>
  </r>
  <r>
    <x v="1002"/>
    <x v="1"/>
    <x v="2"/>
    <x v="55"/>
    <x v="137"/>
    <x v="152"/>
    <x v="988"/>
    <x v="185"/>
    <x v="36"/>
    <x v="36"/>
    <x v="4"/>
    <x v="4"/>
    <x v="0"/>
    <x v="2"/>
    <x v="2"/>
  </r>
  <r>
    <x v="1003"/>
    <x v="0"/>
    <x v="8"/>
    <x v="0"/>
    <x v="13"/>
    <x v="229"/>
    <x v="989"/>
    <x v="189"/>
    <x v="36"/>
    <x v="36"/>
    <x v="4"/>
    <x v="4"/>
    <x v="0"/>
    <x v="8"/>
    <x v="8"/>
  </r>
  <r>
    <x v="1004"/>
    <x v="0"/>
    <x v="5"/>
    <x v="75"/>
    <x v="45"/>
    <x v="120"/>
    <x v="990"/>
    <x v="190"/>
    <x v="36"/>
    <x v="36"/>
    <x v="4"/>
    <x v="4"/>
    <x v="0"/>
    <x v="5"/>
    <x v="5"/>
  </r>
  <r>
    <x v="1005"/>
    <x v="0"/>
    <x v="1"/>
    <x v="123"/>
    <x v="80"/>
    <x v="328"/>
    <x v="991"/>
    <x v="194"/>
    <x v="36"/>
    <x v="36"/>
    <x v="4"/>
    <x v="4"/>
    <x v="0"/>
    <x v="1"/>
    <x v="1"/>
  </r>
  <r>
    <x v="1002"/>
    <x v="0"/>
    <x v="4"/>
    <x v="4"/>
    <x v="24"/>
    <x v="434"/>
    <x v="988"/>
    <x v="185"/>
    <x v="36"/>
    <x v="36"/>
    <x v="4"/>
    <x v="4"/>
    <x v="0"/>
    <x v="4"/>
    <x v="4"/>
  </r>
  <r>
    <x v="998"/>
    <x v="1"/>
    <x v="2"/>
    <x v="50"/>
    <x v="54"/>
    <x v="398"/>
    <x v="984"/>
    <x v="190"/>
    <x v="36"/>
    <x v="36"/>
    <x v="4"/>
    <x v="4"/>
    <x v="0"/>
    <x v="2"/>
    <x v="2"/>
  </r>
  <r>
    <x v="1001"/>
    <x v="0"/>
    <x v="5"/>
    <x v="75"/>
    <x v="12"/>
    <x v="120"/>
    <x v="987"/>
    <x v="189"/>
    <x v="36"/>
    <x v="36"/>
    <x v="4"/>
    <x v="4"/>
    <x v="0"/>
    <x v="5"/>
    <x v="5"/>
  </r>
  <r>
    <x v="1006"/>
    <x v="1"/>
    <x v="2"/>
    <x v="75"/>
    <x v="91"/>
    <x v="124"/>
    <x v="992"/>
    <x v="185"/>
    <x v="36"/>
    <x v="36"/>
    <x v="4"/>
    <x v="4"/>
    <x v="0"/>
    <x v="2"/>
    <x v="2"/>
  </r>
  <r>
    <x v="1007"/>
    <x v="0"/>
    <x v="1"/>
    <x v="56"/>
    <x v="83"/>
    <x v="749"/>
    <x v="993"/>
    <x v="187"/>
    <x v="36"/>
    <x v="36"/>
    <x v="4"/>
    <x v="4"/>
    <x v="0"/>
    <x v="1"/>
    <x v="1"/>
  </r>
  <r>
    <x v="1003"/>
    <x v="0"/>
    <x v="2"/>
    <x v="10"/>
    <x v="13"/>
    <x v="202"/>
    <x v="989"/>
    <x v="189"/>
    <x v="36"/>
    <x v="36"/>
    <x v="4"/>
    <x v="4"/>
    <x v="0"/>
    <x v="2"/>
    <x v="2"/>
  </r>
  <r>
    <x v="998"/>
    <x v="0"/>
    <x v="2"/>
    <x v="24"/>
    <x v="54"/>
    <x v="268"/>
    <x v="984"/>
    <x v="190"/>
    <x v="36"/>
    <x v="36"/>
    <x v="4"/>
    <x v="4"/>
    <x v="0"/>
    <x v="2"/>
    <x v="2"/>
  </r>
  <r>
    <x v="1001"/>
    <x v="0"/>
    <x v="6"/>
    <x v="9"/>
    <x v="14"/>
    <x v="14"/>
    <x v="987"/>
    <x v="189"/>
    <x v="36"/>
    <x v="36"/>
    <x v="4"/>
    <x v="4"/>
    <x v="0"/>
    <x v="6"/>
    <x v="6"/>
  </r>
  <r>
    <x v="1006"/>
    <x v="0"/>
    <x v="3"/>
    <x v="75"/>
    <x v="91"/>
    <x v="124"/>
    <x v="992"/>
    <x v="185"/>
    <x v="36"/>
    <x v="36"/>
    <x v="4"/>
    <x v="4"/>
    <x v="0"/>
    <x v="3"/>
    <x v="3"/>
  </r>
  <r>
    <x v="998"/>
    <x v="0"/>
    <x v="9"/>
    <x v="1"/>
    <x v="24"/>
    <x v="796"/>
    <x v="984"/>
    <x v="190"/>
    <x v="36"/>
    <x v="36"/>
    <x v="4"/>
    <x v="4"/>
    <x v="0"/>
    <x v="9"/>
    <x v="9"/>
  </r>
  <r>
    <x v="1008"/>
    <x v="0"/>
    <x v="1"/>
    <x v="63"/>
    <x v="56"/>
    <x v="107"/>
    <x v="994"/>
    <x v="184"/>
    <x v="36"/>
    <x v="36"/>
    <x v="4"/>
    <x v="4"/>
    <x v="0"/>
    <x v="1"/>
    <x v="1"/>
  </r>
  <r>
    <x v="999"/>
    <x v="0"/>
    <x v="4"/>
    <x v="26"/>
    <x v="34"/>
    <x v="286"/>
    <x v="985"/>
    <x v="186"/>
    <x v="36"/>
    <x v="36"/>
    <x v="4"/>
    <x v="4"/>
    <x v="0"/>
    <x v="4"/>
    <x v="4"/>
  </r>
  <r>
    <x v="996"/>
    <x v="1"/>
    <x v="2"/>
    <x v="3"/>
    <x v="3"/>
    <x v="3"/>
    <x v="982"/>
    <x v="186"/>
    <x v="36"/>
    <x v="36"/>
    <x v="4"/>
    <x v="4"/>
    <x v="0"/>
    <x v="2"/>
    <x v="2"/>
  </r>
  <r>
    <x v="977"/>
    <x v="0"/>
    <x v="8"/>
    <x v="36"/>
    <x v="32"/>
    <x v="319"/>
    <x v="965"/>
    <x v="181"/>
    <x v="36"/>
    <x v="36"/>
    <x v="4"/>
    <x v="4"/>
    <x v="0"/>
    <x v="8"/>
    <x v="8"/>
  </r>
  <r>
    <x v="985"/>
    <x v="0"/>
    <x v="10"/>
    <x v="0"/>
    <x v="94"/>
    <x v="145"/>
    <x v="973"/>
    <x v="187"/>
    <x v="36"/>
    <x v="36"/>
    <x v="4"/>
    <x v="4"/>
    <x v="0"/>
    <x v="10"/>
    <x v="10"/>
  </r>
  <r>
    <x v="978"/>
    <x v="0"/>
    <x v="3"/>
    <x v="84"/>
    <x v="102"/>
    <x v="19"/>
    <x v="966"/>
    <x v="182"/>
    <x v="36"/>
    <x v="36"/>
    <x v="4"/>
    <x v="4"/>
    <x v="0"/>
    <x v="3"/>
    <x v="3"/>
  </r>
  <r>
    <x v="996"/>
    <x v="0"/>
    <x v="9"/>
    <x v="75"/>
    <x v="65"/>
    <x v="120"/>
    <x v="982"/>
    <x v="186"/>
    <x v="36"/>
    <x v="36"/>
    <x v="4"/>
    <x v="4"/>
    <x v="0"/>
    <x v="9"/>
    <x v="9"/>
  </r>
  <r>
    <x v="1009"/>
    <x v="0"/>
    <x v="4"/>
    <x v="79"/>
    <x v="43"/>
    <x v="775"/>
    <x v="995"/>
    <x v="181"/>
    <x v="36"/>
    <x v="36"/>
    <x v="4"/>
    <x v="4"/>
    <x v="0"/>
    <x v="4"/>
    <x v="4"/>
  </r>
  <r>
    <x v="1006"/>
    <x v="0"/>
    <x v="7"/>
    <x v="75"/>
    <x v="91"/>
    <x v="124"/>
    <x v="992"/>
    <x v="185"/>
    <x v="36"/>
    <x v="36"/>
    <x v="4"/>
    <x v="4"/>
    <x v="0"/>
    <x v="7"/>
    <x v="7"/>
  </r>
  <r>
    <x v="982"/>
    <x v="0"/>
    <x v="4"/>
    <x v="30"/>
    <x v="8"/>
    <x v="13"/>
    <x v="970"/>
    <x v="185"/>
    <x v="36"/>
    <x v="36"/>
    <x v="4"/>
    <x v="4"/>
    <x v="0"/>
    <x v="4"/>
    <x v="4"/>
  </r>
  <r>
    <x v="980"/>
    <x v="0"/>
    <x v="3"/>
    <x v="49"/>
    <x v="15"/>
    <x v="149"/>
    <x v="968"/>
    <x v="183"/>
    <x v="36"/>
    <x v="36"/>
    <x v="4"/>
    <x v="4"/>
    <x v="0"/>
    <x v="3"/>
    <x v="3"/>
  </r>
  <r>
    <x v="978"/>
    <x v="1"/>
    <x v="2"/>
    <x v="98"/>
    <x v="64"/>
    <x v="556"/>
    <x v="966"/>
    <x v="182"/>
    <x v="36"/>
    <x v="36"/>
    <x v="4"/>
    <x v="4"/>
    <x v="0"/>
    <x v="2"/>
    <x v="2"/>
  </r>
  <r>
    <x v="988"/>
    <x v="1"/>
    <x v="2"/>
    <x v="7"/>
    <x v="11"/>
    <x v="319"/>
    <x v="976"/>
    <x v="185"/>
    <x v="36"/>
    <x v="36"/>
    <x v="4"/>
    <x v="4"/>
    <x v="0"/>
    <x v="2"/>
    <x v="2"/>
  </r>
  <r>
    <x v="980"/>
    <x v="0"/>
    <x v="1"/>
    <x v="52"/>
    <x v="20"/>
    <x v="301"/>
    <x v="968"/>
    <x v="183"/>
    <x v="36"/>
    <x v="36"/>
    <x v="4"/>
    <x v="4"/>
    <x v="0"/>
    <x v="1"/>
    <x v="1"/>
  </r>
  <r>
    <x v="979"/>
    <x v="1"/>
    <x v="2"/>
    <x v="105"/>
    <x v="97"/>
    <x v="350"/>
    <x v="967"/>
    <x v="181"/>
    <x v="36"/>
    <x v="36"/>
    <x v="4"/>
    <x v="4"/>
    <x v="0"/>
    <x v="2"/>
    <x v="2"/>
  </r>
  <r>
    <x v="996"/>
    <x v="0"/>
    <x v="2"/>
    <x v="5"/>
    <x v="3"/>
    <x v="316"/>
    <x v="982"/>
    <x v="186"/>
    <x v="36"/>
    <x v="36"/>
    <x v="4"/>
    <x v="4"/>
    <x v="0"/>
    <x v="2"/>
    <x v="2"/>
  </r>
  <r>
    <x v="986"/>
    <x v="0"/>
    <x v="9"/>
    <x v="53"/>
    <x v="83"/>
    <x v="727"/>
    <x v="974"/>
    <x v="188"/>
    <x v="36"/>
    <x v="36"/>
    <x v="4"/>
    <x v="4"/>
    <x v="0"/>
    <x v="9"/>
    <x v="9"/>
  </r>
  <r>
    <x v="978"/>
    <x v="0"/>
    <x v="7"/>
    <x v="16"/>
    <x v="62"/>
    <x v="1779"/>
    <x v="966"/>
    <x v="182"/>
    <x v="36"/>
    <x v="36"/>
    <x v="4"/>
    <x v="4"/>
    <x v="0"/>
    <x v="7"/>
    <x v="7"/>
  </r>
  <r>
    <x v="981"/>
    <x v="0"/>
    <x v="9"/>
    <x v="24"/>
    <x v="48"/>
    <x v="234"/>
    <x v="969"/>
    <x v="184"/>
    <x v="36"/>
    <x v="36"/>
    <x v="4"/>
    <x v="4"/>
    <x v="0"/>
    <x v="9"/>
    <x v="9"/>
  </r>
  <r>
    <x v="992"/>
    <x v="0"/>
    <x v="11"/>
    <x v="40"/>
    <x v="75"/>
    <x v="92"/>
    <x v="979"/>
    <x v="188"/>
    <x v="36"/>
    <x v="36"/>
    <x v="4"/>
    <x v="4"/>
    <x v="0"/>
    <x v="11"/>
    <x v="11"/>
  </r>
  <r>
    <x v="981"/>
    <x v="1"/>
    <x v="2"/>
    <x v="31"/>
    <x v="102"/>
    <x v="11"/>
    <x v="969"/>
    <x v="184"/>
    <x v="36"/>
    <x v="36"/>
    <x v="4"/>
    <x v="4"/>
    <x v="0"/>
    <x v="2"/>
    <x v="2"/>
  </r>
  <r>
    <x v="1010"/>
    <x v="0"/>
    <x v="8"/>
    <x v="51"/>
    <x v="81"/>
    <x v="31"/>
    <x v="996"/>
    <x v="184"/>
    <x v="36"/>
    <x v="36"/>
    <x v="4"/>
    <x v="4"/>
    <x v="0"/>
    <x v="8"/>
    <x v="8"/>
  </r>
  <r>
    <x v="1011"/>
    <x v="0"/>
    <x v="11"/>
    <x v="12"/>
    <x v="32"/>
    <x v="1780"/>
    <x v="997"/>
    <x v="186"/>
    <x v="36"/>
    <x v="36"/>
    <x v="4"/>
    <x v="4"/>
    <x v="0"/>
    <x v="11"/>
    <x v="11"/>
  </r>
  <r>
    <x v="1012"/>
    <x v="0"/>
    <x v="6"/>
    <x v="93"/>
    <x v="85"/>
    <x v="6"/>
    <x v="998"/>
    <x v="195"/>
    <x v="36"/>
    <x v="36"/>
    <x v="4"/>
    <x v="4"/>
    <x v="0"/>
    <x v="6"/>
    <x v="6"/>
  </r>
  <r>
    <x v="1013"/>
    <x v="0"/>
    <x v="3"/>
    <x v="56"/>
    <x v="31"/>
    <x v="197"/>
    <x v="999"/>
    <x v="183"/>
    <x v="36"/>
    <x v="36"/>
    <x v="4"/>
    <x v="4"/>
    <x v="0"/>
    <x v="3"/>
    <x v="3"/>
  </r>
  <r>
    <x v="1014"/>
    <x v="0"/>
    <x v="10"/>
    <x v="93"/>
    <x v="85"/>
    <x v="6"/>
    <x v="1000"/>
    <x v="185"/>
    <x v="36"/>
    <x v="36"/>
    <x v="4"/>
    <x v="4"/>
    <x v="0"/>
    <x v="10"/>
    <x v="10"/>
  </r>
  <r>
    <x v="1015"/>
    <x v="1"/>
    <x v="2"/>
    <x v="23"/>
    <x v="7"/>
    <x v="376"/>
    <x v="1001"/>
    <x v="196"/>
    <x v="36"/>
    <x v="36"/>
    <x v="4"/>
    <x v="4"/>
    <x v="0"/>
    <x v="2"/>
    <x v="2"/>
  </r>
  <r>
    <x v="1016"/>
    <x v="0"/>
    <x v="5"/>
    <x v="6"/>
    <x v="85"/>
    <x v="171"/>
    <x v="1002"/>
    <x v="184"/>
    <x v="36"/>
    <x v="36"/>
    <x v="4"/>
    <x v="4"/>
    <x v="0"/>
    <x v="5"/>
    <x v="5"/>
  </r>
  <r>
    <x v="1017"/>
    <x v="0"/>
    <x v="7"/>
    <x v="75"/>
    <x v="91"/>
    <x v="124"/>
    <x v="1003"/>
    <x v="189"/>
    <x v="36"/>
    <x v="36"/>
    <x v="4"/>
    <x v="4"/>
    <x v="0"/>
    <x v="7"/>
    <x v="7"/>
  </r>
  <r>
    <x v="1018"/>
    <x v="0"/>
    <x v="10"/>
    <x v="48"/>
    <x v="36"/>
    <x v="26"/>
    <x v="1004"/>
    <x v="194"/>
    <x v="36"/>
    <x v="36"/>
    <x v="4"/>
    <x v="4"/>
    <x v="0"/>
    <x v="10"/>
    <x v="10"/>
  </r>
  <r>
    <x v="1013"/>
    <x v="0"/>
    <x v="7"/>
    <x v="75"/>
    <x v="23"/>
    <x v="120"/>
    <x v="999"/>
    <x v="183"/>
    <x v="36"/>
    <x v="36"/>
    <x v="4"/>
    <x v="4"/>
    <x v="0"/>
    <x v="7"/>
    <x v="7"/>
  </r>
  <r>
    <x v="1019"/>
    <x v="0"/>
    <x v="1"/>
    <x v="46"/>
    <x v="49"/>
    <x v="1781"/>
    <x v="1005"/>
    <x v="193"/>
    <x v="36"/>
    <x v="36"/>
    <x v="4"/>
    <x v="4"/>
    <x v="0"/>
    <x v="1"/>
    <x v="1"/>
  </r>
  <r>
    <x v="1020"/>
    <x v="0"/>
    <x v="3"/>
    <x v="54"/>
    <x v="44"/>
    <x v="110"/>
    <x v="470"/>
    <x v="187"/>
    <x v="36"/>
    <x v="36"/>
    <x v="4"/>
    <x v="4"/>
    <x v="0"/>
    <x v="3"/>
    <x v="3"/>
  </r>
  <r>
    <x v="1021"/>
    <x v="0"/>
    <x v="2"/>
    <x v="53"/>
    <x v="47"/>
    <x v="152"/>
    <x v="1006"/>
    <x v="190"/>
    <x v="36"/>
    <x v="36"/>
    <x v="4"/>
    <x v="4"/>
    <x v="0"/>
    <x v="2"/>
    <x v="2"/>
  </r>
  <r>
    <x v="1016"/>
    <x v="0"/>
    <x v="11"/>
    <x v="65"/>
    <x v="38"/>
    <x v="74"/>
    <x v="1002"/>
    <x v="184"/>
    <x v="36"/>
    <x v="36"/>
    <x v="4"/>
    <x v="4"/>
    <x v="0"/>
    <x v="11"/>
    <x v="11"/>
  </r>
  <r>
    <x v="1018"/>
    <x v="0"/>
    <x v="1"/>
    <x v="99"/>
    <x v="70"/>
    <x v="6"/>
    <x v="1004"/>
    <x v="194"/>
    <x v="36"/>
    <x v="36"/>
    <x v="4"/>
    <x v="4"/>
    <x v="0"/>
    <x v="1"/>
    <x v="1"/>
  </r>
  <r>
    <x v="1022"/>
    <x v="0"/>
    <x v="0"/>
    <x v="75"/>
    <x v="98"/>
    <x v="120"/>
    <x v="1007"/>
    <x v="189"/>
    <x v="36"/>
    <x v="36"/>
    <x v="4"/>
    <x v="4"/>
    <x v="0"/>
    <x v="0"/>
    <x v="0"/>
  </r>
  <r>
    <x v="1017"/>
    <x v="0"/>
    <x v="9"/>
    <x v="20"/>
    <x v="98"/>
    <x v="145"/>
    <x v="1003"/>
    <x v="189"/>
    <x v="36"/>
    <x v="36"/>
    <x v="4"/>
    <x v="4"/>
    <x v="0"/>
    <x v="9"/>
    <x v="9"/>
  </r>
  <r>
    <x v="1015"/>
    <x v="0"/>
    <x v="2"/>
    <x v="3"/>
    <x v="7"/>
    <x v="39"/>
    <x v="1001"/>
    <x v="196"/>
    <x v="36"/>
    <x v="36"/>
    <x v="4"/>
    <x v="4"/>
    <x v="0"/>
    <x v="2"/>
    <x v="2"/>
  </r>
  <r>
    <x v="1019"/>
    <x v="0"/>
    <x v="10"/>
    <x v="30"/>
    <x v="11"/>
    <x v="384"/>
    <x v="1005"/>
    <x v="193"/>
    <x v="36"/>
    <x v="36"/>
    <x v="4"/>
    <x v="4"/>
    <x v="0"/>
    <x v="10"/>
    <x v="10"/>
  </r>
  <r>
    <x v="1018"/>
    <x v="0"/>
    <x v="3"/>
    <x v="42"/>
    <x v="40"/>
    <x v="6"/>
    <x v="1004"/>
    <x v="194"/>
    <x v="36"/>
    <x v="36"/>
    <x v="4"/>
    <x v="4"/>
    <x v="0"/>
    <x v="3"/>
    <x v="3"/>
  </r>
  <r>
    <x v="1023"/>
    <x v="0"/>
    <x v="0"/>
    <x v="5"/>
    <x v="4"/>
    <x v="1782"/>
    <x v="1008"/>
    <x v="194"/>
    <x v="36"/>
    <x v="36"/>
    <x v="4"/>
    <x v="4"/>
    <x v="0"/>
    <x v="0"/>
    <x v="0"/>
  </r>
  <r>
    <x v="1014"/>
    <x v="0"/>
    <x v="5"/>
    <x v="16"/>
    <x v="17"/>
    <x v="6"/>
    <x v="1000"/>
    <x v="185"/>
    <x v="36"/>
    <x v="36"/>
    <x v="4"/>
    <x v="4"/>
    <x v="0"/>
    <x v="5"/>
    <x v="5"/>
  </r>
  <r>
    <x v="1024"/>
    <x v="0"/>
    <x v="7"/>
    <x v="7"/>
    <x v="4"/>
    <x v="511"/>
    <x v="1009"/>
    <x v="193"/>
    <x v="36"/>
    <x v="36"/>
    <x v="4"/>
    <x v="4"/>
    <x v="0"/>
    <x v="7"/>
    <x v="7"/>
  </r>
  <r>
    <x v="1008"/>
    <x v="0"/>
    <x v="10"/>
    <x v="0"/>
    <x v="41"/>
    <x v="6"/>
    <x v="994"/>
    <x v="184"/>
    <x v="36"/>
    <x v="36"/>
    <x v="4"/>
    <x v="4"/>
    <x v="0"/>
    <x v="10"/>
    <x v="10"/>
  </r>
  <r>
    <x v="1007"/>
    <x v="0"/>
    <x v="7"/>
    <x v="21"/>
    <x v="8"/>
    <x v="265"/>
    <x v="993"/>
    <x v="187"/>
    <x v="36"/>
    <x v="36"/>
    <x v="4"/>
    <x v="4"/>
    <x v="0"/>
    <x v="7"/>
    <x v="7"/>
  </r>
  <r>
    <x v="1025"/>
    <x v="0"/>
    <x v="10"/>
    <x v="23"/>
    <x v="56"/>
    <x v="204"/>
    <x v="1010"/>
    <x v="181"/>
    <x v="36"/>
    <x v="36"/>
    <x v="4"/>
    <x v="4"/>
    <x v="0"/>
    <x v="10"/>
    <x v="10"/>
  </r>
  <r>
    <x v="1004"/>
    <x v="0"/>
    <x v="6"/>
    <x v="20"/>
    <x v="10"/>
    <x v="1270"/>
    <x v="990"/>
    <x v="190"/>
    <x v="36"/>
    <x v="36"/>
    <x v="4"/>
    <x v="4"/>
    <x v="0"/>
    <x v="6"/>
    <x v="6"/>
  </r>
  <r>
    <x v="1007"/>
    <x v="0"/>
    <x v="3"/>
    <x v="23"/>
    <x v="38"/>
    <x v="1783"/>
    <x v="993"/>
    <x v="187"/>
    <x v="36"/>
    <x v="36"/>
    <x v="4"/>
    <x v="4"/>
    <x v="0"/>
    <x v="3"/>
    <x v="3"/>
  </r>
  <r>
    <x v="1026"/>
    <x v="0"/>
    <x v="8"/>
    <x v="37"/>
    <x v="61"/>
    <x v="84"/>
    <x v="1011"/>
    <x v="191"/>
    <x v="36"/>
    <x v="36"/>
    <x v="4"/>
    <x v="4"/>
    <x v="0"/>
    <x v="8"/>
    <x v="8"/>
  </r>
  <r>
    <x v="1027"/>
    <x v="0"/>
    <x v="9"/>
    <x v="31"/>
    <x v="60"/>
    <x v="267"/>
    <x v="1012"/>
    <x v="183"/>
    <x v="36"/>
    <x v="36"/>
    <x v="4"/>
    <x v="4"/>
    <x v="0"/>
    <x v="9"/>
    <x v="9"/>
  </r>
  <r>
    <x v="1021"/>
    <x v="0"/>
    <x v="8"/>
    <x v="57"/>
    <x v="30"/>
    <x v="44"/>
    <x v="1006"/>
    <x v="190"/>
    <x v="36"/>
    <x v="36"/>
    <x v="4"/>
    <x v="4"/>
    <x v="0"/>
    <x v="8"/>
    <x v="8"/>
  </r>
  <r>
    <x v="1020"/>
    <x v="0"/>
    <x v="7"/>
    <x v="9"/>
    <x v="8"/>
    <x v="8"/>
    <x v="470"/>
    <x v="187"/>
    <x v="36"/>
    <x v="36"/>
    <x v="4"/>
    <x v="4"/>
    <x v="0"/>
    <x v="7"/>
    <x v="7"/>
  </r>
  <r>
    <x v="1017"/>
    <x v="0"/>
    <x v="3"/>
    <x v="20"/>
    <x v="41"/>
    <x v="73"/>
    <x v="1003"/>
    <x v="189"/>
    <x v="36"/>
    <x v="36"/>
    <x v="4"/>
    <x v="4"/>
    <x v="0"/>
    <x v="3"/>
    <x v="3"/>
  </r>
  <r>
    <x v="1017"/>
    <x v="0"/>
    <x v="1"/>
    <x v="6"/>
    <x v="98"/>
    <x v="13"/>
    <x v="1003"/>
    <x v="189"/>
    <x v="36"/>
    <x v="36"/>
    <x v="4"/>
    <x v="4"/>
    <x v="0"/>
    <x v="1"/>
    <x v="1"/>
  </r>
  <r>
    <x v="1012"/>
    <x v="0"/>
    <x v="0"/>
    <x v="20"/>
    <x v="6"/>
    <x v="7"/>
    <x v="998"/>
    <x v="195"/>
    <x v="36"/>
    <x v="36"/>
    <x v="4"/>
    <x v="4"/>
    <x v="0"/>
    <x v="0"/>
    <x v="0"/>
  </r>
  <r>
    <x v="1010"/>
    <x v="0"/>
    <x v="11"/>
    <x v="65"/>
    <x v="15"/>
    <x v="146"/>
    <x v="996"/>
    <x v="184"/>
    <x v="36"/>
    <x v="36"/>
    <x v="4"/>
    <x v="4"/>
    <x v="0"/>
    <x v="11"/>
    <x v="11"/>
  </r>
  <r>
    <x v="1002"/>
    <x v="0"/>
    <x v="8"/>
    <x v="2"/>
    <x v="42"/>
    <x v="187"/>
    <x v="988"/>
    <x v="185"/>
    <x v="36"/>
    <x v="36"/>
    <x v="4"/>
    <x v="4"/>
    <x v="0"/>
    <x v="8"/>
    <x v="8"/>
  </r>
  <r>
    <x v="1027"/>
    <x v="1"/>
    <x v="2"/>
    <x v="125"/>
    <x v="90"/>
    <x v="568"/>
    <x v="1012"/>
    <x v="183"/>
    <x v="36"/>
    <x v="36"/>
    <x v="4"/>
    <x v="4"/>
    <x v="0"/>
    <x v="2"/>
    <x v="2"/>
  </r>
  <r>
    <x v="1027"/>
    <x v="0"/>
    <x v="3"/>
    <x v="51"/>
    <x v="59"/>
    <x v="244"/>
    <x v="1012"/>
    <x v="183"/>
    <x v="36"/>
    <x v="36"/>
    <x v="4"/>
    <x v="4"/>
    <x v="0"/>
    <x v="3"/>
    <x v="3"/>
  </r>
  <r>
    <x v="1026"/>
    <x v="0"/>
    <x v="2"/>
    <x v="1"/>
    <x v="3"/>
    <x v="244"/>
    <x v="1011"/>
    <x v="191"/>
    <x v="36"/>
    <x v="36"/>
    <x v="4"/>
    <x v="4"/>
    <x v="0"/>
    <x v="2"/>
    <x v="2"/>
  </r>
  <r>
    <x v="1028"/>
    <x v="0"/>
    <x v="3"/>
    <x v="92"/>
    <x v="7"/>
    <x v="207"/>
    <x v="1013"/>
    <x v="196"/>
    <x v="36"/>
    <x v="36"/>
    <x v="4"/>
    <x v="4"/>
    <x v="0"/>
    <x v="3"/>
    <x v="3"/>
  </r>
  <r>
    <x v="1024"/>
    <x v="0"/>
    <x v="9"/>
    <x v="124"/>
    <x v="95"/>
    <x v="804"/>
    <x v="1009"/>
    <x v="193"/>
    <x v="36"/>
    <x v="36"/>
    <x v="4"/>
    <x v="4"/>
    <x v="0"/>
    <x v="9"/>
    <x v="9"/>
  </r>
  <r>
    <x v="999"/>
    <x v="0"/>
    <x v="2"/>
    <x v="84"/>
    <x v="40"/>
    <x v="179"/>
    <x v="985"/>
    <x v="186"/>
    <x v="36"/>
    <x v="36"/>
    <x v="4"/>
    <x v="4"/>
    <x v="0"/>
    <x v="2"/>
    <x v="2"/>
  </r>
  <r>
    <x v="1005"/>
    <x v="0"/>
    <x v="3"/>
    <x v="78"/>
    <x v="90"/>
    <x v="564"/>
    <x v="991"/>
    <x v="194"/>
    <x v="36"/>
    <x v="36"/>
    <x v="4"/>
    <x v="4"/>
    <x v="0"/>
    <x v="3"/>
    <x v="3"/>
  </r>
  <r>
    <x v="1028"/>
    <x v="0"/>
    <x v="10"/>
    <x v="12"/>
    <x v="14"/>
    <x v="1765"/>
    <x v="1013"/>
    <x v="196"/>
    <x v="36"/>
    <x v="36"/>
    <x v="4"/>
    <x v="4"/>
    <x v="0"/>
    <x v="10"/>
    <x v="10"/>
  </r>
  <r>
    <x v="1027"/>
    <x v="0"/>
    <x v="2"/>
    <x v="55"/>
    <x v="90"/>
    <x v="1421"/>
    <x v="1012"/>
    <x v="183"/>
    <x v="36"/>
    <x v="36"/>
    <x v="4"/>
    <x v="4"/>
    <x v="0"/>
    <x v="2"/>
    <x v="2"/>
  </r>
  <r>
    <x v="1025"/>
    <x v="0"/>
    <x v="6"/>
    <x v="26"/>
    <x v="26"/>
    <x v="27"/>
    <x v="1010"/>
    <x v="181"/>
    <x v="36"/>
    <x v="36"/>
    <x v="4"/>
    <x v="4"/>
    <x v="0"/>
    <x v="6"/>
    <x v="6"/>
  </r>
  <r>
    <x v="1029"/>
    <x v="0"/>
    <x v="8"/>
    <x v="30"/>
    <x v="62"/>
    <x v="7"/>
    <x v="1014"/>
    <x v="184"/>
    <x v="36"/>
    <x v="36"/>
    <x v="4"/>
    <x v="4"/>
    <x v="0"/>
    <x v="8"/>
    <x v="8"/>
  </r>
  <r>
    <x v="1002"/>
    <x v="0"/>
    <x v="2"/>
    <x v="55"/>
    <x v="137"/>
    <x v="152"/>
    <x v="988"/>
    <x v="185"/>
    <x v="36"/>
    <x v="36"/>
    <x v="4"/>
    <x v="4"/>
    <x v="0"/>
    <x v="2"/>
    <x v="2"/>
  </r>
  <r>
    <x v="1009"/>
    <x v="0"/>
    <x v="9"/>
    <x v="26"/>
    <x v="54"/>
    <x v="160"/>
    <x v="995"/>
    <x v="181"/>
    <x v="36"/>
    <x v="36"/>
    <x v="4"/>
    <x v="4"/>
    <x v="0"/>
    <x v="9"/>
    <x v="9"/>
  </r>
  <r>
    <x v="1027"/>
    <x v="0"/>
    <x v="7"/>
    <x v="75"/>
    <x v="43"/>
    <x v="120"/>
    <x v="1012"/>
    <x v="183"/>
    <x v="36"/>
    <x v="36"/>
    <x v="4"/>
    <x v="4"/>
    <x v="0"/>
    <x v="7"/>
    <x v="7"/>
  </r>
  <r>
    <x v="1030"/>
    <x v="0"/>
    <x v="5"/>
    <x v="7"/>
    <x v="63"/>
    <x v="6"/>
    <x v="1015"/>
    <x v="191"/>
    <x v="36"/>
    <x v="36"/>
    <x v="4"/>
    <x v="4"/>
    <x v="0"/>
    <x v="5"/>
    <x v="5"/>
  </r>
  <r>
    <x v="1031"/>
    <x v="0"/>
    <x v="2"/>
    <x v="60"/>
    <x v="114"/>
    <x v="343"/>
    <x v="1016"/>
    <x v="188"/>
    <x v="36"/>
    <x v="36"/>
    <x v="4"/>
    <x v="4"/>
    <x v="0"/>
    <x v="2"/>
    <x v="2"/>
  </r>
  <r>
    <x v="1032"/>
    <x v="0"/>
    <x v="5"/>
    <x v="20"/>
    <x v="41"/>
    <x v="73"/>
    <x v="1017"/>
    <x v="185"/>
    <x v="36"/>
    <x v="36"/>
    <x v="4"/>
    <x v="4"/>
    <x v="0"/>
    <x v="5"/>
    <x v="5"/>
  </r>
  <r>
    <x v="1033"/>
    <x v="0"/>
    <x v="3"/>
    <x v="65"/>
    <x v="26"/>
    <x v="323"/>
    <x v="476"/>
    <x v="184"/>
    <x v="36"/>
    <x v="36"/>
    <x v="4"/>
    <x v="4"/>
    <x v="0"/>
    <x v="3"/>
    <x v="3"/>
  </r>
  <r>
    <x v="1032"/>
    <x v="0"/>
    <x v="6"/>
    <x v="30"/>
    <x v="30"/>
    <x v="511"/>
    <x v="1017"/>
    <x v="185"/>
    <x v="36"/>
    <x v="36"/>
    <x v="4"/>
    <x v="4"/>
    <x v="0"/>
    <x v="6"/>
    <x v="6"/>
  </r>
  <r>
    <x v="1034"/>
    <x v="0"/>
    <x v="6"/>
    <x v="1"/>
    <x v="56"/>
    <x v="9"/>
    <x v="1018"/>
    <x v="196"/>
    <x v="36"/>
    <x v="36"/>
    <x v="4"/>
    <x v="4"/>
    <x v="0"/>
    <x v="6"/>
    <x v="6"/>
  </r>
  <r>
    <x v="1035"/>
    <x v="0"/>
    <x v="8"/>
    <x v="34"/>
    <x v="90"/>
    <x v="703"/>
    <x v="1019"/>
    <x v="187"/>
    <x v="36"/>
    <x v="36"/>
    <x v="4"/>
    <x v="4"/>
    <x v="0"/>
    <x v="8"/>
    <x v="8"/>
  </r>
  <r>
    <x v="1036"/>
    <x v="0"/>
    <x v="10"/>
    <x v="37"/>
    <x v="30"/>
    <x v="14"/>
    <x v="1020"/>
    <x v="186"/>
    <x v="36"/>
    <x v="36"/>
    <x v="4"/>
    <x v="4"/>
    <x v="0"/>
    <x v="10"/>
    <x v="10"/>
  </r>
  <r>
    <x v="1035"/>
    <x v="0"/>
    <x v="2"/>
    <x v="111"/>
    <x v="67"/>
    <x v="294"/>
    <x v="1019"/>
    <x v="187"/>
    <x v="36"/>
    <x v="36"/>
    <x v="4"/>
    <x v="4"/>
    <x v="0"/>
    <x v="2"/>
    <x v="2"/>
  </r>
  <r>
    <x v="1037"/>
    <x v="0"/>
    <x v="1"/>
    <x v="245"/>
    <x v="101"/>
    <x v="813"/>
    <x v="1021"/>
    <x v="181"/>
    <x v="36"/>
    <x v="36"/>
    <x v="4"/>
    <x v="4"/>
    <x v="0"/>
    <x v="1"/>
    <x v="1"/>
  </r>
  <r>
    <x v="1033"/>
    <x v="1"/>
    <x v="2"/>
    <x v="113"/>
    <x v="58"/>
    <x v="409"/>
    <x v="476"/>
    <x v="184"/>
    <x v="36"/>
    <x v="36"/>
    <x v="4"/>
    <x v="4"/>
    <x v="0"/>
    <x v="2"/>
    <x v="2"/>
  </r>
  <r>
    <x v="1030"/>
    <x v="0"/>
    <x v="6"/>
    <x v="84"/>
    <x v="48"/>
    <x v="429"/>
    <x v="1015"/>
    <x v="191"/>
    <x v="36"/>
    <x v="36"/>
    <x v="4"/>
    <x v="4"/>
    <x v="0"/>
    <x v="6"/>
    <x v="6"/>
  </r>
  <r>
    <x v="1038"/>
    <x v="0"/>
    <x v="0"/>
    <x v="6"/>
    <x v="85"/>
    <x v="171"/>
    <x v="1022"/>
    <x v="191"/>
    <x v="36"/>
    <x v="36"/>
    <x v="4"/>
    <x v="4"/>
    <x v="0"/>
    <x v="0"/>
    <x v="0"/>
  </r>
  <r>
    <x v="1039"/>
    <x v="0"/>
    <x v="4"/>
    <x v="7"/>
    <x v="7"/>
    <x v="7"/>
    <x v="1023"/>
    <x v="190"/>
    <x v="36"/>
    <x v="36"/>
    <x v="4"/>
    <x v="4"/>
    <x v="0"/>
    <x v="4"/>
    <x v="4"/>
  </r>
  <r>
    <x v="1040"/>
    <x v="0"/>
    <x v="1"/>
    <x v="11"/>
    <x v="5"/>
    <x v="22"/>
    <x v="1024"/>
    <x v="191"/>
    <x v="36"/>
    <x v="36"/>
    <x v="4"/>
    <x v="4"/>
    <x v="0"/>
    <x v="1"/>
    <x v="1"/>
  </r>
  <r>
    <x v="1041"/>
    <x v="0"/>
    <x v="2"/>
    <x v="112"/>
    <x v="29"/>
    <x v="276"/>
    <x v="1025"/>
    <x v="194"/>
    <x v="36"/>
    <x v="36"/>
    <x v="4"/>
    <x v="4"/>
    <x v="0"/>
    <x v="2"/>
    <x v="2"/>
  </r>
  <r>
    <x v="1040"/>
    <x v="0"/>
    <x v="10"/>
    <x v="21"/>
    <x v="18"/>
    <x v="11"/>
    <x v="1024"/>
    <x v="191"/>
    <x v="36"/>
    <x v="36"/>
    <x v="4"/>
    <x v="4"/>
    <x v="0"/>
    <x v="10"/>
    <x v="10"/>
  </r>
  <r>
    <x v="1042"/>
    <x v="1"/>
    <x v="2"/>
    <x v="10"/>
    <x v="94"/>
    <x v="34"/>
    <x v="1026"/>
    <x v="190"/>
    <x v="36"/>
    <x v="36"/>
    <x v="4"/>
    <x v="4"/>
    <x v="0"/>
    <x v="2"/>
    <x v="2"/>
  </r>
  <r>
    <x v="1043"/>
    <x v="0"/>
    <x v="6"/>
    <x v="7"/>
    <x v="62"/>
    <x v="69"/>
    <x v="1027"/>
    <x v="189"/>
    <x v="36"/>
    <x v="36"/>
    <x v="4"/>
    <x v="4"/>
    <x v="0"/>
    <x v="6"/>
    <x v="6"/>
  </r>
  <r>
    <x v="1031"/>
    <x v="0"/>
    <x v="4"/>
    <x v="57"/>
    <x v="26"/>
    <x v="208"/>
    <x v="1016"/>
    <x v="188"/>
    <x v="36"/>
    <x v="36"/>
    <x v="4"/>
    <x v="4"/>
    <x v="0"/>
    <x v="4"/>
    <x v="4"/>
  </r>
  <r>
    <x v="1044"/>
    <x v="0"/>
    <x v="8"/>
    <x v="4"/>
    <x v="26"/>
    <x v="912"/>
    <x v="1028"/>
    <x v="182"/>
    <x v="36"/>
    <x v="36"/>
    <x v="4"/>
    <x v="4"/>
    <x v="0"/>
    <x v="8"/>
    <x v="8"/>
  </r>
  <r>
    <x v="1045"/>
    <x v="0"/>
    <x v="6"/>
    <x v="37"/>
    <x v="26"/>
    <x v="183"/>
    <x v="1029"/>
    <x v="183"/>
    <x v="36"/>
    <x v="36"/>
    <x v="4"/>
    <x v="4"/>
    <x v="0"/>
    <x v="6"/>
    <x v="6"/>
  </r>
  <r>
    <x v="1041"/>
    <x v="0"/>
    <x v="9"/>
    <x v="61"/>
    <x v="95"/>
    <x v="223"/>
    <x v="1025"/>
    <x v="194"/>
    <x v="36"/>
    <x v="36"/>
    <x v="4"/>
    <x v="4"/>
    <x v="0"/>
    <x v="9"/>
    <x v="9"/>
  </r>
  <r>
    <x v="1035"/>
    <x v="1"/>
    <x v="2"/>
    <x v="25"/>
    <x v="67"/>
    <x v="78"/>
    <x v="1019"/>
    <x v="187"/>
    <x v="36"/>
    <x v="36"/>
    <x v="4"/>
    <x v="4"/>
    <x v="0"/>
    <x v="2"/>
    <x v="2"/>
  </r>
  <r>
    <x v="1031"/>
    <x v="0"/>
    <x v="9"/>
    <x v="56"/>
    <x v="40"/>
    <x v="94"/>
    <x v="1016"/>
    <x v="188"/>
    <x v="36"/>
    <x v="36"/>
    <x v="4"/>
    <x v="4"/>
    <x v="0"/>
    <x v="9"/>
    <x v="9"/>
  </r>
  <r>
    <x v="1046"/>
    <x v="0"/>
    <x v="5"/>
    <x v="75"/>
    <x v="41"/>
    <x v="120"/>
    <x v="1030"/>
    <x v="187"/>
    <x v="36"/>
    <x v="36"/>
    <x v="4"/>
    <x v="4"/>
    <x v="0"/>
    <x v="5"/>
    <x v="5"/>
  </r>
  <r>
    <x v="1031"/>
    <x v="1"/>
    <x v="2"/>
    <x v="60"/>
    <x v="114"/>
    <x v="343"/>
    <x v="1016"/>
    <x v="188"/>
    <x v="36"/>
    <x v="36"/>
    <x v="4"/>
    <x v="4"/>
    <x v="0"/>
    <x v="2"/>
    <x v="2"/>
  </r>
  <r>
    <x v="1043"/>
    <x v="0"/>
    <x v="5"/>
    <x v="75"/>
    <x v="45"/>
    <x v="120"/>
    <x v="1027"/>
    <x v="189"/>
    <x v="36"/>
    <x v="36"/>
    <x v="4"/>
    <x v="4"/>
    <x v="0"/>
    <x v="5"/>
    <x v="5"/>
  </r>
  <r>
    <x v="1033"/>
    <x v="0"/>
    <x v="7"/>
    <x v="30"/>
    <x v="65"/>
    <x v="244"/>
    <x v="476"/>
    <x v="184"/>
    <x v="36"/>
    <x v="36"/>
    <x v="4"/>
    <x v="4"/>
    <x v="0"/>
    <x v="7"/>
    <x v="7"/>
  </r>
  <r>
    <x v="1047"/>
    <x v="0"/>
    <x v="10"/>
    <x v="21"/>
    <x v="65"/>
    <x v="75"/>
    <x v="1031"/>
    <x v="190"/>
    <x v="36"/>
    <x v="36"/>
    <x v="4"/>
    <x v="4"/>
    <x v="0"/>
    <x v="10"/>
    <x v="10"/>
  </r>
  <r>
    <x v="1046"/>
    <x v="0"/>
    <x v="6"/>
    <x v="11"/>
    <x v="36"/>
    <x v="34"/>
    <x v="1030"/>
    <x v="187"/>
    <x v="36"/>
    <x v="36"/>
    <x v="4"/>
    <x v="4"/>
    <x v="0"/>
    <x v="6"/>
    <x v="6"/>
  </r>
  <r>
    <x v="1045"/>
    <x v="0"/>
    <x v="0"/>
    <x v="75"/>
    <x v="18"/>
    <x v="120"/>
    <x v="1029"/>
    <x v="183"/>
    <x v="36"/>
    <x v="36"/>
    <x v="4"/>
    <x v="4"/>
    <x v="0"/>
    <x v="0"/>
    <x v="0"/>
  </r>
  <r>
    <x v="1033"/>
    <x v="0"/>
    <x v="4"/>
    <x v="37"/>
    <x v="1"/>
    <x v="48"/>
    <x v="476"/>
    <x v="184"/>
    <x v="36"/>
    <x v="36"/>
    <x v="4"/>
    <x v="4"/>
    <x v="0"/>
    <x v="4"/>
    <x v="4"/>
  </r>
  <r>
    <x v="1036"/>
    <x v="0"/>
    <x v="1"/>
    <x v="59"/>
    <x v="96"/>
    <x v="437"/>
    <x v="1020"/>
    <x v="186"/>
    <x v="36"/>
    <x v="36"/>
    <x v="4"/>
    <x v="4"/>
    <x v="0"/>
    <x v="1"/>
    <x v="1"/>
  </r>
  <r>
    <x v="1041"/>
    <x v="1"/>
    <x v="2"/>
    <x v="112"/>
    <x v="29"/>
    <x v="276"/>
    <x v="1025"/>
    <x v="194"/>
    <x v="36"/>
    <x v="36"/>
    <x v="4"/>
    <x v="4"/>
    <x v="0"/>
    <x v="2"/>
    <x v="2"/>
  </r>
  <r>
    <x v="1039"/>
    <x v="1"/>
    <x v="2"/>
    <x v="5"/>
    <x v="7"/>
    <x v="152"/>
    <x v="1023"/>
    <x v="190"/>
    <x v="36"/>
    <x v="36"/>
    <x v="4"/>
    <x v="4"/>
    <x v="0"/>
    <x v="2"/>
    <x v="2"/>
  </r>
  <r>
    <x v="1048"/>
    <x v="0"/>
    <x v="0"/>
    <x v="75"/>
    <x v="65"/>
    <x v="120"/>
    <x v="1032"/>
    <x v="188"/>
    <x v="36"/>
    <x v="36"/>
    <x v="4"/>
    <x v="4"/>
    <x v="0"/>
    <x v="0"/>
    <x v="0"/>
  </r>
  <r>
    <x v="1035"/>
    <x v="0"/>
    <x v="4"/>
    <x v="31"/>
    <x v="83"/>
    <x v="164"/>
    <x v="1019"/>
    <x v="187"/>
    <x v="36"/>
    <x v="36"/>
    <x v="4"/>
    <x v="4"/>
    <x v="0"/>
    <x v="4"/>
    <x v="4"/>
  </r>
  <r>
    <x v="1030"/>
    <x v="0"/>
    <x v="0"/>
    <x v="63"/>
    <x v="10"/>
    <x v="216"/>
    <x v="1015"/>
    <x v="191"/>
    <x v="36"/>
    <x v="36"/>
    <x v="4"/>
    <x v="4"/>
    <x v="0"/>
    <x v="0"/>
    <x v="0"/>
  </r>
  <r>
    <x v="1041"/>
    <x v="0"/>
    <x v="4"/>
    <x v="98"/>
    <x v="119"/>
    <x v="771"/>
    <x v="1025"/>
    <x v="194"/>
    <x v="36"/>
    <x v="36"/>
    <x v="4"/>
    <x v="4"/>
    <x v="0"/>
    <x v="4"/>
    <x v="4"/>
  </r>
  <r>
    <x v="1033"/>
    <x v="0"/>
    <x v="9"/>
    <x v="27"/>
    <x v="75"/>
    <x v="175"/>
    <x v="476"/>
    <x v="184"/>
    <x v="36"/>
    <x v="36"/>
    <x v="4"/>
    <x v="4"/>
    <x v="0"/>
    <x v="9"/>
    <x v="9"/>
  </r>
  <r>
    <x v="1023"/>
    <x v="0"/>
    <x v="11"/>
    <x v="147"/>
    <x v="155"/>
    <x v="1322"/>
    <x v="1008"/>
    <x v="194"/>
    <x v="36"/>
    <x v="36"/>
    <x v="4"/>
    <x v="4"/>
    <x v="0"/>
    <x v="11"/>
    <x v="11"/>
  </r>
  <r>
    <x v="1016"/>
    <x v="0"/>
    <x v="6"/>
    <x v="23"/>
    <x v="16"/>
    <x v="54"/>
    <x v="1002"/>
    <x v="184"/>
    <x v="36"/>
    <x v="36"/>
    <x v="4"/>
    <x v="4"/>
    <x v="0"/>
    <x v="6"/>
    <x v="6"/>
  </r>
  <r>
    <x v="1022"/>
    <x v="0"/>
    <x v="8"/>
    <x v="11"/>
    <x v="10"/>
    <x v="11"/>
    <x v="1007"/>
    <x v="189"/>
    <x v="36"/>
    <x v="36"/>
    <x v="4"/>
    <x v="4"/>
    <x v="0"/>
    <x v="8"/>
    <x v="8"/>
  </r>
  <r>
    <x v="1011"/>
    <x v="0"/>
    <x v="0"/>
    <x v="16"/>
    <x v="62"/>
    <x v="1779"/>
    <x v="997"/>
    <x v="186"/>
    <x v="36"/>
    <x v="36"/>
    <x v="4"/>
    <x v="4"/>
    <x v="0"/>
    <x v="0"/>
    <x v="0"/>
  </r>
  <r>
    <x v="1047"/>
    <x v="0"/>
    <x v="6"/>
    <x v="9"/>
    <x v="62"/>
    <x v="84"/>
    <x v="1031"/>
    <x v="190"/>
    <x v="36"/>
    <x v="36"/>
    <x v="4"/>
    <x v="4"/>
    <x v="0"/>
    <x v="6"/>
    <x v="6"/>
  </r>
  <r>
    <x v="1042"/>
    <x v="0"/>
    <x v="9"/>
    <x v="16"/>
    <x v="17"/>
    <x v="6"/>
    <x v="1026"/>
    <x v="190"/>
    <x v="36"/>
    <x v="36"/>
    <x v="4"/>
    <x v="4"/>
    <x v="0"/>
    <x v="9"/>
    <x v="9"/>
  </r>
  <r>
    <x v="1039"/>
    <x v="0"/>
    <x v="8"/>
    <x v="3"/>
    <x v="16"/>
    <x v="93"/>
    <x v="1023"/>
    <x v="190"/>
    <x v="36"/>
    <x v="36"/>
    <x v="4"/>
    <x v="4"/>
    <x v="0"/>
    <x v="8"/>
    <x v="8"/>
  </r>
  <r>
    <x v="1037"/>
    <x v="0"/>
    <x v="10"/>
    <x v="35"/>
    <x v="20"/>
    <x v="1784"/>
    <x v="1021"/>
    <x v="181"/>
    <x v="36"/>
    <x v="36"/>
    <x v="4"/>
    <x v="4"/>
    <x v="0"/>
    <x v="10"/>
    <x v="10"/>
  </r>
  <r>
    <x v="1042"/>
    <x v="0"/>
    <x v="2"/>
    <x v="10"/>
    <x v="94"/>
    <x v="34"/>
    <x v="1026"/>
    <x v="190"/>
    <x v="36"/>
    <x v="36"/>
    <x v="4"/>
    <x v="4"/>
    <x v="0"/>
    <x v="2"/>
    <x v="2"/>
  </r>
  <r>
    <x v="1032"/>
    <x v="0"/>
    <x v="0"/>
    <x v="6"/>
    <x v="85"/>
    <x v="171"/>
    <x v="1017"/>
    <x v="185"/>
    <x v="36"/>
    <x v="36"/>
    <x v="4"/>
    <x v="4"/>
    <x v="0"/>
    <x v="0"/>
    <x v="0"/>
  </r>
  <r>
    <x v="1047"/>
    <x v="0"/>
    <x v="5"/>
    <x v="12"/>
    <x v="12"/>
    <x v="13"/>
    <x v="1031"/>
    <x v="190"/>
    <x v="36"/>
    <x v="36"/>
    <x v="4"/>
    <x v="4"/>
    <x v="0"/>
    <x v="5"/>
    <x v="5"/>
  </r>
  <r>
    <x v="1040"/>
    <x v="0"/>
    <x v="7"/>
    <x v="79"/>
    <x v="94"/>
    <x v="39"/>
    <x v="1024"/>
    <x v="191"/>
    <x v="36"/>
    <x v="36"/>
    <x v="4"/>
    <x v="4"/>
    <x v="0"/>
    <x v="7"/>
    <x v="7"/>
  </r>
  <r>
    <x v="985"/>
    <x v="0"/>
    <x v="4"/>
    <x v="79"/>
    <x v="43"/>
    <x v="775"/>
    <x v="973"/>
    <x v="187"/>
    <x v="36"/>
    <x v="36"/>
    <x v="4"/>
    <x v="4"/>
    <x v="0"/>
    <x v="4"/>
    <x v="4"/>
  </r>
  <r>
    <x v="993"/>
    <x v="0"/>
    <x v="3"/>
    <x v="23"/>
    <x v="10"/>
    <x v="42"/>
    <x v="980"/>
    <x v="189"/>
    <x v="36"/>
    <x v="36"/>
    <x v="4"/>
    <x v="4"/>
    <x v="0"/>
    <x v="3"/>
    <x v="3"/>
  </r>
  <r>
    <x v="993"/>
    <x v="0"/>
    <x v="7"/>
    <x v="0"/>
    <x v="13"/>
    <x v="229"/>
    <x v="980"/>
    <x v="189"/>
    <x v="36"/>
    <x v="36"/>
    <x v="4"/>
    <x v="4"/>
    <x v="0"/>
    <x v="7"/>
    <x v="7"/>
  </r>
  <r>
    <x v="989"/>
    <x v="0"/>
    <x v="1"/>
    <x v="82"/>
    <x v="66"/>
    <x v="156"/>
    <x v="977"/>
    <x v="189"/>
    <x v="36"/>
    <x v="36"/>
    <x v="4"/>
    <x v="4"/>
    <x v="0"/>
    <x v="1"/>
    <x v="1"/>
  </r>
  <r>
    <x v="979"/>
    <x v="0"/>
    <x v="1"/>
    <x v="90"/>
    <x v="49"/>
    <x v="497"/>
    <x v="967"/>
    <x v="181"/>
    <x v="36"/>
    <x v="36"/>
    <x v="4"/>
    <x v="4"/>
    <x v="0"/>
    <x v="1"/>
    <x v="1"/>
  </r>
  <r>
    <x v="990"/>
    <x v="0"/>
    <x v="8"/>
    <x v="57"/>
    <x v="3"/>
    <x v="154"/>
    <x v="978"/>
    <x v="190"/>
    <x v="36"/>
    <x v="36"/>
    <x v="4"/>
    <x v="4"/>
    <x v="0"/>
    <x v="8"/>
    <x v="8"/>
  </r>
  <r>
    <x v="980"/>
    <x v="0"/>
    <x v="4"/>
    <x v="63"/>
    <x v="61"/>
    <x v="605"/>
    <x v="968"/>
    <x v="183"/>
    <x v="36"/>
    <x v="36"/>
    <x v="4"/>
    <x v="4"/>
    <x v="0"/>
    <x v="4"/>
    <x v="4"/>
  </r>
  <r>
    <x v="997"/>
    <x v="0"/>
    <x v="10"/>
    <x v="79"/>
    <x v="26"/>
    <x v="1785"/>
    <x v="983"/>
    <x v="188"/>
    <x v="36"/>
    <x v="36"/>
    <x v="4"/>
    <x v="4"/>
    <x v="0"/>
    <x v="10"/>
    <x v="10"/>
  </r>
  <r>
    <x v="995"/>
    <x v="0"/>
    <x v="4"/>
    <x v="13"/>
    <x v="36"/>
    <x v="1500"/>
    <x v="650"/>
    <x v="193"/>
    <x v="36"/>
    <x v="36"/>
    <x v="4"/>
    <x v="4"/>
    <x v="0"/>
    <x v="4"/>
    <x v="4"/>
  </r>
  <r>
    <x v="994"/>
    <x v="0"/>
    <x v="5"/>
    <x v="75"/>
    <x v="12"/>
    <x v="120"/>
    <x v="981"/>
    <x v="192"/>
    <x v="36"/>
    <x v="36"/>
    <x v="4"/>
    <x v="4"/>
    <x v="0"/>
    <x v="5"/>
    <x v="5"/>
  </r>
  <r>
    <x v="992"/>
    <x v="0"/>
    <x v="5"/>
    <x v="75"/>
    <x v="12"/>
    <x v="120"/>
    <x v="979"/>
    <x v="188"/>
    <x v="36"/>
    <x v="36"/>
    <x v="4"/>
    <x v="4"/>
    <x v="0"/>
    <x v="5"/>
    <x v="5"/>
  </r>
  <r>
    <x v="995"/>
    <x v="1"/>
    <x v="2"/>
    <x v="57"/>
    <x v="26"/>
    <x v="208"/>
    <x v="650"/>
    <x v="193"/>
    <x v="36"/>
    <x v="36"/>
    <x v="4"/>
    <x v="4"/>
    <x v="0"/>
    <x v="2"/>
    <x v="2"/>
  </r>
  <r>
    <x v="991"/>
    <x v="0"/>
    <x v="8"/>
    <x v="60"/>
    <x v="39"/>
    <x v="581"/>
    <x v="262"/>
    <x v="191"/>
    <x v="36"/>
    <x v="36"/>
    <x v="4"/>
    <x v="4"/>
    <x v="0"/>
    <x v="8"/>
    <x v="8"/>
  </r>
  <r>
    <x v="996"/>
    <x v="0"/>
    <x v="8"/>
    <x v="75"/>
    <x v="65"/>
    <x v="120"/>
    <x v="982"/>
    <x v="186"/>
    <x v="36"/>
    <x v="36"/>
    <x v="4"/>
    <x v="4"/>
    <x v="0"/>
    <x v="8"/>
    <x v="8"/>
  </r>
  <r>
    <x v="990"/>
    <x v="0"/>
    <x v="1"/>
    <x v="37"/>
    <x v="76"/>
    <x v="76"/>
    <x v="978"/>
    <x v="190"/>
    <x v="36"/>
    <x v="36"/>
    <x v="4"/>
    <x v="4"/>
    <x v="0"/>
    <x v="1"/>
    <x v="1"/>
  </r>
  <r>
    <x v="989"/>
    <x v="0"/>
    <x v="10"/>
    <x v="3"/>
    <x v="36"/>
    <x v="153"/>
    <x v="977"/>
    <x v="189"/>
    <x v="36"/>
    <x v="36"/>
    <x v="4"/>
    <x v="4"/>
    <x v="0"/>
    <x v="10"/>
    <x v="10"/>
  </r>
  <r>
    <x v="1032"/>
    <x v="0"/>
    <x v="10"/>
    <x v="30"/>
    <x v="11"/>
    <x v="384"/>
    <x v="1017"/>
    <x v="185"/>
    <x v="36"/>
    <x v="36"/>
    <x v="4"/>
    <x v="4"/>
    <x v="0"/>
    <x v="10"/>
    <x v="10"/>
  </r>
  <r>
    <x v="1045"/>
    <x v="0"/>
    <x v="5"/>
    <x v="75"/>
    <x v="98"/>
    <x v="120"/>
    <x v="1029"/>
    <x v="183"/>
    <x v="36"/>
    <x v="36"/>
    <x v="4"/>
    <x v="4"/>
    <x v="0"/>
    <x v="5"/>
    <x v="5"/>
  </r>
  <r>
    <x v="1048"/>
    <x v="0"/>
    <x v="6"/>
    <x v="17"/>
    <x v="1"/>
    <x v="1164"/>
    <x v="1032"/>
    <x v="188"/>
    <x v="36"/>
    <x v="36"/>
    <x v="4"/>
    <x v="4"/>
    <x v="0"/>
    <x v="6"/>
    <x v="6"/>
  </r>
  <r>
    <x v="995"/>
    <x v="0"/>
    <x v="10"/>
    <x v="30"/>
    <x v="8"/>
    <x v="13"/>
    <x v="650"/>
    <x v="193"/>
    <x v="36"/>
    <x v="36"/>
    <x v="4"/>
    <x v="4"/>
    <x v="0"/>
    <x v="10"/>
    <x v="10"/>
  </r>
  <r>
    <x v="988"/>
    <x v="0"/>
    <x v="8"/>
    <x v="20"/>
    <x v="94"/>
    <x v="1786"/>
    <x v="976"/>
    <x v="185"/>
    <x v="36"/>
    <x v="36"/>
    <x v="4"/>
    <x v="4"/>
    <x v="0"/>
    <x v="8"/>
    <x v="8"/>
  </r>
  <r>
    <x v="994"/>
    <x v="0"/>
    <x v="0"/>
    <x v="75"/>
    <x v="98"/>
    <x v="120"/>
    <x v="981"/>
    <x v="192"/>
    <x v="36"/>
    <x v="36"/>
    <x v="4"/>
    <x v="4"/>
    <x v="0"/>
    <x v="0"/>
    <x v="0"/>
  </r>
  <r>
    <x v="991"/>
    <x v="0"/>
    <x v="3"/>
    <x v="27"/>
    <x v="48"/>
    <x v="189"/>
    <x v="262"/>
    <x v="191"/>
    <x v="36"/>
    <x v="36"/>
    <x v="4"/>
    <x v="4"/>
    <x v="0"/>
    <x v="3"/>
    <x v="3"/>
  </r>
  <r>
    <x v="979"/>
    <x v="0"/>
    <x v="2"/>
    <x v="98"/>
    <x v="97"/>
    <x v="288"/>
    <x v="967"/>
    <x v="181"/>
    <x v="36"/>
    <x v="36"/>
    <x v="4"/>
    <x v="4"/>
    <x v="0"/>
    <x v="2"/>
    <x v="2"/>
  </r>
  <r>
    <x v="986"/>
    <x v="0"/>
    <x v="7"/>
    <x v="75"/>
    <x v="63"/>
    <x v="120"/>
    <x v="974"/>
    <x v="188"/>
    <x v="36"/>
    <x v="36"/>
    <x v="4"/>
    <x v="4"/>
    <x v="0"/>
    <x v="7"/>
    <x v="7"/>
  </r>
  <r>
    <x v="987"/>
    <x v="0"/>
    <x v="7"/>
    <x v="8"/>
    <x v="85"/>
    <x v="31"/>
    <x v="975"/>
    <x v="187"/>
    <x v="36"/>
    <x v="36"/>
    <x v="4"/>
    <x v="4"/>
    <x v="0"/>
    <x v="7"/>
    <x v="7"/>
  </r>
  <r>
    <x v="981"/>
    <x v="0"/>
    <x v="3"/>
    <x v="57"/>
    <x v="4"/>
    <x v="844"/>
    <x v="969"/>
    <x v="184"/>
    <x v="36"/>
    <x v="36"/>
    <x v="4"/>
    <x v="4"/>
    <x v="0"/>
    <x v="3"/>
    <x v="3"/>
  </r>
  <r>
    <x v="991"/>
    <x v="0"/>
    <x v="1"/>
    <x v="112"/>
    <x v="137"/>
    <x v="39"/>
    <x v="262"/>
    <x v="191"/>
    <x v="36"/>
    <x v="36"/>
    <x v="4"/>
    <x v="4"/>
    <x v="0"/>
    <x v="1"/>
    <x v="1"/>
  </r>
  <r>
    <x v="1031"/>
    <x v="0"/>
    <x v="8"/>
    <x v="27"/>
    <x v="87"/>
    <x v="362"/>
    <x v="1016"/>
    <x v="188"/>
    <x v="36"/>
    <x v="36"/>
    <x v="4"/>
    <x v="4"/>
    <x v="0"/>
    <x v="8"/>
    <x v="8"/>
  </r>
  <r>
    <x v="1039"/>
    <x v="0"/>
    <x v="0"/>
    <x v="21"/>
    <x v="13"/>
    <x v="22"/>
    <x v="1023"/>
    <x v="190"/>
    <x v="36"/>
    <x v="36"/>
    <x v="4"/>
    <x v="4"/>
    <x v="0"/>
    <x v="0"/>
    <x v="0"/>
  </r>
  <r>
    <x v="1044"/>
    <x v="0"/>
    <x v="11"/>
    <x v="70"/>
    <x v="54"/>
    <x v="166"/>
    <x v="1028"/>
    <x v="182"/>
    <x v="36"/>
    <x v="36"/>
    <x v="4"/>
    <x v="4"/>
    <x v="0"/>
    <x v="11"/>
    <x v="11"/>
  </r>
  <r>
    <x v="1034"/>
    <x v="0"/>
    <x v="5"/>
    <x v="12"/>
    <x v="12"/>
    <x v="13"/>
    <x v="1018"/>
    <x v="196"/>
    <x v="36"/>
    <x v="36"/>
    <x v="4"/>
    <x v="4"/>
    <x v="0"/>
    <x v="5"/>
    <x v="5"/>
  </r>
  <r>
    <x v="1042"/>
    <x v="0"/>
    <x v="0"/>
    <x v="16"/>
    <x v="17"/>
    <x v="6"/>
    <x v="1026"/>
    <x v="190"/>
    <x v="36"/>
    <x v="36"/>
    <x v="4"/>
    <x v="4"/>
    <x v="0"/>
    <x v="0"/>
    <x v="0"/>
  </r>
  <r>
    <x v="1046"/>
    <x v="0"/>
    <x v="3"/>
    <x v="48"/>
    <x v="1"/>
    <x v="233"/>
    <x v="1030"/>
    <x v="187"/>
    <x v="36"/>
    <x v="36"/>
    <x v="4"/>
    <x v="4"/>
    <x v="0"/>
    <x v="3"/>
    <x v="3"/>
  </r>
  <r>
    <x v="1045"/>
    <x v="0"/>
    <x v="10"/>
    <x v="57"/>
    <x v="10"/>
    <x v="19"/>
    <x v="1029"/>
    <x v="183"/>
    <x v="36"/>
    <x v="36"/>
    <x v="4"/>
    <x v="4"/>
    <x v="0"/>
    <x v="10"/>
    <x v="10"/>
  </r>
  <r>
    <x v="1046"/>
    <x v="0"/>
    <x v="7"/>
    <x v="75"/>
    <x v="14"/>
    <x v="120"/>
    <x v="1030"/>
    <x v="187"/>
    <x v="36"/>
    <x v="36"/>
    <x v="4"/>
    <x v="4"/>
    <x v="0"/>
    <x v="7"/>
    <x v="7"/>
  </r>
  <r>
    <x v="1035"/>
    <x v="0"/>
    <x v="7"/>
    <x v="17"/>
    <x v="16"/>
    <x v="249"/>
    <x v="1019"/>
    <x v="187"/>
    <x v="36"/>
    <x v="36"/>
    <x v="4"/>
    <x v="4"/>
    <x v="0"/>
    <x v="7"/>
    <x v="7"/>
  </r>
  <r>
    <x v="1034"/>
    <x v="0"/>
    <x v="10"/>
    <x v="92"/>
    <x v="11"/>
    <x v="176"/>
    <x v="1018"/>
    <x v="196"/>
    <x v="36"/>
    <x v="36"/>
    <x v="4"/>
    <x v="4"/>
    <x v="0"/>
    <x v="10"/>
    <x v="10"/>
  </r>
  <r>
    <x v="1035"/>
    <x v="0"/>
    <x v="1"/>
    <x v="91"/>
    <x v="108"/>
    <x v="1787"/>
    <x v="1019"/>
    <x v="187"/>
    <x v="36"/>
    <x v="36"/>
    <x v="4"/>
    <x v="4"/>
    <x v="0"/>
    <x v="1"/>
    <x v="1"/>
  </r>
  <r>
    <x v="1031"/>
    <x v="0"/>
    <x v="1"/>
    <x v="42"/>
    <x v="21"/>
    <x v="533"/>
    <x v="1016"/>
    <x v="188"/>
    <x v="36"/>
    <x v="36"/>
    <x v="4"/>
    <x v="4"/>
    <x v="0"/>
    <x v="1"/>
    <x v="1"/>
  </r>
  <r>
    <x v="1036"/>
    <x v="0"/>
    <x v="4"/>
    <x v="53"/>
    <x v="24"/>
    <x v="80"/>
    <x v="1020"/>
    <x v="186"/>
    <x v="36"/>
    <x v="36"/>
    <x v="4"/>
    <x v="4"/>
    <x v="0"/>
    <x v="4"/>
    <x v="4"/>
  </r>
  <r>
    <x v="1030"/>
    <x v="0"/>
    <x v="10"/>
    <x v="27"/>
    <x v="47"/>
    <x v="53"/>
    <x v="1015"/>
    <x v="191"/>
    <x v="36"/>
    <x v="36"/>
    <x v="4"/>
    <x v="4"/>
    <x v="0"/>
    <x v="10"/>
    <x v="10"/>
  </r>
  <r>
    <x v="1041"/>
    <x v="0"/>
    <x v="11"/>
    <x v="101"/>
    <x v="72"/>
    <x v="566"/>
    <x v="1025"/>
    <x v="194"/>
    <x v="36"/>
    <x v="36"/>
    <x v="4"/>
    <x v="4"/>
    <x v="0"/>
    <x v="11"/>
    <x v="11"/>
  </r>
  <r>
    <x v="1048"/>
    <x v="0"/>
    <x v="8"/>
    <x v="35"/>
    <x v="83"/>
    <x v="849"/>
    <x v="1032"/>
    <x v="188"/>
    <x v="36"/>
    <x v="36"/>
    <x v="4"/>
    <x v="4"/>
    <x v="0"/>
    <x v="8"/>
    <x v="8"/>
  </r>
  <r>
    <x v="1043"/>
    <x v="0"/>
    <x v="10"/>
    <x v="8"/>
    <x v="14"/>
    <x v="511"/>
    <x v="1027"/>
    <x v="189"/>
    <x v="36"/>
    <x v="36"/>
    <x v="4"/>
    <x v="4"/>
    <x v="0"/>
    <x v="10"/>
    <x v="10"/>
  </r>
  <r>
    <x v="1037"/>
    <x v="0"/>
    <x v="7"/>
    <x v="15"/>
    <x v="87"/>
    <x v="1788"/>
    <x v="1021"/>
    <x v="181"/>
    <x v="36"/>
    <x v="36"/>
    <x v="4"/>
    <x v="4"/>
    <x v="0"/>
    <x v="7"/>
    <x v="7"/>
  </r>
  <r>
    <x v="1042"/>
    <x v="0"/>
    <x v="4"/>
    <x v="16"/>
    <x v="17"/>
    <x v="6"/>
    <x v="1026"/>
    <x v="190"/>
    <x v="36"/>
    <x v="36"/>
    <x v="4"/>
    <x v="4"/>
    <x v="0"/>
    <x v="4"/>
    <x v="4"/>
  </r>
  <r>
    <x v="1040"/>
    <x v="0"/>
    <x v="3"/>
    <x v="92"/>
    <x v="63"/>
    <x v="57"/>
    <x v="1024"/>
    <x v="191"/>
    <x v="36"/>
    <x v="36"/>
    <x v="4"/>
    <x v="4"/>
    <x v="0"/>
    <x v="3"/>
    <x v="3"/>
  </r>
  <r>
    <x v="1040"/>
    <x v="1"/>
    <x v="2"/>
    <x v="11"/>
    <x v="23"/>
    <x v="246"/>
    <x v="1024"/>
    <x v="191"/>
    <x v="36"/>
    <x v="36"/>
    <x v="4"/>
    <x v="4"/>
    <x v="0"/>
    <x v="2"/>
    <x v="2"/>
  </r>
  <r>
    <x v="1039"/>
    <x v="0"/>
    <x v="2"/>
    <x v="30"/>
    <x v="7"/>
    <x v="73"/>
    <x v="1023"/>
    <x v="190"/>
    <x v="36"/>
    <x v="36"/>
    <x v="4"/>
    <x v="4"/>
    <x v="0"/>
    <x v="2"/>
    <x v="2"/>
  </r>
  <r>
    <x v="1038"/>
    <x v="0"/>
    <x v="11"/>
    <x v="1"/>
    <x v="54"/>
    <x v="61"/>
    <x v="1022"/>
    <x v="191"/>
    <x v="36"/>
    <x v="36"/>
    <x v="4"/>
    <x v="4"/>
    <x v="0"/>
    <x v="11"/>
    <x v="11"/>
  </r>
  <r>
    <x v="1048"/>
    <x v="0"/>
    <x v="5"/>
    <x v="75"/>
    <x v="41"/>
    <x v="120"/>
    <x v="1032"/>
    <x v="188"/>
    <x v="36"/>
    <x v="36"/>
    <x v="4"/>
    <x v="4"/>
    <x v="0"/>
    <x v="5"/>
    <x v="5"/>
  </r>
  <r>
    <x v="1040"/>
    <x v="0"/>
    <x v="9"/>
    <x v="3"/>
    <x v="11"/>
    <x v="263"/>
    <x v="1024"/>
    <x v="191"/>
    <x v="36"/>
    <x v="36"/>
    <x v="4"/>
    <x v="4"/>
    <x v="0"/>
    <x v="9"/>
    <x v="9"/>
  </r>
  <r>
    <x v="1047"/>
    <x v="0"/>
    <x v="7"/>
    <x v="8"/>
    <x v="9"/>
    <x v="13"/>
    <x v="1031"/>
    <x v="190"/>
    <x v="36"/>
    <x v="36"/>
    <x v="4"/>
    <x v="4"/>
    <x v="0"/>
    <x v="7"/>
    <x v="7"/>
  </r>
  <r>
    <x v="1038"/>
    <x v="0"/>
    <x v="10"/>
    <x v="21"/>
    <x v="65"/>
    <x v="75"/>
    <x v="1022"/>
    <x v="191"/>
    <x v="36"/>
    <x v="36"/>
    <x v="4"/>
    <x v="4"/>
    <x v="0"/>
    <x v="10"/>
    <x v="10"/>
  </r>
  <r>
    <x v="1035"/>
    <x v="0"/>
    <x v="3"/>
    <x v="18"/>
    <x v="20"/>
    <x v="20"/>
    <x v="1019"/>
    <x v="187"/>
    <x v="36"/>
    <x v="36"/>
    <x v="4"/>
    <x v="4"/>
    <x v="0"/>
    <x v="3"/>
    <x v="3"/>
  </r>
  <r>
    <x v="1016"/>
    <x v="0"/>
    <x v="1"/>
    <x v="19"/>
    <x v="51"/>
    <x v="57"/>
    <x v="1002"/>
    <x v="184"/>
    <x v="36"/>
    <x v="36"/>
    <x v="4"/>
    <x v="4"/>
    <x v="0"/>
    <x v="1"/>
    <x v="1"/>
  </r>
  <r>
    <x v="1017"/>
    <x v="0"/>
    <x v="2"/>
    <x v="0"/>
    <x v="98"/>
    <x v="11"/>
    <x v="1003"/>
    <x v="189"/>
    <x v="36"/>
    <x v="36"/>
    <x v="4"/>
    <x v="4"/>
    <x v="0"/>
    <x v="2"/>
    <x v="2"/>
  </r>
  <r>
    <x v="1013"/>
    <x v="0"/>
    <x v="9"/>
    <x v="60"/>
    <x v="119"/>
    <x v="526"/>
    <x v="999"/>
    <x v="183"/>
    <x v="36"/>
    <x v="36"/>
    <x v="4"/>
    <x v="4"/>
    <x v="0"/>
    <x v="9"/>
    <x v="9"/>
  </r>
  <r>
    <x v="1015"/>
    <x v="0"/>
    <x v="7"/>
    <x v="20"/>
    <x v="6"/>
    <x v="7"/>
    <x v="1001"/>
    <x v="196"/>
    <x v="36"/>
    <x v="36"/>
    <x v="4"/>
    <x v="4"/>
    <x v="0"/>
    <x v="7"/>
    <x v="7"/>
  </r>
  <r>
    <x v="1020"/>
    <x v="0"/>
    <x v="8"/>
    <x v="53"/>
    <x v="35"/>
    <x v="13"/>
    <x v="470"/>
    <x v="187"/>
    <x v="36"/>
    <x v="36"/>
    <x v="4"/>
    <x v="4"/>
    <x v="0"/>
    <x v="8"/>
    <x v="8"/>
  </r>
  <r>
    <x v="1023"/>
    <x v="0"/>
    <x v="2"/>
    <x v="149"/>
    <x v="206"/>
    <x v="1789"/>
    <x v="1008"/>
    <x v="194"/>
    <x v="36"/>
    <x v="36"/>
    <x v="4"/>
    <x v="4"/>
    <x v="0"/>
    <x v="2"/>
    <x v="2"/>
  </r>
  <r>
    <x v="1017"/>
    <x v="1"/>
    <x v="2"/>
    <x v="0"/>
    <x v="98"/>
    <x v="11"/>
    <x v="1003"/>
    <x v="189"/>
    <x v="36"/>
    <x v="36"/>
    <x v="4"/>
    <x v="4"/>
    <x v="0"/>
    <x v="2"/>
    <x v="2"/>
  </r>
  <r>
    <x v="1019"/>
    <x v="0"/>
    <x v="9"/>
    <x v="31"/>
    <x v="32"/>
    <x v="977"/>
    <x v="1005"/>
    <x v="193"/>
    <x v="36"/>
    <x v="36"/>
    <x v="4"/>
    <x v="4"/>
    <x v="0"/>
    <x v="9"/>
    <x v="9"/>
  </r>
  <r>
    <x v="1018"/>
    <x v="0"/>
    <x v="7"/>
    <x v="17"/>
    <x v="62"/>
    <x v="6"/>
    <x v="1004"/>
    <x v="194"/>
    <x v="36"/>
    <x v="36"/>
    <x v="4"/>
    <x v="4"/>
    <x v="0"/>
    <x v="7"/>
    <x v="7"/>
  </r>
  <r>
    <x v="1015"/>
    <x v="0"/>
    <x v="8"/>
    <x v="30"/>
    <x v="18"/>
    <x v="6"/>
    <x v="1001"/>
    <x v="196"/>
    <x v="36"/>
    <x v="36"/>
    <x v="4"/>
    <x v="4"/>
    <x v="0"/>
    <x v="8"/>
    <x v="8"/>
  </r>
  <r>
    <x v="1016"/>
    <x v="0"/>
    <x v="0"/>
    <x v="93"/>
    <x v="94"/>
    <x v="207"/>
    <x v="1002"/>
    <x v="184"/>
    <x v="36"/>
    <x v="36"/>
    <x v="4"/>
    <x v="4"/>
    <x v="0"/>
    <x v="0"/>
    <x v="0"/>
  </r>
  <r>
    <x v="1019"/>
    <x v="0"/>
    <x v="5"/>
    <x v="20"/>
    <x v="85"/>
    <x v="511"/>
    <x v="1005"/>
    <x v="193"/>
    <x v="36"/>
    <x v="36"/>
    <x v="4"/>
    <x v="4"/>
    <x v="0"/>
    <x v="5"/>
    <x v="5"/>
  </r>
  <r>
    <x v="1013"/>
    <x v="0"/>
    <x v="4"/>
    <x v="35"/>
    <x v="44"/>
    <x v="287"/>
    <x v="999"/>
    <x v="183"/>
    <x v="36"/>
    <x v="36"/>
    <x v="4"/>
    <x v="4"/>
    <x v="0"/>
    <x v="4"/>
    <x v="4"/>
  </r>
  <r>
    <x v="1049"/>
    <x v="0"/>
    <x v="10"/>
    <x v="30"/>
    <x v="11"/>
    <x v="384"/>
    <x v="1033"/>
    <x v="182"/>
    <x v="36"/>
    <x v="36"/>
    <x v="4"/>
    <x v="4"/>
    <x v="0"/>
    <x v="10"/>
    <x v="10"/>
  </r>
  <r>
    <x v="1011"/>
    <x v="0"/>
    <x v="6"/>
    <x v="12"/>
    <x v="15"/>
    <x v="1790"/>
    <x v="997"/>
    <x v="186"/>
    <x v="36"/>
    <x v="36"/>
    <x v="4"/>
    <x v="4"/>
    <x v="0"/>
    <x v="6"/>
    <x v="6"/>
  </r>
  <r>
    <x v="990"/>
    <x v="0"/>
    <x v="9"/>
    <x v="48"/>
    <x v="30"/>
    <x v="7"/>
    <x v="978"/>
    <x v="190"/>
    <x v="36"/>
    <x v="36"/>
    <x v="4"/>
    <x v="4"/>
    <x v="0"/>
    <x v="9"/>
    <x v="9"/>
  </r>
  <r>
    <x v="982"/>
    <x v="0"/>
    <x v="7"/>
    <x v="6"/>
    <x v="94"/>
    <x v="155"/>
    <x v="970"/>
    <x v="185"/>
    <x v="36"/>
    <x v="36"/>
    <x v="4"/>
    <x v="4"/>
    <x v="0"/>
    <x v="7"/>
    <x v="7"/>
  </r>
  <r>
    <x v="978"/>
    <x v="0"/>
    <x v="2"/>
    <x v="113"/>
    <x v="64"/>
    <x v="11"/>
    <x v="966"/>
    <x v="182"/>
    <x v="36"/>
    <x v="36"/>
    <x v="4"/>
    <x v="4"/>
    <x v="0"/>
    <x v="2"/>
    <x v="2"/>
  </r>
  <r>
    <x v="977"/>
    <x v="0"/>
    <x v="2"/>
    <x v="46"/>
    <x v="66"/>
    <x v="298"/>
    <x v="965"/>
    <x v="181"/>
    <x v="36"/>
    <x v="36"/>
    <x v="4"/>
    <x v="4"/>
    <x v="0"/>
    <x v="2"/>
    <x v="2"/>
  </r>
  <r>
    <x v="980"/>
    <x v="0"/>
    <x v="7"/>
    <x v="21"/>
    <x v="94"/>
    <x v="6"/>
    <x v="968"/>
    <x v="183"/>
    <x v="36"/>
    <x v="36"/>
    <x v="4"/>
    <x v="4"/>
    <x v="0"/>
    <x v="7"/>
    <x v="7"/>
  </r>
  <r>
    <x v="984"/>
    <x v="1"/>
    <x v="2"/>
    <x v="4"/>
    <x v="38"/>
    <x v="19"/>
    <x v="972"/>
    <x v="186"/>
    <x v="36"/>
    <x v="36"/>
    <x v="4"/>
    <x v="4"/>
    <x v="0"/>
    <x v="2"/>
    <x v="2"/>
  </r>
  <r>
    <x v="996"/>
    <x v="0"/>
    <x v="11"/>
    <x v="75"/>
    <x v="13"/>
    <x v="120"/>
    <x v="982"/>
    <x v="186"/>
    <x v="36"/>
    <x v="36"/>
    <x v="4"/>
    <x v="4"/>
    <x v="0"/>
    <x v="11"/>
    <x v="11"/>
  </r>
  <r>
    <x v="989"/>
    <x v="0"/>
    <x v="3"/>
    <x v="37"/>
    <x v="38"/>
    <x v="8"/>
    <x v="977"/>
    <x v="189"/>
    <x v="36"/>
    <x v="36"/>
    <x v="4"/>
    <x v="4"/>
    <x v="0"/>
    <x v="3"/>
    <x v="3"/>
  </r>
  <r>
    <x v="997"/>
    <x v="0"/>
    <x v="1"/>
    <x v="101"/>
    <x v="109"/>
    <x v="449"/>
    <x v="983"/>
    <x v="188"/>
    <x v="36"/>
    <x v="36"/>
    <x v="4"/>
    <x v="4"/>
    <x v="0"/>
    <x v="1"/>
    <x v="1"/>
  </r>
  <r>
    <x v="984"/>
    <x v="0"/>
    <x v="2"/>
    <x v="4"/>
    <x v="38"/>
    <x v="19"/>
    <x v="972"/>
    <x v="186"/>
    <x v="36"/>
    <x v="36"/>
    <x v="4"/>
    <x v="4"/>
    <x v="0"/>
    <x v="2"/>
    <x v="2"/>
  </r>
  <r>
    <x v="997"/>
    <x v="0"/>
    <x v="0"/>
    <x v="12"/>
    <x v="14"/>
    <x v="1765"/>
    <x v="983"/>
    <x v="188"/>
    <x v="36"/>
    <x v="36"/>
    <x v="4"/>
    <x v="4"/>
    <x v="0"/>
    <x v="0"/>
    <x v="0"/>
  </r>
  <r>
    <x v="984"/>
    <x v="0"/>
    <x v="8"/>
    <x v="75"/>
    <x v="2"/>
    <x v="120"/>
    <x v="972"/>
    <x v="186"/>
    <x v="36"/>
    <x v="36"/>
    <x v="4"/>
    <x v="4"/>
    <x v="0"/>
    <x v="8"/>
    <x v="8"/>
  </r>
  <r>
    <x v="1012"/>
    <x v="0"/>
    <x v="5"/>
    <x v="20"/>
    <x v="12"/>
    <x v="6"/>
    <x v="998"/>
    <x v="195"/>
    <x v="36"/>
    <x v="36"/>
    <x v="4"/>
    <x v="4"/>
    <x v="0"/>
    <x v="5"/>
    <x v="5"/>
  </r>
  <r>
    <x v="1022"/>
    <x v="0"/>
    <x v="11"/>
    <x v="23"/>
    <x v="23"/>
    <x v="24"/>
    <x v="1007"/>
    <x v="189"/>
    <x v="36"/>
    <x v="36"/>
    <x v="4"/>
    <x v="4"/>
    <x v="0"/>
    <x v="11"/>
    <x v="11"/>
  </r>
  <r>
    <x v="1020"/>
    <x v="0"/>
    <x v="10"/>
    <x v="57"/>
    <x v="16"/>
    <x v="429"/>
    <x v="470"/>
    <x v="187"/>
    <x v="36"/>
    <x v="36"/>
    <x v="4"/>
    <x v="4"/>
    <x v="0"/>
    <x v="10"/>
    <x v="10"/>
  </r>
  <r>
    <x v="1023"/>
    <x v="0"/>
    <x v="4"/>
    <x v="111"/>
    <x v="145"/>
    <x v="999"/>
    <x v="1008"/>
    <x v="194"/>
    <x v="36"/>
    <x v="36"/>
    <x v="4"/>
    <x v="4"/>
    <x v="0"/>
    <x v="4"/>
    <x v="4"/>
  </r>
  <r>
    <x v="1021"/>
    <x v="0"/>
    <x v="11"/>
    <x v="3"/>
    <x v="10"/>
    <x v="7"/>
    <x v="1006"/>
    <x v="190"/>
    <x v="36"/>
    <x v="36"/>
    <x v="4"/>
    <x v="4"/>
    <x v="0"/>
    <x v="11"/>
    <x v="11"/>
  </r>
  <r>
    <x v="1049"/>
    <x v="0"/>
    <x v="1"/>
    <x v="19"/>
    <x v="27"/>
    <x v="303"/>
    <x v="1033"/>
    <x v="182"/>
    <x v="36"/>
    <x v="36"/>
    <x v="4"/>
    <x v="4"/>
    <x v="0"/>
    <x v="1"/>
    <x v="1"/>
  </r>
  <r>
    <x v="1019"/>
    <x v="0"/>
    <x v="4"/>
    <x v="26"/>
    <x v="26"/>
    <x v="27"/>
    <x v="1005"/>
    <x v="193"/>
    <x v="36"/>
    <x v="36"/>
    <x v="4"/>
    <x v="4"/>
    <x v="0"/>
    <x v="4"/>
    <x v="4"/>
  </r>
  <r>
    <x v="1013"/>
    <x v="0"/>
    <x v="2"/>
    <x v="134"/>
    <x v="72"/>
    <x v="1791"/>
    <x v="999"/>
    <x v="183"/>
    <x v="36"/>
    <x v="36"/>
    <x v="4"/>
    <x v="4"/>
    <x v="0"/>
    <x v="2"/>
    <x v="2"/>
  </r>
  <r>
    <x v="1014"/>
    <x v="0"/>
    <x v="6"/>
    <x v="10"/>
    <x v="0"/>
    <x v="6"/>
    <x v="1000"/>
    <x v="185"/>
    <x v="36"/>
    <x v="36"/>
    <x v="4"/>
    <x v="4"/>
    <x v="0"/>
    <x v="6"/>
    <x v="6"/>
  </r>
  <r>
    <x v="1049"/>
    <x v="0"/>
    <x v="0"/>
    <x v="6"/>
    <x v="85"/>
    <x v="171"/>
    <x v="1033"/>
    <x v="182"/>
    <x v="36"/>
    <x v="36"/>
    <x v="4"/>
    <x v="4"/>
    <x v="0"/>
    <x v="0"/>
    <x v="0"/>
  </r>
  <r>
    <x v="1013"/>
    <x v="1"/>
    <x v="2"/>
    <x v="58"/>
    <x v="108"/>
    <x v="569"/>
    <x v="999"/>
    <x v="183"/>
    <x v="36"/>
    <x v="36"/>
    <x v="4"/>
    <x v="4"/>
    <x v="0"/>
    <x v="2"/>
    <x v="2"/>
  </r>
  <r>
    <x v="1014"/>
    <x v="0"/>
    <x v="7"/>
    <x v="0"/>
    <x v="41"/>
    <x v="6"/>
    <x v="1000"/>
    <x v="185"/>
    <x v="36"/>
    <x v="36"/>
    <x v="4"/>
    <x v="4"/>
    <x v="0"/>
    <x v="7"/>
    <x v="7"/>
  </r>
  <r>
    <x v="1004"/>
    <x v="0"/>
    <x v="0"/>
    <x v="16"/>
    <x v="85"/>
    <x v="1765"/>
    <x v="990"/>
    <x v="190"/>
    <x v="36"/>
    <x v="36"/>
    <x v="4"/>
    <x v="4"/>
    <x v="0"/>
    <x v="0"/>
    <x v="0"/>
  </r>
  <r>
    <x v="1023"/>
    <x v="1"/>
    <x v="2"/>
    <x v="172"/>
    <x v="206"/>
    <x v="1792"/>
    <x v="1008"/>
    <x v="194"/>
    <x v="36"/>
    <x v="36"/>
    <x v="4"/>
    <x v="4"/>
    <x v="0"/>
    <x v="2"/>
    <x v="2"/>
  </r>
  <r>
    <x v="1015"/>
    <x v="0"/>
    <x v="1"/>
    <x v="9"/>
    <x v="14"/>
    <x v="14"/>
    <x v="1001"/>
    <x v="196"/>
    <x v="36"/>
    <x v="36"/>
    <x v="4"/>
    <x v="4"/>
    <x v="0"/>
    <x v="1"/>
    <x v="1"/>
  </r>
  <r>
    <x v="1015"/>
    <x v="0"/>
    <x v="3"/>
    <x v="10"/>
    <x v="0"/>
    <x v="6"/>
    <x v="1001"/>
    <x v="196"/>
    <x v="36"/>
    <x v="36"/>
    <x v="4"/>
    <x v="4"/>
    <x v="0"/>
    <x v="3"/>
    <x v="3"/>
  </r>
  <r>
    <x v="1018"/>
    <x v="0"/>
    <x v="0"/>
    <x v="21"/>
    <x v="13"/>
    <x v="22"/>
    <x v="1004"/>
    <x v="194"/>
    <x v="36"/>
    <x v="36"/>
    <x v="4"/>
    <x v="4"/>
    <x v="0"/>
    <x v="0"/>
    <x v="0"/>
  </r>
  <r>
    <x v="1016"/>
    <x v="0"/>
    <x v="10"/>
    <x v="7"/>
    <x v="11"/>
    <x v="319"/>
    <x v="1002"/>
    <x v="184"/>
    <x v="36"/>
    <x v="36"/>
    <x v="4"/>
    <x v="4"/>
    <x v="0"/>
    <x v="10"/>
    <x v="10"/>
  </r>
  <r>
    <x v="1010"/>
    <x v="0"/>
    <x v="6"/>
    <x v="6"/>
    <x v="10"/>
    <x v="876"/>
    <x v="996"/>
    <x v="184"/>
    <x v="36"/>
    <x v="36"/>
    <x v="4"/>
    <x v="4"/>
    <x v="0"/>
    <x v="6"/>
    <x v="6"/>
  </r>
  <r>
    <x v="1021"/>
    <x v="0"/>
    <x v="0"/>
    <x v="79"/>
    <x v="9"/>
    <x v="6"/>
    <x v="1006"/>
    <x v="190"/>
    <x v="36"/>
    <x v="36"/>
    <x v="4"/>
    <x v="4"/>
    <x v="0"/>
    <x v="0"/>
    <x v="0"/>
  </r>
  <r>
    <x v="1012"/>
    <x v="0"/>
    <x v="8"/>
    <x v="13"/>
    <x v="18"/>
    <x v="19"/>
    <x v="998"/>
    <x v="195"/>
    <x v="36"/>
    <x v="36"/>
    <x v="4"/>
    <x v="4"/>
    <x v="0"/>
    <x v="8"/>
    <x v="8"/>
  </r>
  <r>
    <x v="1010"/>
    <x v="0"/>
    <x v="5"/>
    <x v="12"/>
    <x v="85"/>
    <x v="127"/>
    <x v="996"/>
    <x v="184"/>
    <x v="36"/>
    <x v="36"/>
    <x v="4"/>
    <x v="4"/>
    <x v="0"/>
    <x v="5"/>
    <x v="5"/>
  </r>
  <r>
    <x v="1011"/>
    <x v="0"/>
    <x v="5"/>
    <x v="16"/>
    <x v="85"/>
    <x v="1765"/>
    <x v="997"/>
    <x v="186"/>
    <x v="36"/>
    <x v="36"/>
    <x v="4"/>
    <x v="4"/>
    <x v="0"/>
    <x v="5"/>
    <x v="5"/>
  </r>
  <r>
    <x v="1020"/>
    <x v="0"/>
    <x v="1"/>
    <x v="94"/>
    <x v="32"/>
    <x v="12"/>
    <x v="470"/>
    <x v="187"/>
    <x v="36"/>
    <x v="36"/>
    <x v="4"/>
    <x v="4"/>
    <x v="0"/>
    <x v="1"/>
    <x v="1"/>
  </r>
  <r>
    <x v="1019"/>
    <x v="1"/>
    <x v="2"/>
    <x v="14"/>
    <x v="2"/>
    <x v="15"/>
    <x v="1005"/>
    <x v="193"/>
    <x v="36"/>
    <x v="36"/>
    <x v="4"/>
    <x v="4"/>
    <x v="0"/>
    <x v="2"/>
    <x v="2"/>
  </r>
  <r>
    <x v="1049"/>
    <x v="0"/>
    <x v="11"/>
    <x v="82"/>
    <x v="75"/>
    <x v="869"/>
    <x v="1033"/>
    <x v="182"/>
    <x v="36"/>
    <x v="36"/>
    <x v="4"/>
    <x v="4"/>
    <x v="0"/>
    <x v="11"/>
    <x v="11"/>
  </r>
  <r>
    <x v="1002"/>
    <x v="0"/>
    <x v="3"/>
    <x v="40"/>
    <x v="44"/>
    <x v="51"/>
    <x v="988"/>
    <x v="185"/>
    <x v="36"/>
    <x v="36"/>
    <x v="4"/>
    <x v="4"/>
    <x v="0"/>
    <x v="3"/>
    <x v="3"/>
  </r>
  <r>
    <x v="1025"/>
    <x v="0"/>
    <x v="3"/>
    <x v="54"/>
    <x v="81"/>
    <x v="32"/>
    <x v="1010"/>
    <x v="181"/>
    <x v="36"/>
    <x v="36"/>
    <x v="4"/>
    <x v="4"/>
    <x v="0"/>
    <x v="3"/>
    <x v="3"/>
  </r>
  <r>
    <x v="1008"/>
    <x v="0"/>
    <x v="9"/>
    <x v="3"/>
    <x v="10"/>
    <x v="7"/>
    <x v="994"/>
    <x v="184"/>
    <x v="36"/>
    <x v="36"/>
    <x v="4"/>
    <x v="4"/>
    <x v="0"/>
    <x v="9"/>
    <x v="9"/>
  </r>
  <r>
    <x v="1004"/>
    <x v="0"/>
    <x v="3"/>
    <x v="6"/>
    <x v="47"/>
    <x v="1282"/>
    <x v="990"/>
    <x v="190"/>
    <x v="36"/>
    <x v="36"/>
    <x v="4"/>
    <x v="4"/>
    <x v="0"/>
    <x v="3"/>
    <x v="3"/>
  </r>
  <r>
    <x v="1007"/>
    <x v="0"/>
    <x v="4"/>
    <x v="3"/>
    <x v="4"/>
    <x v="510"/>
    <x v="993"/>
    <x v="187"/>
    <x v="36"/>
    <x v="36"/>
    <x v="4"/>
    <x v="4"/>
    <x v="0"/>
    <x v="4"/>
    <x v="4"/>
  </r>
  <r>
    <x v="1009"/>
    <x v="0"/>
    <x v="8"/>
    <x v="1"/>
    <x v="1"/>
    <x v="1"/>
    <x v="995"/>
    <x v="181"/>
    <x v="36"/>
    <x v="36"/>
    <x v="4"/>
    <x v="4"/>
    <x v="0"/>
    <x v="8"/>
    <x v="8"/>
  </r>
  <r>
    <x v="999"/>
    <x v="0"/>
    <x v="11"/>
    <x v="40"/>
    <x v="31"/>
    <x v="291"/>
    <x v="985"/>
    <x v="186"/>
    <x v="36"/>
    <x v="36"/>
    <x v="4"/>
    <x v="4"/>
    <x v="0"/>
    <x v="11"/>
    <x v="11"/>
  </r>
  <r>
    <x v="1007"/>
    <x v="1"/>
    <x v="2"/>
    <x v="19"/>
    <x v="2"/>
    <x v="521"/>
    <x v="993"/>
    <x v="187"/>
    <x v="36"/>
    <x v="36"/>
    <x v="4"/>
    <x v="4"/>
    <x v="0"/>
    <x v="2"/>
    <x v="2"/>
  </r>
  <r>
    <x v="1006"/>
    <x v="0"/>
    <x v="8"/>
    <x v="75"/>
    <x v="91"/>
    <x v="124"/>
    <x v="992"/>
    <x v="185"/>
    <x v="36"/>
    <x v="36"/>
    <x v="4"/>
    <x v="4"/>
    <x v="0"/>
    <x v="8"/>
    <x v="8"/>
  </r>
  <r>
    <x v="1026"/>
    <x v="0"/>
    <x v="0"/>
    <x v="79"/>
    <x v="94"/>
    <x v="39"/>
    <x v="1011"/>
    <x v="191"/>
    <x v="36"/>
    <x v="36"/>
    <x v="4"/>
    <x v="4"/>
    <x v="0"/>
    <x v="0"/>
    <x v="0"/>
  </r>
  <r>
    <x v="1027"/>
    <x v="0"/>
    <x v="8"/>
    <x v="27"/>
    <x v="81"/>
    <x v="14"/>
    <x v="1012"/>
    <x v="183"/>
    <x v="36"/>
    <x v="36"/>
    <x v="4"/>
    <x v="4"/>
    <x v="0"/>
    <x v="8"/>
    <x v="8"/>
  </r>
  <r>
    <x v="1000"/>
    <x v="0"/>
    <x v="0"/>
    <x v="9"/>
    <x v="65"/>
    <x v="6"/>
    <x v="986"/>
    <x v="189"/>
    <x v="36"/>
    <x v="36"/>
    <x v="4"/>
    <x v="4"/>
    <x v="0"/>
    <x v="0"/>
    <x v="0"/>
  </r>
  <r>
    <x v="1009"/>
    <x v="0"/>
    <x v="3"/>
    <x v="7"/>
    <x v="10"/>
    <x v="0"/>
    <x v="995"/>
    <x v="181"/>
    <x v="36"/>
    <x v="36"/>
    <x v="4"/>
    <x v="4"/>
    <x v="0"/>
    <x v="3"/>
    <x v="3"/>
  </r>
  <r>
    <x v="1026"/>
    <x v="0"/>
    <x v="4"/>
    <x v="23"/>
    <x v="16"/>
    <x v="54"/>
    <x v="1011"/>
    <x v="191"/>
    <x v="36"/>
    <x v="36"/>
    <x v="4"/>
    <x v="4"/>
    <x v="0"/>
    <x v="4"/>
    <x v="4"/>
  </r>
  <r>
    <x v="1026"/>
    <x v="0"/>
    <x v="9"/>
    <x v="70"/>
    <x v="38"/>
    <x v="363"/>
    <x v="1011"/>
    <x v="191"/>
    <x v="36"/>
    <x v="36"/>
    <x v="4"/>
    <x v="4"/>
    <x v="0"/>
    <x v="9"/>
    <x v="9"/>
  </r>
  <r>
    <x v="1002"/>
    <x v="0"/>
    <x v="1"/>
    <x v="113"/>
    <x v="58"/>
    <x v="409"/>
    <x v="988"/>
    <x v="185"/>
    <x v="36"/>
    <x v="36"/>
    <x v="4"/>
    <x v="4"/>
    <x v="0"/>
    <x v="1"/>
    <x v="1"/>
  </r>
  <r>
    <x v="1009"/>
    <x v="0"/>
    <x v="7"/>
    <x v="0"/>
    <x v="18"/>
    <x v="1431"/>
    <x v="995"/>
    <x v="181"/>
    <x v="36"/>
    <x v="36"/>
    <x v="4"/>
    <x v="4"/>
    <x v="0"/>
    <x v="7"/>
    <x v="7"/>
  </r>
  <r>
    <x v="1006"/>
    <x v="0"/>
    <x v="2"/>
    <x v="75"/>
    <x v="91"/>
    <x v="124"/>
    <x v="992"/>
    <x v="185"/>
    <x v="36"/>
    <x v="36"/>
    <x v="4"/>
    <x v="4"/>
    <x v="0"/>
    <x v="2"/>
    <x v="2"/>
  </r>
  <r>
    <x v="1028"/>
    <x v="0"/>
    <x v="7"/>
    <x v="12"/>
    <x v="13"/>
    <x v="524"/>
    <x v="1013"/>
    <x v="196"/>
    <x v="36"/>
    <x v="36"/>
    <x v="4"/>
    <x v="4"/>
    <x v="0"/>
    <x v="7"/>
    <x v="7"/>
  </r>
  <r>
    <x v="1029"/>
    <x v="0"/>
    <x v="11"/>
    <x v="13"/>
    <x v="14"/>
    <x v="44"/>
    <x v="1014"/>
    <x v="184"/>
    <x v="36"/>
    <x v="36"/>
    <x v="4"/>
    <x v="4"/>
    <x v="0"/>
    <x v="11"/>
    <x v="11"/>
  </r>
  <r>
    <x v="1000"/>
    <x v="0"/>
    <x v="11"/>
    <x v="14"/>
    <x v="31"/>
    <x v="196"/>
    <x v="986"/>
    <x v="189"/>
    <x v="36"/>
    <x v="36"/>
    <x v="4"/>
    <x v="4"/>
    <x v="0"/>
    <x v="11"/>
    <x v="11"/>
  </r>
  <r>
    <x v="1026"/>
    <x v="1"/>
    <x v="2"/>
    <x v="1"/>
    <x v="3"/>
    <x v="244"/>
    <x v="1011"/>
    <x v="191"/>
    <x v="36"/>
    <x v="36"/>
    <x v="4"/>
    <x v="4"/>
    <x v="0"/>
    <x v="2"/>
    <x v="2"/>
  </r>
  <r>
    <x v="1024"/>
    <x v="0"/>
    <x v="1"/>
    <x v="108"/>
    <x v="170"/>
    <x v="1793"/>
    <x v="1009"/>
    <x v="193"/>
    <x v="36"/>
    <x v="36"/>
    <x v="4"/>
    <x v="4"/>
    <x v="0"/>
    <x v="1"/>
    <x v="1"/>
  </r>
  <r>
    <x v="1024"/>
    <x v="0"/>
    <x v="3"/>
    <x v="70"/>
    <x v="109"/>
    <x v="1794"/>
    <x v="1009"/>
    <x v="193"/>
    <x v="36"/>
    <x v="36"/>
    <x v="4"/>
    <x v="4"/>
    <x v="0"/>
    <x v="3"/>
    <x v="3"/>
  </r>
  <r>
    <x v="1028"/>
    <x v="0"/>
    <x v="1"/>
    <x v="1"/>
    <x v="76"/>
    <x v="34"/>
    <x v="1013"/>
    <x v="196"/>
    <x v="36"/>
    <x v="36"/>
    <x v="4"/>
    <x v="4"/>
    <x v="0"/>
    <x v="1"/>
    <x v="1"/>
  </r>
  <r>
    <x v="999"/>
    <x v="0"/>
    <x v="9"/>
    <x v="14"/>
    <x v="21"/>
    <x v="399"/>
    <x v="985"/>
    <x v="186"/>
    <x v="36"/>
    <x v="36"/>
    <x v="4"/>
    <x v="4"/>
    <x v="0"/>
    <x v="9"/>
    <x v="9"/>
  </r>
  <r>
    <x v="1006"/>
    <x v="0"/>
    <x v="4"/>
    <x v="75"/>
    <x v="91"/>
    <x v="124"/>
    <x v="992"/>
    <x v="185"/>
    <x v="36"/>
    <x v="36"/>
    <x v="4"/>
    <x v="4"/>
    <x v="0"/>
    <x v="4"/>
    <x v="4"/>
  </r>
  <r>
    <x v="1007"/>
    <x v="0"/>
    <x v="2"/>
    <x v="19"/>
    <x v="2"/>
    <x v="521"/>
    <x v="993"/>
    <x v="187"/>
    <x v="36"/>
    <x v="36"/>
    <x v="4"/>
    <x v="4"/>
    <x v="0"/>
    <x v="2"/>
    <x v="2"/>
  </r>
  <r>
    <x v="1004"/>
    <x v="0"/>
    <x v="7"/>
    <x v="20"/>
    <x v="63"/>
    <x v="1082"/>
    <x v="990"/>
    <x v="190"/>
    <x v="36"/>
    <x v="36"/>
    <x v="4"/>
    <x v="4"/>
    <x v="0"/>
    <x v="7"/>
    <x v="7"/>
  </r>
  <r>
    <x v="1001"/>
    <x v="0"/>
    <x v="8"/>
    <x v="7"/>
    <x v="61"/>
    <x v="1131"/>
    <x v="987"/>
    <x v="189"/>
    <x v="36"/>
    <x v="36"/>
    <x v="4"/>
    <x v="4"/>
    <x v="0"/>
    <x v="8"/>
    <x v="8"/>
  </r>
  <r>
    <x v="1024"/>
    <x v="0"/>
    <x v="8"/>
    <x v="111"/>
    <x v="104"/>
    <x v="1109"/>
    <x v="1009"/>
    <x v="193"/>
    <x v="36"/>
    <x v="36"/>
    <x v="4"/>
    <x v="4"/>
    <x v="0"/>
    <x v="8"/>
    <x v="8"/>
  </r>
  <r>
    <x v="1008"/>
    <x v="0"/>
    <x v="4"/>
    <x v="79"/>
    <x v="62"/>
    <x v="552"/>
    <x v="994"/>
    <x v="184"/>
    <x v="36"/>
    <x v="36"/>
    <x v="4"/>
    <x v="4"/>
    <x v="0"/>
    <x v="4"/>
    <x v="4"/>
  </r>
  <r>
    <x v="1003"/>
    <x v="0"/>
    <x v="11"/>
    <x v="0"/>
    <x v="94"/>
    <x v="145"/>
    <x v="989"/>
    <x v="189"/>
    <x v="36"/>
    <x v="36"/>
    <x v="4"/>
    <x v="4"/>
    <x v="0"/>
    <x v="11"/>
    <x v="11"/>
  </r>
  <r>
    <x v="1007"/>
    <x v="0"/>
    <x v="9"/>
    <x v="31"/>
    <x v="102"/>
    <x v="11"/>
    <x v="993"/>
    <x v="187"/>
    <x v="36"/>
    <x v="36"/>
    <x v="4"/>
    <x v="4"/>
    <x v="0"/>
    <x v="9"/>
    <x v="9"/>
  </r>
  <r>
    <x v="1025"/>
    <x v="0"/>
    <x v="5"/>
    <x v="0"/>
    <x v="9"/>
    <x v="265"/>
    <x v="1010"/>
    <x v="181"/>
    <x v="36"/>
    <x v="36"/>
    <x v="4"/>
    <x v="4"/>
    <x v="0"/>
    <x v="5"/>
    <x v="5"/>
  </r>
  <r>
    <x v="1008"/>
    <x v="0"/>
    <x v="5"/>
    <x v="75"/>
    <x v="91"/>
    <x v="124"/>
    <x v="994"/>
    <x v="184"/>
    <x v="36"/>
    <x v="36"/>
    <x v="4"/>
    <x v="4"/>
    <x v="0"/>
    <x v="5"/>
    <x v="5"/>
  </r>
  <r>
    <x v="1001"/>
    <x v="0"/>
    <x v="2"/>
    <x v="1"/>
    <x v="30"/>
    <x v="31"/>
    <x v="987"/>
    <x v="189"/>
    <x v="36"/>
    <x v="36"/>
    <x v="4"/>
    <x v="4"/>
    <x v="0"/>
    <x v="2"/>
    <x v="2"/>
  </r>
  <r>
    <x v="1005"/>
    <x v="0"/>
    <x v="7"/>
    <x v="4"/>
    <x v="15"/>
    <x v="241"/>
    <x v="991"/>
    <x v="194"/>
    <x v="36"/>
    <x v="36"/>
    <x v="4"/>
    <x v="4"/>
    <x v="0"/>
    <x v="7"/>
    <x v="7"/>
  </r>
  <r>
    <x v="1038"/>
    <x v="0"/>
    <x v="1"/>
    <x v="50"/>
    <x v="38"/>
    <x v="11"/>
    <x v="1022"/>
    <x v="191"/>
    <x v="36"/>
    <x v="36"/>
    <x v="4"/>
    <x v="4"/>
    <x v="0"/>
    <x v="1"/>
    <x v="1"/>
  </r>
  <r>
    <x v="1037"/>
    <x v="0"/>
    <x v="3"/>
    <x v="14"/>
    <x v="73"/>
    <x v="1795"/>
    <x v="1021"/>
    <x v="181"/>
    <x v="36"/>
    <x v="36"/>
    <x v="4"/>
    <x v="4"/>
    <x v="0"/>
    <x v="3"/>
    <x v="3"/>
  </r>
  <r>
    <x v="1042"/>
    <x v="0"/>
    <x v="11"/>
    <x v="16"/>
    <x v="45"/>
    <x v="145"/>
    <x v="1026"/>
    <x v="190"/>
    <x v="36"/>
    <x v="36"/>
    <x v="4"/>
    <x v="4"/>
    <x v="0"/>
    <x v="11"/>
    <x v="11"/>
  </r>
  <r>
    <x v="1044"/>
    <x v="0"/>
    <x v="9"/>
    <x v="35"/>
    <x v="38"/>
    <x v="41"/>
    <x v="1028"/>
    <x v="182"/>
    <x v="36"/>
    <x v="36"/>
    <x v="4"/>
    <x v="4"/>
    <x v="0"/>
    <x v="9"/>
    <x v="9"/>
  </r>
  <r>
    <x v="1005"/>
    <x v="0"/>
    <x v="6"/>
    <x v="94"/>
    <x v="2"/>
    <x v="377"/>
    <x v="991"/>
    <x v="194"/>
    <x v="36"/>
    <x v="36"/>
    <x v="4"/>
    <x v="4"/>
    <x v="0"/>
    <x v="6"/>
    <x v="6"/>
  </r>
  <r>
    <x v="1008"/>
    <x v="1"/>
    <x v="2"/>
    <x v="35"/>
    <x v="15"/>
    <x v="247"/>
    <x v="994"/>
    <x v="184"/>
    <x v="36"/>
    <x v="36"/>
    <x v="4"/>
    <x v="4"/>
    <x v="0"/>
    <x v="2"/>
    <x v="2"/>
  </r>
  <r>
    <x v="1006"/>
    <x v="0"/>
    <x v="9"/>
    <x v="75"/>
    <x v="91"/>
    <x v="124"/>
    <x v="992"/>
    <x v="185"/>
    <x v="36"/>
    <x v="36"/>
    <x v="4"/>
    <x v="4"/>
    <x v="0"/>
    <x v="9"/>
    <x v="9"/>
  </r>
  <r>
    <x v="1025"/>
    <x v="0"/>
    <x v="7"/>
    <x v="92"/>
    <x v="7"/>
    <x v="207"/>
    <x v="1010"/>
    <x v="181"/>
    <x v="36"/>
    <x v="36"/>
    <x v="4"/>
    <x v="4"/>
    <x v="0"/>
    <x v="7"/>
    <x v="7"/>
  </r>
  <r>
    <x v="1027"/>
    <x v="0"/>
    <x v="4"/>
    <x v="70"/>
    <x v="54"/>
    <x v="166"/>
    <x v="1012"/>
    <x v="183"/>
    <x v="36"/>
    <x v="36"/>
    <x v="4"/>
    <x v="4"/>
    <x v="0"/>
    <x v="4"/>
    <x v="4"/>
  </r>
  <r>
    <x v="998"/>
    <x v="0"/>
    <x v="8"/>
    <x v="48"/>
    <x v="4"/>
    <x v="73"/>
    <x v="984"/>
    <x v="190"/>
    <x v="36"/>
    <x v="36"/>
    <x v="4"/>
    <x v="4"/>
    <x v="0"/>
    <x v="8"/>
    <x v="8"/>
  </r>
  <r>
    <x v="1003"/>
    <x v="0"/>
    <x v="0"/>
    <x v="75"/>
    <x v="45"/>
    <x v="120"/>
    <x v="989"/>
    <x v="189"/>
    <x v="36"/>
    <x v="36"/>
    <x v="4"/>
    <x v="4"/>
    <x v="0"/>
    <x v="0"/>
    <x v="0"/>
  </r>
  <r>
    <x v="1036"/>
    <x v="0"/>
    <x v="3"/>
    <x v="40"/>
    <x v="102"/>
    <x v="42"/>
    <x v="1020"/>
    <x v="186"/>
    <x v="36"/>
    <x v="36"/>
    <x v="4"/>
    <x v="4"/>
    <x v="0"/>
    <x v="3"/>
    <x v="3"/>
  </r>
  <r>
    <x v="1031"/>
    <x v="0"/>
    <x v="3"/>
    <x v="26"/>
    <x v="59"/>
    <x v="993"/>
    <x v="1016"/>
    <x v="188"/>
    <x v="36"/>
    <x v="36"/>
    <x v="4"/>
    <x v="4"/>
    <x v="0"/>
    <x v="3"/>
    <x v="3"/>
  </r>
  <r>
    <x v="1034"/>
    <x v="0"/>
    <x v="1"/>
    <x v="2"/>
    <x v="21"/>
    <x v="317"/>
    <x v="1018"/>
    <x v="196"/>
    <x v="36"/>
    <x v="36"/>
    <x v="4"/>
    <x v="4"/>
    <x v="0"/>
    <x v="1"/>
    <x v="1"/>
  </r>
  <r>
    <x v="1043"/>
    <x v="0"/>
    <x v="1"/>
    <x v="57"/>
    <x v="56"/>
    <x v="217"/>
    <x v="1027"/>
    <x v="189"/>
    <x v="36"/>
    <x v="36"/>
    <x v="4"/>
    <x v="4"/>
    <x v="0"/>
    <x v="1"/>
    <x v="1"/>
  </r>
  <r>
    <x v="1036"/>
    <x v="1"/>
    <x v="2"/>
    <x v="34"/>
    <x v="32"/>
    <x v="263"/>
    <x v="1020"/>
    <x v="186"/>
    <x v="36"/>
    <x v="36"/>
    <x v="4"/>
    <x v="4"/>
    <x v="0"/>
    <x v="2"/>
    <x v="2"/>
  </r>
  <r>
    <x v="1044"/>
    <x v="0"/>
    <x v="4"/>
    <x v="48"/>
    <x v="16"/>
    <x v="350"/>
    <x v="1028"/>
    <x v="182"/>
    <x v="36"/>
    <x v="36"/>
    <x v="4"/>
    <x v="4"/>
    <x v="0"/>
    <x v="4"/>
    <x v="4"/>
  </r>
  <r>
    <x v="1040"/>
    <x v="0"/>
    <x v="4"/>
    <x v="30"/>
    <x v="65"/>
    <x v="244"/>
    <x v="1024"/>
    <x v="191"/>
    <x v="36"/>
    <x v="36"/>
    <x v="4"/>
    <x v="4"/>
    <x v="0"/>
    <x v="4"/>
    <x v="4"/>
  </r>
  <r>
    <x v="1036"/>
    <x v="0"/>
    <x v="9"/>
    <x v="52"/>
    <x v="39"/>
    <x v="673"/>
    <x v="1020"/>
    <x v="186"/>
    <x v="36"/>
    <x v="36"/>
    <x v="4"/>
    <x v="4"/>
    <x v="0"/>
    <x v="9"/>
    <x v="9"/>
  </r>
  <r>
    <x v="1031"/>
    <x v="0"/>
    <x v="10"/>
    <x v="11"/>
    <x v="36"/>
    <x v="34"/>
    <x v="1016"/>
    <x v="188"/>
    <x v="36"/>
    <x v="36"/>
    <x v="4"/>
    <x v="4"/>
    <x v="0"/>
    <x v="10"/>
    <x v="10"/>
  </r>
  <r>
    <x v="1046"/>
    <x v="0"/>
    <x v="10"/>
    <x v="75"/>
    <x v="23"/>
    <x v="120"/>
    <x v="1030"/>
    <x v="187"/>
    <x v="36"/>
    <x v="36"/>
    <x v="4"/>
    <x v="4"/>
    <x v="0"/>
    <x v="10"/>
    <x v="10"/>
  </r>
  <r>
    <x v="1033"/>
    <x v="0"/>
    <x v="8"/>
    <x v="49"/>
    <x v="81"/>
    <x v="243"/>
    <x v="476"/>
    <x v="184"/>
    <x v="36"/>
    <x v="36"/>
    <x v="4"/>
    <x v="4"/>
    <x v="0"/>
    <x v="8"/>
    <x v="8"/>
  </r>
  <r>
    <x v="1044"/>
    <x v="0"/>
    <x v="7"/>
    <x v="30"/>
    <x v="18"/>
    <x v="6"/>
    <x v="1028"/>
    <x v="182"/>
    <x v="36"/>
    <x v="36"/>
    <x v="4"/>
    <x v="4"/>
    <x v="0"/>
    <x v="7"/>
    <x v="7"/>
  </r>
  <r>
    <x v="1043"/>
    <x v="1"/>
    <x v="2"/>
    <x v="15"/>
    <x v="54"/>
    <x v="253"/>
    <x v="1027"/>
    <x v="189"/>
    <x v="36"/>
    <x v="36"/>
    <x v="4"/>
    <x v="4"/>
    <x v="0"/>
    <x v="2"/>
    <x v="2"/>
  </r>
  <r>
    <x v="1047"/>
    <x v="1"/>
    <x v="2"/>
    <x v="49"/>
    <x v="47"/>
    <x v="432"/>
    <x v="1031"/>
    <x v="190"/>
    <x v="36"/>
    <x v="36"/>
    <x v="4"/>
    <x v="4"/>
    <x v="0"/>
    <x v="2"/>
    <x v="2"/>
  </r>
  <r>
    <x v="1037"/>
    <x v="0"/>
    <x v="4"/>
    <x v="33"/>
    <x v="104"/>
    <x v="1796"/>
    <x v="1021"/>
    <x v="181"/>
    <x v="36"/>
    <x v="36"/>
    <x v="4"/>
    <x v="4"/>
    <x v="0"/>
    <x v="4"/>
    <x v="4"/>
  </r>
  <r>
    <x v="1037"/>
    <x v="0"/>
    <x v="9"/>
    <x v="122"/>
    <x v="218"/>
    <x v="1797"/>
    <x v="1021"/>
    <x v="181"/>
    <x v="36"/>
    <x v="36"/>
    <x v="4"/>
    <x v="4"/>
    <x v="0"/>
    <x v="9"/>
    <x v="9"/>
  </r>
  <r>
    <x v="1045"/>
    <x v="0"/>
    <x v="9"/>
    <x v="39"/>
    <x v="114"/>
    <x v="9"/>
    <x v="1029"/>
    <x v="183"/>
    <x v="36"/>
    <x v="36"/>
    <x v="4"/>
    <x v="4"/>
    <x v="0"/>
    <x v="9"/>
    <x v="9"/>
  </r>
  <r>
    <x v="1043"/>
    <x v="0"/>
    <x v="4"/>
    <x v="7"/>
    <x v="11"/>
    <x v="319"/>
    <x v="1027"/>
    <x v="189"/>
    <x v="36"/>
    <x v="36"/>
    <x v="4"/>
    <x v="4"/>
    <x v="0"/>
    <x v="4"/>
    <x v="4"/>
  </r>
  <r>
    <x v="1039"/>
    <x v="0"/>
    <x v="11"/>
    <x v="17"/>
    <x v="23"/>
    <x v="32"/>
    <x v="1023"/>
    <x v="190"/>
    <x v="36"/>
    <x v="36"/>
    <x v="4"/>
    <x v="4"/>
    <x v="0"/>
    <x v="11"/>
    <x v="11"/>
  </r>
  <r>
    <x v="1034"/>
    <x v="1"/>
    <x v="2"/>
    <x v="29"/>
    <x v="106"/>
    <x v="852"/>
    <x v="1018"/>
    <x v="196"/>
    <x v="36"/>
    <x v="36"/>
    <x v="4"/>
    <x v="4"/>
    <x v="0"/>
    <x v="2"/>
    <x v="2"/>
  </r>
  <r>
    <x v="1034"/>
    <x v="0"/>
    <x v="9"/>
    <x v="56"/>
    <x v="42"/>
    <x v="334"/>
    <x v="1018"/>
    <x v="196"/>
    <x v="36"/>
    <x v="36"/>
    <x v="4"/>
    <x v="4"/>
    <x v="0"/>
    <x v="9"/>
    <x v="9"/>
  </r>
  <r>
    <x v="1038"/>
    <x v="0"/>
    <x v="9"/>
    <x v="70"/>
    <x v="4"/>
    <x v="108"/>
    <x v="1022"/>
    <x v="191"/>
    <x v="36"/>
    <x v="36"/>
    <x v="4"/>
    <x v="4"/>
    <x v="0"/>
    <x v="9"/>
    <x v="9"/>
  </r>
  <r>
    <x v="1031"/>
    <x v="0"/>
    <x v="6"/>
    <x v="48"/>
    <x v="30"/>
    <x v="7"/>
    <x v="1016"/>
    <x v="188"/>
    <x v="36"/>
    <x v="36"/>
    <x v="4"/>
    <x v="4"/>
    <x v="0"/>
    <x v="6"/>
    <x v="6"/>
  </r>
  <r>
    <x v="1045"/>
    <x v="0"/>
    <x v="7"/>
    <x v="16"/>
    <x v="11"/>
    <x v="1790"/>
    <x v="1029"/>
    <x v="183"/>
    <x v="36"/>
    <x v="36"/>
    <x v="4"/>
    <x v="4"/>
    <x v="0"/>
    <x v="7"/>
    <x v="7"/>
  </r>
  <r>
    <x v="1038"/>
    <x v="0"/>
    <x v="4"/>
    <x v="5"/>
    <x v="5"/>
    <x v="5"/>
    <x v="1022"/>
    <x v="191"/>
    <x v="36"/>
    <x v="36"/>
    <x v="4"/>
    <x v="4"/>
    <x v="0"/>
    <x v="4"/>
    <x v="4"/>
  </r>
  <r>
    <x v="1040"/>
    <x v="0"/>
    <x v="11"/>
    <x v="5"/>
    <x v="8"/>
    <x v="10"/>
    <x v="1024"/>
    <x v="191"/>
    <x v="36"/>
    <x v="36"/>
    <x v="4"/>
    <x v="4"/>
    <x v="0"/>
    <x v="11"/>
    <x v="11"/>
  </r>
  <r>
    <x v="1038"/>
    <x v="0"/>
    <x v="3"/>
    <x v="48"/>
    <x v="56"/>
    <x v="63"/>
    <x v="1022"/>
    <x v="191"/>
    <x v="36"/>
    <x v="36"/>
    <x v="4"/>
    <x v="4"/>
    <x v="0"/>
    <x v="3"/>
    <x v="3"/>
  </r>
  <r>
    <x v="1043"/>
    <x v="0"/>
    <x v="7"/>
    <x v="0"/>
    <x v="85"/>
    <x v="126"/>
    <x v="1027"/>
    <x v="189"/>
    <x v="36"/>
    <x v="36"/>
    <x v="4"/>
    <x v="4"/>
    <x v="0"/>
    <x v="7"/>
    <x v="7"/>
  </r>
  <r>
    <x v="1042"/>
    <x v="0"/>
    <x v="6"/>
    <x v="16"/>
    <x v="17"/>
    <x v="6"/>
    <x v="1026"/>
    <x v="190"/>
    <x v="36"/>
    <x v="36"/>
    <x v="4"/>
    <x v="4"/>
    <x v="0"/>
    <x v="6"/>
    <x v="6"/>
  </r>
  <r>
    <x v="1034"/>
    <x v="0"/>
    <x v="3"/>
    <x v="65"/>
    <x v="38"/>
    <x v="74"/>
    <x v="1018"/>
    <x v="196"/>
    <x v="36"/>
    <x v="36"/>
    <x v="4"/>
    <x v="4"/>
    <x v="0"/>
    <x v="3"/>
    <x v="3"/>
  </r>
  <r>
    <x v="1047"/>
    <x v="0"/>
    <x v="1"/>
    <x v="4"/>
    <x v="24"/>
    <x v="434"/>
    <x v="1031"/>
    <x v="190"/>
    <x v="36"/>
    <x v="36"/>
    <x v="4"/>
    <x v="4"/>
    <x v="0"/>
    <x v="1"/>
    <x v="1"/>
  </r>
  <r>
    <x v="1043"/>
    <x v="0"/>
    <x v="3"/>
    <x v="3"/>
    <x v="7"/>
    <x v="39"/>
    <x v="1027"/>
    <x v="189"/>
    <x v="36"/>
    <x v="36"/>
    <x v="4"/>
    <x v="4"/>
    <x v="0"/>
    <x v="3"/>
    <x v="3"/>
  </r>
  <r>
    <x v="1040"/>
    <x v="0"/>
    <x v="2"/>
    <x v="11"/>
    <x v="23"/>
    <x v="246"/>
    <x v="1024"/>
    <x v="191"/>
    <x v="36"/>
    <x v="36"/>
    <x v="4"/>
    <x v="4"/>
    <x v="0"/>
    <x v="2"/>
    <x v="2"/>
  </r>
  <r>
    <x v="1043"/>
    <x v="0"/>
    <x v="9"/>
    <x v="3"/>
    <x v="5"/>
    <x v="37"/>
    <x v="1027"/>
    <x v="189"/>
    <x v="36"/>
    <x v="36"/>
    <x v="4"/>
    <x v="4"/>
    <x v="0"/>
    <x v="9"/>
    <x v="9"/>
  </r>
  <r>
    <x v="1048"/>
    <x v="0"/>
    <x v="9"/>
    <x v="51"/>
    <x v="32"/>
    <x v="384"/>
    <x v="1032"/>
    <x v="188"/>
    <x v="36"/>
    <x v="36"/>
    <x v="4"/>
    <x v="4"/>
    <x v="0"/>
    <x v="9"/>
    <x v="9"/>
  </r>
  <r>
    <x v="1035"/>
    <x v="0"/>
    <x v="5"/>
    <x v="10"/>
    <x v="94"/>
    <x v="34"/>
    <x v="1019"/>
    <x v="187"/>
    <x v="36"/>
    <x v="36"/>
    <x v="4"/>
    <x v="4"/>
    <x v="0"/>
    <x v="5"/>
    <x v="5"/>
  </r>
  <r>
    <x v="1030"/>
    <x v="0"/>
    <x v="1"/>
    <x v="81"/>
    <x v="68"/>
    <x v="429"/>
    <x v="1015"/>
    <x v="191"/>
    <x v="36"/>
    <x v="36"/>
    <x v="4"/>
    <x v="4"/>
    <x v="0"/>
    <x v="1"/>
    <x v="1"/>
  </r>
  <r>
    <x v="1041"/>
    <x v="0"/>
    <x v="6"/>
    <x v="1"/>
    <x v="32"/>
    <x v="1798"/>
    <x v="1025"/>
    <x v="194"/>
    <x v="36"/>
    <x v="36"/>
    <x v="4"/>
    <x v="4"/>
    <x v="0"/>
    <x v="6"/>
    <x v="6"/>
  </r>
  <r>
    <x v="1005"/>
    <x v="0"/>
    <x v="5"/>
    <x v="92"/>
    <x v="14"/>
    <x v="6"/>
    <x v="991"/>
    <x v="194"/>
    <x v="36"/>
    <x v="36"/>
    <x v="4"/>
    <x v="4"/>
    <x v="0"/>
    <x v="5"/>
    <x v="5"/>
  </r>
  <r>
    <x v="1026"/>
    <x v="0"/>
    <x v="11"/>
    <x v="37"/>
    <x v="76"/>
    <x v="76"/>
    <x v="1011"/>
    <x v="191"/>
    <x v="36"/>
    <x v="36"/>
    <x v="4"/>
    <x v="4"/>
    <x v="0"/>
    <x v="11"/>
    <x v="11"/>
  </r>
  <r>
    <x v="1004"/>
    <x v="0"/>
    <x v="1"/>
    <x v="27"/>
    <x v="35"/>
    <x v="183"/>
    <x v="990"/>
    <x v="190"/>
    <x v="36"/>
    <x v="36"/>
    <x v="4"/>
    <x v="4"/>
    <x v="0"/>
    <x v="1"/>
    <x v="1"/>
  </r>
  <r>
    <x v="1001"/>
    <x v="0"/>
    <x v="9"/>
    <x v="7"/>
    <x v="4"/>
    <x v="511"/>
    <x v="987"/>
    <x v="189"/>
    <x v="36"/>
    <x v="36"/>
    <x v="4"/>
    <x v="4"/>
    <x v="0"/>
    <x v="9"/>
    <x v="9"/>
  </r>
  <r>
    <x v="1003"/>
    <x v="0"/>
    <x v="10"/>
    <x v="75"/>
    <x v="6"/>
    <x v="120"/>
    <x v="989"/>
    <x v="189"/>
    <x v="36"/>
    <x v="36"/>
    <x v="4"/>
    <x v="4"/>
    <x v="0"/>
    <x v="10"/>
    <x v="10"/>
  </r>
  <r>
    <x v="1029"/>
    <x v="1"/>
    <x v="2"/>
    <x v="17"/>
    <x v="7"/>
    <x v="34"/>
    <x v="1014"/>
    <x v="184"/>
    <x v="36"/>
    <x v="36"/>
    <x v="4"/>
    <x v="4"/>
    <x v="0"/>
    <x v="2"/>
    <x v="2"/>
  </r>
  <r>
    <x v="1028"/>
    <x v="0"/>
    <x v="4"/>
    <x v="92"/>
    <x v="43"/>
    <x v="137"/>
    <x v="1013"/>
    <x v="196"/>
    <x v="36"/>
    <x v="36"/>
    <x v="4"/>
    <x v="4"/>
    <x v="0"/>
    <x v="4"/>
    <x v="4"/>
  </r>
  <r>
    <x v="1004"/>
    <x v="0"/>
    <x v="10"/>
    <x v="20"/>
    <x v="16"/>
    <x v="1799"/>
    <x v="990"/>
    <x v="190"/>
    <x v="36"/>
    <x v="36"/>
    <x v="4"/>
    <x v="4"/>
    <x v="0"/>
    <x v="10"/>
    <x v="10"/>
  </r>
  <r>
    <x v="1009"/>
    <x v="1"/>
    <x v="2"/>
    <x v="82"/>
    <x v="42"/>
    <x v="1027"/>
    <x v="995"/>
    <x v="181"/>
    <x v="36"/>
    <x v="36"/>
    <x v="4"/>
    <x v="4"/>
    <x v="0"/>
    <x v="2"/>
    <x v="2"/>
  </r>
  <r>
    <x v="1029"/>
    <x v="0"/>
    <x v="7"/>
    <x v="20"/>
    <x v="6"/>
    <x v="7"/>
    <x v="1014"/>
    <x v="184"/>
    <x v="36"/>
    <x v="36"/>
    <x v="4"/>
    <x v="4"/>
    <x v="0"/>
    <x v="7"/>
    <x v="7"/>
  </r>
  <r>
    <x v="998"/>
    <x v="0"/>
    <x v="0"/>
    <x v="16"/>
    <x v="41"/>
    <x v="1082"/>
    <x v="984"/>
    <x v="190"/>
    <x v="36"/>
    <x v="36"/>
    <x v="4"/>
    <x v="4"/>
    <x v="0"/>
    <x v="0"/>
    <x v="0"/>
  </r>
  <r>
    <x v="1007"/>
    <x v="0"/>
    <x v="8"/>
    <x v="37"/>
    <x v="27"/>
    <x v="1800"/>
    <x v="993"/>
    <x v="187"/>
    <x v="36"/>
    <x v="36"/>
    <x v="4"/>
    <x v="4"/>
    <x v="0"/>
    <x v="8"/>
    <x v="8"/>
  </r>
  <r>
    <x v="1002"/>
    <x v="0"/>
    <x v="10"/>
    <x v="63"/>
    <x v="30"/>
    <x v="209"/>
    <x v="988"/>
    <x v="185"/>
    <x v="36"/>
    <x v="36"/>
    <x v="4"/>
    <x v="4"/>
    <x v="0"/>
    <x v="10"/>
    <x v="10"/>
  </r>
  <r>
    <x v="1008"/>
    <x v="0"/>
    <x v="3"/>
    <x v="79"/>
    <x v="62"/>
    <x v="552"/>
    <x v="994"/>
    <x v="184"/>
    <x v="36"/>
    <x v="36"/>
    <x v="4"/>
    <x v="4"/>
    <x v="0"/>
    <x v="3"/>
    <x v="3"/>
  </r>
  <r>
    <x v="1024"/>
    <x v="0"/>
    <x v="2"/>
    <x v="58"/>
    <x v="172"/>
    <x v="386"/>
    <x v="1009"/>
    <x v="193"/>
    <x v="36"/>
    <x v="36"/>
    <x v="4"/>
    <x v="4"/>
    <x v="0"/>
    <x v="2"/>
    <x v="2"/>
  </r>
  <r>
    <x v="1001"/>
    <x v="0"/>
    <x v="11"/>
    <x v="17"/>
    <x v="30"/>
    <x v="171"/>
    <x v="987"/>
    <x v="189"/>
    <x v="36"/>
    <x v="36"/>
    <x v="4"/>
    <x v="4"/>
    <x v="0"/>
    <x v="11"/>
    <x v="11"/>
  </r>
  <r>
    <x v="1000"/>
    <x v="0"/>
    <x v="6"/>
    <x v="15"/>
    <x v="56"/>
    <x v="6"/>
    <x v="986"/>
    <x v="189"/>
    <x v="36"/>
    <x v="36"/>
    <x v="4"/>
    <x v="4"/>
    <x v="0"/>
    <x v="6"/>
    <x v="6"/>
  </r>
  <r>
    <x v="1024"/>
    <x v="1"/>
    <x v="2"/>
    <x v="111"/>
    <x v="172"/>
    <x v="713"/>
    <x v="1009"/>
    <x v="193"/>
    <x v="36"/>
    <x v="36"/>
    <x v="4"/>
    <x v="4"/>
    <x v="0"/>
    <x v="2"/>
    <x v="2"/>
  </r>
  <r>
    <x v="1028"/>
    <x v="1"/>
    <x v="2"/>
    <x v="63"/>
    <x v="3"/>
    <x v="239"/>
    <x v="1013"/>
    <x v="196"/>
    <x v="36"/>
    <x v="36"/>
    <x v="4"/>
    <x v="4"/>
    <x v="0"/>
    <x v="2"/>
    <x v="2"/>
  </r>
  <r>
    <x v="1008"/>
    <x v="0"/>
    <x v="2"/>
    <x v="53"/>
    <x v="15"/>
    <x v="12"/>
    <x v="994"/>
    <x v="184"/>
    <x v="36"/>
    <x v="36"/>
    <x v="4"/>
    <x v="4"/>
    <x v="0"/>
    <x v="2"/>
    <x v="2"/>
  </r>
  <r>
    <x v="1026"/>
    <x v="0"/>
    <x v="5"/>
    <x v="20"/>
    <x v="12"/>
    <x v="6"/>
    <x v="1011"/>
    <x v="191"/>
    <x v="36"/>
    <x v="36"/>
    <x v="4"/>
    <x v="4"/>
    <x v="0"/>
    <x v="5"/>
    <x v="5"/>
  </r>
  <r>
    <x v="1006"/>
    <x v="0"/>
    <x v="0"/>
    <x v="75"/>
    <x v="91"/>
    <x v="124"/>
    <x v="992"/>
    <x v="185"/>
    <x v="36"/>
    <x v="36"/>
    <x v="4"/>
    <x v="4"/>
    <x v="0"/>
    <x v="0"/>
    <x v="0"/>
  </r>
  <r>
    <x v="1007"/>
    <x v="0"/>
    <x v="11"/>
    <x v="57"/>
    <x v="81"/>
    <x v="662"/>
    <x v="993"/>
    <x v="187"/>
    <x v="36"/>
    <x v="36"/>
    <x v="4"/>
    <x v="4"/>
    <x v="0"/>
    <x v="11"/>
    <x v="11"/>
  </r>
  <r>
    <x v="1028"/>
    <x v="0"/>
    <x v="2"/>
    <x v="63"/>
    <x v="3"/>
    <x v="239"/>
    <x v="1013"/>
    <x v="196"/>
    <x v="36"/>
    <x v="36"/>
    <x v="4"/>
    <x v="4"/>
    <x v="0"/>
    <x v="2"/>
    <x v="2"/>
  </r>
  <r>
    <x v="1028"/>
    <x v="0"/>
    <x v="9"/>
    <x v="57"/>
    <x v="56"/>
    <x v="217"/>
    <x v="1013"/>
    <x v="196"/>
    <x v="36"/>
    <x v="36"/>
    <x v="4"/>
    <x v="4"/>
    <x v="0"/>
    <x v="9"/>
    <x v="9"/>
  </r>
  <r>
    <x v="1009"/>
    <x v="0"/>
    <x v="2"/>
    <x v="31"/>
    <x v="42"/>
    <x v="126"/>
    <x v="995"/>
    <x v="181"/>
    <x v="36"/>
    <x v="36"/>
    <x v="4"/>
    <x v="4"/>
    <x v="0"/>
    <x v="2"/>
    <x v="2"/>
  </r>
  <r>
    <x v="1009"/>
    <x v="0"/>
    <x v="0"/>
    <x v="20"/>
    <x v="0"/>
    <x v="687"/>
    <x v="995"/>
    <x v="181"/>
    <x v="36"/>
    <x v="36"/>
    <x v="4"/>
    <x v="4"/>
    <x v="0"/>
    <x v="0"/>
    <x v="0"/>
  </r>
  <r>
    <x v="1001"/>
    <x v="0"/>
    <x v="7"/>
    <x v="6"/>
    <x v="98"/>
    <x v="13"/>
    <x v="987"/>
    <x v="189"/>
    <x v="36"/>
    <x v="36"/>
    <x v="4"/>
    <x v="4"/>
    <x v="0"/>
    <x v="7"/>
    <x v="7"/>
  </r>
  <r>
    <x v="1003"/>
    <x v="0"/>
    <x v="6"/>
    <x v="6"/>
    <x v="41"/>
    <x v="34"/>
    <x v="989"/>
    <x v="189"/>
    <x v="36"/>
    <x v="36"/>
    <x v="4"/>
    <x v="4"/>
    <x v="0"/>
    <x v="6"/>
    <x v="6"/>
  </r>
  <r>
    <x v="1027"/>
    <x v="0"/>
    <x v="11"/>
    <x v="49"/>
    <x v="47"/>
    <x v="432"/>
    <x v="1012"/>
    <x v="183"/>
    <x v="36"/>
    <x v="36"/>
    <x v="4"/>
    <x v="4"/>
    <x v="0"/>
    <x v="11"/>
    <x v="11"/>
  </r>
  <r>
    <x v="1006"/>
    <x v="0"/>
    <x v="11"/>
    <x v="75"/>
    <x v="91"/>
    <x v="124"/>
    <x v="992"/>
    <x v="185"/>
    <x v="36"/>
    <x v="36"/>
    <x v="4"/>
    <x v="4"/>
    <x v="0"/>
    <x v="11"/>
    <x v="11"/>
  </r>
  <r>
    <x v="1028"/>
    <x v="0"/>
    <x v="8"/>
    <x v="63"/>
    <x v="56"/>
    <x v="107"/>
    <x v="1013"/>
    <x v="196"/>
    <x v="36"/>
    <x v="36"/>
    <x v="4"/>
    <x v="4"/>
    <x v="0"/>
    <x v="8"/>
    <x v="8"/>
  </r>
  <r>
    <x v="999"/>
    <x v="0"/>
    <x v="6"/>
    <x v="23"/>
    <x v="3"/>
    <x v="252"/>
    <x v="985"/>
    <x v="186"/>
    <x v="36"/>
    <x v="36"/>
    <x v="4"/>
    <x v="4"/>
    <x v="0"/>
    <x v="6"/>
    <x v="6"/>
  </r>
  <r>
    <x v="1014"/>
    <x v="0"/>
    <x v="9"/>
    <x v="21"/>
    <x v="18"/>
    <x v="11"/>
    <x v="1000"/>
    <x v="185"/>
    <x v="36"/>
    <x v="36"/>
    <x v="4"/>
    <x v="4"/>
    <x v="0"/>
    <x v="9"/>
    <x v="9"/>
  </r>
  <r>
    <x v="1020"/>
    <x v="0"/>
    <x v="2"/>
    <x v="113"/>
    <x v="96"/>
    <x v="50"/>
    <x v="470"/>
    <x v="187"/>
    <x v="36"/>
    <x v="36"/>
    <x v="4"/>
    <x v="4"/>
    <x v="0"/>
    <x v="2"/>
    <x v="2"/>
  </r>
  <r>
    <x v="1017"/>
    <x v="0"/>
    <x v="4"/>
    <x v="20"/>
    <x v="6"/>
    <x v="7"/>
    <x v="1003"/>
    <x v="189"/>
    <x v="36"/>
    <x v="36"/>
    <x v="4"/>
    <x v="4"/>
    <x v="0"/>
    <x v="4"/>
    <x v="4"/>
  </r>
  <r>
    <x v="987"/>
    <x v="0"/>
    <x v="10"/>
    <x v="93"/>
    <x v="0"/>
    <x v="187"/>
    <x v="975"/>
    <x v="187"/>
    <x v="36"/>
    <x v="36"/>
    <x v="4"/>
    <x v="4"/>
    <x v="0"/>
    <x v="10"/>
    <x v="10"/>
  </r>
  <r>
    <x v="981"/>
    <x v="0"/>
    <x v="2"/>
    <x v="51"/>
    <x v="102"/>
    <x v="7"/>
    <x v="969"/>
    <x v="184"/>
    <x v="36"/>
    <x v="36"/>
    <x v="4"/>
    <x v="4"/>
    <x v="0"/>
    <x v="2"/>
    <x v="2"/>
  </r>
  <r>
    <x v="985"/>
    <x v="0"/>
    <x v="2"/>
    <x v="17"/>
    <x v="10"/>
    <x v="13"/>
    <x v="973"/>
    <x v="187"/>
    <x v="36"/>
    <x v="36"/>
    <x v="4"/>
    <x v="4"/>
    <x v="0"/>
    <x v="2"/>
    <x v="2"/>
  </r>
  <r>
    <x v="989"/>
    <x v="0"/>
    <x v="9"/>
    <x v="40"/>
    <x v="102"/>
    <x v="42"/>
    <x v="977"/>
    <x v="189"/>
    <x v="36"/>
    <x v="36"/>
    <x v="4"/>
    <x v="4"/>
    <x v="0"/>
    <x v="9"/>
    <x v="9"/>
  </r>
  <r>
    <x v="990"/>
    <x v="0"/>
    <x v="2"/>
    <x v="15"/>
    <x v="54"/>
    <x v="253"/>
    <x v="978"/>
    <x v="190"/>
    <x v="36"/>
    <x v="36"/>
    <x v="4"/>
    <x v="4"/>
    <x v="0"/>
    <x v="2"/>
    <x v="2"/>
  </r>
  <r>
    <x v="988"/>
    <x v="0"/>
    <x v="5"/>
    <x v="16"/>
    <x v="45"/>
    <x v="145"/>
    <x v="976"/>
    <x v="185"/>
    <x v="36"/>
    <x v="36"/>
    <x v="4"/>
    <x v="4"/>
    <x v="0"/>
    <x v="5"/>
    <x v="5"/>
  </r>
  <r>
    <x v="984"/>
    <x v="0"/>
    <x v="0"/>
    <x v="75"/>
    <x v="94"/>
    <x v="120"/>
    <x v="972"/>
    <x v="186"/>
    <x v="36"/>
    <x v="36"/>
    <x v="4"/>
    <x v="4"/>
    <x v="0"/>
    <x v="0"/>
    <x v="0"/>
  </r>
  <r>
    <x v="982"/>
    <x v="0"/>
    <x v="5"/>
    <x v="16"/>
    <x v="12"/>
    <x v="102"/>
    <x v="970"/>
    <x v="185"/>
    <x v="36"/>
    <x v="36"/>
    <x v="4"/>
    <x v="4"/>
    <x v="0"/>
    <x v="5"/>
    <x v="5"/>
  </r>
  <r>
    <x v="987"/>
    <x v="0"/>
    <x v="11"/>
    <x v="5"/>
    <x v="43"/>
    <x v="6"/>
    <x v="975"/>
    <x v="187"/>
    <x v="36"/>
    <x v="36"/>
    <x v="4"/>
    <x v="4"/>
    <x v="0"/>
    <x v="11"/>
    <x v="11"/>
  </r>
  <r>
    <x v="983"/>
    <x v="0"/>
    <x v="3"/>
    <x v="7"/>
    <x v="23"/>
    <x v="126"/>
    <x v="971"/>
    <x v="186"/>
    <x v="36"/>
    <x v="36"/>
    <x v="4"/>
    <x v="4"/>
    <x v="0"/>
    <x v="3"/>
    <x v="3"/>
  </r>
  <r>
    <x v="986"/>
    <x v="0"/>
    <x v="6"/>
    <x v="7"/>
    <x v="3"/>
    <x v="549"/>
    <x v="974"/>
    <x v="188"/>
    <x v="36"/>
    <x v="36"/>
    <x v="4"/>
    <x v="4"/>
    <x v="0"/>
    <x v="6"/>
    <x v="6"/>
  </r>
  <r>
    <x v="979"/>
    <x v="0"/>
    <x v="6"/>
    <x v="24"/>
    <x v="54"/>
    <x v="268"/>
    <x v="967"/>
    <x v="181"/>
    <x v="36"/>
    <x v="36"/>
    <x v="4"/>
    <x v="4"/>
    <x v="0"/>
    <x v="6"/>
    <x v="6"/>
  </r>
  <r>
    <x v="986"/>
    <x v="0"/>
    <x v="5"/>
    <x v="75"/>
    <x v="0"/>
    <x v="120"/>
    <x v="974"/>
    <x v="188"/>
    <x v="36"/>
    <x v="36"/>
    <x v="4"/>
    <x v="4"/>
    <x v="0"/>
    <x v="5"/>
    <x v="5"/>
  </r>
  <r>
    <x v="992"/>
    <x v="0"/>
    <x v="7"/>
    <x v="13"/>
    <x v="8"/>
    <x v="572"/>
    <x v="979"/>
    <x v="188"/>
    <x v="36"/>
    <x v="36"/>
    <x v="4"/>
    <x v="4"/>
    <x v="0"/>
    <x v="7"/>
    <x v="7"/>
  </r>
  <r>
    <x v="987"/>
    <x v="0"/>
    <x v="0"/>
    <x v="0"/>
    <x v="98"/>
    <x v="11"/>
    <x v="975"/>
    <x v="187"/>
    <x v="36"/>
    <x v="36"/>
    <x v="4"/>
    <x v="4"/>
    <x v="0"/>
    <x v="0"/>
    <x v="0"/>
  </r>
  <r>
    <x v="981"/>
    <x v="0"/>
    <x v="11"/>
    <x v="1"/>
    <x v="15"/>
    <x v="384"/>
    <x v="969"/>
    <x v="184"/>
    <x v="36"/>
    <x v="36"/>
    <x v="4"/>
    <x v="4"/>
    <x v="0"/>
    <x v="11"/>
    <x v="11"/>
  </r>
  <r>
    <x v="985"/>
    <x v="0"/>
    <x v="8"/>
    <x v="13"/>
    <x v="3"/>
    <x v="1558"/>
    <x v="973"/>
    <x v="187"/>
    <x v="36"/>
    <x v="36"/>
    <x v="4"/>
    <x v="4"/>
    <x v="0"/>
    <x v="8"/>
    <x v="8"/>
  </r>
  <r>
    <x v="995"/>
    <x v="0"/>
    <x v="11"/>
    <x v="21"/>
    <x v="56"/>
    <x v="1801"/>
    <x v="650"/>
    <x v="193"/>
    <x v="36"/>
    <x v="36"/>
    <x v="4"/>
    <x v="4"/>
    <x v="0"/>
    <x v="11"/>
    <x v="11"/>
  </r>
  <r>
    <x v="1029"/>
    <x v="0"/>
    <x v="9"/>
    <x v="9"/>
    <x v="43"/>
    <x v="183"/>
    <x v="1014"/>
    <x v="184"/>
    <x v="36"/>
    <x v="36"/>
    <x v="4"/>
    <x v="4"/>
    <x v="0"/>
    <x v="9"/>
    <x v="9"/>
  </r>
  <r>
    <x v="1024"/>
    <x v="0"/>
    <x v="4"/>
    <x v="24"/>
    <x v="99"/>
    <x v="155"/>
    <x v="1009"/>
    <x v="193"/>
    <x v="36"/>
    <x v="36"/>
    <x v="4"/>
    <x v="4"/>
    <x v="0"/>
    <x v="4"/>
    <x v="4"/>
  </r>
  <r>
    <x v="1008"/>
    <x v="0"/>
    <x v="7"/>
    <x v="6"/>
    <x v="6"/>
    <x v="6"/>
    <x v="994"/>
    <x v="184"/>
    <x v="36"/>
    <x v="36"/>
    <x v="4"/>
    <x v="4"/>
    <x v="0"/>
    <x v="7"/>
    <x v="7"/>
  </r>
  <r>
    <x v="1025"/>
    <x v="0"/>
    <x v="8"/>
    <x v="82"/>
    <x v="102"/>
    <x v="185"/>
    <x v="1010"/>
    <x v="181"/>
    <x v="36"/>
    <x v="36"/>
    <x v="4"/>
    <x v="4"/>
    <x v="0"/>
    <x v="8"/>
    <x v="8"/>
  </r>
  <r>
    <x v="988"/>
    <x v="0"/>
    <x v="11"/>
    <x v="20"/>
    <x v="9"/>
    <x v="102"/>
    <x v="976"/>
    <x v="185"/>
    <x v="36"/>
    <x v="36"/>
    <x v="4"/>
    <x v="4"/>
    <x v="0"/>
    <x v="11"/>
    <x v="11"/>
  </r>
  <r>
    <x v="1005"/>
    <x v="0"/>
    <x v="10"/>
    <x v="31"/>
    <x v="51"/>
    <x v="9"/>
    <x v="991"/>
    <x v="194"/>
    <x v="36"/>
    <x v="36"/>
    <x v="4"/>
    <x v="4"/>
    <x v="0"/>
    <x v="10"/>
    <x v="10"/>
  </r>
  <r>
    <x v="1029"/>
    <x v="0"/>
    <x v="2"/>
    <x v="17"/>
    <x v="7"/>
    <x v="34"/>
    <x v="1014"/>
    <x v="184"/>
    <x v="36"/>
    <x v="36"/>
    <x v="4"/>
    <x v="4"/>
    <x v="0"/>
    <x v="2"/>
    <x v="2"/>
  </r>
  <r>
    <x v="993"/>
    <x v="0"/>
    <x v="9"/>
    <x v="26"/>
    <x v="26"/>
    <x v="27"/>
    <x v="980"/>
    <x v="189"/>
    <x v="36"/>
    <x v="36"/>
    <x v="4"/>
    <x v="4"/>
    <x v="0"/>
    <x v="9"/>
    <x v="9"/>
  </r>
  <r>
    <x v="982"/>
    <x v="0"/>
    <x v="11"/>
    <x v="13"/>
    <x v="8"/>
    <x v="572"/>
    <x v="970"/>
    <x v="185"/>
    <x v="36"/>
    <x v="36"/>
    <x v="4"/>
    <x v="4"/>
    <x v="0"/>
    <x v="11"/>
    <x v="11"/>
  </r>
  <r>
    <x v="987"/>
    <x v="0"/>
    <x v="5"/>
    <x v="20"/>
    <x v="12"/>
    <x v="6"/>
    <x v="975"/>
    <x v="187"/>
    <x v="36"/>
    <x v="36"/>
    <x v="4"/>
    <x v="4"/>
    <x v="0"/>
    <x v="5"/>
    <x v="5"/>
  </r>
  <r>
    <x v="980"/>
    <x v="0"/>
    <x v="9"/>
    <x v="14"/>
    <x v="31"/>
    <x v="196"/>
    <x v="968"/>
    <x v="183"/>
    <x v="36"/>
    <x v="36"/>
    <x v="4"/>
    <x v="4"/>
    <x v="0"/>
    <x v="9"/>
    <x v="9"/>
  </r>
  <r>
    <x v="985"/>
    <x v="0"/>
    <x v="9"/>
    <x v="26"/>
    <x v="30"/>
    <x v="181"/>
    <x v="973"/>
    <x v="187"/>
    <x v="36"/>
    <x v="36"/>
    <x v="4"/>
    <x v="4"/>
    <x v="0"/>
    <x v="9"/>
    <x v="9"/>
  </r>
  <r>
    <x v="985"/>
    <x v="1"/>
    <x v="2"/>
    <x v="17"/>
    <x v="10"/>
    <x v="13"/>
    <x v="973"/>
    <x v="187"/>
    <x v="36"/>
    <x v="36"/>
    <x v="4"/>
    <x v="4"/>
    <x v="0"/>
    <x v="2"/>
    <x v="2"/>
  </r>
  <r>
    <x v="978"/>
    <x v="0"/>
    <x v="10"/>
    <x v="12"/>
    <x v="23"/>
    <x v="1802"/>
    <x v="966"/>
    <x v="182"/>
    <x v="36"/>
    <x v="36"/>
    <x v="4"/>
    <x v="4"/>
    <x v="0"/>
    <x v="10"/>
    <x v="10"/>
  </r>
  <r>
    <x v="987"/>
    <x v="0"/>
    <x v="6"/>
    <x v="93"/>
    <x v="9"/>
    <x v="63"/>
    <x v="975"/>
    <x v="187"/>
    <x v="36"/>
    <x v="36"/>
    <x v="4"/>
    <x v="4"/>
    <x v="0"/>
    <x v="6"/>
    <x v="6"/>
  </r>
  <r>
    <x v="985"/>
    <x v="0"/>
    <x v="3"/>
    <x v="21"/>
    <x v="23"/>
    <x v="840"/>
    <x v="973"/>
    <x v="187"/>
    <x v="36"/>
    <x v="36"/>
    <x v="4"/>
    <x v="4"/>
    <x v="0"/>
    <x v="3"/>
    <x v="3"/>
  </r>
  <r>
    <x v="981"/>
    <x v="0"/>
    <x v="8"/>
    <x v="26"/>
    <x v="44"/>
    <x v="418"/>
    <x v="969"/>
    <x v="184"/>
    <x v="36"/>
    <x v="36"/>
    <x v="4"/>
    <x v="4"/>
    <x v="0"/>
    <x v="8"/>
    <x v="8"/>
  </r>
  <r>
    <x v="995"/>
    <x v="0"/>
    <x v="2"/>
    <x v="11"/>
    <x v="26"/>
    <x v="957"/>
    <x v="650"/>
    <x v="193"/>
    <x v="36"/>
    <x v="36"/>
    <x v="4"/>
    <x v="4"/>
    <x v="0"/>
    <x v="2"/>
    <x v="2"/>
  </r>
  <r>
    <x v="986"/>
    <x v="0"/>
    <x v="11"/>
    <x v="53"/>
    <x v="51"/>
    <x v="643"/>
    <x v="974"/>
    <x v="188"/>
    <x v="36"/>
    <x v="36"/>
    <x v="4"/>
    <x v="4"/>
    <x v="0"/>
    <x v="11"/>
    <x v="11"/>
  </r>
  <r>
    <x v="979"/>
    <x v="0"/>
    <x v="10"/>
    <x v="37"/>
    <x v="1"/>
    <x v="48"/>
    <x v="967"/>
    <x v="181"/>
    <x v="36"/>
    <x v="36"/>
    <x v="4"/>
    <x v="4"/>
    <x v="0"/>
    <x v="10"/>
    <x v="10"/>
  </r>
  <r>
    <x v="983"/>
    <x v="1"/>
    <x v="2"/>
    <x v="51"/>
    <x v="59"/>
    <x v="244"/>
    <x v="971"/>
    <x v="186"/>
    <x v="36"/>
    <x v="36"/>
    <x v="4"/>
    <x v="4"/>
    <x v="0"/>
    <x v="2"/>
    <x v="2"/>
  </r>
  <r>
    <x v="983"/>
    <x v="0"/>
    <x v="2"/>
    <x v="51"/>
    <x v="59"/>
    <x v="244"/>
    <x v="971"/>
    <x v="186"/>
    <x v="36"/>
    <x v="36"/>
    <x v="4"/>
    <x v="4"/>
    <x v="0"/>
    <x v="2"/>
    <x v="2"/>
  </r>
  <r>
    <x v="994"/>
    <x v="0"/>
    <x v="10"/>
    <x v="92"/>
    <x v="14"/>
    <x v="6"/>
    <x v="981"/>
    <x v="192"/>
    <x v="36"/>
    <x v="36"/>
    <x v="4"/>
    <x v="4"/>
    <x v="0"/>
    <x v="10"/>
    <x v="10"/>
  </r>
  <r>
    <x v="989"/>
    <x v="0"/>
    <x v="7"/>
    <x v="17"/>
    <x v="23"/>
    <x v="32"/>
    <x v="977"/>
    <x v="189"/>
    <x v="36"/>
    <x v="36"/>
    <x v="4"/>
    <x v="4"/>
    <x v="0"/>
    <x v="7"/>
    <x v="7"/>
  </r>
  <r>
    <x v="997"/>
    <x v="0"/>
    <x v="5"/>
    <x v="16"/>
    <x v="98"/>
    <x v="876"/>
    <x v="983"/>
    <x v="188"/>
    <x v="36"/>
    <x v="36"/>
    <x v="4"/>
    <x v="4"/>
    <x v="0"/>
    <x v="5"/>
    <x v="5"/>
  </r>
  <r>
    <x v="991"/>
    <x v="0"/>
    <x v="4"/>
    <x v="24"/>
    <x v="47"/>
    <x v="207"/>
    <x v="262"/>
    <x v="191"/>
    <x v="36"/>
    <x v="36"/>
    <x v="4"/>
    <x v="4"/>
    <x v="0"/>
    <x v="4"/>
    <x v="4"/>
  </r>
  <r>
    <x v="983"/>
    <x v="0"/>
    <x v="8"/>
    <x v="15"/>
    <x v="54"/>
    <x v="253"/>
    <x v="971"/>
    <x v="186"/>
    <x v="36"/>
    <x v="36"/>
    <x v="4"/>
    <x v="4"/>
    <x v="0"/>
    <x v="8"/>
    <x v="8"/>
  </r>
  <r>
    <x v="984"/>
    <x v="0"/>
    <x v="11"/>
    <x v="75"/>
    <x v="87"/>
    <x v="120"/>
    <x v="972"/>
    <x v="186"/>
    <x v="36"/>
    <x v="36"/>
    <x v="4"/>
    <x v="4"/>
    <x v="0"/>
    <x v="11"/>
    <x v="11"/>
  </r>
  <r>
    <x v="978"/>
    <x v="0"/>
    <x v="5"/>
    <x v="75"/>
    <x v="6"/>
    <x v="120"/>
    <x v="966"/>
    <x v="182"/>
    <x v="36"/>
    <x v="36"/>
    <x v="4"/>
    <x v="4"/>
    <x v="0"/>
    <x v="5"/>
    <x v="5"/>
  </r>
  <r>
    <x v="986"/>
    <x v="0"/>
    <x v="0"/>
    <x v="75"/>
    <x v="9"/>
    <x v="120"/>
    <x v="974"/>
    <x v="188"/>
    <x v="36"/>
    <x v="36"/>
    <x v="4"/>
    <x v="4"/>
    <x v="0"/>
    <x v="0"/>
    <x v="0"/>
  </r>
  <r>
    <x v="990"/>
    <x v="1"/>
    <x v="2"/>
    <x v="24"/>
    <x v="54"/>
    <x v="268"/>
    <x v="978"/>
    <x v="190"/>
    <x v="36"/>
    <x v="36"/>
    <x v="4"/>
    <x v="4"/>
    <x v="0"/>
    <x v="2"/>
    <x v="2"/>
  </r>
  <r>
    <x v="992"/>
    <x v="0"/>
    <x v="10"/>
    <x v="7"/>
    <x v="3"/>
    <x v="549"/>
    <x v="979"/>
    <x v="188"/>
    <x v="36"/>
    <x v="36"/>
    <x v="4"/>
    <x v="4"/>
    <x v="0"/>
    <x v="10"/>
    <x v="10"/>
  </r>
  <r>
    <x v="980"/>
    <x v="0"/>
    <x v="2"/>
    <x v="94"/>
    <x v="58"/>
    <x v="257"/>
    <x v="968"/>
    <x v="183"/>
    <x v="36"/>
    <x v="36"/>
    <x v="4"/>
    <x v="4"/>
    <x v="0"/>
    <x v="2"/>
    <x v="2"/>
  </r>
  <r>
    <x v="993"/>
    <x v="1"/>
    <x v="2"/>
    <x v="84"/>
    <x v="31"/>
    <x v="83"/>
    <x v="980"/>
    <x v="189"/>
    <x v="36"/>
    <x v="36"/>
    <x v="4"/>
    <x v="4"/>
    <x v="0"/>
    <x v="2"/>
    <x v="2"/>
  </r>
  <r>
    <x v="984"/>
    <x v="0"/>
    <x v="5"/>
    <x v="75"/>
    <x v="98"/>
    <x v="120"/>
    <x v="972"/>
    <x v="186"/>
    <x v="36"/>
    <x v="36"/>
    <x v="4"/>
    <x v="4"/>
    <x v="0"/>
    <x v="5"/>
    <x v="5"/>
  </r>
  <r>
    <x v="1035"/>
    <x v="0"/>
    <x v="6"/>
    <x v="53"/>
    <x v="51"/>
    <x v="643"/>
    <x v="1019"/>
    <x v="187"/>
    <x v="36"/>
    <x v="36"/>
    <x v="4"/>
    <x v="4"/>
    <x v="0"/>
    <x v="6"/>
    <x v="6"/>
  </r>
  <r>
    <x v="1047"/>
    <x v="0"/>
    <x v="3"/>
    <x v="70"/>
    <x v="61"/>
    <x v="312"/>
    <x v="1031"/>
    <x v="190"/>
    <x v="36"/>
    <x v="36"/>
    <x v="4"/>
    <x v="4"/>
    <x v="0"/>
    <x v="3"/>
    <x v="3"/>
  </r>
  <r>
    <x v="1040"/>
    <x v="0"/>
    <x v="8"/>
    <x v="5"/>
    <x v="8"/>
    <x v="10"/>
    <x v="1024"/>
    <x v="191"/>
    <x v="36"/>
    <x v="36"/>
    <x v="4"/>
    <x v="4"/>
    <x v="0"/>
    <x v="8"/>
    <x v="8"/>
  </r>
  <r>
    <x v="1032"/>
    <x v="0"/>
    <x v="7"/>
    <x v="79"/>
    <x v="18"/>
    <x v="7"/>
    <x v="1017"/>
    <x v="185"/>
    <x v="36"/>
    <x v="36"/>
    <x v="4"/>
    <x v="4"/>
    <x v="0"/>
    <x v="7"/>
    <x v="7"/>
  </r>
  <r>
    <x v="1042"/>
    <x v="0"/>
    <x v="5"/>
    <x v="16"/>
    <x v="17"/>
    <x v="6"/>
    <x v="1026"/>
    <x v="190"/>
    <x v="36"/>
    <x v="36"/>
    <x v="4"/>
    <x v="4"/>
    <x v="0"/>
    <x v="5"/>
    <x v="5"/>
  </r>
  <r>
    <x v="1030"/>
    <x v="1"/>
    <x v="2"/>
    <x v="22"/>
    <x v="79"/>
    <x v="1417"/>
    <x v="1015"/>
    <x v="191"/>
    <x v="36"/>
    <x v="36"/>
    <x v="4"/>
    <x v="4"/>
    <x v="0"/>
    <x v="2"/>
    <x v="2"/>
  </r>
  <r>
    <x v="1034"/>
    <x v="0"/>
    <x v="4"/>
    <x v="70"/>
    <x v="61"/>
    <x v="312"/>
    <x v="1018"/>
    <x v="196"/>
    <x v="36"/>
    <x v="36"/>
    <x v="4"/>
    <x v="4"/>
    <x v="0"/>
    <x v="4"/>
    <x v="4"/>
  </r>
  <r>
    <x v="1041"/>
    <x v="0"/>
    <x v="0"/>
    <x v="21"/>
    <x v="23"/>
    <x v="840"/>
    <x v="1025"/>
    <x v="194"/>
    <x v="36"/>
    <x v="36"/>
    <x v="4"/>
    <x v="4"/>
    <x v="0"/>
    <x v="0"/>
    <x v="0"/>
  </r>
  <r>
    <x v="1033"/>
    <x v="0"/>
    <x v="0"/>
    <x v="93"/>
    <x v="85"/>
    <x v="6"/>
    <x v="476"/>
    <x v="184"/>
    <x v="36"/>
    <x v="36"/>
    <x v="4"/>
    <x v="4"/>
    <x v="0"/>
    <x v="0"/>
    <x v="0"/>
  </r>
  <r>
    <x v="1032"/>
    <x v="0"/>
    <x v="4"/>
    <x v="5"/>
    <x v="24"/>
    <x v="1693"/>
    <x v="1017"/>
    <x v="185"/>
    <x v="36"/>
    <x v="36"/>
    <x v="4"/>
    <x v="4"/>
    <x v="0"/>
    <x v="4"/>
    <x v="4"/>
  </r>
  <r>
    <x v="1037"/>
    <x v="0"/>
    <x v="2"/>
    <x v="22"/>
    <x v="234"/>
    <x v="1494"/>
    <x v="1021"/>
    <x v="181"/>
    <x v="36"/>
    <x v="36"/>
    <x v="4"/>
    <x v="4"/>
    <x v="0"/>
    <x v="2"/>
    <x v="2"/>
  </r>
  <r>
    <x v="1038"/>
    <x v="0"/>
    <x v="6"/>
    <x v="13"/>
    <x v="14"/>
    <x v="44"/>
    <x v="1022"/>
    <x v="191"/>
    <x v="36"/>
    <x v="36"/>
    <x v="4"/>
    <x v="4"/>
    <x v="0"/>
    <x v="6"/>
    <x v="6"/>
  </r>
  <r>
    <x v="1036"/>
    <x v="0"/>
    <x v="2"/>
    <x v="34"/>
    <x v="32"/>
    <x v="263"/>
    <x v="1020"/>
    <x v="186"/>
    <x v="36"/>
    <x v="36"/>
    <x v="4"/>
    <x v="4"/>
    <x v="0"/>
    <x v="2"/>
    <x v="2"/>
  </r>
  <r>
    <x v="1047"/>
    <x v="0"/>
    <x v="4"/>
    <x v="23"/>
    <x v="5"/>
    <x v="92"/>
    <x v="1031"/>
    <x v="190"/>
    <x v="36"/>
    <x v="36"/>
    <x v="4"/>
    <x v="4"/>
    <x v="0"/>
    <x v="4"/>
    <x v="4"/>
  </r>
  <r>
    <x v="1048"/>
    <x v="0"/>
    <x v="11"/>
    <x v="53"/>
    <x v="31"/>
    <x v="348"/>
    <x v="1032"/>
    <x v="188"/>
    <x v="36"/>
    <x v="36"/>
    <x v="4"/>
    <x v="4"/>
    <x v="0"/>
    <x v="11"/>
    <x v="11"/>
  </r>
  <r>
    <x v="1046"/>
    <x v="0"/>
    <x v="1"/>
    <x v="50"/>
    <x v="34"/>
    <x v="22"/>
    <x v="1030"/>
    <x v="187"/>
    <x v="36"/>
    <x v="36"/>
    <x v="4"/>
    <x v="4"/>
    <x v="0"/>
    <x v="1"/>
    <x v="1"/>
  </r>
  <r>
    <x v="1039"/>
    <x v="0"/>
    <x v="6"/>
    <x v="9"/>
    <x v="43"/>
    <x v="183"/>
    <x v="1023"/>
    <x v="190"/>
    <x v="36"/>
    <x v="36"/>
    <x v="4"/>
    <x v="4"/>
    <x v="0"/>
    <x v="6"/>
    <x v="6"/>
  </r>
  <r>
    <x v="1045"/>
    <x v="0"/>
    <x v="3"/>
    <x v="46"/>
    <x v="51"/>
    <x v="1003"/>
    <x v="1029"/>
    <x v="183"/>
    <x v="36"/>
    <x v="36"/>
    <x v="4"/>
    <x v="4"/>
    <x v="0"/>
    <x v="3"/>
    <x v="3"/>
  </r>
  <r>
    <x v="1044"/>
    <x v="0"/>
    <x v="10"/>
    <x v="7"/>
    <x v="63"/>
    <x v="6"/>
    <x v="1028"/>
    <x v="182"/>
    <x v="36"/>
    <x v="36"/>
    <x v="4"/>
    <x v="4"/>
    <x v="0"/>
    <x v="10"/>
    <x v="10"/>
  </r>
  <r>
    <x v="1038"/>
    <x v="0"/>
    <x v="5"/>
    <x v="20"/>
    <x v="6"/>
    <x v="7"/>
    <x v="1022"/>
    <x v="191"/>
    <x v="36"/>
    <x v="36"/>
    <x v="4"/>
    <x v="4"/>
    <x v="0"/>
    <x v="5"/>
    <x v="5"/>
  </r>
  <r>
    <x v="1033"/>
    <x v="0"/>
    <x v="6"/>
    <x v="11"/>
    <x v="16"/>
    <x v="112"/>
    <x v="476"/>
    <x v="184"/>
    <x v="36"/>
    <x v="36"/>
    <x v="4"/>
    <x v="4"/>
    <x v="0"/>
    <x v="6"/>
    <x v="6"/>
  </r>
  <r>
    <x v="1033"/>
    <x v="0"/>
    <x v="11"/>
    <x v="4"/>
    <x v="24"/>
    <x v="434"/>
    <x v="476"/>
    <x v="184"/>
    <x v="36"/>
    <x v="36"/>
    <x v="4"/>
    <x v="4"/>
    <x v="0"/>
    <x v="11"/>
    <x v="11"/>
  </r>
  <r>
    <x v="1036"/>
    <x v="0"/>
    <x v="8"/>
    <x v="80"/>
    <x v="37"/>
    <x v="845"/>
    <x v="1020"/>
    <x v="186"/>
    <x v="36"/>
    <x v="36"/>
    <x v="4"/>
    <x v="4"/>
    <x v="0"/>
    <x v="8"/>
    <x v="8"/>
  </r>
  <r>
    <x v="1046"/>
    <x v="0"/>
    <x v="8"/>
    <x v="11"/>
    <x v="54"/>
    <x v="563"/>
    <x v="1030"/>
    <x v="187"/>
    <x v="36"/>
    <x v="36"/>
    <x v="4"/>
    <x v="4"/>
    <x v="0"/>
    <x v="8"/>
    <x v="8"/>
  </r>
  <r>
    <x v="1012"/>
    <x v="0"/>
    <x v="4"/>
    <x v="10"/>
    <x v="0"/>
    <x v="6"/>
    <x v="998"/>
    <x v="195"/>
    <x v="36"/>
    <x v="36"/>
    <x v="4"/>
    <x v="4"/>
    <x v="0"/>
    <x v="4"/>
    <x v="4"/>
  </r>
  <r>
    <x v="1015"/>
    <x v="0"/>
    <x v="9"/>
    <x v="30"/>
    <x v="18"/>
    <x v="6"/>
    <x v="1001"/>
    <x v="196"/>
    <x v="36"/>
    <x v="36"/>
    <x v="4"/>
    <x v="4"/>
    <x v="0"/>
    <x v="9"/>
    <x v="9"/>
  </r>
  <r>
    <x v="1011"/>
    <x v="0"/>
    <x v="7"/>
    <x v="12"/>
    <x v="5"/>
    <x v="1803"/>
    <x v="997"/>
    <x v="186"/>
    <x v="36"/>
    <x v="36"/>
    <x v="4"/>
    <x v="4"/>
    <x v="0"/>
    <x v="7"/>
    <x v="7"/>
  </r>
  <r>
    <x v="1016"/>
    <x v="0"/>
    <x v="9"/>
    <x v="53"/>
    <x v="59"/>
    <x v="412"/>
    <x v="1002"/>
    <x v="184"/>
    <x v="36"/>
    <x v="36"/>
    <x v="4"/>
    <x v="4"/>
    <x v="0"/>
    <x v="9"/>
    <x v="9"/>
  </r>
  <r>
    <x v="1011"/>
    <x v="0"/>
    <x v="3"/>
    <x v="12"/>
    <x v="40"/>
    <x v="1804"/>
    <x v="997"/>
    <x v="186"/>
    <x v="36"/>
    <x v="36"/>
    <x v="4"/>
    <x v="4"/>
    <x v="0"/>
    <x v="3"/>
    <x v="3"/>
  </r>
  <r>
    <x v="1022"/>
    <x v="0"/>
    <x v="10"/>
    <x v="93"/>
    <x v="13"/>
    <x v="389"/>
    <x v="1007"/>
    <x v="189"/>
    <x v="36"/>
    <x v="36"/>
    <x v="4"/>
    <x v="4"/>
    <x v="0"/>
    <x v="10"/>
    <x v="10"/>
  </r>
  <r>
    <x v="1016"/>
    <x v="0"/>
    <x v="4"/>
    <x v="63"/>
    <x v="56"/>
    <x v="107"/>
    <x v="1002"/>
    <x v="184"/>
    <x v="36"/>
    <x v="36"/>
    <x v="4"/>
    <x v="4"/>
    <x v="0"/>
    <x v="4"/>
    <x v="4"/>
  </r>
  <r>
    <x v="1010"/>
    <x v="0"/>
    <x v="1"/>
    <x v="56"/>
    <x v="66"/>
    <x v="714"/>
    <x v="996"/>
    <x v="184"/>
    <x v="36"/>
    <x v="36"/>
    <x v="4"/>
    <x v="4"/>
    <x v="0"/>
    <x v="1"/>
    <x v="1"/>
  </r>
  <r>
    <x v="1021"/>
    <x v="0"/>
    <x v="5"/>
    <x v="0"/>
    <x v="41"/>
    <x v="6"/>
    <x v="1006"/>
    <x v="190"/>
    <x v="36"/>
    <x v="36"/>
    <x v="4"/>
    <x v="4"/>
    <x v="0"/>
    <x v="5"/>
    <x v="5"/>
  </r>
  <r>
    <x v="1019"/>
    <x v="0"/>
    <x v="7"/>
    <x v="13"/>
    <x v="62"/>
    <x v="162"/>
    <x v="1005"/>
    <x v="193"/>
    <x v="36"/>
    <x v="36"/>
    <x v="4"/>
    <x v="4"/>
    <x v="0"/>
    <x v="7"/>
    <x v="7"/>
  </r>
  <r>
    <x v="1010"/>
    <x v="0"/>
    <x v="0"/>
    <x v="12"/>
    <x v="18"/>
    <x v="876"/>
    <x v="996"/>
    <x v="184"/>
    <x v="36"/>
    <x v="36"/>
    <x v="4"/>
    <x v="4"/>
    <x v="0"/>
    <x v="0"/>
    <x v="0"/>
  </r>
  <r>
    <x v="1017"/>
    <x v="0"/>
    <x v="8"/>
    <x v="20"/>
    <x v="98"/>
    <x v="145"/>
    <x v="1003"/>
    <x v="189"/>
    <x v="36"/>
    <x v="36"/>
    <x v="4"/>
    <x v="4"/>
    <x v="0"/>
    <x v="8"/>
    <x v="8"/>
  </r>
  <r>
    <x v="1020"/>
    <x v="0"/>
    <x v="9"/>
    <x v="36"/>
    <x v="66"/>
    <x v="225"/>
    <x v="470"/>
    <x v="187"/>
    <x v="36"/>
    <x v="36"/>
    <x v="4"/>
    <x v="4"/>
    <x v="0"/>
    <x v="9"/>
    <x v="9"/>
  </r>
  <r>
    <x v="1011"/>
    <x v="0"/>
    <x v="1"/>
    <x v="12"/>
    <x v="119"/>
    <x v="1805"/>
    <x v="997"/>
    <x v="186"/>
    <x v="36"/>
    <x v="36"/>
    <x v="4"/>
    <x v="4"/>
    <x v="0"/>
    <x v="1"/>
    <x v="1"/>
  </r>
  <r>
    <x v="1012"/>
    <x v="0"/>
    <x v="2"/>
    <x v="23"/>
    <x v="16"/>
    <x v="54"/>
    <x v="998"/>
    <x v="195"/>
    <x v="36"/>
    <x v="36"/>
    <x v="4"/>
    <x v="4"/>
    <x v="0"/>
    <x v="2"/>
    <x v="2"/>
  </r>
  <r>
    <x v="1015"/>
    <x v="0"/>
    <x v="5"/>
    <x v="16"/>
    <x v="17"/>
    <x v="6"/>
    <x v="1001"/>
    <x v="196"/>
    <x v="36"/>
    <x v="36"/>
    <x v="4"/>
    <x v="4"/>
    <x v="0"/>
    <x v="5"/>
    <x v="5"/>
  </r>
  <r>
    <x v="1010"/>
    <x v="0"/>
    <x v="3"/>
    <x v="15"/>
    <x v="38"/>
    <x v="7"/>
    <x v="996"/>
    <x v="184"/>
    <x v="36"/>
    <x v="36"/>
    <x v="4"/>
    <x v="4"/>
    <x v="0"/>
    <x v="3"/>
    <x v="3"/>
  </r>
  <r>
    <x v="1013"/>
    <x v="0"/>
    <x v="0"/>
    <x v="75"/>
    <x v="14"/>
    <x v="120"/>
    <x v="999"/>
    <x v="183"/>
    <x v="36"/>
    <x v="36"/>
    <x v="4"/>
    <x v="4"/>
    <x v="0"/>
    <x v="0"/>
    <x v="0"/>
  </r>
  <r>
    <x v="1023"/>
    <x v="0"/>
    <x v="3"/>
    <x v="61"/>
    <x v="122"/>
    <x v="878"/>
    <x v="1008"/>
    <x v="194"/>
    <x v="36"/>
    <x v="36"/>
    <x v="4"/>
    <x v="4"/>
    <x v="0"/>
    <x v="3"/>
    <x v="3"/>
  </r>
  <r>
    <x v="1015"/>
    <x v="0"/>
    <x v="10"/>
    <x v="20"/>
    <x v="6"/>
    <x v="7"/>
    <x v="1001"/>
    <x v="196"/>
    <x v="36"/>
    <x v="36"/>
    <x v="4"/>
    <x v="4"/>
    <x v="0"/>
    <x v="10"/>
    <x v="10"/>
  </r>
  <r>
    <x v="1020"/>
    <x v="1"/>
    <x v="2"/>
    <x v="98"/>
    <x v="96"/>
    <x v="879"/>
    <x v="470"/>
    <x v="187"/>
    <x v="36"/>
    <x v="36"/>
    <x v="4"/>
    <x v="4"/>
    <x v="0"/>
    <x v="2"/>
    <x v="2"/>
  </r>
  <r>
    <x v="1022"/>
    <x v="0"/>
    <x v="6"/>
    <x v="92"/>
    <x v="62"/>
    <x v="187"/>
    <x v="1007"/>
    <x v="189"/>
    <x v="36"/>
    <x v="36"/>
    <x v="4"/>
    <x v="4"/>
    <x v="0"/>
    <x v="6"/>
    <x v="6"/>
  </r>
  <r>
    <x v="1018"/>
    <x v="0"/>
    <x v="6"/>
    <x v="65"/>
    <x v="54"/>
    <x v="6"/>
    <x v="1004"/>
    <x v="194"/>
    <x v="36"/>
    <x v="36"/>
    <x v="4"/>
    <x v="4"/>
    <x v="0"/>
    <x v="6"/>
    <x v="6"/>
  </r>
  <r>
    <x v="1031"/>
    <x v="0"/>
    <x v="5"/>
    <x v="6"/>
    <x v="85"/>
    <x v="171"/>
    <x v="1016"/>
    <x v="188"/>
    <x v="36"/>
    <x v="36"/>
    <x v="4"/>
    <x v="4"/>
    <x v="0"/>
    <x v="5"/>
    <x v="5"/>
  </r>
  <r>
    <x v="1034"/>
    <x v="0"/>
    <x v="2"/>
    <x v="29"/>
    <x v="106"/>
    <x v="852"/>
    <x v="1018"/>
    <x v="196"/>
    <x v="36"/>
    <x v="36"/>
    <x v="4"/>
    <x v="4"/>
    <x v="0"/>
    <x v="2"/>
    <x v="2"/>
  </r>
  <r>
    <x v="1044"/>
    <x v="0"/>
    <x v="1"/>
    <x v="27"/>
    <x v="47"/>
    <x v="53"/>
    <x v="1028"/>
    <x v="182"/>
    <x v="36"/>
    <x v="36"/>
    <x v="4"/>
    <x v="4"/>
    <x v="0"/>
    <x v="1"/>
    <x v="1"/>
  </r>
  <r>
    <x v="1030"/>
    <x v="0"/>
    <x v="4"/>
    <x v="14"/>
    <x v="66"/>
    <x v="244"/>
    <x v="1015"/>
    <x v="191"/>
    <x v="36"/>
    <x v="36"/>
    <x v="4"/>
    <x v="4"/>
    <x v="0"/>
    <x v="4"/>
    <x v="4"/>
  </r>
  <r>
    <x v="1032"/>
    <x v="0"/>
    <x v="3"/>
    <x v="3"/>
    <x v="60"/>
    <x v="1806"/>
    <x v="1017"/>
    <x v="185"/>
    <x v="36"/>
    <x v="36"/>
    <x v="4"/>
    <x v="4"/>
    <x v="0"/>
    <x v="3"/>
    <x v="3"/>
  </r>
  <r>
    <x v="1044"/>
    <x v="1"/>
    <x v="2"/>
    <x v="40"/>
    <x v="15"/>
    <x v="6"/>
    <x v="1028"/>
    <x v="182"/>
    <x v="36"/>
    <x v="36"/>
    <x v="4"/>
    <x v="4"/>
    <x v="0"/>
    <x v="2"/>
    <x v="2"/>
  </r>
  <r>
    <x v="1045"/>
    <x v="0"/>
    <x v="4"/>
    <x v="15"/>
    <x v="59"/>
    <x v="3"/>
    <x v="1029"/>
    <x v="183"/>
    <x v="36"/>
    <x v="36"/>
    <x v="4"/>
    <x v="4"/>
    <x v="0"/>
    <x v="4"/>
    <x v="4"/>
  </r>
  <r>
    <x v="1047"/>
    <x v="0"/>
    <x v="2"/>
    <x v="51"/>
    <x v="47"/>
    <x v="39"/>
    <x v="1031"/>
    <x v="190"/>
    <x v="36"/>
    <x v="36"/>
    <x v="4"/>
    <x v="4"/>
    <x v="0"/>
    <x v="2"/>
    <x v="2"/>
  </r>
  <r>
    <x v="1040"/>
    <x v="0"/>
    <x v="0"/>
    <x v="0"/>
    <x v="98"/>
    <x v="11"/>
    <x v="1024"/>
    <x v="191"/>
    <x v="36"/>
    <x v="36"/>
    <x v="4"/>
    <x v="4"/>
    <x v="0"/>
    <x v="0"/>
    <x v="0"/>
  </r>
  <r>
    <x v="1034"/>
    <x v="0"/>
    <x v="8"/>
    <x v="46"/>
    <x v="31"/>
    <x v="274"/>
    <x v="1018"/>
    <x v="196"/>
    <x v="36"/>
    <x v="36"/>
    <x v="4"/>
    <x v="4"/>
    <x v="0"/>
    <x v="8"/>
    <x v="8"/>
  </r>
  <r>
    <x v="1044"/>
    <x v="0"/>
    <x v="3"/>
    <x v="15"/>
    <x v="1"/>
    <x v="290"/>
    <x v="1028"/>
    <x v="182"/>
    <x v="36"/>
    <x v="36"/>
    <x v="4"/>
    <x v="4"/>
    <x v="0"/>
    <x v="3"/>
    <x v="3"/>
  </r>
  <r>
    <x v="1032"/>
    <x v="1"/>
    <x v="2"/>
    <x v="42"/>
    <x v="119"/>
    <x v="504"/>
    <x v="1017"/>
    <x v="185"/>
    <x v="36"/>
    <x v="36"/>
    <x v="4"/>
    <x v="4"/>
    <x v="0"/>
    <x v="2"/>
    <x v="2"/>
  </r>
  <r>
    <x v="1042"/>
    <x v="0"/>
    <x v="8"/>
    <x v="16"/>
    <x v="17"/>
    <x v="6"/>
    <x v="1026"/>
    <x v="190"/>
    <x v="36"/>
    <x v="36"/>
    <x v="4"/>
    <x v="4"/>
    <x v="0"/>
    <x v="8"/>
    <x v="8"/>
  </r>
  <r>
    <x v="1045"/>
    <x v="0"/>
    <x v="1"/>
    <x v="60"/>
    <x v="96"/>
    <x v="341"/>
    <x v="1029"/>
    <x v="183"/>
    <x v="36"/>
    <x v="36"/>
    <x v="4"/>
    <x v="4"/>
    <x v="0"/>
    <x v="1"/>
    <x v="1"/>
  </r>
  <r>
    <x v="1040"/>
    <x v="0"/>
    <x v="5"/>
    <x v="0"/>
    <x v="41"/>
    <x v="6"/>
    <x v="1024"/>
    <x v="191"/>
    <x v="36"/>
    <x v="36"/>
    <x v="4"/>
    <x v="4"/>
    <x v="0"/>
    <x v="5"/>
    <x v="5"/>
  </r>
  <r>
    <x v="1000"/>
    <x v="0"/>
    <x v="10"/>
    <x v="1"/>
    <x v="10"/>
    <x v="6"/>
    <x v="986"/>
    <x v="189"/>
    <x v="36"/>
    <x v="36"/>
    <x v="4"/>
    <x v="4"/>
    <x v="0"/>
    <x v="10"/>
    <x v="10"/>
  </r>
  <r>
    <x v="1046"/>
    <x v="0"/>
    <x v="2"/>
    <x v="63"/>
    <x v="30"/>
    <x v="209"/>
    <x v="1030"/>
    <x v="187"/>
    <x v="36"/>
    <x v="36"/>
    <x v="4"/>
    <x v="4"/>
    <x v="0"/>
    <x v="2"/>
    <x v="2"/>
  </r>
  <r>
    <x v="1033"/>
    <x v="0"/>
    <x v="10"/>
    <x v="7"/>
    <x v="43"/>
    <x v="50"/>
    <x v="476"/>
    <x v="184"/>
    <x v="36"/>
    <x v="36"/>
    <x v="4"/>
    <x v="4"/>
    <x v="0"/>
    <x v="10"/>
    <x v="10"/>
  </r>
  <r>
    <x v="1009"/>
    <x v="0"/>
    <x v="11"/>
    <x v="11"/>
    <x v="10"/>
    <x v="11"/>
    <x v="995"/>
    <x v="181"/>
    <x v="36"/>
    <x v="36"/>
    <x v="4"/>
    <x v="4"/>
    <x v="0"/>
    <x v="11"/>
    <x v="11"/>
  </r>
  <r>
    <x v="1025"/>
    <x v="0"/>
    <x v="4"/>
    <x v="50"/>
    <x v="59"/>
    <x v="75"/>
    <x v="1010"/>
    <x v="181"/>
    <x v="36"/>
    <x v="36"/>
    <x v="4"/>
    <x v="4"/>
    <x v="0"/>
    <x v="4"/>
    <x v="4"/>
  </r>
  <r>
    <x v="1006"/>
    <x v="0"/>
    <x v="6"/>
    <x v="75"/>
    <x v="91"/>
    <x v="124"/>
    <x v="992"/>
    <x v="185"/>
    <x v="36"/>
    <x v="36"/>
    <x v="4"/>
    <x v="4"/>
    <x v="0"/>
    <x v="6"/>
    <x v="6"/>
  </r>
  <r>
    <x v="1028"/>
    <x v="0"/>
    <x v="11"/>
    <x v="3"/>
    <x v="16"/>
    <x v="93"/>
    <x v="1013"/>
    <x v="196"/>
    <x v="36"/>
    <x v="36"/>
    <x v="4"/>
    <x v="4"/>
    <x v="0"/>
    <x v="11"/>
    <x v="11"/>
  </r>
  <r>
    <x v="1029"/>
    <x v="0"/>
    <x v="3"/>
    <x v="21"/>
    <x v="65"/>
    <x v="75"/>
    <x v="1014"/>
    <x v="184"/>
    <x v="36"/>
    <x v="36"/>
    <x v="4"/>
    <x v="4"/>
    <x v="0"/>
    <x v="3"/>
    <x v="3"/>
  </r>
  <r>
    <x v="1025"/>
    <x v="1"/>
    <x v="2"/>
    <x v="84"/>
    <x v="83"/>
    <x v="217"/>
    <x v="1010"/>
    <x v="181"/>
    <x v="36"/>
    <x v="36"/>
    <x v="4"/>
    <x v="4"/>
    <x v="0"/>
    <x v="2"/>
    <x v="2"/>
  </r>
  <r>
    <x v="1004"/>
    <x v="0"/>
    <x v="9"/>
    <x v="49"/>
    <x v="51"/>
    <x v="159"/>
    <x v="990"/>
    <x v="190"/>
    <x v="36"/>
    <x v="36"/>
    <x v="4"/>
    <x v="4"/>
    <x v="0"/>
    <x v="9"/>
    <x v="9"/>
  </r>
  <r>
    <x v="998"/>
    <x v="0"/>
    <x v="5"/>
    <x v="16"/>
    <x v="12"/>
    <x v="102"/>
    <x v="984"/>
    <x v="190"/>
    <x v="36"/>
    <x v="36"/>
    <x v="4"/>
    <x v="4"/>
    <x v="0"/>
    <x v="5"/>
    <x v="5"/>
  </r>
  <r>
    <x v="1001"/>
    <x v="1"/>
    <x v="2"/>
    <x v="1"/>
    <x v="30"/>
    <x v="31"/>
    <x v="987"/>
    <x v="189"/>
    <x v="36"/>
    <x v="36"/>
    <x v="4"/>
    <x v="4"/>
    <x v="0"/>
    <x v="2"/>
    <x v="2"/>
  </r>
  <r>
    <x v="1004"/>
    <x v="1"/>
    <x v="2"/>
    <x v="56"/>
    <x v="31"/>
    <x v="197"/>
    <x v="990"/>
    <x v="190"/>
    <x v="36"/>
    <x v="36"/>
    <x v="4"/>
    <x v="4"/>
    <x v="0"/>
    <x v="2"/>
    <x v="2"/>
  </r>
  <r>
    <x v="1002"/>
    <x v="0"/>
    <x v="5"/>
    <x v="6"/>
    <x v="85"/>
    <x v="171"/>
    <x v="988"/>
    <x v="185"/>
    <x v="36"/>
    <x v="36"/>
    <x v="4"/>
    <x v="4"/>
    <x v="0"/>
    <x v="5"/>
    <x v="5"/>
  </r>
  <r>
    <x v="998"/>
    <x v="0"/>
    <x v="11"/>
    <x v="5"/>
    <x v="54"/>
    <x v="1508"/>
    <x v="984"/>
    <x v="190"/>
    <x v="36"/>
    <x v="36"/>
    <x v="4"/>
    <x v="4"/>
    <x v="0"/>
    <x v="11"/>
    <x v="11"/>
  </r>
  <r>
    <x v="1027"/>
    <x v="0"/>
    <x v="0"/>
    <x v="75"/>
    <x v="14"/>
    <x v="120"/>
    <x v="1012"/>
    <x v="183"/>
    <x v="36"/>
    <x v="36"/>
    <x v="4"/>
    <x v="4"/>
    <x v="0"/>
    <x v="0"/>
    <x v="0"/>
  </r>
  <r>
    <x v="1003"/>
    <x v="0"/>
    <x v="5"/>
    <x v="75"/>
    <x v="17"/>
    <x v="120"/>
    <x v="989"/>
    <x v="189"/>
    <x v="36"/>
    <x v="36"/>
    <x v="4"/>
    <x v="4"/>
    <x v="0"/>
    <x v="5"/>
    <x v="5"/>
  </r>
  <r>
    <x v="1002"/>
    <x v="0"/>
    <x v="9"/>
    <x v="80"/>
    <x v="114"/>
    <x v="628"/>
    <x v="988"/>
    <x v="185"/>
    <x v="36"/>
    <x v="36"/>
    <x v="4"/>
    <x v="4"/>
    <x v="0"/>
    <x v="9"/>
    <x v="9"/>
  </r>
  <r>
    <x v="1000"/>
    <x v="0"/>
    <x v="1"/>
    <x v="105"/>
    <x v="119"/>
    <x v="169"/>
    <x v="986"/>
    <x v="189"/>
    <x v="36"/>
    <x v="36"/>
    <x v="4"/>
    <x v="4"/>
    <x v="0"/>
    <x v="1"/>
    <x v="1"/>
  </r>
  <r>
    <x v="1000"/>
    <x v="0"/>
    <x v="5"/>
    <x v="93"/>
    <x v="85"/>
    <x v="6"/>
    <x v="986"/>
    <x v="189"/>
    <x v="36"/>
    <x v="36"/>
    <x v="4"/>
    <x v="4"/>
    <x v="0"/>
    <x v="5"/>
    <x v="5"/>
  </r>
  <r>
    <x v="1027"/>
    <x v="0"/>
    <x v="5"/>
    <x v="75"/>
    <x v="41"/>
    <x v="120"/>
    <x v="1012"/>
    <x v="183"/>
    <x v="36"/>
    <x v="36"/>
    <x v="4"/>
    <x v="4"/>
    <x v="0"/>
    <x v="5"/>
    <x v="5"/>
  </r>
  <r>
    <x v="1008"/>
    <x v="0"/>
    <x v="8"/>
    <x v="30"/>
    <x v="7"/>
    <x v="73"/>
    <x v="994"/>
    <x v="184"/>
    <x v="36"/>
    <x v="36"/>
    <x v="4"/>
    <x v="4"/>
    <x v="0"/>
    <x v="8"/>
    <x v="8"/>
  </r>
  <r>
    <x v="1001"/>
    <x v="0"/>
    <x v="4"/>
    <x v="9"/>
    <x v="62"/>
    <x v="84"/>
    <x v="987"/>
    <x v="189"/>
    <x v="36"/>
    <x v="36"/>
    <x v="4"/>
    <x v="4"/>
    <x v="0"/>
    <x v="4"/>
    <x v="4"/>
  </r>
  <r>
    <x v="1007"/>
    <x v="0"/>
    <x v="0"/>
    <x v="93"/>
    <x v="14"/>
    <x v="145"/>
    <x v="993"/>
    <x v="187"/>
    <x v="36"/>
    <x v="36"/>
    <x v="4"/>
    <x v="4"/>
    <x v="0"/>
    <x v="0"/>
    <x v="0"/>
  </r>
  <r>
    <x v="1024"/>
    <x v="0"/>
    <x v="11"/>
    <x v="70"/>
    <x v="153"/>
    <x v="1807"/>
    <x v="1009"/>
    <x v="193"/>
    <x v="36"/>
    <x v="36"/>
    <x v="4"/>
    <x v="4"/>
    <x v="0"/>
    <x v="11"/>
    <x v="11"/>
  </r>
  <r>
    <x v="1005"/>
    <x v="0"/>
    <x v="11"/>
    <x v="101"/>
    <x v="137"/>
    <x v="487"/>
    <x v="991"/>
    <x v="194"/>
    <x v="36"/>
    <x v="36"/>
    <x v="4"/>
    <x v="4"/>
    <x v="0"/>
    <x v="11"/>
    <x v="11"/>
  </r>
  <r>
    <x v="988"/>
    <x v="0"/>
    <x v="0"/>
    <x v="16"/>
    <x v="45"/>
    <x v="145"/>
    <x v="976"/>
    <x v="185"/>
    <x v="36"/>
    <x v="36"/>
    <x v="4"/>
    <x v="4"/>
    <x v="0"/>
    <x v="0"/>
    <x v="0"/>
  </r>
  <r>
    <x v="1002"/>
    <x v="0"/>
    <x v="11"/>
    <x v="46"/>
    <x v="51"/>
    <x v="1003"/>
    <x v="988"/>
    <x v="185"/>
    <x v="36"/>
    <x v="36"/>
    <x v="4"/>
    <x v="4"/>
    <x v="0"/>
    <x v="11"/>
    <x v="11"/>
  </r>
  <r>
    <x v="1005"/>
    <x v="0"/>
    <x v="2"/>
    <x v="104"/>
    <x v="153"/>
    <x v="725"/>
    <x v="991"/>
    <x v="194"/>
    <x v="36"/>
    <x v="36"/>
    <x v="4"/>
    <x v="4"/>
    <x v="0"/>
    <x v="2"/>
    <x v="2"/>
  </r>
  <r>
    <x v="989"/>
    <x v="1"/>
    <x v="2"/>
    <x v="42"/>
    <x v="32"/>
    <x v="834"/>
    <x v="977"/>
    <x v="189"/>
    <x v="36"/>
    <x v="36"/>
    <x v="4"/>
    <x v="4"/>
    <x v="0"/>
    <x v="2"/>
    <x v="2"/>
  </r>
  <r>
    <x v="983"/>
    <x v="0"/>
    <x v="7"/>
    <x v="75"/>
    <x v="94"/>
    <x v="120"/>
    <x v="971"/>
    <x v="186"/>
    <x v="36"/>
    <x v="36"/>
    <x v="4"/>
    <x v="4"/>
    <x v="0"/>
    <x v="7"/>
    <x v="7"/>
  </r>
  <r>
    <x v="999"/>
    <x v="0"/>
    <x v="5"/>
    <x v="6"/>
    <x v="0"/>
    <x v="145"/>
    <x v="985"/>
    <x v="186"/>
    <x v="36"/>
    <x v="36"/>
    <x v="4"/>
    <x v="4"/>
    <x v="0"/>
    <x v="5"/>
    <x v="5"/>
  </r>
  <r>
    <x v="1007"/>
    <x v="0"/>
    <x v="5"/>
    <x v="8"/>
    <x v="94"/>
    <x v="73"/>
    <x v="993"/>
    <x v="187"/>
    <x v="36"/>
    <x v="36"/>
    <x v="4"/>
    <x v="4"/>
    <x v="0"/>
    <x v="5"/>
    <x v="5"/>
  </r>
  <r>
    <x v="999"/>
    <x v="0"/>
    <x v="8"/>
    <x v="84"/>
    <x v="42"/>
    <x v="44"/>
    <x v="985"/>
    <x v="186"/>
    <x v="36"/>
    <x v="36"/>
    <x v="4"/>
    <x v="4"/>
    <x v="0"/>
    <x v="8"/>
    <x v="8"/>
  </r>
  <r>
    <x v="1006"/>
    <x v="0"/>
    <x v="5"/>
    <x v="75"/>
    <x v="91"/>
    <x v="124"/>
    <x v="992"/>
    <x v="185"/>
    <x v="36"/>
    <x v="36"/>
    <x v="4"/>
    <x v="4"/>
    <x v="0"/>
    <x v="5"/>
    <x v="5"/>
  </r>
  <r>
    <x v="998"/>
    <x v="0"/>
    <x v="10"/>
    <x v="6"/>
    <x v="13"/>
    <x v="627"/>
    <x v="984"/>
    <x v="190"/>
    <x v="36"/>
    <x v="36"/>
    <x v="4"/>
    <x v="4"/>
    <x v="0"/>
    <x v="10"/>
    <x v="10"/>
  </r>
  <r>
    <x v="1004"/>
    <x v="0"/>
    <x v="11"/>
    <x v="6"/>
    <x v="60"/>
    <x v="1808"/>
    <x v="990"/>
    <x v="190"/>
    <x v="36"/>
    <x v="36"/>
    <x v="4"/>
    <x v="4"/>
    <x v="0"/>
    <x v="11"/>
    <x v="11"/>
  </r>
  <r>
    <x v="994"/>
    <x v="0"/>
    <x v="3"/>
    <x v="57"/>
    <x v="61"/>
    <x v="162"/>
    <x v="981"/>
    <x v="192"/>
    <x v="36"/>
    <x v="36"/>
    <x v="4"/>
    <x v="4"/>
    <x v="0"/>
    <x v="3"/>
    <x v="3"/>
  </r>
  <r>
    <x v="994"/>
    <x v="0"/>
    <x v="1"/>
    <x v="84"/>
    <x v="40"/>
    <x v="179"/>
    <x v="981"/>
    <x v="192"/>
    <x v="36"/>
    <x v="36"/>
    <x v="4"/>
    <x v="4"/>
    <x v="0"/>
    <x v="1"/>
    <x v="1"/>
  </r>
  <r>
    <x v="1011"/>
    <x v="0"/>
    <x v="10"/>
    <x v="12"/>
    <x v="61"/>
    <x v="1779"/>
    <x v="997"/>
    <x v="186"/>
    <x v="36"/>
    <x v="36"/>
    <x v="4"/>
    <x v="4"/>
    <x v="0"/>
    <x v="10"/>
    <x v="10"/>
  </r>
  <r>
    <x v="1049"/>
    <x v="0"/>
    <x v="6"/>
    <x v="11"/>
    <x v="61"/>
    <x v="0"/>
    <x v="1033"/>
    <x v="182"/>
    <x v="36"/>
    <x v="36"/>
    <x v="4"/>
    <x v="4"/>
    <x v="0"/>
    <x v="6"/>
    <x v="6"/>
  </r>
  <r>
    <x v="996"/>
    <x v="0"/>
    <x v="0"/>
    <x v="75"/>
    <x v="91"/>
    <x v="124"/>
    <x v="982"/>
    <x v="186"/>
    <x v="36"/>
    <x v="36"/>
    <x v="4"/>
    <x v="4"/>
    <x v="0"/>
    <x v="0"/>
    <x v="0"/>
  </r>
  <r>
    <x v="1023"/>
    <x v="0"/>
    <x v="8"/>
    <x v="100"/>
    <x v="151"/>
    <x v="1809"/>
    <x v="1008"/>
    <x v="194"/>
    <x v="36"/>
    <x v="36"/>
    <x v="4"/>
    <x v="4"/>
    <x v="0"/>
    <x v="8"/>
    <x v="8"/>
  </r>
  <r>
    <x v="992"/>
    <x v="0"/>
    <x v="1"/>
    <x v="90"/>
    <x v="37"/>
    <x v="325"/>
    <x v="979"/>
    <x v="188"/>
    <x v="36"/>
    <x v="36"/>
    <x v="4"/>
    <x v="4"/>
    <x v="0"/>
    <x v="1"/>
    <x v="1"/>
  </r>
  <r>
    <x v="981"/>
    <x v="0"/>
    <x v="6"/>
    <x v="17"/>
    <x v="3"/>
    <x v="546"/>
    <x v="969"/>
    <x v="184"/>
    <x v="36"/>
    <x v="36"/>
    <x v="4"/>
    <x v="4"/>
    <x v="0"/>
    <x v="6"/>
    <x v="6"/>
  </r>
  <r>
    <x v="977"/>
    <x v="0"/>
    <x v="6"/>
    <x v="1"/>
    <x v="61"/>
    <x v="7"/>
    <x v="965"/>
    <x v="181"/>
    <x v="36"/>
    <x v="36"/>
    <x v="4"/>
    <x v="4"/>
    <x v="0"/>
    <x v="6"/>
    <x v="6"/>
  </r>
  <r>
    <x v="1018"/>
    <x v="0"/>
    <x v="5"/>
    <x v="6"/>
    <x v="41"/>
    <x v="34"/>
    <x v="1004"/>
    <x v="194"/>
    <x v="36"/>
    <x v="36"/>
    <x v="4"/>
    <x v="4"/>
    <x v="0"/>
    <x v="5"/>
    <x v="5"/>
  </r>
  <r>
    <x v="996"/>
    <x v="0"/>
    <x v="5"/>
    <x v="75"/>
    <x v="91"/>
    <x v="124"/>
    <x v="982"/>
    <x v="186"/>
    <x v="36"/>
    <x v="36"/>
    <x v="4"/>
    <x v="4"/>
    <x v="0"/>
    <x v="5"/>
    <x v="5"/>
  </r>
  <r>
    <x v="1017"/>
    <x v="0"/>
    <x v="11"/>
    <x v="20"/>
    <x v="41"/>
    <x v="73"/>
    <x v="1003"/>
    <x v="189"/>
    <x v="36"/>
    <x v="36"/>
    <x v="4"/>
    <x v="4"/>
    <x v="0"/>
    <x v="11"/>
    <x v="11"/>
  </r>
  <r>
    <x v="1012"/>
    <x v="0"/>
    <x v="9"/>
    <x v="13"/>
    <x v="18"/>
    <x v="19"/>
    <x v="998"/>
    <x v="195"/>
    <x v="36"/>
    <x v="36"/>
    <x v="4"/>
    <x v="4"/>
    <x v="0"/>
    <x v="9"/>
    <x v="9"/>
  </r>
  <r>
    <x v="990"/>
    <x v="0"/>
    <x v="4"/>
    <x v="75"/>
    <x v="62"/>
    <x v="120"/>
    <x v="978"/>
    <x v="190"/>
    <x v="36"/>
    <x v="36"/>
    <x v="4"/>
    <x v="4"/>
    <x v="0"/>
    <x v="4"/>
    <x v="4"/>
  </r>
  <r>
    <x v="980"/>
    <x v="1"/>
    <x v="2"/>
    <x v="80"/>
    <x v="58"/>
    <x v="620"/>
    <x v="968"/>
    <x v="183"/>
    <x v="36"/>
    <x v="36"/>
    <x v="4"/>
    <x v="4"/>
    <x v="0"/>
    <x v="2"/>
    <x v="2"/>
  </r>
  <r>
    <x v="994"/>
    <x v="0"/>
    <x v="6"/>
    <x v="17"/>
    <x v="7"/>
    <x v="34"/>
    <x v="981"/>
    <x v="192"/>
    <x v="36"/>
    <x v="36"/>
    <x v="4"/>
    <x v="4"/>
    <x v="0"/>
    <x v="6"/>
    <x v="6"/>
  </r>
  <r>
    <x v="1023"/>
    <x v="0"/>
    <x v="7"/>
    <x v="11"/>
    <x v="31"/>
    <x v="155"/>
    <x v="1008"/>
    <x v="194"/>
    <x v="36"/>
    <x v="36"/>
    <x v="4"/>
    <x v="4"/>
    <x v="0"/>
    <x v="7"/>
    <x v="7"/>
  </r>
  <r>
    <x v="977"/>
    <x v="0"/>
    <x v="1"/>
    <x v="113"/>
    <x v="58"/>
    <x v="409"/>
    <x v="965"/>
    <x v="181"/>
    <x v="36"/>
    <x v="36"/>
    <x v="4"/>
    <x v="4"/>
    <x v="0"/>
    <x v="1"/>
    <x v="1"/>
  </r>
  <r>
    <x v="995"/>
    <x v="0"/>
    <x v="8"/>
    <x v="21"/>
    <x v="54"/>
    <x v="1716"/>
    <x v="650"/>
    <x v="193"/>
    <x v="36"/>
    <x v="36"/>
    <x v="4"/>
    <x v="4"/>
    <x v="0"/>
    <x v="8"/>
    <x v="8"/>
  </r>
  <r>
    <x v="989"/>
    <x v="0"/>
    <x v="8"/>
    <x v="4"/>
    <x v="60"/>
    <x v="200"/>
    <x v="977"/>
    <x v="189"/>
    <x v="36"/>
    <x v="36"/>
    <x v="4"/>
    <x v="4"/>
    <x v="0"/>
    <x v="8"/>
    <x v="8"/>
  </r>
  <r>
    <x v="993"/>
    <x v="0"/>
    <x v="4"/>
    <x v="9"/>
    <x v="7"/>
    <x v="282"/>
    <x v="980"/>
    <x v="189"/>
    <x v="36"/>
    <x v="36"/>
    <x v="4"/>
    <x v="4"/>
    <x v="0"/>
    <x v="4"/>
    <x v="4"/>
  </r>
  <r>
    <x v="1021"/>
    <x v="0"/>
    <x v="10"/>
    <x v="92"/>
    <x v="62"/>
    <x v="187"/>
    <x v="1006"/>
    <x v="190"/>
    <x v="36"/>
    <x v="36"/>
    <x v="4"/>
    <x v="4"/>
    <x v="0"/>
    <x v="10"/>
    <x v="10"/>
  </r>
  <r>
    <x v="983"/>
    <x v="0"/>
    <x v="4"/>
    <x v="17"/>
    <x v="11"/>
    <x v="18"/>
    <x v="971"/>
    <x v="186"/>
    <x v="36"/>
    <x v="36"/>
    <x v="4"/>
    <x v="4"/>
    <x v="0"/>
    <x v="4"/>
    <x v="4"/>
  </r>
  <r>
    <x v="1011"/>
    <x v="1"/>
    <x v="2"/>
    <x v="36"/>
    <x v="19"/>
    <x v="953"/>
    <x v="997"/>
    <x v="186"/>
    <x v="36"/>
    <x v="36"/>
    <x v="4"/>
    <x v="4"/>
    <x v="0"/>
    <x v="2"/>
    <x v="2"/>
  </r>
  <r>
    <x v="994"/>
    <x v="0"/>
    <x v="7"/>
    <x v="10"/>
    <x v="0"/>
    <x v="6"/>
    <x v="981"/>
    <x v="192"/>
    <x v="36"/>
    <x v="36"/>
    <x v="4"/>
    <x v="4"/>
    <x v="0"/>
    <x v="7"/>
    <x v="7"/>
  </r>
  <r>
    <x v="992"/>
    <x v="0"/>
    <x v="6"/>
    <x v="7"/>
    <x v="76"/>
    <x v="145"/>
    <x v="979"/>
    <x v="188"/>
    <x v="36"/>
    <x v="36"/>
    <x v="4"/>
    <x v="4"/>
    <x v="0"/>
    <x v="6"/>
    <x v="6"/>
  </r>
  <r>
    <x v="981"/>
    <x v="0"/>
    <x v="1"/>
    <x v="54"/>
    <x v="35"/>
    <x v="787"/>
    <x v="969"/>
    <x v="184"/>
    <x v="36"/>
    <x v="36"/>
    <x v="4"/>
    <x v="4"/>
    <x v="0"/>
    <x v="1"/>
    <x v="1"/>
  </r>
  <r>
    <x v="1022"/>
    <x v="0"/>
    <x v="3"/>
    <x v="3"/>
    <x v="7"/>
    <x v="39"/>
    <x v="1007"/>
    <x v="189"/>
    <x v="36"/>
    <x v="36"/>
    <x v="4"/>
    <x v="4"/>
    <x v="0"/>
    <x v="3"/>
    <x v="3"/>
  </r>
  <r>
    <x v="995"/>
    <x v="0"/>
    <x v="9"/>
    <x v="21"/>
    <x v="54"/>
    <x v="1716"/>
    <x v="650"/>
    <x v="193"/>
    <x v="36"/>
    <x v="36"/>
    <x v="4"/>
    <x v="4"/>
    <x v="0"/>
    <x v="9"/>
    <x v="9"/>
  </r>
  <r>
    <x v="987"/>
    <x v="0"/>
    <x v="2"/>
    <x v="49"/>
    <x v="24"/>
    <x v="6"/>
    <x v="975"/>
    <x v="187"/>
    <x v="36"/>
    <x v="36"/>
    <x v="4"/>
    <x v="4"/>
    <x v="0"/>
    <x v="2"/>
    <x v="2"/>
  </r>
  <r>
    <x v="986"/>
    <x v="0"/>
    <x v="1"/>
    <x v="2"/>
    <x v="87"/>
    <x v="6"/>
    <x v="974"/>
    <x v="188"/>
    <x v="36"/>
    <x v="36"/>
    <x v="4"/>
    <x v="4"/>
    <x v="0"/>
    <x v="1"/>
    <x v="1"/>
  </r>
  <r>
    <x v="1014"/>
    <x v="1"/>
    <x v="2"/>
    <x v="13"/>
    <x v="65"/>
    <x v="154"/>
    <x v="1000"/>
    <x v="185"/>
    <x v="36"/>
    <x v="36"/>
    <x v="4"/>
    <x v="4"/>
    <x v="0"/>
    <x v="2"/>
    <x v="2"/>
  </r>
  <r>
    <x v="1014"/>
    <x v="0"/>
    <x v="2"/>
    <x v="13"/>
    <x v="65"/>
    <x v="154"/>
    <x v="1000"/>
    <x v="185"/>
    <x v="36"/>
    <x v="36"/>
    <x v="4"/>
    <x v="4"/>
    <x v="0"/>
    <x v="2"/>
    <x v="2"/>
  </r>
  <r>
    <x v="1016"/>
    <x v="0"/>
    <x v="7"/>
    <x v="21"/>
    <x v="65"/>
    <x v="75"/>
    <x v="1002"/>
    <x v="184"/>
    <x v="36"/>
    <x v="36"/>
    <x v="4"/>
    <x v="4"/>
    <x v="0"/>
    <x v="7"/>
    <x v="7"/>
  </r>
  <r>
    <x v="1013"/>
    <x v="0"/>
    <x v="11"/>
    <x v="14"/>
    <x v="35"/>
    <x v="437"/>
    <x v="999"/>
    <x v="183"/>
    <x v="36"/>
    <x v="36"/>
    <x v="4"/>
    <x v="4"/>
    <x v="0"/>
    <x v="11"/>
    <x v="11"/>
  </r>
  <r>
    <x v="982"/>
    <x v="0"/>
    <x v="0"/>
    <x v="20"/>
    <x v="98"/>
    <x v="145"/>
    <x v="970"/>
    <x v="185"/>
    <x v="36"/>
    <x v="36"/>
    <x v="4"/>
    <x v="4"/>
    <x v="0"/>
    <x v="0"/>
    <x v="0"/>
  </r>
  <r>
    <x v="1011"/>
    <x v="0"/>
    <x v="4"/>
    <x v="12"/>
    <x v="75"/>
    <x v="1759"/>
    <x v="997"/>
    <x v="186"/>
    <x v="36"/>
    <x v="36"/>
    <x v="4"/>
    <x v="4"/>
    <x v="0"/>
    <x v="4"/>
    <x v="4"/>
  </r>
  <r>
    <x v="1020"/>
    <x v="0"/>
    <x v="0"/>
    <x v="93"/>
    <x v="65"/>
    <x v="245"/>
    <x v="470"/>
    <x v="187"/>
    <x v="36"/>
    <x v="36"/>
    <x v="4"/>
    <x v="4"/>
    <x v="0"/>
    <x v="0"/>
    <x v="0"/>
  </r>
  <r>
    <x v="977"/>
    <x v="0"/>
    <x v="0"/>
    <x v="8"/>
    <x v="94"/>
    <x v="73"/>
    <x v="965"/>
    <x v="181"/>
    <x v="36"/>
    <x v="36"/>
    <x v="4"/>
    <x v="4"/>
    <x v="0"/>
    <x v="0"/>
    <x v="0"/>
  </r>
  <r>
    <x v="1016"/>
    <x v="1"/>
    <x v="2"/>
    <x v="125"/>
    <x v="64"/>
    <x v="216"/>
    <x v="1002"/>
    <x v="184"/>
    <x v="36"/>
    <x v="36"/>
    <x v="4"/>
    <x v="4"/>
    <x v="0"/>
    <x v="2"/>
    <x v="2"/>
  </r>
  <r>
    <x v="988"/>
    <x v="0"/>
    <x v="6"/>
    <x v="12"/>
    <x v="98"/>
    <x v="102"/>
    <x v="976"/>
    <x v="185"/>
    <x v="36"/>
    <x v="36"/>
    <x v="4"/>
    <x v="4"/>
    <x v="0"/>
    <x v="6"/>
    <x v="6"/>
  </r>
  <r>
    <x v="992"/>
    <x v="0"/>
    <x v="3"/>
    <x v="11"/>
    <x v="59"/>
    <x v="1810"/>
    <x v="979"/>
    <x v="188"/>
    <x v="36"/>
    <x v="36"/>
    <x v="4"/>
    <x v="4"/>
    <x v="0"/>
    <x v="3"/>
    <x v="3"/>
  </r>
  <r>
    <x v="991"/>
    <x v="1"/>
    <x v="2"/>
    <x v="98"/>
    <x v="97"/>
    <x v="288"/>
    <x v="262"/>
    <x v="191"/>
    <x v="36"/>
    <x v="36"/>
    <x v="4"/>
    <x v="4"/>
    <x v="0"/>
    <x v="2"/>
    <x v="2"/>
  </r>
  <r>
    <x v="991"/>
    <x v="0"/>
    <x v="2"/>
    <x v="113"/>
    <x v="97"/>
    <x v="112"/>
    <x v="262"/>
    <x v="191"/>
    <x v="36"/>
    <x v="36"/>
    <x v="4"/>
    <x v="4"/>
    <x v="0"/>
    <x v="2"/>
    <x v="2"/>
  </r>
  <r>
    <x v="980"/>
    <x v="0"/>
    <x v="8"/>
    <x v="46"/>
    <x v="48"/>
    <x v="60"/>
    <x v="968"/>
    <x v="183"/>
    <x v="36"/>
    <x v="36"/>
    <x v="4"/>
    <x v="4"/>
    <x v="0"/>
    <x v="8"/>
    <x v="8"/>
  </r>
  <r>
    <x v="982"/>
    <x v="0"/>
    <x v="8"/>
    <x v="30"/>
    <x v="11"/>
    <x v="384"/>
    <x v="970"/>
    <x v="185"/>
    <x v="36"/>
    <x v="36"/>
    <x v="4"/>
    <x v="4"/>
    <x v="0"/>
    <x v="8"/>
    <x v="8"/>
  </r>
  <r>
    <x v="979"/>
    <x v="0"/>
    <x v="5"/>
    <x v="10"/>
    <x v="9"/>
    <x v="9"/>
    <x v="967"/>
    <x v="181"/>
    <x v="36"/>
    <x v="36"/>
    <x v="4"/>
    <x v="4"/>
    <x v="0"/>
    <x v="5"/>
    <x v="5"/>
  </r>
  <r>
    <x v="996"/>
    <x v="0"/>
    <x v="6"/>
    <x v="75"/>
    <x v="41"/>
    <x v="120"/>
    <x v="982"/>
    <x v="186"/>
    <x v="36"/>
    <x v="36"/>
    <x v="4"/>
    <x v="4"/>
    <x v="0"/>
    <x v="6"/>
    <x v="6"/>
  </r>
  <r>
    <x v="978"/>
    <x v="0"/>
    <x v="1"/>
    <x v="83"/>
    <x v="114"/>
    <x v="24"/>
    <x v="966"/>
    <x v="182"/>
    <x v="36"/>
    <x v="36"/>
    <x v="4"/>
    <x v="4"/>
    <x v="0"/>
    <x v="1"/>
    <x v="1"/>
  </r>
  <r>
    <x v="1016"/>
    <x v="0"/>
    <x v="3"/>
    <x v="70"/>
    <x v="26"/>
    <x v="306"/>
    <x v="1002"/>
    <x v="184"/>
    <x v="36"/>
    <x v="36"/>
    <x v="4"/>
    <x v="4"/>
    <x v="0"/>
    <x v="3"/>
    <x v="3"/>
  </r>
  <r>
    <x v="986"/>
    <x v="0"/>
    <x v="8"/>
    <x v="53"/>
    <x v="31"/>
    <x v="348"/>
    <x v="974"/>
    <x v="188"/>
    <x v="36"/>
    <x v="36"/>
    <x v="4"/>
    <x v="4"/>
    <x v="0"/>
    <x v="8"/>
    <x v="8"/>
  </r>
  <r>
    <x v="980"/>
    <x v="0"/>
    <x v="11"/>
    <x v="31"/>
    <x v="60"/>
    <x v="267"/>
    <x v="968"/>
    <x v="183"/>
    <x v="36"/>
    <x v="36"/>
    <x v="4"/>
    <x v="4"/>
    <x v="0"/>
    <x v="11"/>
    <x v="11"/>
  </r>
  <r>
    <x v="1020"/>
    <x v="0"/>
    <x v="4"/>
    <x v="65"/>
    <x v="4"/>
    <x v="426"/>
    <x v="470"/>
    <x v="187"/>
    <x v="36"/>
    <x v="36"/>
    <x v="4"/>
    <x v="4"/>
    <x v="0"/>
    <x v="4"/>
    <x v="4"/>
  </r>
  <r>
    <x v="1035"/>
    <x v="0"/>
    <x v="10"/>
    <x v="24"/>
    <x v="59"/>
    <x v="105"/>
    <x v="1019"/>
    <x v="187"/>
    <x v="36"/>
    <x v="36"/>
    <x v="4"/>
    <x v="4"/>
    <x v="0"/>
    <x v="10"/>
    <x v="10"/>
  </r>
  <r>
    <x v="1034"/>
    <x v="0"/>
    <x v="7"/>
    <x v="9"/>
    <x v="14"/>
    <x v="14"/>
    <x v="1018"/>
    <x v="196"/>
    <x v="36"/>
    <x v="36"/>
    <x v="4"/>
    <x v="4"/>
    <x v="0"/>
    <x v="7"/>
    <x v="7"/>
  </r>
  <r>
    <x v="1032"/>
    <x v="0"/>
    <x v="1"/>
    <x v="84"/>
    <x v="119"/>
    <x v="13"/>
    <x v="1017"/>
    <x v="185"/>
    <x v="36"/>
    <x v="36"/>
    <x v="4"/>
    <x v="4"/>
    <x v="0"/>
    <x v="1"/>
    <x v="1"/>
  </r>
  <r>
    <x v="1044"/>
    <x v="0"/>
    <x v="2"/>
    <x v="40"/>
    <x v="15"/>
    <x v="6"/>
    <x v="1028"/>
    <x v="182"/>
    <x v="36"/>
    <x v="36"/>
    <x v="4"/>
    <x v="4"/>
    <x v="0"/>
    <x v="2"/>
    <x v="2"/>
  </r>
  <r>
    <x v="1031"/>
    <x v="0"/>
    <x v="7"/>
    <x v="13"/>
    <x v="23"/>
    <x v="662"/>
    <x v="1016"/>
    <x v="188"/>
    <x v="36"/>
    <x v="36"/>
    <x v="4"/>
    <x v="4"/>
    <x v="0"/>
    <x v="7"/>
    <x v="7"/>
  </r>
  <r>
    <x v="1030"/>
    <x v="0"/>
    <x v="3"/>
    <x v="90"/>
    <x v="49"/>
    <x v="497"/>
    <x v="1015"/>
    <x v="191"/>
    <x v="36"/>
    <x v="36"/>
    <x v="4"/>
    <x v="4"/>
    <x v="0"/>
    <x v="3"/>
    <x v="3"/>
  </r>
  <r>
    <x v="1047"/>
    <x v="0"/>
    <x v="0"/>
    <x v="20"/>
    <x v="98"/>
    <x v="145"/>
    <x v="1031"/>
    <x v="190"/>
    <x v="36"/>
    <x v="36"/>
    <x v="4"/>
    <x v="4"/>
    <x v="0"/>
    <x v="0"/>
    <x v="0"/>
  </r>
  <r>
    <x v="1039"/>
    <x v="0"/>
    <x v="5"/>
    <x v="8"/>
    <x v="98"/>
    <x v="6"/>
    <x v="1023"/>
    <x v="190"/>
    <x v="36"/>
    <x v="36"/>
    <x v="4"/>
    <x v="4"/>
    <x v="0"/>
    <x v="5"/>
    <x v="5"/>
  </r>
  <r>
    <x v="1046"/>
    <x v="0"/>
    <x v="9"/>
    <x v="24"/>
    <x v="34"/>
    <x v="78"/>
    <x v="1030"/>
    <x v="187"/>
    <x v="36"/>
    <x v="36"/>
    <x v="4"/>
    <x v="4"/>
    <x v="0"/>
    <x v="9"/>
    <x v="9"/>
  </r>
  <r>
    <x v="1039"/>
    <x v="0"/>
    <x v="10"/>
    <x v="9"/>
    <x v="43"/>
    <x v="183"/>
    <x v="1023"/>
    <x v="190"/>
    <x v="36"/>
    <x v="36"/>
    <x v="4"/>
    <x v="4"/>
    <x v="0"/>
    <x v="10"/>
    <x v="10"/>
  </r>
  <r>
    <x v="1041"/>
    <x v="0"/>
    <x v="5"/>
    <x v="0"/>
    <x v="14"/>
    <x v="1210"/>
    <x v="1025"/>
    <x v="194"/>
    <x v="36"/>
    <x v="36"/>
    <x v="4"/>
    <x v="4"/>
    <x v="0"/>
    <x v="5"/>
    <x v="5"/>
  </r>
  <r>
    <x v="1031"/>
    <x v="0"/>
    <x v="11"/>
    <x v="35"/>
    <x v="60"/>
    <x v="305"/>
    <x v="1016"/>
    <x v="188"/>
    <x v="36"/>
    <x v="36"/>
    <x v="4"/>
    <x v="4"/>
    <x v="0"/>
    <x v="11"/>
    <x v="11"/>
  </r>
  <r>
    <x v="1043"/>
    <x v="0"/>
    <x v="2"/>
    <x v="26"/>
    <x v="54"/>
    <x v="160"/>
    <x v="1027"/>
    <x v="189"/>
    <x v="36"/>
    <x v="36"/>
    <x v="4"/>
    <x v="4"/>
    <x v="0"/>
    <x v="2"/>
    <x v="2"/>
  </r>
  <r>
    <x v="1043"/>
    <x v="0"/>
    <x v="8"/>
    <x v="3"/>
    <x v="5"/>
    <x v="37"/>
    <x v="1027"/>
    <x v="189"/>
    <x v="36"/>
    <x v="36"/>
    <x v="4"/>
    <x v="4"/>
    <x v="0"/>
    <x v="8"/>
    <x v="8"/>
  </r>
  <r>
    <x v="1048"/>
    <x v="0"/>
    <x v="2"/>
    <x v="82"/>
    <x v="35"/>
    <x v="397"/>
    <x v="1032"/>
    <x v="188"/>
    <x v="36"/>
    <x v="36"/>
    <x v="4"/>
    <x v="4"/>
    <x v="0"/>
    <x v="2"/>
    <x v="2"/>
  </r>
  <r>
    <x v="1037"/>
    <x v="0"/>
    <x v="11"/>
    <x v="98"/>
    <x v="122"/>
    <x v="1811"/>
    <x v="1021"/>
    <x v="181"/>
    <x v="36"/>
    <x v="36"/>
    <x v="4"/>
    <x v="4"/>
    <x v="0"/>
    <x v="11"/>
    <x v="11"/>
  </r>
  <r>
    <x v="1046"/>
    <x v="1"/>
    <x v="2"/>
    <x v="1"/>
    <x v="30"/>
    <x v="31"/>
    <x v="1030"/>
    <x v="187"/>
    <x v="36"/>
    <x v="36"/>
    <x v="4"/>
    <x v="4"/>
    <x v="0"/>
    <x v="2"/>
    <x v="2"/>
  </r>
  <r>
    <x v="1048"/>
    <x v="0"/>
    <x v="4"/>
    <x v="5"/>
    <x v="38"/>
    <x v="1726"/>
    <x v="1032"/>
    <x v="188"/>
    <x v="36"/>
    <x v="36"/>
    <x v="4"/>
    <x v="4"/>
    <x v="0"/>
    <x v="4"/>
    <x v="4"/>
  </r>
  <r>
    <x v="1043"/>
    <x v="0"/>
    <x v="0"/>
    <x v="75"/>
    <x v="85"/>
    <x v="120"/>
    <x v="1027"/>
    <x v="189"/>
    <x v="36"/>
    <x v="36"/>
    <x v="4"/>
    <x v="4"/>
    <x v="0"/>
    <x v="0"/>
    <x v="0"/>
  </r>
  <r>
    <x v="1030"/>
    <x v="0"/>
    <x v="9"/>
    <x v="95"/>
    <x v="70"/>
    <x v="77"/>
    <x v="1015"/>
    <x v="191"/>
    <x v="36"/>
    <x v="36"/>
    <x v="4"/>
    <x v="4"/>
    <x v="0"/>
    <x v="9"/>
    <x v="9"/>
  </r>
  <r>
    <x v="1038"/>
    <x v="0"/>
    <x v="7"/>
    <x v="93"/>
    <x v="94"/>
    <x v="207"/>
    <x v="1022"/>
    <x v="191"/>
    <x v="36"/>
    <x v="36"/>
    <x v="4"/>
    <x v="4"/>
    <x v="0"/>
    <x v="7"/>
    <x v="7"/>
  </r>
  <r>
    <x v="1033"/>
    <x v="0"/>
    <x v="1"/>
    <x v="36"/>
    <x v="35"/>
    <x v="50"/>
    <x v="476"/>
    <x v="184"/>
    <x v="36"/>
    <x v="36"/>
    <x v="4"/>
    <x v="4"/>
    <x v="0"/>
    <x v="1"/>
    <x v="1"/>
  </r>
  <r>
    <x v="1035"/>
    <x v="0"/>
    <x v="11"/>
    <x v="38"/>
    <x v="99"/>
    <x v="148"/>
    <x v="1019"/>
    <x v="187"/>
    <x v="36"/>
    <x v="36"/>
    <x v="4"/>
    <x v="4"/>
    <x v="0"/>
    <x v="11"/>
    <x v="11"/>
  </r>
  <r>
    <x v="1035"/>
    <x v="0"/>
    <x v="9"/>
    <x v="60"/>
    <x v="70"/>
    <x v="1202"/>
    <x v="1019"/>
    <x v="187"/>
    <x v="36"/>
    <x v="36"/>
    <x v="4"/>
    <x v="4"/>
    <x v="0"/>
    <x v="9"/>
    <x v="9"/>
  </r>
  <r>
    <x v="1032"/>
    <x v="0"/>
    <x v="8"/>
    <x v="1"/>
    <x v="35"/>
    <x v="666"/>
    <x v="1017"/>
    <x v="185"/>
    <x v="36"/>
    <x v="36"/>
    <x v="4"/>
    <x v="4"/>
    <x v="0"/>
    <x v="8"/>
    <x v="8"/>
  </r>
  <r>
    <x v="1037"/>
    <x v="1"/>
    <x v="2"/>
    <x v="128"/>
    <x v="234"/>
    <x v="1812"/>
    <x v="1021"/>
    <x v="181"/>
    <x v="36"/>
    <x v="36"/>
    <x v="4"/>
    <x v="4"/>
    <x v="0"/>
    <x v="2"/>
    <x v="2"/>
  </r>
  <r>
    <x v="1048"/>
    <x v="1"/>
    <x v="2"/>
    <x v="19"/>
    <x v="35"/>
    <x v="137"/>
    <x v="1032"/>
    <x v="188"/>
    <x v="36"/>
    <x v="36"/>
    <x v="4"/>
    <x v="4"/>
    <x v="0"/>
    <x v="2"/>
    <x v="2"/>
  </r>
  <r>
    <x v="1045"/>
    <x v="0"/>
    <x v="11"/>
    <x v="36"/>
    <x v="31"/>
    <x v="39"/>
    <x v="1029"/>
    <x v="183"/>
    <x v="36"/>
    <x v="36"/>
    <x v="4"/>
    <x v="4"/>
    <x v="0"/>
    <x v="11"/>
    <x v="11"/>
  </r>
  <r>
    <x v="1038"/>
    <x v="0"/>
    <x v="8"/>
    <x v="70"/>
    <x v="38"/>
    <x v="363"/>
    <x v="1022"/>
    <x v="191"/>
    <x v="36"/>
    <x v="36"/>
    <x v="4"/>
    <x v="4"/>
    <x v="0"/>
    <x v="8"/>
    <x v="8"/>
  </r>
  <r>
    <x v="1036"/>
    <x v="0"/>
    <x v="7"/>
    <x v="57"/>
    <x v="16"/>
    <x v="429"/>
    <x v="1020"/>
    <x v="186"/>
    <x v="36"/>
    <x v="36"/>
    <x v="4"/>
    <x v="4"/>
    <x v="0"/>
    <x v="7"/>
    <x v="7"/>
  </r>
  <r>
    <x v="1046"/>
    <x v="0"/>
    <x v="4"/>
    <x v="48"/>
    <x v="56"/>
    <x v="63"/>
    <x v="1030"/>
    <x v="187"/>
    <x v="36"/>
    <x v="36"/>
    <x v="4"/>
    <x v="4"/>
    <x v="0"/>
    <x v="4"/>
    <x v="4"/>
  </r>
  <r>
    <x v="1032"/>
    <x v="0"/>
    <x v="2"/>
    <x v="2"/>
    <x v="39"/>
    <x v="913"/>
    <x v="1017"/>
    <x v="185"/>
    <x v="36"/>
    <x v="36"/>
    <x v="4"/>
    <x v="4"/>
    <x v="0"/>
    <x v="2"/>
    <x v="2"/>
  </r>
  <r>
    <x v="1037"/>
    <x v="0"/>
    <x v="0"/>
    <x v="5"/>
    <x v="36"/>
    <x v="348"/>
    <x v="1021"/>
    <x v="181"/>
    <x v="36"/>
    <x v="36"/>
    <x v="4"/>
    <x v="4"/>
    <x v="0"/>
    <x v="0"/>
    <x v="0"/>
  </r>
  <r>
    <x v="1040"/>
    <x v="0"/>
    <x v="6"/>
    <x v="30"/>
    <x v="65"/>
    <x v="244"/>
    <x v="1024"/>
    <x v="191"/>
    <x v="36"/>
    <x v="36"/>
    <x v="4"/>
    <x v="4"/>
    <x v="0"/>
    <x v="6"/>
    <x v="6"/>
  </r>
  <r>
    <x v="1037"/>
    <x v="0"/>
    <x v="8"/>
    <x v="137"/>
    <x v="166"/>
    <x v="184"/>
    <x v="1021"/>
    <x v="181"/>
    <x v="36"/>
    <x v="36"/>
    <x v="4"/>
    <x v="4"/>
    <x v="0"/>
    <x v="8"/>
    <x v="8"/>
  </r>
  <r>
    <x v="1046"/>
    <x v="0"/>
    <x v="11"/>
    <x v="48"/>
    <x v="76"/>
    <x v="207"/>
    <x v="1030"/>
    <x v="187"/>
    <x v="36"/>
    <x v="36"/>
    <x v="4"/>
    <x v="4"/>
    <x v="0"/>
    <x v="11"/>
    <x v="11"/>
  </r>
  <r>
    <x v="1032"/>
    <x v="0"/>
    <x v="9"/>
    <x v="31"/>
    <x v="19"/>
    <x v="540"/>
    <x v="1017"/>
    <x v="185"/>
    <x v="36"/>
    <x v="36"/>
    <x v="4"/>
    <x v="4"/>
    <x v="0"/>
    <x v="9"/>
    <x v="9"/>
  </r>
  <r>
    <x v="1022"/>
    <x v="0"/>
    <x v="9"/>
    <x v="48"/>
    <x v="3"/>
    <x v="186"/>
    <x v="1007"/>
    <x v="189"/>
    <x v="36"/>
    <x v="36"/>
    <x v="4"/>
    <x v="4"/>
    <x v="0"/>
    <x v="9"/>
    <x v="9"/>
  </r>
  <r>
    <x v="1020"/>
    <x v="0"/>
    <x v="5"/>
    <x v="8"/>
    <x v="85"/>
    <x v="31"/>
    <x v="470"/>
    <x v="187"/>
    <x v="36"/>
    <x v="36"/>
    <x v="4"/>
    <x v="4"/>
    <x v="0"/>
    <x v="5"/>
    <x v="5"/>
  </r>
  <r>
    <x v="1022"/>
    <x v="0"/>
    <x v="2"/>
    <x v="24"/>
    <x v="76"/>
    <x v="57"/>
    <x v="1007"/>
    <x v="189"/>
    <x v="36"/>
    <x v="36"/>
    <x v="4"/>
    <x v="4"/>
    <x v="0"/>
    <x v="2"/>
    <x v="2"/>
  </r>
  <r>
    <x v="1021"/>
    <x v="0"/>
    <x v="3"/>
    <x v="3"/>
    <x v="10"/>
    <x v="7"/>
    <x v="1006"/>
    <x v="190"/>
    <x v="36"/>
    <x v="36"/>
    <x v="4"/>
    <x v="4"/>
    <x v="0"/>
    <x v="3"/>
    <x v="3"/>
  </r>
  <r>
    <x v="1022"/>
    <x v="1"/>
    <x v="2"/>
    <x v="24"/>
    <x v="76"/>
    <x v="57"/>
    <x v="1007"/>
    <x v="189"/>
    <x v="36"/>
    <x v="36"/>
    <x v="4"/>
    <x v="4"/>
    <x v="0"/>
    <x v="2"/>
    <x v="2"/>
  </r>
  <r>
    <x v="1030"/>
    <x v="0"/>
    <x v="8"/>
    <x v="29"/>
    <x v="105"/>
    <x v="1376"/>
    <x v="1015"/>
    <x v="191"/>
    <x v="36"/>
    <x v="36"/>
    <x v="4"/>
    <x v="4"/>
    <x v="0"/>
    <x v="8"/>
    <x v="8"/>
  </r>
  <r>
    <x v="1049"/>
    <x v="0"/>
    <x v="2"/>
    <x v="78"/>
    <x v="113"/>
    <x v="517"/>
    <x v="1033"/>
    <x v="182"/>
    <x v="36"/>
    <x v="36"/>
    <x v="4"/>
    <x v="4"/>
    <x v="0"/>
    <x v="2"/>
    <x v="2"/>
  </r>
  <r>
    <x v="983"/>
    <x v="0"/>
    <x v="5"/>
    <x v="75"/>
    <x v="85"/>
    <x v="120"/>
    <x v="971"/>
    <x v="186"/>
    <x v="36"/>
    <x v="36"/>
    <x v="4"/>
    <x v="4"/>
    <x v="0"/>
    <x v="5"/>
    <x v="5"/>
  </r>
  <r>
    <x v="1017"/>
    <x v="0"/>
    <x v="6"/>
    <x v="20"/>
    <x v="12"/>
    <x v="6"/>
    <x v="1003"/>
    <x v="189"/>
    <x v="36"/>
    <x v="36"/>
    <x v="4"/>
    <x v="4"/>
    <x v="0"/>
    <x v="6"/>
    <x v="6"/>
  </r>
  <r>
    <x v="1020"/>
    <x v="0"/>
    <x v="11"/>
    <x v="4"/>
    <x v="27"/>
    <x v="816"/>
    <x v="470"/>
    <x v="187"/>
    <x v="36"/>
    <x v="36"/>
    <x v="4"/>
    <x v="4"/>
    <x v="0"/>
    <x v="11"/>
    <x v="11"/>
  </r>
  <r>
    <x v="1049"/>
    <x v="0"/>
    <x v="5"/>
    <x v="75"/>
    <x v="91"/>
    <x v="124"/>
    <x v="1033"/>
    <x v="182"/>
    <x v="36"/>
    <x v="36"/>
    <x v="4"/>
    <x v="4"/>
    <x v="0"/>
    <x v="5"/>
    <x v="5"/>
  </r>
  <r>
    <x v="978"/>
    <x v="0"/>
    <x v="0"/>
    <x v="75"/>
    <x v="98"/>
    <x v="120"/>
    <x v="966"/>
    <x v="182"/>
    <x v="36"/>
    <x v="36"/>
    <x v="4"/>
    <x v="4"/>
    <x v="0"/>
    <x v="0"/>
    <x v="0"/>
  </r>
  <r>
    <x v="993"/>
    <x v="0"/>
    <x v="10"/>
    <x v="93"/>
    <x v="63"/>
    <x v="935"/>
    <x v="980"/>
    <x v="189"/>
    <x v="36"/>
    <x v="36"/>
    <x v="4"/>
    <x v="4"/>
    <x v="0"/>
    <x v="10"/>
    <x v="10"/>
  </r>
  <r>
    <x v="978"/>
    <x v="0"/>
    <x v="6"/>
    <x v="20"/>
    <x v="76"/>
    <x v="1282"/>
    <x v="966"/>
    <x v="182"/>
    <x v="36"/>
    <x v="36"/>
    <x v="4"/>
    <x v="4"/>
    <x v="0"/>
    <x v="6"/>
    <x v="6"/>
  </r>
  <r>
    <x v="997"/>
    <x v="0"/>
    <x v="3"/>
    <x v="17"/>
    <x v="19"/>
    <x v="1813"/>
    <x v="983"/>
    <x v="188"/>
    <x v="36"/>
    <x v="36"/>
    <x v="4"/>
    <x v="4"/>
    <x v="0"/>
    <x v="3"/>
    <x v="3"/>
  </r>
  <r>
    <x v="1014"/>
    <x v="0"/>
    <x v="4"/>
    <x v="79"/>
    <x v="13"/>
    <x v="37"/>
    <x v="1000"/>
    <x v="185"/>
    <x v="36"/>
    <x v="36"/>
    <x v="4"/>
    <x v="4"/>
    <x v="0"/>
    <x v="4"/>
    <x v="4"/>
  </r>
  <r>
    <x v="994"/>
    <x v="0"/>
    <x v="9"/>
    <x v="19"/>
    <x v="35"/>
    <x v="137"/>
    <x v="981"/>
    <x v="192"/>
    <x v="36"/>
    <x v="36"/>
    <x v="4"/>
    <x v="4"/>
    <x v="0"/>
    <x v="9"/>
    <x v="9"/>
  </r>
  <r>
    <x v="989"/>
    <x v="0"/>
    <x v="4"/>
    <x v="26"/>
    <x v="4"/>
    <x v="126"/>
    <x v="977"/>
    <x v="189"/>
    <x v="36"/>
    <x v="36"/>
    <x v="4"/>
    <x v="4"/>
    <x v="0"/>
    <x v="4"/>
    <x v="4"/>
  </r>
  <r>
    <x v="995"/>
    <x v="0"/>
    <x v="5"/>
    <x v="75"/>
    <x v="6"/>
    <x v="120"/>
    <x v="650"/>
    <x v="193"/>
    <x v="36"/>
    <x v="36"/>
    <x v="4"/>
    <x v="4"/>
    <x v="0"/>
    <x v="5"/>
    <x v="5"/>
  </r>
  <r>
    <x v="988"/>
    <x v="0"/>
    <x v="3"/>
    <x v="20"/>
    <x v="85"/>
    <x v="511"/>
    <x v="976"/>
    <x v="185"/>
    <x v="36"/>
    <x v="36"/>
    <x v="4"/>
    <x v="4"/>
    <x v="0"/>
    <x v="3"/>
    <x v="3"/>
  </r>
  <r>
    <x v="1015"/>
    <x v="0"/>
    <x v="6"/>
    <x v="0"/>
    <x v="41"/>
    <x v="6"/>
    <x v="1001"/>
    <x v="196"/>
    <x v="36"/>
    <x v="36"/>
    <x v="4"/>
    <x v="4"/>
    <x v="0"/>
    <x v="6"/>
    <x v="6"/>
  </r>
  <r>
    <x v="985"/>
    <x v="0"/>
    <x v="5"/>
    <x v="75"/>
    <x v="91"/>
    <x v="124"/>
    <x v="973"/>
    <x v="187"/>
    <x v="36"/>
    <x v="36"/>
    <x v="4"/>
    <x v="4"/>
    <x v="0"/>
    <x v="5"/>
    <x v="5"/>
  </r>
  <r>
    <x v="1019"/>
    <x v="0"/>
    <x v="3"/>
    <x v="50"/>
    <x v="59"/>
    <x v="75"/>
    <x v="1005"/>
    <x v="193"/>
    <x v="36"/>
    <x v="36"/>
    <x v="4"/>
    <x v="4"/>
    <x v="0"/>
    <x v="3"/>
    <x v="3"/>
  </r>
  <r>
    <x v="1049"/>
    <x v="0"/>
    <x v="8"/>
    <x v="27"/>
    <x v="81"/>
    <x v="14"/>
    <x v="1033"/>
    <x v="182"/>
    <x v="36"/>
    <x v="36"/>
    <x v="4"/>
    <x v="4"/>
    <x v="0"/>
    <x v="8"/>
    <x v="8"/>
  </r>
  <r>
    <x v="1021"/>
    <x v="0"/>
    <x v="7"/>
    <x v="92"/>
    <x v="63"/>
    <x v="57"/>
    <x v="1006"/>
    <x v="190"/>
    <x v="36"/>
    <x v="36"/>
    <x v="4"/>
    <x v="4"/>
    <x v="0"/>
    <x v="7"/>
    <x v="7"/>
  </r>
  <r>
    <x v="1014"/>
    <x v="0"/>
    <x v="8"/>
    <x v="21"/>
    <x v="18"/>
    <x v="11"/>
    <x v="1000"/>
    <x v="185"/>
    <x v="36"/>
    <x v="36"/>
    <x v="4"/>
    <x v="4"/>
    <x v="0"/>
    <x v="8"/>
    <x v="8"/>
  </r>
  <r>
    <x v="979"/>
    <x v="0"/>
    <x v="3"/>
    <x v="51"/>
    <x v="75"/>
    <x v="37"/>
    <x v="967"/>
    <x v="181"/>
    <x v="36"/>
    <x v="36"/>
    <x v="4"/>
    <x v="4"/>
    <x v="0"/>
    <x v="3"/>
    <x v="3"/>
  </r>
  <r>
    <x v="1018"/>
    <x v="0"/>
    <x v="11"/>
    <x v="39"/>
    <x v="42"/>
    <x v="6"/>
    <x v="1004"/>
    <x v="194"/>
    <x v="36"/>
    <x v="36"/>
    <x v="4"/>
    <x v="4"/>
    <x v="0"/>
    <x v="11"/>
    <x v="11"/>
  </r>
  <r>
    <x v="989"/>
    <x v="0"/>
    <x v="2"/>
    <x v="94"/>
    <x v="32"/>
    <x v="12"/>
    <x v="977"/>
    <x v="189"/>
    <x v="36"/>
    <x v="36"/>
    <x v="4"/>
    <x v="4"/>
    <x v="0"/>
    <x v="2"/>
    <x v="2"/>
  </r>
  <r>
    <x v="1022"/>
    <x v="0"/>
    <x v="7"/>
    <x v="75"/>
    <x v="9"/>
    <x v="120"/>
    <x v="1007"/>
    <x v="189"/>
    <x v="36"/>
    <x v="36"/>
    <x v="4"/>
    <x v="4"/>
    <x v="0"/>
    <x v="7"/>
    <x v="7"/>
  </r>
  <r>
    <x v="1047"/>
    <x v="0"/>
    <x v="8"/>
    <x v="50"/>
    <x v="34"/>
    <x v="22"/>
    <x v="1031"/>
    <x v="190"/>
    <x v="36"/>
    <x v="36"/>
    <x v="4"/>
    <x v="4"/>
    <x v="0"/>
    <x v="8"/>
    <x v="8"/>
  </r>
  <r>
    <x v="1030"/>
    <x v="0"/>
    <x v="11"/>
    <x v="59"/>
    <x v="58"/>
    <x v="846"/>
    <x v="1015"/>
    <x v="191"/>
    <x v="36"/>
    <x v="36"/>
    <x v="4"/>
    <x v="4"/>
    <x v="0"/>
    <x v="11"/>
    <x v="11"/>
  </r>
  <r>
    <x v="1033"/>
    <x v="0"/>
    <x v="2"/>
    <x v="60"/>
    <x v="119"/>
    <x v="526"/>
    <x v="476"/>
    <x v="184"/>
    <x v="36"/>
    <x v="36"/>
    <x v="4"/>
    <x v="4"/>
    <x v="0"/>
    <x v="2"/>
    <x v="2"/>
  </r>
  <r>
    <x v="1029"/>
    <x v="0"/>
    <x v="1"/>
    <x v="17"/>
    <x v="7"/>
    <x v="34"/>
    <x v="1014"/>
    <x v="184"/>
    <x v="36"/>
    <x v="36"/>
    <x v="4"/>
    <x v="4"/>
    <x v="0"/>
    <x v="1"/>
    <x v="1"/>
  </r>
  <r>
    <x v="1027"/>
    <x v="0"/>
    <x v="6"/>
    <x v="26"/>
    <x v="56"/>
    <x v="417"/>
    <x v="1012"/>
    <x v="183"/>
    <x v="36"/>
    <x v="36"/>
    <x v="4"/>
    <x v="4"/>
    <x v="0"/>
    <x v="6"/>
    <x v="6"/>
  </r>
  <r>
    <x v="1004"/>
    <x v="0"/>
    <x v="4"/>
    <x v="20"/>
    <x v="26"/>
    <x v="1814"/>
    <x v="990"/>
    <x v="190"/>
    <x v="36"/>
    <x v="36"/>
    <x v="4"/>
    <x v="4"/>
    <x v="0"/>
    <x v="4"/>
    <x v="4"/>
  </r>
  <r>
    <x v="1001"/>
    <x v="0"/>
    <x v="1"/>
    <x v="24"/>
    <x v="38"/>
    <x v="63"/>
    <x v="987"/>
    <x v="189"/>
    <x v="36"/>
    <x v="36"/>
    <x v="4"/>
    <x v="4"/>
    <x v="0"/>
    <x v="1"/>
    <x v="1"/>
  </r>
  <r>
    <x v="999"/>
    <x v="0"/>
    <x v="0"/>
    <x v="79"/>
    <x v="14"/>
    <x v="379"/>
    <x v="985"/>
    <x v="186"/>
    <x v="36"/>
    <x v="36"/>
    <x v="4"/>
    <x v="4"/>
    <x v="0"/>
    <x v="0"/>
    <x v="0"/>
  </r>
  <r>
    <x v="1004"/>
    <x v="0"/>
    <x v="2"/>
    <x v="84"/>
    <x v="31"/>
    <x v="83"/>
    <x v="990"/>
    <x v="190"/>
    <x v="36"/>
    <x v="36"/>
    <x v="4"/>
    <x v="4"/>
    <x v="0"/>
    <x v="2"/>
    <x v="2"/>
  </r>
  <r>
    <x v="1001"/>
    <x v="0"/>
    <x v="3"/>
    <x v="17"/>
    <x v="10"/>
    <x v="13"/>
    <x v="987"/>
    <x v="189"/>
    <x v="36"/>
    <x v="36"/>
    <x v="4"/>
    <x v="4"/>
    <x v="0"/>
    <x v="3"/>
    <x v="3"/>
  </r>
  <r>
    <x v="1025"/>
    <x v="0"/>
    <x v="2"/>
    <x v="84"/>
    <x v="83"/>
    <x v="217"/>
    <x v="1010"/>
    <x v="181"/>
    <x v="36"/>
    <x v="36"/>
    <x v="4"/>
    <x v="4"/>
    <x v="0"/>
    <x v="2"/>
    <x v="2"/>
  </r>
  <r>
    <x v="1002"/>
    <x v="0"/>
    <x v="7"/>
    <x v="23"/>
    <x v="23"/>
    <x v="24"/>
    <x v="988"/>
    <x v="185"/>
    <x v="36"/>
    <x v="36"/>
    <x v="4"/>
    <x v="4"/>
    <x v="0"/>
    <x v="7"/>
    <x v="7"/>
  </r>
  <r>
    <x v="998"/>
    <x v="0"/>
    <x v="6"/>
    <x v="93"/>
    <x v="62"/>
    <x v="1475"/>
    <x v="984"/>
    <x v="190"/>
    <x v="36"/>
    <x v="36"/>
    <x v="4"/>
    <x v="4"/>
    <x v="0"/>
    <x v="6"/>
    <x v="6"/>
  </r>
  <r>
    <x v="1005"/>
    <x v="0"/>
    <x v="0"/>
    <x v="48"/>
    <x v="16"/>
    <x v="350"/>
    <x v="991"/>
    <x v="194"/>
    <x v="36"/>
    <x v="36"/>
    <x v="4"/>
    <x v="4"/>
    <x v="0"/>
    <x v="0"/>
    <x v="0"/>
  </r>
  <r>
    <x v="1003"/>
    <x v="0"/>
    <x v="1"/>
    <x v="30"/>
    <x v="63"/>
    <x v="34"/>
    <x v="989"/>
    <x v="189"/>
    <x v="36"/>
    <x v="36"/>
    <x v="4"/>
    <x v="4"/>
    <x v="0"/>
    <x v="1"/>
    <x v="1"/>
  </r>
  <r>
    <x v="998"/>
    <x v="0"/>
    <x v="1"/>
    <x v="4"/>
    <x v="38"/>
    <x v="19"/>
    <x v="984"/>
    <x v="190"/>
    <x v="36"/>
    <x v="36"/>
    <x v="4"/>
    <x v="4"/>
    <x v="0"/>
    <x v="1"/>
    <x v="1"/>
  </r>
  <r>
    <x v="1000"/>
    <x v="0"/>
    <x v="3"/>
    <x v="19"/>
    <x v="81"/>
    <x v="6"/>
    <x v="986"/>
    <x v="189"/>
    <x v="36"/>
    <x v="36"/>
    <x v="4"/>
    <x v="4"/>
    <x v="0"/>
    <x v="3"/>
    <x v="3"/>
  </r>
  <r>
    <x v="1024"/>
    <x v="0"/>
    <x v="6"/>
    <x v="26"/>
    <x v="21"/>
    <x v="1815"/>
    <x v="1009"/>
    <x v="193"/>
    <x v="36"/>
    <x v="36"/>
    <x v="4"/>
    <x v="4"/>
    <x v="0"/>
    <x v="6"/>
    <x v="6"/>
  </r>
  <r>
    <x v="1029"/>
    <x v="0"/>
    <x v="5"/>
    <x v="75"/>
    <x v="17"/>
    <x v="120"/>
    <x v="1014"/>
    <x v="184"/>
    <x v="36"/>
    <x v="36"/>
    <x v="4"/>
    <x v="4"/>
    <x v="0"/>
    <x v="5"/>
    <x v="5"/>
  </r>
  <r>
    <x v="1029"/>
    <x v="0"/>
    <x v="4"/>
    <x v="10"/>
    <x v="13"/>
    <x v="202"/>
    <x v="1014"/>
    <x v="184"/>
    <x v="36"/>
    <x v="36"/>
    <x v="4"/>
    <x v="4"/>
    <x v="0"/>
    <x v="4"/>
    <x v="4"/>
  </r>
  <r>
    <x v="1000"/>
    <x v="0"/>
    <x v="7"/>
    <x v="7"/>
    <x v="63"/>
    <x v="6"/>
    <x v="986"/>
    <x v="189"/>
    <x v="36"/>
    <x v="36"/>
    <x v="4"/>
    <x v="4"/>
    <x v="0"/>
    <x v="7"/>
    <x v="7"/>
  </r>
  <r>
    <x v="1000"/>
    <x v="0"/>
    <x v="9"/>
    <x v="80"/>
    <x v="37"/>
    <x v="845"/>
    <x v="986"/>
    <x v="189"/>
    <x v="36"/>
    <x v="36"/>
    <x v="4"/>
    <x v="4"/>
    <x v="0"/>
    <x v="9"/>
    <x v="9"/>
  </r>
  <r>
    <x v="1027"/>
    <x v="0"/>
    <x v="10"/>
    <x v="11"/>
    <x v="23"/>
    <x v="246"/>
    <x v="1012"/>
    <x v="183"/>
    <x v="36"/>
    <x v="36"/>
    <x v="4"/>
    <x v="4"/>
    <x v="0"/>
    <x v="10"/>
    <x v="10"/>
  </r>
  <r>
    <x v="1002"/>
    <x v="0"/>
    <x v="6"/>
    <x v="37"/>
    <x v="61"/>
    <x v="84"/>
    <x v="988"/>
    <x v="185"/>
    <x v="36"/>
    <x v="36"/>
    <x v="4"/>
    <x v="4"/>
    <x v="0"/>
    <x v="6"/>
    <x v="6"/>
  </r>
  <r>
    <x v="1024"/>
    <x v="0"/>
    <x v="0"/>
    <x v="21"/>
    <x v="16"/>
    <x v="1718"/>
    <x v="1009"/>
    <x v="193"/>
    <x v="36"/>
    <x v="36"/>
    <x v="4"/>
    <x v="4"/>
    <x v="0"/>
    <x v="0"/>
    <x v="0"/>
  </r>
  <r>
    <x v="1029"/>
    <x v="0"/>
    <x v="10"/>
    <x v="0"/>
    <x v="0"/>
    <x v="0"/>
    <x v="1014"/>
    <x v="184"/>
    <x v="36"/>
    <x v="36"/>
    <x v="4"/>
    <x v="4"/>
    <x v="0"/>
    <x v="10"/>
    <x v="10"/>
  </r>
  <r>
    <x v="1008"/>
    <x v="0"/>
    <x v="6"/>
    <x v="6"/>
    <x v="85"/>
    <x v="171"/>
    <x v="994"/>
    <x v="184"/>
    <x v="36"/>
    <x v="36"/>
    <x v="4"/>
    <x v="4"/>
    <x v="0"/>
    <x v="6"/>
    <x v="6"/>
  </r>
  <r>
    <x v="1025"/>
    <x v="0"/>
    <x v="1"/>
    <x v="18"/>
    <x v="32"/>
    <x v="427"/>
    <x v="1010"/>
    <x v="181"/>
    <x v="36"/>
    <x v="36"/>
    <x v="4"/>
    <x v="4"/>
    <x v="0"/>
    <x v="1"/>
    <x v="1"/>
  </r>
  <r>
    <x v="1009"/>
    <x v="0"/>
    <x v="10"/>
    <x v="10"/>
    <x v="62"/>
    <x v="145"/>
    <x v="995"/>
    <x v="181"/>
    <x v="36"/>
    <x v="36"/>
    <x v="4"/>
    <x v="4"/>
    <x v="0"/>
    <x v="10"/>
    <x v="10"/>
  </r>
  <r>
    <x v="999"/>
    <x v="0"/>
    <x v="7"/>
    <x v="92"/>
    <x v="7"/>
    <x v="207"/>
    <x v="985"/>
    <x v="186"/>
    <x v="36"/>
    <x v="36"/>
    <x v="4"/>
    <x v="4"/>
    <x v="0"/>
    <x v="7"/>
    <x v="7"/>
  </r>
  <r>
    <x v="1000"/>
    <x v="1"/>
    <x v="2"/>
    <x v="19"/>
    <x v="87"/>
    <x v="31"/>
    <x v="986"/>
    <x v="189"/>
    <x v="36"/>
    <x v="36"/>
    <x v="4"/>
    <x v="4"/>
    <x v="0"/>
    <x v="2"/>
    <x v="2"/>
  </r>
  <r>
    <x v="1009"/>
    <x v="0"/>
    <x v="5"/>
    <x v="16"/>
    <x v="41"/>
    <x v="1082"/>
    <x v="995"/>
    <x v="181"/>
    <x v="36"/>
    <x v="36"/>
    <x v="4"/>
    <x v="4"/>
    <x v="0"/>
    <x v="5"/>
    <x v="5"/>
  </r>
  <r>
    <x v="1000"/>
    <x v="0"/>
    <x v="2"/>
    <x v="31"/>
    <x v="102"/>
    <x v="11"/>
    <x v="986"/>
    <x v="189"/>
    <x v="36"/>
    <x v="36"/>
    <x v="4"/>
    <x v="4"/>
    <x v="0"/>
    <x v="2"/>
    <x v="2"/>
  </r>
  <r>
    <x v="1003"/>
    <x v="0"/>
    <x v="9"/>
    <x v="0"/>
    <x v="65"/>
    <x v="763"/>
    <x v="989"/>
    <x v="189"/>
    <x v="36"/>
    <x v="36"/>
    <x v="4"/>
    <x v="4"/>
    <x v="0"/>
    <x v="9"/>
    <x v="9"/>
  </r>
  <r>
    <x v="1028"/>
    <x v="0"/>
    <x v="6"/>
    <x v="9"/>
    <x v="63"/>
    <x v="76"/>
    <x v="1013"/>
    <x v="196"/>
    <x v="36"/>
    <x v="36"/>
    <x v="4"/>
    <x v="4"/>
    <x v="0"/>
    <x v="6"/>
    <x v="6"/>
  </r>
  <r>
    <x v="1009"/>
    <x v="0"/>
    <x v="6"/>
    <x v="79"/>
    <x v="43"/>
    <x v="775"/>
    <x v="995"/>
    <x v="181"/>
    <x v="36"/>
    <x v="36"/>
    <x v="4"/>
    <x v="4"/>
    <x v="0"/>
    <x v="6"/>
    <x v="6"/>
  </r>
  <r>
    <x v="1028"/>
    <x v="0"/>
    <x v="5"/>
    <x v="16"/>
    <x v="41"/>
    <x v="1082"/>
    <x v="1013"/>
    <x v="196"/>
    <x v="36"/>
    <x v="36"/>
    <x v="4"/>
    <x v="4"/>
    <x v="0"/>
    <x v="5"/>
    <x v="5"/>
  </r>
  <r>
    <x v="1024"/>
    <x v="0"/>
    <x v="5"/>
    <x v="93"/>
    <x v="63"/>
    <x v="935"/>
    <x v="1009"/>
    <x v="193"/>
    <x v="36"/>
    <x v="36"/>
    <x v="4"/>
    <x v="4"/>
    <x v="0"/>
    <x v="5"/>
    <x v="5"/>
  </r>
  <r>
    <x v="1008"/>
    <x v="0"/>
    <x v="11"/>
    <x v="21"/>
    <x v="8"/>
    <x v="265"/>
    <x v="994"/>
    <x v="184"/>
    <x v="36"/>
    <x v="36"/>
    <x v="4"/>
    <x v="4"/>
    <x v="0"/>
    <x v="11"/>
    <x v="11"/>
  </r>
  <r>
    <x v="991"/>
    <x v="0"/>
    <x v="11"/>
    <x v="94"/>
    <x v="19"/>
    <x v="182"/>
    <x v="262"/>
    <x v="191"/>
    <x v="36"/>
    <x v="36"/>
    <x v="4"/>
    <x v="4"/>
    <x v="0"/>
    <x v="11"/>
    <x v="11"/>
  </r>
  <r>
    <x v="984"/>
    <x v="0"/>
    <x v="6"/>
    <x v="75"/>
    <x v="76"/>
    <x v="120"/>
    <x v="972"/>
    <x v="186"/>
    <x v="36"/>
    <x v="36"/>
    <x v="4"/>
    <x v="4"/>
    <x v="0"/>
    <x v="6"/>
    <x v="6"/>
  </r>
  <r>
    <x v="977"/>
    <x v="0"/>
    <x v="11"/>
    <x v="35"/>
    <x v="102"/>
    <x v="1067"/>
    <x v="965"/>
    <x v="181"/>
    <x v="36"/>
    <x v="36"/>
    <x v="4"/>
    <x v="4"/>
    <x v="0"/>
    <x v="11"/>
    <x v="11"/>
  </r>
  <r>
    <x v="980"/>
    <x v="0"/>
    <x v="0"/>
    <x v="75"/>
    <x v="98"/>
    <x v="120"/>
    <x v="968"/>
    <x v="183"/>
    <x v="36"/>
    <x v="36"/>
    <x v="4"/>
    <x v="4"/>
    <x v="0"/>
    <x v="0"/>
    <x v="0"/>
  </r>
  <r>
    <x v="977"/>
    <x v="0"/>
    <x v="5"/>
    <x v="16"/>
    <x v="6"/>
    <x v="688"/>
    <x v="965"/>
    <x v="181"/>
    <x v="36"/>
    <x v="36"/>
    <x v="4"/>
    <x v="4"/>
    <x v="0"/>
    <x v="5"/>
    <x v="5"/>
  </r>
  <r>
    <x v="996"/>
    <x v="0"/>
    <x v="10"/>
    <x v="75"/>
    <x v="45"/>
    <x v="120"/>
    <x v="982"/>
    <x v="186"/>
    <x v="36"/>
    <x v="36"/>
    <x v="4"/>
    <x v="4"/>
    <x v="0"/>
    <x v="10"/>
    <x v="10"/>
  </r>
  <r>
    <x v="988"/>
    <x v="0"/>
    <x v="10"/>
    <x v="16"/>
    <x v="12"/>
    <x v="102"/>
    <x v="976"/>
    <x v="185"/>
    <x v="36"/>
    <x v="36"/>
    <x v="4"/>
    <x v="4"/>
    <x v="0"/>
    <x v="10"/>
    <x v="10"/>
  </r>
  <r>
    <x v="985"/>
    <x v="0"/>
    <x v="11"/>
    <x v="13"/>
    <x v="16"/>
    <x v="1816"/>
    <x v="973"/>
    <x v="187"/>
    <x v="36"/>
    <x v="36"/>
    <x v="4"/>
    <x v="4"/>
    <x v="0"/>
    <x v="11"/>
    <x v="11"/>
  </r>
  <r>
    <x v="1025"/>
    <x v="0"/>
    <x v="9"/>
    <x v="84"/>
    <x v="35"/>
    <x v="441"/>
    <x v="1010"/>
    <x v="181"/>
    <x v="36"/>
    <x v="36"/>
    <x v="4"/>
    <x v="4"/>
    <x v="0"/>
    <x v="9"/>
    <x v="9"/>
  </r>
  <r>
    <x v="983"/>
    <x v="0"/>
    <x v="9"/>
    <x v="15"/>
    <x v="54"/>
    <x v="253"/>
    <x v="971"/>
    <x v="186"/>
    <x v="36"/>
    <x v="36"/>
    <x v="4"/>
    <x v="4"/>
    <x v="0"/>
    <x v="9"/>
    <x v="9"/>
  </r>
  <r>
    <x v="1013"/>
    <x v="0"/>
    <x v="5"/>
    <x v="75"/>
    <x v="98"/>
    <x v="120"/>
    <x v="999"/>
    <x v="183"/>
    <x v="36"/>
    <x v="36"/>
    <x v="4"/>
    <x v="4"/>
    <x v="0"/>
    <x v="5"/>
    <x v="5"/>
  </r>
  <r>
    <x v="1015"/>
    <x v="0"/>
    <x v="11"/>
    <x v="21"/>
    <x v="94"/>
    <x v="6"/>
    <x v="1001"/>
    <x v="196"/>
    <x v="36"/>
    <x v="36"/>
    <x v="4"/>
    <x v="4"/>
    <x v="0"/>
    <x v="11"/>
    <x v="11"/>
  </r>
  <r>
    <x v="1022"/>
    <x v="0"/>
    <x v="1"/>
    <x v="24"/>
    <x v="1"/>
    <x v="289"/>
    <x v="1007"/>
    <x v="189"/>
    <x v="36"/>
    <x v="36"/>
    <x v="4"/>
    <x v="4"/>
    <x v="0"/>
    <x v="1"/>
    <x v="1"/>
  </r>
  <r>
    <x v="1019"/>
    <x v="0"/>
    <x v="6"/>
    <x v="5"/>
    <x v="10"/>
    <x v="637"/>
    <x v="1005"/>
    <x v="193"/>
    <x v="36"/>
    <x v="36"/>
    <x v="4"/>
    <x v="4"/>
    <x v="0"/>
    <x v="6"/>
    <x v="6"/>
  </r>
  <r>
    <x v="1012"/>
    <x v="0"/>
    <x v="7"/>
    <x v="93"/>
    <x v="85"/>
    <x v="6"/>
    <x v="998"/>
    <x v="195"/>
    <x v="36"/>
    <x v="36"/>
    <x v="4"/>
    <x v="4"/>
    <x v="0"/>
    <x v="7"/>
    <x v="7"/>
  </r>
  <r>
    <x v="1016"/>
    <x v="0"/>
    <x v="8"/>
    <x v="4"/>
    <x v="15"/>
    <x v="241"/>
    <x v="1002"/>
    <x v="184"/>
    <x v="36"/>
    <x v="36"/>
    <x v="4"/>
    <x v="4"/>
    <x v="0"/>
    <x v="8"/>
    <x v="8"/>
  </r>
  <r>
    <x v="1012"/>
    <x v="0"/>
    <x v="3"/>
    <x v="21"/>
    <x v="94"/>
    <x v="6"/>
    <x v="998"/>
    <x v="195"/>
    <x v="36"/>
    <x v="36"/>
    <x v="4"/>
    <x v="4"/>
    <x v="0"/>
    <x v="3"/>
    <x v="3"/>
  </r>
  <r>
    <x v="1022"/>
    <x v="0"/>
    <x v="5"/>
    <x v="75"/>
    <x v="12"/>
    <x v="120"/>
    <x v="1007"/>
    <x v="189"/>
    <x v="36"/>
    <x v="36"/>
    <x v="4"/>
    <x v="4"/>
    <x v="0"/>
    <x v="5"/>
    <x v="5"/>
  </r>
  <r>
    <x v="1014"/>
    <x v="0"/>
    <x v="0"/>
    <x v="20"/>
    <x v="12"/>
    <x v="6"/>
    <x v="1000"/>
    <x v="185"/>
    <x v="36"/>
    <x v="36"/>
    <x v="4"/>
    <x v="4"/>
    <x v="0"/>
    <x v="0"/>
    <x v="0"/>
  </r>
  <r>
    <x v="1017"/>
    <x v="0"/>
    <x v="5"/>
    <x v="75"/>
    <x v="91"/>
    <x v="124"/>
    <x v="1003"/>
    <x v="189"/>
    <x v="36"/>
    <x v="36"/>
    <x v="4"/>
    <x v="4"/>
    <x v="0"/>
    <x v="5"/>
    <x v="5"/>
  </r>
  <r>
    <x v="1013"/>
    <x v="0"/>
    <x v="8"/>
    <x v="34"/>
    <x v="21"/>
    <x v="693"/>
    <x v="999"/>
    <x v="183"/>
    <x v="36"/>
    <x v="36"/>
    <x v="4"/>
    <x v="4"/>
    <x v="0"/>
    <x v="8"/>
    <x v="8"/>
  </r>
  <r>
    <x v="1010"/>
    <x v="0"/>
    <x v="10"/>
    <x v="12"/>
    <x v="8"/>
    <x v="1429"/>
    <x v="996"/>
    <x v="184"/>
    <x v="36"/>
    <x v="36"/>
    <x v="4"/>
    <x v="4"/>
    <x v="0"/>
    <x v="10"/>
    <x v="10"/>
  </r>
  <r>
    <x v="1013"/>
    <x v="0"/>
    <x v="6"/>
    <x v="50"/>
    <x v="34"/>
    <x v="22"/>
    <x v="999"/>
    <x v="183"/>
    <x v="36"/>
    <x v="36"/>
    <x v="4"/>
    <x v="4"/>
    <x v="0"/>
    <x v="6"/>
    <x v="6"/>
  </r>
  <r>
    <x v="1012"/>
    <x v="0"/>
    <x v="11"/>
    <x v="13"/>
    <x v="13"/>
    <x v="6"/>
    <x v="998"/>
    <x v="195"/>
    <x v="36"/>
    <x v="36"/>
    <x v="4"/>
    <x v="4"/>
    <x v="0"/>
    <x v="11"/>
    <x v="11"/>
  </r>
  <r>
    <x v="1011"/>
    <x v="0"/>
    <x v="9"/>
    <x v="12"/>
    <x v="20"/>
    <x v="1750"/>
    <x v="997"/>
    <x v="186"/>
    <x v="36"/>
    <x v="36"/>
    <x v="4"/>
    <x v="4"/>
    <x v="0"/>
    <x v="9"/>
    <x v="9"/>
  </r>
  <r>
    <x v="1021"/>
    <x v="0"/>
    <x v="6"/>
    <x v="7"/>
    <x v="11"/>
    <x v="319"/>
    <x v="1006"/>
    <x v="190"/>
    <x v="36"/>
    <x v="36"/>
    <x v="4"/>
    <x v="4"/>
    <x v="0"/>
    <x v="6"/>
    <x v="6"/>
  </r>
  <r>
    <x v="1014"/>
    <x v="0"/>
    <x v="3"/>
    <x v="79"/>
    <x v="13"/>
    <x v="37"/>
    <x v="1000"/>
    <x v="185"/>
    <x v="36"/>
    <x v="36"/>
    <x v="4"/>
    <x v="4"/>
    <x v="0"/>
    <x v="3"/>
    <x v="3"/>
  </r>
  <r>
    <x v="1015"/>
    <x v="0"/>
    <x v="4"/>
    <x v="10"/>
    <x v="0"/>
    <x v="6"/>
    <x v="1001"/>
    <x v="196"/>
    <x v="36"/>
    <x v="36"/>
    <x v="4"/>
    <x v="4"/>
    <x v="0"/>
    <x v="4"/>
    <x v="4"/>
  </r>
  <r>
    <x v="1023"/>
    <x v="0"/>
    <x v="1"/>
    <x v="153"/>
    <x v="176"/>
    <x v="1817"/>
    <x v="1008"/>
    <x v="194"/>
    <x v="36"/>
    <x v="36"/>
    <x v="4"/>
    <x v="4"/>
    <x v="0"/>
    <x v="1"/>
    <x v="1"/>
  </r>
  <r>
    <x v="1014"/>
    <x v="0"/>
    <x v="1"/>
    <x v="21"/>
    <x v="65"/>
    <x v="75"/>
    <x v="1000"/>
    <x v="185"/>
    <x v="36"/>
    <x v="36"/>
    <x v="4"/>
    <x v="4"/>
    <x v="0"/>
    <x v="1"/>
    <x v="1"/>
  </r>
  <r>
    <x v="1019"/>
    <x v="0"/>
    <x v="8"/>
    <x v="49"/>
    <x v="35"/>
    <x v="720"/>
    <x v="1005"/>
    <x v="193"/>
    <x v="36"/>
    <x v="36"/>
    <x v="4"/>
    <x v="4"/>
    <x v="0"/>
    <x v="8"/>
    <x v="8"/>
  </r>
  <r>
    <x v="1023"/>
    <x v="0"/>
    <x v="9"/>
    <x v="136"/>
    <x v="221"/>
    <x v="1818"/>
    <x v="1008"/>
    <x v="194"/>
    <x v="36"/>
    <x v="36"/>
    <x v="4"/>
    <x v="4"/>
    <x v="0"/>
    <x v="9"/>
    <x v="9"/>
  </r>
  <r>
    <x v="1021"/>
    <x v="0"/>
    <x v="1"/>
    <x v="50"/>
    <x v="26"/>
    <x v="50"/>
    <x v="1006"/>
    <x v="190"/>
    <x v="36"/>
    <x v="36"/>
    <x v="4"/>
    <x v="4"/>
    <x v="0"/>
    <x v="1"/>
    <x v="1"/>
  </r>
  <r>
    <x v="1017"/>
    <x v="0"/>
    <x v="0"/>
    <x v="75"/>
    <x v="91"/>
    <x v="124"/>
    <x v="1003"/>
    <x v="189"/>
    <x v="36"/>
    <x v="36"/>
    <x v="4"/>
    <x v="4"/>
    <x v="0"/>
    <x v="0"/>
    <x v="0"/>
  </r>
  <r>
    <x v="1012"/>
    <x v="1"/>
    <x v="2"/>
    <x v="11"/>
    <x v="16"/>
    <x v="112"/>
    <x v="998"/>
    <x v="195"/>
    <x v="36"/>
    <x v="36"/>
    <x v="4"/>
    <x v="4"/>
    <x v="0"/>
    <x v="2"/>
    <x v="2"/>
  </r>
  <r>
    <x v="1019"/>
    <x v="0"/>
    <x v="2"/>
    <x v="33"/>
    <x v="2"/>
    <x v="482"/>
    <x v="1005"/>
    <x v="193"/>
    <x v="36"/>
    <x v="36"/>
    <x v="4"/>
    <x v="4"/>
    <x v="0"/>
    <x v="2"/>
    <x v="2"/>
  </r>
  <r>
    <x v="993"/>
    <x v="0"/>
    <x v="1"/>
    <x v="4"/>
    <x v="44"/>
    <x v="330"/>
    <x v="980"/>
    <x v="189"/>
    <x v="36"/>
    <x v="36"/>
    <x v="4"/>
    <x v="4"/>
    <x v="0"/>
    <x v="1"/>
    <x v="1"/>
  </r>
  <r>
    <x v="990"/>
    <x v="0"/>
    <x v="11"/>
    <x v="75"/>
    <x v="36"/>
    <x v="120"/>
    <x v="978"/>
    <x v="190"/>
    <x v="36"/>
    <x v="36"/>
    <x v="4"/>
    <x v="4"/>
    <x v="0"/>
    <x v="11"/>
    <x v="11"/>
  </r>
  <r>
    <x v="994"/>
    <x v="0"/>
    <x v="2"/>
    <x v="39"/>
    <x v="39"/>
    <x v="943"/>
    <x v="981"/>
    <x v="192"/>
    <x v="36"/>
    <x v="36"/>
    <x v="4"/>
    <x v="4"/>
    <x v="0"/>
    <x v="2"/>
    <x v="2"/>
  </r>
  <r>
    <x v="983"/>
    <x v="0"/>
    <x v="10"/>
    <x v="75"/>
    <x v="14"/>
    <x v="120"/>
    <x v="971"/>
    <x v="186"/>
    <x v="36"/>
    <x v="36"/>
    <x v="4"/>
    <x v="4"/>
    <x v="0"/>
    <x v="10"/>
    <x v="10"/>
  </r>
  <r>
    <x v="993"/>
    <x v="0"/>
    <x v="11"/>
    <x v="48"/>
    <x v="30"/>
    <x v="7"/>
    <x v="980"/>
    <x v="189"/>
    <x v="36"/>
    <x v="36"/>
    <x v="4"/>
    <x v="4"/>
    <x v="0"/>
    <x v="11"/>
    <x v="11"/>
  </r>
  <r>
    <x v="977"/>
    <x v="0"/>
    <x v="7"/>
    <x v="7"/>
    <x v="43"/>
    <x v="50"/>
    <x v="965"/>
    <x v="181"/>
    <x v="36"/>
    <x v="36"/>
    <x v="4"/>
    <x v="4"/>
    <x v="0"/>
    <x v="7"/>
    <x v="7"/>
  </r>
  <r>
    <x v="990"/>
    <x v="0"/>
    <x v="5"/>
    <x v="75"/>
    <x v="12"/>
    <x v="120"/>
    <x v="978"/>
    <x v="190"/>
    <x v="36"/>
    <x v="36"/>
    <x v="4"/>
    <x v="4"/>
    <x v="0"/>
    <x v="5"/>
    <x v="5"/>
  </r>
  <r>
    <x v="995"/>
    <x v="0"/>
    <x v="6"/>
    <x v="13"/>
    <x v="23"/>
    <x v="662"/>
    <x v="650"/>
    <x v="193"/>
    <x v="36"/>
    <x v="36"/>
    <x v="4"/>
    <x v="4"/>
    <x v="0"/>
    <x v="6"/>
    <x v="6"/>
  </r>
  <r>
    <x v="996"/>
    <x v="0"/>
    <x v="3"/>
    <x v="75"/>
    <x v="0"/>
    <x v="120"/>
    <x v="982"/>
    <x v="186"/>
    <x v="36"/>
    <x v="36"/>
    <x v="4"/>
    <x v="4"/>
    <x v="0"/>
    <x v="3"/>
    <x v="3"/>
  </r>
  <r>
    <x v="981"/>
    <x v="0"/>
    <x v="0"/>
    <x v="8"/>
    <x v="9"/>
    <x v="13"/>
    <x v="969"/>
    <x v="184"/>
    <x v="36"/>
    <x v="36"/>
    <x v="4"/>
    <x v="4"/>
    <x v="0"/>
    <x v="0"/>
    <x v="0"/>
  </r>
  <r>
    <x v="985"/>
    <x v="0"/>
    <x v="7"/>
    <x v="6"/>
    <x v="9"/>
    <x v="656"/>
    <x v="973"/>
    <x v="187"/>
    <x v="36"/>
    <x v="36"/>
    <x v="4"/>
    <x v="4"/>
    <x v="0"/>
    <x v="7"/>
    <x v="7"/>
  </r>
  <r>
    <x v="977"/>
    <x v="0"/>
    <x v="9"/>
    <x v="34"/>
    <x v="37"/>
    <x v="40"/>
    <x v="965"/>
    <x v="181"/>
    <x v="36"/>
    <x v="36"/>
    <x v="4"/>
    <x v="4"/>
    <x v="0"/>
    <x v="9"/>
    <x v="9"/>
  </r>
  <r>
    <x v="982"/>
    <x v="0"/>
    <x v="6"/>
    <x v="21"/>
    <x v="62"/>
    <x v="0"/>
    <x v="970"/>
    <x v="185"/>
    <x v="36"/>
    <x v="36"/>
    <x v="4"/>
    <x v="4"/>
    <x v="0"/>
    <x v="6"/>
    <x v="6"/>
  </r>
  <r>
    <x v="997"/>
    <x v="0"/>
    <x v="4"/>
    <x v="9"/>
    <x v="66"/>
    <x v="688"/>
    <x v="983"/>
    <x v="188"/>
    <x v="36"/>
    <x v="36"/>
    <x v="4"/>
    <x v="4"/>
    <x v="0"/>
    <x v="4"/>
    <x v="4"/>
  </r>
  <r>
    <x v="991"/>
    <x v="0"/>
    <x v="0"/>
    <x v="92"/>
    <x v="43"/>
    <x v="137"/>
    <x v="262"/>
    <x v="191"/>
    <x v="36"/>
    <x v="36"/>
    <x v="4"/>
    <x v="4"/>
    <x v="0"/>
    <x v="0"/>
    <x v="0"/>
  </r>
  <r>
    <x v="996"/>
    <x v="0"/>
    <x v="1"/>
    <x v="75"/>
    <x v="62"/>
    <x v="120"/>
    <x v="982"/>
    <x v="186"/>
    <x v="36"/>
    <x v="36"/>
    <x v="4"/>
    <x v="4"/>
    <x v="0"/>
    <x v="1"/>
    <x v="1"/>
  </r>
  <r>
    <x v="997"/>
    <x v="0"/>
    <x v="9"/>
    <x v="42"/>
    <x v="70"/>
    <x v="119"/>
    <x v="983"/>
    <x v="188"/>
    <x v="36"/>
    <x v="36"/>
    <x v="4"/>
    <x v="4"/>
    <x v="0"/>
    <x v="9"/>
    <x v="9"/>
  </r>
  <r>
    <x v="992"/>
    <x v="0"/>
    <x v="8"/>
    <x v="82"/>
    <x v="35"/>
    <x v="397"/>
    <x v="979"/>
    <x v="188"/>
    <x v="36"/>
    <x v="36"/>
    <x v="4"/>
    <x v="4"/>
    <x v="0"/>
    <x v="8"/>
    <x v="8"/>
  </r>
  <r>
    <x v="992"/>
    <x v="0"/>
    <x v="2"/>
    <x v="18"/>
    <x v="57"/>
    <x v="11"/>
    <x v="979"/>
    <x v="188"/>
    <x v="36"/>
    <x v="36"/>
    <x v="4"/>
    <x v="4"/>
    <x v="0"/>
    <x v="2"/>
    <x v="2"/>
  </r>
  <r>
    <x v="995"/>
    <x v="0"/>
    <x v="7"/>
    <x v="13"/>
    <x v="18"/>
    <x v="19"/>
    <x v="650"/>
    <x v="193"/>
    <x v="36"/>
    <x v="36"/>
    <x v="4"/>
    <x v="4"/>
    <x v="0"/>
    <x v="7"/>
    <x v="7"/>
  </r>
  <r>
    <x v="997"/>
    <x v="0"/>
    <x v="6"/>
    <x v="13"/>
    <x v="48"/>
    <x v="1819"/>
    <x v="983"/>
    <x v="188"/>
    <x v="36"/>
    <x v="36"/>
    <x v="4"/>
    <x v="4"/>
    <x v="0"/>
    <x v="6"/>
    <x v="6"/>
  </r>
  <r>
    <x v="990"/>
    <x v="0"/>
    <x v="0"/>
    <x v="75"/>
    <x v="41"/>
    <x v="120"/>
    <x v="978"/>
    <x v="190"/>
    <x v="36"/>
    <x v="36"/>
    <x v="4"/>
    <x v="4"/>
    <x v="0"/>
    <x v="0"/>
    <x v="0"/>
  </r>
  <r>
    <x v="991"/>
    <x v="0"/>
    <x v="5"/>
    <x v="0"/>
    <x v="98"/>
    <x v="11"/>
    <x v="262"/>
    <x v="191"/>
    <x v="36"/>
    <x v="36"/>
    <x v="4"/>
    <x v="4"/>
    <x v="0"/>
    <x v="5"/>
    <x v="5"/>
  </r>
  <r>
    <x v="990"/>
    <x v="0"/>
    <x v="6"/>
    <x v="75"/>
    <x v="13"/>
    <x v="120"/>
    <x v="978"/>
    <x v="190"/>
    <x v="36"/>
    <x v="36"/>
    <x v="4"/>
    <x v="4"/>
    <x v="0"/>
    <x v="6"/>
    <x v="6"/>
  </r>
  <r>
    <x v="977"/>
    <x v="0"/>
    <x v="10"/>
    <x v="3"/>
    <x v="16"/>
    <x v="93"/>
    <x v="965"/>
    <x v="181"/>
    <x v="36"/>
    <x v="36"/>
    <x v="4"/>
    <x v="4"/>
    <x v="0"/>
    <x v="10"/>
    <x v="10"/>
  </r>
  <r>
    <x v="1049"/>
    <x v="0"/>
    <x v="9"/>
    <x v="31"/>
    <x v="75"/>
    <x v="22"/>
    <x v="1033"/>
    <x v="182"/>
    <x v="36"/>
    <x v="36"/>
    <x v="4"/>
    <x v="4"/>
    <x v="0"/>
    <x v="9"/>
    <x v="9"/>
  </r>
  <r>
    <x v="1020"/>
    <x v="0"/>
    <x v="6"/>
    <x v="1"/>
    <x v="76"/>
    <x v="34"/>
    <x v="470"/>
    <x v="187"/>
    <x v="36"/>
    <x v="36"/>
    <x v="4"/>
    <x v="4"/>
    <x v="0"/>
    <x v="6"/>
    <x v="6"/>
  </r>
  <r>
    <x v="1018"/>
    <x v="1"/>
    <x v="2"/>
    <x v="32"/>
    <x v="99"/>
    <x v="6"/>
    <x v="1004"/>
    <x v="194"/>
    <x v="36"/>
    <x v="36"/>
    <x v="4"/>
    <x v="4"/>
    <x v="0"/>
    <x v="2"/>
    <x v="2"/>
  </r>
  <r>
    <x v="1018"/>
    <x v="0"/>
    <x v="8"/>
    <x v="78"/>
    <x v="58"/>
    <x v="6"/>
    <x v="1004"/>
    <x v="194"/>
    <x v="36"/>
    <x v="36"/>
    <x v="4"/>
    <x v="4"/>
    <x v="0"/>
    <x v="8"/>
    <x v="8"/>
  </r>
  <r>
    <x v="1021"/>
    <x v="0"/>
    <x v="9"/>
    <x v="15"/>
    <x v="76"/>
    <x v="39"/>
    <x v="1006"/>
    <x v="190"/>
    <x v="36"/>
    <x v="36"/>
    <x v="4"/>
    <x v="4"/>
    <x v="0"/>
    <x v="9"/>
    <x v="9"/>
  </r>
  <r>
    <x v="1010"/>
    <x v="0"/>
    <x v="2"/>
    <x v="49"/>
    <x v="81"/>
    <x v="243"/>
    <x v="996"/>
    <x v="184"/>
    <x v="36"/>
    <x v="36"/>
    <x v="4"/>
    <x v="4"/>
    <x v="0"/>
    <x v="2"/>
    <x v="2"/>
  </r>
  <r>
    <x v="1039"/>
    <x v="0"/>
    <x v="9"/>
    <x v="3"/>
    <x v="10"/>
    <x v="7"/>
    <x v="1023"/>
    <x v="190"/>
    <x v="36"/>
    <x v="36"/>
    <x v="4"/>
    <x v="4"/>
    <x v="0"/>
    <x v="9"/>
    <x v="9"/>
  </r>
  <r>
    <x v="1041"/>
    <x v="0"/>
    <x v="1"/>
    <x v="129"/>
    <x v="161"/>
    <x v="641"/>
    <x v="1025"/>
    <x v="194"/>
    <x v="36"/>
    <x v="36"/>
    <x v="4"/>
    <x v="4"/>
    <x v="0"/>
    <x v="1"/>
    <x v="1"/>
  </r>
  <r>
    <x v="1036"/>
    <x v="0"/>
    <x v="5"/>
    <x v="0"/>
    <x v="41"/>
    <x v="6"/>
    <x v="1020"/>
    <x v="186"/>
    <x v="36"/>
    <x v="36"/>
    <x v="4"/>
    <x v="4"/>
    <x v="0"/>
    <x v="5"/>
    <x v="5"/>
  </r>
  <r>
    <x v="1030"/>
    <x v="0"/>
    <x v="2"/>
    <x v="121"/>
    <x v="79"/>
    <x v="846"/>
    <x v="1015"/>
    <x v="191"/>
    <x v="36"/>
    <x v="36"/>
    <x v="4"/>
    <x v="4"/>
    <x v="0"/>
    <x v="2"/>
    <x v="2"/>
  </r>
  <r>
    <x v="1030"/>
    <x v="0"/>
    <x v="7"/>
    <x v="4"/>
    <x v="34"/>
    <x v="6"/>
    <x v="1015"/>
    <x v="191"/>
    <x v="36"/>
    <x v="36"/>
    <x v="4"/>
    <x v="4"/>
    <x v="0"/>
    <x v="7"/>
    <x v="7"/>
  </r>
  <r>
    <x v="1039"/>
    <x v="0"/>
    <x v="1"/>
    <x v="3"/>
    <x v="10"/>
    <x v="7"/>
    <x v="1023"/>
    <x v="190"/>
    <x v="36"/>
    <x v="36"/>
    <x v="4"/>
    <x v="4"/>
    <x v="0"/>
    <x v="1"/>
    <x v="1"/>
  </r>
  <r>
    <x v="1039"/>
    <x v="0"/>
    <x v="3"/>
    <x v="17"/>
    <x v="23"/>
    <x v="32"/>
    <x v="1023"/>
    <x v="190"/>
    <x v="36"/>
    <x v="36"/>
    <x v="4"/>
    <x v="4"/>
    <x v="0"/>
    <x v="3"/>
    <x v="3"/>
  </r>
  <r>
    <x v="1041"/>
    <x v="0"/>
    <x v="8"/>
    <x v="123"/>
    <x v="104"/>
    <x v="192"/>
    <x v="1025"/>
    <x v="194"/>
    <x v="36"/>
    <x v="36"/>
    <x v="4"/>
    <x v="4"/>
    <x v="0"/>
    <x v="8"/>
    <x v="8"/>
  </r>
  <r>
    <x v="1045"/>
    <x v="0"/>
    <x v="2"/>
    <x v="98"/>
    <x v="97"/>
    <x v="288"/>
    <x v="1029"/>
    <x v="183"/>
    <x v="36"/>
    <x v="36"/>
    <x v="4"/>
    <x v="4"/>
    <x v="0"/>
    <x v="2"/>
    <x v="2"/>
  </r>
  <r>
    <x v="1047"/>
    <x v="0"/>
    <x v="9"/>
    <x v="65"/>
    <x v="26"/>
    <x v="323"/>
    <x v="1031"/>
    <x v="190"/>
    <x v="36"/>
    <x v="36"/>
    <x v="4"/>
    <x v="4"/>
    <x v="0"/>
    <x v="9"/>
    <x v="9"/>
  </r>
  <r>
    <x v="1045"/>
    <x v="1"/>
    <x v="2"/>
    <x v="52"/>
    <x v="97"/>
    <x v="138"/>
    <x v="1029"/>
    <x v="183"/>
    <x v="36"/>
    <x v="36"/>
    <x v="4"/>
    <x v="4"/>
    <x v="0"/>
    <x v="2"/>
    <x v="2"/>
  </r>
  <r>
    <x v="1034"/>
    <x v="0"/>
    <x v="0"/>
    <x v="6"/>
    <x v="13"/>
    <x v="627"/>
    <x v="1018"/>
    <x v="196"/>
    <x v="36"/>
    <x v="36"/>
    <x v="4"/>
    <x v="4"/>
    <x v="0"/>
    <x v="0"/>
    <x v="0"/>
  </r>
  <r>
    <x v="1034"/>
    <x v="0"/>
    <x v="11"/>
    <x v="51"/>
    <x v="44"/>
    <x v="408"/>
    <x v="1018"/>
    <x v="196"/>
    <x v="36"/>
    <x v="36"/>
    <x v="4"/>
    <x v="4"/>
    <x v="0"/>
    <x v="11"/>
    <x v="11"/>
  </r>
  <r>
    <x v="1033"/>
    <x v="0"/>
    <x v="5"/>
    <x v="20"/>
    <x v="12"/>
    <x v="6"/>
    <x v="476"/>
    <x v="184"/>
    <x v="36"/>
    <x v="36"/>
    <x v="4"/>
    <x v="4"/>
    <x v="0"/>
    <x v="5"/>
    <x v="5"/>
  </r>
  <r>
    <x v="1035"/>
    <x v="0"/>
    <x v="0"/>
    <x v="9"/>
    <x v="62"/>
    <x v="84"/>
    <x v="1019"/>
    <x v="187"/>
    <x v="36"/>
    <x v="36"/>
    <x v="4"/>
    <x v="4"/>
    <x v="0"/>
    <x v="0"/>
    <x v="0"/>
  </r>
  <r>
    <x v="1046"/>
    <x v="0"/>
    <x v="0"/>
    <x v="75"/>
    <x v="9"/>
    <x v="120"/>
    <x v="1030"/>
    <x v="187"/>
    <x v="36"/>
    <x v="36"/>
    <x v="4"/>
    <x v="4"/>
    <x v="0"/>
    <x v="0"/>
    <x v="0"/>
  </r>
  <r>
    <x v="1037"/>
    <x v="0"/>
    <x v="6"/>
    <x v="40"/>
    <x v="93"/>
    <x v="1820"/>
    <x v="1021"/>
    <x v="181"/>
    <x v="36"/>
    <x v="36"/>
    <x v="4"/>
    <x v="4"/>
    <x v="0"/>
    <x v="6"/>
    <x v="6"/>
  </r>
  <r>
    <x v="1047"/>
    <x v="0"/>
    <x v="11"/>
    <x v="50"/>
    <x v="34"/>
    <x v="22"/>
    <x v="1031"/>
    <x v="190"/>
    <x v="36"/>
    <x v="36"/>
    <x v="4"/>
    <x v="4"/>
    <x v="0"/>
    <x v="11"/>
    <x v="11"/>
  </r>
  <r>
    <x v="1041"/>
    <x v="0"/>
    <x v="10"/>
    <x v="57"/>
    <x v="66"/>
    <x v="1558"/>
    <x v="1025"/>
    <x v="194"/>
    <x v="36"/>
    <x v="36"/>
    <x v="4"/>
    <x v="4"/>
    <x v="0"/>
    <x v="10"/>
    <x v="10"/>
  </r>
  <r>
    <x v="1037"/>
    <x v="0"/>
    <x v="5"/>
    <x v="79"/>
    <x v="63"/>
    <x v="73"/>
    <x v="1021"/>
    <x v="181"/>
    <x v="36"/>
    <x v="36"/>
    <x v="4"/>
    <x v="4"/>
    <x v="0"/>
    <x v="5"/>
    <x v="5"/>
  </r>
  <r>
    <x v="1044"/>
    <x v="0"/>
    <x v="6"/>
    <x v="23"/>
    <x v="23"/>
    <x v="24"/>
    <x v="1028"/>
    <x v="182"/>
    <x v="36"/>
    <x v="36"/>
    <x v="4"/>
    <x v="4"/>
    <x v="0"/>
    <x v="6"/>
    <x v="6"/>
  </r>
  <r>
    <x v="1048"/>
    <x v="0"/>
    <x v="10"/>
    <x v="17"/>
    <x v="16"/>
    <x v="249"/>
    <x v="1032"/>
    <x v="188"/>
    <x v="36"/>
    <x v="36"/>
    <x v="4"/>
    <x v="4"/>
    <x v="0"/>
    <x v="10"/>
    <x v="10"/>
  </r>
  <r>
    <x v="1041"/>
    <x v="0"/>
    <x v="3"/>
    <x v="32"/>
    <x v="120"/>
    <x v="247"/>
    <x v="1025"/>
    <x v="194"/>
    <x v="36"/>
    <x v="36"/>
    <x v="4"/>
    <x v="4"/>
    <x v="0"/>
    <x v="3"/>
    <x v="3"/>
  </r>
  <r>
    <x v="1036"/>
    <x v="0"/>
    <x v="6"/>
    <x v="24"/>
    <x v="54"/>
    <x v="268"/>
    <x v="1020"/>
    <x v="186"/>
    <x v="36"/>
    <x v="36"/>
    <x v="4"/>
    <x v="4"/>
    <x v="0"/>
    <x v="6"/>
    <x v="6"/>
  </r>
  <r>
    <x v="1048"/>
    <x v="0"/>
    <x v="1"/>
    <x v="38"/>
    <x v="20"/>
    <x v="84"/>
    <x v="1032"/>
    <x v="188"/>
    <x v="36"/>
    <x v="36"/>
    <x v="4"/>
    <x v="4"/>
    <x v="0"/>
    <x v="1"/>
    <x v="1"/>
  </r>
  <r>
    <x v="1048"/>
    <x v="0"/>
    <x v="3"/>
    <x v="5"/>
    <x v="75"/>
    <x v="1821"/>
    <x v="1032"/>
    <x v="188"/>
    <x v="36"/>
    <x v="36"/>
    <x v="4"/>
    <x v="4"/>
    <x v="0"/>
    <x v="3"/>
    <x v="3"/>
  </r>
  <r>
    <x v="1042"/>
    <x v="0"/>
    <x v="7"/>
    <x v="16"/>
    <x v="17"/>
    <x v="6"/>
    <x v="1026"/>
    <x v="190"/>
    <x v="36"/>
    <x v="36"/>
    <x v="4"/>
    <x v="4"/>
    <x v="0"/>
    <x v="7"/>
    <x v="7"/>
  </r>
  <r>
    <x v="1042"/>
    <x v="0"/>
    <x v="1"/>
    <x v="16"/>
    <x v="17"/>
    <x v="6"/>
    <x v="1026"/>
    <x v="190"/>
    <x v="36"/>
    <x v="36"/>
    <x v="4"/>
    <x v="4"/>
    <x v="0"/>
    <x v="1"/>
    <x v="1"/>
  </r>
  <r>
    <x v="979"/>
    <x v="0"/>
    <x v="7"/>
    <x v="48"/>
    <x v="10"/>
    <x v="187"/>
    <x v="967"/>
    <x v="181"/>
    <x v="36"/>
    <x v="36"/>
    <x v="4"/>
    <x v="4"/>
    <x v="0"/>
    <x v="7"/>
    <x v="7"/>
  </r>
  <r>
    <x v="978"/>
    <x v="0"/>
    <x v="8"/>
    <x v="38"/>
    <x v="21"/>
    <x v="848"/>
    <x v="966"/>
    <x v="182"/>
    <x v="36"/>
    <x v="36"/>
    <x v="4"/>
    <x v="4"/>
    <x v="0"/>
    <x v="8"/>
    <x v="8"/>
  </r>
  <r>
    <x v="997"/>
    <x v="0"/>
    <x v="7"/>
    <x v="8"/>
    <x v="10"/>
    <x v="688"/>
    <x v="983"/>
    <x v="188"/>
    <x v="36"/>
    <x v="36"/>
    <x v="4"/>
    <x v="4"/>
    <x v="0"/>
    <x v="7"/>
    <x v="7"/>
  </r>
  <r>
    <x v="997"/>
    <x v="0"/>
    <x v="8"/>
    <x v="38"/>
    <x v="90"/>
    <x v="1822"/>
    <x v="983"/>
    <x v="188"/>
    <x v="36"/>
    <x v="36"/>
    <x v="4"/>
    <x v="4"/>
    <x v="0"/>
    <x v="8"/>
    <x v="8"/>
  </r>
  <r>
    <x v="982"/>
    <x v="0"/>
    <x v="3"/>
    <x v="13"/>
    <x v="43"/>
    <x v="208"/>
    <x v="970"/>
    <x v="185"/>
    <x v="36"/>
    <x v="36"/>
    <x v="4"/>
    <x v="4"/>
    <x v="0"/>
    <x v="3"/>
    <x v="3"/>
  </r>
  <r>
    <x v="977"/>
    <x v="0"/>
    <x v="4"/>
    <x v="65"/>
    <x v="15"/>
    <x v="146"/>
    <x v="965"/>
    <x v="181"/>
    <x v="36"/>
    <x v="36"/>
    <x v="4"/>
    <x v="4"/>
    <x v="0"/>
    <x v="4"/>
    <x v="4"/>
  </r>
  <r>
    <x v="983"/>
    <x v="0"/>
    <x v="6"/>
    <x v="75"/>
    <x v="62"/>
    <x v="120"/>
    <x v="971"/>
    <x v="186"/>
    <x v="36"/>
    <x v="36"/>
    <x v="4"/>
    <x v="4"/>
    <x v="0"/>
    <x v="6"/>
    <x v="6"/>
  </r>
  <r>
    <x v="987"/>
    <x v="0"/>
    <x v="8"/>
    <x v="23"/>
    <x v="11"/>
    <x v="6"/>
    <x v="975"/>
    <x v="187"/>
    <x v="36"/>
    <x v="36"/>
    <x v="4"/>
    <x v="4"/>
    <x v="0"/>
    <x v="8"/>
    <x v="8"/>
  </r>
  <r>
    <x v="981"/>
    <x v="0"/>
    <x v="10"/>
    <x v="7"/>
    <x v="7"/>
    <x v="7"/>
    <x v="969"/>
    <x v="184"/>
    <x v="36"/>
    <x v="36"/>
    <x v="4"/>
    <x v="4"/>
    <x v="0"/>
    <x v="10"/>
    <x v="10"/>
  </r>
  <r>
    <x v="991"/>
    <x v="0"/>
    <x v="10"/>
    <x v="3"/>
    <x v="5"/>
    <x v="37"/>
    <x v="262"/>
    <x v="191"/>
    <x v="36"/>
    <x v="36"/>
    <x v="4"/>
    <x v="4"/>
    <x v="0"/>
    <x v="10"/>
    <x v="10"/>
  </r>
  <r>
    <x v="980"/>
    <x v="0"/>
    <x v="6"/>
    <x v="17"/>
    <x v="5"/>
    <x v="202"/>
    <x v="968"/>
    <x v="183"/>
    <x v="36"/>
    <x v="36"/>
    <x v="4"/>
    <x v="4"/>
    <x v="0"/>
    <x v="6"/>
    <x v="6"/>
  </r>
  <r>
    <x v="985"/>
    <x v="0"/>
    <x v="6"/>
    <x v="10"/>
    <x v="63"/>
    <x v="704"/>
    <x v="973"/>
    <x v="187"/>
    <x v="36"/>
    <x v="36"/>
    <x v="4"/>
    <x v="4"/>
    <x v="0"/>
    <x v="6"/>
    <x v="6"/>
  </r>
  <r>
    <x v="993"/>
    <x v="0"/>
    <x v="0"/>
    <x v="75"/>
    <x v="41"/>
    <x v="120"/>
    <x v="980"/>
    <x v="189"/>
    <x v="36"/>
    <x v="36"/>
    <x v="4"/>
    <x v="4"/>
    <x v="0"/>
    <x v="0"/>
    <x v="0"/>
  </r>
  <r>
    <x v="987"/>
    <x v="0"/>
    <x v="9"/>
    <x v="23"/>
    <x v="5"/>
    <x v="92"/>
    <x v="975"/>
    <x v="187"/>
    <x v="36"/>
    <x v="36"/>
    <x v="4"/>
    <x v="4"/>
    <x v="0"/>
    <x v="9"/>
    <x v="9"/>
  </r>
  <r>
    <x v="990"/>
    <x v="0"/>
    <x v="10"/>
    <x v="75"/>
    <x v="13"/>
    <x v="120"/>
    <x v="978"/>
    <x v="190"/>
    <x v="36"/>
    <x v="36"/>
    <x v="4"/>
    <x v="4"/>
    <x v="0"/>
    <x v="10"/>
    <x v="10"/>
  </r>
  <r>
    <x v="984"/>
    <x v="0"/>
    <x v="10"/>
    <x v="75"/>
    <x v="3"/>
    <x v="120"/>
    <x v="972"/>
    <x v="186"/>
    <x v="36"/>
    <x v="36"/>
    <x v="4"/>
    <x v="4"/>
    <x v="0"/>
    <x v="10"/>
    <x v="10"/>
  </r>
  <r>
    <x v="993"/>
    <x v="0"/>
    <x v="6"/>
    <x v="92"/>
    <x v="62"/>
    <x v="187"/>
    <x v="980"/>
    <x v="189"/>
    <x v="36"/>
    <x v="36"/>
    <x v="4"/>
    <x v="4"/>
    <x v="0"/>
    <x v="6"/>
    <x v="6"/>
  </r>
  <r>
    <x v="984"/>
    <x v="0"/>
    <x v="1"/>
    <x v="39"/>
    <x v="114"/>
    <x v="9"/>
    <x v="972"/>
    <x v="186"/>
    <x v="36"/>
    <x v="36"/>
    <x v="4"/>
    <x v="4"/>
    <x v="0"/>
    <x v="1"/>
    <x v="1"/>
  </r>
  <r>
    <x v="979"/>
    <x v="0"/>
    <x v="0"/>
    <x v="9"/>
    <x v="14"/>
    <x v="14"/>
    <x v="967"/>
    <x v="181"/>
    <x v="36"/>
    <x v="36"/>
    <x v="4"/>
    <x v="4"/>
    <x v="0"/>
    <x v="0"/>
    <x v="0"/>
  </r>
  <r>
    <x v="983"/>
    <x v="0"/>
    <x v="1"/>
    <x v="50"/>
    <x v="26"/>
    <x v="50"/>
    <x v="971"/>
    <x v="186"/>
    <x v="36"/>
    <x v="36"/>
    <x v="4"/>
    <x v="4"/>
    <x v="0"/>
    <x v="1"/>
    <x v="1"/>
  </r>
  <r>
    <x v="997"/>
    <x v="1"/>
    <x v="2"/>
    <x v="42"/>
    <x v="57"/>
    <x v="380"/>
    <x v="983"/>
    <x v="188"/>
    <x v="36"/>
    <x v="36"/>
    <x v="4"/>
    <x v="4"/>
    <x v="0"/>
    <x v="2"/>
    <x v="2"/>
  </r>
  <r>
    <x v="993"/>
    <x v="0"/>
    <x v="5"/>
    <x v="75"/>
    <x v="12"/>
    <x v="120"/>
    <x v="980"/>
    <x v="189"/>
    <x v="36"/>
    <x v="36"/>
    <x v="4"/>
    <x v="4"/>
    <x v="0"/>
    <x v="5"/>
    <x v="5"/>
  </r>
  <r>
    <x v="997"/>
    <x v="0"/>
    <x v="2"/>
    <x v="38"/>
    <x v="57"/>
    <x v="76"/>
    <x v="983"/>
    <x v="188"/>
    <x v="36"/>
    <x v="36"/>
    <x v="4"/>
    <x v="4"/>
    <x v="0"/>
    <x v="2"/>
    <x v="2"/>
  </r>
  <r>
    <x v="996"/>
    <x v="0"/>
    <x v="7"/>
    <x v="75"/>
    <x v="91"/>
    <x v="124"/>
    <x v="982"/>
    <x v="186"/>
    <x v="36"/>
    <x v="36"/>
    <x v="4"/>
    <x v="4"/>
    <x v="0"/>
    <x v="7"/>
    <x v="7"/>
  </r>
  <r>
    <x v="992"/>
    <x v="0"/>
    <x v="9"/>
    <x v="56"/>
    <x v="2"/>
    <x v="537"/>
    <x v="979"/>
    <x v="188"/>
    <x v="36"/>
    <x v="36"/>
    <x v="4"/>
    <x v="4"/>
    <x v="0"/>
    <x v="9"/>
    <x v="9"/>
  </r>
  <r>
    <x v="979"/>
    <x v="0"/>
    <x v="11"/>
    <x v="27"/>
    <x v="27"/>
    <x v="28"/>
    <x v="967"/>
    <x v="181"/>
    <x v="36"/>
    <x v="36"/>
    <x v="4"/>
    <x v="4"/>
    <x v="0"/>
    <x v="11"/>
    <x v="11"/>
  </r>
  <r>
    <x v="981"/>
    <x v="0"/>
    <x v="5"/>
    <x v="20"/>
    <x v="41"/>
    <x v="73"/>
    <x v="969"/>
    <x v="184"/>
    <x v="36"/>
    <x v="36"/>
    <x v="4"/>
    <x v="4"/>
    <x v="0"/>
    <x v="5"/>
    <x v="5"/>
  </r>
  <r>
    <x v="984"/>
    <x v="0"/>
    <x v="3"/>
    <x v="75"/>
    <x v="51"/>
    <x v="120"/>
    <x v="972"/>
    <x v="186"/>
    <x v="36"/>
    <x v="36"/>
    <x v="4"/>
    <x v="4"/>
    <x v="0"/>
    <x v="3"/>
    <x v="3"/>
  </r>
  <r>
    <x v="992"/>
    <x v="1"/>
    <x v="2"/>
    <x v="18"/>
    <x v="57"/>
    <x v="11"/>
    <x v="979"/>
    <x v="188"/>
    <x v="36"/>
    <x v="36"/>
    <x v="4"/>
    <x v="4"/>
    <x v="0"/>
    <x v="2"/>
    <x v="2"/>
  </r>
  <r>
    <x v="982"/>
    <x v="0"/>
    <x v="1"/>
    <x v="9"/>
    <x v="23"/>
    <x v="864"/>
    <x v="970"/>
    <x v="185"/>
    <x v="36"/>
    <x v="36"/>
    <x v="4"/>
    <x v="4"/>
    <x v="0"/>
    <x v="1"/>
    <x v="1"/>
  </r>
  <r>
    <x v="994"/>
    <x v="1"/>
    <x v="2"/>
    <x v="83"/>
    <x v="39"/>
    <x v="228"/>
    <x v="981"/>
    <x v="192"/>
    <x v="36"/>
    <x v="36"/>
    <x v="4"/>
    <x v="4"/>
    <x v="0"/>
    <x v="2"/>
    <x v="2"/>
  </r>
  <r>
    <x v="989"/>
    <x v="0"/>
    <x v="11"/>
    <x v="24"/>
    <x v="15"/>
    <x v="176"/>
    <x v="977"/>
    <x v="189"/>
    <x v="36"/>
    <x v="36"/>
    <x v="4"/>
    <x v="4"/>
    <x v="0"/>
    <x v="11"/>
    <x v="11"/>
  </r>
  <r>
    <x v="985"/>
    <x v="0"/>
    <x v="0"/>
    <x v="16"/>
    <x v="6"/>
    <x v="688"/>
    <x v="973"/>
    <x v="187"/>
    <x v="36"/>
    <x v="36"/>
    <x v="4"/>
    <x v="4"/>
    <x v="0"/>
    <x v="0"/>
    <x v="0"/>
  </r>
  <r>
    <x v="988"/>
    <x v="0"/>
    <x v="7"/>
    <x v="16"/>
    <x v="45"/>
    <x v="145"/>
    <x v="976"/>
    <x v="185"/>
    <x v="36"/>
    <x v="36"/>
    <x v="4"/>
    <x v="4"/>
    <x v="0"/>
    <x v="7"/>
    <x v="7"/>
  </r>
  <r>
    <x v="994"/>
    <x v="0"/>
    <x v="8"/>
    <x v="51"/>
    <x v="48"/>
    <x v="93"/>
    <x v="981"/>
    <x v="192"/>
    <x v="36"/>
    <x v="36"/>
    <x v="4"/>
    <x v="4"/>
    <x v="0"/>
    <x v="8"/>
    <x v="8"/>
  </r>
  <r>
    <x v="978"/>
    <x v="0"/>
    <x v="11"/>
    <x v="18"/>
    <x v="40"/>
    <x v="675"/>
    <x v="966"/>
    <x v="182"/>
    <x v="36"/>
    <x v="36"/>
    <x v="4"/>
    <x v="4"/>
    <x v="0"/>
    <x v="11"/>
    <x v="11"/>
  </r>
  <r>
    <x v="988"/>
    <x v="0"/>
    <x v="1"/>
    <x v="79"/>
    <x v="94"/>
    <x v="39"/>
    <x v="976"/>
    <x v="185"/>
    <x v="36"/>
    <x v="36"/>
    <x v="4"/>
    <x v="4"/>
    <x v="0"/>
    <x v="1"/>
    <x v="1"/>
  </r>
  <r>
    <x v="991"/>
    <x v="0"/>
    <x v="6"/>
    <x v="15"/>
    <x v="61"/>
    <x v="192"/>
    <x v="262"/>
    <x v="191"/>
    <x v="36"/>
    <x v="36"/>
    <x v="4"/>
    <x v="4"/>
    <x v="0"/>
    <x v="6"/>
    <x v="6"/>
  </r>
  <r>
    <x v="986"/>
    <x v="0"/>
    <x v="3"/>
    <x v="7"/>
    <x v="75"/>
    <x v="1823"/>
    <x v="974"/>
    <x v="188"/>
    <x v="36"/>
    <x v="36"/>
    <x v="4"/>
    <x v="4"/>
    <x v="0"/>
    <x v="3"/>
    <x v="3"/>
  </r>
  <r>
    <x v="994"/>
    <x v="0"/>
    <x v="4"/>
    <x v="3"/>
    <x v="36"/>
    <x v="153"/>
    <x v="981"/>
    <x v="192"/>
    <x v="36"/>
    <x v="36"/>
    <x v="4"/>
    <x v="4"/>
    <x v="0"/>
    <x v="4"/>
    <x v="4"/>
  </r>
  <r>
    <x v="987"/>
    <x v="0"/>
    <x v="4"/>
    <x v="30"/>
    <x v="65"/>
    <x v="244"/>
    <x v="975"/>
    <x v="187"/>
    <x v="36"/>
    <x v="36"/>
    <x v="4"/>
    <x v="4"/>
    <x v="0"/>
    <x v="4"/>
    <x v="4"/>
  </r>
  <r>
    <x v="987"/>
    <x v="1"/>
    <x v="2"/>
    <x v="49"/>
    <x v="24"/>
    <x v="6"/>
    <x v="975"/>
    <x v="187"/>
    <x v="36"/>
    <x v="36"/>
    <x v="4"/>
    <x v="4"/>
    <x v="0"/>
    <x v="2"/>
    <x v="2"/>
  </r>
  <r>
    <x v="986"/>
    <x v="0"/>
    <x v="10"/>
    <x v="7"/>
    <x v="11"/>
    <x v="319"/>
    <x v="974"/>
    <x v="188"/>
    <x v="36"/>
    <x v="36"/>
    <x v="4"/>
    <x v="4"/>
    <x v="0"/>
    <x v="10"/>
    <x v="10"/>
  </r>
  <r>
    <x v="992"/>
    <x v="0"/>
    <x v="4"/>
    <x v="17"/>
    <x v="34"/>
    <x v="1824"/>
    <x v="979"/>
    <x v="188"/>
    <x v="36"/>
    <x v="36"/>
    <x v="4"/>
    <x v="4"/>
    <x v="0"/>
    <x v="4"/>
    <x v="4"/>
  </r>
  <r>
    <x v="989"/>
    <x v="0"/>
    <x v="0"/>
    <x v="79"/>
    <x v="18"/>
    <x v="7"/>
    <x v="977"/>
    <x v="189"/>
    <x v="36"/>
    <x v="36"/>
    <x v="4"/>
    <x v="4"/>
    <x v="0"/>
    <x v="0"/>
    <x v="0"/>
  </r>
  <r>
    <x v="1025"/>
    <x v="0"/>
    <x v="0"/>
    <x v="93"/>
    <x v="63"/>
    <x v="935"/>
    <x v="1010"/>
    <x v="181"/>
    <x v="36"/>
    <x v="36"/>
    <x v="4"/>
    <x v="4"/>
    <x v="0"/>
    <x v="0"/>
    <x v="0"/>
  </r>
  <r>
    <x v="1005"/>
    <x v="0"/>
    <x v="4"/>
    <x v="83"/>
    <x v="37"/>
    <x v="387"/>
    <x v="991"/>
    <x v="194"/>
    <x v="36"/>
    <x v="36"/>
    <x v="4"/>
    <x v="4"/>
    <x v="0"/>
    <x v="4"/>
    <x v="4"/>
  </r>
  <r>
    <x v="999"/>
    <x v="0"/>
    <x v="1"/>
    <x v="34"/>
    <x v="39"/>
    <x v="310"/>
    <x v="985"/>
    <x v="186"/>
    <x v="36"/>
    <x v="36"/>
    <x v="4"/>
    <x v="4"/>
    <x v="0"/>
    <x v="1"/>
    <x v="1"/>
  </r>
  <r>
    <x v="1024"/>
    <x v="0"/>
    <x v="10"/>
    <x v="48"/>
    <x v="35"/>
    <x v="1466"/>
    <x v="1009"/>
    <x v="193"/>
    <x v="36"/>
    <x v="36"/>
    <x v="4"/>
    <x v="4"/>
    <x v="0"/>
    <x v="10"/>
    <x v="10"/>
  </r>
  <r>
    <x v="1003"/>
    <x v="0"/>
    <x v="3"/>
    <x v="0"/>
    <x v="85"/>
    <x v="126"/>
    <x v="989"/>
    <x v="189"/>
    <x v="36"/>
    <x v="36"/>
    <x v="4"/>
    <x v="4"/>
    <x v="0"/>
    <x v="3"/>
    <x v="3"/>
  </r>
  <r>
    <x v="1003"/>
    <x v="0"/>
    <x v="7"/>
    <x v="75"/>
    <x v="12"/>
    <x v="120"/>
    <x v="989"/>
    <x v="189"/>
    <x v="36"/>
    <x v="36"/>
    <x v="4"/>
    <x v="4"/>
    <x v="0"/>
    <x v="7"/>
    <x v="7"/>
  </r>
  <r>
    <x v="977"/>
    <x v="0"/>
    <x v="3"/>
    <x v="53"/>
    <x v="48"/>
    <x v="17"/>
    <x v="965"/>
    <x v="181"/>
    <x v="36"/>
    <x v="36"/>
    <x v="4"/>
    <x v="4"/>
    <x v="0"/>
    <x v="3"/>
    <x v="3"/>
  </r>
  <r>
    <x v="1026"/>
    <x v="0"/>
    <x v="6"/>
    <x v="92"/>
    <x v="8"/>
    <x v="63"/>
    <x v="1011"/>
    <x v="191"/>
    <x v="36"/>
    <x v="36"/>
    <x v="4"/>
    <x v="4"/>
    <x v="0"/>
    <x v="6"/>
    <x v="6"/>
  </r>
  <r>
    <x v="995"/>
    <x v="0"/>
    <x v="0"/>
    <x v="75"/>
    <x v="85"/>
    <x v="120"/>
    <x v="650"/>
    <x v="193"/>
    <x v="36"/>
    <x v="36"/>
    <x v="4"/>
    <x v="4"/>
    <x v="0"/>
    <x v="0"/>
    <x v="0"/>
  </r>
  <r>
    <x v="982"/>
    <x v="0"/>
    <x v="10"/>
    <x v="79"/>
    <x v="63"/>
    <x v="73"/>
    <x v="970"/>
    <x v="185"/>
    <x v="36"/>
    <x v="36"/>
    <x v="4"/>
    <x v="4"/>
    <x v="0"/>
    <x v="10"/>
    <x v="10"/>
  </r>
  <r>
    <x v="980"/>
    <x v="0"/>
    <x v="5"/>
    <x v="75"/>
    <x v="45"/>
    <x v="120"/>
    <x v="968"/>
    <x v="183"/>
    <x v="36"/>
    <x v="36"/>
    <x v="4"/>
    <x v="4"/>
    <x v="0"/>
    <x v="5"/>
    <x v="5"/>
  </r>
  <r>
    <x v="1005"/>
    <x v="1"/>
    <x v="2"/>
    <x v="134"/>
    <x v="153"/>
    <x v="1825"/>
    <x v="991"/>
    <x v="194"/>
    <x v="36"/>
    <x v="36"/>
    <x v="4"/>
    <x v="4"/>
    <x v="0"/>
    <x v="2"/>
    <x v="2"/>
  </r>
  <r>
    <x v="1009"/>
    <x v="0"/>
    <x v="1"/>
    <x v="15"/>
    <x v="24"/>
    <x v="172"/>
    <x v="995"/>
    <x v="181"/>
    <x v="36"/>
    <x v="36"/>
    <x v="4"/>
    <x v="4"/>
    <x v="0"/>
    <x v="1"/>
    <x v="1"/>
  </r>
  <r>
    <x v="999"/>
    <x v="0"/>
    <x v="10"/>
    <x v="92"/>
    <x v="23"/>
    <x v="13"/>
    <x v="985"/>
    <x v="186"/>
    <x v="36"/>
    <x v="36"/>
    <x v="4"/>
    <x v="4"/>
    <x v="0"/>
    <x v="10"/>
    <x v="10"/>
  </r>
  <r>
    <x v="1028"/>
    <x v="0"/>
    <x v="0"/>
    <x v="16"/>
    <x v="9"/>
    <x v="1429"/>
    <x v="1013"/>
    <x v="196"/>
    <x v="36"/>
    <x v="36"/>
    <x v="4"/>
    <x v="4"/>
    <x v="0"/>
    <x v="0"/>
    <x v="0"/>
  </r>
  <r>
    <x v="1007"/>
    <x v="0"/>
    <x v="6"/>
    <x v="3"/>
    <x v="61"/>
    <x v="552"/>
    <x v="993"/>
    <x v="187"/>
    <x v="36"/>
    <x v="36"/>
    <x v="4"/>
    <x v="4"/>
    <x v="0"/>
    <x v="6"/>
    <x v="6"/>
  </r>
  <r>
    <x v="999"/>
    <x v="0"/>
    <x v="3"/>
    <x v="4"/>
    <x v="75"/>
    <x v="7"/>
    <x v="985"/>
    <x v="186"/>
    <x v="36"/>
    <x v="36"/>
    <x v="4"/>
    <x v="4"/>
    <x v="0"/>
    <x v="3"/>
    <x v="3"/>
  </r>
  <r>
    <x v="1029"/>
    <x v="0"/>
    <x v="0"/>
    <x v="12"/>
    <x v="12"/>
    <x v="13"/>
    <x v="1014"/>
    <x v="184"/>
    <x v="36"/>
    <x v="36"/>
    <x v="4"/>
    <x v="4"/>
    <x v="0"/>
    <x v="0"/>
    <x v="0"/>
  </r>
  <r>
    <x v="1005"/>
    <x v="0"/>
    <x v="9"/>
    <x v="135"/>
    <x v="103"/>
    <x v="1826"/>
    <x v="991"/>
    <x v="194"/>
    <x v="36"/>
    <x v="36"/>
    <x v="4"/>
    <x v="4"/>
    <x v="0"/>
    <x v="9"/>
    <x v="9"/>
  </r>
  <r>
    <x v="998"/>
    <x v="0"/>
    <x v="7"/>
    <x v="12"/>
    <x v="0"/>
    <x v="688"/>
    <x v="984"/>
    <x v="190"/>
    <x v="36"/>
    <x v="36"/>
    <x v="4"/>
    <x v="4"/>
    <x v="0"/>
    <x v="7"/>
    <x v="7"/>
  </r>
  <r>
    <x v="1026"/>
    <x v="0"/>
    <x v="1"/>
    <x v="65"/>
    <x v="15"/>
    <x v="146"/>
    <x v="1011"/>
    <x v="191"/>
    <x v="36"/>
    <x v="36"/>
    <x v="4"/>
    <x v="4"/>
    <x v="0"/>
    <x v="1"/>
    <x v="1"/>
  </r>
  <r>
    <x v="1007"/>
    <x v="0"/>
    <x v="10"/>
    <x v="7"/>
    <x v="36"/>
    <x v="73"/>
    <x v="993"/>
    <x v="187"/>
    <x v="36"/>
    <x v="36"/>
    <x v="4"/>
    <x v="4"/>
    <x v="0"/>
    <x v="10"/>
    <x v="10"/>
  </r>
  <r>
    <x v="1001"/>
    <x v="0"/>
    <x v="10"/>
    <x v="0"/>
    <x v="13"/>
    <x v="229"/>
    <x v="987"/>
    <x v="189"/>
    <x v="36"/>
    <x v="36"/>
    <x v="4"/>
    <x v="4"/>
    <x v="0"/>
    <x v="10"/>
    <x v="10"/>
  </r>
  <r>
    <x v="1026"/>
    <x v="0"/>
    <x v="10"/>
    <x v="9"/>
    <x v="63"/>
    <x v="76"/>
    <x v="1011"/>
    <x v="191"/>
    <x v="36"/>
    <x v="36"/>
    <x v="4"/>
    <x v="4"/>
    <x v="0"/>
    <x v="10"/>
    <x v="10"/>
  </r>
  <r>
    <x v="1032"/>
    <x v="0"/>
    <x v="11"/>
    <x v="23"/>
    <x v="51"/>
    <x v="1827"/>
    <x v="1017"/>
    <x v="185"/>
    <x v="36"/>
    <x v="36"/>
    <x v="4"/>
    <x v="4"/>
    <x v="0"/>
    <x v="11"/>
    <x v="11"/>
  </r>
  <r>
    <x v="1042"/>
    <x v="0"/>
    <x v="10"/>
    <x v="16"/>
    <x v="17"/>
    <x v="6"/>
    <x v="1026"/>
    <x v="190"/>
    <x v="36"/>
    <x v="36"/>
    <x v="4"/>
    <x v="4"/>
    <x v="0"/>
    <x v="10"/>
    <x v="10"/>
  </r>
  <r>
    <x v="1038"/>
    <x v="1"/>
    <x v="2"/>
    <x v="37"/>
    <x v="1"/>
    <x v="48"/>
    <x v="1022"/>
    <x v="191"/>
    <x v="36"/>
    <x v="36"/>
    <x v="4"/>
    <x v="4"/>
    <x v="0"/>
    <x v="2"/>
    <x v="2"/>
  </r>
  <r>
    <x v="1031"/>
    <x v="0"/>
    <x v="0"/>
    <x v="10"/>
    <x v="63"/>
    <x v="704"/>
    <x v="1016"/>
    <x v="188"/>
    <x v="36"/>
    <x v="36"/>
    <x v="4"/>
    <x v="4"/>
    <x v="0"/>
    <x v="0"/>
    <x v="0"/>
  </r>
  <r>
    <x v="1038"/>
    <x v="0"/>
    <x v="2"/>
    <x v="37"/>
    <x v="1"/>
    <x v="48"/>
    <x v="1022"/>
    <x v="191"/>
    <x v="36"/>
    <x v="36"/>
    <x v="4"/>
    <x v="4"/>
    <x v="0"/>
    <x v="2"/>
    <x v="2"/>
  </r>
  <r>
    <x v="1043"/>
    <x v="0"/>
    <x v="11"/>
    <x v="3"/>
    <x v="7"/>
    <x v="39"/>
    <x v="1027"/>
    <x v="189"/>
    <x v="36"/>
    <x v="36"/>
    <x v="4"/>
    <x v="4"/>
    <x v="0"/>
    <x v="11"/>
    <x v="11"/>
  </r>
  <r>
    <x v="1039"/>
    <x v="0"/>
    <x v="7"/>
    <x v="30"/>
    <x v="14"/>
    <x v="31"/>
    <x v="1023"/>
    <x v="190"/>
    <x v="36"/>
    <x v="36"/>
    <x v="4"/>
    <x v="4"/>
    <x v="0"/>
    <x v="7"/>
    <x v="7"/>
  </r>
  <r>
    <x v="1036"/>
    <x v="0"/>
    <x v="11"/>
    <x v="42"/>
    <x v="42"/>
    <x v="385"/>
    <x v="1020"/>
    <x v="186"/>
    <x v="36"/>
    <x v="36"/>
    <x v="4"/>
    <x v="4"/>
    <x v="0"/>
    <x v="11"/>
    <x v="11"/>
  </r>
  <r>
    <x v="1004"/>
    <x v="0"/>
    <x v="8"/>
    <x v="6"/>
    <x v="48"/>
    <x v="1828"/>
    <x v="990"/>
    <x v="190"/>
    <x v="36"/>
    <x v="36"/>
    <x v="4"/>
    <x v="4"/>
    <x v="0"/>
    <x v="8"/>
    <x v="8"/>
  </r>
  <r>
    <x v="1006"/>
    <x v="0"/>
    <x v="10"/>
    <x v="75"/>
    <x v="91"/>
    <x v="124"/>
    <x v="992"/>
    <x v="185"/>
    <x v="36"/>
    <x v="36"/>
    <x v="4"/>
    <x v="4"/>
    <x v="0"/>
    <x v="10"/>
    <x v="10"/>
  </r>
  <r>
    <x v="998"/>
    <x v="0"/>
    <x v="3"/>
    <x v="30"/>
    <x v="3"/>
    <x v="1435"/>
    <x v="984"/>
    <x v="190"/>
    <x v="36"/>
    <x v="36"/>
    <x v="4"/>
    <x v="4"/>
    <x v="0"/>
    <x v="3"/>
    <x v="3"/>
  </r>
  <r>
    <x v="1002"/>
    <x v="0"/>
    <x v="0"/>
    <x v="10"/>
    <x v="65"/>
    <x v="546"/>
    <x v="988"/>
    <x v="185"/>
    <x v="36"/>
    <x v="36"/>
    <x v="4"/>
    <x v="4"/>
    <x v="0"/>
    <x v="0"/>
    <x v="0"/>
  </r>
  <r>
    <x v="1025"/>
    <x v="0"/>
    <x v="11"/>
    <x v="40"/>
    <x v="48"/>
    <x v="54"/>
    <x v="1010"/>
    <x v="181"/>
    <x v="36"/>
    <x v="36"/>
    <x v="4"/>
    <x v="4"/>
    <x v="0"/>
    <x v="11"/>
    <x v="11"/>
  </r>
  <r>
    <x v="1008"/>
    <x v="0"/>
    <x v="0"/>
    <x v="16"/>
    <x v="17"/>
    <x v="6"/>
    <x v="994"/>
    <x v="184"/>
    <x v="36"/>
    <x v="36"/>
    <x v="4"/>
    <x v="4"/>
    <x v="0"/>
    <x v="0"/>
    <x v="0"/>
  </r>
  <r>
    <x v="1005"/>
    <x v="0"/>
    <x v="8"/>
    <x v="88"/>
    <x v="125"/>
    <x v="1371"/>
    <x v="991"/>
    <x v="194"/>
    <x v="36"/>
    <x v="36"/>
    <x v="4"/>
    <x v="4"/>
    <x v="0"/>
    <x v="8"/>
    <x v="8"/>
  </r>
  <r>
    <x v="1027"/>
    <x v="0"/>
    <x v="1"/>
    <x v="84"/>
    <x v="102"/>
    <x v="19"/>
    <x v="1012"/>
    <x v="183"/>
    <x v="36"/>
    <x v="36"/>
    <x v="4"/>
    <x v="4"/>
    <x v="0"/>
    <x v="1"/>
    <x v="1"/>
  </r>
  <r>
    <x v="1003"/>
    <x v="1"/>
    <x v="2"/>
    <x v="10"/>
    <x v="13"/>
    <x v="202"/>
    <x v="989"/>
    <x v="189"/>
    <x v="36"/>
    <x v="36"/>
    <x v="4"/>
    <x v="4"/>
    <x v="0"/>
    <x v="2"/>
    <x v="2"/>
  </r>
  <r>
    <x v="1026"/>
    <x v="0"/>
    <x v="7"/>
    <x v="79"/>
    <x v="94"/>
    <x v="39"/>
    <x v="1011"/>
    <x v="191"/>
    <x v="36"/>
    <x v="36"/>
    <x v="4"/>
    <x v="4"/>
    <x v="0"/>
    <x v="7"/>
    <x v="7"/>
  </r>
  <r>
    <x v="1006"/>
    <x v="0"/>
    <x v="1"/>
    <x v="75"/>
    <x v="91"/>
    <x v="124"/>
    <x v="992"/>
    <x v="185"/>
    <x v="36"/>
    <x v="36"/>
    <x v="4"/>
    <x v="4"/>
    <x v="0"/>
    <x v="1"/>
    <x v="1"/>
  </r>
  <r>
    <x v="1003"/>
    <x v="0"/>
    <x v="4"/>
    <x v="6"/>
    <x v="85"/>
    <x v="171"/>
    <x v="989"/>
    <x v="189"/>
    <x v="36"/>
    <x v="36"/>
    <x v="4"/>
    <x v="4"/>
    <x v="0"/>
    <x v="4"/>
    <x v="4"/>
  </r>
  <r>
    <x v="1026"/>
    <x v="0"/>
    <x v="3"/>
    <x v="57"/>
    <x v="3"/>
    <x v="154"/>
    <x v="1011"/>
    <x v="191"/>
    <x v="36"/>
    <x v="36"/>
    <x v="4"/>
    <x v="4"/>
    <x v="0"/>
    <x v="3"/>
    <x v="3"/>
  </r>
  <r>
    <x v="1000"/>
    <x v="0"/>
    <x v="4"/>
    <x v="35"/>
    <x v="4"/>
    <x v="6"/>
    <x v="986"/>
    <x v="189"/>
    <x v="36"/>
    <x v="36"/>
    <x v="4"/>
    <x v="4"/>
    <x v="0"/>
    <x v="4"/>
    <x v="4"/>
  </r>
  <r>
    <x v="1029"/>
    <x v="0"/>
    <x v="6"/>
    <x v="8"/>
    <x v="9"/>
    <x v="13"/>
    <x v="1014"/>
    <x v="184"/>
    <x v="36"/>
    <x v="36"/>
    <x v="4"/>
    <x v="4"/>
    <x v="0"/>
    <x v="6"/>
    <x v="6"/>
  </r>
  <r>
    <x v="1014"/>
    <x v="0"/>
    <x v="11"/>
    <x v="79"/>
    <x v="13"/>
    <x v="37"/>
    <x v="1000"/>
    <x v="185"/>
    <x v="36"/>
    <x v="36"/>
    <x v="4"/>
    <x v="4"/>
    <x v="0"/>
    <x v="11"/>
    <x v="11"/>
  </r>
  <r>
    <x v="1049"/>
    <x v="0"/>
    <x v="7"/>
    <x v="79"/>
    <x v="65"/>
    <x v="3"/>
    <x v="1033"/>
    <x v="182"/>
    <x v="36"/>
    <x v="36"/>
    <x v="4"/>
    <x v="4"/>
    <x v="0"/>
    <x v="7"/>
    <x v="7"/>
  </r>
  <r>
    <x v="1022"/>
    <x v="0"/>
    <x v="4"/>
    <x v="7"/>
    <x v="43"/>
    <x v="50"/>
    <x v="1007"/>
    <x v="189"/>
    <x v="36"/>
    <x v="36"/>
    <x v="4"/>
    <x v="4"/>
    <x v="0"/>
    <x v="4"/>
    <x v="4"/>
  </r>
  <r>
    <x v="1019"/>
    <x v="0"/>
    <x v="11"/>
    <x v="35"/>
    <x v="51"/>
    <x v="63"/>
    <x v="1005"/>
    <x v="193"/>
    <x v="36"/>
    <x v="36"/>
    <x v="4"/>
    <x v="4"/>
    <x v="0"/>
    <x v="11"/>
    <x v="11"/>
  </r>
  <r>
    <x v="1016"/>
    <x v="0"/>
    <x v="2"/>
    <x v="59"/>
    <x v="64"/>
    <x v="9"/>
    <x v="1002"/>
    <x v="184"/>
    <x v="36"/>
    <x v="36"/>
    <x v="4"/>
    <x v="4"/>
    <x v="0"/>
    <x v="2"/>
    <x v="2"/>
  </r>
  <r>
    <x v="1011"/>
    <x v="0"/>
    <x v="2"/>
    <x v="84"/>
    <x v="19"/>
    <x v="255"/>
    <x v="997"/>
    <x v="186"/>
    <x v="36"/>
    <x v="36"/>
    <x v="4"/>
    <x v="4"/>
    <x v="0"/>
    <x v="2"/>
    <x v="2"/>
  </r>
  <r>
    <x v="1012"/>
    <x v="0"/>
    <x v="10"/>
    <x v="93"/>
    <x v="85"/>
    <x v="6"/>
    <x v="998"/>
    <x v="195"/>
    <x v="36"/>
    <x v="36"/>
    <x v="4"/>
    <x v="4"/>
    <x v="0"/>
    <x v="10"/>
    <x v="10"/>
  </r>
  <r>
    <x v="1049"/>
    <x v="0"/>
    <x v="3"/>
    <x v="40"/>
    <x v="81"/>
    <x v="24"/>
    <x v="1033"/>
    <x v="182"/>
    <x v="36"/>
    <x v="36"/>
    <x v="4"/>
    <x v="4"/>
    <x v="0"/>
    <x v="3"/>
    <x v="3"/>
  </r>
  <r>
    <x v="1018"/>
    <x v="0"/>
    <x v="9"/>
    <x v="68"/>
    <x v="105"/>
    <x v="6"/>
    <x v="1004"/>
    <x v="194"/>
    <x v="36"/>
    <x v="36"/>
    <x v="4"/>
    <x v="4"/>
    <x v="0"/>
    <x v="9"/>
    <x v="9"/>
  </r>
  <r>
    <x v="1010"/>
    <x v="0"/>
    <x v="4"/>
    <x v="48"/>
    <x v="1"/>
    <x v="233"/>
    <x v="996"/>
    <x v="184"/>
    <x v="36"/>
    <x v="36"/>
    <x v="4"/>
    <x v="4"/>
    <x v="0"/>
    <x v="4"/>
    <x v="4"/>
  </r>
  <r>
    <x v="1010"/>
    <x v="0"/>
    <x v="7"/>
    <x v="12"/>
    <x v="62"/>
    <x v="1270"/>
    <x v="996"/>
    <x v="184"/>
    <x v="36"/>
    <x v="36"/>
    <x v="4"/>
    <x v="4"/>
    <x v="0"/>
    <x v="7"/>
    <x v="7"/>
  </r>
  <r>
    <x v="1019"/>
    <x v="0"/>
    <x v="0"/>
    <x v="79"/>
    <x v="14"/>
    <x v="379"/>
    <x v="1005"/>
    <x v="193"/>
    <x v="36"/>
    <x v="36"/>
    <x v="4"/>
    <x v="4"/>
    <x v="0"/>
    <x v="0"/>
    <x v="0"/>
  </r>
  <r>
    <x v="1013"/>
    <x v="0"/>
    <x v="1"/>
    <x v="78"/>
    <x v="106"/>
    <x v="1395"/>
    <x v="999"/>
    <x v="183"/>
    <x v="36"/>
    <x v="36"/>
    <x v="4"/>
    <x v="4"/>
    <x v="0"/>
    <x v="1"/>
    <x v="1"/>
  </r>
  <r>
    <x v="1023"/>
    <x v="0"/>
    <x v="6"/>
    <x v="78"/>
    <x v="138"/>
    <x v="1829"/>
    <x v="1008"/>
    <x v="194"/>
    <x v="36"/>
    <x v="36"/>
    <x v="4"/>
    <x v="4"/>
    <x v="0"/>
    <x v="6"/>
    <x v="6"/>
  </r>
  <r>
    <x v="1010"/>
    <x v="1"/>
    <x v="2"/>
    <x v="40"/>
    <x v="81"/>
    <x v="24"/>
    <x v="996"/>
    <x v="184"/>
    <x v="36"/>
    <x v="36"/>
    <x v="4"/>
    <x v="4"/>
    <x v="0"/>
    <x v="2"/>
    <x v="2"/>
  </r>
  <r>
    <x v="1023"/>
    <x v="0"/>
    <x v="5"/>
    <x v="92"/>
    <x v="62"/>
    <x v="187"/>
    <x v="1008"/>
    <x v="194"/>
    <x v="36"/>
    <x v="36"/>
    <x v="4"/>
    <x v="4"/>
    <x v="0"/>
    <x v="5"/>
    <x v="5"/>
  </r>
  <r>
    <x v="1044"/>
    <x v="0"/>
    <x v="5"/>
    <x v="0"/>
    <x v="41"/>
    <x v="6"/>
    <x v="1028"/>
    <x v="182"/>
    <x v="36"/>
    <x v="36"/>
    <x v="4"/>
    <x v="4"/>
    <x v="0"/>
    <x v="5"/>
    <x v="5"/>
  </r>
  <r>
    <x v="1021"/>
    <x v="1"/>
    <x v="2"/>
    <x v="51"/>
    <x v="47"/>
    <x v="39"/>
    <x v="1006"/>
    <x v="190"/>
    <x v="36"/>
    <x v="36"/>
    <x v="4"/>
    <x v="4"/>
    <x v="0"/>
    <x v="2"/>
    <x v="2"/>
  </r>
  <r>
    <x v="1045"/>
    <x v="0"/>
    <x v="8"/>
    <x v="34"/>
    <x v="37"/>
    <x v="40"/>
    <x v="1029"/>
    <x v="183"/>
    <x v="36"/>
    <x v="36"/>
    <x v="4"/>
    <x v="4"/>
    <x v="0"/>
    <x v="8"/>
    <x v="8"/>
  </r>
  <r>
    <x v="1041"/>
    <x v="0"/>
    <x v="7"/>
    <x v="5"/>
    <x v="15"/>
    <x v="1830"/>
    <x v="1025"/>
    <x v="194"/>
    <x v="36"/>
    <x v="36"/>
    <x v="4"/>
    <x v="4"/>
    <x v="0"/>
    <x v="7"/>
    <x v="7"/>
  </r>
  <r>
    <x v="1044"/>
    <x v="0"/>
    <x v="0"/>
    <x v="13"/>
    <x v="13"/>
    <x v="6"/>
    <x v="1028"/>
    <x v="182"/>
    <x v="36"/>
    <x v="36"/>
    <x v="4"/>
    <x v="4"/>
    <x v="0"/>
    <x v="0"/>
    <x v="0"/>
  </r>
  <r>
    <x v="1042"/>
    <x v="0"/>
    <x v="3"/>
    <x v="16"/>
    <x v="17"/>
    <x v="6"/>
    <x v="1026"/>
    <x v="190"/>
    <x v="36"/>
    <x v="36"/>
    <x v="4"/>
    <x v="4"/>
    <x v="0"/>
    <x v="3"/>
    <x v="3"/>
  </r>
  <r>
    <x v="1048"/>
    <x v="0"/>
    <x v="7"/>
    <x v="75"/>
    <x v="23"/>
    <x v="120"/>
    <x v="1032"/>
    <x v="188"/>
    <x v="36"/>
    <x v="36"/>
    <x v="4"/>
    <x v="4"/>
    <x v="0"/>
    <x v="7"/>
    <x v="7"/>
  </r>
  <r>
    <x v="1036"/>
    <x v="0"/>
    <x v="0"/>
    <x v="30"/>
    <x v="18"/>
    <x v="6"/>
    <x v="1020"/>
    <x v="186"/>
    <x v="36"/>
    <x v="36"/>
    <x v="4"/>
    <x v="4"/>
    <x v="0"/>
    <x v="0"/>
    <x v="0"/>
  </r>
  <r>
    <x v="1011"/>
    <x v="0"/>
    <x v="8"/>
    <x v="12"/>
    <x v="49"/>
    <x v="1831"/>
    <x v="997"/>
    <x v="186"/>
    <x v="36"/>
    <x v="36"/>
    <x v="4"/>
    <x v="4"/>
    <x v="0"/>
    <x v="8"/>
    <x v="8"/>
  </r>
  <r>
    <x v="1012"/>
    <x v="0"/>
    <x v="1"/>
    <x v="92"/>
    <x v="63"/>
    <x v="57"/>
    <x v="998"/>
    <x v="195"/>
    <x v="36"/>
    <x v="36"/>
    <x v="4"/>
    <x v="4"/>
    <x v="0"/>
    <x v="1"/>
    <x v="1"/>
  </r>
  <r>
    <x v="1049"/>
    <x v="1"/>
    <x v="2"/>
    <x v="78"/>
    <x v="113"/>
    <x v="517"/>
    <x v="1033"/>
    <x v="182"/>
    <x v="36"/>
    <x v="36"/>
    <x v="4"/>
    <x v="4"/>
    <x v="0"/>
    <x v="2"/>
    <x v="2"/>
  </r>
  <r>
    <x v="1017"/>
    <x v="0"/>
    <x v="10"/>
    <x v="75"/>
    <x v="91"/>
    <x v="124"/>
    <x v="1003"/>
    <x v="189"/>
    <x v="36"/>
    <x v="36"/>
    <x v="4"/>
    <x v="4"/>
    <x v="0"/>
    <x v="10"/>
    <x v="10"/>
  </r>
  <r>
    <x v="1018"/>
    <x v="0"/>
    <x v="4"/>
    <x v="19"/>
    <x v="81"/>
    <x v="6"/>
    <x v="1004"/>
    <x v="194"/>
    <x v="36"/>
    <x v="36"/>
    <x v="4"/>
    <x v="4"/>
    <x v="0"/>
    <x v="4"/>
    <x v="4"/>
  </r>
  <r>
    <x v="1013"/>
    <x v="0"/>
    <x v="10"/>
    <x v="48"/>
    <x v="16"/>
    <x v="350"/>
    <x v="999"/>
    <x v="183"/>
    <x v="36"/>
    <x v="36"/>
    <x v="4"/>
    <x v="4"/>
    <x v="0"/>
    <x v="10"/>
    <x v="10"/>
  </r>
  <r>
    <x v="1023"/>
    <x v="0"/>
    <x v="10"/>
    <x v="39"/>
    <x v="96"/>
    <x v="137"/>
    <x v="1008"/>
    <x v="194"/>
    <x v="36"/>
    <x v="36"/>
    <x v="4"/>
    <x v="4"/>
    <x v="0"/>
    <x v="10"/>
    <x v="10"/>
  </r>
  <r>
    <x v="1010"/>
    <x v="0"/>
    <x v="9"/>
    <x v="51"/>
    <x v="51"/>
    <x v="34"/>
    <x v="996"/>
    <x v="184"/>
    <x v="36"/>
    <x v="36"/>
    <x v="4"/>
    <x v="4"/>
    <x v="0"/>
    <x v="9"/>
    <x v="9"/>
  </r>
  <r>
    <x v="1021"/>
    <x v="0"/>
    <x v="4"/>
    <x v="5"/>
    <x v="5"/>
    <x v="5"/>
    <x v="1006"/>
    <x v="190"/>
    <x v="36"/>
    <x v="36"/>
    <x v="4"/>
    <x v="4"/>
    <x v="0"/>
    <x v="4"/>
    <x v="4"/>
  </r>
  <r>
    <x v="1049"/>
    <x v="0"/>
    <x v="4"/>
    <x v="35"/>
    <x v="15"/>
    <x v="247"/>
    <x v="1033"/>
    <x v="182"/>
    <x v="36"/>
    <x v="36"/>
    <x v="4"/>
    <x v="4"/>
    <x v="0"/>
    <x v="4"/>
    <x v="4"/>
  </r>
  <r>
    <x v="1015"/>
    <x v="0"/>
    <x v="0"/>
    <x v="12"/>
    <x v="12"/>
    <x v="13"/>
    <x v="1001"/>
    <x v="196"/>
    <x v="36"/>
    <x v="36"/>
    <x v="4"/>
    <x v="4"/>
    <x v="0"/>
    <x v="0"/>
    <x v="0"/>
  </r>
  <r>
    <x v="1018"/>
    <x v="0"/>
    <x v="2"/>
    <x v="32"/>
    <x v="99"/>
    <x v="6"/>
    <x v="1004"/>
    <x v="194"/>
    <x v="36"/>
    <x v="36"/>
    <x v="4"/>
    <x v="4"/>
    <x v="0"/>
    <x v="2"/>
    <x v="2"/>
  </r>
  <r>
    <x v="1050"/>
    <x v="0"/>
    <x v="8"/>
    <x v="39"/>
    <x v="103"/>
    <x v="1832"/>
    <x v="1034"/>
    <x v="197"/>
    <x v="37"/>
    <x v="37"/>
    <x v="6"/>
    <x v="7"/>
    <x v="0"/>
    <x v="8"/>
    <x v="8"/>
  </r>
  <r>
    <x v="1051"/>
    <x v="0"/>
    <x v="10"/>
    <x v="181"/>
    <x v="192"/>
    <x v="1833"/>
    <x v="1035"/>
    <x v="198"/>
    <x v="37"/>
    <x v="37"/>
    <x v="6"/>
    <x v="7"/>
    <x v="0"/>
    <x v="10"/>
    <x v="10"/>
  </r>
  <r>
    <x v="1052"/>
    <x v="0"/>
    <x v="2"/>
    <x v="73"/>
    <x v="254"/>
    <x v="194"/>
    <x v="1036"/>
    <x v="197"/>
    <x v="37"/>
    <x v="37"/>
    <x v="6"/>
    <x v="7"/>
    <x v="0"/>
    <x v="2"/>
    <x v="2"/>
  </r>
  <r>
    <x v="1053"/>
    <x v="0"/>
    <x v="5"/>
    <x v="50"/>
    <x v="4"/>
    <x v="31"/>
    <x v="1037"/>
    <x v="199"/>
    <x v="37"/>
    <x v="37"/>
    <x v="6"/>
    <x v="7"/>
    <x v="0"/>
    <x v="5"/>
    <x v="5"/>
  </r>
  <r>
    <x v="1054"/>
    <x v="0"/>
    <x v="10"/>
    <x v="89"/>
    <x v="128"/>
    <x v="1834"/>
    <x v="1038"/>
    <x v="200"/>
    <x v="37"/>
    <x v="37"/>
    <x v="6"/>
    <x v="7"/>
    <x v="0"/>
    <x v="10"/>
    <x v="10"/>
  </r>
  <r>
    <x v="1055"/>
    <x v="0"/>
    <x v="2"/>
    <x v="18"/>
    <x v="21"/>
    <x v="329"/>
    <x v="1039"/>
    <x v="201"/>
    <x v="37"/>
    <x v="37"/>
    <x v="6"/>
    <x v="7"/>
    <x v="0"/>
    <x v="2"/>
    <x v="2"/>
  </r>
  <r>
    <x v="1054"/>
    <x v="0"/>
    <x v="1"/>
    <x v="153"/>
    <x v="275"/>
    <x v="1835"/>
    <x v="1038"/>
    <x v="200"/>
    <x v="37"/>
    <x v="37"/>
    <x v="6"/>
    <x v="7"/>
    <x v="0"/>
    <x v="1"/>
    <x v="1"/>
  </r>
  <r>
    <x v="1053"/>
    <x v="0"/>
    <x v="0"/>
    <x v="90"/>
    <x v="37"/>
    <x v="325"/>
    <x v="1037"/>
    <x v="199"/>
    <x v="37"/>
    <x v="37"/>
    <x v="6"/>
    <x v="7"/>
    <x v="0"/>
    <x v="0"/>
    <x v="0"/>
  </r>
  <r>
    <x v="1053"/>
    <x v="0"/>
    <x v="6"/>
    <x v="73"/>
    <x v="122"/>
    <x v="6"/>
    <x v="1037"/>
    <x v="199"/>
    <x v="37"/>
    <x v="37"/>
    <x v="6"/>
    <x v="7"/>
    <x v="0"/>
    <x v="6"/>
    <x v="6"/>
  </r>
  <r>
    <x v="1056"/>
    <x v="0"/>
    <x v="7"/>
    <x v="48"/>
    <x v="10"/>
    <x v="187"/>
    <x v="1040"/>
    <x v="201"/>
    <x v="37"/>
    <x v="37"/>
    <x v="6"/>
    <x v="7"/>
    <x v="0"/>
    <x v="7"/>
    <x v="7"/>
  </r>
  <r>
    <x v="1055"/>
    <x v="1"/>
    <x v="2"/>
    <x v="38"/>
    <x v="21"/>
    <x v="848"/>
    <x v="1039"/>
    <x v="201"/>
    <x v="37"/>
    <x v="37"/>
    <x v="6"/>
    <x v="7"/>
    <x v="0"/>
    <x v="2"/>
    <x v="2"/>
  </r>
  <r>
    <x v="1052"/>
    <x v="1"/>
    <x v="2"/>
    <x v="214"/>
    <x v="254"/>
    <x v="1836"/>
    <x v="1036"/>
    <x v="197"/>
    <x v="37"/>
    <x v="37"/>
    <x v="6"/>
    <x v="7"/>
    <x v="0"/>
    <x v="2"/>
    <x v="2"/>
  </r>
  <r>
    <x v="1057"/>
    <x v="0"/>
    <x v="11"/>
    <x v="36"/>
    <x v="39"/>
    <x v="3"/>
    <x v="1041"/>
    <x v="200"/>
    <x v="37"/>
    <x v="37"/>
    <x v="6"/>
    <x v="7"/>
    <x v="0"/>
    <x v="11"/>
    <x v="11"/>
  </r>
  <r>
    <x v="1051"/>
    <x v="0"/>
    <x v="6"/>
    <x v="241"/>
    <x v="82"/>
    <x v="1837"/>
    <x v="1035"/>
    <x v="198"/>
    <x v="37"/>
    <x v="37"/>
    <x v="6"/>
    <x v="7"/>
    <x v="0"/>
    <x v="6"/>
    <x v="6"/>
  </r>
  <r>
    <x v="1058"/>
    <x v="0"/>
    <x v="1"/>
    <x v="259"/>
    <x v="310"/>
    <x v="1838"/>
    <x v="1042"/>
    <x v="201"/>
    <x v="37"/>
    <x v="37"/>
    <x v="6"/>
    <x v="7"/>
    <x v="0"/>
    <x v="1"/>
    <x v="1"/>
  </r>
  <r>
    <x v="1059"/>
    <x v="0"/>
    <x v="11"/>
    <x v="57"/>
    <x v="26"/>
    <x v="208"/>
    <x v="1043"/>
    <x v="202"/>
    <x v="37"/>
    <x v="37"/>
    <x v="6"/>
    <x v="7"/>
    <x v="0"/>
    <x v="11"/>
    <x v="11"/>
  </r>
  <r>
    <x v="1058"/>
    <x v="0"/>
    <x v="7"/>
    <x v="67"/>
    <x v="126"/>
    <x v="658"/>
    <x v="1042"/>
    <x v="201"/>
    <x v="37"/>
    <x v="37"/>
    <x v="6"/>
    <x v="7"/>
    <x v="0"/>
    <x v="7"/>
    <x v="7"/>
  </r>
  <r>
    <x v="1060"/>
    <x v="0"/>
    <x v="2"/>
    <x v="131"/>
    <x v="154"/>
    <x v="714"/>
    <x v="1044"/>
    <x v="200"/>
    <x v="37"/>
    <x v="37"/>
    <x v="6"/>
    <x v="7"/>
    <x v="0"/>
    <x v="2"/>
    <x v="2"/>
  </r>
  <r>
    <x v="1060"/>
    <x v="1"/>
    <x v="2"/>
    <x v="196"/>
    <x v="214"/>
    <x v="1839"/>
    <x v="1044"/>
    <x v="200"/>
    <x v="37"/>
    <x v="37"/>
    <x v="6"/>
    <x v="7"/>
    <x v="0"/>
    <x v="2"/>
    <x v="2"/>
  </r>
  <r>
    <x v="1058"/>
    <x v="0"/>
    <x v="3"/>
    <x v="281"/>
    <x v="311"/>
    <x v="1840"/>
    <x v="1042"/>
    <x v="201"/>
    <x v="37"/>
    <x v="37"/>
    <x v="6"/>
    <x v="7"/>
    <x v="0"/>
    <x v="3"/>
    <x v="3"/>
  </r>
  <r>
    <x v="1060"/>
    <x v="0"/>
    <x v="4"/>
    <x v="99"/>
    <x v="25"/>
    <x v="43"/>
    <x v="1044"/>
    <x v="200"/>
    <x v="37"/>
    <x v="37"/>
    <x v="6"/>
    <x v="7"/>
    <x v="0"/>
    <x v="4"/>
    <x v="4"/>
  </r>
  <r>
    <x v="1057"/>
    <x v="0"/>
    <x v="8"/>
    <x v="38"/>
    <x v="64"/>
    <x v="8"/>
    <x v="1041"/>
    <x v="200"/>
    <x v="37"/>
    <x v="37"/>
    <x v="6"/>
    <x v="7"/>
    <x v="0"/>
    <x v="8"/>
    <x v="8"/>
  </r>
  <r>
    <x v="1059"/>
    <x v="0"/>
    <x v="8"/>
    <x v="24"/>
    <x v="47"/>
    <x v="207"/>
    <x v="1043"/>
    <x v="202"/>
    <x v="37"/>
    <x v="37"/>
    <x v="6"/>
    <x v="7"/>
    <x v="0"/>
    <x v="8"/>
    <x v="8"/>
  </r>
  <r>
    <x v="1050"/>
    <x v="0"/>
    <x v="7"/>
    <x v="65"/>
    <x v="59"/>
    <x v="194"/>
    <x v="1034"/>
    <x v="197"/>
    <x v="37"/>
    <x v="37"/>
    <x v="6"/>
    <x v="7"/>
    <x v="0"/>
    <x v="7"/>
    <x v="7"/>
  </r>
  <r>
    <x v="1050"/>
    <x v="0"/>
    <x v="2"/>
    <x v="106"/>
    <x v="135"/>
    <x v="1218"/>
    <x v="1034"/>
    <x v="197"/>
    <x v="37"/>
    <x v="37"/>
    <x v="6"/>
    <x v="7"/>
    <x v="0"/>
    <x v="2"/>
    <x v="2"/>
  </r>
  <r>
    <x v="1058"/>
    <x v="0"/>
    <x v="6"/>
    <x v="211"/>
    <x v="272"/>
    <x v="1841"/>
    <x v="1042"/>
    <x v="201"/>
    <x v="37"/>
    <x v="37"/>
    <x v="6"/>
    <x v="7"/>
    <x v="0"/>
    <x v="6"/>
    <x v="6"/>
  </r>
  <r>
    <x v="1058"/>
    <x v="0"/>
    <x v="5"/>
    <x v="4"/>
    <x v="75"/>
    <x v="7"/>
    <x v="1042"/>
    <x v="201"/>
    <x v="37"/>
    <x v="37"/>
    <x v="6"/>
    <x v="7"/>
    <x v="0"/>
    <x v="5"/>
    <x v="5"/>
  </r>
  <r>
    <x v="1060"/>
    <x v="0"/>
    <x v="7"/>
    <x v="82"/>
    <x v="66"/>
    <x v="156"/>
    <x v="1044"/>
    <x v="200"/>
    <x v="37"/>
    <x v="37"/>
    <x v="6"/>
    <x v="7"/>
    <x v="0"/>
    <x v="7"/>
    <x v="7"/>
  </r>
  <r>
    <x v="1050"/>
    <x v="0"/>
    <x v="9"/>
    <x v="105"/>
    <x v="153"/>
    <x v="1842"/>
    <x v="1034"/>
    <x v="197"/>
    <x v="37"/>
    <x v="37"/>
    <x v="6"/>
    <x v="7"/>
    <x v="0"/>
    <x v="9"/>
    <x v="9"/>
  </r>
  <r>
    <x v="1050"/>
    <x v="0"/>
    <x v="3"/>
    <x v="36"/>
    <x v="120"/>
    <x v="1597"/>
    <x v="1034"/>
    <x v="197"/>
    <x v="37"/>
    <x v="37"/>
    <x v="6"/>
    <x v="7"/>
    <x v="0"/>
    <x v="3"/>
    <x v="3"/>
  </r>
  <r>
    <x v="1060"/>
    <x v="0"/>
    <x v="11"/>
    <x v="163"/>
    <x v="185"/>
    <x v="31"/>
    <x v="1044"/>
    <x v="200"/>
    <x v="37"/>
    <x v="37"/>
    <x v="6"/>
    <x v="7"/>
    <x v="0"/>
    <x v="11"/>
    <x v="11"/>
  </r>
  <r>
    <x v="1059"/>
    <x v="0"/>
    <x v="1"/>
    <x v="65"/>
    <x v="60"/>
    <x v="128"/>
    <x v="1043"/>
    <x v="202"/>
    <x v="37"/>
    <x v="37"/>
    <x v="6"/>
    <x v="7"/>
    <x v="0"/>
    <x v="1"/>
    <x v="1"/>
  </r>
  <r>
    <x v="1059"/>
    <x v="0"/>
    <x v="3"/>
    <x v="11"/>
    <x v="54"/>
    <x v="563"/>
    <x v="1043"/>
    <x v="202"/>
    <x v="37"/>
    <x v="37"/>
    <x v="6"/>
    <x v="7"/>
    <x v="0"/>
    <x v="3"/>
    <x v="3"/>
  </r>
  <r>
    <x v="1057"/>
    <x v="0"/>
    <x v="5"/>
    <x v="12"/>
    <x v="45"/>
    <x v="6"/>
    <x v="1041"/>
    <x v="200"/>
    <x v="37"/>
    <x v="37"/>
    <x v="6"/>
    <x v="7"/>
    <x v="0"/>
    <x v="5"/>
    <x v="5"/>
  </r>
  <r>
    <x v="1054"/>
    <x v="0"/>
    <x v="9"/>
    <x v="118"/>
    <x v="203"/>
    <x v="1843"/>
    <x v="1038"/>
    <x v="200"/>
    <x v="37"/>
    <x v="37"/>
    <x v="6"/>
    <x v="7"/>
    <x v="0"/>
    <x v="9"/>
    <x v="9"/>
  </r>
  <r>
    <x v="1052"/>
    <x v="0"/>
    <x v="4"/>
    <x v="104"/>
    <x v="117"/>
    <x v="1844"/>
    <x v="1036"/>
    <x v="197"/>
    <x v="37"/>
    <x v="37"/>
    <x v="6"/>
    <x v="7"/>
    <x v="0"/>
    <x v="4"/>
    <x v="4"/>
  </r>
  <r>
    <x v="1055"/>
    <x v="0"/>
    <x v="4"/>
    <x v="24"/>
    <x v="81"/>
    <x v="13"/>
    <x v="1039"/>
    <x v="201"/>
    <x v="37"/>
    <x v="37"/>
    <x v="6"/>
    <x v="7"/>
    <x v="0"/>
    <x v="4"/>
    <x v="4"/>
  </r>
  <r>
    <x v="1056"/>
    <x v="0"/>
    <x v="9"/>
    <x v="78"/>
    <x v="68"/>
    <x v="1264"/>
    <x v="1040"/>
    <x v="201"/>
    <x v="37"/>
    <x v="37"/>
    <x v="6"/>
    <x v="7"/>
    <x v="0"/>
    <x v="9"/>
    <x v="9"/>
  </r>
  <r>
    <x v="1056"/>
    <x v="0"/>
    <x v="1"/>
    <x v="101"/>
    <x v="121"/>
    <x v="1681"/>
    <x v="1040"/>
    <x v="201"/>
    <x v="37"/>
    <x v="37"/>
    <x v="6"/>
    <x v="7"/>
    <x v="0"/>
    <x v="1"/>
    <x v="1"/>
  </r>
  <r>
    <x v="1052"/>
    <x v="0"/>
    <x v="9"/>
    <x v="137"/>
    <x v="150"/>
    <x v="136"/>
    <x v="1036"/>
    <x v="197"/>
    <x v="37"/>
    <x v="37"/>
    <x v="6"/>
    <x v="7"/>
    <x v="0"/>
    <x v="9"/>
    <x v="9"/>
  </r>
  <r>
    <x v="1051"/>
    <x v="0"/>
    <x v="5"/>
    <x v="82"/>
    <x v="48"/>
    <x v="299"/>
    <x v="1035"/>
    <x v="198"/>
    <x v="37"/>
    <x v="37"/>
    <x v="6"/>
    <x v="7"/>
    <x v="0"/>
    <x v="5"/>
    <x v="5"/>
  </r>
  <r>
    <x v="1056"/>
    <x v="0"/>
    <x v="3"/>
    <x v="56"/>
    <x v="39"/>
    <x v="82"/>
    <x v="1040"/>
    <x v="201"/>
    <x v="37"/>
    <x v="37"/>
    <x v="6"/>
    <x v="7"/>
    <x v="0"/>
    <x v="3"/>
    <x v="3"/>
  </r>
  <r>
    <x v="1055"/>
    <x v="0"/>
    <x v="1"/>
    <x v="60"/>
    <x v="70"/>
    <x v="1202"/>
    <x v="1039"/>
    <x v="201"/>
    <x v="37"/>
    <x v="37"/>
    <x v="6"/>
    <x v="7"/>
    <x v="0"/>
    <x v="1"/>
    <x v="1"/>
  </r>
  <r>
    <x v="1051"/>
    <x v="0"/>
    <x v="1"/>
    <x v="282"/>
    <x v="305"/>
    <x v="1845"/>
    <x v="1035"/>
    <x v="198"/>
    <x v="37"/>
    <x v="37"/>
    <x v="6"/>
    <x v="7"/>
    <x v="0"/>
    <x v="1"/>
    <x v="1"/>
  </r>
  <r>
    <x v="1052"/>
    <x v="0"/>
    <x v="11"/>
    <x v="62"/>
    <x v="215"/>
    <x v="1846"/>
    <x v="1036"/>
    <x v="197"/>
    <x v="37"/>
    <x v="37"/>
    <x v="6"/>
    <x v="7"/>
    <x v="0"/>
    <x v="11"/>
    <x v="11"/>
  </r>
  <r>
    <x v="1052"/>
    <x v="0"/>
    <x v="0"/>
    <x v="70"/>
    <x v="38"/>
    <x v="363"/>
    <x v="1036"/>
    <x v="197"/>
    <x v="37"/>
    <x v="37"/>
    <x v="6"/>
    <x v="7"/>
    <x v="0"/>
    <x v="0"/>
    <x v="0"/>
  </r>
  <r>
    <x v="1052"/>
    <x v="0"/>
    <x v="8"/>
    <x v="127"/>
    <x v="126"/>
    <x v="283"/>
    <x v="1036"/>
    <x v="197"/>
    <x v="37"/>
    <x v="37"/>
    <x v="6"/>
    <x v="7"/>
    <x v="0"/>
    <x v="8"/>
    <x v="8"/>
  </r>
  <r>
    <x v="1054"/>
    <x v="0"/>
    <x v="4"/>
    <x v="99"/>
    <x v="162"/>
    <x v="1133"/>
    <x v="1038"/>
    <x v="200"/>
    <x v="37"/>
    <x v="37"/>
    <x v="6"/>
    <x v="7"/>
    <x v="0"/>
    <x v="4"/>
    <x v="4"/>
  </r>
  <r>
    <x v="1055"/>
    <x v="0"/>
    <x v="8"/>
    <x v="2"/>
    <x v="37"/>
    <x v="660"/>
    <x v="1039"/>
    <x v="201"/>
    <x v="37"/>
    <x v="37"/>
    <x v="6"/>
    <x v="7"/>
    <x v="0"/>
    <x v="8"/>
    <x v="8"/>
  </r>
  <r>
    <x v="1055"/>
    <x v="0"/>
    <x v="9"/>
    <x v="42"/>
    <x v="58"/>
    <x v="369"/>
    <x v="1039"/>
    <x v="201"/>
    <x v="37"/>
    <x v="37"/>
    <x v="6"/>
    <x v="7"/>
    <x v="0"/>
    <x v="9"/>
    <x v="9"/>
  </r>
  <r>
    <x v="1053"/>
    <x v="0"/>
    <x v="11"/>
    <x v="283"/>
    <x v="209"/>
    <x v="1847"/>
    <x v="1037"/>
    <x v="199"/>
    <x v="37"/>
    <x v="37"/>
    <x v="6"/>
    <x v="7"/>
    <x v="0"/>
    <x v="11"/>
    <x v="11"/>
  </r>
  <r>
    <x v="1057"/>
    <x v="0"/>
    <x v="6"/>
    <x v="70"/>
    <x v="44"/>
    <x v="367"/>
    <x v="1041"/>
    <x v="200"/>
    <x v="37"/>
    <x v="37"/>
    <x v="6"/>
    <x v="7"/>
    <x v="0"/>
    <x v="6"/>
    <x v="6"/>
  </r>
  <r>
    <x v="1050"/>
    <x v="0"/>
    <x v="4"/>
    <x v="46"/>
    <x v="96"/>
    <x v="1848"/>
    <x v="1034"/>
    <x v="197"/>
    <x v="37"/>
    <x v="37"/>
    <x v="6"/>
    <x v="7"/>
    <x v="0"/>
    <x v="4"/>
    <x v="4"/>
  </r>
  <r>
    <x v="1059"/>
    <x v="0"/>
    <x v="6"/>
    <x v="7"/>
    <x v="8"/>
    <x v="11"/>
    <x v="1043"/>
    <x v="202"/>
    <x v="37"/>
    <x v="37"/>
    <x v="6"/>
    <x v="7"/>
    <x v="0"/>
    <x v="6"/>
    <x v="6"/>
  </r>
  <r>
    <x v="1058"/>
    <x v="0"/>
    <x v="10"/>
    <x v="133"/>
    <x v="278"/>
    <x v="1849"/>
    <x v="1042"/>
    <x v="201"/>
    <x v="37"/>
    <x v="37"/>
    <x v="6"/>
    <x v="7"/>
    <x v="0"/>
    <x v="10"/>
    <x v="10"/>
  </r>
  <r>
    <x v="1060"/>
    <x v="0"/>
    <x v="9"/>
    <x v="176"/>
    <x v="223"/>
    <x v="436"/>
    <x v="1044"/>
    <x v="200"/>
    <x v="37"/>
    <x v="37"/>
    <x v="6"/>
    <x v="7"/>
    <x v="0"/>
    <x v="9"/>
    <x v="9"/>
  </r>
  <r>
    <x v="1050"/>
    <x v="1"/>
    <x v="2"/>
    <x v="61"/>
    <x v="135"/>
    <x v="737"/>
    <x v="1034"/>
    <x v="197"/>
    <x v="37"/>
    <x v="37"/>
    <x v="6"/>
    <x v="7"/>
    <x v="0"/>
    <x v="2"/>
    <x v="2"/>
  </r>
  <r>
    <x v="1059"/>
    <x v="0"/>
    <x v="0"/>
    <x v="93"/>
    <x v="85"/>
    <x v="6"/>
    <x v="1043"/>
    <x v="202"/>
    <x v="37"/>
    <x v="37"/>
    <x v="6"/>
    <x v="7"/>
    <x v="0"/>
    <x v="0"/>
    <x v="0"/>
  </r>
  <r>
    <x v="1059"/>
    <x v="0"/>
    <x v="5"/>
    <x v="12"/>
    <x v="45"/>
    <x v="6"/>
    <x v="1043"/>
    <x v="202"/>
    <x v="37"/>
    <x v="37"/>
    <x v="6"/>
    <x v="7"/>
    <x v="0"/>
    <x v="5"/>
    <x v="5"/>
  </r>
  <r>
    <x v="1057"/>
    <x v="0"/>
    <x v="0"/>
    <x v="79"/>
    <x v="14"/>
    <x v="379"/>
    <x v="1041"/>
    <x v="200"/>
    <x v="37"/>
    <x v="37"/>
    <x v="6"/>
    <x v="7"/>
    <x v="0"/>
    <x v="0"/>
    <x v="0"/>
  </r>
  <r>
    <x v="1054"/>
    <x v="0"/>
    <x v="11"/>
    <x v="152"/>
    <x v="150"/>
    <x v="1850"/>
    <x v="1038"/>
    <x v="200"/>
    <x v="37"/>
    <x v="37"/>
    <x v="6"/>
    <x v="7"/>
    <x v="0"/>
    <x v="11"/>
    <x v="11"/>
  </r>
  <r>
    <x v="1056"/>
    <x v="0"/>
    <x v="0"/>
    <x v="3"/>
    <x v="11"/>
    <x v="263"/>
    <x v="1040"/>
    <x v="201"/>
    <x v="37"/>
    <x v="37"/>
    <x v="6"/>
    <x v="7"/>
    <x v="0"/>
    <x v="0"/>
    <x v="0"/>
  </r>
  <r>
    <x v="1054"/>
    <x v="1"/>
    <x v="2"/>
    <x v="200"/>
    <x v="167"/>
    <x v="1851"/>
    <x v="1038"/>
    <x v="200"/>
    <x v="37"/>
    <x v="37"/>
    <x v="6"/>
    <x v="7"/>
    <x v="0"/>
    <x v="2"/>
    <x v="2"/>
  </r>
  <r>
    <x v="1051"/>
    <x v="0"/>
    <x v="9"/>
    <x v="212"/>
    <x v="312"/>
    <x v="1852"/>
    <x v="1035"/>
    <x v="198"/>
    <x v="37"/>
    <x v="37"/>
    <x v="6"/>
    <x v="7"/>
    <x v="0"/>
    <x v="9"/>
    <x v="9"/>
  </r>
  <r>
    <x v="1054"/>
    <x v="0"/>
    <x v="2"/>
    <x v="115"/>
    <x v="192"/>
    <x v="785"/>
    <x v="1038"/>
    <x v="200"/>
    <x v="37"/>
    <x v="37"/>
    <x v="6"/>
    <x v="7"/>
    <x v="0"/>
    <x v="2"/>
    <x v="2"/>
  </r>
  <r>
    <x v="1053"/>
    <x v="1"/>
    <x v="2"/>
    <x v="284"/>
    <x v="313"/>
    <x v="6"/>
    <x v="1037"/>
    <x v="199"/>
    <x v="37"/>
    <x v="37"/>
    <x v="6"/>
    <x v="7"/>
    <x v="0"/>
    <x v="2"/>
    <x v="2"/>
  </r>
  <r>
    <x v="1054"/>
    <x v="0"/>
    <x v="3"/>
    <x v="81"/>
    <x v="185"/>
    <x v="1853"/>
    <x v="1038"/>
    <x v="200"/>
    <x v="37"/>
    <x v="37"/>
    <x v="6"/>
    <x v="7"/>
    <x v="0"/>
    <x v="3"/>
    <x v="3"/>
  </r>
  <r>
    <x v="1051"/>
    <x v="0"/>
    <x v="3"/>
    <x v="285"/>
    <x v="303"/>
    <x v="1854"/>
    <x v="1035"/>
    <x v="198"/>
    <x v="37"/>
    <x v="37"/>
    <x v="6"/>
    <x v="7"/>
    <x v="0"/>
    <x v="3"/>
    <x v="3"/>
  </r>
  <r>
    <x v="1056"/>
    <x v="0"/>
    <x v="10"/>
    <x v="24"/>
    <x v="61"/>
    <x v="187"/>
    <x v="1040"/>
    <x v="201"/>
    <x v="37"/>
    <x v="37"/>
    <x v="6"/>
    <x v="7"/>
    <x v="0"/>
    <x v="10"/>
    <x v="10"/>
  </r>
  <r>
    <x v="1057"/>
    <x v="0"/>
    <x v="3"/>
    <x v="49"/>
    <x v="2"/>
    <x v="1629"/>
    <x v="1041"/>
    <x v="200"/>
    <x v="37"/>
    <x v="37"/>
    <x v="6"/>
    <x v="7"/>
    <x v="0"/>
    <x v="3"/>
    <x v="3"/>
  </r>
  <r>
    <x v="1060"/>
    <x v="0"/>
    <x v="8"/>
    <x v="87"/>
    <x v="149"/>
    <x v="734"/>
    <x v="1044"/>
    <x v="200"/>
    <x v="37"/>
    <x v="37"/>
    <x v="6"/>
    <x v="7"/>
    <x v="0"/>
    <x v="8"/>
    <x v="8"/>
  </r>
  <r>
    <x v="1058"/>
    <x v="0"/>
    <x v="0"/>
    <x v="32"/>
    <x v="128"/>
    <x v="75"/>
    <x v="1042"/>
    <x v="201"/>
    <x v="37"/>
    <x v="37"/>
    <x v="6"/>
    <x v="7"/>
    <x v="0"/>
    <x v="0"/>
    <x v="0"/>
  </r>
  <r>
    <x v="1058"/>
    <x v="0"/>
    <x v="11"/>
    <x v="201"/>
    <x v="314"/>
    <x v="1855"/>
    <x v="1042"/>
    <x v="201"/>
    <x v="37"/>
    <x v="37"/>
    <x v="6"/>
    <x v="7"/>
    <x v="0"/>
    <x v="11"/>
    <x v="11"/>
  </r>
  <r>
    <x v="1059"/>
    <x v="0"/>
    <x v="10"/>
    <x v="13"/>
    <x v="65"/>
    <x v="154"/>
    <x v="1043"/>
    <x v="202"/>
    <x v="37"/>
    <x v="37"/>
    <x v="6"/>
    <x v="7"/>
    <x v="0"/>
    <x v="10"/>
    <x v="10"/>
  </r>
  <r>
    <x v="1058"/>
    <x v="0"/>
    <x v="8"/>
    <x v="286"/>
    <x v="217"/>
    <x v="1856"/>
    <x v="1042"/>
    <x v="201"/>
    <x v="37"/>
    <x v="37"/>
    <x v="6"/>
    <x v="7"/>
    <x v="0"/>
    <x v="8"/>
    <x v="8"/>
  </r>
  <r>
    <x v="1056"/>
    <x v="0"/>
    <x v="6"/>
    <x v="35"/>
    <x v="59"/>
    <x v="230"/>
    <x v="1040"/>
    <x v="201"/>
    <x v="37"/>
    <x v="37"/>
    <x v="6"/>
    <x v="7"/>
    <x v="0"/>
    <x v="6"/>
    <x v="6"/>
  </r>
  <r>
    <x v="1060"/>
    <x v="0"/>
    <x v="5"/>
    <x v="92"/>
    <x v="43"/>
    <x v="137"/>
    <x v="1044"/>
    <x v="200"/>
    <x v="37"/>
    <x v="37"/>
    <x v="6"/>
    <x v="7"/>
    <x v="0"/>
    <x v="5"/>
    <x v="5"/>
  </r>
  <r>
    <x v="1057"/>
    <x v="0"/>
    <x v="1"/>
    <x v="88"/>
    <x v="125"/>
    <x v="1371"/>
    <x v="1041"/>
    <x v="200"/>
    <x v="37"/>
    <x v="37"/>
    <x v="6"/>
    <x v="7"/>
    <x v="0"/>
    <x v="1"/>
    <x v="1"/>
  </r>
  <r>
    <x v="1060"/>
    <x v="0"/>
    <x v="6"/>
    <x v="104"/>
    <x v="68"/>
    <x v="222"/>
    <x v="1044"/>
    <x v="200"/>
    <x v="37"/>
    <x v="37"/>
    <x v="6"/>
    <x v="7"/>
    <x v="0"/>
    <x v="6"/>
    <x v="6"/>
  </r>
  <r>
    <x v="1059"/>
    <x v="0"/>
    <x v="7"/>
    <x v="10"/>
    <x v="94"/>
    <x v="34"/>
    <x v="1043"/>
    <x v="202"/>
    <x v="37"/>
    <x v="37"/>
    <x v="6"/>
    <x v="7"/>
    <x v="0"/>
    <x v="7"/>
    <x v="7"/>
  </r>
  <r>
    <x v="1050"/>
    <x v="0"/>
    <x v="1"/>
    <x v="78"/>
    <x v="95"/>
    <x v="1857"/>
    <x v="1034"/>
    <x v="197"/>
    <x v="37"/>
    <x v="37"/>
    <x v="6"/>
    <x v="7"/>
    <x v="0"/>
    <x v="1"/>
    <x v="1"/>
  </r>
  <r>
    <x v="1050"/>
    <x v="0"/>
    <x v="5"/>
    <x v="79"/>
    <x v="65"/>
    <x v="3"/>
    <x v="1034"/>
    <x v="197"/>
    <x v="37"/>
    <x v="37"/>
    <x v="6"/>
    <x v="7"/>
    <x v="0"/>
    <x v="5"/>
    <x v="5"/>
  </r>
  <r>
    <x v="1053"/>
    <x v="0"/>
    <x v="8"/>
    <x v="233"/>
    <x v="245"/>
    <x v="6"/>
    <x v="1037"/>
    <x v="199"/>
    <x v="37"/>
    <x v="37"/>
    <x v="6"/>
    <x v="7"/>
    <x v="0"/>
    <x v="8"/>
    <x v="8"/>
  </r>
  <r>
    <x v="1051"/>
    <x v="0"/>
    <x v="8"/>
    <x v="287"/>
    <x v="315"/>
    <x v="344"/>
    <x v="1035"/>
    <x v="198"/>
    <x v="37"/>
    <x v="37"/>
    <x v="6"/>
    <x v="7"/>
    <x v="0"/>
    <x v="8"/>
    <x v="8"/>
  </r>
  <r>
    <x v="1054"/>
    <x v="0"/>
    <x v="7"/>
    <x v="18"/>
    <x v="119"/>
    <x v="286"/>
    <x v="1038"/>
    <x v="200"/>
    <x v="37"/>
    <x v="37"/>
    <x v="6"/>
    <x v="7"/>
    <x v="0"/>
    <x v="7"/>
    <x v="7"/>
  </r>
  <r>
    <x v="1055"/>
    <x v="0"/>
    <x v="3"/>
    <x v="65"/>
    <x v="48"/>
    <x v="1858"/>
    <x v="1039"/>
    <x v="201"/>
    <x v="37"/>
    <x v="37"/>
    <x v="6"/>
    <x v="7"/>
    <x v="0"/>
    <x v="3"/>
    <x v="3"/>
  </r>
  <r>
    <x v="1051"/>
    <x v="0"/>
    <x v="7"/>
    <x v="114"/>
    <x v="142"/>
    <x v="1859"/>
    <x v="1035"/>
    <x v="198"/>
    <x v="37"/>
    <x v="37"/>
    <x v="6"/>
    <x v="7"/>
    <x v="0"/>
    <x v="7"/>
    <x v="7"/>
  </r>
  <r>
    <x v="1053"/>
    <x v="0"/>
    <x v="2"/>
    <x v="288"/>
    <x v="261"/>
    <x v="6"/>
    <x v="1037"/>
    <x v="199"/>
    <x v="37"/>
    <x v="37"/>
    <x v="6"/>
    <x v="7"/>
    <x v="0"/>
    <x v="2"/>
    <x v="2"/>
  </r>
  <r>
    <x v="1055"/>
    <x v="0"/>
    <x v="10"/>
    <x v="26"/>
    <x v="76"/>
    <x v="11"/>
    <x v="1039"/>
    <x v="201"/>
    <x v="37"/>
    <x v="37"/>
    <x v="6"/>
    <x v="7"/>
    <x v="0"/>
    <x v="10"/>
    <x v="10"/>
  </r>
  <r>
    <x v="1051"/>
    <x v="0"/>
    <x v="2"/>
    <x v="289"/>
    <x v="316"/>
    <x v="1860"/>
    <x v="1035"/>
    <x v="198"/>
    <x v="37"/>
    <x v="37"/>
    <x v="6"/>
    <x v="7"/>
    <x v="0"/>
    <x v="2"/>
    <x v="2"/>
  </r>
  <r>
    <x v="1051"/>
    <x v="1"/>
    <x v="2"/>
    <x v="290"/>
    <x v="316"/>
    <x v="1861"/>
    <x v="1035"/>
    <x v="198"/>
    <x v="37"/>
    <x v="37"/>
    <x v="6"/>
    <x v="7"/>
    <x v="0"/>
    <x v="2"/>
    <x v="2"/>
  </r>
  <r>
    <x v="1056"/>
    <x v="0"/>
    <x v="11"/>
    <x v="90"/>
    <x v="120"/>
    <x v="1152"/>
    <x v="1040"/>
    <x v="201"/>
    <x v="37"/>
    <x v="37"/>
    <x v="6"/>
    <x v="7"/>
    <x v="0"/>
    <x v="11"/>
    <x v="11"/>
  </r>
  <r>
    <x v="1056"/>
    <x v="0"/>
    <x v="5"/>
    <x v="79"/>
    <x v="94"/>
    <x v="39"/>
    <x v="1040"/>
    <x v="201"/>
    <x v="37"/>
    <x v="37"/>
    <x v="6"/>
    <x v="7"/>
    <x v="0"/>
    <x v="5"/>
    <x v="5"/>
  </r>
  <r>
    <x v="1055"/>
    <x v="0"/>
    <x v="7"/>
    <x v="3"/>
    <x v="5"/>
    <x v="37"/>
    <x v="1039"/>
    <x v="201"/>
    <x v="37"/>
    <x v="37"/>
    <x v="6"/>
    <x v="7"/>
    <x v="0"/>
    <x v="7"/>
    <x v="7"/>
  </r>
  <r>
    <x v="1052"/>
    <x v="0"/>
    <x v="5"/>
    <x v="7"/>
    <x v="62"/>
    <x v="69"/>
    <x v="1036"/>
    <x v="197"/>
    <x v="37"/>
    <x v="37"/>
    <x v="6"/>
    <x v="7"/>
    <x v="0"/>
    <x v="5"/>
    <x v="5"/>
  </r>
  <r>
    <x v="1053"/>
    <x v="0"/>
    <x v="9"/>
    <x v="291"/>
    <x v="219"/>
    <x v="1355"/>
    <x v="1037"/>
    <x v="199"/>
    <x v="37"/>
    <x v="37"/>
    <x v="6"/>
    <x v="7"/>
    <x v="0"/>
    <x v="9"/>
    <x v="9"/>
  </r>
  <r>
    <x v="1052"/>
    <x v="0"/>
    <x v="6"/>
    <x v="95"/>
    <x v="153"/>
    <x v="319"/>
    <x v="1036"/>
    <x v="197"/>
    <x v="37"/>
    <x v="37"/>
    <x v="6"/>
    <x v="7"/>
    <x v="0"/>
    <x v="6"/>
    <x v="6"/>
  </r>
  <r>
    <x v="1053"/>
    <x v="0"/>
    <x v="3"/>
    <x v="146"/>
    <x v="278"/>
    <x v="1862"/>
    <x v="1037"/>
    <x v="199"/>
    <x v="37"/>
    <x v="37"/>
    <x v="6"/>
    <x v="7"/>
    <x v="0"/>
    <x v="3"/>
    <x v="3"/>
  </r>
  <r>
    <x v="1054"/>
    <x v="0"/>
    <x v="8"/>
    <x v="126"/>
    <x v="201"/>
    <x v="1863"/>
    <x v="1038"/>
    <x v="200"/>
    <x v="37"/>
    <x v="37"/>
    <x v="6"/>
    <x v="7"/>
    <x v="0"/>
    <x v="8"/>
    <x v="8"/>
  </r>
  <r>
    <x v="1052"/>
    <x v="0"/>
    <x v="7"/>
    <x v="18"/>
    <x v="21"/>
    <x v="329"/>
    <x v="1036"/>
    <x v="197"/>
    <x v="37"/>
    <x v="37"/>
    <x v="6"/>
    <x v="7"/>
    <x v="0"/>
    <x v="7"/>
    <x v="7"/>
  </r>
  <r>
    <x v="1055"/>
    <x v="0"/>
    <x v="6"/>
    <x v="24"/>
    <x v="34"/>
    <x v="78"/>
    <x v="1039"/>
    <x v="201"/>
    <x v="37"/>
    <x v="37"/>
    <x v="6"/>
    <x v="7"/>
    <x v="0"/>
    <x v="6"/>
    <x v="6"/>
  </r>
  <r>
    <x v="1054"/>
    <x v="0"/>
    <x v="5"/>
    <x v="9"/>
    <x v="62"/>
    <x v="84"/>
    <x v="1038"/>
    <x v="200"/>
    <x v="37"/>
    <x v="37"/>
    <x v="6"/>
    <x v="7"/>
    <x v="0"/>
    <x v="5"/>
    <x v="5"/>
  </r>
  <r>
    <x v="1055"/>
    <x v="0"/>
    <x v="5"/>
    <x v="6"/>
    <x v="41"/>
    <x v="34"/>
    <x v="1039"/>
    <x v="201"/>
    <x v="37"/>
    <x v="37"/>
    <x v="6"/>
    <x v="7"/>
    <x v="0"/>
    <x v="5"/>
    <x v="5"/>
  </r>
  <r>
    <x v="1053"/>
    <x v="0"/>
    <x v="4"/>
    <x v="136"/>
    <x v="77"/>
    <x v="1864"/>
    <x v="1037"/>
    <x v="199"/>
    <x v="37"/>
    <x v="37"/>
    <x v="6"/>
    <x v="7"/>
    <x v="0"/>
    <x v="4"/>
    <x v="4"/>
  </r>
  <r>
    <x v="1051"/>
    <x v="0"/>
    <x v="4"/>
    <x v="196"/>
    <x v="317"/>
    <x v="610"/>
    <x v="1035"/>
    <x v="198"/>
    <x v="37"/>
    <x v="37"/>
    <x v="6"/>
    <x v="7"/>
    <x v="0"/>
    <x v="4"/>
    <x v="4"/>
  </r>
  <r>
    <x v="1050"/>
    <x v="0"/>
    <x v="10"/>
    <x v="82"/>
    <x v="83"/>
    <x v="272"/>
    <x v="1034"/>
    <x v="197"/>
    <x v="37"/>
    <x v="37"/>
    <x v="6"/>
    <x v="7"/>
    <x v="0"/>
    <x v="10"/>
    <x v="10"/>
  </r>
  <r>
    <x v="1057"/>
    <x v="1"/>
    <x v="2"/>
    <x v="42"/>
    <x v="57"/>
    <x v="380"/>
    <x v="1041"/>
    <x v="200"/>
    <x v="37"/>
    <x v="37"/>
    <x v="6"/>
    <x v="7"/>
    <x v="0"/>
    <x v="2"/>
    <x v="2"/>
  </r>
  <r>
    <x v="1060"/>
    <x v="0"/>
    <x v="0"/>
    <x v="48"/>
    <x v="30"/>
    <x v="7"/>
    <x v="1044"/>
    <x v="200"/>
    <x v="37"/>
    <x v="37"/>
    <x v="6"/>
    <x v="7"/>
    <x v="0"/>
    <x v="0"/>
    <x v="0"/>
  </r>
  <r>
    <x v="1060"/>
    <x v="0"/>
    <x v="1"/>
    <x v="167"/>
    <x v="209"/>
    <x v="1865"/>
    <x v="1044"/>
    <x v="200"/>
    <x v="37"/>
    <x v="37"/>
    <x v="6"/>
    <x v="7"/>
    <x v="0"/>
    <x v="1"/>
    <x v="1"/>
  </r>
  <r>
    <x v="1059"/>
    <x v="1"/>
    <x v="2"/>
    <x v="90"/>
    <x v="21"/>
    <x v="1112"/>
    <x v="1043"/>
    <x v="202"/>
    <x v="37"/>
    <x v="37"/>
    <x v="6"/>
    <x v="7"/>
    <x v="0"/>
    <x v="2"/>
    <x v="2"/>
  </r>
  <r>
    <x v="1059"/>
    <x v="0"/>
    <x v="2"/>
    <x v="42"/>
    <x v="21"/>
    <x v="533"/>
    <x v="1043"/>
    <x v="202"/>
    <x v="37"/>
    <x v="37"/>
    <x v="6"/>
    <x v="7"/>
    <x v="0"/>
    <x v="2"/>
    <x v="2"/>
  </r>
  <r>
    <x v="1057"/>
    <x v="0"/>
    <x v="2"/>
    <x v="36"/>
    <x v="57"/>
    <x v="7"/>
    <x v="1041"/>
    <x v="200"/>
    <x v="37"/>
    <x v="37"/>
    <x v="6"/>
    <x v="7"/>
    <x v="0"/>
    <x v="2"/>
    <x v="2"/>
  </r>
  <r>
    <x v="1058"/>
    <x v="0"/>
    <x v="2"/>
    <x v="292"/>
    <x v="318"/>
    <x v="1866"/>
    <x v="1042"/>
    <x v="201"/>
    <x v="37"/>
    <x v="37"/>
    <x v="6"/>
    <x v="7"/>
    <x v="0"/>
    <x v="2"/>
    <x v="2"/>
  </r>
  <r>
    <x v="1059"/>
    <x v="0"/>
    <x v="4"/>
    <x v="5"/>
    <x v="36"/>
    <x v="348"/>
    <x v="1043"/>
    <x v="202"/>
    <x v="37"/>
    <x v="37"/>
    <x v="6"/>
    <x v="7"/>
    <x v="0"/>
    <x v="4"/>
    <x v="4"/>
  </r>
  <r>
    <x v="1060"/>
    <x v="0"/>
    <x v="3"/>
    <x v="103"/>
    <x v="195"/>
    <x v="1139"/>
    <x v="1044"/>
    <x v="200"/>
    <x v="37"/>
    <x v="37"/>
    <x v="6"/>
    <x v="7"/>
    <x v="0"/>
    <x v="3"/>
    <x v="3"/>
  </r>
  <r>
    <x v="1050"/>
    <x v="0"/>
    <x v="0"/>
    <x v="48"/>
    <x v="3"/>
    <x v="186"/>
    <x v="1034"/>
    <x v="197"/>
    <x v="37"/>
    <x v="37"/>
    <x v="6"/>
    <x v="7"/>
    <x v="0"/>
    <x v="0"/>
    <x v="0"/>
  </r>
  <r>
    <x v="1057"/>
    <x v="0"/>
    <x v="10"/>
    <x v="63"/>
    <x v="34"/>
    <x v="132"/>
    <x v="1041"/>
    <x v="200"/>
    <x v="37"/>
    <x v="37"/>
    <x v="6"/>
    <x v="7"/>
    <x v="0"/>
    <x v="10"/>
    <x v="10"/>
  </r>
  <r>
    <x v="1050"/>
    <x v="0"/>
    <x v="6"/>
    <x v="33"/>
    <x v="37"/>
    <x v="1166"/>
    <x v="1034"/>
    <x v="197"/>
    <x v="37"/>
    <x v="37"/>
    <x v="6"/>
    <x v="7"/>
    <x v="0"/>
    <x v="6"/>
    <x v="6"/>
  </r>
  <r>
    <x v="1056"/>
    <x v="0"/>
    <x v="2"/>
    <x v="138"/>
    <x v="89"/>
    <x v="1009"/>
    <x v="1040"/>
    <x v="201"/>
    <x v="37"/>
    <x v="37"/>
    <x v="6"/>
    <x v="7"/>
    <x v="0"/>
    <x v="2"/>
    <x v="2"/>
  </r>
  <r>
    <x v="1051"/>
    <x v="0"/>
    <x v="11"/>
    <x v="251"/>
    <x v="319"/>
    <x v="165"/>
    <x v="1035"/>
    <x v="198"/>
    <x v="37"/>
    <x v="37"/>
    <x v="6"/>
    <x v="7"/>
    <x v="0"/>
    <x v="11"/>
    <x v="11"/>
  </r>
  <r>
    <x v="1056"/>
    <x v="1"/>
    <x v="2"/>
    <x v="97"/>
    <x v="89"/>
    <x v="1867"/>
    <x v="1040"/>
    <x v="201"/>
    <x v="37"/>
    <x v="37"/>
    <x v="6"/>
    <x v="7"/>
    <x v="0"/>
    <x v="2"/>
    <x v="2"/>
  </r>
  <r>
    <x v="1056"/>
    <x v="0"/>
    <x v="8"/>
    <x v="60"/>
    <x v="137"/>
    <x v="945"/>
    <x v="1040"/>
    <x v="201"/>
    <x v="37"/>
    <x v="37"/>
    <x v="6"/>
    <x v="7"/>
    <x v="0"/>
    <x v="8"/>
    <x v="8"/>
  </r>
  <r>
    <x v="1052"/>
    <x v="0"/>
    <x v="10"/>
    <x v="52"/>
    <x v="71"/>
    <x v="273"/>
    <x v="1036"/>
    <x v="197"/>
    <x v="37"/>
    <x v="37"/>
    <x v="6"/>
    <x v="7"/>
    <x v="0"/>
    <x v="10"/>
    <x v="10"/>
  </r>
  <r>
    <x v="1055"/>
    <x v="0"/>
    <x v="0"/>
    <x v="79"/>
    <x v="18"/>
    <x v="7"/>
    <x v="1039"/>
    <x v="201"/>
    <x v="37"/>
    <x v="37"/>
    <x v="6"/>
    <x v="7"/>
    <x v="0"/>
    <x v="0"/>
    <x v="0"/>
  </r>
  <r>
    <x v="1052"/>
    <x v="0"/>
    <x v="3"/>
    <x v="130"/>
    <x v="134"/>
    <x v="7"/>
    <x v="1036"/>
    <x v="197"/>
    <x v="37"/>
    <x v="37"/>
    <x v="6"/>
    <x v="7"/>
    <x v="0"/>
    <x v="3"/>
    <x v="3"/>
  </r>
  <r>
    <x v="1053"/>
    <x v="0"/>
    <x v="7"/>
    <x v="135"/>
    <x v="29"/>
    <x v="437"/>
    <x v="1037"/>
    <x v="199"/>
    <x v="37"/>
    <x v="37"/>
    <x v="6"/>
    <x v="7"/>
    <x v="0"/>
    <x v="7"/>
    <x v="7"/>
  </r>
  <r>
    <x v="1052"/>
    <x v="0"/>
    <x v="1"/>
    <x v="109"/>
    <x v="160"/>
    <x v="270"/>
    <x v="1036"/>
    <x v="197"/>
    <x v="37"/>
    <x v="37"/>
    <x v="6"/>
    <x v="7"/>
    <x v="0"/>
    <x v="1"/>
    <x v="1"/>
  </r>
  <r>
    <x v="1050"/>
    <x v="0"/>
    <x v="11"/>
    <x v="2"/>
    <x v="71"/>
    <x v="934"/>
    <x v="1034"/>
    <x v="197"/>
    <x v="37"/>
    <x v="37"/>
    <x v="6"/>
    <x v="7"/>
    <x v="0"/>
    <x v="11"/>
    <x v="11"/>
  </r>
  <r>
    <x v="1060"/>
    <x v="0"/>
    <x v="10"/>
    <x v="105"/>
    <x v="120"/>
    <x v="586"/>
    <x v="1044"/>
    <x v="200"/>
    <x v="37"/>
    <x v="37"/>
    <x v="6"/>
    <x v="7"/>
    <x v="0"/>
    <x v="10"/>
    <x v="10"/>
  </r>
  <r>
    <x v="1054"/>
    <x v="0"/>
    <x v="0"/>
    <x v="54"/>
    <x v="47"/>
    <x v="34"/>
    <x v="1038"/>
    <x v="200"/>
    <x v="37"/>
    <x v="37"/>
    <x v="6"/>
    <x v="7"/>
    <x v="0"/>
    <x v="0"/>
    <x v="0"/>
  </r>
  <r>
    <x v="1056"/>
    <x v="0"/>
    <x v="4"/>
    <x v="51"/>
    <x v="35"/>
    <x v="254"/>
    <x v="1040"/>
    <x v="201"/>
    <x v="37"/>
    <x v="37"/>
    <x v="6"/>
    <x v="7"/>
    <x v="0"/>
    <x v="4"/>
    <x v="4"/>
  </r>
  <r>
    <x v="1051"/>
    <x v="0"/>
    <x v="0"/>
    <x v="55"/>
    <x v="137"/>
    <x v="152"/>
    <x v="1035"/>
    <x v="198"/>
    <x v="37"/>
    <x v="37"/>
    <x v="6"/>
    <x v="7"/>
    <x v="0"/>
    <x v="0"/>
    <x v="0"/>
  </r>
  <r>
    <x v="1054"/>
    <x v="0"/>
    <x v="6"/>
    <x v="99"/>
    <x v="135"/>
    <x v="756"/>
    <x v="1038"/>
    <x v="200"/>
    <x v="37"/>
    <x v="37"/>
    <x v="6"/>
    <x v="7"/>
    <x v="0"/>
    <x v="6"/>
    <x v="6"/>
  </r>
  <r>
    <x v="1053"/>
    <x v="0"/>
    <x v="1"/>
    <x v="205"/>
    <x v="239"/>
    <x v="6"/>
    <x v="1037"/>
    <x v="199"/>
    <x v="37"/>
    <x v="37"/>
    <x v="6"/>
    <x v="7"/>
    <x v="0"/>
    <x v="1"/>
    <x v="1"/>
  </r>
  <r>
    <x v="1053"/>
    <x v="0"/>
    <x v="10"/>
    <x v="100"/>
    <x v="25"/>
    <x v="6"/>
    <x v="1037"/>
    <x v="199"/>
    <x v="37"/>
    <x v="37"/>
    <x v="6"/>
    <x v="7"/>
    <x v="0"/>
    <x v="10"/>
    <x v="10"/>
  </r>
  <r>
    <x v="1055"/>
    <x v="0"/>
    <x v="11"/>
    <x v="4"/>
    <x v="102"/>
    <x v="162"/>
    <x v="1039"/>
    <x v="201"/>
    <x v="37"/>
    <x v="37"/>
    <x v="6"/>
    <x v="7"/>
    <x v="0"/>
    <x v="11"/>
    <x v="11"/>
  </r>
  <r>
    <x v="1057"/>
    <x v="0"/>
    <x v="4"/>
    <x v="4"/>
    <x v="102"/>
    <x v="162"/>
    <x v="1041"/>
    <x v="200"/>
    <x v="37"/>
    <x v="37"/>
    <x v="6"/>
    <x v="7"/>
    <x v="0"/>
    <x v="4"/>
    <x v="4"/>
  </r>
  <r>
    <x v="1057"/>
    <x v="0"/>
    <x v="9"/>
    <x v="39"/>
    <x v="71"/>
    <x v="1868"/>
    <x v="1041"/>
    <x v="200"/>
    <x v="37"/>
    <x v="37"/>
    <x v="6"/>
    <x v="7"/>
    <x v="0"/>
    <x v="9"/>
    <x v="9"/>
  </r>
  <r>
    <x v="1058"/>
    <x v="0"/>
    <x v="9"/>
    <x v="293"/>
    <x v="320"/>
    <x v="1395"/>
    <x v="1042"/>
    <x v="201"/>
    <x v="37"/>
    <x v="37"/>
    <x v="6"/>
    <x v="7"/>
    <x v="0"/>
    <x v="9"/>
    <x v="9"/>
  </r>
  <r>
    <x v="1059"/>
    <x v="0"/>
    <x v="9"/>
    <x v="24"/>
    <x v="47"/>
    <x v="207"/>
    <x v="1043"/>
    <x v="202"/>
    <x v="37"/>
    <x v="37"/>
    <x v="6"/>
    <x v="7"/>
    <x v="0"/>
    <x v="9"/>
    <x v="9"/>
  </r>
  <r>
    <x v="1058"/>
    <x v="0"/>
    <x v="4"/>
    <x v="131"/>
    <x v="321"/>
    <x v="1869"/>
    <x v="1042"/>
    <x v="201"/>
    <x v="37"/>
    <x v="37"/>
    <x v="6"/>
    <x v="7"/>
    <x v="0"/>
    <x v="4"/>
    <x v="4"/>
  </r>
  <r>
    <x v="1057"/>
    <x v="0"/>
    <x v="7"/>
    <x v="92"/>
    <x v="23"/>
    <x v="13"/>
    <x v="1041"/>
    <x v="200"/>
    <x v="37"/>
    <x v="37"/>
    <x v="6"/>
    <x v="7"/>
    <x v="0"/>
    <x v="7"/>
    <x v="7"/>
  </r>
  <r>
    <x v="1058"/>
    <x v="1"/>
    <x v="2"/>
    <x v="294"/>
    <x v="322"/>
    <x v="1870"/>
    <x v="1042"/>
    <x v="201"/>
    <x v="37"/>
    <x v="37"/>
    <x v="6"/>
    <x v="7"/>
    <x v="0"/>
    <x v="2"/>
    <x v="2"/>
  </r>
  <r>
    <x v="1061"/>
    <x v="0"/>
    <x v="7"/>
    <x v="5"/>
    <x v="23"/>
    <x v="178"/>
    <x v="1045"/>
    <x v="203"/>
    <x v="38"/>
    <x v="38"/>
    <x v="5"/>
    <x v="6"/>
    <x v="0"/>
    <x v="7"/>
    <x v="7"/>
  </r>
  <r>
    <x v="1062"/>
    <x v="0"/>
    <x v="8"/>
    <x v="134"/>
    <x v="68"/>
    <x v="1555"/>
    <x v="1046"/>
    <x v="204"/>
    <x v="38"/>
    <x v="38"/>
    <x v="5"/>
    <x v="6"/>
    <x v="0"/>
    <x v="8"/>
    <x v="8"/>
  </r>
  <r>
    <x v="1061"/>
    <x v="0"/>
    <x v="3"/>
    <x v="50"/>
    <x v="38"/>
    <x v="11"/>
    <x v="1045"/>
    <x v="203"/>
    <x v="38"/>
    <x v="38"/>
    <x v="5"/>
    <x v="6"/>
    <x v="0"/>
    <x v="3"/>
    <x v="3"/>
  </r>
  <r>
    <x v="1063"/>
    <x v="0"/>
    <x v="3"/>
    <x v="84"/>
    <x v="2"/>
    <x v="34"/>
    <x v="1047"/>
    <x v="205"/>
    <x v="38"/>
    <x v="38"/>
    <x v="5"/>
    <x v="6"/>
    <x v="0"/>
    <x v="3"/>
    <x v="3"/>
  </r>
  <r>
    <x v="1061"/>
    <x v="0"/>
    <x v="1"/>
    <x v="18"/>
    <x v="57"/>
    <x v="11"/>
    <x v="1045"/>
    <x v="203"/>
    <x v="38"/>
    <x v="38"/>
    <x v="5"/>
    <x v="6"/>
    <x v="0"/>
    <x v="1"/>
    <x v="1"/>
  </r>
  <r>
    <x v="1064"/>
    <x v="0"/>
    <x v="5"/>
    <x v="93"/>
    <x v="94"/>
    <x v="207"/>
    <x v="353"/>
    <x v="203"/>
    <x v="38"/>
    <x v="38"/>
    <x v="5"/>
    <x v="6"/>
    <x v="0"/>
    <x v="5"/>
    <x v="5"/>
  </r>
  <r>
    <x v="1065"/>
    <x v="0"/>
    <x v="5"/>
    <x v="12"/>
    <x v="45"/>
    <x v="6"/>
    <x v="1048"/>
    <x v="206"/>
    <x v="38"/>
    <x v="38"/>
    <x v="5"/>
    <x v="6"/>
    <x v="0"/>
    <x v="5"/>
    <x v="5"/>
  </r>
  <r>
    <x v="1066"/>
    <x v="0"/>
    <x v="0"/>
    <x v="30"/>
    <x v="18"/>
    <x v="6"/>
    <x v="1049"/>
    <x v="203"/>
    <x v="38"/>
    <x v="38"/>
    <x v="5"/>
    <x v="6"/>
    <x v="0"/>
    <x v="0"/>
    <x v="0"/>
  </r>
  <r>
    <x v="1063"/>
    <x v="0"/>
    <x v="10"/>
    <x v="3"/>
    <x v="36"/>
    <x v="153"/>
    <x v="1047"/>
    <x v="205"/>
    <x v="38"/>
    <x v="38"/>
    <x v="5"/>
    <x v="6"/>
    <x v="0"/>
    <x v="10"/>
    <x v="10"/>
  </r>
  <r>
    <x v="1063"/>
    <x v="0"/>
    <x v="1"/>
    <x v="32"/>
    <x v="103"/>
    <x v="645"/>
    <x v="1047"/>
    <x v="205"/>
    <x v="38"/>
    <x v="38"/>
    <x v="5"/>
    <x v="6"/>
    <x v="0"/>
    <x v="1"/>
    <x v="1"/>
  </r>
  <r>
    <x v="1062"/>
    <x v="0"/>
    <x v="4"/>
    <x v="38"/>
    <x v="37"/>
    <x v="578"/>
    <x v="1046"/>
    <x v="204"/>
    <x v="38"/>
    <x v="38"/>
    <x v="5"/>
    <x v="6"/>
    <x v="0"/>
    <x v="4"/>
    <x v="4"/>
  </r>
  <r>
    <x v="1066"/>
    <x v="0"/>
    <x v="11"/>
    <x v="80"/>
    <x v="49"/>
    <x v="166"/>
    <x v="1049"/>
    <x v="203"/>
    <x v="38"/>
    <x v="38"/>
    <x v="5"/>
    <x v="6"/>
    <x v="0"/>
    <x v="11"/>
    <x v="11"/>
  </r>
  <r>
    <x v="1062"/>
    <x v="0"/>
    <x v="9"/>
    <x v="130"/>
    <x v="188"/>
    <x v="108"/>
    <x v="1046"/>
    <x v="204"/>
    <x v="38"/>
    <x v="38"/>
    <x v="5"/>
    <x v="6"/>
    <x v="0"/>
    <x v="9"/>
    <x v="9"/>
  </r>
  <r>
    <x v="1067"/>
    <x v="0"/>
    <x v="0"/>
    <x v="30"/>
    <x v="43"/>
    <x v="254"/>
    <x v="1050"/>
    <x v="207"/>
    <x v="38"/>
    <x v="38"/>
    <x v="5"/>
    <x v="6"/>
    <x v="0"/>
    <x v="0"/>
    <x v="0"/>
  </r>
  <r>
    <x v="1065"/>
    <x v="0"/>
    <x v="6"/>
    <x v="79"/>
    <x v="13"/>
    <x v="37"/>
    <x v="1048"/>
    <x v="206"/>
    <x v="38"/>
    <x v="38"/>
    <x v="5"/>
    <x v="6"/>
    <x v="0"/>
    <x v="6"/>
    <x v="6"/>
  </r>
  <r>
    <x v="1061"/>
    <x v="0"/>
    <x v="10"/>
    <x v="48"/>
    <x v="36"/>
    <x v="26"/>
    <x v="1045"/>
    <x v="203"/>
    <x v="38"/>
    <x v="38"/>
    <x v="5"/>
    <x v="6"/>
    <x v="0"/>
    <x v="10"/>
    <x v="10"/>
  </r>
  <r>
    <x v="1068"/>
    <x v="0"/>
    <x v="5"/>
    <x v="93"/>
    <x v="0"/>
    <x v="187"/>
    <x v="1051"/>
    <x v="204"/>
    <x v="38"/>
    <x v="38"/>
    <x v="5"/>
    <x v="6"/>
    <x v="0"/>
    <x v="5"/>
    <x v="5"/>
  </r>
  <r>
    <x v="1069"/>
    <x v="0"/>
    <x v="11"/>
    <x v="95"/>
    <x v="33"/>
    <x v="1871"/>
    <x v="1052"/>
    <x v="204"/>
    <x v="38"/>
    <x v="38"/>
    <x v="5"/>
    <x v="6"/>
    <x v="0"/>
    <x v="11"/>
    <x v="11"/>
  </r>
  <r>
    <x v="1069"/>
    <x v="0"/>
    <x v="0"/>
    <x v="13"/>
    <x v="7"/>
    <x v="982"/>
    <x v="1052"/>
    <x v="204"/>
    <x v="38"/>
    <x v="38"/>
    <x v="5"/>
    <x v="6"/>
    <x v="0"/>
    <x v="0"/>
    <x v="0"/>
  </r>
  <r>
    <x v="1070"/>
    <x v="0"/>
    <x v="11"/>
    <x v="23"/>
    <x v="16"/>
    <x v="54"/>
    <x v="1053"/>
    <x v="203"/>
    <x v="38"/>
    <x v="38"/>
    <x v="5"/>
    <x v="6"/>
    <x v="0"/>
    <x v="11"/>
    <x v="11"/>
  </r>
  <r>
    <x v="1071"/>
    <x v="0"/>
    <x v="1"/>
    <x v="33"/>
    <x v="40"/>
    <x v="523"/>
    <x v="1054"/>
    <x v="208"/>
    <x v="38"/>
    <x v="38"/>
    <x v="5"/>
    <x v="6"/>
    <x v="0"/>
    <x v="1"/>
    <x v="1"/>
  </r>
  <r>
    <x v="1072"/>
    <x v="0"/>
    <x v="9"/>
    <x v="80"/>
    <x v="120"/>
    <x v="261"/>
    <x v="1055"/>
    <x v="208"/>
    <x v="38"/>
    <x v="38"/>
    <x v="5"/>
    <x v="6"/>
    <x v="0"/>
    <x v="9"/>
    <x v="9"/>
  </r>
  <r>
    <x v="1073"/>
    <x v="0"/>
    <x v="8"/>
    <x v="93"/>
    <x v="0"/>
    <x v="187"/>
    <x v="1056"/>
    <x v="209"/>
    <x v="38"/>
    <x v="38"/>
    <x v="5"/>
    <x v="6"/>
    <x v="0"/>
    <x v="8"/>
    <x v="8"/>
  </r>
  <r>
    <x v="1074"/>
    <x v="0"/>
    <x v="3"/>
    <x v="37"/>
    <x v="54"/>
    <x v="214"/>
    <x v="1057"/>
    <x v="205"/>
    <x v="38"/>
    <x v="38"/>
    <x v="5"/>
    <x v="6"/>
    <x v="0"/>
    <x v="3"/>
    <x v="3"/>
  </r>
  <r>
    <x v="1075"/>
    <x v="0"/>
    <x v="11"/>
    <x v="7"/>
    <x v="63"/>
    <x v="6"/>
    <x v="1058"/>
    <x v="209"/>
    <x v="38"/>
    <x v="38"/>
    <x v="5"/>
    <x v="6"/>
    <x v="0"/>
    <x v="11"/>
    <x v="11"/>
  </r>
  <r>
    <x v="1072"/>
    <x v="0"/>
    <x v="2"/>
    <x v="89"/>
    <x v="188"/>
    <x v="844"/>
    <x v="1055"/>
    <x v="208"/>
    <x v="38"/>
    <x v="38"/>
    <x v="5"/>
    <x v="6"/>
    <x v="0"/>
    <x v="2"/>
    <x v="2"/>
  </r>
  <r>
    <x v="1072"/>
    <x v="0"/>
    <x v="4"/>
    <x v="31"/>
    <x v="48"/>
    <x v="112"/>
    <x v="1055"/>
    <x v="208"/>
    <x v="38"/>
    <x v="38"/>
    <x v="5"/>
    <x v="6"/>
    <x v="0"/>
    <x v="4"/>
    <x v="4"/>
  </r>
  <r>
    <x v="1076"/>
    <x v="0"/>
    <x v="3"/>
    <x v="89"/>
    <x v="93"/>
    <x v="217"/>
    <x v="1059"/>
    <x v="204"/>
    <x v="38"/>
    <x v="38"/>
    <x v="5"/>
    <x v="6"/>
    <x v="0"/>
    <x v="3"/>
    <x v="3"/>
  </r>
  <r>
    <x v="1077"/>
    <x v="0"/>
    <x v="6"/>
    <x v="54"/>
    <x v="60"/>
    <x v="279"/>
    <x v="1060"/>
    <x v="205"/>
    <x v="38"/>
    <x v="38"/>
    <x v="5"/>
    <x v="6"/>
    <x v="0"/>
    <x v="6"/>
    <x v="6"/>
  </r>
  <r>
    <x v="1062"/>
    <x v="0"/>
    <x v="2"/>
    <x v="85"/>
    <x v="134"/>
    <x v="1872"/>
    <x v="1046"/>
    <x v="204"/>
    <x v="38"/>
    <x v="38"/>
    <x v="5"/>
    <x v="6"/>
    <x v="0"/>
    <x v="2"/>
    <x v="2"/>
  </r>
  <r>
    <x v="1077"/>
    <x v="0"/>
    <x v="5"/>
    <x v="0"/>
    <x v="41"/>
    <x v="6"/>
    <x v="1060"/>
    <x v="205"/>
    <x v="38"/>
    <x v="38"/>
    <x v="5"/>
    <x v="6"/>
    <x v="0"/>
    <x v="5"/>
    <x v="5"/>
  </r>
  <r>
    <x v="1064"/>
    <x v="0"/>
    <x v="6"/>
    <x v="51"/>
    <x v="102"/>
    <x v="7"/>
    <x v="353"/>
    <x v="203"/>
    <x v="38"/>
    <x v="38"/>
    <x v="5"/>
    <x v="6"/>
    <x v="0"/>
    <x v="6"/>
    <x v="6"/>
  </r>
  <r>
    <x v="1078"/>
    <x v="0"/>
    <x v="2"/>
    <x v="53"/>
    <x v="51"/>
    <x v="643"/>
    <x v="1061"/>
    <x v="209"/>
    <x v="38"/>
    <x v="38"/>
    <x v="5"/>
    <x v="6"/>
    <x v="0"/>
    <x v="2"/>
    <x v="2"/>
  </r>
  <r>
    <x v="1062"/>
    <x v="1"/>
    <x v="2"/>
    <x v="100"/>
    <x v="134"/>
    <x v="121"/>
    <x v="1046"/>
    <x v="204"/>
    <x v="38"/>
    <x v="38"/>
    <x v="5"/>
    <x v="6"/>
    <x v="0"/>
    <x v="2"/>
    <x v="2"/>
  </r>
  <r>
    <x v="1078"/>
    <x v="0"/>
    <x v="8"/>
    <x v="82"/>
    <x v="102"/>
    <x v="185"/>
    <x v="1061"/>
    <x v="209"/>
    <x v="38"/>
    <x v="38"/>
    <x v="5"/>
    <x v="6"/>
    <x v="0"/>
    <x v="8"/>
    <x v="8"/>
  </r>
  <r>
    <x v="1079"/>
    <x v="1"/>
    <x v="2"/>
    <x v="18"/>
    <x v="32"/>
    <x v="427"/>
    <x v="1062"/>
    <x v="208"/>
    <x v="38"/>
    <x v="38"/>
    <x v="5"/>
    <x v="6"/>
    <x v="0"/>
    <x v="2"/>
    <x v="2"/>
  </r>
  <r>
    <x v="1080"/>
    <x v="0"/>
    <x v="7"/>
    <x v="19"/>
    <x v="2"/>
    <x v="521"/>
    <x v="1063"/>
    <x v="204"/>
    <x v="38"/>
    <x v="38"/>
    <x v="5"/>
    <x v="6"/>
    <x v="0"/>
    <x v="7"/>
    <x v="7"/>
  </r>
  <r>
    <x v="1081"/>
    <x v="0"/>
    <x v="2"/>
    <x v="144"/>
    <x v="162"/>
    <x v="1146"/>
    <x v="1064"/>
    <x v="207"/>
    <x v="38"/>
    <x v="38"/>
    <x v="5"/>
    <x v="6"/>
    <x v="0"/>
    <x v="2"/>
    <x v="2"/>
  </r>
  <r>
    <x v="1082"/>
    <x v="1"/>
    <x v="2"/>
    <x v="39"/>
    <x v="19"/>
    <x v="289"/>
    <x v="1065"/>
    <x v="203"/>
    <x v="38"/>
    <x v="38"/>
    <x v="5"/>
    <x v="6"/>
    <x v="0"/>
    <x v="2"/>
    <x v="2"/>
  </r>
  <r>
    <x v="1083"/>
    <x v="0"/>
    <x v="3"/>
    <x v="143"/>
    <x v="162"/>
    <x v="11"/>
    <x v="45"/>
    <x v="208"/>
    <x v="38"/>
    <x v="38"/>
    <x v="5"/>
    <x v="6"/>
    <x v="0"/>
    <x v="3"/>
    <x v="3"/>
  </r>
  <r>
    <x v="1083"/>
    <x v="0"/>
    <x v="7"/>
    <x v="49"/>
    <x v="51"/>
    <x v="159"/>
    <x v="45"/>
    <x v="208"/>
    <x v="38"/>
    <x v="38"/>
    <x v="5"/>
    <x v="6"/>
    <x v="0"/>
    <x v="7"/>
    <x v="7"/>
  </r>
  <r>
    <x v="1084"/>
    <x v="0"/>
    <x v="10"/>
    <x v="49"/>
    <x v="27"/>
    <x v="357"/>
    <x v="1066"/>
    <x v="209"/>
    <x v="38"/>
    <x v="38"/>
    <x v="5"/>
    <x v="6"/>
    <x v="0"/>
    <x v="10"/>
    <x v="10"/>
  </r>
  <r>
    <x v="1085"/>
    <x v="0"/>
    <x v="10"/>
    <x v="79"/>
    <x v="94"/>
    <x v="39"/>
    <x v="1067"/>
    <x v="209"/>
    <x v="38"/>
    <x v="38"/>
    <x v="5"/>
    <x v="6"/>
    <x v="0"/>
    <x v="10"/>
    <x v="10"/>
  </r>
  <r>
    <x v="1081"/>
    <x v="0"/>
    <x v="8"/>
    <x v="114"/>
    <x v="181"/>
    <x v="67"/>
    <x v="1064"/>
    <x v="207"/>
    <x v="38"/>
    <x v="38"/>
    <x v="5"/>
    <x v="6"/>
    <x v="0"/>
    <x v="8"/>
    <x v="8"/>
  </r>
  <r>
    <x v="1086"/>
    <x v="0"/>
    <x v="7"/>
    <x v="3"/>
    <x v="5"/>
    <x v="37"/>
    <x v="1068"/>
    <x v="207"/>
    <x v="38"/>
    <x v="38"/>
    <x v="5"/>
    <x v="6"/>
    <x v="0"/>
    <x v="7"/>
    <x v="7"/>
  </r>
  <r>
    <x v="1079"/>
    <x v="0"/>
    <x v="2"/>
    <x v="84"/>
    <x v="32"/>
    <x v="392"/>
    <x v="1062"/>
    <x v="208"/>
    <x v="38"/>
    <x v="38"/>
    <x v="5"/>
    <x v="6"/>
    <x v="0"/>
    <x v="2"/>
    <x v="2"/>
  </r>
  <r>
    <x v="1087"/>
    <x v="0"/>
    <x v="0"/>
    <x v="20"/>
    <x v="12"/>
    <x v="6"/>
    <x v="1069"/>
    <x v="205"/>
    <x v="38"/>
    <x v="38"/>
    <x v="5"/>
    <x v="6"/>
    <x v="0"/>
    <x v="0"/>
    <x v="0"/>
  </r>
  <r>
    <x v="1082"/>
    <x v="0"/>
    <x v="9"/>
    <x v="19"/>
    <x v="102"/>
    <x v="187"/>
    <x v="1065"/>
    <x v="203"/>
    <x v="38"/>
    <x v="38"/>
    <x v="5"/>
    <x v="6"/>
    <x v="0"/>
    <x v="9"/>
    <x v="9"/>
  </r>
  <r>
    <x v="1071"/>
    <x v="0"/>
    <x v="3"/>
    <x v="7"/>
    <x v="11"/>
    <x v="319"/>
    <x v="1054"/>
    <x v="208"/>
    <x v="38"/>
    <x v="38"/>
    <x v="5"/>
    <x v="6"/>
    <x v="0"/>
    <x v="3"/>
    <x v="3"/>
  </r>
  <r>
    <x v="1073"/>
    <x v="0"/>
    <x v="4"/>
    <x v="0"/>
    <x v="41"/>
    <x v="6"/>
    <x v="1056"/>
    <x v="209"/>
    <x v="38"/>
    <x v="38"/>
    <x v="5"/>
    <x v="6"/>
    <x v="0"/>
    <x v="4"/>
    <x v="4"/>
  </r>
  <r>
    <x v="1085"/>
    <x v="0"/>
    <x v="1"/>
    <x v="63"/>
    <x v="54"/>
    <x v="347"/>
    <x v="1067"/>
    <x v="209"/>
    <x v="38"/>
    <x v="38"/>
    <x v="5"/>
    <x v="6"/>
    <x v="0"/>
    <x v="1"/>
    <x v="1"/>
  </r>
  <r>
    <x v="1079"/>
    <x v="0"/>
    <x v="8"/>
    <x v="31"/>
    <x v="44"/>
    <x v="308"/>
    <x v="1062"/>
    <x v="208"/>
    <x v="38"/>
    <x v="38"/>
    <x v="5"/>
    <x v="6"/>
    <x v="0"/>
    <x v="8"/>
    <x v="8"/>
  </r>
  <r>
    <x v="1080"/>
    <x v="0"/>
    <x v="3"/>
    <x v="129"/>
    <x v="122"/>
    <x v="1873"/>
    <x v="1063"/>
    <x v="204"/>
    <x v="38"/>
    <x v="38"/>
    <x v="5"/>
    <x v="6"/>
    <x v="0"/>
    <x v="3"/>
    <x v="3"/>
  </r>
  <r>
    <x v="1073"/>
    <x v="1"/>
    <x v="2"/>
    <x v="6"/>
    <x v="6"/>
    <x v="6"/>
    <x v="1056"/>
    <x v="209"/>
    <x v="38"/>
    <x v="38"/>
    <x v="5"/>
    <x v="6"/>
    <x v="0"/>
    <x v="2"/>
    <x v="2"/>
  </r>
  <r>
    <x v="1088"/>
    <x v="0"/>
    <x v="8"/>
    <x v="25"/>
    <x v="121"/>
    <x v="31"/>
    <x v="1070"/>
    <x v="205"/>
    <x v="38"/>
    <x v="38"/>
    <x v="5"/>
    <x v="6"/>
    <x v="0"/>
    <x v="8"/>
    <x v="8"/>
  </r>
  <r>
    <x v="1076"/>
    <x v="0"/>
    <x v="10"/>
    <x v="4"/>
    <x v="60"/>
    <x v="200"/>
    <x v="1059"/>
    <x v="204"/>
    <x v="38"/>
    <x v="38"/>
    <x v="5"/>
    <x v="6"/>
    <x v="0"/>
    <x v="10"/>
    <x v="10"/>
  </r>
  <r>
    <x v="1089"/>
    <x v="0"/>
    <x v="6"/>
    <x v="63"/>
    <x v="1"/>
    <x v="165"/>
    <x v="1071"/>
    <x v="206"/>
    <x v="38"/>
    <x v="38"/>
    <x v="5"/>
    <x v="6"/>
    <x v="0"/>
    <x v="6"/>
    <x v="6"/>
  </r>
  <r>
    <x v="1071"/>
    <x v="0"/>
    <x v="10"/>
    <x v="10"/>
    <x v="94"/>
    <x v="34"/>
    <x v="1054"/>
    <x v="208"/>
    <x v="38"/>
    <x v="38"/>
    <x v="5"/>
    <x v="6"/>
    <x v="0"/>
    <x v="10"/>
    <x v="10"/>
  </r>
  <r>
    <x v="1074"/>
    <x v="0"/>
    <x v="1"/>
    <x v="31"/>
    <x v="102"/>
    <x v="11"/>
    <x v="1057"/>
    <x v="205"/>
    <x v="38"/>
    <x v="38"/>
    <x v="5"/>
    <x v="6"/>
    <x v="0"/>
    <x v="1"/>
    <x v="1"/>
  </r>
  <r>
    <x v="1082"/>
    <x v="0"/>
    <x v="4"/>
    <x v="11"/>
    <x v="10"/>
    <x v="11"/>
    <x v="1065"/>
    <x v="203"/>
    <x v="38"/>
    <x v="38"/>
    <x v="5"/>
    <x v="6"/>
    <x v="0"/>
    <x v="4"/>
    <x v="4"/>
  </r>
  <r>
    <x v="1084"/>
    <x v="0"/>
    <x v="6"/>
    <x v="82"/>
    <x v="19"/>
    <x v="1874"/>
    <x v="1066"/>
    <x v="209"/>
    <x v="38"/>
    <x v="38"/>
    <x v="5"/>
    <x v="6"/>
    <x v="0"/>
    <x v="6"/>
    <x v="6"/>
  </r>
  <r>
    <x v="1086"/>
    <x v="0"/>
    <x v="3"/>
    <x v="2"/>
    <x v="35"/>
    <x v="985"/>
    <x v="1068"/>
    <x v="207"/>
    <x v="38"/>
    <x v="38"/>
    <x v="5"/>
    <x v="6"/>
    <x v="0"/>
    <x v="3"/>
    <x v="3"/>
  </r>
  <r>
    <x v="1090"/>
    <x v="0"/>
    <x v="0"/>
    <x v="92"/>
    <x v="5"/>
    <x v="389"/>
    <x v="1072"/>
    <x v="209"/>
    <x v="38"/>
    <x v="38"/>
    <x v="5"/>
    <x v="6"/>
    <x v="0"/>
    <x v="0"/>
    <x v="0"/>
  </r>
  <r>
    <x v="1091"/>
    <x v="0"/>
    <x v="8"/>
    <x v="138"/>
    <x v="143"/>
    <x v="323"/>
    <x v="1073"/>
    <x v="207"/>
    <x v="38"/>
    <x v="38"/>
    <x v="5"/>
    <x v="6"/>
    <x v="0"/>
    <x v="8"/>
    <x v="8"/>
  </r>
  <r>
    <x v="1091"/>
    <x v="0"/>
    <x v="4"/>
    <x v="78"/>
    <x v="64"/>
    <x v="686"/>
    <x v="1073"/>
    <x v="207"/>
    <x v="38"/>
    <x v="38"/>
    <x v="5"/>
    <x v="6"/>
    <x v="0"/>
    <x v="4"/>
    <x v="4"/>
  </r>
  <r>
    <x v="1092"/>
    <x v="0"/>
    <x v="11"/>
    <x v="115"/>
    <x v="28"/>
    <x v="160"/>
    <x v="1074"/>
    <x v="206"/>
    <x v="38"/>
    <x v="38"/>
    <x v="5"/>
    <x v="6"/>
    <x v="0"/>
    <x v="11"/>
    <x v="11"/>
  </r>
  <r>
    <x v="1091"/>
    <x v="0"/>
    <x v="2"/>
    <x v="174"/>
    <x v="155"/>
    <x v="1875"/>
    <x v="1073"/>
    <x v="207"/>
    <x v="38"/>
    <x v="38"/>
    <x v="5"/>
    <x v="6"/>
    <x v="0"/>
    <x v="2"/>
    <x v="2"/>
  </r>
  <r>
    <x v="1092"/>
    <x v="0"/>
    <x v="8"/>
    <x v="171"/>
    <x v="110"/>
    <x v="1876"/>
    <x v="1074"/>
    <x v="206"/>
    <x v="38"/>
    <x v="38"/>
    <x v="5"/>
    <x v="6"/>
    <x v="0"/>
    <x v="8"/>
    <x v="8"/>
  </r>
  <r>
    <x v="1093"/>
    <x v="0"/>
    <x v="6"/>
    <x v="34"/>
    <x v="114"/>
    <x v="31"/>
    <x v="1075"/>
    <x v="206"/>
    <x v="38"/>
    <x v="38"/>
    <x v="5"/>
    <x v="6"/>
    <x v="0"/>
    <x v="6"/>
    <x v="6"/>
  </r>
  <r>
    <x v="1093"/>
    <x v="0"/>
    <x v="5"/>
    <x v="93"/>
    <x v="9"/>
    <x v="63"/>
    <x v="1075"/>
    <x v="206"/>
    <x v="38"/>
    <x v="38"/>
    <x v="5"/>
    <x v="6"/>
    <x v="0"/>
    <x v="5"/>
    <x v="5"/>
  </r>
  <r>
    <x v="1094"/>
    <x v="0"/>
    <x v="8"/>
    <x v="48"/>
    <x v="36"/>
    <x v="26"/>
    <x v="1076"/>
    <x v="203"/>
    <x v="38"/>
    <x v="38"/>
    <x v="5"/>
    <x v="6"/>
    <x v="0"/>
    <x v="8"/>
    <x v="8"/>
  </r>
  <r>
    <x v="1090"/>
    <x v="0"/>
    <x v="6"/>
    <x v="33"/>
    <x v="57"/>
    <x v="64"/>
    <x v="1072"/>
    <x v="209"/>
    <x v="38"/>
    <x v="38"/>
    <x v="5"/>
    <x v="6"/>
    <x v="0"/>
    <x v="6"/>
    <x v="6"/>
  </r>
  <r>
    <x v="1094"/>
    <x v="0"/>
    <x v="11"/>
    <x v="17"/>
    <x v="7"/>
    <x v="34"/>
    <x v="1076"/>
    <x v="203"/>
    <x v="38"/>
    <x v="38"/>
    <x v="5"/>
    <x v="6"/>
    <x v="0"/>
    <x v="11"/>
    <x v="11"/>
  </r>
  <r>
    <x v="1062"/>
    <x v="0"/>
    <x v="3"/>
    <x v="105"/>
    <x v="105"/>
    <x v="401"/>
    <x v="1046"/>
    <x v="204"/>
    <x v="38"/>
    <x v="38"/>
    <x v="5"/>
    <x v="6"/>
    <x v="0"/>
    <x v="3"/>
    <x v="3"/>
  </r>
  <r>
    <x v="1077"/>
    <x v="0"/>
    <x v="11"/>
    <x v="113"/>
    <x v="70"/>
    <x v="75"/>
    <x v="1060"/>
    <x v="205"/>
    <x v="38"/>
    <x v="38"/>
    <x v="5"/>
    <x v="6"/>
    <x v="0"/>
    <x v="11"/>
    <x v="11"/>
  </r>
  <r>
    <x v="1078"/>
    <x v="0"/>
    <x v="11"/>
    <x v="51"/>
    <x v="60"/>
    <x v="71"/>
    <x v="1061"/>
    <x v="209"/>
    <x v="38"/>
    <x v="38"/>
    <x v="5"/>
    <x v="6"/>
    <x v="0"/>
    <x v="11"/>
    <x v="11"/>
  </r>
  <r>
    <x v="1063"/>
    <x v="0"/>
    <x v="4"/>
    <x v="27"/>
    <x v="102"/>
    <x v="84"/>
    <x v="1047"/>
    <x v="205"/>
    <x v="38"/>
    <x v="38"/>
    <x v="5"/>
    <x v="6"/>
    <x v="0"/>
    <x v="4"/>
    <x v="4"/>
  </r>
  <r>
    <x v="1062"/>
    <x v="0"/>
    <x v="1"/>
    <x v="152"/>
    <x v="74"/>
    <x v="1877"/>
    <x v="1046"/>
    <x v="204"/>
    <x v="38"/>
    <x v="38"/>
    <x v="5"/>
    <x v="6"/>
    <x v="0"/>
    <x v="1"/>
    <x v="1"/>
  </r>
  <r>
    <x v="1078"/>
    <x v="0"/>
    <x v="0"/>
    <x v="20"/>
    <x v="41"/>
    <x v="73"/>
    <x v="1061"/>
    <x v="209"/>
    <x v="38"/>
    <x v="38"/>
    <x v="5"/>
    <x v="6"/>
    <x v="0"/>
    <x v="0"/>
    <x v="0"/>
  </r>
  <r>
    <x v="1066"/>
    <x v="1"/>
    <x v="2"/>
    <x v="29"/>
    <x v="64"/>
    <x v="851"/>
    <x v="1049"/>
    <x v="203"/>
    <x v="38"/>
    <x v="38"/>
    <x v="5"/>
    <x v="6"/>
    <x v="0"/>
    <x v="2"/>
    <x v="2"/>
  </r>
  <r>
    <x v="1061"/>
    <x v="0"/>
    <x v="9"/>
    <x v="33"/>
    <x v="83"/>
    <x v="107"/>
    <x v="1045"/>
    <x v="203"/>
    <x v="38"/>
    <x v="38"/>
    <x v="5"/>
    <x v="6"/>
    <x v="0"/>
    <x v="9"/>
    <x v="9"/>
  </r>
  <r>
    <x v="1067"/>
    <x v="0"/>
    <x v="5"/>
    <x v="10"/>
    <x v="13"/>
    <x v="202"/>
    <x v="1050"/>
    <x v="207"/>
    <x v="38"/>
    <x v="38"/>
    <x v="5"/>
    <x v="6"/>
    <x v="0"/>
    <x v="5"/>
    <x v="5"/>
  </r>
  <r>
    <x v="1077"/>
    <x v="0"/>
    <x v="10"/>
    <x v="26"/>
    <x v="26"/>
    <x v="27"/>
    <x v="1060"/>
    <x v="205"/>
    <x v="38"/>
    <x v="38"/>
    <x v="5"/>
    <x v="6"/>
    <x v="0"/>
    <x v="10"/>
    <x v="10"/>
  </r>
  <r>
    <x v="1063"/>
    <x v="0"/>
    <x v="7"/>
    <x v="13"/>
    <x v="62"/>
    <x v="162"/>
    <x v="1047"/>
    <x v="205"/>
    <x v="38"/>
    <x v="38"/>
    <x v="5"/>
    <x v="6"/>
    <x v="0"/>
    <x v="7"/>
    <x v="7"/>
  </r>
  <r>
    <x v="1067"/>
    <x v="0"/>
    <x v="6"/>
    <x v="4"/>
    <x v="59"/>
    <x v="154"/>
    <x v="1050"/>
    <x v="207"/>
    <x v="38"/>
    <x v="38"/>
    <x v="5"/>
    <x v="6"/>
    <x v="0"/>
    <x v="6"/>
    <x v="6"/>
  </r>
  <r>
    <x v="1090"/>
    <x v="0"/>
    <x v="5"/>
    <x v="0"/>
    <x v="13"/>
    <x v="229"/>
    <x v="1072"/>
    <x v="209"/>
    <x v="38"/>
    <x v="38"/>
    <x v="5"/>
    <x v="6"/>
    <x v="0"/>
    <x v="5"/>
    <x v="5"/>
  </r>
  <r>
    <x v="1091"/>
    <x v="0"/>
    <x v="0"/>
    <x v="15"/>
    <x v="1"/>
    <x v="290"/>
    <x v="1073"/>
    <x v="207"/>
    <x v="38"/>
    <x v="38"/>
    <x v="5"/>
    <x v="6"/>
    <x v="0"/>
    <x v="0"/>
    <x v="0"/>
  </r>
  <r>
    <x v="1094"/>
    <x v="0"/>
    <x v="9"/>
    <x v="63"/>
    <x v="56"/>
    <x v="107"/>
    <x v="1076"/>
    <x v="203"/>
    <x v="38"/>
    <x v="38"/>
    <x v="5"/>
    <x v="6"/>
    <x v="0"/>
    <x v="9"/>
    <x v="9"/>
  </r>
  <r>
    <x v="1093"/>
    <x v="0"/>
    <x v="10"/>
    <x v="36"/>
    <x v="35"/>
    <x v="50"/>
    <x v="1075"/>
    <x v="206"/>
    <x v="38"/>
    <x v="38"/>
    <x v="5"/>
    <x v="6"/>
    <x v="0"/>
    <x v="10"/>
    <x v="10"/>
  </r>
  <r>
    <x v="1091"/>
    <x v="0"/>
    <x v="9"/>
    <x v="143"/>
    <x v="89"/>
    <x v="22"/>
    <x v="1073"/>
    <x v="207"/>
    <x v="38"/>
    <x v="38"/>
    <x v="5"/>
    <x v="6"/>
    <x v="0"/>
    <x v="9"/>
    <x v="9"/>
  </r>
  <r>
    <x v="1090"/>
    <x v="0"/>
    <x v="8"/>
    <x v="111"/>
    <x v="25"/>
    <x v="1214"/>
    <x v="1072"/>
    <x v="209"/>
    <x v="38"/>
    <x v="38"/>
    <x v="5"/>
    <x v="6"/>
    <x v="0"/>
    <x v="8"/>
    <x v="8"/>
  </r>
  <r>
    <x v="1091"/>
    <x v="1"/>
    <x v="2"/>
    <x v="245"/>
    <x v="155"/>
    <x v="1878"/>
    <x v="1073"/>
    <x v="207"/>
    <x v="38"/>
    <x v="38"/>
    <x v="5"/>
    <x v="6"/>
    <x v="0"/>
    <x v="2"/>
    <x v="2"/>
  </r>
  <r>
    <x v="1082"/>
    <x v="0"/>
    <x v="7"/>
    <x v="79"/>
    <x v="65"/>
    <x v="3"/>
    <x v="1065"/>
    <x v="203"/>
    <x v="38"/>
    <x v="38"/>
    <x v="5"/>
    <x v="6"/>
    <x v="0"/>
    <x v="7"/>
    <x v="7"/>
  </r>
  <r>
    <x v="1086"/>
    <x v="1"/>
    <x v="2"/>
    <x v="32"/>
    <x v="120"/>
    <x v="247"/>
    <x v="1068"/>
    <x v="207"/>
    <x v="38"/>
    <x v="38"/>
    <x v="5"/>
    <x v="6"/>
    <x v="0"/>
    <x v="2"/>
    <x v="2"/>
  </r>
  <r>
    <x v="1083"/>
    <x v="0"/>
    <x v="9"/>
    <x v="159"/>
    <x v="46"/>
    <x v="369"/>
    <x v="45"/>
    <x v="208"/>
    <x v="38"/>
    <x v="38"/>
    <x v="5"/>
    <x v="6"/>
    <x v="0"/>
    <x v="9"/>
    <x v="9"/>
  </r>
  <r>
    <x v="1082"/>
    <x v="0"/>
    <x v="3"/>
    <x v="37"/>
    <x v="54"/>
    <x v="214"/>
    <x v="1065"/>
    <x v="203"/>
    <x v="38"/>
    <x v="38"/>
    <x v="5"/>
    <x v="6"/>
    <x v="0"/>
    <x v="3"/>
    <x v="3"/>
  </r>
  <r>
    <x v="1086"/>
    <x v="0"/>
    <x v="4"/>
    <x v="31"/>
    <x v="44"/>
    <x v="308"/>
    <x v="1068"/>
    <x v="207"/>
    <x v="38"/>
    <x v="38"/>
    <x v="5"/>
    <x v="6"/>
    <x v="0"/>
    <x v="4"/>
    <x v="4"/>
  </r>
  <r>
    <x v="1080"/>
    <x v="0"/>
    <x v="9"/>
    <x v="150"/>
    <x v="201"/>
    <x v="1879"/>
    <x v="1063"/>
    <x v="204"/>
    <x v="38"/>
    <x v="38"/>
    <x v="5"/>
    <x v="6"/>
    <x v="0"/>
    <x v="9"/>
    <x v="9"/>
  </r>
  <r>
    <x v="1083"/>
    <x v="0"/>
    <x v="4"/>
    <x v="124"/>
    <x v="135"/>
    <x v="1880"/>
    <x v="45"/>
    <x v="208"/>
    <x v="38"/>
    <x v="38"/>
    <x v="5"/>
    <x v="6"/>
    <x v="0"/>
    <x v="4"/>
    <x v="4"/>
  </r>
  <r>
    <x v="1080"/>
    <x v="0"/>
    <x v="4"/>
    <x v="151"/>
    <x v="144"/>
    <x v="84"/>
    <x v="1063"/>
    <x v="204"/>
    <x v="38"/>
    <x v="38"/>
    <x v="5"/>
    <x v="6"/>
    <x v="0"/>
    <x v="4"/>
    <x v="4"/>
  </r>
  <r>
    <x v="1084"/>
    <x v="0"/>
    <x v="5"/>
    <x v="13"/>
    <x v="43"/>
    <x v="208"/>
    <x v="1066"/>
    <x v="209"/>
    <x v="38"/>
    <x v="38"/>
    <x v="5"/>
    <x v="6"/>
    <x v="0"/>
    <x v="5"/>
    <x v="5"/>
  </r>
  <r>
    <x v="1079"/>
    <x v="0"/>
    <x v="9"/>
    <x v="46"/>
    <x v="51"/>
    <x v="1003"/>
    <x v="1062"/>
    <x v="208"/>
    <x v="38"/>
    <x v="38"/>
    <x v="5"/>
    <x v="6"/>
    <x v="0"/>
    <x v="9"/>
    <x v="9"/>
  </r>
  <r>
    <x v="1064"/>
    <x v="0"/>
    <x v="10"/>
    <x v="70"/>
    <x v="15"/>
    <x v="261"/>
    <x v="353"/>
    <x v="203"/>
    <x v="38"/>
    <x v="38"/>
    <x v="5"/>
    <x v="6"/>
    <x v="0"/>
    <x v="10"/>
    <x v="10"/>
  </r>
  <r>
    <x v="1085"/>
    <x v="0"/>
    <x v="4"/>
    <x v="9"/>
    <x v="43"/>
    <x v="183"/>
    <x v="1067"/>
    <x v="209"/>
    <x v="38"/>
    <x v="38"/>
    <x v="5"/>
    <x v="6"/>
    <x v="0"/>
    <x v="4"/>
    <x v="4"/>
  </r>
  <r>
    <x v="1068"/>
    <x v="0"/>
    <x v="6"/>
    <x v="15"/>
    <x v="76"/>
    <x v="39"/>
    <x v="1051"/>
    <x v="204"/>
    <x v="38"/>
    <x v="38"/>
    <x v="5"/>
    <x v="6"/>
    <x v="0"/>
    <x v="6"/>
    <x v="6"/>
  </r>
  <r>
    <x v="1081"/>
    <x v="0"/>
    <x v="4"/>
    <x v="25"/>
    <x v="107"/>
    <x v="268"/>
    <x v="1064"/>
    <x v="207"/>
    <x v="38"/>
    <x v="38"/>
    <x v="5"/>
    <x v="6"/>
    <x v="0"/>
    <x v="4"/>
    <x v="4"/>
  </r>
  <r>
    <x v="1087"/>
    <x v="0"/>
    <x v="11"/>
    <x v="3"/>
    <x v="5"/>
    <x v="37"/>
    <x v="1069"/>
    <x v="205"/>
    <x v="38"/>
    <x v="38"/>
    <x v="5"/>
    <x v="6"/>
    <x v="0"/>
    <x v="11"/>
    <x v="11"/>
  </r>
  <r>
    <x v="1086"/>
    <x v="0"/>
    <x v="9"/>
    <x v="60"/>
    <x v="119"/>
    <x v="526"/>
    <x v="1068"/>
    <x v="207"/>
    <x v="38"/>
    <x v="38"/>
    <x v="5"/>
    <x v="6"/>
    <x v="0"/>
    <x v="9"/>
    <x v="9"/>
  </r>
  <r>
    <x v="1083"/>
    <x v="0"/>
    <x v="2"/>
    <x v="242"/>
    <x v="223"/>
    <x v="1881"/>
    <x v="45"/>
    <x v="208"/>
    <x v="38"/>
    <x v="38"/>
    <x v="5"/>
    <x v="6"/>
    <x v="0"/>
    <x v="2"/>
    <x v="2"/>
  </r>
  <r>
    <x v="1079"/>
    <x v="0"/>
    <x v="4"/>
    <x v="50"/>
    <x v="54"/>
    <x v="398"/>
    <x v="1062"/>
    <x v="208"/>
    <x v="38"/>
    <x v="38"/>
    <x v="5"/>
    <x v="6"/>
    <x v="0"/>
    <x v="4"/>
    <x v="4"/>
  </r>
  <r>
    <x v="1084"/>
    <x v="0"/>
    <x v="7"/>
    <x v="37"/>
    <x v="26"/>
    <x v="183"/>
    <x v="1066"/>
    <x v="209"/>
    <x v="38"/>
    <x v="38"/>
    <x v="5"/>
    <x v="6"/>
    <x v="0"/>
    <x v="7"/>
    <x v="7"/>
  </r>
  <r>
    <x v="1081"/>
    <x v="0"/>
    <x v="7"/>
    <x v="51"/>
    <x v="48"/>
    <x v="93"/>
    <x v="1064"/>
    <x v="207"/>
    <x v="38"/>
    <x v="38"/>
    <x v="5"/>
    <x v="6"/>
    <x v="0"/>
    <x v="7"/>
    <x v="7"/>
  </r>
  <r>
    <x v="1080"/>
    <x v="1"/>
    <x v="2"/>
    <x v="279"/>
    <x v="46"/>
    <x v="1882"/>
    <x v="1063"/>
    <x v="204"/>
    <x v="38"/>
    <x v="38"/>
    <x v="5"/>
    <x v="6"/>
    <x v="0"/>
    <x v="2"/>
    <x v="2"/>
  </r>
  <r>
    <x v="1079"/>
    <x v="0"/>
    <x v="11"/>
    <x v="49"/>
    <x v="15"/>
    <x v="149"/>
    <x v="1062"/>
    <x v="208"/>
    <x v="38"/>
    <x v="38"/>
    <x v="5"/>
    <x v="6"/>
    <x v="0"/>
    <x v="11"/>
    <x v="11"/>
  </r>
  <r>
    <x v="1085"/>
    <x v="1"/>
    <x v="2"/>
    <x v="70"/>
    <x v="76"/>
    <x v="266"/>
    <x v="1067"/>
    <x v="209"/>
    <x v="38"/>
    <x v="38"/>
    <x v="5"/>
    <x v="6"/>
    <x v="0"/>
    <x v="2"/>
    <x v="2"/>
  </r>
  <r>
    <x v="1081"/>
    <x v="0"/>
    <x v="3"/>
    <x v="124"/>
    <x v="117"/>
    <x v="1551"/>
    <x v="1064"/>
    <x v="207"/>
    <x v="38"/>
    <x v="38"/>
    <x v="5"/>
    <x v="6"/>
    <x v="0"/>
    <x v="3"/>
    <x v="3"/>
  </r>
  <r>
    <x v="1086"/>
    <x v="0"/>
    <x v="8"/>
    <x v="80"/>
    <x v="49"/>
    <x v="166"/>
    <x v="1068"/>
    <x v="207"/>
    <x v="38"/>
    <x v="38"/>
    <x v="5"/>
    <x v="6"/>
    <x v="0"/>
    <x v="8"/>
    <x v="8"/>
  </r>
  <r>
    <x v="1085"/>
    <x v="0"/>
    <x v="9"/>
    <x v="23"/>
    <x v="56"/>
    <x v="204"/>
    <x v="1067"/>
    <x v="209"/>
    <x v="38"/>
    <x v="38"/>
    <x v="5"/>
    <x v="6"/>
    <x v="0"/>
    <x v="9"/>
    <x v="9"/>
  </r>
  <r>
    <x v="1087"/>
    <x v="0"/>
    <x v="10"/>
    <x v="93"/>
    <x v="85"/>
    <x v="6"/>
    <x v="1069"/>
    <x v="205"/>
    <x v="38"/>
    <x v="38"/>
    <x v="5"/>
    <x v="6"/>
    <x v="0"/>
    <x v="10"/>
    <x v="10"/>
  </r>
  <r>
    <x v="1068"/>
    <x v="0"/>
    <x v="3"/>
    <x v="46"/>
    <x v="27"/>
    <x v="710"/>
    <x v="1051"/>
    <x v="204"/>
    <x v="38"/>
    <x v="38"/>
    <x v="5"/>
    <x v="6"/>
    <x v="0"/>
    <x v="3"/>
    <x v="3"/>
  </r>
  <r>
    <x v="1069"/>
    <x v="0"/>
    <x v="5"/>
    <x v="8"/>
    <x v="18"/>
    <x v="145"/>
    <x v="1052"/>
    <x v="204"/>
    <x v="38"/>
    <x v="38"/>
    <x v="5"/>
    <x v="6"/>
    <x v="0"/>
    <x v="5"/>
    <x v="5"/>
  </r>
  <r>
    <x v="1071"/>
    <x v="0"/>
    <x v="9"/>
    <x v="19"/>
    <x v="102"/>
    <x v="187"/>
    <x v="1054"/>
    <x v="208"/>
    <x v="38"/>
    <x v="38"/>
    <x v="5"/>
    <x v="6"/>
    <x v="0"/>
    <x v="9"/>
    <x v="9"/>
  </r>
  <r>
    <x v="1074"/>
    <x v="0"/>
    <x v="2"/>
    <x v="39"/>
    <x v="64"/>
    <x v="63"/>
    <x v="1057"/>
    <x v="205"/>
    <x v="38"/>
    <x v="38"/>
    <x v="5"/>
    <x v="6"/>
    <x v="0"/>
    <x v="2"/>
    <x v="2"/>
  </r>
  <r>
    <x v="1070"/>
    <x v="0"/>
    <x v="2"/>
    <x v="65"/>
    <x v="24"/>
    <x v="99"/>
    <x v="1053"/>
    <x v="203"/>
    <x v="38"/>
    <x v="38"/>
    <x v="5"/>
    <x v="6"/>
    <x v="0"/>
    <x v="2"/>
    <x v="2"/>
  </r>
  <r>
    <x v="1072"/>
    <x v="0"/>
    <x v="8"/>
    <x v="38"/>
    <x v="58"/>
    <x v="52"/>
    <x v="1055"/>
    <x v="208"/>
    <x v="38"/>
    <x v="38"/>
    <x v="5"/>
    <x v="6"/>
    <x v="0"/>
    <x v="8"/>
    <x v="8"/>
  </r>
  <r>
    <x v="1074"/>
    <x v="1"/>
    <x v="2"/>
    <x v="113"/>
    <x v="64"/>
    <x v="11"/>
    <x v="1057"/>
    <x v="205"/>
    <x v="38"/>
    <x v="38"/>
    <x v="5"/>
    <x v="6"/>
    <x v="0"/>
    <x v="2"/>
    <x v="2"/>
  </r>
  <r>
    <x v="1074"/>
    <x v="0"/>
    <x v="4"/>
    <x v="57"/>
    <x v="3"/>
    <x v="154"/>
    <x v="1057"/>
    <x v="205"/>
    <x v="38"/>
    <x v="38"/>
    <x v="5"/>
    <x v="6"/>
    <x v="0"/>
    <x v="4"/>
    <x v="4"/>
  </r>
  <r>
    <x v="1071"/>
    <x v="1"/>
    <x v="2"/>
    <x v="36"/>
    <x v="35"/>
    <x v="50"/>
    <x v="1054"/>
    <x v="208"/>
    <x v="38"/>
    <x v="38"/>
    <x v="5"/>
    <x v="6"/>
    <x v="0"/>
    <x v="2"/>
    <x v="2"/>
  </r>
  <r>
    <x v="1068"/>
    <x v="0"/>
    <x v="7"/>
    <x v="57"/>
    <x v="16"/>
    <x v="429"/>
    <x v="1051"/>
    <x v="204"/>
    <x v="38"/>
    <x v="38"/>
    <x v="5"/>
    <x v="6"/>
    <x v="0"/>
    <x v="7"/>
    <x v="7"/>
  </r>
  <r>
    <x v="1070"/>
    <x v="1"/>
    <x v="2"/>
    <x v="54"/>
    <x v="24"/>
    <x v="258"/>
    <x v="1053"/>
    <x v="203"/>
    <x v="38"/>
    <x v="38"/>
    <x v="5"/>
    <x v="6"/>
    <x v="0"/>
    <x v="2"/>
    <x v="2"/>
  </r>
  <r>
    <x v="1073"/>
    <x v="0"/>
    <x v="0"/>
    <x v="75"/>
    <x v="91"/>
    <x v="124"/>
    <x v="1056"/>
    <x v="209"/>
    <x v="38"/>
    <x v="38"/>
    <x v="5"/>
    <x v="6"/>
    <x v="0"/>
    <x v="0"/>
    <x v="0"/>
  </r>
  <r>
    <x v="1075"/>
    <x v="0"/>
    <x v="6"/>
    <x v="10"/>
    <x v="0"/>
    <x v="6"/>
    <x v="1058"/>
    <x v="209"/>
    <x v="38"/>
    <x v="38"/>
    <x v="5"/>
    <x v="6"/>
    <x v="0"/>
    <x v="6"/>
    <x v="6"/>
  </r>
  <r>
    <x v="1074"/>
    <x v="0"/>
    <x v="7"/>
    <x v="9"/>
    <x v="14"/>
    <x v="14"/>
    <x v="1057"/>
    <x v="205"/>
    <x v="38"/>
    <x v="38"/>
    <x v="5"/>
    <x v="6"/>
    <x v="0"/>
    <x v="7"/>
    <x v="7"/>
  </r>
  <r>
    <x v="1076"/>
    <x v="0"/>
    <x v="7"/>
    <x v="1"/>
    <x v="1"/>
    <x v="1"/>
    <x v="1059"/>
    <x v="204"/>
    <x v="38"/>
    <x v="38"/>
    <x v="5"/>
    <x v="6"/>
    <x v="0"/>
    <x v="7"/>
    <x v="7"/>
  </r>
  <r>
    <x v="1071"/>
    <x v="0"/>
    <x v="4"/>
    <x v="9"/>
    <x v="62"/>
    <x v="84"/>
    <x v="1054"/>
    <x v="208"/>
    <x v="38"/>
    <x v="38"/>
    <x v="5"/>
    <x v="6"/>
    <x v="0"/>
    <x v="4"/>
    <x v="4"/>
  </r>
  <r>
    <x v="1076"/>
    <x v="0"/>
    <x v="1"/>
    <x v="151"/>
    <x v="152"/>
    <x v="1883"/>
    <x v="1059"/>
    <x v="204"/>
    <x v="38"/>
    <x v="38"/>
    <x v="5"/>
    <x v="6"/>
    <x v="0"/>
    <x v="1"/>
    <x v="1"/>
  </r>
  <r>
    <x v="1073"/>
    <x v="0"/>
    <x v="2"/>
    <x v="6"/>
    <x v="6"/>
    <x v="6"/>
    <x v="1056"/>
    <x v="209"/>
    <x v="38"/>
    <x v="38"/>
    <x v="5"/>
    <x v="6"/>
    <x v="0"/>
    <x v="2"/>
    <x v="2"/>
  </r>
  <r>
    <x v="1074"/>
    <x v="0"/>
    <x v="9"/>
    <x v="35"/>
    <x v="60"/>
    <x v="305"/>
    <x v="1057"/>
    <x v="205"/>
    <x v="38"/>
    <x v="38"/>
    <x v="5"/>
    <x v="6"/>
    <x v="0"/>
    <x v="9"/>
    <x v="9"/>
  </r>
  <r>
    <x v="1073"/>
    <x v="0"/>
    <x v="9"/>
    <x v="13"/>
    <x v="65"/>
    <x v="154"/>
    <x v="1056"/>
    <x v="209"/>
    <x v="38"/>
    <x v="38"/>
    <x v="5"/>
    <x v="6"/>
    <x v="0"/>
    <x v="9"/>
    <x v="9"/>
  </r>
  <r>
    <x v="1089"/>
    <x v="0"/>
    <x v="7"/>
    <x v="92"/>
    <x v="8"/>
    <x v="63"/>
    <x v="1071"/>
    <x v="206"/>
    <x v="38"/>
    <x v="38"/>
    <x v="5"/>
    <x v="6"/>
    <x v="0"/>
    <x v="7"/>
    <x v="7"/>
  </r>
  <r>
    <x v="1089"/>
    <x v="0"/>
    <x v="5"/>
    <x v="93"/>
    <x v="94"/>
    <x v="207"/>
    <x v="1071"/>
    <x v="206"/>
    <x v="38"/>
    <x v="38"/>
    <x v="5"/>
    <x v="6"/>
    <x v="0"/>
    <x v="5"/>
    <x v="5"/>
  </r>
  <r>
    <x v="1089"/>
    <x v="0"/>
    <x v="3"/>
    <x v="4"/>
    <x v="75"/>
    <x v="7"/>
    <x v="1071"/>
    <x v="206"/>
    <x v="38"/>
    <x v="38"/>
    <x v="5"/>
    <x v="6"/>
    <x v="0"/>
    <x v="3"/>
    <x v="3"/>
  </r>
  <r>
    <x v="1088"/>
    <x v="0"/>
    <x v="11"/>
    <x v="101"/>
    <x v="108"/>
    <x v="1331"/>
    <x v="1070"/>
    <x v="205"/>
    <x v="38"/>
    <x v="38"/>
    <x v="5"/>
    <x v="6"/>
    <x v="0"/>
    <x v="11"/>
    <x v="11"/>
  </r>
  <r>
    <x v="1071"/>
    <x v="0"/>
    <x v="7"/>
    <x v="93"/>
    <x v="9"/>
    <x v="63"/>
    <x v="1054"/>
    <x v="208"/>
    <x v="38"/>
    <x v="38"/>
    <x v="5"/>
    <x v="6"/>
    <x v="0"/>
    <x v="7"/>
    <x v="7"/>
  </r>
  <r>
    <x v="1075"/>
    <x v="0"/>
    <x v="0"/>
    <x v="20"/>
    <x v="12"/>
    <x v="6"/>
    <x v="1058"/>
    <x v="209"/>
    <x v="38"/>
    <x v="38"/>
    <x v="5"/>
    <x v="6"/>
    <x v="0"/>
    <x v="0"/>
    <x v="0"/>
  </r>
  <r>
    <x v="1072"/>
    <x v="1"/>
    <x v="2"/>
    <x v="111"/>
    <x v="188"/>
    <x v="1884"/>
    <x v="1055"/>
    <x v="208"/>
    <x v="38"/>
    <x v="38"/>
    <x v="5"/>
    <x v="6"/>
    <x v="0"/>
    <x v="2"/>
    <x v="2"/>
  </r>
  <r>
    <x v="1088"/>
    <x v="0"/>
    <x v="7"/>
    <x v="5"/>
    <x v="16"/>
    <x v="17"/>
    <x v="1070"/>
    <x v="205"/>
    <x v="38"/>
    <x v="38"/>
    <x v="5"/>
    <x v="6"/>
    <x v="0"/>
    <x v="7"/>
    <x v="7"/>
  </r>
  <r>
    <x v="1070"/>
    <x v="0"/>
    <x v="0"/>
    <x v="0"/>
    <x v="85"/>
    <x v="126"/>
    <x v="1053"/>
    <x v="203"/>
    <x v="38"/>
    <x v="38"/>
    <x v="5"/>
    <x v="6"/>
    <x v="0"/>
    <x v="0"/>
    <x v="0"/>
  </r>
  <r>
    <x v="1075"/>
    <x v="0"/>
    <x v="5"/>
    <x v="12"/>
    <x v="45"/>
    <x v="6"/>
    <x v="1058"/>
    <x v="209"/>
    <x v="38"/>
    <x v="38"/>
    <x v="5"/>
    <x v="6"/>
    <x v="0"/>
    <x v="5"/>
    <x v="5"/>
  </r>
  <r>
    <x v="1094"/>
    <x v="0"/>
    <x v="4"/>
    <x v="92"/>
    <x v="8"/>
    <x v="63"/>
    <x v="1076"/>
    <x v="203"/>
    <x v="38"/>
    <x v="38"/>
    <x v="5"/>
    <x v="6"/>
    <x v="0"/>
    <x v="4"/>
    <x v="4"/>
  </r>
  <r>
    <x v="1093"/>
    <x v="0"/>
    <x v="1"/>
    <x v="122"/>
    <x v="155"/>
    <x v="485"/>
    <x v="1075"/>
    <x v="206"/>
    <x v="38"/>
    <x v="38"/>
    <x v="5"/>
    <x v="6"/>
    <x v="0"/>
    <x v="1"/>
    <x v="1"/>
  </r>
  <r>
    <x v="1088"/>
    <x v="1"/>
    <x v="2"/>
    <x v="150"/>
    <x v="124"/>
    <x v="1885"/>
    <x v="1070"/>
    <x v="205"/>
    <x v="38"/>
    <x v="38"/>
    <x v="5"/>
    <x v="6"/>
    <x v="0"/>
    <x v="2"/>
    <x v="2"/>
  </r>
  <r>
    <x v="1094"/>
    <x v="1"/>
    <x v="2"/>
    <x v="57"/>
    <x v="5"/>
    <x v="6"/>
    <x v="1076"/>
    <x v="203"/>
    <x v="38"/>
    <x v="38"/>
    <x v="5"/>
    <x v="6"/>
    <x v="0"/>
    <x v="2"/>
    <x v="2"/>
  </r>
  <r>
    <x v="1090"/>
    <x v="0"/>
    <x v="11"/>
    <x v="104"/>
    <x v="128"/>
    <x v="154"/>
    <x v="1072"/>
    <x v="209"/>
    <x v="38"/>
    <x v="38"/>
    <x v="5"/>
    <x v="6"/>
    <x v="0"/>
    <x v="11"/>
    <x v="11"/>
  </r>
  <r>
    <x v="1091"/>
    <x v="0"/>
    <x v="11"/>
    <x v="135"/>
    <x v="80"/>
    <x v="560"/>
    <x v="1073"/>
    <x v="207"/>
    <x v="38"/>
    <x v="38"/>
    <x v="5"/>
    <x v="6"/>
    <x v="0"/>
    <x v="11"/>
    <x v="11"/>
  </r>
  <r>
    <x v="1093"/>
    <x v="0"/>
    <x v="9"/>
    <x v="143"/>
    <x v="111"/>
    <x v="726"/>
    <x v="1075"/>
    <x v="206"/>
    <x v="38"/>
    <x v="38"/>
    <x v="5"/>
    <x v="6"/>
    <x v="0"/>
    <x v="9"/>
    <x v="9"/>
  </r>
  <r>
    <x v="1093"/>
    <x v="0"/>
    <x v="3"/>
    <x v="123"/>
    <x v="128"/>
    <x v="762"/>
    <x v="1075"/>
    <x v="206"/>
    <x v="38"/>
    <x v="38"/>
    <x v="5"/>
    <x v="6"/>
    <x v="0"/>
    <x v="3"/>
    <x v="3"/>
  </r>
  <r>
    <x v="1069"/>
    <x v="0"/>
    <x v="6"/>
    <x v="46"/>
    <x v="32"/>
    <x v="1123"/>
    <x v="1052"/>
    <x v="204"/>
    <x v="38"/>
    <x v="38"/>
    <x v="5"/>
    <x v="6"/>
    <x v="0"/>
    <x v="6"/>
    <x v="6"/>
  </r>
  <r>
    <x v="1073"/>
    <x v="0"/>
    <x v="10"/>
    <x v="20"/>
    <x v="12"/>
    <x v="6"/>
    <x v="1056"/>
    <x v="209"/>
    <x v="38"/>
    <x v="38"/>
    <x v="5"/>
    <x v="6"/>
    <x v="0"/>
    <x v="10"/>
    <x v="10"/>
  </r>
  <r>
    <x v="1074"/>
    <x v="0"/>
    <x v="8"/>
    <x v="50"/>
    <x v="15"/>
    <x v="319"/>
    <x v="1057"/>
    <x v="205"/>
    <x v="38"/>
    <x v="38"/>
    <x v="5"/>
    <x v="6"/>
    <x v="0"/>
    <x v="8"/>
    <x v="8"/>
  </r>
  <r>
    <x v="1089"/>
    <x v="0"/>
    <x v="10"/>
    <x v="17"/>
    <x v="7"/>
    <x v="34"/>
    <x v="1071"/>
    <x v="206"/>
    <x v="38"/>
    <x v="38"/>
    <x v="5"/>
    <x v="6"/>
    <x v="0"/>
    <x v="10"/>
    <x v="10"/>
  </r>
  <r>
    <x v="1068"/>
    <x v="0"/>
    <x v="10"/>
    <x v="57"/>
    <x v="16"/>
    <x v="429"/>
    <x v="1051"/>
    <x v="204"/>
    <x v="38"/>
    <x v="38"/>
    <x v="5"/>
    <x v="6"/>
    <x v="0"/>
    <x v="10"/>
    <x v="10"/>
  </r>
  <r>
    <x v="1076"/>
    <x v="0"/>
    <x v="4"/>
    <x v="39"/>
    <x v="118"/>
    <x v="658"/>
    <x v="1059"/>
    <x v="204"/>
    <x v="38"/>
    <x v="38"/>
    <x v="5"/>
    <x v="6"/>
    <x v="0"/>
    <x v="4"/>
    <x v="4"/>
  </r>
  <r>
    <x v="1074"/>
    <x v="0"/>
    <x v="0"/>
    <x v="30"/>
    <x v="65"/>
    <x v="244"/>
    <x v="1057"/>
    <x v="205"/>
    <x v="38"/>
    <x v="38"/>
    <x v="5"/>
    <x v="6"/>
    <x v="0"/>
    <x v="0"/>
    <x v="0"/>
  </r>
  <r>
    <x v="1076"/>
    <x v="0"/>
    <x v="9"/>
    <x v="111"/>
    <x v="73"/>
    <x v="1886"/>
    <x v="1059"/>
    <x v="204"/>
    <x v="38"/>
    <x v="38"/>
    <x v="5"/>
    <x v="6"/>
    <x v="0"/>
    <x v="9"/>
    <x v="9"/>
  </r>
  <r>
    <x v="1068"/>
    <x v="0"/>
    <x v="1"/>
    <x v="135"/>
    <x v="138"/>
    <x v="22"/>
    <x v="1051"/>
    <x v="204"/>
    <x v="38"/>
    <x v="38"/>
    <x v="5"/>
    <x v="6"/>
    <x v="0"/>
    <x v="1"/>
    <x v="1"/>
  </r>
  <r>
    <x v="1076"/>
    <x v="0"/>
    <x v="2"/>
    <x v="120"/>
    <x v="89"/>
    <x v="1887"/>
    <x v="1059"/>
    <x v="204"/>
    <x v="38"/>
    <x v="38"/>
    <x v="5"/>
    <x v="6"/>
    <x v="0"/>
    <x v="2"/>
    <x v="2"/>
  </r>
  <r>
    <x v="1076"/>
    <x v="1"/>
    <x v="2"/>
    <x v="100"/>
    <x v="89"/>
    <x v="1888"/>
    <x v="1059"/>
    <x v="204"/>
    <x v="38"/>
    <x v="38"/>
    <x v="5"/>
    <x v="6"/>
    <x v="0"/>
    <x v="2"/>
    <x v="2"/>
  </r>
  <r>
    <x v="1075"/>
    <x v="0"/>
    <x v="1"/>
    <x v="11"/>
    <x v="7"/>
    <x v="6"/>
    <x v="1058"/>
    <x v="209"/>
    <x v="38"/>
    <x v="38"/>
    <x v="5"/>
    <x v="6"/>
    <x v="0"/>
    <x v="1"/>
    <x v="1"/>
  </r>
  <r>
    <x v="1072"/>
    <x v="0"/>
    <x v="0"/>
    <x v="23"/>
    <x v="5"/>
    <x v="92"/>
    <x v="1055"/>
    <x v="208"/>
    <x v="38"/>
    <x v="38"/>
    <x v="5"/>
    <x v="6"/>
    <x v="0"/>
    <x v="0"/>
    <x v="0"/>
  </r>
  <r>
    <x v="1074"/>
    <x v="0"/>
    <x v="11"/>
    <x v="15"/>
    <x v="26"/>
    <x v="113"/>
    <x v="1057"/>
    <x v="205"/>
    <x v="38"/>
    <x v="38"/>
    <x v="5"/>
    <x v="6"/>
    <x v="0"/>
    <x v="11"/>
    <x v="11"/>
  </r>
  <r>
    <x v="1079"/>
    <x v="0"/>
    <x v="0"/>
    <x v="10"/>
    <x v="94"/>
    <x v="34"/>
    <x v="1062"/>
    <x v="208"/>
    <x v="38"/>
    <x v="38"/>
    <x v="5"/>
    <x v="6"/>
    <x v="0"/>
    <x v="0"/>
    <x v="0"/>
  </r>
  <r>
    <x v="1080"/>
    <x v="0"/>
    <x v="2"/>
    <x v="116"/>
    <x v="46"/>
    <x v="101"/>
    <x v="1063"/>
    <x v="204"/>
    <x v="38"/>
    <x v="38"/>
    <x v="5"/>
    <x v="6"/>
    <x v="0"/>
    <x v="2"/>
    <x v="2"/>
  </r>
  <r>
    <x v="1081"/>
    <x v="0"/>
    <x v="9"/>
    <x v="121"/>
    <x v="86"/>
    <x v="1378"/>
    <x v="1064"/>
    <x v="207"/>
    <x v="38"/>
    <x v="38"/>
    <x v="5"/>
    <x v="6"/>
    <x v="0"/>
    <x v="9"/>
    <x v="9"/>
  </r>
  <r>
    <x v="1086"/>
    <x v="0"/>
    <x v="2"/>
    <x v="59"/>
    <x v="64"/>
    <x v="9"/>
    <x v="1068"/>
    <x v="207"/>
    <x v="38"/>
    <x v="38"/>
    <x v="5"/>
    <x v="6"/>
    <x v="0"/>
    <x v="2"/>
    <x v="2"/>
  </r>
  <r>
    <x v="1083"/>
    <x v="1"/>
    <x v="2"/>
    <x v="279"/>
    <x v="203"/>
    <x v="1889"/>
    <x v="45"/>
    <x v="208"/>
    <x v="38"/>
    <x v="38"/>
    <x v="5"/>
    <x v="6"/>
    <x v="0"/>
    <x v="2"/>
    <x v="2"/>
  </r>
  <r>
    <x v="1080"/>
    <x v="0"/>
    <x v="11"/>
    <x v="44"/>
    <x v="166"/>
    <x v="28"/>
    <x v="1063"/>
    <x v="204"/>
    <x v="38"/>
    <x v="38"/>
    <x v="5"/>
    <x v="6"/>
    <x v="0"/>
    <x v="11"/>
    <x v="11"/>
  </r>
  <r>
    <x v="1083"/>
    <x v="0"/>
    <x v="8"/>
    <x v="232"/>
    <x v="264"/>
    <x v="645"/>
    <x v="45"/>
    <x v="208"/>
    <x v="38"/>
    <x v="38"/>
    <x v="5"/>
    <x v="6"/>
    <x v="0"/>
    <x v="8"/>
    <x v="8"/>
  </r>
  <r>
    <x v="1065"/>
    <x v="0"/>
    <x v="11"/>
    <x v="17"/>
    <x v="16"/>
    <x v="249"/>
    <x v="1048"/>
    <x v="206"/>
    <x v="38"/>
    <x v="38"/>
    <x v="5"/>
    <x v="6"/>
    <x v="0"/>
    <x v="11"/>
    <x v="11"/>
  </r>
  <r>
    <x v="1065"/>
    <x v="0"/>
    <x v="0"/>
    <x v="20"/>
    <x v="12"/>
    <x v="6"/>
    <x v="1048"/>
    <x v="206"/>
    <x v="38"/>
    <x v="38"/>
    <x v="5"/>
    <x v="6"/>
    <x v="0"/>
    <x v="0"/>
    <x v="0"/>
  </r>
  <r>
    <x v="1064"/>
    <x v="0"/>
    <x v="7"/>
    <x v="11"/>
    <x v="30"/>
    <x v="126"/>
    <x v="353"/>
    <x v="203"/>
    <x v="38"/>
    <x v="38"/>
    <x v="5"/>
    <x v="6"/>
    <x v="0"/>
    <x v="7"/>
    <x v="7"/>
  </r>
  <r>
    <x v="1064"/>
    <x v="0"/>
    <x v="9"/>
    <x v="29"/>
    <x v="128"/>
    <x v="699"/>
    <x v="353"/>
    <x v="203"/>
    <x v="38"/>
    <x v="38"/>
    <x v="5"/>
    <x v="6"/>
    <x v="0"/>
    <x v="9"/>
    <x v="9"/>
  </r>
  <r>
    <x v="1064"/>
    <x v="0"/>
    <x v="2"/>
    <x v="76"/>
    <x v="122"/>
    <x v="1890"/>
    <x v="353"/>
    <x v="203"/>
    <x v="38"/>
    <x v="38"/>
    <x v="5"/>
    <x v="6"/>
    <x v="0"/>
    <x v="2"/>
    <x v="2"/>
  </r>
  <r>
    <x v="1064"/>
    <x v="0"/>
    <x v="4"/>
    <x v="33"/>
    <x v="57"/>
    <x v="64"/>
    <x v="353"/>
    <x v="203"/>
    <x v="38"/>
    <x v="38"/>
    <x v="5"/>
    <x v="6"/>
    <x v="0"/>
    <x v="4"/>
    <x v="4"/>
  </r>
  <r>
    <x v="1077"/>
    <x v="0"/>
    <x v="0"/>
    <x v="9"/>
    <x v="62"/>
    <x v="84"/>
    <x v="1060"/>
    <x v="205"/>
    <x v="38"/>
    <x v="38"/>
    <x v="5"/>
    <x v="6"/>
    <x v="0"/>
    <x v="0"/>
    <x v="0"/>
  </r>
  <r>
    <x v="1065"/>
    <x v="0"/>
    <x v="9"/>
    <x v="37"/>
    <x v="61"/>
    <x v="84"/>
    <x v="1048"/>
    <x v="206"/>
    <x v="38"/>
    <x v="38"/>
    <x v="5"/>
    <x v="6"/>
    <x v="0"/>
    <x v="9"/>
    <x v="9"/>
  </r>
  <r>
    <x v="1077"/>
    <x v="0"/>
    <x v="9"/>
    <x v="89"/>
    <x v="138"/>
    <x v="7"/>
    <x v="1060"/>
    <x v="205"/>
    <x v="38"/>
    <x v="38"/>
    <x v="5"/>
    <x v="6"/>
    <x v="0"/>
    <x v="9"/>
    <x v="9"/>
  </r>
  <r>
    <x v="1067"/>
    <x v="0"/>
    <x v="9"/>
    <x v="90"/>
    <x v="97"/>
    <x v="333"/>
    <x v="1050"/>
    <x v="207"/>
    <x v="38"/>
    <x v="38"/>
    <x v="5"/>
    <x v="6"/>
    <x v="0"/>
    <x v="9"/>
    <x v="9"/>
  </r>
  <r>
    <x v="1067"/>
    <x v="0"/>
    <x v="2"/>
    <x v="94"/>
    <x v="105"/>
    <x v="1891"/>
    <x v="1050"/>
    <x v="207"/>
    <x v="38"/>
    <x v="38"/>
    <x v="5"/>
    <x v="6"/>
    <x v="0"/>
    <x v="2"/>
    <x v="2"/>
  </r>
  <r>
    <x v="1071"/>
    <x v="0"/>
    <x v="2"/>
    <x v="27"/>
    <x v="35"/>
    <x v="183"/>
    <x v="1054"/>
    <x v="208"/>
    <x v="38"/>
    <x v="38"/>
    <x v="5"/>
    <x v="6"/>
    <x v="0"/>
    <x v="2"/>
    <x v="2"/>
  </r>
  <r>
    <x v="1063"/>
    <x v="0"/>
    <x v="9"/>
    <x v="89"/>
    <x v="137"/>
    <x v="346"/>
    <x v="1047"/>
    <x v="205"/>
    <x v="38"/>
    <x v="38"/>
    <x v="5"/>
    <x v="6"/>
    <x v="0"/>
    <x v="9"/>
    <x v="9"/>
  </r>
  <r>
    <x v="1067"/>
    <x v="0"/>
    <x v="8"/>
    <x v="34"/>
    <x v="39"/>
    <x v="310"/>
    <x v="1050"/>
    <x v="207"/>
    <x v="38"/>
    <x v="38"/>
    <x v="5"/>
    <x v="6"/>
    <x v="0"/>
    <x v="8"/>
    <x v="8"/>
  </r>
  <r>
    <x v="1061"/>
    <x v="0"/>
    <x v="4"/>
    <x v="15"/>
    <x v="54"/>
    <x v="253"/>
    <x v="1045"/>
    <x v="203"/>
    <x v="38"/>
    <x v="38"/>
    <x v="5"/>
    <x v="6"/>
    <x v="0"/>
    <x v="4"/>
    <x v="4"/>
  </r>
  <r>
    <x v="1078"/>
    <x v="0"/>
    <x v="1"/>
    <x v="18"/>
    <x v="21"/>
    <x v="329"/>
    <x v="1061"/>
    <x v="209"/>
    <x v="38"/>
    <x v="38"/>
    <x v="5"/>
    <x v="6"/>
    <x v="0"/>
    <x v="1"/>
    <x v="1"/>
  </r>
  <r>
    <x v="1064"/>
    <x v="0"/>
    <x v="3"/>
    <x v="39"/>
    <x v="118"/>
    <x v="658"/>
    <x v="353"/>
    <x v="203"/>
    <x v="38"/>
    <x v="38"/>
    <x v="5"/>
    <x v="6"/>
    <x v="0"/>
    <x v="3"/>
    <x v="3"/>
  </r>
  <r>
    <x v="1066"/>
    <x v="0"/>
    <x v="2"/>
    <x v="91"/>
    <x v="58"/>
    <x v="1417"/>
    <x v="1049"/>
    <x v="203"/>
    <x v="38"/>
    <x v="38"/>
    <x v="5"/>
    <x v="6"/>
    <x v="0"/>
    <x v="2"/>
    <x v="2"/>
  </r>
  <r>
    <x v="1064"/>
    <x v="0"/>
    <x v="1"/>
    <x v="104"/>
    <x v="104"/>
    <x v="1580"/>
    <x v="353"/>
    <x v="203"/>
    <x v="38"/>
    <x v="38"/>
    <x v="5"/>
    <x v="6"/>
    <x v="0"/>
    <x v="1"/>
    <x v="1"/>
  </r>
  <r>
    <x v="1065"/>
    <x v="0"/>
    <x v="8"/>
    <x v="26"/>
    <x v="54"/>
    <x v="160"/>
    <x v="1048"/>
    <x v="206"/>
    <x v="38"/>
    <x v="38"/>
    <x v="5"/>
    <x v="6"/>
    <x v="0"/>
    <x v="8"/>
    <x v="8"/>
  </r>
  <r>
    <x v="1071"/>
    <x v="0"/>
    <x v="8"/>
    <x v="54"/>
    <x v="38"/>
    <x v="9"/>
    <x v="1054"/>
    <x v="208"/>
    <x v="38"/>
    <x v="38"/>
    <x v="5"/>
    <x v="6"/>
    <x v="0"/>
    <x v="8"/>
    <x v="8"/>
  </r>
  <r>
    <x v="1088"/>
    <x v="0"/>
    <x v="4"/>
    <x v="94"/>
    <x v="37"/>
    <x v="393"/>
    <x v="1070"/>
    <x v="205"/>
    <x v="38"/>
    <x v="38"/>
    <x v="5"/>
    <x v="6"/>
    <x v="0"/>
    <x v="4"/>
    <x v="4"/>
  </r>
  <r>
    <x v="1069"/>
    <x v="0"/>
    <x v="7"/>
    <x v="11"/>
    <x v="54"/>
    <x v="563"/>
    <x v="1052"/>
    <x v="204"/>
    <x v="38"/>
    <x v="38"/>
    <x v="5"/>
    <x v="6"/>
    <x v="0"/>
    <x v="7"/>
    <x v="7"/>
  </r>
  <r>
    <x v="1070"/>
    <x v="0"/>
    <x v="9"/>
    <x v="1"/>
    <x v="54"/>
    <x v="61"/>
    <x v="1053"/>
    <x v="203"/>
    <x v="38"/>
    <x v="38"/>
    <x v="5"/>
    <x v="6"/>
    <x v="0"/>
    <x v="9"/>
    <x v="9"/>
  </r>
  <r>
    <x v="1089"/>
    <x v="0"/>
    <x v="9"/>
    <x v="2"/>
    <x v="20"/>
    <x v="1242"/>
    <x v="1071"/>
    <x v="206"/>
    <x v="38"/>
    <x v="38"/>
    <x v="5"/>
    <x v="6"/>
    <x v="0"/>
    <x v="9"/>
    <x v="9"/>
  </r>
  <r>
    <x v="1070"/>
    <x v="0"/>
    <x v="3"/>
    <x v="17"/>
    <x v="7"/>
    <x v="34"/>
    <x v="1053"/>
    <x v="203"/>
    <x v="38"/>
    <x v="38"/>
    <x v="5"/>
    <x v="6"/>
    <x v="0"/>
    <x v="3"/>
    <x v="3"/>
  </r>
  <r>
    <x v="1070"/>
    <x v="0"/>
    <x v="7"/>
    <x v="93"/>
    <x v="9"/>
    <x v="63"/>
    <x v="1053"/>
    <x v="203"/>
    <x v="38"/>
    <x v="38"/>
    <x v="5"/>
    <x v="6"/>
    <x v="0"/>
    <x v="7"/>
    <x v="7"/>
  </r>
  <r>
    <x v="1072"/>
    <x v="0"/>
    <x v="11"/>
    <x v="14"/>
    <x v="37"/>
    <x v="360"/>
    <x v="1055"/>
    <x v="208"/>
    <x v="38"/>
    <x v="38"/>
    <x v="5"/>
    <x v="6"/>
    <x v="0"/>
    <x v="11"/>
    <x v="11"/>
  </r>
  <r>
    <x v="1073"/>
    <x v="0"/>
    <x v="11"/>
    <x v="8"/>
    <x v="85"/>
    <x v="31"/>
    <x v="1056"/>
    <x v="209"/>
    <x v="38"/>
    <x v="38"/>
    <x v="5"/>
    <x v="6"/>
    <x v="0"/>
    <x v="11"/>
    <x v="11"/>
  </r>
  <r>
    <x v="1068"/>
    <x v="1"/>
    <x v="2"/>
    <x v="104"/>
    <x v="109"/>
    <x v="413"/>
    <x v="1051"/>
    <x v="204"/>
    <x v="38"/>
    <x v="38"/>
    <x v="5"/>
    <x v="6"/>
    <x v="0"/>
    <x v="2"/>
    <x v="2"/>
  </r>
  <r>
    <x v="1070"/>
    <x v="0"/>
    <x v="8"/>
    <x v="63"/>
    <x v="1"/>
    <x v="165"/>
    <x v="1053"/>
    <x v="203"/>
    <x v="38"/>
    <x v="38"/>
    <x v="5"/>
    <x v="6"/>
    <x v="0"/>
    <x v="8"/>
    <x v="8"/>
  </r>
  <r>
    <x v="1075"/>
    <x v="0"/>
    <x v="3"/>
    <x v="30"/>
    <x v="18"/>
    <x v="6"/>
    <x v="1058"/>
    <x v="209"/>
    <x v="38"/>
    <x v="38"/>
    <x v="5"/>
    <x v="6"/>
    <x v="0"/>
    <x v="3"/>
    <x v="3"/>
  </r>
  <r>
    <x v="1075"/>
    <x v="0"/>
    <x v="10"/>
    <x v="10"/>
    <x v="0"/>
    <x v="6"/>
    <x v="1058"/>
    <x v="209"/>
    <x v="38"/>
    <x v="38"/>
    <x v="5"/>
    <x v="6"/>
    <x v="0"/>
    <x v="10"/>
    <x v="10"/>
  </r>
  <r>
    <x v="1089"/>
    <x v="0"/>
    <x v="8"/>
    <x v="19"/>
    <x v="40"/>
    <x v="327"/>
    <x v="1071"/>
    <x v="206"/>
    <x v="38"/>
    <x v="38"/>
    <x v="5"/>
    <x v="6"/>
    <x v="0"/>
    <x v="8"/>
    <x v="8"/>
  </r>
  <r>
    <x v="1093"/>
    <x v="0"/>
    <x v="2"/>
    <x v="143"/>
    <x v="180"/>
    <x v="333"/>
    <x v="1075"/>
    <x v="206"/>
    <x v="38"/>
    <x v="38"/>
    <x v="5"/>
    <x v="6"/>
    <x v="0"/>
    <x v="2"/>
    <x v="2"/>
  </r>
  <r>
    <x v="1091"/>
    <x v="0"/>
    <x v="5"/>
    <x v="7"/>
    <x v="7"/>
    <x v="7"/>
    <x v="1073"/>
    <x v="207"/>
    <x v="38"/>
    <x v="38"/>
    <x v="5"/>
    <x v="6"/>
    <x v="0"/>
    <x v="5"/>
    <x v="5"/>
  </r>
  <r>
    <x v="1094"/>
    <x v="0"/>
    <x v="7"/>
    <x v="21"/>
    <x v="18"/>
    <x v="11"/>
    <x v="1076"/>
    <x v="203"/>
    <x v="38"/>
    <x v="38"/>
    <x v="5"/>
    <x v="6"/>
    <x v="0"/>
    <x v="7"/>
    <x v="7"/>
  </r>
  <r>
    <x v="1092"/>
    <x v="0"/>
    <x v="1"/>
    <x v="228"/>
    <x v="323"/>
    <x v="1892"/>
    <x v="1074"/>
    <x v="206"/>
    <x v="38"/>
    <x v="38"/>
    <x v="5"/>
    <x v="6"/>
    <x v="0"/>
    <x v="1"/>
    <x v="1"/>
  </r>
  <r>
    <x v="1091"/>
    <x v="0"/>
    <x v="6"/>
    <x v="80"/>
    <x v="96"/>
    <x v="306"/>
    <x v="1073"/>
    <x v="207"/>
    <x v="38"/>
    <x v="38"/>
    <x v="5"/>
    <x v="6"/>
    <x v="0"/>
    <x v="6"/>
    <x v="6"/>
  </r>
  <r>
    <x v="1070"/>
    <x v="0"/>
    <x v="1"/>
    <x v="37"/>
    <x v="34"/>
    <x v="68"/>
    <x v="1053"/>
    <x v="203"/>
    <x v="38"/>
    <x v="38"/>
    <x v="5"/>
    <x v="6"/>
    <x v="0"/>
    <x v="1"/>
    <x v="1"/>
  </r>
  <r>
    <x v="1070"/>
    <x v="0"/>
    <x v="4"/>
    <x v="7"/>
    <x v="11"/>
    <x v="319"/>
    <x v="1053"/>
    <x v="203"/>
    <x v="38"/>
    <x v="38"/>
    <x v="5"/>
    <x v="6"/>
    <x v="0"/>
    <x v="4"/>
    <x v="4"/>
  </r>
  <r>
    <x v="1069"/>
    <x v="0"/>
    <x v="3"/>
    <x v="32"/>
    <x v="138"/>
    <x v="251"/>
    <x v="1052"/>
    <x v="204"/>
    <x v="38"/>
    <x v="38"/>
    <x v="5"/>
    <x v="6"/>
    <x v="0"/>
    <x v="3"/>
    <x v="3"/>
  </r>
  <r>
    <x v="1068"/>
    <x v="0"/>
    <x v="8"/>
    <x v="83"/>
    <x v="114"/>
    <x v="24"/>
    <x v="1051"/>
    <x v="204"/>
    <x v="38"/>
    <x v="38"/>
    <x v="5"/>
    <x v="6"/>
    <x v="0"/>
    <x v="8"/>
    <x v="8"/>
  </r>
  <r>
    <x v="1069"/>
    <x v="0"/>
    <x v="1"/>
    <x v="85"/>
    <x v="135"/>
    <x v="1279"/>
    <x v="1052"/>
    <x v="204"/>
    <x v="38"/>
    <x v="38"/>
    <x v="5"/>
    <x v="6"/>
    <x v="0"/>
    <x v="1"/>
    <x v="1"/>
  </r>
  <r>
    <x v="1089"/>
    <x v="0"/>
    <x v="0"/>
    <x v="13"/>
    <x v="63"/>
    <x v="72"/>
    <x v="1071"/>
    <x v="206"/>
    <x v="38"/>
    <x v="38"/>
    <x v="5"/>
    <x v="6"/>
    <x v="0"/>
    <x v="0"/>
    <x v="0"/>
  </r>
  <r>
    <x v="1072"/>
    <x v="0"/>
    <x v="6"/>
    <x v="40"/>
    <x v="60"/>
    <x v="67"/>
    <x v="1055"/>
    <x v="208"/>
    <x v="38"/>
    <x v="38"/>
    <x v="5"/>
    <x v="6"/>
    <x v="0"/>
    <x v="6"/>
    <x v="6"/>
  </r>
  <r>
    <x v="1089"/>
    <x v="0"/>
    <x v="4"/>
    <x v="70"/>
    <x v="38"/>
    <x v="363"/>
    <x v="1071"/>
    <x v="206"/>
    <x v="38"/>
    <x v="38"/>
    <x v="5"/>
    <x v="6"/>
    <x v="0"/>
    <x v="4"/>
    <x v="4"/>
  </r>
  <r>
    <x v="1068"/>
    <x v="0"/>
    <x v="9"/>
    <x v="112"/>
    <x v="71"/>
    <x v="271"/>
    <x v="1051"/>
    <x v="204"/>
    <x v="38"/>
    <x v="38"/>
    <x v="5"/>
    <x v="6"/>
    <x v="0"/>
    <x v="9"/>
    <x v="9"/>
  </r>
  <r>
    <x v="1072"/>
    <x v="0"/>
    <x v="5"/>
    <x v="79"/>
    <x v="13"/>
    <x v="37"/>
    <x v="1055"/>
    <x v="208"/>
    <x v="38"/>
    <x v="38"/>
    <x v="5"/>
    <x v="6"/>
    <x v="0"/>
    <x v="5"/>
    <x v="5"/>
  </r>
  <r>
    <x v="1076"/>
    <x v="0"/>
    <x v="11"/>
    <x v="101"/>
    <x v="104"/>
    <x v="1307"/>
    <x v="1059"/>
    <x v="204"/>
    <x v="38"/>
    <x v="38"/>
    <x v="5"/>
    <x v="6"/>
    <x v="0"/>
    <x v="11"/>
    <x v="11"/>
  </r>
  <r>
    <x v="1071"/>
    <x v="0"/>
    <x v="6"/>
    <x v="13"/>
    <x v="14"/>
    <x v="44"/>
    <x v="1054"/>
    <x v="208"/>
    <x v="38"/>
    <x v="38"/>
    <x v="5"/>
    <x v="6"/>
    <x v="0"/>
    <x v="6"/>
    <x v="6"/>
  </r>
  <r>
    <x v="1088"/>
    <x v="0"/>
    <x v="10"/>
    <x v="24"/>
    <x v="26"/>
    <x v="137"/>
    <x v="1070"/>
    <x v="205"/>
    <x v="38"/>
    <x v="38"/>
    <x v="5"/>
    <x v="6"/>
    <x v="0"/>
    <x v="10"/>
    <x v="10"/>
  </r>
  <r>
    <x v="1068"/>
    <x v="0"/>
    <x v="2"/>
    <x v="101"/>
    <x v="109"/>
    <x v="449"/>
    <x v="1051"/>
    <x v="204"/>
    <x v="38"/>
    <x v="38"/>
    <x v="5"/>
    <x v="6"/>
    <x v="0"/>
    <x v="2"/>
    <x v="2"/>
  </r>
  <r>
    <x v="1071"/>
    <x v="0"/>
    <x v="5"/>
    <x v="16"/>
    <x v="17"/>
    <x v="6"/>
    <x v="1054"/>
    <x v="208"/>
    <x v="38"/>
    <x v="38"/>
    <x v="5"/>
    <x v="6"/>
    <x v="0"/>
    <x v="5"/>
    <x v="5"/>
  </r>
  <r>
    <x v="1089"/>
    <x v="0"/>
    <x v="2"/>
    <x v="2"/>
    <x v="39"/>
    <x v="913"/>
    <x v="1071"/>
    <x v="206"/>
    <x v="38"/>
    <x v="38"/>
    <x v="5"/>
    <x v="6"/>
    <x v="0"/>
    <x v="2"/>
    <x v="2"/>
  </r>
  <r>
    <x v="1063"/>
    <x v="1"/>
    <x v="2"/>
    <x v="99"/>
    <x v="107"/>
    <x v="214"/>
    <x v="1047"/>
    <x v="205"/>
    <x v="38"/>
    <x v="38"/>
    <x v="5"/>
    <x v="6"/>
    <x v="0"/>
    <x v="2"/>
    <x v="2"/>
  </r>
  <r>
    <x v="1089"/>
    <x v="0"/>
    <x v="1"/>
    <x v="90"/>
    <x v="64"/>
    <x v="1176"/>
    <x v="1071"/>
    <x v="206"/>
    <x v="38"/>
    <x v="38"/>
    <x v="5"/>
    <x v="6"/>
    <x v="0"/>
    <x v="1"/>
    <x v="1"/>
  </r>
  <r>
    <x v="1075"/>
    <x v="0"/>
    <x v="2"/>
    <x v="13"/>
    <x v="14"/>
    <x v="44"/>
    <x v="1058"/>
    <x v="209"/>
    <x v="38"/>
    <x v="38"/>
    <x v="5"/>
    <x v="6"/>
    <x v="0"/>
    <x v="2"/>
    <x v="2"/>
  </r>
  <r>
    <x v="1064"/>
    <x v="0"/>
    <x v="8"/>
    <x v="89"/>
    <x v="29"/>
    <x v="898"/>
    <x v="353"/>
    <x v="203"/>
    <x v="38"/>
    <x v="38"/>
    <x v="5"/>
    <x v="6"/>
    <x v="0"/>
    <x v="8"/>
    <x v="8"/>
  </r>
  <r>
    <x v="1061"/>
    <x v="0"/>
    <x v="0"/>
    <x v="9"/>
    <x v="62"/>
    <x v="84"/>
    <x v="1045"/>
    <x v="203"/>
    <x v="38"/>
    <x v="38"/>
    <x v="5"/>
    <x v="6"/>
    <x v="0"/>
    <x v="0"/>
    <x v="0"/>
  </r>
  <r>
    <x v="1061"/>
    <x v="1"/>
    <x v="2"/>
    <x v="40"/>
    <x v="44"/>
    <x v="51"/>
    <x v="1045"/>
    <x v="203"/>
    <x v="38"/>
    <x v="38"/>
    <x v="5"/>
    <x v="6"/>
    <x v="0"/>
    <x v="2"/>
    <x v="2"/>
  </r>
  <r>
    <x v="1087"/>
    <x v="0"/>
    <x v="5"/>
    <x v="75"/>
    <x v="91"/>
    <x v="124"/>
    <x v="1069"/>
    <x v="205"/>
    <x v="38"/>
    <x v="38"/>
    <x v="5"/>
    <x v="6"/>
    <x v="0"/>
    <x v="5"/>
    <x v="5"/>
  </r>
  <r>
    <x v="1084"/>
    <x v="0"/>
    <x v="3"/>
    <x v="83"/>
    <x v="72"/>
    <x v="1277"/>
    <x v="1066"/>
    <x v="209"/>
    <x v="38"/>
    <x v="38"/>
    <x v="5"/>
    <x v="6"/>
    <x v="0"/>
    <x v="3"/>
    <x v="3"/>
  </r>
  <r>
    <x v="1080"/>
    <x v="0"/>
    <x v="0"/>
    <x v="70"/>
    <x v="15"/>
    <x v="261"/>
    <x v="1063"/>
    <x v="204"/>
    <x v="38"/>
    <x v="38"/>
    <x v="5"/>
    <x v="6"/>
    <x v="0"/>
    <x v="0"/>
    <x v="0"/>
  </r>
  <r>
    <x v="1085"/>
    <x v="0"/>
    <x v="8"/>
    <x v="23"/>
    <x v="3"/>
    <x v="252"/>
    <x v="1067"/>
    <x v="209"/>
    <x v="38"/>
    <x v="38"/>
    <x v="5"/>
    <x v="6"/>
    <x v="0"/>
    <x v="8"/>
    <x v="8"/>
  </r>
  <r>
    <x v="1086"/>
    <x v="0"/>
    <x v="6"/>
    <x v="49"/>
    <x v="15"/>
    <x v="149"/>
    <x v="1068"/>
    <x v="207"/>
    <x v="38"/>
    <x v="38"/>
    <x v="5"/>
    <x v="6"/>
    <x v="0"/>
    <x v="6"/>
    <x v="6"/>
  </r>
  <r>
    <x v="1081"/>
    <x v="0"/>
    <x v="5"/>
    <x v="79"/>
    <x v="94"/>
    <x v="39"/>
    <x v="1064"/>
    <x v="207"/>
    <x v="38"/>
    <x v="38"/>
    <x v="5"/>
    <x v="6"/>
    <x v="0"/>
    <x v="5"/>
    <x v="5"/>
  </r>
  <r>
    <x v="1084"/>
    <x v="0"/>
    <x v="8"/>
    <x v="125"/>
    <x v="25"/>
    <x v="1893"/>
    <x v="1066"/>
    <x v="209"/>
    <x v="38"/>
    <x v="38"/>
    <x v="5"/>
    <x v="6"/>
    <x v="0"/>
    <x v="8"/>
    <x v="8"/>
  </r>
  <r>
    <x v="1094"/>
    <x v="0"/>
    <x v="3"/>
    <x v="92"/>
    <x v="8"/>
    <x v="63"/>
    <x v="1076"/>
    <x v="203"/>
    <x v="38"/>
    <x v="38"/>
    <x v="5"/>
    <x v="6"/>
    <x v="0"/>
    <x v="3"/>
    <x v="3"/>
  </r>
  <r>
    <x v="1094"/>
    <x v="0"/>
    <x v="1"/>
    <x v="24"/>
    <x v="61"/>
    <x v="187"/>
    <x v="1076"/>
    <x v="203"/>
    <x v="38"/>
    <x v="38"/>
    <x v="5"/>
    <x v="6"/>
    <x v="0"/>
    <x v="1"/>
    <x v="1"/>
  </r>
  <r>
    <x v="1092"/>
    <x v="0"/>
    <x v="6"/>
    <x v="140"/>
    <x v="74"/>
    <x v="939"/>
    <x v="1074"/>
    <x v="206"/>
    <x v="38"/>
    <x v="38"/>
    <x v="5"/>
    <x v="6"/>
    <x v="0"/>
    <x v="6"/>
    <x v="6"/>
  </r>
  <r>
    <x v="1090"/>
    <x v="0"/>
    <x v="4"/>
    <x v="80"/>
    <x v="90"/>
    <x v="1294"/>
    <x v="1072"/>
    <x v="209"/>
    <x v="38"/>
    <x v="38"/>
    <x v="5"/>
    <x v="6"/>
    <x v="0"/>
    <x v="4"/>
    <x v="4"/>
  </r>
  <r>
    <x v="1093"/>
    <x v="0"/>
    <x v="8"/>
    <x v="147"/>
    <x v="135"/>
    <x v="434"/>
    <x v="1075"/>
    <x v="206"/>
    <x v="38"/>
    <x v="38"/>
    <x v="5"/>
    <x v="6"/>
    <x v="0"/>
    <x v="8"/>
    <x v="8"/>
  </r>
  <r>
    <x v="1093"/>
    <x v="0"/>
    <x v="7"/>
    <x v="70"/>
    <x v="26"/>
    <x v="306"/>
    <x v="1075"/>
    <x v="206"/>
    <x v="38"/>
    <x v="38"/>
    <x v="5"/>
    <x v="6"/>
    <x v="0"/>
    <x v="7"/>
    <x v="7"/>
  </r>
  <r>
    <x v="1090"/>
    <x v="0"/>
    <x v="9"/>
    <x v="106"/>
    <x v="145"/>
    <x v="298"/>
    <x v="1072"/>
    <x v="209"/>
    <x v="38"/>
    <x v="38"/>
    <x v="5"/>
    <x v="6"/>
    <x v="0"/>
    <x v="9"/>
    <x v="9"/>
  </r>
  <r>
    <x v="1092"/>
    <x v="0"/>
    <x v="5"/>
    <x v="17"/>
    <x v="5"/>
    <x v="202"/>
    <x v="1074"/>
    <x v="206"/>
    <x v="38"/>
    <x v="38"/>
    <x v="5"/>
    <x v="6"/>
    <x v="0"/>
    <x v="5"/>
    <x v="5"/>
  </r>
  <r>
    <x v="1090"/>
    <x v="0"/>
    <x v="7"/>
    <x v="37"/>
    <x v="38"/>
    <x v="8"/>
    <x v="1072"/>
    <x v="209"/>
    <x v="38"/>
    <x v="38"/>
    <x v="5"/>
    <x v="6"/>
    <x v="0"/>
    <x v="7"/>
    <x v="7"/>
  </r>
  <r>
    <x v="1090"/>
    <x v="1"/>
    <x v="2"/>
    <x v="81"/>
    <x v="134"/>
    <x v="255"/>
    <x v="1072"/>
    <x v="209"/>
    <x v="38"/>
    <x v="38"/>
    <x v="5"/>
    <x v="6"/>
    <x v="0"/>
    <x v="2"/>
    <x v="2"/>
  </r>
  <r>
    <x v="1093"/>
    <x v="1"/>
    <x v="2"/>
    <x v="165"/>
    <x v="180"/>
    <x v="606"/>
    <x v="1075"/>
    <x v="206"/>
    <x v="38"/>
    <x v="38"/>
    <x v="5"/>
    <x v="6"/>
    <x v="0"/>
    <x v="2"/>
    <x v="2"/>
  </r>
  <r>
    <x v="1092"/>
    <x v="0"/>
    <x v="0"/>
    <x v="57"/>
    <x v="61"/>
    <x v="162"/>
    <x v="1074"/>
    <x v="206"/>
    <x v="38"/>
    <x v="38"/>
    <x v="5"/>
    <x v="6"/>
    <x v="0"/>
    <x v="0"/>
    <x v="0"/>
  </r>
  <r>
    <x v="1092"/>
    <x v="0"/>
    <x v="10"/>
    <x v="89"/>
    <x v="29"/>
    <x v="898"/>
    <x v="1074"/>
    <x v="206"/>
    <x v="38"/>
    <x v="38"/>
    <x v="5"/>
    <x v="6"/>
    <x v="0"/>
    <x v="10"/>
    <x v="10"/>
  </r>
  <r>
    <x v="1094"/>
    <x v="0"/>
    <x v="2"/>
    <x v="11"/>
    <x v="23"/>
    <x v="246"/>
    <x v="1076"/>
    <x v="203"/>
    <x v="38"/>
    <x v="38"/>
    <x v="5"/>
    <x v="6"/>
    <x v="0"/>
    <x v="2"/>
    <x v="2"/>
  </r>
  <r>
    <x v="1067"/>
    <x v="0"/>
    <x v="7"/>
    <x v="11"/>
    <x v="56"/>
    <x v="164"/>
    <x v="1050"/>
    <x v="207"/>
    <x v="38"/>
    <x v="38"/>
    <x v="5"/>
    <x v="6"/>
    <x v="0"/>
    <x v="7"/>
    <x v="7"/>
  </r>
  <r>
    <x v="1084"/>
    <x v="0"/>
    <x v="2"/>
    <x v="103"/>
    <x v="169"/>
    <x v="592"/>
    <x v="1066"/>
    <x v="209"/>
    <x v="38"/>
    <x v="38"/>
    <x v="5"/>
    <x v="6"/>
    <x v="0"/>
    <x v="2"/>
    <x v="2"/>
  </r>
  <r>
    <x v="1062"/>
    <x v="0"/>
    <x v="6"/>
    <x v="19"/>
    <x v="31"/>
    <x v="26"/>
    <x v="1046"/>
    <x v="204"/>
    <x v="38"/>
    <x v="38"/>
    <x v="5"/>
    <x v="6"/>
    <x v="0"/>
    <x v="6"/>
    <x v="6"/>
  </r>
  <r>
    <x v="1087"/>
    <x v="0"/>
    <x v="1"/>
    <x v="26"/>
    <x v="76"/>
    <x v="11"/>
    <x v="1069"/>
    <x v="205"/>
    <x v="38"/>
    <x v="38"/>
    <x v="5"/>
    <x v="6"/>
    <x v="0"/>
    <x v="1"/>
    <x v="1"/>
  </r>
  <r>
    <x v="1085"/>
    <x v="0"/>
    <x v="3"/>
    <x v="9"/>
    <x v="8"/>
    <x v="8"/>
    <x v="1067"/>
    <x v="209"/>
    <x v="38"/>
    <x v="38"/>
    <x v="5"/>
    <x v="6"/>
    <x v="0"/>
    <x v="3"/>
    <x v="3"/>
  </r>
  <r>
    <x v="1061"/>
    <x v="0"/>
    <x v="8"/>
    <x v="35"/>
    <x v="60"/>
    <x v="305"/>
    <x v="1045"/>
    <x v="203"/>
    <x v="38"/>
    <x v="38"/>
    <x v="5"/>
    <x v="6"/>
    <x v="0"/>
    <x v="8"/>
    <x v="8"/>
  </r>
  <r>
    <x v="1077"/>
    <x v="0"/>
    <x v="4"/>
    <x v="82"/>
    <x v="42"/>
    <x v="1027"/>
    <x v="1060"/>
    <x v="205"/>
    <x v="38"/>
    <x v="38"/>
    <x v="5"/>
    <x v="6"/>
    <x v="0"/>
    <x v="4"/>
    <x v="4"/>
  </r>
  <r>
    <x v="1068"/>
    <x v="0"/>
    <x v="11"/>
    <x v="2"/>
    <x v="2"/>
    <x v="2"/>
    <x v="1051"/>
    <x v="204"/>
    <x v="38"/>
    <x v="38"/>
    <x v="5"/>
    <x v="6"/>
    <x v="0"/>
    <x v="11"/>
    <x v="11"/>
  </r>
  <r>
    <x v="1079"/>
    <x v="0"/>
    <x v="5"/>
    <x v="16"/>
    <x v="17"/>
    <x v="6"/>
    <x v="1062"/>
    <x v="208"/>
    <x v="38"/>
    <x v="38"/>
    <x v="5"/>
    <x v="6"/>
    <x v="0"/>
    <x v="5"/>
    <x v="5"/>
  </r>
  <r>
    <x v="1084"/>
    <x v="0"/>
    <x v="1"/>
    <x v="130"/>
    <x v="140"/>
    <x v="1609"/>
    <x v="1066"/>
    <x v="209"/>
    <x v="38"/>
    <x v="38"/>
    <x v="5"/>
    <x v="6"/>
    <x v="0"/>
    <x v="1"/>
    <x v="1"/>
  </r>
  <r>
    <x v="1062"/>
    <x v="0"/>
    <x v="7"/>
    <x v="37"/>
    <x v="61"/>
    <x v="84"/>
    <x v="1046"/>
    <x v="204"/>
    <x v="38"/>
    <x v="38"/>
    <x v="5"/>
    <x v="6"/>
    <x v="0"/>
    <x v="7"/>
    <x v="7"/>
  </r>
  <r>
    <x v="1063"/>
    <x v="0"/>
    <x v="2"/>
    <x v="91"/>
    <x v="107"/>
    <x v="1155"/>
    <x v="1047"/>
    <x v="205"/>
    <x v="38"/>
    <x v="38"/>
    <x v="5"/>
    <x v="6"/>
    <x v="0"/>
    <x v="2"/>
    <x v="2"/>
  </r>
  <r>
    <x v="1067"/>
    <x v="0"/>
    <x v="11"/>
    <x v="18"/>
    <x v="37"/>
    <x v="632"/>
    <x v="1050"/>
    <x v="207"/>
    <x v="38"/>
    <x v="38"/>
    <x v="5"/>
    <x v="6"/>
    <x v="0"/>
    <x v="11"/>
    <x v="11"/>
  </r>
  <r>
    <x v="1066"/>
    <x v="0"/>
    <x v="8"/>
    <x v="105"/>
    <x v="99"/>
    <x v="39"/>
    <x v="1049"/>
    <x v="203"/>
    <x v="38"/>
    <x v="38"/>
    <x v="5"/>
    <x v="6"/>
    <x v="0"/>
    <x v="8"/>
    <x v="8"/>
  </r>
  <r>
    <x v="1085"/>
    <x v="0"/>
    <x v="2"/>
    <x v="15"/>
    <x v="76"/>
    <x v="39"/>
    <x v="1067"/>
    <x v="209"/>
    <x v="38"/>
    <x v="38"/>
    <x v="5"/>
    <x v="6"/>
    <x v="0"/>
    <x v="2"/>
    <x v="2"/>
  </r>
  <r>
    <x v="1061"/>
    <x v="0"/>
    <x v="2"/>
    <x v="49"/>
    <x v="44"/>
    <x v="558"/>
    <x v="1045"/>
    <x v="203"/>
    <x v="38"/>
    <x v="38"/>
    <x v="5"/>
    <x v="6"/>
    <x v="0"/>
    <x v="2"/>
    <x v="2"/>
  </r>
  <r>
    <x v="1078"/>
    <x v="0"/>
    <x v="5"/>
    <x v="16"/>
    <x v="12"/>
    <x v="102"/>
    <x v="1061"/>
    <x v="209"/>
    <x v="38"/>
    <x v="38"/>
    <x v="5"/>
    <x v="6"/>
    <x v="0"/>
    <x v="5"/>
    <x v="5"/>
  </r>
  <r>
    <x v="1062"/>
    <x v="0"/>
    <x v="10"/>
    <x v="53"/>
    <x v="44"/>
    <x v="95"/>
    <x v="1046"/>
    <x v="204"/>
    <x v="38"/>
    <x v="38"/>
    <x v="5"/>
    <x v="6"/>
    <x v="0"/>
    <x v="10"/>
    <x v="10"/>
  </r>
  <r>
    <x v="1066"/>
    <x v="0"/>
    <x v="9"/>
    <x v="112"/>
    <x v="137"/>
    <x v="39"/>
    <x v="1049"/>
    <x v="203"/>
    <x v="38"/>
    <x v="38"/>
    <x v="5"/>
    <x v="6"/>
    <x v="0"/>
    <x v="9"/>
    <x v="9"/>
  </r>
  <r>
    <x v="1080"/>
    <x v="0"/>
    <x v="5"/>
    <x v="5"/>
    <x v="5"/>
    <x v="5"/>
    <x v="1063"/>
    <x v="204"/>
    <x v="38"/>
    <x v="38"/>
    <x v="5"/>
    <x v="6"/>
    <x v="0"/>
    <x v="5"/>
    <x v="5"/>
  </r>
  <r>
    <x v="1084"/>
    <x v="1"/>
    <x v="2"/>
    <x v="147"/>
    <x v="169"/>
    <x v="1894"/>
    <x v="1066"/>
    <x v="209"/>
    <x v="38"/>
    <x v="38"/>
    <x v="5"/>
    <x v="6"/>
    <x v="0"/>
    <x v="2"/>
    <x v="2"/>
  </r>
  <r>
    <x v="1080"/>
    <x v="0"/>
    <x v="6"/>
    <x v="101"/>
    <x v="107"/>
    <x v="924"/>
    <x v="1063"/>
    <x v="204"/>
    <x v="38"/>
    <x v="38"/>
    <x v="5"/>
    <x v="6"/>
    <x v="0"/>
    <x v="6"/>
    <x v="6"/>
  </r>
  <r>
    <x v="1082"/>
    <x v="0"/>
    <x v="11"/>
    <x v="65"/>
    <x v="38"/>
    <x v="74"/>
    <x v="1065"/>
    <x v="203"/>
    <x v="38"/>
    <x v="38"/>
    <x v="5"/>
    <x v="6"/>
    <x v="0"/>
    <x v="11"/>
    <x v="11"/>
  </r>
  <r>
    <x v="1083"/>
    <x v="0"/>
    <x v="0"/>
    <x v="37"/>
    <x v="54"/>
    <x v="214"/>
    <x v="45"/>
    <x v="208"/>
    <x v="38"/>
    <x v="38"/>
    <x v="5"/>
    <x v="6"/>
    <x v="0"/>
    <x v="0"/>
    <x v="0"/>
  </r>
  <r>
    <x v="1077"/>
    <x v="1"/>
    <x v="2"/>
    <x v="25"/>
    <x v="117"/>
    <x v="694"/>
    <x v="1060"/>
    <x v="205"/>
    <x v="38"/>
    <x v="38"/>
    <x v="5"/>
    <x v="6"/>
    <x v="0"/>
    <x v="2"/>
    <x v="2"/>
  </r>
  <r>
    <x v="1066"/>
    <x v="0"/>
    <x v="7"/>
    <x v="1"/>
    <x v="36"/>
    <x v="196"/>
    <x v="1049"/>
    <x v="203"/>
    <x v="38"/>
    <x v="38"/>
    <x v="5"/>
    <x v="6"/>
    <x v="0"/>
    <x v="7"/>
    <x v="7"/>
  </r>
  <r>
    <x v="1065"/>
    <x v="0"/>
    <x v="2"/>
    <x v="57"/>
    <x v="3"/>
    <x v="154"/>
    <x v="1048"/>
    <x v="206"/>
    <x v="38"/>
    <x v="38"/>
    <x v="5"/>
    <x v="6"/>
    <x v="0"/>
    <x v="2"/>
    <x v="2"/>
  </r>
  <r>
    <x v="1081"/>
    <x v="1"/>
    <x v="2"/>
    <x v="174"/>
    <x v="123"/>
    <x v="1895"/>
    <x v="1064"/>
    <x v="207"/>
    <x v="38"/>
    <x v="38"/>
    <x v="5"/>
    <x v="6"/>
    <x v="0"/>
    <x v="2"/>
    <x v="2"/>
  </r>
  <r>
    <x v="1080"/>
    <x v="0"/>
    <x v="8"/>
    <x v="102"/>
    <x v="22"/>
    <x v="1159"/>
    <x v="1063"/>
    <x v="204"/>
    <x v="38"/>
    <x v="38"/>
    <x v="5"/>
    <x v="6"/>
    <x v="0"/>
    <x v="8"/>
    <x v="8"/>
  </r>
  <r>
    <x v="1082"/>
    <x v="0"/>
    <x v="2"/>
    <x v="34"/>
    <x v="32"/>
    <x v="263"/>
    <x v="1065"/>
    <x v="203"/>
    <x v="38"/>
    <x v="38"/>
    <x v="5"/>
    <x v="6"/>
    <x v="0"/>
    <x v="2"/>
    <x v="2"/>
  </r>
  <r>
    <x v="1078"/>
    <x v="0"/>
    <x v="6"/>
    <x v="5"/>
    <x v="7"/>
    <x v="152"/>
    <x v="1061"/>
    <x v="209"/>
    <x v="38"/>
    <x v="38"/>
    <x v="5"/>
    <x v="6"/>
    <x v="0"/>
    <x v="6"/>
    <x v="6"/>
  </r>
  <r>
    <x v="1082"/>
    <x v="0"/>
    <x v="6"/>
    <x v="3"/>
    <x v="5"/>
    <x v="37"/>
    <x v="1065"/>
    <x v="203"/>
    <x v="38"/>
    <x v="38"/>
    <x v="5"/>
    <x v="6"/>
    <x v="0"/>
    <x v="6"/>
    <x v="6"/>
  </r>
  <r>
    <x v="1063"/>
    <x v="0"/>
    <x v="8"/>
    <x v="60"/>
    <x v="64"/>
    <x v="443"/>
    <x v="1047"/>
    <x v="205"/>
    <x v="38"/>
    <x v="38"/>
    <x v="5"/>
    <x v="6"/>
    <x v="0"/>
    <x v="8"/>
    <x v="8"/>
  </r>
  <r>
    <x v="1066"/>
    <x v="0"/>
    <x v="3"/>
    <x v="94"/>
    <x v="40"/>
    <x v="931"/>
    <x v="1049"/>
    <x v="203"/>
    <x v="38"/>
    <x v="38"/>
    <x v="5"/>
    <x v="6"/>
    <x v="0"/>
    <x v="3"/>
    <x v="3"/>
  </r>
  <r>
    <x v="1086"/>
    <x v="0"/>
    <x v="0"/>
    <x v="13"/>
    <x v="13"/>
    <x v="6"/>
    <x v="1068"/>
    <x v="207"/>
    <x v="38"/>
    <x v="38"/>
    <x v="5"/>
    <x v="6"/>
    <x v="0"/>
    <x v="0"/>
    <x v="0"/>
  </r>
  <r>
    <x v="1078"/>
    <x v="0"/>
    <x v="7"/>
    <x v="79"/>
    <x v="13"/>
    <x v="37"/>
    <x v="1061"/>
    <x v="209"/>
    <x v="38"/>
    <x v="38"/>
    <x v="5"/>
    <x v="6"/>
    <x v="0"/>
    <x v="7"/>
    <x v="7"/>
  </r>
  <r>
    <x v="1062"/>
    <x v="0"/>
    <x v="5"/>
    <x v="7"/>
    <x v="43"/>
    <x v="50"/>
    <x v="1046"/>
    <x v="204"/>
    <x v="38"/>
    <x v="38"/>
    <x v="5"/>
    <x v="6"/>
    <x v="0"/>
    <x v="5"/>
    <x v="5"/>
  </r>
  <r>
    <x v="1083"/>
    <x v="0"/>
    <x v="11"/>
    <x v="168"/>
    <x v="22"/>
    <x v="1896"/>
    <x v="45"/>
    <x v="208"/>
    <x v="38"/>
    <x v="38"/>
    <x v="5"/>
    <x v="6"/>
    <x v="0"/>
    <x v="11"/>
    <x v="11"/>
  </r>
  <r>
    <x v="1085"/>
    <x v="0"/>
    <x v="6"/>
    <x v="21"/>
    <x v="65"/>
    <x v="75"/>
    <x v="1067"/>
    <x v="209"/>
    <x v="38"/>
    <x v="38"/>
    <x v="5"/>
    <x v="6"/>
    <x v="0"/>
    <x v="6"/>
    <x v="6"/>
  </r>
  <r>
    <x v="1065"/>
    <x v="1"/>
    <x v="2"/>
    <x v="26"/>
    <x v="3"/>
    <x v="77"/>
    <x v="1048"/>
    <x v="206"/>
    <x v="38"/>
    <x v="38"/>
    <x v="5"/>
    <x v="6"/>
    <x v="0"/>
    <x v="2"/>
    <x v="2"/>
  </r>
  <r>
    <x v="1087"/>
    <x v="0"/>
    <x v="7"/>
    <x v="8"/>
    <x v="98"/>
    <x v="6"/>
    <x v="1069"/>
    <x v="205"/>
    <x v="38"/>
    <x v="38"/>
    <x v="5"/>
    <x v="6"/>
    <x v="0"/>
    <x v="7"/>
    <x v="7"/>
  </r>
  <r>
    <x v="1091"/>
    <x v="0"/>
    <x v="7"/>
    <x v="51"/>
    <x v="44"/>
    <x v="408"/>
    <x v="1073"/>
    <x v="207"/>
    <x v="38"/>
    <x v="38"/>
    <x v="5"/>
    <x v="6"/>
    <x v="0"/>
    <x v="7"/>
    <x v="7"/>
  </r>
  <r>
    <x v="1091"/>
    <x v="0"/>
    <x v="10"/>
    <x v="2"/>
    <x v="42"/>
    <x v="187"/>
    <x v="1073"/>
    <x v="207"/>
    <x v="38"/>
    <x v="38"/>
    <x v="5"/>
    <x v="6"/>
    <x v="0"/>
    <x v="10"/>
    <x v="10"/>
  </r>
  <r>
    <x v="1094"/>
    <x v="0"/>
    <x v="10"/>
    <x v="30"/>
    <x v="63"/>
    <x v="34"/>
    <x v="1076"/>
    <x v="203"/>
    <x v="38"/>
    <x v="38"/>
    <x v="5"/>
    <x v="6"/>
    <x v="0"/>
    <x v="10"/>
    <x v="10"/>
  </r>
  <r>
    <x v="1069"/>
    <x v="1"/>
    <x v="2"/>
    <x v="129"/>
    <x v="135"/>
    <x v="1897"/>
    <x v="1052"/>
    <x v="204"/>
    <x v="38"/>
    <x v="38"/>
    <x v="5"/>
    <x v="6"/>
    <x v="0"/>
    <x v="2"/>
    <x v="2"/>
  </r>
  <r>
    <x v="1071"/>
    <x v="0"/>
    <x v="0"/>
    <x v="20"/>
    <x v="41"/>
    <x v="73"/>
    <x v="1054"/>
    <x v="208"/>
    <x v="38"/>
    <x v="38"/>
    <x v="5"/>
    <x v="6"/>
    <x v="0"/>
    <x v="0"/>
    <x v="0"/>
  </r>
  <r>
    <x v="1073"/>
    <x v="0"/>
    <x v="5"/>
    <x v="75"/>
    <x v="91"/>
    <x v="124"/>
    <x v="1056"/>
    <x v="209"/>
    <x v="38"/>
    <x v="38"/>
    <x v="5"/>
    <x v="6"/>
    <x v="0"/>
    <x v="5"/>
    <x v="5"/>
  </r>
  <r>
    <x v="1073"/>
    <x v="0"/>
    <x v="6"/>
    <x v="20"/>
    <x v="12"/>
    <x v="6"/>
    <x v="1056"/>
    <x v="209"/>
    <x v="38"/>
    <x v="38"/>
    <x v="5"/>
    <x v="6"/>
    <x v="0"/>
    <x v="6"/>
    <x v="6"/>
  </r>
  <r>
    <x v="1073"/>
    <x v="0"/>
    <x v="7"/>
    <x v="16"/>
    <x v="17"/>
    <x v="6"/>
    <x v="1056"/>
    <x v="209"/>
    <x v="38"/>
    <x v="38"/>
    <x v="5"/>
    <x v="6"/>
    <x v="0"/>
    <x v="7"/>
    <x v="7"/>
  </r>
  <r>
    <x v="1073"/>
    <x v="0"/>
    <x v="3"/>
    <x v="0"/>
    <x v="41"/>
    <x v="6"/>
    <x v="1056"/>
    <x v="209"/>
    <x v="38"/>
    <x v="38"/>
    <x v="5"/>
    <x v="6"/>
    <x v="0"/>
    <x v="3"/>
    <x v="3"/>
  </r>
  <r>
    <x v="1088"/>
    <x v="0"/>
    <x v="2"/>
    <x v="109"/>
    <x v="124"/>
    <x v="192"/>
    <x v="1070"/>
    <x v="205"/>
    <x v="38"/>
    <x v="38"/>
    <x v="5"/>
    <x v="6"/>
    <x v="0"/>
    <x v="2"/>
    <x v="2"/>
  </r>
  <r>
    <x v="1069"/>
    <x v="0"/>
    <x v="10"/>
    <x v="50"/>
    <x v="81"/>
    <x v="126"/>
    <x v="1052"/>
    <x v="204"/>
    <x v="38"/>
    <x v="38"/>
    <x v="5"/>
    <x v="6"/>
    <x v="0"/>
    <x v="10"/>
    <x v="10"/>
  </r>
  <r>
    <x v="1075"/>
    <x v="0"/>
    <x v="7"/>
    <x v="8"/>
    <x v="98"/>
    <x v="6"/>
    <x v="1058"/>
    <x v="209"/>
    <x v="38"/>
    <x v="38"/>
    <x v="5"/>
    <x v="6"/>
    <x v="0"/>
    <x v="7"/>
    <x v="7"/>
  </r>
  <r>
    <x v="1072"/>
    <x v="0"/>
    <x v="1"/>
    <x v="113"/>
    <x v="72"/>
    <x v="684"/>
    <x v="1055"/>
    <x v="208"/>
    <x v="38"/>
    <x v="38"/>
    <x v="5"/>
    <x v="6"/>
    <x v="0"/>
    <x v="1"/>
    <x v="1"/>
  </r>
  <r>
    <x v="1071"/>
    <x v="0"/>
    <x v="11"/>
    <x v="57"/>
    <x v="3"/>
    <x v="154"/>
    <x v="1054"/>
    <x v="208"/>
    <x v="38"/>
    <x v="38"/>
    <x v="5"/>
    <x v="6"/>
    <x v="0"/>
    <x v="11"/>
    <x v="11"/>
  </r>
  <r>
    <x v="1068"/>
    <x v="0"/>
    <x v="4"/>
    <x v="51"/>
    <x v="59"/>
    <x v="244"/>
    <x v="1051"/>
    <x v="204"/>
    <x v="38"/>
    <x v="38"/>
    <x v="5"/>
    <x v="6"/>
    <x v="0"/>
    <x v="4"/>
    <x v="4"/>
  </r>
  <r>
    <x v="1089"/>
    <x v="1"/>
    <x v="2"/>
    <x v="38"/>
    <x v="39"/>
    <x v="34"/>
    <x v="1071"/>
    <x v="206"/>
    <x v="38"/>
    <x v="38"/>
    <x v="5"/>
    <x v="6"/>
    <x v="0"/>
    <x v="2"/>
    <x v="2"/>
  </r>
  <r>
    <x v="1075"/>
    <x v="1"/>
    <x v="2"/>
    <x v="92"/>
    <x v="14"/>
    <x v="6"/>
    <x v="1058"/>
    <x v="209"/>
    <x v="38"/>
    <x v="38"/>
    <x v="5"/>
    <x v="6"/>
    <x v="0"/>
    <x v="2"/>
    <x v="2"/>
  </r>
  <r>
    <x v="1076"/>
    <x v="0"/>
    <x v="0"/>
    <x v="7"/>
    <x v="11"/>
    <x v="319"/>
    <x v="1059"/>
    <x v="204"/>
    <x v="38"/>
    <x v="38"/>
    <x v="5"/>
    <x v="6"/>
    <x v="0"/>
    <x v="0"/>
    <x v="0"/>
  </r>
  <r>
    <x v="1070"/>
    <x v="0"/>
    <x v="10"/>
    <x v="21"/>
    <x v="65"/>
    <x v="75"/>
    <x v="1053"/>
    <x v="203"/>
    <x v="38"/>
    <x v="38"/>
    <x v="5"/>
    <x v="6"/>
    <x v="0"/>
    <x v="10"/>
    <x v="10"/>
  </r>
  <r>
    <x v="1074"/>
    <x v="0"/>
    <x v="5"/>
    <x v="8"/>
    <x v="85"/>
    <x v="31"/>
    <x v="1057"/>
    <x v="205"/>
    <x v="38"/>
    <x v="38"/>
    <x v="5"/>
    <x v="6"/>
    <x v="0"/>
    <x v="5"/>
    <x v="5"/>
  </r>
  <r>
    <x v="1070"/>
    <x v="0"/>
    <x v="6"/>
    <x v="9"/>
    <x v="62"/>
    <x v="84"/>
    <x v="1053"/>
    <x v="203"/>
    <x v="38"/>
    <x v="38"/>
    <x v="5"/>
    <x v="6"/>
    <x v="0"/>
    <x v="6"/>
    <x v="6"/>
  </r>
  <r>
    <x v="1068"/>
    <x v="0"/>
    <x v="0"/>
    <x v="30"/>
    <x v="65"/>
    <x v="244"/>
    <x v="1051"/>
    <x v="204"/>
    <x v="38"/>
    <x v="38"/>
    <x v="5"/>
    <x v="6"/>
    <x v="0"/>
    <x v="0"/>
    <x v="0"/>
  </r>
  <r>
    <x v="1088"/>
    <x v="0"/>
    <x v="9"/>
    <x v="103"/>
    <x v="73"/>
    <x v="537"/>
    <x v="1070"/>
    <x v="205"/>
    <x v="38"/>
    <x v="38"/>
    <x v="5"/>
    <x v="6"/>
    <x v="0"/>
    <x v="9"/>
    <x v="9"/>
  </r>
  <r>
    <x v="1074"/>
    <x v="0"/>
    <x v="6"/>
    <x v="11"/>
    <x v="16"/>
    <x v="112"/>
    <x v="1057"/>
    <x v="205"/>
    <x v="38"/>
    <x v="38"/>
    <x v="5"/>
    <x v="6"/>
    <x v="0"/>
    <x v="6"/>
    <x v="6"/>
  </r>
  <r>
    <x v="1065"/>
    <x v="0"/>
    <x v="4"/>
    <x v="13"/>
    <x v="65"/>
    <x v="154"/>
    <x v="1048"/>
    <x v="206"/>
    <x v="38"/>
    <x v="38"/>
    <x v="5"/>
    <x v="6"/>
    <x v="0"/>
    <x v="4"/>
    <x v="4"/>
  </r>
  <r>
    <x v="1063"/>
    <x v="0"/>
    <x v="0"/>
    <x v="10"/>
    <x v="18"/>
    <x v="13"/>
    <x v="1047"/>
    <x v="205"/>
    <x v="38"/>
    <x v="38"/>
    <x v="5"/>
    <x v="6"/>
    <x v="0"/>
    <x v="0"/>
    <x v="0"/>
  </r>
  <r>
    <x v="1064"/>
    <x v="0"/>
    <x v="11"/>
    <x v="98"/>
    <x v="71"/>
    <x v="1898"/>
    <x v="353"/>
    <x v="203"/>
    <x v="38"/>
    <x v="38"/>
    <x v="5"/>
    <x v="6"/>
    <x v="0"/>
    <x v="11"/>
    <x v="11"/>
  </r>
  <r>
    <x v="1067"/>
    <x v="1"/>
    <x v="2"/>
    <x v="29"/>
    <x v="71"/>
    <x v="89"/>
    <x v="1050"/>
    <x v="207"/>
    <x v="38"/>
    <x v="38"/>
    <x v="5"/>
    <x v="6"/>
    <x v="0"/>
    <x v="2"/>
    <x v="2"/>
  </r>
  <r>
    <x v="1064"/>
    <x v="1"/>
    <x v="2"/>
    <x v="110"/>
    <x v="122"/>
    <x v="1366"/>
    <x v="353"/>
    <x v="203"/>
    <x v="38"/>
    <x v="38"/>
    <x v="5"/>
    <x v="6"/>
    <x v="0"/>
    <x v="2"/>
    <x v="2"/>
  </r>
  <r>
    <x v="1066"/>
    <x v="0"/>
    <x v="4"/>
    <x v="46"/>
    <x v="51"/>
    <x v="1003"/>
    <x v="1049"/>
    <x v="203"/>
    <x v="38"/>
    <x v="38"/>
    <x v="5"/>
    <x v="6"/>
    <x v="0"/>
    <x v="4"/>
    <x v="4"/>
  </r>
  <r>
    <x v="1088"/>
    <x v="0"/>
    <x v="3"/>
    <x v="113"/>
    <x v="99"/>
    <x v="31"/>
    <x v="1070"/>
    <x v="205"/>
    <x v="38"/>
    <x v="38"/>
    <x v="5"/>
    <x v="6"/>
    <x v="0"/>
    <x v="3"/>
    <x v="3"/>
  </r>
  <r>
    <x v="1067"/>
    <x v="0"/>
    <x v="4"/>
    <x v="31"/>
    <x v="31"/>
    <x v="34"/>
    <x v="1050"/>
    <x v="207"/>
    <x v="38"/>
    <x v="38"/>
    <x v="5"/>
    <x v="6"/>
    <x v="0"/>
    <x v="4"/>
    <x v="4"/>
  </r>
  <r>
    <x v="1078"/>
    <x v="0"/>
    <x v="9"/>
    <x v="33"/>
    <x v="83"/>
    <x v="107"/>
    <x v="1061"/>
    <x v="209"/>
    <x v="38"/>
    <x v="38"/>
    <x v="5"/>
    <x v="6"/>
    <x v="0"/>
    <x v="9"/>
    <x v="9"/>
  </r>
  <r>
    <x v="1061"/>
    <x v="0"/>
    <x v="5"/>
    <x v="6"/>
    <x v="98"/>
    <x v="13"/>
    <x v="1045"/>
    <x v="203"/>
    <x v="38"/>
    <x v="38"/>
    <x v="5"/>
    <x v="6"/>
    <x v="0"/>
    <x v="5"/>
    <x v="5"/>
  </r>
  <r>
    <x v="1085"/>
    <x v="0"/>
    <x v="7"/>
    <x v="12"/>
    <x v="12"/>
    <x v="13"/>
    <x v="1067"/>
    <x v="209"/>
    <x v="38"/>
    <x v="38"/>
    <x v="5"/>
    <x v="6"/>
    <x v="0"/>
    <x v="7"/>
    <x v="7"/>
  </r>
  <r>
    <x v="1086"/>
    <x v="0"/>
    <x v="11"/>
    <x v="42"/>
    <x v="42"/>
    <x v="385"/>
    <x v="1068"/>
    <x v="207"/>
    <x v="38"/>
    <x v="38"/>
    <x v="5"/>
    <x v="6"/>
    <x v="0"/>
    <x v="11"/>
    <x v="11"/>
  </r>
  <r>
    <x v="1082"/>
    <x v="0"/>
    <x v="0"/>
    <x v="6"/>
    <x v="85"/>
    <x v="171"/>
    <x v="1065"/>
    <x v="203"/>
    <x v="38"/>
    <x v="38"/>
    <x v="5"/>
    <x v="6"/>
    <x v="0"/>
    <x v="0"/>
    <x v="0"/>
  </r>
  <r>
    <x v="1087"/>
    <x v="0"/>
    <x v="6"/>
    <x v="79"/>
    <x v="9"/>
    <x v="6"/>
    <x v="1069"/>
    <x v="205"/>
    <x v="38"/>
    <x v="38"/>
    <x v="5"/>
    <x v="6"/>
    <x v="0"/>
    <x v="6"/>
    <x v="6"/>
  </r>
  <r>
    <x v="1079"/>
    <x v="0"/>
    <x v="6"/>
    <x v="37"/>
    <x v="56"/>
    <x v="535"/>
    <x v="1062"/>
    <x v="208"/>
    <x v="38"/>
    <x v="38"/>
    <x v="5"/>
    <x v="6"/>
    <x v="0"/>
    <x v="6"/>
    <x v="6"/>
  </r>
  <r>
    <x v="1083"/>
    <x v="0"/>
    <x v="6"/>
    <x v="134"/>
    <x v="128"/>
    <x v="1194"/>
    <x v="45"/>
    <x v="208"/>
    <x v="38"/>
    <x v="38"/>
    <x v="5"/>
    <x v="6"/>
    <x v="0"/>
    <x v="6"/>
    <x v="6"/>
  </r>
  <r>
    <x v="1085"/>
    <x v="0"/>
    <x v="0"/>
    <x v="16"/>
    <x v="45"/>
    <x v="145"/>
    <x v="1067"/>
    <x v="209"/>
    <x v="38"/>
    <x v="38"/>
    <x v="5"/>
    <x v="6"/>
    <x v="0"/>
    <x v="0"/>
    <x v="0"/>
  </r>
  <r>
    <x v="1086"/>
    <x v="0"/>
    <x v="5"/>
    <x v="0"/>
    <x v="98"/>
    <x v="11"/>
    <x v="1068"/>
    <x v="207"/>
    <x v="38"/>
    <x v="38"/>
    <x v="5"/>
    <x v="6"/>
    <x v="0"/>
    <x v="5"/>
    <x v="5"/>
  </r>
  <r>
    <x v="1087"/>
    <x v="0"/>
    <x v="3"/>
    <x v="92"/>
    <x v="43"/>
    <x v="137"/>
    <x v="1069"/>
    <x v="205"/>
    <x v="38"/>
    <x v="38"/>
    <x v="5"/>
    <x v="6"/>
    <x v="0"/>
    <x v="3"/>
    <x v="3"/>
  </r>
  <r>
    <x v="1081"/>
    <x v="0"/>
    <x v="10"/>
    <x v="38"/>
    <x v="42"/>
    <x v="14"/>
    <x v="1064"/>
    <x v="207"/>
    <x v="38"/>
    <x v="38"/>
    <x v="5"/>
    <x v="6"/>
    <x v="0"/>
    <x v="10"/>
    <x v="10"/>
  </r>
  <r>
    <x v="1079"/>
    <x v="0"/>
    <x v="3"/>
    <x v="65"/>
    <x v="61"/>
    <x v="301"/>
    <x v="1062"/>
    <x v="208"/>
    <x v="38"/>
    <x v="38"/>
    <x v="5"/>
    <x v="6"/>
    <x v="0"/>
    <x v="3"/>
    <x v="3"/>
  </r>
  <r>
    <x v="1082"/>
    <x v="0"/>
    <x v="5"/>
    <x v="16"/>
    <x v="6"/>
    <x v="688"/>
    <x v="1065"/>
    <x v="203"/>
    <x v="38"/>
    <x v="38"/>
    <x v="5"/>
    <x v="6"/>
    <x v="0"/>
    <x v="5"/>
    <x v="5"/>
  </r>
  <r>
    <x v="1081"/>
    <x v="0"/>
    <x v="0"/>
    <x v="26"/>
    <x v="1"/>
    <x v="121"/>
    <x v="1064"/>
    <x v="207"/>
    <x v="38"/>
    <x v="38"/>
    <x v="5"/>
    <x v="6"/>
    <x v="0"/>
    <x v="0"/>
    <x v="0"/>
  </r>
  <r>
    <x v="1077"/>
    <x v="0"/>
    <x v="2"/>
    <x v="134"/>
    <x v="117"/>
    <x v="1855"/>
    <x v="1060"/>
    <x v="205"/>
    <x v="38"/>
    <x v="38"/>
    <x v="5"/>
    <x v="6"/>
    <x v="0"/>
    <x v="2"/>
    <x v="2"/>
  </r>
  <r>
    <x v="1078"/>
    <x v="0"/>
    <x v="3"/>
    <x v="54"/>
    <x v="24"/>
    <x v="258"/>
    <x v="1061"/>
    <x v="209"/>
    <x v="38"/>
    <x v="38"/>
    <x v="5"/>
    <x v="6"/>
    <x v="0"/>
    <x v="3"/>
    <x v="3"/>
  </r>
  <r>
    <x v="1078"/>
    <x v="0"/>
    <x v="10"/>
    <x v="9"/>
    <x v="62"/>
    <x v="84"/>
    <x v="1061"/>
    <x v="209"/>
    <x v="38"/>
    <x v="38"/>
    <x v="5"/>
    <x v="6"/>
    <x v="0"/>
    <x v="10"/>
    <x v="10"/>
  </r>
  <r>
    <x v="1062"/>
    <x v="0"/>
    <x v="11"/>
    <x v="95"/>
    <x v="109"/>
    <x v="1231"/>
    <x v="1046"/>
    <x v="204"/>
    <x v="38"/>
    <x v="38"/>
    <x v="5"/>
    <x v="6"/>
    <x v="0"/>
    <x v="11"/>
    <x v="11"/>
  </r>
  <r>
    <x v="1077"/>
    <x v="0"/>
    <x v="3"/>
    <x v="2"/>
    <x v="58"/>
    <x v="1043"/>
    <x v="1060"/>
    <x v="205"/>
    <x v="38"/>
    <x v="38"/>
    <x v="5"/>
    <x v="6"/>
    <x v="0"/>
    <x v="3"/>
    <x v="3"/>
  </r>
  <r>
    <x v="1077"/>
    <x v="0"/>
    <x v="1"/>
    <x v="134"/>
    <x v="95"/>
    <x v="1899"/>
    <x v="1060"/>
    <x v="205"/>
    <x v="38"/>
    <x v="38"/>
    <x v="5"/>
    <x v="6"/>
    <x v="0"/>
    <x v="1"/>
    <x v="1"/>
  </r>
  <r>
    <x v="1063"/>
    <x v="0"/>
    <x v="11"/>
    <x v="18"/>
    <x v="49"/>
    <x v="160"/>
    <x v="1047"/>
    <x v="205"/>
    <x v="38"/>
    <x v="38"/>
    <x v="5"/>
    <x v="6"/>
    <x v="0"/>
    <x v="11"/>
    <x v="11"/>
  </r>
  <r>
    <x v="1061"/>
    <x v="0"/>
    <x v="11"/>
    <x v="65"/>
    <x v="59"/>
    <x v="194"/>
    <x v="1045"/>
    <x v="203"/>
    <x v="38"/>
    <x v="38"/>
    <x v="5"/>
    <x v="6"/>
    <x v="0"/>
    <x v="11"/>
    <x v="11"/>
  </r>
  <r>
    <x v="1061"/>
    <x v="0"/>
    <x v="6"/>
    <x v="1"/>
    <x v="30"/>
    <x v="31"/>
    <x v="1045"/>
    <x v="203"/>
    <x v="38"/>
    <x v="38"/>
    <x v="5"/>
    <x v="6"/>
    <x v="0"/>
    <x v="6"/>
    <x v="6"/>
  </r>
  <r>
    <x v="1077"/>
    <x v="0"/>
    <x v="7"/>
    <x v="5"/>
    <x v="5"/>
    <x v="5"/>
    <x v="1060"/>
    <x v="205"/>
    <x v="38"/>
    <x v="38"/>
    <x v="5"/>
    <x v="6"/>
    <x v="0"/>
    <x v="7"/>
    <x v="7"/>
  </r>
  <r>
    <x v="1065"/>
    <x v="0"/>
    <x v="3"/>
    <x v="17"/>
    <x v="7"/>
    <x v="34"/>
    <x v="1048"/>
    <x v="206"/>
    <x v="38"/>
    <x v="38"/>
    <x v="5"/>
    <x v="6"/>
    <x v="0"/>
    <x v="3"/>
    <x v="3"/>
  </r>
  <r>
    <x v="1063"/>
    <x v="0"/>
    <x v="6"/>
    <x v="54"/>
    <x v="44"/>
    <x v="110"/>
    <x v="1047"/>
    <x v="205"/>
    <x v="38"/>
    <x v="38"/>
    <x v="5"/>
    <x v="6"/>
    <x v="0"/>
    <x v="6"/>
    <x v="6"/>
  </r>
  <r>
    <x v="1081"/>
    <x v="0"/>
    <x v="1"/>
    <x v="245"/>
    <x v="254"/>
    <x v="976"/>
    <x v="1064"/>
    <x v="207"/>
    <x v="38"/>
    <x v="38"/>
    <x v="5"/>
    <x v="6"/>
    <x v="0"/>
    <x v="1"/>
    <x v="1"/>
  </r>
  <r>
    <x v="1084"/>
    <x v="0"/>
    <x v="4"/>
    <x v="38"/>
    <x v="113"/>
    <x v="1900"/>
    <x v="1066"/>
    <x v="209"/>
    <x v="38"/>
    <x v="38"/>
    <x v="5"/>
    <x v="6"/>
    <x v="0"/>
    <x v="4"/>
    <x v="4"/>
  </r>
  <r>
    <x v="1066"/>
    <x v="0"/>
    <x v="6"/>
    <x v="31"/>
    <x v="81"/>
    <x v="246"/>
    <x v="1049"/>
    <x v="203"/>
    <x v="38"/>
    <x v="38"/>
    <x v="5"/>
    <x v="6"/>
    <x v="0"/>
    <x v="6"/>
    <x v="6"/>
  </r>
  <r>
    <x v="1083"/>
    <x v="0"/>
    <x v="10"/>
    <x v="98"/>
    <x v="90"/>
    <x v="516"/>
    <x v="45"/>
    <x v="208"/>
    <x v="38"/>
    <x v="38"/>
    <x v="5"/>
    <x v="6"/>
    <x v="0"/>
    <x v="10"/>
    <x v="10"/>
  </r>
  <r>
    <x v="1092"/>
    <x v="0"/>
    <x v="9"/>
    <x v="74"/>
    <x v="324"/>
    <x v="1901"/>
    <x v="1074"/>
    <x v="206"/>
    <x v="38"/>
    <x v="38"/>
    <x v="5"/>
    <x v="6"/>
    <x v="0"/>
    <x v="9"/>
    <x v="9"/>
  </r>
  <r>
    <x v="1094"/>
    <x v="0"/>
    <x v="6"/>
    <x v="30"/>
    <x v="62"/>
    <x v="7"/>
    <x v="1076"/>
    <x v="203"/>
    <x v="38"/>
    <x v="38"/>
    <x v="5"/>
    <x v="6"/>
    <x v="0"/>
    <x v="6"/>
    <x v="6"/>
  </r>
  <r>
    <x v="1092"/>
    <x v="0"/>
    <x v="2"/>
    <x v="196"/>
    <x v="230"/>
    <x v="1902"/>
    <x v="1074"/>
    <x v="206"/>
    <x v="38"/>
    <x v="38"/>
    <x v="5"/>
    <x v="6"/>
    <x v="0"/>
    <x v="2"/>
    <x v="2"/>
  </r>
  <r>
    <x v="1090"/>
    <x v="0"/>
    <x v="2"/>
    <x v="123"/>
    <x v="134"/>
    <x v="1903"/>
    <x v="1072"/>
    <x v="209"/>
    <x v="38"/>
    <x v="38"/>
    <x v="5"/>
    <x v="6"/>
    <x v="0"/>
    <x v="2"/>
    <x v="2"/>
  </r>
  <r>
    <x v="1093"/>
    <x v="0"/>
    <x v="4"/>
    <x v="91"/>
    <x v="120"/>
    <x v="867"/>
    <x v="1075"/>
    <x v="206"/>
    <x v="38"/>
    <x v="38"/>
    <x v="5"/>
    <x v="6"/>
    <x v="0"/>
    <x v="4"/>
    <x v="4"/>
  </r>
  <r>
    <x v="1090"/>
    <x v="0"/>
    <x v="1"/>
    <x v="138"/>
    <x v="161"/>
    <x v="1249"/>
    <x v="1072"/>
    <x v="209"/>
    <x v="38"/>
    <x v="38"/>
    <x v="5"/>
    <x v="6"/>
    <x v="0"/>
    <x v="1"/>
    <x v="1"/>
  </r>
  <r>
    <x v="1065"/>
    <x v="0"/>
    <x v="10"/>
    <x v="10"/>
    <x v="9"/>
    <x v="9"/>
    <x v="1048"/>
    <x v="206"/>
    <x v="38"/>
    <x v="38"/>
    <x v="5"/>
    <x v="6"/>
    <x v="0"/>
    <x v="10"/>
    <x v="10"/>
  </r>
  <r>
    <x v="1077"/>
    <x v="0"/>
    <x v="8"/>
    <x v="98"/>
    <x v="71"/>
    <x v="1898"/>
    <x v="1060"/>
    <x v="205"/>
    <x v="38"/>
    <x v="38"/>
    <x v="5"/>
    <x v="6"/>
    <x v="0"/>
    <x v="8"/>
    <x v="8"/>
  </r>
  <r>
    <x v="1065"/>
    <x v="0"/>
    <x v="1"/>
    <x v="70"/>
    <x v="4"/>
    <x v="108"/>
    <x v="1048"/>
    <x v="206"/>
    <x v="38"/>
    <x v="38"/>
    <x v="5"/>
    <x v="6"/>
    <x v="0"/>
    <x v="1"/>
    <x v="1"/>
  </r>
  <r>
    <x v="1090"/>
    <x v="0"/>
    <x v="10"/>
    <x v="53"/>
    <x v="102"/>
    <x v="637"/>
    <x v="1072"/>
    <x v="209"/>
    <x v="38"/>
    <x v="38"/>
    <x v="5"/>
    <x v="6"/>
    <x v="0"/>
    <x v="10"/>
    <x v="10"/>
  </r>
  <r>
    <x v="1091"/>
    <x v="0"/>
    <x v="3"/>
    <x v="112"/>
    <x v="70"/>
    <x v="244"/>
    <x v="1073"/>
    <x v="207"/>
    <x v="38"/>
    <x v="38"/>
    <x v="5"/>
    <x v="6"/>
    <x v="0"/>
    <x v="3"/>
    <x v="3"/>
  </r>
  <r>
    <x v="1092"/>
    <x v="0"/>
    <x v="7"/>
    <x v="36"/>
    <x v="19"/>
    <x v="953"/>
    <x v="1074"/>
    <x v="206"/>
    <x v="38"/>
    <x v="38"/>
    <x v="5"/>
    <x v="6"/>
    <x v="0"/>
    <x v="7"/>
    <x v="7"/>
  </r>
  <r>
    <x v="1094"/>
    <x v="0"/>
    <x v="5"/>
    <x v="6"/>
    <x v="41"/>
    <x v="34"/>
    <x v="1076"/>
    <x v="203"/>
    <x v="38"/>
    <x v="38"/>
    <x v="5"/>
    <x v="6"/>
    <x v="0"/>
    <x v="5"/>
    <x v="5"/>
  </r>
  <r>
    <x v="1094"/>
    <x v="0"/>
    <x v="0"/>
    <x v="93"/>
    <x v="0"/>
    <x v="187"/>
    <x v="1076"/>
    <x v="203"/>
    <x v="38"/>
    <x v="38"/>
    <x v="5"/>
    <x v="6"/>
    <x v="0"/>
    <x v="0"/>
    <x v="0"/>
  </r>
  <r>
    <x v="1092"/>
    <x v="1"/>
    <x v="2"/>
    <x v="295"/>
    <x v="325"/>
    <x v="1904"/>
    <x v="1074"/>
    <x v="206"/>
    <x v="38"/>
    <x v="38"/>
    <x v="5"/>
    <x v="6"/>
    <x v="0"/>
    <x v="2"/>
    <x v="2"/>
  </r>
  <r>
    <x v="1092"/>
    <x v="0"/>
    <x v="3"/>
    <x v="128"/>
    <x v="234"/>
    <x v="1812"/>
    <x v="1074"/>
    <x v="206"/>
    <x v="38"/>
    <x v="38"/>
    <x v="5"/>
    <x v="6"/>
    <x v="0"/>
    <x v="3"/>
    <x v="3"/>
  </r>
  <r>
    <x v="1092"/>
    <x v="0"/>
    <x v="4"/>
    <x v="139"/>
    <x v="79"/>
    <x v="966"/>
    <x v="1074"/>
    <x v="206"/>
    <x v="38"/>
    <x v="38"/>
    <x v="5"/>
    <x v="6"/>
    <x v="0"/>
    <x v="4"/>
    <x v="4"/>
  </r>
  <r>
    <x v="1091"/>
    <x v="0"/>
    <x v="1"/>
    <x v="145"/>
    <x v="141"/>
    <x v="140"/>
    <x v="1073"/>
    <x v="207"/>
    <x v="38"/>
    <x v="38"/>
    <x v="5"/>
    <x v="6"/>
    <x v="0"/>
    <x v="1"/>
    <x v="1"/>
  </r>
  <r>
    <x v="1093"/>
    <x v="0"/>
    <x v="11"/>
    <x v="124"/>
    <x v="143"/>
    <x v="38"/>
    <x v="1075"/>
    <x v="206"/>
    <x v="38"/>
    <x v="38"/>
    <x v="5"/>
    <x v="6"/>
    <x v="0"/>
    <x v="11"/>
    <x v="11"/>
  </r>
  <r>
    <x v="1066"/>
    <x v="0"/>
    <x v="5"/>
    <x v="93"/>
    <x v="85"/>
    <x v="6"/>
    <x v="1049"/>
    <x v="203"/>
    <x v="38"/>
    <x v="38"/>
    <x v="5"/>
    <x v="6"/>
    <x v="0"/>
    <x v="5"/>
    <x v="5"/>
  </r>
  <r>
    <x v="1078"/>
    <x v="0"/>
    <x v="4"/>
    <x v="1"/>
    <x v="30"/>
    <x v="31"/>
    <x v="1061"/>
    <x v="209"/>
    <x v="38"/>
    <x v="38"/>
    <x v="5"/>
    <x v="6"/>
    <x v="0"/>
    <x v="4"/>
    <x v="4"/>
  </r>
  <r>
    <x v="1067"/>
    <x v="0"/>
    <x v="3"/>
    <x v="56"/>
    <x v="32"/>
    <x v="428"/>
    <x v="1050"/>
    <x v="207"/>
    <x v="38"/>
    <x v="38"/>
    <x v="5"/>
    <x v="6"/>
    <x v="0"/>
    <x v="3"/>
    <x v="3"/>
  </r>
  <r>
    <x v="1067"/>
    <x v="0"/>
    <x v="1"/>
    <x v="90"/>
    <x v="97"/>
    <x v="333"/>
    <x v="1050"/>
    <x v="207"/>
    <x v="38"/>
    <x v="38"/>
    <x v="5"/>
    <x v="6"/>
    <x v="0"/>
    <x v="1"/>
    <x v="1"/>
  </r>
  <r>
    <x v="1066"/>
    <x v="0"/>
    <x v="10"/>
    <x v="65"/>
    <x v="61"/>
    <x v="301"/>
    <x v="1049"/>
    <x v="203"/>
    <x v="38"/>
    <x v="38"/>
    <x v="5"/>
    <x v="6"/>
    <x v="0"/>
    <x v="10"/>
    <x v="10"/>
  </r>
  <r>
    <x v="1067"/>
    <x v="0"/>
    <x v="10"/>
    <x v="1"/>
    <x v="76"/>
    <x v="34"/>
    <x v="1050"/>
    <x v="207"/>
    <x v="38"/>
    <x v="38"/>
    <x v="5"/>
    <x v="6"/>
    <x v="0"/>
    <x v="10"/>
    <x v="10"/>
  </r>
  <r>
    <x v="1078"/>
    <x v="1"/>
    <x v="2"/>
    <x v="27"/>
    <x v="51"/>
    <x v="76"/>
    <x v="1061"/>
    <x v="209"/>
    <x v="38"/>
    <x v="38"/>
    <x v="5"/>
    <x v="6"/>
    <x v="0"/>
    <x v="2"/>
    <x v="2"/>
  </r>
  <r>
    <x v="1064"/>
    <x v="0"/>
    <x v="0"/>
    <x v="9"/>
    <x v="7"/>
    <x v="282"/>
    <x v="353"/>
    <x v="203"/>
    <x v="38"/>
    <x v="38"/>
    <x v="5"/>
    <x v="6"/>
    <x v="0"/>
    <x v="0"/>
    <x v="0"/>
  </r>
  <r>
    <x v="1065"/>
    <x v="0"/>
    <x v="7"/>
    <x v="93"/>
    <x v="0"/>
    <x v="187"/>
    <x v="1048"/>
    <x v="206"/>
    <x v="38"/>
    <x v="38"/>
    <x v="5"/>
    <x v="6"/>
    <x v="0"/>
    <x v="7"/>
    <x v="7"/>
  </r>
  <r>
    <x v="1063"/>
    <x v="0"/>
    <x v="5"/>
    <x v="93"/>
    <x v="9"/>
    <x v="63"/>
    <x v="1047"/>
    <x v="205"/>
    <x v="38"/>
    <x v="38"/>
    <x v="5"/>
    <x v="6"/>
    <x v="0"/>
    <x v="5"/>
    <x v="5"/>
  </r>
  <r>
    <x v="1066"/>
    <x v="0"/>
    <x v="1"/>
    <x v="25"/>
    <x v="172"/>
    <x v="303"/>
    <x v="1049"/>
    <x v="203"/>
    <x v="38"/>
    <x v="38"/>
    <x v="5"/>
    <x v="6"/>
    <x v="0"/>
    <x v="1"/>
    <x v="1"/>
  </r>
  <r>
    <x v="1075"/>
    <x v="0"/>
    <x v="9"/>
    <x v="3"/>
    <x v="8"/>
    <x v="6"/>
    <x v="1058"/>
    <x v="209"/>
    <x v="38"/>
    <x v="38"/>
    <x v="5"/>
    <x v="6"/>
    <x v="0"/>
    <x v="9"/>
    <x v="9"/>
  </r>
  <r>
    <x v="1076"/>
    <x v="0"/>
    <x v="8"/>
    <x v="123"/>
    <x v="188"/>
    <x v="270"/>
    <x v="1059"/>
    <x v="204"/>
    <x v="38"/>
    <x v="38"/>
    <x v="5"/>
    <x v="6"/>
    <x v="0"/>
    <x v="8"/>
    <x v="8"/>
  </r>
  <r>
    <x v="1088"/>
    <x v="0"/>
    <x v="1"/>
    <x v="143"/>
    <x v="195"/>
    <x v="83"/>
    <x v="1070"/>
    <x v="205"/>
    <x v="38"/>
    <x v="38"/>
    <x v="5"/>
    <x v="6"/>
    <x v="0"/>
    <x v="1"/>
    <x v="1"/>
  </r>
  <r>
    <x v="1062"/>
    <x v="0"/>
    <x v="0"/>
    <x v="11"/>
    <x v="36"/>
    <x v="34"/>
    <x v="1046"/>
    <x v="204"/>
    <x v="38"/>
    <x v="38"/>
    <x v="5"/>
    <x v="6"/>
    <x v="0"/>
    <x v="0"/>
    <x v="0"/>
  </r>
  <r>
    <x v="1070"/>
    <x v="0"/>
    <x v="5"/>
    <x v="16"/>
    <x v="17"/>
    <x v="6"/>
    <x v="1053"/>
    <x v="203"/>
    <x v="38"/>
    <x v="38"/>
    <x v="5"/>
    <x v="6"/>
    <x v="0"/>
    <x v="5"/>
    <x v="5"/>
  </r>
  <r>
    <x v="1069"/>
    <x v="0"/>
    <x v="2"/>
    <x v="95"/>
    <x v="135"/>
    <x v="324"/>
    <x v="1052"/>
    <x v="204"/>
    <x v="38"/>
    <x v="38"/>
    <x v="5"/>
    <x v="6"/>
    <x v="0"/>
    <x v="2"/>
    <x v="2"/>
  </r>
  <r>
    <x v="1089"/>
    <x v="0"/>
    <x v="11"/>
    <x v="49"/>
    <x v="27"/>
    <x v="357"/>
    <x v="1071"/>
    <x v="206"/>
    <x v="38"/>
    <x v="38"/>
    <x v="5"/>
    <x v="6"/>
    <x v="0"/>
    <x v="11"/>
    <x v="11"/>
  </r>
  <r>
    <x v="1069"/>
    <x v="0"/>
    <x v="8"/>
    <x v="123"/>
    <x v="117"/>
    <x v="647"/>
    <x v="1052"/>
    <x v="204"/>
    <x v="38"/>
    <x v="38"/>
    <x v="5"/>
    <x v="6"/>
    <x v="0"/>
    <x v="8"/>
    <x v="8"/>
  </r>
  <r>
    <x v="1076"/>
    <x v="0"/>
    <x v="6"/>
    <x v="46"/>
    <x v="2"/>
    <x v="706"/>
    <x v="1059"/>
    <x v="204"/>
    <x v="38"/>
    <x v="38"/>
    <x v="5"/>
    <x v="6"/>
    <x v="0"/>
    <x v="6"/>
    <x v="6"/>
  </r>
  <r>
    <x v="1069"/>
    <x v="0"/>
    <x v="9"/>
    <x v="120"/>
    <x v="147"/>
    <x v="1219"/>
    <x v="1052"/>
    <x v="204"/>
    <x v="38"/>
    <x v="38"/>
    <x v="5"/>
    <x v="6"/>
    <x v="0"/>
    <x v="9"/>
    <x v="9"/>
  </r>
  <r>
    <x v="1075"/>
    <x v="0"/>
    <x v="8"/>
    <x v="5"/>
    <x v="43"/>
    <x v="6"/>
    <x v="1058"/>
    <x v="209"/>
    <x v="38"/>
    <x v="38"/>
    <x v="5"/>
    <x v="6"/>
    <x v="0"/>
    <x v="8"/>
    <x v="8"/>
  </r>
  <r>
    <x v="1072"/>
    <x v="0"/>
    <x v="10"/>
    <x v="65"/>
    <x v="4"/>
    <x v="426"/>
    <x v="1055"/>
    <x v="208"/>
    <x v="38"/>
    <x v="38"/>
    <x v="5"/>
    <x v="6"/>
    <x v="0"/>
    <x v="10"/>
    <x v="10"/>
  </r>
  <r>
    <x v="1072"/>
    <x v="0"/>
    <x v="7"/>
    <x v="37"/>
    <x v="1"/>
    <x v="48"/>
    <x v="1055"/>
    <x v="208"/>
    <x v="38"/>
    <x v="38"/>
    <x v="5"/>
    <x v="6"/>
    <x v="0"/>
    <x v="7"/>
    <x v="7"/>
  </r>
  <r>
    <x v="1073"/>
    <x v="0"/>
    <x v="1"/>
    <x v="30"/>
    <x v="14"/>
    <x v="31"/>
    <x v="1056"/>
    <x v="209"/>
    <x v="38"/>
    <x v="38"/>
    <x v="5"/>
    <x v="6"/>
    <x v="0"/>
    <x v="1"/>
    <x v="1"/>
  </r>
  <r>
    <x v="1072"/>
    <x v="0"/>
    <x v="3"/>
    <x v="46"/>
    <x v="66"/>
    <x v="298"/>
    <x v="1055"/>
    <x v="208"/>
    <x v="38"/>
    <x v="38"/>
    <x v="5"/>
    <x v="6"/>
    <x v="0"/>
    <x v="3"/>
    <x v="3"/>
  </r>
  <r>
    <x v="1069"/>
    <x v="0"/>
    <x v="4"/>
    <x v="83"/>
    <x v="64"/>
    <x v="42"/>
    <x v="1052"/>
    <x v="204"/>
    <x v="38"/>
    <x v="38"/>
    <x v="5"/>
    <x v="6"/>
    <x v="0"/>
    <x v="4"/>
    <x v="4"/>
  </r>
  <r>
    <x v="1088"/>
    <x v="0"/>
    <x v="5"/>
    <x v="0"/>
    <x v="85"/>
    <x v="126"/>
    <x v="1070"/>
    <x v="205"/>
    <x v="38"/>
    <x v="38"/>
    <x v="5"/>
    <x v="6"/>
    <x v="0"/>
    <x v="5"/>
    <x v="5"/>
  </r>
  <r>
    <x v="1075"/>
    <x v="0"/>
    <x v="4"/>
    <x v="79"/>
    <x v="9"/>
    <x v="6"/>
    <x v="1058"/>
    <x v="209"/>
    <x v="38"/>
    <x v="38"/>
    <x v="5"/>
    <x v="6"/>
    <x v="0"/>
    <x v="4"/>
    <x v="4"/>
  </r>
  <r>
    <x v="1076"/>
    <x v="0"/>
    <x v="5"/>
    <x v="8"/>
    <x v="0"/>
    <x v="7"/>
    <x v="1059"/>
    <x v="204"/>
    <x v="38"/>
    <x v="38"/>
    <x v="5"/>
    <x v="6"/>
    <x v="0"/>
    <x v="5"/>
    <x v="5"/>
  </r>
  <r>
    <x v="1088"/>
    <x v="0"/>
    <x v="6"/>
    <x v="51"/>
    <x v="51"/>
    <x v="34"/>
    <x v="1070"/>
    <x v="205"/>
    <x v="38"/>
    <x v="38"/>
    <x v="5"/>
    <x v="6"/>
    <x v="0"/>
    <x v="6"/>
    <x v="6"/>
  </r>
  <r>
    <x v="1074"/>
    <x v="0"/>
    <x v="10"/>
    <x v="17"/>
    <x v="8"/>
    <x v="9"/>
    <x v="1057"/>
    <x v="205"/>
    <x v="38"/>
    <x v="38"/>
    <x v="5"/>
    <x v="6"/>
    <x v="0"/>
    <x v="10"/>
    <x v="10"/>
  </r>
  <r>
    <x v="1088"/>
    <x v="0"/>
    <x v="0"/>
    <x v="9"/>
    <x v="62"/>
    <x v="84"/>
    <x v="1070"/>
    <x v="205"/>
    <x v="38"/>
    <x v="38"/>
    <x v="5"/>
    <x v="6"/>
    <x v="0"/>
    <x v="0"/>
    <x v="0"/>
  </r>
  <r>
    <x v="1084"/>
    <x v="0"/>
    <x v="0"/>
    <x v="17"/>
    <x v="10"/>
    <x v="13"/>
    <x v="1066"/>
    <x v="209"/>
    <x v="38"/>
    <x v="38"/>
    <x v="5"/>
    <x v="6"/>
    <x v="0"/>
    <x v="0"/>
    <x v="0"/>
  </r>
  <r>
    <x v="1084"/>
    <x v="0"/>
    <x v="9"/>
    <x v="123"/>
    <x v="135"/>
    <x v="172"/>
    <x v="1066"/>
    <x v="209"/>
    <x v="38"/>
    <x v="38"/>
    <x v="5"/>
    <x v="6"/>
    <x v="0"/>
    <x v="9"/>
    <x v="9"/>
  </r>
  <r>
    <x v="1082"/>
    <x v="0"/>
    <x v="8"/>
    <x v="51"/>
    <x v="44"/>
    <x v="408"/>
    <x v="1065"/>
    <x v="203"/>
    <x v="38"/>
    <x v="38"/>
    <x v="5"/>
    <x v="6"/>
    <x v="0"/>
    <x v="8"/>
    <x v="8"/>
  </r>
  <r>
    <x v="1085"/>
    <x v="0"/>
    <x v="5"/>
    <x v="16"/>
    <x v="45"/>
    <x v="145"/>
    <x v="1067"/>
    <x v="209"/>
    <x v="38"/>
    <x v="38"/>
    <x v="5"/>
    <x v="6"/>
    <x v="0"/>
    <x v="5"/>
    <x v="5"/>
  </r>
  <r>
    <x v="1082"/>
    <x v="0"/>
    <x v="10"/>
    <x v="30"/>
    <x v="62"/>
    <x v="7"/>
    <x v="1065"/>
    <x v="203"/>
    <x v="38"/>
    <x v="38"/>
    <x v="5"/>
    <x v="6"/>
    <x v="0"/>
    <x v="10"/>
    <x v="10"/>
  </r>
  <r>
    <x v="1087"/>
    <x v="0"/>
    <x v="9"/>
    <x v="48"/>
    <x v="36"/>
    <x v="26"/>
    <x v="1069"/>
    <x v="205"/>
    <x v="38"/>
    <x v="38"/>
    <x v="5"/>
    <x v="6"/>
    <x v="0"/>
    <x v="9"/>
    <x v="9"/>
  </r>
  <r>
    <x v="1083"/>
    <x v="0"/>
    <x v="5"/>
    <x v="9"/>
    <x v="63"/>
    <x v="76"/>
    <x v="45"/>
    <x v="208"/>
    <x v="38"/>
    <x v="38"/>
    <x v="5"/>
    <x v="6"/>
    <x v="0"/>
    <x v="5"/>
    <x v="5"/>
  </r>
  <r>
    <x v="1079"/>
    <x v="0"/>
    <x v="10"/>
    <x v="3"/>
    <x v="7"/>
    <x v="39"/>
    <x v="1062"/>
    <x v="208"/>
    <x v="38"/>
    <x v="38"/>
    <x v="5"/>
    <x v="6"/>
    <x v="0"/>
    <x v="10"/>
    <x v="10"/>
  </r>
  <r>
    <x v="1079"/>
    <x v="0"/>
    <x v="1"/>
    <x v="14"/>
    <x v="35"/>
    <x v="437"/>
    <x v="1062"/>
    <x v="208"/>
    <x v="38"/>
    <x v="38"/>
    <x v="5"/>
    <x v="6"/>
    <x v="0"/>
    <x v="1"/>
    <x v="1"/>
  </r>
  <r>
    <x v="1084"/>
    <x v="0"/>
    <x v="11"/>
    <x v="105"/>
    <x v="68"/>
    <x v="1905"/>
    <x v="1066"/>
    <x v="209"/>
    <x v="38"/>
    <x v="38"/>
    <x v="5"/>
    <x v="6"/>
    <x v="0"/>
    <x v="11"/>
    <x v="11"/>
  </r>
  <r>
    <x v="1086"/>
    <x v="0"/>
    <x v="1"/>
    <x v="32"/>
    <x v="106"/>
    <x v="22"/>
    <x v="1068"/>
    <x v="207"/>
    <x v="38"/>
    <x v="38"/>
    <x v="5"/>
    <x v="6"/>
    <x v="0"/>
    <x v="1"/>
    <x v="1"/>
  </r>
  <r>
    <x v="1087"/>
    <x v="1"/>
    <x v="2"/>
    <x v="48"/>
    <x v="10"/>
    <x v="187"/>
    <x v="1069"/>
    <x v="205"/>
    <x v="38"/>
    <x v="38"/>
    <x v="5"/>
    <x v="6"/>
    <x v="0"/>
    <x v="2"/>
    <x v="2"/>
  </r>
  <r>
    <x v="1085"/>
    <x v="0"/>
    <x v="11"/>
    <x v="92"/>
    <x v="11"/>
    <x v="176"/>
    <x v="1067"/>
    <x v="209"/>
    <x v="38"/>
    <x v="38"/>
    <x v="5"/>
    <x v="6"/>
    <x v="0"/>
    <x v="11"/>
    <x v="11"/>
  </r>
  <r>
    <x v="1080"/>
    <x v="0"/>
    <x v="1"/>
    <x v="153"/>
    <x v="182"/>
    <x v="37"/>
    <x v="1063"/>
    <x v="204"/>
    <x v="38"/>
    <x v="38"/>
    <x v="5"/>
    <x v="6"/>
    <x v="0"/>
    <x v="1"/>
    <x v="1"/>
  </r>
  <r>
    <x v="1079"/>
    <x v="0"/>
    <x v="7"/>
    <x v="9"/>
    <x v="63"/>
    <x v="76"/>
    <x v="1062"/>
    <x v="208"/>
    <x v="38"/>
    <x v="38"/>
    <x v="5"/>
    <x v="6"/>
    <x v="0"/>
    <x v="7"/>
    <x v="7"/>
  </r>
  <r>
    <x v="1086"/>
    <x v="0"/>
    <x v="10"/>
    <x v="26"/>
    <x v="56"/>
    <x v="417"/>
    <x v="1068"/>
    <x v="207"/>
    <x v="38"/>
    <x v="38"/>
    <x v="5"/>
    <x v="6"/>
    <x v="0"/>
    <x v="10"/>
    <x v="10"/>
  </r>
  <r>
    <x v="1087"/>
    <x v="0"/>
    <x v="2"/>
    <x v="11"/>
    <x v="10"/>
    <x v="11"/>
    <x v="1069"/>
    <x v="205"/>
    <x v="38"/>
    <x v="38"/>
    <x v="5"/>
    <x v="6"/>
    <x v="0"/>
    <x v="2"/>
    <x v="2"/>
  </r>
  <r>
    <x v="1080"/>
    <x v="0"/>
    <x v="10"/>
    <x v="80"/>
    <x v="120"/>
    <x v="261"/>
    <x v="1063"/>
    <x v="204"/>
    <x v="38"/>
    <x v="38"/>
    <x v="5"/>
    <x v="6"/>
    <x v="0"/>
    <x v="10"/>
    <x v="10"/>
  </r>
  <r>
    <x v="1081"/>
    <x v="0"/>
    <x v="6"/>
    <x v="55"/>
    <x v="105"/>
    <x v="80"/>
    <x v="1064"/>
    <x v="207"/>
    <x v="38"/>
    <x v="38"/>
    <x v="5"/>
    <x v="6"/>
    <x v="0"/>
    <x v="6"/>
    <x v="6"/>
  </r>
  <r>
    <x v="1082"/>
    <x v="0"/>
    <x v="1"/>
    <x v="14"/>
    <x v="83"/>
    <x v="9"/>
    <x v="1065"/>
    <x v="203"/>
    <x v="38"/>
    <x v="38"/>
    <x v="5"/>
    <x v="6"/>
    <x v="0"/>
    <x v="1"/>
    <x v="1"/>
  </r>
  <r>
    <x v="1087"/>
    <x v="0"/>
    <x v="8"/>
    <x v="23"/>
    <x v="16"/>
    <x v="54"/>
    <x v="1069"/>
    <x v="205"/>
    <x v="38"/>
    <x v="38"/>
    <x v="5"/>
    <x v="6"/>
    <x v="0"/>
    <x v="8"/>
    <x v="8"/>
  </r>
  <r>
    <x v="1081"/>
    <x v="0"/>
    <x v="11"/>
    <x v="129"/>
    <x v="159"/>
    <x v="1408"/>
    <x v="1064"/>
    <x v="207"/>
    <x v="38"/>
    <x v="38"/>
    <x v="5"/>
    <x v="6"/>
    <x v="0"/>
    <x v="11"/>
    <x v="11"/>
  </r>
  <r>
    <x v="1087"/>
    <x v="0"/>
    <x v="4"/>
    <x v="30"/>
    <x v="18"/>
    <x v="6"/>
    <x v="1069"/>
    <x v="205"/>
    <x v="38"/>
    <x v="38"/>
    <x v="5"/>
    <x v="6"/>
    <x v="0"/>
    <x v="4"/>
    <x v="4"/>
  </r>
  <r>
    <x v="1083"/>
    <x v="0"/>
    <x v="1"/>
    <x v="200"/>
    <x v="266"/>
    <x v="251"/>
    <x v="45"/>
    <x v="208"/>
    <x v="38"/>
    <x v="38"/>
    <x v="5"/>
    <x v="6"/>
    <x v="0"/>
    <x v="1"/>
    <x v="1"/>
  </r>
  <r>
    <x v="1093"/>
    <x v="0"/>
    <x v="0"/>
    <x v="23"/>
    <x v="5"/>
    <x v="92"/>
    <x v="1075"/>
    <x v="206"/>
    <x v="38"/>
    <x v="38"/>
    <x v="5"/>
    <x v="6"/>
    <x v="0"/>
    <x v="0"/>
    <x v="0"/>
  </r>
  <r>
    <x v="1090"/>
    <x v="0"/>
    <x v="3"/>
    <x v="125"/>
    <x v="108"/>
    <x v="209"/>
    <x v="1072"/>
    <x v="209"/>
    <x v="38"/>
    <x v="38"/>
    <x v="5"/>
    <x v="6"/>
    <x v="0"/>
    <x v="3"/>
    <x v="3"/>
  </r>
  <r>
    <x v="1095"/>
    <x v="0"/>
    <x v="3"/>
    <x v="58"/>
    <x v="108"/>
    <x v="569"/>
    <x v="1077"/>
    <x v="210"/>
    <x v="39"/>
    <x v="39"/>
    <x v="7"/>
    <x v="8"/>
    <x v="2"/>
    <x v="3"/>
    <x v="3"/>
  </r>
  <r>
    <x v="1096"/>
    <x v="0"/>
    <x v="3"/>
    <x v="37"/>
    <x v="3"/>
    <x v="6"/>
    <x v="1078"/>
    <x v="211"/>
    <x v="39"/>
    <x v="39"/>
    <x v="7"/>
    <x v="8"/>
    <x v="2"/>
    <x v="3"/>
    <x v="3"/>
  </r>
  <r>
    <x v="1097"/>
    <x v="0"/>
    <x v="9"/>
    <x v="46"/>
    <x v="75"/>
    <x v="970"/>
    <x v="1079"/>
    <x v="212"/>
    <x v="39"/>
    <x v="39"/>
    <x v="7"/>
    <x v="8"/>
    <x v="2"/>
    <x v="9"/>
    <x v="9"/>
  </r>
  <r>
    <x v="1098"/>
    <x v="0"/>
    <x v="10"/>
    <x v="23"/>
    <x v="23"/>
    <x v="24"/>
    <x v="1080"/>
    <x v="213"/>
    <x v="39"/>
    <x v="39"/>
    <x v="7"/>
    <x v="8"/>
    <x v="2"/>
    <x v="10"/>
    <x v="10"/>
  </r>
  <r>
    <x v="1098"/>
    <x v="0"/>
    <x v="6"/>
    <x v="26"/>
    <x v="30"/>
    <x v="181"/>
    <x v="1080"/>
    <x v="213"/>
    <x v="39"/>
    <x v="39"/>
    <x v="7"/>
    <x v="8"/>
    <x v="2"/>
    <x v="6"/>
    <x v="6"/>
  </r>
  <r>
    <x v="1096"/>
    <x v="0"/>
    <x v="7"/>
    <x v="7"/>
    <x v="63"/>
    <x v="6"/>
    <x v="1078"/>
    <x v="211"/>
    <x v="39"/>
    <x v="39"/>
    <x v="7"/>
    <x v="8"/>
    <x v="2"/>
    <x v="7"/>
    <x v="7"/>
  </r>
  <r>
    <x v="1096"/>
    <x v="0"/>
    <x v="1"/>
    <x v="19"/>
    <x v="81"/>
    <x v="6"/>
    <x v="1078"/>
    <x v="211"/>
    <x v="39"/>
    <x v="39"/>
    <x v="7"/>
    <x v="8"/>
    <x v="2"/>
    <x v="1"/>
    <x v="1"/>
  </r>
  <r>
    <x v="1099"/>
    <x v="0"/>
    <x v="7"/>
    <x v="35"/>
    <x v="24"/>
    <x v="338"/>
    <x v="1081"/>
    <x v="210"/>
    <x v="39"/>
    <x v="39"/>
    <x v="7"/>
    <x v="8"/>
    <x v="2"/>
    <x v="7"/>
    <x v="7"/>
  </r>
  <r>
    <x v="1099"/>
    <x v="0"/>
    <x v="9"/>
    <x v="110"/>
    <x v="159"/>
    <x v="1906"/>
    <x v="1081"/>
    <x v="210"/>
    <x v="39"/>
    <x v="39"/>
    <x v="7"/>
    <x v="8"/>
    <x v="2"/>
    <x v="9"/>
    <x v="9"/>
  </r>
  <r>
    <x v="1097"/>
    <x v="0"/>
    <x v="3"/>
    <x v="35"/>
    <x v="38"/>
    <x v="41"/>
    <x v="1079"/>
    <x v="212"/>
    <x v="39"/>
    <x v="39"/>
    <x v="7"/>
    <x v="8"/>
    <x v="2"/>
    <x v="3"/>
    <x v="3"/>
  </r>
  <r>
    <x v="1097"/>
    <x v="0"/>
    <x v="1"/>
    <x v="33"/>
    <x v="27"/>
    <x v="383"/>
    <x v="1079"/>
    <x v="212"/>
    <x v="39"/>
    <x v="39"/>
    <x v="7"/>
    <x v="8"/>
    <x v="2"/>
    <x v="1"/>
    <x v="1"/>
  </r>
  <r>
    <x v="1099"/>
    <x v="1"/>
    <x v="2"/>
    <x v="120"/>
    <x v="138"/>
    <x v="1907"/>
    <x v="1081"/>
    <x v="210"/>
    <x v="39"/>
    <x v="39"/>
    <x v="7"/>
    <x v="8"/>
    <x v="2"/>
    <x v="2"/>
    <x v="2"/>
  </r>
  <r>
    <x v="1100"/>
    <x v="0"/>
    <x v="2"/>
    <x v="81"/>
    <x v="33"/>
    <x v="1560"/>
    <x v="1082"/>
    <x v="211"/>
    <x v="39"/>
    <x v="39"/>
    <x v="7"/>
    <x v="8"/>
    <x v="2"/>
    <x v="2"/>
    <x v="2"/>
  </r>
  <r>
    <x v="1101"/>
    <x v="0"/>
    <x v="5"/>
    <x v="8"/>
    <x v="0"/>
    <x v="7"/>
    <x v="1083"/>
    <x v="214"/>
    <x v="39"/>
    <x v="39"/>
    <x v="7"/>
    <x v="8"/>
    <x v="2"/>
    <x v="5"/>
    <x v="5"/>
  </r>
  <r>
    <x v="1102"/>
    <x v="0"/>
    <x v="2"/>
    <x v="99"/>
    <x v="103"/>
    <x v="48"/>
    <x v="1084"/>
    <x v="211"/>
    <x v="39"/>
    <x v="39"/>
    <x v="7"/>
    <x v="8"/>
    <x v="2"/>
    <x v="2"/>
    <x v="2"/>
  </r>
  <r>
    <x v="1103"/>
    <x v="0"/>
    <x v="7"/>
    <x v="26"/>
    <x v="36"/>
    <x v="6"/>
    <x v="1085"/>
    <x v="215"/>
    <x v="39"/>
    <x v="39"/>
    <x v="7"/>
    <x v="8"/>
    <x v="2"/>
    <x v="7"/>
    <x v="7"/>
  </r>
  <r>
    <x v="1102"/>
    <x v="1"/>
    <x v="2"/>
    <x v="99"/>
    <x v="103"/>
    <x v="48"/>
    <x v="1084"/>
    <x v="211"/>
    <x v="39"/>
    <x v="39"/>
    <x v="7"/>
    <x v="8"/>
    <x v="2"/>
    <x v="2"/>
    <x v="2"/>
  </r>
  <r>
    <x v="1104"/>
    <x v="0"/>
    <x v="9"/>
    <x v="106"/>
    <x v="172"/>
    <x v="710"/>
    <x v="1086"/>
    <x v="213"/>
    <x v="39"/>
    <x v="39"/>
    <x v="7"/>
    <x v="8"/>
    <x v="2"/>
    <x v="9"/>
    <x v="9"/>
  </r>
  <r>
    <x v="1105"/>
    <x v="0"/>
    <x v="1"/>
    <x v="75"/>
    <x v="17"/>
    <x v="120"/>
    <x v="1087"/>
    <x v="216"/>
    <x v="39"/>
    <x v="39"/>
    <x v="7"/>
    <x v="8"/>
    <x v="2"/>
    <x v="1"/>
    <x v="1"/>
  </r>
  <r>
    <x v="1106"/>
    <x v="1"/>
    <x v="2"/>
    <x v="5"/>
    <x v="11"/>
    <x v="12"/>
    <x v="1088"/>
    <x v="215"/>
    <x v="39"/>
    <x v="39"/>
    <x v="7"/>
    <x v="8"/>
    <x v="2"/>
    <x v="2"/>
    <x v="2"/>
  </r>
  <r>
    <x v="1101"/>
    <x v="0"/>
    <x v="1"/>
    <x v="151"/>
    <x v="33"/>
    <x v="1908"/>
    <x v="1083"/>
    <x v="214"/>
    <x v="39"/>
    <x v="39"/>
    <x v="7"/>
    <x v="8"/>
    <x v="2"/>
    <x v="1"/>
    <x v="1"/>
  </r>
  <r>
    <x v="1107"/>
    <x v="0"/>
    <x v="5"/>
    <x v="57"/>
    <x v="16"/>
    <x v="429"/>
    <x v="1089"/>
    <x v="217"/>
    <x v="39"/>
    <x v="39"/>
    <x v="7"/>
    <x v="8"/>
    <x v="2"/>
    <x v="5"/>
    <x v="5"/>
  </r>
  <r>
    <x v="1106"/>
    <x v="0"/>
    <x v="9"/>
    <x v="48"/>
    <x v="5"/>
    <x v="169"/>
    <x v="1088"/>
    <x v="215"/>
    <x v="39"/>
    <x v="39"/>
    <x v="7"/>
    <x v="8"/>
    <x v="2"/>
    <x v="9"/>
    <x v="9"/>
  </r>
  <r>
    <x v="1107"/>
    <x v="0"/>
    <x v="6"/>
    <x v="122"/>
    <x v="195"/>
    <x v="1909"/>
    <x v="1089"/>
    <x v="217"/>
    <x v="39"/>
    <x v="39"/>
    <x v="7"/>
    <x v="8"/>
    <x v="2"/>
    <x v="6"/>
    <x v="6"/>
  </r>
  <r>
    <x v="1104"/>
    <x v="0"/>
    <x v="4"/>
    <x v="2"/>
    <x v="83"/>
    <x v="235"/>
    <x v="1086"/>
    <x v="213"/>
    <x v="39"/>
    <x v="39"/>
    <x v="7"/>
    <x v="8"/>
    <x v="2"/>
    <x v="4"/>
    <x v="4"/>
  </r>
  <r>
    <x v="1106"/>
    <x v="0"/>
    <x v="2"/>
    <x v="5"/>
    <x v="11"/>
    <x v="12"/>
    <x v="1088"/>
    <x v="215"/>
    <x v="39"/>
    <x v="39"/>
    <x v="7"/>
    <x v="8"/>
    <x v="2"/>
    <x v="2"/>
    <x v="2"/>
  </r>
  <r>
    <x v="1108"/>
    <x v="0"/>
    <x v="10"/>
    <x v="92"/>
    <x v="63"/>
    <x v="57"/>
    <x v="1090"/>
    <x v="213"/>
    <x v="39"/>
    <x v="39"/>
    <x v="7"/>
    <x v="8"/>
    <x v="2"/>
    <x v="10"/>
    <x v="10"/>
  </r>
  <r>
    <x v="1106"/>
    <x v="0"/>
    <x v="8"/>
    <x v="11"/>
    <x v="7"/>
    <x v="6"/>
    <x v="1088"/>
    <x v="215"/>
    <x v="39"/>
    <x v="39"/>
    <x v="7"/>
    <x v="8"/>
    <x v="2"/>
    <x v="8"/>
    <x v="8"/>
  </r>
  <r>
    <x v="1102"/>
    <x v="0"/>
    <x v="8"/>
    <x v="123"/>
    <x v="125"/>
    <x v="1748"/>
    <x v="1084"/>
    <x v="211"/>
    <x v="39"/>
    <x v="39"/>
    <x v="7"/>
    <x v="8"/>
    <x v="2"/>
    <x v="8"/>
    <x v="8"/>
  </r>
  <r>
    <x v="1106"/>
    <x v="0"/>
    <x v="4"/>
    <x v="30"/>
    <x v="18"/>
    <x v="6"/>
    <x v="1088"/>
    <x v="215"/>
    <x v="39"/>
    <x v="39"/>
    <x v="7"/>
    <x v="8"/>
    <x v="2"/>
    <x v="4"/>
    <x v="4"/>
  </r>
  <r>
    <x v="1103"/>
    <x v="0"/>
    <x v="3"/>
    <x v="91"/>
    <x v="39"/>
    <x v="6"/>
    <x v="1085"/>
    <x v="215"/>
    <x v="39"/>
    <x v="39"/>
    <x v="7"/>
    <x v="8"/>
    <x v="2"/>
    <x v="3"/>
    <x v="3"/>
  </r>
  <r>
    <x v="1101"/>
    <x v="0"/>
    <x v="10"/>
    <x v="4"/>
    <x v="47"/>
    <x v="346"/>
    <x v="1083"/>
    <x v="214"/>
    <x v="39"/>
    <x v="39"/>
    <x v="7"/>
    <x v="8"/>
    <x v="2"/>
    <x v="10"/>
    <x v="10"/>
  </r>
  <r>
    <x v="1102"/>
    <x v="0"/>
    <x v="4"/>
    <x v="80"/>
    <x v="21"/>
    <x v="1320"/>
    <x v="1084"/>
    <x v="211"/>
    <x v="39"/>
    <x v="39"/>
    <x v="7"/>
    <x v="8"/>
    <x v="2"/>
    <x v="4"/>
    <x v="4"/>
  </r>
  <r>
    <x v="1109"/>
    <x v="0"/>
    <x v="8"/>
    <x v="70"/>
    <x v="76"/>
    <x v="266"/>
    <x v="1091"/>
    <x v="213"/>
    <x v="39"/>
    <x v="39"/>
    <x v="7"/>
    <x v="8"/>
    <x v="2"/>
    <x v="8"/>
    <x v="8"/>
  </r>
  <r>
    <x v="1110"/>
    <x v="1"/>
    <x v="2"/>
    <x v="27"/>
    <x v="75"/>
    <x v="175"/>
    <x v="517"/>
    <x v="210"/>
    <x v="39"/>
    <x v="39"/>
    <x v="7"/>
    <x v="8"/>
    <x v="2"/>
    <x v="2"/>
    <x v="2"/>
  </r>
  <r>
    <x v="1111"/>
    <x v="0"/>
    <x v="1"/>
    <x v="42"/>
    <x v="2"/>
    <x v="798"/>
    <x v="1092"/>
    <x v="217"/>
    <x v="39"/>
    <x v="39"/>
    <x v="7"/>
    <x v="8"/>
    <x v="2"/>
    <x v="1"/>
    <x v="1"/>
  </r>
  <r>
    <x v="1103"/>
    <x v="0"/>
    <x v="0"/>
    <x v="5"/>
    <x v="43"/>
    <x v="6"/>
    <x v="1085"/>
    <x v="215"/>
    <x v="39"/>
    <x v="39"/>
    <x v="7"/>
    <x v="8"/>
    <x v="2"/>
    <x v="0"/>
    <x v="0"/>
  </r>
  <r>
    <x v="1109"/>
    <x v="0"/>
    <x v="3"/>
    <x v="1"/>
    <x v="10"/>
    <x v="6"/>
    <x v="1091"/>
    <x v="213"/>
    <x v="39"/>
    <x v="39"/>
    <x v="7"/>
    <x v="8"/>
    <x v="2"/>
    <x v="3"/>
    <x v="3"/>
  </r>
  <r>
    <x v="1112"/>
    <x v="0"/>
    <x v="7"/>
    <x v="7"/>
    <x v="62"/>
    <x v="69"/>
    <x v="1093"/>
    <x v="217"/>
    <x v="39"/>
    <x v="39"/>
    <x v="7"/>
    <x v="8"/>
    <x v="2"/>
    <x v="7"/>
    <x v="7"/>
  </r>
  <r>
    <x v="1113"/>
    <x v="0"/>
    <x v="3"/>
    <x v="82"/>
    <x v="40"/>
    <x v="644"/>
    <x v="1094"/>
    <x v="211"/>
    <x v="39"/>
    <x v="39"/>
    <x v="7"/>
    <x v="8"/>
    <x v="2"/>
    <x v="3"/>
    <x v="3"/>
  </r>
  <r>
    <x v="1110"/>
    <x v="0"/>
    <x v="4"/>
    <x v="65"/>
    <x v="4"/>
    <x v="426"/>
    <x v="517"/>
    <x v="210"/>
    <x v="39"/>
    <x v="39"/>
    <x v="7"/>
    <x v="8"/>
    <x v="2"/>
    <x v="4"/>
    <x v="4"/>
  </r>
  <r>
    <x v="1114"/>
    <x v="0"/>
    <x v="0"/>
    <x v="37"/>
    <x v="30"/>
    <x v="14"/>
    <x v="1095"/>
    <x v="212"/>
    <x v="39"/>
    <x v="39"/>
    <x v="7"/>
    <x v="8"/>
    <x v="2"/>
    <x v="0"/>
    <x v="0"/>
  </r>
  <r>
    <x v="1115"/>
    <x v="0"/>
    <x v="10"/>
    <x v="7"/>
    <x v="62"/>
    <x v="69"/>
    <x v="1096"/>
    <x v="213"/>
    <x v="39"/>
    <x v="39"/>
    <x v="7"/>
    <x v="8"/>
    <x v="2"/>
    <x v="10"/>
    <x v="10"/>
  </r>
  <r>
    <x v="1116"/>
    <x v="0"/>
    <x v="2"/>
    <x v="24"/>
    <x v="26"/>
    <x v="137"/>
    <x v="1097"/>
    <x v="210"/>
    <x v="39"/>
    <x v="39"/>
    <x v="7"/>
    <x v="8"/>
    <x v="2"/>
    <x v="2"/>
    <x v="2"/>
  </r>
  <r>
    <x v="1110"/>
    <x v="0"/>
    <x v="2"/>
    <x v="27"/>
    <x v="75"/>
    <x v="175"/>
    <x v="517"/>
    <x v="210"/>
    <x v="39"/>
    <x v="39"/>
    <x v="7"/>
    <x v="8"/>
    <x v="2"/>
    <x v="2"/>
    <x v="2"/>
  </r>
  <r>
    <x v="1115"/>
    <x v="0"/>
    <x v="1"/>
    <x v="51"/>
    <x v="38"/>
    <x v="6"/>
    <x v="1096"/>
    <x v="213"/>
    <x v="39"/>
    <x v="39"/>
    <x v="7"/>
    <x v="8"/>
    <x v="2"/>
    <x v="1"/>
    <x v="1"/>
  </r>
  <r>
    <x v="1114"/>
    <x v="0"/>
    <x v="11"/>
    <x v="67"/>
    <x v="89"/>
    <x v="1910"/>
    <x v="1095"/>
    <x v="212"/>
    <x v="39"/>
    <x v="39"/>
    <x v="7"/>
    <x v="8"/>
    <x v="2"/>
    <x v="11"/>
    <x v="11"/>
  </r>
  <r>
    <x v="1117"/>
    <x v="0"/>
    <x v="8"/>
    <x v="52"/>
    <x v="20"/>
    <x v="301"/>
    <x v="1098"/>
    <x v="217"/>
    <x v="39"/>
    <x v="39"/>
    <x v="7"/>
    <x v="8"/>
    <x v="2"/>
    <x v="8"/>
    <x v="8"/>
  </r>
  <r>
    <x v="1111"/>
    <x v="0"/>
    <x v="3"/>
    <x v="40"/>
    <x v="59"/>
    <x v="1257"/>
    <x v="1092"/>
    <x v="217"/>
    <x v="39"/>
    <x v="39"/>
    <x v="7"/>
    <x v="8"/>
    <x v="2"/>
    <x v="3"/>
    <x v="3"/>
  </r>
  <r>
    <x v="1116"/>
    <x v="1"/>
    <x v="2"/>
    <x v="24"/>
    <x v="26"/>
    <x v="137"/>
    <x v="1097"/>
    <x v="210"/>
    <x v="39"/>
    <x v="39"/>
    <x v="7"/>
    <x v="8"/>
    <x v="2"/>
    <x v="2"/>
    <x v="2"/>
  </r>
  <r>
    <x v="1113"/>
    <x v="0"/>
    <x v="7"/>
    <x v="7"/>
    <x v="8"/>
    <x v="11"/>
    <x v="1094"/>
    <x v="211"/>
    <x v="39"/>
    <x v="39"/>
    <x v="7"/>
    <x v="8"/>
    <x v="2"/>
    <x v="7"/>
    <x v="7"/>
  </r>
  <r>
    <x v="1118"/>
    <x v="0"/>
    <x v="5"/>
    <x v="79"/>
    <x v="9"/>
    <x v="6"/>
    <x v="1099"/>
    <x v="218"/>
    <x v="39"/>
    <x v="39"/>
    <x v="7"/>
    <x v="8"/>
    <x v="2"/>
    <x v="5"/>
    <x v="5"/>
  </r>
  <r>
    <x v="1119"/>
    <x v="0"/>
    <x v="5"/>
    <x v="93"/>
    <x v="0"/>
    <x v="187"/>
    <x v="1100"/>
    <x v="215"/>
    <x v="39"/>
    <x v="39"/>
    <x v="7"/>
    <x v="8"/>
    <x v="2"/>
    <x v="5"/>
    <x v="5"/>
  </r>
  <r>
    <x v="1120"/>
    <x v="0"/>
    <x v="10"/>
    <x v="30"/>
    <x v="65"/>
    <x v="244"/>
    <x v="1101"/>
    <x v="215"/>
    <x v="39"/>
    <x v="39"/>
    <x v="7"/>
    <x v="8"/>
    <x v="2"/>
    <x v="10"/>
    <x v="10"/>
  </r>
  <r>
    <x v="1120"/>
    <x v="0"/>
    <x v="1"/>
    <x v="51"/>
    <x v="15"/>
    <x v="263"/>
    <x v="1101"/>
    <x v="215"/>
    <x v="39"/>
    <x v="39"/>
    <x v="7"/>
    <x v="8"/>
    <x v="2"/>
    <x v="1"/>
    <x v="1"/>
  </r>
  <r>
    <x v="1095"/>
    <x v="0"/>
    <x v="4"/>
    <x v="112"/>
    <x v="105"/>
    <x v="1100"/>
    <x v="1077"/>
    <x v="210"/>
    <x v="39"/>
    <x v="39"/>
    <x v="7"/>
    <x v="8"/>
    <x v="2"/>
    <x v="4"/>
    <x v="4"/>
  </r>
  <r>
    <x v="1121"/>
    <x v="0"/>
    <x v="11"/>
    <x v="42"/>
    <x v="83"/>
    <x v="990"/>
    <x v="1102"/>
    <x v="213"/>
    <x v="39"/>
    <x v="39"/>
    <x v="7"/>
    <x v="8"/>
    <x v="2"/>
    <x v="11"/>
    <x v="11"/>
  </r>
  <r>
    <x v="1122"/>
    <x v="0"/>
    <x v="2"/>
    <x v="52"/>
    <x v="119"/>
    <x v="366"/>
    <x v="1103"/>
    <x v="215"/>
    <x v="39"/>
    <x v="39"/>
    <x v="7"/>
    <x v="8"/>
    <x v="2"/>
    <x v="2"/>
    <x v="2"/>
  </r>
  <r>
    <x v="1112"/>
    <x v="0"/>
    <x v="1"/>
    <x v="113"/>
    <x v="114"/>
    <x v="246"/>
    <x v="1093"/>
    <x v="217"/>
    <x v="39"/>
    <x v="39"/>
    <x v="7"/>
    <x v="8"/>
    <x v="2"/>
    <x v="1"/>
    <x v="1"/>
  </r>
  <r>
    <x v="1110"/>
    <x v="0"/>
    <x v="9"/>
    <x v="14"/>
    <x v="42"/>
    <x v="31"/>
    <x v="517"/>
    <x v="210"/>
    <x v="39"/>
    <x v="39"/>
    <x v="7"/>
    <x v="8"/>
    <x v="2"/>
    <x v="9"/>
    <x v="9"/>
  </r>
  <r>
    <x v="1114"/>
    <x v="0"/>
    <x v="7"/>
    <x v="27"/>
    <x v="75"/>
    <x v="175"/>
    <x v="1095"/>
    <x v="212"/>
    <x v="39"/>
    <x v="39"/>
    <x v="7"/>
    <x v="8"/>
    <x v="2"/>
    <x v="7"/>
    <x v="7"/>
  </r>
  <r>
    <x v="1113"/>
    <x v="0"/>
    <x v="9"/>
    <x v="59"/>
    <x v="125"/>
    <x v="1078"/>
    <x v="1094"/>
    <x v="211"/>
    <x v="39"/>
    <x v="39"/>
    <x v="7"/>
    <x v="8"/>
    <x v="2"/>
    <x v="9"/>
    <x v="9"/>
  </r>
  <r>
    <x v="1113"/>
    <x v="0"/>
    <x v="4"/>
    <x v="31"/>
    <x v="87"/>
    <x v="587"/>
    <x v="1094"/>
    <x v="211"/>
    <x v="39"/>
    <x v="39"/>
    <x v="7"/>
    <x v="8"/>
    <x v="2"/>
    <x v="4"/>
    <x v="4"/>
  </r>
  <r>
    <x v="1112"/>
    <x v="0"/>
    <x v="0"/>
    <x v="10"/>
    <x v="0"/>
    <x v="6"/>
    <x v="1093"/>
    <x v="217"/>
    <x v="39"/>
    <x v="39"/>
    <x v="7"/>
    <x v="8"/>
    <x v="2"/>
    <x v="0"/>
    <x v="0"/>
  </r>
  <r>
    <x v="1121"/>
    <x v="0"/>
    <x v="8"/>
    <x v="83"/>
    <x v="21"/>
    <x v="1911"/>
    <x v="1102"/>
    <x v="213"/>
    <x v="39"/>
    <x v="39"/>
    <x v="7"/>
    <x v="8"/>
    <x v="2"/>
    <x v="8"/>
    <x v="8"/>
  </r>
  <r>
    <x v="1119"/>
    <x v="0"/>
    <x v="6"/>
    <x v="54"/>
    <x v="24"/>
    <x v="258"/>
    <x v="1100"/>
    <x v="215"/>
    <x v="39"/>
    <x v="39"/>
    <x v="7"/>
    <x v="8"/>
    <x v="2"/>
    <x v="6"/>
    <x v="6"/>
  </r>
  <r>
    <x v="1118"/>
    <x v="0"/>
    <x v="10"/>
    <x v="57"/>
    <x v="10"/>
    <x v="19"/>
    <x v="1099"/>
    <x v="218"/>
    <x v="39"/>
    <x v="39"/>
    <x v="7"/>
    <x v="8"/>
    <x v="2"/>
    <x v="10"/>
    <x v="10"/>
  </r>
  <r>
    <x v="1095"/>
    <x v="0"/>
    <x v="9"/>
    <x v="137"/>
    <x v="130"/>
    <x v="868"/>
    <x v="1077"/>
    <x v="210"/>
    <x v="39"/>
    <x v="39"/>
    <x v="7"/>
    <x v="8"/>
    <x v="2"/>
    <x v="9"/>
    <x v="9"/>
  </r>
  <r>
    <x v="1095"/>
    <x v="1"/>
    <x v="2"/>
    <x v="142"/>
    <x v="152"/>
    <x v="432"/>
    <x v="1077"/>
    <x v="210"/>
    <x v="39"/>
    <x v="39"/>
    <x v="7"/>
    <x v="8"/>
    <x v="2"/>
    <x v="2"/>
    <x v="2"/>
  </r>
  <r>
    <x v="1119"/>
    <x v="0"/>
    <x v="10"/>
    <x v="15"/>
    <x v="61"/>
    <x v="192"/>
    <x v="1100"/>
    <x v="215"/>
    <x v="39"/>
    <x v="39"/>
    <x v="7"/>
    <x v="8"/>
    <x v="2"/>
    <x v="10"/>
    <x v="10"/>
  </r>
  <r>
    <x v="1121"/>
    <x v="0"/>
    <x v="0"/>
    <x v="5"/>
    <x v="43"/>
    <x v="6"/>
    <x v="1102"/>
    <x v="213"/>
    <x v="39"/>
    <x v="39"/>
    <x v="7"/>
    <x v="8"/>
    <x v="2"/>
    <x v="0"/>
    <x v="0"/>
  </r>
  <r>
    <x v="1120"/>
    <x v="0"/>
    <x v="5"/>
    <x v="12"/>
    <x v="45"/>
    <x v="6"/>
    <x v="1101"/>
    <x v="215"/>
    <x v="39"/>
    <x v="39"/>
    <x v="7"/>
    <x v="8"/>
    <x v="2"/>
    <x v="5"/>
    <x v="5"/>
  </r>
  <r>
    <x v="1123"/>
    <x v="0"/>
    <x v="11"/>
    <x v="10"/>
    <x v="94"/>
    <x v="34"/>
    <x v="1104"/>
    <x v="216"/>
    <x v="39"/>
    <x v="39"/>
    <x v="7"/>
    <x v="8"/>
    <x v="2"/>
    <x v="11"/>
    <x v="11"/>
  </r>
  <r>
    <x v="1111"/>
    <x v="0"/>
    <x v="7"/>
    <x v="13"/>
    <x v="18"/>
    <x v="19"/>
    <x v="1092"/>
    <x v="217"/>
    <x v="39"/>
    <x v="39"/>
    <x v="7"/>
    <x v="8"/>
    <x v="2"/>
    <x v="7"/>
    <x v="7"/>
  </r>
  <r>
    <x v="1117"/>
    <x v="0"/>
    <x v="3"/>
    <x v="42"/>
    <x v="2"/>
    <x v="798"/>
    <x v="1098"/>
    <x v="217"/>
    <x v="39"/>
    <x v="39"/>
    <x v="7"/>
    <x v="8"/>
    <x v="2"/>
    <x v="3"/>
    <x v="3"/>
  </r>
  <r>
    <x v="1110"/>
    <x v="0"/>
    <x v="1"/>
    <x v="38"/>
    <x v="37"/>
    <x v="578"/>
    <x v="517"/>
    <x v="210"/>
    <x v="39"/>
    <x v="39"/>
    <x v="7"/>
    <x v="8"/>
    <x v="2"/>
    <x v="1"/>
    <x v="1"/>
  </r>
  <r>
    <x v="1116"/>
    <x v="0"/>
    <x v="9"/>
    <x v="27"/>
    <x v="81"/>
    <x v="14"/>
    <x v="1097"/>
    <x v="210"/>
    <x v="39"/>
    <x v="39"/>
    <x v="7"/>
    <x v="8"/>
    <x v="2"/>
    <x v="9"/>
    <x v="9"/>
  </r>
  <r>
    <x v="1117"/>
    <x v="0"/>
    <x v="1"/>
    <x v="120"/>
    <x v="103"/>
    <x v="1912"/>
    <x v="1098"/>
    <x v="217"/>
    <x v="39"/>
    <x v="39"/>
    <x v="7"/>
    <x v="8"/>
    <x v="2"/>
    <x v="1"/>
    <x v="1"/>
  </r>
  <r>
    <x v="1112"/>
    <x v="0"/>
    <x v="3"/>
    <x v="51"/>
    <x v="60"/>
    <x v="71"/>
    <x v="1093"/>
    <x v="217"/>
    <x v="39"/>
    <x v="39"/>
    <x v="7"/>
    <x v="8"/>
    <x v="2"/>
    <x v="3"/>
    <x v="3"/>
  </r>
  <r>
    <x v="1114"/>
    <x v="0"/>
    <x v="6"/>
    <x v="59"/>
    <x v="64"/>
    <x v="9"/>
    <x v="1095"/>
    <x v="212"/>
    <x v="39"/>
    <x v="39"/>
    <x v="7"/>
    <x v="8"/>
    <x v="2"/>
    <x v="6"/>
    <x v="6"/>
  </r>
  <r>
    <x v="1115"/>
    <x v="0"/>
    <x v="5"/>
    <x v="0"/>
    <x v="98"/>
    <x v="11"/>
    <x v="1096"/>
    <x v="213"/>
    <x v="39"/>
    <x v="39"/>
    <x v="7"/>
    <x v="8"/>
    <x v="2"/>
    <x v="5"/>
    <x v="5"/>
  </r>
  <r>
    <x v="1112"/>
    <x v="1"/>
    <x v="2"/>
    <x v="83"/>
    <x v="114"/>
    <x v="24"/>
    <x v="1093"/>
    <x v="217"/>
    <x v="39"/>
    <x v="39"/>
    <x v="7"/>
    <x v="8"/>
    <x v="2"/>
    <x v="2"/>
    <x v="2"/>
  </r>
  <r>
    <x v="1117"/>
    <x v="0"/>
    <x v="4"/>
    <x v="56"/>
    <x v="87"/>
    <x v="972"/>
    <x v="1098"/>
    <x v="217"/>
    <x v="39"/>
    <x v="39"/>
    <x v="7"/>
    <x v="8"/>
    <x v="2"/>
    <x v="4"/>
    <x v="4"/>
  </r>
  <r>
    <x v="1110"/>
    <x v="0"/>
    <x v="6"/>
    <x v="1"/>
    <x v="30"/>
    <x v="31"/>
    <x v="517"/>
    <x v="210"/>
    <x v="39"/>
    <x v="39"/>
    <x v="7"/>
    <x v="8"/>
    <x v="2"/>
    <x v="6"/>
    <x v="6"/>
  </r>
  <r>
    <x v="1115"/>
    <x v="0"/>
    <x v="3"/>
    <x v="26"/>
    <x v="56"/>
    <x v="417"/>
    <x v="1096"/>
    <x v="213"/>
    <x v="39"/>
    <x v="39"/>
    <x v="7"/>
    <x v="8"/>
    <x v="2"/>
    <x v="3"/>
    <x v="3"/>
  </r>
  <r>
    <x v="1123"/>
    <x v="0"/>
    <x v="8"/>
    <x v="13"/>
    <x v="14"/>
    <x v="44"/>
    <x v="1104"/>
    <x v="216"/>
    <x v="39"/>
    <x v="39"/>
    <x v="7"/>
    <x v="8"/>
    <x v="2"/>
    <x v="8"/>
    <x v="8"/>
  </r>
  <r>
    <x v="1116"/>
    <x v="0"/>
    <x v="8"/>
    <x v="27"/>
    <x v="60"/>
    <x v="446"/>
    <x v="1097"/>
    <x v="210"/>
    <x v="39"/>
    <x v="39"/>
    <x v="7"/>
    <x v="8"/>
    <x v="2"/>
    <x v="8"/>
    <x v="8"/>
  </r>
  <r>
    <x v="1116"/>
    <x v="0"/>
    <x v="4"/>
    <x v="26"/>
    <x v="3"/>
    <x v="77"/>
    <x v="1097"/>
    <x v="210"/>
    <x v="39"/>
    <x v="39"/>
    <x v="7"/>
    <x v="8"/>
    <x v="2"/>
    <x v="4"/>
    <x v="4"/>
  </r>
  <r>
    <x v="1117"/>
    <x v="0"/>
    <x v="2"/>
    <x v="95"/>
    <x v="93"/>
    <x v="417"/>
    <x v="1098"/>
    <x v="217"/>
    <x v="39"/>
    <x v="39"/>
    <x v="7"/>
    <x v="8"/>
    <x v="2"/>
    <x v="2"/>
    <x v="2"/>
  </r>
  <r>
    <x v="1113"/>
    <x v="1"/>
    <x v="2"/>
    <x v="182"/>
    <x v="147"/>
    <x v="235"/>
    <x v="1094"/>
    <x v="211"/>
    <x v="39"/>
    <x v="39"/>
    <x v="7"/>
    <x v="8"/>
    <x v="2"/>
    <x v="2"/>
    <x v="2"/>
  </r>
  <r>
    <x v="1111"/>
    <x v="0"/>
    <x v="6"/>
    <x v="37"/>
    <x v="56"/>
    <x v="535"/>
    <x v="1092"/>
    <x v="217"/>
    <x v="39"/>
    <x v="39"/>
    <x v="7"/>
    <x v="8"/>
    <x v="2"/>
    <x v="6"/>
    <x v="6"/>
  </r>
  <r>
    <x v="1122"/>
    <x v="0"/>
    <x v="4"/>
    <x v="24"/>
    <x v="76"/>
    <x v="57"/>
    <x v="1103"/>
    <x v="215"/>
    <x v="39"/>
    <x v="39"/>
    <x v="7"/>
    <x v="8"/>
    <x v="2"/>
    <x v="4"/>
    <x v="4"/>
  </r>
  <r>
    <x v="1099"/>
    <x v="0"/>
    <x v="2"/>
    <x v="120"/>
    <x v="138"/>
    <x v="1907"/>
    <x v="1081"/>
    <x v="210"/>
    <x v="39"/>
    <x v="39"/>
    <x v="7"/>
    <x v="8"/>
    <x v="2"/>
    <x v="2"/>
    <x v="2"/>
  </r>
  <r>
    <x v="1096"/>
    <x v="0"/>
    <x v="6"/>
    <x v="48"/>
    <x v="23"/>
    <x v="6"/>
    <x v="1078"/>
    <x v="211"/>
    <x v="39"/>
    <x v="39"/>
    <x v="7"/>
    <x v="8"/>
    <x v="2"/>
    <x v="6"/>
    <x v="6"/>
  </r>
  <r>
    <x v="1099"/>
    <x v="0"/>
    <x v="4"/>
    <x v="78"/>
    <x v="99"/>
    <x v="1762"/>
    <x v="1081"/>
    <x v="210"/>
    <x v="39"/>
    <x v="39"/>
    <x v="7"/>
    <x v="8"/>
    <x v="2"/>
    <x v="4"/>
    <x v="4"/>
  </r>
  <r>
    <x v="1100"/>
    <x v="0"/>
    <x v="4"/>
    <x v="36"/>
    <x v="102"/>
    <x v="69"/>
    <x v="1082"/>
    <x v="211"/>
    <x v="39"/>
    <x v="39"/>
    <x v="7"/>
    <x v="8"/>
    <x v="2"/>
    <x v="4"/>
    <x v="4"/>
  </r>
  <r>
    <x v="1100"/>
    <x v="0"/>
    <x v="3"/>
    <x v="34"/>
    <x v="32"/>
    <x v="263"/>
    <x v="1082"/>
    <x v="211"/>
    <x v="39"/>
    <x v="39"/>
    <x v="7"/>
    <x v="8"/>
    <x v="2"/>
    <x v="3"/>
    <x v="3"/>
  </r>
  <r>
    <x v="1096"/>
    <x v="0"/>
    <x v="10"/>
    <x v="23"/>
    <x v="11"/>
    <x v="6"/>
    <x v="1078"/>
    <x v="211"/>
    <x v="39"/>
    <x v="39"/>
    <x v="7"/>
    <x v="8"/>
    <x v="2"/>
    <x v="10"/>
    <x v="10"/>
  </r>
  <r>
    <x v="1097"/>
    <x v="0"/>
    <x v="6"/>
    <x v="70"/>
    <x v="76"/>
    <x v="266"/>
    <x v="1079"/>
    <x v="212"/>
    <x v="39"/>
    <x v="39"/>
    <x v="7"/>
    <x v="8"/>
    <x v="2"/>
    <x v="6"/>
    <x v="6"/>
  </r>
  <r>
    <x v="1097"/>
    <x v="0"/>
    <x v="0"/>
    <x v="9"/>
    <x v="65"/>
    <x v="6"/>
    <x v="1079"/>
    <x v="212"/>
    <x v="39"/>
    <x v="39"/>
    <x v="7"/>
    <x v="8"/>
    <x v="2"/>
    <x v="0"/>
    <x v="0"/>
  </r>
  <r>
    <x v="1110"/>
    <x v="0"/>
    <x v="3"/>
    <x v="35"/>
    <x v="47"/>
    <x v="187"/>
    <x v="517"/>
    <x v="210"/>
    <x v="39"/>
    <x v="39"/>
    <x v="7"/>
    <x v="8"/>
    <x v="2"/>
    <x v="3"/>
    <x v="3"/>
  </r>
  <r>
    <x v="1111"/>
    <x v="0"/>
    <x v="5"/>
    <x v="0"/>
    <x v="41"/>
    <x v="6"/>
    <x v="1092"/>
    <x v="217"/>
    <x v="39"/>
    <x v="39"/>
    <x v="7"/>
    <x v="8"/>
    <x v="2"/>
    <x v="5"/>
    <x v="5"/>
  </r>
  <r>
    <x v="1112"/>
    <x v="0"/>
    <x v="2"/>
    <x v="83"/>
    <x v="114"/>
    <x v="24"/>
    <x v="1093"/>
    <x v="217"/>
    <x v="39"/>
    <x v="39"/>
    <x v="7"/>
    <x v="8"/>
    <x v="2"/>
    <x v="2"/>
    <x v="2"/>
  </r>
  <r>
    <x v="1115"/>
    <x v="0"/>
    <x v="0"/>
    <x v="21"/>
    <x v="13"/>
    <x v="22"/>
    <x v="1096"/>
    <x v="213"/>
    <x v="39"/>
    <x v="39"/>
    <x v="7"/>
    <x v="8"/>
    <x v="2"/>
    <x v="0"/>
    <x v="0"/>
  </r>
  <r>
    <x v="1109"/>
    <x v="0"/>
    <x v="11"/>
    <x v="15"/>
    <x v="56"/>
    <x v="6"/>
    <x v="1091"/>
    <x v="213"/>
    <x v="39"/>
    <x v="39"/>
    <x v="7"/>
    <x v="8"/>
    <x v="2"/>
    <x v="11"/>
    <x v="11"/>
  </r>
  <r>
    <x v="1122"/>
    <x v="0"/>
    <x v="9"/>
    <x v="90"/>
    <x v="19"/>
    <x v="891"/>
    <x v="1103"/>
    <x v="215"/>
    <x v="39"/>
    <x v="39"/>
    <x v="7"/>
    <x v="8"/>
    <x v="2"/>
    <x v="9"/>
    <x v="9"/>
  </r>
  <r>
    <x v="1113"/>
    <x v="0"/>
    <x v="5"/>
    <x v="20"/>
    <x v="98"/>
    <x v="145"/>
    <x v="1094"/>
    <x v="211"/>
    <x v="39"/>
    <x v="39"/>
    <x v="7"/>
    <x v="8"/>
    <x v="2"/>
    <x v="5"/>
    <x v="5"/>
  </r>
  <r>
    <x v="1122"/>
    <x v="1"/>
    <x v="2"/>
    <x v="52"/>
    <x v="119"/>
    <x v="366"/>
    <x v="1103"/>
    <x v="215"/>
    <x v="39"/>
    <x v="39"/>
    <x v="7"/>
    <x v="8"/>
    <x v="2"/>
    <x v="2"/>
    <x v="2"/>
  </r>
  <r>
    <x v="1114"/>
    <x v="0"/>
    <x v="5"/>
    <x v="79"/>
    <x v="13"/>
    <x v="37"/>
    <x v="1095"/>
    <x v="212"/>
    <x v="39"/>
    <x v="39"/>
    <x v="7"/>
    <x v="8"/>
    <x v="2"/>
    <x v="5"/>
    <x v="5"/>
  </r>
  <r>
    <x v="1123"/>
    <x v="0"/>
    <x v="0"/>
    <x v="12"/>
    <x v="45"/>
    <x v="6"/>
    <x v="1104"/>
    <x v="216"/>
    <x v="39"/>
    <x v="39"/>
    <x v="7"/>
    <x v="8"/>
    <x v="2"/>
    <x v="0"/>
    <x v="0"/>
  </r>
  <r>
    <x v="1104"/>
    <x v="0"/>
    <x v="2"/>
    <x v="29"/>
    <x v="108"/>
    <x v="530"/>
    <x v="1086"/>
    <x v="213"/>
    <x v="39"/>
    <x v="39"/>
    <x v="7"/>
    <x v="8"/>
    <x v="2"/>
    <x v="2"/>
    <x v="2"/>
  </r>
  <r>
    <x v="1105"/>
    <x v="0"/>
    <x v="7"/>
    <x v="75"/>
    <x v="17"/>
    <x v="120"/>
    <x v="1087"/>
    <x v="216"/>
    <x v="39"/>
    <x v="39"/>
    <x v="7"/>
    <x v="8"/>
    <x v="2"/>
    <x v="7"/>
    <x v="7"/>
  </r>
  <r>
    <x v="1104"/>
    <x v="1"/>
    <x v="2"/>
    <x v="29"/>
    <x v="108"/>
    <x v="530"/>
    <x v="1086"/>
    <x v="213"/>
    <x v="39"/>
    <x v="39"/>
    <x v="7"/>
    <x v="8"/>
    <x v="2"/>
    <x v="2"/>
    <x v="2"/>
  </r>
  <r>
    <x v="1108"/>
    <x v="0"/>
    <x v="5"/>
    <x v="6"/>
    <x v="6"/>
    <x v="6"/>
    <x v="1090"/>
    <x v="213"/>
    <x v="39"/>
    <x v="39"/>
    <x v="7"/>
    <x v="8"/>
    <x v="2"/>
    <x v="5"/>
    <x v="5"/>
  </r>
  <r>
    <x v="1103"/>
    <x v="0"/>
    <x v="1"/>
    <x v="61"/>
    <x v="104"/>
    <x v="1913"/>
    <x v="1085"/>
    <x v="215"/>
    <x v="39"/>
    <x v="39"/>
    <x v="7"/>
    <x v="8"/>
    <x v="2"/>
    <x v="1"/>
    <x v="1"/>
  </r>
  <r>
    <x v="1108"/>
    <x v="0"/>
    <x v="6"/>
    <x v="17"/>
    <x v="43"/>
    <x v="437"/>
    <x v="1090"/>
    <x v="213"/>
    <x v="39"/>
    <x v="39"/>
    <x v="7"/>
    <x v="8"/>
    <x v="2"/>
    <x v="6"/>
    <x v="6"/>
  </r>
  <r>
    <x v="1106"/>
    <x v="0"/>
    <x v="5"/>
    <x v="75"/>
    <x v="91"/>
    <x v="124"/>
    <x v="1088"/>
    <x v="215"/>
    <x v="39"/>
    <x v="39"/>
    <x v="7"/>
    <x v="8"/>
    <x v="2"/>
    <x v="5"/>
    <x v="5"/>
  </r>
  <r>
    <x v="1109"/>
    <x v="0"/>
    <x v="7"/>
    <x v="13"/>
    <x v="13"/>
    <x v="6"/>
    <x v="1091"/>
    <x v="213"/>
    <x v="39"/>
    <x v="39"/>
    <x v="7"/>
    <x v="8"/>
    <x v="2"/>
    <x v="7"/>
    <x v="7"/>
  </r>
  <r>
    <x v="1107"/>
    <x v="0"/>
    <x v="4"/>
    <x v="115"/>
    <x v="127"/>
    <x v="984"/>
    <x v="1089"/>
    <x v="217"/>
    <x v="39"/>
    <x v="39"/>
    <x v="7"/>
    <x v="8"/>
    <x v="2"/>
    <x v="4"/>
    <x v="4"/>
  </r>
  <r>
    <x v="1102"/>
    <x v="0"/>
    <x v="1"/>
    <x v="147"/>
    <x v="145"/>
    <x v="1914"/>
    <x v="1084"/>
    <x v="211"/>
    <x v="39"/>
    <x v="39"/>
    <x v="7"/>
    <x v="8"/>
    <x v="2"/>
    <x v="1"/>
    <x v="1"/>
  </r>
  <r>
    <x v="1107"/>
    <x v="0"/>
    <x v="0"/>
    <x v="38"/>
    <x v="83"/>
    <x v="535"/>
    <x v="1089"/>
    <x v="217"/>
    <x v="39"/>
    <x v="39"/>
    <x v="7"/>
    <x v="8"/>
    <x v="2"/>
    <x v="0"/>
    <x v="0"/>
  </r>
  <r>
    <x v="1109"/>
    <x v="0"/>
    <x v="1"/>
    <x v="35"/>
    <x v="38"/>
    <x v="41"/>
    <x v="1091"/>
    <x v="213"/>
    <x v="39"/>
    <x v="39"/>
    <x v="7"/>
    <x v="8"/>
    <x v="2"/>
    <x v="1"/>
    <x v="1"/>
  </r>
  <r>
    <x v="1103"/>
    <x v="0"/>
    <x v="10"/>
    <x v="49"/>
    <x v="24"/>
    <x v="6"/>
    <x v="1085"/>
    <x v="215"/>
    <x v="39"/>
    <x v="39"/>
    <x v="7"/>
    <x v="8"/>
    <x v="2"/>
    <x v="10"/>
    <x v="10"/>
  </r>
  <r>
    <x v="1102"/>
    <x v="0"/>
    <x v="7"/>
    <x v="4"/>
    <x v="26"/>
    <x v="912"/>
    <x v="1084"/>
    <x v="211"/>
    <x v="39"/>
    <x v="39"/>
    <x v="7"/>
    <x v="8"/>
    <x v="2"/>
    <x v="7"/>
    <x v="7"/>
  </r>
  <r>
    <x v="1105"/>
    <x v="0"/>
    <x v="3"/>
    <x v="75"/>
    <x v="17"/>
    <x v="120"/>
    <x v="1087"/>
    <x v="216"/>
    <x v="39"/>
    <x v="39"/>
    <x v="7"/>
    <x v="8"/>
    <x v="2"/>
    <x v="3"/>
    <x v="3"/>
  </r>
  <r>
    <x v="1095"/>
    <x v="0"/>
    <x v="10"/>
    <x v="14"/>
    <x v="31"/>
    <x v="196"/>
    <x v="1077"/>
    <x v="210"/>
    <x v="39"/>
    <x v="39"/>
    <x v="7"/>
    <x v="8"/>
    <x v="2"/>
    <x v="10"/>
    <x v="10"/>
  </r>
  <r>
    <x v="1120"/>
    <x v="0"/>
    <x v="3"/>
    <x v="57"/>
    <x v="16"/>
    <x v="429"/>
    <x v="1101"/>
    <x v="215"/>
    <x v="39"/>
    <x v="39"/>
    <x v="7"/>
    <x v="8"/>
    <x v="2"/>
    <x v="3"/>
    <x v="3"/>
  </r>
  <r>
    <x v="1121"/>
    <x v="0"/>
    <x v="9"/>
    <x v="105"/>
    <x v="39"/>
    <x v="311"/>
    <x v="1102"/>
    <x v="213"/>
    <x v="39"/>
    <x v="39"/>
    <x v="7"/>
    <x v="8"/>
    <x v="2"/>
    <x v="9"/>
    <x v="9"/>
  </r>
  <r>
    <x v="1121"/>
    <x v="0"/>
    <x v="2"/>
    <x v="123"/>
    <x v="125"/>
    <x v="1748"/>
    <x v="1102"/>
    <x v="213"/>
    <x v="39"/>
    <x v="39"/>
    <x v="7"/>
    <x v="8"/>
    <x v="2"/>
    <x v="2"/>
    <x v="2"/>
  </r>
  <r>
    <x v="1098"/>
    <x v="0"/>
    <x v="0"/>
    <x v="9"/>
    <x v="65"/>
    <x v="6"/>
    <x v="1080"/>
    <x v="213"/>
    <x v="39"/>
    <x v="39"/>
    <x v="7"/>
    <x v="8"/>
    <x v="2"/>
    <x v="0"/>
    <x v="0"/>
  </r>
  <r>
    <x v="1121"/>
    <x v="1"/>
    <x v="2"/>
    <x v="123"/>
    <x v="125"/>
    <x v="1748"/>
    <x v="1102"/>
    <x v="213"/>
    <x v="39"/>
    <x v="39"/>
    <x v="7"/>
    <x v="8"/>
    <x v="2"/>
    <x v="2"/>
    <x v="2"/>
  </r>
  <r>
    <x v="1095"/>
    <x v="0"/>
    <x v="0"/>
    <x v="63"/>
    <x v="36"/>
    <x v="337"/>
    <x v="1077"/>
    <x v="210"/>
    <x v="39"/>
    <x v="39"/>
    <x v="7"/>
    <x v="8"/>
    <x v="2"/>
    <x v="0"/>
    <x v="0"/>
  </r>
  <r>
    <x v="1098"/>
    <x v="0"/>
    <x v="5"/>
    <x v="93"/>
    <x v="85"/>
    <x v="6"/>
    <x v="1080"/>
    <x v="213"/>
    <x v="39"/>
    <x v="39"/>
    <x v="7"/>
    <x v="8"/>
    <x v="2"/>
    <x v="5"/>
    <x v="5"/>
  </r>
  <r>
    <x v="1118"/>
    <x v="0"/>
    <x v="1"/>
    <x v="18"/>
    <x v="66"/>
    <x v="77"/>
    <x v="1099"/>
    <x v="218"/>
    <x v="39"/>
    <x v="39"/>
    <x v="7"/>
    <x v="8"/>
    <x v="2"/>
    <x v="1"/>
    <x v="1"/>
  </r>
  <r>
    <x v="1095"/>
    <x v="0"/>
    <x v="7"/>
    <x v="27"/>
    <x v="44"/>
    <x v="240"/>
    <x v="1077"/>
    <x v="210"/>
    <x v="39"/>
    <x v="39"/>
    <x v="7"/>
    <x v="8"/>
    <x v="2"/>
    <x v="7"/>
    <x v="7"/>
  </r>
  <r>
    <x v="1096"/>
    <x v="0"/>
    <x v="9"/>
    <x v="27"/>
    <x v="59"/>
    <x v="6"/>
    <x v="1078"/>
    <x v="211"/>
    <x v="39"/>
    <x v="39"/>
    <x v="7"/>
    <x v="8"/>
    <x v="2"/>
    <x v="9"/>
    <x v="9"/>
  </r>
  <r>
    <x v="1096"/>
    <x v="0"/>
    <x v="11"/>
    <x v="50"/>
    <x v="76"/>
    <x v="6"/>
    <x v="1078"/>
    <x v="211"/>
    <x v="39"/>
    <x v="39"/>
    <x v="7"/>
    <x v="8"/>
    <x v="2"/>
    <x v="11"/>
    <x v="11"/>
  </r>
  <r>
    <x v="1122"/>
    <x v="0"/>
    <x v="8"/>
    <x v="36"/>
    <x v="102"/>
    <x v="69"/>
    <x v="1103"/>
    <x v="215"/>
    <x v="39"/>
    <x v="39"/>
    <x v="7"/>
    <x v="8"/>
    <x v="2"/>
    <x v="8"/>
    <x v="8"/>
  </r>
  <r>
    <x v="1113"/>
    <x v="0"/>
    <x v="1"/>
    <x v="125"/>
    <x v="80"/>
    <x v="639"/>
    <x v="1094"/>
    <x v="211"/>
    <x v="39"/>
    <x v="39"/>
    <x v="7"/>
    <x v="8"/>
    <x v="2"/>
    <x v="1"/>
    <x v="1"/>
  </r>
  <r>
    <x v="1117"/>
    <x v="1"/>
    <x v="2"/>
    <x v="95"/>
    <x v="93"/>
    <x v="417"/>
    <x v="1098"/>
    <x v="217"/>
    <x v="39"/>
    <x v="39"/>
    <x v="7"/>
    <x v="8"/>
    <x v="2"/>
    <x v="2"/>
    <x v="2"/>
  </r>
  <r>
    <x v="1100"/>
    <x v="0"/>
    <x v="8"/>
    <x v="95"/>
    <x v="137"/>
    <x v="69"/>
    <x v="1082"/>
    <x v="211"/>
    <x v="39"/>
    <x v="39"/>
    <x v="7"/>
    <x v="8"/>
    <x v="2"/>
    <x v="8"/>
    <x v="8"/>
  </r>
  <r>
    <x v="1099"/>
    <x v="0"/>
    <x v="0"/>
    <x v="37"/>
    <x v="56"/>
    <x v="535"/>
    <x v="1081"/>
    <x v="210"/>
    <x v="39"/>
    <x v="39"/>
    <x v="7"/>
    <x v="8"/>
    <x v="2"/>
    <x v="0"/>
    <x v="0"/>
  </r>
  <r>
    <x v="1097"/>
    <x v="0"/>
    <x v="7"/>
    <x v="23"/>
    <x v="11"/>
    <x v="6"/>
    <x v="1079"/>
    <x v="212"/>
    <x v="39"/>
    <x v="39"/>
    <x v="7"/>
    <x v="8"/>
    <x v="2"/>
    <x v="7"/>
    <x v="7"/>
  </r>
  <r>
    <x v="1115"/>
    <x v="0"/>
    <x v="8"/>
    <x v="50"/>
    <x v="54"/>
    <x v="398"/>
    <x v="1096"/>
    <x v="213"/>
    <x v="39"/>
    <x v="39"/>
    <x v="7"/>
    <x v="8"/>
    <x v="2"/>
    <x v="8"/>
    <x v="8"/>
  </r>
  <r>
    <x v="1100"/>
    <x v="0"/>
    <x v="1"/>
    <x v="61"/>
    <x v="25"/>
    <x v="376"/>
    <x v="1082"/>
    <x v="211"/>
    <x v="39"/>
    <x v="39"/>
    <x v="7"/>
    <x v="8"/>
    <x v="2"/>
    <x v="1"/>
    <x v="1"/>
  </r>
  <r>
    <x v="1099"/>
    <x v="0"/>
    <x v="6"/>
    <x v="39"/>
    <x v="19"/>
    <x v="289"/>
    <x v="1081"/>
    <x v="210"/>
    <x v="39"/>
    <x v="39"/>
    <x v="7"/>
    <x v="8"/>
    <x v="2"/>
    <x v="6"/>
    <x v="6"/>
  </r>
  <r>
    <x v="1122"/>
    <x v="0"/>
    <x v="7"/>
    <x v="13"/>
    <x v="65"/>
    <x v="154"/>
    <x v="1103"/>
    <x v="215"/>
    <x v="39"/>
    <x v="39"/>
    <x v="7"/>
    <x v="8"/>
    <x v="2"/>
    <x v="7"/>
    <x v="7"/>
  </r>
  <r>
    <x v="1112"/>
    <x v="0"/>
    <x v="8"/>
    <x v="14"/>
    <x v="40"/>
    <x v="522"/>
    <x v="1093"/>
    <x v="217"/>
    <x v="39"/>
    <x v="39"/>
    <x v="7"/>
    <x v="8"/>
    <x v="2"/>
    <x v="8"/>
    <x v="8"/>
  </r>
  <r>
    <x v="1096"/>
    <x v="0"/>
    <x v="5"/>
    <x v="6"/>
    <x v="6"/>
    <x v="6"/>
    <x v="1078"/>
    <x v="211"/>
    <x v="39"/>
    <x v="39"/>
    <x v="7"/>
    <x v="8"/>
    <x v="2"/>
    <x v="5"/>
    <x v="5"/>
  </r>
  <r>
    <x v="1100"/>
    <x v="1"/>
    <x v="2"/>
    <x v="81"/>
    <x v="33"/>
    <x v="1560"/>
    <x v="1082"/>
    <x v="211"/>
    <x v="39"/>
    <x v="39"/>
    <x v="7"/>
    <x v="8"/>
    <x v="2"/>
    <x v="2"/>
    <x v="2"/>
  </r>
  <r>
    <x v="1112"/>
    <x v="0"/>
    <x v="10"/>
    <x v="48"/>
    <x v="36"/>
    <x v="26"/>
    <x v="1093"/>
    <x v="217"/>
    <x v="39"/>
    <x v="39"/>
    <x v="7"/>
    <x v="8"/>
    <x v="2"/>
    <x v="10"/>
    <x v="10"/>
  </r>
  <r>
    <x v="1099"/>
    <x v="0"/>
    <x v="10"/>
    <x v="84"/>
    <x v="48"/>
    <x v="429"/>
    <x v="1081"/>
    <x v="210"/>
    <x v="39"/>
    <x v="39"/>
    <x v="7"/>
    <x v="8"/>
    <x v="2"/>
    <x v="10"/>
    <x v="10"/>
  </r>
  <r>
    <x v="1117"/>
    <x v="0"/>
    <x v="9"/>
    <x v="68"/>
    <x v="120"/>
    <x v="149"/>
    <x v="1098"/>
    <x v="217"/>
    <x v="39"/>
    <x v="39"/>
    <x v="7"/>
    <x v="8"/>
    <x v="2"/>
    <x v="9"/>
    <x v="9"/>
  </r>
  <r>
    <x v="1113"/>
    <x v="0"/>
    <x v="0"/>
    <x v="21"/>
    <x v="65"/>
    <x v="75"/>
    <x v="1094"/>
    <x v="211"/>
    <x v="39"/>
    <x v="39"/>
    <x v="7"/>
    <x v="8"/>
    <x v="2"/>
    <x v="0"/>
    <x v="0"/>
  </r>
  <r>
    <x v="1097"/>
    <x v="0"/>
    <x v="10"/>
    <x v="24"/>
    <x v="1"/>
    <x v="289"/>
    <x v="1079"/>
    <x v="212"/>
    <x v="39"/>
    <x v="39"/>
    <x v="7"/>
    <x v="8"/>
    <x v="2"/>
    <x v="10"/>
    <x v="10"/>
  </r>
  <r>
    <x v="1113"/>
    <x v="0"/>
    <x v="11"/>
    <x v="94"/>
    <x v="119"/>
    <x v="5"/>
    <x v="1094"/>
    <x v="211"/>
    <x v="39"/>
    <x v="39"/>
    <x v="7"/>
    <x v="8"/>
    <x v="2"/>
    <x v="11"/>
    <x v="11"/>
  </r>
  <r>
    <x v="1100"/>
    <x v="0"/>
    <x v="9"/>
    <x v="120"/>
    <x v="69"/>
    <x v="10"/>
    <x v="1082"/>
    <x v="211"/>
    <x v="39"/>
    <x v="39"/>
    <x v="7"/>
    <x v="8"/>
    <x v="2"/>
    <x v="9"/>
    <x v="9"/>
  </r>
  <r>
    <x v="1117"/>
    <x v="0"/>
    <x v="10"/>
    <x v="40"/>
    <x v="47"/>
    <x v="376"/>
    <x v="1098"/>
    <x v="217"/>
    <x v="39"/>
    <x v="39"/>
    <x v="7"/>
    <x v="8"/>
    <x v="2"/>
    <x v="10"/>
    <x v="10"/>
  </r>
  <r>
    <x v="1099"/>
    <x v="0"/>
    <x v="3"/>
    <x v="58"/>
    <x v="29"/>
    <x v="1374"/>
    <x v="1081"/>
    <x v="210"/>
    <x v="39"/>
    <x v="39"/>
    <x v="7"/>
    <x v="8"/>
    <x v="2"/>
    <x v="3"/>
    <x v="3"/>
  </r>
  <r>
    <x v="1110"/>
    <x v="0"/>
    <x v="7"/>
    <x v="21"/>
    <x v="14"/>
    <x v="126"/>
    <x v="517"/>
    <x v="210"/>
    <x v="39"/>
    <x v="39"/>
    <x v="7"/>
    <x v="8"/>
    <x v="2"/>
    <x v="7"/>
    <x v="7"/>
  </r>
  <r>
    <x v="1117"/>
    <x v="0"/>
    <x v="7"/>
    <x v="65"/>
    <x v="61"/>
    <x v="301"/>
    <x v="1098"/>
    <x v="217"/>
    <x v="39"/>
    <x v="39"/>
    <x v="7"/>
    <x v="8"/>
    <x v="2"/>
    <x v="7"/>
    <x v="7"/>
  </r>
  <r>
    <x v="1116"/>
    <x v="0"/>
    <x v="7"/>
    <x v="92"/>
    <x v="63"/>
    <x v="57"/>
    <x v="1097"/>
    <x v="210"/>
    <x v="39"/>
    <x v="39"/>
    <x v="7"/>
    <x v="8"/>
    <x v="2"/>
    <x v="7"/>
    <x v="7"/>
  </r>
  <r>
    <x v="1116"/>
    <x v="0"/>
    <x v="3"/>
    <x v="54"/>
    <x v="34"/>
    <x v="212"/>
    <x v="1097"/>
    <x v="210"/>
    <x v="39"/>
    <x v="39"/>
    <x v="7"/>
    <x v="8"/>
    <x v="2"/>
    <x v="3"/>
    <x v="3"/>
  </r>
  <r>
    <x v="1119"/>
    <x v="1"/>
    <x v="2"/>
    <x v="80"/>
    <x v="114"/>
    <x v="628"/>
    <x v="1100"/>
    <x v="215"/>
    <x v="39"/>
    <x v="39"/>
    <x v="7"/>
    <x v="8"/>
    <x v="2"/>
    <x v="2"/>
    <x v="2"/>
  </r>
  <r>
    <x v="1095"/>
    <x v="0"/>
    <x v="1"/>
    <x v="128"/>
    <x v="162"/>
    <x v="1915"/>
    <x v="1077"/>
    <x v="210"/>
    <x v="39"/>
    <x v="39"/>
    <x v="7"/>
    <x v="8"/>
    <x v="2"/>
    <x v="1"/>
    <x v="1"/>
  </r>
  <r>
    <x v="1119"/>
    <x v="0"/>
    <x v="11"/>
    <x v="38"/>
    <x v="19"/>
    <x v="48"/>
    <x v="1100"/>
    <x v="215"/>
    <x v="39"/>
    <x v="39"/>
    <x v="7"/>
    <x v="8"/>
    <x v="2"/>
    <x v="11"/>
    <x v="11"/>
  </r>
  <r>
    <x v="1118"/>
    <x v="0"/>
    <x v="11"/>
    <x v="36"/>
    <x v="27"/>
    <x v="70"/>
    <x v="1099"/>
    <x v="218"/>
    <x v="39"/>
    <x v="39"/>
    <x v="7"/>
    <x v="8"/>
    <x v="2"/>
    <x v="11"/>
    <x v="11"/>
  </r>
  <r>
    <x v="1118"/>
    <x v="0"/>
    <x v="2"/>
    <x v="51"/>
    <x v="44"/>
    <x v="408"/>
    <x v="1099"/>
    <x v="218"/>
    <x v="39"/>
    <x v="39"/>
    <x v="7"/>
    <x v="8"/>
    <x v="2"/>
    <x v="2"/>
    <x v="2"/>
  </r>
  <r>
    <x v="1119"/>
    <x v="0"/>
    <x v="0"/>
    <x v="17"/>
    <x v="43"/>
    <x v="437"/>
    <x v="1100"/>
    <x v="215"/>
    <x v="39"/>
    <x v="39"/>
    <x v="7"/>
    <x v="8"/>
    <x v="2"/>
    <x v="0"/>
    <x v="0"/>
  </r>
  <r>
    <x v="1100"/>
    <x v="0"/>
    <x v="10"/>
    <x v="70"/>
    <x v="54"/>
    <x v="166"/>
    <x v="1082"/>
    <x v="211"/>
    <x v="39"/>
    <x v="39"/>
    <x v="7"/>
    <x v="8"/>
    <x v="2"/>
    <x v="10"/>
    <x v="10"/>
  </r>
  <r>
    <x v="1099"/>
    <x v="0"/>
    <x v="1"/>
    <x v="118"/>
    <x v="89"/>
    <x v="1916"/>
    <x v="1081"/>
    <x v="210"/>
    <x v="39"/>
    <x v="39"/>
    <x v="7"/>
    <x v="8"/>
    <x v="2"/>
    <x v="1"/>
    <x v="1"/>
  </r>
  <r>
    <x v="1097"/>
    <x v="0"/>
    <x v="5"/>
    <x v="8"/>
    <x v="98"/>
    <x v="6"/>
    <x v="1079"/>
    <x v="212"/>
    <x v="39"/>
    <x v="39"/>
    <x v="7"/>
    <x v="8"/>
    <x v="2"/>
    <x v="5"/>
    <x v="5"/>
  </r>
  <r>
    <x v="1100"/>
    <x v="0"/>
    <x v="7"/>
    <x v="63"/>
    <x v="36"/>
    <x v="337"/>
    <x v="1082"/>
    <x v="211"/>
    <x v="39"/>
    <x v="39"/>
    <x v="7"/>
    <x v="8"/>
    <x v="2"/>
    <x v="7"/>
    <x v="7"/>
  </r>
  <r>
    <x v="1116"/>
    <x v="0"/>
    <x v="6"/>
    <x v="63"/>
    <x v="10"/>
    <x v="216"/>
    <x v="1097"/>
    <x v="210"/>
    <x v="39"/>
    <x v="39"/>
    <x v="7"/>
    <x v="8"/>
    <x v="2"/>
    <x v="6"/>
    <x v="6"/>
  </r>
  <r>
    <x v="1104"/>
    <x v="0"/>
    <x v="10"/>
    <x v="51"/>
    <x v="59"/>
    <x v="244"/>
    <x v="1086"/>
    <x v="213"/>
    <x v="39"/>
    <x v="39"/>
    <x v="7"/>
    <x v="8"/>
    <x v="2"/>
    <x v="10"/>
    <x v="10"/>
  </r>
  <r>
    <x v="1104"/>
    <x v="0"/>
    <x v="7"/>
    <x v="24"/>
    <x v="54"/>
    <x v="268"/>
    <x v="1086"/>
    <x v="213"/>
    <x v="39"/>
    <x v="39"/>
    <x v="7"/>
    <x v="8"/>
    <x v="2"/>
    <x v="7"/>
    <x v="7"/>
  </r>
  <r>
    <x v="1107"/>
    <x v="0"/>
    <x v="2"/>
    <x v="255"/>
    <x v="263"/>
    <x v="311"/>
    <x v="1089"/>
    <x v="217"/>
    <x v="39"/>
    <x v="39"/>
    <x v="7"/>
    <x v="8"/>
    <x v="2"/>
    <x v="2"/>
    <x v="2"/>
  </r>
  <r>
    <x v="1107"/>
    <x v="1"/>
    <x v="2"/>
    <x v="255"/>
    <x v="263"/>
    <x v="311"/>
    <x v="1089"/>
    <x v="217"/>
    <x v="39"/>
    <x v="39"/>
    <x v="7"/>
    <x v="8"/>
    <x v="2"/>
    <x v="2"/>
    <x v="2"/>
  </r>
  <r>
    <x v="1101"/>
    <x v="0"/>
    <x v="0"/>
    <x v="30"/>
    <x v="14"/>
    <x v="31"/>
    <x v="1083"/>
    <x v="214"/>
    <x v="39"/>
    <x v="39"/>
    <x v="7"/>
    <x v="8"/>
    <x v="2"/>
    <x v="0"/>
    <x v="0"/>
  </r>
  <r>
    <x v="1105"/>
    <x v="0"/>
    <x v="5"/>
    <x v="75"/>
    <x v="91"/>
    <x v="124"/>
    <x v="1087"/>
    <x v="216"/>
    <x v="39"/>
    <x v="39"/>
    <x v="7"/>
    <x v="8"/>
    <x v="2"/>
    <x v="5"/>
    <x v="5"/>
  </r>
  <r>
    <x v="1101"/>
    <x v="0"/>
    <x v="11"/>
    <x v="125"/>
    <x v="120"/>
    <x v="827"/>
    <x v="1083"/>
    <x v="214"/>
    <x v="39"/>
    <x v="39"/>
    <x v="7"/>
    <x v="8"/>
    <x v="2"/>
    <x v="11"/>
    <x v="11"/>
  </r>
  <r>
    <x v="1109"/>
    <x v="0"/>
    <x v="9"/>
    <x v="50"/>
    <x v="54"/>
    <x v="398"/>
    <x v="1091"/>
    <x v="213"/>
    <x v="39"/>
    <x v="39"/>
    <x v="7"/>
    <x v="8"/>
    <x v="2"/>
    <x v="9"/>
    <x v="9"/>
  </r>
  <r>
    <x v="1104"/>
    <x v="0"/>
    <x v="3"/>
    <x v="39"/>
    <x v="49"/>
    <x v="268"/>
    <x v="1086"/>
    <x v="213"/>
    <x v="39"/>
    <x v="39"/>
    <x v="7"/>
    <x v="8"/>
    <x v="2"/>
    <x v="3"/>
    <x v="3"/>
  </r>
  <r>
    <x v="1107"/>
    <x v="0"/>
    <x v="10"/>
    <x v="107"/>
    <x v="73"/>
    <x v="1411"/>
    <x v="1089"/>
    <x v="217"/>
    <x v="39"/>
    <x v="39"/>
    <x v="7"/>
    <x v="8"/>
    <x v="2"/>
    <x v="10"/>
    <x v="10"/>
  </r>
  <r>
    <x v="1104"/>
    <x v="0"/>
    <x v="6"/>
    <x v="19"/>
    <x v="51"/>
    <x v="57"/>
    <x v="1086"/>
    <x v="213"/>
    <x v="39"/>
    <x v="39"/>
    <x v="7"/>
    <x v="8"/>
    <x v="2"/>
    <x v="6"/>
    <x v="6"/>
  </r>
  <r>
    <x v="1108"/>
    <x v="0"/>
    <x v="8"/>
    <x v="65"/>
    <x v="61"/>
    <x v="301"/>
    <x v="1090"/>
    <x v="213"/>
    <x v="39"/>
    <x v="39"/>
    <x v="7"/>
    <x v="8"/>
    <x v="2"/>
    <x v="8"/>
    <x v="8"/>
  </r>
  <r>
    <x v="1118"/>
    <x v="0"/>
    <x v="8"/>
    <x v="84"/>
    <x v="48"/>
    <x v="429"/>
    <x v="1099"/>
    <x v="218"/>
    <x v="39"/>
    <x v="39"/>
    <x v="7"/>
    <x v="8"/>
    <x v="2"/>
    <x v="8"/>
    <x v="8"/>
  </r>
  <r>
    <x v="1120"/>
    <x v="0"/>
    <x v="7"/>
    <x v="93"/>
    <x v="85"/>
    <x v="6"/>
    <x v="1101"/>
    <x v="215"/>
    <x v="39"/>
    <x v="39"/>
    <x v="7"/>
    <x v="8"/>
    <x v="2"/>
    <x v="7"/>
    <x v="7"/>
  </r>
  <r>
    <x v="1121"/>
    <x v="0"/>
    <x v="4"/>
    <x v="19"/>
    <x v="60"/>
    <x v="855"/>
    <x v="1102"/>
    <x v="213"/>
    <x v="39"/>
    <x v="39"/>
    <x v="7"/>
    <x v="8"/>
    <x v="2"/>
    <x v="4"/>
    <x v="4"/>
  </r>
  <r>
    <x v="1120"/>
    <x v="1"/>
    <x v="2"/>
    <x v="82"/>
    <x v="75"/>
    <x v="869"/>
    <x v="1101"/>
    <x v="215"/>
    <x v="39"/>
    <x v="39"/>
    <x v="7"/>
    <x v="8"/>
    <x v="2"/>
    <x v="2"/>
    <x v="2"/>
  </r>
  <r>
    <x v="1095"/>
    <x v="0"/>
    <x v="5"/>
    <x v="9"/>
    <x v="14"/>
    <x v="14"/>
    <x v="1077"/>
    <x v="210"/>
    <x v="39"/>
    <x v="39"/>
    <x v="7"/>
    <x v="8"/>
    <x v="2"/>
    <x v="5"/>
    <x v="5"/>
  </r>
  <r>
    <x v="1102"/>
    <x v="0"/>
    <x v="3"/>
    <x v="59"/>
    <x v="39"/>
    <x v="1917"/>
    <x v="1084"/>
    <x v="211"/>
    <x v="39"/>
    <x v="39"/>
    <x v="7"/>
    <x v="8"/>
    <x v="2"/>
    <x v="3"/>
    <x v="3"/>
  </r>
  <r>
    <x v="1106"/>
    <x v="0"/>
    <x v="11"/>
    <x v="7"/>
    <x v="63"/>
    <x v="6"/>
    <x v="1088"/>
    <x v="215"/>
    <x v="39"/>
    <x v="39"/>
    <x v="7"/>
    <x v="8"/>
    <x v="2"/>
    <x v="11"/>
    <x v="11"/>
  </r>
  <r>
    <x v="1109"/>
    <x v="1"/>
    <x v="2"/>
    <x v="35"/>
    <x v="59"/>
    <x v="230"/>
    <x v="1091"/>
    <x v="213"/>
    <x v="39"/>
    <x v="39"/>
    <x v="7"/>
    <x v="8"/>
    <x v="2"/>
    <x v="2"/>
    <x v="2"/>
  </r>
  <r>
    <x v="1108"/>
    <x v="0"/>
    <x v="11"/>
    <x v="24"/>
    <x v="1"/>
    <x v="289"/>
    <x v="1090"/>
    <x v="213"/>
    <x v="39"/>
    <x v="39"/>
    <x v="7"/>
    <x v="8"/>
    <x v="2"/>
    <x v="11"/>
    <x v="11"/>
  </r>
  <r>
    <x v="1101"/>
    <x v="0"/>
    <x v="6"/>
    <x v="82"/>
    <x v="27"/>
    <x v="386"/>
    <x v="1083"/>
    <x v="214"/>
    <x v="39"/>
    <x v="39"/>
    <x v="7"/>
    <x v="8"/>
    <x v="2"/>
    <x v="6"/>
    <x v="6"/>
  </r>
  <r>
    <x v="1101"/>
    <x v="0"/>
    <x v="2"/>
    <x v="19"/>
    <x v="27"/>
    <x v="303"/>
    <x v="1083"/>
    <x v="214"/>
    <x v="39"/>
    <x v="39"/>
    <x v="7"/>
    <x v="8"/>
    <x v="2"/>
    <x v="2"/>
    <x v="2"/>
  </r>
  <r>
    <x v="1109"/>
    <x v="0"/>
    <x v="4"/>
    <x v="48"/>
    <x v="23"/>
    <x v="6"/>
    <x v="1091"/>
    <x v="213"/>
    <x v="39"/>
    <x v="39"/>
    <x v="7"/>
    <x v="8"/>
    <x v="2"/>
    <x v="4"/>
    <x v="4"/>
  </r>
  <r>
    <x v="1104"/>
    <x v="0"/>
    <x v="1"/>
    <x v="61"/>
    <x v="117"/>
    <x v="1918"/>
    <x v="1086"/>
    <x v="213"/>
    <x v="39"/>
    <x v="39"/>
    <x v="7"/>
    <x v="8"/>
    <x v="2"/>
    <x v="1"/>
    <x v="1"/>
  </r>
  <r>
    <x v="1112"/>
    <x v="0"/>
    <x v="4"/>
    <x v="15"/>
    <x v="26"/>
    <x v="113"/>
    <x v="1093"/>
    <x v="217"/>
    <x v="39"/>
    <x v="39"/>
    <x v="7"/>
    <x v="8"/>
    <x v="2"/>
    <x v="4"/>
    <x v="4"/>
  </r>
  <r>
    <x v="1123"/>
    <x v="0"/>
    <x v="1"/>
    <x v="7"/>
    <x v="11"/>
    <x v="319"/>
    <x v="1104"/>
    <x v="216"/>
    <x v="39"/>
    <x v="39"/>
    <x v="7"/>
    <x v="8"/>
    <x v="2"/>
    <x v="1"/>
    <x v="1"/>
  </r>
  <r>
    <x v="1123"/>
    <x v="0"/>
    <x v="6"/>
    <x v="10"/>
    <x v="0"/>
    <x v="6"/>
    <x v="1104"/>
    <x v="216"/>
    <x v="39"/>
    <x v="39"/>
    <x v="7"/>
    <x v="8"/>
    <x v="2"/>
    <x v="6"/>
    <x v="6"/>
  </r>
  <r>
    <x v="1123"/>
    <x v="0"/>
    <x v="3"/>
    <x v="79"/>
    <x v="94"/>
    <x v="39"/>
    <x v="1104"/>
    <x v="216"/>
    <x v="39"/>
    <x v="39"/>
    <x v="7"/>
    <x v="8"/>
    <x v="2"/>
    <x v="3"/>
    <x v="3"/>
  </r>
  <r>
    <x v="1111"/>
    <x v="0"/>
    <x v="10"/>
    <x v="48"/>
    <x v="5"/>
    <x v="169"/>
    <x v="1092"/>
    <x v="217"/>
    <x v="39"/>
    <x v="39"/>
    <x v="7"/>
    <x v="8"/>
    <x v="2"/>
    <x v="10"/>
    <x v="10"/>
  </r>
  <r>
    <x v="1122"/>
    <x v="0"/>
    <x v="3"/>
    <x v="54"/>
    <x v="4"/>
    <x v="314"/>
    <x v="1103"/>
    <x v="215"/>
    <x v="39"/>
    <x v="39"/>
    <x v="7"/>
    <x v="8"/>
    <x v="2"/>
    <x v="3"/>
    <x v="3"/>
  </r>
  <r>
    <x v="1105"/>
    <x v="0"/>
    <x v="0"/>
    <x v="75"/>
    <x v="17"/>
    <x v="120"/>
    <x v="1087"/>
    <x v="216"/>
    <x v="39"/>
    <x v="39"/>
    <x v="7"/>
    <x v="8"/>
    <x v="2"/>
    <x v="0"/>
    <x v="0"/>
  </r>
  <r>
    <x v="1102"/>
    <x v="0"/>
    <x v="5"/>
    <x v="5"/>
    <x v="43"/>
    <x v="6"/>
    <x v="1084"/>
    <x v="211"/>
    <x v="39"/>
    <x v="39"/>
    <x v="7"/>
    <x v="8"/>
    <x v="2"/>
    <x v="5"/>
    <x v="5"/>
  </r>
  <r>
    <x v="1107"/>
    <x v="0"/>
    <x v="1"/>
    <x v="251"/>
    <x v="326"/>
    <x v="1919"/>
    <x v="1089"/>
    <x v="217"/>
    <x v="39"/>
    <x v="39"/>
    <x v="7"/>
    <x v="8"/>
    <x v="2"/>
    <x v="1"/>
    <x v="1"/>
  </r>
  <r>
    <x v="1105"/>
    <x v="0"/>
    <x v="10"/>
    <x v="75"/>
    <x v="17"/>
    <x v="120"/>
    <x v="1087"/>
    <x v="216"/>
    <x v="39"/>
    <x v="39"/>
    <x v="7"/>
    <x v="8"/>
    <x v="2"/>
    <x v="10"/>
    <x v="10"/>
  </r>
  <r>
    <x v="1107"/>
    <x v="0"/>
    <x v="3"/>
    <x v="96"/>
    <x v="156"/>
    <x v="1911"/>
    <x v="1089"/>
    <x v="217"/>
    <x v="39"/>
    <x v="39"/>
    <x v="7"/>
    <x v="8"/>
    <x v="2"/>
    <x v="3"/>
    <x v="3"/>
  </r>
  <r>
    <x v="1113"/>
    <x v="0"/>
    <x v="6"/>
    <x v="65"/>
    <x v="38"/>
    <x v="74"/>
    <x v="1094"/>
    <x v="211"/>
    <x v="39"/>
    <x v="39"/>
    <x v="7"/>
    <x v="8"/>
    <x v="2"/>
    <x v="6"/>
    <x v="6"/>
  </r>
  <r>
    <x v="1115"/>
    <x v="0"/>
    <x v="6"/>
    <x v="23"/>
    <x v="7"/>
    <x v="376"/>
    <x v="1096"/>
    <x v="213"/>
    <x v="39"/>
    <x v="39"/>
    <x v="7"/>
    <x v="8"/>
    <x v="2"/>
    <x v="6"/>
    <x v="6"/>
  </r>
  <r>
    <x v="1110"/>
    <x v="0"/>
    <x v="10"/>
    <x v="11"/>
    <x v="10"/>
    <x v="11"/>
    <x v="517"/>
    <x v="210"/>
    <x v="39"/>
    <x v="39"/>
    <x v="7"/>
    <x v="8"/>
    <x v="2"/>
    <x v="10"/>
    <x v="10"/>
  </r>
  <r>
    <x v="1122"/>
    <x v="0"/>
    <x v="10"/>
    <x v="11"/>
    <x v="5"/>
    <x v="22"/>
    <x v="1103"/>
    <x v="215"/>
    <x v="39"/>
    <x v="39"/>
    <x v="7"/>
    <x v="8"/>
    <x v="2"/>
    <x v="10"/>
    <x v="10"/>
  </r>
  <r>
    <x v="1113"/>
    <x v="0"/>
    <x v="10"/>
    <x v="48"/>
    <x v="56"/>
    <x v="63"/>
    <x v="1094"/>
    <x v="211"/>
    <x v="39"/>
    <x v="39"/>
    <x v="7"/>
    <x v="8"/>
    <x v="2"/>
    <x v="10"/>
    <x v="10"/>
  </r>
  <r>
    <x v="1114"/>
    <x v="0"/>
    <x v="3"/>
    <x v="138"/>
    <x v="143"/>
    <x v="323"/>
    <x v="1095"/>
    <x v="212"/>
    <x v="39"/>
    <x v="39"/>
    <x v="7"/>
    <x v="8"/>
    <x v="2"/>
    <x v="3"/>
    <x v="3"/>
  </r>
  <r>
    <x v="1112"/>
    <x v="0"/>
    <x v="9"/>
    <x v="94"/>
    <x v="2"/>
    <x v="377"/>
    <x v="1093"/>
    <x v="217"/>
    <x v="39"/>
    <x v="39"/>
    <x v="7"/>
    <x v="8"/>
    <x v="2"/>
    <x v="9"/>
    <x v="9"/>
  </r>
  <r>
    <x v="1123"/>
    <x v="0"/>
    <x v="5"/>
    <x v="75"/>
    <x v="91"/>
    <x v="124"/>
    <x v="1104"/>
    <x v="216"/>
    <x v="39"/>
    <x v="39"/>
    <x v="7"/>
    <x v="8"/>
    <x v="2"/>
    <x v="5"/>
    <x v="5"/>
  </r>
  <r>
    <x v="1122"/>
    <x v="0"/>
    <x v="1"/>
    <x v="80"/>
    <x v="37"/>
    <x v="845"/>
    <x v="1103"/>
    <x v="215"/>
    <x v="39"/>
    <x v="39"/>
    <x v="7"/>
    <x v="8"/>
    <x v="2"/>
    <x v="1"/>
    <x v="1"/>
  </r>
  <r>
    <x v="1111"/>
    <x v="0"/>
    <x v="11"/>
    <x v="82"/>
    <x v="81"/>
    <x v="569"/>
    <x v="1092"/>
    <x v="217"/>
    <x v="39"/>
    <x v="39"/>
    <x v="7"/>
    <x v="8"/>
    <x v="2"/>
    <x v="11"/>
    <x v="11"/>
  </r>
  <r>
    <x v="1096"/>
    <x v="0"/>
    <x v="0"/>
    <x v="79"/>
    <x v="9"/>
    <x v="6"/>
    <x v="1078"/>
    <x v="211"/>
    <x v="39"/>
    <x v="39"/>
    <x v="7"/>
    <x v="8"/>
    <x v="2"/>
    <x v="0"/>
    <x v="0"/>
  </r>
  <r>
    <x v="1116"/>
    <x v="0"/>
    <x v="5"/>
    <x v="8"/>
    <x v="98"/>
    <x v="6"/>
    <x v="1097"/>
    <x v="210"/>
    <x v="39"/>
    <x v="39"/>
    <x v="7"/>
    <x v="8"/>
    <x v="2"/>
    <x v="5"/>
    <x v="5"/>
  </r>
  <r>
    <x v="1116"/>
    <x v="0"/>
    <x v="1"/>
    <x v="82"/>
    <x v="75"/>
    <x v="869"/>
    <x v="1097"/>
    <x v="210"/>
    <x v="39"/>
    <x v="39"/>
    <x v="7"/>
    <x v="8"/>
    <x v="2"/>
    <x v="1"/>
    <x v="1"/>
  </r>
  <r>
    <x v="1110"/>
    <x v="0"/>
    <x v="5"/>
    <x v="20"/>
    <x v="98"/>
    <x v="145"/>
    <x v="517"/>
    <x v="210"/>
    <x v="39"/>
    <x v="39"/>
    <x v="7"/>
    <x v="8"/>
    <x v="2"/>
    <x v="5"/>
    <x v="5"/>
  </r>
  <r>
    <x v="1097"/>
    <x v="0"/>
    <x v="11"/>
    <x v="40"/>
    <x v="59"/>
    <x v="1257"/>
    <x v="1079"/>
    <x v="212"/>
    <x v="39"/>
    <x v="39"/>
    <x v="7"/>
    <x v="8"/>
    <x v="2"/>
    <x v="11"/>
    <x v="11"/>
  </r>
  <r>
    <x v="1102"/>
    <x v="0"/>
    <x v="9"/>
    <x v="140"/>
    <x v="172"/>
    <x v="70"/>
    <x v="1084"/>
    <x v="211"/>
    <x v="39"/>
    <x v="39"/>
    <x v="7"/>
    <x v="8"/>
    <x v="2"/>
    <x v="9"/>
    <x v="9"/>
  </r>
  <r>
    <x v="1103"/>
    <x v="0"/>
    <x v="5"/>
    <x v="8"/>
    <x v="98"/>
    <x v="6"/>
    <x v="1085"/>
    <x v="215"/>
    <x v="39"/>
    <x v="39"/>
    <x v="7"/>
    <x v="8"/>
    <x v="2"/>
    <x v="5"/>
    <x v="5"/>
  </r>
  <r>
    <x v="1104"/>
    <x v="0"/>
    <x v="5"/>
    <x v="0"/>
    <x v="0"/>
    <x v="0"/>
    <x v="1086"/>
    <x v="213"/>
    <x v="39"/>
    <x v="39"/>
    <x v="7"/>
    <x v="8"/>
    <x v="2"/>
    <x v="5"/>
    <x v="5"/>
  </r>
  <r>
    <x v="1108"/>
    <x v="0"/>
    <x v="0"/>
    <x v="0"/>
    <x v="41"/>
    <x v="6"/>
    <x v="1090"/>
    <x v="213"/>
    <x v="39"/>
    <x v="39"/>
    <x v="7"/>
    <x v="8"/>
    <x v="2"/>
    <x v="0"/>
    <x v="0"/>
  </r>
  <r>
    <x v="1101"/>
    <x v="0"/>
    <x v="8"/>
    <x v="88"/>
    <x v="108"/>
    <x v="24"/>
    <x v="1083"/>
    <x v="214"/>
    <x v="39"/>
    <x v="39"/>
    <x v="7"/>
    <x v="8"/>
    <x v="2"/>
    <x v="8"/>
    <x v="8"/>
  </r>
  <r>
    <x v="1105"/>
    <x v="0"/>
    <x v="6"/>
    <x v="75"/>
    <x v="17"/>
    <x v="120"/>
    <x v="1087"/>
    <x v="216"/>
    <x v="39"/>
    <x v="39"/>
    <x v="7"/>
    <x v="8"/>
    <x v="2"/>
    <x v="6"/>
    <x v="6"/>
  </r>
  <r>
    <x v="1102"/>
    <x v="0"/>
    <x v="6"/>
    <x v="94"/>
    <x v="66"/>
    <x v="1406"/>
    <x v="1084"/>
    <x v="211"/>
    <x v="39"/>
    <x v="39"/>
    <x v="7"/>
    <x v="8"/>
    <x v="2"/>
    <x v="6"/>
    <x v="6"/>
  </r>
  <r>
    <x v="1103"/>
    <x v="0"/>
    <x v="6"/>
    <x v="56"/>
    <x v="27"/>
    <x v="6"/>
    <x v="1085"/>
    <x v="215"/>
    <x v="39"/>
    <x v="39"/>
    <x v="7"/>
    <x v="8"/>
    <x v="2"/>
    <x v="6"/>
    <x v="6"/>
  </r>
  <r>
    <x v="1109"/>
    <x v="0"/>
    <x v="2"/>
    <x v="35"/>
    <x v="59"/>
    <x v="230"/>
    <x v="1091"/>
    <x v="213"/>
    <x v="39"/>
    <x v="39"/>
    <x v="7"/>
    <x v="8"/>
    <x v="2"/>
    <x v="2"/>
    <x v="2"/>
  </r>
  <r>
    <x v="1106"/>
    <x v="0"/>
    <x v="0"/>
    <x v="75"/>
    <x v="91"/>
    <x v="124"/>
    <x v="1088"/>
    <x v="215"/>
    <x v="39"/>
    <x v="39"/>
    <x v="7"/>
    <x v="8"/>
    <x v="2"/>
    <x v="0"/>
    <x v="0"/>
  </r>
  <r>
    <x v="1103"/>
    <x v="0"/>
    <x v="11"/>
    <x v="95"/>
    <x v="113"/>
    <x v="6"/>
    <x v="1085"/>
    <x v="215"/>
    <x v="39"/>
    <x v="39"/>
    <x v="7"/>
    <x v="8"/>
    <x v="2"/>
    <x v="11"/>
    <x v="11"/>
  </r>
  <r>
    <x v="1118"/>
    <x v="0"/>
    <x v="6"/>
    <x v="1"/>
    <x v="3"/>
    <x v="244"/>
    <x v="1099"/>
    <x v="218"/>
    <x v="39"/>
    <x v="39"/>
    <x v="7"/>
    <x v="8"/>
    <x v="2"/>
    <x v="6"/>
    <x v="6"/>
  </r>
  <r>
    <x v="1120"/>
    <x v="0"/>
    <x v="4"/>
    <x v="48"/>
    <x v="5"/>
    <x v="169"/>
    <x v="1101"/>
    <x v="215"/>
    <x v="39"/>
    <x v="39"/>
    <x v="7"/>
    <x v="8"/>
    <x v="2"/>
    <x v="4"/>
    <x v="4"/>
  </r>
  <r>
    <x v="1120"/>
    <x v="0"/>
    <x v="9"/>
    <x v="54"/>
    <x v="26"/>
    <x v="437"/>
    <x v="1101"/>
    <x v="215"/>
    <x v="39"/>
    <x v="39"/>
    <x v="7"/>
    <x v="8"/>
    <x v="2"/>
    <x v="9"/>
    <x v="9"/>
  </r>
  <r>
    <x v="1118"/>
    <x v="0"/>
    <x v="0"/>
    <x v="7"/>
    <x v="43"/>
    <x v="50"/>
    <x v="1099"/>
    <x v="218"/>
    <x v="39"/>
    <x v="39"/>
    <x v="7"/>
    <x v="8"/>
    <x v="2"/>
    <x v="0"/>
    <x v="0"/>
  </r>
  <r>
    <x v="1119"/>
    <x v="0"/>
    <x v="8"/>
    <x v="90"/>
    <x v="37"/>
    <x v="325"/>
    <x v="1100"/>
    <x v="215"/>
    <x v="39"/>
    <x v="39"/>
    <x v="7"/>
    <x v="8"/>
    <x v="2"/>
    <x v="8"/>
    <x v="8"/>
  </r>
  <r>
    <x v="1121"/>
    <x v="0"/>
    <x v="7"/>
    <x v="37"/>
    <x v="3"/>
    <x v="6"/>
    <x v="1102"/>
    <x v="213"/>
    <x v="39"/>
    <x v="39"/>
    <x v="7"/>
    <x v="8"/>
    <x v="2"/>
    <x v="7"/>
    <x v="7"/>
  </r>
  <r>
    <x v="1098"/>
    <x v="0"/>
    <x v="11"/>
    <x v="36"/>
    <x v="31"/>
    <x v="39"/>
    <x v="1080"/>
    <x v="213"/>
    <x v="39"/>
    <x v="39"/>
    <x v="7"/>
    <x v="8"/>
    <x v="2"/>
    <x v="11"/>
    <x v="11"/>
  </r>
  <r>
    <x v="1108"/>
    <x v="1"/>
    <x v="2"/>
    <x v="63"/>
    <x v="56"/>
    <x v="107"/>
    <x v="1090"/>
    <x v="213"/>
    <x v="39"/>
    <x v="39"/>
    <x v="7"/>
    <x v="8"/>
    <x v="2"/>
    <x v="2"/>
    <x v="2"/>
  </r>
  <r>
    <x v="1107"/>
    <x v="0"/>
    <x v="7"/>
    <x v="99"/>
    <x v="137"/>
    <x v="53"/>
    <x v="1089"/>
    <x v="217"/>
    <x v="39"/>
    <x v="39"/>
    <x v="7"/>
    <x v="8"/>
    <x v="2"/>
    <x v="7"/>
    <x v="7"/>
  </r>
  <r>
    <x v="1107"/>
    <x v="0"/>
    <x v="9"/>
    <x v="296"/>
    <x v="325"/>
    <x v="1920"/>
    <x v="1089"/>
    <x v="217"/>
    <x v="39"/>
    <x v="39"/>
    <x v="7"/>
    <x v="8"/>
    <x v="2"/>
    <x v="9"/>
    <x v="9"/>
  </r>
  <r>
    <x v="1108"/>
    <x v="0"/>
    <x v="2"/>
    <x v="63"/>
    <x v="56"/>
    <x v="107"/>
    <x v="1090"/>
    <x v="213"/>
    <x v="39"/>
    <x v="39"/>
    <x v="7"/>
    <x v="8"/>
    <x v="2"/>
    <x v="2"/>
    <x v="2"/>
  </r>
  <r>
    <x v="1121"/>
    <x v="0"/>
    <x v="3"/>
    <x v="14"/>
    <x v="87"/>
    <x v="1105"/>
    <x v="1102"/>
    <x v="213"/>
    <x v="39"/>
    <x v="39"/>
    <x v="7"/>
    <x v="8"/>
    <x v="2"/>
    <x v="3"/>
    <x v="3"/>
  </r>
  <r>
    <x v="1095"/>
    <x v="0"/>
    <x v="11"/>
    <x v="140"/>
    <x v="68"/>
    <x v="576"/>
    <x v="1077"/>
    <x v="210"/>
    <x v="39"/>
    <x v="39"/>
    <x v="7"/>
    <x v="8"/>
    <x v="2"/>
    <x v="11"/>
    <x v="11"/>
  </r>
  <r>
    <x v="1119"/>
    <x v="0"/>
    <x v="4"/>
    <x v="46"/>
    <x v="102"/>
    <x v="302"/>
    <x v="1100"/>
    <x v="215"/>
    <x v="39"/>
    <x v="39"/>
    <x v="7"/>
    <x v="8"/>
    <x v="2"/>
    <x v="4"/>
    <x v="4"/>
  </r>
  <r>
    <x v="1098"/>
    <x v="1"/>
    <x v="2"/>
    <x v="34"/>
    <x v="37"/>
    <x v="40"/>
    <x v="1080"/>
    <x v="213"/>
    <x v="39"/>
    <x v="39"/>
    <x v="7"/>
    <x v="8"/>
    <x v="2"/>
    <x v="2"/>
    <x v="2"/>
  </r>
  <r>
    <x v="1095"/>
    <x v="0"/>
    <x v="6"/>
    <x v="80"/>
    <x v="57"/>
    <x v="266"/>
    <x v="1077"/>
    <x v="210"/>
    <x v="39"/>
    <x v="39"/>
    <x v="7"/>
    <x v="8"/>
    <x v="2"/>
    <x v="6"/>
    <x v="6"/>
  </r>
  <r>
    <x v="1098"/>
    <x v="0"/>
    <x v="8"/>
    <x v="14"/>
    <x v="40"/>
    <x v="522"/>
    <x v="1080"/>
    <x v="213"/>
    <x v="39"/>
    <x v="39"/>
    <x v="7"/>
    <x v="8"/>
    <x v="2"/>
    <x v="8"/>
    <x v="8"/>
  </r>
  <r>
    <x v="1121"/>
    <x v="0"/>
    <x v="10"/>
    <x v="65"/>
    <x v="54"/>
    <x v="6"/>
    <x v="1102"/>
    <x v="213"/>
    <x v="39"/>
    <x v="39"/>
    <x v="7"/>
    <x v="8"/>
    <x v="2"/>
    <x v="10"/>
    <x v="10"/>
  </r>
  <r>
    <x v="1120"/>
    <x v="0"/>
    <x v="2"/>
    <x v="31"/>
    <x v="60"/>
    <x v="267"/>
    <x v="1101"/>
    <x v="215"/>
    <x v="39"/>
    <x v="39"/>
    <x v="7"/>
    <x v="8"/>
    <x v="2"/>
    <x v="2"/>
    <x v="2"/>
  </r>
  <r>
    <x v="1098"/>
    <x v="0"/>
    <x v="2"/>
    <x v="34"/>
    <x v="37"/>
    <x v="40"/>
    <x v="1080"/>
    <x v="213"/>
    <x v="39"/>
    <x v="39"/>
    <x v="7"/>
    <x v="8"/>
    <x v="2"/>
    <x v="2"/>
    <x v="2"/>
  </r>
  <r>
    <x v="1105"/>
    <x v="0"/>
    <x v="2"/>
    <x v="93"/>
    <x v="13"/>
    <x v="389"/>
    <x v="1087"/>
    <x v="216"/>
    <x v="39"/>
    <x v="39"/>
    <x v="7"/>
    <x v="8"/>
    <x v="2"/>
    <x v="2"/>
    <x v="2"/>
  </r>
  <r>
    <x v="1106"/>
    <x v="0"/>
    <x v="7"/>
    <x v="0"/>
    <x v="41"/>
    <x v="6"/>
    <x v="1088"/>
    <x v="215"/>
    <x v="39"/>
    <x v="39"/>
    <x v="7"/>
    <x v="8"/>
    <x v="2"/>
    <x v="7"/>
    <x v="7"/>
  </r>
  <r>
    <x v="1104"/>
    <x v="0"/>
    <x v="0"/>
    <x v="17"/>
    <x v="16"/>
    <x v="249"/>
    <x v="1086"/>
    <x v="213"/>
    <x v="39"/>
    <x v="39"/>
    <x v="7"/>
    <x v="8"/>
    <x v="2"/>
    <x v="0"/>
    <x v="0"/>
  </r>
  <r>
    <x v="1105"/>
    <x v="0"/>
    <x v="8"/>
    <x v="75"/>
    <x v="17"/>
    <x v="120"/>
    <x v="1087"/>
    <x v="216"/>
    <x v="39"/>
    <x v="39"/>
    <x v="7"/>
    <x v="8"/>
    <x v="2"/>
    <x v="8"/>
    <x v="8"/>
  </r>
  <r>
    <x v="1105"/>
    <x v="0"/>
    <x v="11"/>
    <x v="75"/>
    <x v="17"/>
    <x v="120"/>
    <x v="1087"/>
    <x v="216"/>
    <x v="39"/>
    <x v="39"/>
    <x v="7"/>
    <x v="8"/>
    <x v="2"/>
    <x v="11"/>
    <x v="11"/>
  </r>
  <r>
    <x v="1109"/>
    <x v="0"/>
    <x v="10"/>
    <x v="92"/>
    <x v="14"/>
    <x v="6"/>
    <x v="1091"/>
    <x v="213"/>
    <x v="39"/>
    <x v="39"/>
    <x v="7"/>
    <x v="8"/>
    <x v="2"/>
    <x v="10"/>
    <x v="10"/>
  </r>
  <r>
    <x v="1106"/>
    <x v="0"/>
    <x v="6"/>
    <x v="13"/>
    <x v="13"/>
    <x v="6"/>
    <x v="1088"/>
    <x v="215"/>
    <x v="39"/>
    <x v="39"/>
    <x v="7"/>
    <x v="8"/>
    <x v="2"/>
    <x v="6"/>
    <x v="6"/>
  </r>
  <r>
    <x v="1121"/>
    <x v="0"/>
    <x v="1"/>
    <x v="32"/>
    <x v="64"/>
    <x v="41"/>
    <x v="1102"/>
    <x v="213"/>
    <x v="39"/>
    <x v="39"/>
    <x v="7"/>
    <x v="8"/>
    <x v="2"/>
    <x v="1"/>
    <x v="1"/>
  </r>
  <r>
    <x v="1108"/>
    <x v="0"/>
    <x v="7"/>
    <x v="10"/>
    <x v="9"/>
    <x v="9"/>
    <x v="1090"/>
    <x v="213"/>
    <x v="39"/>
    <x v="39"/>
    <x v="7"/>
    <x v="8"/>
    <x v="2"/>
    <x v="7"/>
    <x v="7"/>
  </r>
  <r>
    <x v="1102"/>
    <x v="0"/>
    <x v="10"/>
    <x v="82"/>
    <x v="81"/>
    <x v="569"/>
    <x v="1084"/>
    <x v="211"/>
    <x v="39"/>
    <x v="39"/>
    <x v="7"/>
    <x v="8"/>
    <x v="2"/>
    <x v="10"/>
    <x v="10"/>
  </r>
  <r>
    <x v="1104"/>
    <x v="0"/>
    <x v="11"/>
    <x v="78"/>
    <x v="113"/>
    <x v="517"/>
    <x v="1086"/>
    <x v="213"/>
    <x v="39"/>
    <x v="39"/>
    <x v="7"/>
    <x v="8"/>
    <x v="2"/>
    <x v="11"/>
    <x v="11"/>
  </r>
  <r>
    <x v="1102"/>
    <x v="0"/>
    <x v="11"/>
    <x v="68"/>
    <x v="113"/>
    <x v="987"/>
    <x v="1084"/>
    <x v="211"/>
    <x v="39"/>
    <x v="39"/>
    <x v="7"/>
    <x v="8"/>
    <x v="2"/>
    <x v="11"/>
    <x v="11"/>
  </r>
  <r>
    <x v="1109"/>
    <x v="0"/>
    <x v="5"/>
    <x v="0"/>
    <x v="41"/>
    <x v="6"/>
    <x v="1091"/>
    <x v="213"/>
    <x v="39"/>
    <x v="39"/>
    <x v="7"/>
    <x v="8"/>
    <x v="2"/>
    <x v="5"/>
    <x v="5"/>
  </r>
  <r>
    <x v="1108"/>
    <x v="0"/>
    <x v="4"/>
    <x v="11"/>
    <x v="23"/>
    <x v="246"/>
    <x v="1090"/>
    <x v="213"/>
    <x v="39"/>
    <x v="39"/>
    <x v="7"/>
    <x v="8"/>
    <x v="2"/>
    <x v="4"/>
    <x v="4"/>
  </r>
  <r>
    <x v="1109"/>
    <x v="0"/>
    <x v="6"/>
    <x v="3"/>
    <x v="8"/>
    <x v="6"/>
    <x v="1091"/>
    <x v="213"/>
    <x v="39"/>
    <x v="39"/>
    <x v="7"/>
    <x v="8"/>
    <x v="2"/>
    <x v="6"/>
    <x v="6"/>
  </r>
  <r>
    <x v="1108"/>
    <x v="0"/>
    <x v="9"/>
    <x v="49"/>
    <x v="59"/>
    <x v="66"/>
    <x v="1090"/>
    <x v="213"/>
    <x v="39"/>
    <x v="39"/>
    <x v="7"/>
    <x v="8"/>
    <x v="2"/>
    <x v="9"/>
    <x v="9"/>
  </r>
  <r>
    <x v="1099"/>
    <x v="0"/>
    <x v="5"/>
    <x v="13"/>
    <x v="18"/>
    <x v="19"/>
    <x v="1081"/>
    <x v="210"/>
    <x v="39"/>
    <x v="39"/>
    <x v="7"/>
    <x v="8"/>
    <x v="2"/>
    <x v="5"/>
    <x v="5"/>
  </r>
  <r>
    <x v="1100"/>
    <x v="0"/>
    <x v="5"/>
    <x v="13"/>
    <x v="13"/>
    <x v="6"/>
    <x v="1082"/>
    <x v="211"/>
    <x v="39"/>
    <x v="39"/>
    <x v="7"/>
    <x v="8"/>
    <x v="2"/>
    <x v="5"/>
    <x v="5"/>
  </r>
  <r>
    <x v="1097"/>
    <x v="0"/>
    <x v="8"/>
    <x v="19"/>
    <x v="60"/>
    <x v="855"/>
    <x v="1079"/>
    <x v="212"/>
    <x v="39"/>
    <x v="39"/>
    <x v="7"/>
    <x v="8"/>
    <x v="2"/>
    <x v="8"/>
    <x v="8"/>
  </r>
  <r>
    <x v="1099"/>
    <x v="0"/>
    <x v="8"/>
    <x v="61"/>
    <x v="67"/>
    <x v="899"/>
    <x v="1081"/>
    <x v="210"/>
    <x v="39"/>
    <x v="39"/>
    <x v="7"/>
    <x v="8"/>
    <x v="2"/>
    <x v="8"/>
    <x v="8"/>
  </r>
  <r>
    <x v="1111"/>
    <x v="0"/>
    <x v="4"/>
    <x v="54"/>
    <x v="34"/>
    <x v="212"/>
    <x v="1092"/>
    <x v="217"/>
    <x v="39"/>
    <x v="39"/>
    <x v="7"/>
    <x v="8"/>
    <x v="2"/>
    <x v="4"/>
    <x v="4"/>
  </r>
  <r>
    <x v="1122"/>
    <x v="0"/>
    <x v="6"/>
    <x v="26"/>
    <x v="56"/>
    <x v="417"/>
    <x v="1103"/>
    <x v="215"/>
    <x v="39"/>
    <x v="39"/>
    <x v="7"/>
    <x v="8"/>
    <x v="2"/>
    <x v="6"/>
    <x v="6"/>
  </r>
  <r>
    <x v="1122"/>
    <x v="0"/>
    <x v="5"/>
    <x v="12"/>
    <x v="6"/>
    <x v="145"/>
    <x v="1103"/>
    <x v="215"/>
    <x v="39"/>
    <x v="39"/>
    <x v="7"/>
    <x v="8"/>
    <x v="2"/>
    <x v="5"/>
    <x v="5"/>
  </r>
  <r>
    <x v="1123"/>
    <x v="1"/>
    <x v="2"/>
    <x v="84"/>
    <x v="66"/>
    <x v="154"/>
    <x v="1104"/>
    <x v="216"/>
    <x v="39"/>
    <x v="39"/>
    <x v="7"/>
    <x v="8"/>
    <x v="2"/>
    <x v="2"/>
    <x v="2"/>
  </r>
  <r>
    <x v="1111"/>
    <x v="0"/>
    <x v="9"/>
    <x v="14"/>
    <x v="87"/>
    <x v="1105"/>
    <x v="1092"/>
    <x v="217"/>
    <x v="39"/>
    <x v="39"/>
    <x v="7"/>
    <x v="8"/>
    <x v="2"/>
    <x v="9"/>
    <x v="9"/>
  </r>
  <r>
    <x v="1111"/>
    <x v="0"/>
    <x v="0"/>
    <x v="79"/>
    <x v="94"/>
    <x v="39"/>
    <x v="1092"/>
    <x v="217"/>
    <x v="39"/>
    <x v="39"/>
    <x v="7"/>
    <x v="8"/>
    <x v="2"/>
    <x v="0"/>
    <x v="0"/>
  </r>
  <r>
    <x v="1114"/>
    <x v="0"/>
    <x v="1"/>
    <x v="181"/>
    <x v="163"/>
    <x v="366"/>
    <x v="1095"/>
    <x v="212"/>
    <x v="39"/>
    <x v="39"/>
    <x v="7"/>
    <x v="8"/>
    <x v="2"/>
    <x v="1"/>
    <x v="1"/>
  </r>
  <r>
    <x v="1096"/>
    <x v="0"/>
    <x v="2"/>
    <x v="70"/>
    <x v="26"/>
    <x v="306"/>
    <x v="1078"/>
    <x v="211"/>
    <x v="39"/>
    <x v="39"/>
    <x v="7"/>
    <x v="8"/>
    <x v="2"/>
    <x v="2"/>
    <x v="2"/>
  </r>
  <r>
    <x v="1098"/>
    <x v="0"/>
    <x v="3"/>
    <x v="40"/>
    <x v="60"/>
    <x v="67"/>
    <x v="1080"/>
    <x v="213"/>
    <x v="39"/>
    <x v="39"/>
    <x v="7"/>
    <x v="8"/>
    <x v="2"/>
    <x v="3"/>
    <x v="3"/>
  </r>
  <r>
    <x v="1118"/>
    <x v="0"/>
    <x v="3"/>
    <x v="49"/>
    <x v="59"/>
    <x v="66"/>
    <x v="1099"/>
    <x v="218"/>
    <x v="39"/>
    <x v="39"/>
    <x v="7"/>
    <x v="8"/>
    <x v="2"/>
    <x v="3"/>
    <x v="3"/>
  </r>
  <r>
    <x v="1098"/>
    <x v="0"/>
    <x v="9"/>
    <x v="38"/>
    <x v="32"/>
    <x v="144"/>
    <x v="1080"/>
    <x v="213"/>
    <x v="39"/>
    <x v="39"/>
    <x v="7"/>
    <x v="8"/>
    <x v="2"/>
    <x v="9"/>
    <x v="9"/>
  </r>
  <r>
    <x v="1118"/>
    <x v="0"/>
    <x v="7"/>
    <x v="5"/>
    <x v="11"/>
    <x v="12"/>
    <x v="1099"/>
    <x v="218"/>
    <x v="39"/>
    <x v="39"/>
    <x v="7"/>
    <x v="8"/>
    <x v="2"/>
    <x v="7"/>
    <x v="7"/>
  </r>
  <r>
    <x v="1098"/>
    <x v="0"/>
    <x v="7"/>
    <x v="5"/>
    <x v="11"/>
    <x v="12"/>
    <x v="1080"/>
    <x v="213"/>
    <x v="39"/>
    <x v="39"/>
    <x v="7"/>
    <x v="8"/>
    <x v="2"/>
    <x v="7"/>
    <x v="7"/>
  </r>
  <r>
    <x v="1095"/>
    <x v="0"/>
    <x v="8"/>
    <x v="139"/>
    <x v="73"/>
    <x v="1250"/>
    <x v="1077"/>
    <x v="210"/>
    <x v="39"/>
    <x v="39"/>
    <x v="7"/>
    <x v="8"/>
    <x v="2"/>
    <x v="8"/>
    <x v="8"/>
  </r>
  <r>
    <x v="1120"/>
    <x v="0"/>
    <x v="6"/>
    <x v="3"/>
    <x v="11"/>
    <x v="263"/>
    <x v="1101"/>
    <x v="215"/>
    <x v="39"/>
    <x v="39"/>
    <x v="7"/>
    <x v="8"/>
    <x v="2"/>
    <x v="6"/>
    <x v="6"/>
  </r>
  <r>
    <x v="1120"/>
    <x v="0"/>
    <x v="8"/>
    <x v="65"/>
    <x v="61"/>
    <x v="301"/>
    <x v="1101"/>
    <x v="215"/>
    <x v="39"/>
    <x v="39"/>
    <x v="7"/>
    <x v="8"/>
    <x v="2"/>
    <x v="8"/>
    <x v="8"/>
  </r>
  <r>
    <x v="1119"/>
    <x v="0"/>
    <x v="2"/>
    <x v="39"/>
    <x v="114"/>
    <x v="9"/>
    <x v="1100"/>
    <x v="215"/>
    <x v="39"/>
    <x v="39"/>
    <x v="7"/>
    <x v="8"/>
    <x v="2"/>
    <x v="2"/>
    <x v="2"/>
  </r>
  <r>
    <x v="1098"/>
    <x v="0"/>
    <x v="4"/>
    <x v="50"/>
    <x v="26"/>
    <x v="50"/>
    <x v="1080"/>
    <x v="213"/>
    <x v="39"/>
    <x v="39"/>
    <x v="7"/>
    <x v="8"/>
    <x v="2"/>
    <x v="4"/>
    <x v="4"/>
  </r>
  <r>
    <x v="1110"/>
    <x v="0"/>
    <x v="11"/>
    <x v="82"/>
    <x v="102"/>
    <x v="185"/>
    <x v="517"/>
    <x v="210"/>
    <x v="39"/>
    <x v="39"/>
    <x v="7"/>
    <x v="8"/>
    <x v="2"/>
    <x v="11"/>
    <x v="11"/>
  </r>
  <r>
    <x v="1117"/>
    <x v="0"/>
    <x v="0"/>
    <x v="23"/>
    <x v="11"/>
    <x v="6"/>
    <x v="1098"/>
    <x v="217"/>
    <x v="39"/>
    <x v="39"/>
    <x v="7"/>
    <x v="8"/>
    <x v="2"/>
    <x v="0"/>
    <x v="0"/>
  </r>
  <r>
    <x v="1113"/>
    <x v="0"/>
    <x v="8"/>
    <x v="83"/>
    <x v="64"/>
    <x v="42"/>
    <x v="1094"/>
    <x v="211"/>
    <x v="39"/>
    <x v="39"/>
    <x v="7"/>
    <x v="8"/>
    <x v="2"/>
    <x v="8"/>
    <x v="8"/>
  </r>
  <r>
    <x v="1115"/>
    <x v="0"/>
    <x v="7"/>
    <x v="30"/>
    <x v="14"/>
    <x v="31"/>
    <x v="1096"/>
    <x v="213"/>
    <x v="39"/>
    <x v="39"/>
    <x v="7"/>
    <x v="8"/>
    <x v="2"/>
    <x v="7"/>
    <x v="7"/>
  </r>
  <r>
    <x v="1110"/>
    <x v="0"/>
    <x v="0"/>
    <x v="8"/>
    <x v="94"/>
    <x v="73"/>
    <x v="517"/>
    <x v="210"/>
    <x v="39"/>
    <x v="39"/>
    <x v="7"/>
    <x v="8"/>
    <x v="2"/>
    <x v="0"/>
    <x v="0"/>
  </r>
  <r>
    <x v="1115"/>
    <x v="0"/>
    <x v="11"/>
    <x v="24"/>
    <x v="30"/>
    <x v="6"/>
    <x v="1096"/>
    <x v="213"/>
    <x v="39"/>
    <x v="39"/>
    <x v="7"/>
    <x v="8"/>
    <x v="2"/>
    <x v="11"/>
    <x v="11"/>
  </r>
  <r>
    <x v="1117"/>
    <x v="0"/>
    <x v="5"/>
    <x v="21"/>
    <x v="94"/>
    <x v="6"/>
    <x v="1098"/>
    <x v="217"/>
    <x v="39"/>
    <x v="39"/>
    <x v="7"/>
    <x v="8"/>
    <x v="2"/>
    <x v="5"/>
    <x v="5"/>
  </r>
  <r>
    <x v="1117"/>
    <x v="0"/>
    <x v="6"/>
    <x v="19"/>
    <x v="75"/>
    <x v="169"/>
    <x v="1098"/>
    <x v="217"/>
    <x v="39"/>
    <x v="39"/>
    <x v="7"/>
    <x v="8"/>
    <x v="2"/>
    <x v="6"/>
    <x v="6"/>
  </r>
  <r>
    <x v="1111"/>
    <x v="1"/>
    <x v="2"/>
    <x v="147"/>
    <x v="188"/>
    <x v="4"/>
    <x v="1092"/>
    <x v="217"/>
    <x v="39"/>
    <x v="39"/>
    <x v="7"/>
    <x v="8"/>
    <x v="2"/>
    <x v="2"/>
    <x v="2"/>
  </r>
  <r>
    <x v="1112"/>
    <x v="0"/>
    <x v="11"/>
    <x v="82"/>
    <x v="48"/>
    <x v="299"/>
    <x v="1093"/>
    <x v="217"/>
    <x v="39"/>
    <x v="39"/>
    <x v="7"/>
    <x v="8"/>
    <x v="2"/>
    <x v="11"/>
    <x v="11"/>
  </r>
  <r>
    <x v="1116"/>
    <x v="0"/>
    <x v="10"/>
    <x v="3"/>
    <x v="11"/>
    <x v="263"/>
    <x v="1097"/>
    <x v="210"/>
    <x v="39"/>
    <x v="39"/>
    <x v="7"/>
    <x v="8"/>
    <x v="2"/>
    <x v="10"/>
    <x v="10"/>
  </r>
  <r>
    <x v="1123"/>
    <x v="0"/>
    <x v="10"/>
    <x v="8"/>
    <x v="98"/>
    <x v="6"/>
    <x v="1104"/>
    <x v="216"/>
    <x v="39"/>
    <x v="39"/>
    <x v="7"/>
    <x v="8"/>
    <x v="2"/>
    <x v="10"/>
    <x v="10"/>
  </r>
  <r>
    <x v="1114"/>
    <x v="0"/>
    <x v="10"/>
    <x v="90"/>
    <x v="114"/>
    <x v="450"/>
    <x v="1095"/>
    <x v="212"/>
    <x v="39"/>
    <x v="39"/>
    <x v="7"/>
    <x v="8"/>
    <x v="2"/>
    <x v="10"/>
    <x v="10"/>
  </r>
  <r>
    <x v="1121"/>
    <x v="0"/>
    <x v="5"/>
    <x v="93"/>
    <x v="85"/>
    <x v="6"/>
    <x v="1102"/>
    <x v="213"/>
    <x v="39"/>
    <x v="39"/>
    <x v="7"/>
    <x v="8"/>
    <x v="2"/>
    <x v="5"/>
    <x v="5"/>
  </r>
  <r>
    <x v="1121"/>
    <x v="0"/>
    <x v="6"/>
    <x v="53"/>
    <x v="26"/>
    <x v="6"/>
    <x v="1102"/>
    <x v="213"/>
    <x v="39"/>
    <x v="39"/>
    <x v="7"/>
    <x v="8"/>
    <x v="2"/>
    <x v="6"/>
    <x v="6"/>
  </r>
  <r>
    <x v="1119"/>
    <x v="0"/>
    <x v="7"/>
    <x v="23"/>
    <x v="23"/>
    <x v="24"/>
    <x v="1100"/>
    <x v="215"/>
    <x v="39"/>
    <x v="39"/>
    <x v="7"/>
    <x v="8"/>
    <x v="2"/>
    <x v="7"/>
    <x v="7"/>
  </r>
  <r>
    <x v="1120"/>
    <x v="0"/>
    <x v="0"/>
    <x v="12"/>
    <x v="45"/>
    <x v="6"/>
    <x v="1101"/>
    <x v="215"/>
    <x v="39"/>
    <x v="39"/>
    <x v="7"/>
    <x v="8"/>
    <x v="2"/>
    <x v="0"/>
    <x v="0"/>
  </r>
  <r>
    <x v="1118"/>
    <x v="1"/>
    <x v="2"/>
    <x v="49"/>
    <x v="44"/>
    <x v="558"/>
    <x v="1099"/>
    <x v="218"/>
    <x v="39"/>
    <x v="39"/>
    <x v="7"/>
    <x v="8"/>
    <x v="2"/>
    <x v="2"/>
    <x v="2"/>
  </r>
  <r>
    <x v="1119"/>
    <x v="0"/>
    <x v="1"/>
    <x v="59"/>
    <x v="97"/>
    <x v="382"/>
    <x v="1100"/>
    <x v="215"/>
    <x v="39"/>
    <x v="39"/>
    <x v="7"/>
    <x v="8"/>
    <x v="2"/>
    <x v="1"/>
    <x v="1"/>
  </r>
  <r>
    <x v="1119"/>
    <x v="0"/>
    <x v="9"/>
    <x v="60"/>
    <x v="20"/>
    <x v="793"/>
    <x v="1100"/>
    <x v="215"/>
    <x v="39"/>
    <x v="39"/>
    <x v="7"/>
    <x v="8"/>
    <x v="2"/>
    <x v="9"/>
    <x v="9"/>
  </r>
  <r>
    <x v="1095"/>
    <x v="0"/>
    <x v="2"/>
    <x v="142"/>
    <x v="152"/>
    <x v="432"/>
    <x v="1077"/>
    <x v="210"/>
    <x v="39"/>
    <x v="39"/>
    <x v="7"/>
    <x v="8"/>
    <x v="2"/>
    <x v="2"/>
    <x v="2"/>
  </r>
  <r>
    <x v="1119"/>
    <x v="0"/>
    <x v="3"/>
    <x v="18"/>
    <x v="42"/>
    <x v="181"/>
    <x v="1100"/>
    <x v="215"/>
    <x v="39"/>
    <x v="39"/>
    <x v="7"/>
    <x v="8"/>
    <x v="2"/>
    <x v="3"/>
    <x v="3"/>
  </r>
  <r>
    <x v="1118"/>
    <x v="0"/>
    <x v="9"/>
    <x v="84"/>
    <x v="48"/>
    <x v="429"/>
    <x v="1099"/>
    <x v="218"/>
    <x v="39"/>
    <x v="39"/>
    <x v="7"/>
    <x v="8"/>
    <x v="2"/>
    <x v="9"/>
    <x v="9"/>
  </r>
  <r>
    <x v="1098"/>
    <x v="0"/>
    <x v="1"/>
    <x v="39"/>
    <x v="49"/>
    <x v="268"/>
    <x v="1080"/>
    <x v="213"/>
    <x v="39"/>
    <x v="39"/>
    <x v="7"/>
    <x v="8"/>
    <x v="2"/>
    <x v="1"/>
    <x v="1"/>
  </r>
  <r>
    <x v="1120"/>
    <x v="0"/>
    <x v="11"/>
    <x v="15"/>
    <x v="30"/>
    <x v="33"/>
    <x v="1101"/>
    <x v="215"/>
    <x v="39"/>
    <x v="39"/>
    <x v="7"/>
    <x v="8"/>
    <x v="2"/>
    <x v="11"/>
    <x v="11"/>
  </r>
  <r>
    <x v="1118"/>
    <x v="0"/>
    <x v="4"/>
    <x v="50"/>
    <x v="61"/>
    <x v="69"/>
    <x v="1099"/>
    <x v="218"/>
    <x v="39"/>
    <x v="39"/>
    <x v="7"/>
    <x v="8"/>
    <x v="2"/>
    <x v="4"/>
    <x v="4"/>
  </r>
  <r>
    <x v="1097"/>
    <x v="0"/>
    <x v="4"/>
    <x v="54"/>
    <x v="34"/>
    <x v="212"/>
    <x v="1079"/>
    <x v="212"/>
    <x v="39"/>
    <x v="39"/>
    <x v="7"/>
    <x v="8"/>
    <x v="2"/>
    <x v="4"/>
    <x v="4"/>
  </r>
  <r>
    <x v="1100"/>
    <x v="0"/>
    <x v="6"/>
    <x v="4"/>
    <x v="4"/>
    <x v="4"/>
    <x v="1082"/>
    <x v="211"/>
    <x v="39"/>
    <x v="39"/>
    <x v="7"/>
    <x v="8"/>
    <x v="2"/>
    <x v="6"/>
    <x v="6"/>
  </r>
  <r>
    <x v="1106"/>
    <x v="0"/>
    <x v="1"/>
    <x v="26"/>
    <x v="3"/>
    <x v="77"/>
    <x v="1088"/>
    <x v="215"/>
    <x v="39"/>
    <x v="39"/>
    <x v="7"/>
    <x v="8"/>
    <x v="2"/>
    <x v="1"/>
    <x v="1"/>
  </r>
  <r>
    <x v="1108"/>
    <x v="0"/>
    <x v="1"/>
    <x v="27"/>
    <x v="81"/>
    <x v="14"/>
    <x v="1090"/>
    <x v="213"/>
    <x v="39"/>
    <x v="39"/>
    <x v="7"/>
    <x v="8"/>
    <x v="2"/>
    <x v="1"/>
    <x v="1"/>
  </r>
  <r>
    <x v="1102"/>
    <x v="0"/>
    <x v="0"/>
    <x v="15"/>
    <x v="56"/>
    <x v="6"/>
    <x v="1084"/>
    <x v="211"/>
    <x v="39"/>
    <x v="39"/>
    <x v="7"/>
    <x v="8"/>
    <x v="2"/>
    <x v="0"/>
    <x v="0"/>
  </r>
  <r>
    <x v="1108"/>
    <x v="0"/>
    <x v="3"/>
    <x v="37"/>
    <x v="56"/>
    <x v="535"/>
    <x v="1090"/>
    <x v="213"/>
    <x v="39"/>
    <x v="39"/>
    <x v="7"/>
    <x v="8"/>
    <x v="2"/>
    <x v="3"/>
    <x v="3"/>
  </r>
  <r>
    <x v="1104"/>
    <x v="0"/>
    <x v="8"/>
    <x v="29"/>
    <x v="71"/>
    <x v="89"/>
    <x v="1086"/>
    <x v="213"/>
    <x v="39"/>
    <x v="39"/>
    <x v="7"/>
    <x v="8"/>
    <x v="2"/>
    <x v="8"/>
    <x v="8"/>
  </r>
  <r>
    <x v="1101"/>
    <x v="1"/>
    <x v="2"/>
    <x v="19"/>
    <x v="27"/>
    <x v="303"/>
    <x v="1083"/>
    <x v="214"/>
    <x v="39"/>
    <x v="39"/>
    <x v="7"/>
    <x v="8"/>
    <x v="2"/>
    <x v="2"/>
    <x v="2"/>
  </r>
  <r>
    <x v="1103"/>
    <x v="0"/>
    <x v="4"/>
    <x v="60"/>
    <x v="21"/>
    <x v="6"/>
    <x v="1085"/>
    <x v="215"/>
    <x v="39"/>
    <x v="39"/>
    <x v="7"/>
    <x v="8"/>
    <x v="2"/>
    <x v="4"/>
    <x v="4"/>
  </r>
  <r>
    <x v="1106"/>
    <x v="0"/>
    <x v="3"/>
    <x v="92"/>
    <x v="14"/>
    <x v="6"/>
    <x v="1088"/>
    <x v="215"/>
    <x v="39"/>
    <x v="39"/>
    <x v="7"/>
    <x v="8"/>
    <x v="2"/>
    <x v="3"/>
    <x v="3"/>
  </r>
  <r>
    <x v="1109"/>
    <x v="0"/>
    <x v="0"/>
    <x v="10"/>
    <x v="0"/>
    <x v="6"/>
    <x v="1091"/>
    <x v="213"/>
    <x v="39"/>
    <x v="39"/>
    <x v="7"/>
    <x v="8"/>
    <x v="2"/>
    <x v="0"/>
    <x v="0"/>
  </r>
  <r>
    <x v="1105"/>
    <x v="1"/>
    <x v="2"/>
    <x v="93"/>
    <x v="13"/>
    <x v="389"/>
    <x v="1087"/>
    <x v="216"/>
    <x v="39"/>
    <x v="39"/>
    <x v="7"/>
    <x v="8"/>
    <x v="2"/>
    <x v="2"/>
    <x v="2"/>
  </r>
  <r>
    <x v="1107"/>
    <x v="0"/>
    <x v="8"/>
    <x v="239"/>
    <x v="262"/>
    <x v="1921"/>
    <x v="1089"/>
    <x v="217"/>
    <x v="39"/>
    <x v="39"/>
    <x v="7"/>
    <x v="8"/>
    <x v="2"/>
    <x v="8"/>
    <x v="8"/>
  </r>
  <r>
    <x v="1096"/>
    <x v="0"/>
    <x v="8"/>
    <x v="54"/>
    <x v="61"/>
    <x v="6"/>
    <x v="1078"/>
    <x v="211"/>
    <x v="39"/>
    <x v="39"/>
    <x v="7"/>
    <x v="8"/>
    <x v="2"/>
    <x v="8"/>
    <x v="8"/>
  </r>
  <r>
    <x v="1101"/>
    <x v="0"/>
    <x v="9"/>
    <x v="25"/>
    <x v="172"/>
    <x v="303"/>
    <x v="1083"/>
    <x v="214"/>
    <x v="39"/>
    <x v="39"/>
    <x v="7"/>
    <x v="8"/>
    <x v="2"/>
    <x v="9"/>
    <x v="9"/>
  </r>
  <r>
    <x v="1101"/>
    <x v="0"/>
    <x v="4"/>
    <x v="80"/>
    <x v="20"/>
    <x v="312"/>
    <x v="1083"/>
    <x v="214"/>
    <x v="39"/>
    <x v="39"/>
    <x v="7"/>
    <x v="8"/>
    <x v="2"/>
    <x v="4"/>
    <x v="4"/>
  </r>
  <r>
    <x v="1100"/>
    <x v="0"/>
    <x v="0"/>
    <x v="92"/>
    <x v="63"/>
    <x v="57"/>
    <x v="1082"/>
    <x v="211"/>
    <x v="39"/>
    <x v="39"/>
    <x v="7"/>
    <x v="8"/>
    <x v="2"/>
    <x v="0"/>
    <x v="0"/>
  </r>
  <r>
    <x v="1099"/>
    <x v="0"/>
    <x v="11"/>
    <x v="81"/>
    <x v="68"/>
    <x v="429"/>
    <x v="1081"/>
    <x v="210"/>
    <x v="39"/>
    <x v="39"/>
    <x v="7"/>
    <x v="8"/>
    <x v="2"/>
    <x v="11"/>
    <x v="11"/>
  </r>
  <r>
    <x v="1097"/>
    <x v="0"/>
    <x v="2"/>
    <x v="37"/>
    <x v="30"/>
    <x v="14"/>
    <x v="1079"/>
    <x v="212"/>
    <x v="39"/>
    <x v="39"/>
    <x v="7"/>
    <x v="8"/>
    <x v="2"/>
    <x v="2"/>
    <x v="2"/>
  </r>
  <r>
    <x v="1096"/>
    <x v="1"/>
    <x v="2"/>
    <x v="70"/>
    <x v="26"/>
    <x v="306"/>
    <x v="1078"/>
    <x v="211"/>
    <x v="39"/>
    <x v="39"/>
    <x v="7"/>
    <x v="8"/>
    <x v="2"/>
    <x v="2"/>
    <x v="2"/>
  </r>
  <r>
    <x v="1097"/>
    <x v="1"/>
    <x v="2"/>
    <x v="37"/>
    <x v="30"/>
    <x v="14"/>
    <x v="1079"/>
    <x v="212"/>
    <x v="39"/>
    <x v="39"/>
    <x v="7"/>
    <x v="8"/>
    <x v="2"/>
    <x v="2"/>
    <x v="2"/>
  </r>
  <r>
    <x v="1100"/>
    <x v="0"/>
    <x v="11"/>
    <x v="59"/>
    <x v="96"/>
    <x v="437"/>
    <x v="1082"/>
    <x v="211"/>
    <x v="39"/>
    <x v="39"/>
    <x v="7"/>
    <x v="8"/>
    <x v="2"/>
    <x v="11"/>
    <x v="11"/>
  </r>
  <r>
    <x v="1096"/>
    <x v="0"/>
    <x v="4"/>
    <x v="63"/>
    <x v="16"/>
    <x v="6"/>
    <x v="1078"/>
    <x v="211"/>
    <x v="39"/>
    <x v="39"/>
    <x v="7"/>
    <x v="8"/>
    <x v="2"/>
    <x v="4"/>
    <x v="4"/>
  </r>
  <r>
    <x v="1111"/>
    <x v="0"/>
    <x v="8"/>
    <x v="84"/>
    <x v="51"/>
    <x v="342"/>
    <x v="1092"/>
    <x v="217"/>
    <x v="39"/>
    <x v="39"/>
    <x v="7"/>
    <x v="8"/>
    <x v="2"/>
    <x v="8"/>
    <x v="8"/>
  </r>
  <r>
    <x v="1112"/>
    <x v="0"/>
    <x v="5"/>
    <x v="16"/>
    <x v="17"/>
    <x v="6"/>
    <x v="1093"/>
    <x v="217"/>
    <x v="39"/>
    <x v="39"/>
    <x v="7"/>
    <x v="8"/>
    <x v="2"/>
    <x v="5"/>
    <x v="5"/>
  </r>
  <r>
    <x v="1123"/>
    <x v="0"/>
    <x v="9"/>
    <x v="30"/>
    <x v="62"/>
    <x v="7"/>
    <x v="1104"/>
    <x v="216"/>
    <x v="39"/>
    <x v="39"/>
    <x v="7"/>
    <x v="8"/>
    <x v="2"/>
    <x v="9"/>
    <x v="9"/>
  </r>
  <r>
    <x v="1114"/>
    <x v="0"/>
    <x v="2"/>
    <x v="179"/>
    <x v="149"/>
    <x v="235"/>
    <x v="1095"/>
    <x v="212"/>
    <x v="39"/>
    <x v="39"/>
    <x v="7"/>
    <x v="8"/>
    <x v="2"/>
    <x v="2"/>
    <x v="2"/>
  </r>
  <r>
    <x v="1115"/>
    <x v="0"/>
    <x v="4"/>
    <x v="1"/>
    <x v="36"/>
    <x v="196"/>
    <x v="1096"/>
    <x v="213"/>
    <x v="39"/>
    <x v="39"/>
    <x v="7"/>
    <x v="8"/>
    <x v="2"/>
    <x v="4"/>
    <x v="4"/>
  </r>
  <r>
    <x v="1111"/>
    <x v="0"/>
    <x v="2"/>
    <x v="182"/>
    <x v="188"/>
    <x v="57"/>
    <x v="1092"/>
    <x v="217"/>
    <x v="39"/>
    <x v="39"/>
    <x v="7"/>
    <x v="8"/>
    <x v="2"/>
    <x v="2"/>
    <x v="2"/>
  </r>
  <r>
    <x v="1105"/>
    <x v="0"/>
    <x v="9"/>
    <x v="75"/>
    <x v="17"/>
    <x v="120"/>
    <x v="1087"/>
    <x v="216"/>
    <x v="39"/>
    <x v="39"/>
    <x v="7"/>
    <x v="8"/>
    <x v="2"/>
    <x v="9"/>
    <x v="9"/>
  </r>
  <r>
    <x v="1103"/>
    <x v="0"/>
    <x v="8"/>
    <x v="58"/>
    <x v="72"/>
    <x v="6"/>
    <x v="1085"/>
    <x v="215"/>
    <x v="39"/>
    <x v="39"/>
    <x v="7"/>
    <x v="8"/>
    <x v="2"/>
    <x v="8"/>
    <x v="8"/>
  </r>
  <r>
    <x v="1103"/>
    <x v="0"/>
    <x v="2"/>
    <x v="140"/>
    <x v="33"/>
    <x v="843"/>
    <x v="1085"/>
    <x v="215"/>
    <x v="39"/>
    <x v="39"/>
    <x v="7"/>
    <x v="8"/>
    <x v="2"/>
    <x v="2"/>
    <x v="2"/>
  </r>
  <r>
    <x v="1101"/>
    <x v="0"/>
    <x v="7"/>
    <x v="48"/>
    <x v="36"/>
    <x v="26"/>
    <x v="1083"/>
    <x v="214"/>
    <x v="39"/>
    <x v="39"/>
    <x v="7"/>
    <x v="8"/>
    <x v="2"/>
    <x v="7"/>
    <x v="7"/>
  </r>
  <r>
    <x v="1101"/>
    <x v="0"/>
    <x v="3"/>
    <x v="105"/>
    <x v="97"/>
    <x v="350"/>
    <x v="1083"/>
    <x v="214"/>
    <x v="39"/>
    <x v="39"/>
    <x v="7"/>
    <x v="8"/>
    <x v="2"/>
    <x v="3"/>
    <x v="3"/>
  </r>
  <r>
    <x v="1107"/>
    <x v="0"/>
    <x v="11"/>
    <x v="297"/>
    <x v="46"/>
    <x v="1922"/>
    <x v="1089"/>
    <x v="217"/>
    <x v="39"/>
    <x v="39"/>
    <x v="7"/>
    <x v="8"/>
    <x v="2"/>
    <x v="11"/>
    <x v="11"/>
  </r>
  <r>
    <x v="1105"/>
    <x v="0"/>
    <x v="4"/>
    <x v="75"/>
    <x v="17"/>
    <x v="120"/>
    <x v="1087"/>
    <x v="216"/>
    <x v="39"/>
    <x v="39"/>
    <x v="7"/>
    <x v="8"/>
    <x v="2"/>
    <x v="4"/>
    <x v="4"/>
  </r>
  <r>
    <x v="1103"/>
    <x v="0"/>
    <x v="9"/>
    <x v="130"/>
    <x v="103"/>
    <x v="6"/>
    <x v="1085"/>
    <x v="215"/>
    <x v="39"/>
    <x v="39"/>
    <x v="7"/>
    <x v="8"/>
    <x v="2"/>
    <x v="9"/>
    <x v="9"/>
  </r>
  <r>
    <x v="1106"/>
    <x v="0"/>
    <x v="10"/>
    <x v="10"/>
    <x v="0"/>
    <x v="6"/>
    <x v="1088"/>
    <x v="215"/>
    <x v="39"/>
    <x v="39"/>
    <x v="7"/>
    <x v="8"/>
    <x v="2"/>
    <x v="10"/>
    <x v="10"/>
  </r>
  <r>
    <x v="1103"/>
    <x v="1"/>
    <x v="2"/>
    <x v="124"/>
    <x v="33"/>
    <x v="1923"/>
    <x v="1085"/>
    <x v="215"/>
    <x v="39"/>
    <x v="39"/>
    <x v="7"/>
    <x v="8"/>
    <x v="2"/>
    <x v="2"/>
    <x v="2"/>
  </r>
  <r>
    <x v="1110"/>
    <x v="0"/>
    <x v="8"/>
    <x v="36"/>
    <x v="40"/>
    <x v="431"/>
    <x v="517"/>
    <x v="210"/>
    <x v="39"/>
    <x v="39"/>
    <x v="7"/>
    <x v="8"/>
    <x v="2"/>
    <x v="8"/>
    <x v="8"/>
  </r>
  <r>
    <x v="1122"/>
    <x v="0"/>
    <x v="0"/>
    <x v="8"/>
    <x v="0"/>
    <x v="7"/>
    <x v="1103"/>
    <x v="215"/>
    <x v="39"/>
    <x v="39"/>
    <x v="7"/>
    <x v="8"/>
    <x v="2"/>
    <x v="0"/>
    <x v="0"/>
  </r>
  <r>
    <x v="1114"/>
    <x v="0"/>
    <x v="4"/>
    <x v="88"/>
    <x v="29"/>
    <x v="696"/>
    <x v="1095"/>
    <x v="212"/>
    <x v="39"/>
    <x v="39"/>
    <x v="7"/>
    <x v="8"/>
    <x v="2"/>
    <x v="4"/>
    <x v="4"/>
  </r>
  <r>
    <x v="1114"/>
    <x v="0"/>
    <x v="9"/>
    <x v="232"/>
    <x v="148"/>
    <x v="57"/>
    <x v="1095"/>
    <x v="212"/>
    <x v="39"/>
    <x v="39"/>
    <x v="7"/>
    <x v="8"/>
    <x v="2"/>
    <x v="9"/>
    <x v="9"/>
  </r>
  <r>
    <x v="1116"/>
    <x v="0"/>
    <x v="0"/>
    <x v="79"/>
    <x v="9"/>
    <x v="6"/>
    <x v="1097"/>
    <x v="210"/>
    <x v="39"/>
    <x v="39"/>
    <x v="7"/>
    <x v="8"/>
    <x v="2"/>
    <x v="0"/>
    <x v="0"/>
  </r>
  <r>
    <x v="1115"/>
    <x v="1"/>
    <x v="2"/>
    <x v="50"/>
    <x v="76"/>
    <x v="6"/>
    <x v="1096"/>
    <x v="213"/>
    <x v="39"/>
    <x v="39"/>
    <x v="7"/>
    <x v="8"/>
    <x v="2"/>
    <x v="2"/>
    <x v="2"/>
  </r>
  <r>
    <x v="1117"/>
    <x v="0"/>
    <x v="11"/>
    <x v="83"/>
    <x v="21"/>
    <x v="1911"/>
    <x v="1098"/>
    <x v="217"/>
    <x v="39"/>
    <x v="39"/>
    <x v="7"/>
    <x v="8"/>
    <x v="2"/>
    <x v="11"/>
    <x v="11"/>
  </r>
  <r>
    <x v="1114"/>
    <x v="1"/>
    <x v="2"/>
    <x v="183"/>
    <x v="149"/>
    <x v="1103"/>
    <x v="1095"/>
    <x v="212"/>
    <x v="39"/>
    <x v="39"/>
    <x v="7"/>
    <x v="8"/>
    <x v="2"/>
    <x v="2"/>
    <x v="2"/>
  </r>
  <r>
    <x v="1123"/>
    <x v="0"/>
    <x v="7"/>
    <x v="12"/>
    <x v="45"/>
    <x v="6"/>
    <x v="1104"/>
    <x v="216"/>
    <x v="39"/>
    <x v="39"/>
    <x v="7"/>
    <x v="8"/>
    <x v="2"/>
    <x v="7"/>
    <x v="7"/>
  </r>
  <r>
    <x v="1115"/>
    <x v="0"/>
    <x v="2"/>
    <x v="70"/>
    <x v="1"/>
    <x v="6"/>
    <x v="1096"/>
    <x v="213"/>
    <x v="39"/>
    <x v="39"/>
    <x v="7"/>
    <x v="8"/>
    <x v="2"/>
    <x v="2"/>
    <x v="2"/>
  </r>
  <r>
    <x v="1122"/>
    <x v="0"/>
    <x v="11"/>
    <x v="51"/>
    <x v="59"/>
    <x v="244"/>
    <x v="1103"/>
    <x v="215"/>
    <x v="39"/>
    <x v="39"/>
    <x v="7"/>
    <x v="8"/>
    <x v="2"/>
    <x v="11"/>
    <x v="11"/>
  </r>
  <r>
    <x v="1112"/>
    <x v="0"/>
    <x v="6"/>
    <x v="1"/>
    <x v="30"/>
    <x v="31"/>
    <x v="1093"/>
    <x v="217"/>
    <x v="39"/>
    <x v="39"/>
    <x v="7"/>
    <x v="8"/>
    <x v="2"/>
    <x v="6"/>
    <x v="6"/>
  </r>
  <r>
    <x v="1115"/>
    <x v="0"/>
    <x v="9"/>
    <x v="65"/>
    <x v="34"/>
    <x v="366"/>
    <x v="1096"/>
    <x v="213"/>
    <x v="39"/>
    <x v="39"/>
    <x v="7"/>
    <x v="8"/>
    <x v="2"/>
    <x v="9"/>
    <x v="9"/>
  </r>
  <r>
    <x v="1113"/>
    <x v="0"/>
    <x v="2"/>
    <x v="138"/>
    <x v="147"/>
    <x v="74"/>
    <x v="1094"/>
    <x v="211"/>
    <x v="39"/>
    <x v="39"/>
    <x v="7"/>
    <x v="8"/>
    <x v="2"/>
    <x v="2"/>
    <x v="2"/>
  </r>
  <r>
    <x v="1123"/>
    <x v="0"/>
    <x v="4"/>
    <x v="79"/>
    <x v="9"/>
    <x v="6"/>
    <x v="1104"/>
    <x v="216"/>
    <x v="39"/>
    <x v="39"/>
    <x v="7"/>
    <x v="8"/>
    <x v="2"/>
    <x v="4"/>
    <x v="4"/>
  </r>
  <r>
    <x v="1116"/>
    <x v="0"/>
    <x v="11"/>
    <x v="51"/>
    <x v="24"/>
    <x v="1100"/>
    <x v="1097"/>
    <x v="210"/>
    <x v="39"/>
    <x v="39"/>
    <x v="7"/>
    <x v="8"/>
    <x v="2"/>
    <x v="11"/>
    <x v="11"/>
  </r>
  <r>
    <x v="1123"/>
    <x v="0"/>
    <x v="2"/>
    <x v="84"/>
    <x v="66"/>
    <x v="154"/>
    <x v="1104"/>
    <x v="216"/>
    <x v="39"/>
    <x v="39"/>
    <x v="7"/>
    <x v="8"/>
    <x v="2"/>
    <x v="2"/>
    <x v="2"/>
  </r>
  <r>
    <x v="1114"/>
    <x v="0"/>
    <x v="8"/>
    <x v="163"/>
    <x v="200"/>
    <x v="1170"/>
    <x v="1095"/>
    <x v="212"/>
    <x v="39"/>
    <x v="39"/>
    <x v="7"/>
    <x v="8"/>
    <x v="2"/>
    <x v="8"/>
    <x v="8"/>
  </r>
  <r>
    <x v="1124"/>
    <x v="0"/>
    <x v="6"/>
    <x v="93"/>
    <x v="0"/>
    <x v="187"/>
    <x v="1105"/>
    <x v="219"/>
    <x v="40"/>
    <x v="40"/>
    <x v="7"/>
    <x v="8"/>
    <x v="2"/>
    <x v="6"/>
    <x v="6"/>
  </r>
  <r>
    <x v="1125"/>
    <x v="0"/>
    <x v="0"/>
    <x v="20"/>
    <x v="12"/>
    <x v="6"/>
    <x v="1106"/>
    <x v="220"/>
    <x v="40"/>
    <x v="40"/>
    <x v="7"/>
    <x v="8"/>
    <x v="2"/>
    <x v="0"/>
    <x v="0"/>
  </r>
  <r>
    <x v="1126"/>
    <x v="0"/>
    <x v="3"/>
    <x v="16"/>
    <x v="45"/>
    <x v="145"/>
    <x v="1107"/>
    <x v="221"/>
    <x v="40"/>
    <x v="40"/>
    <x v="7"/>
    <x v="8"/>
    <x v="2"/>
    <x v="3"/>
    <x v="3"/>
  </r>
  <r>
    <x v="1127"/>
    <x v="0"/>
    <x v="5"/>
    <x v="93"/>
    <x v="85"/>
    <x v="6"/>
    <x v="1108"/>
    <x v="222"/>
    <x v="40"/>
    <x v="40"/>
    <x v="7"/>
    <x v="8"/>
    <x v="2"/>
    <x v="5"/>
    <x v="5"/>
  </r>
  <r>
    <x v="1126"/>
    <x v="0"/>
    <x v="7"/>
    <x v="16"/>
    <x v="17"/>
    <x v="6"/>
    <x v="1107"/>
    <x v="221"/>
    <x v="40"/>
    <x v="40"/>
    <x v="7"/>
    <x v="8"/>
    <x v="2"/>
    <x v="7"/>
    <x v="7"/>
  </r>
  <r>
    <x v="1128"/>
    <x v="0"/>
    <x v="11"/>
    <x v="12"/>
    <x v="12"/>
    <x v="13"/>
    <x v="1109"/>
    <x v="223"/>
    <x v="40"/>
    <x v="40"/>
    <x v="7"/>
    <x v="8"/>
    <x v="2"/>
    <x v="11"/>
    <x v="11"/>
  </r>
  <r>
    <x v="1129"/>
    <x v="0"/>
    <x v="8"/>
    <x v="82"/>
    <x v="102"/>
    <x v="185"/>
    <x v="1110"/>
    <x v="222"/>
    <x v="40"/>
    <x v="40"/>
    <x v="7"/>
    <x v="8"/>
    <x v="2"/>
    <x v="8"/>
    <x v="8"/>
  </r>
  <r>
    <x v="1127"/>
    <x v="0"/>
    <x v="6"/>
    <x v="37"/>
    <x v="56"/>
    <x v="535"/>
    <x v="1108"/>
    <x v="222"/>
    <x v="40"/>
    <x v="40"/>
    <x v="7"/>
    <x v="8"/>
    <x v="2"/>
    <x v="6"/>
    <x v="6"/>
  </r>
  <r>
    <x v="1125"/>
    <x v="0"/>
    <x v="11"/>
    <x v="7"/>
    <x v="43"/>
    <x v="50"/>
    <x v="1106"/>
    <x v="220"/>
    <x v="40"/>
    <x v="40"/>
    <x v="7"/>
    <x v="8"/>
    <x v="2"/>
    <x v="11"/>
    <x v="11"/>
  </r>
  <r>
    <x v="1130"/>
    <x v="1"/>
    <x v="2"/>
    <x v="92"/>
    <x v="63"/>
    <x v="57"/>
    <x v="1111"/>
    <x v="224"/>
    <x v="40"/>
    <x v="40"/>
    <x v="7"/>
    <x v="8"/>
    <x v="2"/>
    <x v="2"/>
    <x v="2"/>
  </r>
  <r>
    <x v="1131"/>
    <x v="0"/>
    <x v="6"/>
    <x v="0"/>
    <x v="98"/>
    <x v="11"/>
    <x v="1112"/>
    <x v="221"/>
    <x v="40"/>
    <x v="40"/>
    <x v="7"/>
    <x v="8"/>
    <x v="2"/>
    <x v="6"/>
    <x v="6"/>
  </r>
  <r>
    <x v="1131"/>
    <x v="0"/>
    <x v="5"/>
    <x v="12"/>
    <x v="45"/>
    <x v="6"/>
    <x v="1112"/>
    <x v="221"/>
    <x v="40"/>
    <x v="40"/>
    <x v="7"/>
    <x v="8"/>
    <x v="2"/>
    <x v="5"/>
    <x v="5"/>
  </r>
  <r>
    <x v="1132"/>
    <x v="0"/>
    <x v="5"/>
    <x v="75"/>
    <x v="91"/>
    <x v="124"/>
    <x v="1113"/>
    <x v="225"/>
    <x v="40"/>
    <x v="40"/>
    <x v="7"/>
    <x v="8"/>
    <x v="2"/>
    <x v="5"/>
    <x v="5"/>
  </r>
  <r>
    <x v="1133"/>
    <x v="0"/>
    <x v="0"/>
    <x v="75"/>
    <x v="91"/>
    <x v="124"/>
    <x v="1114"/>
    <x v="221"/>
    <x v="40"/>
    <x v="40"/>
    <x v="7"/>
    <x v="8"/>
    <x v="2"/>
    <x v="0"/>
    <x v="0"/>
  </r>
  <r>
    <x v="1134"/>
    <x v="0"/>
    <x v="2"/>
    <x v="63"/>
    <x v="36"/>
    <x v="337"/>
    <x v="1115"/>
    <x v="226"/>
    <x v="40"/>
    <x v="40"/>
    <x v="7"/>
    <x v="8"/>
    <x v="2"/>
    <x v="2"/>
    <x v="2"/>
  </r>
  <r>
    <x v="1135"/>
    <x v="0"/>
    <x v="10"/>
    <x v="80"/>
    <x v="49"/>
    <x v="166"/>
    <x v="1116"/>
    <x v="224"/>
    <x v="40"/>
    <x v="40"/>
    <x v="7"/>
    <x v="8"/>
    <x v="2"/>
    <x v="10"/>
    <x v="10"/>
  </r>
  <r>
    <x v="1136"/>
    <x v="0"/>
    <x v="0"/>
    <x v="12"/>
    <x v="45"/>
    <x v="6"/>
    <x v="1117"/>
    <x v="225"/>
    <x v="40"/>
    <x v="40"/>
    <x v="7"/>
    <x v="8"/>
    <x v="2"/>
    <x v="0"/>
    <x v="0"/>
  </r>
  <r>
    <x v="1130"/>
    <x v="0"/>
    <x v="2"/>
    <x v="92"/>
    <x v="63"/>
    <x v="57"/>
    <x v="1111"/>
    <x v="224"/>
    <x v="40"/>
    <x v="40"/>
    <x v="7"/>
    <x v="8"/>
    <x v="2"/>
    <x v="2"/>
    <x v="2"/>
  </r>
  <r>
    <x v="1136"/>
    <x v="0"/>
    <x v="5"/>
    <x v="75"/>
    <x v="91"/>
    <x v="124"/>
    <x v="1117"/>
    <x v="225"/>
    <x v="40"/>
    <x v="40"/>
    <x v="7"/>
    <x v="8"/>
    <x v="2"/>
    <x v="5"/>
    <x v="5"/>
  </r>
  <r>
    <x v="1131"/>
    <x v="0"/>
    <x v="10"/>
    <x v="0"/>
    <x v="41"/>
    <x v="6"/>
    <x v="1112"/>
    <x v="221"/>
    <x v="40"/>
    <x v="40"/>
    <x v="7"/>
    <x v="8"/>
    <x v="2"/>
    <x v="10"/>
    <x v="10"/>
  </r>
  <r>
    <x v="1133"/>
    <x v="0"/>
    <x v="11"/>
    <x v="16"/>
    <x v="45"/>
    <x v="145"/>
    <x v="1114"/>
    <x v="221"/>
    <x v="40"/>
    <x v="40"/>
    <x v="7"/>
    <x v="8"/>
    <x v="2"/>
    <x v="11"/>
    <x v="11"/>
  </r>
  <r>
    <x v="1129"/>
    <x v="1"/>
    <x v="2"/>
    <x v="83"/>
    <x v="37"/>
    <x v="387"/>
    <x v="1110"/>
    <x v="222"/>
    <x v="40"/>
    <x v="40"/>
    <x v="7"/>
    <x v="8"/>
    <x v="2"/>
    <x v="2"/>
    <x v="2"/>
  </r>
  <r>
    <x v="1124"/>
    <x v="0"/>
    <x v="5"/>
    <x v="75"/>
    <x v="91"/>
    <x v="124"/>
    <x v="1105"/>
    <x v="219"/>
    <x v="40"/>
    <x v="40"/>
    <x v="7"/>
    <x v="8"/>
    <x v="2"/>
    <x v="5"/>
    <x v="5"/>
  </r>
  <r>
    <x v="1137"/>
    <x v="0"/>
    <x v="8"/>
    <x v="51"/>
    <x v="24"/>
    <x v="1100"/>
    <x v="1118"/>
    <x v="227"/>
    <x v="40"/>
    <x v="40"/>
    <x v="7"/>
    <x v="8"/>
    <x v="2"/>
    <x v="8"/>
    <x v="8"/>
  </r>
  <r>
    <x v="1138"/>
    <x v="0"/>
    <x v="7"/>
    <x v="6"/>
    <x v="6"/>
    <x v="6"/>
    <x v="1119"/>
    <x v="228"/>
    <x v="40"/>
    <x v="40"/>
    <x v="7"/>
    <x v="8"/>
    <x v="2"/>
    <x v="7"/>
    <x v="7"/>
  </r>
  <r>
    <x v="1139"/>
    <x v="0"/>
    <x v="9"/>
    <x v="9"/>
    <x v="62"/>
    <x v="84"/>
    <x v="1120"/>
    <x v="226"/>
    <x v="40"/>
    <x v="40"/>
    <x v="7"/>
    <x v="8"/>
    <x v="2"/>
    <x v="9"/>
    <x v="9"/>
  </r>
  <r>
    <x v="1140"/>
    <x v="0"/>
    <x v="0"/>
    <x v="10"/>
    <x v="0"/>
    <x v="6"/>
    <x v="1121"/>
    <x v="220"/>
    <x v="40"/>
    <x v="40"/>
    <x v="7"/>
    <x v="8"/>
    <x v="2"/>
    <x v="0"/>
    <x v="0"/>
  </r>
  <r>
    <x v="1141"/>
    <x v="1"/>
    <x v="2"/>
    <x v="13"/>
    <x v="14"/>
    <x v="44"/>
    <x v="1122"/>
    <x v="225"/>
    <x v="40"/>
    <x v="40"/>
    <x v="7"/>
    <x v="8"/>
    <x v="2"/>
    <x v="2"/>
    <x v="2"/>
  </r>
  <r>
    <x v="1142"/>
    <x v="0"/>
    <x v="3"/>
    <x v="21"/>
    <x v="65"/>
    <x v="75"/>
    <x v="1123"/>
    <x v="223"/>
    <x v="40"/>
    <x v="40"/>
    <x v="7"/>
    <x v="8"/>
    <x v="2"/>
    <x v="3"/>
    <x v="3"/>
  </r>
  <r>
    <x v="1137"/>
    <x v="0"/>
    <x v="9"/>
    <x v="27"/>
    <x v="47"/>
    <x v="53"/>
    <x v="1118"/>
    <x v="227"/>
    <x v="40"/>
    <x v="40"/>
    <x v="7"/>
    <x v="8"/>
    <x v="2"/>
    <x v="9"/>
    <x v="9"/>
  </r>
  <r>
    <x v="1138"/>
    <x v="0"/>
    <x v="4"/>
    <x v="93"/>
    <x v="85"/>
    <x v="6"/>
    <x v="1119"/>
    <x v="228"/>
    <x v="40"/>
    <x v="40"/>
    <x v="7"/>
    <x v="8"/>
    <x v="2"/>
    <x v="4"/>
    <x v="4"/>
  </r>
  <r>
    <x v="1137"/>
    <x v="0"/>
    <x v="2"/>
    <x v="36"/>
    <x v="87"/>
    <x v="326"/>
    <x v="1118"/>
    <x v="227"/>
    <x v="40"/>
    <x v="40"/>
    <x v="7"/>
    <x v="8"/>
    <x v="2"/>
    <x v="2"/>
    <x v="2"/>
  </r>
  <r>
    <x v="1143"/>
    <x v="0"/>
    <x v="10"/>
    <x v="31"/>
    <x v="44"/>
    <x v="308"/>
    <x v="1124"/>
    <x v="228"/>
    <x v="40"/>
    <x v="40"/>
    <x v="7"/>
    <x v="8"/>
    <x v="2"/>
    <x v="10"/>
    <x v="10"/>
  </r>
  <r>
    <x v="1142"/>
    <x v="0"/>
    <x v="7"/>
    <x v="8"/>
    <x v="0"/>
    <x v="7"/>
    <x v="1123"/>
    <x v="223"/>
    <x v="40"/>
    <x v="40"/>
    <x v="7"/>
    <x v="8"/>
    <x v="2"/>
    <x v="7"/>
    <x v="7"/>
  </r>
  <r>
    <x v="1144"/>
    <x v="0"/>
    <x v="0"/>
    <x v="16"/>
    <x v="17"/>
    <x v="6"/>
    <x v="1125"/>
    <x v="221"/>
    <x v="40"/>
    <x v="40"/>
    <x v="7"/>
    <x v="8"/>
    <x v="2"/>
    <x v="0"/>
    <x v="0"/>
  </r>
  <r>
    <x v="1145"/>
    <x v="0"/>
    <x v="6"/>
    <x v="8"/>
    <x v="0"/>
    <x v="7"/>
    <x v="1126"/>
    <x v="225"/>
    <x v="40"/>
    <x v="40"/>
    <x v="7"/>
    <x v="8"/>
    <x v="2"/>
    <x v="6"/>
    <x v="6"/>
  </r>
  <r>
    <x v="1146"/>
    <x v="0"/>
    <x v="5"/>
    <x v="16"/>
    <x v="17"/>
    <x v="6"/>
    <x v="1127"/>
    <x v="221"/>
    <x v="40"/>
    <x v="40"/>
    <x v="7"/>
    <x v="8"/>
    <x v="2"/>
    <x v="5"/>
    <x v="5"/>
  </r>
  <r>
    <x v="1141"/>
    <x v="0"/>
    <x v="2"/>
    <x v="13"/>
    <x v="14"/>
    <x v="44"/>
    <x v="1122"/>
    <x v="225"/>
    <x v="40"/>
    <x v="40"/>
    <x v="7"/>
    <x v="8"/>
    <x v="2"/>
    <x v="2"/>
    <x v="2"/>
  </r>
  <r>
    <x v="1147"/>
    <x v="0"/>
    <x v="3"/>
    <x v="26"/>
    <x v="76"/>
    <x v="11"/>
    <x v="1128"/>
    <x v="220"/>
    <x v="40"/>
    <x v="40"/>
    <x v="7"/>
    <x v="8"/>
    <x v="2"/>
    <x v="3"/>
    <x v="3"/>
  </r>
  <r>
    <x v="1145"/>
    <x v="0"/>
    <x v="0"/>
    <x v="20"/>
    <x v="6"/>
    <x v="7"/>
    <x v="1126"/>
    <x v="225"/>
    <x v="40"/>
    <x v="40"/>
    <x v="7"/>
    <x v="8"/>
    <x v="2"/>
    <x v="0"/>
    <x v="0"/>
  </r>
  <r>
    <x v="1148"/>
    <x v="0"/>
    <x v="4"/>
    <x v="36"/>
    <x v="87"/>
    <x v="326"/>
    <x v="1129"/>
    <x v="223"/>
    <x v="40"/>
    <x v="40"/>
    <x v="7"/>
    <x v="8"/>
    <x v="2"/>
    <x v="4"/>
    <x v="4"/>
  </r>
  <r>
    <x v="1144"/>
    <x v="0"/>
    <x v="11"/>
    <x v="0"/>
    <x v="85"/>
    <x v="126"/>
    <x v="1125"/>
    <x v="221"/>
    <x v="40"/>
    <x v="40"/>
    <x v="7"/>
    <x v="8"/>
    <x v="2"/>
    <x v="11"/>
    <x v="11"/>
  </r>
  <r>
    <x v="1149"/>
    <x v="0"/>
    <x v="6"/>
    <x v="3"/>
    <x v="8"/>
    <x v="6"/>
    <x v="1130"/>
    <x v="221"/>
    <x v="40"/>
    <x v="40"/>
    <x v="7"/>
    <x v="8"/>
    <x v="2"/>
    <x v="6"/>
    <x v="6"/>
  </r>
  <r>
    <x v="1150"/>
    <x v="0"/>
    <x v="0"/>
    <x v="8"/>
    <x v="98"/>
    <x v="6"/>
    <x v="1131"/>
    <x v="226"/>
    <x v="40"/>
    <x v="40"/>
    <x v="7"/>
    <x v="8"/>
    <x v="2"/>
    <x v="0"/>
    <x v="0"/>
  </r>
  <r>
    <x v="1134"/>
    <x v="0"/>
    <x v="4"/>
    <x v="1"/>
    <x v="30"/>
    <x v="31"/>
    <x v="1115"/>
    <x v="226"/>
    <x v="40"/>
    <x v="40"/>
    <x v="7"/>
    <x v="8"/>
    <x v="2"/>
    <x v="4"/>
    <x v="4"/>
  </r>
  <r>
    <x v="1137"/>
    <x v="0"/>
    <x v="4"/>
    <x v="15"/>
    <x v="30"/>
    <x v="33"/>
    <x v="1118"/>
    <x v="227"/>
    <x v="40"/>
    <x v="40"/>
    <x v="7"/>
    <x v="8"/>
    <x v="2"/>
    <x v="4"/>
    <x v="4"/>
  </r>
  <r>
    <x v="1151"/>
    <x v="0"/>
    <x v="8"/>
    <x v="6"/>
    <x v="6"/>
    <x v="6"/>
    <x v="1132"/>
    <x v="219"/>
    <x v="40"/>
    <x v="40"/>
    <x v="7"/>
    <x v="8"/>
    <x v="2"/>
    <x v="8"/>
    <x v="8"/>
  </r>
  <r>
    <x v="1148"/>
    <x v="1"/>
    <x v="2"/>
    <x v="125"/>
    <x v="64"/>
    <x v="216"/>
    <x v="1129"/>
    <x v="223"/>
    <x v="40"/>
    <x v="40"/>
    <x v="7"/>
    <x v="8"/>
    <x v="2"/>
    <x v="2"/>
    <x v="2"/>
  </r>
  <r>
    <x v="1137"/>
    <x v="1"/>
    <x v="2"/>
    <x v="36"/>
    <x v="87"/>
    <x v="326"/>
    <x v="1118"/>
    <x v="227"/>
    <x v="40"/>
    <x v="40"/>
    <x v="7"/>
    <x v="8"/>
    <x v="2"/>
    <x v="2"/>
    <x v="2"/>
  </r>
  <r>
    <x v="1147"/>
    <x v="0"/>
    <x v="10"/>
    <x v="92"/>
    <x v="8"/>
    <x v="63"/>
    <x v="1128"/>
    <x v="220"/>
    <x v="40"/>
    <x v="40"/>
    <x v="7"/>
    <x v="8"/>
    <x v="2"/>
    <x v="10"/>
    <x v="10"/>
  </r>
  <r>
    <x v="1139"/>
    <x v="0"/>
    <x v="3"/>
    <x v="79"/>
    <x v="13"/>
    <x v="37"/>
    <x v="1120"/>
    <x v="226"/>
    <x v="40"/>
    <x v="40"/>
    <x v="7"/>
    <x v="8"/>
    <x v="2"/>
    <x v="3"/>
    <x v="3"/>
  </r>
  <r>
    <x v="1140"/>
    <x v="0"/>
    <x v="11"/>
    <x v="42"/>
    <x v="42"/>
    <x v="385"/>
    <x v="1121"/>
    <x v="220"/>
    <x v="40"/>
    <x v="40"/>
    <x v="7"/>
    <x v="8"/>
    <x v="2"/>
    <x v="11"/>
    <x v="11"/>
  </r>
  <r>
    <x v="1151"/>
    <x v="0"/>
    <x v="2"/>
    <x v="6"/>
    <x v="6"/>
    <x v="6"/>
    <x v="1132"/>
    <x v="219"/>
    <x v="40"/>
    <x v="40"/>
    <x v="7"/>
    <x v="8"/>
    <x v="2"/>
    <x v="2"/>
    <x v="2"/>
  </r>
  <r>
    <x v="1138"/>
    <x v="1"/>
    <x v="2"/>
    <x v="6"/>
    <x v="6"/>
    <x v="6"/>
    <x v="1119"/>
    <x v="228"/>
    <x v="40"/>
    <x v="40"/>
    <x v="7"/>
    <x v="8"/>
    <x v="2"/>
    <x v="2"/>
    <x v="2"/>
  </r>
  <r>
    <x v="1152"/>
    <x v="0"/>
    <x v="3"/>
    <x v="19"/>
    <x v="102"/>
    <x v="187"/>
    <x v="1133"/>
    <x v="227"/>
    <x v="40"/>
    <x v="40"/>
    <x v="7"/>
    <x v="8"/>
    <x v="2"/>
    <x v="3"/>
    <x v="3"/>
  </r>
  <r>
    <x v="1153"/>
    <x v="0"/>
    <x v="6"/>
    <x v="5"/>
    <x v="7"/>
    <x v="152"/>
    <x v="1134"/>
    <x v="220"/>
    <x v="40"/>
    <x v="40"/>
    <x v="7"/>
    <x v="8"/>
    <x v="2"/>
    <x v="6"/>
    <x v="6"/>
  </r>
  <r>
    <x v="1134"/>
    <x v="1"/>
    <x v="2"/>
    <x v="63"/>
    <x v="36"/>
    <x v="337"/>
    <x v="1115"/>
    <x v="226"/>
    <x v="40"/>
    <x v="40"/>
    <x v="7"/>
    <x v="8"/>
    <x v="2"/>
    <x v="2"/>
    <x v="2"/>
  </r>
  <r>
    <x v="1152"/>
    <x v="0"/>
    <x v="10"/>
    <x v="57"/>
    <x v="56"/>
    <x v="217"/>
    <x v="1133"/>
    <x v="227"/>
    <x v="40"/>
    <x v="40"/>
    <x v="7"/>
    <x v="8"/>
    <x v="2"/>
    <x v="10"/>
    <x v="10"/>
  </r>
  <r>
    <x v="1149"/>
    <x v="0"/>
    <x v="5"/>
    <x v="16"/>
    <x v="17"/>
    <x v="6"/>
    <x v="1130"/>
    <x v="221"/>
    <x v="40"/>
    <x v="40"/>
    <x v="7"/>
    <x v="8"/>
    <x v="2"/>
    <x v="5"/>
    <x v="5"/>
  </r>
  <r>
    <x v="1153"/>
    <x v="0"/>
    <x v="0"/>
    <x v="8"/>
    <x v="85"/>
    <x v="31"/>
    <x v="1134"/>
    <x v="220"/>
    <x v="40"/>
    <x v="40"/>
    <x v="7"/>
    <x v="8"/>
    <x v="2"/>
    <x v="0"/>
    <x v="0"/>
  </r>
  <r>
    <x v="1154"/>
    <x v="0"/>
    <x v="3"/>
    <x v="37"/>
    <x v="76"/>
    <x v="76"/>
    <x v="1135"/>
    <x v="225"/>
    <x v="40"/>
    <x v="40"/>
    <x v="7"/>
    <x v="8"/>
    <x v="2"/>
    <x v="3"/>
    <x v="3"/>
  </r>
  <r>
    <x v="1154"/>
    <x v="0"/>
    <x v="1"/>
    <x v="31"/>
    <x v="48"/>
    <x v="112"/>
    <x v="1135"/>
    <x v="225"/>
    <x v="40"/>
    <x v="40"/>
    <x v="7"/>
    <x v="8"/>
    <x v="2"/>
    <x v="1"/>
    <x v="1"/>
  </r>
  <r>
    <x v="1132"/>
    <x v="0"/>
    <x v="6"/>
    <x v="16"/>
    <x v="17"/>
    <x v="6"/>
    <x v="1113"/>
    <x v="225"/>
    <x v="40"/>
    <x v="40"/>
    <x v="7"/>
    <x v="8"/>
    <x v="2"/>
    <x v="6"/>
    <x v="6"/>
  </r>
  <r>
    <x v="1130"/>
    <x v="0"/>
    <x v="4"/>
    <x v="7"/>
    <x v="63"/>
    <x v="6"/>
    <x v="1111"/>
    <x v="224"/>
    <x v="40"/>
    <x v="40"/>
    <x v="7"/>
    <x v="8"/>
    <x v="2"/>
    <x v="4"/>
    <x v="4"/>
  </r>
  <r>
    <x v="1155"/>
    <x v="0"/>
    <x v="8"/>
    <x v="92"/>
    <x v="62"/>
    <x v="187"/>
    <x v="1136"/>
    <x v="226"/>
    <x v="40"/>
    <x v="40"/>
    <x v="7"/>
    <x v="8"/>
    <x v="2"/>
    <x v="8"/>
    <x v="8"/>
  </r>
  <r>
    <x v="1145"/>
    <x v="0"/>
    <x v="11"/>
    <x v="9"/>
    <x v="43"/>
    <x v="183"/>
    <x v="1126"/>
    <x v="225"/>
    <x v="40"/>
    <x v="40"/>
    <x v="7"/>
    <x v="8"/>
    <x v="2"/>
    <x v="11"/>
    <x v="11"/>
  </r>
  <r>
    <x v="1156"/>
    <x v="0"/>
    <x v="10"/>
    <x v="20"/>
    <x v="12"/>
    <x v="6"/>
    <x v="1137"/>
    <x v="228"/>
    <x v="40"/>
    <x v="40"/>
    <x v="7"/>
    <x v="8"/>
    <x v="2"/>
    <x v="10"/>
    <x v="10"/>
  </r>
  <r>
    <x v="1157"/>
    <x v="0"/>
    <x v="9"/>
    <x v="14"/>
    <x v="102"/>
    <x v="6"/>
    <x v="1138"/>
    <x v="219"/>
    <x v="40"/>
    <x v="40"/>
    <x v="7"/>
    <x v="8"/>
    <x v="2"/>
    <x v="9"/>
    <x v="9"/>
  </r>
  <r>
    <x v="1148"/>
    <x v="0"/>
    <x v="9"/>
    <x v="123"/>
    <x v="29"/>
    <x v="983"/>
    <x v="1129"/>
    <x v="223"/>
    <x v="40"/>
    <x v="40"/>
    <x v="7"/>
    <x v="8"/>
    <x v="2"/>
    <x v="9"/>
    <x v="9"/>
  </r>
  <r>
    <x v="1141"/>
    <x v="0"/>
    <x v="8"/>
    <x v="17"/>
    <x v="43"/>
    <x v="437"/>
    <x v="1122"/>
    <x v="225"/>
    <x v="40"/>
    <x v="40"/>
    <x v="7"/>
    <x v="8"/>
    <x v="2"/>
    <x v="8"/>
    <x v="8"/>
  </r>
  <r>
    <x v="1138"/>
    <x v="0"/>
    <x v="9"/>
    <x v="9"/>
    <x v="65"/>
    <x v="6"/>
    <x v="1119"/>
    <x v="228"/>
    <x v="40"/>
    <x v="40"/>
    <x v="7"/>
    <x v="8"/>
    <x v="2"/>
    <x v="9"/>
    <x v="9"/>
  </r>
  <r>
    <x v="1147"/>
    <x v="0"/>
    <x v="1"/>
    <x v="19"/>
    <x v="27"/>
    <x v="303"/>
    <x v="1128"/>
    <x v="220"/>
    <x v="40"/>
    <x v="40"/>
    <x v="7"/>
    <x v="8"/>
    <x v="2"/>
    <x v="1"/>
    <x v="1"/>
  </r>
  <r>
    <x v="1139"/>
    <x v="0"/>
    <x v="7"/>
    <x v="8"/>
    <x v="85"/>
    <x v="31"/>
    <x v="1120"/>
    <x v="226"/>
    <x v="40"/>
    <x v="40"/>
    <x v="7"/>
    <x v="8"/>
    <x v="2"/>
    <x v="7"/>
    <x v="7"/>
  </r>
  <r>
    <x v="1158"/>
    <x v="0"/>
    <x v="5"/>
    <x v="6"/>
    <x v="41"/>
    <x v="34"/>
    <x v="1139"/>
    <x v="221"/>
    <x v="40"/>
    <x v="40"/>
    <x v="7"/>
    <x v="8"/>
    <x v="2"/>
    <x v="5"/>
    <x v="5"/>
  </r>
  <r>
    <x v="1159"/>
    <x v="0"/>
    <x v="7"/>
    <x v="16"/>
    <x v="45"/>
    <x v="145"/>
    <x v="1140"/>
    <x v="219"/>
    <x v="40"/>
    <x v="40"/>
    <x v="7"/>
    <x v="8"/>
    <x v="2"/>
    <x v="7"/>
    <x v="7"/>
  </r>
  <r>
    <x v="1160"/>
    <x v="0"/>
    <x v="3"/>
    <x v="17"/>
    <x v="8"/>
    <x v="9"/>
    <x v="1141"/>
    <x v="224"/>
    <x v="40"/>
    <x v="40"/>
    <x v="7"/>
    <x v="8"/>
    <x v="2"/>
    <x v="3"/>
    <x v="3"/>
  </r>
  <r>
    <x v="1160"/>
    <x v="0"/>
    <x v="1"/>
    <x v="37"/>
    <x v="26"/>
    <x v="183"/>
    <x v="1141"/>
    <x v="224"/>
    <x v="40"/>
    <x v="40"/>
    <x v="7"/>
    <x v="8"/>
    <x v="2"/>
    <x v="1"/>
    <x v="1"/>
  </r>
  <r>
    <x v="1161"/>
    <x v="0"/>
    <x v="0"/>
    <x v="93"/>
    <x v="0"/>
    <x v="187"/>
    <x v="1142"/>
    <x v="228"/>
    <x v="40"/>
    <x v="40"/>
    <x v="7"/>
    <x v="8"/>
    <x v="2"/>
    <x v="0"/>
    <x v="0"/>
  </r>
  <r>
    <x v="1162"/>
    <x v="0"/>
    <x v="0"/>
    <x v="21"/>
    <x v="13"/>
    <x v="22"/>
    <x v="1143"/>
    <x v="228"/>
    <x v="40"/>
    <x v="40"/>
    <x v="7"/>
    <x v="8"/>
    <x v="2"/>
    <x v="0"/>
    <x v="0"/>
  </r>
  <r>
    <x v="1159"/>
    <x v="0"/>
    <x v="3"/>
    <x v="0"/>
    <x v="41"/>
    <x v="6"/>
    <x v="1140"/>
    <x v="219"/>
    <x v="40"/>
    <x v="40"/>
    <x v="7"/>
    <x v="8"/>
    <x v="2"/>
    <x v="3"/>
    <x v="3"/>
  </r>
  <r>
    <x v="1163"/>
    <x v="0"/>
    <x v="3"/>
    <x v="35"/>
    <x v="24"/>
    <x v="338"/>
    <x v="1144"/>
    <x v="227"/>
    <x v="40"/>
    <x v="40"/>
    <x v="7"/>
    <x v="8"/>
    <x v="2"/>
    <x v="3"/>
    <x v="3"/>
  </r>
  <r>
    <x v="1164"/>
    <x v="0"/>
    <x v="0"/>
    <x v="16"/>
    <x v="17"/>
    <x v="6"/>
    <x v="1145"/>
    <x v="225"/>
    <x v="40"/>
    <x v="40"/>
    <x v="7"/>
    <x v="8"/>
    <x v="2"/>
    <x v="0"/>
    <x v="0"/>
  </r>
  <r>
    <x v="1165"/>
    <x v="0"/>
    <x v="8"/>
    <x v="5"/>
    <x v="11"/>
    <x v="12"/>
    <x v="1146"/>
    <x v="223"/>
    <x v="40"/>
    <x v="40"/>
    <x v="7"/>
    <x v="8"/>
    <x v="2"/>
    <x v="8"/>
    <x v="8"/>
  </r>
  <r>
    <x v="1165"/>
    <x v="0"/>
    <x v="9"/>
    <x v="3"/>
    <x v="7"/>
    <x v="39"/>
    <x v="1146"/>
    <x v="223"/>
    <x v="40"/>
    <x v="40"/>
    <x v="7"/>
    <x v="8"/>
    <x v="2"/>
    <x v="9"/>
    <x v="9"/>
  </r>
  <r>
    <x v="1163"/>
    <x v="0"/>
    <x v="7"/>
    <x v="30"/>
    <x v="65"/>
    <x v="244"/>
    <x v="1144"/>
    <x v="227"/>
    <x v="40"/>
    <x v="40"/>
    <x v="7"/>
    <x v="8"/>
    <x v="2"/>
    <x v="7"/>
    <x v="7"/>
  </r>
  <r>
    <x v="1166"/>
    <x v="0"/>
    <x v="8"/>
    <x v="75"/>
    <x v="91"/>
    <x v="124"/>
    <x v="1147"/>
    <x v="223"/>
    <x v="40"/>
    <x v="40"/>
    <x v="7"/>
    <x v="8"/>
    <x v="2"/>
    <x v="8"/>
    <x v="8"/>
  </r>
  <r>
    <x v="1167"/>
    <x v="0"/>
    <x v="0"/>
    <x v="21"/>
    <x v="94"/>
    <x v="6"/>
    <x v="1148"/>
    <x v="224"/>
    <x v="40"/>
    <x v="40"/>
    <x v="7"/>
    <x v="8"/>
    <x v="2"/>
    <x v="0"/>
    <x v="0"/>
  </r>
  <r>
    <x v="1166"/>
    <x v="0"/>
    <x v="2"/>
    <x v="12"/>
    <x v="45"/>
    <x v="6"/>
    <x v="1147"/>
    <x v="223"/>
    <x v="40"/>
    <x v="40"/>
    <x v="7"/>
    <x v="8"/>
    <x v="2"/>
    <x v="2"/>
    <x v="2"/>
  </r>
  <r>
    <x v="1168"/>
    <x v="0"/>
    <x v="5"/>
    <x v="20"/>
    <x v="12"/>
    <x v="6"/>
    <x v="1149"/>
    <x v="219"/>
    <x v="40"/>
    <x v="40"/>
    <x v="7"/>
    <x v="8"/>
    <x v="2"/>
    <x v="5"/>
    <x v="5"/>
  </r>
  <r>
    <x v="1167"/>
    <x v="0"/>
    <x v="5"/>
    <x v="10"/>
    <x v="0"/>
    <x v="6"/>
    <x v="1148"/>
    <x v="224"/>
    <x v="40"/>
    <x v="40"/>
    <x v="7"/>
    <x v="8"/>
    <x v="2"/>
    <x v="5"/>
    <x v="5"/>
  </r>
  <r>
    <x v="1163"/>
    <x v="0"/>
    <x v="1"/>
    <x v="39"/>
    <x v="21"/>
    <x v="49"/>
    <x v="1144"/>
    <x v="227"/>
    <x v="40"/>
    <x v="40"/>
    <x v="7"/>
    <x v="8"/>
    <x v="2"/>
    <x v="1"/>
    <x v="1"/>
  </r>
  <r>
    <x v="1167"/>
    <x v="0"/>
    <x v="11"/>
    <x v="37"/>
    <x v="1"/>
    <x v="48"/>
    <x v="1148"/>
    <x v="224"/>
    <x v="40"/>
    <x v="40"/>
    <x v="7"/>
    <x v="8"/>
    <x v="2"/>
    <x v="11"/>
    <x v="11"/>
  </r>
  <r>
    <x v="1164"/>
    <x v="0"/>
    <x v="11"/>
    <x v="13"/>
    <x v="18"/>
    <x v="19"/>
    <x v="1145"/>
    <x v="225"/>
    <x v="40"/>
    <x v="40"/>
    <x v="7"/>
    <x v="8"/>
    <x v="2"/>
    <x v="11"/>
    <x v="11"/>
  </r>
  <r>
    <x v="1168"/>
    <x v="0"/>
    <x v="10"/>
    <x v="7"/>
    <x v="62"/>
    <x v="69"/>
    <x v="1149"/>
    <x v="219"/>
    <x v="40"/>
    <x v="40"/>
    <x v="7"/>
    <x v="8"/>
    <x v="2"/>
    <x v="10"/>
    <x v="10"/>
  </r>
  <r>
    <x v="1159"/>
    <x v="0"/>
    <x v="10"/>
    <x v="12"/>
    <x v="45"/>
    <x v="6"/>
    <x v="1140"/>
    <x v="219"/>
    <x v="40"/>
    <x v="40"/>
    <x v="7"/>
    <x v="8"/>
    <x v="2"/>
    <x v="10"/>
    <x v="10"/>
  </r>
  <r>
    <x v="1169"/>
    <x v="0"/>
    <x v="0"/>
    <x v="8"/>
    <x v="98"/>
    <x v="6"/>
    <x v="1150"/>
    <x v="222"/>
    <x v="40"/>
    <x v="40"/>
    <x v="7"/>
    <x v="8"/>
    <x v="2"/>
    <x v="0"/>
    <x v="0"/>
  </r>
  <r>
    <x v="1166"/>
    <x v="1"/>
    <x v="2"/>
    <x v="12"/>
    <x v="45"/>
    <x v="6"/>
    <x v="1147"/>
    <x v="223"/>
    <x v="40"/>
    <x v="40"/>
    <x v="7"/>
    <x v="8"/>
    <x v="2"/>
    <x v="2"/>
    <x v="2"/>
  </r>
  <r>
    <x v="1170"/>
    <x v="0"/>
    <x v="0"/>
    <x v="12"/>
    <x v="45"/>
    <x v="6"/>
    <x v="1151"/>
    <x v="219"/>
    <x v="40"/>
    <x v="40"/>
    <x v="7"/>
    <x v="8"/>
    <x v="2"/>
    <x v="0"/>
    <x v="0"/>
  </r>
  <r>
    <x v="1169"/>
    <x v="0"/>
    <x v="11"/>
    <x v="54"/>
    <x v="34"/>
    <x v="212"/>
    <x v="1150"/>
    <x v="222"/>
    <x v="40"/>
    <x v="40"/>
    <x v="7"/>
    <x v="8"/>
    <x v="2"/>
    <x v="11"/>
    <x v="11"/>
  </r>
  <r>
    <x v="1166"/>
    <x v="0"/>
    <x v="4"/>
    <x v="75"/>
    <x v="91"/>
    <x v="124"/>
    <x v="1147"/>
    <x v="223"/>
    <x v="40"/>
    <x v="40"/>
    <x v="7"/>
    <x v="8"/>
    <x v="2"/>
    <x v="4"/>
    <x v="4"/>
  </r>
  <r>
    <x v="1162"/>
    <x v="0"/>
    <x v="5"/>
    <x v="20"/>
    <x v="12"/>
    <x v="6"/>
    <x v="1143"/>
    <x v="228"/>
    <x v="40"/>
    <x v="40"/>
    <x v="7"/>
    <x v="8"/>
    <x v="2"/>
    <x v="5"/>
    <x v="5"/>
  </r>
  <r>
    <x v="1170"/>
    <x v="0"/>
    <x v="11"/>
    <x v="8"/>
    <x v="85"/>
    <x v="31"/>
    <x v="1151"/>
    <x v="219"/>
    <x v="40"/>
    <x v="40"/>
    <x v="7"/>
    <x v="8"/>
    <x v="2"/>
    <x v="11"/>
    <x v="11"/>
  </r>
  <r>
    <x v="1171"/>
    <x v="0"/>
    <x v="0"/>
    <x v="0"/>
    <x v="41"/>
    <x v="6"/>
    <x v="1152"/>
    <x v="222"/>
    <x v="40"/>
    <x v="40"/>
    <x v="7"/>
    <x v="8"/>
    <x v="2"/>
    <x v="0"/>
    <x v="0"/>
  </r>
  <r>
    <x v="1172"/>
    <x v="0"/>
    <x v="11"/>
    <x v="27"/>
    <x v="60"/>
    <x v="446"/>
    <x v="1153"/>
    <x v="222"/>
    <x v="40"/>
    <x v="40"/>
    <x v="7"/>
    <x v="8"/>
    <x v="2"/>
    <x v="11"/>
    <x v="11"/>
  </r>
  <r>
    <x v="1158"/>
    <x v="0"/>
    <x v="10"/>
    <x v="63"/>
    <x v="3"/>
    <x v="239"/>
    <x v="1139"/>
    <x v="221"/>
    <x v="40"/>
    <x v="40"/>
    <x v="7"/>
    <x v="8"/>
    <x v="2"/>
    <x v="10"/>
    <x v="10"/>
  </r>
  <r>
    <x v="1161"/>
    <x v="0"/>
    <x v="11"/>
    <x v="63"/>
    <x v="16"/>
    <x v="6"/>
    <x v="1142"/>
    <x v="228"/>
    <x v="40"/>
    <x v="40"/>
    <x v="7"/>
    <x v="8"/>
    <x v="2"/>
    <x v="11"/>
    <x v="11"/>
  </r>
  <r>
    <x v="1158"/>
    <x v="0"/>
    <x v="6"/>
    <x v="24"/>
    <x v="61"/>
    <x v="187"/>
    <x v="1139"/>
    <x v="221"/>
    <x v="40"/>
    <x v="40"/>
    <x v="7"/>
    <x v="8"/>
    <x v="2"/>
    <x v="6"/>
    <x v="6"/>
  </r>
  <r>
    <x v="1168"/>
    <x v="0"/>
    <x v="6"/>
    <x v="3"/>
    <x v="11"/>
    <x v="263"/>
    <x v="1149"/>
    <x v="219"/>
    <x v="40"/>
    <x v="40"/>
    <x v="7"/>
    <x v="8"/>
    <x v="2"/>
    <x v="6"/>
    <x v="6"/>
  </r>
  <r>
    <x v="1164"/>
    <x v="0"/>
    <x v="6"/>
    <x v="0"/>
    <x v="98"/>
    <x v="11"/>
    <x v="1145"/>
    <x v="225"/>
    <x v="40"/>
    <x v="40"/>
    <x v="7"/>
    <x v="8"/>
    <x v="2"/>
    <x v="6"/>
    <x v="6"/>
  </r>
  <r>
    <x v="1165"/>
    <x v="0"/>
    <x v="2"/>
    <x v="79"/>
    <x v="9"/>
    <x v="6"/>
    <x v="1146"/>
    <x v="223"/>
    <x v="40"/>
    <x v="40"/>
    <x v="7"/>
    <x v="8"/>
    <x v="2"/>
    <x v="2"/>
    <x v="2"/>
  </r>
  <r>
    <x v="1172"/>
    <x v="0"/>
    <x v="8"/>
    <x v="84"/>
    <x v="102"/>
    <x v="19"/>
    <x v="1153"/>
    <x v="222"/>
    <x v="40"/>
    <x v="40"/>
    <x v="7"/>
    <x v="8"/>
    <x v="2"/>
    <x v="8"/>
    <x v="8"/>
  </r>
  <r>
    <x v="1128"/>
    <x v="0"/>
    <x v="6"/>
    <x v="16"/>
    <x v="17"/>
    <x v="6"/>
    <x v="1109"/>
    <x v="223"/>
    <x v="40"/>
    <x v="40"/>
    <x v="7"/>
    <x v="8"/>
    <x v="2"/>
    <x v="6"/>
    <x v="6"/>
  </r>
  <r>
    <x v="1173"/>
    <x v="0"/>
    <x v="6"/>
    <x v="20"/>
    <x v="6"/>
    <x v="7"/>
    <x v="1154"/>
    <x v="226"/>
    <x v="40"/>
    <x v="40"/>
    <x v="7"/>
    <x v="8"/>
    <x v="2"/>
    <x v="6"/>
    <x v="6"/>
  </r>
  <r>
    <x v="1125"/>
    <x v="0"/>
    <x v="2"/>
    <x v="13"/>
    <x v="18"/>
    <x v="19"/>
    <x v="1106"/>
    <x v="220"/>
    <x v="40"/>
    <x v="40"/>
    <x v="7"/>
    <x v="8"/>
    <x v="2"/>
    <x v="2"/>
    <x v="2"/>
  </r>
  <r>
    <x v="1125"/>
    <x v="1"/>
    <x v="2"/>
    <x v="30"/>
    <x v="18"/>
    <x v="6"/>
    <x v="1106"/>
    <x v="220"/>
    <x v="40"/>
    <x v="40"/>
    <x v="7"/>
    <x v="8"/>
    <x v="2"/>
    <x v="2"/>
    <x v="2"/>
  </r>
  <r>
    <x v="1124"/>
    <x v="0"/>
    <x v="3"/>
    <x v="79"/>
    <x v="94"/>
    <x v="39"/>
    <x v="1105"/>
    <x v="219"/>
    <x v="40"/>
    <x v="40"/>
    <x v="7"/>
    <x v="8"/>
    <x v="2"/>
    <x v="3"/>
    <x v="3"/>
  </r>
  <r>
    <x v="1129"/>
    <x v="0"/>
    <x v="4"/>
    <x v="50"/>
    <x v="4"/>
    <x v="31"/>
    <x v="1110"/>
    <x v="222"/>
    <x v="40"/>
    <x v="40"/>
    <x v="7"/>
    <x v="8"/>
    <x v="2"/>
    <x v="4"/>
    <x v="4"/>
  </r>
  <r>
    <x v="1126"/>
    <x v="0"/>
    <x v="1"/>
    <x v="6"/>
    <x v="41"/>
    <x v="34"/>
    <x v="1107"/>
    <x v="221"/>
    <x v="40"/>
    <x v="40"/>
    <x v="7"/>
    <x v="8"/>
    <x v="2"/>
    <x v="1"/>
    <x v="1"/>
  </r>
  <r>
    <x v="1173"/>
    <x v="0"/>
    <x v="11"/>
    <x v="21"/>
    <x v="13"/>
    <x v="22"/>
    <x v="1154"/>
    <x v="226"/>
    <x v="40"/>
    <x v="40"/>
    <x v="7"/>
    <x v="8"/>
    <x v="2"/>
    <x v="11"/>
    <x v="11"/>
  </r>
  <r>
    <x v="1173"/>
    <x v="0"/>
    <x v="0"/>
    <x v="16"/>
    <x v="17"/>
    <x v="6"/>
    <x v="1154"/>
    <x v="226"/>
    <x v="40"/>
    <x v="40"/>
    <x v="7"/>
    <x v="8"/>
    <x v="2"/>
    <x v="0"/>
    <x v="0"/>
  </r>
  <r>
    <x v="1128"/>
    <x v="0"/>
    <x v="0"/>
    <x v="75"/>
    <x v="91"/>
    <x v="124"/>
    <x v="1109"/>
    <x v="223"/>
    <x v="40"/>
    <x v="40"/>
    <x v="7"/>
    <x v="8"/>
    <x v="2"/>
    <x v="0"/>
    <x v="0"/>
  </r>
  <r>
    <x v="1171"/>
    <x v="0"/>
    <x v="4"/>
    <x v="92"/>
    <x v="63"/>
    <x v="57"/>
    <x v="1152"/>
    <x v="222"/>
    <x v="40"/>
    <x v="40"/>
    <x v="7"/>
    <x v="8"/>
    <x v="2"/>
    <x v="4"/>
    <x v="4"/>
  </r>
  <r>
    <x v="1161"/>
    <x v="0"/>
    <x v="5"/>
    <x v="20"/>
    <x v="6"/>
    <x v="7"/>
    <x v="1142"/>
    <x v="228"/>
    <x v="40"/>
    <x v="40"/>
    <x v="7"/>
    <x v="8"/>
    <x v="2"/>
    <x v="5"/>
    <x v="5"/>
  </r>
  <r>
    <x v="1163"/>
    <x v="0"/>
    <x v="5"/>
    <x v="6"/>
    <x v="6"/>
    <x v="6"/>
    <x v="1144"/>
    <x v="227"/>
    <x v="40"/>
    <x v="40"/>
    <x v="7"/>
    <x v="8"/>
    <x v="2"/>
    <x v="5"/>
    <x v="5"/>
  </r>
  <r>
    <x v="1172"/>
    <x v="0"/>
    <x v="4"/>
    <x v="37"/>
    <x v="1"/>
    <x v="48"/>
    <x v="1153"/>
    <x v="222"/>
    <x v="40"/>
    <x v="40"/>
    <x v="7"/>
    <x v="8"/>
    <x v="2"/>
    <x v="4"/>
    <x v="4"/>
  </r>
  <r>
    <x v="1169"/>
    <x v="0"/>
    <x v="6"/>
    <x v="17"/>
    <x v="62"/>
    <x v="6"/>
    <x v="1150"/>
    <x v="222"/>
    <x v="40"/>
    <x v="40"/>
    <x v="7"/>
    <x v="8"/>
    <x v="2"/>
    <x v="6"/>
    <x v="6"/>
  </r>
  <r>
    <x v="1170"/>
    <x v="0"/>
    <x v="10"/>
    <x v="20"/>
    <x v="6"/>
    <x v="7"/>
    <x v="1151"/>
    <x v="219"/>
    <x v="40"/>
    <x v="40"/>
    <x v="7"/>
    <x v="8"/>
    <x v="2"/>
    <x v="10"/>
    <x v="10"/>
  </r>
  <r>
    <x v="1160"/>
    <x v="1"/>
    <x v="2"/>
    <x v="11"/>
    <x v="5"/>
    <x v="22"/>
    <x v="1141"/>
    <x v="224"/>
    <x v="40"/>
    <x v="40"/>
    <x v="7"/>
    <x v="8"/>
    <x v="2"/>
    <x v="2"/>
    <x v="2"/>
  </r>
  <r>
    <x v="1160"/>
    <x v="0"/>
    <x v="4"/>
    <x v="7"/>
    <x v="43"/>
    <x v="50"/>
    <x v="1141"/>
    <x v="224"/>
    <x v="40"/>
    <x v="40"/>
    <x v="7"/>
    <x v="8"/>
    <x v="2"/>
    <x v="4"/>
    <x v="4"/>
  </r>
  <r>
    <x v="1172"/>
    <x v="0"/>
    <x v="9"/>
    <x v="33"/>
    <x v="31"/>
    <x v="337"/>
    <x v="1153"/>
    <x v="222"/>
    <x v="40"/>
    <x v="40"/>
    <x v="7"/>
    <x v="8"/>
    <x v="2"/>
    <x v="9"/>
    <x v="9"/>
  </r>
  <r>
    <x v="1158"/>
    <x v="0"/>
    <x v="1"/>
    <x v="38"/>
    <x v="42"/>
    <x v="14"/>
    <x v="1139"/>
    <x v="221"/>
    <x v="40"/>
    <x v="40"/>
    <x v="7"/>
    <x v="8"/>
    <x v="2"/>
    <x v="1"/>
    <x v="1"/>
  </r>
  <r>
    <x v="1159"/>
    <x v="0"/>
    <x v="1"/>
    <x v="10"/>
    <x v="0"/>
    <x v="6"/>
    <x v="1140"/>
    <x v="219"/>
    <x v="40"/>
    <x v="40"/>
    <x v="7"/>
    <x v="8"/>
    <x v="2"/>
    <x v="1"/>
    <x v="1"/>
  </r>
  <r>
    <x v="1160"/>
    <x v="0"/>
    <x v="10"/>
    <x v="7"/>
    <x v="43"/>
    <x v="50"/>
    <x v="1141"/>
    <x v="224"/>
    <x v="40"/>
    <x v="40"/>
    <x v="7"/>
    <x v="8"/>
    <x v="2"/>
    <x v="10"/>
    <x v="10"/>
  </r>
  <r>
    <x v="1162"/>
    <x v="0"/>
    <x v="6"/>
    <x v="15"/>
    <x v="30"/>
    <x v="33"/>
    <x v="1143"/>
    <x v="228"/>
    <x v="40"/>
    <x v="40"/>
    <x v="7"/>
    <x v="8"/>
    <x v="2"/>
    <x v="6"/>
    <x v="6"/>
  </r>
  <r>
    <x v="1167"/>
    <x v="0"/>
    <x v="6"/>
    <x v="3"/>
    <x v="11"/>
    <x v="263"/>
    <x v="1148"/>
    <x v="224"/>
    <x v="40"/>
    <x v="40"/>
    <x v="7"/>
    <x v="8"/>
    <x v="2"/>
    <x v="6"/>
    <x v="6"/>
  </r>
  <r>
    <x v="1172"/>
    <x v="0"/>
    <x v="0"/>
    <x v="92"/>
    <x v="62"/>
    <x v="187"/>
    <x v="1153"/>
    <x v="222"/>
    <x v="40"/>
    <x v="40"/>
    <x v="7"/>
    <x v="8"/>
    <x v="2"/>
    <x v="0"/>
    <x v="0"/>
  </r>
  <r>
    <x v="1161"/>
    <x v="0"/>
    <x v="6"/>
    <x v="5"/>
    <x v="8"/>
    <x v="10"/>
    <x v="1142"/>
    <x v="228"/>
    <x v="40"/>
    <x v="40"/>
    <x v="7"/>
    <x v="8"/>
    <x v="2"/>
    <x v="6"/>
    <x v="6"/>
  </r>
  <r>
    <x v="1165"/>
    <x v="0"/>
    <x v="4"/>
    <x v="30"/>
    <x v="65"/>
    <x v="244"/>
    <x v="1146"/>
    <x v="223"/>
    <x v="40"/>
    <x v="40"/>
    <x v="7"/>
    <x v="8"/>
    <x v="2"/>
    <x v="4"/>
    <x v="4"/>
  </r>
  <r>
    <x v="1166"/>
    <x v="0"/>
    <x v="11"/>
    <x v="75"/>
    <x v="91"/>
    <x v="124"/>
    <x v="1147"/>
    <x v="223"/>
    <x v="40"/>
    <x v="40"/>
    <x v="7"/>
    <x v="8"/>
    <x v="2"/>
    <x v="11"/>
    <x v="11"/>
  </r>
  <r>
    <x v="1160"/>
    <x v="0"/>
    <x v="2"/>
    <x v="11"/>
    <x v="5"/>
    <x v="22"/>
    <x v="1141"/>
    <x v="224"/>
    <x v="40"/>
    <x v="40"/>
    <x v="7"/>
    <x v="8"/>
    <x v="2"/>
    <x v="2"/>
    <x v="2"/>
  </r>
  <r>
    <x v="1168"/>
    <x v="0"/>
    <x v="7"/>
    <x v="21"/>
    <x v="13"/>
    <x v="22"/>
    <x v="1149"/>
    <x v="219"/>
    <x v="40"/>
    <x v="40"/>
    <x v="7"/>
    <x v="8"/>
    <x v="2"/>
    <x v="7"/>
    <x v="7"/>
  </r>
  <r>
    <x v="1162"/>
    <x v="0"/>
    <x v="8"/>
    <x v="46"/>
    <x v="75"/>
    <x v="970"/>
    <x v="1143"/>
    <x v="228"/>
    <x v="40"/>
    <x v="40"/>
    <x v="7"/>
    <x v="8"/>
    <x v="2"/>
    <x v="8"/>
    <x v="8"/>
  </r>
  <r>
    <x v="1164"/>
    <x v="0"/>
    <x v="5"/>
    <x v="16"/>
    <x v="17"/>
    <x v="6"/>
    <x v="1145"/>
    <x v="225"/>
    <x v="40"/>
    <x v="40"/>
    <x v="7"/>
    <x v="8"/>
    <x v="2"/>
    <x v="5"/>
    <x v="5"/>
  </r>
  <r>
    <x v="1163"/>
    <x v="0"/>
    <x v="6"/>
    <x v="63"/>
    <x v="36"/>
    <x v="337"/>
    <x v="1144"/>
    <x v="227"/>
    <x v="40"/>
    <x v="40"/>
    <x v="7"/>
    <x v="8"/>
    <x v="2"/>
    <x v="6"/>
    <x v="6"/>
  </r>
  <r>
    <x v="1165"/>
    <x v="0"/>
    <x v="11"/>
    <x v="17"/>
    <x v="11"/>
    <x v="18"/>
    <x v="1146"/>
    <x v="223"/>
    <x v="40"/>
    <x v="40"/>
    <x v="7"/>
    <x v="8"/>
    <x v="2"/>
    <x v="11"/>
    <x v="11"/>
  </r>
  <r>
    <x v="1165"/>
    <x v="1"/>
    <x v="2"/>
    <x v="79"/>
    <x v="9"/>
    <x v="6"/>
    <x v="1146"/>
    <x v="223"/>
    <x v="40"/>
    <x v="40"/>
    <x v="7"/>
    <x v="8"/>
    <x v="2"/>
    <x v="2"/>
    <x v="2"/>
  </r>
  <r>
    <x v="1166"/>
    <x v="0"/>
    <x v="9"/>
    <x v="75"/>
    <x v="91"/>
    <x v="124"/>
    <x v="1147"/>
    <x v="223"/>
    <x v="40"/>
    <x v="40"/>
    <x v="7"/>
    <x v="8"/>
    <x v="2"/>
    <x v="9"/>
    <x v="9"/>
  </r>
  <r>
    <x v="1142"/>
    <x v="0"/>
    <x v="10"/>
    <x v="93"/>
    <x v="9"/>
    <x v="63"/>
    <x v="1123"/>
    <x v="223"/>
    <x v="40"/>
    <x v="40"/>
    <x v="7"/>
    <x v="8"/>
    <x v="2"/>
    <x v="10"/>
    <x v="10"/>
  </r>
  <r>
    <x v="1148"/>
    <x v="0"/>
    <x v="8"/>
    <x v="95"/>
    <x v="71"/>
    <x v="1924"/>
    <x v="1129"/>
    <x v="223"/>
    <x v="40"/>
    <x v="40"/>
    <x v="7"/>
    <x v="8"/>
    <x v="2"/>
    <x v="8"/>
    <x v="8"/>
  </r>
  <r>
    <x v="1156"/>
    <x v="0"/>
    <x v="3"/>
    <x v="93"/>
    <x v="9"/>
    <x v="63"/>
    <x v="1137"/>
    <x v="228"/>
    <x v="40"/>
    <x v="40"/>
    <x v="7"/>
    <x v="8"/>
    <x v="2"/>
    <x v="3"/>
    <x v="3"/>
  </r>
  <r>
    <x v="1139"/>
    <x v="0"/>
    <x v="4"/>
    <x v="79"/>
    <x v="13"/>
    <x v="37"/>
    <x v="1120"/>
    <x v="226"/>
    <x v="40"/>
    <x v="40"/>
    <x v="7"/>
    <x v="8"/>
    <x v="2"/>
    <x v="4"/>
    <x v="4"/>
  </r>
  <r>
    <x v="1148"/>
    <x v="0"/>
    <x v="2"/>
    <x v="125"/>
    <x v="64"/>
    <x v="216"/>
    <x v="1129"/>
    <x v="223"/>
    <x v="40"/>
    <x v="40"/>
    <x v="7"/>
    <x v="8"/>
    <x v="2"/>
    <x v="2"/>
    <x v="2"/>
  </r>
  <r>
    <x v="1146"/>
    <x v="0"/>
    <x v="1"/>
    <x v="3"/>
    <x v="8"/>
    <x v="6"/>
    <x v="1127"/>
    <x v="221"/>
    <x v="40"/>
    <x v="40"/>
    <x v="7"/>
    <x v="8"/>
    <x v="2"/>
    <x v="1"/>
    <x v="1"/>
  </r>
  <r>
    <x v="1146"/>
    <x v="0"/>
    <x v="7"/>
    <x v="8"/>
    <x v="98"/>
    <x v="6"/>
    <x v="1127"/>
    <x v="221"/>
    <x v="40"/>
    <x v="40"/>
    <x v="7"/>
    <x v="8"/>
    <x v="2"/>
    <x v="7"/>
    <x v="7"/>
  </r>
  <r>
    <x v="1143"/>
    <x v="0"/>
    <x v="0"/>
    <x v="63"/>
    <x v="10"/>
    <x v="216"/>
    <x v="1124"/>
    <x v="228"/>
    <x v="40"/>
    <x v="40"/>
    <x v="7"/>
    <x v="8"/>
    <x v="2"/>
    <x v="0"/>
    <x v="0"/>
  </r>
  <r>
    <x v="1157"/>
    <x v="0"/>
    <x v="3"/>
    <x v="49"/>
    <x v="15"/>
    <x v="149"/>
    <x v="1138"/>
    <x v="219"/>
    <x v="40"/>
    <x v="40"/>
    <x v="7"/>
    <x v="8"/>
    <x v="2"/>
    <x v="3"/>
    <x v="3"/>
  </r>
  <r>
    <x v="1156"/>
    <x v="0"/>
    <x v="1"/>
    <x v="13"/>
    <x v="14"/>
    <x v="44"/>
    <x v="1137"/>
    <x v="228"/>
    <x v="40"/>
    <x v="40"/>
    <x v="7"/>
    <x v="8"/>
    <x v="2"/>
    <x v="1"/>
    <x v="1"/>
  </r>
  <r>
    <x v="1157"/>
    <x v="0"/>
    <x v="1"/>
    <x v="80"/>
    <x v="19"/>
    <x v="6"/>
    <x v="1138"/>
    <x v="219"/>
    <x v="40"/>
    <x v="40"/>
    <x v="7"/>
    <x v="8"/>
    <x v="2"/>
    <x v="1"/>
    <x v="1"/>
  </r>
  <r>
    <x v="1142"/>
    <x v="0"/>
    <x v="1"/>
    <x v="37"/>
    <x v="61"/>
    <x v="84"/>
    <x v="1123"/>
    <x v="223"/>
    <x v="40"/>
    <x v="40"/>
    <x v="7"/>
    <x v="8"/>
    <x v="2"/>
    <x v="1"/>
    <x v="1"/>
  </r>
  <r>
    <x v="1127"/>
    <x v="0"/>
    <x v="1"/>
    <x v="98"/>
    <x v="119"/>
    <x v="771"/>
    <x v="1108"/>
    <x v="222"/>
    <x v="40"/>
    <x v="40"/>
    <x v="7"/>
    <x v="8"/>
    <x v="2"/>
    <x v="1"/>
    <x v="1"/>
  </r>
  <r>
    <x v="1126"/>
    <x v="0"/>
    <x v="2"/>
    <x v="0"/>
    <x v="98"/>
    <x v="11"/>
    <x v="1107"/>
    <x v="221"/>
    <x v="40"/>
    <x v="40"/>
    <x v="7"/>
    <x v="8"/>
    <x v="2"/>
    <x v="2"/>
    <x v="2"/>
  </r>
  <r>
    <x v="1129"/>
    <x v="0"/>
    <x v="9"/>
    <x v="18"/>
    <x v="32"/>
    <x v="427"/>
    <x v="1110"/>
    <x v="222"/>
    <x v="40"/>
    <x v="40"/>
    <x v="7"/>
    <x v="8"/>
    <x v="2"/>
    <x v="9"/>
    <x v="9"/>
  </r>
  <r>
    <x v="1129"/>
    <x v="0"/>
    <x v="2"/>
    <x v="83"/>
    <x v="37"/>
    <x v="387"/>
    <x v="1110"/>
    <x v="222"/>
    <x v="40"/>
    <x v="40"/>
    <x v="7"/>
    <x v="8"/>
    <x v="2"/>
    <x v="2"/>
    <x v="2"/>
  </r>
  <r>
    <x v="1127"/>
    <x v="0"/>
    <x v="0"/>
    <x v="9"/>
    <x v="65"/>
    <x v="6"/>
    <x v="1108"/>
    <x v="222"/>
    <x v="40"/>
    <x v="40"/>
    <x v="7"/>
    <x v="8"/>
    <x v="2"/>
    <x v="0"/>
    <x v="0"/>
  </r>
  <r>
    <x v="1125"/>
    <x v="0"/>
    <x v="4"/>
    <x v="30"/>
    <x v="65"/>
    <x v="244"/>
    <x v="1106"/>
    <x v="220"/>
    <x v="40"/>
    <x v="40"/>
    <x v="7"/>
    <x v="8"/>
    <x v="2"/>
    <x v="4"/>
    <x v="4"/>
  </r>
  <r>
    <x v="1126"/>
    <x v="0"/>
    <x v="10"/>
    <x v="16"/>
    <x v="17"/>
    <x v="6"/>
    <x v="1107"/>
    <x v="221"/>
    <x v="40"/>
    <x v="40"/>
    <x v="7"/>
    <x v="8"/>
    <x v="2"/>
    <x v="10"/>
    <x v="10"/>
  </r>
  <r>
    <x v="1147"/>
    <x v="0"/>
    <x v="7"/>
    <x v="93"/>
    <x v="0"/>
    <x v="187"/>
    <x v="1128"/>
    <x v="220"/>
    <x v="40"/>
    <x v="40"/>
    <x v="7"/>
    <x v="8"/>
    <x v="2"/>
    <x v="7"/>
    <x v="7"/>
  </r>
  <r>
    <x v="1143"/>
    <x v="0"/>
    <x v="1"/>
    <x v="144"/>
    <x v="139"/>
    <x v="1925"/>
    <x v="1124"/>
    <x v="228"/>
    <x v="40"/>
    <x v="40"/>
    <x v="7"/>
    <x v="8"/>
    <x v="2"/>
    <x v="1"/>
    <x v="1"/>
  </r>
  <r>
    <x v="1139"/>
    <x v="1"/>
    <x v="2"/>
    <x v="5"/>
    <x v="7"/>
    <x v="152"/>
    <x v="1120"/>
    <x v="226"/>
    <x v="40"/>
    <x v="40"/>
    <x v="7"/>
    <x v="8"/>
    <x v="2"/>
    <x v="2"/>
    <x v="2"/>
  </r>
  <r>
    <x v="1141"/>
    <x v="0"/>
    <x v="3"/>
    <x v="9"/>
    <x v="14"/>
    <x v="14"/>
    <x v="1122"/>
    <x v="225"/>
    <x v="40"/>
    <x v="40"/>
    <x v="7"/>
    <x v="8"/>
    <x v="2"/>
    <x v="3"/>
    <x v="3"/>
  </r>
  <r>
    <x v="1145"/>
    <x v="0"/>
    <x v="5"/>
    <x v="16"/>
    <x v="45"/>
    <x v="145"/>
    <x v="1126"/>
    <x v="225"/>
    <x v="40"/>
    <x v="40"/>
    <x v="7"/>
    <x v="8"/>
    <x v="2"/>
    <x v="5"/>
    <x v="5"/>
  </r>
  <r>
    <x v="1157"/>
    <x v="0"/>
    <x v="7"/>
    <x v="57"/>
    <x v="16"/>
    <x v="429"/>
    <x v="1138"/>
    <x v="219"/>
    <x v="40"/>
    <x v="40"/>
    <x v="7"/>
    <x v="8"/>
    <x v="2"/>
    <x v="7"/>
    <x v="7"/>
  </r>
  <r>
    <x v="1138"/>
    <x v="0"/>
    <x v="3"/>
    <x v="10"/>
    <x v="0"/>
    <x v="6"/>
    <x v="1119"/>
    <x v="228"/>
    <x v="40"/>
    <x v="40"/>
    <x v="7"/>
    <x v="8"/>
    <x v="2"/>
    <x v="3"/>
    <x v="3"/>
  </r>
  <r>
    <x v="1146"/>
    <x v="1"/>
    <x v="2"/>
    <x v="9"/>
    <x v="65"/>
    <x v="6"/>
    <x v="1127"/>
    <x v="221"/>
    <x v="40"/>
    <x v="40"/>
    <x v="7"/>
    <x v="8"/>
    <x v="2"/>
    <x v="2"/>
    <x v="2"/>
  </r>
  <r>
    <x v="1137"/>
    <x v="0"/>
    <x v="1"/>
    <x v="31"/>
    <x v="81"/>
    <x v="246"/>
    <x v="1118"/>
    <x v="227"/>
    <x v="40"/>
    <x v="40"/>
    <x v="7"/>
    <x v="8"/>
    <x v="2"/>
    <x v="1"/>
    <x v="1"/>
  </r>
  <r>
    <x v="1132"/>
    <x v="0"/>
    <x v="0"/>
    <x v="75"/>
    <x v="91"/>
    <x v="124"/>
    <x v="1113"/>
    <x v="225"/>
    <x v="40"/>
    <x v="40"/>
    <x v="7"/>
    <x v="8"/>
    <x v="2"/>
    <x v="0"/>
    <x v="0"/>
  </r>
  <r>
    <x v="1144"/>
    <x v="0"/>
    <x v="6"/>
    <x v="16"/>
    <x v="12"/>
    <x v="102"/>
    <x v="1125"/>
    <x v="221"/>
    <x v="40"/>
    <x v="40"/>
    <x v="7"/>
    <x v="8"/>
    <x v="2"/>
    <x v="6"/>
    <x v="6"/>
  </r>
  <r>
    <x v="1150"/>
    <x v="0"/>
    <x v="11"/>
    <x v="37"/>
    <x v="56"/>
    <x v="535"/>
    <x v="1131"/>
    <x v="226"/>
    <x v="40"/>
    <x v="40"/>
    <x v="7"/>
    <x v="8"/>
    <x v="2"/>
    <x v="11"/>
    <x v="11"/>
  </r>
  <r>
    <x v="1130"/>
    <x v="0"/>
    <x v="7"/>
    <x v="0"/>
    <x v="41"/>
    <x v="6"/>
    <x v="1111"/>
    <x v="224"/>
    <x v="40"/>
    <x v="40"/>
    <x v="7"/>
    <x v="8"/>
    <x v="2"/>
    <x v="7"/>
    <x v="7"/>
  </r>
  <r>
    <x v="1146"/>
    <x v="0"/>
    <x v="3"/>
    <x v="9"/>
    <x v="65"/>
    <x v="6"/>
    <x v="1127"/>
    <x v="221"/>
    <x v="40"/>
    <x v="40"/>
    <x v="7"/>
    <x v="8"/>
    <x v="2"/>
    <x v="3"/>
    <x v="3"/>
  </r>
  <r>
    <x v="1146"/>
    <x v="0"/>
    <x v="10"/>
    <x v="79"/>
    <x v="9"/>
    <x v="6"/>
    <x v="1127"/>
    <x v="221"/>
    <x v="40"/>
    <x v="40"/>
    <x v="7"/>
    <x v="8"/>
    <x v="2"/>
    <x v="10"/>
    <x v="10"/>
  </r>
  <r>
    <x v="1156"/>
    <x v="0"/>
    <x v="0"/>
    <x v="12"/>
    <x v="45"/>
    <x v="6"/>
    <x v="1137"/>
    <x v="228"/>
    <x v="40"/>
    <x v="40"/>
    <x v="7"/>
    <x v="8"/>
    <x v="2"/>
    <x v="0"/>
    <x v="0"/>
  </r>
  <r>
    <x v="1151"/>
    <x v="0"/>
    <x v="0"/>
    <x v="16"/>
    <x v="17"/>
    <x v="6"/>
    <x v="1132"/>
    <x v="219"/>
    <x v="40"/>
    <x v="40"/>
    <x v="7"/>
    <x v="8"/>
    <x v="2"/>
    <x v="0"/>
    <x v="0"/>
  </r>
  <r>
    <x v="1147"/>
    <x v="0"/>
    <x v="9"/>
    <x v="49"/>
    <x v="81"/>
    <x v="243"/>
    <x v="1128"/>
    <x v="220"/>
    <x v="40"/>
    <x v="40"/>
    <x v="7"/>
    <x v="8"/>
    <x v="2"/>
    <x v="9"/>
    <x v="9"/>
  </r>
  <r>
    <x v="1144"/>
    <x v="0"/>
    <x v="5"/>
    <x v="16"/>
    <x v="17"/>
    <x v="6"/>
    <x v="1125"/>
    <x v="221"/>
    <x v="40"/>
    <x v="40"/>
    <x v="7"/>
    <x v="8"/>
    <x v="2"/>
    <x v="5"/>
    <x v="5"/>
  </r>
  <r>
    <x v="1157"/>
    <x v="0"/>
    <x v="8"/>
    <x v="36"/>
    <x v="51"/>
    <x v="6"/>
    <x v="1138"/>
    <x v="219"/>
    <x v="40"/>
    <x v="40"/>
    <x v="7"/>
    <x v="8"/>
    <x v="2"/>
    <x v="8"/>
    <x v="8"/>
  </r>
  <r>
    <x v="1140"/>
    <x v="0"/>
    <x v="5"/>
    <x v="12"/>
    <x v="12"/>
    <x v="13"/>
    <x v="1121"/>
    <x v="220"/>
    <x v="40"/>
    <x v="40"/>
    <x v="7"/>
    <x v="8"/>
    <x v="2"/>
    <x v="5"/>
    <x v="5"/>
  </r>
  <r>
    <x v="1141"/>
    <x v="0"/>
    <x v="7"/>
    <x v="0"/>
    <x v="98"/>
    <x v="11"/>
    <x v="1122"/>
    <x v="225"/>
    <x v="40"/>
    <x v="40"/>
    <x v="7"/>
    <x v="8"/>
    <x v="2"/>
    <x v="7"/>
    <x v="7"/>
  </r>
  <r>
    <x v="1142"/>
    <x v="0"/>
    <x v="8"/>
    <x v="23"/>
    <x v="10"/>
    <x v="42"/>
    <x v="1123"/>
    <x v="223"/>
    <x v="40"/>
    <x v="40"/>
    <x v="7"/>
    <x v="8"/>
    <x v="2"/>
    <x v="8"/>
    <x v="8"/>
  </r>
  <r>
    <x v="1130"/>
    <x v="0"/>
    <x v="11"/>
    <x v="23"/>
    <x v="11"/>
    <x v="6"/>
    <x v="1111"/>
    <x v="224"/>
    <x v="40"/>
    <x v="40"/>
    <x v="7"/>
    <x v="8"/>
    <x v="2"/>
    <x v="11"/>
    <x v="11"/>
  </r>
  <r>
    <x v="1154"/>
    <x v="0"/>
    <x v="4"/>
    <x v="1"/>
    <x v="3"/>
    <x v="244"/>
    <x v="1135"/>
    <x v="225"/>
    <x v="40"/>
    <x v="40"/>
    <x v="7"/>
    <x v="8"/>
    <x v="2"/>
    <x v="4"/>
    <x v="4"/>
  </r>
  <r>
    <x v="1134"/>
    <x v="0"/>
    <x v="11"/>
    <x v="24"/>
    <x v="61"/>
    <x v="187"/>
    <x v="1115"/>
    <x v="226"/>
    <x v="40"/>
    <x v="40"/>
    <x v="7"/>
    <x v="8"/>
    <x v="2"/>
    <x v="11"/>
    <x v="11"/>
  </r>
  <r>
    <x v="1135"/>
    <x v="0"/>
    <x v="6"/>
    <x v="29"/>
    <x v="113"/>
    <x v="1068"/>
    <x v="1116"/>
    <x v="224"/>
    <x v="40"/>
    <x v="40"/>
    <x v="7"/>
    <x v="8"/>
    <x v="2"/>
    <x v="6"/>
    <x v="6"/>
  </r>
  <r>
    <x v="1131"/>
    <x v="0"/>
    <x v="1"/>
    <x v="13"/>
    <x v="18"/>
    <x v="19"/>
    <x v="1112"/>
    <x v="221"/>
    <x v="40"/>
    <x v="40"/>
    <x v="7"/>
    <x v="8"/>
    <x v="2"/>
    <x v="1"/>
    <x v="1"/>
  </r>
  <r>
    <x v="1174"/>
    <x v="0"/>
    <x v="5"/>
    <x v="20"/>
    <x v="12"/>
    <x v="6"/>
    <x v="1155"/>
    <x v="214"/>
    <x v="40"/>
    <x v="40"/>
    <x v="7"/>
    <x v="8"/>
    <x v="2"/>
    <x v="5"/>
    <x v="5"/>
  </r>
  <r>
    <x v="1154"/>
    <x v="0"/>
    <x v="10"/>
    <x v="7"/>
    <x v="43"/>
    <x v="50"/>
    <x v="1135"/>
    <x v="225"/>
    <x v="40"/>
    <x v="40"/>
    <x v="7"/>
    <x v="8"/>
    <x v="2"/>
    <x v="10"/>
    <x v="10"/>
  </r>
  <r>
    <x v="1136"/>
    <x v="0"/>
    <x v="8"/>
    <x v="8"/>
    <x v="85"/>
    <x v="31"/>
    <x v="1117"/>
    <x v="225"/>
    <x v="40"/>
    <x v="40"/>
    <x v="7"/>
    <x v="8"/>
    <x v="2"/>
    <x v="8"/>
    <x v="8"/>
  </r>
  <r>
    <x v="1155"/>
    <x v="0"/>
    <x v="0"/>
    <x v="12"/>
    <x v="6"/>
    <x v="145"/>
    <x v="1136"/>
    <x v="226"/>
    <x v="40"/>
    <x v="40"/>
    <x v="7"/>
    <x v="8"/>
    <x v="2"/>
    <x v="0"/>
    <x v="0"/>
  </r>
  <r>
    <x v="1152"/>
    <x v="0"/>
    <x v="0"/>
    <x v="13"/>
    <x v="65"/>
    <x v="154"/>
    <x v="1133"/>
    <x v="227"/>
    <x v="40"/>
    <x v="40"/>
    <x v="7"/>
    <x v="8"/>
    <x v="2"/>
    <x v="0"/>
    <x v="0"/>
  </r>
  <r>
    <x v="1154"/>
    <x v="0"/>
    <x v="2"/>
    <x v="91"/>
    <x v="64"/>
    <x v="170"/>
    <x v="1135"/>
    <x v="225"/>
    <x v="40"/>
    <x v="40"/>
    <x v="7"/>
    <x v="8"/>
    <x v="2"/>
    <x v="2"/>
    <x v="2"/>
  </r>
  <r>
    <x v="1135"/>
    <x v="0"/>
    <x v="1"/>
    <x v="28"/>
    <x v="101"/>
    <x v="321"/>
    <x v="1116"/>
    <x v="224"/>
    <x v="40"/>
    <x v="40"/>
    <x v="7"/>
    <x v="8"/>
    <x v="2"/>
    <x v="1"/>
    <x v="1"/>
  </r>
  <r>
    <x v="1135"/>
    <x v="0"/>
    <x v="3"/>
    <x v="147"/>
    <x v="164"/>
    <x v="766"/>
    <x v="1116"/>
    <x v="224"/>
    <x v="40"/>
    <x v="40"/>
    <x v="7"/>
    <x v="8"/>
    <x v="2"/>
    <x v="3"/>
    <x v="3"/>
  </r>
  <r>
    <x v="1174"/>
    <x v="0"/>
    <x v="2"/>
    <x v="82"/>
    <x v="48"/>
    <x v="299"/>
    <x v="1155"/>
    <x v="214"/>
    <x v="40"/>
    <x v="40"/>
    <x v="7"/>
    <x v="8"/>
    <x v="2"/>
    <x v="2"/>
    <x v="2"/>
  </r>
  <r>
    <x v="1149"/>
    <x v="0"/>
    <x v="0"/>
    <x v="93"/>
    <x v="85"/>
    <x v="6"/>
    <x v="1130"/>
    <x v="221"/>
    <x v="40"/>
    <x v="40"/>
    <x v="7"/>
    <x v="8"/>
    <x v="2"/>
    <x v="0"/>
    <x v="0"/>
  </r>
  <r>
    <x v="1152"/>
    <x v="0"/>
    <x v="1"/>
    <x v="91"/>
    <x v="118"/>
    <x v="551"/>
    <x v="1133"/>
    <x v="227"/>
    <x v="40"/>
    <x v="40"/>
    <x v="7"/>
    <x v="8"/>
    <x v="2"/>
    <x v="1"/>
    <x v="1"/>
  </r>
  <r>
    <x v="1134"/>
    <x v="0"/>
    <x v="8"/>
    <x v="24"/>
    <x v="61"/>
    <x v="187"/>
    <x v="1115"/>
    <x v="226"/>
    <x v="40"/>
    <x v="40"/>
    <x v="7"/>
    <x v="8"/>
    <x v="2"/>
    <x v="8"/>
    <x v="8"/>
  </r>
  <r>
    <x v="1155"/>
    <x v="0"/>
    <x v="11"/>
    <x v="13"/>
    <x v="65"/>
    <x v="154"/>
    <x v="1136"/>
    <x v="226"/>
    <x v="40"/>
    <x v="40"/>
    <x v="7"/>
    <x v="8"/>
    <x v="2"/>
    <x v="11"/>
    <x v="11"/>
  </r>
  <r>
    <x v="1174"/>
    <x v="0"/>
    <x v="6"/>
    <x v="48"/>
    <x v="23"/>
    <x v="6"/>
    <x v="1155"/>
    <x v="214"/>
    <x v="40"/>
    <x v="40"/>
    <x v="7"/>
    <x v="8"/>
    <x v="2"/>
    <x v="6"/>
    <x v="6"/>
  </r>
  <r>
    <x v="1153"/>
    <x v="0"/>
    <x v="5"/>
    <x v="0"/>
    <x v="98"/>
    <x v="11"/>
    <x v="1134"/>
    <x v="220"/>
    <x v="40"/>
    <x v="40"/>
    <x v="7"/>
    <x v="8"/>
    <x v="2"/>
    <x v="5"/>
    <x v="5"/>
  </r>
  <r>
    <x v="1133"/>
    <x v="0"/>
    <x v="10"/>
    <x v="75"/>
    <x v="91"/>
    <x v="124"/>
    <x v="1114"/>
    <x v="221"/>
    <x v="40"/>
    <x v="40"/>
    <x v="7"/>
    <x v="8"/>
    <x v="2"/>
    <x v="10"/>
    <x v="10"/>
  </r>
  <r>
    <x v="1130"/>
    <x v="0"/>
    <x v="9"/>
    <x v="1"/>
    <x v="10"/>
    <x v="6"/>
    <x v="1111"/>
    <x v="224"/>
    <x v="40"/>
    <x v="40"/>
    <x v="7"/>
    <x v="8"/>
    <x v="2"/>
    <x v="9"/>
    <x v="9"/>
  </r>
  <r>
    <x v="1174"/>
    <x v="0"/>
    <x v="8"/>
    <x v="70"/>
    <x v="1"/>
    <x v="6"/>
    <x v="1155"/>
    <x v="214"/>
    <x v="40"/>
    <x v="40"/>
    <x v="7"/>
    <x v="8"/>
    <x v="2"/>
    <x v="8"/>
    <x v="8"/>
  </r>
  <r>
    <x v="1135"/>
    <x v="0"/>
    <x v="0"/>
    <x v="70"/>
    <x v="61"/>
    <x v="312"/>
    <x v="1116"/>
    <x v="224"/>
    <x v="40"/>
    <x v="40"/>
    <x v="7"/>
    <x v="8"/>
    <x v="2"/>
    <x v="0"/>
    <x v="0"/>
  </r>
  <r>
    <x v="1171"/>
    <x v="0"/>
    <x v="11"/>
    <x v="1"/>
    <x v="36"/>
    <x v="196"/>
    <x v="1152"/>
    <x v="222"/>
    <x v="40"/>
    <x v="40"/>
    <x v="7"/>
    <x v="8"/>
    <x v="2"/>
    <x v="11"/>
    <x v="11"/>
  </r>
  <r>
    <x v="1154"/>
    <x v="1"/>
    <x v="2"/>
    <x v="91"/>
    <x v="64"/>
    <x v="170"/>
    <x v="1135"/>
    <x v="225"/>
    <x v="40"/>
    <x v="40"/>
    <x v="7"/>
    <x v="8"/>
    <x v="2"/>
    <x v="2"/>
    <x v="2"/>
  </r>
  <r>
    <x v="1150"/>
    <x v="0"/>
    <x v="10"/>
    <x v="10"/>
    <x v="9"/>
    <x v="9"/>
    <x v="1131"/>
    <x v="226"/>
    <x v="40"/>
    <x v="40"/>
    <x v="7"/>
    <x v="8"/>
    <x v="2"/>
    <x v="10"/>
    <x v="10"/>
  </r>
  <r>
    <x v="1136"/>
    <x v="0"/>
    <x v="6"/>
    <x v="6"/>
    <x v="6"/>
    <x v="6"/>
    <x v="1117"/>
    <x v="225"/>
    <x v="40"/>
    <x v="40"/>
    <x v="7"/>
    <x v="8"/>
    <x v="2"/>
    <x v="6"/>
    <x v="6"/>
  </r>
  <r>
    <x v="1171"/>
    <x v="1"/>
    <x v="2"/>
    <x v="57"/>
    <x v="5"/>
    <x v="6"/>
    <x v="1152"/>
    <x v="222"/>
    <x v="40"/>
    <x v="40"/>
    <x v="7"/>
    <x v="8"/>
    <x v="2"/>
    <x v="2"/>
    <x v="2"/>
  </r>
  <r>
    <x v="1170"/>
    <x v="0"/>
    <x v="1"/>
    <x v="93"/>
    <x v="85"/>
    <x v="6"/>
    <x v="1151"/>
    <x v="219"/>
    <x v="40"/>
    <x v="40"/>
    <x v="7"/>
    <x v="8"/>
    <x v="2"/>
    <x v="1"/>
    <x v="1"/>
  </r>
  <r>
    <x v="1170"/>
    <x v="0"/>
    <x v="5"/>
    <x v="75"/>
    <x v="91"/>
    <x v="124"/>
    <x v="1151"/>
    <x v="219"/>
    <x v="40"/>
    <x v="40"/>
    <x v="7"/>
    <x v="8"/>
    <x v="2"/>
    <x v="5"/>
    <x v="5"/>
  </r>
  <r>
    <x v="1167"/>
    <x v="0"/>
    <x v="1"/>
    <x v="50"/>
    <x v="26"/>
    <x v="50"/>
    <x v="1148"/>
    <x v="224"/>
    <x v="40"/>
    <x v="40"/>
    <x v="7"/>
    <x v="8"/>
    <x v="2"/>
    <x v="1"/>
    <x v="1"/>
  </r>
  <r>
    <x v="1160"/>
    <x v="0"/>
    <x v="9"/>
    <x v="57"/>
    <x v="1"/>
    <x v="255"/>
    <x v="1141"/>
    <x v="224"/>
    <x v="40"/>
    <x v="40"/>
    <x v="7"/>
    <x v="8"/>
    <x v="2"/>
    <x v="9"/>
    <x v="9"/>
  </r>
  <r>
    <x v="1166"/>
    <x v="0"/>
    <x v="0"/>
    <x v="75"/>
    <x v="91"/>
    <x v="124"/>
    <x v="1147"/>
    <x v="223"/>
    <x v="40"/>
    <x v="40"/>
    <x v="7"/>
    <x v="8"/>
    <x v="2"/>
    <x v="0"/>
    <x v="0"/>
  </r>
  <r>
    <x v="1165"/>
    <x v="0"/>
    <x v="0"/>
    <x v="12"/>
    <x v="45"/>
    <x v="6"/>
    <x v="1146"/>
    <x v="223"/>
    <x v="40"/>
    <x v="40"/>
    <x v="7"/>
    <x v="8"/>
    <x v="2"/>
    <x v="0"/>
    <x v="0"/>
  </r>
  <r>
    <x v="1171"/>
    <x v="0"/>
    <x v="9"/>
    <x v="24"/>
    <x v="76"/>
    <x v="57"/>
    <x v="1152"/>
    <x v="222"/>
    <x v="40"/>
    <x v="40"/>
    <x v="7"/>
    <x v="8"/>
    <x v="2"/>
    <x v="9"/>
    <x v="9"/>
  </r>
  <r>
    <x v="1167"/>
    <x v="0"/>
    <x v="10"/>
    <x v="17"/>
    <x v="43"/>
    <x v="437"/>
    <x v="1148"/>
    <x v="224"/>
    <x v="40"/>
    <x v="40"/>
    <x v="7"/>
    <x v="8"/>
    <x v="2"/>
    <x v="10"/>
    <x v="10"/>
  </r>
  <r>
    <x v="1170"/>
    <x v="0"/>
    <x v="6"/>
    <x v="20"/>
    <x v="6"/>
    <x v="7"/>
    <x v="1151"/>
    <x v="219"/>
    <x v="40"/>
    <x v="40"/>
    <x v="7"/>
    <x v="8"/>
    <x v="2"/>
    <x v="6"/>
    <x v="6"/>
  </r>
  <r>
    <x v="1132"/>
    <x v="0"/>
    <x v="1"/>
    <x v="8"/>
    <x v="98"/>
    <x v="6"/>
    <x v="1113"/>
    <x v="225"/>
    <x v="40"/>
    <x v="40"/>
    <x v="7"/>
    <x v="8"/>
    <x v="2"/>
    <x v="1"/>
    <x v="1"/>
  </r>
  <r>
    <x v="1133"/>
    <x v="0"/>
    <x v="5"/>
    <x v="75"/>
    <x v="91"/>
    <x v="124"/>
    <x v="1114"/>
    <x v="221"/>
    <x v="40"/>
    <x v="40"/>
    <x v="7"/>
    <x v="8"/>
    <x v="2"/>
    <x v="5"/>
    <x v="5"/>
  </r>
  <r>
    <x v="1131"/>
    <x v="0"/>
    <x v="3"/>
    <x v="93"/>
    <x v="0"/>
    <x v="187"/>
    <x v="1112"/>
    <x v="221"/>
    <x v="40"/>
    <x v="40"/>
    <x v="7"/>
    <x v="8"/>
    <x v="2"/>
    <x v="3"/>
    <x v="3"/>
  </r>
  <r>
    <x v="1153"/>
    <x v="0"/>
    <x v="10"/>
    <x v="9"/>
    <x v="63"/>
    <x v="76"/>
    <x v="1134"/>
    <x v="220"/>
    <x v="40"/>
    <x v="40"/>
    <x v="7"/>
    <x v="8"/>
    <x v="2"/>
    <x v="10"/>
    <x v="10"/>
  </r>
  <r>
    <x v="1163"/>
    <x v="0"/>
    <x v="10"/>
    <x v="63"/>
    <x v="36"/>
    <x v="337"/>
    <x v="1144"/>
    <x v="227"/>
    <x v="40"/>
    <x v="40"/>
    <x v="7"/>
    <x v="8"/>
    <x v="2"/>
    <x v="10"/>
    <x v="10"/>
  </r>
  <r>
    <x v="1171"/>
    <x v="0"/>
    <x v="2"/>
    <x v="57"/>
    <x v="5"/>
    <x v="6"/>
    <x v="1152"/>
    <x v="222"/>
    <x v="40"/>
    <x v="40"/>
    <x v="7"/>
    <x v="8"/>
    <x v="2"/>
    <x v="2"/>
    <x v="2"/>
  </r>
  <r>
    <x v="1172"/>
    <x v="1"/>
    <x v="2"/>
    <x v="36"/>
    <x v="51"/>
    <x v="6"/>
    <x v="1153"/>
    <x v="222"/>
    <x v="40"/>
    <x v="40"/>
    <x v="7"/>
    <x v="8"/>
    <x v="2"/>
    <x v="2"/>
    <x v="2"/>
  </r>
  <r>
    <x v="1169"/>
    <x v="0"/>
    <x v="5"/>
    <x v="20"/>
    <x v="12"/>
    <x v="6"/>
    <x v="1150"/>
    <x v="222"/>
    <x v="40"/>
    <x v="40"/>
    <x v="7"/>
    <x v="8"/>
    <x v="2"/>
    <x v="5"/>
    <x v="5"/>
  </r>
  <r>
    <x v="1159"/>
    <x v="0"/>
    <x v="9"/>
    <x v="93"/>
    <x v="85"/>
    <x v="6"/>
    <x v="1140"/>
    <x v="219"/>
    <x v="40"/>
    <x v="40"/>
    <x v="7"/>
    <x v="8"/>
    <x v="2"/>
    <x v="9"/>
    <x v="9"/>
  </r>
  <r>
    <x v="1164"/>
    <x v="0"/>
    <x v="7"/>
    <x v="20"/>
    <x v="12"/>
    <x v="6"/>
    <x v="1145"/>
    <x v="225"/>
    <x v="40"/>
    <x v="40"/>
    <x v="7"/>
    <x v="8"/>
    <x v="2"/>
    <x v="7"/>
    <x v="7"/>
  </r>
  <r>
    <x v="1161"/>
    <x v="0"/>
    <x v="7"/>
    <x v="30"/>
    <x v="65"/>
    <x v="244"/>
    <x v="1142"/>
    <x v="228"/>
    <x v="40"/>
    <x v="40"/>
    <x v="7"/>
    <x v="8"/>
    <x v="2"/>
    <x v="7"/>
    <x v="7"/>
  </r>
  <r>
    <x v="1170"/>
    <x v="0"/>
    <x v="4"/>
    <x v="0"/>
    <x v="98"/>
    <x v="11"/>
    <x v="1151"/>
    <x v="219"/>
    <x v="40"/>
    <x v="40"/>
    <x v="7"/>
    <x v="8"/>
    <x v="2"/>
    <x v="4"/>
    <x v="4"/>
  </r>
  <r>
    <x v="1168"/>
    <x v="0"/>
    <x v="9"/>
    <x v="4"/>
    <x v="4"/>
    <x v="4"/>
    <x v="1149"/>
    <x v="219"/>
    <x v="40"/>
    <x v="40"/>
    <x v="7"/>
    <x v="8"/>
    <x v="2"/>
    <x v="9"/>
    <x v="9"/>
  </r>
  <r>
    <x v="1162"/>
    <x v="0"/>
    <x v="11"/>
    <x v="27"/>
    <x v="47"/>
    <x v="53"/>
    <x v="1143"/>
    <x v="228"/>
    <x v="40"/>
    <x v="40"/>
    <x v="7"/>
    <x v="8"/>
    <x v="2"/>
    <x v="11"/>
    <x v="11"/>
  </r>
  <r>
    <x v="1169"/>
    <x v="0"/>
    <x v="10"/>
    <x v="17"/>
    <x v="62"/>
    <x v="6"/>
    <x v="1150"/>
    <x v="222"/>
    <x v="40"/>
    <x v="40"/>
    <x v="7"/>
    <x v="8"/>
    <x v="2"/>
    <x v="10"/>
    <x v="10"/>
  </r>
  <r>
    <x v="1168"/>
    <x v="1"/>
    <x v="2"/>
    <x v="82"/>
    <x v="102"/>
    <x v="185"/>
    <x v="1149"/>
    <x v="219"/>
    <x v="40"/>
    <x v="40"/>
    <x v="7"/>
    <x v="8"/>
    <x v="2"/>
    <x v="2"/>
    <x v="2"/>
  </r>
  <r>
    <x v="1164"/>
    <x v="0"/>
    <x v="10"/>
    <x v="6"/>
    <x v="41"/>
    <x v="34"/>
    <x v="1145"/>
    <x v="225"/>
    <x v="40"/>
    <x v="40"/>
    <x v="7"/>
    <x v="8"/>
    <x v="2"/>
    <x v="10"/>
    <x v="10"/>
  </r>
  <r>
    <x v="1172"/>
    <x v="0"/>
    <x v="7"/>
    <x v="5"/>
    <x v="7"/>
    <x v="152"/>
    <x v="1153"/>
    <x v="222"/>
    <x v="40"/>
    <x v="40"/>
    <x v="7"/>
    <x v="8"/>
    <x v="2"/>
    <x v="7"/>
    <x v="7"/>
  </r>
  <r>
    <x v="1161"/>
    <x v="0"/>
    <x v="4"/>
    <x v="23"/>
    <x v="7"/>
    <x v="376"/>
    <x v="1142"/>
    <x v="228"/>
    <x v="40"/>
    <x v="40"/>
    <x v="7"/>
    <x v="8"/>
    <x v="2"/>
    <x v="4"/>
    <x v="4"/>
  </r>
  <r>
    <x v="1168"/>
    <x v="0"/>
    <x v="3"/>
    <x v="26"/>
    <x v="3"/>
    <x v="77"/>
    <x v="1149"/>
    <x v="219"/>
    <x v="40"/>
    <x v="40"/>
    <x v="7"/>
    <x v="8"/>
    <x v="2"/>
    <x v="3"/>
    <x v="3"/>
  </r>
  <r>
    <x v="1162"/>
    <x v="0"/>
    <x v="4"/>
    <x v="24"/>
    <x v="1"/>
    <x v="289"/>
    <x v="1143"/>
    <x v="228"/>
    <x v="40"/>
    <x v="40"/>
    <x v="7"/>
    <x v="8"/>
    <x v="2"/>
    <x v="4"/>
    <x v="4"/>
  </r>
  <r>
    <x v="1172"/>
    <x v="0"/>
    <x v="1"/>
    <x v="33"/>
    <x v="31"/>
    <x v="337"/>
    <x v="1153"/>
    <x v="222"/>
    <x v="40"/>
    <x v="40"/>
    <x v="7"/>
    <x v="8"/>
    <x v="2"/>
    <x v="1"/>
    <x v="1"/>
  </r>
  <r>
    <x v="1158"/>
    <x v="1"/>
    <x v="2"/>
    <x v="4"/>
    <x v="15"/>
    <x v="241"/>
    <x v="1139"/>
    <x v="221"/>
    <x v="40"/>
    <x v="40"/>
    <x v="7"/>
    <x v="8"/>
    <x v="2"/>
    <x v="2"/>
    <x v="2"/>
  </r>
  <r>
    <x v="1172"/>
    <x v="0"/>
    <x v="10"/>
    <x v="11"/>
    <x v="16"/>
    <x v="112"/>
    <x v="1153"/>
    <x v="222"/>
    <x v="40"/>
    <x v="40"/>
    <x v="7"/>
    <x v="8"/>
    <x v="2"/>
    <x v="10"/>
    <x v="10"/>
  </r>
  <r>
    <x v="1159"/>
    <x v="0"/>
    <x v="0"/>
    <x v="16"/>
    <x v="17"/>
    <x v="6"/>
    <x v="1140"/>
    <x v="219"/>
    <x v="40"/>
    <x v="40"/>
    <x v="7"/>
    <x v="8"/>
    <x v="2"/>
    <x v="0"/>
    <x v="0"/>
  </r>
  <r>
    <x v="1168"/>
    <x v="0"/>
    <x v="8"/>
    <x v="65"/>
    <x v="34"/>
    <x v="366"/>
    <x v="1149"/>
    <x v="219"/>
    <x v="40"/>
    <x v="40"/>
    <x v="7"/>
    <x v="8"/>
    <x v="2"/>
    <x v="8"/>
    <x v="8"/>
  </r>
  <r>
    <x v="1149"/>
    <x v="0"/>
    <x v="1"/>
    <x v="54"/>
    <x v="34"/>
    <x v="212"/>
    <x v="1130"/>
    <x v="221"/>
    <x v="40"/>
    <x v="40"/>
    <x v="7"/>
    <x v="8"/>
    <x v="2"/>
    <x v="1"/>
    <x v="1"/>
  </r>
  <r>
    <x v="1174"/>
    <x v="0"/>
    <x v="11"/>
    <x v="37"/>
    <x v="3"/>
    <x v="6"/>
    <x v="1155"/>
    <x v="214"/>
    <x v="40"/>
    <x v="40"/>
    <x v="7"/>
    <x v="8"/>
    <x v="2"/>
    <x v="11"/>
    <x v="11"/>
  </r>
  <r>
    <x v="1149"/>
    <x v="0"/>
    <x v="3"/>
    <x v="23"/>
    <x v="11"/>
    <x v="6"/>
    <x v="1130"/>
    <x v="221"/>
    <x v="40"/>
    <x v="40"/>
    <x v="7"/>
    <x v="8"/>
    <x v="2"/>
    <x v="3"/>
    <x v="3"/>
  </r>
  <r>
    <x v="1133"/>
    <x v="0"/>
    <x v="6"/>
    <x v="75"/>
    <x v="91"/>
    <x v="124"/>
    <x v="1114"/>
    <x v="221"/>
    <x v="40"/>
    <x v="40"/>
    <x v="7"/>
    <x v="8"/>
    <x v="2"/>
    <x v="6"/>
    <x v="6"/>
  </r>
  <r>
    <x v="1136"/>
    <x v="0"/>
    <x v="11"/>
    <x v="0"/>
    <x v="98"/>
    <x v="11"/>
    <x v="1117"/>
    <x v="225"/>
    <x v="40"/>
    <x v="40"/>
    <x v="7"/>
    <x v="8"/>
    <x v="2"/>
    <x v="11"/>
    <x v="11"/>
  </r>
  <r>
    <x v="1134"/>
    <x v="0"/>
    <x v="0"/>
    <x v="93"/>
    <x v="9"/>
    <x v="63"/>
    <x v="1115"/>
    <x v="226"/>
    <x v="40"/>
    <x v="40"/>
    <x v="7"/>
    <x v="8"/>
    <x v="2"/>
    <x v="0"/>
    <x v="0"/>
  </r>
  <r>
    <x v="1154"/>
    <x v="0"/>
    <x v="9"/>
    <x v="31"/>
    <x v="48"/>
    <x v="112"/>
    <x v="1135"/>
    <x v="225"/>
    <x v="40"/>
    <x v="40"/>
    <x v="7"/>
    <x v="8"/>
    <x v="2"/>
    <x v="9"/>
    <x v="9"/>
  </r>
  <r>
    <x v="1155"/>
    <x v="0"/>
    <x v="5"/>
    <x v="16"/>
    <x v="12"/>
    <x v="102"/>
    <x v="1136"/>
    <x v="226"/>
    <x v="40"/>
    <x v="40"/>
    <x v="7"/>
    <x v="8"/>
    <x v="2"/>
    <x v="5"/>
    <x v="5"/>
  </r>
  <r>
    <x v="1133"/>
    <x v="0"/>
    <x v="9"/>
    <x v="12"/>
    <x v="6"/>
    <x v="145"/>
    <x v="1114"/>
    <x v="221"/>
    <x v="40"/>
    <x v="40"/>
    <x v="7"/>
    <x v="8"/>
    <x v="2"/>
    <x v="9"/>
    <x v="9"/>
  </r>
  <r>
    <x v="1136"/>
    <x v="0"/>
    <x v="9"/>
    <x v="10"/>
    <x v="9"/>
    <x v="9"/>
    <x v="1117"/>
    <x v="225"/>
    <x v="40"/>
    <x v="40"/>
    <x v="7"/>
    <x v="8"/>
    <x v="2"/>
    <x v="9"/>
    <x v="9"/>
  </r>
  <r>
    <x v="1130"/>
    <x v="0"/>
    <x v="6"/>
    <x v="13"/>
    <x v="13"/>
    <x v="6"/>
    <x v="1111"/>
    <x v="224"/>
    <x v="40"/>
    <x v="40"/>
    <x v="7"/>
    <x v="8"/>
    <x v="2"/>
    <x v="6"/>
    <x v="6"/>
  </r>
  <r>
    <x v="1131"/>
    <x v="0"/>
    <x v="9"/>
    <x v="21"/>
    <x v="13"/>
    <x v="22"/>
    <x v="1112"/>
    <x v="221"/>
    <x v="40"/>
    <x v="40"/>
    <x v="7"/>
    <x v="8"/>
    <x v="2"/>
    <x v="9"/>
    <x v="9"/>
  </r>
  <r>
    <x v="1135"/>
    <x v="0"/>
    <x v="5"/>
    <x v="7"/>
    <x v="43"/>
    <x v="50"/>
    <x v="1116"/>
    <x v="224"/>
    <x v="40"/>
    <x v="40"/>
    <x v="7"/>
    <x v="8"/>
    <x v="2"/>
    <x v="5"/>
    <x v="5"/>
  </r>
  <r>
    <x v="1155"/>
    <x v="0"/>
    <x v="3"/>
    <x v="79"/>
    <x v="13"/>
    <x v="37"/>
    <x v="1136"/>
    <x v="226"/>
    <x v="40"/>
    <x v="40"/>
    <x v="7"/>
    <x v="8"/>
    <x v="2"/>
    <x v="3"/>
    <x v="3"/>
  </r>
  <r>
    <x v="1149"/>
    <x v="0"/>
    <x v="4"/>
    <x v="57"/>
    <x v="5"/>
    <x v="6"/>
    <x v="1130"/>
    <x v="221"/>
    <x v="40"/>
    <x v="40"/>
    <x v="7"/>
    <x v="8"/>
    <x v="2"/>
    <x v="4"/>
    <x v="4"/>
  </r>
  <r>
    <x v="1149"/>
    <x v="0"/>
    <x v="2"/>
    <x v="37"/>
    <x v="76"/>
    <x v="76"/>
    <x v="1130"/>
    <x v="221"/>
    <x v="40"/>
    <x v="40"/>
    <x v="7"/>
    <x v="8"/>
    <x v="2"/>
    <x v="2"/>
    <x v="2"/>
  </r>
  <r>
    <x v="1149"/>
    <x v="0"/>
    <x v="9"/>
    <x v="50"/>
    <x v="54"/>
    <x v="398"/>
    <x v="1130"/>
    <x v="221"/>
    <x v="40"/>
    <x v="40"/>
    <x v="7"/>
    <x v="8"/>
    <x v="2"/>
    <x v="9"/>
    <x v="9"/>
  </r>
  <r>
    <x v="1131"/>
    <x v="0"/>
    <x v="7"/>
    <x v="6"/>
    <x v="6"/>
    <x v="6"/>
    <x v="1112"/>
    <x v="221"/>
    <x v="40"/>
    <x v="40"/>
    <x v="7"/>
    <x v="8"/>
    <x v="2"/>
    <x v="7"/>
    <x v="7"/>
  </r>
  <r>
    <x v="1131"/>
    <x v="0"/>
    <x v="2"/>
    <x v="7"/>
    <x v="63"/>
    <x v="6"/>
    <x v="1112"/>
    <x v="221"/>
    <x v="40"/>
    <x v="40"/>
    <x v="7"/>
    <x v="8"/>
    <x v="2"/>
    <x v="2"/>
    <x v="2"/>
  </r>
  <r>
    <x v="1134"/>
    <x v="0"/>
    <x v="6"/>
    <x v="11"/>
    <x v="10"/>
    <x v="11"/>
    <x v="1115"/>
    <x v="226"/>
    <x v="40"/>
    <x v="40"/>
    <x v="7"/>
    <x v="8"/>
    <x v="2"/>
    <x v="6"/>
    <x v="6"/>
  </r>
  <r>
    <x v="1152"/>
    <x v="0"/>
    <x v="5"/>
    <x v="0"/>
    <x v="98"/>
    <x v="11"/>
    <x v="1133"/>
    <x v="227"/>
    <x v="40"/>
    <x v="40"/>
    <x v="7"/>
    <x v="8"/>
    <x v="2"/>
    <x v="5"/>
    <x v="5"/>
  </r>
  <r>
    <x v="1155"/>
    <x v="0"/>
    <x v="6"/>
    <x v="93"/>
    <x v="9"/>
    <x v="63"/>
    <x v="1136"/>
    <x v="226"/>
    <x v="40"/>
    <x v="40"/>
    <x v="7"/>
    <x v="8"/>
    <x v="2"/>
    <x v="6"/>
    <x v="6"/>
  </r>
  <r>
    <x v="1141"/>
    <x v="0"/>
    <x v="9"/>
    <x v="23"/>
    <x v="7"/>
    <x v="376"/>
    <x v="1122"/>
    <x v="225"/>
    <x v="40"/>
    <x v="40"/>
    <x v="7"/>
    <x v="8"/>
    <x v="2"/>
    <x v="9"/>
    <x v="9"/>
  </r>
  <r>
    <x v="1139"/>
    <x v="0"/>
    <x v="8"/>
    <x v="13"/>
    <x v="65"/>
    <x v="154"/>
    <x v="1120"/>
    <x v="226"/>
    <x v="40"/>
    <x v="40"/>
    <x v="7"/>
    <x v="8"/>
    <x v="2"/>
    <x v="8"/>
    <x v="8"/>
  </r>
  <r>
    <x v="1148"/>
    <x v="0"/>
    <x v="10"/>
    <x v="37"/>
    <x v="76"/>
    <x v="76"/>
    <x v="1129"/>
    <x v="223"/>
    <x v="40"/>
    <x v="40"/>
    <x v="7"/>
    <x v="8"/>
    <x v="2"/>
    <x v="10"/>
    <x v="10"/>
  </r>
  <r>
    <x v="1148"/>
    <x v="0"/>
    <x v="1"/>
    <x v="120"/>
    <x v="80"/>
    <x v="307"/>
    <x v="1129"/>
    <x v="223"/>
    <x v="40"/>
    <x v="40"/>
    <x v="7"/>
    <x v="8"/>
    <x v="2"/>
    <x v="1"/>
    <x v="1"/>
  </r>
  <r>
    <x v="1151"/>
    <x v="0"/>
    <x v="11"/>
    <x v="6"/>
    <x v="6"/>
    <x v="6"/>
    <x v="1132"/>
    <x v="219"/>
    <x v="40"/>
    <x v="40"/>
    <x v="7"/>
    <x v="8"/>
    <x v="2"/>
    <x v="11"/>
    <x v="11"/>
  </r>
  <r>
    <x v="1157"/>
    <x v="0"/>
    <x v="4"/>
    <x v="54"/>
    <x v="34"/>
    <x v="212"/>
    <x v="1138"/>
    <x v="219"/>
    <x v="40"/>
    <x v="40"/>
    <x v="7"/>
    <x v="8"/>
    <x v="2"/>
    <x v="4"/>
    <x v="4"/>
  </r>
  <r>
    <x v="1147"/>
    <x v="0"/>
    <x v="4"/>
    <x v="1"/>
    <x v="1"/>
    <x v="1"/>
    <x v="1128"/>
    <x v="220"/>
    <x v="40"/>
    <x v="40"/>
    <x v="7"/>
    <x v="8"/>
    <x v="2"/>
    <x v="4"/>
    <x v="4"/>
  </r>
  <r>
    <x v="1138"/>
    <x v="0"/>
    <x v="2"/>
    <x v="6"/>
    <x v="6"/>
    <x v="6"/>
    <x v="1119"/>
    <x v="228"/>
    <x v="40"/>
    <x v="40"/>
    <x v="7"/>
    <x v="8"/>
    <x v="2"/>
    <x v="2"/>
    <x v="2"/>
  </r>
  <r>
    <x v="1142"/>
    <x v="0"/>
    <x v="2"/>
    <x v="15"/>
    <x v="61"/>
    <x v="192"/>
    <x v="1123"/>
    <x v="223"/>
    <x v="40"/>
    <x v="40"/>
    <x v="7"/>
    <x v="8"/>
    <x v="2"/>
    <x v="2"/>
    <x v="2"/>
  </r>
  <r>
    <x v="1139"/>
    <x v="0"/>
    <x v="2"/>
    <x v="5"/>
    <x v="7"/>
    <x v="152"/>
    <x v="1120"/>
    <x v="226"/>
    <x v="40"/>
    <x v="40"/>
    <x v="7"/>
    <x v="8"/>
    <x v="2"/>
    <x v="2"/>
    <x v="2"/>
  </r>
  <r>
    <x v="1132"/>
    <x v="0"/>
    <x v="7"/>
    <x v="75"/>
    <x v="91"/>
    <x v="124"/>
    <x v="1113"/>
    <x v="225"/>
    <x v="40"/>
    <x v="40"/>
    <x v="7"/>
    <x v="8"/>
    <x v="2"/>
    <x v="7"/>
    <x v="7"/>
  </r>
  <r>
    <x v="1153"/>
    <x v="1"/>
    <x v="2"/>
    <x v="56"/>
    <x v="87"/>
    <x v="972"/>
    <x v="1134"/>
    <x v="220"/>
    <x v="40"/>
    <x v="40"/>
    <x v="7"/>
    <x v="8"/>
    <x v="2"/>
    <x v="2"/>
    <x v="2"/>
  </r>
  <r>
    <x v="1127"/>
    <x v="0"/>
    <x v="3"/>
    <x v="49"/>
    <x v="59"/>
    <x v="66"/>
    <x v="1108"/>
    <x v="222"/>
    <x v="40"/>
    <x v="40"/>
    <x v="7"/>
    <x v="8"/>
    <x v="2"/>
    <x v="3"/>
    <x v="3"/>
  </r>
  <r>
    <x v="1126"/>
    <x v="0"/>
    <x v="8"/>
    <x v="20"/>
    <x v="6"/>
    <x v="7"/>
    <x v="1107"/>
    <x v="221"/>
    <x v="40"/>
    <x v="40"/>
    <x v="7"/>
    <x v="8"/>
    <x v="2"/>
    <x v="8"/>
    <x v="8"/>
  </r>
  <r>
    <x v="1126"/>
    <x v="0"/>
    <x v="4"/>
    <x v="16"/>
    <x v="45"/>
    <x v="145"/>
    <x v="1107"/>
    <x v="221"/>
    <x v="40"/>
    <x v="40"/>
    <x v="7"/>
    <x v="8"/>
    <x v="2"/>
    <x v="4"/>
    <x v="4"/>
  </r>
  <r>
    <x v="1124"/>
    <x v="0"/>
    <x v="7"/>
    <x v="6"/>
    <x v="6"/>
    <x v="6"/>
    <x v="1105"/>
    <x v="219"/>
    <x v="40"/>
    <x v="40"/>
    <x v="7"/>
    <x v="8"/>
    <x v="2"/>
    <x v="7"/>
    <x v="7"/>
  </r>
  <r>
    <x v="1129"/>
    <x v="0"/>
    <x v="0"/>
    <x v="17"/>
    <x v="8"/>
    <x v="9"/>
    <x v="1110"/>
    <x v="222"/>
    <x v="40"/>
    <x v="40"/>
    <x v="7"/>
    <x v="8"/>
    <x v="2"/>
    <x v="0"/>
    <x v="0"/>
  </r>
  <r>
    <x v="1128"/>
    <x v="0"/>
    <x v="5"/>
    <x v="75"/>
    <x v="91"/>
    <x v="124"/>
    <x v="1109"/>
    <x v="223"/>
    <x v="40"/>
    <x v="40"/>
    <x v="7"/>
    <x v="8"/>
    <x v="2"/>
    <x v="5"/>
    <x v="5"/>
  </r>
  <r>
    <x v="1173"/>
    <x v="0"/>
    <x v="7"/>
    <x v="16"/>
    <x v="45"/>
    <x v="145"/>
    <x v="1154"/>
    <x v="226"/>
    <x v="40"/>
    <x v="40"/>
    <x v="7"/>
    <x v="8"/>
    <x v="2"/>
    <x v="7"/>
    <x v="7"/>
  </r>
  <r>
    <x v="1126"/>
    <x v="1"/>
    <x v="2"/>
    <x v="0"/>
    <x v="98"/>
    <x v="11"/>
    <x v="1107"/>
    <x v="221"/>
    <x v="40"/>
    <x v="40"/>
    <x v="7"/>
    <x v="8"/>
    <x v="2"/>
    <x v="2"/>
    <x v="2"/>
  </r>
  <r>
    <x v="1129"/>
    <x v="0"/>
    <x v="10"/>
    <x v="57"/>
    <x v="10"/>
    <x v="19"/>
    <x v="1110"/>
    <x v="222"/>
    <x v="40"/>
    <x v="40"/>
    <x v="7"/>
    <x v="8"/>
    <x v="2"/>
    <x v="10"/>
    <x v="10"/>
  </r>
  <r>
    <x v="1128"/>
    <x v="0"/>
    <x v="10"/>
    <x v="16"/>
    <x v="17"/>
    <x v="6"/>
    <x v="1109"/>
    <x v="223"/>
    <x v="40"/>
    <x v="40"/>
    <x v="7"/>
    <x v="8"/>
    <x v="2"/>
    <x v="10"/>
    <x v="10"/>
  </r>
  <r>
    <x v="1126"/>
    <x v="0"/>
    <x v="0"/>
    <x v="16"/>
    <x v="17"/>
    <x v="6"/>
    <x v="1107"/>
    <x v="221"/>
    <x v="40"/>
    <x v="40"/>
    <x v="7"/>
    <x v="8"/>
    <x v="2"/>
    <x v="0"/>
    <x v="0"/>
  </r>
  <r>
    <x v="1127"/>
    <x v="0"/>
    <x v="2"/>
    <x v="32"/>
    <x v="93"/>
    <x v="1115"/>
    <x v="1108"/>
    <x v="222"/>
    <x v="40"/>
    <x v="40"/>
    <x v="7"/>
    <x v="8"/>
    <x v="2"/>
    <x v="2"/>
    <x v="2"/>
  </r>
  <r>
    <x v="1127"/>
    <x v="0"/>
    <x v="9"/>
    <x v="94"/>
    <x v="2"/>
    <x v="377"/>
    <x v="1108"/>
    <x v="222"/>
    <x v="40"/>
    <x v="40"/>
    <x v="7"/>
    <x v="8"/>
    <x v="2"/>
    <x v="9"/>
    <x v="9"/>
  </r>
  <r>
    <x v="1129"/>
    <x v="0"/>
    <x v="6"/>
    <x v="37"/>
    <x v="30"/>
    <x v="14"/>
    <x v="1110"/>
    <x v="222"/>
    <x v="40"/>
    <x v="40"/>
    <x v="7"/>
    <x v="8"/>
    <x v="2"/>
    <x v="6"/>
    <x v="6"/>
  </r>
  <r>
    <x v="1155"/>
    <x v="0"/>
    <x v="1"/>
    <x v="7"/>
    <x v="43"/>
    <x v="50"/>
    <x v="1136"/>
    <x v="226"/>
    <x v="40"/>
    <x v="40"/>
    <x v="7"/>
    <x v="8"/>
    <x v="2"/>
    <x v="1"/>
    <x v="1"/>
  </r>
  <r>
    <x v="1155"/>
    <x v="0"/>
    <x v="10"/>
    <x v="8"/>
    <x v="0"/>
    <x v="7"/>
    <x v="1136"/>
    <x v="226"/>
    <x v="40"/>
    <x v="40"/>
    <x v="7"/>
    <x v="8"/>
    <x v="2"/>
    <x v="10"/>
    <x v="10"/>
  </r>
  <r>
    <x v="1135"/>
    <x v="0"/>
    <x v="11"/>
    <x v="143"/>
    <x v="136"/>
    <x v="1112"/>
    <x v="1116"/>
    <x v="224"/>
    <x v="40"/>
    <x v="40"/>
    <x v="7"/>
    <x v="8"/>
    <x v="2"/>
    <x v="11"/>
    <x v="11"/>
  </r>
  <r>
    <x v="1150"/>
    <x v="0"/>
    <x v="7"/>
    <x v="10"/>
    <x v="9"/>
    <x v="9"/>
    <x v="1131"/>
    <x v="226"/>
    <x v="40"/>
    <x v="40"/>
    <x v="7"/>
    <x v="8"/>
    <x v="2"/>
    <x v="7"/>
    <x v="7"/>
  </r>
  <r>
    <x v="1131"/>
    <x v="1"/>
    <x v="2"/>
    <x v="7"/>
    <x v="63"/>
    <x v="6"/>
    <x v="1112"/>
    <x v="221"/>
    <x v="40"/>
    <x v="40"/>
    <x v="7"/>
    <x v="8"/>
    <x v="2"/>
    <x v="2"/>
    <x v="2"/>
  </r>
  <r>
    <x v="1174"/>
    <x v="0"/>
    <x v="1"/>
    <x v="40"/>
    <x v="47"/>
    <x v="376"/>
    <x v="1155"/>
    <x v="214"/>
    <x v="40"/>
    <x v="40"/>
    <x v="7"/>
    <x v="8"/>
    <x v="2"/>
    <x v="1"/>
    <x v="1"/>
  </r>
  <r>
    <x v="1132"/>
    <x v="0"/>
    <x v="3"/>
    <x v="12"/>
    <x v="45"/>
    <x v="6"/>
    <x v="1113"/>
    <x v="225"/>
    <x v="40"/>
    <x v="40"/>
    <x v="7"/>
    <x v="8"/>
    <x v="2"/>
    <x v="3"/>
    <x v="3"/>
  </r>
  <r>
    <x v="1133"/>
    <x v="0"/>
    <x v="1"/>
    <x v="12"/>
    <x v="6"/>
    <x v="145"/>
    <x v="1114"/>
    <x v="221"/>
    <x v="40"/>
    <x v="40"/>
    <x v="7"/>
    <x v="8"/>
    <x v="2"/>
    <x v="1"/>
    <x v="1"/>
  </r>
  <r>
    <x v="1154"/>
    <x v="0"/>
    <x v="8"/>
    <x v="51"/>
    <x v="44"/>
    <x v="408"/>
    <x v="1135"/>
    <x v="225"/>
    <x v="40"/>
    <x v="40"/>
    <x v="7"/>
    <x v="8"/>
    <x v="2"/>
    <x v="8"/>
    <x v="8"/>
  </r>
  <r>
    <x v="1130"/>
    <x v="0"/>
    <x v="5"/>
    <x v="75"/>
    <x v="91"/>
    <x v="124"/>
    <x v="1111"/>
    <x v="224"/>
    <x v="40"/>
    <x v="40"/>
    <x v="7"/>
    <x v="8"/>
    <x v="2"/>
    <x v="5"/>
    <x v="5"/>
  </r>
  <r>
    <x v="1152"/>
    <x v="0"/>
    <x v="11"/>
    <x v="56"/>
    <x v="40"/>
    <x v="94"/>
    <x v="1133"/>
    <x v="227"/>
    <x v="40"/>
    <x v="40"/>
    <x v="7"/>
    <x v="8"/>
    <x v="2"/>
    <x v="11"/>
    <x v="11"/>
  </r>
  <r>
    <x v="1168"/>
    <x v="0"/>
    <x v="1"/>
    <x v="31"/>
    <x v="60"/>
    <x v="267"/>
    <x v="1149"/>
    <x v="219"/>
    <x v="40"/>
    <x v="40"/>
    <x v="7"/>
    <x v="8"/>
    <x v="2"/>
    <x v="1"/>
    <x v="1"/>
  </r>
  <r>
    <x v="1165"/>
    <x v="0"/>
    <x v="6"/>
    <x v="93"/>
    <x v="0"/>
    <x v="187"/>
    <x v="1146"/>
    <x v="223"/>
    <x v="40"/>
    <x v="40"/>
    <x v="7"/>
    <x v="8"/>
    <x v="2"/>
    <x v="6"/>
    <x v="6"/>
  </r>
  <r>
    <x v="1159"/>
    <x v="0"/>
    <x v="6"/>
    <x v="12"/>
    <x v="45"/>
    <x v="6"/>
    <x v="1140"/>
    <x v="219"/>
    <x v="40"/>
    <x v="40"/>
    <x v="7"/>
    <x v="8"/>
    <x v="2"/>
    <x v="6"/>
    <x v="6"/>
  </r>
  <r>
    <x v="1153"/>
    <x v="0"/>
    <x v="7"/>
    <x v="79"/>
    <x v="94"/>
    <x v="39"/>
    <x v="1134"/>
    <x v="220"/>
    <x v="40"/>
    <x v="40"/>
    <x v="7"/>
    <x v="8"/>
    <x v="2"/>
    <x v="7"/>
    <x v="7"/>
  </r>
  <r>
    <x v="1168"/>
    <x v="0"/>
    <x v="2"/>
    <x v="31"/>
    <x v="27"/>
    <x v="184"/>
    <x v="1149"/>
    <x v="219"/>
    <x v="40"/>
    <x v="40"/>
    <x v="7"/>
    <x v="8"/>
    <x v="2"/>
    <x v="2"/>
    <x v="2"/>
  </r>
  <r>
    <x v="1164"/>
    <x v="0"/>
    <x v="9"/>
    <x v="30"/>
    <x v="14"/>
    <x v="31"/>
    <x v="1145"/>
    <x v="225"/>
    <x v="40"/>
    <x v="40"/>
    <x v="7"/>
    <x v="8"/>
    <x v="2"/>
    <x v="9"/>
    <x v="9"/>
  </r>
  <r>
    <x v="1166"/>
    <x v="0"/>
    <x v="6"/>
    <x v="75"/>
    <x v="91"/>
    <x v="124"/>
    <x v="1147"/>
    <x v="223"/>
    <x v="40"/>
    <x v="40"/>
    <x v="7"/>
    <x v="8"/>
    <x v="2"/>
    <x v="6"/>
    <x v="6"/>
  </r>
  <r>
    <x v="1168"/>
    <x v="0"/>
    <x v="4"/>
    <x v="48"/>
    <x v="5"/>
    <x v="169"/>
    <x v="1149"/>
    <x v="219"/>
    <x v="40"/>
    <x v="40"/>
    <x v="7"/>
    <x v="8"/>
    <x v="2"/>
    <x v="4"/>
    <x v="4"/>
  </r>
  <r>
    <x v="1164"/>
    <x v="0"/>
    <x v="4"/>
    <x v="10"/>
    <x v="9"/>
    <x v="9"/>
    <x v="1145"/>
    <x v="225"/>
    <x v="40"/>
    <x v="40"/>
    <x v="7"/>
    <x v="8"/>
    <x v="2"/>
    <x v="4"/>
    <x v="4"/>
  </r>
  <r>
    <x v="1169"/>
    <x v="0"/>
    <x v="7"/>
    <x v="92"/>
    <x v="14"/>
    <x v="6"/>
    <x v="1150"/>
    <x v="222"/>
    <x v="40"/>
    <x v="40"/>
    <x v="7"/>
    <x v="8"/>
    <x v="2"/>
    <x v="7"/>
    <x v="7"/>
  </r>
  <r>
    <x v="1170"/>
    <x v="0"/>
    <x v="7"/>
    <x v="12"/>
    <x v="45"/>
    <x v="6"/>
    <x v="1151"/>
    <x v="219"/>
    <x v="40"/>
    <x v="40"/>
    <x v="7"/>
    <x v="8"/>
    <x v="2"/>
    <x v="7"/>
    <x v="7"/>
  </r>
  <r>
    <x v="1162"/>
    <x v="1"/>
    <x v="2"/>
    <x v="1"/>
    <x v="36"/>
    <x v="196"/>
    <x v="1143"/>
    <x v="228"/>
    <x v="40"/>
    <x v="40"/>
    <x v="7"/>
    <x v="8"/>
    <x v="2"/>
    <x v="2"/>
    <x v="2"/>
  </r>
  <r>
    <x v="1154"/>
    <x v="0"/>
    <x v="11"/>
    <x v="50"/>
    <x v="4"/>
    <x v="31"/>
    <x v="1135"/>
    <x v="225"/>
    <x v="40"/>
    <x v="40"/>
    <x v="7"/>
    <x v="8"/>
    <x v="2"/>
    <x v="11"/>
    <x v="11"/>
  </r>
  <r>
    <x v="1174"/>
    <x v="0"/>
    <x v="10"/>
    <x v="5"/>
    <x v="43"/>
    <x v="6"/>
    <x v="1155"/>
    <x v="214"/>
    <x v="40"/>
    <x v="40"/>
    <x v="7"/>
    <x v="8"/>
    <x v="2"/>
    <x v="10"/>
    <x v="10"/>
  </r>
  <r>
    <x v="1131"/>
    <x v="0"/>
    <x v="4"/>
    <x v="8"/>
    <x v="85"/>
    <x v="31"/>
    <x v="1112"/>
    <x v="221"/>
    <x v="40"/>
    <x v="40"/>
    <x v="7"/>
    <x v="8"/>
    <x v="2"/>
    <x v="4"/>
    <x v="4"/>
  </r>
  <r>
    <x v="1150"/>
    <x v="0"/>
    <x v="6"/>
    <x v="21"/>
    <x v="13"/>
    <x v="22"/>
    <x v="1131"/>
    <x v="226"/>
    <x v="40"/>
    <x v="40"/>
    <x v="7"/>
    <x v="8"/>
    <x v="2"/>
    <x v="6"/>
    <x v="6"/>
  </r>
  <r>
    <x v="1153"/>
    <x v="0"/>
    <x v="3"/>
    <x v="37"/>
    <x v="1"/>
    <x v="48"/>
    <x v="1134"/>
    <x v="220"/>
    <x v="40"/>
    <x v="40"/>
    <x v="7"/>
    <x v="8"/>
    <x v="2"/>
    <x v="3"/>
    <x v="3"/>
  </r>
  <r>
    <x v="1132"/>
    <x v="0"/>
    <x v="4"/>
    <x v="12"/>
    <x v="45"/>
    <x v="6"/>
    <x v="1113"/>
    <x v="225"/>
    <x v="40"/>
    <x v="40"/>
    <x v="7"/>
    <x v="8"/>
    <x v="2"/>
    <x v="4"/>
    <x v="4"/>
  </r>
  <r>
    <x v="1150"/>
    <x v="0"/>
    <x v="5"/>
    <x v="6"/>
    <x v="6"/>
    <x v="6"/>
    <x v="1131"/>
    <x v="226"/>
    <x v="40"/>
    <x v="40"/>
    <x v="7"/>
    <x v="8"/>
    <x v="2"/>
    <x v="5"/>
    <x v="5"/>
  </r>
  <r>
    <x v="1135"/>
    <x v="0"/>
    <x v="8"/>
    <x v="102"/>
    <x v="133"/>
    <x v="832"/>
    <x v="1116"/>
    <x v="224"/>
    <x v="40"/>
    <x v="40"/>
    <x v="7"/>
    <x v="8"/>
    <x v="2"/>
    <x v="8"/>
    <x v="8"/>
  </r>
  <r>
    <x v="1153"/>
    <x v="0"/>
    <x v="1"/>
    <x v="27"/>
    <x v="81"/>
    <x v="14"/>
    <x v="1134"/>
    <x v="220"/>
    <x v="40"/>
    <x v="40"/>
    <x v="7"/>
    <x v="8"/>
    <x v="2"/>
    <x v="1"/>
    <x v="1"/>
  </r>
  <r>
    <x v="1136"/>
    <x v="1"/>
    <x v="2"/>
    <x v="57"/>
    <x v="36"/>
    <x v="83"/>
    <x v="1117"/>
    <x v="225"/>
    <x v="40"/>
    <x v="40"/>
    <x v="7"/>
    <x v="8"/>
    <x v="2"/>
    <x v="2"/>
    <x v="2"/>
  </r>
  <r>
    <x v="1133"/>
    <x v="0"/>
    <x v="7"/>
    <x v="75"/>
    <x v="91"/>
    <x v="124"/>
    <x v="1114"/>
    <x v="221"/>
    <x v="40"/>
    <x v="40"/>
    <x v="7"/>
    <x v="8"/>
    <x v="2"/>
    <x v="7"/>
    <x v="7"/>
  </r>
  <r>
    <x v="1131"/>
    <x v="0"/>
    <x v="11"/>
    <x v="93"/>
    <x v="0"/>
    <x v="187"/>
    <x v="1112"/>
    <x v="221"/>
    <x v="40"/>
    <x v="40"/>
    <x v="7"/>
    <x v="8"/>
    <x v="2"/>
    <x v="11"/>
    <x v="11"/>
  </r>
  <r>
    <x v="1155"/>
    <x v="0"/>
    <x v="7"/>
    <x v="6"/>
    <x v="98"/>
    <x v="13"/>
    <x v="1136"/>
    <x v="226"/>
    <x v="40"/>
    <x v="40"/>
    <x v="7"/>
    <x v="8"/>
    <x v="2"/>
    <x v="7"/>
    <x v="7"/>
  </r>
  <r>
    <x v="1133"/>
    <x v="0"/>
    <x v="3"/>
    <x v="16"/>
    <x v="17"/>
    <x v="6"/>
    <x v="1114"/>
    <x v="221"/>
    <x v="40"/>
    <x v="40"/>
    <x v="7"/>
    <x v="8"/>
    <x v="2"/>
    <x v="3"/>
    <x v="3"/>
  </r>
  <r>
    <x v="1132"/>
    <x v="1"/>
    <x v="2"/>
    <x v="93"/>
    <x v="85"/>
    <x v="6"/>
    <x v="1113"/>
    <x v="225"/>
    <x v="40"/>
    <x v="40"/>
    <x v="7"/>
    <x v="8"/>
    <x v="2"/>
    <x v="2"/>
    <x v="2"/>
  </r>
  <r>
    <x v="1132"/>
    <x v="0"/>
    <x v="10"/>
    <x v="16"/>
    <x v="17"/>
    <x v="6"/>
    <x v="1113"/>
    <x v="225"/>
    <x v="40"/>
    <x v="40"/>
    <x v="7"/>
    <x v="8"/>
    <x v="2"/>
    <x v="10"/>
    <x v="10"/>
  </r>
  <r>
    <x v="1152"/>
    <x v="0"/>
    <x v="6"/>
    <x v="15"/>
    <x v="61"/>
    <x v="192"/>
    <x v="1133"/>
    <x v="227"/>
    <x v="40"/>
    <x v="40"/>
    <x v="7"/>
    <x v="8"/>
    <x v="2"/>
    <x v="6"/>
    <x v="6"/>
  </r>
  <r>
    <x v="1150"/>
    <x v="0"/>
    <x v="9"/>
    <x v="50"/>
    <x v="54"/>
    <x v="398"/>
    <x v="1131"/>
    <x v="226"/>
    <x v="40"/>
    <x v="40"/>
    <x v="7"/>
    <x v="8"/>
    <x v="2"/>
    <x v="9"/>
    <x v="9"/>
  </r>
  <r>
    <x v="1153"/>
    <x v="0"/>
    <x v="9"/>
    <x v="35"/>
    <x v="15"/>
    <x v="247"/>
    <x v="1134"/>
    <x v="220"/>
    <x v="40"/>
    <x v="40"/>
    <x v="7"/>
    <x v="8"/>
    <x v="2"/>
    <x v="9"/>
    <x v="9"/>
  </r>
  <r>
    <x v="1130"/>
    <x v="0"/>
    <x v="1"/>
    <x v="1"/>
    <x v="10"/>
    <x v="6"/>
    <x v="1111"/>
    <x v="224"/>
    <x v="40"/>
    <x v="40"/>
    <x v="7"/>
    <x v="8"/>
    <x v="2"/>
    <x v="1"/>
    <x v="1"/>
  </r>
  <r>
    <x v="1131"/>
    <x v="0"/>
    <x v="8"/>
    <x v="10"/>
    <x v="9"/>
    <x v="9"/>
    <x v="1112"/>
    <x v="221"/>
    <x v="40"/>
    <x v="40"/>
    <x v="7"/>
    <x v="8"/>
    <x v="2"/>
    <x v="8"/>
    <x v="8"/>
  </r>
  <r>
    <x v="1134"/>
    <x v="0"/>
    <x v="5"/>
    <x v="20"/>
    <x v="41"/>
    <x v="73"/>
    <x v="1115"/>
    <x v="226"/>
    <x v="40"/>
    <x v="40"/>
    <x v="7"/>
    <x v="8"/>
    <x v="2"/>
    <x v="5"/>
    <x v="5"/>
  </r>
  <r>
    <x v="1134"/>
    <x v="0"/>
    <x v="1"/>
    <x v="53"/>
    <x v="59"/>
    <x v="412"/>
    <x v="1115"/>
    <x v="226"/>
    <x v="40"/>
    <x v="40"/>
    <x v="7"/>
    <x v="8"/>
    <x v="2"/>
    <x v="1"/>
    <x v="1"/>
  </r>
  <r>
    <x v="1149"/>
    <x v="1"/>
    <x v="2"/>
    <x v="37"/>
    <x v="76"/>
    <x v="76"/>
    <x v="1130"/>
    <x v="221"/>
    <x v="40"/>
    <x v="40"/>
    <x v="7"/>
    <x v="8"/>
    <x v="2"/>
    <x v="2"/>
    <x v="2"/>
  </r>
  <r>
    <x v="1153"/>
    <x v="0"/>
    <x v="8"/>
    <x v="65"/>
    <x v="26"/>
    <x v="323"/>
    <x v="1134"/>
    <x v="220"/>
    <x v="40"/>
    <x v="40"/>
    <x v="7"/>
    <x v="8"/>
    <x v="2"/>
    <x v="8"/>
    <x v="8"/>
  </r>
  <r>
    <x v="1152"/>
    <x v="0"/>
    <x v="8"/>
    <x v="42"/>
    <x v="21"/>
    <x v="533"/>
    <x v="1133"/>
    <x v="227"/>
    <x v="40"/>
    <x v="40"/>
    <x v="7"/>
    <x v="8"/>
    <x v="2"/>
    <x v="8"/>
    <x v="8"/>
  </r>
  <r>
    <x v="1154"/>
    <x v="0"/>
    <x v="6"/>
    <x v="5"/>
    <x v="11"/>
    <x v="12"/>
    <x v="1135"/>
    <x v="225"/>
    <x v="40"/>
    <x v="40"/>
    <x v="7"/>
    <x v="8"/>
    <x v="2"/>
    <x v="6"/>
    <x v="6"/>
  </r>
  <r>
    <x v="1146"/>
    <x v="0"/>
    <x v="4"/>
    <x v="13"/>
    <x v="13"/>
    <x v="6"/>
    <x v="1127"/>
    <x v="221"/>
    <x v="40"/>
    <x v="40"/>
    <x v="7"/>
    <x v="8"/>
    <x v="2"/>
    <x v="4"/>
    <x v="4"/>
  </r>
  <r>
    <x v="1139"/>
    <x v="0"/>
    <x v="6"/>
    <x v="79"/>
    <x v="13"/>
    <x v="37"/>
    <x v="1120"/>
    <x v="226"/>
    <x v="40"/>
    <x v="40"/>
    <x v="7"/>
    <x v="8"/>
    <x v="2"/>
    <x v="6"/>
    <x v="6"/>
  </r>
  <r>
    <x v="1147"/>
    <x v="0"/>
    <x v="2"/>
    <x v="65"/>
    <x v="26"/>
    <x v="323"/>
    <x v="1128"/>
    <x v="220"/>
    <x v="40"/>
    <x v="40"/>
    <x v="7"/>
    <x v="8"/>
    <x v="2"/>
    <x v="2"/>
    <x v="2"/>
  </r>
  <r>
    <x v="1140"/>
    <x v="0"/>
    <x v="6"/>
    <x v="53"/>
    <x v="4"/>
    <x v="829"/>
    <x v="1121"/>
    <x v="220"/>
    <x v="40"/>
    <x v="40"/>
    <x v="7"/>
    <x v="8"/>
    <x v="2"/>
    <x v="6"/>
    <x v="6"/>
  </r>
  <r>
    <x v="1151"/>
    <x v="0"/>
    <x v="5"/>
    <x v="16"/>
    <x v="17"/>
    <x v="6"/>
    <x v="1132"/>
    <x v="219"/>
    <x v="40"/>
    <x v="40"/>
    <x v="7"/>
    <x v="8"/>
    <x v="2"/>
    <x v="5"/>
    <x v="5"/>
  </r>
  <r>
    <x v="1144"/>
    <x v="0"/>
    <x v="10"/>
    <x v="16"/>
    <x v="45"/>
    <x v="145"/>
    <x v="1125"/>
    <x v="221"/>
    <x v="40"/>
    <x v="40"/>
    <x v="7"/>
    <x v="8"/>
    <x v="2"/>
    <x v="10"/>
    <x v="10"/>
  </r>
  <r>
    <x v="1148"/>
    <x v="0"/>
    <x v="3"/>
    <x v="18"/>
    <x v="83"/>
    <x v="417"/>
    <x v="1129"/>
    <x v="223"/>
    <x v="40"/>
    <x v="40"/>
    <x v="7"/>
    <x v="8"/>
    <x v="2"/>
    <x v="3"/>
    <x v="3"/>
  </r>
  <r>
    <x v="1138"/>
    <x v="0"/>
    <x v="11"/>
    <x v="13"/>
    <x v="13"/>
    <x v="6"/>
    <x v="1119"/>
    <x v="228"/>
    <x v="40"/>
    <x v="40"/>
    <x v="7"/>
    <x v="8"/>
    <x v="2"/>
    <x v="11"/>
    <x v="11"/>
  </r>
  <r>
    <x v="1141"/>
    <x v="0"/>
    <x v="4"/>
    <x v="10"/>
    <x v="9"/>
    <x v="9"/>
    <x v="1122"/>
    <x v="225"/>
    <x v="40"/>
    <x v="40"/>
    <x v="7"/>
    <x v="8"/>
    <x v="2"/>
    <x v="4"/>
    <x v="4"/>
  </r>
  <r>
    <x v="1143"/>
    <x v="0"/>
    <x v="5"/>
    <x v="30"/>
    <x v="65"/>
    <x v="244"/>
    <x v="1124"/>
    <x v="228"/>
    <x v="40"/>
    <x v="40"/>
    <x v="7"/>
    <x v="8"/>
    <x v="2"/>
    <x v="5"/>
    <x v="5"/>
  </r>
  <r>
    <x v="1142"/>
    <x v="1"/>
    <x v="2"/>
    <x v="15"/>
    <x v="61"/>
    <x v="192"/>
    <x v="1123"/>
    <x v="223"/>
    <x v="40"/>
    <x v="40"/>
    <x v="7"/>
    <x v="8"/>
    <x v="2"/>
    <x v="2"/>
    <x v="2"/>
  </r>
  <r>
    <x v="1148"/>
    <x v="0"/>
    <x v="5"/>
    <x v="93"/>
    <x v="94"/>
    <x v="207"/>
    <x v="1129"/>
    <x v="223"/>
    <x v="40"/>
    <x v="40"/>
    <x v="7"/>
    <x v="8"/>
    <x v="2"/>
    <x v="5"/>
    <x v="5"/>
  </r>
  <r>
    <x v="1138"/>
    <x v="0"/>
    <x v="6"/>
    <x v="8"/>
    <x v="98"/>
    <x v="6"/>
    <x v="1119"/>
    <x v="228"/>
    <x v="40"/>
    <x v="40"/>
    <x v="7"/>
    <x v="8"/>
    <x v="2"/>
    <x v="6"/>
    <x v="6"/>
  </r>
  <r>
    <x v="1140"/>
    <x v="0"/>
    <x v="3"/>
    <x v="33"/>
    <x v="87"/>
    <x v="206"/>
    <x v="1121"/>
    <x v="220"/>
    <x v="40"/>
    <x v="40"/>
    <x v="7"/>
    <x v="8"/>
    <x v="2"/>
    <x v="3"/>
    <x v="3"/>
  </r>
  <r>
    <x v="1142"/>
    <x v="0"/>
    <x v="11"/>
    <x v="21"/>
    <x v="14"/>
    <x v="126"/>
    <x v="1123"/>
    <x v="223"/>
    <x v="40"/>
    <x v="40"/>
    <x v="7"/>
    <x v="8"/>
    <x v="2"/>
    <x v="11"/>
    <x v="11"/>
  </r>
  <r>
    <x v="1144"/>
    <x v="0"/>
    <x v="3"/>
    <x v="6"/>
    <x v="98"/>
    <x v="13"/>
    <x v="1125"/>
    <x v="221"/>
    <x v="40"/>
    <x v="40"/>
    <x v="7"/>
    <x v="8"/>
    <x v="2"/>
    <x v="3"/>
    <x v="3"/>
  </r>
  <r>
    <x v="1142"/>
    <x v="0"/>
    <x v="0"/>
    <x v="8"/>
    <x v="85"/>
    <x v="31"/>
    <x v="1123"/>
    <x v="223"/>
    <x v="40"/>
    <x v="40"/>
    <x v="7"/>
    <x v="8"/>
    <x v="2"/>
    <x v="0"/>
    <x v="0"/>
  </r>
  <r>
    <x v="1145"/>
    <x v="0"/>
    <x v="7"/>
    <x v="8"/>
    <x v="85"/>
    <x v="31"/>
    <x v="1126"/>
    <x v="225"/>
    <x v="40"/>
    <x v="40"/>
    <x v="7"/>
    <x v="8"/>
    <x v="2"/>
    <x v="7"/>
    <x v="7"/>
  </r>
  <r>
    <x v="1144"/>
    <x v="0"/>
    <x v="9"/>
    <x v="8"/>
    <x v="0"/>
    <x v="7"/>
    <x v="1125"/>
    <x v="221"/>
    <x v="40"/>
    <x v="40"/>
    <x v="7"/>
    <x v="8"/>
    <x v="2"/>
    <x v="9"/>
    <x v="9"/>
  </r>
  <r>
    <x v="1157"/>
    <x v="1"/>
    <x v="2"/>
    <x v="82"/>
    <x v="60"/>
    <x v="538"/>
    <x v="1138"/>
    <x v="219"/>
    <x v="40"/>
    <x v="40"/>
    <x v="7"/>
    <x v="8"/>
    <x v="2"/>
    <x v="2"/>
    <x v="2"/>
  </r>
  <r>
    <x v="1141"/>
    <x v="0"/>
    <x v="10"/>
    <x v="8"/>
    <x v="85"/>
    <x v="31"/>
    <x v="1122"/>
    <x v="225"/>
    <x v="40"/>
    <x v="40"/>
    <x v="7"/>
    <x v="8"/>
    <x v="2"/>
    <x v="10"/>
    <x v="10"/>
  </r>
  <r>
    <x v="1145"/>
    <x v="0"/>
    <x v="1"/>
    <x v="3"/>
    <x v="5"/>
    <x v="37"/>
    <x v="1126"/>
    <x v="225"/>
    <x v="40"/>
    <x v="40"/>
    <x v="7"/>
    <x v="8"/>
    <x v="2"/>
    <x v="1"/>
    <x v="1"/>
  </r>
  <r>
    <x v="1148"/>
    <x v="0"/>
    <x v="7"/>
    <x v="63"/>
    <x v="56"/>
    <x v="107"/>
    <x v="1129"/>
    <x v="223"/>
    <x v="40"/>
    <x v="40"/>
    <x v="7"/>
    <x v="8"/>
    <x v="2"/>
    <x v="7"/>
    <x v="7"/>
  </r>
  <r>
    <x v="1138"/>
    <x v="0"/>
    <x v="0"/>
    <x v="12"/>
    <x v="45"/>
    <x v="6"/>
    <x v="1119"/>
    <x v="228"/>
    <x v="40"/>
    <x v="40"/>
    <x v="7"/>
    <x v="8"/>
    <x v="2"/>
    <x v="0"/>
    <x v="0"/>
  </r>
  <r>
    <x v="1139"/>
    <x v="0"/>
    <x v="0"/>
    <x v="20"/>
    <x v="12"/>
    <x v="6"/>
    <x v="1120"/>
    <x v="226"/>
    <x v="40"/>
    <x v="40"/>
    <x v="7"/>
    <x v="8"/>
    <x v="2"/>
    <x v="0"/>
    <x v="0"/>
  </r>
  <r>
    <x v="1140"/>
    <x v="0"/>
    <x v="7"/>
    <x v="92"/>
    <x v="63"/>
    <x v="57"/>
    <x v="1121"/>
    <x v="220"/>
    <x v="40"/>
    <x v="40"/>
    <x v="7"/>
    <x v="8"/>
    <x v="2"/>
    <x v="7"/>
    <x v="7"/>
  </r>
  <r>
    <x v="1144"/>
    <x v="0"/>
    <x v="7"/>
    <x v="16"/>
    <x v="45"/>
    <x v="145"/>
    <x v="1125"/>
    <x v="221"/>
    <x v="40"/>
    <x v="40"/>
    <x v="7"/>
    <x v="8"/>
    <x v="2"/>
    <x v="7"/>
    <x v="7"/>
  </r>
  <r>
    <x v="1160"/>
    <x v="0"/>
    <x v="7"/>
    <x v="21"/>
    <x v="18"/>
    <x v="11"/>
    <x v="1141"/>
    <x v="224"/>
    <x v="40"/>
    <x v="40"/>
    <x v="7"/>
    <x v="8"/>
    <x v="2"/>
    <x v="7"/>
    <x v="7"/>
  </r>
  <r>
    <x v="1170"/>
    <x v="0"/>
    <x v="9"/>
    <x v="8"/>
    <x v="98"/>
    <x v="6"/>
    <x v="1151"/>
    <x v="219"/>
    <x v="40"/>
    <x v="40"/>
    <x v="7"/>
    <x v="8"/>
    <x v="2"/>
    <x v="9"/>
    <x v="9"/>
  </r>
  <r>
    <x v="1172"/>
    <x v="0"/>
    <x v="2"/>
    <x v="36"/>
    <x v="51"/>
    <x v="6"/>
    <x v="1153"/>
    <x v="222"/>
    <x v="40"/>
    <x v="40"/>
    <x v="7"/>
    <x v="8"/>
    <x v="2"/>
    <x v="2"/>
    <x v="2"/>
  </r>
  <r>
    <x v="1161"/>
    <x v="0"/>
    <x v="10"/>
    <x v="17"/>
    <x v="43"/>
    <x v="437"/>
    <x v="1142"/>
    <x v="228"/>
    <x v="40"/>
    <x v="40"/>
    <x v="7"/>
    <x v="8"/>
    <x v="2"/>
    <x v="10"/>
    <x v="10"/>
  </r>
  <r>
    <x v="1167"/>
    <x v="0"/>
    <x v="3"/>
    <x v="63"/>
    <x v="3"/>
    <x v="239"/>
    <x v="1148"/>
    <x v="224"/>
    <x v="40"/>
    <x v="40"/>
    <x v="7"/>
    <x v="8"/>
    <x v="2"/>
    <x v="3"/>
    <x v="3"/>
  </r>
  <r>
    <x v="1172"/>
    <x v="0"/>
    <x v="3"/>
    <x v="4"/>
    <x v="38"/>
    <x v="19"/>
    <x v="1153"/>
    <x v="222"/>
    <x v="40"/>
    <x v="40"/>
    <x v="7"/>
    <x v="8"/>
    <x v="2"/>
    <x v="3"/>
    <x v="3"/>
  </r>
  <r>
    <x v="1171"/>
    <x v="0"/>
    <x v="8"/>
    <x v="37"/>
    <x v="30"/>
    <x v="14"/>
    <x v="1152"/>
    <x v="222"/>
    <x v="40"/>
    <x v="40"/>
    <x v="7"/>
    <x v="8"/>
    <x v="2"/>
    <x v="8"/>
    <x v="8"/>
  </r>
  <r>
    <x v="1159"/>
    <x v="0"/>
    <x v="4"/>
    <x v="20"/>
    <x v="12"/>
    <x v="6"/>
    <x v="1140"/>
    <x v="219"/>
    <x v="40"/>
    <x v="40"/>
    <x v="7"/>
    <x v="8"/>
    <x v="2"/>
    <x v="4"/>
    <x v="4"/>
  </r>
  <r>
    <x v="1159"/>
    <x v="0"/>
    <x v="2"/>
    <x v="20"/>
    <x v="6"/>
    <x v="7"/>
    <x v="1140"/>
    <x v="219"/>
    <x v="40"/>
    <x v="40"/>
    <x v="7"/>
    <x v="8"/>
    <x v="2"/>
    <x v="2"/>
    <x v="2"/>
  </r>
  <r>
    <x v="1159"/>
    <x v="1"/>
    <x v="2"/>
    <x v="20"/>
    <x v="6"/>
    <x v="7"/>
    <x v="1140"/>
    <x v="219"/>
    <x v="40"/>
    <x v="40"/>
    <x v="7"/>
    <x v="8"/>
    <x v="2"/>
    <x v="2"/>
    <x v="2"/>
  </r>
  <r>
    <x v="1158"/>
    <x v="0"/>
    <x v="7"/>
    <x v="23"/>
    <x v="11"/>
    <x v="6"/>
    <x v="1139"/>
    <x v="221"/>
    <x v="40"/>
    <x v="40"/>
    <x v="7"/>
    <x v="8"/>
    <x v="2"/>
    <x v="7"/>
    <x v="7"/>
  </r>
  <r>
    <x v="1171"/>
    <x v="0"/>
    <x v="1"/>
    <x v="70"/>
    <x v="54"/>
    <x v="166"/>
    <x v="1152"/>
    <x v="222"/>
    <x v="40"/>
    <x v="40"/>
    <x v="7"/>
    <x v="8"/>
    <x v="2"/>
    <x v="1"/>
    <x v="1"/>
  </r>
  <r>
    <x v="1169"/>
    <x v="0"/>
    <x v="1"/>
    <x v="38"/>
    <x v="2"/>
    <x v="925"/>
    <x v="1150"/>
    <x v="222"/>
    <x v="40"/>
    <x v="40"/>
    <x v="7"/>
    <x v="8"/>
    <x v="2"/>
    <x v="1"/>
    <x v="1"/>
  </r>
  <r>
    <x v="1159"/>
    <x v="0"/>
    <x v="11"/>
    <x v="8"/>
    <x v="98"/>
    <x v="6"/>
    <x v="1140"/>
    <x v="219"/>
    <x v="40"/>
    <x v="40"/>
    <x v="7"/>
    <x v="8"/>
    <x v="2"/>
    <x v="11"/>
    <x v="11"/>
  </r>
  <r>
    <x v="1164"/>
    <x v="0"/>
    <x v="3"/>
    <x v="21"/>
    <x v="13"/>
    <x v="22"/>
    <x v="1145"/>
    <x v="225"/>
    <x v="40"/>
    <x v="40"/>
    <x v="7"/>
    <x v="8"/>
    <x v="2"/>
    <x v="3"/>
    <x v="3"/>
  </r>
  <r>
    <x v="1158"/>
    <x v="0"/>
    <x v="8"/>
    <x v="36"/>
    <x v="87"/>
    <x v="326"/>
    <x v="1139"/>
    <x v="221"/>
    <x v="40"/>
    <x v="40"/>
    <x v="7"/>
    <x v="8"/>
    <x v="2"/>
    <x v="8"/>
    <x v="8"/>
  </r>
  <r>
    <x v="1171"/>
    <x v="0"/>
    <x v="3"/>
    <x v="57"/>
    <x v="16"/>
    <x v="429"/>
    <x v="1152"/>
    <x v="222"/>
    <x v="40"/>
    <x v="40"/>
    <x v="7"/>
    <x v="8"/>
    <x v="2"/>
    <x v="3"/>
    <x v="3"/>
  </r>
  <r>
    <x v="1160"/>
    <x v="0"/>
    <x v="8"/>
    <x v="3"/>
    <x v="10"/>
    <x v="7"/>
    <x v="1141"/>
    <x v="224"/>
    <x v="40"/>
    <x v="40"/>
    <x v="7"/>
    <x v="8"/>
    <x v="2"/>
    <x v="8"/>
    <x v="8"/>
  </r>
  <r>
    <x v="1162"/>
    <x v="0"/>
    <x v="9"/>
    <x v="14"/>
    <x v="87"/>
    <x v="1105"/>
    <x v="1143"/>
    <x v="228"/>
    <x v="40"/>
    <x v="40"/>
    <x v="7"/>
    <x v="8"/>
    <x v="2"/>
    <x v="9"/>
    <x v="9"/>
  </r>
  <r>
    <x v="1128"/>
    <x v="0"/>
    <x v="1"/>
    <x v="20"/>
    <x v="6"/>
    <x v="7"/>
    <x v="1109"/>
    <x v="223"/>
    <x v="40"/>
    <x v="40"/>
    <x v="7"/>
    <x v="8"/>
    <x v="2"/>
    <x v="1"/>
    <x v="1"/>
  </r>
  <r>
    <x v="1127"/>
    <x v="1"/>
    <x v="2"/>
    <x v="29"/>
    <x v="93"/>
    <x v="978"/>
    <x v="1108"/>
    <x v="222"/>
    <x v="40"/>
    <x v="40"/>
    <x v="7"/>
    <x v="8"/>
    <x v="2"/>
    <x v="2"/>
    <x v="2"/>
  </r>
  <r>
    <x v="1137"/>
    <x v="0"/>
    <x v="10"/>
    <x v="3"/>
    <x v="8"/>
    <x v="6"/>
    <x v="1118"/>
    <x v="227"/>
    <x v="40"/>
    <x v="40"/>
    <x v="7"/>
    <x v="8"/>
    <x v="2"/>
    <x v="10"/>
    <x v="10"/>
  </r>
  <r>
    <x v="1142"/>
    <x v="0"/>
    <x v="4"/>
    <x v="10"/>
    <x v="13"/>
    <x v="202"/>
    <x v="1123"/>
    <x v="223"/>
    <x v="40"/>
    <x v="40"/>
    <x v="7"/>
    <x v="8"/>
    <x v="2"/>
    <x v="4"/>
    <x v="4"/>
  </r>
  <r>
    <x v="1146"/>
    <x v="0"/>
    <x v="8"/>
    <x v="3"/>
    <x v="8"/>
    <x v="6"/>
    <x v="1127"/>
    <x v="221"/>
    <x v="40"/>
    <x v="40"/>
    <x v="7"/>
    <x v="8"/>
    <x v="2"/>
    <x v="8"/>
    <x v="8"/>
  </r>
  <r>
    <x v="1173"/>
    <x v="0"/>
    <x v="3"/>
    <x v="10"/>
    <x v="9"/>
    <x v="9"/>
    <x v="1154"/>
    <x v="226"/>
    <x v="40"/>
    <x v="40"/>
    <x v="7"/>
    <x v="8"/>
    <x v="2"/>
    <x v="3"/>
    <x v="3"/>
  </r>
  <r>
    <x v="1157"/>
    <x v="0"/>
    <x v="2"/>
    <x v="82"/>
    <x v="60"/>
    <x v="538"/>
    <x v="1138"/>
    <x v="219"/>
    <x v="40"/>
    <x v="40"/>
    <x v="7"/>
    <x v="8"/>
    <x v="2"/>
    <x v="2"/>
    <x v="2"/>
  </r>
  <r>
    <x v="1145"/>
    <x v="0"/>
    <x v="4"/>
    <x v="13"/>
    <x v="65"/>
    <x v="154"/>
    <x v="1126"/>
    <x v="225"/>
    <x v="40"/>
    <x v="40"/>
    <x v="7"/>
    <x v="8"/>
    <x v="2"/>
    <x v="4"/>
    <x v="4"/>
  </r>
  <r>
    <x v="1124"/>
    <x v="0"/>
    <x v="10"/>
    <x v="6"/>
    <x v="6"/>
    <x v="6"/>
    <x v="1105"/>
    <x v="219"/>
    <x v="40"/>
    <x v="40"/>
    <x v="7"/>
    <x v="8"/>
    <x v="2"/>
    <x v="10"/>
    <x v="10"/>
  </r>
  <r>
    <x v="1156"/>
    <x v="0"/>
    <x v="11"/>
    <x v="93"/>
    <x v="9"/>
    <x v="63"/>
    <x v="1137"/>
    <x v="228"/>
    <x v="40"/>
    <x v="40"/>
    <x v="7"/>
    <x v="8"/>
    <x v="2"/>
    <x v="11"/>
    <x v="11"/>
  </r>
  <r>
    <x v="1157"/>
    <x v="0"/>
    <x v="0"/>
    <x v="92"/>
    <x v="63"/>
    <x v="57"/>
    <x v="1138"/>
    <x v="219"/>
    <x v="40"/>
    <x v="40"/>
    <x v="7"/>
    <x v="8"/>
    <x v="2"/>
    <x v="0"/>
    <x v="0"/>
  </r>
  <r>
    <x v="1146"/>
    <x v="0"/>
    <x v="2"/>
    <x v="30"/>
    <x v="65"/>
    <x v="244"/>
    <x v="1127"/>
    <x v="221"/>
    <x v="40"/>
    <x v="40"/>
    <x v="7"/>
    <x v="8"/>
    <x v="2"/>
    <x v="2"/>
    <x v="2"/>
  </r>
  <r>
    <x v="1148"/>
    <x v="0"/>
    <x v="6"/>
    <x v="49"/>
    <x v="44"/>
    <x v="558"/>
    <x v="1129"/>
    <x v="223"/>
    <x v="40"/>
    <x v="40"/>
    <x v="7"/>
    <x v="8"/>
    <x v="2"/>
    <x v="6"/>
    <x v="6"/>
  </r>
  <r>
    <x v="1143"/>
    <x v="0"/>
    <x v="8"/>
    <x v="124"/>
    <x v="153"/>
    <x v="1926"/>
    <x v="1124"/>
    <x v="228"/>
    <x v="40"/>
    <x v="40"/>
    <x v="7"/>
    <x v="8"/>
    <x v="2"/>
    <x v="8"/>
    <x v="8"/>
  </r>
  <r>
    <x v="1136"/>
    <x v="0"/>
    <x v="10"/>
    <x v="6"/>
    <x v="6"/>
    <x v="6"/>
    <x v="1117"/>
    <x v="225"/>
    <x v="40"/>
    <x v="40"/>
    <x v="7"/>
    <x v="8"/>
    <x v="2"/>
    <x v="10"/>
    <x v="10"/>
  </r>
  <r>
    <x v="1129"/>
    <x v="0"/>
    <x v="11"/>
    <x v="31"/>
    <x v="27"/>
    <x v="184"/>
    <x v="1110"/>
    <x v="222"/>
    <x v="40"/>
    <x v="40"/>
    <x v="7"/>
    <x v="8"/>
    <x v="2"/>
    <x v="11"/>
    <x v="11"/>
  </r>
  <r>
    <x v="1173"/>
    <x v="0"/>
    <x v="5"/>
    <x v="16"/>
    <x v="17"/>
    <x v="6"/>
    <x v="1154"/>
    <x v="226"/>
    <x v="40"/>
    <x v="40"/>
    <x v="7"/>
    <x v="8"/>
    <x v="2"/>
    <x v="5"/>
    <x v="5"/>
  </r>
  <r>
    <x v="1140"/>
    <x v="0"/>
    <x v="10"/>
    <x v="1"/>
    <x v="36"/>
    <x v="196"/>
    <x v="1121"/>
    <x v="220"/>
    <x v="40"/>
    <x v="40"/>
    <x v="7"/>
    <x v="8"/>
    <x v="2"/>
    <x v="10"/>
    <x v="10"/>
  </r>
  <r>
    <x v="1147"/>
    <x v="0"/>
    <x v="11"/>
    <x v="50"/>
    <x v="4"/>
    <x v="31"/>
    <x v="1128"/>
    <x v="220"/>
    <x v="40"/>
    <x v="40"/>
    <x v="7"/>
    <x v="8"/>
    <x v="2"/>
    <x v="11"/>
    <x v="11"/>
  </r>
  <r>
    <x v="1142"/>
    <x v="0"/>
    <x v="9"/>
    <x v="37"/>
    <x v="61"/>
    <x v="84"/>
    <x v="1123"/>
    <x v="223"/>
    <x v="40"/>
    <x v="40"/>
    <x v="7"/>
    <x v="8"/>
    <x v="2"/>
    <x v="9"/>
    <x v="9"/>
  </r>
  <r>
    <x v="1128"/>
    <x v="0"/>
    <x v="3"/>
    <x v="16"/>
    <x v="45"/>
    <x v="145"/>
    <x v="1109"/>
    <x v="223"/>
    <x v="40"/>
    <x v="40"/>
    <x v="7"/>
    <x v="8"/>
    <x v="2"/>
    <x v="3"/>
    <x v="3"/>
  </r>
  <r>
    <x v="1124"/>
    <x v="0"/>
    <x v="9"/>
    <x v="23"/>
    <x v="5"/>
    <x v="92"/>
    <x v="1105"/>
    <x v="219"/>
    <x v="40"/>
    <x v="40"/>
    <x v="7"/>
    <x v="8"/>
    <x v="2"/>
    <x v="9"/>
    <x v="9"/>
  </r>
  <r>
    <x v="1143"/>
    <x v="0"/>
    <x v="7"/>
    <x v="54"/>
    <x v="34"/>
    <x v="212"/>
    <x v="1124"/>
    <x v="228"/>
    <x v="40"/>
    <x v="40"/>
    <x v="7"/>
    <x v="8"/>
    <x v="2"/>
    <x v="7"/>
    <x v="7"/>
  </r>
  <r>
    <x v="1129"/>
    <x v="0"/>
    <x v="5"/>
    <x v="79"/>
    <x v="94"/>
    <x v="39"/>
    <x v="1110"/>
    <x v="222"/>
    <x v="40"/>
    <x v="40"/>
    <x v="7"/>
    <x v="8"/>
    <x v="2"/>
    <x v="5"/>
    <x v="5"/>
  </r>
  <r>
    <x v="1140"/>
    <x v="0"/>
    <x v="2"/>
    <x v="104"/>
    <x v="72"/>
    <x v="1367"/>
    <x v="1121"/>
    <x v="220"/>
    <x v="40"/>
    <x v="40"/>
    <x v="7"/>
    <x v="8"/>
    <x v="2"/>
    <x v="2"/>
    <x v="2"/>
  </r>
  <r>
    <x v="1124"/>
    <x v="0"/>
    <x v="2"/>
    <x v="79"/>
    <x v="94"/>
    <x v="39"/>
    <x v="1105"/>
    <x v="219"/>
    <x v="40"/>
    <x v="40"/>
    <x v="7"/>
    <x v="8"/>
    <x v="2"/>
    <x v="2"/>
    <x v="2"/>
  </r>
  <r>
    <x v="1144"/>
    <x v="0"/>
    <x v="4"/>
    <x v="12"/>
    <x v="6"/>
    <x v="145"/>
    <x v="1125"/>
    <x v="221"/>
    <x v="40"/>
    <x v="40"/>
    <x v="7"/>
    <x v="8"/>
    <x v="2"/>
    <x v="4"/>
    <x v="4"/>
  </r>
  <r>
    <x v="1173"/>
    <x v="0"/>
    <x v="1"/>
    <x v="7"/>
    <x v="62"/>
    <x v="69"/>
    <x v="1154"/>
    <x v="226"/>
    <x v="40"/>
    <x v="40"/>
    <x v="7"/>
    <x v="8"/>
    <x v="2"/>
    <x v="1"/>
    <x v="1"/>
  </r>
  <r>
    <x v="1126"/>
    <x v="0"/>
    <x v="9"/>
    <x v="6"/>
    <x v="41"/>
    <x v="34"/>
    <x v="1107"/>
    <x v="221"/>
    <x v="40"/>
    <x v="40"/>
    <x v="7"/>
    <x v="8"/>
    <x v="2"/>
    <x v="9"/>
    <x v="9"/>
  </r>
  <r>
    <x v="1124"/>
    <x v="1"/>
    <x v="2"/>
    <x v="79"/>
    <x v="94"/>
    <x v="39"/>
    <x v="1105"/>
    <x v="219"/>
    <x v="40"/>
    <x v="40"/>
    <x v="7"/>
    <x v="8"/>
    <x v="2"/>
    <x v="2"/>
    <x v="2"/>
  </r>
  <r>
    <x v="1141"/>
    <x v="0"/>
    <x v="6"/>
    <x v="8"/>
    <x v="85"/>
    <x v="31"/>
    <x v="1122"/>
    <x v="225"/>
    <x v="40"/>
    <x v="40"/>
    <x v="7"/>
    <x v="8"/>
    <x v="2"/>
    <x v="6"/>
    <x v="6"/>
  </r>
  <r>
    <x v="1137"/>
    <x v="0"/>
    <x v="3"/>
    <x v="50"/>
    <x v="54"/>
    <x v="398"/>
    <x v="1118"/>
    <x v="227"/>
    <x v="40"/>
    <x v="40"/>
    <x v="7"/>
    <x v="8"/>
    <x v="2"/>
    <x v="3"/>
    <x v="3"/>
  </r>
  <r>
    <x v="1128"/>
    <x v="0"/>
    <x v="7"/>
    <x v="75"/>
    <x v="91"/>
    <x v="124"/>
    <x v="1109"/>
    <x v="223"/>
    <x v="40"/>
    <x v="40"/>
    <x v="7"/>
    <x v="8"/>
    <x v="2"/>
    <x v="7"/>
    <x v="7"/>
  </r>
  <r>
    <x v="1144"/>
    <x v="0"/>
    <x v="1"/>
    <x v="10"/>
    <x v="94"/>
    <x v="34"/>
    <x v="1125"/>
    <x v="221"/>
    <x v="40"/>
    <x v="40"/>
    <x v="7"/>
    <x v="8"/>
    <x v="2"/>
    <x v="1"/>
    <x v="1"/>
  </r>
  <r>
    <x v="1147"/>
    <x v="1"/>
    <x v="2"/>
    <x v="65"/>
    <x v="26"/>
    <x v="323"/>
    <x v="1128"/>
    <x v="220"/>
    <x v="40"/>
    <x v="40"/>
    <x v="7"/>
    <x v="8"/>
    <x v="2"/>
    <x v="2"/>
    <x v="2"/>
  </r>
  <r>
    <x v="1156"/>
    <x v="0"/>
    <x v="5"/>
    <x v="75"/>
    <x v="91"/>
    <x v="124"/>
    <x v="1137"/>
    <x v="228"/>
    <x v="40"/>
    <x v="40"/>
    <x v="7"/>
    <x v="8"/>
    <x v="2"/>
    <x v="5"/>
    <x v="5"/>
  </r>
  <r>
    <x v="1127"/>
    <x v="0"/>
    <x v="4"/>
    <x v="54"/>
    <x v="26"/>
    <x v="437"/>
    <x v="1108"/>
    <x v="222"/>
    <x v="40"/>
    <x v="40"/>
    <x v="7"/>
    <x v="8"/>
    <x v="2"/>
    <x v="4"/>
    <x v="4"/>
  </r>
  <r>
    <x v="1125"/>
    <x v="0"/>
    <x v="1"/>
    <x v="5"/>
    <x v="11"/>
    <x v="12"/>
    <x v="1106"/>
    <x v="220"/>
    <x v="40"/>
    <x v="40"/>
    <x v="7"/>
    <x v="8"/>
    <x v="2"/>
    <x v="1"/>
    <x v="1"/>
  </r>
  <r>
    <x v="1137"/>
    <x v="0"/>
    <x v="6"/>
    <x v="48"/>
    <x v="23"/>
    <x v="6"/>
    <x v="1118"/>
    <x v="227"/>
    <x v="40"/>
    <x v="40"/>
    <x v="7"/>
    <x v="8"/>
    <x v="2"/>
    <x v="6"/>
    <x v="6"/>
  </r>
  <r>
    <x v="1151"/>
    <x v="0"/>
    <x v="6"/>
    <x v="16"/>
    <x v="17"/>
    <x v="6"/>
    <x v="1132"/>
    <x v="219"/>
    <x v="40"/>
    <x v="40"/>
    <x v="7"/>
    <x v="8"/>
    <x v="2"/>
    <x v="6"/>
    <x v="6"/>
  </r>
  <r>
    <x v="1127"/>
    <x v="0"/>
    <x v="10"/>
    <x v="11"/>
    <x v="23"/>
    <x v="246"/>
    <x v="1108"/>
    <x v="222"/>
    <x v="40"/>
    <x v="40"/>
    <x v="7"/>
    <x v="8"/>
    <x v="2"/>
    <x v="10"/>
    <x v="10"/>
  </r>
  <r>
    <x v="1137"/>
    <x v="0"/>
    <x v="5"/>
    <x v="20"/>
    <x v="6"/>
    <x v="7"/>
    <x v="1118"/>
    <x v="227"/>
    <x v="40"/>
    <x v="40"/>
    <x v="7"/>
    <x v="8"/>
    <x v="2"/>
    <x v="5"/>
    <x v="5"/>
  </r>
  <r>
    <x v="1151"/>
    <x v="0"/>
    <x v="10"/>
    <x v="16"/>
    <x v="17"/>
    <x v="6"/>
    <x v="1132"/>
    <x v="219"/>
    <x v="40"/>
    <x v="40"/>
    <x v="7"/>
    <x v="8"/>
    <x v="2"/>
    <x v="10"/>
    <x v="10"/>
  </r>
  <r>
    <x v="1169"/>
    <x v="0"/>
    <x v="9"/>
    <x v="84"/>
    <x v="48"/>
    <x v="429"/>
    <x v="1150"/>
    <x v="222"/>
    <x v="40"/>
    <x v="40"/>
    <x v="7"/>
    <x v="8"/>
    <x v="2"/>
    <x v="9"/>
    <x v="9"/>
  </r>
  <r>
    <x v="1162"/>
    <x v="0"/>
    <x v="2"/>
    <x v="1"/>
    <x v="36"/>
    <x v="196"/>
    <x v="1143"/>
    <x v="228"/>
    <x v="40"/>
    <x v="40"/>
    <x v="7"/>
    <x v="8"/>
    <x v="2"/>
    <x v="2"/>
    <x v="2"/>
  </r>
  <r>
    <x v="1158"/>
    <x v="0"/>
    <x v="9"/>
    <x v="18"/>
    <x v="83"/>
    <x v="417"/>
    <x v="1139"/>
    <x v="221"/>
    <x v="40"/>
    <x v="40"/>
    <x v="7"/>
    <x v="8"/>
    <x v="2"/>
    <x v="9"/>
    <x v="9"/>
  </r>
  <r>
    <x v="1167"/>
    <x v="0"/>
    <x v="7"/>
    <x v="92"/>
    <x v="63"/>
    <x v="57"/>
    <x v="1148"/>
    <x v="224"/>
    <x v="40"/>
    <x v="40"/>
    <x v="7"/>
    <x v="8"/>
    <x v="2"/>
    <x v="7"/>
    <x v="7"/>
  </r>
  <r>
    <x v="1165"/>
    <x v="0"/>
    <x v="3"/>
    <x v="17"/>
    <x v="11"/>
    <x v="18"/>
    <x v="1146"/>
    <x v="223"/>
    <x v="40"/>
    <x v="40"/>
    <x v="7"/>
    <x v="8"/>
    <x v="2"/>
    <x v="3"/>
    <x v="3"/>
  </r>
  <r>
    <x v="1161"/>
    <x v="0"/>
    <x v="8"/>
    <x v="26"/>
    <x v="36"/>
    <x v="6"/>
    <x v="1142"/>
    <x v="228"/>
    <x v="40"/>
    <x v="40"/>
    <x v="7"/>
    <x v="8"/>
    <x v="2"/>
    <x v="8"/>
    <x v="8"/>
  </r>
  <r>
    <x v="1146"/>
    <x v="0"/>
    <x v="9"/>
    <x v="3"/>
    <x v="8"/>
    <x v="6"/>
    <x v="1127"/>
    <x v="221"/>
    <x v="40"/>
    <x v="40"/>
    <x v="7"/>
    <x v="8"/>
    <x v="2"/>
    <x v="9"/>
    <x v="9"/>
  </r>
  <r>
    <x v="1128"/>
    <x v="0"/>
    <x v="2"/>
    <x v="0"/>
    <x v="41"/>
    <x v="6"/>
    <x v="1109"/>
    <x v="223"/>
    <x v="40"/>
    <x v="40"/>
    <x v="7"/>
    <x v="8"/>
    <x v="2"/>
    <x v="2"/>
    <x v="2"/>
  </r>
  <r>
    <x v="1156"/>
    <x v="0"/>
    <x v="8"/>
    <x v="10"/>
    <x v="94"/>
    <x v="34"/>
    <x v="1137"/>
    <x v="228"/>
    <x v="40"/>
    <x v="40"/>
    <x v="7"/>
    <x v="8"/>
    <x v="2"/>
    <x v="8"/>
    <x v="8"/>
  </r>
  <r>
    <x v="1173"/>
    <x v="1"/>
    <x v="2"/>
    <x v="63"/>
    <x v="10"/>
    <x v="216"/>
    <x v="1154"/>
    <x v="226"/>
    <x v="40"/>
    <x v="40"/>
    <x v="7"/>
    <x v="8"/>
    <x v="2"/>
    <x v="2"/>
    <x v="2"/>
  </r>
  <r>
    <x v="1124"/>
    <x v="0"/>
    <x v="4"/>
    <x v="93"/>
    <x v="0"/>
    <x v="187"/>
    <x v="1105"/>
    <x v="219"/>
    <x v="40"/>
    <x v="40"/>
    <x v="7"/>
    <x v="8"/>
    <x v="2"/>
    <x v="4"/>
    <x v="4"/>
  </r>
  <r>
    <x v="1125"/>
    <x v="0"/>
    <x v="5"/>
    <x v="16"/>
    <x v="17"/>
    <x v="6"/>
    <x v="1106"/>
    <x v="220"/>
    <x v="40"/>
    <x v="40"/>
    <x v="7"/>
    <x v="8"/>
    <x v="2"/>
    <x v="5"/>
    <x v="5"/>
  </r>
  <r>
    <x v="1145"/>
    <x v="0"/>
    <x v="10"/>
    <x v="0"/>
    <x v="98"/>
    <x v="11"/>
    <x v="1126"/>
    <x v="225"/>
    <x v="40"/>
    <x v="40"/>
    <x v="7"/>
    <x v="8"/>
    <x v="2"/>
    <x v="10"/>
    <x v="10"/>
  </r>
  <r>
    <x v="1165"/>
    <x v="0"/>
    <x v="1"/>
    <x v="57"/>
    <x v="10"/>
    <x v="19"/>
    <x v="1146"/>
    <x v="223"/>
    <x v="40"/>
    <x v="40"/>
    <x v="7"/>
    <x v="8"/>
    <x v="2"/>
    <x v="1"/>
    <x v="1"/>
  </r>
  <r>
    <x v="1165"/>
    <x v="0"/>
    <x v="7"/>
    <x v="6"/>
    <x v="6"/>
    <x v="6"/>
    <x v="1146"/>
    <x v="223"/>
    <x v="40"/>
    <x v="40"/>
    <x v="7"/>
    <x v="8"/>
    <x v="2"/>
    <x v="7"/>
    <x v="7"/>
  </r>
  <r>
    <x v="1169"/>
    <x v="0"/>
    <x v="8"/>
    <x v="35"/>
    <x v="24"/>
    <x v="338"/>
    <x v="1150"/>
    <x v="222"/>
    <x v="40"/>
    <x v="40"/>
    <x v="7"/>
    <x v="8"/>
    <x v="2"/>
    <x v="8"/>
    <x v="8"/>
  </r>
  <r>
    <x v="1171"/>
    <x v="0"/>
    <x v="7"/>
    <x v="8"/>
    <x v="98"/>
    <x v="6"/>
    <x v="1152"/>
    <x v="222"/>
    <x v="40"/>
    <x v="40"/>
    <x v="7"/>
    <x v="8"/>
    <x v="2"/>
    <x v="7"/>
    <x v="7"/>
  </r>
  <r>
    <x v="1168"/>
    <x v="0"/>
    <x v="0"/>
    <x v="10"/>
    <x v="9"/>
    <x v="9"/>
    <x v="1149"/>
    <x v="219"/>
    <x v="40"/>
    <x v="40"/>
    <x v="7"/>
    <x v="8"/>
    <x v="2"/>
    <x v="0"/>
    <x v="0"/>
  </r>
  <r>
    <x v="1163"/>
    <x v="0"/>
    <x v="9"/>
    <x v="94"/>
    <x v="83"/>
    <x v="10"/>
    <x v="1144"/>
    <x v="227"/>
    <x v="40"/>
    <x v="40"/>
    <x v="7"/>
    <x v="8"/>
    <x v="2"/>
    <x v="9"/>
    <x v="9"/>
  </r>
  <r>
    <x v="1171"/>
    <x v="0"/>
    <x v="6"/>
    <x v="21"/>
    <x v="94"/>
    <x v="6"/>
    <x v="1152"/>
    <x v="222"/>
    <x v="40"/>
    <x v="40"/>
    <x v="7"/>
    <x v="8"/>
    <x v="2"/>
    <x v="6"/>
    <x v="6"/>
  </r>
  <r>
    <x v="1164"/>
    <x v="0"/>
    <x v="2"/>
    <x v="7"/>
    <x v="43"/>
    <x v="50"/>
    <x v="1145"/>
    <x v="225"/>
    <x v="40"/>
    <x v="40"/>
    <x v="7"/>
    <x v="8"/>
    <x v="2"/>
    <x v="2"/>
    <x v="2"/>
  </r>
  <r>
    <x v="1163"/>
    <x v="1"/>
    <x v="2"/>
    <x v="56"/>
    <x v="66"/>
    <x v="714"/>
    <x v="1144"/>
    <x v="227"/>
    <x v="40"/>
    <x v="40"/>
    <x v="7"/>
    <x v="8"/>
    <x v="2"/>
    <x v="2"/>
    <x v="2"/>
  </r>
  <r>
    <x v="1164"/>
    <x v="0"/>
    <x v="1"/>
    <x v="23"/>
    <x v="23"/>
    <x v="24"/>
    <x v="1145"/>
    <x v="225"/>
    <x v="40"/>
    <x v="40"/>
    <x v="7"/>
    <x v="8"/>
    <x v="2"/>
    <x v="1"/>
    <x v="1"/>
  </r>
  <r>
    <x v="1161"/>
    <x v="0"/>
    <x v="1"/>
    <x v="54"/>
    <x v="61"/>
    <x v="6"/>
    <x v="1142"/>
    <x v="228"/>
    <x v="40"/>
    <x v="40"/>
    <x v="7"/>
    <x v="8"/>
    <x v="2"/>
    <x v="1"/>
    <x v="1"/>
  </r>
  <r>
    <x v="1160"/>
    <x v="0"/>
    <x v="5"/>
    <x v="6"/>
    <x v="6"/>
    <x v="6"/>
    <x v="1141"/>
    <x v="224"/>
    <x v="40"/>
    <x v="40"/>
    <x v="7"/>
    <x v="8"/>
    <x v="2"/>
    <x v="5"/>
    <x v="5"/>
  </r>
  <r>
    <x v="1163"/>
    <x v="0"/>
    <x v="4"/>
    <x v="70"/>
    <x v="54"/>
    <x v="166"/>
    <x v="1144"/>
    <x v="227"/>
    <x v="40"/>
    <x v="40"/>
    <x v="7"/>
    <x v="8"/>
    <x v="2"/>
    <x v="4"/>
    <x v="4"/>
  </r>
  <r>
    <x v="1165"/>
    <x v="0"/>
    <x v="5"/>
    <x v="75"/>
    <x v="91"/>
    <x v="124"/>
    <x v="1146"/>
    <x v="223"/>
    <x v="40"/>
    <x v="40"/>
    <x v="7"/>
    <x v="8"/>
    <x v="2"/>
    <x v="5"/>
    <x v="5"/>
  </r>
  <r>
    <x v="1163"/>
    <x v="0"/>
    <x v="0"/>
    <x v="10"/>
    <x v="0"/>
    <x v="6"/>
    <x v="1144"/>
    <x v="227"/>
    <x v="40"/>
    <x v="40"/>
    <x v="7"/>
    <x v="8"/>
    <x v="2"/>
    <x v="0"/>
    <x v="0"/>
  </r>
  <r>
    <x v="1158"/>
    <x v="0"/>
    <x v="11"/>
    <x v="82"/>
    <x v="51"/>
    <x v="140"/>
    <x v="1139"/>
    <x v="221"/>
    <x v="40"/>
    <x v="40"/>
    <x v="7"/>
    <x v="8"/>
    <x v="2"/>
    <x v="11"/>
    <x v="11"/>
  </r>
  <r>
    <x v="1159"/>
    <x v="0"/>
    <x v="5"/>
    <x v="75"/>
    <x v="91"/>
    <x v="124"/>
    <x v="1140"/>
    <x v="219"/>
    <x v="40"/>
    <x v="40"/>
    <x v="7"/>
    <x v="8"/>
    <x v="2"/>
    <x v="5"/>
    <x v="5"/>
  </r>
  <r>
    <x v="1164"/>
    <x v="1"/>
    <x v="2"/>
    <x v="7"/>
    <x v="43"/>
    <x v="50"/>
    <x v="1145"/>
    <x v="225"/>
    <x v="40"/>
    <x v="40"/>
    <x v="7"/>
    <x v="8"/>
    <x v="2"/>
    <x v="2"/>
    <x v="2"/>
  </r>
  <r>
    <x v="1170"/>
    <x v="0"/>
    <x v="3"/>
    <x v="0"/>
    <x v="98"/>
    <x v="11"/>
    <x v="1151"/>
    <x v="219"/>
    <x v="40"/>
    <x v="40"/>
    <x v="7"/>
    <x v="8"/>
    <x v="2"/>
    <x v="3"/>
    <x v="3"/>
  </r>
  <r>
    <x v="1167"/>
    <x v="0"/>
    <x v="9"/>
    <x v="70"/>
    <x v="34"/>
    <x v="215"/>
    <x v="1148"/>
    <x v="224"/>
    <x v="40"/>
    <x v="40"/>
    <x v="7"/>
    <x v="8"/>
    <x v="2"/>
    <x v="9"/>
    <x v="9"/>
  </r>
  <r>
    <x v="1166"/>
    <x v="0"/>
    <x v="5"/>
    <x v="75"/>
    <x v="91"/>
    <x v="124"/>
    <x v="1147"/>
    <x v="223"/>
    <x v="40"/>
    <x v="40"/>
    <x v="7"/>
    <x v="8"/>
    <x v="2"/>
    <x v="5"/>
    <x v="5"/>
  </r>
  <r>
    <x v="1166"/>
    <x v="0"/>
    <x v="1"/>
    <x v="75"/>
    <x v="91"/>
    <x v="124"/>
    <x v="1147"/>
    <x v="223"/>
    <x v="40"/>
    <x v="40"/>
    <x v="7"/>
    <x v="8"/>
    <x v="2"/>
    <x v="1"/>
    <x v="1"/>
  </r>
  <r>
    <x v="1163"/>
    <x v="0"/>
    <x v="11"/>
    <x v="31"/>
    <x v="60"/>
    <x v="267"/>
    <x v="1144"/>
    <x v="227"/>
    <x v="40"/>
    <x v="40"/>
    <x v="7"/>
    <x v="8"/>
    <x v="2"/>
    <x v="11"/>
    <x v="11"/>
  </r>
  <r>
    <x v="1159"/>
    <x v="0"/>
    <x v="8"/>
    <x v="8"/>
    <x v="98"/>
    <x v="6"/>
    <x v="1140"/>
    <x v="219"/>
    <x v="40"/>
    <x v="40"/>
    <x v="7"/>
    <x v="8"/>
    <x v="2"/>
    <x v="8"/>
    <x v="8"/>
  </r>
  <r>
    <x v="1161"/>
    <x v="1"/>
    <x v="2"/>
    <x v="15"/>
    <x v="76"/>
    <x v="39"/>
    <x v="1142"/>
    <x v="228"/>
    <x v="40"/>
    <x v="40"/>
    <x v="7"/>
    <x v="8"/>
    <x v="2"/>
    <x v="2"/>
    <x v="2"/>
  </r>
  <r>
    <x v="1167"/>
    <x v="1"/>
    <x v="2"/>
    <x v="3"/>
    <x v="7"/>
    <x v="39"/>
    <x v="1148"/>
    <x v="224"/>
    <x v="40"/>
    <x v="40"/>
    <x v="7"/>
    <x v="8"/>
    <x v="2"/>
    <x v="2"/>
    <x v="2"/>
  </r>
  <r>
    <x v="1158"/>
    <x v="0"/>
    <x v="3"/>
    <x v="4"/>
    <x v="24"/>
    <x v="434"/>
    <x v="1139"/>
    <x v="221"/>
    <x v="40"/>
    <x v="40"/>
    <x v="7"/>
    <x v="8"/>
    <x v="2"/>
    <x v="3"/>
    <x v="3"/>
  </r>
  <r>
    <x v="1171"/>
    <x v="0"/>
    <x v="10"/>
    <x v="10"/>
    <x v="0"/>
    <x v="6"/>
    <x v="1152"/>
    <x v="222"/>
    <x v="40"/>
    <x v="40"/>
    <x v="7"/>
    <x v="8"/>
    <x v="2"/>
    <x v="10"/>
    <x v="10"/>
  </r>
  <r>
    <x v="1161"/>
    <x v="0"/>
    <x v="3"/>
    <x v="57"/>
    <x v="16"/>
    <x v="429"/>
    <x v="1142"/>
    <x v="228"/>
    <x v="40"/>
    <x v="40"/>
    <x v="7"/>
    <x v="8"/>
    <x v="2"/>
    <x v="3"/>
    <x v="3"/>
  </r>
  <r>
    <x v="1158"/>
    <x v="0"/>
    <x v="4"/>
    <x v="54"/>
    <x v="38"/>
    <x v="9"/>
    <x v="1139"/>
    <x v="221"/>
    <x v="40"/>
    <x v="40"/>
    <x v="7"/>
    <x v="8"/>
    <x v="2"/>
    <x v="4"/>
    <x v="4"/>
  </r>
  <r>
    <x v="1167"/>
    <x v="0"/>
    <x v="4"/>
    <x v="11"/>
    <x v="5"/>
    <x v="22"/>
    <x v="1148"/>
    <x v="224"/>
    <x v="40"/>
    <x v="40"/>
    <x v="7"/>
    <x v="8"/>
    <x v="2"/>
    <x v="4"/>
    <x v="4"/>
  </r>
  <r>
    <x v="1161"/>
    <x v="0"/>
    <x v="9"/>
    <x v="50"/>
    <x v="76"/>
    <x v="6"/>
    <x v="1142"/>
    <x v="228"/>
    <x v="40"/>
    <x v="40"/>
    <x v="7"/>
    <x v="8"/>
    <x v="2"/>
    <x v="9"/>
    <x v="9"/>
  </r>
  <r>
    <x v="1160"/>
    <x v="0"/>
    <x v="11"/>
    <x v="3"/>
    <x v="5"/>
    <x v="37"/>
    <x v="1141"/>
    <x v="224"/>
    <x v="40"/>
    <x v="40"/>
    <x v="7"/>
    <x v="8"/>
    <x v="2"/>
    <x v="11"/>
    <x v="11"/>
  </r>
  <r>
    <x v="1158"/>
    <x v="0"/>
    <x v="2"/>
    <x v="4"/>
    <x v="15"/>
    <x v="241"/>
    <x v="1139"/>
    <x v="221"/>
    <x v="40"/>
    <x v="40"/>
    <x v="7"/>
    <x v="8"/>
    <x v="2"/>
    <x v="2"/>
    <x v="2"/>
  </r>
  <r>
    <x v="1136"/>
    <x v="0"/>
    <x v="2"/>
    <x v="57"/>
    <x v="36"/>
    <x v="83"/>
    <x v="1117"/>
    <x v="225"/>
    <x v="40"/>
    <x v="40"/>
    <x v="7"/>
    <x v="8"/>
    <x v="2"/>
    <x v="2"/>
    <x v="2"/>
  </r>
  <r>
    <x v="1153"/>
    <x v="0"/>
    <x v="4"/>
    <x v="23"/>
    <x v="5"/>
    <x v="92"/>
    <x v="1134"/>
    <x v="220"/>
    <x v="40"/>
    <x v="40"/>
    <x v="7"/>
    <x v="8"/>
    <x v="2"/>
    <x v="4"/>
    <x v="4"/>
  </r>
  <r>
    <x v="1130"/>
    <x v="0"/>
    <x v="0"/>
    <x v="20"/>
    <x v="12"/>
    <x v="6"/>
    <x v="1111"/>
    <x v="224"/>
    <x v="40"/>
    <x v="40"/>
    <x v="7"/>
    <x v="8"/>
    <x v="2"/>
    <x v="0"/>
    <x v="0"/>
  </r>
  <r>
    <x v="1154"/>
    <x v="0"/>
    <x v="7"/>
    <x v="21"/>
    <x v="13"/>
    <x v="22"/>
    <x v="1135"/>
    <x v="225"/>
    <x v="40"/>
    <x v="40"/>
    <x v="7"/>
    <x v="8"/>
    <x v="2"/>
    <x v="7"/>
    <x v="7"/>
  </r>
  <r>
    <x v="1132"/>
    <x v="0"/>
    <x v="9"/>
    <x v="8"/>
    <x v="98"/>
    <x v="6"/>
    <x v="1113"/>
    <x v="225"/>
    <x v="40"/>
    <x v="40"/>
    <x v="7"/>
    <x v="8"/>
    <x v="2"/>
    <x v="9"/>
    <x v="9"/>
  </r>
  <r>
    <x v="1136"/>
    <x v="0"/>
    <x v="7"/>
    <x v="20"/>
    <x v="12"/>
    <x v="6"/>
    <x v="1117"/>
    <x v="225"/>
    <x v="40"/>
    <x v="40"/>
    <x v="7"/>
    <x v="8"/>
    <x v="2"/>
    <x v="7"/>
    <x v="7"/>
  </r>
  <r>
    <x v="1155"/>
    <x v="0"/>
    <x v="9"/>
    <x v="92"/>
    <x v="62"/>
    <x v="187"/>
    <x v="1136"/>
    <x v="226"/>
    <x v="40"/>
    <x v="40"/>
    <x v="7"/>
    <x v="8"/>
    <x v="2"/>
    <x v="9"/>
    <x v="9"/>
  </r>
  <r>
    <x v="1149"/>
    <x v="0"/>
    <x v="7"/>
    <x v="21"/>
    <x v="94"/>
    <x v="6"/>
    <x v="1130"/>
    <x v="221"/>
    <x v="40"/>
    <x v="40"/>
    <x v="7"/>
    <x v="8"/>
    <x v="2"/>
    <x v="7"/>
    <x v="7"/>
  </r>
  <r>
    <x v="1153"/>
    <x v="0"/>
    <x v="2"/>
    <x v="56"/>
    <x v="87"/>
    <x v="972"/>
    <x v="1134"/>
    <x v="220"/>
    <x v="40"/>
    <x v="40"/>
    <x v="7"/>
    <x v="8"/>
    <x v="2"/>
    <x v="2"/>
    <x v="2"/>
  </r>
  <r>
    <x v="1130"/>
    <x v="0"/>
    <x v="8"/>
    <x v="63"/>
    <x v="16"/>
    <x v="6"/>
    <x v="1111"/>
    <x v="224"/>
    <x v="40"/>
    <x v="40"/>
    <x v="7"/>
    <x v="8"/>
    <x v="2"/>
    <x v="8"/>
    <x v="8"/>
  </r>
  <r>
    <x v="1174"/>
    <x v="0"/>
    <x v="9"/>
    <x v="35"/>
    <x v="38"/>
    <x v="41"/>
    <x v="1155"/>
    <x v="214"/>
    <x v="40"/>
    <x v="40"/>
    <x v="7"/>
    <x v="8"/>
    <x v="2"/>
    <x v="9"/>
    <x v="9"/>
  </r>
  <r>
    <x v="1154"/>
    <x v="0"/>
    <x v="5"/>
    <x v="0"/>
    <x v="41"/>
    <x v="6"/>
    <x v="1135"/>
    <x v="225"/>
    <x v="40"/>
    <x v="40"/>
    <x v="7"/>
    <x v="8"/>
    <x v="2"/>
    <x v="5"/>
    <x v="5"/>
  </r>
  <r>
    <x v="1150"/>
    <x v="0"/>
    <x v="3"/>
    <x v="48"/>
    <x v="5"/>
    <x v="169"/>
    <x v="1131"/>
    <x v="226"/>
    <x v="40"/>
    <x v="40"/>
    <x v="7"/>
    <x v="8"/>
    <x v="2"/>
    <x v="3"/>
    <x v="3"/>
  </r>
  <r>
    <x v="1132"/>
    <x v="0"/>
    <x v="11"/>
    <x v="6"/>
    <x v="6"/>
    <x v="6"/>
    <x v="1113"/>
    <x v="225"/>
    <x v="40"/>
    <x v="40"/>
    <x v="7"/>
    <x v="8"/>
    <x v="2"/>
    <x v="11"/>
    <x v="11"/>
  </r>
  <r>
    <x v="1135"/>
    <x v="0"/>
    <x v="7"/>
    <x v="31"/>
    <x v="75"/>
    <x v="22"/>
    <x v="1116"/>
    <x v="224"/>
    <x v="40"/>
    <x v="40"/>
    <x v="7"/>
    <x v="8"/>
    <x v="2"/>
    <x v="7"/>
    <x v="7"/>
  </r>
  <r>
    <x v="1150"/>
    <x v="0"/>
    <x v="1"/>
    <x v="54"/>
    <x v="26"/>
    <x v="437"/>
    <x v="1131"/>
    <x v="226"/>
    <x v="40"/>
    <x v="40"/>
    <x v="7"/>
    <x v="8"/>
    <x v="2"/>
    <x v="1"/>
    <x v="1"/>
  </r>
  <r>
    <x v="1135"/>
    <x v="0"/>
    <x v="4"/>
    <x v="130"/>
    <x v="107"/>
    <x v="166"/>
    <x v="1116"/>
    <x v="224"/>
    <x v="40"/>
    <x v="40"/>
    <x v="7"/>
    <x v="8"/>
    <x v="2"/>
    <x v="4"/>
    <x v="4"/>
  </r>
  <r>
    <x v="1153"/>
    <x v="0"/>
    <x v="11"/>
    <x v="70"/>
    <x v="61"/>
    <x v="312"/>
    <x v="1134"/>
    <x v="220"/>
    <x v="40"/>
    <x v="40"/>
    <x v="7"/>
    <x v="8"/>
    <x v="2"/>
    <x v="11"/>
    <x v="11"/>
  </r>
  <r>
    <x v="1174"/>
    <x v="0"/>
    <x v="7"/>
    <x v="92"/>
    <x v="14"/>
    <x v="6"/>
    <x v="1155"/>
    <x v="214"/>
    <x v="40"/>
    <x v="40"/>
    <x v="7"/>
    <x v="8"/>
    <x v="2"/>
    <x v="7"/>
    <x v="7"/>
  </r>
  <r>
    <x v="1149"/>
    <x v="0"/>
    <x v="11"/>
    <x v="57"/>
    <x v="16"/>
    <x v="429"/>
    <x v="1130"/>
    <x v="221"/>
    <x v="40"/>
    <x v="40"/>
    <x v="7"/>
    <x v="8"/>
    <x v="2"/>
    <x v="11"/>
    <x v="11"/>
  </r>
  <r>
    <x v="1149"/>
    <x v="0"/>
    <x v="10"/>
    <x v="92"/>
    <x v="14"/>
    <x v="6"/>
    <x v="1130"/>
    <x v="221"/>
    <x v="40"/>
    <x v="40"/>
    <x v="7"/>
    <x v="8"/>
    <x v="2"/>
    <x v="10"/>
    <x v="10"/>
  </r>
  <r>
    <x v="1152"/>
    <x v="0"/>
    <x v="4"/>
    <x v="31"/>
    <x v="48"/>
    <x v="112"/>
    <x v="1133"/>
    <x v="227"/>
    <x v="40"/>
    <x v="40"/>
    <x v="7"/>
    <x v="8"/>
    <x v="2"/>
    <x v="4"/>
    <x v="4"/>
  </r>
  <r>
    <x v="1124"/>
    <x v="0"/>
    <x v="11"/>
    <x v="13"/>
    <x v="65"/>
    <x v="154"/>
    <x v="1105"/>
    <x v="219"/>
    <x v="40"/>
    <x v="40"/>
    <x v="7"/>
    <x v="8"/>
    <x v="2"/>
    <x v="11"/>
    <x v="11"/>
  </r>
  <r>
    <x v="1155"/>
    <x v="1"/>
    <x v="2"/>
    <x v="30"/>
    <x v="18"/>
    <x v="6"/>
    <x v="1136"/>
    <x v="226"/>
    <x v="40"/>
    <x v="40"/>
    <x v="7"/>
    <x v="8"/>
    <x v="2"/>
    <x v="2"/>
    <x v="2"/>
  </r>
  <r>
    <x v="1133"/>
    <x v="0"/>
    <x v="4"/>
    <x v="75"/>
    <x v="91"/>
    <x v="124"/>
    <x v="1114"/>
    <x v="221"/>
    <x v="40"/>
    <x v="40"/>
    <x v="7"/>
    <x v="8"/>
    <x v="2"/>
    <x v="4"/>
    <x v="4"/>
  </r>
  <r>
    <x v="1150"/>
    <x v="0"/>
    <x v="4"/>
    <x v="92"/>
    <x v="63"/>
    <x v="57"/>
    <x v="1131"/>
    <x v="226"/>
    <x v="40"/>
    <x v="40"/>
    <x v="7"/>
    <x v="8"/>
    <x v="2"/>
    <x v="4"/>
    <x v="4"/>
  </r>
  <r>
    <x v="1133"/>
    <x v="0"/>
    <x v="2"/>
    <x v="0"/>
    <x v="41"/>
    <x v="6"/>
    <x v="1114"/>
    <x v="221"/>
    <x v="40"/>
    <x v="40"/>
    <x v="7"/>
    <x v="8"/>
    <x v="2"/>
    <x v="2"/>
    <x v="2"/>
  </r>
  <r>
    <x v="1133"/>
    <x v="0"/>
    <x v="8"/>
    <x v="12"/>
    <x v="6"/>
    <x v="145"/>
    <x v="1114"/>
    <x v="221"/>
    <x v="40"/>
    <x v="40"/>
    <x v="7"/>
    <x v="8"/>
    <x v="2"/>
    <x v="8"/>
    <x v="8"/>
  </r>
  <r>
    <x v="1155"/>
    <x v="0"/>
    <x v="4"/>
    <x v="79"/>
    <x v="13"/>
    <x v="37"/>
    <x v="1136"/>
    <x v="226"/>
    <x v="40"/>
    <x v="40"/>
    <x v="7"/>
    <x v="8"/>
    <x v="2"/>
    <x v="4"/>
    <x v="4"/>
  </r>
  <r>
    <x v="1125"/>
    <x v="0"/>
    <x v="3"/>
    <x v="92"/>
    <x v="63"/>
    <x v="57"/>
    <x v="1106"/>
    <x v="220"/>
    <x v="40"/>
    <x v="40"/>
    <x v="7"/>
    <x v="8"/>
    <x v="2"/>
    <x v="3"/>
    <x v="3"/>
  </r>
  <r>
    <x v="1126"/>
    <x v="0"/>
    <x v="11"/>
    <x v="12"/>
    <x v="12"/>
    <x v="13"/>
    <x v="1107"/>
    <x v="221"/>
    <x v="40"/>
    <x v="40"/>
    <x v="7"/>
    <x v="8"/>
    <x v="2"/>
    <x v="11"/>
    <x v="11"/>
  </r>
  <r>
    <x v="1124"/>
    <x v="0"/>
    <x v="1"/>
    <x v="23"/>
    <x v="5"/>
    <x v="92"/>
    <x v="1105"/>
    <x v="219"/>
    <x v="40"/>
    <x v="40"/>
    <x v="7"/>
    <x v="8"/>
    <x v="2"/>
    <x v="1"/>
    <x v="1"/>
  </r>
  <r>
    <x v="1132"/>
    <x v="0"/>
    <x v="8"/>
    <x v="0"/>
    <x v="41"/>
    <x v="6"/>
    <x v="1113"/>
    <x v="225"/>
    <x v="40"/>
    <x v="40"/>
    <x v="7"/>
    <x v="8"/>
    <x v="2"/>
    <x v="8"/>
    <x v="8"/>
  </r>
  <r>
    <x v="1135"/>
    <x v="1"/>
    <x v="2"/>
    <x v="177"/>
    <x v="204"/>
    <x v="1385"/>
    <x v="1116"/>
    <x v="224"/>
    <x v="40"/>
    <x v="40"/>
    <x v="7"/>
    <x v="8"/>
    <x v="2"/>
    <x v="2"/>
    <x v="2"/>
  </r>
  <r>
    <x v="1134"/>
    <x v="0"/>
    <x v="10"/>
    <x v="92"/>
    <x v="8"/>
    <x v="63"/>
    <x v="1115"/>
    <x v="226"/>
    <x v="40"/>
    <x v="40"/>
    <x v="7"/>
    <x v="8"/>
    <x v="2"/>
    <x v="10"/>
    <x v="10"/>
  </r>
  <r>
    <x v="1124"/>
    <x v="0"/>
    <x v="8"/>
    <x v="17"/>
    <x v="11"/>
    <x v="18"/>
    <x v="1105"/>
    <x v="219"/>
    <x v="40"/>
    <x v="40"/>
    <x v="7"/>
    <x v="8"/>
    <x v="2"/>
    <x v="8"/>
    <x v="8"/>
  </r>
  <r>
    <x v="1145"/>
    <x v="0"/>
    <x v="3"/>
    <x v="13"/>
    <x v="65"/>
    <x v="154"/>
    <x v="1126"/>
    <x v="225"/>
    <x v="40"/>
    <x v="40"/>
    <x v="7"/>
    <x v="8"/>
    <x v="2"/>
    <x v="3"/>
    <x v="3"/>
  </r>
  <r>
    <x v="1156"/>
    <x v="0"/>
    <x v="6"/>
    <x v="20"/>
    <x v="12"/>
    <x v="6"/>
    <x v="1137"/>
    <x v="228"/>
    <x v="40"/>
    <x v="40"/>
    <x v="7"/>
    <x v="8"/>
    <x v="2"/>
    <x v="6"/>
    <x v="6"/>
  </r>
  <r>
    <x v="1141"/>
    <x v="0"/>
    <x v="11"/>
    <x v="9"/>
    <x v="14"/>
    <x v="14"/>
    <x v="1122"/>
    <x v="225"/>
    <x v="40"/>
    <x v="40"/>
    <x v="7"/>
    <x v="8"/>
    <x v="2"/>
    <x v="11"/>
    <x v="11"/>
  </r>
  <r>
    <x v="1141"/>
    <x v="0"/>
    <x v="5"/>
    <x v="12"/>
    <x v="12"/>
    <x v="13"/>
    <x v="1122"/>
    <x v="225"/>
    <x v="40"/>
    <x v="40"/>
    <x v="7"/>
    <x v="8"/>
    <x v="2"/>
    <x v="5"/>
    <x v="5"/>
  </r>
  <r>
    <x v="1138"/>
    <x v="0"/>
    <x v="8"/>
    <x v="13"/>
    <x v="13"/>
    <x v="6"/>
    <x v="1119"/>
    <x v="228"/>
    <x v="40"/>
    <x v="40"/>
    <x v="7"/>
    <x v="8"/>
    <x v="2"/>
    <x v="8"/>
    <x v="8"/>
  </r>
  <r>
    <x v="1145"/>
    <x v="0"/>
    <x v="9"/>
    <x v="17"/>
    <x v="7"/>
    <x v="34"/>
    <x v="1126"/>
    <x v="225"/>
    <x v="40"/>
    <x v="40"/>
    <x v="7"/>
    <x v="8"/>
    <x v="2"/>
    <x v="9"/>
    <x v="9"/>
  </r>
  <r>
    <x v="1137"/>
    <x v="0"/>
    <x v="7"/>
    <x v="30"/>
    <x v="14"/>
    <x v="31"/>
    <x v="1118"/>
    <x v="227"/>
    <x v="40"/>
    <x v="40"/>
    <x v="7"/>
    <x v="8"/>
    <x v="2"/>
    <x v="7"/>
    <x v="7"/>
  </r>
  <r>
    <x v="1143"/>
    <x v="0"/>
    <x v="6"/>
    <x v="94"/>
    <x v="66"/>
    <x v="1406"/>
    <x v="1124"/>
    <x v="228"/>
    <x v="40"/>
    <x v="40"/>
    <x v="7"/>
    <x v="8"/>
    <x v="2"/>
    <x v="6"/>
    <x v="6"/>
  </r>
  <r>
    <x v="1147"/>
    <x v="0"/>
    <x v="0"/>
    <x v="0"/>
    <x v="98"/>
    <x v="11"/>
    <x v="1128"/>
    <x v="220"/>
    <x v="40"/>
    <x v="40"/>
    <x v="7"/>
    <x v="8"/>
    <x v="2"/>
    <x v="0"/>
    <x v="0"/>
  </r>
  <r>
    <x v="1143"/>
    <x v="0"/>
    <x v="11"/>
    <x v="99"/>
    <x v="71"/>
    <x v="1927"/>
    <x v="1124"/>
    <x v="228"/>
    <x v="40"/>
    <x v="40"/>
    <x v="7"/>
    <x v="8"/>
    <x v="2"/>
    <x v="11"/>
    <x v="11"/>
  </r>
  <r>
    <x v="1141"/>
    <x v="0"/>
    <x v="1"/>
    <x v="48"/>
    <x v="5"/>
    <x v="169"/>
    <x v="1122"/>
    <x v="225"/>
    <x v="40"/>
    <x v="40"/>
    <x v="7"/>
    <x v="8"/>
    <x v="2"/>
    <x v="1"/>
    <x v="1"/>
  </r>
  <r>
    <x v="1146"/>
    <x v="0"/>
    <x v="11"/>
    <x v="5"/>
    <x v="43"/>
    <x v="6"/>
    <x v="1127"/>
    <x v="221"/>
    <x v="40"/>
    <x v="40"/>
    <x v="7"/>
    <x v="8"/>
    <x v="2"/>
    <x v="11"/>
    <x v="11"/>
  </r>
  <r>
    <x v="1138"/>
    <x v="0"/>
    <x v="10"/>
    <x v="6"/>
    <x v="6"/>
    <x v="6"/>
    <x v="1119"/>
    <x v="228"/>
    <x v="40"/>
    <x v="40"/>
    <x v="7"/>
    <x v="8"/>
    <x v="2"/>
    <x v="10"/>
    <x v="10"/>
  </r>
  <r>
    <x v="1141"/>
    <x v="0"/>
    <x v="0"/>
    <x v="20"/>
    <x v="6"/>
    <x v="7"/>
    <x v="1122"/>
    <x v="225"/>
    <x v="40"/>
    <x v="40"/>
    <x v="7"/>
    <x v="8"/>
    <x v="2"/>
    <x v="0"/>
    <x v="0"/>
  </r>
  <r>
    <x v="1140"/>
    <x v="1"/>
    <x v="2"/>
    <x v="104"/>
    <x v="72"/>
    <x v="1367"/>
    <x v="1121"/>
    <x v="220"/>
    <x v="40"/>
    <x v="40"/>
    <x v="7"/>
    <x v="8"/>
    <x v="2"/>
    <x v="2"/>
    <x v="2"/>
  </r>
  <r>
    <x v="1140"/>
    <x v="0"/>
    <x v="1"/>
    <x v="59"/>
    <x v="96"/>
    <x v="437"/>
    <x v="1121"/>
    <x v="220"/>
    <x v="40"/>
    <x v="40"/>
    <x v="7"/>
    <x v="8"/>
    <x v="2"/>
    <x v="1"/>
    <x v="1"/>
  </r>
  <r>
    <x v="1144"/>
    <x v="0"/>
    <x v="2"/>
    <x v="8"/>
    <x v="98"/>
    <x v="6"/>
    <x v="1125"/>
    <x v="221"/>
    <x v="40"/>
    <x v="40"/>
    <x v="7"/>
    <x v="8"/>
    <x v="2"/>
    <x v="2"/>
    <x v="2"/>
  </r>
  <r>
    <x v="1137"/>
    <x v="0"/>
    <x v="11"/>
    <x v="54"/>
    <x v="34"/>
    <x v="212"/>
    <x v="1118"/>
    <x v="227"/>
    <x v="40"/>
    <x v="40"/>
    <x v="7"/>
    <x v="8"/>
    <x v="2"/>
    <x v="11"/>
    <x v="11"/>
  </r>
  <r>
    <x v="1145"/>
    <x v="0"/>
    <x v="2"/>
    <x v="93"/>
    <x v="85"/>
    <x v="6"/>
    <x v="1126"/>
    <x v="225"/>
    <x v="40"/>
    <x v="40"/>
    <x v="7"/>
    <x v="8"/>
    <x v="2"/>
    <x v="2"/>
    <x v="2"/>
  </r>
  <r>
    <x v="1147"/>
    <x v="0"/>
    <x v="6"/>
    <x v="23"/>
    <x v="10"/>
    <x v="42"/>
    <x v="1128"/>
    <x v="220"/>
    <x v="40"/>
    <x v="40"/>
    <x v="7"/>
    <x v="8"/>
    <x v="2"/>
    <x v="6"/>
    <x v="6"/>
  </r>
  <r>
    <x v="1143"/>
    <x v="0"/>
    <x v="2"/>
    <x v="104"/>
    <x v="29"/>
    <x v="995"/>
    <x v="1124"/>
    <x v="228"/>
    <x v="40"/>
    <x v="40"/>
    <x v="7"/>
    <x v="8"/>
    <x v="2"/>
    <x v="2"/>
    <x v="2"/>
  </r>
  <r>
    <x v="1139"/>
    <x v="0"/>
    <x v="11"/>
    <x v="79"/>
    <x v="18"/>
    <x v="7"/>
    <x v="1120"/>
    <x v="226"/>
    <x v="40"/>
    <x v="40"/>
    <x v="7"/>
    <x v="8"/>
    <x v="2"/>
    <x v="11"/>
    <x v="11"/>
  </r>
  <r>
    <x v="1147"/>
    <x v="0"/>
    <x v="5"/>
    <x v="75"/>
    <x v="91"/>
    <x v="124"/>
    <x v="1128"/>
    <x v="220"/>
    <x v="40"/>
    <x v="40"/>
    <x v="7"/>
    <x v="8"/>
    <x v="2"/>
    <x v="5"/>
    <x v="5"/>
  </r>
  <r>
    <x v="1127"/>
    <x v="0"/>
    <x v="7"/>
    <x v="17"/>
    <x v="62"/>
    <x v="6"/>
    <x v="1108"/>
    <x v="222"/>
    <x v="40"/>
    <x v="40"/>
    <x v="7"/>
    <x v="8"/>
    <x v="2"/>
    <x v="7"/>
    <x v="7"/>
  </r>
  <r>
    <x v="1128"/>
    <x v="0"/>
    <x v="9"/>
    <x v="20"/>
    <x v="6"/>
    <x v="7"/>
    <x v="1109"/>
    <x v="223"/>
    <x v="40"/>
    <x v="40"/>
    <x v="7"/>
    <x v="8"/>
    <x v="2"/>
    <x v="9"/>
    <x v="9"/>
  </r>
  <r>
    <x v="1125"/>
    <x v="0"/>
    <x v="10"/>
    <x v="10"/>
    <x v="9"/>
    <x v="9"/>
    <x v="1106"/>
    <x v="220"/>
    <x v="40"/>
    <x v="40"/>
    <x v="7"/>
    <x v="8"/>
    <x v="2"/>
    <x v="10"/>
    <x v="10"/>
  </r>
  <r>
    <x v="1128"/>
    <x v="1"/>
    <x v="2"/>
    <x v="0"/>
    <x v="41"/>
    <x v="6"/>
    <x v="1109"/>
    <x v="223"/>
    <x v="40"/>
    <x v="40"/>
    <x v="7"/>
    <x v="8"/>
    <x v="2"/>
    <x v="2"/>
    <x v="2"/>
  </r>
  <r>
    <x v="1173"/>
    <x v="0"/>
    <x v="10"/>
    <x v="20"/>
    <x v="6"/>
    <x v="7"/>
    <x v="1154"/>
    <x v="226"/>
    <x v="40"/>
    <x v="40"/>
    <x v="7"/>
    <x v="8"/>
    <x v="2"/>
    <x v="10"/>
    <x v="10"/>
  </r>
  <r>
    <x v="1127"/>
    <x v="0"/>
    <x v="8"/>
    <x v="84"/>
    <x v="48"/>
    <x v="429"/>
    <x v="1108"/>
    <x v="222"/>
    <x v="40"/>
    <x v="40"/>
    <x v="7"/>
    <x v="8"/>
    <x v="2"/>
    <x v="8"/>
    <x v="8"/>
  </r>
  <r>
    <x v="1126"/>
    <x v="0"/>
    <x v="6"/>
    <x v="16"/>
    <x v="17"/>
    <x v="6"/>
    <x v="1107"/>
    <x v="221"/>
    <x v="40"/>
    <x v="40"/>
    <x v="7"/>
    <x v="8"/>
    <x v="2"/>
    <x v="6"/>
    <x v="6"/>
  </r>
  <r>
    <x v="1147"/>
    <x v="0"/>
    <x v="8"/>
    <x v="4"/>
    <x v="15"/>
    <x v="241"/>
    <x v="1128"/>
    <x v="220"/>
    <x v="40"/>
    <x v="40"/>
    <x v="7"/>
    <x v="8"/>
    <x v="2"/>
    <x v="8"/>
    <x v="8"/>
  </r>
  <r>
    <x v="1129"/>
    <x v="0"/>
    <x v="1"/>
    <x v="34"/>
    <x v="37"/>
    <x v="40"/>
    <x v="1110"/>
    <x v="222"/>
    <x v="40"/>
    <x v="40"/>
    <x v="7"/>
    <x v="8"/>
    <x v="2"/>
    <x v="1"/>
    <x v="1"/>
  </r>
  <r>
    <x v="1125"/>
    <x v="0"/>
    <x v="7"/>
    <x v="8"/>
    <x v="98"/>
    <x v="6"/>
    <x v="1106"/>
    <x v="220"/>
    <x v="40"/>
    <x v="40"/>
    <x v="7"/>
    <x v="8"/>
    <x v="2"/>
    <x v="7"/>
    <x v="7"/>
  </r>
  <r>
    <x v="1151"/>
    <x v="0"/>
    <x v="1"/>
    <x v="0"/>
    <x v="41"/>
    <x v="6"/>
    <x v="1132"/>
    <x v="219"/>
    <x v="40"/>
    <x v="40"/>
    <x v="7"/>
    <x v="8"/>
    <x v="2"/>
    <x v="1"/>
    <x v="1"/>
  </r>
  <r>
    <x v="1139"/>
    <x v="0"/>
    <x v="5"/>
    <x v="12"/>
    <x v="45"/>
    <x v="6"/>
    <x v="1120"/>
    <x v="226"/>
    <x v="40"/>
    <x v="40"/>
    <x v="7"/>
    <x v="8"/>
    <x v="2"/>
    <x v="5"/>
    <x v="5"/>
  </r>
  <r>
    <x v="1137"/>
    <x v="0"/>
    <x v="0"/>
    <x v="79"/>
    <x v="94"/>
    <x v="39"/>
    <x v="1118"/>
    <x v="227"/>
    <x v="40"/>
    <x v="40"/>
    <x v="7"/>
    <x v="8"/>
    <x v="2"/>
    <x v="0"/>
    <x v="0"/>
  </r>
  <r>
    <x v="1145"/>
    <x v="1"/>
    <x v="2"/>
    <x v="93"/>
    <x v="85"/>
    <x v="6"/>
    <x v="1126"/>
    <x v="225"/>
    <x v="40"/>
    <x v="40"/>
    <x v="7"/>
    <x v="8"/>
    <x v="2"/>
    <x v="2"/>
    <x v="2"/>
  </r>
  <r>
    <x v="1143"/>
    <x v="0"/>
    <x v="9"/>
    <x v="76"/>
    <x v="164"/>
    <x v="1928"/>
    <x v="1124"/>
    <x v="228"/>
    <x v="40"/>
    <x v="40"/>
    <x v="7"/>
    <x v="8"/>
    <x v="2"/>
    <x v="9"/>
    <x v="9"/>
  </r>
  <r>
    <x v="1167"/>
    <x v="0"/>
    <x v="2"/>
    <x v="3"/>
    <x v="7"/>
    <x v="39"/>
    <x v="1148"/>
    <x v="224"/>
    <x v="40"/>
    <x v="40"/>
    <x v="7"/>
    <x v="8"/>
    <x v="2"/>
    <x v="2"/>
    <x v="2"/>
  </r>
  <r>
    <x v="1167"/>
    <x v="0"/>
    <x v="8"/>
    <x v="24"/>
    <x v="54"/>
    <x v="268"/>
    <x v="1148"/>
    <x v="224"/>
    <x v="40"/>
    <x v="40"/>
    <x v="7"/>
    <x v="8"/>
    <x v="2"/>
    <x v="8"/>
    <x v="8"/>
  </r>
  <r>
    <x v="1162"/>
    <x v="0"/>
    <x v="3"/>
    <x v="65"/>
    <x v="61"/>
    <x v="301"/>
    <x v="1143"/>
    <x v="228"/>
    <x v="40"/>
    <x v="40"/>
    <x v="7"/>
    <x v="8"/>
    <x v="2"/>
    <x v="3"/>
    <x v="3"/>
  </r>
  <r>
    <x v="1169"/>
    <x v="0"/>
    <x v="2"/>
    <x v="84"/>
    <x v="75"/>
    <x v="6"/>
    <x v="1150"/>
    <x v="222"/>
    <x v="40"/>
    <x v="40"/>
    <x v="7"/>
    <x v="8"/>
    <x v="2"/>
    <x v="2"/>
    <x v="2"/>
  </r>
  <r>
    <x v="1143"/>
    <x v="0"/>
    <x v="4"/>
    <x v="113"/>
    <x v="37"/>
    <x v="868"/>
    <x v="1124"/>
    <x v="228"/>
    <x v="40"/>
    <x v="40"/>
    <x v="7"/>
    <x v="8"/>
    <x v="2"/>
    <x v="4"/>
    <x v="4"/>
  </r>
  <r>
    <x v="1138"/>
    <x v="0"/>
    <x v="5"/>
    <x v="75"/>
    <x v="91"/>
    <x v="124"/>
    <x v="1119"/>
    <x v="228"/>
    <x v="40"/>
    <x v="40"/>
    <x v="7"/>
    <x v="8"/>
    <x v="2"/>
    <x v="5"/>
    <x v="5"/>
  </r>
  <r>
    <x v="1151"/>
    <x v="1"/>
    <x v="2"/>
    <x v="6"/>
    <x v="6"/>
    <x v="6"/>
    <x v="1132"/>
    <x v="219"/>
    <x v="40"/>
    <x v="40"/>
    <x v="7"/>
    <x v="8"/>
    <x v="2"/>
    <x v="2"/>
    <x v="2"/>
  </r>
  <r>
    <x v="1169"/>
    <x v="1"/>
    <x v="2"/>
    <x v="84"/>
    <x v="75"/>
    <x v="6"/>
    <x v="1150"/>
    <x v="222"/>
    <x v="40"/>
    <x v="40"/>
    <x v="7"/>
    <x v="8"/>
    <x v="2"/>
    <x v="2"/>
    <x v="2"/>
  </r>
  <r>
    <x v="1161"/>
    <x v="0"/>
    <x v="2"/>
    <x v="15"/>
    <x v="76"/>
    <x v="39"/>
    <x v="1142"/>
    <x v="228"/>
    <x v="40"/>
    <x v="40"/>
    <x v="7"/>
    <x v="8"/>
    <x v="2"/>
    <x v="2"/>
    <x v="2"/>
  </r>
  <r>
    <x v="1169"/>
    <x v="0"/>
    <x v="3"/>
    <x v="26"/>
    <x v="3"/>
    <x v="77"/>
    <x v="1150"/>
    <x v="222"/>
    <x v="40"/>
    <x v="40"/>
    <x v="7"/>
    <x v="8"/>
    <x v="2"/>
    <x v="3"/>
    <x v="3"/>
  </r>
  <r>
    <x v="1125"/>
    <x v="0"/>
    <x v="8"/>
    <x v="7"/>
    <x v="43"/>
    <x v="50"/>
    <x v="1106"/>
    <x v="220"/>
    <x v="40"/>
    <x v="40"/>
    <x v="7"/>
    <x v="8"/>
    <x v="2"/>
    <x v="8"/>
    <x v="8"/>
  </r>
  <r>
    <x v="1125"/>
    <x v="0"/>
    <x v="9"/>
    <x v="17"/>
    <x v="8"/>
    <x v="9"/>
    <x v="1106"/>
    <x v="220"/>
    <x v="40"/>
    <x v="40"/>
    <x v="7"/>
    <x v="8"/>
    <x v="2"/>
    <x v="9"/>
    <x v="9"/>
  </r>
  <r>
    <x v="1163"/>
    <x v="0"/>
    <x v="8"/>
    <x v="33"/>
    <x v="87"/>
    <x v="206"/>
    <x v="1144"/>
    <x v="227"/>
    <x v="40"/>
    <x v="40"/>
    <x v="7"/>
    <x v="8"/>
    <x v="2"/>
    <x v="8"/>
    <x v="8"/>
  </r>
  <r>
    <x v="1166"/>
    <x v="0"/>
    <x v="7"/>
    <x v="75"/>
    <x v="91"/>
    <x v="124"/>
    <x v="1147"/>
    <x v="223"/>
    <x v="40"/>
    <x v="40"/>
    <x v="7"/>
    <x v="8"/>
    <x v="2"/>
    <x v="7"/>
    <x v="7"/>
  </r>
  <r>
    <x v="1166"/>
    <x v="0"/>
    <x v="3"/>
    <x v="75"/>
    <x v="91"/>
    <x v="124"/>
    <x v="1147"/>
    <x v="223"/>
    <x v="40"/>
    <x v="40"/>
    <x v="7"/>
    <x v="8"/>
    <x v="2"/>
    <x v="3"/>
    <x v="3"/>
  </r>
  <r>
    <x v="1164"/>
    <x v="0"/>
    <x v="8"/>
    <x v="13"/>
    <x v="65"/>
    <x v="154"/>
    <x v="1145"/>
    <x v="225"/>
    <x v="40"/>
    <x v="40"/>
    <x v="7"/>
    <x v="8"/>
    <x v="2"/>
    <x v="8"/>
    <x v="8"/>
  </r>
  <r>
    <x v="1170"/>
    <x v="0"/>
    <x v="2"/>
    <x v="16"/>
    <x v="17"/>
    <x v="6"/>
    <x v="1151"/>
    <x v="219"/>
    <x v="40"/>
    <x v="40"/>
    <x v="7"/>
    <x v="8"/>
    <x v="2"/>
    <x v="2"/>
    <x v="2"/>
  </r>
  <r>
    <x v="1170"/>
    <x v="0"/>
    <x v="8"/>
    <x v="8"/>
    <x v="98"/>
    <x v="6"/>
    <x v="1151"/>
    <x v="219"/>
    <x v="40"/>
    <x v="40"/>
    <x v="7"/>
    <x v="8"/>
    <x v="2"/>
    <x v="8"/>
    <x v="8"/>
  </r>
  <r>
    <x v="1172"/>
    <x v="0"/>
    <x v="6"/>
    <x v="48"/>
    <x v="10"/>
    <x v="187"/>
    <x v="1153"/>
    <x v="222"/>
    <x v="40"/>
    <x v="40"/>
    <x v="7"/>
    <x v="8"/>
    <x v="2"/>
    <x v="6"/>
    <x v="6"/>
  </r>
  <r>
    <x v="1169"/>
    <x v="0"/>
    <x v="4"/>
    <x v="48"/>
    <x v="23"/>
    <x v="6"/>
    <x v="1150"/>
    <x v="222"/>
    <x v="40"/>
    <x v="40"/>
    <x v="7"/>
    <x v="8"/>
    <x v="2"/>
    <x v="4"/>
    <x v="4"/>
  </r>
  <r>
    <x v="1160"/>
    <x v="0"/>
    <x v="6"/>
    <x v="7"/>
    <x v="43"/>
    <x v="50"/>
    <x v="1141"/>
    <x v="224"/>
    <x v="40"/>
    <x v="40"/>
    <x v="7"/>
    <x v="8"/>
    <x v="2"/>
    <x v="6"/>
    <x v="6"/>
  </r>
  <r>
    <x v="1171"/>
    <x v="0"/>
    <x v="5"/>
    <x v="6"/>
    <x v="6"/>
    <x v="6"/>
    <x v="1152"/>
    <x v="222"/>
    <x v="40"/>
    <x v="40"/>
    <x v="7"/>
    <x v="8"/>
    <x v="2"/>
    <x v="5"/>
    <x v="5"/>
  </r>
  <r>
    <x v="1163"/>
    <x v="0"/>
    <x v="2"/>
    <x v="33"/>
    <x v="66"/>
    <x v="239"/>
    <x v="1144"/>
    <x v="227"/>
    <x v="40"/>
    <x v="40"/>
    <x v="7"/>
    <x v="8"/>
    <x v="2"/>
    <x v="2"/>
    <x v="2"/>
  </r>
  <r>
    <x v="1162"/>
    <x v="0"/>
    <x v="10"/>
    <x v="11"/>
    <x v="23"/>
    <x v="246"/>
    <x v="1143"/>
    <x v="228"/>
    <x v="40"/>
    <x v="40"/>
    <x v="7"/>
    <x v="8"/>
    <x v="2"/>
    <x v="10"/>
    <x v="10"/>
  </r>
  <r>
    <x v="1168"/>
    <x v="0"/>
    <x v="11"/>
    <x v="70"/>
    <x v="76"/>
    <x v="266"/>
    <x v="1149"/>
    <x v="219"/>
    <x v="40"/>
    <x v="40"/>
    <x v="7"/>
    <x v="8"/>
    <x v="2"/>
    <x v="11"/>
    <x v="11"/>
  </r>
  <r>
    <x v="1166"/>
    <x v="0"/>
    <x v="10"/>
    <x v="75"/>
    <x v="91"/>
    <x v="124"/>
    <x v="1147"/>
    <x v="223"/>
    <x v="40"/>
    <x v="40"/>
    <x v="7"/>
    <x v="8"/>
    <x v="2"/>
    <x v="10"/>
    <x v="10"/>
  </r>
  <r>
    <x v="1160"/>
    <x v="0"/>
    <x v="0"/>
    <x v="93"/>
    <x v="85"/>
    <x v="6"/>
    <x v="1141"/>
    <x v="224"/>
    <x v="40"/>
    <x v="40"/>
    <x v="7"/>
    <x v="8"/>
    <x v="2"/>
    <x v="0"/>
    <x v="0"/>
  </r>
  <r>
    <x v="1170"/>
    <x v="1"/>
    <x v="2"/>
    <x v="16"/>
    <x v="17"/>
    <x v="6"/>
    <x v="1151"/>
    <x v="219"/>
    <x v="40"/>
    <x v="40"/>
    <x v="7"/>
    <x v="8"/>
    <x v="2"/>
    <x v="2"/>
    <x v="2"/>
  </r>
  <r>
    <x v="1129"/>
    <x v="0"/>
    <x v="7"/>
    <x v="23"/>
    <x v="23"/>
    <x v="24"/>
    <x v="1110"/>
    <x v="222"/>
    <x v="40"/>
    <x v="40"/>
    <x v="7"/>
    <x v="8"/>
    <x v="2"/>
    <x v="7"/>
    <x v="7"/>
  </r>
  <r>
    <x v="1128"/>
    <x v="0"/>
    <x v="8"/>
    <x v="16"/>
    <x v="45"/>
    <x v="145"/>
    <x v="1109"/>
    <x v="223"/>
    <x v="40"/>
    <x v="40"/>
    <x v="7"/>
    <x v="8"/>
    <x v="2"/>
    <x v="8"/>
    <x v="8"/>
  </r>
  <r>
    <x v="1128"/>
    <x v="0"/>
    <x v="4"/>
    <x v="16"/>
    <x v="17"/>
    <x v="6"/>
    <x v="1109"/>
    <x v="223"/>
    <x v="40"/>
    <x v="40"/>
    <x v="7"/>
    <x v="8"/>
    <x v="2"/>
    <x v="4"/>
    <x v="4"/>
  </r>
  <r>
    <x v="1127"/>
    <x v="0"/>
    <x v="11"/>
    <x v="27"/>
    <x v="44"/>
    <x v="240"/>
    <x v="1108"/>
    <x v="222"/>
    <x v="40"/>
    <x v="40"/>
    <x v="7"/>
    <x v="8"/>
    <x v="2"/>
    <x v="11"/>
    <x v="11"/>
  </r>
  <r>
    <x v="1129"/>
    <x v="0"/>
    <x v="3"/>
    <x v="49"/>
    <x v="60"/>
    <x v="135"/>
    <x v="1110"/>
    <x v="222"/>
    <x v="40"/>
    <x v="40"/>
    <x v="7"/>
    <x v="8"/>
    <x v="2"/>
    <x v="3"/>
    <x v="3"/>
  </r>
  <r>
    <x v="1173"/>
    <x v="0"/>
    <x v="4"/>
    <x v="6"/>
    <x v="41"/>
    <x v="34"/>
    <x v="1154"/>
    <x v="226"/>
    <x v="40"/>
    <x v="40"/>
    <x v="7"/>
    <x v="8"/>
    <x v="2"/>
    <x v="4"/>
    <x v="4"/>
  </r>
  <r>
    <x v="1124"/>
    <x v="0"/>
    <x v="0"/>
    <x v="20"/>
    <x v="12"/>
    <x v="6"/>
    <x v="1105"/>
    <x v="219"/>
    <x v="40"/>
    <x v="40"/>
    <x v="7"/>
    <x v="8"/>
    <x v="2"/>
    <x v="0"/>
    <x v="0"/>
  </r>
  <r>
    <x v="1173"/>
    <x v="0"/>
    <x v="9"/>
    <x v="92"/>
    <x v="63"/>
    <x v="57"/>
    <x v="1154"/>
    <x v="226"/>
    <x v="40"/>
    <x v="40"/>
    <x v="7"/>
    <x v="8"/>
    <x v="2"/>
    <x v="9"/>
    <x v="9"/>
  </r>
  <r>
    <x v="1173"/>
    <x v="0"/>
    <x v="8"/>
    <x v="30"/>
    <x v="65"/>
    <x v="244"/>
    <x v="1154"/>
    <x v="226"/>
    <x v="40"/>
    <x v="40"/>
    <x v="7"/>
    <x v="8"/>
    <x v="2"/>
    <x v="8"/>
    <x v="8"/>
  </r>
  <r>
    <x v="1125"/>
    <x v="0"/>
    <x v="6"/>
    <x v="79"/>
    <x v="94"/>
    <x v="39"/>
    <x v="1106"/>
    <x v="220"/>
    <x v="40"/>
    <x v="40"/>
    <x v="7"/>
    <x v="8"/>
    <x v="2"/>
    <x v="6"/>
    <x v="6"/>
  </r>
  <r>
    <x v="1173"/>
    <x v="0"/>
    <x v="2"/>
    <x v="63"/>
    <x v="10"/>
    <x v="216"/>
    <x v="1154"/>
    <x v="226"/>
    <x v="40"/>
    <x v="40"/>
    <x v="7"/>
    <x v="8"/>
    <x v="2"/>
    <x v="2"/>
    <x v="2"/>
  </r>
  <r>
    <x v="1126"/>
    <x v="0"/>
    <x v="5"/>
    <x v="16"/>
    <x v="17"/>
    <x v="6"/>
    <x v="1107"/>
    <x v="221"/>
    <x v="40"/>
    <x v="40"/>
    <x v="7"/>
    <x v="8"/>
    <x v="2"/>
    <x v="5"/>
    <x v="5"/>
  </r>
  <r>
    <x v="1174"/>
    <x v="0"/>
    <x v="0"/>
    <x v="13"/>
    <x v="13"/>
    <x v="6"/>
    <x v="1155"/>
    <x v="214"/>
    <x v="40"/>
    <x v="40"/>
    <x v="7"/>
    <x v="8"/>
    <x v="2"/>
    <x v="0"/>
    <x v="0"/>
  </r>
  <r>
    <x v="1136"/>
    <x v="0"/>
    <x v="4"/>
    <x v="0"/>
    <x v="41"/>
    <x v="6"/>
    <x v="1117"/>
    <x v="225"/>
    <x v="40"/>
    <x v="40"/>
    <x v="7"/>
    <x v="8"/>
    <x v="2"/>
    <x v="4"/>
    <x v="4"/>
  </r>
  <r>
    <x v="1150"/>
    <x v="0"/>
    <x v="8"/>
    <x v="24"/>
    <x v="1"/>
    <x v="289"/>
    <x v="1131"/>
    <x v="226"/>
    <x v="40"/>
    <x v="40"/>
    <x v="7"/>
    <x v="8"/>
    <x v="2"/>
    <x v="8"/>
    <x v="8"/>
  </r>
  <r>
    <x v="1152"/>
    <x v="0"/>
    <x v="9"/>
    <x v="60"/>
    <x v="39"/>
    <x v="581"/>
    <x v="1133"/>
    <x v="227"/>
    <x v="40"/>
    <x v="40"/>
    <x v="7"/>
    <x v="8"/>
    <x v="2"/>
    <x v="9"/>
    <x v="9"/>
  </r>
  <r>
    <x v="1135"/>
    <x v="0"/>
    <x v="9"/>
    <x v="150"/>
    <x v="218"/>
    <x v="1929"/>
    <x v="1116"/>
    <x v="224"/>
    <x v="40"/>
    <x v="40"/>
    <x v="7"/>
    <x v="8"/>
    <x v="2"/>
    <x v="9"/>
    <x v="9"/>
  </r>
  <r>
    <x v="1152"/>
    <x v="0"/>
    <x v="7"/>
    <x v="92"/>
    <x v="43"/>
    <x v="137"/>
    <x v="1133"/>
    <x v="227"/>
    <x v="40"/>
    <x v="40"/>
    <x v="7"/>
    <x v="8"/>
    <x v="2"/>
    <x v="7"/>
    <x v="7"/>
  </r>
  <r>
    <x v="1174"/>
    <x v="0"/>
    <x v="3"/>
    <x v="26"/>
    <x v="36"/>
    <x v="6"/>
    <x v="1155"/>
    <x v="214"/>
    <x v="40"/>
    <x v="40"/>
    <x v="7"/>
    <x v="8"/>
    <x v="2"/>
    <x v="3"/>
    <x v="3"/>
  </r>
  <r>
    <x v="1150"/>
    <x v="0"/>
    <x v="2"/>
    <x v="65"/>
    <x v="54"/>
    <x v="6"/>
    <x v="1131"/>
    <x v="226"/>
    <x v="40"/>
    <x v="40"/>
    <x v="7"/>
    <x v="8"/>
    <x v="2"/>
    <x v="2"/>
    <x v="2"/>
  </r>
  <r>
    <x v="1136"/>
    <x v="0"/>
    <x v="1"/>
    <x v="79"/>
    <x v="94"/>
    <x v="39"/>
    <x v="1117"/>
    <x v="225"/>
    <x v="40"/>
    <x v="40"/>
    <x v="7"/>
    <x v="8"/>
    <x v="2"/>
    <x v="1"/>
    <x v="1"/>
  </r>
  <r>
    <x v="1130"/>
    <x v="0"/>
    <x v="3"/>
    <x v="5"/>
    <x v="43"/>
    <x v="6"/>
    <x v="1111"/>
    <x v="224"/>
    <x v="40"/>
    <x v="40"/>
    <x v="7"/>
    <x v="8"/>
    <x v="2"/>
    <x v="3"/>
    <x v="3"/>
  </r>
  <r>
    <x v="1134"/>
    <x v="0"/>
    <x v="3"/>
    <x v="37"/>
    <x v="76"/>
    <x v="76"/>
    <x v="1115"/>
    <x v="226"/>
    <x v="40"/>
    <x v="40"/>
    <x v="7"/>
    <x v="8"/>
    <x v="2"/>
    <x v="3"/>
    <x v="3"/>
  </r>
  <r>
    <x v="1132"/>
    <x v="0"/>
    <x v="2"/>
    <x v="93"/>
    <x v="85"/>
    <x v="6"/>
    <x v="1113"/>
    <x v="225"/>
    <x v="40"/>
    <x v="40"/>
    <x v="7"/>
    <x v="8"/>
    <x v="2"/>
    <x v="2"/>
    <x v="2"/>
  </r>
  <r>
    <x v="1130"/>
    <x v="0"/>
    <x v="10"/>
    <x v="10"/>
    <x v="0"/>
    <x v="6"/>
    <x v="1111"/>
    <x v="224"/>
    <x v="40"/>
    <x v="40"/>
    <x v="7"/>
    <x v="8"/>
    <x v="2"/>
    <x v="10"/>
    <x v="10"/>
  </r>
  <r>
    <x v="1135"/>
    <x v="0"/>
    <x v="2"/>
    <x v="216"/>
    <x v="204"/>
    <x v="1930"/>
    <x v="1116"/>
    <x v="224"/>
    <x v="40"/>
    <x v="40"/>
    <x v="7"/>
    <x v="8"/>
    <x v="2"/>
    <x v="2"/>
    <x v="2"/>
  </r>
  <r>
    <x v="1133"/>
    <x v="1"/>
    <x v="2"/>
    <x v="0"/>
    <x v="41"/>
    <x v="6"/>
    <x v="1114"/>
    <x v="221"/>
    <x v="40"/>
    <x v="40"/>
    <x v="7"/>
    <x v="8"/>
    <x v="2"/>
    <x v="2"/>
    <x v="2"/>
  </r>
  <r>
    <x v="1174"/>
    <x v="1"/>
    <x v="2"/>
    <x v="46"/>
    <x v="48"/>
    <x v="60"/>
    <x v="1155"/>
    <x v="214"/>
    <x v="40"/>
    <x v="40"/>
    <x v="7"/>
    <x v="8"/>
    <x v="2"/>
    <x v="2"/>
    <x v="2"/>
  </r>
  <r>
    <x v="1134"/>
    <x v="0"/>
    <x v="7"/>
    <x v="10"/>
    <x v="94"/>
    <x v="34"/>
    <x v="1115"/>
    <x v="226"/>
    <x v="40"/>
    <x v="40"/>
    <x v="7"/>
    <x v="8"/>
    <x v="2"/>
    <x v="7"/>
    <x v="7"/>
  </r>
  <r>
    <x v="1149"/>
    <x v="0"/>
    <x v="8"/>
    <x v="15"/>
    <x v="30"/>
    <x v="33"/>
    <x v="1130"/>
    <x v="221"/>
    <x v="40"/>
    <x v="40"/>
    <x v="7"/>
    <x v="8"/>
    <x v="2"/>
    <x v="8"/>
    <x v="8"/>
  </r>
  <r>
    <x v="1136"/>
    <x v="0"/>
    <x v="3"/>
    <x v="0"/>
    <x v="98"/>
    <x v="11"/>
    <x v="1117"/>
    <x v="225"/>
    <x v="40"/>
    <x v="40"/>
    <x v="7"/>
    <x v="8"/>
    <x v="2"/>
    <x v="3"/>
    <x v="3"/>
  </r>
  <r>
    <x v="1154"/>
    <x v="0"/>
    <x v="0"/>
    <x v="10"/>
    <x v="9"/>
    <x v="9"/>
    <x v="1135"/>
    <x v="225"/>
    <x v="40"/>
    <x v="40"/>
    <x v="7"/>
    <x v="8"/>
    <x v="2"/>
    <x v="0"/>
    <x v="0"/>
  </r>
  <r>
    <x v="1155"/>
    <x v="0"/>
    <x v="2"/>
    <x v="30"/>
    <x v="18"/>
    <x v="6"/>
    <x v="1136"/>
    <x v="226"/>
    <x v="40"/>
    <x v="40"/>
    <x v="7"/>
    <x v="8"/>
    <x v="2"/>
    <x v="2"/>
    <x v="2"/>
  </r>
  <r>
    <x v="1131"/>
    <x v="0"/>
    <x v="0"/>
    <x v="6"/>
    <x v="6"/>
    <x v="6"/>
    <x v="1112"/>
    <x v="221"/>
    <x v="40"/>
    <x v="40"/>
    <x v="7"/>
    <x v="8"/>
    <x v="2"/>
    <x v="0"/>
    <x v="0"/>
  </r>
  <r>
    <x v="1152"/>
    <x v="0"/>
    <x v="2"/>
    <x v="83"/>
    <x v="114"/>
    <x v="24"/>
    <x v="1133"/>
    <x v="227"/>
    <x v="40"/>
    <x v="40"/>
    <x v="7"/>
    <x v="8"/>
    <x v="2"/>
    <x v="2"/>
    <x v="2"/>
  </r>
  <r>
    <x v="1152"/>
    <x v="1"/>
    <x v="2"/>
    <x v="80"/>
    <x v="114"/>
    <x v="628"/>
    <x v="1133"/>
    <x v="227"/>
    <x v="40"/>
    <x v="40"/>
    <x v="7"/>
    <x v="8"/>
    <x v="2"/>
    <x v="2"/>
    <x v="2"/>
  </r>
  <r>
    <x v="1150"/>
    <x v="1"/>
    <x v="2"/>
    <x v="65"/>
    <x v="54"/>
    <x v="6"/>
    <x v="1131"/>
    <x v="226"/>
    <x v="40"/>
    <x v="40"/>
    <x v="7"/>
    <x v="8"/>
    <x v="2"/>
    <x v="2"/>
    <x v="2"/>
  </r>
  <r>
    <x v="1134"/>
    <x v="0"/>
    <x v="9"/>
    <x v="50"/>
    <x v="4"/>
    <x v="31"/>
    <x v="1115"/>
    <x v="226"/>
    <x v="40"/>
    <x v="40"/>
    <x v="7"/>
    <x v="8"/>
    <x v="2"/>
    <x v="9"/>
    <x v="9"/>
  </r>
  <r>
    <x v="1174"/>
    <x v="0"/>
    <x v="4"/>
    <x v="63"/>
    <x v="16"/>
    <x v="6"/>
    <x v="1155"/>
    <x v="214"/>
    <x v="40"/>
    <x v="40"/>
    <x v="7"/>
    <x v="8"/>
    <x v="2"/>
    <x v="4"/>
    <x v="4"/>
  </r>
  <r>
    <x v="1144"/>
    <x v="1"/>
    <x v="2"/>
    <x v="8"/>
    <x v="98"/>
    <x v="6"/>
    <x v="1125"/>
    <x v="221"/>
    <x v="40"/>
    <x v="40"/>
    <x v="7"/>
    <x v="8"/>
    <x v="2"/>
    <x v="2"/>
    <x v="2"/>
  </r>
  <r>
    <x v="1157"/>
    <x v="0"/>
    <x v="11"/>
    <x v="19"/>
    <x v="81"/>
    <x v="6"/>
    <x v="1138"/>
    <x v="219"/>
    <x v="40"/>
    <x v="40"/>
    <x v="7"/>
    <x v="8"/>
    <x v="2"/>
    <x v="11"/>
    <x v="11"/>
  </r>
  <r>
    <x v="1144"/>
    <x v="0"/>
    <x v="8"/>
    <x v="0"/>
    <x v="85"/>
    <x v="126"/>
    <x v="1125"/>
    <x v="221"/>
    <x v="40"/>
    <x v="40"/>
    <x v="7"/>
    <x v="8"/>
    <x v="2"/>
    <x v="8"/>
    <x v="8"/>
  </r>
  <r>
    <x v="1148"/>
    <x v="0"/>
    <x v="11"/>
    <x v="59"/>
    <x v="96"/>
    <x v="437"/>
    <x v="1129"/>
    <x v="223"/>
    <x v="40"/>
    <x v="40"/>
    <x v="7"/>
    <x v="8"/>
    <x v="2"/>
    <x v="11"/>
    <x v="11"/>
  </r>
  <r>
    <x v="1156"/>
    <x v="0"/>
    <x v="7"/>
    <x v="12"/>
    <x v="45"/>
    <x v="6"/>
    <x v="1137"/>
    <x v="228"/>
    <x v="40"/>
    <x v="40"/>
    <x v="7"/>
    <x v="8"/>
    <x v="2"/>
    <x v="7"/>
    <x v="7"/>
  </r>
  <r>
    <x v="1157"/>
    <x v="0"/>
    <x v="10"/>
    <x v="63"/>
    <x v="10"/>
    <x v="216"/>
    <x v="1138"/>
    <x v="219"/>
    <x v="40"/>
    <x v="40"/>
    <x v="7"/>
    <x v="8"/>
    <x v="2"/>
    <x v="10"/>
    <x v="10"/>
  </r>
  <r>
    <x v="1146"/>
    <x v="0"/>
    <x v="0"/>
    <x v="20"/>
    <x v="12"/>
    <x v="6"/>
    <x v="1127"/>
    <x v="221"/>
    <x v="40"/>
    <x v="40"/>
    <x v="7"/>
    <x v="8"/>
    <x v="2"/>
    <x v="0"/>
    <x v="0"/>
  </r>
  <r>
    <x v="1146"/>
    <x v="0"/>
    <x v="6"/>
    <x v="79"/>
    <x v="9"/>
    <x v="6"/>
    <x v="1127"/>
    <x v="221"/>
    <x v="40"/>
    <x v="40"/>
    <x v="7"/>
    <x v="8"/>
    <x v="2"/>
    <x v="6"/>
    <x v="6"/>
  </r>
  <r>
    <x v="1151"/>
    <x v="0"/>
    <x v="3"/>
    <x v="12"/>
    <x v="45"/>
    <x v="6"/>
    <x v="1132"/>
    <x v="219"/>
    <x v="40"/>
    <x v="40"/>
    <x v="7"/>
    <x v="8"/>
    <x v="2"/>
    <x v="3"/>
    <x v="3"/>
  </r>
  <r>
    <x v="1157"/>
    <x v="0"/>
    <x v="5"/>
    <x v="79"/>
    <x v="94"/>
    <x v="39"/>
    <x v="1138"/>
    <x v="219"/>
    <x v="40"/>
    <x v="40"/>
    <x v="7"/>
    <x v="8"/>
    <x v="2"/>
    <x v="5"/>
    <x v="5"/>
  </r>
  <r>
    <x v="1151"/>
    <x v="0"/>
    <x v="4"/>
    <x v="12"/>
    <x v="45"/>
    <x v="6"/>
    <x v="1132"/>
    <x v="219"/>
    <x v="40"/>
    <x v="40"/>
    <x v="7"/>
    <x v="8"/>
    <x v="2"/>
    <x v="4"/>
    <x v="4"/>
  </r>
  <r>
    <x v="1142"/>
    <x v="0"/>
    <x v="5"/>
    <x v="6"/>
    <x v="41"/>
    <x v="34"/>
    <x v="1123"/>
    <x v="223"/>
    <x v="40"/>
    <x v="40"/>
    <x v="7"/>
    <x v="8"/>
    <x v="2"/>
    <x v="5"/>
    <x v="5"/>
  </r>
  <r>
    <x v="1156"/>
    <x v="0"/>
    <x v="9"/>
    <x v="79"/>
    <x v="18"/>
    <x v="7"/>
    <x v="1137"/>
    <x v="228"/>
    <x v="40"/>
    <x v="40"/>
    <x v="7"/>
    <x v="8"/>
    <x v="2"/>
    <x v="9"/>
    <x v="9"/>
  </r>
  <r>
    <x v="1142"/>
    <x v="0"/>
    <x v="6"/>
    <x v="10"/>
    <x v="13"/>
    <x v="202"/>
    <x v="1123"/>
    <x v="223"/>
    <x v="40"/>
    <x v="40"/>
    <x v="7"/>
    <x v="8"/>
    <x v="2"/>
    <x v="6"/>
    <x v="6"/>
  </r>
  <r>
    <x v="1151"/>
    <x v="0"/>
    <x v="7"/>
    <x v="16"/>
    <x v="17"/>
    <x v="6"/>
    <x v="1132"/>
    <x v="219"/>
    <x v="40"/>
    <x v="40"/>
    <x v="7"/>
    <x v="8"/>
    <x v="2"/>
    <x v="7"/>
    <x v="7"/>
  </r>
  <r>
    <x v="1156"/>
    <x v="1"/>
    <x v="2"/>
    <x v="9"/>
    <x v="62"/>
    <x v="84"/>
    <x v="1137"/>
    <x v="228"/>
    <x v="40"/>
    <x v="40"/>
    <x v="7"/>
    <x v="8"/>
    <x v="2"/>
    <x v="2"/>
    <x v="2"/>
  </r>
  <r>
    <x v="1157"/>
    <x v="0"/>
    <x v="6"/>
    <x v="15"/>
    <x v="30"/>
    <x v="33"/>
    <x v="1138"/>
    <x v="219"/>
    <x v="40"/>
    <x v="40"/>
    <x v="7"/>
    <x v="8"/>
    <x v="2"/>
    <x v="6"/>
    <x v="6"/>
  </r>
  <r>
    <x v="1156"/>
    <x v="0"/>
    <x v="2"/>
    <x v="9"/>
    <x v="62"/>
    <x v="84"/>
    <x v="1137"/>
    <x v="228"/>
    <x v="40"/>
    <x v="40"/>
    <x v="7"/>
    <x v="8"/>
    <x v="2"/>
    <x v="2"/>
    <x v="2"/>
  </r>
  <r>
    <x v="1139"/>
    <x v="0"/>
    <x v="1"/>
    <x v="7"/>
    <x v="8"/>
    <x v="11"/>
    <x v="1120"/>
    <x v="226"/>
    <x v="40"/>
    <x v="40"/>
    <x v="7"/>
    <x v="8"/>
    <x v="2"/>
    <x v="1"/>
    <x v="1"/>
  </r>
  <r>
    <x v="1138"/>
    <x v="0"/>
    <x v="1"/>
    <x v="9"/>
    <x v="65"/>
    <x v="6"/>
    <x v="1119"/>
    <x v="228"/>
    <x v="40"/>
    <x v="40"/>
    <x v="7"/>
    <x v="8"/>
    <x v="2"/>
    <x v="1"/>
    <x v="1"/>
  </r>
  <r>
    <x v="1140"/>
    <x v="0"/>
    <x v="4"/>
    <x v="19"/>
    <x v="75"/>
    <x v="169"/>
    <x v="1121"/>
    <x v="220"/>
    <x v="40"/>
    <x v="40"/>
    <x v="7"/>
    <x v="8"/>
    <x v="2"/>
    <x v="4"/>
    <x v="4"/>
  </r>
  <r>
    <x v="1143"/>
    <x v="0"/>
    <x v="3"/>
    <x v="91"/>
    <x v="119"/>
    <x v="488"/>
    <x v="1124"/>
    <x v="228"/>
    <x v="40"/>
    <x v="40"/>
    <x v="7"/>
    <x v="8"/>
    <x v="2"/>
    <x v="3"/>
    <x v="3"/>
  </r>
  <r>
    <x v="1145"/>
    <x v="0"/>
    <x v="8"/>
    <x v="17"/>
    <x v="7"/>
    <x v="34"/>
    <x v="1126"/>
    <x v="225"/>
    <x v="40"/>
    <x v="40"/>
    <x v="7"/>
    <x v="8"/>
    <x v="2"/>
    <x v="8"/>
    <x v="8"/>
  </r>
  <r>
    <x v="1140"/>
    <x v="0"/>
    <x v="8"/>
    <x v="83"/>
    <x v="57"/>
    <x v="376"/>
    <x v="1121"/>
    <x v="220"/>
    <x v="40"/>
    <x v="40"/>
    <x v="7"/>
    <x v="8"/>
    <x v="2"/>
    <x v="8"/>
    <x v="8"/>
  </r>
  <r>
    <x v="1158"/>
    <x v="0"/>
    <x v="0"/>
    <x v="13"/>
    <x v="13"/>
    <x v="6"/>
    <x v="1139"/>
    <x v="221"/>
    <x v="40"/>
    <x v="40"/>
    <x v="7"/>
    <x v="8"/>
    <x v="2"/>
    <x v="0"/>
    <x v="0"/>
  </r>
  <r>
    <x v="1172"/>
    <x v="0"/>
    <x v="5"/>
    <x v="8"/>
    <x v="85"/>
    <x v="31"/>
    <x v="1153"/>
    <x v="222"/>
    <x v="40"/>
    <x v="40"/>
    <x v="7"/>
    <x v="8"/>
    <x v="2"/>
    <x v="5"/>
    <x v="5"/>
  </r>
  <r>
    <x v="1162"/>
    <x v="0"/>
    <x v="7"/>
    <x v="5"/>
    <x v="8"/>
    <x v="10"/>
    <x v="1143"/>
    <x v="228"/>
    <x v="40"/>
    <x v="40"/>
    <x v="7"/>
    <x v="8"/>
    <x v="2"/>
    <x v="7"/>
    <x v="7"/>
  </r>
  <r>
    <x v="1139"/>
    <x v="0"/>
    <x v="10"/>
    <x v="93"/>
    <x v="0"/>
    <x v="187"/>
    <x v="1120"/>
    <x v="226"/>
    <x v="40"/>
    <x v="40"/>
    <x v="7"/>
    <x v="8"/>
    <x v="2"/>
    <x v="10"/>
    <x v="10"/>
  </r>
  <r>
    <x v="1143"/>
    <x v="1"/>
    <x v="2"/>
    <x v="104"/>
    <x v="29"/>
    <x v="995"/>
    <x v="1124"/>
    <x v="228"/>
    <x v="40"/>
    <x v="40"/>
    <x v="7"/>
    <x v="8"/>
    <x v="2"/>
    <x v="2"/>
    <x v="2"/>
  </r>
  <r>
    <x v="1148"/>
    <x v="0"/>
    <x v="0"/>
    <x v="7"/>
    <x v="8"/>
    <x v="11"/>
    <x v="1129"/>
    <x v="223"/>
    <x v="40"/>
    <x v="40"/>
    <x v="7"/>
    <x v="8"/>
    <x v="2"/>
    <x v="0"/>
    <x v="0"/>
  </r>
  <r>
    <x v="1140"/>
    <x v="0"/>
    <x v="9"/>
    <x v="113"/>
    <x v="20"/>
    <x v="69"/>
    <x v="1121"/>
    <x v="220"/>
    <x v="40"/>
    <x v="40"/>
    <x v="7"/>
    <x v="8"/>
    <x v="2"/>
    <x v="9"/>
    <x v="9"/>
  </r>
  <r>
    <x v="1156"/>
    <x v="0"/>
    <x v="4"/>
    <x v="6"/>
    <x v="6"/>
    <x v="6"/>
    <x v="1137"/>
    <x v="228"/>
    <x v="40"/>
    <x v="40"/>
    <x v="7"/>
    <x v="8"/>
    <x v="2"/>
    <x v="4"/>
    <x v="4"/>
  </r>
  <r>
    <x v="1151"/>
    <x v="0"/>
    <x v="9"/>
    <x v="0"/>
    <x v="41"/>
    <x v="6"/>
    <x v="1132"/>
    <x v="219"/>
    <x v="40"/>
    <x v="40"/>
    <x v="7"/>
    <x v="8"/>
    <x v="2"/>
    <x v="9"/>
    <x v="9"/>
  </r>
  <r>
    <x v="1165"/>
    <x v="0"/>
    <x v="10"/>
    <x v="8"/>
    <x v="85"/>
    <x v="31"/>
    <x v="1146"/>
    <x v="223"/>
    <x v="40"/>
    <x v="40"/>
    <x v="7"/>
    <x v="8"/>
    <x v="2"/>
    <x v="10"/>
    <x v="10"/>
  </r>
  <r>
    <x v="1162"/>
    <x v="0"/>
    <x v="1"/>
    <x v="18"/>
    <x v="35"/>
    <x v="984"/>
    <x v="1143"/>
    <x v="228"/>
    <x v="40"/>
    <x v="40"/>
    <x v="7"/>
    <x v="8"/>
    <x v="2"/>
    <x v="1"/>
    <x v="1"/>
  </r>
  <r>
    <x v="1175"/>
    <x v="0"/>
    <x v="6"/>
    <x v="37"/>
    <x v="30"/>
    <x v="14"/>
    <x v="1156"/>
    <x v="229"/>
    <x v="41"/>
    <x v="41"/>
    <x v="7"/>
    <x v="8"/>
    <x v="2"/>
    <x v="6"/>
    <x v="6"/>
  </r>
  <r>
    <x v="1176"/>
    <x v="0"/>
    <x v="11"/>
    <x v="48"/>
    <x v="23"/>
    <x v="6"/>
    <x v="1157"/>
    <x v="230"/>
    <x v="41"/>
    <x v="41"/>
    <x v="7"/>
    <x v="8"/>
    <x v="2"/>
    <x v="11"/>
    <x v="11"/>
  </r>
  <r>
    <x v="1177"/>
    <x v="0"/>
    <x v="1"/>
    <x v="105"/>
    <x v="97"/>
    <x v="350"/>
    <x v="1158"/>
    <x v="231"/>
    <x v="41"/>
    <x v="41"/>
    <x v="7"/>
    <x v="8"/>
    <x v="2"/>
    <x v="1"/>
    <x v="1"/>
  </r>
  <r>
    <x v="1178"/>
    <x v="0"/>
    <x v="0"/>
    <x v="75"/>
    <x v="91"/>
    <x v="124"/>
    <x v="1159"/>
    <x v="232"/>
    <x v="41"/>
    <x v="41"/>
    <x v="7"/>
    <x v="8"/>
    <x v="2"/>
    <x v="0"/>
    <x v="0"/>
  </r>
  <r>
    <x v="1179"/>
    <x v="0"/>
    <x v="4"/>
    <x v="3"/>
    <x v="11"/>
    <x v="263"/>
    <x v="1160"/>
    <x v="232"/>
    <x v="41"/>
    <x v="41"/>
    <x v="7"/>
    <x v="8"/>
    <x v="2"/>
    <x v="4"/>
    <x v="4"/>
  </r>
  <r>
    <x v="1180"/>
    <x v="0"/>
    <x v="6"/>
    <x v="50"/>
    <x v="76"/>
    <x v="6"/>
    <x v="1161"/>
    <x v="233"/>
    <x v="41"/>
    <x v="41"/>
    <x v="7"/>
    <x v="8"/>
    <x v="2"/>
    <x v="6"/>
    <x v="6"/>
  </r>
  <r>
    <x v="1181"/>
    <x v="0"/>
    <x v="8"/>
    <x v="94"/>
    <x v="35"/>
    <x v="6"/>
    <x v="1162"/>
    <x v="231"/>
    <x v="41"/>
    <x v="41"/>
    <x v="7"/>
    <x v="8"/>
    <x v="2"/>
    <x v="8"/>
    <x v="8"/>
  </r>
  <r>
    <x v="1182"/>
    <x v="0"/>
    <x v="10"/>
    <x v="21"/>
    <x v="94"/>
    <x v="6"/>
    <x v="1163"/>
    <x v="234"/>
    <x v="41"/>
    <x v="41"/>
    <x v="7"/>
    <x v="8"/>
    <x v="2"/>
    <x v="10"/>
    <x v="10"/>
  </r>
  <r>
    <x v="1182"/>
    <x v="0"/>
    <x v="5"/>
    <x v="16"/>
    <x v="17"/>
    <x v="6"/>
    <x v="1163"/>
    <x v="234"/>
    <x v="41"/>
    <x v="41"/>
    <x v="7"/>
    <x v="8"/>
    <x v="2"/>
    <x v="5"/>
    <x v="5"/>
  </r>
  <r>
    <x v="1183"/>
    <x v="1"/>
    <x v="2"/>
    <x v="62"/>
    <x v="33"/>
    <x v="6"/>
    <x v="1164"/>
    <x v="235"/>
    <x v="41"/>
    <x v="41"/>
    <x v="7"/>
    <x v="8"/>
    <x v="2"/>
    <x v="2"/>
    <x v="2"/>
  </r>
  <r>
    <x v="1184"/>
    <x v="0"/>
    <x v="0"/>
    <x v="13"/>
    <x v="13"/>
    <x v="6"/>
    <x v="1165"/>
    <x v="234"/>
    <x v="41"/>
    <x v="41"/>
    <x v="7"/>
    <x v="8"/>
    <x v="2"/>
    <x v="0"/>
    <x v="0"/>
  </r>
  <r>
    <x v="1176"/>
    <x v="0"/>
    <x v="6"/>
    <x v="21"/>
    <x v="94"/>
    <x v="6"/>
    <x v="1157"/>
    <x v="230"/>
    <x v="41"/>
    <x v="41"/>
    <x v="7"/>
    <x v="8"/>
    <x v="2"/>
    <x v="6"/>
    <x v="6"/>
  </r>
  <r>
    <x v="1185"/>
    <x v="0"/>
    <x v="0"/>
    <x v="21"/>
    <x v="13"/>
    <x v="22"/>
    <x v="1166"/>
    <x v="234"/>
    <x v="41"/>
    <x v="41"/>
    <x v="7"/>
    <x v="8"/>
    <x v="2"/>
    <x v="0"/>
    <x v="0"/>
  </r>
  <r>
    <x v="1186"/>
    <x v="0"/>
    <x v="3"/>
    <x v="82"/>
    <x v="75"/>
    <x v="869"/>
    <x v="1167"/>
    <x v="233"/>
    <x v="41"/>
    <x v="41"/>
    <x v="7"/>
    <x v="8"/>
    <x v="2"/>
    <x v="3"/>
    <x v="3"/>
  </r>
  <r>
    <x v="1183"/>
    <x v="0"/>
    <x v="7"/>
    <x v="70"/>
    <x v="1"/>
    <x v="6"/>
    <x v="1164"/>
    <x v="235"/>
    <x v="41"/>
    <x v="41"/>
    <x v="7"/>
    <x v="8"/>
    <x v="2"/>
    <x v="7"/>
    <x v="7"/>
  </r>
  <r>
    <x v="1187"/>
    <x v="0"/>
    <x v="1"/>
    <x v="9"/>
    <x v="65"/>
    <x v="6"/>
    <x v="1168"/>
    <x v="233"/>
    <x v="41"/>
    <x v="41"/>
    <x v="7"/>
    <x v="8"/>
    <x v="2"/>
    <x v="1"/>
    <x v="1"/>
  </r>
  <r>
    <x v="1188"/>
    <x v="0"/>
    <x v="7"/>
    <x v="12"/>
    <x v="45"/>
    <x v="6"/>
    <x v="1169"/>
    <x v="231"/>
    <x v="41"/>
    <x v="41"/>
    <x v="7"/>
    <x v="8"/>
    <x v="2"/>
    <x v="7"/>
    <x v="7"/>
  </r>
  <r>
    <x v="1188"/>
    <x v="0"/>
    <x v="3"/>
    <x v="10"/>
    <x v="9"/>
    <x v="9"/>
    <x v="1169"/>
    <x v="231"/>
    <x v="41"/>
    <x v="41"/>
    <x v="7"/>
    <x v="8"/>
    <x v="2"/>
    <x v="3"/>
    <x v="3"/>
  </r>
  <r>
    <x v="1187"/>
    <x v="0"/>
    <x v="7"/>
    <x v="12"/>
    <x v="45"/>
    <x v="6"/>
    <x v="1168"/>
    <x v="233"/>
    <x v="41"/>
    <x v="41"/>
    <x v="7"/>
    <x v="8"/>
    <x v="2"/>
    <x v="7"/>
    <x v="7"/>
  </r>
  <r>
    <x v="1189"/>
    <x v="0"/>
    <x v="1"/>
    <x v="65"/>
    <x v="54"/>
    <x v="6"/>
    <x v="1170"/>
    <x v="234"/>
    <x v="41"/>
    <x v="41"/>
    <x v="7"/>
    <x v="8"/>
    <x v="2"/>
    <x v="1"/>
    <x v="1"/>
  </r>
  <r>
    <x v="1183"/>
    <x v="0"/>
    <x v="3"/>
    <x v="52"/>
    <x v="49"/>
    <x v="6"/>
    <x v="1164"/>
    <x v="235"/>
    <x v="41"/>
    <x v="41"/>
    <x v="7"/>
    <x v="8"/>
    <x v="2"/>
    <x v="3"/>
    <x v="3"/>
  </r>
  <r>
    <x v="1188"/>
    <x v="0"/>
    <x v="9"/>
    <x v="13"/>
    <x v="65"/>
    <x v="154"/>
    <x v="1169"/>
    <x v="231"/>
    <x v="41"/>
    <x v="41"/>
    <x v="7"/>
    <x v="8"/>
    <x v="2"/>
    <x v="9"/>
    <x v="9"/>
  </r>
  <r>
    <x v="1190"/>
    <x v="0"/>
    <x v="11"/>
    <x v="49"/>
    <x v="44"/>
    <x v="558"/>
    <x v="1171"/>
    <x v="233"/>
    <x v="41"/>
    <x v="41"/>
    <x v="7"/>
    <x v="8"/>
    <x v="2"/>
    <x v="11"/>
    <x v="11"/>
  </r>
  <r>
    <x v="1190"/>
    <x v="0"/>
    <x v="0"/>
    <x v="79"/>
    <x v="14"/>
    <x v="379"/>
    <x v="1171"/>
    <x v="233"/>
    <x v="41"/>
    <x v="41"/>
    <x v="7"/>
    <x v="8"/>
    <x v="2"/>
    <x v="0"/>
    <x v="0"/>
  </r>
  <r>
    <x v="1191"/>
    <x v="0"/>
    <x v="11"/>
    <x v="33"/>
    <x v="31"/>
    <x v="337"/>
    <x v="1172"/>
    <x v="234"/>
    <x v="41"/>
    <x v="41"/>
    <x v="7"/>
    <x v="8"/>
    <x v="2"/>
    <x v="11"/>
    <x v="11"/>
  </r>
  <r>
    <x v="1188"/>
    <x v="0"/>
    <x v="4"/>
    <x v="0"/>
    <x v="98"/>
    <x v="11"/>
    <x v="1169"/>
    <x v="231"/>
    <x v="41"/>
    <x v="41"/>
    <x v="7"/>
    <x v="8"/>
    <x v="2"/>
    <x v="4"/>
    <x v="4"/>
  </r>
  <r>
    <x v="1187"/>
    <x v="0"/>
    <x v="3"/>
    <x v="21"/>
    <x v="94"/>
    <x v="6"/>
    <x v="1168"/>
    <x v="233"/>
    <x v="41"/>
    <x v="41"/>
    <x v="7"/>
    <x v="8"/>
    <x v="2"/>
    <x v="3"/>
    <x v="3"/>
  </r>
  <r>
    <x v="1188"/>
    <x v="0"/>
    <x v="2"/>
    <x v="8"/>
    <x v="98"/>
    <x v="6"/>
    <x v="1169"/>
    <x v="231"/>
    <x v="41"/>
    <x v="41"/>
    <x v="7"/>
    <x v="8"/>
    <x v="2"/>
    <x v="2"/>
    <x v="2"/>
  </r>
  <r>
    <x v="1179"/>
    <x v="0"/>
    <x v="9"/>
    <x v="70"/>
    <x v="76"/>
    <x v="266"/>
    <x v="1160"/>
    <x v="232"/>
    <x v="41"/>
    <x v="41"/>
    <x v="7"/>
    <x v="8"/>
    <x v="2"/>
    <x v="9"/>
    <x v="9"/>
  </r>
  <r>
    <x v="1192"/>
    <x v="0"/>
    <x v="6"/>
    <x v="79"/>
    <x v="9"/>
    <x v="6"/>
    <x v="1173"/>
    <x v="232"/>
    <x v="41"/>
    <x v="41"/>
    <x v="7"/>
    <x v="8"/>
    <x v="2"/>
    <x v="6"/>
    <x v="6"/>
  </r>
  <r>
    <x v="1189"/>
    <x v="0"/>
    <x v="10"/>
    <x v="17"/>
    <x v="62"/>
    <x v="6"/>
    <x v="1170"/>
    <x v="234"/>
    <x v="41"/>
    <x v="41"/>
    <x v="7"/>
    <x v="8"/>
    <x v="2"/>
    <x v="10"/>
    <x v="10"/>
  </r>
  <r>
    <x v="1193"/>
    <x v="0"/>
    <x v="6"/>
    <x v="23"/>
    <x v="7"/>
    <x v="376"/>
    <x v="1174"/>
    <x v="235"/>
    <x v="41"/>
    <x v="41"/>
    <x v="7"/>
    <x v="8"/>
    <x v="2"/>
    <x v="6"/>
    <x v="6"/>
  </r>
  <r>
    <x v="1179"/>
    <x v="0"/>
    <x v="7"/>
    <x v="13"/>
    <x v="13"/>
    <x v="6"/>
    <x v="1160"/>
    <x v="232"/>
    <x v="41"/>
    <x v="41"/>
    <x v="7"/>
    <x v="8"/>
    <x v="2"/>
    <x v="7"/>
    <x v="7"/>
  </r>
  <r>
    <x v="1194"/>
    <x v="0"/>
    <x v="2"/>
    <x v="4"/>
    <x v="4"/>
    <x v="4"/>
    <x v="1175"/>
    <x v="230"/>
    <x v="41"/>
    <x v="41"/>
    <x v="7"/>
    <x v="8"/>
    <x v="2"/>
    <x v="2"/>
    <x v="2"/>
  </r>
  <r>
    <x v="1179"/>
    <x v="1"/>
    <x v="2"/>
    <x v="40"/>
    <x v="75"/>
    <x v="92"/>
    <x v="1160"/>
    <x v="232"/>
    <x v="41"/>
    <x v="41"/>
    <x v="7"/>
    <x v="8"/>
    <x v="2"/>
    <x v="2"/>
    <x v="2"/>
  </r>
  <r>
    <x v="1195"/>
    <x v="0"/>
    <x v="11"/>
    <x v="35"/>
    <x v="38"/>
    <x v="41"/>
    <x v="1176"/>
    <x v="232"/>
    <x v="41"/>
    <x v="41"/>
    <x v="7"/>
    <x v="8"/>
    <x v="2"/>
    <x v="11"/>
    <x v="11"/>
  </r>
  <r>
    <x v="1180"/>
    <x v="0"/>
    <x v="0"/>
    <x v="21"/>
    <x v="94"/>
    <x v="6"/>
    <x v="1161"/>
    <x v="233"/>
    <x v="41"/>
    <x v="41"/>
    <x v="7"/>
    <x v="8"/>
    <x v="2"/>
    <x v="0"/>
    <x v="0"/>
  </r>
  <r>
    <x v="1181"/>
    <x v="0"/>
    <x v="11"/>
    <x v="84"/>
    <x v="75"/>
    <x v="6"/>
    <x v="1162"/>
    <x v="231"/>
    <x v="41"/>
    <x v="41"/>
    <x v="7"/>
    <x v="8"/>
    <x v="2"/>
    <x v="11"/>
    <x v="11"/>
  </r>
  <r>
    <x v="1179"/>
    <x v="0"/>
    <x v="3"/>
    <x v="57"/>
    <x v="16"/>
    <x v="429"/>
    <x v="1160"/>
    <x v="232"/>
    <x v="41"/>
    <x v="41"/>
    <x v="7"/>
    <x v="8"/>
    <x v="2"/>
    <x v="3"/>
    <x v="3"/>
  </r>
  <r>
    <x v="1193"/>
    <x v="0"/>
    <x v="4"/>
    <x v="57"/>
    <x v="16"/>
    <x v="429"/>
    <x v="1174"/>
    <x v="235"/>
    <x v="41"/>
    <x v="41"/>
    <x v="7"/>
    <x v="8"/>
    <x v="2"/>
    <x v="4"/>
    <x v="4"/>
  </r>
  <r>
    <x v="1196"/>
    <x v="0"/>
    <x v="11"/>
    <x v="57"/>
    <x v="36"/>
    <x v="83"/>
    <x v="1177"/>
    <x v="232"/>
    <x v="41"/>
    <x v="41"/>
    <x v="7"/>
    <x v="8"/>
    <x v="2"/>
    <x v="11"/>
    <x v="11"/>
  </r>
  <r>
    <x v="1197"/>
    <x v="0"/>
    <x v="1"/>
    <x v="38"/>
    <x v="40"/>
    <x v="721"/>
    <x v="1178"/>
    <x v="234"/>
    <x v="41"/>
    <x v="41"/>
    <x v="7"/>
    <x v="8"/>
    <x v="2"/>
    <x v="1"/>
    <x v="1"/>
  </r>
  <r>
    <x v="1197"/>
    <x v="0"/>
    <x v="10"/>
    <x v="1"/>
    <x v="10"/>
    <x v="6"/>
    <x v="1178"/>
    <x v="234"/>
    <x v="41"/>
    <x v="41"/>
    <x v="7"/>
    <x v="8"/>
    <x v="2"/>
    <x v="10"/>
    <x v="10"/>
  </r>
  <r>
    <x v="1198"/>
    <x v="0"/>
    <x v="2"/>
    <x v="2"/>
    <x v="35"/>
    <x v="985"/>
    <x v="1179"/>
    <x v="229"/>
    <x v="41"/>
    <x v="41"/>
    <x v="7"/>
    <x v="8"/>
    <x v="2"/>
    <x v="2"/>
    <x v="2"/>
  </r>
  <r>
    <x v="1199"/>
    <x v="0"/>
    <x v="11"/>
    <x v="4"/>
    <x v="38"/>
    <x v="19"/>
    <x v="348"/>
    <x v="231"/>
    <x v="41"/>
    <x v="41"/>
    <x v="7"/>
    <x v="8"/>
    <x v="2"/>
    <x v="11"/>
    <x v="11"/>
  </r>
  <r>
    <x v="1200"/>
    <x v="0"/>
    <x v="1"/>
    <x v="36"/>
    <x v="87"/>
    <x v="326"/>
    <x v="1180"/>
    <x v="232"/>
    <x v="41"/>
    <x v="41"/>
    <x v="7"/>
    <x v="8"/>
    <x v="2"/>
    <x v="1"/>
    <x v="1"/>
  </r>
  <r>
    <x v="1198"/>
    <x v="0"/>
    <x v="8"/>
    <x v="78"/>
    <x v="99"/>
    <x v="1762"/>
    <x v="1179"/>
    <x v="229"/>
    <x v="41"/>
    <x v="41"/>
    <x v="7"/>
    <x v="8"/>
    <x v="2"/>
    <x v="8"/>
    <x v="8"/>
  </r>
  <r>
    <x v="1201"/>
    <x v="0"/>
    <x v="6"/>
    <x v="50"/>
    <x v="61"/>
    <x v="69"/>
    <x v="1181"/>
    <x v="230"/>
    <x v="41"/>
    <x v="41"/>
    <x v="7"/>
    <x v="8"/>
    <x v="2"/>
    <x v="6"/>
    <x v="6"/>
  </r>
  <r>
    <x v="1197"/>
    <x v="0"/>
    <x v="3"/>
    <x v="51"/>
    <x v="38"/>
    <x v="6"/>
    <x v="1178"/>
    <x v="234"/>
    <x v="41"/>
    <x v="41"/>
    <x v="7"/>
    <x v="8"/>
    <x v="2"/>
    <x v="3"/>
    <x v="3"/>
  </r>
  <r>
    <x v="1197"/>
    <x v="0"/>
    <x v="7"/>
    <x v="5"/>
    <x v="43"/>
    <x v="6"/>
    <x v="1178"/>
    <x v="234"/>
    <x v="41"/>
    <x v="41"/>
    <x v="7"/>
    <x v="8"/>
    <x v="2"/>
    <x v="7"/>
    <x v="7"/>
  </r>
  <r>
    <x v="1196"/>
    <x v="0"/>
    <x v="8"/>
    <x v="26"/>
    <x v="30"/>
    <x v="181"/>
    <x v="1177"/>
    <x v="232"/>
    <x v="41"/>
    <x v="41"/>
    <x v="7"/>
    <x v="8"/>
    <x v="2"/>
    <x v="8"/>
    <x v="8"/>
  </r>
  <r>
    <x v="1201"/>
    <x v="0"/>
    <x v="11"/>
    <x v="60"/>
    <x v="37"/>
    <x v="1113"/>
    <x v="1181"/>
    <x v="230"/>
    <x v="41"/>
    <x v="41"/>
    <x v="7"/>
    <x v="8"/>
    <x v="2"/>
    <x v="11"/>
    <x v="11"/>
  </r>
  <r>
    <x v="1202"/>
    <x v="0"/>
    <x v="8"/>
    <x v="78"/>
    <x v="64"/>
    <x v="686"/>
    <x v="1182"/>
    <x v="229"/>
    <x v="41"/>
    <x v="41"/>
    <x v="7"/>
    <x v="8"/>
    <x v="2"/>
    <x v="8"/>
    <x v="8"/>
  </r>
  <r>
    <x v="1203"/>
    <x v="0"/>
    <x v="10"/>
    <x v="17"/>
    <x v="62"/>
    <x v="6"/>
    <x v="1183"/>
    <x v="232"/>
    <x v="41"/>
    <x v="41"/>
    <x v="7"/>
    <x v="8"/>
    <x v="2"/>
    <x v="10"/>
    <x v="10"/>
  </r>
  <r>
    <x v="1203"/>
    <x v="0"/>
    <x v="1"/>
    <x v="56"/>
    <x v="87"/>
    <x v="972"/>
    <x v="1183"/>
    <x v="232"/>
    <x v="41"/>
    <x v="41"/>
    <x v="7"/>
    <x v="8"/>
    <x v="2"/>
    <x v="1"/>
    <x v="1"/>
  </r>
  <r>
    <x v="1204"/>
    <x v="0"/>
    <x v="10"/>
    <x v="54"/>
    <x v="61"/>
    <x v="6"/>
    <x v="1184"/>
    <x v="230"/>
    <x v="41"/>
    <x v="41"/>
    <x v="7"/>
    <x v="8"/>
    <x v="2"/>
    <x v="10"/>
    <x v="10"/>
  </r>
  <r>
    <x v="1205"/>
    <x v="0"/>
    <x v="10"/>
    <x v="38"/>
    <x v="40"/>
    <x v="721"/>
    <x v="1185"/>
    <x v="229"/>
    <x v="41"/>
    <x v="41"/>
    <x v="7"/>
    <x v="8"/>
    <x v="2"/>
    <x v="10"/>
    <x v="10"/>
  </r>
  <r>
    <x v="1206"/>
    <x v="1"/>
    <x v="2"/>
    <x v="121"/>
    <x v="155"/>
    <x v="455"/>
    <x v="1186"/>
    <x v="234"/>
    <x v="41"/>
    <x v="41"/>
    <x v="7"/>
    <x v="8"/>
    <x v="2"/>
    <x v="2"/>
    <x v="2"/>
  </r>
  <r>
    <x v="1207"/>
    <x v="0"/>
    <x v="7"/>
    <x v="37"/>
    <x v="30"/>
    <x v="14"/>
    <x v="1187"/>
    <x v="234"/>
    <x v="41"/>
    <x v="41"/>
    <x v="7"/>
    <x v="8"/>
    <x v="2"/>
    <x v="7"/>
    <x v="7"/>
  </r>
  <r>
    <x v="1208"/>
    <x v="0"/>
    <x v="5"/>
    <x v="16"/>
    <x v="17"/>
    <x v="6"/>
    <x v="1188"/>
    <x v="232"/>
    <x v="41"/>
    <x v="41"/>
    <x v="7"/>
    <x v="8"/>
    <x v="2"/>
    <x v="5"/>
    <x v="5"/>
  </r>
  <r>
    <x v="1209"/>
    <x v="0"/>
    <x v="10"/>
    <x v="21"/>
    <x v="94"/>
    <x v="6"/>
    <x v="1189"/>
    <x v="218"/>
    <x v="41"/>
    <x v="41"/>
    <x v="7"/>
    <x v="8"/>
    <x v="2"/>
    <x v="10"/>
    <x v="10"/>
  </r>
  <r>
    <x v="1206"/>
    <x v="0"/>
    <x v="2"/>
    <x v="73"/>
    <x v="200"/>
    <x v="323"/>
    <x v="1186"/>
    <x v="234"/>
    <x v="41"/>
    <x v="41"/>
    <x v="7"/>
    <x v="8"/>
    <x v="2"/>
    <x v="2"/>
    <x v="2"/>
  </r>
  <r>
    <x v="1210"/>
    <x v="0"/>
    <x v="6"/>
    <x v="40"/>
    <x v="44"/>
    <x v="51"/>
    <x v="1190"/>
    <x v="234"/>
    <x v="41"/>
    <x v="41"/>
    <x v="7"/>
    <x v="8"/>
    <x v="2"/>
    <x v="6"/>
    <x v="6"/>
  </r>
  <r>
    <x v="1205"/>
    <x v="0"/>
    <x v="1"/>
    <x v="143"/>
    <x v="135"/>
    <x v="1931"/>
    <x v="1185"/>
    <x v="229"/>
    <x v="41"/>
    <x v="41"/>
    <x v="7"/>
    <x v="8"/>
    <x v="2"/>
    <x v="1"/>
    <x v="1"/>
  </r>
  <r>
    <x v="1207"/>
    <x v="0"/>
    <x v="3"/>
    <x v="38"/>
    <x v="66"/>
    <x v="6"/>
    <x v="1187"/>
    <x v="234"/>
    <x v="41"/>
    <x v="41"/>
    <x v="7"/>
    <x v="8"/>
    <x v="2"/>
    <x v="3"/>
    <x v="3"/>
  </r>
  <r>
    <x v="1207"/>
    <x v="0"/>
    <x v="9"/>
    <x v="55"/>
    <x v="96"/>
    <x v="6"/>
    <x v="1187"/>
    <x v="234"/>
    <x v="41"/>
    <x v="41"/>
    <x v="7"/>
    <x v="8"/>
    <x v="2"/>
    <x v="9"/>
    <x v="9"/>
  </r>
  <r>
    <x v="1203"/>
    <x v="0"/>
    <x v="7"/>
    <x v="79"/>
    <x v="9"/>
    <x v="6"/>
    <x v="1183"/>
    <x v="232"/>
    <x v="41"/>
    <x v="41"/>
    <x v="7"/>
    <x v="8"/>
    <x v="2"/>
    <x v="7"/>
    <x v="7"/>
  </r>
  <r>
    <x v="1205"/>
    <x v="0"/>
    <x v="5"/>
    <x v="17"/>
    <x v="43"/>
    <x v="437"/>
    <x v="1185"/>
    <x v="229"/>
    <x v="41"/>
    <x v="41"/>
    <x v="7"/>
    <x v="8"/>
    <x v="2"/>
    <x v="5"/>
    <x v="5"/>
  </r>
  <r>
    <x v="1208"/>
    <x v="0"/>
    <x v="10"/>
    <x v="20"/>
    <x v="12"/>
    <x v="6"/>
    <x v="1188"/>
    <x v="232"/>
    <x v="41"/>
    <x v="41"/>
    <x v="7"/>
    <x v="8"/>
    <x v="2"/>
    <x v="10"/>
    <x v="10"/>
  </r>
  <r>
    <x v="1211"/>
    <x v="0"/>
    <x v="6"/>
    <x v="40"/>
    <x v="47"/>
    <x v="376"/>
    <x v="1191"/>
    <x v="218"/>
    <x v="41"/>
    <x v="41"/>
    <x v="7"/>
    <x v="8"/>
    <x v="2"/>
    <x v="6"/>
    <x v="6"/>
  </r>
  <r>
    <x v="1212"/>
    <x v="0"/>
    <x v="5"/>
    <x v="10"/>
    <x v="9"/>
    <x v="9"/>
    <x v="1192"/>
    <x v="218"/>
    <x v="41"/>
    <x v="41"/>
    <x v="7"/>
    <x v="8"/>
    <x v="2"/>
    <x v="5"/>
    <x v="5"/>
  </r>
  <r>
    <x v="1177"/>
    <x v="0"/>
    <x v="7"/>
    <x v="57"/>
    <x v="10"/>
    <x v="19"/>
    <x v="1158"/>
    <x v="231"/>
    <x v="41"/>
    <x v="41"/>
    <x v="7"/>
    <x v="8"/>
    <x v="2"/>
    <x v="7"/>
    <x v="7"/>
  </r>
  <r>
    <x v="1176"/>
    <x v="0"/>
    <x v="0"/>
    <x v="6"/>
    <x v="6"/>
    <x v="6"/>
    <x v="1157"/>
    <x v="230"/>
    <x v="41"/>
    <x v="41"/>
    <x v="7"/>
    <x v="8"/>
    <x v="2"/>
    <x v="0"/>
    <x v="0"/>
  </r>
  <r>
    <x v="1177"/>
    <x v="0"/>
    <x v="3"/>
    <x v="84"/>
    <x v="87"/>
    <x v="142"/>
    <x v="1158"/>
    <x v="231"/>
    <x v="41"/>
    <x v="41"/>
    <x v="7"/>
    <x v="8"/>
    <x v="2"/>
    <x v="3"/>
    <x v="3"/>
  </r>
  <r>
    <x v="1213"/>
    <x v="0"/>
    <x v="10"/>
    <x v="5"/>
    <x v="8"/>
    <x v="10"/>
    <x v="1193"/>
    <x v="234"/>
    <x v="41"/>
    <x v="41"/>
    <x v="7"/>
    <x v="8"/>
    <x v="2"/>
    <x v="10"/>
    <x v="10"/>
  </r>
  <r>
    <x v="1185"/>
    <x v="0"/>
    <x v="5"/>
    <x v="12"/>
    <x v="6"/>
    <x v="145"/>
    <x v="1166"/>
    <x v="234"/>
    <x v="41"/>
    <x v="41"/>
    <x v="7"/>
    <x v="8"/>
    <x v="2"/>
    <x v="5"/>
    <x v="5"/>
  </r>
  <r>
    <x v="1185"/>
    <x v="0"/>
    <x v="6"/>
    <x v="48"/>
    <x v="36"/>
    <x v="26"/>
    <x v="1166"/>
    <x v="234"/>
    <x v="41"/>
    <x v="41"/>
    <x v="7"/>
    <x v="8"/>
    <x v="2"/>
    <x v="6"/>
    <x v="6"/>
  </r>
  <r>
    <x v="1186"/>
    <x v="0"/>
    <x v="7"/>
    <x v="23"/>
    <x v="5"/>
    <x v="92"/>
    <x v="1167"/>
    <x v="233"/>
    <x v="41"/>
    <x v="41"/>
    <x v="7"/>
    <x v="8"/>
    <x v="2"/>
    <x v="7"/>
    <x v="7"/>
  </r>
  <r>
    <x v="1214"/>
    <x v="0"/>
    <x v="8"/>
    <x v="59"/>
    <x v="119"/>
    <x v="212"/>
    <x v="1194"/>
    <x v="235"/>
    <x v="41"/>
    <x v="41"/>
    <x v="7"/>
    <x v="8"/>
    <x v="2"/>
    <x v="8"/>
    <x v="8"/>
  </r>
  <r>
    <x v="1186"/>
    <x v="0"/>
    <x v="1"/>
    <x v="78"/>
    <x v="64"/>
    <x v="686"/>
    <x v="1167"/>
    <x v="233"/>
    <x v="41"/>
    <x v="41"/>
    <x v="7"/>
    <x v="8"/>
    <x v="2"/>
    <x v="1"/>
    <x v="1"/>
  </r>
  <r>
    <x v="1205"/>
    <x v="1"/>
    <x v="2"/>
    <x v="106"/>
    <x v="80"/>
    <x v="1932"/>
    <x v="1185"/>
    <x v="229"/>
    <x v="41"/>
    <x v="41"/>
    <x v="7"/>
    <x v="8"/>
    <x v="2"/>
    <x v="2"/>
    <x v="2"/>
  </r>
  <r>
    <x v="1210"/>
    <x v="0"/>
    <x v="4"/>
    <x v="36"/>
    <x v="102"/>
    <x v="69"/>
    <x v="1190"/>
    <x v="234"/>
    <x v="41"/>
    <x v="41"/>
    <x v="7"/>
    <x v="8"/>
    <x v="2"/>
    <x v="4"/>
    <x v="4"/>
  </r>
  <r>
    <x v="1210"/>
    <x v="0"/>
    <x v="5"/>
    <x v="21"/>
    <x v="94"/>
    <x v="6"/>
    <x v="1190"/>
    <x v="234"/>
    <x v="41"/>
    <x v="41"/>
    <x v="7"/>
    <x v="8"/>
    <x v="2"/>
    <x v="5"/>
    <x v="5"/>
  </r>
  <r>
    <x v="1207"/>
    <x v="0"/>
    <x v="1"/>
    <x v="29"/>
    <x v="118"/>
    <x v="6"/>
    <x v="1187"/>
    <x v="234"/>
    <x v="41"/>
    <x v="41"/>
    <x v="7"/>
    <x v="8"/>
    <x v="2"/>
    <x v="1"/>
    <x v="1"/>
  </r>
  <r>
    <x v="1204"/>
    <x v="0"/>
    <x v="5"/>
    <x v="93"/>
    <x v="85"/>
    <x v="6"/>
    <x v="1184"/>
    <x v="230"/>
    <x v="41"/>
    <x v="41"/>
    <x v="7"/>
    <x v="8"/>
    <x v="2"/>
    <x v="5"/>
    <x v="5"/>
  </r>
  <r>
    <x v="1206"/>
    <x v="0"/>
    <x v="4"/>
    <x v="94"/>
    <x v="2"/>
    <x v="377"/>
    <x v="1186"/>
    <x v="234"/>
    <x v="41"/>
    <x v="41"/>
    <x v="7"/>
    <x v="8"/>
    <x v="2"/>
    <x v="4"/>
    <x v="4"/>
  </r>
  <r>
    <x v="1215"/>
    <x v="0"/>
    <x v="1"/>
    <x v="80"/>
    <x v="57"/>
    <x v="266"/>
    <x v="1195"/>
    <x v="235"/>
    <x v="41"/>
    <x v="41"/>
    <x v="7"/>
    <x v="8"/>
    <x v="2"/>
    <x v="1"/>
    <x v="1"/>
  </r>
  <r>
    <x v="1177"/>
    <x v="0"/>
    <x v="9"/>
    <x v="83"/>
    <x v="49"/>
    <x v="862"/>
    <x v="1158"/>
    <x v="231"/>
    <x v="41"/>
    <x v="41"/>
    <x v="7"/>
    <x v="8"/>
    <x v="2"/>
    <x v="9"/>
    <x v="9"/>
  </r>
  <r>
    <x v="1216"/>
    <x v="0"/>
    <x v="0"/>
    <x v="6"/>
    <x v="41"/>
    <x v="34"/>
    <x v="1196"/>
    <x v="214"/>
    <x v="41"/>
    <x v="41"/>
    <x v="7"/>
    <x v="8"/>
    <x v="2"/>
    <x v="0"/>
    <x v="0"/>
  </r>
  <r>
    <x v="1214"/>
    <x v="0"/>
    <x v="0"/>
    <x v="3"/>
    <x v="11"/>
    <x v="263"/>
    <x v="1194"/>
    <x v="235"/>
    <x v="41"/>
    <x v="41"/>
    <x v="7"/>
    <x v="8"/>
    <x v="2"/>
    <x v="0"/>
    <x v="0"/>
  </r>
  <r>
    <x v="1175"/>
    <x v="0"/>
    <x v="11"/>
    <x v="49"/>
    <x v="44"/>
    <x v="558"/>
    <x v="1156"/>
    <x v="229"/>
    <x v="41"/>
    <x v="41"/>
    <x v="7"/>
    <x v="8"/>
    <x v="2"/>
    <x v="11"/>
    <x v="11"/>
  </r>
  <r>
    <x v="1188"/>
    <x v="1"/>
    <x v="2"/>
    <x v="8"/>
    <x v="98"/>
    <x v="6"/>
    <x v="1169"/>
    <x v="231"/>
    <x v="41"/>
    <x v="41"/>
    <x v="7"/>
    <x v="8"/>
    <x v="2"/>
    <x v="2"/>
    <x v="2"/>
  </r>
  <r>
    <x v="1183"/>
    <x v="0"/>
    <x v="4"/>
    <x v="14"/>
    <x v="35"/>
    <x v="437"/>
    <x v="1164"/>
    <x v="235"/>
    <x v="41"/>
    <x v="41"/>
    <x v="7"/>
    <x v="8"/>
    <x v="2"/>
    <x v="4"/>
    <x v="4"/>
  </r>
  <r>
    <x v="1217"/>
    <x v="0"/>
    <x v="5"/>
    <x v="6"/>
    <x v="98"/>
    <x v="13"/>
    <x v="1197"/>
    <x v="218"/>
    <x v="41"/>
    <x v="41"/>
    <x v="7"/>
    <x v="8"/>
    <x v="2"/>
    <x v="5"/>
    <x v="5"/>
  </r>
  <r>
    <x v="1195"/>
    <x v="0"/>
    <x v="0"/>
    <x v="30"/>
    <x v="65"/>
    <x v="244"/>
    <x v="1176"/>
    <x v="232"/>
    <x v="41"/>
    <x v="41"/>
    <x v="7"/>
    <x v="8"/>
    <x v="2"/>
    <x v="0"/>
    <x v="0"/>
  </r>
  <r>
    <x v="1218"/>
    <x v="0"/>
    <x v="6"/>
    <x v="5"/>
    <x v="43"/>
    <x v="6"/>
    <x v="1198"/>
    <x v="234"/>
    <x v="41"/>
    <x v="41"/>
    <x v="7"/>
    <x v="8"/>
    <x v="2"/>
    <x v="6"/>
    <x v="6"/>
  </r>
  <r>
    <x v="1215"/>
    <x v="0"/>
    <x v="10"/>
    <x v="93"/>
    <x v="85"/>
    <x v="6"/>
    <x v="1195"/>
    <x v="235"/>
    <x v="41"/>
    <x v="41"/>
    <x v="7"/>
    <x v="8"/>
    <x v="2"/>
    <x v="10"/>
    <x v="10"/>
  </r>
  <r>
    <x v="1203"/>
    <x v="0"/>
    <x v="3"/>
    <x v="54"/>
    <x v="34"/>
    <x v="212"/>
    <x v="1183"/>
    <x v="232"/>
    <x v="41"/>
    <x v="41"/>
    <x v="7"/>
    <x v="8"/>
    <x v="2"/>
    <x v="3"/>
    <x v="3"/>
  </r>
  <r>
    <x v="1202"/>
    <x v="0"/>
    <x v="2"/>
    <x v="42"/>
    <x v="57"/>
    <x v="380"/>
    <x v="1182"/>
    <x v="229"/>
    <x v="41"/>
    <x v="41"/>
    <x v="7"/>
    <x v="8"/>
    <x v="2"/>
    <x v="2"/>
    <x v="2"/>
  </r>
  <r>
    <x v="1202"/>
    <x v="1"/>
    <x v="2"/>
    <x v="39"/>
    <x v="37"/>
    <x v="374"/>
    <x v="1182"/>
    <x v="229"/>
    <x v="41"/>
    <x v="41"/>
    <x v="7"/>
    <x v="8"/>
    <x v="2"/>
    <x v="2"/>
    <x v="2"/>
  </r>
  <r>
    <x v="1179"/>
    <x v="0"/>
    <x v="8"/>
    <x v="15"/>
    <x v="30"/>
    <x v="33"/>
    <x v="1160"/>
    <x v="232"/>
    <x v="41"/>
    <x v="41"/>
    <x v="7"/>
    <x v="8"/>
    <x v="2"/>
    <x v="8"/>
    <x v="8"/>
  </r>
  <r>
    <x v="1208"/>
    <x v="0"/>
    <x v="6"/>
    <x v="0"/>
    <x v="41"/>
    <x v="6"/>
    <x v="1188"/>
    <x v="232"/>
    <x v="41"/>
    <x v="41"/>
    <x v="7"/>
    <x v="8"/>
    <x v="2"/>
    <x v="6"/>
    <x v="6"/>
  </r>
  <r>
    <x v="1212"/>
    <x v="0"/>
    <x v="6"/>
    <x v="1"/>
    <x v="36"/>
    <x v="196"/>
    <x v="1192"/>
    <x v="218"/>
    <x v="41"/>
    <x v="41"/>
    <x v="7"/>
    <x v="8"/>
    <x v="2"/>
    <x v="6"/>
    <x v="6"/>
  </r>
  <r>
    <x v="1207"/>
    <x v="0"/>
    <x v="5"/>
    <x v="93"/>
    <x v="0"/>
    <x v="187"/>
    <x v="1187"/>
    <x v="234"/>
    <x v="41"/>
    <x v="41"/>
    <x v="7"/>
    <x v="8"/>
    <x v="2"/>
    <x v="5"/>
    <x v="5"/>
  </r>
  <r>
    <x v="1211"/>
    <x v="0"/>
    <x v="0"/>
    <x v="92"/>
    <x v="14"/>
    <x v="6"/>
    <x v="1191"/>
    <x v="218"/>
    <x v="41"/>
    <x v="41"/>
    <x v="7"/>
    <x v="8"/>
    <x v="2"/>
    <x v="0"/>
    <x v="0"/>
  </r>
  <r>
    <x v="1212"/>
    <x v="0"/>
    <x v="4"/>
    <x v="37"/>
    <x v="30"/>
    <x v="14"/>
    <x v="1192"/>
    <x v="218"/>
    <x v="41"/>
    <x v="41"/>
    <x v="7"/>
    <x v="8"/>
    <x v="2"/>
    <x v="4"/>
    <x v="4"/>
  </r>
  <r>
    <x v="1202"/>
    <x v="0"/>
    <x v="10"/>
    <x v="24"/>
    <x v="76"/>
    <x v="57"/>
    <x v="1182"/>
    <x v="229"/>
    <x v="41"/>
    <x v="41"/>
    <x v="7"/>
    <x v="8"/>
    <x v="2"/>
    <x v="10"/>
    <x v="10"/>
  </r>
  <r>
    <x v="1211"/>
    <x v="0"/>
    <x v="11"/>
    <x v="94"/>
    <x v="83"/>
    <x v="10"/>
    <x v="1191"/>
    <x v="218"/>
    <x v="41"/>
    <x v="41"/>
    <x v="7"/>
    <x v="8"/>
    <x v="2"/>
    <x v="11"/>
    <x v="11"/>
  </r>
  <r>
    <x v="1204"/>
    <x v="0"/>
    <x v="11"/>
    <x v="78"/>
    <x v="99"/>
    <x v="1762"/>
    <x v="1184"/>
    <x v="230"/>
    <x v="41"/>
    <x v="41"/>
    <x v="7"/>
    <x v="8"/>
    <x v="2"/>
    <x v="11"/>
    <x v="11"/>
  </r>
  <r>
    <x v="1202"/>
    <x v="0"/>
    <x v="1"/>
    <x v="111"/>
    <x v="80"/>
    <x v="1933"/>
    <x v="1182"/>
    <x v="229"/>
    <x v="41"/>
    <x v="41"/>
    <x v="7"/>
    <x v="8"/>
    <x v="2"/>
    <x v="1"/>
    <x v="1"/>
  </r>
  <r>
    <x v="1215"/>
    <x v="0"/>
    <x v="5"/>
    <x v="16"/>
    <x v="17"/>
    <x v="6"/>
    <x v="1195"/>
    <x v="235"/>
    <x v="41"/>
    <x v="41"/>
    <x v="7"/>
    <x v="8"/>
    <x v="2"/>
    <x v="5"/>
    <x v="5"/>
  </r>
  <r>
    <x v="1215"/>
    <x v="0"/>
    <x v="6"/>
    <x v="21"/>
    <x v="94"/>
    <x v="6"/>
    <x v="1195"/>
    <x v="235"/>
    <x v="41"/>
    <x v="41"/>
    <x v="7"/>
    <x v="8"/>
    <x v="2"/>
    <x v="6"/>
    <x v="6"/>
  </r>
  <r>
    <x v="1204"/>
    <x v="0"/>
    <x v="6"/>
    <x v="27"/>
    <x v="59"/>
    <x v="6"/>
    <x v="1184"/>
    <x v="230"/>
    <x v="41"/>
    <x v="41"/>
    <x v="7"/>
    <x v="8"/>
    <x v="2"/>
    <x v="6"/>
    <x v="6"/>
  </r>
  <r>
    <x v="1202"/>
    <x v="0"/>
    <x v="9"/>
    <x v="88"/>
    <x v="93"/>
    <x v="1934"/>
    <x v="1182"/>
    <x v="229"/>
    <x v="41"/>
    <x v="41"/>
    <x v="7"/>
    <x v="8"/>
    <x v="2"/>
    <x v="9"/>
    <x v="9"/>
  </r>
  <r>
    <x v="1194"/>
    <x v="0"/>
    <x v="8"/>
    <x v="5"/>
    <x v="11"/>
    <x v="12"/>
    <x v="1175"/>
    <x v="230"/>
    <x v="41"/>
    <x v="41"/>
    <x v="7"/>
    <x v="8"/>
    <x v="2"/>
    <x v="8"/>
    <x v="8"/>
  </r>
  <r>
    <x v="1193"/>
    <x v="0"/>
    <x v="5"/>
    <x v="6"/>
    <x v="41"/>
    <x v="34"/>
    <x v="1174"/>
    <x v="235"/>
    <x v="41"/>
    <x v="41"/>
    <x v="7"/>
    <x v="8"/>
    <x v="2"/>
    <x v="5"/>
    <x v="5"/>
  </r>
  <r>
    <x v="1217"/>
    <x v="0"/>
    <x v="6"/>
    <x v="5"/>
    <x v="11"/>
    <x v="12"/>
    <x v="1197"/>
    <x v="218"/>
    <x v="41"/>
    <x v="41"/>
    <x v="7"/>
    <x v="8"/>
    <x v="2"/>
    <x v="6"/>
    <x v="6"/>
  </r>
  <r>
    <x v="1219"/>
    <x v="0"/>
    <x v="8"/>
    <x v="54"/>
    <x v="34"/>
    <x v="212"/>
    <x v="1199"/>
    <x v="231"/>
    <x v="41"/>
    <x v="41"/>
    <x v="7"/>
    <x v="8"/>
    <x v="2"/>
    <x v="8"/>
    <x v="8"/>
  </r>
  <r>
    <x v="1194"/>
    <x v="1"/>
    <x v="2"/>
    <x v="4"/>
    <x v="4"/>
    <x v="4"/>
    <x v="1175"/>
    <x v="230"/>
    <x v="41"/>
    <x v="41"/>
    <x v="7"/>
    <x v="8"/>
    <x v="2"/>
    <x v="2"/>
    <x v="2"/>
  </r>
  <r>
    <x v="1183"/>
    <x v="0"/>
    <x v="9"/>
    <x v="81"/>
    <x v="138"/>
    <x v="6"/>
    <x v="1164"/>
    <x v="235"/>
    <x v="41"/>
    <x v="41"/>
    <x v="7"/>
    <x v="8"/>
    <x v="2"/>
    <x v="9"/>
    <x v="9"/>
  </r>
  <r>
    <x v="1192"/>
    <x v="0"/>
    <x v="3"/>
    <x v="92"/>
    <x v="14"/>
    <x v="6"/>
    <x v="1173"/>
    <x v="232"/>
    <x v="41"/>
    <x v="41"/>
    <x v="7"/>
    <x v="8"/>
    <x v="2"/>
    <x v="3"/>
    <x v="3"/>
  </r>
  <r>
    <x v="1217"/>
    <x v="0"/>
    <x v="0"/>
    <x v="10"/>
    <x v="94"/>
    <x v="34"/>
    <x v="1197"/>
    <x v="218"/>
    <x v="41"/>
    <x v="41"/>
    <x v="7"/>
    <x v="8"/>
    <x v="2"/>
    <x v="0"/>
    <x v="0"/>
  </r>
  <r>
    <x v="1180"/>
    <x v="0"/>
    <x v="11"/>
    <x v="2"/>
    <x v="35"/>
    <x v="985"/>
    <x v="1161"/>
    <x v="233"/>
    <x v="41"/>
    <x v="41"/>
    <x v="7"/>
    <x v="8"/>
    <x v="2"/>
    <x v="11"/>
    <x v="11"/>
  </r>
  <r>
    <x v="1191"/>
    <x v="0"/>
    <x v="8"/>
    <x v="42"/>
    <x v="19"/>
    <x v="745"/>
    <x v="1172"/>
    <x v="234"/>
    <x v="41"/>
    <x v="41"/>
    <x v="7"/>
    <x v="8"/>
    <x v="2"/>
    <x v="8"/>
    <x v="8"/>
  </r>
  <r>
    <x v="1187"/>
    <x v="1"/>
    <x v="2"/>
    <x v="23"/>
    <x v="7"/>
    <x v="376"/>
    <x v="1168"/>
    <x v="233"/>
    <x v="41"/>
    <x v="41"/>
    <x v="7"/>
    <x v="8"/>
    <x v="2"/>
    <x v="2"/>
    <x v="2"/>
  </r>
  <r>
    <x v="1195"/>
    <x v="1"/>
    <x v="2"/>
    <x v="50"/>
    <x v="61"/>
    <x v="69"/>
    <x v="1176"/>
    <x v="232"/>
    <x v="41"/>
    <x v="41"/>
    <x v="7"/>
    <x v="8"/>
    <x v="2"/>
    <x v="2"/>
    <x v="2"/>
  </r>
  <r>
    <x v="1180"/>
    <x v="1"/>
    <x v="2"/>
    <x v="95"/>
    <x v="29"/>
    <x v="50"/>
    <x v="1161"/>
    <x v="233"/>
    <x v="41"/>
    <x v="41"/>
    <x v="7"/>
    <x v="8"/>
    <x v="2"/>
    <x v="2"/>
    <x v="2"/>
  </r>
  <r>
    <x v="1188"/>
    <x v="0"/>
    <x v="10"/>
    <x v="20"/>
    <x v="12"/>
    <x v="6"/>
    <x v="1169"/>
    <x v="231"/>
    <x v="41"/>
    <x v="41"/>
    <x v="7"/>
    <x v="8"/>
    <x v="2"/>
    <x v="10"/>
    <x v="10"/>
  </r>
  <r>
    <x v="1182"/>
    <x v="0"/>
    <x v="6"/>
    <x v="30"/>
    <x v="18"/>
    <x v="6"/>
    <x v="1163"/>
    <x v="234"/>
    <x v="41"/>
    <x v="41"/>
    <x v="7"/>
    <x v="8"/>
    <x v="2"/>
    <x v="6"/>
    <x v="6"/>
  </r>
  <r>
    <x v="1187"/>
    <x v="0"/>
    <x v="2"/>
    <x v="23"/>
    <x v="7"/>
    <x v="376"/>
    <x v="1168"/>
    <x v="233"/>
    <x v="41"/>
    <x v="41"/>
    <x v="7"/>
    <x v="8"/>
    <x v="2"/>
    <x v="2"/>
    <x v="2"/>
  </r>
  <r>
    <x v="1207"/>
    <x v="0"/>
    <x v="10"/>
    <x v="27"/>
    <x v="59"/>
    <x v="6"/>
    <x v="1187"/>
    <x v="234"/>
    <x v="41"/>
    <x v="41"/>
    <x v="7"/>
    <x v="8"/>
    <x v="2"/>
    <x v="10"/>
    <x v="10"/>
  </r>
  <r>
    <x v="1206"/>
    <x v="0"/>
    <x v="7"/>
    <x v="15"/>
    <x v="76"/>
    <x v="39"/>
    <x v="1186"/>
    <x v="234"/>
    <x v="41"/>
    <x v="41"/>
    <x v="7"/>
    <x v="8"/>
    <x v="2"/>
    <x v="7"/>
    <x v="7"/>
  </r>
  <r>
    <x v="1204"/>
    <x v="0"/>
    <x v="8"/>
    <x v="68"/>
    <x v="70"/>
    <x v="66"/>
    <x v="1184"/>
    <x v="230"/>
    <x v="41"/>
    <x v="41"/>
    <x v="7"/>
    <x v="8"/>
    <x v="2"/>
    <x v="8"/>
    <x v="8"/>
  </r>
  <r>
    <x v="1209"/>
    <x v="0"/>
    <x v="6"/>
    <x v="9"/>
    <x v="65"/>
    <x v="6"/>
    <x v="1189"/>
    <x v="218"/>
    <x v="41"/>
    <x v="41"/>
    <x v="7"/>
    <x v="8"/>
    <x v="2"/>
    <x v="6"/>
    <x v="6"/>
  </r>
  <r>
    <x v="1215"/>
    <x v="0"/>
    <x v="0"/>
    <x v="12"/>
    <x v="45"/>
    <x v="6"/>
    <x v="1195"/>
    <x v="235"/>
    <x v="41"/>
    <x v="41"/>
    <x v="7"/>
    <x v="8"/>
    <x v="2"/>
    <x v="0"/>
    <x v="0"/>
  </r>
  <r>
    <x v="1206"/>
    <x v="0"/>
    <x v="1"/>
    <x v="61"/>
    <x v="67"/>
    <x v="899"/>
    <x v="1186"/>
    <x v="234"/>
    <x v="41"/>
    <x v="41"/>
    <x v="7"/>
    <x v="8"/>
    <x v="2"/>
    <x v="1"/>
    <x v="1"/>
  </r>
  <r>
    <x v="1200"/>
    <x v="0"/>
    <x v="10"/>
    <x v="3"/>
    <x v="23"/>
    <x v="31"/>
    <x v="1180"/>
    <x v="232"/>
    <x v="41"/>
    <x v="41"/>
    <x v="7"/>
    <x v="8"/>
    <x v="2"/>
    <x v="10"/>
    <x v="10"/>
  </r>
  <r>
    <x v="1201"/>
    <x v="0"/>
    <x v="0"/>
    <x v="13"/>
    <x v="65"/>
    <x v="154"/>
    <x v="1181"/>
    <x v="230"/>
    <x v="41"/>
    <x v="41"/>
    <x v="7"/>
    <x v="8"/>
    <x v="2"/>
    <x v="0"/>
    <x v="0"/>
  </r>
  <r>
    <x v="1201"/>
    <x v="0"/>
    <x v="4"/>
    <x v="36"/>
    <x v="27"/>
    <x v="70"/>
    <x v="1181"/>
    <x v="230"/>
    <x v="41"/>
    <x v="41"/>
    <x v="7"/>
    <x v="8"/>
    <x v="2"/>
    <x v="4"/>
    <x v="4"/>
  </r>
  <r>
    <x v="1199"/>
    <x v="0"/>
    <x v="5"/>
    <x v="6"/>
    <x v="41"/>
    <x v="34"/>
    <x v="348"/>
    <x v="231"/>
    <x v="41"/>
    <x v="41"/>
    <x v="7"/>
    <x v="8"/>
    <x v="2"/>
    <x v="5"/>
    <x v="5"/>
  </r>
  <r>
    <x v="1198"/>
    <x v="0"/>
    <x v="7"/>
    <x v="57"/>
    <x v="16"/>
    <x v="429"/>
    <x v="1179"/>
    <x v="229"/>
    <x v="41"/>
    <x v="41"/>
    <x v="7"/>
    <x v="8"/>
    <x v="2"/>
    <x v="7"/>
    <x v="7"/>
  </r>
  <r>
    <x v="1196"/>
    <x v="0"/>
    <x v="2"/>
    <x v="14"/>
    <x v="66"/>
    <x v="244"/>
    <x v="1177"/>
    <x v="232"/>
    <x v="41"/>
    <x v="41"/>
    <x v="7"/>
    <x v="8"/>
    <x v="2"/>
    <x v="2"/>
    <x v="2"/>
  </r>
  <r>
    <x v="1199"/>
    <x v="0"/>
    <x v="7"/>
    <x v="7"/>
    <x v="43"/>
    <x v="50"/>
    <x v="348"/>
    <x v="231"/>
    <x v="41"/>
    <x v="41"/>
    <x v="7"/>
    <x v="8"/>
    <x v="2"/>
    <x v="7"/>
    <x v="7"/>
  </r>
  <r>
    <x v="1198"/>
    <x v="0"/>
    <x v="3"/>
    <x v="90"/>
    <x v="19"/>
    <x v="891"/>
    <x v="1179"/>
    <x v="229"/>
    <x v="41"/>
    <x v="41"/>
    <x v="7"/>
    <x v="8"/>
    <x v="2"/>
    <x v="3"/>
    <x v="3"/>
  </r>
  <r>
    <x v="1199"/>
    <x v="0"/>
    <x v="8"/>
    <x v="27"/>
    <x v="81"/>
    <x v="14"/>
    <x v="348"/>
    <x v="231"/>
    <x v="41"/>
    <x v="41"/>
    <x v="7"/>
    <x v="8"/>
    <x v="2"/>
    <x v="8"/>
    <x v="8"/>
  </r>
  <r>
    <x v="1198"/>
    <x v="0"/>
    <x v="9"/>
    <x v="104"/>
    <x v="137"/>
    <x v="495"/>
    <x v="1179"/>
    <x v="229"/>
    <x v="41"/>
    <x v="41"/>
    <x v="7"/>
    <x v="8"/>
    <x v="2"/>
    <x v="9"/>
    <x v="9"/>
  </r>
  <r>
    <x v="1201"/>
    <x v="0"/>
    <x v="8"/>
    <x v="125"/>
    <x v="64"/>
    <x v="216"/>
    <x v="1181"/>
    <x v="230"/>
    <x v="41"/>
    <x v="41"/>
    <x v="7"/>
    <x v="8"/>
    <x v="2"/>
    <x v="8"/>
    <x v="8"/>
  </r>
  <r>
    <x v="1220"/>
    <x v="0"/>
    <x v="5"/>
    <x v="0"/>
    <x v="98"/>
    <x v="11"/>
    <x v="1200"/>
    <x v="234"/>
    <x v="41"/>
    <x v="41"/>
    <x v="7"/>
    <x v="8"/>
    <x v="2"/>
    <x v="5"/>
    <x v="5"/>
  </r>
  <r>
    <x v="1201"/>
    <x v="0"/>
    <x v="5"/>
    <x v="10"/>
    <x v="9"/>
    <x v="9"/>
    <x v="1181"/>
    <x v="230"/>
    <x v="41"/>
    <x v="41"/>
    <x v="7"/>
    <x v="8"/>
    <x v="2"/>
    <x v="5"/>
    <x v="5"/>
  </r>
  <r>
    <x v="1220"/>
    <x v="0"/>
    <x v="2"/>
    <x v="125"/>
    <x v="71"/>
    <x v="1138"/>
    <x v="1200"/>
    <x v="234"/>
    <x v="41"/>
    <x v="41"/>
    <x v="7"/>
    <x v="8"/>
    <x v="2"/>
    <x v="2"/>
    <x v="2"/>
  </r>
  <r>
    <x v="1196"/>
    <x v="0"/>
    <x v="4"/>
    <x v="17"/>
    <x v="43"/>
    <x v="437"/>
    <x v="1177"/>
    <x v="232"/>
    <x v="41"/>
    <x v="41"/>
    <x v="7"/>
    <x v="8"/>
    <x v="2"/>
    <x v="4"/>
    <x v="4"/>
  </r>
  <r>
    <x v="1216"/>
    <x v="0"/>
    <x v="6"/>
    <x v="93"/>
    <x v="0"/>
    <x v="187"/>
    <x v="1196"/>
    <x v="214"/>
    <x v="41"/>
    <x v="41"/>
    <x v="7"/>
    <x v="8"/>
    <x v="2"/>
    <x v="6"/>
    <x v="6"/>
  </r>
  <r>
    <x v="1184"/>
    <x v="1"/>
    <x v="2"/>
    <x v="34"/>
    <x v="42"/>
    <x v="33"/>
    <x v="1165"/>
    <x v="234"/>
    <x v="41"/>
    <x v="41"/>
    <x v="7"/>
    <x v="8"/>
    <x v="2"/>
    <x v="2"/>
    <x v="2"/>
  </r>
  <r>
    <x v="1175"/>
    <x v="0"/>
    <x v="5"/>
    <x v="8"/>
    <x v="98"/>
    <x v="6"/>
    <x v="1156"/>
    <x v="229"/>
    <x v="41"/>
    <x v="41"/>
    <x v="7"/>
    <x v="8"/>
    <x v="2"/>
    <x v="5"/>
    <x v="5"/>
  </r>
  <r>
    <x v="1175"/>
    <x v="0"/>
    <x v="1"/>
    <x v="33"/>
    <x v="31"/>
    <x v="337"/>
    <x v="1156"/>
    <x v="229"/>
    <x v="41"/>
    <x v="41"/>
    <x v="7"/>
    <x v="8"/>
    <x v="2"/>
    <x v="1"/>
    <x v="1"/>
  </r>
  <r>
    <x v="1178"/>
    <x v="0"/>
    <x v="11"/>
    <x v="21"/>
    <x v="13"/>
    <x v="22"/>
    <x v="1159"/>
    <x v="232"/>
    <x v="41"/>
    <x v="41"/>
    <x v="7"/>
    <x v="8"/>
    <x v="2"/>
    <x v="11"/>
    <x v="11"/>
  </r>
  <r>
    <x v="1213"/>
    <x v="0"/>
    <x v="1"/>
    <x v="14"/>
    <x v="35"/>
    <x v="437"/>
    <x v="1193"/>
    <x v="234"/>
    <x v="41"/>
    <x v="41"/>
    <x v="7"/>
    <x v="8"/>
    <x v="2"/>
    <x v="1"/>
    <x v="1"/>
  </r>
  <r>
    <x v="1218"/>
    <x v="0"/>
    <x v="5"/>
    <x v="0"/>
    <x v="41"/>
    <x v="6"/>
    <x v="1198"/>
    <x v="234"/>
    <x v="41"/>
    <x v="41"/>
    <x v="7"/>
    <x v="8"/>
    <x v="2"/>
    <x v="5"/>
    <x v="5"/>
  </r>
  <r>
    <x v="1218"/>
    <x v="0"/>
    <x v="0"/>
    <x v="21"/>
    <x v="94"/>
    <x v="6"/>
    <x v="1198"/>
    <x v="234"/>
    <x v="41"/>
    <x v="41"/>
    <x v="7"/>
    <x v="8"/>
    <x v="2"/>
    <x v="0"/>
    <x v="0"/>
  </r>
  <r>
    <x v="1184"/>
    <x v="0"/>
    <x v="11"/>
    <x v="65"/>
    <x v="61"/>
    <x v="301"/>
    <x v="1165"/>
    <x v="234"/>
    <x v="41"/>
    <x v="41"/>
    <x v="7"/>
    <x v="8"/>
    <x v="2"/>
    <x v="11"/>
    <x v="11"/>
  </r>
  <r>
    <x v="1177"/>
    <x v="0"/>
    <x v="6"/>
    <x v="53"/>
    <x v="59"/>
    <x v="412"/>
    <x v="1158"/>
    <x v="231"/>
    <x v="41"/>
    <x v="41"/>
    <x v="7"/>
    <x v="8"/>
    <x v="2"/>
    <x v="6"/>
    <x v="6"/>
  </r>
  <r>
    <x v="1216"/>
    <x v="0"/>
    <x v="11"/>
    <x v="9"/>
    <x v="14"/>
    <x v="14"/>
    <x v="1196"/>
    <x v="214"/>
    <x v="41"/>
    <x v="41"/>
    <x v="7"/>
    <x v="8"/>
    <x v="2"/>
    <x v="11"/>
    <x v="11"/>
  </r>
  <r>
    <x v="1214"/>
    <x v="0"/>
    <x v="11"/>
    <x v="39"/>
    <x v="19"/>
    <x v="289"/>
    <x v="1194"/>
    <x v="235"/>
    <x v="41"/>
    <x v="41"/>
    <x v="7"/>
    <x v="8"/>
    <x v="2"/>
    <x v="11"/>
    <x v="11"/>
  </r>
  <r>
    <x v="1213"/>
    <x v="0"/>
    <x v="3"/>
    <x v="15"/>
    <x v="30"/>
    <x v="33"/>
    <x v="1193"/>
    <x v="234"/>
    <x v="41"/>
    <x v="41"/>
    <x v="7"/>
    <x v="8"/>
    <x v="2"/>
    <x v="3"/>
    <x v="3"/>
  </r>
  <r>
    <x v="1209"/>
    <x v="0"/>
    <x v="1"/>
    <x v="49"/>
    <x v="47"/>
    <x v="432"/>
    <x v="1189"/>
    <x v="218"/>
    <x v="41"/>
    <x v="41"/>
    <x v="7"/>
    <x v="8"/>
    <x v="2"/>
    <x v="1"/>
    <x v="1"/>
  </r>
  <r>
    <x v="1193"/>
    <x v="0"/>
    <x v="11"/>
    <x v="15"/>
    <x v="30"/>
    <x v="33"/>
    <x v="1174"/>
    <x v="235"/>
    <x v="41"/>
    <x v="41"/>
    <x v="7"/>
    <x v="8"/>
    <x v="2"/>
    <x v="11"/>
    <x v="11"/>
  </r>
  <r>
    <x v="1202"/>
    <x v="0"/>
    <x v="4"/>
    <x v="27"/>
    <x v="75"/>
    <x v="175"/>
    <x v="1182"/>
    <x v="229"/>
    <x v="41"/>
    <x v="41"/>
    <x v="7"/>
    <x v="8"/>
    <x v="2"/>
    <x v="4"/>
    <x v="4"/>
  </r>
  <r>
    <x v="1207"/>
    <x v="0"/>
    <x v="6"/>
    <x v="19"/>
    <x v="60"/>
    <x v="855"/>
    <x v="1187"/>
    <x v="234"/>
    <x v="41"/>
    <x v="41"/>
    <x v="7"/>
    <x v="8"/>
    <x v="2"/>
    <x v="6"/>
    <x v="6"/>
  </r>
  <r>
    <x v="1219"/>
    <x v="0"/>
    <x v="2"/>
    <x v="94"/>
    <x v="83"/>
    <x v="10"/>
    <x v="1199"/>
    <x v="231"/>
    <x v="41"/>
    <x v="41"/>
    <x v="7"/>
    <x v="8"/>
    <x v="2"/>
    <x v="2"/>
    <x v="2"/>
  </r>
  <r>
    <x v="1182"/>
    <x v="0"/>
    <x v="1"/>
    <x v="57"/>
    <x v="16"/>
    <x v="429"/>
    <x v="1163"/>
    <x v="234"/>
    <x v="41"/>
    <x v="41"/>
    <x v="7"/>
    <x v="8"/>
    <x v="2"/>
    <x v="1"/>
    <x v="1"/>
  </r>
  <r>
    <x v="1206"/>
    <x v="0"/>
    <x v="10"/>
    <x v="53"/>
    <x v="24"/>
    <x v="80"/>
    <x v="1186"/>
    <x v="234"/>
    <x v="41"/>
    <x v="41"/>
    <x v="7"/>
    <x v="8"/>
    <x v="2"/>
    <x v="10"/>
    <x v="10"/>
  </r>
  <r>
    <x v="1180"/>
    <x v="0"/>
    <x v="4"/>
    <x v="40"/>
    <x v="59"/>
    <x v="1257"/>
    <x v="1161"/>
    <x v="233"/>
    <x v="41"/>
    <x v="41"/>
    <x v="7"/>
    <x v="8"/>
    <x v="2"/>
    <x v="4"/>
    <x v="4"/>
  </r>
  <r>
    <x v="1206"/>
    <x v="0"/>
    <x v="9"/>
    <x v="130"/>
    <x v="128"/>
    <x v="998"/>
    <x v="1186"/>
    <x v="234"/>
    <x v="41"/>
    <x v="41"/>
    <x v="7"/>
    <x v="8"/>
    <x v="2"/>
    <x v="9"/>
    <x v="9"/>
  </r>
  <r>
    <x v="1212"/>
    <x v="0"/>
    <x v="11"/>
    <x v="82"/>
    <x v="60"/>
    <x v="538"/>
    <x v="1192"/>
    <x v="218"/>
    <x v="41"/>
    <x v="41"/>
    <x v="7"/>
    <x v="8"/>
    <x v="2"/>
    <x v="11"/>
    <x v="11"/>
  </r>
  <r>
    <x v="1210"/>
    <x v="0"/>
    <x v="0"/>
    <x v="3"/>
    <x v="8"/>
    <x v="6"/>
    <x v="1190"/>
    <x v="234"/>
    <x v="41"/>
    <x v="41"/>
    <x v="7"/>
    <x v="8"/>
    <x v="2"/>
    <x v="0"/>
    <x v="0"/>
  </r>
  <r>
    <x v="1219"/>
    <x v="0"/>
    <x v="0"/>
    <x v="8"/>
    <x v="98"/>
    <x v="6"/>
    <x v="1199"/>
    <x v="231"/>
    <x v="41"/>
    <x v="41"/>
    <x v="7"/>
    <x v="8"/>
    <x v="2"/>
    <x v="0"/>
    <x v="0"/>
  </r>
  <r>
    <x v="1192"/>
    <x v="0"/>
    <x v="5"/>
    <x v="12"/>
    <x v="45"/>
    <x v="6"/>
    <x v="1173"/>
    <x v="232"/>
    <x v="41"/>
    <x v="41"/>
    <x v="7"/>
    <x v="8"/>
    <x v="2"/>
    <x v="5"/>
    <x v="5"/>
  </r>
  <r>
    <x v="1194"/>
    <x v="0"/>
    <x v="4"/>
    <x v="92"/>
    <x v="62"/>
    <x v="187"/>
    <x v="1175"/>
    <x v="230"/>
    <x v="41"/>
    <x v="41"/>
    <x v="7"/>
    <x v="8"/>
    <x v="2"/>
    <x v="4"/>
    <x v="4"/>
  </r>
  <r>
    <x v="1216"/>
    <x v="0"/>
    <x v="5"/>
    <x v="12"/>
    <x v="45"/>
    <x v="6"/>
    <x v="1196"/>
    <x v="214"/>
    <x v="41"/>
    <x v="41"/>
    <x v="7"/>
    <x v="8"/>
    <x v="2"/>
    <x v="5"/>
    <x v="5"/>
  </r>
  <r>
    <x v="1176"/>
    <x v="0"/>
    <x v="8"/>
    <x v="57"/>
    <x v="5"/>
    <x v="6"/>
    <x v="1157"/>
    <x v="230"/>
    <x v="41"/>
    <x v="41"/>
    <x v="7"/>
    <x v="8"/>
    <x v="2"/>
    <x v="8"/>
    <x v="8"/>
  </r>
  <r>
    <x v="1213"/>
    <x v="0"/>
    <x v="5"/>
    <x v="93"/>
    <x v="85"/>
    <x v="6"/>
    <x v="1193"/>
    <x v="234"/>
    <x v="41"/>
    <x v="41"/>
    <x v="7"/>
    <x v="8"/>
    <x v="2"/>
    <x v="5"/>
    <x v="5"/>
  </r>
  <r>
    <x v="1175"/>
    <x v="0"/>
    <x v="0"/>
    <x v="13"/>
    <x v="65"/>
    <x v="154"/>
    <x v="1156"/>
    <x v="229"/>
    <x v="41"/>
    <x v="41"/>
    <x v="7"/>
    <x v="8"/>
    <x v="2"/>
    <x v="0"/>
    <x v="0"/>
  </r>
  <r>
    <x v="1177"/>
    <x v="0"/>
    <x v="10"/>
    <x v="50"/>
    <x v="26"/>
    <x v="50"/>
    <x v="1158"/>
    <x v="231"/>
    <x v="41"/>
    <x v="41"/>
    <x v="7"/>
    <x v="8"/>
    <x v="2"/>
    <x v="10"/>
    <x v="10"/>
  </r>
  <r>
    <x v="1176"/>
    <x v="0"/>
    <x v="7"/>
    <x v="93"/>
    <x v="85"/>
    <x v="6"/>
    <x v="1157"/>
    <x v="230"/>
    <x v="41"/>
    <x v="41"/>
    <x v="7"/>
    <x v="8"/>
    <x v="2"/>
    <x v="7"/>
    <x v="7"/>
  </r>
  <r>
    <x v="1175"/>
    <x v="0"/>
    <x v="10"/>
    <x v="63"/>
    <x v="36"/>
    <x v="337"/>
    <x v="1156"/>
    <x v="229"/>
    <x v="41"/>
    <x v="41"/>
    <x v="7"/>
    <x v="8"/>
    <x v="2"/>
    <x v="10"/>
    <x v="10"/>
  </r>
  <r>
    <x v="1214"/>
    <x v="0"/>
    <x v="3"/>
    <x v="42"/>
    <x v="83"/>
    <x v="990"/>
    <x v="1194"/>
    <x v="235"/>
    <x v="41"/>
    <x v="41"/>
    <x v="7"/>
    <x v="8"/>
    <x v="2"/>
    <x v="3"/>
    <x v="3"/>
  </r>
  <r>
    <x v="1210"/>
    <x v="0"/>
    <x v="11"/>
    <x v="39"/>
    <x v="21"/>
    <x v="49"/>
    <x v="1190"/>
    <x v="234"/>
    <x v="41"/>
    <x v="41"/>
    <x v="7"/>
    <x v="8"/>
    <x v="2"/>
    <x v="11"/>
    <x v="11"/>
  </r>
  <r>
    <x v="1192"/>
    <x v="0"/>
    <x v="1"/>
    <x v="48"/>
    <x v="23"/>
    <x v="6"/>
    <x v="1173"/>
    <x v="232"/>
    <x v="41"/>
    <x v="41"/>
    <x v="7"/>
    <x v="8"/>
    <x v="2"/>
    <x v="1"/>
    <x v="1"/>
  </r>
  <r>
    <x v="1195"/>
    <x v="0"/>
    <x v="9"/>
    <x v="46"/>
    <x v="75"/>
    <x v="970"/>
    <x v="1176"/>
    <x v="232"/>
    <x v="41"/>
    <x v="41"/>
    <x v="7"/>
    <x v="8"/>
    <x v="2"/>
    <x v="9"/>
    <x v="9"/>
  </r>
  <r>
    <x v="1208"/>
    <x v="1"/>
    <x v="2"/>
    <x v="79"/>
    <x v="65"/>
    <x v="3"/>
    <x v="1188"/>
    <x v="232"/>
    <x v="41"/>
    <x v="41"/>
    <x v="7"/>
    <x v="8"/>
    <x v="2"/>
    <x v="2"/>
    <x v="2"/>
  </r>
  <r>
    <x v="1180"/>
    <x v="0"/>
    <x v="7"/>
    <x v="3"/>
    <x v="8"/>
    <x v="6"/>
    <x v="1161"/>
    <x v="233"/>
    <x v="41"/>
    <x v="41"/>
    <x v="7"/>
    <x v="8"/>
    <x v="2"/>
    <x v="7"/>
    <x v="7"/>
  </r>
  <r>
    <x v="1187"/>
    <x v="0"/>
    <x v="11"/>
    <x v="21"/>
    <x v="94"/>
    <x v="6"/>
    <x v="1168"/>
    <x v="233"/>
    <x v="41"/>
    <x v="41"/>
    <x v="7"/>
    <x v="8"/>
    <x v="2"/>
    <x v="11"/>
    <x v="11"/>
  </r>
  <r>
    <x v="1209"/>
    <x v="0"/>
    <x v="5"/>
    <x v="6"/>
    <x v="6"/>
    <x v="6"/>
    <x v="1189"/>
    <x v="218"/>
    <x v="41"/>
    <x v="41"/>
    <x v="7"/>
    <x v="8"/>
    <x v="2"/>
    <x v="5"/>
    <x v="5"/>
  </r>
  <r>
    <x v="1180"/>
    <x v="0"/>
    <x v="9"/>
    <x v="52"/>
    <x v="119"/>
    <x v="366"/>
    <x v="1161"/>
    <x v="233"/>
    <x v="41"/>
    <x v="41"/>
    <x v="7"/>
    <x v="8"/>
    <x v="2"/>
    <x v="9"/>
    <x v="9"/>
  </r>
  <r>
    <x v="1190"/>
    <x v="0"/>
    <x v="4"/>
    <x v="15"/>
    <x v="61"/>
    <x v="192"/>
    <x v="1171"/>
    <x v="233"/>
    <x v="41"/>
    <x v="41"/>
    <x v="7"/>
    <x v="8"/>
    <x v="2"/>
    <x v="4"/>
    <x v="4"/>
  </r>
  <r>
    <x v="1183"/>
    <x v="0"/>
    <x v="2"/>
    <x v="62"/>
    <x v="33"/>
    <x v="6"/>
    <x v="1164"/>
    <x v="235"/>
    <x v="41"/>
    <x v="41"/>
    <x v="7"/>
    <x v="8"/>
    <x v="2"/>
    <x v="2"/>
    <x v="2"/>
  </r>
  <r>
    <x v="1203"/>
    <x v="0"/>
    <x v="5"/>
    <x v="20"/>
    <x v="12"/>
    <x v="6"/>
    <x v="1183"/>
    <x v="232"/>
    <x v="41"/>
    <x v="41"/>
    <x v="7"/>
    <x v="8"/>
    <x v="2"/>
    <x v="5"/>
    <x v="5"/>
  </r>
  <r>
    <x v="1205"/>
    <x v="0"/>
    <x v="9"/>
    <x v="108"/>
    <x v="188"/>
    <x v="1935"/>
    <x v="1185"/>
    <x v="229"/>
    <x v="41"/>
    <x v="41"/>
    <x v="7"/>
    <x v="8"/>
    <x v="2"/>
    <x v="9"/>
    <x v="9"/>
  </r>
  <r>
    <x v="1205"/>
    <x v="0"/>
    <x v="3"/>
    <x v="58"/>
    <x v="125"/>
    <x v="1936"/>
    <x v="1185"/>
    <x v="229"/>
    <x v="41"/>
    <x v="41"/>
    <x v="7"/>
    <x v="8"/>
    <x v="2"/>
    <x v="3"/>
    <x v="3"/>
  </r>
  <r>
    <x v="1212"/>
    <x v="0"/>
    <x v="0"/>
    <x v="13"/>
    <x v="18"/>
    <x v="19"/>
    <x v="1192"/>
    <x v="218"/>
    <x v="41"/>
    <x v="41"/>
    <x v="7"/>
    <x v="8"/>
    <x v="2"/>
    <x v="0"/>
    <x v="0"/>
  </r>
  <r>
    <x v="1194"/>
    <x v="0"/>
    <x v="10"/>
    <x v="79"/>
    <x v="94"/>
    <x v="39"/>
    <x v="1175"/>
    <x v="230"/>
    <x v="41"/>
    <x v="41"/>
    <x v="7"/>
    <x v="8"/>
    <x v="2"/>
    <x v="10"/>
    <x v="10"/>
  </r>
  <r>
    <x v="1203"/>
    <x v="0"/>
    <x v="0"/>
    <x v="8"/>
    <x v="98"/>
    <x v="6"/>
    <x v="1183"/>
    <x v="232"/>
    <x v="41"/>
    <x v="41"/>
    <x v="7"/>
    <x v="8"/>
    <x v="2"/>
    <x v="0"/>
    <x v="0"/>
  </r>
  <r>
    <x v="1215"/>
    <x v="0"/>
    <x v="2"/>
    <x v="46"/>
    <x v="75"/>
    <x v="970"/>
    <x v="1195"/>
    <x v="235"/>
    <x v="41"/>
    <x v="41"/>
    <x v="7"/>
    <x v="8"/>
    <x v="2"/>
    <x v="2"/>
    <x v="2"/>
  </r>
  <r>
    <x v="1217"/>
    <x v="0"/>
    <x v="11"/>
    <x v="15"/>
    <x v="1"/>
    <x v="290"/>
    <x v="1197"/>
    <x v="218"/>
    <x v="41"/>
    <x v="41"/>
    <x v="7"/>
    <x v="8"/>
    <x v="2"/>
    <x v="11"/>
    <x v="11"/>
  </r>
  <r>
    <x v="1202"/>
    <x v="0"/>
    <x v="7"/>
    <x v="1"/>
    <x v="3"/>
    <x v="244"/>
    <x v="1182"/>
    <x v="229"/>
    <x v="41"/>
    <x v="41"/>
    <x v="7"/>
    <x v="8"/>
    <x v="2"/>
    <x v="7"/>
    <x v="7"/>
  </r>
  <r>
    <x v="1190"/>
    <x v="0"/>
    <x v="3"/>
    <x v="54"/>
    <x v="24"/>
    <x v="258"/>
    <x v="1171"/>
    <x v="233"/>
    <x v="41"/>
    <x v="41"/>
    <x v="7"/>
    <x v="8"/>
    <x v="2"/>
    <x v="3"/>
    <x v="3"/>
  </r>
  <r>
    <x v="1204"/>
    <x v="0"/>
    <x v="0"/>
    <x v="5"/>
    <x v="43"/>
    <x v="6"/>
    <x v="1184"/>
    <x v="230"/>
    <x v="41"/>
    <x v="41"/>
    <x v="7"/>
    <x v="8"/>
    <x v="2"/>
    <x v="0"/>
    <x v="0"/>
  </r>
  <r>
    <x v="1180"/>
    <x v="0"/>
    <x v="1"/>
    <x v="125"/>
    <x v="90"/>
    <x v="568"/>
    <x v="1161"/>
    <x v="233"/>
    <x v="41"/>
    <x v="41"/>
    <x v="7"/>
    <x v="8"/>
    <x v="2"/>
    <x v="1"/>
    <x v="1"/>
  </r>
  <r>
    <x v="1180"/>
    <x v="0"/>
    <x v="10"/>
    <x v="1"/>
    <x v="10"/>
    <x v="6"/>
    <x v="1161"/>
    <x v="233"/>
    <x v="41"/>
    <x v="41"/>
    <x v="7"/>
    <x v="8"/>
    <x v="2"/>
    <x v="10"/>
    <x v="10"/>
  </r>
  <r>
    <x v="1193"/>
    <x v="0"/>
    <x v="0"/>
    <x v="10"/>
    <x v="9"/>
    <x v="9"/>
    <x v="1174"/>
    <x v="235"/>
    <x v="41"/>
    <x v="41"/>
    <x v="7"/>
    <x v="8"/>
    <x v="2"/>
    <x v="0"/>
    <x v="0"/>
  </r>
  <r>
    <x v="1179"/>
    <x v="0"/>
    <x v="2"/>
    <x v="40"/>
    <x v="75"/>
    <x v="92"/>
    <x v="1160"/>
    <x v="232"/>
    <x v="41"/>
    <x v="41"/>
    <x v="7"/>
    <x v="8"/>
    <x v="2"/>
    <x v="2"/>
    <x v="2"/>
  </r>
  <r>
    <x v="1206"/>
    <x v="0"/>
    <x v="3"/>
    <x v="89"/>
    <x v="99"/>
    <x v="4"/>
    <x v="1186"/>
    <x v="234"/>
    <x v="41"/>
    <x v="41"/>
    <x v="7"/>
    <x v="8"/>
    <x v="2"/>
    <x v="3"/>
    <x v="3"/>
  </r>
  <r>
    <x v="1202"/>
    <x v="0"/>
    <x v="3"/>
    <x v="56"/>
    <x v="40"/>
    <x v="94"/>
    <x v="1182"/>
    <x v="229"/>
    <x v="41"/>
    <x v="41"/>
    <x v="7"/>
    <x v="8"/>
    <x v="2"/>
    <x v="3"/>
    <x v="3"/>
  </r>
  <r>
    <x v="1219"/>
    <x v="0"/>
    <x v="10"/>
    <x v="92"/>
    <x v="14"/>
    <x v="6"/>
    <x v="1199"/>
    <x v="231"/>
    <x v="41"/>
    <x v="41"/>
    <x v="7"/>
    <x v="8"/>
    <x v="2"/>
    <x v="10"/>
    <x v="10"/>
  </r>
  <r>
    <x v="1193"/>
    <x v="0"/>
    <x v="9"/>
    <x v="54"/>
    <x v="34"/>
    <x v="212"/>
    <x v="1174"/>
    <x v="235"/>
    <x v="41"/>
    <x v="41"/>
    <x v="7"/>
    <x v="8"/>
    <x v="2"/>
    <x v="9"/>
    <x v="9"/>
  </r>
  <r>
    <x v="1206"/>
    <x v="0"/>
    <x v="5"/>
    <x v="13"/>
    <x v="18"/>
    <x v="19"/>
    <x v="1186"/>
    <x v="234"/>
    <x v="41"/>
    <x v="41"/>
    <x v="7"/>
    <x v="8"/>
    <x v="2"/>
    <x v="5"/>
    <x v="5"/>
  </r>
  <r>
    <x v="1209"/>
    <x v="0"/>
    <x v="8"/>
    <x v="1"/>
    <x v="36"/>
    <x v="196"/>
    <x v="1189"/>
    <x v="218"/>
    <x v="41"/>
    <x v="41"/>
    <x v="7"/>
    <x v="8"/>
    <x v="2"/>
    <x v="8"/>
    <x v="8"/>
  </r>
  <r>
    <x v="1194"/>
    <x v="0"/>
    <x v="0"/>
    <x v="6"/>
    <x v="41"/>
    <x v="34"/>
    <x v="1175"/>
    <x v="230"/>
    <x v="41"/>
    <x v="41"/>
    <x v="7"/>
    <x v="8"/>
    <x v="2"/>
    <x v="0"/>
    <x v="0"/>
  </r>
  <r>
    <x v="1187"/>
    <x v="0"/>
    <x v="8"/>
    <x v="9"/>
    <x v="65"/>
    <x v="6"/>
    <x v="1168"/>
    <x v="233"/>
    <x v="41"/>
    <x v="41"/>
    <x v="7"/>
    <x v="8"/>
    <x v="2"/>
    <x v="8"/>
    <x v="8"/>
  </r>
  <r>
    <x v="1182"/>
    <x v="0"/>
    <x v="7"/>
    <x v="0"/>
    <x v="41"/>
    <x v="6"/>
    <x v="1163"/>
    <x v="234"/>
    <x v="41"/>
    <x v="41"/>
    <x v="7"/>
    <x v="8"/>
    <x v="2"/>
    <x v="7"/>
    <x v="7"/>
  </r>
  <r>
    <x v="1212"/>
    <x v="0"/>
    <x v="9"/>
    <x v="56"/>
    <x v="87"/>
    <x v="972"/>
    <x v="1192"/>
    <x v="218"/>
    <x v="41"/>
    <x v="41"/>
    <x v="7"/>
    <x v="8"/>
    <x v="2"/>
    <x v="9"/>
    <x v="9"/>
  </r>
  <r>
    <x v="1192"/>
    <x v="0"/>
    <x v="7"/>
    <x v="10"/>
    <x v="0"/>
    <x v="6"/>
    <x v="1173"/>
    <x v="232"/>
    <x v="41"/>
    <x v="41"/>
    <x v="7"/>
    <x v="8"/>
    <x v="2"/>
    <x v="7"/>
    <x v="7"/>
  </r>
  <r>
    <x v="1208"/>
    <x v="0"/>
    <x v="11"/>
    <x v="93"/>
    <x v="85"/>
    <x v="6"/>
    <x v="1188"/>
    <x v="232"/>
    <x v="41"/>
    <x v="41"/>
    <x v="7"/>
    <x v="8"/>
    <x v="2"/>
    <x v="11"/>
    <x v="11"/>
  </r>
  <r>
    <x v="1205"/>
    <x v="0"/>
    <x v="4"/>
    <x v="112"/>
    <x v="90"/>
    <x v="858"/>
    <x v="1185"/>
    <x v="229"/>
    <x v="41"/>
    <x v="41"/>
    <x v="7"/>
    <x v="8"/>
    <x v="2"/>
    <x v="4"/>
    <x v="4"/>
  </r>
  <r>
    <x v="1181"/>
    <x v="0"/>
    <x v="2"/>
    <x v="29"/>
    <x v="106"/>
    <x v="852"/>
    <x v="1162"/>
    <x v="231"/>
    <x v="41"/>
    <x v="41"/>
    <x v="7"/>
    <x v="8"/>
    <x v="2"/>
    <x v="2"/>
    <x v="2"/>
  </r>
  <r>
    <x v="1194"/>
    <x v="0"/>
    <x v="11"/>
    <x v="17"/>
    <x v="8"/>
    <x v="9"/>
    <x v="1175"/>
    <x v="230"/>
    <x v="41"/>
    <x v="41"/>
    <x v="7"/>
    <x v="8"/>
    <x v="2"/>
    <x v="11"/>
    <x v="11"/>
  </r>
  <r>
    <x v="1181"/>
    <x v="1"/>
    <x v="2"/>
    <x v="112"/>
    <x v="106"/>
    <x v="505"/>
    <x v="1162"/>
    <x v="231"/>
    <x v="41"/>
    <x v="41"/>
    <x v="7"/>
    <x v="8"/>
    <x v="2"/>
    <x v="2"/>
    <x v="2"/>
  </r>
  <r>
    <x v="1195"/>
    <x v="0"/>
    <x v="2"/>
    <x v="50"/>
    <x v="61"/>
    <x v="69"/>
    <x v="1176"/>
    <x v="232"/>
    <x v="41"/>
    <x v="41"/>
    <x v="7"/>
    <x v="8"/>
    <x v="2"/>
    <x v="2"/>
    <x v="2"/>
  </r>
  <r>
    <x v="1182"/>
    <x v="0"/>
    <x v="3"/>
    <x v="17"/>
    <x v="62"/>
    <x v="6"/>
    <x v="1163"/>
    <x v="234"/>
    <x v="41"/>
    <x v="41"/>
    <x v="7"/>
    <x v="8"/>
    <x v="2"/>
    <x v="3"/>
    <x v="3"/>
  </r>
  <r>
    <x v="1190"/>
    <x v="1"/>
    <x v="2"/>
    <x v="84"/>
    <x v="40"/>
    <x v="179"/>
    <x v="1171"/>
    <x v="233"/>
    <x v="41"/>
    <x v="41"/>
    <x v="7"/>
    <x v="8"/>
    <x v="2"/>
    <x v="2"/>
    <x v="2"/>
  </r>
  <r>
    <x v="1219"/>
    <x v="0"/>
    <x v="6"/>
    <x v="5"/>
    <x v="43"/>
    <x v="6"/>
    <x v="1199"/>
    <x v="231"/>
    <x v="41"/>
    <x v="41"/>
    <x v="7"/>
    <x v="8"/>
    <x v="2"/>
    <x v="6"/>
    <x v="6"/>
  </r>
  <r>
    <x v="1190"/>
    <x v="0"/>
    <x v="9"/>
    <x v="94"/>
    <x v="83"/>
    <x v="10"/>
    <x v="1171"/>
    <x v="233"/>
    <x v="41"/>
    <x v="41"/>
    <x v="7"/>
    <x v="8"/>
    <x v="2"/>
    <x v="9"/>
    <x v="9"/>
  </r>
  <r>
    <x v="1181"/>
    <x v="0"/>
    <x v="10"/>
    <x v="63"/>
    <x v="16"/>
    <x v="6"/>
    <x v="1162"/>
    <x v="231"/>
    <x v="41"/>
    <x v="41"/>
    <x v="7"/>
    <x v="8"/>
    <x v="2"/>
    <x v="10"/>
    <x v="10"/>
  </r>
  <r>
    <x v="1211"/>
    <x v="0"/>
    <x v="8"/>
    <x v="39"/>
    <x v="21"/>
    <x v="49"/>
    <x v="1191"/>
    <x v="218"/>
    <x v="41"/>
    <x v="41"/>
    <x v="7"/>
    <x v="8"/>
    <x v="2"/>
    <x v="8"/>
    <x v="8"/>
  </r>
  <r>
    <x v="1205"/>
    <x v="0"/>
    <x v="7"/>
    <x v="40"/>
    <x v="47"/>
    <x v="376"/>
    <x v="1185"/>
    <x v="229"/>
    <x v="41"/>
    <x v="41"/>
    <x v="7"/>
    <x v="8"/>
    <x v="2"/>
    <x v="7"/>
    <x v="7"/>
  </r>
  <r>
    <x v="1181"/>
    <x v="0"/>
    <x v="7"/>
    <x v="92"/>
    <x v="14"/>
    <x v="6"/>
    <x v="1162"/>
    <x v="231"/>
    <x v="41"/>
    <x v="41"/>
    <x v="7"/>
    <x v="8"/>
    <x v="2"/>
    <x v="7"/>
    <x v="7"/>
  </r>
  <r>
    <x v="1175"/>
    <x v="0"/>
    <x v="9"/>
    <x v="84"/>
    <x v="102"/>
    <x v="19"/>
    <x v="1156"/>
    <x v="229"/>
    <x v="41"/>
    <x v="41"/>
    <x v="7"/>
    <x v="8"/>
    <x v="2"/>
    <x v="9"/>
    <x v="9"/>
  </r>
  <r>
    <x v="1176"/>
    <x v="0"/>
    <x v="2"/>
    <x v="24"/>
    <x v="30"/>
    <x v="6"/>
    <x v="1157"/>
    <x v="230"/>
    <x v="41"/>
    <x v="41"/>
    <x v="7"/>
    <x v="8"/>
    <x v="2"/>
    <x v="2"/>
    <x v="2"/>
  </r>
  <r>
    <x v="1185"/>
    <x v="0"/>
    <x v="7"/>
    <x v="17"/>
    <x v="8"/>
    <x v="9"/>
    <x v="1166"/>
    <x v="234"/>
    <x v="41"/>
    <x v="41"/>
    <x v="7"/>
    <x v="8"/>
    <x v="2"/>
    <x v="7"/>
    <x v="7"/>
  </r>
  <r>
    <x v="1216"/>
    <x v="0"/>
    <x v="7"/>
    <x v="0"/>
    <x v="98"/>
    <x v="11"/>
    <x v="1196"/>
    <x v="214"/>
    <x v="41"/>
    <x v="41"/>
    <x v="7"/>
    <x v="8"/>
    <x v="2"/>
    <x v="7"/>
    <x v="7"/>
  </r>
  <r>
    <x v="1178"/>
    <x v="0"/>
    <x v="7"/>
    <x v="16"/>
    <x v="17"/>
    <x v="6"/>
    <x v="1159"/>
    <x v="232"/>
    <x v="41"/>
    <x v="41"/>
    <x v="7"/>
    <x v="8"/>
    <x v="2"/>
    <x v="7"/>
    <x v="7"/>
  </r>
  <r>
    <x v="1185"/>
    <x v="0"/>
    <x v="3"/>
    <x v="65"/>
    <x v="26"/>
    <x v="323"/>
    <x v="1166"/>
    <x v="234"/>
    <x v="41"/>
    <x v="41"/>
    <x v="7"/>
    <x v="8"/>
    <x v="2"/>
    <x v="3"/>
    <x v="3"/>
  </r>
  <r>
    <x v="1178"/>
    <x v="0"/>
    <x v="6"/>
    <x v="20"/>
    <x v="12"/>
    <x v="6"/>
    <x v="1159"/>
    <x v="232"/>
    <x v="41"/>
    <x v="41"/>
    <x v="7"/>
    <x v="8"/>
    <x v="2"/>
    <x v="6"/>
    <x v="6"/>
  </r>
  <r>
    <x v="1186"/>
    <x v="0"/>
    <x v="5"/>
    <x v="8"/>
    <x v="9"/>
    <x v="13"/>
    <x v="1167"/>
    <x v="233"/>
    <x v="41"/>
    <x v="41"/>
    <x v="7"/>
    <x v="8"/>
    <x v="2"/>
    <x v="5"/>
    <x v="5"/>
  </r>
  <r>
    <x v="1186"/>
    <x v="0"/>
    <x v="6"/>
    <x v="70"/>
    <x v="61"/>
    <x v="312"/>
    <x v="1167"/>
    <x v="233"/>
    <x v="41"/>
    <x v="41"/>
    <x v="7"/>
    <x v="8"/>
    <x v="2"/>
    <x v="6"/>
    <x v="6"/>
  </r>
  <r>
    <x v="1218"/>
    <x v="0"/>
    <x v="8"/>
    <x v="1"/>
    <x v="36"/>
    <x v="196"/>
    <x v="1198"/>
    <x v="234"/>
    <x v="41"/>
    <x v="41"/>
    <x v="7"/>
    <x v="8"/>
    <x v="2"/>
    <x v="8"/>
    <x v="8"/>
  </r>
  <r>
    <x v="1184"/>
    <x v="0"/>
    <x v="7"/>
    <x v="7"/>
    <x v="63"/>
    <x v="6"/>
    <x v="1165"/>
    <x v="234"/>
    <x v="41"/>
    <x v="41"/>
    <x v="7"/>
    <x v="8"/>
    <x v="2"/>
    <x v="7"/>
    <x v="7"/>
  </r>
  <r>
    <x v="1184"/>
    <x v="0"/>
    <x v="3"/>
    <x v="24"/>
    <x v="1"/>
    <x v="289"/>
    <x v="1165"/>
    <x v="234"/>
    <x v="41"/>
    <x v="41"/>
    <x v="7"/>
    <x v="8"/>
    <x v="2"/>
    <x v="3"/>
    <x v="3"/>
  </r>
  <r>
    <x v="1186"/>
    <x v="0"/>
    <x v="0"/>
    <x v="30"/>
    <x v="63"/>
    <x v="34"/>
    <x v="1167"/>
    <x v="233"/>
    <x v="41"/>
    <x v="41"/>
    <x v="7"/>
    <x v="8"/>
    <x v="2"/>
    <x v="0"/>
    <x v="0"/>
  </r>
  <r>
    <x v="1186"/>
    <x v="0"/>
    <x v="10"/>
    <x v="63"/>
    <x v="3"/>
    <x v="239"/>
    <x v="1167"/>
    <x v="233"/>
    <x v="41"/>
    <x v="41"/>
    <x v="7"/>
    <x v="8"/>
    <x v="2"/>
    <x v="10"/>
    <x v="10"/>
  </r>
  <r>
    <x v="1214"/>
    <x v="0"/>
    <x v="1"/>
    <x v="134"/>
    <x v="72"/>
    <x v="1791"/>
    <x v="1194"/>
    <x v="235"/>
    <x v="41"/>
    <x v="41"/>
    <x v="7"/>
    <x v="8"/>
    <x v="2"/>
    <x v="1"/>
    <x v="1"/>
  </r>
  <r>
    <x v="1214"/>
    <x v="0"/>
    <x v="5"/>
    <x v="21"/>
    <x v="13"/>
    <x v="22"/>
    <x v="1194"/>
    <x v="235"/>
    <x v="41"/>
    <x v="41"/>
    <x v="7"/>
    <x v="8"/>
    <x v="2"/>
    <x v="5"/>
    <x v="5"/>
  </r>
  <r>
    <x v="1214"/>
    <x v="0"/>
    <x v="6"/>
    <x v="31"/>
    <x v="44"/>
    <x v="308"/>
    <x v="1194"/>
    <x v="235"/>
    <x v="41"/>
    <x v="41"/>
    <x v="7"/>
    <x v="8"/>
    <x v="2"/>
    <x v="6"/>
    <x v="6"/>
  </r>
  <r>
    <x v="1175"/>
    <x v="1"/>
    <x v="2"/>
    <x v="46"/>
    <x v="51"/>
    <x v="1003"/>
    <x v="1156"/>
    <x v="229"/>
    <x v="41"/>
    <x v="41"/>
    <x v="7"/>
    <x v="8"/>
    <x v="2"/>
    <x v="2"/>
    <x v="2"/>
  </r>
  <r>
    <x v="1218"/>
    <x v="0"/>
    <x v="11"/>
    <x v="48"/>
    <x v="5"/>
    <x v="169"/>
    <x v="1198"/>
    <x v="234"/>
    <x v="41"/>
    <x v="41"/>
    <x v="7"/>
    <x v="8"/>
    <x v="2"/>
    <x v="11"/>
    <x v="11"/>
  </r>
  <r>
    <x v="1189"/>
    <x v="0"/>
    <x v="11"/>
    <x v="63"/>
    <x v="16"/>
    <x v="6"/>
    <x v="1170"/>
    <x v="234"/>
    <x v="41"/>
    <x v="41"/>
    <x v="7"/>
    <x v="8"/>
    <x v="2"/>
    <x v="11"/>
    <x v="11"/>
  </r>
  <r>
    <x v="1191"/>
    <x v="0"/>
    <x v="1"/>
    <x v="89"/>
    <x v="105"/>
    <x v="434"/>
    <x v="1172"/>
    <x v="234"/>
    <x v="41"/>
    <x v="41"/>
    <x v="7"/>
    <x v="8"/>
    <x v="2"/>
    <x v="1"/>
    <x v="1"/>
  </r>
  <r>
    <x v="1192"/>
    <x v="0"/>
    <x v="8"/>
    <x v="17"/>
    <x v="62"/>
    <x v="6"/>
    <x v="1173"/>
    <x v="232"/>
    <x v="41"/>
    <x v="41"/>
    <x v="7"/>
    <x v="8"/>
    <x v="2"/>
    <x v="8"/>
    <x v="8"/>
  </r>
  <r>
    <x v="1217"/>
    <x v="0"/>
    <x v="8"/>
    <x v="70"/>
    <x v="54"/>
    <x v="166"/>
    <x v="1197"/>
    <x v="218"/>
    <x v="41"/>
    <x v="41"/>
    <x v="7"/>
    <x v="8"/>
    <x v="2"/>
    <x v="8"/>
    <x v="8"/>
  </r>
  <r>
    <x v="1188"/>
    <x v="0"/>
    <x v="6"/>
    <x v="20"/>
    <x v="12"/>
    <x v="6"/>
    <x v="1169"/>
    <x v="231"/>
    <x v="41"/>
    <x v="41"/>
    <x v="7"/>
    <x v="8"/>
    <x v="2"/>
    <x v="6"/>
    <x v="6"/>
  </r>
  <r>
    <x v="1182"/>
    <x v="0"/>
    <x v="8"/>
    <x v="23"/>
    <x v="7"/>
    <x v="376"/>
    <x v="1163"/>
    <x v="234"/>
    <x v="41"/>
    <x v="41"/>
    <x v="7"/>
    <x v="8"/>
    <x v="2"/>
    <x v="8"/>
    <x v="8"/>
  </r>
  <r>
    <x v="1187"/>
    <x v="0"/>
    <x v="4"/>
    <x v="93"/>
    <x v="85"/>
    <x v="6"/>
    <x v="1168"/>
    <x v="233"/>
    <x v="41"/>
    <x v="41"/>
    <x v="7"/>
    <x v="8"/>
    <x v="2"/>
    <x v="4"/>
    <x v="4"/>
  </r>
  <r>
    <x v="1191"/>
    <x v="0"/>
    <x v="0"/>
    <x v="13"/>
    <x v="13"/>
    <x v="6"/>
    <x v="1172"/>
    <x v="234"/>
    <x v="41"/>
    <x v="41"/>
    <x v="7"/>
    <x v="8"/>
    <x v="2"/>
    <x v="0"/>
    <x v="0"/>
  </r>
  <r>
    <x v="1180"/>
    <x v="0"/>
    <x v="5"/>
    <x v="93"/>
    <x v="85"/>
    <x v="6"/>
    <x v="1161"/>
    <x v="233"/>
    <x v="41"/>
    <x v="41"/>
    <x v="7"/>
    <x v="8"/>
    <x v="2"/>
    <x v="5"/>
    <x v="5"/>
  </r>
  <r>
    <x v="1195"/>
    <x v="0"/>
    <x v="4"/>
    <x v="24"/>
    <x v="1"/>
    <x v="289"/>
    <x v="1176"/>
    <x v="232"/>
    <x v="41"/>
    <x v="41"/>
    <x v="7"/>
    <x v="8"/>
    <x v="2"/>
    <x v="4"/>
    <x v="4"/>
  </r>
  <r>
    <x v="1183"/>
    <x v="0"/>
    <x v="6"/>
    <x v="40"/>
    <x v="59"/>
    <x v="1257"/>
    <x v="1164"/>
    <x v="235"/>
    <x v="41"/>
    <x v="41"/>
    <x v="7"/>
    <x v="8"/>
    <x v="2"/>
    <x v="6"/>
    <x v="6"/>
  </r>
  <r>
    <x v="1195"/>
    <x v="0"/>
    <x v="7"/>
    <x v="5"/>
    <x v="8"/>
    <x v="10"/>
    <x v="1176"/>
    <x v="232"/>
    <x v="41"/>
    <x v="41"/>
    <x v="7"/>
    <x v="8"/>
    <x v="2"/>
    <x v="7"/>
    <x v="7"/>
  </r>
  <r>
    <x v="1192"/>
    <x v="0"/>
    <x v="10"/>
    <x v="10"/>
    <x v="0"/>
    <x v="6"/>
    <x v="1173"/>
    <x v="232"/>
    <x v="41"/>
    <x v="41"/>
    <x v="7"/>
    <x v="8"/>
    <x v="2"/>
    <x v="10"/>
    <x v="10"/>
  </r>
  <r>
    <x v="1183"/>
    <x v="0"/>
    <x v="8"/>
    <x v="111"/>
    <x v="125"/>
    <x v="6"/>
    <x v="1164"/>
    <x v="235"/>
    <x v="41"/>
    <x v="41"/>
    <x v="7"/>
    <x v="8"/>
    <x v="2"/>
    <x v="8"/>
    <x v="8"/>
  </r>
  <r>
    <x v="1181"/>
    <x v="0"/>
    <x v="9"/>
    <x v="83"/>
    <x v="32"/>
    <x v="6"/>
    <x v="1162"/>
    <x v="231"/>
    <x v="41"/>
    <x v="41"/>
    <x v="7"/>
    <x v="8"/>
    <x v="2"/>
    <x v="9"/>
    <x v="9"/>
  </r>
  <r>
    <x v="1195"/>
    <x v="0"/>
    <x v="8"/>
    <x v="40"/>
    <x v="59"/>
    <x v="1257"/>
    <x v="1176"/>
    <x v="232"/>
    <x v="41"/>
    <x v="41"/>
    <x v="7"/>
    <x v="8"/>
    <x v="2"/>
    <x v="8"/>
    <x v="8"/>
  </r>
  <r>
    <x v="1189"/>
    <x v="0"/>
    <x v="0"/>
    <x v="7"/>
    <x v="63"/>
    <x v="6"/>
    <x v="1170"/>
    <x v="234"/>
    <x v="41"/>
    <x v="41"/>
    <x v="7"/>
    <x v="8"/>
    <x v="2"/>
    <x v="0"/>
    <x v="0"/>
  </r>
  <r>
    <x v="1190"/>
    <x v="0"/>
    <x v="2"/>
    <x v="84"/>
    <x v="40"/>
    <x v="179"/>
    <x v="1171"/>
    <x v="233"/>
    <x v="41"/>
    <x v="41"/>
    <x v="7"/>
    <x v="8"/>
    <x v="2"/>
    <x v="2"/>
    <x v="2"/>
  </r>
  <r>
    <x v="1191"/>
    <x v="0"/>
    <x v="6"/>
    <x v="37"/>
    <x v="30"/>
    <x v="14"/>
    <x v="1172"/>
    <x v="234"/>
    <x v="41"/>
    <x v="41"/>
    <x v="7"/>
    <x v="8"/>
    <x v="2"/>
    <x v="6"/>
    <x v="6"/>
  </r>
  <r>
    <x v="1188"/>
    <x v="0"/>
    <x v="5"/>
    <x v="75"/>
    <x v="91"/>
    <x v="124"/>
    <x v="1169"/>
    <x v="231"/>
    <x v="41"/>
    <x v="41"/>
    <x v="7"/>
    <x v="8"/>
    <x v="2"/>
    <x v="5"/>
    <x v="5"/>
  </r>
  <r>
    <x v="1219"/>
    <x v="0"/>
    <x v="11"/>
    <x v="50"/>
    <x v="54"/>
    <x v="398"/>
    <x v="1199"/>
    <x v="231"/>
    <x v="41"/>
    <x v="41"/>
    <x v="7"/>
    <x v="8"/>
    <x v="2"/>
    <x v="11"/>
    <x v="11"/>
  </r>
  <r>
    <x v="1188"/>
    <x v="0"/>
    <x v="1"/>
    <x v="30"/>
    <x v="14"/>
    <x v="31"/>
    <x v="1169"/>
    <x v="231"/>
    <x v="41"/>
    <x v="41"/>
    <x v="7"/>
    <x v="8"/>
    <x v="2"/>
    <x v="1"/>
    <x v="1"/>
  </r>
  <r>
    <x v="1187"/>
    <x v="0"/>
    <x v="9"/>
    <x v="9"/>
    <x v="65"/>
    <x v="6"/>
    <x v="1168"/>
    <x v="233"/>
    <x v="41"/>
    <x v="41"/>
    <x v="7"/>
    <x v="8"/>
    <x v="2"/>
    <x v="9"/>
    <x v="9"/>
  </r>
  <r>
    <x v="1191"/>
    <x v="0"/>
    <x v="5"/>
    <x v="10"/>
    <x v="0"/>
    <x v="6"/>
    <x v="1172"/>
    <x v="234"/>
    <x v="41"/>
    <x v="41"/>
    <x v="7"/>
    <x v="8"/>
    <x v="2"/>
    <x v="5"/>
    <x v="5"/>
  </r>
  <r>
    <x v="1189"/>
    <x v="0"/>
    <x v="6"/>
    <x v="3"/>
    <x v="11"/>
    <x v="263"/>
    <x v="1170"/>
    <x v="234"/>
    <x v="41"/>
    <x v="41"/>
    <x v="7"/>
    <x v="8"/>
    <x v="2"/>
    <x v="6"/>
    <x v="6"/>
  </r>
  <r>
    <x v="1190"/>
    <x v="0"/>
    <x v="8"/>
    <x v="84"/>
    <x v="102"/>
    <x v="19"/>
    <x v="1171"/>
    <x v="233"/>
    <x v="41"/>
    <x v="41"/>
    <x v="7"/>
    <x v="8"/>
    <x v="2"/>
    <x v="8"/>
    <x v="8"/>
  </r>
  <r>
    <x v="1192"/>
    <x v="0"/>
    <x v="2"/>
    <x v="50"/>
    <x v="61"/>
    <x v="69"/>
    <x v="1173"/>
    <x v="232"/>
    <x v="41"/>
    <x v="41"/>
    <x v="7"/>
    <x v="8"/>
    <x v="2"/>
    <x v="2"/>
    <x v="2"/>
  </r>
  <r>
    <x v="1217"/>
    <x v="0"/>
    <x v="2"/>
    <x v="37"/>
    <x v="56"/>
    <x v="535"/>
    <x v="1197"/>
    <x v="218"/>
    <x v="41"/>
    <x v="41"/>
    <x v="7"/>
    <x v="8"/>
    <x v="2"/>
    <x v="2"/>
    <x v="2"/>
  </r>
  <r>
    <x v="1181"/>
    <x v="0"/>
    <x v="4"/>
    <x v="54"/>
    <x v="61"/>
    <x v="6"/>
    <x v="1162"/>
    <x v="231"/>
    <x v="41"/>
    <x v="41"/>
    <x v="7"/>
    <x v="8"/>
    <x v="2"/>
    <x v="4"/>
    <x v="4"/>
  </r>
  <r>
    <x v="1220"/>
    <x v="0"/>
    <x v="1"/>
    <x v="138"/>
    <x v="67"/>
    <x v="366"/>
    <x v="1200"/>
    <x v="234"/>
    <x v="41"/>
    <x v="41"/>
    <x v="7"/>
    <x v="8"/>
    <x v="2"/>
    <x v="1"/>
    <x v="1"/>
  </r>
  <r>
    <x v="1200"/>
    <x v="0"/>
    <x v="11"/>
    <x v="51"/>
    <x v="59"/>
    <x v="244"/>
    <x v="1180"/>
    <x v="232"/>
    <x v="41"/>
    <x v="41"/>
    <x v="7"/>
    <x v="8"/>
    <x v="2"/>
    <x v="11"/>
    <x v="11"/>
  </r>
  <r>
    <x v="1209"/>
    <x v="0"/>
    <x v="0"/>
    <x v="93"/>
    <x v="85"/>
    <x v="6"/>
    <x v="1189"/>
    <x v="218"/>
    <x v="41"/>
    <x v="41"/>
    <x v="7"/>
    <x v="8"/>
    <x v="2"/>
    <x v="0"/>
    <x v="0"/>
  </r>
  <r>
    <x v="1220"/>
    <x v="0"/>
    <x v="7"/>
    <x v="92"/>
    <x v="62"/>
    <x v="187"/>
    <x v="1200"/>
    <x v="234"/>
    <x v="41"/>
    <x v="41"/>
    <x v="7"/>
    <x v="8"/>
    <x v="2"/>
    <x v="7"/>
    <x v="7"/>
  </r>
  <r>
    <x v="1196"/>
    <x v="0"/>
    <x v="9"/>
    <x v="70"/>
    <x v="61"/>
    <x v="312"/>
    <x v="1177"/>
    <x v="232"/>
    <x v="41"/>
    <x v="41"/>
    <x v="7"/>
    <x v="8"/>
    <x v="2"/>
    <x v="9"/>
    <x v="9"/>
  </r>
  <r>
    <x v="1220"/>
    <x v="0"/>
    <x v="6"/>
    <x v="51"/>
    <x v="15"/>
    <x v="263"/>
    <x v="1200"/>
    <x v="234"/>
    <x v="41"/>
    <x v="41"/>
    <x v="7"/>
    <x v="8"/>
    <x v="2"/>
    <x v="6"/>
    <x v="6"/>
  </r>
  <r>
    <x v="1200"/>
    <x v="0"/>
    <x v="0"/>
    <x v="79"/>
    <x v="13"/>
    <x v="37"/>
    <x v="1180"/>
    <x v="232"/>
    <x v="41"/>
    <x v="41"/>
    <x v="7"/>
    <x v="8"/>
    <x v="2"/>
    <x v="0"/>
    <x v="0"/>
  </r>
  <r>
    <x v="1200"/>
    <x v="0"/>
    <x v="6"/>
    <x v="63"/>
    <x v="3"/>
    <x v="239"/>
    <x v="1180"/>
    <x v="232"/>
    <x v="41"/>
    <x v="41"/>
    <x v="7"/>
    <x v="8"/>
    <x v="2"/>
    <x v="6"/>
    <x v="6"/>
  </r>
  <r>
    <x v="1196"/>
    <x v="0"/>
    <x v="3"/>
    <x v="11"/>
    <x v="16"/>
    <x v="112"/>
    <x v="1177"/>
    <x v="232"/>
    <x v="41"/>
    <x v="41"/>
    <x v="7"/>
    <x v="8"/>
    <x v="2"/>
    <x v="3"/>
    <x v="3"/>
  </r>
  <r>
    <x v="1199"/>
    <x v="0"/>
    <x v="3"/>
    <x v="50"/>
    <x v="61"/>
    <x v="69"/>
    <x v="348"/>
    <x v="231"/>
    <x v="41"/>
    <x v="41"/>
    <x v="7"/>
    <x v="8"/>
    <x v="2"/>
    <x v="3"/>
    <x v="3"/>
  </r>
  <r>
    <x v="1201"/>
    <x v="0"/>
    <x v="2"/>
    <x v="52"/>
    <x v="96"/>
    <x v="323"/>
    <x v="1181"/>
    <x v="230"/>
    <x v="41"/>
    <x v="41"/>
    <x v="7"/>
    <x v="8"/>
    <x v="2"/>
    <x v="2"/>
    <x v="2"/>
  </r>
  <r>
    <x v="1220"/>
    <x v="0"/>
    <x v="9"/>
    <x v="111"/>
    <x v="138"/>
    <x v="484"/>
    <x v="1200"/>
    <x v="234"/>
    <x v="41"/>
    <x v="41"/>
    <x v="7"/>
    <x v="8"/>
    <x v="2"/>
    <x v="9"/>
    <x v="9"/>
  </r>
  <r>
    <x v="1185"/>
    <x v="0"/>
    <x v="8"/>
    <x v="49"/>
    <x v="47"/>
    <x v="432"/>
    <x v="1166"/>
    <x v="234"/>
    <x v="41"/>
    <x v="41"/>
    <x v="7"/>
    <x v="8"/>
    <x v="2"/>
    <x v="8"/>
    <x v="8"/>
  </r>
  <r>
    <x v="1216"/>
    <x v="0"/>
    <x v="8"/>
    <x v="7"/>
    <x v="62"/>
    <x v="69"/>
    <x v="1196"/>
    <x v="214"/>
    <x v="41"/>
    <x v="41"/>
    <x v="7"/>
    <x v="8"/>
    <x v="2"/>
    <x v="8"/>
    <x v="8"/>
  </r>
  <r>
    <x v="1213"/>
    <x v="0"/>
    <x v="0"/>
    <x v="30"/>
    <x v="65"/>
    <x v="244"/>
    <x v="1193"/>
    <x v="234"/>
    <x v="41"/>
    <x v="41"/>
    <x v="7"/>
    <x v="8"/>
    <x v="2"/>
    <x v="0"/>
    <x v="0"/>
  </r>
  <r>
    <x v="1178"/>
    <x v="0"/>
    <x v="10"/>
    <x v="20"/>
    <x v="12"/>
    <x v="6"/>
    <x v="1159"/>
    <x v="232"/>
    <x v="41"/>
    <x v="41"/>
    <x v="7"/>
    <x v="8"/>
    <x v="2"/>
    <x v="10"/>
    <x v="10"/>
  </r>
  <r>
    <x v="1213"/>
    <x v="0"/>
    <x v="8"/>
    <x v="40"/>
    <x v="47"/>
    <x v="376"/>
    <x v="1193"/>
    <x v="234"/>
    <x v="41"/>
    <x v="41"/>
    <x v="7"/>
    <x v="8"/>
    <x v="2"/>
    <x v="8"/>
    <x v="8"/>
  </r>
  <r>
    <x v="1197"/>
    <x v="0"/>
    <x v="5"/>
    <x v="6"/>
    <x v="6"/>
    <x v="6"/>
    <x v="1178"/>
    <x v="234"/>
    <x v="41"/>
    <x v="41"/>
    <x v="7"/>
    <x v="8"/>
    <x v="2"/>
    <x v="5"/>
    <x v="5"/>
  </r>
  <r>
    <x v="1196"/>
    <x v="0"/>
    <x v="7"/>
    <x v="10"/>
    <x v="9"/>
    <x v="9"/>
    <x v="1177"/>
    <x v="232"/>
    <x v="41"/>
    <x v="41"/>
    <x v="7"/>
    <x v="8"/>
    <x v="2"/>
    <x v="7"/>
    <x v="7"/>
  </r>
  <r>
    <x v="1199"/>
    <x v="0"/>
    <x v="6"/>
    <x v="1"/>
    <x v="3"/>
    <x v="244"/>
    <x v="348"/>
    <x v="231"/>
    <x v="41"/>
    <x v="41"/>
    <x v="7"/>
    <x v="8"/>
    <x v="2"/>
    <x v="6"/>
    <x v="6"/>
  </r>
  <r>
    <x v="1198"/>
    <x v="0"/>
    <x v="4"/>
    <x v="2"/>
    <x v="66"/>
    <x v="167"/>
    <x v="1179"/>
    <x v="229"/>
    <x v="41"/>
    <x v="41"/>
    <x v="7"/>
    <x v="8"/>
    <x v="2"/>
    <x v="4"/>
    <x v="4"/>
  </r>
  <r>
    <x v="1198"/>
    <x v="0"/>
    <x v="5"/>
    <x v="79"/>
    <x v="9"/>
    <x v="6"/>
    <x v="1179"/>
    <x v="229"/>
    <x v="41"/>
    <x v="41"/>
    <x v="7"/>
    <x v="8"/>
    <x v="2"/>
    <x v="5"/>
    <x v="5"/>
  </r>
  <r>
    <x v="1211"/>
    <x v="0"/>
    <x v="9"/>
    <x v="91"/>
    <x v="96"/>
    <x v="1089"/>
    <x v="1191"/>
    <x v="218"/>
    <x v="41"/>
    <x v="41"/>
    <x v="7"/>
    <x v="8"/>
    <x v="2"/>
    <x v="9"/>
    <x v="9"/>
  </r>
  <r>
    <x v="1202"/>
    <x v="0"/>
    <x v="5"/>
    <x v="79"/>
    <x v="94"/>
    <x v="39"/>
    <x v="1182"/>
    <x v="229"/>
    <x v="41"/>
    <x v="41"/>
    <x v="7"/>
    <x v="8"/>
    <x v="2"/>
    <x v="5"/>
    <x v="5"/>
  </r>
  <r>
    <x v="1215"/>
    <x v="0"/>
    <x v="11"/>
    <x v="24"/>
    <x v="1"/>
    <x v="289"/>
    <x v="1195"/>
    <x v="235"/>
    <x v="41"/>
    <x v="41"/>
    <x v="7"/>
    <x v="8"/>
    <x v="2"/>
    <x v="11"/>
    <x v="11"/>
  </r>
  <r>
    <x v="1211"/>
    <x v="0"/>
    <x v="4"/>
    <x v="84"/>
    <x v="27"/>
    <x v="634"/>
    <x v="1191"/>
    <x v="218"/>
    <x v="41"/>
    <x v="41"/>
    <x v="7"/>
    <x v="8"/>
    <x v="2"/>
    <x v="4"/>
    <x v="4"/>
  </r>
  <r>
    <x v="1203"/>
    <x v="0"/>
    <x v="11"/>
    <x v="51"/>
    <x v="24"/>
    <x v="1100"/>
    <x v="1183"/>
    <x v="232"/>
    <x v="41"/>
    <x v="41"/>
    <x v="7"/>
    <x v="8"/>
    <x v="2"/>
    <x v="11"/>
    <x v="11"/>
  </r>
  <r>
    <x v="1211"/>
    <x v="0"/>
    <x v="2"/>
    <x v="135"/>
    <x v="69"/>
    <x v="9"/>
    <x v="1191"/>
    <x v="218"/>
    <x v="41"/>
    <x v="41"/>
    <x v="7"/>
    <x v="8"/>
    <x v="2"/>
    <x v="2"/>
    <x v="2"/>
  </r>
  <r>
    <x v="1211"/>
    <x v="1"/>
    <x v="2"/>
    <x v="135"/>
    <x v="69"/>
    <x v="9"/>
    <x v="1191"/>
    <x v="218"/>
    <x v="41"/>
    <x v="41"/>
    <x v="7"/>
    <x v="8"/>
    <x v="2"/>
    <x v="2"/>
    <x v="2"/>
  </r>
  <r>
    <x v="1212"/>
    <x v="0"/>
    <x v="2"/>
    <x v="80"/>
    <x v="39"/>
    <x v="133"/>
    <x v="1192"/>
    <x v="218"/>
    <x v="41"/>
    <x v="41"/>
    <x v="7"/>
    <x v="8"/>
    <x v="2"/>
    <x v="2"/>
    <x v="2"/>
  </r>
  <r>
    <x v="1206"/>
    <x v="0"/>
    <x v="6"/>
    <x v="36"/>
    <x v="27"/>
    <x v="70"/>
    <x v="1186"/>
    <x v="234"/>
    <x v="41"/>
    <x v="41"/>
    <x v="7"/>
    <x v="8"/>
    <x v="2"/>
    <x v="6"/>
    <x v="6"/>
  </r>
  <r>
    <x v="1209"/>
    <x v="0"/>
    <x v="11"/>
    <x v="11"/>
    <x v="7"/>
    <x v="6"/>
    <x v="1189"/>
    <x v="218"/>
    <x v="41"/>
    <x v="41"/>
    <x v="7"/>
    <x v="8"/>
    <x v="2"/>
    <x v="11"/>
    <x v="11"/>
  </r>
  <r>
    <x v="1212"/>
    <x v="0"/>
    <x v="8"/>
    <x v="84"/>
    <x v="27"/>
    <x v="634"/>
    <x v="1192"/>
    <x v="218"/>
    <x v="41"/>
    <x v="41"/>
    <x v="7"/>
    <x v="8"/>
    <x v="2"/>
    <x v="8"/>
    <x v="8"/>
  </r>
  <r>
    <x v="1204"/>
    <x v="0"/>
    <x v="4"/>
    <x v="14"/>
    <x v="87"/>
    <x v="1105"/>
    <x v="1184"/>
    <x v="230"/>
    <x v="41"/>
    <x v="41"/>
    <x v="7"/>
    <x v="8"/>
    <x v="2"/>
    <x v="4"/>
    <x v="4"/>
  </r>
  <r>
    <x v="1205"/>
    <x v="0"/>
    <x v="2"/>
    <x v="106"/>
    <x v="80"/>
    <x v="1932"/>
    <x v="1185"/>
    <x v="229"/>
    <x v="41"/>
    <x v="41"/>
    <x v="7"/>
    <x v="8"/>
    <x v="2"/>
    <x v="2"/>
    <x v="2"/>
  </r>
  <r>
    <x v="1212"/>
    <x v="1"/>
    <x v="2"/>
    <x v="60"/>
    <x v="39"/>
    <x v="581"/>
    <x v="1192"/>
    <x v="218"/>
    <x v="41"/>
    <x v="41"/>
    <x v="7"/>
    <x v="8"/>
    <x v="2"/>
    <x v="2"/>
    <x v="2"/>
  </r>
  <r>
    <x v="1215"/>
    <x v="0"/>
    <x v="8"/>
    <x v="51"/>
    <x v="24"/>
    <x v="1100"/>
    <x v="1195"/>
    <x v="235"/>
    <x v="41"/>
    <x v="41"/>
    <x v="7"/>
    <x v="8"/>
    <x v="2"/>
    <x v="8"/>
    <x v="8"/>
  </r>
  <r>
    <x v="1204"/>
    <x v="1"/>
    <x v="2"/>
    <x v="123"/>
    <x v="103"/>
    <x v="290"/>
    <x v="1184"/>
    <x v="230"/>
    <x v="41"/>
    <x v="41"/>
    <x v="7"/>
    <x v="8"/>
    <x v="2"/>
    <x v="2"/>
    <x v="2"/>
  </r>
  <r>
    <x v="1210"/>
    <x v="0"/>
    <x v="8"/>
    <x v="78"/>
    <x v="99"/>
    <x v="1762"/>
    <x v="1190"/>
    <x v="234"/>
    <x v="41"/>
    <x v="41"/>
    <x v="7"/>
    <x v="8"/>
    <x v="2"/>
    <x v="8"/>
    <x v="8"/>
  </r>
  <r>
    <x v="1196"/>
    <x v="1"/>
    <x v="2"/>
    <x v="2"/>
    <x v="40"/>
    <x v="45"/>
    <x v="1177"/>
    <x v="232"/>
    <x v="41"/>
    <x v="41"/>
    <x v="7"/>
    <x v="8"/>
    <x v="2"/>
    <x v="2"/>
    <x v="2"/>
  </r>
  <r>
    <x v="1201"/>
    <x v="1"/>
    <x v="2"/>
    <x v="52"/>
    <x v="96"/>
    <x v="323"/>
    <x v="1181"/>
    <x v="230"/>
    <x v="41"/>
    <x v="41"/>
    <x v="7"/>
    <x v="8"/>
    <x v="2"/>
    <x v="2"/>
    <x v="2"/>
  </r>
  <r>
    <x v="1219"/>
    <x v="0"/>
    <x v="1"/>
    <x v="27"/>
    <x v="44"/>
    <x v="240"/>
    <x v="1199"/>
    <x v="231"/>
    <x v="41"/>
    <x v="41"/>
    <x v="7"/>
    <x v="8"/>
    <x v="2"/>
    <x v="1"/>
    <x v="1"/>
  </r>
  <r>
    <x v="1190"/>
    <x v="0"/>
    <x v="7"/>
    <x v="30"/>
    <x v="8"/>
    <x v="13"/>
    <x v="1171"/>
    <x v="233"/>
    <x v="41"/>
    <x v="41"/>
    <x v="7"/>
    <x v="8"/>
    <x v="2"/>
    <x v="7"/>
    <x v="7"/>
  </r>
  <r>
    <x v="1182"/>
    <x v="0"/>
    <x v="9"/>
    <x v="48"/>
    <x v="5"/>
    <x v="169"/>
    <x v="1163"/>
    <x v="234"/>
    <x v="41"/>
    <x v="41"/>
    <x v="7"/>
    <x v="8"/>
    <x v="2"/>
    <x v="9"/>
    <x v="9"/>
  </r>
  <r>
    <x v="1189"/>
    <x v="0"/>
    <x v="2"/>
    <x v="9"/>
    <x v="65"/>
    <x v="6"/>
    <x v="1170"/>
    <x v="234"/>
    <x v="41"/>
    <x v="41"/>
    <x v="7"/>
    <x v="8"/>
    <x v="2"/>
    <x v="2"/>
    <x v="2"/>
  </r>
  <r>
    <x v="1190"/>
    <x v="0"/>
    <x v="1"/>
    <x v="80"/>
    <x v="37"/>
    <x v="845"/>
    <x v="1171"/>
    <x v="233"/>
    <x v="41"/>
    <x v="41"/>
    <x v="7"/>
    <x v="8"/>
    <x v="2"/>
    <x v="1"/>
    <x v="1"/>
  </r>
  <r>
    <x v="1179"/>
    <x v="0"/>
    <x v="11"/>
    <x v="37"/>
    <x v="56"/>
    <x v="535"/>
    <x v="1160"/>
    <x v="232"/>
    <x v="41"/>
    <x v="41"/>
    <x v="7"/>
    <x v="8"/>
    <x v="2"/>
    <x v="11"/>
    <x v="11"/>
  </r>
  <r>
    <x v="1217"/>
    <x v="1"/>
    <x v="2"/>
    <x v="37"/>
    <x v="56"/>
    <x v="535"/>
    <x v="1197"/>
    <x v="218"/>
    <x v="41"/>
    <x v="41"/>
    <x v="7"/>
    <x v="8"/>
    <x v="2"/>
    <x v="2"/>
    <x v="2"/>
  </r>
  <r>
    <x v="1191"/>
    <x v="0"/>
    <x v="3"/>
    <x v="40"/>
    <x v="81"/>
    <x v="24"/>
    <x v="1172"/>
    <x v="234"/>
    <x v="41"/>
    <x v="41"/>
    <x v="7"/>
    <x v="8"/>
    <x v="2"/>
    <x v="3"/>
    <x v="3"/>
  </r>
  <r>
    <x v="1179"/>
    <x v="0"/>
    <x v="6"/>
    <x v="5"/>
    <x v="8"/>
    <x v="10"/>
    <x v="1160"/>
    <x v="232"/>
    <x v="41"/>
    <x v="41"/>
    <x v="7"/>
    <x v="8"/>
    <x v="2"/>
    <x v="6"/>
    <x v="6"/>
  </r>
  <r>
    <x v="1189"/>
    <x v="0"/>
    <x v="5"/>
    <x v="8"/>
    <x v="98"/>
    <x v="6"/>
    <x v="1170"/>
    <x v="234"/>
    <x v="41"/>
    <x v="41"/>
    <x v="7"/>
    <x v="8"/>
    <x v="2"/>
    <x v="5"/>
    <x v="5"/>
  </r>
  <r>
    <x v="1193"/>
    <x v="1"/>
    <x v="2"/>
    <x v="4"/>
    <x v="34"/>
    <x v="6"/>
    <x v="1174"/>
    <x v="235"/>
    <x v="41"/>
    <x v="41"/>
    <x v="7"/>
    <x v="8"/>
    <x v="2"/>
    <x v="2"/>
    <x v="2"/>
  </r>
  <r>
    <x v="1187"/>
    <x v="0"/>
    <x v="0"/>
    <x v="75"/>
    <x v="91"/>
    <x v="124"/>
    <x v="1168"/>
    <x v="233"/>
    <x v="41"/>
    <x v="41"/>
    <x v="7"/>
    <x v="8"/>
    <x v="2"/>
    <x v="0"/>
    <x v="0"/>
  </r>
  <r>
    <x v="1193"/>
    <x v="0"/>
    <x v="8"/>
    <x v="24"/>
    <x v="1"/>
    <x v="289"/>
    <x v="1174"/>
    <x v="235"/>
    <x v="41"/>
    <x v="41"/>
    <x v="7"/>
    <x v="8"/>
    <x v="2"/>
    <x v="8"/>
    <x v="8"/>
  </r>
  <r>
    <x v="1217"/>
    <x v="0"/>
    <x v="9"/>
    <x v="54"/>
    <x v="26"/>
    <x v="437"/>
    <x v="1197"/>
    <x v="218"/>
    <x v="41"/>
    <x v="41"/>
    <x v="7"/>
    <x v="8"/>
    <x v="2"/>
    <x v="9"/>
    <x v="9"/>
  </r>
  <r>
    <x v="1193"/>
    <x v="0"/>
    <x v="2"/>
    <x v="4"/>
    <x v="34"/>
    <x v="6"/>
    <x v="1174"/>
    <x v="235"/>
    <x v="41"/>
    <x v="41"/>
    <x v="7"/>
    <x v="8"/>
    <x v="2"/>
    <x v="2"/>
    <x v="2"/>
  </r>
  <r>
    <x v="1182"/>
    <x v="0"/>
    <x v="4"/>
    <x v="92"/>
    <x v="14"/>
    <x v="6"/>
    <x v="1163"/>
    <x v="234"/>
    <x v="41"/>
    <x v="41"/>
    <x v="7"/>
    <x v="8"/>
    <x v="2"/>
    <x v="4"/>
    <x v="4"/>
  </r>
  <r>
    <x v="1191"/>
    <x v="0"/>
    <x v="7"/>
    <x v="7"/>
    <x v="63"/>
    <x v="6"/>
    <x v="1172"/>
    <x v="234"/>
    <x v="41"/>
    <x v="41"/>
    <x v="7"/>
    <x v="8"/>
    <x v="2"/>
    <x v="7"/>
    <x v="7"/>
  </r>
  <r>
    <x v="1209"/>
    <x v="0"/>
    <x v="2"/>
    <x v="50"/>
    <x v="26"/>
    <x v="50"/>
    <x v="1189"/>
    <x v="218"/>
    <x v="41"/>
    <x v="41"/>
    <x v="7"/>
    <x v="8"/>
    <x v="2"/>
    <x v="2"/>
    <x v="2"/>
  </r>
  <r>
    <x v="1207"/>
    <x v="0"/>
    <x v="0"/>
    <x v="5"/>
    <x v="11"/>
    <x v="12"/>
    <x v="1187"/>
    <x v="234"/>
    <x v="41"/>
    <x v="41"/>
    <x v="7"/>
    <x v="8"/>
    <x v="2"/>
    <x v="0"/>
    <x v="0"/>
  </r>
  <r>
    <x v="1208"/>
    <x v="0"/>
    <x v="9"/>
    <x v="21"/>
    <x v="94"/>
    <x v="6"/>
    <x v="1188"/>
    <x v="232"/>
    <x v="41"/>
    <x v="41"/>
    <x v="7"/>
    <x v="8"/>
    <x v="2"/>
    <x v="9"/>
    <x v="9"/>
  </r>
  <r>
    <x v="1210"/>
    <x v="1"/>
    <x v="2"/>
    <x v="55"/>
    <x v="64"/>
    <x v="10"/>
    <x v="1190"/>
    <x v="234"/>
    <x v="41"/>
    <x v="41"/>
    <x v="7"/>
    <x v="8"/>
    <x v="2"/>
    <x v="2"/>
    <x v="2"/>
  </r>
  <r>
    <x v="1215"/>
    <x v="1"/>
    <x v="2"/>
    <x v="46"/>
    <x v="75"/>
    <x v="970"/>
    <x v="1195"/>
    <x v="235"/>
    <x v="41"/>
    <x v="41"/>
    <x v="7"/>
    <x v="8"/>
    <x v="2"/>
    <x v="2"/>
    <x v="2"/>
  </r>
  <r>
    <x v="1210"/>
    <x v="0"/>
    <x v="9"/>
    <x v="29"/>
    <x v="113"/>
    <x v="1068"/>
    <x v="1190"/>
    <x v="234"/>
    <x v="41"/>
    <x v="41"/>
    <x v="7"/>
    <x v="8"/>
    <x v="2"/>
    <x v="9"/>
    <x v="9"/>
  </r>
  <r>
    <x v="1208"/>
    <x v="0"/>
    <x v="4"/>
    <x v="8"/>
    <x v="98"/>
    <x v="6"/>
    <x v="1188"/>
    <x v="232"/>
    <x v="41"/>
    <x v="41"/>
    <x v="7"/>
    <x v="8"/>
    <x v="2"/>
    <x v="4"/>
    <x v="4"/>
  </r>
  <r>
    <x v="1203"/>
    <x v="0"/>
    <x v="6"/>
    <x v="3"/>
    <x v="8"/>
    <x v="6"/>
    <x v="1183"/>
    <x v="232"/>
    <x v="41"/>
    <x v="41"/>
    <x v="7"/>
    <x v="8"/>
    <x v="2"/>
    <x v="6"/>
    <x v="6"/>
  </r>
  <r>
    <x v="1208"/>
    <x v="0"/>
    <x v="0"/>
    <x v="12"/>
    <x v="45"/>
    <x v="6"/>
    <x v="1188"/>
    <x v="232"/>
    <x v="41"/>
    <x v="41"/>
    <x v="7"/>
    <x v="8"/>
    <x v="2"/>
    <x v="0"/>
    <x v="0"/>
  </r>
  <r>
    <x v="1199"/>
    <x v="0"/>
    <x v="0"/>
    <x v="79"/>
    <x v="13"/>
    <x v="37"/>
    <x v="348"/>
    <x v="231"/>
    <x v="41"/>
    <x v="41"/>
    <x v="7"/>
    <x v="8"/>
    <x v="2"/>
    <x v="0"/>
    <x v="0"/>
  </r>
  <r>
    <x v="1196"/>
    <x v="0"/>
    <x v="1"/>
    <x v="65"/>
    <x v="26"/>
    <x v="323"/>
    <x v="1177"/>
    <x v="232"/>
    <x v="41"/>
    <x v="41"/>
    <x v="7"/>
    <x v="8"/>
    <x v="2"/>
    <x v="1"/>
    <x v="1"/>
  </r>
  <r>
    <x v="1199"/>
    <x v="0"/>
    <x v="1"/>
    <x v="14"/>
    <x v="66"/>
    <x v="244"/>
    <x v="348"/>
    <x v="231"/>
    <x v="41"/>
    <x v="41"/>
    <x v="7"/>
    <x v="8"/>
    <x v="2"/>
    <x v="1"/>
    <x v="1"/>
  </r>
  <r>
    <x v="1220"/>
    <x v="0"/>
    <x v="10"/>
    <x v="63"/>
    <x v="36"/>
    <x v="337"/>
    <x v="1200"/>
    <x v="234"/>
    <x v="41"/>
    <x v="41"/>
    <x v="7"/>
    <x v="8"/>
    <x v="2"/>
    <x v="10"/>
    <x v="10"/>
  </r>
  <r>
    <x v="1198"/>
    <x v="1"/>
    <x v="2"/>
    <x v="2"/>
    <x v="35"/>
    <x v="985"/>
    <x v="1179"/>
    <x v="229"/>
    <x v="41"/>
    <x v="41"/>
    <x v="7"/>
    <x v="8"/>
    <x v="2"/>
    <x v="2"/>
    <x v="2"/>
  </r>
  <r>
    <x v="1200"/>
    <x v="0"/>
    <x v="5"/>
    <x v="0"/>
    <x v="41"/>
    <x v="6"/>
    <x v="1180"/>
    <x v="232"/>
    <x v="41"/>
    <x v="41"/>
    <x v="7"/>
    <x v="8"/>
    <x v="2"/>
    <x v="5"/>
    <x v="5"/>
  </r>
  <r>
    <x v="1197"/>
    <x v="0"/>
    <x v="6"/>
    <x v="24"/>
    <x v="30"/>
    <x v="6"/>
    <x v="1178"/>
    <x v="234"/>
    <x v="41"/>
    <x v="41"/>
    <x v="7"/>
    <x v="8"/>
    <x v="2"/>
    <x v="6"/>
    <x v="6"/>
  </r>
  <r>
    <x v="1220"/>
    <x v="0"/>
    <x v="3"/>
    <x v="60"/>
    <x v="49"/>
    <x v="1428"/>
    <x v="1200"/>
    <x v="234"/>
    <x v="41"/>
    <x v="41"/>
    <x v="7"/>
    <x v="8"/>
    <x v="2"/>
    <x v="3"/>
    <x v="3"/>
  </r>
  <r>
    <x v="1220"/>
    <x v="0"/>
    <x v="8"/>
    <x v="95"/>
    <x v="137"/>
    <x v="69"/>
    <x v="1200"/>
    <x v="234"/>
    <x v="41"/>
    <x v="41"/>
    <x v="7"/>
    <x v="8"/>
    <x v="2"/>
    <x v="8"/>
    <x v="8"/>
  </r>
  <r>
    <x v="1220"/>
    <x v="1"/>
    <x v="2"/>
    <x v="125"/>
    <x v="71"/>
    <x v="1138"/>
    <x v="1200"/>
    <x v="234"/>
    <x v="41"/>
    <x v="41"/>
    <x v="7"/>
    <x v="8"/>
    <x v="2"/>
    <x v="2"/>
    <x v="2"/>
  </r>
  <r>
    <x v="1184"/>
    <x v="0"/>
    <x v="8"/>
    <x v="54"/>
    <x v="34"/>
    <x v="212"/>
    <x v="1165"/>
    <x v="234"/>
    <x v="41"/>
    <x v="41"/>
    <x v="7"/>
    <x v="8"/>
    <x v="2"/>
    <x v="8"/>
    <x v="8"/>
  </r>
  <r>
    <x v="1178"/>
    <x v="0"/>
    <x v="5"/>
    <x v="75"/>
    <x v="91"/>
    <x v="124"/>
    <x v="1159"/>
    <x v="232"/>
    <x v="41"/>
    <x v="41"/>
    <x v="7"/>
    <x v="8"/>
    <x v="2"/>
    <x v="5"/>
    <x v="5"/>
  </r>
  <r>
    <x v="1184"/>
    <x v="0"/>
    <x v="2"/>
    <x v="34"/>
    <x v="42"/>
    <x v="33"/>
    <x v="1165"/>
    <x v="234"/>
    <x v="41"/>
    <x v="41"/>
    <x v="7"/>
    <x v="8"/>
    <x v="2"/>
    <x v="2"/>
    <x v="2"/>
  </r>
  <r>
    <x v="1216"/>
    <x v="0"/>
    <x v="2"/>
    <x v="93"/>
    <x v="85"/>
    <x v="6"/>
    <x v="1196"/>
    <x v="214"/>
    <x v="41"/>
    <x v="41"/>
    <x v="7"/>
    <x v="8"/>
    <x v="2"/>
    <x v="2"/>
    <x v="2"/>
  </r>
  <r>
    <x v="1185"/>
    <x v="0"/>
    <x v="11"/>
    <x v="51"/>
    <x v="59"/>
    <x v="244"/>
    <x v="1166"/>
    <x v="234"/>
    <x v="41"/>
    <x v="41"/>
    <x v="7"/>
    <x v="8"/>
    <x v="2"/>
    <x v="11"/>
    <x v="11"/>
  </r>
  <r>
    <x v="1177"/>
    <x v="0"/>
    <x v="5"/>
    <x v="0"/>
    <x v="41"/>
    <x v="6"/>
    <x v="1158"/>
    <x v="231"/>
    <x v="41"/>
    <x v="41"/>
    <x v="7"/>
    <x v="8"/>
    <x v="2"/>
    <x v="5"/>
    <x v="5"/>
  </r>
  <r>
    <x v="1175"/>
    <x v="0"/>
    <x v="4"/>
    <x v="24"/>
    <x v="54"/>
    <x v="268"/>
    <x v="1156"/>
    <x v="229"/>
    <x v="41"/>
    <x v="41"/>
    <x v="7"/>
    <x v="8"/>
    <x v="2"/>
    <x v="4"/>
    <x v="4"/>
  </r>
  <r>
    <x v="1218"/>
    <x v="0"/>
    <x v="2"/>
    <x v="37"/>
    <x v="3"/>
    <x v="6"/>
    <x v="1198"/>
    <x v="234"/>
    <x v="41"/>
    <x v="41"/>
    <x v="7"/>
    <x v="8"/>
    <x v="2"/>
    <x v="2"/>
    <x v="2"/>
  </r>
  <r>
    <x v="1216"/>
    <x v="0"/>
    <x v="3"/>
    <x v="13"/>
    <x v="18"/>
    <x v="19"/>
    <x v="1196"/>
    <x v="214"/>
    <x v="41"/>
    <x v="41"/>
    <x v="7"/>
    <x v="8"/>
    <x v="2"/>
    <x v="3"/>
    <x v="3"/>
  </r>
  <r>
    <x v="1213"/>
    <x v="0"/>
    <x v="6"/>
    <x v="11"/>
    <x v="23"/>
    <x v="246"/>
    <x v="1193"/>
    <x v="234"/>
    <x v="41"/>
    <x v="41"/>
    <x v="7"/>
    <x v="8"/>
    <x v="2"/>
    <x v="6"/>
    <x v="6"/>
  </r>
  <r>
    <x v="1177"/>
    <x v="0"/>
    <x v="11"/>
    <x v="56"/>
    <x v="66"/>
    <x v="714"/>
    <x v="1158"/>
    <x v="231"/>
    <x v="41"/>
    <x v="41"/>
    <x v="7"/>
    <x v="8"/>
    <x v="2"/>
    <x v="11"/>
    <x v="11"/>
  </r>
  <r>
    <x v="1200"/>
    <x v="0"/>
    <x v="2"/>
    <x v="65"/>
    <x v="4"/>
    <x v="426"/>
    <x v="1180"/>
    <x v="232"/>
    <x v="41"/>
    <x v="41"/>
    <x v="7"/>
    <x v="8"/>
    <x v="2"/>
    <x v="2"/>
    <x v="2"/>
  </r>
  <r>
    <x v="1220"/>
    <x v="0"/>
    <x v="4"/>
    <x v="33"/>
    <x v="87"/>
    <x v="206"/>
    <x v="1200"/>
    <x v="234"/>
    <x v="41"/>
    <x v="41"/>
    <x v="7"/>
    <x v="8"/>
    <x v="2"/>
    <x v="4"/>
    <x v="4"/>
  </r>
  <r>
    <x v="1176"/>
    <x v="0"/>
    <x v="3"/>
    <x v="3"/>
    <x v="8"/>
    <x v="6"/>
    <x v="1157"/>
    <x v="230"/>
    <x v="41"/>
    <x v="41"/>
    <x v="7"/>
    <x v="8"/>
    <x v="2"/>
    <x v="3"/>
    <x v="3"/>
  </r>
  <r>
    <x v="1216"/>
    <x v="1"/>
    <x v="2"/>
    <x v="93"/>
    <x v="85"/>
    <x v="6"/>
    <x v="1196"/>
    <x v="214"/>
    <x v="41"/>
    <x v="41"/>
    <x v="7"/>
    <x v="8"/>
    <x v="2"/>
    <x v="2"/>
    <x v="2"/>
  </r>
  <r>
    <x v="1218"/>
    <x v="0"/>
    <x v="4"/>
    <x v="11"/>
    <x v="7"/>
    <x v="6"/>
    <x v="1198"/>
    <x v="234"/>
    <x v="41"/>
    <x v="41"/>
    <x v="7"/>
    <x v="8"/>
    <x v="2"/>
    <x v="4"/>
    <x v="4"/>
  </r>
  <r>
    <x v="1216"/>
    <x v="0"/>
    <x v="4"/>
    <x v="79"/>
    <x v="94"/>
    <x v="39"/>
    <x v="1196"/>
    <x v="214"/>
    <x v="41"/>
    <x v="41"/>
    <x v="7"/>
    <x v="8"/>
    <x v="2"/>
    <x v="4"/>
    <x v="4"/>
  </r>
  <r>
    <x v="1216"/>
    <x v="0"/>
    <x v="9"/>
    <x v="23"/>
    <x v="7"/>
    <x v="376"/>
    <x v="1196"/>
    <x v="214"/>
    <x v="41"/>
    <x v="41"/>
    <x v="7"/>
    <x v="8"/>
    <x v="2"/>
    <x v="9"/>
    <x v="9"/>
  </r>
  <r>
    <x v="1178"/>
    <x v="0"/>
    <x v="3"/>
    <x v="21"/>
    <x v="13"/>
    <x v="22"/>
    <x v="1159"/>
    <x v="232"/>
    <x v="41"/>
    <x v="41"/>
    <x v="7"/>
    <x v="8"/>
    <x v="2"/>
    <x v="3"/>
    <x v="3"/>
  </r>
  <r>
    <x v="1175"/>
    <x v="0"/>
    <x v="7"/>
    <x v="5"/>
    <x v="11"/>
    <x v="12"/>
    <x v="1156"/>
    <x v="229"/>
    <x v="41"/>
    <x v="41"/>
    <x v="7"/>
    <x v="8"/>
    <x v="2"/>
    <x v="7"/>
    <x v="7"/>
  </r>
  <r>
    <x v="1176"/>
    <x v="0"/>
    <x v="4"/>
    <x v="9"/>
    <x v="65"/>
    <x v="6"/>
    <x v="1157"/>
    <x v="230"/>
    <x v="41"/>
    <x v="41"/>
    <x v="7"/>
    <x v="8"/>
    <x v="2"/>
    <x v="4"/>
    <x v="4"/>
  </r>
  <r>
    <x v="1220"/>
    <x v="0"/>
    <x v="11"/>
    <x v="78"/>
    <x v="118"/>
    <x v="866"/>
    <x v="1200"/>
    <x v="234"/>
    <x v="41"/>
    <x v="41"/>
    <x v="7"/>
    <x v="8"/>
    <x v="2"/>
    <x v="11"/>
    <x v="11"/>
  </r>
  <r>
    <x v="1200"/>
    <x v="0"/>
    <x v="8"/>
    <x v="49"/>
    <x v="47"/>
    <x v="432"/>
    <x v="1180"/>
    <x v="232"/>
    <x v="41"/>
    <x v="41"/>
    <x v="7"/>
    <x v="8"/>
    <x v="2"/>
    <x v="8"/>
    <x v="8"/>
  </r>
  <r>
    <x v="1196"/>
    <x v="0"/>
    <x v="5"/>
    <x v="20"/>
    <x v="12"/>
    <x v="6"/>
    <x v="1177"/>
    <x v="232"/>
    <x v="41"/>
    <x v="41"/>
    <x v="7"/>
    <x v="8"/>
    <x v="2"/>
    <x v="5"/>
    <x v="5"/>
  </r>
  <r>
    <x v="1199"/>
    <x v="0"/>
    <x v="2"/>
    <x v="56"/>
    <x v="102"/>
    <x v="1060"/>
    <x v="348"/>
    <x v="231"/>
    <x v="41"/>
    <x v="41"/>
    <x v="7"/>
    <x v="8"/>
    <x v="2"/>
    <x v="2"/>
    <x v="2"/>
  </r>
  <r>
    <x v="1175"/>
    <x v="0"/>
    <x v="3"/>
    <x v="53"/>
    <x v="24"/>
    <x v="80"/>
    <x v="1156"/>
    <x v="229"/>
    <x v="41"/>
    <x v="41"/>
    <x v="7"/>
    <x v="8"/>
    <x v="2"/>
    <x v="3"/>
    <x v="3"/>
  </r>
  <r>
    <x v="1185"/>
    <x v="0"/>
    <x v="9"/>
    <x v="19"/>
    <x v="27"/>
    <x v="303"/>
    <x v="1166"/>
    <x v="234"/>
    <x v="41"/>
    <x v="41"/>
    <x v="7"/>
    <x v="8"/>
    <x v="2"/>
    <x v="9"/>
    <x v="9"/>
  </r>
  <r>
    <x v="1178"/>
    <x v="0"/>
    <x v="8"/>
    <x v="21"/>
    <x v="13"/>
    <x v="22"/>
    <x v="1159"/>
    <x v="232"/>
    <x v="41"/>
    <x v="41"/>
    <x v="7"/>
    <x v="8"/>
    <x v="2"/>
    <x v="8"/>
    <x v="8"/>
  </r>
  <r>
    <x v="1177"/>
    <x v="0"/>
    <x v="0"/>
    <x v="17"/>
    <x v="43"/>
    <x v="437"/>
    <x v="1158"/>
    <x v="231"/>
    <x v="41"/>
    <x v="41"/>
    <x v="7"/>
    <x v="8"/>
    <x v="2"/>
    <x v="0"/>
    <x v="0"/>
  </r>
  <r>
    <x v="1197"/>
    <x v="0"/>
    <x v="4"/>
    <x v="4"/>
    <x v="34"/>
    <x v="6"/>
    <x v="1178"/>
    <x v="234"/>
    <x v="41"/>
    <x v="41"/>
    <x v="7"/>
    <x v="8"/>
    <x v="2"/>
    <x v="4"/>
    <x v="4"/>
  </r>
  <r>
    <x v="1200"/>
    <x v="0"/>
    <x v="9"/>
    <x v="82"/>
    <x v="51"/>
    <x v="140"/>
    <x v="1180"/>
    <x v="232"/>
    <x v="41"/>
    <x v="41"/>
    <x v="7"/>
    <x v="8"/>
    <x v="2"/>
    <x v="9"/>
    <x v="9"/>
  </r>
  <r>
    <x v="1198"/>
    <x v="0"/>
    <x v="11"/>
    <x v="80"/>
    <x v="37"/>
    <x v="845"/>
    <x v="1179"/>
    <x v="229"/>
    <x v="41"/>
    <x v="41"/>
    <x v="7"/>
    <x v="8"/>
    <x v="2"/>
    <x v="11"/>
    <x v="11"/>
  </r>
  <r>
    <x v="1201"/>
    <x v="0"/>
    <x v="1"/>
    <x v="81"/>
    <x v="68"/>
    <x v="429"/>
    <x v="1181"/>
    <x v="230"/>
    <x v="41"/>
    <x v="41"/>
    <x v="7"/>
    <x v="8"/>
    <x v="2"/>
    <x v="1"/>
    <x v="1"/>
  </r>
  <r>
    <x v="1198"/>
    <x v="0"/>
    <x v="0"/>
    <x v="17"/>
    <x v="62"/>
    <x v="6"/>
    <x v="1179"/>
    <x v="229"/>
    <x v="41"/>
    <x v="41"/>
    <x v="7"/>
    <x v="8"/>
    <x v="2"/>
    <x v="0"/>
    <x v="0"/>
  </r>
  <r>
    <x v="1196"/>
    <x v="0"/>
    <x v="10"/>
    <x v="30"/>
    <x v="65"/>
    <x v="244"/>
    <x v="1177"/>
    <x v="232"/>
    <x v="41"/>
    <x v="41"/>
    <x v="7"/>
    <x v="8"/>
    <x v="2"/>
    <x v="10"/>
    <x v="10"/>
  </r>
  <r>
    <x v="1198"/>
    <x v="0"/>
    <x v="1"/>
    <x v="81"/>
    <x v="107"/>
    <x v="1937"/>
    <x v="1179"/>
    <x v="229"/>
    <x v="41"/>
    <x v="41"/>
    <x v="7"/>
    <x v="8"/>
    <x v="2"/>
    <x v="1"/>
    <x v="1"/>
  </r>
  <r>
    <x v="1198"/>
    <x v="0"/>
    <x v="10"/>
    <x v="4"/>
    <x v="4"/>
    <x v="4"/>
    <x v="1179"/>
    <x v="229"/>
    <x v="41"/>
    <x v="41"/>
    <x v="7"/>
    <x v="8"/>
    <x v="2"/>
    <x v="10"/>
    <x v="10"/>
  </r>
  <r>
    <x v="1201"/>
    <x v="0"/>
    <x v="9"/>
    <x v="134"/>
    <x v="125"/>
    <x v="932"/>
    <x v="1181"/>
    <x v="230"/>
    <x v="41"/>
    <x v="41"/>
    <x v="7"/>
    <x v="8"/>
    <x v="2"/>
    <x v="9"/>
    <x v="9"/>
  </r>
  <r>
    <x v="1220"/>
    <x v="0"/>
    <x v="0"/>
    <x v="10"/>
    <x v="94"/>
    <x v="34"/>
    <x v="1200"/>
    <x v="234"/>
    <x v="41"/>
    <x v="41"/>
    <x v="7"/>
    <x v="8"/>
    <x v="2"/>
    <x v="0"/>
    <x v="0"/>
  </r>
  <r>
    <x v="1201"/>
    <x v="0"/>
    <x v="7"/>
    <x v="17"/>
    <x v="8"/>
    <x v="9"/>
    <x v="1181"/>
    <x v="230"/>
    <x v="41"/>
    <x v="41"/>
    <x v="7"/>
    <x v="8"/>
    <x v="2"/>
    <x v="7"/>
    <x v="7"/>
  </r>
  <r>
    <x v="1199"/>
    <x v="0"/>
    <x v="10"/>
    <x v="48"/>
    <x v="16"/>
    <x v="350"/>
    <x v="348"/>
    <x v="231"/>
    <x v="41"/>
    <x v="41"/>
    <x v="7"/>
    <x v="8"/>
    <x v="2"/>
    <x v="10"/>
    <x v="10"/>
  </r>
  <r>
    <x v="1197"/>
    <x v="0"/>
    <x v="0"/>
    <x v="30"/>
    <x v="18"/>
    <x v="6"/>
    <x v="1178"/>
    <x v="234"/>
    <x v="41"/>
    <x v="41"/>
    <x v="7"/>
    <x v="8"/>
    <x v="2"/>
    <x v="0"/>
    <x v="0"/>
  </r>
  <r>
    <x v="1201"/>
    <x v="0"/>
    <x v="3"/>
    <x v="18"/>
    <x v="66"/>
    <x v="77"/>
    <x v="1181"/>
    <x v="230"/>
    <x v="41"/>
    <x v="41"/>
    <x v="7"/>
    <x v="8"/>
    <x v="2"/>
    <x v="3"/>
    <x v="3"/>
  </r>
  <r>
    <x v="1197"/>
    <x v="0"/>
    <x v="11"/>
    <x v="19"/>
    <x v="60"/>
    <x v="855"/>
    <x v="1178"/>
    <x v="234"/>
    <x v="41"/>
    <x v="41"/>
    <x v="7"/>
    <x v="8"/>
    <x v="2"/>
    <x v="11"/>
    <x v="11"/>
  </r>
  <r>
    <x v="1195"/>
    <x v="0"/>
    <x v="3"/>
    <x v="50"/>
    <x v="54"/>
    <x v="398"/>
    <x v="1176"/>
    <x v="232"/>
    <x v="41"/>
    <x v="41"/>
    <x v="7"/>
    <x v="8"/>
    <x v="2"/>
    <x v="3"/>
    <x v="3"/>
  </r>
  <r>
    <x v="1195"/>
    <x v="0"/>
    <x v="1"/>
    <x v="84"/>
    <x v="51"/>
    <x v="342"/>
    <x v="1176"/>
    <x v="232"/>
    <x v="41"/>
    <x v="41"/>
    <x v="7"/>
    <x v="8"/>
    <x v="2"/>
    <x v="1"/>
    <x v="1"/>
  </r>
  <r>
    <x v="1189"/>
    <x v="0"/>
    <x v="8"/>
    <x v="70"/>
    <x v="1"/>
    <x v="6"/>
    <x v="1170"/>
    <x v="234"/>
    <x v="41"/>
    <x v="41"/>
    <x v="7"/>
    <x v="8"/>
    <x v="2"/>
    <x v="8"/>
    <x v="8"/>
  </r>
  <r>
    <x v="1191"/>
    <x v="0"/>
    <x v="10"/>
    <x v="23"/>
    <x v="5"/>
    <x v="92"/>
    <x v="1172"/>
    <x v="234"/>
    <x v="41"/>
    <x v="41"/>
    <x v="7"/>
    <x v="8"/>
    <x v="2"/>
    <x v="10"/>
    <x v="10"/>
  </r>
  <r>
    <x v="1194"/>
    <x v="0"/>
    <x v="5"/>
    <x v="12"/>
    <x v="12"/>
    <x v="13"/>
    <x v="1175"/>
    <x v="230"/>
    <x v="41"/>
    <x v="41"/>
    <x v="7"/>
    <x v="8"/>
    <x v="2"/>
    <x v="5"/>
    <x v="5"/>
  </r>
  <r>
    <x v="1183"/>
    <x v="0"/>
    <x v="11"/>
    <x v="32"/>
    <x v="99"/>
    <x v="6"/>
    <x v="1164"/>
    <x v="235"/>
    <x v="41"/>
    <x v="41"/>
    <x v="7"/>
    <x v="8"/>
    <x v="2"/>
    <x v="11"/>
    <x v="11"/>
  </r>
  <r>
    <x v="1182"/>
    <x v="0"/>
    <x v="2"/>
    <x v="3"/>
    <x v="23"/>
    <x v="31"/>
    <x v="1163"/>
    <x v="234"/>
    <x v="41"/>
    <x v="41"/>
    <x v="7"/>
    <x v="8"/>
    <x v="2"/>
    <x v="2"/>
    <x v="2"/>
  </r>
  <r>
    <x v="1192"/>
    <x v="1"/>
    <x v="2"/>
    <x v="50"/>
    <x v="61"/>
    <x v="69"/>
    <x v="1173"/>
    <x v="232"/>
    <x v="41"/>
    <x v="41"/>
    <x v="7"/>
    <x v="8"/>
    <x v="2"/>
    <x v="2"/>
    <x v="2"/>
  </r>
  <r>
    <x v="1219"/>
    <x v="0"/>
    <x v="5"/>
    <x v="20"/>
    <x v="12"/>
    <x v="6"/>
    <x v="1199"/>
    <x v="231"/>
    <x v="41"/>
    <x v="41"/>
    <x v="7"/>
    <x v="8"/>
    <x v="2"/>
    <x v="5"/>
    <x v="5"/>
  </r>
  <r>
    <x v="1182"/>
    <x v="1"/>
    <x v="2"/>
    <x v="3"/>
    <x v="23"/>
    <x v="31"/>
    <x v="1163"/>
    <x v="234"/>
    <x v="41"/>
    <x v="41"/>
    <x v="7"/>
    <x v="8"/>
    <x v="2"/>
    <x v="2"/>
    <x v="2"/>
  </r>
  <r>
    <x v="1183"/>
    <x v="0"/>
    <x v="0"/>
    <x v="17"/>
    <x v="62"/>
    <x v="6"/>
    <x v="1164"/>
    <x v="235"/>
    <x v="41"/>
    <x v="41"/>
    <x v="7"/>
    <x v="8"/>
    <x v="2"/>
    <x v="0"/>
    <x v="0"/>
  </r>
  <r>
    <x v="1191"/>
    <x v="1"/>
    <x v="2"/>
    <x v="58"/>
    <x v="109"/>
    <x v="538"/>
    <x v="1172"/>
    <x v="234"/>
    <x v="41"/>
    <x v="41"/>
    <x v="7"/>
    <x v="8"/>
    <x v="2"/>
    <x v="2"/>
    <x v="2"/>
  </r>
  <r>
    <x v="1193"/>
    <x v="0"/>
    <x v="10"/>
    <x v="5"/>
    <x v="8"/>
    <x v="10"/>
    <x v="1174"/>
    <x v="235"/>
    <x v="41"/>
    <x v="41"/>
    <x v="7"/>
    <x v="8"/>
    <x v="2"/>
    <x v="10"/>
    <x v="10"/>
  </r>
  <r>
    <x v="1191"/>
    <x v="0"/>
    <x v="4"/>
    <x v="54"/>
    <x v="4"/>
    <x v="314"/>
    <x v="1172"/>
    <x v="234"/>
    <x v="41"/>
    <x v="41"/>
    <x v="7"/>
    <x v="8"/>
    <x v="2"/>
    <x v="4"/>
    <x v="4"/>
  </r>
  <r>
    <x v="1181"/>
    <x v="0"/>
    <x v="1"/>
    <x v="91"/>
    <x v="39"/>
    <x v="6"/>
    <x v="1162"/>
    <x v="231"/>
    <x v="41"/>
    <x v="41"/>
    <x v="7"/>
    <x v="8"/>
    <x v="2"/>
    <x v="1"/>
    <x v="1"/>
  </r>
  <r>
    <x v="1194"/>
    <x v="0"/>
    <x v="7"/>
    <x v="93"/>
    <x v="0"/>
    <x v="187"/>
    <x v="1175"/>
    <x v="230"/>
    <x v="41"/>
    <x v="41"/>
    <x v="7"/>
    <x v="8"/>
    <x v="2"/>
    <x v="7"/>
    <x v="7"/>
  </r>
  <r>
    <x v="1181"/>
    <x v="0"/>
    <x v="3"/>
    <x v="82"/>
    <x v="44"/>
    <x v="6"/>
    <x v="1162"/>
    <x v="231"/>
    <x v="41"/>
    <x v="41"/>
    <x v="7"/>
    <x v="8"/>
    <x v="2"/>
    <x v="3"/>
    <x v="3"/>
  </r>
  <r>
    <x v="1192"/>
    <x v="0"/>
    <x v="9"/>
    <x v="3"/>
    <x v="8"/>
    <x v="6"/>
    <x v="1173"/>
    <x v="232"/>
    <x v="41"/>
    <x v="41"/>
    <x v="7"/>
    <x v="8"/>
    <x v="2"/>
    <x v="9"/>
    <x v="9"/>
  </r>
  <r>
    <x v="1190"/>
    <x v="0"/>
    <x v="10"/>
    <x v="5"/>
    <x v="5"/>
    <x v="5"/>
    <x v="1171"/>
    <x v="233"/>
    <x v="41"/>
    <x v="41"/>
    <x v="7"/>
    <x v="8"/>
    <x v="2"/>
    <x v="10"/>
    <x v="10"/>
  </r>
  <r>
    <x v="1179"/>
    <x v="0"/>
    <x v="0"/>
    <x v="79"/>
    <x v="9"/>
    <x v="6"/>
    <x v="1160"/>
    <x v="232"/>
    <x v="41"/>
    <x v="41"/>
    <x v="7"/>
    <x v="8"/>
    <x v="2"/>
    <x v="0"/>
    <x v="0"/>
  </r>
  <r>
    <x v="1194"/>
    <x v="0"/>
    <x v="6"/>
    <x v="21"/>
    <x v="13"/>
    <x v="22"/>
    <x v="1175"/>
    <x v="230"/>
    <x v="41"/>
    <x v="41"/>
    <x v="7"/>
    <x v="8"/>
    <x v="2"/>
    <x v="6"/>
    <x v="6"/>
  </r>
  <r>
    <x v="1188"/>
    <x v="0"/>
    <x v="11"/>
    <x v="79"/>
    <x v="94"/>
    <x v="39"/>
    <x v="1169"/>
    <x v="231"/>
    <x v="41"/>
    <x v="41"/>
    <x v="7"/>
    <x v="8"/>
    <x v="2"/>
    <x v="11"/>
    <x v="11"/>
  </r>
  <r>
    <x v="1192"/>
    <x v="0"/>
    <x v="4"/>
    <x v="9"/>
    <x v="65"/>
    <x v="6"/>
    <x v="1173"/>
    <x v="232"/>
    <x v="41"/>
    <x v="41"/>
    <x v="7"/>
    <x v="8"/>
    <x v="2"/>
    <x v="4"/>
    <x v="4"/>
  </r>
  <r>
    <x v="1197"/>
    <x v="1"/>
    <x v="2"/>
    <x v="90"/>
    <x v="32"/>
    <x v="1719"/>
    <x v="1178"/>
    <x v="234"/>
    <x v="41"/>
    <x v="41"/>
    <x v="7"/>
    <x v="8"/>
    <x v="2"/>
    <x v="2"/>
    <x v="2"/>
  </r>
  <r>
    <x v="1200"/>
    <x v="1"/>
    <x v="2"/>
    <x v="65"/>
    <x v="4"/>
    <x v="426"/>
    <x v="1180"/>
    <x v="232"/>
    <x v="41"/>
    <x v="41"/>
    <x v="7"/>
    <x v="8"/>
    <x v="2"/>
    <x v="2"/>
    <x v="2"/>
  </r>
  <r>
    <x v="1192"/>
    <x v="0"/>
    <x v="11"/>
    <x v="17"/>
    <x v="62"/>
    <x v="6"/>
    <x v="1173"/>
    <x v="232"/>
    <x v="41"/>
    <x v="41"/>
    <x v="7"/>
    <x v="8"/>
    <x v="2"/>
    <x v="11"/>
    <x v="11"/>
  </r>
  <r>
    <x v="1188"/>
    <x v="0"/>
    <x v="0"/>
    <x v="16"/>
    <x v="17"/>
    <x v="6"/>
    <x v="1169"/>
    <x v="231"/>
    <x v="41"/>
    <x v="41"/>
    <x v="7"/>
    <x v="8"/>
    <x v="2"/>
    <x v="0"/>
    <x v="0"/>
  </r>
  <r>
    <x v="1183"/>
    <x v="0"/>
    <x v="10"/>
    <x v="54"/>
    <x v="4"/>
    <x v="314"/>
    <x v="1164"/>
    <x v="235"/>
    <x v="41"/>
    <x v="41"/>
    <x v="7"/>
    <x v="8"/>
    <x v="2"/>
    <x v="10"/>
    <x v="10"/>
  </r>
  <r>
    <x v="1187"/>
    <x v="0"/>
    <x v="10"/>
    <x v="6"/>
    <x v="6"/>
    <x v="6"/>
    <x v="1168"/>
    <x v="233"/>
    <x v="41"/>
    <x v="41"/>
    <x v="7"/>
    <x v="8"/>
    <x v="2"/>
    <x v="10"/>
    <x v="10"/>
  </r>
  <r>
    <x v="1217"/>
    <x v="0"/>
    <x v="7"/>
    <x v="30"/>
    <x v="14"/>
    <x v="31"/>
    <x v="1197"/>
    <x v="218"/>
    <x v="41"/>
    <x v="41"/>
    <x v="7"/>
    <x v="8"/>
    <x v="2"/>
    <x v="7"/>
    <x v="7"/>
  </r>
  <r>
    <x v="1183"/>
    <x v="0"/>
    <x v="1"/>
    <x v="152"/>
    <x v="104"/>
    <x v="6"/>
    <x v="1164"/>
    <x v="235"/>
    <x v="41"/>
    <x v="41"/>
    <x v="7"/>
    <x v="8"/>
    <x v="2"/>
    <x v="1"/>
    <x v="1"/>
  </r>
  <r>
    <x v="1180"/>
    <x v="0"/>
    <x v="3"/>
    <x v="56"/>
    <x v="87"/>
    <x v="972"/>
    <x v="1161"/>
    <x v="233"/>
    <x v="41"/>
    <x v="41"/>
    <x v="7"/>
    <x v="8"/>
    <x v="2"/>
    <x v="3"/>
    <x v="3"/>
  </r>
  <r>
    <x v="1211"/>
    <x v="0"/>
    <x v="3"/>
    <x v="14"/>
    <x v="35"/>
    <x v="437"/>
    <x v="1191"/>
    <x v="218"/>
    <x v="41"/>
    <x v="41"/>
    <x v="7"/>
    <x v="8"/>
    <x v="2"/>
    <x v="3"/>
    <x v="3"/>
  </r>
  <r>
    <x v="1210"/>
    <x v="0"/>
    <x v="1"/>
    <x v="88"/>
    <x v="93"/>
    <x v="1934"/>
    <x v="1190"/>
    <x v="234"/>
    <x v="41"/>
    <x v="41"/>
    <x v="7"/>
    <x v="8"/>
    <x v="2"/>
    <x v="1"/>
    <x v="1"/>
  </r>
  <r>
    <x v="1207"/>
    <x v="0"/>
    <x v="11"/>
    <x v="39"/>
    <x v="42"/>
    <x v="6"/>
    <x v="1187"/>
    <x v="234"/>
    <x v="41"/>
    <x v="41"/>
    <x v="7"/>
    <x v="8"/>
    <x v="2"/>
    <x v="11"/>
    <x v="11"/>
  </r>
  <r>
    <x v="1217"/>
    <x v="0"/>
    <x v="4"/>
    <x v="3"/>
    <x v="7"/>
    <x v="39"/>
    <x v="1197"/>
    <x v="218"/>
    <x v="41"/>
    <x v="41"/>
    <x v="7"/>
    <x v="8"/>
    <x v="2"/>
    <x v="4"/>
    <x v="4"/>
  </r>
  <r>
    <x v="1219"/>
    <x v="0"/>
    <x v="9"/>
    <x v="4"/>
    <x v="4"/>
    <x v="4"/>
    <x v="1199"/>
    <x v="231"/>
    <x v="41"/>
    <x v="41"/>
    <x v="7"/>
    <x v="8"/>
    <x v="2"/>
    <x v="9"/>
    <x v="9"/>
  </r>
  <r>
    <x v="1191"/>
    <x v="0"/>
    <x v="2"/>
    <x v="58"/>
    <x v="109"/>
    <x v="538"/>
    <x v="1172"/>
    <x v="234"/>
    <x v="41"/>
    <x v="41"/>
    <x v="7"/>
    <x v="8"/>
    <x v="2"/>
    <x v="2"/>
    <x v="2"/>
  </r>
  <r>
    <x v="1190"/>
    <x v="0"/>
    <x v="5"/>
    <x v="0"/>
    <x v="94"/>
    <x v="145"/>
    <x v="1171"/>
    <x v="233"/>
    <x v="41"/>
    <x v="41"/>
    <x v="7"/>
    <x v="8"/>
    <x v="2"/>
    <x v="5"/>
    <x v="5"/>
  </r>
  <r>
    <x v="1189"/>
    <x v="1"/>
    <x v="2"/>
    <x v="9"/>
    <x v="65"/>
    <x v="6"/>
    <x v="1170"/>
    <x v="234"/>
    <x v="41"/>
    <x v="41"/>
    <x v="7"/>
    <x v="8"/>
    <x v="2"/>
    <x v="2"/>
    <x v="2"/>
  </r>
  <r>
    <x v="1192"/>
    <x v="0"/>
    <x v="0"/>
    <x v="6"/>
    <x v="6"/>
    <x v="6"/>
    <x v="1173"/>
    <x v="232"/>
    <x v="41"/>
    <x v="41"/>
    <x v="7"/>
    <x v="8"/>
    <x v="2"/>
    <x v="0"/>
    <x v="0"/>
  </r>
  <r>
    <x v="1219"/>
    <x v="0"/>
    <x v="4"/>
    <x v="26"/>
    <x v="36"/>
    <x v="6"/>
    <x v="1199"/>
    <x v="231"/>
    <x v="41"/>
    <x v="41"/>
    <x v="7"/>
    <x v="8"/>
    <x v="2"/>
    <x v="4"/>
    <x v="4"/>
  </r>
  <r>
    <x v="1189"/>
    <x v="0"/>
    <x v="9"/>
    <x v="24"/>
    <x v="30"/>
    <x v="6"/>
    <x v="1170"/>
    <x v="234"/>
    <x v="41"/>
    <x v="41"/>
    <x v="7"/>
    <x v="8"/>
    <x v="2"/>
    <x v="9"/>
    <x v="9"/>
  </r>
  <r>
    <x v="1189"/>
    <x v="0"/>
    <x v="4"/>
    <x v="57"/>
    <x v="5"/>
    <x v="6"/>
    <x v="1170"/>
    <x v="234"/>
    <x v="41"/>
    <x v="41"/>
    <x v="7"/>
    <x v="8"/>
    <x v="2"/>
    <x v="4"/>
    <x v="4"/>
  </r>
  <r>
    <x v="1194"/>
    <x v="0"/>
    <x v="9"/>
    <x v="23"/>
    <x v="23"/>
    <x v="24"/>
    <x v="1175"/>
    <x v="230"/>
    <x v="41"/>
    <x v="41"/>
    <x v="7"/>
    <x v="8"/>
    <x v="2"/>
    <x v="9"/>
    <x v="9"/>
  </r>
  <r>
    <x v="1182"/>
    <x v="0"/>
    <x v="0"/>
    <x v="20"/>
    <x v="12"/>
    <x v="6"/>
    <x v="1163"/>
    <x v="234"/>
    <x v="41"/>
    <x v="41"/>
    <x v="7"/>
    <x v="8"/>
    <x v="2"/>
    <x v="0"/>
    <x v="0"/>
  </r>
  <r>
    <x v="1217"/>
    <x v="0"/>
    <x v="3"/>
    <x v="57"/>
    <x v="10"/>
    <x v="19"/>
    <x v="1197"/>
    <x v="218"/>
    <x v="41"/>
    <x v="41"/>
    <x v="7"/>
    <x v="8"/>
    <x v="2"/>
    <x v="3"/>
    <x v="3"/>
  </r>
  <r>
    <x v="1181"/>
    <x v="0"/>
    <x v="0"/>
    <x v="13"/>
    <x v="13"/>
    <x v="6"/>
    <x v="1162"/>
    <x v="231"/>
    <x v="41"/>
    <x v="41"/>
    <x v="7"/>
    <x v="8"/>
    <x v="2"/>
    <x v="0"/>
    <x v="0"/>
  </r>
  <r>
    <x v="1178"/>
    <x v="0"/>
    <x v="1"/>
    <x v="7"/>
    <x v="62"/>
    <x v="69"/>
    <x v="1159"/>
    <x v="232"/>
    <x v="41"/>
    <x v="41"/>
    <x v="7"/>
    <x v="8"/>
    <x v="2"/>
    <x v="1"/>
    <x v="1"/>
  </r>
  <r>
    <x v="1177"/>
    <x v="1"/>
    <x v="2"/>
    <x v="40"/>
    <x v="102"/>
    <x v="42"/>
    <x v="1158"/>
    <x v="231"/>
    <x v="41"/>
    <x v="41"/>
    <x v="7"/>
    <x v="8"/>
    <x v="2"/>
    <x v="2"/>
    <x v="2"/>
  </r>
  <r>
    <x v="1213"/>
    <x v="0"/>
    <x v="11"/>
    <x v="54"/>
    <x v="34"/>
    <x v="212"/>
    <x v="1193"/>
    <x v="234"/>
    <x v="41"/>
    <x v="41"/>
    <x v="7"/>
    <x v="8"/>
    <x v="2"/>
    <x v="11"/>
    <x v="11"/>
  </r>
  <r>
    <x v="1218"/>
    <x v="0"/>
    <x v="3"/>
    <x v="11"/>
    <x v="7"/>
    <x v="6"/>
    <x v="1198"/>
    <x v="234"/>
    <x v="41"/>
    <x v="41"/>
    <x v="7"/>
    <x v="8"/>
    <x v="2"/>
    <x v="3"/>
    <x v="3"/>
  </r>
  <r>
    <x v="1218"/>
    <x v="0"/>
    <x v="9"/>
    <x v="24"/>
    <x v="1"/>
    <x v="289"/>
    <x v="1198"/>
    <x v="234"/>
    <x v="41"/>
    <x v="41"/>
    <x v="7"/>
    <x v="8"/>
    <x v="2"/>
    <x v="9"/>
    <x v="9"/>
  </r>
  <r>
    <x v="1185"/>
    <x v="1"/>
    <x v="2"/>
    <x v="90"/>
    <x v="39"/>
    <x v="154"/>
    <x v="1166"/>
    <x v="234"/>
    <x v="41"/>
    <x v="41"/>
    <x v="7"/>
    <x v="8"/>
    <x v="2"/>
    <x v="2"/>
    <x v="2"/>
  </r>
  <r>
    <x v="1184"/>
    <x v="0"/>
    <x v="9"/>
    <x v="82"/>
    <x v="44"/>
    <x v="6"/>
    <x v="1165"/>
    <x v="234"/>
    <x v="41"/>
    <x v="41"/>
    <x v="7"/>
    <x v="8"/>
    <x v="2"/>
    <x v="9"/>
    <x v="9"/>
  </r>
  <r>
    <x v="1185"/>
    <x v="0"/>
    <x v="2"/>
    <x v="90"/>
    <x v="39"/>
    <x v="154"/>
    <x v="1166"/>
    <x v="234"/>
    <x v="41"/>
    <x v="41"/>
    <x v="7"/>
    <x v="8"/>
    <x v="2"/>
    <x v="2"/>
    <x v="2"/>
  </r>
  <r>
    <x v="1185"/>
    <x v="0"/>
    <x v="4"/>
    <x v="70"/>
    <x v="61"/>
    <x v="312"/>
    <x v="1166"/>
    <x v="234"/>
    <x v="41"/>
    <x v="41"/>
    <x v="7"/>
    <x v="8"/>
    <x v="2"/>
    <x v="4"/>
    <x v="4"/>
  </r>
  <r>
    <x v="1186"/>
    <x v="0"/>
    <x v="8"/>
    <x v="38"/>
    <x v="42"/>
    <x v="14"/>
    <x v="1167"/>
    <x v="233"/>
    <x v="41"/>
    <x v="41"/>
    <x v="7"/>
    <x v="8"/>
    <x v="2"/>
    <x v="8"/>
    <x v="8"/>
  </r>
  <r>
    <x v="1214"/>
    <x v="1"/>
    <x v="2"/>
    <x v="147"/>
    <x v="67"/>
    <x v="6"/>
    <x v="1194"/>
    <x v="235"/>
    <x v="41"/>
    <x v="41"/>
    <x v="7"/>
    <x v="8"/>
    <x v="2"/>
    <x v="2"/>
    <x v="2"/>
  </r>
  <r>
    <x v="1184"/>
    <x v="0"/>
    <x v="5"/>
    <x v="0"/>
    <x v="41"/>
    <x v="6"/>
    <x v="1165"/>
    <x v="234"/>
    <x v="41"/>
    <x v="41"/>
    <x v="7"/>
    <x v="8"/>
    <x v="2"/>
    <x v="5"/>
    <x v="5"/>
  </r>
  <r>
    <x v="1218"/>
    <x v="1"/>
    <x v="2"/>
    <x v="37"/>
    <x v="3"/>
    <x v="6"/>
    <x v="1198"/>
    <x v="234"/>
    <x v="41"/>
    <x v="41"/>
    <x v="7"/>
    <x v="8"/>
    <x v="2"/>
    <x v="2"/>
    <x v="2"/>
  </r>
  <r>
    <x v="1184"/>
    <x v="0"/>
    <x v="4"/>
    <x v="26"/>
    <x v="3"/>
    <x v="77"/>
    <x v="1165"/>
    <x v="234"/>
    <x v="41"/>
    <x v="41"/>
    <x v="7"/>
    <x v="8"/>
    <x v="2"/>
    <x v="4"/>
    <x v="4"/>
  </r>
  <r>
    <x v="1214"/>
    <x v="0"/>
    <x v="10"/>
    <x v="54"/>
    <x v="4"/>
    <x v="314"/>
    <x v="1194"/>
    <x v="235"/>
    <x v="41"/>
    <x v="41"/>
    <x v="7"/>
    <x v="8"/>
    <x v="2"/>
    <x v="10"/>
    <x v="10"/>
  </r>
  <r>
    <x v="1186"/>
    <x v="0"/>
    <x v="11"/>
    <x v="84"/>
    <x v="27"/>
    <x v="634"/>
    <x v="1167"/>
    <x v="233"/>
    <x v="41"/>
    <x v="41"/>
    <x v="7"/>
    <x v="8"/>
    <x v="2"/>
    <x v="11"/>
    <x v="11"/>
  </r>
  <r>
    <x v="1176"/>
    <x v="1"/>
    <x v="2"/>
    <x v="24"/>
    <x v="30"/>
    <x v="6"/>
    <x v="1157"/>
    <x v="230"/>
    <x v="41"/>
    <x v="41"/>
    <x v="7"/>
    <x v="8"/>
    <x v="2"/>
    <x v="2"/>
    <x v="2"/>
  </r>
  <r>
    <x v="1176"/>
    <x v="0"/>
    <x v="9"/>
    <x v="63"/>
    <x v="16"/>
    <x v="6"/>
    <x v="1157"/>
    <x v="230"/>
    <x v="41"/>
    <x v="41"/>
    <x v="7"/>
    <x v="8"/>
    <x v="2"/>
    <x v="9"/>
    <x v="9"/>
  </r>
  <r>
    <x v="1204"/>
    <x v="0"/>
    <x v="3"/>
    <x v="60"/>
    <x v="37"/>
    <x v="1113"/>
    <x v="1184"/>
    <x v="230"/>
    <x v="41"/>
    <x v="41"/>
    <x v="7"/>
    <x v="8"/>
    <x v="2"/>
    <x v="3"/>
    <x v="3"/>
  </r>
  <r>
    <x v="1212"/>
    <x v="0"/>
    <x v="1"/>
    <x v="42"/>
    <x v="2"/>
    <x v="798"/>
    <x v="1192"/>
    <x v="218"/>
    <x v="41"/>
    <x v="41"/>
    <x v="7"/>
    <x v="8"/>
    <x v="2"/>
    <x v="1"/>
    <x v="1"/>
  </r>
  <r>
    <x v="1204"/>
    <x v="0"/>
    <x v="7"/>
    <x v="1"/>
    <x v="10"/>
    <x v="6"/>
    <x v="1184"/>
    <x v="230"/>
    <x v="41"/>
    <x v="41"/>
    <x v="7"/>
    <x v="8"/>
    <x v="2"/>
    <x v="7"/>
    <x v="7"/>
  </r>
  <r>
    <x v="1202"/>
    <x v="0"/>
    <x v="11"/>
    <x v="80"/>
    <x v="114"/>
    <x v="628"/>
    <x v="1182"/>
    <x v="229"/>
    <x v="41"/>
    <x v="41"/>
    <x v="7"/>
    <x v="8"/>
    <x v="2"/>
    <x v="11"/>
    <x v="11"/>
  </r>
  <r>
    <x v="1215"/>
    <x v="0"/>
    <x v="3"/>
    <x v="57"/>
    <x v="5"/>
    <x v="6"/>
    <x v="1195"/>
    <x v="235"/>
    <x v="41"/>
    <x v="41"/>
    <x v="7"/>
    <x v="8"/>
    <x v="2"/>
    <x v="3"/>
    <x v="3"/>
  </r>
  <r>
    <x v="1215"/>
    <x v="0"/>
    <x v="7"/>
    <x v="6"/>
    <x v="6"/>
    <x v="6"/>
    <x v="1195"/>
    <x v="235"/>
    <x v="41"/>
    <x v="41"/>
    <x v="7"/>
    <x v="8"/>
    <x v="2"/>
    <x v="7"/>
    <x v="7"/>
  </r>
  <r>
    <x v="1203"/>
    <x v="0"/>
    <x v="2"/>
    <x v="51"/>
    <x v="24"/>
    <x v="1100"/>
    <x v="1183"/>
    <x v="232"/>
    <x v="41"/>
    <x v="41"/>
    <x v="7"/>
    <x v="8"/>
    <x v="2"/>
    <x v="2"/>
    <x v="2"/>
  </r>
  <r>
    <x v="1212"/>
    <x v="0"/>
    <x v="10"/>
    <x v="57"/>
    <x v="16"/>
    <x v="429"/>
    <x v="1192"/>
    <x v="218"/>
    <x v="41"/>
    <x v="41"/>
    <x v="7"/>
    <x v="8"/>
    <x v="2"/>
    <x v="10"/>
    <x v="10"/>
  </r>
  <r>
    <x v="1206"/>
    <x v="0"/>
    <x v="11"/>
    <x v="95"/>
    <x v="71"/>
    <x v="1924"/>
    <x v="1186"/>
    <x v="234"/>
    <x v="41"/>
    <x v="41"/>
    <x v="7"/>
    <x v="8"/>
    <x v="2"/>
    <x v="11"/>
    <x v="11"/>
  </r>
  <r>
    <x v="1203"/>
    <x v="0"/>
    <x v="8"/>
    <x v="31"/>
    <x v="44"/>
    <x v="308"/>
    <x v="1183"/>
    <x v="232"/>
    <x v="41"/>
    <x v="41"/>
    <x v="7"/>
    <x v="8"/>
    <x v="2"/>
    <x v="8"/>
    <x v="8"/>
  </r>
  <r>
    <x v="1210"/>
    <x v="0"/>
    <x v="10"/>
    <x v="53"/>
    <x v="38"/>
    <x v="10"/>
    <x v="1190"/>
    <x v="234"/>
    <x v="41"/>
    <x v="41"/>
    <x v="7"/>
    <x v="8"/>
    <x v="2"/>
    <x v="10"/>
    <x v="10"/>
  </r>
  <r>
    <x v="1207"/>
    <x v="0"/>
    <x v="8"/>
    <x v="59"/>
    <x v="20"/>
    <x v="6"/>
    <x v="1187"/>
    <x v="234"/>
    <x v="41"/>
    <x v="41"/>
    <x v="7"/>
    <x v="8"/>
    <x v="2"/>
    <x v="8"/>
    <x v="8"/>
  </r>
  <r>
    <x v="1204"/>
    <x v="0"/>
    <x v="2"/>
    <x v="135"/>
    <x v="103"/>
    <x v="1826"/>
    <x v="1184"/>
    <x v="230"/>
    <x v="41"/>
    <x v="41"/>
    <x v="7"/>
    <x v="8"/>
    <x v="2"/>
    <x v="2"/>
    <x v="2"/>
  </r>
  <r>
    <x v="1202"/>
    <x v="0"/>
    <x v="6"/>
    <x v="53"/>
    <x v="15"/>
    <x v="12"/>
    <x v="1182"/>
    <x v="229"/>
    <x v="41"/>
    <x v="41"/>
    <x v="7"/>
    <x v="8"/>
    <x v="2"/>
    <x v="6"/>
    <x v="6"/>
  </r>
  <r>
    <x v="1211"/>
    <x v="0"/>
    <x v="7"/>
    <x v="57"/>
    <x v="5"/>
    <x v="6"/>
    <x v="1191"/>
    <x v="218"/>
    <x v="41"/>
    <x v="41"/>
    <x v="7"/>
    <x v="8"/>
    <x v="2"/>
    <x v="7"/>
    <x v="7"/>
  </r>
  <r>
    <x v="1205"/>
    <x v="0"/>
    <x v="8"/>
    <x v="182"/>
    <x v="67"/>
    <x v="1938"/>
    <x v="1185"/>
    <x v="229"/>
    <x v="41"/>
    <x v="41"/>
    <x v="7"/>
    <x v="8"/>
    <x v="2"/>
    <x v="8"/>
    <x v="8"/>
  </r>
  <r>
    <x v="1206"/>
    <x v="0"/>
    <x v="0"/>
    <x v="23"/>
    <x v="23"/>
    <x v="24"/>
    <x v="1186"/>
    <x v="234"/>
    <x v="41"/>
    <x v="41"/>
    <x v="7"/>
    <x v="8"/>
    <x v="2"/>
    <x v="0"/>
    <x v="0"/>
  </r>
  <r>
    <x v="1208"/>
    <x v="0"/>
    <x v="8"/>
    <x v="79"/>
    <x v="9"/>
    <x v="6"/>
    <x v="1188"/>
    <x v="232"/>
    <x v="41"/>
    <x v="41"/>
    <x v="7"/>
    <x v="8"/>
    <x v="2"/>
    <x v="8"/>
    <x v="8"/>
  </r>
  <r>
    <x v="1208"/>
    <x v="0"/>
    <x v="2"/>
    <x v="10"/>
    <x v="65"/>
    <x v="546"/>
    <x v="1188"/>
    <x v="232"/>
    <x v="41"/>
    <x v="41"/>
    <x v="7"/>
    <x v="8"/>
    <x v="2"/>
    <x v="2"/>
    <x v="2"/>
  </r>
  <r>
    <x v="1210"/>
    <x v="0"/>
    <x v="2"/>
    <x v="55"/>
    <x v="64"/>
    <x v="10"/>
    <x v="1190"/>
    <x v="234"/>
    <x v="41"/>
    <x v="41"/>
    <x v="7"/>
    <x v="8"/>
    <x v="2"/>
    <x v="2"/>
    <x v="2"/>
  </r>
  <r>
    <x v="1213"/>
    <x v="0"/>
    <x v="2"/>
    <x v="31"/>
    <x v="44"/>
    <x v="308"/>
    <x v="1193"/>
    <x v="234"/>
    <x v="41"/>
    <x v="41"/>
    <x v="7"/>
    <x v="8"/>
    <x v="2"/>
    <x v="2"/>
    <x v="2"/>
  </r>
  <r>
    <x v="1218"/>
    <x v="0"/>
    <x v="10"/>
    <x v="17"/>
    <x v="62"/>
    <x v="6"/>
    <x v="1198"/>
    <x v="234"/>
    <x v="41"/>
    <x v="41"/>
    <x v="7"/>
    <x v="8"/>
    <x v="2"/>
    <x v="10"/>
    <x v="10"/>
  </r>
  <r>
    <x v="1186"/>
    <x v="1"/>
    <x v="2"/>
    <x v="59"/>
    <x v="113"/>
    <x v="736"/>
    <x v="1167"/>
    <x v="233"/>
    <x v="41"/>
    <x v="41"/>
    <x v="7"/>
    <x v="8"/>
    <x v="2"/>
    <x v="2"/>
    <x v="2"/>
  </r>
  <r>
    <x v="1213"/>
    <x v="0"/>
    <x v="7"/>
    <x v="17"/>
    <x v="43"/>
    <x v="437"/>
    <x v="1193"/>
    <x v="234"/>
    <x v="41"/>
    <x v="41"/>
    <x v="7"/>
    <x v="8"/>
    <x v="2"/>
    <x v="7"/>
    <x v="7"/>
  </r>
  <r>
    <x v="1175"/>
    <x v="0"/>
    <x v="2"/>
    <x v="46"/>
    <x v="51"/>
    <x v="1003"/>
    <x v="1156"/>
    <x v="229"/>
    <x v="41"/>
    <x v="41"/>
    <x v="7"/>
    <x v="8"/>
    <x v="2"/>
    <x v="2"/>
    <x v="2"/>
  </r>
  <r>
    <x v="1175"/>
    <x v="0"/>
    <x v="8"/>
    <x v="19"/>
    <x v="48"/>
    <x v="350"/>
    <x v="1156"/>
    <x v="229"/>
    <x v="41"/>
    <x v="41"/>
    <x v="7"/>
    <x v="8"/>
    <x v="2"/>
    <x v="8"/>
    <x v="8"/>
  </r>
  <r>
    <x v="1214"/>
    <x v="0"/>
    <x v="2"/>
    <x v="147"/>
    <x v="67"/>
    <x v="6"/>
    <x v="1194"/>
    <x v="235"/>
    <x v="41"/>
    <x v="41"/>
    <x v="7"/>
    <x v="8"/>
    <x v="2"/>
    <x v="2"/>
    <x v="2"/>
  </r>
  <r>
    <x v="1177"/>
    <x v="0"/>
    <x v="4"/>
    <x v="82"/>
    <x v="48"/>
    <x v="299"/>
    <x v="1158"/>
    <x v="231"/>
    <x v="41"/>
    <x v="41"/>
    <x v="7"/>
    <x v="8"/>
    <x v="2"/>
    <x v="4"/>
    <x v="4"/>
  </r>
  <r>
    <x v="1218"/>
    <x v="0"/>
    <x v="7"/>
    <x v="9"/>
    <x v="65"/>
    <x v="6"/>
    <x v="1198"/>
    <x v="234"/>
    <x v="41"/>
    <x v="41"/>
    <x v="7"/>
    <x v="8"/>
    <x v="2"/>
    <x v="7"/>
    <x v="7"/>
  </r>
  <r>
    <x v="1185"/>
    <x v="0"/>
    <x v="10"/>
    <x v="11"/>
    <x v="23"/>
    <x v="246"/>
    <x v="1166"/>
    <x v="234"/>
    <x v="41"/>
    <x v="41"/>
    <x v="7"/>
    <x v="8"/>
    <x v="2"/>
    <x v="10"/>
    <x v="10"/>
  </r>
  <r>
    <x v="1176"/>
    <x v="0"/>
    <x v="5"/>
    <x v="12"/>
    <x v="45"/>
    <x v="6"/>
    <x v="1157"/>
    <x v="230"/>
    <x v="41"/>
    <x v="41"/>
    <x v="7"/>
    <x v="8"/>
    <x v="2"/>
    <x v="5"/>
    <x v="5"/>
  </r>
  <r>
    <x v="1177"/>
    <x v="0"/>
    <x v="2"/>
    <x v="40"/>
    <x v="102"/>
    <x v="42"/>
    <x v="1158"/>
    <x v="231"/>
    <x v="41"/>
    <x v="41"/>
    <x v="7"/>
    <x v="8"/>
    <x v="2"/>
    <x v="2"/>
    <x v="2"/>
  </r>
  <r>
    <x v="1213"/>
    <x v="1"/>
    <x v="2"/>
    <x v="31"/>
    <x v="44"/>
    <x v="308"/>
    <x v="1193"/>
    <x v="234"/>
    <x v="41"/>
    <x v="41"/>
    <x v="7"/>
    <x v="8"/>
    <x v="2"/>
    <x v="2"/>
    <x v="2"/>
  </r>
  <r>
    <x v="1186"/>
    <x v="0"/>
    <x v="4"/>
    <x v="4"/>
    <x v="38"/>
    <x v="19"/>
    <x v="1167"/>
    <x v="233"/>
    <x v="41"/>
    <x v="41"/>
    <x v="7"/>
    <x v="8"/>
    <x v="2"/>
    <x v="4"/>
    <x v="4"/>
  </r>
  <r>
    <x v="1186"/>
    <x v="0"/>
    <x v="2"/>
    <x v="105"/>
    <x v="113"/>
    <x v="26"/>
    <x v="1167"/>
    <x v="233"/>
    <x v="41"/>
    <x v="41"/>
    <x v="7"/>
    <x v="8"/>
    <x v="2"/>
    <x v="2"/>
    <x v="2"/>
  </r>
  <r>
    <x v="1177"/>
    <x v="0"/>
    <x v="8"/>
    <x v="42"/>
    <x v="19"/>
    <x v="745"/>
    <x v="1158"/>
    <x v="231"/>
    <x v="41"/>
    <x v="41"/>
    <x v="7"/>
    <x v="8"/>
    <x v="2"/>
    <x v="8"/>
    <x v="8"/>
  </r>
  <r>
    <x v="1176"/>
    <x v="0"/>
    <x v="10"/>
    <x v="10"/>
    <x v="0"/>
    <x v="6"/>
    <x v="1157"/>
    <x v="230"/>
    <x v="41"/>
    <x v="41"/>
    <x v="7"/>
    <x v="8"/>
    <x v="2"/>
    <x v="10"/>
    <x v="10"/>
  </r>
  <r>
    <x v="1178"/>
    <x v="0"/>
    <x v="2"/>
    <x v="13"/>
    <x v="13"/>
    <x v="6"/>
    <x v="1159"/>
    <x v="232"/>
    <x v="41"/>
    <x v="41"/>
    <x v="7"/>
    <x v="8"/>
    <x v="2"/>
    <x v="2"/>
    <x v="2"/>
  </r>
  <r>
    <x v="1178"/>
    <x v="0"/>
    <x v="9"/>
    <x v="21"/>
    <x v="13"/>
    <x v="22"/>
    <x v="1159"/>
    <x v="232"/>
    <x v="41"/>
    <x v="41"/>
    <x v="7"/>
    <x v="8"/>
    <x v="2"/>
    <x v="9"/>
    <x v="9"/>
  </r>
  <r>
    <x v="1214"/>
    <x v="0"/>
    <x v="4"/>
    <x v="33"/>
    <x v="27"/>
    <x v="383"/>
    <x v="1194"/>
    <x v="235"/>
    <x v="41"/>
    <x v="41"/>
    <x v="7"/>
    <x v="8"/>
    <x v="2"/>
    <x v="4"/>
    <x v="4"/>
  </r>
  <r>
    <x v="1186"/>
    <x v="0"/>
    <x v="9"/>
    <x v="80"/>
    <x v="49"/>
    <x v="166"/>
    <x v="1167"/>
    <x v="233"/>
    <x v="41"/>
    <x v="41"/>
    <x v="7"/>
    <x v="8"/>
    <x v="2"/>
    <x v="9"/>
    <x v="9"/>
  </r>
  <r>
    <x v="1176"/>
    <x v="0"/>
    <x v="1"/>
    <x v="24"/>
    <x v="30"/>
    <x v="6"/>
    <x v="1157"/>
    <x v="230"/>
    <x v="41"/>
    <x v="41"/>
    <x v="7"/>
    <x v="8"/>
    <x v="2"/>
    <x v="1"/>
    <x v="1"/>
  </r>
  <r>
    <x v="1185"/>
    <x v="0"/>
    <x v="1"/>
    <x v="56"/>
    <x v="66"/>
    <x v="714"/>
    <x v="1166"/>
    <x v="234"/>
    <x v="41"/>
    <x v="41"/>
    <x v="7"/>
    <x v="8"/>
    <x v="2"/>
    <x v="1"/>
    <x v="1"/>
  </r>
  <r>
    <x v="1213"/>
    <x v="0"/>
    <x v="9"/>
    <x v="19"/>
    <x v="75"/>
    <x v="169"/>
    <x v="1193"/>
    <x v="234"/>
    <x v="41"/>
    <x v="41"/>
    <x v="7"/>
    <x v="8"/>
    <x v="2"/>
    <x v="9"/>
    <x v="9"/>
  </r>
  <r>
    <x v="1213"/>
    <x v="0"/>
    <x v="4"/>
    <x v="57"/>
    <x v="16"/>
    <x v="429"/>
    <x v="1193"/>
    <x v="234"/>
    <x v="41"/>
    <x v="41"/>
    <x v="7"/>
    <x v="8"/>
    <x v="2"/>
    <x v="4"/>
    <x v="4"/>
  </r>
  <r>
    <x v="1184"/>
    <x v="0"/>
    <x v="1"/>
    <x v="33"/>
    <x v="48"/>
    <x v="6"/>
    <x v="1165"/>
    <x v="234"/>
    <x v="41"/>
    <x v="41"/>
    <x v="7"/>
    <x v="8"/>
    <x v="2"/>
    <x v="1"/>
    <x v="1"/>
  </r>
  <r>
    <x v="1214"/>
    <x v="0"/>
    <x v="9"/>
    <x v="112"/>
    <x v="105"/>
    <x v="1100"/>
    <x v="1194"/>
    <x v="235"/>
    <x v="41"/>
    <x v="41"/>
    <x v="7"/>
    <x v="8"/>
    <x v="2"/>
    <x v="9"/>
    <x v="9"/>
  </r>
  <r>
    <x v="1218"/>
    <x v="0"/>
    <x v="1"/>
    <x v="54"/>
    <x v="34"/>
    <x v="212"/>
    <x v="1198"/>
    <x v="234"/>
    <x v="41"/>
    <x v="41"/>
    <x v="7"/>
    <x v="8"/>
    <x v="2"/>
    <x v="1"/>
    <x v="1"/>
  </r>
  <r>
    <x v="1216"/>
    <x v="0"/>
    <x v="10"/>
    <x v="93"/>
    <x v="0"/>
    <x v="187"/>
    <x v="1196"/>
    <x v="214"/>
    <x v="41"/>
    <x v="41"/>
    <x v="7"/>
    <x v="8"/>
    <x v="2"/>
    <x v="10"/>
    <x v="10"/>
  </r>
  <r>
    <x v="1184"/>
    <x v="0"/>
    <x v="6"/>
    <x v="57"/>
    <x v="5"/>
    <x v="6"/>
    <x v="1165"/>
    <x v="234"/>
    <x v="41"/>
    <x v="41"/>
    <x v="7"/>
    <x v="8"/>
    <x v="2"/>
    <x v="6"/>
    <x v="6"/>
  </r>
  <r>
    <x v="1178"/>
    <x v="0"/>
    <x v="4"/>
    <x v="93"/>
    <x v="85"/>
    <x v="6"/>
    <x v="1159"/>
    <x v="232"/>
    <x v="41"/>
    <x v="41"/>
    <x v="7"/>
    <x v="8"/>
    <x v="2"/>
    <x v="4"/>
    <x v="4"/>
  </r>
  <r>
    <x v="1214"/>
    <x v="0"/>
    <x v="7"/>
    <x v="37"/>
    <x v="76"/>
    <x v="76"/>
    <x v="1194"/>
    <x v="235"/>
    <x v="41"/>
    <x v="41"/>
    <x v="7"/>
    <x v="8"/>
    <x v="2"/>
    <x v="7"/>
    <x v="7"/>
  </r>
  <r>
    <x v="1216"/>
    <x v="0"/>
    <x v="1"/>
    <x v="11"/>
    <x v="23"/>
    <x v="246"/>
    <x v="1196"/>
    <x v="214"/>
    <x v="41"/>
    <x v="41"/>
    <x v="7"/>
    <x v="8"/>
    <x v="2"/>
    <x v="1"/>
    <x v="1"/>
  </r>
  <r>
    <x v="1184"/>
    <x v="0"/>
    <x v="10"/>
    <x v="5"/>
    <x v="43"/>
    <x v="6"/>
    <x v="1165"/>
    <x v="234"/>
    <x v="41"/>
    <x v="41"/>
    <x v="7"/>
    <x v="8"/>
    <x v="2"/>
    <x v="10"/>
    <x v="10"/>
  </r>
  <r>
    <x v="1178"/>
    <x v="1"/>
    <x v="2"/>
    <x v="13"/>
    <x v="13"/>
    <x v="6"/>
    <x v="1159"/>
    <x v="232"/>
    <x v="41"/>
    <x v="41"/>
    <x v="7"/>
    <x v="8"/>
    <x v="2"/>
    <x v="2"/>
    <x v="2"/>
  </r>
  <r>
    <x v="1195"/>
    <x v="0"/>
    <x v="6"/>
    <x v="15"/>
    <x v="30"/>
    <x v="33"/>
    <x v="1176"/>
    <x v="232"/>
    <x v="41"/>
    <x v="41"/>
    <x v="7"/>
    <x v="8"/>
    <x v="2"/>
    <x v="6"/>
    <x v="6"/>
  </r>
  <r>
    <x v="1183"/>
    <x v="0"/>
    <x v="5"/>
    <x v="8"/>
    <x v="98"/>
    <x v="6"/>
    <x v="1164"/>
    <x v="235"/>
    <x v="41"/>
    <x v="41"/>
    <x v="7"/>
    <x v="8"/>
    <x v="2"/>
    <x v="5"/>
    <x v="5"/>
  </r>
  <r>
    <x v="1179"/>
    <x v="0"/>
    <x v="1"/>
    <x v="53"/>
    <x v="4"/>
    <x v="829"/>
    <x v="1160"/>
    <x v="232"/>
    <x v="41"/>
    <x v="41"/>
    <x v="7"/>
    <x v="8"/>
    <x v="2"/>
    <x v="1"/>
    <x v="1"/>
  </r>
  <r>
    <x v="1193"/>
    <x v="0"/>
    <x v="3"/>
    <x v="26"/>
    <x v="3"/>
    <x v="77"/>
    <x v="1174"/>
    <x v="235"/>
    <x v="41"/>
    <x v="41"/>
    <x v="7"/>
    <x v="8"/>
    <x v="2"/>
    <x v="3"/>
    <x v="3"/>
  </r>
  <r>
    <x v="1188"/>
    <x v="0"/>
    <x v="8"/>
    <x v="79"/>
    <x v="94"/>
    <x v="39"/>
    <x v="1169"/>
    <x v="231"/>
    <x v="41"/>
    <x v="41"/>
    <x v="7"/>
    <x v="8"/>
    <x v="2"/>
    <x v="8"/>
    <x v="8"/>
  </r>
  <r>
    <x v="1196"/>
    <x v="0"/>
    <x v="0"/>
    <x v="20"/>
    <x v="6"/>
    <x v="7"/>
    <x v="1177"/>
    <x v="232"/>
    <x v="41"/>
    <x v="41"/>
    <x v="7"/>
    <x v="8"/>
    <x v="2"/>
    <x v="0"/>
    <x v="0"/>
  </r>
  <r>
    <x v="1197"/>
    <x v="0"/>
    <x v="2"/>
    <x v="90"/>
    <x v="32"/>
    <x v="1719"/>
    <x v="1178"/>
    <x v="234"/>
    <x v="41"/>
    <x v="41"/>
    <x v="7"/>
    <x v="8"/>
    <x v="2"/>
    <x v="2"/>
    <x v="2"/>
  </r>
  <r>
    <x v="1198"/>
    <x v="0"/>
    <x v="6"/>
    <x v="49"/>
    <x v="59"/>
    <x v="66"/>
    <x v="1179"/>
    <x v="229"/>
    <x v="41"/>
    <x v="41"/>
    <x v="7"/>
    <x v="8"/>
    <x v="2"/>
    <x v="6"/>
    <x v="6"/>
  </r>
  <r>
    <x v="1199"/>
    <x v="0"/>
    <x v="9"/>
    <x v="33"/>
    <x v="31"/>
    <x v="337"/>
    <x v="348"/>
    <x v="231"/>
    <x v="41"/>
    <x v="41"/>
    <x v="7"/>
    <x v="8"/>
    <x v="2"/>
    <x v="9"/>
    <x v="9"/>
  </r>
  <r>
    <x v="1199"/>
    <x v="0"/>
    <x v="4"/>
    <x v="15"/>
    <x v="1"/>
    <x v="290"/>
    <x v="348"/>
    <x v="231"/>
    <x v="41"/>
    <x v="41"/>
    <x v="7"/>
    <x v="8"/>
    <x v="2"/>
    <x v="4"/>
    <x v="4"/>
  </r>
  <r>
    <x v="1194"/>
    <x v="0"/>
    <x v="3"/>
    <x v="92"/>
    <x v="62"/>
    <x v="187"/>
    <x v="1175"/>
    <x v="230"/>
    <x v="41"/>
    <x v="41"/>
    <x v="7"/>
    <x v="8"/>
    <x v="2"/>
    <x v="3"/>
    <x v="3"/>
  </r>
  <r>
    <x v="1200"/>
    <x v="0"/>
    <x v="4"/>
    <x v="37"/>
    <x v="1"/>
    <x v="48"/>
    <x v="1180"/>
    <x v="232"/>
    <x v="41"/>
    <x v="41"/>
    <x v="7"/>
    <x v="8"/>
    <x v="2"/>
    <x v="4"/>
    <x v="4"/>
  </r>
  <r>
    <x v="1195"/>
    <x v="0"/>
    <x v="5"/>
    <x v="79"/>
    <x v="94"/>
    <x v="39"/>
    <x v="1176"/>
    <x v="232"/>
    <x v="41"/>
    <x v="41"/>
    <x v="7"/>
    <x v="8"/>
    <x v="2"/>
    <x v="5"/>
    <x v="5"/>
  </r>
  <r>
    <x v="1194"/>
    <x v="0"/>
    <x v="1"/>
    <x v="57"/>
    <x v="36"/>
    <x v="83"/>
    <x v="1175"/>
    <x v="230"/>
    <x v="41"/>
    <x v="41"/>
    <x v="7"/>
    <x v="8"/>
    <x v="2"/>
    <x v="1"/>
    <x v="1"/>
  </r>
  <r>
    <x v="1181"/>
    <x v="0"/>
    <x v="5"/>
    <x v="0"/>
    <x v="98"/>
    <x v="11"/>
    <x v="1162"/>
    <x v="231"/>
    <x v="41"/>
    <x v="41"/>
    <x v="7"/>
    <x v="8"/>
    <x v="2"/>
    <x v="5"/>
    <x v="5"/>
  </r>
  <r>
    <x v="1200"/>
    <x v="0"/>
    <x v="3"/>
    <x v="53"/>
    <x v="24"/>
    <x v="80"/>
    <x v="1180"/>
    <x v="232"/>
    <x v="41"/>
    <x v="41"/>
    <x v="7"/>
    <x v="8"/>
    <x v="2"/>
    <x v="3"/>
    <x v="3"/>
  </r>
  <r>
    <x v="1197"/>
    <x v="0"/>
    <x v="8"/>
    <x v="33"/>
    <x v="27"/>
    <x v="383"/>
    <x v="1178"/>
    <x v="234"/>
    <x v="41"/>
    <x v="41"/>
    <x v="7"/>
    <x v="8"/>
    <x v="2"/>
    <x v="8"/>
    <x v="8"/>
  </r>
  <r>
    <x v="1193"/>
    <x v="0"/>
    <x v="7"/>
    <x v="92"/>
    <x v="63"/>
    <x v="57"/>
    <x v="1174"/>
    <x v="235"/>
    <x v="41"/>
    <x v="41"/>
    <x v="7"/>
    <x v="8"/>
    <x v="2"/>
    <x v="7"/>
    <x v="7"/>
  </r>
  <r>
    <x v="1217"/>
    <x v="0"/>
    <x v="10"/>
    <x v="92"/>
    <x v="62"/>
    <x v="187"/>
    <x v="1197"/>
    <x v="218"/>
    <x v="41"/>
    <x v="41"/>
    <x v="7"/>
    <x v="8"/>
    <x v="2"/>
    <x v="10"/>
    <x v="10"/>
  </r>
  <r>
    <x v="1187"/>
    <x v="0"/>
    <x v="6"/>
    <x v="8"/>
    <x v="98"/>
    <x v="6"/>
    <x v="1168"/>
    <x v="233"/>
    <x v="41"/>
    <x v="41"/>
    <x v="7"/>
    <x v="8"/>
    <x v="2"/>
    <x v="6"/>
    <x v="6"/>
  </r>
  <r>
    <x v="1187"/>
    <x v="0"/>
    <x v="5"/>
    <x v="75"/>
    <x v="91"/>
    <x v="124"/>
    <x v="1168"/>
    <x v="233"/>
    <x v="41"/>
    <x v="41"/>
    <x v="7"/>
    <x v="8"/>
    <x v="2"/>
    <x v="5"/>
    <x v="5"/>
  </r>
  <r>
    <x v="1179"/>
    <x v="0"/>
    <x v="5"/>
    <x v="12"/>
    <x v="45"/>
    <x v="6"/>
    <x v="1160"/>
    <x v="232"/>
    <x v="41"/>
    <x v="41"/>
    <x v="7"/>
    <x v="8"/>
    <x v="2"/>
    <x v="5"/>
    <x v="5"/>
  </r>
  <r>
    <x v="1181"/>
    <x v="0"/>
    <x v="6"/>
    <x v="15"/>
    <x v="56"/>
    <x v="6"/>
    <x v="1162"/>
    <x v="231"/>
    <x v="41"/>
    <x v="41"/>
    <x v="7"/>
    <x v="8"/>
    <x v="2"/>
    <x v="6"/>
    <x v="6"/>
  </r>
  <r>
    <x v="1189"/>
    <x v="0"/>
    <x v="3"/>
    <x v="48"/>
    <x v="23"/>
    <x v="6"/>
    <x v="1170"/>
    <x v="234"/>
    <x v="41"/>
    <x v="41"/>
    <x v="7"/>
    <x v="8"/>
    <x v="2"/>
    <x v="3"/>
    <x v="3"/>
  </r>
  <r>
    <x v="1189"/>
    <x v="0"/>
    <x v="7"/>
    <x v="92"/>
    <x v="14"/>
    <x v="6"/>
    <x v="1170"/>
    <x v="234"/>
    <x v="41"/>
    <x v="41"/>
    <x v="7"/>
    <x v="8"/>
    <x v="2"/>
    <x v="7"/>
    <x v="7"/>
  </r>
  <r>
    <x v="1191"/>
    <x v="0"/>
    <x v="9"/>
    <x v="60"/>
    <x v="39"/>
    <x v="581"/>
    <x v="1172"/>
    <x v="234"/>
    <x v="41"/>
    <x v="41"/>
    <x v="7"/>
    <x v="8"/>
    <x v="2"/>
    <x v="9"/>
    <x v="9"/>
  </r>
  <r>
    <x v="1179"/>
    <x v="0"/>
    <x v="10"/>
    <x v="7"/>
    <x v="62"/>
    <x v="69"/>
    <x v="1160"/>
    <x v="232"/>
    <x v="41"/>
    <x v="41"/>
    <x v="7"/>
    <x v="8"/>
    <x v="2"/>
    <x v="10"/>
    <x v="10"/>
  </r>
  <r>
    <x v="1190"/>
    <x v="0"/>
    <x v="6"/>
    <x v="11"/>
    <x v="10"/>
    <x v="11"/>
    <x v="1171"/>
    <x v="233"/>
    <x v="41"/>
    <x v="41"/>
    <x v="7"/>
    <x v="8"/>
    <x v="2"/>
    <x v="6"/>
    <x v="6"/>
  </r>
  <r>
    <x v="1182"/>
    <x v="0"/>
    <x v="11"/>
    <x v="3"/>
    <x v="8"/>
    <x v="6"/>
    <x v="1163"/>
    <x v="234"/>
    <x v="41"/>
    <x v="41"/>
    <x v="7"/>
    <x v="8"/>
    <x v="2"/>
    <x v="11"/>
    <x v="11"/>
  </r>
  <r>
    <x v="1219"/>
    <x v="0"/>
    <x v="3"/>
    <x v="15"/>
    <x v="56"/>
    <x v="6"/>
    <x v="1199"/>
    <x v="231"/>
    <x v="41"/>
    <x v="41"/>
    <x v="7"/>
    <x v="8"/>
    <x v="2"/>
    <x v="3"/>
    <x v="3"/>
  </r>
  <r>
    <x v="1180"/>
    <x v="0"/>
    <x v="8"/>
    <x v="90"/>
    <x v="19"/>
    <x v="891"/>
    <x v="1161"/>
    <x v="233"/>
    <x v="41"/>
    <x v="41"/>
    <x v="7"/>
    <x v="8"/>
    <x v="2"/>
    <x v="8"/>
    <x v="8"/>
  </r>
  <r>
    <x v="1219"/>
    <x v="0"/>
    <x v="7"/>
    <x v="93"/>
    <x v="85"/>
    <x v="6"/>
    <x v="1199"/>
    <x v="231"/>
    <x v="41"/>
    <x v="41"/>
    <x v="7"/>
    <x v="8"/>
    <x v="2"/>
    <x v="7"/>
    <x v="7"/>
  </r>
  <r>
    <x v="1180"/>
    <x v="0"/>
    <x v="2"/>
    <x v="101"/>
    <x v="108"/>
    <x v="1331"/>
    <x v="1161"/>
    <x v="233"/>
    <x v="41"/>
    <x v="41"/>
    <x v="7"/>
    <x v="8"/>
    <x v="2"/>
    <x v="2"/>
    <x v="2"/>
  </r>
  <r>
    <x v="1217"/>
    <x v="0"/>
    <x v="1"/>
    <x v="53"/>
    <x v="38"/>
    <x v="10"/>
    <x v="1197"/>
    <x v="218"/>
    <x v="41"/>
    <x v="41"/>
    <x v="7"/>
    <x v="8"/>
    <x v="2"/>
    <x v="1"/>
    <x v="1"/>
  </r>
  <r>
    <x v="1195"/>
    <x v="0"/>
    <x v="10"/>
    <x v="26"/>
    <x v="3"/>
    <x v="77"/>
    <x v="1176"/>
    <x v="232"/>
    <x v="41"/>
    <x v="41"/>
    <x v="7"/>
    <x v="8"/>
    <x v="2"/>
    <x v="10"/>
    <x v="10"/>
  </r>
  <r>
    <x v="1219"/>
    <x v="1"/>
    <x v="2"/>
    <x v="94"/>
    <x v="83"/>
    <x v="10"/>
    <x v="1199"/>
    <x v="231"/>
    <x v="41"/>
    <x v="41"/>
    <x v="7"/>
    <x v="8"/>
    <x v="2"/>
    <x v="2"/>
    <x v="2"/>
  </r>
  <r>
    <x v="1193"/>
    <x v="0"/>
    <x v="1"/>
    <x v="49"/>
    <x v="15"/>
    <x v="149"/>
    <x v="1174"/>
    <x v="235"/>
    <x v="41"/>
    <x v="41"/>
    <x v="7"/>
    <x v="8"/>
    <x v="2"/>
    <x v="1"/>
    <x v="1"/>
  </r>
  <r>
    <x v="1208"/>
    <x v="0"/>
    <x v="3"/>
    <x v="93"/>
    <x v="85"/>
    <x v="6"/>
    <x v="1188"/>
    <x v="232"/>
    <x v="41"/>
    <x v="41"/>
    <x v="7"/>
    <x v="8"/>
    <x v="2"/>
    <x v="3"/>
    <x v="3"/>
  </r>
  <r>
    <x v="1207"/>
    <x v="0"/>
    <x v="4"/>
    <x v="33"/>
    <x v="48"/>
    <x v="6"/>
    <x v="1187"/>
    <x v="234"/>
    <x v="41"/>
    <x v="41"/>
    <x v="7"/>
    <x v="8"/>
    <x v="2"/>
    <x v="4"/>
    <x v="4"/>
  </r>
  <r>
    <x v="1208"/>
    <x v="0"/>
    <x v="7"/>
    <x v="20"/>
    <x v="12"/>
    <x v="6"/>
    <x v="1188"/>
    <x v="232"/>
    <x v="41"/>
    <x v="41"/>
    <x v="7"/>
    <x v="8"/>
    <x v="2"/>
    <x v="7"/>
    <x v="7"/>
  </r>
  <r>
    <x v="1211"/>
    <x v="0"/>
    <x v="10"/>
    <x v="15"/>
    <x v="30"/>
    <x v="33"/>
    <x v="1191"/>
    <x v="218"/>
    <x v="41"/>
    <x v="41"/>
    <x v="7"/>
    <x v="8"/>
    <x v="2"/>
    <x v="10"/>
    <x v="10"/>
  </r>
  <r>
    <x v="1207"/>
    <x v="1"/>
    <x v="2"/>
    <x v="111"/>
    <x v="125"/>
    <x v="6"/>
    <x v="1187"/>
    <x v="234"/>
    <x v="41"/>
    <x v="41"/>
    <x v="7"/>
    <x v="8"/>
    <x v="2"/>
    <x v="2"/>
    <x v="2"/>
  </r>
  <r>
    <x v="1204"/>
    <x v="0"/>
    <x v="1"/>
    <x v="140"/>
    <x v="153"/>
    <x v="263"/>
    <x v="1184"/>
    <x v="230"/>
    <x v="41"/>
    <x v="41"/>
    <x v="7"/>
    <x v="8"/>
    <x v="2"/>
    <x v="1"/>
    <x v="1"/>
  </r>
  <r>
    <x v="1205"/>
    <x v="0"/>
    <x v="0"/>
    <x v="15"/>
    <x v="30"/>
    <x v="33"/>
    <x v="1185"/>
    <x v="229"/>
    <x v="41"/>
    <x v="41"/>
    <x v="7"/>
    <x v="8"/>
    <x v="2"/>
    <x v="0"/>
    <x v="0"/>
  </r>
  <r>
    <x v="1209"/>
    <x v="0"/>
    <x v="7"/>
    <x v="79"/>
    <x v="9"/>
    <x v="6"/>
    <x v="1189"/>
    <x v="218"/>
    <x v="41"/>
    <x v="41"/>
    <x v="7"/>
    <x v="8"/>
    <x v="2"/>
    <x v="7"/>
    <x v="7"/>
  </r>
  <r>
    <x v="1207"/>
    <x v="0"/>
    <x v="2"/>
    <x v="111"/>
    <x v="125"/>
    <x v="6"/>
    <x v="1187"/>
    <x v="234"/>
    <x v="41"/>
    <x v="41"/>
    <x v="7"/>
    <x v="8"/>
    <x v="2"/>
    <x v="2"/>
    <x v="2"/>
  </r>
  <r>
    <x v="1196"/>
    <x v="0"/>
    <x v="6"/>
    <x v="92"/>
    <x v="63"/>
    <x v="57"/>
    <x v="1177"/>
    <x v="232"/>
    <x v="41"/>
    <x v="41"/>
    <x v="7"/>
    <x v="8"/>
    <x v="2"/>
    <x v="6"/>
    <x v="6"/>
  </r>
  <r>
    <x v="1197"/>
    <x v="0"/>
    <x v="9"/>
    <x v="14"/>
    <x v="87"/>
    <x v="1105"/>
    <x v="1178"/>
    <x v="234"/>
    <x v="41"/>
    <x v="41"/>
    <x v="7"/>
    <x v="8"/>
    <x v="2"/>
    <x v="9"/>
    <x v="9"/>
  </r>
  <r>
    <x v="1199"/>
    <x v="1"/>
    <x v="2"/>
    <x v="56"/>
    <x v="102"/>
    <x v="1060"/>
    <x v="348"/>
    <x v="231"/>
    <x v="41"/>
    <x v="41"/>
    <x v="7"/>
    <x v="8"/>
    <x v="2"/>
    <x v="2"/>
    <x v="2"/>
  </r>
  <r>
    <x v="1201"/>
    <x v="0"/>
    <x v="10"/>
    <x v="26"/>
    <x v="56"/>
    <x v="417"/>
    <x v="1181"/>
    <x v="230"/>
    <x v="41"/>
    <x v="41"/>
    <x v="7"/>
    <x v="8"/>
    <x v="2"/>
    <x v="10"/>
    <x v="10"/>
  </r>
  <r>
    <x v="1200"/>
    <x v="0"/>
    <x v="7"/>
    <x v="30"/>
    <x v="63"/>
    <x v="34"/>
    <x v="1180"/>
    <x v="232"/>
    <x v="41"/>
    <x v="41"/>
    <x v="7"/>
    <x v="8"/>
    <x v="2"/>
    <x v="7"/>
    <x v="7"/>
  </r>
  <r>
    <x v="1212"/>
    <x v="0"/>
    <x v="7"/>
    <x v="11"/>
    <x v="23"/>
    <x v="246"/>
    <x v="1192"/>
    <x v="218"/>
    <x v="41"/>
    <x v="41"/>
    <x v="7"/>
    <x v="8"/>
    <x v="2"/>
    <x v="7"/>
    <x v="7"/>
  </r>
  <r>
    <x v="1203"/>
    <x v="0"/>
    <x v="4"/>
    <x v="57"/>
    <x v="16"/>
    <x v="429"/>
    <x v="1183"/>
    <x v="232"/>
    <x v="41"/>
    <x v="41"/>
    <x v="7"/>
    <x v="8"/>
    <x v="2"/>
    <x v="4"/>
    <x v="4"/>
  </r>
  <r>
    <x v="1209"/>
    <x v="0"/>
    <x v="4"/>
    <x v="9"/>
    <x v="65"/>
    <x v="6"/>
    <x v="1189"/>
    <x v="218"/>
    <x v="41"/>
    <x v="41"/>
    <x v="7"/>
    <x v="8"/>
    <x v="2"/>
    <x v="4"/>
    <x v="4"/>
  </r>
  <r>
    <x v="1203"/>
    <x v="1"/>
    <x v="2"/>
    <x v="51"/>
    <x v="24"/>
    <x v="1100"/>
    <x v="1183"/>
    <x v="232"/>
    <x v="41"/>
    <x v="41"/>
    <x v="7"/>
    <x v="8"/>
    <x v="2"/>
    <x v="2"/>
    <x v="2"/>
  </r>
  <r>
    <x v="1215"/>
    <x v="0"/>
    <x v="4"/>
    <x v="5"/>
    <x v="43"/>
    <x v="6"/>
    <x v="1195"/>
    <x v="235"/>
    <x v="41"/>
    <x v="41"/>
    <x v="7"/>
    <x v="8"/>
    <x v="2"/>
    <x v="4"/>
    <x v="4"/>
  </r>
  <r>
    <x v="1215"/>
    <x v="0"/>
    <x v="9"/>
    <x v="84"/>
    <x v="48"/>
    <x v="429"/>
    <x v="1195"/>
    <x v="235"/>
    <x v="41"/>
    <x v="41"/>
    <x v="7"/>
    <x v="8"/>
    <x v="2"/>
    <x v="9"/>
    <x v="9"/>
  </r>
  <r>
    <x v="1210"/>
    <x v="0"/>
    <x v="3"/>
    <x v="18"/>
    <x v="40"/>
    <x v="675"/>
    <x v="1190"/>
    <x v="234"/>
    <x v="41"/>
    <x v="41"/>
    <x v="7"/>
    <x v="8"/>
    <x v="2"/>
    <x v="3"/>
    <x v="3"/>
  </r>
  <r>
    <x v="1210"/>
    <x v="0"/>
    <x v="7"/>
    <x v="15"/>
    <x v="56"/>
    <x v="6"/>
    <x v="1190"/>
    <x v="234"/>
    <x v="41"/>
    <x v="41"/>
    <x v="7"/>
    <x v="8"/>
    <x v="2"/>
    <x v="7"/>
    <x v="7"/>
  </r>
  <r>
    <x v="1212"/>
    <x v="0"/>
    <x v="3"/>
    <x v="65"/>
    <x v="34"/>
    <x v="366"/>
    <x v="1192"/>
    <x v="218"/>
    <x v="41"/>
    <x v="41"/>
    <x v="7"/>
    <x v="8"/>
    <x v="2"/>
    <x v="3"/>
    <x v="3"/>
  </r>
  <r>
    <x v="1209"/>
    <x v="0"/>
    <x v="9"/>
    <x v="24"/>
    <x v="1"/>
    <x v="289"/>
    <x v="1189"/>
    <x v="218"/>
    <x v="41"/>
    <x v="41"/>
    <x v="7"/>
    <x v="8"/>
    <x v="2"/>
    <x v="9"/>
    <x v="9"/>
  </r>
  <r>
    <x v="1206"/>
    <x v="0"/>
    <x v="8"/>
    <x v="123"/>
    <x v="29"/>
    <x v="983"/>
    <x v="1186"/>
    <x v="234"/>
    <x v="41"/>
    <x v="41"/>
    <x v="7"/>
    <x v="8"/>
    <x v="2"/>
    <x v="8"/>
    <x v="8"/>
  </r>
  <r>
    <x v="1203"/>
    <x v="0"/>
    <x v="9"/>
    <x v="19"/>
    <x v="60"/>
    <x v="855"/>
    <x v="1183"/>
    <x v="232"/>
    <x v="41"/>
    <x v="41"/>
    <x v="7"/>
    <x v="8"/>
    <x v="2"/>
    <x v="9"/>
    <x v="9"/>
  </r>
  <r>
    <x v="1209"/>
    <x v="1"/>
    <x v="2"/>
    <x v="50"/>
    <x v="26"/>
    <x v="50"/>
    <x v="1189"/>
    <x v="218"/>
    <x v="41"/>
    <x v="41"/>
    <x v="7"/>
    <x v="8"/>
    <x v="2"/>
    <x v="2"/>
    <x v="2"/>
  </r>
  <r>
    <x v="1211"/>
    <x v="0"/>
    <x v="5"/>
    <x v="21"/>
    <x v="94"/>
    <x v="6"/>
    <x v="1191"/>
    <x v="218"/>
    <x v="41"/>
    <x v="41"/>
    <x v="7"/>
    <x v="8"/>
    <x v="2"/>
    <x v="5"/>
    <x v="5"/>
  </r>
  <r>
    <x v="1205"/>
    <x v="0"/>
    <x v="11"/>
    <x v="106"/>
    <x v="103"/>
    <x v="1420"/>
    <x v="1185"/>
    <x v="229"/>
    <x v="41"/>
    <x v="41"/>
    <x v="7"/>
    <x v="8"/>
    <x v="2"/>
    <x v="11"/>
    <x v="11"/>
  </r>
  <r>
    <x v="1205"/>
    <x v="0"/>
    <x v="6"/>
    <x v="113"/>
    <x v="37"/>
    <x v="868"/>
    <x v="1185"/>
    <x v="229"/>
    <x v="41"/>
    <x v="41"/>
    <x v="7"/>
    <x v="8"/>
    <x v="2"/>
    <x v="6"/>
    <x v="6"/>
  </r>
  <r>
    <x v="1208"/>
    <x v="0"/>
    <x v="1"/>
    <x v="30"/>
    <x v="18"/>
    <x v="6"/>
    <x v="1188"/>
    <x v="232"/>
    <x v="41"/>
    <x v="41"/>
    <x v="7"/>
    <x v="8"/>
    <x v="2"/>
    <x v="1"/>
    <x v="1"/>
  </r>
  <r>
    <x v="1211"/>
    <x v="0"/>
    <x v="1"/>
    <x v="112"/>
    <x v="113"/>
    <x v="196"/>
    <x v="1191"/>
    <x v="218"/>
    <x v="41"/>
    <x v="41"/>
    <x v="7"/>
    <x v="8"/>
    <x v="2"/>
    <x v="1"/>
    <x v="1"/>
  </r>
  <r>
    <x v="1204"/>
    <x v="0"/>
    <x v="9"/>
    <x v="58"/>
    <x v="109"/>
    <x v="538"/>
    <x v="1184"/>
    <x v="230"/>
    <x v="41"/>
    <x v="41"/>
    <x v="7"/>
    <x v="8"/>
    <x v="2"/>
    <x v="9"/>
    <x v="9"/>
  </r>
  <r>
    <x v="1202"/>
    <x v="0"/>
    <x v="0"/>
    <x v="17"/>
    <x v="8"/>
    <x v="9"/>
    <x v="1182"/>
    <x v="229"/>
    <x v="41"/>
    <x v="41"/>
    <x v="7"/>
    <x v="8"/>
    <x v="2"/>
    <x v="0"/>
    <x v="0"/>
  </r>
  <r>
    <x v="1209"/>
    <x v="0"/>
    <x v="3"/>
    <x v="7"/>
    <x v="63"/>
    <x v="6"/>
    <x v="1189"/>
    <x v="218"/>
    <x v="41"/>
    <x v="41"/>
    <x v="7"/>
    <x v="8"/>
    <x v="2"/>
    <x v="3"/>
    <x v="3"/>
  </r>
  <r>
    <x v="1221"/>
    <x v="1"/>
    <x v="2"/>
    <x v="63"/>
    <x v="36"/>
    <x v="337"/>
    <x v="1201"/>
    <x v="236"/>
    <x v="42"/>
    <x v="42"/>
    <x v="8"/>
    <x v="9"/>
    <x v="2"/>
    <x v="2"/>
    <x v="2"/>
  </r>
  <r>
    <x v="1222"/>
    <x v="0"/>
    <x v="3"/>
    <x v="15"/>
    <x v="1"/>
    <x v="290"/>
    <x v="1202"/>
    <x v="237"/>
    <x v="42"/>
    <x v="42"/>
    <x v="8"/>
    <x v="9"/>
    <x v="2"/>
    <x v="3"/>
    <x v="3"/>
  </r>
  <r>
    <x v="1221"/>
    <x v="0"/>
    <x v="2"/>
    <x v="63"/>
    <x v="36"/>
    <x v="337"/>
    <x v="1201"/>
    <x v="236"/>
    <x v="42"/>
    <x v="42"/>
    <x v="8"/>
    <x v="9"/>
    <x v="2"/>
    <x v="2"/>
    <x v="2"/>
  </r>
  <r>
    <x v="1221"/>
    <x v="0"/>
    <x v="8"/>
    <x v="35"/>
    <x v="38"/>
    <x v="41"/>
    <x v="1201"/>
    <x v="236"/>
    <x v="42"/>
    <x v="42"/>
    <x v="8"/>
    <x v="9"/>
    <x v="2"/>
    <x v="8"/>
    <x v="8"/>
  </r>
  <r>
    <x v="1223"/>
    <x v="0"/>
    <x v="5"/>
    <x v="93"/>
    <x v="0"/>
    <x v="187"/>
    <x v="1203"/>
    <x v="237"/>
    <x v="42"/>
    <x v="42"/>
    <x v="8"/>
    <x v="9"/>
    <x v="2"/>
    <x v="5"/>
    <x v="5"/>
  </r>
  <r>
    <x v="1222"/>
    <x v="0"/>
    <x v="7"/>
    <x v="92"/>
    <x v="63"/>
    <x v="57"/>
    <x v="1202"/>
    <x v="237"/>
    <x v="42"/>
    <x v="42"/>
    <x v="8"/>
    <x v="9"/>
    <x v="2"/>
    <x v="7"/>
    <x v="7"/>
  </r>
  <r>
    <x v="1223"/>
    <x v="0"/>
    <x v="6"/>
    <x v="1"/>
    <x v="1"/>
    <x v="1"/>
    <x v="1203"/>
    <x v="237"/>
    <x v="42"/>
    <x v="42"/>
    <x v="8"/>
    <x v="9"/>
    <x v="2"/>
    <x v="6"/>
    <x v="6"/>
  </r>
  <r>
    <x v="1224"/>
    <x v="0"/>
    <x v="11"/>
    <x v="89"/>
    <x v="93"/>
    <x v="217"/>
    <x v="1204"/>
    <x v="238"/>
    <x v="42"/>
    <x v="42"/>
    <x v="8"/>
    <x v="9"/>
    <x v="2"/>
    <x v="11"/>
    <x v="11"/>
  </r>
  <r>
    <x v="1225"/>
    <x v="0"/>
    <x v="7"/>
    <x v="16"/>
    <x v="17"/>
    <x v="6"/>
    <x v="1205"/>
    <x v="237"/>
    <x v="42"/>
    <x v="42"/>
    <x v="8"/>
    <x v="9"/>
    <x v="2"/>
    <x v="7"/>
    <x v="7"/>
  </r>
  <r>
    <x v="1226"/>
    <x v="0"/>
    <x v="9"/>
    <x v="0"/>
    <x v="98"/>
    <x v="11"/>
    <x v="1206"/>
    <x v="236"/>
    <x v="42"/>
    <x v="42"/>
    <x v="8"/>
    <x v="9"/>
    <x v="2"/>
    <x v="9"/>
    <x v="9"/>
  </r>
  <r>
    <x v="1226"/>
    <x v="0"/>
    <x v="3"/>
    <x v="12"/>
    <x v="12"/>
    <x v="13"/>
    <x v="1206"/>
    <x v="236"/>
    <x v="42"/>
    <x v="42"/>
    <x v="8"/>
    <x v="9"/>
    <x v="2"/>
    <x v="3"/>
    <x v="3"/>
  </r>
  <r>
    <x v="1225"/>
    <x v="0"/>
    <x v="3"/>
    <x v="16"/>
    <x v="17"/>
    <x v="6"/>
    <x v="1205"/>
    <x v="237"/>
    <x v="42"/>
    <x v="42"/>
    <x v="8"/>
    <x v="9"/>
    <x v="2"/>
    <x v="3"/>
    <x v="3"/>
  </r>
  <r>
    <x v="1227"/>
    <x v="0"/>
    <x v="5"/>
    <x v="8"/>
    <x v="85"/>
    <x v="31"/>
    <x v="1207"/>
    <x v="236"/>
    <x v="42"/>
    <x v="42"/>
    <x v="8"/>
    <x v="9"/>
    <x v="2"/>
    <x v="5"/>
    <x v="5"/>
  </r>
  <r>
    <x v="1228"/>
    <x v="0"/>
    <x v="1"/>
    <x v="94"/>
    <x v="19"/>
    <x v="182"/>
    <x v="1208"/>
    <x v="238"/>
    <x v="42"/>
    <x v="42"/>
    <x v="8"/>
    <x v="9"/>
    <x v="2"/>
    <x v="1"/>
    <x v="1"/>
  </r>
  <r>
    <x v="1227"/>
    <x v="0"/>
    <x v="6"/>
    <x v="70"/>
    <x v="76"/>
    <x v="266"/>
    <x v="1207"/>
    <x v="236"/>
    <x v="42"/>
    <x v="42"/>
    <x v="8"/>
    <x v="9"/>
    <x v="2"/>
    <x v="6"/>
    <x v="6"/>
  </r>
  <r>
    <x v="1229"/>
    <x v="0"/>
    <x v="0"/>
    <x v="16"/>
    <x v="17"/>
    <x v="6"/>
    <x v="1209"/>
    <x v="236"/>
    <x v="42"/>
    <x v="42"/>
    <x v="8"/>
    <x v="9"/>
    <x v="2"/>
    <x v="0"/>
    <x v="0"/>
  </r>
  <r>
    <x v="1229"/>
    <x v="0"/>
    <x v="11"/>
    <x v="30"/>
    <x v="18"/>
    <x v="6"/>
    <x v="1209"/>
    <x v="236"/>
    <x v="42"/>
    <x v="42"/>
    <x v="8"/>
    <x v="9"/>
    <x v="2"/>
    <x v="11"/>
    <x v="11"/>
  </r>
  <r>
    <x v="1230"/>
    <x v="0"/>
    <x v="2"/>
    <x v="5"/>
    <x v="36"/>
    <x v="348"/>
    <x v="1210"/>
    <x v="237"/>
    <x v="42"/>
    <x v="42"/>
    <x v="8"/>
    <x v="9"/>
    <x v="2"/>
    <x v="2"/>
    <x v="2"/>
  </r>
  <r>
    <x v="1231"/>
    <x v="0"/>
    <x v="5"/>
    <x v="6"/>
    <x v="98"/>
    <x v="13"/>
    <x v="221"/>
    <x v="238"/>
    <x v="42"/>
    <x v="42"/>
    <x v="8"/>
    <x v="9"/>
    <x v="2"/>
    <x v="5"/>
    <x v="5"/>
  </r>
  <r>
    <x v="1232"/>
    <x v="0"/>
    <x v="3"/>
    <x v="84"/>
    <x v="21"/>
    <x v="259"/>
    <x v="1211"/>
    <x v="238"/>
    <x v="42"/>
    <x v="42"/>
    <x v="8"/>
    <x v="9"/>
    <x v="2"/>
    <x v="3"/>
    <x v="3"/>
  </r>
  <r>
    <x v="1232"/>
    <x v="0"/>
    <x v="7"/>
    <x v="57"/>
    <x v="36"/>
    <x v="83"/>
    <x v="1211"/>
    <x v="238"/>
    <x v="42"/>
    <x v="42"/>
    <x v="8"/>
    <x v="9"/>
    <x v="2"/>
    <x v="7"/>
    <x v="7"/>
  </r>
  <r>
    <x v="1230"/>
    <x v="1"/>
    <x v="2"/>
    <x v="11"/>
    <x v="36"/>
    <x v="34"/>
    <x v="1210"/>
    <x v="237"/>
    <x v="42"/>
    <x v="42"/>
    <x v="8"/>
    <x v="9"/>
    <x v="2"/>
    <x v="2"/>
    <x v="2"/>
  </r>
  <r>
    <x v="1230"/>
    <x v="0"/>
    <x v="4"/>
    <x v="93"/>
    <x v="9"/>
    <x v="63"/>
    <x v="1210"/>
    <x v="237"/>
    <x v="42"/>
    <x v="42"/>
    <x v="8"/>
    <x v="9"/>
    <x v="2"/>
    <x v="4"/>
    <x v="4"/>
  </r>
  <r>
    <x v="1233"/>
    <x v="0"/>
    <x v="5"/>
    <x v="12"/>
    <x v="45"/>
    <x v="6"/>
    <x v="1212"/>
    <x v="237"/>
    <x v="42"/>
    <x v="42"/>
    <x v="8"/>
    <x v="9"/>
    <x v="2"/>
    <x v="5"/>
    <x v="5"/>
  </r>
  <r>
    <x v="1225"/>
    <x v="0"/>
    <x v="9"/>
    <x v="6"/>
    <x v="41"/>
    <x v="34"/>
    <x v="1205"/>
    <x v="237"/>
    <x v="42"/>
    <x v="42"/>
    <x v="8"/>
    <x v="9"/>
    <x v="2"/>
    <x v="9"/>
    <x v="9"/>
  </r>
  <r>
    <x v="1228"/>
    <x v="0"/>
    <x v="3"/>
    <x v="15"/>
    <x v="59"/>
    <x v="3"/>
    <x v="1208"/>
    <x v="238"/>
    <x v="42"/>
    <x v="42"/>
    <x v="8"/>
    <x v="9"/>
    <x v="2"/>
    <x v="3"/>
    <x v="3"/>
  </r>
  <r>
    <x v="1227"/>
    <x v="0"/>
    <x v="0"/>
    <x v="9"/>
    <x v="14"/>
    <x v="14"/>
    <x v="1207"/>
    <x v="236"/>
    <x v="42"/>
    <x v="42"/>
    <x v="8"/>
    <x v="9"/>
    <x v="2"/>
    <x v="0"/>
    <x v="0"/>
  </r>
  <r>
    <x v="1226"/>
    <x v="0"/>
    <x v="7"/>
    <x v="16"/>
    <x v="45"/>
    <x v="145"/>
    <x v="1206"/>
    <x v="236"/>
    <x v="42"/>
    <x v="42"/>
    <x v="8"/>
    <x v="9"/>
    <x v="2"/>
    <x v="7"/>
    <x v="7"/>
  </r>
  <r>
    <x v="1228"/>
    <x v="0"/>
    <x v="7"/>
    <x v="0"/>
    <x v="7"/>
    <x v="688"/>
    <x v="1208"/>
    <x v="238"/>
    <x v="42"/>
    <x v="42"/>
    <x v="8"/>
    <x v="9"/>
    <x v="2"/>
    <x v="7"/>
    <x v="7"/>
  </r>
  <r>
    <x v="1230"/>
    <x v="0"/>
    <x v="9"/>
    <x v="21"/>
    <x v="65"/>
    <x v="75"/>
    <x v="1210"/>
    <x v="237"/>
    <x v="42"/>
    <x v="42"/>
    <x v="8"/>
    <x v="9"/>
    <x v="2"/>
    <x v="9"/>
    <x v="9"/>
  </r>
  <r>
    <x v="1231"/>
    <x v="0"/>
    <x v="6"/>
    <x v="37"/>
    <x v="24"/>
    <x v="756"/>
    <x v="221"/>
    <x v="238"/>
    <x v="42"/>
    <x v="42"/>
    <x v="8"/>
    <x v="9"/>
    <x v="2"/>
    <x v="6"/>
    <x v="6"/>
  </r>
  <r>
    <x v="1234"/>
    <x v="0"/>
    <x v="10"/>
    <x v="79"/>
    <x v="94"/>
    <x v="39"/>
    <x v="718"/>
    <x v="236"/>
    <x v="42"/>
    <x v="42"/>
    <x v="8"/>
    <x v="9"/>
    <x v="2"/>
    <x v="10"/>
    <x v="10"/>
  </r>
  <r>
    <x v="1235"/>
    <x v="0"/>
    <x v="5"/>
    <x v="75"/>
    <x v="91"/>
    <x v="124"/>
    <x v="1213"/>
    <x v="236"/>
    <x v="42"/>
    <x v="42"/>
    <x v="8"/>
    <x v="9"/>
    <x v="2"/>
    <x v="5"/>
    <x v="5"/>
  </r>
  <r>
    <x v="1236"/>
    <x v="0"/>
    <x v="2"/>
    <x v="17"/>
    <x v="8"/>
    <x v="9"/>
    <x v="1214"/>
    <x v="236"/>
    <x v="42"/>
    <x v="42"/>
    <x v="8"/>
    <x v="9"/>
    <x v="2"/>
    <x v="2"/>
    <x v="2"/>
  </r>
  <r>
    <x v="1237"/>
    <x v="0"/>
    <x v="10"/>
    <x v="16"/>
    <x v="6"/>
    <x v="688"/>
    <x v="1215"/>
    <x v="236"/>
    <x v="42"/>
    <x v="42"/>
    <x v="8"/>
    <x v="9"/>
    <x v="2"/>
    <x v="10"/>
    <x v="10"/>
  </r>
  <r>
    <x v="1238"/>
    <x v="0"/>
    <x v="11"/>
    <x v="39"/>
    <x v="99"/>
    <x v="34"/>
    <x v="1216"/>
    <x v="237"/>
    <x v="42"/>
    <x v="42"/>
    <x v="8"/>
    <x v="9"/>
    <x v="2"/>
    <x v="11"/>
    <x v="11"/>
  </r>
  <r>
    <x v="1239"/>
    <x v="0"/>
    <x v="0"/>
    <x v="0"/>
    <x v="41"/>
    <x v="6"/>
    <x v="1217"/>
    <x v="236"/>
    <x v="42"/>
    <x v="42"/>
    <x v="8"/>
    <x v="9"/>
    <x v="2"/>
    <x v="0"/>
    <x v="0"/>
  </r>
  <r>
    <x v="1240"/>
    <x v="0"/>
    <x v="11"/>
    <x v="7"/>
    <x v="62"/>
    <x v="69"/>
    <x v="1218"/>
    <x v="237"/>
    <x v="42"/>
    <x v="42"/>
    <x v="8"/>
    <x v="9"/>
    <x v="2"/>
    <x v="11"/>
    <x v="11"/>
  </r>
  <r>
    <x v="1235"/>
    <x v="0"/>
    <x v="6"/>
    <x v="9"/>
    <x v="62"/>
    <x v="84"/>
    <x v="1213"/>
    <x v="236"/>
    <x v="42"/>
    <x v="42"/>
    <x v="8"/>
    <x v="9"/>
    <x v="2"/>
    <x v="6"/>
    <x v="6"/>
  </r>
  <r>
    <x v="1234"/>
    <x v="0"/>
    <x v="5"/>
    <x v="20"/>
    <x v="12"/>
    <x v="6"/>
    <x v="718"/>
    <x v="236"/>
    <x v="42"/>
    <x v="42"/>
    <x v="8"/>
    <x v="9"/>
    <x v="2"/>
    <x v="5"/>
    <x v="5"/>
  </r>
  <r>
    <x v="1241"/>
    <x v="0"/>
    <x v="11"/>
    <x v="12"/>
    <x v="41"/>
    <x v="155"/>
    <x v="1219"/>
    <x v="236"/>
    <x v="42"/>
    <x v="42"/>
    <x v="8"/>
    <x v="9"/>
    <x v="2"/>
    <x v="11"/>
    <x v="11"/>
  </r>
  <r>
    <x v="1241"/>
    <x v="0"/>
    <x v="0"/>
    <x v="75"/>
    <x v="91"/>
    <x v="124"/>
    <x v="1219"/>
    <x v="236"/>
    <x v="42"/>
    <x v="42"/>
    <x v="8"/>
    <x v="9"/>
    <x v="2"/>
    <x v="0"/>
    <x v="0"/>
  </r>
  <r>
    <x v="1240"/>
    <x v="0"/>
    <x v="0"/>
    <x v="0"/>
    <x v="41"/>
    <x v="6"/>
    <x v="1218"/>
    <x v="237"/>
    <x v="42"/>
    <x v="42"/>
    <x v="8"/>
    <x v="9"/>
    <x v="2"/>
    <x v="0"/>
    <x v="0"/>
  </r>
  <r>
    <x v="1242"/>
    <x v="0"/>
    <x v="6"/>
    <x v="8"/>
    <x v="98"/>
    <x v="6"/>
    <x v="1220"/>
    <x v="236"/>
    <x v="42"/>
    <x v="42"/>
    <x v="8"/>
    <x v="9"/>
    <x v="2"/>
    <x v="6"/>
    <x v="6"/>
  </r>
  <r>
    <x v="1234"/>
    <x v="0"/>
    <x v="6"/>
    <x v="79"/>
    <x v="13"/>
    <x v="37"/>
    <x v="718"/>
    <x v="236"/>
    <x v="42"/>
    <x v="42"/>
    <x v="8"/>
    <x v="9"/>
    <x v="2"/>
    <x v="6"/>
    <x v="6"/>
  </r>
  <r>
    <x v="1238"/>
    <x v="0"/>
    <x v="0"/>
    <x v="5"/>
    <x v="10"/>
    <x v="637"/>
    <x v="1216"/>
    <x v="237"/>
    <x v="42"/>
    <x v="42"/>
    <x v="8"/>
    <x v="9"/>
    <x v="2"/>
    <x v="0"/>
    <x v="0"/>
  </r>
  <r>
    <x v="1242"/>
    <x v="0"/>
    <x v="0"/>
    <x v="16"/>
    <x v="17"/>
    <x v="6"/>
    <x v="1220"/>
    <x v="236"/>
    <x v="42"/>
    <x v="42"/>
    <x v="8"/>
    <x v="9"/>
    <x v="2"/>
    <x v="0"/>
    <x v="0"/>
  </r>
  <r>
    <x v="1236"/>
    <x v="0"/>
    <x v="8"/>
    <x v="79"/>
    <x v="94"/>
    <x v="39"/>
    <x v="1214"/>
    <x v="236"/>
    <x v="42"/>
    <x v="42"/>
    <x v="8"/>
    <x v="9"/>
    <x v="2"/>
    <x v="8"/>
    <x v="8"/>
  </r>
  <r>
    <x v="1242"/>
    <x v="0"/>
    <x v="5"/>
    <x v="16"/>
    <x v="17"/>
    <x v="6"/>
    <x v="1220"/>
    <x v="236"/>
    <x v="42"/>
    <x v="42"/>
    <x v="8"/>
    <x v="9"/>
    <x v="2"/>
    <x v="5"/>
    <x v="5"/>
  </r>
  <r>
    <x v="1222"/>
    <x v="0"/>
    <x v="2"/>
    <x v="53"/>
    <x v="44"/>
    <x v="95"/>
    <x v="1202"/>
    <x v="237"/>
    <x v="42"/>
    <x v="42"/>
    <x v="8"/>
    <x v="9"/>
    <x v="2"/>
    <x v="2"/>
    <x v="2"/>
  </r>
  <r>
    <x v="1223"/>
    <x v="0"/>
    <x v="3"/>
    <x v="15"/>
    <x v="61"/>
    <x v="192"/>
    <x v="1203"/>
    <x v="237"/>
    <x v="42"/>
    <x v="42"/>
    <x v="8"/>
    <x v="9"/>
    <x v="2"/>
    <x v="3"/>
    <x v="3"/>
  </r>
  <r>
    <x v="1229"/>
    <x v="0"/>
    <x v="5"/>
    <x v="16"/>
    <x v="17"/>
    <x v="6"/>
    <x v="1209"/>
    <x v="236"/>
    <x v="42"/>
    <x v="42"/>
    <x v="8"/>
    <x v="9"/>
    <x v="2"/>
    <x v="5"/>
    <x v="5"/>
  </r>
  <r>
    <x v="1222"/>
    <x v="0"/>
    <x v="10"/>
    <x v="5"/>
    <x v="8"/>
    <x v="10"/>
    <x v="1202"/>
    <x v="237"/>
    <x v="42"/>
    <x v="42"/>
    <x v="8"/>
    <x v="9"/>
    <x v="2"/>
    <x v="10"/>
    <x v="10"/>
  </r>
  <r>
    <x v="1222"/>
    <x v="1"/>
    <x v="2"/>
    <x v="40"/>
    <x v="44"/>
    <x v="51"/>
    <x v="1202"/>
    <x v="237"/>
    <x v="42"/>
    <x v="42"/>
    <x v="8"/>
    <x v="9"/>
    <x v="2"/>
    <x v="2"/>
    <x v="2"/>
  </r>
  <r>
    <x v="1221"/>
    <x v="0"/>
    <x v="9"/>
    <x v="40"/>
    <x v="47"/>
    <x v="376"/>
    <x v="1201"/>
    <x v="236"/>
    <x v="42"/>
    <x v="42"/>
    <x v="8"/>
    <x v="9"/>
    <x v="2"/>
    <x v="9"/>
    <x v="9"/>
  </r>
  <r>
    <x v="1239"/>
    <x v="0"/>
    <x v="9"/>
    <x v="53"/>
    <x v="4"/>
    <x v="829"/>
    <x v="1217"/>
    <x v="236"/>
    <x v="42"/>
    <x v="42"/>
    <x v="8"/>
    <x v="9"/>
    <x v="2"/>
    <x v="9"/>
    <x v="9"/>
  </r>
  <r>
    <x v="1235"/>
    <x v="0"/>
    <x v="1"/>
    <x v="56"/>
    <x v="66"/>
    <x v="714"/>
    <x v="1213"/>
    <x v="236"/>
    <x v="42"/>
    <x v="42"/>
    <x v="8"/>
    <x v="9"/>
    <x v="2"/>
    <x v="1"/>
    <x v="1"/>
  </r>
  <r>
    <x v="1239"/>
    <x v="0"/>
    <x v="4"/>
    <x v="3"/>
    <x v="11"/>
    <x v="263"/>
    <x v="1217"/>
    <x v="236"/>
    <x v="42"/>
    <x v="42"/>
    <x v="8"/>
    <x v="9"/>
    <x v="2"/>
    <x v="4"/>
    <x v="4"/>
  </r>
  <r>
    <x v="1239"/>
    <x v="1"/>
    <x v="2"/>
    <x v="26"/>
    <x v="30"/>
    <x v="181"/>
    <x v="1217"/>
    <x v="236"/>
    <x v="42"/>
    <x v="42"/>
    <x v="8"/>
    <x v="9"/>
    <x v="2"/>
    <x v="2"/>
    <x v="2"/>
  </r>
  <r>
    <x v="1237"/>
    <x v="0"/>
    <x v="9"/>
    <x v="0"/>
    <x v="9"/>
    <x v="265"/>
    <x v="1215"/>
    <x v="236"/>
    <x v="42"/>
    <x v="42"/>
    <x v="8"/>
    <x v="9"/>
    <x v="2"/>
    <x v="9"/>
    <x v="9"/>
  </r>
  <r>
    <x v="1239"/>
    <x v="0"/>
    <x v="11"/>
    <x v="15"/>
    <x v="1"/>
    <x v="290"/>
    <x v="1217"/>
    <x v="236"/>
    <x v="42"/>
    <x v="42"/>
    <x v="8"/>
    <x v="9"/>
    <x v="2"/>
    <x v="11"/>
    <x v="11"/>
  </r>
  <r>
    <x v="1237"/>
    <x v="0"/>
    <x v="1"/>
    <x v="10"/>
    <x v="18"/>
    <x v="13"/>
    <x v="1215"/>
    <x v="236"/>
    <x v="42"/>
    <x v="42"/>
    <x v="8"/>
    <x v="9"/>
    <x v="2"/>
    <x v="1"/>
    <x v="1"/>
  </r>
  <r>
    <x v="1242"/>
    <x v="0"/>
    <x v="11"/>
    <x v="79"/>
    <x v="13"/>
    <x v="37"/>
    <x v="1220"/>
    <x v="236"/>
    <x v="42"/>
    <x v="42"/>
    <x v="8"/>
    <x v="9"/>
    <x v="2"/>
    <x v="11"/>
    <x v="11"/>
  </r>
  <r>
    <x v="1238"/>
    <x v="0"/>
    <x v="5"/>
    <x v="10"/>
    <x v="14"/>
    <x v="171"/>
    <x v="1216"/>
    <x v="237"/>
    <x v="42"/>
    <x v="42"/>
    <x v="8"/>
    <x v="9"/>
    <x v="2"/>
    <x v="5"/>
    <x v="5"/>
  </r>
  <r>
    <x v="1242"/>
    <x v="0"/>
    <x v="1"/>
    <x v="21"/>
    <x v="18"/>
    <x v="11"/>
    <x v="1220"/>
    <x v="236"/>
    <x v="42"/>
    <x v="42"/>
    <x v="8"/>
    <x v="9"/>
    <x v="2"/>
    <x v="1"/>
    <x v="1"/>
  </r>
  <r>
    <x v="1238"/>
    <x v="0"/>
    <x v="6"/>
    <x v="51"/>
    <x v="27"/>
    <x v="198"/>
    <x v="1216"/>
    <x v="237"/>
    <x v="42"/>
    <x v="42"/>
    <x v="8"/>
    <x v="9"/>
    <x v="2"/>
    <x v="6"/>
    <x v="6"/>
  </r>
  <r>
    <x v="1235"/>
    <x v="0"/>
    <x v="10"/>
    <x v="20"/>
    <x v="6"/>
    <x v="7"/>
    <x v="1213"/>
    <x v="236"/>
    <x v="42"/>
    <x v="42"/>
    <x v="8"/>
    <x v="9"/>
    <x v="2"/>
    <x v="10"/>
    <x v="10"/>
  </r>
  <r>
    <x v="1236"/>
    <x v="0"/>
    <x v="6"/>
    <x v="8"/>
    <x v="98"/>
    <x v="6"/>
    <x v="1214"/>
    <x v="236"/>
    <x v="42"/>
    <x v="42"/>
    <x v="8"/>
    <x v="9"/>
    <x v="2"/>
    <x v="6"/>
    <x v="6"/>
  </r>
  <r>
    <x v="1237"/>
    <x v="0"/>
    <x v="7"/>
    <x v="16"/>
    <x v="12"/>
    <x v="102"/>
    <x v="1215"/>
    <x v="236"/>
    <x v="42"/>
    <x v="42"/>
    <x v="8"/>
    <x v="9"/>
    <x v="2"/>
    <x v="7"/>
    <x v="7"/>
  </r>
  <r>
    <x v="1237"/>
    <x v="0"/>
    <x v="3"/>
    <x v="20"/>
    <x v="98"/>
    <x v="145"/>
    <x v="1215"/>
    <x v="236"/>
    <x v="42"/>
    <x v="42"/>
    <x v="8"/>
    <x v="9"/>
    <x v="2"/>
    <x v="3"/>
    <x v="3"/>
  </r>
  <r>
    <x v="1233"/>
    <x v="0"/>
    <x v="6"/>
    <x v="93"/>
    <x v="85"/>
    <x v="6"/>
    <x v="1212"/>
    <x v="237"/>
    <x v="42"/>
    <x v="42"/>
    <x v="8"/>
    <x v="9"/>
    <x v="2"/>
    <x v="6"/>
    <x v="6"/>
  </r>
  <r>
    <x v="1232"/>
    <x v="0"/>
    <x v="9"/>
    <x v="60"/>
    <x v="118"/>
    <x v="917"/>
    <x v="1211"/>
    <x v="238"/>
    <x v="42"/>
    <x v="42"/>
    <x v="8"/>
    <x v="9"/>
    <x v="2"/>
    <x v="9"/>
    <x v="9"/>
  </r>
  <r>
    <x v="1232"/>
    <x v="0"/>
    <x v="2"/>
    <x v="101"/>
    <x v="29"/>
    <x v="218"/>
    <x v="1211"/>
    <x v="238"/>
    <x v="42"/>
    <x v="42"/>
    <x v="8"/>
    <x v="9"/>
    <x v="2"/>
    <x v="2"/>
    <x v="2"/>
  </r>
  <r>
    <x v="1223"/>
    <x v="0"/>
    <x v="0"/>
    <x v="92"/>
    <x v="43"/>
    <x v="137"/>
    <x v="1203"/>
    <x v="237"/>
    <x v="42"/>
    <x v="42"/>
    <x v="8"/>
    <x v="9"/>
    <x v="2"/>
    <x v="0"/>
    <x v="0"/>
  </r>
  <r>
    <x v="1230"/>
    <x v="0"/>
    <x v="8"/>
    <x v="79"/>
    <x v="18"/>
    <x v="7"/>
    <x v="1210"/>
    <x v="237"/>
    <x v="42"/>
    <x v="42"/>
    <x v="8"/>
    <x v="9"/>
    <x v="2"/>
    <x v="8"/>
    <x v="8"/>
  </r>
  <r>
    <x v="1221"/>
    <x v="0"/>
    <x v="4"/>
    <x v="57"/>
    <x v="5"/>
    <x v="6"/>
    <x v="1201"/>
    <x v="236"/>
    <x v="42"/>
    <x v="42"/>
    <x v="8"/>
    <x v="9"/>
    <x v="2"/>
    <x v="4"/>
    <x v="4"/>
  </r>
  <r>
    <x v="1221"/>
    <x v="0"/>
    <x v="0"/>
    <x v="6"/>
    <x v="6"/>
    <x v="6"/>
    <x v="1201"/>
    <x v="236"/>
    <x v="42"/>
    <x v="42"/>
    <x v="8"/>
    <x v="9"/>
    <x v="2"/>
    <x v="0"/>
    <x v="0"/>
  </r>
  <r>
    <x v="1222"/>
    <x v="0"/>
    <x v="1"/>
    <x v="84"/>
    <x v="48"/>
    <x v="429"/>
    <x v="1202"/>
    <x v="237"/>
    <x v="42"/>
    <x v="42"/>
    <x v="8"/>
    <x v="9"/>
    <x v="2"/>
    <x v="1"/>
    <x v="1"/>
  </r>
  <r>
    <x v="1232"/>
    <x v="1"/>
    <x v="2"/>
    <x v="104"/>
    <x v="109"/>
    <x v="413"/>
    <x v="1211"/>
    <x v="238"/>
    <x v="42"/>
    <x v="42"/>
    <x v="8"/>
    <x v="9"/>
    <x v="2"/>
    <x v="2"/>
    <x v="2"/>
  </r>
  <r>
    <x v="1232"/>
    <x v="0"/>
    <x v="4"/>
    <x v="27"/>
    <x v="35"/>
    <x v="183"/>
    <x v="1211"/>
    <x v="238"/>
    <x v="42"/>
    <x v="42"/>
    <x v="8"/>
    <x v="9"/>
    <x v="2"/>
    <x v="4"/>
    <x v="4"/>
  </r>
  <r>
    <x v="1231"/>
    <x v="0"/>
    <x v="1"/>
    <x v="59"/>
    <x v="125"/>
    <x v="1078"/>
    <x v="221"/>
    <x v="238"/>
    <x v="42"/>
    <x v="42"/>
    <x v="8"/>
    <x v="9"/>
    <x v="2"/>
    <x v="1"/>
    <x v="1"/>
  </r>
  <r>
    <x v="1233"/>
    <x v="0"/>
    <x v="7"/>
    <x v="0"/>
    <x v="41"/>
    <x v="6"/>
    <x v="1212"/>
    <x v="237"/>
    <x v="42"/>
    <x v="42"/>
    <x v="8"/>
    <x v="9"/>
    <x v="2"/>
    <x v="7"/>
    <x v="7"/>
  </r>
  <r>
    <x v="1231"/>
    <x v="0"/>
    <x v="10"/>
    <x v="57"/>
    <x v="54"/>
    <x v="626"/>
    <x v="221"/>
    <x v="238"/>
    <x v="42"/>
    <x v="42"/>
    <x v="8"/>
    <x v="9"/>
    <x v="2"/>
    <x v="10"/>
    <x v="10"/>
  </r>
  <r>
    <x v="1233"/>
    <x v="0"/>
    <x v="3"/>
    <x v="93"/>
    <x v="85"/>
    <x v="6"/>
    <x v="1212"/>
    <x v="237"/>
    <x v="42"/>
    <x v="42"/>
    <x v="8"/>
    <x v="9"/>
    <x v="2"/>
    <x v="3"/>
    <x v="3"/>
  </r>
  <r>
    <x v="1224"/>
    <x v="0"/>
    <x v="2"/>
    <x v="86"/>
    <x v="149"/>
    <x v="978"/>
    <x v="1204"/>
    <x v="238"/>
    <x v="42"/>
    <x v="42"/>
    <x v="8"/>
    <x v="9"/>
    <x v="2"/>
    <x v="2"/>
    <x v="2"/>
  </r>
  <r>
    <x v="1224"/>
    <x v="1"/>
    <x v="2"/>
    <x v="136"/>
    <x v="149"/>
    <x v="414"/>
    <x v="1204"/>
    <x v="238"/>
    <x v="42"/>
    <x v="42"/>
    <x v="8"/>
    <x v="9"/>
    <x v="2"/>
    <x v="2"/>
    <x v="2"/>
  </r>
  <r>
    <x v="1227"/>
    <x v="0"/>
    <x v="7"/>
    <x v="7"/>
    <x v="62"/>
    <x v="69"/>
    <x v="1207"/>
    <x v="236"/>
    <x v="42"/>
    <x v="42"/>
    <x v="8"/>
    <x v="9"/>
    <x v="2"/>
    <x v="7"/>
    <x v="7"/>
  </r>
  <r>
    <x v="1225"/>
    <x v="0"/>
    <x v="6"/>
    <x v="16"/>
    <x v="17"/>
    <x v="6"/>
    <x v="1205"/>
    <x v="237"/>
    <x v="42"/>
    <x v="42"/>
    <x v="8"/>
    <x v="9"/>
    <x v="2"/>
    <x v="6"/>
    <x v="6"/>
  </r>
  <r>
    <x v="1228"/>
    <x v="0"/>
    <x v="2"/>
    <x v="82"/>
    <x v="31"/>
    <x v="391"/>
    <x v="1208"/>
    <x v="238"/>
    <x v="42"/>
    <x v="42"/>
    <x v="8"/>
    <x v="9"/>
    <x v="2"/>
    <x v="2"/>
    <x v="2"/>
  </r>
  <r>
    <x v="1226"/>
    <x v="0"/>
    <x v="4"/>
    <x v="16"/>
    <x v="45"/>
    <x v="145"/>
    <x v="1206"/>
    <x v="236"/>
    <x v="42"/>
    <x v="42"/>
    <x v="8"/>
    <x v="9"/>
    <x v="2"/>
    <x v="4"/>
    <x v="4"/>
  </r>
  <r>
    <x v="1225"/>
    <x v="0"/>
    <x v="4"/>
    <x v="16"/>
    <x v="17"/>
    <x v="6"/>
    <x v="1205"/>
    <x v="237"/>
    <x v="42"/>
    <x v="42"/>
    <x v="8"/>
    <x v="9"/>
    <x v="2"/>
    <x v="4"/>
    <x v="4"/>
  </r>
  <r>
    <x v="1228"/>
    <x v="0"/>
    <x v="4"/>
    <x v="37"/>
    <x v="4"/>
    <x v="148"/>
    <x v="1208"/>
    <x v="238"/>
    <x v="42"/>
    <x v="42"/>
    <x v="8"/>
    <x v="9"/>
    <x v="2"/>
    <x v="4"/>
    <x v="4"/>
  </r>
  <r>
    <x v="1226"/>
    <x v="1"/>
    <x v="2"/>
    <x v="8"/>
    <x v="98"/>
    <x v="6"/>
    <x v="1206"/>
    <x v="236"/>
    <x v="42"/>
    <x v="42"/>
    <x v="8"/>
    <x v="9"/>
    <x v="2"/>
    <x v="2"/>
    <x v="2"/>
  </r>
  <r>
    <x v="1240"/>
    <x v="0"/>
    <x v="5"/>
    <x v="75"/>
    <x v="91"/>
    <x v="124"/>
    <x v="1218"/>
    <x v="237"/>
    <x v="42"/>
    <x v="42"/>
    <x v="8"/>
    <x v="9"/>
    <x v="2"/>
    <x v="5"/>
    <x v="5"/>
  </r>
  <r>
    <x v="1234"/>
    <x v="0"/>
    <x v="9"/>
    <x v="9"/>
    <x v="43"/>
    <x v="183"/>
    <x v="718"/>
    <x v="236"/>
    <x v="42"/>
    <x v="42"/>
    <x v="8"/>
    <x v="9"/>
    <x v="2"/>
    <x v="9"/>
    <x v="9"/>
  </r>
  <r>
    <x v="1224"/>
    <x v="0"/>
    <x v="0"/>
    <x v="30"/>
    <x v="23"/>
    <x v="171"/>
    <x v="1204"/>
    <x v="238"/>
    <x v="42"/>
    <x v="42"/>
    <x v="8"/>
    <x v="9"/>
    <x v="2"/>
    <x v="0"/>
    <x v="0"/>
  </r>
  <r>
    <x v="1228"/>
    <x v="0"/>
    <x v="10"/>
    <x v="17"/>
    <x v="16"/>
    <x v="249"/>
    <x v="1208"/>
    <x v="238"/>
    <x v="42"/>
    <x v="42"/>
    <x v="8"/>
    <x v="9"/>
    <x v="2"/>
    <x v="10"/>
    <x v="10"/>
  </r>
  <r>
    <x v="1225"/>
    <x v="0"/>
    <x v="5"/>
    <x v="16"/>
    <x v="17"/>
    <x v="6"/>
    <x v="1205"/>
    <x v="237"/>
    <x v="42"/>
    <x v="42"/>
    <x v="8"/>
    <x v="9"/>
    <x v="2"/>
    <x v="5"/>
    <x v="5"/>
  </r>
  <r>
    <x v="1240"/>
    <x v="0"/>
    <x v="6"/>
    <x v="10"/>
    <x v="9"/>
    <x v="9"/>
    <x v="1218"/>
    <x v="237"/>
    <x v="42"/>
    <x v="42"/>
    <x v="8"/>
    <x v="9"/>
    <x v="2"/>
    <x v="6"/>
    <x v="6"/>
  </r>
  <r>
    <x v="1234"/>
    <x v="0"/>
    <x v="3"/>
    <x v="21"/>
    <x v="18"/>
    <x v="11"/>
    <x v="718"/>
    <x v="236"/>
    <x v="42"/>
    <x v="42"/>
    <x v="8"/>
    <x v="9"/>
    <x v="2"/>
    <x v="3"/>
    <x v="3"/>
  </r>
  <r>
    <x v="1242"/>
    <x v="0"/>
    <x v="10"/>
    <x v="6"/>
    <x v="6"/>
    <x v="6"/>
    <x v="1220"/>
    <x v="236"/>
    <x v="42"/>
    <x v="42"/>
    <x v="8"/>
    <x v="9"/>
    <x v="2"/>
    <x v="10"/>
    <x v="10"/>
  </r>
  <r>
    <x v="1234"/>
    <x v="0"/>
    <x v="7"/>
    <x v="0"/>
    <x v="98"/>
    <x v="11"/>
    <x v="718"/>
    <x v="236"/>
    <x v="42"/>
    <x v="42"/>
    <x v="8"/>
    <x v="9"/>
    <x v="2"/>
    <x v="7"/>
    <x v="7"/>
  </r>
  <r>
    <x v="1241"/>
    <x v="0"/>
    <x v="5"/>
    <x v="75"/>
    <x v="91"/>
    <x v="124"/>
    <x v="1219"/>
    <x v="236"/>
    <x v="42"/>
    <x v="42"/>
    <x v="8"/>
    <x v="9"/>
    <x v="2"/>
    <x v="5"/>
    <x v="5"/>
  </r>
  <r>
    <x v="1241"/>
    <x v="0"/>
    <x v="6"/>
    <x v="16"/>
    <x v="12"/>
    <x v="102"/>
    <x v="1219"/>
    <x v="236"/>
    <x v="42"/>
    <x v="42"/>
    <x v="8"/>
    <x v="9"/>
    <x v="2"/>
    <x v="6"/>
    <x v="6"/>
  </r>
  <r>
    <x v="1227"/>
    <x v="0"/>
    <x v="1"/>
    <x v="59"/>
    <x v="58"/>
    <x v="846"/>
    <x v="1207"/>
    <x v="236"/>
    <x v="42"/>
    <x v="42"/>
    <x v="8"/>
    <x v="9"/>
    <x v="2"/>
    <x v="1"/>
    <x v="1"/>
  </r>
  <r>
    <x v="1227"/>
    <x v="0"/>
    <x v="3"/>
    <x v="33"/>
    <x v="102"/>
    <x v="216"/>
    <x v="1207"/>
    <x v="236"/>
    <x v="42"/>
    <x v="42"/>
    <x v="8"/>
    <x v="9"/>
    <x v="2"/>
    <x v="3"/>
    <x v="3"/>
  </r>
  <r>
    <x v="1225"/>
    <x v="0"/>
    <x v="10"/>
    <x v="16"/>
    <x v="17"/>
    <x v="6"/>
    <x v="1205"/>
    <x v="237"/>
    <x v="42"/>
    <x v="42"/>
    <x v="8"/>
    <x v="9"/>
    <x v="2"/>
    <x v="10"/>
    <x v="10"/>
  </r>
  <r>
    <x v="1228"/>
    <x v="1"/>
    <x v="2"/>
    <x v="82"/>
    <x v="31"/>
    <x v="391"/>
    <x v="1208"/>
    <x v="238"/>
    <x v="42"/>
    <x v="42"/>
    <x v="8"/>
    <x v="9"/>
    <x v="2"/>
    <x v="2"/>
    <x v="2"/>
  </r>
  <r>
    <x v="1234"/>
    <x v="0"/>
    <x v="8"/>
    <x v="30"/>
    <x v="62"/>
    <x v="7"/>
    <x v="718"/>
    <x v="236"/>
    <x v="42"/>
    <x v="42"/>
    <x v="8"/>
    <x v="9"/>
    <x v="2"/>
    <x v="8"/>
    <x v="8"/>
  </r>
  <r>
    <x v="1241"/>
    <x v="0"/>
    <x v="7"/>
    <x v="75"/>
    <x v="45"/>
    <x v="120"/>
    <x v="1219"/>
    <x v="236"/>
    <x v="42"/>
    <x v="42"/>
    <x v="8"/>
    <x v="9"/>
    <x v="2"/>
    <x v="7"/>
    <x v="7"/>
  </r>
  <r>
    <x v="1236"/>
    <x v="0"/>
    <x v="10"/>
    <x v="6"/>
    <x v="6"/>
    <x v="6"/>
    <x v="1214"/>
    <x v="236"/>
    <x v="42"/>
    <x v="42"/>
    <x v="8"/>
    <x v="9"/>
    <x v="2"/>
    <x v="10"/>
    <x v="10"/>
  </r>
  <r>
    <x v="1237"/>
    <x v="0"/>
    <x v="11"/>
    <x v="20"/>
    <x v="98"/>
    <x v="145"/>
    <x v="1215"/>
    <x v="236"/>
    <x v="42"/>
    <x v="42"/>
    <x v="8"/>
    <x v="9"/>
    <x v="2"/>
    <x v="11"/>
    <x v="11"/>
  </r>
  <r>
    <x v="1242"/>
    <x v="0"/>
    <x v="3"/>
    <x v="10"/>
    <x v="9"/>
    <x v="9"/>
    <x v="1220"/>
    <x v="236"/>
    <x v="42"/>
    <x v="42"/>
    <x v="8"/>
    <x v="9"/>
    <x v="2"/>
    <x v="3"/>
    <x v="3"/>
  </r>
  <r>
    <x v="1242"/>
    <x v="0"/>
    <x v="7"/>
    <x v="20"/>
    <x v="12"/>
    <x v="6"/>
    <x v="1220"/>
    <x v="236"/>
    <x v="42"/>
    <x v="42"/>
    <x v="8"/>
    <x v="9"/>
    <x v="2"/>
    <x v="7"/>
    <x v="7"/>
  </r>
  <r>
    <x v="1236"/>
    <x v="0"/>
    <x v="11"/>
    <x v="93"/>
    <x v="85"/>
    <x v="6"/>
    <x v="1214"/>
    <x v="236"/>
    <x v="42"/>
    <x v="42"/>
    <x v="8"/>
    <x v="9"/>
    <x v="2"/>
    <x v="11"/>
    <x v="11"/>
  </r>
  <r>
    <x v="1239"/>
    <x v="0"/>
    <x v="3"/>
    <x v="63"/>
    <x v="36"/>
    <x v="337"/>
    <x v="1217"/>
    <x v="236"/>
    <x v="42"/>
    <x v="42"/>
    <x v="8"/>
    <x v="9"/>
    <x v="2"/>
    <x v="3"/>
    <x v="3"/>
  </r>
  <r>
    <x v="1236"/>
    <x v="0"/>
    <x v="0"/>
    <x v="12"/>
    <x v="45"/>
    <x v="6"/>
    <x v="1214"/>
    <x v="236"/>
    <x v="42"/>
    <x v="42"/>
    <x v="8"/>
    <x v="9"/>
    <x v="2"/>
    <x v="0"/>
    <x v="0"/>
  </r>
  <r>
    <x v="1238"/>
    <x v="0"/>
    <x v="1"/>
    <x v="99"/>
    <x v="172"/>
    <x v="28"/>
    <x v="1216"/>
    <x v="237"/>
    <x v="42"/>
    <x v="42"/>
    <x v="8"/>
    <x v="9"/>
    <x v="2"/>
    <x v="1"/>
    <x v="1"/>
  </r>
  <r>
    <x v="1242"/>
    <x v="0"/>
    <x v="4"/>
    <x v="93"/>
    <x v="85"/>
    <x v="6"/>
    <x v="1220"/>
    <x v="236"/>
    <x v="42"/>
    <x v="42"/>
    <x v="8"/>
    <x v="9"/>
    <x v="2"/>
    <x v="4"/>
    <x v="4"/>
  </r>
  <r>
    <x v="1226"/>
    <x v="0"/>
    <x v="8"/>
    <x v="6"/>
    <x v="41"/>
    <x v="34"/>
    <x v="1206"/>
    <x v="236"/>
    <x v="42"/>
    <x v="42"/>
    <x v="8"/>
    <x v="9"/>
    <x v="2"/>
    <x v="8"/>
    <x v="8"/>
  </r>
  <r>
    <x v="1226"/>
    <x v="0"/>
    <x v="2"/>
    <x v="8"/>
    <x v="98"/>
    <x v="6"/>
    <x v="1206"/>
    <x v="236"/>
    <x v="42"/>
    <x v="42"/>
    <x v="8"/>
    <x v="9"/>
    <x v="2"/>
    <x v="2"/>
    <x v="2"/>
  </r>
  <r>
    <x v="1224"/>
    <x v="0"/>
    <x v="4"/>
    <x v="18"/>
    <x v="49"/>
    <x v="160"/>
    <x v="1204"/>
    <x v="238"/>
    <x v="42"/>
    <x v="42"/>
    <x v="8"/>
    <x v="9"/>
    <x v="2"/>
    <x v="4"/>
    <x v="4"/>
  </r>
  <r>
    <x v="1224"/>
    <x v="0"/>
    <x v="1"/>
    <x v="62"/>
    <x v="144"/>
    <x v="1939"/>
    <x v="1204"/>
    <x v="238"/>
    <x v="42"/>
    <x v="42"/>
    <x v="8"/>
    <x v="9"/>
    <x v="2"/>
    <x v="1"/>
    <x v="1"/>
  </r>
  <r>
    <x v="1225"/>
    <x v="0"/>
    <x v="1"/>
    <x v="8"/>
    <x v="85"/>
    <x v="31"/>
    <x v="1205"/>
    <x v="237"/>
    <x v="42"/>
    <x v="42"/>
    <x v="8"/>
    <x v="9"/>
    <x v="2"/>
    <x v="1"/>
    <x v="1"/>
  </r>
  <r>
    <x v="1227"/>
    <x v="1"/>
    <x v="2"/>
    <x v="95"/>
    <x v="71"/>
    <x v="1924"/>
    <x v="1207"/>
    <x v="236"/>
    <x v="42"/>
    <x v="42"/>
    <x v="8"/>
    <x v="9"/>
    <x v="2"/>
    <x v="2"/>
    <x v="2"/>
  </r>
  <r>
    <x v="1228"/>
    <x v="0"/>
    <x v="9"/>
    <x v="56"/>
    <x v="83"/>
    <x v="749"/>
    <x v="1208"/>
    <x v="238"/>
    <x v="42"/>
    <x v="42"/>
    <x v="8"/>
    <x v="9"/>
    <x v="2"/>
    <x v="9"/>
    <x v="9"/>
  </r>
  <r>
    <x v="1225"/>
    <x v="0"/>
    <x v="11"/>
    <x v="16"/>
    <x v="17"/>
    <x v="6"/>
    <x v="1205"/>
    <x v="237"/>
    <x v="42"/>
    <x v="42"/>
    <x v="8"/>
    <x v="9"/>
    <x v="2"/>
    <x v="11"/>
    <x v="11"/>
  </r>
  <r>
    <x v="1227"/>
    <x v="0"/>
    <x v="2"/>
    <x v="95"/>
    <x v="71"/>
    <x v="1924"/>
    <x v="1207"/>
    <x v="236"/>
    <x v="42"/>
    <x v="42"/>
    <x v="8"/>
    <x v="9"/>
    <x v="2"/>
    <x v="2"/>
    <x v="2"/>
  </r>
  <r>
    <x v="1223"/>
    <x v="0"/>
    <x v="2"/>
    <x v="33"/>
    <x v="32"/>
    <x v="358"/>
    <x v="1203"/>
    <x v="237"/>
    <x v="42"/>
    <x v="42"/>
    <x v="8"/>
    <x v="9"/>
    <x v="2"/>
    <x v="2"/>
    <x v="2"/>
  </r>
  <r>
    <x v="1222"/>
    <x v="0"/>
    <x v="9"/>
    <x v="46"/>
    <x v="51"/>
    <x v="1003"/>
    <x v="1202"/>
    <x v="237"/>
    <x v="42"/>
    <x v="42"/>
    <x v="8"/>
    <x v="9"/>
    <x v="2"/>
    <x v="9"/>
    <x v="9"/>
  </r>
  <r>
    <x v="1223"/>
    <x v="0"/>
    <x v="10"/>
    <x v="48"/>
    <x v="3"/>
    <x v="186"/>
    <x v="1203"/>
    <x v="237"/>
    <x v="42"/>
    <x v="42"/>
    <x v="8"/>
    <x v="9"/>
    <x v="2"/>
    <x v="10"/>
    <x v="10"/>
  </r>
  <r>
    <x v="1231"/>
    <x v="0"/>
    <x v="3"/>
    <x v="31"/>
    <x v="83"/>
    <x v="164"/>
    <x v="221"/>
    <x v="238"/>
    <x v="42"/>
    <x v="42"/>
    <x v="8"/>
    <x v="9"/>
    <x v="2"/>
    <x v="3"/>
    <x v="3"/>
  </r>
  <r>
    <x v="1232"/>
    <x v="0"/>
    <x v="11"/>
    <x v="42"/>
    <x v="39"/>
    <x v="1239"/>
    <x v="1211"/>
    <x v="238"/>
    <x v="42"/>
    <x v="42"/>
    <x v="8"/>
    <x v="9"/>
    <x v="2"/>
    <x v="11"/>
    <x v="11"/>
  </r>
  <r>
    <x v="1232"/>
    <x v="0"/>
    <x v="8"/>
    <x v="80"/>
    <x v="99"/>
    <x v="108"/>
    <x v="1211"/>
    <x v="238"/>
    <x v="42"/>
    <x v="42"/>
    <x v="8"/>
    <x v="9"/>
    <x v="2"/>
    <x v="8"/>
    <x v="8"/>
  </r>
  <r>
    <x v="1223"/>
    <x v="0"/>
    <x v="1"/>
    <x v="4"/>
    <x v="47"/>
    <x v="346"/>
    <x v="1203"/>
    <x v="237"/>
    <x v="42"/>
    <x v="42"/>
    <x v="8"/>
    <x v="9"/>
    <x v="2"/>
    <x v="1"/>
    <x v="1"/>
  </r>
  <r>
    <x v="1221"/>
    <x v="0"/>
    <x v="11"/>
    <x v="54"/>
    <x v="34"/>
    <x v="212"/>
    <x v="1201"/>
    <x v="236"/>
    <x v="42"/>
    <x v="42"/>
    <x v="8"/>
    <x v="9"/>
    <x v="2"/>
    <x v="11"/>
    <x v="11"/>
  </r>
  <r>
    <x v="1222"/>
    <x v="0"/>
    <x v="4"/>
    <x v="63"/>
    <x v="36"/>
    <x v="337"/>
    <x v="1202"/>
    <x v="237"/>
    <x v="42"/>
    <x v="42"/>
    <x v="8"/>
    <x v="9"/>
    <x v="2"/>
    <x v="4"/>
    <x v="4"/>
  </r>
  <r>
    <x v="1229"/>
    <x v="0"/>
    <x v="6"/>
    <x v="93"/>
    <x v="0"/>
    <x v="187"/>
    <x v="1209"/>
    <x v="236"/>
    <x v="42"/>
    <x v="42"/>
    <x v="8"/>
    <x v="9"/>
    <x v="2"/>
    <x v="6"/>
    <x v="6"/>
  </r>
  <r>
    <x v="1221"/>
    <x v="0"/>
    <x v="6"/>
    <x v="3"/>
    <x v="8"/>
    <x v="6"/>
    <x v="1201"/>
    <x v="236"/>
    <x v="42"/>
    <x v="42"/>
    <x v="8"/>
    <x v="9"/>
    <x v="2"/>
    <x v="6"/>
    <x v="6"/>
  </r>
  <r>
    <x v="1226"/>
    <x v="0"/>
    <x v="0"/>
    <x v="16"/>
    <x v="17"/>
    <x v="6"/>
    <x v="1206"/>
    <x v="236"/>
    <x v="42"/>
    <x v="42"/>
    <x v="8"/>
    <x v="9"/>
    <x v="2"/>
    <x v="0"/>
    <x v="0"/>
  </r>
  <r>
    <x v="1237"/>
    <x v="1"/>
    <x v="2"/>
    <x v="5"/>
    <x v="11"/>
    <x v="12"/>
    <x v="1215"/>
    <x v="236"/>
    <x v="42"/>
    <x v="42"/>
    <x v="8"/>
    <x v="9"/>
    <x v="2"/>
    <x v="2"/>
    <x v="2"/>
  </r>
  <r>
    <x v="1239"/>
    <x v="0"/>
    <x v="2"/>
    <x v="1"/>
    <x v="30"/>
    <x v="31"/>
    <x v="1217"/>
    <x v="236"/>
    <x v="42"/>
    <x v="42"/>
    <x v="8"/>
    <x v="9"/>
    <x v="2"/>
    <x v="2"/>
    <x v="2"/>
  </r>
  <r>
    <x v="1235"/>
    <x v="1"/>
    <x v="2"/>
    <x v="17"/>
    <x v="8"/>
    <x v="9"/>
    <x v="1213"/>
    <x v="236"/>
    <x v="42"/>
    <x v="42"/>
    <x v="8"/>
    <x v="9"/>
    <x v="2"/>
    <x v="2"/>
    <x v="2"/>
  </r>
  <r>
    <x v="1238"/>
    <x v="0"/>
    <x v="7"/>
    <x v="26"/>
    <x v="61"/>
    <x v="20"/>
    <x v="1216"/>
    <x v="237"/>
    <x v="42"/>
    <x v="42"/>
    <x v="8"/>
    <x v="9"/>
    <x v="2"/>
    <x v="7"/>
    <x v="7"/>
  </r>
  <r>
    <x v="1236"/>
    <x v="0"/>
    <x v="5"/>
    <x v="16"/>
    <x v="17"/>
    <x v="6"/>
    <x v="1214"/>
    <x v="236"/>
    <x v="42"/>
    <x v="42"/>
    <x v="8"/>
    <x v="9"/>
    <x v="2"/>
    <x v="5"/>
    <x v="5"/>
  </r>
  <r>
    <x v="1224"/>
    <x v="0"/>
    <x v="7"/>
    <x v="15"/>
    <x v="61"/>
    <x v="192"/>
    <x v="1204"/>
    <x v="238"/>
    <x v="42"/>
    <x v="42"/>
    <x v="8"/>
    <x v="9"/>
    <x v="2"/>
    <x v="7"/>
    <x v="7"/>
  </r>
  <r>
    <x v="1224"/>
    <x v="0"/>
    <x v="8"/>
    <x v="134"/>
    <x v="153"/>
    <x v="1825"/>
    <x v="1204"/>
    <x v="238"/>
    <x v="42"/>
    <x v="42"/>
    <x v="8"/>
    <x v="9"/>
    <x v="2"/>
    <x v="8"/>
    <x v="8"/>
  </r>
  <r>
    <x v="1228"/>
    <x v="0"/>
    <x v="8"/>
    <x v="19"/>
    <x v="87"/>
    <x v="31"/>
    <x v="1208"/>
    <x v="238"/>
    <x v="42"/>
    <x v="42"/>
    <x v="8"/>
    <x v="9"/>
    <x v="2"/>
    <x v="8"/>
    <x v="8"/>
  </r>
  <r>
    <x v="1224"/>
    <x v="0"/>
    <x v="9"/>
    <x v="130"/>
    <x v="145"/>
    <x v="1361"/>
    <x v="1204"/>
    <x v="238"/>
    <x v="42"/>
    <x v="42"/>
    <x v="8"/>
    <x v="9"/>
    <x v="2"/>
    <x v="9"/>
    <x v="9"/>
  </r>
  <r>
    <x v="1227"/>
    <x v="0"/>
    <x v="10"/>
    <x v="57"/>
    <x v="5"/>
    <x v="6"/>
    <x v="1207"/>
    <x v="236"/>
    <x v="42"/>
    <x v="42"/>
    <x v="8"/>
    <x v="9"/>
    <x v="2"/>
    <x v="10"/>
    <x v="10"/>
  </r>
  <r>
    <x v="1221"/>
    <x v="0"/>
    <x v="10"/>
    <x v="92"/>
    <x v="14"/>
    <x v="6"/>
    <x v="1201"/>
    <x v="236"/>
    <x v="42"/>
    <x v="42"/>
    <x v="8"/>
    <x v="9"/>
    <x v="2"/>
    <x v="10"/>
    <x v="10"/>
  </r>
  <r>
    <x v="1229"/>
    <x v="0"/>
    <x v="3"/>
    <x v="13"/>
    <x v="13"/>
    <x v="6"/>
    <x v="1209"/>
    <x v="236"/>
    <x v="42"/>
    <x v="42"/>
    <x v="8"/>
    <x v="9"/>
    <x v="2"/>
    <x v="3"/>
    <x v="3"/>
  </r>
  <r>
    <x v="1228"/>
    <x v="0"/>
    <x v="11"/>
    <x v="24"/>
    <x v="75"/>
    <x v="389"/>
    <x v="1208"/>
    <x v="238"/>
    <x v="42"/>
    <x v="42"/>
    <x v="8"/>
    <x v="9"/>
    <x v="2"/>
    <x v="11"/>
    <x v="11"/>
  </r>
  <r>
    <x v="1233"/>
    <x v="0"/>
    <x v="2"/>
    <x v="3"/>
    <x v="7"/>
    <x v="39"/>
    <x v="1212"/>
    <x v="237"/>
    <x v="42"/>
    <x v="42"/>
    <x v="8"/>
    <x v="9"/>
    <x v="2"/>
    <x v="2"/>
    <x v="2"/>
  </r>
  <r>
    <x v="1230"/>
    <x v="0"/>
    <x v="0"/>
    <x v="16"/>
    <x v="45"/>
    <x v="145"/>
    <x v="1210"/>
    <x v="237"/>
    <x v="42"/>
    <x v="42"/>
    <x v="8"/>
    <x v="9"/>
    <x v="2"/>
    <x v="0"/>
    <x v="0"/>
  </r>
  <r>
    <x v="1230"/>
    <x v="0"/>
    <x v="11"/>
    <x v="10"/>
    <x v="13"/>
    <x v="202"/>
    <x v="1210"/>
    <x v="237"/>
    <x v="42"/>
    <x v="42"/>
    <x v="8"/>
    <x v="9"/>
    <x v="2"/>
    <x v="11"/>
    <x v="11"/>
  </r>
  <r>
    <x v="1232"/>
    <x v="0"/>
    <x v="0"/>
    <x v="92"/>
    <x v="62"/>
    <x v="187"/>
    <x v="1211"/>
    <x v="238"/>
    <x v="42"/>
    <x v="42"/>
    <x v="8"/>
    <x v="9"/>
    <x v="2"/>
    <x v="0"/>
    <x v="0"/>
  </r>
  <r>
    <x v="1233"/>
    <x v="0"/>
    <x v="9"/>
    <x v="9"/>
    <x v="65"/>
    <x v="6"/>
    <x v="1212"/>
    <x v="237"/>
    <x v="42"/>
    <x v="42"/>
    <x v="8"/>
    <x v="9"/>
    <x v="2"/>
    <x v="9"/>
    <x v="9"/>
  </r>
  <r>
    <x v="1231"/>
    <x v="0"/>
    <x v="4"/>
    <x v="53"/>
    <x v="51"/>
    <x v="643"/>
    <x v="221"/>
    <x v="238"/>
    <x v="42"/>
    <x v="42"/>
    <x v="8"/>
    <x v="9"/>
    <x v="2"/>
    <x v="4"/>
    <x v="4"/>
  </r>
  <r>
    <x v="1240"/>
    <x v="0"/>
    <x v="9"/>
    <x v="5"/>
    <x v="8"/>
    <x v="10"/>
    <x v="1218"/>
    <x v="237"/>
    <x v="42"/>
    <x v="42"/>
    <x v="8"/>
    <x v="9"/>
    <x v="2"/>
    <x v="9"/>
    <x v="9"/>
  </r>
  <r>
    <x v="1237"/>
    <x v="0"/>
    <x v="2"/>
    <x v="17"/>
    <x v="11"/>
    <x v="18"/>
    <x v="1215"/>
    <x v="236"/>
    <x v="42"/>
    <x v="42"/>
    <x v="8"/>
    <x v="9"/>
    <x v="2"/>
    <x v="2"/>
    <x v="2"/>
  </r>
  <r>
    <x v="1240"/>
    <x v="0"/>
    <x v="10"/>
    <x v="93"/>
    <x v="85"/>
    <x v="6"/>
    <x v="1218"/>
    <x v="237"/>
    <x v="42"/>
    <x v="42"/>
    <x v="8"/>
    <x v="9"/>
    <x v="2"/>
    <x v="10"/>
    <x v="10"/>
  </r>
  <r>
    <x v="1240"/>
    <x v="0"/>
    <x v="3"/>
    <x v="30"/>
    <x v="65"/>
    <x v="244"/>
    <x v="1218"/>
    <x v="237"/>
    <x v="42"/>
    <x v="42"/>
    <x v="8"/>
    <x v="9"/>
    <x v="2"/>
    <x v="3"/>
    <x v="3"/>
  </r>
  <r>
    <x v="1242"/>
    <x v="0"/>
    <x v="9"/>
    <x v="21"/>
    <x v="18"/>
    <x v="11"/>
    <x v="1220"/>
    <x v="236"/>
    <x v="42"/>
    <x v="42"/>
    <x v="8"/>
    <x v="9"/>
    <x v="2"/>
    <x v="9"/>
    <x v="9"/>
  </r>
  <r>
    <x v="1241"/>
    <x v="0"/>
    <x v="3"/>
    <x v="12"/>
    <x v="6"/>
    <x v="145"/>
    <x v="1219"/>
    <x v="236"/>
    <x v="42"/>
    <x v="42"/>
    <x v="8"/>
    <x v="9"/>
    <x v="2"/>
    <x v="3"/>
    <x v="3"/>
  </r>
  <r>
    <x v="1237"/>
    <x v="0"/>
    <x v="8"/>
    <x v="6"/>
    <x v="85"/>
    <x v="171"/>
    <x v="1215"/>
    <x v="236"/>
    <x v="42"/>
    <x v="42"/>
    <x v="8"/>
    <x v="9"/>
    <x v="2"/>
    <x v="8"/>
    <x v="8"/>
  </r>
  <r>
    <x v="1236"/>
    <x v="0"/>
    <x v="1"/>
    <x v="9"/>
    <x v="14"/>
    <x v="14"/>
    <x v="1214"/>
    <x v="236"/>
    <x v="42"/>
    <x v="42"/>
    <x v="8"/>
    <x v="9"/>
    <x v="2"/>
    <x v="1"/>
    <x v="1"/>
  </r>
  <r>
    <x v="1234"/>
    <x v="0"/>
    <x v="1"/>
    <x v="92"/>
    <x v="8"/>
    <x v="63"/>
    <x v="718"/>
    <x v="236"/>
    <x v="42"/>
    <x v="42"/>
    <x v="8"/>
    <x v="9"/>
    <x v="2"/>
    <x v="1"/>
    <x v="1"/>
  </r>
  <r>
    <x v="1235"/>
    <x v="0"/>
    <x v="4"/>
    <x v="11"/>
    <x v="16"/>
    <x v="112"/>
    <x v="1213"/>
    <x v="236"/>
    <x v="42"/>
    <x v="42"/>
    <x v="8"/>
    <x v="9"/>
    <x v="2"/>
    <x v="4"/>
    <x v="4"/>
  </r>
  <r>
    <x v="1238"/>
    <x v="0"/>
    <x v="3"/>
    <x v="2"/>
    <x v="57"/>
    <x v="421"/>
    <x v="1216"/>
    <x v="237"/>
    <x v="42"/>
    <x v="42"/>
    <x v="8"/>
    <x v="9"/>
    <x v="2"/>
    <x v="3"/>
    <x v="3"/>
  </r>
  <r>
    <x v="1235"/>
    <x v="0"/>
    <x v="3"/>
    <x v="63"/>
    <x v="56"/>
    <x v="107"/>
    <x v="1213"/>
    <x v="236"/>
    <x v="42"/>
    <x v="42"/>
    <x v="8"/>
    <x v="9"/>
    <x v="2"/>
    <x v="3"/>
    <x v="3"/>
  </r>
  <r>
    <x v="1234"/>
    <x v="1"/>
    <x v="2"/>
    <x v="19"/>
    <x v="75"/>
    <x v="169"/>
    <x v="718"/>
    <x v="236"/>
    <x v="42"/>
    <x v="42"/>
    <x v="8"/>
    <x v="9"/>
    <x v="2"/>
    <x v="2"/>
    <x v="2"/>
  </r>
  <r>
    <x v="1239"/>
    <x v="0"/>
    <x v="8"/>
    <x v="65"/>
    <x v="61"/>
    <x v="301"/>
    <x v="1217"/>
    <x v="236"/>
    <x v="42"/>
    <x v="42"/>
    <x v="8"/>
    <x v="9"/>
    <x v="2"/>
    <x v="8"/>
    <x v="8"/>
  </r>
  <r>
    <x v="1240"/>
    <x v="0"/>
    <x v="1"/>
    <x v="5"/>
    <x v="43"/>
    <x v="6"/>
    <x v="1218"/>
    <x v="237"/>
    <x v="42"/>
    <x v="42"/>
    <x v="8"/>
    <x v="9"/>
    <x v="2"/>
    <x v="1"/>
    <x v="1"/>
  </r>
  <r>
    <x v="1240"/>
    <x v="0"/>
    <x v="7"/>
    <x v="0"/>
    <x v="41"/>
    <x v="6"/>
    <x v="1218"/>
    <x v="237"/>
    <x v="42"/>
    <x v="42"/>
    <x v="8"/>
    <x v="9"/>
    <x v="2"/>
    <x v="7"/>
    <x v="7"/>
  </r>
  <r>
    <x v="1229"/>
    <x v="0"/>
    <x v="7"/>
    <x v="12"/>
    <x v="45"/>
    <x v="6"/>
    <x v="1209"/>
    <x v="236"/>
    <x v="42"/>
    <x v="42"/>
    <x v="8"/>
    <x v="9"/>
    <x v="2"/>
    <x v="7"/>
    <x v="7"/>
  </r>
  <r>
    <x v="1231"/>
    <x v="0"/>
    <x v="9"/>
    <x v="83"/>
    <x v="120"/>
    <x v="7"/>
    <x v="221"/>
    <x v="238"/>
    <x v="42"/>
    <x v="42"/>
    <x v="8"/>
    <x v="9"/>
    <x v="2"/>
    <x v="9"/>
    <x v="9"/>
  </r>
  <r>
    <x v="1225"/>
    <x v="1"/>
    <x v="2"/>
    <x v="54"/>
    <x v="61"/>
    <x v="6"/>
    <x v="1205"/>
    <x v="237"/>
    <x v="42"/>
    <x v="42"/>
    <x v="8"/>
    <x v="9"/>
    <x v="2"/>
    <x v="2"/>
    <x v="2"/>
  </r>
  <r>
    <x v="1231"/>
    <x v="0"/>
    <x v="7"/>
    <x v="7"/>
    <x v="23"/>
    <x v="126"/>
    <x v="221"/>
    <x v="238"/>
    <x v="42"/>
    <x v="42"/>
    <x v="8"/>
    <x v="9"/>
    <x v="2"/>
    <x v="7"/>
    <x v="7"/>
  </r>
  <r>
    <x v="1233"/>
    <x v="0"/>
    <x v="10"/>
    <x v="93"/>
    <x v="85"/>
    <x v="6"/>
    <x v="1212"/>
    <x v="237"/>
    <x v="42"/>
    <x v="42"/>
    <x v="8"/>
    <x v="9"/>
    <x v="2"/>
    <x v="10"/>
    <x v="10"/>
  </r>
  <r>
    <x v="1229"/>
    <x v="0"/>
    <x v="10"/>
    <x v="12"/>
    <x v="45"/>
    <x v="6"/>
    <x v="1209"/>
    <x v="236"/>
    <x v="42"/>
    <x v="42"/>
    <x v="8"/>
    <x v="9"/>
    <x v="2"/>
    <x v="10"/>
    <x v="10"/>
  </r>
  <r>
    <x v="1230"/>
    <x v="0"/>
    <x v="5"/>
    <x v="75"/>
    <x v="17"/>
    <x v="120"/>
    <x v="1210"/>
    <x v="237"/>
    <x v="42"/>
    <x v="42"/>
    <x v="8"/>
    <x v="9"/>
    <x v="2"/>
    <x v="5"/>
    <x v="5"/>
  </r>
  <r>
    <x v="1233"/>
    <x v="1"/>
    <x v="2"/>
    <x v="23"/>
    <x v="7"/>
    <x v="376"/>
    <x v="1212"/>
    <x v="237"/>
    <x v="42"/>
    <x v="42"/>
    <x v="8"/>
    <x v="9"/>
    <x v="2"/>
    <x v="2"/>
    <x v="2"/>
  </r>
  <r>
    <x v="1229"/>
    <x v="0"/>
    <x v="1"/>
    <x v="7"/>
    <x v="43"/>
    <x v="50"/>
    <x v="1209"/>
    <x v="236"/>
    <x v="42"/>
    <x v="42"/>
    <x v="8"/>
    <x v="9"/>
    <x v="2"/>
    <x v="1"/>
    <x v="1"/>
  </r>
  <r>
    <x v="1231"/>
    <x v="0"/>
    <x v="2"/>
    <x v="120"/>
    <x v="145"/>
    <x v="1940"/>
    <x v="221"/>
    <x v="238"/>
    <x v="42"/>
    <x v="42"/>
    <x v="8"/>
    <x v="9"/>
    <x v="2"/>
    <x v="2"/>
    <x v="2"/>
  </r>
  <r>
    <x v="1222"/>
    <x v="0"/>
    <x v="8"/>
    <x v="51"/>
    <x v="15"/>
    <x v="263"/>
    <x v="1202"/>
    <x v="237"/>
    <x v="42"/>
    <x v="42"/>
    <x v="8"/>
    <x v="9"/>
    <x v="2"/>
    <x v="8"/>
    <x v="8"/>
  </r>
  <r>
    <x v="1222"/>
    <x v="0"/>
    <x v="11"/>
    <x v="54"/>
    <x v="26"/>
    <x v="437"/>
    <x v="1202"/>
    <x v="237"/>
    <x v="42"/>
    <x v="42"/>
    <x v="8"/>
    <x v="9"/>
    <x v="2"/>
    <x v="11"/>
    <x v="11"/>
  </r>
  <r>
    <x v="1230"/>
    <x v="0"/>
    <x v="10"/>
    <x v="16"/>
    <x v="12"/>
    <x v="102"/>
    <x v="1210"/>
    <x v="237"/>
    <x v="42"/>
    <x v="42"/>
    <x v="8"/>
    <x v="9"/>
    <x v="2"/>
    <x v="10"/>
    <x v="10"/>
  </r>
  <r>
    <x v="1233"/>
    <x v="0"/>
    <x v="8"/>
    <x v="13"/>
    <x v="13"/>
    <x v="6"/>
    <x v="1212"/>
    <x v="237"/>
    <x v="42"/>
    <x v="42"/>
    <x v="8"/>
    <x v="9"/>
    <x v="2"/>
    <x v="8"/>
    <x v="8"/>
  </r>
  <r>
    <x v="1240"/>
    <x v="1"/>
    <x v="2"/>
    <x v="7"/>
    <x v="63"/>
    <x v="6"/>
    <x v="1218"/>
    <x v="237"/>
    <x v="42"/>
    <x v="42"/>
    <x v="8"/>
    <x v="9"/>
    <x v="2"/>
    <x v="2"/>
    <x v="2"/>
  </r>
  <r>
    <x v="1236"/>
    <x v="0"/>
    <x v="3"/>
    <x v="10"/>
    <x v="0"/>
    <x v="6"/>
    <x v="1214"/>
    <x v="236"/>
    <x v="42"/>
    <x v="42"/>
    <x v="8"/>
    <x v="9"/>
    <x v="2"/>
    <x v="3"/>
    <x v="3"/>
  </r>
  <r>
    <x v="1221"/>
    <x v="0"/>
    <x v="7"/>
    <x v="93"/>
    <x v="85"/>
    <x v="6"/>
    <x v="1201"/>
    <x v="236"/>
    <x v="42"/>
    <x v="42"/>
    <x v="8"/>
    <x v="9"/>
    <x v="2"/>
    <x v="7"/>
    <x v="7"/>
  </r>
  <r>
    <x v="1231"/>
    <x v="0"/>
    <x v="8"/>
    <x v="18"/>
    <x v="97"/>
    <x v="1941"/>
    <x v="221"/>
    <x v="238"/>
    <x v="42"/>
    <x v="42"/>
    <x v="8"/>
    <x v="9"/>
    <x v="2"/>
    <x v="8"/>
    <x v="8"/>
  </r>
  <r>
    <x v="1230"/>
    <x v="0"/>
    <x v="6"/>
    <x v="20"/>
    <x v="41"/>
    <x v="73"/>
    <x v="1210"/>
    <x v="237"/>
    <x v="42"/>
    <x v="42"/>
    <x v="8"/>
    <x v="9"/>
    <x v="2"/>
    <x v="6"/>
    <x v="6"/>
  </r>
  <r>
    <x v="1231"/>
    <x v="1"/>
    <x v="2"/>
    <x v="81"/>
    <x v="145"/>
    <x v="154"/>
    <x v="221"/>
    <x v="238"/>
    <x v="42"/>
    <x v="42"/>
    <x v="8"/>
    <x v="9"/>
    <x v="2"/>
    <x v="2"/>
    <x v="2"/>
  </r>
  <r>
    <x v="1223"/>
    <x v="0"/>
    <x v="9"/>
    <x v="4"/>
    <x v="59"/>
    <x v="154"/>
    <x v="1203"/>
    <x v="237"/>
    <x v="42"/>
    <x v="42"/>
    <x v="8"/>
    <x v="9"/>
    <x v="2"/>
    <x v="9"/>
    <x v="9"/>
  </r>
  <r>
    <x v="1238"/>
    <x v="0"/>
    <x v="2"/>
    <x v="120"/>
    <x v="188"/>
    <x v="178"/>
    <x v="1216"/>
    <x v="237"/>
    <x v="42"/>
    <x v="42"/>
    <x v="8"/>
    <x v="9"/>
    <x v="2"/>
    <x v="2"/>
    <x v="2"/>
  </r>
  <r>
    <x v="1236"/>
    <x v="0"/>
    <x v="9"/>
    <x v="13"/>
    <x v="18"/>
    <x v="19"/>
    <x v="1214"/>
    <x v="236"/>
    <x v="42"/>
    <x v="42"/>
    <x v="8"/>
    <x v="9"/>
    <x v="2"/>
    <x v="9"/>
    <x v="9"/>
  </r>
  <r>
    <x v="1241"/>
    <x v="0"/>
    <x v="1"/>
    <x v="20"/>
    <x v="98"/>
    <x v="145"/>
    <x v="1219"/>
    <x v="236"/>
    <x v="42"/>
    <x v="42"/>
    <x v="8"/>
    <x v="9"/>
    <x v="2"/>
    <x v="1"/>
    <x v="1"/>
  </r>
  <r>
    <x v="1238"/>
    <x v="0"/>
    <x v="4"/>
    <x v="31"/>
    <x v="66"/>
    <x v="75"/>
    <x v="1216"/>
    <x v="237"/>
    <x v="42"/>
    <x v="42"/>
    <x v="8"/>
    <x v="9"/>
    <x v="2"/>
    <x v="4"/>
    <x v="4"/>
  </r>
  <r>
    <x v="1234"/>
    <x v="0"/>
    <x v="2"/>
    <x v="27"/>
    <x v="75"/>
    <x v="175"/>
    <x v="718"/>
    <x v="236"/>
    <x v="42"/>
    <x v="42"/>
    <x v="8"/>
    <x v="9"/>
    <x v="2"/>
    <x v="2"/>
    <x v="2"/>
  </r>
  <r>
    <x v="1234"/>
    <x v="0"/>
    <x v="0"/>
    <x v="6"/>
    <x v="41"/>
    <x v="34"/>
    <x v="718"/>
    <x v="236"/>
    <x v="42"/>
    <x v="42"/>
    <x v="8"/>
    <x v="9"/>
    <x v="2"/>
    <x v="0"/>
    <x v="0"/>
  </r>
  <r>
    <x v="1239"/>
    <x v="0"/>
    <x v="7"/>
    <x v="10"/>
    <x v="0"/>
    <x v="6"/>
    <x v="1217"/>
    <x v="236"/>
    <x v="42"/>
    <x v="42"/>
    <x v="8"/>
    <x v="9"/>
    <x v="2"/>
    <x v="7"/>
    <x v="7"/>
  </r>
  <r>
    <x v="1241"/>
    <x v="0"/>
    <x v="8"/>
    <x v="20"/>
    <x v="98"/>
    <x v="145"/>
    <x v="1219"/>
    <x v="236"/>
    <x v="42"/>
    <x v="42"/>
    <x v="8"/>
    <x v="9"/>
    <x v="2"/>
    <x v="8"/>
    <x v="8"/>
  </r>
  <r>
    <x v="1242"/>
    <x v="1"/>
    <x v="2"/>
    <x v="8"/>
    <x v="85"/>
    <x v="31"/>
    <x v="1220"/>
    <x v="236"/>
    <x v="42"/>
    <x v="42"/>
    <x v="8"/>
    <x v="9"/>
    <x v="2"/>
    <x v="2"/>
    <x v="2"/>
  </r>
  <r>
    <x v="1235"/>
    <x v="0"/>
    <x v="8"/>
    <x v="51"/>
    <x v="47"/>
    <x v="39"/>
    <x v="1213"/>
    <x v="236"/>
    <x v="42"/>
    <x v="42"/>
    <x v="8"/>
    <x v="9"/>
    <x v="2"/>
    <x v="8"/>
    <x v="8"/>
  </r>
  <r>
    <x v="1237"/>
    <x v="0"/>
    <x v="4"/>
    <x v="20"/>
    <x v="98"/>
    <x v="145"/>
    <x v="1215"/>
    <x v="236"/>
    <x v="42"/>
    <x v="42"/>
    <x v="8"/>
    <x v="9"/>
    <x v="2"/>
    <x v="4"/>
    <x v="4"/>
  </r>
  <r>
    <x v="1239"/>
    <x v="0"/>
    <x v="1"/>
    <x v="4"/>
    <x v="26"/>
    <x v="912"/>
    <x v="1217"/>
    <x v="236"/>
    <x v="42"/>
    <x v="42"/>
    <x v="8"/>
    <x v="9"/>
    <x v="2"/>
    <x v="1"/>
    <x v="1"/>
  </r>
  <r>
    <x v="1235"/>
    <x v="0"/>
    <x v="2"/>
    <x v="17"/>
    <x v="8"/>
    <x v="9"/>
    <x v="1213"/>
    <x v="236"/>
    <x v="42"/>
    <x v="42"/>
    <x v="8"/>
    <x v="9"/>
    <x v="2"/>
    <x v="2"/>
    <x v="2"/>
  </r>
  <r>
    <x v="1234"/>
    <x v="0"/>
    <x v="4"/>
    <x v="79"/>
    <x v="13"/>
    <x v="37"/>
    <x v="718"/>
    <x v="236"/>
    <x v="42"/>
    <x v="42"/>
    <x v="8"/>
    <x v="9"/>
    <x v="2"/>
    <x v="4"/>
    <x v="4"/>
  </r>
  <r>
    <x v="1239"/>
    <x v="0"/>
    <x v="10"/>
    <x v="13"/>
    <x v="13"/>
    <x v="6"/>
    <x v="1217"/>
    <x v="236"/>
    <x v="42"/>
    <x v="42"/>
    <x v="8"/>
    <x v="9"/>
    <x v="2"/>
    <x v="10"/>
    <x v="10"/>
  </r>
  <r>
    <x v="1238"/>
    <x v="0"/>
    <x v="9"/>
    <x v="78"/>
    <x v="72"/>
    <x v="151"/>
    <x v="1216"/>
    <x v="237"/>
    <x v="42"/>
    <x v="42"/>
    <x v="8"/>
    <x v="9"/>
    <x v="2"/>
    <x v="9"/>
    <x v="9"/>
  </r>
  <r>
    <x v="1241"/>
    <x v="0"/>
    <x v="10"/>
    <x v="16"/>
    <x v="12"/>
    <x v="102"/>
    <x v="1219"/>
    <x v="236"/>
    <x v="42"/>
    <x v="42"/>
    <x v="8"/>
    <x v="9"/>
    <x v="2"/>
    <x v="10"/>
    <x v="10"/>
  </r>
  <r>
    <x v="1235"/>
    <x v="0"/>
    <x v="9"/>
    <x v="19"/>
    <x v="27"/>
    <x v="303"/>
    <x v="1213"/>
    <x v="236"/>
    <x v="42"/>
    <x v="42"/>
    <x v="8"/>
    <x v="9"/>
    <x v="2"/>
    <x v="9"/>
    <x v="9"/>
  </r>
  <r>
    <x v="1236"/>
    <x v="0"/>
    <x v="4"/>
    <x v="8"/>
    <x v="98"/>
    <x v="6"/>
    <x v="1214"/>
    <x v="236"/>
    <x v="42"/>
    <x v="42"/>
    <x v="8"/>
    <x v="9"/>
    <x v="2"/>
    <x v="4"/>
    <x v="4"/>
  </r>
  <r>
    <x v="1227"/>
    <x v="0"/>
    <x v="11"/>
    <x v="42"/>
    <x v="2"/>
    <x v="798"/>
    <x v="1207"/>
    <x v="236"/>
    <x v="42"/>
    <x v="42"/>
    <x v="8"/>
    <x v="9"/>
    <x v="2"/>
    <x v="11"/>
    <x v="11"/>
  </r>
  <r>
    <x v="1227"/>
    <x v="0"/>
    <x v="4"/>
    <x v="82"/>
    <x v="81"/>
    <x v="569"/>
    <x v="1207"/>
    <x v="236"/>
    <x v="42"/>
    <x v="42"/>
    <x v="8"/>
    <x v="9"/>
    <x v="2"/>
    <x v="4"/>
    <x v="4"/>
  </r>
  <r>
    <x v="1225"/>
    <x v="0"/>
    <x v="0"/>
    <x v="16"/>
    <x v="17"/>
    <x v="6"/>
    <x v="1205"/>
    <x v="237"/>
    <x v="42"/>
    <x v="42"/>
    <x v="8"/>
    <x v="9"/>
    <x v="2"/>
    <x v="0"/>
    <x v="0"/>
  </r>
  <r>
    <x v="1224"/>
    <x v="0"/>
    <x v="3"/>
    <x v="60"/>
    <x v="120"/>
    <x v="525"/>
    <x v="1204"/>
    <x v="238"/>
    <x v="42"/>
    <x v="42"/>
    <x v="8"/>
    <x v="9"/>
    <x v="2"/>
    <x v="3"/>
    <x v="3"/>
  </r>
  <r>
    <x v="1227"/>
    <x v="0"/>
    <x v="9"/>
    <x v="60"/>
    <x v="37"/>
    <x v="1113"/>
    <x v="1207"/>
    <x v="236"/>
    <x v="42"/>
    <x v="42"/>
    <x v="8"/>
    <x v="9"/>
    <x v="2"/>
    <x v="9"/>
    <x v="9"/>
  </r>
  <r>
    <x v="1226"/>
    <x v="0"/>
    <x v="6"/>
    <x v="16"/>
    <x v="45"/>
    <x v="145"/>
    <x v="1206"/>
    <x v="236"/>
    <x v="42"/>
    <x v="42"/>
    <x v="8"/>
    <x v="9"/>
    <x v="2"/>
    <x v="6"/>
    <x v="6"/>
  </r>
  <r>
    <x v="1228"/>
    <x v="0"/>
    <x v="6"/>
    <x v="5"/>
    <x v="1"/>
    <x v="1070"/>
    <x v="1208"/>
    <x v="238"/>
    <x v="42"/>
    <x v="42"/>
    <x v="8"/>
    <x v="9"/>
    <x v="2"/>
    <x v="6"/>
    <x v="6"/>
  </r>
  <r>
    <x v="1226"/>
    <x v="0"/>
    <x v="11"/>
    <x v="12"/>
    <x v="12"/>
    <x v="13"/>
    <x v="1206"/>
    <x v="236"/>
    <x v="42"/>
    <x v="42"/>
    <x v="8"/>
    <x v="9"/>
    <x v="2"/>
    <x v="11"/>
    <x v="11"/>
  </r>
  <r>
    <x v="1227"/>
    <x v="0"/>
    <x v="8"/>
    <x v="39"/>
    <x v="19"/>
    <x v="289"/>
    <x v="1207"/>
    <x v="236"/>
    <x v="42"/>
    <x v="42"/>
    <x v="8"/>
    <x v="9"/>
    <x v="2"/>
    <x v="8"/>
    <x v="8"/>
  </r>
  <r>
    <x v="1223"/>
    <x v="0"/>
    <x v="4"/>
    <x v="26"/>
    <x v="76"/>
    <x v="11"/>
    <x v="1203"/>
    <x v="237"/>
    <x v="42"/>
    <x v="42"/>
    <x v="8"/>
    <x v="9"/>
    <x v="2"/>
    <x v="4"/>
    <x v="4"/>
  </r>
  <r>
    <x v="1223"/>
    <x v="0"/>
    <x v="7"/>
    <x v="3"/>
    <x v="16"/>
    <x v="93"/>
    <x v="1203"/>
    <x v="237"/>
    <x v="42"/>
    <x v="42"/>
    <x v="8"/>
    <x v="9"/>
    <x v="2"/>
    <x v="7"/>
    <x v="7"/>
  </r>
  <r>
    <x v="1231"/>
    <x v="0"/>
    <x v="11"/>
    <x v="84"/>
    <x v="49"/>
    <x v="626"/>
    <x v="221"/>
    <x v="238"/>
    <x v="42"/>
    <x v="42"/>
    <x v="8"/>
    <x v="9"/>
    <x v="2"/>
    <x v="11"/>
    <x v="11"/>
  </r>
  <r>
    <x v="1232"/>
    <x v="0"/>
    <x v="6"/>
    <x v="54"/>
    <x v="47"/>
    <x v="34"/>
    <x v="1211"/>
    <x v="238"/>
    <x v="42"/>
    <x v="42"/>
    <x v="8"/>
    <x v="9"/>
    <x v="2"/>
    <x v="6"/>
    <x v="6"/>
  </r>
  <r>
    <x v="1233"/>
    <x v="0"/>
    <x v="4"/>
    <x v="93"/>
    <x v="85"/>
    <x v="6"/>
    <x v="1212"/>
    <x v="237"/>
    <x v="42"/>
    <x v="42"/>
    <x v="8"/>
    <x v="9"/>
    <x v="2"/>
    <x v="4"/>
    <x v="4"/>
  </r>
  <r>
    <x v="1221"/>
    <x v="0"/>
    <x v="5"/>
    <x v="12"/>
    <x v="45"/>
    <x v="6"/>
    <x v="1201"/>
    <x v="236"/>
    <x v="42"/>
    <x v="42"/>
    <x v="8"/>
    <x v="9"/>
    <x v="2"/>
    <x v="5"/>
    <x v="5"/>
  </r>
  <r>
    <x v="1229"/>
    <x v="0"/>
    <x v="2"/>
    <x v="5"/>
    <x v="5"/>
    <x v="5"/>
    <x v="1209"/>
    <x v="236"/>
    <x v="42"/>
    <x v="42"/>
    <x v="8"/>
    <x v="9"/>
    <x v="2"/>
    <x v="2"/>
    <x v="2"/>
  </r>
  <r>
    <x v="1229"/>
    <x v="0"/>
    <x v="8"/>
    <x v="30"/>
    <x v="18"/>
    <x v="6"/>
    <x v="1209"/>
    <x v="236"/>
    <x v="42"/>
    <x v="42"/>
    <x v="8"/>
    <x v="9"/>
    <x v="2"/>
    <x v="8"/>
    <x v="8"/>
  </r>
  <r>
    <x v="1223"/>
    <x v="1"/>
    <x v="2"/>
    <x v="39"/>
    <x v="32"/>
    <x v="800"/>
    <x v="1203"/>
    <x v="237"/>
    <x v="42"/>
    <x v="42"/>
    <x v="8"/>
    <x v="9"/>
    <x v="2"/>
    <x v="2"/>
    <x v="2"/>
  </r>
  <r>
    <x v="1221"/>
    <x v="0"/>
    <x v="3"/>
    <x v="26"/>
    <x v="36"/>
    <x v="6"/>
    <x v="1201"/>
    <x v="236"/>
    <x v="42"/>
    <x v="42"/>
    <x v="8"/>
    <x v="9"/>
    <x v="2"/>
    <x v="3"/>
    <x v="3"/>
  </r>
  <r>
    <x v="1229"/>
    <x v="0"/>
    <x v="4"/>
    <x v="10"/>
    <x v="9"/>
    <x v="9"/>
    <x v="1209"/>
    <x v="236"/>
    <x v="42"/>
    <x v="42"/>
    <x v="8"/>
    <x v="9"/>
    <x v="2"/>
    <x v="4"/>
    <x v="4"/>
  </r>
  <r>
    <x v="1233"/>
    <x v="0"/>
    <x v="11"/>
    <x v="79"/>
    <x v="94"/>
    <x v="39"/>
    <x v="1212"/>
    <x v="237"/>
    <x v="42"/>
    <x v="42"/>
    <x v="8"/>
    <x v="9"/>
    <x v="2"/>
    <x v="11"/>
    <x v="11"/>
  </r>
  <r>
    <x v="1240"/>
    <x v="0"/>
    <x v="8"/>
    <x v="17"/>
    <x v="43"/>
    <x v="437"/>
    <x v="1218"/>
    <x v="237"/>
    <x v="42"/>
    <x v="42"/>
    <x v="8"/>
    <x v="9"/>
    <x v="2"/>
    <x v="8"/>
    <x v="8"/>
  </r>
  <r>
    <x v="1237"/>
    <x v="0"/>
    <x v="0"/>
    <x v="16"/>
    <x v="45"/>
    <x v="145"/>
    <x v="1215"/>
    <x v="236"/>
    <x v="42"/>
    <x v="42"/>
    <x v="8"/>
    <x v="9"/>
    <x v="2"/>
    <x v="0"/>
    <x v="0"/>
  </r>
  <r>
    <x v="1230"/>
    <x v="0"/>
    <x v="3"/>
    <x v="10"/>
    <x v="13"/>
    <x v="202"/>
    <x v="1210"/>
    <x v="237"/>
    <x v="42"/>
    <x v="42"/>
    <x v="8"/>
    <x v="9"/>
    <x v="2"/>
    <x v="3"/>
    <x v="3"/>
  </r>
  <r>
    <x v="1232"/>
    <x v="0"/>
    <x v="5"/>
    <x v="10"/>
    <x v="94"/>
    <x v="34"/>
    <x v="1211"/>
    <x v="238"/>
    <x v="42"/>
    <x v="42"/>
    <x v="8"/>
    <x v="9"/>
    <x v="2"/>
    <x v="5"/>
    <x v="5"/>
  </r>
  <r>
    <x v="1235"/>
    <x v="0"/>
    <x v="11"/>
    <x v="70"/>
    <x v="34"/>
    <x v="215"/>
    <x v="1213"/>
    <x v="236"/>
    <x v="42"/>
    <x v="42"/>
    <x v="8"/>
    <x v="9"/>
    <x v="2"/>
    <x v="11"/>
    <x v="11"/>
  </r>
  <r>
    <x v="1241"/>
    <x v="0"/>
    <x v="2"/>
    <x v="9"/>
    <x v="14"/>
    <x v="14"/>
    <x v="1219"/>
    <x v="236"/>
    <x v="42"/>
    <x v="42"/>
    <x v="8"/>
    <x v="9"/>
    <x v="2"/>
    <x v="2"/>
    <x v="2"/>
  </r>
  <r>
    <x v="1240"/>
    <x v="0"/>
    <x v="4"/>
    <x v="21"/>
    <x v="13"/>
    <x v="22"/>
    <x v="1218"/>
    <x v="237"/>
    <x v="42"/>
    <x v="42"/>
    <x v="8"/>
    <x v="9"/>
    <x v="2"/>
    <x v="4"/>
    <x v="4"/>
  </r>
  <r>
    <x v="1235"/>
    <x v="0"/>
    <x v="7"/>
    <x v="16"/>
    <x v="17"/>
    <x v="6"/>
    <x v="1213"/>
    <x v="236"/>
    <x v="42"/>
    <x v="42"/>
    <x v="8"/>
    <x v="9"/>
    <x v="2"/>
    <x v="7"/>
    <x v="7"/>
  </r>
  <r>
    <x v="1238"/>
    <x v="0"/>
    <x v="10"/>
    <x v="54"/>
    <x v="47"/>
    <x v="34"/>
    <x v="1216"/>
    <x v="237"/>
    <x v="42"/>
    <x v="42"/>
    <x v="8"/>
    <x v="9"/>
    <x v="2"/>
    <x v="10"/>
    <x v="10"/>
  </r>
  <r>
    <x v="1236"/>
    <x v="0"/>
    <x v="7"/>
    <x v="20"/>
    <x v="12"/>
    <x v="6"/>
    <x v="1214"/>
    <x v="236"/>
    <x v="42"/>
    <x v="42"/>
    <x v="8"/>
    <x v="9"/>
    <x v="2"/>
    <x v="7"/>
    <x v="7"/>
  </r>
  <r>
    <x v="1236"/>
    <x v="1"/>
    <x v="2"/>
    <x v="3"/>
    <x v="8"/>
    <x v="6"/>
    <x v="1214"/>
    <x v="236"/>
    <x v="42"/>
    <x v="42"/>
    <x v="8"/>
    <x v="9"/>
    <x v="2"/>
    <x v="2"/>
    <x v="2"/>
  </r>
  <r>
    <x v="1242"/>
    <x v="0"/>
    <x v="2"/>
    <x v="8"/>
    <x v="85"/>
    <x v="31"/>
    <x v="1220"/>
    <x v="236"/>
    <x v="42"/>
    <x v="42"/>
    <x v="8"/>
    <x v="9"/>
    <x v="2"/>
    <x v="2"/>
    <x v="2"/>
  </r>
  <r>
    <x v="1241"/>
    <x v="1"/>
    <x v="2"/>
    <x v="9"/>
    <x v="14"/>
    <x v="14"/>
    <x v="1219"/>
    <x v="236"/>
    <x v="42"/>
    <x v="42"/>
    <x v="8"/>
    <x v="9"/>
    <x v="2"/>
    <x v="2"/>
    <x v="2"/>
  </r>
  <r>
    <x v="1240"/>
    <x v="0"/>
    <x v="2"/>
    <x v="7"/>
    <x v="63"/>
    <x v="6"/>
    <x v="1218"/>
    <x v="237"/>
    <x v="42"/>
    <x v="42"/>
    <x v="8"/>
    <x v="9"/>
    <x v="2"/>
    <x v="2"/>
    <x v="2"/>
  </r>
  <r>
    <x v="1234"/>
    <x v="0"/>
    <x v="11"/>
    <x v="21"/>
    <x v="18"/>
    <x v="11"/>
    <x v="718"/>
    <x v="236"/>
    <x v="42"/>
    <x v="42"/>
    <x v="8"/>
    <x v="9"/>
    <x v="2"/>
    <x v="11"/>
    <x v="11"/>
  </r>
  <r>
    <x v="1237"/>
    <x v="0"/>
    <x v="5"/>
    <x v="16"/>
    <x v="45"/>
    <x v="145"/>
    <x v="1215"/>
    <x v="236"/>
    <x v="42"/>
    <x v="42"/>
    <x v="8"/>
    <x v="9"/>
    <x v="2"/>
    <x v="5"/>
    <x v="5"/>
  </r>
  <r>
    <x v="1241"/>
    <x v="0"/>
    <x v="9"/>
    <x v="20"/>
    <x v="98"/>
    <x v="145"/>
    <x v="1219"/>
    <x v="236"/>
    <x v="42"/>
    <x v="42"/>
    <x v="8"/>
    <x v="9"/>
    <x v="2"/>
    <x v="9"/>
    <x v="9"/>
  </r>
  <r>
    <x v="1241"/>
    <x v="0"/>
    <x v="4"/>
    <x v="12"/>
    <x v="6"/>
    <x v="145"/>
    <x v="1219"/>
    <x v="236"/>
    <x v="42"/>
    <x v="42"/>
    <x v="8"/>
    <x v="9"/>
    <x v="2"/>
    <x v="4"/>
    <x v="4"/>
  </r>
  <r>
    <x v="1222"/>
    <x v="0"/>
    <x v="6"/>
    <x v="23"/>
    <x v="7"/>
    <x v="376"/>
    <x v="1202"/>
    <x v="237"/>
    <x v="42"/>
    <x v="42"/>
    <x v="8"/>
    <x v="9"/>
    <x v="2"/>
    <x v="6"/>
    <x v="6"/>
  </r>
  <r>
    <x v="1223"/>
    <x v="0"/>
    <x v="11"/>
    <x v="50"/>
    <x v="4"/>
    <x v="31"/>
    <x v="1203"/>
    <x v="237"/>
    <x v="42"/>
    <x v="42"/>
    <x v="8"/>
    <x v="9"/>
    <x v="2"/>
    <x v="11"/>
    <x v="11"/>
  </r>
  <r>
    <x v="1223"/>
    <x v="0"/>
    <x v="8"/>
    <x v="65"/>
    <x v="38"/>
    <x v="74"/>
    <x v="1203"/>
    <x v="237"/>
    <x v="42"/>
    <x v="42"/>
    <x v="8"/>
    <x v="9"/>
    <x v="2"/>
    <x v="8"/>
    <x v="8"/>
  </r>
  <r>
    <x v="1229"/>
    <x v="0"/>
    <x v="9"/>
    <x v="9"/>
    <x v="14"/>
    <x v="14"/>
    <x v="1209"/>
    <x v="236"/>
    <x v="42"/>
    <x v="42"/>
    <x v="8"/>
    <x v="9"/>
    <x v="2"/>
    <x v="9"/>
    <x v="9"/>
  </r>
  <r>
    <x v="1229"/>
    <x v="1"/>
    <x v="2"/>
    <x v="23"/>
    <x v="5"/>
    <x v="92"/>
    <x v="1209"/>
    <x v="236"/>
    <x v="42"/>
    <x v="42"/>
    <x v="8"/>
    <x v="9"/>
    <x v="2"/>
    <x v="2"/>
    <x v="2"/>
  </r>
  <r>
    <x v="1222"/>
    <x v="0"/>
    <x v="0"/>
    <x v="79"/>
    <x v="94"/>
    <x v="39"/>
    <x v="1202"/>
    <x v="237"/>
    <x v="42"/>
    <x v="42"/>
    <x v="8"/>
    <x v="9"/>
    <x v="2"/>
    <x v="0"/>
    <x v="0"/>
  </r>
  <r>
    <x v="1222"/>
    <x v="0"/>
    <x v="5"/>
    <x v="20"/>
    <x v="12"/>
    <x v="6"/>
    <x v="1202"/>
    <x v="237"/>
    <x v="42"/>
    <x v="42"/>
    <x v="8"/>
    <x v="9"/>
    <x v="2"/>
    <x v="5"/>
    <x v="5"/>
  </r>
  <r>
    <x v="1221"/>
    <x v="0"/>
    <x v="1"/>
    <x v="82"/>
    <x v="81"/>
    <x v="569"/>
    <x v="1201"/>
    <x v="236"/>
    <x v="42"/>
    <x v="42"/>
    <x v="8"/>
    <x v="9"/>
    <x v="2"/>
    <x v="1"/>
    <x v="1"/>
  </r>
  <r>
    <x v="1226"/>
    <x v="0"/>
    <x v="5"/>
    <x v="16"/>
    <x v="17"/>
    <x v="6"/>
    <x v="1206"/>
    <x v="236"/>
    <x v="42"/>
    <x v="42"/>
    <x v="8"/>
    <x v="9"/>
    <x v="2"/>
    <x v="5"/>
    <x v="5"/>
  </r>
  <r>
    <x v="1224"/>
    <x v="0"/>
    <x v="5"/>
    <x v="75"/>
    <x v="18"/>
    <x v="120"/>
    <x v="1204"/>
    <x v="238"/>
    <x v="42"/>
    <x v="42"/>
    <x v="8"/>
    <x v="9"/>
    <x v="2"/>
    <x v="5"/>
    <x v="5"/>
  </r>
  <r>
    <x v="1226"/>
    <x v="0"/>
    <x v="10"/>
    <x v="16"/>
    <x v="45"/>
    <x v="145"/>
    <x v="1206"/>
    <x v="236"/>
    <x v="42"/>
    <x v="42"/>
    <x v="8"/>
    <x v="9"/>
    <x v="2"/>
    <x v="10"/>
    <x v="10"/>
  </r>
  <r>
    <x v="1228"/>
    <x v="0"/>
    <x v="5"/>
    <x v="20"/>
    <x v="0"/>
    <x v="687"/>
    <x v="1208"/>
    <x v="238"/>
    <x v="42"/>
    <x v="42"/>
    <x v="8"/>
    <x v="9"/>
    <x v="2"/>
    <x v="5"/>
    <x v="5"/>
  </r>
  <r>
    <x v="1225"/>
    <x v="0"/>
    <x v="8"/>
    <x v="20"/>
    <x v="12"/>
    <x v="6"/>
    <x v="1205"/>
    <x v="237"/>
    <x v="42"/>
    <x v="42"/>
    <x v="8"/>
    <x v="9"/>
    <x v="2"/>
    <x v="8"/>
    <x v="8"/>
  </r>
  <r>
    <x v="1224"/>
    <x v="0"/>
    <x v="6"/>
    <x v="46"/>
    <x v="66"/>
    <x v="298"/>
    <x v="1204"/>
    <x v="238"/>
    <x v="42"/>
    <x v="42"/>
    <x v="8"/>
    <x v="9"/>
    <x v="2"/>
    <x v="6"/>
    <x v="6"/>
  </r>
  <r>
    <x v="1225"/>
    <x v="0"/>
    <x v="2"/>
    <x v="65"/>
    <x v="61"/>
    <x v="301"/>
    <x v="1205"/>
    <x v="237"/>
    <x v="42"/>
    <x v="42"/>
    <x v="8"/>
    <x v="9"/>
    <x v="2"/>
    <x v="2"/>
    <x v="2"/>
  </r>
  <r>
    <x v="1228"/>
    <x v="0"/>
    <x v="0"/>
    <x v="6"/>
    <x v="18"/>
    <x v="102"/>
    <x v="1208"/>
    <x v="238"/>
    <x v="42"/>
    <x v="42"/>
    <x v="8"/>
    <x v="9"/>
    <x v="2"/>
    <x v="0"/>
    <x v="0"/>
  </r>
  <r>
    <x v="1224"/>
    <x v="0"/>
    <x v="10"/>
    <x v="49"/>
    <x v="81"/>
    <x v="243"/>
    <x v="1204"/>
    <x v="238"/>
    <x v="42"/>
    <x v="42"/>
    <x v="8"/>
    <x v="9"/>
    <x v="2"/>
    <x v="10"/>
    <x v="10"/>
  </r>
  <r>
    <x v="1226"/>
    <x v="0"/>
    <x v="1"/>
    <x v="0"/>
    <x v="98"/>
    <x v="11"/>
    <x v="1206"/>
    <x v="236"/>
    <x v="42"/>
    <x v="42"/>
    <x v="8"/>
    <x v="9"/>
    <x v="2"/>
    <x v="1"/>
    <x v="1"/>
  </r>
  <r>
    <x v="1233"/>
    <x v="0"/>
    <x v="1"/>
    <x v="7"/>
    <x v="63"/>
    <x v="6"/>
    <x v="1212"/>
    <x v="237"/>
    <x v="42"/>
    <x v="42"/>
    <x v="8"/>
    <x v="9"/>
    <x v="2"/>
    <x v="1"/>
    <x v="1"/>
  </r>
  <r>
    <x v="1233"/>
    <x v="0"/>
    <x v="0"/>
    <x v="6"/>
    <x v="6"/>
    <x v="6"/>
    <x v="1212"/>
    <x v="237"/>
    <x v="42"/>
    <x v="42"/>
    <x v="8"/>
    <x v="9"/>
    <x v="2"/>
    <x v="0"/>
    <x v="0"/>
  </r>
  <r>
    <x v="1230"/>
    <x v="0"/>
    <x v="1"/>
    <x v="30"/>
    <x v="62"/>
    <x v="7"/>
    <x v="1210"/>
    <x v="237"/>
    <x v="42"/>
    <x v="42"/>
    <x v="8"/>
    <x v="9"/>
    <x v="2"/>
    <x v="1"/>
    <x v="1"/>
  </r>
  <r>
    <x v="1230"/>
    <x v="0"/>
    <x v="7"/>
    <x v="16"/>
    <x v="45"/>
    <x v="145"/>
    <x v="1210"/>
    <x v="237"/>
    <x v="42"/>
    <x v="42"/>
    <x v="8"/>
    <x v="9"/>
    <x v="2"/>
    <x v="7"/>
    <x v="7"/>
  </r>
  <r>
    <x v="1232"/>
    <x v="0"/>
    <x v="10"/>
    <x v="37"/>
    <x v="34"/>
    <x v="68"/>
    <x v="1211"/>
    <x v="238"/>
    <x v="42"/>
    <x v="42"/>
    <x v="8"/>
    <x v="9"/>
    <x v="2"/>
    <x v="10"/>
    <x v="10"/>
  </r>
  <r>
    <x v="1235"/>
    <x v="0"/>
    <x v="0"/>
    <x v="75"/>
    <x v="91"/>
    <x v="124"/>
    <x v="1213"/>
    <x v="236"/>
    <x v="42"/>
    <x v="42"/>
    <x v="8"/>
    <x v="9"/>
    <x v="2"/>
    <x v="0"/>
    <x v="0"/>
  </r>
  <r>
    <x v="1238"/>
    <x v="1"/>
    <x v="2"/>
    <x v="138"/>
    <x v="164"/>
    <x v="1427"/>
    <x v="1216"/>
    <x v="237"/>
    <x v="42"/>
    <x v="42"/>
    <x v="8"/>
    <x v="9"/>
    <x v="2"/>
    <x v="2"/>
    <x v="2"/>
  </r>
  <r>
    <x v="1239"/>
    <x v="0"/>
    <x v="6"/>
    <x v="92"/>
    <x v="63"/>
    <x v="57"/>
    <x v="1217"/>
    <x v="236"/>
    <x v="42"/>
    <x v="42"/>
    <x v="8"/>
    <x v="9"/>
    <x v="2"/>
    <x v="6"/>
    <x v="6"/>
  </r>
  <r>
    <x v="1237"/>
    <x v="0"/>
    <x v="6"/>
    <x v="20"/>
    <x v="98"/>
    <x v="145"/>
    <x v="1215"/>
    <x v="236"/>
    <x v="42"/>
    <x v="42"/>
    <x v="8"/>
    <x v="9"/>
    <x v="2"/>
    <x v="6"/>
    <x v="6"/>
  </r>
  <r>
    <x v="1239"/>
    <x v="0"/>
    <x v="5"/>
    <x v="12"/>
    <x v="45"/>
    <x v="6"/>
    <x v="1217"/>
    <x v="236"/>
    <x v="42"/>
    <x v="42"/>
    <x v="8"/>
    <x v="9"/>
    <x v="2"/>
    <x v="5"/>
    <x v="5"/>
  </r>
  <r>
    <x v="1238"/>
    <x v="0"/>
    <x v="8"/>
    <x v="52"/>
    <x v="120"/>
    <x v="146"/>
    <x v="1216"/>
    <x v="237"/>
    <x v="42"/>
    <x v="42"/>
    <x v="8"/>
    <x v="9"/>
    <x v="2"/>
    <x v="8"/>
    <x v="8"/>
  </r>
  <r>
    <x v="1231"/>
    <x v="0"/>
    <x v="0"/>
    <x v="10"/>
    <x v="65"/>
    <x v="546"/>
    <x v="221"/>
    <x v="238"/>
    <x v="42"/>
    <x v="42"/>
    <x v="8"/>
    <x v="9"/>
    <x v="2"/>
    <x v="0"/>
    <x v="0"/>
  </r>
  <r>
    <x v="1232"/>
    <x v="0"/>
    <x v="1"/>
    <x v="59"/>
    <x v="120"/>
    <x v="18"/>
    <x v="1211"/>
    <x v="238"/>
    <x v="42"/>
    <x v="42"/>
    <x v="8"/>
    <x v="9"/>
    <x v="2"/>
    <x v="1"/>
    <x v="1"/>
  </r>
  <r>
    <x v="1242"/>
    <x v="0"/>
    <x v="8"/>
    <x v="21"/>
    <x v="18"/>
    <x v="11"/>
    <x v="1220"/>
    <x v="236"/>
    <x v="42"/>
    <x v="42"/>
    <x v="8"/>
    <x v="9"/>
    <x v="2"/>
    <x v="8"/>
    <x v="8"/>
  </r>
  <r>
    <x v="1243"/>
    <x v="0"/>
    <x v="6"/>
    <x v="70"/>
    <x v="76"/>
    <x v="266"/>
    <x v="1221"/>
    <x v="239"/>
    <x v="43"/>
    <x v="43"/>
    <x v="8"/>
    <x v="9"/>
    <x v="2"/>
    <x v="6"/>
    <x v="6"/>
  </r>
  <r>
    <x v="1244"/>
    <x v="0"/>
    <x v="0"/>
    <x v="20"/>
    <x v="6"/>
    <x v="7"/>
    <x v="1222"/>
    <x v="239"/>
    <x v="43"/>
    <x v="43"/>
    <x v="8"/>
    <x v="9"/>
    <x v="2"/>
    <x v="0"/>
    <x v="0"/>
  </r>
  <r>
    <x v="1245"/>
    <x v="0"/>
    <x v="6"/>
    <x v="0"/>
    <x v="85"/>
    <x v="126"/>
    <x v="1223"/>
    <x v="239"/>
    <x v="43"/>
    <x v="43"/>
    <x v="8"/>
    <x v="9"/>
    <x v="2"/>
    <x v="6"/>
    <x v="6"/>
  </r>
  <r>
    <x v="1246"/>
    <x v="0"/>
    <x v="1"/>
    <x v="52"/>
    <x v="138"/>
    <x v="1195"/>
    <x v="1224"/>
    <x v="239"/>
    <x v="43"/>
    <x v="43"/>
    <x v="8"/>
    <x v="9"/>
    <x v="2"/>
    <x v="1"/>
    <x v="1"/>
  </r>
  <r>
    <x v="1244"/>
    <x v="0"/>
    <x v="11"/>
    <x v="79"/>
    <x v="9"/>
    <x v="6"/>
    <x v="1222"/>
    <x v="239"/>
    <x v="43"/>
    <x v="43"/>
    <x v="8"/>
    <x v="9"/>
    <x v="2"/>
    <x v="11"/>
    <x v="11"/>
  </r>
  <r>
    <x v="1247"/>
    <x v="0"/>
    <x v="8"/>
    <x v="107"/>
    <x v="136"/>
    <x v="1724"/>
    <x v="1225"/>
    <x v="239"/>
    <x v="43"/>
    <x v="43"/>
    <x v="8"/>
    <x v="9"/>
    <x v="2"/>
    <x v="8"/>
    <x v="8"/>
  </r>
  <r>
    <x v="1248"/>
    <x v="0"/>
    <x v="6"/>
    <x v="7"/>
    <x v="11"/>
    <x v="319"/>
    <x v="1226"/>
    <x v="239"/>
    <x v="43"/>
    <x v="43"/>
    <x v="8"/>
    <x v="9"/>
    <x v="2"/>
    <x v="6"/>
    <x v="6"/>
  </r>
  <r>
    <x v="1248"/>
    <x v="0"/>
    <x v="5"/>
    <x v="93"/>
    <x v="85"/>
    <x v="6"/>
    <x v="1226"/>
    <x v="239"/>
    <x v="43"/>
    <x v="43"/>
    <x v="8"/>
    <x v="9"/>
    <x v="2"/>
    <x v="5"/>
    <x v="5"/>
  </r>
  <r>
    <x v="1246"/>
    <x v="0"/>
    <x v="10"/>
    <x v="50"/>
    <x v="59"/>
    <x v="75"/>
    <x v="1224"/>
    <x v="239"/>
    <x v="43"/>
    <x v="43"/>
    <x v="8"/>
    <x v="9"/>
    <x v="2"/>
    <x v="10"/>
    <x v="10"/>
  </r>
  <r>
    <x v="1245"/>
    <x v="0"/>
    <x v="5"/>
    <x v="75"/>
    <x v="91"/>
    <x v="124"/>
    <x v="1223"/>
    <x v="239"/>
    <x v="43"/>
    <x v="43"/>
    <x v="8"/>
    <x v="9"/>
    <x v="2"/>
    <x v="5"/>
    <x v="5"/>
  </r>
  <r>
    <x v="1246"/>
    <x v="0"/>
    <x v="6"/>
    <x v="4"/>
    <x v="75"/>
    <x v="7"/>
    <x v="1224"/>
    <x v="239"/>
    <x v="43"/>
    <x v="43"/>
    <x v="8"/>
    <x v="9"/>
    <x v="2"/>
    <x v="6"/>
    <x v="6"/>
  </r>
  <r>
    <x v="1247"/>
    <x v="0"/>
    <x v="2"/>
    <x v="180"/>
    <x v="115"/>
    <x v="1942"/>
    <x v="1225"/>
    <x v="239"/>
    <x v="43"/>
    <x v="43"/>
    <x v="8"/>
    <x v="9"/>
    <x v="2"/>
    <x v="2"/>
    <x v="2"/>
  </r>
  <r>
    <x v="1246"/>
    <x v="0"/>
    <x v="5"/>
    <x v="93"/>
    <x v="13"/>
    <x v="389"/>
    <x v="1224"/>
    <x v="239"/>
    <x v="43"/>
    <x v="43"/>
    <x v="8"/>
    <x v="9"/>
    <x v="2"/>
    <x v="5"/>
    <x v="5"/>
  </r>
  <r>
    <x v="1249"/>
    <x v="0"/>
    <x v="2"/>
    <x v="4"/>
    <x v="24"/>
    <x v="434"/>
    <x v="1227"/>
    <x v="239"/>
    <x v="43"/>
    <x v="43"/>
    <x v="8"/>
    <x v="9"/>
    <x v="2"/>
    <x v="2"/>
    <x v="2"/>
  </r>
  <r>
    <x v="1250"/>
    <x v="0"/>
    <x v="4"/>
    <x v="57"/>
    <x v="3"/>
    <x v="154"/>
    <x v="1228"/>
    <x v="239"/>
    <x v="43"/>
    <x v="43"/>
    <x v="8"/>
    <x v="9"/>
    <x v="2"/>
    <x v="4"/>
    <x v="4"/>
  </r>
  <r>
    <x v="1249"/>
    <x v="0"/>
    <x v="9"/>
    <x v="18"/>
    <x v="32"/>
    <x v="427"/>
    <x v="1227"/>
    <x v="239"/>
    <x v="43"/>
    <x v="43"/>
    <x v="8"/>
    <x v="9"/>
    <x v="2"/>
    <x v="9"/>
    <x v="9"/>
  </r>
  <r>
    <x v="1251"/>
    <x v="0"/>
    <x v="6"/>
    <x v="20"/>
    <x v="12"/>
    <x v="6"/>
    <x v="1229"/>
    <x v="239"/>
    <x v="43"/>
    <x v="43"/>
    <x v="8"/>
    <x v="9"/>
    <x v="2"/>
    <x v="6"/>
    <x v="6"/>
  </r>
  <r>
    <x v="1252"/>
    <x v="0"/>
    <x v="11"/>
    <x v="16"/>
    <x v="45"/>
    <x v="145"/>
    <x v="1230"/>
    <x v="239"/>
    <x v="43"/>
    <x v="43"/>
    <x v="8"/>
    <x v="9"/>
    <x v="2"/>
    <x v="11"/>
    <x v="11"/>
  </r>
  <r>
    <x v="1252"/>
    <x v="0"/>
    <x v="0"/>
    <x v="75"/>
    <x v="91"/>
    <x v="124"/>
    <x v="1230"/>
    <x v="239"/>
    <x v="43"/>
    <x v="43"/>
    <x v="8"/>
    <x v="9"/>
    <x v="2"/>
    <x v="0"/>
    <x v="0"/>
  </r>
  <r>
    <x v="1253"/>
    <x v="0"/>
    <x v="5"/>
    <x v="16"/>
    <x v="17"/>
    <x v="6"/>
    <x v="1231"/>
    <x v="239"/>
    <x v="43"/>
    <x v="43"/>
    <x v="8"/>
    <x v="9"/>
    <x v="2"/>
    <x v="5"/>
    <x v="5"/>
  </r>
  <r>
    <x v="1250"/>
    <x v="0"/>
    <x v="3"/>
    <x v="1"/>
    <x v="76"/>
    <x v="34"/>
    <x v="1228"/>
    <x v="239"/>
    <x v="43"/>
    <x v="43"/>
    <x v="8"/>
    <x v="9"/>
    <x v="2"/>
    <x v="3"/>
    <x v="3"/>
  </r>
  <r>
    <x v="1254"/>
    <x v="0"/>
    <x v="5"/>
    <x v="75"/>
    <x v="91"/>
    <x v="124"/>
    <x v="1232"/>
    <x v="239"/>
    <x v="43"/>
    <x v="43"/>
    <x v="8"/>
    <x v="9"/>
    <x v="2"/>
    <x v="5"/>
    <x v="5"/>
  </r>
  <r>
    <x v="1249"/>
    <x v="1"/>
    <x v="2"/>
    <x v="4"/>
    <x v="24"/>
    <x v="434"/>
    <x v="1227"/>
    <x v="239"/>
    <x v="43"/>
    <x v="43"/>
    <x v="8"/>
    <x v="9"/>
    <x v="2"/>
    <x v="2"/>
    <x v="2"/>
  </r>
  <r>
    <x v="1253"/>
    <x v="0"/>
    <x v="0"/>
    <x v="16"/>
    <x v="17"/>
    <x v="6"/>
    <x v="1231"/>
    <x v="239"/>
    <x v="43"/>
    <x v="43"/>
    <x v="8"/>
    <x v="9"/>
    <x v="2"/>
    <x v="0"/>
    <x v="0"/>
  </r>
  <r>
    <x v="1250"/>
    <x v="0"/>
    <x v="9"/>
    <x v="65"/>
    <x v="15"/>
    <x v="146"/>
    <x v="1228"/>
    <x v="239"/>
    <x v="43"/>
    <x v="43"/>
    <x v="8"/>
    <x v="9"/>
    <x v="2"/>
    <x v="9"/>
    <x v="9"/>
  </r>
  <r>
    <x v="1250"/>
    <x v="0"/>
    <x v="7"/>
    <x v="79"/>
    <x v="14"/>
    <x v="379"/>
    <x v="1228"/>
    <x v="239"/>
    <x v="43"/>
    <x v="43"/>
    <x v="8"/>
    <x v="9"/>
    <x v="2"/>
    <x v="7"/>
    <x v="7"/>
  </r>
  <r>
    <x v="1255"/>
    <x v="0"/>
    <x v="10"/>
    <x v="8"/>
    <x v="85"/>
    <x v="31"/>
    <x v="1233"/>
    <x v="239"/>
    <x v="43"/>
    <x v="43"/>
    <x v="8"/>
    <x v="9"/>
    <x v="2"/>
    <x v="10"/>
    <x v="10"/>
  </r>
  <r>
    <x v="1256"/>
    <x v="0"/>
    <x v="3"/>
    <x v="51"/>
    <x v="48"/>
    <x v="93"/>
    <x v="1234"/>
    <x v="239"/>
    <x v="43"/>
    <x v="43"/>
    <x v="8"/>
    <x v="9"/>
    <x v="2"/>
    <x v="3"/>
    <x v="3"/>
  </r>
  <r>
    <x v="1256"/>
    <x v="0"/>
    <x v="7"/>
    <x v="30"/>
    <x v="14"/>
    <x v="31"/>
    <x v="1234"/>
    <x v="239"/>
    <x v="43"/>
    <x v="43"/>
    <x v="8"/>
    <x v="9"/>
    <x v="2"/>
    <x v="7"/>
    <x v="7"/>
  </r>
  <r>
    <x v="1257"/>
    <x v="0"/>
    <x v="8"/>
    <x v="36"/>
    <x v="57"/>
    <x v="7"/>
    <x v="1235"/>
    <x v="239"/>
    <x v="43"/>
    <x v="43"/>
    <x v="8"/>
    <x v="9"/>
    <x v="2"/>
    <x v="8"/>
    <x v="8"/>
  </r>
  <r>
    <x v="1257"/>
    <x v="0"/>
    <x v="4"/>
    <x v="54"/>
    <x v="75"/>
    <x v="202"/>
    <x v="1235"/>
    <x v="239"/>
    <x v="43"/>
    <x v="43"/>
    <x v="8"/>
    <x v="9"/>
    <x v="2"/>
    <x v="4"/>
    <x v="4"/>
  </r>
  <r>
    <x v="1258"/>
    <x v="0"/>
    <x v="0"/>
    <x v="48"/>
    <x v="36"/>
    <x v="26"/>
    <x v="1236"/>
    <x v="239"/>
    <x v="43"/>
    <x v="43"/>
    <x v="8"/>
    <x v="9"/>
    <x v="2"/>
    <x v="0"/>
    <x v="0"/>
  </r>
  <r>
    <x v="1259"/>
    <x v="0"/>
    <x v="4"/>
    <x v="13"/>
    <x v="63"/>
    <x v="72"/>
    <x v="1064"/>
    <x v="239"/>
    <x v="43"/>
    <x v="43"/>
    <x v="8"/>
    <x v="9"/>
    <x v="2"/>
    <x v="4"/>
    <x v="4"/>
  </r>
  <r>
    <x v="1260"/>
    <x v="0"/>
    <x v="3"/>
    <x v="65"/>
    <x v="81"/>
    <x v="614"/>
    <x v="1237"/>
    <x v="239"/>
    <x v="43"/>
    <x v="43"/>
    <x v="8"/>
    <x v="9"/>
    <x v="2"/>
    <x v="3"/>
    <x v="3"/>
  </r>
  <r>
    <x v="1257"/>
    <x v="1"/>
    <x v="2"/>
    <x v="18"/>
    <x v="114"/>
    <x v="210"/>
    <x v="1235"/>
    <x v="239"/>
    <x v="43"/>
    <x v="43"/>
    <x v="8"/>
    <x v="9"/>
    <x v="2"/>
    <x v="2"/>
    <x v="2"/>
  </r>
  <r>
    <x v="1260"/>
    <x v="0"/>
    <x v="10"/>
    <x v="26"/>
    <x v="54"/>
    <x v="160"/>
    <x v="1237"/>
    <x v="239"/>
    <x v="43"/>
    <x v="43"/>
    <x v="8"/>
    <x v="9"/>
    <x v="2"/>
    <x v="10"/>
    <x v="10"/>
  </r>
  <r>
    <x v="1243"/>
    <x v="0"/>
    <x v="0"/>
    <x v="92"/>
    <x v="14"/>
    <x v="6"/>
    <x v="1221"/>
    <x v="239"/>
    <x v="43"/>
    <x v="43"/>
    <x v="8"/>
    <x v="9"/>
    <x v="2"/>
    <x v="0"/>
    <x v="0"/>
  </r>
  <r>
    <x v="1260"/>
    <x v="0"/>
    <x v="1"/>
    <x v="34"/>
    <x v="97"/>
    <x v="93"/>
    <x v="1237"/>
    <x v="239"/>
    <x v="43"/>
    <x v="43"/>
    <x v="8"/>
    <x v="9"/>
    <x v="2"/>
    <x v="1"/>
    <x v="1"/>
  </r>
  <r>
    <x v="1243"/>
    <x v="1"/>
    <x v="2"/>
    <x v="120"/>
    <x v="128"/>
    <x v="1943"/>
    <x v="1221"/>
    <x v="239"/>
    <x v="43"/>
    <x v="43"/>
    <x v="8"/>
    <x v="9"/>
    <x v="2"/>
    <x v="2"/>
    <x v="2"/>
  </r>
  <r>
    <x v="1257"/>
    <x v="0"/>
    <x v="9"/>
    <x v="2"/>
    <x v="39"/>
    <x v="913"/>
    <x v="1235"/>
    <x v="239"/>
    <x v="43"/>
    <x v="43"/>
    <x v="8"/>
    <x v="9"/>
    <x v="2"/>
    <x v="9"/>
    <x v="9"/>
  </r>
  <r>
    <x v="1256"/>
    <x v="0"/>
    <x v="10"/>
    <x v="3"/>
    <x v="7"/>
    <x v="39"/>
    <x v="1234"/>
    <x v="239"/>
    <x v="43"/>
    <x v="43"/>
    <x v="8"/>
    <x v="9"/>
    <x v="2"/>
    <x v="10"/>
    <x v="10"/>
  </r>
  <r>
    <x v="1243"/>
    <x v="0"/>
    <x v="11"/>
    <x v="56"/>
    <x v="40"/>
    <x v="94"/>
    <x v="1221"/>
    <x v="239"/>
    <x v="43"/>
    <x v="43"/>
    <x v="8"/>
    <x v="9"/>
    <x v="2"/>
    <x v="11"/>
    <x v="11"/>
  </r>
  <r>
    <x v="1259"/>
    <x v="0"/>
    <x v="2"/>
    <x v="17"/>
    <x v="5"/>
    <x v="202"/>
    <x v="1064"/>
    <x v="239"/>
    <x v="43"/>
    <x v="43"/>
    <x v="8"/>
    <x v="9"/>
    <x v="2"/>
    <x v="2"/>
    <x v="2"/>
  </r>
  <r>
    <x v="1255"/>
    <x v="0"/>
    <x v="2"/>
    <x v="57"/>
    <x v="36"/>
    <x v="83"/>
    <x v="1233"/>
    <x v="239"/>
    <x v="43"/>
    <x v="43"/>
    <x v="8"/>
    <x v="9"/>
    <x v="2"/>
    <x v="2"/>
    <x v="2"/>
  </r>
  <r>
    <x v="1255"/>
    <x v="0"/>
    <x v="6"/>
    <x v="10"/>
    <x v="9"/>
    <x v="9"/>
    <x v="1233"/>
    <x v="239"/>
    <x v="43"/>
    <x v="43"/>
    <x v="8"/>
    <x v="9"/>
    <x v="2"/>
    <x v="6"/>
    <x v="6"/>
  </r>
  <r>
    <x v="1248"/>
    <x v="0"/>
    <x v="7"/>
    <x v="13"/>
    <x v="65"/>
    <x v="154"/>
    <x v="1226"/>
    <x v="239"/>
    <x v="43"/>
    <x v="43"/>
    <x v="8"/>
    <x v="9"/>
    <x v="2"/>
    <x v="7"/>
    <x v="7"/>
  </r>
  <r>
    <x v="1255"/>
    <x v="0"/>
    <x v="5"/>
    <x v="75"/>
    <x v="91"/>
    <x v="124"/>
    <x v="1233"/>
    <x v="239"/>
    <x v="43"/>
    <x v="43"/>
    <x v="8"/>
    <x v="9"/>
    <x v="2"/>
    <x v="5"/>
    <x v="5"/>
  </r>
  <r>
    <x v="1245"/>
    <x v="0"/>
    <x v="1"/>
    <x v="24"/>
    <x v="15"/>
    <x v="176"/>
    <x v="1223"/>
    <x v="239"/>
    <x v="43"/>
    <x v="43"/>
    <x v="8"/>
    <x v="9"/>
    <x v="2"/>
    <x v="1"/>
    <x v="1"/>
  </r>
  <r>
    <x v="1248"/>
    <x v="0"/>
    <x v="3"/>
    <x v="5"/>
    <x v="16"/>
    <x v="17"/>
    <x v="1226"/>
    <x v="239"/>
    <x v="43"/>
    <x v="43"/>
    <x v="8"/>
    <x v="9"/>
    <x v="2"/>
    <x v="3"/>
    <x v="3"/>
  </r>
  <r>
    <x v="1245"/>
    <x v="1"/>
    <x v="2"/>
    <x v="3"/>
    <x v="5"/>
    <x v="37"/>
    <x v="1223"/>
    <x v="239"/>
    <x v="43"/>
    <x v="43"/>
    <x v="8"/>
    <x v="9"/>
    <x v="2"/>
    <x v="2"/>
    <x v="2"/>
  </r>
  <r>
    <x v="1253"/>
    <x v="0"/>
    <x v="6"/>
    <x v="21"/>
    <x v="13"/>
    <x v="22"/>
    <x v="1231"/>
    <x v="239"/>
    <x v="43"/>
    <x v="43"/>
    <x v="8"/>
    <x v="9"/>
    <x v="2"/>
    <x v="6"/>
    <x v="6"/>
  </r>
  <r>
    <x v="1255"/>
    <x v="0"/>
    <x v="11"/>
    <x v="79"/>
    <x v="13"/>
    <x v="37"/>
    <x v="1233"/>
    <x v="239"/>
    <x v="43"/>
    <x v="43"/>
    <x v="8"/>
    <x v="9"/>
    <x v="2"/>
    <x v="11"/>
    <x v="11"/>
  </r>
  <r>
    <x v="1254"/>
    <x v="0"/>
    <x v="6"/>
    <x v="6"/>
    <x v="41"/>
    <x v="34"/>
    <x v="1232"/>
    <x v="239"/>
    <x v="43"/>
    <x v="43"/>
    <x v="8"/>
    <x v="9"/>
    <x v="2"/>
    <x v="6"/>
    <x v="6"/>
  </r>
  <r>
    <x v="1249"/>
    <x v="0"/>
    <x v="8"/>
    <x v="56"/>
    <x v="40"/>
    <x v="94"/>
    <x v="1227"/>
    <x v="239"/>
    <x v="43"/>
    <x v="43"/>
    <x v="8"/>
    <x v="9"/>
    <x v="2"/>
    <x v="8"/>
    <x v="8"/>
  </r>
  <r>
    <x v="1249"/>
    <x v="0"/>
    <x v="7"/>
    <x v="3"/>
    <x v="11"/>
    <x v="263"/>
    <x v="1227"/>
    <x v="239"/>
    <x v="43"/>
    <x v="43"/>
    <x v="8"/>
    <x v="9"/>
    <x v="2"/>
    <x v="7"/>
    <x v="7"/>
  </r>
  <r>
    <x v="1250"/>
    <x v="1"/>
    <x v="2"/>
    <x v="4"/>
    <x v="38"/>
    <x v="19"/>
    <x v="1228"/>
    <x v="239"/>
    <x v="43"/>
    <x v="43"/>
    <x v="8"/>
    <x v="9"/>
    <x v="2"/>
    <x v="2"/>
    <x v="2"/>
  </r>
  <r>
    <x v="1249"/>
    <x v="0"/>
    <x v="3"/>
    <x v="31"/>
    <x v="27"/>
    <x v="184"/>
    <x v="1227"/>
    <x v="239"/>
    <x v="43"/>
    <x v="43"/>
    <x v="8"/>
    <x v="9"/>
    <x v="2"/>
    <x v="3"/>
    <x v="3"/>
  </r>
  <r>
    <x v="1254"/>
    <x v="0"/>
    <x v="7"/>
    <x v="16"/>
    <x v="17"/>
    <x v="6"/>
    <x v="1232"/>
    <x v="239"/>
    <x v="43"/>
    <x v="43"/>
    <x v="8"/>
    <x v="9"/>
    <x v="2"/>
    <x v="7"/>
    <x v="7"/>
  </r>
  <r>
    <x v="1251"/>
    <x v="0"/>
    <x v="2"/>
    <x v="6"/>
    <x v="41"/>
    <x v="34"/>
    <x v="1229"/>
    <x v="239"/>
    <x v="43"/>
    <x v="43"/>
    <x v="8"/>
    <x v="9"/>
    <x v="2"/>
    <x v="2"/>
    <x v="2"/>
  </r>
  <r>
    <x v="1253"/>
    <x v="0"/>
    <x v="1"/>
    <x v="1"/>
    <x v="56"/>
    <x v="9"/>
    <x v="1231"/>
    <x v="239"/>
    <x v="43"/>
    <x v="43"/>
    <x v="8"/>
    <x v="9"/>
    <x v="2"/>
    <x v="1"/>
    <x v="1"/>
  </r>
  <r>
    <x v="1253"/>
    <x v="1"/>
    <x v="2"/>
    <x v="1"/>
    <x v="10"/>
    <x v="6"/>
    <x v="1231"/>
    <x v="239"/>
    <x v="43"/>
    <x v="43"/>
    <x v="8"/>
    <x v="9"/>
    <x v="2"/>
    <x v="2"/>
    <x v="2"/>
  </r>
  <r>
    <x v="1251"/>
    <x v="0"/>
    <x v="8"/>
    <x v="0"/>
    <x v="98"/>
    <x v="11"/>
    <x v="1229"/>
    <x v="239"/>
    <x v="43"/>
    <x v="43"/>
    <x v="8"/>
    <x v="9"/>
    <x v="2"/>
    <x v="8"/>
    <x v="8"/>
  </r>
  <r>
    <x v="1250"/>
    <x v="0"/>
    <x v="5"/>
    <x v="12"/>
    <x v="6"/>
    <x v="145"/>
    <x v="1228"/>
    <x v="239"/>
    <x v="43"/>
    <x v="43"/>
    <x v="8"/>
    <x v="9"/>
    <x v="2"/>
    <x v="5"/>
    <x v="5"/>
  </r>
  <r>
    <x v="1254"/>
    <x v="0"/>
    <x v="10"/>
    <x v="12"/>
    <x v="12"/>
    <x v="13"/>
    <x v="1232"/>
    <x v="239"/>
    <x v="43"/>
    <x v="43"/>
    <x v="8"/>
    <x v="9"/>
    <x v="2"/>
    <x v="10"/>
    <x v="10"/>
  </r>
  <r>
    <x v="1251"/>
    <x v="0"/>
    <x v="5"/>
    <x v="75"/>
    <x v="91"/>
    <x v="124"/>
    <x v="1229"/>
    <x v="239"/>
    <x v="43"/>
    <x v="43"/>
    <x v="8"/>
    <x v="9"/>
    <x v="2"/>
    <x v="5"/>
    <x v="5"/>
  </r>
  <r>
    <x v="1257"/>
    <x v="0"/>
    <x v="2"/>
    <x v="33"/>
    <x v="114"/>
    <x v="1235"/>
    <x v="1235"/>
    <x v="239"/>
    <x v="43"/>
    <x v="43"/>
    <x v="8"/>
    <x v="9"/>
    <x v="2"/>
    <x v="2"/>
    <x v="2"/>
  </r>
  <r>
    <x v="1259"/>
    <x v="0"/>
    <x v="9"/>
    <x v="5"/>
    <x v="16"/>
    <x v="17"/>
    <x v="1064"/>
    <x v="239"/>
    <x v="43"/>
    <x v="43"/>
    <x v="8"/>
    <x v="9"/>
    <x v="2"/>
    <x v="9"/>
    <x v="9"/>
  </r>
  <r>
    <x v="1259"/>
    <x v="0"/>
    <x v="7"/>
    <x v="93"/>
    <x v="9"/>
    <x v="63"/>
    <x v="1064"/>
    <x v="239"/>
    <x v="43"/>
    <x v="43"/>
    <x v="8"/>
    <x v="9"/>
    <x v="2"/>
    <x v="7"/>
    <x v="7"/>
  </r>
  <r>
    <x v="1256"/>
    <x v="0"/>
    <x v="8"/>
    <x v="84"/>
    <x v="42"/>
    <x v="44"/>
    <x v="1234"/>
    <x v="239"/>
    <x v="43"/>
    <x v="43"/>
    <x v="8"/>
    <x v="9"/>
    <x v="2"/>
    <x v="8"/>
    <x v="8"/>
  </r>
  <r>
    <x v="1256"/>
    <x v="0"/>
    <x v="4"/>
    <x v="70"/>
    <x v="26"/>
    <x v="306"/>
    <x v="1234"/>
    <x v="239"/>
    <x v="43"/>
    <x v="43"/>
    <x v="8"/>
    <x v="9"/>
    <x v="2"/>
    <x v="4"/>
    <x v="4"/>
  </r>
  <r>
    <x v="1257"/>
    <x v="0"/>
    <x v="0"/>
    <x v="30"/>
    <x v="62"/>
    <x v="7"/>
    <x v="1235"/>
    <x v="239"/>
    <x v="43"/>
    <x v="43"/>
    <x v="8"/>
    <x v="9"/>
    <x v="2"/>
    <x v="0"/>
    <x v="0"/>
  </r>
  <r>
    <x v="1259"/>
    <x v="1"/>
    <x v="2"/>
    <x v="3"/>
    <x v="5"/>
    <x v="37"/>
    <x v="1064"/>
    <x v="239"/>
    <x v="43"/>
    <x v="43"/>
    <x v="8"/>
    <x v="9"/>
    <x v="2"/>
    <x v="2"/>
    <x v="2"/>
  </r>
  <r>
    <x v="1258"/>
    <x v="0"/>
    <x v="9"/>
    <x v="89"/>
    <x v="58"/>
    <x v="1944"/>
    <x v="1236"/>
    <x v="239"/>
    <x v="43"/>
    <x v="43"/>
    <x v="8"/>
    <x v="9"/>
    <x v="2"/>
    <x v="9"/>
    <x v="9"/>
  </r>
  <r>
    <x v="1245"/>
    <x v="0"/>
    <x v="10"/>
    <x v="6"/>
    <x v="98"/>
    <x v="13"/>
    <x v="1223"/>
    <x v="239"/>
    <x v="43"/>
    <x v="43"/>
    <x v="8"/>
    <x v="9"/>
    <x v="2"/>
    <x v="10"/>
    <x v="10"/>
  </r>
  <r>
    <x v="1248"/>
    <x v="0"/>
    <x v="10"/>
    <x v="9"/>
    <x v="62"/>
    <x v="84"/>
    <x v="1226"/>
    <x v="239"/>
    <x v="43"/>
    <x v="43"/>
    <x v="8"/>
    <x v="9"/>
    <x v="2"/>
    <x v="10"/>
    <x v="10"/>
  </r>
  <r>
    <x v="1246"/>
    <x v="0"/>
    <x v="9"/>
    <x v="90"/>
    <x v="137"/>
    <x v="162"/>
    <x v="1224"/>
    <x v="239"/>
    <x v="43"/>
    <x v="43"/>
    <x v="8"/>
    <x v="9"/>
    <x v="2"/>
    <x v="9"/>
    <x v="9"/>
  </r>
  <r>
    <x v="1255"/>
    <x v="1"/>
    <x v="2"/>
    <x v="63"/>
    <x v="36"/>
    <x v="337"/>
    <x v="1233"/>
    <x v="239"/>
    <x v="43"/>
    <x v="43"/>
    <x v="8"/>
    <x v="9"/>
    <x v="2"/>
    <x v="2"/>
    <x v="2"/>
  </r>
  <r>
    <x v="1259"/>
    <x v="0"/>
    <x v="8"/>
    <x v="17"/>
    <x v="5"/>
    <x v="202"/>
    <x v="1064"/>
    <x v="239"/>
    <x v="43"/>
    <x v="43"/>
    <x v="8"/>
    <x v="9"/>
    <x v="2"/>
    <x v="8"/>
    <x v="8"/>
  </r>
  <r>
    <x v="1258"/>
    <x v="0"/>
    <x v="11"/>
    <x v="38"/>
    <x v="57"/>
    <x v="76"/>
    <x v="1236"/>
    <x v="239"/>
    <x v="43"/>
    <x v="43"/>
    <x v="8"/>
    <x v="9"/>
    <x v="2"/>
    <x v="11"/>
    <x v="11"/>
  </r>
  <r>
    <x v="1258"/>
    <x v="0"/>
    <x v="1"/>
    <x v="95"/>
    <x v="106"/>
    <x v="623"/>
    <x v="1236"/>
    <x v="239"/>
    <x v="43"/>
    <x v="43"/>
    <x v="8"/>
    <x v="9"/>
    <x v="2"/>
    <x v="1"/>
    <x v="1"/>
  </r>
  <r>
    <x v="1260"/>
    <x v="0"/>
    <x v="11"/>
    <x v="51"/>
    <x v="35"/>
    <x v="254"/>
    <x v="1237"/>
    <x v="239"/>
    <x v="43"/>
    <x v="43"/>
    <x v="8"/>
    <x v="9"/>
    <x v="2"/>
    <x v="11"/>
    <x v="11"/>
  </r>
  <r>
    <x v="1256"/>
    <x v="1"/>
    <x v="2"/>
    <x v="18"/>
    <x v="37"/>
    <x v="632"/>
    <x v="1234"/>
    <x v="239"/>
    <x v="43"/>
    <x v="43"/>
    <x v="8"/>
    <x v="9"/>
    <x v="2"/>
    <x v="2"/>
    <x v="2"/>
  </r>
  <r>
    <x v="1248"/>
    <x v="0"/>
    <x v="8"/>
    <x v="48"/>
    <x v="1"/>
    <x v="233"/>
    <x v="1226"/>
    <x v="239"/>
    <x v="43"/>
    <x v="43"/>
    <x v="8"/>
    <x v="9"/>
    <x v="2"/>
    <x v="8"/>
    <x v="8"/>
  </r>
  <r>
    <x v="1245"/>
    <x v="0"/>
    <x v="3"/>
    <x v="8"/>
    <x v="0"/>
    <x v="7"/>
    <x v="1223"/>
    <x v="239"/>
    <x v="43"/>
    <x v="43"/>
    <x v="8"/>
    <x v="9"/>
    <x v="2"/>
    <x v="3"/>
    <x v="3"/>
  </r>
  <r>
    <x v="1245"/>
    <x v="0"/>
    <x v="2"/>
    <x v="3"/>
    <x v="5"/>
    <x v="37"/>
    <x v="1223"/>
    <x v="239"/>
    <x v="43"/>
    <x v="43"/>
    <x v="8"/>
    <x v="9"/>
    <x v="2"/>
    <x v="2"/>
    <x v="2"/>
  </r>
  <r>
    <x v="1246"/>
    <x v="0"/>
    <x v="4"/>
    <x v="40"/>
    <x v="66"/>
    <x v="252"/>
    <x v="1224"/>
    <x v="239"/>
    <x v="43"/>
    <x v="43"/>
    <x v="8"/>
    <x v="9"/>
    <x v="2"/>
    <x v="4"/>
    <x v="4"/>
  </r>
  <r>
    <x v="1255"/>
    <x v="0"/>
    <x v="9"/>
    <x v="21"/>
    <x v="18"/>
    <x v="11"/>
    <x v="1233"/>
    <x v="239"/>
    <x v="43"/>
    <x v="43"/>
    <x v="8"/>
    <x v="9"/>
    <x v="2"/>
    <x v="9"/>
    <x v="9"/>
  </r>
  <r>
    <x v="1248"/>
    <x v="0"/>
    <x v="2"/>
    <x v="33"/>
    <x v="83"/>
    <x v="107"/>
    <x v="1226"/>
    <x v="239"/>
    <x v="43"/>
    <x v="43"/>
    <x v="8"/>
    <x v="9"/>
    <x v="2"/>
    <x v="2"/>
    <x v="2"/>
  </r>
  <r>
    <x v="1246"/>
    <x v="0"/>
    <x v="7"/>
    <x v="37"/>
    <x v="26"/>
    <x v="183"/>
    <x v="1224"/>
    <x v="239"/>
    <x v="43"/>
    <x v="43"/>
    <x v="8"/>
    <x v="9"/>
    <x v="2"/>
    <x v="7"/>
    <x v="7"/>
  </r>
  <r>
    <x v="1245"/>
    <x v="0"/>
    <x v="7"/>
    <x v="20"/>
    <x v="41"/>
    <x v="73"/>
    <x v="1223"/>
    <x v="239"/>
    <x v="43"/>
    <x v="43"/>
    <x v="8"/>
    <x v="9"/>
    <x v="2"/>
    <x v="7"/>
    <x v="7"/>
  </r>
  <r>
    <x v="1260"/>
    <x v="0"/>
    <x v="0"/>
    <x v="13"/>
    <x v="14"/>
    <x v="44"/>
    <x v="1237"/>
    <x v="239"/>
    <x v="43"/>
    <x v="43"/>
    <x v="8"/>
    <x v="9"/>
    <x v="2"/>
    <x v="0"/>
    <x v="0"/>
  </r>
  <r>
    <x v="1256"/>
    <x v="0"/>
    <x v="9"/>
    <x v="36"/>
    <x v="32"/>
    <x v="319"/>
    <x v="1234"/>
    <x v="239"/>
    <x v="43"/>
    <x v="43"/>
    <x v="8"/>
    <x v="9"/>
    <x v="2"/>
    <x v="9"/>
    <x v="9"/>
  </r>
  <r>
    <x v="1243"/>
    <x v="0"/>
    <x v="9"/>
    <x v="42"/>
    <x v="21"/>
    <x v="533"/>
    <x v="1221"/>
    <x v="239"/>
    <x v="43"/>
    <x v="43"/>
    <x v="8"/>
    <x v="9"/>
    <x v="2"/>
    <x v="9"/>
    <x v="9"/>
  </r>
  <r>
    <x v="1259"/>
    <x v="0"/>
    <x v="10"/>
    <x v="79"/>
    <x v="65"/>
    <x v="3"/>
    <x v="1064"/>
    <x v="239"/>
    <x v="43"/>
    <x v="43"/>
    <x v="8"/>
    <x v="9"/>
    <x v="2"/>
    <x v="10"/>
    <x v="10"/>
  </r>
  <r>
    <x v="1243"/>
    <x v="0"/>
    <x v="8"/>
    <x v="2"/>
    <x v="42"/>
    <x v="187"/>
    <x v="1221"/>
    <x v="239"/>
    <x v="43"/>
    <x v="43"/>
    <x v="8"/>
    <x v="9"/>
    <x v="2"/>
    <x v="8"/>
    <x v="8"/>
  </r>
  <r>
    <x v="1243"/>
    <x v="0"/>
    <x v="2"/>
    <x v="25"/>
    <x v="128"/>
    <x v="244"/>
    <x v="1221"/>
    <x v="239"/>
    <x v="43"/>
    <x v="43"/>
    <x v="8"/>
    <x v="9"/>
    <x v="2"/>
    <x v="2"/>
    <x v="2"/>
  </r>
  <r>
    <x v="1244"/>
    <x v="0"/>
    <x v="7"/>
    <x v="8"/>
    <x v="85"/>
    <x v="31"/>
    <x v="1222"/>
    <x v="239"/>
    <x v="43"/>
    <x v="43"/>
    <x v="8"/>
    <x v="9"/>
    <x v="2"/>
    <x v="7"/>
    <x v="7"/>
  </r>
  <r>
    <x v="1244"/>
    <x v="0"/>
    <x v="3"/>
    <x v="10"/>
    <x v="0"/>
    <x v="6"/>
    <x v="1222"/>
    <x v="239"/>
    <x v="43"/>
    <x v="43"/>
    <x v="8"/>
    <x v="9"/>
    <x v="2"/>
    <x v="3"/>
    <x v="3"/>
  </r>
  <r>
    <x v="1260"/>
    <x v="0"/>
    <x v="6"/>
    <x v="37"/>
    <x v="61"/>
    <x v="84"/>
    <x v="1237"/>
    <x v="239"/>
    <x v="43"/>
    <x v="43"/>
    <x v="8"/>
    <x v="9"/>
    <x v="2"/>
    <x v="6"/>
    <x v="6"/>
  </r>
  <r>
    <x v="1247"/>
    <x v="0"/>
    <x v="9"/>
    <x v="44"/>
    <x v="169"/>
    <x v="1945"/>
    <x v="1225"/>
    <x v="239"/>
    <x v="43"/>
    <x v="43"/>
    <x v="8"/>
    <x v="9"/>
    <x v="2"/>
    <x v="9"/>
    <x v="9"/>
  </r>
  <r>
    <x v="1247"/>
    <x v="0"/>
    <x v="4"/>
    <x v="32"/>
    <x v="93"/>
    <x v="1115"/>
    <x v="1225"/>
    <x v="239"/>
    <x v="43"/>
    <x v="43"/>
    <x v="8"/>
    <x v="9"/>
    <x v="2"/>
    <x v="4"/>
    <x v="4"/>
  </r>
  <r>
    <x v="1247"/>
    <x v="0"/>
    <x v="1"/>
    <x v="163"/>
    <x v="180"/>
    <x v="350"/>
    <x v="1225"/>
    <x v="239"/>
    <x v="43"/>
    <x v="43"/>
    <x v="8"/>
    <x v="9"/>
    <x v="2"/>
    <x v="1"/>
    <x v="1"/>
  </r>
  <r>
    <x v="1247"/>
    <x v="1"/>
    <x v="2"/>
    <x v="232"/>
    <x v="115"/>
    <x v="289"/>
    <x v="1225"/>
    <x v="239"/>
    <x v="43"/>
    <x v="43"/>
    <x v="8"/>
    <x v="9"/>
    <x v="2"/>
    <x v="2"/>
    <x v="2"/>
  </r>
  <r>
    <x v="1246"/>
    <x v="0"/>
    <x v="3"/>
    <x v="82"/>
    <x v="57"/>
    <x v="1285"/>
    <x v="1224"/>
    <x v="239"/>
    <x v="43"/>
    <x v="43"/>
    <x v="8"/>
    <x v="9"/>
    <x v="2"/>
    <x v="3"/>
    <x v="3"/>
  </r>
  <r>
    <x v="1248"/>
    <x v="0"/>
    <x v="1"/>
    <x v="57"/>
    <x v="26"/>
    <x v="208"/>
    <x v="1226"/>
    <x v="239"/>
    <x v="43"/>
    <x v="43"/>
    <x v="8"/>
    <x v="9"/>
    <x v="2"/>
    <x v="1"/>
    <x v="1"/>
  </r>
  <r>
    <x v="1247"/>
    <x v="0"/>
    <x v="7"/>
    <x v="51"/>
    <x v="51"/>
    <x v="34"/>
    <x v="1225"/>
    <x v="239"/>
    <x v="43"/>
    <x v="43"/>
    <x v="8"/>
    <x v="9"/>
    <x v="2"/>
    <x v="7"/>
    <x v="7"/>
  </r>
  <r>
    <x v="1247"/>
    <x v="0"/>
    <x v="3"/>
    <x v="123"/>
    <x v="68"/>
    <x v="1946"/>
    <x v="1225"/>
    <x v="239"/>
    <x v="43"/>
    <x v="43"/>
    <x v="8"/>
    <x v="9"/>
    <x v="2"/>
    <x v="3"/>
    <x v="3"/>
  </r>
  <r>
    <x v="1251"/>
    <x v="0"/>
    <x v="11"/>
    <x v="6"/>
    <x v="41"/>
    <x v="34"/>
    <x v="1229"/>
    <x v="239"/>
    <x v="43"/>
    <x v="43"/>
    <x v="8"/>
    <x v="9"/>
    <x v="2"/>
    <x v="11"/>
    <x v="11"/>
  </r>
  <r>
    <x v="1249"/>
    <x v="0"/>
    <x v="4"/>
    <x v="49"/>
    <x v="75"/>
    <x v="97"/>
    <x v="1227"/>
    <x v="239"/>
    <x v="43"/>
    <x v="43"/>
    <x v="8"/>
    <x v="9"/>
    <x v="2"/>
    <x v="4"/>
    <x v="4"/>
  </r>
  <r>
    <x v="1254"/>
    <x v="0"/>
    <x v="2"/>
    <x v="10"/>
    <x v="43"/>
    <x v="666"/>
    <x v="1232"/>
    <x v="239"/>
    <x v="43"/>
    <x v="43"/>
    <x v="8"/>
    <x v="9"/>
    <x v="2"/>
    <x v="2"/>
    <x v="2"/>
  </r>
  <r>
    <x v="1253"/>
    <x v="0"/>
    <x v="4"/>
    <x v="9"/>
    <x v="62"/>
    <x v="84"/>
    <x v="1231"/>
    <x v="239"/>
    <x v="43"/>
    <x v="43"/>
    <x v="8"/>
    <x v="9"/>
    <x v="2"/>
    <x v="4"/>
    <x v="4"/>
  </r>
  <r>
    <x v="1254"/>
    <x v="0"/>
    <x v="1"/>
    <x v="13"/>
    <x v="14"/>
    <x v="44"/>
    <x v="1232"/>
    <x v="239"/>
    <x v="43"/>
    <x v="43"/>
    <x v="8"/>
    <x v="9"/>
    <x v="2"/>
    <x v="1"/>
    <x v="1"/>
  </r>
  <r>
    <x v="1254"/>
    <x v="0"/>
    <x v="9"/>
    <x v="13"/>
    <x v="14"/>
    <x v="44"/>
    <x v="1232"/>
    <x v="239"/>
    <x v="43"/>
    <x v="43"/>
    <x v="8"/>
    <x v="9"/>
    <x v="2"/>
    <x v="9"/>
    <x v="9"/>
  </r>
  <r>
    <x v="1250"/>
    <x v="0"/>
    <x v="0"/>
    <x v="0"/>
    <x v="94"/>
    <x v="145"/>
    <x v="1228"/>
    <x v="239"/>
    <x v="43"/>
    <x v="43"/>
    <x v="8"/>
    <x v="9"/>
    <x v="2"/>
    <x v="0"/>
    <x v="0"/>
  </r>
  <r>
    <x v="1250"/>
    <x v="0"/>
    <x v="10"/>
    <x v="92"/>
    <x v="11"/>
    <x v="176"/>
    <x v="1228"/>
    <x v="239"/>
    <x v="43"/>
    <x v="43"/>
    <x v="8"/>
    <x v="9"/>
    <x v="2"/>
    <x v="10"/>
    <x v="10"/>
  </r>
  <r>
    <x v="1258"/>
    <x v="0"/>
    <x v="4"/>
    <x v="36"/>
    <x v="35"/>
    <x v="50"/>
    <x v="1236"/>
    <x v="239"/>
    <x v="43"/>
    <x v="43"/>
    <x v="8"/>
    <x v="9"/>
    <x v="2"/>
    <x v="4"/>
    <x v="4"/>
  </r>
  <r>
    <x v="1256"/>
    <x v="0"/>
    <x v="2"/>
    <x v="33"/>
    <x v="37"/>
    <x v="1166"/>
    <x v="1234"/>
    <x v="239"/>
    <x v="43"/>
    <x v="43"/>
    <x v="8"/>
    <x v="9"/>
    <x v="2"/>
    <x v="2"/>
    <x v="2"/>
  </r>
  <r>
    <x v="1260"/>
    <x v="0"/>
    <x v="5"/>
    <x v="6"/>
    <x v="41"/>
    <x v="34"/>
    <x v="1237"/>
    <x v="239"/>
    <x v="43"/>
    <x v="43"/>
    <x v="8"/>
    <x v="9"/>
    <x v="2"/>
    <x v="5"/>
    <x v="5"/>
  </r>
  <r>
    <x v="1258"/>
    <x v="0"/>
    <x v="2"/>
    <x v="133"/>
    <x v="126"/>
    <x v="1947"/>
    <x v="1236"/>
    <x v="239"/>
    <x v="43"/>
    <x v="43"/>
    <x v="8"/>
    <x v="9"/>
    <x v="2"/>
    <x v="2"/>
    <x v="2"/>
  </r>
  <r>
    <x v="1256"/>
    <x v="0"/>
    <x v="1"/>
    <x v="14"/>
    <x v="57"/>
    <x v="34"/>
    <x v="1234"/>
    <x v="239"/>
    <x v="43"/>
    <x v="43"/>
    <x v="8"/>
    <x v="9"/>
    <x v="2"/>
    <x v="1"/>
    <x v="1"/>
  </r>
  <r>
    <x v="1250"/>
    <x v="0"/>
    <x v="1"/>
    <x v="53"/>
    <x v="60"/>
    <x v="139"/>
    <x v="1228"/>
    <x v="239"/>
    <x v="43"/>
    <x v="43"/>
    <x v="8"/>
    <x v="9"/>
    <x v="2"/>
    <x v="1"/>
    <x v="1"/>
  </r>
  <r>
    <x v="1252"/>
    <x v="0"/>
    <x v="8"/>
    <x v="16"/>
    <x v="45"/>
    <x v="145"/>
    <x v="1230"/>
    <x v="239"/>
    <x v="43"/>
    <x v="43"/>
    <x v="8"/>
    <x v="9"/>
    <x v="2"/>
    <x v="8"/>
    <x v="8"/>
  </r>
  <r>
    <x v="1252"/>
    <x v="0"/>
    <x v="2"/>
    <x v="93"/>
    <x v="13"/>
    <x v="389"/>
    <x v="1230"/>
    <x v="239"/>
    <x v="43"/>
    <x v="43"/>
    <x v="8"/>
    <x v="9"/>
    <x v="2"/>
    <x v="2"/>
    <x v="2"/>
  </r>
  <r>
    <x v="1247"/>
    <x v="0"/>
    <x v="10"/>
    <x v="38"/>
    <x v="21"/>
    <x v="848"/>
    <x v="1225"/>
    <x v="239"/>
    <x v="43"/>
    <x v="43"/>
    <x v="8"/>
    <x v="9"/>
    <x v="2"/>
    <x v="10"/>
    <x v="10"/>
  </r>
  <r>
    <x v="1246"/>
    <x v="0"/>
    <x v="8"/>
    <x v="38"/>
    <x v="113"/>
    <x v="1900"/>
    <x v="1224"/>
    <x v="239"/>
    <x v="43"/>
    <x v="43"/>
    <x v="8"/>
    <x v="9"/>
    <x v="2"/>
    <x v="8"/>
    <x v="8"/>
  </r>
  <r>
    <x v="1245"/>
    <x v="0"/>
    <x v="9"/>
    <x v="24"/>
    <x v="15"/>
    <x v="176"/>
    <x v="1223"/>
    <x v="239"/>
    <x v="43"/>
    <x v="43"/>
    <x v="8"/>
    <x v="9"/>
    <x v="2"/>
    <x v="9"/>
    <x v="9"/>
  </r>
  <r>
    <x v="1255"/>
    <x v="0"/>
    <x v="4"/>
    <x v="10"/>
    <x v="9"/>
    <x v="9"/>
    <x v="1233"/>
    <x v="239"/>
    <x v="43"/>
    <x v="43"/>
    <x v="8"/>
    <x v="9"/>
    <x v="2"/>
    <x v="4"/>
    <x v="4"/>
  </r>
  <r>
    <x v="1255"/>
    <x v="0"/>
    <x v="0"/>
    <x v="20"/>
    <x v="12"/>
    <x v="6"/>
    <x v="1233"/>
    <x v="239"/>
    <x v="43"/>
    <x v="43"/>
    <x v="8"/>
    <x v="9"/>
    <x v="2"/>
    <x v="0"/>
    <x v="0"/>
  </r>
  <r>
    <x v="1253"/>
    <x v="0"/>
    <x v="10"/>
    <x v="93"/>
    <x v="85"/>
    <x v="6"/>
    <x v="1231"/>
    <x v="239"/>
    <x v="43"/>
    <x v="43"/>
    <x v="8"/>
    <x v="9"/>
    <x v="2"/>
    <x v="10"/>
    <x v="10"/>
  </r>
  <r>
    <x v="1250"/>
    <x v="0"/>
    <x v="11"/>
    <x v="26"/>
    <x v="54"/>
    <x v="160"/>
    <x v="1228"/>
    <x v="239"/>
    <x v="43"/>
    <x v="43"/>
    <x v="8"/>
    <x v="9"/>
    <x v="2"/>
    <x v="11"/>
    <x v="11"/>
  </r>
  <r>
    <x v="1253"/>
    <x v="0"/>
    <x v="9"/>
    <x v="48"/>
    <x v="10"/>
    <x v="187"/>
    <x v="1231"/>
    <x v="239"/>
    <x v="43"/>
    <x v="43"/>
    <x v="8"/>
    <x v="9"/>
    <x v="2"/>
    <x v="9"/>
    <x v="9"/>
  </r>
  <r>
    <x v="1254"/>
    <x v="0"/>
    <x v="3"/>
    <x v="93"/>
    <x v="94"/>
    <x v="207"/>
    <x v="1232"/>
    <x v="239"/>
    <x v="43"/>
    <x v="43"/>
    <x v="8"/>
    <x v="9"/>
    <x v="2"/>
    <x v="3"/>
    <x v="3"/>
  </r>
  <r>
    <x v="1251"/>
    <x v="0"/>
    <x v="0"/>
    <x v="75"/>
    <x v="91"/>
    <x v="124"/>
    <x v="1229"/>
    <x v="239"/>
    <x v="43"/>
    <x v="43"/>
    <x v="8"/>
    <x v="9"/>
    <x v="2"/>
    <x v="0"/>
    <x v="0"/>
  </r>
  <r>
    <x v="1252"/>
    <x v="0"/>
    <x v="4"/>
    <x v="75"/>
    <x v="17"/>
    <x v="120"/>
    <x v="1230"/>
    <x v="239"/>
    <x v="43"/>
    <x v="43"/>
    <x v="8"/>
    <x v="9"/>
    <x v="2"/>
    <x v="4"/>
    <x v="4"/>
  </r>
  <r>
    <x v="1252"/>
    <x v="0"/>
    <x v="9"/>
    <x v="16"/>
    <x v="45"/>
    <x v="145"/>
    <x v="1230"/>
    <x v="239"/>
    <x v="43"/>
    <x v="43"/>
    <x v="8"/>
    <x v="9"/>
    <x v="2"/>
    <x v="9"/>
    <x v="9"/>
  </r>
  <r>
    <x v="1249"/>
    <x v="0"/>
    <x v="1"/>
    <x v="34"/>
    <x v="37"/>
    <x v="40"/>
    <x v="1227"/>
    <x v="239"/>
    <x v="43"/>
    <x v="43"/>
    <x v="8"/>
    <x v="9"/>
    <x v="2"/>
    <x v="1"/>
    <x v="1"/>
  </r>
  <r>
    <x v="1254"/>
    <x v="0"/>
    <x v="8"/>
    <x v="21"/>
    <x v="14"/>
    <x v="126"/>
    <x v="1232"/>
    <x v="239"/>
    <x v="43"/>
    <x v="43"/>
    <x v="8"/>
    <x v="9"/>
    <x v="2"/>
    <x v="8"/>
    <x v="8"/>
  </r>
  <r>
    <x v="1252"/>
    <x v="0"/>
    <x v="10"/>
    <x v="75"/>
    <x v="17"/>
    <x v="120"/>
    <x v="1230"/>
    <x v="239"/>
    <x v="43"/>
    <x v="43"/>
    <x v="8"/>
    <x v="9"/>
    <x v="2"/>
    <x v="10"/>
    <x v="10"/>
  </r>
  <r>
    <x v="1252"/>
    <x v="1"/>
    <x v="2"/>
    <x v="13"/>
    <x v="18"/>
    <x v="19"/>
    <x v="1230"/>
    <x v="239"/>
    <x v="43"/>
    <x v="43"/>
    <x v="8"/>
    <x v="9"/>
    <x v="2"/>
    <x v="2"/>
    <x v="2"/>
  </r>
  <r>
    <x v="1259"/>
    <x v="0"/>
    <x v="1"/>
    <x v="3"/>
    <x v="36"/>
    <x v="153"/>
    <x v="1064"/>
    <x v="239"/>
    <x v="43"/>
    <x v="43"/>
    <x v="8"/>
    <x v="9"/>
    <x v="2"/>
    <x v="1"/>
    <x v="1"/>
  </r>
  <r>
    <x v="1257"/>
    <x v="0"/>
    <x v="11"/>
    <x v="82"/>
    <x v="83"/>
    <x v="272"/>
    <x v="1235"/>
    <x v="239"/>
    <x v="43"/>
    <x v="43"/>
    <x v="8"/>
    <x v="9"/>
    <x v="2"/>
    <x v="11"/>
    <x v="11"/>
  </r>
  <r>
    <x v="1259"/>
    <x v="0"/>
    <x v="3"/>
    <x v="92"/>
    <x v="11"/>
    <x v="176"/>
    <x v="1064"/>
    <x v="239"/>
    <x v="43"/>
    <x v="43"/>
    <x v="8"/>
    <x v="9"/>
    <x v="2"/>
    <x v="3"/>
    <x v="3"/>
  </r>
  <r>
    <x v="1244"/>
    <x v="0"/>
    <x v="5"/>
    <x v="75"/>
    <x v="91"/>
    <x v="124"/>
    <x v="1222"/>
    <x v="239"/>
    <x v="43"/>
    <x v="43"/>
    <x v="8"/>
    <x v="9"/>
    <x v="2"/>
    <x v="5"/>
    <x v="5"/>
  </r>
  <r>
    <x v="1258"/>
    <x v="0"/>
    <x v="10"/>
    <x v="51"/>
    <x v="47"/>
    <x v="39"/>
    <x v="1236"/>
    <x v="239"/>
    <x v="43"/>
    <x v="43"/>
    <x v="8"/>
    <x v="9"/>
    <x v="2"/>
    <x v="10"/>
    <x v="10"/>
  </r>
  <r>
    <x v="1258"/>
    <x v="1"/>
    <x v="2"/>
    <x v="133"/>
    <x v="126"/>
    <x v="1947"/>
    <x v="1236"/>
    <x v="239"/>
    <x v="43"/>
    <x v="43"/>
    <x v="8"/>
    <x v="9"/>
    <x v="2"/>
    <x v="2"/>
    <x v="2"/>
  </r>
  <r>
    <x v="1258"/>
    <x v="0"/>
    <x v="8"/>
    <x v="38"/>
    <x v="57"/>
    <x v="76"/>
    <x v="1236"/>
    <x v="239"/>
    <x v="43"/>
    <x v="43"/>
    <x v="8"/>
    <x v="9"/>
    <x v="2"/>
    <x v="8"/>
    <x v="8"/>
  </r>
  <r>
    <x v="1243"/>
    <x v="0"/>
    <x v="4"/>
    <x v="51"/>
    <x v="59"/>
    <x v="244"/>
    <x v="1221"/>
    <x v="239"/>
    <x v="43"/>
    <x v="43"/>
    <x v="8"/>
    <x v="9"/>
    <x v="2"/>
    <x v="4"/>
    <x v="4"/>
  </r>
  <r>
    <x v="1244"/>
    <x v="0"/>
    <x v="6"/>
    <x v="10"/>
    <x v="94"/>
    <x v="34"/>
    <x v="1222"/>
    <x v="239"/>
    <x v="43"/>
    <x v="43"/>
    <x v="8"/>
    <x v="9"/>
    <x v="2"/>
    <x v="6"/>
    <x v="6"/>
  </r>
  <r>
    <x v="1253"/>
    <x v="0"/>
    <x v="3"/>
    <x v="7"/>
    <x v="8"/>
    <x v="11"/>
    <x v="1231"/>
    <x v="239"/>
    <x v="43"/>
    <x v="43"/>
    <x v="8"/>
    <x v="9"/>
    <x v="2"/>
    <x v="3"/>
    <x v="3"/>
  </r>
  <r>
    <x v="1251"/>
    <x v="0"/>
    <x v="9"/>
    <x v="8"/>
    <x v="0"/>
    <x v="7"/>
    <x v="1229"/>
    <x v="239"/>
    <x v="43"/>
    <x v="43"/>
    <x v="8"/>
    <x v="9"/>
    <x v="2"/>
    <x v="9"/>
    <x v="9"/>
  </r>
  <r>
    <x v="1252"/>
    <x v="0"/>
    <x v="3"/>
    <x v="16"/>
    <x v="45"/>
    <x v="145"/>
    <x v="1230"/>
    <x v="239"/>
    <x v="43"/>
    <x v="43"/>
    <x v="8"/>
    <x v="9"/>
    <x v="2"/>
    <x v="3"/>
    <x v="3"/>
  </r>
  <r>
    <x v="1252"/>
    <x v="0"/>
    <x v="7"/>
    <x v="75"/>
    <x v="17"/>
    <x v="120"/>
    <x v="1230"/>
    <x v="239"/>
    <x v="43"/>
    <x v="43"/>
    <x v="8"/>
    <x v="9"/>
    <x v="2"/>
    <x v="7"/>
    <x v="7"/>
  </r>
  <r>
    <x v="1256"/>
    <x v="0"/>
    <x v="0"/>
    <x v="93"/>
    <x v="9"/>
    <x v="63"/>
    <x v="1234"/>
    <x v="239"/>
    <x v="43"/>
    <x v="43"/>
    <x v="8"/>
    <x v="9"/>
    <x v="2"/>
    <x v="0"/>
    <x v="0"/>
  </r>
  <r>
    <x v="1257"/>
    <x v="0"/>
    <x v="10"/>
    <x v="15"/>
    <x v="26"/>
    <x v="113"/>
    <x v="1235"/>
    <x v="239"/>
    <x v="43"/>
    <x v="43"/>
    <x v="8"/>
    <x v="9"/>
    <x v="2"/>
    <x v="10"/>
    <x v="10"/>
  </r>
  <r>
    <x v="1257"/>
    <x v="0"/>
    <x v="6"/>
    <x v="15"/>
    <x v="38"/>
    <x v="7"/>
    <x v="1235"/>
    <x v="239"/>
    <x v="43"/>
    <x v="43"/>
    <x v="8"/>
    <x v="9"/>
    <x v="2"/>
    <x v="6"/>
    <x v="6"/>
  </r>
  <r>
    <x v="1259"/>
    <x v="0"/>
    <x v="6"/>
    <x v="21"/>
    <x v="14"/>
    <x v="126"/>
    <x v="1064"/>
    <x v="239"/>
    <x v="43"/>
    <x v="43"/>
    <x v="8"/>
    <x v="9"/>
    <x v="2"/>
    <x v="6"/>
    <x v="6"/>
  </r>
  <r>
    <x v="1254"/>
    <x v="0"/>
    <x v="4"/>
    <x v="0"/>
    <x v="85"/>
    <x v="126"/>
    <x v="1232"/>
    <x v="239"/>
    <x v="43"/>
    <x v="43"/>
    <x v="8"/>
    <x v="9"/>
    <x v="2"/>
    <x v="4"/>
    <x v="4"/>
  </r>
  <r>
    <x v="1249"/>
    <x v="0"/>
    <x v="0"/>
    <x v="21"/>
    <x v="94"/>
    <x v="6"/>
    <x v="1227"/>
    <x v="239"/>
    <x v="43"/>
    <x v="43"/>
    <x v="8"/>
    <x v="9"/>
    <x v="2"/>
    <x v="0"/>
    <x v="0"/>
  </r>
  <r>
    <x v="1252"/>
    <x v="0"/>
    <x v="1"/>
    <x v="16"/>
    <x v="45"/>
    <x v="145"/>
    <x v="1230"/>
    <x v="239"/>
    <x v="43"/>
    <x v="43"/>
    <x v="8"/>
    <x v="9"/>
    <x v="2"/>
    <x v="1"/>
    <x v="1"/>
  </r>
  <r>
    <x v="1254"/>
    <x v="0"/>
    <x v="11"/>
    <x v="93"/>
    <x v="18"/>
    <x v="180"/>
    <x v="1232"/>
    <x v="239"/>
    <x v="43"/>
    <x v="43"/>
    <x v="8"/>
    <x v="9"/>
    <x v="2"/>
    <x v="11"/>
    <x v="11"/>
  </r>
  <r>
    <x v="1254"/>
    <x v="1"/>
    <x v="2"/>
    <x v="9"/>
    <x v="43"/>
    <x v="183"/>
    <x v="1232"/>
    <x v="239"/>
    <x v="43"/>
    <x v="43"/>
    <x v="8"/>
    <x v="9"/>
    <x v="2"/>
    <x v="2"/>
    <x v="2"/>
  </r>
  <r>
    <x v="1249"/>
    <x v="0"/>
    <x v="10"/>
    <x v="15"/>
    <x v="76"/>
    <x v="39"/>
    <x v="1227"/>
    <x v="239"/>
    <x v="43"/>
    <x v="43"/>
    <x v="8"/>
    <x v="9"/>
    <x v="2"/>
    <x v="10"/>
    <x v="10"/>
  </r>
  <r>
    <x v="1249"/>
    <x v="0"/>
    <x v="5"/>
    <x v="6"/>
    <x v="6"/>
    <x v="6"/>
    <x v="1227"/>
    <x v="239"/>
    <x v="43"/>
    <x v="43"/>
    <x v="8"/>
    <x v="9"/>
    <x v="2"/>
    <x v="5"/>
    <x v="5"/>
  </r>
  <r>
    <x v="1250"/>
    <x v="0"/>
    <x v="8"/>
    <x v="24"/>
    <x v="26"/>
    <x v="137"/>
    <x v="1228"/>
    <x v="239"/>
    <x v="43"/>
    <x v="43"/>
    <x v="8"/>
    <x v="9"/>
    <x v="2"/>
    <x v="8"/>
    <x v="8"/>
  </r>
  <r>
    <x v="1251"/>
    <x v="0"/>
    <x v="7"/>
    <x v="12"/>
    <x v="45"/>
    <x v="6"/>
    <x v="1229"/>
    <x v="239"/>
    <x v="43"/>
    <x v="43"/>
    <x v="8"/>
    <x v="9"/>
    <x v="2"/>
    <x v="7"/>
    <x v="7"/>
  </r>
  <r>
    <x v="1252"/>
    <x v="0"/>
    <x v="5"/>
    <x v="75"/>
    <x v="91"/>
    <x v="124"/>
    <x v="1230"/>
    <x v="239"/>
    <x v="43"/>
    <x v="43"/>
    <x v="8"/>
    <x v="9"/>
    <x v="2"/>
    <x v="5"/>
    <x v="5"/>
  </r>
  <r>
    <x v="1250"/>
    <x v="0"/>
    <x v="2"/>
    <x v="65"/>
    <x v="4"/>
    <x v="426"/>
    <x v="1228"/>
    <x v="239"/>
    <x v="43"/>
    <x v="43"/>
    <x v="8"/>
    <x v="9"/>
    <x v="2"/>
    <x v="2"/>
    <x v="2"/>
  </r>
  <r>
    <x v="1254"/>
    <x v="0"/>
    <x v="0"/>
    <x v="75"/>
    <x v="91"/>
    <x v="124"/>
    <x v="1232"/>
    <x v="239"/>
    <x v="43"/>
    <x v="43"/>
    <x v="8"/>
    <x v="9"/>
    <x v="2"/>
    <x v="0"/>
    <x v="0"/>
  </r>
  <r>
    <x v="1251"/>
    <x v="0"/>
    <x v="3"/>
    <x v="6"/>
    <x v="41"/>
    <x v="34"/>
    <x v="1229"/>
    <x v="239"/>
    <x v="43"/>
    <x v="43"/>
    <x v="8"/>
    <x v="9"/>
    <x v="2"/>
    <x v="3"/>
    <x v="3"/>
  </r>
  <r>
    <x v="1251"/>
    <x v="1"/>
    <x v="2"/>
    <x v="0"/>
    <x v="41"/>
    <x v="6"/>
    <x v="1229"/>
    <x v="239"/>
    <x v="43"/>
    <x v="43"/>
    <x v="8"/>
    <x v="9"/>
    <x v="2"/>
    <x v="2"/>
    <x v="2"/>
  </r>
  <r>
    <x v="1251"/>
    <x v="0"/>
    <x v="4"/>
    <x v="6"/>
    <x v="6"/>
    <x v="6"/>
    <x v="1229"/>
    <x v="239"/>
    <x v="43"/>
    <x v="43"/>
    <x v="8"/>
    <x v="9"/>
    <x v="2"/>
    <x v="4"/>
    <x v="4"/>
  </r>
  <r>
    <x v="1249"/>
    <x v="0"/>
    <x v="6"/>
    <x v="54"/>
    <x v="15"/>
    <x v="18"/>
    <x v="1227"/>
    <x v="239"/>
    <x v="43"/>
    <x v="43"/>
    <x v="8"/>
    <x v="9"/>
    <x v="2"/>
    <x v="6"/>
    <x v="6"/>
  </r>
  <r>
    <x v="1253"/>
    <x v="0"/>
    <x v="7"/>
    <x v="6"/>
    <x v="6"/>
    <x v="6"/>
    <x v="1231"/>
    <x v="239"/>
    <x v="43"/>
    <x v="43"/>
    <x v="8"/>
    <x v="9"/>
    <x v="2"/>
    <x v="7"/>
    <x v="7"/>
  </r>
  <r>
    <x v="1250"/>
    <x v="0"/>
    <x v="6"/>
    <x v="5"/>
    <x v="7"/>
    <x v="152"/>
    <x v="1228"/>
    <x v="239"/>
    <x v="43"/>
    <x v="43"/>
    <x v="8"/>
    <x v="9"/>
    <x v="2"/>
    <x v="6"/>
    <x v="6"/>
  </r>
  <r>
    <x v="1248"/>
    <x v="0"/>
    <x v="4"/>
    <x v="17"/>
    <x v="16"/>
    <x v="249"/>
    <x v="1226"/>
    <x v="239"/>
    <x v="43"/>
    <x v="43"/>
    <x v="8"/>
    <x v="9"/>
    <x v="2"/>
    <x v="4"/>
    <x v="4"/>
  </r>
  <r>
    <x v="1248"/>
    <x v="1"/>
    <x v="2"/>
    <x v="14"/>
    <x v="83"/>
    <x v="9"/>
    <x v="1226"/>
    <x v="239"/>
    <x v="43"/>
    <x v="43"/>
    <x v="8"/>
    <x v="9"/>
    <x v="2"/>
    <x v="2"/>
    <x v="2"/>
  </r>
  <r>
    <x v="1245"/>
    <x v="0"/>
    <x v="4"/>
    <x v="0"/>
    <x v="85"/>
    <x v="126"/>
    <x v="1223"/>
    <x v="239"/>
    <x v="43"/>
    <x v="43"/>
    <x v="8"/>
    <x v="9"/>
    <x v="2"/>
    <x v="4"/>
    <x v="4"/>
  </r>
  <r>
    <x v="1246"/>
    <x v="1"/>
    <x v="2"/>
    <x v="112"/>
    <x v="172"/>
    <x v="198"/>
    <x v="1224"/>
    <x v="239"/>
    <x v="43"/>
    <x v="43"/>
    <x v="8"/>
    <x v="9"/>
    <x v="2"/>
    <x v="2"/>
    <x v="2"/>
  </r>
  <r>
    <x v="1247"/>
    <x v="0"/>
    <x v="5"/>
    <x v="13"/>
    <x v="18"/>
    <x v="19"/>
    <x v="1225"/>
    <x v="239"/>
    <x v="43"/>
    <x v="43"/>
    <x v="8"/>
    <x v="9"/>
    <x v="2"/>
    <x v="5"/>
    <x v="5"/>
  </r>
  <r>
    <x v="1245"/>
    <x v="0"/>
    <x v="11"/>
    <x v="3"/>
    <x v="36"/>
    <x v="153"/>
    <x v="1223"/>
    <x v="239"/>
    <x v="43"/>
    <x v="43"/>
    <x v="8"/>
    <x v="9"/>
    <x v="2"/>
    <x v="11"/>
    <x v="11"/>
  </r>
  <r>
    <x v="1246"/>
    <x v="0"/>
    <x v="2"/>
    <x v="113"/>
    <x v="172"/>
    <x v="404"/>
    <x v="1224"/>
    <x v="239"/>
    <x v="43"/>
    <x v="43"/>
    <x v="8"/>
    <x v="9"/>
    <x v="2"/>
    <x v="2"/>
    <x v="2"/>
  </r>
  <r>
    <x v="1245"/>
    <x v="0"/>
    <x v="0"/>
    <x v="12"/>
    <x v="12"/>
    <x v="13"/>
    <x v="1223"/>
    <x v="239"/>
    <x v="43"/>
    <x v="43"/>
    <x v="8"/>
    <x v="9"/>
    <x v="2"/>
    <x v="0"/>
    <x v="0"/>
  </r>
  <r>
    <x v="1248"/>
    <x v="0"/>
    <x v="9"/>
    <x v="57"/>
    <x v="34"/>
    <x v="13"/>
    <x v="1226"/>
    <x v="239"/>
    <x v="43"/>
    <x v="43"/>
    <x v="8"/>
    <x v="9"/>
    <x v="2"/>
    <x v="9"/>
    <x v="9"/>
  </r>
  <r>
    <x v="1260"/>
    <x v="0"/>
    <x v="9"/>
    <x v="33"/>
    <x v="21"/>
    <x v="378"/>
    <x v="1237"/>
    <x v="239"/>
    <x v="43"/>
    <x v="43"/>
    <x v="8"/>
    <x v="9"/>
    <x v="2"/>
    <x v="9"/>
    <x v="9"/>
  </r>
  <r>
    <x v="1259"/>
    <x v="0"/>
    <x v="5"/>
    <x v="16"/>
    <x v="45"/>
    <x v="145"/>
    <x v="1064"/>
    <x v="239"/>
    <x v="43"/>
    <x v="43"/>
    <x v="8"/>
    <x v="9"/>
    <x v="2"/>
    <x v="5"/>
    <x v="5"/>
  </r>
  <r>
    <x v="1257"/>
    <x v="0"/>
    <x v="5"/>
    <x v="93"/>
    <x v="9"/>
    <x v="63"/>
    <x v="1235"/>
    <x v="239"/>
    <x v="43"/>
    <x v="43"/>
    <x v="8"/>
    <x v="9"/>
    <x v="2"/>
    <x v="5"/>
    <x v="5"/>
  </r>
  <r>
    <x v="1258"/>
    <x v="0"/>
    <x v="3"/>
    <x v="18"/>
    <x v="19"/>
    <x v="121"/>
    <x v="1236"/>
    <x v="239"/>
    <x v="43"/>
    <x v="43"/>
    <x v="8"/>
    <x v="9"/>
    <x v="2"/>
    <x v="3"/>
    <x v="3"/>
  </r>
  <r>
    <x v="1260"/>
    <x v="1"/>
    <x v="2"/>
    <x v="88"/>
    <x v="69"/>
    <x v="355"/>
    <x v="1237"/>
    <x v="239"/>
    <x v="43"/>
    <x v="43"/>
    <x v="8"/>
    <x v="9"/>
    <x v="2"/>
    <x v="2"/>
    <x v="2"/>
  </r>
  <r>
    <x v="1244"/>
    <x v="0"/>
    <x v="10"/>
    <x v="10"/>
    <x v="9"/>
    <x v="9"/>
    <x v="1222"/>
    <x v="239"/>
    <x v="43"/>
    <x v="43"/>
    <x v="8"/>
    <x v="9"/>
    <x v="2"/>
    <x v="10"/>
    <x v="10"/>
  </r>
  <r>
    <x v="1243"/>
    <x v="0"/>
    <x v="7"/>
    <x v="11"/>
    <x v="23"/>
    <x v="246"/>
    <x v="1221"/>
    <x v="239"/>
    <x v="43"/>
    <x v="43"/>
    <x v="8"/>
    <x v="9"/>
    <x v="2"/>
    <x v="7"/>
    <x v="7"/>
  </r>
  <r>
    <x v="1244"/>
    <x v="0"/>
    <x v="2"/>
    <x v="10"/>
    <x v="18"/>
    <x v="13"/>
    <x v="1222"/>
    <x v="239"/>
    <x v="43"/>
    <x v="43"/>
    <x v="8"/>
    <x v="9"/>
    <x v="2"/>
    <x v="2"/>
    <x v="2"/>
  </r>
  <r>
    <x v="1243"/>
    <x v="0"/>
    <x v="10"/>
    <x v="63"/>
    <x v="10"/>
    <x v="216"/>
    <x v="1221"/>
    <x v="239"/>
    <x v="43"/>
    <x v="43"/>
    <x v="8"/>
    <x v="9"/>
    <x v="2"/>
    <x v="10"/>
    <x v="10"/>
  </r>
  <r>
    <x v="1243"/>
    <x v="0"/>
    <x v="3"/>
    <x v="46"/>
    <x v="102"/>
    <x v="302"/>
    <x v="1221"/>
    <x v="239"/>
    <x v="43"/>
    <x v="43"/>
    <x v="8"/>
    <x v="9"/>
    <x v="2"/>
    <x v="3"/>
    <x v="3"/>
  </r>
  <r>
    <x v="1244"/>
    <x v="0"/>
    <x v="1"/>
    <x v="7"/>
    <x v="62"/>
    <x v="69"/>
    <x v="1222"/>
    <x v="239"/>
    <x v="43"/>
    <x v="43"/>
    <x v="8"/>
    <x v="9"/>
    <x v="2"/>
    <x v="1"/>
    <x v="1"/>
  </r>
  <r>
    <x v="1256"/>
    <x v="0"/>
    <x v="11"/>
    <x v="31"/>
    <x v="35"/>
    <x v="262"/>
    <x v="1234"/>
    <x v="239"/>
    <x v="43"/>
    <x v="43"/>
    <x v="8"/>
    <x v="9"/>
    <x v="2"/>
    <x v="11"/>
    <x v="11"/>
  </r>
  <r>
    <x v="1260"/>
    <x v="0"/>
    <x v="8"/>
    <x v="27"/>
    <x v="42"/>
    <x v="992"/>
    <x v="1237"/>
    <x v="239"/>
    <x v="43"/>
    <x v="43"/>
    <x v="8"/>
    <x v="9"/>
    <x v="2"/>
    <x v="8"/>
    <x v="8"/>
  </r>
  <r>
    <x v="1258"/>
    <x v="0"/>
    <x v="7"/>
    <x v="65"/>
    <x v="4"/>
    <x v="426"/>
    <x v="1236"/>
    <x v="239"/>
    <x v="43"/>
    <x v="43"/>
    <x v="8"/>
    <x v="9"/>
    <x v="2"/>
    <x v="7"/>
    <x v="7"/>
  </r>
  <r>
    <x v="1255"/>
    <x v="0"/>
    <x v="1"/>
    <x v="21"/>
    <x v="14"/>
    <x v="126"/>
    <x v="1233"/>
    <x v="239"/>
    <x v="43"/>
    <x v="43"/>
    <x v="8"/>
    <x v="9"/>
    <x v="2"/>
    <x v="1"/>
    <x v="1"/>
  </r>
  <r>
    <x v="1255"/>
    <x v="0"/>
    <x v="8"/>
    <x v="79"/>
    <x v="13"/>
    <x v="37"/>
    <x v="1233"/>
    <x v="239"/>
    <x v="43"/>
    <x v="43"/>
    <x v="8"/>
    <x v="9"/>
    <x v="2"/>
    <x v="8"/>
    <x v="8"/>
  </r>
  <r>
    <x v="1256"/>
    <x v="0"/>
    <x v="6"/>
    <x v="37"/>
    <x v="76"/>
    <x v="76"/>
    <x v="1234"/>
    <x v="239"/>
    <x v="43"/>
    <x v="43"/>
    <x v="8"/>
    <x v="9"/>
    <x v="2"/>
    <x v="6"/>
    <x v="6"/>
  </r>
  <r>
    <x v="1244"/>
    <x v="0"/>
    <x v="4"/>
    <x v="10"/>
    <x v="94"/>
    <x v="34"/>
    <x v="1222"/>
    <x v="239"/>
    <x v="43"/>
    <x v="43"/>
    <x v="8"/>
    <x v="9"/>
    <x v="2"/>
    <x v="4"/>
    <x v="4"/>
  </r>
  <r>
    <x v="1260"/>
    <x v="0"/>
    <x v="2"/>
    <x v="95"/>
    <x v="69"/>
    <x v="11"/>
    <x v="1237"/>
    <x v="239"/>
    <x v="43"/>
    <x v="43"/>
    <x v="8"/>
    <x v="9"/>
    <x v="2"/>
    <x v="2"/>
    <x v="2"/>
  </r>
  <r>
    <x v="1257"/>
    <x v="0"/>
    <x v="3"/>
    <x v="40"/>
    <x v="35"/>
    <x v="275"/>
    <x v="1235"/>
    <x v="239"/>
    <x v="43"/>
    <x v="43"/>
    <x v="8"/>
    <x v="9"/>
    <x v="2"/>
    <x v="3"/>
    <x v="3"/>
  </r>
  <r>
    <x v="1257"/>
    <x v="0"/>
    <x v="7"/>
    <x v="11"/>
    <x v="36"/>
    <x v="34"/>
    <x v="1235"/>
    <x v="239"/>
    <x v="43"/>
    <x v="43"/>
    <x v="8"/>
    <x v="9"/>
    <x v="2"/>
    <x v="7"/>
    <x v="7"/>
  </r>
  <r>
    <x v="1244"/>
    <x v="0"/>
    <x v="8"/>
    <x v="13"/>
    <x v="13"/>
    <x v="6"/>
    <x v="1222"/>
    <x v="239"/>
    <x v="43"/>
    <x v="43"/>
    <x v="8"/>
    <x v="9"/>
    <x v="2"/>
    <x v="8"/>
    <x v="8"/>
  </r>
  <r>
    <x v="1244"/>
    <x v="1"/>
    <x v="2"/>
    <x v="79"/>
    <x v="18"/>
    <x v="7"/>
    <x v="1222"/>
    <x v="239"/>
    <x v="43"/>
    <x v="43"/>
    <x v="8"/>
    <x v="9"/>
    <x v="2"/>
    <x v="2"/>
    <x v="2"/>
  </r>
  <r>
    <x v="1259"/>
    <x v="0"/>
    <x v="11"/>
    <x v="7"/>
    <x v="23"/>
    <x v="126"/>
    <x v="1064"/>
    <x v="239"/>
    <x v="43"/>
    <x v="43"/>
    <x v="8"/>
    <x v="9"/>
    <x v="2"/>
    <x v="11"/>
    <x v="11"/>
  </r>
  <r>
    <x v="1256"/>
    <x v="0"/>
    <x v="5"/>
    <x v="20"/>
    <x v="6"/>
    <x v="7"/>
    <x v="1234"/>
    <x v="239"/>
    <x v="43"/>
    <x v="43"/>
    <x v="8"/>
    <x v="9"/>
    <x v="2"/>
    <x v="5"/>
    <x v="5"/>
  </r>
  <r>
    <x v="1244"/>
    <x v="0"/>
    <x v="9"/>
    <x v="9"/>
    <x v="14"/>
    <x v="14"/>
    <x v="1222"/>
    <x v="239"/>
    <x v="43"/>
    <x v="43"/>
    <x v="8"/>
    <x v="9"/>
    <x v="2"/>
    <x v="9"/>
    <x v="9"/>
  </r>
  <r>
    <x v="1257"/>
    <x v="0"/>
    <x v="1"/>
    <x v="18"/>
    <x v="58"/>
    <x v="1236"/>
    <x v="1235"/>
    <x v="239"/>
    <x v="43"/>
    <x v="43"/>
    <x v="8"/>
    <x v="9"/>
    <x v="2"/>
    <x v="1"/>
    <x v="1"/>
  </r>
  <r>
    <x v="1258"/>
    <x v="0"/>
    <x v="6"/>
    <x v="46"/>
    <x v="102"/>
    <x v="302"/>
    <x v="1236"/>
    <x v="239"/>
    <x v="43"/>
    <x v="43"/>
    <x v="8"/>
    <x v="9"/>
    <x v="2"/>
    <x v="6"/>
    <x v="6"/>
  </r>
  <r>
    <x v="1260"/>
    <x v="0"/>
    <x v="4"/>
    <x v="26"/>
    <x v="26"/>
    <x v="27"/>
    <x v="1237"/>
    <x v="239"/>
    <x v="43"/>
    <x v="43"/>
    <x v="8"/>
    <x v="9"/>
    <x v="2"/>
    <x v="4"/>
    <x v="4"/>
  </r>
  <r>
    <x v="1259"/>
    <x v="0"/>
    <x v="0"/>
    <x v="12"/>
    <x v="6"/>
    <x v="145"/>
    <x v="1064"/>
    <x v="239"/>
    <x v="43"/>
    <x v="43"/>
    <x v="8"/>
    <x v="9"/>
    <x v="2"/>
    <x v="0"/>
    <x v="0"/>
  </r>
  <r>
    <x v="1243"/>
    <x v="0"/>
    <x v="1"/>
    <x v="60"/>
    <x v="119"/>
    <x v="526"/>
    <x v="1221"/>
    <x v="239"/>
    <x v="43"/>
    <x v="43"/>
    <x v="8"/>
    <x v="9"/>
    <x v="2"/>
    <x v="1"/>
    <x v="1"/>
  </r>
  <r>
    <x v="1243"/>
    <x v="0"/>
    <x v="5"/>
    <x v="79"/>
    <x v="9"/>
    <x v="6"/>
    <x v="1221"/>
    <x v="239"/>
    <x v="43"/>
    <x v="43"/>
    <x v="8"/>
    <x v="9"/>
    <x v="2"/>
    <x v="5"/>
    <x v="5"/>
  </r>
  <r>
    <x v="1258"/>
    <x v="0"/>
    <x v="5"/>
    <x v="30"/>
    <x v="18"/>
    <x v="6"/>
    <x v="1236"/>
    <x v="239"/>
    <x v="43"/>
    <x v="43"/>
    <x v="8"/>
    <x v="9"/>
    <x v="2"/>
    <x v="5"/>
    <x v="5"/>
  </r>
  <r>
    <x v="1260"/>
    <x v="0"/>
    <x v="7"/>
    <x v="17"/>
    <x v="23"/>
    <x v="32"/>
    <x v="1237"/>
    <x v="239"/>
    <x v="43"/>
    <x v="43"/>
    <x v="8"/>
    <x v="9"/>
    <x v="2"/>
    <x v="7"/>
    <x v="7"/>
  </r>
  <r>
    <x v="1248"/>
    <x v="0"/>
    <x v="11"/>
    <x v="11"/>
    <x v="3"/>
    <x v="75"/>
    <x v="1226"/>
    <x v="239"/>
    <x v="43"/>
    <x v="43"/>
    <x v="8"/>
    <x v="9"/>
    <x v="2"/>
    <x v="11"/>
    <x v="11"/>
  </r>
  <r>
    <x v="1249"/>
    <x v="0"/>
    <x v="11"/>
    <x v="19"/>
    <x v="87"/>
    <x v="31"/>
    <x v="1227"/>
    <x v="239"/>
    <x v="43"/>
    <x v="43"/>
    <x v="8"/>
    <x v="9"/>
    <x v="2"/>
    <x v="11"/>
    <x v="11"/>
  </r>
  <r>
    <x v="1252"/>
    <x v="0"/>
    <x v="6"/>
    <x v="75"/>
    <x v="17"/>
    <x v="120"/>
    <x v="1230"/>
    <x v="239"/>
    <x v="43"/>
    <x v="43"/>
    <x v="8"/>
    <x v="9"/>
    <x v="2"/>
    <x v="6"/>
    <x v="6"/>
  </r>
  <r>
    <x v="1253"/>
    <x v="0"/>
    <x v="11"/>
    <x v="3"/>
    <x v="23"/>
    <x v="31"/>
    <x v="1231"/>
    <x v="239"/>
    <x v="43"/>
    <x v="43"/>
    <x v="8"/>
    <x v="9"/>
    <x v="2"/>
    <x v="11"/>
    <x v="11"/>
  </r>
  <r>
    <x v="1251"/>
    <x v="0"/>
    <x v="10"/>
    <x v="12"/>
    <x v="45"/>
    <x v="6"/>
    <x v="1229"/>
    <x v="239"/>
    <x v="43"/>
    <x v="43"/>
    <x v="8"/>
    <x v="9"/>
    <x v="2"/>
    <x v="10"/>
    <x v="10"/>
  </r>
  <r>
    <x v="1253"/>
    <x v="0"/>
    <x v="8"/>
    <x v="48"/>
    <x v="10"/>
    <x v="187"/>
    <x v="1231"/>
    <x v="239"/>
    <x v="43"/>
    <x v="43"/>
    <x v="8"/>
    <x v="9"/>
    <x v="2"/>
    <x v="8"/>
    <x v="8"/>
  </r>
  <r>
    <x v="1246"/>
    <x v="0"/>
    <x v="0"/>
    <x v="11"/>
    <x v="10"/>
    <x v="11"/>
    <x v="1224"/>
    <x v="239"/>
    <x v="43"/>
    <x v="43"/>
    <x v="8"/>
    <x v="9"/>
    <x v="2"/>
    <x v="0"/>
    <x v="0"/>
  </r>
  <r>
    <x v="1247"/>
    <x v="0"/>
    <x v="11"/>
    <x v="147"/>
    <x v="159"/>
    <x v="241"/>
    <x v="1225"/>
    <x v="239"/>
    <x v="43"/>
    <x v="43"/>
    <x v="8"/>
    <x v="9"/>
    <x v="2"/>
    <x v="11"/>
    <x v="11"/>
  </r>
  <r>
    <x v="1248"/>
    <x v="0"/>
    <x v="0"/>
    <x v="21"/>
    <x v="13"/>
    <x v="22"/>
    <x v="1226"/>
    <x v="239"/>
    <x v="43"/>
    <x v="43"/>
    <x v="8"/>
    <x v="9"/>
    <x v="2"/>
    <x v="0"/>
    <x v="0"/>
  </r>
  <r>
    <x v="1247"/>
    <x v="0"/>
    <x v="0"/>
    <x v="63"/>
    <x v="3"/>
    <x v="239"/>
    <x v="1225"/>
    <x v="239"/>
    <x v="43"/>
    <x v="43"/>
    <x v="8"/>
    <x v="9"/>
    <x v="2"/>
    <x v="0"/>
    <x v="0"/>
  </r>
  <r>
    <x v="1245"/>
    <x v="0"/>
    <x v="8"/>
    <x v="15"/>
    <x v="24"/>
    <x v="172"/>
    <x v="1223"/>
    <x v="239"/>
    <x v="43"/>
    <x v="43"/>
    <x v="8"/>
    <x v="9"/>
    <x v="2"/>
    <x v="8"/>
    <x v="8"/>
  </r>
  <r>
    <x v="1247"/>
    <x v="0"/>
    <x v="6"/>
    <x v="52"/>
    <x v="99"/>
    <x v="426"/>
    <x v="1225"/>
    <x v="239"/>
    <x v="43"/>
    <x v="43"/>
    <x v="8"/>
    <x v="9"/>
    <x v="2"/>
    <x v="6"/>
    <x v="6"/>
  </r>
  <r>
    <x v="1246"/>
    <x v="0"/>
    <x v="11"/>
    <x v="14"/>
    <x v="99"/>
    <x v="735"/>
    <x v="1224"/>
    <x v="239"/>
    <x v="43"/>
    <x v="43"/>
    <x v="8"/>
    <x v="9"/>
    <x v="2"/>
    <x v="11"/>
    <x v="11"/>
  </r>
  <r>
    <x v="1251"/>
    <x v="0"/>
    <x v="1"/>
    <x v="79"/>
    <x v="13"/>
    <x v="37"/>
    <x v="1229"/>
    <x v="239"/>
    <x v="43"/>
    <x v="43"/>
    <x v="8"/>
    <x v="9"/>
    <x v="2"/>
    <x v="1"/>
    <x v="1"/>
  </r>
  <r>
    <x v="1253"/>
    <x v="0"/>
    <x v="2"/>
    <x v="1"/>
    <x v="10"/>
    <x v="6"/>
    <x v="1231"/>
    <x v="239"/>
    <x v="43"/>
    <x v="43"/>
    <x v="8"/>
    <x v="9"/>
    <x v="2"/>
    <x v="2"/>
    <x v="2"/>
  </r>
  <r>
    <x v="1255"/>
    <x v="0"/>
    <x v="3"/>
    <x v="79"/>
    <x v="13"/>
    <x v="37"/>
    <x v="1233"/>
    <x v="239"/>
    <x v="43"/>
    <x v="43"/>
    <x v="8"/>
    <x v="9"/>
    <x v="2"/>
    <x v="3"/>
    <x v="3"/>
  </r>
  <r>
    <x v="1255"/>
    <x v="0"/>
    <x v="7"/>
    <x v="0"/>
    <x v="41"/>
    <x v="6"/>
    <x v="1233"/>
    <x v="239"/>
    <x v="43"/>
    <x v="43"/>
    <x v="8"/>
    <x v="9"/>
    <x v="2"/>
    <x v="7"/>
    <x v="7"/>
  </r>
  <r>
    <x v="1261"/>
    <x v="0"/>
    <x v="5"/>
    <x v="12"/>
    <x v="12"/>
    <x v="13"/>
    <x v="1238"/>
    <x v="240"/>
    <x v="44"/>
    <x v="44"/>
    <x v="8"/>
    <x v="9"/>
    <x v="2"/>
    <x v="5"/>
    <x v="5"/>
  </r>
  <r>
    <x v="1262"/>
    <x v="0"/>
    <x v="5"/>
    <x v="20"/>
    <x v="85"/>
    <x v="511"/>
    <x v="1239"/>
    <x v="241"/>
    <x v="44"/>
    <x v="44"/>
    <x v="8"/>
    <x v="9"/>
    <x v="2"/>
    <x v="5"/>
    <x v="5"/>
  </r>
  <r>
    <x v="1263"/>
    <x v="0"/>
    <x v="10"/>
    <x v="21"/>
    <x v="18"/>
    <x v="11"/>
    <x v="1240"/>
    <x v="242"/>
    <x v="44"/>
    <x v="44"/>
    <x v="8"/>
    <x v="9"/>
    <x v="2"/>
    <x v="10"/>
    <x v="10"/>
  </r>
  <r>
    <x v="1264"/>
    <x v="0"/>
    <x v="6"/>
    <x v="5"/>
    <x v="8"/>
    <x v="10"/>
    <x v="1241"/>
    <x v="240"/>
    <x v="44"/>
    <x v="44"/>
    <x v="8"/>
    <x v="9"/>
    <x v="2"/>
    <x v="6"/>
    <x v="6"/>
  </r>
  <r>
    <x v="1265"/>
    <x v="0"/>
    <x v="5"/>
    <x v="75"/>
    <x v="9"/>
    <x v="120"/>
    <x v="1242"/>
    <x v="242"/>
    <x v="44"/>
    <x v="44"/>
    <x v="8"/>
    <x v="9"/>
    <x v="2"/>
    <x v="5"/>
    <x v="5"/>
  </r>
  <r>
    <x v="1264"/>
    <x v="0"/>
    <x v="10"/>
    <x v="92"/>
    <x v="14"/>
    <x v="6"/>
    <x v="1241"/>
    <x v="240"/>
    <x v="44"/>
    <x v="44"/>
    <x v="8"/>
    <x v="9"/>
    <x v="2"/>
    <x v="10"/>
    <x v="10"/>
  </r>
  <r>
    <x v="1266"/>
    <x v="0"/>
    <x v="5"/>
    <x v="0"/>
    <x v="9"/>
    <x v="265"/>
    <x v="1243"/>
    <x v="241"/>
    <x v="44"/>
    <x v="44"/>
    <x v="8"/>
    <x v="9"/>
    <x v="2"/>
    <x v="5"/>
    <x v="5"/>
  </r>
  <r>
    <x v="1267"/>
    <x v="0"/>
    <x v="2"/>
    <x v="56"/>
    <x v="40"/>
    <x v="94"/>
    <x v="1244"/>
    <x v="240"/>
    <x v="44"/>
    <x v="44"/>
    <x v="8"/>
    <x v="9"/>
    <x v="2"/>
    <x v="2"/>
    <x v="2"/>
  </r>
  <r>
    <x v="1267"/>
    <x v="0"/>
    <x v="8"/>
    <x v="1"/>
    <x v="54"/>
    <x v="61"/>
    <x v="1244"/>
    <x v="240"/>
    <x v="44"/>
    <x v="44"/>
    <x v="8"/>
    <x v="9"/>
    <x v="2"/>
    <x v="8"/>
    <x v="8"/>
  </r>
  <r>
    <x v="1268"/>
    <x v="0"/>
    <x v="3"/>
    <x v="57"/>
    <x v="24"/>
    <x v="965"/>
    <x v="1245"/>
    <x v="243"/>
    <x v="44"/>
    <x v="44"/>
    <x v="8"/>
    <x v="9"/>
    <x v="2"/>
    <x v="3"/>
    <x v="3"/>
  </r>
  <r>
    <x v="1266"/>
    <x v="0"/>
    <x v="6"/>
    <x v="15"/>
    <x v="76"/>
    <x v="39"/>
    <x v="1243"/>
    <x v="241"/>
    <x v="44"/>
    <x v="44"/>
    <x v="8"/>
    <x v="9"/>
    <x v="2"/>
    <x v="6"/>
    <x v="6"/>
  </r>
  <r>
    <x v="1263"/>
    <x v="0"/>
    <x v="1"/>
    <x v="53"/>
    <x v="24"/>
    <x v="80"/>
    <x v="1240"/>
    <x v="242"/>
    <x v="44"/>
    <x v="44"/>
    <x v="8"/>
    <x v="9"/>
    <x v="2"/>
    <x v="1"/>
    <x v="1"/>
  </r>
  <r>
    <x v="1269"/>
    <x v="0"/>
    <x v="1"/>
    <x v="95"/>
    <x v="125"/>
    <x v="863"/>
    <x v="1246"/>
    <x v="244"/>
    <x v="44"/>
    <x v="44"/>
    <x v="8"/>
    <x v="9"/>
    <x v="2"/>
    <x v="1"/>
    <x v="1"/>
  </r>
  <r>
    <x v="1269"/>
    <x v="0"/>
    <x v="3"/>
    <x v="56"/>
    <x v="40"/>
    <x v="94"/>
    <x v="1246"/>
    <x v="244"/>
    <x v="44"/>
    <x v="44"/>
    <x v="8"/>
    <x v="9"/>
    <x v="2"/>
    <x v="3"/>
    <x v="3"/>
  </r>
  <r>
    <x v="1270"/>
    <x v="0"/>
    <x v="3"/>
    <x v="16"/>
    <x v="138"/>
    <x v="1948"/>
    <x v="1247"/>
    <x v="242"/>
    <x v="44"/>
    <x v="44"/>
    <x v="8"/>
    <x v="9"/>
    <x v="2"/>
    <x v="3"/>
    <x v="3"/>
  </r>
  <r>
    <x v="1271"/>
    <x v="0"/>
    <x v="6"/>
    <x v="37"/>
    <x v="59"/>
    <x v="13"/>
    <x v="1248"/>
    <x v="240"/>
    <x v="44"/>
    <x v="44"/>
    <x v="8"/>
    <x v="9"/>
    <x v="2"/>
    <x v="6"/>
    <x v="6"/>
  </r>
  <r>
    <x v="1272"/>
    <x v="0"/>
    <x v="11"/>
    <x v="38"/>
    <x v="114"/>
    <x v="396"/>
    <x v="1249"/>
    <x v="242"/>
    <x v="44"/>
    <x v="44"/>
    <x v="8"/>
    <x v="9"/>
    <x v="2"/>
    <x v="11"/>
    <x v="11"/>
  </r>
  <r>
    <x v="1261"/>
    <x v="0"/>
    <x v="0"/>
    <x v="93"/>
    <x v="94"/>
    <x v="207"/>
    <x v="1238"/>
    <x v="240"/>
    <x v="44"/>
    <x v="44"/>
    <x v="8"/>
    <x v="9"/>
    <x v="2"/>
    <x v="0"/>
    <x v="0"/>
  </r>
  <r>
    <x v="1262"/>
    <x v="0"/>
    <x v="10"/>
    <x v="40"/>
    <x v="66"/>
    <x v="252"/>
    <x v="1239"/>
    <x v="241"/>
    <x v="44"/>
    <x v="44"/>
    <x v="8"/>
    <x v="9"/>
    <x v="2"/>
    <x v="10"/>
    <x v="10"/>
  </r>
  <r>
    <x v="1268"/>
    <x v="0"/>
    <x v="7"/>
    <x v="8"/>
    <x v="14"/>
    <x v="511"/>
    <x v="1245"/>
    <x v="243"/>
    <x v="44"/>
    <x v="44"/>
    <x v="8"/>
    <x v="9"/>
    <x v="2"/>
    <x v="7"/>
    <x v="7"/>
  </r>
  <r>
    <x v="1273"/>
    <x v="0"/>
    <x v="3"/>
    <x v="91"/>
    <x v="137"/>
    <x v="84"/>
    <x v="1250"/>
    <x v="241"/>
    <x v="44"/>
    <x v="44"/>
    <x v="8"/>
    <x v="9"/>
    <x v="2"/>
    <x v="3"/>
    <x v="3"/>
  </r>
  <r>
    <x v="1274"/>
    <x v="0"/>
    <x v="7"/>
    <x v="16"/>
    <x v="0"/>
    <x v="1270"/>
    <x v="1251"/>
    <x v="243"/>
    <x v="44"/>
    <x v="44"/>
    <x v="8"/>
    <x v="9"/>
    <x v="2"/>
    <x v="7"/>
    <x v="7"/>
  </r>
  <r>
    <x v="1275"/>
    <x v="0"/>
    <x v="6"/>
    <x v="75"/>
    <x v="62"/>
    <x v="120"/>
    <x v="1252"/>
    <x v="242"/>
    <x v="44"/>
    <x v="44"/>
    <x v="8"/>
    <x v="9"/>
    <x v="2"/>
    <x v="6"/>
    <x v="6"/>
  </r>
  <r>
    <x v="1273"/>
    <x v="0"/>
    <x v="7"/>
    <x v="1"/>
    <x v="15"/>
    <x v="384"/>
    <x v="1250"/>
    <x v="241"/>
    <x v="44"/>
    <x v="44"/>
    <x v="8"/>
    <x v="9"/>
    <x v="2"/>
    <x v="7"/>
    <x v="7"/>
  </r>
  <r>
    <x v="1276"/>
    <x v="0"/>
    <x v="11"/>
    <x v="40"/>
    <x v="31"/>
    <x v="291"/>
    <x v="1253"/>
    <x v="244"/>
    <x v="44"/>
    <x v="44"/>
    <x v="8"/>
    <x v="9"/>
    <x v="2"/>
    <x v="11"/>
    <x v="11"/>
  </r>
  <r>
    <x v="1274"/>
    <x v="0"/>
    <x v="9"/>
    <x v="30"/>
    <x v="5"/>
    <x v="232"/>
    <x v="1251"/>
    <x v="243"/>
    <x v="44"/>
    <x v="44"/>
    <x v="8"/>
    <x v="9"/>
    <x v="2"/>
    <x v="9"/>
    <x v="9"/>
  </r>
  <r>
    <x v="1277"/>
    <x v="0"/>
    <x v="8"/>
    <x v="53"/>
    <x v="27"/>
    <x v="823"/>
    <x v="1254"/>
    <x v="243"/>
    <x v="44"/>
    <x v="44"/>
    <x v="8"/>
    <x v="9"/>
    <x v="2"/>
    <x v="8"/>
    <x v="8"/>
  </r>
  <r>
    <x v="1278"/>
    <x v="0"/>
    <x v="6"/>
    <x v="37"/>
    <x v="137"/>
    <x v="1949"/>
    <x v="1255"/>
    <x v="245"/>
    <x v="44"/>
    <x v="44"/>
    <x v="8"/>
    <x v="9"/>
    <x v="2"/>
    <x v="6"/>
    <x v="6"/>
  </r>
  <r>
    <x v="1279"/>
    <x v="0"/>
    <x v="0"/>
    <x v="0"/>
    <x v="85"/>
    <x v="126"/>
    <x v="1256"/>
    <x v="244"/>
    <x v="44"/>
    <x v="44"/>
    <x v="8"/>
    <x v="9"/>
    <x v="2"/>
    <x v="0"/>
    <x v="0"/>
  </r>
  <r>
    <x v="1280"/>
    <x v="0"/>
    <x v="6"/>
    <x v="6"/>
    <x v="41"/>
    <x v="34"/>
    <x v="1257"/>
    <x v="244"/>
    <x v="44"/>
    <x v="44"/>
    <x v="8"/>
    <x v="9"/>
    <x v="2"/>
    <x v="6"/>
    <x v="6"/>
  </r>
  <r>
    <x v="1276"/>
    <x v="0"/>
    <x v="0"/>
    <x v="93"/>
    <x v="13"/>
    <x v="389"/>
    <x v="1253"/>
    <x v="244"/>
    <x v="44"/>
    <x v="44"/>
    <x v="8"/>
    <x v="9"/>
    <x v="2"/>
    <x v="0"/>
    <x v="0"/>
  </r>
  <r>
    <x v="1275"/>
    <x v="0"/>
    <x v="10"/>
    <x v="75"/>
    <x v="63"/>
    <x v="120"/>
    <x v="1252"/>
    <x v="242"/>
    <x v="44"/>
    <x v="44"/>
    <x v="8"/>
    <x v="9"/>
    <x v="2"/>
    <x v="10"/>
    <x v="10"/>
  </r>
  <r>
    <x v="1281"/>
    <x v="0"/>
    <x v="1"/>
    <x v="63"/>
    <x v="1"/>
    <x v="165"/>
    <x v="1258"/>
    <x v="244"/>
    <x v="44"/>
    <x v="44"/>
    <x v="8"/>
    <x v="9"/>
    <x v="2"/>
    <x v="1"/>
    <x v="1"/>
  </r>
  <r>
    <x v="1271"/>
    <x v="0"/>
    <x v="5"/>
    <x v="6"/>
    <x v="41"/>
    <x v="34"/>
    <x v="1248"/>
    <x v="240"/>
    <x v="44"/>
    <x v="44"/>
    <x v="8"/>
    <x v="9"/>
    <x v="2"/>
    <x v="5"/>
    <x v="5"/>
  </r>
  <r>
    <x v="1269"/>
    <x v="0"/>
    <x v="7"/>
    <x v="11"/>
    <x v="10"/>
    <x v="11"/>
    <x v="1246"/>
    <x v="244"/>
    <x v="44"/>
    <x v="44"/>
    <x v="8"/>
    <x v="9"/>
    <x v="2"/>
    <x v="7"/>
    <x v="7"/>
  </r>
  <r>
    <x v="1270"/>
    <x v="0"/>
    <x v="7"/>
    <x v="75"/>
    <x v="75"/>
    <x v="120"/>
    <x v="1247"/>
    <x v="242"/>
    <x v="44"/>
    <x v="44"/>
    <x v="8"/>
    <x v="9"/>
    <x v="2"/>
    <x v="7"/>
    <x v="7"/>
  </r>
  <r>
    <x v="1274"/>
    <x v="0"/>
    <x v="2"/>
    <x v="26"/>
    <x v="59"/>
    <x v="993"/>
    <x v="1251"/>
    <x v="243"/>
    <x v="44"/>
    <x v="44"/>
    <x v="8"/>
    <x v="9"/>
    <x v="2"/>
    <x v="2"/>
    <x v="2"/>
  </r>
  <r>
    <x v="1280"/>
    <x v="0"/>
    <x v="5"/>
    <x v="16"/>
    <x v="45"/>
    <x v="145"/>
    <x v="1257"/>
    <x v="244"/>
    <x v="44"/>
    <x v="44"/>
    <x v="8"/>
    <x v="9"/>
    <x v="2"/>
    <x v="5"/>
    <x v="5"/>
  </r>
  <r>
    <x v="1275"/>
    <x v="0"/>
    <x v="5"/>
    <x v="75"/>
    <x v="45"/>
    <x v="120"/>
    <x v="1252"/>
    <x v="242"/>
    <x v="44"/>
    <x v="44"/>
    <x v="8"/>
    <x v="9"/>
    <x v="2"/>
    <x v="5"/>
    <x v="5"/>
  </r>
  <r>
    <x v="1273"/>
    <x v="0"/>
    <x v="10"/>
    <x v="33"/>
    <x v="83"/>
    <x v="107"/>
    <x v="1250"/>
    <x v="241"/>
    <x v="44"/>
    <x v="44"/>
    <x v="8"/>
    <x v="9"/>
    <x v="2"/>
    <x v="10"/>
    <x v="10"/>
  </r>
  <r>
    <x v="1282"/>
    <x v="0"/>
    <x v="8"/>
    <x v="125"/>
    <x v="68"/>
    <x v="7"/>
    <x v="1259"/>
    <x v="243"/>
    <x v="44"/>
    <x v="44"/>
    <x v="8"/>
    <x v="9"/>
    <x v="2"/>
    <x v="8"/>
    <x v="8"/>
  </r>
  <r>
    <x v="1283"/>
    <x v="0"/>
    <x v="1"/>
    <x v="67"/>
    <x v="155"/>
    <x v="1950"/>
    <x v="1260"/>
    <x v="241"/>
    <x v="44"/>
    <x v="44"/>
    <x v="8"/>
    <x v="9"/>
    <x v="2"/>
    <x v="1"/>
    <x v="1"/>
  </r>
  <r>
    <x v="1284"/>
    <x v="0"/>
    <x v="9"/>
    <x v="101"/>
    <x v="71"/>
    <x v="1347"/>
    <x v="1261"/>
    <x v="240"/>
    <x v="44"/>
    <x v="44"/>
    <x v="8"/>
    <x v="9"/>
    <x v="2"/>
    <x v="9"/>
    <x v="9"/>
  </r>
  <r>
    <x v="1285"/>
    <x v="0"/>
    <x v="8"/>
    <x v="53"/>
    <x v="27"/>
    <x v="823"/>
    <x v="1262"/>
    <x v="241"/>
    <x v="44"/>
    <x v="44"/>
    <x v="8"/>
    <x v="9"/>
    <x v="2"/>
    <x v="8"/>
    <x v="8"/>
  </r>
  <r>
    <x v="1286"/>
    <x v="0"/>
    <x v="11"/>
    <x v="23"/>
    <x v="121"/>
    <x v="1951"/>
    <x v="1263"/>
    <x v="242"/>
    <x v="44"/>
    <x v="44"/>
    <x v="8"/>
    <x v="9"/>
    <x v="2"/>
    <x v="11"/>
    <x v="11"/>
  </r>
  <r>
    <x v="1282"/>
    <x v="0"/>
    <x v="11"/>
    <x v="105"/>
    <x v="109"/>
    <x v="1952"/>
    <x v="1259"/>
    <x v="243"/>
    <x v="44"/>
    <x v="44"/>
    <x v="8"/>
    <x v="9"/>
    <x v="2"/>
    <x v="11"/>
    <x v="11"/>
  </r>
  <r>
    <x v="1286"/>
    <x v="0"/>
    <x v="0"/>
    <x v="20"/>
    <x v="36"/>
    <x v="1953"/>
    <x v="1263"/>
    <x v="242"/>
    <x v="44"/>
    <x v="44"/>
    <x v="8"/>
    <x v="9"/>
    <x v="2"/>
    <x v="0"/>
    <x v="0"/>
  </r>
  <r>
    <x v="1287"/>
    <x v="0"/>
    <x v="8"/>
    <x v="82"/>
    <x v="66"/>
    <x v="156"/>
    <x v="1264"/>
    <x v="243"/>
    <x v="44"/>
    <x v="44"/>
    <x v="8"/>
    <x v="9"/>
    <x v="2"/>
    <x v="8"/>
    <x v="8"/>
  </r>
  <r>
    <x v="1285"/>
    <x v="0"/>
    <x v="2"/>
    <x v="18"/>
    <x v="32"/>
    <x v="427"/>
    <x v="1262"/>
    <x v="241"/>
    <x v="44"/>
    <x v="44"/>
    <x v="8"/>
    <x v="9"/>
    <x v="2"/>
    <x v="2"/>
    <x v="2"/>
  </r>
  <r>
    <x v="1288"/>
    <x v="0"/>
    <x v="2"/>
    <x v="53"/>
    <x v="81"/>
    <x v="178"/>
    <x v="1265"/>
    <x v="242"/>
    <x v="44"/>
    <x v="44"/>
    <x v="8"/>
    <x v="9"/>
    <x v="2"/>
    <x v="2"/>
    <x v="2"/>
  </r>
  <r>
    <x v="1285"/>
    <x v="0"/>
    <x v="4"/>
    <x v="37"/>
    <x v="34"/>
    <x v="68"/>
    <x v="1262"/>
    <x v="241"/>
    <x v="44"/>
    <x v="44"/>
    <x v="8"/>
    <x v="9"/>
    <x v="2"/>
    <x v="4"/>
    <x v="4"/>
  </r>
  <r>
    <x v="1283"/>
    <x v="0"/>
    <x v="10"/>
    <x v="90"/>
    <x v="58"/>
    <x v="390"/>
    <x v="1260"/>
    <x v="241"/>
    <x v="44"/>
    <x v="44"/>
    <x v="8"/>
    <x v="9"/>
    <x v="2"/>
    <x v="10"/>
    <x v="10"/>
  </r>
  <r>
    <x v="1288"/>
    <x v="1"/>
    <x v="2"/>
    <x v="35"/>
    <x v="81"/>
    <x v="11"/>
    <x v="1265"/>
    <x v="242"/>
    <x v="44"/>
    <x v="44"/>
    <x v="8"/>
    <x v="9"/>
    <x v="2"/>
    <x v="2"/>
    <x v="2"/>
  </r>
  <r>
    <x v="1283"/>
    <x v="0"/>
    <x v="3"/>
    <x v="106"/>
    <x v="143"/>
    <x v="224"/>
    <x v="1260"/>
    <x v="241"/>
    <x v="44"/>
    <x v="44"/>
    <x v="8"/>
    <x v="9"/>
    <x v="2"/>
    <x v="3"/>
    <x v="3"/>
  </r>
  <r>
    <x v="1284"/>
    <x v="0"/>
    <x v="7"/>
    <x v="3"/>
    <x v="7"/>
    <x v="39"/>
    <x v="1261"/>
    <x v="240"/>
    <x v="44"/>
    <x v="44"/>
    <x v="8"/>
    <x v="9"/>
    <x v="2"/>
    <x v="7"/>
    <x v="7"/>
  </r>
  <r>
    <x v="1288"/>
    <x v="0"/>
    <x v="9"/>
    <x v="46"/>
    <x v="87"/>
    <x v="147"/>
    <x v="1265"/>
    <x v="242"/>
    <x v="44"/>
    <x v="44"/>
    <x v="8"/>
    <x v="9"/>
    <x v="2"/>
    <x v="9"/>
    <x v="9"/>
  </r>
  <r>
    <x v="1289"/>
    <x v="1"/>
    <x v="2"/>
    <x v="52"/>
    <x v="97"/>
    <x v="138"/>
    <x v="562"/>
    <x v="243"/>
    <x v="44"/>
    <x v="44"/>
    <x v="8"/>
    <x v="9"/>
    <x v="2"/>
    <x v="2"/>
    <x v="2"/>
  </r>
  <r>
    <x v="1290"/>
    <x v="0"/>
    <x v="10"/>
    <x v="15"/>
    <x v="27"/>
    <x v="1954"/>
    <x v="1189"/>
    <x v="244"/>
    <x v="44"/>
    <x v="44"/>
    <x v="8"/>
    <x v="9"/>
    <x v="2"/>
    <x v="10"/>
    <x v="10"/>
  </r>
  <r>
    <x v="1289"/>
    <x v="0"/>
    <x v="9"/>
    <x v="14"/>
    <x v="37"/>
    <x v="360"/>
    <x v="562"/>
    <x v="243"/>
    <x v="44"/>
    <x v="44"/>
    <x v="8"/>
    <x v="9"/>
    <x v="2"/>
    <x v="9"/>
    <x v="9"/>
  </r>
  <r>
    <x v="1287"/>
    <x v="0"/>
    <x v="2"/>
    <x v="60"/>
    <x v="108"/>
    <x v="1019"/>
    <x v="1264"/>
    <x v="243"/>
    <x v="44"/>
    <x v="44"/>
    <x v="8"/>
    <x v="9"/>
    <x v="2"/>
    <x v="2"/>
    <x v="2"/>
  </r>
  <r>
    <x v="1289"/>
    <x v="0"/>
    <x v="4"/>
    <x v="53"/>
    <x v="81"/>
    <x v="178"/>
    <x v="562"/>
    <x v="243"/>
    <x v="44"/>
    <x v="44"/>
    <x v="8"/>
    <x v="9"/>
    <x v="2"/>
    <x v="4"/>
    <x v="4"/>
  </r>
  <r>
    <x v="1287"/>
    <x v="1"/>
    <x v="2"/>
    <x v="32"/>
    <x v="29"/>
    <x v="137"/>
    <x v="1264"/>
    <x v="243"/>
    <x v="44"/>
    <x v="44"/>
    <x v="8"/>
    <x v="9"/>
    <x v="2"/>
    <x v="2"/>
    <x v="2"/>
  </r>
  <r>
    <x v="1283"/>
    <x v="0"/>
    <x v="7"/>
    <x v="82"/>
    <x v="66"/>
    <x v="156"/>
    <x v="1260"/>
    <x v="241"/>
    <x v="44"/>
    <x v="44"/>
    <x v="8"/>
    <x v="9"/>
    <x v="2"/>
    <x v="7"/>
    <x v="7"/>
  </r>
  <r>
    <x v="1290"/>
    <x v="0"/>
    <x v="3"/>
    <x v="83"/>
    <x v="120"/>
    <x v="7"/>
    <x v="1189"/>
    <x v="244"/>
    <x v="44"/>
    <x v="44"/>
    <x v="8"/>
    <x v="9"/>
    <x v="2"/>
    <x v="3"/>
    <x v="3"/>
  </r>
  <r>
    <x v="1288"/>
    <x v="0"/>
    <x v="4"/>
    <x v="26"/>
    <x v="76"/>
    <x v="11"/>
    <x v="1265"/>
    <x v="242"/>
    <x v="44"/>
    <x v="44"/>
    <x v="8"/>
    <x v="9"/>
    <x v="2"/>
    <x v="4"/>
    <x v="4"/>
  </r>
  <r>
    <x v="1290"/>
    <x v="0"/>
    <x v="1"/>
    <x v="99"/>
    <x v="117"/>
    <x v="1079"/>
    <x v="1189"/>
    <x v="244"/>
    <x v="44"/>
    <x v="44"/>
    <x v="8"/>
    <x v="9"/>
    <x v="2"/>
    <x v="1"/>
    <x v="1"/>
  </r>
  <r>
    <x v="1289"/>
    <x v="0"/>
    <x v="2"/>
    <x v="113"/>
    <x v="97"/>
    <x v="112"/>
    <x v="562"/>
    <x v="243"/>
    <x v="44"/>
    <x v="44"/>
    <x v="8"/>
    <x v="9"/>
    <x v="2"/>
    <x v="2"/>
    <x v="2"/>
  </r>
  <r>
    <x v="1287"/>
    <x v="0"/>
    <x v="4"/>
    <x v="65"/>
    <x v="24"/>
    <x v="99"/>
    <x v="1264"/>
    <x v="243"/>
    <x v="44"/>
    <x v="44"/>
    <x v="8"/>
    <x v="9"/>
    <x v="2"/>
    <x v="4"/>
    <x v="4"/>
  </r>
  <r>
    <x v="1263"/>
    <x v="1"/>
    <x v="2"/>
    <x v="33"/>
    <x v="102"/>
    <x v="216"/>
    <x v="1240"/>
    <x v="242"/>
    <x v="44"/>
    <x v="44"/>
    <x v="8"/>
    <x v="9"/>
    <x v="2"/>
    <x v="2"/>
    <x v="2"/>
  </r>
  <r>
    <x v="1265"/>
    <x v="0"/>
    <x v="10"/>
    <x v="1"/>
    <x v="51"/>
    <x v="704"/>
    <x v="1242"/>
    <x v="242"/>
    <x v="44"/>
    <x v="44"/>
    <x v="8"/>
    <x v="9"/>
    <x v="2"/>
    <x v="10"/>
    <x v="10"/>
  </r>
  <r>
    <x v="1264"/>
    <x v="0"/>
    <x v="5"/>
    <x v="20"/>
    <x v="12"/>
    <x v="6"/>
    <x v="1241"/>
    <x v="240"/>
    <x v="44"/>
    <x v="44"/>
    <x v="8"/>
    <x v="9"/>
    <x v="2"/>
    <x v="5"/>
    <x v="5"/>
  </r>
  <r>
    <x v="1264"/>
    <x v="0"/>
    <x v="7"/>
    <x v="30"/>
    <x v="18"/>
    <x v="6"/>
    <x v="1241"/>
    <x v="240"/>
    <x v="44"/>
    <x v="44"/>
    <x v="8"/>
    <x v="9"/>
    <x v="2"/>
    <x v="7"/>
    <x v="7"/>
  </r>
  <r>
    <x v="1268"/>
    <x v="1"/>
    <x v="2"/>
    <x v="35"/>
    <x v="38"/>
    <x v="41"/>
    <x v="1245"/>
    <x v="243"/>
    <x v="44"/>
    <x v="44"/>
    <x v="8"/>
    <x v="9"/>
    <x v="2"/>
    <x v="2"/>
    <x v="2"/>
  </r>
  <r>
    <x v="1267"/>
    <x v="0"/>
    <x v="0"/>
    <x v="6"/>
    <x v="41"/>
    <x v="34"/>
    <x v="1244"/>
    <x v="240"/>
    <x v="44"/>
    <x v="44"/>
    <x v="8"/>
    <x v="9"/>
    <x v="2"/>
    <x v="0"/>
    <x v="0"/>
  </r>
  <r>
    <x v="1261"/>
    <x v="0"/>
    <x v="8"/>
    <x v="55"/>
    <x v="64"/>
    <x v="10"/>
    <x v="1238"/>
    <x v="240"/>
    <x v="44"/>
    <x v="44"/>
    <x v="8"/>
    <x v="9"/>
    <x v="2"/>
    <x v="8"/>
    <x v="8"/>
  </r>
  <r>
    <x v="1261"/>
    <x v="0"/>
    <x v="6"/>
    <x v="53"/>
    <x v="59"/>
    <x v="412"/>
    <x v="1238"/>
    <x v="240"/>
    <x v="44"/>
    <x v="44"/>
    <x v="8"/>
    <x v="9"/>
    <x v="2"/>
    <x v="6"/>
    <x v="6"/>
  </r>
  <r>
    <x v="1268"/>
    <x v="0"/>
    <x v="9"/>
    <x v="53"/>
    <x v="87"/>
    <x v="596"/>
    <x v="1245"/>
    <x v="243"/>
    <x v="44"/>
    <x v="44"/>
    <x v="8"/>
    <x v="9"/>
    <x v="2"/>
    <x v="9"/>
    <x v="9"/>
  </r>
  <r>
    <x v="1263"/>
    <x v="0"/>
    <x v="5"/>
    <x v="20"/>
    <x v="6"/>
    <x v="7"/>
    <x v="1240"/>
    <x v="242"/>
    <x v="44"/>
    <x v="44"/>
    <x v="8"/>
    <x v="9"/>
    <x v="2"/>
    <x v="5"/>
    <x v="5"/>
  </r>
  <r>
    <x v="1289"/>
    <x v="0"/>
    <x v="8"/>
    <x v="19"/>
    <x v="42"/>
    <x v="7"/>
    <x v="562"/>
    <x v="243"/>
    <x v="44"/>
    <x v="44"/>
    <x v="8"/>
    <x v="9"/>
    <x v="2"/>
    <x v="8"/>
    <x v="8"/>
  </r>
  <r>
    <x v="1286"/>
    <x v="0"/>
    <x v="6"/>
    <x v="79"/>
    <x v="21"/>
    <x v="1955"/>
    <x v="1263"/>
    <x v="242"/>
    <x v="44"/>
    <x v="44"/>
    <x v="8"/>
    <x v="9"/>
    <x v="2"/>
    <x v="6"/>
    <x v="6"/>
  </r>
  <r>
    <x v="1282"/>
    <x v="0"/>
    <x v="0"/>
    <x v="5"/>
    <x v="16"/>
    <x v="17"/>
    <x v="1259"/>
    <x v="243"/>
    <x v="44"/>
    <x v="44"/>
    <x v="8"/>
    <x v="9"/>
    <x v="2"/>
    <x v="0"/>
    <x v="0"/>
  </r>
  <r>
    <x v="1290"/>
    <x v="0"/>
    <x v="4"/>
    <x v="19"/>
    <x v="114"/>
    <x v="13"/>
    <x v="1189"/>
    <x v="244"/>
    <x v="44"/>
    <x v="44"/>
    <x v="8"/>
    <x v="9"/>
    <x v="2"/>
    <x v="4"/>
    <x v="4"/>
  </r>
  <r>
    <x v="1285"/>
    <x v="0"/>
    <x v="0"/>
    <x v="6"/>
    <x v="98"/>
    <x v="13"/>
    <x v="1262"/>
    <x v="241"/>
    <x v="44"/>
    <x v="44"/>
    <x v="8"/>
    <x v="9"/>
    <x v="2"/>
    <x v="0"/>
    <x v="0"/>
  </r>
  <r>
    <x v="1284"/>
    <x v="0"/>
    <x v="3"/>
    <x v="94"/>
    <x v="32"/>
    <x v="12"/>
    <x v="1261"/>
    <x v="240"/>
    <x v="44"/>
    <x v="44"/>
    <x v="8"/>
    <x v="9"/>
    <x v="2"/>
    <x v="3"/>
    <x v="3"/>
  </r>
  <r>
    <x v="1288"/>
    <x v="0"/>
    <x v="10"/>
    <x v="17"/>
    <x v="7"/>
    <x v="34"/>
    <x v="1265"/>
    <x v="242"/>
    <x v="44"/>
    <x v="44"/>
    <x v="8"/>
    <x v="9"/>
    <x v="2"/>
    <x v="10"/>
    <x v="10"/>
  </r>
  <r>
    <x v="1290"/>
    <x v="0"/>
    <x v="7"/>
    <x v="48"/>
    <x v="34"/>
    <x v="389"/>
    <x v="1189"/>
    <x v="244"/>
    <x v="44"/>
    <x v="44"/>
    <x v="8"/>
    <x v="9"/>
    <x v="2"/>
    <x v="7"/>
    <x v="7"/>
  </r>
  <r>
    <x v="1290"/>
    <x v="1"/>
    <x v="2"/>
    <x v="107"/>
    <x v="122"/>
    <x v="236"/>
    <x v="1189"/>
    <x v="244"/>
    <x v="44"/>
    <x v="44"/>
    <x v="8"/>
    <x v="9"/>
    <x v="2"/>
    <x v="2"/>
    <x v="2"/>
  </r>
  <r>
    <x v="1284"/>
    <x v="0"/>
    <x v="8"/>
    <x v="89"/>
    <x v="118"/>
    <x v="513"/>
    <x v="1261"/>
    <x v="240"/>
    <x v="44"/>
    <x v="44"/>
    <x v="8"/>
    <x v="9"/>
    <x v="2"/>
    <x v="8"/>
    <x v="8"/>
  </r>
  <r>
    <x v="1285"/>
    <x v="1"/>
    <x v="2"/>
    <x v="42"/>
    <x v="32"/>
    <x v="834"/>
    <x v="1262"/>
    <x v="241"/>
    <x v="44"/>
    <x v="44"/>
    <x v="8"/>
    <x v="9"/>
    <x v="2"/>
    <x v="2"/>
    <x v="2"/>
  </r>
  <r>
    <x v="1273"/>
    <x v="0"/>
    <x v="1"/>
    <x v="127"/>
    <x v="158"/>
    <x v="1092"/>
    <x v="1250"/>
    <x v="241"/>
    <x v="44"/>
    <x v="44"/>
    <x v="8"/>
    <x v="9"/>
    <x v="2"/>
    <x v="1"/>
    <x v="1"/>
  </r>
  <r>
    <x v="1275"/>
    <x v="0"/>
    <x v="3"/>
    <x v="75"/>
    <x v="23"/>
    <x v="120"/>
    <x v="1252"/>
    <x v="242"/>
    <x v="44"/>
    <x v="44"/>
    <x v="8"/>
    <x v="9"/>
    <x v="2"/>
    <x v="3"/>
    <x v="3"/>
  </r>
  <r>
    <x v="1274"/>
    <x v="0"/>
    <x v="4"/>
    <x v="21"/>
    <x v="11"/>
    <x v="1528"/>
    <x v="1251"/>
    <x v="243"/>
    <x v="44"/>
    <x v="44"/>
    <x v="8"/>
    <x v="9"/>
    <x v="2"/>
    <x v="4"/>
    <x v="4"/>
  </r>
  <r>
    <x v="1276"/>
    <x v="0"/>
    <x v="6"/>
    <x v="37"/>
    <x v="26"/>
    <x v="183"/>
    <x v="1253"/>
    <x v="244"/>
    <x v="44"/>
    <x v="44"/>
    <x v="8"/>
    <x v="9"/>
    <x v="2"/>
    <x v="6"/>
    <x v="6"/>
  </r>
  <r>
    <x v="1280"/>
    <x v="0"/>
    <x v="0"/>
    <x v="16"/>
    <x v="45"/>
    <x v="145"/>
    <x v="1257"/>
    <x v="244"/>
    <x v="44"/>
    <x v="44"/>
    <x v="8"/>
    <x v="9"/>
    <x v="2"/>
    <x v="0"/>
    <x v="0"/>
  </r>
  <r>
    <x v="1277"/>
    <x v="0"/>
    <x v="11"/>
    <x v="4"/>
    <x v="75"/>
    <x v="7"/>
    <x v="1254"/>
    <x v="243"/>
    <x v="44"/>
    <x v="44"/>
    <x v="8"/>
    <x v="9"/>
    <x v="2"/>
    <x v="11"/>
    <x v="11"/>
  </r>
  <r>
    <x v="1266"/>
    <x v="0"/>
    <x v="10"/>
    <x v="63"/>
    <x v="3"/>
    <x v="239"/>
    <x v="1243"/>
    <x v="241"/>
    <x v="44"/>
    <x v="44"/>
    <x v="8"/>
    <x v="9"/>
    <x v="2"/>
    <x v="10"/>
    <x v="10"/>
  </r>
  <r>
    <x v="1268"/>
    <x v="0"/>
    <x v="4"/>
    <x v="3"/>
    <x v="1"/>
    <x v="1956"/>
    <x v="1245"/>
    <x v="243"/>
    <x v="44"/>
    <x v="44"/>
    <x v="8"/>
    <x v="9"/>
    <x v="2"/>
    <x v="4"/>
    <x v="4"/>
  </r>
  <r>
    <x v="1265"/>
    <x v="0"/>
    <x v="1"/>
    <x v="29"/>
    <x v="33"/>
    <x v="1020"/>
    <x v="1242"/>
    <x v="242"/>
    <x v="44"/>
    <x v="44"/>
    <x v="8"/>
    <x v="9"/>
    <x v="2"/>
    <x v="1"/>
    <x v="1"/>
  </r>
  <r>
    <x v="1267"/>
    <x v="0"/>
    <x v="11"/>
    <x v="57"/>
    <x v="30"/>
    <x v="44"/>
    <x v="1244"/>
    <x v="240"/>
    <x v="44"/>
    <x v="44"/>
    <x v="8"/>
    <x v="9"/>
    <x v="2"/>
    <x v="11"/>
    <x v="11"/>
  </r>
  <r>
    <x v="1266"/>
    <x v="0"/>
    <x v="1"/>
    <x v="101"/>
    <x v="72"/>
    <x v="566"/>
    <x v="1243"/>
    <x v="241"/>
    <x v="44"/>
    <x v="44"/>
    <x v="8"/>
    <x v="9"/>
    <x v="2"/>
    <x v="1"/>
    <x v="1"/>
  </r>
  <r>
    <x v="1262"/>
    <x v="0"/>
    <x v="6"/>
    <x v="84"/>
    <x v="49"/>
    <x v="626"/>
    <x v="1239"/>
    <x v="241"/>
    <x v="44"/>
    <x v="44"/>
    <x v="8"/>
    <x v="9"/>
    <x v="2"/>
    <x v="6"/>
    <x v="6"/>
  </r>
  <r>
    <x v="1265"/>
    <x v="0"/>
    <x v="6"/>
    <x v="57"/>
    <x v="87"/>
    <x v="1957"/>
    <x v="1242"/>
    <x v="242"/>
    <x v="44"/>
    <x v="44"/>
    <x v="8"/>
    <x v="9"/>
    <x v="2"/>
    <x v="6"/>
    <x v="6"/>
  </r>
  <r>
    <x v="1262"/>
    <x v="0"/>
    <x v="7"/>
    <x v="48"/>
    <x v="54"/>
    <x v="371"/>
    <x v="1239"/>
    <x v="241"/>
    <x v="44"/>
    <x v="44"/>
    <x v="8"/>
    <x v="9"/>
    <x v="2"/>
    <x v="7"/>
    <x v="7"/>
  </r>
  <r>
    <x v="1277"/>
    <x v="0"/>
    <x v="0"/>
    <x v="93"/>
    <x v="9"/>
    <x v="63"/>
    <x v="1254"/>
    <x v="243"/>
    <x v="44"/>
    <x v="44"/>
    <x v="8"/>
    <x v="9"/>
    <x v="2"/>
    <x v="0"/>
    <x v="0"/>
  </r>
  <r>
    <x v="1278"/>
    <x v="0"/>
    <x v="5"/>
    <x v="6"/>
    <x v="13"/>
    <x v="627"/>
    <x v="1255"/>
    <x v="245"/>
    <x v="44"/>
    <x v="44"/>
    <x v="8"/>
    <x v="9"/>
    <x v="2"/>
    <x v="5"/>
    <x v="5"/>
  </r>
  <r>
    <x v="1274"/>
    <x v="1"/>
    <x v="2"/>
    <x v="4"/>
    <x v="59"/>
    <x v="154"/>
    <x v="1251"/>
    <x v="243"/>
    <x v="44"/>
    <x v="44"/>
    <x v="8"/>
    <x v="9"/>
    <x v="2"/>
    <x v="2"/>
    <x v="2"/>
  </r>
  <r>
    <x v="1280"/>
    <x v="0"/>
    <x v="7"/>
    <x v="20"/>
    <x v="6"/>
    <x v="7"/>
    <x v="1257"/>
    <x v="244"/>
    <x v="44"/>
    <x v="44"/>
    <x v="8"/>
    <x v="9"/>
    <x v="2"/>
    <x v="7"/>
    <x v="7"/>
  </r>
  <r>
    <x v="1276"/>
    <x v="0"/>
    <x v="5"/>
    <x v="6"/>
    <x v="41"/>
    <x v="34"/>
    <x v="1253"/>
    <x v="244"/>
    <x v="44"/>
    <x v="44"/>
    <x v="8"/>
    <x v="9"/>
    <x v="2"/>
    <x v="5"/>
    <x v="5"/>
  </r>
  <r>
    <x v="1275"/>
    <x v="0"/>
    <x v="1"/>
    <x v="65"/>
    <x v="15"/>
    <x v="146"/>
    <x v="1252"/>
    <x v="242"/>
    <x v="44"/>
    <x v="44"/>
    <x v="8"/>
    <x v="9"/>
    <x v="2"/>
    <x v="1"/>
    <x v="1"/>
  </r>
  <r>
    <x v="1271"/>
    <x v="0"/>
    <x v="10"/>
    <x v="3"/>
    <x v="30"/>
    <x v="379"/>
    <x v="1248"/>
    <x v="240"/>
    <x v="44"/>
    <x v="44"/>
    <x v="8"/>
    <x v="9"/>
    <x v="2"/>
    <x v="10"/>
    <x v="10"/>
  </r>
  <r>
    <x v="1279"/>
    <x v="0"/>
    <x v="11"/>
    <x v="1"/>
    <x v="56"/>
    <x v="9"/>
    <x v="1256"/>
    <x v="244"/>
    <x v="44"/>
    <x v="44"/>
    <x v="8"/>
    <x v="9"/>
    <x v="2"/>
    <x v="11"/>
    <x v="11"/>
  </r>
  <r>
    <x v="1279"/>
    <x v="0"/>
    <x v="10"/>
    <x v="93"/>
    <x v="94"/>
    <x v="207"/>
    <x v="1256"/>
    <x v="244"/>
    <x v="44"/>
    <x v="44"/>
    <x v="8"/>
    <x v="9"/>
    <x v="2"/>
    <x v="10"/>
    <x v="10"/>
  </r>
  <r>
    <x v="1280"/>
    <x v="0"/>
    <x v="3"/>
    <x v="0"/>
    <x v="85"/>
    <x v="126"/>
    <x v="1257"/>
    <x v="244"/>
    <x v="44"/>
    <x v="44"/>
    <x v="8"/>
    <x v="9"/>
    <x v="2"/>
    <x v="3"/>
    <x v="3"/>
  </r>
  <r>
    <x v="1273"/>
    <x v="0"/>
    <x v="2"/>
    <x v="174"/>
    <x v="77"/>
    <x v="1958"/>
    <x v="1250"/>
    <x v="241"/>
    <x v="44"/>
    <x v="44"/>
    <x v="8"/>
    <x v="9"/>
    <x v="2"/>
    <x v="2"/>
    <x v="2"/>
  </r>
  <r>
    <x v="1274"/>
    <x v="0"/>
    <x v="8"/>
    <x v="21"/>
    <x v="5"/>
    <x v="229"/>
    <x v="1251"/>
    <x v="243"/>
    <x v="44"/>
    <x v="44"/>
    <x v="8"/>
    <x v="9"/>
    <x v="2"/>
    <x v="8"/>
    <x v="8"/>
  </r>
  <r>
    <x v="1281"/>
    <x v="0"/>
    <x v="4"/>
    <x v="30"/>
    <x v="62"/>
    <x v="7"/>
    <x v="1258"/>
    <x v="244"/>
    <x v="44"/>
    <x v="44"/>
    <x v="8"/>
    <x v="9"/>
    <x v="2"/>
    <x v="4"/>
    <x v="4"/>
  </r>
  <r>
    <x v="1269"/>
    <x v="1"/>
    <x v="2"/>
    <x v="140"/>
    <x v="121"/>
    <x v="326"/>
    <x v="1246"/>
    <x v="244"/>
    <x v="44"/>
    <x v="44"/>
    <x v="8"/>
    <x v="9"/>
    <x v="2"/>
    <x v="2"/>
    <x v="2"/>
  </r>
  <r>
    <x v="1281"/>
    <x v="0"/>
    <x v="3"/>
    <x v="7"/>
    <x v="7"/>
    <x v="7"/>
    <x v="1258"/>
    <x v="244"/>
    <x v="44"/>
    <x v="44"/>
    <x v="8"/>
    <x v="9"/>
    <x v="2"/>
    <x v="3"/>
    <x v="3"/>
  </r>
  <r>
    <x v="1270"/>
    <x v="0"/>
    <x v="1"/>
    <x v="44"/>
    <x v="116"/>
    <x v="14"/>
    <x v="1247"/>
    <x v="242"/>
    <x v="44"/>
    <x v="44"/>
    <x v="8"/>
    <x v="9"/>
    <x v="2"/>
    <x v="1"/>
    <x v="1"/>
  </r>
  <r>
    <x v="1281"/>
    <x v="0"/>
    <x v="7"/>
    <x v="8"/>
    <x v="9"/>
    <x v="13"/>
    <x v="1258"/>
    <x v="244"/>
    <x v="44"/>
    <x v="44"/>
    <x v="8"/>
    <x v="9"/>
    <x v="2"/>
    <x v="7"/>
    <x v="7"/>
  </r>
  <r>
    <x v="1271"/>
    <x v="0"/>
    <x v="1"/>
    <x v="80"/>
    <x v="113"/>
    <x v="887"/>
    <x v="1248"/>
    <x v="240"/>
    <x v="44"/>
    <x v="44"/>
    <x v="8"/>
    <x v="9"/>
    <x v="2"/>
    <x v="1"/>
    <x v="1"/>
  </r>
  <r>
    <x v="1281"/>
    <x v="0"/>
    <x v="9"/>
    <x v="3"/>
    <x v="10"/>
    <x v="7"/>
    <x v="1258"/>
    <x v="244"/>
    <x v="44"/>
    <x v="44"/>
    <x v="8"/>
    <x v="9"/>
    <x v="2"/>
    <x v="9"/>
    <x v="9"/>
  </r>
  <r>
    <x v="1269"/>
    <x v="0"/>
    <x v="9"/>
    <x v="29"/>
    <x v="70"/>
    <x v="88"/>
    <x v="1246"/>
    <x v="244"/>
    <x v="44"/>
    <x v="44"/>
    <x v="8"/>
    <x v="9"/>
    <x v="2"/>
    <x v="9"/>
    <x v="9"/>
  </r>
  <r>
    <x v="1272"/>
    <x v="0"/>
    <x v="5"/>
    <x v="21"/>
    <x v="94"/>
    <x v="6"/>
    <x v="1249"/>
    <x v="242"/>
    <x v="44"/>
    <x v="44"/>
    <x v="8"/>
    <x v="9"/>
    <x v="2"/>
    <x v="5"/>
    <x v="5"/>
  </r>
  <r>
    <x v="1269"/>
    <x v="0"/>
    <x v="4"/>
    <x v="82"/>
    <x v="51"/>
    <x v="140"/>
    <x v="1246"/>
    <x v="244"/>
    <x v="44"/>
    <x v="44"/>
    <x v="8"/>
    <x v="9"/>
    <x v="2"/>
    <x v="4"/>
    <x v="4"/>
  </r>
  <r>
    <x v="1287"/>
    <x v="0"/>
    <x v="7"/>
    <x v="17"/>
    <x v="16"/>
    <x v="249"/>
    <x v="1264"/>
    <x v="243"/>
    <x v="44"/>
    <x v="44"/>
    <x v="8"/>
    <x v="9"/>
    <x v="2"/>
    <x v="7"/>
    <x v="7"/>
  </r>
  <r>
    <x v="1284"/>
    <x v="0"/>
    <x v="1"/>
    <x v="134"/>
    <x v="69"/>
    <x v="633"/>
    <x v="1261"/>
    <x v="240"/>
    <x v="44"/>
    <x v="44"/>
    <x v="8"/>
    <x v="9"/>
    <x v="2"/>
    <x v="1"/>
    <x v="1"/>
  </r>
  <r>
    <x v="1287"/>
    <x v="0"/>
    <x v="3"/>
    <x v="54"/>
    <x v="47"/>
    <x v="34"/>
    <x v="1264"/>
    <x v="243"/>
    <x v="44"/>
    <x v="44"/>
    <x v="8"/>
    <x v="9"/>
    <x v="2"/>
    <x v="3"/>
    <x v="3"/>
  </r>
  <r>
    <x v="1270"/>
    <x v="0"/>
    <x v="8"/>
    <x v="147"/>
    <x v="135"/>
    <x v="434"/>
    <x v="1247"/>
    <x v="242"/>
    <x v="44"/>
    <x v="44"/>
    <x v="8"/>
    <x v="9"/>
    <x v="2"/>
    <x v="8"/>
    <x v="8"/>
  </r>
  <r>
    <x v="1271"/>
    <x v="0"/>
    <x v="3"/>
    <x v="49"/>
    <x v="40"/>
    <x v="936"/>
    <x v="1248"/>
    <x v="240"/>
    <x v="44"/>
    <x v="44"/>
    <x v="8"/>
    <x v="9"/>
    <x v="2"/>
    <x v="3"/>
    <x v="3"/>
  </r>
  <r>
    <x v="1272"/>
    <x v="0"/>
    <x v="8"/>
    <x v="113"/>
    <x v="118"/>
    <x v="512"/>
    <x v="1249"/>
    <x v="242"/>
    <x v="44"/>
    <x v="44"/>
    <x v="8"/>
    <x v="9"/>
    <x v="2"/>
    <x v="8"/>
    <x v="8"/>
  </r>
  <r>
    <x v="1269"/>
    <x v="0"/>
    <x v="2"/>
    <x v="85"/>
    <x v="121"/>
    <x v="986"/>
    <x v="1246"/>
    <x v="244"/>
    <x v="44"/>
    <x v="44"/>
    <x v="8"/>
    <x v="9"/>
    <x v="2"/>
    <x v="2"/>
    <x v="2"/>
  </r>
  <r>
    <x v="1286"/>
    <x v="0"/>
    <x v="5"/>
    <x v="16"/>
    <x v="65"/>
    <x v="1444"/>
    <x v="1263"/>
    <x v="242"/>
    <x v="44"/>
    <x v="44"/>
    <x v="8"/>
    <x v="9"/>
    <x v="2"/>
    <x v="5"/>
    <x v="5"/>
  </r>
  <r>
    <x v="1290"/>
    <x v="0"/>
    <x v="9"/>
    <x v="32"/>
    <x v="68"/>
    <x v="584"/>
    <x v="1189"/>
    <x v="244"/>
    <x v="44"/>
    <x v="44"/>
    <x v="8"/>
    <x v="9"/>
    <x v="2"/>
    <x v="9"/>
    <x v="9"/>
  </r>
  <r>
    <x v="1286"/>
    <x v="0"/>
    <x v="1"/>
    <x v="107"/>
    <x v="116"/>
    <x v="1959"/>
    <x v="1263"/>
    <x v="242"/>
    <x v="44"/>
    <x v="44"/>
    <x v="8"/>
    <x v="9"/>
    <x v="2"/>
    <x v="1"/>
    <x v="1"/>
  </r>
  <r>
    <x v="1287"/>
    <x v="0"/>
    <x v="1"/>
    <x v="42"/>
    <x v="39"/>
    <x v="1239"/>
    <x v="1264"/>
    <x v="243"/>
    <x v="44"/>
    <x v="44"/>
    <x v="8"/>
    <x v="9"/>
    <x v="2"/>
    <x v="1"/>
    <x v="1"/>
  </r>
  <r>
    <x v="1285"/>
    <x v="0"/>
    <x v="11"/>
    <x v="65"/>
    <x v="75"/>
    <x v="1195"/>
    <x v="1262"/>
    <x v="241"/>
    <x v="44"/>
    <x v="44"/>
    <x v="8"/>
    <x v="9"/>
    <x v="2"/>
    <x v="11"/>
    <x v="11"/>
  </r>
  <r>
    <x v="1289"/>
    <x v="0"/>
    <x v="11"/>
    <x v="82"/>
    <x v="40"/>
    <x v="644"/>
    <x v="562"/>
    <x v="243"/>
    <x v="44"/>
    <x v="44"/>
    <x v="8"/>
    <x v="9"/>
    <x v="2"/>
    <x v="11"/>
    <x v="11"/>
  </r>
  <r>
    <x v="1281"/>
    <x v="1"/>
    <x v="2"/>
    <x v="23"/>
    <x v="7"/>
    <x v="376"/>
    <x v="1258"/>
    <x v="244"/>
    <x v="44"/>
    <x v="44"/>
    <x v="8"/>
    <x v="9"/>
    <x v="2"/>
    <x v="2"/>
    <x v="2"/>
  </r>
  <r>
    <x v="1281"/>
    <x v="0"/>
    <x v="2"/>
    <x v="5"/>
    <x v="7"/>
    <x v="152"/>
    <x v="1258"/>
    <x v="244"/>
    <x v="44"/>
    <x v="44"/>
    <x v="8"/>
    <x v="9"/>
    <x v="2"/>
    <x v="2"/>
    <x v="2"/>
  </r>
  <r>
    <x v="1284"/>
    <x v="0"/>
    <x v="2"/>
    <x v="104"/>
    <x v="125"/>
    <x v="321"/>
    <x v="1261"/>
    <x v="240"/>
    <x v="44"/>
    <x v="44"/>
    <x v="8"/>
    <x v="9"/>
    <x v="2"/>
    <x v="2"/>
    <x v="2"/>
  </r>
  <r>
    <x v="1288"/>
    <x v="0"/>
    <x v="3"/>
    <x v="24"/>
    <x v="34"/>
    <x v="78"/>
    <x v="1265"/>
    <x v="242"/>
    <x v="44"/>
    <x v="44"/>
    <x v="8"/>
    <x v="9"/>
    <x v="2"/>
    <x v="3"/>
    <x v="3"/>
  </r>
  <r>
    <x v="1287"/>
    <x v="0"/>
    <x v="9"/>
    <x v="2"/>
    <x v="37"/>
    <x v="660"/>
    <x v="1264"/>
    <x v="243"/>
    <x v="44"/>
    <x v="44"/>
    <x v="8"/>
    <x v="9"/>
    <x v="2"/>
    <x v="9"/>
    <x v="9"/>
  </r>
  <r>
    <x v="1286"/>
    <x v="0"/>
    <x v="4"/>
    <x v="9"/>
    <x v="118"/>
    <x v="1960"/>
    <x v="1263"/>
    <x v="242"/>
    <x v="44"/>
    <x v="44"/>
    <x v="8"/>
    <x v="9"/>
    <x v="2"/>
    <x v="4"/>
    <x v="4"/>
  </r>
  <r>
    <x v="1289"/>
    <x v="0"/>
    <x v="0"/>
    <x v="30"/>
    <x v="62"/>
    <x v="7"/>
    <x v="562"/>
    <x v="243"/>
    <x v="44"/>
    <x v="44"/>
    <x v="8"/>
    <x v="9"/>
    <x v="2"/>
    <x v="0"/>
    <x v="0"/>
  </r>
  <r>
    <x v="1270"/>
    <x v="0"/>
    <x v="4"/>
    <x v="75"/>
    <x v="113"/>
    <x v="120"/>
    <x v="1247"/>
    <x v="242"/>
    <x v="44"/>
    <x v="44"/>
    <x v="8"/>
    <x v="9"/>
    <x v="2"/>
    <x v="4"/>
    <x v="4"/>
  </r>
  <r>
    <x v="1272"/>
    <x v="0"/>
    <x v="6"/>
    <x v="35"/>
    <x v="59"/>
    <x v="230"/>
    <x v="1249"/>
    <x v="242"/>
    <x v="44"/>
    <x v="44"/>
    <x v="8"/>
    <x v="9"/>
    <x v="2"/>
    <x v="6"/>
    <x v="6"/>
  </r>
  <r>
    <x v="1270"/>
    <x v="0"/>
    <x v="11"/>
    <x v="138"/>
    <x v="67"/>
    <x v="366"/>
    <x v="1247"/>
    <x v="242"/>
    <x v="44"/>
    <x v="44"/>
    <x v="8"/>
    <x v="9"/>
    <x v="2"/>
    <x v="11"/>
    <x v="11"/>
  </r>
  <r>
    <x v="1272"/>
    <x v="0"/>
    <x v="0"/>
    <x v="92"/>
    <x v="62"/>
    <x v="187"/>
    <x v="1249"/>
    <x v="242"/>
    <x v="44"/>
    <x v="44"/>
    <x v="8"/>
    <x v="9"/>
    <x v="2"/>
    <x v="0"/>
    <x v="0"/>
  </r>
  <r>
    <x v="1265"/>
    <x v="1"/>
    <x v="2"/>
    <x v="134"/>
    <x v="25"/>
    <x v="1961"/>
    <x v="1242"/>
    <x v="242"/>
    <x v="44"/>
    <x v="44"/>
    <x v="8"/>
    <x v="9"/>
    <x v="2"/>
    <x v="2"/>
    <x v="2"/>
  </r>
  <r>
    <x v="1267"/>
    <x v="0"/>
    <x v="5"/>
    <x v="16"/>
    <x v="6"/>
    <x v="688"/>
    <x v="1244"/>
    <x v="240"/>
    <x v="44"/>
    <x v="44"/>
    <x v="8"/>
    <x v="9"/>
    <x v="2"/>
    <x v="5"/>
    <x v="5"/>
  </r>
  <r>
    <x v="1261"/>
    <x v="0"/>
    <x v="7"/>
    <x v="9"/>
    <x v="62"/>
    <x v="84"/>
    <x v="1238"/>
    <x v="240"/>
    <x v="44"/>
    <x v="44"/>
    <x v="8"/>
    <x v="9"/>
    <x v="2"/>
    <x v="7"/>
    <x v="7"/>
  </r>
  <r>
    <x v="1261"/>
    <x v="0"/>
    <x v="3"/>
    <x v="34"/>
    <x v="57"/>
    <x v="39"/>
    <x v="1238"/>
    <x v="240"/>
    <x v="44"/>
    <x v="44"/>
    <x v="8"/>
    <x v="9"/>
    <x v="2"/>
    <x v="3"/>
    <x v="3"/>
  </r>
  <r>
    <x v="1266"/>
    <x v="0"/>
    <x v="2"/>
    <x v="123"/>
    <x v="138"/>
    <x v="448"/>
    <x v="1243"/>
    <x v="241"/>
    <x v="44"/>
    <x v="44"/>
    <x v="8"/>
    <x v="9"/>
    <x v="2"/>
    <x v="2"/>
    <x v="2"/>
  </r>
  <r>
    <x v="1264"/>
    <x v="0"/>
    <x v="8"/>
    <x v="49"/>
    <x v="44"/>
    <x v="558"/>
    <x v="1241"/>
    <x v="240"/>
    <x v="44"/>
    <x v="44"/>
    <x v="8"/>
    <x v="9"/>
    <x v="2"/>
    <x v="8"/>
    <x v="8"/>
  </r>
  <r>
    <x v="1266"/>
    <x v="0"/>
    <x v="4"/>
    <x v="4"/>
    <x v="4"/>
    <x v="4"/>
    <x v="1243"/>
    <x v="241"/>
    <x v="44"/>
    <x v="44"/>
    <x v="8"/>
    <x v="9"/>
    <x v="2"/>
    <x v="4"/>
    <x v="4"/>
  </r>
  <r>
    <x v="1280"/>
    <x v="0"/>
    <x v="1"/>
    <x v="75"/>
    <x v="91"/>
    <x v="124"/>
    <x v="1257"/>
    <x v="244"/>
    <x v="44"/>
    <x v="44"/>
    <x v="8"/>
    <x v="9"/>
    <x v="2"/>
    <x v="1"/>
    <x v="1"/>
  </r>
  <r>
    <x v="1275"/>
    <x v="0"/>
    <x v="7"/>
    <x v="75"/>
    <x v="14"/>
    <x v="120"/>
    <x v="1252"/>
    <x v="242"/>
    <x v="44"/>
    <x v="44"/>
    <x v="8"/>
    <x v="9"/>
    <x v="2"/>
    <x v="7"/>
    <x v="7"/>
  </r>
  <r>
    <x v="1276"/>
    <x v="0"/>
    <x v="10"/>
    <x v="7"/>
    <x v="5"/>
    <x v="315"/>
    <x v="1253"/>
    <x v="244"/>
    <x v="44"/>
    <x v="44"/>
    <x v="8"/>
    <x v="9"/>
    <x v="2"/>
    <x v="10"/>
    <x v="10"/>
  </r>
  <r>
    <x v="1275"/>
    <x v="0"/>
    <x v="9"/>
    <x v="70"/>
    <x v="26"/>
    <x v="306"/>
    <x v="1252"/>
    <x v="242"/>
    <x v="44"/>
    <x v="44"/>
    <x v="8"/>
    <x v="9"/>
    <x v="2"/>
    <x v="9"/>
    <x v="9"/>
  </r>
  <r>
    <x v="1263"/>
    <x v="0"/>
    <x v="8"/>
    <x v="11"/>
    <x v="76"/>
    <x v="13"/>
    <x v="1240"/>
    <x v="242"/>
    <x v="44"/>
    <x v="44"/>
    <x v="8"/>
    <x v="9"/>
    <x v="2"/>
    <x v="8"/>
    <x v="8"/>
  </r>
  <r>
    <x v="1262"/>
    <x v="0"/>
    <x v="2"/>
    <x v="126"/>
    <x v="169"/>
    <x v="529"/>
    <x v="1239"/>
    <x v="241"/>
    <x v="44"/>
    <x v="44"/>
    <x v="8"/>
    <x v="9"/>
    <x v="2"/>
    <x v="2"/>
    <x v="2"/>
  </r>
  <r>
    <x v="1273"/>
    <x v="0"/>
    <x v="8"/>
    <x v="25"/>
    <x v="67"/>
    <x v="78"/>
    <x v="1250"/>
    <x v="241"/>
    <x v="44"/>
    <x v="44"/>
    <x v="8"/>
    <x v="9"/>
    <x v="2"/>
    <x v="8"/>
    <x v="8"/>
  </r>
  <r>
    <x v="1279"/>
    <x v="0"/>
    <x v="6"/>
    <x v="21"/>
    <x v="65"/>
    <x v="75"/>
    <x v="1256"/>
    <x v="244"/>
    <x v="44"/>
    <x v="44"/>
    <x v="8"/>
    <x v="9"/>
    <x v="2"/>
    <x v="6"/>
    <x v="6"/>
  </r>
  <r>
    <x v="1264"/>
    <x v="0"/>
    <x v="1"/>
    <x v="27"/>
    <x v="51"/>
    <x v="76"/>
    <x v="1241"/>
    <x v="240"/>
    <x v="44"/>
    <x v="44"/>
    <x v="8"/>
    <x v="9"/>
    <x v="2"/>
    <x v="1"/>
    <x v="1"/>
  </r>
  <r>
    <x v="1263"/>
    <x v="0"/>
    <x v="2"/>
    <x v="33"/>
    <x v="102"/>
    <x v="216"/>
    <x v="1240"/>
    <x v="242"/>
    <x v="44"/>
    <x v="44"/>
    <x v="8"/>
    <x v="9"/>
    <x v="2"/>
    <x v="2"/>
    <x v="2"/>
  </r>
  <r>
    <x v="1263"/>
    <x v="0"/>
    <x v="3"/>
    <x v="7"/>
    <x v="23"/>
    <x v="126"/>
    <x v="1240"/>
    <x v="242"/>
    <x v="44"/>
    <x v="44"/>
    <x v="8"/>
    <x v="9"/>
    <x v="2"/>
    <x v="3"/>
    <x v="3"/>
  </r>
  <r>
    <x v="1266"/>
    <x v="0"/>
    <x v="3"/>
    <x v="84"/>
    <x v="31"/>
    <x v="83"/>
    <x v="1243"/>
    <x v="241"/>
    <x v="44"/>
    <x v="44"/>
    <x v="8"/>
    <x v="9"/>
    <x v="2"/>
    <x v="3"/>
    <x v="3"/>
  </r>
  <r>
    <x v="1263"/>
    <x v="0"/>
    <x v="9"/>
    <x v="48"/>
    <x v="54"/>
    <x v="371"/>
    <x v="1240"/>
    <x v="242"/>
    <x v="44"/>
    <x v="44"/>
    <x v="8"/>
    <x v="9"/>
    <x v="2"/>
    <x v="9"/>
    <x v="9"/>
  </r>
  <r>
    <x v="1264"/>
    <x v="0"/>
    <x v="3"/>
    <x v="15"/>
    <x v="76"/>
    <x v="39"/>
    <x v="1241"/>
    <x v="240"/>
    <x v="44"/>
    <x v="44"/>
    <x v="8"/>
    <x v="9"/>
    <x v="2"/>
    <x v="3"/>
    <x v="3"/>
  </r>
  <r>
    <x v="1263"/>
    <x v="0"/>
    <x v="4"/>
    <x v="13"/>
    <x v="63"/>
    <x v="72"/>
    <x v="1240"/>
    <x v="242"/>
    <x v="44"/>
    <x v="44"/>
    <x v="8"/>
    <x v="9"/>
    <x v="2"/>
    <x v="4"/>
    <x v="4"/>
  </r>
  <r>
    <x v="1268"/>
    <x v="0"/>
    <x v="2"/>
    <x v="54"/>
    <x v="38"/>
    <x v="9"/>
    <x v="1245"/>
    <x v="243"/>
    <x v="44"/>
    <x v="44"/>
    <x v="8"/>
    <x v="9"/>
    <x v="2"/>
    <x v="2"/>
    <x v="2"/>
  </r>
  <r>
    <x v="1262"/>
    <x v="0"/>
    <x v="3"/>
    <x v="113"/>
    <x v="125"/>
    <x v="1005"/>
    <x v="1239"/>
    <x v="241"/>
    <x v="44"/>
    <x v="44"/>
    <x v="8"/>
    <x v="9"/>
    <x v="2"/>
    <x v="3"/>
    <x v="3"/>
  </r>
  <r>
    <x v="1272"/>
    <x v="0"/>
    <x v="1"/>
    <x v="101"/>
    <x v="29"/>
    <x v="218"/>
    <x v="1249"/>
    <x v="242"/>
    <x v="44"/>
    <x v="44"/>
    <x v="8"/>
    <x v="9"/>
    <x v="2"/>
    <x v="1"/>
    <x v="1"/>
  </r>
  <r>
    <x v="1281"/>
    <x v="0"/>
    <x v="11"/>
    <x v="17"/>
    <x v="23"/>
    <x v="32"/>
    <x v="1258"/>
    <x v="244"/>
    <x v="44"/>
    <x v="44"/>
    <x v="8"/>
    <x v="9"/>
    <x v="2"/>
    <x v="11"/>
    <x v="11"/>
  </r>
  <r>
    <x v="1281"/>
    <x v="0"/>
    <x v="0"/>
    <x v="20"/>
    <x v="41"/>
    <x v="73"/>
    <x v="1258"/>
    <x v="244"/>
    <x v="44"/>
    <x v="44"/>
    <x v="8"/>
    <x v="9"/>
    <x v="2"/>
    <x v="0"/>
    <x v="0"/>
  </r>
  <r>
    <x v="1270"/>
    <x v="0"/>
    <x v="9"/>
    <x v="142"/>
    <x v="139"/>
    <x v="66"/>
    <x v="1247"/>
    <x v="242"/>
    <x v="44"/>
    <x v="44"/>
    <x v="8"/>
    <x v="9"/>
    <x v="2"/>
    <x v="9"/>
    <x v="9"/>
  </r>
  <r>
    <x v="1281"/>
    <x v="0"/>
    <x v="8"/>
    <x v="17"/>
    <x v="5"/>
    <x v="202"/>
    <x v="1258"/>
    <x v="244"/>
    <x v="44"/>
    <x v="44"/>
    <x v="8"/>
    <x v="9"/>
    <x v="2"/>
    <x v="8"/>
    <x v="8"/>
  </r>
  <r>
    <x v="1270"/>
    <x v="1"/>
    <x v="2"/>
    <x v="142"/>
    <x v="161"/>
    <x v="1962"/>
    <x v="1247"/>
    <x v="242"/>
    <x v="44"/>
    <x v="44"/>
    <x v="8"/>
    <x v="9"/>
    <x v="2"/>
    <x v="2"/>
    <x v="2"/>
  </r>
  <r>
    <x v="1270"/>
    <x v="0"/>
    <x v="2"/>
    <x v="142"/>
    <x v="161"/>
    <x v="1962"/>
    <x v="1247"/>
    <x v="242"/>
    <x v="44"/>
    <x v="44"/>
    <x v="8"/>
    <x v="9"/>
    <x v="2"/>
    <x v="2"/>
    <x v="2"/>
  </r>
  <r>
    <x v="1271"/>
    <x v="0"/>
    <x v="7"/>
    <x v="7"/>
    <x v="16"/>
    <x v="304"/>
    <x v="1248"/>
    <x v="240"/>
    <x v="44"/>
    <x v="44"/>
    <x v="8"/>
    <x v="9"/>
    <x v="2"/>
    <x v="7"/>
    <x v="7"/>
  </r>
  <r>
    <x v="1271"/>
    <x v="1"/>
    <x v="2"/>
    <x v="59"/>
    <x v="120"/>
    <x v="18"/>
    <x v="1248"/>
    <x v="240"/>
    <x v="44"/>
    <x v="44"/>
    <x v="8"/>
    <x v="9"/>
    <x v="2"/>
    <x v="2"/>
    <x v="2"/>
  </r>
  <r>
    <x v="1271"/>
    <x v="0"/>
    <x v="2"/>
    <x v="52"/>
    <x v="120"/>
    <x v="146"/>
    <x v="1248"/>
    <x v="240"/>
    <x v="44"/>
    <x v="44"/>
    <x v="8"/>
    <x v="9"/>
    <x v="2"/>
    <x v="2"/>
    <x v="2"/>
  </r>
  <r>
    <x v="1283"/>
    <x v="0"/>
    <x v="6"/>
    <x v="52"/>
    <x v="120"/>
    <x v="146"/>
    <x v="1260"/>
    <x v="241"/>
    <x v="44"/>
    <x v="44"/>
    <x v="8"/>
    <x v="9"/>
    <x v="2"/>
    <x v="6"/>
    <x v="6"/>
  </r>
  <r>
    <x v="1285"/>
    <x v="0"/>
    <x v="10"/>
    <x v="17"/>
    <x v="11"/>
    <x v="18"/>
    <x v="1262"/>
    <x v="241"/>
    <x v="44"/>
    <x v="44"/>
    <x v="8"/>
    <x v="9"/>
    <x v="2"/>
    <x v="10"/>
    <x v="10"/>
  </r>
  <r>
    <x v="1288"/>
    <x v="0"/>
    <x v="0"/>
    <x v="93"/>
    <x v="9"/>
    <x v="63"/>
    <x v="1265"/>
    <x v="242"/>
    <x v="44"/>
    <x v="44"/>
    <x v="8"/>
    <x v="9"/>
    <x v="2"/>
    <x v="0"/>
    <x v="0"/>
  </r>
  <r>
    <x v="1283"/>
    <x v="0"/>
    <x v="8"/>
    <x v="152"/>
    <x v="161"/>
    <x v="1963"/>
    <x v="1260"/>
    <x v="241"/>
    <x v="44"/>
    <x v="44"/>
    <x v="8"/>
    <x v="9"/>
    <x v="2"/>
    <x v="8"/>
    <x v="8"/>
  </r>
  <r>
    <x v="1286"/>
    <x v="0"/>
    <x v="7"/>
    <x v="20"/>
    <x v="38"/>
    <x v="1964"/>
    <x v="1263"/>
    <x v="242"/>
    <x v="44"/>
    <x v="44"/>
    <x v="8"/>
    <x v="9"/>
    <x v="2"/>
    <x v="7"/>
    <x v="7"/>
  </r>
  <r>
    <x v="1283"/>
    <x v="0"/>
    <x v="0"/>
    <x v="15"/>
    <x v="4"/>
    <x v="270"/>
    <x v="1260"/>
    <x v="241"/>
    <x v="44"/>
    <x v="44"/>
    <x v="8"/>
    <x v="9"/>
    <x v="2"/>
    <x v="0"/>
    <x v="0"/>
  </r>
  <r>
    <x v="1290"/>
    <x v="0"/>
    <x v="0"/>
    <x v="30"/>
    <x v="11"/>
    <x v="384"/>
    <x v="1189"/>
    <x v="244"/>
    <x v="44"/>
    <x v="44"/>
    <x v="8"/>
    <x v="9"/>
    <x v="2"/>
    <x v="0"/>
    <x v="0"/>
  </r>
  <r>
    <x v="1269"/>
    <x v="0"/>
    <x v="11"/>
    <x v="42"/>
    <x v="57"/>
    <x v="380"/>
    <x v="1246"/>
    <x v="244"/>
    <x v="44"/>
    <x v="44"/>
    <x v="8"/>
    <x v="9"/>
    <x v="2"/>
    <x v="11"/>
    <x v="11"/>
  </r>
  <r>
    <x v="1271"/>
    <x v="0"/>
    <x v="4"/>
    <x v="65"/>
    <x v="48"/>
    <x v="1858"/>
    <x v="1248"/>
    <x v="240"/>
    <x v="44"/>
    <x v="44"/>
    <x v="8"/>
    <x v="9"/>
    <x v="2"/>
    <x v="4"/>
    <x v="4"/>
  </r>
  <r>
    <x v="1269"/>
    <x v="0"/>
    <x v="8"/>
    <x v="52"/>
    <x v="97"/>
    <x v="138"/>
    <x v="1246"/>
    <x v="244"/>
    <x v="44"/>
    <x v="44"/>
    <x v="8"/>
    <x v="9"/>
    <x v="2"/>
    <x v="8"/>
    <x v="8"/>
  </r>
  <r>
    <x v="1278"/>
    <x v="0"/>
    <x v="9"/>
    <x v="122"/>
    <x v="203"/>
    <x v="1965"/>
    <x v="1255"/>
    <x v="245"/>
    <x v="44"/>
    <x v="44"/>
    <x v="8"/>
    <x v="9"/>
    <x v="2"/>
    <x v="9"/>
    <x v="9"/>
  </r>
  <r>
    <x v="1279"/>
    <x v="0"/>
    <x v="9"/>
    <x v="37"/>
    <x v="1"/>
    <x v="48"/>
    <x v="1256"/>
    <x v="244"/>
    <x v="44"/>
    <x v="44"/>
    <x v="8"/>
    <x v="9"/>
    <x v="2"/>
    <x v="9"/>
    <x v="9"/>
  </r>
  <r>
    <x v="1277"/>
    <x v="0"/>
    <x v="3"/>
    <x v="54"/>
    <x v="44"/>
    <x v="110"/>
    <x v="1254"/>
    <x v="243"/>
    <x v="44"/>
    <x v="44"/>
    <x v="8"/>
    <x v="9"/>
    <x v="2"/>
    <x v="3"/>
    <x v="3"/>
  </r>
  <r>
    <x v="1279"/>
    <x v="0"/>
    <x v="7"/>
    <x v="0"/>
    <x v="0"/>
    <x v="0"/>
    <x v="1256"/>
    <x v="244"/>
    <x v="44"/>
    <x v="44"/>
    <x v="8"/>
    <x v="9"/>
    <x v="2"/>
    <x v="7"/>
    <x v="7"/>
  </r>
  <r>
    <x v="1279"/>
    <x v="0"/>
    <x v="5"/>
    <x v="12"/>
    <x v="45"/>
    <x v="6"/>
    <x v="1256"/>
    <x v="244"/>
    <x v="44"/>
    <x v="44"/>
    <x v="8"/>
    <x v="9"/>
    <x v="2"/>
    <x v="5"/>
    <x v="5"/>
  </r>
  <r>
    <x v="1273"/>
    <x v="1"/>
    <x v="2"/>
    <x v="214"/>
    <x v="52"/>
    <x v="1966"/>
    <x v="1250"/>
    <x v="241"/>
    <x v="44"/>
    <x v="44"/>
    <x v="8"/>
    <x v="9"/>
    <x v="2"/>
    <x v="2"/>
    <x v="2"/>
  </r>
  <r>
    <x v="1275"/>
    <x v="0"/>
    <x v="4"/>
    <x v="75"/>
    <x v="11"/>
    <x v="120"/>
    <x v="1252"/>
    <x v="242"/>
    <x v="44"/>
    <x v="44"/>
    <x v="8"/>
    <x v="9"/>
    <x v="2"/>
    <x v="4"/>
    <x v="4"/>
  </r>
  <r>
    <x v="1279"/>
    <x v="0"/>
    <x v="1"/>
    <x v="24"/>
    <x v="54"/>
    <x v="268"/>
    <x v="1256"/>
    <x v="244"/>
    <x v="44"/>
    <x v="44"/>
    <x v="8"/>
    <x v="9"/>
    <x v="2"/>
    <x v="1"/>
    <x v="1"/>
  </r>
  <r>
    <x v="1277"/>
    <x v="0"/>
    <x v="5"/>
    <x v="16"/>
    <x v="45"/>
    <x v="145"/>
    <x v="1254"/>
    <x v="243"/>
    <x v="44"/>
    <x v="44"/>
    <x v="8"/>
    <x v="9"/>
    <x v="2"/>
    <x v="5"/>
    <x v="5"/>
  </r>
  <r>
    <x v="1280"/>
    <x v="0"/>
    <x v="9"/>
    <x v="20"/>
    <x v="12"/>
    <x v="6"/>
    <x v="1257"/>
    <x v="244"/>
    <x v="44"/>
    <x v="44"/>
    <x v="8"/>
    <x v="9"/>
    <x v="2"/>
    <x v="9"/>
    <x v="9"/>
  </r>
  <r>
    <x v="1278"/>
    <x v="1"/>
    <x v="2"/>
    <x v="132"/>
    <x v="327"/>
    <x v="1967"/>
    <x v="1255"/>
    <x v="245"/>
    <x v="44"/>
    <x v="44"/>
    <x v="8"/>
    <x v="9"/>
    <x v="2"/>
    <x v="2"/>
    <x v="2"/>
  </r>
  <r>
    <x v="1276"/>
    <x v="0"/>
    <x v="7"/>
    <x v="79"/>
    <x v="62"/>
    <x v="552"/>
    <x v="1253"/>
    <x v="244"/>
    <x v="44"/>
    <x v="44"/>
    <x v="8"/>
    <x v="9"/>
    <x v="2"/>
    <x v="7"/>
    <x v="7"/>
  </r>
  <r>
    <x v="1277"/>
    <x v="0"/>
    <x v="10"/>
    <x v="1"/>
    <x v="1"/>
    <x v="1"/>
    <x v="1254"/>
    <x v="243"/>
    <x v="44"/>
    <x v="44"/>
    <x v="8"/>
    <x v="9"/>
    <x v="2"/>
    <x v="10"/>
    <x v="10"/>
  </r>
  <r>
    <x v="1276"/>
    <x v="0"/>
    <x v="3"/>
    <x v="53"/>
    <x v="60"/>
    <x v="139"/>
    <x v="1253"/>
    <x v="244"/>
    <x v="44"/>
    <x v="44"/>
    <x v="8"/>
    <x v="9"/>
    <x v="2"/>
    <x v="3"/>
    <x v="3"/>
  </r>
  <r>
    <x v="1278"/>
    <x v="0"/>
    <x v="4"/>
    <x v="51"/>
    <x v="188"/>
    <x v="1968"/>
    <x v="1255"/>
    <x v="245"/>
    <x v="44"/>
    <x v="44"/>
    <x v="8"/>
    <x v="9"/>
    <x v="2"/>
    <x v="4"/>
    <x v="4"/>
  </r>
  <r>
    <x v="1280"/>
    <x v="0"/>
    <x v="10"/>
    <x v="6"/>
    <x v="41"/>
    <x v="34"/>
    <x v="1257"/>
    <x v="244"/>
    <x v="44"/>
    <x v="44"/>
    <x v="8"/>
    <x v="9"/>
    <x v="2"/>
    <x v="10"/>
    <x v="10"/>
  </r>
  <r>
    <x v="1277"/>
    <x v="0"/>
    <x v="1"/>
    <x v="60"/>
    <x v="58"/>
    <x v="838"/>
    <x v="1254"/>
    <x v="243"/>
    <x v="44"/>
    <x v="44"/>
    <x v="8"/>
    <x v="9"/>
    <x v="2"/>
    <x v="1"/>
    <x v="1"/>
  </r>
  <r>
    <x v="1276"/>
    <x v="0"/>
    <x v="1"/>
    <x v="83"/>
    <x v="70"/>
    <x v="252"/>
    <x v="1253"/>
    <x v="244"/>
    <x v="44"/>
    <x v="44"/>
    <x v="8"/>
    <x v="9"/>
    <x v="2"/>
    <x v="1"/>
    <x v="1"/>
  </r>
  <r>
    <x v="1278"/>
    <x v="0"/>
    <x v="11"/>
    <x v="68"/>
    <x v="218"/>
    <x v="1969"/>
    <x v="1255"/>
    <x v="245"/>
    <x v="44"/>
    <x v="44"/>
    <x v="8"/>
    <x v="9"/>
    <x v="2"/>
    <x v="11"/>
    <x v="11"/>
  </r>
  <r>
    <x v="1290"/>
    <x v="0"/>
    <x v="11"/>
    <x v="60"/>
    <x v="71"/>
    <x v="1970"/>
    <x v="1189"/>
    <x v="244"/>
    <x v="44"/>
    <x v="44"/>
    <x v="8"/>
    <x v="9"/>
    <x v="2"/>
    <x v="11"/>
    <x v="11"/>
  </r>
  <r>
    <x v="1288"/>
    <x v="0"/>
    <x v="7"/>
    <x v="13"/>
    <x v="14"/>
    <x v="44"/>
    <x v="1265"/>
    <x v="242"/>
    <x v="44"/>
    <x v="44"/>
    <x v="8"/>
    <x v="9"/>
    <x v="2"/>
    <x v="7"/>
    <x v="7"/>
  </r>
  <r>
    <x v="1288"/>
    <x v="0"/>
    <x v="1"/>
    <x v="56"/>
    <x v="83"/>
    <x v="749"/>
    <x v="1265"/>
    <x v="242"/>
    <x v="44"/>
    <x v="44"/>
    <x v="8"/>
    <x v="9"/>
    <x v="2"/>
    <x v="1"/>
    <x v="1"/>
  </r>
  <r>
    <x v="1285"/>
    <x v="0"/>
    <x v="5"/>
    <x v="75"/>
    <x v="17"/>
    <x v="120"/>
    <x v="1262"/>
    <x v="241"/>
    <x v="44"/>
    <x v="44"/>
    <x v="8"/>
    <x v="9"/>
    <x v="2"/>
    <x v="5"/>
    <x v="5"/>
  </r>
  <r>
    <x v="1283"/>
    <x v="0"/>
    <x v="11"/>
    <x v="138"/>
    <x v="135"/>
    <x v="99"/>
    <x v="1260"/>
    <x v="241"/>
    <x v="44"/>
    <x v="44"/>
    <x v="8"/>
    <x v="9"/>
    <x v="2"/>
    <x v="11"/>
    <x v="11"/>
  </r>
  <r>
    <x v="1290"/>
    <x v="0"/>
    <x v="2"/>
    <x v="85"/>
    <x v="122"/>
    <x v="1666"/>
    <x v="1189"/>
    <x v="244"/>
    <x v="44"/>
    <x v="44"/>
    <x v="8"/>
    <x v="9"/>
    <x v="2"/>
    <x v="2"/>
    <x v="2"/>
  </r>
  <r>
    <x v="1282"/>
    <x v="0"/>
    <x v="1"/>
    <x v="58"/>
    <x v="170"/>
    <x v="1971"/>
    <x v="1259"/>
    <x v="243"/>
    <x v="44"/>
    <x v="44"/>
    <x v="8"/>
    <x v="9"/>
    <x v="2"/>
    <x v="1"/>
    <x v="1"/>
  </r>
  <r>
    <x v="1284"/>
    <x v="0"/>
    <x v="0"/>
    <x v="79"/>
    <x v="14"/>
    <x v="379"/>
    <x v="1261"/>
    <x v="240"/>
    <x v="44"/>
    <x v="44"/>
    <x v="8"/>
    <x v="9"/>
    <x v="2"/>
    <x v="0"/>
    <x v="0"/>
  </r>
  <r>
    <x v="1285"/>
    <x v="0"/>
    <x v="6"/>
    <x v="11"/>
    <x v="56"/>
    <x v="164"/>
    <x v="1262"/>
    <x v="241"/>
    <x v="44"/>
    <x v="44"/>
    <x v="8"/>
    <x v="9"/>
    <x v="2"/>
    <x v="6"/>
    <x v="6"/>
  </r>
  <r>
    <x v="1287"/>
    <x v="0"/>
    <x v="5"/>
    <x v="8"/>
    <x v="0"/>
    <x v="7"/>
    <x v="1264"/>
    <x v="243"/>
    <x v="44"/>
    <x v="44"/>
    <x v="8"/>
    <x v="9"/>
    <x v="2"/>
    <x v="5"/>
    <x v="5"/>
  </r>
  <r>
    <x v="1282"/>
    <x v="0"/>
    <x v="6"/>
    <x v="19"/>
    <x v="83"/>
    <x v="63"/>
    <x v="1259"/>
    <x v="243"/>
    <x v="44"/>
    <x v="44"/>
    <x v="8"/>
    <x v="9"/>
    <x v="2"/>
    <x v="6"/>
    <x v="6"/>
  </r>
  <r>
    <x v="1286"/>
    <x v="0"/>
    <x v="3"/>
    <x v="92"/>
    <x v="103"/>
    <x v="1972"/>
    <x v="1263"/>
    <x v="242"/>
    <x v="44"/>
    <x v="44"/>
    <x v="8"/>
    <x v="9"/>
    <x v="2"/>
    <x v="3"/>
    <x v="3"/>
  </r>
  <r>
    <x v="1284"/>
    <x v="1"/>
    <x v="2"/>
    <x v="104"/>
    <x v="125"/>
    <x v="321"/>
    <x v="1261"/>
    <x v="240"/>
    <x v="44"/>
    <x v="44"/>
    <x v="8"/>
    <x v="9"/>
    <x v="2"/>
    <x v="2"/>
    <x v="2"/>
  </r>
  <r>
    <x v="1284"/>
    <x v="0"/>
    <x v="11"/>
    <x v="60"/>
    <x v="119"/>
    <x v="526"/>
    <x v="1261"/>
    <x v="240"/>
    <x v="44"/>
    <x v="44"/>
    <x v="8"/>
    <x v="9"/>
    <x v="2"/>
    <x v="11"/>
    <x v="11"/>
  </r>
  <r>
    <x v="1282"/>
    <x v="0"/>
    <x v="10"/>
    <x v="82"/>
    <x v="66"/>
    <x v="156"/>
    <x v="1259"/>
    <x v="243"/>
    <x v="44"/>
    <x v="44"/>
    <x v="8"/>
    <x v="9"/>
    <x v="2"/>
    <x v="10"/>
    <x v="10"/>
  </r>
  <r>
    <x v="1282"/>
    <x v="0"/>
    <x v="5"/>
    <x v="93"/>
    <x v="9"/>
    <x v="63"/>
    <x v="1259"/>
    <x v="243"/>
    <x v="44"/>
    <x v="44"/>
    <x v="8"/>
    <x v="9"/>
    <x v="2"/>
    <x v="5"/>
    <x v="5"/>
  </r>
  <r>
    <x v="1286"/>
    <x v="0"/>
    <x v="9"/>
    <x v="103"/>
    <x v="74"/>
    <x v="761"/>
    <x v="1263"/>
    <x v="242"/>
    <x v="44"/>
    <x v="44"/>
    <x v="8"/>
    <x v="9"/>
    <x v="2"/>
    <x v="9"/>
    <x v="9"/>
  </r>
  <r>
    <x v="1286"/>
    <x v="0"/>
    <x v="10"/>
    <x v="0"/>
    <x v="87"/>
    <x v="1973"/>
    <x v="1263"/>
    <x v="242"/>
    <x v="44"/>
    <x v="44"/>
    <x v="8"/>
    <x v="9"/>
    <x v="2"/>
    <x v="10"/>
    <x v="10"/>
  </r>
  <r>
    <x v="1266"/>
    <x v="1"/>
    <x v="2"/>
    <x v="111"/>
    <x v="138"/>
    <x v="484"/>
    <x v="1243"/>
    <x v="241"/>
    <x v="44"/>
    <x v="44"/>
    <x v="8"/>
    <x v="9"/>
    <x v="2"/>
    <x v="2"/>
    <x v="2"/>
  </r>
  <r>
    <x v="1265"/>
    <x v="0"/>
    <x v="4"/>
    <x v="57"/>
    <x v="19"/>
    <x v="1974"/>
    <x v="1242"/>
    <x v="242"/>
    <x v="44"/>
    <x v="44"/>
    <x v="8"/>
    <x v="9"/>
    <x v="2"/>
    <x v="4"/>
    <x v="4"/>
  </r>
  <r>
    <x v="1262"/>
    <x v="0"/>
    <x v="8"/>
    <x v="111"/>
    <x v="164"/>
    <x v="1554"/>
    <x v="1239"/>
    <x v="241"/>
    <x v="44"/>
    <x v="44"/>
    <x v="8"/>
    <x v="9"/>
    <x v="2"/>
    <x v="8"/>
    <x v="8"/>
  </r>
  <r>
    <x v="1264"/>
    <x v="1"/>
    <x v="2"/>
    <x v="40"/>
    <x v="15"/>
    <x v="6"/>
    <x v="1241"/>
    <x v="240"/>
    <x v="44"/>
    <x v="44"/>
    <x v="8"/>
    <x v="9"/>
    <x v="2"/>
    <x v="2"/>
    <x v="2"/>
  </r>
  <r>
    <x v="1265"/>
    <x v="0"/>
    <x v="7"/>
    <x v="75"/>
    <x v="24"/>
    <x v="120"/>
    <x v="1242"/>
    <x v="242"/>
    <x v="44"/>
    <x v="44"/>
    <x v="8"/>
    <x v="9"/>
    <x v="2"/>
    <x v="7"/>
    <x v="7"/>
  </r>
  <r>
    <x v="1265"/>
    <x v="0"/>
    <x v="8"/>
    <x v="38"/>
    <x v="103"/>
    <x v="1975"/>
    <x v="1242"/>
    <x v="242"/>
    <x v="44"/>
    <x v="44"/>
    <x v="8"/>
    <x v="9"/>
    <x v="2"/>
    <x v="8"/>
    <x v="8"/>
  </r>
  <r>
    <x v="1279"/>
    <x v="0"/>
    <x v="3"/>
    <x v="57"/>
    <x v="36"/>
    <x v="83"/>
    <x v="1256"/>
    <x v="244"/>
    <x v="44"/>
    <x v="44"/>
    <x v="8"/>
    <x v="9"/>
    <x v="2"/>
    <x v="3"/>
    <x v="3"/>
  </r>
  <r>
    <x v="1262"/>
    <x v="1"/>
    <x v="2"/>
    <x v="44"/>
    <x v="169"/>
    <x v="1945"/>
    <x v="1239"/>
    <x v="241"/>
    <x v="44"/>
    <x v="44"/>
    <x v="8"/>
    <x v="9"/>
    <x v="2"/>
    <x v="2"/>
    <x v="2"/>
  </r>
  <r>
    <x v="1278"/>
    <x v="0"/>
    <x v="0"/>
    <x v="21"/>
    <x v="3"/>
    <x v="763"/>
    <x v="1255"/>
    <x v="245"/>
    <x v="44"/>
    <x v="44"/>
    <x v="8"/>
    <x v="9"/>
    <x v="2"/>
    <x v="0"/>
    <x v="0"/>
  </r>
  <r>
    <x v="1280"/>
    <x v="0"/>
    <x v="4"/>
    <x v="0"/>
    <x v="85"/>
    <x v="126"/>
    <x v="1257"/>
    <x v="244"/>
    <x v="44"/>
    <x v="44"/>
    <x v="8"/>
    <x v="9"/>
    <x v="2"/>
    <x v="4"/>
    <x v="4"/>
  </r>
  <r>
    <x v="1261"/>
    <x v="0"/>
    <x v="11"/>
    <x v="80"/>
    <x v="37"/>
    <x v="845"/>
    <x v="1238"/>
    <x v="240"/>
    <x v="44"/>
    <x v="44"/>
    <x v="8"/>
    <x v="9"/>
    <x v="2"/>
    <x v="11"/>
    <x v="11"/>
  </r>
  <r>
    <x v="1276"/>
    <x v="0"/>
    <x v="9"/>
    <x v="33"/>
    <x v="20"/>
    <x v="605"/>
    <x v="1253"/>
    <x v="244"/>
    <x v="44"/>
    <x v="44"/>
    <x v="8"/>
    <x v="9"/>
    <x v="2"/>
    <x v="9"/>
    <x v="9"/>
  </r>
  <r>
    <x v="1262"/>
    <x v="0"/>
    <x v="4"/>
    <x v="94"/>
    <x v="97"/>
    <x v="17"/>
    <x v="1239"/>
    <x v="241"/>
    <x v="44"/>
    <x v="44"/>
    <x v="8"/>
    <x v="9"/>
    <x v="2"/>
    <x v="4"/>
    <x v="4"/>
  </r>
  <r>
    <x v="1261"/>
    <x v="1"/>
    <x v="2"/>
    <x v="104"/>
    <x v="70"/>
    <x v="1093"/>
    <x v="1238"/>
    <x v="240"/>
    <x v="44"/>
    <x v="44"/>
    <x v="8"/>
    <x v="9"/>
    <x v="2"/>
    <x v="2"/>
    <x v="2"/>
  </r>
  <r>
    <x v="1264"/>
    <x v="0"/>
    <x v="9"/>
    <x v="27"/>
    <x v="75"/>
    <x v="175"/>
    <x v="1241"/>
    <x v="240"/>
    <x v="44"/>
    <x v="44"/>
    <x v="8"/>
    <x v="9"/>
    <x v="2"/>
    <x v="9"/>
    <x v="9"/>
  </r>
  <r>
    <x v="1266"/>
    <x v="0"/>
    <x v="9"/>
    <x v="55"/>
    <x v="120"/>
    <x v="12"/>
    <x v="1243"/>
    <x v="241"/>
    <x v="44"/>
    <x v="44"/>
    <x v="8"/>
    <x v="9"/>
    <x v="2"/>
    <x v="9"/>
    <x v="9"/>
  </r>
  <r>
    <x v="1273"/>
    <x v="0"/>
    <x v="11"/>
    <x v="68"/>
    <x v="80"/>
    <x v="104"/>
    <x v="1250"/>
    <x v="241"/>
    <x v="44"/>
    <x v="44"/>
    <x v="8"/>
    <x v="9"/>
    <x v="2"/>
    <x v="11"/>
    <x v="11"/>
  </r>
  <r>
    <x v="1266"/>
    <x v="0"/>
    <x v="7"/>
    <x v="3"/>
    <x v="23"/>
    <x v="31"/>
    <x v="1243"/>
    <x v="241"/>
    <x v="44"/>
    <x v="44"/>
    <x v="8"/>
    <x v="9"/>
    <x v="2"/>
    <x v="7"/>
    <x v="7"/>
  </r>
  <r>
    <x v="1267"/>
    <x v="0"/>
    <x v="6"/>
    <x v="92"/>
    <x v="43"/>
    <x v="137"/>
    <x v="1244"/>
    <x v="240"/>
    <x v="44"/>
    <x v="44"/>
    <x v="8"/>
    <x v="9"/>
    <x v="2"/>
    <x v="6"/>
    <x v="6"/>
  </r>
  <r>
    <x v="1274"/>
    <x v="0"/>
    <x v="0"/>
    <x v="16"/>
    <x v="12"/>
    <x v="102"/>
    <x v="1251"/>
    <x v="243"/>
    <x v="44"/>
    <x v="44"/>
    <x v="8"/>
    <x v="9"/>
    <x v="2"/>
    <x v="0"/>
    <x v="0"/>
  </r>
  <r>
    <x v="1290"/>
    <x v="0"/>
    <x v="8"/>
    <x v="59"/>
    <x v="29"/>
    <x v="1290"/>
    <x v="1189"/>
    <x v="244"/>
    <x v="44"/>
    <x v="44"/>
    <x v="8"/>
    <x v="9"/>
    <x v="2"/>
    <x v="8"/>
    <x v="8"/>
  </r>
  <r>
    <x v="1282"/>
    <x v="0"/>
    <x v="3"/>
    <x v="39"/>
    <x v="113"/>
    <x v="1234"/>
    <x v="1259"/>
    <x v="243"/>
    <x v="44"/>
    <x v="44"/>
    <x v="8"/>
    <x v="9"/>
    <x v="2"/>
    <x v="3"/>
    <x v="3"/>
  </r>
  <r>
    <x v="1287"/>
    <x v="0"/>
    <x v="11"/>
    <x v="49"/>
    <x v="51"/>
    <x v="159"/>
    <x v="1264"/>
    <x v="243"/>
    <x v="44"/>
    <x v="44"/>
    <x v="8"/>
    <x v="9"/>
    <x v="2"/>
    <x v="11"/>
    <x v="11"/>
  </r>
  <r>
    <x v="1287"/>
    <x v="0"/>
    <x v="6"/>
    <x v="37"/>
    <x v="34"/>
    <x v="68"/>
    <x v="1264"/>
    <x v="243"/>
    <x v="44"/>
    <x v="44"/>
    <x v="8"/>
    <x v="9"/>
    <x v="2"/>
    <x v="6"/>
    <x v="6"/>
  </r>
  <r>
    <x v="1283"/>
    <x v="0"/>
    <x v="4"/>
    <x v="112"/>
    <x v="109"/>
    <x v="71"/>
    <x v="1260"/>
    <x v="241"/>
    <x v="44"/>
    <x v="44"/>
    <x v="8"/>
    <x v="9"/>
    <x v="2"/>
    <x v="4"/>
    <x v="4"/>
  </r>
  <r>
    <x v="1289"/>
    <x v="0"/>
    <x v="6"/>
    <x v="50"/>
    <x v="15"/>
    <x v="319"/>
    <x v="562"/>
    <x v="243"/>
    <x v="44"/>
    <x v="44"/>
    <x v="8"/>
    <x v="9"/>
    <x v="2"/>
    <x v="6"/>
    <x v="6"/>
  </r>
  <r>
    <x v="1279"/>
    <x v="1"/>
    <x v="2"/>
    <x v="27"/>
    <x v="60"/>
    <x v="446"/>
    <x v="1256"/>
    <x v="244"/>
    <x v="44"/>
    <x v="44"/>
    <x v="8"/>
    <x v="9"/>
    <x v="2"/>
    <x v="2"/>
    <x v="2"/>
  </r>
  <r>
    <x v="1273"/>
    <x v="0"/>
    <x v="6"/>
    <x v="18"/>
    <x v="19"/>
    <x v="121"/>
    <x v="1250"/>
    <x v="241"/>
    <x v="44"/>
    <x v="44"/>
    <x v="8"/>
    <x v="9"/>
    <x v="2"/>
    <x v="6"/>
    <x v="6"/>
  </r>
  <r>
    <x v="1261"/>
    <x v="0"/>
    <x v="10"/>
    <x v="15"/>
    <x v="54"/>
    <x v="253"/>
    <x v="1238"/>
    <x v="240"/>
    <x v="44"/>
    <x v="44"/>
    <x v="8"/>
    <x v="9"/>
    <x v="2"/>
    <x v="10"/>
    <x v="10"/>
  </r>
  <r>
    <x v="1275"/>
    <x v="0"/>
    <x v="2"/>
    <x v="70"/>
    <x v="54"/>
    <x v="166"/>
    <x v="1252"/>
    <x v="242"/>
    <x v="44"/>
    <x v="44"/>
    <x v="8"/>
    <x v="9"/>
    <x v="2"/>
    <x v="2"/>
    <x v="2"/>
  </r>
  <r>
    <x v="1280"/>
    <x v="0"/>
    <x v="2"/>
    <x v="3"/>
    <x v="23"/>
    <x v="31"/>
    <x v="1257"/>
    <x v="244"/>
    <x v="44"/>
    <x v="44"/>
    <x v="8"/>
    <x v="9"/>
    <x v="2"/>
    <x v="2"/>
    <x v="2"/>
  </r>
  <r>
    <x v="1280"/>
    <x v="1"/>
    <x v="2"/>
    <x v="3"/>
    <x v="23"/>
    <x v="31"/>
    <x v="1257"/>
    <x v="244"/>
    <x v="44"/>
    <x v="44"/>
    <x v="8"/>
    <x v="9"/>
    <x v="2"/>
    <x v="2"/>
    <x v="2"/>
  </r>
  <r>
    <x v="1273"/>
    <x v="0"/>
    <x v="0"/>
    <x v="17"/>
    <x v="10"/>
    <x v="13"/>
    <x v="1250"/>
    <x v="241"/>
    <x v="44"/>
    <x v="44"/>
    <x v="8"/>
    <x v="9"/>
    <x v="2"/>
    <x v="0"/>
    <x v="0"/>
  </r>
  <r>
    <x v="1273"/>
    <x v="0"/>
    <x v="9"/>
    <x v="100"/>
    <x v="89"/>
    <x v="1888"/>
    <x v="1250"/>
    <x v="241"/>
    <x v="44"/>
    <x v="44"/>
    <x v="8"/>
    <x v="9"/>
    <x v="2"/>
    <x v="9"/>
    <x v="9"/>
  </r>
  <r>
    <x v="1264"/>
    <x v="0"/>
    <x v="4"/>
    <x v="11"/>
    <x v="23"/>
    <x v="246"/>
    <x v="1241"/>
    <x v="240"/>
    <x v="44"/>
    <x v="44"/>
    <x v="8"/>
    <x v="9"/>
    <x v="2"/>
    <x v="4"/>
    <x v="4"/>
  </r>
  <r>
    <x v="1265"/>
    <x v="0"/>
    <x v="2"/>
    <x v="39"/>
    <x v="25"/>
    <x v="1642"/>
    <x v="1242"/>
    <x v="242"/>
    <x v="44"/>
    <x v="44"/>
    <x v="8"/>
    <x v="9"/>
    <x v="2"/>
    <x v="2"/>
    <x v="2"/>
  </r>
  <r>
    <x v="1285"/>
    <x v="0"/>
    <x v="1"/>
    <x v="27"/>
    <x v="66"/>
    <x v="7"/>
    <x v="1262"/>
    <x v="241"/>
    <x v="44"/>
    <x v="44"/>
    <x v="8"/>
    <x v="9"/>
    <x v="2"/>
    <x v="1"/>
    <x v="1"/>
  </r>
  <r>
    <x v="1283"/>
    <x v="1"/>
    <x v="2"/>
    <x v="127"/>
    <x v="142"/>
    <x v="344"/>
    <x v="1260"/>
    <x v="241"/>
    <x v="44"/>
    <x v="44"/>
    <x v="8"/>
    <x v="9"/>
    <x v="2"/>
    <x v="2"/>
    <x v="2"/>
  </r>
  <r>
    <x v="1285"/>
    <x v="0"/>
    <x v="9"/>
    <x v="49"/>
    <x v="35"/>
    <x v="720"/>
    <x v="1262"/>
    <x v="241"/>
    <x v="44"/>
    <x v="44"/>
    <x v="8"/>
    <x v="9"/>
    <x v="2"/>
    <x v="9"/>
    <x v="9"/>
  </r>
  <r>
    <x v="1288"/>
    <x v="0"/>
    <x v="8"/>
    <x v="51"/>
    <x v="81"/>
    <x v="31"/>
    <x v="1265"/>
    <x v="242"/>
    <x v="44"/>
    <x v="44"/>
    <x v="8"/>
    <x v="9"/>
    <x v="2"/>
    <x v="8"/>
    <x v="8"/>
  </r>
  <r>
    <x v="1288"/>
    <x v="0"/>
    <x v="6"/>
    <x v="57"/>
    <x v="3"/>
    <x v="154"/>
    <x v="1265"/>
    <x v="242"/>
    <x v="44"/>
    <x v="44"/>
    <x v="8"/>
    <x v="9"/>
    <x v="2"/>
    <x v="6"/>
    <x v="6"/>
  </r>
  <r>
    <x v="1288"/>
    <x v="0"/>
    <x v="5"/>
    <x v="6"/>
    <x v="41"/>
    <x v="34"/>
    <x v="1265"/>
    <x v="242"/>
    <x v="44"/>
    <x v="44"/>
    <x v="8"/>
    <x v="9"/>
    <x v="2"/>
    <x v="5"/>
    <x v="5"/>
  </r>
  <r>
    <x v="1282"/>
    <x v="0"/>
    <x v="2"/>
    <x v="127"/>
    <x v="79"/>
    <x v="369"/>
    <x v="1259"/>
    <x v="243"/>
    <x v="44"/>
    <x v="44"/>
    <x v="8"/>
    <x v="9"/>
    <x v="2"/>
    <x v="2"/>
    <x v="2"/>
  </r>
  <r>
    <x v="1287"/>
    <x v="0"/>
    <x v="10"/>
    <x v="48"/>
    <x v="1"/>
    <x v="233"/>
    <x v="1264"/>
    <x v="243"/>
    <x v="44"/>
    <x v="44"/>
    <x v="8"/>
    <x v="9"/>
    <x v="2"/>
    <x v="10"/>
    <x v="10"/>
  </r>
  <r>
    <x v="1284"/>
    <x v="0"/>
    <x v="4"/>
    <x v="46"/>
    <x v="87"/>
    <x v="147"/>
    <x v="1261"/>
    <x v="240"/>
    <x v="44"/>
    <x v="44"/>
    <x v="8"/>
    <x v="9"/>
    <x v="2"/>
    <x v="4"/>
    <x v="4"/>
  </r>
  <r>
    <x v="1283"/>
    <x v="0"/>
    <x v="9"/>
    <x v="108"/>
    <x v="116"/>
    <x v="396"/>
    <x v="1260"/>
    <x v="241"/>
    <x v="44"/>
    <x v="44"/>
    <x v="8"/>
    <x v="9"/>
    <x v="2"/>
    <x v="9"/>
    <x v="9"/>
  </r>
  <r>
    <x v="1289"/>
    <x v="0"/>
    <x v="5"/>
    <x v="0"/>
    <x v="85"/>
    <x v="126"/>
    <x v="562"/>
    <x v="243"/>
    <x v="44"/>
    <x v="44"/>
    <x v="8"/>
    <x v="9"/>
    <x v="2"/>
    <x v="5"/>
    <x v="5"/>
  </r>
  <r>
    <x v="1290"/>
    <x v="0"/>
    <x v="5"/>
    <x v="0"/>
    <x v="9"/>
    <x v="265"/>
    <x v="1189"/>
    <x v="244"/>
    <x v="44"/>
    <x v="44"/>
    <x v="8"/>
    <x v="9"/>
    <x v="2"/>
    <x v="5"/>
    <x v="5"/>
  </r>
  <r>
    <x v="1285"/>
    <x v="0"/>
    <x v="7"/>
    <x v="10"/>
    <x v="18"/>
    <x v="13"/>
    <x v="1262"/>
    <x v="241"/>
    <x v="44"/>
    <x v="44"/>
    <x v="8"/>
    <x v="9"/>
    <x v="2"/>
    <x v="7"/>
    <x v="7"/>
  </r>
  <r>
    <x v="1290"/>
    <x v="0"/>
    <x v="6"/>
    <x v="4"/>
    <x v="35"/>
    <x v="208"/>
    <x v="1189"/>
    <x v="244"/>
    <x v="44"/>
    <x v="44"/>
    <x v="8"/>
    <x v="9"/>
    <x v="2"/>
    <x v="6"/>
    <x v="6"/>
  </r>
  <r>
    <x v="1271"/>
    <x v="0"/>
    <x v="8"/>
    <x v="14"/>
    <x v="39"/>
    <x v="895"/>
    <x v="1248"/>
    <x v="240"/>
    <x v="44"/>
    <x v="44"/>
    <x v="8"/>
    <x v="9"/>
    <x v="2"/>
    <x v="8"/>
    <x v="8"/>
  </r>
  <r>
    <x v="1270"/>
    <x v="0"/>
    <x v="6"/>
    <x v="75"/>
    <x v="114"/>
    <x v="120"/>
    <x v="1247"/>
    <x v="242"/>
    <x v="44"/>
    <x v="44"/>
    <x v="8"/>
    <x v="9"/>
    <x v="2"/>
    <x v="6"/>
    <x v="6"/>
  </r>
  <r>
    <x v="1281"/>
    <x v="0"/>
    <x v="5"/>
    <x v="16"/>
    <x v="12"/>
    <x v="102"/>
    <x v="1258"/>
    <x v="244"/>
    <x v="44"/>
    <x v="44"/>
    <x v="8"/>
    <x v="9"/>
    <x v="2"/>
    <x v="5"/>
    <x v="5"/>
  </r>
  <r>
    <x v="1269"/>
    <x v="0"/>
    <x v="0"/>
    <x v="13"/>
    <x v="63"/>
    <x v="72"/>
    <x v="1246"/>
    <x v="244"/>
    <x v="44"/>
    <x v="44"/>
    <x v="8"/>
    <x v="9"/>
    <x v="2"/>
    <x v="0"/>
    <x v="0"/>
  </r>
  <r>
    <x v="1270"/>
    <x v="0"/>
    <x v="10"/>
    <x v="75"/>
    <x v="2"/>
    <x v="120"/>
    <x v="1247"/>
    <x v="242"/>
    <x v="44"/>
    <x v="44"/>
    <x v="8"/>
    <x v="9"/>
    <x v="2"/>
    <x v="10"/>
    <x v="10"/>
  </r>
  <r>
    <x v="1272"/>
    <x v="0"/>
    <x v="10"/>
    <x v="24"/>
    <x v="61"/>
    <x v="187"/>
    <x v="1249"/>
    <x v="242"/>
    <x v="44"/>
    <x v="44"/>
    <x v="8"/>
    <x v="9"/>
    <x v="2"/>
    <x v="10"/>
    <x v="10"/>
  </r>
  <r>
    <x v="1270"/>
    <x v="0"/>
    <x v="5"/>
    <x v="75"/>
    <x v="18"/>
    <x v="120"/>
    <x v="1247"/>
    <x v="242"/>
    <x v="44"/>
    <x v="44"/>
    <x v="8"/>
    <x v="9"/>
    <x v="2"/>
    <x v="5"/>
    <x v="5"/>
  </r>
  <r>
    <x v="1270"/>
    <x v="0"/>
    <x v="0"/>
    <x v="75"/>
    <x v="36"/>
    <x v="120"/>
    <x v="1247"/>
    <x v="242"/>
    <x v="44"/>
    <x v="44"/>
    <x v="8"/>
    <x v="9"/>
    <x v="2"/>
    <x v="0"/>
    <x v="0"/>
  </r>
  <r>
    <x v="1272"/>
    <x v="0"/>
    <x v="9"/>
    <x v="78"/>
    <x v="70"/>
    <x v="976"/>
    <x v="1249"/>
    <x v="242"/>
    <x v="44"/>
    <x v="44"/>
    <x v="8"/>
    <x v="9"/>
    <x v="2"/>
    <x v="9"/>
    <x v="9"/>
  </r>
  <r>
    <x v="1271"/>
    <x v="0"/>
    <x v="11"/>
    <x v="84"/>
    <x v="49"/>
    <x v="626"/>
    <x v="1248"/>
    <x v="240"/>
    <x v="44"/>
    <x v="44"/>
    <x v="8"/>
    <x v="9"/>
    <x v="2"/>
    <x v="11"/>
    <x v="11"/>
  </r>
  <r>
    <x v="1271"/>
    <x v="0"/>
    <x v="9"/>
    <x v="94"/>
    <x v="58"/>
    <x v="257"/>
    <x v="1248"/>
    <x v="240"/>
    <x v="44"/>
    <x v="44"/>
    <x v="8"/>
    <x v="9"/>
    <x v="2"/>
    <x v="9"/>
    <x v="9"/>
  </r>
  <r>
    <x v="1268"/>
    <x v="0"/>
    <x v="5"/>
    <x v="16"/>
    <x v="6"/>
    <x v="688"/>
    <x v="1245"/>
    <x v="243"/>
    <x v="44"/>
    <x v="44"/>
    <x v="8"/>
    <x v="9"/>
    <x v="2"/>
    <x v="5"/>
    <x v="5"/>
  </r>
  <r>
    <x v="1267"/>
    <x v="0"/>
    <x v="3"/>
    <x v="3"/>
    <x v="5"/>
    <x v="37"/>
    <x v="1244"/>
    <x v="240"/>
    <x v="44"/>
    <x v="44"/>
    <x v="8"/>
    <x v="9"/>
    <x v="2"/>
    <x v="3"/>
    <x v="3"/>
  </r>
  <r>
    <x v="1261"/>
    <x v="0"/>
    <x v="4"/>
    <x v="14"/>
    <x v="40"/>
    <x v="522"/>
    <x v="1238"/>
    <x v="240"/>
    <x v="44"/>
    <x v="44"/>
    <x v="8"/>
    <x v="9"/>
    <x v="2"/>
    <x v="4"/>
    <x v="4"/>
  </r>
  <r>
    <x v="1261"/>
    <x v="0"/>
    <x v="9"/>
    <x v="134"/>
    <x v="137"/>
    <x v="1976"/>
    <x v="1238"/>
    <x v="240"/>
    <x v="44"/>
    <x v="44"/>
    <x v="8"/>
    <x v="9"/>
    <x v="2"/>
    <x v="9"/>
    <x v="9"/>
  </r>
  <r>
    <x v="1265"/>
    <x v="0"/>
    <x v="3"/>
    <x v="48"/>
    <x v="39"/>
    <x v="1977"/>
    <x v="1242"/>
    <x v="242"/>
    <x v="44"/>
    <x v="44"/>
    <x v="8"/>
    <x v="9"/>
    <x v="2"/>
    <x v="3"/>
    <x v="3"/>
  </r>
  <r>
    <x v="1261"/>
    <x v="0"/>
    <x v="2"/>
    <x v="95"/>
    <x v="106"/>
    <x v="623"/>
    <x v="1238"/>
    <x v="240"/>
    <x v="44"/>
    <x v="44"/>
    <x v="8"/>
    <x v="9"/>
    <x v="2"/>
    <x v="2"/>
    <x v="2"/>
  </r>
  <r>
    <x v="1267"/>
    <x v="0"/>
    <x v="1"/>
    <x v="54"/>
    <x v="26"/>
    <x v="437"/>
    <x v="1244"/>
    <x v="240"/>
    <x v="44"/>
    <x v="44"/>
    <x v="8"/>
    <x v="9"/>
    <x v="2"/>
    <x v="1"/>
    <x v="1"/>
  </r>
  <r>
    <x v="1262"/>
    <x v="0"/>
    <x v="9"/>
    <x v="61"/>
    <x v="136"/>
    <x v="1978"/>
    <x v="1239"/>
    <x v="241"/>
    <x v="44"/>
    <x v="44"/>
    <x v="8"/>
    <x v="9"/>
    <x v="2"/>
    <x v="9"/>
    <x v="9"/>
  </r>
  <r>
    <x v="1267"/>
    <x v="0"/>
    <x v="10"/>
    <x v="30"/>
    <x v="63"/>
    <x v="34"/>
    <x v="1244"/>
    <x v="240"/>
    <x v="44"/>
    <x v="44"/>
    <x v="8"/>
    <x v="9"/>
    <x v="2"/>
    <x v="10"/>
    <x v="10"/>
  </r>
  <r>
    <x v="1266"/>
    <x v="0"/>
    <x v="8"/>
    <x v="83"/>
    <x v="96"/>
    <x v="141"/>
    <x v="1243"/>
    <x v="241"/>
    <x v="44"/>
    <x v="44"/>
    <x v="8"/>
    <x v="9"/>
    <x v="2"/>
    <x v="8"/>
    <x v="8"/>
  </r>
  <r>
    <x v="1276"/>
    <x v="1"/>
    <x v="2"/>
    <x v="152"/>
    <x v="188"/>
    <x v="314"/>
    <x v="1253"/>
    <x v="244"/>
    <x v="44"/>
    <x v="44"/>
    <x v="8"/>
    <x v="9"/>
    <x v="2"/>
    <x v="2"/>
    <x v="2"/>
  </r>
  <r>
    <x v="1275"/>
    <x v="1"/>
    <x v="2"/>
    <x v="50"/>
    <x v="54"/>
    <x v="398"/>
    <x v="1252"/>
    <x v="242"/>
    <x v="44"/>
    <x v="44"/>
    <x v="8"/>
    <x v="9"/>
    <x v="2"/>
    <x v="2"/>
    <x v="2"/>
  </r>
  <r>
    <x v="1276"/>
    <x v="0"/>
    <x v="4"/>
    <x v="53"/>
    <x v="44"/>
    <x v="95"/>
    <x v="1253"/>
    <x v="244"/>
    <x v="44"/>
    <x v="44"/>
    <x v="8"/>
    <x v="9"/>
    <x v="2"/>
    <x v="4"/>
    <x v="4"/>
  </r>
  <r>
    <x v="1273"/>
    <x v="0"/>
    <x v="4"/>
    <x v="90"/>
    <x v="96"/>
    <x v="809"/>
    <x v="1250"/>
    <x v="241"/>
    <x v="44"/>
    <x v="44"/>
    <x v="8"/>
    <x v="9"/>
    <x v="2"/>
    <x v="4"/>
    <x v="4"/>
  </r>
  <r>
    <x v="1274"/>
    <x v="0"/>
    <x v="10"/>
    <x v="16"/>
    <x v="13"/>
    <x v="1803"/>
    <x v="1251"/>
    <x v="243"/>
    <x v="44"/>
    <x v="44"/>
    <x v="8"/>
    <x v="9"/>
    <x v="2"/>
    <x v="10"/>
    <x v="10"/>
  </r>
  <r>
    <x v="1274"/>
    <x v="0"/>
    <x v="5"/>
    <x v="75"/>
    <x v="45"/>
    <x v="120"/>
    <x v="1251"/>
    <x v="243"/>
    <x v="44"/>
    <x v="44"/>
    <x v="8"/>
    <x v="9"/>
    <x v="2"/>
    <x v="5"/>
    <x v="5"/>
  </r>
  <r>
    <x v="1278"/>
    <x v="0"/>
    <x v="8"/>
    <x v="111"/>
    <x v="163"/>
    <x v="1979"/>
    <x v="1255"/>
    <x v="245"/>
    <x v="44"/>
    <x v="44"/>
    <x v="8"/>
    <x v="9"/>
    <x v="2"/>
    <x v="8"/>
    <x v="8"/>
  </r>
  <r>
    <x v="1274"/>
    <x v="0"/>
    <x v="6"/>
    <x v="16"/>
    <x v="63"/>
    <x v="1980"/>
    <x v="1251"/>
    <x v="243"/>
    <x v="44"/>
    <x v="44"/>
    <x v="8"/>
    <x v="9"/>
    <x v="2"/>
    <x v="6"/>
    <x v="6"/>
  </r>
  <r>
    <x v="1278"/>
    <x v="0"/>
    <x v="2"/>
    <x v="119"/>
    <x v="327"/>
    <x v="516"/>
    <x v="1255"/>
    <x v="245"/>
    <x v="44"/>
    <x v="44"/>
    <x v="8"/>
    <x v="9"/>
    <x v="2"/>
    <x v="2"/>
    <x v="2"/>
  </r>
  <r>
    <x v="1280"/>
    <x v="0"/>
    <x v="11"/>
    <x v="6"/>
    <x v="41"/>
    <x v="34"/>
    <x v="1257"/>
    <x v="244"/>
    <x v="44"/>
    <x v="44"/>
    <x v="8"/>
    <x v="9"/>
    <x v="2"/>
    <x v="11"/>
    <x v="11"/>
  </r>
  <r>
    <x v="1279"/>
    <x v="0"/>
    <x v="2"/>
    <x v="4"/>
    <x v="44"/>
    <x v="330"/>
    <x v="1256"/>
    <x v="244"/>
    <x v="44"/>
    <x v="44"/>
    <x v="8"/>
    <x v="9"/>
    <x v="2"/>
    <x v="2"/>
    <x v="2"/>
  </r>
  <r>
    <x v="1277"/>
    <x v="0"/>
    <x v="4"/>
    <x v="54"/>
    <x v="15"/>
    <x v="18"/>
    <x v="1254"/>
    <x v="243"/>
    <x v="44"/>
    <x v="44"/>
    <x v="8"/>
    <x v="9"/>
    <x v="2"/>
    <x v="4"/>
    <x v="4"/>
  </r>
  <r>
    <x v="1276"/>
    <x v="0"/>
    <x v="2"/>
    <x v="81"/>
    <x v="188"/>
    <x v="1981"/>
    <x v="1253"/>
    <x v="244"/>
    <x v="44"/>
    <x v="44"/>
    <x v="8"/>
    <x v="9"/>
    <x v="2"/>
    <x v="2"/>
    <x v="2"/>
  </r>
  <r>
    <x v="1276"/>
    <x v="0"/>
    <x v="8"/>
    <x v="82"/>
    <x v="2"/>
    <x v="671"/>
    <x v="1253"/>
    <x v="244"/>
    <x v="44"/>
    <x v="44"/>
    <x v="8"/>
    <x v="9"/>
    <x v="2"/>
    <x v="8"/>
    <x v="8"/>
  </r>
  <r>
    <x v="1277"/>
    <x v="0"/>
    <x v="9"/>
    <x v="38"/>
    <x v="57"/>
    <x v="76"/>
    <x v="1254"/>
    <x v="243"/>
    <x v="44"/>
    <x v="44"/>
    <x v="8"/>
    <x v="9"/>
    <x v="2"/>
    <x v="9"/>
    <x v="9"/>
  </r>
  <r>
    <x v="1277"/>
    <x v="0"/>
    <x v="2"/>
    <x v="89"/>
    <x v="69"/>
    <x v="72"/>
    <x v="1254"/>
    <x v="243"/>
    <x v="44"/>
    <x v="44"/>
    <x v="8"/>
    <x v="9"/>
    <x v="2"/>
    <x v="2"/>
    <x v="2"/>
  </r>
  <r>
    <x v="1277"/>
    <x v="0"/>
    <x v="6"/>
    <x v="50"/>
    <x v="24"/>
    <x v="117"/>
    <x v="1254"/>
    <x v="243"/>
    <x v="44"/>
    <x v="44"/>
    <x v="8"/>
    <x v="9"/>
    <x v="2"/>
    <x v="6"/>
    <x v="6"/>
  </r>
  <r>
    <x v="1268"/>
    <x v="0"/>
    <x v="6"/>
    <x v="21"/>
    <x v="10"/>
    <x v="1431"/>
    <x v="1245"/>
    <x v="243"/>
    <x v="44"/>
    <x v="44"/>
    <x v="8"/>
    <x v="9"/>
    <x v="2"/>
    <x v="6"/>
    <x v="6"/>
  </r>
  <r>
    <x v="1268"/>
    <x v="0"/>
    <x v="10"/>
    <x v="79"/>
    <x v="11"/>
    <x v="1982"/>
    <x v="1245"/>
    <x v="243"/>
    <x v="44"/>
    <x v="44"/>
    <x v="8"/>
    <x v="9"/>
    <x v="2"/>
    <x v="10"/>
    <x v="10"/>
  </r>
  <r>
    <x v="1268"/>
    <x v="0"/>
    <x v="8"/>
    <x v="37"/>
    <x v="75"/>
    <x v="1133"/>
    <x v="1245"/>
    <x v="243"/>
    <x v="44"/>
    <x v="44"/>
    <x v="8"/>
    <x v="9"/>
    <x v="2"/>
    <x v="8"/>
    <x v="8"/>
  </r>
  <r>
    <x v="1267"/>
    <x v="0"/>
    <x v="7"/>
    <x v="8"/>
    <x v="85"/>
    <x v="31"/>
    <x v="1244"/>
    <x v="240"/>
    <x v="44"/>
    <x v="44"/>
    <x v="8"/>
    <x v="9"/>
    <x v="2"/>
    <x v="7"/>
    <x v="7"/>
  </r>
  <r>
    <x v="1264"/>
    <x v="0"/>
    <x v="2"/>
    <x v="40"/>
    <x v="15"/>
    <x v="6"/>
    <x v="1241"/>
    <x v="240"/>
    <x v="44"/>
    <x v="44"/>
    <x v="8"/>
    <x v="9"/>
    <x v="2"/>
    <x v="2"/>
    <x v="2"/>
  </r>
  <r>
    <x v="1263"/>
    <x v="0"/>
    <x v="0"/>
    <x v="6"/>
    <x v="41"/>
    <x v="34"/>
    <x v="1240"/>
    <x v="242"/>
    <x v="44"/>
    <x v="44"/>
    <x v="8"/>
    <x v="9"/>
    <x v="2"/>
    <x v="0"/>
    <x v="0"/>
  </r>
  <r>
    <x v="1268"/>
    <x v="0"/>
    <x v="11"/>
    <x v="1"/>
    <x v="44"/>
    <x v="909"/>
    <x v="1245"/>
    <x v="243"/>
    <x v="44"/>
    <x v="44"/>
    <x v="8"/>
    <x v="9"/>
    <x v="2"/>
    <x v="11"/>
    <x v="11"/>
  </r>
  <r>
    <x v="1267"/>
    <x v="1"/>
    <x v="2"/>
    <x v="38"/>
    <x v="83"/>
    <x v="535"/>
    <x v="1244"/>
    <x v="240"/>
    <x v="44"/>
    <x v="44"/>
    <x v="8"/>
    <x v="9"/>
    <x v="2"/>
    <x v="2"/>
    <x v="2"/>
  </r>
  <r>
    <x v="1267"/>
    <x v="0"/>
    <x v="9"/>
    <x v="15"/>
    <x v="1"/>
    <x v="290"/>
    <x v="1244"/>
    <x v="240"/>
    <x v="44"/>
    <x v="44"/>
    <x v="8"/>
    <x v="9"/>
    <x v="2"/>
    <x v="9"/>
    <x v="9"/>
  </r>
  <r>
    <x v="1264"/>
    <x v="0"/>
    <x v="11"/>
    <x v="54"/>
    <x v="4"/>
    <x v="314"/>
    <x v="1241"/>
    <x v="240"/>
    <x v="44"/>
    <x v="44"/>
    <x v="8"/>
    <x v="9"/>
    <x v="2"/>
    <x v="11"/>
    <x v="11"/>
  </r>
  <r>
    <x v="1265"/>
    <x v="0"/>
    <x v="9"/>
    <x v="52"/>
    <x v="33"/>
    <x v="962"/>
    <x v="1242"/>
    <x v="242"/>
    <x v="44"/>
    <x v="44"/>
    <x v="8"/>
    <x v="9"/>
    <x v="2"/>
    <x v="9"/>
    <x v="9"/>
  </r>
  <r>
    <x v="1282"/>
    <x v="0"/>
    <x v="7"/>
    <x v="50"/>
    <x v="59"/>
    <x v="75"/>
    <x v="1259"/>
    <x v="243"/>
    <x v="44"/>
    <x v="44"/>
    <x v="8"/>
    <x v="9"/>
    <x v="2"/>
    <x v="7"/>
    <x v="7"/>
  </r>
  <r>
    <x v="1283"/>
    <x v="0"/>
    <x v="2"/>
    <x v="147"/>
    <x v="142"/>
    <x v="1983"/>
    <x v="1260"/>
    <x v="241"/>
    <x v="44"/>
    <x v="44"/>
    <x v="8"/>
    <x v="9"/>
    <x v="2"/>
    <x v="2"/>
    <x v="2"/>
  </r>
  <r>
    <x v="1283"/>
    <x v="0"/>
    <x v="5"/>
    <x v="30"/>
    <x v="8"/>
    <x v="13"/>
    <x v="1260"/>
    <x v="241"/>
    <x v="44"/>
    <x v="44"/>
    <x v="8"/>
    <x v="9"/>
    <x v="2"/>
    <x v="5"/>
    <x v="5"/>
  </r>
  <r>
    <x v="1287"/>
    <x v="0"/>
    <x v="0"/>
    <x v="79"/>
    <x v="63"/>
    <x v="73"/>
    <x v="1264"/>
    <x v="243"/>
    <x v="44"/>
    <x v="44"/>
    <x v="8"/>
    <x v="9"/>
    <x v="2"/>
    <x v="0"/>
    <x v="0"/>
  </r>
  <r>
    <x v="1285"/>
    <x v="0"/>
    <x v="3"/>
    <x v="24"/>
    <x v="47"/>
    <x v="207"/>
    <x v="1262"/>
    <x v="241"/>
    <x v="44"/>
    <x v="44"/>
    <x v="8"/>
    <x v="9"/>
    <x v="2"/>
    <x v="3"/>
    <x v="3"/>
  </r>
  <r>
    <x v="1286"/>
    <x v="1"/>
    <x v="2"/>
    <x v="135"/>
    <x v="107"/>
    <x v="445"/>
    <x v="1263"/>
    <x v="242"/>
    <x v="44"/>
    <x v="44"/>
    <x v="8"/>
    <x v="9"/>
    <x v="2"/>
    <x v="2"/>
    <x v="2"/>
  </r>
  <r>
    <x v="1288"/>
    <x v="0"/>
    <x v="11"/>
    <x v="65"/>
    <x v="24"/>
    <x v="99"/>
    <x v="1265"/>
    <x v="242"/>
    <x v="44"/>
    <x v="44"/>
    <x v="8"/>
    <x v="9"/>
    <x v="2"/>
    <x v="11"/>
    <x v="11"/>
  </r>
  <r>
    <x v="1277"/>
    <x v="0"/>
    <x v="7"/>
    <x v="7"/>
    <x v="8"/>
    <x v="11"/>
    <x v="1254"/>
    <x v="243"/>
    <x v="44"/>
    <x v="44"/>
    <x v="8"/>
    <x v="9"/>
    <x v="2"/>
    <x v="7"/>
    <x v="7"/>
  </r>
  <r>
    <x v="1286"/>
    <x v="0"/>
    <x v="8"/>
    <x v="11"/>
    <x v="95"/>
    <x v="1984"/>
    <x v="1263"/>
    <x v="242"/>
    <x v="44"/>
    <x v="44"/>
    <x v="8"/>
    <x v="9"/>
    <x v="2"/>
    <x v="8"/>
    <x v="8"/>
  </r>
  <r>
    <x v="1289"/>
    <x v="0"/>
    <x v="10"/>
    <x v="15"/>
    <x v="26"/>
    <x v="113"/>
    <x v="562"/>
    <x v="243"/>
    <x v="44"/>
    <x v="44"/>
    <x v="8"/>
    <x v="9"/>
    <x v="2"/>
    <x v="10"/>
    <x v="10"/>
  </r>
  <r>
    <x v="1284"/>
    <x v="0"/>
    <x v="10"/>
    <x v="70"/>
    <x v="61"/>
    <x v="312"/>
    <x v="1261"/>
    <x v="240"/>
    <x v="44"/>
    <x v="44"/>
    <x v="8"/>
    <x v="9"/>
    <x v="2"/>
    <x v="10"/>
    <x v="10"/>
  </r>
  <r>
    <x v="1282"/>
    <x v="0"/>
    <x v="9"/>
    <x v="101"/>
    <x v="121"/>
    <x v="1681"/>
    <x v="1259"/>
    <x v="243"/>
    <x v="44"/>
    <x v="44"/>
    <x v="8"/>
    <x v="9"/>
    <x v="2"/>
    <x v="9"/>
    <x v="9"/>
  </r>
  <r>
    <x v="1263"/>
    <x v="0"/>
    <x v="6"/>
    <x v="30"/>
    <x v="14"/>
    <x v="31"/>
    <x v="1240"/>
    <x v="242"/>
    <x v="44"/>
    <x v="44"/>
    <x v="8"/>
    <x v="9"/>
    <x v="2"/>
    <x v="6"/>
    <x v="6"/>
  </r>
  <r>
    <x v="1263"/>
    <x v="0"/>
    <x v="7"/>
    <x v="10"/>
    <x v="9"/>
    <x v="9"/>
    <x v="1240"/>
    <x v="242"/>
    <x v="44"/>
    <x v="44"/>
    <x v="8"/>
    <x v="9"/>
    <x v="2"/>
    <x v="7"/>
    <x v="7"/>
  </r>
  <r>
    <x v="1262"/>
    <x v="0"/>
    <x v="1"/>
    <x v="110"/>
    <x v="162"/>
    <x v="1179"/>
    <x v="1239"/>
    <x v="241"/>
    <x v="44"/>
    <x v="44"/>
    <x v="8"/>
    <x v="9"/>
    <x v="2"/>
    <x v="1"/>
    <x v="1"/>
  </r>
  <r>
    <x v="1268"/>
    <x v="0"/>
    <x v="0"/>
    <x v="6"/>
    <x v="94"/>
    <x v="155"/>
    <x v="1245"/>
    <x v="243"/>
    <x v="44"/>
    <x v="44"/>
    <x v="8"/>
    <x v="9"/>
    <x v="2"/>
    <x v="0"/>
    <x v="0"/>
  </r>
  <r>
    <x v="1284"/>
    <x v="0"/>
    <x v="6"/>
    <x v="35"/>
    <x v="44"/>
    <x v="287"/>
    <x v="1261"/>
    <x v="240"/>
    <x v="44"/>
    <x v="44"/>
    <x v="8"/>
    <x v="9"/>
    <x v="2"/>
    <x v="6"/>
    <x v="6"/>
  </r>
  <r>
    <x v="1286"/>
    <x v="0"/>
    <x v="2"/>
    <x v="88"/>
    <x v="107"/>
    <x v="1985"/>
    <x v="1263"/>
    <x v="242"/>
    <x v="44"/>
    <x v="44"/>
    <x v="8"/>
    <x v="9"/>
    <x v="2"/>
    <x v="2"/>
    <x v="2"/>
  </r>
  <r>
    <x v="1289"/>
    <x v="0"/>
    <x v="3"/>
    <x v="51"/>
    <x v="27"/>
    <x v="198"/>
    <x v="562"/>
    <x v="243"/>
    <x v="44"/>
    <x v="44"/>
    <x v="8"/>
    <x v="9"/>
    <x v="2"/>
    <x v="3"/>
    <x v="3"/>
  </r>
  <r>
    <x v="1284"/>
    <x v="0"/>
    <x v="5"/>
    <x v="20"/>
    <x v="98"/>
    <x v="145"/>
    <x v="1261"/>
    <x v="240"/>
    <x v="44"/>
    <x v="44"/>
    <x v="8"/>
    <x v="9"/>
    <x v="2"/>
    <x v="5"/>
    <x v="5"/>
  </r>
  <r>
    <x v="1282"/>
    <x v="1"/>
    <x v="2"/>
    <x v="148"/>
    <x v="79"/>
    <x v="838"/>
    <x v="1259"/>
    <x v="243"/>
    <x v="44"/>
    <x v="44"/>
    <x v="8"/>
    <x v="9"/>
    <x v="2"/>
    <x v="2"/>
    <x v="2"/>
  </r>
  <r>
    <x v="1264"/>
    <x v="0"/>
    <x v="0"/>
    <x v="0"/>
    <x v="41"/>
    <x v="6"/>
    <x v="1241"/>
    <x v="240"/>
    <x v="44"/>
    <x v="44"/>
    <x v="8"/>
    <x v="9"/>
    <x v="2"/>
    <x v="0"/>
    <x v="0"/>
  </r>
  <r>
    <x v="1261"/>
    <x v="0"/>
    <x v="1"/>
    <x v="106"/>
    <x v="69"/>
    <x v="1003"/>
    <x v="1238"/>
    <x v="240"/>
    <x v="44"/>
    <x v="44"/>
    <x v="8"/>
    <x v="9"/>
    <x v="2"/>
    <x v="1"/>
    <x v="1"/>
  </r>
  <r>
    <x v="1266"/>
    <x v="0"/>
    <x v="0"/>
    <x v="79"/>
    <x v="18"/>
    <x v="7"/>
    <x v="1243"/>
    <x v="241"/>
    <x v="44"/>
    <x v="44"/>
    <x v="8"/>
    <x v="9"/>
    <x v="2"/>
    <x v="0"/>
    <x v="0"/>
  </r>
  <r>
    <x v="1265"/>
    <x v="0"/>
    <x v="0"/>
    <x v="75"/>
    <x v="36"/>
    <x v="120"/>
    <x v="1242"/>
    <x v="242"/>
    <x v="44"/>
    <x v="44"/>
    <x v="8"/>
    <x v="9"/>
    <x v="2"/>
    <x v="0"/>
    <x v="0"/>
  </r>
  <r>
    <x v="1262"/>
    <x v="0"/>
    <x v="11"/>
    <x v="29"/>
    <x v="107"/>
    <x v="797"/>
    <x v="1239"/>
    <x v="241"/>
    <x v="44"/>
    <x v="44"/>
    <x v="8"/>
    <x v="9"/>
    <x v="2"/>
    <x v="11"/>
    <x v="11"/>
  </r>
  <r>
    <x v="1265"/>
    <x v="0"/>
    <x v="11"/>
    <x v="36"/>
    <x v="106"/>
    <x v="1986"/>
    <x v="1242"/>
    <x v="242"/>
    <x v="44"/>
    <x v="44"/>
    <x v="8"/>
    <x v="9"/>
    <x v="2"/>
    <x v="11"/>
    <x v="11"/>
  </r>
  <r>
    <x v="1268"/>
    <x v="0"/>
    <x v="1"/>
    <x v="27"/>
    <x v="40"/>
    <x v="875"/>
    <x v="1245"/>
    <x v="243"/>
    <x v="44"/>
    <x v="44"/>
    <x v="8"/>
    <x v="9"/>
    <x v="2"/>
    <x v="1"/>
    <x v="1"/>
  </r>
  <r>
    <x v="1266"/>
    <x v="0"/>
    <x v="11"/>
    <x v="14"/>
    <x v="42"/>
    <x v="31"/>
    <x v="1243"/>
    <x v="241"/>
    <x v="44"/>
    <x v="44"/>
    <x v="8"/>
    <x v="9"/>
    <x v="2"/>
    <x v="11"/>
    <x v="11"/>
  </r>
  <r>
    <x v="1262"/>
    <x v="0"/>
    <x v="0"/>
    <x v="21"/>
    <x v="43"/>
    <x v="957"/>
    <x v="1239"/>
    <x v="241"/>
    <x v="44"/>
    <x v="44"/>
    <x v="8"/>
    <x v="9"/>
    <x v="2"/>
    <x v="0"/>
    <x v="0"/>
  </r>
  <r>
    <x v="1267"/>
    <x v="0"/>
    <x v="4"/>
    <x v="17"/>
    <x v="7"/>
    <x v="34"/>
    <x v="1244"/>
    <x v="240"/>
    <x v="44"/>
    <x v="44"/>
    <x v="8"/>
    <x v="9"/>
    <x v="2"/>
    <x v="4"/>
    <x v="4"/>
  </r>
  <r>
    <x v="1269"/>
    <x v="0"/>
    <x v="6"/>
    <x v="51"/>
    <x v="47"/>
    <x v="39"/>
    <x v="1246"/>
    <x v="244"/>
    <x v="44"/>
    <x v="44"/>
    <x v="8"/>
    <x v="9"/>
    <x v="2"/>
    <x v="6"/>
    <x v="6"/>
  </r>
  <r>
    <x v="1272"/>
    <x v="0"/>
    <x v="4"/>
    <x v="31"/>
    <x v="102"/>
    <x v="11"/>
    <x v="1249"/>
    <x v="242"/>
    <x v="44"/>
    <x v="44"/>
    <x v="8"/>
    <x v="9"/>
    <x v="2"/>
    <x v="4"/>
    <x v="4"/>
  </r>
  <r>
    <x v="1263"/>
    <x v="0"/>
    <x v="11"/>
    <x v="5"/>
    <x v="36"/>
    <x v="348"/>
    <x v="1240"/>
    <x v="242"/>
    <x v="44"/>
    <x v="44"/>
    <x v="8"/>
    <x v="9"/>
    <x v="2"/>
    <x v="11"/>
    <x v="11"/>
  </r>
  <r>
    <x v="1272"/>
    <x v="0"/>
    <x v="3"/>
    <x v="84"/>
    <x v="35"/>
    <x v="441"/>
    <x v="1249"/>
    <x v="242"/>
    <x v="44"/>
    <x v="44"/>
    <x v="8"/>
    <x v="9"/>
    <x v="2"/>
    <x v="3"/>
    <x v="3"/>
  </r>
  <r>
    <x v="1269"/>
    <x v="0"/>
    <x v="5"/>
    <x v="6"/>
    <x v="98"/>
    <x v="13"/>
    <x v="1246"/>
    <x v="244"/>
    <x v="44"/>
    <x v="44"/>
    <x v="8"/>
    <x v="9"/>
    <x v="2"/>
    <x v="5"/>
    <x v="5"/>
  </r>
  <r>
    <x v="1272"/>
    <x v="1"/>
    <x v="2"/>
    <x v="78"/>
    <x v="108"/>
    <x v="949"/>
    <x v="1249"/>
    <x v="242"/>
    <x v="44"/>
    <x v="44"/>
    <x v="8"/>
    <x v="9"/>
    <x v="2"/>
    <x v="2"/>
    <x v="2"/>
  </r>
  <r>
    <x v="1281"/>
    <x v="0"/>
    <x v="10"/>
    <x v="10"/>
    <x v="94"/>
    <x v="34"/>
    <x v="1258"/>
    <x v="244"/>
    <x v="44"/>
    <x v="44"/>
    <x v="8"/>
    <x v="9"/>
    <x v="2"/>
    <x v="10"/>
    <x v="10"/>
  </r>
  <r>
    <x v="1272"/>
    <x v="0"/>
    <x v="7"/>
    <x v="57"/>
    <x v="10"/>
    <x v="19"/>
    <x v="1249"/>
    <x v="242"/>
    <x v="44"/>
    <x v="44"/>
    <x v="8"/>
    <x v="9"/>
    <x v="2"/>
    <x v="7"/>
    <x v="7"/>
  </r>
  <r>
    <x v="1281"/>
    <x v="0"/>
    <x v="6"/>
    <x v="21"/>
    <x v="65"/>
    <x v="75"/>
    <x v="1258"/>
    <x v="244"/>
    <x v="44"/>
    <x v="44"/>
    <x v="8"/>
    <x v="9"/>
    <x v="2"/>
    <x v="6"/>
    <x v="6"/>
  </r>
  <r>
    <x v="1269"/>
    <x v="0"/>
    <x v="10"/>
    <x v="65"/>
    <x v="4"/>
    <x v="426"/>
    <x v="1246"/>
    <x v="244"/>
    <x v="44"/>
    <x v="44"/>
    <x v="8"/>
    <x v="9"/>
    <x v="2"/>
    <x v="10"/>
    <x v="10"/>
  </r>
  <r>
    <x v="1272"/>
    <x v="0"/>
    <x v="2"/>
    <x v="78"/>
    <x v="108"/>
    <x v="949"/>
    <x v="1249"/>
    <x v="242"/>
    <x v="44"/>
    <x v="44"/>
    <x v="8"/>
    <x v="9"/>
    <x v="2"/>
    <x v="2"/>
    <x v="2"/>
  </r>
  <r>
    <x v="1271"/>
    <x v="0"/>
    <x v="0"/>
    <x v="21"/>
    <x v="63"/>
    <x v="13"/>
    <x v="1248"/>
    <x v="240"/>
    <x v="44"/>
    <x v="44"/>
    <x v="8"/>
    <x v="9"/>
    <x v="2"/>
    <x v="0"/>
    <x v="0"/>
  </r>
  <r>
    <x v="1278"/>
    <x v="0"/>
    <x v="7"/>
    <x v="17"/>
    <x v="44"/>
    <x v="1987"/>
    <x v="1255"/>
    <x v="245"/>
    <x v="44"/>
    <x v="44"/>
    <x v="8"/>
    <x v="9"/>
    <x v="2"/>
    <x v="7"/>
    <x v="7"/>
  </r>
  <r>
    <x v="1273"/>
    <x v="0"/>
    <x v="5"/>
    <x v="79"/>
    <x v="18"/>
    <x v="7"/>
    <x v="1250"/>
    <x v="241"/>
    <x v="44"/>
    <x v="44"/>
    <x v="8"/>
    <x v="9"/>
    <x v="2"/>
    <x v="5"/>
    <x v="5"/>
  </r>
  <r>
    <x v="1275"/>
    <x v="0"/>
    <x v="11"/>
    <x v="16"/>
    <x v="36"/>
    <x v="1562"/>
    <x v="1252"/>
    <x v="242"/>
    <x v="44"/>
    <x v="44"/>
    <x v="8"/>
    <x v="9"/>
    <x v="2"/>
    <x v="11"/>
    <x v="11"/>
  </r>
  <r>
    <x v="1275"/>
    <x v="0"/>
    <x v="8"/>
    <x v="10"/>
    <x v="61"/>
    <x v="688"/>
    <x v="1252"/>
    <x v="242"/>
    <x v="44"/>
    <x v="44"/>
    <x v="8"/>
    <x v="9"/>
    <x v="2"/>
    <x v="8"/>
    <x v="8"/>
  </r>
  <r>
    <x v="1274"/>
    <x v="0"/>
    <x v="11"/>
    <x v="21"/>
    <x v="5"/>
    <x v="229"/>
    <x v="1251"/>
    <x v="243"/>
    <x v="44"/>
    <x v="44"/>
    <x v="8"/>
    <x v="9"/>
    <x v="2"/>
    <x v="11"/>
    <x v="11"/>
  </r>
  <r>
    <x v="1279"/>
    <x v="0"/>
    <x v="4"/>
    <x v="9"/>
    <x v="63"/>
    <x v="76"/>
    <x v="1256"/>
    <x v="244"/>
    <x v="44"/>
    <x v="44"/>
    <x v="8"/>
    <x v="9"/>
    <x v="2"/>
    <x v="4"/>
    <x v="4"/>
  </r>
  <r>
    <x v="1274"/>
    <x v="0"/>
    <x v="3"/>
    <x v="21"/>
    <x v="5"/>
    <x v="229"/>
    <x v="1251"/>
    <x v="243"/>
    <x v="44"/>
    <x v="44"/>
    <x v="8"/>
    <x v="9"/>
    <x v="2"/>
    <x v="3"/>
    <x v="3"/>
  </r>
  <r>
    <x v="1278"/>
    <x v="0"/>
    <x v="1"/>
    <x v="245"/>
    <x v="306"/>
    <x v="1988"/>
    <x v="1255"/>
    <x v="245"/>
    <x v="44"/>
    <x v="44"/>
    <x v="8"/>
    <x v="9"/>
    <x v="2"/>
    <x v="1"/>
    <x v="1"/>
  </r>
  <r>
    <x v="1278"/>
    <x v="0"/>
    <x v="10"/>
    <x v="26"/>
    <x v="20"/>
    <x v="1989"/>
    <x v="1255"/>
    <x v="245"/>
    <x v="44"/>
    <x v="44"/>
    <x v="8"/>
    <x v="9"/>
    <x v="2"/>
    <x v="10"/>
    <x v="10"/>
  </r>
  <r>
    <x v="1275"/>
    <x v="0"/>
    <x v="0"/>
    <x v="75"/>
    <x v="98"/>
    <x v="120"/>
    <x v="1252"/>
    <x v="242"/>
    <x v="44"/>
    <x v="44"/>
    <x v="8"/>
    <x v="9"/>
    <x v="2"/>
    <x v="0"/>
    <x v="0"/>
  </r>
  <r>
    <x v="1274"/>
    <x v="0"/>
    <x v="1"/>
    <x v="7"/>
    <x v="36"/>
    <x v="73"/>
    <x v="1251"/>
    <x v="243"/>
    <x v="44"/>
    <x v="44"/>
    <x v="8"/>
    <x v="9"/>
    <x v="2"/>
    <x v="1"/>
    <x v="1"/>
  </r>
  <r>
    <x v="1280"/>
    <x v="0"/>
    <x v="8"/>
    <x v="20"/>
    <x v="6"/>
    <x v="7"/>
    <x v="1257"/>
    <x v="244"/>
    <x v="44"/>
    <x v="44"/>
    <x v="8"/>
    <x v="9"/>
    <x v="2"/>
    <x v="8"/>
    <x v="8"/>
  </r>
  <r>
    <x v="1282"/>
    <x v="0"/>
    <x v="4"/>
    <x v="14"/>
    <x v="114"/>
    <x v="32"/>
    <x v="1259"/>
    <x v="243"/>
    <x v="44"/>
    <x v="44"/>
    <x v="8"/>
    <x v="9"/>
    <x v="2"/>
    <x v="4"/>
    <x v="4"/>
  </r>
  <r>
    <x v="1289"/>
    <x v="0"/>
    <x v="7"/>
    <x v="11"/>
    <x v="16"/>
    <x v="112"/>
    <x v="562"/>
    <x v="243"/>
    <x v="44"/>
    <x v="44"/>
    <x v="8"/>
    <x v="9"/>
    <x v="2"/>
    <x v="7"/>
    <x v="7"/>
  </r>
  <r>
    <x v="1289"/>
    <x v="0"/>
    <x v="1"/>
    <x v="39"/>
    <x v="97"/>
    <x v="372"/>
    <x v="562"/>
    <x v="243"/>
    <x v="44"/>
    <x v="44"/>
    <x v="8"/>
    <x v="9"/>
    <x v="2"/>
    <x v="1"/>
    <x v="1"/>
  </r>
  <r>
    <x v="1278"/>
    <x v="0"/>
    <x v="3"/>
    <x v="46"/>
    <x v="123"/>
    <x v="1990"/>
    <x v="1255"/>
    <x v="245"/>
    <x v="44"/>
    <x v="44"/>
    <x v="8"/>
    <x v="9"/>
    <x v="2"/>
    <x v="3"/>
    <x v="3"/>
  </r>
  <r>
    <x v="1277"/>
    <x v="1"/>
    <x v="2"/>
    <x v="81"/>
    <x v="69"/>
    <x v="342"/>
    <x v="1254"/>
    <x v="243"/>
    <x v="44"/>
    <x v="44"/>
    <x v="8"/>
    <x v="9"/>
    <x v="2"/>
    <x v="2"/>
    <x v="2"/>
  </r>
  <r>
    <x v="1279"/>
    <x v="0"/>
    <x v="8"/>
    <x v="1"/>
    <x v="56"/>
    <x v="9"/>
    <x v="1256"/>
    <x v="244"/>
    <x v="44"/>
    <x v="44"/>
    <x v="8"/>
    <x v="9"/>
    <x v="2"/>
    <x v="8"/>
    <x v="8"/>
  </r>
  <r>
    <x v="1291"/>
    <x v="0"/>
    <x v="11"/>
    <x v="1"/>
    <x v="30"/>
    <x v="31"/>
    <x v="1266"/>
    <x v="246"/>
    <x v="45"/>
    <x v="45"/>
    <x v="8"/>
    <x v="9"/>
    <x v="2"/>
    <x v="11"/>
    <x v="11"/>
  </r>
  <r>
    <x v="1292"/>
    <x v="0"/>
    <x v="1"/>
    <x v="33"/>
    <x v="35"/>
    <x v="38"/>
    <x v="1267"/>
    <x v="246"/>
    <x v="45"/>
    <x v="45"/>
    <x v="8"/>
    <x v="9"/>
    <x v="2"/>
    <x v="1"/>
    <x v="1"/>
  </r>
  <r>
    <x v="1293"/>
    <x v="0"/>
    <x v="6"/>
    <x v="134"/>
    <x v="74"/>
    <x v="1991"/>
    <x v="1268"/>
    <x v="247"/>
    <x v="45"/>
    <x v="45"/>
    <x v="8"/>
    <x v="9"/>
    <x v="2"/>
    <x v="6"/>
    <x v="6"/>
  </r>
  <r>
    <x v="1292"/>
    <x v="0"/>
    <x v="10"/>
    <x v="57"/>
    <x v="10"/>
    <x v="19"/>
    <x v="1267"/>
    <x v="246"/>
    <x v="45"/>
    <x v="45"/>
    <x v="8"/>
    <x v="9"/>
    <x v="2"/>
    <x v="10"/>
    <x v="10"/>
  </r>
  <r>
    <x v="1291"/>
    <x v="0"/>
    <x v="6"/>
    <x v="7"/>
    <x v="62"/>
    <x v="69"/>
    <x v="1266"/>
    <x v="246"/>
    <x v="45"/>
    <x v="45"/>
    <x v="8"/>
    <x v="9"/>
    <x v="2"/>
    <x v="6"/>
    <x v="6"/>
  </r>
  <r>
    <x v="1293"/>
    <x v="0"/>
    <x v="5"/>
    <x v="21"/>
    <x v="63"/>
    <x v="13"/>
    <x v="1268"/>
    <x v="247"/>
    <x v="45"/>
    <x v="45"/>
    <x v="8"/>
    <x v="9"/>
    <x v="2"/>
    <x v="5"/>
    <x v="5"/>
  </r>
  <r>
    <x v="1294"/>
    <x v="0"/>
    <x v="10"/>
    <x v="17"/>
    <x v="11"/>
    <x v="18"/>
    <x v="1269"/>
    <x v="246"/>
    <x v="45"/>
    <x v="45"/>
    <x v="8"/>
    <x v="9"/>
    <x v="2"/>
    <x v="10"/>
    <x v="10"/>
  </r>
  <r>
    <x v="1295"/>
    <x v="0"/>
    <x v="10"/>
    <x v="10"/>
    <x v="94"/>
    <x v="34"/>
    <x v="1270"/>
    <x v="248"/>
    <x v="45"/>
    <x v="45"/>
    <x v="8"/>
    <x v="9"/>
    <x v="2"/>
    <x v="10"/>
    <x v="10"/>
  </r>
  <r>
    <x v="1295"/>
    <x v="0"/>
    <x v="1"/>
    <x v="70"/>
    <x v="4"/>
    <x v="108"/>
    <x v="1270"/>
    <x v="248"/>
    <x v="45"/>
    <x v="45"/>
    <x v="8"/>
    <x v="9"/>
    <x v="2"/>
    <x v="1"/>
    <x v="1"/>
  </r>
  <r>
    <x v="1296"/>
    <x v="1"/>
    <x v="2"/>
    <x v="93"/>
    <x v="9"/>
    <x v="63"/>
    <x v="1271"/>
    <x v="248"/>
    <x v="45"/>
    <x v="45"/>
    <x v="8"/>
    <x v="9"/>
    <x v="2"/>
    <x v="2"/>
    <x v="2"/>
  </r>
  <r>
    <x v="1295"/>
    <x v="0"/>
    <x v="5"/>
    <x v="12"/>
    <x v="12"/>
    <x v="13"/>
    <x v="1270"/>
    <x v="248"/>
    <x v="45"/>
    <x v="45"/>
    <x v="8"/>
    <x v="9"/>
    <x v="2"/>
    <x v="5"/>
    <x v="5"/>
  </r>
  <r>
    <x v="1291"/>
    <x v="0"/>
    <x v="0"/>
    <x v="0"/>
    <x v="41"/>
    <x v="6"/>
    <x v="1266"/>
    <x v="246"/>
    <x v="45"/>
    <x v="45"/>
    <x v="8"/>
    <x v="9"/>
    <x v="2"/>
    <x v="0"/>
    <x v="0"/>
  </r>
  <r>
    <x v="1296"/>
    <x v="0"/>
    <x v="2"/>
    <x v="93"/>
    <x v="9"/>
    <x v="63"/>
    <x v="1271"/>
    <x v="248"/>
    <x v="45"/>
    <x v="45"/>
    <x v="8"/>
    <x v="9"/>
    <x v="2"/>
    <x v="2"/>
    <x v="2"/>
  </r>
  <r>
    <x v="1293"/>
    <x v="0"/>
    <x v="10"/>
    <x v="59"/>
    <x v="68"/>
    <x v="249"/>
    <x v="1268"/>
    <x v="247"/>
    <x v="45"/>
    <x v="45"/>
    <x v="8"/>
    <x v="9"/>
    <x v="2"/>
    <x v="10"/>
    <x v="10"/>
  </r>
  <r>
    <x v="1294"/>
    <x v="0"/>
    <x v="1"/>
    <x v="37"/>
    <x v="54"/>
    <x v="214"/>
    <x v="1269"/>
    <x v="246"/>
    <x v="45"/>
    <x v="45"/>
    <x v="8"/>
    <x v="9"/>
    <x v="2"/>
    <x v="1"/>
    <x v="1"/>
  </r>
  <r>
    <x v="1297"/>
    <x v="0"/>
    <x v="1"/>
    <x v="82"/>
    <x v="48"/>
    <x v="299"/>
    <x v="1272"/>
    <x v="246"/>
    <x v="45"/>
    <x v="45"/>
    <x v="8"/>
    <x v="9"/>
    <x v="2"/>
    <x v="1"/>
    <x v="1"/>
  </r>
  <r>
    <x v="1298"/>
    <x v="0"/>
    <x v="4"/>
    <x v="56"/>
    <x v="21"/>
    <x v="494"/>
    <x v="1273"/>
    <x v="248"/>
    <x v="45"/>
    <x v="45"/>
    <x v="8"/>
    <x v="9"/>
    <x v="2"/>
    <x v="4"/>
    <x v="4"/>
  </r>
  <r>
    <x v="1298"/>
    <x v="1"/>
    <x v="2"/>
    <x v="147"/>
    <x v="135"/>
    <x v="434"/>
    <x v="1273"/>
    <x v="248"/>
    <x v="45"/>
    <x v="45"/>
    <x v="8"/>
    <x v="9"/>
    <x v="2"/>
    <x v="2"/>
    <x v="2"/>
  </r>
  <r>
    <x v="1299"/>
    <x v="0"/>
    <x v="4"/>
    <x v="63"/>
    <x v="56"/>
    <x v="107"/>
    <x v="1274"/>
    <x v="248"/>
    <x v="45"/>
    <x v="45"/>
    <x v="8"/>
    <x v="9"/>
    <x v="2"/>
    <x v="4"/>
    <x v="4"/>
  </r>
  <r>
    <x v="1300"/>
    <x v="0"/>
    <x v="9"/>
    <x v="10"/>
    <x v="9"/>
    <x v="9"/>
    <x v="930"/>
    <x v="248"/>
    <x v="45"/>
    <x v="45"/>
    <x v="8"/>
    <x v="9"/>
    <x v="2"/>
    <x v="9"/>
    <x v="9"/>
  </r>
  <r>
    <x v="1301"/>
    <x v="0"/>
    <x v="10"/>
    <x v="8"/>
    <x v="98"/>
    <x v="6"/>
    <x v="1275"/>
    <x v="249"/>
    <x v="45"/>
    <x v="45"/>
    <x v="8"/>
    <x v="9"/>
    <x v="2"/>
    <x v="10"/>
    <x v="10"/>
  </r>
  <r>
    <x v="1299"/>
    <x v="0"/>
    <x v="8"/>
    <x v="51"/>
    <x v="48"/>
    <x v="93"/>
    <x v="1274"/>
    <x v="248"/>
    <x v="45"/>
    <x v="45"/>
    <x v="8"/>
    <x v="9"/>
    <x v="2"/>
    <x v="8"/>
    <x v="8"/>
  </r>
  <r>
    <x v="1302"/>
    <x v="0"/>
    <x v="6"/>
    <x v="48"/>
    <x v="10"/>
    <x v="187"/>
    <x v="1276"/>
    <x v="246"/>
    <x v="45"/>
    <x v="45"/>
    <x v="8"/>
    <x v="9"/>
    <x v="2"/>
    <x v="6"/>
    <x v="6"/>
  </r>
  <r>
    <x v="1303"/>
    <x v="0"/>
    <x v="0"/>
    <x v="12"/>
    <x v="45"/>
    <x v="6"/>
    <x v="1277"/>
    <x v="246"/>
    <x v="45"/>
    <x v="45"/>
    <x v="8"/>
    <x v="9"/>
    <x v="2"/>
    <x v="0"/>
    <x v="0"/>
  </r>
  <r>
    <x v="1297"/>
    <x v="0"/>
    <x v="10"/>
    <x v="5"/>
    <x v="8"/>
    <x v="10"/>
    <x v="1272"/>
    <x v="246"/>
    <x v="45"/>
    <x v="45"/>
    <x v="8"/>
    <x v="9"/>
    <x v="2"/>
    <x v="10"/>
    <x v="10"/>
  </r>
  <r>
    <x v="1300"/>
    <x v="1"/>
    <x v="2"/>
    <x v="20"/>
    <x v="12"/>
    <x v="6"/>
    <x v="930"/>
    <x v="248"/>
    <x v="45"/>
    <x v="45"/>
    <x v="8"/>
    <x v="9"/>
    <x v="2"/>
    <x v="2"/>
    <x v="2"/>
  </r>
  <r>
    <x v="1299"/>
    <x v="0"/>
    <x v="9"/>
    <x v="40"/>
    <x v="87"/>
    <x v="515"/>
    <x v="1274"/>
    <x v="248"/>
    <x v="45"/>
    <x v="45"/>
    <x v="8"/>
    <x v="9"/>
    <x v="2"/>
    <x v="9"/>
    <x v="9"/>
  </r>
  <r>
    <x v="1304"/>
    <x v="0"/>
    <x v="3"/>
    <x v="80"/>
    <x v="70"/>
    <x v="125"/>
    <x v="1278"/>
    <x v="247"/>
    <x v="45"/>
    <x v="45"/>
    <x v="8"/>
    <x v="9"/>
    <x v="2"/>
    <x v="3"/>
    <x v="3"/>
  </r>
  <r>
    <x v="1305"/>
    <x v="0"/>
    <x v="10"/>
    <x v="50"/>
    <x v="47"/>
    <x v="7"/>
    <x v="1279"/>
    <x v="248"/>
    <x v="45"/>
    <x v="45"/>
    <x v="8"/>
    <x v="9"/>
    <x v="2"/>
    <x v="10"/>
    <x v="10"/>
  </r>
  <r>
    <x v="1298"/>
    <x v="0"/>
    <x v="3"/>
    <x v="113"/>
    <x v="90"/>
    <x v="717"/>
    <x v="1273"/>
    <x v="248"/>
    <x v="45"/>
    <x v="45"/>
    <x v="8"/>
    <x v="9"/>
    <x v="2"/>
    <x v="3"/>
    <x v="3"/>
  </r>
  <r>
    <x v="1301"/>
    <x v="0"/>
    <x v="5"/>
    <x v="12"/>
    <x v="6"/>
    <x v="145"/>
    <x v="1275"/>
    <x v="249"/>
    <x v="45"/>
    <x v="45"/>
    <x v="8"/>
    <x v="9"/>
    <x v="2"/>
    <x v="5"/>
    <x v="5"/>
  </r>
  <r>
    <x v="1302"/>
    <x v="0"/>
    <x v="2"/>
    <x v="65"/>
    <x v="4"/>
    <x v="426"/>
    <x v="1276"/>
    <x v="246"/>
    <x v="45"/>
    <x v="45"/>
    <x v="8"/>
    <x v="9"/>
    <x v="2"/>
    <x v="2"/>
    <x v="2"/>
  </r>
  <r>
    <x v="1298"/>
    <x v="0"/>
    <x v="8"/>
    <x v="135"/>
    <x v="121"/>
    <x v="587"/>
    <x v="1273"/>
    <x v="248"/>
    <x v="45"/>
    <x v="45"/>
    <x v="8"/>
    <x v="9"/>
    <x v="2"/>
    <x v="8"/>
    <x v="8"/>
  </r>
  <r>
    <x v="1302"/>
    <x v="0"/>
    <x v="10"/>
    <x v="3"/>
    <x v="23"/>
    <x v="31"/>
    <x v="1276"/>
    <x v="246"/>
    <x v="45"/>
    <x v="45"/>
    <x v="8"/>
    <x v="9"/>
    <x v="2"/>
    <x v="10"/>
    <x v="10"/>
  </r>
  <r>
    <x v="1301"/>
    <x v="0"/>
    <x v="6"/>
    <x v="8"/>
    <x v="98"/>
    <x v="6"/>
    <x v="1275"/>
    <x v="249"/>
    <x v="45"/>
    <x v="45"/>
    <x v="8"/>
    <x v="9"/>
    <x v="2"/>
    <x v="6"/>
    <x v="6"/>
  </r>
  <r>
    <x v="1303"/>
    <x v="0"/>
    <x v="11"/>
    <x v="6"/>
    <x v="6"/>
    <x v="6"/>
    <x v="1277"/>
    <x v="246"/>
    <x v="45"/>
    <x v="45"/>
    <x v="8"/>
    <x v="9"/>
    <x v="2"/>
    <x v="11"/>
    <x v="11"/>
  </r>
  <r>
    <x v="1306"/>
    <x v="0"/>
    <x v="11"/>
    <x v="38"/>
    <x v="83"/>
    <x v="535"/>
    <x v="1280"/>
    <x v="248"/>
    <x v="45"/>
    <x v="45"/>
    <x v="8"/>
    <x v="9"/>
    <x v="2"/>
    <x v="11"/>
    <x v="11"/>
  </r>
  <r>
    <x v="1304"/>
    <x v="0"/>
    <x v="1"/>
    <x v="58"/>
    <x v="170"/>
    <x v="1971"/>
    <x v="1278"/>
    <x v="247"/>
    <x v="45"/>
    <x v="45"/>
    <x v="8"/>
    <x v="9"/>
    <x v="2"/>
    <x v="1"/>
    <x v="1"/>
  </r>
  <r>
    <x v="1307"/>
    <x v="0"/>
    <x v="2"/>
    <x v="7"/>
    <x v="43"/>
    <x v="50"/>
    <x v="1281"/>
    <x v="246"/>
    <x v="45"/>
    <x v="45"/>
    <x v="8"/>
    <x v="9"/>
    <x v="2"/>
    <x v="2"/>
    <x v="2"/>
  </r>
  <r>
    <x v="1308"/>
    <x v="0"/>
    <x v="9"/>
    <x v="56"/>
    <x v="40"/>
    <x v="94"/>
    <x v="1282"/>
    <x v="249"/>
    <x v="45"/>
    <x v="45"/>
    <x v="8"/>
    <x v="9"/>
    <x v="2"/>
    <x v="9"/>
    <x v="9"/>
  </r>
  <r>
    <x v="1309"/>
    <x v="0"/>
    <x v="8"/>
    <x v="101"/>
    <x v="69"/>
    <x v="436"/>
    <x v="1283"/>
    <x v="248"/>
    <x v="45"/>
    <x v="45"/>
    <x v="8"/>
    <x v="9"/>
    <x v="2"/>
    <x v="8"/>
    <x v="8"/>
  </r>
  <r>
    <x v="1306"/>
    <x v="0"/>
    <x v="8"/>
    <x v="39"/>
    <x v="21"/>
    <x v="49"/>
    <x v="1280"/>
    <x v="248"/>
    <x v="45"/>
    <x v="45"/>
    <x v="8"/>
    <x v="9"/>
    <x v="2"/>
    <x v="8"/>
    <x v="8"/>
  </r>
  <r>
    <x v="1308"/>
    <x v="1"/>
    <x v="2"/>
    <x v="94"/>
    <x v="57"/>
    <x v="152"/>
    <x v="1282"/>
    <x v="249"/>
    <x v="45"/>
    <x v="45"/>
    <x v="8"/>
    <x v="9"/>
    <x v="2"/>
    <x v="2"/>
    <x v="2"/>
  </r>
  <r>
    <x v="1310"/>
    <x v="0"/>
    <x v="11"/>
    <x v="56"/>
    <x v="40"/>
    <x v="94"/>
    <x v="1284"/>
    <x v="246"/>
    <x v="45"/>
    <x v="45"/>
    <x v="8"/>
    <x v="9"/>
    <x v="2"/>
    <x v="11"/>
    <x v="11"/>
  </r>
  <r>
    <x v="1311"/>
    <x v="1"/>
    <x v="2"/>
    <x v="89"/>
    <x v="113"/>
    <x v="83"/>
    <x v="1285"/>
    <x v="248"/>
    <x v="45"/>
    <x v="45"/>
    <x v="8"/>
    <x v="9"/>
    <x v="2"/>
    <x v="2"/>
    <x v="2"/>
  </r>
  <r>
    <x v="1311"/>
    <x v="0"/>
    <x v="4"/>
    <x v="7"/>
    <x v="7"/>
    <x v="7"/>
    <x v="1285"/>
    <x v="248"/>
    <x v="45"/>
    <x v="45"/>
    <x v="8"/>
    <x v="9"/>
    <x v="2"/>
    <x v="4"/>
    <x v="4"/>
  </r>
  <r>
    <x v="1309"/>
    <x v="0"/>
    <x v="11"/>
    <x v="55"/>
    <x v="93"/>
    <x v="734"/>
    <x v="1283"/>
    <x v="248"/>
    <x v="45"/>
    <x v="45"/>
    <x v="8"/>
    <x v="9"/>
    <x v="2"/>
    <x v="11"/>
    <x v="11"/>
  </r>
  <r>
    <x v="1311"/>
    <x v="0"/>
    <x v="9"/>
    <x v="15"/>
    <x v="38"/>
    <x v="7"/>
    <x v="1285"/>
    <x v="248"/>
    <x v="45"/>
    <x v="45"/>
    <x v="8"/>
    <x v="9"/>
    <x v="2"/>
    <x v="9"/>
    <x v="9"/>
  </r>
  <r>
    <x v="1311"/>
    <x v="0"/>
    <x v="3"/>
    <x v="3"/>
    <x v="36"/>
    <x v="153"/>
    <x v="1285"/>
    <x v="248"/>
    <x v="45"/>
    <x v="45"/>
    <x v="8"/>
    <x v="9"/>
    <x v="2"/>
    <x v="3"/>
    <x v="3"/>
  </r>
  <r>
    <x v="1296"/>
    <x v="0"/>
    <x v="9"/>
    <x v="8"/>
    <x v="85"/>
    <x v="31"/>
    <x v="1271"/>
    <x v="248"/>
    <x v="45"/>
    <x v="45"/>
    <x v="8"/>
    <x v="9"/>
    <x v="2"/>
    <x v="9"/>
    <x v="9"/>
  </r>
  <r>
    <x v="1304"/>
    <x v="0"/>
    <x v="7"/>
    <x v="63"/>
    <x v="54"/>
    <x v="347"/>
    <x v="1278"/>
    <x v="247"/>
    <x v="45"/>
    <x v="45"/>
    <x v="8"/>
    <x v="9"/>
    <x v="2"/>
    <x v="7"/>
    <x v="7"/>
  </r>
  <r>
    <x v="1308"/>
    <x v="0"/>
    <x v="4"/>
    <x v="51"/>
    <x v="81"/>
    <x v="31"/>
    <x v="1282"/>
    <x v="249"/>
    <x v="45"/>
    <x v="45"/>
    <x v="8"/>
    <x v="9"/>
    <x v="2"/>
    <x v="4"/>
    <x v="4"/>
  </r>
  <r>
    <x v="1305"/>
    <x v="0"/>
    <x v="5"/>
    <x v="6"/>
    <x v="94"/>
    <x v="155"/>
    <x v="1279"/>
    <x v="248"/>
    <x v="45"/>
    <x v="45"/>
    <x v="8"/>
    <x v="9"/>
    <x v="2"/>
    <x v="5"/>
    <x v="5"/>
  </r>
  <r>
    <x v="1307"/>
    <x v="0"/>
    <x v="8"/>
    <x v="6"/>
    <x v="6"/>
    <x v="6"/>
    <x v="1281"/>
    <x v="246"/>
    <x v="45"/>
    <x v="45"/>
    <x v="8"/>
    <x v="9"/>
    <x v="2"/>
    <x v="8"/>
    <x v="8"/>
  </r>
  <r>
    <x v="1308"/>
    <x v="0"/>
    <x v="6"/>
    <x v="37"/>
    <x v="54"/>
    <x v="214"/>
    <x v="1282"/>
    <x v="249"/>
    <x v="45"/>
    <x v="45"/>
    <x v="8"/>
    <x v="9"/>
    <x v="2"/>
    <x v="6"/>
    <x v="6"/>
  </r>
  <r>
    <x v="1308"/>
    <x v="0"/>
    <x v="1"/>
    <x v="18"/>
    <x v="42"/>
    <x v="181"/>
    <x v="1282"/>
    <x v="249"/>
    <x v="45"/>
    <x v="45"/>
    <x v="8"/>
    <x v="9"/>
    <x v="2"/>
    <x v="1"/>
    <x v="1"/>
  </r>
  <r>
    <x v="1306"/>
    <x v="0"/>
    <x v="9"/>
    <x v="80"/>
    <x v="37"/>
    <x v="845"/>
    <x v="1280"/>
    <x v="248"/>
    <x v="45"/>
    <x v="45"/>
    <x v="8"/>
    <x v="9"/>
    <x v="2"/>
    <x v="9"/>
    <x v="9"/>
  </r>
  <r>
    <x v="1308"/>
    <x v="0"/>
    <x v="10"/>
    <x v="57"/>
    <x v="36"/>
    <x v="83"/>
    <x v="1282"/>
    <x v="249"/>
    <x v="45"/>
    <x v="45"/>
    <x v="8"/>
    <x v="9"/>
    <x v="2"/>
    <x v="10"/>
    <x v="10"/>
  </r>
  <r>
    <x v="1291"/>
    <x v="0"/>
    <x v="2"/>
    <x v="63"/>
    <x v="56"/>
    <x v="107"/>
    <x v="1266"/>
    <x v="246"/>
    <x v="45"/>
    <x v="45"/>
    <x v="8"/>
    <x v="9"/>
    <x v="2"/>
    <x v="2"/>
    <x v="2"/>
  </r>
  <r>
    <x v="1292"/>
    <x v="0"/>
    <x v="3"/>
    <x v="49"/>
    <x v="47"/>
    <x v="432"/>
    <x v="1267"/>
    <x v="246"/>
    <x v="45"/>
    <x v="45"/>
    <x v="8"/>
    <x v="9"/>
    <x v="2"/>
    <x v="3"/>
    <x v="3"/>
  </r>
  <r>
    <x v="1295"/>
    <x v="0"/>
    <x v="4"/>
    <x v="5"/>
    <x v="36"/>
    <x v="348"/>
    <x v="1270"/>
    <x v="248"/>
    <x v="45"/>
    <x v="45"/>
    <x v="8"/>
    <x v="9"/>
    <x v="2"/>
    <x v="4"/>
    <x v="4"/>
  </r>
  <r>
    <x v="1291"/>
    <x v="0"/>
    <x v="9"/>
    <x v="24"/>
    <x v="34"/>
    <x v="78"/>
    <x v="1266"/>
    <x v="246"/>
    <x v="45"/>
    <x v="45"/>
    <x v="8"/>
    <x v="9"/>
    <x v="2"/>
    <x v="9"/>
    <x v="9"/>
  </r>
  <r>
    <x v="1296"/>
    <x v="0"/>
    <x v="4"/>
    <x v="0"/>
    <x v="0"/>
    <x v="0"/>
    <x v="1271"/>
    <x v="248"/>
    <x v="45"/>
    <x v="45"/>
    <x v="8"/>
    <x v="9"/>
    <x v="2"/>
    <x v="4"/>
    <x v="4"/>
  </r>
  <r>
    <x v="1295"/>
    <x v="0"/>
    <x v="9"/>
    <x v="24"/>
    <x v="26"/>
    <x v="137"/>
    <x v="1270"/>
    <x v="248"/>
    <x v="45"/>
    <x v="45"/>
    <x v="8"/>
    <x v="9"/>
    <x v="2"/>
    <x v="9"/>
    <x v="9"/>
  </r>
  <r>
    <x v="1296"/>
    <x v="0"/>
    <x v="7"/>
    <x v="6"/>
    <x v="41"/>
    <x v="34"/>
    <x v="1271"/>
    <x v="248"/>
    <x v="45"/>
    <x v="45"/>
    <x v="8"/>
    <x v="9"/>
    <x v="2"/>
    <x v="7"/>
    <x v="7"/>
  </r>
  <r>
    <x v="1292"/>
    <x v="0"/>
    <x v="5"/>
    <x v="0"/>
    <x v="41"/>
    <x v="6"/>
    <x v="1267"/>
    <x v="246"/>
    <x v="45"/>
    <x v="45"/>
    <x v="8"/>
    <x v="9"/>
    <x v="2"/>
    <x v="5"/>
    <x v="5"/>
  </r>
  <r>
    <x v="1292"/>
    <x v="0"/>
    <x v="7"/>
    <x v="17"/>
    <x v="43"/>
    <x v="437"/>
    <x v="1267"/>
    <x v="246"/>
    <x v="45"/>
    <x v="45"/>
    <x v="8"/>
    <x v="9"/>
    <x v="2"/>
    <x v="7"/>
    <x v="7"/>
  </r>
  <r>
    <x v="1294"/>
    <x v="0"/>
    <x v="5"/>
    <x v="0"/>
    <x v="98"/>
    <x v="11"/>
    <x v="1269"/>
    <x v="246"/>
    <x v="45"/>
    <x v="45"/>
    <x v="8"/>
    <x v="9"/>
    <x v="2"/>
    <x v="5"/>
    <x v="5"/>
  </r>
  <r>
    <x v="1309"/>
    <x v="1"/>
    <x v="2"/>
    <x v="112"/>
    <x v="138"/>
    <x v="37"/>
    <x v="1283"/>
    <x v="248"/>
    <x v="45"/>
    <x v="45"/>
    <x v="8"/>
    <x v="9"/>
    <x v="2"/>
    <x v="2"/>
    <x v="2"/>
  </r>
  <r>
    <x v="1306"/>
    <x v="0"/>
    <x v="3"/>
    <x v="33"/>
    <x v="87"/>
    <x v="206"/>
    <x v="1280"/>
    <x v="248"/>
    <x v="45"/>
    <x v="45"/>
    <x v="8"/>
    <x v="9"/>
    <x v="2"/>
    <x v="3"/>
    <x v="3"/>
  </r>
  <r>
    <x v="1304"/>
    <x v="0"/>
    <x v="5"/>
    <x v="8"/>
    <x v="0"/>
    <x v="7"/>
    <x v="1278"/>
    <x v="247"/>
    <x v="45"/>
    <x v="45"/>
    <x v="8"/>
    <x v="9"/>
    <x v="2"/>
    <x v="5"/>
    <x v="5"/>
  </r>
  <r>
    <x v="1308"/>
    <x v="0"/>
    <x v="8"/>
    <x v="56"/>
    <x v="40"/>
    <x v="94"/>
    <x v="1282"/>
    <x v="249"/>
    <x v="45"/>
    <x v="45"/>
    <x v="8"/>
    <x v="9"/>
    <x v="2"/>
    <x v="8"/>
    <x v="8"/>
  </r>
  <r>
    <x v="1300"/>
    <x v="0"/>
    <x v="4"/>
    <x v="6"/>
    <x v="6"/>
    <x v="6"/>
    <x v="930"/>
    <x v="248"/>
    <x v="45"/>
    <x v="45"/>
    <x v="8"/>
    <x v="9"/>
    <x v="2"/>
    <x v="4"/>
    <x v="4"/>
  </r>
  <r>
    <x v="1300"/>
    <x v="0"/>
    <x v="10"/>
    <x v="12"/>
    <x v="45"/>
    <x v="6"/>
    <x v="930"/>
    <x v="248"/>
    <x v="45"/>
    <x v="45"/>
    <x v="8"/>
    <x v="9"/>
    <x v="2"/>
    <x v="10"/>
    <x v="10"/>
  </r>
  <r>
    <x v="1301"/>
    <x v="0"/>
    <x v="11"/>
    <x v="14"/>
    <x v="21"/>
    <x v="399"/>
    <x v="1275"/>
    <x v="249"/>
    <x v="45"/>
    <x v="45"/>
    <x v="8"/>
    <x v="9"/>
    <x v="2"/>
    <x v="11"/>
    <x v="11"/>
  </r>
  <r>
    <x v="1299"/>
    <x v="0"/>
    <x v="2"/>
    <x v="59"/>
    <x v="120"/>
    <x v="18"/>
    <x v="1274"/>
    <x v="248"/>
    <x v="45"/>
    <x v="45"/>
    <x v="8"/>
    <x v="9"/>
    <x v="2"/>
    <x v="2"/>
    <x v="2"/>
  </r>
  <r>
    <x v="1297"/>
    <x v="0"/>
    <x v="3"/>
    <x v="70"/>
    <x v="34"/>
    <x v="215"/>
    <x v="1272"/>
    <x v="246"/>
    <x v="45"/>
    <x v="45"/>
    <x v="8"/>
    <x v="9"/>
    <x v="2"/>
    <x v="3"/>
    <x v="3"/>
  </r>
  <r>
    <x v="1300"/>
    <x v="0"/>
    <x v="3"/>
    <x v="0"/>
    <x v="85"/>
    <x v="126"/>
    <x v="930"/>
    <x v="248"/>
    <x v="45"/>
    <x v="45"/>
    <x v="8"/>
    <x v="9"/>
    <x v="2"/>
    <x v="3"/>
    <x v="3"/>
  </r>
  <r>
    <x v="1298"/>
    <x v="0"/>
    <x v="9"/>
    <x v="81"/>
    <x v="112"/>
    <x v="193"/>
    <x v="1273"/>
    <x v="248"/>
    <x v="45"/>
    <x v="45"/>
    <x v="8"/>
    <x v="9"/>
    <x v="2"/>
    <x v="9"/>
    <x v="9"/>
  </r>
  <r>
    <x v="1300"/>
    <x v="0"/>
    <x v="0"/>
    <x v="12"/>
    <x v="45"/>
    <x v="6"/>
    <x v="930"/>
    <x v="248"/>
    <x v="45"/>
    <x v="45"/>
    <x v="8"/>
    <x v="9"/>
    <x v="2"/>
    <x v="0"/>
    <x v="0"/>
  </r>
  <r>
    <x v="1302"/>
    <x v="0"/>
    <x v="11"/>
    <x v="24"/>
    <x v="61"/>
    <x v="187"/>
    <x v="1276"/>
    <x v="246"/>
    <x v="45"/>
    <x v="45"/>
    <x v="8"/>
    <x v="9"/>
    <x v="2"/>
    <x v="11"/>
    <x v="11"/>
  </r>
  <r>
    <x v="1302"/>
    <x v="0"/>
    <x v="0"/>
    <x v="93"/>
    <x v="9"/>
    <x v="63"/>
    <x v="1276"/>
    <x v="246"/>
    <x v="45"/>
    <x v="45"/>
    <x v="8"/>
    <x v="9"/>
    <x v="2"/>
    <x v="0"/>
    <x v="0"/>
  </r>
  <r>
    <x v="1299"/>
    <x v="0"/>
    <x v="5"/>
    <x v="6"/>
    <x v="6"/>
    <x v="6"/>
    <x v="1274"/>
    <x v="248"/>
    <x v="45"/>
    <x v="45"/>
    <x v="8"/>
    <x v="9"/>
    <x v="2"/>
    <x v="5"/>
    <x v="5"/>
  </r>
  <r>
    <x v="1298"/>
    <x v="0"/>
    <x v="10"/>
    <x v="15"/>
    <x v="44"/>
    <x v="822"/>
    <x v="1273"/>
    <x v="248"/>
    <x v="45"/>
    <x v="45"/>
    <x v="8"/>
    <x v="9"/>
    <x v="2"/>
    <x v="10"/>
    <x v="10"/>
  </r>
  <r>
    <x v="1303"/>
    <x v="0"/>
    <x v="6"/>
    <x v="20"/>
    <x v="12"/>
    <x v="6"/>
    <x v="1277"/>
    <x v="246"/>
    <x v="45"/>
    <x v="45"/>
    <x v="8"/>
    <x v="9"/>
    <x v="2"/>
    <x v="6"/>
    <x v="6"/>
  </r>
  <r>
    <x v="1303"/>
    <x v="0"/>
    <x v="10"/>
    <x v="20"/>
    <x v="12"/>
    <x v="6"/>
    <x v="1277"/>
    <x v="246"/>
    <x v="45"/>
    <x v="45"/>
    <x v="8"/>
    <x v="9"/>
    <x v="2"/>
    <x v="10"/>
    <x v="10"/>
  </r>
  <r>
    <x v="1299"/>
    <x v="0"/>
    <x v="7"/>
    <x v="21"/>
    <x v="18"/>
    <x v="11"/>
    <x v="1274"/>
    <x v="248"/>
    <x v="45"/>
    <x v="45"/>
    <x v="8"/>
    <x v="9"/>
    <x v="2"/>
    <x v="7"/>
    <x v="7"/>
  </r>
  <r>
    <x v="1299"/>
    <x v="0"/>
    <x v="1"/>
    <x v="46"/>
    <x v="57"/>
    <x v="952"/>
    <x v="1274"/>
    <x v="248"/>
    <x v="45"/>
    <x v="45"/>
    <x v="8"/>
    <x v="9"/>
    <x v="2"/>
    <x v="1"/>
    <x v="1"/>
  </r>
  <r>
    <x v="1300"/>
    <x v="0"/>
    <x v="1"/>
    <x v="10"/>
    <x v="9"/>
    <x v="9"/>
    <x v="930"/>
    <x v="248"/>
    <x v="45"/>
    <x v="45"/>
    <x v="8"/>
    <x v="9"/>
    <x v="2"/>
    <x v="1"/>
    <x v="1"/>
  </r>
  <r>
    <x v="1297"/>
    <x v="0"/>
    <x v="7"/>
    <x v="13"/>
    <x v="13"/>
    <x v="6"/>
    <x v="1272"/>
    <x v="246"/>
    <x v="45"/>
    <x v="45"/>
    <x v="8"/>
    <x v="9"/>
    <x v="2"/>
    <x v="7"/>
    <x v="7"/>
  </r>
  <r>
    <x v="1298"/>
    <x v="0"/>
    <x v="2"/>
    <x v="152"/>
    <x v="135"/>
    <x v="258"/>
    <x v="1273"/>
    <x v="248"/>
    <x v="45"/>
    <x v="45"/>
    <x v="8"/>
    <x v="9"/>
    <x v="2"/>
    <x v="2"/>
    <x v="2"/>
  </r>
  <r>
    <x v="1300"/>
    <x v="0"/>
    <x v="7"/>
    <x v="12"/>
    <x v="45"/>
    <x v="6"/>
    <x v="930"/>
    <x v="248"/>
    <x v="45"/>
    <x v="45"/>
    <x v="8"/>
    <x v="9"/>
    <x v="2"/>
    <x v="7"/>
    <x v="7"/>
  </r>
  <r>
    <x v="1302"/>
    <x v="0"/>
    <x v="5"/>
    <x v="8"/>
    <x v="85"/>
    <x v="31"/>
    <x v="1276"/>
    <x v="246"/>
    <x v="45"/>
    <x v="45"/>
    <x v="8"/>
    <x v="9"/>
    <x v="2"/>
    <x v="5"/>
    <x v="5"/>
  </r>
  <r>
    <x v="1301"/>
    <x v="0"/>
    <x v="0"/>
    <x v="6"/>
    <x v="98"/>
    <x v="13"/>
    <x v="1275"/>
    <x v="249"/>
    <x v="45"/>
    <x v="45"/>
    <x v="8"/>
    <x v="9"/>
    <x v="2"/>
    <x v="0"/>
    <x v="0"/>
  </r>
  <r>
    <x v="1310"/>
    <x v="0"/>
    <x v="4"/>
    <x v="35"/>
    <x v="44"/>
    <x v="287"/>
    <x v="1284"/>
    <x v="246"/>
    <x v="45"/>
    <x v="45"/>
    <x v="8"/>
    <x v="9"/>
    <x v="2"/>
    <x v="4"/>
    <x v="4"/>
  </r>
  <r>
    <x v="1311"/>
    <x v="0"/>
    <x v="7"/>
    <x v="6"/>
    <x v="85"/>
    <x v="171"/>
    <x v="1285"/>
    <x v="248"/>
    <x v="45"/>
    <x v="45"/>
    <x v="8"/>
    <x v="9"/>
    <x v="2"/>
    <x v="7"/>
    <x v="7"/>
  </r>
  <r>
    <x v="1311"/>
    <x v="0"/>
    <x v="1"/>
    <x v="53"/>
    <x v="81"/>
    <x v="178"/>
    <x v="1285"/>
    <x v="248"/>
    <x v="45"/>
    <x v="45"/>
    <x v="8"/>
    <x v="9"/>
    <x v="2"/>
    <x v="1"/>
    <x v="1"/>
  </r>
  <r>
    <x v="1310"/>
    <x v="1"/>
    <x v="2"/>
    <x v="140"/>
    <x v="145"/>
    <x v="225"/>
    <x v="1284"/>
    <x v="246"/>
    <x v="45"/>
    <x v="45"/>
    <x v="8"/>
    <x v="9"/>
    <x v="2"/>
    <x v="2"/>
    <x v="2"/>
  </r>
  <r>
    <x v="1310"/>
    <x v="0"/>
    <x v="0"/>
    <x v="13"/>
    <x v="14"/>
    <x v="44"/>
    <x v="1284"/>
    <x v="246"/>
    <x v="45"/>
    <x v="45"/>
    <x v="8"/>
    <x v="9"/>
    <x v="2"/>
    <x v="0"/>
    <x v="0"/>
  </r>
  <r>
    <x v="1306"/>
    <x v="0"/>
    <x v="7"/>
    <x v="7"/>
    <x v="8"/>
    <x v="11"/>
    <x v="1280"/>
    <x v="248"/>
    <x v="45"/>
    <x v="45"/>
    <x v="8"/>
    <x v="9"/>
    <x v="2"/>
    <x v="7"/>
    <x v="7"/>
  </r>
  <r>
    <x v="1304"/>
    <x v="0"/>
    <x v="9"/>
    <x v="104"/>
    <x v="25"/>
    <x v="1699"/>
    <x v="1278"/>
    <x v="247"/>
    <x v="45"/>
    <x v="45"/>
    <x v="8"/>
    <x v="9"/>
    <x v="2"/>
    <x v="9"/>
    <x v="9"/>
  </r>
  <r>
    <x v="1308"/>
    <x v="0"/>
    <x v="2"/>
    <x v="94"/>
    <x v="57"/>
    <x v="152"/>
    <x v="1282"/>
    <x v="249"/>
    <x v="45"/>
    <x v="45"/>
    <x v="8"/>
    <x v="9"/>
    <x v="2"/>
    <x v="2"/>
    <x v="2"/>
  </r>
  <r>
    <x v="1305"/>
    <x v="0"/>
    <x v="6"/>
    <x v="4"/>
    <x v="31"/>
    <x v="1490"/>
    <x v="1279"/>
    <x v="248"/>
    <x v="45"/>
    <x v="45"/>
    <x v="8"/>
    <x v="9"/>
    <x v="2"/>
    <x v="6"/>
    <x v="6"/>
  </r>
  <r>
    <x v="1293"/>
    <x v="0"/>
    <x v="4"/>
    <x v="108"/>
    <x v="151"/>
    <x v="1992"/>
    <x v="1268"/>
    <x v="247"/>
    <x v="45"/>
    <x v="45"/>
    <x v="8"/>
    <x v="9"/>
    <x v="2"/>
    <x v="4"/>
    <x v="4"/>
  </r>
  <r>
    <x v="1296"/>
    <x v="0"/>
    <x v="3"/>
    <x v="93"/>
    <x v="9"/>
    <x v="63"/>
    <x v="1271"/>
    <x v="248"/>
    <x v="45"/>
    <x v="45"/>
    <x v="8"/>
    <x v="9"/>
    <x v="2"/>
    <x v="3"/>
    <x v="3"/>
  </r>
  <r>
    <x v="1296"/>
    <x v="0"/>
    <x v="1"/>
    <x v="6"/>
    <x v="41"/>
    <x v="34"/>
    <x v="1271"/>
    <x v="248"/>
    <x v="45"/>
    <x v="45"/>
    <x v="8"/>
    <x v="9"/>
    <x v="2"/>
    <x v="1"/>
    <x v="1"/>
  </r>
  <r>
    <x v="1309"/>
    <x v="0"/>
    <x v="2"/>
    <x v="29"/>
    <x v="103"/>
    <x v="1364"/>
    <x v="1283"/>
    <x v="248"/>
    <x v="45"/>
    <x v="45"/>
    <x v="8"/>
    <x v="9"/>
    <x v="2"/>
    <x v="2"/>
    <x v="2"/>
  </r>
  <r>
    <x v="1305"/>
    <x v="0"/>
    <x v="1"/>
    <x v="58"/>
    <x v="188"/>
    <x v="1074"/>
    <x v="1279"/>
    <x v="248"/>
    <x v="45"/>
    <x v="45"/>
    <x v="8"/>
    <x v="9"/>
    <x v="2"/>
    <x v="1"/>
    <x v="1"/>
  </r>
  <r>
    <x v="1293"/>
    <x v="0"/>
    <x v="0"/>
    <x v="63"/>
    <x v="24"/>
    <x v="1187"/>
    <x v="1268"/>
    <x v="247"/>
    <x v="45"/>
    <x v="45"/>
    <x v="8"/>
    <x v="9"/>
    <x v="2"/>
    <x v="0"/>
    <x v="0"/>
  </r>
  <r>
    <x v="1307"/>
    <x v="0"/>
    <x v="9"/>
    <x v="6"/>
    <x v="6"/>
    <x v="6"/>
    <x v="1281"/>
    <x v="246"/>
    <x v="45"/>
    <x v="45"/>
    <x v="8"/>
    <x v="9"/>
    <x v="2"/>
    <x v="9"/>
    <x v="9"/>
  </r>
  <r>
    <x v="1309"/>
    <x v="0"/>
    <x v="10"/>
    <x v="53"/>
    <x v="81"/>
    <x v="178"/>
    <x v="1283"/>
    <x v="248"/>
    <x v="45"/>
    <x v="45"/>
    <x v="8"/>
    <x v="9"/>
    <x v="2"/>
    <x v="10"/>
    <x v="10"/>
  </r>
  <r>
    <x v="1293"/>
    <x v="0"/>
    <x v="11"/>
    <x v="197"/>
    <x v="224"/>
    <x v="7"/>
    <x v="1268"/>
    <x v="247"/>
    <x v="45"/>
    <x v="45"/>
    <x v="8"/>
    <x v="9"/>
    <x v="2"/>
    <x v="11"/>
    <x v="11"/>
  </r>
  <r>
    <x v="1293"/>
    <x v="0"/>
    <x v="2"/>
    <x v="200"/>
    <x v="328"/>
    <x v="1993"/>
    <x v="1268"/>
    <x v="247"/>
    <x v="45"/>
    <x v="45"/>
    <x v="8"/>
    <x v="9"/>
    <x v="2"/>
    <x v="2"/>
    <x v="2"/>
  </r>
  <r>
    <x v="1293"/>
    <x v="1"/>
    <x v="2"/>
    <x v="279"/>
    <x v="328"/>
    <x v="1994"/>
    <x v="1268"/>
    <x v="247"/>
    <x v="45"/>
    <x v="45"/>
    <x v="8"/>
    <x v="9"/>
    <x v="2"/>
    <x v="2"/>
    <x v="2"/>
  </r>
  <r>
    <x v="1292"/>
    <x v="0"/>
    <x v="6"/>
    <x v="26"/>
    <x v="56"/>
    <x v="417"/>
    <x v="1267"/>
    <x v="246"/>
    <x v="45"/>
    <x v="45"/>
    <x v="8"/>
    <x v="9"/>
    <x v="2"/>
    <x v="6"/>
    <x v="6"/>
  </r>
  <r>
    <x v="1296"/>
    <x v="0"/>
    <x v="10"/>
    <x v="6"/>
    <x v="41"/>
    <x v="34"/>
    <x v="1271"/>
    <x v="248"/>
    <x v="45"/>
    <x v="45"/>
    <x v="8"/>
    <x v="9"/>
    <x v="2"/>
    <x v="10"/>
    <x v="10"/>
  </r>
  <r>
    <x v="1307"/>
    <x v="0"/>
    <x v="7"/>
    <x v="16"/>
    <x v="45"/>
    <x v="145"/>
    <x v="1281"/>
    <x v="246"/>
    <x v="45"/>
    <x v="45"/>
    <x v="8"/>
    <x v="9"/>
    <x v="2"/>
    <x v="7"/>
    <x v="7"/>
  </r>
  <r>
    <x v="1294"/>
    <x v="0"/>
    <x v="6"/>
    <x v="23"/>
    <x v="23"/>
    <x v="24"/>
    <x v="1269"/>
    <x v="246"/>
    <x v="45"/>
    <x v="45"/>
    <x v="8"/>
    <x v="9"/>
    <x v="2"/>
    <x v="6"/>
    <x v="6"/>
  </r>
  <r>
    <x v="1305"/>
    <x v="0"/>
    <x v="8"/>
    <x v="18"/>
    <x v="29"/>
    <x v="957"/>
    <x v="1279"/>
    <x v="248"/>
    <x v="45"/>
    <x v="45"/>
    <x v="8"/>
    <x v="9"/>
    <x v="2"/>
    <x v="8"/>
    <x v="8"/>
  </r>
  <r>
    <x v="1309"/>
    <x v="0"/>
    <x v="9"/>
    <x v="58"/>
    <x v="153"/>
    <x v="1241"/>
    <x v="1283"/>
    <x v="248"/>
    <x v="45"/>
    <x v="45"/>
    <x v="8"/>
    <x v="9"/>
    <x v="2"/>
    <x v="9"/>
    <x v="9"/>
  </r>
  <r>
    <x v="1306"/>
    <x v="0"/>
    <x v="10"/>
    <x v="15"/>
    <x v="54"/>
    <x v="253"/>
    <x v="1280"/>
    <x v="248"/>
    <x v="45"/>
    <x v="45"/>
    <x v="8"/>
    <x v="9"/>
    <x v="2"/>
    <x v="10"/>
    <x v="10"/>
  </r>
  <r>
    <x v="1306"/>
    <x v="1"/>
    <x v="2"/>
    <x v="44"/>
    <x v="169"/>
    <x v="1945"/>
    <x v="1280"/>
    <x v="248"/>
    <x v="45"/>
    <x v="45"/>
    <x v="8"/>
    <x v="9"/>
    <x v="2"/>
    <x v="2"/>
    <x v="2"/>
  </r>
  <r>
    <x v="1305"/>
    <x v="0"/>
    <x v="3"/>
    <x v="33"/>
    <x v="113"/>
    <x v="1671"/>
    <x v="1279"/>
    <x v="248"/>
    <x v="45"/>
    <x v="45"/>
    <x v="8"/>
    <x v="9"/>
    <x v="2"/>
    <x v="3"/>
    <x v="3"/>
  </r>
  <r>
    <x v="1308"/>
    <x v="0"/>
    <x v="7"/>
    <x v="9"/>
    <x v="14"/>
    <x v="14"/>
    <x v="1282"/>
    <x v="249"/>
    <x v="45"/>
    <x v="45"/>
    <x v="8"/>
    <x v="9"/>
    <x v="2"/>
    <x v="7"/>
    <x v="7"/>
  </r>
  <r>
    <x v="1306"/>
    <x v="0"/>
    <x v="2"/>
    <x v="144"/>
    <x v="169"/>
    <x v="1995"/>
    <x v="1280"/>
    <x v="248"/>
    <x v="45"/>
    <x v="45"/>
    <x v="8"/>
    <x v="9"/>
    <x v="2"/>
    <x v="2"/>
    <x v="2"/>
  </r>
  <r>
    <x v="1304"/>
    <x v="0"/>
    <x v="11"/>
    <x v="32"/>
    <x v="80"/>
    <x v="1168"/>
    <x v="1278"/>
    <x v="247"/>
    <x v="45"/>
    <x v="45"/>
    <x v="8"/>
    <x v="9"/>
    <x v="2"/>
    <x v="11"/>
    <x v="11"/>
  </r>
  <r>
    <x v="1291"/>
    <x v="0"/>
    <x v="8"/>
    <x v="26"/>
    <x v="76"/>
    <x v="11"/>
    <x v="1266"/>
    <x v="246"/>
    <x v="45"/>
    <x v="45"/>
    <x v="8"/>
    <x v="9"/>
    <x v="2"/>
    <x v="8"/>
    <x v="8"/>
  </r>
  <r>
    <x v="1310"/>
    <x v="0"/>
    <x v="9"/>
    <x v="113"/>
    <x v="58"/>
    <x v="409"/>
    <x v="1284"/>
    <x v="246"/>
    <x v="45"/>
    <x v="45"/>
    <x v="8"/>
    <x v="9"/>
    <x v="2"/>
    <x v="9"/>
    <x v="9"/>
  </r>
  <r>
    <x v="1310"/>
    <x v="0"/>
    <x v="8"/>
    <x v="38"/>
    <x v="19"/>
    <x v="48"/>
    <x v="1284"/>
    <x v="246"/>
    <x v="45"/>
    <x v="45"/>
    <x v="8"/>
    <x v="9"/>
    <x v="2"/>
    <x v="8"/>
    <x v="8"/>
  </r>
  <r>
    <x v="1310"/>
    <x v="0"/>
    <x v="2"/>
    <x v="130"/>
    <x v="145"/>
    <x v="1361"/>
    <x v="1284"/>
    <x v="246"/>
    <x v="45"/>
    <x v="45"/>
    <x v="8"/>
    <x v="9"/>
    <x v="2"/>
    <x v="2"/>
    <x v="2"/>
  </r>
  <r>
    <x v="1310"/>
    <x v="0"/>
    <x v="1"/>
    <x v="91"/>
    <x v="64"/>
    <x v="170"/>
    <x v="1284"/>
    <x v="246"/>
    <x v="45"/>
    <x v="45"/>
    <x v="8"/>
    <x v="9"/>
    <x v="2"/>
    <x v="1"/>
    <x v="1"/>
  </r>
  <r>
    <x v="1296"/>
    <x v="0"/>
    <x v="0"/>
    <x v="20"/>
    <x v="6"/>
    <x v="7"/>
    <x v="1271"/>
    <x v="248"/>
    <x v="45"/>
    <x v="45"/>
    <x v="8"/>
    <x v="9"/>
    <x v="2"/>
    <x v="0"/>
    <x v="0"/>
  </r>
  <r>
    <x v="1294"/>
    <x v="0"/>
    <x v="0"/>
    <x v="10"/>
    <x v="94"/>
    <x v="34"/>
    <x v="1269"/>
    <x v="246"/>
    <x v="45"/>
    <x v="45"/>
    <x v="8"/>
    <x v="9"/>
    <x v="2"/>
    <x v="0"/>
    <x v="0"/>
  </r>
  <r>
    <x v="1295"/>
    <x v="0"/>
    <x v="7"/>
    <x v="93"/>
    <x v="0"/>
    <x v="187"/>
    <x v="1270"/>
    <x v="248"/>
    <x v="45"/>
    <x v="45"/>
    <x v="8"/>
    <x v="9"/>
    <x v="2"/>
    <x v="7"/>
    <x v="7"/>
  </r>
  <r>
    <x v="1293"/>
    <x v="0"/>
    <x v="9"/>
    <x v="207"/>
    <x v="267"/>
    <x v="1996"/>
    <x v="1268"/>
    <x v="247"/>
    <x v="45"/>
    <x v="45"/>
    <x v="8"/>
    <x v="9"/>
    <x v="2"/>
    <x v="9"/>
    <x v="9"/>
  </r>
  <r>
    <x v="1294"/>
    <x v="0"/>
    <x v="11"/>
    <x v="1"/>
    <x v="30"/>
    <x v="31"/>
    <x v="1269"/>
    <x v="246"/>
    <x v="45"/>
    <x v="45"/>
    <x v="8"/>
    <x v="9"/>
    <x v="2"/>
    <x v="11"/>
    <x v="11"/>
  </r>
  <r>
    <x v="1295"/>
    <x v="1"/>
    <x v="2"/>
    <x v="79"/>
    <x v="13"/>
    <x v="37"/>
    <x v="1270"/>
    <x v="248"/>
    <x v="45"/>
    <x v="45"/>
    <x v="8"/>
    <x v="9"/>
    <x v="2"/>
    <x v="2"/>
    <x v="2"/>
  </r>
  <r>
    <x v="1295"/>
    <x v="0"/>
    <x v="3"/>
    <x v="48"/>
    <x v="76"/>
    <x v="207"/>
    <x v="1270"/>
    <x v="248"/>
    <x v="45"/>
    <x v="45"/>
    <x v="8"/>
    <x v="9"/>
    <x v="2"/>
    <x v="3"/>
    <x v="3"/>
  </r>
  <r>
    <x v="1291"/>
    <x v="1"/>
    <x v="2"/>
    <x v="26"/>
    <x v="56"/>
    <x v="417"/>
    <x v="1266"/>
    <x v="246"/>
    <x v="45"/>
    <x v="45"/>
    <x v="8"/>
    <x v="9"/>
    <x v="2"/>
    <x v="2"/>
    <x v="2"/>
  </r>
  <r>
    <x v="1291"/>
    <x v="0"/>
    <x v="4"/>
    <x v="3"/>
    <x v="7"/>
    <x v="39"/>
    <x v="1266"/>
    <x v="246"/>
    <x v="45"/>
    <x v="45"/>
    <x v="8"/>
    <x v="9"/>
    <x v="2"/>
    <x v="4"/>
    <x v="4"/>
  </r>
  <r>
    <x v="1299"/>
    <x v="1"/>
    <x v="2"/>
    <x v="59"/>
    <x v="120"/>
    <x v="18"/>
    <x v="1274"/>
    <x v="248"/>
    <x v="45"/>
    <x v="45"/>
    <x v="8"/>
    <x v="9"/>
    <x v="2"/>
    <x v="2"/>
    <x v="2"/>
  </r>
  <r>
    <x v="1297"/>
    <x v="0"/>
    <x v="4"/>
    <x v="37"/>
    <x v="30"/>
    <x v="14"/>
    <x v="1272"/>
    <x v="246"/>
    <x v="45"/>
    <x v="45"/>
    <x v="8"/>
    <x v="9"/>
    <x v="2"/>
    <x v="4"/>
    <x v="4"/>
  </r>
  <r>
    <x v="1306"/>
    <x v="0"/>
    <x v="4"/>
    <x v="31"/>
    <x v="60"/>
    <x v="267"/>
    <x v="1280"/>
    <x v="248"/>
    <x v="45"/>
    <x v="45"/>
    <x v="8"/>
    <x v="9"/>
    <x v="2"/>
    <x v="4"/>
    <x v="4"/>
  </r>
  <r>
    <x v="1307"/>
    <x v="1"/>
    <x v="2"/>
    <x v="5"/>
    <x v="43"/>
    <x v="6"/>
    <x v="1281"/>
    <x v="246"/>
    <x v="45"/>
    <x v="45"/>
    <x v="8"/>
    <x v="9"/>
    <x v="2"/>
    <x v="2"/>
    <x v="2"/>
  </r>
  <r>
    <x v="1300"/>
    <x v="0"/>
    <x v="11"/>
    <x v="0"/>
    <x v="85"/>
    <x v="126"/>
    <x v="930"/>
    <x v="248"/>
    <x v="45"/>
    <x v="45"/>
    <x v="8"/>
    <x v="9"/>
    <x v="2"/>
    <x v="11"/>
    <x v="11"/>
  </r>
  <r>
    <x v="1297"/>
    <x v="0"/>
    <x v="11"/>
    <x v="50"/>
    <x v="26"/>
    <x v="50"/>
    <x v="1272"/>
    <x v="246"/>
    <x v="45"/>
    <x v="45"/>
    <x v="8"/>
    <x v="9"/>
    <x v="2"/>
    <x v="11"/>
    <x v="11"/>
  </r>
  <r>
    <x v="1299"/>
    <x v="0"/>
    <x v="3"/>
    <x v="70"/>
    <x v="24"/>
    <x v="238"/>
    <x v="1274"/>
    <x v="248"/>
    <x v="45"/>
    <x v="45"/>
    <x v="8"/>
    <x v="9"/>
    <x v="2"/>
    <x v="3"/>
    <x v="3"/>
  </r>
  <r>
    <x v="1297"/>
    <x v="0"/>
    <x v="8"/>
    <x v="51"/>
    <x v="44"/>
    <x v="408"/>
    <x v="1272"/>
    <x v="246"/>
    <x v="45"/>
    <x v="45"/>
    <x v="8"/>
    <x v="9"/>
    <x v="2"/>
    <x v="8"/>
    <x v="8"/>
  </r>
  <r>
    <x v="1297"/>
    <x v="0"/>
    <x v="0"/>
    <x v="8"/>
    <x v="98"/>
    <x v="6"/>
    <x v="1272"/>
    <x v="246"/>
    <x v="45"/>
    <x v="45"/>
    <x v="8"/>
    <x v="9"/>
    <x v="2"/>
    <x v="0"/>
    <x v="0"/>
  </r>
  <r>
    <x v="1298"/>
    <x v="0"/>
    <x v="7"/>
    <x v="5"/>
    <x v="30"/>
    <x v="1086"/>
    <x v="1273"/>
    <x v="248"/>
    <x v="45"/>
    <x v="45"/>
    <x v="8"/>
    <x v="9"/>
    <x v="2"/>
    <x v="7"/>
    <x v="7"/>
  </r>
  <r>
    <x v="1297"/>
    <x v="0"/>
    <x v="2"/>
    <x v="14"/>
    <x v="2"/>
    <x v="15"/>
    <x v="1272"/>
    <x v="246"/>
    <x v="45"/>
    <x v="45"/>
    <x v="8"/>
    <x v="9"/>
    <x v="2"/>
    <x v="2"/>
    <x v="2"/>
  </r>
  <r>
    <x v="1301"/>
    <x v="0"/>
    <x v="8"/>
    <x v="89"/>
    <x v="71"/>
    <x v="968"/>
    <x v="1275"/>
    <x v="249"/>
    <x v="45"/>
    <x v="45"/>
    <x v="8"/>
    <x v="9"/>
    <x v="2"/>
    <x v="8"/>
    <x v="8"/>
  </r>
  <r>
    <x v="1298"/>
    <x v="0"/>
    <x v="6"/>
    <x v="51"/>
    <x v="48"/>
    <x v="93"/>
    <x v="1273"/>
    <x v="248"/>
    <x v="45"/>
    <x v="45"/>
    <x v="8"/>
    <x v="9"/>
    <x v="2"/>
    <x v="6"/>
    <x v="6"/>
  </r>
  <r>
    <x v="1304"/>
    <x v="0"/>
    <x v="0"/>
    <x v="9"/>
    <x v="7"/>
    <x v="282"/>
    <x v="1278"/>
    <x v="247"/>
    <x v="45"/>
    <x v="45"/>
    <x v="8"/>
    <x v="9"/>
    <x v="2"/>
    <x v="0"/>
    <x v="0"/>
  </r>
  <r>
    <x v="1309"/>
    <x v="0"/>
    <x v="1"/>
    <x v="81"/>
    <x v="117"/>
    <x v="589"/>
    <x v="1283"/>
    <x v="248"/>
    <x v="45"/>
    <x v="45"/>
    <x v="8"/>
    <x v="9"/>
    <x v="2"/>
    <x v="1"/>
    <x v="1"/>
  </r>
  <r>
    <x v="1307"/>
    <x v="0"/>
    <x v="10"/>
    <x v="12"/>
    <x v="45"/>
    <x v="6"/>
    <x v="1281"/>
    <x v="246"/>
    <x v="45"/>
    <x v="45"/>
    <x v="8"/>
    <x v="9"/>
    <x v="2"/>
    <x v="10"/>
    <x v="10"/>
  </r>
  <r>
    <x v="1307"/>
    <x v="0"/>
    <x v="5"/>
    <x v="75"/>
    <x v="91"/>
    <x v="124"/>
    <x v="1281"/>
    <x v="246"/>
    <x v="45"/>
    <x v="45"/>
    <x v="8"/>
    <x v="9"/>
    <x v="2"/>
    <x v="5"/>
    <x v="5"/>
  </r>
  <r>
    <x v="1305"/>
    <x v="0"/>
    <x v="9"/>
    <x v="29"/>
    <x v="80"/>
    <x v="1065"/>
    <x v="1279"/>
    <x v="248"/>
    <x v="45"/>
    <x v="45"/>
    <x v="8"/>
    <x v="9"/>
    <x v="2"/>
    <x v="9"/>
    <x v="9"/>
  </r>
  <r>
    <x v="1308"/>
    <x v="0"/>
    <x v="5"/>
    <x v="0"/>
    <x v="98"/>
    <x v="11"/>
    <x v="1282"/>
    <x v="249"/>
    <x v="45"/>
    <x v="45"/>
    <x v="8"/>
    <x v="9"/>
    <x v="2"/>
    <x v="5"/>
    <x v="5"/>
  </r>
  <r>
    <x v="1307"/>
    <x v="0"/>
    <x v="3"/>
    <x v="20"/>
    <x v="12"/>
    <x v="6"/>
    <x v="1281"/>
    <x v="246"/>
    <x v="45"/>
    <x v="45"/>
    <x v="8"/>
    <x v="9"/>
    <x v="2"/>
    <x v="3"/>
    <x v="3"/>
  </r>
  <r>
    <x v="1292"/>
    <x v="0"/>
    <x v="0"/>
    <x v="21"/>
    <x v="13"/>
    <x v="22"/>
    <x v="1267"/>
    <x v="246"/>
    <x v="45"/>
    <x v="45"/>
    <x v="8"/>
    <x v="9"/>
    <x v="2"/>
    <x v="0"/>
    <x v="0"/>
  </r>
  <r>
    <x v="1305"/>
    <x v="0"/>
    <x v="7"/>
    <x v="48"/>
    <x v="1"/>
    <x v="233"/>
    <x v="1279"/>
    <x v="248"/>
    <x v="45"/>
    <x v="45"/>
    <x v="8"/>
    <x v="9"/>
    <x v="2"/>
    <x v="7"/>
    <x v="7"/>
  </r>
  <r>
    <x v="1294"/>
    <x v="0"/>
    <x v="2"/>
    <x v="49"/>
    <x v="75"/>
    <x v="97"/>
    <x v="1269"/>
    <x v="246"/>
    <x v="45"/>
    <x v="45"/>
    <x v="8"/>
    <x v="9"/>
    <x v="2"/>
    <x v="2"/>
    <x v="2"/>
  </r>
  <r>
    <x v="1294"/>
    <x v="0"/>
    <x v="8"/>
    <x v="37"/>
    <x v="76"/>
    <x v="76"/>
    <x v="1269"/>
    <x v="246"/>
    <x v="45"/>
    <x v="45"/>
    <x v="8"/>
    <x v="9"/>
    <x v="2"/>
    <x v="8"/>
    <x v="8"/>
  </r>
  <r>
    <x v="1295"/>
    <x v="0"/>
    <x v="2"/>
    <x v="79"/>
    <x v="13"/>
    <x v="37"/>
    <x v="1270"/>
    <x v="248"/>
    <x v="45"/>
    <x v="45"/>
    <x v="8"/>
    <x v="9"/>
    <x v="2"/>
    <x v="2"/>
    <x v="2"/>
  </r>
  <r>
    <x v="1291"/>
    <x v="0"/>
    <x v="7"/>
    <x v="79"/>
    <x v="9"/>
    <x v="6"/>
    <x v="1266"/>
    <x v="246"/>
    <x v="45"/>
    <x v="45"/>
    <x v="8"/>
    <x v="9"/>
    <x v="2"/>
    <x v="7"/>
    <x v="7"/>
  </r>
  <r>
    <x v="1292"/>
    <x v="0"/>
    <x v="11"/>
    <x v="27"/>
    <x v="81"/>
    <x v="14"/>
    <x v="1267"/>
    <x v="246"/>
    <x v="45"/>
    <x v="45"/>
    <x v="8"/>
    <x v="9"/>
    <x v="2"/>
    <x v="11"/>
    <x v="11"/>
  </r>
  <r>
    <x v="1293"/>
    <x v="0"/>
    <x v="8"/>
    <x v="200"/>
    <x v="196"/>
    <x v="1997"/>
    <x v="1268"/>
    <x v="247"/>
    <x v="45"/>
    <x v="45"/>
    <x v="8"/>
    <x v="9"/>
    <x v="2"/>
    <x v="8"/>
    <x v="8"/>
  </r>
  <r>
    <x v="1309"/>
    <x v="0"/>
    <x v="4"/>
    <x v="46"/>
    <x v="19"/>
    <x v="1576"/>
    <x v="1283"/>
    <x v="248"/>
    <x v="45"/>
    <x v="45"/>
    <x v="8"/>
    <x v="9"/>
    <x v="2"/>
    <x v="4"/>
    <x v="4"/>
  </r>
  <r>
    <x v="1308"/>
    <x v="0"/>
    <x v="3"/>
    <x v="31"/>
    <x v="60"/>
    <x v="267"/>
    <x v="1282"/>
    <x v="249"/>
    <x v="45"/>
    <x v="45"/>
    <x v="8"/>
    <x v="9"/>
    <x v="2"/>
    <x v="3"/>
    <x v="3"/>
  </r>
  <r>
    <x v="1307"/>
    <x v="0"/>
    <x v="4"/>
    <x v="20"/>
    <x v="12"/>
    <x v="6"/>
    <x v="1281"/>
    <x v="246"/>
    <x v="45"/>
    <x v="45"/>
    <x v="8"/>
    <x v="9"/>
    <x v="2"/>
    <x v="4"/>
    <x v="4"/>
  </r>
  <r>
    <x v="1304"/>
    <x v="0"/>
    <x v="10"/>
    <x v="53"/>
    <x v="102"/>
    <x v="637"/>
    <x v="1278"/>
    <x v="247"/>
    <x v="45"/>
    <x v="45"/>
    <x v="8"/>
    <x v="9"/>
    <x v="2"/>
    <x v="10"/>
    <x v="10"/>
  </r>
  <r>
    <x v="1305"/>
    <x v="0"/>
    <x v="2"/>
    <x v="123"/>
    <x v="121"/>
    <x v="788"/>
    <x v="1279"/>
    <x v="248"/>
    <x v="45"/>
    <x v="45"/>
    <x v="8"/>
    <x v="9"/>
    <x v="2"/>
    <x v="2"/>
    <x v="2"/>
  </r>
  <r>
    <x v="1304"/>
    <x v="0"/>
    <x v="6"/>
    <x v="31"/>
    <x v="42"/>
    <x v="126"/>
    <x v="1278"/>
    <x v="247"/>
    <x v="45"/>
    <x v="45"/>
    <x v="8"/>
    <x v="9"/>
    <x v="2"/>
    <x v="6"/>
    <x v="6"/>
  </r>
  <r>
    <x v="1302"/>
    <x v="1"/>
    <x v="2"/>
    <x v="35"/>
    <x v="38"/>
    <x v="41"/>
    <x v="1276"/>
    <x v="246"/>
    <x v="45"/>
    <x v="45"/>
    <x v="8"/>
    <x v="9"/>
    <x v="2"/>
    <x v="2"/>
    <x v="2"/>
  </r>
  <r>
    <x v="1302"/>
    <x v="0"/>
    <x v="4"/>
    <x v="63"/>
    <x v="56"/>
    <x v="107"/>
    <x v="1276"/>
    <x v="246"/>
    <x v="45"/>
    <x v="45"/>
    <x v="8"/>
    <x v="9"/>
    <x v="2"/>
    <x v="4"/>
    <x v="4"/>
  </r>
  <r>
    <x v="1297"/>
    <x v="1"/>
    <x v="2"/>
    <x v="94"/>
    <x v="32"/>
    <x v="12"/>
    <x v="1272"/>
    <x v="246"/>
    <x v="45"/>
    <x v="45"/>
    <x v="8"/>
    <x v="9"/>
    <x v="2"/>
    <x v="2"/>
    <x v="2"/>
  </r>
  <r>
    <x v="1303"/>
    <x v="0"/>
    <x v="9"/>
    <x v="6"/>
    <x v="6"/>
    <x v="6"/>
    <x v="1277"/>
    <x v="246"/>
    <x v="45"/>
    <x v="45"/>
    <x v="8"/>
    <x v="9"/>
    <x v="2"/>
    <x v="9"/>
    <x v="9"/>
  </r>
  <r>
    <x v="1298"/>
    <x v="0"/>
    <x v="1"/>
    <x v="61"/>
    <x v="159"/>
    <x v="11"/>
    <x v="1273"/>
    <x v="248"/>
    <x v="45"/>
    <x v="45"/>
    <x v="8"/>
    <x v="9"/>
    <x v="2"/>
    <x v="1"/>
    <x v="1"/>
  </r>
  <r>
    <x v="1297"/>
    <x v="0"/>
    <x v="9"/>
    <x v="40"/>
    <x v="60"/>
    <x v="67"/>
    <x v="1272"/>
    <x v="246"/>
    <x v="45"/>
    <x v="45"/>
    <x v="8"/>
    <x v="9"/>
    <x v="2"/>
    <x v="9"/>
    <x v="9"/>
  </r>
  <r>
    <x v="1299"/>
    <x v="0"/>
    <x v="10"/>
    <x v="7"/>
    <x v="43"/>
    <x v="50"/>
    <x v="1274"/>
    <x v="248"/>
    <x v="45"/>
    <x v="45"/>
    <x v="8"/>
    <x v="9"/>
    <x v="2"/>
    <x v="10"/>
    <x v="10"/>
  </r>
  <r>
    <x v="1303"/>
    <x v="0"/>
    <x v="5"/>
    <x v="75"/>
    <x v="91"/>
    <x v="124"/>
    <x v="1277"/>
    <x v="246"/>
    <x v="45"/>
    <x v="45"/>
    <x v="8"/>
    <x v="9"/>
    <x v="2"/>
    <x v="5"/>
    <x v="5"/>
  </r>
  <r>
    <x v="1303"/>
    <x v="0"/>
    <x v="7"/>
    <x v="12"/>
    <x v="45"/>
    <x v="6"/>
    <x v="1277"/>
    <x v="246"/>
    <x v="45"/>
    <x v="45"/>
    <x v="8"/>
    <x v="9"/>
    <x v="2"/>
    <x v="7"/>
    <x v="7"/>
  </r>
  <r>
    <x v="1299"/>
    <x v="0"/>
    <x v="6"/>
    <x v="5"/>
    <x v="11"/>
    <x v="12"/>
    <x v="1274"/>
    <x v="248"/>
    <x v="45"/>
    <x v="45"/>
    <x v="8"/>
    <x v="9"/>
    <x v="2"/>
    <x v="6"/>
    <x v="6"/>
  </r>
  <r>
    <x v="1311"/>
    <x v="0"/>
    <x v="5"/>
    <x v="75"/>
    <x v="17"/>
    <x v="120"/>
    <x v="1285"/>
    <x v="248"/>
    <x v="45"/>
    <x v="45"/>
    <x v="8"/>
    <x v="9"/>
    <x v="2"/>
    <x v="5"/>
    <x v="5"/>
  </r>
  <r>
    <x v="1311"/>
    <x v="0"/>
    <x v="10"/>
    <x v="13"/>
    <x v="14"/>
    <x v="44"/>
    <x v="1285"/>
    <x v="248"/>
    <x v="45"/>
    <x v="45"/>
    <x v="8"/>
    <x v="9"/>
    <x v="2"/>
    <x v="10"/>
    <x v="10"/>
  </r>
  <r>
    <x v="1300"/>
    <x v="0"/>
    <x v="5"/>
    <x v="75"/>
    <x v="17"/>
    <x v="120"/>
    <x v="930"/>
    <x v="248"/>
    <x v="45"/>
    <x v="45"/>
    <x v="8"/>
    <x v="9"/>
    <x v="2"/>
    <x v="5"/>
    <x v="5"/>
  </r>
  <r>
    <x v="1311"/>
    <x v="0"/>
    <x v="6"/>
    <x v="9"/>
    <x v="43"/>
    <x v="183"/>
    <x v="1285"/>
    <x v="248"/>
    <x v="45"/>
    <x v="45"/>
    <x v="8"/>
    <x v="9"/>
    <x v="2"/>
    <x v="6"/>
    <x v="6"/>
  </r>
  <r>
    <x v="1310"/>
    <x v="0"/>
    <x v="7"/>
    <x v="3"/>
    <x v="7"/>
    <x v="39"/>
    <x v="1284"/>
    <x v="246"/>
    <x v="45"/>
    <x v="45"/>
    <x v="8"/>
    <x v="9"/>
    <x v="2"/>
    <x v="7"/>
    <x v="7"/>
  </r>
  <r>
    <x v="1302"/>
    <x v="0"/>
    <x v="3"/>
    <x v="15"/>
    <x v="54"/>
    <x v="253"/>
    <x v="1276"/>
    <x v="246"/>
    <x v="45"/>
    <x v="45"/>
    <x v="8"/>
    <x v="9"/>
    <x v="2"/>
    <x v="3"/>
    <x v="3"/>
  </r>
  <r>
    <x v="1299"/>
    <x v="0"/>
    <x v="0"/>
    <x v="0"/>
    <x v="85"/>
    <x v="126"/>
    <x v="1274"/>
    <x v="248"/>
    <x v="45"/>
    <x v="45"/>
    <x v="8"/>
    <x v="9"/>
    <x v="2"/>
    <x v="0"/>
    <x v="0"/>
  </r>
  <r>
    <x v="1302"/>
    <x v="0"/>
    <x v="8"/>
    <x v="53"/>
    <x v="59"/>
    <x v="412"/>
    <x v="1276"/>
    <x v="246"/>
    <x v="45"/>
    <x v="45"/>
    <x v="8"/>
    <x v="9"/>
    <x v="2"/>
    <x v="8"/>
    <x v="8"/>
  </r>
  <r>
    <x v="1301"/>
    <x v="0"/>
    <x v="4"/>
    <x v="79"/>
    <x v="13"/>
    <x v="37"/>
    <x v="1275"/>
    <x v="249"/>
    <x v="45"/>
    <x v="45"/>
    <x v="8"/>
    <x v="9"/>
    <x v="2"/>
    <x v="4"/>
    <x v="4"/>
  </r>
  <r>
    <x v="1303"/>
    <x v="0"/>
    <x v="1"/>
    <x v="6"/>
    <x v="6"/>
    <x v="6"/>
    <x v="1277"/>
    <x v="246"/>
    <x v="45"/>
    <x v="45"/>
    <x v="8"/>
    <x v="9"/>
    <x v="2"/>
    <x v="1"/>
    <x v="1"/>
  </r>
  <r>
    <x v="1301"/>
    <x v="1"/>
    <x v="2"/>
    <x v="105"/>
    <x v="118"/>
    <x v="911"/>
    <x v="1275"/>
    <x v="249"/>
    <x v="45"/>
    <x v="45"/>
    <x v="8"/>
    <x v="9"/>
    <x v="2"/>
    <x v="2"/>
    <x v="2"/>
  </r>
  <r>
    <x v="1300"/>
    <x v="0"/>
    <x v="6"/>
    <x v="20"/>
    <x v="6"/>
    <x v="7"/>
    <x v="930"/>
    <x v="248"/>
    <x v="45"/>
    <x v="45"/>
    <x v="8"/>
    <x v="9"/>
    <x v="2"/>
    <x v="6"/>
    <x v="6"/>
  </r>
  <r>
    <x v="1302"/>
    <x v="0"/>
    <x v="1"/>
    <x v="46"/>
    <x v="31"/>
    <x v="274"/>
    <x v="1276"/>
    <x v="246"/>
    <x v="45"/>
    <x v="45"/>
    <x v="8"/>
    <x v="9"/>
    <x v="2"/>
    <x v="1"/>
    <x v="1"/>
  </r>
  <r>
    <x v="1301"/>
    <x v="0"/>
    <x v="7"/>
    <x v="8"/>
    <x v="98"/>
    <x v="6"/>
    <x v="1275"/>
    <x v="249"/>
    <x v="45"/>
    <x v="45"/>
    <x v="8"/>
    <x v="9"/>
    <x v="2"/>
    <x v="7"/>
    <x v="7"/>
  </r>
  <r>
    <x v="1301"/>
    <x v="0"/>
    <x v="2"/>
    <x v="52"/>
    <x v="118"/>
    <x v="652"/>
    <x v="1275"/>
    <x v="249"/>
    <x v="45"/>
    <x v="45"/>
    <x v="8"/>
    <x v="9"/>
    <x v="2"/>
    <x v="2"/>
    <x v="2"/>
  </r>
  <r>
    <x v="1298"/>
    <x v="0"/>
    <x v="5"/>
    <x v="6"/>
    <x v="9"/>
    <x v="656"/>
    <x v="1273"/>
    <x v="248"/>
    <x v="45"/>
    <x v="45"/>
    <x v="8"/>
    <x v="9"/>
    <x v="2"/>
    <x v="5"/>
    <x v="5"/>
  </r>
  <r>
    <x v="1303"/>
    <x v="0"/>
    <x v="3"/>
    <x v="6"/>
    <x v="6"/>
    <x v="6"/>
    <x v="1277"/>
    <x v="246"/>
    <x v="45"/>
    <x v="45"/>
    <x v="8"/>
    <x v="9"/>
    <x v="2"/>
    <x v="3"/>
    <x v="3"/>
  </r>
  <r>
    <x v="1301"/>
    <x v="0"/>
    <x v="9"/>
    <x v="104"/>
    <x v="138"/>
    <x v="187"/>
    <x v="1275"/>
    <x v="249"/>
    <x v="45"/>
    <x v="45"/>
    <x v="8"/>
    <x v="9"/>
    <x v="2"/>
    <x v="9"/>
    <x v="9"/>
  </r>
  <r>
    <x v="1296"/>
    <x v="0"/>
    <x v="6"/>
    <x v="6"/>
    <x v="98"/>
    <x v="13"/>
    <x v="1271"/>
    <x v="248"/>
    <x v="45"/>
    <x v="45"/>
    <x v="8"/>
    <x v="9"/>
    <x v="2"/>
    <x v="6"/>
    <x v="6"/>
  </r>
  <r>
    <x v="1296"/>
    <x v="0"/>
    <x v="5"/>
    <x v="16"/>
    <x v="45"/>
    <x v="145"/>
    <x v="1271"/>
    <x v="248"/>
    <x v="45"/>
    <x v="45"/>
    <x v="8"/>
    <x v="9"/>
    <x v="2"/>
    <x v="5"/>
    <x v="5"/>
  </r>
  <r>
    <x v="1306"/>
    <x v="0"/>
    <x v="1"/>
    <x v="55"/>
    <x v="113"/>
    <x v="1358"/>
    <x v="1280"/>
    <x v="248"/>
    <x v="45"/>
    <x v="45"/>
    <x v="8"/>
    <x v="9"/>
    <x v="2"/>
    <x v="1"/>
    <x v="1"/>
  </r>
  <r>
    <x v="1305"/>
    <x v="1"/>
    <x v="2"/>
    <x v="106"/>
    <x v="67"/>
    <x v="1998"/>
    <x v="1279"/>
    <x v="248"/>
    <x v="45"/>
    <x v="45"/>
    <x v="8"/>
    <x v="9"/>
    <x v="2"/>
    <x v="2"/>
    <x v="2"/>
  </r>
  <r>
    <x v="1307"/>
    <x v="0"/>
    <x v="0"/>
    <x v="16"/>
    <x v="17"/>
    <x v="6"/>
    <x v="1281"/>
    <x v="246"/>
    <x v="45"/>
    <x v="45"/>
    <x v="8"/>
    <x v="9"/>
    <x v="2"/>
    <x v="0"/>
    <x v="0"/>
  </r>
  <r>
    <x v="1295"/>
    <x v="0"/>
    <x v="8"/>
    <x v="37"/>
    <x v="76"/>
    <x v="76"/>
    <x v="1270"/>
    <x v="248"/>
    <x v="45"/>
    <x v="45"/>
    <x v="8"/>
    <x v="9"/>
    <x v="2"/>
    <x v="8"/>
    <x v="8"/>
  </r>
  <r>
    <x v="1291"/>
    <x v="0"/>
    <x v="3"/>
    <x v="48"/>
    <x v="36"/>
    <x v="26"/>
    <x v="1266"/>
    <x v="246"/>
    <x v="45"/>
    <x v="45"/>
    <x v="8"/>
    <x v="9"/>
    <x v="2"/>
    <x v="3"/>
    <x v="3"/>
  </r>
  <r>
    <x v="1292"/>
    <x v="0"/>
    <x v="9"/>
    <x v="82"/>
    <x v="48"/>
    <x v="299"/>
    <x v="1267"/>
    <x v="246"/>
    <x v="45"/>
    <x v="45"/>
    <x v="8"/>
    <x v="9"/>
    <x v="2"/>
    <x v="9"/>
    <x v="9"/>
  </r>
  <r>
    <x v="1294"/>
    <x v="1"/>
    <x v="2"/>
    <x v="27"/>
    <x v="75"/>
    <x v="175"/>
    <x v="1269"/>
    <x v="246"/>
    <x v="45"/>
    <x v="45"/>
    <x v="8"/>
    <x v="9"/>
    <x v="2"/>
    <x v="2"/>
    <x v="2"/>
  </r>
  <r>
    <x v="1310"/>
    <x v="0"/>
    <x v="3"/>
    <x v="19"/>
    <x v="102"/>
    <x v="187"/>
    <x v="1284"/>
    <x v="246"/>
    <x v="45"/>
    <x v="45"/>
    <x v="8"/>
    <x v="9"/>
    <x v="2"/>
    <x v="3"/>
    <x v="3"/>
  </r>
  <r>
    <x v="1311"/>
    <x v="0"/>
    <x v="11"/>
    <x v="48"/>
    <x v="1"/>
    <x v="233"/>
    <x v="1285"/>
    <x v="248"/>
    <x v="45"/>
    <x v="45"/>
    <x v="8"/>
    <x v="9"/>
    <x v="2"/>
    <x v="11"/>
    <x v="11"/>
  </r>
  <r>
    <x v="1311"/>
    <x v="0"/>
    <x v="0"/>
    <x v="6"/>
    <x v="85"/>
    <x v="171"/>
    <x v="1285"/>
    <x v="248"/>
    <x v="45"/>
    <x v="45"/>
    <x v="8"/>
    <x v="9"/>
    <x v="2"/>
    <x v="0"/>
    <x v="0"/>
  </r>
  <r>
    <x v="1309"/>
    <x v="0"/>
    <x v="5"/>
    <x v="6"/>
    <x v="9"/>
    <x v="656"/>
    <x v="1283"/>
    <x v="248"/>
    <x v="45"/>
    <x v="45"/>
    <x v="8"/>
    <x v="9"/>
    <x v="2"/>
    <x v="5"/>
    <x v="5"/>
  </r>
  <r>
    <x v="1304"/>
    <x v="0"/>
    <x v="4"/>
    <x v="34"/>
    <x v="99"/>
    <x v="270"/>
    <x v="1278"/>
    <x v="247"/>
    <x v="45"/>
    <x v="45"/>
    <x v="8"/>
    <x v="9"/>
    <x v="2"/>
    <x v="4"/>
    <x v="4"/>
  </r>
  <r>
    <x v="1309"/>
    <x v="0"/>
    <x v="0"/>
    <x v="7"/>
    <x v="11"/>
    <x v="319"/>
    <x v="1283"/>
    <x v="248"/>
    <x v="45"/>
    <x v="45"/>
    <x v="8"/>
    <x v="9"/>
    <x v="2"/>
    <x v="0"/>
    <x v="0"/>
  </r>
  <r>
    <x v="1307"/>
    <x v="0"/>
    <x v="11"/>
    <x v="6"/>
    <x v="6"/>
    <x v="6"/>
    <x v="1281"/>
    <x v="246"/>
    <x v="45"/>
    <x v="45"/>
    <x v="8"/>
    <x v="9"/>
    <x v="2"/>
    <x v="11"/>
    <x v="11"/>
  </r>
  <r>
    <x v="1304"/>
    <x v="0"/>
    <x v="2"/>
    <x v="126"/>
    <x v="122"/>
    <x v="1999"/>
    <x v="1278"/>
    <x v="247"/>
    <x v="45"/>
    <x v="45"/>
    <x v="8"/>
    <x v="9"/>
    <x v="2"/>
    <x v="2"/>
    <x v="2"/>
  </r>
  <r>
    <x v="1307"/>
    <x v="0"/>
    <x v="1"/>
    <x v="6"/>
    <x v="6"/>
    <x v="6"/>
    <x v="1281"/>
    <x v="246"/>
    <x v="45"/>
    <x v="45"/>
    <x v="8"/>
    <x v="9"/>
    <x v="2"/>
    <x v="1"/>
    <x v="1"/>
  </r>
  <r>
    <x v="1304"/>
    <x v="1"/>
    <x v="2"/>
    <x v="139"/>
    <x v="122"/>
    <x v="253"/>
    <x v="1278"/>
    <x v="247"/>
    <x v="45"/>
    <x v="45"/>
    <x v="8"/>
    <x v="9"/>
    <x v="2"/>
    <x v="2"/>
    <x v="2"/>
  </r>
  <r>
    <x v="1309"/>
    <x v="0"/>
    <x v="3"/>
    <x v="83"/>
    <x v="99"/>
    <x v="492"/>
    <x v="1283"/>
    <x v="248"/>
    <x v="45"/>
    <x v="45"/>
    <x v="8"/>
    <x v="9"/>
    <x v="2"/>
    <x v="3"/>
    <x v="3"/>
  </r>
  <r>
    <x v="1309"/>
    <x v="0"/>
    <x v="7"/>
    <x v="37"/>
    <x v="61"/>
    <x v="84"/>
    <x v="1283"/>
    <x v="248"/>
    <x v="45"/>
    <x v="45"/>
    <x v="8"/>
    <x v="9"/>
    <x v="2"/>
    <x v="7"/>
    <x v="7"/>
  </r>
  <r>
    <x v="1305"/>
    <x v="0"/>
    <x v="4"/>
    <x v="27"/>
    <x v="114"/>
    <x v="864"/>
    <x v="1279"/>
    <x v="248"/>
    <x v="45"/>
    <x v="45"/>
    <x v="8"/>
    <x v="9"/>
    <x v="2"/>
    <x v="4"/>
    <x v="4"/>
  </r>
  <r>
    <x v="1310"/>
    <x v="0"/>
    <x v="10"/>
    <x v="50"/>
    <x v="4"/>
    <x v="31"/>
    <x v="1284"/>
    <x v="246"/>
    <x v="45"/>
    <x v="45"/>
    <x v="8"/>
    <x v="9"/>
    <x v="2"/>
    <x v="10"/>
    <x v="10"/>
  </r>
  <r>
    <x v="1310"/>
    <x v="0"/>
    <x v="6"/>
    <x v="50"/>
    <x v="38"/>
    <x v="11"/>
    <x v="1284"/>
    <x v="246"/>
    <x v="45"/>
    <x v="45"/>
    <x v="8"/>
    <x v="9"/>
    <x v="2"/>
    <x v="6"/>
    <x v="6"/>
  </r>
  <r>
    <x v="1310"/>
    <x v="0"/>
    <x v="5"/>
    <x v="0"/>
    <x v="0"/>
    <x v="0"/>
    <x v="1284"/>
    <x v="246"/>
    <x v="45"/>
    <x v="45"/>
    <x v="8"/>
    <x v="9"/>
    <x v="2"/>
    <x v="5"/>
    <x v="5"/>
  </r>
  <r>
    <x v="1311"/>
    <x v="0"/>
    <x v="8"/>
    <x v="57"/>
    <x v="54"/>
    <x v="626"/>
    <x v="1285"/>
    <x v="248"/>
    <x v="45"/>
    <x v="45"/>
    <x v="8"/>
    <x v="9"/>
    <x v="2"/>
    <x v="8"/>
    <x v="8"/>
  </r>
  <r>
    <x v="1311"/>
    <x v="0"/>
    <x v="2"/>
    <x v="52"/>
    <x v="113"/>
    <x v="490"/>
    <x v="1285"/>
    <x v="248"/>
    <x v="45"/>
    <x v="45"/>
    <x v="8"/>
    <x v="9"/>
    <x v="2"/>
    <x v="2"/>
    <x v="2"/>
  </r>
  <r>
    <x v="1291"/>
    <x v="0"/>
    <x v="10"/>
    <x v="9"/>
    <x v="65"/>
    <x v="6"/>
    <x v="1266"/>
    <x v="246"/>
    <x v="45"/>
    <x v="45"/>
    <x v="8"/>
    <x v="9"/>
    <x v="2"/>
    <x v="10"/>
    <x v="10"/>
  </r>
  <r>
    <x v="1295"/>
    <x v="0"/>
    <x v="6"/>
    <x v="13"/>
    <x v="14"/>
    <x v="44"/>
    <x v="1270"/>
    <x v="248"/>
    <x v="45"/>
    <x v="45"/>
    <x v="8"/>
    <x v="9"/>
    <x v="2"/>
    <x v="6"/>
    <x v="6"/>
  </r>
  <r>
    <x v="1292"/>
    <x v="0"/>
    <x v="2"/>
    <x v="19"/>
    <x v="102"/>
    <x v="187"/>
    <x v="1267"/>
    <x v="246"/>
    <x v="45"/>
    <x v="45"/>
    <x v="8"/>
    <x v="9"/>
    <x v="2"/>
    <x v="2"/>
    <x v="2"/>
  </r>
  <r>
    <x v="1293"/>
    <x v="0"/>
    <x v="3"/>
    <x v="86"/>
    <x v="165"/>
    <x v="2000"/>
    <x v="1268"/>
    <x v="247"/>
    <x v="45"/>
    <x v="45"/>
    <x v="8"/>
    <x v="9"/>
    <x v="2"/>
    <x v="3"/>
    <x v="3"/>
  </r>
  <r>
    <x v="1291"/>
    <x v="0"/>
    <x v="1"/>
    <x v="24"/>
    <x v="34"/>
    <x v="78"/>
    <x v="1266"/>
    <x v="246"/>
    <x v="45"/>
    <x v="45"/>
    <x v="8"/>
    <x v="9"/>
    <x v="2"/>
    <x v="1"/>
    <x v="1"/>
  </r>
  <r>
    <x v="1293"/>
    <x v="0"/>
    <x v="1"/>
    <x v="71"/>
    <x v="207"/>
    <x v="1233"/>
    <x v="1268"/>
    <x v="247"/>
    <x v="45"/>
    <x v="45"/>
    <x v="8"/>
    <x v="9"/>
    <x v="2"/>
    <x v="1"/>
    <x v="1"/>
  </r>
  <r>
    <x v="1303"/>
    <x v="0"/>
    <x v="4"/>
    <x v="6"/>
    <x v="6"/>
    <x v="6"/>
    <x v="1277"/>
    <x v="246"/>
    <x v="45"/>
    <x v="45"/>
    <x v="8"/>
    <x v="9"/>
    <x v="2"/>
    <x v="4"/>
    <x v="4"/>
  </r>
  <r>
    <x v="1300"/>
    <x v="0"/>
    <x v="2"/>
    <x v="20"/>
    <x v="12"/>
    <x v="6"/>
    <x v="930"/>
    <x v="248"/>
    <x v="45"/>
    <x v="45"/>
    <x v="8"/>
    <x v="9"/>
    <x v="2"/>
    <x v="2"/>
    <x v="2"/>
  </r>
  <r>
    <x v="1303"/>
    <x v="0"/>
    <x v="8"/>
    <x v="6"/>
    <x v="6"/>
    <x v="6"/>
    <x v="1277"/>
    <x v="246"/>
    <x v="45"/>
    <x v="45"/>
    <x v="8"/>
    <x v="9"/>
    <x v="2"/>
    <x v="8"/>
    <x v="8"/>
  </r>
  <r>
    <x v="1297"/>
    <x v="0"/>
    <x v="5"/>
    <x v="6"/>
    <x v="6"/>
    <x v="6"/>
    <x v="1272"/>
    <x v="246"/>
    <x v="45"/>
    <x v="45"/>
    <x v="8"/>
    <x v="9"/>
    <x v="2"/>
    <x v="5"/>
    <x v="5"/>
  </r>
  <r>
    <x v="1303"/>
    <x v="1"/>
    <x v="2"/>
    <x v="21"/>
    <x v="94"/>
    <x v="6"/>
    <x v="1277"/>
    <x v="246"/>
    <x v="45"/>
    <x v="45"/>
    <x v="8"/>
    <x v="9"/>
    <x v="2"/>
    <x v="2"/>
    <x v="2"/>
  </r>
  <r>
    <x v="1302"/>
    <x v="0"/>
    <x v="7"/>
    <x v="9"/>
    <x v="63"/>
    <x v="76"/>
    <x v="1276"/>
    <x v="246"/>
    <x v="45"/>
    <x v="45"/>
    <x v="8"/>
    <x v="9"/>
    <x v="2"/>
    <x v="7"/>
    <x v="7"/>
  </r>
  <r>
    <x v="1299"/>
    <x v="0"/>
    <x v="11"/>
    <x v="4"/>
    <x v="81"/>
    <x v="44"/>
    <x v="1274"/>
    <x v="248"/>
    <x v="45"/>
    <x v="45"/>
    <x v="8"/>
    <x v="9"/>
    <x v="2"/>
    <x v="11"/>
    <x v="11"/>
  </r>
  <r>
    <x v="1302"/>
    <x v="0"/>
    <x v="9"/>
    <x v="49"/>
    <x v="60"/>
    <x v="135"/>
    <x v="1276"/>
    <x v="246"/>
    <x v="45"/>
    <x v="45"/>
    <x v="8"/>
    <x v="9"/>
    <x v="2"/>
    <x v="9"/>
    <x v="9"/>
  </r>
  <r>
    <x v="1291"/>
    <x v="0"/>
    <x v="5"/>
    <x v="12"/>
    <x v="45"/>
    <x v="6"/>
    <x v="1266"/>
    <x v="246"/>
    <x v="45"/>
    <x v="45"/>
    <x v="8"/>
    <x v="9"/>
    <x v="2"/>
    <x v="5"/>
    <x v="5"/>
  </r>
  <r>
    <x v="1300"/>
    <x v="0"/>
    <x v="8"/>
    <x v="0"/>
    <x v="85"/>
    <x v="126"/>
    <x v="930"/>
    <x v="248"/>
    <x v="45"/>
    <x v="45"/>
    <x v="8"/>
    <x v="9"/>
    <x v="2"/>
    <x v="8"/>
    <x v="8"/>
  </r>
  <r>
    <x v="1292"/>
    <x v="1"/>
    <x v="2"/>
    <x v="46"/>
    <x v="102"/>
    <x v="302"/>
    <x v="1267"/>
    <x v="246"/>
    <x v="45"/>
    <x v="45"/>
    <x v="8"/>
    <x v="9"/>
    <x v="2"/>
    <x v="2"/>
    <x v="2"/>
  </r>
  <r>
    <x v="1294"/>
    <x v="0"/>
    <x v="7"/>
    <x v="9"/>
    <x v="65"/>
    <x v="6"/>
    <x v="1269"/>
    <x v="246"/>
    <x v="45"/>
    <x v="45"/>
    <x v="8"/>
    <x v="9"/>
    <x v="2"/>
    <x v="7"/>
    <x v="7"/>
  </r>
  <r>
    <x v="1294"/>
    <x v="0"/>
    <x v="4"/>
    <x v="63"/>
    <x v="3"/>
    <x v="239"/>
    <x v="1269"/>
    <x v="246"/>
    <x v="45"/>
    <x v="45"/>
    <x v="8"/>
    <x v="9"/>
    <x v="2"/>
    <x v="4"/>
    <x v="4"/>
  </r>
  <r>
    <x v="1295"/>
    <x v="0"/>
    <x v="0"/>
    <x v="20"/>
    <x v="6"/>
    <x v="7"/>
    <x v="1270"/>
    <x v="248"/>
    <x v="45"/>
    <x v="45"/>
    <x v="8"/>
    <x v="9"/>
    <x v="2"/>
    <x v="0"/>
    <x v="0"/>
  </r>
  <r>
    <x v="1292"/>
    <x v="0"/>
    <x v="8"/>
    <x v="31"/>
    <x v="75"/>
    <x v="22"/>
    <x v="1267"/>
    <x v="246"/>
    <x v="45"/>
    <x v="45"/>
    <x v="8"/>
    <x v="9"/>
    <x v="2"/>
    <x v="8"/>
    <x v="8"/>
  </r>
  <r>
    <x v="1296"/>
    <x v="0"/>
    <x v="8"/>
    <x v="8"/>
    <x v="0"/>
    <x v="7"/>
    <x v="1271"/>
    <x v="248"/>
    <x v="45"/>
    <x v="45"/>
    <x v="8"/>
    <x v="9"/>
    <x v="2"/>
    <x v="8"/>
    <x v="8"/>
  </r>
  <r>
    <x v="1296"/>
    <x v="0"/>
    <x v="11"/>
    <x v="93"/>
    <x v="9"/>
    <x v="63"/>
    <x v="1271"/>
    <x v="248"/>
    <x v="45"/>
    <x v="45"/>
    <x v="8"/>
    <x v="9"/>
    <x v="2"/>
    <x v="11"/>
    <x v="11"/>
  </r>
  <r>
    <x v="1294"/>
    <x v="0"/>
    <x v="3"/>
    <x v="1"/>
    <x v="30"/>
    <x v="31"/>
    <x v="1269"/>
    <x v="246"/>
    <x v="45"/>
    <x v="45"/>
    <x v="8"/>
    <x v="9"/>
    <x v="2"/>
    <x v="3"/>
    <x v="3"/>
  </r>
  <r>
    <x v="1293"/>
    <x v="0"/>
    <x v="7"/>
    <x v="56"/>
    <x v="99"/>
    <x v="2001"/>
    <x v="1268"/>
    <x v="247"/>
    <x v="45"/>
    <x v="45"/>
    <x v="8"/>
    <x v="9"/>
    <x v="2"/>
    <x v="7"/>
    <x v="7"/>
  </r>
  <r>
    <x v="1294"/>
    <x v="0"/>
    <x v="9"/>
    <x v="37"/>
    <x v="54"/>
    <x v="214"/>
    <x v="1269"/>
    <x v="246"/>
    <x v="45"/>
    <x v="45"/>
    <x v="8"/>
    <x v="9"/>
    <x v="2"/>
    <x v="9"/>
    <x v="9"/>
  </r>
  <r>
    <x v="1292"/>
    <x v="0"/>
    <x v="4"/>
    <x v="65"/>
    <x v="34"/>
    <x v="366"/>
    <x v="1267"/>
    <x v="246"/>
    <x v="45"/>
    <x v="45"/>
    <x v="8"/>
    <x v="9"/>
    <x v="2"/>
    <x v="4"/>
    <x v="4"/>
  </r>
  <r>
    <x v="1295"/>
    <x v="0"/>
    <x v="11"/>
    <x v="48"/>
    <x v="30"/>
    <x v="7"/>
    <x v="1270"/>
    <x v="248"/>
    <x v="45"/>
    <x v="45"/>
    <x v="8"/>
    <x v="9"/>
    <x v="2"/>
    <x v="11"/>
    <x v="11"/>
  </r>
  <r>
    <x v="1308"/>
    <x v="0"/>
    <x v="0"/>
    <x v="10"/>
    <x v="9"/>
    <x v="9"/>
    <x v="1282"/>
    <x v="249"/>
    <x v="45"/>
    <x v="45"/>
    <x v="8"/>
    <x v="9"/>
    <x v="2"/>
    <x v="0"/>
    <x v="0"/>
  </r>
  <r>
    <x v="1305"/>
    <x v="0"/>
    <x v="11"/>
    <x v="2"/>
    <x v="72"/>
    <x v="2002"/>
    <x v="1279"/>
    <x v="248"/>
    <x v="45"/>
    <x v="45"/>
    <x v="8"/>
    <x v="9"/>
    <x v="2"/>
    <x v="11"/>
    <x v="11"/>
  </r>
  <r>
    <x v="1308"/>
    <x v="0"/>
    <x v="11"/>
    <x v="19"/>
    <x v="27"/>
    <x v="303"/>
    <x v="1282"/>
    <x v="249"/>
    <x v="45"/>
    <x v="45"/>
    <x v="8"/>
    <x v="9"/>
    <x v="2"/>
    <x v="11"/>
    <x v="11"/>
  </r>
  <r>
    <x v="1301"/>
    <x v="0"/>
    <x v="3"/>
    <x v="4"/>
    <x v="38"/>
    <x v="19"/>
    <x v="1275"/>
    <x v="249"/>
    <x v="45"/>
    <x v="45"/>
    <x v="8"/>
    <x v="9"/>
    <x v="2"/>
    <x v="3"/>
    <x v="3"/>
  </r>
  <r>
    <x v="1297"/>
    <x v="0"/>
    <x v="6"/>
    <x v="48"/>
    <x v="5"/>
    <x v="169"/>
    <x v="1272"/>
    <x v="246"/>
    <x v="45"/>
    <x v="45"/>
    <x v="8"/>
    <x v="9"/>
    <x v="2"/>
    <x v="6"/>
    <x v="6"/>
  </r>
  <r>
    <x v="1298"/>
    <x v="0"/>
    <x v="11"/>
    <x v="68"/>
    <x v="80"/>
    <x v="104"/>
    <x v="1273"/>
    <x v="248"/>
    <x v="45"/>
    <x v="45"/>
    <x v="8"/>
    <x v="9"/>
    <x v="2"/>
    <x v="11"/>
    <x v="11"/>
  </r>
  <r>
    <x v="1298"/>
    <x v="0"/>
    <x v="0"/>
    <x v="13"/>
    <x v="7"/>
    <x v="982"/>
    <x v="1273"/>
    <x v="248"/>
    <x v="45"/>
    <x v="45"/>
    <x v="8"/>
    <x v="9"/>
    <x v="2"/>
    <x v="0"/>
    <x v="0"/>
  </r>
  <r>
    <x v="1301"/>
    <x v="0"/>
    <x v="1"/>
    <x v="182"/>
    <x v="135"/>
    <x v="1291"/>
    <x v="1275"/>
    <x v="249"/>
    <x v="45"/>
    <x v="45"/>
    <x v="8"/>
    <x v="9"/>
    <x v="2"/>
    <x v="1"/>
    <x v="1"/>
  </r>
  <r>
    <x v="1303"/>
    <x v="0"/>
    <x v="2"/>
    <x v="21"/>
    <x v="94"/>
    <x v="6"/>
    <x v="1277"/>
    <x v="246"/>
    <x v="45"/>
    <x v="45"/>
    <x v="8"/>
    <x v="9"/>
    <x v="2"/>
    <x v="2"/>
    <x v="2"/>
  </r>
  <r>
    <x v="1309"/>
    <x v="0"/>
    <x v="6"/>
    <x v="31"/>
    <x v="31"/>
    <x v="34"/>
    <x v="1283"/>
    <x v="248"/>
    <x v="45"/>
    <x v="45"/>
    <x v="8"/>
    <x v="9"/>
    <x v="2"/>
    <x v="6"/>
    <x v="6"/>
  </r>
  <r>
    <x v="1306"/>
    <x v="0"/>
    <x v="0"/>
    <x v="8"/>
    <x v="13"/>
    <x v="232"/>
    <x v="1280"/>
    <x v="248"/>
    <x v="45"/>
    <x v="45"/>
    <x v="8"/>
    <x v="9"/>
    <x v="2"/>
    <x v="0"/>
    <x v="0"/>
  </r>
  <r>
    <x v="1305"/>
    <x v="0"/>
    <x v="0"/>
    <x v="92"/>
    <x v="5"/>
    <x v="389"/>
    <x v="1279"/>
    <x v="248"/>
    <x v="45"/>
    <x v="45"/>
    <x v="8"/>
    <x v="9"/>
    <x v="2"/>
    <x v="0"/>
    <x v="0"/>
  </r>
  <r>
    <x v="1307"/>
    <x v="0"/>
    <x v="6"/>
    <x v="12"/>
    <x v="45"/>
    <x v="6"/>
    <x v="1281"/>
    <x v="246"/>
    <x v="45"/>
    <x v="45"/>
    <x v="8"/>
    <x v="9"/>
    <x v="2"/>
    <x v="6"/>
    <x v="6"/>
  </r>
  <r>
    <x v="1304"/>
    <x v="0"/>
    <x v="8"/>
    <x v="104"/>
    <x v="153"/>
    <x v="725"/>
    <x v="1278"/>
    <x v="247"/>
    <x v="45"/>
    <x v="45"/>
    <x v="8"/>
    <x v="9"/>
    <x v="2"/>
    <x v="8"/>
    <x v="8"/>
  </r>
  <r>
    <x v="1306"/>
    <x v="0"/>
    <x v="6"/>
    <x v="35"/>
    <x v="15"/>
    <x v="247"/>
    <x v="1280"/>
    <x v="248"/>
    <x v="45"/>
    <x v="45"/>
    <x v="8"/>
    <x v="9"/>
    <x v="2"/>
    <x v="6"/>
    <x v="6"/>
  </r>
  <r>
    <x v="1306"/>
    <x v="0"/>
    <x v="5"/>
    <x v="12"/>
    <x v="41"/>
    <x v="155"/>
    <x v="1280"/>
    <x v="248"/>
    <x v="45"/>
    <x v="45"/>
    <x v="8"/>
    <x v="9"/>
    <x v="2"/>
    <x v="5"/>
    <x v="5"/>
  </r>
  <r>
    <x v="1312"/>
    <x v="1"/>
    <x v="2"/>
    <x v="152"/>
    <x v="141"/>
    <x v="87"/>
    <x v="1286"/>
    <x v="250"/>
    <x v="46"/>
    <x v="46"/>
    <x v="8"/>
    <x v="9"/>
    <x v="2"/>
    <x v="2"/>
    <x v="2"/>
  </r>
  <r>
    <x v="1313"/>
    <x v="0"/>
    <x v="0"/>
    <x v="75"/>
    <x v="3"/>
    <x v="120"/>
    <x v="1287"/>
    <x v="251"/>
    <x v="46"/>
    <x v="46"/>
    <x v="8"/>
    <x v="9"/>
    <x v="2"/>
    <x v="0"/>
    <x v="0"/>
  </r>
  <r>
    <x v="1312"/>
    <x v="0"/>
    <x v="4"/>
    <x v="91"/>
    <x v="93"/>
    <x v="765"/>
    <x v="1286"/>
    <x v="250"/>
    <x v="46"/>
    <x v="46"/>
    <x v="8"/>
    <x v="9"/>
    <x v="2"/>
    <x v="4"/>
    <x v="4"/>
  </r>
  <r>
    <x v="1314"/>
    <x v="0"/>
    <x v="4"/>
    <x v="33"/>
    <x v="57"/>
    <x v="64"/>
    <x v="1288"/>
    <x v="252"/>
    <x v="46"/>
    <x v="46"/>
    <x v="8"/>
    <x v="9"/>
    <x v="2"/>
    <x v="4"/>
    <x v="4"/>
  </r>
  <r>
    <x v="1314"/>
    <x v="1"/>
    <x v="2"/>
    <x v="61"/>
    <x v="144"/>
    <x v="732"/>
    <x v="1288"/>
    <x v="252"/>
    <x v="46"/>
    <x v="46"/>
    <x v="8"/>
    <x v="9"/>
    <x v="2"/>
    <x v="2"/>
    <x v="2"/>
  </r>
  <r>
    <x v="1314"/>
    <x v="0"/>
    <x v="9"/>
    <x v="95"/>
    <x v="138"/>
    <x v="679"/>
    <x v="1288"/>
    <x v="252"/>
    <x v="46"/>
    <x v="46"/>
    <x v="8"/>
    <x v="9"/>
    <x v="2"/>
    <x v="9"/>
    <x v="9"/>
  </r>
  <r>
    <x v="1312"/>
    <x v="0"/>
    <x v="9"/>
    <x v="147"/>
    <x v="181"/>
    <x v="200"/>
    <x v="1286"/>
    <x v="250"/>
    <x v="46"/>
    <x v="46"/>
    <x v="8"/>
    <x v="9"/>
    <x v="2"/>
    <x v="9"/>
    <x v="9"/>
  </r>
  <r>
    <x v="1315"/>
    <x v="0"/>
    <x v="3"/>
    <x v="42"/>
    <x v="39"/>
    <x v="1239"/>
    <x v="1289"/>
    <x v="252"/>
    <x v="46"/>
    <x v="46"/>
    <x v="8"/>
    <x v="9"/>
    <x v="2"/>
    <x v="3"/>
    <x v="3"/>
  </r>
  <r>
    <x v="1315"/>
    <x v="0"/>
    <x v="7"/>
    <x v="50"/>
    <x v="61"/>
    <x v="69"/>
    <x v="1289"/>
    <x v="252"/>
    <x v="46"/>
    <x v="46"/>
    <x v="8"/>
    <x v="9"/>
    <x v="2"/>
    <x v="7"/>
    <x v="7"/>
  </r>
  <r>
    <x v="1316"/>
    <x v="0"/>
    <x v="5"/>
    <x v="75"/>
    <x v="0"/>
    <x v="120"/>
    <x v="1290"/>
    <x v="238"/>
    <x v="46"/>
    <x v="46"/>
    <x v="8"/>
    <x v="9"/>
    <x v="2"/>
    <x v="5"/>
    <x v="5"/>
  </r>
  <r>
    <x v="1316"/>
    <x v="0"/>
    <x v="6"/>
    <x v="3"/>
    <x v="76"/>
    <x v="73"/>
    <x v="1290"/>
    <x v="238"/>
    <x v="46"/>
    <x v="46"/>
    <x v="8"/>
    <x v="9"/>
    <x v="2"/>
    <x v="6"/>
    <x v="6"/>
  </r>
  <r>
    <x v="1316"/>
    <x v="0"/>
    <x v="10"/>
    <x v="3"/>
    <x v="3"/>
    <x v="3"/>
    <x v="1290"/>
    <x v="238"/>
    <x v="46"/>
    <x v="46"/>
    <x v="8"/>
    <x v="9"/>
    <x v="2"/>
    <x v="10"/>
    <x v="10"/>
  </r>
  <r>
    <x v="1317"/>
    <x v="0"/>
    <x v="10"/>
    <x v="23"/>
    <x v="54"/>
    <x v="1002"/>
    <x v="1291"/>
    <x v="251"/>
    <x v="46"/>
    <x v="46"/>
    <x v="8"/>
    <x v="9"/>
    <x v="2"/>
    <x v="10"/>
    <x v="10"/>
  </r>
  <r>
    <x v="1317"/>
    <x v="0"/>
    <x v="7"/>
    <x v="17"/>
    <x v="3"/>
    <x v="546"/>
    <x v="1291"/>
    <x v="251"/>
    <x v="46"/>
    <x v="46"/>
    <x v="8"/>
    <x v="9"/>
    <x v="2"/>
    <x v="7"/>
    <x v="7"/>
  </r>
  <r>
    <x v="1318"/>
    <x v="0"/>
    <x v="11"/>
    <x v="82"/>
    <x v="87"/>
    <x v="467"/>
    <x v="1292"/>
    <x v="253"/>
    <x v="46"/>
    <x v="46"/>
    <x v="8"/>
    <x v="9"/>
    <x v="2"/>
    <x v="11"/>
    <x v="11"/>
  </r>
  <r>
    <x v="1319"/>
    <x v="0"/>
    <x v="1"/>
    <x v="90"/>
    <x v="49"/>
    <x v="497"/>
    <x v="1293"/>
    <x v="253"/>
    <x v="46"/>
    <x v="46"/>
    <x v="8"/>
    <x v="9"/>
    <x v="2"/>
    <x v="1"/>
    <x v="1"/>
  </r>
  <r>
    <x v="1320"/>
    <x v="0"/>
    <x v="8"/>
    <x v="36"/>
    <x v="87"/>
    <x v="326"/>
    <x v="1294"/>
    <x v="251"/>
    <x v="46"/>
    <x v="46"/>
    <x v="8"/>
    <x v="9"/>
    <x v="2"/>
    <x v="8"/>
    <x v="8"/>
  </r>
  <r>
    <x v="1321"/>
    <x v="0"/>
    <x v="10"/>
    <x v="92"/>
    <x v="62"/>
    <x v="187"/>
    <x v="1295"/>
    <x v="253"/>
    <x v="46"/>
    <x v="46"/>
    <x v="8"/>
    <x v="9"/>
    <x v="2"/>
    <x v="10"/>
    <x v="10"/>
  </r>
  <r>
    <x v="1319"/>
    <x v="0"/>
    <x v="10"/>
    <x v="3"/>
    <x v="16"/>
    <x v="93"/>
    <x v="1293"/>
    <x v="253"/>
    <x v="46"/>
    <x v="46"/>
    <x v="8"/>
    <x v="9"/>
    <x v="2"/>
    <x v="10"/>
    <x v="10"/>
  </r>
  <r>
    <x v="1314"/>
    <x v="0"/>
    <x v="2"/>
    <x v="140"/>
    <x v="135"/>
    <x v="117"/>
    <x v="1288"/>
    <x v="252"/>
    <x v="46"/>
    <x v="46"/>
    <x v="8"/>
    <x v="9"/>
    <x v="2"/>
    <x v="2"/>
    <x v="2"/>
  </r>
  <r>
    <x v="1322"/>
    <x v="0"/>
    <x v="3"/>
    <x v="50"/>
    <x v="61"/>
    <x v="69"/>
    <x v="1296"/>
    <x v="250"/>
    <x v="46"/>
    <x v="46"/>
    <x v="8"/>
    <x v="9"/>
    <x v="2"/>
    <x v="3"/>
    <x v="3"/>
  </r>
  <r>
    <x v="1322"/>
    <x v="0"/>
    <x v="7"/>
    <x v="3"/>
    <x v="5"/>
    <x v="37"/>
    <x v="1296"/>
    <x v="250"/>
    <x v="46"/>
    <x v="46"/>
    <x v="8"/>
    <x v="9"/>
    <x v="2"/>
    <x v="7"/>
    <x v="7"/>
  </r>
  <r>
    <x v="1317"/>
    <x v="0"/>
    <x v="1"/>
    <x v="52"/>
    <x v="106"/>
    <x v="841"/>
    <x v="1291"/>
    <x v="251"/>
    <x v="46"/>
    <x v="46"/>
    <x v="8"/>
    <x v="9"/>
    <x v="2"/>
    <x v="1"/>
    <x v="1"/>
  </r>
  <r>
    <x v="1323"/>
    <x v="0"/>
    <x v="7"/>
    <x v="17"/>
    <x v="43"/>
    <x v="437"/>
    <x v="1297"/>
    <x v="251"/>
    <x v="46"/>
    <x v="46"/>
    <x v="8"/>
    <x v="9"/>
    <x v="2"/>
    <x v="7"/>
    <x v="7"/>
  </r>
  <r>
    <x v="1324"/>
    <x v="0"/>
    <x v="11"/>
    <x v="147"/>
    <x v="74"/>
    <x v="2003"/>
    <x v="1298"/>
    <x v="250"/>
    <x v="46"/>
    <x v="46"/>
    <x v="8"/>
    <x v="9"/>
    <x v="2"/>
    <x v="11"/>
    <x v="11"/>
  </r>
  <r>
    <x v="1325"/>
    <x v="0"/>
    <x v="0"/>
    <x v="92"/>
    <x v="43"/>
    <x v="137"/>
    <x v="1299"/>
    <x v="252"/>
    <x v="46"/>
    <x v="46"/>
    <x v="8"/>
    <x v="9"/>
    <x v="2"/>
    <x v="0"/>
    <x v="0"/>
  </r>
  <r>
    <x v="1323"/>
    <x v="0"/>
    <x v="1"/>
    <x v="60"/>
    <x v="96"/>
    <x v="341"/>
    <x v="1297"/>
    <x v="251"/>
    <x v="46"/>
    <x v="46"/>
    <x v="8"/>
    <x v="9"/>
    <x v="2"/>
    <x v="1"/>
    <x v="1"/>
  </r>
  <r>
    <x v="1325"/>
    <x v="0"/>
    <x v="5"/>
    <x v="75"/>
    <x v="13"/>
    <x v="120"/>
    <x v="1299"/>
    <x v="252"/>
    <x v="46"/>
    <x v="46"/>
    <x v="8"/>
    <x v="9"/>
    <x v="2"/>
    <x v="5"/>
    <x v="5"/>
  </r>
  <r>
    <x v="1323"/>
    <x v="0"/>
    <x v="3"/>
    <x v="51"/>
    <x v="81"/>
    <x v="31"/>
    <x v="1297"/>
    <x v="251"/>
    <x v="46"/>
    <x v="46"/>
    <x v="8"/>
    <x v="9"/>
    <x v="2"/>
    <x v="3"/>
    <x v="3"/>
  </r>
  <r>
    <x v="1324"/>
    <x v="0"/>
    <x v="0"/>
    <x v="5"/>
    <x v="36"/>
    <x v="348"/>
    <x v="1298"/>
    <x v="250"/>
    <x v="46"/>
    <x v="46"/>
    <x v="8"/>
    <x v="9"/>
    <x v="2"/>
    <x v="0"/>
    <x v="0"/>
  </r>
  <r>
    <x v="1315"/>
    <x v="0"/>
    <x v="8"/>
    <x v="101"/>
    <x v="69"/>
    <x v="436"/>
    <x v="1289"/>
    <x v="252"/>
    <x v="46"/>
    <x v="46"/>
    <x v="8"/>
    <x v="9"/>
    <x v="2"/>
    <x v="8"/>
    <x v="8"/>
  </r>
  <r>
    <x v="1312"/>
    <x v="0"/>
    <x v="3"/>
    <x v="32"/>
    <x v="69"/>
    <x v="63"/>
    <x v="1286"/>
    <x v="250"/>
    <x v="46"/>
    <x v="46"/>
    <x v="8"/>
    <x v="9"/>
    <x v="2"/>
    <x v="3"/>
    <x v="3"/>
  </r>
  <r>
    <x v="1315"/>
    <x v="0"/>
    <x v="10"/>
    <x v="49"/>
    <x v="75"/>
    <x v="97"/>
    <x v="1289"/>
    <x v="252"/>
    <x v="46"/>
    <x v="46"/>
    <x v="8"/>
    <x v="9"/>
    <x v="2"/>
    <x v="10"/>
    <x v="10"/>
  </r>
  <r>
    <x v="1313"/>
    <x v="0"/>
    <x v="6"/>
    <x v="2"/>
    <x v="32"/>
    <x v="407"/>
    <x v="1287"/>
    <x v="251"/>
    <x v="46"/>
    <x v="46"/>
    <x v="8"/>
    <x v="9"/>
    <x v="2"/>
    <x v="6"/>
    <x v="6"/>
  </r>
  <r>
    <x v="1324"/>
    <x v="0"/>
    <x v="5"/>
    <x v="13"/>
    <x v="14"/>
    <x v="44"/>
    <x v="1298"/>
    <x v="250"/>
    <x v="46"/>
    <x v="46"/>
    <x v="8"/>
    <x v="9"/>
    <x v="2"/>
    <x v="5"/>
    <x v="5"/>
  </r>
  <r>
    <x v="1325"/>
    <x v="0"/>
    <x v="6"/>
    <x v="53"/>
    <x v="81"/>
    <x v="178"/>
    <x v="1299"/>
    <x v="252"/>
    <x v="46"/>
    <x v="46"/>
    <x v="8"/>
    <x v="9"/>
    <x v="2"/>
    <x v="6"/>
    <x v="6"/>
  </r>
  <r>
    <x v="1325"/>
    <x v="0"/>
    <x v="10"/>
    <x v="24"/>
    <x v="34"/>
    <x v="78"/>
    <x v="1299"/>
    <x v="252"/>
    <x v="46"/>
    <x v="46"/>
    <x v="8"/>
    <x v="9"/>
    <x v="2"/>
    <x v="10"/>
    <x v="10"/>
  </r>
  <r>
    <x v="1323"/>
    <x v="0"/>
    <x v="10"/>
    <x v="63"/>
    <x v="3"/>
    <x v="239"/>
    <x v="1297"/>
    <x v="251"/>
    <x v="46"/>
    <x v="46"/>
    <x v="8"/>
    <x v="9"/>
    <x v="2"/>
    <x v="10"/>
    <x v="10"/>
  </r>
  <r>
    <x v="1318"/>
    <x v="0"/>
    <x v="0"/>
    <x v="21"/>
    <x v="18"/>
    <x v="11"/>
    <x v="1292"/>
    <x v="253"/>
    <x v="46"/>
    <x v="46"/>
    <x v="8"/>
    <x v="9"/>
    <x v="2"/>
    <x v="0"/>
    <x v="0"/>
  </r>
  <r>
    <x v="1313"/>
    <x v="0"/>
    <x v="5"/>
    <x v="75"/>
    <x v="94"/>
    <x v="120"/>
    <x v="1287"/>
    <x v="251"/>
    <x v="46"/>
    <x v="46"/>
    <x v="8"/>
    <x v="9"/>
    <x v="2"/>
    <x v="5"/>
    <x v="5"/>
  </r>
  <r>
    <x v="1315"/>
    <x v="0"/>
    <x v="2"/>
    <x v="144"/>
    <x v="189"/>
    <x v="2004"/>
    <x v="1289"/>
    <x v="252"/>
    <x v="46"/>
    <x v="46"/>
    <x v="8"/>
    <x v="9"/>
    <x v="2"/>
    <x v="2"/>
    <x v="2"/>
  </r>
  <r>
    <x v="1313"/>
    <x v="0"/>
    <x v="10"/>
    <x v="19"/>
    <x v="102"/>
    <x v="187"/>
    <x v="1287"/>
    <x v="251"/>
    <x v="46"/>
    <x v="46"/>
    <x v="8"/>
    <x v="9"/>
    <x v="2"/>
    <x v="10"/>
    <x v="10"/>
  </r>
  <r>
    <x v="1315"/>
    <x v="0"/>
    <x v="1"/>
    <x v="103"/>
    <x v="144"/>
    <x v="334"/>
    <x v="1289"/>
    <x v="252"/>
    <x v="46"/>
    <x v="46"/>
    <x v="8"/>
    <x v="9"/>
    <x v="2"/>
    <x v="1"/>
    <x v="1"/>
  </r>
  <r>
    <x v="1312"/>
    <x v="0"/>
    <x v="7"/>
    <x v="10"/>
    <x v="15"/>
    <x v="2005"/>
    <x v="1286"/>
    <x v="250"/>
    <x v="46"/>
    <x v="46"/>
    <x v="8"/>
    <x v="9"/>
    <x v="2"/>
    <x v="7"/>
    <x v="7"/>
  </r>
  <r>
    <x v="1317"/>
    <x v="1"/>
    <x v="2"/>
    <x v="103"/>
    <x v="188"/>
    <x v="400"/>
    <x v="1291"/>
    <x v="251"/>
    <x v="46"/>
    <x v="46"/>
    <x v="8"/>
    <x v="9"/>
    <x v="2"/>
    <x v="2"/>
    <x v="2"/>
  </r>
  <r>
    <x v="1319"/>
    <x v="0"/>
    <x v="3"/>
    <x v="70"/>
    <x v="24"/>
    <x v="238"/>
    <x v="1293"/>
    <x v="253"/>
    <x v="46"/>
    <x v="46"/>
    <x v="8"/>
    <x v="9"/>
    <x v="2"/>
    <x v="3"/>
    <x v="3"/>
  </r>
  <r>
    <x v="1320"/>
    <x v="0"/>
    <x v="2"/>
    <x v="83"/>
    <x v="97"/>
    <x v="54"/>
    <x v="1294"/>
    <x v="251"/>
    <x v="46"/>
    <x v="46"/>
    <x v="8"/>
    <x v="9"/>
    <x v="2"/>
    <x v="2"/>
    <x v="2"/>
  </r>
  <r>
    <x v="1317"/>
    <x v="0"/>
    <x v="3"/>
    <x v="19"/>
    <x v="2"/>
    <x v="521"/>
    <x v="1291"/>
    <x v="251"/>
    <x v="46"/>
    <x v="46"/>
    <x v="8"/>
    <x v="9"/>
    <x v="2"/>
    <x v="3"/>
    <x v="3"/>
  </r>
  <r>
    <x v="1318"/>
    <x v="1"/>
    <x v="2"/>
    <x v="27"/>
    <x v="47"/>
    <x v="53"/>
    <x v="1292"/>
    <x v="253"/>
    <x v="46"/>
    <x v="46"/>
    <x v="8"/>
    <x v="9"/>
    <x v="2"/>
    <x v="2"/>
    <x v="2"/>
  </r>
  <r>
    <x v="1318"/>
    <x v="0"/>
    <x v="4"/>
    <x v="15"/>
    <x v="38"/>
    <x v="7"/>
    <x v="1292"/>
    <x v="253"/>
    <x v="46"/>
    <x v="46"/>
    <x v="8"/>
    <x v="9"/>
    <x v="2"/>
    <x v="4"/>
    <x v="4"/>
  </r>
  <r>
    <x v="1316"/>
    <x v="0"/>
    <x v="1"/>
    <x v="88"/>
    <x v="80"/>
    <x v="1283"/>
    <x v="1290"/>
    <x v="238"/>
    <x v="46"/>
    <x v="46"/>
    <x v="8"/>
    <x v="9"/>
    <x v="2"/>
    <x v="1"/>
    <x v="1"/>
  </r>
  <r>
    <x v="1317"/>
    <x v="0"/>
    <x v="4"/>
    <x v="65"/>
    <x v="75"/>
    <x v="1195"/>
    <x v="1291"/>
    <x v="251"/>
    <x v="46"/>
    <x v="46"/>
    <x v="8"/>
    <x v="9"/>
    <x v="2"/>
    <x v="4"/>
    <x v="4"/>
  </r>
  <r>
    <x v="1318"/>
    <x v="0"/>
    <x v="9"/>
    <x v="2"/>
    <x v="37"/>
    <x v="660"/>
    <x v="1292"/>
    <x v="253"/>
    <x v="46"/>
    <x v="46"/>
    <x v="8"/>
    <x v="9"/>
    <x v="2"/>
    <x v="9"/>
    <x v="9"/>
  </r>
  <r>
    <x v="1320"/>
    <x v="0"/>
    <x v="0"/>
    <x v="79"/>
    <x v="18"/>
    <x v="7"/>
    <x v="1294"/>
    <x v="251"/>
    <x v="46"/>
    <x v="46"/>
    <x v="8"/>
    <x v="9"/>
    <x v="2"/>
    <x v="0"/>
    <x v="0"/>
  </r>
  <r>
    <x v="1319"/>
    <x v="0"/>
    <x v="7"/>
    <x v="13"/>
    <x v="63"/>
    <x v="72"/>
    <x v="1293"/>
    <x v="253"/>
    <x v="46"/>
    <x v="46"/>
    <x v="8"/>
    <x v="9"/>
    <x v="2"/>
    <x v="7"/>
    <x v="7"/>
  </r>
  <r>
    <x v="1322"/>
    <x v="0"/>
    <x v="1"/>
    <x v="51"/>
    <x v="47"/>
    <x v="39"/>
    <x v="1296"/>
    <x v="250"/>
    <x v="46"/>
    <x v="46"/>
    <x v="8"/>
    <x v="9"/>
    <x v="2"/>
    <x v="1"/>
    <x v="1"/>
  </r>
  <r>
    <x v="1321"/>
    <x v="0"/>
    <x v="0"/>
    <x v="8"/>
    <x v="0"/>
    <x v="7"/>
    <x v="1295"/>
    <x v="253"/>
    <x v="46"/>
    <x v="46"/>
    <x v="8"/>
    <x v="9"/>
    <x v="2"/>
    <x v="0"/>
    <x v="0"/>
  </r>
  <r>
    <x v="1314"/>
    <x v="0"/>
    <x v="11"/>
    <x v="98"/>
    <x v="105"/>
    <x v="468"/>
    <x v="1288"/>
    <x v="252"/>
    <x v="46"/>
    <x v="46"/>
    <x v="8"/>
    <x v="9"/>
    <x v="2"/>
    <x v="11"/>
    <x v="11"/>
  </r>
  <r>
    <x v="1320"/>
    <x v="0"/>
    <x v="4"/>
    <x v="51"/>
    <x v="59"/>
    <x v="244"/>
    <x v="1294"/>
    <x v="251"/>
    <x v="46"/>
    <x v="46"/>
    <x v="8"/>
    <x v="9"/>
    <x v="2"/>
    <x v="4"/>
    <x v="4"/>
  </r>
  <r>
    <x v="1314"/>
    <x v="0"/>
    <x v="7"/>
    <x v="37"/>
    <x v="56"/>
    <x v="535"/>
    <x v="1288"/>
    <x v="252"/>
    <x v="46"/>
    <x v="46"/>
    <x v="8"/>
    <x v="9"/>
    <x v="2"/>
    <x v="7"/>
    <x v="7"/>
  </r>
  <r>
    <x v="1321"/>
    <x v="0"/>
    <x v="1"/>
    <x v="2"/>
    <x v="83"/>
    <x v="235"/>
    <x v="1295"/>
    <x v="253"/>
    <x v="46"/>
    <x v="46"/>
    <x v="8"/>
    <x v="9"/>
    <x v="2"/>
    <x v="1"/>
    <x v="1"/>
  </r>
  <r>
    <x v="1321"/>
    <x v="0"/>
    <x v="3"/>
    <x v="4"/>
    <x v="4"/>
    <x v="4"/>
    <x v="1295"/>
    <x v="253"/>
    <x v="46"/>
    <x v="46"/>
    <x v="8"/>
    <x v="9"/>
    <x v="2"/>
    <x v="3"/>
    <x v="3"/>
  </r>
  <r>
    <x v="1320"/>
    <x v="1"/>
    <x v="2"/>
    <x v="59"/>
    <x v="97"/>
    <x v="382"/>
    <x v="1294"/>
    <x v="251"/>
    <x v="46"/>
    <x v="46"/>
    <x v="8"/>
    <x v="9"/>
    <x v="2"/>
    <x v="2"/>
    <x v="2"/>
  </r>
  <r>
    <x v="1322"/>
    <x v="0"/>
    <x v="8"/>
    <x v="53"/>
    <x v="38"/>
    <x v="10"/>
    <x v="1296"/>
    <x v="250"/>
    <x v="46"/>
    <x v="46"/>
    <x v="8"/>
    <x v="9"/>
    <x v="2"/>
    <x v="8"/>
    <x v="8"/>
  </r>
  <r>
    <x v="1323"/>
    <x v="1"/>
    <x v="2"/>
    <x v="89"/>
    <x v="90"/>
    <x v="555"/>
    <x v="1297"/>
    <x v="251"/>
    <x v="46"/>
    <x v="46"/>
    <x v="8"/>
    <x v="9"/>
    <x v="2"/>
    <x v="2"/>
    <x v="2"/>
  </r>
  <r>
    <x v="1323"/>
    <x v="0"/>
    <x v="4"/>
    <x v="70"/>
    <x v="34"/>
    <x v="215"/>
    <x v="1297"/>
    <x v="251"/>
    <x v="46"/>
    <x v="46"/>
    <x v="8"/>
    <x v="9"/>
    <x v="2"/>
    <x v="4"/>
    <x v="4"/>
  </r>
  <r>
    <x v="1323"/>
    <x v="0"/>
    <x v="2"/>
    <x v="91"/>
    <x v="90"/>
    <x v="354"/>
    <x v="1297"/>
    <x v="251"/>
    <x v="46"/>
    <x v="46"/>
    <x v="8"/>
    <x v="9"/>
    <x v="2"/>
    <x v="2"/>
    <x v="2"/>
  </r>
  <r>
    <x v="1321"/>
    <x v="0"/>
    <x v="6"/>
    <x v="57"/>
    <x v="10"/>
    <x v="19"/>
    <x v="1295"/>
    <x v="253"/>
    <x v="46"/>
    <x v="46"/>
    <x v="8"/>
    <x v="9"/>
    <x v="2"/>
    <x v="6"/>
    <x v="6"/>
  </r>
  <r>
    <x v="1325"/>
    <x v="0"/>
    <x v="3"/>
    <x v="40"/>
    <x v="83"/>
    <x v="204"/>
    <x v="1299"/>
    <x v="252"/>
    <x v="46"/>
    <x v="46"/>
    <x v="8"/>
    <x v="9"/>
    <x v="2"/>
    <x v="3"/>
    <x v="3"/>
  </r>
  <r>
    <x v="1325"/>
    <x v="0"/>
    <x v="7"/>
    <x v="48"/>
    <x v="16"/>
    <x v="350"/>
    <x v="1299"/>
    <x v="252"/>
    <x v="46"/>
    <x v="46"/>
    <x v="8"/>
    <x v="9"/>
    <x v="2"/>
    <x v="7"/>
    <x v="7"/>
  </r>
  <r>
    <x v="1325"/>
    <x v="0"/>
    <x v="1"/>
    <x v="125"/>
    <x v="70"/>
    <x v="239"/>
    <x v="1299"/>
    <x v="252"/>
    <x v="46"/>
    <x v="46"/>
    <x v="8"/>
    <x v="9"/>
    <x v="2"/>
    <x v="1"/>
    <x v="1"/>
  </r>
  <r>
    <x v="1320"/>
    <x v="0"/>
    <x v="10"/>
    <x v="26"/>
    <x v="30"/>
    <x v="181"/>
    <x v="1294"/>
    <x v="251"/>
    <x v="46"/>
    <x v="46"/>
    <x v="8"/>
    <x v="9"/>
    <x v="2"/>
    <x v="10"/>
    <x v="10"/>
  </r>
  <r>
    <x v="1314"/>
    <x v="0"/>
    <x v="8"/>
    <x v="78"/>
    <x v="93"/>
    <x v="131"/>
    <x v="1288"/>
    <x v="252"/>
    <x v="46"/>
    <x v="46"/>
    <x v="8"/>
    <x v="9"/>
    <x v="2"/>
    <x v="8"/>
    <x v="8"/>
  </r>
  <r>
    <x v="1321"/>
    <x v="0"/>
    <x v="8"/>
    <x v="40"/>
    <x v="44"/>
    <x v="51"/>
    <x v="1295"/>
    <x v="253"/>
    <x v="46"/>
    <x v="46"/>
    <x v="8"/>
    <x v="9"/>
    <x v="2"/>
    <x v="8"/>
    <x v="8"/>
  </r>
  <r>
    <x v="1322"/>
    <x v="0"/>
    <x v="2"/>
    <x v="138"/>
    <x v="172"/>
    <x v="1776"/>
    <x v="1296"/>
    <x v="250"/>
    <x v="46"/>
    <x v="46"/>
    <x v="8"/>
    <x v="9"/>
    <x v="2"/>
    <x v="2"/>
    <x v="2"/>
  </r>
  <r>
    <x v="1320"/>
    <x v="0"/>
    <x v="6"/>
    <x v="65"/>
    <x v="4"/>
    <x v="426"/>
    <x v="1294"/>
    <x v="251"/>
    <x v="46"/>
    <x v="46"/>
    <x v="8"/>
    <x v="9"/>
    <x v="2"/>
    <x v="6"/>
    <x v="6"/>
  </r>
  <r>
    <x v="1319"/>
    <x v="0"/>
    <x v="8"/>
    <x v="49"/>
    <x v="102"/>
    <x v="280"/>
    <x v="1293"/>
    <x v="253"/>
    <x v="46"/>
    <x v="46"/>
    <x v="8"/>
    <x v="9"/>
    <x v="2"/>
    <x v="8"/>
    <x v="8"/>
  </r>
  <r>
    <x v="1322"/>
    <x v="0"/>
    <x v="0"/>
    <x v="13"/>
    <x v="63"/>
    <x v="72"/>
    <x v="1296"/>
    <x v="250"/>
    <x v="46"/>
    <x v="46"/>
    <x v="8"/>
    <x v="9"/>
    <x v="2"/>
    <x v="0"/>
    <x v="0"/>
  </r>
  <r>
    <x v="1322"/>
    <x v="0"/>
    <x v="4"/>
    <x v="65"/>
    <x v="34"/>
    <x v="366"/>
    <x v="1296"/>
    <x v="250"/>
    <x v="46"/>
    <x v="46"/>
    <x v="8"/>
    <x v="9"/>
    <x v="2"/>
    <x v="4"/>
    <x v="4"/>
  </r>
  <r>
    <x v="1322"/>
    <x v="0"/>
    <x v="9"/>
    <x v="51"/>
    <x v="59"/>
    <x v="244"/>
    <x v="1296"/>
    <x v="250"/>
    <x v="46"/>
    <x v="46"/>
    <x v="8"/>
    <x v="9"/>
    <x v="2"/>
    <x v="9"/>
    <x v="9"/>
  </r>
  <r>
    <x v="1313"/>
    <x v="0"/>
    <x v="1"/>
    <x v="142"/>
    <x v="180"/>
    <x v="203"/>
    <x v="1287"/>
    <x v="251"/>
    <x v="46"/>
    <x v="46"/>
    <x v="8"/>
    <x v="9"/>
    <x v="2"/>
    <x v="1"/>
    <x v="1"/>
  </r>
  <r>
    <x v="1312"/>
    <x v="0"/>
    <x v="8"/>
    <x v="151"/>
    <x v="140"/>
    <x v="183"/>
    <x v="1286"/>
    <x v="250"/>
    <x v="46"/>
    <x v="46"/>
    <x v="8"/>
    <x v="9"/>
    <x v="2"/>
    <x v="8"/>
    <x v="8"/>
  </r>
  <r>
    <x v="1317"/>
    <x v="0"/>
    <x v="9"/>
    <x v="39"/>
    <x v="99"/>
    <x v="34"/>
    <x v="1291"/>
    <x v="251"/>
    <x v="46"/>
    <x v="46"/>
    <x v="8"/>
    <x v="9"/>
    <x v="2"/>
    <x v="9"/>
    <x v="9"/>
  </r>
  <r>
    <x v="1316"/>
    <x v="0"/>
    <x v="3"/>
    <x v="11"/>
    <x v="31"/>
    <x v="155"/>
    <x v="1290"/>
    <x v="238"/>
    <x v="46"/>
    <x v="46"/>
    <x v="8"/>
    <x v="9"/>
    <x v="2"/>
    <x v="3"/>
    <x v="3"/>
  </r>
  <r>
    <x v="1312"/>
    <x v="0"/>
    <x v="2"/>
    <x v="61"/>
    <x v="141"/>
    <x v="204"/>
    <x v="1286"/>
    <x v="250"/>
    <x v="46"/>
    <x v="46"/>
    <x v="8"/>
    <x v="9"/>
    <x v="2"/>
    <x v="2"/>
    <x v="2"/>
  </r>
  <r>
    <x v="1313"/>
    <x v="1"/>
    <x v="2"/>
    <x v="174"/>
    <x v="77"/>
    <x v="1958"/>
    <x v="1287"/>
    <x v="251"/>
    <x v="46"/>
    <x v="46"/>
    <x v="8"/>
    <x v="9"/>
    <x v="2"/>
    <x v="2"/>
    <x v="2"/>
  </r>
  <r>
    <x v="1315"/>
    <x v="0"/>
    <x v="9"/>
    <x v="25"/>
    <x v="143"/>
    <x v="137"/>
    <x v="1289"/>
    <x v="252"/>
    <x v="46"/>
    <x v="46"/>
    <x v="8"/>
    <x v="9"/>
    <x v="2"/>
    <x v="9"/>
    <x v="9"/>
  </r>
  <r>
    <x v="1313"/>
    <x v="0"/>
    <x v="3"/>
    <x v="55"/>
    <x v="137"/>
    <x v="152"/>
    <x v="1287"/>
    <x v="251"/>
    <x v="46"/>
    <x v="46"/>
    <x v="8"/>
    <x v="9"/>
    <x v="2"/>
    <x v="3"/>
    <x v="3"/>
  </r>
  <r>
    <x v="1320"/>
    <x v="0"/>
    <x v="5"/>
    <x v="6"/>
    <x v="41"/>
    <x v="34"/>
    <x v="1294"/>
    <x v="251"/>
    <x v="46"/>
    <x v="46"/>
    <x v="8"/>
    <x v="9"/>
    <x v="2"/>
    <x v="5"/>
    <x v="5"/>
  </r>
  <r>
    <x v="1320"/>
    <x v="0"/>
    <x v="11"/>
    <x v="82"/>
    <x v="51"/>
    <x v="140"/>
    <x v="1294"/>
    <x v="251"/>
    <x v="46"/>
    <x v="46"/>
    <x v="8"/>
    <x v="9"/>
    <x v="2"/>
    <x v="11"/>
    <x v="11"/>
  </r>
  <r>
    <x v="1314"/>
    <x v="0"/>
    <x v="0"/>
    <x v="48"/>
    <x v="23"/>
    <x v="6"/>
    <x v="1288"/>
    <x v="252"/>
    <x v="46"/>
    <x v="46"/>
    <x v="8"/>
    <x v="9"/>
    <x v="2"/>
    <x v="0"/>
    <x v="0"/>
  </r>
  <r>
    <x v="1321"/>
    <x v="0"/>
    <x v="5"/>
    <x v="20"/>
    <x v="41"/>
    <x v="73"/>
    <x v="1295"/>
    <x v="253"/>
    <x v="46"/>
    <x v="46"/>
    <x v="8"/>
    <x v="9"/>
    <x v="2"/>
    <x v="5"/>
    <x v="5"/>
  </r>
  <r>
    <x v="1325"/>
    <x v="1"/>
    <x v="2"/>
    <x v="151"/>
    <x v="121"/>
    <x v="14"/>
    <x v="1299"/>
    <x v="252"/>
    <x v="46"/>
    <x v="46"/>
    <x v="8"/>
    <x v="9"/>
    <x v="2"/>
    <x v="2"/>
    <x v="2"/>
  </r>
  <r>
    <x v="1323"/>
    <x v="0"/>
    <x v="11"/>
    <x v="46"/>
    <x v="87"/>
    <x v="147"/>
    <x v="1297"/>
    <x v="251"/>
    <x v="46"/>
    <x v="46"/>
    <x v="8"/>
    <x v="9"/>
    <x v="2"/>
    <x v="11"/>
    <x v="11"/>
  </r>
  <r>
    <x v="1324"/>
    <x v="0"/>
    <x v="8"/>
    <x v="110"/>
    <x v="122"/>
    <x v="1366"/>
    <x v="1298"/>
    <x v="250"/>
    <x v="46"/>
    <x v="46"/>
    <x v="8"/>
    <x v="9"/>
    <x v="2"/>
    <x v="8"/>
    <x v="8"/>
  </r>
  <r>
    <x v="1319"/>
    <x v="0"/>
    <x v="4"/>
    <x v="37"/>
    <x v="26"/>
    <x v="183"/>
    <x v="1293"/>
    <x v="253"/>
    <x v="46"/>
    <x v="46"/>
    <x v="8"/>
    <x v="9"/>
    <x v="2"/>
    <x v="4"/>
    <x v="4"/>
  </r>
  <r>
    <x v="1319"/>
    <x v="1"/>
    <x v="2"/>
    <x v="89"/>
    <x v="106"/>
    <x v="31"/>
    <x v="1293"/>
    <x v="253"/>
    <x v="46"/>
    <x v="46"/>
    <x v="8"/>
    <x v="9"/>
    <x v="2"/>
    <x v="2"/>
    <x v="2"/>
  </r>
  <r>
    <x v="1314"/>
    <x v="0"/>
    <x v="5"/>
    <x v="30"/>
    <x v="63"/>
    <x v="34"/>
    <x v="1288"/>
    <x v="252"/>
    <x v="46"/>
    <x v="46"/>
    <x v="8"/>
    <x v="9"/>
    <x v="2"/>
    <x v="5"/>
    <x v="5"/>
  </r>
  <r>
    <x v="1319"/>
    <x v="0"/>
    <x v="2"/>
    <x v="59"/>
    <x v="106"/>
    <x v="791"/>
    <x v="1293"/>
    <x v="253"/>
    <x v="46"/>
    <x v="46"/>
    <x v="8"/>
    <x v="9"/>
    <x v="2"/>
    <x v="2"/>
    <x v="2"/>
  </r>
  <r>
    <x v="1322"/>
    <x v="1"/>
    <x v="2"/>
    <x v="138"/>
    <x v="172"/>
    <x v="1776"/>
    <x v="1296"/>
    <x v="250"/>
    <x v="46"/>
    <x v="46"/>
    <x v="8"/>
    <x v="9"/>
    <x v="2"/>
    <x v="2"/>
    <x v="2"/>
  </r>
  <r>
    <x v="1313"/>
    <x v="0"/>
    <x v="7"/>
    <x v="54"/>
    <x v="47"/>
    <x v="34"/>
    <x v="1287"/>
    <x v="251"/>
    <x v="46"/>
    <x v="46"/>
    <x v="8"/>
    <x v="9"/>
    <x v="2"/>
    <x v="7"/>
    <x v="7"/>
  </r>
  <r>
    <x v="1315"/>
    <x v="0"/>
    <x v="0"/>
    <x v="48"/>
    <x v="16"/>
    <x v="350"/>
    <x v="1289"/>
    <x v="252"/>
    <x v="46"/>
    <x v="46"/>
    <x v="8"/>
    <x v="9"/>
    <x v="2"/>
    <x v="0"/>
    <x v="0"/>
  </r>
  <r>
    <x v="1319"/>
    <x v="0"/>
    <x v="9"/>
    <x v="36"/>
    <x v="21"/>
    <x v="665"/>
    <x v="1293"/>
    <x v="253"/>
    <x v="46"/>
    <x v="46"/>
    <x v="8"/>
    <x v="9"/>
    <x v="2"/>
    <x v="9"/>
    <x v="9"/>
  </r>
  <r>
    <x v="1322"/>
    <x v="0"/>
    <x v="11"/>
    <x v="4"/>
    <x v="26"/>
    <x v="912"/>
    <x v="1296"/>
    <x v="250"/>
    <x v="46"/>
    <x v="46"/>
    <x v="8"/>
    <x v="9"/>
    <x v="2"/>
    <x v="11"/>
    <x v="11"/>
  </r>
  <r>
    <x v="1316"/>
    <x v="1"/>
    <x v="2"/>
    <x v="88"/>
    <x v="125"/>
    <x v="1371"/>
    <x v="1290"/>
    <x v="238"/>
    <x v="46"/>
    <x v="46"/>
    <x v="8"/>
    <x v="9"/>
    <x v="2"/>
    <x v="2"/>
    <x v="2"/>
  </r>
  <r>
    <x v="1316"/>
    <x v="0"/>
    <x v="2"/>
    <x v="101"/>
    <x v="125"/>
    <x v="861"/>
    <x v="1290"/>
    <x v="238"/>
    <x v="46"/>
    <x v="46"/>
    <x v="8"/>
    <x v="9"/>
    <x v="2"/>
    <x v="2"/>
    <x v="2"/>
  </r>
  <r>
    <x v="1318"/>
    <x v="0"/>
    <x v="7"/>
    <x v="92"/>
    <x v="11"/>
    <x v="176"/>
    <x v="1292"/>
    <x v="253"/>
    <x v="46"/>
    <x v="46"/>
    <x v="8"/>
    <x v="9"/>
    <x v="2"/>
    <x v="7"/>
    <x v="7"/>
  </r>
  <r>
    <x v="1318"/>
    <x v="0"/>
    <x v="2"/>
    <x v="27"/>
    <x v="47"/>
    <x v="53"/>
    <x v="1292"/>
    <x v="253"/>
    <x v="46"/>
    <x v="46"/>
    <x v="8"/>
    <x v="9"/>
    <x v="2"/>
    <x v="2"/>
    <x v="2"/>
  </r>
  <r>
    <x v="1318"/>
    <x v="0"/>
    <x v="8"/>
    <x v="56"/>
    <x v="32"/>
    <x v="428"/>
    <x v="1292"/>
    <x v="253"/>
    <x v="46"/>
    <x v="46"/>
    <x v="8"/>
    <x v="9"/>
    <x v="2"/>
    <x v="8"/>
    <x v="8"/>
  </r>
  <r>
    <x v="1317"/>
    <x v="0"/>
    <x v="2"/>
    <x v="140"/>
    <x v="188"/>
    <x v="31"/>
    <x v="1291"/>
    <x v="251"/>
    <x v="46"/>
    <x v="46"/>
    <x v="8"/>
    <x v="9"/>
    <x v="2"/>
    <x v="2"/>
    <x v="2"/>
  </r>
  <r>
    <x v="1325"/>
    <x v="0"/>
    <x v="9"/>
    <x v="91"/>
    <x v="105"/>
    <x v="835"/>
    <x v="1299"/>
    <x v="252"/>
    <x v="46"/>
    <x v="46"/>
    <x v="8"/>
    <x v="9"/>
    <x v="2"/>
    <x v="9"/>
    <x v="9"/>
  </r>
  <r>
    <x v="1324"/>
    <x v="0"/>
    <x v="6"/>
    <x v="39"/>
    <x v="58"/>
    <x v="101"/>
    <x v="1298"/>
    <x v="250"/>
    <x v="46"/>
    <x v="46"/>
    <x v="8"/>
    <x v="9"/>
    <x v="2"/>
    <x v="6"/>
    <x v="6"/>
  </r>
  <r>
    <x v="1323"/>
    <x v="0"/>
    <x v="9"/>
    <x v="42"/>
    <x v="37"/>
    <x v="908"/>
    <x v="1297"/>
    <x v="251"/>
    <x v="46"/>
    <x v="46"/>
    <x v="8"/>
    <x v="9"/>
    <x v="2"/>
    <x v="9"/>
    <x v="9"/>
  </r>
  <r>
    <x v="1324"/>
    <x v="0"/>
    <x v="3"/>
    <x v="25"/>
    <x v="95"/>
    <x v="2006"/>
    <x v="1298"/>
    <x v="250"/>
    <x v="46"/>
    <x v="46"/>
    <x v="8"/>
    <x v="9"/>
    <x v="2"/>
    <x v="3"/>
    <x v="3"/>
  </r>
  <r>
    <x v="1318"/>
    <x v="0"/>
    <x v="10"/>
    <x v="11"/>
    <x v="36"/>
    <x v="34"/>
    <x v="1292"/>
    <x v="253"/>
    <x v="46"/>
    <x v="46"/>
    <x v="8"/>
    <x v="9"/>
    <x v="2"/>
    <x v="10"/>
    <x v="10"/>
  </r>
  <r>
    <x v="1312"/>
    <x v="0"/>
    <x v="6"/>
    <x v="90"/>
    <x v="39"/>
    <x v="154"/>
    <x v="1286"/>
    <x v="250"/>
    <x v="46"/>
    <x v="46"/>
    <x v="8"/>
    <x v="9"/>
    <x v="2"/>
    <x v="6"/>
    <x v="6"/>
  </r>
  <r>
    <x v="1315"/>
    <x v="1"/>
    <x v="2"/>
    <x v="73"/>
    <x v="189"/>
    <x v="2007"/>
    <x v="1289"/>
    <x v="252"/>
    <x v="46"/>
    <x v="46"/>
    <x v="8"/>
    <x v="9"/>
    <x v="2"/>
    <x v="2"/>
    <x v="2"/>
  </r>
  <r>
    <x v="1317"/>
    <x v="0"/>
    <x v="8"/>
    <x v="2"/>
    <x v="114"/>
    <x v="63"/>
    <x v="1291"/>
    <x v="251"/>
    <x v="46"/>
    <x v="46"/>
    <x v="8"/>
    <x v="9"/>
    <x v="2"/>
    <x v="8"/>
    <x v="8"/>
  </r>
  <r>
    <x v="1312"/>
    <x v="0"/>
    <x v="0"/>
    <x v="20"/>
    <x v="54"/>
    <x v="2008"/>
    <x v="1286"/>
    <x v="250"/>
    <x v="46"/>
    <x v="46"/>
    <x v="8"/>
    <x v="9"/>
    <x v="2"/>
    <x v="0"/>
    <x v="0"/>
  </r>
  <r>
    <x v="1318"/>
    <x v="0"/>
    <x v="3"/>
    <x v="49"/>
    <x v="75"/>
    <x v="97"/>
    <x v="1292"/>
    <x v="253"/>
    <x v="46"/>
    <x v="46"/>
    <x v="8"/>
    <x v="9"/>
    <x v="2"/>
    <x v="3"/>
    <x v="3"/>
  </r>
  <r>
    <x v="1316"/>
    <x v="0"/>
    <x v="7"/>
    <x v="75"/>
    <x v="10"/>
    <x v="120"/>
    <x v="1290"/>
    <x v="238"/>
    <x v="46"/>
    <x v="46"/>
    <x v="8"/>
    <x v="9"/>
    <x v="2"/>
    <x v="7"/>
    <x v="7"/>
  </r>
  <r>
    <x v="1313"/>
    <x v="0"/>
    <x v="2"/>
    <x v="142"/>
    <x v="77"/>
    <x v="1158"/>
    <x v="1287"/>
    <x v="251"/>
    <x v="46"/>
    <x v="46"/>
    <x v="8"/>
    <x v="9"/>
    <x v="2"/>
    <x v="2"/>
    <x v="2"/>
  </r>
  <r>
    <x v="1318"/>
    <x v="0"/>
    <x v="1"/>
    <x v="94"/>
    <x v="114"/>
    <x v="178"/>
    <x v="1292"/>
    <x v="253"/>
    <x v="46"/>
    <x v="46"/>
    <x v="8"/>
    <x v="9"/>
    <x v="2"/>
    <x v="1"/>
    <x v="1"/>
  </r>
  <r>
    <x v="1313"/>
    <x v="0"/>
    <x v="4"/>
    <x v="52"/>
    <x v="64"/>
    <x v="74"/>
    <x v="1287"/>
    <x v="251"/>
    <x v="46"/>
    <x v="46"/>
    <x v="8"/>
    <x v="9"/>
    <x v="2"/>
    <x v="4"/>
    <x v="4"/>
  </r>
  <r>
    <x v="1317"/>
    <x v="0"/>
    <x v="0"/>
    <x v="30"/>
    <x v="5"/>
    <x v="232"/>
    <x v="1291"/>
    <x v="251"/>
    <x v="46"/>
    <x v="46"/>
    <x v="8"/>
    <x v="9"/>
    <x v="2"/>
    <x v="0"/>
    <x v="0"/>
  </r>
  <r>
    <x v="1312"/>
    <x v="0"/>
    <x v="11"/>
    <x v="88"/>
    <x v="145"/>
    <x v="252"/>
    <x v="1286"/>
    <x v="250"/>
    <x v="46"/>
    <x v="46"/>
    <x v="8"/>
    <x v="9"/>
    <x v="2"/>
    <x v="11"/>
    <x v="11"/>
  </r>
  <r>
    <x v="1315"/>
    <x v="0"/>
    <x v="11"/>
    <x v="91"/>
    <x v="106"/>
    <x v="23"/>
    <x v="1289"/>
    <x v="252"/>
    <x v="46"/>
    <x v="46"/>
    <x v="8"/>
    <x v="9"/>
    <x v="2"/>
    <x v="11"/>
    <x v="11"/>
  </r>
  <r>
    <x v="1318"/>
    <x v="0"/>
    <x v="6"/>
    <x v="37"/>
    <x v="34"/>
    <x v="68"/>
    <x v="1292"/>
    <x v="253"/>
    <x v="46"/>
    <x v="46"/>
    <x v="8"/>
    <x v="9"/>
    <x v="2"/>
    <x v="6"/>
    <x v="6"/>
  </r>
  <r>
    <x v="1324"/>
    <x v="0"/>
    <x v="7"/>
    <x v="70"/>
    <x v="34"/>
    <x v="215"/>
    <x v="1298"/>
    <x v="250"/>
    <x v="46"/>
    <x v="46"/>
    <x v="8"/>
    <x v="9"/>
    <x v="2"/>
    <x v="7"/>
    <x v="7"/>
  </r>
  <r>
    <x v="1325"/>
    <x v="0"/>
    <x v="11"/>
    <x v="38"/>
    <x v="19"/>
    <x v="48"/>
    <x v="1299"/>
    <x v="252"/>
    <x v="46"/>
    <x v="46"/>
    <x v="8"/>
    <x v="9"/>
    <x v="2"/>
    <x v="11"/>
    <x v="11"/>
  </r>
  <r>
    <x v="1316"/>
    <x v="0"/>
    <x v="4"/>
    <x v="11"/>
    <x v="24"/>
    <x v="2009"/>
    <x v="1290"/>
    <x v="238"/>
    <x v="46"/>
    <x v="46"/>
    <x v="8"/>
    <x v="9"/>
    <x v="2"/>
    <x v="4"/>
    <x v="4"/>
  </r>
  <r>
    <x v="1315"/>
    <x v="0"/>
    <x v="5"/>
    <x v="92"/>
    <x v="14"/>
    <x v="6"/>
    <x v="1289"/>
    <x v="252"/>
    <x v="46"/>
    <x v="46"/>
    <x v="8"/>
    <x v="9"/>
    <x v="2"/>
    <x v="5"/>
    <x v="5"/>
  </r>
  <r>
    <x v="1323"/>
    <x v="0"/>
    <x v="8"/>
    <x v="56"/>
    <x v="83"/>
    <x v="749"/>
    <x v="1297"/>
    <x v="251"/>
    <x v="46"/>
    <x v="46"/>
    <x v="8"/>
    <x v="9"/>
    <x v="2"/>
    <x v="8"/>
    <x v="8"/>
  </r>
  <r>
    <x v="1325"/>
    <x v="0"/>
    <x v="8"/>
    <x v="39"/>
    <x v="39"/>
    <x v="943"/>
    <x v="1299"/>
    <x v="252"/>
    <x v="46"/>
    <x v="46"/>
    <x v="8"/>
    <x v="9"/>
    <x v="2"/>
    <x v="8"/>
    <x v="8"/>
  </r>
  <r>
    <x v="1325"/>
    <x v="0"/>
    <x v="2"/>
    <x v="85"/>
    <x v="121"/>
    <x v="986"/>
    <x v="1299"/>
    <x v="252"/>
    <x v="46"/>
    <x v="46"/>
    <x v="8"/>
    <x v="9"/>
    <x v="2"/>
    <x v="2"/>
    <x v="2"/>
  </r>
  <r>
    <x v="1324"/>
    <x v="0"/>
    <x v="10"/>
    <x v="51"/>
    <x v="44"/>
    <x v="408"/>
    <x v="1298"/>
    <x v="250"/>
    <x v="46"/>
    <x v="46"/>
    <x v="8"/>
    <x v="9"/>
    <x v="2"/>
    <x v="10"/>
    <x v="10"/>
  </r>
  <r>
    <x v="1324"/>
    <x v="0"/>
    <x v="1"/>
    <x v="163"/>
    <x v="86"/>
    <x v="2010"/>
    <x v="1298"/>
    <x v="250"/>
    <x v="46"/>
    <x v="46"/>
    <x v="8"/>
    <x v="9"/>
    <x v="2"/>
    <x v="1"/>
    <x v="1"/>
  </r>
  <r>
    <x v="1319"/>
    <x v="0"/>
    <x v="6"/>
    <x v="11"/>
    <x v="36"/>
    <x v="34"/>
    <x v="1293"/>
    <x v="253"/>
    <x v="46"/>
    <x v="46"/>
    <x v="8"/>
    <x v="9"/>
    <x v="2"/>
    <x v="6"/>
    <x v="6"/>
  </r>
  <r>
    <x v="1321"/>
    <x v="0"/>
    <x v="4"/>
    <x v="15"/>
    <x v="30"/>
    <x v="33"/>
    <x v="1295"/>
    <x v="253"/>
    <x v="46"/>
    <x v="46"/>
    <x v="8"/>
    <x v="9"/>
    <x v="2"/>
    <x v="4"/>
    <x v="4"/>
  </r>
  <r>
    <x v="1319"/>
    <x v="0"/>
    <x v="11"/>
    <x v="49"/>
    <x v="27"/>
    <x v="357"/>
    <x v="1293"/>
    <x v="253"/>
    <x v="46"/>
    <x v="46"/>
    <x v="8"/>
    <x v="9"/>
    <x v="2"/>
    <x v="11"/>
    <x v="11"/>
  </r>
  <r>
    <x v="1320"/>
    <x v="0"/>
    <x v="7"/>
    <x v="5"/>
    <x v="23"/>
    <x v="178"/>
    <x v="1294"/>
    <x v="251"/>
    <x v="46"/>
    <x v="46"/>
    <x v="8"/>
    <x v="9"/>
    <x v="2"/>
    <x v="7"/>
    <x v="7"/>
  </r>
  <r>
    <x v="1314"/>
    <x v="0"/>
    <x v="1"/>
    <x v="134"/>
    <x v="68"/>
    <x v="1555"/>
    <x v="1288"/>
    <x v="252"/>
    <x v="46"/>
    <x v="46"/>
    <x v="8"/>
    <x v="9"/>
    <x v="2"/>
    <x v="1"/>
    <x v="1"/>
  </r>
  <r>
    <x v="1320"/>
    <x v="0"/>
    <x v="3"/>
    <x v="49"/>
    <x v="75"/>
    <x v="97"/>
    <x v="1294"/>
    <x v="251"/>
    <x v="46"/>
    <x v="46"/>
    <x v="8"/>
    <x v="9"/>
    <x v="2"/>
    <x v="3"/>
    <x v="3"/>
  </r>
  <r>
    <x v="1314"/>
    <x v="0"/>
    <x v="10"/>
    <x v="4"/>
    <x v="59"/>
    <x v="154"/>
    <x v="1288"/>
    <x v="252"/>
    <x v="46"/>
    <x v="46"/>
    <x v="8"/>
    <x v="9"/>
    <x v="2"/>
    <x v="10"/>
    <x v="10"/>
  </r>
  <r>
    <x v="1321"/>
    <x v="0"/>
    <x v="7"/>
    <x v="13"/>
    <x v="65"/>
    <x v="154"/>
    <x v="1295"/>
    <x v="253"/>
    <x v="46"/>
    <x v="46"/>
    <x v="8"/>
    <x v="9"/>
    <x v="2"/>
    <x v="7"/>
    <x v="7"/>
  </r>
  <r>
    <x v="1314"/>
    <x v="0"/>
    <x v="6"/>
    <x v="40"/>
    <x v="27"/>
    <x v="758"/>
    <x v="1288"/>
    <x v="252"/>
    <x v="46"/>
    <x v="46"/>
    <x v="8"/>
    <x v="9"/>
    <x v="2"/>
    <x v="6"/>
    <x v="6"/>
  </r>
  <r>
    <x v="1321"/>
    <x v="0"/>
    <x v="11"/>
    <x v="51"/>
    <x v="24"/>
    <x v="1100"/>
    <x v="1295"/>
    <x v="253"/>
    <x v="46"/>
    <x v="46"/>
    <x v="8"/>
    <x v="9"/>
    <x v="2"/>
    <x v="11"/>
    <x v="11"/>
  </r>
  <r>
    <x v="1316"/>
    <x v="0"/>
    <x v="8"/>
    <x v="42"/>
    <x v="39"/>
    <x v="1239"/>
    <x v="1290"/>
    <x v="238"/>
    <x v="46"/>
    <x v="46"/>
    <x v="8"/>
    <x v="9"/>
    <x v="2"/>
    <x v="8"/>
    <x v="8"/>
  </r>
  <r>
    <x v="1317"/>
    <x v="0"/>
    <x v="11"/>
    <x v="14"/>
    <x v="49"/>
    <x v="61"/>
    <x v="1291"/>
    <x v="251"/>
    <x v="46"/>
    <x v="46"/>
    <x v="8"/>
    <x v="9"/>
    <x v="2"/>
    <x v="11"/>
    <x v="11"/>
  </r>
  <r>
    <x v="1316"/>
    <x v="0"/>
    <x v="11"/>
    <x v="84"/>
    <x v="2"/>
    <x v="34"/>
    <x v="1290"/>
    <x v="238"/>
    <x v="46"/>
    <x v="46"/>
    <x v="8"/>
    <x v="9"/>
    <x v="2"/>
    <x v="11"/>
    <x v="11"/>
  </r>
  <r>
    <x v="1316"/>
    <x v="0"/>
    <x v="9"/>
    <x v="32"/>
    <x v="72"/>
    <x v="287"/>
    <x v="1290"/>
    <x v="238"/>
    <x v="46"/>
    <x v="46"/>
    <x v="8"/>
    <x v="9"/>
    <x v="2"/>
    <x v="9"/>
    <x v="9"/>
  </r>
  <r>
    <x v="1312"/>
    <x v="0"/>
    <x v="1"/>
    <x v="175"/>
    <x v="115"/>
    <x v="165"/>
    <x v="1286"/>
    <x v="250"/>
    <x v="46"/>
    <x v="46"/>
    <x v="8"/>
    <x v="9"/>
    <x v="2"/>
    <x v="1"/>
    <x v="1"/>
  </r>
  <r>
    <x v="1313"/>
    <x v="0"/>
    <x v="9"/>
    <x v="182"/>
    <x v="130"/>
    <x v="660"/>
    <x v="1287"/>
    <x v="251"/>
    <x v="46"/>
    <x v="46"/>
    <x v="8"/>
    <x v="9"/>
    <x v="2"/>
    <x v="9"/>
    <x v="9"/>
  </r>
  <r>
    <x v="1313"/>
    <x v="0"/>
    <x v="11"/>
    <x v="111"/>
    <x v="121"/>
    <x v="1175"/>
    <x v="1287"/>
    <x v="251"/>
    <x v="46"/>
    <x v="46"/>
    <x v="8"/>
    <x v="9"/>
    <x v="2"/>
    <x v="11"/>
    <x v="11"/>
  </r>
  <r>
    <x v="1317"/>
    <x v="0"/>
    <x v="5"/>
    <x v="0"/>
    <x v="13"/>
    <x v="229"/>
    <x v="1291"/>
    <x v="251"/>
    <x v="46"/>
    <x v="46"/>
    <x v="8"/>
    <x v="9"/>
    <x v="2"/>
    <x v="5"/>
    <x v="5"/>
  </r>
  <r>
    <x v="1325"/>
    <x v="0"/>
    <x v="4"/>
    <x v="40"/>
    <x v="102"/>
    <x v="42"/>
    <x v="1299"/>
    <x v="252"/>
    <x v="46"/>
    <x v="46"/>
    <x v="8"/>
    <x v="9"/>
    <x v="2"/>
    <x v="4"/>
    <x v="4"/>
  </r>
  <r>
    <x v="1324"/>
    <x v="0"/>
    <x v="2"/>
    <x v="196"/>
    <x v="271"/>
    <x v="289"/>
    <x v="1298"/>
    <x v="250"/>
    <x v="46"/>
    <x v="46"/>
    <x v="8"/>
    <x v="9"/>
    <x v="2"/>
    <x v="2"/>
    <x v="2"/>
  </r>
  <r>
    <x v="1323"/>
    <x v="0"/>
    <x v="6"/>
    <x v="37"/>
    <x v="30"/>
    <x v="14"/>
    <x v="1297"/>
    <x v="251"/>
    <x v="46"/>
    <x v="46"/>
    <x v="8"/>
    <x v="9"/>
    <x v="2"/>
    <x v="6"/>
    <x v="6"/>
  </r>
  <r>
    <x v="1315"/>
    <x v="0"/>
    <x v="4"/>
    <x v="18"/>
    <x v="57"/>
    <x v="11"/>
    <x v="1289"/>
    <x v="252"/>
    <x v="46"/>
    <x v="46"/>
    <x v="8"/>
    <x v="9"/>
    <x v="2"/>
    <x v="4"/>
    <x v="4"/>
  </r>
  <r>
    <x v="1324"/>
    <x v="0"/>
    <x v="4"/>
    <x v="59"/>
    <x v="71"/>
    <x v="705"/>
    <x v="1298"/>
    <x v="250"/>
    <x v="46"/>
    <x v="46"/>
    <x v="8"/>
    <x v="9"/>
    <x v="2"/>
    <x v="4"/>
    <x v="4"/>
  </r>
  <r>
    <x v="1323"/>
    <x v="0"/>
    <x v="0"/>
    <x v="6"/>
    <x v="13"/>
    <x v="627"/>
    <x v="1297"/>
    <x v="251"/>
    <x v="46"/>
    <x v="46"/>
    <x v="8"/>
    <x v="9"/>
    <x v="2"/>
    <x v="0"/>
    <x v="0"/>
  </r>
  <r>
    <x v="1324"/>
    <x v="1"/>
    <x v="2"/>
    <x v="209"/>
    <x v="271"/>
    <x v="2011"/>
    <x v="1298"/>
    <x v="250"/>
    <x v="46"/>
    <x v="46"/>
    <x v="8"/>
    <x v="9"/>
    <x v="2"/>
    <x v="2"/>
    <x v="2"/>
  </r>
  <r>
    <x v="1312"/>
    <x v="0"/>
    <x v="10"/>
    <x v="93"/>
    <x v="2"/>
    <x v="2012"/>
    <x v="1286"/>
    <x v="250"/>
    <x v="46"/>
    <x v="46"/>
    <x v="8"/>
    <x v="9"/>
    <x v="2"/>
    <x v="10"/>
    <x v="10"/>
  </r>
  <r>
    <x v="1313"/>
    <x v="0"/>
    <x v="8"/>
    <x v="130"/>
    <x v="112"/>
    <x v="1192"/>
    <x v="1287"/>
    <x v="251"/>
    <x v="46"/>
    <x v="46"/>
    <x v="8"/>
    <x v="9"/>
    <x v="2"/>
    <x v="8"/>
    <x v="8"/>
  </r>
  <r>
    <x v="1314"/>
    <x v="0"/>
    <x v="3"/>
    <x v="60"/>
    <x v="64"/>
    <x v="443"/>
    <x v="1288"/>
    <x v="252"/>
    <x v="46"/>
    <x v="46"/>
    <x v="8"/>
    <x v="9"/>
    <x v="2"/>
    <x v="3"/>
    <x v="3"/>
  </r>
  <r>
    <x v="1321"/>
    <x v="0"/>
    <x v="9"/>
    <x v="14"/>
    <x v="66"/>
    <x v="244"/>
    <x v="1295"/>
    <x v="253"/>
    <x v="46"/>
    <x v="46"/>
    <x v="8"/>
    <x v="9"/>
    <x v="2"/>
    <x v="9"/>
    <x v="9"/>
  </r>
  <r>
    <x v="1320"/>
    <x v="0"/>
    <x v="9"/>
    <x v="33"/>
    <x v="31"/>
    <x v="337"/>
    <x v="1294"/>
    <x v="251"/>
    <x v="46"/>
    <x v="46"/>
    <x v="8"/>
    <x v="9"/>
    <x v="2"/>
    <x v="9"/>
    <x v="9"/>
  </r>
  <r>
    <x v="1315"/>
    <x v="0"/>
    <x v="6"/>
    <x v="84"/>
    <x v="66"/>
    <x v="154"/>
    <x v="1289"/>
    <x v="252"/>
    <x v="46"/>
    <x v="46"/>
    <x v="8"/>
    <x v="9"/>
    <x v="2"/>
    <x v="6"/>
    <x v="6"/>
  </r>
  <r>
    <x v="1312"/>
    <x v="0"/>
    <x v="5"/>
    <x v="75"/>
    <x v="63"/>
    <x v="120"/>
    <x v="1286"/>
    <x v="250"/>
    <x v="46"/>
    <x v="46"/>
    <x v="8"/>
    <x v="9"/>
    <x v="2"/>
    <x v="5"/>
    <x v="5"/>
  </r>
  <r>
    <x v="1322"/>
    <x v="0"/>
    <x v="10"/>
    <x v="26"/>
    <x v="56"/>
    <x v="417"/>
    <x v="1296"/>
    <x v="250"/>
    <x v="46"/>
    <x v="46"/>
    <x v="8"/>
    <x v="9"/>
    <x v="2"/>
    <x v="10"/>
    <x v="10"/>
  </r>
  <r>
    <x v="1319"/>
    <x v="0"/>
    <x v="0"/>
    <x v="93"/>
    <x v="65"/>
    <x v="245"/>
    <x v="1293"/>
    <x v="253"/>
    <x v="46"/>
    <x v="46"/>
    <x v="8"/>
    <x v="9"/>
    <x v="2"/>
    <x v="0"/>
    <x v="0"/>
  </r>
  <r>
    <x v="1320"/>
    <x v="0"/>
    <x v="1"/>
    <x v="94"/>
    <x v="42"/>
    <x v="242"/>
    <x v="1294"/>
    <x v="251"/>
    <x v="46"/>
    <x v="46"/>
    <x v="8"/>
    <x v="9"/>
    <x v="2"/>
    <x v="1"/>
    <x v="1"/>
  </r>
  <r>
    <x v="1321"/>
    <x v="0"/>
    <x v="2"/>
    <x v="36"/>
    <x v="57"/>
    <x v="7"/>
    <x v="1295"/>
    <x v="253"/>
    <x v="46"/>
    <x v="46"/>
    <x v="8"/>
    <x v="9"/>
    <x v="2"/>
    <x v="2"/>
    <x v="2"/>
  </r>
  <r>
    <x v="1319"/>
    <x v="0"/>
    <x v="5"/>
    <x v="20"/>
    <x v="41"/>
    <x v="73"/>
    <x v="1293"/>
    <x v="253"/>
    <x v="46"/>
    <x v="46"/>
    <x v="8"/>
    <x v="9"/>
    <x v="2"/>
    <x v="5"/>
    <x v="5"/>
  </r>
  <r>
    <x v="1321"/>
    <x v="1"/>
    <x v="2"/>
    <x v="56"/>
    <x v="57"/>
    <x v="1316"/>
    <x v="1295"/>
    <x v="253"/>
    <x v="46"/>
    <x v="46"/>
    <x v="8"/>
    <x v="9"/>
    <x v="2"/>
    <x v="2"/>
    <x v="2"/>
  </r>
  <r>
    <x v="1322"/>
    <x v="0"/>
    <x v="6"/>
    <x v="24"/>
    <x v="76"/>
    <x v="57"/>
    <x v="1296"/>
    <x v="250"/>
    <x v="46"/>
    <x v="46"/>
    <x v="8"/>
    <x v="9"/>
    <x v="2"/>
    <x v="6"/>
    <x v="6"/>
  </r>
  <r>
    <x v="1322"/>
    <x v="0"/>
    <x v="5"/>
    <x v="20"/>
    <x v="41"/>
    <x v="73"/>
    <x v="1296"/>
    <x v="250"/>
    <x v="46"/>
    <x v="46"/>
    <x v="8"/>
    <x v="9"/>
    <x v="2"/>
    <x v="5"/>
    <x v="5"/>
  </r>
  <r>
    <x v="1317"/>
    <x v="0"/>
    <x v="6"/>
    <x v="63"/>
    <x v="38"/>
    <x v="205"/>
    <x v="1291"/>
    <x v="251"/>
    <x v="46"/>
    <x v="46"/>
    <x v="8"/>
    <x v="9"/>
    <x v="2"/>
    <x v="6"/>
    <x v="6"/>
  </r>
  <r>
    <x v="1318"/>
    <x v="0"/>
    <x v="5"/>
    <x v="20"/>
    <x v="41"/>
    <x v="73"/>
    <x v="1292"/>
    <x v="253"/>
    <x v="46"/>
    <x v="46"/>
    <x v="8"/>
    <x v="9"/>
    <x v="2"/>
    <x v="5"/>
    <x v="5"/>
  </r>
  <r>
    <x v="1316"/>
    <x v="0"/>
    <x v="0"/>
    <x v="75"/>
    <x v="63"/>
    <x v="120"/>
    <x v="1290"/>
    <x v="238"/>
    <x v="46"/>
    <x v="46"/>
    <x v="8"/>
    <x v="9"/>
    <x v="2"/>
    <x v="0"/>
    <x v="0"/>
  </r>
  <r>
    <x v="1323"/>
    <x v="0"/>
    <x v="5"/>
    <x v="6"/>
    <x v="0"/>
    <x v="145"/>
    <x v="1297"/>
    <x v="251"/>
    <x v="46"/>
    <x v="46"/>
    <x v="8"/>
    <x v="9"/>
    <x v="2"/>
    <x v="5"/>
    <x v="5"/>
  </r>
  <r>
    <x v="1324"/>
    <x v="0"/>
    <x v="9"/>
    <x v="64"/>
    <x v="141"/>
    <x v="1380"/>
    <x v="1298"/>
    <x v="250"/>
    <x v="46"/>
    <x v="46"/>
    <x v="8"/>
    <x v="9"/>
    <x v="2"/>
    <x v="9"/>
    <x v="9"/>
  </r>
  <r>
    <x v="1326"/>
    <x v="0"/>
    <x v="11"/>
    <x v="111"/>
    <x v="80"/>
    <x v="1933"/>
    <x v="1300"/>
    <x v="254"/>
    <x v="47"/>
    <x v="47"/>
    <x v="8"/>
    <x v="9"/>
    <x v="2"/>
    <x v="11"/>
    <x v="11"/>
  </r>
  <r>
    <x v="1327"/>
    <x v="0"/>
    <x v="9"/>
    <x v="54"/>
    <x v="15"/>
    <x v="18"/>
    <x v="1301"/>
    <x v="245"/>
    <x v="47"/>
    <x v="47"/>
    <x v="8"/>
    <x v="9"/>
    <x v="2"/>
    <x v="9"/>
    <x v="9"/>
  </r>
  <r>
    <x v="1328"/>
    <x v="0"/>
    <x v="2"/>
    <x v="24"/>
    <x v="60"/>
    <x v="697"/>
    <x v="1302"/>
    <x v="255"/>
    <x v="47"/>
    <x v="47"/>
    <x v="8"/>
    <x v="9"/>
    <x v="2"/>
    <x v="2"/>
    <x v="2"/>
  </r>
  <r>
    <x v="1329"/>
    <x v="1"/>
    <x v="2"/>
    <x v="68"/>
    <x v="69"/>
    <x v="159"/>
    <x v="1303"/>
    <x v="256"/>
    <x v="47"/>
    <x v="47"/>
    <x v="8"/>
    <x v="9"/>
    <x v="2"/>
    <x v="2"/>
    <x v="2"/>
  </r>
  <r>
    <x v="1330"/>
    <x v="0"/>
    <x v="1"/>
    <x v="111"/>
    <x v="25"/>
    <x v="1214"/>
    <x v="1304"/>
    <x v="257"/>
    <x v="47"/>
    <x v="47"/>
    <x v="8"/>
    <x v="9"/>
    <x v="2"/>
    <x v="1"/>
    <x v="1"/>
  </r>
  <r>
    <x v="1328"/>
    <x v="0"/>
    <x v="4"/>
    <x v="15"/>
    <x v="30"/>
    <x v="33"/>
    <x v="1302"/>
    <x v="255"/>
    <x v="47"/>
    <x v="47"/>
    <x v="8"/>
    <x v="9"/>
    <x v="2"/>
    <x v="4"/>
    <x v="4"/>
  </r>
  <r>
    <x v="1331"/>
    <x v="0"/>
    <x v="9"/>
    <x v="17"/>
    <x v="113"/>
    <x v="2013"/>
    <x v="1305"/>
    <x v="258"/>
    <x v="47"/>
    <x v="47"/>
    <x v="8"/>
    <x v="9"/>
    <x v="2"/>
    <x v="9"/>
    <x v="9"/>
  </r>
  <r>
    <x v="1329"/>
    <x v="0"/>
    <x v="2"/>
    <x v="29"/>
    <x v="80"/>
    <x v="1065"/>
    <x v="1303"/>
    <x v="256"/>
    <x v="47"/>
    <x v="47"/>
    <x v="8"/>
    <x v="9"/>
    <x v="2"/>
    <x v="2"/>
    <x v="2"/>
  </r>
  <r>
    <x v="1329"/>
    <x v="0"/>
    <x v="4"/>
    <x v="90"/>
    <x v="120"/>
    <x v="1152"/>
    <x v="1303"/>
    <x v="256"/>
    <x v="47"/>
    <x v="47"/>
    <x v="8"/>
    <x v="9"/>
    <x v="2"/>
    <x v="4"/>
    <x v="4"/>
  </r>
  <r>
    <x v="1332"/>
    <x v="0"/>
    <x v="5"/>
    <x v="12"/>
    <x v="12"/>
    <x v="13"/>
    <x v="1306"/>
    <x v="254"/>
    <x v="47"/>
    <x v="47"/>
    <x v="8"/>
    <x v="9"/>
    <x v="2"/>
    <x v="5"/>
    <x v="5"/>
  </r>
  <r>
    <x v="1333"/>
    <x v="0"/>
    <x v="6"/>
    <x v="30"/>
    <x v="54"/>
    <x v="2014"/>
    <x v="1307"/>
    <x v="257"/>
    <x v="47"/>
    <x v="47"/>
    <x v="8"/>
    <x v="9"/>
    <x v="2"/>
    <x v="6"/>
    <x v="6"/>
  </r>
  <r>
    <x v="1334"/>
    <x v="0"/>
    <x v="9"/>
    <x v="125"/>
    <x v="67"/>
    <x v="132"/>
    <x v="1308"/>
    <x v="259"/>
    <x v="47"/>
    <x v="47"/>
    <x v="8"/>
    <x v="9"/>
    <x v="2"/>
    <x v="9"/>
    <x v="9"/>
  </r>
  <r>
    <x v="1331"/>
    <x v="0"/>
    <x v="3"/>
    <x v="0"/>
    <x v="19"/>
    <x v="2015"/>
    <x v="1305"/>
    <x v="258"/>
    <x v="47"/>
    <x v="47"/>
    <x v="8"/>
    <x v="9"/>
    <x v="2"/>
    <x v="3"/>
    <x v="3"/>
  </r>
  <r>
    <x v="1331"/>
    <x v="0"/>
    <x v="7"/>
    <x v="6"/>
    <x v="3"/>
    <x v="1753"/>
    <x v="1305"/>
    <x v="258"/>
    <x v="47"/>
    <x v="47"/>
    <x v="8"/>
    <x v="9"/>
    <x v="2"/>
    <x v="7"/>
    <x v="7"/>
  </r>
  <r>
    <x v="1335"/>
    <x v="0"/>
    <x v="5"/>
    <x v="6"/>
    <x v="85"/>
    <x v="171"/>
    <x v="1309"/>
    <x v="256"/>
    <x v="47"/>
    <x v="47"/>
    <x v="8"/>
    <x v="9"/>
    <x v="2"/>
    <x v="5"/>
    <x v="5"/>
  </r>
  <r>
    <x v="1336"/>
    <x v="0"/>
    <x v="1"/>
    <x v="11"/>
    <x v="23"/>
    <x v="246"/>
    <x v="1310"/>
    <x v="259"/>
    <x v="47"/>
    <x v="47"/>
    <x v="8"/>
    <x v="9"/>
    <x v="2"/>
    <x v="1"/>
    <x v="1"/>
  </r>
  <r>
    <x v="1333"/>
    <x v="1"/>
    <x v="2"/>
    <x v="98"/>
    <x v="58"/>
    <x v="1397"/>
    <x v="1307"/>
    <x v="257"/>
    <x v="47"/>
    <x v="47"/>
    <x v="8"/>
    <x v="9"/>
    <x v="2"/>
    <x v="2"/>
    <x v="2"/>
  </r>
  <r>
    <x v="1334"/>
    <x v="0"/>
    <x v="3"/>
    <x v="42"/>
    <x v="105"/>
    <x v="1318"/>
    <x v="1308"/>
    <x v="259"/>
    <x v="47"/>
    <x v="47"/>
    <x v="8"/>
    <x v="9"/>
    <x v="2"/>
    <x v="3"/>
    <x v="3"/>
  </r>
  <r>
    <x v="1331"/>
    <x v="1"/>
    <x v="2"/>
    <x v="10"/>
    <x v="109"/>
    <x v="1808"/>
    <x v="1305"/>
    <x v="258"/>
    <x v="47"/>
    <x v="47"/>
    <x v="8"/>
    <x v="9"/>
    <x v="2"/>
    <x v="2"/>
    <x v="2"/>
  </r>
  <r>
    <x v="1329"/>
    <x v="0"/>
    <x v="7"/>
    <x v="1"/>
    <x v="26"/>
    <x v="254"/>
    <x v="1303"/>
    <x v="256"/>
    <x v="47"/>
    <x v="47"/>
    <x v="8"/>
    <x v="9"/>
    <x v="2"/>
    <x v="7"/>
    <x v="7"/>
  </r>
  <r>
    <x v="1332"/>
    <x v="0"/>
    <x v="6"/>
    <x v="23"/>
    <x v="7"/>
    <x v="376"/>
    <x v="1306"/>
    <x v="254"/>
    <x v="47"/>
    <x v="47"/>
    <x v="8"/>
    <x v="9"/>
    <x v="2"/>
    <x v="6"/>
    <x v="6"/>
  </r>
  <r>
    <x v="1336"/>
    <x v="0"/>
    <x v="0"/>
    <x v="12"/>
    <x v="6"/>
    <x v="145"/>
    <x v="1310"/>
    <x v="259"/>
    <x v="47"/>
    <x v="47"/>
    <x v="8"/>
    <x v="9"/>
    <x v="2"/>
    <x v="0"/>
    <x v="0"/>
  </r>
  <r>
    <x v="1337"/>
    <x v="0"/>
    <x v="1"/>
    <x v="40"/>
    <x v="75"/>
    <x v="92"/>
    <x v="1311"/>
    <x v="259"/>
    <x v="47"/>
    <x v="47"/>
    <x v="8"/>
    <x v="9"/>
    <x v="2"/>
    <x v="1"/>
    <x v="1"/>
  </r>
  <r>
    <x v="1338"/>
    <x v="0"/>
    <x v="10"/>
    <x v="8"/>
    <x v="62"/>
    <x v="687"/>
    <x v="1312"/>
    <x v="260"/>
    <x v="47"/>
    <x v="47"/>
    <x v="8"/>
    <x v="9"/>
    <x v="2"/>
    <x v="10"/>
    <x v="10"/>
  </r>
  <r>
    <x v="1339"/>
    <x v="0"/>
    <x v="6"/>
    <x v="18"/>
    <x v="20"/>
    <x v="20"/>
    <x v="1313"/>
    <x v="260"/>
    <x v="47"/>
    <x v="47"/>
    <x v="8"/>
    <x v="9"/>
    <x v="2"/>
    <x v="6"/>
    <x v="6"/>
  </r>
  <r>
    <x v="1340"/>
    <x v="0"/>
    <x v="6"/>
    <x v="35"/>
    <x v="59"/>
    <x v="230"/>
    <x v="1314"/>
    <x v="254"/>
    <x v="47"/>
    <x v="47"/>
    <x v="8"/>
    <x v="9"/>
    <x v="2"/>
    <x v="6"/>
    <x v="6"/>
  </r>
  <r>
    <x v="1340"/>
    <x v="0"/>
    <x v="10"/>
    <x v="24"/>
    <x v="61"/>
    <x v="187"/>
    <x v="1314"/>
    <x v="254"/>
    <x v="47"/>
    <x v="47"/>
    <x v="8"/>
    <x v="9"/>
    <x v="2"/>
    <x v="10"/>
    <x v="10"/>
  </r>
  <r>
    <x v="1341"/>
    <x v="0"/>
    <x v="6"/>
    <x v="24"/>
    <x v="38"/>
    <x v="63"/>
    <x v="1315"/>
    <x v="258"/>
    <x v="47"/>
    <x v="47"/>
    <x v="8"/>
    <x v="9"/>
    <x v="2"/>
    <x v="6"/>
    <x v="6"/>
  </r>
  <r>
    <x v="1342"/>
    <x v="0"/>
    <x v="1"/>
    <x v="24"/>
    <x v="26"/>
    <x v="137"/>
    <x v="1316"/>
    <x v="255"/>
    <x v="47"/>
    <x v="47"/>
    <x v="8"/>
    <x v="9"/>
    <x v="2"/>
    <x v="1"/>
    <x v="1"/>
  </r>
  <r>
    <x v="1343"/>
    <x v="0"/>
    <x v="9"/>
    <x v="106"/>
    <x v="130"/>
    <x v="2016"/>
    <x v="1317"/>
    <x v="256"/>
    <x v="47"/>
    <x v="47"/>
    <x v="8"/>
    <x v="9"/>
    <x v="2"/>
    <x v="9"/>
    <x v="9"/>
  </r>
  <r>
    <x v="1341"/>
    <x v="0"/>
    <x v="10"/>
    <x v="24"/>
    <x v="4"/>
    <x v="34"/>
    <x v="1315"/>
    <x v="258"/>
    <x v="47"/>
    <x v="47"/>
    <x v="8"/>
    <x v="9"/>
    <x v="2"/>
    <x v="10"/>
    <x v="10"/>
  </r>
  <r>
    <x v="1342"/>
    <x v="0"/>
    <x v="5"/>
    <x v="16"/>
    <x v="17"/>
    <x v="6"/>
    <x v="1316"/>
    <x v="255"/>
    <x v="47"/>
    <x v="47"/>
    <x v="8"/>
    <x v="9"/>
    <x v="2"/>
    <x v="5"/>
    <x v="5"/>
  </r>
  <r>
    <x v="1339"/>
    <x v="0"/>
    <x v="10"/>
    <x v="46"/>
    <x v="32"/>
    <x v="1123"/>
    <x v="1313"/>
    <x v="260"/>
    <x v="47"/>
    <x v="47"/>
    <x v="8"/>
    <x v="9"/>
    <x v="2"/>
    <x v="10"/>
    <x v="10"/>
  </r>
  <r>
    <x v="1344"/>
    <x v="0"/>
    <x v="1"/>
    <x v="80"/>
    <x v="58"/>
    <x v="620"/>
    <x v="1318"/>
    <x v="259"/>
    <x v="47"/>
    <x v="47"/>
    <x v="8"/>
    <x v="9"/>
    <x v="2"/>
    <x v="1"/>
    <x v="1"/>
  </r>
  <r>
    <x v="1344"/>
    <x v="0"/>
    <x v="3"/>
    <x v="1"/>
    <x v="44"/>
    <x v="909"/>
    <x v="1318"/>
    <x v="259"/>
    <x v="47"/>
    <x v="47"/>
    <x v="8"/>
    <x v="9"/>
    <x v="2"/>
    <x v="3"/>
    <x v="3"/>
  </r>
  <r>
    <x v="1337"/>
    <x v="0"/>
    <x v="5"/>
    <x v="16"/>
    <x v="98"/>
    <x v="876"/>
    <x v="1311"/>
    <x v="259"/>
    <x v="47"/>
    <x v="47"/>
    <x v="8"/>
    <x v="9"/>
    <x v="2"/>
    <x v="5"/>
    <x v="5"/>
  </r>
  <r>
    <x v="1345"/>
    <x v="0"/>
    <x v="8"/>
    <x v="0"/>
    <x v="125"/>
    <x v="2017"/>
    <x v="1319"/>
    <x v="258"/>
    <x v="47"/>
    <x v="47"/>
    <x v="8"/>
    <x v="9"/>
    <x v="2"/>
    <x v="8"/>
    <x v="8"/>
  </r>
  <r>
    <x v="1346"/>
    <x v="0"/>
    <x v="4"/>
    <x v="48"/>
    <x v="30"/>
    <x v="7"/>
    <x v="1320"/>
    <x v="255"/>
    <x v="47"/>
    <x v="47"/>
    <x v="8"/>
    <x v="9"/>
    <x v="2"/>
    <x v="4"/>
    <x v="4"/>
  </r>
  <r>
    <x v="1347"/>
    <x v="0"/>
    <x v="3"/>
    <x v="17"/>
    <x v="76"/>
    <x v="704"/>
    <x v="1321"/>
    <x v="245"/>
    <x v="47"/>
    <x v="47"/>
    <x v="8"/>
    <x v="9"/>
    <x v="2"/>
    <x v="3"/>
    <x v="3"/>
  </r>
  <r>
    <x v="1347"/>
    <x v="0"/>
    <x v="7"/>
    <x v="93"/>
    <x v="11"/>
    <x v="2018"/>
    <x v="1321"/>
    <x v="245"/>
    <x v="47"/>
    <x v="47"/>
    <x v="8"/>
    <x v="9"/>
    <x v="2"/>
    <x v="7"/>
    <x v="7"/>
  </r>
  <r>
    <x v="1348"/>
    <x v="0"/>
    <x v="7"/>
    <x v="48"/>
    <x v="26"/>
    <x v="742"/>
    <x v="1322"/>
    <x v="256"/>
    <x v="47"/>
    <x v="47"/>
    <x v="8"/>
    <x v="9"/>
    <x v="2"/>
    <x v="7"/>
    <x v="7"/>
  </r>
  <r>
    <x v="1349"/>
    <x v="0"/>
    <x v="10"/>
    <x v="15"/>
    <x v="61"/>
    <x v="192"/>
    <x v="1323"/>
    <x v="255"/>
    <x v="47"/>
    <x v="47"/>
    <x v="8"/>
    <x v="9"/>
    <x v="2"/>
    <x v="10"/>
    <x v="10"/>
  </r>
  <r>
    <x v="1340"/>
    <x v="0"/>
    <x v="5"/>
    <x v="8"/>
    <x v="0"/>
    <x v="7"/>
    <x v="1314"/>
    <x v="254"/>
    <x v="47"/>
    <x v="47"/>
    <x v="8"/>
    <x v="9"/>
    <x v="2"/>
    <x v="5"/>
    <x v="5"/>
  </r>
  <r>
    <x v="1339"/>
    <x v="0"/>
    <x v="5"/>
    <x v="92"/>
    <x v="11"/>
    <x v="176"/>
    <x v="1313"/>
    <x v="260"/>
    <x v="47"/>
    <x v="47"/>
    <x v="8"/>
    <x v="9"/>
    <x v="2"/>
    <x v="5"/>
    <x v="5"/>
  </r>
  <r>
    <x v="1350"/>
    <x v="0"/>
    <x v="4"/>
    <x v="93"/>
    <x v="9"/>
    <x v="63"/>
    <x v="1324"/>
    <x v="259"/>
    <x v="47"/>
    <x v="47"/>
    <x v="8"/>
    <x v="9"/>
    <x v="2"/>
    <x v="4"/>
    <x v="4"/>
  </r>
  <r>
    <x v="1348"/>
    <x v="0"/>
    <x v="9"/>
    <x v="168"/>
    <x v="150"/>
    <x v="1182"/>
    <x v="1322"/>
    <x v="256"/>
    <x v="47"/>
    <x v="47"/>
    <x v="8"/>
    <x v="9"/>
    <x v="2"/>
    <x v="9"/>
    <x v="9"/>
  </r>
  <r>
    <x v="1351"/>
    <x v="0"/>
    <x v="3"/>
    <x v="26"/>
    <x v="47"/>
    <x v="0"/>
    <x v="45"/>
    <x v="260"/>
    <x v="47"/>
    <x v="47"/>
    <x v="8"/>
    <x v="9"/>
    <x v="2"/>
    <x v="3"/>
    <x v="3"/>
  </r>
  <r>
    <x v="1352"/>
    <x v="0"/>
    <x v="1"/>
    <x v="70"/>
    <x v="4"/>
    <x v="108"/>
    <x v="1325"/>
    <x v="245"/>
    <x v="47"/>
    <x v="47"/>
    <x v="8"/>
    <x v="9"/>
    <x v="2"/>
    <x v="1"/>
    <x v="1"/>
  </r>
  <r>
    <x v="1350"/>
    <x v="0"/>
    <x v="8"/>
    <x v="30"/>
    <x v="8"/>
    <x v="13"/>
    <x v="1324"/>
    <x v="259"/>
    <x v="47"/>
    <x v="47"/>
    <x v="8"/>
    <x v="9"/>
    <x v="2"/>
    <x v="8"/>
    <x v="8"/>
  </r>
  <r>
    <x v="1346"/>
    <x v="0"/>
    <x v="9"/>
    <x v="65"/>
    <x v="27"/>
    <x v="979"/>
    <x v="1320"/>
    <x v="255"/>
    <x v="47"/>
    <x v="47"/>
    <x v="8"/>
    <x v="9"/>
    <x v="2"/>
    <x v="9"/>
    <x v="9"/>
  </r>
  <r>
    <x v="1353"/>
    <x v="0"/>
    <x v="7"/>
    <x v="92"/>
    <x v="62"/>
    <x v="187"/>
    <x v="1326"/>
    <x v="260"/>
    <x v="47"/>
    <x v="47"/>
    <x v="8"/>
    <x v="9"/>
    <x v="2"/>
    <x v="7"/>
    <x v="7"/>
  </r>
  <r>
    <x v="1354"/>
    <x v="0"/>
    <x v="11"/>
    <x v="0"/>
    <x v="59"/>
    <x v="2019"/>
    <x v="1327"/>
    <x v="245"/>
    <x v="47"/>
    <x v="47"/>
    <x v="8"/>
    <x v="9"/>
    <x v="2"/>
    <x v="11"/>
    <x v="11"/>
  </r>
  <r>
    <x v="1353"/>
    <x v="0"/>
    <x v="4"/>
    <x v="26"/>
    <x v="38"/>
    <x v="1272"/>
    <x v="1326"/>
    <x v="260"/>
    <x v="47"/>
    <x v="47"/>
    <x v="8"/>
    <x v="9"/>
    <x v="2"/>
    <x v="4"/>
    <x v="4"/>
  </r>
  <r>
    <x v="1353"/>
    <x v="0"/>
    <x v="9"/>
    <x v="46"/>
    <x v="83"/>
    <x v="595"/>
    <x v="1326"/>
    <x v="260"/>
    <x v="47"/>
    <x v="47"/>
    <x v="8"/>
    <x v="9"/>
    <x v="2"/>
    <x v="9"/>
    <x v="9"/>
  </r>
  <r>
    <x v="1355"/>
    <x v="1"/>
    <x v="2"/>
    <x v="26"/>
    <x v="1"/>
    <x v="121"/>
    <x v="1328"/>
    <x v="260"/>
    <x v="47"/>
    <x v="47"/>
    <x v="8"/>
    <x v="9"/>
    <x v="2"/>
    <x v="2"/>
    <x v="2"/>
  </r>
  <r>
    <x v="1355"/>
    <x v="0"/>
    <x v="4"/>
    <x v="3"/>
    <x v="23"/>
    <x v="31"/>
    <x v="1328"/>
    <x v="260"/>
    <x v="47"/>
    <x v="47"/>
    <x v="8"/>
    <x v="9"/>
    <x v="2"/>
    <x v="4"/>
    <x v="4"/>
  </r>
  <r>
    <x v="1351"/>
    <x v="0"/>
    <x v="7"/>
    <x v="10"/>
    <x v="94"/>
    <x v="34"/>
    <x v="45"/>
    <x v="260"/>
    <x v="47"/>
    <x v="47"/>
    <x v="8"/>
    <x v="9"/>
    <x v="2"/>
    <x v="7"/>
    <x v="7"/>
  </r>
  <r>
    <x v="1350"/>
    <x v="0"/>
    <x v="2"/>
    <x v="1"/>
    <x v="3"/>
    <x v="244"/>
    <x v="1324"/>
    <x v="259"/>
    <x v="47"/>
    <x v="47"/>
    <x v="8"/>
    <x v="9"/>
    <x v="2"/>
    <x v="2"/>
    <x v="2"/>
  </r>
  <r>
    <x v="1352"/>
    <x v="0"/>
    <x v="10"/>
    <x v="75"/>
    <x v="94"/>
    <x v="120"/>
    <x v="1325"/>
    <x v="245"/>
    <x v="47"/>
    <x v="47"/>
    <x v="8"/>
    <x v="9"/>
    <x v="2"/>
    <x v="10"/>
    <x v="10"/>
  </r>
  <r>
    <x v="1351"/>
    <x v="0"/>
    <x v="1"/>
    <x v="18"/>
    <x v="64"/>
    <x v="1272"/>
    <x v="45"/>
    <x v="260"/>
    <x v="47"/>
    <x v="47"/>
    <x v="8"/>
    <x v="9"/>
    <x v="2"/>
    <x v="1"/>
    <x v="1"/>
  </r>
  <r>
    <x v="1346"/>
    <x v="0"/>
    <x v="7"/>
    <x v="8"/>
    <x v="62"/>
    <x v="687"/>
    <x v="1320"/>
    <x v="255"/>
    <x v="47"/>
    <x v="47"/>
    <x v="8"/>
    <x v="9"/>
    <x v="2"/>
    <x v="7"/>
    <x v="7"/>
  </r>
  <r>
    <x v="1348"/>
    <x v="0"/>
    <x v="2"/>
    <x v="107"/>
    <x v="162"/>
    <x v="2020"/>
    <x v="1322"/>
    <x v="256"/>
    <x v="47"/>
    <x v="47"/>
    <x v="8"/>
    <x v="9"/>
    <x v="2"/>
    <x v="2"/>
    <x v="2"/>
  </r>
  <r>
    <x v="1356"/>
    <x v="0"/>
    <x v="4"/>
    <x v="1"/>
    <x v="76"/>
    <x v="34"/>
    <x v="1329"/>
    <x v="259"/>
    <x v="47"/>
    <x v="47"/>
    <x v="8"/>
    <x v="9"/>
    <x v="2"/>
    <x v="4"/>
    <x v="4"/>
  </r>
  <r>
    <x v="1349"/>
    <x v="0"/>
    <x v="6"/>
    <x v="54"/>
    <x v="59"/>
    <x v="285"/>
    <x v="1323"/>
    <x v="255"/>
    <x v="47"/>
    <x v="47"/>
    <x v="8"/>
    <x v="9"/>
    <x v="2"/>
    <x v="6"/>
    <x v="6"/>
  </r>
  <r>
    <x v="1355"/>
    <x v="0"/>
    <x v="9"/>
    <x v="15"/>
    <x v="26"/>
    <x v="113"/>
    <x v="1328"/>
    <x v="260"/>
    <x v="47"/>
    <x v="47"/>
    <x v="8"/>
    <x v="9"/>
    <x v="2"/>
    <x v="9"/>
    <x v="9"/>
  </r>
  <r>
    <x v="1357"/>
    <x v="0"/>
    <x v="7"/>
    <x v="7"/>
    <x v="62"/>
    <x v="69"/>
    <x v="1330"/>
    <x v="257"/>
    <x v="47"/>
    <x v="47"/>
    <x v="8"/>
    <x v="9"/>
    <x v="2"/>
    <x v="7"/>
    <x v="7"/>
  </r>
  <r>
    <x v="1327"/>
    <x v="0"/>
    <x v="4"/>
    <x v="16"/>
    <x v="3"/>
    <x v="1768"/>
    <x v="1301"/>
    <x v="245"/>
    <x v="47"/>
    <x v="47"/>
    <x v="8"/>
    <x v="9"/>
    <x v="2"/>
    <x v="4"/>
    <x v="4"/>
  </r>
  <r>
    <x v="1358"/>
    <x v="0"/>
    <x v="0"/>
    <x v="1"/>
    <x v="56"/>
    <x v="9"/>
    <x v="1331"/>
    <x v="254"/>
    <x v="47"/>
    <x v="47"/>
    <x v="8"/>
    <x v="9"/>
    <x v="2"/>
    <x v="0"/>
    <x v="0"/>
  </r>
  <r>
    <x v="1357"/>
    <x v="0"/>
    <x v="3"/>
    <x v="35"/>
    <x v="44"/>
    <x v="287"/>
    <x v="1330"/>
    <x v="257"/>
    <x v="47"/>
    <x v="47"/>
    <x v="8"/>
    <x v="9"/>
    <x v="2"/>
    <x v="3"/>
    <x v="3"/>
  </r>
  <r>
    <x v="1343"/>
    <x v="1"/>
    <x v="2"/>
    <x v="142"/>
    <x v="140"/>
    <x v="2021"/>
    <x v="1317"/>
    <x v="256"/>
    <x v="47"/>
    <x v="47"/>
    <x v="8"/>
    <x v="9"/>
    <x v="2"/>
    <x v="2"/>
    <x v="2"/>
  </r>
  <r>
    <x v="1327"/>
    <x v="1"/>
    <x v="2"/>
    <x v="35"/>
    <x v="59"/>
    <x v="230"/>
    <x v="1301"/>
    <x v="245"/>
    <x v="47"/>
    <x v="47"/>
    <x v="8"/>
    <x v="9"/>
    <x v="2"/>
    <x v="2"/>
    <x v="2"/>
  </r>
  <r>
    <x v="1326"/>
    <x v="0"/>
    <x v="8"/>
    <x v="62"/>
    <x v="188"/>
    <x v="678"/>
    <x v="1300"/>
    <x v="254"/>
    <x v="47"/>
    <x v="47"/>
    <x v="8"/>
    <x v="9"/>
    <x v="2"/>
    <x v="8"/>
    <x v="8"/>
  </r>
  <r>
    <x v="1343"/>
    <x v="0"/>
    <x v="4"/>
    <x v="83"/>
    <x v="70"/>
    <x v="252"/>
    <x v="1317"/>
    <x v="256"/>
    <x v="47"/>
    <x v="47"/>
    <x v="8"/>
    <x v="9"/>
    <x v="2"/>
    <x v="4"/>
    <x v="4"/>
  </r>
  <r>
    <x v="1349"/>
    <x v="0"/>
    <x v="8"/>
    <x v="39"/>
    <x v="58"/>
    <x v="101"/>
    <x v="1323"/>
    <x v="255"/>
    <x v="47"/>
    <x v="47"/>
    <x v="8"/>
    <x v="9"/>
    <x v="2"/>
    <x v="8"/>
    <x v="8"/>
  </r>
  <r>
    <x v="1352"/>
    <x v="0"/>
    <x v="11"/>
    <x v="16"/>
    <x v="7"/>
    <x v="2022"/>
    <x v="1325"/>
    <x v="245"/>
    <x v="47"/>
    <x v="47"/>
    <x v="8"/>
    <x v="9"/>
    <x v="2"/>
    <x v="11"/>
    <x v="11"/>
  </r>
  <r>
    <x v="1355"/>
    <x v="0"/>
    <x v="7"/>
    <x v="79"/>
    <x v="13"/>
    <x v="37"/>
    <x v="1328"/>
    <x v="260"/>
    <x v="47"/>
    <x v="47"/>
    <x v="8"/>
    <x v="9"/>
    <x v="2"/>
    <x v="7"/>
    <x v="7"/>
  </r>
  <r>
    <x v="1346"/>
    <x v="0"/>
    <x v="3"/>
    <x v="26"/>
    <x v="26"/>
    <x v="27"/>
    <x v="1320"/>
    <x v="255"/>
    <x v="47"/>
    <x v="47"/>
    <x v="8"/>
    <x v="9"/>
    <x v="2"/>
    <x v="3"/>
    <x v="3"/>
  </r>
  <r>
    <x v="1327"/>
    <x v="0"/>
    <x v="2"/>
    <x v="35"/>
    <x v="59"/>
    <x v="230"/>
    <x v="1301"/>
    <x v="245"/>
    <x v="47"/>
    <x v="47"/>
    <x v="8"/>
    <x v="9"/>
    <x v="2"/>
    <x v="2"/>
    <x v="2"/>
  </r>
  <r>
    <x v="1359"/>
    <x v="0"/>
    <x v="8"/>
    <x v="18"/>
    <x v="97"/>
    <x v="1941"/>
    <x v="1332"/>
    <x v="260"/>
    <x v="47"/>
    <x v="47"/>
    <x v="8"/>
    <x v="9"/>
    <x v="2"/>
    <x v="8"/>
    <x v="8"/>
  </r>
  <r>
    <x v="1327"/>
    <x v="0"/>
    <x v="7"/>
    <x v="75"/>
    <x v="63"/>
    <x v="120"/>
    <x v="1301"/>
    <x v="245"/>
    <x v="47"/>
    <x v="47"/>
    <x v="8"/>
    <x v="9"/>
    <x v="2"/>
    <x v="7"/>
    <x v="7"/>
  </r>
  <r>
    <x v="1343"/>
    <x v="0"/>
    <x v="2"/>
    <x v="129"/>
    <x v="134"/>
    <x v="2023"/>
    <x v="1317"/>
    <x v="256"/>
    <x v="47"/>
    <x v="47"/>
    <x v="8"/>
    <x v="9"/>
    <x v="2"/>
    <x v="2"/>
    <x v="2"/>
  </r>
  <r>
    <x v="1360"/>
    <x v="0"/>
    <x v="6"/>
    <x v="46"/>
    <x v="102"/>
    <x v="302"/>
    <x v="1333"/>
    <x v="254"/>
    <x v="47"/>
    <x v="47"/>
    <x v="8"/>
    <x v="9"/>
    <x v="2"/>
    <x v="6"/>
    <x v="6"/>
  </r>
  <r>
    <x v="1357"/>
    <x v="0"/>
    <x v="2"/>
    <x v="90"/>
    <x v="119"/>
    <x v="11"/>
    <x v="1330"/>
    <x v="257"/>
    <x v="47"/>
    <x v="47"/>
    <x v="8"/>
    <x v="9"/>
    <x v="2"/>
    <x v="2"/>
    <x v="2"/>
  </r>
  <r>
    <x v="1360"/>
    <x v="0"/>
    <x v="0"/>
    <x v="3"/>
    <x v="7"/>
    <x v="39"/>
    <x v="1333"/>
    <x v="254"/>
    <x v="47"/>
    <x v="47"/>
    <x v="8"/>
    <x v="9"/>
    <x v="2"/>
    <x v="0"/>
    <x v="0"/>
  </r>
  <r>
    <x v="1359"/>
    <x v="0"/>
    <x v="11"/>
    <x v="19"/>
    <x v="57"/>
    <x v="207"/>
    <x v="1332"/>
    <x v="260"/>
    <x v="47"/>
    <x v="47"/>
    <x v="8"/>
    <x v="9"/>
    <x v="2"/>
    <x v="11"/>
    <x v="11"/>
  </r>
  <r>
    <x v="1336"/>
    <x v="0"/>
    <x v="11"/>
    <x v="13"/>
    <x v="11"/>
    <x v="46"/>
    <x v="1310"/>
    <x v="259"/>
    <x v="47"/>
    <x v="47"/>
    <x v="8"/>
    <x v="9"/>
    <x v="2"/>
    <x v="11"/>
    <x v="11"/>
  </r>
  <r>
    <x v="1328"/>
    <x v="1"/>
    <x v="2"/>
    <x v="53"/>
    <x v="60"/>
    <x v="139"/>
    <x v="1302"/>
    <x v="255"/>
    <x v="47"/>
    <x v="47"/>
    <x v="8"/>
    <x v="9"/>
    <x v="2"/>
    <x v="2"/>
    <x v="2"/>
  </r>
  <r>
    <x v="1335"/>
    <x v="0"/>
    <x v="6"/>
    <x v="50"/>
    <x v="44"/>
    <x v="684"/>
    <x v="1309"/>
    <x v="256"/>
    <x v="47"/>
    <x v="47"/>
    <x v="8"/>
    <x v="9"/>
    <x v="2"/>
    <x v="6"/>
    <x v="6"/>
  </r>
  <r>
    <x v="1333"/>
    <x v="0"/>
    <x v="5"/>
    <x v="75"/>
    <x v="6"/>
    <x v="120"/>
    <x v="1307"/>
    <x v="257"/>
    <x v="47"/>
    <x v="47"/>
    <x v="8"/>
    <x v="9"/>
    <x v="2"/>
    <x v="5"/>
    <x v="5"/>
  </r>
  <r>
    <x v="1331"/>
    <x v="0"/>
    <x v="4"/>
    <x v="6"/>
    <x v="35"/>
    <x v="2024"/>
    <x v="1305"/>
    <x v="258"/>
    <x v="47"/>
    <x v="47"/>
    <x v="8"/>
    <x v="9"/>
    <x v="2"/>
    <x v="4"/>
    <x v="4"/>
  </r>
  <r>
    <x v="1361"/>
    <x v="0"/>
    <x v="5"/>
    <x v="75"/>
    <x v="41"/>
    <x v="120"/>
    <x v="1334"/>
    <x v="257"/>
    <x v="47"/>
    <x v="47"/>
    <x v="8"/>
    <x v="9"/>
    <x v="2"/>
    <x v="5"/>
    <x v="5"/>
  </r>
  <r>
    <x v="1350"/>
    <x v="1"/>
    <x v="2"/>
    <x v="37"/>
    <x v="3"/>
    <x v="6"/>
    <x v="1324"/>
    <x v="259"/>
    <x v="47"/>
    <x v="47"/>
    <x v="8"/>
    <x v="9"/>
    <x v="2"/>
    <x v="2"/>
    <x v="2"/>
  </r>
  <r>
    <x v="1346"/>
    <x v="1"/>
    <x v="2"/>
    <x v="56"/>
    <x v="32"/>
    <x v="428"/>
    <x v="1320"/>
    <x v="255"/>
    <x v="47"/>
    <x v="47"/>
    <x v="8"/>
    <x v="9"/>
    <x v="2"/>
    <x v="2"/>
    <x v="2"/>
  </r>
  <r>
    <x v="1356"/>
    <x v="0"/>
    <x v="2"/>
    <x v="90"/>
    <x v="97"/>
    <x v="333"/>
    <x v="1329"/>
    <x v="259"/>
    <x v="47"/>
    <x v="47"/>
    <x v="8"/>
    <x v="9"/>
    <x v="2"/>
    <x v="2"/>
    <x v="2"/>
  </r>
  <r>
    <x v="1348"/>
    <x v="1"/>
    <x v="2"/>
    <x v="114"/>
    <x v="123"/>
    <x v="31"/>
    <x v="1322"/>
    <x v="256"/>
    <x v="47"/>
    <x v="47"/>
    <x v="8"/>
    <x v="9"/>
    <x v="2"/>
    <x v="2"/>
    <x v="2"/>
  </r>
  <r>
    <x v="1356"/>
    <x v="0"/>
    <x v="8"/>
    <x v="53"/>
    <x v="48"/>
    <x v="17"/>
    <x v="1329"/>
    <x v="259"/>
    <x v="47"/>
    <x v="47"/>
    <x v="8"/>
    <x v="9"/>
    <x v="2"/>
    <x v="8"/>
    <x v="8"/>
  </r>
  <r>
    <x v="1349"/>
    <x v="0"/>
    <x v="7"/>
    <x v="11"/>
    <x v="3"/>
    <x v="75"/>
    <x v="1323"/>
    <x v="255"/>
    <x v="47"/>
    <x v="47"/>
    <x v="8"/>
    <x v="9"/>
    <x v="2"/>
    <x v="7"/>
    <x v="7"/>
  </r>
  <r>
    <x v="1349"/>
    <x v="0"/>
    <x v="1"/>
    <x v="55"/>
    <x v="137"/>
    <x v="152"/>
    <x v="1323"/>
    <x v="255"/>
    <x v="47"/>
    <x v="47"/>
    <x v="8"/>
    <x v="9"/>
    <x v="2"/>
    <x v="1"/>
    <x v="1"/>
  </r>
  <r>
    <x v="1353"/>
    <x v="1"/>
    <x v="2"/>
    <x v="59"/>
    <x v="39"/>
    <x v="1917"/>
    <x v="1326"/>
    <x v="260"/>
    <x v="47"/>
    <x v="47"/>
    <x v="8"/>
    <x v="9"/>
    <x v="2"/>
    <x v="2"/>
    <x v="2"/>
  </r>
  <r>
    <x v="1347"/>
    <x v="0"/>
    <x v="1"/>
    <x v="53"/>
    <x v="31"/>
    <x v="348"/>
    <x v="1321"/>
    <x v="245"/>
    <x v="47"/>
    <x v="47"/>
    <x v="8"/>
    <x v="9"/>
    <x v="2"/>
    <x v="1"/>
    <x v="1"/>
  </r>
  <r>
    <x v="1356"/>
    <x v="1"/>
    <x v="2"/>
    <x v="80"/>
    <x v="97"/>
    <x v="817"/>
    <x v="1329"/>
    <x v="259"/>
    <x v="47"/>
    <x v="47"/>
    <x v="8"/>
    <x v="9"/>
    <x v="2"/>
    <x v="2"/>
    <x v="2"/>
  </r>
  <r>
    <x v="1356"/>
    <x v="0"/>
    <x v="7"/>
    <x v="21"/>
    <x v="63"/>
    <x v="13"/>
    <x v="1329"/>
    <x v="259"/>
    <x v="47"/>
    <x v="47"/>
    <x v="8"/>
    <x v="9"/>
    <x v="2"/>
    <x v="7"/>
    <x v="7"/>
  </r>
  <r>
    <x v="1349"/>
    <x v="0"/>
    <x v="4"/>
    <x v="31"/>
    <x v="31"/>
    <x v="34"/>
    <x v="1323"/>
    <x v="255"/>
    <x v="47"/>
    <x v="47"/>
    <x v="8"/>
    <x v="9"/>
    <x v="2"/>
    <x v="4"/>
    <x v="4"/>
  </r>
  <r>
    <x v="1355"/>
    <x v="0"/>
    <x v="8"/>
    <x v="24"/>
    <x v="26"/>
    <x v="137"/>
    <x v="1328"/>
    <x v="260"/>
    <x v="47"/>
    <x v="47"/>
    <x v="8"/>
    <x v="9"/>
    <x v="2"/>
    <x v="8"/>
    <x v="8"/>
  </r>
  <r>
    <x v="1352"/>
    <x v="0"/>
    <x v="6"/>
    <x v="75"/>
    <x v="65"/>
    <x v="120"/>
    <x v="1325"/>
    <x v="245"/>
    <x v="47"/>
    <x v="47"/>
    <x v="8"/>
    <x v="9"/>
    <x v="2"/>
    <x v="6"/>
    <x v="6"/>
  </r>
  <r>
    <x v="1351"/>
    <x v="0"/>
    <x v="10"/>
    <x v="9"/>
    <x v="62"/>
    <x v="84"/>
    <x v="45"/>
    <x v="260"/>
    <x v="47"/>
    <x v="47"/>
    <x v="8"/>
    <x v="9"/>
    <x v="2"/>
    <x v="10"/>
    <x v="10"/>
  </r>
  <r>
    <x v="1351"/>
    <x v="0"/>
    <x v="9"/>
    <x v="46"/>
    <x v="21"/>
    <x v="956"/>
    <x v="45"/>
    <x v="260"/>
    <x v="47"/>
    <x v="47"/>
    <x v="8"/>
    <x v="9"/>
    <x v="2"/>
    <x v="9"/>
    <x v="9"/>
  </r>
  <r>
    <x v="1330"/>
    <x v="0"/>
    <x v="9"/>
    <x v="95"/>
    <x v="80"/>
    <x v="1052"/>
    <x v="1304"/>
    <x v="257"/>
    <x v="47"/>
    <x v="47"/>
    <x v="8"/>
    <x v="9"/>
    <x v="2"/>
    <x v="9"/>
    <x v="9"/>
  </r>
  <r>
    <x v="1329"/>
    <x v="0"/>
    <x v="9"/>
    <x v="138"/>
    <x v="134"/>
    <x v="2025"/>
    <x v="1303"/>
    <x v="256"/>
    <x v="47"/>
    <x v="47"/>
    <x v="8"/>
    <x v="9"/>
    <x v="2"/>
    <x v="9"/>
    <x v="9"/>
  </r>
  <r>
    <x v="1334"/>
    <x v="0"/>
    <x v="7"/>
    <x v="70"/>
    <x v="24"/>
    <x v="238"/>
    <x v="1308"/>
    <x v="259"/>
    <x v="47"/>
    <x v="47"/>
    <x v="8"/>
    <x v="9"/>
    <x v="2"/>
    <x v="7"/>
    <x v="7"/>
  </r>
  <r>
    <x v="1334"/>
    <x v="0"/>
    <x v="5"/>
    <x v="30"/>
    <x v="62"/>
    <x v="7"/>
    <x v="1308"/>
    <x v="259"/>
    <x v="47"/>
    <x v="47"/>
    <x v="8"/>
    <x v="9"/>
    <x v="2"/>
    <x v="5"/>
    <x v="5"/>
  </r>
  <r>
    <x v="1330"/>
    <x v="0"/>
    <x v="7"/>
    <x v="16"/>
    <x v="34"/>
    <x v="1805"/>
    <x v="1304"/>
    <x v="257"/>
    <x v="47"/>
    <x v="47"/>
    <x v="8"/>
    <x v="9"/>
    <x v="2"/>
    <x v="7"/>
    <x v="7"/>
  </r>
  <r>
    <x v="1333"/>
    <x v="0"/>
    <x v="0"/>
    <x v="75"/>
    <x v="14"/>
    <x v="120"/>
    <x v="1307"/>
    <x v="257"/>
    <x v="47"/>
    <x v="47"/>
    <x v="8"/>
    <x v="9"/>
    <x v="2"/>
    <x v="0"/>
    <x v="0"/>
  </r>
  <r>
    <x v="1330"/>
    <x v="0"/>
    <x v="3"/>
    <x v="94"/>
    <x v="58"/>
    <x v="257"/>
    <x v="1304"/>
    <x v="257"/>
    <x v="47"/>
    <x v="47"/>
    <x v="8"/>
    <x v="9"/>
    <x v="2"/>
    <x v="3"/>
    <x v="3"/>
  </r>
  <r>
    <x v="1331"/>
    <x v="0"/>
    <x v="6"/>
    <x v="0"/>
    <x v="75"/>
    <x v="2026"/>
    <x v="1305"/>
    <x v="258"/>
    <x v="47"/>
    <x v="47"/>
    <x v="8"/>
    <x v="9"/>
    <x v="2"/>
    <x v="6"/>
    <x v="6"/>
  </r>
  <r>
    <x v="1334"/>
    <x v="0"/>
    <x v="6"/>
    <x v="49"/>
    <x v="66"/>
    <x v="2027"/>
    <x v="1308"/>
    <x v="259"/>
    <x v="47"/>
    <x v="47"/>
    <x v="8"/>
    <x v="9"/>
    <x v="2"/>
    <x v="6"/>
    <x v="6"/>
  </r>
  <r>
    <x v="1335"/>
    <x v="0"/>
    <x v="11"/>
    <x v="18"/>
    <x v="37"/>
    <x v="632"/>
    <x v="1309"/>
    <x v="256"/>
    <x v="47"/>
    <x v="47"/>
    <x v="8"/>
    <x v="9"/>
    <x v="2"/>
    <x v="11"/>
    <x v="11"/>
  </r>
  <r>
    <x v="1328"/>
    <x v="0"/>
    <x v="9"/>
    <x v="27"/>
    <x v="48"/>
    <x v="189"/>
    <x v="1302"/>
    <x v="255"/>
    <x v="47"/>
    <x v="47"/>
    <x v="8"/>
    <x v="9"/>
    <x v="2"/>
    <x v="9"/>
    <x v="9"/>
  </r>
  <r>
    <x v="1336"/>
    <x v="0"/>
    <x v="2"/>
    <x v="17"/>
    <x v="11"/>
    <x v="18"/>
    <x v="1310"/>
    <x v="259"/>
    <x v="47"/>
    <x v="47"/>
    <x v="8"/>
    <x v="9"/>
    <x v="2"/>
    <x v="2"/>
    <x v="2"/>
  </r>
  <r>
    <x v="1336"/>
    <x v="0"/>
    <x v="4"/>
    <x v="0"/>
    <x v="9"/>
    <x v="265"/>
    <x v="1310"/>
    <x v="259"/>
    <x v="47"/>
    <x v="47"/>
    <x v="8"/>
    <x v="9"/>
    <x v="2"/>
    <x v="4"/>
    <x v="4"/>
  </r>
  <r>
    <x v="1334"/>
    <x v="0"/>
    <x v="1"/>
    <x v="123"/>
    <x v="170"/>
    <x v="2028"/>
    <x v="1308"/>
    <x v="259"/>
    <x v="47"/>
    <x v="47"/>
    <x v="8"/>
    <x v="9"/>
    <x v="2"/>
    <x v="1"/>
    <x v="1"/>
  </r>
  <r>
    <x v="1331"/>
    <x v="0"/>
    <x v="10"/>
    <x v="0"/>
    <x v="24"/>
    <x v="2029"/>
    <x v="1305"/>
    <x v="258"/>
    <x v="47"/>
    <x v="47"/>
    <x v="8"/>
    <x v="9"/>
    <x v="2"/>
    <x v="10"/>
    <x v="10"/>
  </r>
  <r>
    <x v="1329"/>
    <x v="0"/>
    <x v="3"/>
    <x v="98"/>
    <x v="108"/>
    <x v="2030"/>
    <x v="1303"/>
    <x v="256"/>
    <x v="47"/>
    <x v="47"/>
    <x v="8"/>
    <x v="9"/>
    <x v="2"/>
    <x v="3"/>
    <x v="3"/>
  </r>
  <r>
    <x v="1344"/>
    <x v="0"/>
    <x v="5"/>
    <x v="75"/>
    <x v="0"/>
    <x v="120"/>
    <x v="1318"/>
    <x v="259"/>
    <x v="47"/>
    <x v="47"/>
    <x v="8"/>
    <x v="9"/>
    <x v="2"/>
    <x v="5"/>
    <x v="5"/>
  </r>
  <r>
    <x v="1349"/>
    <x v="0"/>
    <x v="9"/>
    <x v="52"/>
    <x v="64"/>
    <x v="74"/>
    <x v="1323"/>
    <x v="255"/>
    <x v="47"/>
    <x v="47"/>
    <x v="8"/>
    <x v="9"/>
    <x v="2"/>
    <x v="9"/>
    <x v="9"/>
  </r>
  <r>
    <x v="1350"/>
    <x v="0"/>
    <x v="3"/>
    <x v="79"/>
    <x v="18"/>
    <x v="7"/>
    <x v="1324"/>
    <x v="259"/>
    <x v="47"/>
    <x v="47"/>
    <x v="8"/>
    <x v="9"/>
    <x v="2"/>
    <x v="3"/>
    <x v="3"/>
  </r>
  <r>
    <x v="1346"/>
    <x v="0"/>
    <x v="8"/>
    <x v="70"/>
    <x v="75"/>
    <x v="173"/>
    <x v="1320"/>
    <x v="255"/>
    <x v="47"/>
    <x v="47"/>
    <x v="8"/>
    <x v="9"/>
    <x v="2"/>
    <x v="8"/>
    <x v="8"/>
  </r>
  <r>
    <x v="1354"/>
    <x v="0"/>
    <x v="8"/>
    <x v="79"/>
    <x v="48"/>
    <x v="2031"/>
    <x v="1327"/>
    <x v="245"/>
    <x v="47"/>
    <x v="47"/>
    <x v="8"/>
    <x v="9"/>
    <x v="2"/>
    <x v="8"/>
    <x v="8"/>
  </r>
  <r>
    <x v="1356"/>
    <x v="0"/>
    <x v="10"/>
    <x v="92"/>
    <x v="5"/>
    <x v="389"/>
    <x v="1329"/>
    <x v="259"/>
    <x v="47"/>
    <x v="47"/>
    <x v="8"/>
    <x v="9"/>
    <x v="2"/>
    <x v="10"/>
    <x v="10"/>
  </r>
  <r>
    <x v="1349"/>
    <x v="0"/>
    <x v="3"/>
    <x v="36"/>
    <x v="42"/>
    <x v="79"/>
    <x v="1323"/>
    <x v="255"/>
    <x v="47"/>
    <x v="47"/>
    <x v="8"/>
    <x v="9"/>
    <x v="2"/>
    <x v="3"/>
    <x v="3"/>
  </r>
  <r>
    <x v="1354"/>
    <x v="0"/>
    <x v="2"/>
    <x v="91"/>
    <x v="64"/>
    <x v="170"/>
    <x v="1327"/>
    <x v="245"/>
    <x v="47"/>
    <x v="47"/>
    <x v="8"/>
    <x v="9"/>
    <x v="2"/>
    <x v="2"/>
    <x v="2"/>
  </r>
  <r>
    <x v="1351"/>
    <x v="0"/>
    <x v="6"/>
    <x v="7"/>
    <x v="16"/>
    <x v="304"/>
    <x v="45"/>
    <x v="260"/>
    <x v="47"/>
    <x v="47"/>
    <x v="8"/>
    <x v="9"/>
    <x v="2"/>
    <x v="6"/>
    <x v="6"/>
  </r>
  <r>
    <x v="1356"/>
    <x v="0"/>
    <x v="1"/>
    <x v="84"/>
    <x v="42"/>
    <x v="44"/>
    <x v="1329"/>
    <x v="259"/>
    <x v="47"/>
    <x v="47"/>
    <x v="8"/>
    <x v="9"/>
    <x v="2"/>
    <x v="1"/>
    <x v="1"/>
  </r>
  <r>
    <x v="1354"/>
    <x v="0"/>
    <x v="4"/>
    <x v="12"/>
    <x v="30"/>
    <x v="2032"/>
    <x v="1327"/>
    <x v="245"/>
    <x v="47"/>
    <x v="47"/>
    <x v="8"/>
    <x v="9"/>
    <x v="2"/>
    <x v="4"/>
    <x v="4"/>
  </r>
  <r>
    <x v="1352"/>
    <x v="0"/>
    <x v="0"/>
    <x v="75"/>
    <x v="12"/>
    <x v="120"/>
    <x v="1325"/>
    <x v="245"/>
    <x v="47"/>
    <x v="47"/>
    <x v="8"/>
    <x v="9"/>
    <x v="2"/>
    <x v="0"/>
    <x v="0"/>
  </r>
  <r>
    <x v="1337"/>
    <x v="0"/>
    <x v="10"/>
    <x v="93"/>
    <x v="62"/>
    <x v="1475"/>
    <x v="1311"/>
    <x v="259"/>
    <x v="47"/>
    <x v="47"/>
    <x v="8"/>
    <x v="9"/>
    <x v="2"/>
    <x v="10"/>
    <x v="10"/>
  </r>
  <r>
    <x v="1356"/>
    <x v="0"/>
    <x v="9"/>
    <x v="19"/>
    <x v="40"/>
    <x v="327"/>
    <x v="1329"/>
    <x v="259"/>
    <x v="47"/>
    <x v="47"/>
    <x v="8"/>
    <x v="9"/>
    <x v="2"/>
    <x v="9"/>
    <x v="9"/>
  </r>
  <r>
    <x v="1342"/>
    <x v="0"/>
    <x v="10"/>
    <x v="79"/>
    <x v="13"/>
    <x v="37"/>
    <x v="1316"/>
    <x v="255"/>
    <x v="47"/>
    <x v="47"/>
    <x v="8"/>
    <x v="9"/>
    <x v="2"/>
    <x v="10"/>
    <x v="10"/>
  </r>
  <r>
    <x v="1338"/>
    <x v="0"/>
    <x v="1"/>
    <x v="14"/>
    <x v="21"/>
    <x v="399"/>
    <x v="1312"/>
    <x v="260"/>
    <x v="47"/>
    <x v="47"/>
    <x v="8"/>
    <x v="9"/>
    <x v="2"/>
    <x v="1"/>
    <x v="1"/>
  </r>
  <r>
    <x v="1345"/>
    <x v="0"/>
    <x v="6"/>
    <x v="16"/>
    <x v="87"/>
    <x v="1280"/>
    <x v="1319"/>
    <x v="258"/>
    <x v="47"/>
    <x v="47"/>
    <x v="8"/>
    <x v="9"/>
    <x v="2"/>
    <x v="6"/>
    <x v="6"/>
  </r>
  <r>
    <x v="1345"/>
    <x v="0"/>
    <x v="0"/>
    <x v="75"/>
    <x v="5"/>
    <x v="120"/>
    <x v="1319"/>
    <x v="258"/>
    <x v="47"/>
    <x v="47"/>
    <x v="8"/>
    <x v="9"/>
    <x v="2"/>
    <x v="0"/>
    <x v="0"/>
  </r>
  <r>
    <x v="1345"/>
    <x v="0"/>
    <x v="2"/>
    <x v="16"/>
    <x v="169"/>
    <x v="2033"/>
    <x v="1319"/>
    <x v="258"/>
    <x v="47"/>
    <x v="47"/>
    <x v="8"/>
    <x v="9"/>
    <x v="2"/>
    <x v="2"/>
    <x v="2"/>
  </r>
  <r>
    <x v="1361"/>
    <x v="0"/>
    <x v="10"/>
    <x v="21"/>
    <x v="65"/>
    <x v="75"/>
    <x v="1334"/>
    <x v="257"/>
    <x v="47"/>
    <x v="47"/>
    <x v="8"/>
    <x v="9"/>
    <x v="2"/>
    <x v="10"/>
    <x v="10"/>
  </r>
  <r>
    <x v="1357"/>
    <x v="0"/>
    <x v="4"/>
    <x v="4"/>
    <x v="24"/>
    <x v="434"/>
    <x v="1330"/>
    <x v="257"/>
    <x v="47"/>
    <x v="47"/>
    <x v="8"/>
    <x v="9"/>
    <x v="2"/>
    <x v="4"/>
    <x v="4"/>
  </r>
  <r>
    <x v="1357"/>
    <x v="0"/>
    <x v="1"/>
    <x v="84"/>
    <x v="35"/>
    <x v="441"/>
    <x v="1330"/>
    <x v="257"/>
    <x v="47"/>
    <x v="47"/>
    <x v="8"/>
    <x v="9"/>
    <x v="2"/>
    <x v="1"/>
    <x v="1"/>
  </r>
  <r>
    <x v="1357"/>
    <x v="0"/>
    <x v="11"/>
    <x v="35"/>
    <x v="44"/>
    <x v="287"/>
    <x v="1330"/>
    <x v="257"/>
    <x v="47"/>
    <x v="47"/>
    <x v="8"/>
    <x v="9"/>
    <x v="2"/>
    <x v="11"/>
    <x v="11"/>
  </r>
  <r>
    <x v="1343"/>
    <x v="0"/>
    <x v="6"/>
    <x v="14"/>
    <x v="58"/>
    <x v="2034"/>
    <x v="1317"/>
    <x v="256"/>
    <x v="47"/>
    <x v="47"/>
    <x v="8"/>
    <x v="9"/>
    <x v="2"/>
    <x v="6"/>
    <x v="6"/>
  </r>
  <r>
    <x v="1358"/>
    <x v="0"/>
    <x v="10"/>
    <x v="36"/>
    <x v="35"/>
    <x v="50"/>
    <x v="1331"/>
    <x v="254"/>
    <x v="47"/>
    <x v="47"/>
    <x v="8"/>
    <x v="9"/>
    <x v="2"/>
    <x v="10"/>
    <x v="10"/>
  </r>
  <r>
    <x v="1360"/>
    <x v="0"/>
    <x v="5"/>
    <x v="93"/>
    <x v="85"/>
    <x v="6"/>
    <x v="1333"/>
    <x v="254"/>
    <x v="47"/>
    <x v="47"/>
    <x v="8"/>
    <x v="9"/>
    <x v="2"/>
    <x v="5"/>
    <x v="5"/>
  </r>
  <r>
    <x v="1360"/>
    <x v="0"/>
    <x v="11"/>
    <x v="78"/>
    <x v="97"/>
    <x v="1391"/>
    <x v="1333"/>
    <x v="254"/>
    <x v="47"/>
    <x v="47"/>
    <x v="8"/>
    <x v="9"/>
    <x v="2"/>
    <x v="11"/>
    <x v="11"/>
  </r>
  <r>
    <x v="1343"/>
    <x v="0"/>
    <x v="1"/>
    <x v="152"/>
    <x v="123"/>
    <x v="2035"/>
    <x v="1317"/>
    <x v="256"/>
    <x v="47"/>
    <x v="47"/>
    <x v="8"/>
    <x v="9"/>
    <x v="2"/>
    <x v="1"/>
    <x v="1"/>
  </r>
  <r>
    <x v="1357"/>
    <x v="0"/>
    <x v="10"/>
    <x v="63"/>
    <x v="10"/>
    <x v="216"/>
    <x v="1330"/>
    <x v="257"/>
    <x v="47"/>
    <x v="47"/>
    <x v="8"/>
    <x v="9"/>
    <x v="2"/>
    <x v="10"/>
    <x v="10"/>
  </r>
  <r>
    <x v="1343"/>
    <x v="0"/>
    <x v="8"/>
    <x v="123"/>
    <x v="161"/>
    <x v="2036"/>
    <x v="1317"/>
    <x v="256"/>
    <x v="47"/>
    <x v="47"/>
    <x v="8"/>
    <x v="9"/>
    <x v="2"/>
    <x v="8"/>
    <x v="8"/>
  </r>
  <r>
    <x v="1358"/>
    <x v="0"/>
    <x v="11"/>
    <x v="129"/>
    <x v="112"/>
    <x v="2037"/>
    <x v="1331"/>
    <x v="254"/>
    <x v="47"/>
    <x v="47"/>
    <x v="8"/>
    <x v="9"/>
    <x v="2"/>
    <x v="11"/>
    <x v="11"/>
  </r>
  <r>
    <x v="1359"/>
    <x v="0"/>
    <x v="4"/>
    <x v="35"/>
    <x v="102"/>
    <x v="1067"/>
    <x v="1332"/>
    <x v="260"/>
    <x v="47"/>
    <x v="47"/>
    <x v="8"/>
    <x v="9"/>
    <x v="2"/>
    <x v="4"/>
    <x v="4"/>
  </r>
  <r>
    <x v="1326"/>
    <x v="0"/>
    <x v="0"/>
    <x v="17"/>
    <x v="23"/>
    <x v="32"/>
    <x v="1300"/>
    <x v="254"/>
    <x v="47"/>
    <x v="47"/>
    <x v="8"/>
    <x v="9"/>
    <x v="2"/>
    <x v="0"/>
    <x v="0"/>
  </r>
  <r>
    <x v="1353"/>
    <x v="0"/>
    <x v="3"/>
    <x v="24"/>
    <x v="15"/>
    <x v="176"/>
    <x v="1326"/>
    <x v="260"/>
    <x v="47"/>
    <x v="47"/>
    <x v="8"/>
    <x v="9"/>
    <x v="2"/>
    <x v="3"/>
    <x v="3"/>
  </r>
  <r>
    <x v="1349"/>
    <x v="0"/>
    <x v="5"/>
    <x v="0"/>
    <x v="98"/>
    <x v="11"/>
    <x v="1323"/>
    <x v="255"/>
    <x v="47"/>
    <x v="47"/>
    <x v="8"/>
    <x v="9"/>
    <x v="2"/>
    <x v="5"/>
    <x v="5"/>
  </r>
  <r>
    <x v="1348"/>
    <x v="0"/>
    <x v="4"/>
    <x v="55"/>
    <x v="143"/>
    <x v="13"/>
    <x v="1322"/>
    <x v="256"/>
    <x v="47"/>
    <x v="47"/>
    <x v="8"/>
    <x v="9"/>
    <x v="2"/>
    <x v="4"/>
    <x v="4"/>
  </r>
  <r>
    <x v="1354"/>
    <x v="0"/>
    <x v="0"/>
    <x v="16"/>
    <x v="13"/>
    <x v="1803"/>
    <x v="1327"/>
    <x v="245"/>
    <x v="47"/>
    <x v="47"/>
    <x v="8"/>
    <x v="9"/>
    <x v="2"/>
    <x v="0"/>
    <x v="0"/>
  </r>
  <r>
    <x v="1355"/>
    <x v="0"/>
    <x v="6"/>
    <x v="7"/>
    <x v="8"/>
    <x v="11"/>
    <x v="1328"/>
    <x v="260"/>
    <x v="47"/>
    <x v="47"/>
    <x v="8"/>
    <x v="9"/>
    <x v="2"/>
    <x v="6"/>
    <x v="6"/>
  </r>
  <r>
    <x v="1348"/>
    <x v="0"/>
    <x v="1"/>
    <x v="232"/>
    <x v="160"/>
    <x v="34"/>
    <x v="1322"/>
    <x v="256"/>
    <x v="47"/>
    <x v="47"/>
    <x v="8"/>
    <x v="9"/>
    <x v="2"/>
    <x v="1"/>
    <x v="1"/>
  </r>
  <r>
    <x v="1328"/>
    <x v="0"/>
    <x v="11"/>
    <x v="49"/>
    <x v="44"/>
    <x v="558"/>
    <x v="1302"/>
    <x v="255"/>
    <x v="47"/>
    <x v="47"/>
    <x v="8"/>
    <x v="9"/>
    <x v="2"/>
    <x v="11"/>
    <x v="11"/>
  </r>
  <r>
    <x v="1330"/>
    <x v="0"/>
    <x v="2"/>
    <x v="68"/>
    <x v="33"/>
    <x v="1035"/>
    <x v="1304"/>
    <x v="257"/>
    <x v="47"/>
    <x v="47"/>
    <x v="8"/>
    <x v="9"/>
    <x v="2"/>
    <x v="2"/>
    <x v="2"/>
  </r>
  <r>
    <x v="1351"/>
    <x v="0"/>
    <x v="5"/>
    <x v="16"/>
    <x v="12"/>
    <x v="102"/>
    <x v="45"/>
    <x v="260"/>
    <x v="47"/>
    <x v="47"/>
    <x v="8"/>
    <x v="9"/>
    <x v="2"/>
    <x v="5"/>
    <x v="5"/>
  </r>
  <r>
    <x v="1352"/>
    <x v="0"/>
    <x v="5"/>
    <x v="75"/>
    <x v="91"/>
    <x v="124"/>
    <x v="1325"/>
    <x v="245"/>
    <x v="47"/>
    <x v="47"/>
    <x v="8"/>
    <x v="9"/>
    <x v="2"/>
    <x v="5"/>
    <x v="5"/>
  </r>
  <r>
    <x v="1361"/>
    <x v="0"/>
    <x v="6"/>
    <x v="79"/>
    <x v="14"/>
    <x v="379"/>
    <x v="1334"/>
    <x v="257"/>
    <x v="47"/>
    <x v="47"/>
    <x v="8"/>
    <x v="9"/>
    <x v="2"/>
    <x v="6"/>
    <x v="6"/>
  </r>
  <r>
    <x v="1327"/>
    <x v="0"/>
    <x v="1"/>
    <x v="65"/>
    <x v="24"/>
    <x v="99"/>
    <x v="1301"/>
    <x v="245"/>
    <x v="47"/>
    <x v="47"/>
    <x v="8"/>
    <x v="9"/>
    <x v="2"/>
    <x v="1"/>
    <x v="1"/>
  </r>
  <r>
    <x v="1327"/>
    <x v="0"/>
    <x v="10"/>
    <x v="16"/>
    <x v="5"/>
    <x v="1759"/>
    <x v="1301"/>
    <x v="245"/>
    <x v="47"/>
    <x v="47"/>
    <x v="8"/>
    <x v="9"/>
    <x v="2"/>
    <x v="10"/>
    <x v="10"/>
  </r>
  <r>
    <x v="1326"/>
    <x v="0"/>
    <x v="9"/>
    <x v="67"/>
    <x v="152"/>
    <x v="57"/>
    <x v="1300"/>
    <x v="254"/>
    <x v="47"/>
    <x v="47"/>
    <x v="8"/>
    <x v="9"/>
    <x v="2"/>
    <x v="9"/>
    <x v="9"/>
  </r>
  <r>
    <x v="1355"/>
    <x v="0"/>
    <x v="3"/>
    <x v="23"/>
    <x v="56"/>
    <x v="204"/>
    <x v="1328"/>
    <x v="260"/>
    <x v="47"/>
    <x v="47"/>
    <x v="8"/>
    <x v="9"/>
    <x v="2"/>
    <x v="3"/>
    <x v="3"/>
  </r>
  <r>
    <x v="1336"/>
    <x v="0"/>
    <x v="8"/>
    <x v="30"/>
    <x v="7"/>
    <x v="73"/>
    <x v="1310"/>
    <x v="259"/>
    <x v="47"/>
    <x v="47"/>
    <x v="8"/>
    <x v="9"/>
    <x v="2"/>
    <x v="8"/>
    <x v="8"/>
  </r>
  <r>
    <x v="1331"/>
    <x v="0"/>
    <x v="1"/>
    <x v="11"/>
    <x v="137"/>
    <x v="688"/>
    <x v="1305"/>
    <x v="258"/>
    <x v="47"/>
    <x v="47"/>
    <x v="8"/>
    <x v="9"/>
    <x v="2"/>
    <x v="1"/>
    <x v="1"/>
  </r>
  <r>
    <x v="1351"/>
    <x v="0"/>
    <x v="0"/>
    <x v="12"/>
    <x v="6"/>
    <x v="145"/>
    <x v="45"/>
    <x v="260"/>
    <x v="47"/>
    <x v="47"/>
    <x v="8"/>
    <x v="9"/>
    <x v="2"/>
    <x v="0"/>
    <x v="0"/>
  </r>
  <r>
    <x v="1336"/>
    <x v="0"/>
    <x v="7"/>
    <x v="6"/>
    <x v="85"/>
    <x v="171"/>
    <x v="1310"/>
    <x v="259"/>
    <x v="47"/>
    <x v="47"/>
    <x v="8"/>
    <x v="9"/>
    <x v="2"/>
    <x v="7"/>
    <x v="7"/>
  </r>
  <r>
    <x v="1335"/>
    <x v="0"/>
    <x v="4"/>
    <x v="35"/>
    <x v="75"/>
    <x v="251"/>
    <x v="1309"/>
    <x v="256"/>
    <x v="47"/>
    <x v="47"/>
    <x v="8"/>
    <x v="9"/>
    <x v="2"/>
    <x v="4"/>
    <x v="4"/>
  </r>
  <r>
    <x v="1334"/>
    <x v="0"/>
    <x v="10"/>
    <x v="35"/>
    <x v="27"/>
    <x v="335"/>
    <x v="1308"/>
    <x v="259"/>
    <x v="47"/>
    <x v="47"/>
    <x v="8"/>
    <x v="9"/>
    <x v="2"/>
    <x v="10"/>
    <x v="10"/>
  </r>
  <r>
    <x v="1329"/>
    <x v="0"/>
    <x v="5"/>
    <x v="21"/>
    <x v="18"/>
    <x v="11"/>
    <x v="1303"/>
    <x v="256"/>
    <x v="47"/>
    <x v="47"/>
    <x v="8"/>
    <x v="9"/>
    <x v="2"/>
    <x v="5"/>
    <x v="5"/>
  </r>
  <r>
    <x v="1335"/>
    <x v="0"/>
    <x v="0"/>
    <x v="30"/>
    <x v="62"/>
    <x v="7"/>
    <x v="1309"/>
    <x v="256"/>
    <x v="47"/>
    <x v="47"/>
    <x v="8"/>
    <x v="9"/>
    <x v="2"/>
    <x v="0"/>
    <x v="0"/>
  </r>
  <r>
    <x v="1348"/>
    <x v="0"/>
    <x v="3"/>
    <x v="124"/>
    <x v="169"/>
    <x v="605"/>
    <x v="1322"/>
    <x v="256"/>
    <x v="47"/>
    <x v="47"/>
    <x v="8"/>
    <x v="9"/>
    <x v="2"/>
    <x v="3"/>
    <x v="3"/>
  </r>
  <r>
    <x v="1353"/>
    <x v="0"/>
    <x v="2"/>
    <x v="90"/>
    <x v="20"/>
    <x v="873"/>
    <x v="1326"/>
    <x v="260"/>
    <x v="47"/>
    <x v="47"/>
    <x v="8"/>
    <x v="9"/>
    <x v="2"/>
    <x v="2"/>
    <x v="2"/>
  </r>
  <r>
    <x v="1346"/>
    <x v="0"/>
    <x v="2"/>
    <x v="53"/>
    <x v="32"/>
    <x v="2038"/>
    <x v="1320"/>
    <x v="255"/>
    <x v="47"/>
    <x v="47"/>
    <x v="8"/>
    <x v="9"/>
    <x v="2"/>
    <x v="2"/>
    <x v="2"/>
  </r>
  <r>
    <x v="1330"/>
    <x v="1"/>
    <x v="2"/>
    <x v="99"/>
    <x v="33"/>
    <x v="1033"/>
    <x v="1304"/>
    <x v="257"/>
    <x v="47"/>
    <x v="47"/>
    <x v="8"/>
    <x v="9"/>
    <x v="2"/>
    <x v="2"/>
    <x v="2"/>
  </r>
  <r>
    <x v="1329"/>
    <x v="0"/>
    <x v="1"/>
    <x v="108"/>
    <x v="181"/>
    <x v="922"/>
    <x v="1303"/>
    <x v="256"/>
    <x v="47"/>
    <x v="47"/>
    <x v="8"/>
    <x v="9"/>
    <x v="2"/>
    <x v="1"/>
    <x v="1"/>
  </r>
  <r>
    <x v="1347"/>
    <x v="0"/>
    <x v="10"/>
    <x v="21"/>
    <x v="16"/>
    <x v="1718"/>
    <x v="1321"/>
    <x v="245"/>
    <x v="47"/>
    <x v="47"/>
    <x v="8"/>
    <x v="9"/>
    <x v="2"/>
    <x v="10"/>
    <x v="10"/>
  </r>
  <r>
    <x v="1331"/>
    <x v="0"/>
    <x v="5"/>
    <x v="16"/>
    <x v="18"/>
    <x v="1964"/>
    <x v="1305"/>
    <x v="258"/>
    <x v="47"/>
    <x v="47"/>
    <x v="8"/>
    <x v="9"/>
    <x v="2"/>
    <x v="5"/>
    <x v="5"/>
  </r>
  <r>
    <x v="1344"/>
    <x v="0"/>
    <x v="7"/>
    <x v="9"/>
    <x v="8"/>
    <x v="8"/>
    <x v="1318"/>
    <x v="259"/>
    <x v="47"/>
    <x v="47"/>
    <x v="8"/>
    <x v="9"/>
    <x v="2"/>
    <x v="7"/>
    <x v="7"/>
  </r>
  <r>
    <x v="1330"/>
    <x v="0"/>
    <x v="8"/>
    <x v="98"/>
    <x v="109"/>
    <x v="2039"/>
    <x v="1304"/>
    <x v="257"/>
    <x v="47"/>
    <x v="47"/>
    <x v="8"/>
    <x v="9"/>
    <x v="2"/>
    <x v="8"/>
    <x v="8"/>
  </r>
  <r>
    <x v="1333"/>
    <x v="0"/>
    <x v="11"/>
    <x v="51"/>
    <x v="31"/>
    <x v="153"/>
    <x v="1307"/>
    <x v="257"/>
    <x v="47"/>
    <x v="47"/>
    <x v="8"/>
    <x v="9"/>
    <x v="2"/>
    <x v="11"/>
    <x v="11"/>
  </r>
  <r>
    <x v="1352"/>
    <x v="0"/>
    <x v="2"/>
    <x v="63"/>
    <x v="3"/>
    <x v="239"/>
    <x v="1325"/>
    <x v="245"/>
    <x v="47"/>
    <x v="47"/>
    <x v="8"/>
    <x v="9"/>
    <x v="2"/>
    <x v="2"/>
    <x v="2"/>
  </r>
  <r>
    <x v="1335"/>
    <x v="0"/>
    <x v="9"/>
    <x v="105"/>
    <x v="137"/>
    <x v="1211"/>
    <x v="1309"/>
    <x v="256"/>
    <x v="47"/>
    <x v="47"/>
    <x v="8"/>
    <x v="9"/>
    <x v="2"/>
    <x v="9"/>
    <x v="9"/>
  </r>
  <r>
    <x v="1355"/>
    <x v="0"/>
    <x v="11"/>
    <x v="48"/>
    <x v="54"/>
    <x v="371"/>
    <x v="1328"/>
    <x v="260"/>
    <x v="47"/>
    <x v="47"/>
    <x v="8"/>
    <x v="9"/>
    <x v="2"/>
    <x v="11"/>
    <x v="11"/>
  </r>
  <r>
    <x v="1328"/>
    <x v="0"/>
    <x v="8"/>
    <x v="27"/>
    <x v="48"/>
    <x v="189"/>
    <x v="1302"/>
    <x v="255"/>
    <x v="47"/>
    <x v="47"/>
    <x v="8"/>
    <x v="9"/>
    <x v="2"/>
    <x v="8"/>
    <x v="8"/>
  </r>
  <r>
    <x v="1347"/>
    <x v="0"/>
    <x v="5"/>
    <x v="75"/>
    <x v="0"/>
    <x v="120"/>
    <x v="1321"/>
    <x v="245"/>
    <x v="47"/>
    <x v="47"/>
    <x v="8"/>
    <x v="9"/>
    <x v="2"/>
    <x v="5"/>
    <x v="5"/>
  </r>
  <r>
    <x v="1353"/>
    <x v="0"/>
    <x v="8"/>
    <x v="51"/>
    <x v="75"/>
    <x v="37"/>
    <x v="1326"/>
    <x v="260"/>
    <x v="47"/>
    <x v="47"/>
    <x v="8"/>
    <x v="9"/>
    <x v="2"/>
    <x v="8"/>
    <x v="8"/>
  </r>
  <r>
    <x v="1361"/>
    <x v="1"/>
    <x v="2"/>
    <x v="51"/>
    <x v="81"/>
    <x v="31"/>
    <x v="1334"/>
    <x v="257"/>
    <x v="47"/>
    <x v="47"/>
    <x v="8"/>
    <x v="9"/>
    <x v="2"/>
    <x v="2"/>
    <x v="2"/>
  </r>
  <r>
    <x v="1359"/>
    <x v="0"/>
    <x v="7"/>
    <x v="57"/>
    <x v="56"/>
    <x v="217"/>
    <x v="1332"/>
    <x v="260"/>
    <x v="47"/>
    <x v="47"/>
    <x v="8"/>
    <x v="9"/>
    <x v="2"/>
    <x v="7"/>
    <x v="7"/>
  </r>
  <r>
    <x v="1343"/>
    <x v="0"/>
    <x v="3"/>
    <x v="125"/>
    <x v="104"/>
    <x v="605"/>
    <x v="1317"/>
    <x v="256"/>
    <x v="47"/>
    <x v="47"/>
    <x v="8"/>
    <x v="9"/>
    <x v="2"/>
    <x v="3"/>
    <x v="3"/>
  </r>
  <r>
    <x v="1359"/>
    <x v="0"/>
    <x v="9"/>
    <x v="34"/>
    <x v="64"/>
    <x v="7"/>
    <x v="1332"/>
    <x v="260"/>
    <x v="47"/>
    <x v="47"/>
    <x v="8"/>
    <x v="9"/>
    <x v="2"/>
    <x v="9"/>
    <x v="9"/>
  </r>
  <r>
    <x v="1326"/>
    <x v="0"/>
    <x v="4"/>
    <x v="112"/>
    <x v="70"/>
    <x v="244"/>
    <x v="1300"/>
    <x v="254"/>
    <x v="47"/>
    <x v="47"/>
    <x v="8"/>
    <x v="9"/>
    <x v="2"/>
    <x v="4"/>
    <x v="4"/>
  </r>
  <r>
    <x v="1327"/>
    <x v="0"/>
    <x v="5"/>
    <x v="75"/>
    <x v="12"/>
    <x v="120"/>
    <x v="1301"/>
    <x v="245"/>
    <x v="47"/>
    <x v="47"/>
    <x v="8"/>
    <x v="9"/>
    <x v="2"/>
    <x v="5"/>
    <x v="5"/>
  </r>
  <r>
    <x v="1343"/>
    <x v="0"/>
    <x v="5"/>
    <x v="13"/>
    <x v="14"/>
    <x v="44"/>
    <x v="1317"/>
    <x v="256"/>
    <x v="47"/>
    <x v="47"/>
    <x v="8"/>
    <x v="9"/>
    <x v="2"/>
    <x v="5"/>
    <x v="5"/>
  </r>
  <r>
    <x v="1358"/>
    <x v="0"/>
    <x v="5"/>
    <x v="21"/>
    <x v="94"/>
    <x v="6"/>
    <x v="1331"/>
    <x v="254"/>
    <x v="47"/>
    <x v="47"/>
    <x v="8"/>
    <x v="9"/>
    <x v="2"/>
    <x v="5"/>
    <x v="5"/>
  </r>
  <r>
    <x v="1326"/>
    <x v="0"/>
    <x v="2"/>
    <x v="128"/>
    <x v="22"/>
    <x v="2040"/>
    <x v="1300"/>
    <x v="254"/>
    <x v="47"/>
    <x v="47"/>
    <x v="8"/>
    <x v="9"/>
    <x v="2"/>
    <x v="2"/>
    <x v="2"/>
  </r>
  <r>
    <x v="1361"/>
    <x v="0"/>
    <x v="11"/>
    <x v="57"/>
    <x v="30"/>
    <x v="44"/>
    <x v="1334"/>
    <x v="257"/>
    <x v="47"/>
    <x v="47"/>
    <x v="8"/>
    <x v="9"/>
    <x v="2"/>
    <x v="11"/>
    <x v="11"/>
  </r>
  <r>
    <x v="1361"/>
    <x v="0"/>
    <x v="2"/>
    <x v="53"/>
    <x v="81"/>
    <x v="178"/>
    <x v="1334"/>
    <x v="257"/>
    <x v="47"/>
    <x v="47"/>
    <x v="8"/>
    <x v="9"/>
    <x v="2"/>
    <x v="2"/>
    <x v="2"/>
  </r>
  <r>
    <x v="1335"/>
    <x v="1"/>
    <x v="2"/>
    <x v="58"/>
    <x v="107"/>
    <x v="381"/>
    <x v="1309"/>
    <x v="256"/>
    <x v="47"/>
    <x v="47"/>
    <x v="8"/>
    <x v="9"/>
    <x v="2"/>
    <x v="2"/>
    <x v="2"/>
  </r>
  <r>
    <x v="1333"/>
    <x v="0"/>
    <x v="2"/>
    <x v="38"/>
    <x v="58"/>
    <x v="52"/>
    <x v="1307"/>
    <x v="257"/>
    <x v="47"/>
    <x v="47"/>
    <x v="8"/>
    <x v="9"/>
    <x v="2"/>
    <x v="2"/>
    <x v="2"/>
  </r>
  <r>
    <x v="1336"/>
    <x v="0"/>
    <x v="3"/>
    <x v="21"/>
    <x v="43"/>
    <x v="957"/>
    <x v="1310"/>
    <x v="259"/>
    <x v="47"/>
    <x v="47"/>
    <x v="8"/>
    <x v="9"/>
    <x v="2"/>
    <x v="3"/>
    <x v="3"/>
  </r>
  <r>
    <x v="1332"/>
    <x v="0"/>
    <x v="8"/>
    <x v="4"/>
    <x v="4"/>
    <x v="4"/>
    <x v="1306"/>
    <x v="254"/>
    <x v="47"/>
    <x v="47"/>
    <x v="8"/>
    <x v="9"/>
    <x v="2"/>
    <x v="8"/>
    <x v="8"/>
  </r>
  <r>
    <x v="1333"/>
    <x v="0"/>
    <x v="4"/>
    <x v="13"/>
    <x v="26"/>
    <x v="2041"/>
    <x v="1307"/>
    <x v="257"/>
    <x v="47"/>
    <x v="47"/>
    <x v="8"/>
    <x v="9"/>
    <x v="2"/>
    <x v="4"/>
    <x v="4"/>
  </r>
  <r>
    <x v="1333"/>
    <x v="0"/>
    <x v="9"/>
    <x v="2"/>
    <x v="42"/>
    <x v="187"/>
    <x v="1307"/>
    <x v="257"/>
    <x v="47"/>
    <x v="47"/>
    <x v="8"/>
    <x v="9"/>
    <x v="2"/>
    <x v="9"/>
    <x v="9"/>
  </r>
  <r>
    <x v="1329"/>
    <x v="0"/>
    <x v="10"/>
    <x v="31"/>
    <x v="32"/>
    <x v="977"/>
    <x v="1303"/>
    <x v="256"/>
    <x v="47"/>
    <x v="47"/>
    <x v="8"/>
    <x v="9"/>
    <x v="2"/>
    <x v="10"/>
    <x v="10"/>
  </r>
  <r>
    <x v="1330"/>
    <x v="0"/>
    <x v="4"/>
    <x v="4"/>
    <x v="21"/>
    <x v="2042"/>
    <x v="1304"/>
    <x v="257"/>
    <x v="47"/>
    <x v="47"/>
    <x v="8"/>
    <x v="9"/>
    <x v="2"/>
    <x v="4"/>
    <x v="4"/>
  </r>
  <r>
    <x v="1333"/>
    <x v="0"/>
    <x v="8"/>
    <x v="31"/>
    <x v="2"/>
    <x v="202"/>
    <x v="1307"/>
    <x v="257"/>
    <x v="47"/>
    <x v="47"/>
    <x v="8"/>
    <x v="9"/>
    <x v="2"/>
    <x v="8"/>
    <x v="8"/>
  </r>
  <r>
    <x v="1332"/>
    <x v="0"/>
    <x v="2"/>
    <x v="42"/>
    <x v="42"/>
    <x v="385"/>
    <x v="1306"/>
    <x v="254"/>
    <x v="47"/>
    <x v="47"/>
    <x v="8"/>
    <x v="9"/>
    <x v="2"/>
    <x v="2"/>
    <x v="2"/>
  </r>
  <r>
    <x v="1330"/>
    <x v="0"/>
    <x v="0"/>
    <x v="16"/>
    <x v="16"/>
    <x v="2043"/>
    <x v="1304"/>
    <x v="257"/>
    <x v="47"/>
    <x v="47"/>
    <x v="8"/>
    <x v="9"/>
    <x v="2"/>
    <x v="0"/>
    <x v="0"/>
  </r>
  <r>
    <x v="1336"/>
    <x v="1"/>
    <x v="2"/>
    <x v="11"/>
    <x v="7"/>
    <x v="6"/>
    <x v="1310"/>
    <x v="259"/>
    <x v="47"/>
    <x v="47"/>
    <x v="8"/>
    <x v="9"/>
    <x v="2"/>
    <x v="2"/>
    <x v="2"/>
  </r>
  <r>
    <x v="1328"/>
    <x v="0"/>
    <x v="6"/>
    <x v="63"/>
    <x v="10"/>
    <x v="216"/>
    <x v="1302"/>
    <x v="255"/>
    <x v="47"/>
    <x v="47"/>
    <x v="8"/>
    <x v="9"/>
    <x v="2"/>
    <x v="6"/>
    <x v="6"/>
  </r>
  <r>
    <x v="1328"/>
    <x v="0"/>
    <x v="5"/>
    <x v="75"/>
    <x v="17"/>
    <x v="120"/>
    <x v="1302"/>
    <x v="255"/>
    <x v="47"/>
    <x v="47"/>
    <x v="8"/>
    <x v="9"/>
    <x v="2"/>
    <x v="5"/>
    <x v="5"/>
  </r>
  <r>
    <x v="1332"/>
    <x v="0"/>
    <x v="0"/>
    <x v="10"/>
    <x v="9"/>
    <x v="9"/>
    <x v="1306"/>
    <x v="254"/>
    <x v="47"/>
    <x v="47"/>
    <x v="8"/>
    <x v="9"/>
    <x v="2"/>
    <x v="0"/>
    <x v="0"/>
  </r>
  <r>
    <x v="1329"/>
    <x v="0"/>
    <x v="6"/>
    <x v="18"/>
    <x v="97"/>
    <x v="1941"/>
    <x v="1303"/>
    <x v="256"/>
    <x v="47"/>
    <x v="47"/>
    <x v="8"/>
    <x v="9"/>
    <x v="2"/>
    <x v="6"/>
    <x v="6"/>
  </r>
  <r>
    <x v="1338"/>
    <x v="0"/>
    <x v="0"/>
    <x v="16"/>
    <x v="85"/>
    <x v="1765"/>
    <x v="1312"/>
    <x v="260"/>
    <x v="47"/>
    <x v="47"/>
    <x v="8"/>
    <x v="9"/>
    <x v="2"/>
    <x v="0"/>
    <x v="0"/>
  </r>
  <r>
    <x v="1342"/>
    <x v="0"/>
    <x v="6"/>
    <x v="13"/>
    <x v="14"/>
    <x v="44"/>
    <x v="1316"/>
    <x v="255"/>
    <x v="47"/>
    <x v="47"/>
    <x v="8"/>
    <x v="9"/>
    <x v="2"/>
    <x v="6"/>
    <x v="6"/>
  </r>
  <r>
    <x v="1340"/>
    <x v="0"/>
    <x v="3"/>
    <x v="83"/>
    <x v="57"/>
    <x v="376"/>
    <x v="1314"/>
    <x v="254"/>
    <x v="47"/>
    <x v="47"/>
    <x v="8"/>
    <x v="9"/>
    <x v="2"/>
    <x v="3"/>
    <x v="3"/>
  </r>
  <r>
    <x v="1342"/>
    <x v="0"/>
    <x v="0"/>
    <x v="20"/>
    <x v="12"/>
    <x v="6"/>
    <x v="1316"/>
    <x v="255"/>
    <x v="47"/>
    <x v="47"/>
    <x v="8"/>
    <x v="9"/>
    <x v="2"/>
    <x v="0"/>
    <x v="0"/>
  </r>
  <r>
    <x v="1341"/>
    <x v="0"/>
    <x v="11"/>
    <x v="56"/>
    <x v="57"/>
    <x v="1316"/>
    <x v="1315"/>
    <x v="258"/>
    <x v="47"/>
    <x v="47"/>
    <x v="8"/>
    <x v="9"/>
    <x v="2"/>
    <x v="11"/>
    <x v="11"/>
  </r>
  <r>
    <x v="1348"/>
    <x v="0"/>
    <x v="10"/>
    <x v="56"/>
    <x v="114"/>
    <x v="1004"/>
    <x v="1322"/>
    <x v="256"/>
    <x v="47"/>
    <x v="47"/>
    <x v="8"/>
    <x v="9"/>
    <x v="2"/>
    <x v="10"/>
    <x v="10"/>
  </r>
  <r>
    <x v="1341"/>
    <x v="0"/>
    <x v="5"/>
    <x v="10"/>
    <x v="9"/>
    <x v="9"/>
    <x v="1315"/>
    <x v="258"/>
    <x v="47"/>
    <x v="47"/>
    <x v="8"/>
    <x v="9"/>
    <x v="2"/>
    <x v="5"/>
    <x v="5"/>
  </r>
  <r>
    <x v="1338"/>
    <x v="0"/>
    <x v="5"/>
    <x v="75"/>
    <x v="45"/>
    <x v="120"/>
    <x v="1312"/>
    <x v="260"/>
    <x v="47"/>
    <x v="47"/>
    <x v="8"/>
    <x v="9"/>
    <x v="2"/>
    <x v="5"/>
    <x v="5"/>
  </r>
  <r>
    <x v="1337"/>
    <x v="0"/>
    <x v="3"/>
    <x v="15"/>
    <x v="54"/>
    <x v="253"/>
    <x v="1311"/>
    <x v="259"/>
    <x v="47"/>
    <x v="47"/>
    <x v="8"/>
    <x v="9"/>
    <x v="2"/>
    <x v="3"/>
    <x v="3"/>
  </r>
  <r>
    <x v="1345"/>
    <x v="0"/>
    <x v="1"/>
    <x v="3"/>
    <x v="67"/>
    <x v="524"/>
    <x v="1319"/>
    <x v="258"/>
    <x v="47"/>
    <x v="47"/>
    <x v="8"/>
    <x v="9"/>
    <x v="2"/>
    <x v="1"/>
    <x v="1"/>
  </r>
  <r>
    <x v="1337"/>
    <x v="0"/>
    <x v="9"/>
    <x v="51"/>
    <x v="81"/>
    <x v="31"/>
    <x v="1311"/>
    <x v="259"/>
    <x v="47"/>
    <x v="47"/>
    <x v="8"/>
    <x v="9"/>
    <x v="2"/>
    <x v="9"/>
    <x v="9"/>
  </r>
  <r>
    <x v="1340"/>
    <x v="0"/>
    <x v="9"/>
    <x v="104"/>
    <x v="72"/>
    <x v="1367"/>
    <x v="1314"/>
    <x v="254"/>
    <x v="47"/>
    <x v="47"/>
    <x v="8"/>
    <x v="9"/>
    <x v="2"/>
    <x v="9"/>
    <x v="9"/>
  </r>
  <r>
    <x v="1344"/>
    <x v="0"/>
    <x v="6"/>
    <x v="11"/>
    <x v="30"/>
    <x v="126"/>
    <x v="1318"/>
    <x v="259"/>
    <x v="47"/>
    <x v="47"/>
    <x v="8"/>
    <x v="9"/>
    <x v="2"/>
    <x v="6"/>
    <x v="6"/>
  </r>
  <r>
    <x v="1341"/>
    <x v="0"/>
    <x v="0"/>
    <x v="92"/>
    <x v="62"/>
    <x v="187"/>
    <x v="1315"/>
    <x v="258"/>
    <x v="47"/>
    <x v="47"/>
    <x v="8"/>
    <x v="9"/>
    <x v="2"/>
    <x v="0"/>
    <x v="0"/>
  </r>
  <r>
    <x v="1357"/>
    <x v="0"/>
    <x v="9"/>
    <x v="19"/>
    <x v="31"/>
    <x v="26"/>
    <x v="1330"/>
    <x v="257"/>
    <x v="47"/>
    <x v="47"/>
    <x v="8"/>
    <x v="9"/>
    <x v="2"/>
    <x v="9"/>
    <x v="9"/>
  </r>
  <r>
    <x v="1343"/>
    <x v="0"/>
    <x v="7"/>
    <x v="57"/>
    <x v="26"/>
    <x v="208"/>
    <x v="1317"/>
    <x v="256"/>
    <x v="47"/>
    <x v="47"/>
    <x v="8"/>
    <x v="9"/>
    <x v="2"/>
    <x v="7"/>
    <x v="7"/>
  </r>
  <r>
    <x v="1359"/>
    <x v="0"/>
    <x v="2"/>
    <x v="101"/>
    <x v="69"/>
    <x v="436"/>
    <x v="1332"/>
    <x v="260"/>
    <x v="47"/>
    <x v="47"/>
    <x v="8"/>
    <x v="9"/>
    <x v="2"/>
    <x v="2"/>
    <x v="2"/>
  </r>
  <r>
    <x v="1343"/>
    <x v="0"/>
    <x v="10"/>
    <x v="51"/>
    <x v="66"/>
    <x v="3"/>
    <x v="1317"/>
    <x v="256"/>
    <x v="47"/>
    <x v="47"/>
    <x v="8"/>
    <x v="9"/>
    <x v="2"/>
    <x v="10"/>
    <x v="10"/>
  </r>
  <r>
    <x v="1327"/>
    <x v="0"/>
    <x v="3"/>
    <x v="12"/>
    <x v="34"/>
    <x v="2044"/>
    <x v="1301"/>
    <x v="245"/>
    <x v="47"/>
    <x v="47"/>
    <x v="8"/>
    <x v="9"/>
    <x v="2"/>
    <x v="3"/>
    <x v="3"/>
  </r>
  <r>
    <x v="1358"/>
    <x v="0"/>
    <x v="9"/>
    <x v="175"/>
    <x v="140"/>
    <x v="1567"/>
    <x v="1331"/>
    <x v="254"/>
    <x v="47"/>
    <x v="47"/>
    <x v="8"/>
    <x v="9"/>
    <x v="2"/>
    <x v="9"/>
    <x v="9"/>
  </r>
  <r>
    <x v="1340"/>
    <x v="0"/>
    <x v="8"/>
    <x v="78"/>
    <x v="118"/>
    <x v="866"/>
    <x v="1314"/>
    <x v="254"/>
    <x v="47"/>
    <x v="47"/>
    <x v="8"/>
    <x v="9"/>
    <x v="2"/>
    <x v="8"/>
    <x v="8"/>
  </r>
  <r>
    <x v="1339"/>
    <x v="0"/>
    <x v="3"/>
    <x v="98"/>
    <x v="93"/>
    <x v="2045"/>
    <x v="1313"/>
    <x v="260"/>
    <x v="47"/>
    <x v="47"/>
    <x v="8"/>
    <x v="9"/>
    <x v="2"/>
    <x v="3"/>
    <x v="3"/>
  </r>
  <r>
    <x v="1345"/>
    <x v="0"/>
    <x v="10"/>
    <x v="16"/>
    <x v="44"/>
    <x v="2046"/>
    <x v="1319"/>
    <x v="258"/>
    <x v="47"/>
    <x v="47"/>
    <x v="8"/>
    <x v="9"/>
    <x v="2"/>
    <x v="10"/>
    <x v="10"/>
  </r>
  <r>
    <x v="1338"/>
    <x v="0"/>
    <x v="11"/>
    <x v="65"/>
    <x v="81"/>
    <x v="614"/>
    <x v="1312"/>
    <x v="260"/>
    <x v="47"/>
    <x v="47"/>
    <x v="8"/>
    <x v="9"/>
    <x v="2"/>
    <x v="11"/>
    <x v="11"/>
  </r>
  <r>
    <x v="1338"/>
    <x v="0"/>
    <x v="6"/>
    <x v="8"/>
    <x v="7"/>
    <x v="1786"/>
    <x v="1312"/>
    <x v="260"/>
    <x v="47"/>
    <x v="47"/>
    <x v="8"/>
    <x v="9"/>
    <x v="2"/>
    <x v="6"/>
    <x v="6"/>
  </r>
  <r>
    <x v="1337"/>
    <x v="0"/>
    <x v="4"/>
    <x v="48"/>
    <x v="36"/>
    <x v="26"/>
    <x v="1311"/>
    <x v="259"/>
    <x v="47"/>
    <x v="47"/>
    <x v="8"/>
    <x v="9"/>
    <x v="2"/>
    <x v="4"/>
    <x v="4"/>
  </r>
  <r>
    <x v="1346"/>
    <x v="0"/>
    <x v="0"/>
    <x v="6"/>
    <x v="18"/>
    <x v="102"/>
    <x v="1320"/>
    <x v="255"/>
    <x v="47"/>
    <x v="47"/>
    <x v="8"/>
    <x v="9"/>
    <x v="2"/>
    <x v="0"/>
    <x v="0"/>
  </r>
  <r>
    <x v="1344"/>
    <x v="0"/>
    <x v="11"/>
    <x v="27"/>
    <x v="75"/>
    <x v="175"/>
    <x v="1318"/>
    <x v="259"/>
    <x v="47"/>
    <x v="47"/>
    <x v="8"/>
    <x v="9"/>
    <x v="2"/>
    <x v="11"/>
    <x v="11"/>
  </r>
  <r>
    <x v="1347"/>
    <x v="0"/>
    <x v="11"/>
    <x v="23"/>
    <x v="34"/>
    <x v="825"/>
    <x v="1321"/>
    <x v="245"/>
    <x v="47"/>
    <x v="47"/>
    <x v="8"/>
    <x v="9"/>
    <x v="2"/>
    <x v="11"/>
    <x v="11"/>
  </r>
  <r>
    <x v="1350"/>
    <x v="0"/>
    <x v="10"/>
    <x v="20"/>
    <x v="6"/>
    <x v="7"/>
    <x v="1324"/>
    <x v="259"/>
    <x v="47"/>
    <x v="47"/>
    <x v="8"/>
    <x v="9"/>
    <x v="2"/>
    <x v="10"/>
    <x v="10"/>
  </r>
  <r>
    <x v="1346"/>
    <x v="0"/>
    <x v="11"/>
    <x v="37"/>
    <x v="47"/>
    <x v="282"/>
    <x v="1320"/>
    <x v="255"/>
    <x v="47"/>
    <x v="47"/>
    <x v="8"/>
    <x v="9"/>
    <x v="2"/>
    <x v="11"/>
    <x v="11"/>
  </r>
  <r>
    <x v="1350"/>
    <x v="0"/>
    <x v="6"/>
    <x v="0"/>
    <x v="85"/>
    <x v="126"/>
    <x v="1324"/>
    <x v="259"/>
    <x v="47"/>
    <x v="47"/>
    <x v="8"/>
    <x v="9"/>
    <x v="2"/>
    <x v="6"/>
    <x v="6"/>
  </r>
  <r>
    <x v="1352"/>
    <x v="0"/>
    <x v="8"/>
    <x v="63"/>
    <x v="3"/>
    <x v="239"/>
    <x v="1325"/>
    <x v="245"/>
    <x v="47"/>
    <x v="47"/>
    <x v="8"/>
    <x v="9"/>
    <x v="2"/>
    <x v="8"/>
    <x v="8"/>
  </r>
  <r>
    <x v="1356"/>
    <x v="0"/>
    <x v="5"/>
    <x v="12"/>
    <x v="41"/>
    <x v="155"/>
    <x v="1329"/>
    <x v="259"/>
    <x v="47"/>
    <x v="47"/>
    <x v="8"/>
    <x v="9"/>
    <x v="2"/>
    <x v="5"/>
    <x v="5"/>
  </r>
  <r>
    <x v="1355"/>
    <x v="0"/>
    <x v="0"/>
    <x v="8"/>
    <x v="85"/>
    <x v="31"/>
    <x v="1328"/>
    <x v="260"/>
    <x v="47"/>
    <x v="47"/>
    <x v="8"/>
    <x v="9"/>
    <x v="2"/>
    <x v="0"/>
    <x v="0"/>
  </r>
  <r>
    <x v="1353"/>
    <x v="0"/>
    <x v="6"/>
    <x v="48"/>
    <x v="30"/>
    <x v="7"/>
    <x v="1326"/>
    <x v="260"/>
    <x v="47"/>
    <x v="47"/>
    <x v="8"/>
    <x v="9"/>
    <x v="2"/>
    <x v="6"/>
    <x v="6"/>
  </r>
  <r>
    <x v="1350"/>
    <x v="0"/>
    <x v="5"/>
    <x v="16"/>
    <x v="17"/>
    <x v="6"/>
    <x v="1324"/>
    <x v="259"/>
    <x v="47"/>
    <x v="47"/>
    <x v="8"/>
    <x v="9"/>
    <x v="2"/>
    <x v="5"/>
    <x v="5"/>
  </r>
  <r>
    <x v="1356"/>
    <x v="0"/>
    <x v="3"/>
    <x v="37"/>
    <x v="61"/>
    <x v="84"/>
    <x v="1329"/>
    <x v="259"/>
    <x v="47"/>
    <x v="47"/>
    <x v="8"/>
    <x v="9"/>
    <x v="2"/>
    <x v="3"/>
    <x v="3"/>
  </r>
  <r>
    <x v="1350"/>
    <x v="0"/>
    <x v="1"/>
    <x v="5"/>
    <x v="7"/>
    <x v="152"/>
    <x v="1324"/>
    <x v="259"/>
    <x v="47"/>
    <x v="47"/>
    <x v="8"/>
    <x v="9"/>
    <x v="2"/>
    <x v="1"/>
    <x v="1"/>
  </r>
  <r>
    <x v="1355"/>
    <x v="0"/>
    <x v="5"/>
    <x v="6"/>
    <x v="41"/>
    <x v="34"/>
    <x v="1328"/>
    <x v="260"/>
    <x v="47"/>
    <x v="47"/>
    <x v="8"/>
    <x v="9"/>
    <x v="2"/>
    <x v="5"/>
    <x v="5"/>
  </r>
  <r>
    <x v="1355"/>
    <x v="0"/>
    <x v="2"/>
    <x v="1"/>
    <x v="1"/>
    <x v="1"/>
    <x v="1328"/>
    <x v="260"/>
    <x v="47"/>
    <x v="47"/>
    <x v="8"/>
    <x v="9"/>
    <x v="2"/>
    <x v="2"/>
    <x v="2"/>
  </r>
  <r>
    <x v="1336"/>
    <x v="0"/>
    <x v="9"/>
    <x v="3"/>
    <x v="11"/>
    <x v="263"/>
    <x v="1310"/>
    <x v="259"/>
    <x v="47"/>
    <x v="47"/>
    <x v="8"/>
    <x v="9"/>
    <x v="2"/>
    <x v="9"/>
    <x v="9"/>
  </r>
  <r>
    <x v="1330"/>
    <x v="0"/>
    <x v="11"/>
    <x v="94"/>
    <x v="120"/>
    <x v="2047"/>
    <x v="1304"/>
    <x v="257"/>
    <x v="47"/>
    <x v="47"/>
    <x v="8"/>
    <x v="9"/>
    <x v="2"/>
    <x v="11"/>
    <x v="11"/>
  </r>
  <r>
    <x v="1331"/>
    <x v="0"/>
    <x v="11"/>
    <x v="93"/>
    <x v="39"/>
    <x v="2048"/>
    <x v="1305"/>
    <x v="258"/>
    <x v="47"/>
    <x v="47"/>
    <x v="8"/>
    <x v="9"/>
    <x v="2"/>
    <x v="11"/>
    <x v="11"/>
  </r>
  <r>
    <x v="1334"/>
    <x v="0"/>
    <x v="11"/>
    <x v="80"/>
    <x v="125"/>
    <x v="663"/>
    <x v="1308"/>
    <x v="259"/>
    <x v="47"/>
    <x v="47"/>
    <x v="8"/>
    <x v="9"/>
    <x v="2"/>
    <x v="11"/>
    <x v="11"/>
  </r>
  <r>
    <x v="1332"/>
    <x v="0"/>
    <x v="11"/>
    <x v="24"/>
    <x v="76"/>
    <x v="57"/>
    <x v="1306"/>
    <x v="254"/>
    <x v="47"/>
    <x v="47"/>
    <x v="8"/>
    <x v="9"/>
    <x v="2"/>
    <x v="11"/>
    <x v="11"/>
  </r>
  <r>
    <x v="1350"/>
    <x v="0"/>
    <x v="9"/>
    <x v="7"/>
    <x v="8"/>
    <x v="11"/>
    <x v="1324"/>
    <x v="259"/>
    <x v="47"/>
    <x v="47"/>
    <x v="8"/>
    <x v="9"/>
    <x v="2"/>
    <x v="9"/>
    <x v="9"/>
  </r>
  <r>
    <x v="1354"/>
    <x v="0"/>
    <x v="1"/>
    <x v="50"/>
    <x v="40"/>
    <x v="2049"/>
    <x v="1327"/>
    <x v="245"/>
    <x v="47"/>
    <x v="47"/>
    <x v="8"/>
    <x v="9"/>
    <x v="2"/>
    <x v="1"/>
    <x v="1"/>
  </r>
  <r>
    <x v="1347"/>
    <x v="0"/>
    <x v="0"/>
    <x v="75"/>
    <x v="13"/>
    <x v="120"/>
    <x v="1321"/>
    <x v="245"/>
    <x v="47"/>
    <x v="47"/>
    <x v="8"/>
    <x v="9"/>
    <x v="2"/>
    <x v="0"/>
    <x v="0"/>
  </r>
  <r>
    <x v="1348"/>
    <x v="0"/>
    <x v="0"/>
    <x v="17"/>
    <x v="36"/>
    <x v="528"/>
    <x v="1322"/>
    <x v="256"/>
    <x v="47"/>
    <x v="47"/>
    <x v="8"/>
    <x v="9"/>
    <x v="2"/>
    <x v="0"/>
    <x v="0"/>
  </r>
  <r>
    <x v="1356"/>
    <x v="0"/>
    <x v="6"/>
    <x v="17"/>
    <x v="16"/>
    <x v="249"/>
    <x v="1329"/>
    <x v="259"/>
    <x v="47"/>
    <x v="47"/>
    <x v="8"/>
    <x v="9"/>
    <x v="2"/>
    <x v="6"/>
    <x v="6"/>
  </r>
  <r>
    <x v="1354"/>
    <x v="1"/>
    <x v="2"/>
    <x v="91"/>
    <x v="64"/>
    <x v="170"/>
    <x v="1327"/>
    <x v="245"/>
    <x v="47"/>
    <x v="47"/>
    <x v="8"/>
    <x v="9"/>
    <x v="2"/>
    <x v="2"/>
    <x v="2"/>
  </r>
  <r>
    <x v="1347"/>
    <x v="0"/>
    <x v="6"/>
    <x v="9"/>
    <x v="56"/>
    <x v="2050"/>
    <x v="1321"/>
    <x v="245"/>
    <x v="47"/>
    <x v="47"/>
    <x v="8"/>
    <x v="9"/>
    <x v="2"/>
    <x v="6"/>
    <x v="6"/>
  </r>
  <r>
    <x v="1350"/>
    <x v="0"/>
    <x v="7"/>
    <x v="12"/>
    <x v="12"/>
    <x v="13"/>
    <x v="1324"/>
    <x v="259"/>
    <x v="47"/>
    <x v="47"/>
    <x v="8"/>
    <x v="9"/>
    <x v="2"/>
    <x v="7"/>
    <x v="7"/>
  </r>
  <r>
    <x v="1354"/>
    <x v="0"/>
    <x v="3"/>
    <x v="20"/>
    <x v="61"/>
    <x v="2051"/>
    <x v="1327"/>
    <x v="245"/>
    <x v="47"/>
    <x v="47"/>
    <x v="8"/>
    <x v="9"/>
    <x v="2"/>
    <x v="3"/>
    <x v="3"/>
  </r>
  <r>
    <x v="1341"/>
    <x v="0"/>
    <x v="8"/>
    <x v="38"/>
    <x v="39"/>
    <x v="34"/>
    <x v="1315"/>
    <x v="258"/>
    <x v="47"/>
    <x v="47"/>
    <x v="8"/>
    <x v="9"/>
    <x v="2"/>
    <x v="8"/>
    <x v="8"/>
  </r>
  <r>
    <x v="1342"/>
    <x v="0"/>
    <x v="11"/>
    <x v="23"/>
    <x v="3"/>
    <x v="252"/>
    <x v="1316"/>
    <x v="255"/>
    <x v="47"/>
    <x v="47"/>
    <x v="8"/>
    <x v="9"/>
    <x v="2"/>
    <x v="11"/>
    <x v="11"/>
  </r>
  <r>
    <x v="1345"/>
    <x v="0"/>
    <x v="11"/>
    <x v="12"/>
    <x v="71"/>
    <x v="2052"/>
    <x v="1319"/>
    <x v="258"/>
    <x v="47"/>
    <x v="47"/>
    <x v="8"/>
    <x v="9"/>
    <x v="2"/>
    <x v="11"/>
    <x v="11"/>
  </r>
  <r>
    <x v="1344"/>
    <x v="0"/>
    <x v="10"/>
    <x v="23"/>
    <x v="10"/>
    <x v="42"/>
    <x v="1318"/>
    <x v="259"/>
    <x v="47"/>
    <x v="47"/>
    <x v="8"/>
    <x v="9"/>
    <x v="2"/>
    <x v="10"/>
    <x v="10"/>
  </r>
  <r>
    <x v="1338"/>
    <x v="0"/>
    <x v="2"/>
    <x v="3"/>
    <x v="36"/>
    <x v="153"/>
    <x v="1312"/>
    <x v="260"/>
    <x v="47"/>
    <x v="47"/>
    <x v="8"/>
    <x v="9"/>
    <x v="2"/>
    <x v="2"/>
    <x v="2"/>
  </r>
  <r>
    <x v="1337"/>
    <x v="0"/>
    <x v="7"/>
    <x v="6"/>
    <x v="18"/>
    <x v="102"/>
    <x v="1311"/>
    <x v="259"/>
    <x v="47"/>
    <x v="47"/>
    <x v="8"/>
    <x v="9"/>
    <x v="2"/>
    <x v="7"/>
    <x v="7"/>
  </r>
  <r>
    <x v="1340"/>
    <x v="0"/>
    <x v="7"/>
    <x v="17"/>
    <x v="5"/>
    <x v="202"/>
    <x v="1314"/>
    <x v="254"/>
    <x v="47"/>
    <x v="47"/>
    <x v="8"/>
    <x v="9"/>
    <x v="2"/>
    <x v="7"/>
    <x v="7"/>
  </r>
  <r>
    <x v="1339"/>
    <x v="0"/>
    <x v="1"/>
    <x v="120"/>
    <x v="144"/>
    <x v="2053"/>
    <x v="1313"/>
    <x v="260"/>
    <x v="47"/>
    <x v="47"/>
    <x v="8"/>
    <x v="9"/>
    <x v="2"/>
    <x v="1"/>
    <x v="1"/>
  </r>
  <r>
    <x v="1339"/>
    <x v="0"/>
    <x v="7"/>
    <x v="35"/>
    <x v="51"/>
    <x v="63"/>
    <x v="1313"/>
    <x v="260"/>
    <x v="47"/>
    <x v="47"/>
    <x v="8"/>
    <x v="9"/>
    <x v="2"/>
    <x v="7"/>
    <x v="7"/>
  </r>
  <r>
    <x v="1337"/>
    <x v="1"/>
    <x v="2"/>
    <x v="27"/>
    <x v="75"/>
    <x v="175"/>
    <x v="1311"/>
    <x v="259"/>
    <x v="47"/>
    <x v="47"/>
    <x v="8"/>
    <x v="9"/>
    <x v="2"/>
    <x v="2"/>
    <x v="2"/>
  </r>
  <r>
    <x v="1340"/>
    <x v="0"/>
    <x v="1"/>
    <x v="81"/>
    <x v="68"/>
    <x v="429"/>
    <x v="1314"/>
    <x v="254"/>
    <x v="47"/>
    <x v="47"/>
    <x v="8"/>
    <x v="9"/>
    <x v="2"/>
    <x v="1"/>
    <x v="1"/>
  </r>
  <r>
    <x v="1339"/>
    <x v="0"/>
    <x v="8"/>
    <x v="95"/>
    <x v="95"/>
    <x v="2054"/>
    <x v="1313"/>
    <x v="260"/>
    <x v="47"/>
    <x v="47"/>
    <x v="8"/>
    <x v="9"/>
    <x v="2"/>
    <x v="8"/>
    <x v="8"/>
  </r>
  <r>
    <x v="1340"/>
    <x v="0"/>
    <x v="4"/>
    <x v="56"/>
    <x v="35"/>
    <x v="527"/>
    <x v="1314"/>
    <x v="254"/>
    <x v="47"/>
    <x v="47"/>
    <x v="8"/>
    <x v="9"/>
    <x v="2"/>
    <x v="4"/>
    <x v="4"/>
  </r>
  <r>
    <x v="1341"/>
    <x v="0"/>
    <x v="2"/>
    <x v="112"/>
    <x v="120"/>
    <x v="263"/>
    <x v="1315"/>
    <x v="258"/>
    <x v="47"/>
    <x v="47"/>
    <x v="8"/>
    <x v="9"/>
    <x v="2"/>
    <x v="2"/>
    <x v="2"/>
  </r>
  <r>
    <x v="1338"/>
    <x v="0"/>
    <x v="8"/>
    <x v="49"/>
    <x v="27"/>
    <x v="357"/>
    <x v="1312"/>
    <x v="260"/>
    <x v="47"/>
    <x v="47"/>
    <x v="8"/>
    <x v="9"/>
    <x v="2"/>
    <x v="8"/>
    <x v="8"/>
  </r>
  <r>
    <x v="1361"/>
    <x v="0"/>
    <x v="0"/>
    <x v="75"/>
    <x v="85"/>
    <x v="120"/>
    <x v="1334"/>
    <x v="257"/>
    <x v="47"/>
    <x v="47"/>
    <x v="8"/>
    <x v="9"/>
    <x v="2"/>
    <x v="0"/>
    <x v="0"/>
  </r>
  <r>
    <x v="1359"/>
    <x v="0"/>
    <x v="3"/>
    <x v="82"/>
    <x v="2"/>
    <x v="671"/>
    <x v="1332"/>
    <x v="260"/>
    <x v="47"/>
    <x v="47"/>
    <x v="8"/>
    <x v="9"/>
    <x v="2"/>
    <x v="3"/>
    <x v="3"/>
  </r>
  <r>
    <x v="1357"/>
    <x v="1"/>
    <x v="2"/>
    <x v="80"/>
    <x v="119"/>
    <x v="215"/>
    <x v="1330"/>
    <x v="257"/>
    <x v="47"/>
    <x v="47"/>
    <x v="8"/>
    <x v="9"/>
    <x v="2"/>
    <x v="2"/>
    <x v="2"/>
  </r>
  <r>
    <x v="1359"/>
    <x v="1"/>
    <x v="2"/>
    <x v="135"/>
    <x v="69"/>
    <x v="9"/>
    <x v="1332"/>
    <x v="260"/>
    <x v="47"/>
    <x v="47"/>
    <x v="8"/>
    <x v="9"/>
    <x v="2"/>
    <x v="2"/>
    <x v="2"/>
  </r>
  <r>
    <x v="1358"/>
    <x v="0"/>
    <x v="7"/>
    <x v="54"/>
    <x v="15"/>
    <x v="18"/>
    <x v="1331"/>
    <x v="254"/>
    <x v="47"/>
    <x v="47"/>
    <x v="8"/>
    <x v="9"/>
    <x v="2"/>
    <x v="7"/>
    <x v="7"/>
  </r>
  <r>
    <x v="1358"/>
    <x v="0"/>
    <x v="6"/>
    <x v="90"/>
    <x v="20"/>
    <x v="873"/>
    <x v="1331"/>
    <x v="254"/>
    <x v="47"/>
    <x v="47"/>
    <x v="8"/>
    <x v="9"/>
    <x v="2"/>
    <x v="6"/>
    <x v="6"/>
  </r>
  <r>
    <x v="1327"/>
    <x v="0"/>
    <x v="6"/>
    <x v="16"/>
    <x v="16"/>
    <x v="2043"/>
    <x v="1301"/>
    <x v="245"/>
    <x v="47"/>
    <x v="47"/>
    <x v="8"/>
    <x v="9"/>
    <x v="2"/>
    <x v="6"/>
    <x v="6"/>
  </r>
  <r>
    <x v="1359"/>
    <x v="0"/>
    <x v="1"/>
    <x v="39"/>
    <x v="105"/>
    <x v="25"/>
    <x v="1332"/>
    <x v="260"/>
    <x v="47"/>
    <x v="47"/>
    <x v="8"/>
    <x v="9"/>
    <x v="2"/>
    <x v="1"/>
    <x v="1"/>
  </r>
  <r>
    <x v="1341"/>
    <x v="1"/>
    <x v="2"/>
    <x v="101"/>
    <x v="120"/>
    <x v="1624"/>
    <x v="1315"/>
    <x v="258"/>
    <x v="47"/>
    <x v="47"/>
    <x v="8"/>
    <x v="9"/>
    <x v="2"/>
    <x v="2"/>
    <x v="2"/>
  </r>
  <r>
    <x v="1339"/>
    <x v="1"/>
    <x v="2"/>
    <x v="76"/>
    <x v="111"/>
    <x v="830"/>
    <x v="1313"/>
    <x v="260"/>
    <x v="47"/>
    <x v="47"/>
    <x v="8"/>
    <x v="9"/>
    <x v="2"/>
    <x v="2"/>
    <x v="2"/>
  </r>
  <r>
    <x v="1339"/>
    <x v="0"/>
    <x v="4"/>
    <x v="83"/>
    <x v="90"/>
    <x v="781"/>
    <x v="1313"/>
    <x v="260"/>
    <x v="47"/>
    <x v="47"/>
    <x v="8"/>
    <x v="9"/>
    <x v="2"/>
    <x v="4"/>
    <x v="4"/>
  </r>
  <r>
    <x v="1342"/>
    <x v="0"/>
    <x v="2"/>
    <x v="7"/>
    <x v="16"/>
    <x v="304"/>
    <x v="1316"/>
    <x v="255"/>
    <x v="47"/>
    <x v="47"/>
    <x v="8"/>
    <x v="9"/>
    <x v="2"/>
    <x v="2"/>
    <x v="2"/>
  </r>
  <r>
    <x v="1339"/>
    <x v="0"/>
    <x v="2"/>
    <x v="182"/>
    <x v="111"/>
    <x v="2055"/>
    <x v="1313"/>
    <x v="260"/>
    <x v="47"/>
    <x v="47"/>
    <x v="8"/>
    <x v="9"/>
    <x v="2"/>
    <x v="2"/>
    <x v="2"/>
  </r>
  <r>
    <x v="1360"/>
    <x v="0"/>
    <x v="9"/>
    <x v="81"/>
    <x v="128"/>
    <x v="1388"/>
    <x v="1333"/>
    <x v="254"/>
    <x v="47"/>
    <x v="47"/>
    <x v="8"/>
    <x v="9"/>
    <x v="2"/>
    <x v="9"/>
    <x v="9"/>
  </r>
  <r>
    <x v="1360"/>
    <x v="0"/>
    <x v="8"/>
    <x v="104"/>
    <x v="93"/>
    <x v="860"/>
    <x v="1333"/>
    <x v="254"/>
    <x v="47"/>
    <x v="47"/>
    <x v="8"/>
    <x v="9"/>
    <x v="2"/>
    <x v="8"/>
    <x v="8"/>
  </r>
  <r>
    <x v="1361"/>
    <x v="0"/>
    <x v="4"/>
    <x v="79"/>
    <x v="5"/>
    <x v="1144"/>
    <x v="1334"/>
    <x v="257"/>
    <x v="47"/>
    <x v="47"/>
    <x v="8"/>
    <x v="9"/>
    <x v="2"/>
    <x v="4"/>
    <x v="4"/>
  </r>
  <r>
    <x v="1326"/>
    <x v="0"/>
    <x v="3"/>
    <x v="95"/>
    <x v="137"/>
    <x v="69"/>
    <x v="1300"/>
    <x v="254"/>
    <x v="47"/>
    <x v="47"/>
    <x v="8"/>
    <x v="9"/>
    <x v="2"/>
    <x v="3"/>
    <x v="3"/>
  </r>
  <r>
    <x v="1326"/>
    <x v="0"/>
    <x v="7"/>
    <x v="15"/>
    <x v="4"/>
    <x v="270"/>
    <x v="1300"/>
    <x v="254"/>
    <x v="47"/>
    <x v="47"/>
    <x v="8"/>
    <x v="9"/>
    <x v="2"/>
    <x v="7"/>
    <x v="7"/>
  </r>
  <r>
    <x v="1326"/>
    <x v="1"/>
    <x v="2"/>
    <x v="133"/>
    <x v="254"/>
    <x v="2056"/>
    <x v="1300"/>
    <x v="254"/>
    <x v="47"/>
    <x v="47"/>
    <x v="8"/>
    <x v="9"/>
    <x v="2"/>
    <x v="2"/>
    <x v="2"/>
  </r>
  <r>
    <x v="1361"/>
    <x v="0"/>
    <x v="9"/>
    <x v="50"/>
    <x v="61"/>
    <x v="69"/>
    <x v="1334"/>
    <x v="257"/>
    <x v="47"/>
    <x v="47"/>
    <x v="8"/>
    <x v="9"/>
    <x v="2"/>
    <x v="9"/>
    <x v="9"/>
  </r>
  <r>
    <x v="1360"/>
    <x v="0"/>
    <x v="2"/>
    <x v="108"/>
    <x v="159"/>
    <x v="144"/>
    <x v="1333"/>
    <x v="254"/>
    <x v="47"/>
    <x v="47"/>
    <x v="8"/>
    <x v="9"/>
    <x v="2"/>
    <x v="2"/>
    <x v="2"/>
  </r>
  <r>
    <x v="1360"/>
    <x v="1"/>
    <x v="2"/>
    <x v="110"/>
    <x v="159"/>
    <x v="1906"/>
    <x v="1333"/>
    <x v="254"/>
    <x v="47"/>
    <x v="47"/>
    <x v="8"/>
    <x v="9"/>
    <x v="2"/>
    <x v="2"/>
    <x v="2"/>
  </r>
  <r>
    <x v="1358"/>
    <x v="0"/>
    <x v="1"/>
    <x v="73"/>
    <x v="169"/>
    <x v="301"/>
    <x v="1331"/>
    <x v="254"/>
    <x v="47"/>
    <x v="47"/>
    <x v="8"/>
    <x v="9"/>
    <x v="2"/>
    <x v="1"/>
    <x v="1"/>
  </r>
  <r>
    <x v="1358"/>
    <x v="0"/>
    <x v="3"/>
    <x v="81"/>
    <x v="121"/>
    <x v="142"/>
    <x v="1331"/>
    <x v="254"/>
    <x v="47"/>
    <x v="47"/>
    <x v="8"/>
    <x v="9"/>
    <x v="2"/>
    <x v="3"/>
    <x v="3"/>
  </r>
  <r>
    <x v="1345"/>
    <x v="0"/>
    <x v="5"/>
    <x v="75"/>
    <x v="13"/>
    <x v="120"/>
    <x v="1319"/>
    <x v="258"/>
    <x v="47"/>
    <x v="47"/>
    <x v="8"/>
    <x v="9"/>
    <x v="2"/>
    <x v="5"/>
    <x v="5"/>
  </r>
  <r>
    <x v="1344"/>
    <x v="0"/>
    <x v="2"/>
    <x v="33"/>
    <x v="21"/>
    <x v="378"/>
    <x v="1318"/>
    <x v="259"/>
    <x v="47"/>
    <x v="47"/>
    <x v="8"/>
    <x v="9"/>
    <x v="2"/>
    <x v="2"/>
    <x v="2"/>
  </r>
  <r>
    <x v="1344"/>
    <x v="1"/>
    <x v="2"/>
    <x v="56"/>
    <x v="21"/>
    <x v="494"/>
    <x v="1318"/>
    <x v="259"/>
    <x v="47"/>
    <x v="47"/>
    <x v="8"/>
    <x v="9"/>
    <x v="2"/>
    <x v="2"/>
    <x v="2"/>
  </r>
  <r>
    <x v="1344"/>
    <x v="0"/>
    <x v="0"/>
    <x v="75"/>
    <x v="94"/>
    <x v="120"/>
    <x v="1318"/>
    <x v="259"/>
    <x v="47"/>
    <x v="47"/>
    <x v="8"/>
    <x v="9"/>
    <x v="2"/>
    <x v="0"/>
    <x v="0"/>
  </r>
  <r>
    <x v="1337"/>
    <x v="0"/>
    <x v="8"/>
    <x v="53"/>
    <x v="59"/>
    <x v="412"/>
    <x v="1311"/>
    <x v="259"/>
    <x v="47"/>
    <x v="47"/>
    <x v="8"/>
    <x v="9"/>
    <x v="2"/>
    <x v="8"/>
    <x v="8"/>
  </r>
  <r>
    <x v="1341"/>
    <x v="0"/>
    <x v="4"/>
    <x v="4"/>
    <x v="51"/>
    <x v="72"/>
    <x v="1315"/>
    <x v="258"/>
    <x v="47"/>
    <x v="47"/>
    <x v="8"/>
    <x v="9"/>
    <x v="2"/>
    <x v="4"/>
    <x v="4"/>
  </r>
  <r>
    <x v="1339"/>
    <x v="0"/>
    <x v="9"/>
    <x v="58"/>
    <x v="112"/>
    <x v="1683"/>
    <x v="1313"/>
    <x v="260"/>
    <x v="47"/>
    <x v="47"/>
    <x v="8"/>
    <x v="9"/>
    <x v="2"/>
    <x v="9"/>
    <x v="9"/>
  </r>
  <r>
    <x v="1345"/>
    <x v="0"/>
    <x v="4"/>
    <x v="16"/>
    <x v="19"/>
    <x v="2057"/>
    <x v="1319"/>
    <x v="258"/>
    <x v="47"/>
    <x v="47"/>
    <x v="8"/>
    <x v="9"/>
    <x v="2"/>
    <x v="4"/>
    <x v="4"/>
  </r>
  <r>
    <x v="1345"/>
    <x v="1"/>
    <x v="2"/>
    <x v="20"/>
    <x v="169"/>
    <x v="2058"/>
    <x v="1319"/>
    <x v="258"/>
    <x v="47"/>
    <x v="47"/>
    <x v="8"/>
    <x v="9"/>
    <x v="2"/>
    <x v="2"/>
    <x v="2"/>
  </r>
  <r>
    <x v="1340"/>
    <x v="0"/>
    <x v="0"/>
    <x v="9"/>
    <x v="14"/>
    <x v="14"/>
    <x v="1314"/>
    <x v="254"/>
    <x v="47"/>
    <x v="47"/>
    <x v="8"/>
    <x v="9"/>
    <x v="2"/>
    <x v="0"/>
    <x v="0"/>
  </r>
  <r>
    <x v="1344"/>
    <x v="0"/>
    <x v="9"/>
    <x v="42"/>
    <x v="37"/>
    <x v="908"/>
    <x v="1318"/>
    <x v="259"/>
    <x v="47"/>
    <x v="47"/>
    <x v="8"/>
    <x v="9"/>
    <x v="2"/>
    <x v="9"/>
    <x v="9"/>
  </r>
  <r>
    <x v="1339"/>
    <x v="0"/>
    <x v="0"/>
    <x v="26"/>
    <x v="34"/>
    <x v="286"/>
    <x v="1313"/>
    <x v="260"/>
    <x v="47"/>
    <x v="47"/>
    <x v="8"/>
    <x v="9"/>
    <x v="2"/>
    <x v="0"/>
    <x v="0"/>
  </r>
  <r>
    <x v="1342"/>
    <x v="0"/>
    <x v="8"/>
    <x v="23"/>
    <x v="56"/>
    <x v="204"/>
    <x v="1316"/>
    <x v="255"/>
    <x v="47"/>
    <x v="47"/>
    <x v="8"/>
    <x v="9"/>
    <x v="2"/>
    <x v="8"/>
    <x v="8"/>
  </r>
  <r>
    <x v="1337"/>
    <x v="0"/>
    <x v="2"/>
    <x v="40"/>
    <x v="75"/>
    <x v="92"/>
    <x v="1311"/>
    <x v="259"/>
    <x v="47"/>
    <x v="47"/>
    <x v="8"/>
    <x v="9"/>
    <x v="2"/>
    <x v="2"/>
    <x v="2"/>
  </r>
  <r>
    <x v="1340"/>
    <x v="1"/>
    <x v="2"/>
    <x v="22"/>
    <x v="141"/>
    <x v="535"/>
    <x v="1314"/>
    <x v="254"/>
    <x v="47"/>
    <x v="47"/>
    <x v="8"/>
    <x v="9"/>
    <x v="2"/>
    <x v="2"/>
    <x v="2"/>
  </r>
  <r>
    <x v="1338"/>
    <x v="0"/>
    <x v="3"/>
    <x v="23"/>
    <x v="4"/>
    <x v="1743"/>
    <x v="1312"/>
    <x v="260"/>
    <x v="47"/>
    <x v="47"/>
    <x v="8"/>
    <x v="9"/>
    <x v="2"/>
    <x v="3"/>
    <x v="3"/>
  </r>
  <r>
    <x v="1340"/>
    <x v="0"/>
    <x v="2"/>
    <x v="145"/>
    <x v="141"/>
    <x v="140"/>
    <x v="1314"/>
    <x v="254"/>
    <x v="47"/>
    <x v="47"/>
    <x v="8"/>
    <x v="9"/>
    <x v="2"/>
    <x v="2"/>
    <x v="2"/>
  </r>
  <r>
    <x v="1332"/>
    <x v="0"/>
    <x v="4"/>
    <x v="1"/>
    <x v="3"/>
    <x v="244"/>
    <x v="1306"/>
    <x v="254"/>
    <x v="47"/>
    <x v="47"/>
    <x v="8"/>
    <x v="9"/>
    <x v="2"/>
    <x v="4"/>
    <x v="4"/>
  </r>
  <r>
    <x v="1335"/>
    <x v="0"/>
    <x v="2"/>
    <x v="32"/>
    <x v="68"/>
    <x v="584"/>
    <x v="1309"/>
    <x v="256"/>
    <x v="47"/>
    <x v="47"/>
    <x v="8"/>
    <x v="9"/>
    <x v="2"/>
    <x v="2"/>
    <x v="2"/>
  </r>
  <r>
    <x v="1332"/>
    <x v="1"/>
    <x v="2"/>
    <x v="34"/>
    <x v="42"/>
    <x v="33"/>
    <x v="1306"/>
    <x v="254"/>
    <x v="47"/>
    <x v="47"/>
    <x v="8"/>
    <x v="9"/>
    <x v="2"/>
    <x v="2"/>
    <x v="2"/>
  </r>
  <r>
    <x v="1333"/>
    <x v="0"/>
    <x v="7"/>
    <x v="13"/>
    <x v="8"/>
    <x v="572"/>
    <x v="1307"/>
    <x v="257"/>
    <x v="47"/>
    <x v="47"/>
    <x v="8"/>
    <x v="9"/>
    <x v="2"/>
    <x v="7"/>
    <x v="7"/>
  </r>
  <r>
    <x v="1329"/>
    <x v="0"/>
    <x v="0"/>
    <x v="30"/>
    <x v="43"/>
    <x v="254"/>
    <x v="1303"/>
    <x v="256"/>
    <x v="47"/>
    <x v="47"/>
    <x v="8"/>
    <x v="9"/>
    <x v="2"/>
    <x v="0"/>
    <x v="0"/>
  </r>
  <r>
    <x v="1333"/>
    <x v="0"/>
    <x v="1"/>
    <x v="38"/>
    <x v="37"/>
    <x v="578"/>
    <x v="1307"/>
    <x v="257"/>
    <x v="47"/>
    <x v="47"/>
    <x v="8"/>
    <x v="9"/>
    <x v="2"/>
    <x v="1"/>
    <x v="1"/>
  </r>
  <r>
    <x v="1335"/>
    <x v="0"/>
    <x v="8"/>
    <x v="90"/>
    <x v="96"/>
    <x v="809"/>
    <x v="1309"/>
    <x v="256"/>
    <x v="47"/>
    <x v="47"/>
    <x v="8"/>
    <x v="9"/>
    <x v="2"/>
    <x v="8"/>
    <x v="8"/>
  </r>
  <r>
    <x v="1332"/>
    <x v="0"/>
    <x v="9"/>
    <x v="35"/>
    <x v="15"/>
    <x v="247"/>
    <x v="1306"/>
    <x v="254"/>
    <x v="47"/>
    <x v="47"/>
    <x v="8"/>
    <x v="9"/>
    <x v="2"/>
    <x v="9"/>
    <x v="9"/>
  </r>
  <r>
    <x v="1328"/>
    <x v="0"/>
    <x v="0"/>
    <x v="75"/>
    <x v="0"/>
    <x v="120"/>
    <x v="1302"/>
    <x v="255"/>
    <x v="47"/>
    <x v="47"/>
    <x v="8"/>
    <x v="9"/>
    <x v="2"/>
    <x v="0"/>
    <x v="0"/>
  </r>
  <r>
    <x v="1331"/>
    <x v="0"/>
    <x v="0"/>
    <x v="20"/>
    <x v="43"/>
    <x v="2059"/>
    <x v="1305"/>
    <x v="258"/>
    <x v="47"/>
    <x v="47"/>
    <x v="8"/>
    <x v="9"/>
    <x v="2"/>
    <x v="0"/>
    <x v="0"/>
  </r>
  <r>
    <x v="1337"/>
    <x v="0"/>
    <x v="6"/>
    <x v="10"/>
    <x v="7"/>
    <x v="155"/>
    <x v="1311"/>
    <x v="259"/>
    <x v="47"/>
    <x v="47"/>
    <x v="8"/>
    <x v="9"/>
    <x v="2"/>
    <x v="6"/>
    <x v="6"/>
  </r>
  <r>
    <x v="1336"/>
    <x v="0"/>
    <x v="5"/>
    <x v="16"/>
    <x v="17"/>
    <x v="6"/>
    <x v="1310"/>
    <x v="259"/>
    <x v="47"/>
    <x v="47"/>
    <x v="8"/>
    <x v="9"/>
    <x v="2"/>
    <x v="5"/>
    <x v="5"/>
  </r>
  <r>
    <x v="1333"/>
    <x v="0"/>
    <x v="3"/>
    <x v="35"/>
    <x v="51"/>
    <x v="63"/>
    <x v="1307"/>
    <x v="257"/>
    <x v="47"/>
    <x v="47"/>
    <x v="8"/>
    <x v="9"/>
    <x v="2"/>
    <x v="3"/>
    <x v="3"/>
  </r>
  <r>
    <x v="1353"/>
    <x v="0"/>
    <x v="11"/>
    <x v="50"/>
    <x v="15"/>
    <x v="319"/>
    <x v="1326"/>
    <x v="260"/>
    <x v="47"/>
    <x v="47"/>
    <x v="8"/>
    <x v="9"/>
    <x v="2"/>
    <x v="11"/>
    <x v="11"/>
  </r>
  <r>
    <x v="1335"/>
    <x v="0"/>
    <x v="1"/>
    <x v="95"/>
    <x v="68"/>
    <x v="785"/>
    <x v="1309"/>
    <x v="256"/>
    <x v="47"/>
    <x v="47"/>
    <x v="8"/>
    <x v="9"/>
    <x v="2"/>
    <x v="1"/>
    <x v="1"/>
  </r>
  <r>
    <x v="1353"/>
    <x v="0"/>
    <x v="10"/>
    <x v="3"/>
    <x v="16"/>
    <x v="93"/>
    <x v="1326"/>
    <x v="260"/>
    <x v="47"/>
    <x v="47"/>
    <x v="8"/>
    <x v="9"/>
    <x v="2"/>
    <x v="10"/>
    <x v="10"/>
  </r>
  <r>
    <x v="1348"/>
    <x v="0"/>
    <x v="5"/>
    <x v="21"/>
    <x v="63"/>
    <x v="13"/>
    <x v="1322"/>
    <x v="256"/>
    <x v="47"/>
    <x v="47"/>
    <x v="8"/>
    <x v="9"/>
    <x v="2"/>
    <x v="5"/>
    <x v="5"/>
  </r>
  <r>
    <x v="1346"/>
    <x v="0"/>
    <x v="10"/>
    <x v="8"/>
    <x v="7"/>
    <x v="1786"/>
    <x v="1320"/>
    <x v="255"/>
    <x v="47"/>
    <x v="47"/>
    <x v="8"/>
    <x v="9"/>
    <x v="2"/>
    <x v="10"/>
    <x v="10"/>
  </r>
  <r>
    <x v="1353"/>
    <x v="0"/>
    <x v="0"/>
    <x v="21"/>
    <x v="62"/>
    <x v="0"/>
    <x v="1326"/>
    <x v="260"/>
    <x v="47"/>
    <x v="47"/>
    <x v="8"/>
    <x v="9"/>
    <x v="2"/>
    <x v="0"/>
    <x v="0"/>
  </r>
  <r>
    <x v="1347"/>
    <x v="0"/>
    <x v="8"/>
    <x v="1"/>
    <x v="81"/>
    <x v="171"/>
    <x v="1321"/>
    <x v="245"/>
    <x v="47"/>
    <x v="47"/>
    <x v="8"/>
    <x v="9"/>
    <x v="2"/>
    <x v="8"/>
    <x v="8"/>
  </r>
  <r>
    <x v="1356"/>
    <x v="0"/>
    <x v="11"/>
    <x v="70"/>
    <x v="24"/>
    <x v="238"/>
    <x v="1329"/>
    <x v="259"/>
    <x v="47"/>
    <x v="47"/>
    <x v="8"/>
    <x v="9"/>
    <x v="2"/>
    <x v="11"/>
    <x v="11"/>
  </r>
  <r>
    <x v="1330"/>
    <x v="0"/>
    <x v="10"/>
    <x v="65"/>
    <x v="102"/>
    <x v="2060"/>
    <x v="1304"/>
    <x v="257"/>
    <x v="47"/>
    <x v="47"/>
    <x v="8"/>
    <x v="9"/>
    <x v="2"/>
    <x v="10"/>
    <x v="10"/>
  </r>
  <r>
    <x v="1332"/>
    <x v="0"/>
    <x v="7"/>
    <x v="92"/>
    <x v="62"/>
    <x v="187"/>
    <x v="1306"/>
    <x v="254"/>
    <x v="47"/>
    <x v="47"/>
    <x v="8"/>
    <x v="9"/>
    <x v="2"/>
    <x v="7"/>
    <x v="7"/>
  </r>
  <r>
    <x v="1334"/>
    <x v="0"/>
    <x v="0"/>
    <x v="63"/>
    <x v="56"/>
    <x v="107"/>
    <x v="1308"/>
    <x v="259"/>
    <x v="47"/>
    <x v="47"/>
    <x v="8"/>
    <x v="9"/>
    <x v="2"/>
    <x v="0"/>
    <x v="0"/>
  </r>
  <r>
    <x v="1329"/>
    <x v="0"/>
    <x v="11"/>
    <x v="95"/>
    <x v="33"/>
    <x v="1871"/>
    <x v="1303"/>
    <x v="256"/>
    <x v="47"/>
    <x v="47"/>
    <x v="8"/>
    <x v="9"/>
    <x v="2"/>
    <x v="11"/>
    <x v="11"/>
  </r>
  <r>
    <x v="1328"/>
    <x v="0"/>
    <x v="1"/>
    <x v="56"/>
    <x v="40"/>
    <x v="94"/>
    <x v="1302"/>
    <x v="255"/>
    <x v="47"/>
    <x v="47"/>
    <x v="8"/>
    <x v="9"/>
    <x v="2"/>
    <x v="1"/>
    <x v="1"/>
  </r>
  <r>
    <x v="1332"/>
    <x v="0"/>
    <x v="3"/>
    <x v="37"/>
    <x v="30"/>
    <x v="14"/>
    <x v="1306"/>
    <x v="254"/>
    <x v="47"/>
    <x v="47"/>
    <x v="8"/>
    <x v="9"/>
    <x v="2"/>
    <x v="3"/>
    <x v="3"/>
  </r>
  <r>
    <x v="1359"/>
    <x v="0"/>
    <x v="6"/>
    <x v="65"/>
    <x v="44"/>
    <x v="365"/>
    <x v="1332"/>
    <x v="260"/>
    <x v="47"/>
    <x v="47"/>
    <x v="8"/>
    <x v="9"/>
    <x v="2"/>
    <x v="6"/>
    <x v="6"/>
  </r>
  <r>
    <x v="1358"/>
    <x v="0"/>
    <x v="8"/>
    <x v="107"/>
    <x v="73"/>
    <x v="1411"/>
    <x v="1331"/>
    <x v="254"/>
    <x v="47"/>
    <x v="47"/>
    <x v="8"/>
    <x v="9"/>
    <x v="2"/>
    <x v="8"/>
    <x v="8"/>
  </r>
  <r>
    <x v="1326"/>
    <x v="0"/>
    <x v="1"/>
    <x v="114"/>
    <x v="111"/>
    <x v="51"/>
    <x v="1300"/>
    <x v="254"/>
    <x v="47"/>
    <x v="47"/>
    <x v="8"/>
    <x v="9"/>
    <x v="2"/>
    <x v="1"/>
    <x v="1"/>
  </r>
  <r>
    <x v="1361"/>
    <x v="0"/>
    <x v="8"/>
    <x v="57"/>
    <x v="1"/>
    <x v="255"/>
    <x v="1334"/>
    <x v="257"/>
    <x v="47"/>
    <x v="47"/>
    <x v="8"/>
    <x v="9"/>
    <x v="2"/>
    <x v="8"/>
    <x v="8"/>
  </r>
  <r>
    <x v="1361"/>
    <x v="0"/>
    <x v="3"/>
    <x v="57"/>
    <x v="16"/>
    <x v="429"/>
    <x v="1334"/>
    <x v="257"/>
    <x v="47"/>
    <x v="47"/>
    <x v="8"/>
    <x v="9"/>
    <x v="2"/>
    <x v="3"/>
    <x v="3"/>
  </r>
  <r>
    <x v="1360"/>
    <x v="0"/>
    <x v="4"/>
    <x v="18"/>
    <x v="83"/>
    <x v="417"/>
    <x v="1333"/>
    <x v="254"/>
    <x v="47"/>
    <x v="47"/>
    <x v="8"/>
    <x v="9"/>
    <x v="2"/>
    <x v="4"/>
    <x v="4"/>
  </r>
  <r>
    <x v="1361"/>
    <x v="0"/>
    <x v="1"/>
    <x v="54"/>
    <x v="4"/>
    <x v="314"/>
    <x v="1334"/>
    <x v="257"/>
    <x v="47"/>
    <x v="47"/>
    <x v="8"/>
    <x v="9"/>
    <x v="2"/>
    <x v="1"/>
    <x v="1"/>
  </r>
  <r>
    <x v="1327"/>
    <x v="0"/>
    <x v="0"/>
    <x v="75"/>
    <x v="94"/>
    <x v="120"/>
    <x v="1301"/>
    <x v="245"/>
    <x v="47"/>
    <x v="47"/>
    <x v="8"/>
    <x v="9"/>
    <x v="2"/>
    <x v="0"/>
    <x v="0"/>
  </r>
  <r>
    <x v="1326"/>
    <x v="0"/>
    <x v="10"/>
    <x v="56"/>
    <x v="40"/>
    <x v="94"/>
    <x v="1300"/>
    <x v="254"/>
    <x v="47"/>
    <x v="47"/>
    <x v="8"/>
    <x v="9"/>
    <x v="2"/>
    <x v="10"/>
    <x v="10"/>
  </r>
  <r>
    <x v="1359"/>
    <x v="0"/>
    <x v="10"/>
    <x v="15"/>
    <x v="34"/>
    <x v="37"/>
    <x v="1332"/>
    <x v="260"/>
    <x v="47"/>
    <x v="47"/>
    <x v="8"/>
    <x v="9"/>
    <x v="2"/>
    <x v="10"/>
    <x v="10"/>
  </r>
  <r>
    <x v="1348"/>
    <x v="0"/>
    <x v="6"/>
    <x v="83"/>
    <x v="72"/>
    <x v="1277"/>
    <x v="1322"/>
    <x v="256"/>
    <x v="47"/>
    <x v="47"/>
    <x v="8"/>
    <x v="9"/>
    <x v="2"/>
    <x v="6"/>
    <x v="6"/>
  </r>
  <r>
    <x v="1349"/>
    <x v="1"/>
    <x v="2"/>
    <x v="62"/>
    <x v="147"/>
    <x v="751"/>
    <x v="1323"/>
    <x v="255"/>
    <x v="47"/>
    <x v="47"/>
    <x v="8"/>
    <x v="9"/>
    <x v="2"/>
    <x v="2"/>
    <x v="2"/>
  </r>
  <r>
    <x v="1354"/>
    <x v="0"/>
    <x v="9"/>
    <x v="24"/>
    <x v="87"/>
    <x v="171"/>
    <x v="1327"/>
    <x v="245"/>
    <x v="47"/>
    <x v="47"/>
    <x v="8"/>
    <x v="9"/>
    <x v="2"/>
    <x v="9"/>
    <x v="9"/>
  </r>
  <r>
    <x v="1354"/>
    <x v="0"/>
    <x v="5"/>
    <x v="75"/>
    <x v="6"/>
    <x v="120"/>
    <x v="1327"/>
    <x v="245"/>
    <x v="47"/>
    <x v="47"/>
    <x v="8"/>
    <x v="9"/>
    <x v="2"/>
    <x v="5"/>
    <x v="5"/>
  </r>
  <r>
    <x v="1352"/>
    <x v="0"/>
    <x v="3"/>
    <x v="75"/>
    <x v="8"/>
    <x v="120"/>
    <x v="1325"/>
    <x v="245"/>
    <x v="47"/>
    <x v="47"/>
    <x v="8"/>
    <x v="9"/>
    <x v="2"/>
    <x v="3"/>
    <x v="3"/>
  </r>
  <r>
    <x v="1351"/>
    <x v="0"/>
    <x v="11"/>
    <x v="54"/>
    <x v="87"/>
    <x v="2061"/>
    <x v="45"/>
    <x v="260"/>
    <x v="47"/>
    <x v="47"/>
    <x v="8"/>
    <x v="9"/>
    <x v="2"/>
    <x v="11"/>
    <x v="11"/>
  </r>
  <r>
    <x v="1354"/>
    <x v="0"/>
    <x v="7"/>
    <x v="16"/>
    <x v="43"/>
    <x v="1751"/>
    <x v="1327"/>
    <x v="245"/>
    <x v="47"/>
    <x v="47"/>
    <x v="8"/>
    <x v="9"/>
    <x v="2"/>
    <x v="7"/>
    <x v="7"/>
  </r>
  <r>
    <x v="1349"/>
    <x v="0"/>
    <x v="2"/>
    <x v="152"/>
    <x v="147"/>
    <x v="9"/>
    <x v="1323"/>
    <x v="255"/>
    <x v="47"/>
    <x v="47"/>
    <x v="8"/>
    <x v="9"/>
    <x v="2"/>
    <x v="2"/>
    <x v="2"/>
  </r>
  <r>
    <x v="1354"/>
    <x v="0"/>
    <x v="6"/>
    <x v="12"/>
    <x v="3"/>
    <x v="1444"/>
    <x v="1327"/>
    <x v="245"/>
    <x v="47"/>
    <x v="47"/>
    <x v="8"/>
    <x v="9"/>
    <x v="2"/>
    <x v="6"/>
    <x v="6"/>
  </r>
  <r>
    <x v="1352"/>
    <x v="0"/>
    <x v="7"/>
    <x v="75"/>
    <x v="41"/>
    <x v="120"/>
    <x v="1325"/>
    <x v="245"/>
    <x v="47"/>
    <x v="47"/>
    <x v="8"/>
    <x v="9"/>
    <x v="2"/>
    <x v="7"/>
    <x v="7"/>
  </r>
  <r>
    <x v="1346"/>
    <x v="0"/>
    <x v="1"/>
    <x v="4"/>
    <x v="102"/>
    <x v="162"/>
    <x v="1320"/>
    <x v="255"/>
    <x v="47"/>
    <x v="47"/>
    <x v="8"/>
    <x v="9"/>
    <x v="2"/>
    <x v="1"/>
    <x v="1"/>
  </r>
  <r>
    <x v="1350"/>
    <x v="0"/>
    <x v="11"/>
    <x v="10"/>
    <x v="14"/>
    <x v="171"/>
    <x v="1324"/>
    <x v="259"/>
    <x v="47"/>
    <x v="47"/>
    <x v="8"/>
    <x v="9"/>
    <x v="2"/>
    <x v="11"/>
    <x v="11"/>
  </r>
  <r>
    <x v="1355"/>
    <x v="0"/>
    <x v="1"/>
    <x v="65"/>
    <x v="24"/>
    <x v="99"/>
    <x v="1328"/>
    <x v="260"/>
    <x v="47"/>
    <x v="47"/>
    <x v="8"/>
    <x v="9"/>
    <x v="2"/>
    <x v="1"/>
    <x v="1"/>
  </r>
  <r>
    <x v="1357"/>
    <x v="0"/>
    <x v="8"/>
    <x v="40"/>
    <x v="48"/>
    <x v="54"/>
    <x v="1330"/>
    <x v="257"/>
    <x v="47"/>
    <x v="47"/>
    <x v="8"/>
    <x v="9"/>
    <x v="2"/>
    <x v="8"/>
    <x v="8"/>
  </r>
  <r>
    <x v="1357"/>
    <x v="0"/>
    <x v="5"/>
    <x v="6"/>
    <x v="41"/>
    <x v="34"/>
    <x v="1330"/>
    <x v="257"/>
    <x v="47"/>
    <x v="47"/>
    <x v="8"/>
    <x v="9"/>
    <x v="2"/>
    <x v="5"/>
    <x v="5"/>
  </r>
  <r>
    <x v="1343"/>
    <x v="0"/>
    <x v="11"/>
    <x v="104"/>
    <x v="164"/>
    <x v="1668"/>
    <x v="1317"/>
    <x v="256"/>
    <x v="47"/>
    <x v="47"/>
    <x v="8"/>
    <x v="9"/>
    <x v="2"/>
    <x v="11"/>
    <x v="11"/>
  </r>
  <r>
    <x v="1343"/>
    <x v="0"/>
    <x v="0"/>
    <x v="17"/>
    <x v="5"/>
    <x v="202"/>
    <x v="1317"/>
    <x v="256"/>
    <x v="47"/>
    <x v="47"/>
    <x v="8"/>
    <x v="9"/>
    <x v="2"/>
    <x v="0"/>
    <x v="0"/>
  </r>
  <r>
    <x v="1326"/>
    <x v="0"/>
    <x v="5"/>
    <x v="21"/>
    <x v="18"/>
    <x v="11"/>
    <x v="1300"/>
    <x v="254"/>
    <x v="47"/>
    <x v="47"/>
    <x v="8"/>
    <x v="9"/>
    <x v="2"/>
    <x v="5"/>
    <x v="5"/>
  </r>
  <r>
    <x v="1359"/>
    <x v="0"/>
    <x v="5"/>
    <x v="93"/>
    <x v="85"/>
    <x v="6"/>
    <x v="1332"/>
    <x v="260"/>
    <x v="47"/>
    <x v="47"/>
    <x v="8"/>
    <x v="9"/>
    <x v="2"/>
    <x v="5"/>
    <x v="5"/>
  </r>
  <r>
    <x v="1357"/>
    <x v="0"/>
    <x v="6"/>
    <x v="70"/>
    <x v="54"/>
    <x v="166"/>
    <x v="1330"/>
    <x v="257"/>
    <x v="47"/>
    <x v="47"/>
    <x v="8"/>
    <x v="9"/>
    <x v="2"/>
    <x v="6"/>
    <x v="6"/>
  </r>
  <r>
    <x v="1360"/>
    <x v="0"/>
    <x v="7"/>
    <x v="48"/>
    <x v="30"/>
    <x v="7"/>
    <x v="1333"/>
    <x v="254"/>
    <x v="47"/>
    <x v="47"/>
    <x v="8"/>
    <x v="9"/>
    <x v="2"/>
    <x v="7"/>
    <x v="7"/>
  </r>
  <r>
    <x v="1326"/>
    <x v="0"/>
    <x v="6"/>
    <x v="78"/>
    <x v="64"/>
    <x v="686"/>
    <x v="1300"/>
    <x v="254"/>
    <x v="47"/>
    <x v="47"/>
    <x v="8"/>
    <x v="9"/>
    <x v="2"/>
    <x v="6"/>
    <x v="6"/>
  </r>
  <r>
    <x v="1360"/>
    <x v="0"/>
    <x v="3"/>
    <x v="98"/>
    <x v="114"/>
    <x v="1001"/>
    <x v="1333"/>
    <x v="254"/>
    <x v="47"/>
    <x v="47"/>
    <x v="8"/>
    <x v="9"/>
    <x v="2"/>
    <x v="3"/>
    <x v="3"/>
  </r>
  <r>
    <x v="1357"/>
    <x v="0"/>
    <x v="0"/>
    <x v="21"/>
    <x v="13"/>
    <x v="22"/>
    <x v="1330"/>
    <x v="257"/>
    <x v="47"/>
    <x v="47"/>
    <x v="8"/>
    <x v="9"/>
    <x v="2"/>
    <x v="0"/>
    <x v="0"/>
  </r>
  <r>
    <x v="1327"/>
    <x v="0"/>
    <x v="8"/>
    <x v="70"/>
    <x v="34"/>
    <x v="215"/>
    <x v="1301"/>
    <x v="245"/>
    <x v="47"/>
    <x v="47"/>
    <x v="8"/>
    <x v="9"/>
    <x v="2"/>
    <x v="8"/>
    <x v="8"/>
  </r>
  <r>
    <x v="1360"/>
    <x v="0"/>
    <x v="1"/>
    <x v="124"/>
    <x v="153"/>
    <x v="1926"/>
    <x v="1333"/>
    <x v="254"/>
    <x v="47"/>
    <x v="47"/>
    <x v="8"/>
    <x v="9"/>
    <x v="2"/>
    <x v="1"/>
    <x v="1"/>
  </r>
  <r>
    <x v="1361"/>
    <x v="0"/>
    <x v="7"/>
    <x v="75"/>
    <x v="9"/>
    <x v="120"/>
    <x v="1334"/>
    <x v="257"/>
    <x v="47"/>
    <x v="47"/>
    <x v="8"/>
    <x v="9"/>
    <x v="2"/>
    <x v="7"/>
    <x v="7"/>
  </r>
  <r>
    <x v="1359"/>
    <x v="0"/>
    <x v="0"/>
    <x v="3"/>
    <x v="23"/>
    <x v="31"/>
    <x v="1332"/>
    <x v="260"/>
    <x v="47"/>
    <x v="47"/>
    <x v="8"/>
    <x v="9"/>
    <x v="2"/>
    <x v="0"/>
    <x v="0"/>
  </r>
  <r>
    <x v="1358"/>
    <x v="1"/>
    <x v="2"/>
    <x v="181"/>
    <x v="149"/>
    <x v="2062"/>
    <x v="1331"/>
    <x v="254"/>
    <x v="47"/>
    <x v="47"/>
    <x v="8"/>
    <x v="9"/>
    <x v="2"/>
    <x v="2"/>
    <x v="2"/>
  </r>
  <r>
    <x v="1358"/>
    <x v="0"/>
    <x v="4"/>
    <x v="125"/>
    <x v="113"/>
    <x v="337"/>
    <x v="1331"/>
    <x v="254"/>
    <x v="47"/>
    <x v="47"/>
    <x v="8"/>
    <x v="9"/>
    <x v="2"/>
    <x v="4"/>
    <x v="4"/>
  </r>
  <r>
    <x v="1327"/>
    <x v="0"/>
    <x v="11"/>
    <x v="12"/>
    <x v="26"/>
    <x v="1751"/>
    <x v="1301"/>
    <x v="245"/>
    <x v="47"/>
    <x v="47"/>
    <x v="8"/>
    <x v="9"/>
    <x v="2"/>
    <x v="11"/>
    <x v="11"/>
  </r>
  <r>
    <x v="1358"/>
    <x v="0"/>
    <x v="2"/>
    <x v="176"/>
    <x v="124"/>
    <x v="487"/>
    <x v="1331"/>
    <x v="254"/>
    <x v="47"/>
    <x v="47"/>
    <x v="8"/>
    <x v="9"/>
    <x v="2"/>
    <x v="2"/>
    <x v="2"/>
  </r>
  <r>
    <x v="1360"/>
    <x v="0"/>
    <x v="10"/>
    <x v="54"/>
    <x v="47"/>
    <x v="34"/>
    <x v="1333"/>
    <x v="254"/>
    <x v="47"/>
    <x v="47"/>
    <x v="8"/>
    <x v="9"/>
    <x v="2"/>
    <x v="10"/>
    <x v="10"/>
  </r>
  <r>
    <x v="1328"/>
    <x v="0"/>
    <x v="10"/>
    <x v="16"/>
    <x v="16"/>
    <x v="2043"/>
    <x v="1302"/>
    <x v="255"/>
    <x v="47"/>
    <x v="47"/>
    <x v="8"/>
    <x v="9"/>
    <x v="2"/>
    <x v="10"/>
    <x v="10"/>
  </r>
  <r>
    <x v="1338"/>
    <x v="0"/>
    <x v="9"/>
    <x v="84"/>
    <x v="83"/>
    <x v="217"/>
    <x v="1312"/>
    <x v="260"/>
    <x v="47"/>
    <x v="47"/>
    <x v="8"/>
    <x v="9"/>
    <x v="2"/>
    <x v="9"/>
    <x v="9"/>
  </r>
  <r>
    <x v="1341"/>
    <x v="0"/>
    <x v="7"/>
    <x v="48"/>
    <x v="3"/>
    <x v="186"/>
    <x v="1315"/>
    <x v="258"/>
    <x v="47"/>
    <x v="47"/>
    <x v="8"/>
    <x v="9"/>
    <x v="2"/>
    <x v="7"/>
    <x v="7"/>
  </r>
  <r>
    <x v="1337"/>
    <x v="0"/>
    <x v="0"/>
    <x v="12"/>
    <x v="0"/>
    <x v="688"/>
    <x v="1311"/>
    <x v="259"/>
    <x v="47"/>
    <x v="47"/>
    <x v="8"/>
    <x v="9"/>
    <x v="2"/>
    <x v="0"/>
    <x v="0"/>
  </r>
  <r>
    <x v="1344"/>
    <x v="0"/>
    <x v="8"/>
    <x v="36"/>
    <x v="66"/>
    <x v="225"/>
    <x v="1318"/>
    <x v="259"/>
    <x v="47"/>
    <x v="47"/>
    <x v="8"/>
    <x v="9"/>
    <x v="2"/>
    <x v="8"/>
    <x v="8"/>
  </r>
  <r>
    <x v="1338"/>
    <x v="0"/>
    <x v="7"/>
    <x v="0"/>
    <x v="18"/>
    <x v="1431"/>
    <x v="1312"/>
    <x v="260"/>
    <x v="47"/>
    <x v="47"/>
    <x v="8"/>
    <x v="9"/>
    <x v="2"/>
    <x v="7"/>
    <x v="7"/>
  </r>
  <r>
    <x v="1342"/>
    <x v="0"/>
    <x v="7"/>
    <x v="0"/>
    <x v="98"/>
    <x v="11"/>
    <x v="1316"/>
    <x v="255"/>
    <x v="47"/>
    <x v="47"/>
    <x v="8"/>
    <x v="9"/>
    <x v="2"/>
    <x v="7"/>
    <x v="7"/>
  </r>
  <r>
    <x v="1339"/>
    <x v="0"/>
    <x v="11"/>
    <x v="55"/>
    <x v="68"/>
    <x v="17"/>
    <x v="1313"/>
    <x v="260"/>
    <x v="47"/>
    <x v="47"/>
    <x v="8"/>
    <x v="9"/>
    <x v="2"/>
    <x v="11"/>
    <x v="11"/>
  </r>
  <r>
    <x v="1340"/>
    <x v="0"/>
    <x v="11"/>
    <x v="113"/>
    <x v="114"/>
    <x v="246"/>
    <x v="1314"/>
    <x v="254"/>
    <x v="47"/>
    <x v="47"/>
    <x v="8"/>
    <x v="9"/>
    <x v="2"/>
    <x v="11"/>
    <x v="11"/>
  </r>
  <r>
    <x v="1342"/>
    <x v="1"/>
    <x v="2"/>
    <x v="23"/>
    <x v="16"/>
    <x v="54"/>
    <x v="1316"/>
    <x v="255"/>
    <x v="47"/>
    <x v="47"/>
    <x v="8"/>
    <x v="9"/>
    <x v="2"/>
    <x v="2"/>
    <x v="2"/>
  </r>
  <r>
    <x v="1344"/>
    <x v="0"/>
    <x v="4"/>
    <x v="57"/>
    <x v="4"/>
    <x v="844"/>
    <x v="1318"/>
    <x v="259"/>
    <x v="47"/>
    <x v="47"/>
    <x v="8"/>
    <x v="9"/>
    <x v="2"/>
    <x v="4"/>
    <x v="4"/>
  </r>
  <r>
    <x v="1342"/>
    <x v="0"/>
    <x v="3"/>
    <x v="3"/>
    <x v="16"/>
    <x v="93"/>
    <x v="1316"/>
    <x v="255"/>
    <x v="47"/>
    <x v="47"/>
    <x v="8"/>
    <x v="9"/>
    <x v="2"/>
    <x v="3"/>
    <x v="3"/>
  </r>
  <r>
    <x v="1341"/>
    <x v="0"/>
    <x v="3"/>
    <x v="27"/>
    <x v="66"/>
    <x v="7"/>
    <x v="1315"/>
    <x v="258"/>
    <x v="47"/>
    <x v="47"/>
    <x v="8"/>
    <x v="9"/>
    <x v="2"/>
    <x v="3"/>
    <x v="3"/>
  </r>
  <r>
    <x v="1345"/>
    <x v="0"/>
    <x v="9"/>
    <x v="9"/>
    <x v="172"/>
    <x v="2063"/>
    <x v="1319"/>
    <x v="258"/>
    <x v="47"/>
    <x v="47"/>
    <x v="8"/>
    <x v="9"/>
    <x v="2"/>
    <x v="9"/>
    <x v="9"/>
  </r>
  <r>
    <x v="1341"/>
    <x v="0"/>
    <x v="1"/>
    <x v="89"/>
    <x v="71"/>
    <x v="968"/>
    <x v="1315"/>
    <x v="258"/>
    <x v="47"/>
    <x v="47"/>
    <x v="8"/>
    <x v="9"/>
    <x v="2"/>
    <x v="1"/>
    <x v="1"/>
  </r>
  <r>
    <x v="1335"/>
    <x v="0"/>
    <x v="3"/>
    <x v="56"/>
    <x v="32"/>
    <x v="428"/>
    <x v="1309"/>
    <x v="256"/>
    <x v="47"/>
    <x v="47"/>
    <x v="8"/>
    <x v="9"/>
    <x v="2"/>
    <x v="3"/>
    <x v="3"/>
  </r>
  <r>
    <x v="1332"/>
    <x v="0"/>
    <x v="1"/>
    <x v="82"/>
    <x v="60"/>
    <x v="538"/>
    <x v="1306"/>
    <x v="254"/>
    <x v="47"/>
    <x v="47"/>
    <x v="8"/>
    <x v="9"/>
    <x v="2"/>
    <x v="1"/>
    <x v="1"/>
  </r>
  <r>
    <x v="1329"/>
    <x v="0"/>
    <x v="8"/>
    <x v="25"/>
    <x v="170"/>
    <x v="1319"/>
    <x v="1303"/>
    <x v="256"/>
    <x v="47"/>
    <x v="47"/>
    <x v="8"/>
    <x v="9"/>
    <x v="2"/>
    <x v="8"/>
    <x v="8"/>
  </r>
  <r>
    <x v="1334"/>
    <x v="0"/>
    <x v="4"/>
    <x v="33"/>
    <x v="20"/>
    <x v="605"/>
    <x v="1308"/>
    <x v="259"/>
    <x v="47"/>
    <x v="47"/>
    <x v="8"/>
    <x v="9"/>
    <x v="2"/>
    <x v="4"/>
    <x v="4"/>
  </r>
  <r>
    <x v="1331"/>
    <x v="0"/>
    <x v="2"/>
    <x v="0"/>
    <x v="109"/>
    <x v="2064"/>
    <x v="1305"/>
    <x v="258"/>
    <x v="47"/>
    <x v="47"/>
    <x v="8"/>
    <x v="9"/>
    <x v="2"/>
    <x v="2"/>
    <x v="2"/>
  </r>
  <r>
    <x v="1336"/>
    <x v="0"/>
    <x v="6"/>
    <x v="6"/>
    <x v="0"/>
    <x v="145"/>
    <x v="1310"/>
    <x v="259"/>
    <x v="47"/>
    <x v="47"/>
    <x v="8"/>
    <x v="9"/>
    <x v="2"/>
    <x v="6"/>
    <x v="6"/>
  </r>
  <r>
    <x v="1330"/>
    <x v="0"/>
    <x v="5"/>
    <x v="75"/>
    <x v="14"/>
    <x v="120"/>
    <x v="1304"/>
    <x v="257"/>
    <x v="47"/>
    <x v="47"/>
    <x v="8"/>
    <x v="9"/>
    <x v="2"/>
    <x v="5"/>
    <x v="5"/>
  </r>
  <r>
    <x v="1331"/>
    <x v="0"/>
    <x v="8"/>
    <x v="10"/>
    <x v="58"/>
    <x v="2065"/>
    <x v="1305"/>
    <x v="258"/>
    <x v="47"/>
    <x v="47"/>
    <x v="8"/>
    <x v="9"/>
    <x v="2"/>
    <x v="8"/>
    <x v="8"/>
  </r>
  <r>
    <x v="1335"/>
    <x v="0"/>
    <x v="7"/>
    <x v="48"/>
    <x v="56"/>
    <x v="63"/>
    <x v="1309"/>
    <x v="256"/>
    <x v="47"/>
    <x v="47"/>
    <x v="8"/>
    <x v="9"/>
    <x v="2"/>
    <x v="7"/>
    <x v="7"/>
  </r>
  <r>
    <x v="1334"/>
    <x v="0"/>
    <x v="2"/>
    <x v="130"/>
    <x v="126"/>
    <x v="2066"/>
    <x v="1308"/>
    <x v="259"/>
    <x v="47"/>
    <x v="47"/>
    <x v="8"/>
    <x v="9"/>
    <x v="2"/>
    <x v="2"/>
    <x v="2"/>
  </r>
  <r>
    <x v="1332"/>
    <x v="0"/>
    <x v="10"/>
    <x v="3"/>
    <x v="11"/>
    <x v="263"/>
    <x v="1306"/>
    <x v="254"/>
    <x v="47"/>
    <x v="47"/>
    <x v="8"/>
    <x v="9"/>
    <x v="2"/>
    <x v="10"/>
    <x v="10"/>
  </r>
  <r>
    <x v="1334"/>
    <x v="1"/>
    <x v="2"/>
    <x v="175"/>
    <x v="86"/>
    <x v="2067"/>
    <x v="1308"/>
    <x v="259"/>
    <x v="47"/>
    <x v="47"/>
    <x v="8"/>
    <x v="9"/>
    <x v="2"/>
    <x v="2"/>
    <x v="2"/>
  </r>
  <r>
    <x v="1328"/>
    <x v="0"/>
    <x v="7"/>
    <x v="16"/>
    <x v="43"/>
    <x v="1751"/>
    <x v="1302"/>
    <x v="255"/>
    <x v="47"/>
    <x v="47"/>
    <x v="8"/>
    <x v="9"/>
    <x v="2"/>
    <x v="7"/>
    <x v="7"/>
  </r>
  <r>
    <x v="1335"/>
    <x v="0"/>
    <x v="10"/>
    <x v="1"/>
    <x v="34"/>
    <x v="202"/>
    <x v="1309"/>
    <x v="256"/>
    <x v="47"/>
    <x v="47"/>
    <x v="8"/>
    <x v="9"/>
    <x v="2"/>
    <x v="10"/>
    <x v="10"/>
  </r>
  <r>
    <x v="1336"/>
    <x v="0"/>
    <x v="10"/>
    <x v="6"/>
    <x v="85"/>
    <x v="171"/>
    <x v="1310"/>
    <x v="259"/>
    <x v="47"/>
    <x v="47"/>
    <x v="8"/>
    <x v="9"/>
    <x v="2"/>
    <x v="10"/>
    <x v="10"/>
  </r>
  <r>
    <x v="1330"/>
    <x v="0"/>
    <x v="6"/>
    <x v="65"/>
    <x v="40"/>
    <x v="2068"/>
    <x v="1304"/>
    <x v="257"/>
    <x v="47"/>
    <x v="47"/>
    <x v="8"/>
    <x v="9"/>
    <x v="2"/>
    <x v="6"/>
    <x v="6"/>
  </r>
  <r>
    <x v="1334"/>
    <x v="0"/>
    <x v="8"/>
    <x v="105"/>
    <x v="80"/>
    <x v="2069"/>
    <x v="1308"/>
    <x v="259"/>
    <x v="47"/>
    <x v="47"/>
    <x v="8"/>
    <x v="9"/>
    <x v="2"/>
    <x v="8"/>
    <x v="8"/>
  </r>
  <r>
    <x v="1328"/>
    <x v="0"/>
    <x v="3"/>
    <x v="65"/>
    <x v="34"/>
    <x v="366"/>
    <x v="1302"/>
    <x v="255"/>
    <x v="47"/>
    <x v="47"/>
    <x v="8"/>
    <x v="9"/>
    <x v="2"/>
    <x v="3"/>
    <x v="3"/>
  </r>
  <r>
    <x v="1333"/>
    <x v="0"/>
    <x v="10"/>
    <x v="13"/>
    <x v="5"/>
    <x v="145"/>
    <x v="1307"/>
    <x v="257"/>
    <x v="47"/>
    <x v="47"/>
    <x v="8"/>
    <x v="9"/>
    <x v="2"/>
    <x v="10"/>
    <x v="10"/>
  </r>
  <r>
    <x v="1352"/>
    <x v="1"/>
    <x v="2"/>
    <x v="63"/>
    <x v="3"/>
    <x v="239"/>
    <x v="1325"/>
    <x v="245"/>
    <x v="47"/>
    <x v="47"/>
    <x v="8"/>
    <x v="9"/>
    <x v="2"/>
    <x v="2"/>
    <x v="2"/>
  </r>
  <r>
    <x v="1354"/>
    <x v="0"/>
    <x v="10"/>
    <x v="16"/>
    <x v="23"/>
    <x v="2070"/>
    <x v="1327"/>
    <x v="245"/>
    <x v="47"/>
    <x v="47"/>
    <x v="8"/>
    <x v="9"/>
    <x v="2"/>
    <x v="10"/>
    <x v="10"/>
  </r>
  <r>
    <x v="1347"/>
    <x v="1"/>
    <x v="2"/>
    <x v="112"/>
    <x v="120"/>
    <x v="263"/>
    <x v="1321"/>
    <x v="245"/>
    <x v="47"/>
    <x v="47"/>
    <x v="8"/>
    <x v="9"/>
    <x v="2"/>
    <x v="2"/>
    <x v="2"/>
  </r>
  <r>
    <x v="1352"/>
    <x v="0"/>
    <x v="4"/>
    <x v="75"/>
    <x v="43"/>
    <x v="120"/>
    <x v="1325"/>
    <x v="245"/>
    <x v="47"/>
    <x v="47"/>
    <x v="8"/>
    <x v="9"/>
    <x v="2"/>
    <x v="4"/>
    <x v="4"/>
  </r>
  <r>
    <x v="1347"/>
    <x v="0"/>
    <x v="4"/>
    <x v="7"/>
    <x v="1"/>
    <x v="2071"/>
    <x v="1321"/>
    <x v="245"/>
    <x v="47"/>
    <x v="47"/>
    <x v="8"/>
    <x v="9"/>
    <x v="2"/>
    <x v="4"/>
    <x v="4"/>
  </r>
  <r>
    <x v="1353"/>
    <x v="0"/>
    <x v="1"/>
    <x v="38"/>
    <x v="57"/>
    <x v="76"/>
    <x v="1326"/>
    <x v="260"/>
    <x v="47"/>
    <x v="47"/>
    <x v="8"/>
    <x v="9"/>
    <x v="2"/>
    <x v="1"/>
    <x v="1"/>
  </r>
  <r>
    <x v="1338"/>
    <x v="0"/>
    <x v="4"/>
    <x v="5"/>
    <x v="30"/>
    <x v="1086"/>
    <x v="1312"/>
    <x v="260"/>
    <x v="47"/>
    <x v="47"/>
    <x v="8"/>
    <x v="9"/>
    <x v="2"/>
    <x v="4"/>
    <x v="4"/>
  </r>
  <r>
    <x v="1338"/>
    <x v="1"/>
    <x v="2"/>
    <x v="48"/>
    <x v="36"/>
    <x v="26"/>
    <x v="1312"/>
    <x v="260"/>
    <x v="47"/>
    <x v="47"/>
    <x v="8"/>
    <x v="9"/>
    <x v="2"/>
    <x v="2"/>
    <x v="2"/>
  </r>
  <r>
    <x v="1341"/>
    <x v="0"/>
    <x v="9"/>
    <x v="83"/>
    <x v="99"/>
    <x v="492"/>
    <x v="1315"/>
    <x v="258"/>
    <x v="47"/>
    <x v="47"/>
    <x v="8"/>
    <x v="9"/>
    <x v="2"/>
    <x v="9"/>
    <x v="9"/>
  </r>
  <r>
    <x v="1342"/>
    <x v="0"/>
    <x v="4"/>
    <x v="9"/>
    <x v="43"/>
    <x v="183"/>
    <x v="1316"/>
    <x v="255"/>
    <x v="47"/>
    <x v="47"/>
    <x v="8"/>
    <x v="9"/>
    <x v="2"/>
    <x v="4"/>
    <x v="4"/>
  </r>
  <r>
    <x v="1342"/>
    <x v="0"/>
    <x v="9"/>
    <x v="37"/>
    <x v="34"/>
    <x v="68"/>
    <x v="1316"/>
    <x v="255"/>
    <x v="47"/>
    <x v="47"/>
    <x v="8"/>
    <x v="9"/>
    <x v="2"/>
    <x v="9"/>
    <x v="9"/>
  </r>
  <r>
    <x v="1345"/>
    <x v="0"/>
    <x v="7"/>
    <x v="75"/>
    <x v="34"/>
    <x v="120"/>
    <x v="1319"/>
    <x v="258"/>
    <x v="47"/>
    <x v="47"/>
    <x v="8"/>
    <x v="9"/>
    <x v="2"/>
    <x v="7"/>
    <x v="7"/>
  </r>
  <r>
    <x v="1337"/>
    <x v="0"/>
    <x v="11"/>
    <x v="65"/>
    <x v="38"/>
    <x v="74"/>
    <x v="1311"/>
    <x v="259"/>
    <x v="47"/>
    <x v="47"/>
    <x v="8"/>
    <x v="9"/>
    <x v="2"/>
    <x v="11"/>
    <x v="11"/>
  </r>
  <r>
    <x v="1345"/>
    <x v="0"/>
    <x v="3"/>
    <x v="16"/>
    <x v="39"/>
    <x v="2072"/>
    <x v="1319"/>
    <x v="258"/>
    <x v="47"/>
    <x v="47"/>
    <x v="8"/>
    <x v="9"/>
    <x v="2"/>
    <x v="3"/>
    <x v="3"/>
  </r>
  <r>
    <x v="1351"/>
    <x v="1"/>
    <x v="2"/>
    <x v="56"/>
    <x v="31"/>
    <x v="197"/>
    <x v="45"/>
    <x v="260"/>
    <x v="47"/>
    <x v="47"/>
    <x v="8"/>
    <x v="9"/>
    <x v="2"/>
    <x v="2"/>
    <x v="2"/>
  </r>
  <r>
    <x v="1346"/>
    <x v="0"/>
    <x v="6"/>
    <x v="3"/>
    <x v="10"/>
    <x v="7"/>
    <x v="1320"/>
    <x v="255"/>
    <x v="47"/>
    <x v="47"/>
    <x v="8"/>
    <x v="9"/>
    <x v="2"/>
    <x v="6"/>
    <x v="6"/>
  </r>
  <r>
    <x v="1350"/>
    <x v="0"/>
    <x v="0"/>
    <x v="12"/>
    <x v="45"/>
    <x v="6"/>
    <x v="1324"/>
    <x v="259"/>
    <x v="47"/>
    <x v="47"/>
    <x v="8"/>
    <x v="9"/>
    <x v="2"/>
    <x v="0"/>
    <x v="0"/>
  </r>
  <r>
    <x v="1349"/>
    <x v="0"/>
    <x v="0"/>
    <x v="9"/>
    <x v="43"/>
    <x v="183"/>
    <x v="1323"/>
    <x v="255"/>
    <x v="47"/>
    <x v="47"/>
    <x v="8"/>
    <x v="9"/>
    <x v="2"/>
    <x v="0"/>
    <x v="0"/>
  </r>
  <r>
    <x v="1346"/>
    <x v="0"/>
    <x v="5"/>
    <x v="20"/>
    <x v="0"/>
    <x v="687"/>
    <x v="1320"/>
    <x v="255"/>
    <x v="47"/>
    <x v="47"/>
    <x v="8"/>
    <x v="9"/>
    <x v="2"/>
    <x v="5"/>
    <x v="5"/>
  </r>
  <r>
    <x v="1353"/>
    <x v="0"/>
    <x v="5"/>
    <x v="8"/>
    <x v="9"/>
    <x v="13"/>
    <x v="1326"/>
    <x v="260"/>
    <x v="47"/>
    <x v="47"/>
    <x v="8"/>
    <x v="9"/>
    <x v="2"/>
    <x v="5"/>
    <x v="5"/>
  </r>
  <r>
    <x v="1351"/>
    <x v="0"/>
    <x v="4"/>
    <x v="11"/>
    <x v="61"/>
    <x v="0"/>
    <x v="45"/>
    <x v="260"/>
    <x v="47"/>
    <x v="47"/>
    <x v="8"/>
    <x v="9"/>
    <x v="2"/>
    <x v="4"/>
    <x v="4"/>
  </r>
  <r>
    <x v="1349"/>
    <x v="0"/>
    <x v="11"/>
    <x v="18"/>
    <x v="57"/>
    <x v="11"/>
    <x v="1323"/>
    <x v="255"/>
    <x v="47"/>
    <x v="47"/>
    <x v="8"/>
    <x v="9"/>
    <x v="2"/>
    <x v="11"/>
    <x v="11"/>
  </r>
  <r>
    <x v="1348"/>
    <x v="0"/>
    <x v="11"/>
    <x v="126"/>
    <x v="189"/>
    <x v="2073"/>
    <x v="1322"/>
    <x v="256"/>
    <x v="47"/>
    <x v="47"/>
    <x v="8"/>
    <x v="9"/>
    <x v="2"/>
    <x v="11"/>
    <x v="11"/>
  </r>
  <r>
    <x v="1352"/>
    <x v="0"/>
    <x v="9"/>
    <x v="37"/>
    <x v="1"/>
    <x v="48"/>
    <x v="1325"/>
    <x v="245"/>
    <x v="47"/>
    <x v="47"/>
    <x v="8"/>
    <x v="9"/>
    <x v="2"/>
    <x v="9"/>
    <x v="9"/>
  </r>
  <r>
    <x v="1347"/>
    <x v="0"/>
    <x v="9"/>
    <x v="54"/>
    <x v="102"/>
    <x v="13"/>
    <x v="1321"/>
    <x v="245"/>
    <x v="47"/>
    <x v="47"/>
    <x v="8"/>
    <x v="9"/>
    <x v="2"/>
    <x v="9"/>
    <x v="9"/>
  </r>
  <r>
    <x v="1351"/>
    <x v="0"/>
    <x v="2"/>
    <x v="27"/>
    <x v="31"/>
    <x v="43"/>
    <x v="45"/>
    <x v="260"/>
    <x v="47"/>
    <x v="47"/>
    <x v="8"/>
    <x v="9"/>
    <x v="2"/>
    <x v="2"/>
    <x v="2"/>
  </r>
  <r>
    <x v="1355"/>
    <x v="0"/>
    <x v="10"/>
    <x v="92"/>
    <x v="43"/>
    <x v="137"/>
    <x v="1328"/>
    <x v="260"/>
    <x v="47"/>
    <x v="47"/>
    <x v="8"/>
    <x v="9"/>
    <x v="2"/>
    <x v="10"/>
    <x v="10"/>
  </r>
  <r>
    <x v="1347"/>
    <x v="0"/>
    <x v="2"/>
    <x v="59"/>
    <x v="120"/>
    <x v="18"/>
    <x v="1321"/>
    <x v="245"/>
    <x v="47"/>
    <x v="47"/>
    <x v="8"/>
    <x v="9"/>
    <x v="2"/>
    <x v="2"/>
    <x v="2"/>
  </r>
  <r>
    <x v="1356"/>
    <x v="0"/>
    <x v="0"/>
    <x v="0"/>
    <x v="9"/>
    <x v="265"/>
    <x v="1329"/>
    <x v="259"/>
    <x v="47"/>
    <x v="47"/>
    <x v="8"/>
    <x v="9"/>
    <x v="2"/>
    <x v="0"/>
    <x v="0"/>
  </r>
  <r>
    <x v="1348"/>
    <x v="0"/>
    <x v="8"/>
    <x v="148"/>
    <x v="127"/>
    <x v="2074"/>
    <x v="1322"/>
    <x v="256"/>
    <x v="47"/>
    <x v="47"/>
    <x v="8"/>
    <x v="9"/>
    <x v="2"/>
    <x v="8"/>
    <x v="8"/>
  </r>
  <r>
    <x v="1351"/>
    <x v="0"/>
    <x v="8"/>
    <x v="31"/>
    <x v="2"/>
    <x v="202"/>
    <x v="45"/>
    <x v="260"/>
    <x v="47"/>
    <x v="47"/>
    <x v="8"/>
    <x v="9"/>
    <x v="2"/>
    <x v="8"/>
    <x v="8"/>
  </r>
  <r>
    <x v="1362"/>
    <x v="0"/>
    <x v="4"/>
    <x v="298"/>
    <x v="329"/>
    <x v="2075"/>
    <x v="1335"/>
    <x v="261"/>
    <x v="48"/>
    <x v="48"/>
    <x v="9"/>
    <x v="10"/>
    <x v="3"/>
    <x v="4"/>
    <x v="4"/>
  </r>
  <r>
    <x v="1363"/>
    <x v="0"/>
    <x v="5"/>
    <x v="0"/>
    <x v="85"/>
    <x v="126"/>
    <x v="1336"/>
    <x v="262"/>
    <x v="48"/>
    <x v="48"/>
    <x v="9"/>
    <x v="10"/>
    <x v="3"/>
    <x v="5"/>
    <x v="5"/>
  </r>
  <r>
    <x v="1364"/>
    <x v="0"/>
    <x v="11"/>
    <x v="36"/>
    <x v="66"/>
    <x v="225"/>
    <x v="1337"/>
    <x v="263"/>
    <x v="48"/>
    <x v="48"/>
    <x v="9"/>
    <x v="10"/>
    <x v="3"/>
    <x v="11"/>
    <x v="11"/>
  </r>
  <r>
    <x v="1363"/>
    <x v="0"/>
    <x v="6"/>
    <x v="84"/>
    <x v="87"/>
    <x v="142"/>
    <x v="1336"/>
    <x v="262"/>
    <x v="48"/>
    <x v="48"/>
    <x v="9"/>
    <x v="10"/>
    <x v="3"/>
    <x v="6"/>
    <x v="6"/>
  </r>
  <r>
    <x v="1365"/>
    <x v="0"/>
    <x v="2"/>
    <x v="144"/>
    <x v="136"/>
    <x v="2076"/>
    <x v="1338"/>
    <x v="264"/>
    <x v="48"/>
    <x v="48"/>
    <x v="9"/>
    <x v="10"/>
    <x v="3"/>
    <x v="2"/>
    <x v="2"/>
  </r>
  <r>
    <x v="1366"/>
    <x v="0"/>
    <x v="3"/>
    <x v="33"/>
    <x v="37"/>
    <x v="1166"/>
    <x v="1339"/>
    <x v="262"/>
    <x v="48"/>
    <x v="48"/>
    <x v="9"/>
    <x v="10"/>
    <x v="3"/>
    <x v="3"/>
    <x v="3"/>
  </r>
  <r>
    <x v="1367"/>
    <x v="0"/>
    <x v="11"/>
    <x v="11"/>
    <x v="36"/>
    <x v="34"/>
    <x v="1340"/>
    <x v="265"/>
    <x v="48"/>
    <x v="48"/>
    <x v="9"/>
    <x v="10"/>
    <x v="3"/>
    <x v="11"/>
    <x v="11"/>
  </r>
  <r>
    <x v="1368"/>
    <x v="0"/>
    <x v="11"/>
    <x v="54"/>
    <x v="35"/>
    <x v="787"/>
    <x v="1341"/>
    <x v="266"/>
    <x v="48"/>
    <x v="48"/>
    <x v="9"/>
    <x v="10"/>
    <x v="3"/>
    <x v="11"/>
    <x v="11"/>
  </r>
  <r>
    <x v="1365"/>
    <x v="1"/>
    <x v="2"/>
    <x v="175"/>
    <x v="152"/>
    <x v="216"/>
    <x v="1338"/>
    <x v="264"/>
    <x v="48"/>
    <x v="48"/>
    <x v="9"/>
    <x v="10"/>
    <x v="3"/>
    <x v="2"/>
    <x v="2"/>
  </r>
  <r>
    <x v="1369"/>
    <x v="0"/>
    <x v="8"/>
    <x v="90"/>
    <x v="39"/>
    <x v="154"/>
    <x v="1342"/>
    <x v="267"/>
    <x v="48"/>
    <x v="48"/>
    <x v="9"/>
    <x v="10"/>
    <x v="3"/>
    <x v="8"/>
    <x v="8"/>
  </r>
  <r>
    <x v="1370"/>
    <x v="0"/>
    <x v="11"/>
    <x v="39"/>
    <x v="97"/>
    <x v="372"/>
    <x v="1343"/>
    <x v="268"/>
    <x v="48"/>
    <x v="48"/>
    <x v="9"/>
    <x v="10"/>
    <x v="3"/>
    <x v="11"/>
    <x v="11"/>
  </r>
  <r>
    <x v="1371"/>
    <x v="0"/>
    <x v="5"/>
    <x v="16"/>
    <x v="45"/>
    <x v="145"/>
    <x v="1344"/>
    <x v="269"/>
    <x v="48"/>
    <x v="48"/>
    <x v="9"/>
    <x v="10"/>
    <x v="3"/>
    <x v="5"/>
    <x v="5"/>
  </r>
  <r>
    <x v="1366"/>
    <x v="0"/>
    <x v="7"/>
    <x v="37"/>
    <x v="4"/>
    <x v="148"/>
    <x v="1339"/>
    <x v="262"/>
    <x v="48"/>
    <x v="48"/>
    <x v="9"/>
    <x v="10"/>
    <x v="3"/>
    <x v="7"/>
    <x v="7"/>
  </r>
  <r>
    <x v="1367"/>
    <x v="0"/>
    <x v="0"/>
    <x v="6"/>
    <x v="6"/>
    <x v="6"/>
    <x v="1340"/>
    <x v="265"/>
    <x v="48"/>
    <x v="48"/>
    <x v="9"/>
    <x v="10"/>
    <x v="3"/>
    <x v="0"/>
    <x v="0"/>
  </r>
  <r>
    <x v="1362"/>
    <x v="0"/>
    <x v="9"/>
    <x v="299"/>
    <x v="330"/>
    <x v="2077"/>
    <x v="1335"/>
    <x v="261"/>
    <x v="48"/>
    <x v="48"/>
    <x v="9"/>
    <x v="10"/>
    <x v="3"/>
    <x v="9"/>
    <x v="9"/>
  </r>
  <r>
    <x v="1372"/>
    <x v="0"/>
    <x v="6"/>
    <x v="93"/>
    <x v="65"/>
    <x v="245"/>
    <x v="1345"/>
    <x v="265"/>
    <x v="48"/>
    <x v="48"/>
    <x v="9"/>
    <x v="10"/>
    <x v="3"/>
    <x v="6"/>
    <x v="6"/>
  </r>
  <r>
    <x v="1366"/>
    <x v="0"/>
    <x v="4"/>
    <x v="82"/>
    <x v="40"/>
    <x v="644"/>
    <x v="1339"/>
    <x v="262"/>
    <x v="48"/>
    <x v="48"/>
    <x v="9"/>
    <x v="10"/>
    <x v="3"/>
    <x v="4"/>
    <x v="4"/>
  </r>
  <r>
    <x v="1373"/>
    <x v="0"/>
    <x v="9"/>
    <x v="34"/>
    <x v="97"/>
    <x v="93"/>
    <x v="1346"/>
    <x v="269"/>
    <x v="48"/>
    <x v="48"/>
    <x v="9"/>
    <x v="10"/>
    <x v="3"/>
    <x v="9"/>
    <x v="9"/>
  </r>
  <r>
    <x v="1365"/>
    <x v="0"/>
    <x v="4"/>
    <x v="125"/>
    <x v="138"/>
    <x v="2078"/>
    <x v="1338"/>
    <x v="264"/>
    <x v="48"/>
    <x v="48"/>
    <x v="9"/>
    <x v="10"/>
    <x v="3"/>
    <x v="4"/>
    <x v="4"/>
  </r>
  <r>
    <x v="1374"/>
    <x v="0"/>
    <x v="6"/>
    <x v="10"/>
    <x v="8"/>
    <x v="656"/>
    <x v="1347"/>
    <x v="265"/>
    <x v="48"/>
    <x v="48"/>
    <x v="9"/>
    <x v="10"/>
    <x v="3"/>
    <x v="6"/>
    <x v="6"/>
  </r>
  <r>
    <x v="1375"/>
    <x v="0"/>
    <x v="0"/>
    <x v="26"/>
    <x v="1"/>
    <x v="121"/>
    <x v="1348"/>
    <x v="267"/>
    <x v="48"/>
    <x v="48"/>
    <x v="9"/>
    <x v="10"/>
    <x v="3"/>
    <x v="0"/>
    <x v="0"/>
  </r>
  <r>
    <x v="1376"/>
    <x v="0"/>
    <x v="9"/>
    <x v="84"/>
    <x v="66"/>
    <x v="154"/>
    <x v="1349"/>
    <x v="270"/>
    <x v="48"/>
    <x v="48"/>
    <x v="9"/>
    <x v="10"/>
    <x v="3"/>
    <x v="9"/>
    <x v="9"/>
  </r>
  <r>
    <x v="1377"/>
    <x v="0"/>
    <x v="9"/>
    <x v="134"/>
    <x v="104"/>
    <x v="747"/>
    <x v="1350"/>
    <x v="271"/>
    <x v="48"/>
    <x v="48"/>
    <x v="9"/>
    <x v="10"/>
    <x v="3"/>
    <x v="9"/>
    <x v="9"/>
  </r>
  <r>
    <x v="1378"/>
    <x v="0"/>
    <x v="3"/>
    <x v="179"/>
    <x v="156"/>
    <x v="317"/>
    <x v="1351"/>
    <x v="272"/>
    <x v="48"/>
    <x v="48"/>
    <x v="9"/>
    <x v="10"/>
    <x v="3"/>
    <x v="3"/>
    <x v="3"/>
  </r>
  <r>
    <x v="1379"/>
    <x v="0"/>
    <x v="2"/>
    <x v="139"/>
    <x v="126"/>
    <x v="281"/>
    <x v="1352"/>
    <x v="273"/>
    <x v="48"/>
    <x v="48"/>
    <x v="9"/>
    <x v="10"/>
    <x v="3"/>
    <x v="2"/>
    <x v="2"/>
  </r>
  <r>
    <x v="1376"/>
    <x v="0"/>
    <x v="7"/>
    <x v="5"/>
    <x v="23"/>
    <x v="178"/>
    <x v="1349"/>
    <x v="270"/>
    <x v="48"/>
    <x v="48"/>
    <x v="9"/>
    <x v="10"/>
    <x v="3"/>
    <x v="7"/>
    <x v="7"/>
  </r>
  <r>
    <x v="1380"/>
    <x v="0"/>
    <x v="5"/>
    <x v="93"/>
    <x v="9"/>
    <x v="63"/>
    <x v="1353"/>
    <x v="266"/>
    <x v="48"/>
    <x v="48"/>
    <x v="9"/>
    <x v="10"/>
    <x v="3"/>
    <x v="5"/>
    <x v="5"/>
  </r>
  <r>
    <x v="1381"/>
    <x v="0"/>
    <x v="8"/>
    <x v="18"/>
    <x v="40"/>
    <x v="675"/>
    <x v="1354"/>
    <x v="271"/>
    <x v="48"/>
    <x v="48"/>
    <x v="9"/>
    <x v="10"/>
    <x v="3"/>
    <x v="8"/>
    <x v="8"/>
  </r>
  <r>
    <x v="1382"/>
    <x v="0"/>
    <x v="10"/>
    <x v="2"/>
    <x v="64"/>
    <x v="1006"/>
    <x v="1355"/>
    <x v="274"/>
    <x v="48"/>
    <x v="48"/>
    <x v="9"/>
    <x v="10"/>
    <x v="3"/>
    <x v="10"/>
    <x v="10"/>
  </r>
  <r>
    <x v="1381"/>
    <x v="0"/>
    <x v="4"/>
    <x v="31"/>
    <x v="60"/>
    <x v="267"/>
    <x v="1354"/>
    <x v="271"/>
    <x v="48"/>
    <x v="48"/>
    <x v="9"/>
    <x v="10"/>
    <x v="3"/>
    <x v="4"/>
    <x v="4"/>
  </r>
  <r>
    <x v="1376"/>
    <x v="0"/>
    <x v="2"/>
    <x v="113"/>
    <x v="20"/>
    <x v="69"/>
    <x v="1349"/>
    <x v="270"/>
    <x v="48"/>
    <x v="48"/>
    <x v="9"/>
    <x v="10"/>
    <x v="3"/>
    <x v="2"/>
    <x v="2"/>
  </r>
  <r>
    <x v="1383"/>
    <x v="0"/>
    <x v="1"/>
    <x v="128"/>
    <x v="202"/>
    <x v="2079"/>
    <x v="1356"/>
    <x v="275"/>
    <x v="48"/>
    <x v="48"/>
    <x v="9"/>
    <x v="10"/>
    <x v="3"/>
    <x v="1"/>
    <x v="1"/>
  </r>
  <r>
    <x v="1384"/>
    <x v="0"/>
    <x v="10"/>
    <x v="4"/>
    <x v="81"/>
    <x v="44"/>
    <x v="1357"/>
    <x v="276"/>
    <x v="48"/>
    <x v="48"/>
    <x v="9"/>
    <x v="10"/>
    <x v="3"/>
    <x v="10"/>
    <x v="10"/>
  </r>
  <r>
    <x v="1385"/>
    <x v="0"/>
    <x v="8"/>
    <x v="300"/>
    <x v="171"/>
    <x v="2080"/>
    <x v="1358"/>
    <x v="276"/>
    <x v="48"/>
    <x v="48"/>
    <x v="9"/>
    <x v="10"/>
    <x v="3"/>
    <x v="8"/>
    <x v="8"/>
  </r>
  <r>
    <x v="1386"/>
    <x v="0"/>
    <x v="10"/>
    <x v="49"/>
    <x v="60"/>
    <x v="135"/>
    <x v="1359"/>
    <x v="277"/>
    <x v="48"/>
    <x v="48"/>
    <x v="9"/>
    <x v="10"/>
    <x v="3"/>
    <x v="10"/>
    <x v="10"/>
  </r>
  <r>
    <x v="1387"/>
    <x v="0"/>
    <x v="9"/>
    <x v="106"/>
    <x v="33"/>
    <x v="1301"/>
    <x v="1360"/>
    <x v="275"/>
    <x v="48"/>
    <x v="48"/>
    <x v="9"/>
    <x v="10"/>
    <x v="3"/>
    <x v="9"/>
    <x v="9"/>
  </r>
  <r>
    <x v="1388"/>
    <x v="0"/>
    <x v="5"/>
    <x v="12"/>
    <x v="6"/>
    <x v="145"/>
    <x v="1361"/>
    <x v="265"/>
    <x v="48"/>
    <x v="48"/>
    <x v="9"/>
    <x v="10"/>
    <x v="3"/>
    <x v="5"/>
    <x v="5"/>
  </r>
  <r>
    <x v="1381"/>
    <x v="1"/>
    <x v="2"/>
    <x v="134"/>
    <x v="153"/>
    <x v="1825"/>
    <x v="1354"/>
    <x v="271"/>
    <x v="48"/>
    <x v="48"/>
    <x v="9"/>
    <x v="10"/>
    <x v="3"/>
    <x v="2"/>
    <x v="2"/>
  </r>
  <r>
    <x v="1389"/>
    <x v="0"/>
    <x v="10"/>
    <x v="48"/>
    <x v="36"/>
    <x v="26"/>
    <x v="1362"/>
    <x v="270"/>
    <x v="48"/>
    <x v="48"/>
    <x v="9"/>
    <x v="10"/>
    <x v="3"/>
    <x v="10"/>
    <x v="10"/>
  </r>
  <r>
    <x v="1371"/>
    <x v="0"/>
    <x v="6"/>
    <x v="79"/>
    <x v="63"/>
    <x v="73"/>
    <x v="1344"/>
    <x v="269"/>
    <x v="48"/>
    <x v="48"/>
    <x v="9"/>
    <x v="10"/>
    <x v="3"/>
    <x v="6"/>
    <x v="6"/>
  </r>
  <r>
    <x v="1381"/>
    <x v="0"/>
    <x v="2"/>
    <x v="134"/>
    <x v="153"/>
    <x v="1825"/>
    <x v="1354"/>
    <x v="271"/>
    <x v="48"/>
    <x v="48"/>
    <x v="9"/>
    <x v="10"/>
    <x v="3"/>
    <x v="2"/>
    <x v="2"/>
  </r>
  <r>
    <x v="1373"/>
    <x v="0"/>
    <x v="4"/>
    <x v="37"/>
    <x v="54"/>
    <x v="214"/>
    <x v="1346"/>
    <x v="269"/>
    <x v="48"/>
    <x v="48"/>
    <x v="9"/>
    <x v="10"/>
    <x v="3"/>
    <x v="4"/>
    <x v="4"/>
  </r>
  <r>
    <x v="1366"/>
    <x v="1"/>
    <x v="2"/>
    <x v="144"/>
    <x v="123"/>
    <x v="1183"/>
    <x v="1339"/>
    <x v="262"/>
    <x v="48"/>
    <x v="48"/>
    <x v="9"/>
    <x v="10"/>
    <x v="3"/>
    <x v="2"/>
    <x v="2"/>
  </r>
  <r>
    <x v="1390"/>
    <x v="0"/>
    <x v="1"/>
    <x v="55"/>
    <x v="93"/>
    <x v="734"/>
    <x v="1363"/>
    <x v="278"/>
    <x v="48"/>
    <x v="48"/>
    <x v="9"/>
    <x v="10"/>
    <x v="3"/>
    <x v="1"/>
    <x v="1"/>
  </r>
  <r>
    <x v="1368"/>
    <x v="0"/>
    <x v="8"/>
    <x v="40"/>
    <x v="19"/>
    <x v="47"/>
    <x v="1341"/>
    <x v="266"/>
    <x v="48"/>
    <x v="48"/>
    <x v="9"/>
    <x v="10"/>
    <x v="3"/>
    <x v="8"/>
    <x v="8"/>
  </r>
  <r>
    <x v="1390"/>
    <x v="0"/>
    <x v="10"/>
    <x v="26"/>
    <x v="30"/>
    <x v="181"/>
    <x v="1363"/>
    <x v="278"/>
    <x v="48"/>
    <x v="48"/>
    <x v="9"/>
    <x v="10"/>
    <x v="3"/>
    <x v="10"/>
    <x v="10"/>
  </r>
  <r>
    <x v="1364"/>
    <x v="0"/>
    <x v="6"/>
    <x v="26"/>
    <x v="76"/>
    <x v="11"/>
    <x v="1337"/>
    <x v="263"/>
    <x v="48"/>
    <x v="48"/>
    <x v="9"/>
    <x v="10"/>
    <x v="3"/>
    <x v="6"/>
    <x v="6"/>
  </r>
  <r>
    <x v="1369"/>
    <x v="0"/>
    <x v="2"/>
    <x v="94"/>
    <x v="97"/>
    <x v="17"/>
    <x v="1342"/>
    <x v="267"/>
    <x v="48"/>
    <x v="48"/>
    <x v="9"/>
    <x v="10"/>
    <x v="3"/>
    <x v="2"/>
    <x v="2"/>
  </r>
  <r>
    <x v="1370"/>
    <x v="0"/>
    <x v="0"/>
    <x v="17"/>
    <x v="7"/>
    <x v="34"/>
    <x v="1343"/>
    <x v="268"/>
    <x v="48"/>
    <x v="48"/>
    <x v="9"/>
    <x v="10"/>
    <x v="3"/>
    <x v="0"/>
    <x v="0"/>
  </r>
  <r>
    <x v="1391"/>
    <x v="0"/>
    <x v="2"/>
    <x v="8"/>
    <x v="9"/>
    <x v="13"/>
    <x v="1364"/>
    <x v="266"/>
    <x v="48"/>
    <x v="48"/>
    <x v="9"/>
    <x v="10"/>
    <x v="3"/>
    <x v="2"/>
    <x v="2"/>
  </r>
  <r>
    <x v="1392"/>
    <x v="0"/>
    <x v="6"/>
    <x v="16"/>
    <x v="17"/>
    <x v="6"/>
    <x v="1365"/>
    <x v="271"/>
    <x v="48"/>
    <x v="48"/>
    <x v="9"/>
    <x v="10"/>
    <x v="3"/>
    <x v="6"/>
    <x v="6"/>
  </r>
  <r>
    <x v="1393"/>
    <x v="0"/>
    <x v="4"/>
    <x v="106"/>
    <x v="188"/>
    <x v="954"/>
    <x v="1366"/>
    <x v="274"/>
    <x v="48"/>
    <x v="48"/>
    <x v="9"/>
    <x v="10"/>
    <x v="3"/>
    <x v="4"/>
    <x v="4"/>
  </r>
  <r>
    <x v="1394"/>
    <x v="0"/>
    <x v="6"/>
    <x v="93"/>
    <x v="85"/>
    <x v="6"/>
    <x v="1367"/>
    <x v="266"/>
    <x v="48"/>
    <x v="48"/>
    <x v="9"/>
    <x v="10"/>
    <x v="3"/>
    <x v="6"/>
    <x v="6"/>
  </r>
  <r>
    <x v="1395"/>
    <x v="0"/>
    <x v="4"/>
    <x v="95"/>
    <x v="69"/>
    <x v="11"/>
    <x v="1368"/>
    <x v="277"/>
    <x v="48"/>
    <x v="48"/>
    <x v="9"/>
    <x v="10"/>
    <x v="3"/>
    <x v="4"/>
    <x v="4"/>
  </r>
  <r>
    <x v="1396"/>
    <x v="0"/>
    <x v="10"/>
    <x v="65"/>
    <x v="4"/>
    <x v="426"/>
    <x v="1369"/>
    <x v="276"/>
    <x v="48"/>
    <x v="48"/>
    <x v="9"/>
    <x v="10"/>
    <x v="3"/>
    <x v="10"/>
    <x v="10"/>
  </r>
  <r>
    <x v="1396"/>
    <x v="0"/>
    <x v="6"/>
    <x v="31"/>
    <x v="48"/>
    <x v="112"/>
    <x v="1369"/>
    <x v="276"/>
    <x v="48"/>
    <x v="48"/>
    <x v="9"/>
    <x v="10"/>
    <x v="3"/>
    <x v="6"/>
    <x v="6"/>
  </r>
  <r>
    <x v="1397"/>
    <x v="0"/>
    <x v="5"/>
    <x v="20"/>
    <x v="12"/>
    <x v="6"/>
    <x v="1370"/>
    <x v="265"/>
    <x v="48"/>
    <x v="48"/>
    <x v="9"/>
    <x v="10"/>
    <x v="3"/>
    <x v="5"/>
    <x v="5"/>
  </r>
  <r>
    <x v="1398"/>
    <x v="0"/>
    <x v="2"/>
    <x v="46"/>
    <x v="83"/>
    <x v="595"/>
    <x v="1371"/>
    <x v="266"/>
    <x v="48"/>
    <x v="48"/>
    <x v="9"/>
    <x v="10"/>
    <x v="3"/>
    <x v="2"/>
    <x v="2"/>
  </r>
  <r>
    <x v="1399"/>
    <x v="0"/>
    <x v="4"/>
    <x v="26"/>
    <x v="61"/>
    <x v="20"/>
    <x v="1372"/>
    <x v="268"/>
    <x v="48"/>
    <x v="48"/>
    <x v="9"/>
    <x v="10"/>
    <x v="3"/>
    <x v="4"/>
    <x v="4"/>
  </r>
  <r>
    <x v="1398"/>
    <x v="1"/>
    <x v="2"/>
    <x v="84"/>
    <x v="83"/>
    <x v="217"/>
    <x v="1371"/>
    <x v="266"/>
    <x v="48"/>
    <x v="48"/>
    <x v="9"/>
    <x v="10"/>
    <x v="3"/>
    <x v="2"/>
    <x v="2"/>
  </r>
  <r>
    <x v="1400"/>
    <x v="0"/>
    <x v="8"/>
    <x v="89"/>
    <x v="125"/>
    <x v="617"/>
    <x v="1373"/>
    <x v="262"/>
    <x v="48"/>
    <x v="48"/>
    <x v="9"/>
    <x v="10"/>
    <x v="3"/>
    <x v="8"/>
    <x v="8"/>
  </r>
  <r>
    <x v="1401"/>
    <x v="0"/>
    <x v="11"/>
    <x v="163"/>
    <x v="77"/>
    <x v="738"/>
    <x v="1374"/>
    <x v="263"/>
    <x v="48"/>
    <x v="48"/>
    <x v="9"/>
    <x v="10"/>
    <x v="3"/>
    <x v="11"/>
    <x v="11"/>
  </r>
  <r>
    <x v="1393"/>
    <x v="1"/>
    <x v="2"/>
    <x v="102"/>
    <x v="242"/>
    <x v="302"/>
    <x v="1366"/>
    <x v="274"/>
    <x v="48"/>
    <x v="48"/>
    <x v="9"/>
    <x v="10"/>
    <x v="3"/>
    <x v="2"/>
    <x v="2"/>
  </r>
  <r>
    <x v="1402"/>
    <x v="0"/>
    <x v="3"/>
    <x v="48"/>
    <x v="16"/>
    <x v="350"/>
    <x v="1375"/>
    <x v="279"/>
    <x v="48"/>
    <x v="48"/>
    <x v="9"/>
    <x v="10"/>
    <x v="3"/>
    <x v="3"/>
    <x v="3"/>
  </r>
  <r>
    <x v="1403"/>
    <x v="0"/>
    <x v="10"/>
    <x v="30"/>
    <x v="62"/>
    <x v="7"/>
    <x v="1376"/>
    <x v="279"/>
    <x v="48"/>
    <x v="48"/>
    <x v="9"/>
    <x v="10"/>
    <x v="3"/>
    <x v="10"/>
    <x v="10"/>
  </r>
  <r>
    <x v="1404"/>
    <x v="0"/>
    <x v="2"/>
    <x v="13"/>
    <x v="11"/>
    <x v="46"/>
    <x v="1377"/>
    <x v="273"/>
    <x v="48"/>
    <x v="48"/>
    <x v="9"/>
    <x v="10"/>
    <x v="3"/>
    <x v="2"/>
    <x v="2"/>
  </r>
  <r>
    <x v="1405"/>
    <x v="0"/>
    <x v="4"/>
    <x v="56"/>
    <x v="42"/>
    <x v="334"/>
    <x v="1378"/>
    <x v="269"/>
    <x v="48"/>
    <x v="48"/>
    <x v="9"/>
    <x v="10"/>
    <x v="3"/>
    <x v="4"/>
    <x v="4"/>
  </r>
  <r>
    <x v="1394"/>
    <x v="0"/>
    <x v="5"/>
    <x v="6"/>
    <x v="6"/>
    <x v="6"/>
    <x v="1367"/>
    <x v="266"/>
    <x v="48"/>
    <x v="48"/>
    <x v="9"/>
    <x v="10"/>
    <x v="3"/>
    <x v="5"/>
    <x v="5"/>
  </r>
  <r>
    <x v="1404"/>
    <x v="0"/>
    <x v="4"/>
    <x v="21"/>
    <x v="65"/>
    <x v="75"/>
    <x v="1377"/>
    <x v="273"/>
    <x v="48"/>
    <x v="48"/>
    <x v="9"/>
    <x v="10"/>
    <x v="3"/>
    <x v="4"/>
    <x v="4"/>
  </r>
  <r>
    <x v="1406"/>
    <x v="1"/>
    <x v="2"/>
    <x v="167"/>
    <x v="211"/>
    <x v="2081"/>
    <x v="1379"/>
    <x v="264"/>
    <x v="48"/>
    <x v="48"/>
    <x v="9"/>
    <x v="10"/>
    <x v="3"/>
    <x v="2"/>
    <x v="2"/>
  </r>
  <r>
    <x v="1405"/>
    <x v="0"/>
    <x v="7"/>
    <x v="65"/>
    <x v="4"/>
    <x v="426"/>
    <x v="1378"/>
    <x v="269"/>
    <x v="48"/>
    <x v="48"/>
    <x v="9"/>
    <x v="10"/>
    <x v="3"/>
    <x v="7"/>
    <x v="7"/>
  </r>
  <r>
    <x v="1407"/>
    <x v="0"/>
    <x v="0"/>
    <x v="16"/>
    <x v="45"/>
    <x v="145"/>
    <x v="1380"/>
    <x v="268"/>
    <x v="48"/>
    <x v="48"/>
    <x v="9"/>
    <x v="10"/>
    <x v="3"/>
    <x v="0"/>
    <x v="0"/>
  </r>
  <r>
    <x v="1404"/>
    <x v="1"/>
    <x v="2"/>
    <x v="13"/>
    <x v="11"/>
    <x v="46"/>
    <x v="1377"/>
    <x v="273"/>
    <x v="48"/>
    <x v="48"/>
    <x v="9"/>
    <x v="10"/>
    <x v="3"/>
    <x v="2"/>
    <x v="2"/>
  </r>
  <r>
    <x v="1406"/>
    <x v="0"/>
    <x v="2"/>
    <x v="159"/>
    <x v="211"/>
    <x v="504"/>
    <x v="1379"/>
    <x v="264"/>
    <x v="48"/>
    <x v="48"/>
    <x v="9"/>
    <x v="10"/>
    <x v="3"/>
    <x v="2"/>
    <x v="2"/>
  </r>
  <r>
    <x v="1396"/>
    <x v="0"/>
    <x v="5"/>
    <x v="79"/>
    <x v="94"/>
    <x v="39"/>
    <x v="1369"/>
    <x v="276"/>
    <x v="48"/>
    <x v="48"/>
    <x v="9"/>
    <x v="10"/>
    <x v="3"/>
    <x v="5"/>
    <x v="5"/>
  </r>
  <r>
    <x v="1398"/>
    <x v="0"/>
    <x v="4"/>
    <x v="5"/>
    <x v="10"/>
    <x v="637"/>
    <x v="1371"/>
    <x v="266"/>
    <x v="48"/>
    <x v="48"/>
    <x v="9"/>
    <x v="10"/>
    <x v="3"/>
    <x v="4"/>
    <x v="4"/>
  </r>
  <r>
    <x v="1405"/>
    <x v="0"/>
    <x v="3"/>
    <x v="90"/>
    <x v="39"/>
    <x v="154"/>
    <x v="1378"/>
    <x v="269"/>
    <x v="48"/>
    <x v="48"/>
    <x v="9"/>
    <x v="10"/>
    <x v="3"/>
    <x v="3"/>
    <x v="3"/>
  </r>
  <r>
    <x v="1408"/>
    <x v="0"/>
    <x v="10"/>
    <x v="23"/>
    <x v="5"/>
    <x v="92"/>
    <x v="1239"/>
    <x v="280"/>
    <x v="48"/>
    <x v="48"/>
    <x v="9"/>
    <x v="10"/>
    <x v="3"/>
    <x v="10"/>
    <x v="10"/>
  </r>
  <r>
    <x v="1394"/>
    <x v="0"/>
    <x v="10"/>
    <x v="0"/>
    <x v="41"/>
    <x v="6"/>
    <x v="1367"/>
    <x v="266"/>
    <x v="48"/>
    <x v="48"/>
    <x v="9"/>
    <x v="10"/>
    <x v="3"/>
    <x v="10"/>
    <x v="10"/>
  </r>
  <r>
    <x v="1409"/>
    <x v="0"/>
    <x v="10"/>
    <x v="4"/>
    <x v="44"/>
    <x v="330"/>
    <x v="1381"/>
    <x v="275"/>
    <x v="48"/>
    <x v="48"/>
    <x v="9"/>
    <x v="10"/>
    <x v="3"/>
    <x v="10"/>
    <x v="10"/>
  </r>
  <r>
    <x v="1391"/>
    <x v="1"/>
    <x v="2"/>
    <x v="8"/>
    <x v="9"/>
    <x v="13"/>
    <x v="1364"/>
    <x v="266"/>
    <x v="48"/>
    <x v="48"/>
    <x v="9"/>
    <x v="10"/>
    <x v="3"/>
    <x v="2"/>
    <x v="2"/>
  </r>
  <r>
    <x v="1402"/>
    <x v="0"/>
    <x v="10"/>
    <x v="9"/>
    <x v="65"/>
    <x v="6"/>
    <x v="1375"/>
    <x v="279"/>
    <x v="48"/>
    <x v="48"/>
    <x v="9"/>
    <x v="10"/>
    <x v="3"/>
    <x v="10"/>
    <x v="10"/>
  </r>
  <r>
    <x v="1410"/>
    <x v="0"/>
    <x v="1"/>
    <x v="60"/>
    <x v="20"/>
    <x v="793"/>
    <x v="1382"/>
    <x v="271"/>
    <x v="48"/>
    <x v="48"/>
    <x v="9"/>
    <x v="10"/>
    <x v="3"/>
    <x v="1"/>
    <x v="1"/>
  </r>
  <r>
    <x v="1401"/>
    <x v="0"/>
    <x v="0"/>
    <x v="37"/>
    <x v="54"/>
    <x v="214"/>
    <x v="1374"/>
    <x v="263"/>
    <x v="48"/>
    <x v="48"/>
    <x v="9"/>
    <x v="10"/>
    <x v="3"/>
    <x v="0"/>
    <x v="0"/>
  </r>
  <r>
    <x v="1408"/>
    <x v="0"/>
    <x v="6"/>
    <x v="26"/>
    <x v="76"/>
    <x v="11"/>
    <x v="1239"/>
    <x v="280"/>
    <x v="48"/>
    <x v="48"/>
    <x v="9"/>
    <x v="10"/>
    <x v="3"/>
    <x v="6"/>
    <x v="6"/>
  </r>
  <r>
    <x v="1403"/>
    <x v="0"/>
    <x v="1"/>
    <x v="15"/>
    <x v="61"/>
    <x v="192"/>
    <x v="1376"/>
    <x v="279"/>
    <x v="48"/>
    <x v="48"/>
    <x v="9"/>
    <x v="10"/>
    <x v="3"/>
    <x v="1"/>
    <x v="1"/>
  </r>
  <r>
    <x v="1399"/>
    <x v="1"/>
    <x v="2"/>
    <x v="84"/>
    <x v="40"/>
    <x v="179"/>
    <x v="1372"/>
    <x v="268"/>
    <x v="48"/>
    <x v="48"/>
    <x v="9"/>
    <x v="10"/>
    <x v="3"/>
    <x v="2"/>
    <x v="2"/>
  </r>
  <r>
    <x v="1404"/>
    <x v="0"/>
    <x v="9"/>
    <x v="9"/>
    <x v="43"/>
    <x v="183"/>
    <x v="1377"/>
    <x v="273"/>
    <x v="48"/>
    <x v="48"/>
    <x v="9"/>
    <x v="10"/>
    <x v="3"/>
    <x v="9"/>
    <x v="9"/>
  </r>
  <r>
    <x v="1406"/>
    <x v="0"/>
    <x v="8"/>
    <x v="133"/>
    <x v="209"/>
    <x v="2082"/>
    <x v="1379"/>
    <x v="264"/>
    <x v="48"/>
    <x v="48"/>
    <x v="9"/>
    <x v="10"/>
    <x v="3"/>
    <x v="8"/>
    <x v="8"/>
  </r>
  <r>
    <x v="1399"/>
    <x v="0"/>
    <x v="9"/>
    <x v="38"/>
    <x v="49"/>
    <x v="214"/>
    <x v="1372"/>
    <x v="268"/>
    <x v="48"/>
    <x v="48"/>
    <x v="9"/>
    <x v="10"/>
    <x v="3"/>
    <x v="9"/>
    <x v="9"/>
  </r>
  <r>
    <x v="1398"/>
    <x v="0"/>
    <x v="9"/>
    <x v="50"/>
    <x v="47"/>
    <x v="7"/>
    <x v="1371"/>
    <x v="266"/>
    <x v="48"/>
    <x v="48"/>
    <x v="9"/>
    <x v="10"/>
    <x v="3"/>
    <x v="9"/>
    <x v="9"/>
  </r>
  <r>
    <x v="1393"/>
    <x v="0"/>
    <x v="7"/>
    <x v="2"/>
    <x v="114"/>
    <x v="63"/>
    <x v="1366"/>
    <x v="274"/>
    <x v="48"/>
    <x v="48"/>
    <x v="9"/>
    <x v="10"/>
    <x v="3"/>
    <x v="7"/>
    <x v="7"/>
  </r>
  <r>
    <x v="1402"/>
    <x v="0"/>
    <x v="1"/>
    <x v="4"/>
    <x v="38"/>
    <x v="19"/>
    <x v="1375"/>
    <x v="279"/>
    <x v="48"/>
    <x v="48"/>
    <x v="9"/>
    <x v="10"/>
    <x v="3"/>
    <x v="1"/>
    <x v="1"/>
  </r>
  <r>
    <x v="1410"/>
    <x v="0"/>
    <x v="10"/>
    <x v="70"/>
    <x v="54"/>
    <x v="166"/>
    <x v="1382"/>
    <x v="271"/>
    <x v="48"/>
    <x v="48"/>
    <x v="9"/>
    <x v="10"/>
    <x v="3"/>
    <x v="10"/>
    <x v="10"/>
  </r>
  <r>
    <x v="1375"/>
    <x v="0"/>
    <x v="11"/>
    <x v="55"/>
    <x v="80"/>
    <x v="2083"/>
    <x v="1348"/>
    <x v="267"/>
    <x v="48"/>
    <x v="48"/>
    <x v="9"/>
    <x v="10"/>
    <x v="3"/>
    <x v="11"/>
    <x v="11"/>
  </r>
  <r>
    <x v="1378"/>
    <x v="0"/>
    <x v="1"/>
    <x v="291"/>
    <x v="301"/>
    <x v="443"/>
    <x v="1351"/>
    <x v="272"/>
    <x v="48"/>
    <x v="48"/>
    <x v="9"/>
    <x v="10"/>
    <x v="3"/>
    <x v="1"/>
    <x v="1"/>
  </r>
  <r>
    <x v="1387"/>
    <x v="1"/>
    <x v="2"/>
    <x v="99"/>
    <x v="109"/>
    <x v="446"/>
    <x v="1360"/>
    <x v="275"/>
    <x v="48"/>
    <x v="48"/>
    <x v="9"/>
    <x v="10"/>
    <x v="3"/>
    <x v="2"/>
    <x v="2"/>
  </r>
  <r>
    <x v="1411"/>
    <x v="0"/>
    <x v="7"/>
    <x v="13"/>
    <x v="18"/>
    <x v="19"/>
    <x v="1383"/>
    <x v="273"/>
    <x v="48"/>
    <x v="48"/>
    <x v="9"/>
    <x v="10"/>
    <x v="3"/>
    <x v="7"/>
    <x v="7"/>
  </r>
  <r>
    <x v="1377"/>
    <x v="1"/>
    <x v="2"/>
    <x v="44"/>
    <x v="122"/>
    <x v="1553"/>
    <x v="1350"/>
    <x v="271"/>
    <x v="48"/>
    <x v="48"/>
    <x v="9"/>
    <x v="10"/>
    <x v="3"/>
    <x v="2"/>
    <x v="2"/>
  </r>
  <r>
    <x v="1375"/>
    <x v="0"/>
    <x v="5"/>
    <x v="21"/>
    <x v="65"/>
    <x v="75"/>
    <x v="1348"/>
    <x v="267"/>
    <x v="48"/>
    <x v="48"/>
    <x v="9"/>
    <x v="10"/>
    <x v="3"/>
    <x v="5"/>
    <x v="5"/>
  </r>
  <r>
    <x v="1412"/>
    <x v="0"/>
    <x v="5"/>
    <x v="20"/>
    <x v="6"/>
    <x v="7"/>
    <x v="1384"/>
    <x v="281"/>
    <x v="48"/>
    <x v="48"/>
    <x v="9"/>
    <x v="10"/>
    <x v="3"/>
    <x v="5"/>
    <x v="5"/>
  </r>
  <r>
    <x v="1385"/>
    <x v="1"/>
    <x v="2"/>
    <x v="45"/>
    <x v="331"/>
    <x v="2084"/>
    <x v="1358"/>
    <x v="276"/>
    <x v="48"/>
    <x v="48"/>
    <x v="9"/>
    <x v="10"/>
    <x v="3"/>
    <x v="2"/>
    <x v="2"/>
  </r>
  <r>
    <x v="1413"/>
    <x v="0"/>
    <x v="3"/>
    <x v="35"/>
    <x v="60"/>
    <x v="305"/>
    <x v="1385"/>
    <x v="280"/>
    <x v="48"/>
    <x v="48"/>
    <x v="9"/>
    <x v="10"/>
    <x v="3"/>
    <x v="3"/>
    <x v="3"/>
  </r>
  <r>
    <x v="1413"/>
    <x v="0"/>
    <x v="1"/>
    <x v="2"/>
    <x v="37"/>
    <x v="660"/>
    <x v="1385"/>
    <x v="280"/>
    <x v="48"/>
    <x v="48"/>
    <x v="9"/>
    <x v="10"/>
    <x v="3"/>
    <x v="1"/>
    <x v="1"/>
  </r>
  <r>
    <x v="1382"/>
    <x v="0"/>
    <x v="1"/>
    <x v="214"/>
    <x v="225"/>
    <x v="2085"/>
    <x v="1355"/>
    <x v="274"/>
    <x v="48"/>
    <x v="48"/>
    <x v="9"/>
    <x v="10"/>
    <x v="3"/>
    <x v="1"/>
    <x v="1"/>
  </r>
  <r>
    <x v="1414"/>
    <x v="0"/>
    <x v="0"/>
    <x v="75"/>
    <x v="91"/>
    <x v="124"/>
    <x v="1386"/>
    <x v="266"/>
    <x v="48"/>
    <x v="48"/>
    <x v="9"/>
    <x v="10"/>
    <x v="3"/>
    <x v="0"/>
    <x v="0"/>
  </r>
  <r>
    <x v="1377"/>
    <x v="0"/>
    <x v="4"/>
    <x v="19"/>
    <x v="83"/>
    <x v="63"/>
    <x v="1350"/>
    <x v="271"/>
    <x v="48"/>
    <x v="48"/>
    <x v="9"/>
    <x v="10"/>
    <x v="3"/>
    <x v="4"/>
    <x v="4"/>
  </r>
  <r>
    <x v="1411"/>
    <x v="0"/>
    <x v="1"/>
    <x v="18"/>
    <x v="114"/>
    <x v="210"/>
    <x v="1383"/>
    <x v="273"/>
    <x v="48"/>
    <x v="48"/>
    <x v="9"/>
    <x v="10"/>
    <x v="3"/>
    <x v="1"/>
    <x v="1"/>
  </r>
  <r>
    <x v="1378"/>
    <x v="0"/>
    <x v="7"/>
    <x v="91"/>
    <x v="106"/>
    <x v="23"/>
    <x v="1351"/>
    <x v="272"/>
    <x v="48"/>
    <x v="48"/>
    <x v="9"/>
    <x v="10"/>
    <x v="3"/>
    <x v="7"/>
    <x v="7"/>
  </r>
  <r>
    <x v="1384"/>
    <x v="0"/>
    <x v="3"/>
    <x v="90"/>
    <x v="64"/>
    <x v="1176"/>
    <x v="1357"/>
    <x v="276"/>
    <x v="48"/>
    <x v="48"/>
    <x v="9"/>
    <x v="10"/>
    <x v="3"/>
    <x v="3"/>
    <x v="3"/>
  </r>
  <r>
    <x v="1411"/>
    <x v="0"/>
    <x v="3"/>
    <x v="35"/>
    <x v="75"/>
    <x v="251"/>
    <x v="1383"/>
    <x v="273"/>
    <x v="48"/>
    <x v="48"/>
    <x v="9"/>
    <x v="10"/>
    <x v="3"/>
    <x v="3"/>
    <x v="3"/>
  </r>
  <r>
    <x v="1379"/>
    <x v="1"/>
    <x v="2"/>
    <x v="142"/>
    <x v="126"/>
    <x v="2086"/>
    <x v="1352"/>
    <x v="273"/>
    <x v="48"/>
    <x v="48"/>
    <x v="9"/>
    <x v="10"/>
    <x v="3"/>
    <x v="2"/>
    <x v="2"/>
  </r>
  <r>
    <x v="1414"/>
    <x v="0"/>
    <x v="6"/>
    <x v="16"/>
    <x v="17"/>
    <x v="6"/>
    <x v="1386"/>
    <x v="266"/>
    <x v="48"/>
    <x v="48"/>
    <x v="9"/>
    <x v="10"/>
    <x v="3"/>
    <x v="6"/>
    <x v="6"/>
  </r>
  <r>
    <x v="1382"/>
    <x v="0"/>
    <x v="7"/>
    <x v="53"/>
    <x v="66"/>
    <x v="316"/>
    <x v="1355"/>
    <x v="274"/>
    <x v="48"/>
    <x v="48"/>
    <x v="9"/>
    <x v="10"/>
    <x v="3"/>
    <x v="7"/>
    <x v="7"/>
  </r>
  <r>
    <x v="1384"/>
    <x v="0"/>
    <x v="1"/>
    <x v="140"/>
    <x v="159"/>
    <x v="319"/>
    <x v="1357"/>
    <x v="276"/>
    <x v="48"/>
    <x v="48"/>
    <x v="9"/>
    <x v="10"/>
    <x v="3"/>
    <x v="1"/>
    <x v="1"/>
  </r>
  <r>
    <x v="1415"/>
    <x v="0"/>
    <x v="11"/>
    <x v="33"/>
    <x v="66"/>
    <x v="239"/>
    <x v="1387"/>
    <x v="282"/>
    <x v="48"/>
    <x v="48"/>
    <x v="9"/>
    <x v="10"/>
    <x v="3"/>
    <x v="11"/>
    <x v="11"/>
  </r>
  <r>
    <x v="1416"/>
    <x v="0"/>
    <x v="2"/>
    <x v="22"/>
    <x v="52"/>
    <x v="835"/>
    <x v="1388"/>
    <x v="267"/>
    <x v="48"/>
    <x v="48"/>
    <x v="9"/>
    <x v="10"/>
    <x v="3"/>
    <x v="2"/>
    <x v="2"/>
  </r>
  <r>
    <x v="1380"/>
    <x v="0"/>
    <x v="10"/>
    <x v="54"/>
    <x v="38"/>
    <x v="9"/>
    <x v="1353"/>
    <x v="266"/>
    <x v="48"/>
    <x v="48"/>
    <x v="9"/>
    <x v="10"/>
    <x v="3"/>
    <x v="10"/>
    <x v="10"/>
  </r>
  <r>
    <x v="1416"/>
    <x v="1"/>
    <x v="2"/>
    <x v="214"/>
    <x v="52"/>
    <x v="1966"/>
    <x v="1388"/>
    <x v="267"/>
    <x v="48"/>
    <x v="48"/>
    <x v="9"/>
    <x v="10"/>
    <x v="3"/>
    <x v="2"/>
    <x v="2"/>
  </r>
  <r>
    <x v="1388"/>
    <x v="0"/>
    <x v="6"/>
    <x v="63"/>
    <x v="24"/>
    <x v="1187"/>
    <x v="1361"/>
    <x v="265"/>
    <x v="48"/>
    <x v="48"/>
    <x v="9"/>
    <x v="10"/>
    <x v="3"/>
    <x v="6"/>
    <x v="6"/>
  </r>
  <r>
    <x v="1387"/>
    <x v="0"/>
    <x v="4"/>
    <x v="80"/>
    <x v="39"/>
    <x v="133"/>
    <x v="1360"/>
    <x v="275"/>
    <x v="48"/>
    <x v="48"/>
    <x v="9"/>
    <x v="10"/>
    <x v="3"/>
    <x v="4"/>
    <x v="4"/>
  </r>
  <r>
    <x v="1383"/>
    <x v="0"/>
    <x v="5"/>
    <x v="21"/>
    <x v="13"/>
    <x v="22"/>
    <x v="1356"/>
    <x v="275"/>
    <x v="48"/>
    <x v="48"/>
    <x v="9"/>
    <x v="10"/>
    <x v="3"/>
    <x v="5"/>
    <x v="5"/>
  </r>
  <r>
    <x v="1387"/>
    <x v="0"/>
    <x v="2"/>
    <x v="95"/>
    <x v="109"/>
    <x v="1231"/>
    <x v="1360"/>
    <x v="275"/>
    <x v="48"/>
    <x v="48"/>
    <x v="9"/>
    <x v="10"/>
    <x v="3"/>
    <x v="2"/>
    <x v="2"/>
  </r>
  <r>
    <x v="1389"/>
    <x v="0"/>
    <x v="1"/>
    <x v="83"/>
    <x v="20"/>
    <x v="501"/>
    <x v="1362"/>
    <x v="270"/>
    <x v="48"/>
    <x v="48"/>
    <x v="9"/>
    <x v="10"/>
    <x v="3"/>
    <x v="1"/>
    <x v="1"/>
  </r>
  <r>
    <x v="1416"/>
    <x v="0"/>
    <x v="8"/>
    <x v="118"/>
    <x v="133"/>
    <x v="108"/>
    <x v="1388"/>
    <x v="267"/>
    <x v="48"/>
    <x v="48"/>
    <x v="9"/>
    <x v="10"/>
    <x v="3"/>
    <x v="8"/>
    <x v="8"/>
  </r>
  <r>
    <x v="1412"/>
    <x v="0"/>
    <x v="6"/>
    <x v="30"/>
    <x v="8"/>
    <x v="13"/>
    <x v="1384"/>
    <x v="281"/>
    <x v="48"/>
    <x v="48"/>
    <x v="9"/>
    <x v="10"/>
    <x v="3"/>
    <x v="6"/>
    <x v="6"/>
  </r>
  <r>
    <x v="1411"/>
    <x v="0"/>
    <x v="10"/>
    <x v="92"/>
    <x v="43"/>
    <x v="137"/>
    <x v="1383"/>
    <x v="273"/>
    <x v="48"/>
    <x v="48"/>
    <x v="9"/>
    <x v="10"/>
    <x v="3"/>
    <x v="10"/>
    <x v="10"/>
  </r>
  <r>
    <x v="1415"/>
    <x v="0"/>
    <x v="0"/>
    <x v="7"/>
    <x v="11"/>
    <x v="319"/>
    <x v="1387"/>
    <x v="282"/>
    <x v="48"/>
    <x v="48"/>
    <x v="9"/>
    <x v="10"/>
    <x v="3"/>
    <x v="0"/>
    <x v="0"/>
  </r>
  <r>
    <x v="1383"/>
    <x v="0"/>
    <x v="6"/>
    <x v="125"/>
    <x v="109"/>
    <x v="1178"/>
    <x v="1356"/>
    <x v="275"/>
    <x v="48"/>
    <x v="48"/>
    <x v="9"/>
    <x v="10"/>
    <x v="3"/>
    <x v="6"/>
    <x v="6"/>
  </r>
  <r>
    <x v="1393"/>
    <x v="0"/>
    <x v="3"/>
    <x v="182"/>
    <x v="89"/>
    <x v="2087"/>
    <x v="1366"/>
    <x v="274"/>
    <x v="48"/>
    <x v="48"/>
    <x v="9"/>
    <x v="10"/>
    <x v="3"/>
    <x v="3"/>
    <x v="3"/>
  </r>
  <r>
    <x v="1408"/>
    <x v="0"/>
    <x v="5"/>
    <x v="93"/>
    <x v="0"/>
    <x v="187"/>
    <x v="1239"/>
    <x v="280"/>
    <x v="48"/>
    <x v="48"/>
    <x v="9"/>
    <x v="10"/>
    <x v="3"/>
    <x v="5"/>
    <x v="5"/>
  </r>
  <r>
    <x v="1395"/>
    <x v="0"/>
    <x v="9"/>
    <x v="97"/>
    <x v="111"/>
    <x v="95"/>
    <x v="1368"/>
    <x v="277"/>
    <x v="48"/>
    <x v="48"/>
    <x v="9"/>
    <x v="10"/>
    <x v="3"/>
    <x v="9"/>
    <x v="9"/>
  </r>
  <r>
    <x v="1417"/>
    <x v="0"/>
    <x v="10"/>
    <x v="49"/>
    <x v="75"/>
    <x v="97"/>
    <x v="1389"/>
    <x v="267"/>
    <x v="48"/>
    <x v="48"/>
    <x v="9"/>
    <x v="10"/>
    <x v="3"/>
    <x v="10"/>
    <x v="10"/>
  </r>
  <r>
    <x v="1392"/>
    <x v="0"/>
    <x v="5"/>
    <x v="16"/>
    <x v="17"/>
    <x v="6"/>
    <x v="1365"/>
    <x v="271"/>
    <x v="48"/>
    <x v="48"/>
    <x v="9"/>
    <x v="10"/>
    <x v="3"/>
    <x v="5"/>
    <x v="5"/>
  </r>
  <r>
    <x v="1395"/>
    <x v="0"/>
    <x v="7"/>
    <x v="31"/>
    <x v="35"/>
    <x v="262"/>
    <x v="1368"/>
    <x v="277"/>
    <x v="48"/>
    <x v="48"/>
    <x v="9"/>
    <x v="10"/>
    <x v="3"/>
    <x v="7"/>
    <x v="7"/>
  </r>
  <r>
    <x v="1418"/>
    <x v="0"/>
    <x v="9"/>
    <x v="99"/>
    <x v="117"/>
    <x v="1079"/>
    <x v="1390"/>
    <x v="269"/>
    <x v="48"/>
    <x v="48"/>
    <x v="9"/>
    <x v="10"/>
    <x v="3"/>
    <x v="9"/>
    <x v="9"/>
  </r>
  <r>
    <x v="1419"/>
    <x v="0"/>
    <x v="2"/>
    <x v="100"/>
    <x v="111"/>
    <x v="773"/>
    <x v="1391"/>
    <x v="266"/>
    <x v="48"/>
    <x v="48"/>
    <x v="9"/>
    <x v="10"/>
    <x v="3"/>
    <x v="2"/>
    <x v="2"/>
  </r>
  <r>
    <x v="1420"/>
    <x v="0"/>
    <x v="1"/>
    <x v="51"/>
    <x v="48"/>
    <x v="93"/>
    <x v="1392"/>
    <x v="268"/>
    <x v="48"/>
    <x v="48"/>
    <x v="9"/>
    <x v="10"/>
    <x v="3"/>
    <x v="1"/>
    <x v="1"/>
  </r>
  <r>
    <x v="1421"/>
    <x v="0"/>
    <x v="1"/>
    <x v="42"/>
    <x v="19"/>
    <x v="745"/>
    <x v="1393"/>
    <x v="262"/>
    <x v="48"/>
    <x v="48"/>
    <x v="9"/>
    <x v="10"/>
    <x v="3"/>
    <x v="1"/>
    <x v="1"/>
  </r>
  <r>
    <x v="1422"/>
    <x v="0"/>
    <x v="4"/>
    <x v="65"/>
    <x v="47"/>
    <x v="618"/>
    <x v="1394"/>
    <x v="275"/>
    <x v="48"/>
    <x v="48"/>
    <x v="9"/>
    <x v="10"/>
    <x v="3"/>
    <x v="4"/>
    <x v="4"/>
  </r>
  <r>
    <x v="1423"/>
    <x v="0"/>
    <x v="2"/>
    <x v="106"/>
    <x v="95"/>
    <x v="2088"/>
    <x v="1395"/>
    <x v="274"/>
    <x v="48"/>
    <x v="48"/>
    <x v="9"/>
    <x v="10"/>
    <x v="3"/>
    <x v="2"/>
    <x v="2"/>
  </r>
  <r>
    <x v="1424"/>
    <x v="0"/>
    <x v="11"/>
    <x v="51"/>
    <x v="59"/>
    <x v="244"/>
    <x v="1396"/>
    <x v="263"/>
    <x v="48"/>
    <x v="48"/>
    <x v="9"/>
    <x v="10"/>
    <x v="3"/>
    <x v="11"/>
    <x v="11"/>
  </r>
  <r>
    <x v="1425"/>
    <x v="0"/>
    <x v="6"/>
    <x v="65"/>
    <x v="47"/>
    <x v="618"/>
    <x v="1397"/>
    <x v="281"/>
    <x v="48"/>
    <x v="48"/>
    <x v="9"/>
    <x v="10"/>
    <x v="3"/>
    <x v="6"/>
    <x v="6"/>
  </r>
  <r>
    <x v="1426"/>
    <x v="0"/>
    <x v="6"/>
    <x v="15"/>
    <x v="54"/>
    <x v="253"/>
    <x v="995"/>
    <x v="268"/>
    <x v="48"/>
    <x v="48"/>
    <x v="9"/>
    <x v="10"/>
    <x v="3"/>
    <x v="6"/>
    <x v="6"/>
  </r>
  <r>
    <x v="1427"/>
    <x v="0"/>
    <x v="1"/>
    <x v="80"/>
    <x v="96"/>
    <x v="306"/>
    <x v="1398"/>
    <x v="282"/>
    <x v="48"/>
    <x v="48"/>
    <x v="9"/>
    <x v="10"/>
    <x v="3"/>
    <x v="1"/>
    <x v="1"/>
  </r>
  <r>
    <x v="1425"/>
    <x v="0"/>
    <x v="5"/>
    <x v="6"/>
    <x v="41"/>
    <x v="34"/>
    <x v="1397"/>
    <x v="281"/>
    <x v="48"/>
    <x v="48"/>
    <x v="9"/>
    <x v="10"/>
    <x v="3"/>
    <x v="5"/>
    <x v="5"/>
  </r>
  <r>
    <x v="1428"/>
    <x v="0"/>
    <x v="3"/>
    <x v="26"/>
    <x v="61"/>
    <x v="20"/>
    <x v="1399"/>
    <x v="270"/>
    <x v="48"/>
    <x v="48"/>
    <x v="9"/>
    <x v="10"/>
    <x v="3"/>
    <x v="3"/>
    <x v="3"/>
  </r>
  <r>
    <x v="1422"/>
    <x v="0"/>
    <x v="9"/>
    <x v="34"/>
    <x v="96"/>
    <x v="113"/>
    <x v="1394"/>
    <x v="275"/>
    <x v="48"/>
    <x v="48"/>
    <x v="9"/>
    <x v="10"/>
    <x v="3"/>
    <x v="9"/>
    <x v="9"/>
  </r>
  <r>
    <x v="1421"/>
    <x v="0"/>
    <x v="10"/>
    <x v="23"/>
    <x v="10"/>
    <x v="42"/>
    <x v="1393"/>
    <x v="262"/>
    <x v="48"/>
    <x v="48"/>
    <x v="9"/>
    <x v="10"/>
    <x v="3"/>
    <x v="10"/>
    <x v="10"/>
  </r>
  <r>
    <x v="1429"/>
    <x v="0"/>
    <x v="5"/>
    <x v="5"/>
    <x v="7"/>
    <x v="152"/>
    <x v="1400"/>
    <x v="263"/>
    <x v="48"/>
    <x v="48"/>
    <x v="9"/>
    <x v="10"/>
    <x v="3"/>
    <x v="5"/>
    <x v="5"/>
  </r>
  <r>
    <x v="1430"/>
    <x v="0"/>
    <x v="0"/>
    <x v="14"/>
    <x v="35"/>
    <x v="437"/>
    <x v="1401"/>
    <x v="279"/>
    <x v="48"/>
    <x v="48"/>
    <x v="9"/>
    <x v="10"/>
    <x v="3"/>
    <x v="0"/>
    <x v="0"/>
  </r>
  <r>
    <x v="1422"/>
    <x v="1"/>
    <x v="2"/>
    <x v="56"/>
    <x v="83"/>
    <x v="749"/>
    <x v="1394"/>
    <x v="275"/>
    <x v="48"/>
    <x v="48"/>
    <x v="9"/>
    <x v="10"/>
    <x v="3"/>
    <x v="2"/>
    <x v="2"/>
  </r>
  <r>
    <x v="1431"/>
    <x v="0"/>
    <x v="2"/>
    <x v="60"/>
    <x v="96"/>
    <x v="341"/>
    <x v="1402"/>
    <x v="278"/>
    <x v="48"/>
    <x v="48"/>
    <x v="9"/>
    <x v="10"/>
    <x v="3"/>
    <x v="2"/>
    <x v="2"/>
  </r>
  <r>
    <x v="1426"/>
    <x v="0"/>
    <x v="5"/>
    <x v="8"/>
    <x v="85"/>
    <x v="31"/>
    <x v="995"/>
    <x v="268"/>
    <x v="48"/>
    <x v="48"/>
    <x v="9"/>
    <x v="10"/>
    <x v="3"/>
    <x v="5"/>
    <x v="5"/>
  </r>
  <r>
    <x v="1429"/>
    <x v="0"/>
    <x v="1"/>
    <x v="192"/>
    <x v="271"/>
    <x v="2089"/>
    <x v="1400"/>
    <x v="263"/>
    <x v="48"/>
    <x v="48"/>
    <x v="9"/>
    <x v="10"/>
    <x v="3"/>
    <x v="1"/>
    <x v="1"/>
  </r>
  <r>
    <x v="1428"/>
    <x v="0"/>
    <x v="7"/>
    <x v="21"/>
    <x v="13"/>
    <x v="22"/>
    <x v="1399"/>
    <x v="270"/>
    <x v="48"/>
    <x v="48"/>
    <x v="9"/>
    <x v="10"/>
    <x v="3"/>
    <x v="7"/>
    <x v="7"/>
  </r>
  <r>
    <x v="1432"/>
    <x v="0"/>
    <x v="0"/>
    <x v="3"/>
    <x v="10"/>
    <x v="7"/>
    <x v="1403"/>
    <x v="270"/>
    <x v="48"/>
    <x v="48"/>
    <x v="9"/>
    <x v="10"/>
    <x v="3"/>
    <x v="0"/>
    <x v="0"/>
  </r>
  <r>
    <x v="1433"/>
    <x v="0"/>
    <x v="8"/>
    <x v="78"/>
    <x v="137"/>
    <x v="1208"/>
    <x v="1404"/>
    <x v="270"/>
    <x v="48"/>
    <x v="48"/>
    <x v="9"/>
    <x v="10"/>
    <x v="3"/>
    <x v="8"/>
    <x v="8"/>
  </r>
  <r>
    <x v="1418"/>
    <x v="0"/>
    <x v="3"/>
    <x v="42"/>
    <x v="118"/>
    <x v="283"/>
    <x v="1390"/>
    <x v="269"/>
    <x v="48"/>
    <x v="48"/>
    <x v="9"/>
    <x v="10"/>
    <x v="3"/>
    <x v="3"/>
    <x v="3"/>
  </r>
  <r>
    <x v="1434"/>
    <x v="0"/>
    <x v="0"/>
    <x v="50"/>
    <x v="59"/>
    <x v="75"/>
    <x v="1405"/>
    <x v="277"/>
    <x v="48"/>
    <x v="48"/>
    <x v="9"/>
    <x v="10"/>
    <x v="3"/>
    <x v="0"/>
    <x v="0"/>
  </r>
  <r>
    <x v="1435"/>
    <x v="0"/>
    <x v="8"/>
    <x v="95"/>
    <x v="128"/>
    <x v="1362"/>
    <x v="1406"/>
    <x v="278"/>
    <x v="48"/>
    <x v="48"/>
    <x v="9"/>
    <x v="10"/>
    <x v="3"/>
    <x v="8"/>
    <x v="8"/>
  </r>
  <r>
    <x v="1419"/>
    <x v="0"/>
    <x v="9"/>
    <x v="130"/>
    <x v="117"/>
    <x v="708"/>
    <x v="1391"/>
    <x v="266"/>
    <x v="48"/>
    <x v="48"/>
    <x v="9"/>
    <x v="10"/>
    <x v="3"/>
    <x v="9"/>
    <x v="9"/>
  </r>
  <r>
    <x v="1436"/>
    <x v="0"/>
    <x v="0"/>
    <x v="75"/>
    <x v="17"/>
    <x v="120"/>
    <x v="1407"/>
    <x v="269"/>
    <x v="48"/>
    <x v="48"/>
    <x v="9"/>
    <x v="10"/>
    <x v="3"/>
    <x v="0"/>
    <x v="0"/>
  </r>
  <r>
    <x v="1437"/>
    <x v="0"/>
    <x v="0"/>
    <x v="17"/>
    <x v="11"/>
    <x v="18"/>
    <x v="1408"/>
    <x v="268"/>
    <x v="48"/>
    <x v="48"/>
    <x v="9"/>
    <x v="10"/>
    <x v="3"/>
    <x v="0"/>
    <x v="0"/>
  </r>
  <r>
    <x v="1438"/>
    <x v="0"/>
    <x v="4"/>
    <x v="8"/>
    <x v="85"/>
    <x v="31"/>
    <x v="1060"/>
    <x v="265"/>
    <x v="48"/>
    <x v="48"/>
    <x v="9"/>
    <x v="10"/>
    <x v="3"/>
    <x v="4"/>
    <x v="4"/>
  </r>
  <r>
    <x v="1438"/>
    <x v="1"/>
    <x v="2"/>
    <x v="0"/>
    <x v="41"/>
    <x v="6"/>
    <x v="1060"/>
    <x v="265"/>
    <x v="48"/>
    <x v="48"/>
    <x v="9"/>
    <x v="10"/>
    <x v="3"/>
    <x v="2"/>
    <x v="2"/>
  </r>
  <r>
    <x v="1431"/>
    <x v="0"/>
    <x v="8"/>
    <x v="2"/>
    <x v="2"/>
    <x v="2"/>
    <x v="1402"/>
    <x v="278"/>
    <x v="48"/>
    <x v="48"/>
    <x v="9"/>
    <x v="10"/>
    <x v="3"/>
    <x v="8"/>
    <x v="8"/>
  </r>
  <r>
    <x v="1422"/>
    <x v="0"/>
    <x v="8"/>
    <x v="14"/>
    <x v="57"/>
    <x v="34"/>
    <x v="1394"/>
    <x v="275"/>
    <x v="48"/>
    <x v="48"/>
    <x v="9"/>
    <x v="10"/>
    <x v="3"/>
    <x v="8"/>
    <x v="8"/>
  </r>
  <r>
    <x v="1431"/>
    <x v="0"/>
    <x v="9"/>
    <x v="38"/>
    <x v="37"/>
    <x v="578"/>
    <x v="1402"/>
    <x v="278"/>
    <x v="48"/>
    <x v="48"/>
    <x v="9"/>
    <x v="10"/>
    <x v="3"/>
    <x v="9"/>
    <x v="9"/>
  </r>
  <r>
    <x v="1421"/>
    <x v="0"/>
    <x v="7"/>
    <x v="92"/>
    <x v="11"/>
    <x v="176"/>
    <x v="1393"/>
    <x v="262"/>
    <x v="48"/>
    <x v="48"/>
    <x v="9"/>
    <x v="10"/>
    <x v="3"/>
    <x v="7"/>
    <x v="7"/>
  </r>
  <r>
    <x v="1435"/>
    <x v="0"/>
    <x v="2"/>
    <x v="104"/>
    <x v="33"/>
    <x v="805"/>
    <x v="1406"/>
    <x v="278"/>
    <x v="48"/>
    <x v="48"/>
    <x v="9"/>
    <x v="10"/>
    <x v="3"/>
    <x v="2"/>
    <x v="2"/>
  </r>
  <r>
    <x v="1439"/>
    <x v="0"/>
    <x v="10"/>
    <x v="24"/>
    <x v="24"/>
    <x v="25"/>
    <x v="1409"/>
    <x v="269"/>
    <x v="48"/>
    <x v="48"/>
    <x v="9"/>
    <x v="10"/>
    <x v="3"/>
    <x v="10"/>
    <x v="10"/>
  </r>
  <r>
    <x v="1430"/>
    <x v="0"/>
    <x v="5"/>
    <x v="57"/>
    <x v="30"/>
    <x v="44"/>
    <x v="1401"/>
    <x v="279"/>
    <x v="48"/>
    <x v="48"/>
    <x v="9"/>
    <x v="10"/>
    <x v="3"/>
    <x v="5"/>
    <x v="5"/>
  </r>
  <r>
    <x v="1440"/>
    <x v="0"/>
    <x v="11"/>
    <x v="33"/>
    <x v="87"/>
    <x v="206"/>
    <x v="1410"/>
    <x v="271"/>
    <x v="48"/>
    <x v="48"/>
    <x v="9"/>
    <x v="10"/>
    <x v="3"/>
    <x v="11"/>
    <x v="11"/>
  </r>
  <r>
    <x v="1430"/>
    <x v="0"/>
    <x v="6"/>
    <x v="122"/>
    <x v="122"/>
    <x v="2090"/>
    <x v="1401"/>
    <x v="279"/>
    <x v="48"/>
    <x v="48"/>
    <x v="9"/>
    <x v="10"/>
    <x v="3"/>
    <x v="6"/>
    <x v="6"/>
  </r>
  <r>
    <x v="1428"/>
    <x v="0"/>
    <x v="1"/>
    <x v="31"/>
    <x v="31"/>
    <x v="34"/>
    <x v="1399"/>
    <x v="270"/>
    <x v="48"/>
    <x v="48"/>
    <x v="9"/>
    <x v="10"/>
    <x v="3"/>
    <x v="1"/>
    <x v="1"/>
  </r>
  <r>
    <x v="1441"/>
    <x v="0"/>
    <x v="11"/>
    <x v="25"/>
    <x v="153"/>
    <x v="1256"/>
    <x v="1411"/>
    <x v="282"/>
    <x v="48"/>
    <x v="48"/>
    <x v="9"/>
    <x v="10"/>
    <x v="3"/>
    <x v="11"/>
    <x v="11"/>
  </r>
  <r>
    <x v="1431"/>
    <x v="0"/>
    <x v="4"/>
    <x v="53"/>
    <x v="15"/>
    <x v="12"/>
    <x v="1402"/>
    <x v="278"/>
    <x v="48"/>
    <x v="48"/>
    <x v="9"/>
    <x v="10"/>
    <x v="3"/>
    <x v="4"/>
    <x v="4"/>
  </r>
  <r>
    <x v="1442"/>
    <x v="0"/>
    <x v="11"/>
    <x v="38"/>
    <x v="96"/>
    <x v="183"/>
    <x v="1412"/>
    <x v="270"/>
    <x v="48"/>
    <x v="48"/>
    <x v="9"/>
    <x v="10"/>
    <x v="3"/>
    <x v="11"/>
    <x v="11"/>
  </r>
  <r>
    <x v="1418"/>
    <x v="0"/>
    <x v="1"/>
    <x v="81"/>
    <x v="144"/>
    <x v="44"/>
    <x v="1390"/>
    <x v="269"/>
    <x v="48"/>
    <x v="48"/>
    <x v="9"/>
    <x v="10"/>
    <x v="3"/>
    <x v="1"/>
    <x v="1"/>
  </r>
  <r>
    <x v="1431"/>
    <x v="1"/>
    <x v="2"/>
    <x v="98"/>
    <x v="96"/>
    <x v="879"/>
    <x v="1402"/>
    <x v="278"/>
    <x v="48"/>
    <x v="48"/>
    <x v="9"/>
    <x v="10"/>
    <x v="3"/>
    <x v="2"/>
    <x v="2"/>
  </r>
  <r>
    <x v="1419"/>
    <x v="0"/>
    <x v="4"/>
    <x v="113"/>
    <x v="99"/>
    <x v="31"/>
    <x v="1391"/>
    <x v="266"/>
    <x v="48"/>
    <x v="48"/>
    <x v="9"/>
    <x v="10"/>
    <x v="3"/>
    <x v="4"/>
    <x v="4"/>
  </r>
  <r>
    <x v="1419"/>
    <x v="1"/>
    <x v="2"/>
    <x v="76"/>
    <x v="111"/>
    <x v="830"/>
    <x v="1391"/>
    <x v="266"/>
    <x v="48"/>
    <x v="48"/>
    <x v="9"/>
    <x v="10"/>
    <x v="3"/>
    <x v="2"/>
    <x v="2"/>
  </r>
  <r>
    <x v="1423"/>
    <x v="0"/>
    <x v="8"/>
    <x v="34"/>
    <x v="20"/>
    <x v="192"/>
    <x v="1395"/>
    <x v="274"/>
    <x v="48"/>
    <x v="48"/>
    <x v="9"/>
    <x v="10"/>
    <x v="3"/>
    <x v="8"/>
    <x v="8"/>
  </r>
  <r>
    <x v="1426"/>
    <x v="0"/>
    <x v="10"/>
    <x v="1"/>
    <x v="3"/>
    <x v="244"/>
    <x v="995"/>
    <x v="268"/>
    <x v="48"/>
    <x v="48"/>
    <x v="9"/>
    <x v="10"/>
    <x v="3"/>
    <x v="10"/>
    <x v="10"/>
  </r>
  <r>
    <x v="1438"/>
    <x v="0"/>
    <x v="7"/>
    <x v="12"/>
    <x v="45"/>
    <x v="6"/>
    <x v="1060"/>
    <x v="265"/>
    <x v="48"/>
    <x v="48"/>
    <x v="9"/>
    <x v="10"/>
    <x v="3"/>
    <x v="7"/>
    <x v="7"/>
  </r>
  <r>
    <x v="1439"/>
    <x v="0"/>
    <x v="3"/>
    <x v="2"/>
    <x v="57"/>
    <x v="421"/>
    <x v="1409"/>
    <x v="269"/>
    <x v="48"/>
    <x v="48"/>
    <x v="9"/>
    <x v="10"/>
    <x v="3"/>
    <x v="3"/>
    <x v="3"/>
  </r>
  <r>
    <x v="1443"/>
    <x v="0"/>
    <x v="8"/>
    <x v="18"/>
    <x v="39"/>
    <x v="75"/>
    <x v="1413"/>
    <x v="274"/>
    <x v="48"/>
    <x v="48"/>
    <x v="9"/>
    <x v="10"/>
    <x v="3"/>
    <x v="8"/>
    <x v="8"/>
  </r>
  <r>
    <x v="1440"/>
    <x v="0"/>
    <x v="2"/>
    <x v="106"/>
    <x v="69"/>
    <x v="1003"/>
    <x v="1410"/>
    <x v="271"/>
    <x v="48"/>
    <x v="48"/>
    <x v="9"/>
    <x v="10"/>
    <x v="3"/>
    <x v="2"/>
    <x v="2"/>
  </r>
  <r>
    <x v="1418"/>
    <x v="0"/>
    <x v="7"/>
    <x v="24"/>
    <x v="38"/>
    <x v="63"/>
    <x v="1390"/>
    <x v="269"/>
    <x v="48"/>
    <x v="48"/>
    <x v="9"/>
    <x v="10"/>
    <x v="3"/>
    <x v="7"/>
    <x v="7"/>
  </r>
  <r>
    <x v="1419"/>
    <x v="0"/>
    <x v="8"/>
    <x v="111"/>
    <x v="67"/>
    <x v="294"/>
    <x v="1391"/>
    <x v="266"/>
    <x v="48"/>
    <x v="48"/>
    <x v="9"/>
    <x v="10"/>
    <x v="3"/>
    <x v="8"/>
    <x v="8"/>
  </r>
  <r>
    <x v="1440"/>
    <x v="0"/>
    <x v="8"/>
    <x v="94"/>
    <x v="83"/>
    <x v="10"/>
    <x v="1410"/>
    <x v="271"/>
    <x v="48"/>
    <x v="48"/>
    <x v="9"/>
    <x v="10"/>
    <x v="3"/>
    <x v="8"/>
    <x v="8"/>
  </r>
  <r>
    <x v="1427"/>
    <x v="0"/>
    <x v="7"/>
    <x v="11"/>
    <x v="5"/>
    <x v="22"/>
    <x v="1398"/>
    <x v="282"/>
    <x v="48"/>
    <x v="48"/>
    <x v="9"/>
    <x v="10"/>
    <x v="3"/>
    <x v="7"/>
    <x v="7"/>
  </r>
  <r>
    <x v="1436"/>
    <x v="0"/>
    <x v="5"/>
    <x v="75"/>
    <x v="91"/>
    <x v="124"/>
    <x v="1407"/>
    <x v="269"/>
    <x v="48"/>
    <x v="48"/>
    <x v="9"/>
    <x v="10"/>
    <x v="3"/>
    <x v="5"/>
    <x v="5"/>
  </r>
  <r>
    <x v="1425"/>
    <x v="0"/>
    <x v="10"/>
    <x v="1"/>
    <x v="34"/>
    <x v="202"/>
    <x v="1397"/>
    <x v="281"/>
    <x v="48"/>
    <x v="48"/>
    <x v="9"/>
    <x v="10"/>
    <x v="3"/>
    <x v="10"/>
    <x v="10"/>
  </r>
  <r>
    <x v="1424"/>
    <x v="0"/>
    <x v="0"/>
    <x v="13"/>
    <x v="13"/>
    <x v="6"/>
    <x v="1396"/>
    <x v="263"/>
    <x v="48"/>
    <x v="48"/>
    <x v="9"/>
    <x v="10"/>
    <x v="3"/>
    <x v="0"/>
    <x v="0"/>
  </r>
  <r>
    <x v="1421"/>
    <x v="0"/>
    <x v="3"/>
    <x v="40"/>
    <x v="60"/>
    <x v="67"/>
    <x v="1393"/>
    <x v="262"/>
    <x v="48"/>
    <x v="48"/>
    <x v="9"/>
    <x v="10"/>
    <x v="3"/>
    <x v="3"/>
    <x v="3"/>
  </r>
  <r>
    <x v="1434"/>
    <x v="0"/>
    <x v="11"/>
    <x v="147"/>
    <x v="111"/>
    <x v="330"/>
    <x v="1405"/>
    <x v="277"/>
    <x v="48"/>
    <x v="48"/>
    <x v="9"/>
    <x v="10"/>
    <x v="3"/>
    <x v="11"/>
    <x v="11"/>
  </r>
  <r>
    <x v="1441"/>
    <x v="0"/>
    <x v="8"/>
    <x v="85"/>
    <x v="145"/>
    <x v="473"/>
    <x v="1411"/>
    <x v="282"/>
    <x v="48"/>
    <x v="48"/>
    <x v="9"/>
    <x v="10"/>
    <x v="3"/>
    <x v="8"/>
    <x v="8"/>
  </r>
  <r>
    <x v="1427"/>
    <x v="0"/>
    <x v="3"/>
    <x v="53"/>
    <x v="44"/>
    <x v="95"/>
    <x v="1398"/>
    <x v="282"/>
    <x v="48"/>
    <x v="48"/>
    <x v="9"/>
    <x v="10"/>
    <x v="3"/>
    <x v="3"/>
    <x v="3"/>
  </r>
  <r>
    <x v="1438"/>
    <x v="0"/>
    <x v="2"/>
    <x v="6"/>
    <x v="6"/>
    <x v="6"/>
    <x v="1060"/>
    <x v="265"/>
    <x v="48"/>
    <x v="48"/>
    <x v="9"/>
    <x v="10"/>
    <x v="3"/>
    <x v="2"/>
    <x v="2"/>
  </r>
  <r>
    <x v="1444"/>
    <x v="0"/>
    <x v="0"/>
    <x v="16"/>
    <x v="12"/>
    <x v="102"/>
    <x v="1414"/>
    <x v="280"/>
    <x v="48"/>
    <x v="48"/>
    <x v="9"/>
    <x v="10"/>
    <x v="3"/>
    <x v="0"/>
    <x v="0"/>
  </r>
  <r>
    <x v="1420"/>
    <x v="0"/>
    <x v="10"/>
    <x v="11"/>
    <x v="1"/>
    <x v="540"/>
    <x v="1392"/>
    <x v="268"/>
    <x v="48"/>
    <x v="48"/>
    <x v="9"/>
    <x v="10"/>
    <x v="3"/>
    <x v="10"/>
    <x v="10"/>
  </r>
  <r>
    <x v="1429"/>
    <x v="0"/>
    <x v="6"/>
    <x v="124"/>
    <x v="117"/>
    <x v="1551"/>
    <x v="1400"/>
    <x v="263"/>
    <x v="48"/>
    <x v="48"/>
    <x v="9"/>
    <x v="10"/>
    <x v="3"/>
    <x v="6"/>
    <x v="6"/>
  </r>
  <r>
    <x v="1443"/>
    <x v="0"/>
    <x v="11"/>
    <x v="84"/>
    <x v="42"/>
    <x v="44"/>
    <x v="1413"/>
    <x v="274"/>
    <x v="48"/>
    <x v="48"/>
    <x v="9"/>
    <x v="10"/>
    <x v="3"/>
    <x v="11"/>
    <x v="11"/>
  </r>
  <r>
    <x v="1429"/>
    <x v="0"/>
    <x v="10"/>
    <x v="88"/>
    <x v="109"/>
    <x v="67"/>
    <x v="1400"/>
    <x v="263"/>
    <x v="48"/>
    <x v="48"/>
    <x v="9"/>
    <x v="10"/>
    <x v="3"/>
    <x v="10"/>
    <x v="10"/>
  </r>
  <r>
    <x v="1437"/>
    <x v="0"/>
    <x v="11"/>
    <x v="80"/>
    <x v="120"/>
    <x v="261"/>
    <x v="1408"/>
    <x v="268"/>
    <x v="48"/>
    <x v="48"/>
    <x v="9"/>
    <x v="10"/>
    <x v="3"/>
    <x v="11"/>
    <x v="11"/>
  </r>
  <r>
    <x v="1422"/>
    <x v="0"/>
    <x v="2"/>
    <x v="33"/>
    <x v="83"/>
    <x v="107"/>
    <x v="1394"/>
    <x v="275"/>
    <x v="48"/>
    <x v="48"/>
    <x v="9"/>
    <x v="10"/>
    <x v="3"/>
    <x v="2"/>
    <x v="2"/>
  </r>
  <r>
    <x v="1438"/>
    <x v="0"/>
    <x v="9"/>
    <x v="10"/>
    <x v="13"/>
    <x v="202"/>
    <x v="1060"/>
    <x v="265"/>
    <x v="48"/>
    <x v="48"/>
    <x v="9"/>
    <x v="10"/>
    <x v="3"/>
    <x v="9"/>
    <x v="9"/>
  </r>
  <r>
    <x v="1373"/>
    <x v="0"/>
    <x v="2"/>
    <x v="4"/>
    <x v="60"/>
    <x v="200"/>
    <x v="1346"/>
    <x v="269"/>
    <x v="48"/>
    <x v="48"/>
    <x v="9"/>
    <x v="10"/>
    <x v="3"/>
    <x v="2"/>
    <x v="2"/>
  </r>
  <r>
    <x v="1372"/>
    <x v="0"/>
    <x v="5"/>
    <x v="75"/>
    <x v="17"/>
    <x v="120"/>
    <x v="1345"/>
    <x v="265"/>
    <x v="48"/>
    <x v="48"/>
    <x v="9"/>
    <x v="10"/>
    <x v="3"/>
    <x v="5"/>
    <x v="5"/>
  </r>
  <r>
    <x v="1371"/>
    <x v="0"/>
    <x v="10"/>
    <x v="10"/>
    <x v="14"/>
    <x v="171"/>
    <x v="1344"/>
    <x v="269"/>
    <x v="48"/>
    <x v="48"/>
    <x v="9"/>
    <x v="10"/>
    <x v="3"/>
    <x v="10"/>
    <x v="10"/>
  </r>
  <r>
    <x v="1390"/>
    <x v="0"/>
    <x v="7"/>
    <x v="11"/>
    <x v="23"/>
    <x v="246"/>
    <x v="1363"/>
    <x v="278"/>
    <x v="48"/>
    <x v="48"/>
    <x v="9"/>
    <x v="10"/>
    <x v="3"/>
    <x v="7"/>
    <x v="7"/>
  </r>
  <r>
    <x v="1374"/>
    <x v="0"/>
    <x v="0"/>
    <x v="0"/>
    <x v="94"/>
    <x v="145"/>
    <x v="1347"/>
    <x v="265"/>
    <x v="48"/>
    <x v="48"/>
    <x v="9"/>
    <x v="10"/>
    <x v="3"/>
    <x v="0"/>
    <x v="0"/>
  </r>
  <r>
    <x v="1373"/>
    <x v="1"/>
    <x v="2"/>
    <x v="51"/>
    <x v="60"/>
    <x v="71"/>
    <x v="1346"/>
    <x v="269"/>
    <x v="48"/>
    <x v="48"/>
    <x v="9"/>
    <x v="10"/>
    <x v="3"/>
    <x v="2"/>
    <x v="2"/>
  </r>
  <r>
    <x v="1366"/>
    <x v="0"/>
    <x v="9"/>
    <x v="39"/>
    <x v="113"/>
    <x v="1234"/>
    <x v="1339"/>
    <x v="262"/>
    <x v="48"/>
    <x v="48"/>
    <x v="9"/>
    <x v="10"/>
    <x v="3"/>
    <x v="9"/>
    <x v="9"/>
  </r>
  <r>
    <x v="1369"/>
    <x v="0"/>
    <x v="11"/>
    <x v="18"/>
    <x v="19"/>
    <x v="121"/>
    <x v="1342"/>
    <x v="267"/>
    <x v="48"/>
    <x v="48"/>
    <x v="9"/>
    <x v="10"/>
    <x v="3"/>
    <x v="11"/>
    <x v="11"/>
  </r>
  <r>
    <x v="1445"/>
    <x v="0"/>
    <x v="2"/>
    <x v="148"/>
    <x v="126"/>
    <x v="917"/>
    <x v="1415"/>
    <x v="276"/>
    <x v="48"/>
    <x v="48"/>
    <x v="9"/>
    <x v="10"/>
    <x v="3"/>
    <x v="2"/>
    <x v="2"/>
  </r>
  <r>
    <x v="1366"/>
    <x v="0"/>
    <x v="8"/>
    <x v="18"/>
    <x v="96"/>
    <x v="27"/>
    <x v="1339"/>
    <x v="262"/>
    <x v="48"/>
    <x v="48"/>
    <x v="9"/>
    <x v="10"/>
    <x v="3"/>
    <x v="8"/>
    <x v="8"/>
  </r>
  <r>
    <x v="1390"/>
    <x v="0"/>
    <x v="3"/>
    <x v="38"/>
    <x v="49"/>
    <x v="214"/>
    <x v="1363"/>
    <x v="278"/>
    <x v="48"/>
    <x v="48"/>
    <x v="9"/>
    <x v="10"/>
    <x v="3"/>
    <x v="3"/>
    <x v="3"/>
  </r>
  <r>
    <x v="1362"/>
    <x v="0"/>
    <x v="10"/>
    <x v="283"/>
    <x v="184"/>
    <x v="2091"/>
    <x v="1335"/>
    <x v="261"/>
    <x v="48"/>
    <x v="48"/>
    <x v="9"/>
    <x v="10"/>
    <x v="3"/>
    <x v="10"/>
    <x v="10"/>
  </r>
  <r>
    <x v="1445"/>
    <x v="0"/>
    <x v="5"/>
    <x v="21"/>
    <x v="63"/>
    <x v="13"/>
    <x v="1415"/>
    <x v="276"/>
    <x v="48"/>
    <x v="48"/>
    <x v="9"/>
    <x v="10"/>
    <x v="3"/>
    <x v="5"/>
    <x v="5"/>
  </r>
  <r>
    <x v="1370"/>
    <x v="0"/>
    <x v="2"/>
    <x v="134"/>
    <x v="128"/>
    <x v="1194"/>
    <x v="1343"/>
    <x v="268"/>
    <x v="48"/>
    <x v="48"/>
    <x v="9"/>
    <x v="10"/>
    <x v="3"/>
    <x v="2"/>
    <x v="2"/>
  </r>
  <r>
    <x v="1370"/>
    <x v="1"/>
    <x v="2"/>
    <x v="134"/>
    <x v="128"/>
    <x v="1194"/>
    <x v="1343"/>
    <x v="268"/>
    <x v="48"/>
    <x v="48"/>
    <x v="9"/>
    <x v="10"/>
    <x v="3"/>
    <x v="2"/>
    <x v="2"/>
  </r>
  <r>
    <x v="1364"/>
    <x v="0"/>
    <x v="0"/>
    <x v="10"/>
    <x v="9"/>
    <x v="9"/>
    <x v="1337"/>
    <x v="263"/>
    <x v="48"/>
    <x v="48"/>
    <x v="9"/>
    <x v="10"/>
    <x v="3"/>
    <x v="0"/>
    <x v="0"/>
  </r>
  <r>
    <x v="1423"/>
    <x v="0"/>
    <x v="11"/>
    <x v="18"/>
    <x v="57"/>
    <x v="11"/>
    <x v="1395"/>
    <x v="274"/>
    <x v="48"/>
    <x v="48"/>
    <x v="9"/>
    <x v="10"/>
    <x v="3"/>
    <x v="11"/>
    <x v="11"/>
  </r>
  <r>
    <x v="1444"/>
    <x v="0"/>
    <x v="11"/>
    <x v="30"/>
    <x v="11"/>
    <x v="384"/>
    <x v="1414"/>
    <x v="280"/>
    <x v="48"/>
    <x v="48"/>
    <x v="9"/>
    <x v="10"/>
    <x v="3"/>
    <x v="11"/>
    <x v="11"/>
  </r>
  <r>
    <x v="1428"/>
    <x v="0"/>
    <x v="4"/>
    <x v="23"/>
    <x v="5"/>
    <x v="92"/>
    <x v="1399"/>
    <x v="270"/>
    <x v="48"/>
    <x v="48"/>
    <x v="9"/>
    <x v="10"/>
    <x v="3"/>
    <x v="4"/>
    <x v="4"/>
  </r>
  <r>
    <x v="1433"/>
    <x v="0"/>
    <x v="2"/>
    <x v="55"/>
    <x v="125"/>
    <x v="157"/>
    <x v="1404"/>
    <x v="270"/>
    <x v="48"/>
    <x v="48"/>
    <x v="9"/>
    <x v="10"/>
    <x v="3"/>
    <x v="2"/>
    <x v="2"/>
  </r>
  <r>
    <x v="1420"/>
    <x v="0"/>
    <x v="4"/>
    <x v="24"/>
    <x v="24"/>
    <x v="25"/>
    <x v="1392"/>
    <x v="268"/>
    <x v="48"/>
    <x v="48"/>
    <x v="9"/>
    <x v="10"/>
    <x v="3"/>
    <x v="4"/>
    <x v="4"/>
  </r>
  <r>
    <x v="1442"/>
    <x v="0"/>
    <x v="5"/>
    <x v="30"/>
    <x v="43"/>
    <x v="254"/>
    <x v="1412"/>
    <x v="270"/>
    <x v="48"/>
    <x v="48"/>
    <x v="9"/>
    <x v="10"/>
    <x v="3"/>
    <x v="5"/>
    <x v="5"/>
  </r>
  <r>
    <x v="1427"/>
    <x v="0"/>
    <x v="9"/>
    <x v="14"/>
    <x v="19"/>
    <x v="1"/>
    <x v="1398"/>
    <x v="282"/>
    <x v="48"/>
    <x v="48"/>
    <x v="9"/>
    <x v="10"/>
    <x v="3"/>
    <x v="9"/>
    <x v="9"/>
  </r>
  <r>
    <x v="1429"/>
    <x v="0"/>
    <x v="0"/>
    <x v="35"/>
    <x v="44"/>
    <x v="287"/>
    <x v="1400"/>
    <x v="263"/>
    <x v="48"/>
    <x v="48"/>
    <x v="9"/>
    <x v="10"/>
    <x v="3"/>
    <x v="0"/>
    <x v="0"/>
  </r>
  <r>
    <x v="1420"/>
    <x v="0"/>
    <x v="9"/>
    <x v="53"/>
    <x v="75"/>
    <x v="5"/>
    <x v="1392"/>
    <x v="268"/>
    <x v="48"/>
    <x v="48"/>
    <x v="9"/>
    <x v="10"/>
    <x v="3"/>
    <x v="9"/>
    <x v="9"/>
  </r>
  <r>
    <x v="1421"/>
    <x v="0"/>
    <x v="4"/>
    <x v="24"/>
    <x v="34"/>
    <x v="78"/>
    <x v="1393"/>
    <x v="262"/>
    <x v="48"/>
    <x v="48"/>
    <x v="9"/>
    <x v="10"/>
    <x v="3"/>
    <x v="4"/>
    <x v="4"/>
  </r>
  <r>
    <x v="1421"/>
    <x v="0"/>
    <x v="9"/>
    <x v="18"/>
    <x v="2"/>
    <x v="22"/>
    <x v="1393"/>
    <x v="262"/>
    <x v="48"/>
    <x v="48"/>
    <x v="9"/>
    <x v="10"/>
    <x v="3"/>
    <x v="9"/>
    <x v="9"/>
  </r>
  <r>
    <x v="1424"/>
    <x v="0"/>
    <x v="2"/>
    <x v="89"/>
    <x v="93"/>
    <x v="217"/>
    <x v="1396"/>
    <x v="263"/>
    <x v="48"/>
    <x v="48"/>
    <x v="9"/>
    <x v="10"/>
    <x v="3"/>
    <x v="2"/>
    <x v="2"/>
  </r>
  <r>
    <x v="1427"/>
    <x v="0"/>
    <x v="2"/>
    <x v="29"/>
    <x v="138"/>
    <x v="388"/>
    <x v="1398"/>
    <x v="282"/>
    <x v="48"/>
    <x v="48"/>
    <x v="9"/>
    <x v="10"/>
    <x v="3"/>
    <x v="2"/>
    <x v="2"/>
  </r>
  <r>
    <x v="1427"/>
    <x v="1"/>
    <x v="2"/>
    <x v="29"/>
    <x v="138"/>
    <x v="388"/>
    <x v="1398"/>
    <x v="282"/>
    <x v="48"/>
    <x v="48"/>
    <x v="9"/>
    <x v="10"/>
    <x v="3"/>
    <x v="2"/>
    <x v="2"/>
  </r>
  <r>
    <x v="1439"/>
    <x v="0"/>
    <x v="1"/>
    <x v="55"/>
    <x v="137"/>
    <x v="152"/>
    <x v="1409"/>
    <x v="269"/>
    <x v="48"/>
    <x v="48"/>
    <x v="9"/>
    <x v="10"/>
    <x v="3"/>
    <x v="1"/>
    <x v="1"/>
  </r>
  <r>
    <x v="1427"/>
    <x v="0"/>
    <x v="4"/>
    <x v="50"/>
    <x v="4"/>
    <x v="31"/>
    <x v="1398"/>
    <x v="282"/>
    <x v="48"/>
    <x v="48"/>
    <x v="9"/>
    <x v="10"/>
    <x v="3"/>
    <x v="4"/>
    <x v="4"/>
  </r>
  <r>
    <x v="1429"/>
    <x v="0"/>
    <x v="11"/>
    <x v="109"/>
    <x v="127"/>
    <x v="50"/>
    <x v="1400"/>
    <x v="263"/>
    <x v="48"/>
    <x v="48"/>
    <x v="9"/>
    <x v="10"/>
    <x v="3"/>
    <x v="11"/>
    <x v="11"/>
  </r>
  <r>
    <x v="1424"/>
    <x v="0"/>
    <x v="4"/>
    <x v="50"/>
    <x v="54"/>
    <x v="398"/>
    <x v="1396"/>
    <x v="263"/>
    <x v="48"/>
    <x v="48"/>
    <x v="9"/>
    <x v="10"/>
    <x v="3"/>
    <x v="4"/>
    <x v="4"/>
  </r>
  <r>
    <x v="1436"/>
    <x v="0"/>
    <x v="6"/>
    <x v="75"/>
    <x v="45"/>
    <x v="120"/>
    <x v="1407"/>
    <x v="269"/>
    <x v="48"/>
    <x v="48"/>
    <x v="9"/>
    <x v="10"/>
    <x v="3"/>
    <x v="6"/>
    <x v="6"/>
  </r>
  <r>
    <x v="1436"/>
    <x v="0"/>
    <x v="10"/>
    <x v="75"/>
    <x v="45"/>
    <x v="120"/>
    <x v="1407"/>
    <x v="269"/>
    <x v="48"/>
    <x v="48"/>
    <x v="9"/>
    <x v="10"/>
    <x v="3"/>
    <x v="10"/>
    <x v="10"/>
  </r>
  <r>
    <x v="1425"/>
    <x v="0"/>
    <x v="11"/>
    <x v="42"/>
    <x v="118"/>
    <x v="283"/>
    <x v="1397"/>
    <x v="281"/>
    <x v="48"/>
    <x v="48"/>
    <x v="9"/>
    <x v="10"/>
    <x v="3"/>
    <x v="11"/>
    <x v="11"/>
  </r>
  <r>
    <x v="1444"/>
    <x v="0"/>
    <x v="6"/>
    <x v="6"/>
    <x v="94"/>
    <x v="155"/>
    <x v="1414"/>
    <x v="280"/>
    <x v="48"/>
    <x v="48"/>
    <x v="9"/>
    <x v="10"/>
    <x v="3"/>
    <x v="6"/>
    <x v="6"/>
  </r>
  <r>
    <x v="1441"/>
    <x v="0"/>
    <x v="9"/>
    <x v="62"/>
    <x v="159"/>
    <x v="1735"/>
    <x v="1411"/>
    <x v="282"/>
    <x v="48"/>
    <x v="48"/>
    <x v="9"/>
    <x v="10"/>
    <x v="3"/>
    <x v="9"/>
    <x v="9"/>
  </r>
  <r>
    <x v="1440"/>
    <x v="0"/>
    <x v="5"/>
    <x v="0"/>
    <x v="41"/>
    <x v="6"/>
    <x v="1410"/>
    <x v="271"/>
    <x v="48"/>
    <x v="48"/>
    <x v="9"/>
    <x v="10"/>
    <x v="3"/>
    <x v="5"/>
    <x v="5"/>
  </r>
  <r>
    <x v="1420"/>
    <x v="1"/>
    <x v="2"/>
    <x v="54"/>
    <x v="81"/>
    <x v="32"/>
    <x v="1392"/>
    <x v="268"/>
    <x v="48"/>
    <x v="48"/>
    <x v="9"/>
    <x v="10"/>
    <x v="3"/>
    <x v="2"/>
    <x v="2"/>
  </r>
  <r>
    <x v="1420"/>
    <x v="0"/>
    <x v="2"/>
    <x v="50"/>
    <x v="81"/>
    <x v="126"/>
    <x v="1392"/>
    <x v="268"/>
    <x v="48"/>
    <x v="48"/>
    <x v="9"/>
    <x v="10"/>
    <x v="3"/>
    <x v="2"/>
    <x v="2"/>
  </r>
  <r>
    <x v="1432"/>
    <x v="0"/>
    <x v="11"/>
    <x v="34"/>
    <x v="90"/>
    <x v="703"/>
    <x v="1403"/>
    <x v="270"/>
    <x v="48"/>
    <x v="48"/>
    <x v="9"/>
    <x v="10"/>
    <x v="3"/>
    <x v="11"/>
    <x v="11"/>
  </r>
  <r>
    <x v="1424"/>
    <x v="1"/>
    <x v="2"/>
    <x v="112"/>
    <x v="93"/>
    <x v="9"/>
    <x v="1396"/>
    <x v="263"/>
    <x v="48"/>
    <x v="48"/>
    <x v="9"/>
    <x v="10"/>
    <x v="3"/>
    <x v="2"/>
    <x v="2"/>
  </r>
  <r>
    <x v="1419"/>
    <x v="0"/>
    <x v="1"/>
    <x v="182"/>
    <x v="139"/>
    <x v="2092"/>
    <x v="1391"/>
    <x v="266"/>
    <x v="48"/>
    <x v="48"/>
    <x v="9"/>
    <x v="10"/>
    <x v="3"/>
    <x v="1"/>
    <x v="1"/>
  </r>
  <r>
    <x v="1428"/>
    <x v="0"/>
    <x v="2"/>
    <x v="4"/>
    <x v="81"/>
    <x v="44"/>
    <x v="1399"/>
    <x v="270"/>
    <x v="48"/>
    <x v="48"/>
    <x v="9"/>
    <x v="10"/>
    <x v="3"/>
    <x v="2"/>
    <x v="2"/>
  </r>
  <r>
    <x v="1428"/>
    <x v="1"/>
    <x v="2"/>
    <x v="4"/>
    <x v="81"/>
    <x v="44"/>
    <x v="1399"/>
    <x v="270"/>
    <x v="48"/>
    <x v="48"/>
    <x v="9"/>
    <x v="10"/>
    <x v="3"/>
    <x v="2"/>
    <x v="2"/>
  </r>
  <r>
    <x v="1434"/>
    <x v="0"/>
    <x v="5"/>
    <x v="9"/>
    <x v="8"/>
    <x v="8"/>
    <x v="1405"/>
    <x v="277"/>
    <x v="48"/>
    <x v="48"/>
    <x v="9"/>
    <x v="10"/>
    <x v="3"/>
    <x v="5"/>
    <x v="5"/>
  </r>
  <r>
    <x v="1435"/>
    <x v="0"/>
    <x v="3"/>
    <x v="90"/>
    <x v="118"/>
    <x v="213"/>
    <x v="1406"/>
    <x v="278"/>
    <x v="48"/>
    <x v="48"/>
    <x v="9"/>
    <x v="10"/>
    <x v="3"/>
    <x v="3"/>
    <x v="3"/>
  </r>
  <r>
    <x v="1442"/>
    <x v="0"/>
    <x v="0"/>
    <x v="5"/>
    <x v="5"/>
    <x v="5"/>
    <x v="1412"/>
    <x v="270"/>
    <x v="48"/>
    <x v="48"/>
    <x v="9"/>
    <x v="10"/>
    <x v="3"/>
    <x v="0"/>
    <x v="0"/>
  </r>
  <r>
    <x v="1417"/>
    <x v="0"/>
    <x v="7"/>
    <x v="50"/>
    <x v="24"/>
    <x v="117"/>
    <x v="1389"/>
    <x v="267"/>
    <x v="48"/>
    <x v="48"/>
    <x v="9"/>
    <x v="10"/>
    <x v="3"/>
    <x v="7"/>
    <x v="7"/>
  </r>
  <r>
    <x v="1405"/>
    <x v="1"/>
    <x v="2"/>
    <x v="25"/>
    <x v="33"/>
    <x v="284"/>
    <x v="1378"/>
    <x v="269"/>
    <x v="48"/>
    <x v="48"/>
    <x v="9"/>
    <x v="10"/>
    <x v="3"/>
    <x v="2"/>
    <x v="2"/>
  </r>
  <r>
    <x v="1393"/>
    <x v="0"/>
    <x v="2"/>
    <x v="174"/>
    <x v="86"/>
    <x v="2093"/>
    <x v="1366"/>
    <x v="274"/>
    <x v="48"/>
    <x v="48"/>
    <x v="9"/>
    <x v="10"/>
    <x v="3"/>
    <x v="2"/>
    <x v="2"/>
  </r>
  <r>
    <x v="1399"/>
    <x v="0"/>
    <x v="8"/>
    <x v="84"/>
    <x v="40"/>
    <x v="179"/>
    <x v="1372"/>
    <x v="268"/>
    <x v="48"/>
    <x v="48"/>
    <x v="9"/>
    <x v="10"/>
    <x v="3"/>
    <x v="8"/>
    <x v="8"/>
  </r>
  <r>
    <x v="1395"/>
    <x v="1"/>
    <x v="2"/>
    <x v="118"/>
    <x v="142"/>
    <x v="459"/>
    <x v="1368"/>
    <x v="277"/>
    <x v="48"/>
    <x v="48"/>
    <x v="9"/>
    <x v="10"/>
    <x v="3"/>
    <x v="2"/>
    <x v="2"/>
  </r>
  <r>
    <x v="1399"/>
    <x v="0"/>
    <x v="2"/>
    <x v="84"/>
    <x v="40"/>
    <x v="179"/>
    <x v="1372"/>
    <x v="268"/>
    <x v="48"/>
    <x v="48"/>
    <x v="9"/>
    <x v="10"/>
    <x v="3"/>
    <x v="2"/>
    <x v="2"/>
  </r>
  <r>
    <x v="1395"/>
    <x v="0"/>
    <x v="2"/>
    <x v="67"/>
    <x v="215"/>
    <x v="943"/>
    <x v="1368"/>
    <x v="277"/>
    <x v="48"/>
    <x v="48"/>
    <x v="9"/>
    <x v="10"/>
    <x v="3"/>
    <x v="2"/>
    <x v="2"/>
  </r>
  <r>
    <x v="1409"/>
    <x v="0"/>
    <x v="1"/>
    <x v="95"/>
    <x v="69"/>
    <x v="11"/>
    <x v="1381"/>
    <x v="275"/>
    <x v="48"/>
    <x v="48"/>
    <x v="9"/>
    <x v="10"/>
    <x v="3"/>
    <x v="1"/>
    <x v="1"/>
  </r>
  <r>
    <x v="1410"/>
    <x v="0"/>
    <x v="3"/>
    <x v="82"/>
    <x v="60"/>
    <x v="538"/>
    <x v="1382"/>
    <x v="271"/>
    <x v="48"/>
    <x v="48"/>
    <x v="9"/>
    <x v="10"/>
    <x v="3"/>
    <x v="3"/>
    <x v="3"/>
  </r>
  <r>
    <x v="1404"/>
    <x v="0"/>
    <x v="8"/>
    <x v="9"/>
    <x v="43"/>
    <x v="183"/>
    <x v="1377"/>
    <x v="273"/>
    <x v="48"/>
    <x v="48"/>
    <x v="9"/>
    <x v="10"/>
    <x v="3"/>
    <x v="8"/>
    <x v="8"/>
  </r>
  <r>
    <x v="1400"/>
    <x v="0"/>
    <x v="11"/>
    <x v="60"/>
    <x v="105"/>
    <x v="941"/>
    <x v="1373"/>
    <x v="262"/>
    <x v="48"/>
    <x v="48"/>
    <x v="9"/>
    <x v="10"/>
    <x v="3"/>
    <x v="11"/>
    <x v="11"/>
  </r>
  <r>
    <x v="1417"/>
    <x v="0"/>
    <x v="1"/>
    <x v="120"/>
    <x v="121"/>
    <x v="1744"/>
    <x v="1389"/>
    <x v="267"/>
    <x v="48"/>
    <x v="48"/>
    <x v="9"/>
    <x v="10"/>
    <x v="3"/>
    <x v="1"/>
    <x v="1"/>
  </r>
  <r>
    <x v="1391"/>
    <x v="0"/>
    <x v="0"/>
    <x v="20"/>
    <x v="85"/>
    <x v="511"/>
    <x v="1364"/>
    <x v="266"/>
    <x v="48"/>
    <x v="48"/>
    <x v="9"/>
    <x v="10"/>
    <x v="3"/>
    <x v="0"/>
    <x v="0"/>
  </r>
  <r>
    <x v="1405"/>
    <x v="0"/>
    <x v="5"/>
    <x v="21"/>
    <x v="13"/>
    <x v="22"/>
    <x v="1378"/>
    <x v="269"/>
    <x v="48"/>
    <x v="48"/>
    <x v="9"/>
    <x v="10"/>
    <x v="3"/>
    <x v="5"/>
    <x v="5"/>
  </r>
  <r>
    <x v="1398"/>
    <x v="0"/>
    <x v="8"/>
    <x v="15"/>
    <x v="38"/>
    <x v="7"/>
    <x v="1371"/>
    <x v="266"/>
    <x v="48"/>
    <x v="48"/>
    <x v="9"/>
    <x v="10"/>
    <x v="3"/>
    <x v="8"/>
    <x v="8"/>
  </r>
  <r>
    <x v="1407"/>
    <x v="0"/>
    <x v="11"/>
    <x v="5"/>
    <x v="5"/>
    <x v="5"/>
    <x v="1380"/>
    <x v="268"/>
    <x v="48"/>
    <x v="48"/>
    <x v="9"/>
    <x v="10"/>
    <x v="3"/>
    <x v="11"/>
    <x v="11"/>
  </r>
  <r>
    <x v="1362"/>
    <x v="1"/>
    <x v="2"/>
    <x v="301"/>
    <x v="332"/>
    <x v="2094"/>
    <x v="1335"/>
    <x v="261"/>
    <x v="48"/>
    <x v="48"/>
    <x v="9"/>
    <x v="10"/>
    <x v="3"/>
    <x v="2"/>
    <x v="2"/>
  </r>
  <r>
    <x v="1362"/>
    <x v="0"/>
    <x v="2"/>
    <x v="302"/>
    <x v="332"/>
    <x v="2095"/>
    <x v="1335"/>
    <x v="261"/>
    <x v="48"/>
    <x v="48"/>
    <x v="9"/>
    <x v="10"/>
    <x v="3"/>
    <x v="2"/>
    <x v="2"/>
  </r>
  <r>
    <x v="1363"/>
    <x v="0"/>
    <x v="1"/>
    <x v="58"/>
    <x v="143"/>
    <x v="397"/>
    <x v="1336"/>
    <x v="262"/>
    <x v="48"/>
    <x v="48"/>
    <x v="9"/>
    <x v="10"/>
    <x v="3"/>
    <x v="1"/>
    <x v="1"/>
  </r>
  <r>
    <x v="1374"/>
    <x v="0"/>
    <x v="1"/>
    <x v="9"/>
    <x v="10"/>
    <x v="1298"/>
    <x v="1347"/>
    <x v="265"/>
    <x v="48"/>
    <x v="48"/>
    <x v="9"/>
    <x v="10"/>
    <x v="3"/>
    <x v="1"/>
    <x v="1"/>
  </r>
  <r>
    <x v="1367"/>
    <x v="1"/>
    <x v="2"/>
    <x v="11"/>
    <x v="16"/>
    <x v="112"/>
    <x v="1340"/>
    <x v="265"/>
    <x v="48"/>
    <x v="48"/>
    <x v="9"/>
    <x v="10"/>
    <x v="3"/>
    <x v="2"/>
    <x v="2"/>
  </r>
  <r>
    <x v="1364"/>
    <x v="0"/>
    <x v="10"/>
    <x v="48"/>
    <x v="36"/>
    <x v="26"/>
    <x v="1337"/>
    <x v="263"/>
    <x v="48"/>
    <x v="48"/>
    <x v="9"/>
    <x v="10"/>
    <x v="3"/>
    <x v="10"/>
    <x v="10"/>
  </r>
  <r>
    <x v="1365"/>
    <x v="0"/>
    <x v="9"/>
    <x v="64"/>
    <x v="131"/>
    <x v="2096"/>
    <x v="1338"/>
    <x v="264"/>
    <x v="48"/>
    <x v="48"/>
    <x v="9"/>
    <x v="10"/>
    <x v="3"/>
    <x v="9"/>
    <x v="9"/>
  </r>
  <r>
    <x v="1445"/>
    <x v="0"/>
    <x v="8"/>
    <x v="151"/>
    <x v="134"/>
    <x v="2097"/>
    <x v="1415"/>
    <x v="276"/>
    <x v="48"/>
    <x v="48"/>
    <x v="9"/>
    <x v="10"/>
    <x v="3"/>
    <x v="8"/>
    <x v="8"/>
  </r>
  <r>
    <x v="1363"/>
    <x v="0"/>
    <x v="10"/>
    <x v="49"/>
    <x v="47"/>
    <x v="432"/>
    <x v="1336"/>
    <x v="262"/>
    <x v="48"/>
    <x v="48"/>
    <x v="9"/>
    <x v="10"/>
    <x v="3"/>
    <x v="10"/>
    <x v="10"/>
  </r>
  <r>
    <x v="1406"/>
    <x v="0"/>
    <x v="4"/>
    <x v="106"/>
    <x v="162"/>
    <x v="2098"/>
    <x v="1379"/>
    <x v="264"/>
    <x v="48"/>
    <x v="48"/>
    <x v="9"/>
    <x v="10"/>
    <x v="3"/>
    <x v="4"/>
    <x v="4"/>
  </r>
  <r>
    <x v="1367"/>
    <x v="0"/>
    <x v="2"/>
    <x v="23"/>
    <x v="16"/>
    <x v="54"/>
    <x v="1340"/>
    <x v="265"/>
    <x v="48"/>
    <x v="48"/>
    <x v="9"/>
    <x v="10"/>
    <x v="3"/>
    <x v="2"/>
    <x v="2"/>
  </r>
  <r>
    <x v="1374"/>
    <x v="0"/>
    <x v="11"/>
    <x v="30"/>
    <x v="5"/>
    <x v="232"/>
    <x v="1347"/>
    <x v="265"/>
    <x v="48"/>
    <x v="48"/>
    <x v="9"/>
    <x v="10"/>
    <x v="3"/>
    <x v="11"/>
    <x v="11"/>
  </r>
  <r>
    <x v="1369"/>
    <x v="0"/>
    <x v="0"/>
    <x v="9"/>
    <x v="14"/>
    <x v="14"/>
    <x v="1342"/>
    <x v="267"/>
    <x v="48"/>
    <x v="48"/>
    <x v="9"/>
    <x v="10"/>
    <x v="3"/>
    <x v="0"/>
    <x v="0"/>
  </r>
  <r>
    <x v="1373"/>
    <x v="0"/>
    <x v="8"/>
    <x v="18"/>
    <x v="20"/>
    <x v="20"/>
    <x v="1346"/>
    <x v="269"/>
    <x v="48"/>
    <x v="48"/>
    <x v="9"/>
    <x v="10"/>
    <x v="3"/>
    <x v="8"/>
    <x v="8"/>
  </r>
  <r>
    <x v="1392"/>
    <x v="0"/>
    <x v="0"/>
    <x v="16"/>
    <x v="17"/>
    <x v="6"/>
    <x v="1365"/>
    <x v="271"/>
    <x v="48"/>
    <x v="48"/>
    <x v="9"/>
    <x v="10"/>
    <x v="3"/>
    <x v="0"/>
    <x v="0"/>
  </r>
  <r>
    <x v="1391"/>
    <x v="0"/>
    <x v="8"/>
    <x v="9"/>
    <x v="23"/>
    <x v="864"/>
    <x v="1364"/>
    <x v="266"/>
    <x v="48"/>
    <x v="48"/>
    <x v="9"/>
    <x v="10"/>
    <x v="3"/>
    <x v="8"/>
    <x v="8"/>
  </r>
  <r>
    <x v="1402"/>
    <x v="0"/>
    <x v="7"/>
    <x v="93"/>
    <x v="0"/>
    <x v="187"/>
    <x v="1375"/>
    <x v="279"/>
    <x v="48"/>
    <x v="48"/>
    <x v="9"/>
    <x v="10"/>
    <x v="3"/>
    <x v="7"/>
    <x v="7"/>
  </r>
  <r>
    <x v="1409"/>
    <x v="0"/>
    <x v="3"/>
    <x v="38"/>
    <x v="49"/>
    <x v="214"/>
    <x v="1381"/>
    <x v="275"/>
    <x v="48"/>
    <x v="48"/>
    <x v="9"/>
    <x v="10"/>
    <x v="3"/>
    <x v="3"/>
    <x v="3"/>
  </r>
  <r>
    <x v="1401"/>
    <x v="0"/>
    <x v="6"/>
    <x v="120"/>
    <x v="104"/>
    <x v="733"/>
    <x v="1374"/>
    <x v="263"/>
    <x v="48"/>
    <x v="48"/>
    <x v="9"/>
    <x v="10"/>
    <x v="3"/>
    <x v="6"/>
    <x v="6"/>
  </r>
  <r>
    <x v="1416"/>
    <x v="0"/>
    <x v="4"/>
    <x v="111"/>
    <x v="121"/>
    <x v="1175"/>
    <x v="1388"/>
    <x v="267"/>
    <x v="48"/>
    <x v="48"/>
    <x v="9"/>
    <x v="10"/>
    <x v="3"/>
    <x v="4"/>
    <x v="4"/>
  </r>
  <r>
    <x v="1380"/>
    <x v="0"/>
    <x v="1"/>
    <x v="39"/>
    <x v="96"/>
    <x v="137"/>
    <x v="1353"/>
    <x v="266"/>
    <x v="48"/>
    <x v="48"/>
    <x v="9"/>
    <x v="10"/>
    <x v="3"/>
    <x v="1"/>
    <x v="1"/>
  </r>
  <r>
    <x v="1383"/>
    <x v="0"/>
    <x v="10"/>
    <x v="83"/>
    <x v="99"/>
    <x v="492"/>
    <x v="1356"/>
    <x v="275"/>
    <x v="48"/>
    <x v="48"/>
    <x v="9"/>
    <x v="10"/>
    <x v="3"/>
    <x v="10"/>
    <x v="10"/>
  </r>
  <r>
    <x v="1375"/>
    <x v="0"/>
    <x v="6"/>
    <x v="42"/>
    <x v="39"/>
    <x v="1239"/>
    <x v="1348"/>
    <x v="267"/>
    <x v="48"/>
    <x v="48"/>
    <x v="9"/>
    <x v="10"/>
    <x v="3"/>
    <x v="6"/>
    <x v="6"/>
  </r>
  <r>
    <x v="1406"/>
    <x v="0"/>
    <x v="0"/>
    <x v="26"/>
    <x v="38"/>
    <x v="1272"/>
    <x v="1379"/>
    <x v="264"/>
    <x v="48"/>
    <x v="48"/>
    <x v="9"/>
    <x v="10"/>
    <x v="3"/>
    <x v="0"/>
    <x v="0"/>
  </r>
  <r>
    <x v="1407"/>
    <x v="0"/>
    <x v="10"/>
    <x v="10"/>
    <x v="18"/>
    <x v="13"/>
    <x v="1380"/>
    <x v="268"/>
    <x v="48"/>
    <x v="48"/>
    <x v="9"/>
    <x v="10"/>
    <x v="3"/>
    <x v="10"/>
    <x v="10"/>
  </r>
  <r>
    <x v="1400"/>
    <x v="0"/>
    <x v="6"/>
    <x v="53"/>
    <x v="27"/>
    <x v="823"/>
    <x v="1373"/>
    <x v="262"/>
    <x v="48"/>
    <x v="48"/>
    <x v="9"/>
    <x v="10"/>
    <x v="3"/>
    <x v="6"/>
    <x v="6"/>
  </r>
  <r>
    <x v="1392"/>
    <x v="0"/>
    <x v="1"/>
    <x v="12"/>
    <x v="45"/>
    <x v="6"/>
    <x v="1365"/>
    <x v="271"/>
    <x v="48"/>
    <x v="48"/>
    <x v="9"/>
    <x v="10"/>
    <x v="3"/>
    <x v="1"/>
    <x v="1"/>
  </r>
  <r>
    <x v="1396"/>
    <x v="0"/>
    <x v="11"/>
    <x v="60"/>
    <x v="64"/>
    <x v="443"/>
    <x v="1369"/>
    <x v="276"/>
    <x v="48"/>
    <x v="48"/>
    <x v="9"/>
    <x v="10"/>
    <x v="3"/>
    <x v="11"/>
    <x v="11"/>
  </r>
  <r>
    <x v="1403"/>
    <x v="0"/>
    <x v="4"/>
    <x v="5"/>
    <x v="23"/>
    <x v="178"/>
    <x v="1376"/>
    <x v="279"/>
    <x v="48"/>
    <x v="48"/>
    <x v="9"/>
    <x v="10"/>
    <x v="3"/>
    <x v="4"/>
    <x v="4"/>
  </r>
  <r>
    <x v="1397"/>
    <x v="0"/>
    <x v="7"/>
    <x v="93"/>
    <x v="85"/>
    <x v="6"/>
    <x v="1370"/>
    <x v="265"/>
    <x v="48"/>
    <x v="48"/>
    <x v="9"/>
    <x v="10"/>
    <x v="3"/>
    <x v="7"/>
    <x v="7"/>
  </r>
  <r>
    <x v="1405"/>
    <x v="0"/>
    <x v="9"/>
    <x v="112"/>
    <x v="69"/>
    <x v="34"/>
    <x v="1378"/>
    <x v="269"/>
    <x v="48"/>
    <x v="48"/>
    <x v="9"/>
    <x v="10"/>
    <x v="3"/>
    <x v="9"/>
    <x v="9"/>
  </r>
  <r>
    <x v="1406"/>
    <x v="0"/>
    <x v="11"/>
    <x v="175"/>
    <x v="204"/>
    <x v="2099"/>
    <x v="1379"/>
    <x v="264"/>
    <x v="48"/>
    <x v="48"/>
    <x v="9"/>
    <x v="10"/>
    <x v="3"/>
    <x v="11"/>
    <x v="11"/>
  </r>
  <r>
    <x v="1403"/>
    <x v="0"/>
    <x v="2"/>
    <x v="46"/>
    <x v="35"/>
    <x v="224"/>
    <x v="1376"/>
    <x v="279"/>
    <x v="48"/>
    <x v="48"/>
    <x v="9"/>
    <x v="10"/>
    <x v="3"/>
    <x v="2"/>
    <x v="2"/>
  </r>
  <r>
    <x v="1397"/>
    <x v="0"/>
    <x v="6"/>
    <x v="93"/>
    <x v="0"/>
    <x v="187"/>
    <x v="1370"/>
    <x v="265"/>
    <x v="48"/>
    <x v="48"/>
    <x v="9"/>
    <x v="10"/>
    <x v="3"/>
    <x v="6"/>
    <x v="6"/>
  </r>
  <r>
    <x v="1406"/>
    <x v="0"/>
    <x v="9"/>
    <x v="153"/>
    <x v="216"/>
    <x v="944"/>
    <x v="1379"/>
    <x v="264"/>
    <x v="48"/>
    <x v="48"/>
    <x v="9"/>
    <x v="10"/>
    <x v="3"/>
    <x v="9"/>
    <x v="9"/>
  </r>
  <r>
    <x v="1393"/>
    <x v="0"/>
    <x v="9"/>
    <x v="22"/>
    <x v="206"/>
    <x v="2100"/>
    <x v="1366"/>
    <x v="274"/>
    <x v="48"/>
    <x v="48"/>
    <x v="9"/>
    <x v="10"/>
    <x v="3"/>
    <x v="9"/>
    <x v="9"/>
  </r>
  <r>
    <x v="1417"/>
    <x v="0"/>
    <x v="3"/>
    <x v="59"/>
    <x v="105"/>
    <x v="258"/>
    <x v="1389"/>
    <x v="267"/>
    <x v="48"/>
    <x v="48"/>
    <x v="9"/>
    <x v="10"/>
    <x v="3"/>
    <x v="3"/>
    <x v="3"/>
  </r>
  <r>
    <x v="1417"/>
    <x v="0"/>
    <x v="9"/>
    <x v="111"/>
    <x v="104"/>
    <x v="1109"/>
    <x v="1389"/>
    <x v="267"/>
    <x v="48"/>
    <x v="48"/>
    <x v="9"/>
    <x v="10"/>
    <x v="3"/>
    <x v="9"/>
    <x v="9"/>
  </r>
  <r>
    <x v="1410"/>
    <x v="0"/>
    <x v="0"/>
    <x v="9"/>
    <x v="63"/>
    <x v="76"/>
    <x v="1382"/>
    <x v="271"/>
    <x v="48"/>
    <x v="48"/>
    <x v="9"/>
    <x v="10"/>
    <x v="3"/>
    <x v="0"/>
    <x v="0"/>
  </r>
  <r>
    <x v="1408"/>
    <x v="0"/>
    <x v="7"/>
    <x v="5"/>
    <x v="7"/>
    <x v="152"/>
    <x v="1239"/>
    <x v="280"/>
    <x v="48"/>
    <x v="48"/>
    <x v="9"/>
    <x v="10"/>
    <x v="3"/>
    <x v="7"/>
    <x v="7"/>
  </r>
  <r>
    <x v="1398"/>
    <x v="0"/>
    <x v="11"/>
    <x v="48"/>
    <x v="1"/>
    <x v="233"/>
    <x v="1371"/>
    <x v="266"/>
    <x v="48"/>
    <x v="48"/>
    <x v="9"/>
    <x v="10"/>
    <x v="3"/>
    <x v="11"/>
    <x v="11"/>
  </r>
  <r>
    <x v="1403"/>
    <x v="0"/>
    <x v="9"/>
    <x v="26"/>
    <x v="76"/>
    <x v="11"/>
    <x v="1376"/>
    <x v="279"/>
    <x v="48"/>
    <x v="48"/>
    <x v="9"/>
    <x v="10"/>
    <x v="3"/>
    <x v="9"/>
    <x v="9"/>
  </r>
  <r>
    <x v="1400"/>
    <x v="0"/>
    <x v="0"/>
    <x v="17"/>
    <x v="7"/>
    <x v="34"/>
    <x v="1373"/>
    <x v="262"/>
    <x v="48"/>
    <x v="48"/>
    <x v="9"/>
    <x v="10"/>
    <x v="3"/>
    <x v="0"/>
    <x v="0"/>
  </r>
  <r>
    <x v="1393"/>
    <x v="0"/>
    <x v="8"/>
    <x v="137"/>
    <x v="151"/>
    <x v="416"/>
    <x v="1366"/>
    <x v="274"/>
    <x v="48"/>
    <x v="48"/>
    <x v="9"/>
    <x v="10"/>
    <x v="3"/>
    <x v="8"/>
    <x v="8"/>
  </r>
  <r>
    <x v="1384"/>
    <x v="0"/>
    <x v="2"/>
    <x v="126"/>
    <x v="215"/>
    <x v="186"/>
    <x v="1357"/>
    <x v="276"/>
    <x v="48"/>
    <x v="48"/>
    <x v="9"/>
    <x v="10"/>
    <x v="3"/>
    <x v="2"/>
    <x v="2"/>
  </r>
  <r>
    <x v="1378"/>
    <x v="1"/>
    <x v="2"/>
    <x v="242"/>
    <x v="209"/>
    <x v="2101"/>
    <x v="1351"/>
    <x v="272"/>
    <x v="48"/>
    <x v="48"/>
    <x v="9"/>
    <x v="10"/>
    <x v="3"/>
    <x v="2"/>
    <x v="2"/>
  </r>
  <r>
    <x v="1376"/>
    <x v="0"/>
    <x v="4"/>
    <x v="15"/>
    <x v="54"/>
    <x v="253"/>
    <x v="1349"/>
    <x v="270"/>
    <x v="48"/>
    <x v="48"/>
    <x v="9"/>
    <x v="10"/>
    <x v="3"/>
    <x v="4"/>
    <x v="4"/>
  </r>
  <r>
    <x v="1381"/>
    <x v="0"/>
    <x v="11"/>
    <x v="2"/>
    <x v="66"/>
    <x v="167"/>
    <x v="1354"/>
    <x v="271"/>
    <x v="48"/>
    <x v="48"/>
    <x v="9"/>
    <x v="10"/>
    <x v="3"/>
    <x v="11"/>
    <x v="11"/>
  </r>
  <r>
    <x v="1380"/>
    <x v="0"/>
    <x v="0"/>
    <x v="30"/>
    <x v="63"/>
    <x v="34"/>
    <x v="1353"/>
    <x v="266"/>
    <x v="48"/>
    <x v="48"/>
    <x v="9"/>
    <x v="10"/>
    <x v="3"/>
    <x v="0"/>
    <x v="0"/>
  </r>
  <r>
    <x v="1378"/>
    <x v="0"/>
    <x v="2"/>
    <x v="240"/>
    <x v="211"/>
    <x v="2102"/>
    <x v="1351"/>
    <x v="272"/>
    <x v="48"/>
    <x v="48"/>
    <x v="9"/>
    <x v="10"/>
    <x v="3"/>
    <x v="2"/>
    <x v="2"/>
  </r>
  <r>
    <x v="1382"/>
    <x v="0"/>
    <x v="5"/>
    <x v="13"/>
    <x v="62"/>
    <x v="162"/>
    <x v="1355"/>
    <x v="274"/>
    <x v="48"/>
    <x v="48"/>
    <x v="9"/>
    <x v="10"/>
    <x v="3"/>
    <x v="5"/>
    <x v="5"/>
  </r>
  <r>
    <x v="1384"/>
    <x v="0"/>
    <x v="4"/>
    <x v="56"/>
    <x v="37"/>
    <x v="339"/>
    <x v="1357"/>
    <x v="276"/>
    <x v="48"/>
    <x v="48"/>
    <x v="9"/>
    <x v="10"/>
    <x v="3"/>
    <x v="4"/>
    <x v="4"/>
  </r>
  <r>
    <x v="1389"/>
    <x v="0"/>
    <x v="9"/>
    <x v="90"/>
    <x v="49"/>
    <x v="497"/>
    <x v="1362"/>
    <x v="270"/>
    <x v="48"/>
    <x v="48"/>
    <x v="9"/>
    <x v="10"/>
    <x v="3"/>
    <x v="9"/>
    <x v="9"/>
  </r>
  <r>
    <x v="1379"/>
    <x v="0"/>
    <x v="7"/>
    <x v="5"/>
    <x v="23"/>
    <x v="178"/>
    <x v="1352"/>
    <x v="273"/>
    <x v="48"/>
    <x v="48"/>
    <x v="9"/>
    <x v="10"/>
    <x v="3"/>
    <x v="7"/>
    <x v="7"/>
  </r>
  <r>
    <x v="1387"/>
    <x v="0"/>
    <x v="8"/>
    <x v="58"/>
    <x v="107"/>
    <x v="381"/>
    <x v="1360"/>
    <x v="275"/>
    <x v="48"/>
    <x v="48"/>
    <x v="9"/>
    <x v="10"/>
    <x v="3"/>
    <x v="8"/>
    <x v="8"/>
  </r>
  <r>
    <x v="1412"/>
    <x v="0"/>
    <x v="0"/>
    <x v="6"/>
    <x v="98"/>
    <x v="13"/>
    <x v="1384"/>
    <x v="281"/>
    <x v="48"/>
    <x v="48"/>
    <x v="9"/>
    <x v="10"/>
    <x v="3"/>
    <x v="0"/>
    <x v="0"/>
  </r>
  <r>
    <x v="1376"/>
    <x v="1"/>
    <x v="2"/>
    <x v="98"/>
    <x v="39"/>
    <x v="577"/>
    <x v="1349"/>
    <x v="270"/>
    <x v="48"/>
    <x v="48"/>
    <x v="9"/>
    <x v="10"/>
    <x v="3"/>
    <x v="2"/>
    <x v="2"/>
  </r>
  <r>
    <x v="1385"/>
    <x v="0"/>
    <x v="2"/>
    <x v="303"/>
    <x v="331"/>
    <x v="24"/>
    <x v="1358"/>
    <x v="276"/>
    <x v="48"/>
    <x v="48"/>
    <x v="9"/>
    <x v="10"/>
    <x v="3"/>
    <x v="2"/>
    <x v="2"/>
  </r>
  <r>
    <x v="1386"/>
    <x v="0"/>
    <x v="3"/>
    <x v="78"/>
    <x v="108"/>
    <x v="949"/>
    <x v="1359"/>
    <x v="277"/>
    <x v="48"/>
    <x v="48"/>
    <x v="9"/>
    <x v="10"/>
    <x v="3"/>
    <x v="3"/>
    <x v="3"/>
  </r>
  <r>
    <x v="1382"/>
    <x v="0"/>
    <x v="6"/>
    <x v="89"/>
    <x v="121"/>
    <x v="1663"/>
    <x v="1355"/>
    <x v="274"/>
    <x v="48"/>
    <x v="48"/>
    <x v="9"/>
    <x v="10"/>
    <x v="3"/>
    <x v="6"/>
    <x v="6"/>
  </r>
  <r>
    <x v="1377"/>
    <x v="0"/>
    <x v="8"/>
    <x v="89"/>
    <x v="106"/>
    <x v="31"/>
    <x v="1350"/>
    <x v="271"/>
    <x v="48"/>
    <x v="48"/>
    <x v="9"/>
    <x v="10"/>
    <x v="3"/>
    <x v="8"/>
    <x v="8"/>
  </r>
  <r>
    <x v="1389"/>
    <x v="0"/>
    <x v="6"/>
    <x v="37"/>
    <x v="76"/>
    <x v="76"/>
    <x v="1362"/>
    <x v="270"/>
    <x v="48"/>
    <x v="48"/>
    <x v="9"/>
    <x v="10"/>
    <x v="3"/>
    <x v="6"/>
    <x v="6"/>
  </r>
  <r>
    <x v="1386"/>
    <x v="0"/>
    <x v="1"/>
    <x v="139"/>
    <x v="79"/>
    <x v="966"/>
    <x v="1359"/>
    <x v="277"/>
    <x v="48"/>
    <x v="48"/>
    <x v="9"/>
    <x v="10"/>
    <x v="3"/>
    <x v="1"/>
    <x v="1"/>
  </r>
  <r>
    <x v="1383"/>
    <x v="0"/>
    <x v="11"/>
    <x v="110"/>
    <x v="189"/>
    <x v="2103"/>
    <x v="1356"/>
    <x v="275"/>
    <x v="48"/>
    <x v="48"/>
    <x v="9"/>
    <x v="10"/>
    <x v="3"/>
    <x v="11"/>
    <x v="11"/>
  </r>
  <r>
    <x v="1413"/>
    <x v="0"/>
    <x v="10"/>
    <x v="48"/>
    <x v="10"/>
    <x v="187"/>
    <x v="1385"/>
    <x v="280"/>
    <x v="48"/>
    <x v="48"/>
    <x v="9"/>
    <x v="10"/>
    <x v="3"/>
    <x v="10"/>
    <x v="10"/>
  </r>
  <r>
    <x v="1446"/>
    <x v="0"/>
    <x v="11"/>
    <x v="78"/>
    <x v="29"/>
    <x v="2104"/>
    <x v="1416"/>
    <x v="281"/>
    <x v="48"/>
    <x v="48"/>
    <x v="9"/>
    <x v="10"/>
    <x v="3"/>
    <x v="11"/>
    <x v="11"/>
  </r>
  <r>
    <x v="1385"/>
    <x v="0"/>
    <x v="0"/>
    <x v="31"/>
    <x v="48"/>
    <x v="112"/>
    <x v="1358"/>
    <x v="276"/>
    <x v="48"/>
    <x v="48"/>
    <x v="9"/>
    <x v="10"/>
    <x v="3"/>
    <x v="0"/>
    <x v="0"/>
  </r>
  <r>
    <x v="1414"/>
    <x v="0"/>
    <x v="10"/>
    <x v="16"/>
    <x v="17"/>
    <x v="6"/>
    <x v="1386"/>
    <x v="266"/>
    <x v="48"/>
    <x v="48"/>
    <x v="9"/>
    <x v="10"/>
    <x v="3"/>
    <x v="10"/>
    <x v="10"/>
  </r>
  <r>
    <x v="1385"/>
    <x v="0"/>
    <x v="4"/>
    <x v="109"/>
    <x v="197"/>
    <x v="2105"/>
    <x v="1358"/>
    <x v="276"/>
    <x v="48"/>
    <x v="48"/>
    <x v="9"/>
    <x v="10"/>
    <x v="3"/>
    <x v="4"/>
    <x v="4"/>
  </r>
  <r>
    <x v="1387"/>
    <x v="0"/>
    <x v="3"/>
    <x v="89"/>
    <x v="120"/>
    <x v="241"/>
    <x v="1360"/>
    <x v="275"/>
    <x v="48"/>
    <x v="48"/>
    <x v="9"/>
    <x v="10"/>
    <x v="3"/>
    <x v="3"/>
    <x v="3"/>
  </r>
  <r>
    <x v="1411"/>
    <x v="1"/>
    <x v="2"/>
    <x v="4"/>
    <x v="47"/>
    <x v="346"/>
    <x v="1383"/>
    <x v="273"/>
    <x v="48"/>
    <x v="48"/>
    <x v="9"/>
    <x v="10"/>
    <x v="3"/>
    <x v="2"/>
    <x v="2"/>
  </r>
  <r>
    <x v="1411"/>
    <x v="0"/>
    <x v="2"/>
    <x v="54"/>
    <x v="47"/>
    <x v="34"/>
    <x v="1383"/>
    <x v="273"/>
    <x v="48"/>
    <x v="48"/>
    <x v="9"/>
    <x v="10"/>
    <x v="3"/>
    <x v="2"/>
    <x v="2"/>
  </r>
  <r>
    <x v="1413"/>
    <x v="0"/>
    <x v="2"/>
    <x v="95"/>
    <x v="33"/>
    <x v="1871"/>
    <x v="1385"/>
    <x v="280"/>
    <x v="48"/>
    <x v="48"/>
    <x v="9"/>
    <x v="10"/>
    <x v="3"/>
    <x v="2"/>
    <x v="2"/>
  </r>
  <r>
    <x v="1416"/>
    <x v="0"/>
    <x v="0"/>
    <x v="11"/>
    <x v="56"/>
    <x v="164"/>
    <x v="1388"/>
    <x v="267"/>
    <x v="48"/>
    <x v="48"/>
    <x v="9"/>
    <x v="10"/>
    <x v="3"/>
    <x v="0"/>
    <x v="0"/>
  </r>
  <r>
    <x v="1413"/>
    <x v="1"/>
    <x v="2"/>
    <x v="104"/>
    <x v="33"/>
    <x v="805"/>
    <x v="1385"/>
    <x v="280"/>
    <x v="48"/>
    <x v="48"/>
    <x v="9"/>
    <x v="10"/>
    <x v="3"/>
    <x v="2"/>
    <x v="2"/>
  </r>
  <r>
    <x v="1432"/>
    <x v="0"/>
    <x v="6"/>
    <x v="40"/>
    <x v="87"/>
    <x v="515"/>
    <x v="1403"/>
    <x v="270"/>
    <x v="48"/>
    <x v="48"/>
    <x v="9"/>
    <x v="10"/>
    <x v="3"/>
    <x v="6"/>
    <x v="6"/>
  </r>
  <r>
    <x v="1428"/>
    <x v="0"/>
    <x v="9"/>
    <x v="49"/>
    <x v="27"/>
    <x v="357"/>
    <x v="1399"/>
    <x v="270"/>
    <x v="48"/>
    <x v="48"/>
    <x v="9"/>
    <x v="10"/>
    <x v="3"/>
    <x v="9"/>
    <x v="9"/>
  </r>
  <r>
    <x v="1418"/>
    <x v="0"/>
    <x v="8"/>
    <x v="89"/>
    <x v="103"/>
    <x v="255"/>
    <x v="1390"/>
    <x v="269"/>
    <x v="48"/>
    <x v="48"/>
    <x v="9"/>
    <x v="10"/>
    <x v="3"/>
    <x v="8"/>
    <x v="8"/>
  </r>
  <r>
    <x v="1430"/>
    <x v="0"/>
    <x v="10"/>
    <x v="127"/>
    <x v="152"/>
    <x v="380"/>
    <x v="1401"/>
    <x v="279"/>
    <x v="48"/>
    <x v="48"/>
    <x v="9"/>
    <x v="10"/>
    <x v="3"/>
    <x v="10"/>
    <x v="10"/>
  </r>
  <r>
    <x v="1379"/>
    <x v="0"/>
    <x v="8"/>
    <x v="104"/>
    <x v="107"/>
    <x v="29"/>
    <x v="1352"/>
    <x v="273"/>
    <x v="48"/>
    <x v="48"/>
    <x v="9"/>
    <x v="10"/>
    <x v="3"/>
    <x v="8"/>
    <x v="8"/>
  </r>
  <r>
    <x v="1378"/>
    <x v="0"/>
    <x v="9"/>
    <x v="71"/>
    <x v="273"/>
    <x v="2106"/>
    <x v="1351"/>
    <x v="272"/>
    <x v="48"/>
    <x v="48"/>
    <x v="9"/>
    <x v="10"/>
    <x v="3"/>
    <x v="9"/>
    <x v="9"/>
  </r>
  <r>
    <x v="1380"/>
    <x v="0"/>
    <x v="11"/>
    <x v="36"/>
    <x v="42"/>
    <x v="79"/>
    <x v="1353"/>
    <x v="266"/>
    <x v="48"/>
    <x v="48"/>
    <x v="9"/>
    <x v="10"/>
    <x v="3"/>
    <x v="11"/>
    <x v="11"/>
  </r>
  <r>
    <x v="1414"/>
    <x v="0"/>
    <x v="11"/>
    <x v="16"/>
    <x v="17"/>
    <x v="6"/>
    <x v="1386"/>
    <x v="266"/>
    <x v="48"/>
    <x v="48"/>
    <x v="9"/>
    <x v="10"/>
    <x v="3"/>
    <x v="11"/>
    <x v="11"/>
  </r>
  <r>
    <x v="1382"/>
    <x v="0"/>
    <x v="3"/>
    <x v="138"/>
    <x v="162"/>
    <x v="1195"/>
    <x v="1355"/>
    <x v="274"/>
    <x v="48"/>
    <x v="48"/>
    <x v="9"/>
    <x v="10"/>
    <x v="3"/>
    <x v="3"/>
    <x v="3"/>
  </r>
  <r>
    <x v="1377"/>
    <x v="0"/>
    <x v="2"/>
    <x v="143"/>
    <x v="111"/>
    <x v="726"/>
    <x v="1350"/>
    <x v="271"/>
    <x v="48"/>
    <x v="48"/>
    <x v="9"/>
    <x v="10"/>
    <x v="3"/>
    <x v="2"/>
    <x v="2"/>
  </r>
  <r>
    <x v="1446"/>
    <x v="0"/>
    <x v="0"/>
    <x v="63"/>
    <x v="1"/>
    <x v="165"/>
    <x v="1416"/>
    <x v="281"/>
    <x v="48"/>
    <x v="48"/>
    <x v="9"/>
    <x v="10"/>
    <x v="3"/>
    <x v="0"/>
    <x v="0"/>
  </r>
  <r>
    <x v="1389"/>
    <x v="0"/>
    <x v="5"/>
    <x v="0"/>
    <x v="41"/>
    <x v="6"/>
    <x v="1362"/>
    <x v="270"/>
    <x v="48"/>
    <x v="48"/>
    <x v="9"/>
    <x v="10"/>
    <x v="3"/>
    <x v="5"/>
    <x v="5"/>
  </r>
  <r>
    <x v="1426"/>
    <x v="0"/>
    <x v="7"/>
    <x v="92"/>
    <x v="62"/>
    <x v="187"/>
    <x v="995"/>
    <x v="268"/>
    <x v="48"/>
    <x v="48"/>
    <x v="9"/>
    <x v="10"/>
    <x v="3"/>
    <x v="7"/>
    <x v="7"/>
  </r>
  <r>
    <x v="1426"/>
    <x v="0"/>
    <x v="3"/>
    <x v="4"/>
    <x v="59"/>
    <x v="154"/>
    <x v="995"/>
    <x v="268"/>
    <x v="48"/>
    <x v="48"/>
    <x v="9"/>
    <x v="10"/>
    <x v="3"/>
    <x v="3"/>
    <x v="3"/>
  </r>
  <r>
    <x v="1439"/>
    <x v="0"/>
    <x v="0"/>
    <x v="30"/>
    <x v="43"/>
    <x v="254"/>
    <x v="1409"/>
    <x v="269"/>
    <x v="48"/>
    <x v="48"/>
    <x v="9"/>
    <x v="10"/>
    <x v="3"/>
    <x v="0"/>
    <x v="0"/>
  </r>
  <r>
    <x v="1442"/>
    <x v="0"/>
    <x v="6"/>
    <x v="51"/>
    <x v="48"/>
    <x v="93"/>
    <x v="1412"/>
    <x v="270"/>
    <x v="48"/>
    <x v="48"/>
    <x v="9"/>
    <x v="10"/>
    <x v="3"/>
    <x v="6"/>
    <x v="6"/>
  </r>
  <r>
    <x v="1435"/>
    <x v="0"/>
    <x v="7"/>
    <x v="26"/>
    <x v="4"/>
    <x v="126"/>
    <x v="1406"/>
    <x v="278"/>
    <x v="48"/>
    <x v="48"/>
    <x v="9"/>
    <x v="10"/>
    <x v="3"/>
    <x v="7"/>
    <x v="7"/>
  </r>
  <r>
    <x v="1440"/>
    <x v="0"/>
    <x v="6"/>
    <x v="53"/>
    <x v="15"/>
    <x v="12"/>
    <x v="1410"/>
    <x v="271"/>
    <x v="48"/>
    <x v="48"/>
    <x v="9"/>
    <x v="10"/>
    <x v="3"/>
    <x v="6"/>
    <x v="6"/>
  </r>
  <r>
    <x v="1443"/>
    <x v="0"/>
    <x v="6"/>
    <x v="1"/>
    <x v="54"/>
    <x v="61"/>
    <x v="1413"/>
    <x v="274"/>
    <x v="48"/>
    <x v="48"/>
    <x v="9"/>
    <x v="10"/>
    <x v="3"/>
    <x v="6"/>
    <x v="6"/>
  </r>
  <r>
    <x v="1433"/>
    <x v="0"/>
    <x v="5"/>
    <x v="79"/>
    <x v="13"/>
    <x v="37"/>
    <x v="1404"/>
    <x v="270"/>
    <x v="48"/>
    <x v="48"/>
    <x v="9"/>
    <x v="10"/>
    <x v="3"/>
    <x v="5"/>
    <x v="5"/>
  </r>
  <r>
    <x v="1432"/>
    <x v="0"/>
    <x v="5"/>
    <x v="93"/>
    <x v="94"/>
    <x v="207"/>
    <x v="1403"/>
    <x v="270"/>
    <x v="48"/>
    <x v="48"/>
    <x v="9"/>
    <x v="10"/>
    <x v="3"/>
    <x v="5"/>
    <x v="5"/>
  </r>
  <r>
    <x v="1422"/>
    <x v="0"/>
    <x v="0"/>
    <x v="0"/>
    <x v="98"/>
    <x v="11"/>
    <x v="1394"/>
    <x v="275"/>
    <x v="48"/>
    <x v="48"/>
    <x v="9"/>
    <x v="10"/>
    <x v="3"/>
    <x v="0"/>
    <x v="0"/>
  </r>
  <r>
    <x v="1441"/>
    <x v="0"/>
    <x v="7"/>
    <x v="15"/>
    <x v="1"/>
    <x v="290"/>
    <x v="1411"/>
    <x v="282"/>
    <x v="48"/>
    <x v="48"/>
    <x v="9"/>
    <x v="10"/>
    <x v="3"/>
    <x v="7"/>
    <x v="7"/>
  </r>
  <r>
    <x v="1419"/>
    <x v="0"/>
    <x v="3"/>
    <x v="55"/>
    <x v="71"/>
    <x v="90"/>
    <x v="1391"/>
    <x v="266"/>
    <x v="48"/>
    <x v="48"/>
    <x v="9"/>
    <x v="10"/>
    <x v="3"/>
    <x v="3"/>
    <x v="3"/>
  </r>
  <r>
    <x v="1433"/>
    <x v="0"/>
    <x v="6"/>
    <x v="65"/>
    <x v="15"/>
    <x v="146"/>
    <x v="1404"/>
    <x v="270"/>
    <x v="48"/>
    <x v="48"/>
    <x v="9"/>
    <x v="10"/>
    <x v="3"/>
    <x v="6"/>
    <x v="6"/>
  </r>
  <r>
    <x v="1430"/>
    <x v="0"/>
    <x v="1"/>
    <x v="304"/>
    <x v="268"/>
    <x v="267"/>
    <x v="1401"/>
    <x v="279"/>
    <x v="48"/>
    <x v="48"/>
    <x v="9"/>
    <x v="10"/>
    <x v="3"/>
    <x v="1"/>
    <x v="1"/>
  </r>
  <r>
    <x v="1440"/>
    <x v="0"/>
    <x v="0"/>
    <x v="13"/>
    <x v="18"/>
    <x v="19"/>
    <x v="1410"/>
    <x v="271"/>
    <x v="48"/>
    <x v="48"/>
    <x v="9"/>
    <x v="10"/>
    <x v="3"/>
    <x v="0"/>
    <x v="0"/>
  </r>
  <r>
    <x v="1426"/>
    <x v="0"/>
    <x v="1"/>
    <x v="14"/>
    <x v="57"/>
    <x v="34"/>
    <x v="995"/>
    <x v="268"/>
    <x v="48"/>
    <x v="48"/>
    <x v="9"/>
    <x v="10"/>
    <x v="3"/>
    <x v="1"/>
    <x v="1"/>
  </r>
  <r>
    <x v="1423"/>
    <x v="0"/>
    <x v="0"/>
    <x v="92"/>
    <x v="11"/>
    <x v="176"/>
    <x v="1395"/>
    <x v="274"/>
    <x v="48"/>
    <x v="48"/>
    <x v="9"/>
    <x v="10"/>
    <x v="3"/>
    <x v="0"/>
    <x v="0"/>
  </r>
  <r>
    <x v="1437"/>
    <x v="0"/>
    <x v="10"/>
    <x v="50"/>
    <x v="4"/>
    <x v="31"/>
    <x v="1408"/>
    <x v="268"/>
    <x v="48"/>
    <x v="48"/>
    <x v="9"/>
    <x v="10"/>
    <x v="3"/>
    <x v="10"/>
    <x v="10"/>
  </r>
  <r>
    <x v="1443"/>
    <x v="0"/>
    <x v="5"/>
    <x v="0"/>
    <x v="41"/>
    <x v="6"/>
    <x v="1413"/>
    <x v="274"/>
    <x v="48"/>
    <x v="48"/>
    <x v="9"/>
    <x v="10"/>
    <x v="3"/>
    <x v="5"/>
    <x v="5"/>
  </r>
  <r>
    <x v="1413"/>
    <x v="0"/>
    <x v="9"/>
    <x v="56"/>
    <x v="57"/>
    <x v="1316"/>
    <x v="1385"/>
    <x v="280"/>
    <x v="48"/>
    <x v="48"/>
    <x v="9"/>
    <x v="10"/>
    <x v="3"/>
    <x v="9"/>
    <x v="9"/>
  </r>
  <r>
    <x v="1413"/>
    <x v="0"/>
    <x v="4"/>
    <x v="24"/>
    <x v="34"/>
    <x v="78"/>
    <x v="1385"/>
    <x v="280"/>
    <x v="48"/>
    <x v="48"/>
    <x v="9"/>
    <x v="10"/>
    <x v="3"/>
    <x v="4"/>
    <x v="4"/>
  </r>
  <r>
    <x v="1386"/>
    <x v="0"/>
    <x v="0"/>
    <x v="1"/>
    <x v="30"/>
    <x v="31"/>
    <x v="1359"/>
    <x v="277"/>
    <x v="48"/>
    <x v="48"/>
    <x v="9"/>
    <x v="10"/>
    <x v="3"/>
    <x v="0"/>
    <x v="0"/>
  </r>
  <r>
    <x v="1446"/>
    <x v="0"/>
    <x v="6"/>
    <x v="14"/>
    <x v="49"/>
    <x v="61"/>
    <x v="1416"/>
    <x v="281"/>
    <x v="48"/>
    <x v="48"/>
    <x v="9"/>
    <x v="10"/>
    <x v="3"/>
    <x v="6"/>
    <x v="6"/>
  </r>
  <r>
    <x v="1384"/>
    <x v="0"/>
    <x v="9"/>
    <x v="123"/>
    <x v="95"/>
    <x v="2107"/>
    <x v="1357"/>
    <x v="276"/>
    <x v="48"/>
    <x v="48"/>
    <x v="9"/>
    <x v="10"/>
    <x v="3"/>
    <x v="9"/>
    <x v="9"/>
  </r>
  <r>
    <x v="1378"/>
    <x v="0"/>
    <x v="4"/>
    <x v="163"/>
    <x v="52"/>
    <x v="401"/>
    <x v="1351"/>
    <x v="272"/>
    <x v="48"/>
    <x v="48"/>
    <x v="9"/>
    <x v="10"/>
    <x v="3"/>
    <x v="4"/>
    <x v="4"/>
  </r>
  <r>
    <x v="1446"/>
    <x v="0"/>
    <x v="5"/>
    <x v="9"/>
    <x v="43"/>
    <x v="183"/>
    <x v="1416"/>
    <x v="281"/>
    <x v="48"/>
    <x v="48"/>
    <x v="9"/>
    <x v="10"/>
    <x v="3"/>
    <x v="5"/>
    <x v="5"/>
  </r>
  <r>
    <x v="1387"/>
    <x v="0"/>
    <x v="1"/>
    <x v="103"/>
    <x v="188"/>
    <x v="400"/>
    <x v="1360"/>
    <x v="275"/>
    <x v="48"/>
    <x v="48"/>
    <x v="9"/>
    <x v="10"/>
    <x v="3"/>
    <x v="1"/>
    <x v="1"/>
  </r>
  <r>
    <x v="1379"/>
    <x v="0"/>
    <x v="3"/>
    <x v="52"/>
    <x v="105"/>
    <x v="99"/>
    <x v="1352"/>
    <x v="273"/>
    <x v="48"/>
    <x v="48"/>
    <x v="9"/>
    <x v="10"/>
    <x v="3"/>
    <x v="3"/>
    <x v="3"/>
  </r>
  <r>
    <x v="1376"/>
    <x v="0"/>
    <x v="10"/>
    <x v="23"/>
    <x v="16"/>
    <x v="54"/>
    <x v="1349"/>
    <x v="270"/>
    <x v="48"/>
    <x v="48"/>
    <x v="9"/>
    <x v="10"/>
    <x v="3"/>
    <x v="10"/>
    <x v="10"/>
  </r>
  <r>
    <x v="1386"/>
    <x v="0"/>
    <x v="6"/>
    <x v="38"/>
    <x v="39"/>
    <x v="34"/>
    <x v="1359"/>
    <x v="277"/>
    <x v="48"/>
    <x v="48"/>
    <x v="9"/>
    <x v="10"/>
    <x v="3"/>
    <x v="6"/>
    <x v="6"/>
  </r>
  <r>
    <x v="1412"/>
    <x v="0"/>
    <x v="1"/>
    <x v="26"/>
    <x v="4"/>
    <x v="126"/>
    <x v="1384"/>
    <x v="281"/>
    <x v="48"/>
    <x v="48"/>
    <x v="9"/>
    <x v="10"/>
    <x v="3"/>
    <x v="1"/>
    <x v="1"/>
  </r>
  <r>
    <x v="1411"/>
    <x v="0"/>
    <x v="4"/>
    <x v="1"/>
    <x v="54"/>
    <x v="61"/>
    <x v="1383"/>
    <x v="273"/>
    <x v="48"/>
    <x v="48"/>
    <x v="9"/>
    <x v="10"/>
    <x v="3"/>
    <x v="4"/>
    <x v="4"/>
  </r>
  <r>
    <x v="1388"/>
    <x v="0"/>
    <x v="11"/>
    <x v="35"/>
    <x v="35"/>
    <x v="1190"/>
    <x v="1361"/>
    <x v="265"/>
    <x v="48"/>
    <x v="48"/>
    <x v="9"/>
    <x v="10"/>
    <x v="3"/>
    <x v="11"/>
    <x v="11"/>
  </r>
  <r>
    <x v="1435"/>
    <x v="1"/>
    <x v="2"/>
    <x v="99"/>
    <x v="33"/>
    <x v="1033"/>
    <x v="1406"/>
    <x v="278"/>
    <x v="48"/>
    <x v="48"/>
    <x v="9"/>
    <x v="10"/>
    <x v="3"/>
    <x v="2"/>
    <x v="2"/>
  </r>
  <r>
    <x v="1431"/>
    <x v="0"/>
    <x v="11"/>
    <x v="84"/>
    <x v="87"/>
    <x v="142"/>
    <x v="1402"/>
    <x v="278"/>
    <x v="48"/>
    <x v="48"/>
    <x v="9"/>
    <x v="10"/>
    <x v="3"/>
    <x v="11"/>
    <x v="11"/>
  </r>
  <r>
    <x v="1435"/>
    <x v="0"/>
    <x v="9"/>
    <x v="130"/>
    <x v="143"/>
    <x v="306"/>
    <x v="1406"/>
    <x v="278"/>
    <x v="48"/>
    <x v="48"/>
    <x v="9"/>
    <x v="10"/>
    <x v="3"/>
    <x v="9"/>
    <x v="9"/>
  </r>
  <r>
    <x v="1423"/>
    <x v="0"/>
    <x v="6"/>
    <x v="70"/>
    <x v="38"/>
    <x v="363"/>
    <x v="1395"/>
    <x v="274"/>
    <x v="48"/>
    <x v="48"/>
    <x v="9"/>
    <x v="10"/>
    <x v="3"/>
    <x v="6"/>
    <x v="6"/>
  </r>
  <r>
    <x v="1441"/>
    <x v="0"/>
    <x v="3"/>
    <x v="112"/>
    <x v="71"/>
    <x v="271"/>
    <x v="1411"/>
    <x v="282"/>
    <x v="48"/>
    <x v="48"/>
    <x v="9"/>
    <x v="10"/>
    <x v="3"/>
    <x v="3"/>
    <x v="3"/>
  </r>
  <r>
    <x v="1442"/>
    <x v="0"/>
    <x v="7"/>
    <x v="11"/>
    <x v="36"/>
    <x v="34"/>
    <x v="1412"/>
    <x v="270"/>
    <x v="48"/>
    <x v="48"/>
    <x v="9"/>
    <x v="10"/>
    <x v="3"/>
    <x v="7"/>
    <x v="7"/>
  </r>
  <r>
    <x v="1420"/>
    <x v="0"/>
    <x v="8"/>
    <x v="53"/>
    <x v="75"/>
    <x v="5"/>
    <x v="1392"/>
    <x v="268"/>
    <x v="48"/>
    <x v="48"/>
    <x v="9"/>
    <x v="10"/>
    <x v="3"/>
    <x v="8"/>
    <x v="8"/>
  </r>
  <r>
    <x v="1427"/>
    <x v="0"/>
    <x v="11"/>
    <x v="40"/>
    <x v="102"/>
    <x v="42"/>
    <x v="1398"/>
    <x v="282"/>
    <x v="48"/>
    <x v="48"/>
    <x v="9"/>
    <x v="10"/>
    <x v="3"/>
    <x v="11"/>
    <x v="11"/>
  </r>
  <r>
    <x v="1429"/>
    <x v="1"/>
    <x v="2"/>
    <x v="178"/>
    <x v="82"/>
    <x v="2108"/>
    <x v="1400"/>
    <x v="263"/>
    <x v="48"/>
    <x v="48"/>
    <x v="9"/>
    <x v="10"/>
    <x v="3"/>
    <x v="2"/>
    <x v="2"/>
  </r>
  <r>
    <x v="1432"/>
    <x v="0"/>
    <x v="1"/>
    <x v="29"/>
    <x v="172"/>
    <x v="1654"/>
    <x v="1403"/>
    <x v="270"/>
    <x v="48"/>
    <x v="48"/>
    <x v="9"/>
    <x v="10"/>
    <x v="3"/>
    <x v="1"/>
    <x v="1"/>
  </r>
  <r>
    <x v="1419"/>
    <x v="0"/>
    <x v="6"/>
    <x v="56"/>
    <x v="32"/>
    <x v="428"/>
    <x v="1391"/>
    <x v="266"/>
    <x v="48"/>
    <x v="48"/>
    <x v="9"/>
    <x v="10"/>
    <x v="3"/>
    <x v="6"/>
    <x v="6"/>
  </r>
  <r>
    <x v="1438"/>
    <x v="0"/>
    <x v="5"/>
    <x v="75"/>
    <x v="91"/>
    <x v="124"/>
    <x v="1060"/>
    <x v="265"/>
    <x v="48"/>
    <x v="48"/>
    <x v="9"/>
    <x v="10"/>
    <x v="3"/>
    <x v="5"/>
    <x v="5"/>
  </r>
  <r>
    <x v="1444"/>
    <x v="0"/>
    <x v="1"/>
    <x v="24"/>
    <x v="4"/>
    <x v="34"/>
    <x v="1414"/>
    <x v="280"/>
    <x v="48"/>
    <x v="48"/>
    <x v="9"/>
    <x v="10"/>
    <x v="3"/>
    <x v="1"/>
    <x v="1"/>
  </r>
  <r>
    <x v="1442"/>
    <x v="0"/>
    <x v="3"/>
    <x v="56"/>
    <x v="57"/>
    <x v="1316"/>
    <x v="1412"/>
    <x v="270"/>
    <x v="48"/>
    <x v="48"/>
    <x v="9"/>
    <x v="10"/>
    <x v="3"/>
    <x v="3"/>
    <x v="3"/>
  </r>
  <r>
    <x v="1419"/>
    <x v="0"/>
    <x v="5"/>
    <x v="13"/>
    <x v="65"/>
    <x v="154"/>
    <x v="1391"/>
    <x v="266"/>
    <x v="48"/>
    <x v="48"/>
    <x v="9"/>
    <x v="10"/>
    <x v="3"/>
    <x v="5"/>
    <x v="5"/>
  </r>
  <r>
    <x v="1426"/>
    <x v="0"/>
    <x v="9"/>
    <x v="19"/>
    <x v="83"/>
    <x v="63"/>
    <x v="995"/>
    <x v="268"/>
    <x v="48"/>
    <x v="48"/>
    <x v="9"/>
    <x v="10"/>
    <x v="3"/>
    <x v="9"/>
    <x v="9"/>
  </r>
  <r>
    <x v="1442"/>
    <x v="0"/>
    <x v="1"/>
    <x v="125"/>
    <x v="68"/>
    <x v="7"/>
    <x v="1412"/>
    <x v="270"/>
    <x v="48"/>
    <x v="48"/>
    <x v="9"/>
    <x v="10"/>
    <x v="3"/>
    <x v="1"/>
    <x v="1"/>
  </r>
  <r>
    <x v="1435"/>
    <x v="0"/>
    <x v="5"/>
    <x v="8"/>
    <x v="9"/>
    <x v="13"/>
    <x v="1406"/>
    <x v="278"/>
    <x v="48"/>
    <x v="48"/>
    <x v="9"/>
    <x v="10"/>
    <x v="3"/>
    <x v="5"/>
    <x v="5"/>
  </r>
  <r>
    <x v="1436"/>
    <x v="0"/>
    <x v="3"/>
    <x v="16"/>
    <x v="12"/>
    <x v="102"/>
    <x v="1407"/>
    <x v="269"/>
    <x v="48"/>
    <x v="48"/>
    <x v="9"/>
    <x v="10"/>
    <x v="3"/>
    <x v="3"/>
    <x v="3"/>
  </r>
  <r>
    <x v="1425"/>
    <x v="0"/>
    <x v="0"/>
    <x v="79"/>
    <x v="13"/>
    <x v="37"/>
    <x v="1397"/>
    <x v="281"/>
    <x v="48"/>
    <x v="48"/>
    <x v="9"/>
    <x v="10"/>
    <x v="3"/>
    <x v="0"/>
    <x v="0"/>
  </r>
  <r>
    <x v="1437"/>
    <x v="0"/>
    <x v="3"/>
    <x v="34"/>
    <x v="99"/>
    <x v="270"/>
    <x v="1408"/>
    <x v="268"/>
    <x v="48"/>
    <x v="48"/>
    <x v="9"/>
    <x v="10"/>
    <x v="3"/>
    <x v="3"/>
    <x v="3"/>
  </r>
  <r>
    <x v="1440"/>
    <x v="0"/>
    <x v="1"/>
    <x v="113"/>
    <x v="20"/>
    <x v="69"/>
    <x v="1410"/>
    <x v="271"/>
    <x v="48"/>
    <x v="48"/>
    <x v="9"/>
    <x v="10"/>
    <x v="3"/>
    <x v="1"/>
    <x v="1"/>
  </r>
  <r>
    <x v="1377"/>
    <x v="0"/>
    <x v="6"/>
    <x v="49"/>
    <x v="51"/>
    <x v="159"/>
    <x v="1350"/>
    <x v="271"/>
    <x v="48"/>
    <x v="48"/>
    <x v="9"/>
    <x v="10"/>
    <x v="3"/>
    <x v="6"/>
    <x v="6"/>
  </r>
  <r>
    <x v="1375"/>
    <x v="0"/>
    <x v="4"/>
    <x v="98"/>
    <x v="90"/>
    <x v="516"/>
    <x v="1348"/>
    <x v="267"/>
    <x v="48"/>
    <x v="48"/>
    <x v="9"/>
    <x v="10"/>
    <x v="3"/>
    <x v="4"/>
    <x v="4"/>
  </r>
  <r>
    <x v="1414"/>
    <x v="0"/>
    <x v="5"/>
    <x v="75"/>
    <x v="91"/>
    <x v="124"/>
    <x v="1386"/>
    <x v="266"/>
    <x v="48"/>
    <x v="48"/>
    <x v="9"/>
    <x v="10"/>
    <x v="3"/>
    <x v="5"/>
    <x v="5"/>
  </r>
  <r>
    <x v="1389"/>
    <x v="0"/>
    <x v="4"/>
    <x v="54"/>
    <x v="24"/>
    <x v="258"/>
    <x v="1362"/>
    <x v="270"/>
    <x v="48"/>
    <x v="48"/>
    <x v="9"/>
    <x v="10"/>
    <x v="3"/>
    <x v="4"/>
    <x v="4"/>
  </r>
  <r>
    <x v="1414"/>
    <x v="0"/>
    <x v="1"/>
    <x v="16"/>
    <x v="17"/>
    <x v="6"/>
    <x v="1386"/>
    <x v="266"/>
    <x v="48"/>
    <x v="48"/>
    <x v="9"/>
    <x v="10"/>
    <x v="3"/>
    <x v="1"/>
    <x v="1"/>
  </r>
  <r>
    <x v="1384"/>
    <x v="1"/>
    <x v="2"/>
    <x v="127"/>
    <x v="215"/>
    <x v="1239"/>
    <x v="1357"/>
    <x v="276"/>
    <x v="48"/>
    <x v="48"/>
    <x v="9"/>
    <x v="10"/>
    <x v="3"/>
    <x v="2"/>
    <x v="2"/>
  </r>
  <r>
    <x v="1382"/>
    <x v="0"/>
    <x v="0"/>
    <x v="63"/>
    <x v="34"/>
    <x v="132"/>
    <x v="1355"/>
    <x v="274"/>
    <x v="48"/>
    <x v="48"/>
    <x v="9"/>
    <x v="10"/>
    <x v="3"/>
    <x v="0"/>
    <x v="0"/>
  </r>
  <r>
    <x v="1413"/>
    <x v="0"/>
    <x v="8"/>
    <x v="82"/>
    <x v="35"/>
    <x v="397"/>
    <x v="1385"/>
    <x v="280"/>
    <x v="48"/>
    <x v="48"/>
    <x v="9"/>
    <x v="10"/>
    <x v="3"/>
    <x v="8"/>
    <x v="8"/>
  </r>
  <r>
    <x v="1388"/>
    <x v="0"/>
    <x v="0"/>
    <x v="0"/>
    <x v="94"/>
    <x v="145"/>
    <x v="1361"/>
    <x v="265"/>
    <x v="48"/>
    <x v="48"/>
    <x v="9"/>
    <x v="10"/>
    <x v="3"/>
    <x v="0"/>
    <x v="0"/>
  </r>
  <r>
    <x v="1385"/>
    <x v="0"/>
    <x v="11"/>
    <x v="304"/>
    <x v="333"/>
    <x v="121"/>
    <x v="1358"/>
    <x v="276"/>
    <x v="48"/>
    <x v="48"/>
    <x v="9"/>
    <x v="10"/>
    <x v="3"/>
    <x v="11"/>
    <x v="11"/>
  </r>
  <r>
    <x v="1415"/>
    <x v="0"/>
    <x v="1"/>
    <x v="60"/>
    <x v="97"/>
    <x v="600"/>
    <x v="1387"/>
    <x v="282"/>
    <x v="48"/>
    <x v="48"/>
    <x v="9"/>
    <x v="10"/>
    <x v="3"/>
    <x v="1"/>
    <x v="1"/>
  </r>
  <r>
    <x v="1389"/>
    <x v="0"/>
    <x v="2"/>
    <x v="14"/>
    <x v="87"/>
    <x v="1105"/>
    <x v="1362"/>
    <x v="270"/>
    <x v="48"/>
    <x v="48"/>
    <x v="9"/>
    <x v="10"/>
    <x v="3"/>
    <x v="2"/>
    <x v="2"/>
  </r>
  <r>
    <x v="1387"/>
    <x v="0"/>
    <x v="7"/>
    <x v="15"/>
    <x v="54"/>
    <x v="253"/>
    <x v="1360"/>
    <x v="275"/>
    <x v="48"/>
    <x v="48"/>
    <x v="9"/>
    <x v="10"/>
    <x v="3"/>
    <x v="7"/>
    <x v="7"/>
  </r>
  <r>
    <x v="1411"/>
    <x v="0"/>
    <x v="9"/>
    <x v="56"/>
    <x v="57"/>
    <x v="1316"/>
    <x v="1383"/>
    <x v="273"/>
    <x v="48"/>
    <x v="48"/>
    <x v="9"/>
    <x v="10"/>
    <x v="3"/>
    <x v="9"/>
    <x v="9"/>
  </r>
  <r>
    <x v="1379"/>
    <x v="0"/>
    <x v="6"/>
    <x v="35"/>
    <x v="47"/>
    <x v="187"/>
    <x v="1352"/>
    <x v="273"/>
    <x v="48"/>
    <x v="48"/>
    <x v="9"/>
    <x v="10"/>
    <x v="3"/>
    <x v="6"/>
    <x v="6"/>
  </r>
  <r>
    <x v="1412"/>
    <x v="0"/>
    <x v="9"/>
    <x v="1"/>
    <x v="26"/>
    <x v="254"/>
    <x v="1384"/>
    <x v="281"/>
    <x v="48"/>
    <x v="48"/>
    <x v="9"/>
    <x v="10"/>
    <x v="3"/>
    <x v="9"/>
    <x v="9"/>
  </r>
  <r>
    <x v="1383"/>
    <x v="1"/>
    <x v="2"/>
    <x v="133"/>
    <x v="100"/>
    <x v="2109"/>
    <x v="1356"/>
    <x v="275"/>
    <x v="48"/>
    <x v="48"/>
    <x v="9"/>
    <x v="10"/>
    <x v="3"/>
    <x v="2"/>
    <x v="2"/>
  </r>
  <r>
    <x v="1414"/>
    <x v="0"/>
    <x v="9"/>
    <x v="16"/>
    <x v="17"/>
    <x v="6"/>
    <x v="1386"/>
    <x v="266"/>
    <x v="48"/>
    <x v="48"/>
    <x v="9"/>
    <x v="10"/>
    <x v="3"/>
    <x v="9"/>
    <x v="9"/>
  </r>
  <r>
    <x v="1414"/>
    <x v="0"/>
    <x v="4"/>
    <x v="16"/>
    <x v="17"/>
    <x v="6"/>
    <x v="1386"/>
    <x v="266"/>
    <x v="48"/>
    <x v="48"/>
    <x v="9"/>
    <x v="10"/>
    <x v="3"/>
    <x v="4"/>
    <x v="4"/>
  </r>
  <r>
    <x v="1446"/>
    <x v="0"/>
    <x v="3"/>
    <x v="105"/>
    <x v="70"/>
    <x v="186"/>
    <x v="1416"/>
    <x v="281"/>
    <x v="48"/>
    <x v="48"/>
    <x v="9"/>
    <x v="10"/>
    <x v="3"/>
    <x v="3"/>
    <x v="3"/>
  </r>
  <r>
    <x v="1375"/>
    <x v="0"/>
    <x v="9"/>
    <x v="99"/>
    <x v="117"/>
    <x v="1079"/>
    <x v="1348"/>
    <x v="267"/>
    <x v="48"/>
    <x v="48"/>
    <x v="9"/>
    <x v="10"/>
    <x v="3"/>
    <x v="9"/>
    <x v="9"/>
  </r>
  <r>
    <x v="1389"/>
    <x v="0"/>
    <x v="8"/>
    <x v="18"/>
    <x v="42"/>
    <x v="181"/>
    <x v="1362"/>
    <x v="270"/>
    <x v="48"/>
    <x v="48"/>
    <x v="9"/>
    <x v="10"/>
    <x v="3"/>
    <x v="8"/>
    <x v="8"/>
  </r>
  <r>
    <x v="1446"/>
    <x v="0"/>
    <x v="10"/>
    <x v="84"/>
    <x v="83"/>
    <x v="217"/>
    <x v="1416"/>
    <x v="281"/>
    <x v="48"/>
    <x v="48"/>
    <x v="9"/>
    <x v="10"/>
    <x v="3"/>
    <x v="10"/>
    <x v="10"/>
  </r>
  <r>
    <x v="1384"/>
    <x v="0"/>
    <x v="7"/>
    <x v="57"/>
    <x v="1"/>
    <x v="255"/>
    <x v="1357"/>
    <x v="276"/>
    <x v="48"/>
    <x v="48"/>
    <x v="9"/>
    <x v="10"/>
    <x v="3"/>
    <x v="7"/>
    <x v="7"/>
  </r>
  <r>
    <x v="1376"/>
    <x v="0"/>
    <x v="0"/>
    <x v="13"/>
    <x v="14"/>
    <x v="44"/>
    <x v="1349"/>
    <x v="270"/>
    <x v="48"/>
    <x v="48"/>
    <x v="9"/>
    <x v="10"/>
    <x v="3"/>
    <x v="0"/>
    <x v="0"/>
  </r>
  <r>
    <x v="1380"/>
    <x v="0"/>
    <x v="6"/>
    <x v="49"/>
    <x v="60"/>
    <x v="135"/>
    <x v="1353"/>
    <x v="266"/>
    <x v="48"/>
    <x v="48"/>
    <x v="9"/>
    <x v="10"/>
    <x v="3"/>
    <x v="6"/>
    <x v="6"/>
  </r>
  <r>
    <x v="1416"/>
    <x v="0"/>
    <x v="11"/>
    <x v="107"/>
    <x v="215"/>
    <x v="2110"/>
    <x v="1388"/>
    <x v="267"/>
    <x v="48"/>
    <x v="48"/>
    <x v="9"/>
    <x v="10"/>
    <x v="3"/>
    <x v="11"/>
    <x v="11"/>
  </r>
  <r>
    <x v="1377"/>
    <x v="0"/>
    <x v="0"/>
    <x v="21"/>
    <x v="65"/>
    <x v="75"/>
    <x v="1350"/>
    <x v="271"/>
    <x v="48"/>
    <x v="48"/>
    <x v="9"/>
    <x v="10"/>
    <x v="3"/>
    <x v="0"/>
    <x v="0"/>
  </r>
  <r>
    <x v="1390"/>
    <x v="0"/>
    <x v="5"/>
    <x v="93"/>
    <x v="85"/>
    <x v="6"/>
    <x v="1363"/>
    <x v="278"/>
    <x v="48"/>
    <x v="48"/>
    <x v="9"/>
    <x v="10"/>
    <x v="3"/>
    <x v="5"/>
    <x v="5"/>
  </r>
  <r>
    <x v="1367"/>
    <x v="0"/>
    <x v="3"/>
    <x v="17"/>
    <x v="7"/>
    <x v="34"/>
    <x v="1340"/>
    <x v="265"/>
    <x v="48"/>
    <x v="48"/>
    <x v="9"/>
    <x v="10"/>
    <x v="3"/>
    <x v="3"/>
    <x v="3"/>
  </r>
  <r>
    <x v="1445"/>
    <x v="0"/>
    <x v="10"/>
    <x v="14"/>
    <x v="49"/>
    <x v="61"/>
    <x v="1415"/>
    <x v="276"/>
    <x v="48"/>
    <x v="48"/>
    <x v="9"/>
    <x v="10"/>
    <x v="3"/>
    <x v="10"/>
    <x v="10"/>
  </r>
  <r>
    <x v="1371"/>
    <x v="0"/>
    <x v="8"/>
    <x v="26"/>
    <x v="26"/>
    <x v="27"/>
    <x v="1344"/>
    <x v="269"/>
    <x v="48"/>
    <x v="48"/>
    <x v="9"/>
    <x v="10"/>
    <x v="3"/>
    <x v="8"/>
    <x v="8"/>
  </r>
  <r>
    <x v="1395"/>
    <x v="0"/>
    <x v="10"/>
    <x v="42"/>
    <x v="20"/>
    <x v="483"/>
    <x v="1368"/>
    <x v="277"/>
    <x v="48"/>
    <x v="48"/>
    <x v="9"/>
    <x v="10"/>
    <x v="3"/>
    <x v="10"/>
    <x v="10"/>
  </r>
  <r>
    <x v="1408"/>
    <x v="0"/>
    <x v="9"/>
    <x v="94"/>
    <x v="42"/>
    <x v="242"/>
    <x v="1239"/>
    <x v="280"/>
    <x v="48"/>
    <x v="48"/>
    <x v="9"/>
    <x v="10"/>
    <x v="3"/>
    <x v="9"/>
    <x v="9"/>
  </r>
  <r>
    <x v="1409"/>
    <x v="0"/>
    <x v="7"/>
    <x v="15"/>
    <x v="26"/>
    <x v="113"/>
    <x v="1381"/>
    <x v="275"/>
    <x v="48"/>
    <x v="48"/>
    <x v="9"/>
    <x v="10"/>
    <x v="3"/>
    <x v="7"/>
    <x v="7"/>
  </r>
  <r>
    <x v="1403"/>
    <x v="1"/>
    <x v="2"/>
    <x v="84"/>
    <x v="35"/>
    <x v="441"/>
    <x v="1376"/>
    <x v="279"/>
    <x v="48"/>
    <x v="48"/>
    <x v="9"/>
    <x v="10"/>
    <x v="3"/>
    <x v="2"/>
    <x v="2"/>
  </r>
  <r>
    <x v="1402"/>
    <x v="0"/>
    <x v="6"/>
    <x v="92"/>
    <x v="8"/>
    <x v="63"/>
    <x v="1375"/>
    <x v="279"/>
    <x v="48"/>
    <x v="48"/>
    <x v="9"/>
    <x v="10"/>
    <x v="3"/>
    <x v="6"/>
    <x v="6"/>
  </r>
  <r>
    <x v="1397"/>
    <x v="0"/>
    <x v="3"/>
    <x v="92"/>
    <x v="43"/>
    <x v="137"/>
    <x v="1370"/>
    <x v="265"/>
    <x v="48"/>
    <x v="48"/>
    <x v="9"/>
    <x v="10"/>
    <x v="3"/>
    <x v="3"/>
    <x v="3"/>
  </r>
  <r>
    <x v="1394"/>
    <x v="0"/>
    <x v="9"/>
    <x v="23"/>
    <x v="11"/>
    <x v="6"/>
    <x v="1367"/>
    <x v="266"/>
    <x v="48"/>
    <x v="48"/>
    <x v="9"/>
    <x v="10"/>
    <x v="3"/>
    <x v="9"/>
    <x v="9"/>
  </r>
  <r>
    <x v="1391"/>
    <x v="0"/>
    <x v="11"/>
    <x v="13"/>
    <x v="43"/>
    <x v="208"/>
    <x v="1364"/>
    <x v="266"/>
    <x v="48"/>
    <x v="48"/>
    <x v="9"/>
    <x v="10"/>
    <x v="3"/>
    <x v="11"/>
    <x v="11"/>
  </r>
  <r>
    <x v="1401"/>
    <x v="0"/>
    <x v="5"/>
    <x v="9"/>
    <x v="43"/>
    <x v="183"/>
    <x v="1374"/>
    <x v="263"/>
    <x v="48"/>
    <x v="48"/>
    <x v="9"/>
    <x v="10"/>
    <x v="3"/>
    <x v="5"/>
    <x v="5"/>
  </r>
  <r>
    <x v="1365"/>
    <x v="0"/>
    <x v="6"/>
    <x v="60"/>
    <x v="118"/>
    <x v="917"/>
    <x v="1338"/>
    <x v="264"/>
    <x v="48"/>
    <x v="48"/>
    <x v="9"/>
    <x v="10"/>
    <x v="3"/>
    <x v="6"/>
    <x v="6"/>
  </r>
  <r>
    <x v="1373"/>
    <x v="0"/>
    <x v="6"/>
    <x v="3"/>
    <x v="16"/>
    <x v="93"/>
    <x v="1346"/>
    <x v="269"/>
    <x v="48"/>
    <x v="48"/>
    <x v="9"/>
    <x v="10"/>
    <x v="3"/>
    <x v="6"/>
    <x v="6"/>
  </r>
  <r>
    <x v="1362"/>
    <x v="0"/>
    <x v="3"/>
    <x v="305"/>
    <x v="334"/>
    <x v="2111"/>
    <x v="1335"/>
    <x v="261"/>
    <x v="48"/>
    <x v="48"/>
    <x v="9"/>
    <x v="10"/>
    <x v="3"/>
    <x v="3"/>
    <x v="3"/>
  </r>
  <r>
    <x v="1399"/>
    <x v="0"/>
    <x v="11"/>
    <x v="40"/>
    <x v="27"/>
    <x v="758"/>
    <x v="1372"/>
    <x v="268"/>
    <x v="48"/>
    <x v="48"/>
    <x v="9"/>
    <x v="10"/>
    <x v="3"/>
    <x v="11"/>
    <x v="11"/>
  </r>
  <r>
    <x v="1392"/>
    <x v="0"/>
    <x v="3"/>
    <x v="16"/>
    <x v="17"/>
    <x v="6"/>
    <x v="1365"/>
    <x v="271"/>
    <x v="48"/>
    <x v="48"/>
    <x v="9"/>
    <x v="10"/>
    <x v="3"/>
    <x v="3"/>
    <x v="3"/>
  </r>
  <r>
    <x v="1365"/>
    <x v="0"/>
    <x v="0"/>
    <x v="5"/>
    <x v="16"/>
    <x v="17"/>
    <x v="1338"/>
    <x v="264"/>
    <x v="48"/>
    <x v="48"/>
    <x v="9"/>
    <x v="10"/>
    <x v="3"/>
    <x v="0"/>
    <x v="0"/>
  </r>
  <r>
    <x v="1368"/>
    <x v="0"/>
    <x v="2"/>
    <x v="82"/>
    <x v="37"/>
    <x v="2112"/>
    <x v="1341"/>
    <x v="266"/>
    <x v="48"/>
    <x v="48"/>
    <x v="9"/>
    <x v="10"/>
    <x v="3"/>
    <x v="2"/>
    <x v="2"/>
  </r>
  <r>
    <x v="1368"/>
    <x v="0"/>
    <x v="4"/>
    <x v="63"/>
    <x v="26"/>
    <x v="114"/>
    <x v="1341"/>
    <x v="266"/>
    <x v="48"/>
    <x v="48"/>
    <x v="9"/>
    <x v="10"/>
    <x v="3"/>
    <x v="4"/>
    <x v="4"/>
  </r>
  <r>
    <x v="1363"/>
    <x v="0"/>
    <x v="3"/>
    <x v="39"/>
    <x v="39"/>
    <x v="943"/>
    <x v="1336"/>
    <x v="262"/>
    <x v="48"/>
    <x v="48"/>
    <x v="9"/>
    <x v="10"/>
    <x v="3"/>
    <x v="3"/>
    <x v="3"/>
  </r>
  <r>
    <x v="1362"/>
    <x v="0"/>
    <x v="7"/>
    <x v="136"/>
    <x v="206"/>
    <x v="2113"/>
    <x v="1335"/>
    <x v="261"/>
    <x v="48"/>
    <x v="48"/>
    <x v="9"/>
    <x v="10"/>
    <x v="3"/>
    <x v="7"/>
    <x v="7"/>
  </r>
  <r>
    <x v="1373"/>
    <x v="0"/>
    <x v="5"/>
    <x v="0"/>
    <x v="98"/>
    <x v="11"/>
    <x v="1346"/>
    <x v="269"/>
    <x v="48"/>
    <x v="48"/>
    <x v="9"/>
    <x v="10"/>
    <x v="3"/>
    <x v="5"/>
    <x v="5"/>
  </r>
  <r>
    <x v="1365"/>
    <x v="0"/>
    <x v="11"/>
    <x v="147"/>
    <x v="122"/>
    <x v="2114"/>
    <x v="1338"/>
    <x v="264"/>
    <x v="48"/>
    <x v="48"/>
    <x v="9"/>
    <x v="10"/>
    <x v="3"/>
    <x v="11"/>
    <x v="11"/>
  </r>
  <r>
    <x v="1370"/>
    <x v="0"/>
    <x v="8"/>
    <x v="60"/>
    <x v="64"/>
    <x v="443"/>
    <x v="1343"/>
    <x v="268"/>
    <x v="48"/>
    <x v="48"/>
    <x v="9"/>
    <x v="10"/>
    <x v="3"/>
    <x v="8"/>
    <x v="8"/>
  </r>
  <r>
    <x v="1367"/>
    <x v="0"/>
    <x v="9"/>
    <x v="26"/>
    <x v="61"/>
    <x v="20"/>
    <x v="1340"/>
    <x v="265"/>
    <x v="48"/>
    <x v="48"/>
    <x v="9"/>
    <x v="10"/>
    <x v="3"/>
    <x v="9"/>
    <x v="9"/>
  </r>
  <r>
    <x v="1371"/>
    <x v="0"/>
    <x v="1"/>
    <x v="15"/>
    <x v="38"/>
    <x v="7"/>
    <x v="1344"/>
    <x v="269"/>
    <x v="48"/>
    <x v="48"/>
    <x v="9"/>
    <x v="10"/>
    <x v="3"/>
    <x v="1"/>
    <x v="1"/>
  </r>
  <r>
    <x v="1366"/>
    <x v="0"/>
    <x v="2"/>
    <x v="142"/>
    <x v="123"/>
    <x v="2115"/>
    <x v="1339"/>
    <x v="262"/>
    <x v="48"/>
    <x v="48"/>
    <x v="9"/>
    <x v="10"/>
    <x v="3"/>
    <x v="2"/>
    <x v="2"/>
  </r>
  <r>
    <x v="1364"/>
    <x v="0"/>
    <x v="1"/>
    <x v="101"/>
    <x v="69"/>
    <x v="436"/>
    <x v="1337"/>
    <x v="263"/>
    <x v="48"/>
    <x v="48"/>
    <x v="9"/>
    <x v="10"/>
    <x v="3"/>
    <x v="1"/>
    <x v="1"/>
  </r>
  <r>
    <x v="1368"/>
    <x v="0"/>
    <x v="7"/>
    <x v="21"/>
    <x v="63"/>
    <x v="13"/>
    <x v="1341"/>
    <x v="266"/>
    <x v="48"/>
    <x v="48"/>
    <x v="9"/>
    <x v="10"/>
    <x v="3"/>
    <x v="7"/>
    <x v="7"/>
  </r>
  <r>
    <x v="1445"/>
    <x v="0"/>
    <x v="6"/>
    <x v="83"/>
    <x v="113"/>
    <x v="291"/>
    <x v="1415"/>
    <x v="276"/>
    <x v="48"/>
    <x v="48"/>
    <x v="9"/>
    <x v="10"/>
    <x v="3"/>
    <x v="6"/>
    <x v="6"/>
  </r>
  <r>
    <x v="1390"/>
    <x v="0"/>
    <x v="6"/>
    <x v="65"/>
    <x v="4"/>
    <x v="426"/>
    <x v="1363"/>
    <x v="278"/>
    <x v="48"/>
    <x v="48"/>
    <x v="9"/>
    <x v="10"/>
    <x v="3"/>
    <x v="6"/>
    <x v="6"/>
  </r>
  <r>
    <x v="1368"/>
    <x v="0"/>
    <x v="9"/>
    <x v="19"/>
    <x v="114"/>
    <x v="13"/>
    <x v="1341"/>
    <x v="266"/>
    <x v="48"/>
    <x v="48"/>
    <x v="9"/>
    <x v="10"/>
    <x v="3"/>
    <x v="9"/>
    <x v="9"/>
  </r>
  <r>
    <x v="1412"/>
    <x v="1"/>
    <x v="2"/>
    <x v="50"/>
    <x v="59"/>
    <x v="75"/>
    <x v="1384"/>
    <x v="281"/>
    <x v="48"/>
    <x v="48"/>
    <x v="9"/>
    <x v="10"/>
    <x v="3"/>
    <x v="2"/>
    <x v="2"/>
  </r>
  <r>
    <x v="1385"/>
    <x v="0"/>
    <x v="6"/>
    <x v="107"/>
    <x v="111"/>
    <x v="2116"/>
    <x v="1358"/>
    <x v="276"/>
    <x v="48"/>
    <x v="48"/>
    <x v="9"/>
    <x v="10"/>
    <x v="3"/>
    <x v="6"/>
    <x v="6"/>
  </r>
  <r>
    <x v="1446"/>
    <x v="0"/>
    <x v="7"/>
    <x v="4"/>
    <x v="44"/>
    <x v="330"/>
    <x v="1416"/>
    <x v="281"/>
    <x v="48"/>
    <x v="48"/>
    <x v="9"/>
    <x v="10"/>
    <x v="3"/>
    <x v="7"/>
    <x v="7"/>
  </r>
  <r>
    <x v="1383"/>
    <x v="0"/>
    <x v="8"/>
    <x v="165"/>
    <x v="22"/>
    <x v="44"/>
    <x v="1356"/>
    <x v="275"/>
    <x v="48"/>
    <x v="48"/>
    <x v="9"/>
    <x v="10"/>
    <x v="3"/>
    <x v="8"/>
    <x v="8"/>
  </r>
  <r>
    <x v="1379"/>
    <x v="0"/>
    <x v="1"/>
    <x v="106"/>
    <x v="73"/>
    <x v="706"/>
    <x v="1352"/>
    <x v="273"/>
    <x v="48"/>
    <x v="48"/>
    <x v="9"/>
    <x v="10"/>
    <x v="3"/>
    <x v="1"/>
    <x v="1"/>
  </r>
  <r>
    <x v="1415"/>
    <x v="0"/>
    <x v="6"/>
    <x v="4"/>
    <x v="47"/>
    <x v="346"/>
    <x v="1387"/>
    <x v="282"/>
    <x v="48"/>
    <x v="48"/>
    <x v="9"/>
    <x v="10"/>
    <x v="3"/>
    <x v="6"/>
    <x v="6"/>
  </r>
  <r>
    <x v="1389"/>
    <x v="0"/>
    <x v="7"/>
    <x v="13"/>
    <x v="63"/>
    <x v="72"/>
    <x v="1362"/>
    <x v="270"/>
    <x v="48"/>
    <x v="48"/>
    <x v="9"/>
    <x v="10"/>
    <x v="3"/>
    <x v="7"/>
    <x v="7"/>
  </r>
  <r>
    <x v="1376"/>
    <x v="0"/>
    <x v="1"/>
    <x v="2"/>
    <x v="21"/>
    <x v="317"/>
    <x v="1349"/>
    <x v="270"/>
    <x v="48"/>
    <x v="48"/>
    <x v="9"/>
    <x v="10"/>
    <x v="3"/>
    <x v="1"/>
    <x v="1"/>
  </r>
  <r>
    <x v="1376"/>
    <x v="0"/>
    <x v="3"/>
    <x v="53"/>
    <x v="15"/>
    <x v="12"/>
    <x v="1349"/>
    <x v="270"/>
    <x v="48"/>
    <x v="48"/>
    <x v="9"/>
    <x v="10"/>
    <x v="3"/>
    <x v="3"/>
    <x v="3"/>
  </r>
  <r>
    <x v="1384"/>
    <x v="0"/>
    <x v="11"/>
    <x v="78"/>
    <x v="29"/>
    <x v="2104"/>
    <x v="1357"/>
    <x v="276"/>
    <x v="48"/>
    <x v="48"/>
    <x v="9"/>
    <x v="10"/>
    <x v="3"/>
    <x v="11"/>
    <x v="11"/>
  </r>
  <r>
    <x v="1415"/>
    <x v="0"/>
    <x v="7"/>
    <x v="23"/>
    <x v="16"/>
    <x v="54"/>
    <x v="1387"/>
    <x v="282"/>
    <x v="48"/>
    <x v="48"/>
    <x v="9"/>
    <x v="10"/>
    <x v="3"/>
    <x v="7"/>
    <x v="7"/>
  </r>
  <r>
    <x v="1385"/>
    <x v="0"/>
    <x v="10"/>
    <x v="111"/>
    <x v="121"/>
    <x v="1175"/>
    <x v="1358"/>
    <x v="276"/>
    <x v="48"/>
    <x v="48"/>
    <x v="9"/>
    <x v="10"/>
    <x v="3"/>
    <x v="10"/>
    <x v="10"/>
  </r>
  <r>
    <x v="1375"/>
    <x v="0"/>
    <x v="10"/>
    <x v="36"/>
    <x v="42"/>
    <x v="79"/>
    <x v="1348"/>
    <x v="267"/>
    <x v="48"/>
    <x v="48"/>
    <x v="9"/>
    <x v="10"/>
    <x v="3"/>
    <x v="10"/>
    <x v="10"/>
  </r>
  <r>
    <x v="1412"/>
    <x v="0"/>
    <x v="3"/>
    <x v="17"/>
    <x v="16"/>
    <x v="249"/>
    <x v="1384"/>
    <x v="281"/>
    <x v="48"/>
    <x v="48"/>
    <x v="9"/>
    <x v="10"/>
    <x v="3"/>
    <x v="3"/>
    <x v="3"/>
  </r>
  <r>
    <x v="1379"/>
    <x v="0"/>
    <x v="10"/>
    <x v="24"/>
    <x v="34"/>
    <x v="78"/>
    <x v="1352"/>
    <x v="273"/>
    <x v="48"/>
    <x v="48"/>
    <x v="9"/>
    <x v="10"/>
    <x v="3"/>
    <x v="10"/>
    <x v="10"/>
  </r>
  <r>
    <x v="1412"/>
    <x v="0"/>
    <x v="7"/>
    <x v="93"/>
    <x v="94"/>
    <x v="207"/>
    <x v="1384"/>
    <x v="281"/>
    <x v="48"/>
    <x v="48"/>
    <x v="9"/>
    <x v="10"/>
    <x v="3"/>
    <x v="7"/>
    <x v="7"/>
  </r>
  <r>
    <x v="1411"/>
    <x v="0"/>
    <x v="8"/>
    <x v="84"/>
    <x v="2"/>
    <x v="34"/>
    <x v="1383"/>
    <x v="273"/>
    <x v="48"/>
    <x v="48"/>
    <x v="9"/>
    <x v="10"/>
    <x v="3"/>
    <x v="8"/>
    <x v="8"/>
  </r>
  <r>
    <x v="1389"/>
    <x v="0"/>
    <x v="3"/>
    <x v="27"/>
    <x v="75"/>
    <x v="175"/>
    <x v="1362"/>
    <x v="270"/>
    <x v="48"/>
    <x v="48"/>
    <x v="9"/>
    <x v="10"/>
    <x v="3"/>
    <x v="3"/>
    <x v="3"/>
  </r>
  <r>
    <x v="1388"/>
    <x v="0"/>
    <x v="2"/>
    <x v="18"/>
    <x v="58"/>
    <x v="1236"/>
    <x v="1361"/>
    <x v="265"/>
    <x v="48"/>
    <x v="48"/>
    <x v="9"/>
    <x v="10"/>
    <x v="3"/>
    <x v="2"/>
    <x v="2"/>
  </r>
  <r>
    <x v="1383"/>
    <x v="0"/>
    <x v="2"/>
    <x v="121"/>
    <x v="100"/>
    <x v="2117"/>
    <x v="1356"/>
    <x v="275"/>
    <x v="48"/>
    <x v="48"/>
    <x v="9"/>
    <x v="10"/>
    <x v="3"/>
    <x v="2"/>
    <x v="2"/>
  </r>
  <r>
    <x v="1421"/>
    <x v="0"/>
    <x v="11"/>
    <x v="27"/>
    <x v="75"/>
    <x v="175"/>
    <x v="1393"/>
    <x v="262"/>
    <x v="48"/>
    <x v="48"/>
    <x v="9"/>
    <x v="10"/>
    <x v="3"/>
    <x v="11"/>
    <x v="11"/>
  </r>
  <r>
    <x v="1443"/>
    <x v="0"/>
    <x v="4"/>
    <x v="15"/>
    <x v="24"/>
    <x v="172"/>
    <x v="1413"/>
    <x v="274"/>
    <x v="48"/>
    <x v="48"/>
    <x v="9"/>
    <x v="10"/>
    <x v="3"/>
    <x v="4"/>
    <x v="4"/>
  </r>
  <r>
    <x v="1444"/>
    <x v="0"/>
    <x v="7"/>
    <x v="20"/>
    <x v="0"/>
    <x v="687"/>
    <x v="1414"/>
    <x v="280"/>
    <x v="48"/>
    <x v="48"/>
    <x v="9"/>
    <x v="10"/>
    <x v="3"/>
    <x v="7"/>
    <x v="7"/>
  </r>
  <r>
    <x v="1426"/>
    <x v="0"/>
    <x v="2"/>
    <x v="82"/>
    <x v="87"/>
    <x v="467"/>
    <x v="995"/>
    <x v="268"/>
    <x v="48"/>
    <x v="48"/>
    <x v="9"/>
    <x v="10"/>
    <x v="3"/>
    <x v="2"/>
    <x v="2"/>
  </r>
  <r>
    <x v="1423"/>
    <x v="0"/>
    <x v="1"/>
    <x v="59"/>
    <x v="106"/>
    <x v="791"/>
    <x v="1395"/>
    <x v="274"/>
    <x v="48"/>
    <x v="48"/>
    <x v="9"/>
    <x v="10"/>
    <x v="3"/>
    <x v="1"/>
    <x v="1"/>
  </r>
  <r>
    <x v="1426"/>
    <x v="0"/>
    <x v="8"/>
    <x v="27"/>
    <x v="27"/>
    <x v="28"/>
    <x v="995"/>
    <x v="268"/>
    <x v="48"/>
    <x v="48"/>
    <x v="9"/>
    <x v="10"/>
    <x v="3"/>
    <x v="8"/>
    <x v="8"/>
  </r>
  <r>
    <x v="1435"/>
    <x v="0"/>
    <x v="4"/>
    <x v="19"/>
    <x v="32"/>
    <x v="176"/>
    <x v="1406"/>
    <x v="278"/>
    <x v="48"/>
    <x v="48"/>
    <x v="9"/>
    <x v="10"/>
    <x v="3"/>
    <x v="4"/>
    <x v="4"/>
  </r>
  <r>
    <x v="1437"/>
    <x v="0"/>
    <x v="6"/>
    <x v="40"/>
    <x v="51"/>
    <x v="355"/>
    <x v="1408"/>
    <x v="268"/>
    <x v="48"/>
    <x v="48"/>
    <x v="9"/>
    <x v="10"/>
    <x v="3"/>
    <x v="6"/>
    <x v="6"/>
  </r>
  <r>
    <x v="1432"/>
    <x v="0"/>
    <x v="3"/>
    <x v="94"/>
    <x v="119"/>
    <x v="5"/>
    <x v="1403"/>
    <x v="270"/>
    <x v="48"/>
    <x v="48"/>
    <x v="9"/>
    <x v="10"/>
    <x v="3"/>
    <x v="3"/>
    <x v="3"/>
  </r>
  <r>
    <x v="1437"/>
    <x v="0"/>
    <x v="5"/>
    <x v="79"/>
    <x v="9"/>
    <x v="6"/>
    <x v="1408"/>
    <x v="268"/>
    <x v="48"/>
    <x v="48"/>
    <x v="9"/>
    <x v="10"/>
    <x v="3"/>
    <x v="5"/>
    <x v="5"/>
  </r>
  <r>
    <x v="1430"/>
    <x v="0"/>
    <x v="9"/>
    <x v="119"/>
    <x v="212"/>
    <x v="577"/>
    <x v="1401"/>
    <x v="279"/>
    <x v="48"/>
    <x v="48"/>
    <x v="9"/>
    <x v="10"/>
    <x v="3"/>
    <x v="9"/>
    <x v="9"/>
  </r>
  <r>
    <x v="1418"/>
    <x v="0"/>
    <x v="11"/>
    <x v="52"/>
    <x v="72"/>
    <x v="365"/>
    <x v="1390"/>
    <x v="269"/>
    <x v="48"/>
    <x v="48"/>
    <x v="9"/>
    <x v="10"/>
    <x v="3"/>
    <x v="11"/>
    <x v="11"/>
  </r>
  <r>
    <x v="1433"/>
    <x v="0"/>
    <x v="4"/>
    <x v="19"/>
    <x v="40"/>
    <x v="327"/>
    <x v="1404"/>
    <x v="270"/>
    <x v="48"/>
    <x v="48"/>
    <x v="9"/>
    <x v="10"/>
    <x v="3"/>
    <x v="4"/>
    <x v="4"/>
  </r>
  <r>
    <x v="1426"/>
    <x v="0"/>
    <x v="11"/>
    <x v="51"/>
    <x v="60"/>
    <x v="71"/>
    <x v="995"/>
    <x v="268"/>
    <x v="48"/>
    <x v="48"/>
    <x v="9"/>
    <x v="10"/>
    <x v="3"/>
    <x v="11"/>
    <x v="11"/>
  </r>
  <r>
    <x v="1444"/>
    <x v="0"/>
    <x v="4"/>
    <x v="79"/>
    <x v="63"/>
    <x v="73"/>
    <x v="1414"/>
    <x v="280"/>
    <x v="48"/>
    <x v="48"/>
    <x v="9"/>
    <x v="10"/>
    <x v="3"/>
    <x v="4"/>
    <x v="4"/>
  </r>
  <r>
    <x v="1438"/>
    <x v="0"/>
    <x v="1"/>
    <x v="93"/>
    <x v="94"/>
    <x v="207"/>
    <x v="1060"/>
    <x v="265"/>
    <x v="48"/>
    <x v="48"/>
    <x v="9"/>
    <x v="10"/>
    <x v="3"/>
    <x v="1"/>
    <x v="1"/>
  </r>
  <r>
    <x v="1412"/>
    <x v="0"/>
    <x v="4"/>
    <x v="92"/>
    <x v="23"/>
    <x v="13"/>
    <x v="1384"/>
    <x v="281"/>
    <x v="48"/>
    <x v="48"/>
    <x v="9"/>
    <x v="10"/>
    <x v="3"/>
    <x v="4"/>
    <x v="4"/>
  </r>
  <r>
    <x v="1415"/>
    <x v="0"/>
    <x v="5"/>
    <x v="10"/>
    <x v="94"/>
    <x v="34"/>
    <x v="1387"/>
    <x v="282"/>
    <x v="48"/>
    <x v="48"/>
    <x v="9"/>
    <x v="10"/>
    <x v="3"/>
    <x v="5"/>
    <x v="5"/>
  </r>
  <r>
    <x v="1388"/>
    <x v="1"/>
    <x v="2"/>
    <x v="34"/>
    <x v="58"/>
    <x v="966"/>
    <x v="1361"/>
    <x v="265"/>
    <x v="48"/>
    <x v="48"/>
    <x v="9"/>
    <x v="10"/>
    <x v="3"/>
    <x v="2"/>
    <x v="2"/>
  </r>
  <r>
    <x v="1416"/>
    <x v="0"/>
    <x v="5"/>
    <x v="93"/>
    <x v="94"/>
    <x v="207"/>
    <x v="1388"/>
    <x v="267"/>
    <x v="48"/>
    <x v="48"/>
    <x v="9"/>
    <x v="10"/>
    <x v="3"/>
    <x v="5"/>
    <x v="5"/>
  </r>
  <r>
    <x v="1381"/>
    <x v="0"/>
    <x v="10"/>
    <x v="50"/>
    <x v="34"/>
    <x v="22"/>
    <x v="1354"/>
    <x v="271"/>
    <x v="48"/>
    <x v="48"/>
    <x v="9"/>
    <x v="10"/>
    <x v="3"/>
    <x v="10"/>
    <x v="10"/>
  </r>
  <r>
    <x v="1388"/>
    <x v="0"/>
    <x v="8"/>
    <x v="27"/>
    <x v="2"/>
    <x v="1335"/>
    <x v="1361"/>
    <x v="265"/>
    <x v="48"/>
    <x v="48"/>
    <x v="9"/>
    <x v="10"/>
    <x v="3"/>
    <x v="8"/>
    <x v="8"/>
  </r>
  <r>
    <x v="1386"/>
    <x v="0"/>
    <x v="11"/>
    <x v="99"/>
    <x v="104"/>
    <x v="84"/>
    <x v="1359"/>
    <x v="277"/>
    <x v="48"/>
    <x v="48"/>
    <x v="9"/>
    <x v="10"/>
    <x v="3"/>
    <x v="11"/>
    <x v="11"/>
  </r>
  <r>
    <x v="1413"/>
    <x v="0"/>
    <x v="6"/>
    <x v="24"/>
    <x v="34"/>
    <x v="78"/>
    <x v="1385"/>
    <x v="280"/>
    <x v="48"/>
    <x v="48"/>
    <x v="9"/>
    <x v="10"/>
    <x v="3"/>
    <x v="6"/>
    <x v="6"/>
  </r>
  <r>
    <x v="1378"/>
    <x v="0"/>
    <x v="6"/>
    <x v="127"/>
    <x v="111"/>
    <x v="430"/>
    <x v="1351"/>
    <x v="272"/>
    <x v="48"/>
    <x v="48"/>
    <x v="9"/>
    <x v="10"/>
    <x v="3"/>
    <x v="6"/>
    <x v="6"/>
  </r>
  <r>
    <x v="1375"/>
    <x v="1"/>
    <x v="2"/>
    <x v="147"/>
    <x v="130"/>
    <x v="2118"/>
    <x v="1348"/>
    <x v="267"/>
    <x v="48"/>
    <x v="48"/>
    <x v="9"/>
    <x v="10"/>
    <x v="3"/>
    <x v="2"/>
    <x v="2"/>
  </r>
  <r>
    <x v="1377"/>
    <x v="0"/>
    <x v="10"/>
    <x v="63"/>
    <x v="4"/>
    <x v="674"/>
    <x v="1350"/>
    <x v="271"/>
    <x v="48"/>
    <x v="48"/>
    <x v="9"/>
    <x v="10"/>
    <x v="3"/>
    <x v="10"/>
    <x v="10"/>
  </r>
  <r>
    <x v="1379"/>
    <x v="0"/>
    <x v="5"/>
    <x v="10"/>
    <x v="9"/>
    <x v="9"/>
    <x v="1352"/>
    <x v="273"/>
    <x v="48"/>
    <x v="48"/>
    <x v="9"/>
    <x v="10"/>
    <x v="3"/>
    <x v="5"/>
    <x v="5"/>
  </r>
  <r>
    <x v="1388"/>
    <x v="0"/>
    <x v="9"/>
    <x v="46"/>
    <x v="49"/>
    <x v="1781"/>
    <x v="1361"/>
    <x v="265"/>
    <x v="48"/>
    <x v="48"/>
    <x v="9"/>
    <x v="10"/>
    <x v="3"/>
    <x v="9"/>
    <x v="9"/>
  </r>
  <r>
    <x v="1381"/>
    <x v="0"/>
    <x v="6"/>
    <x v="35"/>
    <x v="15"/>
    <x v="247"/>
    <x v="1354"/>
    <x v="271"/>
    <x v="48"/>
    <x v="48"/>
    <x v="9"/>
    <x v="10"/>
    <x v="3"/>
    <x v="6"/>
    <x v="6"/>
  </r>
  <r>
    <x v="1371"/>
    <x v="0"/>
    <x v="7"/>
    <x v="93"/>
    <x v="18"/>
    <x v="180"/>
    <x v="1344"/>
    <x v="269"/>
    <x v="48"/>
    <x v="48"/>
    <x v="9"/>
    <x v="10"/>
    <x v="3"/>
    <x v="7"/>
    <x v="7"/>
  </r>
  <r>
    <x v="1387"/>
    <x v="0"/>
    <x v="6"/>
    <x v="36"/>
    <x v="66"/>
    <x v="225"/>
    <x v="1360"/>
    <x v="275"/>
    <x v="48"/>
    <x v="48"/>
    <x v="9"/>
    <x v="10"/>
    <x v="3"/>
    <x v="6"/>
    <x v="6"/>
  </r>
  <r>
    <x v="1363"/>
    <x v="0"/>
    <x v="4"/>
    <x v="2"/>
    <x v="2"/>
    <x v="2"/>
    <x v="1336"/>
    <x v="262"/>
    <x v="48"/>
    <x v="48"/>
    <x v="9"/>
    <x v="10"/>
    <x v="3"/>
    <x v="4"/>
    <x v="4"/>
  </r>
  <r>
    <x v="1370"/>
    <x v="0"/>
    <x v="9"/>
    <x v="52"/>
    <x v="113"/>
    <x v="490"/>
    <x v="1343"/>
    <x v="268"/>
    <x v="48"/>
    <x v="48"/>
    <x v="9"/>
    <x v="10"/>
    <x v="3"/>
    <x v="9"/>
    <x v="9"/>
  </r>
  <r>
    <x v="1383"/>
    <x v="0"/>
    <x v="3"/>
    <x v="103"/>
    <x v="89"/>
    <x v="1188"/>
    <x v="1356"/>
    <x v="275"/>
    <x v="48"/>
    <x v="48"/>
    <x v="9"/>
    <x v="10"/>
    <x v="3"/>
    <x v="3"/>
    <x v="3"/>
  </r>
  <r>
    <x v="1372"/>
    <x v="1"/>
    <x v="2"/>
    <x v="30"/>
    <x v="14"/>
    <x v="31"/>
    <x v="1345"/>
    <x v="265"/>
    <x v="48"/>
    <x v="48"/>
    <x v="9"/>
    <x v="10"/>
    <x v="3"/>
    <x v="2"/>
    <x v="2"/>
  </r>
  <r>
    <x v="1380"/>
    <x v="0"/>
    <x v="8"/>
    <x v="18"/>
    <x v="114"/>
    <x v="210"/>
    <x v="1353"/>
    <x v="266"/>
    <x v="48"/>
    <x v="48"/>
    <x v="9"/>
    <x v="10"/>
    <x v="3"/>
    <x v="8"/>
    <x v="8"/>
  </r>
  <r>
    <x v="1413"/>
    <x v="0"/>
    <x v="11"/>
    <x v="51"/>
    <x v="75"/>
    <x v="37"/>
    <x v="1385"/>
    <x v="280"/>
    <x v="48"/>
    <x v="48"/>
    <x v="9"/>
    <x v="10"/>
    <x v="3"/>
    <x v="11"/>
    <x v="11"/>
  </r>
  <r>
    <x v="1380"/>
    <x v="0"/>
    <x v="3"/>
    <x v="82"/>
    <x v="102"/>
    <x v="185"/>
    <x v="1353"/>
    <x v="266"/>
    <x v="48"/>
    <x v="48"/>
    <x v="9"/>
    <x v="10"/>
    <x v="3"/>
    <x v="3"/>
    <x v="3"/>
  </r>
  <r>
    <x v="1386"/>
    <x v="0"/>
    <x v="8"/>
    <x v="140"/>
    <x v="170"/>
    <x v="768"/>
    <x v="1359"/>
    <x v="277"/>
    <x v="48"/>
    <x v="48"/>
    <x v="9"/>
    <x v="10"/>
    <x v="3"/>
    <x v="8"/>
    <x v="8"/>
  </r>
  <r>
    <x v="1446"/>
    <x v="0"/>
    <x v="1"/>
    <x v="124"/>
    <x v="139"/>
    <x v="2119"/>
    <x v="1416"/>
    <x v="281"/>
    <x v="48"/>
    <x v="48"/>
    <x v="9"/>
    <x v="10"/>
    <x v="3"/>
    <x v="1"/>
    <x v="1"/>
  </r>
  <r>
    <x v="1376"/>
    <x v="0"/>
    <x v="5"/>
    <x v="93"/>
    <x v="85"/>
    <x v="6"/>
    <x v="1349"/>
    <x v="270"/>
    <x v="48"/>
    <x v="48"/>
    <x v="9"/>
    <x v="10"/>
    <x v="3"/>
    <x v="5"/>
    <x v="5"/>
  </r>
  <r>
    <x v="1411"/>
    <x v="0"/>
    <x v="11"/>
    <x v="40"/>
    <x v="87"/>
    <x v="515"/>
    <x v="1383"/>
    <x v="273"/>
    <x v="48"/>
    <x v="48"/>
    <x v="9"/>
    <x v="10"/>
    <x v="3"/>
    <x v="11"/>
    <x v="11"/>
  </r>
  <r>
    <x v="1362"/>
    <x v="0"/>
    <x v="0"/>
    <x v="147"/>
    <x v="159"/>
    <x v="241"/>
    <x v="1335"/>
    <x v="261"/>
    <x v="48"/>
    <x v="48"/>
    <x v="9"/>
    <x v="10"/>
    <x v="3"/>
    <x v="0"/>
    <x v="0"/>
  </r>
  <r>
    <x v="1376"/>
    <x v="0"/>
    <x v="6"/>
    <x v="26"/>
    <x v="1"/>
    <x v="121"/>
    <x v="1349"/>
    <x v="270"/>
    <x v="48"/>
    <x v="48"/>
    <x v="9"/>
    <x v="10"/>
    <x v="3"/>
    <x v="6"/>
    <x v="6"/>
  </r>
  <r>
    <x v="1377"/>
    <x v="0"/>
    <x v="11"/>
    <x v="39"/>
    <x v="105"/>
    <x v="25"/>
    <x v="1350"/>
    <x v="271"/>
    <x v="48"/>
    <x v="48"/>
    <x v="9"/>
    <x v="10"/>
    <x v="3"/>
    <x v="11"/>
    <x v="11"/>
  </r>
  <r>
    <x v="1381"/>
    <x v="0"/>
    <x v="0"/>
    <x v="17"/>
    <x v="43"/>
    <x v="437"/>
    <x v="1354"/>
    <x v="271"/>
    <x v="48"/>
    <x v="48"/>
    <x v="9"/>
    <x v="10"/>
    <x v="3"/>
    <x v="0"/>
    <x v="0"/>
  </r>
  <r>
    <x v="1382"/>
    <x v="1"/>
    <x v="2"/>
    <x v="243"/>
    <x v="146"/>
    <x v="1074"/>
    <x v="1355"/>
    <x v="274"/>
    <x v="48"/>
    <x v="48"/>
    <x v="9"/>
    <x v="10"/>
    <x v="3"/>
    <x v="2"/>
    <x v="2"/>
  </r>
  <r>
    <x v="1387"/>
    <x v="0"/>
    <x v="11"/>
    <x v="125"/>
    <x v="137"/>
    <x v="332"/>
    <x v="1360"/>
    <x v="275"/>
    <x v="48"/>
    <x v="48"/>
    <x v="9"/>
    <x v="10"/>
    <x v="3"/>
    <x v="11"/>
    <x v="11"/>
  </r>
  <r>
    <x v="1375"/>
    <x v="0"/>
    <x v="7"/>
    <x v="53"/>
    <x v="81"/>
    <x v="178"/>
    <x v="1348"/>
    <x v="267"/>
    <x v="48"/>
    <x v="48"/>
    <x v="9"/>
    <x v="10"/>
    <x v="3"/>
    <x v="7"/>
    <x v="7"/>
  </r>
  <r>
    <x v="1381"/>
    <x v="0"/>
    <x v="1"/>
    <x v="42"/>
    <x v="19"/>
    <x v="745"/>
    <x v="1354"/>
    <x v="271"/>
    <x v="48"/>
    <x v="48"/>
    <x v="9"/>
    <x v="10"/>
    <x v="3"/>
    <x v="1"/>
    <x v="1"/>
  </r>
  <r>
    <x v="1392"/>
    <x v="0"/>
    <x v="9"/>
    <x v="12"/>
    <x v="45"/>
    <x v="6"/>
    <x v="1365"/>
    <x v="271"/>
    <x v="48"/>
    <x v="48"/>
    <x v="9"/>
    <x v="10"/>
    <x v="3"/>
    <x v="9"/>
    <x v="9"/>
  </r>
  <r>
    <x v="1397"/>
    <x v="0"/>
    <x v="10"/>
    <x v="93"/>
    <x v="0"/>
    <x v="187"/>
    <x v="1370"/>
    <x v="265"/>
    <x v="48"/>
    <x v="48"/>
    <x v="9"/>
    <x v="10"/>
    <x v="3"/>
    <x v="10"/>
    <x v="10"/>
  </r>
  <r>
    <x v="1407"/>
    <x v="0"/>
    <x v="6"/>
    <x v="10"/>
    <x v="18"/>
    <x v="13"/>
    <x v="1380"/>
    <x v="268"/>
    <x v="48"/>
    <x v="48"/>
    <x v="9"/>
    <x v="10"/>
    <x v="3"/>
    <x v="6"/>
    <x v="6"/>
  </r>
  <r>
    <x v="1403"/>
    <x v="0"/>
    <x v="11"/>
    <x v="57"/>
    <x v="3"/>
    <x v="154"/>
    <x v="1376"/>
    <x v="279"/>
    <x v="48"/>
    <x v="48"/>
    <x v="9"/>
    <x v="10"/>
    <x v="3"/>
    <x v="11"/>
    <x v="11"/>
  </r>
  <r>
    <x v="1394"/>
    <x v="0"/>
    <x v="3"/>
    <x v="79"/>
    <x v="9"/>
    <x v="6"/>
    <x v="1367"/>
    <x v="266"/>
    <x v="48"/>
    <x v="48"/>
    <x v="9"/>
    <x v="10"/>
    <x v="3"/>
    <x v="3"/>
    <x v="3"/>
  </r>
  <r>
    <x v="1398"/>
    <x v="0"/>
    <x v="0"/>
    <x v="6"/>
    <x v="98"/>
    <x v="13"/>
    <x v="1371"/>
    <x v="266"/>
    <x v="48"/>
    <x v="48"/>
    <x v="9"/>
    <x v="10"/>
    <x v="3"/>
    <x v="0"/>
    <x v="0"/>
  </r>
  <r>
    <x v="1407"/>
    <x v="0"/>
    <x v="1"/>
    <x v="26"/>
    <x v="54"/>
    <x v="160"/>
    <x v="1380"/>
    <x v="268"/>
    <x v="48"/>
    <x v="48"/>
    <x v="9"/>
    <x v="10"/>
    <x v="3"/>
    <x v="1"/>
    <x v="1"/>
  </r>
  <r>
    <x v="1396"/>
    <x v="0"/>
    <x v="2"/>
    <x v="113"/>
    <x v="137"/>
    <x v="7"/>
    <x v="1369"/>
    <x v="276"/>
    <x v="48"/>
    <x v="48"/>
    <x v="9"/>
    <x v="10"/>
    <x v="3"/>
    <x v="2"/>
    <x v="2"/>
  </r>
  <r>
    <x v="1410"/>
    <x v="0"/>
    <x v="11"/>
    <x v="94"/>
    <x v="40"/>
    <x v="931"/>
    <x v="1382"/>
    <x v="271"/>
    <x v="48"/>
    <x v="48"/>
    <x v="9"/>
    <x v="10"/>
    <x v="3"/>
    <x v="11"/>
    <x v="11"/>
  </r>
  <r>
    <x v="1402"/>
    <x v="0"/>
    <x v="0"/>
    <x v="8"/>
    <x v="0"/>
    <x v="7"/>
    <x v="1375"/>
    <x v="279"/>
    <x v="48"/>
    <x v="48"/>
    <x v="9"/>
    <x v="10"/>
    <x v="3"/>
    <x v="0"/>
    <x v="0"/>
  </r>
  <r>
    <x v="1400"/>
    <x v="0"/>
    <x v="10"/>
    <x v="50"/>
    <x v="47"/>
    <x v="7"/>
    <x v="1373"/>
    <x v="262"/>
    <x v="48"/>
    <x v="48"/>
    <x v="9"/>
    <x v="10"/>
    <x v="3"/>
    <x v="10"/>
    <x v="10"/>
  </r>
  <r>
    <x v="1399"/>
    <x v="0"/>
    <x v="5"/>
    <x v="0"/>
    <x v="98"/>
    <x v="11"/>
    <x v="1372"/>
    <x v="268"/>
    <x v="48"/>
    <x v="48"/>
    <x v="9"/>
    <x v="10"/>
    <x v="3"/>
    <x v="5"/>
    <x v="5"/>
  </r>
  <r>
    <x v="1397"/>
    <x v="0"/>
    <x v="9"/>
    <x v="5"/>
    <x v="7"/>
    <x v="152"/>
    <x v="1370"/>
    <x v="265"/>
    <x v="48"/>
    <x v="48"/>
    <x v="9"/>
    <x v="10"/>
    <x v="3"/>
    <x v="9"/>
    <x v="9"/>
  </r>
  <r>
    <x v="1405"/>
    <x v="0"/>
    <x v="10"/>
    <x v="49"/>
    <x v="75"/>
    <x v="97"/>
    <x v="1378"/>
    <x v="269"/>
    <x v="48"/>
    <x v="48"/>
    <x v="9"/>
    <x v="10"/>
    <x v="3"/>
    <x v="10"/>
    <x v="10"/>
  </r>
  <r>
    <x v="1403"/>
    <x v="0"/>
    <x v="7"/>
    <x v="10"/>
    <x v="18"/>
    <x v="13"/>
    <x v="1376"/>
    <x v="279"/>
    <x v="48"/>
    <x v="48"/>
    <x v="9"/>
    <x v="10"/>
    <x v="3"/>
    <x v="7"/>
    <x v="7"/>
  </r>
  <r>
    <x v="1404"/>
    <x v="0"/>
    <x v="6"/>
    <x v="79"/>
    <x v="18"/>
    <x v="7"/>
    <x v="1377"/>
    <x v="273"/>
    <x v="48"/>
    <x v="48"/>
    <x v="9"/>
    <x v="10"/>
    <x v="3"/>
    <x v="6"/>
    <x v="6"/>
  </r>
  <r>
    <x v="1409"/>
    <x v="0"/>
    <x v="11"/>
    <x v="83"/>
    <x v="58"/>
    <x v="313"/>
    <x v="1381"/>
    <x v="275"/>
    <x v="48"/>
    <x v="48"/>
    <x v="9"/>
    <x v="10"/>
    <x v="3"/>
    <x v="11"/>
    <x v="11"/>
  </r>
  <r>
    <x v="1447"/>
    <x v="1"/>
    <x v="2"/>
    <x v="91"/>
    <x v="108"/>
    <x v="1787"/>
    <x v="1417"/>
    <x v="272"/>
    <x v="48"/>
    <x v="48"/>
    <x v="9"/>
    <x v="10"/>
    <x v="3"/>
    <x v="2"/>
    <x v="2"/>
  </r>
  <r>
    <x v="1395"/>
    <x v="0"/>
    <x v="3"/>
    <x v="123"/>
    <x v="67"/>
    <x v="37"/>
    <x v="1368"/>
    <x v="277"/>
    <x v="48"/>
    <x v="48"/>
    <x v="9"/>
    <x v="10"/>
    <x v="3"/>
    <x v="3"/>
    <x v="3"/>
  </r>
  <r>
    <x v="1409"/>
    <x v="1"/>
    <x v="2"/>
    <x v="44"/>
    <x v="195"/>
    <x v="2120"/>
    <x v="1381"/>
    <x v="275"/>
    <x v="48"/>
    <x v="48"/>
    <x v="9"/>
    <x v="10"/>
    <x v="3"/>
    <x v="2"/>
    <x v="2"/>
  </r>
  <r>
    <x v="1397"/>
    <x v="0"/>
    <x v="1"/>
    <x v="23"/>
    <x v="16"/>
    <x v="54"/>
    <x v="1370"/>
    <x v="265"/>
    <x v="48"/>
    <x v="48"/>
    <x v="9"/>
    <x v="10"/>
    <x v="3"/>
    <x v="1"/>
    <x v="1"/>
  </r>
  <r>
    <x v="1408"/>
    <x v="0"/>
    <x v="3"/>
    <x v="40"/>
    <x v="60"/>
    <x v="67"/>
    <x v="1239"/>
    <x v="280"/>
    <x v="48"/>
    <x v="48"/>
    <x v="9"/>
    <x v="10"/>
    <x v="3"/>
    <x v="3"/>
    <x v="3"/>
  </r>
  <r>
    <x v="1447"/>
    <x v="0"/>
    <x v="2"/>
    <x v="59"/>
    <x v="108"/>
    <x v="32"/>
    <x v="1417"/>
    <x v="272"/>
    <x v="48"/>
    <x v="48"/>
    <x v="9"/>
    <x v="10"/>
    <x v="3"/>
    <x v="2"/>
    <x v="2"/>
  </r>
  <r>
    <x v="1409"/>
    <x v="0"/>
    <x v="9"/>
    <x v="32"/>
    <x v="125"/>
    <x v="470"/>
    <x v="1381"/>
    <x v="275"/>
    <x v="48"/>
    <x v="48"/>
    <x v="9"/>
    <x v="10"/>
    <x v="3"/>
    <x v="9"/>
    <x v="9"/>
  </r>
  <r>
    <x v="1403"/>
    <x v="0"/>
    <x v="3"/>
    <x v="23"/>
    <x v="16"/>
    <x v="54"/>
    <x v="1376"/>
    <x v="279"/>
    <x v="48"/>
    <x v="48"/>
    <x v="9"/>
    <x v="10"/>
    <x v="3"/>
    <x v="3"/>
    <x v="3"/>
  </r>
  <r>
    <x v="1417"/>
    <x v="0"/>
    <x v="2"/>
    <x v="97"/>
    <x v="111"/>
    <x v="95"/>
    <x v="1389"/>
    <x v="267"/>
    <x v="48"/>
    <x v="48"/>
    <x v="9"/>
    <x v="10"/>
    <x v="3"/>
    <x v="2"/>
    <x v="2"/>
  </r>
  <r>
    <x v="1402"/>
    <x v="0"/>
    <x v="11"/>
    <x v="1"/>
    <x v="56"/>
    <x v="9"/>
    <x v="1375"/>
    <x v="279"/>
    <x v="48"/>
    <x v="48"/>
    <x v="9"/>
    <x v="10"/>
    <x v="3"/>
    <x v="11"/>
    <x v="11"/>
  </r>
  <r>
    <x v="1392"/>
    <x v="0"/>
    <x v="2"/>
    <x v="1"/>
    <x v="54"/>
    <x v="61"/>
    <x v="1365"/>
    <x v="271"/>
    <x v="48"/>
    <x v="48"/>
    <x v="9"/>
    <x v="10"/>
    <x v="3"/>
    <x v="2"/>
    <x v="2"/>
  </r>
  <r>
    <x v="1392"/>
    <x v="1"/>
    <x v="2"/>
    <x v="1"/>
    <x v="54"/>
    <x v="61"/>
    <x v="1365"/>
    <x v="271"/>
    <x v="48"/>
    <x v="48"/>
    <x v="9"/>
    <x v="10"/>
    <x v="3"/>
    <x v="2"/>
    <x v="2"/>
  </r>
  <r>
    <x v="1410"/>
    <x v="0"/>
    <x v="5"/>
    <x v="10"/>
    <x v="9"/>
    <x v="9"/>
    <x v="1382"/>
    <x v="271"/>
    <x v="48"/>
    <x v="48"/>
    <x v="9"/>
    <x v="10"/>
    <x v="3"/>
    <x v="5"/>
    <x v="5"/>
  </r>
  <r>
    <x v="1392"/>
    <x v="0"/>
    <x v="10"/>
    <x v="16"/>
    <x v="17"/>
    <x v="6"/>
    <x v="1365"/>
    <x v="271"/>
    <x v="48"/>
    <x v="48"/>
    <x v="9"/>
    <x v="10"/>
    <x v="3"/>
    <x v="10"/>
    <x v="10"/>
  </r>
  <r>
    <x v="1394"/>
    <x v="0"/>
    <x v="8"/>
    <x v="7"/>
    <x v="63"/>
    <x v="6"/>
    <x v="1367"/>
    <x v="266"/>
    <x v="48"/>
    <x v="48"/>
    <x v="9"/>
    <x v="10"/>
    <x v="3"/>
    <x v="8"/>
    <x v="8"/>
  </r>
  <r>
    <x v="1397"/>
    <x v="0"/>
    <x v="8"/>
    <x v="7"/>
    <x v="8"/>
    <x v="11"/>
    <x v="1370"/>
    <x v="265"/>
    <x v="48"/>
    <x v="48"/>
    <x v="9"/>
    <x v="10"/>
    <x v="3"/>
    <x v="8"/>
    <x v="8"/>
  </r>
  <r>
    <x v="1394"/>
    <x v="0"/>
    <x v="1"/>
    <x v="23"/>
    <x v="7"/>
    <x v="376"/>
    <x v="1367"/>
    <x v="266"/>
    <x v="48"/>
    <x v="48"/>
    <x v="9"/>
    <x v="10"/>
    <x v="3"/>
    <x v="1"/>
    <x v="1"/>
  </r>
  <r>
    <x v="1396"/>
    <x v="0"/>
    <x v="4"/>
    <x v="46"/>
    <x v="31"/>
    <x v="274"/>
    <x v="1369"/>
    <x v="276"/>
    <x v="48"/>
    <x v="48"/>
    <x v="9"/>
    <x v="10"/>
    <x v="3"/>
    <x v="4"/>
    <x v="4"/>
  </r>
  <r>
    <x v="1391"/>
    <x v="0"/>
    <x v="5"/>
    <x v="16"/>
    <x v="12"/>
    <x v="102"/>
    <x v="1364"/>
    <x v="266"/>
    <x v="48"/>
    <x v="48"/>
    <x v="9"/>
    <x v="10"/>
    <x v="3"/>
    <x v="5"/>
    <x v="5"/>
  </r>
  <r>
    <x v="1409"/>
    <x v="0"/>
    <x v="4"/>
    <x v="14"/>
    <x v="19"/>
    <x v="1"/>
    <x v="1381"/>
    <x v="275"/>
    <x v="48"/>
    <x v="48"/>
    <x v="9"/>
    <x v="10"/>
    <x v="3"/>
    <x v="4"/>
    <x v="4"/>
  </r>
  <r>
    <x v="1402"/>
    <x v="0"/>
    <x v="5"/>
    <x v="20"/>
    <x v="41"/>
    <x v="73"/>
    <x v="1375"/>
    <x v="279"/>
    <x v="48"/>
    <x v="48"/>
    <x v="9"/>
    <x v="10"/>
    <x v="3"/>
    <x v="5"/>
    <x v="5"/>
  </r>
  <r>
    <x v="1427"/>
    <x v="0"/>
    <x v="8"/>
    <x v="82"/>
    <x v="35"/>
    <x v="397"/>
    <x v="1398"/>
    <x v="282"/>
    <x v="48"/>
    <x v="48"/>
    <x v="9"/>
    <x v="10"/>
    <x v="3"/>
    <x v="8"/>
    <x v="8"/>
  </r>
  <r>
    <x v="1420"/>
    <x v="0"/>
    <x v="3"/>
    <x v="70"/>
    <x v="59"/>
    <x v="125"/>
    <x v="1392"/>
    <x v="268"/>
    <x v="48"/>
    <x v="48"/>
    <x v="9"/>
    <x v="10"/>
    <x v="3"/>
    <x v="3"/>
    <x v="3"/>
  </r>
  <r>
    <x v="1418"/>
    <x v="0"/>
    <x v="4"/>
    <x v="14"/>
    <x v="39"/>
    <x v="895"/>
    <x v="1390"/>
    <x v="269"/>
    <x v="48"/>
    <x v="48"/>
    <x v="9"/>
    <x v="10"/>
    <x v="3"/>
    <x v="4"/>
    <x v="4"/>
  </r>
  <r>
    <x v="1424"/>
    <x v="0"/>
    <x v="9"/>
    <x v="56"/>
    <x v="83"/>
    <x v="749"/>
    <x v="1396"/>
    <x v="263"/>
    <x v="48"/>
    <x v="48"/>
    <x v="9"/>
    <x v="10"/>
    <x v="3"/>
    <x v="9"/>
    <x v="9"/>
  </r>
  <r>
    <x v="1443"/>
    <x v="0"/>
    <x v="0"/>
    <x v="10"/>
    <x v="0"/>
    <x v="6"/>
    <x v="1413"/>
    <x v="274"/>
    <x v="48"/>
    <x v="48"/>
    <x v="9"/>
    <x v="10"/>
    <x v="3"/>
    <x v="0"/>
    <x v="0"/>
  </r>
  <r>
    <x v="1435"/>
    <x v="0"/>
    <x v="10"/>
    <x v="65"/>
    <x v="81"/>
    <x v="614"/>
    <x v="1406"/>
    <x v="278"/>
    <x v="48"/>
    <x v="48"/>
    <x v="9"/>
    <x v="10"/>
    <x v="3"/>
    <x v="10"/>
    <x v="10"/>
  </r>
  <r>
    <x v="1434"/>
    <x v="0"/>
    <x v="1"/>
    <x v="174"/>
    <x v="197"/>
    <x v="2121"/>
    <x v="1405"/>
    <x v="277"/>
    <x v="48"/>
    <x v="48"/>
    <x v="9"/>
    <x v="10"/>
    <x v="3"/>
    <x v="1"/>
    <x v="1"/>
  </r>
  <r>
    <x v="1442"/>
    <x v="0"/>
    <x v="9"/>
    <x v="98"/>
    <x v="125"/>
    <x v="1673"/>
    <x v="1412"/>
    <x v="270"/>
    <x v="48"/>
    <x v="48"/>
    <x v="9"/>
    <x v="10"/>
    <x v="3"/>
    <x v="9"/>
    <x v="9"/>
  </r>
  <r>
    <x v="1431"/>
    <x v="0"/>
    <x v="6"/>
    <x v="37"/>
    <x v="1"/>
    <x v="48"/>
    <x v="1402"/>
    <x v="278"/>
    <x v="48"/>
    <x v="48"/>
    <x v="9"/>
    <x v="10"/>
    <x v="3"/>
    <x v="6"/>
    <x v="6"/>
  </r>
  <r>
    <x v="1434"/>
    <x v="0"/>
    <x v="10"/>
    <x v="18"/>
    <x v="96"/>
    <x v="27"/>
    <x v="1405"/>
    <x v="277"/>
    <x v="48"/>
    <x v="48"/>
    <x v="9"/>
    <x v="10"/>
    <x v="3"/>
    <x v="10"/>
    <x v="10"/>
  </r>
  <r>
    <x v="1427"/>
    <x v="0"/>
    <x v="0"/>
    <x v="9"/>
    <x v="14"/>
    <x v="14"/>
    <x v="1398"/>
    <x v="282"/>
    <x v="48"/>
    <x v="48"/>
    <x v="9"/>
    <x v="10"/>
    <x v="3"/>
    <x v="0"/>
    <x v="0"/>
  </r>
  <r>
    <x v="1431"/>
    <x v="0"/>
    <x v="0"/>
    <x v="93"/>
    <x v="0"/>
    <x v="187"/>
    <x v="1402"/>
    <x v="278"/>
    <x v="48"/>
    <x v="48"/>
    <x v="9"/>
    <x v="10"/>
    <x v="3"/>
    <x v="0"/>
    <x v="0"/>
  </r>
  <r>
    <x v="1436"/>
    <x v="0"/>
    <x v="2"/>
    <x v="75"/>
    <x v="17"/>
    <x v="120"/>
    <x v="1407"/>
    <x v="269"/>
    <x v="48"/>
    <x v="48"/>
    <x v="9"/>
    <x v="10"/>
    <x v="3"/>
    <x v="2"/>
    <x v="2"/>
  </r>
  <r>
    <x v="1428"/>
    <x v="0"/>
    <x v="0"/>
    <x v="8"/>
    <x v="0"/>
    <x v="7"/>
    <x v="1399"/>
    <x v="270"/>
    <x v="48"/>
    <x v="48"/>
    <x v="9"/>
    <x v="10"/>
    <x v="3"/>
    <x v="0"/>
    <x v="0"/>
  </r>
  <r>
    <x v="1441"/>
    <x v="0"/>
    <x v="1"/>
    <x v="108"/>
    <x v="111"/>
    <x v="1255"/>
    <x v="1411"/>
    <x v="282"/>
    <x v="48"/>
    <x v="48"/>
    <x v="9"/>
    <x v="10"/>
    <x v="3"/>
    <x v="1"/>
    <x v="1"/>
  </r>
  <r>
    <x v="1439"/>
    <x v="0"/>
    <x v="6"/>
    <x v="49"/>
    <x v="48"/>
    <x v="203"/>
    <x v="1409"/>
    <x v="269"/>
    <x v="48"/>
    <x v="48"/>
    <x v="9"/>
    <x v="10"/>
    <x v="3"/>
    <x v="6"/>
    <x v="6"/>
  </r>
  <r>
    <x v="1421"/>
    <x v="0"/>
    <x v="0"/>
    <x v="8"/>
    <x v="13"/>
    <x v="232"/>
    <x v="1393"/>
    <x v="262"/>
    <x v="48"/>
    <x v="48"/>
    <x v="9"/>
    <x v="10"/>
    <x v="3"/>
    <x v="0"/>
    <x v="0"/>
  </r>
  <r>
    <x v="1442"/>
    <x v="0"/>
    <x v="10"/>
    <x v="70"/>
    <x v="24"/>
    <x v="238"/>
    <x v="1412"/>
    <x v="270"/>
    <x v="48"/>
    <x v="48"/>
    <x v="9"/>
    <x v="10"/>
    <x v="3"/>
    <x v="10"/>
    <x v="10"/>
  </r>
  <r>
    <x v="1421"/>
    <x v="1"/>
    <x v="2"/>
    <x v="51"/>
    <x v="47"/>
    <x v="39"/>
    <x v="1393"/>
    <x v="262"/>
    <x v="48"/>
    <x v="48"/>
    <x v="9"/>
    <x v="10"/>
    <x v="3"/>
    <x v="2"/>
    <x v="2"/>
  </r>
  <r>
    <x v="1436"/>
    <x v="0"/>
    <x v="1"/>
    <x v="8"/>
    <x v="0"/>
    <x v="7"/>
    <x v="1407"/>
    <x v="269"/>
    <x v="48"/>
    <x v="48"/>
    <x v="9"/>
    <x v="10"/>
    <x v="3"/>
    <x v="1"/>
    <x v="1"/>
  </r>
  <r>
    <x v="1419"/>
    <x v="0"/>
    <x v="7"/>
    <x v="24"/>
    <x v="26"/>
    <x v="137"/>
    <x v="1391"/>
    <x v="266"/>
    <x v="48"/>
    <x v="48"/>
    <x v="9"/>
    <x v="10"/>
    <x v="3"/>
    <x v="7"/>
    <x v="7"/>
  </r>
  <r>
    <x v="1437"/>
    <x v="0"/>
    <x v="7"/>
    <x v="63"/>
    <x v="56"/>
    <x v="107"/>
    <x v="1408"/>
    <x v="268"/>
    <x v="48"/>
    <x v="48"/>
    <x v="9"/>
    <x v="10"/>
    <x v="3"/>
    <x v="7"/>
    <x v="7"/>
  </r>
  <r>
    <x v="1422"/>
    <x v="0"/>
    <x v="11"/>
    <x v="82"/>
    <x v="66"/>
    <x v="156"/>
    <x v="1394"/>
    <x v="275"/>
    <x v="48"/>
    <x v="48"/>
    <x v="9"/>
    <x v="10"/>
    <x v="3"/>
    <x v="11"/>
    <x v="11"/>
  </r>
  <r>
    <x v="1436"/>
    <x v="0"/>
    <x v="7"/>
    <x v="16"/>
    <x v="45"/>
    <x v="145"/>
    <x v="1407"/>
    <x v="269"/>
    <x v="48"/>
    <x v="48"/>
    <x v="9"/>
    <x v="10"/>
    <x v="3"/>
    <x v="7"/>
    <x v="7"/>
  </r>
  <r>
    <x v="1438"/>
    <x v="0"/>
    <x v="6"/>
    <x v="8"/>
    <x v="85"/>
    <x v="31"/>
    <x v="1060"/>
    <x v="265"/>
    <x v="48"/>
    <x v="48"/>
    <x v="9"/>
    <x v="10"/>
    <x v="3"/>
    <x v="6"/>
    <x v="6"/>
  </r>
  <r>
    <x v="1428"/>
    <x v="0"/>
    <x v="11"/>
    <x v="70"/>
    <x v="24"/>
    <x v="238"/>
    <x v="1399"/>
    <x v="270"/>
    <x v="48"/>
    <x v="48"/>
    <x v="9"/>
    <x v="10"/>
    <x v="3"/>
    <x v="11"/>
    <x v="11"/>
  </r>
  <r>
    <x v="1441"/>
    <x v="0"/>
    <x v="4"/>
    <x v="52"/>
    <x v="96"/>
    <x v="323"/>
    <x v="1411"/>
    <x v="282"/>
    <x v="48"/>
    <x v="48"/>
    <x v="9"/>
    <x v="10"/>
    <x v="3"/>
    <x v="4"/>
    <x v="4"/>
  </r>
  <r>
    <x v="1438"/>
    <x v="0"/>
    <x v="11"/>
    <x v="8"/>
    <x v="9"/>
    <x v="13"/>
    <x v="1060"/>
    <x v="265"/>
    <x v="48"/>
    <x v="48"/>
    <x v="9"/>
    <x v="10"/>
    <x v="3"/>
    <x v="11"/>
    <x v="11"/>
  </r>
  <r>
    <x v="1439"/>
    <x v="0"/>
    <x v="8"/>
    <x v="60"/>
    <x v="99"/>
    <x v="364"/>
    <x v="1409"/>
    <x v="269"/>
    <x v="48"/>
    <x v="48"/>
    <x v="9"/>
    <x v="10"/>
    <x v="3"/>
    <x v="8"/>
    <x v="8"/>
  </r>
  <r>
    <x v="1433"/>
    <x v="0"/>
    <x v="10"/>
    <x v="26"/>
    <x v="61"/>
    <x v="20"/>
    <x v="1404"/>
    <x v="270"/>
    <x v="48"/>
    <x v="48"/>
    <x v="9"/>
    <x v="10"/>
    <x v="3"/>
    <x v="10"/>
    <x v="10"/>
  </r>
  <r>
    <x v="1430"/>
    <x v="0"/>
    <x v="4"/>
    <x v="214"/>
    <x v="200"/>
    <x v="2122"/>
    <x v="1401"/>
    <x v="279"/>
    <x v="48"/>
    <x v="48"/>
    <x v="9"/>
    <x v="10"/>
    <x v="3"/>
    <x v="4"/>
    <x v="4"/>
  </r>
  <r>
    <x v="1434"/>
    <x v="0"/>
    <x v="7"/>
    <x v="53"/>
    <x v="48"/>
    <x v="17"/>
    <x v="1405"/>
    <x v="277"/>
    <x v="48"/>
    <x v="48"/>
    <x v="9"/>
    <x v="10"/>
    <x v="3"/>
    <x v="7"/>
    <x v="7"/>
  </r>
  <r>
    <x v="1428"/>
    <x v="0"/>
    <x v="8"/>
    <x v="4"/>
    <x v="81"/>
    <x v="44"/>
    <x v="1399"/>
    <x v="270"/>
    <x v="48"/>
    <x v="48"/>
    <x v="9"/>
    <x v="10"/>
    <x v="3"/>
    <x v="8"/>
    <x v="8"/>
  </r>
  <r>
    <x v="1441"/>
    <x v="0"/>
    <x v="2"/>
    <x v="143"/>
    <x v="181"/>
    <x v="1011"/>
    <x v="1411"/>
    <x v="282"/>
    <x v="48"/>
    <x v="48"/>
    <x v="9"/>
    <x v="10"/>
    <x v="3"/>
    <x v="2"/>
    <x v="2"/>
  </r>
  <r>
    <x v="1441"/>
    <x v="1"/>
    <x v="2"/>
    <x v="114"/>
    <x v="215"/>
    <x v="228"/>
    <x v="1411"/>
    <x v="282"/>
    <x v="48"/>
    <x v="48"/>
    <x v="9"/>
    <x v="10"/>
    <x v="3"/>
    <x v="2"/>
    <x v="2"/>
  </r>
  <r>
    <x v="1421"/>
    <x v="0"/>
    <x v="8"/>
    <x v="36"/>
    <x v="31"/>
    <x v="39"/>
    <x v="1393"/>
    <x v="262"/>
    <x v="48"/>
    <x v="48"/>
    <x v="9"/>
    <x v="10"/>
    <x v="3"/>
    <x v="8"/>
    <x v="8"/>
  </r>
  <r>
    <x v="1430"/>
    <x v="1"/>
    <x v="2"/>
    <x v="306"/>
    <x v="50"/>
    <x v="329"/>
    <x v="1401"/>
    <x v="279"/>
    <x v="48"/>
    <x v="48"/>
    <x v="9"/>
    <x v="10"/>
    <x v="3"/>
    <x v="2"/>
    <x v="2"/>
  </r>
  <r>
    <x v="1433"/>
    <x v="0"/>
    <x v="1"/>
    <x v="68"/>
    <x v="128"/>
    <x v="534"/>
    <x v="1404"/>
    <x v="270"/>
    <x v="48"/>
    <x v="48"/>
    <x v="9"/>
    <x v="10"/>
    <x v="3"/>
    <x v="1"/>
    <x v="1"/>
  </r>
  <r>
    <x v="1425"/>
    <x v="0"/>
    <x v="2"/>
    <x v="140"/>
    <x v="144"/>
    <x v="79"/>
    <x v="1397"/>
    <x v="281"/>
    <x v="48"/>
    <x v="48"/>
    <x v="9"/>
    <x v="10"/>
    <x v="3"/>
    <x v="2"/>
    <x v="2"/>
  </r>
  <r>
    <x v="1418"/>
    <x v="0"/>
    <x v="0"/>
    <x v="13"/>
    <x v="8"/>
    <x v="572"/>
    <x v="1390"/>
    <x v="269"/>
    <x v="48"/>
    <x v="48"/>
    <x v="9"/>
    <x v="10"/>
    <x v="3"/>
    <x v="0"/>
    <x v="0"/>
  </r>
  <r>
    <x v="1439"/>
    <x v="0"/>
    <x v="11"/>
    <x v="80"/>
    <x v="97"/>
    <x v="817"/>
    <x v="1409"/>
    <x v="269"/>
    <x v="48"/>
    <x v="48"/>
    <x v="9"/>
    <x v="10"/>
    <x v="3"/>
    <x v="11"/>
    <x v="11"/>
  </r>
  <r>
    <x v="1435"/>
    <x v="0"/>
    <x v="1"/>
    <x v="147"/>
    <x v="134"/>
    <x v="1058"/>
    <x v="1406"/>
    <x v="278"/>
    <x v="48"/>
    <x v="48"/>
    <x v="9"/>
    <x v="10"/>
    <x v="3"/>
    <x v="1"/>
    <x v="1"/>
  </r>
  <r>
    <x v="1417"/>
    <x v="0"/>
    <x v="8"/>
    <x v="134"/>
    <x v="69"/>
    <x v="633"/>
    <x v="1389"/>
    <x v="267"/>
    <x v="48"/>
    <x v="48"/>
    <x v="9"/>
    <x v="10"/>
    <x v="3"/>
    <x v="8"/>
    <x v="8"/>
  </r>
  <r>
    <x v="1409"/>
    <x v="0"/>
    <x v="8"/>
    <x v="105"/>
    <x v="105"/>
    <x v="401"/>
    <x v="1381"/>
    <x v="275"/>
    <x v="48"/>
    <x v="48"/>
    <x v="9"/>
    <x v="10"/>
    <x v="3"/>
    <x v="8"/>
    <x v="8"/>
  </r>
  <r>
    <x v="1445"/>
    <x v="0"/>
    <x v="1"/>
    <x v="114"/>
    <x v="126"/>
    <x v="424"/>
    <x v="1415"/>
    <x v="276"/>
    <x v="48"/>
    <x v="48"/>
    <x v="9"/>
    <x v="10"/>
    <x v="3"/>
    <x v="1"/>
    <x v="1"/>
  </r>
  <r>
    <x v="1405"/>
    <x v="0"/>
    <x v="0"/>
    <x v="37"/>
    <x v="1"/>
    <x v="48"/>
    <x v="1378"/>
    <x v="269"/>
    <x v="48"/>
    <x v="48"/>
    <x v="9"/>
    <x v="10"/>
    <x v="3"/>
    <x v="0"/>
    <x v="0"/>
  </r>
  <r>
    <x v="1367"/>
    <x v="0"/>
    <x v="4"/>
    <x v="21"/>
    <x v="65"/>
    <x v="75"/>
    <x v="1340"/>
    <x v="265"/>
    <x v="48"/>
    <x v="48"/>
    <x v="9"/>
    <x v="10"/>
    <x v="3"/>
    <x v="4"/>
    <x v="4"/>
  </r>
  <r>
    <x v="1396"/>
    <x v="1"/>
    <x v="2"/>
    <x v="52"/>
    <x v="137"/>
    <x v="618"/>
    <x v="1369"/>
    <x v="276"/>
    <x v="48"/>
    <x v="48"/>
    <x v="9"/>
    <x v="10"/>
    <x v="3"/>
    <x v="2"/>
    <x v="2"/>
  </r>
  <r>
    <x v="1395"/>
    <x v="0"/>
    <x v="1"/>
    <x v="114"/>
    <x v="141"/>
    <x v="355"/>
    <x v="1368"/>
    <x v="277"/>
    <x v="48"/>
    <x v="48"/>
    <x v="9"/>
    <x v="10"/>
    <x v="3"/>
    <x v="1"/>
    <x v="1"/>
  </r>
  <r>
    <x v="1400"/>
    <x v="0"/>
    <x v="5"/>
    <x v="13"/>
    <x v="18"/>
    <x v="19"/>
    <x v="1373"/>
    <x v="262"/>
    <x v="48"/>
    <x v="48"/>
    <x v="9"/>
    <x v="10"/>
    <x v="3"/>
    <x v="5"/>
    <x v="5"/>
  </r>
  <r>
    <x v="1374"/>
    <x v="0"/>
    <x v="10"/>
    <x v="93"/>
    <x v="63"/>
    <x v="935"/>
    <x v="1347"/>
    <x v="265"/>
    <x v="48"/>
    <x v="48"/>
    <x v="9"/>
    <x v="10"/>
    <x v="3"/>
    <x v="10"/>
    <x v="10"/>
  </r>
  <r>
    <x v="1369"/>
    <x v="0"/>
    <x v="1"/>
    <x v="78"/>
    <x v="106"/>
    <x v="1395"/>
    <x v="1342"/>
    <x v="267"/>
    <x v="48"/>
    <x v="48"/>
    <x v="9"/>
    <x v="10"/>
    <x v="3"/>
    <x v="1"/>
    <x v="1"/>
  </r>
  <r>
    <x v="1410"/>
    <x v="0"/>
    <x v="8"/>
    <x v="34"/>
    <x v="42"/>
    <x v="33"/>
    <x v="1382"/>
    <x v="271"/>
    <x v="48"/>
    <x v="48"/>
    <x v="9"/>
    <x v="10"/>
    <x v="3"/>
    <x v="8"/>
    <x v="8"/>
  </r>
  <r>
    <x v="1372"/>
    <x v="0"/>
    <x v="9"/>
    <x v="3"/>
    <x v="56"/>
    <x v="13"/>
    <x v="1345"/>
    <x v="265"/>
    <x v="48"/>
    <x v="48"/>
    <x v="9"/>
    <x v="10"/>
    <x v="3"/>
    <x v="9"/>
    <x v="9"/>
  </r>
  <r>
    <x v="1364"/>
    <x v="0"/>
    <x v="9"/>
    <x v="98"/>
    <x v="120"/>
    <x v="359"/>
    <x v="1337"/>
    <x v="263"/>
    <x v="48"/>
    <x v="48"/>
    <x v="9"/>
    <x v="10"/>
    <x v="3"/>
    <x v="9"/>
    <x v="9"/>
  </r>
  <r>
    <x v="1391"/>
    <x v="0"/>
    <x v="10"/>
    <x v="20"/>
    <x v="85"/>
    <x v="511"/>
    <x v="1364"/>
    <x v="266"/>
    <x v="48"/>
    <x v="48"/>
    <x v="9"/>
    <x v="10"/>
    <x v="3"/>
    <x v="10"/>
    <x v="10"/>
  </r>
  <r>
    <x v="1417"/>
    <x v="0"/>
    <x v="11"/>
    <x v="125"/>
    <x v="71"/>
    <x v="1138"/>
    <x v="1389"/>
    <x v="267"/>
    <x v="48"/>
    <x v="48"/>
    <x v="9"/>
    <x v="10"/>
    <x v="3"/>
    <x v="11"/>
    <x v="11"/>
  </r>
  <r>
    <x v="1374"/>
    <x v="0"/>
    <x v="4"/>
    <x v="79"/>
    <x v="11"/>
    <x v="1982"/>
    <x v="1347"/>
    <x v="265"/>
    <x v="48"/>
    <x v="48"/>
    <x v="9"/>
    <x v="10"/>
    <x v="3"/>
    <x v="4"/>
    <x v="4"/>
  </r>
  <r>
    <x v="1371"/>
    <x v="0"/>
    <x v="9"/>
    <x v="15"/>
    <x v="38"/>
    <x v="7"/>
    <x v="1344"/>
    <x v="269"/>
    <x v="48"/>
    <x v="48"/>
    <x v="9"/>
    <x v="10"/>
    <x v="3"/>
    <x v="9"/>
    <x v="9"/>
  </r>
  <r>
    <x v="1365"/>
    <x v="0"/>
    <x v="5"/>
    <x v="10"/>
    <x v="13"/>
    <x v="202"/>
    <x v="1338"/>
    <x v="264"/>
    <x v="48"/>
    <x v="48"/>
    <x v="9"/>
    <x v="10"/>
    <x v="3"/>
    <x v="5"/>
    <x v="5"/>
  </r>
  <r>
    <x v="1367"/>
    <x v="0"/>
    <x v="1"/>
    <x v="37"/>
    <x v="24"/>
    <x v="756"/>
    <x v="1340"/>
    <x v="265"/>
    <x v="48"/>
    <x v="48"/>
    <x v="9"/>
    <x v="10"/>
    <x v="3"/>
    <x v="1"/>
    <x v="1"/>
  </r>
  <r>
    <x v="1372"/>
    <x v="0"/>
    <x v="11"/>
    <x v="92"/>
    <x v="5"/>
    <x v="389"/>
    <x v="1345"/>
    <x v="265"/>
    <x v="48"/>
    <x v="48"/>
    <x v="9"/>
    <x v="10"/>
    <x v="3"/>
    <x v="11"/>
    <x v="11"/>
  </r>
  <r>
    <x v="1395"/>
    <x v="0"/>
    <x v="5"/>
    <x v="92"/>
    <x v="11"/>
    <x v="176"/>
    <x v="1368"/>
    <x v="277"/>
    <x v="48"/>
    <x v="48"/>
    <x v="9"/>
    <x v="10"/>
    <x v="3"/>
    <x v="5"/>
    <x v="5"/>
  </r>
  <r>
    <x v="1409"/>
    <x v="0"/>
    <x v="2"/>
    <x v="114"/>
    <x v="122"/>
    <x v="862"/>
    <x v="1381"/>
    <x v="275"/>
    <x v="48"/>
    <x v="48"/>
    <x v="9"/>
    <x v="10"/>
    <x v="3"/>
    <x v="2"/>
    <x v="2"/>
  </r>
  <r>
    <x v="1371"/>
    <x v="0"/>
    <x v="3"/>
    <x v="3"/>
    <x v="3"/>
    <x v="3"/>
    <x v="1344"/>
    <x v="269"/>
    <x v="48"/>
    <x v="48"/>
    <x v="9"/>
    <x v="10"/>
    <x v="3"/>
    <x v="3"/>
    <x v="3"/>
  </r>
  <r>
    <x v="1368"/>
    <x v="1"/>
    <x v="2"/>
    <x v="19"/>
    <x v="37"/>
    <x v="2123"/>
    <x v="1341"/>
    <x v="266"/>
    <x v="48"/>
    <x v="48"/>
    <x v="9"/>
    <x v="10"/>
    <x v="3"/>
    <x v="2"/>
    <x v="2"/>
  </r>
  <r>
    <x v="1368"/>
    <x v="0"/>
    <x v="3"/>
    <x v="24"/>
    <x v="47"/>
    <x v="207"/>
    <x v="1341"/>
    <x v="266"/>
    <x v="48"/>
    <x v="48"/>
    <x v="9"/>
    <x v="10"/>
    <x v="3"/>
    <x v="3"/>
    <x v="3"/>
  </r>
  <r>
    <x v="1394"/>
    <x v="0"/>
    <x v="2"/>
    <x v="11"/>
    <x v="7"/>
    <x v="6"/>
    <x v="1367"/>
    <x v="266"/>
    <x v="48"/>
    <x v="48"/>
    <x v="9"/>
    <x v="10"/>
    <x v="3"/>
    <x v="2"/>
    <x v="2"/>
  </r>
  <r>
    <x v="1405"/>
    <x v="0"/>
    <x v="6"/>
    <x v="82"/>
    <x v="102"/>
    <x v="185"/>
    <x v="1378"/>
    <x v="269"/>
    <x v="48"/>
    <x v="48"/>
    <x v="9"/>
    <x v="10"/>
    <x v="3"/>
    <x v="6"/>
    <x v="6"/>
  </r>
  <r>
    <x v="1372"/>
    <x v="0"/>
    <x v="8"/>
    <x v="7"/>
    <x v="16"/>
    <x v="304"/>
    <x v="1345"/>
    <x v="265"/>
    <x v="48"/>
    <x v="48"/>
    <x v="9"/>
    <x v="10"/>
    <x v="3"/>
    <x v="8"/>
    <x v="8"/>
  </r>
  <r>
    <x v="1399"/>
    <x v="0"/>
    <x v="0"/>
    <x v="10"/>
    <x v="94"/>
    <x v="34"/>
    <x v="1372"/>
    <x v="268"/>
    <x v="48"/>
    <x v="48"/>
    <x v="9"/>
    <x v="10"/>
    <x v="3"/>
    <x v="0"/>
    <x v="0"/>
  </r>
  <r>
    <x v="1394"/>
    <x v="1"/>
    <x v="2"/>
    <x v="11"/>
    <x v="7"/>
    <x v="6"/>
    <x v="1367"/>
    <x v="266"/>
    <x v="48"/>
    <x v="48"/>
    <x v="9"/>
    <x v="10"/>
    <x v="3"/>
    <x v="2"/>
    <x v="2"/>
  </r>
  <r>
    <x v="1404"/>
    <x v="0"/>
    <x v="5"/>
    <x v="6"/>
    <x v="0"/>
    <x v="145"/>
    <x v="1377"/>
    <x v="273"/>
    <x v="48"/>
    <x v="48"/>
    <x v="9"/>
    <x v="10"/>
    <x v="3"/>
    <x v="5"/>
    <x v="5"/>
  </r>
  <r>
    <x v="1390"/>
    <x v="0"/>
    <x v="0"/>
    <x v="21"/>
    <x v="13"/>
    <x v="22"/>
    <x v="1363"/>
    <x v="278"/>
    <x v="48"/>
    <x v="48"/>
    <x v="9"/>
    <x v="10"/>
    <x v="3"/>
    <x v="0"/>
    <x v="0"/>
  </r>
  <r>
    <x v="1397"/>
    <x v="0"/>
    <x v="2"/>
    <x v="24"/>
    <x v="26"/>
    <x v="137"/>
    <x v="1370"/>
    <x v="265"/>
    <x v="48"/>
    <x v="48"/>
    <x v="9"/>
    <x v="10"/>
    <x v="3"/>
    <x v="2"/>
    <x v="2"/>
  </r>
  <r>
    <x v="1406"/>
    <x v="0"/>
    <x v="5"/>
    <x v="21"/>
    <x v="65"/>
    <x v="75"/>
    <x v="1379"/>
    <x v="264"/>
    <x v="48"/>
    <x v="48"/>
    <x v="9"/>
    <x v="10"/>
    <x v="3"/>
    <x v="5"/>
    <x v="5"/>
  </r>
  <r>
    <x v="1407"/>
    <x v="0"/>
    <x v="7"/>
    <x v="6"/>
    <x v="41"/>
    <x v="34"/>
    <x v="1380"/>
    <x v="268"/>
    <x v="48"/>
    <x v="48"/>
    <x v="9"/>
    <x v="10"/>
    <x v="3"/>
    <x v="7"/>
    <x v="7"/>
  </r>
  <r>
    <x v="1398"/>
    <x v="0"/>
    <x v="5"/>
    <x v="6"/>
    <x v="41"/>
    <x v="34"/>
    <x v="1371"/>
    <x v="266"/>
    <x v="48"/>
    <x v="48"/>
    <x v="9"/>
    <x v="10"/>
    <x v="3"/>
    <x v="5"/>
    <x v="5"/>
  </r>
  <r>
    <x v="1374"/>
    <x v="0"/>
    <x v="7"/>
    <x v="0"/>
    <x v="94"/>
    <x v="145"/>
    <x v="1347"/>
    <x v="265"/>
    <x v="48"/>
    <x v="48"/>
    <x v="9"/>
    <x v="10"/>
    <x v="3"/>
    <x v="7"/>
    <x v="7"/>
  </r>
  <r>
    <x v="1364"/>
    <x v="0"/>
    <x v="7"/>
    <x v="30"/>
    <x v="65"/>
    <x v="244"/>
    <x v="1337"/>
    <x v="263"/>
    <x v="48"/>
    <x v="48"/>
    <x v="9"/>
    <x v="10"/>
    <x v="3"/>
    <x v="7"/>
    <x v="7"/>
  </r>
  <r>
    <x v="1401"/>
    <x v="0"/>
    <x v="9"/>
    <x v="164"/>
    <x v="221"/>
    <x v="2124"/>
    <x v="1374"/>
    <x v="263"/>
    <x v="48"/>
    <x v="48"/>
    <x v="9"/>
    <x v="10"/>
    <x v="3"/>
    <x v="9"/>
    <x v="9"/>
  </r>
  <r>
    <x v="1402"/>
    <x v="0"/>
    <x v="9"/>
    <x v="65"/>
    <x v="26"/>
    <x v="323"/>
    <x v="1375"/>
    <x v="279"/>
    <x v="48"/>
    <x v="48"/>
    <x v="9"/>
    <x v="10"/>
    <x v="3"/>
    <x v="9"/>
    <x v="9"/>
  </r>
  <r>
    <x v="1395"/>
    <x v="0"/>
    <x v="8"/>
    <x v="61"/>
    <x v="134"/>
    <x v="933"/>
    <x v="1368"/>
    <x v="277"/>
    <x v="48"/>
    <x v="48"/>
    <x v="9"/>
    <x v="10"/>
    <x v="3"/>
    <x v="8"/>
    <x v="8"/>
  </r>
  <r>
    <x v="1393"/>
    <x v="0"/>
    <x v="5"/>
    <x v="7"/>
    <x v="23"/>
    <x v="126"/>
    <x v="1366"/>
    <x v="274"/>
    <x v="48"/>
    <x v="48"/>
    <x v="9"/>
    <x v="10"/>
    <x v="3"/>
    <x v="5"/>
    <x v="5"/>
  </r>
  <r>
    <x v="1401"/>
    <x v="0"/>
    <x v="3"/>
    <x v="175"/>
    <x v="79"/>
    <x v="2125"/>
    <x v="1374"/>
    <x v="263"/>
    <x v="48"/>
    <x v="48"/>
    <x v="9"/>
    <x v="10"/>
    <x v="3"/>
    <x v="3"/>
    <x v="3"/>
  </r>
  <r>
    <x v="1373"/>
    <x v="0"/>
    <x v="11"/>
    <x v="19"/>
    <x v="35"/>
    <x v="137"/>
    <x v="1346"/>
    <x v="269"/>
    <x v="48"/>
    <x v="48"/>
    <x v="9"/>
    <x v="10"/>
    <x v="3"/>
    <x v="11"/>
    <x v="11"/>
  </r>
  <r>
    <x v="1372"/>
    <x v="0"/>
    <x v="2"/>
    <x v="30"/>
    <x v="14"/>
    <x v="31"/>
    <x v="1345"/>
    <x v="265"/>
    <x v="48"/>
    <x v="48"/>
    <x v="9"/>
    <x v="10"/>
    <x v="3"/>
    <x v="2"/>
    <x v="2"/>
  </r>
  <r>
    <x v="1364"/>
    <x v="0"/>
    <x v="3"/>
    <x v="82"/>
    <x v="27"/>
    <x v="386"/>
    <x v="1337"/>
    <x v="263"/>
    <x v="48"/>
    <x v="48"/>
    <x v="9"/>
    <x v="10"/>
    <x v="3"/>
    <x v="3"/>
    <x v="3"/>
  </r>
  <r>
    <x v="1401"/>
    <x v="0"/>
    <x v="10"/>
    <x v="78"/>
    <x v="106"/>
    <x v="1395"/>
    <x v="1374"/>
    <x v="263"/>
    <x v="48"/>
    <x v="48"/>
    <x v="9"/>
    <x v="10"/>
    <x v="3"/>
    <x v="10"/>
    <x v="10"/>
  </r>
  <r>
    <x v="1364"/>
    <x v="1"/>
    <x v="2"/>
    <x v="135"/>
    <x v="33"/>
    <x v="625"/>
    <x v="1337"/>
    <x v="263"/>
    <x v="48"/>
    <x v="48"/>
    <x v="9"/>
    <x v="10"/>
    <x v="3"/>
    <x v="2"/>
    <x v="2"/>
  </r>
  <r>
    <x v="1397"/>
    <x v="1"/>
    <x v="2"/>
    <x v="65"/>
    <x v="26"/>
    <x v="323"/>
    <x v="1370"/>
    <x v="265"/>
    <x v="48"/>
    <x v="48"/>
    <x v="9"/>
    <x v="10"/>
    <x v="3"/>
    <x v="2"/>
    <x v="2"/>
  </r>
  <r>
    <x v="1408"/>
    <x v="0"/>
    <x v="4"/>
    <x v="50"/>
    <x v="38"/>
    <x v="11"/>
    <x v="1239"/>
    <x v="280"/>
    <x v="48"/>
    <x v="48"/>
    <x v="9"/>
    <x v="10"/>
    <x v="3"/>
    <x v="4"/>
    <x v="4"/>
  </r>
  <r>
    <x v="1398"/>
    <x v="0"/>
    <x v="10"/>
    <x v="93"/>
    <x v="18"/>
    <x v="180"/>
    <x v="1371"/>
    <x v="266"/>
    <x v="48"/>
    <x v="48"/>
    <x v="9"/>
    <x v="10"/>
    <x v="3"/>
    <x v="10"/>
    <x v="10"/>
  </r>
  <r>
    <x v="1363"/>
    <x v="0"/>
    <x v="2"/>
    <x v="100"/>
    <x v="195"/>
    <x v="34"/>
    <x v="1336"/>
    <x v="262"/>
    <x v="48"/>
    <x v="48"/>
    <x v="9"/>
    <x v="10"/>
    <x v="3"/>
    <x v="2"/>
    <x v="2"/>
  </r>
  <r>
    <x v="1396"/>
    <x v="0"/>
    <x v="8"/>
    <x v="105"/>
    <x v="106"/>
    <x v="37"/>
    <x v="1369"/>
    <x v="276"/>
    <x v="48"/>
    <x v="48"/>
    <x v="9"/>
    <x v="10"/>
    <x v="3"/>
    <x v="8"/>
    <x v="8"/>
  </r>
  <r>
    <x v="1370"/>
    <x v="0"/>
    <x v="3"/>
    <x v="94"/>
    <x v="20"/>
    <x v="638"/>
    <x v="1343"/>
    <x v="268"/>
    <x v="48"/>
    <x v="48"/>
    <x v="9"/>
    <x v="10"/>
    <x v="3"/>
    <x v="3"/>
    <x v="3"/>
  </r>
  <r>
    <x v="1417"/>
    <x v="1"/>
    <x v="2"/>
    <x v="76"/>
    <x v="111"/>
    <x v="830"/>
    <x v="1389"/>
    <x v="267"/>
    <x v="48"/>
    <x v="48"/>
    <x v="9"/>
    <x v="10"/>
    <x v="3"/>
    <x v="2"/>
    <x v="2"/>
  </r>
  <r>
    <x v="1366"/>
    <x v="0"/>
    <x v="6"/>
    <x v="53"/>
    <x v="51"/>
    <x v="643"/>
    <x v="1339"/>
    <x v="262"/>
    <x v="48"/>
    <x v="48"/>
    <x v="9"/>
    <x v="10"/>
    <x v="3"/>
    <x v="6"/>
    <x v="6"/>
  </r>
  <r>
    <x v="1365"/>
    <x v="0"/>
    <x v="8"/>
    <x v="142"/>
    <x v="166"/>
    <x v="357"/>
    <x v="1338"/>
    <x v="264"/>
    <x v="48"/>
    <x v="48"/>
    <x v="9"/>
    <x v="10"/>
    <x v="3"/>
    <x v="8"/>
    <x v="8"/>
  </r>
  <r>
    <x v="1401"/>
    <x v="0"/>
    <x v="1"/>
    <x v="181"/>
    <x v="255"/>
    <x v="1189"/>
    <x v="1374"/>
    <x v="263"/>
    <x v="48"/>
    <x v="48"/>
    <x v="9"/>
    <x v="10"/>
    <x v="3"/>
    <x v="1"/>
    <x v="1"/>
  </r>
  <r>
    <x v="1408"/>
    <x v="0"/>
    <x v="1"/>
    <x v="38"/>
    <x v="32"/>
    <x v="144"/>
    <x v="1239"/>
    <x v="280"/>
    <x v="48"/>
    <x v="48"/>
    <x v="9"/>
    <x v="10"/>
    <x v="3"/>
    <x v="1"/>
    <x v="1"/>
  </r>
  <r>
    <x v="1391"/>
    <x v="0"/>
    <x v="6"/>
    <x v="6"/>
    <x v="9"/>
    <x v="656"/>
    <x v="1364"/>
    <x v="266"/>
    <x v="48"/>
    <x v="48"/>
    <x v="9"/>
    <x v="10"/>
    <x v="3"/>
    <x v="6"/>
    <x v="6"/>
  </r>
  <r>
    <x v="1371"/>
    <x v="0"/>
    <x v="2"/>
    <x v="24"/>
    <x v="26"/>
    <x v="137"/>
    <x v="1344"/>
    <x v="269"/>
    <x v="48"/>
    <x v="48"/>
    <x v="9"/>
    <x v="10"/>
    <x v="3"/>
    <x v="2"/>
    <x v="2"/>
  </r>
  <r>
    <x v="1410"/>
    <x v="0"/>
    <x v="6"/>
    <x v="53"/>
    <x v="38"/>
    <x v="10"/>
    <x v="1382"/>
    <x v="271"/>
    <x v="48"/>
    <x v="48"/>
    <x v="9"/>
    <x v="10"/>
    <x v="3"/>
    <x v="6"/>
    <x v="6"/>
  </r>
  <r>
    <x v="1366"/>
    <x v="0"/>
    <x v="0"/>
    <x v="23"/>
    <x v="3"/>
    <x v="252"/>
    <x v="1339"/>
    <x v="262"/>
    <x v="48"/>
    <x v="48"/>
    <x v="9"/>
    <x v="10"/>
    <x v="3"/>
    <x v="0"/>
    <x v="0"/>
  </r>
  <r>
    <x v="1363"/>
    <x v="0"/>
    <x v="9"/>
    <x v="101"/>
    <x v="68"/>
    <x v="1134"/>
    <x v="1336"/>
    <x v="262"/>
    <x v="48"/>
    <x v="48"/>
    <x v="9"/>
    <x v="10"/>
    <x v="3"/>
    <x v="9"/>
    <x v="9"/>
  </r>
  <r>
    <x v="1398"/>
    <x v="0"/>
    <x v="6"/>
    <x v="30"/>
    <x v="8"/>
    <x v="13"/>
    <x v="1371"/>
    <x v="266"/>
    <x v="48"/>
    <x v="48"/>
    <x v="9"/>
    <x v="10"/>
    <x v="3"/>
    <x v="6"/>
    <x v="6"/>
  </r>
  <r>
    <x v="1370"/>
    <x v="0"/>
    <x v="7"/>
    <x v="48"/>
    <x v="3"/>
    <x v="186"/>
    <x v="1343"/>
    <x v="268"/>
    <x v="48"/>
    <x v="48"/>
    <x v="9"/>
    <x v="10"/>
    <x v="3"/>
    <x v="7"/>
    <x v="7"/>
  </r>
  <r>
    <x v="1394"/>
    <x v="0"/>
    <x v="7"/>
    <x v="0"/>
    <x v="41"/>
    <x v="6"/>
    <x v="1367"/>
    <x v="266"/>
    <x v="48"/>
    <x v="48"/>
    <x v="9"/>
    <x v="10"/>
    <x v="3"/>
    <x v="7"/>
    <x v="7"/>
  </r>
  <r>
    <x v="1445"/>
    <x v="0"/>
    <x v="11"/>
    <x v="58"/>
    <x v="145"/>
    <x v="156"/>
    <x v="1415"/>
    <x v="276"/>
    <x v="48"/>
    <x v="48"/>
    <x v="9"/>
    <x v="10"/>
    <x v="3"/>
    <x v="11"/>
    <x v="11"/>
  </r>
  <r>
    <x v="1400"/>
    <x v="0"/>
    <x v="7"/>
    <x v="11"/>
    <x v="30"/>
    <x v="126"/>
    <x v="1373"/>
    <x v="262"/>
    <x v="48"/>
    <x v="48"/>
    <x v="9"/>
    <x v="10"/>
    <x v="3"/>
    <x v="7"/>
    <x v="7"/>
  </r>
  <r>
    <x v="1417"/>
    <x v="0"/>
    <x v="0"/>
    <x v="17"/>
    <x v="7"/>
    <x v="34"/>
    <x v="1389"/>
    <x v="267"/>
    <x v="48"/>
    <x v="48"/>
    <x v="9"/>
    <x v="10"/>
    <x v="3"/>
    <x v="0"/>
    <x v="0"/>
  </r>
  <r>
    <x v="1401"/>
    <x v="0"/>
    <x v="4"/>
    <x v="182"/>
    <x v="135"/>
    <x v="1291"/>
    <x v="1374"/>
    <x v="263"/>
    <x v="48"/>
    <x v="48"/>
    <x v="9"/>
    <x v="10"/>
    <x v="3"/>
    <x v="4"/>
    <x v="4"/>
  </r>
  <r>
    <x v="1391"/>
    <x v="0"/>
    <x v="3"/>
    <x v="21"/>
    <x v="62"/>
    <x v="0"/>
    <x v="1364"/>
    <x v="266"/>
    <x v="48"/>
    <x v="48"/>
    <x v="9"/>
    <x v="10"/>
    <x v="3"/>
    <x v="3"/>
    <x v="3"/>
  </r>
  <r>
    <x v="1403"/>
    <x v="0"/>
    <x v="0"/>
    <x v="93"/>
    <x v="94"/>
    <x v="207"/>
    <x v="1376"/>
    <x v="279"/>
    <x v="48"/>
    <x v="48"/>
    <x v="9"/>
    <x v="10"/>
    <x v="3"/>
    <x v="0"/>
    <x v="0"/>
  </r>
  <r>
    <x v="1426"/>
    <x v="1"/>
    <x v="2"/>
    <x v="82"/>
    <x v="87"/>
    <x v="467"/>
    <x v="995"/>
    <x v="268"/>
    <x v="48"/>
    <x v="48"/>
    <x v="9"/>
    <x v="10"/>
    <x v="3"/>
    <x v="2"/>
    <x v="2"/>
  </r>
  <r>
    <x v="1396"/>
    <x v="0"/>
    <x v="9"/>
    <x v="55"/>
    <x v="103"/>
    <x v="1245"/>
    <x v="1369"/>
    <x v="276"/>
    <x v="48"/>
    <x v="48"/>
    <x v="9"/>
    <x v="10"/>
    <x v="3"/>
    <x v="9"/>
    <x v="9"/>
  </r>
  <r>
    <x v="1405"/>
    <x v="0"/>
    <x v="11"/>
    <x v="113"/>
    <x v="64"/>
    <x v="11"/>
    <x v="1378"/>
    <x v="269"/>
    <x v="48"/>
    <x v="48"/>
    <x v="9"/>
    <x v="10"/>
    <x v="3"/>
    <x v="11"/>
    <x v="11"/>
  </r>
  <r>
    <x v="1402"/>
    <x v="1"/>
    <x v="2"/>
    <x v="70"/>
    <x v="59"/>
    <x v="125"/>
    <x v="1375"/>
    <x v="279"/>
    <x v="48"/>
    <x v="48"/>
    <x v="9"/>
    <x v="10"/>
    <x v="3"/>
    <x v="2"/>
    <x v="2"/>
  </r>
  <r>
    <x v="1393"/>
    <x v="0"/>
    <x v="11"/>
    <x v="127"/>
    <x v="142"/>
    <x v="344"/>
    <x v="1366"/>
    <x v="274"/>
    <x v="48"/>
    <x v="48"/>
    <x v="9"/>
    <x v="10"/>
    <x v="3"/>
    <x v="11"/>
    <x v="11"/>
  </r>
  <r>
    <x v="1370"/>
    <x v="0"/>
    <x v="5"/>
    <x v="10"/>
    <x v="94"/>
    <x v="34"/>
    <x v="1343"/>
    <x v="268"/>
    <x v="48"/>
    <x v="48"/>
    <x v="9"/>
    <x v="10"/>
    <x v="3"/>
    <x v="5"/>
    <x v="5"/>
  </r>
  <r>
    <x v="1434"/>
    <x v="0"/>
    <x v="3"/>
    <x v="61"/>
    <x v="139"/>
    <x v="1167"/>
    <x v="1405"/>
    <x v="277"/>
    <x v="48"/>
    <x v="48"/>
    <x v="9"/>
    <x v="10"/>
    <x v="3"/>
    <x v="3"/>
    <x v="3"/>
  </r>
  <r>
    <x v="1422"/>
    <x v="0"/>
    <x v="7"/>
    <x v="13"/>
    <x v="14"/>
    <x v="44"/>
    <x v="1394"/>
    <x v="275"/>
    <x v="48"/>
    <x v="48"/>
    <x v="9"/>
    <x v="10"/>
    <x v="3"/>
    <x v="7"/>
    <x v="7"/>
  </r>
  <r>
    <x v="1443"/>
    <x v="1"/>
    <x v="2"/>
    <x v="60"/>
    <x v="105"/>
    <x v="941"/>
    <x v="1413"/>
    <x v="274"/>
    <x v="48"/>
    <x v="48"/>
    <x v="9"/>
    <x v="10"/>
    <x v="3"/>
    <x v="2"/>
    <x v="2"/>
  </r>
  <r>
    <x v="1432"/>
    <x v="0"/>
    <x v="10"/>
    <x v="65"/>
    <x v="47"/>
    <x v="618"/>
    <x v="1403"/>
    <x v="270"/>
    <x v="48"/>
    <x v="48"/>
    <x v="9"/>
    <x v="10"/>
    <x v="3"/>
    <x v="10"/>
    <x v="10"/>
  </r>
  <r>
    <x v="1437"/>
    <x v="0"/>
    <x v="9"/>
    <x v="89"/>
    <x v="103"/>
    <x v="255"/>
    <x v="1408"/>
    <x v="268"/>
    <x v="48"/>
    <x v="48"/>
    <x v="9"/>
    <x v="10"/>
    <x v="3"/>
    <x v="9"/>
    <x v="9"/>
  </r>
  <r>
    <x v="1430"/>
    <x v="0"/>
    <x v="3"/>
    <x v="136"/>
    <x v="148"/>
    <x v="266"/>
    <x v="1401"/>
    <x v="279"/>
    <x v="48"/>
    <x v="48"/>
    <x v="9"/>
    <x v="10"/>
    <x v="3"/>
    <x v="3"/>
    <x v="3"/>
  </r>
  <r>
    <x v="1372"/>
    <x v="0"/>
    <x v="0"/>
    <x v="20"/>
    <x v="98"/>
    <x v="145"/>
    <x v="1345"/>
    <x v="265"/>
    <x v="48"/>
    <x v="48"/>
    <x v="9"/>
    <x v="10"/>
    <x v="3"/>
    <x v="0"/>
    <x v="0"/>
  </r>
  <r>
    <x v="1393"/>
    <x v="0"/>
    <x v="6"/>
    <x v="112"/>
    <x v="69"/>
    <x v="34"/>
    <x v="1366"/>
    <x v="274"/>
    <x v="48"/>
    <x v="48"/>
    <x v="9"/>
    <x v="10"/>
    <x v="3"/>
    <x v="6"/>
    <x v="6"/>
  </r>
  <r>
    <x v="1395"/>
    <x v="0"/>
    <x v="6"/>
    <x v="89"/>
    <x v="70"/>
    <x v="154"/>
    <x v="1368"/>
    <x v="277"/>
    <x v="48"/>
    <x v="48"/>
    <x v="9"/>
    <x v="10"/>
    <x v="3"/>
    <x v="6"/>
    <x v="6"/>
  </r>
  <r>
    <x v="1399"/>
    <x v="0"/>
    <x v="6"/>
    <x v="3"/>
    <x v="16"/>
    <x v="93"/>
    <x v="1372"/>
    <x v="268"/>
    <x v="48"/>
    <x v="48"/>
    <x v="9"/>
    <x v="10"/>
    <x v="3"/>
    <x v="6"/>
    <x v="6"/>
  </r>
  <r>
    <x v="1404"/>
    <x v="0"/>
    <x v="1"/>
    <x v="9"/>
    <x v="43"/>
    <x v="183"/>
    <x v="1377"/>
    <x v="273"/>
    <x v="48"/>
    <x v="48"/>
    <x v="9"/>
    <x v="10"/>
    <x v="3"/>
    <x v="1"/>
    <x v="1"/>
  </r>
  <r>
    <x v="1371"/>
    <x v="1"/>
    <x v="2"/>
    <x v="24"/>
    <x v="26"/>
    <x v="137"/>
    <x v="1344"/>
    <x v="269"/>
    <x v="48"/>
    <x v="48"/>
    <x v="9"/>
    <x v="10"/>
    <x v="3"/>
    <x v="2"/>
    <x v="2"/>
  </r>
  <r>
    <x v="1394"/>
    <x v="0"/>
    <x v="4"/>
    <x v="10"/>
    <x v="0"/>
    <x v="6"/>
    <x v="1367"/>
    <x v="266"/>
    <x v="48"/>
    <x v="48"/>
    <x v="9"/>
    <x v="10"/>
    <x v="3"/>
    <x v="4"/>
    <x v="4"/>
  </r>
  <r>
    <x v="1373"/>
    <x v="0"/>
    <x v="0"/>
    <x v="93"/>
    <x v="9"/>
    <x v="63"/>
    <x v="1346"/>
    <x v="269"/>
    <x v="48"/>
    <x v="48"/>
    <x v="9"/>
    <x v="10"/>
    <x v="3"/>
    <x v="0"/>
    <x v="0"/>
  </r>
  <r>
    <x v="1407"/>
    <x v="0"/>
    <x v="8"/>
    <x v="3"/>
    <x v="16"/>
    <x v="93"/>
    <x v="1380"/>
    <x v="268"/>
    <x v="48"/>
    <x v="48"/>
    <x v="9"/>
    <x v="10"/>
    <x v="3"/>
    <x v="8"/>
    <x v="8"/>
  </r>
  <r>
    <x v="1367"/>
    <x v="0"/>
    <x v="7"/>
    <x v="6"/>
    <x v="6"/>
    <x v="6"/>
    <x v="1340"/>
    <x v="265"/>
    <x v="48"/>
    <x v="48"/>
    <x v="9"/>
    <x v="10"/>
    <x v="3"/>
    <x v="7"/>
    <x v="7"/>
  </r>
  <r>
    <x v="1404"/>
    <x v="0"/>
    <x v="0"/>
    <x v="93"/>
    <x v="13"/>
    <x v="389"/>
    <x v="1377"/>
    <x v="273"/>
    <x v="48"/>
    <x v="48"/>
    <x v="9"/>
    <x v="10"/>
    <x v="3"/>
    <x v="0"/>
    <x v="0"/>
  </r>
  <r>
    <x v="1396"/>
    <x v="0"/>
    <x v="0"/>
    <x v="17"/>
    <x v="8"/>
    <x v="9"/>
    <x v="1369"/>
    <x v="276"/>
    <x v="48"/>
    <x v="48"/>
    <x v="9"/>
    <x v="10"/>
    <x v="3"/>
    <x v="0"/>
    <x v="0"/>
  </r>
  <r>
    <x v="1397"/>
    <x v="0"/>
    <x v="4"/>
    <x v="13"/>
    <x v="14"/>
    <x v="44"/>
    <x v="1370"/>
    <x v="265"/>
    <x v="48"/>
    <x v="48"/>
    <x v="9"/>
    <x v="10"/>
    <x v="3"/>
    <x v="4"/>
    <x v="4"/>
  </r>
  <r>
    <x v="1408"/>
    <x v="1"/>
    <x v="2"/>
    <x v="2"/>
    <x v="49"/>
    <x v="759"/>
    <x v="1239"/>
    <x v="280"/>
    <x v="48"/>
    <x v="48"/>
    <x v="9"/>
    <x v="10"/>
    <x v="3"/>
    <x v="2"/>
    <x v="2"/>
  </r>
  <r>
    <x v="1437"/>
    <x v="0"/>
    <x v="2"/>
    <x v="59"/>
    <x v="70"/>
    <x v="285"/>
    <x v="1408"/>
    <x v="268"/>
    <x v="48"/>
    <x v="48"/>
    <x v="9"/>
    <x v="10"/>
    <x v="3"/>
    <x v="2"/>
    <x v="2"/>
  </r>
  <r>
    <x v="1424"/>
    <x v="0"/>
    <x v="6"/>
    <x v="1"/>
    <x v="36"/>
    <x v="196"/>
    <x v="1396"/>
    <x v="263"/>
    <x v="48"/>
    <x v="48"/>
    <x v="9"/>
    <x v="10"/>
    <x v="3"/>
    <x v="6"/>
    <x v="6"/>
  </r>
  <r>
    <x v="1444"/>
    <x v="0"/>
    <x v="8"/>
    <x v="17"/>
    <x v="16"/>
    <x v="249"/>
    <x v="1414"/>
    <x v="280"/>
    <x v="48"/>
    <x v="48"/>
    <x v="9"/>
    <x v="10"/>
    <x v="3"/>
    <x v="8"/>
    <x v="8"/>
  </r>
  <r>
    <x v="1442"/>
    <x v="1"/>
    <x v="2"/>
    <x v="100"/>
    <x v="140"/>
    <x v="2126"/>
    <x v="1412"/>
    <x v="270"/>
    <x v="48"/>
    <x v="48"/>
    <x v="9"/>
    <x v="10"/>
    <x v="3"/>
    <x v="2"/>
    <x v="2"/>
  </r>
  <r>
    <x v="1420"/>
    <x v="0"/>
    <x v="7"/>
    <x v="9"/>
    <x v="23"/>
    <x v="864"/>
    <x v="1392"/>
    <x v="268"/>
    <x v="48"/>
    <x v="48"/>
    <x v="9"/>
    <x v="10"/>
    <x v="3"/>
    <x v="7"/>
    <x v="7"/>
  </r>
  <r>
    <x v="1425"/>
    <x v="0"/>
    <x v="7"/>
    <x v="23"/>
    <x v="3"/>
    <x v="252"/>
    <x v="1397"/>
    <x v="281"/>
    <x v="48"/>
    <x v="48"/>
    <x v="9"/>
    <x v="10"/>
    <x v="3"/>
    <x v="7"/>
    <x v="7"/>
  </r>
  <r>
    <x v="1434"/>
    <x v="0"/>
    <x v="8"/>
    <x v="126"/>
    <x v="181"/>
    <x v="305"/>
    <x v="1405"/>
    <x v="277"/>
    <x v="48"/>
    <x v="48"/>
    <x v="9"/>
    <x v="10"/>
    <x v="3"/>
    <x v="8"/>
    <x v="8"/>
  </r>
  <r>
    <x v="1429"/>
    <x v="0"/>
    <x v="7"/>
    <x v="34"/>
    <x v="37"/>
    <x v="40"/>
    <x v="1400"/>
    <x v="263"/>
    <x v="48"/>
    <x v="48"/>
    <x v="9"/>
    <x v="10"/>
    <x v="3"/>
    <x v="7"/>
    <x v="7"/>
  </r>
  <r>
    <x v="1433"/>
    <x v="0"/>
    <x v="11"/>
    <x v="113"/>
    <x v="90"/>
    <x v="717"/>
    <x v="1404"/>
    <x v="270"/>
    <x v="48"/>
    <x v="48"/>
    <x v="9"/>
    <x v="10"/>
    <x v="3"/>
    <x v="11"/>
    <x v="11"/>
  </r>
  <r>
    <x v="1425"/>
    <x v="0"/>
    <x v="8"/>
    <x v="52"/>
    <x v="93"/>
    <x v="1688"/>
    <x v="1397"/>
    <x v="281"/>
    <x v="48"/>
    <x v="48"/>
    <x v="9"/>
    <x v="10"/>
    <x v="3"/>
    <x v="8"/>
    <x v="8"/>
  </r>
  <r>
    <x v="1438"/>
    <x v="0"/>
    <x v="0"/>
    <x v="12"/>
    <x v="45"/>
    <x v="6"/>
    <x v="1060"/>
    <x v="265"/>
    <x v="48"/>
    <x v="48"/>
    <x v="9"/>
    <x v="10"/>
    <x v="3"/>
    <x v="0"/>
    <x v="0"/>
  </r>
  <r>
    <x v="1418"/>
    <x v="0"/>
    <x v="2"/>
    <x v="53"/>
    <x v="47"/>
    <x v="152"/>
    <x v="1390"/>
    <x v="269"/>
    <x v="48"/>
    <x v="48"/>
    <x v="9"/>
    <x v="10"/>
    <x v="3"/>
    <x v="2"/>
    <x v="2"/>
  </r>
  <r>
    <x v="1424"/>
    <x v="0"/>
    <x v="7"/>
    <x v="17"/>
    <x v="62"/>
    <x v="6"/>
    <x v="1396"/>
    <x v="263"/>
    <x v="48"/>
    <x v="48"/>
    <x v="9"/>
    <x v="10"/>
    <x v="3"/>
    <x v="7"/>
    <x v="7"/>
  </r>
  <r>
    <x v="1421"/>
    <x v="0"/>
    <x v="2"/>
    <x v="51"/>
    <x v="47"/>
    <x v="39"/>
    <x v="1393"/>
    <x v="262"/>
    <x v="48"/>
    <x v="48"/>
    <x v="9"/>
    <x v="10"/>
    <x v="3"/>
    <x v="2"/>
    <x v="2"/>
  </r>
  <r>
    <x v="1437"/>
    <x v="0"/>
    <x v="8"/>
    <x v="105"/>
    <x v="125"/>
    <x v="594"/>
    <x v="1408"/>
    <x v="268"/>
    <x v="48"/>
    <x v="48"/>
    <x v="9"/>
    <x v="10"/>
    <x v="3"/>
    <x v="8"/>
    <x v="8"/>
  </r>
  <r>
    <x v="1443"/>
    <x v="0"/>
    <x v="1"/>
    <x v="80"/>
    <x v="90"/>
    <x v="1294"/>
    <x v="1413"/>
    <x v="274"/>
    <x v="48"/>
    <x v="48"/>
    <x v="9"/>
    <x v="10"/>
    <x v="3"/>
    <x v="1"/>
    <x v="1"/>
  </r>
  <r>
    <x v="1425"/>
    <x v="0"/>
    <x v="3"/>
    <x v="14"/>
    <x v="39"/>
    <x v="895"/>
    <x v="1397"/>
    <x v="281"/>
    <x v="48"/>
    <x v="48"/>
    <x v="9"/>
    <x v="10"/>
    <x v="3"/>
    <x v="3"/>
    <x v="3"/>
  </r>
  <r>
    <x v="1432"/>
    <x v="0"/>
    <x v="7"/>
    <x v="48"/>
    <x v="30"/>
    <x v="7"/>
    <x v="1403"/>
    <x v="270"/>
    <x v="48"/>
    <x v="48"/>
    <x v="9"/>
    <x v="10"/>
    <x v="3"/>
    <x v="7"/>
    <x v="7"/>
  </r>
  <r>
    <x v="1444"/>
    <x v="0"/>
    <x v="5"/>
    <x v="75"/>
    <x v="17"/>
    <x v="120"/>
    <x v="1414"/>
    <x v="280"/>
    <x v="48"/>
    <x v="48"/>
    <x v="9"/>
    <x v="10"/>
    <x v="3"/>
    <x v="5"/>
    <x v="5"/>
  </r>
  <r>
    <x v="1436"/>
    <x v="0"/>
    <x v="8"/>
    <x v="20"/>
    <x v="41"/>
    <x v="73"/>
    <x v="1407"/>
    <x v="269"/>
    <x v="48"/>
    <x v="48"/>
    <x v="9"/>
    <x v="10"/>
    <x v="3"/>
    <x v="8"/>
    <x v="8"/>
  </r>
  <r>
    <x v="1443"/>
    <x v="0"/>
    <x v="3"/>
    <x v="27"/>
    <x v="31"/>
    <x v="43"/>
    <x v="1413"/>
    <x v="274"/>
    <x v="48"/>
    <x v="48"/>
    <x v="9"/>
    <x v="10"/>
    <x v="3"/>
    <x v="3"/>
    <x v="3"/>
  </r>
  <r>
    <x v="1434"/>
    <x v="0"/>
    <x v="9"/>
    <x v="67"/>
    <x v="189"/>
    <x v="2127"/>
    <x v="1405"/>
    <x v="277"/>
    <x v="48"/>
    <x v="48"/>
    <x v="9"/>
    <x v="10"/>
    <x v="3"/>
    <x v="9"/>
    <x v="9"/>
  </r>
  <r>
    <x v="1420"/>
    <x v="0"/>
    <x v="0"/>
    <x v="21"/>
    <x v="65"/>
    <x v="75"/>
    <x v="1392"/>
    <x v="268"/>
    <x v="48"/>
    <x v="48"/>
    <x v="9"/>
    <x v="10"/>
    <x v="3"/>
    <x v="0"/>
    <x v="0"/>
  </r>
  <r>
    <x v="1437"/>
    <x v="0"/>
    <x v="1"/>
    <x v="55"/>
    <x v="80"/>
    <x v="2083"/>
    <x v="1408"/>
    <x v="268"/>
    <x v="48"/>
    <x v="48"/>
    <x v="9"/>
    <x v="10"/>
    <x v="3"/>
    <x v="1"/>
    <x v="1"/>
  </r>
  <r>
    <x v="1425"/>
    <x v="1"/>
    <x v="2"/>
    <x v="151"/>
    <x v="144"/>
    <x v="84"/>
    <x v="1397"/>
    <x v="281"/>
    <x v="48"/>
    <x v="48"/>
    <x v="9"/>
    <x v="10"/>
    <x v="3"/>
    <x v="2"/>
    <x v="2"/>
  </r>
  <r>
    <x v="1419"/>
    <x v="0"/>
    <x v="10"/>
    <x v="27"/>
    <x v="102"/>
    <x v="84"/>
    <x v="1391"/>
    <x v="266"/>
    <x v="48"/>
    <x v="48"/>
    <x v="9"/>
    <x v="10"/>
    <x v="3"/>
    <x v="10"/>
    <x v="10"/>
  </r>
  <r>
    <x v="1423"/>
    <x v="0"/>
    <x v="10"/>
    <x v="1"/>
    <x v="54"/>
    <x v="61"/>
    <x v="1395"/>
    <x v="274"/>
    <x v="48"/>
    <x v="48"/>
    <x v="9"/>
    <x v="10"/>
    <x v="3"/>
    <x v="10"/>
    <x v="10"/>
  </r>
  <r>
    <x v="1430"/>
    <x v="0"/>
    <x v="7"/>
    <x v="101"/>
    <x v="72"/>
    <x v="566"/>
    <x v="1401"/>
    <x v="279"/>
    <x v="48"/>
    <x v="48"/>
    <x v="9"/>
    <x v="10"/>
    <x v="3"/>
    <x v="7"/>
    <x v="7"/>
  </r>
  <r>
    <x v="1431"/>
    <x v="0"/>
    <x v="5"/>
    <x v="12"/>
    <x v="45"/>
    <x v="6"/>
    <x v="1402"/>
    <x v="278"/>
    <x v="48"/>
    <x v="48"/>
    <x v="9"/>
    <x v="10"/>
    <x v="3"/>
    <x v="5"/>
    <x v="5"/>
  </r>
  <r>
    <x v="1440"/>
    <x v="0"/>
    <x v="7"/>
    <x v="3"/>
    <x v="11"/>
    <x v="263"/>
    <x v="1410"/>
    <x v="271"/>
    <x v="48"/>
    <x v="48"/>
    <x v="9"/>
    <x v="10"/>
    <x v="3"/>
    <x v="7"/>
    <x v="7"/>
  </r>
  <r>
    <x v="1433"/>
    <x v="0"/>
    <x v="0"/>
    <x v="7"/>
    <x v="8"/>
    <x v="11"/>
    <x v="1404"/>
    <x v="270"/>
    <x v="48"/>
    <x v="48"/>
    <x v="9"/>
    <x v="10"/>
    <x v="3"/>
    <x v="0"/>
    <x v="0"/>
  </r>
  <r>
    <x v="1422"/>
    <x v="0"/>
    <x v="6"/>
    <x v="26"/>
    <x v="54"/>
    <x v="160"/>
    <x v="1394"/>
    <x v="275"/>
    <x v="48"/>
    <x v="48"/>
    <x v="9"/>
    <x v="10"/>
    <x v="3"/>
    <x v="6"/>
    <x v="6"/>
  </r>
  <r>
    <x v="1439"/>
    <x v="0"/>
    <x v="5"/>
    <x v="0"/>
    <x v="0"/>
    <x v="0"/>
    <x v="1409"/>
    <x v="269"/>
    <x v="48"/>
    <x v="48"/>
    <x v="9"/>
    <x v="10"/>
    <x v="3"/>
    <x v="5"/>
    <x v="5"/>
  </r>
  <r>
    <x v="1418"/>
    <x v="1"/>
    <x v="2"/>
    <x v="35"/>
    <x v="47"/>
    <x v="187"/>
    <x v="1390"/>
    <x v="269"/>
    <x v="48"/>
    <x v="48"/>
    <x v="9"/>
    <x v="10"/>
    <x v="3"/>
    <x v="2"/>
    <x v="2"/>
  </r>
  <r>
    <x v="1436"/>
    <x v="1"/>
    <x v="2"/>
    <x v="75"/>
    <x v="17"/>
    <x v="120"/>
    <x v="1407"/>
    <x v="269"/>
    <x v="48"/>
    <x v="48"/>
    <x v="9"/>
    <x v="10"/>
    <x v="3"/>
    <x v="2"/>
    <x v="2"/>
  </r>
  <r>
    <x v="1436"/>
    <x v="0"/>
    <x v="4"/>
    <x v="75"/>
    <x v="45"/>
    <x v="120"/>
    <x v="1407"/>
    <x v="269"/>
    <x v="48"/>
    <x v="48"/>
    <x v="9"/>
    <x v="10"/>
    <x v="3"/>
    <x v="4"/>
    <x v="4"/>
  </r>
  <r>
    <x v="1444"/>
    <x v="0"/>
    <x v="10"/>
    <x v="6"/>
    <x v="9"/>
    <x v="656"/>
    <x v="1414"/>
    <x v="280"/>
    <x v="48"/>
    <x v="48"/>
    <x v="9"/>
    <x v="10"/>
    <x v="3"/>
    <x v="10"/>
    <x v="10"/>
  </r>
  <r>
    <x v="1424"/>
    <x v="0"/>
    <x v="8"/>
    <x v="31"/>
    <x v="48"/>
    <x v="112"/>
    <x v="1396"/>
    <x v="263"/>
    <x v="48"/>
    <x v="48"/>
    <x v="9"/>
    <x v="10"/>
    <x v="3"/>
    <x v="8"/>
    <x v="8"/>
  </r>
  <r>
    <x v="1437"/>
    <x v="0"/>
    <x v="4"/>
    <x v="36"/>
    <x v="2"/>
    <x v="37"/>
    <x v="1408"/>
    <x v="268"/>
    <x v="48"/>
    <x v="48"/>
    <x v="9"/>
    <x v="10"/>
    <x v="3"/>
    <x v="4"/>
    <x v="4"/>
  </r>
  <r>
    <x v="1441"/>
    <x v="0"/>
    <x v="10"/>
    <x v="82"/>
    <x v="75"/>
    <x v="869"/>
    <x v="1411"/>
    <x v="282"/>
    <x v="48"/>
    <x v="48"/>
    <x v="9"/>
    <x v="10"/>
    <x v="3"/>
    <x v="10"/>
    <x v="10"/>
  </r>
  <r>
    <x v="1420"/>
    <x v="0"/>
    <x v="11"/>
    <x v="4"/>
    <x v="60"/>
    <x v="200"/>
    <x v="1392"/>
    <x v="268"/>
    <x v="48"/>
    <x v="48"/>
    <x v="9"/>
    <x v="10"/>
    <x v="3"/>
    <x v="11"/>
    <x v="11"/>
  </r>
  <r>
    <x v="1429"/>
    <x v="0"/>
    <x v="2"/>
    <x v="193"/>
    <x v="175"/>
    <x v="2128"/>
    <x v="1400"/>
    <x v="263"/>
    <x v="48"/>
    <x v="48"/>
    <x v="9"/>
    <x v="10"/>
    <x v="3"/>
    <x v="2"/>
    <x v="2"/>
  </r>
  <r>
    <x v="1421"/>
    <x v="0"/>
    <x v="6"/>
    <x v="1"/>
    <x v="1"/>
    <x v="1"/>
    <x v="1393"/>
    <x v="262"/>
    <x v="48"/>
    <x v="48"/>
    <x v="9"/>
    <x v="10"/>
    <x v="3"/>
    <x v="6"/>
    <x v="6"/>
  </r>
  <r>
    <x v="1422"/>
    <x v="0"/>
    <x v="10"/>
    <x v="11"/>
    <x v="10"/>
    <x v="11"/>
    <x v="1394"/>
    <x v="275"/>
    <x v="48"/>
    <x v="48"/>
    <x v="9"/>
    <x v="10"/>
    <x v="3"/>
    <x v="10"/>
    <x v="10"/>
  </r>
  <r>
    <x v="1423"/>
    <x v="0"/>
    <x v="5"/>
    <x v="13"/>
    <x v="65"/>
    <x v="154"/>
    <x v="1395"/>
    <x v="274"/>
    <x v="48"/>
    <x v="48"/>
    <x v="9"/>
    <x v="10"/>
    <x v="3"/>
    <x v="5"/>
    <x v="5"/>
  </r>
  <r>
    <x v="1426"/>
    <x v="0"/>
    <x v="4"/>
    <x v="70"/>
    <x v="4"/>
    <x v="108"/>
    <x v="995"/>
    <x v="268"/>
    <x v="48"/>
    <x v="48"/>
    <x v="9"/>
    <x v="10"/>
    <x v="3"/>
    <x v="4"/>
    <x v="4"/>
  </r>
  <r>
    <x v="1436"/>
    <x v="0"/>
    <x v="9"/>
    <x v="0"/>
    <x v="85"/>
    <x v="126"/>
    <x v="1407"/>
    <x v="269"/>
    <x v="48"/>
    <x v="48"/>
    <x v="9"/>
    <x v="10"/>
    <x v="3"/>
    <x v="9"/>
    <x v="9"/>
  </r>
  <r>
    <x v="1378"/>
    <x v="0"/>
    <x v="0"/>
    <x v="84"/>
    <x v="87"/>
    <x v="142"/>
    <x v="1351"/>
    <x v="272"/>
    <x v="48"/>
    <x v="48"/>
    <x v="9"/>
    <x v="10"/>
    <x v="3"/>
    <x v="0"/>
    <x v="0"/>
  </r>
  <r>
    <x v="1384"/>
    <x v="0"/>
    <x v="8"/>
    <x v="95"/>
    <x v="153"/>
    <x v="319"/>
    <x v="1357"/>
    <x v="276"/>
    <x v="48"/>
    <x v="48"/>
    <x v="9"/>
    <x v="10"/>
    <x v="3"/>
    <x v="8"/>
    <x v="8"/>
  </r>
  <r>
    <x v="1388"/>
    <x v="0"/>
    <x v="4"/>
    <x v="26"/>
    <x v="44"/>
    <x v="418"/>
    <x v="1361"/>
    <x v="265"/>
    <x v="48"/>
    <x v="48"/>
    <x v="9"/>
    <x v="10"/>
    <x v="3"/>
    <x v="4"/>
    <x v="4"/>
  </r>
  <r>
    <x v="1446"/>
    <x v="0"/>
    <x v="9"/>
    <x v="130"/>
    <x v="112"/>
    <x v="1192"/>
    <x v="1416"/>
    <x v="281"/>
    <x v="48"/>
    <x v="48"/>
    <x v="9"/>
    <x v="10"/>
    <x v="3"/>
    <x v="9"/>
    <x v="9"/>
  </r>
  <r>
    <x v="1379"/>
    <x v="0"/>
    <x v="4"/>
    <x v="18"/>
    <x v="19"/>
    <x v="121"/>
    <x v="1352"/>
    <x v="273"/>
    <x v="48"/>
    <x v="48"/>
    <x v="9"/>
    <x v="10"/>
    <x v="3"/>
    <x v="4"/>
    <x v="4"/>
  </r>
  <r>
    <x v="1378"/>
    <x v="0"/>
    <x v="8"/>
    <x v="297"/>
    <x v="190"/>
    <x v="2129"/>
    <x v="1351"/>
    <x v="272"/>
    <x v="48"/>
    <x v="48"/>
    <x v="9"/>
    <x v="10"/>
    <x v="3"/>
    <x v="8"/>
    <x v="8"/>
  </r>
  <r>
    <x v="1386"/>
    <x v="0"/>
    <x v="4"/>
    <x v="60"/>
    <x v="105"/>
    <x v="941"/>
    <x v="1359"/>
    <x v="277"/>
    <x v="48"/>
    <x v="48"/>
    <x v="9"/>
    <x v="10"/>
    <x v="3"/>
    <x v="4"/>
    <x v="4"/>
  </r>
  <r>
    <x v="1387"/>
    <x v="0"/>
    <x v="5"/>
    <x v="8"/>
    <x v="98"/>
    <x v="6"/>
    <x v="1360"/>
    <x v="275"/>
    <x v="48"/>
    <x v="48"/>
    <x v="9"/>
    <x v="10"/>
    <x v="3"/>
    <x v="5"/>
    <x v="5"/>
  </r>
  <r>
    <x v="1414"/>
    <x v="0"/>
    <x v="7"/>
    <x v="16"/>
    <x v="17"/>
    <x v="6"/>
    <x v="1386"/>
    <x v="266"/>
    <x v="48"/>
    <x v="48"/>
    <x v="9"/>
    <x v="10"/>
    <x v="3"/>
    <x v="7"/>
    <x v="7"/>
  </r>
  <r>
    <x v="1385"/>
    <x v="0"/>
    <x v="5"/>
    <x v="5"/>
    <x v="10"/>
    <x v="637"/>
    <x v="1358"/>
    <x v="276"/>
    <x v="48"/>
    <x v="48"/>
    <x v="9"/>
    <x v="10"/>
    <x v="3"/>
    <x v="5"/>
    <x v="5"/>
  </r>
  <r>
    <x v="1389"/>
    <x v="1"/>
    <x v="2"/>
    <x v="14"/>
    <x v="87"/>
    <x v="1105"/>
    <x v="1362"/>
    <x v="270"/>
    <x v="48"/>
    <x v="48"/>
    <x v="9"/>
    <x v="10"/>
    <x v="3"/>
    <x v="2"/>
    <x v="2"/>
  </r>
  <r>
    <x v="1415"/>
    <x v="0"/>
    <x v="10"/>
    <x v="24"/>
    <x v="26"/>
    <x v="137"/>
    <x v="1387"/>
    <x v="282"/>
    <x v="48"/>
    <x v="48"/>
    <x v="9"/>
    <x v="10"/>
    <x v="3"/>
    <x v="10"/>
    <x v="10"/>
  </r>
  <r>
    <x v="1379"/>
    <x v="0"/>
    <x v="9"/>
    <x v="134"/>
    <x v="67"/>
    <x v="1174"/>
    <x v="1352"/>
    <x v="273"/>
    <x v="48"/>
    <x v="48"/>
    <x v="9"/>
    <x v="10"/>
    <x v="3"/>
    <x v="9"/>
    <x v="9"/>
  </r>
  <r>
    <x v="1414"/>
    <x v="1"/>
    <x v="2"/>
    <x v="6"/>
    <x v="85"/>
    <x v="171"/>
    <x v="1386"/>
    <x v="266"/>
    <x v="48"/>
    <x v="48"/>
    <x v="9"/>
    <x v="10"/>
    <x v="3"/>
    <x v="2"/>
    <x v="2"/>
  </r>
  <r>
    <x v="1377"/>
    <x v="0"/>
    <x v="5"/>
    <x v="6"/>
    <x v="41"/>
    <x v="34"/>
    <x v="1350"/>
    <x v="271"/>
    <x v="48"/>
    <x v="48"/>
    <x v="9"/>
    <x v="10"/>
    <x v="3"/>
    <x v="5"/>
    <x v="5"/>
  </r>
  <r>
    <x v="1415"/>
    <x v="0"/>
    <x v="3"/>
    <x v="49"/>
    <x v="75"/>
    <x v="97"/>
    <x v="1387"/>
    <x v="282"/>
    <x v="48"/>
    <x v="48"/>
    <x v="9"/>
    <x v="10"/>
    <x v="3"/>
    <x v="3"/>
    <x v="3"/>
  </r>
  <r>
    <x v="1387"/>
    <x v="0"/>
    <x v="10"/>
    <x v="35"/>
    <x v="47"/>
    <x v="187"/>
    <x v="1360"/>
    <x v="275"/>
    <x v="48"/>
    <x v="48"/>
    <x v="9"/>
    <x v="10"/>
    <x v="3"/>
    <x v="10"/>
    <x v="10"/>
  </r>
  <r>
    <x v="1375"/>
    <x v="0"/>
    <x v="3"/>
    <x v="89"/>
    <x v="93"/>
    <x v="217"/>
    <x v="1348"/>
    <x v="267"/>
    <x v="48"/>
    <x v="48"/>
    <x v="9"/>
    <x v="10"/>
    <x v="3"/>
    <x v="3"/>
    <x v="3"/>
  </r>
  <r>
    <x v="1416"/>
    <x v="0"/>
    <x v="10"/>
    <x v="34"/>
    <x v="39"/>
    <x v="310"/>
    <x v="1388"/>
    <x v="267"/>
    <x v="48"/>
    <x v="48"/>
    <x v="9"/>
    <x v="10"/>
    <x v="3"/>
    <x v="10"/>
    <x v="10"/>
  </r>
  <r>
    <x v="1412"/>
    <x v="0"/>
    <x v="2"/>
    <x v="70"/>
    <x v="59"/>
    <x v="125"/>
    <x v="1384"/>
    <x v="281"/>
    <x v="48"/>
    <x v="48"/>
    <x v="9"/>
    <x v="10"/>
    <x v="3"/>
    <x v="2"/>
    <x v="2"/>
  </r>
  <r>
    <x v="1378"/>
    <x v="0"/>
    <x v="11"/>
    <x v="198"/>
    <x v="252"/>
    <x v="2130"/>
    <x v="1351"/>
    <x v="272"/>
    <x v="48"/>
    <x v="48"/>
    <x v="9"/>
    <x v="10"/>
    <x v="3"/>
    <x v="11"/>
    <x v="11"/>
  </r>
  <r>
    <x v="1413"/>
    <x v="0"/>
    <x v="7"/>
    <x v="5"/>
    <x v="11"/>
    <x v="12"/>
    <x v="1385"/>
    <x v="280"/>
    <x v="48"/>
    <x v="48"/>
    <x v="9"/>
    <x v="10"/>
    <x v="3"/>
    <x v="7"/>
    <x v="7"/>
  </r>
  <r>
    <x v="1411"/>
    <x v="0"/>
    <x v="6"/>
    <x v="48"/>
    <x v="3"/>
    <x v="186"/>
    <x v="1383"/>
    <x v="273"/>
    <x v="48"/>
    <x v="48"/>
    <x v="9"/>
    <x v="10"/>
    <x v="3"/>
    <x v="6"/>
    <x v="6"/>
  </r>
  <r>
    <x v="1446"/>
    <x v="1"/>
    <x v="2"/>
    <x v="118"/>
    <x v="162"/>
    <x v="215"/>
    <x v="1416"/>
    <x v="281"/>
    <x v="48"/>
    <x v="48"/>
    <x v="9"/>
    <x v="10"/>
    <x v="3"/>
    <x v="2"/>
    <x v="2"/>
  </r>
  <r>
    <x v="1385"/>
    <x v="0"/>
    <x v="9"/>
    <x v="201"/>
    <x v="276"/>
    <x v="633"/>
    <x v="1358"/>
    <x v="276"/>
    <x v="48"/>
    <x v="48"/>
    <x v="9"/>
    <x v="10"/>
    <x v="3"/>
    <x v="9"/>
    <x v="9"/>
  </r>
  <r>
    <x v="1382"/>
    <x v="0"/>
    <x v="2"/>
    <x v="167"/>
    <x v="146"/>
    <x v="2131"/>
    <x v="1355"/>
    <x v="274"/>
    <x v="48"/>
    <x v="48"/>
    <x v="9"/>
    <x v="10"/>
    <x v="3"/>
    <x v="2"/>
    <x v="2"/>
  </r>
  <r>
    <x v="1385"/>
    <x v="0"/>
    <x v="1"/>
    <x v="307"/>
    <x v="335"/>
    <x v="2132"/>
    <x v="1358"/>
    <x v="276"/>
    <x v="48"/>
    <x v="48"/>
    <x v="9"/>
    <x v="10"/>
    <x v="3"/>
    <x v="1"/>
    <x v="1"/>
  </r>
  <r>
    <x v="1389"/>
    <x v="0"/>
    <x v="0"/>
    <x v="79"/>
    <x v="9"/>
    <x v="6"/>
    <x v="1362"/>
    <x v="270"/>
    <x v="48"/>
    <x v="48"/>
    <x v="9"/>
    <x v="10"/>
    <x v="3"/>
    <x v="0"/>
    <x v="0"/>
  </r>
  <r>
    <x v="1378"/>
    <x v="0"/>
    <x v="5"/>
    <x v="57"/>
    <x v="10"/>
    <x v="19"/>
    <x v="1351"/>
    <x v="272"/>
    <x v="48"/>
    <x v="48"/>
    <x v="9"/>
    <x v="10"/>
    <x v="3"/>
    <x v="5"/>
    <x v="5"/>
  </r>
  <r>
    <x v="1413"/>
    <x v="0"/>
    <x v="5"/>
    <x v="93"/>
    <x v="0"/>
    <x v="187"/>
    <x v="1385"/>
    <x v="280"/>
    <x v="48"/>
    <x v="48"/>
    <x v="9"/>
    <x v="10"/>
    <x v="3"/>
    <x v="5"/>
    <x v="5"/>
  </r>
  <r>
    <x v="1382"/>
    <x v="0"/>
    <x v="11"/>
    <x v="127"/>
    <x v="52"/>
    <x v="1318"/>
    <x v="1355"/>
    <x v="274"/>
    <x v="48"/>
    <x v="48"/>
    <x v="9"/>
    <x v="10"/>
    <x v="3"/>
    <x v="11"/>
    <x v="11"/>
  </r>
  <r>
    <x v="1414"/>
    <x v="0"/>
    <x v="3"/>
    <x v="16"/>
    <x v="17"/>
    <x v="6"/>
    <x v="1386"/>
    <x v="266"/>
    <x v="48"/>
    <x v="48"/>
    <x v="9"/>
    <x v="10"/>
    <x v="3"/>
    <x v="3"/>
    <x v="3"/>
  </r>
  <r>
    <x v="1416"/>
    <x v="0"/>
    <x v="6"/>
    <x v="59"/>
    <x v="70"/>
    <x v="285"/>
    <x v="1388"/>
    <x v="267"/>
    <x v="48"/>
    <x v="48"/>
    <x v="9"/>
    <x v="10"/>
    <x v="3"/>
    <x v="6"/>
    <x v="6"/>
  </r>
  <r>
    <x v="1386"/>
    <x v="0"/>
    <x v="5"/>
    <x v="13"/>
    <x v="65"/>
    <x v="154"/>
    <x v="1359"/>
    <x v="277"/>
    <x v="48"/>
    <x v="48"/>
    <x v="9"/>
    <x v="10"/>
    <x v="3"/>
    <x v="5"/>
    <x v="5"/>
  </r>
  <r>
    <x v="1383"/>
    <x v="0"/>
    <x v="0"/>
    <x v="37"/>
    <x v="76"/>
    <x v="76"/>
    <x v="1356"/>
    <x v="275"/>
    <x v="48"/>
    <x v="48"/>
    <x v="9"/>
    <x v="10"/>
    <x v="3"/>
    <x v="0"/>
    <x v="0"/>
  </r>
  <r>
    <x v="1375"/>
    <x v="0"/>
    <x v="1"/>
    <x v="81"/>
    <x v="159"/>
    <x v="392"/>
    <x v="1348"/>
    <x v="267"/>
    <x v="48"/>
    <x v="48"/>
    <x v="9"/>
    <x v="10"/>
    <x v="3"/>
    <x v="1"/>
    <x v="1"/>
  </r>
  <r>
    <x v="1384"/>
    <x v="0"/>
    <x v="6"/>
    <x v="27"/>
    <x v="35"/>
    <x v="183"/>
    <x v="1357"/>
    <x v="276"/>
    <x v="48"/>
    <x v="48"/>
    <x v="9"/>
    <x v="10"/>
    <x v="3"/>
    <x v="6"/>
    <x v="6"/>
  </r>
  <r>
    <x v="1388"/>
    <x v="0"/>
    <x v="10"/>
    <x v="48"/>
    <x v="34"/>
    <x v="389"/>
    <x v="1361"/>
    <x v="265"/>
    <x v="48"/>
    <x v="48"/>
    <x v="9"/>
    <x v="10"/>
    <x v="3"/>
    <x v="10"/>
    <x v="10"/>
  </r>
  <r>
    <x v="1375"/>
    <x v="0"/>
    <x v="2"/>
    <x v="138"/>
    <x v="130"/>
    <x v="2133"/>
    <x v="1348"/>
    <x v="267"/>
    <x v="48"/>
    <x v="48"/>
    <x v="9"/>
    <x v="10"/>
    <x v="3"/>
    <x v="2"/>
    <x v="2"/>
  </r>
  <r>
    <x v="1416"/>
    <x v="0"/>
    <x v="1"/>
    <x v="109"/>
    <x v="234"/>
    <x v="2134"/>
    <x v="1388"/>
    <x v="267"/>
    <x v="48"/>
    <x v="48"/>
    <x v="9"/>
    <x v="10"/>
    <x v="3"/>
    <x v="1"/>
    <x v="1"/>
  </r>
  <r>
    <x v="1445"/>
    <x v="0"/>
    <x v="4"/>
    <x v="52"/>
    <x v="137"/>
    <x v="618"/>
    <x v="1415"/>
    <x v="276"/>
    <x v="48"/>
    <x v="48"/>
    <x v="9"/>
    <x v="10"/>
    <x v="3"/>
    <x v="4"/>
    <x v="4"/>
  </r>
  <r>
    <x v="1380"/>
    <x v="0"/>
    <x v="9"/>
    <x v="42"/>
    <x v="119"/>
    <x v="504"/>
    <x v="1353"/>
    <x v="266"/>
    <x v="48"/>
    <x v="48"/>
    <x v="9"/>
    <x v="10"/>
    <x v="3"/>
    <x v="9"/>
    <x v="9"/>
  </r>
  <r>
    <x v="1382"/>
    <x v="0"/>
    <x v="8"/>
    <x v="137"/>
    <x v="234"/>
    <x v="684"/>
    <x v="1355"/>
    <x v="274"/>
    <x v="48"/>
    <x v="48"/>
    <x v="9"/>
    <x v="10"/>
    <x v="3"/>
    <x v="8"/>
    <x v="8"/>
  </r>
  <r>
    <x v="1381"/>
    <x v="0"/>
    <x v="5"/>
    <x v="93"/>
    <x v="0"/>
    <x v="187"/>
    <x v="1354"/>
    <x v="271"/>
    <x v="48"/>
    <x v="48"/>
    <x v="9"/>
    <x v="10"/>
    <x v="3"/>
    <x v="5"/>
    <x v="5"/>
  </r>
  <r>
    <x v="1386"/>
    <x v="0"/>
    <x v="7"/>
    <x v="24"/>
    <x v="61"/>
    <x v="187"/>
    <x v="1359"/>
    <x v="277"/>
    <x v="48"/>
    <x v="48"/>
    <x v="9"/>
    <x v="10"/>
    <x v="3"/>
    <x v="7"/>
    <x v="7"/>
  </r>
  <r>
    <x v="1411"/>
    <x v="0"/>
    <x v="0"/>
    <x v="93"/>
    <x v="0"/>
    <x v="187"/>
    <x v="1383"/>
    <x v="273"/>
    <x v="48"/>
    <x v="48"/>
    <x v="9"/>
    <x v="10"/>
    <x v="3"/>
    <x v="0"/>
    <x v="0"/>
  </r>
  <r>
    <x v="1416"/>
    <x v="0"/>
    <x v="7"/>
    <x v="53"/>
    <x v="81"/>
    <x v="178"/>
    <x v="1388"/>
    <x v="267"/>
    <x v="48"/>
    <x v="48"/>
    <x v="9"/>
    <x v="10"/>
    <x v="3"/>
    <x v="7"/>
    <x v="7"/>
  </r>
  <r>
    <x v="1380"/>
    <x v="0"/>
    <x v="2"/>
    <x v="78"/>
    <x v="104"/>
    <x v="2135"/>
    <x v="1353"/>
    <x v="266"/>
    <x v="48"/>
    <x v="48"/>
    <x v="9"/>
    <x v="10"/>
    <x v="3"/>
    <x v="2"/>
    <x v="2"/>
  </r>
  <r>
    <x v="1412"/>
    <x v="0"/>
    <x v="10"/>
    <x v="21"/>
    <x v="14"/>
    <x v="126"/>
    <x v="1384"/>
    <x v="281"/>
    <x v="48"/>
    <x v="48"/>
    <x v="9"/>
    <x v="10"/>
    <x v="3"/>
    <x v="10"/>
    <x v="10"/>
  </r>
  <r>
    <x v="1377"/>
    <x v="0"/>
    <x v="1"/>
    <x v="140"/>
    <x v="145"/>
    <x v="225"/>
    <x v="1350"/>
    <x v="271"/>
    <x v="48"/>
    <x v="48"/>
    <x v="9"/>
    <x v="10"/>
    <x v="3"/>
    <x v="1"/>
    <x v="1"/>
  </r>
  <r>
    <x v="1377"/>
    <x v="0"/>
    <x v="3"/>
    <x v="33"/>
    <x v="21"/>
    <x v="378"/>
    <x v="1350"/>
    <x v="271"/>
    <x v="48"/>
    <x v="48"/>
    <x v="9"/>
    <x v="10"/>
    <x v="3"/>
    <x v="3"/>
    <x v="3"/>
  </r>
  <r>
    <x v="1388"/>
    <x v="0"/>
    <x v="1"/>
    <x v="33"/>
    <x v="39"/>
    <x v="1055"/>
    <x v="1361"/>
    <x v="265"/>
    <x v="48"/>
    <x v="48"/>
    <x v="9"/>
    <x v="10"/>
    <x v="3"/>
    <x v="1"/>
    <x v="1"/>
  </r>
  <r>
    <x v="1379"/>
    <x v="0"/>
    <x v="11"/>
    <x v="29"/>
    <x v="29"/>
    <x v="30"/>
    <x v="1352"/>
    <x v="273"/>
    <x v="48"/>
    <x v="48"/>
    <x v="9"/>
    <x v="10"/>
    <x v="3"/>
    <x v="11"/>
    <x v="11"/>
  </r>
  <r>
    <x v="1364"/>
    <x v="0"/>
    <x v="5"/>
    <x v="20"/>
    <x v="6"/>
    <x v="7"/>
    <x v="1337"/>
    <x v="263"/>
    <x v="48"/>
    <x v="48"/>
    <x v="9"/>
    <x v="10"/>
    <x v="3"/>
    <x v="5"/>
    <x v="5"/>
  </r>
  <r>
    <x v="1369"/>
    <x v="0"/>
    <x v="6"/>
    <x v="40"/>
    <x v="81"/>
    <x v="24"/>
    <x v="1342"/>
    <x v="267"/>
    <x v="48"/>
    <x v="48"/>
    <x v="9"/>
    <x v="10"/>
    <x v="3"/>
    <x v="6"/>
    <x v="6"/>
  </r>
  <r>
    <x v="1445"/>
    <x v="0"/>
    <x v="0"/>
    <x v="57"/>
    <x v="1"/>
    <x v="255"/>
    <x v="1415"/>
    <x v="276"/>
    <x v="48"/>
    <x v="48"/>
    <x v="9"/>
    <x v="10"/>
    <x v="3"/>
    <x v="0"/>
    <x v="0"/>
  </r>
  <r>
    <x v="1372"/>
    <x v="0"/>
    <x v="4"/>
    <x v="10"/>
    <x v="14"/>
    <x v="171"/>
    <x v="1345"/>
    <x v="265"/>
    <x v="48"/>
    <x v="48"/>
    <x v="9"/>
    <x v="10"/>
    <x v="3"/>
    <x v="4"/>
    <x v="4"/>
  </r>
  <r>
    <x v="1366"/>
    <x v="0"/>
    <x v="11"/>
    <x v="14"/>
    <x v="39"/>
    <x v="895"/>
    <x v="1339"/>
    <x v="262"/>
    <x v="48"/>
    <x v="48"/>
    <x v="9"/>
    <x v="10"/>
    <x v="3"/>
    <x v="11"/>
    <x v="11"/>
  </r>
  <r>
    <x v="1370"/>
    <x v="0"/>
    <x v="4"/>
    <x v="84"/>
    <x v="42"/>
    <x v="44"/>
    <x v="1343"/>
    <x v="268"/>
    <x v="48"/>
    <x v="48"/>
    <x v="9"/>
    <x v="10"/>
    <x v="3"/>
    <x v="4"/>
    <x v="4"/>
  </r>
  <r>
    <x v="1374"/>
    <x v="0"/>
    <x v="9"/>
    <x v="9"/>
    <x v="10"/>
    <x v="1298"/>
    <x v="1347"/>
    <x v="265"/>
    <x v="48"/>
    <x v="48"/>
    <x v="9"/>
    <x v="10"/>
    <x v="3"/>
    <x v="9"/>
    <x v="9"/>
  </r>
  <r>
    <x v="1369"/>
    <x v="0"/>
    <x v="5"/>
    <x v="93"/>
    <x v="0"/>
    <x v="187"/>
    <x v="1342"/>
    <x v="267"/>
    <x v="48"/>
    <x v="48"/>
    <x v="9"/>
    <x v="10"/>
    <x v="3"/>
    <x v="5"/>
    <x v="5"/>
  </r>
  <r>
    <x v="1367"/>
    <x v="0"/>
    <x v="5"/>
    <x v="6"/>
    <x v="6"/>
    <x v="6"/>
    <x v="1340"/>
    <x v="265"/>
    <x v="48"/>
    <x v="48"/>
    <x v="9"/>
    <x v="10"/>
    <x v="3"/>
    <x v="5"/>
    <x v="5"/>
  </r>
  <r>
    <x v="1369"/>
    <x v="0"/>
    <x v="3"/>
    <x v="46"/>
    <x v="35"/>
    <x v="224"/>
    <x v="1342"/>
    <x v="267"/>
    <x v="48"/>
    <x v="48"/>
    <x v="9"/>
    <x v="10"/>
    <x v="3"/>
    <x v="3"/>
    <x v="3"/>
  </r>
  <r>
    <x v="1363"/>
    <x v="0"/>
    <x v="8"/>
    <x v="78"/>
    <x v="93"/>
    <x v="131"/>
    <x v="1336"/>
    <x v="262"/>
    <x v="48"/>
    <x v="48"/>
    <x v="9"/>
    <x v="10"/>
    <x v="3"/>
    <x v="8"/>
    <x v="8"/>
  </r>
  <r>
    <x v="1374"/>
    <x v="0"/>
    <x v="3"/>
    <x v="21"/>
    <x v="7"/>
    <x v="145"/>
    <x v="1347"/>
    <x v="265"/>
    <x v="48"/>
    <x v="48"/>
    <x v="9"/>
    <x v="10"/>
    <x v="3"/>
    <x v="3"/>
    <x v="3"/>
  </r>
  <r>
    <x v="1387"/>
    <x v="0"/>
    <x v="0"/>
    <x v="7"/>
    <x v="43"/>
    <x v="50"/>
    <x v="1360"/>
    <x v="275"/>
    <x v="48"/>
    <x v="48"/>
    <x v="9"/>
    <x v="10"/>
    <x v="3"/>
    <x v="0"/>
    <x v="0"/>
  </r>
  <r>
    <x v="1362"/>
    <x v="0"/>
    <x v="6"/>
    <x v="303"/>
    <x v="336"/>
    <x v="2136"/>
    <x v="1335"/>
    <x v="261"/>
    <x v="48"/>
    <x v="48"/>
    <x v="9"/>
    <x v="10"/>
    <x v="3"/>
    <x v="6"/>
    <x v="6"/>
  </r>
  <r>
    <x v="1406"/>
    <x v="0"/>
    <x v="6"/>
    <x v="68"/>
    <x v="143"/>
    <x v="720"/>
    <x v="1379"/>
    <x v="264"/>
    <x v="48"/>
    <x v="48"/>
    <x v="9"/>
    <x v="10"/>
    <x v="3"/>
    <x v="6"/>
    <x v="6"/>
  </r>
  <r>
    <x v="1395"/>
    <x v="0"/>
    <x v="0"/>
    <x v="24"/>
    <x v="4"/>
    <x v="34"/>
    <x v="1368"/>
    <x v="277"/>
    <x v="48"/>
    <x v="48"/>
    <x v="9"/>
    <x v="10"/>
    <x v="3"/>
    <x v="0"/>
    <x v="0"/>
  </r>
  <r>
    <x v="1401"/>
    <x v="0"/>
    <x v="7"/>
    <x v="2"/>
    <x v="19"/>
    <x v="689"/>
    <x v="1374"/>
    <x v="263"/>
    <x v="48"/>
    <x v="48"/>
    <x v="9"/>
    <x v="10"/>
    <x v="3"/>
    <x v="7"/>
    <x v="7"/>
  </r>
  <r>
    <x v="1407"/>
    <x v="0"/>
    <x v="3"/>
    <x v="7"/>
    <x v="11"/>
    <x v="319"/>
    <x v="1380"/>
    <x v="268"/>
    <x v="48"/>
    <x v="48"/>
    <x v="9"/>
    <x v="10"/>
    <x v="3"/>
    <x v="3"/>
    <x v="3"/>
  </r>
  <r>
    <x v="1392"/>
    <x v="0"/>
    <x v="7"/>
    <x v="16"/>
    <x v="17"/>
    <x v="6"/>
    <x v="1365"/>
    <x v="271"/>
    <x v="48"/>
    <x v="48"/>
    <x v="9"/>
    <x v="10"/>
    <x v="3"/>
    <x v="7"/>
    <x v="7"/>
  </r>
  <r>
    <x v="1403"/>
    <x v="0"/>
    <x v="8"/>
    <x v="63"/>
    <x v="30"/>
    <x v="209"/>
    <x v="1376"/>
    <x v="279"/>
    <x v="48"/>
    <x v="48"/>
    <x v="9"/>
    <x v="10"/>
    <x v="3"/>
    <x v="8"/>
    <x v="8"/>
  </r>
  <r>
    <x v="1393"/>
    <x v="0"/>
    <x v="0"/>
    <x v="70"/>
    <x v="4"/>
    <x v="108"/>
    <x v="1366"/>
    <x v="274"/>
    <x v="48"/>
    <x v="48"/>
    <x v="9"/>
    <x v="10"/>
    <x v="3"/>
    <x v="0"/>
    <x v="0"/>
  </r>
  <r>
    <x v="1404"/>
    <x v="0"/>
    <x v="11"/>
    <x v="21"/>
    <x v="65"/>
    <x v="75"/>
    <x v="1377"/>
    <x v="273"/>
    <x v="48"/>
    <x v="48"/>
    <x v="9"/>
    <x v="10"/>
    <x v="3"/>
    <x v="11"/>
    <x v="11"/>
  </r>
  <r>
    <x v="1417"/>
    <x v="0"/>
    <x v="4"/>
    <x v="34"/>
    <x v="114"/>
    <x v="31"/>
    <x v="1389"/>
    <x v="267"/>
    <x v="48"/>
    <x v="48"/>
    <x v="9"/>
    <x v="10"/>
    <x v="3"/>
    <x v="4"/>
    <x v="4"/>
  </r>
  <r>
    <x v="1405"/>
    <x v="0"/>
    <x v="2"/>
    <x v="111"/>
    <x v="33"/>
    <x v="562"/>
    <x v="1378"/>
    <x v="269"/>
    <x v="48"/>
    <x v="48"/>
    <x v="9"/>
    <x v="10"/>
    <x v="3"/>
    <x v="2"/>
    <x v="2"/>
  </r>
  <r>
    <x v="1399"/>
    <x v="0"/>
    <x v="1"/>
    <x v="39"/>
    <x v="97"/>
    <x v="372"/>
    <x v="1372"/>
    <x v="268"/>
    <x v="48"/>
    <x v="48"/>
    <x v="9"/>
    <x v="10"/>
    <x v="3"/>
    <x v="1"/>
    <x v="1"/>
  </r>
  <r>
    <x v="1407"/>
    <x v="0"/>
    <x v="5"/>
    <x v="75"/>
    <x v="91"/>
    <x v="124"/>
    <x v="1380"/>
    <x v="268"/>
    <x v="48"/>
    <x v="48"/>
    <x v="9"/>
    <x v="10"/>
    <x v="3"/>
    <x v="5"/>
    <x v="5"/>
  </r>
  <r>
    <x v="1398"/>
    <x v="0"/>
    <x v="1"/>
    <x v="65"/>
    <x v="60"/>
    <x v="128"/>
    <x v="1371"/>
    <x v="266"/>
    <x v="48"/>
    <x v="48"/>
    <x v="9"/>
    <x v="10"/>
    <x v="3"/>
    <x v="1"/>
    <x v="1"/>
  </r>
  <r>
    <x v="1408"/>
    <x v="0"/>
    <x v="0"/>
    <x v="21"/>
    <x v="18"/>
    <x v="11"/>
    <x v="1239"/>
    <x v="280"/>
    <x v="48"/>
    <x v="48"/>
    <x v="9"/>
    <x v="10"/>
    <x v="3"/>
    <x v="0"/>
    <x v="0"/>
  </r>
  <r>
    <x v="1392"/>
    <x v="0"/>
    <x v="8"/>
    <x v="12"/>
    <x v="45"/>
    <x v="6"/>
    <x v="1365"/>
    <x v="271"/>
    <x v="48"/>
    <x v="48"/>
    <x v="9"/>
    <x v="10"/>
    <x v="3"/>
    <x v="8"/>
    <x v="8"/>
  </r>
  <r>
    <x v="1400"/>
    <x v="0"/>
    <x v="9"/>
    <x v="112"/>
    <x v="128"/>
    <x v="438"/>
    <x v="1373"/>
    <x v="262"/>
    <x v="48"/>
    <x v="48"/>
    <x v="9"/>
    <x v="10"/>
    <x v="3"/>
    <x v="9"/>
    <x v="9"/>
  </r>
  <r>
    <x v="1396"/>
    <x v="0"/>
    <x v="1"/>
    <x v="99"/>
    <x v="25"/>
    <x v="43"/>
    <x v="1369"/>
    <x v="276"/>
    <x v="48"/>
    <x v="48"/>
    <x v="9"/>
    <x v="10"/>
    <x v="3"/>
    <x v="1"/>
    <x v="1"/>
  </r>
  <r>
    <x v="1407"/>
    <x v="0"/>
    <x v="2"/>
    <x v="54"/>
    <x v="15"/>
    <x v="18"/>
    <x v="1380"/>
    <x v="268"/>
    <x v="48"/>
    <x v="48"/>
    <x v="9"/>
    <x v="10"/>
    <x v="3"/>
    <x v="2"/>
    <x v="2"/>
  </r>
  <r>
    <x v="1398"/>
    <x v="0"/>
    <x v="3"/>
    <x v="5"/>
    <x v="10"/>
    <x v="637"/>
    <x v="1371"/>
    <x v="266"/>
    <x v="48"/>
    <x v="48"/>
    <x v="9"/>
    <x v="10"/>
    <x v="3"/>
    <x v="3"/>
    <x v="3"/>
  </r>
  <r>
    <x v="1405"/>
    <x v="0"/>
    <x v="1"/>
    <x v="134"/>
    <x v="33"/>
    <x v="130"/>
    <x v="1378"/>
    <x v="269"/>
    <x v="48"/>
    <x v="48"/>
    <x v="9"/>
    <x v="10"/>
    <x v="3"/>
    <x v="1"/>
    <x v="1"/>
  </r>
  <r>
    <x v="1399"/>
    <x v="0"/>
    <x v="7"/>
    <x v="21"/>
    <x v="65"/>
    <x v="75"/>
    <x v="1372"/>
    <x v="268"/>
    <x v="48"/>
    <x v="48"/>
    <x v="9"/>
    <x v="10"/>
    <x v="3"/>
    <x v="7"/>
    <x v="7"/>
  </r>
  <r>
    <x v="1409"/>
    <x v="0"/>
    <x v="6"/>
    <x v="51"/>
    <x v="48"/>
    <x v="93"/>
    <x v="1381"/>
    <x v="275"/>
    <x v="48"/>
    <x v="48"/>
    <x v="9"/>
    <x v="10"/>
    <x v="3"/>
    <x v="6"/>
    <x v="6"/>
  </r>
  <r>
    <x v="1398"/>
    <x v="0"/>
    <x v="7"/>
    <x v="0"/>
    <x v="0"/>
    <x v="0"/>
    <x v="1371"/>
    <x v="266"/>
    <x v="48"/>
    <x v="48"/>
    <x v="9"/>
    <x v="10"/>
    <x v="3"/>
    <x v="7"/>
    <x v="7"/>
  </r>
  <r>
    <x v="1399"/>
    <x v="0"/>
    <x v="3"/>
    <x v="4"/>
    <x v="81"/>
    <x v="44"/>
    <x v="1372"/>
    <x v="268"/>
    <x v="48"/>
    <x v="48"/>
    <x v="9"/>
    <x v="10"/>
    <x v="3"/>
    <x v="3"/>
    <x v="3"/>
  </r>
  <r>
    <x v="1409"/>
    <x v="0"/>
    <x v="5"/>
    <x v="9"/>
    <x v="43"/>
    <x v="183"/>
    <x v="1381"/>
    <x v="275"/>
    <x v="48"/>
    <x v="48"/>
    <x v="9"/>
    <x v="10"/>
    <x v="3"/>
    <x v="5"/>
    <x v="5"/>
  </r>
  <r>
    <x v="1403"/>
    <x v="0"/>
    <x v="5"/>
    <x v="12"/>
    <x v="6"/>
    <x v="145"/>
    <x v="1376"/>
    <x v="279"/>
    <x v="48"/>
    <x v="48"/>
    <x v="9"/>
    <x v="10"/>
    <x v="3"/>
    <x v="5"/>
    <x v="5"/>
  </r>
  <r>
    <x v="1408"/>
    <x v="0"/>
    <x v="8"/>
    <x v="56"/>
    <x v="66"/>
    <x v="714"/>
    <x v="1239"/>
    <x v="280"/>
    <x v="48"/>
    <x v="48"/>
    <x v="9"/>
    <x v="10"/>
    <x v="3"/>
    <x v="8"/>
    <x v="8"/>
  </r>
  <r>
    <x v="1370"/>
    <x v="0"/>
    <x v="10"/>
    <x v="4"/>
    <x v="47"/>
    <x v="346"/>
    <x v="1343"/>
    <x v="268"/>
    <x v="48"/>
    <x v="48"/>
    <x v="9"/>
    <x v="10"/>
    <x v="3"/>
    <x v="10"/>
    <x v="10"/>
  </r>
  <r>
    <x v="1372"/>
    <x v="0"/>
    <x v="1"/>
    <x v="48"/>
    <x v="1"/>
    <x v="233"/>
    <x v="1345"/>
    <x v="265"/>
    <x v="48"/>
    <x v="48"/>
    <x v="9"/>
    <x v="10"/>
    <x v="3"/>
    <x v="1"/>
    <x v="1"/>
  </r>
  <r>
    <x v="1445"/>
    <x v="0"/>
    <x v="7"/>
    <x v="49"/>
    <x v="31"/>
    <x v="191"/>
    <x v="1415"/>
    <x v="276"/>
    <x v="48"/>
    <x v="48"/>
    <x v="9"/>
    <x v="10"/>
    <x v="3"/>
    <x v="7"/>
    <x v="7"/>
  </r>
  <r>
    <x v="1366"/>
    <x v="0"/>
    <x v="5"/>
    <x v="30"/>
    <x v="62"/>
    <x v="7"/>
    <x v="1339"/>
    <x v="262"/>
    <x v="48"/>
    <x v="48"/>
    <x v="9"/>
    <x v="10"/>
    <x v="3"/>
    <x v="5"/>
    <x v="5"/>
  </r>
  <r>
    <x v="1363"/>
    <x v="1"/>
    <x v="2"/>
    <x v="100"/>
    <x v="195"/>
    <x v="34"/>
    <x v="1336"/>
    <x v="262"/>
    <x v="48"/>
    <x v="48"/>
    <x v="9"/>
    <x v="10"/>
    <x v="3"/>
    <x v="2"/>
    <x v="2"/>
  </r>
  <r>
    <x v="1371"/>
    <x v="0"/>
    <x v="4"/>
    <x v="30"/>
    <x v="7"/>
    <x v="73"/>
    <x v="1344"/>
    <x v="269"/>
    <x v="48"/>
    <x v="48"/>
    <x v="9"/>
    <x v="10"/>
    <x v="3"/>
    <x v="4"/>
    <x v="4"/>
  </r>
  <r>
    <x v="1364"/>
    <x v="0"/>
    <x v="4"/>
    <x v="50"/>
    <x v="4"/>
    <x v="31"/>
    <x v="1337"/>
    <x v="263"/>
    <x v="48"/>
    <x v="48"/>
    <x v="9"/>
    <x v="10"/>
    <x v="3"/>
    <x v="4"/>
    <x v="4"/>
  </r>
  <r>
    <x v="1363"/>
    <x v="0"/>
    <x v="7"/>
    <x v="37"/>
    <x v="30"/>
    <x v="14"/>
    <x v="1336"/>
    <x v="262"/>
    <x v="48"/>
    <x v="48"/>
    <x v="9"/>
    <x v="10"/>
    <x v="3"/>
    <x v="7"/>
    <x v="7"/>
  </r>
  <r>
    <x v="1362"/>
    <x v="0"/>
    <x v="1"/>
    <x v="308"/>
    <x v="337"/>
    <x v="112"/>
    <x v="1335"/>
    <x v="261"/>
    <x v="48"/>
    <x v="48"/>
    <x v="9"/>
    <x v="10"/>
    <x v="3"/>
    <x v="1"/>
    <x v="1"/>
  </r>
  <r>
    <x v="1368"/>
    <x v="0"/>
    <x v="1"/>
    <x v="33"/>
    <x v="119"/>
    <x v="132"/>
    <x v="1341"/>
    <x v="266"/>
    <x v="48"/>
    <x v="48"/>
    <x v="9"/>
    <x v="10"/>
    <x v="3"/>
    <x v="1"/>
    <x v="1"/>
  </r>
  <r>
    <x v="1367"/>
    <x v="0"/>
    <x v="8"/>
    <x v="1"/>
    <x v="76"/>
    <x v="34"/>
    <x v="1340"/>
    <x v="265"/>
    <x v="48"/>
    <x v="48"/>
    <x v="9"/>
    <x v="10"/>
    <x v="3"/>
    <x v="8"/>
    <x v="8"/>
  </r>
  <r>
    <x v="1369"/>
    <x v="0"/>
    <x v="7"/>
    <x v="48"/>
    <x v="36"/>
    <x v="26"/>
    <x v="1342"/>
    <x v="267"/>
    <x v="48"/>
    <x v="48"/>
    <x v="9"/>
    <x v="10"/>
    <x v="3"/>
    <x v="7"/>
    <x v="7"/>
  </r>
  <r>
    <x v="1365"/>
    <x v="0"/>
    <x v="1"/>
    <x v="128"/>
    <x v="201"/>
    <x v="2137"/>
    <x v="1338"/>
    <x v="264"/>
    <x v="48"/>
    <x v="48"/>
    <x v="9"/>
    <x v="10"/>
    <x v="3"/>
    <x v="1"/>
    <x v="1"/>
  </r>
  <r>
    <x v="1374"/>
    <x v="1"/>
    <x v="2"/>
    <x v="36"/>
    <x v="66"/>
    <x v="225"/>
    <x v="1347"/>
    <x v="265"/>
    <x v="48"/>
    <x v="48"/>
    <x v="9"/>
    <x v="10"/>
    <x v="3"/>
    <x v="2"/>
    <x v="2"/>
  </r>
  <r>
    <x v="1374"/>
    <x v="0"/>
    <x v="5"/>
    <x v="0"/>
    <x v="0"/>
    <x v="0"/>
    <x v="1347"/>
    <x v="265"/>
    <x v="48"/>
    <x v="48"/>
    <x v="9"/>
    <x v="10"/>
    <x v="3"/>
    <x v="5"/>
    <x v="5"/>
  </r>
  <r>
    <x v="1390"/>
    <x v="0"/>
    <x v="9"/>
    <x v="91"/>
    <x v="70"/>
    <x v="11"/>
    <x v="1363"/>
    <x v="278"/>
    <x v="48"/>
    <x v="48"/>
    <x v="9"/>
    <x v="10"/>
    <x v="3"/>
    <x v="9"/>
    <x v="9"/>
  </r>
  <r>
    <x v="1390"/>
    <x v="0"/>
    <x v="4"/>
    <x v="40"/>
    <x v="48"/>
    <x v="54"/>
    <x v="1363"/>
    <x v="278"/>
    <x v="48"/>
    <x v="48"/>
    <x v="9"/>
    <x v="10"/>
    <x v="3"/>
    <x v="4"/>
    <x v="4"/>
  </r>
  <r>
    <x v="1445"/>
    <x v="0"/>
    <x v="9"/>
    <x v="129"/>
    <x v="158"/>
    <x v="1689"/>
    <x v="1415"/>
    <x v="276"/>
    <x v="48"/>
    <x v="48"/>
    <x v="9"/>
    <x v="10"/>
    <x v="3"/>
    <x v="9"/>
    <x v="9"/>
  </r>
  <r>
    <x v="1365"/>
    <x v="0"/>
    <x v="3"/>
    <x v="130"/>
    <x v="170"/>
    <x v="1165"/>
    <x v="1338"/>
    <x v="264"/>
    <x v="48"/>
    <x v="48"/>
    <x v="9"/>
    <x v="10"/>
    <x v="3"/>
    <x v="3"/>
    <x v="3"/>
  </r>
  <r>
    <x v="1373"/>
    <x v="0"/>
    <x v="1"/>
    <x v="90"/>
    <x v="118"/>
    <x v="213"/>
    <x v="1346"/>
    <x v="269"/>
    <x v="48"/>
    <x v="48"/>
    <x v="9"/>
    <x v="10"/>
    <x v="3"/>
    <x v="1"/>
    <x v="1"/>
  </r>
  <r>
    <x v="1445"/>
    <x v="0"/>
    <x v="3"/>
    <x v="125"/>
    <x v="80"/>
    <x v="639"/>
    <x v="1415"/>
    <x v="276"/>
    <x v="48"/>
    <x v="48"/>
    <x v="9"/>
    <x v="10"/>
    <x v="3"/>
    <x v="3"/>
    <x v="3"/>
  </r>
  <r>
    <x v="1370"/>
    <x v="0"/>
    <x v="1"/>
    <x v="78"/>
    <x v="137"/>
    <x v="1208"/>
    <x v="1343"/>
    <x v="268"/>
    <x v="48"/>
    <x v="48"/>
    <x v="9"/>
    <x v="10"/>
    <x v="3"/>
    <x v="1"/>
    <x v="1"/>
  </r>
  <r>
    <x v="1390"/>
    <x v="0"/>
    <x v="11"/>
    <x v="83"/>
    <x v="58"/>
    <x v="313"/>
    <x v="1363"/>
    <x v="278"/>
    <x v="48"/>
    <x v="48"/>
    <x v="9"/>
    <x v="10"/>
    <x v="3"/>
    <x v="11"/>
    <x v="11"/>
  </r>
  <r>
    <x v="1391"/>
    <x v="0"/>
    <x v="1"/>
    <x v="5"/>
    <x v="3"/>
    <x v="316"/>
    <x v="1364"/>
    <x v="266"/>
    <x v="48"/>
    <x v="48"/>
    <x v="9"/>
    <x v="10"/>
    <x v="3"/>
    <x v="1"/>
    <x v="1"/>
  </r>
  <r>
    <x v="1399"/>
    <x v="0"/>
    <x v="10"/>
    <x v="7"/>
    <x v="8"/>
    <x v="11"/>
    <x v="1372"/>
    <x v="268"/>
    <x v="48"/>
    <x v="48"/>
    <x v="9"/>
    <x v="10"/>
    <x v="3"/>
    <x v="10"/>
    <x v="10"/>
  </r>
  <r>
    <x v="1408"/>
    <x v="0"/>
    <x v="2"/>
    <x v="56"/>
    <x v="49"/>
    <x v="975"/>
    <x v="1239"/>
    <x v="280"/>
    <x v="48"/>
    <x v="48"/>
    <x v="9"/>
    <x v="10"/>
    <x v="3"/>
    <x v="2"/>
    <x v="2"/>
  </r>
  <r>
    <x v="1368"/>
    <x v="0"/>
    <x v="0"/>
    <x v="8"/>
    <x v="94"/>
    <x v="73"/>
    <x v="1341"/>
    <x v="266"/>
    <x v="48"/>
    <x v="48"/>
    <x v="9"/>
    <x v="10"/>
    <x v="3"/>
    <x v="0"/>
    <x v="0"/>
  </r>
  <r>
    <x v="1368"/>
    <x v="0"/>
    <x v="6"/>
    <x v="23"/>
    <x v="30"/>
    <x v="680"/>
    <x v="1341"/>
    <x v="266"/>
    <x v="48"/>
    <x v="48"/>
    <x v="9"/>
    <x v="10"/>
    <x v="3"/>
    <x v="6"/>
    <x v="6"/>
  </r>
  <r>
    <x v="1372"/>
    <x v="0"/>
    <x v="7"/>
    <x v="0"/>
    <x v="0"/>
    <x v="0"/>
    <x v="1345"/>
    <x v="265"/>
    <x v="48"/>
    <x v="48"/>
    <x v="9"/>
    <x v="10"/>
    <x v="3"/>
    <x v="7"/>
    <x v="7"/>
  </r>
  <r>
    <x v="1390"/>
    <x v="0"/>
    <x v="2"/>
    <x v="36"/>
    <x v="83"/>
    <x v="11"/>
    <x v="1363"/>
    <x v="278"/>
    <x v="48"/>
    <x v="48"/>
    <x v="9"/>
    <x v="10"/>
    <x v="3"/>
    <x v="2"/>
    <x v="2"/>
  </r>
  <r>
    <x v="1362"/>
    <x v="0"/>
    <x v="8"/>
    <x v="309"/>
    <x v="338"/>
    <x v="2138"/>
    <x v="1335"/>
    <x v="261"/>
    <x v="48"/>
    <x v="48"/>
    <x v="9"/>
    <x v="10"/>
    <x v="3"/>
    <x v="8"/>
    <x v="8"/>
  </r>
  <r>
    <x v="1369"/>
    <x v="1"/>
    <x v="2"/>
    <x v="90"/>
    <x v="97"/>
    <x v="333"/>
    <x v="1342"/>
    <x v="267"/>
    <x v="48"/>
    <x v="48"/>
    <x v="9"/>
    <x v="10"/>
    <x v="3"/>
    <x v="2"/>
    <x v="2"/>
  </r>
  <r>
    <x v="1441"/>
    <x v="0"/>
    <x v="6"/>
    <x v="42"/>
    <x v="19"/>
    <x v="745"/>
    <x v="1411"/>
    <x v="282"/>
    <x v="48"/>
    <x v="48"/>
    <x v="9"/>
    <x v="10"/>
    <x v="3"/>
    <x v="6"/>
    <x v="6"/>
  </r>
  <r>
    <x v="1423"/>
    <x v="0"/>
    <x v="9"/>
    <x v="60"/>
    <x v="64"/>
    <x v="443"/>
    <x v="1395"/>
    <x v="274"/>
    <x v="48"/>
    <x v="48"/>
    <x v="9"/>
    <x v="10"/>
    <x v="3"/>
    <x v="9"/>
    <x v="9"/>
  </r>
  <r>
    <x v="1439"/>
    <x v="0"/>
    <x v="2"/>
    <x v="78"/>
    <x v="72"/>
    <x v="151"/>
    <x v="1409"/>
    <x v="269"/>
    <x v="48"/>
    <x v="48"/>
    <x v="9"/>
    <x v="10"/>
    <x v="3"/>
    <x v="2"/>
    <x v="2"/>
  </r>
  <r>
    <x v="1427"/>
    <x v="0"/>
    <x v="6"/>
    <x v="26"/>
    <x v="30"/>
    <x v="181"/>
    <x v="1398"/>
    <x v="282"/>
    <x v="48"/>
    <x v="48"/>
    <x v="9"/>
    <x v="10"/>
    <x v="3"/>
    <x v="6"/>
    <x v="6"/>
  </r>
  <r>
    <x v="1431"/>
    <x v="0"/>
    <x v="10"/>
    <x v="26"/>
    <x v="30"/>
    <x v="181"/>
    <x v="1402"/>
    <x v="278"/>
    <x v="48"/>
    <x v="48"/>
    <x v="9"/>
    <x v="10"/>
    <x v="3"/>
    <x v="10"/>
    <x v="10"/>
  </r>
  <r>
    <x v="1436"/>
    <x v="0"/>
    <x v="11"/>
    <x v="20"/>
    <x v="41"/>
    <x v="73"/>
    <x v="1407"/>
    <x v="269"/>
    <x v="48"/>
    <x v="48"/>
    <x v="9"/>
    <x v="10"/>
    <x v="3"/>
    <x v="11"/>
    <x v="11"/>
  </r>
  <r>
    <x v="1434"/>
    <x v="1"/>
    <x v="2"/>
    <x v="176"/>
    <x v="201"/>
    <x v="2139"/>
    <x v="1405"/>
    <x v="277"/>
    <x v="48"/>
    <x v="48"/>
    <x v="9"/>
    <x v="10"/>
    <x v="3"/>
    <x v="2"/>
    <x v="2"/>
  </r>
  <r>
    <x v="1434"/>
    <x v="0"/>
    <x v="2"/>
    <x v="136"/>
    <x v="201"/>
    <x v="2140"/>
    <x v="1405"/>
    <x v="277"/>
    <x v="48"/>
    <x v="48"/>
    <x v="9"/>
    <x v="10"/>
    <x v="3"/>
    <x v="2"/>
    <x v="2"/>
  </r>
  <r>
    <x v="1435"/>
    <x v="0"/>
    <x v="0"/>
    <x v="48"/>
    <x v="3"/>
    <x v="186"/>
    <x v="1406"/>
    <x v="278"/>
    <x v="48"/>
    <x v="48"/>
    <x v="9"/>
    <x v="10"/>
    <x v="3"/>
    <x v="0"/>
    <x v="0"/>
  </r>
  <r>
    <x v="1392"/>
    <x v="0"/>
    <x v="4"/>
    <x v="16"/>
    <x v="17"/>
    <x v="6"/>
    <x v="1365"/>
    <x v="271"/>
    <x v="48"/>
    <x v="48"/>
    <x v="9"/>
    <x v="10"/>
    <x v="3"/>
    <x v="4"/>
    <x v="4"/>
  </r>
  <r>
    <x v="1409"/>
    <x v="0"/>
    <x v="0"/>
    <x v="11"/>
    <x v="56"/>
    <x v="164"/>
    <x v="1381"/>
    <x v="275"/>
    <x v="48"/>
    <x v="48"/>
    <x v="9"/>
    <x v="10"/>
    <x v="3"/>
    <x v="0"/>
    <x v="0"/>
  </r>
  <r>
    <x v="1401"/>
    <x v="0"/>
    <x v="8"/>
    <x v="133"/>
    <x v="199"/>
    <x v="774"/>
    <x v="1374"/>
    <x v="263"/>
    <x v="48"/>
    <x v="48"/>
    <x v="9"/>
    <x v="10"/>
    <x v="3"/>
    <x v="8"/>
    <x v="8"/>
  </r>
  <r>
    <x v="1400"/>
    <x v="0"/>
    <x v="1"/>
    <x v="135"/>
    <x v="67"/>
    <x v="611"/>
    <x v="1373"/>
    <x v="262"/>
    <x v="48"/>
    <x v="48"/>
    <x v="9"/>
    <x v="10"/>
    <x v="3"/>
    <x v="1"/>
    <x v="1"/>
  </r>
  <r>
    <x v="1391"/>
    <x v="0"/>
    <x v="4"/>
    <x v="93"/>
    <x v="18"/>
    <x v="180"/>
    <x v="1364"/>
    <x v="266"/>
    <x v="48"/>
    <x v="48"/>
    <x v="9"/>
    <x v="10"/>
    <x v="3"/>
    <x v="4"/>
    <x v="4"/>
  </r>
  <r>
    <x v="1400"/>
    <x v="0"/>
    <x v="2"/>
    <x v="39"/>
    <x v="119"/>
    <x v="78"/>
    <x v="1373"/>
    <x v="262"/>
    <x v="48"/>
    <x v="48"/>
    <x v="9"/>
    <x v="10"/>
    <x v="3"/>
    <x v="2"/>
    <x v="2"/>
  </r>
  <r>
    <x v="1396"/>
    <x v="0"/>
    <x v="3"/>
    <x v="2"/>
    <x v="57"/>
    <x v="421"/>
    <x v="1369"/>
    <x v="276"/>
    <x v="48"/>
    <x v="48"/>
    <x v="9"/>
    <x v="10"/>
    <x v="3"/>
    <x v="3"/>
    <x v="3"/>
  </r>
  <r>
    <x v="1404"/>
    <x v="0"/>
    <x v="3"/>
    <x v="21"/>
    <x v="65"/>
    <x v="75"/>
    <x v="1377"/>
    <x v="273"/>
    <x v="48"/>
    <x v="48"/>
    <x v="9"/>
    <x v="10"/>
    <x v="3"/>
    <x v="3"/>
    <x v="3"/>
  </r>
  <r>
    <x v="1438"/>
    <x v="0"/>
    <x v="10"/>
    <x v="6"/>
    <x v="41"/>
    <x v="34"/>
    <x v="1060"/>
    <x v="265"/>
    <x v="48"/>
    <x v="48"/>
    <x v="9"/>
    <x v="10"/>
    <x v="3"/>
    <x v="10"/>
    <x v="10"/>
  </r>
  <r>
    <x v="1444"/>
    <x v="0"/>
    <x v="2"/>
    <x v="50"/>
    <x v="26"/>
    <x v="50"/>
    <x v="1414"/>
    <x v="280"/>
    <x v="48"/>
    <x v="48"/>
    <x v="9"/>
    <x v="10"/>
    <x v="3"/>
    <x v="2"/>
    <x v="2"/>
  </r>
  <r>
    <x v="1434"/>
    <x v="0"/>
    <x v="4"/>
    <x v="120"/>
    <x v="164"/>
    <x v="2141"/>
    <x v="1405"/>
    <x v="277"/>
    <x v="48"/>
    <x v="48"/>
    <x v="9"/>
    <x v="10"/>
    <x v="3"/>
    <x v="4"/>
    <x v="4"/>
  </r>
  <r>
    <x v="1431"/>
    <x v="0"/>
    <x v="1"/>
    <x v="42"/>
    <x v="20"/>
    <x v="483"/>
    <x v="1402"/>
    <x v="278"/>
    <x v="48"/>
    <x v="48"/>
    <x v="9"/>
    <x v="10"/>
    <x v="3"/>
    <x v="1"/>
    <x v="1"/>
  </r>
  <r>
    <x v="1444"/>
    <x v="0"/>
    <x v="3"/>
    <x v="21"/>
    <x v="62"/>
    <x v="0"/>
    <x v="1414"/>
    <x v="280"/>
    <x v="48"/>
    <x v="48"/>
    <x v="9"/>
    <x v="10"/>
    <x v="3"/>
    <x v="3"/>
    <x v="3"/>
  </r>
  <r>
    <x v="1443"/>
    <x v="0"/>
    <x v="10"/>
    <x v="48"/>
    <x v="56"/>
    <x v="63"/>
    <x v="1413"/>
    <x v="274"/>
    <x v="48"/>
    <x v="48"/>
    <x v="9"/>
    <x v="10"/>
    <x v="3"/>
    <x v="10"/>
    <x v="10"/>
  </r>
  <r>
    <x v="1429"/>
    <x v="0"/>
    <x v="8"/>
    <x v="115"/>
    <x v="129"/>
    <x v="50"/>
    <x v="1400"/>
    <x v="263"/>
    <x v="48"/>
    <x v="48"/>
    <x v="9"/>
    <x v="10"/>
    <x v="3"/>
    <x v="8"/>
    <x v="8"/>
  </r>
  <r>
    <x v="1424"/>
    <x v="0"/>
    <x v="1"/>
    <x v="90"/>
    <x v="20"/>
    <x v="873"/>
    <x v="1396"/>
    <x v="263"/>
    <x v="48"/>
    <x v="48"/>
    <x v="9"/>
    <x v="10"/>
    <x v="3"/>
    <x v="1"/>
    <x v="1"/>
  </r>
  <r>
    <x v="1422"/>
    <x v="0"/>
    <x v="5"/>
    <x v="12"/>
    <x v="45"/>
    <x v="6"/>
    <x v="1394"/>
    <x v="275"/>
    <x v="48"/>
    <x v="48"/>
    <x v="9"/>
    <x v="10"/>
    <x v="3"/>
    <x v="5"/>
    <x v="5"/>
  </r>
  <r>
    <x v="1440"/>
    <x v="0"/>
    <x v="10"/>
    <x v="24"/>
    <x v="61"/>
    <x v="187"/>
    <x v="1410"/>
    <x v="271"/>
    <x v="48"/>
    <x v="48"/>
    <x v="9"/>
    <x v="10"/>
    <x v="3"/>
    <x v="10"/>
    <x v="10"/>
  </r>
  <r>
    <x v="1425"/>
    <x v="0"/>
    <x v="4"/>
    <x v="40"/>
    <x v="35"/>
    <x v="275"/>
    <x v="1397"/>
    <x v="281"/>
    <x v="48"/>
    <x v="48"/>
    <x v="9"/>
    <x v="10"/>
    <x v="3"/>
    <x v="4"/>
    <x v="4"/>
  </r>
  <r>
    <x v="1424"/>
    <x v="0"/>
    <x v="3"/>
    <x v="51"/>
    <x v="15"/>
    <x v="263"/>
    <x v="1396"/>
    <x v="263"/>
    <x v="48"/>
    <x v="48"/>
    <x v="9"/>
    <x v="10"/>
    <x v="3"/>
    <x v="3"/>
    <x v="3"/>
  </r>
  <r>
    <x v="1438"/>
    <x v="0"/>
    <x v="8"/>
    <x v="8"/>
    <x v="9"/>
    <x v="13"/>
    <x v="1060"/>
    <x v="265"/>
    <x v="48"/>
    <x v="48"/>
    <x v="9"/>
    <x v="10"/>
    <x v="3"/>
    <x v="8"/>
    <x v="8"/>
  </r>
  <r>
    <x v="1442"/>
    <x v="0"/>
    <x v="2"/>
    <x v="62"/>
    <x v="140"/>
    <x v="406"/>
    <x v="1412"/>
    <x v="270"/>
    <x v="48"/>
    <x v="48"/>
    <x v="9"/>
    <x v="10"/>
    <x v="3"/>
    <x v="2"/>
    <x v="2"/>
  </r>
  <r>
    <x v="1432"/>
    <x v="1"/>
    <x v="2"/>
    <x v="175"/>
    <x v="195"/>
    <x v="337"/>
    <x v="1403"/>
    <x v="270"/>
    <x v="48"/>
    <x v="48"/>
    <x v="9"/>
    <x v="10"/>
    <x v="3"/>
    <x v="2"/>
    <x v="2"/>
  </r>
  <r>
    <x v="1428"/>
    <x v="0"/>
    <x v="6"/>
    <x v="5"/>
    <x v="11"/>
    <x v="12"/>
    <x v="1399"/>
    <x v="270"/>
    <x v="48"/>
    <x v="48"/>
    <x v="9"/>
    <x v="10"/>
    <x v="3"/>
    <x v="6"/>
    <x v="6"/>
  </r>
  <r>
    <x v="1443"/>
    <x v="0"/>
    <x v="9"/>
    <x v="34"/>
    <x v="97"/>
    <x v="93"/>
    <x v="1413"/>
    <x v="274"/>
    <x v="48"/>
    <x v="48"/>
    <x v="9"/>
    <x v="10"/>
    <x v="3"/>
    <x v="9"/>
    <x v="9"/>
  </r>
  <r>
    <x v="1430"/>
    <x v="0"/>
    <x v="11"/>
    <x v="181"/>
    <x v="194"/>
    <x v="2142"/>
    <x v="1401"/>
    <x v="279"/>
    <x v="48"/>
    <x v="48"/>
    <x v="9"/>
    <x v="10"/>
    <x v="3"/>
    <x v="11"/>
    <x v="11"/>
  </r>
  <r>
    <x v="1427"/>
    <x v="0"/>
    <x v="5"/>
    <x v="93"/>
    <x v="0"/>
    <x v="187"/>
    <x v="1398"/>
    <x v="282"/>
    <x v="48"/>
    <x v="48"/>
    <x v="9"/>
    <x v="10"/>
    <x v="3"/>
    <x v="5"/>
    <x v="5"/>
  </r>
  <r>
    <x v="1440"/>
    <x v="0"/>
    <x v="4"/>
    <x v="51"/>
    <x v="59"/>
    <x v="244"/>
    <x v="1410"/>
    <x v="271"/>
    <x v="48"/>
    <x v="48"/>
    <x v="9"/>
    <x v="10"/>
    <x v="3"/>
    <x v="4"/>
    <x v="4"/>
  </r>
  <r>
    <x v="1423"/>
    <x v="0"/>
    <x v="7"/>
    <x v="23"/>
    <x v="3"/>
    <x v="252"/>
    <x v="1395"/>
    <x v="274"/>
    <x v="48"/>
    <x v="48"/>
    <x v="9"/>
    <x v="10"/>
    <x v="3"/>
    <x v="7"/>
    <x v="7"/>
  </r>
  <r>
    <x v="1444"/>
    <x v="1"/>
    <x v="2"/>
    <x v="65"/>
    <x v="26"/>
    <x v="323"/>
    <x v="1414"/>
    <x v="280"/>
    <x v="48"/>
    <x v="48"/>
    <x v="9"/>
    <x v="10"/>
    <x v="3"/>
    <x v="2"/>
    <x v="2"/>
  </r>
  <r>
    <x v="1434"/>
    <x v="0"/>
    <x v="6"/>
    <x v="29"/>
    <x v="128"/>
    <x v="699"/>
    <x v="1405"/>
    <x v="277"/>
    <x v="48"/>
    <x v="48"/>
    <x v="9"/>
    <x v="10"/>
    <x v="3"/>
    <x v="6"/>
    <x v="6"/>
  </r>
  <r>
    <x v="1441"/>
    <x v="0"/>
    <x v="0"/>
    <x v="7"/>
    <x v="43"/>
    <x v="50"/>
    <x v="1411"/>
    <x v="282"/>
    <x v="48"/>
    <x v="48"/>
    <x v="9"/>
    <x v="10"/>
    <x v="3"/>
    <x v="0"/>
    <x v="0"/>
  </r>
  <r>
    <x v="1444"/>
    <x v="0"/>
    <x v="9"/>
    <x v="63"/>
    <x v="1"/>
    <x v="165"/>
    <x v="1414"/>
    <x v="280"/>
    <x v="48"/>
    <x v="48"/>
    <x v="9"/>
    <x v="10"/>
    <x v="3"/>
    <x v="9"/>
    <x v="9"/>
  </r>
  <r>
    <x v="1433"/>
    <x v="1"/>
    <x v="2"/>
    <x v="29"/>
    <x v="108"/>
    <x v="530"/>
    <x v="1404"/>
    <x v="270"/>
    <x v="48"/>
    <x v="48"/>
    <x v="9"/>
    <x v="10"/>
    <x v="3"/>
    <x v="2"/>
    <x v="2"/>
  </r>
  <r>
    <x v="1424"/>
    <x v="0"/>
    <x v="5"/>
    <x v="0"/>
    <x v="41"/>
    <x v="6"/>
    <x v="1396"/>
    <x v="263"/>
    <x v="48"/>
    <x v="48"/>
    <x v="9"/>
    <x v="10"/>
    <x v="3"/>
    <x v="5"/>
    <x v="5"/>
  </r>
  <r>
    <x v="1432"/>
    <x v="0"/>
    <x v="8"/>
    <x v="113"/>
    <x v="93"/>
    <x v="164"/>
    <x v="1403"/>
    <x v="270"/>
    <x v="48"/>
    <x v="48"/>
    <x v="9"/>
    <x v="10"/>
    <x v="3"/>
    <x v="8"/>
    <x v="8"/>
  </r>
  <r>
    <x v="1433"/>
    <x v="0"/>
    <x v="3"/>
    <x v="2"/>
    <x v="37"/>
    <x v="660"/>
    <x v="1404"/>
    <x v="270"/>
    <x v="48"/>
    <x v="48"/>
    <x v="9"/>
    <x v="10"/>
    <x v="3"/>
    <x v="3"/>
    <x v="3"/>
  </r>
  <r>
    <x v="1423"/>
    <x v="0"/>
    <x v="3"/>
    <x v="33"/>
    <x v="2"/>
    <x v="482"/>
    <x v="1395"/>
    <x v="274"/>
    <x v="48"/>
    <x v="48"/>
    <x v="9"/>
    <x v="10"/>
    <x v="3"/>
    <x v="3"/>
    <x v="3"/>
  </r>
  <r>
    <x v="1418"/>
    <x v="0"/>
    <x v="10"/>
    <x v="4"/>
    <x v="75"/>
    <x v="7"/>
    <x v="1390"/>
    <x v="269"/>
    <x v="48"/>
    <x v="48"/>
    <x v="9"/>
    <x v="10"/>
    <x v="3"/>
    <x v="10"/>
    <x v="10"/>
  </r>
  <r>
    <x v="1422"/>
    <x v="0"/>
    <x v="1"/>
    <x v="60"/>
    <x v="113"/>
    <x v="1114"/>
    <x v="1394"/>
    <x v="275"/>
    <x v="48"/>
    <x v="48"/>
    <x v="9"/>
    <x v="10"/>
    <x v="3"/>
    <x v="1"/>
    <x v="1"/>
  </r>
  <r>
    <x v="1442"/>
    <x v="0"/>
    <x v="4"/>
    <x v="27"/>
    <x v="66"/>
    <x v="7"/>
    <x v="1412"/>
    <x v="270"/>
    <x v="48"/>
    <x v="48"/>
    <x v="9"/>
    <x v="10"/>
    <x v="3"/>
    <x v="4"/>
    <x v="4"/>
  </r>
  <r>
    <x v="1437"/>
    <x v="1"/>
    <x v="2"/>
    <x v="91"/>
    <x v="70"/>
    <x v="11"/>
    <x v="1408"/>
    <x v="268"/>
    <x v="48"/>
    <x v="48"/>
    <x v="9"/>
    <x v="10"/>
    <x v="3"/>
    <x v="2"/>
    <x v="2"/>
  </r>
  <r>
    <x v="1430"/>
    <x v="0"/>
    <x v="2"/>
    <x v="310"/>
    <x v="339"/>
    <x v="2143"/>
    <x v="1401"/>
    <x v="279"/>
    <x v="48"/>
    <x v="48"/>
    <x v="9"/>
    <x v="10"/>
    <x v="3"/>
    <x v="2"/>
    <x v="2"/>
  </r>
  <r>
    <x v="1440"/>
    <x v="1"/>
    <x v="2"/>
    <x v="81"/>
    <x v="128"/>
    <x v="1388"/>
    <x v="1410"/>
    <x v="271"/>
    <x v="48"/>
    <x v="48"/>
    <x v="9"/>
    <x v="10"/>
    <x v="3"/>
    <x v="2"/>
    <x v="2"/>
  </r>
  <r>
    <x v="1431"/>
    <x v="0"/>
    <x v="3"/>
    <x v="27"/>
    <x v="60"/>
    <x v="446"/>
    <x v="1402"/>
    <x v="278"/>
    <x v="48"/>
    <x v="48"/>
    <x v="9"/>
    <x v="10"/>
    <x v="3"/>
    <x v="3"/>
    <x v="3"/>
  </r>
  <r>
    <x v="1438"/>
    <x v="0"/>
    <x v="3"/>
    <x v="0"/>
    <x v="98"/>
    <x v="11"/>
    <x v="1060"/>
    <x v="265"/>
    <x v="48"/>
    <x v="48"/>
    <x v="9"/>
    <x v="10"/>
    <x v="3"/>
    <x v="3"/>
    <x v="3"/>
  </r>
  <r>
    <x v="1425"/>
    <x v="0"/>
    <x v="9"/>
    <x v="125"/>
    <x v="128"/>
    <x v="885"/>
    <x v="1397"/>
    <x v="281"/>
    <x v="48"/>
    <x v="48"/>
    <x v="9"/>
    <x v="10"/>
    <x v="3"/>
    <x v="9"/>
    <x v="9"/>
  </r>
  <r>
    <x v="1429"/>
    <x v="0"/>
    <x v="9"/>
    <x v="167"/>
    <x v="192"/>
    <x v="2144"/>
    <x v="1400"/>
    <x v="263"/>
    <x v="48"/>
    <x v="48"/>
    <x v="9"/>
    <x v="10"/>
    <x v="3"/>
    <x v="9"/>
    <x v="9"/>
  </r>
  <r>
    <x v="1432"/>
    <x v="0"/>
    <x v="2"/>
    <x v="114"/>
    <x v="195"/>
    <x v="2145"/>
    <x v="1403"/>
    <x v="270"/>
    <x v="48"/>
    <x v="48"/>
    <x v="9"/>
    <x v="10"/>
    <x v="3"/>
    <x v="2"/>
    <x v="2"/>
  </r>
  <r>
    <x v="1390"/>
    <x v="1"/>
    <x v="2"/>
    <x v="94"/>
    <x v="83"/>
    <x v="10"/>
    <x v="1363"/>
    <x v="278"/>
    <x v="48"/>
    <x v="48"/>
    <x v="9"/>
    <x v="10"/>
    <x v="3"/>
    <x v="2"/>
    <x v="2"/>
  </r>
  <r>
    <x v="1367"/>
    <x v="0"/>
    <x v="6"/>
    <x v="10"/>
    <x v="9"/>
    <x v="9"/>
    <x v="1340"/>
    <x v="265"/>
    <x v="48"/>
    <x v="48"/>
    <x v="9"/>
    <x v="10"/>
    <x v="3"/>
    <x v="6"/>
    <x v="6"/>
  </r>
  <r>
    <x v="1368"/>
    <x v="0"/>
    <x v="10"/>
    <x v="17"/>
    <x v="10"/>
    <x v="13"/>
    <x v="1341"/>
    <x v="266"/>
    <x v="48"/>
    <x v="48"/>
    <x v="9"/>
    <x v="10"/>
    <x v="3"/>
    <x v="10"/>
    <x v="10"/>
  </r>
  <r>
    <x v="1362"/>
    <x v="0"/>
    <x v="5"/>
    <x v="14"/>
    <x v="83"/>
    <x v="9"/>
    <x v="1335"/>
    <x v="261"/>
    <x v="48"/>
    <x v="48"/>
    <x v="9"/>
    <x v="10"/>
    <x v="3"/>
    <x v="5"/>
    <x v="5"/>
  </r>
  <r>
    <x v="1369"/>
    <x v="0"/>
    <x v="10"/>
    <x v="54"/>
    <x v="24"/>
    <x v="258"/>
    <x v="1342"/>
    <x v="267"/>
    <x v="48"/>
    <x v="48"/>
    <x v="9"/>
    <x v="10"/>
    <x v="3"/>
    <x v="10"/>
    <x v="10"/>
  </r>
  <r>
    <x v="1418"/>
    <x v="0"/>
    <x v="6"/>
    <x v="46"/>
    <x v="2"/>
    <x v="706"/>
    <x v="1390"/>
    <x v="269"/>
    <x v="48"/>
    <x v="48"/>
    <x v="9"/>
    <x v="10"/>
    <x v="3"/>
    <x v="6"/>
    <x v="6"/>
  </r>
  <r>
    <x v="1422"/>
    <x v="0"/>
    <x v="3"/>
    <x v="40"/>
    <x v="87"/>
    <x v="515"/>
    <x v="1394"/>
    <x v="275"/>
    <x v="48"/>
    <x v="48"/>
    <x v="9"/>
    <x v="10"/>
    <x v="3"/>
    <x v="3"/>
    <x v="3"/>
  </r>
  <r>
    <x v="1439"/>
    <x v="0"/>
    <x v="9"/>
    <x v="52"/>
    <x v="113"/>
    <x v="490"/>
    <x v="1409"/>
    <x v="269"/>
    <x v="48"/>
    <x v="48"/>
    <x v="9"/>
    <x v="10"/>
    <x v="3"/>
    <x v="9"/>
    <x v="9"/>
  </r>
  <r>
    <x v="1432"/>
    <x v="0"/>
    <x v="4"/>
    <x v="33"/>
    <x v="57"/>
    <x v="64"/>
    <x v="1403"/>
    <x v="270"/>
    <x v="48"/>
    <x v="48"/>
    <x v="9"/>
    <x v="10"/>
    <x v="3"/>
    <x v="4"/>
    <x v="4"/>
  </r>
  <r>
    <x v="1439"/>
    <x v="0"/>
    <x v="7"/>
    <x v="48"/>
    <x v="56"/>
    <x v="63"/>
    <x v="1409"/>
    <x v="269"/>
    <x v="48"/>
    <x v="48"/>
    <x v="9"/>
    <x v="10"/>
    <x v="3"/>
    <x v="7"/>
    <x v="7"/>
  </r>
  <r>
    <x v="1429"/>
    <x v="0"/>
    <x v="3"/>
    <x v="174"/>
    <x v="86"/>
    <x v="2093"/>
    <x v="1400"/>
    <x v="263"/>
    <x v="48"/>
    <x v="48"/>
    <x v="9"/>
    <x v="10"/>
    <x v="3"/>
    <x v="3"/>
    <x v="3"/>
  </r>
  <r>
    <x v="1432"/>
    <x v="0"/>
    <x v="9"/>
    <x v="91"/>
    <x v="109"/>
    <x v="1679"/>
    <x v="1403"/>
    <x v="270"/>
    <x v="48"/>
    <x v="48"/>
    <x v="9"/>
    <x v="10"/>
    <x v="3"/>
    <x v="9"/>
    <x v="9"/>
  </r>
  <r>
    <x v="1425"/>
    <x v="0"/>
    <x v="1"/>
    <x v="58"/>
    <x v="112"/>
    <x v="1683"/>
    <x v="1397"/>
    <x v="281"/>
    <x v="48"/>
    <x v="48"/>
    <x v="9"/>
    <x v="10"/>
    <x v="3"/>
    <x v="1"/>
    <x v="1"/>
  </r>
  <r>
    <x v="1420"/>
    <x v="0"/>
    <x v="6"/>
    <x v="63"/>
    <x v="61"/>
    <x v="605"/>
    <x v="1392"/>
    <x v="268"/>
    <x v="48"/>
    <x v="48"/>
    <x v="9"/>
    <x v="10"/>
    <x v="3"/>
    <x v="6"/>
    <x v="6"/>
  </r>
  <r>
    <x v="1419"/>
    <x v="0"/>
    <x v="0"/>
    <x v="63"/>
    <x v="30"/>
    <x v="209"/>
    <x v="1391"/>
    <x v="266"/>
    <x v="48"/>
    <x v="48"/>
    <x v="9"/>
    <x v="10"/>
    <x v="3"/>
    <x v="0"/>
    <x v="0"/>
  </r>
  <r>
    <x v="1421"/>
    <x v="0"/>
    <x v="5"/>
    <x v="16"/>
    <x v="12"/>
    <x v="102"/>
    <x v="1393"/>
    <x v="262"/>
    <x v="48"/>
    <x v="48"/>
    <x v="9"/>
    <x v="10"/>
    <x v="3"/>
    <x v="5"/>
    <x v="5"/>
  </r>
  <r>
    <x v="1431"/>
    <x v="0"/>
    <x v="7"/>
    <x v="17"/>
    <x v="43"/>
    <x v="437"/>
    <x v="1402"/>
    <x v="278"/>
    <x v="48"/>
    <x v="48"/>
    <x v="9"/>
    <x v="10"/>
    <x v="3"/>
    <x v="7"/>
    <x v="7"/>
  </r>
  <r>
    <x v="1429"/>
    <x v="0"/>
    <x v="4"/>
    <x v="139"/>
    <x v="111"/>
    <x v="408"/>
    <x v="1400"/>
    <x v="263"/>
    <x v="48"/>
    <x v="48"/>
    <x v="9"/>
    <x v="10"/>
    <x v="3"/>
    <x v="4"/>
    <x v="4"/>
  </r>
  <r>
    <x v="1443"/>
    <x v="0"/>
    <x v="2"/>
    <x v="38"/>
    <x v="105"/>
    <x v="756"/>
    <x v="1413"/>
    <x v="274"/>
    <x v="48"/>
    <x v="48"/>
    <x v="9"/>
    <x v="10"/>
    <x v="3"/>
    <x v="2"/>
    <x v="2"/>
  </r>
  <r>
    <x v="1439"/>
    <x v="1"/>
    <x v="2"/>
    <x v="78"/>
    <x v="72"/>
    <x v="151"/>
    <x v="1409"/>
    <x v="269"/>
    <x v="48"/>
    <x v="48"/>
    <x v="9"/>
    <x v="10"/>
    <x v="3"/>
    <x v="2"/>
    <x v="2"/>
  </r>
  <r>
    <x v="1442"/>
    <x v="0"/>
    <x v="8"/>
    <x v="90"/>
    <x v="105"/>
    <x v="777"/>
    <x v="1412"/>
    <x v="270"/>
    <x v="48"/>
    <x v="48"/>
    <x v="9"/>
    <x v="10"/>
    <x v="3"/>
    <x v="8"/>
    <x v="8"/>
  </r>
  <r>
    <x v="1443"/>
    <x v="0"/>
    <x v="7"/>
    <x v="7"/>
    <x v="7"/>
    <x v="7"/>
    <x v="1413"/>
    <x v="274"/>
    <x v="48"/>
    <x v="48"/>
    <x v="9"/>
    <x v="10"/>
    <x v="3"/>
    <x v="7"/>
    <x v="7"/>
  </r>
  <r>
    <x v="1435"/>
    <x v="0"/>
    <x v="11"/>
    <x v="55"/>
    <x v="108"/>
    <x v="178"/>
    <x v="1406"/>
    <x v="278"/>
    <x v="48"/>
    <x v="48"/>
    <x v="9"/>
    <x v="10"/>
    <x v="3"/>
    <x v="11"/>
    <x v="11"/>
  </r>
  <r>
    <x v="1433"/>
    <x v="0"/>
    <x v="7"/>
    <x v="3"/>
    <x v="23"/>
    <x v="31"/>
    <x v="1404"/>
    <x v="270"/>
    <x v="48"/>
    <x v="48"/>
    <x v="9"/>
    <x v="10"/>
    <x v="3"/>
    <x v="7"/>
    <x v="7"/>
  </r>
  <r>
    <x v="1439"/>
    <x v="0"/>
    <x v="4"/>
    <x v="46"/>
    <x v="66"/>
    <x v="298"/>
    <x v="1409"/>
    <x v="269"/>
    <x v="48"/>
    <x v="48"/>
    <x v="9"/>
    <x v="10"/>
    <x v="3"/>
    <x v="4"/>
    <x v="4"/>
  </r>
  <r>
    <x v="1420"/>
    <x v="0"/>
    <x v="5"/>
    <x v="8"/>
    <x v="9"/>
    <x v="13"/>
    <x v="1392"/>
    <x v="268"/>
    <x v="48"/>
    <x v="48"/>
    <x v="9"/>
    <x v="10"/>
    <x v="3"/>
    <x v="5"/>
    <x v="5"/>
  </r>
  <r>
    <x v="1364"/>
    <x v="0"/>
    <x v="2"/>
    <x v="99"/>
    <x v="104"/>
    <x v="84"/>
    <x v="1337"/>
    <x v="263"/>
    <x v="48"/>
    <x v="48"/>
    <x v="9"/>
    <x v="10"/>
    <x v="3"/>
    <x v="2"/>
    <x v="2"/>
  </r>
  <r>
    <x v="1373"/>
    <x v="0"/>
    <x v="10"/>
    <x v="92"/>
    <x v="62"/>
    <x v="187"/>
    <x v="1346"/>
    <x v="269"/>
    <x v="48"/>
    <x v="48"/>
    <x v="9"/>
    <x v="10"/>
    <x v="3"/>
    <x v="10"/>
    <x v="10"/>
  </r>
  <r>
    <x v="1362"/>
    <x v="0"/>
    <x v="11"/>
    <x v="311"/>
    <x v="340"/>
    <x v="2146"/>
    <x v="1335"/>
    <x v="261"/>
    <x v="48"/>
    <x v="48"/>
    <x v="9"/>
    <x v="10"/>
    <x v="3"/>
    <x v="11"/>
    <x v="11"/>
  </r>
  <r>
    <x v="1372"/>
    <x v="0"/>
    <x v="3"/>
    <x v="30"/>
    <x v="8"/>
    <x v="13"/>
    <x v="1345"/>
    <x v="265"/>
    <x v="48"/>
    <x v="48"/>
    <x v="9"/>
    <x v="10"/>
    <x v="3"/>
    <x v="3"/>
    <x v="3"/>
  </r>
  <r>
    <x v="1370"/>
    <x v="0"/>
    <x v="6"/>
    <x v="27"/>
    <x v="31"/>
    <x v="43"/>
    <x v="1343"/>
    <x v="268"/>
    <x v="48"/>
    <x v="48"/>
    <x v="9"/>
    <x v="10"/>
    <x v="3"/>
    <x v="6"/>
    <x v="6"/>
  </r>
  <r>
    <x v="1363"/>
    <x v="0"/>
    <x v="11"/>
    <x v="98"/>
    <x v="90"/>
    <x v="516"/>
    <x v="1336"/>
    <x v="262"/>
    <x v="48"/>
    <x v="48"/>
    <x v="9"/>
    <x v="10"/>
    <x v="3"/>
    <x v="11"/>
    <x v="11"/>
  </r>
  <r>
    <x v="1372"/>
    <x v="0"/>
    <x v="10"/>
    <x v="8"/>
    <x v="9"/>
    <x v="13"/>
    <x v="1345"/>
    <x v="265"/>
    <x v="48"/>
    <x v="48"/>
    <x v="9"/>
    <x v="10"/>
    <x v="3"/>
    <x v="10"/>
    <x v="10"/>
  </r>
  <r>
    <x v="1365"/>
    <x v="0"/>
    <x v="7"/>
    <x v="4"/>
    <x v="47"/>
    <x v="346"/>
    <x v="1338"/>
    <x v="264"/>
    <x v="48"/>
    <x v="48"/>
    <x v="9"/>
    <x v="10"/>
    <x v="3"/>
    <x v="7"/>
    <x v="7"/>
  </r>
  <r>
    <x v="1371"/>
    <x v="0"/>
    <x v="0"/>
    <x v="0"/>
    <x v="9"/>
    <x v="265"/>
    <x v="1344"/>
    <x v="269"/>
    <x v="48"/>
    <x v="48"/>
    <x v="9"/>
    <x v="10"/>
    <x v="3"/>
    <x v="0"/>
    <x v="0"/>
  </r>
  <r>
    <x v="1368"/>
    <x v="0"/>
    <x v="5"/>
    <x v="6"/>
    <x v="85"/>
    <x v="171"/>
    <x v="1341"/>
    <x v="266"/>
    <x v="48"/>
    <x v="48"/>
    <x v="9"/>
    <x v="10"/>
    <x v="3"/>
    <x v="5"/>
    <x v="5"/>
  </r>
  <r>
    <x v="1364"/>
    <x v="0"/>
    <x v="8"/>
    <x v="38"/>
    <x v="49"/>
    <x v="214"/>
    <x v="1337"/>
    <x v="263"/>
    <x v="48"/>
    <x v="48"/>
    <x v="9"/>
    <x v="10"/>
    <x v="3"/>
    <x v="8"/>
    <x v="8"/>
  </r>
  <r>
    <x v="1390"/>
    <x v="0"/>
    <x v="8"/>
    <x v="52"/>
    <x v="90"/>
    <x v="123"/>
    <x v="1363"/>
    <x v="278"/>
    <x v="48"/>
    <x v="48"/>
    <x v="9"/>
    <x v="10"/>
    <x v="3"/>
    <x v="8"/>
    <x v="8"/>
  </r>
  <r>
    <x v="1369"/>
    <x v="0"/>
    <x v="4"/>
    <x v="19"/>
    <x v="87"/>
    <x v="31"/>
    <x v="1342"/>
    <x v="267"/>
    <x v="48"/>
    <x v="48"/>
    <x v="9"/>
    <x v="10"/>
    <x v="3"/>
    <x v="4"/>
    <x v="4"/>
  </r>
  <r>
    <x v="1366"/>
    <x v="0"/>
    <x v="1"/>
    <x v="80"/>
    <x v="120"/>
    <x v="261"/>
    <x v="1339"/>
    <x v="262"/>
    <x v="48"/>
    <x v="48"/>
    <x v="9"/>
    <x v="10"/>
    <x v="3"/>
    <x v="1"/>
    <x v="1"/>
  </r>
  <r>
    <x v="1369"/>
    <x v="0"/>
    <x v="9"/>
    <x v="78"/>
    <x v="106"/>
    <x v="1395"/>
    <x v="1342"/>
    <x v="267"/>
    <x v="48"/>
    <x v="48"/>
    <x v="9"/>
    <x v="10"/>
    <x v="3"/>
    <x v="9"/>
    <x v="9"/>
  </r>
  <r>
    <x v="1374"/>
    <x v="0"/>
    <x v="8"/>
    <x v="9"/>
    <x v="16"/>
    <x v="547"/>
    <x v="1347"/>
    <x v="265"/>
    <x v="48"/>
    <x v="48"/>
    <x v="9"/>
    <x v="10"/>
    <x v="3"/>
    <x v="8"/>
    <x v="8"/>
  </r>
  <r>
    <x v="1363"/>
    <x v="0"/>
    <x v="0"/>
    <x v="7"/>
    <x v="43"/>
    <x v="50"/>
    <x v="1336"/>
    <x v="262"/>
    <x v="48"/>
    <x v="48"/>
    <x v="9"/>
    <x v="10"/>
    <x v="3"/>
    <x v="0"/>
    <x v="0"/>
  </r>
  <r>
    <x v="1365"/>
    <x v="0"/>
    <x v="10"/>
    <x v="36"/>
    <x v="32"/>
    <x v="319"/>
    <x v="1338"/>
    <x v="264"/>
    <x v="48"/>
    <x v="48"/>
    <x v="9"/>
    <x v="10"/>
    <x v="3"/>
    <x v="10"/>
    <x v="10"/>
  </r>
  <r>
    <x v="1445"/>
    <x v="1"/>
    <x v="2"/>
    <x v="137"/>
    <x v="126"/>
    <x v="512"/>
    <x v="1415"/>
    <x v="276"/>
    <x v="48"/>
    <x v="48"/>
    <x v="9"/>
    <x v="10"/>
    <x v="3"/>
    <x v="2"/>
    <x v="2"/>
  </r>
  <r>
    <x v="1373"/>
    <x v="0"/>
    <x v="7"/>
    <x v="93"/>
    <x v="9"/>
    <x v="63"/>
    <x v="1346"/>
    <x v="269"/>
    <x v="48"/>
    <x v="48"/>
    <x v="9"/>
    <x v="10"/>
    <x v="3"/>
    <x v="7"/>
    <x v="7"/>
  </r>
  <r>
    <x v="1371"/>
    <x v="0"/>
    <x v="11"/>
    <x v="48"/>
    <x v="1"/>
    <x v="233"/>
    <x v="1344"/>
    <x v="269"/>
    <x v="48"/>
    <x v="48"/>
    <x v="9"/>
    <x v="10"/>
    <x v="3"/>
    <x v="11"/>
    <x v="11"/>
  </r>
  <r>
    <x v="1376"/>
    <x v="0"/>
    <x v="11"/>
    <x v="31"/>
    <x v="48"/>
    <x v="112"/>
    <x v="1349"/>
    <x v="270"/>
    <x v="48"/>
    <x v="48"/>
    <x v="9"/>
    <x v="10"/>
    <x v="3"/>
    <x v="11"/>
    <x v="11"/>
  </r>
  <r>
    <x v="1416"/>
    <x v="0"/>
    <x v="9"/>
    <x v="102"/>
    <x v="254"/>
    <x v="298"/>
    <x v="1388"/>
    <x v="267"/>
    <x v="48"/>
    <x v="48"/>
    <x v="9"/>
    <x v="10"/>
    <x v="3"/>
    <x v="9"/>
    <x v="9"/>
  </r>
  <r>
    <x v="1411"/>
    <x v="0"/>
    <x v="5"/>
    <x v="20"/>
    <x v="12"/>
    <x v="6"/>
    <x v="1383"/>
    <x v="273"/>
    <x v="48"/>
    <x v="48"/>
    <x v="9"/>
    <x v="10"/>
    <x v="3"/>
    <x v="5"/>
    <x v="5"/>
  </r>
  <r>
    <x v="1415"/>
    <x v="0"/>
    <x v="2"/>
    <x v="104"/>
    <x v="103"/>
    <x v="1384"/>
    <x v="1387"/>
    <x v="282"/>
    <x v="48"/>
    <x v="48"/>
    <x v="9"/>
    <x v="10"/>
    <x v="3"/>
    <x v="2"/>
    <x v="2"/>
  </r>
  <r>
    <x v="1382"/>
    <x v="0"/>
    <x v="4"/>
    <x v="135"/>
    <x v="161"/>
    <x v="249"/>
    <x v="1355"/>
    <x v="274"/>
    <x v="48"/>
    <x v="48"/>
    <x v="9"/>
    <x v="10"/>
    <x v="3"/>
    <x v="4"/>
    <x v="4"/>
  </r>
  <r>
    <x v="1384"/>
    <x v="0"/>
    <x v="5"/>
    <x v="93"/>
    <x v="94"/>
    <x v="207"/>
    <x v="1357"/>
    <x v="276"/>
    <x v="48"/>
    <x v="48"/>
    <x v="9"/>
    <x v="10"/>
    <x v="3"/>
    <x v="5"/>
    <x v="5"/>
  </r>
  <r>
    <x v="1380"/>
    <x v="0"/>
    <x v="7"/>
    <x v="48"/>
    <x v="36"/>
    <x v="26"/>
    <x v="1353"/>
    <x v="266"/>
    <x v="48"/>
    <x v="48"/>
    <x v="9"/>
    <x v="10"/>
    <x v="3"/>
    <x v="7"/>
    <x v="7"/>
  </r>
  <r>
    <x v="1415"/>
    <x v="0"/>
    <x v="8"/>
    <x v="2"/>
    <x v="32"/>
    <x v="407"/>
    <x v="1387"/>
    <x v="282"/>
    <x v="48"/>
    <x v="48"/>
    <x v="9"/>
    <x v="10"/>
    <x v="3"/>
    <x v="8"/>
    <x v="8"/>
  </r>
  <r>
    <x v="1379"/>
    <x v="0"/>
    <x v="0"/>
    <x v="30"/>
    <x v="63"/>
    <x v="34"/>
    <x v="1352"/>
    <x v="273"/>
    <x v="48"/>
    <x v="48"/>
    <x v="9"/>
    <x v="10"/>
    <x v="3"/>
    <x v="0"/>
    <x v="0"/>
  </r>
  <r>
    <x v="1376"/>
    <x v="0"/>
    <x v="8"/>
    <x v="19"/>
    <x v="87"/>
    <x v="31"/>
    <x v="1349"/>
    <x v="270"/>
    <x v="48"/>
    <x v="48"/>
    <x v="9"/>
    <x v="10"/>
    <x v="3"/>
    <x v="8"/>
    <x v="8"/>
  </r>
  <r>
    <x v="1374"/>
    <x v="0"/>
    <x v="2"/>
    <x v="4"/>
    <x v="66"/>
    <x v="2147"/>
    <x v="1347"/>
    <x v="265"/>
    <x v="48"/>
    <x v="48"/>
    <x v="9"/>
    <x v="10"/>
    <x v="3"/>
    <x v="2"/>
    <x v="2"/>
  </r>
  <r>
    <x v="1373"/>
    <x v="0"/>
    <x v="3"/>
    <x v="50"/>
    <x v="15"/>
    <x v="319"/>
    <x v="1346"/>
    <x v="269"/>
    <x v="48"/>
    <x v="48"/>
    <x v="9"/>
    <x v="10"/>
    <x v="3"/>
    <x v="3"/>
    <x v="3"/>
  </r>
  <r>
    <x v="1366"/>
    <x v="0"/>
    <x v="10"/>
    <x v="50"/>
    <x v="59"/>
    <x v="75"/>
    <x v="1339"/>
    <x v="262"/>
    <x v="48"/>
    <x v="48"/>
    <x v="9"/>
    <x v="10"/>
    <x v="3"/>
    <x v="10"/>
    <x v="10"/>
  </r>
  <r>
    <x v="1367"/>
    <x v="0"/>
    <x v="10"/>
    <x v="8"/>
    <x v="98"/>
    <x v="6"/>
    <x v="1340"/>
    <x v="265"/>
    <x v="48"/>
    <x v="48"/>
    <x v="9"/>
    <x v="10"/>
    <x v="3"/>
    <x v="10"/>
    <x v="10"/>
  </r>
  <r>
    <x v="1375"/>
    <x v="0"/>
    <x v="8"/>
    <x v="112"/>
    <x v="104"/>
    <x v="7"/>
    <x v="1348"/>
    <x v="267"/>
    <x v="48"/>
    <x v="48"/>
    <x v="9"/>
    <x v="10"/>
    <x v="3"/>
    <x v="8"/>
    <x v="8"/>
  </r>
  <r>
    <x v="1388"/>
    <x v="0"/>
    <x v="3"/>
    <x v="65"/>
    <x v="48"/>
    <x v="1858"/>
    <x v="1361"/>
    <x v="265"/>
    <x v="48"/>
    <x v="48"/>
    <x v="9"/>
    <x v="10"/>
    <x v="3"/>
    <x v="3"/>
    <x v="3"/>
  </r>
  <r>
    <x v="1416"/>
    <x v="0"/>
    <x v="3"/>
    <x v="103"/>
    <x v="74"/>
    <x v="761"/>
    <x v="1388"/>
    <x v="267"/>
    <x v="48"/>
    <x v="48"/>
    <x v="9"/>
    <x v="10"/>
    <x v="3"/>
    <x v="3"/>
    <x v="3"/>
  </r>
  <r>
    <x v="1381"/>
    <x v="0"/>
    <x v="9"/>
    <x v="38"/>
    <x v="32"/>
    <x v="144"/>
    <x v="1354"/>
    <x v="271"/>
    <x v="48"/>
    <x v="48"/>
    <x v="9"/>
    <x v="10"/>
    <x v="3"/>
    <x v="9"/>
    <x v="9"/>
  </r>
  <r>
    <x v="1413"/>
    <x v="0"/>
    <x v="0"/>
    <x v="9"/>
    <x v="14"/>
    <x v="14"/>
    <x v="1385"/>
    <x v="280"/>
    <x v="48"/>
    <x v="48"/>
    <x v="9"/>
    <x v="10"/>
    <x v="3"/>
    <x v="0"/>
    <x v="0"/>
  </r>
  <r>
    <x v="1386"/>
    <x v="0"/>
    <x v="9"/>
    <x v="151"/>
    <x v="144"/>
    <x v="84"/>
    <x v="1359"/>
    <x v="277"/>
    <x v="48"/>
    <x v="48"/>
    <x v="9"/>
    <x v="10"/>
    <x v="3"/>
    <x v="9"/>
    <x v="9"/>
  </r>
  <r>
    <x v="1412"/>
    <x v="0"/>
    <x v="11"/>
    <x v="5"/>
    <x v="3"/>
    <x v="316"/>
    <x v="1384"/>
    <x v="281"/>
    <x v="48"/>
    <x v="48"/>
    <x v="9"/>
    <x v="10"/>
    <x v="3"/>
    <x v="11"/>
    <x v="11"/>
  </r>
  <r>
    <x v="1383"/>
    <x v="0"/>
    <x v="7"/>
    <x v="40"/>
    <x v="48"/>
    <x v="54"/>
    <x v="1356"/>
    <x v="275"/>
    <x v="48"/>
    <x v="48"/>
    <x v="9"/>
    <x v="10"/>
    <x v="3"/>
    <x v="7"/>
    <x v="7"/>
  </r>
  <r>
    <x v="1385"/>
    <x v="0"/>
    <x v="7"/>
    <x v="59"/>
    <x v="90"/>
    <x v="567"/>
    <x v="1358"/>
    <x v="276"/>
    <x v="48"/>
    <x v="48"/>
    <x v="9"/>
    <x v="10"/>
    <x v="3"/>
    <x v="7"/>
    <x v="7"/>
  </r>
  <r>
    <x v="1446"/>
    <x v="0"/>
    <x v="2"/>
    <x v="114"/>
    <x v="142"/>
    <x v="1859"/>
    <x v="1416"/>
    <x v="281"/>
    <x v="48"/>
    <x v="48"/>
    <x v="9"/>
    <x v="10"/>
    <x v="3"/>
    <x v="2"/>
    <x v="2"/>
  </r>
  <r>
    <x v="1414"/>
    <x v="0"/>
    <x v="2"/>
    <x v="20"/>
    <x v="85"/>
    <x v="511"/>
    <x v="1386"/>
    <x v="266"/>
    <x v="48"/>
    <x v="48"/>
    <x v="9"/>
    <x v="10"/>
    <x v="3"/>
    <x v="2"/>
    <x v="2"/>
  </r>
  <r>
    <x v="1384"/>
    <x v="0"/>
    <x v="0"/>
    <x v="23"/>
    <x v="16"/>
    <x v="54"/>
    <x v="1357"/>
    <x v="276"/>
    <x v="48"/>
    <x v="48"/>
    <x v="9"/>
    <x v="10"/>
    <x v="3"/>
    <x v="0"/>
    <x v="0"/>
  </r>
  <r>
    <x v="1414"/>
    <x v="0"/>
    <x v="8"/>
    <x v="16"/>
    <x v="17"/>
    <x v="6"/>
    <x v="1386"/>
    <x v="266"/>
    <x v="48"/>
    <x v="48"/>
    <x v="9"/>
    <x v="10"/>
    <x v="3"/>
    <x v="8"/>
    <x v="8"/>
  </r>
  <r>
    <x v="1383"/>
    <x v="0"/>
    <x v="9"/>
    <x v="121"/>
    <x v="149"/>
    <x v="349"/>
    <x v="1356"/>
    <x v="275"/>
    <x v="48"/>
    <x v="48"/>
    <x v="9"/>
    <x v="10"/>
    <x v="3"/>
    <x v="9"/>
    <x v="9"/>
  </r>
  <r>
    <x v="1380"/>
    <x v="1"/>
    <x v="2"/>
    <x v="55"/>
    <x v="104"/>
    <x v="637"/>
    <x v="1353"/>
    <x v="266"/>
    <x v="48"/>
    <x v="48"/>
    <x v="9"/>
    <x v="10"/>
    <x v="3"/>
    <x v="2"/>
    <x v="2"/>
  </r>
  <r>
    <x v="1383"/>
    <x v="0"/>
    <x v="4"/>
    <x v="104"/>
    <x v="143"/>
    <x v="2148"/>
    <x v="1356"/>
    <x v="275"/>
    <x v="48"/>
    <x v="48"/>
    <x v="9"/>
    <x v="10"/>
    <x v="3"/>
    <x v="4"/>
    <x v="4"/>
  </r>
  <r>
    <x v="1381"/>
    <x v="0"/>
    <x v="3"/>
    <x v="33"/>
    <x v="87"/>
    <x v="206"/>
    <x v="1354"/>
    <x v="271"/>
    <x v="48"/>
    <x v="48"/>
    <x v="9"/>
    <x v="10"/>
    <x v="3"/>
    <x v="3"/>
    <x v="3"/>
  </r>
  <r>
    <x v="1377"/>
    <x v="0"/>
    <x v="7"/>
    <x v="5"/>
    <x v="56"/>
    <x v="727"/>
    <x v="1350"/>
    <x v="271"/>
    <x v="48"/>
    <x v="48"/>
    <x v="9"/>
    <x v="10"/>
    <x v="3"/>
    <x v="7"/>
    <x v="7"/>
  </r>
  <r>
    <x v="1386"/>
    <x v="0"/>
    <x v="2"/>
    <x v="128"/>
    <x v="222"/>
    <x v="2149"/>
    <x v="1359"/>
    <x v="277"/>
    <x v="48"/>
    <x v="48"/>
    <x v="9"/>
    <x v="10"/>
    <x v="3"/>
    <x v="2"/>
    <x v="2"/>
  </r>
  <r>
    <x v="1446"/>
    <x v="0"/>
    <x v="8"/>
    <x v="99"/>
    <x v="104"/>
    <x v="84"/>
    <x v="1416"/>
    <x v="281"/>
    <x v="48"/>
    <x v="48"/>
    <x v="9"/>
    <x v="10"/>
    <x v="3"/>
    <x v="8"/>
    <x v="8"/>
  </r>
  <r>
    <x v="1385"/>
    <x v="0"/>
    <x v="3"/>
    <x v="198"/>
    <x v="306"/>
    <x v="274"/>
    <x v="1358"/>
    <x v="276"/>
    <x v="48"/>
    <x v="48"/>
    <x v="9"/>
    <x v="10"/>
    <x v="3"/>
    <x v="3"/>
    <x v="3"/>
  </r>
  <r>
    <x v="1415"/>
    <x v="1"/>
    <x v="2"/>
    <x v="104"/>
    <x v="103"/>
    <x v="1384"/>
    <x v="1387"/>
    <x v="282"/>
    <x v="48"/>
    <x v="48"/>
    <x v="9"/>
    <x v="10"/>
    <x v="3"/>
    <x v="2"/>
    <x v="2"/>
  </r>
  <r>
    <x v="1423"/>
    <x v="0"/>
    <x v="4"/>
    <x v="40"/>
    <x v="48"/>
    <x v="54"/>
    <x v="1395"/>
    <x v="274"/>
    <x v="48"/>
    <x v="48"/>
    <x v="9"/>
    <x v="10"/>
    <x v="3"/>
    <x v="4"/>
    <x v="4"/>
  </r>
  <r>
    <x v="1440"/>
    <x v="0"/>
    <x v="3"/>
    <x v="82"/>
    <x v="75"/>
    <x v="869"/>
    <x v="1410"/>
    <x v="271"/>
    <x v="48"/>
    <x v="48"/>
    <x v="9"/>
    <x v="10"/>
    <x v="3"/>
    <x v="3"/>
    <x v="3"/>
  </r>
  <r>
    <x v="1430"/>
    <x v="0"/>
    <x v="8"/>
    <x v="185"/>
    <x v="204"/>
    <x v="2150"/>
    <x v="1401"/>
    <x v="279"/>
    <x v="48"/>
    <x v="48"/>
    <x v="9"/>
    <x v="10"/>
    <x v="3"/>
    <x v="8"/>
    <x v="8"/>
  </r>
  <r>
    <x v="1423"/>
    <x v="1"/>
    <x v="2"/>
    <x v="85"/>
    <x v="95"/>
    <x v="811"/>
    <x v="1395"/>
    <x v="274"/>
    <x v="48"/>
    <x v="48"/>
    <x v="9"/>
    <x v="10"/>
    <x v="3"/>
    <x v="2"/>
    <x v="2"/>
  </r>
  <r>
    <x v="1424"/>
    <x v="0"/>
    <x v="10"/>
    <x v="57"/>
    <x v="5"/>
    <x v="6"/>
    <x v="1396"/>
    <x v="263"/>
    <x v="48"/>
    <x v="48"/>
    <x v="9"/>
    <x v="10"/>
    <x v="3"/>
    <x v="10"/>
    <x v="10"/>
  </r>
  <r>
    <x v="1435"/>
    <x v="0"/>
    <x v="6"/>
    <x v="53"/>
    <x v="102"/>
    <x v="637"/>
    <x v="1406"/>
    <x v="278"/>
    <x v="48"/>
    <x v="48"/>
    <x v="9"/>
    <x v="10"/>
    <x v="3"/>
    <x v="6"/>
    <x v="6"/>
  </r>
  <r>
    <x v="1380"/>
    <x v="0"/>
    <x v="4"/>
    <x v="19"/>
    <x v="87"/>
    <x v="31"/>
    <x v="1353"/>
    <x v="266"/>
    <x v="48"/>
    <x v="48"/>
    <x v="9"/>
    <x v="10"/>
    <x v="3"/>
    <x v="4"/>
    <x v="4"/>
  </r>
  <r>
    <x v="1382"/>
    <x v="0"/>
    <x v="9"/>
    <x v="121"/>
    <x v="202"/>
    <x v="279"/>
    <x v="1355"/>
    <x v="274"/>
    <x v="48"/>
    <x v="48"/>
    <x v="9"/>
    <x v="10"/>
    <x v="3"/>
    <x v="9"/>
    <x v="9"/>
  </r>
  <r>
    <x v="1386"/>
    <x v="1"/>
    <x v="2"/>
    <x v="245"/>
    <x v="222"/>
    <x v="2151"/>
    <x v="1359"/>
    <x v="277"/>
    <x v="48"/>
    <x v="48"/>
    <x v="9"/>
    <x v="10"/>
    <x v="3"/>
    <x v="2"/>
    <x v="2"/>
  </r>
  <r>
    <x v="1389"/>
    <x v="0"/>
    <x v="11"/>
    <x v="56"/>
    <x v="66"/>
    <x v="714"/>
    <x v="1362"/>
    <x v="270"/>
    <x v="48"/>
    <x v="48"/>
    <x v="9"/>
    <x v="10"/>
    <x v="3"/>
    <x v="11"/>
    <x v="11"/>
  </r>
  <r>
    <x v="1378"/>
    <x v="0"/>
    <x v="10"/>
    <x v="111"/>
    <x v="33"/>
    <x v="562"/>
    <x v="1351"/>
    <x v="272"/>
    <x v="48"/>
    <x v="48"/>
    <x v="9"/>
    <x v="10"/>
    <x v="3"/>
    <x v="10"/>
    <x v="10"/>
  </r>
  <r>
    <x v="1446"/>
    <x v="0"/>
    <x v="4"/>
    <x v="39"/>
    <x v="118"/>
    <x v="658"/>
    <x v="1416"/>
    <x v="281"/>
    <x v="48"/>
    <x v="48"/>
    <x v="9"/>
    <x v="10"/>
    <x v="3"/>
    <x v="4"/>
    <x v="4"/>
  </r>
  <r>
    <x v="1381"/>
    <x v="0"/>
    <x v="7"/>
    <x v="63"/>
    <x v="36"/>
    <x v="337"/>
    <x v="1354"/>
    <x v="271"/>
    <x v="48"/>
    <x v="48"/>
    <x v="9"/>
    <x v="10"/>
    <x v="3"/>
    <x v="7"/>
    <x v="7"/>
  </r>
  <r>
    <x v="1415"/>
    <x v="0"/>
    <x v="4"/>
    <x v="53"/>
    <x v="44"/>
    <x v="95"/>
    <x v="1387"/>
    <x v="282"/>
    <x v="48"/>
    <x v="48"/>
    <x v="9"/>
    <x v="10"/>
    <x v="3"/>
    <x v="4"/>
    <x v="4"/>
  </r>
  <r>
    <x v="1415"/>
    <x v="0"/>
    <x v="9"/>
    <x v="94"/>
    <x v="57"/>
    <x v="152"/>
    <x v="1387"/>
    <x v="282"/>
    <x v="48"/>
    <x v="48"/>
    <x v="9"/>
    <x v="10"/>
    <x v="3"/>
    <x v="9"/>
    <x v="9"/>
  </r>
  <r>
    <x v="1412"/>
    <x v="0"/>
    <x v="8"/>
    <x v="57"/>
    <x v="54"/>
    <x v="626"/>
    <x v="1384"/>
    <x v="281"/>
    <x v="48"/>
    <x v="48"/>
    <x v="9"/>
    <x v="10"/>
    <x v="3"/>
    <x v="8"/>
    <x v="8"/>
  </r>
  <r>
    <x v="1388"/>
    <x v="0"/>
    <x v="7"/>
    <x v="30"/>
    <x v="5"/>
    <x v="232"/>
    <x v="1361"/>
    <x v="265"/>
    <x v="48"/>
    <x v="48"/>
    <x v="9"/>
    <x v="10"/>
    <x v="3"/>
    <x v="7"/>
    <x v="7"/>
  </r>
  <r>
    <x v="1403"/>
    <x v="0"/>
    <x v="6"/>
    <x v="7"/>
    <x v="23"/>
    <x v="126"/>
    <x v="1376"/>
    <x v="279"/>
    <x v="48"/>
    <x v="48"/>
    <x v="9"/>
    <x v="10"/>
    <x v="3"/>
    <x v="6"/>
    <x v="6"/>
  </r>
  <r>
    <x v="1410"/>
    <x v="0"/>
    <x v="7"/>
    <x v="48"/>
    <x v="16"/>
    <x v="350"/>
    <x v="1382"/>
    <x v="271"/>
    <x v="48"/>
    <x v="48"/>
    <x v="9"/>
    <x v="10"/>
    <x v="3"/>
    <x v="7"/>
    <x v="7"/>
  </r>
  <r>
    <x v="1406"/>
    <x v="0"/>
    <x v="3"/>
    <x v="100"/>
    <x v="148"/>
    <x v="13"/>
    <x v="1379"/>
    <x v="264"/>
    <x v="48"/>
    <x v="48"/>
    <x v="9"/>
    <x v="10"/>
    <x v="3"/>
    <x v="3"/>
    <x v="3"/>
  </r>
  <r>
    <x v="1400"/>
    <x v="0"/>
    <x v="3"/>
    <x v="18"/>
    <x v="20"/>
    <x v="20"/>
    <x v="1373"/>
    <x v="262"/>
    <x v="48"/>
    <x v="48"/>
    <x v="9"/>
    <x v="10"/>
    <x v="3"/>
    <x v="3"/>
    <x v="3"/>
  </r>
  <r>
    <x v="1401"/>
    <x v="0"/>
    <x v="2"/>
    <x v="62"/>
    <x v="188"/>
    <x v="678"/>
    <x v="1374"/>
    <x v="263"/>
    <x v="48"/>
    <x v="48"/>
    <x v="9"/>
    <x v="10"/>
    <x v="3"/>
    <x v="2"/>
    <x v="2"/>
  </r>
  <r>
    <x v="1393"/>
    <x v="0"/>
    <x v="10"/>
    <x v="52"/>
    <x v="137"/>
    <x v="618"/>
    <x v="1366"/>
    <x v="274"/>
    <x v="48"/>
    <x v="48"/>
    <x v="9"/>
    <x v="10"/>
    <x v="3"/>
    <x v="10"/>
    <x v="10"/>
  </r>
  <r>
    <x v="1401"/>
    <x v="1"/>
    <x v="2"/>
    <x v="182"/>
    <x v="188"/>
    <x v="57"/>
    <x v="1374"/>
    <x v="263"/>
    <x v="48"/>
    <x v="48"/>
    <x v="9"/>
    <x v="10"/>
    <x v="3"/>
    <x v="2"/>
    <x v="2"/>
  </r>
  <r>
    <x v="1397"/>
    <x v="0"/>
    <x v="0"/>
    <x v="20"/>
    <x v="12"/>
    <x v="6"/>
    <x v="1370"/>
    <x v="265"/>
    <x v="48"/>
    <x v="48"/>
    <x v="9"/>
    <x v="10"/>
    <x v="3"/>
    <x v="0"/>
    <x v="0"/>
  </r>
  <r>
    <x v="1392"/>
    <x v="0"/>
    <x v="11"/>
    <x v="16"/>
    <x v="17"/>
    <x v="6"/>
    <x v="1365"/>
    <x v="271"/>
    <x v="48"/>
    <x v="48"/>
    <x v="9"/>
    <x v="10"/>
    <x v="3"/>
    <x v="11"/>
    <x v="11"/>
  </r>
  <r>
    <x v="1402"/>
    <x v="0"/>
    <x v="2"/>
    <x v="24"/>
    <x v="59"/>
    <x v="105"/>
    <x v="1375"/>
    <x v="279"/>
    <x v="48"/>
    <x v="48"/>
    <x v="9"/>
    <x v="10"/>
    <x v="3"/>
    <x v="2"/>
    <x v="2"/>
  </r>
  <r>
    <x v="1394"/>
    <x v="0"/>
    <x v="11"/>
    <x v="13"/>
    <x v="13"/>
    <x v="6"/>
    <x v="1367"/>
    <x v="266"/>
    <x v="48"/>
    <x v="48"/>
    <x v="9"/>
    <x v="10"/>
    <x v="3"/>
    <x v="11"/>
    <x v="11"/>
  </r>
  <r>
    <x v="1400"/>
    <x v="1"/>
    <x v="2"/>
    <x v="60"/>
    <x v="119"/>
    <x v="526"/>
    <x v="1373"/>
    <x v="262"/>
    <x v="48"/>
    <x v="48"/>
    <x v="9"/>
    <x v="10"/>
    <x v="3"/>
    <x v="2"/>
    <x v="2"/>
  </r>
  <r>
    <x v="1407"/>
    <x v="1"/>
    <x v="2"/>
    <x v="54"/>
    <x v="15"/>
    <x v="18"/>
    <x v="1380"/>
    <x v="268"/>
    <x v="48"/>
    <x v="48"/>
    <x v="9"/>
    <x v="10"/>
    <x v="3"/>
    <x v="2"/>
    <x v="2"/>
  </r>
  <r>
    <x v="1407"/>
    <x v="0"/>
    <x v="4"/>
    <x v="13"/>
    <x v="63"/>
    <x v="72"/>
    <x v="1380"/>
    <x v="268"/>
    <x v="48"/>
    <x v="48"/>
    <x v="9"/>
    <x v="10"/>
    <x v="3"/>
    <x v="4"/>
    <x v="4"/>
  </r>
  <r>
    <x v="1394"/>
    <x v="0"/>
    <x v="0"/>
    <x v="6"/>
    <x v="6"/>
    <x v="6"/>
    <x v="1367"/>
    <x v="266"/>
    <x v="48"/>
    <x v="48"/>
    <x v="9"/>
    <x v="10"/>
    <x v="3"/>
    <x v="0"/>
    <x v="0"/>
  </r>
  <r>
    <x v="1404"/>
    <x v="0"/>
    <x v="10"/>
    <x v="10"/>
    <x v="13"/>
    <x v="202"/>
    <x v="1377"/>
    <x v="273"/>
    <x v="48"/>
    <x v="48"/>
    <x v="9"/>
    <x v="10"/>
    <x v="3"/>
    <x v="10"/>
    <x v="10"/>
  </r>
  <r>
    <x v="1402"/>
    <x v="0"/>
    <x v="4"/>
    <x v="3"/>
    <x v="16"/>
    <x v="93"/>
    <x v="1375"/>
    <x v="279"/>
    <x v="48"/>
    <x v="48"/>
    <x v="9"/>
    <x v="10"/>
    <x v="3"/>
    <x v="4"/>
    <x v="4"/>
  </r>
  <r>
    <x v="1391"/>
    <x v="0"/>
    <x v="7"/>
    <x v="20"/>
    <x v="85"/>
    <x v="511"/>
    <x v="1364"/>
    <x v="266"/>
    <x v="48"/>
    <x v="48"/>
    <x v="9"/>
    <x v="10"/>
    <x v="3"/>
    <x v="7"/>
    <x v="7"/>
  </r>
  <r>
    <x v="1395"/>
    <x v="0"/>
    <x v="11"/>
    <x v="151"/>
    <x v="135"/>
    <x v="2152"/>
    <x v="1368"/>
    <x v="277"/>
    <x v="48"/>
    <x v="48"/>
    <x v="9"/>
    <x v="10"/>
    <x v="3"/>
    <x v="11"/>
    <x v="11"/>
  </r>
  <r>
    <x v="1417"/>
    <x v="0"/>
    <x v="5"/>
    <x v="10"/>
    <x v="18"/>
    <x v="13"/>
    <x v="1389"/>
    <x v="267"/>
    <x v="48"/>
    <x v="48"/>
    <x v="9"/>
    <x v="10"/>
    <x v="3"/>
    <x v="5"/>
    <x v="5"/>
  </r>
  <r>
    <x v="1402"/>
    <x v="0"/>
    <x v="8"/>
    <x v="1"/>
    <x v="30"/>
    <x v="31"/>
    <x v="1375"/>
    <x v="279"/>
    <x v="48"/>
    <x v="48"/>
    <x v="9"/>
    <x v="10"/>
    <x v="3"/>
    <x v="8"/>
    <x v="8"/>
  </r>
  <r>
    <x v="1410"/>
    <x v="0"/>
    <x v="4"/>
    <x v="49"/>
    <x v="59"/>
    <x v="66"/>
    <x v="1382"/>
    <x v="271"/>
    <x v="48"/>
    <x v="48"/>
    <x v="9"/>
    <x v="10"/>
    <x v="3"/>
    <x v="4"/>
    <x v="4"/>
  </r>
  <r>
    <x v="1410"/>
    <x v="1"/>
    <x v="2"/>
    <x v="124"/>
    <x v="188"/>
    <x v="857"/>
    <x v="1382"/>
    <x v="271"/>
    <x v="48"/>
    <x v="48"/>
    <x v="9"/>
    <x v="10"/>
    <x v="3"/>
    <x v="2"/>
    <x v="2"/>
  </r>
  <r>
    <x v="1406"/>
    <x v="0"/>
    <x v="1"/>
    <x v="173"/>
    <x v="183"/>
    <x v="2153"/>
    <x v="1379"/>
    <x v="264"/>
    <x v="48"/>
    <x v="48"/>
    <x v="9"/>
    <x v="10"/>
    <x v="3"/>
    <x v="1"/>
    <x v="1"/>
  </r>
  <r>
    <x v="1396"/>
    <x v="0"/>
    <x v="7"/>
    <x v="37"/>
    <x v="1"/>
    <x v="48"/>
    <x v="1369"/>
    <x v="276"/>
    <x v="48"/>
    <x v="48"/>
    <x v="9"/>
    <x v="10"/>
    <x v="3"/>
    <x v="7"/>
    <x v="7"/>
  </r>
  <r>
    <x v="1417"/>
    <x v="0"/>
    <x v="6"/>
    <x v="82"/>
    <x v="87"/>
    <x v="467"/>
    <x v="1389"/>
    <x v="267"/>
    <x v="48"/>
    <x v="48"/>
    <x v="9"/>
    <x v="10"/>
    <x v="3"/>
    <x v="6"/>
    <x v="6"/>
  </r>
  <r>
    <x v="1404"/>
    <x v="0"/>
    <x v="7"/>
    <x v="10"/>
    <x v="18"/>
    <x v="13"/>
    <x v="1377"/>
    <x v="273"/>
    <x v="48"/>
    <x v="48"/>
    <x v="9"/>
    <x v="10"/>
    <x v="3"/>
    <x v="7"/>
    <x v="7"/>
  </r>
  <r>
    <x v="1406"/>
    <x v="0"/>
    <x v="10"/>
    <x v="105"/>
    <x v="138"/>
    <x v="1332"/>
    <x v="1379"/>
    <x v="264"/>
    <x v="48"/>
    <x v="48"/>
    <x v="9"/>
    <x v="10"/>
    <x v="3"/>
    <x v="10"/>
    <x v="10"/>
  </r>
  <r>
    <x v="1410"/>
    <x v="0"/>
    <x v="9"/>
    <x v="80"/>
    <x v="57"/>
    <x v="266"/>
    <x v="1382"/>
    <x v="271"/>
    <x v="48"/>
    <x v="48"/>
    <x v="9"/>
    <x v="10"/>
    <x v="3"/>
    <x v="9"/>
    <x v="9"/>
  </r>
  <r>
    <x v="1393"/>
    <x v="0"/>
    <x v="1"/>
    <x v="176"/>
    <x v="182"/>
    <x v="2154"/>
    <x v="1366"/>
    <x v="274"/>
    <x v="48"/>
    <x v="48"/>
    <x v="9"/>
    <x v="10"/>
    <x v="3"/>
    <x v="1"/>
    <x v="1"/>
  </r>
  <r>
    <x v="1410"/>
    <x v="0"/>
    <x v="2"/>
    <x v="124"/>
    <x v="188"/>
    <x v="857"/>
    <x v="1382"/>
    <x v="271"/>
    <x v="48"/>
    <x v="48"/>
    <x v="9"/>
    <x v="10"/>
    <x v="3"/>
    <x v="2"/>
    <x v="2"/>
  </r>
  <r>
    <x v="1406"/>
    <x v="0"/>
    <x v="7"/>
    <x v="84"/>
    <x v="20"/>
    <x v="162"/>
    <x v="1379"/>
    <x v="264"/>
    <x v="48"/>
    <x v="48"/>
    <x v="9"/>
    <x v="10"/>
    <x v="3"/>
    <x v="7"/>
    <x v="7"/>
  </r>
  <r>
    <x v="1408"/>
    <x v="0"/>
    <x v="11"/>
    <x v="82"/>
    <x v="48"/>
    <x v="299"/>
    <x v="1239"/>
    <x v="280"/>
    <x v="48"/>
    <x v="48"/>
    <x v="9"/>
    <x v="10"/>
    <x v="3"/>
    <x v="11"/>
    <x v="11"/>
  </r>
  <r>
    <x v="1400"/>
    <x v="0"/>
    <x v="4"/>
    <x v="31"/>
    <x v="40"/>
    <x v="136"/>
    <x v="1373"/>
    <x v="262"/>
    <x v="48"/>
    <x v="48"/>
    <x v="9"/>
    <x v="10"/>
    <x v="3"/>
    <x v="4"/>
    <x v="4"/>
  </r>
  <r>
    <x v="1405"/>
    <x v="0"/>
    <x v="8"/>
    <x v="125"/>
    <x v="125"/>
    <x v="435"/>
    <x v="1378"/>
    <x v="269"/>
    <x v="48"/>
    <x v="48"/>
    <x v="9"/>
    <x v="10"/>
    <x v="3"/>
    <x v="8"/>
    <x v="8"/>
  </r>
  <r>
    <x v="1391"/>
    <x v="0"/>
    <x v="9"/>
    <x v="17"/>
    <x v="10"/>
    <x v="13"/>
    <x v="1364"/>
    <x v="266"/>
    <x v="48"/>
    <x v="48"/>
    <x v="9"/>
    <x v="10"/>
    <x v="3"/>
    <x v="9"/>
    <x v="9"/>
  </r>
  <r>
    <x v="1397"/>
    <x v="0"/>
    <x v="11"/>
    <x v="7"/>
    <x v="8"/>
    <x v="11"/>
    <x v="1370"/>
    <x v="265"/>
    <x v="48"/>
    <x v="48"/>
    <x v="9"/>
    <x v="10"/>
    <x v="3"/>
    <x v="11"/>
    <x v="11"/>
  </r>
  <r>
    <x v="1426"/>
    <x v="0"/>
    <x v="0"/>
    <x v="79"/>
    <x v="94"/>
    <x v="39"/>
    <x v="995"/>
    <x v="268"/>
    <x v="48"/>
    <x v="48"/>
    <x v="9"/>
    <x v="10"/>
    <x v="3"/>
    <x v="0"/>
    <x v="0"/>
  </r>
  <r>
    <x v="1428"/>
    <x v="0"/>
    <x v="10"/>
    <x v="9"/>
    <x v="63"/>
    <x v="76"/>
    <x v="1399"/>
    <x v="270"/>
    <x v="48"/>
    <x v="48"/>
    <x v="9"/>
    <x v="10"/>
    <x v="3"/>
    <x v="10"/>
    <x v="10"/>
  </r>
  <r>
    <x v="1419"/>
    <x v="0"/>
    <x v="11"/>
    <x v="104"/>
    <x v="80"/>
    <x v="571"/>
    <x v="1391"/>
    <x v="266"/>
    <x v="48"/>
    <x v="48"/>
    <x v="9"/>
    <x v="10"/>
    <x v="3"/>
    <x v="11"/>
    <x v="11"/>
  </r>
  <r>
    <x v="1440"/>
    <x v="0"/>
    <x v="9"/>
    <x v="42"/>
    <x v="19"/>
    <x v="745"/>
    <x v="1410"/>
    <x v="271"/>
    <x v="48"/>
    <x v="48"/>
    <x v="9"/>
    <x v="10"/>
    <x v="3"/>
    <x v="9"/>
    <x v="9"/>
  </r>
  <r>
    <x v="1441"/>
    <x v="0"/>
    <x v="5"/>
    <x v="79"/>
    <x v="94"/>
    <x v="39"/>
    <x v="1411"/>
    <x v="282"/>
    <x v="48"/>
    <x v="48"/>
    <x v="9"/>
    <x v="10"/>
    <x v="3"/>
    <x v="5"/>
    <x v="5"/>
  </r>
  <r>
    <x v="1428"/>
    <x v="0"/>
    <x v="5"/>
    <x v="6"/>
    <x v="41"/>
    <x v="34"/>
    <x v="1399"/>
    <x v="270"/>
    <x v="48"/>
    <x v="48"/>
    <x v="9"/>
    <x v="10"/>
    <x v="3"/>
    <x v="5"/>
    <x v="5"/>
  </r>
  <r>
    <x v="1433"/>
    <x v="0"/>
    <x v="9"/>
    <x v="112"/>
    <x v="103"/>
    <x v="1"/>
    <x v="1404"/>
    <x v="270"/>
    <x v="48"/>
    <x v="48"/>
    <x v="9"/>
    <x v="10"/>
    <x v="3"/>
    <x v="9"/>
    <x v="9"/>
  </r>
  <r>
    <x v="1418"/>
    <x v="0"/>
    <x v="5"/>
    <x v="0"/>
    <x v="94"/>
    <x v="145"/>
    <x v="1390"/>
    <x v="269"/>
    <x v="48"/>
    <x v="48"/>
    <x v="9"/>
    <x v="10"/>
    <x v="3"/>
    <x v="5"/>
    <x v="5"/>
  </r>
  <r>
    <x v="1407"/>
    <x v="0"/>
    <x v="9"/>
    <x v="48"/>
    <x v="56"/>
    <x v="63"/>
    <x v="1380"/>
    <x v="268"/>
    <x v="48"/>
    <x v="48"/>
    <x v="9"/>
    <x v="10"/>
    <x v="3"/>
    <x v="9"/>
    <x v="9"/>
  </r>
  <r>
    <x v="1427"/>
    <x v="0"/>
    <x v="10"/>
    <x v="11"/>
    <x v="16"/>
    <x v="112"/>
    <x v="1398"/>
    <x v="282"/>
    <x v="48"/>
    <x v="48"/>
    <x v="9"/>
    <x v="10"/>
    <x v="3"/>
    <x v="10"/>
    <x v="10"/>
  </r>
  <r>
    <x v="1448"/>
    <x v="0"/>
    <x v="1"/>
    <x v="90"/>
    <x v="39"/>
    <x v="154"/>
    <x v="1418"/>
    <x v="283"/>
    <x v="49"/>
    <x v="49"/>
    <x v="9"/>
    <x v="11"/>
    <x v="3"/>
    <x v="1"/>
    <x v="1"/>
  </r>
  <r>
    <x v="1449"/>
    <x v="0"/>
    <x v="2"/>
    <x v="39"/>
    <x v="118"/>
    <x v="658"/>
    <x v="1419"/>
    <x v="284"/>
    <x v="49"/>
    <x v="49"/>
    <x v="9"/>
    <x v="11"/>
    <x v="3"/>
    <x v="2"/>
    <x v="2"/>
  </r>
  <r>
    <x v="1450"/>
    <x v="0"/>
    <x v="1"/>
    <x v="29"/>
    <x v="93"/>
    <x v="978"/>
    <x v="1420"/>
    <x v="285"/>
    <x v="49"/>
    <x v="49"/>
    <x v="9"/>
    <x v="11"/>
    <x v="3"/>
    <x v="1"/>
    <x v="1"/>
  </r>
  <r>
    <x v="1451"/>
    <x v="1"/>
    <x v="2"/>
    <x v="312"/>
    <x v="341"/>
    <x v="2155"/>
    <x v="1421"/>
    <x v="286"/>
    <x v="49"/>
    <x v="49"/>
    <x v="9"/>
    <x v="11"/>
    <x v="3"/>
    <x v="2"/>
    <x v="2"/>
  </r>
  <r>
    <x v="1452"/>
    <x v="0"/>
    <x v="4"/>
    <x v="53"/>
    <x v="60"/>
    <x v="139"/>
    <x v="1422"/>
    <x v="287"/>
    <x v="49"/>
    <x v="49"/>
    <x v="9"/>
    <x v="11"/>
    <x v="3"/>
    <x v="4"/>
    <x v="4"/>
  </r>
  <r>
    <x v="1453"/>
    <x v="0"/>
    <x v="7"/>
    <x v="4"/>
    <x v="59"/>
    <x v="154"/>
    <x v="1423"/>
    <x v="288"/>
    <x v="49"/>
    <x v="49"/>
    <x v="9"/>
    <x v="11"/>
    <x v="3"/>
    <x v="7"/>
    <x v="7"/>
  </r>
  <r>
    <x v="1454"/>
    <x v="0"/>
    <x v="1"/>
    <x v="134"/>
    <x v="29"/>
    <x v="716"/>
    <x v="1424"/>
    <x v="288"/>
    <x v="49"/>
    <x v="49"/>
    <x v="9"/>
    <x v="11"/>
    <x v="3"/>
    <x v="1"/>
    <x v="1"/>
  </r>
  <r>
    <x v="1455"/>
    <x v="0"/>
    <x v="1"/>
    <x v="82"/>
    <x v="51"/>
    <x v="140"/>
    <x v="1425"/>
    <x v="283"/>
    <x v="49"/>
    <x v="49"/>
    <x v="9"/>
    <x v="11"/>
    <x v="3"/>
    <x v="1"/>
    <x v="1"/>
  </r>
  <r>
    <x v="1455"/>
    <x v="0"/>
    <x v="3"/>
    <x v="48"/>
    <x v="16"/>
    <x v="350"/>
    <x v="1425"/>
    <x v="283"/>
    <x v="49"/>
    <x v="49"/>
    <x v="9"/>
    <x v="11"/>
    <x v="3"/>
    <x v="3"/>
    <x v="3"/>
  </r>
  <r>
    <x v="1456"/>
    <x v="0"/>
    <x v="0"/>
    <x v="23"/>
    <x v="7"/>
    <x v="376"/>
    <x v="1426"/>
    <x v="289"/>
    <x v="49"/>
    <x v="49"/>
    <x v="9"/>
    <x v="11"/>
    <x v="3"/>
    <x v="0"/>
    <x v="0"/>
  </r>
  <r>
    <x v="1457"/>
    <x v="0"/>
    <x v="1"/>
    <x v="140"/>
    <x v="140"/>
    <x v="1215"/>
    <x v="1427"/>
    <x v="290"/>
    <x v="49"/>
    <x v="49"/>
    <x v="9"/>
    <x v="11"/>
    <x v="3"/>
    <x v="1"/>
    <x v="1"/>
  </r>
  <r>
    <x v="1458"/>
    <x v="1"/>
    <x v="2"/>
    <x v="91"/>
    <x v="120"/>
    <x v="867"/>
    <x v="1428"/>
    <x v="291"/>
    <x v="49"/>
    <x v="49"/>
    <x v="9"/>
    <x v="11"/>
    <x v="3"/>
    <x v="2"/>
    <x v="2"/>
  </r>
  <r>
    <x v="1457"/>
    <x v="0"/>
    <x v="3"/>
    <x v="105"/>
    <x v="72"/>
    <x v="629"/>
    <x v="1427"/>
    <x v="290"/>
    <x v="49"/>
    <x v="49"/>
    <x v="9"/>
    <x v="11"/>
    <x v="3"/>
    <x v="3"/>
    <x v="3"/>
  </r>
  <r>
    <x v="1457"/>
    <x v="0"/>
    <x v="7"/>
    <x v="23"/>
    <x v="10"/>
    <x v="42"/>
    <x v="1427"/>
    <x v="290"/>
    <x v="49"/>
    <x v="49"/>
    <x v="9"/>
    <x v="11"/>
    <x v="3"/>
    <x v="7"/>
    <x v="7"/>
  </r>
  <r>
    <x v="1459"/>
    <x v="0"/>
    <x v="7"/>
    <x v="48"/>
    <x v="3"/>
    <x v="186"/>
    <x v="1429"/>
    <x v="290"/>
    <x v="49"/>
    <x v="49"/>
    <x v="9"/>
    <x v="11"/>
    <x v="3"/>
    <x v="7"/>
    <x v="7"/>
  </r>
  <r>
    <x v="1458"/>
    <x v="0"/>
    <x v="2"/>
    <x v="59"/>
    <x v="120"/>
    <x v="18"/>
    <x v="1428"/>
    <x v="291"/>
    <x v="49"/>
    <x v="49"/>
    <x v="9"/>
    <x v="11"/>
    <x v="3"/>
    <x v="2"/>
    <x v="2"/>
  </r>
  <r>
    <x v="1453"/>
    <x v="0"/>
    <x v="9"/>
    <x v="126"/>
    <x v="140"/>
    <x v="50"/>
    <x v="1423"/>
    <x v="288"/>
    <x v="49"/>
    <x v="49"/>
    <x v="9"/>
    <x v="11"/>
    <x v="3"/>
    <x v="9"/>
    <x v="9"/>
  </r>
  <r>
    <x v="1460"/>
    <x v="1"/>
    <x v="2"/>
    <x v="4"/>
    <x v="26"/>
    <x v="912"/>
    <x v="1430"/>
    <x v="287"/>
    <x v="49"/>
    <x v="49"/>
    <x v="9"/>
    <x v="11"/>
    <x v="3"/>
    <x v="2"/>
    <x v="2"/>
  </r>
  <r>
    <x v="1455"/>
    <x v="0"/>
    <x v="9"/>
    <x v="27"/>
    <x v="60"/>
    <x v="446"/>
    <x v="1425"/>
    <x v="283"/>
    <x v="49"/>
    <x v="49"/>
    <x v="9"/>
    <x v="11"/>
    <x v="3"/>
    <x v="9"/>
    <x v="9"/>
  </r>
  <r>
    <x v="1455"/>
    <x v="0"/>
    <x v="7"/>
    <x v="79"/>
    <x v="9"/>
    <x v="6"/>
    <x v="1425"/>
    <x v="283"/>
    <x v="49"/>
    <x v="49"/>
    <x v="9"/>
    <x v="11"/>
    <x v="3"/>
    <x v="7"/>
    <x v="7"/>
  </r>
  <r>
    <x v="1461"/>
    <x v="0"/>
    <x v="4"/>
    <x v="26"/>
    <x v="3"/>
    <x v="77"/>
    <x v="1431"/>
    <x v="287"/>
    <x v="49"/>
    <x v="49"/>
    <x v="9"/>
    <x v="11"/>
    <x v="3"/>
    <x v="4"/>
    <x v="4"/>
  </r>
  <r>
    <x v="1453"/>
    <x v="0"/>
    <x v="4"/>
    <x v="32"/>
    <x v="70"/>
    <x v="230"/>
    <x v="1423"/>
    <x v="288"/>
    <x v="49"/>
    <x v="49"/>
    <x v="9"/>
    <x v="11"/>
    <x v="3"/>
    <x v="4"/>
    <x v="4"/>
  </r>
  <r>
    <x v="1461"/>
    <x v="0"/>
    <x v="9"/>
    <x v="51"/>
    <x v="59"/>
    <x v="244"/>
    <x v="1431"/>
    <x v="287"/>
    <x v="49"/>
    <x v="49"/>
    <x v="9"/>
    <x v="11"/>
    <x v="3"/>
    <x v="9"/>
    <x v="9"/>
  </r>
  <r>
    <x v="1462"/>
    <x v="0"/>
    <x v="8"/>
    <x v="81"/>
    <x v="145"/>
    <x v="154"/>
    <x v="1432"/>
    <x v="292"/>
    <x v="49"/>
    <x v="49"/>
    <x v="9"/>
    <x v="11"/>
    <x v="3"/>
    <x v="8"/>
    <x v="8"/>
  </r>
  <r>
    <x v="1462"/>
    <x v="0"/>
    <x v="1"/>
    <x v="114"/>
    <x v="123"/>
    <x v="31"/>
    <x v="1432"/>
    <x v="292"/>
    <x v="49"/>
    <x v="49"/>
    <x v="9"/>
    <x v="11"/>
    <x v="3"/>
    <x v="1"/>
    <x v="1"/>
  </r>
  <r>
    <x v="1458"/>
    <x v="0"/>
    <x v="4"/>
    <x v="1"/>
    <x v="34"/>
    <x v="202"/>
    <x v="1428"/>
    <x v="291"/>
    <x v="49"/>
    <x v="49"/>
    <x v="9"/>
    <x v="11"/>
    <x v="3"/>
    <x v="4"/>
    <x v="4"/>
  </r>
  <r>
    <x v="1453"/>
    <x v="0"/>
    <x v="3"/>
    <x v="111"/>
    <x v="107"/>
    <x v="1091"/>
    <x v="1423"/>
    <x v="288"/>
    <x v="49"/>
    <x v="49"/>
    <x v="9"/>
    <x v="11"/>
    <x v="3"/>
    <x v="3"/>
    <x v="3"/>
  </r>
  <r>
    <x v="1463"/>
    <x v="0"/>
    <x v="2"/>
    <x v="58"/>
    <x v="109"/>
    <x v="538"/>
    <x v="1433"/>
    <x v="293"/>
    <x v="49"/>
    <x v="49"/>
    <x v="9"/>
    <x v="11"/>
    <x v="3"/>
    <x v="2"/>
    <x v="2"/>
  </r>
  <r>
    <x v="1464"/>
    <x v="0"/>
    <x v="0"/>
    <x v="6"/>
    <x v="41"/>
    <x v="34"/>
    <x v="34"/>
    <x v="283"/>
    <x v="49"/>
    <x v="49"/>
    <x v="9"/>
    <x v="11"/>
    <x v="3"/>
    <x v="0"/>
    <x v="0"/>
  </r>
  <r>
    <x v="1465"/>
    <x v="0"/>
    <x v="7"/>
    <x v="92"/>
    <x v="63"/>
    <x v="57"/>
    <x v="1434"/>
    <x v="284"/>
    <x v="49"/>
    <x v="49"/>
    <x v="9"/>
    <x v="11"/>
    <x v="3"/>
    <x v="7"/>
    <x v="7"/>
  </r>
  <r>
    <x v="1466"/>
    <x v="0"/>
    <x v="6"/>
    <x v="65"/>
    <x v="24"/>
    <x v="99"/>
    <x v="1435"/>
    <x v="294"/>
    <x v="49"/>
    <x v="49"/>
    <x v="9"/>
    <x v="11"/>
    <x v="3"/>
    <x v="6"/>
    <x v="6"/>
  </r>
  <r>
    <x v="1467"/>
    <x v="0"/>
    <x v="11"/>
    <x v="68"/>
    <x v="29"/>
    <x v="683"/>
    <x v="1436"/>
    <x v="294"/>
    <x v="49"/>
    <x v="49"/>
    <x v="9"/>
    <x v="11"/>
    <x v="3"/>
    <x v="11"/>
    <x v="11"/>
  </r>
  <r>
    <x v="1468"/>
    <x v="0"/>
    <x v="8"/>
    <x v="49"/>
    <x v="102"/>
    <x v="280"/>
    <x v="1437"/>
    <x v="292"/>
    <x v="49"/>
    <x v="49"/>
    <x v="9"/>
    <x v="11"/>
    <x v="3"/>
    <x v="8"/>
    <x v="8"/>
  </r>
  <r>
    <x v="1449"/>
    <x v="0"/>
    <x v="11"/>
    <x v="84"/>
    <x v="32"/>
    <x v="392"/>
    <x v="1419"/>
    <x v="284"/>
    <x v="49"/>
    <x v="49"/>
    <x v="9"/>
    <x v="11"/>
    <x v="3"/>
    <x v="11"/>
    <x v="11"/>
  </r>
  <r>
    <x v="1450"/>
    <x v="0"/>
    <x v="3"/>
    <x v="33"/>
    <x v="66"/>
    <x v="239"/>
    <x v="1420"/>
    <x v="285"/>
    <x v="49"/>
    <x v="49"/>
    <x v="9"/>
    <x v="11"/>
    <x v="3"/>
    <x v="3"/>
    <x v="3"/>
  </r>
  <r>
    <x v="1469"/>
    <x v="0"/>
    <x v="5"/>
    <x v="6"/>
    <x v="85"/>
    <x v="171"/>
    <x v="1438"/>
    <x v="285"/>
    <x v="49"/>
    <x v="49"/>
    <x v="9"/>
    <x v="11"/>
    <x v="3"/>
    <x v="5"/>
    <x v="5"/>
  </r>
  <r>
    <x v="1470"/>
    <x v="0"/>
    <x v="8"/>
    <x v="82"/>
    <x v="102"/>
    <x v="185"/>
    <x v="1439"/>
    <x v="285"/>
    <x v="49"/>
    <x v="49"/>
    <x v="9"/>
    <x v="11"/>
    <x v="3"/>
    <x v="8"/>
    <x v="8"/>
  </r>
  <r>
    <x v="1471"/>
    <x v="0"/>
    <x v="3"/>
    <x v="51"/>
    <x v="75"/>
    <x v="37"/>
    <x v="1440"/>
    <x v="288"/>
    <x v="49"/>
    <x v="49"/>
    <x v="9"/>
    <x v="11"/>
    <x v="3"/>
    <x v="3"/>
    <x v="3"/>
  </r>
  <r>
    <x v="1472"/>
    <x v="0"/>
    <x v="4"/>
    <x v="13"/>
    <x v="65"/>
    <x v="154"/>
    <x v="1441"/>
    <x v="285"/>
    <x v="49"/>
    <x v="49"/>
    <x v="9"/>
    <x v="11"/>
    <x v="3"/>
    <x v="4"/>
    <x v="4"/>
  </r>
  <r>
    <x v="1473"/>
    <x v="0"/>
    <x v="0"/>
    <x v="30"/>
    <x v="65"/>
    <x v="244"/>
    <x v="480"/>
    <x v="284"/>
    <x v="49"/>
    <x v="49"/>
    <x v="9"/>
    <x v="11"/>
    <x v="3"/>
    <x v="0"/>
    <x v="0"/>
  </r>
  <r>
    <x v="1471"/>
    <x v="0"/>
    <x v="1"/>
    <x v="14"/>
    <x v="19"/>
    <x v="1"/>
    <x v="1440"/>
    <x v="288"/>
    <x v="49"/>
    <x v="49"/>
    <x v="9"/>
    <x v="11"/>
    <x v="3"/>
    <x v="1"/>
    <x v="1"/>
  </r>
  <r>
    <x v="1465"/>
    <x v="0"/>
    <x v="3"/>
    <x v="15"/>
    <x v="61"/>
    <x v="192"/>
    <x v="1434"/>
    <x v="284"/>
    <x v="49"/>
    <x v="49"/>
    <x v="9"/>
    <x v="11"/>
    <x v="3"/>
    <x v="3"/>
    <x v="3"/>
  </r>
  <r>
    <x v="1474"/>
    <x v="0"/>
    <x v="11"/>
    <x v="130"/>
    <x v="145"/>
    <x v="1361"/>
    <x v="1442"/>
    <x v="289"/>
    <x v="49"/>
    <x v="49"/>
    <x v="9"/>
    <x v="11"/>
    <x v="3"/>
    <x v="11"/>
    <x v="11"/>
  </r>
  <r>
    <x v="1475"/>
    <x v="0"/>
    <x v="9"/>
    <x v="101"/>
    <x v="69"/>
    <x v="436"/>
    <x v="1443"/>
    <x v="283"/>
    <x v="49"/>
    <x v="49"/>
    <x v="9"/>
    <x v="11"/>
    <x v="3"/>
    <x v="9"/>
    <x v="9"/>
  </r>
  <r>
    <x v="1471"/>
    <x v="0"/>
    <x v="10"/>
    <x v="1"/>
    <x v="54"/>
    <x v="61"/>
    <x v="1440"/>
    <x v="288"/>
    <x v="49"/>
    <x v="49"/>
    <x v="9"/>
    <x v="11"/>
    <x v="3"/>
    <x v="10"/>
    <x v="10"/>
  </r>
  <r>
    <x v="1476"/>
    <x v="0"/>
    <x v="10"/>
    <x v="51"/>
    <x v="60"/>
    <x v="71"/>
    <x v="1444"/>
    <x v="294"/>
    <x v="49"/>
    <x v="49"/>
    <x v="9"/>
    <x v="11"/>
    <x v="3"/>
    <x v="10"/>
    <x v="10"/>
  </r>
  <r>
    <x v="1477"/>
    <x v="0"/>
    <x v="11"/>
    <x v="13"/>
    <x v="18"/>
    <x v="19"/>
    <x v="1445"/>
    <x v="290"/>
    <x v="49"/>
    <x v="49"/>
    <x v="9"/>
    <x v="11"/>
    <x v="3"/>
    <x v="11"/>
    <x v="11"/>
  </r>
  <r>
    <x v="1478"/>
    <x v="0"/>
    <x v="1"/>
    <x v="85"/>
    <x v="112"/>
    <x v="2156"/>
    <x v="1446"/>
    <x v="288"/>
    <x v="49"/>
    <x v="49"/>
    <x v="9"/>
    <x v="11"/>
    <x v="3"/>
    <x v="1"/>
    <x v="1"/>
  </r>
  <r>
    <x v="1475"/>
    <x v="0"/>
    <x v="11"/>
    <x v="34"/>
    <x v="39"/>
    <x v="310"/>
    <x v="1443"/>
    <x v="283"/>
    <x v="49"/>
    <x v="49"/>
    <x v="9"/>
    <x v="11"/>
    <x v="3"/>
    <x v="11"/>
    <x v="11"/>
  </r>
  <r>
    <x v="1470"/>
    <x v="0"/>
    <x v="4"/>
    <x v="37"/>
    <x v="61"/>
    <x v="84"/>
    <x v="1439"/>
    <x v="285"/>
    <x v="49"/>
    <x v="49"/>
    <x v="9"/>
    <x v="11"/>
    <x v="3"/>
    <x v="4"/>
    <x v="4"/>
  </r>
  <r>
    <x v="1467"/>
    <x v="0"/>
    <x v="6"/>
    <x v="38"/>
    <x v="37"/>
    <x v="578"/>
    <x v="1436"/>
    <x v="294"/>
    <x v="49"/>
    <x v="49"/>
    <x v="9"/>
    <x v="11"/>
    <x v="3"/>
    <x v="6"/>
    <x v="6"/>
  </r>
  <r>
    <x v="1472"/>
    <x v="0"/>
    <x v="9"/>
    <x v="48"/>
    <x v="10"/>
    <x v="187"/>
    <x v="1441"/>
    <x v="285"/>
    <x v="49"/>
    <x v="49"/>
    <x v="9"/>
    <x v="11"/>
    <x v="3"/>
    <x v="9"/>
    <x v="9"/>
  </r>
  <r>
    <x v="1479"/>
    <x v="0"/>
    <x v="10"/>
    <x v="70"/>
    <x v="34"/>
    <x v="215"/>
    <x v="1447"/>
    <x v="293"/>
    <x v="49"/>
    <x v="49"/>
    <x v="9"/>
    <x v="11"/>
    <x v="3"/>
    <x v="10"/>
    <x v="10"/>
  </r>
  <r>
    <x v="1478"/>
    <x v="0"/>
    <x v="10"/>
    <x v="70"/>
    <x v="24"/>
    <x v="238"/>
    <x v="1446"/>
    <x v="288"/>
    <x v="49"/>
    <x v="49"/>
    <x v="9"/>
    <x v="11"/>
    <x v="3"/>
    <x v="10"/>
    <x v="10"/>
  </r>
  <r>
    <x v="1480"/>
    <x v="0"/>
    <x v="11"/>
    <x v="127"/>
    <x v="123"/>
    <x v="2157"/>
    <x v="1448"/>
    <x v="287"/>
    <x v="49"/>
    <x v="49"/>
    <x v="9"/>
    <x v="11"/>
    <x v="3"/>
    <x v="11"/>
    <x v="11"/>
  </r>
  <r>
    <x v="1481"/>
    <x v="0"/>
    <x v="5"/>
    <x v="20"/>
    <x v="6"/>
    <x v="7"/>
    <x v="1449"/>
    <x v="293"/>
    <x v="49"/>
    <x v="49"/>
    <x v="9"/>
    <x v="11"/>
    <x v="3"/>
    <x v="5"/>
    <x v="5"/>
  </r>
  <r>
    <x v="1477"/>
    <x v="0"/>
    <x v="0"/>
    <x v="0"/>
    <x v="41"/>
    <x v="6"/>
    <x v="1445"/>
    <x v="290"/>
    <x v="49"/>
    <x v="49"/>
    <x v="9"/>
    <x v="11"/>
    <x v="3"/>
    <x v="0"/>
    <x v="0"/>
  </r>
  <r>
    <x v="1482"/>
    <x v="0"/>
    <x v="6"/>
    <x v="24"/>
    <x v="4"/>
    <x v="34"/>
    <x v="1450"/>
    <x v="283"/>
    <x v="49"/>
    <x v="49"/>
    <x v="9"/>
    <x v="11"/>
    <x v="3"/>
    <x v="6"/>
    <x v="6"/>
  </r>
  <r>
    <x v="1478"/>
    <x v="0"/>
    <x v="7"/>
    <x v="23"/>
    <x v="3"/>
    <x v="252"/>
    <x v="1446"/>
    <x v="288"/>
    <x v="49"/>
    <x v="49"/>
    <x v="9"/>
    <x v="11"/>
    <x v="3"/>
    <x v="7"/>
    <x v="7"/>
  </r>
  <r>
    <x v="1480"/>
    <x v="0"/>
    <x v="2"/>
    <x v="180"/>
    <x v="131"/>
    <x v="827"/>
    <x v="1448"/>
    <x v="287"/>
    <x v="49"/>
    <x v="49"/>
    <x v="9"/>
    <x v="11"/>
    <x v="3"/>
    <x v="2"/>
    <x v="2"/>
  </r>
  <r>
    <x v="1483"/>
    <x v="0"/>
    <x v="8"/>
    <x v="46"/>
    <x v="48"/>
    <x v="60"/>
    <x v="1451"/>
    <x v="285"/>
    <x v="49"/>
    <x v="49"/>
    <x v="9"/>
    <x v="11"/>
    <x v="3"/>
    <x v="8"/>
    <x v="8"/>
  </r>
  <r>
    <x v="1482"/>
    <x v="0"/>
    <x v="5"/>
    <x v="6"/>
    <x v="98"/>
    <x v="13"/>
    <x v="1450"/>
    <x v="283"/>
    <x v="49"/>
    <x v="49"/>
    <x v="9"/>
    <x v="11"/>
    <x v="3"/>
    <x v="5"/>
    <x v="5"/>
  </r>
  <r>
    <x v="1484"/>
    <x v="0"/>
    <x v="0"/>
    <x v="92"/>
    <x v="63"/>
    <x v="57"/>
    <x v="1452"/>
    <x v="290"/>
    <x v="49"/>
    <x v="49"/>
    <x v="9"/>
    <x v="11"/>
    <x v="3"/>
    <x v="0"/>
    <x v="0"/>
  </r>
  <r>
    <x v="1481"/>
    <x v="0"/>
    <x v="6"/>
    <x v="9"/>
    <x v="62"/>
    <x v="84"/>
    <x v="1449"/>
    <x v="293"/>
    <x v="49"/>
    <x v="49"/>
    <x v="9"/>
    <x v="11"/>
    <x v="3"/>
    <x v="6"/>
    <x v="6"/>
  </r>
  <r>
    <x v="1485"/>
    <x v="0"/>
    <x v="5"/>
    <x v="10"/>
    <x v="9"/>
    <x v="9"/>
    <x v="1453"/>
    <x v="284"/>
    <x v="49"/>
    <x v="49"/>
    <x v="9"/>
    <x v="11"/>
    <x v="3"/>
    <x v="5"/>
    <x v="5"/>
  </r>
  <r>
    <x v="1476"/>
    <x v="0"/>
    <x v="6"/>
    <x v="46"/>
    <x v="66"/>
    <x v="298"/>
    <x v="1444"/>
    <x v="294"/>
    <x v="49"/>
    <x v="49"/>
    <x v="9"/>
    <x v="11"/>
    <x v="3"/>
    <x v="6"/>
    <x v="6"/>
  </r>
  <r>
    <x v="1482"/>
    <x v="0"/>
    <x v="10"/>
    <x v="57"/>
    <x v="30"/>
    <x v="44"/>
    <x v="1450"/>
    <x v="283"/>
    <x v="49"/>
    <x v="49"/>
    <x v="9"/>
    <x v="11"/>
    <x v="3"/>
    <x v="10"/>
    <x v="10"/>
  </r>
  <r>
    <x v="1486"/>
    <x v="0"/>
    <x v="0"/>
    <x v="21"/>
    <x v="13"/>
    <x v="22"/>
    <x v="718"/>
    <x v="293"/>
    <x v="49"/>
    <x v="49"/>
    <x v="9"/>
    <x v="11"/>
    <x v="3"/>
    <x v="0"/>
    <x v="0"/>
  </r>
  <r>
    <x v="1452"/>
    <x v="1"/>
    <x v="2"/>
    <x v="68"/>
    <x v="106"/>
    <x v="2158"/>
    <x v="1422"/>
    <x v="287"/>
    <x v="49"/>
    <x v="49"/>
    <x v="9"/>
    <x v="11"/>
    <x v="3"/>
    <x v="2"/>
    <x v="2"/>
  </r>
  <r>
    <x v="1487"/>
    <x v="0"/>
    <x v="1"/>
    <x v="91"/>
    <x v="71"/>
    <x v="422"/>
    <x v="1454"/>
    <x v="292"/>
    <x v="49"/>
    <x v="49"/>
    <x v="9"/>
    <x v="11"/>
    <x v="3"/>
    <x v="1"/>
    <x v="1"/>
  </r>
  <r>
    <x v="1469"/>
    <x v="0"/>
    <x v="10"/>
    <x v="23"/>
    <x v="36"/>
    <x v="291"/>
    <x v="1438"/>
    <x v="285"/>
    <x v="49"/>
    <x v="49"/>
    <x v="9"/>
    <x v="11"/>
    <x v="3"/>
    <x v="10"/>
    <x v="10"/>
  </r>
  <r>
    <x v="1488"/>
    <x v="0"/>
    <x v="11"/>
    <x v="2"/>
    <x v="21"/>
    <x v="317"/>
    <x v="1455"/>
    <x v="287"/>
    <x v="49"/>
    <x v="49"/>
    <x v="9"/>
    <x v="11"/>
    <x v="3"/>
    <x v="11"/>
    <x v="11"/>
  </r>
  <r>
    <x v="1451"/>
    <x v="0"/>
    <x v="3"/>
    <x v="28"/>
    <x v="221"/>
    <x v="2159"/>
    <x v="1421"/>
    <x v="286"/>
    <x v="49"/>
    <x v="49"/>
    <x v="9"/>
    <x v="11"/>
    <x v="3"/>
    <x v="3"/>
    <x v="3"/>
  </r>
  <r>
    <x v="1451"/>
    <x v="0"/>
    <x v="9"/>
    <x v="291"/>
    <x v="259"/>
    <x v="2160"/>
    <x v="1421"/>
    <x v="286"/>
    <x v="49"/>
    <x v="49"/>
    <x v="9"/>
    <x v="11"/>
    <x v="3"/>
    <x v="9"/>
    <x v="9"/>
  </r>
  <r>
    <x v="1489"/>
    <x v="0"/>
    <x v="1"/>
    <x v="88"/>
    <x v="172"/>
    <x v="758"/>
    <x v="1456"/>
    <x v="291"/>
    <x v="49"/>
    <x v="49"/>
    <x v="9"/>
    <x v="11"/>
    <x v="3"/>
    <x v="1"/>
    <x v="1"/>
  </r>
  <r>
    <x v="1452"/>
    <x v="0"/>
    <x v="7"/>
    <x v="11"/>
    <x v="10"/>
    <x v="11"/>
    <x v="1422"/>
    <x v="287"/>
    <x v="49"/>
    <x v="49"/>
    <x v="9"/>
    <x v="11"/>
    <x v="3"/>
    <x v="7"/>
    <x v="7"/>
  </r>
  <r>
    <x v="1490"/>
    <x v="0"/>
    <x v="11"/>
    <x v="55"/>
    <x v="137"/>
    <x v="152"/>
    <x v="1457"/>
    <x v="291"/>
    <x v="49"/>
    <x v="49"/>
    <x v="9"/>
    <x v="11"/>
    <x v="3"/>
    <x v="11"/>
    <x v="11"/>
  </r>
  <r>
    <x v="1491"/>
    <x v="0"/>
    <x v="0"/>
    <x v="7"/>
    <x v="5"/>
    <x v="315"/>
    <x v="1458"/>
    <x v="294"/>
    <x v="49"/>
    <x v="49"/>
    <x v="9"/>
    <x v="11"/>
    <x v="3"/>
    <x v="0"/>
    <x v="0"/>
  </r>
  <r>
    <x v="1478"/>
    <x v="0"/>
    <x v="3"/>
    <x v="90"/>
    <x v="96"/>
    <x v="809"/>
    <x v="1446"/>
    <x v="288"/>
    <x v="49"/>
    <x v="49"/>
    <x v="9"/>
    <x v="11"/>
    <x v="3"/>
    <x v="3"/>
    <x v="3"/>
  </r>
  <r>
    <x v="1492"/>
    <x v="0"/>
    <x v="9"/>
    <x v="94"/>
    <x v="42"/>
    <x v="242"/>
    <x v="1459"/>
    <x v="292"/>
    <x v="49"/>
    <x v="49"/>
    <x v="9"/>
    <x v="11"/>
    <x v="3"/>
    <x v="9"/>
    <x v="9"/>
  </r>
  <r>
    <x v="1491"/>
    <x v="0"/>
    <x v="1"/>
    <x v="182"/>
    <x v="147"/>
    <x v="235"/>
    <x v="1458"/>
    <x v="294"/>
    <x v="49"/>
    <x v="49"/>
    <x v="9"/>
    <x v="11"/>
    <x v="3"/>
    <x v="1"/>
    <x v="1"/>
  </r>
  <r>
    <x v="1492"/>
    <x v="0"/>
    <x v="2"/>
    <x v="52"/>
    <x v="114"/>
    <x v="1313"/>
    <x v="1459"/>
    <x v="292"/>
    <x v="49"/>
    <x v="49"/>
    <x v="9"/>
    <x v="11"/>
    <x v="3"/>
    <x v="2"/>
    <x v="2"/>
  </r>
  <r>
    <x v="1492"/>
    <x v="1"/>
    <x v="2"/>
    <x v="52"/>
    <x v="114"/>
    <x v="1313"/>
    <x v="1459"/>
    <x v="292"/>
    <x v="49"/>
    <x v="49"/>
    <x v="9"/>
    <x v="11"/>
    <x v="3"/>
    <x v="2"/>
    <x v="2"/>
  </r>
  <r>
    <x v="1476"/>
    <x v="0"/>
    <x v="5"/>
    <x v="79"/>
    <x v="65"/>
    <x v="3"/>
    <x v="1444"/>
    <x v="294"/>
    <x v="49"/>
    <x v="49"/>
    <x v="9"/>
    <x v="11"/>
    <x v="3"/>
    <x v="5"/>
    <x v="5"/>
  </r>
  <r>
    <x v="1448"/>
    <x v="0"/>
    <x v="7"/>
    <x v="10"/>
    <x v="8"/>
    <x v="656"/>
    <x v="1418"/>
    <x v="283"/>
    <x v="49"/>
    <x v="49"/>
    <x v="9"/>
    <x v="11"/>
    <x v="3"/>
    <x v="7"/>
    <x v="7"/>
  </r>
  <r>
    <x v="1489"/>
    <x v="0"/>
    <x v="5"/>
    <x v="12"/>
    <x v="45"/>
    <x v="6"/>
    <x v="1456"/>
    <x v="291"/>
    <x v="49"/>
    <x v="49"/>
    <x v="9"/>
    <x v="11"/>
    <x v="3"/>
    <x v="5"/>
    <x v="5"/>
  </r>
  <r>
    <x v="1493"/>
    <x v="0"/>
    <x v="10"/>
    <x v="13"/>
    <x v="18"/>
    <x v="19"/>
    <x v="1460"/>
    <x v="294"/>
    <x v="49"/>
    <x v="49"/>
    <x v="9"/>
    <x v="11"/>
    <x v="3"/>
    <x v="10"/>
    <x v="10"/>
  </r>
  <r>
    <x v="1488"/>
    <x v="0"/>
    <x v="8"/>
    <x v="42"/>
    <x v="20"/>
    <x v="483"/>
    <x v="1455"/>
    <x v="287"/>
    <x v="49"/>
    <x v="49"/>
    <x v="9"/>
    <x v="11"/>
    <x v="3"/>
    <x v="8"/>
    <x v="8"/>
  </r>
  <r>
    <x v="1469"/>
    <x v="0"/>
    <x v="6"/>
    <x v="26"/>
    <x v="61"/>
    <x v="20"/>
    <x v="1438"/>
    <x v="285"/>
    <x v="49"/>
    <x v="49"/>
    <x v="9"/>
    <x v="11"/>
    <x v="3"/>
    <x v="6"/>
    <x v="6"/>
  </r>
  <r>
    <x v="1487"/>
    <x v="0"/>
    <x v="10"/>
    <x v="7"/>
    <x v="5"/>
    <x v="315"/>
    <x v="1454"/>
    <x v="292"/>
    <x v="49"/>
    <x v="49"/>
    <x v="9"/>
    <x v="11"/>
    <x v="3"/>
    <x v="10"/>
    <x v="10"/>
  </r>
  <r>
    <x v="1489"/>
    <x v="0"/>
    <x v="10"/>
    <x v="26"/>
    <x v="38"/>
    <x v="1272"/>
    <x v="1456"/>
    <x v="291"/>
    <x v="49"/>
    <x v="49"/>
    <x v="9"/>
    <x v="11"/>
    <x v="3"/>
    <x v="10"/>
    <x v="10"/>
  </r>
  <r>
    <x v="1448"/>
    <x v="0"/>
    <x v="9"/>
    <x v="56"/>
    <x v="114"/>
    <x v="1004"/>
    <x v="1418"/>
    <x v="283"/>
    <x v="49"/>
    <x v="49"/>
    <x v="9"/>
    <x v="11"/>
    <x v="3"/>
    <x v="9"/>
    <x v="9"/>
  </r>
  <r>
    <x v="1489"/>
    <x v="0"/>
    <x v="11"/>
    <x v="60"/>
    <x v="113"/>
    <x v="1114"/>
    <x v="1456"/>
    <x v="291"/>
    <x v="49"/>
    <x v="49"/>
    <x v="9"/>
    <x v="11"/>
    <x v="3"/>
    <x v="11"/>
    <x v="11"/>
  </r>
  <r>
    <x v="1487"/>
    <x v="0"/>
    <x v="6"/>
    <x v="23"/>
    <x v="30"/>
    <x v="680"/>
    <x v="1454"/>
    <x v="292"/>
    <x v="49"/>
    <x v="49"/>
    <x v="9"/>
    <x v="11"/>
    <x v="3"/>
    <x v="6"/>
    <x v="6"/>
  </r>
  <r>
    <x v="1469"/>
    <x v="0"/>
    <x v="1"/>
    <x v="83"/>
    <x v="114"/>
    <x v="24"/>
    <x v="1438"/>
    <x v="285"/>
    <x v="49"/>
    <x v="49"/>
    <x v="9"/>
    <x v="11"/>
    <x v="3"/>
    <x v="1"/>
    <x v="1"/>
  </r>
  <r>
    <x v="1449"/>
    <x v="0"/>
    <x v="8"/>
    <x v="18"/>
    <x v="39"/>
    <x v="75"/>
    <x v="1419"/>
    <x v="284"/>
    <x v="49"/>
    <x v="49"/>
    <x v="9"/>
    <x v="11"/>
    <x v="3"/>
    <x v="8"/>
    <x v="8"/>
  </r>
  <r>
    <x v="1489"/>
    <x v="0"/>
    <x v="8"/>
    <x v="52"/>
    <x v="71"/>
    <x v="273"/>
    <x v="1456"/>
    <x v="291"/>
    <x v="49"/>
    <x v="49"/>
    <x v="9"/>
    <x v="11"/>
    <x v="3"/>
    <x v="8"/>
    <x v="8"/>
  </r>
  <r>
    <x v="1452"/>
    <x v="0"/>
    <x v="9"/>
    <x v="36"/>
    <x v="19"/>
    <x v="953"/>
    <x v="1422"/>
    <x v="287"/>
    <x v="49"/>
    <x v="49"/>
    <x v="9"/>
    <x v="11"/>
    <x v="3"/>
    <x v="9"/>
    <x v="9"/>
  </r>
  <r>
    <x v="1460"/>
    <x v="0"/>
    <x v="8"/>
    <x v="23"/>
    <x v="23"/>
    <x v="24"/>
    <x v="1430"/>
    <x v="287"/>
    <x v="49"/>
    <x v="49"/>
    <x v="9"/>
    <x v="11"/>
    <x v="3"/>
    <x v="8"/>
    <x v="8"/>
  </r>
  <r>
    <x v="1454"/>
    <x v="0"/>
    <x v="10"/>
    <x v="15"/>
    <x v="56"/>
    <x v="6"/>
    <x v="1424"/>
    <x v="288"/>
    <x v="49"/>
    <x v="49"/>
    <x v="9"/>
    <x v="11"/>
    <x v="3"/>
    <x v="10"/>
    <x v="10"/>
  </r>
  <r>
    <x v="1459"/>
    <x v="0"/>
    <x v="3"/>
    <x v="60"/>
    <x v="58"/>
    <x v="838"/>
    <x v="1429"/>
    <x v="290"/>
    <x v="49"/>
    <x v="49"/>
    <x v="9"/>
    <x v="11"/>
    <x v="3"/>
    <x v="3"/>
    <x v="3"/>
  </r>
  <r>
    <x v="1456"/>
    <x v="0"/>
    <x v="11"/>
    <x v="88"/>
    <x v="69"/>
    <x v="355"/>
    <x v="1426"/>
    <x v="289"/>
    <x v="49"/>
    <x v="49"/>
    <x v="9"/>
    <x v="11"/>
    <x v="3"/>
    <x v="11"/>
    <x v="11"/>
  </r>
  <r>
    <x v="1452"/>
    <x v="0"/>
    <x v="3"/>
    <x v="51"/>
    <x v="48"/>
    <x v="93"/>
    <x v="1422"/>
    <x v="287"/>
    <x v="49"/>
    <x v="49"/>
    <x v="9"/>
    <x v="11"/>
    <x v="3"/>
    <x v="3"/>
    <x v="3"/>
  </r>
  <r>
    <x v="1452"/>
    <x v="0"/>
    <x v="2"/>
    <x v="29"/>
    <x v="106"/>
    <x v="852"/>
    <x v="1422"/>
    <x v="287"/>
    <x v="49"/>
    <x v="49"/>
    <x v="9"/>
    <x v="11"/>
    <x v="3"/>
    <x v="2"/>
    <x v="2"/>
  </r>
  <r>
    <x v="1485"/>
    <x v="0"/>
    <x v="6"/>
    <x v="54"/>
    <x v="38"/>
    <x v="9"/>
    <x v="1453"/>
    <x v="284"/>
    <x v="49"/>
    <x v="49"/>
    <x v="9"/>
    <x v="11"/>
    <x v="3"/>
    <x v="6"/>
    <x v="6"/>
  </r>
  <r>
    <x v="1490"/>
    <x v="0"/>
    <x v="0"/>
    <x v="23"/>
    <x v="5"/>
    <x v="92"/>
    <x v="1457"/>
    <x v="291"/>
    <x v="49"/>
    <x v="49"/>
    <x v="9"/>
    <x v="11"/>
    <x v="3"/>
    <x v="0"/>
    <x v="0"/>
  </r>
  <r>
    <x v="1485"/>
    <x v="0"/>
    <x v="0"/>
    <x v="9"/>
    <x v="14"/>
    <x v="14"/>
    <x v="1453"/>
    <x v="284"/>
    <x v="49"/>
    <x v="49"/>
    <x v="9"/>
    <x v="11"/>
    <x v="3"/>
    <x v="0"/>
    <x v="0"/>
  </r>
  <r>
    <x v="1461"/>
    <x v="0"/>
    <x v="10"/>
    <x v="3"/>
    <x v="8"/>
    <x v="6"/>
    <x v="1431"/>
    <x v="287"/>
    <x v="49"/>
    <x v="49"/>
    <x v="9"/>
    <x v="11"/>
    <x v="3"/>
    <x v="10"/>
    <x v="10"/>
  </r>
  <r>
    <x v="1483"/>
    <x v="0"/>
    <x v="2"/>
    <x v="18"/>
    <x v="58"/>
    <x v="1236"/>
    <x v="1451"/>
    <x v="285"/>
    <x v="49"/>
    <x v="49"/>
    <x v="9"/>
    <x v="11"/>
    <x v="3"/>
    <x v="2"/>
    <x v="2"/>
  </r>
  <r>
    <x v="1491"/>
    <x v="0"/>
    <x v="3"/>
    <x v="60"/>
    <x v="96"/>
    <x v="341"/>
    <x v="1458"/>
    <x v="294"/>
    <x v="49"/>
    <x v="49"/>
    <x v="9"/>
    <x v="11"/>
    <x v="3"/>
    <x v="3"/>
    <x v="3"/>
  </r>
  <r>
    <x v="1491"/>
    <x v="0"/>
    <x v="7"/>
    <x v="57"/>
    <x v="1"/>
    <x v="255"/>
    <x v="1458"/>
    <x v="294"/>
    <x v="49"/>
    <x v="49"/>
    <x v="9"/>
    <x v="11"/>
    <x v="3"/>
    <x v="7"/>
    <x v="7"/>
  </r>
  <r>
    <x v="1494"/>
    <x v="0"/>
    <x v="9"/>
    <x v="98"/>
    <x v="64"/>
    <x v="556"/>
    <x v="1461"/>
    <x v="291"/>
    <x v="49"/>
    <x v="49"/>
    <x v="9"/>
    <x v="11"/>
    <x v="3"/>
    <x v="9"/>
    <x v="9"/>
  </r>
  <r>
    <x v="1484"/>
    <x v="0"/>
    <x v="9"/>
    <x v="89"/>
    <x v="99"/>
    <x v="4"/>
    <x v="1452"/>
    <x v="290"/>
    <x v="49"/>
    <x v="49"/>
    <x v="9"/>
    <x v="11"/>
    <x v="3"/>
    <x v="9"/>
    <x v="9"/>
  </r>
  <r>
    <x v="1485"/>
    <x v="0"/>
    <x v="11"/>
    <x v="80"/>
    <x v="20"/>
    <x v="312"/>
    <x v="1453"/>
    <x v="284"/>
    <x v="49"/>
    <x v="49"/>
    <x v="9"/>
    <x v="11"/>
    <x v="3"/>
    <x v="11"/>
    <x v="11"/>
  </r>
  <r>
    <x v="1483"/>
    <x v="0"/>
    <x v="5"/>
    <x v="20"/>
    <x v="12"/>
    <x v="6"/>
    <x v="1451"/>
    <x v="285"/>
    <x v="49"/>
    <x v="49"/>
    <x v="9"/>
    <x v="11"/>
    <x v="3"/>
    <x v="5"/>
    <x v="5"/>
  </r>
  <r>
    <x v="1483"/>
    <x v="1"/>
    <x v="2"/>
    <x v="98"/>
    <x v="58"/>
    <x v="1397"/>
    <x v="1451"/>
    <x v="285"/>
    <x v="49"/>
    <x v="49"/>
    <x v="9"/>
    <x v="11"/>
    <x v="3"/>
    <x v="2"/>
    <x v="2"/>
  </r>
  <r>
    <x v="1491"/>
    <x v="0"/>
    <x v="5"/>
    <x v="8"/>
    <x v="0"/>
    <x v="7"/>
    <x v="1458"/>
    <x v="294"/>
    <x v="49"/>
    <x v="49"/>
    <x v="9"/>
    <x v="11"/>
    <x v="3"/>
    <x v="5"/>
    <x v="5"/>
  </r>
  <r>
    <x v="1492"/>
    <x v="0"/>
    <x v="4"/>
    <x v="26"/>
    <x v="76"/>
    <x v="11"/>
    <x v="1459"/>
    <x v="292"/>
    <x v="49"/>
    <x v="49"/>
    <x v="9"/>
    <x v="11"/>
    <x v="3"/>
    <x v="4"/>
    <x v="4"/>
  </r>
  <r>
    <x v="1494"/>
    <x v="0"/>
    <x v="8"/>
    <x v="2"/>
    <x v="57"/>
    <x v="421"/>
    <x v="1461"/>
    <x v="291"/>
    <x v="49"/>
    <x v="49"/>
    <x v="9"/>
    <x v="11"/>
    <x v="3"/>
    <x v="8"/>
    <x v="8"/>
  </r>
  <r>
    <x v="1480"/>
    <x v="0"/>
    <x v="8"/>
    <x v="148"/>
    <x v="151"/>
    <x v="2161"/>
    <x v="1448"/>
    <x v="287"/>
    <x v="49"/>
    <x v="49"/>
    <x v="9"/>
    <x v="11"/>
    <x v="3"/>
    <x v="8"/>
    <x v="8"/>
  </r>
  <r>
    <x v="1494"/>
    <x v="0"/>
    <x v="2"/>
    <x v="88"/>
    <x v="25"/>
    <x v="291"/>
    <x v="1461"/>
    <x v="291"/>
    <x v="49"/>
    <x v="49"/>
    <x v="9"/>
    <x v="11"/>
    <x v="3"/>
    <x v="2"/>
    <x v="2"/>
  </r>
  <r>
    <x v="1485"/>
    <x v="0"/>
    <x v="4"/>
    <x v="33"/>
    <x v="35"/>
    <x v="38"/>
    <x v="1453"/>
    <x v="284"/>
    <x v="49"/>
    <x v="49"/>
    <x v="9"/>
    <x v="11"/>
    <x v="3"/>
    <x v="4"/>
    <x v="4"/>
  </r>
  <r>
    <x v="1460"/>
    <x v="0"/>
    <x v="7"/>
    <x v="6"/>
    <x v="41"/>
    <x v="34"/>
    <x v="1430"/>
    <x v="287"/>
    <x v="49"/>
    <x v="49"/>
    <x v="9"/>
    <x v="11"/>
    <x v="3"/>
    <x v="7"/>
    <x v="7"/>
  </r>
  <r>
    <x v="1454"/>
    <x v="0"/>
    <x v="6"/>
    <x v="35"/>
    <x v="38"/>
    <x v="41"/>
    <x v="1424"/>
    <x v="288"/>
    <x v="49"/>
    <x v="49"/>
    <x v="9"/>
    <x v="11"/>
    <x v="3"/>
    <x v="6"/>
    <x v="6"/>
  </r>
  <r>
    <x v="1461"/>
    <x v="0"/>
    <x v="7"/>
    <x v="30"/>
    <x v="18"/>
    <x v="6"/>
    <x v="1431"/>
    <x v="287"/>
    <x v="49"/>
    <x v="49"/>
    <x v="9"/>
    <x v="11"/>
    <x v="3"/>
    <x v="7"/>
    <x v="7"/>
  </r>
  <r>
    <x v="1457"/>
    <x v="0"/>
    <x v="6"/>
    <x v="46"/>
    <x v="42"/>
    <x v="743"/>
    <x v="1427"/>
    <x v="290"/>
    <x v="49"/>
    <x v="49"/>
    <x v="9"/>
    <x v="11"/>
    <x v="3"/>
    <x v="6"/>
    <x v="6"/>
  </r>
  <r>
    <x v="1461"/>
    <x v="0"/>
    <x v="3"/>
    <x v="24"/>
    <x v="54"/>
    <x v="268"/>
    <x v="1431"/>
    <x v="287"/>
    <x v="49"/>
    <x v="49"/>
    <x v="9"/>
    <x v="11"/>
    <x v="3"/>
    <x v="3"/>
    <x v="3"/>
  </r>
  <r>
    <x v="1458"/>
    <x v="0"/>
    <x v="5"/>
    <x v="8"/>
    <x v="94"/>
    <x v="73"/>
    <x v="1428"/>
    <x v="291"/>
    <x v="49"/>
    <x v="49"/>
    <x v="9"/>
    <x v="11"/>
    <x v="3"/>
    <x v="5"/>
    <x v="5"/>
  </r>
  <r>
    <x v="1463"/>
    <x v="1"/>
    <x v="2"/>
    <x v="25"/>
    <x v="109"/>
    <x v="855"/>
    <x v="1433"/>
    <x v="293"/>
    <x v="49"/>
    <x v="49"/>
    <x v="9"/>
    <x v="11"/>
    <x v="3"/>
    <x v="2"/>
    <x v="2"/>
  </r>
  <r>
    <x v="1453"/>
    <x v="1"/>
    <x v="2"/>
    <x v="121"/>
    <x v="141"/>
    <x v="2162"/>
    <x v="1423"/>
    <x v="288"/>
    <x v="49"/>
    <x v="49"/>
    <x v="9"/>
    <x v="11"/>
    <x v="3"/>
    <x v="2"/>
    <x v="2"/>
  </r>
  <r>
    <x v="1457"/>
    <x v="0"/>
    <x v="0"/>
    <x v="13"/>
    <x v="14"/>
    <x v="44"/>
    <x v="1427"/>
    <x v="290"/>
    <x v="49"/>
    <x v="49"/>
    <x v="9"/>
    <x v="11"/>
    <x v="3"/>
    <x v="0"/>
    <x v="0"/>
  </r>
  <r>
    <x v="1461"/>
    <x v="0"/>
    <x v="2"/>
    <x v="80"/>
    <x v="114"/>
    <x v="628"/>
    <x v="1431"/>
    <x v="287"/>
    <x v="49"/>
    <x v="49"/>
    <x v="9"/>
    <x v="11"/>
    <x v="3"/>
    <x v="2"/>
    <x v="2"/>
  </r>
  <r>
    <x v="1460"/>
    <x v="0"/>
    <x v="10"/>
    <x v="93"/>
    <x v="9"/>
    <x v="63"/>
    <x v="1430"/>
    <x v="287"/>
    <x v="49"/>
    <x v="49"/>
    <x v="9"/>
    <x v="11"/>
    <x v="3"/>
    <x v="10"/>
    <x v="10"/>
  </r>
  <r>
    <x v="1462"/>
    <x v="0"/>
    <x v="10"/>
    <x v="31"/>
    <x v="51"/>
    <x v="9"/>
    <x v="1432"/>
    <x v="292"/>
    <x v="49"/>
    <x v="49"/>
    <x v="9"/>
    <x v="11"/>
    <x v="3"/>
    <x v="10"/>
    <x v="10"/>
  </r>
  <r>
    <x v="1454"/>
    <x v="0"/>
    <x v="8"/>
    <x v="113"/>
    <x v="39"/>
    <x v="244"/>
    <x v="1424"/>
    <x v="288"/>
    <x v="49"/>
    <x v="49"/>
    <x v="9"/>
    <x v="11"/>
    <x v="3"/>
    <x v="8"/>
    <x v="8"/>
  </r>
  <r>
    <x v="1463"/>
    <x v="0"/>
    <x v="9"/>
    <x v="59"/>
    <x v="99"/>
    <x v="314"/>
    <x v="1433"/>
    <x v="293"/>
    <x v="49"/>
    <x v="49"/>
    <x v="9"/>
    <x v="11"/>
    <x v="3"/>
    <x v="9"/>
    <x v="9"/>
  </r>
  <r>
    <x v="1458"/>
    <x v="0"/>
    <x v="9"/>
    <x v="14"/>
    <x v="57"/>
    <x v="34"/>
    <x v="1428"/>
    <x v="291"/>
    <x v="49"/>
    <x v="49"/>
    <x v="9"/>
    <x v="11"/>
    <x v="3"/>
    <x v="9"/>
    <x v="9"/>
  </r>
  <r>
    <x v="1459"/>
    <x v="0"/>
    <x v="1"/>
    <x v="130"/>
    <x v="121"/>
    <x v="1173"/>
    <x v="1429"/>
    <x v="290"/>
    <x v="49"/>
    <x v="49"/>
    <x v="9"/>
    <x v="11"/>
    <x v="3"/>
    <x v="1"/>
    <x v="1"/>
  </r>
  <r>
    <x v="1453"/>
    <x v="0"/>
    <x v="6"/>
    <x v="60"/>
    <x v="119"/>
    <x v="526"/>
    <x v="1423"/>
    <x v="288"/>
    <x v="49"/>
    <x v="49"/>
    <x v="9"/>
    <x v="11"/>
    <x v="3"/>
    <x v="6"/>
    <x v="6"/>
  </r>
  <r>
    <x v="1463"/>
    <x v="0"/>
    <x v="3"/>
    <x v="34"/>
    <x v="32"/>
    <x v="263"/>
    <x v="1433"/>
    <x v="293"/>
    <x v="49"/>
    <x v="49"/>
    <x v="9"/>
    <x v="11"/>
    <x v="3"/>
    <x v="3"/>
    <x v="3"/>
  </r>
  <r>
    <x v="1459"/>
    <x v="0"/>
    <x v="2"/>
    <x v="134"/>
    <x v="69"/>
    <x v="633"/>
    <x v="1429"/>
    <x v="290"/>
    <x v="49"/>
    <x v="49"/>
    <x v="9"/>
    <x v="11"/>
    <x v="3"/>
    <x v="2"/>
    <x v="2"/>
  </r>
  <r>
    <x v="1453"/>
    <x v="0"/>
    <x v="5"/>
    <x v="92"/>
    <x v="43"/>
    <x v="137"/>
    <x v="1423"/>
    <x v="288"/>
    <x v="49"/>
    <x v="49"/>
    <x v="9"/>
    <x v="11"/>
    <x v="3"/>
    <x v="5"/>
    <x v="5"/>
  </r>
  <r>
    <x v="1462"/>
    <x v="0"/>
    <x v="0"/>
    <x v="23"/>
    <x v="5"/>
    <x v="92"/>
    <x v="1432"/>
    <x v="292"/>
    <x v="49"/>
    <x v="49"/>
    <x v="9"/>
    <x v="11"/>
    <x v="3"/>
    <x v="0"/>
    <x v="0"/>
  </r>
  <r>
    <x v="1462"/>
    <x v="0"/>
    <x v="2"/>
    <x v="62"/>
    <x v="139"/>
    <x v="2163"/>
    <x v="1432"/>
    <x v="292"/>
    <x v="49"/>
    <x v="49"/>
    <x v="9"/>
    <x v="11"/>
    <x v="3"/>
    <x v="2"/>
    <x v="2"/>
  </r>
  <r>
    <x v="1458"/>
    <x v="0"/>
    <x v="3"/>
    <x v="65"/>
    <x v="81"/>
    <x v="614"/>
    <x v="1428"/>
    <x v="291"/>
    <x v="49"/>
    <x v="49"/>
    <x v="9"/>
    <x v="11"/>
    <x v="3"/>
    <x v="3"/>
    <x v="3"/>
  </r>
  <r>
    <x v="1492"/>
    <x v="0"/>
    <x v="8"/>
    <x v="56"/>
    <x v="66"/>
    <x v="714"/>
    <x v="1459"/>
    <x v="292"/>
    <x v="49"/>
    <x v="49"/>
    <x v="9"/>
    <x v="11"/>
    <x v="3"/>
    <x v="8"/>
    <x v="8"/>
  </r>
  <r>
    <x v="1490"/>
    <x v="0"/>
    <x v="5"/>
    <x v="13"/>
    <x v="65"/>
    <x v="154"/>
    <x v="1457"/>
    <x v="291"/>
    <x v="49"/>
    <x v="49"/>
    <x v="9"/>
    <x v="11"/>
    <x v="3"/>
    <x v="5"/>
    <x v="5"/>
  </r>
  <r>
    <x v="1482"/>
    <x v="0"/>
    <x v="11"/>
    <x v="49"/>
    <x v="31"/>
    <x v="191"/>
    <x v="1450"/>
    <x v="283"/>
    <x v="49"/>
    <x v="49"/>
    <x v="9"/>
    <x v="11"/>
    <x v="3"/>
    <x v="11"/>
    <x v="11"/>
  </r>
  <r>
    <x v="1494"/>
    <x v="0"/>
    <x v="4"/>
    <x v="50"/>
    <x v="59"/>
    <x v="75"/>
    <x v="1461"/>
    <x v="291"/>
    <x v="49"/>
    <x v="49"/>
    <x v="9"/>
    <x v="11"/>
    <x v="3"/>
    <x v="4"/>
    <x v="4"/>
  </r>
  <r>
    <x v="1483"/>
    <x v="0"/>
    <x v="3"/>
    <x v="35"/>
    <x v="15"/>
    <x v="247"/>
    <x v="1451"/>
    <x v="285"/>
    <x v="49"/>
    <x v="49"/>
    <x v="9"/>
    <x v="11"/>
    <x v="3"/>
    <x v="3"/>
    <x v="3"/>
  </r>
  <r>
    <x v="1481"/>
    <x v="0"/>
    <x v="10"/>
    <x v="30"/>
    <x v="63"/>
    <x v="34"/>
    <x v="1449"/>
    <x v="293"/>
    <x v="49"/>
    <x v="49"/>
    <x v="9"/>
    <x v="11"/>
    <x v="3"/>
    <x v="10"/>
    <x v="10"/>
  </r>
  <r>
    <x v="1484"/>
    <x v="1"/>
    <x v="2"/>
    <x v="103"/>
    <x v="121"/>
    <x v="972"/>
    <x v="1452"/>
    <x v="290"/>
    <x v="49"/>
    <x v="49"/>
    <x v="9"/>
    <x v="11"/>
    <x v="3"/>
    <x v="2"/>
    <x v="2"/>
  </r>
  <r>
    <x v="1480"/>
    <x v="0"/>
    <x v="1"/>
    <x v="136"/>
    <x v="203"/>
    <x v="238"/>
    <x v="1448"/>
    <x v="287"/>
    <x v="49"/>
    <x v="49"/>
    <x v="9"/>
    <x v="11"/>
    <x v="3"/>
    <x v="1"/>
    <x v="1"/>
  </r>
  <r>
    <x v="1479"/>
    <x v="0"/>
    <x v="1"/>
    <x v="81"/>
    <x v="121"/>
    <x v="142"/>
    <x v="1447"/>
    <x v="293"/>
    <x v="49"/>
    <x v="49"/>
    <x v="9"/>
    <x v="11"/>
    <x v="3"/>
    <x v="1"/>
    <x v="1"/>
  </r>
  <r>
    <x v="1466"/>
    <x v="0"/>
    <x v="0"/>
    <x v="7"/>
    <x v="43"/>
    <x v="50"/>
    <x v="1435"/>
    <x v="294"/>
    <x v="49"/>
    <x v="49"/>
    <x v="9"/>
    <x v="11"/>
    <x v="3"/>
    <x v="0"/>
    <x v="0"/>
  </r>
  <r>
    <x v="1471"/>
    <x v="0"/>
    <x v="7"/>
    <x v="9"/>
    <x v="11"/>
    <x v="35"/>
    <x v="1440"/>
    <x v="288"/>
    <x v="49"/>
    <x v="49"/>
    <x v="9"/>
    <x v="11"/>
    <x v="3"/>
    <x v="7"/>
    <x v="7"/>
  </r>
  <r>
    <x v="1464"/>
    <x v="0"/>
    <x v="5"/>
    <x v="12"/>
    <x v="45"/>
    <x v="6"/>
    <x v="34"/>
    <x v="283"/>
    <x v="49"/>
    <x v="49"/>
    <x v="9"/>
    <x v="11"/>
    <x v="3"/>
    <x v="5"/>
    <x v="5"/>
  </r>
  <r>
    <x v="1464"/>
    <x v="0"/>
    <x v="11"/>
    <x v="27"/>
    <x v="87"/>
    <x v="362"/>
    <x v="34"/>
    <x v="283"/>
    <x v="49"/>
    <x v="49"/>
    <x v="9"/>
    <x v="11"/>
    <x v="3"/>
    <x v="11"/>
    <x v="11"/>
  </r>
  <r>
    <x v="1472"/>
    <x v="1"/>
    <x v="2"/>
    <x v="17"/>
    <x v="43"/>
    <x v="437"/>
    <x v="1441"/>
    <x v="285"/>
    <x v="49"/>
    <x v="49"/>
    <x v="9"/>
    <x v="11"/>
    <x v="3"/>
    <x v="2"/>
    <x v="2"/>
  </r>
  <r>
    <x v="1494"/>
    <x v="1"/>
    <x v="2"/>
    <x v="58"/>
    <x v="95"/>
    <x v="615"/>
    <x v="1461"/>
    <x v="291"/>
    <x v="49"/>
    <x v="49"/>
    <x v="9"/>
    <x v="11"/>
    <x v="3"/>
    <x v="2"/>
    <x v="2"/>
  </r>
  <r>
    <x v="1468"/>
    <x v="0"/>
    <x v="11"/>
    <x v="51"/>
    <x v="48"/>
    <x v="93"/>
    <x v="1437"/>
    <x v="292"/>
    <x v="49"/>
    <x v="49"/>
    <x v="9"/>
    <x v="11"/>
    <x v="3"/>
    <x v="11"/>
    <x v="11"/>
  </r>
  <r>
    <x v="1470"/>
    <x v="0"/>
    <x v="10"/>
    <x v="3"/>
    <x v="23"/>
    <x v="31"/>
    <x v="1439"/>
    <x v="285"/>
    <x v="49"/>
    <x v="49"/>
    <x v="9"/>
    <x v="11"/>
    <x v="3"/>
    <x v="10"/>
    <x v="10"/>
  </r>
  <r>
    <x v="1475"/>
    <x v="0"/>
    <x v="10"/>
    <x v="37"/>
    <x v="61"/>
    <x v="84"/>
    <x v="1443"/>
    <x v="283"/>
    <x v="49"/>
    <x v="49"/>
    <x v="9"/>
    <x v="11"/>
    <x v="3"/>
    <x v="10"/>
    <x v="10"/>
  </r>
  <r>
    <x v="1472"/>
    <x v="0"/>
    <x v="2"/>
    <x v="17"/>
    <x v="43"/>
    <x v="437"/>
    <x v="1441"/>
    <x v="285"/>
    <x v="49"/>
    <x v="49"/>
    <x v="9"/>
    <x v="11"/>
    <x v="3"/>
    <x v="2"/>
    <x v="2"/>
  </r>
  <r>
    <x v="1467"/>
    <x v="0"/>
    <x v="0"/>
    <x v="92"/>
    <x v="43"/>
    <x v="137"/>
    <x v="1436"/>
    <x v="294"/>
    <x v="49"/>
    <x v="49"/>
    <x v="9"/>
    <x v="11"/>
    <x v="3"/>
    <x v="0"/>
    <x v="0"/>
  </r>
  <r>
    <x v="1467"/>
    <x v="0"/>
    <x v="1"/>
    <x v="152"/>
    <x v="135"/>
    <x v="258"/>
    <x v="1436"/>
    <x v="294"/>
    <x v="49"/>
    <x v="49"/>
    <x v="9"/>
    <x v="11"/>
    <x v="3"/>
    <x v="1"/>
    <x v="1"/>
  </r>
  <r>
    <x v="1466"/>
    <x v="0"/>
    <x v="11"/>
    <x v="113"/>
    <x v="99"/>
    <x v="31"/>
    <x v="1435"/>
    <x v="294"/>
    <x v="49"/>
    <x v="49"/>
    <x v="9"/>
    <x v="11"/>
    <x v="3"/>
    <x v="11"/>
    <x v="11"/>
  </r>
  <r>
    <x v="1472"/>
    <x v="0"/>
    <x v="3"/>
    <x v="9"/>
    <x v="62"/>
    <x v="84"/>
    <x v="1441"/>
    <x v="285"/>
    <x v="49"/>
    <x v="49"/>
    <x v="9"/>
    <x v="11"/>
    <x v="3"/>
    <x v="3"/>
    <x v="3"/>
  </r>
  <r>
    <x v="1467"/>
    <x v="0"/>
    <x v="4"/>
    <x v="90"/>
    <x v="39"/>
    <x v="154"/>
    <x v="1436"/>
    <x v="294"/>
    <x v="49"/>
    <x v="49"/>
    <x v="9"/>
    <x v="11"/>
    <x v="3"/>
    <x v="4"/>
    <x v="4"/>
  </r>
  <r>
    <x v="1475"/>
    <x v="0"/>
    <x v="7"/>
    <x v="48"/>
    <x v="3"/>
    <x v="186"/>
    <x v="1443"/>
    <x v="283"/>
    <x v="49"/>
    <x v="49"/>
    <x v="9"/>
    <x v="11"/>
    <x v="3"/>
    <x v="7"/>
    <x v="7"/>
  </r>
  <r>
    <x v="1465"/>
    <x v="0"/>
    <x v="6"/>
    <x v="3"/>
    <x v="23"/>
    <x v="31"/>
    <x v="1434"/>
    <x v="284"/>
    <x v="49"/>
    <x v="49"/>
    <x v="9"/>
    <x v="11"/>
    <x v="3"/>
    <x v="6"/>
    <x v="6"/>
  </r>
  <r>
    <x v="1473"/>
    <x v="1"/>
    <x v="2"/>
    <x v="112"/>
    <x v="105"/>
    <x v="1100"/>
    <x v="480"/>
    <x v="284"/>
    <x v="49"/>
    <x v="49"/>
    <x v="9"/>
    <x v="11"/>
    <x v="3"/>
    <x v="2"/>
    <x v="2"/>
  </r>
  <r>
    <x v="1464"/>
    <x v="0"/>
    <x v="10"/>
    <x v="17"/>
    <x v="7"/>
    <x v="34"/>
    <x v="34"/>
    <x v="283"/>
    <x v="49"/>
    <x v="49"/>
    <x v="9"/>
    <x v="11"/>
    <x v="3"/>
    <x v="10"/>
    <x v="10"/>
  </r>
  <r>
    <x v="1465"/>
    <x v="0"/>
    <x v="10"/>
    <x v="92"/>
    <x v="62"/>
    <x v="187"/>
    <x v="1434"/>
    <x v="284"/>
    <x v="49"/>
    <x v="49"/>
    <x v="9"/>
    <x v="11"/>
    <x v="3"/>
    <x v="10"/>
    <x v="10"/>
  </r>
  <r>
    <x v="1471"/>
    <x v="0"/>
    <x v="0"/>
    <x v="10"/>
    <x v="65"/>
    <x v="546"/>
    <x v="1440"/>
    <x v="288"/>
    <x v="49"/>
    <x v="49"/>
    <x v="9"/>
    <x v="11"/>
    <x v="3"/>
    <x v="0"/>
    <x v="0"/>
  </r>
  <r>
    <x v="1464"/>
    <x v="0"/>
    <x v="6"/>
    <x v="48"/>
    <x v="3"/>
    <x v="186"/>
    <x v="34"/>
    <x v="283"/>
    <x v="49"/>
    <x v="49"/>
    <x v="9"/>
    <x v="11"/>
    <x v="3"/>
    <x v="6"/>
    <x v="6"/>
  </r>
  <r>
    <x v="1465"/>
    <x v="0"/>
    <x v="1"/>
    <x v="46"/>
    <x v="31"/>
    <x v="274"/>
    <x v="1434"/>
    <x v="284"/>
    <x v="49"/>
    <x v="49"/>
    <x v="9"/>
    <x v="11"/>
    <x v="3"/>
    <x v="1"/>
    <x v="1"/>
  </r>
  <r>
    <x v="1470"/>
    <x v="0"/>
    <x v="2"/>
    <x v="60"/>
    <x v="113"/>
    <x v="1114"/>
    <x v="1439"/>
    <x v="285"/>
    <x v="49"/>
    <x v="49"/>
    <x v="9"/>
    <x v="11"/>
    <x v="3"/>
    <x v="2"/>
    <x v="2"/>
  </r>
  <r>
    <x v="1473"/>
    <x v="0"/>
    <x v="4"/>
    <x v="90"/>
    <x v="57"/>
    <x v="19"/>
    <x v="480"/>
    <x v="284"/>
    <x v="49"/>
    <x v="49"/>
    <x v="9"/>
    <x v="11"/>
    <x v="3"/>
    <x v="4"/>
    <x v="4"/>
  </r>
  <r>
    <x v="1471"/>
    <x v="0"/>
    <x v="8"/>
    <x v="82"/>
    <x v="31"/>
    <x v="391"/>
    <x v="1440"/>
    <x v="288"/>
    <x v="49"/>
    <x v="49"/>
    <x v="9"/>
    <x v="11"/>
    <x v="3"/>
    <x v="8"/>
    <x v="8"/>
  </r>
  <r>
    <x v="1470"/>
    <x v="0"/>
    <x v="7"/>
    <x v="13"/>
    <x v="14"/>
    <x v="44"/>
    <x v="1439"/>
    <x v="285"/>
    <x v="49"/>
    <x v="49"/>
    <x v="9"/>
    <x v="11"/>
    <x v="3"/>
    <x v="7"/>
    <x v="7"/>
  </r>
  <r>
    <x v="1475"/>
    <x v="0"/>
    <x v="5"/>
    <x v="8"/>
    <x v="0"/>
    <x v="7"/>
    <x v="1443"/>
    <x v="283"/>
    <x v="49"/>
    <x v="49"/>
    <x v="9"/>
    <x v="11"/>
    <x v="3"/>
    <x v="5"/>
    <x v="5"/>
  </r>
  <r>
    <x v="1473"/>
    <x v="0"/>
    <x v="11"/>
    <x v="78"/>
    <x v="64"/>
    <x v="686"/>
    <x v="480"/>
    <x v="284"/>
    <x v="49"/>
    <x v="49"/>
    <x v="9"/>
    <x v="11"/>
    <x v="3"/>
    <x v="11"/>
    <x v="11"/>
  </r>
  <r>
    <x v="1475"/>
    <x v="0"/>
    <x v="0"/>
    <x v="9"/>
    <x v="43"/>
    <x v="183"/>
    <x v="1443"/>
    <x v="283"/>
    <x v="49"/>
    <x v="49"/>
    <x v="9"/>
    <x v="11"/>
    <x v="3"/>
    <x v="0"/>
    <x v="0"/>
  </r>
  <r>
    <x v="1472"/>
    <x v="0"/>
    <x v="6"/>
    <x v="79"/>
    <x v="94"/>
    <x v="39"/>
    <x v="1441"/>
    <x v="285"/>
    <x v="49"/>
    <x v="49"/>
    <x v="9"/>
    <x v="11"/>
    <x v="3"/>
    <x v="6"/>
    <x v="6"/>
  </r>
  <r>
    <x v="1449"/>
    <x v="0"/>
    <x v="3"/>
    <x v="53"/>
    <x v="27"/>
    <x v="823"/>
    <x v="1419"/>
    <x v="284"/>
    <x v="49"/>
    <x v="49"/>
    <x v="9"/>
    <x v="11"/>
    <x v="3"/>
    <x v="3"/>
    <x v="3"/>
  </r>
  <r>
    <x v="1449"/>
    <x v="0"/>
    <x v="7"/>
    <x v="9"/>
    <x v="11"/>
    <x v="35"/>
    <x v="1419"/>
    <x v="284"/>
    <x v="49"/>
    <x v="49"/>
    <x v="9"/>
    <x v="11"/>
    <x v="3"/>
    <x v="7"/>
    <x v="7"/>
  </r>
  <r>
    <x v="1452"/>
    <x v="0"/>
    <x v="6"/>
    <x v="50"/>
    <x v="15"/>
    <x v="319"/>
    <x v="1422"/>
    <x v="287"/>
    <x v="49"/>
    <x v="49"/>
    <x v="9"/>
    <x v="11"/>
    <x v="3"/>
    <x v="6"/>
    <x v="6"/>
  </r>
  <r>
    <x v="1450"/>
    <x v="0"/>
    <x v="2"/>
    <x v="83"/>
    <x v="118"/>
    <x v="424"/>
    <x v="1420"/>
    <x v="285"/>
    <x v="49"/>
    <x v="49"/>
    <x v="9"/>
    <x v="11"/>
    <x v="3"/>
    <x v="2"/>
    <x v="2"/>
  </r>
  <r>
    <x v="1451"/>
    <x v="0"/>
    <x v="10"/>
    <x v="85"/>
    <x v="33"/>
    <x v="1365"/>
    <x v="1421"/>
    <x v="286"/>
    <x v="49"/>
    <x v="49"/>
    <x v="9"/>
    <x v="11"/>
    <x v="3"/>
    <x v="10"/>
    <x v="10"/>
  </r>
  <r>
    <x v="1488"/>
    <x v="0"/>
    <x v="4"/>
    <x v="49"/>
    <x v="27"/>
    <x v="357"/>
    <x v="1455"/>
    <x v="287"/>
    <x v="49"/>
    <x v="49"/>
    <x v="9"/>
    <x v="11"/>
    <x v="3"/>
    <x v="4"/>
    <x v="4"/>
  </r>
  <r>
    <x v="1488"/>
    <x v="0"/>
    <x v="9"/>
    <x v="52"/>
    <x v="105"/>
    <x v="99"/>
    <x v="1455"/>
    <x v="287"/>
    <x v="49"/>
    <x v="49"/>
    <x v="9"/>
    <x v="11"/>
    <x v="3"/>
    <x v="9"/>
    <x v="9"/>
  </r>
  <r>
    <x v="1449"/>
    <x v="1"/>
    <x v="2"/>
    <x v="105"/>
    <x v="118"/>
    <x v="911"/>
    <x v="1419"/>
    <x v="284"/>
    <x v="49"/>
    <x v="49"/>
    <x v="9"/>
    <x v="11"/>
    <x v="3"/>
    <x v="2"/>
    <x v="2"/>
  </r>
  <r>
    <x v="1488"/>
    <x v="0"/>
    <x v="2"/>
    <x v="95"/>
    <x v="125"/>
    <x v="863"/>
    <x v="1455"/>
    <x v="287"/>
    <x v="49"/>
    <x v="49"/>
    <x v="9"/>
    <x v="11"/>
    <x v="3"/>
    <x v="2"/>
    <x v="2"/>
  </r>
  <r>
    <x v="1487"/>
    <x v="0"/>
    <x v="9"/>
    <x v="60"/>
    <x v="90"/>
    <x v="375"/>
    <x v="1454"/>
    <x v="292"/>
    <x v="49"/>
    <x v="49"/>
    <x v="9"/>
    <x v="11"/>
    <x v="3"/>
    <x v="9"/>
    <x v="9"/>
  </r>
  <r>
    <x v="1450"/>
    <x v="0"/>
    <x v="10"/>
    <x v="26"/>
    <x v="30"/>
    <x v="181"/>
    <x v="1420"/>
    <x v="285"/>
    <x v="49"/>
    <x v="49"/>
    <x v="9"/>
    <x v="11"/>
    <x v="3"/>
    <x v="10"/>
    <x v="10"/>
  </r>
  <r>
    <x v="1486"/>
    <x v="0"/>
    <x v="11"/>
    <x v="50"/>
    <x v="44"/>
    <x v="684"/>
    <x v="718"/>
    <x v="293"/>
    <x v="49"/>
    <x v="49"/>
    <x v="9"/>
    <x v="11"/>
    <x v="3"/>
    <x v="11"/>
    <x v="11"/>
  </r>
  <r>
    <x v="1493"/>
    <x v="0"/>
    <x v="3"/>
    <x v="11"/>
    <x v="23"/>
    <x v="246"/>
    <x v="1460"/>
    <x v="294"/>
    <x v="49"/>
    <x v="49"/>
    <x v="9"/>
    <x v="11"/>
    <x v="3"/>
    <x v="3"/>
    <x v="3"/>
  </r>
  <r>
    <x v="1450"/>
    <x v="0"/>
    <x v="7"/>
    <x v="11"/>
    <x v="5"/>
    <x v="22"/>
    <x v="1420"/>
    <x v="285"/>
    <x v="49"/>
    <x v="49"/>
    <x v="9"/>
    <x v="11"/>
    <x v="3"/>
    <x v="7"/>
    <x v="7"/>
  </r>
  <r>
    <x v="1493"/>
    <x v="0"/>
    <x v="1"/>
    <x v="49"/>
    <x v="15"/>
    <x v="149"/>
    <x v="1460"/>
    <x v="294"/>
    <x v="49"/>
    <x v="49"/>
    <x v="9"/>
    <x v="11"/>
    <x v="3"/>
    <x v="1"/>
    <x v="1"/>
  </r>
  <r>
    <x v="1451"/>
    <x v="0"/>
    <x v="7"/>
    <x v="32"/>
    <x v="120"/>
    <x v="247"/>
    <x v="1421"/>
    <x v="286"/>
    <x v="49"/>
    <x v="49"/>
    <x v="9"/>
    <x v="11"/>
    <x v="3"/>
    <x v="7"/>
    <x v="7"/>
  </r>
  <r>
    <x v="1451"/>
    <x v="0"/>
    <x v="4"/>
    <x v="102"/>
    <x v="126"/>
    <x v="1401"/>
    <x v="1421"/>
    <x v="286"/>
    <x v="49"/>
    <x v="49"/>
    <x v="9"/>
    <x v="11"/>
    <x v="3"/>
    <x v="4"/>
    <x v="4"/>
  </r>
  <r>
    <x v="1448"/>
    <x v="0"/>
    <x v="3"/>
    <x v="49"/>
    <x v="31"/>
    <x v="191"/>
    <x v="1418"/>
    <x v="283"/>
    <x v="49"/>
    <x v="49"/>
    <x v="9"/>
    <x v="11"/>
    <x v="3"/>
    <x v="3"/>
    <x v="3"/>
  </r>
  <r>
    <x v="1477"/>
    <x v="0"/>
    <x v="6"/>
    <x v="0"/>
    <x v="85"/>
    <x v="126"/>
    <x v="1445"/>
    <x v="290"/>
    <x v="49"/>
    <x v="49"/>
    <x v="9"/>
    <x v="11"/>
    <x v="3"/>
    <x v="6"/>
    <x v="6"/>
  </r>
  <r>
    <x v="1460"/>
    <x v="0"/>
    <x v="2"/>
    <x v="65"/>
    <x v="34"/>
    <x v="366"/>
    <x v="1430"/>
    <x v="287"/>
    <x v="49"/>
    <x v="49"/>
    <x v="9"/>
    <x v="11"/>
    <x v="3"/>
    <x v="2"/>
    <x v="2"/>
  </r>
  <r>
    <x v="1461"/>
    <x v="1"/>
    <x v="2"/>
    <x v="60"/>
    <x v="114"/>
    <x v="343"/>
    <x v="1431"/>
    <x v="287"/>
    <x v="49"/>
    <x v="49"/>
    <x v="9"/>
    <x v="11"/>
    <x v="3"/>
    <x v="2"/>
    <x v="2"/>
  </r>
  <r>
    <x v="1454"/>
    <x v="0"/>
    <x v="5"/>
    <x v="0"/>
    <x v="41"/>
    <x v="6"/>
    <x v="1424"/>
    <x v="288"/>
    <x v="49"/>
    <x v="49"/>
    <x v="9"/>
    <x v="11"/>
    <x v="3"/>
    <x v="5"/>
    <x v="5"/>
  </r>
  <r>
    <x v="1478"/>
    <x v="0"/>
    <x v="5"/>
    <x v="10"/>
    <x v="94"/>
    <x v="34"/>
    <x v="1446"/>
    <x v="288"/>
    <x v="49"/>
    <x v="49"/>
    <x v="9"/>
    <x v="11"/>
    <x v="3"/>
    <x v="5"/>
    <x v="5"/>
  </r>
  <r>
    <x v="1459"/>
    <x v="0"/>
    <x v="10"/>
    <x v="37"/>
    <x v="54"/>
    <x v="214"/>
    <x v="1429"/>
    <x v="290"/>
    <x v="49"/>
    <x v="49"/>
    <x v="9"/>
    <x v="11"/>
    <x v="3"/>
    <x v="10"/>
    <x v="10"/>
  </r>
  <r>
    <x v="1463"/>
    <x v="0"/>
    <x v="8"/>
    <x v="60"/>
    <x v="114"/>
    <x v="343"/>
    <x v="1433"/>
    <x v="293"/>
    <x v="49"/>
    <x v="49"/>
    <x v="9"/>
    <x v="11"/>
    <x v="3"/>
    <x v="8"/>
    <x v="8"/>
  </r>
  <r>
    <x v="1462"/>
    <x v="1"/>
    <x v="2"/>
    <x v="100"/>
    <x v="139"/>
    <x v="489"/>
    <x v="1432"/>
    <x v="292"/>
    <x v="49"/>
    <x v="49"/>
    <x v="9"/>
    <x v="11"/>
    <x v="3"/>
    <x v="2"/>
    <x v="2"/>
  </r>
  <r>
    <x v="1458"/>
    <x v="0"/>
    <x v="10"/>
    <x v="9"/>
    <x v="11"/>
    <x v="35"/>
    <x v="1428"/>
    <x v="291"/>
    <x v="49"/>
    <x v="49"/>
    <x v="9"/>
    <x v="11"/>
    <x v="3"/>
    <x v="10"/>
    <x v="10"/>
  </r>
  <r>
    <x v="1479"/>
    <x v="0"/>
    <x v="6"/>
    <x v="82"/>
    <x v="51"/>
    <x v="140"/>
    <x v="1447"/>
    <x v="293"/>
    <x v="49"/>
    <x v="49"/>
    <x v="9"/>
    <x v="11"/>
    <x v="3"/>
    <x v="6"/>
    <x v="6"/>
  </r>
  <r>
    <x v="1451"/>
    <x v="0"/>
    <x v="1"/>
    <x v="272"/>
    <x v="342"/>
    <x v="635"/>
    <x v="1421"/>
    <x v="286"/>
    <x v="49"/>
    <x v="49"/>
    <x v="9"/>
    <x v="11"/>
    <x v="3"/>
    <x v="1"/>
    <x v="1"/>
  </r>
  <r>
    <x v="1488"/>
    <x v="0"/>
    <x v="7"/>
    <x v="23"/>
    <x v="16"/>
    <x v="54"/>
    <x v="1455"/>
    <x v="287"/>
    <x v="49"/>
    <x v="49"/>
    <x v="9"/>
    <x v="11"/>
    <x v="3"/>
    <x v="7"/>
    <x v="7"/>
  </r>
  <r>
    <x v="1487"/>
    <x v="0"/>
    <x v="5"/>
    <x v="0"/>
    <x v="0"/>
    <x v="0"/>
    <x v="1454"/>
    <x v="292"/>
    <x v="49"/>
    <x v="49"/>
    <x v="9"/>
    <x v="11"/>
    <x v="3"/>
    <x v="5"/>
    <x v="5"/>
  </r>
  <r>
    <x v="1484"/>
    <x v="0"/>
    <x v="11"/>
    <x v="34"/>
    <x v="19"/>
    <x v="290"/>
    <x v="1452"/>
    <x v="290"/>
    <x v="49"/>
    <x v="49"/>
    <x v="9"/>
    <x v="11"/>
    <x v="3"/>
    <x v="11"/>
    <x v="11"/>
  </r>
  <r>
    <x v="1457"/>
    <x v="0"/>
    <x v="10"/>
    <x v="35"/>
    <x v="44"/>
    <x v="287"/>
    <x v="1427"/>
    <x v="290"/>
    <x v="49"/>
    <x v="49"/>
    <x v="9"/>
    <x v="11"/>
    <x v="3"/>
    <x v="10"/>
    <x v="10"/>
  </r>
  <r>
    <x v="1492"/>
    <x v="0"/>
    <x v="10"/>
    <x v="17"/>
    <x v="7"/>
    <x v="34"/>
    <x v="1459"/>
    <x v="292"/>
    <x v="49"/>
    <x v="49"/>
    <x v="9"/>
    <x v="11"/>
    <x v="3"/>
    <x v="10"/>
    <x v="10"/>
  </r>
  <r>
    <x v="1463"/>
    <x v="0"/>
    <x v="10"/>
    <x v="15"/>
    <x v="4"/>
    <x v="270"/>
    <x v="1433"/>
    <x v="293"/>
    <x v="49"/>
    <x v="49"/>
    <x v="9"/>
    <x v="11"/>
    <x v="3"/>
    <x v="10"/>
    <x v="10"/>
  </r>
  <r>
    <x v="1480"/>
    <x v="0"/>
    <x v="0"/>
    <x v="11"/>
    <x v="3"/>
    <x v="75"/>
    <x v="1448"/>
    <x v="287"/>
    <x v="49"/>
    <x v="49"/>
    <x v="9"/>
    <x v="11"/>
    <x v="3"/>
    <x v="0"/>
    <x v="0"/>
  </r>
  <r>
    <x v="1460"/>
    <x v="0"/>
    <x v="3"/>
    <x v="5"/>
    <x v="11"/>
    <x v="12"/>
    <x v="1430"/>
    <x v="287"/>
    <x v="49"/>
    <x v="49"/>
    <x v="9"/>
    <x v="11"/>
    <x v="3"/>
    <x v="3"/>
    <x v="3"/>
  </r>
  <r>
    <x v="1482"/>
    <x v="1"/>
    <x v="2"/>
    <x v="81"/>
    <x v="172"/>
    <x v="634"/>
    <x v="1450"/>
    <x v="283"/>
    <x v="49"/>
    <x v="49"/>
    <x v="9"/>
    <x v="11"/>
    <x v="3"/>
    <x v="2"/>
    <x v="2"/>
  </r>
  <r>
    <x v="1476"/>
    <x v="0"/>
    <x v="11"/>
    <x v="89"/>
    <x v="138"/>
    <x v="7"/>
    <x v="1444"/>
    <x v="294"/>
    <x v="49"/>
    <x v="49"/>
    <x v="9"/>
    <x v="11"/>
    <x v="3"/>
    <x v="11"/>
    <x v="11"/>
  </r>
  <r>
    <x v="1453"/>
    <x v="0"/>
    <x v="1"/>
    <x v="175"/>
    <x v="142"/>
    <x v="1462"/>
    <x v="1423"/>
    <x v="288"/>
    <x v="49"/>
    <x v="49"/>
    <x v="9"/>
    <x v="11"/>
    <x v="3"/>
    <x v="1"/>
    <x v="1"/>
  </r>
  <r>
    <x v="1458"/>
    <x v="0"/>
    <x v="1"/>
    <x v="42"/>
    <x v="58"/>
    <x v="369"/>
    <x v="1428"/>
    <x v="291"/>
    <x v="49"/>
    <x v="49"/>
    <x v="9"/>
    <x v="11"/>
    <x v="3"/>
    <x v="1"/>
    <x v="1"/>
  </r>
  <r>
    <x v="1461"/>
    <x v="0"/>
    <x v="1"/>
    <x v="46"/>
    <x v="102"/>
    <x v="302"/>
    <x v="1431"/>
    <x v="287"/>
    <x v="49"/>
    <x v="49"/>
    <x v="9"/>
    <x v="11"/>
    <x v="3"/>
    <x v="1"/>
    <x v="1"/>
  </r>
  <r>
    <x v="1494"/>
    <x v="0"/>
    <x v="0"/>
    <x v="10"/>
    <x v="13"/>
    <x v="202"/>
    <x v="1461"/>
    <x v="291"/>
    <x v="49"/>
    <x v="49"/>
    <x v="9"/>
    <x v="11"/>
    <x v="3"/>
    <x v="0"/>
    <x v="0"/>
  </r>
  <r>
    <x v="1479"/>
    <x v="0"/>
    <x v="2"/>
    <x v="62"/>
    <x v="74"/>
    <x v="96"/>
    <x v="1447"/>
    <x v="293"/>
    <x v="49"/>
    <x v="49"/>
    <x v="9"/>
    <x v="11"/>
    <x v="3"/>
    <x v="2"/>
    <x v="2"/>
  </r>
  <r>
    <x v="1482"/>
    <x v="0"/>
    <x v="0"/>
    <x v="13"/>
    <x v="62"/>
    <x v="162"/>
    <x v="1450"/>
    <x v="283"/>
    <x v="49"/>
    <x v="49"/>
    <x v="9"/>
    <x v="11"/>
    <x v="3"/>
    <x v="0"/>
    <x v="0"/>
  </r>
  <r>
    <x v="1481"/>
    <x v="0"/>
    <x v="7"/>
    <x v="21"/>
    <x v="18"/>
    <x v="11"/>
    <x v="1449"/>
    <x v="293"/>
    <x v="49"/>
    <x v="49"/>
    <x v="9"/>
    <x v="11"/>
    <x v="3"/>
    <x v="7"/>
    <x v="7"/>
  </r>
  <r>
    <x v="1478"/>
    <x v="0"/>
    <x v="6"/>
    <x v="35"/>
    <x v="51"/>
    <x v="63"/>
    <x v="1446"/>
    <x v="288"/>
    <x v="49"/>
    <x v="49"/>
    <x v="9"/>
    <x v="11"/>
    <x v="3"/>
    <x v="6"/>
    <x v="6"/>
  </r>
  <r>
    <x v="1480"/>
    <x v="0"/>
    <x v="5"/>
    <x v="21"/>
    <x v="14"/>
    <x v="126"/>
    <x v="1448"/>
    <x v="287"/>
    <x v="49"/>
    <x v="49"/>
    <x v="9"/>
    <x v="11"/>
    <x v="3"/>
    <x v="5"/>
    <x v="5"/>
  </r>
  <r>
    <x v="1477"/>
    <x v="0"/>
    <x v="3"/>
    <x v="8"/>
    <x v="0"/>
    <x v="7"/>
    <x v="1445"/>
    <x v="290"/>
    <x v="49"/>
    <x v="49"/>
    <x v="9"/>
    <x v="11"/>
    <x v="3"/>
    <x v="3"/>
    <x v="3"/>
  </r>
  <r>
    <x v="1462"/>
    <x v="0"/>
    <x v="11"/>
    <x v="25"/>
    <x v="33"/>
    <x v="284"/>
    <x v="1432"/>
    <x v="292"/>
    <x v="49"/>
    <x v="49"/>
    <x v="9"/>
    <x v="11"/>
    <x v="3"/>
    <x v="11"/>
    <x v="11"/>
  </r>
  <r>
    <x v="1479"/>
    <x v="0"/>
    <x v="0"/>
    <x v="17"/>
    <x v="43"/>
    <x v="437"/>
    <x v="1447"/>
    <x v="293"/>
    <x v="49"/>
    <x v="49"/>
    <x v="9"/>
    <x v="11"/>
    <x v="3"/>
    <x v="0"/>
    <x v="0"/>
  </r>
  <r>
    <x v="1460"/>
    <x v="0"/>
    <x v="4"/>
    <x v="92"/>
    <x v="62"/>
    <x v="187"/>
    <x v="1430"/>
    <x v="287"/>
    <x v="49"/>
    <x v="49"/>
    <x v="9"/>
    <x v="11"/>
    <x v="3"/>
    <x v="4"/>
    <x v="4"/>
  </r>
  <r>
    <x v="1470"/>
    <x v="0"/>
    <x v="9"/>
    <x v="19"/>
    <x v="31"/>
    <x v="26"/>
    <x v="1439"/>
    <x v="285"/>
    <x v="49"/>
    <x v="49"/>
    <x v="9"/>
    <x v="11"/>
    <x v="3"/>
    <x v="9"/>
    <x v="9"/>
  </r>
  <r>
    <x v="1490"/>
    <x v="0"/>
    <x v="3"/>
    <x v="98"/>
    <x v="64"/>
    <x v="556"/>
    <x v="1457"/>
    <x v="291"/>
    <x v="49"/>
    <x v="49"/>
    <x v="9"/>
    <x v="11"/>
    <x v="3"/>
    <x v="3"/>
    <x v="3"/>
  </r>
  <r>
    <x v="1455"/>
    <x v="0"/>
    <x v="6"/>
    <x v="17"/>
    <x v="43"/>
    <x v="437"/>
    <x v="1425"/>
    <x v="283"/>
    <x v="49"/>
    <x v="49"/>
    <x v="9"/>
    <x v="11"/>
    <x v="3"/>
    <x v="6"/>
    <x v="6"/>
  </r>
  <r>
    <x v="1463"/>
    <x v="0"/>
    <x v="7"/>
    <x v="48"/>
    <x v="3"/>
    <x v="186"/>
    <x v="1433"/>
    <x v="293"/>
    <x v="49"/>
    <x v="49"/>
    <x v="9"/>
    <x v="11"/>
    <x v="3"/>
    <x v="7"/>
    <x v="7"/>
  </r>
  <r>
    <x v="1491"/>
    <x v="0"/>
    <x v="10"/>
    <x v="65"/>
    <x v="59"/>
    <x v="194"/>
    <x v="1458"/>
    <x v="294"/>
    <x v="49"/>
    <x v="49"/>
    <x v="9"/>
    <x v="11"/>
    <x v="3"/>
    <x v="10"/>
    <x v="10"/>
  </r>
  <r>
    <x v="1458"/>
    <x v="0"/>
    <x v="7"/>
    <x v="13"/>
    <x v="62"/>
    <x v="162"/>
    <x v="1428"/>
    <x v="291"/>
    <x v="49"/>
    <x v="49"/>
    <x v="9"/>
    <x v="11"/>
    <x v="3"/>
    <x v="7"/>
    <x v="7"/>
  </r>
  <r>
    <x v="1461"/>
    <x v="0"/>
    <x v="0"/>
    <x v="21"/>
    <x v="94"/>
    <x v="6"/>
    <x v="1431"/>
    <x v="287"/>
    <x v="49"/>
    <x v="49"/>
    <x v="9"/>
    <x v="11"/>
    <x v="3"/>
    <x v="0"/>
    <x v="0"/>
  </r>
  <r>
    <x v="1459"/>
    <x v="0"/>
    <x v="11"/>
    <x v="59"/>
    <x v="113"/>
    <x v="736"/>
    <x v="1429"/>
    <x v="290"/>
    <x v="49"/>
    <x v="49"/>
    <x v="9"/>
    <x v="11"/>
    <x v="3"/>
    <x v="11"/>
    <x v="11"/>
  </r>
  <r>
    <x v="1458"/>
    <x v="0"/>
    <x v="6"/>
    <x v="23"/>
    <x v="56"/>
    <x v="204"/>
    <x v="1428"/>
    <x v="291"/>
    <x v="49"/>
    <x v="49"/>
    <x v="9"/>
    <x v="11"/>
    <x v="3"/>
    <x v="6"/>
    <x v="6"/>
  </r>
  <r>
    <x v="1484"/>
    <x v="0"/>
    <x v="8"/>
    <x v="60"/>
    <x v="114"/>
    <x v="343"/>
    <x v="1452"/>
    <x v="290"/>
    <x v="49"/>
    <x v="49"/>
    <x v="9"/>
    <x v="11"/>
    <x v="3"/>
    <x v="8"/>
    <x v="8"/>
  </r>
  <r>
    <x v="1477"/>
    <x v="0"/>
    <x v="8"/>
    <x v="17"/>
    <x v="43"/>
    <x v="437"/>
    <x v="1445"/>
    <x v="290"/>
    <x v="49"/>
    <x v="49"/>
    <x v="9"/>
    <x v="11"/>
    <x v="3"/>
    <x v="8"/>
    <x v="8"/>
  </r>
  <r>
    <x v="1484"/>
    <x v="0"/>
    <x v="2"/>
    <x v="103"/>
    <x v="121"/>
    <x v="972"/>
    <x v="1452"/>
    <x v="290"/>
    <x v="49"/>
    <x v="49"/>
    <x v="9"/>
    <x v="11"/>
    <x v="3"/>
    <x v="2"/>
    <x v="2"/>
  </r>
  <r>
    <x v="1457"/>
    <x v="0"/>
    <x v="5"/>
    <x v="8"/>
    <x v="0"/>
    <x v="7"/>
    <x v="1427"/>
    <x v="290"/>
    <x v="49"/>
    <x v="49"/>
    <x v="9"/>
    <x v="11"/>
    <x v="3"/>
    <x v="5"/>
    <x v="5"/>
  </r>
  <r>
    <x v="1481"/>
    <x v="0"/>
    <x v="8"/>
    <x v="11"/>
    <x v="36"/>
    <x v="34"/>
    <x v="1449"/>
    <x v="293"/>
    <x v="49"/>
    <x v="49"/>
    <x v="9"/>
    <x v="11"/>
    <x v="3"/>
    <x v="8"/>
    <x v="8"/>
  </r>
  <r>
    <x v="1490"/>
    <x v="0"/>
    <x v="10"/>
    <x v="27"/>
    <x v="81"/>
    <x v="14"/>
    <x v="1457"/>
    <x v="291"/>
    <x v="49"/>
    <x v="49"/>
    <x v="9"/>
    <x v="11"/>
    <x v="3"/>
    <x v="10"/>
    <x v="10"/>
  </r>
  <r>
    <x v="1454"/>
    <x v="0"/>
    <x v="0"/>
    <x v="17"/>
    <x v="43"/>
    <x v="437"/>
    <x v="1424"/>
    <x v="288"/>
    <x v="49"/>
    <x v="49"/>
    <x v="9"/>
    <x v="11"/>
    <x v="3"/>
    <x v="0"/>
    <x v="0"/>
  </r>
  <r>
    <x v="1494"/>
    <x v="0"/>
    <x v="11"/>
    <x v="19"/>
    <x v="40"/>
    <x v="327"/>
    <x v="1461"/>
    <x v="291"/>
    <x v="49"/>
    <x v="49"/>
    <x v="9"/>
    <x v="11"/>
    <x v="3"/>
    <x v="11"/>
    <x v="11"/>
  </r>
  <r>
    <x v="1463"/>
    <x v="0"/>
    <x v="4"/>
    <x v="40"/>
    <x v="31"/>
    <x v="291"/>
    <x v="1433"/>
    <x v="293"/>
    <x v="49"/>
    <x v="49"/>
    <x v="9"/>
    <x v="11"/>
    <x v="3"/>
    <x v="4"/>
    <x v="4"/>
  </r>
  <r>
    <x v="1459"/>
    <x v="1"/>
    <x v="2"/>
    <x v="111"/>
    <x v="68"/>
    <x v="833"/>
    <x v="1429"/>
    <x v="290"/>
    <x v="49"/>
    <x v="49"/>
    <x v="9"/>
    <x v="11"/>
    <x v="3"/>
    <x v="2"/>
    <x v="2"/>
  </r>
  <r>
    <x v="1490"/>
    <x v="0"/>
    <x v="6"/>
    <x v="33"/>
    <x v="31"/>
    <x v="337"/>
    <x v="1457"/>
    <x v="291"/>
    <x v="49"/>
    <x v="49"/>
    <x v="9"/>
    <x v="11"/>
    <x v="3"/>
    <x v="6"/>
    <x v="6"/>
  </r>
  <r>
    <x v="1448"/>
    <x v="0"/>
    <x v="6"/>
    <x v="15"/>
    <x v="15"/>
    <x v="16"/>
    <x v="1418"/>
    <x v="283"/>
    <x v="49"/>
    <x v="49"/>
    <x v="9"/>
    <x v="11"/>
    <x v="3"/>
    <x v="6"/>
    <x v="6"/>
  </r>
  <r>
    <x v="1493"/>
    <x v="0"/>
    <x v="5"/>
    <x v="16"/>
    <x v="17"/>
    <x v="6"/>
    <x v="1460"/>
    <x v="294"/>
    <x v="49"/>
    <x v="49"/>
    <x v="9"/>
    <x v="11"/>
    <x v="3"/>
    <x v="5"/>
    <x v="5"/>
  </r>
  <r>
    <x v="1452"/>
    <x v="0"/>
    <x v="8"/>
    <x v="84"/>
    <x v="2"/>
    <x v="34"/>
    <x v="1422"/>
    <x v="287"/>
    <x v="49"/>
    <x v="49"/>
    <x v="9"/>
    <x v="11"/>
    <x v="3"/>
    <x v="8"/>
    <x v="8"/>
  </r>
  <r>
    <x v="1452"/>
    <x v="0"/>
    <x v="5"/>
    <x v="12"/>
    <x v="6"/>
    <x v="145"/>
    <x v="1422"/>
    <x v="287"/>
    <x v="49"/>
    <x v="49"/>
    <x v="9"/>
    <x v="11"/>
    <x v="3"/>
    <x v="5"/>
    <x v="5"/>
  </r>
  <r>
    <x v="1488"/>
    <x v="0"/>
    <x v="3"/>
    <x v="33"/>
    <x v="42"/>
    <x v="209"/>
    <x v="1455"/>
    <x v="287"/>
    <x v="49"/>
    <x v="49"/>
    <x v="9"/>
    <x v="11"/>
    <x v="3"/>
    <x v="3"/>
    <x v="3"/>
  </r>
  <r>
    <x v="1469"/>
    <x v="0"/>
    <x v="8"/>
    <x v="18"/>
    <x v="83"/>
    <x v="417"/>
    <x v="1438"/>
    <x v="285"/>
    <x v="49"/>
    <x v="49"/>
    <x v="9"/>
    <x v="11"/>
    <x v="3"/>
    <x v="8"/>
    <x v="8"/>
  </r>
  <r>
    <x v="1469"/>
    <x v="0"/>
    <x v="2"/>
    <x v="84"/>
    <x v="32"/>
    <x v="392"/>
    <x v="1438"/>
    <x v="285"/>
    <x v="49"/>
    <x v="49"/>
    <x v="9"/>
    <x v="11"/>
    <x v="3"/>
    <x v="2"/>
    <x v="2"/>
  </r>
  <r>
    <x v="1489"/>
    <x v="0"/>
    <x v="0"/>
    <x v="79"/>
    <x v="14"/>
    <x v="379"/>
    <x v="1456"/>
    <x v="291"/>
    <x v="49"/>
    <x v="49"/>
    <x v="9"/>
    <x v="11"/>
    <x v="3"/>
    <x v="0"/>
    <x v="0"/>
  </r>
  <r>
    <x v="1487"/>
    <x v="0"/>
    <x v="3"/>
    <x v="51"/>
    <x v="102"/>
    <x v="7"/>
    <x v="1454"/>
    <x v="292"/>
    <x v="49"/>
    <x v="49"/>
    <x v="9"/>
    <x v="11"/>
    <x v="3"/>
    <x v="3"/>
    <x v="3"/>
  </r>
  <r>
    <x v="1450"/>
    <x v="0"/>
    <x v="0"/>
    <x v="92"/>
    <x v="62"/>
    <x v="187"/>
    <x v="1420"/>
    <x v="285"/>
    <x v="49"/>
    <x v="49"/>
    <x v="9"/>
    <x v="11"/>
    <x v="3"/>
    <x v="0"/>
    <x v="0"/>
  </r>
  <r>
    <x v="1486"/>
    <x v="0"/>
    <x v="8"/>
    <x v="53"/>
    <x v="51"/>
    <x v="643"/>
    <x v="718"/>
    <x v="293"/>
    <x v="49"/>
    <x v="49"/>
    <x v="9"/>
    <x v="11"/>
    <x v="3"/>
    <x v="8"/>
    <x v="8"/>
  </r>
  <r>
    <x v="1448"/>
    <x v="0"/>
    <x v="5"/>
    <x v="20"/>
    <x v="85"/>
    <x v="511"/>
    <x v="1418"/>
    <x v="283"/>
    <x v="49"/>
    <x v="49"/>
    <x v="9"/>
    <x v="11"/>
    <x v="3"/>
    <x v="5"/>
    <x v="5"/>
  </r>
  <r>
    <x v="1469"/>
    <x v="1"/>
    <x v="2"/>
    <x v="33"/>
    <x v="32"/>
    <x v="358"/>
    <x v="1438"/>
    <x v="285"/>
    <x v="49"/>
    <x v="49"/>
    <x v="9"/>
    <x v="11"/>
    <x v="3"/>
    <x v="2"/>
    <x v="2"/>
  </r>
  <r>
    <x v="1448"/>
    <x v="0"/>
    <x v="11"/>
    <x v="27"/>
    <x v="40"/>
    <x v="875"/>
    <x v="1418"/>
    <x v="283"/>
    <x v="49"/>
    <x v="49"/>
    <x v="9"/>
    <x v="11"/>
    <x v="3"/>
    <x v="11"/>
    <x v="11"/>
  </r>
  <r>
    <x v="1469"/>
    <x v="0"/>
    <x v="11"/>
    <x v="82"/>
    <x v="48"/>
    <x v="299"/>
    <x v="1438"/>
    <x v="285"/>
    <x v="49"/>
    <x v="49"/>
    <x v="9"/>
    <x v="11"/>
    <x v="3"/>
    <x v="11"/>
    <x v="11"/>
  </r>
  <r>
    <x v="1456"/>
    <x v="0"/>
    <x v="7"/>
    <x v="15"/>
    <x v="34"/>
    <x v="37"/>
    <x v="1426"/>
    <x v="289"/>
    <x v="49"/>
    <x v="49"/>
    <x v="9"/>
    <x v="11"/>
    <x v="3"/>
    <x v="7"/>
    <x v="7"/>
  </r>
  <r>
    <x v="1463"/>
    <x v="0"/>
    <x v="6"/>
    <x v="54"/>
    <x v="47"/>
    <x v="34"/>
    <x v="1433"/>
    <x v="293"/>
    <x v="49"/>
    <x v="49"/>
    <x v="9"/>
    <x v="11"/>
    <x v="3"/>
    <x v="6"/>
    <x v="6"/>
  </r>
  <r>
    <x v="1463"/>
    <x v="0"/>
    <x v="5"/>
    <x v="8"/>
    <x v="98"/>
    <x v="6"/>
    <x v="1433"/>
    <x v="293"/>
    <x v="49"/>
    <x v="49"/>
    <x v="9"/>
    <x v="11"/>
    <x v="3"/>
    <x v="5"/>
    <x v="5"/>
  </r>
  <r>
    <x v="1456"/>
    <x v="0"/>
    <x v="3"/>
    <x v="80"/>
    <x v="118"/>
    <x v="616"/>
    <x v="1426"/>
    <x v="289"/>
    <x v="49"/>
    <x v="49"/>
    <x v="9"/>
    <x v="11"/>
    <x v="3"/>
    <x v="3"/>
    <x v="3"/>
  </r>
  <r>
    <x v="1459"/>
    <x v="0"/>
    <x v="4"/>
    <x v="18"/>
    <x v="19"/>
    <x v="121"/>
    <x v="1429"/>
    <x v="290"/>
    <x v="49"/>
    <x v="49"/>
    <x v="9"/>
    <x v="11"/>
    <x v="3"/>
    <x v="4"/>
    <x v="4"/>
  </r>
  <r>
    <x v="1459"/>
    <x v="0"/>
    <x v="0"/>
    <x v="92"/>
    <x v="8"/>
    <x v="63"/>
    <x v="1429"/>
    <x v="290"/>
    <x v="49"/>
    <x v="49"/>
    <x v="9"/>
    <x v="11"/>
    <x v="3"/>
    <x v="0"/>
    <x v="0"/>
  </r>
  <r>
    <x v="1453"/>
    <x v="0"/>
    <x v="0"/>
    <x v="15"/>
    <x v="76"/>
    <x v="39"/>
    <x v="1423"/>
    <x v="288"/>
    <x v="49"/>
    <x v="49"/>
    <x v="9"/>
    <x v="11"/>
    <x v="3"/>
    <x v="0"/>
    <x v="0"/>
  </r>
  <r>
    <x v="1457"/>
    <x v="0"/>
    <x v="11"/>
    <x v="78"/>
    <x v="103"/>
    <x v="842"/>
    <x v="1427"/>
    <x v="290"/>
    <x v="49"/>
    <x v="49"/>
    <x v="9"/>
    <x v="11"/>
    <x v="3"/>
    <x v="11"/>
    <x v="11"/>
  </r>
  <r>
    <x v="1456"/>
    <x v="0"/>
    <x v="2"/>
    <x v="62"/>
    <x v="117"/>
    <x v="478"/>
    <x v="1426"/>
    <x v="289"/>
    <x v="49"/>
    <x v="49"/>
    <x v="9"/>
    <x v="11"/>
    <x v="3"/>
    <x v="2"/>
    <x v="2"/>
  </r>
  <r>
    <x v="1459"/>
    <x v="0"/>
    <x v="8"/>
    <x v="78"/>
    <x v="70"/>
    <x v="976"/>
    <x v="1429"/>
    <x v="290"/>
    <x v="49"/>
    <x v="49"/>
    <x v="9"/>
    <x v="11"/>
    <x v="3"/>
    <x v="8"/>
    <x v="8"/>
  </r>
  <r>
    <x v="1454"/>
    <x v="0"/>
    <x v="11"/>
    <x v="34"/>
    <x v="21"/>
    <x v="693"/>
    <x v="1424"/>
    <x v="288"/>
    <x v="49"/>
    <x v="49"/>
    <x v="9"/>
    <x v="11"/>
    <x v="3"/>
    <x v="11"/>
    <x v="11"/>
  </r>
  <r>
    <x v="1455"/>
    <x v="0"/>
    <x v="10"/>
    <x v="9"/>
    <x v="65"/>
    <x v="6"/>
    <x v="1425"/>
    <x v="283"/>
    <x v="49"/>
    <x v="49"/>
    <x v="9"/>
    <x v="11"/>
    <x v="3"/>
    <x v="10"/>
    <x v="10"/>
  </r>
  <r>
    <x v="1456"/>
    <x v="0"/>
    <x v="8"/>
    <x v="130"/>
    <x v="117"/>
    <x v="708"/>
    <x v="1426"/>
    <x v="289"/>
    <x v="49"/>
    <x v="49"/>
    <x v="9"/>
    <x v="11"/>
    <x v="3"/>
    <x v="8"/>
    <x v="8"/>
  </r>
  <r>
    <x v="1453"/>
    <x v="0"/>
    <x v="10"/>
    <x v="56"/>
    <x v="83"/>
    <x v="749"/>
    <x v="1423"/>
    <x v="288"/>
    <x v="49"/>
    <x v="49"/>
    <x v="9"/>
    <x v="11"/>
    <x v="3"/>
    <x v="10"/>
    <x v="10"/>
  </r>
  <r>
    <x v="1455"/>
    <x v="0"/>
    <x v="5"/>
    <x v="20"/>
    <x v="12"/>
    <x v="6"/>
    <x v="1425"/>
    <x v="283"/>
    <x v="49"/>
    <x v="49"/>
    <x v="9"/>
    <x v="11"/>
    <x v="3"/>
    <x v="5"/>
    <x v="5"/>
  </r>
  <r>
    <x v="1456"/>
    <x v="1"/>
    <x v="2"/>
    <x v="97"/>
    <x v="117"/>
    <x v="2164"/>
    <x v="1426"/>
    <x v="289"/>
    <x v="49"/>
    <x v="49"/>
    <x v="9"/>
    <x v="11"/>
    <x v="3"/>
    <x v="2"/>
    <x v="2"/>
  </r>
  <r>
    <x v="1460"/>
    <x v="0"/>
    <x v="1"/>
    <x v="48"/>
    <x v="16"/>
    <x v="350"/>
    <x v="1430"/>
    <x v="287"/>
    <x v="49"/>
    <x v="49"/>
    <x v="9"/>
    <x v="11"/>
    <x v="3"/>
    <x v="1"/>
    <x v="1"/>
  </r>
  <r>
    <x v="1460"/>
    <x v="0"/>
    <x v="9"/>
    <x v="23"/>
    <x v="23"/>
    <x v="24"/>
    <x v="1430"/>
    <x v="287"/>
    <x v="49"/>
    <x v="49"/>
    <x v="9"/>
    <x v="11"/>
    <x v="3"/>
    <x v="9"/>
    <x v="9"/>
  </r>
  <r>
    <x v="1455"/>
    <x v="0"/>
    <x v="11"/>
    <x v="15"/>
    <x v="1"/>
    <x v="290"/>
    <x v="1425"/>
    <x v="283"/>
    <x v="49"/>
    <x v="49"/>
    <x v="9"/>
    <x v="11"/>
    <x v="3"/>
    <x v="11"/>
    <x v="11"/>
  </r>
  <r>
    <x v="1453"/>
    <x v="0"/>
    <x v="11"/>
    <x v="138"/>
    <x v="145"/>
    <x v="653"/>
    <x v="1423"/>
    <x v="288"/>
    <x v="49"/>
    <x v="49"/>
    <x v="9"/>
    <x v="11"/>
    <x v="3"/>
    <x v="11"/>
    <x v="11"/>
  </r>
  <r>
    <x v="1459"/>
    <x v="0"/>
    <x v="9"/>
    <x v="88"/>
    <x v="138"/>
    <x v="92"/>
    <x v="1429"/>
    <x v="290"/>
    <x v="49"/>
    <x v="49"/>
    <x v="9"/>
    <x v="11"/>
    <x v="3"/>
    <x v="9"/>
    <x v="9"/>
  </r>
  <r>
    <x v="1470"/>
    <x v="1"/>
    <x v="2"/>
    <x v="89"/>
    <x v="113"/>
    <x v="83"/>
    <x v="1439"/>
    <x v="285"/>
    <x v="49"/>
    <x v="49"/>
    <x v="9"/>
    <x v="11"/>
    <x v="3"/>
    <x v="2"/>
    <x v="2"/>
  </r>
  <r>
    <x v="1464"/>
    <x v="0"/>
    <x v="7"/>
    <x v="79"/>
    <x v="18"/>
    <x v="7"/>
    <x v="34"/>
    <x v="283"/>
    <x v="49"/>
    <x v="49"/>
    <x v="9"/>
    <x v="11"/>
    <x v="3"/>
    <x v="7"/>
    <x v="7"/>
  </r>
  <r>
    <x v="1470"/>
    <x v="0"/>
    <x v="3"/>
    <x v="53"/>
    <x v="47"/>
    <x v="152"/>
    <x v="1439"/>
    <x v="285"/>
    <x v="49"/>
    <x v="49"/>
    <x v="9"/>
    <x v="11"/>
    <x v="3"/>
    <x v="3"/>
    <x v="3"/>
  </r>
  <r>
    <x v="1484"/>
    <x v="0"/>
    <x v="4"/>
    <x v="27"/>
    <x v="47"/>
    <x v="53"/>
    <x v="1452"/>
    <x v="290"/>
    <x v="49"/>
    <x v="49"/>
    <x v="9"/>
    <x v="11"/>
    <x v="3"/>
    <x v="4"/>
    <x v="4"/>
  </r>
  <r>
    <x v="1471"/>
    <x v="0"/>
    <x v="9"/>
    <x v="46"/>
    <x v="66"/>
    <x v="298"/>
    <x v="1440"/>
    <x v="288"/>
    <x v="49"/>
    <x v="49"/>
    <x v="9"/>
    <x v="11"/>
    <x v="3"/>
    <x v="9"/>
    <x v="9"/>
  </r>
  <r>
    <x v="1470"/>
    <x v="0"/>
    <x v="1"/>
    <x v="56"/>
    <x v="2"/>
    <x v="537"/>
    <x v="1439"/>
    <x v="285"/>
    <x v="49"/>
    <x v="49"/>
    <x v="9"/>
    <x v="11"/>
    <x v="3"/>
    <x v="1"/>
    <x v="1"/>
  </r>
  <r>
    <x v="1474"/>
    <x v="0"/>
    <x v="5"/>
    <x v="79"/>
    <x v="65"/>
    <x v="3"/>
    <x v="1442"/>
    <x v="289"/>
    <x v="49"/>
    <x v="49"/>
    <x v="9"/>
    <x v="11"/>
    <x v="3"/>
    <x v="5"/>
    <x v="5"/>
  </r>
  <r>
    <x v="1483"/>
    <x v="0"/>
    <x v="7"/>
    <x v="79"/>
    <x v="18"/>
    <x v="7"/>
    <x v="1451"/>
    <x v="285"/>
    <x v="49"/>
    <x v="49"/>
    <x v="9"/>
    <x v="11"/>
    <x v="3"/>
    <x v="7"/>
    <x v="7"/>
  </r>
  <r>
    <x v="1467"/>
    <x v="0"/>
    <x v="5"/>
    <x v="10"/>
    <x v="0"/>
    <x v="6"/>
    <x v="1436"/>
    <x v="294"/>
    <x v="49"/>
    <x v="49"/>
    <x v="9"/>
    <x v="11"/>
    <x v="3"/>
    <x v="5"/>
    <x v="5"/>
  </r>
  <r>
    <x v="1471"/>
    <x v="0"/>
    <x v="2"/>
    <x v="90"/>
    <x v="21"/>
    <x v="1112"/>
    <x v="1440"/>
    <x v="288"/>
    <x v="49"/>
    <x v="49"/>
    <x v="9"/>
    <x v="11"/>
    <x v="3"/>
    <x v="2"/>
    <x v="2"/>
  </r>
  <r>
    <x v="1474"/>
    <x v="0"/>
    <x v="6"/>
    <x v="113"/>
    <x v="96"/>
    <x v="50"/>
    <x v="1442"/>
    <x v="289"/>
    <x v="49"/>
    <x v="49"/>
    <x v="9"/>
    <x v="11"/>
    <x v="3"/>
    <x v="6"/>
    <x v="6"/>
  </r>
  <r>
    <x v="1468"/>
    <x v="0"/>
    <x v="5"/>
    <x v="0"/>
    <x v="98"/>
    <x v="11"/>
    <x v="1437"/>
    <x v="292"/>
    <x v="49"/>
    <x v="49"/>
    <x v="9"/>
    <x v="11"/>
    <x v="3"/>
    <x v="5"/>
    <x v="5"/>
  </r>
  <r>
    <x v="1464"/>
    <x v="0"/>
    <x v="3"/>
    <x v="53"/>
    <x v="60"/>
    <x v="139"/>
    <x v="34"/>
    <x v="283"/>
    <x v="49"/>
    <x v="49"/>
    <x v="9"/>
    <x v="11"/>
    <x v="3"/>
    <x v="3"/>
    <x v="3"/>
  </r>
  <r>
    <x v="1471"/>
    <x v="0"/>
    <x v="4"/>
    <x v="65"/>
    <x v="59"/>
    <x v="194"/>
    <x v="1440"/>
    <x v="288"/>
    <x v="49"/>
    <x v="49"/>
    <x v="9"/>
    <x v="11"/>
    <x v="3"/>
    <x v="4"/>
    <x v="4"/>
  </r>
  <r>
    <x v="1471"/>
    <x v="1"/>
    <x v="2"/>
    <x v="39"/>
    <x v="21"/>
    <x v="49"/>
    <x v="1440"/>
    <x v="288"/>
    <x v="49"/>
    <x v="49"/>
    <x v="9"/>
    <x v="11"/>
    <x v="3"/>
    <x v="2"/>
    <x v="2"/>
  </r>
  <r>
    <x v="1472"/>
    <x v="0"/>
    <x v="1"/>
    <x v="1"/>
    <x v="56"/>
    <x v="9"/>
    <x v="1441"/>
    <x v="285"/>
    <x v="49"/>
    <x v="49"/>
    <x v="9"/>
    <x v="11"/>
    <x v="3"/>
    <x v="1"/>
    <x v="1"/>
  </r>
  <r>
    <x v="1449"/>
    <x v="0"/>
    <x v="4"/>
    <x v="37"/>
    <x v="24"/>
    <x v="756"/>
    <x v="1419"/>
    <x v="284"/>
    <x v="49"/>
    <x v="49"/>
    <x v="9"/>
    <x v="11"/>
    <x v="3"/>
    <x v="4"/>
    <x v="4"/>
  </r>
  <r>
    <x v="1449"/>
    <x v="0"/>
    <x v="9"/>
    <x v="39"/>
    <x v="64"/>
    <x v="63"/>
    <x v="1419"/>
    <x v="284"/>
    <x v="49"/>
    <x v="49"/>
    <x v="9"/>
    <x v="11"/>
    <x v="3"/>
    <x v="9"/>
    <x v="9"/>
  </r>
  <r>
    <x v="1449"/>
    <x v="0"/>
    <x v="1"/>
    <x v="105"/>
    <x v="70"/>
    <x v="186"/>
    <x v="1419"/>
    <x v="284"/>
    <x v="49"/>
    <x v="49"/>
    <x v="9"/>
    <x v="11"/>
    <x v="3"/>
    <x v="1"/>
    <x v="1"/>
  </r>
  <r>
    <x v="1451"/>
    <x v="0"/>
    <x v="0"/>
    <x v="33"/>
    <x v="31"/>
    <x v="337"/>
    <x v="1421"/>
    <x v="286"/>
    <x v="49"/>
    <x v="49"/>
    <x v="9"/>
    <x v="11"/>
    <x v="3"/>
    <x v="0"/>
    <x v="0"/>
  </r>
  <r>
    <x v="1493"/>
    <x v="0"/>
    <x v="0"/>
    <x v="12"/>
    <x v="12"/>
    <x v="13"/>
    <x v="1460"/>
    <x v="294"/>
    <x v="49"/>
    <x v="49"/>
    <x v="9"/>
    <x v="11"/>
    <x v="3"/>
    <x v="0"/>
    <x v="0"/>
  </r>
  <r>
    <x v="1450"/>
    <x v="0"/>
    <x v="8"/>
    <x v="90"/>
    <x v="20"/>
    <x v="873"/>
    <x v="1420"/>
    <x v="285"/>
    <x v="49"/>
    <x v="49"/>
    <x v="9"/>
    <x v="11"/>
    <x v="3"/>
    <x v="8"/>
    <x v="8"/>
  </r>
  <r>
    <x v="1451"/>
    <x v="0"/>
    <x v="5"/>
    <x v="11"/>
    <x v="10"/>
    <x v="11"/>
    <x v="1421"/>
    <x v="286"/>
    <x v="49"/>
    <x v="49"/>
    <x v="9"/>
    <x v="11"/>
    <x v="3"/>
    <x v="5"/>
    <x v="5"/>
  </r>
  <r>
    <x v="1488"/>
    <x v="1"/>
    <x v="2"/>
    <x v="88"/>
    <x v="125"/>
    <x v="1371"/>
    <x v="1455"/>
    <x v="287"/>
    <x v="49"/>
    <x v="49"/>
    <x v="9"/>
    <x v="11"/>
    <x v="3"/>
    <x v="2"/>
    <x v="2"/>
  </r>
  <r>
    <x v="1487"/>
    <x v="0"/>
    <x v="4"/>
    <x v="15"/>
    <x v="24"/>
    <x v="172"/>
    <x v="1454"/>
    <x v="292"/>
    <x v="49"/>
    <x v="49"/>
    <x v="9"/>
    <x v="11"/>
    <x v="3"/>
    <x v="4"/>
    <x v="4"/>
  </r>
  <r>
    <x v="1474"/>
    <x v="0"/>
    <x v="8"/>
    <x v="147"/>
    <x v="139"/>
    <x v="154"/>
    <x v="1442"/>
    <x v="289"/>
    <x v="49"/>
    <x v="49"/>
    <x v="9"/>
    <x v="11"/>
    <x v="3"/>
    <x v="8"/>
    <x v="8"/>
  </r>
  <r>
    <x v="1471"/>
    <x v="0"/>
    <x v="11"/>
    <x v="49"/>
    <x v="48"/>
    <x v="203"/>
    <x v="1440"/>
    <x v="288"/>
    <x v="49"/>
    <x v="49"/>
    <x v="9"/>
    <x v="11"/>
    <x v="3"/>
    <x v="11"/>
    <x v="11"/>
  </r>
  <r>
    <x v="1468"/>
    <x v="0"/>
    <x v="1"/>
    <x v="19"/>
    <x v="40"/>
    <x v="327"/>
    <x v="1437"/>
    <x v="292"/>
    <x v="49"/>
    <x v="49"/>
    <x v="9"/>
    <x v="11"/>
    <x v="3"/>
    <x v="1"/>
    <x v="1"/>
  </r>
  <r>
    <x v="1472"/>
    <x v="0"/>
    <x v="5"/>
    <x v="12"/>
    <x v="45"/>
    <x v="6"/>
    <x v="1441"/>
    <x v="285"/>
    <x v="49"/>
    <x v="49"/>
    <x v="9"/>
    <x v="11"/>
    <x v="3"/>
    <x v="5"/>
    <x v="5"/>
  </r>
  <r>
    <x v="1468"/>
    <x v="0"/>
    <x v="3"/>
    <x v="4"/>
    <x v="81"/>
    <x v="44"/>
    <x v="1437"/>
    <x v="292"/>
    <x v="49"/>
    <x v="49"/>
    <x v="9"/>
    <x v="11"/>
    <x v="3"/>
    <x v="3"/>
    <x v="3"/>
  </r>
  <r>
    <x v="1473"/>
    <x v="0"/>
    <x v="9"/>
    <x v="99"/>
    <x v="29"/>
    <x v="433"/>
    <x v="480"/>
    <x v="284"/>
    <x v="49"/>
    <x v="49"/>
    <x v="9"/>
    <x v="11"/>
    <x v="3"/>
    <x v="9"/>
    <x v="9"/>
  </r>
  <r>
    <x v="1467"/>
    <x v="0"/>
    <x v="10"/>
    <x v="33"/>
    <x v="35"/>
    <x v="38"/>
    <x v="1436"/>
    <x v="294"/>
    <x v="49"/>
    <x v="49"/>
    <x v="9"/>
    <x v="11"/>
    <x v="3"/>
    <x v="10"/>
    <x v="10"/>
  </r>
  <r>
    <x v="1467"/>
    <x v="0"/>
    <x v="9"/>
    <x v="140"/>
    <x v="145"/>
    <x v="225"/>
    <x v="1436"/>
    <x v="294"/>
    <x v="49"/>
    <x v="49"/>
    <x v="9"/>
    <x v="11"/>
    <x v="3"/>
    <x v="9"/>
    <x v="9"/>
  </r>
  <r>
    <x v="1473"/>
    <x v="0"/>
    <x v="2"/>
    <x v="29"/>
    <x v="105"/>
    <x v="1376"/>
    <x v="480"/>
    <x v="284"/>
    <x v="49"/>
    <x v="49"/>
    <x v="9"/>
    <x v="11"/>
    <x v="3"/>
    <x v="2"/>
    <x v="2"/>
  </r>
  <r>
    <x v="1480"/>
    <x v="0"/>
    <x v="10"/>
    <x v="18"/>
    <x v="20"/>
    <x v="20"/>
    <x v="1448"/>
    <x v="287"/>
    <x v="49"/>
    <x v="49"/>
    <x v="9"/>
    <x v="11"/>
    <x v="3"/>
    <x v="10"/>
    <x v="10"/>
  </r>
  <r>
    <x v="1477"/>
    <x v="0"/>
    <x v="7"/>
    <x v="0"/>
    <x v="41"/>
    <x v="6"/>
    <x v="1445"/>
    <x v="290"/>
    <x v="49"/>
    <x v="49"/>
    <x v="9"/>
    <x v="11"/>
    <x v="3"/>
    <x v="7"/>
    <x v="7"/>
  </r>
  <r>
    <x v="1479"/>
    <x v="0"/>
    <x v="11"/>
    <x v="52"/>
    <x v="97"/>
    <x v="138"/>
    <x v="1447"/>
    <x v="293"/>
    <x v="49"/>
    <x v="49"/>
    <x v="9"/>
    <x v="11"/>
    <x v="3"/>
    <x v="11"/>
    <x v="11"/>
  </r>
  <r>
    <x v="1478"/>
    <x v="0"/>
    <x v="11"/>
    <x v="113"/>
    <x v="90"/>
    <x v="717"/>
    <x v="1446"/>
    <x v="288"/>
    <x v="49"/>
    <x v="49"/>
    <x v="9"/>
    <x v="11"/>
    <x v="3"/>
    <x v="11"/>
    <x v="11"/>
  </r>
  <r>
    <x v="1476"/>
    <x v="1"/>
    <x v="2"/>
    <x v="100"/>
    <x v="89"/>
    <x v="1888"/>
    <x v="1444"/>
    <x v="294"/>
    <x v="49"/>
    <x v="49"/>
    <x v="9"/>
    <x v="11"/>
    <x v="3"/>
    <x v="2"/>
    <x v="2"/>
  </r>
  <r>
    <x v="1483"/>
    <x v="0"/>
    <x v="10"/>
    <x v="23"/>
    <x v="5"/>
    <x v="92"/>
    <x v="1451"/>
    <x v="285"/>
    <x v="49"/>
    <x v="49"/>
    <x v="9"/>
    <x v="11"/>
    <x v="3"/>
    <x v="10"/>
    <x v="10"/>
  </r>
  <r>
    <x v="1481"/>
    <x v="0"/>
    <x v="4"/>
    <x v="7"/>
    <x v="8"/>
    <x v="11"/>
    <x v="1449"/>
    <x v="293"/>
    <x v="49"/>
    <x v="49"/>
    <x v="9"/>
    <x v="11"/>
    <x v="3"/>
    <x v="4"/>
    <x v="4"/>
  </r>
  <r>
    <x v="1492"/>
    <x v="0"/>
    <x v="5"/>
    <x v="6"/>
    <x v="41"/>
    <x v="34"/>
    <x v="1459"/>
    <x v="292"/>
    <x v="49"/>
    <x v="49"/>
    <x v="9"/>
    <x v="11"/>
    <x v="3"/>
    <x v="5"/>
    <x v="5"/>
  </r>
  <r>
    <x v="1476"/>
    <x v="0"/>
    <x v="0"/>
    <x v="5"/>
    <x v="5"/>
    <x v="5"/>
    <x v="1444"/>
    <x v="294"/>
    <x v="49"/>
    <x v="49"/>
    <x v="9"/>
    <x v="11"/>
    <x v="3"/>
    <x v="0"/>
    <x v="0"/>
  </r>
  <r>
    <x v="1485"/>
    <x v="1"/>
    <x v="2"/>
    <x v="73"/>
    <x v="166"/>
    <x v="1405"/>
    <x v="1453"/>
    <x v="284"/>
    <x v="49"/>
    <x v="49"/>
    <x v="9"/>
    <x v="11"/>
    <x v="3"/>
    <x v="2"/>
    <x v="2"/>
  </r>
  <r>
    <x v="1482"/>
    <x v="0"/>
    <x v="2"/>
    <x v="111"/>
    <x v="107"/>
    <x v="1091"/>
    <x v="1450"/>
    <x v="283"/>
    <x v="49"/>
    <x v="49"/>
    <x v="9"/>
    <x v="11"/>
    <x v="3"/>
    <x v="2"/>
    <x v="2"/>
  </r>
  <r>
    <x v="1479"/>
    <x v="0"/>
    <x v="5"/>
    <x v="10"/>
    <x v="9"/>
    <x v="9"/>
    <x v="1447"/>
    <x v="293"/>
    <x v="49"/>
    <x v="49"/>
    <x v="9"/>
    <x v="11"/>
    <x v="3"/>
    <x v="5"/>
    <x v="5"/>
  </r>
  <r>
    <x v="1481"/>
    <x v="0"/>
    <x v="3"/>
    <x v="3"/>
    <x v="23"/>
    <x v="31"/>
    <x v="1449"/>
    <x v="293"/>
    <x v="49"/>
    <x v="49"/>
    <x v="9"/>
    <x v="11"/>
    <x v="3"/>
    <x v="3"/>
    <x v="3"/>
  </r>
  <r>
    <x v="1494"/>
    <x v="0"/>
    <x v="10"/>
    <x v="48"/>
    <x v="1"/>
    <x v="233"/>
    <x v="1461"/>
    <x v="291"/>
    <x v="49"/>
    <x v="49"/>
    <x v="9"/>
    <x v="11"/>
    <x v="3"/>
    <x v="10"/>
    <x v="10"/>
  </r>
  <r>
    <x v="1490"/>
    <x v="0"/>
    <x v="7"/>
    <x v="65"/>
    <x v="26"/>
    <x v="323"/>
    <x v="1457"/>
    <x v="291"/>
    <x v="49"/>
    <x v="49"/>
    <x v="9"/>
    <x v="11"/>
    <x v="3"/>
    <x v="7"/>
    <x v="7"/>
  </r>
  <r>
    <x v="1476"/>
    <x v="0"/>
    <x v="8"/>
    <x v="95"/>
    <x v="33"/>
    <x v="1871"/>
    <x v="1444"/>
    <x v="294"/>
    <x v="49"/>
    <x v="49"/>
    <x v="9"/>
    <x v="11"/>
    <x v="3"/>
    <x v="8"/>
    <x v="8"/>
  </r>
  <r>
    <x v="1477"/>
    <x v="0"/>
    <x v="9"/>
    <x v="23"/>
    <x v="7"/>
    <x v="376"/>
    <x v="1445"/>
    <x v="290"/>
    <x v="49"/>
    <x v="49"/>
    <x v="9"/>
    <x v="11"/>
    <x v="3"/>
    <x v="9"/>
    <x v="9"/>
  </r>
  <r>
    <x v="1482"/>
    <x v="0"/>
    <x v="4"/>
    <x v="4"/>
    <x v="44"/>
    <x v="330"/>
    <x v="1450"/>
    <x v="283"/>
    <x v="49"/>
    <x v="49"/>
    <x v="9"/>
    <x v="11"/>
    <x v="3"/>
    <x v="4"/>
    <x v="4"/>
  </r>
  <r>
    <x v="1479"/>
    <x v="0"/>
    <x v="8"/>
    <x v="88"/>
    <x v="108"/>
    <x v="24"/>
    <x v="1447"/>
    <x v="293"/>
    <x v="49"/>
    <x v="49"/>
    <x v="9"/>
    <x v="11"/>
    <x v="3"/>
    <x v="8"/>
    <x v="8"/>
  </r>
  <r>
    <x v="1481"/>
    <x v="0"/>
    <x v="1"/>
    <x v="57"/>
    <x v="56"/>
    <x v="217"/>
    <x v="1449"/>
    <x v="293"/>
    <x v="49"/>
    <x v="49"/>
    <x v="9"/>
    <x v="11"/>
    <x v="3"/>
    <x v="1"/>
    <x v="1"/>
  </r>
  <r>
    <x v="1483"/>
    <x v="0"/>
    <x v="9"/>
    <x v="56"/>
    <x v="31"/>
    <x v="197"/>
    <x v="1451"/>
    <x v="285"/>
    <x v="49"/>
    <x v="49"/>
    <x v="9"/>
    <x v="11"/>
    <x v="3"/>
    <x v="9"/>
    <x v="9"/>
  </r>
  <r>
    <x v="1480"/>
    <x v="0"/>
    <x v="6"/>
    <x v="91"/>
    <x v="72"/>
    <x v="1494"/>
    <x v="1448"/>
    <x v="287"/>
    <x v="49"/>
    <x v="49"/>
    <x v="9"/>
    <x v="11"/>
    <x v="3"/>
    <x v="6"/>
    <x v="6"/>
  </r>
  <r>
    <x v="1477"/>
    <x v="0"/>
    <x v="2"/>
    <x v="8"/>
    <x v="76"/>
    <x v="1082"/>
    <x v="1445"/>
    <x v="290"/>
    <x v="49"/>
    <x v="49"/>
    <x v="9"/>
    <x v="11"/>
    <x v="3"/>
    <x v="2"/>
    <x v="2"/>
  </r>
  <r>
    <x v="1492"/>
    <x v="0"/>
    <x v="0"/>
    <x v="13"/>
    <x v="18"/>
    <x v="19"/>
    <x v="1459"/>
    <x v="292"/>
    <x v="49"/>
    <x v="49"/>
    <x v="9"/>
    <x v="11"/>
    <x v="3"/>
    <x v="0"/>
    <x v="0"/>
  </r>
  <r>
    <x v="1492"/>
    <x v="0"/>
    <x v="11"/>
    <x v="27"/>
    <x v="60"/>
    <x v="446"/>
    <x v="1459"/>
    <x v="292"/>
    <x v="49"/>
    <x v="49"/>
    <x v="9"/>
    <x v="11"/>
    <x v="3"/>
    <x v="11"/>
    <x v="11"/>
  </r>
  <r>
    <x v="1485"/>
    <x v="0"/>
    <x v="2"/>
    <x v="64"/>
    <x v="166"/>
    <x v="2165"/>
    <x v="1453"/>
    <x v="284"/>
    <x v="49"/>
    <x v="49"/>
    <x v="9"/>
    <x v="11"/>
    <x v="3"/>
    <x v="2"/>
    <x v="2"/>
  </r>
  <r>
    <x v="1461"/>
    <x v="0"/>
    <x v="5"/>
    <x v="6"/>
    <x v="6"/>
    <x v="6"/>
    <x v="1431"/>
    <x v="287"/>
    <x v="49"/>
    <x v="49"/>
    <x v="9"/>
    <x v="11"/>
    <x v="3"/>
    <x v="5"/>
    <x v="5"/>
  </r>
  <r>
    <x v="1462"/>
    <x v="0"/>
    <x v="6"/>
    <x v="2"/>
    <x v="83"/>
    <x v="235"/>
    <x v="1432"/>
    <x v="292"/>
    <x v="49"/>
    <x v="49"/>
    <x v="9"/>
    <x v="11"/>
    <x v="3"/>
    <x v="6"/>
    <x v="6"/>
  </r>
  <r>
    <x v="1460"/>
    <x v="0"/>
    <x v="6"/>
    <x v="79"/>
    <x v="13"/>
    <x v="37"/>
    <x v="1430"/>
    <x v="287"/>
    <x v="49"/>
    <x v="49"/>
    <x v="9"/>
    <x v="11"/>
    <x v="3"/>
    <x v="6"/>
    <x v="6"/>
  </r>
  <r>
    <x v="1463"/>
    <x v="0"/>
    <x v="1"/>
    <x v="55"/>
    <x v="113"/>
    <x v="1358"/>
    <x v="1433"/>
    <x v="293"/>
    <x v="49"/>
    <x v="49"/>
    <x v="9"/>
    <x v="11"/>
    <x v="3"/>
    <x v="1"/>
    <x v="1"/>
  </r>
  <r>
    <x v="1454"/>
    <x v="1"/>
    <x v="2"/>
    <x v="78"/>
    <x v="97"/>
    <x v="1391"/>
    <x v="1424"/>
    <x v="288"/>
    <x v="49"/>
    <x v="49"/>
    <x v="9"/>
    <x v="11"/>
    <x v="3"/>
    <x v="2"/>
    <x v="2"/>
  </r>
  <r>
    <x v="1460"/>
    <x v="0"/>
    <x v="5"/>
    <x v="12"/>
    <x v="45"/>
    <x v="6"/>
    <x v="1430"/>
    <x v="287"/>
    <x v="49"/>
    <x v="49"/>
    <x v="9"/>
    <x v="11"/>
    <x v="3"/>
    <x v="5"/>
    <x v="5"/>
  </r>
  <r>
    <x v="1485"/>
    <x v="0"/>
    <x v="8"/>
    <x v="52"/>
    <x v="118"/>
    <x v="652"/>
    <x v="1453"/>
    <x v="284"/>
    <x v="49"/>
    <x v="49"/>
    <x v="9"/>
    <x v="11"/>
    <x v="3"/>
    <x v="8"/>
    <x v="8"/>
  </r>
  <r>
    <x v="1491"/>
    <x v="0"/>
    <x v="6"/>
    <x v="31"/>
    <x v="102"/>
    <x v="11"/>
    <x v="1458"/>
    <x v="294"/>
    <x v="49"/>
    <x v="49"/>
    <x v="9"/>
    <x v="11"/>
    <x v="3"/>
    <x v="6"/>
    <x v="6"/>
  </r>
  <r>
    <x v="1483"/>
    <x v="0"/>
    <x v="4"/>
    <x v="50"/>
    <x v="61"/>
    <x v="69"/>
    <x v="1451"/>
    <x v="285"/>
    <x v="49"/>
    <x v="49"/>
    <x v="9"/>
    <x v="11"/>
    <x v="3"/>
    <x v="4"/>
    <x v="4"/>
  </r>
  <r>
    <x v="1466"/>
    <x v="0"/>
    <x v="9"/>
    <x v="101"/>
    <x v="29"/>
    <x v="218"/>
    <x v="1435"/>
    <x v="294"/>
    <x v="49"/>
    <x v="49"/>
    <x v="9"/>
    <x v="11"/>
    <x v="3"/>
    <x v="9"/>
    <x v="9"/>
  </r>
  <r>
    <x v="1466"/>
    <x v="0"/>
    <x v="2"/>
    <x v="32"/>
    <x v="109"/>
    <x v="305"/>
    <x v="1435"/>
    <x v="294"/>
    <x v="49"/>
    <x v="49"/>
    <x v="9"/>
    <x v="11"/>
    <x v="3"/>
    <x v="2"/>
    <x v="2"/>
  </r>
  <r>
    <x v="1474"/>
    <x v="0"/>
    <x v="0"/>
    <x v="63"/>
    <x v="1"/>
    <x v="165"/>
    <x v="1442"/>
    <x v="289"/>
    <x v="49"/>
    <x v="49"/>
    <x v="9"/>
    <x v="11"/>
    <x v="3"/>
    <x v="0"/>
    <x v="0"/>
  </r>
  <r>
    <x v="1466"/>
    <x v="0"/>
    <x v="4"/>
    <x v="14"/>
    <x v="42"/>
    <x v="31"/>
    <x v="1435"/>
    <x v="294"/>
    <x v="49"/>
    <x v="49"/>
    <x v="9"/>
    <x v="11"/>
    <x v="3"/>
    <x v="4"/>
    <x v="4"/>
  </r>
  <r>
    <x v="1467"/>
    <x v="1"/>
    <x v="2"/>
    <x v="175"/>
    <x v="142"/>
    <x v="1462"/>
    <x v="1436"/>
    <x v="294"/>
    <x v="49"/>
    <x v="49"/>
    <x v="9"/>
    <x v="11"/>
    <x v="3"/>
    <x v="2"/>
    <x v="2"/>
  </r>
  <r>
    <x v="1468"/>
    <x v="0"/>
    <x v="6"/>
    <x v="1"/>
    <x v="54"/>
    <x v="61"/>
    <x v="1437"/>
    <x v="292"/>
    <x v="49"/>
    <x v="49"/>
    <x v="9"/>
    <x v="11"/>
    <x v="3"/>
    <x v="6"/>
    <x v="6"/>
  </r>
  <r>
    <x v="1472"/>
    <x v="0"/>
    <x v="7"/>
    <x v="0"/>
    <x v="85"/>
    <x v="126"/>
    <x v="1441"/>
    <x v="285"/>
    <x v="49"/>
    <x v="49"/>
    <x v="9"/>
    <x v="11"/>
    <x v="3"/>
    <x v="7"/>
    <x v="7"/>
  </r>
  <r>
    <x v="1468"/>
    <x v="0"/>
    <x v="0"/>
    <x v="9"/>
    <x v="62"/>
    <x v="84"/>
    <x v="1437"/>
    <x v="292"/>
    <x v="49"/>
    <x v="49"/>
    <x v="9"/>
    <x v="11"/>
    <x v="3"/>
    <x v="0"/>
    <x v="0"/>
  </r>
  <r>
    <x v="1466"/>
    <x v="0"/>
    <x v="8"/>
    <x v="55"/>
    <x v="70"/>
    <x v="412"/>
    <x v="1435"/>
    <x v="294"/>
    <x v="49"/>
    <x v="49"/>
    <x v="9"/>
    <x v="11"/>
    <x v="3"/>
    <x v="8"/>
    <x v="8"/>
  </r>
  <r>
    <x v="1475"/>
    <x v="0"/>
    <x v="6"/>
    <x v="65"/>
    <x v="24"/>
    <x v="99"/>
    <x v="1443"/>
    <x v="283"/>
    <x v="49"/>
    <x v="49"/>
    <x v="9"/>
    <x v="11"/>
    <x v="3"/>
    <x v="6"/>
    <x v="6"/>
  </r>
  <r>
    <x v="1465"/>
    <x v="0"/>
    <x v="5"/>
    <x v="0"/>
    <x v="41"/>
    <x v="6"/>
    <x v="1434"/>
    <x v="284"/>
    <x v="49"/>
    <x v="49"/>
    <x v="9"/>
    <x v="11"/>
    <x v="3"/>
    <x v="5"/>
    <x v="5"/>
  </r>
  <r>
    <x v="1474"/>
    <x v="0"/>
    <x v="9"/>
    <x v="139"/>
    <x v="181"/>
    <x v="71"/>
    <x v="1442"/>
    <x v="289"/>
    <x v="49"/>
    <x v="49"/>
    <x v="9"/>
    <x v="11"/>
    <x v="3"/>
    <x v="9"/>
    <x v="9"/>
  </r>
  <r>
    <x v="1465"/>
    <x v="0"/>
    <x v="0"/>
    <x v="10"/>
    <x v="9"/>
    <x v="9"/>
    <x v="1434"/>
    <x v="284"/>
    <x v="49"/>
    <x v="49"/>
    <x v="9"/>
    <x v="11"/>
    <x v="3"/>
    <x v="0"/>
    <x v="0"/>
  </r>
  <r>
    <x v="1472"/>
    <x v="0"/>
    <x v="10"/>
    <x v="8"/>
    <x v="0"/>
    <x v="7"/>
    <x v="1441"/>
    <x v="285"/>
    <x v="49"/>
    <x v="49"/>
    <x v="9"/>
    <x v="11"/>
    <x v="3"/>
    <x v="10"/>
    <x v="10"/>
  </r>
  <r>
    <x v="1466"/>
    <x v="0"/>
    <x v="3"/>
    <x v="90"/>
    <x v="20"/>
    <x v="873"/>
    <x v="1435"/>
    <x v="294"/>
    <x v="49"/>
    <x v="49"/>
    <x v="9"/>
    <x v="11"/>
    <x v="3"/>
    <x v="3"/>
    <x v="3"/>
  </r>
  <r>
    <x v="1474"/>
    <x v="0"/>
    <x v="2"/>
    <x v="165"/>
    <x v="255"/>
    <x v="2166"/>
    <x v="1442"/>
    <x v="289"/>
    <x v="49"/>
    <x v="49"/>
    <x v="9"/>
    <x v="11"/>
    <x v="3"/>
    <x v="2"/>
    <x v="2"/>
  </r>
  <r>
    <x v="1475"/>
    <x v="0"/>
    <x v="1"/>
    <x v="81"/>
    <x v="188"/>
    <x v="1981"/>
    <x v="1443"/>
    <x v="283"/>
    <x v="49"/>
    <x v="49"/>
    <x v="9"/>
    <x v="11"/>
    <x v="3"/>
    <x v="1"/>
    <x v="1"/>
  </r>
  <r>
    <x v="1473"/>
    <x v="0"/>
    <x v="1"/>
    <x v="130"/>
    <x v="153"/>
    <x v="598"/>
    <x v="480"/>
    <x v="284"/>
    <x v="49"/>
    <x v="49"/>
    <x v="9"/>
    <x v="11"/>
    <x v="3"/>
    <x v="1"/>
    <x v="1"/>
  </r>
  <r>
    <x v="1474"/>
    <x v="0"/>
    <x v="4"/>
    <x v="125"/>
    <x v="71"/>
    <x v="1138"/>
    <x v="1442"/>
    <x v="289"/>
    <x v="49"/>
    <x v="49"/>
    <x v="9"/>
    <x v="11"/>
    <x v="3"/>
    <x v="4"/>
    <x v="4"/>
  </r>
  <r>
    <x v="1466"/>
    <x v="1"/>
    <x v="2"/>
    <x v="134"/>
    <x v="109"/>
    <x v="2167"/>
    <x v="1435"/>
    <x v="294"/>
    <x v="49"/>
    <x v="49"/>
    <x v="9"/>
    <x v="11"/>
    <x v="3"/>
    <x v="2"/>
    <x v="2"/>
  </r>
  <r>
    <x v="1472"/>
    <x v="0"/>
    <x v="0"/>
    <x v="6"/>
    <x v="98"/>
    <x v="13"/>
    <x v="1441"/>
    <x v="285"/>
    <x v="49"/>
    <x v="49"/>
    <x v="9"/>
    <x v="11"/>
    <x v="3"/>
    <x v="0"/>
    <x v="0"/>
  </r>
  <r>
    <x v="1473"/>
    <x v="0"/>
    <x v="3"/>
    <x v="59"/>
    <x v="97"/>
    <x v="382"/>
    <x v="480"/>
    <x v="284"/>
    <x v="49"/>
    <x v="49"/>
    <x v="9"/>
    <x v="11"/>
    <x v="3"/>
    <x v="3"/>
    <x v="3"/>
  </r>
  <r>
    <x v="1473"/>
    <x v="0"/>
    <x v="8"/>
    <x v="32"/>
    <x v="113"/>
    <x v="57"/>
    <x v="480"/>
    <x v="284"/>
    <x v="49"/>
    <x v="49"/>
    <x v="9"/>
    <x v="11"/>
    <x v="3"/>
    <x v="8"/>
    <x v="8"/>
  </r>
  <r>
    <x v="1469"/>
    <x v="0"/>
    <x v="0"/>
    <x v="10"/>
    <x v="18"/>
    <x v="13"/>
    <x v="1438"/>
    <x v="285"/>
    <x v="49"/>
    <x v="49"/>
    <x v="9"/>
    <x v="11"/>
    <x v="3"/>
    <x v="0"/>
    <x v="0"/>
  </r>
  <r>
    <x v="1452"/>
    <x v="0"/>
    <x v="11"/>
    <x v="31"/>
    <x v="35"/>
    <x v="262"/>
    <x v="1422"/>
    <x v="287"/>
    <x v="49"/>
    <x v="49"/>
    <x v="9"/>
    <x v="11"/>
    <x v="3"/>
    <x v="11"/>
    <x v="11"/>
  </r>
  <r>
    <x v="1486"/>
    <x v="0"/>
    <x v="2"/>
    <x v="59"/>
    <x v="64"/>
    <x v="9"/>
    <x v="718"/>
    <x v="293"/>
    <x v="49"/>
    <x v="49"/>
    <x v="9"/>
    <x v="11"/>
    <x v="3"/>
    <x v="2"/>
    <x v="2"/>
  </r>
  <r>
    <x v="1486"/>
    <x v="0"/>
    <x v="4"/>
    <x v="23"/>
    <x v="30"/>
    <x v="680"/>
    <x v="718"/>
    <x v="293"/>
    <x v="49"/>
    <x v="49"/>
    <x v="9"/>
    <x v="11"/>
    <x v="3"/>
    <x v="4"/>
    <x v="4"/>
  </r>
  <r>
    <x v="1493"/>
    <x v="0"/>
    <x v="6"/>
    <x v="92"/>
    <x v="63"/>
    <x v="57"/>
    <x v="1460"/>
    <x v="294"/>
    <x v="49"/>
    <x v="49"/>
    <x v="9"/>
    <x v="11"/>
    <x v="3"/>
    <x v="6"/>
    <x v="6"/>
  </r>
  <r>
    <x v="1487"/>
    <x v="0"/>
    <x v="7"/>
    <x v="13"/>
    <x v="8"/>
    <x v="572"/>
    <x v="1454"/>
    <x v="292"/>
    <x v="49"/>
    <x v="49"/>
    <x v="9"/>
    <x v="11"/>
    <x v="3"/>
    <x v="7"/>
    <x v="7"/>
  </r>
  <r>
    <x v="1450"/>
    <x v="1"/>
    <x v="2"/>
    <x v="113"/>
    <x v="118"/>
    <x v="512"/>
    <x v="1420"/>
    <x v="285"/>
    <x v="49"/>
    <x v="49"/>
    <x v="9"/>
    <x v="11"/>
    <x v="3"/>
    <x v="2"/>
    <x v="2"/>
  </r>
  <r>
    <x v="1489"/>
    <x v="0"/>
    <x v="2"/>
    <x v="39"/>
    <x v="99"/>
    <x v="34"/>
    <x v="1456"/>
    <x v="291"/>
    <x v="49"/>
    <x v="49"/>
    <x v="9"/>
    <x v="11"/>
    <x v="3"/>
    <x v="2"/>
    <x v="2"/>
  </r>
  <r>
    <x v="1450"/>
    <x v="0"/>
    <x v="11"/>
    <x v="42"/>
    <x v="37"/>
    <x v="908"/>
    <x v="1420"/>
    <x v="285"/>
    <x v="49"/>
    <x v="49"/>
    <x v="9"/>
    <x v="11"/>
    <x v="3"/>
    <x v="11"/>
    <x v="11"/>
  </r>
  <r>
    <x v="1493"/>
    <x v="0"/>
    <x v="8"/>
    <x v="70"/>
    <x v="76"/>
    <x v="266"/>
    <x v="1460"/>
    <x v="294"/>
    <x v="49"/>
    <x v="49"/>
    <x v="9"/>
    <x v="11"/>
    <x v="3"/>
    <x v="8"/>
    <x v="8"/>
  </r>
  <r>
    <x v="1450"/>
    <x v="0"/>
    <x v="9"/>
    <x v="98"/>
    <x v="99"/>
    <x v="318"/>
    <x v="1420"/>
    <x v="285"/>
    <x v="49"/>
    <x v="49"/>
    <x v="9"/>
    <x v="11"/>
    <x v="3"/>
    <x v="9"/>
    <x v="9"/>
  </r>
  <r>
    <x v="1448"/>
    <x v="0"/>
    <x v="10"/>
    <x v="3"/>
    <x v="1"/>
    <x v="1956"/>
    <x v="1418"/>
    <x v="283"/>
    <x v="49"/>
    <x v="49"/>
    <x v="9"/>
    <x v="11"/>
    <x v="3"/>
    <x v="10"/>
    <x v="10"/>
  </r>
  <r>
    <x v="1489"/>
    <x v="0"/>
    <x v="6"/>
    <x v="70"/>
    <x v="60"/>
    <x v="722"/>
    <x v="1456"/>
    <x v="291"/>
    <x v="49"/>
    <x v="49"/>
    <x v="9"/>
    <x v="11"/>
    <x v="3"/>
    <x v="6"/>
    <x v="6"/>
  </r>
  <r>
    <x v="1486"/>
    <x v="0"/>
    <x v="9"/>
    <x v="35"/>
    <x v="48"/>
    <x v="584"/>
    <x v="718"/>
    <x v="293"/>
    <x v="49"/>
    <x v="49"/>
    <x v="9"/>
    <x v="11"/>
    <x v="3"/>
    <x v="9"/>
    <x v="9"/>
  </r>
  <r>
    <x v="1450"/>
    <x v="0"/>
    <x v="4"/>
    <x v="82"/>
    <x v="27"/>
    <x v="386"/>
    <x v="1420"/>
    <x v="285"/>
    <x v="49"/>
    <x v="49"/>
    <x v="9"/>
    <x v="11"/>
    <x v="3"/>
    <x v="4"/>
    <x v="4"/>
  </r>
  <r>
    <x v="1486"/>
    <x v="1"/>
    <x v="2"/>
    <x v="89"/>
    <x v="64"/>
    <x v="19"/>
    <x v="718"/>
    <x v="293"/>
    <x v="49"/>
    <x v="49"/>
    <x v="9"/>
    <x v="11"/>
    <x v="3"/>
    <x v="2"/>
    <x v="2"/>
  </r>
  <r>
    <x v="1474"/>
    <x v="1"/>
    <x v="2"/>
    <x v="164"/>
    <x v="255"/>
    <x v="2168"/>
    <x v="1442"/>
    <x v="289"/>
    <x v="49"/>
    <x v="49"/>
    <x v="9"/>
    <x v="11"/>
    <x v="3"/>
    <x v="2"/>
    <x v="2"/>
  </r>
  <r>
    <x v="1470"/>
    <x v="0"/>
    <x v="6"/>
    <x v="48"/>
    <x v="56"/>
    <x v="63"/>
    <x v="1439"/>
    <x v="285"/>
    <x v="49"/>
    <x v="49"/>
    <x v="9"/>
    <x v="11"/>
    <x v="3"/>
    <x v="6"/>
    <x v="6"/>
  </r>
  <r>
    <x v="1486"/>
    <x v="0"/>
    <x v="1"/>
    <x v="2"/>
    <x v="32"/>
    <x v="407"/>
    <x v="718"/>
    <x v="293"/>
    <x v="49"/>
    <x v="49"/>
    <x v="9"/>
    <x v="11"/>
    <x v="3"/>
    <x v="1"/>
    <x v="1"/>
  </r>
  <r>
    <x v="1451"/>
    <x v="0"/>
    <x v="6"/>
    <x v="126"/>
    <x v="74"/>
    <x v="659"/>
    <x v="1421"/>
    <x v="286"/>
    <x v="49"/>
    <x v="49"/>
    <x v="9"/>
    <x v="11"/>
    <x v="3"/>
    <x v="6"/>
    <x v="6"/>
  </r>
  <r>
    <x v="1493"/>
    <x v="0"/>
    <x v="11"/>
    <x v="1"/>
    <x v="36"/>
    <x v="196"/>
    <x v="1460"/>
    <x v="294"/>
    <x v="49"/>
    <x v="49"/>
    <x v="9"/>
    <x v="11"/>
    <x v="3"/>
    <x v="11"/>
    <x v="11"/>
  </r>
  <r>
    <x v="1487"/>
    <x v="0"/>
    <x v="2"/>
    <x v="98"/>
    <x v="113"/>
    <x v="195"/>
    <x v="1454"/>
    <x v="292"/>
    <x v="49"/>
    <x v="49"/>
    <x v="9"/>
    <x v="11"/>
    <x v="3"/>
    <x v="2"/>
    <x v="2"/>
  </r>
  <r>
    <x v="1486"/>
    <x v="0"/>
    <x v="3"/>
    <x v="26"/>
    <x v="26"/>
    <x v="27"/>
    <x v="718"/>
    <x v="293"/>
    <x v="49"/>
    <x v="49"/>
    <x v="9"/>
    <x v="11"/>
    <x v="3"/>
    <x v="3"/>
    <x v="3"/>
  </r>
  <r>
    <x v="1487"/>
    <x v="0"/>
    <x v="8"/>
    <x v="38"/>
    <x v="20"/>
    <x v="84"/>
    <x v="1454"/>
    <x v="292"/>
    <x v="49"/>
    <x v="49"/>
    <x v="9"/>
    <x v="11"/>
    <x v="3"/>
    <x v="8"/>
    <x v="8"/>
  </r>
  <r>
    <x v="1486"/>
    <x v="0"/>
    <x v="7"/>
    <x v="92"/>
    <x v="62"/>
    <x v="187"/>
    <x v="718"/>
    <x v="293"/>
    <x v="49"/>
    <x v="49"/>
    <x v="9"/>
    <x v="11"/>
    <x v="3"/>
    <x v="7"/>
    <x v="7"/>
  </r>
  <r>
    <x v="1488"/>
    <x v="0"/>
    <x v="1"/>
    <x v="89"/>
    <x v="71"/>
    <x v="968"/>
    <x v="1455"/>
    <x v="287"/>
    <x v="49"/>
    <x v="49"/>
    <x v="9"/>
    <x v="11"/>
    <x v="3"/>
    <x v="1"/>
    <x v="1"/>
  </r>
  <r>
    <x v="1451"/>
    <x v="0"/>
    <x v="11"/>
    <x v="195"/>
    <x v="193"/>
    <x v="2169"/>
    <x v="1421"/>
    <x v="286"/>
    <x v="49"/>
    <x v="49"/>
    <x v="9"/>
    <x v="11"/>
    <x v="3"/>
    <x v="11"/>
    <x v="11"/>
  </r>
  <r>
    <x v="1474"/>
    <x v="0"/>
    <x v="10"/>
    <x v="94"/>
    <x v="32"/>
    <x v="12"/>
    <x v="1442"/>
    <x v="289"/>
    <x v="49"/>
    <x v="49"/>
    <x v="9"/>
    <x v="11"/>
    <x v="3"/>
    <x v="10"/>
    <x v="10"/>
  </r>
  <r>
    <x v="1449"/>
    <x v="0"/>
    <x v="10"/>
    <x v="92"/>
    <x v="7"/>
    <x v="207"/>
    <x v="1419"/>
    <x v="284"/>
    <x v="49"/>
    <x v="49"/>
    <x v="9"/>
    <x v="11"/>
    <x v="3"/>
    <x v="10"/>
    <x v="10"/>
  </r>
  <r>
    <x v="1467"/>
    <x v="0"/>
    <x v="3"/>
    <x v="89"/>
    <x v="106"/>
    <x v="31"/>
    <x v="1436"/>
    <x v="294"/>
    <x v="49"/>
    <x v="49"/>
    <x v="9"/>
    <x v="11"/>
    <x v="3"/>
    <x v="3"/>
    <x v="3"/>
  </r>
  <r>
    <x v="1475"/>
    <x v="0"/>
    <x v="3"/>
    <x v="33"/>
    <x v="42"/>
    <x v="209"/>
    <x v="1443"/>
    <x v="283"/>
    <x v="49"/>
    <x v="49"/>
    <x v="9"/>
    <x v="11"/>
    <x v="3"/>
    <x v="3"/>
    <x v="3"/>
  </r>
  <r>
    <x v="1470"/>
    <x v="0"/>
    <x v="5"/>
    <x v="12"/>
    <x v="41"/>
    <x v="155"/>
    <x v="1439"/>
    <x v="285"/>
    <x v="49"/>
    <x v="49"/>
    <x v="9"/>
    <x v="11"/>
    <x v="3"/>
    <x v="5"/>
    <x v="5"/>
  </r>
  <r>
    <x v="1468"/>
    <x v="0"/>
    <x v="4"/>
    <x v="50"/>
    <x v="15"/>
    <x v="319"/>
    <x v="1437"/>
    <x v="292"/>
    <x v="49"/>
    <x v="49"/>
    <x v="9"/>
    <x v="11"/>
    <x v="3"/>
    <x v="4"/>
    <x v="4"/>
  </r>
  <r>
    <x v="1465"/>
    <x v="0"/>
    <x v="8"/>
    <x v="4"/>
    <x v="47"/>
    <x v="346"/>
    <x v="1434"/>
    <x v="284"/>
    <x v="49"/>
    <x v="49"/>
    <x v="9"/>
    <x v="11"/>
    <x v="3"/>
    <x v="8"/>
    <x v="8"/>
  </r>
  <r>
    <x v="1464"/>
    <x v="0"/>
    <x v="2"/>
    <x v="81"/>
    <x v="164"/>
    <x v="179"/>
    <x v="34"/>
    <x v="283"/>
    <x v="49"/>
    <x v="49"/>
    <x v="9"/>
    <x v="11"/>
    <x v="3"/>
    <x v="2"/>
    <x v="2"/>
  </r>
  <r>
    <x v="1474"/>
    <x v="0"/>
    <x v="1"/>
    <x v="44"/>
    <x v="189"/>
    <x v="2170"/>
    <x v="1442"/>
    <x v="289"/>
    <x v="49"/>
    <x v="49"/>
    <x v="9"/>
    <x v="11"/>
    <x v="3"/>
    <x v="1"/>
    <x v="1"/>
  </r>
  <r>
    <x v="1468"/>
    <x v="0"/>
    <x v="10"/>
    <x v="23"/>
    <x v="3"/>
    <x v="252"/>
    <x v="1437"/>
    <x v="292"/>
    <x v="49"/>
    <x v="49"/>
    <x v="9"/>
    <x v="11"/>
    <x v="3"/>
    <x v="10"/>
    <x v="10"/>
  </r>
  <r>
    <x v="1466"/>
    <x v="0"/>
    <x v="7"/>
    <x v="23"/>
    <x v="10"/>
    <x v="42"/>
    <x v="1435"/>
    <x v="294"/>
    <x v="49"/>
    <x v="49"/>
    <x v="9"/>
    <x v="11"/>
    <x v="3"/>
    <x v="7"/>
    <x v="7"/>
  </r>
  <r>
    <x v="1467"/>
    <x v="0"/>
    <x v="7"/>
    <x v="65"/>
    <x v="26"/>
    <x v="323"/>
    <x v="1436"/>
    <x v="294"/>
    <x v="49"/>
    <x v="49"/>
    <x v="9"/>
    <x v="11"/>
    <x v="3"/>
    <x v="7"/>
    <x v="7"/>
  </r>
  <r>
    <x v="1465"/>
    <x v="0"/>
    <x v="11"/>
    <x v="24"/>
    <x v="4"/>
    <x v="34"/>
    <x v="1434"/>
    <x v="284"/>
    <x v="49"/>
    <x v="49"/>
    <x v="9"/>
    <x v="11"/>
    <x v="3"/>
    <x v="11"/>
    <x v="11"/>
  </r>
  <r>
    <x v="1464"/>
    <x v="0"/>
    <x v="1"/>
    <x v="90"/>
    <x v="99"/>
    <x v="44"/>
    <x v="34"/>
    <x v="283"/>
    <x v="49"/>
    <x v="49"/>
    <x v="9"/>
    <x v="11"/>
    <x v="3"/>
    <x v="1"/>
    <x v="1"/>
  </r>
  <r>
    <x v="1473"/>
    <x v="0"/>
    <x v="7"/>
    <x v="63"/>
    <x v="36"/>
    <x v="337"/>
    <x v="480"/>
    <x v="284"/>
    <x v="49"/>
    <x v="49"/>
    <x v="9"/>
    <x v="11"/>
    <x v="3"/>
    <x v="7"/>
    <x v="7"/>
  </r>
  <r>
    <x v="1466"/>
    <x v="0"/>
    <x v="1"/>
    <x v="123"/>
    <x v="33"/>
    <x v="784"/>
    <x v="1435"/>
    <x v="294"/>
    <x v="49"/>
    <x v="49"/>
    <x v="9"/>
    <x v="11"/>
    <x v="3"/>
    <x v="1"/>
    <x v="1"/>
  </r>
  <r>
    <x v="1458"/>
    <x v="0"/>
    <x v="0"/>
    <x v="79"/>
    <x v="65"/>
    <x v="3"/>
    <x v="1428"/>
    <x v="291"/>
    <x v="49"/>
    <x v="49"/>
    <x v="9"/>
    <x v="11"/>
    <x v="3"/>
    <x v="0"/>
    <x v="0"/>
  </r>
  <r>
    <x v="1462"/>
    <x v="0"/>
    <x v="4"/>
    <x v="125"/>
    <x v="106"/>
    <x v="642"/>
    <x v="1432"/>
    <x v="292"/>
    <x v="49"/>
    <x v="49"/>
    <x v="9"/>
    <x v="11"/>
    <x v="3"/>
    <x v="4"/>
    <x v="4"/>
  </r>
  <r>
    <x v="1456"/>
    <x v="0"/>
    <x v="4"/>
    <x v="2"/>
    <x v="49"/>
    <x v="759"/>
    <x v="1426"/>
    <x v="289"/>
    <x v="49"/>
    <x v="49"/>
    <x v="9"/>
    <x v="11"/>
    <x v="3"/>
    <x v="4"/>
    <x v="4"/>
  </r>
  <r>
    <x v="1454"/>
    <x v="0"/>
    <x v="2"/>
    <x v="59"/>
    <x v="97"/>
    <x v="382"/>
    <x v="1424"/>
    <x v="288"/>
    <x v="49"/>
    <x v="49"/>
    <x v="9"/>
    <x v="11"/>
    <x v="3"/>
    <x v="2"/>
    <x v="2"/>
  </r>
  <r>
    <x v="1461"/>
    <x v="0"/>
    <x v="6"/>
    <x v="48"/>
    <x v="23"/>
    <x v="6"/>
    <x v="1431"/>
    <x v="287"/>
    <x v="49"/>
    <x v="49"/>
    <x v="9"/>
    <x v="11"/>
    <x v="3"/>
    <x v="6"/>
    <x v="6"/>
  </r>
  <r>
    <x v="1464"/>
    <x v="0"/>
    <x v="9"/>
    <x v="18"/>
    <x v="114"/>
    <x v="210"/>
    <x v="34"/>
    <x v="283"/>
    <x v="49"/>
    <x v="49"/>
    <x v="9"/>
    <x v="11"/>
    <x v="3"/>
    <x v="9"/>
    <x v="9"/>
  </r>
  <r>
    <x v="1475"/>
    <x v="0"/>
    <x v="2"/>
    <x v="139"/>
    <x v="181"/>
    <x v="71"/>
    <x v="1443"/>
    <x v="283"/>
    <x v="49"/>
    <x v="49"/>
    <x v="9"/>
    <x v="11"/>
    <x v="3"/>
    <x v="2"/>
    <x v="2"/>
  </r>
  <r>
    <x v="1472"/>
    <x v="0"/>
    <x v="11"/>
    <x v="30"/>
    <x v="63"/>
    <x v="34"/>
    <x v="1441"/>
    <x v="285"/>
    <x v="49"/>
    <x v="49"/>
    <x v="9"/>
    <x v="11"/>
    <x v="3"/>
    <x v="11"/>
    <x v="11"/>
  </r>
  <r>
    <x v="1463"/>
    <x v="0"/>
    <x v="11"/>
    <x v="60"/>
    <x v="49"/>
    <x v="1428"/>
    <x v="1433"/>
    <x v="293"/>
    <x v="49"/>
    <x v="49"/>
    <x v="9"/>
    <x v="11"/>
    <x v="3"/>
    <x v="11"/>
    <x v="11"/>
  </r>
  <r>
    <x v="1455"/>
    <x v="0"/>
    <x v="2"/>
    <x v="2"/>
    <x v="57"/>
    <x v="421"/>
    <x v="1425"/>
    <x v="283"/>
    <x v="49"/>
    <x v="49"/>
    <x v="9"/>
    <x v="11"/>
    <x v="3"/>
    <x v="2"/>
    <x v="2"/>
  </r>
  <r>
    <x v="1456"/>
    <x v="0"/>
    <x v="5"/>
    <x v="13"/>
    <x v="18"/>
    <x v="19"/>
    <x v="1426"/>
    <x v="289"/>
    <x v="49"/>
    <x v="49"/>
    <x v="9"/>
    <x v="11"/>
    <x v="3"/>
    <x v="5"/>
    <x v="5"/>
  </r>
  <r>
    <x v="1455"/>
    <x v="0"/>
    <x v="0"/>
    <x v="6"/>
    <x v="6"/>
    <x v="6"/>
    <x v="1425"/>
    <x v="283"/>
    <x v="49"/>
    <x v="49"/>
    <x v="9"/>
    <x v="11"/>
    <x v="3"/>
    <x v="0"/>
    <x v="0"/>
  </r>
  <r>
    <x v="1462"/>
    <x v="0"/>
    <x v="5"/>
    <x v="21"/>
    <x v="13"/>
    <x v="22"/>
    <x v="1432"/>
    <x v="292"/>
    <x v="49"/>
    <x v="49"/>
    <x v="9"/>
    <x v="11"/>
    <x v="3"/>
    <x v="5"/>
    <x v="5"/>
  </r>
  <r>
    <x v="1478"/>
    <x v="0"/>
    <x v="0"/>
    <x v="21"/>
    <x v="43"/>
    <x v="957"/>
    <x v="1446"/>
    <x v="288"/>
    <x v="49"/>
    <x v="49"/>
    <x v="9"/>
    <x v="11"/>
    <x v="3"/>
    <x v="0"/>
    <x v="0"/>
  </r>
  <r>
    <x v="1490"/>
    <x v="0"/>
    <x v="2"/>
    <x v="176"/>
    <x v="240"/>
    <x v="1331"/>
    <x v="1457"/>
    <x v="291"/>
    <x v="49"/>
    <x v="49"/>
    <x v="9"/>
    <x v="11"/>
    <x v="3"/>
    <x v="2"/>
    <x v="2"/>
  </r>
  <r>
    <x v="1484"/>
    <x v="0"/>
    <x v="10"/>
    <x v="1"/>
    <x v="36"/>
    <x v="196"/>
    <x v="1452"/>
    <x v="290"/>
    <x v="49"/>
    <x v="49"/>
    <x v="9"/>
    <x v="11"/>
    <x v="3"/>
    <x v="10"/>
    <x v="10"/>
  </r>
  <r>
    <x v="1494"/>
    <x v="0"/>
    <x v="3"/>
    <x v="51"/>
    <x v="48"/>
    <x v="93"/>
    <x v="1461"/>
    <x v="291"/>
    <x v="49"/>
    <x v="49"/>
    <x v="9"/>
    <x v="11"/>
    <x v="3"/>
    <x v="3"/>
    <x v="3"/>
  </r>
  <r>
    <x v="1477"/>
    <x v="0"/>
    <x v="4"/>
    <x v="8"/>
    <x v="0"/>
    <x v="7"/>
    <x v="1445"/>
    <x v="290"/>
    <x v="49"/>
    <x v="49"/>
    <x v="9"/>
    <x v="11"/>
    <x v="3"/>
    <x v="4"/>
    <x v="4"/>
  </r>
  <r>
    <x v="1494"/>
    <x v="0"/>
    <x v="5"/>
    <x v="6"/>
    <x v="98"/>
    <x v="13"/>
    <x v="1461"/>
    <x v="291"/>
    <x v="49"/>
    <x v="49"/>
    <x v="9"/>
    <x v="11"/>
    <x v="3"/>
    <x v="5"/>
    <x v="5"/>
  </r>
  <r>
    <x v="1476"/>
    <x v="0"/>
    <x v="9"/>
    <x v="99"/>
    <x v="95"/>
    <x v="2171"/>
    <x v="1444"/>
    <x v="294"/>
    <x v="49"/>
    <x v="49"/>
    <x v="9"/>
    <x v="11"/>
    <x v="3"/>
    <x v="9"/>
    <x v="9"/>
  </r>
  <r>
    <x v="1490"/>
    <x v="0"/>
    <x v="1"/>
    <x v="147"/>
    <x v="134"/>
    <x v="1058"/>
    <x v="1457"/>
    <x v="291"/>
    <x v="49"/>
    <x v="49"/>
    <x v="9"/>
    <x v="11"/>
    <x v="3"/>
    <x v="1"/>
    <x v="1"/>
  </r>
  <r>
    <x v="1477"/>
    <x v="1"/>
    <x v="2"/>
    <x v="93"/>
    <x v="76"/>
    <x v="2172"/>
    <x v="1445"/>
    <x v="290"/>
    <x v="49"/>
    <x v="49"/>
    <x v="9"/>
    <x v="11"/>
    <x v="3"/>
    <x v="2"/>
    <x v="2"/>
  </r>
  <r>
    <x v="1453"/>
    <x v="0"/>
    <x v="8"/>
    <x v="182"/>
    <x v="73"/>
    <x v="2"/>
    <x v="1423"/>
    <x v="288"/>
    <x v="49"/>
    <x v="49"/>
    <x v="9"/>
    <x v="11"/>
    <x v="3"/>
    <x v="8"/>
    <x v="8"/>
  </r>
  <r>
    <x v="1453"/>
    <x v="0"/>
    <x v="2"/>
    <x v="165"/>
    <x v="141"/>
    <x v="2173"/>
    <x v="1423"/>
    <x v="288"/>
    <x v="49"/>
    <x v="49"/>
    <x v="9"/>
    <x v="11"/>
    <x v="3"/>
    <x v="2"/>
    <x v="2"/>
  </r>
  <r>
    <x v="1476"/>
    <x v="0"/>
    <x v="2"/>
    <x v="138"/>
    <x v="89"/>
    <x v="1009"/>
    <x v="1444"/>
    <x v="294"/>
    <x v="49"/>
    <x v="49"/>
    <x v="9"/>
    <x v="11"/>
    <x v="3"/>
    <x v="2"/>
    <x v="2"/>
  </r>
  <r>
    <x v="1494"/>
    <x v="0"/>
    <x v="6"/>
    <x v="15"/>
    <x v="38"/>
    <x v="7"/>
    <x v="1461"/>
    <x v="291"/>
    <x v="49"/>
    <x v="49"/>
    <x v="9"/>
    <x v="11"/>
    <x v="3"/>
    <x v="6"/>
    <x v="6"/>
  </r>
  <r>
    <x v="1481"/>
    <x v="1"/>
    <x v="2"/>
    <x v="49"/>
    <x v="81"/>
    <x v="243"/>
    <x v="1449"/>
    <x v="293"/>
    <x v="49"/>
    <x v="49"/>
    <x v="9"/>
    <x v="11"/>
    <x v="3"/>
    <x v="2"/>
    <x v="2"/>
  </r>
  <r>
    <x v="1491"/>
    <x v="0"/>
    <x v="11"/>
    <x v="59"/>
    <x v="90"/>
    <x v="567"/>
    <x v="1458"/>
    <x v="294"/>
    <x v="49"/>
    <x v="49"/>
    <x v="9"/>
    <x v="11"/>
    <x v="3"/>
    <x v="11"/>
    <x v="11"/>
  </r>
  <r>
    <x v="1458"/>
    <x v="0"/>
    <x v="11"/>
    <x v="27"/>
    <x v="35"/>
    <x v="183"/>
    <x v="1428"/>
    <x v="291"/>
    <x v="49"/>
    <x v="49"/>
    <x v="9"/>
    <x v="11"/>
    <x v="3"/>
    <x v="11"/>
    <x v="11"/>
  </r>
  <r>
    <x v="1462"/>
    <x v="0"/>
    <x v="9"/>
    <x v="147"/>
    <x v="139"/>
    <x v="154"/>
    <x v="1432"/>
    <x v="292"/>
    <x v="49"/>
    <x v="49"/>
    <x v="9"/>
    <x v="11"/>
    <x v="3"/>
    <x v="9"/>
    <x v="9"/>
  </r>
  <r>
    <x v="1456"/>
    <x v="0"/>
    <x v="9"/>
    <x v="62"/>
    <x v="74"/>
    <x v="96"/>
    <x v="1426"/>
    <x v="289"/>
    <x v="49"/>
    <x v="49"/>
    <x v="9"/>
    <x v="11"/>
    <x v="3"/>
    <x v="9"/>
    <x v="9"/>
  </r>
  <r>
    <x v="1454"/>
    <x v="0"/>
    <x v="9"/>
    <x v="55"/>
    <x v="90"/>
    <x v="1421"/>
    <x v="1424"/>
    <x v="288"/>
    <x v="49"/>
    <x v="49"/>
    <x v="9"/>
    <x v="11"/>
    <x v="3"/>
    <x v="9"/>
    <x v="9"/>
  </r>
  <r>
    <x v="1461"/>
    <x v="0"/>
    <x v="8"/>
    <x v="53"/>
    <x v="24"/>
    <x v="80"/>
    <x v="1431"/>
    <x v="287"/>
    <x v="49"/>
    <x v="49"/>
    <x v="9"/>
    <x v="11"/>
    <x v="3"/>
    <x v="8"/>
    <x v="8"/>
  </r>
  <r>
    <x v="1460"/>
    <x v="0"/>
    <x v="0"/>
    <x v="20"/>
    <x v="6"/>
    <x v="7"/>
    <x v="1430"/>
    <x v="287"/>
    <x v="49"/>
    <x v="49"/>
    <x v="9"/>
    <x v="11"/>
    <x v="3"/>
    <x v="0"/>
    <x v="0"/>
  </r>
  <r>
    <x v="1455"/>
    <x v="1"/>
    <x v="2"/>
    <x v="38"/>
    <x v="37"/>
    <x v="578"/>
    <x v="1425"/>
    <x v="283"/>
    <x v="49"/>
    <x v="49"/>
    <x v="9"/>
    <x v="11"/>
    <x v="3"/>
    <x v="2"/>
    <x v="2"/>
  </r>
  <r>
    <x v="1457"/>
    <x v="0"/>
    <x v="2"/>
    <x v="127"/>
    <x v="130"/>
    <x v="908"/>
    <x v="1427"/>
    <x v="290"/>
    <x v="49"/>
    <x v="49"/>
    <x v="9"/>
    <x v="11"/>
    <x v="3"/>
    <x v="2"/>
    <x v="2"/>
  </r>
  <r>
    <x v="1450"/>
    <x v="0"/>
    <x v="5"/>
    <x v="93"/>
    <x v="85"/>
    <x v="6"/>
    <x v="1420"/>
    <x v="285"/>
    <x v="49"/>
    <x v="49"/>
    <x v="9"/>
    <x v="11"/>
    <x v="3"/>
    <x v="5"/>
    <x v="5"/>
  </r>
  <r>
    <x v="1451"/>
    <x v="0"/>
    <x v="8"/>
    <x v="277"/>
    <x v="258"/>
    <x v="2174"/>
    <x v="1421"/>
    <x v="286"/>
    <x v="49"/>
    <x v="49"/>
    <x v="9"/>
    <x v="11"/>
    <x v="3"/>
    <x v="8"/>
    <x v="8"/>
  </r>
  <r>
    <x v="1488"/>
    <x v="0"/>
    <x v="6"/>
    <x v="54"/>
    <x v="44"/>
    <x v="110"/>
    <x v="1455"/>
    <x v="287"/>
    <x v="49"/>
    <x v="49"/>
    <x v="9"/>
    <x v="11"/>
    <x v="3"/>
    <x v="6"/>
    <x v="6"/>
  </r>
  <r>
    <x v="1469"/>
    <x v="0"/>
    <x v="7"/>
    <x v="30"/>
    <x v="43"/>
    <x v="254"/>
    <x v="1438"/>
    <x v="285"/>
    <x v="49"/>
    <x v="49"/>
    <x v="9"/>
    <x v="11"/>
    <x v="3"/>
    <x v="7"/>
    <x v="7"/>
  </r>
  <r>
    <x v="1469"/>
    <x v="0"/>
    <x v="3"/>
    <x v="51"/>
    <x v="47"/>
    <x v="39"/>
    <x v="1438"/>
    <x v="285"/>
    <x v="49"/>
    <x v="49"/>
    <x v="9"/>
    <x v="11"/>
    <x v="3"/>
    <x v="3"/>
    <x v="3"/>
  </r>
  <r>
    <x v="1488"/>
    <x v="0"/>
    <x v="10"/>
    <x v="1"/>
    <x v="54"/>
    <x v="61"/>
    <x v="1455"/>
    <x v="287"/>
    <x v="49"/>
    <x v="49"/>
    <x v="9"/>
    <x v="11"/>
    <x v="3"/>
    <x v="10"/>
    <x v="10"/>
  </r>
  <r>
    <x v="1452"/>
    <x v="0"/>
    <x v="0"/>
    <x v="10"/>
    <x v="13"/>
    <x v="202"/>
    <x v="1422"/>
    <x v="287"/>
    <x v="49"/>
    <x v="49"/>
    <x v="9"/>
    <x v="11"/>
    <x v="3"/>
    <x v="0"/>
    <x v="0"/>
  </r>
  <r>
    <x v="1487"/>
    <x v="1"/>
    <x v="2"/>
    <x v="59"/>
    <x v="113"/>
    <x v="736"/>
    <x v="1454"/>
    <x v="292"/>
    <x v="49"/>
    <x v="49"/>
    <x v="9"/>
    <x v="11"/>
    <x v="3"/>
    <x v="2"/>
    <x v="2"/>
  </r>
  <r>
    <x v="1448"/>
    <x v="0"/>
    <x v="0"/>
    <x v="0"/>
    <x v="62"/>
    <x v="1445"/>
    <x v="1418"/>
    <x v="283"/>
    <x v="49"/>
    <x v="49"/>
    <x v="9"/>
    <x v="11"/>
    <x v="3"/>
    <x v="0"/>
    <x v="0"/>
  </r>
  <r>
    <x v="1484"/>
    <x v="0"/>
    <x v="3"/>
    <x v="36"/>
    <x v="102"/>
    <x v="69"/>
    <x v="1452"/>
    <x v="290"/>
    <x v="49"/>
    <x v="49"/>
    <x v="9"/>
    <x v="11"/>
    <x v="3"/>
    <x v="3"/>
    <x v="3"/>
  </r>
  <r>
    <x v="1485"/>
    <x v="0"/>
    <x v="7"/>
    <x v="23"/>
    <x v="23"/>
    <x v="24"/>
    <x v="1453"/>
    <x v="284"/>
    <x v="49"/>
    <x v="49"/>
    <x v="9"/>
    <x v="11"/>
    <x v="3"/>
    <x v="7"/>
    <x v="7"/>
  </r>
  <r>
    <x v="1479"/>
    <x v="0"/>
    <x v="7"/>
    <x v="26"/>
    <x v="56"/>
    <x v="417"/>
    <x v="1447"/>
    <x v="293"/>
    <x v="49"/>
    <x v="49"/>
    <x v="9"/>
    <x v="11"/>
    <x v="3"/>
    <x v="7"/>
    <x v="7"/>
  </r>
  <r>
    <x v="1492"/>
    <x v="0"/>
    <x v="7"/>
    <x v="7"/>
    <x v="62"/>
    <x v="69"/>
    <x v="1459"/>
    <x v="292"/>
    <x v="49"/>
    <x v="49"/>
    <x v="9"/>
    <x v="11"/>
    <x v="3"/>
    <x v="7"/>
    <x v="7"/>
  </r>
  <r>
    <x v="1492"/>
    <x v="0"/>
    <x v="6"/>
    <x v="23"/>
    <x v="16"/>
    <x v="54"/>
    <x v="1459"/>
    <x v="292"/>
    <x v="49"/>
    <x v="49"/>
    <x v="9"/>
    <x v="11"/>
    <x v="3"/>
    <x v="6"/>
    <x v="6"/>
  </r>
  <r>
    <x v="1483"/>
    <x v="0"/>
    <x v="1"/>
    <x v="14"/>
    <x v="66"/>
    <x v="244"/>
    <x v="1451"/>
    <x v="285"/>
    <x v="49"/>
    <x v="49"/>
    <x v="9"/>
    <x v="11"/>
    <x v="3"/>
    <x v="1"/>
    <x v="1"/>
  </r>
  <r>
    <x v="1482"/>
    <x v="0"/>
    <x v="8"/>
    <x v="33"/>
    <x v="49"/>
    <x v="347"/>
    <x v="1450"/>
    <x v="283"/>
    <x v="49"/>
    <x v="49"/>
    <x v="9"/>
    <x v="11"/>
    <x v="3"/>
    <x v="8"/>
    <x v="8"/>
  </r>
  <r>
    <x v="1484"/>
    <x v="0"/>
    <x v="7"/>
    <x v="23"/>
    <x v="7"/>
    <x v="376"/>
    <x v="1452"/>
    <x v="290"/>
    <x v="49"/>
    <x v="49"/>
    <x v="9"/>
    <x v="11"/>
    <x v="3"/>
    <x v="7"/>
    <x v="7"/>
  </r>
  <r>
    <x v="1484"/>
    <x v="0"/>
    <x v="1"/>
    <x v="101"/>
    <x v="106"/>
    <x v="1312"/>
    <x v="1452"/>
    <x v="290"/>
    <x v="49"/>
    <x v="49"/>
    <x v="9"/>
    <x v="11"/>
    <x v="3"/>
    <x v="1"/>
    <x v="1"/>
  </r>
  <r>
    <x v="1481"/>
    <x v="0"/>
    <x v="2"/>
    <x v="49"/>
    <x v="81"/>
    <x v="243"/>
    <x v="1449"/>
    <x v="293"/>
    <x v="49"/>
    <x v="49"/>
    <x v="9"/>
    <x v="11"/>
    <x v="3"/>
    <x v="2"/>
    <x v="2"/>
  </r>
  <r>
    <x v="1476"/>
    <x v="0"/>
    <x v="4"/>
    <x v="94"/>
    <x v="119"/>
    <x v="5"/>
    <x v="1444"/>
    <x v="294"/>
    <x v="49"/>
    <x v="49"/>
    <x v="9"/>
    <x v="11"/>
    <x v="3"/>
    <x v="4"/>
    <x v="4"/>
  </r>
  <r>
    <x v="1481"/>
    <x v="0"/>
    <x v="9"/>
    <x v="57"/>
    <x v="56"/>
    <x v="217"/>
    <x v="1449"/>
    <x v="293"/>
    <x v="49"/>
    <x v="49"/>
    <x v="9"/>
    <x v="11"/>
    <x v="3"/>
    <x v="9"/>
    <x v="9"/>
  </r>
  <r>
    <x v="1485"/>
    <x v="0"/>
    <x v="9"/>
    <x v="89"/>
    <x v="106"/>
    <x v="31"/>
    <x v="1453"/>
    <x v="284"/>
    <x v="49"/>
    <x v="49"/>
    <x v="9"/>
    <x v="11"/>
    <x v="3"/>
    <x v="9"/>
    <x v="9"/>
  </r>
  <r>
    <x v="1480"/>
    <x v="0"/>
    <x v="4"/>
    <x v="123"/>
    <x v="95"/>
    <x v="2107"/>
    <x v="1448"/>
    <x v="287"/>
    <x v="49"/>
    <x v="49"/>
    <x v="9"/>
    <x v="11"/>
    <x v="3"/>
    <x v="4"/>
    <x v="4"/>
  </r>
  <r>
    <x v="1477"/>
    <x v="0"/>
    <x v="5"/>
    <x v="20"/>
    <x v="12"/>
    <x v="6"/>
    <x v="1445"/>
    <x v="290"/>
    <x v="49"/>
    <x v="49"/>
    <x v="9"/>
    <x v="11"/>
    <x v="3"/>
    <x v="5"/>
    <x v="5"/>
  </r>
  <r>
    <x v="1490"/>
    <x v="0"/>
    <x v="8"/>
    <x v="101"/>
    <x v="109"/>
    <x v="449"/>
    <x v="1457"/>
    <x v="291"/>
    <x v="49"/>
    <x v="49"/>
    <x v="9"/>
    <x v="11"/>
    <x v="3"/>
    <x v="8"/>
    <x v="8"/>
  </r>
  <r>
    <x v="1491"/>
    <x v="0"/>
    <x v="2"/>
    <x v="129"/>
    <x v="215"/>
    <x v="2175"/>
    <x v="1458"/>
    <x v="294"/>
    <x v="49"/>
    <x v="49"/>
    <x v="9"/>
    <x v="11"/>
    <x v="3"/>
    <x v="2"/>
    <x v="2"/>
  </r>
  <r>
    <x v="1482"/>
    <x v="0"/>
    <x v="1"/>
    <x v="60"/>
    <x v="64"/>
    <x v="443"/>
    <x v="1450"/>
    <x v="283"/>
    <x v="49"/>
    <x v="49"/>
    <x v="9"/>
    <x v="11"/>
    <x v="3"/>
    <x v="1"/>
    <x v="1"/>
  </r>
  <r>
    <x v="1476"/>
    <x v="0"/>
    <x v="7"/>
    <x v="65"/>
    <x v="15"/>
    <x v="146"/>
    <x v="1444"/>
    <x v="294"/>
    <x v="49"/>
    <x v="49"/>
    <x v="9"/>
    <x v="11"/>
    <x v="3"/>
    <x v="7"/>
    <x v="7"/>
  </r>
  <r>
    <x v="1483"/>
    <x v="0"/>
    <x v="11"/>
    <x v="31"/>
    <x v="60"/>
    <x v="267"/>
    <x v="1451"/>
    <x v="285"/>
    <x v="49"/>
    <x v="49"/>
    <x v="9"/>
    <x v="11"/>
    <x v="3"/>
    <x v="11"/>
    <x v="11"/>
  </r>
  <r>
    <x v="1483"/>
    <x v="0"/>
    <x v="0"/>
    <x v="8"/>
    <x v="0"/>
    <x v="7"/>
    <x v="1451"/>
    <x v="285"/>
    <x v="49"/>
    <x v="49"/>
    <x v="9"/>
    <x v="11"/>
    <x v="3"/>
    <x v="0"/>
    <x v="0"/>
  </r>
  <r>
    <x v="1477"/>
    <x v="0"/>
    <x v="1"/>
    <x v="23"/>
    <x v="7"/>
    <x v="376"/>
    <x v="1445"/>
    <x v="290"/>
    <x v="49"/>
    <x v="49"/>
    <x v="9"/>
    <x v="11"/>
    <x v="3"/>
    <x v="1"/>
    <x v="1"/>
  </r>
  <r>
    <x v="1485"/>
    <x v="0"/>
    <x v="3"/>
    <x v="34"/>
    <x v="57"/>
    <x v="39"/>
    <x v="1453"/>
    <x v="284"/>
    <x v="49"/>
    <x v="49"/>
    <x v="9"/>
    <x v="11"/>
    <x v="3"/>
    <x v="3"/>
    <x v="3"/>
  </r>
  <r>
    <x v="1448"/>
    <x v="0"/>
    <x v="2"/>
    <x v="31"/>
    <x v="48"/>
    <x v="112"/>
    <x v="1418"/>
    <x v="283"/>
    <x v="49"/>
    <x v="49"/>
    <x v="9"/>
    <x v="11"/>
    <x v="3"/>
    <x v="2"/>
    <x v="2"/>
  </r>
  <r>
    <x v="1449"/>
    <x v="0"/>
    <x v="0"/>
    <x v="8"/>
    <x v="13"/>
    <x v="232"/>
    <x v="1419"/>
    <x v="284"/>
    <x v="49"/>
    <x v="49"/>
    <x v="9"/>
    <x v="11"/>
    <x v="3"/>
    <x v="0"/>
    <x v="0"/>
  </r>
  <r>
    <x v="1449"/>
    <x v="0"/>
    <x v="5"/>
    <x v="20"/>
    <x v="85"/>
    <x v="511"/>
    <x v="1419"/>
    <x v="284"/>
    <x v="49"/>
    <x v="49"/>
    <x v="9"/>
    <x v="11"/>
    <x v="3"/>
    <x v="5"/>
    <x v="5"/>
  </r>
  <r>
    <x v="1493"/>
    <x v="1"/>
    <x v="2"/>
    <x v="51"/>
    <x v="15"/>
    <x v="263"/>
    <x v="1460"/>
    <x v="294"/>
    <x v="49"/>
    <x v="49"/>
    <x v="9"/>
    <x v="11"/>
    <x v="3"/>
    <x v="2"/>
    <x v="2"/>
  </r>
  <r>
    <x v="1469"/>
    <x v="0"/>
    <x v="9"/>
    <x v="34"/>
    <x v="19"/>
    <x v="290"/>
    <x v="1438"/>
    <x v="285"/>
    <x v="49"/>
    <x v="49"/>
    <x v="9"/>
    <x v="11"/>
    <x v="3"/>
    <x v="9"/>
    <x v="9"/>
  </r>
  <r>
    <x v="1493"/>
    <x v="0"/>
    <x v="9"/>
    <x v="65"/>
    <x v="61"/>
    <x v="301"/>
    <x v="1460"/>
    <x v="294"/>
    <x v="49"/>
    <x v="49"/>
    <x v="9"/>
    <x v="11"/>
    <x v="3"/>
    <x v="9"/>
    <x v="9"/>
  </r>
  <r>
    <x v="1448"/>
    <x v="0"/>
    <x v="4"/>
    <x v="65"/>
    <x v="81"/>
    <x v="614"/>
    <x v="1418"/>
    <x v="283"/>
    <x v="49"/>
    <x v="49"/>
    <x v="9"/>
    <x v="11"/>
    <x v="3"/>
    <x v="4"/>
    <x v="4"/>
  </r>
  <r>
    <x v="1451"/>
    <x v="0"/>
    <x v="2"/>
    <x v="66"/>
    <x v="343"/>
    <x v="2176"/>
    <x v="1421"/>
    <x v="286"/>
    <x v="49"/>
    <x v="49"/>
    <x v="9"/>
    <x v="11"/>
    <x v="3"/>
    <x v="2"/>
    <x v="2"/>
  </r>
  <r>
    <x v="1489"/>
    <x v="0"/>
    <x v="3"/>
    <x v="33"/>
    <x v="49"/>
    <x v="347"/>
    <x v="1456"/>
    <x v="291"/>
    <x v="49"/>
    <x v="49"/>
    <x v="9"/>
    <x v="11"/>
    <x v="3"/>
    <x v="3"/>
    <x v="3"/>
  </r>
  <r>
    <x v="1452"/>
    <x v="0"/>
    <x v="1"/>
    <x v="18"/>
    <x v="114"/>
    <x v="210"/>
    <x v="1422"/>
    <x v="287"/>
    <x v="49"/>
    <x v="49"/>
    <x v="9"/>
    <x v="11"/>
    <x v="3"/>
    <x v="1"/>
    <x v="1"/>
  </r>
  <r>
    <x v="1448"/>
    <x v="1"/>
    <x v="2"/>
    <x v="82"/>
    <x v="48"/>
    <x v="299"/>
    <x v="1418"/>
    <x v="283"/>
    <x v="49"/>
    <x v="49"/>
    <x v="9"/>
    <x v="11"/>
    <x v="3"/>
    <x v="2"/>
    <x v="2"/>
  </r>
  <r>
    <x v="1493"/>
    <x v="0"/>
    <x v="2"/>
    <x v="35"/>
    <x v="15"/>
    <x v="247"/>
    <x v="1460"/>
    <x v="294"/>
    <x v="49"/>
    <x v="49"/>
    <x v="9"/>
    <x v="11"/>
    <x v="3"/>
    <x v="2"/>
    <x v="2"/>
  </r>
  <r>
    <x v="1450"/>
    <x v="0"/>
    <x v="6"/>
    <x v="54"/>
    <x v="24"/>
    <x v="258"/>
    <x v="1420"/>
    <x v="285"/>
    <x v="49"/>
    <x v="49"/>
    <x v="9"/>
    <x v="11"/>
    <x v="3"/>
    <x v="6"/>
    <x v="6"/>
  </r>
  <r>
    <x v="1486"/>
    <x v="0"/>
    <x v="6"/>
    <x v="3"/>
    <x v="10"/>
    <x v="7"/>
    <x v="718"/>
    <x v="293"/>
    <x v="49"/>
    <x v="49"/>
    <x v="9"/>
    <x v="11"/>
    <x v="3"/>
    <x v="6"/>
    <x v="6"/>
  </r>
  <r>
    <x v="1493"/>
    <x v="0"/>
    <x v="4"/>
    <x v="17"/>
    <x v="43"/>
    <x v="437"/>
    <x v="1460"/>
    <x v="294"/>
    <x v="49"/>
    <x v="49"/>
    <x v="9"/>
    <x v="11"/>
    <x v="3"/>
    <x v="4"/>
    <x v="4"/>
  </r>
  <r>
    <x v="1487"/>
    <x v="0"/>
    <x v="0"/>
    <x v="79"/>
    <x v="14"/>
    <x v="379"/>
    <x v="1454"/>
    <x v="292"/>
    <x v="49"/>
    <x v="49"/>
    <x v="9"/>
    <x v="11"/>
    <x v="3"/>
    <x v="0"/>
    <x v="0"/>
  </r>
  <r>
    <x v="1488"/>
    <x v="0"/>
    <x v="0"/>
    <x v="30"/>
    <x v="65"/>
    <x v="244"/>
    <x v="1455"/>
    <x v="287"/>
    <x v="49"/>
    <x v="49"/>
    <x v="9"/>
    <x v="11"/>
    <x v="3"/>
    <x v="0"/>
    <x v="0"/>
  </r>
  <r>
    <x v="1452"/>
    <x v="0"/>
    <x v="10"/>
    <x v="26"/>
    <x v="54"/>
    <x v="160"/>
    <x v="1422"/>
    <x v="287"/>
    <x v="49"/>
    <x v="49"/>
    <x v="9"/>
    <x v="11"/>
    <x v="3"/>
    <x v="10"/>
    <x v="10"/>
  </r>
  <r>
    <x v="1448"/>
    <x v="0"/>
    <x v="8"/>
    <x v="84"/>
    <x v="19"/>
    <x v="255"/>
    <x v="1418"/>
    <x v="283"/>
    <x v="49"/>
    <x v="49"/>
    <x v="9"/>
    <x v="11"/>
    <x v="3"/>
    <x v="8"/>
    <x v="8"/>
  </r>
  <r>
    <x v="1486"/>
    <x v="0"/>
    <x v="5"/>
    <x v="20"/>
    <x v="6"/>
    <x v="7"/>
    <x v="718"/>
    <x v="293"/>
    <x v="49"/>
    <x v="49"/>
    <x v="9"/>
    <x v="11"/>
    <x v="3"/>
    <x v="5"/>
    <x v="5"/>
  </r>
  <r>
    <x v="1489"/>
    <x v="0"/>
    <x v="9"/>
    <x v="29"/>
    <x v="80"/>
    <x v="1065"/>
    <x v="1456"/>
    <x v="291"/>
    <x v="49"/>
    <x v="49"/>
    <x v="9"/>
    <x v="11"/>
    <x v="3"/>
    <x v="9"/>
    <x v="9"/>
  </r>
  <r>
    <x v="1449"/>
    <x v="0"/>
    <x v="6"/>
    <x v="3"/>
    <x v="56"/>
    <x v="13"/>
    <x v="1419"/>
    <x v="284"/>
    <x v="49"/>
    <x v="49"/>
    <x v="9"/>
    <x v="11"/>
    <x v="3"/>
    <x v="6"/>
    <x v="6"/>
  </r>
  <r>
    <x v="1488"/>
    <x v="0"/>
    <x v="5"/>
    <x v="79"/>
    <x v="94"/>
    <x v="39"/>
    <x v="1455"/>
    <x v="287"/>
    <x v="49"/>
    <x v="49"/>
    <x v="9"/>
    <x v="11"/>
    <x v="3"/>
    <x v="5"/>
    <x v="5"/>
  </r>
  <r>
    <x v="1486"/>
    <x v="0"/>
    <x v="10"/>
    <x v="7"/>
    <x v="7"/>
    <x v="7"/>
    <x v="718"/>
    <x v="293"/>
    <x v="49"/>
    <x v="49"/>
    <x v="9"/>
    <x v="11"/>
    <x v="3"/>
    <x v="10"/>
    <x v="10"/>
  </r>
  <r>
    <x v="1487"/>
    <x v="0"/>
    <x v="11"/>
    <x v="40"/>
    <x v="35"/>
    <x v="275"/>
    <x v="1454"/>
    <x v="292"/>
    <x v="49"/>
    <x v="49"/>
    <x v="9"/>
    <x v="11"/>
    <x v="3"/>
    <x v="11"/>
    <x v="11"/>
  </r>
  <r>
    <x v="1489"/>
    <x v="0"/>
    <x v="7"/>
    <x v="92"/>
    <x v="23"/>
    <x v="13"/>
    <x v="1456"/>
    <x v="291"/>
    <x v="49"/>
    <x v="49"/>
    <x v="9"/>
    <x v="11"/>
    <x v="3"/>
    <x v="7"/>
    <x v="7"/>
  </r>
  <r>
    <x v="1493"/>
    <x v="0"/>
    <x v="7"/>
    <x v="93"/>
    <x v="0"/>
    <x v="187"/>
    <x v="1460"/>
    <x v="294"/>
    <x v="49"/>
    <x v="49"/>
    <x v="9"/>
    <x v="11"/>
    <x v="3"/>
    <x v="7"/>
    <x v="7"/>
  </r>
  <r>
    <x v="1489"/>
    <x v="0"/>
    <x v="4"/>
    <x v="31"/>
    <x v="2"/>
    <x v="202"/>
    <x v="1456"/>
    <x v="291"/>
    <x v="49"/>
    <x v="49"/>
    <x v="9"/>
    <x v="11"/>
    <x v="3"/>
    <x v="4"/>
    <x v="4"/>
  </r>
  <r>
    <x v="1489"/>
    <x v="1"/>
    <x v="2"/>
    <x v="83"/>
    <x v="99"/>
    <x v="492"/>
    <x v="1456"/>
    <x v="291"/>
    <x v="49"/>
    <x v="49"/>
    <x v="9"/>
    <x v="11"/>
    <x v="3"/>
    <x v="2"/>
    <x v="2"/>
  </r>
  <r>
    <x v="1469"/>
    <x v="0"/>
    <x v="4"/>
    <x v="50"/>
    <x v="61"/>
    <x v="69"/>
    <x v="1438"/>
    <x v="285"/>
    <x v="49"/>
    <x v="49"/>
    <x v="9"/>
    <x v="11"/>
    <x v="3"/>
    <x v="4"/>
    <x v="4"/>
  </r>
  <r>
    <x v="1461"/>
    <x v="0"/>
    <x v="11"/>
    <x v="65"/>
    <x v="26"/>
    <x v="323"/>
    <x v="1431"/>
    <x v="287"/>
    <x v="49"/>
    <x v="49"/>
    <x v="9"/>
    <x v="11"/>
    <x v="3"/>
    <x v="11"/>
    <x v="11"/>
  </r>
  <r>
    <x v="1462"/>
    <x v="0"/>
    <x v="7"/>
    <x v="50"/>
    <x v="26"/>
    <x v="50"/>
    <x v="1432"/>
    <x v="292"/>
    <x v="49"/>
    <x v="49"/>
    <x v="9"/>
    <x v="11"/>
    <x v="3"/>
    <x v="7"/>
    <x v="7"/>
  </r>
  <r>
    <x v="1471"/>
    <x v="0"/>
    <x v="5"/>
    <x v="20"/>
    <x v="6"/>
    <x v="7"/>
    <x v="1440"/>
    <x v="288"/>
    <x v="49"/>
    <x v="49"/>
    <x v="9"/>
    <x v="11"/>
    <x v="3"/>
    <x v="5"/>
    <x v="5"/>
  </r>
  <r>
    <x v="1475"/>
    <x v="0"/>
    <x v="4"/>
    <x v="40"/>
    <x v="51"/>
    <x v="355"/>
    <x v="1443"/>
    <x v="283"/>
    <x v="49"/>
    <x v="49"/>
    <x v="9"/>
    <x v="11"/>
    <x v="3"/>
    <x v="4"/>
    <x v="4"/>
  </r>
  <r>
    <x v="1468"/>
    <x v="0"/>
    <x v="7"/>
    <x v="5"/>
    <x v="5"/>
    <x v="5"/>
    <x v="1437"/>
    <x v="292"/>
    <x v="49"/>
    <x v="49"/>
    <x v="9"/>
    <x v="11"/>
    <x v="3"/>
    <x v="7"/>
    <x v="7"/>
  </r>
  <r>
    <x v="1470"/>
    <x v="0"/>
    <x v="11"/>
    <x v="51"/>
    <x v="60"/>
    <x v="71"/>
    <x v="1439"/>
    <x v="285"/>
    <x v="49"/>
    <x v="49"/>
    <x v="9"/>
    <x v="11"/>
    <x v="3"/>
    <x v="11"/>
    <x v="11"/>
  </r>
  <r>
    <x v="1472"/>
    <x v="0"/>
    <x v="8"/>
    <x v="3"/>
    <x v="23"/>
    <x v="31"/>
    <x v="1441"/>
    <x v="285"/>
    <x v="49"/>
    <x v="49"/>
    <x v="9"/>
    <x v="11"/>
    <x v="3"/>
    <x v="8"/>
    <x v="8"/>
  </r>
  <r>
    <x v="1468"/>
    <x v="1"/>
    <x v="2"/>
    <x v="52"/>
    <x v="58"/>
    <x v="462"/>
    <x v="1437"/>
    <x v="292"/>
    <x v="49"/>
    <x v="49"/>
    <x v="9"/>
    <x v="11"/>
    <x v="3"/>
    <x v="2"/>
    <x v="2"/>
  </r>
  <r>
    <x v="1470"/>
    <x v="0"/>
    <x v="0"/>
    <x v="8"/>
    <x v="9"/>
    <x v="13"/>
    <x v="1439"/>
    <x v="285"/>
    <x v="49"/>
    <x v="49"/>
    <x v="9"/>
    <x v="11"/>
    <x v="3"/>
    <x v="0"/>
    <x v="0"/>
  </r>
  <r>
    <x v="1468"/>
    <x v="0"/>
    <x v="2"/>
    <x v="34"/>
    <x v="58"/>
    <x v="966"/>
    <x v="1437"/>
    <x v="292"/>
    <x v="49"/>
    <x v="49"/>
    <x v="9"/>
    <x v="11"/>
    <x v="3"/>
    <x v="2"/>
    <x v="2"/>
  </r>
  <r>
    <x v="1473"/>
    <x v="0"/>
    <x v="5"/>
    <x v="8"/>
    <x v="98"/>
    <x v="6"/>
    <x v="480"/>
    <x v="284"/>
    <x v="49"/>
    <x v="49"/>
    <x v="9"/>
    <x v="11"/>
    <x v="3"/>
    <x v="5"/>
    <x v="5"/>
  </r>
  <r>
    <x v="1471"/>
    <x v="0"/>
    <x v="6"/>
    <x v="70"/>
    <x v="24"/>
    <x v="238"/>
    <x v="1440"/>
    <x v="288"/>
    <x v="49"/>
    <x v="49"/>
    <x v="9"/>
    <x v="11"/>
    <x v="3"/>
    <x v="6"/>
    <x v="6"/>
  </r>
  <r>
    <x v="1465"/>
    <x v="0"/>
    <x v="9"/>
    <x v="40"/>
    <x v="51"/>
    <x v="355"/>
    <x v="1434"/>
    <x v="284"/>
    <x v="49"/>
    <x v="49"/>
    <x v="9"/>
    <x v="11"/>
    <x v="3"/>
    <x v="9"/>
    <x v="9"/>
  </r>
  <r>
    <x v="1475"/>
    <x v="0"/>
    <x v="8"/>
    <x v="52"/>
    <x v="106"/>
    <x v="841"/>
    <x v="1443"/>
    <x v="283"/>
    <x v="49"/>
    <x v="49"/>
    <x v="9"/>
    <x v="11"/>
    <x v="3"/>
    <x v="8"/>
    <x v="8"/>
  </r>
  <r>
    <x v="1466"/>
    <x v="0"/>
    <x v="10"/>
    <x v="15"/>
    <x v="54"/>
    <x v="253"/>
    <x v="1435"/>
    <x v="294"/>
    <x v="49"/>
    <x v="49"/>
    <x v="9"/>
    <x v="11"/>
    <x v="3"/>
    <x v="10"/>
    <x v="10"/>
  </r>
  <r>
    <x v="1475"/>
    <x v="1"/>
    <x v="2"/>
    <x v="114"/>
    <x v="181"/>
    <x v="67"/>
    <x v="1443"/>
    <x v="283"/>
    <x v="49"/>
    <x v="49"/>
    <x v="9"/>
    <x v="11"/>
    <x v="3"/>
    <x v="2"/>
    <x v="2"/>
  </r>
  <r>
    <x v="1465"/>
    <x v="0"/>
    <x v="4"/>
    <x v="26"/>
    <x v="1"/>
    <x v="121"/>
    <x v="1434"/>
    <x v="284"/>
    <x v="49"/>
    <x v="49"/>
    <x v="9"/>
    <x v="11"/>
    <x v="3"/>
    <x v="4"/>
    <x v="4"/>
  </r>
  <r>
    <x v="1464"/>
    <x v="0"/>
    <x v="8"/>
    <x v="36"/>
    <x v="19"/>
    <x v="953"/>
    <x v="34"/>
    <x v="283"/>
    <x v="49"/>
    <x v="49"/>
    <x v="9"/>
    <x v="11"/>
    <x v="3"/>
    <x v="8"/>
    <x v="8"/>
  </r>
  <r>
    <x v="1474"/>
    <x v="0"/>
    <x v="7"/>
    <x v="27"/>
    <x v="51"/>
    <x v="76"/>
    <x v="1442"/>
    <x v="289"/>
    <x v="49"/>
    <x v="49"/>
    <x v="9"/>
    <x v="11"/>
    <x v="3"/>
    <x v="7"/>
    <x v="7"/>
  </r>
  <r>
    <x v="1462"/>
    <x v="0"/>
    <x v="3"/>
    <x v="88"/>
    <x v="103"/>
    <x v="161"/>
    <x v="1432"/>
    <x v="292"/>
    <x v="49"/>
    <x v="49"/>
    <x v="9"/>
    <x v="11"/>
    <x v="3"/>
    <x v="3"/>
    <x v="3"/>
  </r>
  <r>
    <x v="1458"/>
    <x v="0"/>
    <x v="8"/>
    <x v="82"/>
    <x v="83"/>
    <x v="272"/>
    <x v="1428"/>
    <x v="291"/>
    <x v="49"/>
    <x v="49"/>
    <x v="9"/>
    <x v="11"/>
    <x v="3"/>
    <x v="8"/>
    <x v="8"/>
  </r>
  <r>
    <x v="1459"/>
    <x v="0"/>
    <x v="6"/>
    <x v="31"/>
    <x v="27"/>
    <x v="184"/>
    <x v="1429"/>
    <x v="290"/>
    <x v="49"/>
    <x v="49"/>
    <x v="9"/>
    <x v="11"/>
    <x v="3"/>
    <x v="6"/>
    <x v="6"/>
  </r>
  <r>
    <x v="1457"/>
    <x v="0"/>
    <x v="4"/>
    <x v="94"/>
    <x v="58"/>
    <x v="257"/>
    <x v="1427"/>
    <x v="290"/>
    <x v="49"/>
    <x v="49"/>
    <x v="9"/>
    <x v="11"/>
    <x v="3"/>
    <x v="4"/>
    <x v="4"/>
  </r>
  <r>
    <x v="1456"/>
    <x v="0"/>
    <x v="6"/>
    <x v="14"/>
    <x v="21"/>
    <x v="399"/>
    <x v="1426"/>
    <x v="289"/>
    <x v="49"/>
    <x v="49"/>
    <x v="9"/>
    <x v="11"/>
    <x v="3"/>
    <x v="6"/>
    <x v="6"/>
  </r>
  <r>
    <x v="1454"/>
    <x v="0"/>
    <x v="3"/>
    <x v="33"/>
    <x v="102"/>
    <x v="216"/>
    <x v="1424"/>
    <x v="288"/>
    <x v="49"/>
    <x v="49"/>
    <x v="9"/>
    <x v="11"/>
    <x v="3"/>
    <x v="3"/>
    <x v="3"/>
  </r>
  <r>
    <x v="1457"/>
    <x v="0"/>
    <x v="9"/>
    <x v="111"/>
    <x v="112"/>
    <x v="269"/>
    <x v="1427"/>
    <x v="290"/>
    <x v="49"/>
    <x v="49"/>
    <x v="9"/>
    <x v="11"/>
    <x v="3"/>
    <x v="9"/>
    <x v="9"/>
  </r>
  <r>
    <x v="1455"/>
    <x v="0"/>
    <x v="4"/>
    <x v="48"/>
    <x v="5"/>
    <x v="169"/>
    <x v="1425"/>
    <x v="283"/>
    <x v="49"/>
    <x v="49"/>
    <x v="9"/>
    <x v="11"/>
    <x v="3"/>
    <x v="4"/>
    <x v="4"/>
  </r>
  <r>
    <x v="1454"/>
    <x v="0"/>
    <x v="7"/>
    <x v="1"/>
    <x v="36"/>
    <x v="196"/>
    <x v="1424"/>
    <x v="288"/>
    <x v="49"/>
    <x v="49"/>
    <x v="9"/>
    <x v="11"/>
    <x v="3"/>
    <x v="7"/>
    <x v="7"/>
  </r>
  <r>
    <x v="1460"/>
    <x v="0"/>
    <x v="11"/>
    <x v="5"/>
    <x v="11"/>
    <x v="12"/>
    <x v="1430"/>
    <x v="287"/>
    <x v="49"/>
    <x v="49"/>
    <x v="9"/>
    <x v="11"/>
    <x v="3"/>
    <x v="11"/>
    <x v="11"/>
  </r>
  <r>
    <x v="1455"/>
    <x v="0"/>
    <x v="8"/>
    <x v="70"/>
    <x v="61"/>
    <x v="312"/>
    <x v="1425"/>
    <x v="283"/>
    <x v="49"/>
    <x v="49"/>
    <x v="9"/>
    <x v="11"/>
    <x v="3"/>
    <x v="8"/>
    <x v="8"/>
  </r>
  <r>
    <x v="1454"/>
    <x v="0"/>
    <x v="4"/>
    <x v="51"/>
    <x v="15"/>
    <x v="263"/>
    <x v="1424"/>
    <x v="288"/>
    <x v="49"/>
    <x v="49"/>
    <x v="9"/>
    <x v="11"/>
    <x v="3"/>
    <x v="4"/>
    <x v="4"/>
  </r>
  <r>
    <x v="1456"/>
    <x v="0"/>
    <x v="10"/>
    <x v="49"/>
    <x v="51"/>
    <x v="159"/>
    <x v="1426"/>
    <x v="289"/>
    <x v="49"/>
    <x v="49"/>
    <x v="9"/>
    <x v="11"/>
    <x v="3"/>
    <x v="10"/>
    <x v="10"/>
  </r>
  <r>
    <x v="1463"/>
    <x v="0"/>
    <x v="0"/>
    <x v="30"/>
    <x v="14"/>
    <x v="31"/>
    <x v="1433"/>
    <x v="293"/>
    <x v="49"/>
    <x v="49"/>
    <x v="9"/>
    <x v="11"/>
    <x v="3"/>
    <x v="0"/>
    <x v="0"/>
  </r>
  <r>
    <x v="1456"/>
    <x v="0"/>
    <x v="1"/>
    <x v="108"/>
    <x v="89"/>
    <x v="2177"/>
    <x v="1426"/>
    <x v="289"/>
    <x v="49"/>
    <x v="49"/>
    <x v="9"/>
    <x v="11"/>
    <x v="3"/>
    <x v="1"/>
    <x v="1"/>
  </r>
  <r>
    <x v="1457"/>
    <x v="1"/>
    <x v="2"/>
    <x v="139"/>
    <x v="130"/>
    <x v="40"/>
    <x v="1427"/>
    <x v="290"/>
    <x v="49"/>
    <x v="49"/>
    <x v="9"/>
    <x v="11"/>
    <x v="3"/>
    <x v="2"/>
    <x v="2"/>
  </r>
  <r>
    <x v="1459"/>
    <x v="0"/>
    <x v="5"/>
    <x v="6"/>
    <x v="98"/>
    <x v="13"/>
    <x v="1429"/>
    <x v="290"/>
    <x v="49"/>
    <x v="49"/>
    <x v="9"/>
    <x v="11"/>
    <x v="3"/>
    <x v="5"/>
    <x v="5"/>
  </r>
  <r>
    <x v="1457"/>
    <x v="0"/>
    <x v="8"/>
    <x v="101"/>
    <x v="67"/>
    <x v="723"/>
    <x v="1427"/>
    <x v="290"/>
    <x v="49"/>
    <x v="49"/>
    <x v="9"/>
    <x v="11"/>
    <x v="3"/>
    <x v="8"/>
    <x v="8"/>
  </r>
  <r>
    <x v="1494"/>
    <x v="0"/>
    <x v="1"/>
    <x v="55"/>
    <x v="125"/>
    <x v="157"/>
    <x v="1461"/>
    <x v="291"/>
    <x v="49"/>
    <x v="49"/>
    <x v="9"/>
    <x v="11"/>
    <x v="3"/>
    <x v="1"/>
    <x v="1"/>
  </r>
  <r>
    <x v="1491"/>
    <x v="0"/>
    <x v="4"/>
    <x v="2"/>
    <x v="32"/>
    <x v="407"/>
    <x v="1458"/>
    <x v="294"/>
    <x v="49"/>
    <x v="49"/>
    <x v="9"/>
    <x v="11"/>
    <x v="3"/>
    <x v="4"/>
    <x v="4"/>
  </r>
  <r>
    <x v="1492"/>
    <x v="0"/>
    <x v="1"/>
    <x v="105"/>
    <x v="58"/>
    <x v="1414"/>
    <x v="1459"/>
    <x v="292"/>
    <x v="49"/>
    <x v="49"/>
    <x v="9"/>
    <x v="11"/>
    <x v="3"/>
    <x v="1"/>
    <x v="1"/>
  </r>
  <r>
    <x v="1476"/>
    <x v="0"/>
    <x v="1"/>
    <x v="81"/>
    <x v="74"/>
    <x v="648"/>
    <x v="1444"/>
    <x v="294"/>
    <x v="49"/>
    <x v="49"/>
    <x v="9"/>
    <x v="11"/>
    <x v="3"/>
    <x v="1"/>
    <x v="1"/>
  </r>
  <r>
    <x v="1482"/>
    <x v="0"/>
    <x v="9"/>
    <x v="38"/>
    <x v="96"/>
    <x v="183"/>
    <x v="1450"/>
    <x v="283"/>
    <x v="49"/>
    <x v="49"/>
    <x v="9"/>
    <x v="11"/>
    <x v="3"/>
    <x v="9"/>
    <x v="9"/>
  </r>
  <r>
    <x v="1479"/>
    <x v="0"/>
    <x v="4"/>
    <x v="18"/>
    <x v="83"/>
    <x v="417"/>
    <x v="1447"/>
    <x v="293"/>
    <x v="49"/>
    <x v="49"/>
    <x v="9"/>
    <x v="11"/>
    <x v="3"/>
    <x v="4"/>
    <x v="4"/>
  </r>
  <r>
    <x v="1490"/>
    <x v="1"/>
    <x v="2"/>
    <x v="153"/>
    <x v="240"/>
    <x v="242"/>
    <x v="1457"/>
    <x v="291"/>
    <x v="49"/>
    <x v="49"/>
    <x v="9"/>
    <x v="11"/>
    <x v="3"/>
    <x v="2"/>
    <x v="2"/>
  </r>
  <r>
    <x v="1480"/>
    <x v="1"/>
    <x v="2"/>
    <x v="232"/>
    <x v="131"/>
    <x v="247"/>
    <x v="1448"/>
    <x v="287"/>
    <x v="49"/>
    <x v="49"/>
    <x v="9"/>
    <x v="11"/>
    <x v="3"/>
    <x v="2"/>
    <x v="2"/>
  </r>
  <r>
    <x v="1482"/>
    <x v="0"/>
    <x v="7"/>
    <x v="92"/>
    <x v="11"/>
    <x v="176"/>
    <x v="1450"/>
    <x v="283"/>
    <x v="49"/>
    <x v="49"/>
    <x v="9"/>
    <x v="11"/>
    <x v="3"/>
    <x v="7"/>
    <x v="7"/>
  </r>
  <r>
    <x v="1479"/>
    <x v="0"/>
    <x v="9"/>
    <x v="135"/>
    <x v="103"/>
    <x v="1826"/>
    <x v="1447"/>
    <x v="293"/>
    <x v="49"/>
    <x v="49"/>
    <x v="9"/>
    <x v="11"/>
    <x v="3"/>
    <x v="9"/>
    <x v="9"/>
  </r>
  <r>
    <x v="1480"/>
    <x v="0"/>
    <x v="7"/>
    <x v="49"/>
    <x v="102"/>
    <x v="280"/>
    <x v="1448"/>
    <x v="287"/>
    <x v="49"/>
    <x v="49"/>
    <x v="9"/>
    <x v="11"/>
    <x v="3"/>
    <x v="7"/>
    <x v="7"/>
  </r>
  <r>
    <x v="1480"/>
    <x v="0"/>
    <x v="3"/>
    <x v="138"/>
    <x v="139"/>
    <x v="194"/>
    <x v="1448"/>
    <x v="287"/>
    <x v="49"/>
    <x v="49"/>
    <x v="9"/>
    <x v="11"/>
    <x v="3"/>
    <x v="3"/>
    <x v="3"/>
  </r>
  <r>
    <x v="1485"/>
    <x v="0"/>
    <x v="10"/>
    <x v="1"/>
    <x v="30"/>
    <x v="31"/>
    <x v="1453"/>
    <x v="284"/>
    <x v="49"/>
    <x v="49"/>
    <x v="9"/>
    <x v="11"/>
    <x v="3"/>
    <x v="10"/>
    <x v="10"/>
  </r>
  <r>
    <x v="1485"/>
    <x v="0"/>
    <x v="1"/>
    <x v="112"/>
    <x v="109"/>
    <x v="71"/>
    <x v="1453"/>
    <x v="284"/>
    <x v="49"/>
    <x v="49"/>
    <x v="9"/>
    <x v="11"/>
    <x v="3"/>
    <x v="1"/>
    <x v="1"/>
  </r>
  <r>
    <x v="1479"/>
    <x v="1"/>
    <x v="2"/>
    <x v="108"/>
    <x v="74"/>
    <x v="701"/>
    <x v="1447"/>
    <x v="293"/>
    <x v="49"/>
    <x v="49"/>
    <x v="9"/>
    <x v="11"/>
    <x v="3"/>
    <x v="2"/>
    <x v="2"/>
  </r>
  <r>
    <x v="1490"/>
    <x v="0"/>
    <x v="4"/>
    <x v="90"/>
    <x v="49"/>
    <x v="497"/>
    <x v="1457"/>
    <x v="291"/>
    <x v="49"/>
    <x v="49"/>
    <x v="9"/>
    <x v="11"/>
    <x v="3"/>
    <x v="4"/>
    <x v="4"/>
  </r>
  <r>
    <x v="1478"/>
    <x v="0"/>
    <x v="2"/>
    <x v="111"/>
    <x v="145"/>
    <x v="999"/>
    <x v="1446"/>
    <x v="288"/>
    <x v="49"/>
    <x v="49"/>
    <x v="9"/>
    <x v="11"/>
    <x v="3"/>
    <x v="2"/>
    <x v="2"/>
  </r>
  <r>
    <x v="1464"/>
    <x v="0"/>
    <x v="4"/>
    <x v="24"/>
    <x v="4"/>
    <x v="34"/>
    <x v="34"/>
    <x v="283"/>
    <x v="49"/>
    <x v="49"/>
    <x v="9"/>
    <x v="11"/>
    <x v="3"/>
    <x v="4"/>
    <x v="4"/>
  </r>
  <r>
    <x v="1464"/>
    <x v="1"/>
    <x v="2"/>
    <x v="138"/>
    <x v="164"/>
    <x v="1427"/>
    <x v="34"/>
    <x v="283"/>
    <x v="49"/>
    <x v="49"/>
    <x v="9"/>
    <x v="11"/>
    <x v="3"/>
    <x v="2"/>
    <x v="2"/>
  </r>
  <r>
    <x v="1468"/>
    <x v="0"/>
    <x v="9"/>
    <x v="27"/>
    <x v="31"/>
    <x v="43"/>
    <x v="1437"/>
    <x v="292"/>
    <x v="49"/>
    <x v="49"/>
    <x v="9"/>
    <x v="11"/>
    <x v="3"/>
    <x v="9"/>
    <x v="9"/>
  </r>
  <r>
    <x v="1465"/>
    <x v="0"/>
    <x v="2"/>
    <x v="33"/>
    <x v="83"/>
    <x v="107"/>
    <x v="1434"/>
    <x v="284"/>
    <x v="49"/>
    <x v="49"/>
    <x v="9"/>
    <x v="11"/>
    <x v="3"/>
    <x v="2"/>
    <x v="2"/>
  </r>
  <r>
    <x v="1473"/>
    <x v="0"/>
    <x v="10"/>
    <x v="54"/>
    <x v="38"/>
    <x v="9"/>
    <x v="480"/>
    <x v="284"/>
    <x v="49"/>
    <x v="49"/>
    <x v="9"/>
    <x v="11"/>
    <x v="3"/>
    <x v="10"/>
    <x v="10"/>
  </r>
  <r>
    <x v="1467"/>
    <x v="0"/>
    <x v="2"/>
    <x v="175"/>
    <x v="142"/>
    <x v="1462"/>
    <x v="1436"/>
    <x v="294"/>
    <x v="49"/>
    <x v="49"/>
    <x v="9"/>
    <x v="11"/>
    <x v="3"/>
    <x v="2"/>
    <x v="2"/>
  </r>
  <r>
    <x v="1465"/>
    <x v="1"/>
    <x v="2"/>
    <x v="94"/>
    <x v="42"/>
    <x v="242"/>
    <x v="1434"/>
    <x v="284"/>
    <x v="49"/>
    <x v="49"/>
    <x v="9"/>
    <x v="11"/>
    <x v="3"/>
    <x v="2"/>
    <x v="2"/>
  </r>
  <r>
    <x v="1473"/>
    <x v="0"/>
    <x v="6"/>
    <x v="84"/>
    <x v="87"/>
    <x v="142"/>
    <x v="480"/>
    <x v="284"/>
    <x v="49"/>
    <x v="49"/>
    <x v="9"/>
    <x v="11"/>
    <x v="3"/>
    <x v="6"/>
    <x v="6"/>
  </r>
  <r>
    <x v="1474"/>
    <x v="0"/>
    <x v="3"/>
    <x v="88"/>
    <x v="138"/>
    <x v="92"/>
    <x v="1442"/>
    <x v="289"/>
    <x v="49"/>
    <x v="49"/>
    <x v="9"/>
    <x v="11"/>
    <x v="3"/>
    <x v="3"/>
    <x v="3"/>
  </r>
  <r>
    <x v="1467"/>
    <x v="0"/>
    <x v="8"/>
    <x v="111"/>
    <x v="104"/>
    <x v="1109"/>
    <x v="1436"/>
    <x v="294"/>
    <x v="49"/>
    <x v="49"/>
    <x v="9"/>
    <x v="11"/>
    <x v="3"/>
    <x v="8"/>
    <x v="8"/>
  </r>
  <r>
    <x v="1466"/>
    <x v="0"/>
    <x v="5"/>
    <x v="93"/>
    <x v="0"/>
    <x v="187"/>
    <x v="1435"/>
    <x v="294"/>
    <x v="49"/>
    <x v="49"/>
    <x v="9"/>
    <x v="11"/>
    <x v="3"/>
    <x v="5"/>
    <x v="5"/>
  </r>
  <r>
    <x v="1484"/>
    <x v="0"/>
    <x v="5"/>
    <x v="10"/>
    <x v="9"/>
    <x v="9"/>
    <x v="1452"/>
    <x v="290"/>
    <x v="49"/>
    <x v="49"/>
    <x v="9"/>
    <x v="11"/>
    <x v="3"/>
    <x v="5"/>
    <x v="5"/>
  </r>
  <r>
    <x v="1492"/>
    <x v="0"/>
    <x v="3"/>
    <x v="54"/>
    <x v="24"/>
    <x v="258"/>
    <x v="1459"/>
    <x v="292"/>
    <x v="49"/>
    <x v="49"/>
    <x v="9"/>
    <x v="11"/>
    <x v="3"/>
    <x v="3"/>
    <x v="3"/>
  </r>
  <r>
    <x v="1490"/>
    <x v="0"/>
    <x v="9"/>
    <x v="81"/>
    <x v="145"/>
    <x v="154"/>
    <x v="1457"/>
    <x v="291"/>
    <x v="49"/>
    <x v="49"/>
    <x v="9"/>
    <x v="11"/>
    <x v="3"/>
    <x v="9"/>
    <x v="9"/>
  </r>
  <r>
    <x v="1477"/>
    <x v="0"/>
    <x v="10"/>
    <x v="6"/>
    <x v="41"/>
    <x v="34"/>
    <x v="1445"/>
    <x v="290"/>
    <x v="49"/>
    <x v="49"/>
    <x v="9"/>
    <x v="11"/>
    <x v="3"/>
    <x v="10"/>
    <x v="10"/>
  </r>
  <r>
    <x v="1491"/>
    <x v="0"/>
    <x v="9"/>
    <x v="140"/>
    <x v="33"/>
    <x v="843"/>
    <x v="1458"/>
    <x v="294"/>
    <x v="49"/>
    <x v="49"/>
    <x v="9"/>
    <x v="11"/>
    <x v="3"/>
    <x v="9"/>
    <x v="9"/>
  </r>
  <r>
    <x v="1484"/>
    <x v="0"/>
    <x v="6"/>
    <x v="50"/>
    <x v="54"/>
    <x v="398"/>
    <x v="1452"/>
    <x v="290"/>
    <x v="49"/>
    <x v="49"/>
    <x v="9"/>
    <x v="11"/>
    <x v="3"/>
    <x v="6"/>
    <x v="6"/>
  </r>
  <r>
    <x v="1478"/>
    <x v="0"/>
    <x v="9"/>
    <x v="104"/>
    <x v="153"/>
    <x v="725"/>
    <x v="1446"/>
    <x v="288"/>
    <x v="49"/>
    <x v="49"/>
    <x v="9"/>
    <x v="11"/>
    <x v="3"/>
    <x v="9"/>
    <x v="9"/>
  </r>
  <r>
    <x v="1476"/>
    <x v="0"/>
    <x v="3"/>
    <x v="98"/>
    <x v="71"/>
    <x v="1898"/>
    <x v="1444"/>
    <x v="294"/>
    <x v="49"/>
    <x v="49"/>
    <x v="9"/>
    <x v="11"/>
    <x v="3"/>
    <x v="3"/>
    <x v="3"/>
  </r>
  <r>
    <x v="1481"/>
    <x v="0"/>
    <x v="11"/>
    <x v="5"/>
    <x v="23"/>
    <x v="178"/>
    <x v="1449"/>
    <x v="293"/>
    <x v="49"/>
    <x v="49"/>
    <x v="9"/>
    <x v="11"/>
    <x v="3"/>
    <x v="11"/>
    <x v="11"/>
  </r>
  <r>
    <x v="1491"/>
    <x v="1"/>
    <x v="2"/>
    <x v="145"/>
    <x v="215"/>
    <x v="2178"/>
    <x v="1458"/>
    <x v="294"/>
    <x v="49"/>
    <x v="49"/>
    <x v="9"/>
    <x v="11"/>
    <x v="3"/>
    <x v="2"/>
    <x v="2"/>
  </r>
  <r>
    <x v="1478"/>
    <x v="1"/>
    <x v="2"/>
    <x v="124"/>
    <x v="145"/>
    <x v="239"/>
    <x v="1446"/>
    <x v="288"/>
    <x v="49"/>
    <x v="49"/>
    <x v="9"/>
    <x v="11"/>
    <x v="3"/>
    <x v="2"/>
    <x v="2"/>
  </r>
  <r>
    <x v="1478"/>
    <x v="0"/>
    <x v="8"/>
    <x v="91"/>
    <x v="93"/>
    <x v="765"/>
    <x v="1446"/>
    <x v="288"/>
    <x v="49"/>
    <x v="49"/>
    <x v="9"/>
    <x v="11"/>
    <x v="3"/>
    <x v="8"/>
    <x v="8"/>
  </r>
  <r>
    <x v="1491"/>
    <x v="0"/>
    <x v="8"/>
    <x v="88"/>
    <x v="108"/>
    <x v="24"/>
    <x v="1458"/>
    <x v="294"/>
    <x v="49"/>
    <x v="49"/>
    <x v="9"/>
    <x v="11"/>
    <x v="3"/>
    <x v="8"/>
    <x v="8"/>
  </r>
  <r>
    <x v="1479"/>
    <x v="0"/>
    <x v="3"/>
    <x v="80"/>
    <x v="20"/>
    <x v="312"/>
    <x v="1447"/>
    <x v="293"/>
    <x v="49"/>
    <x v="49"/>
    <x v="9"/>
    <x v="11"/>
    <x v="3"/>
    <x v="3"/>
    <x v="3"/>
  </r>
  <r>
    <x v="1482"/>
    <x v="0"/>
    <x v="3"/>
    <x v="53"/>
    <x v="75"/>
    <x v="5"/>
    <x v="1450"/>
    <x v="283"/>
    <x v="49"/>
    <x v="49"/>
    <x v="9"/>
    <x v="11"/>
    <x v="3"/>
    <x v="3"/>
    <x v="3"/>
  </r>
  <r>
    <x v="1478"/>
    <x v="0"/>
    <x v="4"/>
    <x v="19"/>
    <x v="83"/>
    <x v="63"/>
    <x v="1446"/>
    <x v="288"/>
    <x v="49"/>
    <x v="49"/>
    <x v="9"/>
    <x v="11"/>
    <x v="3"/>
    <x v="4"/>
    <x v="4"/>
  </r>
  <r>
    <x v="1481"/>
    <x v="0"/>
    <x v="0"/>
    <x v="8"/>
    <x v="0"/>
    <x v="7"/>
    <x v="1449"/>
    <x v="293"/>
    <x v="49"/>
    <x v="49"/>
    <x v="9"/>
    <x v="11"/>
    <x v="3"/>
    <x v="0"/>
    <x v="0"/>
  </r>
  <r>
    <x v="1494"/>
    <x v="0"/>
    <x v="7"/>
    <x v="17"/>
    <x v="5"/>
    <x v="202"/>
    <x v="1461"/>
    <x v="291"/>
    <x v="49"/>
    <x v="49"/>
    <x v="9"/>
    <x v="11"/>
    <x v="3"/>
    <x v="7"/>
    <x v="7"/>
  </r>
  <r>
    <x v="1480"/>
    <x v="0"/>
    <x v="9"/>
    <x v="22"/>
    <x v="101"/>
    <x v="248"/>
    <x v="1448"/>
    <x v="287"/>
    <x v="49"/>
    <x v="49"/>
    <x v="9"/>
    <x v="11"/>
    <x v="3"/>
    <x v="9"/>
    <x v="9"/>
  </r>
  <r>
    <x v="1483"/>
    <x v="0"/>
    <x v="6"/>
    <x v="1"/>
    <x v="3"/>
    <x v="244"/>
    <x v="1451"/>
    <x v="285"/>
    <x v="49"/>
    <x v="49"/>
    <x v="9"/>
    <x v="11"/>
    <x v="3"/>
    <x v="6"/>
    <x v="6"/>
  </r>
  <r>
    <x v="1495"/>
    <x v="0"/>
    <x v="7"/>
    <x v="36"/>
    <x v="35"/>
    <x v="50"/>
    <x v="1462"/>
    <x v="295"/>
    <x v="50"/>
    <x v="50"/>
    <x v="9"/>
    <x v="12"/>
    <x v="3"/>
    <x v="7"/>
    <x v="7"/>
  </r>
  <r>
    <x v="1496"/>
    <x v="0"/>
    <x v="7"/>
    <x v="59"/>
    <x v="119"/>
    <x v="212"/>
    <x v="1463"/>
    <x v="296"/>
    <x v="50"/>
    <x v="50"/>
    <x v="9"/>
    <x v="12"/>
    <x v="3"/>
    <x v="7"/>
    <x v="7"/>
  </r>
  <r>
    <x v="1497"/>
    <x v="0"/>
    <x v="11"/>
    <x v="118"/>
    <x v="155"/>
    <x v="2179"/>
    <x v="1464"/>
    <x v="297"/>
    <x v="50"/>
    <x v="50"/>
    <x v="9"/>
    <x v="12"/>
    <x v="3"/>
    <x v="11"/>
    <x v="11"/>
  </r>
  <r>
    <x v="1498"/>
    <x v="0"/>
    <x v="6"/>
    <x v="82"/>
    <x v="27"/>
    <x v="386"/>
    <x v="1465"/>
    <x v="297"/>
    <x v="50"/>
    <x v="50"/>
    <x v="9"/>
    <x v="12"/>
    <x v="3"/>
    <x v="6"/>
    <x v="6"/>
  </r>
  <r>
    <x v="1499"/>
    <x v="0"/>
    <x v="1"/>
    <x v="127"/>
    <x v="159"/>
    <x v="834"/>
    <x v="1466"/>
    <x v="298"/>
    <x v="50"/>
    <x v="50"/>
    <x v="9"/>
    <x v="12"/>
    <x v="3"/>
    <x v="1"/>
    <x v="1"/>
  </r>
  <r>
    <x v="1498"/>
    <x v="0"/>
    <x v="5"/>
    <x v="0"/>
    <x v="41"/>
    <x v="6"/>
    <x v="1465"/>
    <x v="297"/>
    <x v="50"/>
    <x v="50"/>
    <x v="9"/>
    <x v="12"/>
    <x v="3"/>
    <x v="5"/>
    <x v="5"/>
  </r>
  <r>
    <x v="1496"/>
    <x v="0"/>
    <x v="3"/>
    <x v="246"/>
    <x v="198"/>
    <x v="2180"/>
    <x v="1463"/>
    <x v="296"/>
    <x v="50"/>
    <x v="50"/>
    <x v="9"/>
    <x v="12"/>
    <x v="3"/>
    <x v="3"/>
    <x v="3"/>
  </r>
  <r>
    <x v="1495"/>
    <x v="0"/>
    <x v="10"/>
    <x v="59"/>
    <x v="64"/>
    <x v="9"/>
    <x v="1462"/>
    <x v="295"/>
    <x v="50"/>
    <x v="50"/>
    <x v="9"/>
    <x v="12"/>
    <x v="3"/>
    <x v="10"/>
    <x v="10"/>
  </r>
  <r>
    <x v="1500"/>
    <x v="0"/>
    <x v="2"/>
    <x v="117"/>
    <x v="79"/>
    <x v="1944"/>
    <x v="1467"/>
    <x v="298"/>
    <x v="50"/>
    <x v="50"/>
    <x v="9"/>
    <x v="12"/>
    <x v="3"/>
    <x v="2"/>
    <x v="2"/>
  </r>
  <r>
    <x v="1495"/>
    <x v="0"/>
    <x v="1"/>
    <x v="146"/>
    <x v="236"/>
    <x v="2181"/>
    <x v="1462"/>
    <x v="295"/>
    <x v="50"/>
    <x v="50"/>
    <x v="9"/>
    <x v="12"/>
    <x v="3"/>
    <x v="1"/>
    <x v="1"/>
  </r>
  <r>
    <x v="1497"/>
    <x v="0"/>
    <x v="0"/>
    <x v="11"/>
    <x v="10"/>
    <x v="11"/>
    <x v="1464"/>
    <x v="297"/>
    <x v="50"/>
    <x v="50"/>
    <x v="9"/>
    <x v="12"/>
    <x v="3"/>
    <x v="0"/>
    <x v="0"/>
  </r>
  <r>
    <x v="1500"/>
    <x v="0"/>
    <x v="8"/>
    <x v="32"/>
    <x v="120"/>
    <x v="247"/>
    <x v="1467"/>
    <x v="298"/>
    <x v="50"/>
    <x v="50"/>
    <x v="9"/>
    <x v="12"/>
    <x v="3"/>
    <x v="8"/>
    <x v="8"/>
  </r>
  <r>
    <x v="1499"/>
    <x v="0"/>
    <x v="10"/>
    <x v="56"/>
    <x v="83"/>
    <x v="749"/>
    <x v="1466"/>
    <x v="298"/>
    <x v="50"/>
    <x v="50"/>
    <x v="9"/>
    <x v="12"/>
    <x v="3"/>
    <x v="10"/>
    <x v="10"/>
  </r>
  <r>
    <x v="1501"/>
    <x v="0"/>
    <x v="8"/>
    <x v="285"/>
    <x v="344"/>
    <x v="166"/>
    <x v="1468"/>
    <x v="299"/>
    <x v="50"/>
    <x v="50"/>
    <x v="9"/>
    <x v="12"/>
    <x v="3"/>
    <x v="8"/>
    <x v="8"/>
  </r>
  <r>
    <x v="1502"/>
    <x v="0"/>
    <x v="3"/>
    <x v="125"/>
    <x v="106"/>
    <x v="642"/>
    <x v="1469"/>
    <x v="297"/>
    <x v="50"/>
    <x v="50"/>
    <x v="9"/>
    <x v="12"/>
    <x v="3"/>
    <x v="3"/>
    <x v="3"/>
  </r>
  <r>
    <x v="1503"/>
    <x v="0"/>
    <x v="6"/>
    <x v="19"/>
    <x v="75"/>
    <x v="169"/>
    <x v="1470"/>
    <x v="295"/>
    <x v="50"/>
    <x v="50"/>
    <x v="9"/>
    <x v="12"/>
    <x v="3"/>
    <x v="6"/>
    <x v="6"/>
  </r>
  <r>
    <x v="1504"/>
    <x v="1"/>
    <x v="2"/>
    <x v="86"/>
    <x v="199"/>
    <x v="89"/>
    <x v="1471"/>
    <x v="300"/>
    <x v="50"/>
    <x v="50"/>
    <x v="9"/>
    <x v="12"/>
    <x v="3"/>
    <x v="2"/>
    <x v="2"/>
  </r>
  <r>
    <x v="1505"/>
    <x v="0"/>
    <x v="10"/>
    <x v="31"/>
    <x v="102"/>
    <x v="11"/>
    <x v="1472"/>
    <x v="301"/>
    <x v="50"/>
    <x v="50"/>
    <x v="9"/>
    <x v="12"/>
    <x v="3"/>
    <x v="10"/>
    <x v="10"/>
  </r>
  <r>
    <x v="1504"/>
    <x v="0"/>
    <x v="2"/>
    <x v="133"/>
    <x v="199"/>
    <x v="774"/>
    <x v="1471"/>
    <x v="300"/>
    <x v="50"/>
    <x v="50"/>
    <x v="9"/>
    <x v="12"/>
    <x v="3"/>
    <x v="2"/>
    <x v="2"/>
  </r>
  <r>
    <x v="1506"/>
    <x v="0"/>
    <x v="2"/>
    <x v="61"/>
    <x v="139"/>
    <x v="1167"/>
    <x v="1473"/>
    <x v="298"/>
    <x v="50"/>
    <x v="50"/>
    <x v="9"/>
    <x v="12"/>
    <x v="3"/>
    <x v="2"/>
    <x v="2"/>
  </r>
  <r>
    <x v="1506"/>
    <x v="0"/>
    <x v="8"/>
    <x v="60"/>
    <x v="71"/>
    <x v="1970"/>
    <x v="1473"/>
    <x v="298"/>
    <x v="50"/>
    <x v="50"/>
    <x v="9"/>
    <x v="12"/>
    <x v="3"/>
    <x v="8"/>
    <x v="8"/>
  </r>
  <r>
    <x v="1507"/>
    <x v="0"/>
    <x v="7"/>
    <x v="70"/>
    <x v="4"/>
    <x v="108"/>
    <x v="1474"/>
    <x v="299"/>
    <x v="50"/>
    <x v="50"/>
    <x v="9"/>
    <x v="12"/>
    <x v="3"/>
    <x v="7"/>
    <x v="7"/>
  </r>
  <r>
    <x v="1508"/>
    <x v="0"/>
    <x v="11"/>
    <x v="130"/>
    <x v="188"/>
    <x v="108"/>
    <x v="1475"/>
    <x v="296"/>
    <x v="50"/>
    <x v="50"/>
    <x v="9"/>
    <x v="12"/>
    <x v="3"/>
    <x v="11"/>
    <x v="11"/>
  </r>
  <r>
    <x v="1505"/>
    <x v="0"/>
    <x v="1"/>
    <x v="140"/>
    <x v="144"/>
    <x v="79"/>
    <x v="1472"/>
    <x v="301"/>
    <x v="50"/>
    <x v="50"/>
    <x v="9"/>
    <x v="12"/>
    <x v="3"/>
    <x v="1"/>
    <x v="1"/>
  </r>
  <r>
    <x v="1502"/>
    <x v="0"/>
    <x v="7"/>
    <x v="65"/>
    <x v="4"/>
    <x v="426"/>
    <x v="1469"/>
    <x v="297"/>
    <x v="50"/>
    <x v="50"/>
    <x v="9"/>
    <x v="12"/>
    <x v="3"/>
    <x v="7"/>
    <x v="7"/>
  </r>
  <r>
    <x v="1496"/>
    <x v="0"/>
    <x v="1"/>
    <x v="213"/>
    <x v="345"/>
    <x v="1185"/>
    <x v="1463"/>
    <x v="296"/>
    <x v="50"/>
    <x v="50"/>
    <x v="9"/>
    <x v="12"/>
    <x v="3"/>
    <x v="1"/>
    <x v="1"/>
  </r>
  <r>
    <x v="1509"/>
    <x v="0"/>
    <x v="2"/>
    <x v="104"/>
    <x v="25"/>
    <x v="1699"/>
    <x v="388"/>
    <x v="302"/>
    <x v="50"/>
    <x v="50"/>
    <x v="9"/>
    <x v="12"/>
    <x v="3"/>
    <x v="2"/>
    <x v="2"/>
  </r>
  <r>
    <x v="1510"/>
    <x v="0"/>
    <x v="7"/>
    <x v="30"/>
    <x v="62"/>
    <x v="7"/>
    <x v="1476"/>
    <x v="297"/>
    <x v="50"/>
    <x v="50"/>
    <x v="9"/>
    <x v="12"/>
    <x v="3"/>
    <x v="7"/>
    <x v="7"/>
  </r>
  <r>
    <x v="1511"/>
    <x v="0"/>
    <x v="1"/>
    <x v="135"/>
    <x v="117"/>
    <x v="2182"/>
    <x v="1477"/>
    <x v="297"/>
    <x v="50"/>
    <x v="50"/>
    <x v="9"/>
    <x v="12"/>
    <x v="3"/>
    <x v="1"/>
    <x v="1"/>
  </r>
  <r>
    <x v="1511"/>
    <x v="0"/>
    <x v="3"/>
    <x v="98"/>
    <x v="64"/>
    <x v="556"/>
    <x v="1477"/>
    <x v="297"/>
    <x v="50"/>
    <x v="50"/>
    <x v="9"/>
    <x v="12"/>
    <x v="3"/>
    <x v="3"/>
    <x v="3"/>
  </r>
  <r>
    <x v="1512"/>
    <x v="0"/>
    <x v="5"/>
    <x v="9"/>
    <x v="62"/>
    <x v="84"/>
    <x v="1478"/>
    <x v="302"/>
    <x v="50"/>
    <x v="50"/>
    <x v="9"/>
    <x v="12"/>
    <x v="3"/>
    <x v="5"/>
    <x v="5"/>
  </r>
  <r>
    <x v="1511"/>
    <x v="0"/>
    <x v="10"/>
    <x v="53"/>
    <x v="60"/>
    <x v="139"/>
    <x v="1477"/>
    <x v="297"/>
    <x v="50"/>
    <x v="50"/>
    <x v="9"/>
    <x v="12"/>
    <x v="3"/>
    <x v="10"/>
    <x v="10"/>
  </r>
  <r>
    <x v="1513"/>
    <x v="0"/>
    <x v="10"/>
    <x v="48"/>
    <x v="56"/>
    <x v="63"/>
    <x v="1479"/>
    <x v="295"/>
    <x v="50"/>
    <x v="50"/>
    <x v="9"/>
    <x v="12"/>
    <x v="3"/>
    <x v="10"/>
    <x v="10"/>
  </r>
  <r>
    <x v="1504"/>
    <x v="0"/>
    <x v="8"/>
    <x v="67"/>
    <x v="158"/>
    <x v="2183"/>
    <x v="1471"/>
    <x v="300"/>
    <x v="50"/>
    <x v="50"/>
    <x v="9"/>
    <x v="12"/>
    <x v="3"/>
    <x v="8"/>
    <x v="8"/>
  </r>
  <r>
    <x v="1514"/>
    <x v="0"/>
    <x v="0"/>
    <x v="53"/>
    <x v="47"/>
    <x v="152"/>
    <x v="1480"/>
    <x v="295"/>
    <x v="50"/>
    <x v="50"/>
    <x v="9"/>
    <x v="12"/>
    <x v="3"/>
    <x v="0"/>
    <x v="0"/>
  </r>
  <r>
    <x v="1507"/>
    <x v="0"/>
    <x v="9"/>
    <x v="120"/>
    <x v="25"/>
    <x v="152"/>
    <x v="1474"/>
    <x v="299"/>
    <x v="50"/>
    <x v="50"/>
    <x v="9"/>
    <x v="12"/>
    <x v="3"/>
    <x v="9"/>
    <x v="9"/>
  </r>
  <r>
    <x v="1507"/>
    <x v="0"/>
    <x v="4"/>
    <x v="42"/>
    <x v="57"/>
    <x v="380"/>
    <x v="1474"/>
    <x v="299"/>
    <x v="50"/>
    <x v="50"/>
    <x v="9"/>
    <x v="12"/>
    <x v="3"/>
    <x v="4"/>
    <x v="4"/>
  </r>
  <r>
    <x v="1503"/>
    <x v="0"/>
    <x v="5"/>
    <x v="8"/>
    <x v="98"/>
    <x v="6"/>
    <x v="1470"/>
    <x v="295"/>
    <x v="50"/>
    <x v="50"/>
    <x v="9"/>
    <x v="12"/>
    <x v="3"/>
    <x v="5"/>
    <x v="5"/>
  </r>
  <r>
    <x v="1507"/>
    <x v="0"/>
    <x v="3"/>
    <x v="39"/>
    <x v="20"/>
    <x v="187"/>
    <x v="1474"/>
    <x v="299"/>
    <x v="50"/>
    <x v="50"/>
    <x v="9"/>
    <x v="12"/>
    <x v="3"/>
    <x v="3"/>
    <x v="3"/>
  </r>
  <r>
    <x v="1514"/>
    <x v="0"/>
    <x v="11"/>
    <x v="214"/>
    <x v="52"/>
    <x v="1966"/>
    <x v="1480"/>
    <x v="295"/>
    <x v="50"/>
    <x v="50"/>
    <x v="9"/>
    <x v="12"/>
    <x v="3"/>
    <x v="11"/>
    <x v="11"/>
  </r>
  <r>
    <x v="1510"/>
    <x v="0"/>
    <x v="2"/>
    <x v="98"/>
    <x v="118"/>
    <x v="677"/>
    <x v="1476"/>
    <x v="297"/>
    <x v="50"/>
    <x v="50"/>
    <x v="9"/>
    <x v="12"/>
    <x v="3"/>
    <x v="2"/>
    <x v="2"/>
  </r>
  <r>
    <x v="1512"/>
    <x v="0"/>
    <x v="6"/>
    <x v="104"/>
    <x v="33"/>
    <x v="805"/>
    <x v="1478"/>
    <x v="302"/>
    <x v="50"/>
    <x v="50"/>
    <x v="9"/>
    <x v="12"/>
    <x v="3"/>
    <x v="6"/>
    <x v="6"/>
  </r>
  <r>
    <x v="1509"/>
    <x v="0"/>
    <x v="8"/>
    <x v="98"/>
    <x v="120"/>
    <x v="359"/>
    <x v="388"/>
    <x v="302"/>
    <x v="50"/>
    <x v="50"/>
    <x v="9"/>
    <x v="12"/>
    <x v="3"/>
    <x v="8"/>
    <x v="8"/>
  </r>
  <r>
    <x v="1510"/>
    <x v="0"/>
    <x v="9"/>
    <x v="34"/>
    <x v="58"/>
    <x v="966"/>
    <x v="1476"/>
    <x v="297"/>
    <x v="50"/>
    <x v="50"/>
    <x v="9"/>
    <x v="12"/>
    <x v="3"/>
    <x v="9"/>
    <x v="9"/>
  </r>
  <r>
    <x v="1515"/>
    <x v="0"/>
    <x v="2"/>
    <x v="130"/>
    <x v="153"/>
    <x v="598"/>
    <x v="1481"/>
    <x v="303"/>
    <x v="50"/>
    <x v="50"/>
    <x v="9"/>
    <x v="12"/>
    <x v="3"/>
    <x v="2"/>
    <x v="2"/>
  </r>
  <r>
    <x v="1516"/>
    <x v="1"/>
    <x v="2"/>
    <x v="97"/>
    <x v="170"/>
    <x v="2184"/>
    <x v="1482"/>
    <x v="297"/>
    <x v="50"/>
    <x v="50"/>
    <x v="9"/>
    <x v="12"/>
    <x v="3"/>
    <x v="2"/>
    <x v="2"/>
  </r>
  <r>
    <x v="1517"/>
    <x v="0"/>
    <x v="6"/>
    <x v="105"/>
    <x v="106"/>
    <x v="37"/>
    <x v="1483"/>
    <x v="301"/>
    <x v="50"/>
    <x v="50"/>
    <x v="9"/>
    <x v="12"/>
    <x v="3"/>
    <x v="6"/>
    <x v="6"/>
  </r>
  <r>
    <x v="1518"/>
    <x v="0"/>
    <x v="2"/>
    <x v="14"/>
    <x v="19"/>
    <x v="1"/>
    <x v="1484"/>
    <x v="297"/>
    <x v="50"/>
    <x v="50"/>
    <x v="9"/>
    <x v="12"/>
    <x v="3"/>
    <x v="2"/>
    <x v="2"/>
  </r>
  <r>
    <x v="1519"/>
    <x v="0"/>
    <x v="2"/>
    <x v="120"/>
    <x v="89"/>
    <x v="1887"/>
    <x v="1485"/>
    <x v="299"/>
    <x v="50"/>
    <x v="50"/>
    <x v="9"/>
    <x v="12"/>
    <x v="3"/>
    <x v="2"/>
    <x v="2"/>
  </r>
  <r>
    <x v="1520"/>
    <x v="0"/>
    <x v="8"/>
    <x v="105"/>
    <x v="70"/>
    <x v="186"/>
    <x v="1486"/>
    <x v="297"/>
    <x v="50"/>
    <x v="50"/>
    <x v="9"/>
    <x v="12"/>
    <x v="3"/>
    <x v="8"/>
    <x v="8"/>
  </r>
  <r>
    <x v="1519"/>
    <x v="1"/>
    <x v="2"/>
    <x v="100"/>
    <x v="89"/>
    <x v="1888"/>
    <x v="1485"/>
    <x v="299"/>
    <x v="50"/>
    <x v="50"/>
    <x v="9"/>
    <x v="12"/>
    <x v="3"/>
    <x v="2"/>
    <x v="2"/>
  </r>
  <r>
    <x v="1521"/>
    <x v="0"/>
    <x v="8"/>
    <x v="125"/>
    <x v="90"/>
    <x v="568"/>
    <x v="1487"/>
    <x v="295"/>
    <x v="50"/>
    <x v="50"/>
    <x v="9"/>
    <x v="12"/>
    <x v="3"/>
    <x v="8"/>
    <x v="8"/>
  </r>
  <r>
    <x v="1521"/>
    <x v="0"/>
    <x v="4"/>
    <x v="84"/>
    <x v="48"/>
    <x v="429"/>
    <x v="1487"/>
    <x v="295"/>
    <x v="50"/>
    <x v="50"/>
    <x v="9"/>
    <x v="12"/>
    <x v="3"/>
    <x v="4"/>
    <x v="4"/>
  </r>
  <r>
    <x v="1522"/>
    <x v="0"/>
    <x v="7"/>
    <x v="63"/>
    <x v="3"/>
    <x v="239"/>
    <x v="1488"/>
    <x v="301"/>
    <x v="50"/>
    <x v="50"/>
    <x v="9"/>
    <x v="12"/>
    <x v="3"/>
    <x v="7"/>
    <x v="7"/>
  </r>
  <r>
    <x v="1520"/>
    <x v="0"/>
    <x v="9"/>
    <x v="29"/>
    <x v="109"/>
    <x v="1066"/>
    <x v="1486"/>
    <x v="297"/>
    <x v="50"/>
    <x v="50"/>
    <x v="9"/>
    <x v="12"/>
    <x v="3"/>
    <x v="9"/>
    <x v="9"/>
  </r>
  <r>
    <x v="1515"/>
    <x v="0"/>
    <x v="9"/>
    <x v="89"/>
    <x v="99"/>
    <x v="4"/>
    <x v="1481"/>
    <x v="303"/>
    <x v="50"/>
    <x v="50"/>
    <x v="9"/>
    <x v="12"/>
    <x v="3"/>
    <x v="9"/>
    <x v="9"/>
  </r>
  <r>
    <x v="1520"/>
    <x v="0"/>
    <x v="2"/>
    <x v="135"/>
    <x v="25"/>
    <x v="34"/>
    <x v="1486"/>
    <x v="297"/>
    <x v="50"/>
    <x v="50"/>
    <x v="9"/>
    <x v="12"/>
    <x v="3"/>
    <x v="2"/>
    <x v="2"/>
  </r>
  <r>
    <x v="1522"/>
    <x v="0"/>
    <x v="1"/>
    <x v="95"/>
    <x v="128"/>
    <x v="1362"/>
    <x v="1488"/>
    <x v="301"/>
    <x v="50"/>
    <x v="50"/>
    <x v="9"/>
    <x v="12"/>
    <x v="3"/>
    <x v="1"/>
    <x v="1"/>
  </r>
  <r>
    <x v="1523"/>
    <x v="0"/>
    <x v="10"/>
    <x v="59"/>
    <x v="113"/>
    <x v="736"/>
    <x v="1489"/>
    <x v="301"/>
    <x v="50"/>
    <x v="50"/>
    <x v="9"/>
    <x v="12"/>
    <x v="3"/>
    <x v="10"/>
    <x v="10"/>
  </r>
  <r>
    <x v="1518"/>
    <x v="0"/>
    <x v="8"/>
    <x v="48"/>
    <x v="36"/>
    <x v="26"/>
    <x v="1484"/>
    <x v="297"/>
    <x v="50"/>
    <x v="50"/>
    <x v="9"/>
    <x v="12"/>
    <x v="3"/>
    <x v="8"/>
    <x v="8"/>
  </r>
  <r>
    <x v="1524"/>
    <x v="1"/>
    <x v="2"/>
    <x v="111"/>
    <x v="172"/>
    <x v="713"/>
    <x v="1490"/>
    <x v="303"/>
    <x v="50"/>
    <x v="50"/>
    <x v="9"/>
    <x v="12"/>
    <x v="3"/>
    <x v="2"/>
    <x v="2"/>
  </r>
  <r>
    <x v="1525"/>
    <x v="0"/>
    <x v="0"/>
    <x v="48"/>
    <x v="3"/>
    <x v="186"/>
    <x v="1491"/>
    <x v="300"/>
    <x v="50"/>
    <x v="50"/>
    <x v="9"/>
    <x v="12"/>
    <x v="3"/>
    <x v="0"/>
    <x v="0"/>
  </r>
  <r>
    <x v="1521"/>
    <x v="0"/>
    <x v="2"/>
    <x v="118"/>
    <x v="116"/>
    <x v="628"/>
    <x v="1487"/>
    <x v="295"/>
    <x v="50"/>
    <x v="50"/>
    <x v="9"/>
    <x v="12"/>
    <x v="3"/>
    <x v="2"/>
    <x v="2"/>
  </r>
  <r>
    <x v="1523"/>
    <x v="0"/>
    <x v="3"/>
    <x v="67"/>
    <x v="169"/>
    <x v="187"/>
    <x v="1489"/>
    <x v="301"/>
    <x v="50"/>
    <x v="50"/>
    <x v="9"/>
    <x v="12"/>
    <x v="3"/>
    <x v="3"/>
    <x v="3"/>
  </r>
  <r>
    <x v="1526"/>
    <x v="0"/>
    <x v="11"/>
    <x v="137"/>
    <x v="169"/>
    <x v="69"/>
    <x v="1492"/>
    <x v="297"/>
    <x v="50"/>
    <x v="50"/>
    <x v="9"/>
    <x v="12"/>
    <x v="3"/>
    <x v="11"/>
    <x v="11"/>
  </r>
  <r>
    <x v="1515"/>
    <x v="0"/>
    <x v="8"/>
    <x v="80"/>
    <x v="49"/>
    <x v="166"/>
    <x v="1481"/>
    <x v="303"/>
    <x v="50"/>
    <x v="50"/>
    <x v="9"/>
    <x v="12"/>
    <x v="3"/>
    <x v="8"/>
    <x v="8"/>
  </r>
  <r>
    <x v="1522"/>
    <x v="0"/>
    <x v="10"/>
    <x v="54"/>
    <x v="15"/>
    <x v="18"/>
    <x v="1488"/>
    <x v="301"/>
    <x v="50"/>
    <x v="50"/>
    <x v="9"/>
    <x v="12"/>
    <x v="3"/>
    <x v="10"/>
    <x v="10"/>
  </r>
  <r>
    <x v="1515"/>
    <x v="1"/>
    <x v="2"/>
    <x v="151"/>
    <x v="153"/>
    <x v="2185"/>
    <x v="1481"/>
    <x v="303"/>
    <x v="50"/>
    <x v="50"/>
    <x v="9"/>
    <x v="12"/>
    <x v="3"/>
    <x v="2"/>
    <x v="2"/>
  </r>
  <r>
    <x v="1522"/>
    <x v="0"/>
    <x v="3"/>
    <x v="90"/>
    <x v="58"/>
    <x v="390"/>
    <x v="1488"/>
    <x v="301"/>
    <x v="50"/>
    <x v="50"/>
    <x v="9"/>
    <x v="12"/>
    <x v="3"/>
    <x v="3"/>
    <x v="3"/>
  </r>
  <r>
    <x v="1525"/>
    <x v="0"/>
    <x v="6"/>
    <x v="56"/>
    <x v="83"/>
    <x v="749"/>
    <x v="1491"/>
    <x v="300"/>
    <x v="50"/>
    <x v="50"/>
    <x v="9"/>
    <x v="12"/>
    <x v="3"/>
    <x v="6"/>
    <x v="6"/>
  </r>
  <r>
    <x v="1519"/>
    <x v="0"/>
    <x v="9"/>
    <x v="88"/>
    <x v="68"/>
    <x v="54"/>
    <x v="1485"/>
    <x v="299"/>
    <x v="50"/>
    <x v="50"/>
    <x v="9"/>
    <x v="12"/>
    <x v="3"/>
    <x v="9"/>
    <x v="9"/>
  </r>
  <r>
    <x v="1520"/>
    <x v="1"/>
    <x v="2"/>
    <x v="106"/>
    <x v="25"/>
    <x v="274"/>
    <x v="1486"/>
    <x v="297"/>
    <x v="50"/>
    <x v="50"/>
    <x v="9"/>
    <x v="12"/>
    <x v="3"/>
    <x v="2"/>
    <x v="2"/>
  </r>
  <r>
    <x v="1524"/>
    <x v="0"/>
    <x v="2"/>
    <x v="123"/>
    <x v="172"/>
    <x v="1631"/>
    <x v="1490"/>
    <x v="303"/>
    <x v="50"/>
    <x v="50"/>
    <x v="9"/>
    <x v="12"/>
    <x v="3"/>
    <x v="2"/>
    <x v="2"/>
  </r>
  <r>
    <x v="1520"/>
    <x v="0"/>
    <x v="4"/>
    <x v="19"/>
    <x v="35"/>
    <x v="137"/>
    <x v="1486"/>
    <x v="297"/>
    <x v="50"/>
    <x v="50"/>
    <x v="9"/>
    <x v="12"/>
    <x v="3"/>
    <x v="4"/>
    <x v="4"/>
  </r>
  <r>
    <x v="1517"/>
    <x v="0"/>
    <x v="5"/>
    <x v="10"/>
    <x v="14"/>
    <x v="171"/>
    <x v="1483"/>
    <x v="301"/>
    <x v="50"/>
    <x v="50"/>
    <x v="9"/>
    <x v="12"/>
    <x v="3"/>
    <x v="5"/>
    <x v="5"/>
  </r>
  <r>
    <x v="1519"/>
    <x v="0"/>
    <x v="4"/>
    <x v="33"/>
    <x v="40"/>
    <x v="523"/>
    <x v="1485"/>
    <x v="299"/>
    <x v="50"/>
    <x v="50"/>
    <x v="9"/>
    <x v="12"/>
    <x v="3"/>
    <x v="4"/>
    <x v="4"/>
  </r>
  <r>
    <x v="1516"/>
    <x v="0"/>
    <x v="2"/>
    <x v="147"/>
    <x v="170"/>
    <x v="1398"/>
    <x v="1482"/>
    <x v="297"/>
    <x v="50"/>
    <x v="50"/>
    <x v="9"/>
    <x v="12"/>
    <x v="3"/>
    <x v="2"/>
    <x v="2"/>
  </r>
  <r>
    <x v="1527"/>
    <x v="0"/>
    <x v="5"/>
    <x v="12"/>
    <x v="12"/>
    <x v="13"/>
    <x v="1493"/>
    <x v="302"/>
    <x v="50"/>
    <x v="50"/>
    <x v="9"/>
    <x v="12"/>
    <x v="3"/>
    <x v="5"/>
    <x v="5"/>
  </r>
  <r>
    <x v="1522"/>
    <x v="1"/>
    <x v="2"/>
    <x v="118"/>
    <x v="79"/>
    <x v="620"/>
    <x v="1488"/>
    <x v="301"/>
    <x v="50"/>
    <x v="50"/>
    <x v="9"/>
    <x v="12"/>
    <x v="3"/>
    <x v="2"/>
    <x v="2"/>
  </r>
  <r>
    <x v="1523"/>
    <x v="0"/>
    <x v="1"/>
    <x v="181"/>
    <x v="223"/>
    <x v="74"/>
    <x v="1489"/>
    <x v="301"/>
    <x v="50"/>
    <x v="50"/>
    <x v="9"/>
    <x v="12"/>
    <x v="3"/>
    <x v="1"/>
    <x v="1"/>
  </r>
  <r>
    <x v="1502"/>
    <x v="1"/>
    <x v="2"/>
    <x v="133"/>
    <x v="218"/>
    <x v="2186"/>
    <x v="1469"/>
    <x v="297"/>
    <x v="50"/>
    <x v="50"/>
    <x v="9"/>
    <x v="12"/>
    <x v="3"/>
    <x v="2"/>
    <x v="2"/>
  </r>
  <r>
    <x v="1495"/>
    <x v="0"/>
    <x v="3"/>
    <x v="137"/>
    <x v="155"/>
    <x v="2187"/>
    <x v="1462"/>
    <x v="295"/>
    <x v="50"/>
    <x v="50"/>
    <x v="9"/>
    <x v="12"/>
    <x v="3"/>
    <x v="3"/>
    <x v="3"/>
  </r>
  <r>
    <x v="1496"/>
    <x v="0"/>
    <x v="2"/>
    <x v="238"/>
    <x v="346"/>
    <x v="2188"/>
    <x v="1463"/>
    <x v="296"/>
    <x v="50"/>
    <x v="50"/>
    <x v="9"/>
    <x v="12"/>
    <x v="3"/>
    <x v="2"/>
    <x v="2"/>
  </r>
  <r>
    <x v="1497"/>
    <x v="0"/>
    <x v="10"/>
    <x v="39"/>
    <x v="97"/>
    <x v="372"/>
    <x v="1464"/>
    <x v="297"/>
    <x v="50"/>
    <x v="50"/>
    <x v="9"/>
    <x v="12"/>
    <x v="3"/>
    <x v="10"/>
    <x v="10"/>
  </r>
  <r>
    <x v="1496"/>
    <x v="1"/>
    <x v="2"/>
    <x v="313"/>
    <x v="346"/>
    <x v="2189"/>
    <x v="1463"/>
    <x v="296"/>
    <x v="50"/>
    <x v="50"/>
    <x v="9"/>
    <x v="12"/>
    <x v="3"/>
    <x v="2"/>
    <x v="2"/>
  </r>
  <r>
    <x v="1495"/>
    <x v="0"/>
    <x v="9"/>
    <x v="28"/>
    <x v="160"/>
    <x v="83"/>
    <x v="1462"/>
    <x v="295"/>
    <x v="50"/>
    <x v="50"/>
    <x v="9"/>
    <x v="12"/>
    <x v="3"/>
    <x v="9"/>
    <x v="9"/>
  </r>
  <r>
    <x v="1502"/>
    <x v="0"/>
    <x v="8"/>
    <x v="120"/>
    <x v="67"/>
    <x v="997"/>
    <x v="1469"/>
    <x v="297"/>
    <x v="50"/>
    <x v="50"/>
    <x v="9"/>
    <x v="12"/>
    <x v="3"/>
    <x v="8"/>
    <x v="8"/>
  </r>
  <r>
    <x v="1500"/>
    <x v="0"/>
    <x v="0"/>
    <x v="23"/>
    <x v="7"/>
    <x v="376"/>
    <x v="1467"/>
    <x v="298"/>
    <x v="50"/>
    <x v="50"/>
    <x v="9"/>
    <x v="12"/>
    <x v="3"/>
    <x v="0"/>
    <x v="0"/>
  </r>
  <r>
    <x v="1502"/>
    <x v="0"/>
    <x v="2"/>
    <x v="128"/>
    <x v="218"/>
    <x v="1258"/>
    <x v="1469"/>
    <x v="297"/>
    <x v="50"/>
    <x v="50"/>
    <x v="9"/>
    <x v="12"/>
    <x v="3"/>
    <x v="2"/>
    <x v="2"/>
  </r>
  <r>
    <x v="1502"/>
    <x v="0"/>
    <x v="4"/>
    <x v="98"/>
    <x v="96"/>
    <x v="879"/>
    <x v="1469"/>
    <x v="297"/>
    <x v="50"/>
    <x v="50"/>
    <x v="9"/>
    <x v="12"/>
    <x v="3"/>
    <x v="4"/>
    <x v="4"/>
  </r>
  <r>
    <x v="1515"/>
    <x v="0"/>
    <x v="11"/>
    <x v="39"/>
    <x v="57"/>
    <x v="57"/>
    <x v="1481"/>
    <x v="303"/>
    <x v="50"/>
    <x v="50"/>
    <x v="9"/>
    <x v="12"/>
    <x v="3"/>
    <x v="11"/>
    <x v="11"/>
  </r>
  <r>
    <x v="1523"/>
    <x v="0"/>
    <x v="7"/>
    <x v="2"/>
    <x v="32"/>
    <x v="407"/>
    <x v="1489"/>
    <x v="301"/>
    <x v="50"/>
    <x v="50"/>
    <x v="9"/>
    <x v="12"/>
    <x v="3"/>
    <x v="7"/>
    <x v="7"/>
  </r>
  <r>
    <x v="1517"/>
    <x v="0"/>
    <x v="7"/>
    <x v="49"/>
    <x v="102"/>
    <x v="280"/>
    <x v="1483"/>
    <x v="301"/>
    <x v="50"/>
    <x v="50"/>
    <x v="9"/>
    <x v="12"/>
    <x v="3"/>
    <x v="7"/>
    <x v="7"/>
  </r>
  <r>
    <x v="1521"/>
    <x v="0"/>
    <x v="9"/>
    <x v="104"/>
    <x v="72"/>
    <x v="1367"/>
    <x v="1487"/>
    <x v="295"/>
    <x v="50"/>
    <x v="50"/>
    <x v="9"/>
    <x v="12"/>
    <x v="3"/>
    <x v="9"/>
    <x v="9"/>
  </r>
  <r>
    <x v="1525"/>
    <x v="0"/>
    <x v="5"/>
    <x v="93"/>
    <x v="13"/>
    <x v="389"/>
    <x v="1491"/>
    <x v="300"/>
    <x v="50"/>
    <x v="50"/>
    <x v="9"/>
    <x v="12"/>
    <x v="3"/>
    <x v="5"/>
    <x v="5"/>
  </r>
  <r>
    <x v="1521"/>
    <x v="0"/>
    <x v="0"/>
    <x v="5"/>
    <x v="8"/>
    <x v="10"/>
    <x v="1487"/>
    <x v="295"/>
    <x v="50"/>
    <x v="50"/>
    <x v="9"/>
    <x v="12"/>
    <x v="3"/>
    <x v="0"/>
    <x v="0"/>
  </r>
  <r>
    <x v="1526"/>
    <x v="1"/>
    <x v="2"/>
    <x v="87"/>
    <x v="131"/>
    <x v="12"/>
    <x v="1492"/>
    <x v="297"/>
    <x v="50"/>
    <x v="50"/>
    <x v="9"/>
    <x v="12"/>
    <x v="3"/>
    <x v="2"/>
    <x v="2"/>
  </r>
  <r>
    <x v="1517"/>
    <x v="0"/>
    <x v="3"/>
    <x v="120"/>
    <x v="95"/>
    <x v="1075"/>
    <x v="1483"/>
    <x v="301"/>
    <x v="50"/>
    <x v="50"/>
    <x v="9"/>
    <x v="12"/>
    <x v="3"/>
    <x v="3"/>
    <x v="3"/>
  </r>
  <r>
    <x v="1528"/>
    <x v="0"/>
    <x v="2"/>
    <x v="305"/>
    <x v="347"/>
    <x v="2190"/>
    <x v="1494"/>
    <x v="303"/>
    <x v="50"/>
    <x v="50"/>
    <x v="9"/>
    <x v="12"/>
    <x v="3"/>
    <x v="2"/>
    <x v="2"/>
  </r>
  <r>
    <x v="1518"/>
    <x v="0"/>
    <x v="7"/>
    <x v="8"/>
    <x v="0"/>
    <x v="7"/>
    <x v="1484"/>
    <x v="297"/>
    <x v="50"/>
    <x v="50"/>
    <x v="9"/>
    <x v="12"/>
    <x v="3"/>
    <x v="7"/>
    <x v="7"/>
  </r>
  <r>
    <x v="1528"/>
    <x v="1"/>
    <x v="2"/>
    <x v="314"/>
    <x v="347"/>
    <x v="2191"/>
    <x v="1494"/>
    <x v="303"/>
    <x v="50"/>
    <x v="50"/>
    <x v="9"/>
    <x v="12"/>
    <x v="3"/>
    <x v="2"/>
    <x v="2"/>
  </r>
  <r>
    <x v="1522"/>
    <x v="0"/>
    <x v="9"/>
    <x v="29"/>
    <x v="29"/>
    <x v="30"/>
    <x v="1488"/>
    <x v="301"/>
    <x v="50"/>
    <x v="50"/>
    <x v="9"/>
    <x v="12"/>
    <x v="3"/>
    <x v="9"/>
    <x v="9"/>
  </r>
  <r>
    <x v="1520"/>
    <x v="0"/>
    <x v="0"/>
    <x v="7"/>
    <x v="8"/>
    <x v="11"/>
    <x v="1486"/>
    <x v="297"/>
    <x v="50"/>
    <x v="50"/>
    <x v="9"/>
    <x v="12"/>
    <x v="3"/>
    <x v="0"/>
    <x v="0"/>
  </r>
  <r>
    <x v="1523"/>
    <x v="0"/>
    <x v="9"/>
    <x v="172"/>
    <x v="206"/>
    <x v="1792"/>
    <x v="1489"/>
    <x v="301"/>
    <x v="50"/>
    <x v="50"/>
    <x v="9"/>
    <x v="12"/>
    <x v="3"/>
    <x v="9"/>
    <x v="9"/>
  </r>
  <r>
    <x v="1516"/>
    <x v="0"/>
    <x v="8"/>
    <x v="59"/>
    <x v="105"/>
    <x v="258"/>
    <x v="1482"/>
    <x v="297"/>
    <x v="50"/>
    <x v="50"/>
    <x v="9"/>
    <x v="12"/>
    <x v="3"/>
    <x v="8"/>
    <x v="8"/>
  </r>
  <r>
    <x v="1526"/>
    <x v="0"/>
    <x v="4"/>
    <x v="95"/>
    <x v="137"/>
    <x v="69"/>
    <x v="1492"/>
    <x v="297"/>
    <x v="50"/>
    <x v="50"/>
    <x v="9"/>
    <x v="12"/>
    <x v="3"/>
    <x v="4"/>
    <x v="4"/>
  </r>
  <r>
    <x v="1519"/>
    <x v="0"/>
    <x v="11"/>
    <x v="80"/>
    <x v="96"/>
    <x v="306"/>
    <x v="1485"/>
    <x v="299"/>
    <x v="50"/>
    <x v="50"/>
    <x v="9"/>
    <x v="12"/>
    <x v="3"/>
    <x v="11"/>
    <x v="11"/>
  </r>
  <r>
    <x v="1526"/>
    <x v="0"/>
    <x v="0"/>
    <x v="24"/>
    <x v="30"/>
    <x v="6"/>
    <x v="1492"/>
    <x v="297"/>
    <x v="50"/>
    <x v="50"/>
    <x v="9"/>
    <x v="12"/>
    <x v="3"/>
    <x v="0"/>
    <x v="0"/>
  </r>
  <r>
    <x v="1521"/>
    <x v="1"/>
    <x v="2"/>
    <x v="64"/>
    <x v="116"/>
    <x v="10"/>
    <x v="1487"/>
    <x v="295"/>
    <x v="50"/>
    <x v="50"/>
    <x v="9"/>
    <x v="12"/>
    <x v="3"/>
    <x v="2"/>
    <x v="2"/>
  </r>
  <r>
    <x v="1518"/>
    <x v="0"/>
    <x v="3"/>
    <x v="5"/>
    <x v="23"/>
    <x v="178"/>
    <x v="1484"/>
    <x v="297"/>
    <x v="50"/>
    <x v="50"/>
    <x v="9"/>
    <x v="12"/>
    <x v="3"/>
    <x v="3"/>
    <x v="3"/>
  </r>
  <r>
    <x v="1510"/>
    <x v="1"/>
    <x v="2"/>
    <x v="59"/>
    <x v="118"/>
    <x v="591"/>
    <x v="1476"/>
    <x v="297"/>
    <x v="50"/>
    <x v="50"/>
    <x v="9"/>
    <x v="12"/>
    <x v="3"/>
    <x v="2"/>
    <x v="2"/>
  </r>
  <r>
    <x v="1509"/>
    <x v="0"/>
    <x v="0"/>
    <x v="21"/>
    <x v="63"/>
    <x v="13"/>
    <x v="388"/>
    <x v="302"/>
    <x v="50"/>
    <x v="50"/>
    <x v="9"/>
    <x v="12"/>
    <x v="3"/>
    <x v="0"/>
    <x v="0"/>
  </r>
  <r>
    <x v="1498"/>
    <x v="0"/>
    <x v="3"/>
    <x v="83"/>
    <x v="114"/>
    <x v="24"/>
    <x v="1465"/>
    <x v="297"/>
    <x v="50"/>
    <x v="50"/>
    <x v="9"/>
    <x v="12"/>
    <x v="3"/>
    <x v="3"/>
    <x v="3"/>
  </r>
  <r>
    <x v="1498"/>
    <x v="0"/>
    <x v="1"/>
    <x v="135"/>
    <x v="69"/>
    <x v="9"/>
    <x v="1465"/>
    <x v="297"/>
    <x v="50"/>
    <x v="50"/>
    <x v="9"/>
    <x v="12"/>
    <x v="3"/>
    <x v="1"/>
    <x v="1"/>
  </r>
  <r>
    <x v="1496"/>
    <x v="0"/>
    <x v="4"/>
    <x v="177"/>
    <x v="168"/>
    <x v="1107"/>
    <x v="1463"/>
    <x v="296"/>
    <x v="50"/>
    <x v="50"/>
    <x v="9"/>
    <x v="12"/>
    <x v="3"/>
    <x v="4"/>
    <x v="4"/>
  </r>
  <r>
    <x v="1497"/>
    <x v="0"/>
    <x v="1"/>
    <x v="242"/>
    <x v="132"/>
    <x v="2192"/>
    <x v="1464"/>
    <x v="297"/>
    <x v="50"/>
    <x v="50"/>
    <x v="9"/>
    <x v="12"/>
    <x v="3"/>
    <x v="1"/>
    <x v="1"/>
  </r>
  <r>
    <x v="1527"/>
    <x v="0"/>
    <x v="6"/>
    <x v="21"/>
    <x v="14"/>
    <x v="126"/>
    <x v="1493"/>
    <x v="302"/>
    <x v="50"/>
    <x v="50"/>
    <x v="9"/>
    <x v="12"/>
    <x v="3"/>
    <x v="6"/>
    <x v="6"/>
  </r>
  <r>
    <x v="1495"/>
    <x v="0"/>
    <x v="4"/>
    <x v="76"/>
    <x v="161"/>
    <x v="1760"/>
    <x v="1462"/>
    <x v="295"/>
    <x v="50"/>
    <x v="50"/>
    <x v="9"/>
    <x v="12"/>
    <x v="3"/>
    <x v="4"/>
    <x v="4"/>
  </r>
  <r>
    <x v="1496"/>
    <x v="0"/>
    <x v="9"/>
    <x v="202"/>
    <x v="259"/>
    <x v="2193"/>
    <x v="1463"/>
    <x v="296"/>
    <x v="50"/>
    <x v="50"/>
    <x v="9"/>
    <x v="12"/>
    <x v="3"/>
    <x v="9"/>
    <x v="9"/>
  </r>
  <r>
    <x v="1501"/>
    <x v="0"/>
    <x v="11"/>
    <x v="277"/>
    <x v="183"/>
    <x v="2194"/>
    <x v="1468"/>
    <x v="299"/>
    <x v="50"/>
    <x v="50"/>
    <x v="9"/>
    <x v="12"/>
    <x v="3"/>
    <x v="11"/>
    <x v="11"/>
  </r>
  <r>
    <x v="1501"/>
    <x v="0"/>
    <x v="9"/>
    <x v="186"/>
    <x v="253"/>
    <x v="290"/>
    <x v="1468"/>
    <x v="299"/>
    <x v="50"/>
    <x v="50"/>
    <x v="9"/>
    <x v="12"/>
    <x v="3"/>
    <x v="9"/>
    <x v="9"/>
  </r>
  <r>
    <x v="1501"/>
    <x v="0"/>
    <x v="4"/>
    <x v="243"/>
    <x v="156"/>
    <x v="2195"/>
    <x v="1468"/>
    <x v="299"/>
    <x v="50"/>
    <x v="50"/>
    <x v="9"/>
    <x v="12"/>
    <x v="3"/>
    <x v="4"/>
    <x v="4"/>
  </r>
  <r>
    <x v="1502"/>
    <x v="0"/>
    <x v="9"/>
    <x v="152"/>
    <x v="73"/>
    <x v="15"/>
    <x v="1469"/>
    <x v="297"/>
    <x v="50"/>
    <x v="50"/>
    <x v="9"/>
    <x v="12"/>
    <x v="3"/>
    <x v="9"/>
    <x v="9"/>
  </r>
  <r>
    <x v="1498"/>
    <x v="0"/>
    <x v="10"/>
    <x v="70"/>
    <x v="4"/>
    <x v="108"/>
    <x v="1465"/>
    <x v="297"/>
    <x v="50"/>
    <x v="50"/>
    <x v="9"/>
    <x v="12"/>
    <x v="3"/>
    <x v="10"/>
    <x v="10"/>
  </r>
  <r>
    <x v="1509"/>
    <x v="0"/>
    <x v="11"/>
    <x v="94"/>
    <x v="114"/>
    <x v="178"/>
    <x v="388"/>
    <x v="302"/>
    <x v="50"/>
    <x v="50"/>
    <x v="9"/>
    <x v="12"/>
    <x v="3"/>
    <x v="11"/>
    <x v="11"/>
  </r>
  <r>
    <x v="1510"/>
    <x v="0"/>
    <x v="4"/>
    <x v="24"/>
    <x v="15"/>
    <x v="176"/>
    <x v="1476"/>
    <x v="297"/>
    <x v="50"/>
    <x v="50"/>
    <x v="9"/>
    <x v="12"/>
    <x v="3"/>
    <x v="4"/>
    <x v="4"/>
  </r>
  <r>
    <x v="1512"/>
    <x v="0"/>
    <x v="0"/>
    <x v="53"/>
    <x v="60"/>
    <x v="139"/>
    <x v="1478"/>
    <x v="302"/>
    <x v="50"/>
    <x v="50"/>
    <x v="9"/>
    <x v="12"/>
    <x v="3"/>
    <x v="0"/>
    <x v="0"/>
  </r>
  <r>
    <x v="1505"/>
    <x v="0"/>
    <x v="3"/>
    <x v="55"/>
    <x v="137"/>
    <x v="152"/>
    <x v="1472"/>
    <x v="301"/>
    <x v="50"/>
    <x v="50"/>
    <x v="9"/>
    <x v="12"/>
    <x v="3"/>
    <x v="3"/>
    <x v="3"/>
  </r>
  <r>
    <x v="1512"/>
    <x v="0"/>
    <x v="1"/>
    <x v="246"/>
    <x v="214"/>
    <x v="2196"/>
    <x v="1478"/>
    <x v="302"/>
    <x v="50"/>
    <x v="50"/>
    <x v="9"/>
    <x v="12"/>
    <x v="3"/>
    <x v="1"/>
    <x v="1"/>
  </r>
  <r>
    <x v="1511"/>
    <x v="0"/>
    <x v="7"/>
    <x v="70"/>
    <x v="15"/>
    <x v="261"/>
    <x v="1477"/>
    <x v="297"/>
    <x v="50"/>
    <x v="50"/>
    <x v="9"/>
    <x v="12"/>
    <x v="3"/>
    <x v="7"/>
    <x v="7"/>
  </r>
  <r>
    <x v="1510"/>
    <x v="0"/>
    <x v="8"/>
    <x v="56"/>
    <x v="21"/>
    <x v="494"/>
    <x v="1476"/>
    <x v="297"/>
    <x v="50"/>
    <x v="50"/>
    <x v="9"/>
    <x v="12"/>
    <x v="3"/>
    <x v="8"/>
    <x v="8"/>
  </r>
  <r>
    <x v="1513"/>
    <x v="0"/>
    <x v="7"/>
    <x v="30"/>
    <x v="62"/>
    <x v="7"/>
    <x v="1479"/>
    <x v="295"/>
    <x v="50"/>
    <x v="50"/>
    <x v="9"/>
    <x v="12"/>
    <x v="3"/>
    <x v="7"/>
    <x v="7"/>
  </r>
  <r>
    <x v="1514"/>
    <x v="1"/>
    <x v="2"/>
    <x v="173"/>
    <x v="198"/>
    <x v="2197"/>
    <x v="1480"/>
    <x v="295"/>
    <x v="50"/>
    <x v="50"/>
    <x v="9"/>
    <x v="12"/>
    <x v="3"/>
    <x v="2"/>
    <x v="2"/>
  </r>
  <r>
    <x v="1503"/>
    <x v="0"/>
    <x v="0"/>
    <x v="92"/>
    <x v="14"/>
    <x v="6"/>
    <x v="1470"/>
    <x v="295"/>
    <x v="50"/>
    <x v="50"/>
    <x v="9"/>
    <x v="12"/>
    <x v="3"/>
    <x v="0"/>
    <x v="0"/>
  </r>
  <r>
    <x v="1505"/>
    <x v="0"/>
    <x v="9"/>
    <x v="120"/>
    <x v="117"/>
    <x v="2198"/>
    <x v="1472"/>
    <x v="301"/>
    <x v="50"/>
    <x v="50"/>
    <x v="9"/>
    <x v="12"/>
    <x v="3"/>
    <x v="9"/>
    <x v="9"/>
  </r>
  <r>
    <x v="1508"/>
    <x v="0"/>
    <x v="6"/>
    <x v="59"/>
    <x v="71"/>
    <x v="705"/>
    <x v="1475"/>
    <x v="296"/>
    <x v="50"/>
    <x v="50"/>
    <x v="9"/>
    <x v="12"/>
    <x v="3"/>
    <x v="6"/>
    <x v="6"/>
  </r>
  <r>
    <x v="1504"/>
    <x v="0"/>
    <x v="1"/>
    <x v="117"/>
    <x v="218"/>
    <x v="2199"/>
    <x v="1471"/>
    <x v="300"/>
    <x v="50"/>
    <x v="50"/>
    <x v="9"/>
    <x v="12"/>
    <x v="3"/>
    <x v="1"/>
    <x v="1"/>
  </r>
  <r>
    <x v="1505"/>
    <x v="0"/>
    <x v="4"/>
    <x v="83"/>
    <x v="58"/>
    <x v="313"/>
    <x v="1472"/>
    <x v="301"/>
    <x v="50"/>
    <x v="50"/>
    <x v="9"/>
    <x v="12"/>
    <x v="3"/>
    <x v="4"/>
    <x v="4"/>
  </r>
  <r>
    <x v="1508"/>
    <x v="0"/>
    <x v="5"/>
    <x v="17"/>
    <x v="11"/>
    <x v="18"/>
    <x v="1475"/>
    <x v="296"/>
    <x v="50"/>
    <x v="50"/>
    <x v="9"/>
    <x v="12"/>
    <x v="3"/>
    <x v="5"/>
    <x v="5"/>
  </r>
  <r>
    <x v="1508"/>
    <x v="0"/>
    <x v="8"/>
    <x v="108"/>
    <x v="195"/>
    <x v="2200"/>
    <x v="1475"/>
    <x v="296"/>
    <x v="50"/>
    <x v="50"/>
    <x v="9"/>
    <x v="12"/>
    <x v="3"/>
    <x v="8"/>
    <x v="8"/>
  </r>
  <r>
    <x v="1513"/>
    <x v="0"/>
    <x v="1"/>
    <x v="113"/>
    <x v="96"/>
    <x v="50"/>
    <x v="1479"/>
    <x v="295"/>
    <x v="50"/>
    <x v="50"/>
    <x v="9"/>
    <x v="12"/>
    <x v="3"/>
    <x v="1"/>
    <x v="1"/>
  </r>
  <r>
    <x v="1506"/>
    <x v="0"/>
    <x v="7"/>
    <x v="37"/>
    <x v="24"/>
    <x v="756"/>
    <x v="1473"/>
    <x v="298"/>
    <x v="50"/>
    <x v="50"/>
    <x v="9"/>
    <x v="12"/>
    <x v="3"/>
    <x v="7"/>
    <x v="7"/>
  </r>
  <r>
    <x v="1505"/>
    <x v="0"/>
    <x v="7"/>
    <x v="37"/>
    <x v="61"/>
    <x v="84"/>
    <x v="1472"/>
    <x v="301"/>
    <x v="50"/>
    <x v="50"/>
    <x v="9"/>
    <x v="12"/>
    <x v="3"/>
    <x v="7"/>
    <x v="7"/>
  </r>
  <r>
    <x v="1507"/>
    <x v="1"/>
    <x v="2"/>
    <x v="172"/>
    <x v="150"/>
    <x v="2201"/>
    <x v="1474"/>
    <x v="299"/>
    <x v="50"/>
    <x v="50"/>
    <x v="9"/>
    <x v="12"/>
    <x v="3"/>
    <x v="2"/>
    <x v="2"/>
  </r>
  <r>
    <x v="1506"/>
    <x v="0"/>
    <x v="3"/>
    <x v="18"/>
    <x v="119"/>
    <x v="286"/>
    <x v="1473"/>
    <x v="298"/>
    <x v="50"/>
    <x v="50"/>
    <x v="9"/>
    <x v="12"/>
    <x v="3"/>
    <x v="3"/>
    <x v="3"/>
  </r>
  <r>
    <x v="1514"/>
    <x v="0"/>
    <x v="2"/>
    <x v="28"/>
    <x v="198"/>
    <x v="2202"/>
    <x v="1480"/>
    <x v="295"/>
    <x v="50"/>
    <x v="50"/>
    <x v="9"/>
    <x v="12"/>
    <x v="3"/>
    <x v="2"/>
    <x v="2"/>
  </r>
  <r>
    <x v="1515"/>
    <x v="0"/>
    <x v="4"/>
    <x v="82"/>
    <x v="51"/>
    <x v="140"/>
    <x v="1481"/>
    <x v="303"/>
    <x v="50"/>
    <x v="50"/>
    <x v="9"/>
    <x v="12"/>
    <x v="3"/>
    <x v="4"/>
    <x v="4"/>
  </r>
  <r>
    <x v="1516"/>
    <x v="0"/>
    <x v="0"/>
    <x v="9"/>
    <x v="63"/>
    <x v="76"/>
    <x v="1482"/>
    <x v="297"/>
    <x v="50"/>
    <x v="50"/>
    <x v="9"/>
    <x v="12"/>
    <x v="3"/>
    <x v="0"/>
    <x v="0"/>
  </r>
  <r>
    <x v="1514"/>
    <x v="0"/>
    <x v="4"/>
    <x v="142"/>
    <x v="89"/>
    <x v="950"/>
    <x v="1480"/>
    <x v="295"/>
    <x v="50"/>
    <x v="50"/>
    <x v="9"/>
    <x v="12"/>
    <x v="3"/>
    <x v="4"/>
    <x v="4"/>
  </r>
  <r>
    <x v="1504"/>
    <x v="0"/>
    <x v="7"/>
    <x v="51"/>
    <x v="47"/>
    <x v="39"/>
    <x v="1471"/>
    <x v="300"/>
    <x v="50"/>
    <x v="50"/>
    <x v="9"/>
    <x v="12"/>
    <x v="3"/>
    <x v="7"/>
    <x v="7"/>
  </r>
  <r>
    <x v="1518"/>
    <x v="1"/>
    <x v="2"/>
    <x v="94"/>
    <x v="19"/>
    <x v="182"/>
    <x v="1484"/>
    <x v="297"/>
    <x v="50"/>
    <x v="50"/>
    <x v="9"/>
    <x v="12"/>
    <x v="3"/>
    <x v="2"/>
    <x v="2"/>
  </r>
  <r>
    <x v="1521"/>
    <x v="0"/>
    <x v="11"/>
    <x v="52"/>
    <x v="39"/>
    <x v="673"/>
    <x v="1487"/>
    <x v="295"/>
    <x v="50"/>
    <x v="50"/>
    <x v="9"/>
    <x v="12"/>
    <x v="3"/>
    <x v="11"/>
    <x v="11"/>
  </r>
  <r>
    <x v="1518"/>
    <x v="0"/>
    <x v="4"/>
    <x v="92"/>
    <x v="8"/>
    <x v="63"/>
    <x v="1484"/>
    <x v="297"/>
    <x v="50"/>
    <x v="50"/>
    <x v="9"/>
    <x v="12"/>
    <x v="3"/>
    <x v="4"/>
    <x v="4"/>
  </r>
  <r>
    <x v="1517"/>
    <x v="0"/>
    <x v="10"/>
    <x v="90"/>
    <x v="20"/>
    <x v="873"/>
    <x v="1483"/>
    <x v="301"/>
    <x v="50"/>
    <x v="50"/>
    <x v="9"/>
    <x v="12"/>
    <x v="3"/>
    <x v="10"/>
    <x v="10"/>
  </r>
  <r>
    <x v="1515"/>
    <x v="0"/>
    <x v="0"/>
    <x v="21"/>
    <x v="13"/>
    <x v="22"/>
    <x v="1481"/>
    <x v="303"/>
    <x v="50"/>
    <x v="50"/>
    <x v="9"/>
    <x v="12"/>
    <x v="3"/>
    <x v="0"/>
    <x v="0"/>
  </r>
  <r>
    <x v="1516"/>
    <x v="0"/>
    <x v="11"/>
    <x v="80"/>
    <x v="58"/>
    <x v="620"/>
    <x v="1482"/>
    <x v="297"/>
    <x v="50"/>
    <x v="50"/>
    <x v="9"/>
    <x v="12"/>
    <x v="3"/>
    <x v="11"/>
    <x v="11"/>
  </r>
  <r>
    <x v="1525"/>
    <x v="0"/>
    <x v="8"/>
    <x v="120"/>
    <x v="25"/>
    <x v="152"/>
    <x v="1491"/>
    <x v="300"/>
    <x v="50"/>
    <x v="50"/>
    <x v="9"/>
    <x v="12"/>
    <x v="3"/>
    <x v="8"/>
    <x v="8"/>
  </r>
  <r>
    <x v="1526"/>
    <x v="0"/>
    <x v="9"/>
    <x v="153"/>
    <x v="163"/>
    <x v="377"/>
    <x v="1492"/>
    <x v="297"/>
    <x v="50"/>
    <x v="50"/>
    <x v="9"/>
    <x v="12"/>
    <x v="3"/>
    <x v="9"/>
    <x v="9"/>
  </r>
  <r>
    <x v="1522"/>
    <x v="0"/>
    <x v="4"/>
    <x v="56"/>
    <x v="2"/>
    <x v="537"/>
    <x v="1488"/>
    <x v="301"/>
    <x v="50"/>
    <x v="50"/>
    <x v="9"/>
    <x v="12"/>
    <x v="3"/>
    <x v="4"/>
    <x v="4"/>
  </r>
  <r>
    <x v="1504"/>
    <x v="0"/>
    <x v="3"/>
    <x v="106"/>
    <x v="33"/>
    <x v="1301"/>
    <x v="1471"/>
    <x v="300"/>
    <x v="50"/>
    <x v="50"/>
    <x v="9"/>
    <x v="12"/>
    <x v="3"/>
    <x v="3"/>
    <x v="3"/>
  </r>
  <r>
    <x v="1503"/>
    <x v="0"/>
    <x v="3"/>
    <x v="113"/>
    <x v="20"/>
    <x v="69"/>
    <x v="1470"/>
    <x v="295"/>
    <x v="50"/>
    <x v="50"/>
    <x v="9"/>
    <x v="12"/>
    <x v="3"/>
    <x v="3"/>
    <x v="3"/>
  </r>
  <r>
    <x v="1513"/>
    <x v="0"/>
    <x v="3"/>
    <x v="35"/>
    <x v="81"/>
    <x v="11"/>
    <x v="1479"/>
    <x v="295"/>
    <x v="50"/>
    <x v="50"/>
    <x v="9"/>
    <x v="12"/>
    <x v="3"/>
    <x v="3"/>
    <x v="3"/>
  </r>
  <r>
    <x v="1503"/>
    <x v="0"/>
    <x v="1"/>
    <x v="81"/>
    <x v="104"/>
    <x v="19"/>
    <x v="1470"/>
    <x v="295"/>
    <x v="50"/>
    <x v="50"/>
    <x v="9"/>
    <x v="12"/>
    <x v="3"/>
    <x v="1"/>
    <x v="1"/>
  </r>
  <r>
    <x v="1522"/>
    <x v="0"/>
    <x v="11"/>
    <x v="60"/>
    <x v="118"/>
    <x v="917"/>
    <x v="1488"/>
    <x v="301"/>
    <x v="50"/>
    <x v="50"/>
    <x v="9"/>
    <x v="12"/>
    <x v="3"/>
    <x v="11"/>
    <x v="11"/>
  </r>
  <r>
    <x v="1526"/>
    <x v="0"/>
    <x v="1"/>
    <x v="96"/>
    <x v="203"/>
    <x v="2203"/>
    <x v="1492"/>
    <x v="297"/>
    <x v="50"/>
    <x v="50"/>
    <x v="9"/>
    <x v="12"/>
    <x v="3"/>
    <x v="1"/>
    <x v="1"/>
  </r>
  <r>
    <x v="1522"/>
    <x v="0"/>
    <x v="2"/>
    <x v="108"/>
    <x v="79"/>
    <x v="52"/>
    <x v="1488"/>
    <x v="301"/>
    <x v="50"/>
    <x v="50"/>
    <x v="9"/>
    <x v="12"/>
    <x v="3"/>
    <x v="2"/>
    <x v="2"/>
  </r>
  <r>
    <x v="1525"/>
    <x v="0"/>
    <x v="2"/>
    <x v="137"/>
    <x v="79"/>
    <x v="409"/>
    <x v="1491"/>
    <x v="300"/>
    <x v="50"/>
    <x v="50"/>
    <x v="9"/>
    <x v="12"/>
    <x v="3"/>
    <x v="2"/>
    <x v="2"/>
  </r>
  <r>
    <x v="1516"/>
    <x v="0"/>
    <x v="1"/>
    <x v="68"/>
    <x v="29"/>
    <x v="683"/>
    <x v="1482"/>
    <x v="297"/>
    <x v="50"/>
    <x v="50"/>
    <x v="9"/>
    <x v="12"/>
    <x v="3"/>
    <x v="1"/>
    <x v="1"/>
  </r>
  <r>
    <x v="1526"/>
    <x v="0"/>
    <x v="8"/>
    <x v="87"/>
    <x v="115"/>
    <x v="2204"/>
    <x v="1492"/>
    <x v="297"/>
    <x v="50"/>
    <x v="50"/>
    <x v="9"/>
    <x v="12"/>
    <x v="3"/>
    <x v="8"/>
    <x v="8"/>
  </r>
  <r>
    <x v="1519"/>
    <x v="0"/>
    <x v="5"/>
    <x v="0"/>
    <x v="85"/>
    <x v="126"/>
    <x v="1485"/>
    <x v="299"/>
    <x v="50"/>
    <x v="50"/>
    <x v="9"/>
    <x v="12"/>
    <x v="3"/>
    <x v="5"/>
    <x v="5"/>
  </r>
  <r>
    <x v="1523"/>
    <x v="0"/>
    <x v="4"/>
    <x v="151"/>
    <x v="147"/>
    <x v="1047"/>
    <x v="1489"/>
    <x v="301"/>
    <x v="50"/>
    <x v="50"/>
    <x v="9"/>
    <x v="12"/>
    <x v="3"/>
    <x v="4"/>
    <x v="4"/>
  </r>
  <r>
    <x v="1517"/>
    <x v="0"/>
    <x v="1"/>
    <x v="149"/>
    <x v="240"/>
    <x v="334"/>
    <x v="1483"/>
    <x v="301"/>
    <x v="50"/>
    <x v="50"/>
    <x v="9"/>
    <x v="12"/>
    <x v="3"/>
    <x v="1"/>
    <x v="1"/>
  </r>
  <r>
    <x v="1526"/>
    <x v="0"/>
    <x v="10"/>
    <x v="38"/>
    <x v="19"/>
    <x v="48"/>
    <x v="1492"/>
    <x v="297"/>
    <x v="50"/>
    <x v="50"/>
    <x v="9"/>
    <x v="12"/>
    <x v="3"/>
    <x v="10"/>
    <x v="10"/>
  </r>
  <r>
    <x v="1523"/>
    <x v="0"/>
    <x v="11"/>
    <x v="122"/>
    <x v="86"/>
    <x v="590"/>
    <x v="1489"/>
    <x v="301"/>
    <x v="50"/>
    <x v="50"/>
    <x v="9"/>
    <x v="12"/>
    <x v="3"/>
    <x v="11"/>
    <x v="11"/>
  </r>
  <r>
    <x v="1503"/>
    <x v="0"/>
    <x v="10"/>
    <x v="70"/>
    <x v="54"/>
    <x v="166"/>
    <x v="1470"/>
    <x v="295"/>
    <x v="50"/>
    <x v="50"/>
    <x v="9"/>
    <x v="12"/>
    <x v="3"/>
    <x v="10"/>
    <x v="10"/>
  </r>
  <r>
    <x v="1505"/>
    <x v="1"/>
    <x v="2"/>
    <x v="182"/>
    <x v="135"/>
    <x v="1291"/>
    <x v="1472"/>
    <x v="301"/>
    <x v="50"/>
    <x v="50"/>
    <x v="9"/>
    <x v="12"/>
    <x v="3"/>
    <x v="2"/>
    <x v="2"/>
  </r>
  <r>
    <x v="1506"/>
    <x v="0"/>
    <x v="4"/>
    <x v="36"/>
    <x v="57"/>
    <x v="7"/>
    <x v="1473"/>
    <x v="298"/>
    <x v="50"/>
    <x v="50"/>
    <x v="9"/>
    <x v="12"/>
    <x v="3"/>
    <x v="4"/>
    <x v="4"/>
  </r>
  <r>
    <x v="1513"/>
    <x v="0"/>
    <x v="8"/>
    <x v="36"/>
    <x v="66"/>
    <x v="225"/>
    <x v="1479"/>
    <x v="295"/>
    <x v="50"/>
    <x v="50"/>
    <x v="9"/>
    <x v="12"/>
    <x v="3"/>
    <x v="8"/>
    <x v="8"/>
  </r>
  <r>
    <x v="1507"/>
    <x v="0"/>
    <x v="5"/>
    <x v="30"/>
    <x v="65"/>
    <x v="244"/>
    <x v="1474"/>
    <x v="299"/>
    <x v="50"/>
    <x v="50"/>
    <x v="9"/>
    <x v="12"/>
    <x v="3"/>
    <x v="5"/>
    <x v="5"/>
  </r>
  <r>
    <x v="1513"/>
    <x v="0"/>
    <x v="4"/>
    <x v="70"/>
    <x v="24"/>
    <x v="238"/>
    <x v="1479"/>
    <x v="295"/>
    <x v="50"/>
    <x v="50"/>
    <x v="9"/>
    <x v="12"/>
    <x v="3"/>
    <x v="4"/>
    <x v="4"/>
  </r>
  <r>
    <x v="1504"/>
    <x v="0"/>
    <x v="10"/>
    <x v="83"/>
    <x v="37"/>
    <x v="387"/>
    <x v="1471"/>
    <x v="300"/>
    <x v="50"/>
    <x v="50"/>
    <x v="9"/>
    <x v="12"/>
    <x v="3"/>
    <x v="10"/>
    <x v="10"/>
  </r>
  <r>
    <x v="1507"/>
    <x v="0"/>
    <x v="10"/>
    <x v="4"/>
    <x v="47"/>
    <x v="346"/>
    <x v="1474"/>
    <x v="299"/>
    <x v="50"/>
    <x v="50"/>
    <x v="9"/>
    <x v="12"/>
    <x v="3"/>
    <x v="10"/>
    <x v="10"/>
  </r>
  <r>
    <x v="1513"/>
    <x v="1"/>
    <x v="2"/>
    <x v="112"/>
    <x v="71"/>
    <x v="271"/>
    <x v="1479"/>
    <x v="295"/>
    <x v="50"/>
    <x v="50"/>
    <x v="9"/>
    <x v="12"/>
    <x v="3"/>
    <x v="2"/>
    <x v="2"/>
  </r>
  <r>
    <x v="1514"/>
    <x v="0"/>
    <x v="8"/>
    <x v="136"/>
    <x v="149"/>
    <x v="414"/>
    <x v="1480"/>
    <x v="295"/>
    <x v="50"/>
    <x v="50"/>
    <x v="9"/>
    <x v="12"/>
    <x v="3"/>
    <x v="8"/>
    <x v="8"/>
  </r>
  <r>
    <x v="1506"/>
    <x v="1"/>
    <x v="2"/>
    <x v="129"/>
    <x v="139"/>
    <x v="352"/>
    <x v="1473"/>
    <x v="298"/>
    <x v="50"/>
    <x v="50"/>
    <x v="9"/>
    <x v="12"/>
    <x v="3"/>
    <x v="2"/>
    <x v="2"/>
  </r>
  <r>
    <x v="1504"/>
    <x v="0"/>
    <x v="6"/>
    <x v="78"/>
    <x v="113"/>
    <x v="517"/>
    <x v="1471"/>
    <x v="300"/>
    <x v="50"/>
    <x v="50"/>
    <x v="9"/>
    <x v="12"/>
    <x v="3"/>
    <x v="6"/>
    <x v="6"/>
  </r>
  <r>
    <x v="1503"/>
    <x v="0"/>
    <x v="2"/>
    <x v="81"/>
    <x v="95"/>
    <x v="134"/>
    <x v="1470"/>
    <x v="295"/>
    <x v="50"/>
    <x v="50"/>
    <x v="9"/>
    <x v="12"/>
    <x v="3"/>
    <x v="2"/>
    <x v="2"/>
  </r>
  <r>
    <x v="1505"/>
    <x v="0"/>
    <x v="8"/>
    <x v="58"/>
    <x v="67"/>
    <x v="86"/>
    <x v="1472"/>
    <x v="301"/>
    <x v="50"/>
    <x v="50"/>
    <x v="9"/>
    <x v="12"/>
    <x v="3"/>
    <x v="8"/>
    <x v="8"/>
  </r>
  <r>
    <x v="1506"/>
    <x v="0"/>
    <x v="5"/>
    <x v="10"/>
    <x v="18"/>
    <x v="13"/>
    <x v="1473"/>
    <x v="298"/>
    <x v="50"/>
    <x v="50"/>
    <x v="9"/>
    <x v="12"/>
    <x v="3"/>
    <x v="5"/>
    <x v="5"/>
  </r>
  <r>
    <x v="1507"/>
    <x v="0"/>
    <x v="1"/>
    <x v="62"/>
    <x v="159"/>
    <x v="1735"/>
    <x v="1474"/>
    <x v="299"/>
    <x v="50"/>
    <x v="50"/>
    <x v="9"/>
    <x v="12"/>
    <x v="3"/>
    <x v="1"/>
    <x v="1"/>
  </r>
  <r>
    <x v="1501"/>
    <x v="1"/>
    <x v="2"/>
    <x v="161"/>
    <x v="348"/>
    <x v="558"/>
    <x v="1468"/>
    <x v="299"/>
    <x v="50"/>
    <x v="50"/>
    <x v="9"/>
    <x v="12"/>
    <x v="3"/>
    <x v="2"/>
    <x v="2"/>
  </r>
  <r>
    <x v="1496"/>
    <x v="0"/>
    <x v="8"/>
    <x v="300"/>
    <x v="219"/>
    <x v="2205"/>
    <x v="1463"/>
    <x v="296"/>
    <x v="50"/>
    <x v="50"/>
    <x v="9"/>
    <x v="12"/>
    <x v="3"/>
    <x v="8"/>
    <x v="8"/>
  </r>
  <r>
    <x v="1497"/>
    <x v="0"/>
    <x v="6"/>
    <x v="101"/>
    <x v="138"/>
    <x v="1163"/>
    <x v="1464"/>
    <x v="297"/>
    <x v="50"/>
    <x v="50"/>
    <x v="9"/>
    <x v="12"/>
    <x v="3"/>
    <x v="6"/>
    <x v="6"/>
  </r>
  <r>
    <x v="1498"/>
    <x v="0"/>
    <x v="2"/>
    <x v="124"/>
    <x v="112"/>
    <x v="331"/>
    <x v="1465"/>
    <x v="297"/>
    <x v="50"/>
    <x v="50"/>
    <x v="9"/>
    <x v="12"/>
    <x v="3"/>
    <x v="2"/>
    <x v="2"/>
  </r>
  <r>
    <x v="1527"/>
    <x v="0"/>
    <x v="11"/>
    <x v="3"/>
    <x v="16"/>
    <x v="93"/>
    <x v="1493"/>
    <x v="302"/>
    <x v="50"/>
    <x v="50"/>
    <x v="9"/>
    <x v="12"/>
    <x v="3"/>
    <x v="11"/>
    <x v="11"/>
  </r>
  <r>
    <x v="1495"/>
    <x v="0"/>
    <x v="8"/>
    <x v="176"/>
    <x v="101"/>
    <x v="861"/>
    <x v="1462"/>
    <x v="295"/>
    <x v="50"/>
    <x v="50"/>
    <x v="9"/>
    <x v="12"/>
    <x v="3"/>
    <x v="8"/>
    <x v="8"/>
  </r>
  <r>
    <x v="1498"/>
    <x v="1"/>
    <x v="2"/>
    <x v="147"/>
    <x v="112"/>
    <x v="458"/>
    <x v="1465"/>
    <x v="297"/>
    <x v="50"/>
    <x v="50"/>
    <x v="9"/>
    <x v="12"/>
    <x v="3"/>
    <x v="2"/>
    <x v="2"/>
  </r>
  <r>
    <x v="1498"/>
    <x v="0"/>
    <x v="7"/>
    <x v="63"/>
    <x v="10"/>
    <x v="216"/>
    <x v="1465"/>
    <x v="297"/>
    <x v="50"/>
    <x v="50"/>
    <x v="9"/>
    <x v="12"/>
    <x v="3"/>
    <x v="7"/>
    <x v="7"/>
  </r>
  <r>
    <x v="1511"/>
    <x v="0"/>
    <x v="5"/>
    <x v="93"/>
    <x v="18"/>
    <x v="180"/>
    <x v="1477"/>
    <x v="297"/>
    <x v="50"/>
    <x v="50"/>
    <x v="9"/>
    <x v="12"/>
    <x v="3"/>
    <x v="5"/>
    <x v="5"/>
  </r>
  <r>
    <x v="1497"/>
    <x v="0"/>
    <x v="5"/>
    <x v="21"/>
    <x v="65"/>
    <x v="75"/>
    <x v="1464"/>
    <x v="297"/>
    <x v="50"/>
    <x v="50"/>
    <x v="9"/>
    <x v="12"/>
    <x v="3"/>
    <x v="5"/>
    <x v="5"/>
  </r>
  <r>
    <x v="1500"/>
    <x v="0"/>
    <x v="6"/>
    <x v="40"/>
    <x v="44"/>
    <x v="51"/>
    <x v="1467"/>
    <x v="298"/>
    <x v="50"/>
    <x v="50"/>
    <x v="9"/>
    <x v="12"/>
    <x v="3"/>
    <x v="6"/>
    <x v="6"/>
  </r>
  <r>
    <x v="1498"/>
    <x v="0"/>
    <x v="9"/>
    <x v="29"/>
    <x v="71"/>
    <x v="89"/>
    <x v="1465"/>
    <x v="297"/>
    <x v="50"/>
    <x v="50"/>
    <x v="9"/>
    <x v="12"/>
    <x v="3"/>
    <x v="9"/>
    <x v="9"/>
  </r>
  <r>
    <x v="1501"/>
    <x v="0"/>
    <x v="3"/>
    <x v="141"/>
    <x v="46"/>
    <x v="2206"/>
    <x v="1468"/>
    <x v="299"/>
    <x v="50"/>
    <x v="50"/>
    <x v="9"/>
    <x v="12"/>
    <x v="3"/>
    <x v="3"/>
    <x v="3"/>
  </r>
  <r>
    <x v="1500"/>
    <x v="0"/>
    <x v="10"/>
    <x v="65"/>
    <x v="61"/>
    <x v="301"/>
    <x v="1467"/>
    <x v="298"/>
    <x v="50"/>
    <x v="50"/>
    <x v="9"/>
    <x v="12"/>
    <x v="3"/>
    <x v="10"/>
    <x v="10"/>
  </r>
  <r>
    <x v="1500"/>
    <x v="0"/>
    <x v="11"/>
    <x v="113"/>
    <x v="119"/>
    <x v="22"/>
    <x v="1467"/>
    <x v="298"/>
    <x v="50"/>
    <x v="50"/>
    <x v="9"/>
    <x v="12"/>
    <x v="3"/>
    <x v="11"/>
    <x v="11"/>
  </r>
  <r>
    <x v="1499"/>
    <x v="0"/>
    <x v="9"/>
    <x v="124"/>
    <x v="143"/>
    <x v="38"/>
    <x v="1466"/>
    <x v="298"/>
    <x v="50"/>
    <x v="50"/>
    <x v="9"/>
    <x v="12"/>
    <x v="3"/>
    <x v="9"/>
    <x v="9"/>
  </r>
  <r>
    <x v="1499"/>
    <x v="0"/>
    <x v="4"/>
    <x v="113"/>
    <x v="96"/>
    <x v="50"/>
    <x v="1466"/>
    <x v="298"/>
    <x v="50"/>
    <x v="50"/>
    <x v="9"/>
    <x v="12"/>
    <x v="3"/>
    <x v="4"/>
    <x v="4"/>
  </r>
  <r>
    <x v="1499"/>
    <x v="1"/>
    <x v="2"/>
    <x v="165"/>
    <x v="169"/>
    <x v="2207"/>
    <x v="1466"/>
    <x v="298"/>
    <x v="50"/>
    <x v="50"/>
    <x v="9"/>
    <x v="12"/>
    <x v="3"/>
    <x v="2"/>
    <x v="2"/>
  </r>
  <r>
    <x v="1504"/>
    <x v="0"/>
    <x v="9"/>
    <x v="64"/>
    <x v="155"/>
    <x v="2208"/>
    <x v="1471"/>
    <x v="300"/>
    <x v="50"/>
    <x v="50"/>
    <x v="9"/>
    <x v="12"/>
    <x v="3"/>
    <x v="9"/>
    <x v="9"/>
  </r>
  <r>
    <x v="1527"/>
    <x v="0"/>
    <x v="8"/>
    <x v="48"/>
    <x v="56"/>
    <x v="63"/>
    <x v="1493"/>
    <x v="302"/>
    <x v="50"/>
    <x v="50"/>
    <x v="9"/>
    <x v="12"/>
    <x v="3"/>
    <x v="8"/>
    <x v="8"/>
  </r>
  <r>
    <x v="1505"/>
    <x v="0"/>
    <x v="2"/>
    <x v="120"/>
    <x v="135"/>
    <x v="1570"/>
    <x v="1472"/>
    <x v="301"/>
    <x v="50"/>
    <x v="50"/>
    <x v="9"/>
    <x v="12"/>
    <x v="3"/>
    <x v="2"/>
    <x v="2"/>
  </r>
  <r>
    <x v="1505"/>
    <x v="0"/>
    <x v="11"/>
    <x v="104"/>
    <x v="107"/>
    <x v="29"/>
    <x v="1472"/>
    <x v="301"/>
    <x v="50"/>
    <x v="50"/>
    <x v="9"/>
    <x v="12"/>
    <x v="3"/>
    <x v="11"/>
    <x v="11"/>
  </r>
  <r>
    <x v="1508"/>
    <x v="0"/>
    <x v="0"/>
    <x v="50"/>
    <x v="4"/>
    <x v="31"/>
    <x v="1475"/>
    <x v="296"/>
    <x v="50"/>
    <x v="50"/>
    <x v="9"/>
    <x v="12"/>
    <x v="3"/>
    <x v="0"/>
    <x v="0"/>
  </r>
  <r>
    <x v="1506"/>
    <x v="0"/>
    <x v="1"/>
    <x v="112"/>
    <x v="104"/>
    <x v="7"/>
    <x v="1473"/>
    <x v="298"/>
    <x v="50"/>
    <x v="50"/>
    <x v="9"/>
    <x v="12"/>
    <x v="3"/>
    <x v="1"/>
    <x v="1"/>
  </r>
  <r>
    <x v="1507"/>
    <x v="0"/>
    <x v="0"/>
    <x v="23"/>
    <x v="5"/>
    <x v="92"/>
    <x v="1474"/>
    <x v="299"/>
    <x v="50"/>
    <x v="50"/>
    <x v="9"/>
    <x v="12"/>
    <x v="3"/>
    <x v="0"/>
    <x v="0"/>
  </r>
  <r>
    <x v="1505"/>
    <x v="0"/>
    <x v="0"/>
    <x v="5"/>
    <x v="23"/>
    <x v="178"/>
    <x v="1472"/>
    <x v="301"/>
    <x v="50"/>
    <x v="50"/>
    <x v="9"/>
    <x v="12"/>
    <x v="3"/>
    <x v="0"/>
    <x v="0"/>
  </r>
  <r>
    <x v="1503"/>
    <x v="0"/>
    <x v="9"/>
    <x v="99"/>
    <x v="29"/>
    <x v="433"/>
    <x v="1470"/>
    <x v="295"/>
    <x v="50"/>
    <x v="50"/>
    <x v="9"/>
    <x v="12"/>
    <x v="3"/>
    <x v="9"/>
    <x v="9"/>
  </r>
  <r>
    <x v="1513"/>
    <x v="0"/>
    <x v="11"/>
    <x v="82"/>
    <x v="102"/>
    <x v="185"/>
    <x v="1479"/>
    <x v="295"/>
    <x v="50"/>
    <x v="50"/>
    <x v="9"/>
    <x v="12"/>
    <x v="3"/>
    <x v="11"/>
    <x v="11"/>
  </r>
  <r>
    <x v="1514"/>
    <x v="0"/>
    <x v="7"/>
    <x v="34"/>
    <x v="37"/>
    <x v="40"/>
    <x v="1480"/>
    <x v="295"/>
    <x v="50"/>
    <x v="50"/>
    <x v="9"/>
    <x v="12"/>
    <x v="3"/>
    <x v="7"/>
    <x v="7"/>
  </r>
  <r>
    <x v="1503"/>
    <x v="0"/>
    <x v="7"/>
    <x v="11"/>
    <x v="16"/>
    <x v="112"/>
    <x v="1470"/>
    <x v="295"/>
    <x v="50"/>
    <x v="50"/>
    <x v="9"/>
    <x v="12"/>
    <x v="3"/>
    <x v="7"/>
    <x v="7"/>
  </r>
  <r>
    <x v="1520"/>
    <x v="0"/>
    <x v="6"/>
    <x v="31"/>
    <x v="27"/>
    <x v="184"/>
    <x v="1486"/>
    <x v="297"/>
    <x v="50"/>
    <x v="50"/>
    <x v="9"/>
    <x v="12"/>
    <x v="3"/>
    <x v="6"/>
    <x v="6"/>
  </r>
  <r>
    <x v="1518"/>
    <x v="0"/>
    <x v="10"/>
    <x v="21"/>
    <x v="65"/>
    <x v="75"/>
    <x v="1484"/>
    <x v="297"/>
    <x v="50"/>
    <x v="50"/>
    <x v="9"/>
    <x v="12"/>
    <x v="3"/>
    <x v="10"/>
    <x v="10"/>
  </r>
  <r>
    <x v="1526"/>
    <x v="0"/>
    <x v="3"/>
    <x v="147"/>
    <x v="145"/>
    <x v="1914"/>
    <x v="1492"/>
    <x v="297"/>
    <x v="50"/>
    <x v="50"/>
    <x v="9"/>
    <x v="12"/>
    <x v="3"/>
    <x v="3"/>
    <x v="3"/>
  </r>
  <r>
    <x v="1517"/>
    <x v="0"/>
    <x v="2"/>
    <x v="149"/>
    <x v="150"/>
    <x v="94"/>
    <x v="1483"/>
    <x v="301"/>
    <x v="50"/>
    <x v="50"/>
    <x v="9"/>
    <x v="12"/>
    <x v="3"/>
    <x v="2"/>
    <x v="2"/>
  </r>
  <r>
    <x v="1522"/>
    <x v="0"/>
    <x v="0"/>
    <x v="17"/>
    <x v="8"/>
    <x v="9"/>
    <x v="1488"/>
    <x v="301"/>
    <x v="50"/>
    <x v="50"/>
    <x v="9"/>
    <x v="12"/>
    <x v="3"/>
    <x v="0"/>
    <x v="0"/>
  </r>
  <r>
    <x v="1519"/>
    <x v="0"/>
    <x v="8"/>
    <x v="59"/>
    <x v="93"/>
    <x v="349"/>
    <x v="1485"/>
    <x v="299"/>
    <x v="50"/>
    <x v="50"/>
    <x v="9"/>
    <x v="12"/>
    <x v="3"/>
    <x v="8"/>
    <x v="8"/>
  </r>
  <r>
    <x v="1506"/>
    <x v="0"/>
    <x v="6"/>
    <x v="82"/>
    <x v="42"/>
    <x v="1027"/>
    <x v="1473"/>
    <x v="298"/>
    <x v="50"/>
    <x v="50"/>
    <x v="9"/>
    <x v="12"/>
    <x v="3"/>
    <x v="6"/>
    <x v="6"/>
  </r>
  <r>
    <x v="1526"/>
    <x v="0"/>
    <x v="5"/>
    <x v="92"/>
    <x v="14"/>
    <x v="6"/>
    <x v="1492"/>
    <x v="297"/>
    <x v="50"/>
    <x v="50"/>
    <x v="9"/>
    <x v="12"/>
    <x v="3"/>
    <x v="5"/>
    <x v="5"/>
  </r>
  <r>
    <x v="1516"/>
    <x v="0"/>
    <x v="7"/>
    <x v="11"/>
    <x v="23"/>
    <x v="246"/>
    <x v="1482"/>
    <x v="297"/>
    <x v="50"/>
    <x v="50"/>
    <x v="9"/>
    <x v="12"/>
    <x v="3"/>
    <x v="7"/>
    <x v="7"/>
  </r>
  <r>
    <x v="1514"/>
    <x v="0"/>
    <x v="9"/>
    <x v="243"/>
    <x v="100"/>
    <x v="2209"/>
    <x v="1480"/>
    <x v="295"/>
    <x v="50"/>
    <x v="50"/>
    <x v="9"/>
    <x v="12"/>
    <x v="3"/>
    <x v="9"/>
    <x v="9"/>
  </r>
  <r>
    <x v="1513"/>
    <x v="0"/>
    <x v="9"/>
    <x v="38"/>
    <x v="57"/>
    <x v="76"/>
    <x v="1479"/>
    <x v="295"/>
    <x v="50"/>
    <x v="50"/>
    <x v="9"/>
    <x v="12"/>
    <x v="3"/>
    <x v="9"/>
    <x v="9"/>
  </r>
  <r>
    <x v="1508"/>
    <x v="0"/>
    <x v="2"/>
    <x v="142"/>
    <x v="162"/>
    <x v="97"/>
    <x v="1475"/>
    <x v="296"/>
    <x v="50"/>
    <x v="50"/>
    <x v="9"/>
    <x v="12"/>
    <x v="3"/>
    <x v="2"/>
    <x v="2"/>
  </r>
  <r>
    <x v="1503"/>
    <x v="1"/>
    <x v="2"/>
    <x v="138"/>
    <x v="95"/>
    <x v="874"/>
    <x v="1470"/>
    <x v="295"/>
    <x v="50"/>
    <x v="50"/>
    <x v="9"/>
    <x v="12"/>
    <x v="3"/>
    <x v="2"/>
    <x v="2"/>
  </r>
  <r>
    <x v="1504"/>
    <x v="0"/>
    <x v="5"/>
    <x v="13"/>
    <x v="18"/>
    <x v="19"/>
    <x v="1471"/>
    <x v="300"/>
    <x v="50"/>
    <x v="50"/>
    <x v="9"/>
    <x v="12"/>
    <x v="3"/>
    <x v="5"/>
    <x v="5"/>
  </r>
  <r>
    <x v="1503"/>
    <x v="0"/>
    <x v="4"/>
    <x v="38"/>
    <x v="2"/>
    <x v="925"/>
    <x v="1470"/>
    <x v="295"/>
    <x v="50"/>
    <x v="50"/>
    <x v="9"/>
    <x v="12"/>
    <x v="3"/>
    <x v="4"/>
    <x v="4"/>
  </r>
  <r>
    <x v="1507"/>
    <x v="0"/>
    <x v="2"/>
    <x v="22"/>
    <x v="150"/>
    <x v="2210"/>
    <x v="1474"/>
    <x v="299"/>
    <x v="50"/>
    <x v="50"/>
    <x v="9"/>
    <x v="12"/>
    <x v="3"/>
    <x v="2"/>
    <x v="2"/>
  </r>
  <r>
    <x v="1499"/>
    <x v="0"/>
    <x v="7"/>
    <x v="70"/>
    <x v="34"/>
    <x v="215"/>
    <x v="1466"/>
    <x v="298"/>
    <x v="50"/>
    <x v="50"/>
    <x v="9"/>
    <x v="12"/>
    <x v="3"/>
    <x v="7"/>
    <x v="7"/>
  </r>
  <r>
    <x v="1514"/>
    <x v="0"/>
    <x v="6"/>
    <x v="151"/>
    <x v="25"/>
    <x v="539"/>
    <x v="1480"/>
    <x v="295"/>
    <x v="50"/>
    <x v="50"/>
    <x v="9"/>
    <x v="12"/>
    <x v="3"/>
    <x v="6"/>
    <x v="6"/>
  </r>
  <r>
    <x v="1514"/>
    <x v="0"/>
    <x v="1"/>
    <x v="230"/>
    <x v="209"/>
    <x v="2211"/>
    <x v="1480"/>
    <x v="295"/>
    <x v="50"/>
    <x v="50"/>
    <x v="9"/>
    <x v="12"/>
    <x v="3"/>
    <x v="1"/>
    <x v="1"/>
  </r>
  <r>
    <x v="1498"/>
    <x v="0"/>
    <x v="4"/>
    <x v="34"/>
    <x v="21"/>
    <x v="693"/>
    <x v="1465"/>
    <x v="297"/>
    <x v="50"/>
    <x v="50"/>
    <x v="9"/>
    <x v="12"/>
    <x v="3"/>
    <x v="4"/>
    <x v="4"/>
  </r>
  <r>
    <x v="1507"/>
    <x v="0"/>
    <x v="11"/>
    <x v="78"/>
    <x v="106"/>
    <x v="1395"/>
    <x v="1474"/>
    <x v="299"/>
    <x v="50"/>
    <x v="50"/>
    <x v="9"/>
    <x v="12"/>
    <x v="3"/>
    <x v="11"/>
    <x v="11"/>
  </r>
  <r>
    <x v="1513"/>
    <x v="0"/>
    <x v="2"/>
    <x v="91"/>
    <x v="71"/>
    <x v="422"/>
    <x v="1479"/>
    <x v="295"/>
    <x v="50"/>
    <x v="50"/>
    <x v="9"/>
    <x v="12"/>
    <x v="3"/>
    <x v="2"/>
    <x v="2"/>
  </r>
  <r>
    <x v="1506"/>
    <x v="0"/>
    <x v="11"/>
    <x v="38"/>
    <x v="64"/>
    <x v="8"/>
    <x v="1473"/>
    <x v="298"/>
    <x v="50"/>
    <x v="50"/>
    <x v="9"/>
    <x v="12"/>
    <x v="3"/>
    <x v="11"/>
    <x v="11"/>
  </r>
  <r>
    <x v="1510"/>
    <x v="0"/>
    <x v="11"/>
    <x v="84"/>
    <x v="2"/>
    <x v="34"/>
    <x v="1476"/>
    <x v="297"/>
    <x v="50"/>
    <x v="50"/>
    <x v="9"/>
    <x v="12"/>
    <x v="3"/>
    <x v="11"/>
    <x v="11"/>
  </r>
  <r>
    <x v="1512"/>
    <x v="1"/>
    <x v="2"/>
    <x v="208"/>
    <x v="146"/>
    <x v="314"/>
    <x v="1478"/>
    <x v="302"/>
    <x v="50"/>
    <x v="50"/>
    <x v="9"/>
    <x v="12"/>
    <x v="3"/>
    <x v="2"/>
    <x v="2"/>
  </r>
  <r>
    <x v="1512"/>
    <x v="0"/>
    <x v="3"/>
    <x v="114"/>
    <x v="189"/>
    <x v="2212"/>
    <x v="1478"/>
    <x v="302"/>
    <x v="50"/>
    <x v="50"/>
    <x v="9"/>
    <x v="12"/>
    <x v="3"/>
    <x v="3"/>
    <x v="3"/>
  </r>
  <r>
    <x v="1525"/>
    <x v="0"/>
    <x v="4"/>
    <x v="113"/>
    <x v="96"/>
    <x v="50"/>
    <x v="1491"/>
    <x v="300"/>
    <x v="50"/>
    <x v="50"/>
    <x v="9"/>
    <x v="12"/>
    <x v="3"/>
    <x v="4"/>
    <x v="4"/>
  </r>
  <r>
    <x v="1518"/>
    <x v="0"/>
    <x v="9"/>
    <x v="15"/>
    <x v="54"/>
    <x v="253"/>
    <x v="1484"/>
    <x v="297"/>
    <x v="50"/>
    <x v="50"/>
    <x v="9"/>
    <x v="12"/>
    <x v="3"/>
    <x v="9"/>
    <x v="9"/>
  </r>
  <r>
    <x v="1519"/>
    <x v="0"/>
    <x v="0"/>
    <x v="17"/>
    <x v="11"/>
    <x v="18"/>
    <x v="1485"/>
    <x v="299"/>
    <x v="50"/>
    <x v="50"/>
    <x v="9"/>
    <x v="12"/>
    <x v="3"/>
    <x v="0"/>
    <x v="0"/>
  </r>
  <r>
    <x v="1522"/>
    <x v="0"/>
    <x v="8"/>
    <x v="105"/>
    <x v="113"/>
    <x v="26"/>
    <x v="1488"/>
    <x v="301"/>
    <x v="50"/>
    <x v="50"/>
    <x v="9"/>
    <x v="12"/>
    <x v="3"/>
    <x v="8"/>
    <x v="8"/>
  </r>
  <r>
    <x v="1521"/>
    <x v="0"/>
    <x v="5"/>
    <x v="21"/>
    <x v="18"/>
    <x v="11"/>
    <x v="1487"/>
    <x v="295"/>
    <x v="50"/>
    <x v="50"/>
    <x v="9"/>
    <x v="12"/>
    <x v="3"/>
    <x v="5"/>
    <x v="5"/>
  </r>
  <r>
    <x v="1517"/>
    <x v="0"/>
    <x v="4"/>
    <x v="104"/>
    <x v="138"/>
    <x v="187"/>
    <x v="1483"/>
    <x v="301"/>
    <x v="50"/>
    <x v="50"/>
    <x v="9"/>
    <x v="12"/>
    <x v="3"/>
    <x v="4"/>
    <x v="4"/>
  </r>
  <r>
    <x v="1523"/>
    <x v="0"/>
    <x v="8"/>
    <x v="109"/>
    <x v="197"/>
    <x v="2105"/>
    <x v="1489"/>
    <x v="301"/>
    <x v="50"/>
    <x v="50"/>
    <x v="9"/>
    <x v="12"/>
    <x v="3"/>
    <x v="8"/>
    <x v="8"/>
  </r>
  <r>
    <x v="1517"/>
    <x v="1"/>
    <x v="2"/>
    <x v="216"/>
    <x v="150"/>
    <x v="2213"/>
    <x v="1483"/>
    <x v="301"/>
    <x v="50"/>
    <x v="50"/>
    <x v="9"/>
    <x v="12"/>
    <x v="3"/>
    <x v="2"/>
    <x v="2"/>
  </r>
  <r>
    <x v="1526"/>
    <x v="0"/>
    <x v="2"/>
    <x v="117"/>
    <x v="131"/>
    <x v="241"/>
    <x v="1492"/>
    <x v="297"/>
    <x v="50"/>
    <x v="50"/>
    <x v="9"/>
    <x v="12"/>
    <x v="3"/>
    <x v="2"/>
    <x v="2"/>
  </r>
  <r>
    <x v="1520"/>
    <x v="0"/>
    <x v="11"/>
    <x v="42"/>
    <x v="119"/>
    <x v="504"/>
    <x v="1486"/>
    <x v="297"/>
    <x v="50"/>
    <x v="50"/>
    <x v="9"/>
    <x v="12"/>
    <x v="3"/>
    <x v="11"/>
    <x v="11"/>
  </r>
  <r>
    <x v="1525"/>
    <x v="0"/>
    <x v="7"/>
    <x v="24"/>
    <x v="34"/>
    <x v="78"/>
    <x v="1491"/>
    <x v="300"/>
    <x v="50"/>
    <x v="50"/>
    <x v="9"/>
    <x v="12"/>
    <x v="3"/>
    <x v="7"/>
    <x v="7"/>
  </r>
  <r>
    <x v="1497"/>
    <x v="0"/>
    <x v="9"/>
    <x v="216"/>
    <x v="204"/>
    <x v="1930"/>
    <x v="1464"/>
    <x v="297"/>
    <x v="50"/>
    <x v="50"/>
    <x v="9"/>
    <x v="12"/>
    <x v="3"/>
    <x v="9"/>
    <x v="9"/>
  </r>
  <r>
    <x v="1497"/>
    <x v="0"/>
    <x v="4"/>
    <x v="81"/>
    <x v="188"/>
    <x v="1981"/>
    <x v="1464"/>
    <x v="297"/>
    <x v="50"/>
    <x v="50"/>
    <x v="9"/>
    <x v="12"/>
    <x v="3"/>
    <x v="4"/>
    <x v="4"/>
  </r>
  <r>
    <x v="1499"/>
    <x v="0"/>
    <x v="8"/>
    <x v="120"/>
    <x v="153"/>
    <x v="12"/>
    <x v="1466"/>
    <x v="298"/>
    <x v="50"/>
    <x v="50"/>
    <x v="9"/>
    <x v="12"/>
    <x v="3"/>
    <x v="8"/>
    <x v="8"/>
  </r>
  <r>
    <x v="1511"/>
    <x v="0"/>
    <x v="0"/>
    <x v="5"/>
    <x v="10"/>
    <x v="637"/>
    <x v="1477"/>
    <x v="297"/>
    <x v="50"/>
    <x v="50"/>
    <x v="9"/>
    <x v="12"/>
    <x v="3"/>
    <x v="0"/>
    <x v="0"/>
  </r>
  <r>
    <x v="1509"/>
    <x v="0"/>
    <x v="1"/>
    <x v="104"/>
    <x v="107"/>
    <x v="29"/>
    <x v="388"/>
    <x v="302"/>
    <x v="50"/>
    <x v="50"/>
    <x v="9"/>
    <x v="12"/>
    <x v="3"/>
    <x v="1"/>
    <x v="1"/>
  </r>
  <r>
    <x v="1501"/>
    <x v="0"/>
    <x v="7"/>
    <x v="101"/>
    <x v="137"/>
    <x v="487"/>
    <x v="1468"/>
    <x v="299"/>
    <x v="50"/>
    <x v="50"/>
    <x v="9"/>
    <x v="12"/>
    <x v="3"/>
    <x v="7"/>
    <x v="7"/>
  </r>
  <r>
    <x v="1502"/>
    <x v="0"/>
    <x v="11"/>
    <x v="123"/>
    <x v="128"/>
    <x v="762"/>
    <x v="1469"/>
    <x v="297"/>
    <x v="50"/>
    <x v="50"/>
    <x v="9"/>
    <x v="12"/>
    <x v="3"/>
    <x v="11"/>
    <x v="11"/>
  </r>
  <r>
    <x v="1501"/>
    <x v="0"/>
    <x v="2"/>
    <x v="303"/>
    <x v="348"/>
    <x v="2214"/>
    <x v="1468"/>
    <x v="299"/>
    <x v="50"/>
    <x v="50"/>
    <x v="9"/>
    <x v="12"/>
    <x v="3"/>
    <x v="2"/>
    <x v="2"/>
  </r>
  <r>
    <x v="1499"/>
    <x v="0"/>
    <x v="3"/>
    <x v="78"/>
    <x v="113"/>
    <x v="517"/>
    <x v="1466"/>
    <x v="298"/>
    <x v="50"/>
    <x v="50"/>
    <x v="9"/>
    <x v="12"/>
    <x v="3"/>
    <x v="3"/>
    <x v="3"/>
  </r>
  <r>
    <x v="1498"/>
    <x v="0"/>
    <x v="8"/>
    <x v="125"/>
    <x v="106"/>
    <x v="642"/>
    <x v="1465"/>
    <x v="297"/>
    <x v="50"/>
    <x v="50"/>
    <x v="9"/>
    <x v="12"/>
    <x v="3"/>
    <x v="8"/>
    <x v="8"/>
  </r>
  <r>
    <x v="1502"/>
    <x v="0"/>
    <x v="6"/>
    <x v="34"/>
    <x v="21"/>
    <x v="693"/>
    <x v="1469"/>
    <x v="297"/>
    <x v="50"/>
    <x v="50"/>
    <x v="9"/>
    <x v="12"/>
    <x v="3"/>
    <x v="6"/>
    <x v="6"/>
  </r>
  <r>
    <x v="1497"/>
    <x v="0"/>
    <x v="7"/>
    <x v="27"/>
    <x v="102"/>
    <x v="84"/>
    <x v="1464"/>
    <x v="297"/>
    <x v="50"/>
    <x v="50"/>
    <x v="9"/>
    <x v="12"/>
    <x v="3"/>
    <x v="7"/>
    <x v="7"/>
  </r>
  <r>
    <x v="1497"/>
    <x v="0"/>
    <x v="3"/>
    <x v="108"/>
    <x v="195"/>
    <x v="2200"/>
    <x v="1464"/>
    <x v="297"/>
    <x v="50"/>
    <x v="50"/>
    <x v="9"/>
    <x v="12"/>
    <x v="3"/>
    <x v="3"/>
    <x v="3"/>
  </r>
  <r>
    <x v="1527"/>
    <x v="1"/>
    <x v="2"/>
    <x v="19"/>
    <x v="48"/>
    <x v="350"/>
    <x v="1493"/>
    <x v="302"/>
    <x v="50"/>
    <x v="50"/>
    <x v="9"/>
    <x v="12"/>
    <x v="3"/>
    <x v="2"/>
    <x v="2"/>
  </r>
  <r>
    <x v="1510"/>
    <x v="0"/>
    <x v="5"/>
    <x v="6"/>
    <x v="98"/>
    <x v="13"/>
    <x v="1476"/>
    <x v="297"/>
    <x v="50"/>
    <x v="50"/>
    <x v="9"/>
    <x v="12"/>
    <x v="3"/>
    <x v="5"/>
    <x v="5"/>
  </r>
  <r>
    <x v="1495"/>
    <x v="0"/>
    <x v="0"/>
    <x v="26"/>
    <x v="1"/>
    <x v="121"/>
    <x v="1462"/>
    <x v="295"/>
    <x v="50"/>
    <x v="50"/>
    <x v="9"/>
    <x v="12"/>
    <x v="3"/>
    <x v="0"/>
    <x v="0"/>
  </r>
  <r>
    <x v="1499"/>
    <x v="0"/>
    <x v="2"/>
    <x v="144"/>
    <x v="169"/>
    <x v="1995"/>
    <x v="1466"/>
    <x v="298"/>
    <x v="50"/>
    <x v="50"/>
    <x v="9"/>
    <x v="12"/>
    <x v="3"/>
    <x v="2"/>
    <x v="2"/>
  </r>
  <r>
    <x v="1502"/>
    <x v="0"/>
    <x v="5"/>
    <x v="13"/>
    <x v="65"/>
    <x v="154"/>
    <x v="1469"/>
    <x v="297"/>
    <x v="50"/>
    <x v="50"/>
    <x v="9"/>
    <x v="12"/>
    <x v="3"/>
    <x v="5"/>
    <x v="5"/>
  </r>
  <r>
    <x v="1509"/>
    <x v="0"/>
    <x v="5"/>
    <x v="0"/>
    <x v="98"/>
    <x v="11"/>
    <x v="388"/>
    <x v="302"/>
    <x v="50"/>
    <x v="50"/>
    <x v="9"/>
    <x v="12"/>
    <x v="3"/>
    <x v="5"/>
    <x v="5"/>
  </r>
  <r>
    <x v="1527"/>
    <x v="0"/>
    <x v="0"/>
    <x v="20"/>
    <x v="6"/>
    <x v="7"/>
    <x v="1493"/>
    <x v="302"/>
    <x v="50"/>
    <x v="50"/>
    <x v="9"/>
    <x v="12"/>
    <x v="3"/>
    <x v="0"/>
    <x v="0"/>
  </r>
  <r>
    <x v="1509"/>
    <x v="0"/>
    <x v="7"/>
    <x v="7"/>
    <x v="7"/>
    <x v="7"/>
    <x v="388"/>
    <x v="302"/>
    <x v="50"/>
    <x v="50"/>
    <x v="9"/>
    <x v="12"/>
    <x v="3"/>
    <x v="7"/>
    <x v="7"/>
  </r>
  <r>
    <x v="1516"/>
    <x v="0"/>
    <x v="6"/>
    <x v="49"/>
    <x v="75"/>
    <x v="97"/>
    <x v="1482"/>
    <x v="297"/>
    <x v="50"/>
    <x v="50"/>
    <x v="9"/>
    <x v="12"/>
    <x v="3"/>
    <x v="6"/>
    <x v="6"/>
  </r>
  <r>
    <x v="1518"/>
    <x v="0"/>
    <x v="1"/>
    <x v="54"/>
    <x v="38"/>
    <x v="9"/>
    <x v="1484"/>
    <x v="297"/>
    <x v="50"/>
    <x v="50"/>
    <x v="9"/>
    <x v="12"/>
    <x v="3"/>
    <x v="1"/>
    <x v="1"/>
  </r>
  <r>
    <x v="1523"/>
    <x v="0"/>
    <x v="2"/>
    <x v="109"/>
    <x v="221"/>
    <x v="2215"/>
    <x v="1489"/>
    <x v="301"/>
    <x v="50"/>
    <x v="50"/>
    <x v="9"/>
    <x v="12"/>
    <x v="3"/>
    <x v="2"/>
    <x v="2"/>
  </r>
  <r>
    <x v="1525"/>
    <x v="1"/>
    <x v="2"/>
    <x v="73"/>
    <x v="79"/>
    <x v="462"/>
    <x v="1491"/>
    <x v="300"/>
    <x v="50"/>
    <x v="50"/>
    <x v="9"/>
    <x v="12"/>
    <x v="3"/>
    <x v="2"/>
    <x v="2"/>
  </r>
  <r>
    <x v="1502"/>
    <x v="0"/>
    <x v="0"/>
    <x v="57"/>
    <x v="36"/>
    <x v="83"/>
    <x v="1469"/>
    <x v="297"/>
    <x v="50"/>
    <x v="50"/>
    <x v="9"/>
    <x v="12"/>
    <x v="3"/>
    <x v="0"/>
    <x v="0"/>
  </r>
  <r>
    <x v="1511"/>
    <x v="0"/>
    <x v="6"/>
    <x v="46"/>
    <x v="83"/>
    <x v="595"/>
    <x v="1477"/>
    <x v="297"/>
    <x v="50"/>
    <x v="50"/>
    <x v="9"/>
    <x v="12"/>
    <x v="3"/>
    <x v="6"/>
    <x v="6"/>
  </r>
  <r>
    <x v="1512"/>
    <x v="0"/>
    <x v="2"/>
    <x v="141"/>
    <x v="146"/>
    <x v="2216"/>
    <x v="1478"/>
    <x v="302"/>
    <x v="50"/>
    <x v="50"/>
    <x v="9"/>
    <x v="12"/>
    <x v="3"/>
    <x v="2"/>
    <x v="2"/>
  </r>
  <r>
    <x v="1495"/>
    <x v="1"/>
    <x v="2"/>
    <x v="315"/>
    <x v="258"/>
    <x v="2217"/>
    <x v="1462"/>
    <x v="295"/>
    <x v="50"/>
    <x v="50"/>
    <x v="9"/>
    <x v="12"/>
    <x v="3"/>
    <x v="2"/>
    <x v="2"/>
  </r>
  <r>
    <x v="1510"/>
    <x v="0"/>
    <x v="0"/>
    <x v="10"/>
    <x v="13"/>
    <x v="202"/>
    <x v="1476"/>
    <x v="297"/>
    <x v="50"/>
    <x v="50"/>
    <x v="9"/>
    <x v="12"/>
    <x v="3"/>
    <x v="0"/>
    <x v="0"/>
  </r>
  <r>
    <x v="1500"/>
    <x v="0"/>
    <x v="5"/>
    <x v="92"/>
    <x v="63"/>
    <x v="57"/>
    <x v="1467"/>
    <x v="298"/>
    <x v="50"/>
    <x v="50"/>
    <x v="9"/>
    <x v="12"/>
    <x v="3"/>
    <x v="5"/>
    <x v="5"/>
  </r>
  <r>
    <x v="1526"/>
    <x v="0"/>
    <x v="6"/>
    <x v="52"/>
    <x v="58"/>
    <x v="462"/>
    <x v="1492"/>
    <x v="297"/>
    <x v="50"/>
    <x v="50"/>
    <x v="9"/>
    <x v="12"/>
    <x v="3"/>
    <x v="6"/>
    <x v="6"/>
  </r>
  <r>
    <x v="1521"/>
    <x v="0"/>
    <x v="3"/>
    <x v="90"/>
    <x v="19"/>
    <x v="891"/>
    <x v="1487"/>
    <x v="295"/>
    <x v="50"/>
    <x v="50"/>
    <x v="9"/>
    <x v="12"/>
    <x v="3"/>
    <x v="3"/>
    <x v="3"/>
  </r>
  <r>
    <x v="1515"/>
    <x v="0"/>
    <x v="3"/>
    <x v="18"/>
    <x v="83"/>
    <x v="417"/>
    <x v="1481"/>
    <x v="303"/>
    <x v="50"/>
    <x v="50"/>
    <x v="9"/>
    <x v="12"/>
    <x v="3"/>
    <x v="3"/>
    <x v="3"/>
  </r>
  <r>
    <x v="1517"/>
    <x v="0"/>
    <x v="9"/>
    <x v="174"/>
    <x v="197"/>
    <x v="2121"/>
    <x v="1483"/>
    <x v="301"/>
    <x v="50"/>
    <x v="50"/>
    <x v="9"/>
    <x v="12"/>
    <x v="3"/>
    <x v="9"/>
    <x v="9"/>
  </r>
  <r>
    <x v="1520"/>
    <x v="0"/>
    <x v="7"/>
    <x v="37"/>
    <x v="54"/>
    <x v="214"/>
    <x v="1486"/>
    <x v="297"/>
    <x v="50"/>
    <x v="50"/>
    <x v="9"/>
    <x v="12"/>
    <x v="3"/>
    <x v="7"/>
    <x v="7"/>
  </r>
  <r>
    <x v="1518"/>
    <x v="0"/>
    <x v="11"/>
    <x v="3"/>
    <x v="5"/>
    <x v="37"/>
    <x v="1484"/>
    <x v="297"/>
    <x v="50"/>
    <x v="50"/>
    <x v="9"/>
    <x v="12"/>
    <x v="3"/>
    <x v="11"/>
    <x v="11"/>
  </r>
  <r>
    <x v="1525"/>
    <x v="0"/>
    <x v="11"/>
    <x v="134"/>
    <x v="172"/>
    <x v="1121"/>
    <x v="1491"/>
    <x v="300"/>
    <x v="50"/>
    <x v="50"/>
    <x v="9"/>
    <x v="12"/>
    <x v="3"/>
    <x v="11"/>
    <x v="11"/>
  </r>
  <r>
    <x v="1520"/>
    <x v="0"/>
    <x v="3"/>
    <x v="33"/>
    <x v="32"/>
    <x v="358"/>
    <x v="1486"/>
    <x v="297"/>
    <x v="50"/>
    <x v="50"/>
    <x v="9"/>
    <x v="12"/>
    <x v="3"/>
    <x v="3"/>
    <x v="3"/>
  </r>
  <r>
    <x v="1521"/>
    <x v="0"/>
    <x v="7"/>
    <x v="23"/>
    <x v="7"/>
    <x v="376"/>
    <x v="1487"/>
    <x v="295"/>
    <x v="50"/>
    <x v="50"/>
    <x v="9"/>
    <x v="12"/>
    <x v="3"/>
    <x v="7"/>
    <x v="7"/>
  </r>
  <r>
    <x v="1515"/>
    <x v="0"/>
    <x v="5"/>
    <x v="8"/>
    <x v="85"/>
    <x v="31"/>
    <x v="1481"/>
    <x v="303"/>
    <x v="50"/>
    <x v="50"/>
    <x v="9"/>
    <x v="12"/>
    <x v="3"/>
    <x v="5"/>
    <x v="5"/>
  </r>
  <r>
    <x v="1515"/>
    <x v="0"/>
    <x v="7"/>
    <x v="23"/>
    <x v="7"/>
    <x v="376"/>
    <x v="1481"/>
    <x v="303"/>
    <x v="50"/>
    <x v="50"/>
    <x v="9"/>
    <x v="12"/>
    <x v="3"/>
    <x v="7"/>
    <x v="7"/>
  </r>
  <r>
    <x v="1517"/>
    <x v="0"/>
    <x v="11"/>
    <x v="152"/>
    <x v="139"/>
    <x v="285"/>
    <x v="1483"/>
    <x v="301"/>
    <x v="50"/>
    <x v="50"/>
    <x v="9"/>
    <x v="12"/>
    <x v="3"/>
    <x v="11"/>
    <x v="11"/>
  </r>
  <r>
    <x v="1515"/>
    <x v="0"/>
    <x v="6"/>
    <x v="4"/>
    <x v="38"/>
    <x v="19"/>
    <x v="1481"/>
    <x v="303"/>
    <x v="50"/>
    <x v="50"/>
    <x v="9"/>
    <x v="12"/>
    <x v="3"/>
    <x v="6"/>
    <x v="6"/>
  </r>
  <r>
    <x v="1519"/>
    <x v="0"/>
    <x v="6"/>
    <x v="40"/>
    <x v="60"/>
    <x v="67"/>
    <x v="1485"/>
    <x v="299"/>
    <x v="50"/>
    <x v="50"/>
    <x v="9"/>
    <x v="12"/>
    <x v="3"/>
    <x v="6"/>
    <x v="6"/>
  </r>
  <r>
    <x v="1526"/>
    <x v="0"/>
    <x v="7"/>
    <x v="40"/>
    <x v="81"/>
    <x v="24"/>
    <x v="1492"/>
    <x v="297"/>
    <x v="50"/>
    <x v="50"/>
    <x v="9"/>
    <x v="12"/>
    <x v="3"/>
    <x v="7"/>
    <x v="7"/>
  </r>
  <r>
    <x v="1521"/>
    <x v="0"/>
    <x v="6"/>
    <x v="51"/>
    <x v="24"/>
    <x v="1100"/>
    <x v="1487"/>
    <x v="295"/>
    <x v="50"/>
    <x v="50"/>
    <x v="9"/>
    <x v="12"/>
    <x v="3"/>
    <x v="6"/>
    <x v="6"/>
  </r>
  <r>
    <x v="1525"/>
    <x v="0"/>
    <x v="1"/>
    <x v="97"/>
    <x v="152"/>
    <x v="152"/>
    <x v="1491"/>
    <x v="300"/>
    <x v="50"/>
    <x v="50"/>
    <x v="9"/>
    <x v="12"/>
    <x v="3"/>
    <x v="1"/>
    <x v="1"/>
  </r>
  <r>
    <x v="1516"/>
    <x v="0"/>
    <x v="5"/>
    <x v="6"/>
    <x v="41"/>
    <x v="34"/>
    <x v="1482"/>
    <x v="297"/>
    <x v="50"/>
    <x v="50"/>
    <x v="9"/>
    <x v="12"/>
    <x v="3"/>
    <x v="5"/>
    <x v="5"/>
  </r>
  <r>
    <x v="1516"/>
    <x v="0"/>
    <x v="10"/>
    <x v="24"/>
    <x v="76"/>
    <x v="57"/>
    <x v="1482"/>
    <x v="297"/>
    <x v="50"/>
    <x v="50"/>
    <x v="9"/>
    <x v="12"/>
    <x v="3"/>
    <x v="10"/>
    <x v="10"/>
  </r>
  <r>
    <x v="1520"/>
    <x v="0"/>
    <x v="5"/>
    <x v="93"/>
    <x v="85"/>
    <x v="6"/>
    <x v="1486"/>
    <x v="297"/>
    <x v="50"/>
    <x v="50"/>
    <x v="9"/>
    <x v="12"/>
    <x v="3"/>
    <x v="5"/>
    <x v="5"/>
  </r>
  <r>
    <x v="1514"/>
    <x v="0"/>
    <x v="5"/>
    <x v="7"/>
    <x v="8"/>
    <x v="11"/>
    <x v="1480"/>
    <x v="295"/>
    <x v="50"/>
    <x v="50"/>
    <x v="9"/>
    <x v="12"/>
    <x v="3"/>
    <x v="5"/>
    <x v="5"/>
  </r>
  <r>
    <x v="1525"/>
    <x v="0"/>
    <x v="9"/>
    <x v="151"/>
    <x v="112"/>
    <x v="1063"/>
    <x v="1491"/>
    <x v="300"/>
    <x v="50"/>
    <x v="50"/>
    <x v="9"/>
    <x v="12"/>
    <x v="3"/>
    <x v="9"/>
    <x v="9"/>
  </r>
  <r>
    <x v="1521"/>
    <x v="0"/>
    <x v="10"/>
    <x v="65"/>
    <x v="61"/>
    <x v="301"/>
    <x v="1487"/>
    <x v="295"/>
    <x v="50"/>
    <x v="50"/>
    <x v="9"/>
    <x v="12"/>
    <x v="3"/>
    <x v="10"/>
    <x v="10"/>
  </r>
  <r>
    <x v="1523"/>
    <x v="1"/>
    <x v="2"/>
    <x v="177"/>
    <x v="221"/>
    <x v="1643"/>
    <x v="1489"/>
    <x v="301"/>
    <x v="50"/>
    <x v="50"/>
    <x v="9"/>
    <x v="12"/>
    <x v="3"/>
    <x v="2"/>
    <x v="2"/>
  </r>
  <r>
    <x v="1508"/>
    <x v="0"/>
    <x v="3"/>
    <x v="99"/>
    <x v="104"/>
    <x v="84"/>
    <x v="1475"/>
    <x v="296"/>
    <x v="50"/>
    <x v="50"/>
    <x v="9"/>
    <x v="12"/>
    <x v="3"/>
    <x v="3"/>
    <x v="3"/>
  </r>
  <r>
    <x v="1504"/>
    <x v="0"/>
    <x v="4"/>
    <x v="101"/>
    <x v="125"/>
    <x v="861"/>
    <x v="1471"/>
    <x v="300"/>
    <x v="50"/>
    <x v="50"/>
    <x v="9"/>
    <x v="12"/>
    <x v="3"/>
    <x v="4"/>
    <x v="4"/>
  </r>
  <r>
    <x v="1513"/>
    <x v="0"/>
    <x v="6"/>
    <x v="63"/>
    <x v="76"/>
    <x v="64"/>
    <x v="1479"/>
    <x v="295"/>
    <x v="50"/>
    <x v="50"/>
    <x v="9"/>
    <x v="12"/>
    <x v="3"/>
    <x v="6"/>
    <x v="6"/>
  </r>
  <r>
    <x v="1508"/>
    <x v="0"/>
    <x v="10"/>
    <x v="90"/>
    <x v="58"/>
    <x v="390"/>
    <x v="1475"/>
    <x v="296"/>
    <x v="50"/>
    <x v="50"/>
    <x v="9"/>
    <x v="12"/>
    <x v="3"/>
    <x v="10"/>
    <x v="10"/>
  </r>
  <r>
    <x v="1508"/>
    <x v="0"/>
    <x v="1"/>
    <x v="168"/>
    <x v="52"/>
    <x v="2218"/>
    <x v="1475"/>
    <x v="296"/>
    <x v="50"/>
    <x v="50"/>
    <x v="9"/>
    <x v="12"/>
    <x v="3"/>
    <x v="1"/>
    <x v="1"/>
  </r>
  <r>
    <x v="1514"/>
    <x v="0"/>
    <x v="3"/>
    <x v="73"/>
    <x v="200"/>
    <x v="323"/>
    <x v="1480"/>
    <x v="295"/>
    <x v="50"/>
    <x v="50"/>
    <x v="9"/>
    <x v="12"/>
    <x v="3"/>
    <x v="3"/>
    <x v="3"/>
  </r>
  <r>
    <x v="1507"/>
    <x v="0"/>
    <x v="6"/>
    <x v="82"/>
    <x v="27"/>
    <x v="386"/>
    <x v="1474"/>
    <x v="299"/>
    <x v="50"/>
    <x v="50"/>
    <x v="9"/>
    <x v="12"/>
    <x v="3"/>
    <x v="6"/>
    <x v="6"/>
  </r>
  <r>
    <x v="1508"/>
    <x v="1"/>
    <x v="2"/>
    <x v="137"/>
    <x v="162"/>
    <x v="22"/>
    <x v="1475"/>
    <x v="296"/>
    <x v="50"/>
    <x v="50"/>
    <x v="9"/>
    <x v="12"/>
    <x v="3"/>
    <x v="2"/>
    <x v="2"/>
  </r>
  <r>
    <x v="1506"/>
    <x v="0"/>
    <x v="9"/>
    <x v="55"/>
    <x v="80"/>
    <x v="2083"/>
    <x v="1473"/>
    <x v="298"/>
    <x v="50"/>
    <x v="50"/>
    <x v="9"/>
    <x v="12"/>
    <x v="3"/>
    <x v="9"/>
    <x v="9"/>
  </r>
  <r>
    <x v="1505"/>
    <x v="0"/>
    <x v="5"/>
    <x v="93"/>
    <x v="94"/>
    <x v="207"/>
    <x v="1472"/>
    <x v="301"/>
    <x v="50"/>
    <x v="50"/>
    <x v="9"/>
    <x v="12"/>
    <x v="3"/>
    <x v="5"/>
    <x v="5"/>
  </r>
  <r>
    <x v="1527"/>
    <x v="0"/>
    <x v="4"/>
    <x v="9"/>
    <x v="43"/>
    <x v="183"/>
    <x v="1493"/>
    <x v="302"/>
    <x v="50"/>
    <x v="50"/>
    <x v="9"/>
    <x v="12"/>
    <x v="3"/>
    <x v="4"/>
    <x v="4"/>
  </r>
  <r>
    <x v="1500"/>
    <x v="0"/>
    <x v="1"/>
    <x v="130"/>
    <x v="107"/>
    <x v="166"/>
    <x v="1467"/>
    <x v="298"/>
    <x v="50"/>
    <x v="50"/>
    <x v="9"/>
    <x v="12"/>
    <x v="3"/>
    <x v="1"/>
    <x v="1"/>
  </r>
  <r>
    <x v="1496"/>
    <x v="0"/>
    <x v="11"/>
    <x v="131"/>
    <x v="186"/>
    <x v="2219"/>
    <x v="1463"/>
    <x v="296"/>
    <x v="50"/>
    <x v="50"/>
    <x v="9"/>
    <x v="12"/>
    <x v="3"/>
    <x v="11"/>
    <x v="11"/>
  </r>
  <r>
    <x v="1495"/>
    <x v="0"/>
    <x v="11"/>
    <x v="245"/>
    <x v="131"/>
    <x v="1160"/>
    <x v="1462"/>
    <x v="295"/>
    <x v="50"/>
    <x v="50"/>
    <x v="9"/>
    <x v="12"/>
    <x v="3"/>
    <x v="11"/>
    <x v="11"/>
  </r>
  <r>
    <x v="1501"/>
    <x v="0"/>
    <x v="1"/>
    <x v="161"/>
    <x v="336"/>
    <x v="2220"/>
    <x v="1468"/>
    <x v="299"/>
    <x v="50"/>
    <x v="50"/>
    <x v="9"/>
    <x v="12"/>
    <x v="3"/>
    <x v="1"/>
    <x v="1"/>
  </r>
  <r>
    <x v="1503"/>
    <x v="0"/>
    <x v="8"/>
    <x v="88"/>
    <x v="125"/>
    <x v="1371"/>
    <x v="1470"/>
    <x v="295"/>
    <x v="50"/>
    <x v="50"/>
    <x v="9"/>
    <x v="12"/>
    <x v="3"/>
    <x v="8"/>
    <x v="8"/>
  </r>
  <r>
    <x v="1512"/>
    <x v="0"/>
    <x v="10"/>
    <x v="91"/>
    <x v="71"/>
    <x v="422"/>
    <x v="1478"/>
    <x v="302"/>
    <x v="50"/>
    <x v="50"/>
    <x v="9"/>
    <x v="12"/>
    <x v="3"/>
    <x v="10"/>
    <x v="10"/>
  </r>
  <r>
    <x v="1512"/>
    <x v="0"/>
    <x v="4"/>
    <x v="138"/>
    <x v="136"/>
    <x v="2221"/>
    <x v="1478"/>
    <x v="302"/>
    <x v="50"/>
    <x v="50"/>
    <x v="9"/>
    <x v="12"/>
    <x v="3"/>
    <x v="4"/>
    <x v="4"/>
  </r>
  <r>
    <x v="1509"/>
    <x v="0"/>
    <x v="10"/>
    <x v="1"/>
    <x v="61"/>
    <x v="7"/>
    <x v="388"/>
    <x v="302"/>
    <x v="50"/>
    <x v="50"/>
    <x v="9"/>
    <x v="12"/>
    <x v="3"/>
    <x v="10"/>
    <x v="10"/>
  </r>
  <r>
    <x v="1511"/>
    <x v="0"/>
    <x v="11"/>
    <x v="105"/>
    <x v="106"/>
    <x v="37"/>
    <x v="1477"/>
    <x v="297"/>
    <x v="50"/>
    <x v="50"/>
    <x v="9"/>
    <x v="12"/>
    <x v="3"/>
    <x v="11"/>
    <x v="11"/>
  </r>
  <r>
    <x v="1509"/>
    <x v="0"/>
    <x v="9"/>
    <x v="59"/>
    <x v="71"/>
    <x v="705"/>
    <x v="388"/>
    <x v="302"/>
    <x v="50"/>
    <x v="50"/>
    <x v="9"/>
    <x v="12"/>
    <x v="3"/>
    <x v="9"/>
    <x v="9"/>
  </r>
  <r>
    <x v="1512"/>
    <x v="0"/>
    <x v="11"/>
    <x v="73"/>
    <x v="222"/>
    <x v="34"/>
    <x v="1478"/>
    <x v="302"/>
    <x v="50"/>
    <x v="50"/>
    <x v="9"/>
    <x v="12"/>
    <x v="3"/>
    <x v="11"/>
    <x v="11"/>
  </r>
  <r>
    <x v="1511"/>
    <x v="0"/>
    <x v="9"/>
    <x v="68"/>
    <x v="172"/>
    <x v="357"/>
    <x v="1477"/>
    <x v="297"/>
    <x v="50"/>
    <x v="50"/>
    <x v="9"/>
    <x v="12"/>
    <x v="3"/>
    <x v="9"/>
    <x v="9"/>
  </r>
  <r>
    <x v="1512"/>
    <x v="0"/>
    <x v="9"/>
    <x v="77"/>
    <x v="165"/>
    <x v="747"/>
    <x v="1478"/>
    <x v="302"/>
    <x v="50"/>
    <x v="50"/>
    <x v="9"/>
    <x v="12"/>
    <x v="3"/>
    <x v="9"/>
    <x v="9"/>
  </r>
  <r>
    <x v="1527"/>
    <x v="0"/>
    <x v="2"/>
    <x v="27"/>
    <x v="48"/>
    <x v="189"/>
    <x v="1493"/>
    <x v="302"/>
    <x v="50"/>
    <x v="50"/>
    <x v="9"/>
    <x v="12"/>
    <x v="3"/>
    <x v="2"/>
    <x v="2"/>
  </r>
  <r>
    <x v="1527"/>
    <x v="0"/>
    <x v="10"/>
    <x v="10"/>
    <x v="94"/>
    <x v="34"/>
    <x v="1493"/>
    <x v="302"/>
    <x v="50"/>
    <x v="50"/>
    <x v="9"/>
    <x v="12"/>
    <x v="3"/>
    <x v="10"/>
    <x v="10"/>
  </r>
  <r>
    <x v="1527"/>
    <x v="0"/>
    <x v="9"/>
    <x v="1"/>
    <x v="30"/>
    <x v="31"/>
    <x v="1493"/>
    <x v="302"/>
    <x v="50"/>
    <x v="50"/>
    <x v="9"/>
    <x v="12"/>
    <x v="3"/>
    <x v="9"/>
    <x v="9"/>
  </r>
  <r>
    <x v="1496"/>
    <x v="0"/>
    <x v="0"/>
    <x v="49"/>
    <x v="15"/>
    <x v="149"/>
    <x v="1463"/>
    <x v="296"/>
    <x v="50"/>
    <x v="50"/>
    <x v="9"/>
    <x v="12"/>
    <x v="3"/>
    <x v="0"/>
    <x v="0"/>
  </r>
  <r>
    <x v="1500"/>
    <x v="1"/>
    <x v="2"/>
    <x v="245"/>
    <x v="79"/>
    <x v="6"/>
    <x v="1467"/>
    <x v="298"/>
    <x v="50"/>
    <x v="50"/>
    <x v="9"/>
    <x v="12"/>
    <x v="3"/>
    <x v="2"/>
    <x v="2"/>
  </r>
  <r>
    <x v="1527"/>
    <x v="0"/>
    <x v="7"/>
    <x v="8"/>
    <x v="85"/>
    <x v="31"/>
    <x v="1493"/>
    <x v="302"/>
    <x v="50"/>
    <x v="50"/>
    <x v="9"/>
    <x v="12"/>
    <x v="3"/>
    <x v="7"/>
    <x v="7"/>
  </r>
  <r>
    <x v="1498"/>
    <x v="0"/>
    <x v="11"/>
    <x v="98"/>
    <x v="96"/>
    <x v="879"/>
    <x v="1465"/>
    <x v="297"/>
    <x v="50"/>
    <x v="50"/>
    <x v="9"/>
    <x v="12"/>
    <x v="3"/>
    <x v="11"/>
    <x v="11"/>
  </r>
  <r>
    <x v="1497"/>
    <x v="0"/>
    <x v="8"/>
    <x v="128"/>
    <x v="127"/>
    <x v="2222"/>
    <x v="1464"/>
    <x v="297"/>
    <x v="50"/>
    <x v="50"/>
    <x v="9"/>
    <x v="12"/>
    <x v="3"/>
    <x v="8"/>
    <x v="8"/>
  </r>
  <r>
    <x v="1495"/>
    <x v="0"/>
    <x v="2"/>
    <x v="169"/>
    <x v="258"/>
    <x v="2223"/>
    <x v="1462"/>
    <x v="295"/>
    <x v="50"/>
    <x v="50"/>
    <x v="9"/>
    <x v="12"/>
    <x v="3"/>
    <x v="2"/>
    <x v="2"/>
  </r>
  <r>
    <x v="1501"/>
    <x v="0"/>
    <x v="10"/>
    <x v="144"/>
    <x v="130"/>
    <x v="2224"/>
    <x v="1468"/>
    <x v="299"/>
    <x v="50"/>
    <x v="50"/>
    <x v="9"/>
    <x v="12"/>
    <x v="3"/>
    <x v="10"/>
    <x v="10"/>
  </r>
  <r>
    <x v="1500"/>
    <x v="0"/>
    <x v="3"/>
    <x v="39"/>
    <x v="37"/>
    <x v="374"/>
    <x v="1467"/>
    <x v="298"/>
    <x v="50"/>
    <x v="50"/>
    <x v="9"/>
    <x v="12"/>
    <x v="3"/>
    <x v="3"/>
    <x v="3"/>
  </r>
  <r>
    <x v="1495"/>
    <x v="0"/>
    <x v="5"/>
    <x v="92"/>
    <x v="43"/>
    <x v="137"/>
    <x v="1462"/>
    <x v="295"/>
    <x v="50"/>
    <x v="50"/>
    <x v="9"/>
    <x v="12"/>
    <x v="3"/>
    <x v="5"/>
    <x v="5"/>
  </r>
  <r>
    <x v="1500"/>
    <x v="0"/>
    <x v="4"/>
    <x v="46"/>
    <x v="27"/>
    <x v="710"/>
    <x v="1467"/>
    <x v="298"/>
    <x v="50"/>
    <x v="50"/>
    <x v="9"/>
    <x v="12"/>
    <x v="3"/>
    <x v="4"/>
    <x v="4"/>
  </r>
  <r>
    <x v="1519"/>
    <x v="0"/>
    <x v="10"/>
    <x v="50"/>
    <x v="26"/>
    <x v="50"/>
    <x v="1485"/>
    <x v="299"/>
    <x v="50"/>
    <x v="50"/>
    <x v="9"/>
    <x v="12"/>
    <x v="3"/>
    <x v="10"/>
    <x v="10"/>
  </r>
  <r>
    <x v="1525"/>
    <x v="0"/>
    <x v="3"/>
    <x v="32"/>
    <x v="137"/>
    <x v="187"/>
    <x v="1491"/>
    <x v="300"/>
    <x v="50"/>
    <x v="50"/>
    <x v="9"/>
    <x v="12"/>
    <x v="3"/>
    <x v="3"/>
    <x v="3"/>
  </r>
  <r>
    <x v="1519"/>
    <x v="0"/>
    <x v="1"/>
    <x v="58"/>
    <x v="95"/>
    <x v="615"/>
    <x v="1485"/>
    <x v="299"/>
    <x v="50"/>
    <x v="50"/>
    <x v="9"/>
    <x v="12"/>
    <x v="3"/>
    <x v="1"/>
    <x v="1"/>
  </r>
  <r>
    <x v="1523"/>
    <x v="0"/>
    <x v="5"/>
    <x v="7"/>
    <x v="63"/>
    <x v="6"/>
    <x v="1489"/>
    <x v="301"/>
    <x v="50"/>
    <x v="50"/>
    <x v="9"/>
    <x v="12"/>
    <x v="3"/>
    <x v="5"/>
    <x v="5"/>
  </r>
  <r>
    <x v="1510"/>
    <x v="0"/>
    <x v="10"/>
    <x v="5"/>
    <x v="36"/>
    <x v="348"/>
    <x v="1476"/>
    <x v="297"/>
    <x v="50"/>
    <x v="50"/>
    <x v="9"/>
    <x v="12"/>
    <x v="3"/>
    <x v="10"/>
    <x v="10"/>
  </r>
  <r>
    <x v="1510"/>
    <x v="0"/>
    <x v="1"/>
    <x v="80"/>
    <x v="64"/>
    <x v="363"/>
    <x v="1476"/>
    <x v="297"/>
    <x v="50"/>
    <x v="50"/>
    <x v="9"/>
    <x v="12"/>
    <x v="3"/>
    <x v="1"/>
    <x v="1"/>
  </r>
  <r>
    <x v="1510"/>
    <x v="0"/>
    <x v="6"/>
    <x v="23"/>
    <x v="56"/>
    <x v="204"/>
    <x v="1476"/>
    <x v="297"/>
    <x v="50"/>
    <x v="50"/>
    <x v="9"/>
    <x v="12"/>
    <x v="3"/>
    <x v="6"/>
    <x v="6"/>
  </r>
  <r>
    <x v="1512"/>
    <x v="0"/>
    <x v="7"/>
    <x v="84"/>
    <x v="83"/>
    <x v="217"/>
    <x v="1478"/>
    <x v="302"/>
    <x v="50"/>
    <x v="50"/>
    <x v="9"/>
    <x v="12"/>
    <x v="3"/>
    <x v="7"/>
    <x v="7"/>
  </r>
  <r>
    <x v="1512"/>
    <x v="0"/>
    <x v="8"/>
    <x v="149"/>
    <x v="202"/>
    <x v="2225"/>
    <x v="1478"/>
    <x v="302"/>
    <x v="50"/>
    <x v="50"/>
    <x v="9"/>
    <x v="12"/>
    <x v="3"/>
    <x v="8"/>
    <x v="8"/>
  </r>
  <r>
    <x v="1509"/>
    <x v="0"/>
    <x v="4"/>
    <x v="19"/>
    <x v="31"/>
    <x v="26"/>
    <x v="388"/>
    <x v="302"/>
    <x v="50"/>
    <x v="50"/>
    <x v="9"/>
    <x v="12"/>
    <x v="3"/>
    <x v="4"/>
    <x v="4"/>
  </r>
  <r>
    <x v="1516"/>
    <x v="0"/>
    <x v="4"/>
    <x v="84"/>
    <x v="35"/>
    <x v="441"/>
    <x v="1482"/>
    <x v="297"/>
    <x v="50"/>
    <x v="50"/>
    <x v="9"/>
    <x v="12"/>
    <x v="3"/>
    <x v="4"/>
    <x v="4"/>
  </r>
  <r>
    <x v="1516"/>
    <x v="0"/>
    <x v="9"/>
    <x v="89"/>
    <x v="106"/>
    <x v="31"/>
    <x v="1482"/>
    <x v="297"/>
    <x v="50"/>
    <x v="50"/>
    <x v="9"/>
    <x v="12"/>
    <x v="3"/>
    <x v="9"/>
    <x v="9"/>
  </r>
  <r>
    <x v="1525"/>
    <x v="0"/>
    <x v="10"/>
    <x v="35"/>
    <x v="44"/>
    <x v="287"/>
    <x v="1491"/>
    <x v="300"/>
    <x v="50"/>
    <x v="50"/>
    <x v="9"/>
    <x v="12"/>
    <x v="3"/>
    <x v="10"/>
    <x v="10"/>
  </r>
  <r>
    <x v="1516"/>
    <x v="0"/>
    <x v="3"/>
    <x v="42"/>
    <x v="37"/>
    <x v="908"/>
    <x v="1482"/>
    <x v="297"/>
    <x v="50"/>
    <x v="50"/>
    <x v="9"/>
    <x v="12"/>
    <x v="3"/>
    <x v="3"/>
    <x v="3"/>
  </r>
  <r>
    <x v="1523"/>
    <x v="0"/>
    <x v="0"/>
    <x v="49"/>
    <x v="44"/>
    <x v="558"/>
    <x v="1489"/>
    <x v="301"/>
    <x v="50"/>
    <x v="50"/>
    <x v="9"/>
    <x v="12"/>
    <x v="3"/>
    <x v="0"/>
    <x v="0"/>
  </r>
  <r>
    <x v="1519"/>
    <x v="0"/>
    <x v="3"/>
    <x v="90"/>
    <x v="20"/>
    <x v="873"/>
    <x v="1485"/>
    <x v="299"/>
    <x v="50"/>
    <x v="50"/>
    <x v="9"/>
    <x v="12"/>
    <x v="3"/>
    <x v="3"/>
    <x v="3"/>
  </r>
  <r>
    <x v="1519"/>
    <x v="0"/>
    <x v="7"/>
    <x v="48"/>
    <x v="36"/>
    <x v="26"/>
    <x v="1485"/>
    <x v="299"/>
    <x v="50"/>
    <x v="50"/>
    <x v="9"/>
    <x v="12"/>
    <x v="3"/>
    <x v="7"/>
    <x v="7"/>
  </r>
  <r>
    <x v="1523"/>
    <x v="0"/>
    <x v="6"/>
    <x v="135"/>
    <x v="107"/>
    <x v="445"/>
    <x v="1489"/>
    <x v="301"/>
    <x v="50"/>
    <x v="50"/>
    <x v="9"/>
    <x v="12"/>
    <x v="3"/>
    <x v="6"/>
    <x v="6"/>
  </r>
  <r>
    <x v="1517"/>
    <x v="0"/>
    <x v="0"/>
    <x v="11"/>
    <x v="56"/>
    <x v="164"/>
    <x v="1483"/>
    <x v="301"/>
    <x v="50"/>
    <x v="50"/>
    <x v="9"/>
    <x v="12"/>
    <x v="3"/>
    <x v="0"/>
    <x v="0"/>
  </r>
  <r>
    <x v="1521"/>
    <x v="0"/>
    <x v="1"/>
    <x v="81"/>
    <x v="107"/>
    <x v="1937"/>
    <x v="1487"/>
    <x v="295"/>
    <x v="50"/>
    <x v="50"/>
    <x v="9"/>
    <x v="12"/>
    <x v="3"/>
    <x v="1"/>
    <x v="1"/>
  </r>
  <r>
    <x v="1522"/>
    <x v="0"/>
    <x v="6"/>
    <x v="31"/>
    <x v="102"/>
    <x v="11"/>
    <x v="1488"/>
    <x v="301"/>
    <x v="50"/>
    <x v="50"/>
    <x v="9"/>
    <x v="12"/>
    <x v="3"/>
    <x v="6"/>
    <x v="6"/>
  </r>
  <r>
    <x v="1515"/>
    <x v="0"/>
    <x v="1"/>
    <x v="29"/>
    <x v="120"/>
    <x v="309"/>
    <x v="1481"/>
    <x v="303"/>
    <x v="50"/>
    <x v="50"/>
    <x v="9"/>
    <x v="12"/>
    <x v="3"/>
    <x v="1"/>
    <x v="1"/>
  </r>
  <r>
    <x v="1517"/>
    <x v="0"/>
    <x v="8"/>
    <x v="67"/>
    <x v="79"/>
    <x v="101"/>
    <x v="1483"/>
    <x v="301"/>
    <x v="50"/>
    <x v="50"/>
    <x v="9"/>
    <x v="12"/>
    <x v="3"/>
    <x v="8"/>
    <x v="8"/>
  </r>
  <r>
    <x v="1515"/>
    <x v="0"/>
    <x v="10"/>
    <x v="24"/>
    <x v="1"/>
    <x v="289"/>
    <x v="1481"/>
    <x v="303"/>
    <x v="50"/>
    <x v="50"/>
    <x v="9"/>
    <x v="12"/>
    <x v="3"/>
    <x v="10"/>
    <x v="10"/>
  </r>
  <r>
    <x v="1518"/>
    <x v="0"/>
    <x v="6"/>
    <x v="7"/>
    <x v="8"/>
    <x v="11"/>
    <x v="1484"/>
    <x v="297"/>
    <x v="50"/>
    <x v="50"/>
    <x v="9"/>
    <x v="12"/>
    <x v="3"/>
    <x v="6"/>
    <x v="6"/>
  </r>
  <r>
    <x v="1520"/>
    <x v="0"/>
    <x v="1"/>
    <x v="135"/>
    <x v="67"/>
    <x v="611"/>
    <x v="1486"/>
    <x v="297"/>
    <x v="50"/>
    <x v="50"/>
    <x v="9"/>
    <x v="12"/>
    <x v="3"/>
    <x v="1"/>
    <x v="1"/>
  </r>
  <r>
    <x v="1499"/>
    <x v="0"/>
    <x v="5"/>
    <x v="21"/>
    <x v="94"/>
    <x v="6"/>
    <x v="1466"/>
    <x v="298"/>
    <x v="50"/>
    <x v="50"/>
    <x v="9"/>
    <x v="12"/>
    <x v="3"/>
    <x v="5"/>
    <x v="5"/>
  </r>
  <r>
    <x v="1496"/>
    <x v="0"/>
    <x v="10"/>
    <x v="103"/>
    <x v="121"/>
    <x v="972"/>
    <x v="1463"/>
    <x v="296"/>
    <x v="50"/>
    <x v="50"/>
    <x v="9"/>
    <x v="12"/>
    <x v="3"/>
    <x v="10"/>
    <x v="10"/>
  </r>
  <r>
    <x v="1496"/>
    <x v="0"/>
    <x v="5"/>
    <x v="5"/>
    <x v="43"/>
    <x v="6"/>
    <x v="1463"/>
    <x v="296"/>
    <x v="50"/>
    <x v="50"/>
    <x v="9"/>
    <x v="12"/>
    <x v="3"/>
    <x v="5"/>
    <x v="5"/>
  </r>
  <r>
    <x v="1496"/>
    <x v="0"/>
    <x v="6"/>
    <x v="137"/>
    <x v="158"/>
    <x v="2226"/>
    <x v="1463"/>
    <x v="296"/>
    <x v="50"/>
    <x v="50"/>
    <x v="9"/>
    <x v="12"/>
    <x v="3"/>
    <x v="6"/>
    <x v="6"/>
  </r>
  <r>
    <x v="1498"/>
    <x v="0"/>
    <x v="0"/>
    <x v="9"/>
    <x v="65"/>
    <x v="6"/>
    <x v="1465"/>
    <x v="297"/>
    <x v="50"/>
    <x v="50"/>
    <x v="9"/>
    <x v="12"/>
    <x v="3"/>
    <x v="0"/>
    <x v="0"/>
  </r>
  <r>
    <x v="1499"/>
    <x v="0"/>
    <x v="6"/>
    <x v="90"/>
    <x v="20"/>
    <x v="873"/>
    <x v="1466"/>
    <x v="298"/>
    <x v="50"/>
    <x v="50"/>
    <x v="9"/>
    <x v="12"/>
    <x v="3"/>
    <x v="6"/>
    <x v="6"/>
  </r>
  <r>
    <x v="1499"/>
    <x v="0"/>
    <x v="0"/>
    <x v="23"/>
    <x v="5"/>
    <x v="92"/>
    <x v="1466"/>
    <x v="298"/>
    <x v="50"/>
    <x v="50"/>
    <x v="9"/>
    <x v="12"/>
    <x v="3"/>
    <x v="0"/>
    <x v="0"/>
  </r>
  <r>
    <x v="1501"/>
    <x v="0"/>
    <x v="5"/>
    <x v="15"/>
    <x v="54"/>
    <x v="253"/>
    <x v="1468"/>
    <x v="299"/>
    <x v="50"/>
    <x v="50"/>
    <x v="9"/>
    <x v="12"/>
    <x v="3"/>
    <x v="5"/>
    <x v="5"/>
  </r>
  <r>
    <x v="1497"/>
    <x v="1"/>
    <x v="2"/>
    <x v="243"/>
    <x v="157"/>
    <x v="2227"/>
    <x v="1464"/>
    <x v="297"/>
    <x v="50"/>
    <x v="50"/>
    <x v="9"/>
    <x v="12"/>
    <x v="3"/>
    <x v="2"/>
    <x v="2"/>
  </r>
  <r>
    <x v="1499"/>
    <x v="0"/>
    <x v="11"/>
    <x v="88"/>
    <x v="29"/>
    <x v="696"/>
    <x v="1466"/>
    <x v="298"/>
    <x v="50"/>
    <x v="50"/>
    <x v="9"/>
    <x v="12"/>
    <x v="3"/>
    <x v="11"/>
    <x v="11"/>
  </r>
  <r>
    <x v="1495"/>
    <x v="0"/>
    <x v="6"/>
    <x v="25"/>
    <x v="153"/>
    <x v="1256"/>
    <x v="1462"/>
    <x v="295"/>
    <x v="50"/>
    <x v="50"/>
    <x v="9"/>
    <x v="12"/>
    <x v="3"/>
    <x v="6"/>
    <x v="6"/>
  </r>
  <r>
    <x v="1501"/>
    <x v="0"/>
    <x v="6"/>
    <x v="109"/>
    <x v="77"/>
    <x v="2228"/>
    <x v="1468"/>
    <x v="299"/>
    <x v="50"/>
    <x v="50"/>
    <x v="9"/>
    <x v="12"/>
    <x v="3"/>
    <x v="6"/>
    <x v="6"/>
  </r>
  <r>
    <x v="1527"/>
    <x v="0"/>
    <x v="3"/>
    <x v="92"/>
    <x v="11"/>
    <x v="176"/>
    <x v="1493"/>
    <x v="302"/>
    <x v="50"/>
    <x v="50"/>
    <x v="9"/>
    <x v="12"/>
    <x v="3"/>
    <x v="3"/>
    <x v="3"/>
  </r>
  <r>
    <x v="1502"/>
    <x v="0"/>
    <x v="10"/>
    <x v="18"/>
    <x v="83"/>
    <x v="417"/>
    <x v="1469"/>
    <x v="297"/>
    <x v="50"/>
    <x v="50"/>
    <x v="9"/>
    <x v="12"/>
    <x v="3"/>
    <x v="10"/>
    <x v="10"/>
  </r>
  <r>
    <x v="1497"/>
    <x v="0"/>
    <x v="2"/>
    <x v="227"/>
    <x v="157"/>
    <x v="2229"/>
    <x v="1464"/>
    <x v="297"/>
    <x v="50"/>
    <x v="50"/>
    <x v="9"/>
    <x v="12"/>
    <x v="3"/>
    <x v="2"/>
    <x v="2"/>
  </r>
  <r>
    <x v="1500"/>
    <x v="0"/>
    <x v="7"/>
    <x v="48"/>
    <x v="5"/>
    <x v="169"/>
    <x v="1467"/>
    <x v="298"/>
    <x v="50"/>
    <x v="50"/>
    <x v="9"/>
    <x v="12"/>
    <x v="3"/>
    <x v="7"/>
    <x v="7"/>
  </r>
  <r>
    <x v="1501"/>
    <x v="0"/>
    <x v="0"/>
    <x v="94"/>
    <x v="2"/>
    <x v="377"/>
    <x v="1468"/>
    <x v="299"/>
    <x v="50"/>
    <x v="50"/>
    <x v="9"/>
    <x v="12"/>
    <x v="3"/>
    <x v="0"/>
    <x v="0"/>
  </r>
  <r>
    <x v="1527"/>
    <x v="0"/>
    <x v="1"/>
    <x v="1"/>
    <x v="1"/>
    <x v="1"/>
    <x v="1493"/>
    <x v="302"/>
    <x v="50"/>
    <x v="50"/>
    <x v="9"/>
    <x v="12"/>
    <x v="3"/>
    <x v="1"/>
    <x v="1"/>
  </r>
  <r>
    <x v="1500"/>
    <x v="0"/>
    <x v="9"/>
    <x v="123"/>
    <x v="138"/>
    <x v="448"/>
    <x v="1467"/>
    <x v="298"/>
    <x v="50"/>
    <x v="50"/>
    <x v="9"/>
    <x v="12"/>
    <x v="3"/>
    <x v="9"/>
    <x v="9"/>
  </r>
  <r>
    <x v="1503"/>
    <x v="0"/>
    <x v="11"/>
    <x v="29"/>
    <x v="120"/>
    <x v="309"/>
    <x v="1470"/>
    <x v="295"/>
    <x v="50"/>
    <x v="50"/>
    <x v="9"/>
    <x v="12"/>
    <x v="3"/>
    <x v="11"/>
    <x v="11"/>
  </r>
  <r>
    <x v="1508"/>
    <x v="0"/>
    <x v="4"/>
    <x v="29"/>
    <x v="109"/>
    <x v="1066"/>
    <x v="1475"/>
    <x v="296"/>
    <x v="50"/>
    <x v="50"/>
    <x v="9"/>
    <x v="12"/>
    <x v="3"/>
    <x v="4"/>
    <x v="4"/>
  </r>
  <r>
    <x v="1502"/>
    <x v="0"/>
    <x v="1"/>
    <x v="108"/>
    <x v="89"/>
    <x v="2177"/>
    <x v="1469"/>
    <x v="297"/>
    <x v="50"/>
    <x v="50"/>
    <x v="9"/>
    <x v="12"/>
    <x v="3"/>
    <x v="1"/>
    <x v="1"/>
  </r>
  <r>
    <x v="1506"/>
    <x v="0"/>
    <x v="10"/>
    <x v="54"/>
    <x v="75"/>
    <x v="202"/>
    <x v="1473"/>
    <x v="298"/>
    <x v="50"/>
    <x v="50"/>
    <x v="9"/>
    <x v="12"/>
    <x v="3"/>
    <x v="10"/>
    <x v="10"/>
  </r>
  <r>
    <x v="1508"/>
    <x v="0"/>
    <x v="9"/>
    <x v="114"/>
    <x v="200"/>
    <x v="141"/>
    <x v="1475"/>
    <x v="296"/>
    <x v="50"/>
    <x v="50"/>
    <x v="9"/>
    <x v="12"/>
    <x v="3"/>
    <x v="9"/>
    <x v="9"/>
  </r>
  <r>
    <x v="1508"/>
    <x v="0"/>
    <x v="7"/>
    <x v="84"/>
    <x v="31"/>
    <x v="83"/>
    <x v="1475"/>
    <x v="296"/>
    <x v="50"/>
    <x v="50"/>
    <x v="9"/>
    <x v="12"/>
    <x v="3"/>
    <x v="7"/>
    <x v="7"/>
  </r>
  <r>
    <x v="1506"/>
    <x v="0"/>
    <x v="0"/>
    <x v="3"/>
    <x v="3"/>
    <x v="3"/>
    <x v="1473"/>
    <x v="298"/>
    <x v="50"/>
    <x v="50"/>
    <x v="9"/>
    <x v="12"/>
    <x v="3"/>
    <x v="0"/>
    <x v="0"/>
  </r>
  <r>
    <x v="1513"/>
    <x v="0"/>
    <x v="0"/>
    <x v="13"/>
    <x v="63"/>
    <x v="72"/>
    <x v="1479"/>
    <x v="295"/>
    <x v="50"/>
    <x v="50"/>
    <x v="9"/>
    <x v="12"/>
    <x v="3"/>
    <x v="0"/>
    <x v="0"/>
  </r>
  <r>
    <x v="1504"/>
    <x v="0"/>
    <x v="11"/>
    <x v="182"/>
    <x v="73"/>
    <x v="2"/>
    <x v="1471"/>
    <x v="300"/>
    <x v="50"/>
    <x v="50"/>
    <x v="9"/>
    <x v="12"/>
    <x v="3"/>
    <x v="11"/>
    <x v="11"/>
  </r>
  <r>
    <x v="1507"/>
    <x v="0"/>
    <x v="8"/>
    <x v="68"/>
    <x v="29"/>
    <x v="683"/>
    <x v="1474"/>
    <x v="299"/>
    <x v="50"/>
    <x v="50"/>
    <x v="9"/>
    <x v="12"/>
    <x v="3"/>
    <x v="8"/>
    <x v="8"/>
  </r>
  <r>
    <x v="1514"/>
    <x v="0"/>
    <x v="10"/>
    <x v="101"/>
    <x v="125"/>
    <x v="861"/>
    <x v="1480"/>
    <x v="295"/>
    <x v="50"/>
    <x v="50"/>
    <x v="9"/>
    <x v="12"/>
    <x v="3"/>
    <x v="10"/>
    <x v="10"/>
  </r>
  <r>
    <x v="1504"/>
    <x v="0"/>
    <x v="0"/>
    <x v="57"/>
    <x v="10"/>
    <x v="19"/>
    <x v="1471"/>
    <x v="300"/>
    <x v="50"/>
    <x v="50"/>
    <x v="9"/>
    <x v="12"/>
    <x v="3"/>
    <x v="0"/>
    <x v="0"/>
  </r>
  <r>
    <x v="1505"/>
    <x v="0"/>
    <x v="6"/>
    <x v="14"/>
    <x v="32"/>
    <x v="18"/>
    <x v="1472"/>
    <x v="301"/>
    <x v="50"/>
    <x v="50"/>
    <x v="9"/>
    <x v="12"/>
    <x v="3"/>
    <x v="6"/>
    <x v="6"/>
  </r>
  <r>
    <x v="1520"/>
    <x v="0"/>
    <x v="10"/>
    <x v="50"/>
    <x v="4"/>
    <x v="31"/>
    <x v="1486"/>
    <x v="297"/>
    <x v="50"/>
    <x v="50"/>
    <x v="9"/>
    <x v="12"/>
    <x v="3"/>
    <x v="10"/>
    <x v="10"/>
  </r>
  <r>
    <x v="1518"/>
    <x v="0"/>
    <x v="5"/>
    <x v="16"/>
    <x v="12"/>
    <x v="102"/>
    <x v="1484"/>
    <x v="297"/>
    <x v="50"/>
    <x v="50"/>
    <x v="9"/>
    <x v="12"/>
    <x v="3"/>
    <x v="5"/>
    <x v="5"/>
  </r>
  <r>
    <x v="1513"/>
    <x v="0"/>
    <x v="5"/>
    <x v="0"/>
    <x v="85"/>
    <x v="126"/>
    <x v="1479"/>
    <x v="295"/>
    <x v="50"/>
    <x v="50"/>
    <x v="9"/>
    <x v="12"/>
    <x v="3"/>
    <x v="5"/>
    <x v="5"/>
  </r>
  <r>
    <x v="1511"/>
    <x v="0"/>
    <x v="4"/>
    <x v="42"/>
    <x v="20"/>
    <x v="483"/>
    <x v="1477"/>
    <x v="297"/>
    <x v="50"/>
    <x v="50"/>
    <x v="9"/>
    <x v="12"/>
    <x v="3"/>
    <x v="4"/>
    <x v="4"/>
  </r>
  <r>
    <x v="1509"/>
    <x v="0"/>
    <x v="6"/>
    <x v="49"/>
    <x v="51"/>
    <x v="159"/>
    <x v="388"/>
    <x v="302"/>
    <x v="50"/>
    <x v="50"/>
    <x v="9"/>
    <x v="12"/>
    <x v="3"/>
    <x v="6"/>
    <x v="6"/>
  </r>
  <r>
    <x v="1509"/>
    <x v="0"/>
    <x v="3"/>
    <x v="14"/>
    <x v="57"/>
    <x v="34"/>
    <x v="388"/>
    <x v="302"/>
    <x v="50"/>
    <x v="50"/>
    <x v="9"/>
    <x v="12"/>
    <x v="3"/>
    <x v="3"/>
    <x v="3"/>
  </r>
  <r>
    <x v="1511"/>
    <x v="0"/>
    <x v="8"/>
    <x v="55"/>
    <x v="125"/>
    <x v="157"/>
    <x v="1477"/>
    <x v="297"/>
    <x v="50"/>
    <x v="50"/>
    <x v="9"/>
    <x v="12"/>
    <x v="3"/>
    <x v="8"/>
    <x v="8"/>
  </r>
  <r>
    <x v="1509"/>
    <x v="1"/>
    <x v="2"/>
    <x v="120"/>
    <x v="25"/>
    <x v="152"/>
    <x v="388"/>
    <x v="302"/>
    <x v="50"/>
    <x v="50"/>
    <x v="9"/>
    <x v="12"/>
    <x v="3"/>
    <x v="2"/>
    <x v="2"/>
  </r>
  <r>
    <x v="1511"/>
    <x v="1"/>
    <x v="2"/>
    <x v="148"/>
    <x v="123"/>
    <x v="2230"/>
    <x v="1477"/>
    <x v="297"/>
    <x v="50"/>
    <x v="50"/>
    <x v="9"/>
    <x v="12"/>
    <x v="3"/>
    <x v="2"/>
    <x v="2"/>
  </r>
  <r>
    <x v="1511"/>
    <x v="0"/>
    <x v="2"/>
    <x v="139"/>
    <x v="123"/>
    <x v="2231"/>
    <x v="1477"/>
    <x v="297"/>
    <x v="50"/>
    <x v="50"/>
    <x v="9"/>
    <x v="12"/>
    <x v="3"/>
    <x v="2"/>
    <x v="2"/>
  </r>
  <r>
    <x v="1518"/>
    <x v="0"/>
    <x v="0"/>
    <x v="6"/>
    <x v="98"/>
    <x v="13"/>
    <x v="1484"/>
    <x v="297"/>
    <x v="50"/>
    <x v="50"/>
    <x v="9"/>
    <x v="12"/>
    <x v="3"/>
    <x v="0"/>
    <x v="0"/>
  </r>
  <r>
    <x v="1522"/>
    <x v="0"/>
    <x v="5"/>
    <x v="13"/>
    <x v="13"/>
    <x v="6"/>
    <x v="1488"/>
    <x v="301"/>
    <x v="50"/>
    <x v="50"/>
    <x v="9"/>
    <x v="12"/>
    <x v="3"/>
    <x v="5"/>
    <x v="5"/>
  </r>
  <r>
    <x v="1510"/>
    <x v="0"/>
    <x v="3"/>
    <x v="49"/>
    <x v="102"/>
    <x v="280"/>
    <x v="1476"/>
    <x v="297"/>
    <x v="50"/>
    <x v="50"/>
    <x v="9"/>
    <x v="12"/>
    <x v="3"/>
    <x v="3"/>
    <x v="3"/>
  </r>
  <r>
    <x v="1529"/>
    <x v="0"/>
    <x v="8"/>
    <x v="12"/>
    <x v="85"/>
    <x v="127"/>
    <x v="1495"/>
    <x v="304"/>
    <x v="51"/>
    <x v="51"/>
    <x v="9"/>
    <x v="11"/>
    <x v="3"/>
    <x v="8"/>
    <x v="8"/>
  </r>
  <r>
    <x v="1530"/>
    <x v="0"/>
    <x v="9"/>
    <x v="10"/>
    <x v="9"/>
    <x v="9"/>
    <x v="1496"/>
    <x v="305"/>
    <x v="51"/>
    <x v="51"/>
    <x v="9"/>
    <x v="11"/>
    <x v="3"/>
    <x v="9"/>
    <x v="9"/>
  </r>
  <r>
    <x v="1531"/>
    <x v="0"/>
    <x v="8"/>
    <x v="20"/>
    <x v="12"/>
    <x v="6"/>
    <x v="1497"/>
    <x v="304"/>
    <x v="51"/>
    <x v="51"/>
    <x v="9"/>
    <x v="11"/>
    <x v="3"/>
    <x v="8"/>
    <x v="8"/>
  </r>
  <r>
    <x v="1532"/>
    <x v="0"/>
    <x v="11"/>
    <x v="80"/>
    <x v="37"/>
    <x v="845"/>
    <x v="629"/>
    <x v="306"/>
    <x v="51"/>
    <x v="51"/>
    <x v="9"/>
    <x v="11"/>
    <x v="3"/>
    <x v="11"/>
    <x v="11"/>
  </r>
  <r>
    <x v="1533"/>
    <x v="0"/>
    <x v="6"/>
    <x v="118"/>
    <x v="142"/>
    <x v="459"/>
    <x v="1498"/>
    <x v="305"/>
    <x v="51"/>
    <x v="51"/>
    <x v="9"/>
    <x v="11"/>
    <x v="3"/>
    <x v="6"/>
    <x v="6"/>
  </r>
  <r>
    <x v="1534"/>
    <x v="0"/>
    <x v="5"/>
    <x v="6"/>
    <x v="98"/>
    <x v="13"/>
    <x v="1499"/>
    <x v="304"/>
    <x v="51"/>
    <x v="51"/>
    <x v="9"/>
    <x v="11"/>
    <x v="3"/>
    <x v="5"/>
    <x v="5"/>
  </r>
  <r>
    <x v="1535"/>
    <x v="0"/>
    <x v="8"/>
    <x v="24"/>
    <x v="61"/>
    <x v="187"/>
    <x v="1500"/>
    <x v="307"/>
    <x v="51"/>
    <x v="51"/>
    <x v="9"/>
    <x v="11"/>
    <x v="3"/>
    <x v="8"/>
    <x v="8"/>
  </r>
  <r>
    <x v="1536"/>
    <x v="0"/>
    <x v="1"/>
    <x v="44"/>
    <x v="142"/>
    <x v="2232"/>
    <x v="1501"/>
    <x v="308"/>
    <x v="51"/>
    <x v="51"/>
    <x v="9"/>
    <x v="11"/>
    <x v="3"/>
    <x v="1"/>
    <x v="1"/>
  </r>
  <r>
    <x v="1536"/>
    <x v="0"/>
    <x v="3"/>
    <x v="123"/>
    <x v="80"/>
    <x v="328"/>
    <x v="1501"/>
    <x v="308"/>
    <x v="51"/>
    <x v="51"/>
    <x v="9"/>
    <x v="11"/>
    <x v="3"/>
    <x v="3"/>
    <x v="3"/>
  </r>
  <r>
    <x v="1535"/>
    <x v="0"/>
    <x v="2"/>
    <x v="53"/>
    <x v="38"/>
    <x v="10"/>
    <x v="1500"/>
    <x v="307"/>
    <x v="51"/>
    <x v="51"/>
    <x v="9"/>
    <x v="11"/>
    <x v="3"/>
    <x v="2"/>
    <x v="2"/>
  </r>
  <r>
    <x v="1530"/>
    <x v="0"/>
    <x v="4"/>
    <x v="8"/>
    <x v="98"/>
    <x v="6"/>
    <x v="1496"/>
    <x v="305"/>
    <x v="51"/>
    <x v="51"/>
    <x v="9"/>
    <x v="11"/>
    <x v="3"/>
    <x v="4"/>
    <x v="4"/>
  </r>
  <r>
    <x v="1531"/>
    <x v="0"/>
    <x v="11"/>
    <x v="20"/>
    <x v="12"/>
    <x v="6"/>
    <x v="1497"/>
    <x v="304"/>
    <x v="51"/>
    <x v="51"/>
    <x v="9"/>
    <x v="11"/>
    <x v="3"/>
    <x v="11"/>
    <x v="11"/>
  </r>
  <r>
    <x v="1530"/>
    <x v="0"/>
    <x v="3"/>
    <x v="93"/>
    <x v="0"/>
    <x v="187"/>
    <x v="1496"/>
    <x v="305"/>
    <x v="51"/>
    <x v="51"/>
    <x v="9"/>
    <x v="11"/>
    <x v="3"/>
    <x v="3"/>
    <x v="3"/>
  </r>
  <r>
    <x v="1534"/>
    <x v="0"/>
    <x v="1"/>
    <x v="104"/>
    <x v="138"/>
    <x v="187"/>
    <x v="1499"/>
    <x v="304"/>
    <x v="51"/>
    <x v="51"/>
    <x v="9"/>
    <x v="11"/>
    <x v="3"/>
    <x v="1"/>
    <x v="1"/>
  </r>
  <r>
    <x v="1537"/>
    <x v="0"/>
    <x v="2"/>
    <x v="61"/>
    <x v="145"/>
    <x v="702"/>
    <x v="1502"/>
    <x v="309"/>
    <x v="51"/>
    <x v="51"/>
    <x v="9"/>
    <x v="11"/>
    <x v="3"/>
    <x v="2"/>
    <x v="2"/>
  </r>
  <r>
    <x v="1538"/>
    <x v="0"/>
    <x v="11"/>
    <x v="21"/>
    <x v="94"/>
    <x v="6"/>
    <x v="1503"/>
    <x v="310"/>
    <x v="51"/>
    <x v="51"/>
    <x v="9"/>
    <x v="11"/>
    <x v="3"/>
    <x v="11"/>
    <x v="11"/>
  </r>
  <r>
    <x v="1529"/>
    <x v="1"/>
    <x v="2"/>
    <x v="9"/>
    <x v="63"/>
    <x v="76"/>
    <x v="1495"/>
    <x v="304"/>
    <x v="51"/>
    <x v="51"/>
    <x v="9"/>
    <x v="11"/>
    <x v="3"/>
    <x v="2"/>
    <x v="2"/>
  </r>
  <r>
    <x v="1539"/>
    <x v="0"/>
    <x v="6"/>
    <x v="65"/>
    <x v="4"/>
    <x v="426"/>
    <x v="1504"/>
    <x v="304"/>
    <x v="51"/>
    <x v="51"/>
    <x v="9"/>
    <x v="11"/>
    <x v="3"/>
    <x v="6"/>
    <x v="6"/>
  </r>
  <r>
    <x v="1535"/>
    <x v="1"/>
    <x v="2"/>
    <x v="35"/>
    <x v="24"/>
    <x v="338"/>
    <x v="1500"/>
    <x v="307"/>
    <x v="51"/>
    <x v="51"/>
    <x v="9"/>
    <x v="11"/>
    <x v="3"/>
    <x v="2"/>
    <x v="2"/>
  </r>
  <r>
    <x v="1540"/>
    <x v="0"/>
    <x v="6"/>
    <x v="7"/>
    <x v="11"/>
    <x v="319"/>
    <x v="1505"/>
    <x v="311"/>
    <x v="51"/>
    <x v="51"/>
    <x v="9"/>
    <x v="11"/>
    <x v="3"/>
    <x v="6"/>
    <x v="6"/>
  </r>
  <r>
    <x v="1537"/>
    <x v="0"/>
    <x v="5"/>
    <x v="0"/>
    <x v="98"/>
    <x v="11"/>
    <x v="1502"/>
    <x v="309"/>
    <x v="51"/>
    <x v="51"/>
    <x v="9"/>
    <x v="11"/>
    <x v="3"/>
    <x v="5"/>
    <x v="5"/>
  </r>
  <r>
    <x v="1537"/>
    <x v="0"/>
    <x v="6"/>
    <x v="35"/>
    <x v="47"/>
    <x v="187"/>
    <x v="1502"/>
    <x v="309"/>
    <x v="51"/>
    <x v="51"/>
    <x v="9"/>
    <x v="11"/>
    <x v="3"/>
    <x v="6"/>
    <x v="6"/>
  </r>
  <r>
    <x v="1541"/>
    <x v="0"/>
    <x v="4"/>
    <x v="26"/>
    <x v="54"/>
    <x v="160"/>
    <x v="1506"/>
    <x v="306"/>
    <x v="51"/>
    <x v="51"/>
    <x v="9"/>
    <x v="11"/>
    <x v="3"/>
    <x v="4"/>
    <x v="4"/>
  </r>
  <r>
    <x v="1542"/>
    <x v="0"/>
    <x v="9"/>
    <x v="56"/>
    <x v="19"/>
    <x v="278"/>
    <x v="1507"/>
    <x v="312"/>
    <x v="51"/>
    <x v="51"/>
    <x v="9"/>
    <x v="11"/>
    <x v="3"/>
    <x v="9"/>
    <x v="9"/>
  </r>
  <r>
    <x v="1543"/>
    <x v="0"/>
    <x v="2"/>
    <x v="52"/>
    <x v="118"/>
    <x v="652"/>
    <x v="1508"/>
    <x v="309"/>
    <x v="51"/>
    <x v="51"/>
    <x v="9"/>
    <x v="11"/>
    <x v="3"/>
    <x v="2"/>
    <x v="2"/>
  </r>
  <r>
    <x v="1544"/>
    <x v="0"/>
    <x v="6"/>
    <x v="9"/>
    <x v="65"/>
    <x v="6"/>
    <x v="1509"/>
    <x v="313"/>
    <x v="51"/>
    <x v="51"/>
    <x v="9"/>
    <x v="11"/>
    <x v="3"/>
    <x v="6"/>
    <x v="6"/>
  </r>
  <r>
    <x v="1545"/>
    <x v="0"/>
    <x v="4"/>
    <x v="5"/>
    <x v="11"/>
    <x v="12"/>
    <x v="1510"/>
    <x v="312"/>
    <x v="51"/>
    <x v="51"/>
    <x v="9"/>
    <x v="11"/>
    <x v="3"/>
    <x v="4"/>
    <x v="4"/>
  </r>
  <r>
    <x v="1542"/>
    <x v="0"/>
    <x v="4"/>
    <x v="37"/>
    <x v="54"/>
    <x v="214"/>
    <x v="1507"/>
    <x v="312"/>
    <x v="51"/>
    <x v="51"/>
    <x v="9"/>
    <x v="11"/>
    <x v="3"/>
    <x v="4"/>
    <x v="4"/>
  </r>
  <r>
    <x v="1546"/>
    <x v="0"/>
    <x v="3"/>
    <x v="16"/>
    <x v="6"/>
    <x v="688"/>
    <x v="1511"/>
    <x v="313"/>
    <x v="51"/>
    <x v="51"/>
    <x v="9"/>
    <x v="11"/>
    <x v="3"/>
    <x v="3"/>
    <x v="3"/>
  </r>
  <r>
    <x v="1545"/>
    <x v="0"/>
    <x v="8"/>
    <x v="57"/>
    <x v="56"/>
    <x v="217"/>
    <x v="1510"/>
    <x v="312"/>
    <x v="51"/>
    <x v="51"/>
    <x v="9"/>
    <x v="11"/>
    <x v="3"/>
    <x v="8"/>
    <x v="8"/>
  </r>
  <r>
    <x v="1543"/>
    <x v="0"/>
    <x v="4"/>
    <x v="35"/>
    <x v="81"/>
    <x v="11"/>
    <x v="1508"/>
    <x v="309"/>
    <x v="51"/>
    <x v="51"/>
    <x v="9"/>
    <x v="11"/>
    <x v="3"/>
    <x v="4"/>
    <x v="4"/>
  </r>
  <r>
    <x v="1547"/>
    <x v="0"/>
    <x v="11"/>
    <x v="196"/>
    <x v="190"/>
    <x v="819"/>
    <x v="1512"/>
    <x v="310"/>
    <x v="51"/>
    <x v="51"/>
    <x v="9"/>
    <x v="11"/>
    <x v="3"/>
    <x v="11"/>
    <x v="11"/>
  </r>
  <r>
    <x v="1545"/>
    <x v="0"/>
    <x v="9"/>
    <x v="1"/>
    <x v="1"/>
    <x v="1"/>
    <x v="1510"/>
    <x v="312"/>
    <x v="51"/>
    <x v="51"/>
    <x v="9"/>
    <x v="11"/>
    <x v="3"/>
    <x v="9"/>
    <x v="9"/>
  </r>
  <r>
    <x v="1546"/>
    <x v="0"/>
    <x v="10"/>
    <x v="16"/>
    <x v="6"/>
    <x v="688"/>
    <x v="1511"/>
    <x v="313"/>
    <x v="51"/>
    <x v="51"/>
    <x v="9"/>
    <x v="11"/>
    <x v="3"/>
    <x v="10"/>
    <x v="10"/>
  </r>
  <r>
    <x v="1543"/>
    <x v="1"/>
    <x v="2"/>
    <x v="105"/>
    <x v="118"/>
    <x v="911"/>
    <x v="1508"/>
    <x v="309"/>
    <x v="51"/>
    <x v="51"/>
    <x v="9"/>
    <x v="11"/>
    <x v="3"/>
    <x v="2"/>
    <x v="2"/>
  </r>
  <r>
    <x v="1548"/>
    <x v="0"/>
    <x v="4"/>
    <x v="36"/>
    <x v="42"/>
    <x v="79"/>
    <x v="1513"/>
    <x v="314"/>
    <x v="51"/>
    <x v="51"/>
    <x v="9"/>
    <x v="11"/>
    <x v="3"/>
    <x v="4"/>
    <x v="4"/>
  </r>
  <r>
    <x v="1549"/>
    <x v="0"/>
    <x v="9"/>
    <x v="84"/>
    <x v="32"/>
    <x v="392"/>
    <x v="1514"/>
    <x v="312"/>
    <x v="51"/>
    <x v="51"/>
    <x v="9"/>
    <x v="11"/>
    <x v="3"/>
    <x v="9"/>
    <x v="9"/>
  </r>
  <r>
    <x v="1548"/>
    <x v="1"/>
    <x v="2"/>
    <x v="130"/>
    <x v="121"/>
    <x v="1173"/>
    <x v="1513"/>
    <x v="314"/>
    <x v="51"/>
    <x v="51"/>
    <x v="9"/>
    <x v="11"/>
    <x v="3"/>
    <x v="2"/>
    <x v="2"/>
  </r>
  <r>
    <x v="1550"/>
    <x v="0"/>
    <x v="0"/>
    <x v="10"/>
    <x v="9"/>
    <x v="9"/>
    <x v="1515"/>
    <x v="307"/>
    <x v="51"/>
    <x v="51"/>
    <x v="9"/>
    <x v="11"/>
    <x v="3"/>
    <x v="0"/>
    <x v="0"/>
  </r>
  <r>
    <x v="1551"/>
    <x v="0"/>
    <x v="1"/>
    <x v="85"/>
    <x v="121"/>
    <x v="986"/>
    <x v="1516"/>
    <x v="308"/>
    <x v="51"/>
    <x v="51"/>
    <x v="9"/>
    <x v="11"/>
    <x v="3"/>
    <x v="1"/>
    <x v="1"/>
  </r>
  <r>
    <x v="1552"/>
    <x v="0"/>
    <x v="7"/>
    <x v="5"/>
    <x v="43"/>
    <x v="6"/>
    <x v="1517"/>
    <x v="315"/>
    <x v="51"/>
    <x v="51"/>
    <x v="9"/>
    <x v="11"/>
    <x v="3"/>
    <x v="7"/>
    <x v="7"/>
  </r>
  <r>
    <x v="1544"/>
    <x v="0"/>
    <x v="5"/>
    <x v="12"/>
    <x v="45"/>
    <x v="6"/>
    <x v="1509"/>
    <x v="313"/>
    <x v="51"/>
    <x v="51"/>
    <x v="9"/>
    <x v="11"/>
    <x v="3"/>
    <x v="5"/>
    <x v="5"/>
  </r>
  <r>
    <x v="1546"/>
    <x v="0"/>
    <x v="1"/>
    <x v="12"/>
    <x v="41"/>
    <x v="155"/>
    <x v="1511"/>
    <x v="313"/>
    <x v="51"/>
    <x v="51"/>
    <x v="9"/>
    <x v="11"/>
    <x v="3"/>
    <x v="1"/>
    <x v="1"/>
  </r>
  <r>
    <x v="1551"/>
    <x v="0"/>
    <x v="10"/>
    <x v="70"/>
    <x v="26"/>
    <x v="306"/>
    <x v="1516"/>
    <x v="308"/>
    <x v="51"/>
    <x v="51"/>
    <x v="9"/>
    <x v="11"/>
    <x v="3"/>
    <x v="10"/>
    <x v="10"/>
  </r>
  <r>
    <x v="1545"/>
    <x v="0"/>
    <x v="2"/>
    <x v="11"/>
    <x v="16"/>
    <x v="112"/>
    <x v="1510"/>
    <x v="312"/>
    <x v="51"/>
    <x v="51"/>
    <x v="9"/>
    <x v="11"/>
    <x v="3"/>
    <x v="2"/>
    <x v="2"/>
  </r>
  <r>
    <x v="1541"/>
    <x v="1"/>
    <x v="2"/>
    <x v="83"/>
    <x v="114"/>
    <x v="24"/>
    <x v="1506"/>
    <x v="306"/>
    <x v="51"/>
    <x v="51"/>
    <x v="9"/>
    <x v="11"/>
    <x v="3"/>
    <x v="2"/>
    <x v="2"/>
  </r>
  <r>
    <x v="1552"/>
    <x v="0"/>
    <x v="1"/>
    <x v="18"/>
    <x v="40"/>
    <x v="675"/>
    <x v="1517"/>
    <x v="315"/>
    <x v="51"/>
    <x v="51"/>
    <x v="9"/>
    <x v="11"/>
    <x v="3"/>
    <x v="1"/>
    <x v="1"/>
  </r>
  <r>
    <x v="1542"/>
    <x v="0"/>
    <x v="1"/>
    <x v="18"/>
    <x v="49"/>
    <x v="160"/>
    <x v="1507"/>
    <x v="312"/>
    <x v="51"/>
    <x v="51"/>
    <x v="9"/>
    <x v="11"/>
    <x v="3"/>
    <x v="1"/>
    <x v="1"/>
  </r>
  <r>
    <x v="1553"/>
    <x v="0"/>
    <x v="5"/>
    <x v="20"/>
    <x v="6"/>
    <x v="7"/>
    <x v="1518"/>
    <x v="311"/>
    <x v="51"/>
    <x v="51"/>
    <x v="9"/>
    <x v="11"/>
    <x v="3"/>
    <x v="5"/>
    <x v="5"/>
  </r>
  <r>
    <x v="1550"/>
    <x v="0"/>
    <x v="11"/>
    <x v="4"/>
    <x v="81"/>
    <x v="44"/>
    <x v="1515"/>
    <x v="307"/>
    <x v="51"/>
    <x v="51"/>
    <x v="9"/>
    <x v="11"/>
    <x v="3"/>
    <x v="11"/>
    <x v="11"/>
  </r>
  <r>
    <x v="1554"/>
    <x v="0"/>
    <x v="8"/>
    <x v="148"/>
    <x v="86"/>
    <x v="2233"/>
    <x v="1519"/>
    <x v="316"/>
    <x v="51"/>
    <x v="51"/>
    <x v="9"/>
    <x v="11"/>
    <x v="3"/>
    <x v="8"/>
    <x v="8"/>
  </r>
  <r>
    <x v="1548"/>
    <x v="0"/>
    <x v="9"/>
    <x v="111"/>
    <x v="104"/>
    <x v="1109"/>
    <x v="1513"/>
    <x v="314"/>
    <x v="51"/>
    <x v="51"/>
    <x v="9"/>
    <x v="11"/>
    <x v="3"/>
    <x v="9"/>
    <x v="9"/>
  </r>
  <r>
    <x v="1543"/>
    <x v="0"/>
    <x v="7"/>
    <x v="57"/>
    <x v="3"/>
    <x v="154"/>
    <x v="1508"/>
    <x v="309"/>
    <x v="51"/>
    <x v="51"/>
    <x v="9"/>
    <x v="11"/>
    <x v="3"/>
    <x v="7"/>
    <x v="7"/>
  </r>
  <r>
    <x v="1548"/>
    <x v="0"/>
    <x v="7"/>
    <x v="24"/>
    <x v="26"/>
    <x v="137"/>
    <x v="1513"/>
    <x v="314"/>
    <x v="51"/>
    <x v="51"/>
    <x v="9"/>
    <x v="11"/>
    <x v="3"/>
    <x v="7"/>
    <x v="7"/>
  </r>
  <r>
    <x v="1542"/>
    <x v="0"/>
    <x v="8"/>
    <x v="40"/>
    <x v="27"/>
    <x v="758"/>
    <x v="1507"/>
    <x v="312"/>
    <x v="51"/>
    <x v="51"/>
    <x v="9"/>
    <x v="11"/>
    <x v="3"/>
    <x v="8"/>
    <x v="8"/>
  </r>
  <r>
    <x v="1547"/>
    <x v="0"/>
    <x v="8"/>
    <x v="233"/>
    <x v="55"/>
    <x v="2234"/>
    <x v="1512"/>
    <x v="310"/>
    <x v="51"/>
    <x v="51"/>
    <x v="9"/>
    <x v="11"/>
    <x v="3"/>
    <x v="8"/>
    <x v="8"/>
  </r>
  <r>
    <x v="1546"/>
    <x v="0"/>
    <x v="7"/>
    <x v="16"/>
    <x v="12"/>
    <x v="102"/>
    <x v="1511"/>
    <x v="313"/>
    <x v="51"/>
    <x v="51"/>
    <x v="9"/>
    <x v="11"/>
    <x v="3"/>
    <x v="7"/>
    <x v="7"/>
  </r>
  <r>
    <x v="1541"/>
    <x v="0"/>
    <x v="2"/>
    <x v="83"/>
    <x v="114"/>
    <x v="24"/>
    <x v="1506"/>
    <x v="306"/>
    <x v="51"/>
    <x v="51"/>
    <x v="9"/>
    <x v="11"/>
    <x v="3"/>
    <x v="2"/>
    <x v="2"/>
  </r>
  <r>
    <x v="1555"/>
    <x v="0"/>
    <x v="9"/>
    <x v="83"/>
    <x v="119"/>
    <x v="92"/>
    <x v="1520"/>
    <x v="310"/>
    <x v="51"/>
    <x v="51"/>
    <x v="9"/>
    <x v="11"/>
    <x v="3"/>
    <x v="9"/>
    <x v="9"/>
  </r>
  <r>
    <x v="1556"/>
    <x v="0"/>
    <x v="7"/>
    <x v="3"/>
    <x v="7"/>
    <x v="39"/>
    <x v="1521"/>
    <x v="308"/>
    <x v="51"/>
    <x v="51"/>
    <x v="9"/>
    <x v="11"/>
    <x v="3"/>
    <x v="7"/>
    <x v="7"/>
  </r>
  <r>
    <x v="1557"/>
    <x v="0"/>
    <x v="2"/>
    <x v="168"/>
    <x v="115"/>
    <x v="121"/>
    <x v="1522"/>
    <x v="311"/>
    <x v="51"/>
    <x v="51"/>
    <x v="9"/>
    <x v="11"/>
    <x v="3"/>
    <x v="2"/>
    <x v="2"/>
  </r>
  <r>
    <x v="1558"/>
    <x v="0"/>
    <x v="8"/>
    <x v="31"/>
    <x v="60"/>
    <x v="267"/>
    <x v="1523"/>
    <x v="317"/>
    <x v="51"/>
    <x v="51"/>
    <x v="9"/>
    <x v="11"/>
    <x v="3"/>
    <x v="8"/>
    <x v="8"/>
  </r>
  <r>
    <x v="1556"/>
    <x v="0"/>
    <x v="9"/>
    <x v="60"/>
    <x v="64"/>
    <x v="443"/>
    <x v="1521"/>
    <x v="308"/>
    <x v="51"/>
    <x v="51"/>
    <x v="9"/>
    <x v="11"/>
    <x v="3"/>
    <x v="9"/>
    <x v="9"/>
  </r>
  <r>
    <x v="1559"/>
    <x v="1"/>
    <x v="2"/>
    <x v="61"/>
    <x v="145"/>
    <x v="702"/>
    <x v="1524"/>
    <x v="304"/>
    <x v="51"/>
    <x v="51"/>
    <x v="9"/>
    <x v="11"/>
    <x v="3"/>
    <x v="2"/>
    <x v="2"/>
  </r>
  <r>
    <x v="1560"/>
    <x v="0"/>
    <x v="5"/>
    <x v="20"/>
    <x v="6"/>
    <x v="7"/>
    <x v="1525"/>
    <x v="317"/>
    <x v="51"/>
    <x v="51"/>
    <x v="9"/>
    <x v="11"/>
    <x v="3"/>
    <x v="5"/>
    <x v="5"/>
  </r>
  <r>
    <x v="1561"/>
    <x v="0"/>
    <x v="8"/>
    <x v="53"/>
    <x v="26"/>
    <x v="6"/>
    <x v="1526"/>
    <x v="313"/>
    <x v="51"/>
    <x v="51"/>
    <x v="9"/>
    <x v="11"/>
    <x v="3"/>
    <x v="8"/>
    <x v="8"/>
  </r>
  <r>
    <x v="1558"/>
    <x v="0"/>
    <x v="4"/>
    <x v="57"/>
    <x v="10"/>
    <x v="19"/>
    <x v="1523"/>
    <x v="317"/>
    <x v="51"/>
    <x v="51"/>
    <x v="9"/>
    <x v="11"/>
    <x v="3"/>
    <x v="4"/>
    <x v="4"/>
  </r>
  <r>
    <x v="1562"/>
    <x v="0"/>
    <x v="4"/>
    <x v="65"/>
    <x v="4"/>
    <x v="426"/>
    <x v="1527"/>
    <x v="318"/>
    <x v="51"/>
    <x v="51"/>
    <x v="9"/>
    <x v="11"/>
    <x v="3"/>
    <x v="4"/>
    <x v="4"/>
  </r>
  <r>
    <x v="1559"/>
    <x v="0"/>
    <x v="2"/>
    <x v="138"/>
    <x v="145"/>
    <x v="653"/>
    <x v="1524"/>
    <x v="304"/>
    <x v="51"/>
    <x v="51"/>
    <x v="9"/>
    <x v="11"/>
    <x v="3"/>
    <x v="2"/>
    <x v="2"/>
  </r>
  <r>
    <x v="1557"/>
    <x v="0"/>
    <x v="9"/>
    <x v="106"/>
    <x v="164"/>
    <x v="856"/>
    <x v="1522"/>
    <x v="311"/>
    <x v="51"/>
    <x v="51"/>
    <x v="9"/>
    <x v="11"/>
    <x v="3"/>
    <x v="9"/>
    <x v="9"/>
  </r>
  <r>
    <x v="1561"/>
    <x v="0"/>
    <x v="2"/>
    <x v="18"/>
    <x v="31"/>
    <x v="6"/>
    <x v="1526"/>
    <x v="313"/>
    <x v="51"/>
    <x v="51"/>
    <x v="9"/>
    <x v="11"/>
    <x v="3"/>
    <x v="2"/>
    <x v="2"/>
  </r>
  <r>
    <x v="1558"/>
    <x v="0"/>
    <x v="9"/>
    <x v="84"/>
    <x v="27"/>
    <x v="634"/>
    <x v="1523"/>
    <x v="317"/>
    <x v="51"/>
    <x v="51"/>
    <x v="9"/>
    <x v="11"/>
    <x v="3"/>
    <x v="9"/>
    <x v="9"/>
  </r>
  <r>
    <x v="1563"/>
    <x v="0"/>
    <x v="5"/>
    <x v="6"/>
    <x v="6"/>
    <x v="6"/>
    <x v="1528"/>
    <x v="311"/>
    <x v="51"/>
    <x v="51"/>
    <x v="9"/>
    <x v="11"/>
    <x v="3"/>
    <x v="5"/>
    <x v="5"/>
  </r>
  <r>
    <x v="1559"/>
    <x v="0"/>
    <x v="9"/>
    <x v="120"/>
    <x v="33"/>
    <x v="2235"/>
    <x v="1524"/>
    <x v="304"/>
    <x v="51"/>
    <x v="51"/>
    <x v="9"/>
    <x v="11"/>
    <x v="3"/>
    <x v="9"/>
    <x v="9"/>
  </r>
  <r>
    <x v="1564"/>
    <x v="0"/>
    <x v="2"/>
    <x v="32"/>
    <x v="29"/>
    <x v="137"/>
    <x v="1529"/>
    <x v="311"/>
    <x v="51"/>
    <x v="51"/>
    <x v="9"/>
    <x v="11"/>
    <x v="3"/>
    <x v="2"/>
    <x v="2"/>
  </r>
  <r>
    <x v="1555"/>
    <x v="0"/>
    <x v="7"/>
    <x v="7"/>
    <x v="62"/>
    <x v="69"/>
    <x v="1520"/>
    <x v="310"/>
    <x v="51"/>
    <x v="51"/>
    <x v="9"/>
    <x v="11"/>
    <x v="3"/>
    <x v="7"/>
    <x v="7"/>
  </r>
  <r>
    <x v="1555"/>
    <x v="0"/>
    <x v="1"/>
    <x v="59"/>
    <x v="105"/>
    <x v="258"/>
    <x v="1520"/>
    <x v="310"/>
    <x v="51"/>
    <x v="51"/>
    <x v="9"/>
    <x v="11"/>
    <x v="3"/>
    <x v="1"/>
    <x v="1"/>
  </r>
  <r>
    <x v="1565"/>
    <x v="0"/>
    <x v="0"/>
    <x v="21"/>
    <x v="94"/>
    <x v="6"/>
    <x v="1530"/>
    <x v="319"/>
    <x v="51"/>
    <x v="51"/>
    <x v="9"/>
    <x v="11"/>
    <x v="3"/>
    <x v="0"/>
    <x v="0"/>
  </r>
  <r>
    <x v="1565"/>
    <x v="0"/>
    <x v="11"/>
    <x v="14"/>
    <x v="83"/>
    <x v="9"/>
    <x v="1530"/>
    <x v="319"/>
    <x v="51"/>
    <x v="51"/>
    <x v="9"/>
    <x v="11"/>
    <x v="3"/>
    <x v="11"/>
    <x v="11"/>
  </r>
  <r>
    <x v="1566"/>
    <x v="0"/>
    <x v="9"/>
    <x v="52"/>
    <x v="120"/>
    <x v="146"/>
    <x v="1531"/>
    <x v="319"/>
    <x v="51"/>
    <x v="51"/>
    <x v="9"/>
    <x v="11"/>
    <x v="3"/>
    <x v="9"/>
    <x v="9"/>
  </r>
  <r>
    <x v="1567"/>
    <x v="0"/>
    <x v="6"/>
    <x v="26"/>
    <x v="1"/>
    <x v="121"/>
    <x v="1532"/>
    <x v="307"/>
    <x v="51"/>
    <x v="51"/>
    <x v="9"/>
    <x v="11"/>
    <x v="3"/>
    <x v="6"/>
    <x v="6"/>
  </r>
  <r>
    <x v="1568"/>
    <x v="0"/>
    <x v="11"/>
    <x v="38"/>
    <x v="49"/>
    <x v="214"/>
    <x v="1533"/>
    <x v="317"/>
    <x v="51"/>
    <x v="51"/>
    <x v="9"/>
    <x v="11"/>
    <x v="3"/>
    <x v="11"/>
    <x v="11"/>
  </r>
  <r>
    <x v="1557"/>
    <x v="0"/>
    <x v="4"/>
    <x v="80"/>
    <x v="97"/>
    <x v="817"/>
    <x v="1522"/>
    <x v="311"/>
    <x v="51"/>
    <x v="51"/>
    <x v="9"/>
    <x v="11"/>
    <x v="3"/>
    <x v="4"/>
    <x v="4"/>
  </r>
  <r>
    <x v="1558"/>
    <x v="0"/>
    <x v="2"/>
    <x v="18"/>
    <x v="83"/>
    <x v="417"/>
    <x v="1523"/>
    <x v="317"/>
    <x v="51"/>
    <x v="51"/>
    <x v="9"/>
    <x v="11"/>
    <x v="3"/>
    <x v="2"/>
    <x v="2"/>
  </r>
  <r>
    <x v="1562"/>
    <x v="0"/>
    <x v="3"/>
    <x v="35"/>
    <x v="47"/>
    <x v="187"/>
    <x v="1527"/>
    <x v="318"/>
    <x v="51"/>
    <x v="51"/>
    <x v="9"/>
    <x v="11"/>
    <x v="3"/>
    <x v="3"/>
    <x v="3"/>
  </r>
  <r>
    <x v="1560"/>
    <x v="0"/>
    <x v="8"/>
    <x v="19"/>
    <x v="87"/>
    <x v="31"/>
    <x v="1525"/>
    <x v="317"/>
    <x v="51"/>
    <x v="51"/>
    <x v="9"/>
    <x v="11"/>
    <x v="3"/>
    <x v="8"/>
    <x v="8"/>
  </r>
  <r>
    <x v="1560"/>
    <x v="0"/>
    <x v="1"/>
    <x v="94"/>
    <x v="32"/>
    <x v="12"/>
    <x v="1525"/>
    <x v="317"/>
    <x v="51"/>
    <x v="51"/>
    <x v="9"/>
    <x v="11"/>
    <x v="3"/>
    <x v="1"/>
    <x v="1"/>
  </r>
  <r>
    <x v="1569"/>
    <x v="0"/>
    <x v="5"/>
    <x v="16"/>
    <x v="17"/>
    <x v="6"/>
    <x v="1534"/>
    <x v="306"/>
    <x v="51"/>
    <x v="51"/>
    <x v="9"/>
    <x v="11"/>
    <x v="3"/>
    <x v="5"/>
    <x v="5"/>
  </r>
  <r>
    <x v="1568"/>
    <x v="0"/>
    <x v="0"/>
    <x v="21"/>
    <x v="65"/>
    <x v="75"/>
    <x v="1533"/>
    <x v="317"/>
    <x v="51"/>
    <x v="51"/>
    <x v="9"/>
    <x v="11"/>
    <x v="3"/>
    <x v="0"/>
    <x v="0"/>
  </r>
  <r>
    <x v="1566"/>
    <x v="0"/>
    <x v="3"/>
    <x v="19"/>
    <x v="87"/>
    <x v="31"/>
    <x v="1531"/>
    <x v="319"/>
    <x v="51"/>
    <x v="51"/>
    <x v="9"/>
    <x v="11"/>
    <x v="3"/>
    <x v="3"/>
    <x v="3"/>
  </r>
  <r>
    <x v="1567"/>
    <x v="0"/>
    <x v="5"/>
    <x v="6"/>
    <x v="98"/>
    <x v="13"/>
    <x v="1532"/>
    <x v="307"/>
    <x v="51"/>
    <x v="51"/>
    <x v="9"/>
    <x v="11"/>
    <x v="3"/>
    <x v="5"/>
    <x v="5"/>
  </r>
  <r>
    <x v="1570"/>
    <x v="0"/>
    <x v="5"/>
    <x v="9"/>
    <x v="43"/>
    <x v="183"/>
    <x v="1535"/>
    <x v="320"/>
    <x v="51"/>
    <x v="51"/>
    <x v="9"/>
    <x v="11"/>
    <x v="3"/>
    <x v="5"/>
    <x v="5"/>
  </r>
  <r>
    <x v="1570"/>
    <x v="0"/>
    <x v="11"/>
    <x v="127"/>
    <x v="116"/>
    <x v="394"/>
    <x v="1535"/>
    <x v="320"/>
    <x v="51"/>
    <x v="51"/>
    <x v="9"/>
    <x v="11"/>
    <x v="3"/>
    <x v="11"/>
    <x v="11"/>
  </r>
  <r>
    <x v="1571"/>
    <x v="0"/>
    <x v="2"/>
    <x v="23"/>
    <x v="23"/>
    <x v="24"/>
    <x v="1536"/>
    <x v="313"/>
    <x v="51"/>
    <x v="51"/>
    <x v="9"/>
    <x v="11"/>
    <x v="3"/>
    <x v="2"/>
    <x v="2"/>
  </r>
  <r>
    <x v="1572"/>
    <x v="0"/>
    <x v="0"/>
    <x v="0"/>
    <x v="85"/>
    <x v="126"/>
    <x v="1537"/>
    <x v="309"/>
    <x v="51"/>
    <x v="51"/>
    <x v="9"/>
    <x v="11"/>
    <x v="3"/>
    <x v="0"/>
    <x v="0"/>
  </r>
  <r>
    <x v="1573"/>
    <x v="0"/>
    <x v="11"/>
    <x v="27"/>
    <x v="59"/>
    <x v="6"/>
    <x v="1538"/>
    <x v="315"/>
    <x v="51"/>
    <x v="51"/>
    <x v="9"/>
    <x v="11"/>
    <x v="3"/>
    <x v="11"/>
    <x v="11"/>
  </r>
  <r>
    <x v="1571"/>
    <x v="0"/>
    <x v="8"/>
    <x v="9"/>
    <x v="63"/>
    <x v="76"/>
    <x v="1536"/>
    <x v="313"/>
    <x v="51"/>
    <x v="51"/>
    <x v="9"/>
    <x v="11"/>
    <x v="3"/>
    <x v="8"/>
    <x v="8"/>
  </r>
  <r>
    <x v="1572"/>
    <x v="0"/>
    <x v="10"/>
    <x v="92"/>
    <x v="7"/>
    <x v="207"/>
    <x v="1537"/>
    <x v="309"/>
    <x v="51"/>
    <x v="51"/>
    <x v="9"/>
    <x v="11"/>
    <x v="3"/>
    <x v="10"/>
    <x v="10"/>
  </r>
  <r>
    <x v="1533"/>
    <x v="0"/>
    <x v="5"/>
    <x v="5"/>
    <x v="23"/>
    <x v="178"/>
    <x v="1498"/>
    <x v="305"/>
    <x v="51"/>
    <x v="51"/>
    <x v="9"/>
    <x v="11"/>
    <x v="3"/>
    <x v="5"/>
    <x v="5"/>
  </r>
  <r>
    <x v="1573"/>
    <x v="0"/>
    <x v="0"/>
    <x v="92"/>
    <x v="63"/>
    <x v="57"/>
    <x v="1538"/>
    <x v="315"/>
    <x v="51"/>
    <x v="51"/>
    <x v="9"/>
    <x v="11"/>
    <x v="3"/>
    <x v="0"/>
    <x v="0"/>
  </r>
  <r>
    <x v="1535"/>
    <x v="0"/>
    <x v="4"/>
    <x v="5"/>
    <x v="11"/>
    <x v="12"/>
    <x v="1500"/>
    <x v="307"/>
    <x v="51"/>
    <x v="51"/>
    <x v="9"/>
    <x v="11"/>
    <x v="3"/>
    <x v="4"/>
    <x v="4"/>
  </r>
  <r>
    <x v="1535"/>
    <x v="0"/>
    <x v="9"/>
    <x v="70"/>
    <x v="34"/>
    <x v="215"/>
    <x v="1500"/>
    <x v="307"/>
    <x v="51"/>
    <x v="51"/>
    <x v="9"/>
    <x v="11"/>
    <x v="3"/>
    <x v="9"/>
    <x v="9"/>
  </r>
  <r>
    <x v="1535"/>
    <x v="0"/>
    <x v="7"/>
    <x v="21"/>
    <x v="94"/>
    <x v="6"/>
    <x v="1500"/>
    <x v="307"/>
    <x v="51"/>
    <x v="51"/>
    <x v="9"/>
    <x v="11"/>
    <x v="3"/>
    <x v="7"/>
    <x v="7"/>
  </r>
  <r>
    <x v="1529"/>
    <x v="0"/>
    <x v="2"/>
    <x v="9"/>
    <x v="63"/>
    <x v="76"/>
    <x v="1495"/>
    <x v="304"/>
    <x v="51"/>
    <x v="51"/>
    <x v="9"/>
    <x v="11"/>
    <x v="3"/>
    <x v="2"/>
    <x v="2"/>
  </r>
  <r>
    <x v="1574"/>
    <x v="0"/>
    <x v="11"/>
    <x v="113"/>
    <x v="58"/>
    <x v="409"/>
    <x v="1539"/>
    <x v="314"/>
    <x v="51"/>
    <x v="51"/>
    <x v="9"/>
    <x v="11"/>
    <x v="3"/>
    <x v="11"/>
    <x v="11"/>
  </r>
  <r>
    <x v="1529"/>
    <x v="0"/>
    <x v="3"/>
    <x v="12"/>
    <x v="98"/>
    <x v="102"/>
    <x v="1495"/>
    <x v="304"/>
    <x v="51"/>
    <x v="51"/>
    <x v="9"/>
    <x v="11"/>
    <x v="3"/>
    <x v="3"/>
    <x v="3"/>
  </r>
  <r>
    <x v="1529"/>
    <x v="0"/>
    <x v="1"/>
    <x v="6"/>
    <x v="18"/>
    <x v="102"/>
    <x v="1495"/>
    <x v="304"/>
    <x v="51"/>
    <x v="51"/>
    <x v="9"/>
    <x v="11"/>
    <x v="3"/>
    <x v="1"/>
    <x v="1"/>
  </r>
  <r>
    <x v="1566"/>
    <x v="0"/>
    <x v="7"/>
    <x v="5"/>
    <x v="8"/>
    <x v="10"/>
    <x v="1531"/>
    <x v="319"/>
    <x v="51"/>
    <x v="51"/>
    <x v="9"/>
    <x v="11"/>
    <x v="3"/>
    <x v="7"/>
    <x v="7"/>
  </r>
  <r>
    <x v="1569"/>
    <x v="0"/>
    <x v="10"/>
    <x v="92"/>
    <x v="8"/>
    <x v="63"/>
    <x v="1534"/>
    <x v="306"/>
    <x v="51"/>
    <x v="51"/>
    <x v="9"/>
    <x v="11"/>
    <x v="3"/>
    <x v="10"/>
    <x v="10"/>
  </r>
  <r>
    <x v="1556"/>
    <x v="0"/>
    <x v="1"/>
    <x v="55"/>
    <x v="125"/>
    <x v="157"/>
    <x v="1521"/>
    <x v="308"/>
    <x v="51"/>
    <x v="51"/>
    <x v="9"/>
    <x v="11"/>
    <x v="3"/>
    <x v="1"/>
    <x v="1"/>
  </r>
  <r>
    <x v="1562"/>
    <x v="1"/>
    <x v="2"/>
    <x v="95"/>
    <x v="93"/>
    <x v="417"/>
    <x v="1527"/>
    <x v="318"/>
    <x v="51"/>
    <x v="51"/>
    <x v="9"/>
    <x v="11"/>
    <x v="3"/>
    <x v="2"/>
    <x v="2"/>
  </r>
  <r>
    <x v="1538"/>
    <x v="0"/>
    <x v="6"/>
    <x v="0"/>
    <x v="41"/>
    <x v="6"/>
    <x v="1503"/>
    <x v="310"/>
    <x v="51"/>
    <x v="51"/>
    <x v="9"/>
    <x v="11"/>
    <x v="3"/>
    <x v="6"/>
    <x v="6"/>
  </r>
  <r>
    <x v="1540"/>
    <x v="0"/>
    <x v="8"/>
    <x v="84"/>
    <x v="66"/>
    <x v="154"/>
    <x v="1505"/>
    <x v="311"/>
    <x v="51"/>
    <x v="51"/>
    <x v="9"/>
    <x v="11"/>
    <x v="3"/>
    <x v="8"/>
    <x v="8"/>
  </r>
  <r>
    <x v="1553"/>
    <x v="0"/>
    <x v="0"/>
    <x v="79"/>
    <x v="13"/>
    <x v="37"/>
    <x v="1518"/>
    <x v="311"/>
    <x v="51"/>
    <x v="51"/>
    <x v="9"/>
    <x v="11"/>
    <x v="3"/>
    <x v="0"/>
    <x v="0"/>
  </r>
  <r>
    <x v="1561"/>
    <x v="1"/>
    <x v="2"/>
    <x v="18"/>
    <x v="31"/>
    <x v="6"/>
    <x v="1526"/>
    <x v="313"/>
    <x v="51"/>
    <x v="51"/>
    <x v="9"/>
    <x v="11"/>
    <x v="3"/>
    <x v="2"/>
    <x v="2"/>
  </r>
  <r>
    <x v="1562"/>
    <x v="0"/>
    <x v="9"/>
    <x v="90"/>
    <x v="49"/>
    <x v="497"/>
    <x v="1527"/>
    <x v="318"/>
    <x v="51"/>
    <x v="51"/>
    <x v="9"/>
    <x v="11"/>
    <x v="3"/>
    <x v="9"/>
    <x v="9"/>
  </r>
  <r>
    <x v="1559"/>
    <x v="0"/>
    <x v="4"/>
    <x v="113"/>
    <x v="97"/>
    <x v="112"/>
    <x v="1524"/>
    <x v="304"/>
    <x v="51"/>
    <x v="51"/>
    <x v="9"/>
    <x v="11"/>
    <x v="3"/>
    <x v="4"/>
    <x v="4"/>
  </r>
  <r>
    <x v="1557"/>
    <x v="1"/>
    <x v="2"/>
    <x v="22"/>
    <x v="115"/>
    <x v="48"/>
    <x v="1522"/>
    <x v="311"/>
    <x v="51"/>
    <x v="51"/>
    <x v="9"/>
    <x v="11"/>
    <x v="3"/>
    <x v="2"/>
    <x v="2"/>
  </r>
  <r>
    <x v="1562"/>
    <x v="0"/>
    <x v="7"/>
    <x v="23"/>
    <x v="23"/>
    <x v="24"/>
    <x v="1527"/>
    <x v="318"/>
    <x v="51"/>
    <x v="51"/>
    <x v="9"/>
    <x v="11"/>
    <x v="3"/>
    <x v="7"/>
    <x v="7"/>
  </r>
  <r>
    <x v="1559"/>
    <x v="0"/>
    <x v="3"/>
    <x v="78"/>
    <x v="106"/>
    <x v="1395"/>
    <x v="1524"/>
    <x v="304"/>
    <x v="51"/>
    <x v="51"/>
    <x v="9"/>
    <x v="11"/>
    <x v="3"/>
    <x v="3"/>
    <x v="3"/>
  </r>
  <r>
    <x v="1556"/>
    <x v="0"/>
    <x v="6"/>
    <x v="24"/>
    <x v="61"/>
    <x v="187"/>
    <x v="1521"/>
    <x v="308"/>
    <x v="51"/>
    <x v="51"/>
    <x v="9"/>
    <x v="11"/>
    <x v="3"/>
    <x v="6"/>
    <x v="6"/>
  </r>
  <r>
    <x v="1561"/>
    <x v="0"/>
    <x v="7"/>
    <x v="7"/>
    <x v="62"/>
    <x v="69"/>
    <x v="1526"/>
    <x v="313"/>
    <x v="51"/>
    <x v="51"/>
    <x v="9"/>
    <x v="11"/>
    <x v="3"/>
    <x v="7"/>
    <x v="7"/>
  </r>
  <r>
    <x v="1553"/>
    <x v="0"/>
    <x v="6"/>
    <x v="65"/>
    <x v="15"/>
    <x v="146"/>
    <x v="1518"/>
    <x v="311"/>
    <x v="51"/>
    <x v="51"/>
    <x v="9"/>
    <x v="11"/>
    <x v="3"/>
    <x v="6"/>
    <x v="6"/>
  </r>
  <r>
    <x v="1559"/>
    <x v="0"/>
    <x v="7"/>
    <x v="1"/>
    <x v="76"/>
    <x v="34"/>
    <x v="1524"/>
    <x v="304"/>
    <x v="51"/>
    <x v="51"/>
    <x v="9"/>
    <x v="11"/>
    <x v="3"/>
    <x v="7"/>
    <x v="7"/>
  </r>
  <r>
    <x v="1563"/>
    <x v="0"/>
    <x v="6"/>
    <x v="26"/>
    <x v="36"/>
    <x v="6"/>
    <x v="1528"/>
    <x v="311"/>
    <x v="51"/>
    <x v="51"/>
    <x v="9"/>
    <x v="11"/>
    <x v="3"/>
    <x v="6"/>
    <x v="6"/>
  </r>
  <r>
    <x v="1561"/>
    <x v="0"/>
    <x v="1"/>
    <x v="82"/>
    <x v="60"/>
    <x v="538"/>
    <x v="1526"/>
    <x v="313"/>
    <x v="51"/>
    <x v="51"/>
    <x v="9"/>
    <x v="11"/>
    <x v="3"/>
    <x v="1"/>
    <x v="1"/>
  </r>
  <r>
    <x v="1538"/>
    <x v="0"/>
    <x v="3"/>
    <x v="21"/>
    <x v="94"/>
    <x v="6"/>
    <x v="1503"/>
    <x v="310"/>
    <x v="51"/>
    <x v="51"/>
    <x v="9"/>
    <x v="11"/>
    <x v="3"/>
    <x v="3"/>
    <x v="3"/>
  </r>
  <r>
    <x v="1574"/>
    <x v="0"/>
    <x v="0"/>
    <x v="23"/>
    <x v="5"/>
    <x v="92"/>
    <x v="1539"/>
    <x v="314"/>
    <x v="51"/>
    <x v="51"/>
    <x v="9"/>
    <x v="11"/>
    <x v="3"/>
    <x v="0"/>
    <x v="0"/>
  </r>
  <r>
    <x v="1534"/>
    <x v="0"/>
    <x v="10"/>
    <x v="54"/>
    <x v="24"/>
    <x v="258"/>
    <x v="1499"/>
    <x v="304"/>
    <x v="51"/>
    <x v="51"/>
    <x v="9"/>
    <x v="11"/>
    <x v="3"/>
    <x v="10"/>
    <x v="10"/>
  </r>
  <r>
    <x v="1532"/>
    <x v="0"/>
    <x v="8"/>
    <x v="105"/>
    <x v="97"/>
    <x v="350"/>
    <x v="629"/>
    <x v="306"/>
    <x v="51"/>
    <x v="51"/>
    <x v="9"/>
    <x v="11"/>
    <x v="3"/>
    <x v="8"/>
    <x v="8"/>
  </r>
  <r>
    <x v="1536"/>
    <x v="0"/>
    <x v="10"/>
    <x v="33"/>
    <x v="87"/>
    <x v="206"/>
    <x v="1501"/>
    <x v="308"/>
    <x v="51"/>
    <x v="51"/>
    <x v="9"/>
    <x v="11"/>
    <x v="3"/>
    <x v="10"/>
    <x v="10"/>
  </r>
  <r>
    <x v="1540"/>
    <x v="0"/>
    <x v="5"/>
    <x v="16"/>
    <x v="17"/>
    <x v="6"/>
    <x v="1505"/>
    <x v="311"/>
    <x v="51"/>
    <x v="51"/>
    <x v="9"/>
    <x v="11"/>
    <x v="3"/>
    <x v="5"/>
    <x v="5"/>
  </r>
  <r>
    <x v="1533"/>
    <x v="0"/>
    <x v="0"/>
    <x v="40"/>
    <x v="81"/>
    <x v="24"/>
    <x v="1498"/>
    <x v="305"/>
    <x v="51"/>
    <x v="51"/>
    <x v="9"/>
    <x v="11"/>
    <x v="3"/>
    <x v="0"/>
    <x v="0"/>
  </r>
  <r>
    <x v="1533"/>
    <x v="0"/>
    <x v="4"/>
    <x v="149"/>
    <x v="197"/>
    <x v="2236"/>
    <x v="1498"/>
    <x v="305"/>
    <x v="51"/>
    <x v="51"/>
    <x v="9"/>
    <x v="11"/>
    <x v="3"/>
    <x v="4"/>
    <x v="4"/>
  </r>
  <r>
    <x v="1530"/>
    <x v="0"/>
    <x v="6"/>
    <x v="8"/>
    <x v="98"/>
    <x v="6"/>
    <x v="1496"/>
    <x v="305"/>
    <x v="51"/>
    <x v="51"/>
    <x v="9"/>
    <x v="11"/>
    <x v="3"/>
    <x v="6"/>
    <x v="6"/>
  </r>
  <r>
    <x v="1572"/>
    <x v="0"/>
    <x v="11"/>
    <x v="42"/>
    <x v="96"/>
    <x v="880"/>
    <x v="1537"/>
    <x v="309"/>
    <x v="51"/>
    <x v="51"/>
    <x v="9"/>
    <x v="11"/>
    <x v="3"/>
    <x v="11"/>
    <x v="11"/>
  </r>
  <r>
    <x v="1532"/>
    <x v="1"/>
    <x v="2"/>
    <x v="135"/>
    <x v="29"/>
    <x v="437"/>
    <x v="629"/>
    <x v="306"/>
    <x v="51"/>
    <x v="51"/>
    <x v="9"/>
    <x v="11"/>
    <x v="3"/>
    <x v="2"/>
    <x v="2"/>
  </r>
  <r>
    <x v="1538"/>
    <x v="0"/>
    <x v="10"/>
    <x v="0"/>
    <x v="41"/>
    <x v="6"/>
    <x v="1503"/>
    <x v="310"/>
    <x v="51"/>
    <x v="51"/>
    <x v="9"/>
    <x v="11"/>
    <x v="3"/>
    <x v="10"/>
    <x v="10"/>
  </r>
  <r>
    <x v="1571"/>
    <x v="0"/>
    <x v="7"/>
    <x v="0"/>
    <x v="41"/>
    <x v="6"/>
    <x v="1536"/>
    <x v="313"/>
    <x v="51"/>
    <x v="51"/>
    <x v="9"/>
    <x v="11"/>
    <x v="3"/>
    <x v="7"/>
    <x v="7"/>
  </r>
  <r>
    <x v="1574"/>
    <x v="1"/>
    <x v="2"/>
    <x v="134"/>
    <x v="108"/>
    <x v="1262"/>
    <x v="1539"/>
    <x v="314"/>
    <x v="51"/>
    <x v="51"/>
    <x v="9"/>
    <x v="11"/>
    <x v="3"/>
    <x v="2"/>
    <x v="2"/>
  </r>
  <r>
    <x v="1529"/>
    <x v="0"/>
    <x v="9"/>
    <x v="20"/>
    <x v="13"/>
    <x v="1430"/>
    <x v="1495"/>
    <x v="304"/>
    <x v="51"/>
    <x v="51"/>
    <x v="9"/>
    <x v="11"/>
    <x v="3"/>
    <x v="9"/>
    <x v="9"/>
  </r>
  <r>
    <x v="1535"/>
    <x v="0"/>
    <x v="6"/>
    <x v="30"/>
    <x v="14"/>
    <x v="31"/>
    <x v="1500"/>
    <x v="307"/>
    <x v="51"/>
    <x v="51"/>
    <x v="9"/>
    <x v="11"/>
    <x v="3"/>
    <x v="6"/>
    <x v="6"/>
  </r>
  <r>
    <x v="1571"/>
    <x v="0"/>
    <x v="4"/>
    <x v="10"/>
    <x v="0"/>
    <x v="6"/>
    <x v="1536"/>
    <x v="313"/>
    <x v="51"/>
    <x v="51"/>
    <x v="9"/>
    <x v="11"/>
    <x v="3"/>
    <x v="4"/>
    <x v="4"/>
  </r>
  <r>
    <x v="1534"/>
    <x v="0"/>
    <x v="2"/>
    <x v="101"/>
    <x v="103"/>
    <x v="419"/>
    <x v="1499"/>
    <x v="304"/>
    <x v="51"/>
    <x v="51"/>
    <x v="9"/>
    <x v="11"/>
    <x v="3"/>
    <x v="2"/>
    <x v="2"/>
  </r>
  <r>
    <x v="1535"/>
    <x v="0"/>
    <x v="5"/>
    <x v="75"/>
    <x v="91"/>
    <x v="124"/>
    <x v="1500"/>
    <x v="307"/>
    <x v="51"/>
    <x v="51"/>
    <x v="9"/>
    <x v="11"/>
    <x v="3"/>
    <x v="5"/>
    <x v="5"/>
  </r>
  <r>
    <x v="1530"/>
    <x v="0"/>
    <x v="2"/>
    <x v="7"/>
    <x v="7"/>
    <x v="7"/>
    <x v="1496"/>
    <x v="305"/>
    <x v="51"/>
    <x v="51"/>
    <x v="9"/>
    <x v="11"/>
    <x v="3"/>
    <x v="2"/>
    <x v="2"/>
  </r>
  <r>
    <x v="1575"/>
    <x v="0"/>
    <x v="2"/>
    <x v="35"/>
    <x v="38"/>
    <x v="41"/>
    <x v="1540"/>
    <x v="313"/>
    <x v="51"/>
    <x v="51"/>
    <x v="9"/>
    <x v="11"/>
    <x v="3"/>
    <x v="2"/>
    <x v="2"/>
  </r>
  <r>
    <x v="1576"/>
    <x v="0"/>
    <x v="5"/>
    <x v="10"/>
    <x v="0"/>
    <x v="6"/>
    <x v="1541"/>
    <x v="318"/>
    <x v="51"/>
    <x v="51"/>
    <x v="9"/>
    <x v="11"/>
    <x v="3"/>
    <x v="5"/>
    <x v="5"/>
  </r>
  <r>
    <x v="1564"/>
    <x v="0"/>
    <x v="8"/>
    <x v="89"/>
    <x v="70"/>
    <x v="154"/>
    <x v="1529"/>
    <x v="311"/>
    <x v="51"/>
    <x v="51"/>
    <x v="9"/>
    <x v="11"/>
    <x v="3"/>
    <x v="8"/>
    <x v="8"/>
  </r>
  <r>
    <x v="1561"/>
    <x v="0"/>
    <x v="3"/>
    <x v="24"/>
    <x v="30"/>
    <x v="6"/>
    <x v="1526"/>
    <x v="313"/>
    <x v="51"/>
    <x v="51"/>
    <x v="9"/>
    <x v="11"/>
    <x v="3"/>
    <x v="3"/>
    <x v="3"/>
  </r>
  <r>
    <x v="1564"/>
    <x v="0"/>
    <x v="9"/>
    <x v="95"/>
    <x v="80"/>
    <x v="1052"/>
    <x v="1529"/>
    <x v="311"/>
    <x v="51"/>
    <x v="51"/>
    <x v="9"/>
    <x v="11"/>
    <x v="3"/>
    <x v="9"/>
    <x v="9"/>
  </r>
  <r>
    <x v="1556"/>
    <x v="0"/>
    <x v="10"/>
    <x v="1"/>
    <x v="56"/>
    <x v="9"/>
    <x v="1521"/>
    <x v="308"/>
    <x v="51"/>
    <x v="51"/>
    <x v="9"/>
    <x v="11"/>
    <x v="3"/>
    <x v="10"/>
    <x v="10"/>
  </r>
  <r>
    <x v="1556"/>
    <x v="0"/>
    <x v="3"/>
    <x v="84"/>
    <x v="35"/>
    <x v="441"/>
    <x v="1521"/>
    <x v="308"/>
    <x v="51"/>
    <x v="51"/>
    <x v="9"/>
    <x v="11"/>
    <x v="3"/>
    <x v="3"/>
    <x v="3"/>
  </r>
  <r>
    <x v="1558"/>
    <x v="1"/>
    <x v="2"/>
    <x v="18"/>
    <x v="83"/>
    <x v="417"/>
    <x v="1523"/>
    <x v="317"/>
    <x v="51"/>
    <x v="51"/>
    <x v="9"/>
    <x v="11"/>
    <x v="3"/>
    <x v="2"/>
    <x v="2"/>
  </r>
  <r>
    <x v="1560"/>
    <x v="0"/>
    <x v="3"/>
    <x v="4"/>
    <x v="47"/>
    <x v="346"/>
    <x v="1525"/>
    <x v="317"/>
    <x v="51"/>
    <x v="51"/>
    <x v="9"/>
    <x v="11"/>
    <x v="3"/>
    <x v="3"/>
    <x v="3"/>
  </r>
  <r>
    <x v="1564"/>
    <x v="0"/>
    <x v="7"/>
    <x v="48"/>
    <x v="3"/>
    <x v="186"/>
    <x v="1529"/>
    <x v="311"/>
    <x v="51"/>
    <x v="51"/>
    <x v="9"/>
    <x v="11"/>
    <x v="3"/>
    <x v="7"/>
    <x v="7"/>
  </r>
  <r>
    <x v="1551"/>
    <x v="0"/>
    <x v="3"/>
    <x v="90"/>
    <x v="39"/>
    <x v="154"/>
    <x v="1516"/>
    <x v="308"/>
    <x v="51"/>
    <x v="51"/>
    <x v="9"/>
    <x v="11"/>
    <x v="3"/>
    <x v="3"/>
    <x v="3"/>
  </r>
  <r>
    <x v="1547"/>
    <x v="0"/>
    <x v="4"/>
    <x v="87"/>
    <x v="149"/>
    <x v="734"/>
    <x v="1512"/>
    <x v="310"/>
    <x v="51"/>
    <x v="51"/>
    <x v="9"/>
    <x v="11"/>
    <x v="3"/>
    <x v="4"/>
    <x v="4"/>
  </r>
  <r>
    <x v="1575"/>
    <x v="1"/>
    <x v="2"/>
    <x v="35"/>
    <x v="38"/>
    <x v="41"/>
    <x v="1540"/>
    <x v="313"/>
    <x v="51"/>
    <x v="51"/>
    <x v="9"/>
    <x v="11"/>
    <x v="3"/>
    <x v="2"/>
    <x v="2"/>
  </r>
  <r>
    <x v="1545"/>
    <x v="1"/>
    <x v="2"/>
    <x v="48"/>
    <x v="16"/>
    <x v="350"/>
    <x v="1510"/>
    <x v="312"/>
    <x v="51"/>
    <x v="51"/>
    <x v="9"/>
    <x v="11"/>
    <x v="3"/>
    <x v="2"/>
    <x v="2"/>
  </r>
  <r>
    <x v="1552"/>
    <x v="0"/>
    <x v="3"/>
    <x v="40"/>
    <x v="47"/>
    <x v="376"/>
    <x v="1517"/>
    <x v="315"/>
    <x v="51"/>
    <x v="51"/>
    <x v="9"/>
    <x v="11"/>
    <x v="3"/>
    <x v="3"/>
    <x v="3"/>
  </r>
  <r>
    <x v="1552"/>
    <x v="0"/>
    <x v="10"/>
    <x v="48"/>
    <x v="23"/>
    <x v="6"/>
    <x v="1517"/>
    <x v="315"/>
    <x v="51"/>
    <x v="51"/>
    <x v="9"/>
    <x v="11"/>
    <x v="3"/>
    <x v="10"/>
    <x v="10"/>
  </r>
  <r>
    <x v="1549"/>
    <x v="0"/>
    <x v="7"/>
    <x v="93"/>
    <x v="13"/>
    <x v="389"/>
    <x v="1514"/>
    <x v="312"/>
    <x v="51"/>
    <x v="51"/>
    <x v="9"/>
    <x v="11"/>
    <x v="3"/>
    <x v="7"/>
    <x v="7"/>
  </r>
  <r>
    <x v="1551"/>
    <x v="0"/>
    <x v="7"/>
    <x v="48"/>
    <x v="36"/>
    <x v="26"/>
    <x v="1516"/>
    <x v="308"/>
    <x v="51"/>
    <x v="51"/>
    <x v="9"/>
    <x v="11"/>
    <x v="3"/>
    <x v="7"/>
    <x v="7"/>
  </r>
  <r>
    <x v="1548"/>
    <x v="0"/>
    <x v="3"/>
    <x v="42"/>
    <x v="39"/>
    <x v="1239"/>
    <x v="1513"/>
    <x v="314"/>
    <x v="51"/>
    <x v="51"/>
    <x v="9"/>
    <x v="11"/>
    <x v="3"/>
    <x v="3"/>
    <x v="3"/>
  </r>
  <r>
    <x v="1548"/>
    <x v="0"/>
    <x v="5"/>
    <x v="8"/>
    <x v="85"/>
    <x v="31"/>
    <x v="1513"/>
    <x v="314"/>
    <x v="51"/>
    <x v="51"/>
    <x v="9"/>
    <x v="11"/>
    <x v="3"/>
    <x v="5"/>
    <x v="5"/>
  </r>
  <r>
    <x v="1543"/>
    <x v="0"/>
    <x v="9"/>
    <x v="42"/>
    <x v="37"/>
    <x v="908"/>
    <x v="1508"/>
    <x v="309"/>
    <x v="51"/>
    <x v="51"/>
    <x v="9"/>
    <x v="11"/>
    <x v="3"/>
    <x v="9"/>
    <x v="9"/>
  </r>
  <r>
    <x v="1541"/>
    <x v="0"/>
    <x v="8"/>
    <x v="31"/>
    <x v="27"/>
    <x v="184"/>
    <x v="1506"/>
    <x v="306"/>
    <x v="51"/>
    <x v="51"/>
    <x v="9"/>
    <x v="11"/>
    <x v="3"/>
    <x v="8"/>
    <x v="8"/>
  </r>
  <r>
    <x v="1549"/>
    <x v="0"/>
    <x v="3"/>
    <x v="65"/>
    <x v="81"/>
    <x v="614"/>
    <x v="1514"/>
    <x v="312"/>
    <x v="51"/>
    <x v="51"/>
    <x v="9"/>
    <x v="11"/>
    <x v="3"/>
    <x v="3"/>
    <x v="3"/>
  </r>
  <r>
    <x v="1542"/>
    <x v="1"/>
    <x v="2"/>
    <x v="78"/>
    <x v="118"/>
    <x v="866"/>
    <x v="1507"/>
    <x v="312"/>
    <x v="51"/>
    <x v="51"/>
    <x v="9"/>
    <x v="11"/>
    <x v="3"/>
    <x v="2"/>
    <x v="2"/>
  </r>
  <r>
    <x v="1545"/>
    <x v="0"/>
    <x v="7"/>
    <x v="93"/>
    <x v="0"/>
    <x v="187"/>
    <x v="1510"/>
    <x v="312"/>
    <x v="51"/>
    <x v="51"/>
    <x v="9"/>
    <x v="11"/>
    <x v="3"/>
    <x v="7"/>
    <x v="7"/>
  </r>
  <r>
    <x v="1576"/>
    <x v="0"/>
    <x v="1"/>
    <x v="135"/>
    <x v="104"/>
    <x v="11"/>
    <x v="1541"/>
    <x v="318"/>
    <x v="51"/>
    <x v="51"/>
    <x v="9"/>
    <x v="11"/>
    <x v="3"/>
    <x v="1"/>
    <x v="1"/>
  </r>
  <r>
    <x v="1554"/>
    <x v="0"/>
    <x v="2"/>
    <x v="28"/>
    <x v="156"/>
    <x v="2237"/>
    <x v="1519"/>
    <x v="316"/>
    <x v="51"/>
    <x v="51"/>
    <x v="9"/>
    <x v="11"/>
    <x v="3"/>
    <x v="2"/>
    <x v="2"/>
  </r>
  <r>
    <x v="1554"/>
    <x v="1"/>
    <x v="2"/>
    <x v="197"/>
    <x v="225"/>
    <x v="328"/>
    <x v="1519"/>
    <x v="316"/>
    <x v="51"/>
    <x v="51"/>
    <x v="9"/>
    <x v="11"/>
    <x v="3"/>
    <x v="2"/>
    <x v="2"/>
  </r>
  <r>
    <x v="1575"/>
    <x v="0"/>
    <x v="11"/>
    <x v="17"/>
    <x v="8"/>
    <x v="9"/>
    <x v="1540"/>
    <x v="313"/>
    <x v="51"/>
    <x v="51"/>
    <x v="9"/>
    <x v="11"/>
    <x v="3"/>
    <x v="11"/>
    <x v="11"/>
  </r>
  <r>
    <x v="1552"/>
    <x v="0"/>
    <x v="2"/>
    <x v="80"/>
    <x v="37"/>
    <x v="845"/>
    <x v="1517"/>
    <x v="315"/>
    <x v="51"/>
    <x v="51"/>
    <x v="9"/>
    <x v="11"/>
    <x v="3"/>
    <x v="2"/>
    <x v="2"/>
  </r>
  <r>
    <x v="1546"/>
    <x v="0"/>
    <x v="6"/>
    <x v="16"/>
    <x v="6"/>
    <x v="688"/>
    <x v="1511"/>
    <x v="313"/>
    <x v="51"/>
    <x v="51"/>
    <x v="9"/>
    <x v="11"/>
    <x v="3"/>
    <x v="6"/>
    <x v="6"/>
  </r>
  <r>
    <x v="1541"/>
    <x v="0"/>
    <x v="1"/>
    <x v="34"/>
    <x v="49"/>
    <x v="253"/>
    <x v="1506"/>
    <x v="306"/>
    <x v="51"/>
    <x v="51"/>
    <x v="9"/>
    <x v="11"/>
    <x v="3"/>
    <x v="1"/>
    <x v="1"/>
  </r>
  <r>
    <x v="1576"/>
    <x v="0"/>
    <x v="10"/>
    <x v="65"/>
    <x v="26"/>
    <x v="323"/>
    <x v="1541"/>
    <x v="318"/>
    <x v="51"/>
    <x v="51"/>
    <x v="9"/>
    <x v="11"/>
    <x v="3"/>
    <x v="10"/>
    <x v="10"/>
  </r>
  <r>
    <x v="1547"/>
    <x v="0"/>
    <x v="9"/>
    <x v="202"/>
    <x v="349"/>
    <x v="2238"/>
    <x v="1512"/>
    <x v="310"/>
    <x v="51"/>
    <x v="51"/>
    <x v="9"/>
    <x v="11"/>
    <x v="3"/>
    <x v="9"/>
    <x v="9"/>
  </r>
  <r>
    <x v="1543"/>
    <x v="0"/>
    <x v="1"/>
    <x v="60"/>
    <x v="58"/>
    <x v="838"/>
    <x v="1508"/>
    <x v="309"/>
    <x v="51"/>
    <x v="51"/>
    <x v="9"/>
    <x v="11"/>
    <x v="3"/>
    <x v="1"/>
    <x v="1"/>
  </r>
  <r>
    <x v="1541"/>
    <x v="0"/>
    <x v="10"/>
    <x v="9"/>
    <x v="11"/>
    <x v="35"/>
    <x v="1506"/>
    <x v="306"/>
    <x v="51"/>
    <x v="51"/>
    <x v="9"/>
    <x v="11"/>
    <x v="3"/>
    <x v="10"/>
    <x v="10"/>
  </r>
  <r>
    <x v="1544"/>
    <x v="0"/>
    <x v="8"/>
    <x v="11"/>
    <x v="5"/>
    <x v="22"/>
    <x v="1509"/>
    <x v="313"/>
    <x v="51"/>
    <x v="51"/>
    <x v="9"/>
    <x v="11"/>
    <x v="3"/>
    <x v="8"/>
    <x v="8"/>
  </r>
  <r>
    <x v="1549"/>
    <x v="0"/>
    <x v="1"/>
    <x v="18"/>
    <x v="20"/>
    <x v="20"/>
    <x v="1514"/>
    <x v="312"/>
    <x v="51"/>
    <x v="51"/>
    <x v="9"/>
    <x v="11"/>
    <x v="3"/>
    <x v="1"/>
    <x v="1"/>
  </r>
  <r>
    <x v="1575"/>
    <x v="0"/>
    <x v="4"/>
    <x v="79"/>
    <x v="13"/>
    <x v="37"/>
    <x v="1540"/>
    <x v="313"/>
    <x v="51"/>
    <x v="51"/>
    <x v="9"/>
    <x v="11"/>
    <x v="3"/>
    <x v="4"/>
    <x v="4"/>
  </r>
  <r>
    <x v="1541"/>
    <x v="0"/>
    <x v="9"/>
    <x v="36"/>
    <x v="35"/>
    <x v="50"/>
    <x v="1506"/>
    <x v="306"/>
    <x v="51"/>
    <x v="51"/>
    <x v="9"/>
    <x v="11"/>
    <x v="3"/>
    <x v="9"/>
    <x v="9"/>
  </r>
  <r>
    <x v="1550"/>
    <x v="0"/>
    <x v="10"/>
    <x v="92"/>
    <x v="8"/>
    <x v="63"/>
    <x v="1515"/>
    <x v="307"/>
    <x v="51"/>
    <x v="51"/>
    <x v="9"/>
    <x v="11"/>
    <x v="3"/>
    <x v="10"/>
    <x v="10"/>
  </r>
  <r>
    <x v="1547"/>
    <x v="0"/>
    <x v="2"/>
    <x v="316"/>
    <x v="350"/>
    <x v="312"/>
    <x v="1512"/>
    <x v="310"/>
    <x v="51"/>
    <x v="51"/>
    <x v="9"/>
    <x v="11"/>
    <x v="3"/>
    <x v="2"/>
    <x v="2"/>
  </r>
  <r>
    <x v="1548"/>
    <x v="0"/>
    <x v="2"/>
    <x v="106"/>
    <x v="121"/>
    <x v="147"/>
    <x v="1513"/>
    <x v="314"/>
    <x v="51"/>
    <x v="51"/>
    <x v="9"/>
    <x v="11"/>
    <x v="3"/>
    <x v="2"/>
    <x v="2"/>
  </r>
  <r>
    <x v="1543"/>
    <x v="0"/>
    <x v="3"/>
    <x v="19"/>
    <x v="31"/>
    <x v="26"/>
    <x v="1508"/>
    <x v="309"/>
    <x v="51"/>
    <x v="51"/>
    <x v="9"/>
    <x v="11"/>
    <x v="3"/>
    <x v="3"/>
    <x v="3"/>
  </r>
  <r>
    <x v="1565"/>
    <x v="0"/>
    <x v="7"/>
    <x v="23"/>
    <x v="23"/>
    <x v="24"/>
    <x v="1530"/>
    <x v="319"/>
    <x v="51"/>
    <x v="51"/>
    <x v="9"/>
    <x v="11"/>
    <x v="3"/>
    <x v="7"/>
    <x v="7"/>
  </r>
  <r>
    <x v="1568"/>
    <x v="1"/>
    <x v="2"/>
    <x v="68"/>
    <x v="128"/>
    <x v="534"/>
    <x v="1533"/>
    <x v="317"/>
    <x v="51"/>
    <x v="51"/>
    <x v="9"/>
    <x v="11"/>
    <x v="3"/>
    <x v="2"/>
    <x v="2"/>
  </r>
  <r>
    <x v="1567"/>
    <x v="0"/>
    <x v="3"/>
    <x v="51"/>
    <x v="75"/>
    <x v="37"/>
    <x v="1532"/>
    <x v="307"/>
    <x v="51"/>
    <x v="51"/>
    <x v="9"/>
    <x v="11"/>
    <x v="3"/>
    <x v="3"/>
    <x v="3"/>
  </r>
  <r>
    <x v="1566"/>
    <x v="0"/>
    <x v="1"/>
    <x v="101"/>
    <x v="103"/>
    <x v="419"/>
    <x v="1531"/>
    <x v="319"/>
    <x v="51"/>
    <x v="51"/>
    <x v="9"/>
    <x v="11"/>
    <x v="3"/>
    <x v="1"/>
    <x v="1"/>
  </r>
  <r>
    <x v="1565"/>
    <x v="0"/>
    <x v="6"/>
    <x v="70"/>
    <x v="54"/>
    <x v="166"/>
    <x v="1530"/>
    <x v="319"/>
    <x v="51"/>
    <x v="51"/>
    <x v="9"/>
    <x v="11"/>
    <x v="3"/>
    <x v="6"/>
    <x v="6"/>
  </r>
  <r>
    <x v="1568"/>
    <x v="0"/>
    <x v="1"/>
    <x v="89"/>
    <x v="106"/>
    <x v="31"/>
    <x v="1533"/>
    <x v="317"/>
    <x v="51"/>
    <x v="51"/>
    <x v="9"/>
    <x v="11"/>
    <x v="3"/>
    <x v="1"/>
    <x v="1"/>
  </r>
  <r>
    <x v="1564"/>
    <x v="0"/>
    <x v="4"/>
    <x v="19"/>
    <x v="102"/>
    <x v="187"/>
    <x v="1529"/>
    <x v="311"/>
    <x v="51"/>
    <x v="51"/>
    <x v="9"/>
    <x v="11"/>
    <x v="3"/>
    <x v="4"/>
    <x v="4"/>
  </r>
  <r>
    <x v="1533"/>
    <x v="0"/>
    <x v="10"/>
    <x v="103"/>
    <x v="164"/>
    <x v="94"/>
    <x v="1498"/>
    <x v="305"/>
    <x v="51"/>
    <x v="51"/>
    <x v="9"/>
    <x v="11"/>
    <x v="3"/>
    <x v="10"/>
    <x v="10"/>
  </r>
  <r>
    <x v="1531"/>
    <x v="0"/>
    <x v="9"/>
    <x v="20"/>
    <x v="12"/>
    <x v="6"/>
    <x v="1497"/>
    <x v="304"/>
    <x v="51"/>
    <x v="51"/>
    <x v="9"/>
    <x v="11"/>
    <x v="3"/>
    <x v="9"/>
    <x v="9"/>
  </r>
  <r>
    <x v="1555"/>
    <x v="0"/>
    <x v="3"/>
    <x v="84"/>
    <x v="40"/>
    <x v="179"/>
    <x v="1520"/>
    <x v="310"/>
    <x v="51"/>
    <x v="51"/>
    <x v="9"/>
    <x v="11"/>
    <x v="3"/>
    <x v="3"/>
    <x v="3"/>
  </r>
  <r>
    <x v="1535"/>
    <x v="0"/>
    <x v="1"/>
    <x v="4"/>
    <x v="24"/>
    <x v="434"/>
    <x v="1500"/>
    <x v="307"/>
    <x v="51"/>
    <x v="51"/>
    <x v="9"/>
    <x v="11"/>
    <x v="3"/>
    <x v="1"/>
    <x v="1"/>
  </r>
  <r>
    <x v="1537"/>
    <x v="0"/>
    <x v="3"/>
    <x v="98"/>
    <x v="119"/>
    <x v="771"/>
    <x v="1502"/>
    <x v="309"/>
    <x v="51"/>
    <x v="51"/>
    <x v="9"/>
    <x v="11"/>
    <x v="3"/>
    <x v="3"/>
    <x v="3"/>
  </r>
  <r>
    <x v="1530"/>
    <x v="0"/>
    <x v="7"/>
    <x v="8"/>
    <x v="98"/>
    <x v="6"/>
    <x v="1496"/>
    <x v="305"/>
    <x v="51"/>
    <x v="51"/>
    <x v="9"/>
    <x v="11"/>
    <x v="3"/>
    <x v="7"/>
    <x v="7"/>
  </r>
  <r>
    <x v="1560"/>
    <x v="0"/>
    <x v="6"/>
    <x v="3"/>
    <x v="16"/>
    <x v="93"/>
    <x v="1525"/>
    <x v="317"/>
    <x v="51"/>
    <x v="51"/>
    <x v="9"/>
    <x v="11"/>
    <x v="3"/>
    <x v="6"/>
    <x v="6"/>
  </r>
  <r>
    <x v="1536"/>
    <x v="0"/>
    <x v="5"/>
    <x v="9"/>
    <x v="65"/>
    <x v="6"/>
    <x v="1501"/>
    <x v="308"/>
    <x v="51"/>
    <x v="51"/>
    <x v="9"/>
    <x v="11"/>
    <x v="3"/>
    <x v="5"/>
    <x v="5"/>
  </r>
  <r>
    <x v="1534"/>
    <x v="0"/>
    <x v="0"/>
    <x v="21"/>
    <x v="18"/>
    <x v="11"/>
    <x v="1499"/>
    <x v="304"/>
    <x v="51"/>
    <x v="51"/>
    <x v="9"/>
    <x v="11"/>
    <x v="3"/>
    <x v="0"/>
    <x v="0"/>
  </r>
  <r>
    <x v="1566"/>
    <x v="0"/>
    <x v="10"/>
    <x v="48"/>
    <x v="5"/>
    <x v="169"/>
    <x v="1531"/>
    <x v="319"/>
    <x v="51"/>
    <x v="51"/>
    <x v="9"/>
    <x v="11"/>
    <x v="3"/>
    <x v="10"/>
    <x v="10"/>
  </r>
  <r>
    <x v="1568"/>
    <x v="0"/>
    <x v="10"/>
    <x v="15"/>
    <x v="26"/>
    <x v="113"/>
    <x v="1533"/>
    <x v="317"/>
    <x v="51"/>
    <x v="51"/>
    <x v="9"/>
    <x v="11"/>
    <x v="3"/>
    <x v="10"/>
    <x v="10"/>
  </r>
  <r>
    <x v="1569"/>
    <x v="0"/>
    <x v="6"/>
    <x v="17"/>
    <x v="7"/>
    <x v="34"/>
    <x v="1534"/>
    <x v="306"/>
    <x v="51"/>
    <x v="51"/>
    <x v="9"/>
    <x v="11"/>
    <x v="3"/>
    <x v="6"/>
    <x v="6"/>
  </r>
  <r>
    <x v="1567"/>
    <x v="0"/>
    <x v="10"/>
    <x v="11"/>
    <x v="10"/>
    <x v="11"/>
    <x v="1532"/>
    <x v="307"/>
    <x v="51"/>
    <x v="51"/>
    <x v="9"/>
    <x v="11"/>
    <x v="3"/>
    <x v="10"/>
    <x v="10"/>
  </r>
  <r>
    <x v="1574"/>
    <x v="0"/>
    <x v="4"/>
    <x v="18"/>
    <x v="42"/>
    <x v="181"/>
    <x v="1539"/>
    <x v="314"/>
    <x v="51"/>
    <x v="51"/>
    <x v="9"/>
    <x v="11"/>
    <x v="3"/>
    <x v="4"/>
    <x v="4"/>
  </r>
  <r>
    <x v="1570"/>
    <x v="0"/>
    <x v="0"/>
    <x v="65"/>
    <x v="15"/>
    <x v="146"/>
    <x v="1535"/>
    <x v="320"/>
    <x v="51"/>
    <x v="51"/>
    <x v="9"/>
    <x v="11"/>
    <x v="3"/>
    <x v="0"/>
    <x v="0"/>
  </r>
  <r>
    <x v="1566"/>
    <x v="0"/>
    <x v="6"/>
    <x v="54"/>
    <x v="38"/>
    <x v="9"/>
    <x v="1531"/>
    <x v="319"/>
    <x v="51"/>
    <x v="51"/>
    <x v="9"/>
    <x v="11"/>
    <x v="3"/>
    <x v="6"/>
    <x v="6"/>
  </r>
  <r>
    <x v="1530"/>
    <x v="1"/>
    <x v="2"/>
    <x v="7"/>
    <x v="7"/>
    <x v="7"/>
    <x v="1496"/>
    <x v="305"/>
    <x v="51"/>
    <x v="51"/>
    <x v="9"/>
    <x v="11"/>
    <x v="3"/>
    <x v="2"/>
    <x v="2"/>
  </r>
  <r>
    <x v="1571"/>
    <x v="0"/>
    <x v="3"/>
    <x v="21"/>
    <x v="13"/>
    <x v="22"/>
    <x v="1536"/>
    <x v="313"/>
    <x v="51"/>
    <x v="51"/>
    <x v="9"/>
    <x v="11"/>
    <x v="3"/>
    <x v="3"/>
    <x v="3"/>
  </r>
  <r>
    <x v="1538"/>
    <x v="0"/>
    <x v="1"/>
    <x v="7"/>
    <x v="62"/>
    <x v="69"/>
    <x v="1503"/>
    <x v="310"/>
    <x v="51"/>
    <x v="51"/>
    <x v="9"/>
    <x v="11"/>
    <x v="3"/>
    <x v="1"/>
    <x v="1"/>
  </r>
  <r>
    <x v="1573"/>
    <x v="0"/>
    <x v="2"/>
    <x v="52"/>
    <x v="120"/>
    <x v="146"/>
    <x v="1538"/>
    <x v="315"/>
    <x v="51"/>
    <x v="51"/>
    <x v="9"/>
    <x v="11"/>
    <x v="3"/>
    <x v="2"/>
    <x v="2"/>
  </r>
  <r>
    <x v="1564"/>
    <x v="1"/>
    <x v="2"/>
    <x v="29"/>
    <x v="29"/>
    <x v="30"/>
    <x v="1529"/>
    <x v="311"/>
    <x v="51"/>
    <x v="51"/>
    <x v="9"/>
    <x v="11"/>
    <x v="3"/>
    <x v="2"/>
    <x v="2"/>
  </r>
  <r>
    <x v="1529"/>
    <x v="0"/>
    <x v="4"/>
    <x v="16"/>
    <x v="6"/>
    <x v="688"/>
    <x v="1495"/>
    <x v="304"/>
    <x v="51"/>
    <x v="51"/>
    <x v="9"/>
    <x v="11"/>
    <x v="3"/>
    <x v="4"/>
    <x v="4"/>
  </r>
  <r>
    <x v="1539"/>
    <x v="0"/>
    <x v="5"/>
    <x v="21"/>
    <x v="94"/>
    <x v="6"/>
    <x v="1504"/>
    <x v="304"/>
    <x v="51"/>
    <x v="51"/>
    <x v="9"/>
    <x v="11"/>
    <x v="3"/>
    <x v="5"/>
    <x v="5"/>
  </r>
  <r>
    <x v="1572"/>
    <x v="0"/>
    <x v="6"/>
    <x v="11"/>
    <x v="76"/>
    <x v="13"/>
    <x v="1537"/>
    <x v="309"/>
    <x v="51"/>
    <x v="51"/>
    <x v="9"/>
    <x v="11"/>
    <x v="3"/>
    <x v="6"/>
    <x v="6"/>
  </r>
  <r>
    <x v="1558"/>
    <x v="0"/>
    <x v="6"/>
    <x v="3"/>
    <x v="7"/>
    <x v="39"/>
    <x v="1523"/>
    <x v="317"/>
    <x v="51"/>
    <x v="51"/>
    <x v="9"/>
    <x v="11"/>
    <x v="3"/>
    <x v="6"/>
    <x v="6"/>
  </r>
  <r>
    <x v="1561"/>
    <x v="0"/>
    <x v="4"/>
    <x v="24"/>
    <x v="30"/>
    <x v="6"/>
    <x v="1526"/>
    <x v="313"/>
    <x v="51"/>
    <x v="51"/>
    <x v="9"/>
    <x v="11"/>
    <x v="3"/>
    <x v="4"/>
    <x v="4"/>
  </r>
  <r>
    <x v="1539"/>
    <x v="1"/>
    <x v="2"/>
    <x v="32"/>
    <x v="93"/>
    <x v="1115"/>
    <x v="1504"/>
    <x v="304"/>
    <x v="51"/>
    <x v="51"/>
    <x v="9"/>
    <x v="11"/>
    <x v="3"/>
    <x v="2"/>
    <x v="2"/>
  </r>
  <r>
    <x v="1563"/>
    <x v="0"/>
    <x v="0"/>
    <x v="21"/>
    <x v="94"/>
    <x v="6"/>
    <x v="1528"/>
    <x v="311"/>
    <x v="51"/>
    <x v="51"/>
    <x v="9"/>
    <x v="11"/>
    <x v="3"/>
    <x v="0"/>
    <x v="0"/>
  </r>
  <r>
    <x v="1559"/>
    <x v="0"/>
    <x v="1"/>
    <x v="124"/>
    <x v="145"/>
    <x v="239"/>
    <x v="1524"/>
    <x v="304"/>
    <x v="51"/>
    <x v="51"/>
    <x v="9"/>
    <x v="11"/>
    <x v="3"/>
    <x v="1"/>
    <x v="1"/>
  </r>
  <r>
    <x v="1573"/>
    <x v="0"/>
    <x v="8"/>
    <x v="84"/>
    <x v="75"/>
    <x v="6"/>
    <x v="1538"/>
    <x v="315"/>
    <x v="51"/>
    <x v="51"/>
    <x v="9"/>
    <x v="11"/>
    <x v="3"/>
    <x v="8"/>
    <x v="8"/>
  </r>
  <r>
    <x v="1553"/>
    <x v="0"/>
    <x v="10"/>
    <x v="26"/>
    <x v="76"/>
    <x v="11"/>
    <x v="1518"/>
    <x v="311"/>
    <x v="51"/>
    <x v="51"/>
    <x v="9"/>
    <x v="11"/>
    <x v="3"/>
    <x v="10"/>
    <x v="10"/>
  </r>
  <r>
    <x v="1572"/>
    <x v="0"/>
    <x v="5"/>
    <x v="0"/>
    <x v="98"/>
    <x v="11"/>
    <x v="1537"/>
    <x v="309"/>
    <x v="51"/>
    <x v="51"/>
    <x v="9"/>
    <x v="11"/>
    <x v="3"/>
    <x v="5"/>
    <x v="5"/>
  </r>
  <r>
    <x v="1540"/>
    <x v="0"/>
    <x v="9"/>
    <x v="38"/>
    <x v="57"/>
    <x v="76"/>
    <x v="1505"/>
    <x v="311"/>
    <x v="51"/>
    <x v="51"/>
    <x v="9"/>
    <x v="11"/>
    <x v="3"/>
    <x v="9"/>
    <x v="9"/>
  </r>
  <r>
    <x v="1557"/>
    <x v="0"/>
    <x v="10"/>
    <x v="27"/>
    <x v="87"/>
    <x v="362"/>
    <x v="1522"/>
    <x v="311"/>
    <x v="51"/>
    <x v="51"/>
    <x v="9"/>
    <x v="11"/>
    <x v="3"/>
    <x v="10"/>
    <x v="10"/>
  </r>
  <r>
    <x v="1564"/>
    <x v="0"/>
    <x v="10"/>
    <x v="26"/>
    <x v="76"/>
    <x v="11"/>
    <x v="1529"/>
    <x v="311"/>
    <x v="51"/>
    <x v="51"/>
    <x v="9"/>
    <x v="11"/>
    <x v="3"/>
    <x v="10"/>
    <x v="10"/>
  </r>
  <r>
    <x v="1540"/>
    <x v="0"/>
    <x v="11"/>
    <x v="53"/>
    <x v="44"/>
    <x v="95"/>
    <x v="1505"/>
    <x v="311"/>
    <x v="51"/>
    <x v="51"/>
    <x v="9"/>
    <x v="11"/>
    <x v="3"/>
    <x v="11"/>
    <x v="11"/>
  </r>
  <r>
    <x v="1537"/>
    <x v="0"/>
    <x v="7"/>
    <x v="48"/>
    <x v="16"/>
    <x v="350"/>
    <x v="1502"/>
    <x v="309"/>
    <x v="51"/>
    <x v="51"/>
    <x v="9"/>
    <x v="11"/>
    <x v="3"/>
    <x v="7"/>
    <x v="7"/>
  </r>
  <r>
    <x v="1558"/>
    <x v="0"/>
    <x v="1"/>
    <x v="33"/>
    <x v="87"/>
    <x v="206"/>
    <x v="1523"/>
    <x v="317"/>
    <x v="51"/>
    <x v="51"/>
    <x v="9"/>
    <x v="11"/>
    <x v="3"/>
    <x v="1"/>
    <x v="1"/>
  </r>
  <r>
    <x v="1532"/>
    <x v="0"/>
    <x v="2"/>
    <x v="95"/>
    <x v="108"/>
    <x v="181"/>
    <x v="629"/>
    <x v="306"/>
    <x v="51"/>
    <x v="51"/>
    <x v="9"/>
    <x v="11"/>
    <x v="3"/>
    <x v="2"/>
    <x v="2"/>
  </r>
  <r>
    <x v="1540"/>
    <x v="0"/>
    <x v="0"/>
    <x v="8"/>
    <x v="0"/>
    <x v="7"/>
    <x v="1505"/>
    <x v="311"/>
    <x v="51"/>
    <x v="51"/>
    <x v="9"/>
    <x v="11"/>
    <x v="3"/>
    <x v="0"/>
    <x v="0"/>
  </r>
  <r>
    <x v="1536"/>
    <x v="0"/>
    <x v="6"/>
    <x v="83"/>
    <x v="49"/>
    <x v="862"/>
    <x v="1501"/>
    <x v="308"/>
    <x v="51"/>
    <x v="51"/>
    <x v="9"/>
    <x v="11"/>
    <x v="3"/>
    <x v="6"/>
    <x v="6"/>
  </r>
  <r>
    <x v="1562"/>
    <x v="0"/>
    <x v="1"/>
    <x v="89"/>
    <x v="90"/>
    <x v="555"/>
    <x v="1527"/>
    <x v="318"/>
    <x v="51"/>
    <x v="51"/>
    <x v="9"/>
    <x v="11"/>
    <x v="3"/>
    <x v="1"/>
    <x v="1"/>
  </r>
  <r>
    <x v="1557"/>
    <x v="0"/>
    <x v="1"/>
    <x v="61"/>
    <x v="161"/>
    <x v="54"/>
    <x v="1522"/>
    <x v="311"/>
    <x v="51"/>
    <x v="51"/>
    <x v="9"/>
    <x v="11"/>
    <x v="3"/>
    <x v="1"/>
    <x v="1"/>
  </r>
  <r>
    <x v="1535"/>
    <x v="0"/>
    <x v="3"/>
    <x v="57"/>
    <x v="10"/>
    <x v="19"/>
    <x v="1500"/>
    <x v="307"/>
    <x v="51"/>
    <x v="51"/>
    <x v="9"/>
    <x v="11"/>
    <x v="3"/>
    <x v="3"/>
    <x v="3"/>
  </r>
  <r>
    <x v="1563"/>
    <x v="0"/>
    <x v="2"/>
    <x v="49"/>
    <x v="44"/>
    <x v="558"/>
    <x v="1528"/>
    <x v="311"/>
    <x v="51"/>
    <x v="51"/>
    <x v="9"/>
    <x v="11"/>
    <x v="3"/>
    <x v="2"/>
    <x v="2"/>
  </r>
  <r>
    <x v="1573"/>
    <x v="1"/>
    <x v="2"/>
    <x v="104"/>
    <x v="125"/>
    <x v="321"/>
    <x v="1538"/>
    <x v="315"/>
    <x v="51"/>
    <x v="51"/>
    <x v="9"/>
    <x v="11"/>
    <x v="3"/>
    <x v="2"/>
    <x v="2"/>
  </r>
  <r>
    <x v="1539"/>
    <x v="0"/>
    <x v="11"/>
    <x v="14"/>
    <x v="2"/>
    <x v="15"/>
    <x v="1504"/>
    <x v="304"/>
    <x v="51"/>
    <x v="51"/>
    <x v="9"/>
    <x v="11"/>
    <x v="3"/>
    <x v="11"/>
    <x v="11"/>
  </r>
  <r>
    <x v="1558"/>
    <x v="0"/>
    <x v="10"/>
    <x v="7"/>
    <x v="62"/>
    <x v="69"/>
    <x v="1523"/>
    <x v="317"/>
    <x v="51"/>
    <x v="51"/>
    <x v="9"/>
    <x v="11"/>
    <x v="3"/>
    <x v="10"/>
    <x v="10"/>
  </r>
  <r>
    <x v="1532"/>
    <x v="0"/>
    <x v="9"/>
    <x v="29"/>
    <x v="137"/>
    <x v="260"/>
    <x v="629"/>
    <x v="306"/>
    <x v="51"/>
    <x v="51"/>
    <x v="9"/>
    <x v="11"/>
    <x v="3"/>
    <x v="9"/>
    <x v="9"/>
  </r>
  <r>
    <x v="1555"/>
    <x v="0"/>
    <x v="10"/>
    <x v="48"/>
    <x v="16"/>
    <x v="350"/>
    <x v="1520"/>
    <x v="310"/>
    <x v="51"/>
    <x v="51"/>
    <x v="9"/>
    <x v="11"/>
    <x v="3"/>
    <x v="10"/>
    <x v="10"/>
  </r>
  <r>
    <x v="1560"/>
    <x v="0"/>
    <x v="7"/>
    <x v="10"/>
    <x v="9"/>
    <x v="9"/>
    <x v="1525"/>
    <x v="317"/>
    <x v="51"/>
    <x v="51"/>
    <x v="9"/>
    <x v="11"/>
    <x v="3"/>
    <x v="7"/>
    <x v="7"/>
  </r>
  <r>
    <x v="1553"/>
    <x v="0"/>
    <x v="1"/>
    <x v="29"/>
    <x v="72"/>
    <x v="256"/>
    <x v="1518"/>
    <x v="311"/>
    <x v="51"/>
    <x v="51"/>
    <x v="9"/>
    <x v="11"/>
    <x v="3"/>
    <x v="1"/>
    <x v="1"/>
  </r>
  <r>
    <x v="1536"/>
    <x v="0"/>
    <x v="11"/>
    <x v="138"/>
    <x v="143"/>
    <x v="323"/>
    <x v="1501"/>
    <x v="308"/>
    <x v="51"/>
    <x v="51"/>
    <x v="9"/>
    <x v="11"/>
    <x v="3"/>
    <x v="11"/>
    <x v="11"/>
  </r>
  <r>
    <x v="1529"/>
    <x v="0"/>
    <x v="7"/>
    <x v="16"/>
    <x v="6"/>
    <x v="688"/>
    <x v="1495"/>
    <x v="304"/>
    <x v="51"/>
    <x v="51"/>
    <x v="9"/>
    <x v="11"/>
    <x v="3"/>
    <x v="7"/>
    <x v="7"/>
  </r>
  <r>
    <x v="1534"/>
    <x v="0"/>
    <x v="11"/>
    <x v="83"/>
    <x v="119"/>
    <x v="92"/>
    <x v="1499"/>
    <x v="304"/>
    <x v="51"/>
    <x v="51"/>
    <x v="9"/>
    <x v="11"/>
    <x v="3"/>
    <x v="11"/>
    <x v="11"/>
  </r>
  <r>
    <x v="1562"/>
    <x v="0"/>
    <x v="6"/>
    <x v="26"/>
    <x v="30"/>
    <x v="181"/>
    <x v="1527"/>
    <x v="318"/>
    <x v="51"/>
    <x v="51"/>
    <x v="9"/>
    <x v="11"/>
    <x v="3"/>
    <x v="6"/>
    <x v="6"/>
  </r>
  <r>
    <x v="1562"/>
    <x v="0"/>
    <x v="5"/>
    <x v="0"/>
    <x v="41"/>
    <x v="6"/>
    <x v="1527"/>
    <x v="318"/>
    <x v="51"/>
    <x v="51"/>
    <x v="9"/>
    <x v="11"/>
    <x v="3"/>
    <x v="5"/>
    <x v="5"/>
  </r>
  <r>
    <x v="1555"/>
    <x v="0"/>
    <x v="6"/>
    <x v="70"/>
    <x v="54"/>
    <x v="166"/>
    <x v="1520"/>
    <x v="310"/>
    <x v="51"/>
    <x v="51"/>
    <x v="9"/>
    <x v="11"/>
    <x v="3"/>
    <x v="6"/>
    <x v="6"/>
  </r>
  <r>
    <x v="1530"/>
    <x v="0"/>
    <x v="8"/>
    <x v="10"/>
    <x v="9"/>
    <x v="9"/>
    <x v="1496"/>
    <x v="305"/>
    <x v="51"/>
    <x v="51"/>
    <x v="9"/>
    <x v="11"/>
    <x v="3"/>
    <x v="8"/>
    <x v="8"/>
  </r>
  <r>
    <x v="1573"/>
    <x v="0"/>
    <x v="3"/>
    <x v="51"/>
    <x v="38"/>
    <x v="6"/>
    <x v="1538"/>
    <x v="315"/>
    <x v="51"/>
    <x v="51"/>
    <x v="9"/>
    <x v="11"/>
    <x v="3"/>
    <x v="3"/>
    <x v="3"/>
  </r>
  <r>
    <x v="1558"/>
    <x v="0"/>
    <x v="7"/>
    <x v="92"/>
    <x v="14"/>
    <x v="6"/>
    <x v="1523"/>
    <x v="317"/>
    <x v="51"/>
    <x v="51"/>
    <x v="9"/>
    <x v="11"/>
    <x v="3"/>
    <x v="7"/>
    <x v="7"/>
  </r>
  <r>
    <x v="1532"/>
    <x v="0"/>
    <x v="1"/>
    <x v="135"/>
    <x v="128"/>
    <x v="1302"/>
    <x v="629"/>
    <x v="306"/>
    <x v="51"/>
    <x v="51"/>
    <x v="9"/>
    <x v="11"/>
    <x v="3"/>
    <x v="1"/>
    <x v="1"/>
  </r>
  <r>
    <x v="1532"/>
    <x v="0"/>
    <x v="3"/>
    <x v="39"/>
    <x v="21"/>
    <x v="49"/>
    <x v="629"/>
    <x v="306"/>
    <x v="51"/>
    <x v="51"/>
    <x v="9"/>
    <x v="11"/>
    <x v="3"/>
    <x v="3"/>
    <x v="3"/>
  </r>
  <r>
    <x v="1574"/>
    <x v="0"/>
    <x v="1"/>
    <x v="123"/>
    <x v="68"/>
    <x v="1946"/>
    <x v="1539"/>
    <x v="314"/>
    <x v="51"/>
    <x v="51"/>
    <x v="9"/>
    <x v="11"/>
    <x v="3"/>
    <x v="1"/>
    <x v="1"/>
  </r>
  <r>
    <x v="1532"/>
    <x v="0"/>
    <x v="4"/>
    <x v="2"/>
    <x v="66"/>
    <x v="167"/>
    <x v="629"/>
    <x v="306"/>
    <x v="51"/>
    <x v="51"/>
    <x v="9"/>
    <x v="11"/>
    <x v="3"/>
    <x v="4"/>
    <x v="4"/>
  </r>
  <r>
    <x v="1555"/>
    <x v="0"/>
    <x v="5"/>
    <x v="20"/>
    <x v="6"/>
    <x v="7"/>
    <x v="1520"/>
    <x v="310"/>
    <x v="51"/>
    <x v="51"/>
    <x v="9"/>
    <x v="11"/>
    <x v="3"/>
    <x v="5"/>
    <x v="5"/>
  </r>
  <r>
    <x v="1566"/>
    <x v="0"/>
    <x v="5"/>
    <x v="0"/>
    <x v="98"/>
    <x v="11"/>
    <x v="1531"/>
    <x v="319"/>
    <x v="51"/>
    <x v="51"/>
    <x v="9"/>
    <x v="11"/>
    <x v="3"/>
    <x v="5"/>
    <x v="5"/>
  </r>
  <r>
    <x v="1568"/>
    <x v="0"/>
    <x v="4"/>
    <x v="31"/>
    <x v="102"/>
    <x v="11"/>
    <x v="1533"/>
    <x v="317"/>
    <x v="51"/>
    <x v="51"/>
    <x v="9"/>
    <x v="11"/>
    <x v="3"/>
    <x v="4"/>
    <x v="4"/>
  </r>
  <r>
    <x v="1565"/>
    <x v="0"/>
    <x v="3"/>
    <x v="46"/>
    <x v="102"/>
    <x v="302"/>
    <x v="1530"/>
    <x v="319"/>
    <x v="51"/>
    <x v="51"/>
    <x v="9"/>
    <x v="11"/>
    <x v="3"/>
    <x v="3"/>
    <x v="3"/>
  </r>
  <r>
    <x v="1570"/>
    <x v="0"/>
    <x v="9"/>
    <x v="168"/>
    <x v="151"/>
    <x v="1051"/>
    <x v="1535"/>
    <x v="320"/>
    <x v="51"/>
    <x v="51"/>
    <x v="9"/>
    <x v="11"/>
    <x v="3"/>
    <x v="9"/>
    <x v="9"/>
  </r>
  <r>
    <x v="1566"/>
    <x v="0"/>
    <x v="0"/>
    <x v="13"/>
    <x v="18"/>
    <x v="19"/>
    <x v="1531"/>
    <x v="319"/>
    <x v="51"/>
    <x v="51"/>
    <x v="9"/>
    <x v="11"/>
    <x v="3"/>
    <x v="0"/>
    <x v="0"/>
  </r>
  <r>
    <x v="1568"/>
    <x v="0"/>
    <x v="9"/>
    <x v="52"/>
    <x v="90"/>
    <x v="123"/>
    <x v="1533"/>
    <x v="317"/>
    <x v="51"/>
    <x v="51"/>
    <x v="9"/>
    <x v="11"/>
    <x v="3"/>
    <x v="9"/>
    <x v="9"/>
  </r>
  <r>
    <x v="1567"/>
    <x v="1"/>
    <x v="2"/>
    <x v="151"/>
    <x v="67"/>
    <x v="475"/>
    <x v="1532"/>
    <x v="307"/>
    <x v="51"/>
    <x v="51"/>
    <x v="9"/>
    <x v="11"/>
    <x v="3"/>
    <x v="2"/>
    <x v="2"/>
  </r>
  <r>
    <x v="1568"/>
    <x v="0"/>
    <x v="8"/>
    <x v="39"/>
    <x v="119"/>
    <x v="78"/>
    <x v="1533"/>
    <x v="317"/>
    <x v="51"/>
    <x v="51"/>
    <x v="9"/>
    <x v="11"/>
    <x v="3"/>
    <x v="8"/>
    <x v="8"/>
  </r>
  <r>
    <x v="1577"/>
    <x v="1"/>
    <x v="2"/>
    <x v="37"/>
    <x v="4"/>
    <x v="148"/>
    <x v="1542"/>
    <x v="314"/>
    <x v="51"/>
    <x v="51"/>
    <x v="9"/>
    <x v="11"/>
    <x v="3"/>
    <x v="2"/>
    <x v="2"/>
  </r>
  <r>
    <x v="1577"/>
    <x v="0"/>
    <x v="2"/>
    <x v="37"/>
    <x v="4"/>
    <x v="148"/>
    <x v="1542"/>
    <x v="314"/>
    <x v="51"/>
    <x v="51"/>
    <x v="9"/>
    <x v="11"/>
    <x v="3"/>
    <x v="2"/>
    <x v="2"/>
  </r>
  <r>
    <x v="1565"/>
    <x v="0"/>
    <x v="8"/>
    <x v="14"/>
    <x v="83"/>
    <x v="9"/>
    <x v="1530"/>
    <x v="319"/>
    <x v="51"/>
    <x v="51"/>
    <x v="9"/>
    <x v="11"/>
    <x v="3"/>
    <x v="8"/>
    <x v="8"/>
  </r>
  <r>
    <x v="1569"/>
    <x v="0"/>
    <x v="0"/>
    <x v="0"/>
    <x v="85"/>
    <x v="126"/>
    <x v="1534"/>
    <x v="306"/>
    <x v="51"/>
    <x v="51"/>
    <x v="9"/>
    <x v="11"/>
    <x v="3"/>
    <x v="0"/>
    <x v="0"/>
  </r>
  <r>
    <x v="1538"/>
    <x v="0"/>
    <x v="0"/>
    <x v="16"/>
    <x v="17"/>
    <x v="6"/>
    <x v="1503"/>
    <x v="310"/>
    <x v="51"/>
    <x v="51"/>
    <x v="9"/>
    <x v="11"/>
    <x v="3"/>
    <x v="0"/>
    <x v="0"/>
  </r>
  <r>
    <x v="1531"/>
    <x v="0"/>
    <x v="2"/>
    <x v="6"/>
    <x v="98"/>
    <x v="13"/>
    <x v="1497"/>
    <x v="304"/>
    <x v="51"/>
    <x v="51"/>
    <x v="9"/>
    <x v="11"/>
    <x v="3"/>
    <x v="2"/>
    <x v="2"/>
  </r>
  <r>
    <x v="1539"/>
    <x v="0"/>
    <x v="4"/>
    <x v="49"/>
    <x v="81"/>
    <x v="243"/>
    <x v="1504"/>
    <x v="304"/>
    <x v="51"/>
    <x v="51"/>
    <x v="9"/>
    <x v="11"/>
    <x v="3"/>
    <x v="4"/>
    <x v="4"/>
  </r>
  <r>
    <x v="1540"/>
    <x v="0"/>
    <x v="4"/>
    <x v="3"/>
    <x v="5"/>
    <x v="37"/>
    <x v="1505"/>
    <x v="311"/>
    <x v="51"/>
    <x v="51"/>
    <x v="9"/>
    <x v="11"/>
    <x v="3"/>
    <x v="4"/>
    <x v="4"/>
  </r>
  <r>
    <x v="1534"/>
    <x v="0"/>
    <x v="6"/>
    <x v="40"/>
    <x v="60"/>
    <x v="67"/>
    <x v="1499"/>
    <x v="304"/>
    <x v="51"/>
    <x v="51"/>
    <x v="9"/>
    <x v="11"/>
    <x v="3"/>
    <x v="6"/>
    <x v="6"/>
  </r>
  <r>
    <x v="1571"/>
    <x v="1"/>
    <x v="2"/>
    <x v="11"/>
    <x v="23"/>
    <x v="246"/>
    <x v="1536"/>
    <x v="313"/>
    <x v="51"/>
    <x v="51"/>
    <x v="9"/>
    <x v="11"/>
    <x v="3"/>
    <x v="2"/>
    <x v="2"/>
  </r>
  <r>
    <x v="1571"/>
    <x v="0"/>
    <x v="9"/>
    <x v="9"/>
    <x v="63"/>
    <x v="76"/>
    <x v="1536"/>
    <x v="313"/>
    <x v="51"/>
    <x v="51"/>
    <x v="9"/>
    <x v="11"/>
    <x v="3"/>
    <x v="9"/>
    <x v="9"/>
  </r>
  <r>
    <x v="1574"/>
    <x v="0"/>
    <x v="8"/>
    <x v="29"/>
    <x v="71"/>
    <x v="89"/>
    <x v="1539"/>
    <x v="314"/>
    <x v="51"/>
    <x v="51"/>
    <x v="9"/>
    <x v="11"/>
    <x v="3"/>
    <x v="8"/>
    <x v="8"/>
  </r>
  <r>
    <x v="1537"/>
    <x v="0"/>
    <x v="10"/>
    <x v="24"/>
    <x v="54"/>
    <x v="268"/>
    <x v="1502"/>
    <x v="309"/>
    <x v="51"/>
    <x v="51"/>
    <x v="9"/>
    <x v="11"/>
    <x v="3"/>
    <x v="10"/>
    <x v="10"/>
  </r>
  <r>
    <x v="1539"/>
    <x v="0"/>
    <x v="9"/>
    <x v="34"/>
    <x v="20"/>
    <x v="192"/>
    <x v="1504"/>
    <x v="304"/>
    <x v="51"/>
    <x v="51"/>
    <x v="9"/>
    <x v="11"/>
    <x v="3"/>
    <x v="9"/>
    <x v="9"/>
  </r>
  <r>
    <x v="1537"/>
    <x v="0"/>
    <x v="8"/>
    <x v="58"/>
    <x v="103"/>
    <x v="2239"/>
    <x v="1502"/>
    <x v="309"/>
    <x v="51"/>
    <x v="51"/>
    <x v="9"/>
    <x v="11"/>
    <x v="3"/>
    <x v="8"/>
    <x v="8"/>
  </r>
  <r>
    <x v="1531"/>
    <x v="0"/>
    <x v="10"/>
    <x v="16"/>
    <x v="17"/>
    <x v="6"/>
    <x v="1497"/>
    <x v="304"/>
    <x v="51"/>
    <x v="51"/>
    <x v="9"/>
    <x v="11"/>
    <x v="3"/>
    <x v="10"/>
    <x v="10"/>
  </r>
  <r>
    <x v="1534"/>
    <x v="0"/>
    <x v="8"/>
    <x v="59"/>
    <x v="90"/>
    <x v="567"/>
    <x v="1499"/>
    <x v="304"/>
    <x v="51"/>
    <x v="51"/>
    <x v="9"/>
    <x v="11"/>
    <x v="3"/>
    <x v="8"/>
    <x v="8"/>
  </r>
  <r>
    <x v="1533"/>
    <x v="0"/>
    <x v="1"/>
    <x v="278"/>
    <x v="286"/>
    <x v="1708"/>
    <x v="1498"/>
    <x v="305"/>
    <x v="51"/>
    <x v="51"/>
    <x v="9"/>
    <x v="11"/>
    <x v="3"/>
    <x v="1"/>
    <x v="1"/>
  </r>
  <r>
    <x v="1574"/>
    <x v="0"/>
    <x v="3"/>
    <x v="39"/>
    <x v="49"/>
    <x v="268"/>
    <x v="1539"/>
    <x v="314"/>
    <x v="51"/>
    <x v="51"/>
    <x v="9"/>
    <x v="11"/>
    <x v="3"/>
    <x v="3"/>
    <x v="3"/>
  </r>
  <r>
    <x v="1531"/>
    <x v="1"/>
    <x v="2"/>
    <x v="6"/>
    <x v="98"/>
    <x v="13"/>
    <x v="1497"/>
    <x v="304"/>
    <x v="51"/>
    <x v="51"/>
    <x v="9"/>
    <x v="11"/>
    <x v="3"/>
    <x v="2"/>
    <x v="2"/>
  </r>
  <r>
    <x v="1529"/>
    <x v="0"/>
    <x v="10"/>
    <x v="16"/>
    <x v="6"/>
    <x v="688"/>
    <x v="1495"/>
    <x v="304"/>
    <x v="51"/>
    <x v="51"/>
    <x v="9"/>
    <x v="11"/>
    <x v="3"/>
    <x v="10"/>
    <x v="10"/>
  </r>
  <r>
    <x v="1533"/>
    <x v="0"/>
    <x v="9"/>
    <x v="297"/>
    <x v="266"/>
    <x v="1265"/>
    <x v="1498"/>
    <x v="305"/>
    <x v="51"/>
    <x v="51"/>
    <x v="9"/>
    <x v="11"/>
    <x v="3"/>
    <x v="9"/>
    <x v="9"/>
  </r>
  <r>
    <x v="1574"/>
    <x v="0"/>
    <x v="2"/>
    <x v="95"/>
    <x v="108"/>
    <x v="181"/>
    <x v="1539"/>
    <x v="314"/>
    <x v="51"/>
    <x v="51"/>
    <x v="9"/>
    <x v="11"/>
    <x v="3"/>
    <x v="2"/>
    <x v="2"/>
  </r>
  <r>
    <x v="1531"/>
    <x v="0"/>
    <x v="4"/>
    <x v="12"/>
    <x v="45"/>
    <x v="6"/>
    <x v="1497"/>
    <x v="304"/>
    <x v="51"/>
    <x v="51"/>
    <x v="9"/>
    <x v="11"/>
    <x v="3"/>
    <x v="4"/>
    <x v="4"/>
  </r>
  <r>
    <x v="1536"/>
    <x v="0"/>
    <x v="0"/>
    <x v="23"/>
    <x v="7"/>
    <x v="376"/>
    <x v="1501"/>
    <x v="308"/>
    <x v="51"/>
    <x v="51"/>
    <x v="9"/>
    <x v="11"/>
    <x v="3"/>
    <x v="0"/>
    <x v="0"/>
  </r>
  <r>
    <x v="1539"/>
    <x v="0"/>
    <x v="0"/>
    <x v="17"/>
    <x v="43"/>
    <x v="437"/>
    <x v="1504"/>
    <x v="304"/>
    <x v="51"/>
    <x v="51"/>
    <x v="9"/>
    <x v="11"/>
    <x v="3"/>
    <x v="0"/>
    <x v="0"/>
  </r>
  <r>
    <x v="1537"/>
    <x v="0"/>
    <x v="1"/>
    <x v="110"/>
    <x v="134"/>
    <x v="2240"/>
    <x v="1502"/>
    <x v="309"/>
    <x v="51"/>
    <x v="51"/>
    <x v="9"/>
    <x v="11"/>
    <x v="3"/>
    <x v="1"/>
    <x v="1"/>
  </r>
  <r>
    <x v="1532"/>
    <x v="0"/>
    <x v="7"/>
    <x v="70"/>
    <x v="54"/>
    <x v="166"/>
    <x v="629"/>
    <x v="306"/>
    <x v="51"/>
    <x v="51"/>
    <x v="9"/>
    <x v="11"/>
    <x v="3"/>
    <x v="7"/>
    <x v="7"/>
  </r>
  <r>
    <x v="1573"/>
    <x v="0"/>
    <x v="7"/>
    <x v="3"/>
    <x v="11"/>
    <x v="263"/>
    <x v="1538"/>
    <x v="315"/>
    <x v="51"/>
    <x v="51"/>
    <x v="9"/>
    <x v="11"/>
    <x v="3"/>
    <x v="7"/>
    <x v="7"/>
  </r>
  <r>
    <x v="1538"/>
    <x v="0"/>
    <x v="5"/>
    <x v="75"/>
    <x v="91"/>
    <x v="124"/>
    <x v="1503"/>
    <x v="310"/>
    <x v="51"/>
    <x v="51"/>
    <x v="9"/>
    <x v="11"/>
    <x v="3"/>
    <x v="5"/>
    <x v="5"/>
  </r>
  <r>
    <x v="1531"/>
    <x v="0"/>
    <x v="7"/>
    <x v="16"/>
    <x v="45"/>
    <x v="145"/>
    <x v="1497"/>
    <x v="304"/>
    <x v="51"/>
    <x v="51"/>
    <x v="9"/>
    <x v="11"/>
    <x v="3"/>
    <x v="7"/>
    <x v="7"/>
  </r>
  <r>
    <x v="1542"/>
    <x v="0"/>
    <x v="2"/>
    <x v="78"/>
    <x v="118"/>
    <x v="866"/>
    <x v="1507"/>
    <x v="312"/>
    <x v="51"/>
    <x v="51"/>
    <x v="9"/>
    <x v="11"/>
    <x v="3"/>
    <x v="2"/>
    <x v="2"/>
  </r>
  <r>
    <x v="1575"/>
    <x v="0"/>
    <x v="9"/>
    <x v="23"/>
    <x v="5"/>
    <x v="92"/>
    <x v="1540"/>
    <x v="313"/>
    <x v="51"/>
    <x v="51"/>
    <x v="9"/>
    <x v="11"/>
    <x v="3"/>
    <x v="9"/>
    <x v="9"/>
  </r>
  <r>
    <x v="1550"/>
    <x v="0"/>
    <x v="5"/>
    <x v="6"/>
    <x v="41"/>
    <x v="34"/>
    <x v="1515"/>
    <x v="307"/>
    <x v="51"/>
    <x v="51"/>
    <x v="9"/>
    <x v="11"/>
    <x v="3"/>
    <x v="5"/>
    <x v="5"/>
  </r>
  <r>
    <x v="1556"/>
    <x v="0"/>
    <x v="5"/>
    <x v="20"/>
    <x v="6"/>
    <x v="7"/>
    <x v="1521"/>
    <x v="308"/>
    <x v="51"/>
    <x v="51"/>
    <x v="9"/>
    <x v="11"/>
    <x v="3"/>
    <x v="5"/>
    <x v="5"/>
  </r>
  <r>
    <x v="1544"/>
    <x v="0"/>
    <x v="2"/>
    <x v="82"/>
    <x v="81"/>
    <x v="569"/>
    <x v="1509"/>
    <x v="313"/>
    <x v="51"/>
    <x v="51"/>
    <x v="9"/>
    <x v="11"/>
    <x v="3"/>
    <x v="2"/>
    <x v="2"/>
  </r>
  <r>
    <x v="1554"/>
    <x v="0"/>
    <x v="11"/>
    <x v="76"/>
    <x v="116"/>
    <x v="1345"/>
    <x v="1519"/>
    <x v="316"/>
    <x v="51"/>
    <x v="51"/>
    <x v="9"/>
    <x v="11"/>
    <x v="3"/>
    <x v="11"/>
    <x v="11"/>
  </r>
  <r>
    <x v="1543"/>
    <x v="0"/>
    <x v="10"/>
    <x v="26"/>
    <x v="54"/>
    <x v="160"/>
    <x v="1508"/>
    <x v="309"/>
    <x v="51"/>
    <x v="51"/>
    <x v="9"/>
    <x v="11"/>
    <x v="3"/>
    <x v="10"/>
    <x v="10"/>
  </r>
  <r>
    <x v="1547"/>
    <x v="0"/>
    <x v="7"/>
    <x v="83"/>
    <x v="97"/>
    <x v="54"/>
    <x v="1512"/>
    <x v="310"/>
    <x v="51"/>
    <x v="51"/>
    <x v="9"/>
    <x v="11"/>
    <x v="3"/>
    <x v="7"/>
    <x v="7"/>
  </r>
  <r>
    <x v="1551"/>
    <x v="1"/>
    <x v="2"/>
    <x v="67"/>
    <x v="195"/>
    <x v="744"/>
    <x v="1516"/>
    <x v="308"/>
    <x v="51"/>
    <x v="51"/>
    <x v="9"/>
    <x v="11"/>
    <x v="3"/>
    <x v="2"/>
    <x v="2"/>
  </r>
  <r>
    <x v="1559"/>
    <x v="0"/>
    <x v="5"/>
    <x v="9"/>
    <x v="8"/>
    <x v="8"/>
    <x v="1524"/>
    <x v="304"/>
    <x v="51"/>
    <x v="51"/>
    <x v="9"/>
    <x v="11"/>
    <x v="3"/>
    <x v="5"/>
    <x v="5"/>
  </r>
  <r>
    <x v="1576"/>
    <x v="0"/>
    <x v="6"/>
    <x v="27"/>
    <x v="51"/>
    <x v="76"/>
    <x v="1541"/>
    <x v="318"/>
    <x v="51"/>
    <x v="51"/>
    <x v="9"/>
    <x v="11"/>
    <x v="3"/>
    <x v="6"/>
    <x v="6"/>
  </r>
  <r>
    <x v="1545"/>
    <x v="0"/>
    <x v="3"/>
    <x v="23"/>
    <x v="5"/>
    <x v="92"/>
    <x v="1510"/>
    <x v="312"/>
    <x v="51"/>
    <x v="51"/>
    <x v="9"/>
    <x v="11"/>
    <x v="3"/>
    <x v="3"/>
    <x v="3"/>
  </r>
  <r>
    <x v="1541"/>
    <x v="0"/>
    <x v="3"/>
    <x v="4"/>
    <x v="59"/>
    <x v="154"/>
    <x v="1506"/>
    <x v="306"/>
    <x v="51"/>
    <x v="51"/>
    <x v="9"/>
    <x v="11"/>
    <x v="3"/>
    <x v="3"/>
    <x v="3"/>
  </r>
  <r>
    <x v="1542"/>
    <x v="0"/>
    <x v="3"/>
    <x v="24"/>
    <x v="4"/>
    <x v="34"/>
    <x v="1507"/>
    <x v="312"/>
    <x v="51"/>
    <x v="51"/>
    <x v="9"/>
    <x v="11"/>
    <x v="3"/>
    <x v="3"/>
    <x v="3"/>
  </r>
  <r>
    <x v="1548"/>
    <x v="0"/>
    <x v="8"/>
    <x v="101"/>
    <x v="109"/>
    <x v="449"/>
    <x v="1513"/>
    <x v="314"/>
    <x v="51"/>
    <x v="51"/>
    <x v="9"/>
    <x v="11"/>
    <x v="3"/>
    <x v="8"/>
    <x v="8"/>
  </r>
  <r>
    <x v="1544"/>
    <x v="0"/>
    <x v="11"/>
    <x v="17"/>
    <x v="8"/>
    <x v="9"/>
    <x v="1509"/>
    <x v="313"/>
    <x v="51"/>
    <x v="51"/>
    <x v="9"/>
    <x v="11"/>
    <x v="3"/>
    <x v="11"/>
    <x v="11"/>
  </r>
  <r>
    <x v="1547"/>
    <x v="1"/>
    <x v="2"/>
    <x v="162"/>
    <x v="351"/>
    <x v="2241"/>
    <x v="1512"/>
    <x v="310"/>
    <x v="51"/>
    <x v="51"/>
    <x v="9"/>
    <x v="11"/>
    <x v="3"/>
    <x v="2"/>
    <x v="2"/>
  </r>
  <r>
    <x v="1541"/>
    <x v="0"/>
    <x v="7"/>
    <x v="9"/>
    <x v="43"/>
    <x v="183"/>
    <x v="1506"/>
    <x v="306"/>
    <x v="51"/>
    <x v="51"/>
    <x v="9"/>
    <x v="11"/>
    <x v="3"/>
    <x v="7"/>
    <x v="7"/>
  </r>
  <r>
    <x v="1549"/>
    <x v="0"/>
    <x v="8"/>
    <x v="31"/>
    <x v="40"/>
    <x v="136"/>
    <x v="1514"/>
    <x v="312"/>
    <x v="51"/>
    <x v="51"/>
    <x v="9"/>
    <x v="11"/>
    <x v="3"/>
    <x v="8"/>
    <x v="8"/>
  </r>
  <r>
    <x v="1551"/>
    <x v="0"/>
    <x v="9"/>
    <x v="68"/>
    <x v="109"/>
    <x v="135"/>
    <x v="1516"/>
    <x v="308"/>
    <x v="51"/>
    <x v="51"/>
    <x v="9"/>
    <x v="11"/>
    <x v="3"/>
    <x v="9"/>
    <x v="9"/>
  </r>
  <r>
    <x v="1575"/>
    <x v="0"/>
    <x v="6"/>
    <x v="93"/>
    <x v="9"/>
    <x v="63"/>
    <x v="1540"/>
    <x v="313"/>
    <x v="51"/>
    <x v="51"/>
    <x v="9"/>
    <x v="11"/>
    <x v="3"/>
    <x v="6"/>
    <x v="6"/>
  </r>
  <r>
    <x v="1549"/>
    <x v="0"/>
    <x v="2"/>
    <x v="49"/>
    <x v="48"/>
    <x v="203"/>
    <x v="1514"/>
    <x v="312"/>
    <x v="51"/>
    <x v="51"/>
    <x v="9"/>
    <x v="11"/>
    <x v="3"/>
    <x v="2"/>
    <x v="2"/>
  </r>
  <r>
    <x v="1567"/>
    <x v="0"/>
    <x v="8"/>
    <x v="82"/>
    <x v="31"/>
    <x v="391"/>
    <x v="1532"/>
    <x v="307"/>
    <x v="51"/>
    <x v="51"/>
    <x v="9"/>
    <x v="11"/>
    <x v="3"/>
    <x v="8"/>
    <x v="8"/>
  </r>
  <r>
    <x v="1570"/>
    <x v="0"/>
    <x v="10"/>
    <x v="42"/>
    <x v="119"/>
    <x v="504"/>
    <x v="1535"/>
    <x v="320"/>
    <x v="51"/>
    <x v="51"/>
    <x v="9"/>
    <x v="11"/>
    <x v="3"/>
    <x v="10"/>
    <x v="10"/>
  </r>
  <r>
    <x v="1567"/>
    <x v="0"/>
    <x v="7"/>
    <x v="9"/>
    <x v="62"/>
    <x v="84"/>
    <x v="1532"/>
    <x v="307"/>
    <x v="51"/>
    <x v="51"/>
    <x v="9"/>
    <x v="11"/>
    <x v="3"/>
    <x v="7"/>
    <x v="7"/>
  </r>
  <r>
    <x v="1570"/>
    <x v="0"/>
    <x v="1"/>
    <x v="179"/>
    <x v="202"/>
    <x v="2242"/>
    <x v="1535"/>
    <x v="320"/>
    <x v="51"/>
    <x v="51"/>
    <x v="9"/>
    <x v="11"/>
    <x v="3"/>
    <x v="1"/>
    <x v="1"/>
  </r>
  <r>
    <x v="1542"/>
    <x v="0"/>
    <x v="10"/>
    <x v="17"/>
    <x v="11"/>
    <x v="18"/>
    <x v="1507"/>
    <x v="312"/>
    <x v="51"/>
    <x v="51"/>
    <x v="9"/>
    <x v="11"/>
    <x v="3"/>
    <x v="10"/>
    <x v="10"/>
  </r>
  <r>
    <x v="1554"/>
    <x v="0"/>
    <x v="9"/>
    <x v="109"/>
    <x v="101"/>
    <x v="2243"/>
    <x v="1519"/>
    <x v="316"/>
    <x v="51"/>
    <x v="51"/>
    <x v="9"/>
    <x v="11"/>
    <x v="3"/>
    <x v="9"/>
    <x v="9"/>
  </r>
  <r>
    <x v="1575"/>
    <x v="0"/>
    <x v="5"/>
    <x v="20"/>
    <x v="12"/>
    <x v="6"/>
    <x v="1540"/>
    <x v="313"/>
    <x v="51"/>
    <x v="51"/>
    <x v="9"/>
    <x v="11"/>
    <x v="3"/>
    <x v="5"/>
    <x v="5"/>
  </r>
  <r>
    <x v="1546"/>
    <x v="0"/>
    <x v="5"/>
    <x v="75"/>
    <x v="17"/>
    <x v="120"/>
    <x v="1511"/>
    <x v="313"/>
    <x v="51"/>
    <x v="51"/>
    <x v="9"/>
    <x v="11"/>
    <x v="3"/>
    <x v="5"/>
    <x v="5"/>
  </r>
  <r>
    <x v="1551"/>
    <x v="0"/>
    <x v="11"/>
    <x v="98"/>
    <x v="118"/>
    <x v="677"/>
    <x v="1516"/>
    <x v="308"/>
    <x v="51"/>
    <x v="51"/>
    <x v="9"/>
    <x v="11"/>
    <x v="3"/>
    <x v="11"/>
    <x v="11"/>
  </r>
  <r>
    <x v="1552"/>
    <x v="0"/>
    <x v="8"/>
    <x v="19"/>
    <x v="51"/>
    <x v="57"/>
    <x v="1517"/>
    <x v="315"/>
    <x v="51"/>
    <x v="51"/>
    <x v="9"/>
    <x v="11"/>
    <x v="3"/>
    <x v="8"/>
    <x v="8"/>
  </r>
  <r>
    <x v="1548"/>
    <x v="0"/>
    <x v="6"/>
    <x v="19"/>
    <x v="40"/>
    <x v="327"/>
    <x v="1513"/>
    <x v="314"/>
    <x v="51"/>
    <x v="51"/>
    <x v="9"/>
    <x v="11"/>
    <x v="3"/>
    <x v="6"/>
    <x v="6"/>
  </r>
  <r>
    <x v="1552"/>
    <x v="0"/>
    <x v="11"/>
    <x v="27"/>
    <x v="81"/>
    <x v="14"/>
    <x v="1517"/>
    <x v="315"/>
    <x v="51"/>
    <x v="51"/>
    <x v="9"/>
    <x v="11"/>
    <x v="3"/>
    <x v="11"/>
    <x v="11"/>
  </r>
  <r>
    <x v="1545"/>
    <x v="0"/>
    <x v="10"/>
    <x v="13"/>
    <x v="65"/>
    <x v="154"/>
    <x v="1510"/>
    <x v="312"/>
    <x v="51"/>
    <x v="51"/>
    <x v="9"/>
    <x v="11"/>
    <x v="3"/>
    <x v="10"/>
    <x v="10"/>
  </r>
  <r>
    <x v="1552"/>
    <x v="0"/>
    <x v="0"/>
    <x v="30"/>
    <x v="18"/>
    <x v="6"/>
    <x v="1517"/>
    <x v="315"/>
    <x v="51"/>
    <x v="51"/>
    <x v="9"/>
    <x v="11"/>
    <x v="3"/>
    <x v="0"/>
    <x v="0"/>
  </r>
  <r>
    <x v="1554"/>
    <x v="0"/>
    <x v="4"/>
    <x v="104"/>
    <x v="68"/>
    <x v="222"/>
    <x v="1519"/>
    <x v="316"/>
    <x v="51"/>
    <x v="51"/>
    <x v="9"/>
    <x v="11"/>
    <x v="3"/>
    <x v="4"/>
    <x v="4"/>
  </r>
  <r>
    <x v="1551"/>
    <x v="0"/>
    <x v="4"/>
    <x v="33"/>
    <x v="83"/>
    <x v="107"/>
    <x v="1516"/>
    <x v="308"/>
    <x v="51"/>
    <x v="51"/>
    <x v="9"/>
    <x v="11"/>
    <x v="3"/>
    <x v="4"/>
    <x v="4"/>
  </r>
  <r>
    <x v="1576"/>
    <x v="0"/>
    <x v="7"/>
    <x v="15"/>
    <x v="1"/>
    <x v="290"/>
    <x v="1541"/>
    <x v="318"/>
    <x v="51"/>
    <x v="51"/>
    <x v="9"/>
    <x v="11"/>
    <x v="3"/>
    <x v="7"/>
    <x v="7"/>
  </r>
  <r>
    <x v="1576"/>
    <x v="0"/>
    <x v="8"/>
    <x v="80"/>
    <x v="99"/>
    <x v="108"/>
    <x v="1541"/>
    <x v="318"/>
    <x v="51"/>
    <x v="51"/>
    <x v="9"/>
    <x v="11"/>
    <x v="3"/>
    <x v="8"/>
    <x v="8"/>
  </r>
  <r>
    <x v="1541"/>
    <x v="0"/>
    <x v="6"/>
    <x v="5"/>
    <x v="16"/>
    <x v="17"/>
    <x v="1506"/>
    <x v="306"/>
    <x v="51"/>
    <x v="51"/>
    <x v="9"/>
    <x v="11"/>
    <x v="3"/>
    <x v="6"/>
    <x v="6"/>
  </r>
  <r>
    <x v="1560"/>
    <x v="1"/>
    <x v="2"/>
    <x v="89"/>
    <x v="118"/>
    <x v="513"/>
    <x v="1525"/>
    <x v="317"/>
    <x v="51"/>
    <x v="51"/>
    <x v="9"/>
    <x v="11"/>
    <x v="3"/>
    <x v="2"/>
    <x v="2"/>
  </r>
  <r>
    <x v="1553"/>
    <x v="0"/>
    <x v="7"/>
    <x v="5"/>
    <x v="7"/>
    <x v="152"/>
    <x v="1518"/>
    <x v="311"/>
    <x v="51"/>
    <x v="51"/>
    <x v="9"/>
    <x v="11"/>
    <x v="3"/>
    <x v="7"/>
    <x v="7"/>
  </r>
  <r>
    <x v="1547"/>
    <x v="0"/>
    <x v="1"/>
    <x v="251"/>
    <x v="213"/>
    <x v="2244"/>
    <x v="1512"/>
    <x v="310"/>
    <x v="51"/>
    <x v="51"/>
    <x v="9"/>
    <x v="11"/>
    <x v="3"/>
    <x v="1"/>
    <x v="1"/>
  </r>
  <r>
    <x v="1560"/>
    <x v="0"/>
    <x v="4"/>
    <x v="26"/>
    <x v="54"/>
    <x v="160"/>
    <x v="1525"/>
    <x v="317"/>
    <x v="51"/>
    <x v="51"/>
    <x v="9"/>
    <x v="11"/>
    <x v="3"/>
    <x v="4"/>
    <x v="4"/>
  </r>
  <r>
    <x v="1564"/>
    <x v="0"/>
    <x v="5"/>
    <x v="10"/>
    <x v="18"/>
    <x v="13"/>
    <x v="1529"/>
    <x v="311"/>
    <x v="51"/>
    <x v="51"/>
    <x v="9"/>
    <x v="11"/>
    <x v="3"/>
    <x v="5"/>
    <x v="5"/>
  </r>
  <r>
    <x v="1556"/>
    <x v="0"/>
    <x v="0"/>
    <x v="21"/>
    <x v="13"/>
    <x v="22"/>
    <x v="1521"/>
    <x v="308"/>
    <x v="51"/>
    <x v="51"/>
    <x v="9"/>
    <x v="11"/>
    <x v="3"/>
    <x v="0"/>
    <x v="0"/>
  </r>
  <r>
    <x v="1560"/>
    <x v="0"/>
    <x v="9"/>
    <x v="36"/>
    <x v="66"/>
    <x v="225"/>
    <x v="1525"/>
    <x v="317"/>
    <x v="51"/>
    <x v="51"/>
    <x v="9"/>
    <x v="11"/>
    <x v="3"/>
    <x v="9"/>
    <x v="9"/>
  </r>
  <r>
    <x v="1561"/>
    <x v="0"/>
    <x v="10"/>
    <x v="63"/>
    <x v="16"/>
    <x v="6"/>
    <x v="1526"/>
    <x v="313"/>
    <x v="51"/>
    <x v="51"/>
    <x v="9"/>
    <x v="11"/>
    <x v="3"/>
    <x v="10"/>
    <x v="10"/>
  </r>
  <r>
    <x v="1558"/>
    <x v="0"/>
    <x v="5"/>
    <x v="0"/>
    <x v="41"/>
    <x v="6"/>
    <x v="1523"/>
    <x v="317"/>
    <x v="51"/>
    <x v="51"/>
    <x v="9"/>
    <x v="11"/>
    <x v="3"/>
    <x v="5"/>
    <x v="5"/>
  </r>
  <r>
    <x v="1560"/>
    <x v="0"/>
    <x v="2"/>
    <x v="91"/>
    <x v="118"/>
    <x v="551"/>
    <x v="1525"/>
    <x v="317"/>
    <x v="51"/>
    <x v="51"/>
    <x v="9"/>
    <x v="11"/>
    <x v="3"/>
    <x v="2"/>
    <x v="2"/>
  </r>
  <r>
    <x v="1553"/>
    <x v="0"/>
    <x v="3"/>
    <x v="33"/>
    <x v="2"/>
    <x v="482"/>
    <x v="1518"/>
    <x v="311"/>
    <x v="51"/>
    <x v="51"/>
    <x v="9"/>
    <x v="11"/>
    <x v="3"/>
    <x v="3"/>
    <x v="3"/>
  </r>
  <r>
    <x v="1563"/>
    <x v="0"/>
    <x v="11"/>
    <x v="4"/>
    <x v="38"/>
    <x v="19"/>
    <x v="1528"/>
    <x v="311"/>
    <x v="51"/>
    <x v="51"/>
    <x v="9"/>
    <x v="11"/>
    <x v="3"/>
    <x v="11"/>
    <x v="11"/>
  </r>
  <r>
    <x v="1561"/>
    <x v="0"/>
    <x v="6"/>
    <x v="15"/>
    <x v="56"/>
    <x v="6"/>
    <x v="1526"/>
    <x v="313"/>
    <x v="51"/>
    <x v="51"/>
    <x v="9"/>
    <x v="11"/>
    <x v="3"/>
    <x v="6"/>
    <x v="6"/>
  </r>
  <r>
    <x v="1557"/>
    <x v="0"/>
    <x v="0"/>
    <x v="5"/>
    <x v="5"/>
    <x v="5"/>
    <x v="1522"/>
    <x v="311"/>
    <x v="51"/>
    <x v="51"/>
    <x v="9"/>
    <x v="11"/>
    <x v="3"/>
    <x v="0"/>
    <x v="0"/>
  </r>
  <r>
    <x v="1561"/>
    <x v="0"/>
    <x v="5"/>
    <x v="6"/>
    <x v="6"/>
    <x v="6"/>
    <x v="1526"/>
    <x v="313"/>
    <x v="51"/>
    <x v="51"/>
    <x v="9"/>
    <x v="11"/>
    <x v="3"/>
    <x v="5"/>
    <x v="5"/>
  </r>
  <r>
    <x v="1573"/>
    <x v="0"/>
    <x v="4"/>
    <x v="50"/>
    <x v="76"/>
    <x v="6"/>
    <x v="1538"/>
    <x v="315"/>
    <x v="51"/>
    <x v="51"/>
    <x v="9"/>
    <x v="11"/>
    <x v="3"/>
    <x v="4"/>
    <x v="4"/>
  </r>
  <r>
    <x v="1571"/>
    <x v="0"/>
    <x v="1"/>
    <x v="92"/>
    <x v="62"/>
    <x v="187"/>
    <x v="1536"/>
    <x v="313"/>
    <x v="51"/>
    <x v="51"/>
    <x v="9"/>
    <x v="11"/>
    <x v="3"/>
    <x v="1"/>
    <x v="1"/>
  </r>
  <r>
    <x v="1537"/>
    <x v="0"/>
    <x v="4"/>
    <x v="14"/>
    <x v="40"/>
    <x v="522"/>
    <x v="1502"/>
    <x v="309"/>
    <x v="51"/>
    <x v="51"/>
    <x v="9"/>
    <x v="11"/>
    <x v="3"/>
    <x v="4"/>
    <x v="4"/>
  </r>
  <r>
    <x v="1530"/>
    <x v="0"/>
    <x v="11"/>
    <x v="93"/>
    <x v="0"/>
    <x v="187"/>
    <x v="1496"/>
    <x v="305"/>
    <x v="51"/>
    <x v="51"/>
    <x v="9"/>
    <x v="11"/>
    <x v="3"/>
    <x v="11"/>
    <x v="11"/>
  </r>
  <r>
    <x v="1533"/>
    <x v="0"/>
    <x v="3"/>
    <x v="181"/>
    <x v="264"/>
    <x v="2245"/>
    <x v="1498"/>
    <x v="305"/>
    <x v="51"/>
    <x v="51"/>
    <x v="9"/>
    <x v="11"/>
    <x v="3"/>
    <x v="3"/>
    <x v="3"/>
  </r>
  <r>
    <x v="1533"/>
    <x v="1"/>
    <x v="2"/>
    <x v="186"/>
    <x v="352"/>
    <x v="2246"/>
    <x v="1498"/>
    <x v="305"/>
    <x v="51"/>
    <x v="51"/>
    <x v="9"/>
    <x v="11"/>
    <x v="3"/>
    <x v="2"/>
    <x v="2"/>
  </r>
  <r>
    <x v="1529"/>
    <x v="0"/>
    <x v="5"/>
    <x v="16"/>
    <x v="12"/>
    <x v="102"/>
    <x v="1495"/>
    <x v="304"/>
    <x v="51"/>
    <x v="51"/>
    <x v="9"/>
    <x v="11"/>
    <x v="3"/>
    <x v="5"/>
    <x v="5"/>
  </r>
  <r>
    <x v="1572"/>
    <x v="0"/>
    <x v="7"/>
    <x v="79"/>
    <x v="14"/>
    <x v="379"/>
    <x v="1537"/>
    <x v="309"/>
    <x v="51"/>
    <x v="51"/>
    <x v="9"/>
    <x v="11"/>
    <x v="3"/>
    <x v="7"/>
    <x v="7"/>
  </r>
  <r>
    <x v="1540"/>
    <x v="0"/>
    <x v="2"/>
    <x v="80"/>
    <x v="99"/>
    <x v="108"/>
    <x v="1505"/>
    <x v="311"/>
    <x v="51"/>
    <x v="51"/>
    <x v="9"/>
    <x v="11"/>
    <x v="3"/>
    <x v="2"/>
    <x v="2"/>
  </r>
  <r>
    <x v="1564"/>
    <x v="0"/>
    <x v="1"/>
    <x v="123"/>
    <x v="104"/>
    <x v="192"/>
    <x v="1529"/>
    <x v="311"/>
    <x v="51"/>
    <x v="51"/>
    <x v="9"/>
    <x v="11"/>
    <x v="3"/>
    <x v="1"/>
    <x v="1"/>
  </r>
  <r>
    <x v="1562"/>
    <x v="0"/>
    <x v="10"/>
    <x v="26"/>
    <x v="30"/>
    <x v="181"/>
    <x v="1527"/>
    <x v="318"/>
    <x v="51"/>
    <x v="51"/>
    <x v="9"/>
    <x v="11"/>
    <x v="3"/>
    <x v="10"/>
    <x v="10"/>
  </r>
  <r>
    <x v="1557"/>
    <x v="0"/>
    <x v="7"/>
    <x v="24"/>
    <x v="24"/>
    <x v="25"/>
    <x v="1522"/>
    <x v="311"/>
    <x v="51"/>
    <x v="51"/>
    <x v="9"/>
    <x v="11"/>
    <x v="3"/>
    <x v="7"/>
    <x v="7"/>
  </r>
  <r>
    <x v="1561"/>
    <x v="0"/>
    <x v="9"/>
    <x v="35"/>
    <x v="38"/>
    <x v="41"/>
    <x v="1526"/>
    <x v="313"/>
    <x v="51"/>
    <x v="51"/>
    <x v="9"/>
    <x v="11"/>
    <x v="3"/>
    <x v="9"/>
    <x v="9"/>
  </r>
  <r>
    <x v="1557"/>
    <x v="0"/>
    <x v="3"/>
    <x v="91"/>
    <x v="93"/>
    <x v="765"/>
    <x v="1522"/>
    <x v="311"/>
    <x v="51"/>
    <x v="51"/>
    <x v="9"/>
    <x v="11"/>
    <x v="3"/>
    <x v="3"/>
    <x v="3"/>
  </r>
  <r>
    <x v="1560"/>
    <x v="0"/>
    <x v="10"/>
    <x v="13"/>
    <x v="62"/>
    <x v="162"/>
    <x v="1525"/>
    <x v="317"/>
    <x v="51"/>
    <x v="51"/>
    <x v="9"/>
    <x v="11"/>
    <x v="3"/>
    <x v="10"/>
    <x v="10"/>
  </r>
  <r>
    <x v="1559"/>
    <x v="0"/>
    <x v="10"/>
    <x v="4"/>
    <x v="59"/>
    <x v="154"/>
    <x v="1524"/>
    <x v="304"/>
    <x v="51"/>
    <x v="51"/>
    <x v="9"/>
    <x v="11"/>
    <x v="3"/>
    <x v="10"/>
    <x v="10"/>
  </r>
  <r>
    <x v="1564"/>
    <x v="0"/>
    <x v="3"/>
    <x v="38"/>
    <x v="21"/>
    <x v="848"/>
    <x v="1529"/>
    <x v="311"/>
    <x v="51"/>
    <x v="51"/>
    <x v="9"/>
    <x v="11"/>
    <x v="3"/>
    <x v="3"/>
    <x v="3"/>
  </r>
  <r>
    <x v="1558"/>
    <x v="0"/>
    <x v="3"/>
    <x v="50"/>
    <x v="34"/>
    <x v="22"/>
    <x v="1523"/>
    <x v="317"/>
    <x v="51"/>
    <x v="51"/>
    <x v="9"/>
    <x v="11"/>
    <x v="3"/>
    <x v="3"/>
    <x v="3"/>
  </r>
  <r>
    <x v="1553"/>
    <x v="0"/>
    <x v="2"/>
    <x v="104"/>
    <x v="68"/>
    <x v="222"/>
    <x v="1518"/>
    <x v="311"/>
    <x v="51"/>
    <x v="51"/>
    <x v="9"/>
    <x v="11"/>
    <x v="3"/>
    <x v="2"/>
    <x v="2"/>
  </r>
  <r>
    <x v="1556"/>
    <x v="0"/>
    <x v="11"/>
    <x v="2"/>
    <x v="21"/>
    <x v="317"/>
    <x v="1521"/>
    <x v="308"/>
    <x v="51"/>
    <x v="51"/>
    <x v="9"/>
    <x v="11"/>
    <x v="3"/>
    <x v="11"/>
    <x v="11"/>
  </r>
  <r>
    <x v="1559"/>
    <x v="0"/>
    <x v="6"/>
    <x v="36"/>
    <x v="40"/>
    <x v="431"/>
    <x v="1524"/>
    <x v="304"/>
    <x v="51"/>
    <x v="51"/>
    <x v="9"/>
    <x v="11"/>
    <x v="3"/>
    <x v="6"/>
    <x v="6"/>
  </r>
  <r>
    <x v="1553"/>
    <x v="0"/>
    <x v="4"/>
    <x v="51"/>
    <x v="51"/>
    <x v="34"/>
    <x v="1518"/>
    <x v="311"/>
    <x v="51"/>
    <x v="51"/>
    <x v="9"/>
    <x v="11"/>
    <x v="3"/>
    <x v="4"/>
    <x v="4"/>
  </r>
  <r>
    <x v="1553"/>
    <x v="0"/>
    <x v="9"/>
    <x v="125"/>
    <x v="137"/>
    <x v="332"/>
    <x v="1518"/>
    <x v="311"/>
    <x v="51"/>
    <x v="51"/>
    <x v="9"/>
    <x v="11"/>
    <x v="3"/>
    <x v="9"/>
    <x v="9"/>
  </r>
  <r>
    <x v="1563"/>
    <x v="0"/>
    <x v="8"/>
    <x v="49"/>
    <x v="44"/>
    <x v="558"/>
    <x v="1528"/>
    <x v="311"/>
    <x v="51"/>
    <x v="51"/>
    <x v="9"/>
    <x v="11"/>
    <x v="3"/>
    <x v="8"/>
    <x v="8"/>
  </r>
  <r>
    <x v="1553"/>
    <x v="1"/>
    <x v="2"/>
    <x v="111"/>
    <x v="68"/>
    <x v="833"/>
    <x v="1518"/>
    <x v="311"/>
    <x v="51"/>
    <x v="51"/>
    <x v="9"/>
    <x v="11"/>
    <x v="3"/>
    <x v="2"/>
    <x v="2"/>
  </r>
  <r>
    <x v="1555"/>
    <x v="0"/>
    <x v="0"/>
    <x v="93"/>
    <x v="0"/>
    <x v="187"/>
    <x v="1520"/>
    <x v="310"/>
    <x v="51"/>
    <x v="51"/>
    <x v="9"/>
    <x v="11"/>
    <x v="3"/>
    <x v="0"/>
    <x v="0"/>
  </r>
  <r>
    <x v="1542"/>
    <x v="0"/>
    <x v="6"/>
    <x v="57"/>
    <x v="3"/>
    <x v="154"/>
    <x v="1507"/>
    <x v="312"/>
    <x v="51"/>
    <x v="51"/>
    <x v="9"/>
    <x v="11"/>
    <x v="3"/>
    <x v="6"/>
    <x v="6"/>
  </r>
  <r>
    <x v="1543"/>
    <x v="0"/>
    <x v="6"/>
    <x v="70"/>
    <x v="38"/>
    <x v="363"/>
    <x v="1508"/>
    <x v="309"/>
    <x v="51"/>
    <x v="51"/>
    <x v="9"/>
    <x v="11"/>
    <x v="3"/>
    <x v="6"/>
    <x v="6"/>
  </r>
  <r>
    <x v="1549"/>
    <x v="1"/>
    <x v="2"/>
    <x v="27"/>
    <x v="48"/>
    <x v="189"/>
    <x v="1514"/>
    <x v="312"/>
    <x v="51"/>
    <x v="51"/>
    <x v="9"/>
    <x v="11"/>
    <x v="3"/>
    <x v="2"/>
    <x v="2"/>
  </r>
  <r>
    <x v="1552"/>
    <x v="1"/>
    <x v="2"/>
    <x v="60"/>
    <x v="37"/>
    <x v="1113"/>
    <x v="1517"/>
    <x v="315"/>
    <x v="51"/>
    <x v="51"/>
    <x v="9"/>
    <x v="11"/>
    <x v="3"/>
    <x v="2"/>
    <x v="2"/>
  </r>
  <r>
    <x v="1543"/>
    <x v="0"/>
    <x v="5"/>
    <x v="8"/>
    <x v="0"/>
    <x v="7"/>
    <x v="1508"/>
    <x v="309"/>
    <x v="51"/>
    <x v="51"/>
    <x v="9"/>
    <x v="11"/>
    <x v="3"/>
    <x v="5"/>
    <x v="5"/>
  </r>
  <r>
    <x v="1575"/>
    <x v="0"/>
    <x v="8"/>
    <x v="5"/>
    <x v="7"/>
    <x v="152"/>
    <x v="1540"/>
    <x v="313"/>
    <x v="51"/>
    <x v="51"/>
    <x v="9"/>
    <x v="11"/>
    <x v="3"/>
    <x v="8"/>
    <x v="8"/>
  </r>
  <r>
    <x v="1552"/>
    <x v="0"/>
    <x v="4"/>
    <x v="65"/>
    <x v="34"/>
    <x v="366"/>
    <x v="1517"/>
    <x v="315"/>
    <x v="51"/>
    <x v="51"/>
    <x v="9"/>
    <x v="11"/>
    <x v="3"/>
    <x v="4"/>
    <x v="4"/>
  </r>
  <r>
    <x v="1552"/>
    <x v="0"/>
    <x v="9"/>
    <x v="33"/>
    <x v="87"/>
    <x v="206"/>
    <x v="1517"/>
    <x v="315"/>
    <x v="51"/>
    <x v="51"/>
    <x v="9"/>
    <x v="11"/>
    <x v="3"/>
    <x v="9"/>
    <x v="9"/>
  </r>
  <r>
    <x v="1549"/>
    <x v="0"/>
    <x v="4"/>
    <x v="26"/>
    <x v="26"/>
    <x v="27"/>
    <x v="1514"/>
    <x v="312"/>
    <x v="51"/>
    <x v="51"/>
    <x v="9"/>
    <x v="11"/>
    <x v="3"/>
    <x v="4"/>
    <x v="4"/>
  </r>
  <r>
    <x v="1550"/>
    <x v="0"/>
    <x v="6"/>
    <x v="3"/>
    <x v="10"/>
    <x v="7"/>
    <x v="1515"/>
    <x v="307"/>
    <x v="51"/>
    <x v="51"/>
    <x v="9"/>
    <x v="11"/>
    <x v="3"/>
    <x v="6"/>
    <x v="6"/>
  </r>
  <r>
    <x v="1549"/>
    <x v="0"/>
    <x v="0"/>
    <x v="6"/>
    <x v="98"/>
    <x v="13"/>
    <x v="1514"/>
    <x v="312"/>
    <x v="51"/>
    <x v="51"/>
    <x v="9"/>
    <x v="11"/>
    <x v="3"/>
    <x v="0"/>
    <x v="0"/>
  </r>
  <r>
    <x v="1554"/>
    <x v="0"/>
    <x v="10"/>
    <x v="33"/>
    <x v="2"/>
    <x v="482"/>
    <x v="1519"/>
    <x v="316"/>
    <x v="51"/>
    <x v="51"/>
    <x v="9"/>
    <x v="11"/>
    <x v="3"/>
    <x v="10"/>
    <x v="10"/>
  </r>
  <r>
    <x v="1542"/>
    <x v="0"/>
    <x v="7"/>
    <x v="79"/>
    <x v="18"/>
    <x v="7"/>
    <x v="1507"/>
    <x v="312"/>
    <x v="51"/>
    <x v="51"/>
    <x v="9"/>
    <x v="11"/>
    <x v="3"/>
    <x v="7"/>
    <x v="7"/>
  </r>
  <r>
    <x v="1550"/>
    <x v="0"/>
    <x v="4"/>
    <x v="26"/>
    <x v="61"/>
    <x v="20"/>
    <x v="1515"/>
    <x v="307"/>
    <x v="51"/>
    <x v="51"/>
    <x v="9"/>
    <x v="11"/>
    <x v="3"/>
    <x v="4"/>
    <x v="4"/>
  </r>
  <r>
    <x v="1541"/>
    <x v="0"/>
    <x v="5"/>
    <x v="8"/>
    <x v="98"/>
    <x v="6"/>
    <x v="1506"/>
    <x v="306"/>
    <x v="51"/>
    <x v="51"/>
    <x v="9"/>
    <x v="11"/>
    <x v="3"/>
    <x v="5"/>
    <x v="5"/>
  </r>
  <r>
    <x v="1545"/>
    <x v="0"/>
    <x v="1"/>
    <x v="26"/>
    <x v="76"/>
    <x v="11"/>
    <x v="1510"/>
    <x v="312"/>
    <x v="51"/>
    <x v="51"/>
    <x v="9"/>
    <x v="11"/>
    <x v="3"/>
    <x v="1"/>
    <x v="1"/>
  </r>
  <r>
    <x v="1576"/>
    <x v="0"/>
    <x v="3"/>
    <x v="34"/>
    <x v="114"/>
    <x v="31"/>
    <x v="1541"/>
    <x v="318"/>
    <x v="51"/>
    <x v="51"/>
    <x v="9"/>
    <x v="11"/>
    <x v="3"/>
    <x v="3"/>
    <x v="3"/>
  </r>
  <r>
    <x v="1547"/>
    <x v="0"/>
    <x v="3"/>
    <x v="173"/>
    <x v="92"/>
    <x v="562"/>
    <x v="1512"/>
    <x v="310"/>
    <x v="51"/>
    <x v="51"/>
    <x v="9"/>
    <x v="11"/>
    <x v="3"/>
    <x v="3"/>
    <x v="3"/>
  </r>
  <r>
    <x v="1550"/>
    <x v="0"/>
    <x v="9"/>
    <x v="27"/>
    <x v="87"/>
    <x v="362"/>
    <x v="1515"/>
    <x v="307"/>
    <x v="51"/>
    <x v="51"/>
    <x v="9"/>
    <x v="11"/>
    <x v="3"/>
    <x v="9"/>
    <x v="9"/>
  </r>
  <r>
    <x v="1548"/>
    <x v="0"/>
    <x v="11"/>
    <x v="59"/>
    <x v="106"/>
    <x v="791"/>
    <x v="1513"/>
    <x v="314"/>
    <x v="51"/>
    <x v="51"/>
    <x v="9"/>
    <x v="11"/>
    <x v="3"/>
    <x v="11"/>
    <x v="11"/>
  </r>
  <r>
    <x v="1554"/>
    <x v="0"/>
    <x v="7"/>
    <x v="40"/>
    <x v="27"/>
    <x v="758"/>
    <x v="1519"/>
    <x v="316"/>
    <x v="51"/>
    <x v="51"/>
    <x v="9"/>
    <x v="11"/>
    <x v="3"/>
    <x v="7"/>
    <x v="7"/>
  </r>
  <r>
    <x v="1550"/>
    <x v="0"/>
    <x v="7"/>
    <x v="21"/>
    <x v="18"/>
    <x v="11"/>
    <x v="1515"/>
    <x v="307"/>
    <x v="51"/>
    <x v="51"/>
    <x v="9"/>
    <x v="11"/>
    <x v="3"/>
    <x v="7"/>
    <x v="7"/>
  </r>
  <r>
    <x v="1544"/>
    <x v="0"/>
    <x v="0"/>
    <x v="10"/>
    <x v="0"/>
    <x v="6"/>
    <x v="1509"/>
    <x v="313"/>
    <x v="51"/>
    <x v="51"/>
    <x v="9"/>
    <x v="11"/>
    <x v="3"/>
    <x v="0"/>
    <x v="0"/>
  </r>
  <r>
    <x v="1567"/>
    <x v="0"/>
    <x v="1"/>
    <x v="18"/>
    <x v="57"/>
    <x v="11"/>
    <x v="1532"/>
    <x v="307"/>
    <x v="51"/>
    <x v="51"/>
    <x v="9"/>
    <x v="11"/>
    <x v="3"/>
    <x v="1"/>
    <x v="1"/>
  </r>
  <r>
    <x v="1569"/>
    <x v="0"/>
    <x v="8"/>
    <x v="82"/>
    <x v="102"/>
    <x v="185"/>
    <x v="1534"/>
    <x v="306"/>
    <x v="51"/>
    <x v="51"/>
    <x v="9"/>
    <x v="11"/>
    <x v="3"/>
    <x v="8"/>
    <x v="8"/>
  </r>
  <r>
    <x v="1568"/>
    <x v="0"/>
    <x v="2"/>
    <x v="101"/>
    <x v="128"/>
    <x v="277"/>
    <x v="1533"/>
    <x v="317"/>
    <x v="51"/>
    <x v="51"/>
    <x v="9"/>
    <x v="11"/>
    <x v="3"/>
    <x v="2"/>
    <x v="2"/>
  </r>
  <r>
    <x v="1570"/>
    <x v="0"/>
    <x v="6"/>
    <x v="78"/>
    <x v="72"/>
    <x v="151"/>
    <x v="1535"/>
    <x v="320"/>
    <x v="51"/>
    <x v="51"/>
    <x v="9"/>
    <x v="11"/>
    <x v="3"/>
    <x v="6"/>
    <x v="6"/>
  </r>
  <r>
    <x v="1570"/>
    <x v="0"/>
    <x v="4"/>
    <x v="104"/>
    <x v="68"/>
    <x v="222"/>
    <x v="1535"/>
    <x v="320"/>
    <x v="51"/>
    <x v="51"/>
    <x v="9"/>
    <x v="11"/>
    <x v="3"/>
    <x v="4"/>
    <x v="4"/>
  </r>
  <r>
    <x v="1569"/>
    <x v="0"/>
    <x v="11"/>
    <x v="51"/>
    <x v="44"/>
    <x v="408"/>
    <x v="1534"/>
    <x v="306"/>
    <x v="51"/>
    <x v="51"/>
    <x v="9"/>
    <x v="11"/>
    <x v="3"/>
    <x v="11"/>
    <x v="11"/>
  </r>
  <r>
    <x v="1567"/>
    <x v="0"/>
    <x v="2"/>
    <x v="130"/>
    <x v="67"/>
    <x v="215"/>
    <x v="1532"/>
    <x v="307"/>
    <x v="51"/>
    <x v="51"/>
    <x v="9"/>
    <x v="11"/>
    <x v="3"/>
    <x v="2"/>
    <x v="2"/>
  </r>
  <r>
    <x v="1545"/>
    <x v="0"/>
    <x v="5"/>
    <x v="12"/>
    <x v="45"/>
    <x v="6"/>
    <x v="1510"/>
    <x v="312"/>
    <x v="51"/>
    <x v="51"/>
    <x v="9"/>
    <x v="11"/>
    <x v="3"/>
    <x v="5"/>
    <x v="5"/>
  </r>
  <r>
    <x v="1543"/>
    <x v="0"/>
    <x v="0"/>
    <x v="21"/>
    <x v="18"/>
    <x v="11"/>
    <x v="1508"/>
    <x v="309"/>
    <x v="51"/>
    <x v="51"/>
    <x v="9"/>
    <x v="11"/>
    <x v="3"/>
    <x v="0"/>
    <x v="0"/>
  </r>
  <r>
    <x v="1575"/>
    <x v="0"/>
    <x v="0"/>
    <x v="0"/>
    <x v="41"/>
    <x v="6"/>
    <x v="1540"/>
    <x v="313"/>
    <x v="51"/>
    <x v="51"/>
    <x v="9"/>
    <x v="11"/>
    <x v="3"/>
    <x v="0"/>
    <x v="0"/>
  </r>
  <r>
    <x v="1576"/>
    <x v="0"/>
    <x v="9"/>
    <x v="125"/>
    <x v="29"/>
    <x v="1246"/>
    <x v="1541"/>
    <x v="318"/>
    <x v="51"/>
    <x v="51"/>
    <x v="9"/>
    <x v="11"/>
    <x v="3"/>
    <x v="9"/>
    <x v="9"/>
  </r>
  <r>
    <x v="1570"/>
    <x v="0"/>
    <x v="7"/>
    <x v="36"/>
    <x v="83"/>
    <x v="11"/>
    <x v="1535"/>
    <x v="320"/>
    <x v="51"/>
    <x v="51"/>
    <x v="9"/>
    <x v="11"/>
    <x v="3"/>
    <x v="7"/>
    <x v="7"/>
  </r>
  <r>
    <x v="1568"/>
    <x v="0"/>
    <x v="7"/>
    <x v="5"/>
    <x v="5"/>
    <x v="5"/>
    <x v="1533"/>
    <x v="317"/>
    <x v="51"/>
    <x v="51"/>
    <x v="9"/>
    <x v="11"/>
    <x v="3"/>
    <x v="7"/>
    <x v="7"/>
  </r>
  <r>
    <x v="1565"/>
    <x v="1"/>
    <x v="2"/>
    <x v="39"/>
    <x v="20"/>
    <x v="187"/>
    <x v="1530"/>
    <x v="319"/>
    <x v="51"/>
    <x v="51"/>
    <x v="9"/>
    <x v="11"/>
    <x v="3"/>
    <x v="2"/>
    <x v="2"/>
  </r>
  <r>
    <x v="1565"/>
    <x v="0"/>
    <x v="2"/>
    <x v="42"/>
    <x v="49"/>
    <x v="55"/>
    <x v="1530"/>
    <x v="319"/>
    <x v="51"/>
    <x v="51"/>
    <x v="9"/>
    <x v="11"/>
    <x v="3"/>
    <x v="2"/>
    <x v="2"/>
  </r>
  <r>
    <x v="1547"/>
    <x v="0"/>
    <x v="10"/>
    <x v="135"/>
    <x v="107"/>
    <x v="445"/>
    <x v="1512"/>
    <x v="310"/>
    <x v="51"/>
    <x v="51"/>
    <x v="9"/>
    <x v="11"/>
    <x v="3"/>
    <x v="10"/>
    <x v="10"/>
  </r>
  <r>
    <x v="1543"/>
    <x v="0"/>
    <x v="11"/>
    <x v="14"/>
    <x v="42"/>
    <x v="31"/>
    <x v="1508"/>
    <x v="309"/>
    <x v="51"/>
    <x v="51"/>
    <x v="9"/>
    <x v="11"/>
    <x v="3"/>
    <x v="11"/>
    <x v="11"/>
  </r>
  <r>
    <x v="1567"/>
    <x v="0"/>
    <x v="4"/>
    <x v="65"/>
    <x v="24"/>
    <x v="99"/>
    <x v="1532"/>
    <x v="307"/>
    <x v="51"/>
    <x v="51"/>
    <x v="9"/>
    <x v="11"/>
    <x v="3"/>
    <x v="4"/>
    <x v="4"/>
  </r>
  <r>
    <x v="1565"/>
    <x v="0"/>
    <x v="9"/>
    <x v="94"/>
    <x v="21"/>
    <x v="836"/>
    <x v="1530"/>
    <x v="319"/>
    <x v="51"/>
    <x v="51"/>
    <x v="9"/>
    <x v="11"/>
    <x v="3"/>
    <x v="9"/>
    <x v="9"/>
  </r>
  <r>
    <x v="1548"/>
    <x v="0"/>
    <x v="0"/>
    <x v="3"/>
    <x v="11"/>
    <x v="263"/>
    <x v="1513"/>
    <x v="314"/>
    <x v="51"/>
    <x v="51"/>
    <x v="9"/>
    <x v="11"/>
    <x v="3"/>
    <x v="0"/>
    <x v="0"/>
  </r>
  <r>
    <x v="1544"/>
    <x v="0"/>
    <x v="9"/>
    <x v="63"/>
    <x v="36"/>
    <x v="337"/>
    <x v="1509"/>
    <x v="313"/>
    <x v="51"/>
    <x v="51"/>
    <x v="9"/>
    <x v="11"/>
    <x v="3"/>
    <x v="9"/>
    <x v="9"/>
  </r>
  <r>
    <x v="1551"/>
    <x v="0"/>
    <x v="2"/>
    <x v="108"/>
    <x v="195"/>
    <x v="2200"/>
    <x v="1516"/>
    <x v="308"/>
    <x v="51"/>
    <x v="51"/>
    <x v="9"/>
    <x v="11"/>
    <x v="3"/>
    <x v="2"/>
    <x v="2"/>
  </r>
  <r>
    <x v="1544"/>
    <x v="0"/>
    <x v="4"/>
    <x v="92"/>
    <x v="14"/>
    <x v="6"/>
    <x v="1509"/>
    <x v="313"/>
    <x v="51"/>
    <x v="51"/>
    <x v="9"/>
    <x v="11"/>
    <x v="3"/>
    <x v="4"/>
    <x v="4"/>
  </r>
  <r>
    <x v="1548"/>
    <x v="0"/>
    <x v="1"/>
    <x v="81"/>
    <x v="95"/>
    <x v="134"/>
    <x v="1513"/>
    <x v="314"/>
    <x v="51"/>
    <x v="51"/>
    <x v="9"/>
    <x v="11"/>
    <x v="3"/>
    <x v="1"/>
    <x v="1"/>
  </r>
  <r>
    <x v="1551"/>
    <x v="0"/>
    <x v="5"/>
    <x v="6"/>
    <x v="85"/>
    <x v="171"/>
    <x v="1516"/>
    <x v="308"/>
    <x v="51"/>
    <x v="51"/>
    <x v="9"/>
    <x v="11"/>
    <x v="3"/>
    <x v="5"/>
    <x v="5"/>
  </r>
  <r>
    <x v="1552"/>
    <x v="0"/>
    <x v="5"/>
    <x v="16"/>
    <x v="17"/>
    <x v="6"/>
    <x v="1517"/>
    <x v="315"/>
    <x v="51"/>
    <x v="51"/>
    <x v="9"/>
    <x v="11"/>
    <x v="3"/>
    <x v="5"/>
    <x v="5"/>
  </r>
  <r>
    <x v="1547"/>
    <x v="0"/>
    <x v="6"/>
    <x v="110"/>
    <x v="215"/>
    <x v="1644"/>
    <x v="1512"/>
    <x v="310"/>
    <x v="51"/>
    <x v="51"/>
    <x v="9"/>
    <x v="11"/>
    <x v="3"/>
    <x v="6"/>
    <x v="6"/>
  </r>
  <r>
    <x v="1546"/>
    <x v="0"/>
    <x v="9"/>
    <x v="16"/>
    <x v="6"/>
    <x v="688"/>
    <x v="1511"/>
    <x v="313"/>
    <x v="51"/>
    <x v="51"/>
    <x v="9"/>
    <x v="11"/>
    <x v="3"/>
    <x v="9"/>
    <x v="9"/>
  </r>
  <r>
    <x v="1545"/>
    <x v="0"/>
    <x v="6"/>
    <x v="7"/>
    <x v="43"/>
    <x v="50"/>
    <x v="1510"/>
    <x v="312"/>
    <x v="51"/>
    <x v="51"/>
    <x v="9"/>
    <x v="11"/>
    <x v="3"/>
    <x v="6"/>
    <x v="6"/>
  </r>
  <r>
    <x v="1576"/>
    <x v="0"/>
    <x v="11"/>
    <x v="39"/>
    <x v="58"/>
    <x v="101"/>
    <x v="1541"/>
    <x v="318"/>
    <x v="51"/>
    <x v="51"/>
    <x v="9"/>
    <x v="11"/>
    <x v="3"/>
    <x v="11"/>
    <x v="11"/>
  </r>
  <r>
    <x v="1550"/>
    <x v="0"/>
    <x v="3"/>
    <x v="50"/>
    <x v="59"/>
    <x v="75"/>
    <x v="1515"/>
    <x v="307"/>
    <x v="51"/>
    <x v="51"/>
    <x v="9"/>
    <x v="11"/>
    <x v="3"/>
    <x v="3"/>
    <x v="3"/>
  </r>
  <r>
    <x v="1546"/>
    <x v="0"/>
    <x v="4"/>
    <x v="16"/>
    <x v="6"/>
    <x v="688"/>
    <x v="1511"/>
    <x v="313"/>
    <x v="51"/>
    <x v="51"/>
    <x v="9"/>
    <x v="11"/>
    <x v="3"/>
    <x v="4"/>
    <x v="4"/>
  </r>
  <r>
    <x v="1550"/>
    <x v="0"/>
    <x v="8"/>
    <x v="49"/>
    <x v="48"/>
    <x v="203"/>
    <x v="1515"/>
    <x v="307"/>
    <x v="51"/>
    <x v="51"/>
    <x v="9"/>
    <x v="11"/>
    <x v="3"/>
    <x v="8"/>
    <x v="8"/>
  </r>
  <r>
    <x v="1576"/>
    <x v="0"/>
    <x v="4"/>
    <x v="33"/>
    <x v="40"/>
    <x v="523"/>
    <x v="1541"/>
    <x v="318"/>
    <x v="51"/>
    <x v="51"/>
    <x v="9"/>
    <x v="11"/>
    <x v="3"/>
    <x v="4"/>
    <x v="4"/>
  </r>
  <r>
    <x v="1548"/>
    <x v="0"/>
    <x v="10"/>
    <x v="51"/>
    <x v="51"/>
    <x v="34"/>
    <x v="1513"/>
    <x v="314"/>
    <x v="51"/>
    <x v="51"/>
    <x v="9"/>
    <x v="11"/>
    <x v="3"/>
    <x v="10"/>
    <x v="10"/>
  </r>
  <r>
    <x v="1544"/>
    <x v="0"/>
    <x v="7"/>
    <x v="21"/>
    <x v="94"/>
    <x v="6"/>
    <x v="1509"/>
    <x v="313"/>
    <x v="51"/>
    <x v="51"/>
    <x v="9"/>
    <x v="11"/>
    <x v="3"/>
    <x v="7"/>
    <x v="7"/>
  </r>
  <r>
    <x v="1547"/>
    <x v="0"/>
    <x v="5"/>
    <x v="48"/>
    <x v="3"/>
    <x v="186"/>
    <x v="1512"/>
    <x v="310"/>
    <x v="51"/>
    <x v="51"/>
    <x v="9"/>
    <x v="11"/>
    <x v="3"/>
    <x v="5"/>
    <x v="5"/>
  </r>
  <r>
    <x v="1544"/>
    <x v="0"/>
    <x v="3"/>
    <x v="17"/>
    <x v="8"/>
    <x v="9"/>
    <x v="1509"/>
    <x v="313"/>
    <x v="51"/>
    <x v="51"/>
    <x v="9"/>
    <x v="11"/>
    <x v="3"/>
    <x v="3"/>
    <x v="3"/>
  </r>
  <r>
    <x v="1554"/>
    <x v="0"/>
    <x v="0"/>
    <x v="63"/>
    <x v="54"/>
    <x v="347"/>
    <x v="1519"/>
    <x v="316"/>
    <x v="51"/>
    <x v="51"/>
    <x v="9"/>
    <x v="11"/>
    <x v="3"/>
    <x v="0"/>
    <x v="0"/>
  </r>
  <r>
    <x v="1575"/>
    <x v="0"/>
    <x v="7"/>
    <x v="8"/>
    <x v="98"/>
    <x v="6"/>
    <x v="1540"/>
    <x v="313"/>
    <x v="51"/>
    <x v="51"/>
    <x v="9"/>
    <x v="11"/>
    <x v="3"/>
    <x v="7"/>
    <x v="7"/>
  </r>
  <r>
    <x v="1551"/>
    <x v="0"/>
    <x v="8"/>
    <x v="55"/>
    <x v="71"/>
    <x v="90"/>
    <x v="1516"/>
    <x v="308"/>
    <x v="51"/>
    <x v="51"/>
    <x v="9"/>
    <x v="11"/>
    <x v="3"/>
    <x v="8"/>
    <x v="8"/>
  </r>
  <r>
    <x v="1550"/>
    <x v="0"/>
    <x v="1"/>
    <x v="36"/>
    <x v="2"/>
    <x v="37"/>
    <x v="1515"/>
    <x v="307"/>
    <x v="51"/>
    <x v="51"/>
    <x v="9"/>
    <x v="11"/>
    <x v="3"/>
    <x v="1"/>
    <x v="1"/>
  </r>
  <r>
    <x v="1546"/>
    <x v="0"/>
    <x v="11"/>
    <x v="16"/>
    <x v="6"/>
    <x v="688"/>
    <x v="1511"/>
    <x v="313"/>
    <x v="51"/>
    <x v="51"/>
    <x v="9"/>
    <x v="11"/>
    <x v="3"/>
    <x v="11"/>
    <x v="11"/>
  </r>
  <r>
    <x v="1554"/>
    <x v="0"/>
    <x v="1"/>
    <x v="177"/>
    <x v="192"/>
    <x v="2247"/>
    <x v="1519"/>
    <x v="316"/>
    <x v="51"/>
    <x v="51"/>
    <x v="9"/>
    <x v="11"/>
    <x v="3"/>
    <x v="1"/>
    <x v="1"/>
  </r>
  <r>
    <x v="1544"/>
    <x v="1"/>
    <x v="2"/>
    <x v="82"/>
    <x v="81"/>
    <x v="569"/>
    <x v="1509"/>
    <x v="313"/>
    <x v="51"/>
    <x v="51"/>
    <x v="9"/>
    <x v="11"/>
    <x v="3"/>
    <x v="2"/>
    <x v="2"/>
  </r>
  <r>
    <x v="1542"/>
    <x v="0"/>
    <x v="5"/>
    <x v="16"/>
    <x v="6"/>
    <x v="688"/>
    <x v="1507"/>
    <x v="312"/>
    <x v="51"/>
    <x v="51"/>
    <x v="9"/>
    <x v="11"/>
    <x v="3"/>
    <x v="5"/>
    <x v="5"/>
  </r>
  <r>
    <x v="1554"/>
    <x v="0"/>
    <x v="3"/>
    <x v="103"/>
    <x v="74"/>
    <x v="761"/>
    <x v="1519"/>
    <x v="316"/>
    <x v="51"/>
    <x v="51"/>
    <x v="9"/>
    <x v="11"/>
    <x v="3"/>
    <x v="3"/>
    <x v="3"/>
  </r>
  <r>
    <x v="1546"/>
    <x v="0"/>
    <x v="0"/>
    <x v="16"/>
    <x v="12"/>
    <x v="102"/>
    <x v="1511"/>
    <x v="313"/>
    <x v="51"/>
    <x v="51"/>
    <x v="9"/>
    <x v="11"/>
    <x v="3"/>
    <x v="0"/>
    <x v="0"/>
  </r>
  <r>
    <x v="1549"/>
    <x v="0"/>
    <x v="11"/>
    <x v="49"/>
    <x v="87"/>
    <x v="340"/>
    <x v="1514"/>
    <x v="312"/>
    <x v="51"/>
    <x v="51"/>
    <x v="9"/>
    <x v="11"/>
    <x v="3"/>
    <x v="11"/>
    <x v="11"/>
  </r>
  <r>
    <x v="1549"/>
    <x v="0"/>
    <x v="10"/>
    <x v="13"/>
    <x v="8"/>
    <x v="572"/>
    <x v="1514"/>
    <x v="312"/>
    <x v="51"/>
    <x v="51"/>
    <x v="9"/>
    <x v="11"/>
    <x v="3"/>
    <x v="10"/>
    <x v="10"/>
  </r>
  <r>
    <x v="1574"/>
    <x v="0"/>
    <x v="9"/>
    <x v="88"/>
    <x v="108"/>
    <x v="24"/>
    <x v="1539"/>
    <x v="314"/>
    <x v="51"/>
    <x v="51"/>
    <x v="9"/>
    <x v="11"/>
    <x v="3"/>
    <x v="9"/>
    <x v="9"/>
  </r>
  <r>
    <x v="1533"/>
    <x v="0"/>
    <x v="7"/>
    <x v="113"/>
    <x v="99"/>
    <x v="31"/>
    <x v="1498"/>
    <x v="305"/>
    <x v="51"/>
    <x v="51"/>
    <x v="9"/>
    <x v="11"/>
    <x v="3"/>
    <x v="7"/>
    <x v="7"/>
  </r>
  <r>
    <x v="1572"/>
    <x v="0"/>
    <x v="1"/>
    <x v="95"/>
    <x v="104"/>
    <x v="20"/>
    <x v="1537"/>
    <x v="309"/>
    <x v="51"/>
    <x v="51"/>
    <x v="9"/>
    <x v="11"/>
    <x v="3"/>
    <x v="1"/>
    <x v="1"/>
  </r>
  <r>
    <x v="1536"/>
    <x v="0"/>
    <x v="8"/>
    <x v="100"/>
    <x v="73"/>
    <x v="22"/>
    <x v="1501"/>
    <x v="308"/>
    <x v="51"/>
    <x v="51"/>
    <x v="9"/>
    <x v="11"/>
    <x v="3"/>
    <x v="8"/>
    <x v="8"/>
  </r>
  <r>
    <x v="1531"/>
    <x v="0"/>
    <x v="1"/>
    <x v="20"/>
    <x v="12"/>
    <x v="6"/>
    <x v="1497"/>
    <x v="304"/>
    <x v="51"/>
    <x v="51"/>
    <x v="9"/>
    <x v="11"/>
    <x v="3"/>
    <x v="1"/>
    <x v="1"/>
  </r>
  <r>
    <x v="1537"/>
    <x v="1"/>
    <x v="2"/>
    <x v="100"/>
    <x v="145"/>
    <x v="77"/>
    <x v="1502"/>
    <x v="309"/>
    <x v="51"/>
    <x v="51"/>
    <x v="9"/>
    <x v="11"/>
    <x v="3"/>
    <x v="2"/>
    <x v="2"/>
  </r>
  <r>
    <x v="1573"/>
    <x v="0"/>
    <x v="9"/>
    <x v="2"/>
    <x v="35"/>
    <x v="985"/>
    <x v="1538"/>
    <x v="315"/>
    <x v="51"/>
    <x v="51"/>
    <x v="9"/>
    <x v="11"/>
    <x v="3"/>
    <x v="9"/>
    <x v="9"/>
  </r>
  <r>
    <x v="1571"/>
    <x v="0"/>
    <x v="10"/>
    <x v="0"/>
    <x v="41"/>
    <x v="6"/>
    <x v="1536"/>
    <x v="313"/>
    <x v="51"/>
    <x v="51"/>
    <x v="9"/>
    <x v="11"/>
    <x v="3"/>
    <x v="10"/>
    <x v="10"/>
  </r>
  <r>
    <x v="1535"/>
    <x v="0"/>
    <x v="10"/>
    <x v="30"/>
    <x v="18"/>
    <x v="6"/>
    <x v="1500"/>
    <x v="307"/>
    <x v="51"/>
    <x v="51"/>
    <x v="9"/>
    <x v="11"/>
    <x v="3"/>
    <x v="10"/>
    <x v="10"/>
  </r>
  <r>
    <x v="1535"/>
    <x v="0"/>
    <x v="11"/>
    <x v="63"/>
    <x v="3"/>
    <x v="239"/>
    <x v="1500"/>
    <x v="307"/>
    <x v="51"/>
    <x v="51"/>
    <x v="9"/>
    <x v="11"/>
    <x v="3"/>
    <x v="11"/>
    <x v="11"/>
  </r>
  <r>
    <x v="1537"/>
    <x v="0"/>
    <x v="11"/>
    <x v="125"/>
    <x v="105"/>
    <x v="1069"/>
    <x v="1502"/>
    <x v="309"/>
    <x v="51"/>
    <x v="51"/>
    <x v="9"/>
    <x v="11"/>
    <x v="3"/>
    <x v="11"/>
    <x v="11"/>
  </r>
  <r>
    <x v="1532"/>
    <x v="0"/>
    <x v="10"/>
    <x v="4"/>
    <x v="38"/>
    <x v="19"/>
    <x v="629"/>
    <x v="306"/>
    <x v="51"/>
    <x v="51"/>
    <x v="9"/>
    <x v="11"/>
    <x v="3"/>
    <x v="10"/>
    <x v="10"/>
  </r>
  <r>
    <x v="1572"/>
    <x v="0"/>
    <x v="3"/>
    <x v="84"/>
    <x v="42"/>
    <x v="44"/>
    <x v="1537"/>
    <x v="309"/>
    <x v="51"/>
    <x v="51"/>
    <x v="9"/>
    <x v="11"/>
    <x v="3"/>
    <x v="3"/>
    <x v="3"/>
  </r>
  <r>
    <x v="1539"/>
    <x v="0"/>
    <x v="2"/>
    <x v="55"/>
    <x v="93"/>
    <x v="734"/>
    <x v="1504"/>
    <x v="304"/>
    <x v="51"/>
    <x v="51"/>
    <x v="9"/>
    <x v="11"/>
    <x v="3"/>
    <x v="2"/>
    <x v="2"/>
  </r>
  <r>
    <x v="1538"/>
    <x v="0"/>
    <x v="8"/>
    <x v="13"/>
    <x v="18"/>
    <x v="19"/>
    <x v="1503"/>
    <x v="310"/>
    <x v="51"/>
    <x v="51"/>
    <x v="9"/>
    <x v="11"/>
    <x v="3"/>
    <x v="8"/>
    <x v="8"/>
  </r>
  <r>
    <x v="1539"/>
    <x v="0"/>
    <x v="8"/>
    <x v="18"/>
    <x v="21"/>
    <x v="329"/>
    <x v="1504"/>
    <x v="304"/>
    <x v="51"/>
    <x v="51"/>
    <x v="9"/>
    <x v="11"/>
    <x v="3"/>
    <x v="8"/>
    <x v="8"/>
  </r>
  <r>
    <x v="1537"/>
    <x v="0"/>
    <x v="9"/>
    <x v="182"/>
    <x v="188"/>
    <x v="57"/>
    <x v="1502"/>
    <x v="309"/>
    <x v="51"/>
    <x v="51"/>
    <x v="9"/>
    <x v="11"/>
    <x v="3"/>
    <x v="9"/>
    <x v="9"/>
  </r>
  <r>
    <x v="1540"/>
    <x v="1"/>
    <x v="2"/>
    <x v="98"/>
    <x v="99"/>
    <x v="318"/>
    <x v="1505"/>
    <x v="311"/>
    <x v="51"/>
    <x v="51"/>
    <x v="9"/>
    <x v="11"/>
    <x v="3"/>
    <x v="2"/>
    <x v="2"/>
  </r>
  <r>
    <x v="1530"/>
    <x v="0"/>
    <x v="0"/>
    <x v="0"/>
    <x v="41"/>
    <x v="6"/>
    <x v="1496"/>
    <x v="305"/>
    <x v="51"/>
    <x v="51"/>
    <x v="9"/>
    <x v="11"/>
    <x v="3"/>
    <x v="0"/>
    <x v="0"/>
  </r>
  <r>
    <x v="1545"/>
    <x v="0"/>
    <x v="0"/>
    <x v="6"/>
    <x v="41"/>
    <x v="34"/>
    <x v="1510"/>
    <x v="312"/>
    <x v="51"/>
    <x v="51"/>
    <x v="9"/>
    <x v="11"/>
    <x v="3"/>
    <x v="0"/>
    <x v="0"/>
  </r>
  <r>
    <x v="1538"/>
    <x v="0"/>
    <x v="2"/>
    <x v="5"/>
    <x v="8"/>
    <x v="10"/>
    <x v="1503"/>
    <x v="310"/>
    <x v="51"/>
    <x v="51"/>
    <x v="9"/>
    <x v="11"/>
    <x v="3"/>
    <x v="2"/>
    <x v="2"/>
  </r>
  <r>
    <x v="1531"/>
    <x v="0"/>
    <x v="0"/>
    <x v="16"/>
    <x v="45"/>
    <x v="145"/>
    <x v="1497"/>
    <x v="304"/>
    <x v="51"/>
    <x v="51"/>
    <x v="9"/>
    <x v="11"/>
    <x v="3"/>
    <x v="0"/>
    <x v="0"/>
  </r>
  <r>
    <x v="1531"/>
    <x v="0"/>
    <x v="3"/>
    <x v="20"/>
    <x v="12"/>
    <x v="6"/>
    <x v="1497"/>
    <x v="304"/>
    <x v="51"/>
    <x v="51"/>
    <x v="9"/>
    <x v="11"/>
    <x v="3"/>
    <x v="3"/>
    <x v="3"/>
  </r>
  <r>
    <x v="1534"/>
    <x v="0"/>
    <x v="3"/>
    <x v="34"/>
    <x v="49"/>
    <x v="253"/>
    <x v="1499"/>
    <x v="304"/>
    <x v="51"/>
    <x v="51"/>
    <x v="9"/>
    <x v="11"/>
    <x v="3"/>
    <x v="3"/>
    <x v="3"/>
  </r>
  <r>
    <x v="1571"/>
    <x v="0"/>
    <x v="0"/>
    <x v="6"/>
    <x v="6"/>
    <x v="6"/>
    <x v="1536"/>
    <x v="313"/>
    <x v="51"/>
    <x v="51"/>
    <x v="9"/>
    <x v="11"/>
    <x v="3"/>
    <x v="0"/>
    <x v="0"/>
  </r>
  <r>
    <x v="1574"/>
    <x v="0"/>
    <x v="7"/>
    <x v="26"/>
    <x v="1"/>
    <x v="121"/>
    <x v="1539"/>
    <x v="314"/>
    <x v="51"/>
    <x v="51"/>
    <x v="9"/>
    <x v="11"/>
    <x v="3"/>
    <x v="7"/>
    <x v="7"/>
  </r>
  <r>
    <x v="1538"/>
    <x v="0"/>
    <x v="4"/>
    <x v="93"/>
    <x v="85"/>
    <x v="6"/>
    <x v="1503"/>
    <x v="310"/>
    <x v="51"/>
    <x v="51"/>
    <x v="9"/>
    <x v="11"/>
    <x v="3"/>
    <x v="4"/>
    <x v="4"/>
  </r>
  <r>
    <x v="1536"/>
    <x v="1"/>
    <x v="2"/>
    <x v="114"/>
    <x v="158"/>
    <x v="2248"/>
    <x v="1501"/>
    <x v="308"/>
    <x v="51"/>
    <x v="51"/>
    <x v="9"/>
    <x v="11"/>
    <x v="3"/>
    <x v="2"/>
    <x v="2"/>
  </r>
  <r>
    <x v="1539"/>
    <x v="0"/>
    <x v="10"/>
    <x v="50"/>
    <x v="26"/>
    <x v="50"/>
    <x v="1504"/>
    <x v="304"/>
    <x v="51"/>
    <x v="51"/>
    <x v="9"/>
    <x v="11"/>
    <x v="3"/>
    <x v="10"/>
    <x v="10"/>
  </r>
  <r>
    <x v="1574"/>
    <x v="0"/>
    <x v="5"/>
    <x v="21"/>
    <x v="13"/>
    <x v="22"/>
    <x v="1539"/>
    <x v="314"/>
    <x v="51"/>
    <x v="51"/>
    <x v="9"/>
    <x v="11"/>
    <x v="3"/>
    <x v="5"/>
    <x v="5"/>
  </r>
  <r>
    <x v="1532"/>
    <x v="0"/>
    <x v="6"/>
    <x v="27"/>
    <x v="81"/>
    <x v="14"/>
    <x v="629"/>
    <x v="306"/>
    <x v="51"/>
    <x v="51"/>
    <x v="9"/>
    <x v="11"/>
    <x v="3"/>
    <x v="6"/>
    <x v="6"/>
  </r>
  <r>
    <x v="1553"/>
    <x v="0"/>
    <x v="11"/>
    <x v="94"/>
    <x v="49"/>
    <x v="778"/>
    <x v="1518"/>
    <x v="311"/>
    <x v="51"/>
    <x v="51"/>
    <x v="9"/>
    <x v="11"/>
    <x v="3"/>
    <x v="11"/>
    <x v="11"/>
  </r>
  <r>
    <x v="1537"/>
    <x v="0"/>
    <x v="0"/>
    <x v="7"/>
    <x v="62"/>
    <x v="69"/>
    <x v="1502"/>
    <x v="309"/>
    <x v="51"/>
    <x v="51"/>
    <x v="9"/>
    <x v="11"/>
    <x v="3"/>
    <x v="0"/>
    <x v="0"/>
  </r>
  <r>
    <x v="1563"/>
    <x v="0"/>
    <x v="3"/>
    <x v="4"/>
    <x v="4"/>
    <x v="4"/>
    <x v="1528"/>
    <x v="311"/>
    <x v="51"/>
    <x v="51"/>
    <x v="9"/>
    <x v="11"/>
    <x v="3"/>
    <x v="3"/>
    <x v="3"/>
  </r>
  <r>
    <x v="1557"/>
    <x v="0"/>
    <x v="6"/>
    <x v="33"/>
    <x v="42"/>
    <x v="209"/>
    <x v="1522"/>
    <x v="311"/>
    <x v="51"/>
    <x v="51"/>
    <x v="9"/>
    <x v="11"/>
    <x v="3"/>
    <x v="6"/>
    <x v="6"/>
  </r>
  <r>
    <x v="1560"/>
    <x v="0"/>
    <x v="0"/>
    <x v="0"/>
    <x v="41"/>
    <x v="6"/>
    <x v="1525"/>
    <x v="317"/>
    <x v="51"/>
    <x v="51"/>
    <x v="9"/>
    <x v="11"/>
    <x v="3"/>
    <x v="0"/>
    <x v="0"/>
  </r>
  <r>
    <x v="1529"/>
    <x v="0"/>
    <x v="6"/>
    <x v="16"/>
    <x v="6"/>
    <x v="688"/>
    <x v="1495"/>
    <x v="304"/>
    <x v="51"/>
    <x v="51"/>
    <x v="9"/>
    <x v="11"/>
    <x v="3"/>
    <x v="6"/>
    <x v="6"/>
  </r>
  <r>
    <x v="1540"/>
    <x v="0"/>
    <x v="10"/>
    <x v="13"/>
    <x v="63"/>
    <x v="72"/>
    <x v="1505"/>
    <x v="311"/>
    <x v="51"/>
    <x v="51"/>
    <x v="9"/>
    <x v="11"/>
    <x v="3"/>
    <x v="10"/>
    <x v="10"/>
  </r>
  <r>
    <x v="1538"/>
    <x v="1"/>
    <x v="2"/>
    <x v="5"/>
    <x v="8"/>
    <x v="10"/>
    <x v="1503"/>
    <x v="310"/>
    <x v="51"/>
    <x v="51"/>
    <x v="9"/>
    <x v="11"/>
    <x v="3"/>
    <x v="2"/>
    <x v="2"/>
  </r>
  <r>
    <x v="1533"/>
    <x v="0"/>
    <x v="11"/>
    <x v="246"/>
    <x v="275"/>
    <x v="12"/>
    <x v="1498"/>
    <x v="305"/>
    <x v="51"/>
    <x v="51"/>
    <x v="9"/>
    <x v="11"/>
    <x v="3"/>
    <x v="11"/>
    <x v="11"/>
  </r>
  <r>
    <x v="1530"/>
    <x v="0"/>
    <x v="1"/>
    <x v="13"/>
    <x v="18"/>
    <x v="19"/>
    <x v="1496"/>
    <x v="305"/>
    <x v="51"/>
    <x v="51"/>
    <x v="9"/>
    <x v="11"/>
    <x v="3"/>
    <x v="1"/>
    <x v="1"/>
  </r>
  <r>
    <x v="1573"/>
    <x v="0"/>
    <x v="6"/>
    <x v="37"/>
    <x v="3"/>
    <x v="6"/>
    <x v="1538"/>
    <x v="315"/>
    <x v="51"/>
    <x v="51"/>
    <x v="9"/>
    <x v="11"/>
    <x v="3"/>
    <x v="6"/>
    <x v="6"/>
  </r>
  <r>
    <x v="1529"/>
    <x v="0"/>
    <x v="0"/>
    <x v="16"/>
    <x v="12"/>
    <x v="102"/>
    <x v="1495"/>
    <x v="304"/>
    <x v="51"/>
    <x v="51"/>
    <x v="9"/>
    <x v="11"/>
    <x v="3"/>
    <x v="0"/>
    <x v="0"/>
  </r>
  <r>
    <x v="1572"/>
    <x v="0"/>
    <x v="8"/>
    <x v="52"/>
    <x v="106"/>
    <x v="841"/>
    <x v="1537"/>
    <x v="309"/>
    <x v="51"/>
    <x v="51"/>
    <x v="9"/>
    <x v="11"/>
    <x v="3"/>
    <x v="8"/>
    <x v="8"/>
  </r>
  <r>
    <x v="1540"/>
    <x v="0"/>
    <x v="1"/>
    <x v="113"/>
    <x v="99"/>
    <x v="31"/>
    <x v="1505"/>
    <x v="311"/>
    <x v="51"/>
    <x v="51"/>
    <x v="9"/>
    <x v="11"/>
    <x v="3"/>
    <x v="1"/>
    <x v="1"/>
  </r>
  <r>
    <x v="1569"/>
    <x v="0"/>
    <x v="2"/>
    <x v="89"/>
    <x v="113"/>
    <x v="83"/>
    <x v="1534"/>
    <x v="306"/>
    <x v="51"/>
    <x v="51"/>
    <x v="9"/>
    <x v="11"/>
    <x v="3"/>
    <x v="2"/>
    <x v="2"/>
  </r>
  <r>
    <x v="1569"/>
    <x v="1"/>
    <x v="2"/>
    <x v="78"/>
    <x v="113"/>
    <x v="517"/>
    <x v="1534"/>
    <x v="306"/>
    <x v="51"/>
    <x v="51"/>
    <x v="9"/>
    <x v="11"/>
    <x v="3"/>
    <x v="2"/>
    <x v="2"/>
  </r>
  <r>
    <x v="1570"/>
    <x v="0"/>
    <x v="3"/>
    <x v="138"/>
    <x v="135"/>
    <x v="99"/>
    <x v="1535"/>
    <x v="320"/>
    <x v="51"/>
    <x v="51"/>
    <x v="9"/>
    <x v="11"/>
    <x v="3"/>
    <x v="3"/>
    <x v="3"/>
  </r>
  <r>
    <x v="1569"/>
    <x v="0"/>
    <x v="9"/>
    <x v="33"/>
    <x v="40"/>
    <x v="523"/>
    <x v="1534"/>
    <x v="306"/>
    <x v="51"/>
    <x v="51"/>
    <x v="9"/>
    <x v="11"/>
    <x v="3"/>
    <x v="9"/>
    <x v="9"/>
  </r>
  <r>
    <x v="1569"/>
    <x v="0"/>
    <x v="4"/>
    <x v="63"/>
    <x v="30"/>
    <x v="209"/>
    <x v="1534"/>
    <x v="306"/>
    <x v="51"/>
    <x v="51"/>
    <x v="9"/>
    <x v="11"/>
    <x v="3"/>
    <x v="4"/>
    <x v="4"/>
  </r>
  <r>
    <x v="1569"/>
    <x v="0"/>
    <x v="7"/>
    <x v="10"/>
    <x v="94"/>
    <x v="34"/>
    <x v="1534"/>
    <x v="306"/>
    <x v="51"/>
    <x v="51"/>
    <x v="9"/>
    <x v="11"/>
    <x v="3"/>
    <x v="7"/>
    <x v="7"/>
  </r>
  <r>
    <x v="1567"/>
    <x v="0"/>
    <x v="9"/>
    <x v="36"/>
    <x v="83"/>
    <x v="11"/>
    <x v="1532"/>
    <x v="307"/>
    <x v="51"/>
    <x v="51"/>
    <x v="9"/>
    <x v="11"/>
    <x v="3"/>
    <x v="9"/>
    <x v="9"/>
  </r>
  <r>
    <x v="1565"/>
    <x v="0"/>
    <x v="4"/>
    <x v="49"/>
    <x v="47"/>
    <x v="432"/>
    <x v="1530"/>
    <x v="319"/>
    <x v="51"/>
    <x v="51"/>
    <x v="9"/>
    <x v="11"/>
    <x v="3"/>
    <x v="4"/>
    <x v="4"/>
  </r>
  <r>
    <x v="1568"/>
    <x v="0"/>
    <x v="3"/>
    <x v="2"/>
    <x v="19"/>
    <x v="689"/>
    <x v="1533"/>
    <x v="317"/>
    <x v="51"/>
    <x v="51"/>
    <x v="9"/>
    <x v="11"/>
    <x v="3"/>
    <x v="3"/>
    <x v="3"/>
  </r>
  <r>
    <x v="1566"/>
    <x v="0"/>
    <x v="11"/>
    <x v="46"/>
    <x v="40"/>
    <x v="856"/>
    <x v="1531"/>
    <x v="319"/>
    <x v="51"/>
    <x v="51"/>
    <x v="9"/>
    <x v="11"/>
    <x v="3"/>
    <x v="11"/>
    <x v="11"/>
  </r>
  <r>
    <x v="1563"/>
    <x v="1"/>
    <x v="2"/>
    <x v="40"/>
    <x v="44"/>
    <x v="51"/>
    <x v="1528"/>
    <x v="311"/>
    <x v="51"/>
    <x v="51"/>
    <x v="9"/>
    <x v="11"/>
    <x v="3"/>
    <x v="2"/>
    <x v="2"/>
  </r>
  <r>
    <x v="1564"/>
    <x v="0"/>
    <x v="6"/>
    <x v="49"/>
    <x v="75"/>
    <x v="97"/>
    <x v="1529"/>
    <x v="311"/>
    <x v="51"/>
    <x v="51"/>
    <x v="9"/>
    <x v="11"/>
    <x v="3"/>
    <x v="6"/>
    <x v="6"/>
  </r>
  <r>
    <x v="1557"/>
    <x v="0"/>
    <x v="5"/>
    <x v="30"/>
    <x v="63"/>
    <x v="34"/>
    <x v="1522"/>
    <x v="311"/>
    <x v="51"/>
    <x v="51"/>
    <x v="9"/>
    <x v="11"/>
    <x v="3"/>
    <x v="5"/>
    <x v="5"/>
  </r>
  <r>
    <x v="1563"/>
    <x v="0"/>
    <x v="9"/>
    <x v="31"/>
    <x v="75"/>
    <x v="22"/>
    <x v="1528"/>
    <x v="311"/>
    <x v="51"/>
    <x v="51"/>
    <x v="9"/>
    <x v="11"/>
    <x v="3"/>
    <x v="9"/>
    <x v="9"/>
  </r>
  <r>
    <x v="1562"/>
    <x v="0"/>
    <x v="0"/>
    <x v="9"/>
    <x v="14"/>
    <x v="14"/>
    <x v="1527"/>
    <x v="318"/>
    <x v="51"/>
    <x v="51"/>
    <x v="9"/>
    <x v="11"/>
    <x v="3"/>
    <x v="0"/>
    <x v="0"/>
  </r>
  <r>
    <x v="1559"/>
    <x v="0"/>
    <x v="0"/>
    <x v="7"/>
    <x v="23"/>
    <x v="126"/>
    <x v="1524"/>
    <x v="304"/>
    <x v="51"/>
    <x v="51"/>
    <x v="9"/>
    <x v="11"/>
    <x v="3"/>
    <x v="0"/>
    <x v="0"/>
  </r>
  <r>
    <x v="1555"/>
    <x v="0"/>
    <x v="11"/>
    <x v="18"/>
    <x v="21"/>
    <x v="329"/>
    <x v="1520"/>
    <x v="310"/>
    <x v="51"/>
    <x v="51"/>
    <x v="9"/>
    <x v="11"/>
    <x v="3"/>
    <x v="11"/>
    <x v="11"/>
  </r>
  <r>
    <x v="1563"/>
    <x v="0"/>
    <x v="4"/>
    <x v="65"/>
    <x v="61"/>
    <x v="301"/>
    <x v="1528"/>
    <x v="311"/>
    <x v="51"/>
    <x v="51"/>
    <x v="9"/>
    <x v="11"/>
    <x v="3"/>
    <x v="4"/>
    <x v="4"/>
  </r>
  <r>
    <x v="1560"/>
    <x v="0"/>
    <x v="11"/>
    <x v="27"/>
    <x v="48"/>
    <x v="189"/>
    <x v="1525"/>
    <x v="317"/>
    <x v="51"/>
    <x v="51"/>
    <x v="9"/>
    <x v="11"/>
    <x v="3"/>
    <x v="11"/>
    <x v="11"/>
  </r>
  <r>
    <x v="1555"/>
    <x v="0"/>
    <x v="8"/>
    <x v="38"/>
    <x v="37"/>
    <x v="578"/>
    <x v="1520"/>
    <x v="310"/>
    <x v="51"/>
    <x v="51"/>
    <x v="9"/>
    <x v="11"/>
    <x v="3"/>
    <x v="8"/>
    <x v="8"/>
  </r>
  <r>
    <x v="1564"/>
    <x v="0"/>
    <x v="0"/>
    <x v="5"/>
    <x v="5"/>
    <x v="5"/>
    <x v="1529"/>
    <x v="311"/>
    <x v="51"/>
    <x v="51"/>
    <x v="9"/>
    <x v="11"/>
    <x v="3"/>
    <x v="0"/>
    <x v="0"/>
  </r>
  <r>
    <x v="1561"/>
    <x v="0"/>
    <x v="11"/>
    <x v="65"/>
    <x v="54"/>
    <x v="6"/>
    <x v="1526"/>
    <x v="313"/>
    <x v="51"/>
    <x v="51"/>
    <x v="9"/>
    <x v="11"/>
    <x v="3"/>
    <x v="11"/>
    <x v="11"/>
  </r>
  <r>
    <x v="1556"/>
    <x v="1"/>
    <x v="2"/>
    <x v="139"/>
    <x v="140"/>
    <x v="2249"/>
    <x v="1521"/>
    <x v="308"/>
    <x v="51"/>
    <x v="51"/>
    <x v="9"/>
    <x v="11"/>
    <x v="3"/>
    <x v="2"/>
    <x v="2"/>
  </r>
  <r>
    <x v="1570"/>
    <x v="0"/>
    <x v="8"/>
    <x v="44"/>
    <x v="133"/>
    <x v="806"/>
    <x v="1535"/>
    <x v="320"/>
    <x v="51"/>
    <x v="51"/>
    <x v="9"/>
    <x v="11"/>
    <x v="3"/>
    <x v="8"/>
    <x v="8"/>
  </r>
  <r>
    <x v="1563"/>
    <x v="0"/>
    <x v="1"/>
    <x v="31"/>
    <x v="75"/>
    <x v="22"/>
    <x v="1528"/>
    <x v="311"/>
    <x v="51"/>
    <x v="51"/>
    <x v="9"/>
    <x v="11"/>
    <x v="3"/>
    <x v="1"/>
    <x v="1"/>
  </r>
  <r>
    <x v="1567"/>
    <x v="0"/>
    <x v="11"/>
    <x v="40"/>
    <x v="48"/>
    <x v="54"/>
    <x v="1532"/>
    <x v="307"/>
    <x v="51"/>
    <x v="51"/>
    <x v="9"/>
    <x v="11"/>
    <x v="3"/>
    <x v="11"/>
    <x v="11"/>
  </r>
  <r>
    <x v="1567"/>
    <x v="0"/>
    <x v="0"/>
    <x v="10"/>
    <x v="13"/>
    <x v="202"/>
    <x v="1532"/>
    <x v="307"/>
    <x v="51"/>
    <x v="51"/>
    <x v="9"/>
    <x v="11"/>
    <x v="3"/>
    <x v="0"/>
    <x v="0"/>
  </r>
  <r>
    <x v="1568"/>
    <x v="0"/>
    <x v="6"/>
    <x v="65"/>
    <x v="15"/>
    <x v="146"/>
    <x v="1533"/>
    <x v="317"/>
    <x v="51"/>
    <x v="51"/>
    <x v="9"/>
    <x v="11"/>
    <x v="3"/>
    <x v="6"/>
    <x v="6"/>
  </r>
  <r>
    <x v="1566"/>
    <x v="0"/>
    <x v="8"/>
    <x v="34"/>
    <x v="20"/>
    <x v="192"/>
    <x v="1531"/>
    <x v="319"/>
    <x v="51"/>
    <x v="51"/>
    <x v="9"/>
    <x v="11"/>
    <x v="3"/>
    <x v="8"/>
    <x v="8"/>
  </r>
  <r>
    <x v="1577"/>
    <x v="0"/>
    <x v="5"/>
    <x v="16"/>
    <x v="17"/>
    <x v="6"/>
    <x v="1542"/>
    <x v="314"/>
    <x v="51"/>
    <x v="51"/>
    <x v="9"/>
    <x v="11"/>
    <x v="3"/>
    <x v="5"/>
    <x v="5"/>
  </r>
  <r>
    <x v="1569"/>
    <x v="0"/>
    <x v="1"/>
    <x v="39"/>
    <x v="20"/>
    <x v="187"/>
    <x v="1534"/>
    <x v="306"/>
    <x v="51"/>
    <x v="51"/>
    <x v="9"/>
    <x v="11"/>
    <x v="3"/>
    <x v="1"/>
    <x v="1"/>
  </r>
  <r>
    <x v="1565"/>
    <x v="0"/>
    <x v="10"/>
    <x v="1"/>
    <x v="3"/>
    <x v="244"/>
    <x v="1530"/>
    <x v="319"/>
    <x v="51"/>
    <x v="51"/>
    <x v="9"/>
    <x v="11"/>
    <x v="3"/>
    <x v="10"/>
    <x v="10"/>
  </r>
  <r>
    <x v="1570"/>
    <x v="1"/>
    <x v="2"/>
    <x v="163"/>
    <x v="133"/>
    <x v="39"/>
    <x v="1535"/>
    <x v="320"/>
    <x v="51"/>
    <x v="51"/>
    <x v="9"/>
    <x v="11"/>
    <x v="3"/>
    <x v="2"/>
    <x v="2"/>
  </r>
  <r>
    <x v="1566"/>
    <x v="0"/>
    <x v="2"/>
    <x v="182"/>
    <x v="144"/>
    <x v="187"/>
    <x v="1531"/>
    <x v="319"/>
    <x v="51"/>
    <x v="51"/>
    <x v="9"/>
    <x v="11"/>
    <x v="3"/>
    <x v="2"/>
    <x v="2"/>
  </r>
  <r>
    <x v="1569"/>
    <x v="0"/>
    <x v="3"/>
    <x v="50"/>
    <x v="26"/>
    <x v="50"/>
    <x v="1534"/>
    <x v="306"/>
    <x v="51"/>
    <x v="51"/>
    <x v="9"/>
    <x v="11"/>
    <x v="3"/>
    <x v="3"/>
    <x v="3"/>
  </r>
  <r>
    <x v="1570"/>
    <x v="0"/>
    <x v="2"/>
    <x v="118"/>
    <x v="133"/>
    <x v="108"/>
    <x v="1535"/>
    <x v="320"/>
    <x v="51"/>
    <x v="51"/>
    <x v="9"/>
    <x v="11"/>
    <x v="3"/>
    <x v="2"/>
    <x v="2"/>
  </r>
  <r>
    <x v="1568"/>
    <x v="0"/>
    <x v="5"/>
    <x v="10"/>
    <x v="9"/>
    <x v="9"/>
    <x v="1533"/>
    <x v="317"/>
    <x v="51"/>
    <x v="51"/>
    <x v="9"/>
    <x v="11"/>
    <x v="3"/>
    <x v="5"/>
    <x v="5"/>
  </r>
  <r>
    <x v="1566"/>
    <x v="1"/>
    <x v="2"/>
    <x v="76"/>
    <x v="144"/>
    <x v="2189"/>
    <x v="1531"/>
    <x v="319"/>
    <x v="51"/>
    <x v="51"/>
    <x v="9"/>
    <x v="11"/>
    <x v="3"/>
    <x v="2"/>
    <x v="2"/>
  </r>
  <r>
    <x v="1565"/>
    <x v="0"/>
    <x v="5"/>
    <x v="0"/>
    <x v="41"/>
    <x v="6"/>
    <x v="1530"/>
    <x v="319"/>
    <x v="51"/>
    <x v="51"/>
    <x v="9"/>
    <x v="11"/>
    <x v="3"/>
    <x v="5"/>
    <x v="5"/>
  </r>
  <r>
    <x v="1566"/>
    <x v="0"/>
    <x v="4"/>
    <x v="40"/>
    <x v="75"/>
    <x v="92"/>
    <x v="1531"/>
    <x v="319"/>
    <x v="51"/>
    <x v="51"/>
    <x v="9"/>
    <x v="11"/>
    <x v="3"/>
    <x v="4"/>
    <x v="4"/>
  </r>
  <r>
    <x v="1565"/>
    <x v="0"/>
    <x v="1"/>
    <x v="34"/>
    <x v="49"/>
    <x v="253"/>
    <x v="1530"/>
    <x v="319"/>
    <x v="51"/>
    <x v="51"/>
    <x v="9"/>
    <x v="11"/>
    <x v="3"/>
    <x v="1"/>
    <x v="1"/>
  </r>
  <r>
    <x v="1534"/>
    <x v="0"/>
    <x v="4"/>
    <x v="2"/>
    <x v="32"/>
    <x v="407"/>
    <x v="1499"/>
    <x v="304"/>
    <x v="51"/>
    <x v="51"/>
    <x v="9"/>
    <x v="11"/>
    <x v="3"/>
    <x v="4"/>
    <x v="4"/>
  </r>
  <r>
    <x v="1535"/>
    <x v="0"/>
    <x v="0"/>
    <x v="6"/>
    <x v="6"/>
    <x v="6"/>
    <x v="1500"/>
    <x v="307"/>
    <x v="51"/>
    <x v="51"/>
    <x v="9"/>
    <x v="11"/>
    <x v="3"/>
    <x v="0"/>
    <x v="0"/>
  </r>
  <r>
    <x v="1531"/>
    <x v="0"/>
    <x v="6"/>
    <x v="16"/>
    <x v="17"/>
    <x v="6"/>
    <x v="1497"/>
    <x v="304"/>
    <x v="51"/>
    <x v="51"/>
    <x v="9"/>
    <x v="11"/>
    <x v="3"/>
    <x v="6"/>
    <x v="6"/>
  </r>
  <r>
    <x v="1572"/>
    <x v="1"/>
    <x v="2"/>
    <x v="101"/>
    <x v="109"/>
    <x v="449"/>
    <x v="1537"/>
    <x v="309"/>
    <x v="51"/>
    <x v="51"/>
    <x v="9"/>
    <x v="11"/>
    <x v="3"/>
    <x v="2"/>
    <x v="2"/>
  </r>
  <r>
    <x v="1536"/>
    <x v="0"/>
    <x v="9"/>
    <x v="127"/>
    <x v="139"/>
    <x v="1143"/>
    <x v="1501"/>
    <x v="308"/>
    <x v="51"/>
    <x v="51"/>
    <x v="9"/>
    <x v="11"/>
    <x v="3"/>
    <x v="9"/>
    <x v="9"/>
  </r>
  <r>
    <x v="1540"/>
    <x v="0"/>
    <x v="3"/>
    <x v="26"/>
    <x v="61"/>
    <x v="20"/>
    <x v="1505"/>
    <x v="311"/>
    <x v="51"/>
    <x v="51"/>
    <x v="9"/>
    <x v="11"/>
    <x v="3"/>
    <x v="3"/>
    <x v="3"/>
  </r>
  <r>
    <x v="1534"/>
    <x v="0"/>
    <x v="7"/>
    <x v="23"/>
    <x v="10"/>
    <x v="42"/>
    <x v="1499"/>
    <x v="304"/>
    <x v="51"/>
    <x v="51"/>
    <x v="9"/>
    <x v="11"/>
    <x v="3"/>
    <x v="7"/>
    <x v="7"/>
  </r>
  <r>
    <x v="1530"/>
    <x v="0"/>
    <x v="5"/>
    <x v="20"/>
    <x v="12"/>
    <x v="6"/>
    <x v="1496"/>
    <x v="305"/>
    <x v="51"/>
    <x v="51"/>
    <x v="9"/>
    <x v="11"/>
    <x v="3"/>
    <x v="5"/>
    <x v="5"/>
  </r>
  <r>
    <x v="1542"/>
    <x v="0"/>
    <x v="0"/>
    <x v="93"/>
    <x v="94"/>
    <x v="207"/>
    <x v="1507"/>
    <x v="312"/>
    <x v="51"/>
    <x v="51"/>
    <x v="9"/>
    <x v="11"/>
    <x v="3"/>
    <x v="0"/>
    <x v="0"/>
  </r>
  <r>
    <x v="1549"/>
    <x v="0"/>
    <x v="5"/>
    <x v="16"/>
    <x v="45"/>
    <x v="145"/>
    <x v="1514"/>
    <x v="312"/>
    <x v="51"/>
    <x v="51"/>
    <x v="9"/>
    <x v="11"/>
    <x v="3"/>
    <x v="5"/>
    <x v="5"/>
  </r>
  <r>
    <x v="1554"/>
    <x v="0"/>
    <x v="5"/>
    <x v="92"/>
    <x v="11"/>
    <x v="176"/>
    <x v="1519"/>
    <x v="316"/>
    <x v="51"/>
    <x v="51"/>
    <x v="9"/>
    <x v="11"/>
    <x v="3"/>
    <x v="5"/>
    <x v="5"/>
  </r>
  <r>
    <x v="1542"/>
    <x v="0"/>
    <x v="11"/>
    <x v="4"/>
    <x v="44"/>
    <x v="330"/>
    <x v="1507"/>
    <x v="312"/>
    <x v="51"/>
    <x v="51"/>
    <x v="9"/>
    <x v="11"/>
    <x v="3"/>
    <x v="11"/>
    <x v="11"/>
  </r>
  <r>
    <x v="1544"/>
    <x v="0"/>
    <x v="1"/>
    <x v="26"/>
    <x v="56"/>
    <x v="417"/>
    <x v="1509"/>
    <x v="313"/>
    <x v="51"/>
    <x v="51"/>
    <x v="9"/>
    <x v="11"/>
    <x v="3"/>
    <x v="1"/>
    <x v="1"/>
  </r>
  <r>
    <x v="1575"/>
    <x v="0"/>
    <x v="3"/>
    <x v="30"/>
    <x v="14"/>
    <x v="31"/>
    <x v="1540"/>
    <x v="313"/>
    <x v="51"/>
    <x v="51"/>
    <x v="9"/>
    <x v="11"/>
    <x v="3"/>
    <x v="3"/>
    <x v="3"/>
  </r>
  <r>
    <x v="1546"/>
    <x v="1"/>
    <x v="2"/>
    <x v="8"/>
    <x v="85"/>
    <x v="31"/>
    <x v="1511"/>
    <x v="313"/>
    <x v="51"/>
    <x v="51"/>
    <x v="9"/>
    <x v="11"/>
    <x v="3"/>
    <x v="2"/>
    <x v="2"/>
  </r>
  <r>
    <x v="1546"/>
    <x v="0"/>
    <x v="8"/>
    <x v="16"/>
    <x v="6"/>
    <x v="688"/>
    <x v="1511"/>
    <x v="313"/>
    <x v="51"/>
    <x v="51"/>
    <x v="9"/>
    <x v="11"/>
    <x v="3"/>
    <x v="8"/>
    <x v="8"/>
  </r>
  <r>
    <x v="1543"/>
    <x v="0"/>
    <x v="8"/>
    <x v="2"/>
    <x v="32"/>
    <x v="407"/>
    <x v="1508"/>
    <x v="309"/>
    <x v="51"/>
    <x v="51"/>
    <x v="9"/>
    <x v="11"/>
    <x v="3"/>
    <x v="8"/>
    <x v="8"/>
  </r>
  <r>
    <x v="1541"/>
    <x v="0"/>
    <x v="0"/>
    <x v="30"/>
    <x v="65"/>
    <x v="244"/>
    <x v="1506"/>
    <x v="306"/>
    <x v="51"/>
    <x v="51"/>
    <x v="9"/>
    <x v="11"/>
    <x v="3"/>
    <x v="0"/>
    <x v="0"/>
  </r>
  <r>
    <x v="1547"/>
    <x v="0"/>
    <x v="0"/>
    <x v="82"/>
    <x v="31"/>
    <x v="391"/>
    <x v="1512"/>
    <x v="310"/>
    <x v="51"/>
    <x v="51"/>
    <x v="9"/>
    <x v="11"/>
    <x v="3"/>
    <x v="0"/>
    <x v="0"/>
  </r>
  <r>
    <x v="1549"/>
    <x v="0"/>
    <x v="6"/>
    <x v="11"/>
    <x v="30"/>
    <x v="126"/>
    <x v="1514"/>
    <x v="312"/>
    <x v="51"/>
    <x v="51"/>
    <x v="9"/>
    <x v="11"/>
    <x v="3"/>
    <x v="6"/>
    <x v="6"/>
  </r>
  <r>
    <x v="1534"/>
    <x v="1"/>
    <x v="2"/>
    <x v="95"/>
    <x v="103"/>
    <x v="121"/>
    <x v="1499"/>
    <x v="304"/>
    <x v="51"/>
    <x v="51"/>
    <x v="9"/>
    <x v="11"/>
    <x v="3"/>
    <x v="2"/>
    <x v="2"/>
  </r>
  <r>
    <x v="1575"/>
    <x v="0"/>
    <x v="10"/>
    <x v="8"/>
    <x v="85"/>
    <x v="31"/>
    <x v="1540"/>
    <x v="313"/>
    <x v="51"/>
    <x v="51"/>
    <x v="9"/>
    <x v="11"/>
    <x v="3"/>
    <x v="10"/>
    <x v="10"/>
  </r>
  <r>
    <x v="1551"/>
    <x v="0"/>
    <x v="6"/>
    <x v="35"/>
    <x v="47"/>
    <x v="187"/>
    <x v="1516"/>
    <x v="308"/>
    <x v="51"/>
    <x v="51"/>
    <x v="9"/>
    <x v="11"/>
    <x v="3"/>
    <x v="6"/>
    <x v="6"/>
  </r>
  <r>
    <x v="1576"/>
    <x v="0"/>
    <x v="0"/>
    <x v="5"/>
    <x v="43"/>
    <x v="6"/>
    <x v="1541"/>
    <x v="318"/>
    <x v="51"/>
    <x v="51"/>
    <x v="9"/>
    <x v="11"/>
    <x v="3"/>
    <x v="0"/>
    <x v="0"/>
  </r>
  <r>
    <x v="1534"/>
    <x v="0"/>
    <x v="9"/>
    <x v="32"/>
    <x v="71"/>
    <x v="297"/>
    <x v="1499"/>
    <x v="304"/>
    <x v="51"/>
    <x v="51"/>
    <x v="9"/>
    <x v="11"/>
    <x v="3"/>
    <x v="9"/>
    <x v="9"/>
  </r>
  <r>
    <x v="1572"/>
    <x v="0"/>
    <x v="9"/>
    <x v="91"/>
    <x v="72"/>
    <x v="1494"/>
    <x v="1537"/>
    <x v="309"/>
    <x v="51"/>
    <x v="51"/>
    <x v="9"/>
    <x v="11"/>
    <x v="3"/>
    <x v="9"/>
    <x v="9"/>
  </r>
  <r>
    <x v="1540"/>
    <x v="0"/>
    <x v="7"/>
    <x v="79"/>
    <x v="13"/>
    <x v="37"/>
    <x v="1505"/>
    <x v="311"/>
    <x v="51"/>
    <x v="51"/>
    <x v="9"/>
    <x v="11"/>
    <x v="3"/>
    <x v="7"/>
    <x v="7"/>
  </r>
  <r>
    <x v="1574"/>
    <x v="0"/>
    <x v="6"/>
    <x v="82"/>
    <x v="48"/>
    <x v="299"/>
    <x v="1539"/>
    <x v="314"/>
    <x v="51"/>
    <x v="51"/>
    <x v="9"/>
    <x v="11"/>
    <x v="3"/>
    <x v="6"/>
    <x v="6"/>
  </r>
  <r>
    <x v="1533"/>
    <x v="0"/>
    <x v="2"/>
    <x v="315"/>
    <x v="352"/>
    <x v="2250"/>
    <x v="1498"/>
    <x v="305"/>
    <x v="51"/>
    <x v="51"/>
    <x v="9"/>
    <x v="11"/>
    <x v="3"/>
    <x v="2"/>
    <x v="2"/>
  </r>
  <r>
    <x v="1536"/>
    <x v="0"/>
    <x v="7"/>
    <x v="53"/>
    <x v="26"/>
    <x v="6"/>
    <x v="1501"/>
    <x v="308"/>
    <x v="51"/>
    <x v="51"/>
    <x v="9"/>
    <x v="11"/>
    <x v="3"/>
    <x v="7"/>
    <x v="7"/>
  </r>
  <r>
    <x v="1531"/>
    <x v="0"/>
    <x v="5"/>
    <x v="75"/>
    <x v="91"/>
    <x v="124"/>
    <x v="1497"/>
    <x v="304"/>
    <x v="51"/>
    <x v="51"/>
    <x v="9"/>
    <x v="11"/>
    <x v="3"/>
    <x v="5"/>
    <x v="5"/>
  </r>
  <r>
    <x v="1572"/>
    <x v="0"/>
    <x v="2"/>
    <x v="125"/>
    <x v="109"/>
    <x v="1178"/>
    <x v="1537"/>
    <x v="309"/>
    <x v="51"/>
    <x v="51"/>
    <x v="9"/>
    <x v="11"/>
    <x v="3"/>
    <x v="2"/>
    <x v="2"/>
  </r>
  <r>
    <x v="1539"/>
    <x v="0"/>
    <x v="3"/>
    <x v="82"/>
    <x v="48"/>
    <x v="299"/>
    <x v="1504"/>
    <x v="304"/>
    <x v="51"/>
    <x v="51"/>
    <x v="9"/>
    <x v="11"/>
    <x v="3"/>
    <x v="3"/>
    <x v="3"/>
  </r>
  <r>
    <x v="1572"/>
    <x v="0"/>
    <x v="4"/>
    <x v="65"/>
    <x v="60"/>
    <x v="128"/>
    <x v="1537"/>
    <x v="309"/>
    <x v="51"/>
    <x v="51"/>
    <x v="9"/>
    <x v="11"/>
    <x v="3"/>
    <x v="4"/>
    <x v="4"/>
  </r>
  <r>
    <x v="1532"/>
    <x v="0"/>
    <x v="0"/>
    <x v="5"/>
    <x v="43"/>
    <x v="6"/>
    <x v="629"/>
    <x v="306"/>
    <x v="51"/>
    <x v="51"/>
    <x v="9"/>
    <x v="11"/>
    <x v="3"/>
    <x v="0"/>
    <x v="0"/>
  </r>
  <r>
    <x v="1574"/>
    <x v="0"/>
    <x v="10"/>
    <x v="54"/>
    <x v="38"/>
    <x v="9"/>
    <x v="1539"/>
    <x v="314"/>
    <x v="51"/>
    <x v="51"/>
    <x v="9"/>
    <x v="11"/>
    <x v="3"/>
    <x v="10"/>
    <x v="10"/>
  </r>
  <r>
    <x v="1573"/>
    <x v="0"/>
    <x v="10"/>
    <x v="63"/>
    <x v="36"/>
    <x v="337"/>
    <x v="1538"/>
    <x v="315"/>
    <x v="51"/>
    <x v="51"/>
    <x v="9"/>
    <x v="11"/>
    <x v="3"/>
    <x v="10"/>
    <x v="10"/>
  </r>
  <r>
    <x v="1539"/>
    <x v="0"/>
    <x v="7"/>
    <x v="48"/>
    <x v="10"/>
    <x v="187"/>
    <x v="1504"/>
    <x v="304"/>
    <x v="51"/>
    <x v="51"/>
    <x v="9"/>
    <x v="11"/>
    <x v="3"/>
    <x v="7"/>
    <x v="7"/>
  </r>
  <r>
    <x v="1571"/>
    <x v="0"/>
    <x v="5"/>
    <x v="20"/>
    <x v="12"/>
    <x v="6"/>
    <x v="1536"/>
    <x v="313"/>
    <x v="51"/>
    <x v="51"/>
    <x v="9"/>
    <x v="11"/>
    <x v="3"/>
    <x v="5"/>
    <x v="5"/>
  </r>
  <r>
    <x v="1538"/>
    <x v="0"/>
    <x v="7"/>
    <x v="20"/>
    <x v="12"/>
    <x v="6"/>
    <x v="1503"/>
    <x v="310"/>
    <x v="51"/>
    <x v="51"/>
    <x v="9"/>
    <x v="11"/>
    <x v="3"/>
    <x v="7"/>
    <x v="7"/>
  </r>
  <r>
    <x v="1529"/>
    <x v="0"/>
    <x v="11"/>
    <x v="12"/>
    <x v="85"/>
    <x v="127"/>
    <x v="1495"/>
    <x v="304"/>
    <x v="51"/>
    <x v="51"/>
    <x v="9"/>
    <x v="11"/>
    <x v="3"/>
    <x v="11"/>
    <x v="11"/>
  </r>
  <r>
    <x v="1538"/>
    <x v="0"/>
    <x v="9"/>
    <x v="92"/>
    <x v="63"/>
    <x v="57"/>
    <x v="1503"/>
    <x v="310"/>
    <x v="51"/>
    <x v="51"/>
    <x v="9"/>
    <x v="11"/>
    <x v="3"/>
    <x v="9"/>
    <x v="9"/>
  </r>
  <r>
    <x v="1573"/>
    <x v="0"/>
    <x v="1"/>
    <x v="18"/>
    <x v="40"/>
    <x v="675"/>
    <x v="1538"/>
    <x v="315"/>
    <x v="51"/>
    <x v="51"/>
    <x v="9"/>
    <x v="11"/>
    <x v="3"/>
    <x v="1"/>
    <x v="1"/>
  </r>
  <r>
    <x v="1532"/>
    <x v="0"/>
    <x v="5"/>
    <x v="13"/>
    <x v="13"/>
    <x v="6"/>
    <x v="629"/>
    <x v="306"/>
    <x v="51"/>
    <x v="51"/>
    <x v="9"/>
    <x v="11"/>
    <x v="3"/>
    <x v="5"/>
    <x v="5"/>
  </r>
  <r>
    <x v="1539"/>
    <x v="0"/>
    <x v="1"/>
    <x v="113"/>
    <x v="118"/>
    <x v="512"/>
    <x v="1504"/>
    <x v="304"/>
    <x v="51"/>
    <x v="51"/>
    <x v="9"/>
    <x v="11"/>
    <x v="3"/>
    <x v="1"/>
    <x v="1"/>
  </r>
  <r>
    <x v="1530"/>
    <x v="0"/>
    <x v="10"/>
    <x v="8"/>
    <x v="98"/>
    <x v="6"/>
    <x v="1496"/>
    <x v="305"/>
    <x v="51"/>
    <x v="51"/>
    <x v="9"/>
    <x v="11"/>
    <x v="3"/>
    <x v="10"/>
    <x v="10"/>
  </r>
  <r>
    <x v="1573"/>
    <x v="0"/>
    <x v="5"/>
    <x v="93"/>
    <x v="85"/>
    <x v="6"/>
    <x v="1538"/>
    <x v="315"/>
    <x v="51"/>
    <x v="51"/>
    <x v="9"/>
    <x v="11"/>
    <x v="3"/>
    <x v="5"/>
    <x v="5"/>
  </r>
  <r>
    <x v="1536"/>
    <x v="0"/>
    <x v="2"/>
    <x v="107"/>
    <x v="158"/>
    <x v="2251"/>
    <x v="1501"/>
    <x v="308"/>
    <x v="51"/>
    <x v="51"/>
    <x v="9"/>
    <x v="11"/>
    <x v="3"/>
    <x v="2"/>
    <x v="2"/>
  </r>
  <r>
    <x v="1571"/>
    <x v="0"/>
    <x v="11"/>
    <x v="30"/>
    <x v="65"/>
    <x v="244"/>
    <x v="1536"/>
    <x v="313"/>
    <x v="51"/>
    <x v="51"/>
    <x v="9"/>
    <x v="11"/>
    <x v="3"/>
    <x v="11"/>
    <x v="11"/>
  </r>
  <r>
    <x v="1536"/>
    <x v="0"/>
    <x v="4"/>
    <x v="78"/>
    <x v="90"/>
    <x v="564"/>
    <x v="1501"/>
    <x v="308"/>
    <x v="51"/>
    <x v="51"/>
    <x v="9"/>
    <x v="11"/>
    <x v="3"/>
    <x v="4"/>
    <x v="4"/>
  </r>
  <r>
    <x v="1533"/>
    <x v="0"/>
    <x v="8"/>
    <x v="231"/>
    <x v="353"/>
    <x v="580"/>
    <x v="1498"/>
    <x v="305"/>
    <x v="51"/>
    <x v="51"/>
    <x v="9"/>
    <x v="11"/>
    <x v="3"/>
    <x v="8"/>
    <x v="8"/>
  </r>
  <r>
    <x v="1571"/>
    <x v="0"/>
    <x v="6"/>
    <x v="8"/>
    <x v="98"/>
    <x v="6"/>
    <x v="1536"/>
    <x v="313"/>
    <x v="51"/>
    <x v="51"/>
    <x v="9"/>
    <x v="11"/>
    <x v="3"/>
    <x v="6"/>
    <x v="6"/>
  </r>
  <r>
    <x v="1562"/>
    <x v="0"/>
    <x v="8"/>
    <x v="2"/>
    <x v="42"/>
    <x v="187"/>
    <x v="1527"/>
    <x v="318"/>
    <x v="51"/>
    <x v="51"/>
    <x v="9"/>
    <x v="11"/>
    <x v="3"/>
    <x v="8"/>
    <x v="8"/>
  </r>
  <r>
    <x v="1556"/>
    <x v="0"/>
    <x v="2"/>
    <x v="124"/>
    <x v="74"/>
    <x v="2252"/>
    <x v="1521"/>
    <x v="308"/>
    <x v="51"/>
    <x v="51"/>
    <x v="9"/>
    <x v="11"/>
    <x v="3"/>
    <x v="2"/>
    <x v="2"/>
  </r>
  <r>
    <x v="1563"/>
    <x v="0"/>
    <x v="7"/>
    <x v="92"/>
    <x v="14"/>
    <x v="6"/>
    <x v="1528"/>
    <x v="311"/>
    <x v="51"/>
    <x v="51"/>
    <x v="9"/>
    <x v="11"/>
    <x v="3"/>
    <x v="7"/>
    <x v="7"/>
  </r>
  <r>
    <x v="1546"/>
    <x v="0"/>
    <x v="2"/>
    <x v="8"/>
    <x v="85"/>
    <x v="31"/>
    <x v="1511"/>
    <x v="313"/>
    <x v="51"/>
    <x v="51"/>
    <x v="9"/>
    <x v="11"/>
    <x v="3"/>
    <x v="2"/>
    <x v="2"/>
  </r>
  <r>
    <x v="1555"/>
    <x v="1"/>
    <x v="2"/>
    <x v="29"/>
    <x v="113"/>
    <x v="1068"/>
    <x v="1520"/>
    <x v="310"/>
    <x v="51"/>
    <x v="51"/>
    <x v="9"/>
    <x v="11"/>
    <x v="3"/>
    <x v="2"/>
    <x v="2"/>
  </r>
  <r>
    <x v="1541"/>
    <x v="0"/>
    <x v="11"/>
    <x v="35"/>
    <x v="44"/>
    <x v="287"/>
    <x v="1506"/>
    <x v="306"/>
    <x v="51"/>
    <x v="51"/>
    <x v="9"/>
    <x v="11"/>
    <x v="3"/>
    <x v="11"/>
    <x v="11"/>
  </r>
  <r>
    <x v="1550"/>
    <x v="1"/>
    <x v="2"/>
    <x v="42"/>
    <x v="2"/>
    <x v="798"/>
    <x v="1515"/>
    <x v="307"/>
    <x v="51"/>
    <x v="51"/>
    <x v="9"/>
    <x v="11"/>
    <x v="3"/>
    <x v="2"/>
    <x v="2"/>
  </r>
  <r>
    <x v="1544"/>
    <x v="0"/>
    <x v="10"/>
    <x v="13"/>
    <x v="13"/>
    <x v="6"/>
    <x v="1509"/>
    <x v="313"/>
    <x v="51"/>
    <x v="51"/>
    <x v="9"/>
    <x v="11"/>
    <x v="3"/>
    <x v="10"/>
    <x v="10"/>
  </r>
  <r>
    <x v="1575"/>
    <x v="0"/>
    <x v="1"/>
    <x v="48"/>
    <x v="10"/>
    <x v="187"/>
    <x v="1540"/>
    <x v="313"/>
    <x v="51"/>
    <x v="51"/>
    <x v="9"/>
    <x v="11"/>
    <x v="3"/>
    <x v="1"/>
    <x v="1"/>
  </r>
  <r>
    <x v="1545"/>
    <x v="0"/>
    <x v="11"/>
    <x v="11"/>
    <x v="10"/>
    <x v="11"/>
    <x v="1510"/>
    <x v="312"/>
    <x v="51"/>
    <x v="51"/>
    <x v="9"/>
    <x v="11"/>
    <x v="3"/>
    <x v="11"/>
    <x v="11"/>
  </r>
  <r>
    <x v="1554"/>
    <x v="0"/>
    <x v="6"/>
    <x v="91"/>
    <x v="120"/>
    <x v="867"/>
    <x v="1519"/>
    <x v="316"/>
    <x v="51"/>
    <x v="51"/>
    <x v="9"/>
    <x v="11"/>
    <x v="3"/>
    <x v="6"/>
    <x v="6"/>
  </r>
  <r>
    <x v="1551"/>
    <x v="0"/>
    <x v="0"/>
    <x v="10"/>
    <x v="14"/>
    <x v="171"/>
    <x v="1516"/>
    <x v="308"/>
    <x v="51"/>
    <x v="51"/>
    <x v="9"/>
    <x v="11"/>
    <x v="3"/>
    <x v="0"/>
    <x v="0"/>
  </r>
  <r>
    <x v="1552"/>
    <x v="0"/>
    <x v="6"/>
    <x v="26"/>
    <x v="3"/>
    <x v="77"/>
    <x v="1517"/>
    <x v="315"/>
    <x v="51"/>
    <x v="51"/>
    <x v="9"/>
    <x v="11"/>
    <x v="3"/>
    <x v="6"/>
    <x v="6"/>
  </r>
  <r>
    <x v="1550"/>
    <x v="0"/>
    <x v="2"/>
    <x v="38"/>
    <x v="83"/>
    <x v="535"/>
    <x v="1515"/>
    <x v="307"/>
    <x v="51"/>
    <x v="51"/>
    <x v="9"/>
    <x v="11"/>
    <x v="3"/>
    <x v="2"/>
    <x v="2"/>
  </r>
  <r>
    <x v="1556"/>
    <x v="0"/>
    <x v="8"/>
    <x v="34"/>
    <x v="119"/>
    <x v="37"/>
    <x v="1521"/>
    <x v="308"/>
    <x v="51"/>
    <x v="51"/>
    <x v="9"/>
    <x v="11"/>
    <x v="3"/>
    <x v="8"/>
    <x v="8"/>
  </r>
  <r>
    <x v="1562"/>
    <x v="0"/>
    <x v="2"/>
    <x v="112"/>
    <x v="93"/>
    <x v="9"/>
    <x v="1527"/>
    <x v="318"/>
    <x v="51"/>
    <x v="51"/>
    <x v="9"/>
    <x v="11"/>
    <x v="3"/>
    <x v="2"/>
    <x v="2"/>
  </r>
  <r>
    <x v="1558"/>
    <x v="0"/>
    <x v="11"/>
    <x v="27"/>
    <x v="81"/>
    <x v="14"/>
    <x v="1523"/>
    <x v="317"/>
    <x v="51"/>
    <x v="51"/>
    <x v="9"/>
    <x v="11"/>
    <x v="3"/>
    <x v="11"/>
    <x v="11"/>
  </r>
  <r>
    <x v="1553"/>
    <x v="0"/>
    <x v="8"/>
    <x v="83"/>
    <x v="96"/>
    <x v="141"/>
    <x v="1518"/>
    <x v="311"/>
    <x v="51"/>
    <x v="51"/>
    <x v="9"/>
    <x v="11"/>
    <x v="3"/>
    <x v="8"/>
    <x v="8"/>
  </r>
  <r>
    <x v="1557"/>
    <x v="0"/>
    <x v="11"/>
    <x v="125"/>
    <x v="29"/>
    <x v="1246"/>
    <x v="1522"/>
    <x v="311"/>
    <x v="51"/>
    <x v="51"/>
    <x v="9"/>
    <x v="11"/>
    <x v="3"/>
    <x v="11"/>
    <x v="11"/>
  </r>
  <r>
    <x v="1563"/>
    <x v="0"/>
    <x v="10"/>
    <x v="3"/>
    <x v="8"/>
    <x v="6"/>
    <x v="1528"/>
    <x v="311"/>
    <x v="51"/>
    <x v="51"/>
    <x v="9"/>
    <x v="11"/>
    <x v="3"/>
    <x v="10"/>
    <x v="10"/>
  </r>
  <r>
    <x v="1559"/>
    <x v="0"/>
    <x v="8"/>
    <x v="88"/>
    <x v="109"/>
    <x v="67"/>
    <x v="1524"/>
    <x v="304"/>
    <x v="51"/>
    <x v="51"/>
    <x v="9"/>
    <x v="11"/>
    <x v="3"/>
    <x v="8"/>
    <x v="8"/>
  </r>
  <r>
    <x v="1555"/>
    <x v="0"/>
    <x v="4"/>
    <x v="19"/>
    <x v="102"/>
    <x v="187"/>
    <x v="1520"/>
    <x v="310"/>
    <x v="51"/>
    <x v="51"/>
    <x v="9"/>
    <x v="11"/>
    <x v="3"/>
    <x v="4"/>
    <x v="4"/>
  </r>
  <r>
    <x v="1558"/>
    <x v="0"/>
    <x v="0"/>
    <x v="10"/>
    <x v="0"/>
    <x v="6"/>
    <x v="1523"/>
    <x v="317"/>
    <x v="51"/>
    <x v="51"/>
    <x v="9"/>
    <x v="11"/>
    <x v="3"/>
    <x v="0"/>
    <x v="0"/>
  </r>
  <r>
    <x v="1564"/>
    <x v="0"/>
    <x v="11"/>
    <x v="83"/>
    <x v="96"/>
    <x v="141"/>
    <x v="1529"/>
    <x v="311"/>
    <x v="51"/>
    <x v="51"/>
    <x v="9"/>
    <x v="11"/>
    <x v="3"/>
    <x v="11"/>
    <x v="11"/>
  </r>
  <r>
    <x v="1556"/>
    <x v="0"/>
    <x v="4"/>
    <x v="49"/>
    <x v="44"/>
    <x v="558"/>
    <x v="1521"/>
    <x v="308"/>
    <x v="51"/>
    <x v="51"/>
    <x v="9"/>
    <x v="11"/>
    <x v="3"/>
    <x v="4"/>
    <x v="4"/>
  </r>
  <r>
    <x v="1555"/>
    <x v="0"/>
    <x v="2"/>
    <x v="91"/>
    <x v="113"/>
    <x v="76"/>
    <x v="1520"/>
    <x v="310"/>
    <x v="51"/>
    <x v="51"/>
    <x v="9"/>
    <x v="11"/>
    <x v="3"/>
    <x v="2"/>
    <x v="2"/>
  </r>
  <r>
    <x v="1557"/>
    <x v="0"/>
    <x v="8"/>
    <x v="134"/>
    <x v="104"/>
    <x v="747"/>
    <x v="1522"/>
    <x v="311"/>
    <x v="51"/>
    <x v="51"/>
    <x v="9"/>
    <x v="11"/>
    <x v="3"/>
    <x v="8"/>
    <x v="8"/>
  </r>
  <r>
    <x v="1561"/>
    <x v="0"/>
    <x v="0"/>
    <x v="30"/>
    <x v="18"/>
    <x v="6"/>
    <x v="1526"/>
    <x v="313"/>
    <x v="51"/>
    <x v="51"/>
    <x v="9"/>
    <x v="11"/>
    <x v="3"/>
    <x v="0"/>
    <x v="0"/>
  </r>
  <r>
    <x v="1562"/>
    <x v="0"/>
    <x v="11"/>
    <x v="19"/>
    <x v="27"/>
    <x v="303"/>
    <x v="1527"/>
    <x v="318"/>
    <x v="51"/>
    <x v="51"/>
    <x v="9"/>
    <x v="11"/>
    <x v="3"/>
    <x v="11"/>
    <x v="11"/>
  </r>
  <r>
    <x v="1559"/>
    <x v="0"/>
    <x v="11"/>
    <x v="32"/>
    <x v="137"/>
    <x v="187"/>
    <x v="1524"/>
    <x v="304"/>
    <x v="51"/>
    <x v="51"/>
    <x v="9"/>
    <x v="11"/>
    <x v="3"/>
    <x v="11"/>
    <x v="11"/>
  </r>
  <r>
    <x v="1578"/>
    <x v="1"/>
    <x v="2"/>
    <x v="85"/>
    <x v="68"/>
    <x v="2253"/>
    <x v="1543"/>
    <x v="321"/>
    <x v="52"/>
    <x v="52"/>
    <x v="9"/>
    <x v="13"/>
    <x v="3"/>
    <x v="2"/>
    <x v="2"/>
  </r>
  <r>
    <x v="1579"/>
    <x v="0"/>
    <x v="0"/>
    <x v="1"/>
    <x v="54"/>
    <x v="61"/>
    <x v="1544"/>
    <x v="322"/>
    <x v="52"/>
    <x v="52"/>
    <x v="9"/>
    <x v="13"/>
    <x v="3"/>
    <x v="0"/>
    <x v="0"/>
  </r>
  <r>
    <x v="1580"/>
    <x v="1"/>
    <x v="2"/>
    <x v="139"/>
    <x v="134"/>
    <x v="290"/>
    <x v="1545"/>
    <x v="323"/>
    <x v="52"/>
    <x v="52"/>
    <x v="9"/>
    <x v="13"/>
    <x v="3"/>
    <x v="2"/>
    <x v="2"/>
  </r>
  <r>
    <x v="1581"/>
    <x v="0"/>
    <x v="2"/>
    <x v="171"/>
    <x v="296"/>
    <x v="367"/>
    <x v="1546"/>
    <x v="324"/>
    <x v="52"/>
    <x v="52"/>
    <x v="9"/>
    <x v="13"/>
    <x v="3"/>
    <x v="2"/>
    <x v="2"/>
  </r>
  <r>
    <x v="1578"/>
    <x v="0"/>
    <x v="3"/>
    <x v="27"/>
    <x v="51"/>
    <x v="76"/>
    <x v="1543"/>
    <x v="321"/>
    <x v="52"/>
    <x v="52"/>
    <x v="9"/>
    <x v="13"/>
    <x v="3"/>
    <x v="3"/>
    <x v="3"/>
  </r>
  <r>
    <x v="1581"/>
    <x v="1"/>
    <x v="2"/>
    <x v="47"/>
    <x v="296"/>
    <x v="2254"/>
    <x v="1546"/>
    <x v="324"/>
    <x v="52"/>
    <x v="52"/>
    <x v="9"/>
    <x v="13"/>
    <x v="3"/>
    <x v="2"/>
    <x v="2"/>
  </r>
  <r>
    <x v="1582"/>
    <x v="0"/>
    <x v="6"/>
    <x v="51"/>
    <x v="81"/>
    <x v="31"/>
    <x v="1547"/>
    <x v="325"/>
    <x v="52"/>
    <x v="52"/>
    <x v="9"/>
    <x v="13"/>
    <x v="3"/>
    <x v="6"/>
    <x v="6"/>
  </r>
  <r>
    <x v="1579"/>
    <x v="0"/>
    <x v="11"/>
    <x v="111"/>
    <x v="145"/>
    <x v="999"/>
    <x v="1544"/>
    <x v="322"/>
    <x v="52"/>
    <x v="52"/>
    <x v="9"/>
    <x v="13"/>
    <x v="3"/>
    <x v="11"/>
    <x v="11"/>
  </r>
  <r>
    <x v="1583"/>
    <x v="0"/>
    <x v="6"/>
    <x v="100"/>
    <x v="135"/>
    <x v="609"/>
    <x v="1548"/>
    <x v="322"/>
    <x v="52"/>
    <x v="52"/>
    <x v="9"/>
    <x v="13"/>
    <x v="3"/>
    <x v="6"/>
    <x v="6"/>
  </r>
  <r>
    <x v="1584"/>
    <x v="0"/>
    <x v="7"/>
    <x v="1"/>
    <x v="76"/>
    <x v="34"/>
    <x v="1549"/>
    <x v="326"/>
    <x v="52"/>
    <x v="52"/>
    <x v="9"/>
    <x v="13"/>
    <x v="3"/>
    <x v="7"/>
    <x v="7"/>
  </r>
  <r>
    <x v="1585"/>
    <x v="0"/>
    <x v="9"/>
    <x v="130"/>
    <x v="164"/>
    <x v="1876"/>
    <x v="1550"/>
    <x v="327"/>
    <x v="52"/>
    <x v="52"/>
    <x v="9"/>
    <x v="13"/>
    <x v="3"/>
    <x v="9"/>
    <x v="9"/>
  </r>
  <r>
    <x v="1580"/>
    <x v="0"/>
    <x v="2"/>
    <x v="182"/>
    <x v="134"/>
    <x v="689"/>
    <x v="1545"/>
    <x v="323"/>
    <x v="52"/>
    <x v="52"/>
    <x v="9"/>
    <x v="13"/>
    <x v="3"/>
    <x v="2"/>
    <x v="2"/>
  </r>
  <r>
    <x v="1578"/>
    <x v="0"/>
    <x v="9"/>
    <x v="90"/>
    <x v="49"/>
    <x v="497"/>
    <x v="1543"/>
    <x v="321"/>
    <x v="52"/>
    <x v="52"/>
    <x v="9"/>
    <x v="13"/>
    <x v="3"/>
    <x v="9"/>
    <x v="9"/>
  </r>
  <r>
    <x v="1580"/>
    <x v="0"/>
    <x v="4"/>
    <x v="46"/>
    <x v="37"/>
    <x v="2016"/>
    <x v="1545"/>
    <x v="323"/>
    <x v="52"/>
    <x v="52"/>
    <x v="9"/>
    <x v="13"/>
    <x v="3"/>
    <x v="4"/>
    <x v="4"/>
  </r>
  <r>
    <x v="1586"/>
    <x v="0"/>
    <x v="2"/>
    <x v="33"/>
    <x v="119"/>
    <x v="132"/>
    <x v="1551"/>
    <x v="323"/>
    <x v="52"/>
    <x v="52"/>
    <x v="9"/>
    <x v="13"/>
    <x v="3"/>
    <x v="2"/>
    <x v="2"/>
  </r>
  <r>
    <x v="1578"/>
    <x v="0"/>
    <x v="7"/>
    <x v="11"/>
    <x v="10"/>
    <x v="11"/>
    <x v="1543"/>
    <x v="321"/>
    <x v="52"/>
    <x v="52"/>
    <x v="9"/>
    <x v="13"/>
    <x v="3"/>
    <x v="7"/>
    <x v="7"/>
  </r>
  <r>
    <x v="1587"/>
    <x v="0"/>
    <x v="1"/>
    <x v="32"/>
    <x v="103"/>
    <x v="645"/>
    <x v="1552"/>
    <x v="326"/>
    <x v="52"/>
    <x v="52"/>
    <x v="9"/>
    <x v="13"/>
    <x v="3"/>
    <x v="1"/>
    <x v="1"/>
  </r>
  <r>
    <x v="1588"/>
    <x v="0"/>
    <x v="0"/>
    <x v="65"/>
    <x v="24"/>
    <x v="99"/>
    <x v="1553"/>
    <x v="321"/>
    <x v="52"/>
    <x v="52"/>
    <x v="9"/>
    <x v="13"/>
    <x v="3"/>
    <x v="0"/>
    <x v="0"/>
  </r>
  <r>
    <x v="1587"/>
    <x v="0"/>
    <x v="7"/>
    <x v="23"/>
    <x v="30"/>
    <x v="680"/>
    <x v="1552"/>
    <x v="326"/>
    <x v="52"/>
    <x v="52"/>
    <x v="9"/>
    <x v="13"/>
    <x v="3"/>
    <x v="7"/>
    <x v="7"/>
  </r>
  <r>
    <x v="1589"/>
    <x v="0"/>
    <x v="2"/>
    <x v="70"/>
    <x v="75"/>
    <x v="173"/>
    <x v="1554"/>
    <x v="326"/>
    <x v="52"/>
    <x v="52"/>
    <x v="9"/>
    <x v="13"/>
    <x v="3"/>
    <x v="2"/>
    <x v="2"/>
  </r>
  <r>
    <x v="1589"/>
    <x v="1"/>
    <x v="2"/>
    <x v="40"/>
    <x v="75"/>
    <x v="92"/>
    <x v="1554"/>
    <x v="326"/>
    <x v="52"/>
    <x v="52"/>
    <x v="9"/>
    <x v="13"/>
    <x v="3"/>
    <x v="2"/>
    <x v="2"/>
  </r>
  <r>
    <x v="1590"/>
    <x v="0"/>
    <x v="11"/>
    <x v="113"/>
    <x v="125"/>
    <x v="1005"/>
    <x v="1555"/>
    <x v="322"/>
    <x v="52"/>
    <x v="52"/>
    <x v="9"/>
    <x v="13"/>
    <x v="3"/>
    <x v="11"/>
    <x v="11"/>
  </r>
  <r>
    <x v="1591"/>
    <x v="0"/>
    <x v="4"/>
    <x v="1"/>
    <x v="10"/>
    <x v="6"/>
    <x v="1556"/>
    <x v="322"/>
    <x v="52"/>
    <x v="52"/>
    <x v="9"/>
    <x v="13"/>
    <x v="3"/>
    <x v="4"/>
    <x v="4"/>
  </r>
  <r>
    <x v="1592"/>
    <x v="0"/>
    <x v="10"/>
    <x v="92"/>
    <x v="62"/>
    <x v="187"/>
    <x v="1557"/>
    <x v="326"/>
    <x v="52"/>
    <x v="52"/>
    <x v="9"/>
    <x v="13"/>
    <x v="3"/>
    <x v="10"/>
    <x v="10"/>
  </r>
  <r>
    <x v="1587"/>
    <x v="0"/>
    <x v="10"/>
    <x v="26"/>
    <x v="38"/>
    <x v="1272"/>
    <x v="1552"/>
    <x v="326"/>
    <x v="52"/>
    <x v="52"/>
    <x v="9"/>
    <x v="13"/>
    <x v="3"/>
    <x v="10"/>
    <x v="10"/>
  </r>
  <r>
    <x v="1589"/>
    <x v="0"/>
    <x v="4"/>
    <x v="11"/>
    <x v="3"/>
    <x v="75"/>
    <x v="1554"/>
    <x v="326"/>
    <x v="52"/>
    <x v="52"/>
    <x v="9"/>
    <x v="13"/>
    <x v="3"/>
    <x v="4"/>
    <x v="4"/>
  </r>
  <r>
    <x v="1590"/>
    <x v="0"/>
    <x v="6"/>
    <x v="49"/>
    <x v="83"/>
    <x v="996"/>
    <x v="1555"/>
    <x v="322"/>
    <x v="52"/>
    <x v="52"/>
    <x v="9"/>
    <x v="13"/>
    <x v="3"/>
    <x v="6"/>
    <x v="6"/>
  </r>
  <r>
    <x v="1591"/>
    <x v="1"/>
    <x v="2"/>
    <x v="54"/>
    <x v="34"/>
    <x v="212"/>
    <x v="1556"/>
    <x v="322"/>
    <x v="52"/>
    <x v="52"/>
    <x v="9"/>
    <x v="13"/>
    <x v="3"/>
    <x v="2"/>
    <x v="2"/>
  </r>
  <r>
    <x v="1592"/>
    <x v="0"/>
    <x v="1"/>
    <x v="46"/>
    <x v="87"/>
    <x v="147"/>
    <x v="1557"/>
    <x v="326"/>
    <x v="52"/>
    <x v="52"/>
    <x v="9"/>
    <x v="13"/>
    <x v="3"/>
    <x v="1"/>
    <x v="1"/>
  </r>
  <r>
    <x v="1591"/>
    <x v="0"/>
    <x v="9"/>
    <x v="82"/>
    <x v="44"/>
    <x v="6"/>
    <x v="1556"/>
    <x v="322"/>
    <x v="52"/>
    <x v="52"/>
    <x v="9"/>
    <x v="13"/>
    <x v="3"/>
    <x v="9"/>
    <x v="9"/>
  </r>
  <r>
    <x v="1593"/>
    <x v="0"/>
    <x v="7"/>
    <x v="12"/>
    <x v="45"/>
    <x v="6"/>
    <x v="1558"/>
    <x v="324"/>
    <x v="52"/>
    <x v="52"/>
    <x v="9"/>
    <x v="13"/>
    <x v="3"/>
    <x v="7"/>
    <x v="7"/>
  </r>
  <r>
    <x v="1594"/>
    <x v="0"/>
    <x v="7"/>
    <x v="13"/>
    <x v="62"/>
    <x v="162"/>
    <x v="1559"/>
    <x v="322"/>
    <x v="52"/>
    <x v="52"/>
    <x v="9"/>
    <x v="13"/>
    <x v="3"/>
    <x v="7"/>
    <x v="7"/>
  </r>
  <r>
    <x v="1592"/>
    <x v="0"/>
    <x v="7"/>
    <x v="13"/>
    <x v="18"/>
    <x v="19"/>
    <x v="1557"/>
    <x v="326"/>
    <x v="52"/>
    <x v="52"/>
    <x v="9"/>
    <x v="13"/>
    <x v="3"/>
    <x v="7"/>
    <x v="7"/>
  </r>
  <r>
    <x v="1594"/>
    <x v="0"/>
    <x v="10"/>
    <x v="9"/>
    <x v="8"/>
    <x v="8"/>
    <x v="1559"/>
    <x v="322"/>
    <x v="52"/>
    <x v="52"/>
    <x v="9"/>
    <x v="13"/>
    <x v="3"/>
    <x v="10"/>
    <x v="10"/>
  </r>
  <r>
    <x v="1595"/>
    <x v="0"/>
    <x v="1"/>
    <x v="91"/>
    <x v="105"/>
    <x v="835"/>
    <x v="1560"/>
    <x v="324"/>
    <x v="52"/>
    <x v="52"/>
    <x v="9"/>
    <x v="13"/>
    <x v="3"/>
    <x v="1"/>
    <x v="1"/>
  </r>
  <r>
    <x v="1596"/>
    <x v="0"/>
    <x v="3"/>
    <x v="34"/>
    <x v="49"/>
    <x v="253"/>
    <x v="1561"/>
    <x v="325"/>
    <x v="52"/>
    <x v="52"/>
    <x v="9"/>
    <x v="13"/>
    <x v="3"/>
    <x v="3"/>
    <x v="3"/>
  </r>
  <r>
    <x v="1597"/>
    <x v="0"/>
    <x v="7"/>
    <x v="5"/>
    <x v="5"/>
    <x v="5"/>
    <x v="517"/>
    <x v="325"/>
    <x v="52"/>
    <x v="52"/>
    <x v="9"/>
    <x v="13"/>
    <x v="3"/>
    <x v="7"/>
    <x v="7"/>
  </r>
  <r>
    <x v="1598"/>
    <x v="0"/>
    <x v="1"/>
    <x v="60"/>
    <x v="119"/>
    <x v="526"/>
    <x v="1562"/>
    <x v="327"/>
    <x v="52"/>
    <x v="52"/>
    <x v="9"/>
    <x v="13"/>
    <x v="3"/>
    <x v="1"/>
    <x v="1"/>
  </r>
  <r>
    <x v="1596"/>
    <x v="0"/>
    <x v="1"/>
    <x v="104"/>
    <x v="68"/>
    <x v="222"/>
    <x v="1561"/>
    <x v="325"/>
    <x v="52"/>
    <x v="52"/>
    <x v="9"/>
    <x v="13"/>
    <x v="3"/>
    <x v="1"/>
    <x v="1"/>
  </r>
  <r>
    <x v="1594"/>
    <x v="0"/>
    <x v="1"/>
    <x v="56"/>
    <x v="32"/>
    <x v="428"/>
    <x v="1559"/>
    <x v="322"/>
    <x v="52"/>
    <x v="52"/>
    <x v="9"/>
    <x v="13"/>
    <x v="3"/>
    <x v="1"/>
    <x v="1"/>
  </r>
  <r>
    <x v="1593"/>
    <x v="0"/>
    <x v="3"/>
    <x v="0"/>
    <x v="41"/>
    <x v="6"/>
    <x v="1558"/>
    <x v="324"/>
    <x v="52"/>
    <x v="52"/>
    <x v="9"/>
    <x v="13"/>
    <x v="3"/>
    <x v="3"/>
    <x v="3"/>
  </r>
  <r>
    <x v="1584"/>
    <x v="0"/>
    <x v="10"/>
    <x v="40"/>
    <x v="75"/>
    <x v="92"/>
    <x v="1549"/>
    <x v="326"/>
    <x v="52"/>
    <x v="52"/>
    <x v="9"/>
    <x v="13"/>
    <x v="3"/>
    <x v="10"/>
    <x v="10"/>
  </r>
  <r>
    <x v="1598"/>
    <x v="0"/>
    <x v="10"/>
    <x v="5"/>
    <x v="8"/>
    <x v="10"/>
    <x v="1562"/>
    <x v="327"/>
    <x v="52"/>
    <x v="52"/>
    <x v="9"/>
    <x v="13"/>
    <x v="3"/>
    <x v="10"/>
    <x v="10"/>
  </r>
  <r>
    <x v="1599"/>
    <x v="0"/>
    <x v="0"/>
    <x v="7"/>
    <x v="62"/>
    <x v="69"/>
    <x v="1563"/>
    <x v="321"/>
    <x v="52"/>
    <x v="52"/>
    <x v="9"/>
    <x v="13"/>
    <x v="3"/>
    <x v="0"/>
    <x v="0"/>
  </r>
  <r>
    <x v="1585"/>
    <x v="0"/>
    <x v="4"/>
    <x v="42"/>
    <x v="39"/>
    <x v="1239"/>
    <x v="1550"/>
    <x v="327"/>
    <x v="52"/>
    <x v="52"/>
    <x v="9"/>
    <x v="13"/>
    <x v="3"/>
    <x v="4"/>
    <x v="4"/>
  </r>
  <r>
    <x v="1585"/>
    <x v="0"/>
    <x v="7"/>
    <x v="15"/>
    <x v="4"/>
    <x v="270"/>
    <x v="1550"/>
    <x v="327"/>
    <x v="52"/>
    <x v="52"/>
    <x v="9"/>
    <x v="13"/>
    <x v="3"/>
    <x v="7"/>
    <x v="7"/>
  </r>
  <r>
    <x v="1585"/>
    <x v="1"/>
    <x v="2"/>
    <x v="110"/>
    <x v="130"/>
    <x v="2255"/>
    <x v="1550"/>
    <x v="327"/>
    <x v="52"/>
    <x v="52"/>
    <x v="9"/>
    <x v="13"/>
    <x v="3"/>
    <x v="2"/>
    <x v="2"/>
  </r>
  <r>
    <x v="1598"/>
    <x v="0"/>
    <x v="6"/>
    <x v="11"/>
    <x v="16"/>
    <x v="112"/>
    <x v="1562"/>
    <x v="327"/>
    <x v="52"/>
    <x v="52"/>
    <x v="9"/>
    <x v="13"/>
    <x v="3"/>
    <x v="6"/>
    <x v="6"/>
  </r>
  <r>
    <x v="1586"/>
    <x v="0"/>
    <x v="8"/>
    <x v="42"/>
    <x v="21"/>
    <x v="533"/>
    <x v="1551"/>
    <x v="323"/>
    <x v="52"/>
    <x v="52"/>
    <x v="9"/>
    <x v="13"/>
    <x v="3"/>
    <x v="8"/>
    <x v="8"/>
  </r>
  <r>
    <x v="1597"/>
    <x v="0"/>
    <x v="1"/>
    <x v="123"/>
    <x v="104"/>
    <x v="192"/>
    <x v="517"/>
    <x v="325"/>
    <x v="52"/>
    <x v="52"/>
    <x v="9"/>
    <x v="13"/>
    <x v="3"/>
    <x v="1"/>
    <x v="1"/>
  </r>
  <r>
    <x v="1600"/>
    <x v="0"/>
    <x v="11"/>
    <x v="140"/>
    <x v="33"/>
    <x v="843"/>
    <x v="1564"/>
    <x v="327"/>
    <x v="52"/>
    <x v="52"/>
    <x v="9"/>
    <x v="13"/>
    <x v="3"/>
    <x v="11"/>
    <x v="11"/>
  </r>
  <r>
    <x v="1597"/>
    <x v="0"/>
    <x v="3"/>
    <x v="94"/>
    <x v="49"/>
    <x v="778"/>
    <x v="517"/>
    <x v="325"/>
    <x v="52"/>
    <x v="52"/>
    <x v="9"/>
    <x v="13"/>
    <x v="3"/>
    <x v="3"/>
    <x v="3"/>
  </r>
  <r>
    <x v="1586"/>
    <x v="1"/>
    <x v="2"/>
    <x v="18"/>
    <x v="119"/>
    <x v="286"/>
    <x v="1551"/>
    <x v="323"/>
    <x v="52"/>
    <x v="52"/>
    <x v="9"/>
    <x v="13"/>
    <x v="3"/>
    <x v="2"/>
    <x v="2"/>
  </r>
  <r>
    <x v="1601"/>
    <x v="0"/>
    <x v="7"/>
    <x v="92"/>
    <x v="63"/>
    <x v="57"/>
    <x v="1565"/>
    <x v="321"/>
    <x v="52"/>
    <x v="52"/>
    <x v="9"/>
    <x v="13"/>
    <x v="3"/>
    <x v="7"/>
    <x v="7"/>
  </r>
  <r>
    <x v="1589"/>
    <x v="0"/>
    <x v="9"/>
    <x v="50"/>
    <x v="81"/>
    <x v="126"/>
    <x v="1554"/>
    <x v="326"/>
    <x v="52"/>
    <x v="52"/>
    <x v="9"/>
    <x v="13"/>
    <x v="3"/>
    <x v="9"/>
    <x v="9"/>
  </r>
  <r>
    <x v="1595"/>
    <x v="0"/>
    <x v="3"/>
    <x v="15"/>
    <x v="47"/>
    <x v="907"/>
    <x v="1560"/>
    <x v="324"/>
    <x v="52"/>
    <x v="52"/>
    <x v="9"/>
    <x v="13"/>
    <x v="3"/>
    <x v="3"/>
    <x v="3"/>
  </r>
  <r>
    <x v="1602"/>
    <x v="0"/>
    <x v="1"/>
    <x v="4"/>
    <x v="75"/>
    <x v="7"/>
    <x v="1566"/>
    <x v="325"/>
    <x v="52"/>
    <x v="52"/>
    <x v="9"/>
    <x v="13"/>
    <x v="3"/>
    <x v="1"/>
    <x v="1"/>
  </r>
  <r>
    <x v="1602"/>
    <x v="0"/>
    <x v="3"/>
    <x v="57"/>
    <x v="76"/>
    <x v="72"/>
    <x v="1566"/>
    <x v="325"/>
    <x v="52"/>
    <x v="52"/>
    <x v="9"/>
    <x v="13"/>
    <x v="3"/>
    <x v="3"/>
    <x v="3"/>
  </r>
  <r>
    <x v="1603"/>
    <x v="0"/>
    <x v="4"/>
    <x v="9"/>
    <x v="56"/>
    <x v="2050"/>
    <x v="1567"/>
    <x v="322"/>
    <x v="52"/>
    <x v="52"/>
    <x v="9"/>
    <x v="13"/>
    <x v="3"/>
    <x v="4"/>
    <x v="4"/>
  </r>
  <r>
    <x v="1604"/>
    <x v="1"/>
    <x v="2"/>
    <x v="84"/>
    <x v="27"/>
    <x v="634"/>
    <x v="1568"/>
    <x v="321"/>
    <x v="52"/>
    <x v="52"/>
    <x v="9"/>
    <x v="13"/>
    <x v="3"/>
    <x v="2"/>
    <x v="2"/>
  </r>
  <r>
    <x v="1604"/>
    <x v="0"/>
    <x v="4"/>
    <x v="70"/>
    <x v="76"/>
    <x v="266"/>
    <x v="1568"/>
    <x v="321"/>
    <x v="52"/>
    <x v="52"/>
    <x v="9"/>
    <x v="13"/>
    <x v="3"/>
    <x v="4"/>
    <x v="4"/>
  </r>
  <r>
    <x v="1601"/>
    <x v="0"/>
    <x v="4"/>
    <x v="11"/>
    <x v="5"/>
    <x v="22"/>
    <x v="1565"/>
    <x v="321"/>
    <x v="52"/>
    <x v="52"/>
    <x v="9"/>
    <x v="13"/>
    <x v="3"/>
    <x v="4"/>
    <x v="4"/>
  </r>
  <r>
    <x v="1603"/>
    <x v="0"/>
    <x v="9"/>
    <x v="3"/>
    <x v="54"/>
    <x v="1363"/>
    <x v="1567"/>
    <x v="322"/>
    <x v="52"/>
    <x v="52"/>
    <x v="9"/>
    <x v="13"/>
    <x v="3"/>
    <x v="9"/>
    <x v="9"/>
  </r>
  <r>
    <x v="1605"/>
    <x v="0"/>
    <x v="4"/>
    <x v="60"/>
    <x v="106"/>
    <x v="1028"/>
    <x v="1569"/>
    <x v="323"/>
    <x v="52"/>
    <x v="52"/>
    <x v="9"/>
    <x v="13"/>
    <x v="3"/>
    <x v="4"/>
    <x v="4"/>
  </r>
  <r>
    <x v="1602"/>
    <x v="0"/>
    <x v="7"/>
    <x v="10"/>
    <x v="65"/>
    <x v="546"/>
    <x v="1566"/>
    <x v="325"/>
    <x v="52"/>
    <x v="52"/>
    <x v="9"/>
    <x v="13"/>
    <x v="3"/>
    <x v="7"/>
    <x v="7"/>
  </r>
  <r>
    <x v="1606"/>
    <x v="0"/>
    <x v="5"/>
    <x v="16"/>
    <x v="12"/>
    <x v="102"/>
    <x v="1570"/>
    <x v="325"/>
    <x v="52"/>
    <x v="52"/>
    <x v="9"/>
    <x v="13"/>
    <x v="3"/>
    <x v="5"/>
    <x v="5"/>
  </r>
  <r>
    <x v="1607"/>
    <x v="0"/>
    <x v="6"/>
    <x v="38"/>
    <x v="58"/>
    <x v="52"/>
    <x v="1571"/>
    <x v="328"/>
    <x v="52"/>
    <x v="52"/>
    <x v="9"/>
    <x v="13"/>
    <x v="3"/>
    <x v="6"/>
    <x v="6"/>
  </r>
  <r>
    <x v="1606"/>
    <x v="0"/>
    <x v="1"/>
    <x v="37"/>
    <x v="38"/>
    <x v="8"/>
    <x v="1570"/>
    <x v="325"/>
    <x v="52"/>
    <x v="52"/>
    <x v="9"/>
    <x v="13"/>
    <x v="3"/>
    <x v="1"/>
    <x v="1"/>
  </r>
  <r>
    <x v="1604"/>
    <x v="0"/>
    <x v="9"/>
    <x v="31"/>
    <x v="44"/>
    <x v="308"/>
    <x v="1568"/>
    <x v="321"/>
    <x v="52"/>
    <x v="52"/>
    <x v="9"/>
    <x v="13"/>
    <x v="3"/>
    <x v="9"/>
    <x v="9"/>
  </r>
  <r>
    <x v="1604"/>
    <x v="0"/>
    <x v="2"/>
    <x v="46"/>
    <x v="27"/>
    <x v="710"/>
    <x v="1568"/>
    <x v="321"/>
    <x v="52"/>
    <x v="52"/>
    <x v="9"/>
    <x v="13"/>
    <x v="3"/>
    <x v="2"/>
    <x v="2"/>
  </r>
  <r>
    <x v="1602"/>
    <x v="0"/>
    <x v="9"/>
    <x v="70"/>
    <x v="59"/>
    <x v="125"/>
    <x v="1566"/>
    <x v="325"/>
    <x v="52"/>
    <x v="52"/>
    <x v="9"/>
    <x v="13"/>
    <x v="3"/>
    <x v="9"/>
    <x v="9"/>
  </r>
  <r>
    <x v="1605"/>
    <x v="0"/>
    <x v="8"/>
    <x v="99"/>
    <x v="164"/>
    <x v="875"/>
    <x v="1569"/>
    <x v="323"/>
    <x v="52"/>
    <x v="52"/>
    <x v="9"/>
    <x v="13"/>
    <x v="3"/>
    <x v="8"/>
    <x v="8"/>
  </r>
  <r>
    <x v="1606"/>
    <x v="0"/>
    <x v="10"/>
    <x v="8"/>
    <x v="94"/>
    <x v="73"/>
    <x v="1570"/>
    <x v="325"/>
    <x v="52"/>
    <x v="52"/>
    <x v="9"/>
    <x v="13"/>
    <x v="3"/>
    <x v="10"/>
    <x v="10"/>
  </r>
  <r>
    <x v="1608"/>
    <x v="0"/>
    <x v="3"/>
    <x v="56"/>
    <x v="83"/>
    <x v="749"/>
    <x v="1572"/>
    <x v="327"/>
    <x v="52"/>
    <x v="52"/>
    <x v="9"/>
    <x v="13"/>
    <x v="3"/>
    <x v="3"/>
    <x v="3"/>
  </r>
  <r>
    <x v="1605"/>
    <x v="0"/>
    <x v="9"/>
    <x v="130"/>
    <x v="152"/>
    <x v="1080"/>
    <x v="1569"/>
    <x v="323"/>
    <x v="52"/>
    <x v="52"/>
    <x v="9"/>
    <x v="13"/>
    <x v="3"/>
    <x v="9"/>
    <x v="9"/>
  </r>
  <r>
    <x v="1605"/>
    <x v="1"/>
    <x v="2"/>
    <x v="149"/>
    <x v="194"/>
    <x v="1342"/>
    <x v="1569"/>
    <x v="323"/>
    <x v="52"/>
    <x v="52"/>
    <x v="9"/>
    <x v="13"/>
    <x v="3"/>
    <x v="2"/>
    <x v="2"/>
  </r>
  <r>
    <x v="1605"/>
    <x v="0"/>
    <x v="2"/>
    <x v="145"/>
    <x v="194"/>
    <x v="2256"/>
    <x v="1569"/>
    <x v="323"/>
    <x v="52"/>
    <x v="52"/>
    <x v="9"/>
    <x v="13"/>
    <x v="3"/>
    <x v="2"/>
    <x v="2"/>
  </r>
  <r>
    <x v="1608"/>
    <x v="0"/>
    <x v="1"/>
    <x v="52"/>
    <x v="118"/>
    <x v="652"/>
    <x v="1572"/>
    <x v="327"/>
    <x v="52"/>
    <x v="52"/>
    <x v="9"/>
    <x v="13"/>
    <x v="3"/>
    <x v="1"/>
    <x v="1"/>
  </r>
  <r>
    <x v="1608"/>
    <x v="0"/>
    <x v="6"/>
    <x v="4"/>
    <x v="15"/>
    <x v="241"/>
    <x v="1572"/>
    <x v="327"/>
    <x v="52"/>
    <x v="52"/>
    <x v="9"/>
    <x v="13"/>
    <x v="3"/>
    <x v="6"/>
    <x v="6"/>
  </r>
  <r>
    <x v="1582"/>
    <x v="0"/>
    <x v="5"/>
    <x v="30"/>
    <x v="63"/>
    <x v="34"/>
    <x v="1547"/>
    <x v="325"/>
    <x v="52"/>
    <x v="52"/>
    <x v="9"/>
    <x v="13"/>
    <x v="3"/>
    <x v="5"/>
    <x v="5"/>
  </r>
  <r>
    <x v="1581"/>
    <x v="0"/>
    <x v="4"/>
    <x v="151"/>
    <x v="135"/>
    <x v="2152"/>
    <x v="1546"/>
    <x v="324"/>
    <x v="52"/>
    <x v="52"/>
    <x v="9"/>
    <x v="13"/>
    <x v="3"/>
    <x v="4"/>
    <x v="4"/>
  </r>
  <r>
    <x v="1580"/>
    <x v="0"/>
    <x v="11"/>
    <x v="60"/>
    <x v="93"/>
    <x v="2257"/>
    <x v="1545"/>
    <x v="323"/>
    <x v="52"/>
    <x v="52"/>
    <x v="9"/>
    <x v="13"/>
    <x v="3"/>
    <x v="11"/>
    <x v="11"/>
  </r>
  <r>
    <x v="1582"/>
    <x v="0"/>
    <x v="10"/>
    <x v="70"/>
    <x v="26"/>
    <x v="306"/>
    <x v="1547"/>
    <x v="325"/>
    <x v="52"/>
    <x v="52"/>
    <x v="9"/>
    <x v="13"/>
    <x v="3"/>
    <x v="10"/>
    <x v="10"/>
  </r>
  <r>
    <x v="1578"/>
    <x v="0"/>
    <x v="2"/>
    <x v="120"/>
    <x v="68"/>
    <x v="865"/>
    <x v="1543"/>
    <x v="321"/>
    <x v="52"/>
    <x v="52"/>
    <x v="9"/>
    <x v="13"/>
    <x v="3"/>
    <x v="2"/>
    <x v="2"/>
  </r>
  <r>
    <x v="1582"/>
    <x v="0"/>
    <x v="1"/>
    <x v="134"/>
    <x v="103"/>
    <x v="2258"/>
    <x v="1547"/>
    <x v="325"/>
    <x v="52"/>
    <x v="52"/>
    <x v="9"/>
    <x v="13"/>
    <x v="3"/>
    <x v="1"/>
    <x v="1"/>
  </r>
  <r>
    <x v="1579"/>
    <x v="0"/>
    <x v="6"/>
    <x v="113"/>
    <x v="64"/>
    <x v="11"/>
    <x v="1544"/>
    <x v="322"/>
    <x v="52"/>
    <x v="52"/>
    <x v="9"/>
    <x v="13"/>
    <x v="3"/>
    <x v="6"/>
    <x v="6"/>
  </r>
  <r>
    <x v="1602"/>
    <x v="0"/>
    <x v="2"/>
    <x v="34"/>
    <x v="120"/>
    <x v="16"/>
    <x v="1566"/>
    <x v="325"/>
    <x v="52"/>
    <x v="52"/>
    <x v="9"/>
    <x v="13"/>
    <x v="3"/>
    <x v="2"/>
    <x v="2"/>
  </r>
  <r>
    <x v="1601"/>
    <x v="0"/>
    <x v="8"/>
    <x v="50"/>
    <x v="38"/>
    <x v="11"/>
    <x v="1565"/>
    <x v="321"/>
    <x v="52"/>
    <x v="52"/>
    <x v="9"/>
    <x v="13"/>
    <x v="3"/>
    <x v="8"/>
    <x v="8"/>
  </r>
  <r>
    <x v="1608"/>
    <x v="0"/>
    <x v="5"/>
    <x v="93"/>
    <x v="0"/>
    <x v="187"/>
    <x v="1572"/>
    <x v="327"/>
    <x v="52"/>
    <x v="52"/>
    <x v="9"/>
    <x v="13"/>
    <x v="3"/>
    <x v="5"/>
    <x v="5"/>
  </r>
  <r>
    <x v="1607"/>
    <x v="0"/>
    <x v="5"/>
    <x v="13"/>
    <x v="43"/>
    <x v="208"/>
    <x v="1571"/>
    <x v="328"/>
    <x v="52"/>
    <x v="52"/>
    <x v="9"/>
    <x v="13"/>
    <x v="3"/>
    <x v="5"/>
    <x v="5"/>
  </r>
  <r>
    <x v="1603"/>
    <x v="0"/>
    <x v="3"/>
    <x v="92"/>
    <x v="30"/>
    <x v="145"/>
    <x v="1567"/>
    <x v="322"/>
    <x v="52"/>
    <x v="52"/>
    <x v="9"/>
    <x v="13"/>
    <x v="3"/>
    <x v="3"/>
    <x v="3"/>
  </r>
  <r>
    <x v="1602"/>
    <x v="0"/>
    <x v="4"/>
    <x v="3"/>
    <x v="3"/>
    <x v="3"/>
    <x v="1566"/>
    <x v="325"/>
    <x v="52"/>
    <x v="52"/>
    <x v="9"/>
    <x v="13"/>
    <x v="3"/>
    <x v="4"/>
    <x v="4"/>
  </r>
  <r>
    <x v="1601"/>
    <x v="0"/>
    <x v="9"/>
    <x v="54"/>
    <x v="47"/>
    <x v="34"/>
    <x v="1565"/>
    <x v="321"/>
    <x v="52"/>
    <x v="52"/>
    <x v="9"/>
    <x v="13"/>
    <x v="3"/>
    <x v="9"/>
    <x v="9"/>
  </r>
  <r>
    <x v="1608"/>
    <x v="0"/>
    <x v="7"/>
    <x v="17"/>
    <x v="7"/>
    <x v="34"/>
    <x v="1572"/>
    <x v="327"/>
    <x v="52"/>
    <x v="52"/>
    <x v="9"/>
    <x v="13"/>
    <x v="3"/>
    <x v="7"/>
    <x v="7"/>
  </r>
  <r>
    <x v="1603"/>
    <x v="0"/>
    <x v="7"/>
    <x v="0"/>
    <x v="65"/>
    <x v="763"/>
    <x v="1567"/>
    <x v="322"/>
    <x v="52"/>
    <x v="52"/>
    <x v="9"/>
    <x v="13"/>
    <x v="3"/>
    <x v="7"/>
    <x v="7"/>
  </r>
  <r>
    <x v="1605"/>
    <x v="0"/>
    <x v="1"/>
    <x v="147"/>
    <x v="142"/>
    <x v="1983"/>
    <x v="1569"/>
    <x v="323"/>
    <x v="52"/>
    <x v="52"/>
    <x v="9"/>
    <x v="13"/>
    <x v="3"/>
    <x v="1"/>
    <x v="1"/>
  </r>
  <r>
    <x v="1606"/>
    <x v="0"/>
    <x v="7"/>
    <x v="6"/>
    <x v="0"/>
    <x v="145"/>
    <x v="1570"/>
    <x v="325"/>
    <x v="52"/>
    <x v="52"/>
    <x v="9"/>
    <x v="13"/>
    <x v="3"/>
    <x v="7"/>
    <x v="7"/>
  </r>
  <r>
    <x v="1601"/>
    <x v="0"/>
    <x v="2"/>
    <x v="33"/>
    <x v="42"/>
    <x v="209"/>
    <x v="1565"/>
    <x v="321"/>
    <x v="52"/>
    <x v="52"/>
    <x v="9"/>
    <x v="13"/>
    <x v="3"/>
    <x v="2"/>
    <x v="2"/>
  </r>
  <r>
    <x v="1601"/>
    <x v="1"/>
    <x v="2"/>
    <x v="38"/>
    <x v="42"/>
    <x v="14"/>
    <x v="1565"/>
    <x v="321"/>
    <x v="52"/>
    <x v="52"/>
    <x v="9"/>
    <x v="13"/>
    <x v="3"/>
    <x v="2"/>
    <x v="2"/>
  </r>
  <r>
    <x v="1604"/>
    <x v="0"/>
    <x v="8"/>
    <x v="27"/>
    <x v="47"/>
    <x v="53"/>
    <x v="1568"/>
    <x v="321"/>
    <x v="52"/>
    <x v="52"/>
    <x v="9"/>
    <x v="13"/>
    <x v="3"/>
    <x v="8"/>
    <x v="8"/>
  </r>
  <r>
    <x v="1609"/>
    <x v="0"/>
    <x v="1"/>
    <x v="300"/>
    <x v="317"/>
    <x v="2259"/>
    <x v="1573"/>
    <x v="328"/>
    <x v="52"/>
    <x v="52"/>
    <x v="9"/>
    <x v="13"/>
    <x v="3"/>
    <x v="1"/>
    <x v="1"/>
  </r>
  <r>
    <x v="1593"/>
    <x v="0"/>
    <x v="9"/>
    <x v="17"/>
    <x v="62"/>
    <x v="6"/>
    <x v="1558"/>
    <x v="324"/>
    <x v="52"/>
    <x v="52"/>
    <x v="9"/>
    <x v="13"/>
    <x v="3"/>
    <x v="9"/>
    <x v="9"/>
  </r>
  <r>
    <x v="1593"/>
    <x v="0"/>
    <x v="4"/>
    <x v="0"/>
    <x v="41"/>
    <x v="6"/>
    <x v="1558"/>
    <x v="324"/>
    <x v="52"/>
    <x v="52"/>
    <x v="9"/>
    <x v="13"/>
    <x v="3"/>
    <x v="4"/>
    <x v="4"/>
  </r>
  <r>
    <x v="1595"/>
    <x v="0"/>
    <x v="9"/>
    <x v="53"/>
    <x v="48"/>
    <x v="17"/>
    <x v="1560"/>
    <x v="324"/>
    <x v="52"/>
    <x v="52"/>
    <x v="9"/>
    <x v="13"/>
    <x v="3"/>
    <x v="9"/>
    <x v="9"/>
  </r>
  <r>
    <x v="1609"/>
    <x v="0"/>
    <x v="10"/>
    <x v="152"/>
    <x v="139"/>
    <x v="285"/>
    <x v="1573"/>
    <x v="328"/>
    <x v="52"/>
    <x v="52"/>
    <x v="9"/>
    <x v="13"/>
    <x v="3"/>
    <x v="10"/>
    <x v="10"/>
  </r>
  <r>
    <x v="1587"/>
    <x v="0"/>
    <x v="3"/>
    <x v="56"/>
    <x v="49"/>
    <x v="975"/>
    <x v="1552"/>
    <x v="326"/>
    <x v="52"/>
    <x v="52"/>
    <x v="9"/>
    <x v="13"/>
    <x v="3"/>
    <x v="3"/>
    <x v="3"/>
  </r>
  <r>
    <x v="1593"/>
    <x v="1"/>
    <x v="2"/>
    <x v="53"/>
    <x v="47"/>
    <x v="152"/>
    <x v="1558"/>
    <x v="324"/>
    <x v="52"/>
    <x v="52"/>
    <x v="9"/>
    <x v="13"/>
    <x v="3"/>
    <x v="2"/>
    <x v="2"/>
  </r>
  <r>
    <x v="1594"/>
    <x v="0"/>
    <x v="3"/>
    <x v="24"/>
    <x v="34"/>
    <x v="78"/>
    <x v="1559"/>
    <x v="322"/>
    <x v="52"/>
    <x v="52"/>
    <x v="9"/>
    <x v="13"/>
    <x v="3"/>
    <x v="3"/>
    <x v="3"/>
  </r>
  <r>
    <x v="1590"/>
    <x v="0"/>
    <x v="0"/>
    <x v="7"/>
    <x v="16"/>
    <x v="304"/>
    <x v="1555"/>
    <x v="322"/>
    <x v="52"/>
    <x v="52"/>
    <x v="9"/>
    <x v="13"/>
    <x v="3"/>
    <x v="0"/>
    <x v="0"/>
  </r>
  <r>
    <x v="1587"/>
    <x v="1"/>
    <x v="2"/>
    <x v="112"/>
    <x v="125"/>
    <x v="669"/>
    <x v="1552"/>
    <x v="326"/>
    <x v="52"/>
    <x v="52"/>
    <x v="9"/>
    <x v="13"/>
    <x v="3"/>
    <x v="2"/>
    <x v="2"/>
  </r>
  <r>
    <x v="1595"/>
    <x v="0"/>
    <x v="2"/>
    <x v="85"/>
    <x v="74"/>
    <x v="2260"/>
    <x v="1560"/>
    <x v="324"/>
    <x v="52"/>
    <x v="52"/>
    <x v="9"/>
    <x v="13"/>
    <x v="3"/>
    <x v="2"/>
    <x v="2"/>
  </r>
  <r>
    <x v="1588"/>
    <x v="0"/>
    <x v="9"/>
    <x v="109"/>
    <x v="182"/>
    <x v="2261"/>
    <x v="1553"/>
    <x v="321"/>
    <x v="52"/>
    <x v="52"/>
    <x v="9"/>
    <x v="13"/>
    <x v="3"/>
    <x v="9"/>
    <x v="9"/>
  </r>
  <r>
    <x v="1595"/>
    <x v="0"/>
    <x v="7"/>
    <x v="92"/>
    <x v="11"/>
    <x v="176"/>
    <x v="1560"/>
    <x v="324"/>
    <x v="52"/>
    <x v="52"/>
    <x v="9"/>
    <x v="13"/>
    <x v="3"/>
    <x v="7"/>
    <x v="7"/>
  </r>
  <r>
    <x v="1581"/>
    <x v="0"/>
    <x v="9"/>
    <x v="176"/>
    <x v="225"/>
    <x v="1299"/>
    <x v="1546"/>
    <x v="324"/>
    <x v="52"/>
    <x v="52"/>
    <x v="9"/>
    <x v="13"/>
    <x v="3"/>
    <x v="9"/>
    <x v="9"/>
  </r>
  <r>
    <x v="1581"/>
    <x v="0"/>
    <x v="11"/>
    <x v="163"/>
    <x v="254"/>
    <x v="186"/>
    <x v="1546"/>
    <x v="324"/>
    <x v="52"/>
    <x v="52"/>
    <x v="9"/>
    <x v="13"/>
    <x v="3"/>
    <x v="11"/>
    <x v="11"/>
  </r>
  <r>
    <x v="1610"/>
    <x v="0"/>
    <x v="0"/>
    <x v="6"/>
    <x v="6"/>
    <x v="6"/>
    <x v="1574"/>
    <x v="324"/>
    <x v="52"/>
    <x v="52"/>
    <x v="9"/>
    <x v="13"/>
    <x v="3"/>
    <x v="0"/>
    <x v="0"/>
  </r>
  <r>
    <x v="1580"/>
    <x v="0"/>
    <x v="8"/>
    <x v="112"/>
    <x v="104"/>
    <x v="7"/>
    <x v="1545"/>
    <x v="323"/>
    <x v="52"/>
    <x v="52"/>
    <x v="9"/>
    <x v="13"/>
    <x v="3"/>
    <x v="8"/>
    <x v="8"/>
  </r>
  <r>
    <x v="1578"/>
    <x v="0"/>
    <x v="4"/>
    <x v="51"/>
    <x v="47"/>
    <x v="39"/>
    <x v="1543"/>
    <x v="321"/>
    <x v="52"/>
    <x v="52"/>
    <x v="9"/>
    <x v="13"/>
    <x v="3"/>
    <x v="4"/>
    <x v="4"/>
  </r>
  <r>
    <x v="1578"/>
    <x v="0"/>
    <x v="8"/>
    <x v="2"/>
    <x v="2"/>
    <x v="2"/>
    <x v="1543"/>
    <x v="321"/>
    <x v="52"/>
    <x v="52"/>
    <x v="9"/>
    <x v="13"/>
    <x v="3"/>
    <x v="8"/>
    <x v="8"/>
  </r>
  <r>
    <x v="1610"/>
    <x v="0"/>
    <x v="5"/>
    <x v="16"/>
    <x v="17"/>
    <x v="6"/>
    <x v="1574"/>
    <x v="324"/>
    <x v="52"/>
    <x v="52"/>
    <x v="9"/>
    <x v="13"/>
    <x v="3"/>
    <x v="5"/>
    <x v="5"/>
  </r>
  <r>
    <x v="1610"/>
    <x v="0"/>
    <x v="11"/>
    <x v="13"/>
    <x v="18"/>
    <x v="19"/>
    <x v="1574"/>
    <x v="324"/>
    <x v="52"/>
    <x v="52"/>
    <x v="9"/>
    <x v="13"/>
    <x v="3"/>
    <x v="11"/>
    <x v="11"/>
  </r>
  <r>
    <x v="1591"/>
    <x v="0"/>
    <x v="8"/>
    <x v="35"/>
    <x v="4"/>
    <x v="6"/>
    <x v="1556"/>
    <x v="322"/>
    <x v="52"/>
    <x v="52"/>
    <x v="9"/>
    <x v="13"/>
    <x v="3"/>
    <x v="8"/>
    <x v="8"/>
  </r>
  <r>
    <x v="1588"/>
    <x v="0"/>
    <x v="11"/>
    <x v="142"/>
    <x v="131"/>
    <x v="2262"/>
    <x v="1553"/>
    <x v="321"/>
    <x v="52"/>
    <x v="52"/>
    <x v="9"/>
    <x v="13"/>
    <x v="3"/>
    <x v="11"/>
    <x v="11"/>
  </r>
  <r>
    <x v="1591"/>
    <x v="0"/>
    <x v="2"/>
    <x v="54"/>
    <x v="34"/>
    <x v="212"/>
    <x v="1556"/>
    <x v="322"/>
    <x v="52"/>
    <x v="52"/>
    <x v="9"/>
    <x v="13"/>
    <x v="3"/>
    <x v="2"/>
    <x v="2"/>
  </r>
  <r>
    <x v="1592"/>
    <x v="0"/>
    <x v="3"/>
    <x v="24"/>
    <x v="61"/>
    <x v="187"/>
    <x v="1557"/>
    <x v="326"/>
    <x v="52"/>
    <x v="52"/>
    <x v="9"/>
    <x v="13"/>
    <x v="3"/>
    <x v="3"/>
    <x v="3"/>
  </r>
  <r>
    <x v="1590"/>
    <x v="0"/>
    <x v="10"/>
    <x v="50"/>
    <x v="51"/>
    <x v="13"/>
    <x v="1555"/>
    <x v="322"/>
    <x v="52"/>
    <x v="52"/>
    <x v="9"/>
    <x v="13"/>
    <x v="3"/>
    <x v="10"/>
    <x v="10"/>
  </r>
  <r>
    <x v="1594"/>
    <x v="1"/>
    <x v="2"/>
    <x v="27"/>
    <x v="27"/>
    <x v="28"/>
    <x v="1559"/>
    <x v="322"/>
    <x v="52"/>
    <x v="52"/>
    <x v="9"/>
    <x v="13"/>
    <x v="3"/>
    <x v="2"/>
    <x v="2"/>
  </r>
  <r>
    <x v="1597"/>
    <x v="0"/>
    <x v="10"/>
    <x v="26"/>
    <x v="54"/>
    <x v="160"/>
    <x v="517"/>
    <x v="325"/>
    <x v="52"/>
    <x v="52"/>
    <x v="9"/>
    <x v="13"/>
    <x v="3"/>
    <x v="10"/>
    <x v="10"/>
  </r>
  <r>
    <x v="1594"/>
    <x v="0"/>
    <x v="4"/>
    <x v="63"/>
    <x v="3"/>
    <x v="239"/>
    <x v="1559"/>
    <x v="322"/>
    <x v="52"/>
    <x v="52"/>
    <x v="9"/>
    <x v="13"/>
    <x v="3"/>
    <x v="4"/>
    <x v="4"/>
  </r>
  <r>
    <x v="1589"/>
    <x v="0"/>
    <x v="8"/>
    <x v="65"/>
    <x v="44"/>
    <x v="365"/>
    <x v="1554"/>
    <x v="326"/>
    <x v="52"/>
    <x v="52"/>
    <x v="9"/>
    <x v="13"/>
    <x v="3"/>
    <x v="8"/>
    <x v="8"/>
  </r>
  <r>
    <x v="1609"/>
    <x v="0"/>
    <x v="3"/>
    <x v="41"/>
    <x v="297"/>
    <x v="28"/>
    <x v="1573"/>
    <x v="328"/>
    <x v="52"/>
    <x v="52"/>
    <x v="9"/>
    <x v="13"/>
    <x v="3"/>
    <x v="3"/>
    <x v="3"/>
  </r>
  <r>
    <x v="1595"/>
    <x v="1"/>
    <x v="2"/>
    <x v="110"/>
    <x v="74"/>
    <x v="2263"/>
    <x v="1560"/>
    <x v="324"/>
    <x v="52"/>
    <x v="52"/>
    <x v="9"/>
    <x v="13"/>
    <x v="3"/>
    <x v="2"/>
    <x v="2"/>
  </r>
  <r>
    <x v="1588"/>
    <x v="1"/>
    <x v="2"/>
    <x v="163"/>
    <x v="200"/>
    <x v="1170"/>
    <x v="1553"/>
    <x v="321"/>
    <x v="52"/>
    <x v="52"/>
    <x v="9"/>
    <x v="13"/>
    <x v="3"/>
    <x v="2"/>
    <x v="2"/>
  </r>
  <r>
    <x v="1588"/>
    <x v="0"/>
    <x v="4"/>
    <x v="130"/>
    <x v="161"/>
    <x v="2264"/>
    <x v="1553"/>
    <x v="321"/>
    <x v="52"/>
    <x v="52"/>
    <x v="9"/>
    <x v="13"/>
    <x v="3"/>
    <x v="4"/>
    <x v="4"/>
  </r>
  <r>
    <x v="1592"/>
    <x v="0"/>
    <x v="4"/>
    <x v="63"/>
    <x v="3"/>
    <x v="239"/>
    <x v="1557"/>
    <x v="326"/>
    <x v="52"/>
    <x v="52"/>
    <x v="9"/>
    <x v="13"/>
    <x v="3"/>
    <x v="4"/>
    <x v="4"/>
  </r>
  <r>
    <x v="1595"/>
    <x v="0"/>
    <x v="4"/>
    <x v="1"/>
    <x v="38"/>
    <x v="13"/>
    <x v="1560"/>
    <x v="324"/>
    <x v="52"/>
    <x v="52"/>
    <x v="9"/>
    <x v="13"/>
    <x v="3"/>
    <x v="4"/>
    <x v="4"/>
  </r>
  <r>
    <x v="1590"/>
    <x v="0"/>
    <x v="1"/>
    <x v="134"/>
    <x v="144"/>
    <x v="2265"/>
    <x v="1555"/>
    <x v="322"/>
    <x v="52"/>
    <x v="52"/>
    <x v="9"/>
    <x v="13"/>
    <x v="3"/>
    <x v="1"/>
    <x v="1"/>
  </r>
  <r>
    <x v="1587"/>
    <x v="0"/>
    <x v="4"/>
    <x v="31"/>
    <x v="2"/>
    <x v="202"/>
    <x v="1552"/>
    <x v="326"/>
    <x v="52"/>
    <x v="52"/>
    <x v="9"/>
    <x v="13"/>
    <x v="3"/>
    <x v="4"/>
    <x v="4"/>
  </r>
  <r>
    <x v="1587"/>
    <x v="0"/>
    <x v="9"/>
    <x v="105"/>
    <x v="71"/>
    <x v="2266"/>
    <x v="1552"/>
    <x v="326"/>
    <x v="52"/>
    <x v="52"/>
    <x v="9"/>
    <x v="13"/>
    <x v="3"/>
    <x v="9"/>
    <x v="9"/>
  </r>
  <r>
    <x v="1609"/>
    <x v="0"/>
    <x v="7"/>
    <x v="112"/>
    <x v="80"/>
    <x v="1077"/>
    <x v="1573"/>
    <x v="328"/>
    <x v="52"/>
    <x v="52"/>
    <x v="9"/>
    <x v="13"/>
    <x v="3"/>
    <x v="7"/>
    <x v="7"/>
  </r>
  <r>
    <x v="1611"/>
    <x v="0"/>
    <x v="3"/>
    <x v="5"/>
    <x v="23"/>
    <x v="178"/>
    <x v="1575"/>
    <x v="325"/>
    <x v="52"/>
    <x v="52"/>
    <x v="9"/>
    <x v="13"/>
    <x v="3"/>
    <x v="3"/>
    <x v="3"/>
  </r>
  <r>
    <x v="1600"/>
    <x v="0"/>
    <x v="6"/>
    <x v="42"/>
    <x v="32"/>
    <x v="834"/>
    <x v="1564"/>
    <x v="327"/>
    <x v="52"/>
    <x v="52"/>
    <x v="9"/>
    <x v="13"/>
    <x v="3"/>
    <x v="6"/>
    <x v="6"/>
  </r>
  <r>
    <x v="1584"/>
    <x v="0"/>
    <x v="0"/>
    <x v="3"/>
    <x v="23"/>
    <x v="31"/>
    <x v="1549"/>
    <x v="326"/>
    <x v="52"/>
    <x v="52"/>
    <x v="9"/>
    <x v="13"/>
    <x v="3"/>
    <x v="0"/>
    <x v="0"/>
  </r>
  <r>
    <x v="1585"/>
    <x v="0"/>
    <x v="3"/>
    <x v="59"/>
    <x v="106"/>
    <x v="791"/>
    <x v="1550"/>
    <x v="327"/>
    <x v="52"/>
    <x v="52"/>
    <x v="9"/>
    <x v="13"/>
    <x v="3"/>
    <x v="3"/>
    <x v="3"/>
  </r>
  <r>
    <x v="1612"/>
    <x v="0"/>
    <x v="2"/>
    <x v="112"/>
    <x v="108"/>
    <x v="31"/>
    <x v="1576"/>
    <x v="321"/>
    <x v="52"/>
    <x v="52"/>
    <x v="9"/>
    <x v="13"/>
    <x v="3"/>
    <x v="2"/>
    <x v="2"/>
  </r>
  <r>
    <x v="1599"/>
    <x v="0"/>
    <x v="11"/>
    <x v="46"/>
    <x v="31"/>
    <x v="274"/>
    <x v="1563"/>
    <x v="321"/>
    <x v="52"/>
    <x v="52"/>
    <x v="9"/>
    <x v="13"/>
    <x v="3"/>
    <x v="11"/>
    <x v="11"/>
  </r>
  <r>
    <x v="1596"/>
    <x v="0"/>
    <x v="7"/>
    <x v="11"/>
    <x v="3"/>
    <x v="75"/>
    <x v="1561"/>
    <x v="325"/>
    <x v="52"/>
    <x v="52"/>
    <x v="9"/>
    <x v="13"/>
    <x v="3"/>
    <x v="7"/>
    <x v="7"/>
  </r>
  <r>
    <x v="1596"/>
    <x v="0"/>
    <x v="9"/>
    <x v="32"/>
    <x v="125"/>
    <x v="470"/>
    <x v="1561"/>
    <x v="325"/>
    <x v="52"/>
    <x v="52"/>
    <x v="9"/>
    <x v="13"/>
    <x v="3"/>
    <x v="9"/>
    <x v="9"/>
  </r>
  <r>
    <x v="1611"/>
    <x v="0"/>
    <x v="6"/>
    <x v="30"/>
    <x v="14"/>
    <x v="31"/>
    <x v="1575"/>
    <x v="325"/>
    <x v="52"/>
    <x v="52"/>
    <x v="9"/>
    <x v="13"/>
    <x v="3"/>
    <x v="6"/>
    <x v="6"/>
  </r>
  <r>
    <x v="1611"/>
    <x v="0"/>
    <x v="5"/>
    <x v="0"/>
    <x v="98"/>
    <x v="11"/>
    <x v="1575"/>
    <x v="325"/>
    <x v="52"/>
    <x v="52"/>
    <x v="9"/>
    <x v="13"/>
    <x v="3"/>
    <x v="5"/>
    <x v="5"/>
  </r>
  <r>
    <x v="1584"/>
    <x v="0"/>
    <x v="3"/>
    <x v="125"/>
    <x v="97"/>
    <x v="6"/>
    <x v="1549"/>
    <x v="326"/>
    <x v="52"/>
    <x v="52"/>
    <x v="9"/>
    <x v="13"/>
    <x v="3"/>
    <x v="3"/>
    <x v="3"/>
  </r>
  <r>
    <x v="1600"/>
    <x v="0"/>
    <x v="8"/>
    <x v="76"/>
    <x v="73"/>
    <x v="2267"/>
    <x v="1564"/>
    <x v="327"/>
    <x v="52"/>
    <x v="52"/>
    <x v="9"/>
    <x v="13"/>
    <x v="3"/>
    <x v="8"/>
    <x v="8"/>
  </r>
  <r>
    <x v="1586"/>
    <x v="0"/>
    <x v="0"/>
    <x v="30"/>
    <x v="65"/>
    <x v="244"/>
    <x v="1551"/>
    <x v="323"/>
    <x v="52"/>
    <x v="52"/>
    <x v="9"/>
    <x v="13"/>
    <x v="3"/>
    <x v="0"/>
    <x v="0"/>
  </r>
  <r>
    <x v="1585"/>
    <x v="0"/>
    <x v="11"/>
    <x v="29"/>
    <x v="109"/>
    <x v="1066"/>
    <x v="1550"/>
    <x v="327"/>
    <x v="52"/>
    <x v="52"/>
    <x v="9"/>
    <x v="13"/>
    <x v="3"/>
    <x v="11"/>
    <x v="11"/>
  </r>
  <r>
    <x v="1612"/>
    <x v="0"/>
    <x v="8"/>
    <x v="90"/>
    <x v="97"/>
    <x v="333"/>
    <x v="1576"/>
    <x v="321"/>
    <x v="52"/>
    <x v="52"/>
    <x v="9"/>
    <x v="13"/>
    <x v="3"/>
    <x v="8"/>
    <x v="8"/>
  </r>
  <r>
    <x v="1598"/>
    <x v="0"/>
    <x v="5"/>
    <x v="12"/>
    <x v="12"/>
    <x v="13"/>
    <x v="1562"/>
    <x v="327"/>
    <x v="52"/>
    <x v="52"/>
    <x v="9"/>
    <x v="13"/>
    <x v="3"/>
    <x v="5"/>
    <x v="5"/>
  </r>
  <r>
    <x v="1583"/>
    <x v="0"/>
    <x v="5"/>
    <x v="48"/>
    <x v="5"/>
    <x v="169"/>
    <x v="1548"/>
    <x v="322"/>
    <x v="52"/>
    <x v="52"/>
    <x v="9"/>
    <x v="13"/>
    <x v="3"/>
    <x v="5"/>
    <x v="5"/>
  </r>
  <r>
    <x v="1584"/>
    <x v="0"/>
    <x v="1"/>
    <x v="62"/>
    <x v="33"/>
    <x v="6"/>
    <x v="1549"/>
    <x v="326"/>
    <x v="52"/>
    <x v="52"/>
    <x v="9"/>
    <x v="13"/>
    <x v="3"/>
    <x v="1"/>
    <x v="1"/>
  </r>
  <r>
    <x v="1598"/>
    <x v="0"/>
    <x v="9"/>
    <x v="14"/>
    <x v="42"/>
    <x v="31"/>
    <x v="1562"/>
    <x v="327"/>
    <x v="52"/>
    <x v="52"/>
    <x v="9"/>
    <x v="13"/>
    <x v="3"/>
    <x v="9"/>
    <x v="9"/>
  </r>
  <r>
    <x v="1596"/>
    <x v="0"/>
    <x v="5"/>
    <x v="8"/>
    <x v="13"/>
    <x v="232"/>
    <x v="1561"/>
    <x v="325"/>
    <x v="52"/>
    <x v="52"/>
    <x v="9"/>
    <x v="13"/>
    <x v="3"/>
    <x v="5"/>
    <x v="5"/>
  </r>
  <r>
    <x v="1605"/>
    <x v="0"/>
    <x v="3"/>
    <x v="55"/>
    <x v="68"/>
    <x v="17"/>
    <x v="1569"/>
    <x v="323"/>
    <x v="52"/>
    <x v="52"/>
    <x v="9"/>
    <x v="13"/>
    <x v="3"/>
    <x v="3"/>
    <x v="3"/>
  </r>
  <r>
    <x v="1602"/>
    <x v="1"/>
    <x v="2"/>
    <x v="89"/>
    <x v="120"/>
    <x v="241"/>
    <x v="1566"/>
    <x v="325"/>
    <x v="52"/>
    <x v="52"/>
    <x v="9"/>
    <x v="13"/>
    <x v="3"/>
    <x v="2"/>
    <x v="2"/>
  </r>
  <r>
    <x v="1606"/>
    <x v="0"/>
    <x v="3"/>
    <x v="5"/>
    <x v="5"/>
    <x v="5"/>
    <x v="1570"/>
    <x v="325"/>
    <x v="52"/>
    <x v="52"/>
    <x v="9"/>
    <x v="13"/>
    <x v="3"/>
    <x v="3"/>
    <x v="3"/>
  </r>
  <r>
    <x v="1603"/>
    <x v="0"/>
    <x v="8"/>
    <x v="5"/>
    <x v="76"/>
    <x v="1439"/>
    <x v="1567"/>
    <x v="322"/>
    <x v="52"/>
    <x v="52"/>
    <x v="9"/>
    <x v="13"/>
    <x v="3"/>
    <x v="8"/>
    <x v="8"/>
  </r>
  <r>
    <x v="1607"/>
    <x v="0"/>
    <x v="11"/>
    <x v="104"/>
    <x v="25"/>
    <x v="1699"/>
    <x v="1571"/>
    <x v="328"/>
    <x v="52"/>
    <x v="52"/>
    <x v="9"/>
    <x v="13"/>
    <x v="3"/>
    <x v="11"/>
    <x v="11"/>
  </r>
  <r>
    <x v="1597"/>
    <x v="0"/>
    <x v="2"/>
    <x v="102"/>
    <x v="156"/>
    <x v="956"/>
    <x v="517"/>
    <x v="325"/>
    <x v="52"/>
    <x v="52"/>
    <x v="9"/>
    <x v="13"/>
    <x v="3"/>
    <x v="2"/>
    <x v="2"/>
  </r>
  <r>
    <x v="1611"/>
    <x v="0"/>
    <x v="10"/>
    <x v="9"/>
    <x v="63"/>
    <x v="76"/>
    <x v="1575"/>
    <x v="325"/>
    <x v="52"/>
    <x v="52"/>
    <x v="9"/>
    <x v="13"/>
    <x v="3"/>
    <x v="10"/>
    <x v="10"/>
  </r>
  <r>
    <x v="1597"/>
    <x v="1"/>
    <x v="2"/>
    <x v="185"/>
    <x v="156"/>
    <x v="1112"/>
    <x v="517"/>
    <x v="325"/>
    <x v="52"/>
    <x v="52"/>
    <x v="9"/>
    <x v="13"/>
    <x v="3"/>
    <x v="2"/>
    <x v="2"/>
  </r>
  <r>
    <x v="1585"/>
    <x v="0"/>
    <x v="2"/>
    <x v="139"/>
    <x v="130"/>
    <x v="40"/>
    <x v="1550"/>
    <x v="327"/>
    <x v="52"/>
    <x v="52"/>
    <x v="9"/>
    <x v="13"/>
    <x v="3"/>
    <x v="2"/>
    <x v="2"/>
  </r>
  <r>
    <x v="1596"/>
    <x v="0"/>
    <x v="6"/>
    <x v="19"/>
    <x v="35"/>
    <x v="137"/>
    <x v="1561"/>
    <x v="325"/>
    <x v="52"/>
    <x v="52"/>
    <x v="9"/>
    <x v="13"/>
    <x v="3"/>
    <x v="6"/>
    <x v="6"/>
  </r>
  <r>
    <x v="1598"/>
    <x v="0"/>
    <x v="4"/>
    <x v="1"/>
    <x v="56"/>
    <x v="9"/>
    <x v="1562"/>
    <x v="327"/>
    <x v="52"/>
    <x v="52"/>
    <x v="9"/>
    <x v="13"/>
    <x v="3"/>
    <x v="4"/>
    <x v="4"/>
  </r>
  <r>
    <x v="1606"/>
    <x v="0"/>
    <x v="4"/>
    <x v="92"/>
    <x v="8"/>
    <x v="63"/>
    <x v="1570"/>
    <x v="325"/>
    <x v="52"/>
    <x v="52"/>
    <x v="9"/>
    <x v="13"/>
    <x v="3"/>
    <x v="4"/>
    <x v="4"/>
  </r>
  <r>
    <x v="1604"/>
    <x v="0"/>
    <x v="6"/>
    <x v="37"/>
    <x v="3"/>
    <x v="6"/>
    <x v="1568"/>
    <x v="321"/>
    <x v="52"/>
    <x v="52"/>
    <x v="9"/>
    <x v="13"/>
    <x v="3"/>
    <x v="6"/>
    <x v="6"/>
  </r>
  <r>
    <x v="1604"/>
    <x v="0"/>
    <x v="11"/>
    <x v="49"/>
    <x v="15"/>
    <x v="149"/>
    <x v="1568"/>
    <x v="321"/>
    <x v="52"/>
    <x v="52"/>
    <x v="9"/>
    <x v="13"/>
    <x v="3"/>
    <x v="11"/>
    <x v="11"/>
  </r>
  <r>
    <x v="1604"/>
    <x v="0"/>
    <x v="0"/>
    <x v="13"/>
    <x v="18"/>
    <x v="19"/>
    <x v="1568"/>
    <x v="321"/>
    <x v="52"/>
    <x v="52"/>
    <x v="9"/>
    <x v="13"/>
    <x v="3"/>
    <x v="0"/>
    <x v="0"/>
  </r>
  <r>
    <x v="1607"/>
    <x v="0"/>
    <x v="2"/>
    <x v="107"/>
    <x v="141"/>
    <x v="1222"/>
    <x v="1571"/>
    <x v="328"/>
    <x v="52"/>
    <x v="52"/>
    <x v="9"/>
    <x v="13"/>
    <x v="3"/>
    <x v="2"/>
    <x v="2"/>
  </r>
  <r>
    <x v="1605"/>
    <x v="0"/>
    <x v="6"/>
    <x v="2"/>
    <x v="114"/>
    <x v="63"/>
    <x v="1569"/>
    <x v="323"/>
    <x v="52"/>
    <x v="52"/>
    <x v="9"/>
    <x v="13"/>
    <x v="3"/>
    <x v="6"/>
    <x v="6"/>
  </r>
  <r>
    <x v="1606"/>
    <x v="0"/>
    <x v="8"/>
    <x v="57"/>
    <x v="1"/>
    <x v="255"/>
    <x v="1570"/>
    <x v="325"/>
    <x v="52"/>
    <x v="52"/>
    <x v="9"/>
    <x v="13"/>
    <x v="3"/>
    <x v="8"/>
    <x v="8"/>
  </r>
  <r>
    <x v="1607"/>
    <x v="0"/>
    <x v="9"/>
    <x v="85"/>
    <x v="159"/>
    <x v="927"/>
    <x v="1571"/>
    <x v="328"/>
    <x v="52"/>
    <x v="52"/>
    <x v="9"/>
    <x v="13"/>
    <x v="3"/>
    <x v="9"/>
    <x v="9"/>
  </r>
  <r>
    <x v="1613"/>
    <x v="1"/>
    <x v="2"/>
    <x v="6"/>
    <x v="6"/>
    <x v="6"/>
    <x v="1577"/>
    <x v="323"/>
    <x v="52"/>
    <x v="52"/>
    <x v="9"/>
    <x v="13"/>
    <x v="3"/>
    <x v="2"/>
    <x v="2"/>
  </r>
  <r>
    <x v="1603"/>
    <x v="1"/>
    <x v="2"/>
    <x v="63"/>
    <x v="1"/>
    <x v="165"/>
    <x v="1567"/>
    <x v="322"/>
    <x v="52"/>
    <x v="52"/>
    <x v="9"/>
    <x v="13"/>
    <x v="3"/>
    <x v="2"/>
    <x v="2"/>
  </r>
  <r>
    <x v="1607"/>
    <x v="0"/>
    <x v="4"/>
    <x v="60"/>
    <x v="120"/>
    <x v="525"/>
    <x v="1571"/>
    <x v="328"/>
    <x v="52"/>
    <x v="52"/>
    <x v="9"/>
    <x v="13"/>
    <x v="3"/>
    <x v="4"/>
    <x v="4"/>
  </r>
  <r>
    <x v="1599"/>
    <x v="0"/>
    <x v="6"/>
    <x v="15"/>
    <x v="54"/>
    <x v="253"/>
    <x v="1563"/>
    <x v="321"/>
    <x v="52"/>
    <x v="52"/>
    <x v="9"/>
    <x v="13"/>
    <x v="3"/>
    <x v="6"/>
    <x v="6"/>
  </r>
  <r>
    <x v="1599"/>
    <x v="0"/>
    <x v="10"/>
    <x v="37"/>
    <x v="1"/>
    <x v="48"/>
    <x v="1563"/>
    <x v="321"/>
    <x v="52"/>
    <x v="52"/>
    <x v="9"/>
    <x v="13"/>
    <x v="3"/>
    <x v="10"/>
    <x v="10"/>
  </r>
  <r>
    <x v="1612"/>
    <x v="0"/>
    <x v="6"/>
    <x v="40"/>
    <x v="60"/>
    <x v="67"/>
    <x v="1576"/>
    <x v="321"/>
    <x v="52"/>
    <x v="52"/>
    <x v="9"/>
    <x v="13"/>
    <x v="3"/>
    <x v="6"/>
    <x v="6"/>
  </r>
  <r>
    <x v="1600"/>
    <x v="0"/>
    <x v="5"/>
    <x v="13"/>
    <x v="13"/>
    <x v="6"/>
    <x v="1564"/>
    <x v="327"/>
    <x v="52"/>
    <x v="52"/>
    <x v="9"/>
    <x v="13"/>
    <x v="3"/>
    <x v="5"/>
    <x v="5"/>
  </r>
  <r>
    <x v="1611"/>
    <x v="0"/>
    <x v="7"/>
    <x v="13"/>
    <x v="65"/>
    <x v="154"/>
    <x v="1575"/>
    <x v="325"/>
    <x v="52"/>
    <x v="52"/>
    <x v="9"/>
    <x v="13"/>
    <x v="3"/>
    <x v="7"/>
    <x v="7"/>
  </r>
  <r>
    <x v="1597"/>
    <x v="0"/>
    <x v="4"/>
    <x v="46"/>
    <x v="66"/>
    <x v="298"/>
    <x v="517"/>
    <x v="325"/>
    <x v="52"/>
    <x v="52"/>
    <x v="9"/>
    <x v="13"/>
    <x v="3"/>
    <x v="4"/>
    <x v="4"/>
  </r>
  <r>
    <x v="1586"/>
    <x v="0"/>
    <x v="11"/>
    <x v="33"/>
    <x v="35"/>
    <x v="38"/>
    <x v="1551"/>
    <x v="323"/>
    <x v="52"/>
    <x v="52"/>
    <x v="9"/>
    <x v="13"/>
    <x v="3"/>
    <x v="11"/>
    <x v="11"/>
  </r>
  <r>
    <x v="1585"/>
    <x v="0"/>
    <x v="8"/>
    <x v="99"/>
    <x v="33"/>
    <x v="1033"/>
    <x v="1550"/>
    <x v="327"/>
    <x v="52"/>
    <x v="52"/>
    <x v="9"/>
    <x v="13"/>
    <x v="3"/>
    <x v="8"/>
    <x v="8"/>
  </r>
  <r>
    <x v="1583"/>
    <x v="0"/>
    <x v="2"/>
    <x v="186"/>
    <x v="84"/>
    <x v="2268"/>
    <x v="1548"/>
    <x v="322"/>
    <x v="52"/>
    <x v="52"/>
    <x v="9"/>
    <x v="13"/>
    <x v="3"/>
    <x v="2"/>
    <x v="2"/>
  </r>
  <r>
    <x v="1584"/>
    <x v="0"/>
    <x v="11"/>
    <x v="135"/>
    <x v="72"/>
    <x v="308"/>
    <x v="1549"/>
    <x v="326"/>
    <x v="52"/>
    <x v="52"/>
    <x v="9"/>
    <x v="13"/>
    <x v="3"/>
    <x v="11"/>
    <x v="11"/>
  </r>
  <r>
    <x v="1583"/>
    <x v="0"/>
    <x v="4"/>
    <x v="121"/>
    <x v="133"/>
    <x v="314"/>
    <x v="1548"/>
    <x v="322"/>
    <x v="52"/>
    <x v="52"/>
    <x v="9"/>
    <x v="13"/>
    <x v="3"/>
    <x v="4"/>
    <x v="4"/>
  </r>
  <r>
    <x v="1611"/>
    <x v="0"/>
    <x v="9"/>
    <x v="26"/>
    <x v="54"/>
    <x v="160"/>
    <x v="1575"/>
    <x v="325"/>
    <x v="52"/>
    <x v="52"/>
    <x v="9"/>
    <x v="13"/>
    <x v="3"/>
    <x v="9"/>
    <x v="9"/>
  </r>
  <r>
    <x v="1600"/>
    <x v="0"/>
    <x v="0"/>
    <x v="57"/>
    <x v="5"/>
    <x v="6"/>
    <x v="1564"/>
    <x v="327"/>
    <x v="52"/>
    <x v="52"/>
    <x v="9"/>
    <x v="13"/>
    <x v="3"/>
    <x v="0"/>
    <x v="0"/>
  </r>
  <r>
    <x v="1596"/>
    <x v="0"/>
    <x v="0"/>
    <x v="9"/>
    <x v="8"/>
    <x v="8"/>
    <x v="1561"/>
    <x v="325"/>
    <x v="52"/>
    <x v="52"/>
    <x v="9"/>
    <x v="13"/>
    <x v="3"/>
    <x v="0"/>
    <x v="0"/>
  </r>
  <r>
    <x v="1599"/>
    <x v="0"/>
    <x v="1"/>
    <x v="60"/>
    <x v="96"/>
    <x v="341"/>
    <x v="1563"/>
    <x v="321"/>
    <x v="52"/>
    <x v="52"/>
    <x v="9"/>
    <x v="13"/>
    <x v="3"/>
    <x v="1"/>
    <x v="1"/>
  </r>
  <r>
    <x v="1584"/>
    <x v="0"/>
    <x v="8"/>
    <x v="111"/>
    <x v="109"/>
    <x v="1383"/>
    <x v="1549"/>
    <x v="326"/>
    <x v="52"/>
    <x v="52"/>
    <x v="9"/>
    <x v="13"/>
    <x v="3"/>
    <x v="8"/>
    <x v="8"/>
  </r>
  <r>
    <x v="1585"/>
    <x v="0"/>
    <x v="6"/>
    <x v="14"/>
    <x v="57"/>
    <x v="34"/>
    <x v="1550"/>
    <x v="327"/>
    <x v="52"/>
    <x v="52"/>
    <x v="9"/>
    <x v="13"/>
    <x v="3"/>
    <x v="6"/>
    <x v="6"/>
  </r>
  <r>
    <x v="1585"/>
    <x v="0"/>
    <x v="5"/>
    <x v="92"/>
    <x v="43"/>
    <x v="137"/>
    <x v="1550"/>
    <x v="327"/>
    <x v="52"/>
    <x v="52"/>
    <x v="9"/>
    <x v="13"/>
    <x v="3"/>
    <x v="5"/>
    <x v="5"/>
  </r>
  <r>
    <x v="1599"/>
    <x v="0"/>
    <x v="7"/>
    <x v="63"/>
    <x v="36"/>
    <x v="337"/>
    <x v="1563"/>
    <x v="321"/>
    <x v="52"/>
    <x v="52"/>
    <x v="9"/>
    <x v="13"/>
    <x v="3"/>
    <x v="7"/>
    <x v="7"/>
  </r>
  <r>
    <x v="1580"/>
    <x v="0"/>
    <x v="6"/>
    <x v="35"/>
    <x v="31"/>
    <x v="207"/>
    <x v="1545"/>
    <x v="323"/>
    <x v="52"/>
    <x v="52"/>
    <x v="9"/>
    <x v="13"/>
    <x v="3"/>
    <x v="6"/>
    <x v="6"/>
  </r>
  <r>
    <x v="1579"/>
    <x v="0"/>
    <x v="3"/>
    <x v="68"/>
    <x v="153"/>
    <x v="2269"/>
    <x v="1544"/>
    <x v="322"/>
    <x v="52"/>
    <x v="52"/>
    <x v="9"/>
    <x v="13"/>
    <x v="3"/>
    <x v="3"/>
    <x v="3"/>
  </r>
  <r>
    <x v="1580"/>
    <x v="0"/>
    <x v="5"/>
    <x v="10"/>
    <x v="14"/>
    <x v="171"/>
    <x v="1545"/>
    <x v="323"/>
    <x v="52"/>
    <x v="52"/>
    <x v="9"/>
    <x v="13"/>
    <x v="3"/>
    <x v="5"/>
    <x v="5"/>
  </r>
  <r>
    <x v="1610"/>
    <x v="0"/>
    <x v="10"/>
    <x v="93"/>
    <x v="85"/>
    <x v="6"/>
    <x v="1574"/>
    <x v="324"/>
    <x v="52"/>
    <x v="52"/>
    <x v="9"/>
    <x v="13"/>
    <x v="3"/>
    <x v="10"/>
    <x v="10"/>
  </r>
  <r>
    <x v="1579"/>
    <x v="0"/>
    <x v="1"/>
    <x v="143"/>
    <x v="155"/>
    <x v="2270"/>
    <x v="1544"/>
    <x v="322"/>
    <x v="52"/>
    <x v="52"/>
    <x v="9"/>
    <x v="13"/>
    <x v="3"/>
    <x v="1"/>
    <x v="1"/>
  </r>
  <r>
    <x v="1587"/>
    <x v="0"/>
    <x v="8"/>
    <x v="60"/>
    <x v="113"/>
    <x v="1114"/>
    <x v="1552"/>
    <x v="326"/>
    <x v="52"/>
    <x v="52"/>
    <x v="9"/>
    <x v="13"/>
    <x v="3"/>
    <x v="8"/>
    <x v="8"/>
  </r>
  <r>
    <x v="1594"/>
    <x v="0"/>
    <x v="8"/>
    <x v="53"/>
    <x v="81"/>
    <x v="178"/>
    <x v="1559"/>
    <x v="322"/>
    <x v="52"/>
    <x v="52"/>
    <x v="9"/>
    <x v="13"/>
    <x v="3"/>
    <x v="8"/>
    <x v="8"/>
  </r>
  <r>
    <x v="1593"/>
    <x v="0"/>
    <x v="5"/>
    <x v="16"/>
    <x v="17"/>
    <x v="6"/>
    <x v="1558"/>
    <x v="324"/>
    <x v="52"/>
    <x v="52"/>
    <x v="9"/>
    <x v="13"/>
    <x v="3"/>
    <x v="5"/>
    <x v="5"/>
  </r>
  <r>
    <x v="1594"/>
    <x v="0"/>
    <x v="9"/>
    <x v="46"/>
    <x v="66"/>
    <x v="298"/>
    <x v="1559"/>
    <x v="322"/>
    <x v="52"/>
    <x v="52"/>
    <x v="9"/>
    <x v="13"/>
    <x v="3"/>
    <x v="9"/>
    <x v="9"/>
  </r>
  <r>
    <x v="1581"/>
    <x v="0"/>
    <x v="0"/>
    <x v="49"/>
    <x v="102"/>
    <x v="280"/>
    <x v="1546"/>
    <x v="324"/>
    <x v="52"/>
    <x v="52"/>
    <x v="9"/>
    <x v="13"/>
    <x v="3"/>
    <x v="0"/>
    <x v="0"/>
  </r>
  <r>
    <x v="1579"/>
    <x v="0"/>
    <x v="5"/>
    <x v="30"/>
    <x v="14"/>
    <x v="31"/>
    <x v="1544"/>
    <x v="322"/>
    <x v="52"/>
    <x v="52"/>
    <x v="9"/>
    <x v="13"/>
    <x v="3"/>
    <x v="5"/>
    <x v="5"/>
  </r>
  <r>
    <x v="1610"/>
    <x v="0"/>
    <x v="6"/>
    <x v="93"/>
    <x v="85"/>
    <x v="6"/>
    <x v="1574"/>
    <x v="324"/>
    <x v="52"/>
    <x v="52"/>
    <x v="9"/>
    <x v="13"/>
    <x v="3"/>
    <x v="6"/>
    <x v="6"/>
  </r>
  <r>
    <x v="1612"/>
    <x v="0"/>
    <x v="11"/>
    <x v="38"/>
    <x v="20"/>
    <x v="84"/>
    <x v="1576"/>
    <x v="321"/>
    <x v="52"/>
    <x v="52"/>
    <x v="9"/>
    <x v="13"/>
    <x v="3"/>
    <x v="11"/>
    <x v="11"/>
  </r>
  <r>
    <x v="1598"/>
    <x v="1"/>
    <x v="2"/>
    <x v="40"/>
    <x v="60"/>
    <x v="67"/>
    <x v="1562"/>
    <x v="327"/>
    <x v="52"/>
    <x v="52"/>
    <x v="9"/>
    <x v="13"/>
    <x v="3"/>
    <x v="2"/>
    <x v="2"/>
  </r>
  <r>
    <x v="1596"/>
    <x v="0"/>
    <x v="10"/>
    <x v="65"/>
    <x v="44"/>
    <x v="365"/>
    <x v="1561"/>
    <x v="325"/>
    <x v="52"/>
    <x v="52"/>
    <x v="9"/>
    <x v="13"/>
    <x v="3"/>
    <x v="10"/>
    <x v="10"/>
  </r>
  <r>
    <x v="1586"/>
    <x v="0"/>
    <x v="10"/>
    <x v="63"/>
    <x v="56"/>
    <x v="107"/>
    <x v="1551"/>
    <x v="323"/>
    <x v="52"/>
    <x v="52"/>
    <x v="9"/>
    <x v="13"/>
    <x v="3"/>
    <x v="10"/>
    <x v="10"/>
  </r>
  <r>
    <x v="1612"/>
    <x v="0"/>
    <x v="1"/>
    <x v="52"/>
    <x v="120"/>
    <x v="146"/>
    <x v="1576"/>
    <x v="321"/>
    <x v="52"/>
    <x v="52"/>
    <x v="9"/>
    <x v="13"/>
    <x v="3"/>
    <x v="1"/>
    <x v="1"/>
  </r>
  <r>
    <x v="1611"/>
    <x v="0"/>
    <x v="8"/>
    <x v="57"/>
    <x v="30"/>
    <x v="44"/>
    <x v="1575"/>
    <x v="325"/>
    <x v="52"/>
    <x v="52"/>
    <x v="9"/>
    <x v="13"/>
    <x v="3"/>
    <x v="8"/>
    <x v="8"/>
  </r>
  <r>
    <x v="1597"/>
    <x v="0"/>
    <x v="11"/>
    <x v="60"/>
    <x v="118"/>
    <x v="917"/>
    <x v="517"/>
    <x v="325"/>
    <x v="52"/>
    <x v="52"/>
    <x v="9"/>
    <x v="13"/>
    <x v="3"/>
    <x v="11"/>
    <x v="11"/>
  </r>
  <r>
    <x v="1598"/>
    <x v="0"/>
    <x v="8"/>
    <x v="82"/>
    <x v="102"/>
    <x v="185"/>
    <x v="1562"/>
    <x v="327"/>
    <x v="52"/>
    <x v="52"/>
    <x v="9"/>
    <x v="13"/>
    <x v="3"/>
    <x v="8"/>
    <x v="8"/>
  </r>
  <r>
    <x v="1586"/>
    <x v="0"/>
    <x v="1"/>
    <x v="91"/>
    <x v="64"/>
    <x v="170"/>
    <x v="1551"/>
    <x v="323"/>
    <x v="52"/>
    <x v="52"/>
    <x v="9"/>
    <x v="13"/>
    <x v="3"/>
    <x v="1"/>
    <x v="1"/>
  </r>
  <r>
    <x v="1583"/>
    <x v="0"/>
    <x v="8"/>
    <x v="187"/>
    <x v="157"/>
    <x v="2271"/>
    <x v="1548"/>
    <x v="322"/>
    <x v="52"/>
    <x v="52"/>
    <x v="9"/>
    <x v="13"/>
    <x v="3"/>
    <x v="8"/>
    <x v="8"/>
  </r>
  <r>
    <x v="1612"/>
    <x v="0"/>
    <x v="0"/>
    <x v="30"/>
    <x v="62"/>
    <x v="7"/>
    <x v="1576"/>
    <x v="321"/>
    <x v="52"/>
    <x v="52"/>
    <x v="9"/>
    <x v="13"/>
    <x v="3"/>
    <x v="0"/>
    <x v="0"/>
  </r>
  <r>
    <x v="1607"/>
    <x v="0"/>
    <x v="8"/>
    <x v="123"/>
    <x v="188"/>
    <x v="270"/>
    <x v="1571"/>
    <x v="328"/>
    <x v="52"/>
    <x v="52"/>
    <x v="9"/>
    <x v="13"/>
    <x v="3"/>
    <x v="8"/>
    <x v="8"/>
  </r>
  <r>
    <x v="1606"/>
    <x v="0"/>
    <x v="9"/>
    <x v="26"/>
    <x v="26"/>
    <x v="27"/>
    <x v="1570"/>
    <x v="325"/>
    <x v="52"/>
    <x v="52"/>
    <x v="9"/>
    <x v="13"/>
    <x v="3"/>
    <x v="9"/>
    <x v="9"/>
  </r>
  <r>
    <x v="1606"/>
    <x v="0"/>
    <x v="2"/>
    <x v="3"/>
    <x v="34"/>
    <x v="232"/>
    <x v="1570"/>
    <x v="325"/>
    <x v="52"/>
    <x v="52"/>
    <x v="9"/>
    <x v="13"/>
    <x v="3"/>
    <x v="2"/>
    <x v="2"/>
  </r>
  <r>
    <x v="1600"/>
    <x v="0"/>
    <x v="3"/>
    <x v="134"/>
    <x v="109"/>
    <x v="2167"/>
    <x v="1564"/>
    <x v="327"/>
    <x v="52"/>
    <x v="52"/>
    <x v="9"/>
    <x v="13"/>
    <x v="3"/>
    <x v="3"/>
    <x v="3"/>
  </r>
  <r>
    <x v="1607"/>
    <x v="1"/>
    <x v="2"/>
    <x v="121"/>
    <x v="141"/>
    <x v="2162"/>
    <x v="1571"/>
    <x v="328"/>
    <x v="52"/>
    <x v="52"/>
    <x v="9"/>
    <x v="13"/>
    <x v="3"/>
    <x v="2"/>
    <x v="2"/>
  </r>
  <r>
    <x v="1603"/>
    <x v="0"/>
    <x v="10"/>
    <x v="21"/>
    <x v="23"/>
    <x v="840"/>
    <x v="1567"/>
    <x v="322"/>
    <x v="52"/>
    <x v="52"/>
    <x v="9"/>
    <x v="13"/>
    <x v="3"/>
    <x v="10"/>
    <x v="10"/>
  </r>
  <r>
    <x v="1600"/>
    <x v="0"/>
    <x v="10"/>
    <x v="46"/>
    <x v="27"/>
    <x v="710"/>
    <x v="1564"/>
    <x v="327"/>
    <x v="52"/>
    <x v="52"/>
    <x v="9"/>
    <x v="13"/>
    <x v="3"/>
    <x v="10"/>
    <x v="10"/>
  </r>
  <r>
    <x v="1583"/>
    <x v="0"/>
    <x v="0"/>
    <x v="4"/>
    <x v="15"/>
    <x v="241"/>
    <x v="1548"/>
    <x v="322"/>
    <x v="52"/>
    <x v="52"/>
    <x v="9"/>
    <x v="13"/>
    <x v="3"/>
    <x v="0"/>
    <x v="0"/>
  </r>
  <r>
    <x v="1611"/>
    <x v="0"/>
    <x v="4"/>
    <x v="92"/>
    <x v="43"/>
    <x v="137"/>
    <x v="1575"/>
    <x v="325"/>
    <x v="52"/>
    <x v="52"/>
    <x v="9"/>
    <x v="13"/>
    <x v="3"/>
    <x v="4"/>
    <x v="4"/>
  </r>
  <r>
    <x v="1598"/>
    <x v="0"/>
    <x v="7"/>
    <x v="30"/>
    <x v="14"/>
    <x v="31"/>
    <x v="1562"/>
    <x v="327"/>
    <x v="52"/>
    <x v="52"/>
    <x v="9"/>
    <x v="13"/>
    <x v="3"/>
    <x v="7"/>
    <x v="7"/>
  </r>
  <r>
    <x v="1597"/>
    <x v="0"/>
    <x v="9"/>
    <x v="112"/>
    <x v="103"/>
    <x v="1"/>
    <x v="517"/>
    <x v="325"/>
    <x v="52"/>
    <x v="52"/>
    <x v="9"/>
    <x v="13"/>
    <x v="3"/>
    <x v="9"/>
    <x v="9"/>
  </r>
  <r>
    <x v="1583"/>
    <x v="0"/>
    <x v="11"/>
    <x v="170"/>
    <x v="255"/>
    <x v="2272"/>
    <x v="1548"/>
    <x v="322"/>
    <x v="52"/>
    <x v="52"/>
    <x v="9"/>
    <x v="13"/>
    <x v="3"/>
    <x v="11"/>
    <x v="11"/>
  </r>
  <r>
    <x v="1599"/>
    <x v="0"/>
    <x v="3"/>
    <x v="31"/>
    <x v="48"/>
    <x v="112"/>
    <x v="1563"/>
    <x v="321"/>
    <x v="52"/>
    <x v="52"/>
    <x v="9"/>
    <x v="13"/>
    <x v="3"/>
    <x v="3"/>
    <x v="3"/>
  </r>
  <r>
    <x v="1583"/>
    <x v="0"/>
    <x v="9"/>
    <x v="254"/>
    <x v="252"/>
    <x v="9"/>
    <x v="1548"/>
    <x v="322"/>
    <x v="52"/>
    <x v="52"/>
    <x v="9"/>
    <x v="13"/>
    <x v="3"/>
    <x v="9"/>
    <x v="9"/>
  </r>
  <r>
    <x v="1579"/>
    <x v="0"/>
    <x v="10"/>
    <x v="33"/>
    <x v="32"/>
    <x v="358"/>
    <x v="1544"/>
    <x v="322"/>
    <x v="52"/>
    <x v="52"/>
    <x v="9"/>
    <x v="13"/>
    <x v="3"/>
    <x v="10"/>
    <x v="10"/>
  </r>
  <r>
    <x v="1600"/>
    <x v="0"/>
    <x v="2"/>
    <x v="95"/>
    <x v="68"/>
    <x v="785"/>
    <x v="1564"/>
    <x v="327"/>
    <x v="52"/>
    <x v="52"/>
    <x v="9"/>
    <x v="13"/>
    <x v="3"/>
    <x v="2"/>
    <x v="2"/>
  </r>
  <r>
    <x v="1611"/>
    <x v="0"/>
    <x v="1"/>
    <x v="65"/>
    <x v="15"/>
    <x v="146"/>
    <x v="1575"/>
    <x v="325"/>
    <x v="52"/>
    <x v="52"/>
    <x v="9"/>
    <x v="13"/>
    <x v="3"/>
    <x v="1"/>
    <x v="1"/>
  </r>
  <r>
    <x v="1580"/>
    <x v="0"/>
    <x v="0"/>
    <x v="9"/>
    <x v="5"/>
    <x v="1133"/>
    <x v="1545"/>
    <x v="323"/>
    <x v="52"/>
    <x v="52"/>
    <x v="9"/>
    <x v="13"/>
    <x v="3"/>
    <x v="0"/>
    <x v="0"/>
  </r>
  <r>
    <x v="1582"/>
    <x v="0"/>
    <x v="7"/>
    <x v="26"/>
    <x v="76"/>
    <x v="11"/>
    <x v="1547"/>
    <x v="325"/>
    <x v="52"/>
    <x v="52"/>
    <x v="9"/>
    <x v="13"/>
    <x v="3"/>
    <x v="7"/>
    <x v="7"/>
  </r>
  <r>
    <x v="1600"/>
    <x v="0"/>
    <x v="1"/>
    <x v="175"/>
    <x v="195"/>
    <x v="337"/>
    <x v="1564"/>
    <x v="327"/>
    <x v="52"/>
    <x v="52"/>
    <x v="9"/>
    <x v="13"/>
    <x v="3"/>
    <x v="1"/>
    <x v="1"/>
  </r>
  <r>
    <x v="1584"/>
    <x v="0"/>
    <x v="9"/>
    <x v="140"/>
    <x v="69"/>
    <x v="6"/>
    <x v="1549"/>
    <x v="326"/>
    <x v="52"/>
    <x v="52"/>
    <x v="9"/>
    <x v="13"/>
    <x v="3"/>
    <x v="9"/>
    <x v="9"/>
  </r>
  <r>
    <x v="1611"/>
    <x v="1"/>
    <x v="2"/>
    <x v="51"/>
    <x v="59"/>
    <x v="244"/>
    <x v="1575"/>
    <x v="325"/>
    <x v="52"/>
    <x v="52"/>
    <x v="9"/>
    <x v="13"/>
    <x v="3"/>
    <x v="2"/>
    <x v="2"/>
  </r>
  <r>
    <x v="1588"/>
    <x v="0"/>
    <x v="3"/>
    <x v="97"/>
    <x v="200"/>
    <x v="7"/>
    <x v="1553"/>
    <x v="321"/>
    <x v="52"/>
    <x v="52"/>
    <x v="9"/>
    <x v="13"/>
    <x v="3"/>
    <x v="3"/>
    <x v="3"/>
  </r>
  <r>
    <x v="1590"/>
    <x v="0"/>
    <x v="4"/>
    <x v="36"/>
    <x v="49"/>
    <x v="906"/>
    <x v="1555"/>
    <x v="322"/>
    <x v="52"/>
    <x v="52"/>
    <x v="9"/>
    <x v="13"/>
    <x v="3"/>
    <x v="4"/>
    <x v="4"/>
  </r>
  <r>
    <x v="1587"/>
    <x v="0"/>
    <x v="11"/>
    <x v="94"/>
    <x v="119"/>
    <x v="5"/>
    <x v="1552"/>
    <x v="326"/>
    <x v="52"/>
    <x v="52"/>
    <x v="9"/>
    <x v="13"/>
    <x v="3"/>
    <x v="11"/>
    <x v="11"/>
  </r>
  <r>
    <x v="1588"/>
    <x v="0"/>
    <x v="1"/>
    <x v="136"/>
    <x v="209"/>
    <x v="2273"/>
    <x v="1553"/>
    <x v="321"/>
    <x v="52"/>
    <x v="52"/>
    <x v="9"/>
    <x v="13"/>
    <x v="3"/>
    <x v="1"/>
    <x v="1"/>
  </r>
  <r>
    <x v="1588"/>
    <x v="0"/>
    <x v="2"/>
    <x v="148"/>
    <x v="200"/>
    <x v="341"/>
    <x v="1553"/>
    <x v="321"/>
    <x v="52"/>
    <x v="52"/>
    <x v="9"/>
    <x v="13"/>
    <x v="3"/>
    <x v="2"/>
    <x v="2"/>
  </r>
  <r>
    <x v="1614"/>
    <x v="1"/>
    <x v="2"/>
    <x v="130"/>
    <x v="172"/>
    <x v="1329"/>
    <x v="802"/>
    <x v="323"/>
    <x v="52"/>
    <x v="52"/>
    <x v="9"/>
    <x v="13"/>
    <x v="3"/>
    <x v="2"/>
    <x v="2"/>
  </r>
  <r>
    <x v="1588"/>
    <x v="0"/>
    <x v="8"/>
    <x v="73"/>
    <x v="201"/>
    <x v="2274"/>
    <x v="1553"/>
    <x v="321"/>
    <x v="52"/>
    <x v="52"/>
    <x v="9"/>
    <x v="13"/>
    <x v="3"/>
    <x v="8"/>
    <x v="8"/>
  </r>
  <r>
    <x v="1589"/>
    <x v="0"/>
    <x v="11"/>
    <x v="24"/>
    <x v="24"/>
    <x v="25"/>
    <x v="1554"/>
    <x v="326"/>
    <x v="52"/>
    <x v="52"/>
    <x v="9"/>
    <x v="13"/>
    <x v="3"/>
    <x v="11"/>
    <x v="11"/>
  </r>
  <r>
    <x v="1591"/>
    <x v="0"/>
    <x v="0"/>
    <x v="8"/>
    <x v="85"/>
    <x v="31"/>
    <x v="1556"/>
    <x v="322"/>
    <x v="52"/>
    <x v="52"/>
    <x v="9"/>
    <x v="13"/>
    <x v="3"/>
    <x v="0"/>
    <x v="0"/>
  </r>
  <r>
    <x v="1594"/>
    <x v="0"/>
    <x v="2"/>
    <x v="4"/>
    <x v="48"/>
    <x v="2275"/>
    <x v="1559"/>
    <x v="322"/>
    <x v="52"/>
    <x v="52"/>
    <x v="9"/>
    <x v="13"/>
    <x v="3"/>
    <x v="2"/>
    <x v="2"/>
  </r>
  <r>
    <x v="1592"/>
    <x v="0"/>
    <x v="2"/>
    <x v="59"/>
    <x v="93"/>
    <x v="349"/>
    <x v="1557"/>
    <x v="326"/>
    <x v="52"/>
    <x v="52"/>
    <x v="9"/>
    <x v="13"/>
    <x v="3"/>
    <x v="2"/>
    <x v="2"/>
  </r>
  <r>
    <x v="1594"/>
    <x v="0"/>
    <x v="11"/>
    <x v="54"/>
    <x v="24"/>
    <x v="258"/>
    <x v="1559"/>
    <x v="322"/>
    <x v="52"/>
    <x v="52"/>
    <x v="9"/>
    <x v="13"/>
    <x v="3"/>
    <x v="11"/>
    <x v="11"/>
  </r>
  <r>
    <x v="1614"/>
    <x v="0"/>
    <x v="2"/>
    <x v="134"/>
    <x v="172"/>
    <x v="1121"/>
    <x v="802"/>
    <x v="323"/>
    <x v="52"/>
    <x v="52"/>
    <x v="9"/>
    <x v="13"/>
    <x v="3"/>
    <x v="2"/>
    <x v="2"/>
  </r>
  <r>
    <x v="1609"/>
    <x v="0"/>
    <x v="9"/>
    <x v="209"/>
    <x v="281"/>
    <x v="2276"/>
    <x v="1573"/>
    <x v="328"/>
    <x v="52"/>
    <x v="52"/>
    <x v="9"/>
    <x v="13"/>
    <x v="3"/>
    <x v="9"/>
    <x v="9"/>
  </r>
  <r>
    <x v="1590"/>
    <x v="0"/>
    <x v="9"/>
    <x v="29"/>
    <x v="95"/>
    <x v="728"/>
    <x v="1555"/>
    <x v="322"/>
    <x v="52"/>
    <x v="52"/>
    <x v="9"/>
    <x v="13"/>
    <x v="3"/>
    <x v="9"/>
    <x v="9"/>
  </r>
  <r>
    <x v="1587"/>
    <x v="0"/>
    <x v="2"/>
    <x v="125"/>
    <x v="125"/>
    <x v="435"/>
    <x v="1552"/>
    <x v="326"/>
    <x v="52"/>
    <x v="52"/>
    <x v="9"/>
    <x v="13"/>
    <x v="3"/>
    <x v="2"/>
    <x v="2"/>
  </r>
  <r>
    <x v="1588"/>
    <x v="0"/>
    <x v="7"/>
    <x v="14"/>
    <x v="37"/>
    <x v="360"/>
    <x v="1553"/>
    <x v="321"/>
    <x v="52"/>
    <x v="52"/>
    <x v="9"/>
    <x v="13"/>
    <x v="3"/>
    <x v="7"/>
    <x v="7"/>
  </r>
  <r>
    <x v="1603"/>
    <x v="0"/>
    <x v="2"/>
    <x v="11"/>
    <x v="1"/>
    <x v="540"/>
    <x v="1567"/>
    <x v="322"/>
    <x v="52"/>
    <x v="52"/>
    <x v="9"/>
    <x v="13"/>
    <x v="3"/>
    <x v="2"/>
    <x v="2"/>
  </r>
  <r>
    <x v="1613"/>
    <x v="0"/>
    <x v="2"/>
    <x v="6"/>
    <x v="6"/>
    <x v="6"/>
    <x v="1577"/>
    <x v="323"/>
    <x v="52"/>
    <x v="52"/>
    <x v="9"/>
    <x v="13"/>
    <x v="3"/>
    <x v="2"/>
    <x v="2"/>
  </r>
  <r>
    <x v="1602"/>
    <x v="0"/>
    <x v="0"/>
    <x v="8"/>
    <x v="94"/>
    <x v="73"/>
    <x v="1566"/>
    <x v="325"/>
    <x v="52"/>
    <x v="52"/>
    <x v="9"/>
    <x v="13"/>
    <x v="3"/>
    <x v="0"/>
    <x v="0"/>
  </r>
  <r>
    <x v="1601"/>
    <x v="0"/>
    <x v="11"/>
    <x v="26"/>
    <x v="76"/>
    <x v="11"/>
    <x v="1565"/>
    <x v="321"/>
    <x v="52"/>
    <x v="52"/>
    <x v="9"/>
    <x v="13"/>
    <x v="3"/>
    <x v="11"/>
    <x v="11"/>
  </r>
  <r>
    <x v="1608"/>
    <x v="0"/>
    <x v="10"/>
    <x v="65"/>
    <x v="4"/>
    <x v="426"/>
    <x v="1572"/>
    <x v="327"/>
    <x v="52"/>
    <x v="52"/>
    <x v="9"/>
    <x v="13"/>
    <x v="3"/>
    <x v="10"/>
    <x v="10"/>
  </r>
  <r>
    <x v="1602"/>
    <x v="0"/>
    <x v="8"/>
    <x v="15"/>
    <x v="24"/>
    <x v="172"/>
    <x v="1566"/>
    <x v="325"/>
    <x v="52"/>
    <x v="52"/>
    <x v="9"/>
    <x v="13"/>
    <x v="3"/>
    <x v="8"/>
    <x v="8"/>
  </r>
  <r>
    <x v="1601"/>
    <x v="0"/>
    <x v="6"/>
    <x v="3"/>
    <x v="11"/>
    <x v="263"/>
    <x v="1565"/>
    <x v="321"/>
    <x v="52"/>
    <x v="52"/>
    <x v="9"/>
    <x v="13"/>
    <x v="3"/>
    <x v="6"/>
    <x v="6"/>
  </r>
  <r>
    <x v="1606"/>
    <x v="1"/>
    <x v="2"/>
    <x v="26"/>
    <x v="34"/>
    <x v="286"/>
    <x v="1570"/>
    <x v="325"/>
    <x v="52"/>
    <x v="52"/>
    <x v="9"/>
    <x v="13"/>
    <x v="3"/>
    <x v="2"/>
    <x v="2"/>
  </r>
  <r>
    <x v="1602"/>
    <x v="0"/>
    <x v="11"/>
    <x v="1"/>
    <x v="61"/>
    <x v="7"/>
    <x v="1566"/>
    <x v="325"/>
    <x v="52"/>
    <x v="52"/>
    <x v="9"/>
    <x v="13"/>
    <x v="3"/>
    <x v="11"/>
    <x v="11"/>
  </r>
  <r>
    <x v="1605"/>
    <x v="0"/>
    <x v="10"/>
    <x v="84"/>
    <x v="83"/>
    <x v="217"/>
    <x v="1569"/>
    <x v="323"/>
    <x v="52"/>
    <x v="52"/>
    <x v="9"/>
    <x v="13"/>
    <x v="3"/>
    <x v="10"/>
    <x v="10"/>
  </r>
  <r>
    <x v="1607"/>
    <x v="0"/>
    <x v="0"/>
    <x v="63"/>
    <x v="1"/>
    <x v="165"/>
    <x v="1571"/>
    <x v="328"/>
    <x v="52"/>
    <x v="52"/>
    <x v="9"/>
    <x v="13"/>
    <x v="3"/>
    <x v="0"/>
    <x v="0"/>
  </r>
  <r>
    <x v="1593"/>
    <x v="0"/>
    <x v="6"/>
    <x v="6"/>
    <x v="6"/>
    <x v="6"/>
    <x v="1558"/>
    <x v="324"/>
    <x v="52"/>
    <x v="52"/>
    <x v="9"/>
    <x v="13"/>
    <x v="3"/>
    <x v="6"/>
    <x v="6"/>
  </r>
  <r>
    <x v="1609"/>
    <x v="0"/>
    <x v="4"/>
    <x v="128"/>
    <x v="254"/>
    <x v="2277"/>
    <x v="1573"/>
    <x v="328"/>
    <x v="52"/>
    <x v="52"/>
    <x v="9"/>
    <x v="13"/>
    <x v="3"/>
    <x v="4"/>
    <x v="4"/>
  </r>
  <r>
    <x v="1609"/>
    <x v="0"/>
    <x v="8"/>
    <x v="254"/>
    <x v="354"/>
    <x v="209"/>
    <x v="1573"/>
    <x v="328"/>
    <x v="52"/>
    <x v="52"/>
    <x v="9"/>
    <x v="13"/>
    <x v="3"/>
    <x v="8"/>
    <x v="8"/>
  </r>
  <r>
    <x v="1595"/>
    <x v="0"/>
    <x v="11"/>
    <x v="24"/>
    <x v="44"/>
    <x v="1595"/>
    <x v="1560"/>
    <x v="324"/>
    <x v="52"/>
    <x v="52"/>
    <x v="9"/>
    <x v="13"/>
    <x v="3"/>
    <x v="11"/>
    <x v="11"/>
  </r>
  <r>
    <x v="1610"/>
    <x v="0"/>
    <x v="1"/>
    <x v="23"/>
    <x v="23"/>
    <x v="24"/>
    <x v="1574"/>
    <x v="324"/>
    <x v="52"/>
    <x v="52"/>
    <x v="9"/>
    <x v="13"/>
    <x v="3"/>
    <x v="1"/>
    <x v="1"/>
  </r>
  <r>
    <x v="1593"/>
    <x v="0"/>
    <x v="11"/>
    <x v="21"/>
    <x v="94"/>
    <x v="6"/>
    <x v="1558"/>
    <x v="324"/>
    <x v="52"/>
    <x v="52"/>
    <x v="9"/>
    <x v="13"/>
    <x v="3"/>
    <x v="11"/>
    <x v="11"/>
  </r>
  <r>
    <x v="1593"/>
    <x v="0"/>
    <x v="0"/>
    <x v="12"/>
    <x v="45"/>
    <x v="6"/>
    <x v="1558"/>
    <x v="324"/>
    <x v="52"/>
    <x v="52"/>
    <x v="9"/>
    <x v="13"/>
    <x v="3"/>
    <x v="0"/>
    <x v="0"/>
  </r>
  <r>
    <x v="1593"/>
    <x v="0"/>
    <x v="10"/>
    <x v="12"/>
    <x v="45"/>
    <x v="6"/>
    <x v="1558"/>
    <x v="324"/>
    <x v="52"/>
    <x v="52"/>
    <x v="9"/>
    <x v="13"/>
    <x v="3"/>
    <x v="10"/>
    <x v="10"/>
  </r>
  <r>
    <x v="1590"/>
    <x v="0"/>
    <x v="5"/>
    <x v="10"/>
    <x v="65"/>
    <x v="546"/>
    <x v="1555"/>
    <x v="322"/>
    <x v="52"/>
    <x v="52"/>
    <x v="9"/>
    <x v="13"/>
    <x v="3"/>
    <x v="5"/>
    <x v="5"/>
  </r>
  <r>
    <x v="1582"/>
    <x v="0"/>
    <x v="8"/>
    <x v="112"/>
    <x v="71"/>
    <x v="271"/>
    <x v="1547"/>
    <x v="325"/>
    <x v="52"/>
    <x v="52"/>
    <x v="9"/>
    <x v="13"/>
    <x v="3"/>
    <x v="8"/>
    <x v="8"/>
  </r>
  <r>
    <x v="1578"/>
    <x v="0"/>
    <x v="6"/>
    <x v="15"/>
    <x v="54"/>
    <x v="253"/>
    <x v="1543"/>
    <x v="321"/>
    <x v="52"/>
    <x v="52"/>
    <x v="9"/>
    <x v="13"/>
    <x v="3"/>
    <x v="6"/>
    <x v="6"/>
  </r>
  <r>
    <x v="1587"/>
    <x v="0"/>
    <x v="0"/>
    <x v="7"/>
    <x v="8"/>
    <x v="11"/>
    <x v="1552"/>
    <x v="326"/>
    <x v="52"/>
    <x v="52"/>
    <x v="9"/>
    <x v="13"/>
    <x v="3"/>
    <x v="0"/>
    <x v="0"/>
  </r>
  <r>
    <x v="1589"/>
    <x v="0"/>
    <x v="6"/>
    <x v="17"/>
    <x v="23"/>
    <x v="32"/>
    <x v="1554"/>
    <x v="326"/>
    <x v="52"/>
    <x v="52"/>
    <x v="9"/>
    <x v="13"/>
    <x v="3"/>
    <x v="6"/>
    <x v="6"/>
  </r>
  <r>
    <x v="1610"/>
    <x v="0"/>
    <x v="7"/>
    <x v="0"/>
    <x v="41"/>
    <x v="6"/>
    <x v="1574"/>
    <x v="324"/>
    <x v="52"/>
    <x v="52"/>
    <x v="9"/>
    <x v="13"/>
    <x v="3"/>
    <x v="7"/>
    <x v="7"/>
  </r>
  <r>
    <x v="1580"/>
    <x v="0"/>
    <x v="10"/>
    <x v="35"/>
    <x v="48"/>
    <x v="584"/>
    <x v="1545"/>
    <x v="323"/>
    <x v="52"/>
    <x v="52"/>
    <x v="9"/>
    <x v="13"/>
    <x v="3"/>
    <x v="10"/>
    <x v="10"/>
  </r>
  <r>
    <x v="1591"/>
    <x v="0"/>
    <x v="6"/>
    <x v="11"/>
    <x v="7"/>
    <x v="6"/>
    <x v="1556"/>
    <x v="322"/>
    <x v="52"/>
    <x v="52"/>
    <x v="9"/>
    <x v="13"/>
    <x v="3"/>
    <x v="6"/>
    <x v="6"/>
  </r>
  <r>
    <x v="1581"/>
    <x v="0"/>
    <x v="8"/>
    <x v="232"/>
    <x v="201"/>
    <x v="1733"/>
    <x v="1546"/>
    <x v="324"/>
    <x v="52"/>
    <x v="52"/>
    <x v="9"/>
    <x v="13"/>
    <x v="3"/>
    <x v="8"/>
    <x v="8"/>
  </r>
  <r>
    <x v="1591"/>
    <x v="0"/>
    <x v="11"/>
    <x v="4"/>
    <x v="34"/>
    <x v="6"/>
    <x v="1556"/>
    <x v="322"/>
    <x v="52"/>
    <x v="52"/>
    <x v="9"/>
    <x v="13"/>
    <x v="3"/>
    <x v="11"/>
    <x v="11"/>
  </r>
  <r>
    <x v="1590"/>
    <x v="1"/>
    <x v="2"/>
    <x v="152"/>
    <x v="140"/>
    <x v="2278"/>
    <x v="1555"/>
    <x v="322"/>
    <x v="52"/>
    <x v="52"/>
    <x v="9"/>
    <x v="13"/>
    <x v="3"/>
    <x v="2"/>
    <x v="2"/>
  </r>
  <r>
    <x v="1592"/>
    <x v="0"/>
    <x v="9"/>
    <x v="35"/>
    <x v="47"/>
    <x v="187"/>
    <x v="1557"/>
    <x v="326"/>
    <x v="52"/>
    <x v="52"/>
    <x v="9"/>
    <x v="13"/>
    <x v="3"/>
    <x v="9"/>
    <x v="9"/>
  </r>
  <r>
    <x v="1582"/>
    <x v="0"/>
    <x v="9"/>
    <x v="123"/>
    <x v="80"/>
    <x v="328"/>
    <x v="1547"/>
    <x v="325"/>
    <x v="52"/>
    <x v="52"/>
    <x v="9"/>
    <x v="13"/>
    <x v="3"/>
    <x v="9"/>
    <x v="9"/>
  </r>
  <r>
    <x v="1581"/>
    <x v="0"/>
    <x v="6"/>
    <x v="135"/>
    <x v="153"/>
    <x v="18"/>
    <x v="1546"/>
    <x v="324"/>
    <x v="52"/>
    <x v="52"/>
    <x v="9"/>
    <x v="13"/>
    <x v="3"/>
    <x v="6"/>
    <x v="6"/>
  </r>
  <r>
    <x v="1582"/>
    <x v="1"/>
    <x v="2"/>
    <x v="73"/>
    <x v="141"/>
    <x v="828"/>
    <x v="1547"/>
    <x v="325"/>
    <x v="52"/>
    <x v="52"/>
    <x v="9"/>
    <x v="13"/>
    <x v="3"/>
    <x v="2"/>
    <x v="2"/>
  </r>
  <r>
    <x v="1589"/>
    <x v="0"/>
    <x v="0"/>
    <x v="8"/>
    <x v="85"/>
    <x v="31"/>
    <x v="1554"/>
    <x v="326"/>
    <x v="52"/>
    <x v="52"/>
    <x v="9"/>
    <x v="13"/>
    <x v="3"/>
    <x v="0"/>
    <x v="0"/>
  </r>
  <r>
    <x v="1609"/>
    <x v="0"/>
    <x v="2"/>
    <x v="317"/>
    <x v="342"/>
    <x v="2279"/>
    <x v="1573"/>
    <x v="328"/>
    <x v="52"/>
    <x v="52"/>
    <x v="9"/>
    <x v="13"/>
    <x v="3"/>
    <x v="2"/>
    <x v="2"/>
  </r>
  <r>
    <x v="1579"/>
    <x v="1"/>
    <x v="2"/>
    <x v="150"/>
    <x v="222"/>
    <x v="2280"/>
    <x v="1544"/>
    <x v="322"/>
    <x v="52"/>
    <x v="52"/>
    <x v="9"/>
    <x v="13"/>
    <x v="3"/>
    <x v="2"/>
    <x v="2"/>
  </r>
  <r>
    <x v="1590"/>
    <x v="0"/>
    <x v="3"/>
    <x v="39"/>
    <x v="120"/>
    <x v="176"/>
    <x v="1555"/>
    <x v="322"/>
    <x v="52"/>
    <x v="52"/>
    <x v="9"/>
    <x v="13"/>
    <x v="3"/>
    <x v="3"/>
    <x v="3"/>
  </r>
  <r>
    <x v="1601"/>
    <x v="0"/>
    <x v="3"/>
    <x v="48"/>
    <x v="10"/>
    <x v="187"/>
    <x v="1565"/>
    <x v="321"/>
    <x v="52"/>
    <x v="52"/>
    <x v="9"/>
    <x v="13"/>
    <x v="3"/>
    <x v="3"/>
    <x v="3"/>
  </r>
  <r>
    <x v="1587"/>
    <x v="0"/>
    <x v="6"/>
    <x v="35"/>
    <x v="48"/>
    <x v="584"/>
    <x v="1552"/>
    <x v="326"/>
    <x v="52"/>
    <x v="52"/>
    <x v="9"/>
    <x v="13"/>
    <x v="3"/>
    <x v="6"/>
    <x v="6"/>
  </r>
  <r>
    <x v="1594"/>
    <x v="0"/>
    <x v="0"/>
    <x v="93"/>
    <x v="13"/>
    <x v="389"/>
    <x v="1559"/>
    <x v="322"/>
    <x v="52"/>
    <x v="52"/>
    <x v="9"/>
    <x v="13"/>
    <x v="3"/>
    <x v="0"/>
    <x v="0"/>
  </r>
  <r>
    <x v="1589"/>
    <x v="0"/>
    <x v="10"/>
    <x v="9"/>
    <x v="63"/>
    <x v="76"/>
    <x v="1554"/>
    <x v="326"/>
    <x v="52"/>
    <x v="52"/>
    <x v="9"/>
    <x v="13"/>
    <x v="3"/>
    <x v="10"/>
    <x v="10"/>
  </r>
  <r>
    <x v="1581"/>
    <x v="0"/>
    <x v="5"/>
    <x v="5"/>
    <x v="5"/>
    <x v="5"/>
    <x v="1546"/>
    <x v="324"/>
    <x v="52"/>
    <x v="52"/>
    <x v="9"/>
    <x v="13"/>
    <x v="3"/>
    <x v="5"/>
    <x v="5"/>
  </r>
  <r>
    <x v="1605"/>
    <x v="0"/>
    <x v="5"/>
    <x v="13"/>
    <x v="43"/>
    <x v="208"/>
    <x v="1569"/>
    <x v="323"/>
    <x v="52"/>
    <x v="52"/>
    <x v="9"/>
    <x v="13"/>
    <x v="3"/>
    <x v="5"/>
    <x v="5"/>
  </r>
  <r>
    <x v="1602"/>
    <x v="0"/>
    <x v="5"/>
    <x v="0"/>
    <x v="98"/>
    <x v="11"/>
    <x v="1566"/>
    <x v="325"/>
    <x v="52"/>
    <x v="52"/>
    <x v="9"/>
    <x v="13"/>
    <x v="3"/>
    <x v="5"/>
    <x v="5"/>
  </r>
  <r>
    <x v="1606"/>
    <x v="0"/>
    <x v="0"/>
    <x v="12"/>
    <x v="6"/>
    <x v="145"/>
    <x v="1570"/>
    <x v="325"/>
    <x v="52"/>
    <x v="52"/>
    <x v="9"/>
    <x v="13"/>
    <x v="3"/>
    <x v="0"/>
    <x v="0"/>
  </r>
  <r>
    <x v="1608"/>
    <x v="0"/>
    <x v="9"/>
    <x v="60"/>
    <x v="96"/>
    <x v="341"/>
    <x v="1572"/>
    <x v="327"/>
    <x v="52"/>
    <x v="52"/>
    <x v="9"/>
    <x v="13"/>
    <x v="3"/>
    <x v="9"/>
    <x v="9"/>
  </r>
  <r>
    <x v="1604"/>
    <x v="0"/>
    <x v="10"/>
    <x v="48"/>
    <x v="5"/>
    <x v="169"/>
    <x v="1568"/>
    <x v="321"/>
    <x v="52"/>
    <x v="52"/>
    <x v="9"/>
    <x v="13"/>
    <x v="3"/>
    <x v="10"/>
    <x v="10"/>
  </r>
  <r>
    <x v="1608"/>
    <x v="0"/>
    <x v="0"/>
    <x v="17"/>
    <x v="11"/>
    <x v="18"/>
    <x v="1572"/>
    <x v="327"/>
    <x v="52"/>
    <x v="52"/>
    <x v="9"/>
    <x v="13"/>
    <x v="3"/>
    <x v="0"/>
    <x v="0"/>
  </r>
  <r>
    <x v="1605"/>
    <x v="0"/>
    <x v="7"/>
    <x v="4"/>
    <x v="44"/>
    <x v="330"/>
    <x v="1569"/>
    <x v="323"/>
    <x v="52"/>
    <x v="52"/>
    <x v="9"/>
    <x v="13"/>
    <x v="3"/>
    <x v="7"/>
    <x v="7"/>
  </r>
  <r>
    <x v="1602"/>
    <x v="0"/>
    <x v="6"/>
    <x v="9"/>
    <x v="7"/>
    <x v="282"/>
    <x v="1566"/>
    <x v="325"/>
    <x v="52"/>
    <x v="52"/>
    <x v="9"/>
    <x v="13"/>
    <x v="3"/>
    <x v="6"/>
    <x v="6"/>
  </r>
  <r>
    <x v="1603"/>
    <x v="0"/>
    <x v="0"/>
    <x v="20"/>
    <x v="85"/>
    <x v="511"/>
    <x v="1567"/>
    <x v="322"/>
    <x v="52"/>
    <x v="52"/>
    <x v="9"/>
    <x v="13"/>
    <x v="3"/>
    <x v="0"/>
    <x v="0"/>
  </r>
  <r>
    <x v="1608"/>
    <x v="0"/>
    <x v="11"/>
    <x v="2"/>
    <x v="42"/>
    <x v="187"/>
    <x v="1572"/>
    <x v="327"/>
    <x v="52"/>
    <x v="52"/>
    <x v="9"/>
    <x v="13"/>
    <x v="3"/>
    <x v="11"/>
    <x v="11"/>
  </r>
  <r>
    <x v="1603"/>
    <x v="0"/>
    <x v="11"/>
    <x v="7"/>
    <x v="30"/>
    <x v="691"/>
    <x v="1567"/>
    <x v="322"/>
    <x v="52"/>
    <x v="52"/>
    <x v="9"/>
    <x v="13"/>
    <x v="3"/>
    <x v="11"/>
    <x v="11"/>
  </r>
  <r>
    <x v="1586"/>
    <x v="0"/>
    <x v="5"/>
    <x v="0"/>
    <x v="98"/>
    <x v="11"/>
    <x v="1551"/>
    <x v="323"/>
    <x v="52"/>
    <x v="52"/>
    <x v="9"/>
    <x v="13"/>
    <x v="3"/>
    <x v="5"/>
    <x v="5"/>
  </r>
  <r>
    <x v="1611"/>
    <x v="0"/>
    <x v="2"/>
    <x v="35"/>
    <x v="59"/>
    <x v="230"/>
    <x v="1575"/>
    <x v="325"/>
    <x v="52"/>
    <x v="52"/>
    <x v="9"/>
    <x v="13"/>
    <x v="3"/>
    <x v="2"/>
    <x v="2"/>
  </r>
  <r>
    <x v="1612"/>
    <x v="0"/>
    <x v="4"/>
    <x v="46"/>
    <x v="66"/>
    <x v="298"/>
    <x v="1576"/>
    <x v="321"/>
    <x v="52"/>
    <x v="52"/>
    <x v="9"/>
    <x v="13"/>
    <x v="3"/>
    <x v="4"/>
    <x v="4"/>
  </r>
  <r>
    <x v="1601"/>
    <x v="0"/>
    <x v="0"/>
    <x v="9"/>
    <x v="14"/>
    <x v="14"/>
    <x v="1565"/>
    <x v="321"/>
    <x v="52"/>
    <x v="52"/>
    <x v="9"/>
    <x v="13"/>
    <x v="3"/>
    <x v="0"/>
    <x v="0"/>
  </r>
  <r>
    <x v="1598"/>
    <x v="0"/>
    <x v="2"/>
    <x v="49"/>
    <x v="60"/>
    <x v="135"/>
    <x v="1562"/>
    <x v="327"/>
    <x v="52"/>
    <x v="52"/>
    <x v="9"/>
    <x v="13"/>
    <x v="3"/>
    <x v="2"/>
    <x v="2"/>
  </r>
  <r>
    <x v="1596"/>
    <x v="0"/>
    <x v="11"/>
    <x v="98"/>
    <x v="64"/>
    <x v="556"/>
    <x v="1561"/>
    <x v="325"/>
    <x v="52"/>
    <x v="52"/>
    <x v="9"/>
    <x v="13"/>
    <x v="3"/>
    <x v="11"/>
    <x v="11"/>
  </r>
  <r>
    <x v="1612"/>
    <x v="0"/>
    <x v="10"/>
    <x v="54"/>
    <x v="24"/>
    <x v="258"/>
    <x v="1576"/>
    <x v="321"/>
    <x v="52"/>
    <x v="52"/>
    <x v="9"/>
    <x v="13"/>
    <x v="3"/>
    <x v="10"/>
    <x v="10"/>
  </r>
  <r>
    <x v="1612"/>
    <x v="0"/>
    <x v="5"/>
    <x v="10"/>
    <x v="94"/>
    <x v="34"/>
    <x v="1576"/>
    <x v="321"/>
    <x v="52"/>
    <x v="52"/>
    <x v="9"/>
    <x v="13"/>
    <x v="3"/>
    <x v="5"/>
    <x v="5"/>
  </r>
  <r>
    <x v="1597"/>
    <x v="0"/>
    <x v="8"/>
    <x v="105"/>
    <x v="106"/>
    <x v="37"/>
    <x v="517"/>
    <x v="325"/>
    <x v="52"/>
    <x v="52"/>
    <x v="9"/>
    <x v="13"/>
    <x v="3"/>
    <x v="8"/>
    <x v="8"/>
  </r>
  <r>
    <x v="1584"/>
    <x v="0"/>
    <x v="6"/>
    <x v="33"/>
    <x v="40"/>
    <x v="523"/>
    <x v="1549"/>
    <x v="326"/>
    <x v="52"/>
    <x v="52"/>
    <x v="9"/>
    <x v="13"/>
    <x v="3"/>
    <x v="6"/>
    <x v="6"/>
  </r>
  <r>
    <x v="1611"/>
    <x v="0"/>
    <x v="0"/>
    <x v="8"/>
    <x v="85"/>
    <x v="31"/>
    <x v="1575"/>
    <x v="325"/>
    <x v="52"/>
    <x v="52"/>
    <x v="9"/>
    <x v="13"/>
    <x v="3"/>
    <x v="0"/>
    <x v="0"/>
  </r>
  <r>
    <x v="1583"/>
    <x v="1"/>
    <x v="2"/>
    <x v="318"/>
    <x v="84"/>
    <x v="2281"/>
    <x v="1548"/>
    <x v="322"/>
    <x v="52"/>
    <x v="52"/>
    <x v="9"/>
    <x v="13"/>
    <x v="3"/>
    <x v="2"/>
    <x v="2"/>
  </r>
  <r>
    <x v="1585"/>
    <x v="0"/>
    <x v="0"/>
    <x v="11"/>
    <x v="56"/>
    <x v="164"/>
    <x v="1550"/>
    <x v="327"/>
    <x v="52"/>
    <x v="52"/>
    <x v="9"/>
    <x v="13"/>
    <x v="3"/>
    <x v="0"/>
    <x v="0"/>
  </r>
  <r>
    <x v="1586"/>
    <x v="0"/>
    <x v="3"/>
    <x v="46"/>
    <x v="102"/>
    <x v="302"/>
    <x v="1551"/>
    <x v="323"/>
    <x v="52"/>
    <x v="52"/>
    <x v="9"/>
    <x v="13"/>
    <x v="3"/>
    <x v="3"/>
    <x v="3"/>
  </r>
  <r>
    <x v="1598"/>
    <x v="0"/>
    <x v="3"/>
    <x v="65"/>
    <x v="4"/>
    <x v="426"/>
    <x v="1562"/>
    <x v="327"/>
    <x v="52"/>
    <x v="52"/>
    <x v="9"/>
    <x v="13"/>
    <x v="3"/>
    <x v="3"/>
    <x v="3"/>
  </r>
  <r>
    <x v="1583"/>
    <x v="0"/>
    <x v="10"/>
    <x v="123"/>
    <x v="80"/>
    <x v="328"/>
    <x v="1548"/>
    <x v="322"/>
    <x v="52"/>
    <x v="52"/>
    <x v="9"/>
    <x v="13"/>
    <x v="3"/>
    <x v="10"/>
    <x v="10"/>
  </r>
  <r>
    <x v="1612"/>
    <x v="1"/>
    <x v="2"/>
    <x v="88"/>
    <x v="108"/>
    <x v="24"/>
    <x v="1576"/>
    <x v="321"/>
    <x v="52"/>
    <x v="52"/>
    <x v="9"/>
    <x v="13"/>
    <x v="3"/>
    <x v="2"/>
    <x v="2"/>
  </r>
  <r>
    <x v="1599"/>
    <x v="0"/>
    <x v="8"/>
    <x v="33"/>
    <x v="40"/>
    <x v="523"/>
    <x v="1563"/>
    <x v="321"/>
    <x v="52"/>
    <x v="52"/>
    <x v="9"/>
    <x v="13"/>
    <x v="3"/>
    <x v="8"/>
    <x v="8"/>
  </r>
  <r>
    <x v="1597"/>
    <x v="0"/>
    <x v="6"/>
    <x v="53"/>
    <x v="81"/>
    <x v="178"/>
    <x v="517"/>
    <x v="325"/>
    <x v="52"/>
    <x v="52"/>
    <x v="9"/>
    <x v="13"/>
    <x v="3"/>
    <x v="6"/>
    <x v="6"/>
  </r>
  <r>
    <x v="1586"/>
    <x v="0"/>
    <x v="4"/>
    <x v="4"/>
    <x v="15"/>
    <x v="241"/>
    <x v="1551"/>
    <x v="323"/>
    <x v="52"/>
    <x v="52"/>
    <x v="9"/>
    <x v="13"/>
    <x v="3"/>
    <x v="4"/>
    <x v="4"/>
  </r>
  <r>
    <x v="1599"/>
    <x v="0"/>
    <x v="5"/>
    <x v="13"/>
    <x v="13"/>
    <x v="6"/>
    <x v="1563"/>
    <x v="321"/>
    <x v="52"/>
    <x v="52"/>
    <x v="9"/>
    <x v="13"/>
    <x v="3"/>
    <x v="5"/>
    <x v="5"/>
  </r>
  <r>
    <x v="1596"/>
    <x v="0"/>
    <x v="4"/>
    <x v="2"/>
    <x v="19"/>
    <x v="689"/>
    <x v="1561"/>
    <x v="325"/>
    <x v="52"/>
    <x v="52"/>
    <x v="9"/>
    <x v="13"/>
    <x v="3"/>
    <x v="4"/>
    <x v="4"/>
  </r>
  <r>
    <x v="1586"/>
    <x v="0"/>
    <x v="6"/>
    <x v="1"/>
    <x v="30"/>
    <x v="31"/>
    <x v="1551"/>
    <x v="323"/>
    <x v="52"/>
    <x v="52"/>
    <x v="9"/>
    <x v="13"/>
    <x v="3"/>
    <x v="6"/>
    <x v="6"/>
  </r>
  <r>
    <x v="1600"/>
    <x v="1"/>
    <x v="2"/>
    <x v="123"/>
    <x v="68"/>
    <x v="1946"/>
    <x v="1564"/>
    <x v="327"/>
    <x v="52"/>
    <x v="52"/>
    <x v="9"/>
    <x v="13"/>
    <x v="3"/>
    <x v="2"/>
    <x v="2"/>
  </r>
  <r>
    <x v="1612"/>
    <x v="0"/>
    <x v="7"/>
    <x v="48"/>
    <x v="36"/>
    <x v="26"/>
    <x v="1576"/>
    <x v="321"/>
    <x v="52"/>
    <x v="52"/>
    <x v="9"/>
    <x v="13"/>
    <x v="3"/>
    <x v="7"/>
    <x v="7"/>
  </r>
  <r>
    <x v="1586"/>
    <x v="0"/>
    <x v="9"/>
    <x v="60"/>
    <x v="39"/>
    <x v="581"/>
    <x v="1551"/>
    <x v="323"/>
    <x v="52"/>
    <x v="52"/>
    <x v="9"/>
    <x v="13"/>
    <x v="3"/>
    <x v="9"/>
    <x v="9"/>
  </r>
  <r>
    <x v="1579"/>
    <x v="0"/>
    <x v="4"/>
    <x v="55"/>
    <x v="93"/>
    <x v="734"/>
    <x v="1544"/>
    <x v="322"/>
    <x v="52"/>
    <x v="52"/>
    <x v="9"/>
    <x v="13"/>
    <x v="3"/>
    <x v="4"/>
    <x v="4"/>
  </r>
  <r>
    <x v="1582"/>
    <x v="0"/>
    <x v="0"/>
    <x v="48"/>
    <x v="36"/>
    <x v="26"/>
    <x v="1547"/>
    <x v="325"/>
    <x v="52"/>
    <x v="52"/>
    <x v="9"/>
    <x v="13"/>
    <x v="3"/>
    <x v="0"/>
    <x v="0"/>
  </r>
  <r>
    <x v="1610"/>
    <x v="0"/>
    <x v="3"/>
    <x v="21"/>
    <x v="13"/>
    <x v="22"/>
    <x v="1574"/>
    <x v="324"/>
    <x v="52"/>
    <x v="52"/>
    <x v="9"/>
    <x v="13"/>
    <x v="3"/>
    <x v="3"/>
    <x v="3"/>
  </r>
  <r>
    <x v="1599"/>
    <x v="0"/>
    <x v="2"/>
    <x v="29"/>
    <x v="106"/>
    <x v="852"/>
    <x v="1563"/>
    <x v="321"/>
    <x v="52"/>
    <x v="52"/>
    <x v="9"/>
    <x v="13"/>
    <x v="3"/>
    <x v="2"/>
    <x v="2"/>
  </r>
  <r>
    <x v="1584"/>
    <x v="0"/>
    <x v="4"/>
    <x v="39"/>
    <x v="42"/>
    <x v="6"/>
    <x v="1549"/>
    <x v="326"/>
    <x v="52"/>
    <x v="52"/>
    <x v="9"/>
    <x v="13"/>
    <x v="3"/>
    <x v="4"/>
    <x v="4"/>
  </r>
  <r>
    <x v="1590"/>
    <x v="0"/>
    <x v="7"/>
    <x v="26"/>
    <x v="15"/>
    <x v="1637"/>
    <x v="1555"/>
    <x v="322"/>
    <x v="52"/>
    <x v="52"/>
    <x v="9"/>
    <x v="13"/>
    <x v="3"/>
    <x v="7"/>
    <x v="7"/>
  </r>
  <r>
    <x v="1592"/>
    <x v="0"/>
    <x v="0"/>
    <x v="10"/>
    <x v="9"/>
    <x v="9"/>
    <x v="1557"/>
    <x v="326"/>
    <x v="52"/>
    <x v="52"/>
    <x v="9"/>
    <x v="13"/>
    <x v="3"/>
    <x v="0"/>
    <x v="0"/>
  </r>
  <r>
    <x v="1592"/>
    <x v="1"/>
    <x v="2"/>
    <x v="125"/>
    <x v="93"/>
    <x v="107"/>
    <x v="1557"/>
    <x v="326"/>
    <x v="52"/>
    <x v="52"/>
    <x v="9"/>
    <x v="13"/>
    <x v="3"/>
    <x v="2"/>
    <x v="2"/>
  </r>
  <r>
    <x v="1588"/>
    <x v="0"/>
    <x v="10"/>
    <x v="55"/>
    <x v="103"/>
    <x v="1245"/>
    <x v="1553"/>
    <x v="321"/>
    <x v="52"/>
    <x v="52"/>
    <x v="9"/>
    <x v="13"/>
    <x v="3"/>
    <x v="10"/>
    <x v="10"/>
  </r>
  <r>
    <x v="1592"/>
    <x v="0"/>
    <x v="11"/>
    <x v="65"/>
    <x v="38"/>
    <x v="74"/>
    <x v="1557"/>
    <x v="326"/>
    <x v="52"/>
    <x v="52"/>
    <x v="9"/>
    <x v="13"/>
    <x v="3"/>
    <x v="11"/>
    <x v="11"/>
  </r>
  <r>
    <x v="1591"/>
    <x v="0"/>
    <x v="5"/>
    <x v="20"/>
    <x v="6"/>
    <x v="7"/>
    <x v="1556"/>
    <x v="322"/>
    <x v="52"/>
    <x v="52"/>
    <x v="9"/>
    <x v="13"/>
    <x v="3"/>
    <x v="5"/>
    <x v="5"/>
  </r>
  <r>
    <x v="1591"/>
    <x v="0"/>
    <x v="3"/>
    <x v="70"/>
    <x v="1"/>
    <x v="6"/>
    <x v="1556"/>
    <x v="322"/>
    <x v="52"/>
    <x v="52"/>
    <x v="9"/>
    <x v="13"/>
    <x v="3"/>
    <x v="3"/>
    <x v="3"/>
  </r>
  <r>
    <x v="1590"/>
    <x v="0"/>
    <x v="8"/>
    <x v="52"/>
    <x v="80"/>
    <x v="2282"/>
    <x v="1555"/>
    <x v="322"/>
    <x v="52"/>
    <x v="52"/>
    <x v="9"/>
    <x v="13"/>
    <x v="3"/>
    <x v="8"/>
    <x v="8"/>
  </r>
  <r>
    <x v="1589"/>
    <x v="0"/>
    <x v="5"/>
    <x v="16"/>
    <x v="17"/>
    <x v="6"/>
    <x v="1554"/>
    <x v="326"/>
    <x v="52"/>
    <x v="52"/>
    <x v="9"/>
    <x v="13"/>
    <x v="3"/>
    <x v="5"/>
    <x v="5"/>
  </r>
  <r>
    <x v="1609"/>
    <x v="1"/>
    <x v="2"/>
    <x v="319"/>
    <x v="342"/>
    <x v="175"/>
    <x v="1573"/>
    <x v="328"/>
    <x v="52"/>
    <x v="52"/>
    <x v="9"/>
    <x v="13"/>
    <x v="3"/>
    <x v="2"/>
    <x v="2"/>
  </r>
  <r>
    <x v="1595"/>
    <x v="0"/>
    <x v="6"/>
    <x v="63"/>
    <x v="4"/>
    <x v="674"/>
    <x v="1560"/>
    <x v="324"/>
    <x v="52"/>
    <x v="52"/>
    <x v="9"/>
    <x v="13"/>
    <x v="3"/>
    <x v="6"/>
    <x v="6"/>
  </r>
  <r>
    <x v="1594"/>
    <x v="0"/>
    <x v="6"/>
    <x v="17"/>
    <x v="23"/>
    <x v="32"/>
    <x v="1559"/>
    <x v="322"/>
    <x v="52"/>
    <x v="52"/>
    <x v="9"/>
    <x v="13"/>
    <x v="3"/>
    <x v="6"/>
    <x v="6"/>
  </r>
  <r>
    <x v="1579"/>
    <x v="0"/>
    <x v="7"/>
    <x v="35"/>
    <x v="75"/>
    <x v="251"/>
    <x v="1544"/>
    <x v="322"/>
    <x v="52"/>
    <x v="52"/>
    <x v="9"/>
    <x v="13"/>
    <x v="3"/>
    <x v="7"/>
    <x v="7"/>
  </r>
  <r>
    <x v="1578"/>
    <x v="0"/>
    <x v="5"/>
    <x v="0"/>
    <x v="85"/>
    <x v="126"/>
    <x v="1543"/>
    <x v="321"/>
    <x v="52"/>
    <x v="52"/>
    <x v="9"/>
    <x v="13"/>
    <x v="3"/>
    <x v="5"/>
    <x v="5"/>
  </r>
  <r>
    <x v="1580"/>
    <x v="0"/>
    <x v="1"/>
    <x v="140"/>
    <x v="152"/>
    <x v="7"/>
    <x v="1545"/>
    <x v="323"/>
    <x v="52"/>
    <x v="52"/>
    <x v="9"/>
    <x v="13"/>
    <x v="3"/>
    <x v="1"/>
    <x v="1"/>
  </r>
  <r>
    <x v="1578"/>
    <x v="0"/>
    <x v="0"/>
    <x v="13"/>
    <x v="14"/>
    <x v="44"/>
    <x v="1543"/>
    <x v="321"/>
    <x v="52"/>
    <x v="52"/>
    <x v="9"/>
    <x v="13"/>
    <x v="3"/>
    <x v="0"/>
    <x v="0"/>
  </r>
  <r>
    <x v="1582"/>
    <x v="0"/>
    <x v="2"/>
    <x v="85"/>
    <x v="123"/>
    <x v="1638"/>
    <x v="1547"/>
    <x v="325"/>
    <x v="52"/>
    <x v="52"/>
    <x v="9"/>
    <x v="13"/>
    <x v="3"/>
    <x v="2"/>
    <x v="2"/>
  </r>
  <r>
    <x v="1579"/>
    <x v="0"/>
    <x v="2"/>
    <x v="214"/>
    <x v="222"/>
    <x v="2283"/>
    <x v="1544"/>
    <x v="322"/>
    <x v="52"/>
    <x v="52"/>
    <x v="9"/>
    <x v="13"/>
    <x v="3"/>
    <x v="2"/>
    <x v="2"/>
  </r>
  <r>
    <x v="1582"/>
    <x v="0"/>
    <x v="3"/>
    <x v="34"/>
    <x v="37"/>
    <x v="40"/>
    <x v="1547"/>
    <x v="325"/>
    <x v="52"/>
    <x v="52"/>
    <x v="9"/>
    <x v="13"/>
    <x v="3"/>
    <x v="3"/>
    <x v="3"/>
  </r>
  <r>
    <x v="1578"/>
    <x v="0"/>
    <x v="11"/>
    <x v="36"/>
    <x v="35"/>
    <x v="50"/>
    <x v="1543"/>
    <x v="321"/>
    <x v="52"/>
    <x v="52"/>
    <x v="9"/>
    <x v="13"/>
    <x v="3"/>
    <x v="11"/>
    <x v="11"/>
  </r>
  <r>
    <x v="1607"/>
    <x v="0"/>
    <x v="1"/>
    <x v="103"/>
    <x v="140"/>
    <x v="601"/>
    <x v="1571"/>
    <x v="328"/>
    <x v="52"/>
    <x v="52"/>
    <x v="9"/>
    <x v="13"/>
    <x v="3"/>
    <x v="1"/>
    <x v="1"/>
  </r>
  <r>
    <x v="1603"/>
    <x v="0"/>
    <x v="5"/>
    <x v="12"/>
    <x v="12"/>
    <x v="13"/>
    <x v="1567"/>
    <x v="322"/>
    <x v="52"/>
    <x v="52"/>
    <x v="9"/>
    <x v="13"/>
    <x v="3"/>
    <x v="5"/>
    <x v="5"/>
  </r>
  <r>
    <x v="1608"/>
    <x v="0"/>
    <x v="2"/>
    <x v="123"/>
    <x v="95"/>
    <x v="2107"/>
    <x v="1572"/>
    <x v="327"/>
    <x v="52"/>
    <x v="52"/>
    <x v="9"/>
    <x v="13"/>
    <x v="3"/>
    <x v="2"/>
    <x v="2"/>
  </r>
  <r>
    <x v="1607"/>
    <x v="0"/>
    <x v="7"/>
    <x v="50"/>
    <x v="15"/>
    <x v="319"/>
    <x v="1571"/>
    <x v="328"/>
    <x v="52"/>
    <x v="52"/>
    <x v="9"/>
    <x v="13"/>
    <x v="3"/>
    <x v="7"/>
    <x v="7"/>
  </r>
  <r>
    <x v="1595"/>
    <x v="0"/>
    <x v="0"/>
    <x v="79"/>
    <x v="18"/>
    <x v="7"/>
    <x v="1560"/>
    <x v="324"/>
    <x v="52"/>
    <x v="52"/>
    <x v="9"/>
    <x v="13"/>
    <x v="3"/>
    <x v="0"/>
    <x v="0"/>
  </r>
  <r>
    <x v="1589"/>
    <x v="0"/>
    <x v="3"/>
    <x v="1"/>
    <x v="61"/>
    <x v="7"/>
    <x v="1554"/>
    <x v="326"/>
    <x v="52"/>
    <x v="52"/>
    <x v="9"/>
    <x v="13"/>
    <x v="3"/>
    <x v="3"/>
    <x v="3"/>
  </r>
  <r>
    <x v="1593"/>
    <x v="0"/>
    <x v="2"/>
    <x v="4"/>
    <x v="47"/>
    <x v="346"/>
    <x v="1558"/>
    <x v="324"/>
    <x v="52"/>
    <x v="52"/>
    <x v="9"/>
    <x v="13"/>
    <x v="3"/>
    <x v="2"/>
    <x v="2"/>
  </r>
  <r>
    <x v="1592"/>
    <x v="0"/>
    <x v="8"/>
    <x v="65"/>
    <x v="38"/>
    <x v="74"/>
    <x v="1557"/>
    <x v="326"/>
    <x v="52"/>
    <x v="52"/>
    <x v="9"/>
    <x v="13"/>
    <x v="3"/>
    <x v="8"/>
    <x v="8"/>
  </r>
  <r>
    <x v="1591"/>
    <x v="0"/>
    <x v="7"/>
    <x v="30"/>
    <x v="18"/>
    <x v="6"/>
    <x v="1556"/>
    <x v="322"/>
    <x v="52"/>
    <x v="52"/>
    <x v="9"/>
    <x v="13"/>
    <x v="3"/>
    <x v="7"/>
    <x v="7"/>
  </r>
  <r>
    <x v="1601"/>
    <x v="0"/>
    <x v="5"/>
    <x v="93"/>
    <x v="85"/>
    <x v="6"/>
    <x v="1565"/>
    <x v="321"/>
    <x v="52"/>
    <x v="52"/>
    <x v="9"/>
    <x v="13"/>
    <x v="3"/>
    <x v="5"/>
    <x v="5"/>
  </r>
  <r>
    <x v="1603"/>
    <x v="0"/>
    <x v="6"/>
    <x v="13"/>
    <x v="10"/>
    <x v="2284"/>
    <x v="1567"/>
    <x v="322"/>
    <x v="52"/>
    <x v="52"/>
    <x v="9"/>
    <x v="13"/>
    <x v="3"/>
    <x v="6"/>
    <x v="6"/>
  </r>
  <r>
    <x v="1607"/>
    <x v="0"/>
    <x v="3"/>
    <x v="32"/>
    <x v="69"/>
    <x v="63"/>
    <x v="1571"/>
    <x v="328"/>
    <x v="52"/>
    <x v="52"/>
    <x v="9"/>
    <x v="13"/>
    <x v="3"/>
    <x v="3"/>
    <x v="3"/>
  </r>
  <r>
    <x v="1604"/>
    <x v="0"/>
    <x v="5"/>
    <x v="0"/>
    <x v="41"/>
    <x v="6"/>
    <x v="1568"/>
    <x v="321"/>
    <x v="52"/>
    <x v="52"/>
    <x v="9"/>
    <x v="13"/>
    <x v="3"/>
    <x v="5"/>
    <x v="5"/>
  </r>
  <r>
    <x v="1608"/>
    <x v="0"/>
    <x v="4"/>
    <x v="40"/>
    <x v="51"/>
    <x v="355"/>
    <x v="1572"/>
    <x v="327"/>
    <x v="52"/>
    <x v="52"/>
    <x v="9"/>
    <x v="13"/>
    <x v="3"/>
    <x v="4"/>
    <x v="4"/>
  </r>
  <r>
    <x v="1605"/>
    <x v="0"/>
    <x v="11"/>
    <x v="68"/>
    <x v="143"/>
    <x v="720"/>
    <x v="1569"/>
    <x v="323"/>
    <x v="52"/>
    <x v="52"/>
    <x v="9"/>
    <x v="13"/>
    <x v="3"/>
    <x v="11"/>
    <x v="11"/>
  </r>
  <r>
    <x v="1608"/>
    <x v="1"/>
    <x v="2"/>
    <x v="124"/>
    <x v="117"/>
    <x v="1551"/>
    <x v="1572"/>
    <x v="327"/>
    <x v="52"/>
    <x v="52"/>
    <x v="9"/>
    <x v="13"/>
    <x v="3"/>
    <x v="2"/>
    <x v="2"/>
  </r>
  <r>
    <x v="1607"/>
    <x v="0"/>
    <x v="10"/>
    <x v="36"/>
    <x v="32"/>
    <x v="319"/>
    <x v="1571"/>
    <x v="328"/>
    <x v="52"/>
    <x v="52"/>
    <x v="9"/>
    <x v="13"/>
    <x v="3"/>
    <x v="10"/>
    <x v="10"/>
  </r>
  <r>
    <x v="1582"/>
    <x v="0"/>
    <x v="4"/>
    <x v="84"/>
    <x v="35"/>
    <x v="441"/>
    <x v="1547"/>
    <x v="325"/>
    <x v="52"/>
    <x v="52"/>
    <x v="9"/>
    <x v="13"/>
    <x v="3"/>
    <x v="4"/>
    <x v="4"/>
  </r>
  <r>
    <x v="1580"/>
    <x v="0"/>
    <x v="3"/>
    <x v="18"/>
    <x v="97"/>
    <x v="1941"/>
    <x v="1545"/>
    <x v="323"/>
    <x v="52"/>
    <x v="52"/>
    <x v="9"/>
    <x v="13"/>
    <x v="3"/>
    <x v="3"/>
    <x v="3"/>
  </r>
  <r>
    <x v="1579"/>
    <x v="0"/>
    <x v="9"/>
    <x v="127"/>
    <x v="162"/>
    <x v="504"/>
    <x v="1544"/>
    <x v="322"/>
    <x v="52"/>
    <x v="52"/>
    <x v="9"/>
    <x v="13"/>
    <x v="3"/>
    <x v="9"/>
    <x v="9"/>
  </r>
  <r>
    <x v="1608"/>
    <x v="0"/>
    <x v="8"/>
    <x v="34"/>
    <x v="37"/>
    <x v="40"/>
    <x v="1572"/>
    <x v="327"/>
    <x v="52"/>
    <x v="52"/>
    <x v="9"/>
    <x v="13"/>
    <x v="3"/>
    <x v="8"/>
    <x v="8"/>
  </r>
  <r>
    <x v="1604"/>
    <x v="0"/>
    <x v="7"/>
    <x v="7"/>
    <x v="62"/>
    <x v="69"/>
    <x v="1568"/>
    <x v="321"/>
    <x v="52"/>
    <x v="52"/>
    <x v="9"/>
    <x v="13"/>
    <x v="3"/>
    <x v="7"/>
    <x v="7"/>
  </r>
  <r>
    <x v="1601"/>
    <x v="0"/>
    <x v="10"/>
    <x v="17"/>
    <x v="43"/>
    <x v="437"/>
    <x v="1565"/>
    <x v="321"/>
    <x v="52"/>
    <x v="52"/>
    <x v="9"/>
    <x v="13"/>
    <x v="3"/>
    <x v="10"/>
    <x v="10"/>
  </r>
  <r>
    <x v="1603"/>
    <x v="0"/>
    <x v="1"/>
    <x v="23"/>
    <x v="61"/>
    <x v="370"/>
    <x v="1567"/>
    <x v="322"/>
    <x v="52"/>
    <x v="52"/>
    <x v="9"/>
    <x v="13"/>
    <x v="3"/>
    <x v="1"/>
    <x v="1"/>
  </r>
  <r>
    <x v="1606"/>
    <x v="0"/>
    <x v="11"/>
    <x v="3"/>
    <x v="36"/>
    <x v="153"/>
    <x v="1570"/>
    <x v="325"/>
    <x v="52"/>
    <x v="52"/>
    <x v="9"/>
    <x v="13"/>
    <x v="3"/>
    <x v="11"/>
    <x v="11"/>
  </r>
  <r>
    <x v="1604"/>
    <x v="0"/>
    <x v="1"/>
    <x v="46"/>
    <x v="75"/>
    <x v="970"/>
    <x v="1568"/>
    <x v="321"/>
    <x v="52"/>
    <x v="52"/>
    <x v="9"/>
    <x v="13"/>
    <x v="3"/>
    <x v="1"/>
    <x v="1"/>
  </r>
  <r>
    <x v="1606"/>
    <x v="0"/>
    <x v="6"/>
    <x v="79"/>
    <x v="65"/>
    <x v="3"/>
    <x v="1570"/>
    <x v="325"/>
    <x v="52"/>
    <x v="52"/>
    <x v="9"/>
    <x v="13"/>
    <x v="3"/>
    <x v="6"/>
    <x v="6"/>
  </r>
  <r>
    <x v="1605"/>
    <x v="0"/>
    <x v="0"/>
    <x v="26"/>
    <x v="61"/>
    <x v="20"/>
    <x v="1569"/>
    <x v="323"/>
    <x v="52"/>
    <x v="52"/>
    <x v="9"/>
    <x v="13"/>
    <x v="3"/>
    <x v="0"/>
    <x v="0"/>
  </r>
  <r>
    <x v="1610"/>
    <x v="0"/>
    <x v="9"/>
    <x v="17"/>
    <x v="8"/>
    <x v="9"/>
    <x v="1574"/>
    <x v="324"/>
    <x v="52"/>
    <x v="52"/>
    <x v="9"/>
    <x v="13"/>
    <x v="3"/>
    <x v="9"/>
    <x v="9"/>
  </r>
  <r>
    <x v="1610"/>
    <x v="0"/>
    <x v="4"/>
    <x v="79"/>
    <x v="9"/>
    <x v="6"/>
    <x v="1574"/>
    <x v="324"/>
    <x v="52"/>
    <x v="52"/>
    <x v="9"/>
    <x v="13"/>
    <x v="3"/>
    <x v="4"/>
    <x v="4"/>
  </r>
  <r>
    <x v="1581"/>
    <x v="0"/>
    <x v="7"/>
    <x v="94"/>
    <x v="49"/>
    <x v="778"/>
    <x v="1546"/>
    <x v="324"/>
    <x v="52"/>
    <x v="52"/>
    <x v="9"/>
    <x v="13"/>
    <x v="3"/>
    <x v="7"/>
    <x v="7"/>
  </r>
  <r>
    <x v="1610"/>
    <x v="1"/>
    <x v="2"/>
    <x v="9"/>
    <x v="14"/>
    <x v="14"/>
    <x v="1574"/>
    <x v="324"/>
    <x v="52"/>
    <x v="52"/>
    <x v="9"/>
    <x v="13"/>
    <x v="3"/>
    <x v="2"/>
    <x v="2"/>
  </r>
  <r>
    <x v="1581"/>
    <x v="0"/>
    <x v="3"/>
    <x v="175"/>
    <x v="126"/>
    <x v="2285"/>
    <x v="1546"/>
    <x v="324"/>
    <x v="52"/>
    <x v="52"/>
    <x v="9"/>
    <x v="13"/>
    <x v="3"/>
    <x v="3"/>
    <x v="3"/>
  </r>
  <r>
    <x v="1579"/>
    <x v="0"/>
    <x v="8"/>
    <x v="62"/>
    <x v="89"/>
    <x v="2286"/>
    <x v="1544"/>
    <x v="322"/>
    <x v="52"/>
    <x v="52"/>
    <x v="9"/>
    <x v="13"/>
    <x v="3"/>
    <x v="8"/>
    <x v="8"/>
  </r>
  <r>
    <x v="1578"/>
    <x v="0"/>
    <x v="10"/>
    <x v="26"/>
    <x v="1"/>
    <x v="121"/>
    <x v="1543"/>
    <x v="321"/>
    <x v="52"/>
    <x v="52"/>
    <x v="9"/>
    <x v="13"/>
    <x v="3"/>
    <x v="10"/>
    <x v="10"/>
  </r>
  <r>
    <x v="1610"/>
    <x v="0"/>
    <x v="8"/>
    <x v="9"/>
    <x v="14"/>
    <x v="14"/>
    <x v="1574"/>
    <x v="324"/>
    <x v="52"/>
    <x v="52"/>
    <x v="9"/>
    <x v="13"/>
    <x v="3"/>
    <x v="8"/>
    <x v="8"/>
  </r>
  <r>
    <x v="1610"/>
    <x v="0"/>
    <x v="2"/>
    <x v="21"/>
    <x v="14"/>
    <x v="126"/>
    <x v="1574"/>
    <x v="324"/>
    <x v="52"/>
    <x v="52"/>
    <x v="9"/>
    <x v="13"/>
    <x v="3"/>
    <x v="2"/>
    <x v="2"/>
  </r>
  <r>
    <x v="1582"/>
    <x v="0"/>
    <x v="11"/>
    <x v="52"/>
    <x v="99"/>
    <x v="426"/>
    <x v="1547"/>
    <x v="325"/>
    <x v="52"/>
    <x v="52"/>
    <x v="9"/>
    <x v="13"/>
    <x v="3"/>
    <x v="11"/>
    <x v="11"/>
  </r>
  <r>
    <x v="1578"/>
    <x v="0"/>
    <x v="1"/>
    <x v="113"/>
    <x v="58"/>
    <x v="409"/>
    <x v="1543"/>
    <x v="321"/>
    <x v="52"/>
    <x v="52"/>
    <x v="9"/>
    <x v="13"/>
    <x v="3"/>
    <x v="1"/>
    <x v="1"/>
  </r>
  <r>
    <x v="1580"/>
    <x v="0"/>
    <x v="7"/>
    <x v="15"/>
    <x v="24"/>
    <x v="172"/>
    <x v="1545"/>
    <x v="323"/>
    <x v="52"/>
    <x v="52"/>
    <x v="9"/>
    <x v="13"/>
    <x v="3"/>
    <x v="7"/>
    <x v="7"/>
  </r>
  <r>
    <x v="1581"/>
    <x v="0"/>
    <x v="1"/>
    <x v="243"/>
    <x v="209"/>
    <x v="2287"/>
    <x v="1546"/>
    <x v="324"/>
    <x v="52"/>
    <x v="52"/>
    <x v="9"/>
    <x v="13"/>
    <x v="3"/>
    <x v="1"/>
    <x v="1"/>
  </r>
  <r>
    <x v="1581"/>
    <x v="0"/>
    <x v="10"/>
    <x v="89"/>
    <x v="137"/>
    <x v="346"/>
    <x v="1546"/>
    <x v="324"/>
    <x v="52"/>
    <x v="52"/>
    <x v="9"/>
    <x v="13"/>
    <x v="3"/>
    <x v="10"/>
    <x v="10"/>
  </r>
  <r>
    <x v="1596"/>
    <x v="1"/>
    <x v="2"/>
    <x v="130"/>
    <x v="104"/>
    <x v="312"/>
    <x v="1561"/>
    <x v="325"/>
    <x v="52"/>
    <x v="52"/>
    <x v="9"/>
    <x v="13"/>
    <x v="3"/>
    <x v="2"/>
    <x v="2"/>
  </r>
  <r>
    <x v="1611"/>
    <x v="0"/>
    <x v="11"/>
    <x v="23"/>
    <x v="10"/>
    <x v="42"/>
    <x v="1575"/>
    <x v="325"/>
    <x v="52"/>
    <x v="52"/>
    <x v="9"/>
    <x v="13"/>
    <x v="3"/>
    <x v="11"/>
    <x v="11"/>
  </r>
  <r>
    <x v="1612"/>
    <x v="0"/>
    <x v="9"/>
    <x v="83"/>
    <x v="118"/>
    <x v="424"/>
    <x v="1576"/>
    <x v="321"/>
    <x v="52"/>
    <x v="52"/>
    <x v="9"/>
    <x v="13"/>
    <x v="3"/>
    <x v="9"/>
    <x v="9"/>
  </r>
  <r>
    <x v="1585"/>
    <x v="0"/>
    <x v="1"/>
    <x v="126"/>
    <x v="116"/>
    <x v="11"/>
    <x v="1550"/>
    <x v="327"/>
    <x v="52"/>
    <x v="52"/>
    <x v="9"/>
    <x v="13"/>
    <x v="3"/>
    <x v="1"/>
    <x v="1"/>
  </r>
  <r>
    <x v="1585"/>
    <x v="0"/>
    <x v="10"/>
    <x v="82"/>
    <x v="66"/>
    <x v="156"/>
    <x v="1550"/>
    <x v="327"/>
    <x v="52"/>
    <x v="52"/>
    <x v="9"/>
    <x v="13"/>
    <x v="3"/>
    <x v="10"/>
    <x v="10"/>
  </r>
  <r>
    <x v="1586"/>
    <x v="0"/>
    <x v="7"/>
    <x v="3"/>
    <x v="7"/>
    <x v="39"/>
    <x v="1551"/>
    <x v="323"/>
    <x v="52"/>
    <x v="52"/>
    <x v="9"/>
    <x v="13"/>
    <x v="3"/>
    <x v="7"/>
    <x v="7"/>
  </r>
  <r>
    <x v="1596"/>
    <x v="0"/>
    <x v="2"/>
    <x v="111"/>
    <x v="104"/>
    <x v="1109"/>
    <x v="1561"/>
    <x v="325"/>
    <x v="52"/>
    <x v="52"/>
    <x v="9"/>
    <x v="13"/>
    <x v="3"/>
    <x v="2"/>
    <x v="2"/>
  </r>
  <r>
    <x v="1600"/>
    <x v="0"/>
    <x v="4"/>
    <x v="89"/>
    <x v="118"/>
    <x v="513"/>
    <x v="1564"/>
    <x v="327"/>
    <x v="52"/>
    <x v="52"/>
    <x v="9"/>
    <x v="13"/>
    <x v="3"/>
    <x v="4"/>
    <x v="4"/>
  </r>
  <r>
    <x v="1584"/>
    <x v="0"/>
    <x v="5"/>
    <x v="30"/>
    <x v="63"/>
    <x v="34"/>
    <x v="1549"/>
    <x v="326"/>
    <x v="52"/>
    <x v="52"/>
    <x v="9"/>
    <x v="13"/>
    <x v="3"/>
    <x v="5"/>
    <x v="5"/>
  </r>
  <r>
    <x v="1580"/>
    <x v="0"/>
    <x v="9"/>
    <x v="25"/>
    <x v="74"/>
    <x v="1325"/>
    <x v="1545"/>
    <x v="323"/>
    <x v="52"/>
    <x v="52"/>
    <x v="9"/>
    <x v="13"/>
    <x v="3"/>
    <x v="9"/>
    <x v="9"/>
  </r>
  <r>
    <x v="1600"/>
    <x v="0"/>
    <x v="9"/>
    <x v="107"/>
    <x v="134"/>
    <x v="2288"/>
    <x v="1564"/>
    <x v="327"/>
    <x v="52"/>
    <x v="52"/>
    <x v="9"/>
    <x v="13"/>
    <x v="3"/>
    <x v="9"/>
    <x v="9"/>
  </r>
  <r>
    <x v="1597"/>
    <x v="0"/>
    <x v="0"/>
    <x v="13"/>
    <x v="65"/>
    <x v="154"/>
    <x v="517"/>
    <x v="325"/>
    <x v="52"/>
    <x v="52"/>
    <x v="9"/>
    <x v="13"/>
    <x v="3"/>
    <x v="0"/>
    <x v="0"/>
  </r>
  <r>
    <x v="1584"/>
    <x v="0"/>
    <x v="2"/>
    <x v="88"/>
    <x v="33"/>
    <x v="1720"/>
    <x v="1549"/>
    <x v="326"/>
    <x v="52"/>
    <x v="52"/>
    <x v="9"/>
    <x v="13"/>
    <x v="3"/>
    <x v="2"/>
    <x v="2"/>
  </r>
  <r>
    <x v="1596"/>
    <x v="0"/>
    <x v="8"/>
    <x v="59"/>
    <x v="120"/>
    <x v="18"/>
    <x v="1561"/>
    <x v="325"/>
    <x v="52"/>
    <x v="52"/>
    <x v="9"/>
    <x v="13"/>
    <x v="3"/>
    <x v="8"/>
    <x v="8"/>
  </r>
  <r>
    <x v="1597"/>
    <x v="0"/>
    <x v="5"/>
    <x v="8"/>
    <x v="98"/>
    <x v="6"/>
    <x v="517"/>
    <x v="325"/>
    <x v="52"/>
    <x v="52"/>
    <x v="9"/>
    <x v="13"/>
    <x v="3"/>
    <x v="5"/>
    <x v="5"/>
  </r>
  <r>
    <x v="1583"/>
    <x v="0"/>
    <x v="3"/>
    <x v="86"/>
    <x v="199"/>
    <x v="89"/>
    <x v="1548"/>
    <x v="322"/>
    <x v="52"/>
    <x v="52"/>
    <x v="9"/>
    <x v="13"/>
    <x v="3"/>
    <x v="3"/>
    <x v="3"/>
  </r>
  <r>
    <x v="1584"/>
    <x v="1"/>
    <x v="2"/>
    <x v="111"/>
    <x v="33"/>
    <x v="562"/>
    <x v="1549"/>
    <x v="326"/>
    <x v="52"/>
    <x v="52"/>
    <x v="9"/>
    <x v="13"/>
    <x v="3"/>
    <x v="2"/>
    <x v="2"/>
  </r>
  <r>
    <x v="1612"/>
    <x v="0"/>
    <x v="3"/>
    <x v="18"/>
    <x v="21"/>
    <x v="329"/>
    <x v="1576"/>
    <x v="321"/>
    <x v="52"/>
    <x v="52"/>
    <x v="9"/>
    <x v="13"/>
    <x v="3"/>
    <x v="3"/>
    <x v="3"/>
  </r>
  <r>
    <x v="1598"/>
    <x v="0"/>
    <x v="11"/>
    <x v="53"/>
    <x v="44"/>
    <x v="95"/>
    <x v="1562"/>
    <x v="327"/>
    <x v="52"/>
    <x v="52"/>
    <x v="9"/>
    <x v="13"/>
    <x v="3"/>
    <x v="11"/>
    <x v="11"/>
  </r>
  <r>
    <x v="1599"/>
    <x v="1"/>
    <x v="2"/>
    <x v="68"/>
    <x v="106"/>
    <x v="2158"/>
    <x v="1563"/>
    <x v="321"/>
    <x v="52"/>
    <x v="52"/>
    <x v="9"/>
    <x v="13"/>
    <x v="3"/>
    <x v="2"/>
    <x v="2"/>
  </r>
  <r>
    <x v="1599"/>
    <x v="0"/>
    <x v="9"/>
    <x v="94"/>
    <x v="57"/>
    <x v="152"/>
    <x v="1563"/>
    <x v="321"/>
    <x v="52"/>
    <x v="52"/>
    <x v="9"/>
    <x v="13"/>
    <x v="3"/>
    <x v="9"/>
    <x v="9"/>
  </r>
  <r>
    <x v="1599"/>
    <x v="0"/>
    <x v="4"/>
    <x v="35"/>
    <x v="47"/>
    <x v="187"/>
    <x v="1563"/>
    <x v="321"/>
    <x v="52"/>
    <x v="52"/>
    <x v="9"/>
    <x v="13"/>
    <x v="3"/>
    <x v="4"/>
    <x v="4"/>
  </r>
  <r>
    <x v="1600"/>
    <x v="0"/>
    <x v="7"/>
    <x v="4"/>
    <x v="34"/>
    <x v="6"/>
    <x v="1564"/>
    <x v="327"/>
    <x v="52"/>
    <x v="52"/>
    <x v="9"/>
    <x v="13"/>
    <x v="3"/>
    <x v="7"/>
    <x v="7"/>
  </r>
  <r>
    <x v="1583"/>
    <x v="0"/>
    <x v="1"/>
    <x v="297"/>
    <x v="245"/>
    <x v="2289"/>
    <x v="1548"/>
    <x v="322"/>
    <x v="52"/>
    <x v="52"/>
    <x v="9"/>
    <x v="13"/>
    <x v="3"/>
    <x v="1"/>
    <x v="1"/>
  </r>
  <r>
    <x v="1598"/>
    <x v="0"/>
    <x v="0"/>
    <x v="93"/>
    <x v="0"/>
    <x v="187"/>
    <x v="1562"/>
    <x v="327"/>
    <x v="52"/>
    <x v="52"/>
    <x v="9"/>
    <x v="13"/>
    <x v="3"/>
    <x v="0"/>
    <x v="0"/>
  </r>
  <r>
    <x v="1583"/>
    <x v="0"/>
    <x v="7"/>
    <x v="2"/>
    <x v="32"/>
    <x v="407"/>
    <x v="1548"/>
    <x v="322"/>
    <x v="52"/>
    <x v="52"/>
    <x v="9"/>
    <x v="13"/>
    <x v="3"/>
    <x v="7"/>
    <x v="7"/>
  </r>
  <r>
    <x v="1591"/>
    <x v="0"/>
    <x v="10"/>
    <x v="7"/>
    <x v="63"/>
    <x v="6"/>
    <x v="1556"/>
    <x v="322"/>
    <x v="52"/>
    <x v="52"/>
    <x v="9"/>
    <x v="13"/>
    <x v="3"/>
    <x v="10"/>
    <x v="10"/>
  </r>
  <r>
    <x v="1591"/>
    <x v="0"/>
    <x v="1"/>
    <x v="36"/>
    <x v="51"/>
    <x v="6"/>
    <x v="1556"/>
    <x v="322"/>
    <x v="52"/>
    <x v="52"/>
    <x v="9"/>
    <x v="13"/>
    <x v="3"/>
    <x v="1"/>
    <x v="1"/>
  </r>
  <r>
    <x v="1589"/>
    <x v="0"/>
    <x v="1"/>
    <x v="65"/>
    <x v="75"/>
    <x v="1195"/>
    <x v="1554"/>
    <x v="326"/>
    <x v="52"/>
    <x v="52"/>
    <x v="9"/>
    <x v="13"/>
    <x v="3"/>
    <x v="1"/>
    <x v="1"/>
  </r>
  <r>
    <x v="1588"/>
    <x v="0"/>
    <x v="5"/>
    <x v="7"/>
    <x v="11"/>
    <x v="319"/>
    <x v="1553"/>
    <x v="321"/>
    <x v="52"/>
    <x v="52"/>
    <x v="9"/>
    <x v="13"/>
    <x v="3"/>
    <x v="5"/>
    <x v="5"/>
  </r>
  <r>
    <x v="1594"/>
    <x v="0"/>
    <x v="5"/>
    <x v="20"/>
    <x v="6"/>
    <x v="7"/>
    <x v="1559"/>
    <x v="322"/>
    <x v="52"/>
    <x v="52"/>
    <x v="9"/>
    <x v="13"/>
    <x v="3"/>
    <x v="5"/>
    <x v="5"/>
  </r>
  <r>
    <x v="1590"/>
    <x v="0"/>
    <x v="2"/>
    <x v="101"/>
    <x v="140"/>
    <x v="2290"/>
    <x v="1555"/>
    <x v="322"/>
    <x v="52"/>
    <x v="52"/>
    <x v="9"/>
    <x v="13"/>
    <x v="3"/>
    <x v="2"/>
    <x v="2"/>
  </r>
  <r>
    <x v="1587"/>
    <x v="0"/>
    <x v="5"/>
    <x v="21"/>
    <x v="18"/>
    <x v="11"/>
    <x v="1552"/>
    <x v="326"/>
    <x v="52"/>
    <x v="52"/>
    <x v="9"/>
    <x v="13"/>
    <x v="3"/>
    <x v="5"/>
    <x v="5"/>
  </r>
  <r>
    <x v="1588"/>
    <x v="0"/>
    <x v="6"/>
    <x v="88"/>
    <x v="33"/>
    <x v="1720"/>
    <x v="1553"/>
    <x v="321"/>
    <x v="52"/>
    <x v="52"/>
    <x v="9"/>
    <x v="13"/>
    <x v="3"/>
    <x v="6"/>
    <x v="6"/>
  </r>
  <r>
    <x v="1609"/>
    <x v="0"/>
    <x v="0"/>
    <x v="18"/>
    <x v="57"/>
    <x v="11"/>
    <x v="1573"/>
    <x v="328"/>
    <x v="52"/>
    <x v="52"/>
    <x v="9"/>
    <x v="13"/>
    <x v="3"/>
    <x v="0"/>
    <x v="0"/>
  </r>
  <r>
    <x v="1609"/>
    <x v="0"/>
    <x v="11"/>
    <x v="96"/>
    <x v="252"/>
    <x v="54"/>
    <x v="1573"/>
    <x v="328"/>
    <x v="52"/>
    <x v="52"/>
    <x v="9"/>
    <x v="13"/>
    <x v="3"/>
    <x v="11"/>
    <x v="11"/>
  </r>
  <r>
    <x v="1593"/>
    <x v="0"/>
    <x v="1"/>
    <x v="3"/>
    <x v="8"/>
    <x v="6"/>
    <x v="1558"/>
    <x v="324"/>
    <x v="52"/>
    <x v="52"/>
    <x v="9"/>
    <x v="13"/>
    <x v="3"/>
    <x v="1"/>
    <x v="1"/>
  </r>
  <r>
    <x v="1595"/>
    <x v="0"/>
    <x v="8"/>
    <x v="70"/>
    <x v="44"/>
    <x v="367"/>
    <x v="1560"/>
    <x v="324"/>
    <x v="52"/>
    <x v="52"/>
    <x v="9"/>
    <x v="13"/>
    <x v="3"/>
    <x v="8"/>
    <x v="8"/>
  </r>
  <r>
    <x v="1593"/>
    <x v="0"/>
    <x v="8"/>
    <x v="30"/>
    <x v="18"/>
    <x v="6"/>
    <x v="1558"/>
    <x v="324"/>
    <x v="52"/>
    <x v="52"/>
    <x v="9"/>
    <x v="13"/>
    <x v="3"/>
    <x v="8"/>
    <x v="8"/>
  </r>
  <r>
    <x v="1595"/>
    <x v="0"/>
    <x v="5"/>
    <x v="0"/>
    <x v="41"/>
    <x v="6"/>
    <x v="1560"/>
    <x v="324"/>
    <x v="52"/>
    <x v="52"/>
    <x v="9"/>
    <x v="13"/>
    <x v="3"/>
    <x v="5"/>
    <x v="5"/>
  </r>
  <r>
    <x v="1609"/>
    <x v="0"/>
    <x v="5"/>
    <x v="1"/>
    <x v="54"/>
    <x v="61"/>
    <x v="1573"/>
    <x v="328"/>
    <x v="52"/>
    <x v="52"/>
    <x v="9"/>
    <x v="13"/>
    <x v="3"/>
    <x v="5"/>
    <x v="5"/>
  </r>
  <r>
    <x v="1592"/>
    <x v="0"/>
    <x v="5"/>
    <x v="6"/>
    <x v="6"/>
    <x v="6"/>
    <x v="1557"/>
    <x v="326"/>
    <x v="52"/>
    <x v="52"/>
    <x v="9"/>
    <x v="13"/>
    <x v="3"/>
    <x v="5"/>
    <x v="5"/>
  </r>
  <r>
    <x v="1609"/>
    <x v="0"/>
    <x v="6"/>
    <x v="142"/>
    <x v="79"/>
    <x v="2291"/>
    <x v="1573"/>
    <x v="328"/>
    <x v="52"/>
    <x v="52"/>
    <x v="9"/>
    <x v="13"/>
    <x v="3"/>
    <x v="6"/>
    <x v="6"/>
  </r>
  <r>
    <x v="1595"/>
    <x v="0"/>
    <x v="10"/>
    <x v="23"/>
    <x v="1"/>
    <x v="47"/>
    <x v="1560"/>
    <x v="324"/>
    <x v="52"/>
    <x v="52"/>
    <x v="9"/>
    <x v="13"/>
    <x v="3"/>
    <x v="10"/>
    <x v="10"/>
  </r>
  <r>
    <x v="1589"/>
    <x v="0"/>
    <x v="7"/>
    <x v="21"/>
    <x v="13"/>
    <x v="22"/>
    <x v="1554"/>
    <x v="326"/>
    <x v="52"/>
    <x v="52"/>
    <x v="9"/>
    <x v="13"/>
    <x v="3"/>
    <x v="7"/>
    <x v="7"/>
  </r>
  <r>
    <x v="1592"/>
    <x v="0"/>
    <x v="6"/>
    <x v="3"/>
    <x v="7"/>
    <x v="39"/>
    <x v="1557"/>
    <x v="326"/>
    <x v="52"/>
    <x v="52"/>
    <x v="9"/>
    <x v="13"/>
    <x v="3"/>
    <x v="6"/>
    <x v="6"/>
  </r>
  <r>
    <x v="1604"/>
    <x v="0"/>
    <x v="3"/>
    <x v="4"/>
    <x v="26"/>
    <x v="912"/>
    <x v="1568"/>
    <x v="321"/>
    <x v="52"/>
    <x v="52"/>
    <x v="9"/>
    <x v="13"/>
    <x v="3"/>
    <x v="3"/>
    <x v="3"/>
  </r>
  <r>
    <x v="1602"/>
    <x v="0"/>
    <x v="10"/>
    <x v="9"/>
    <x v="11"/>
    <x v="35"/>
    <x v="1566"/>
    <x v="325"/>
    <x v="52"/>
    <x v="52"/>
    <x v="9"/>
    <x v="13"/>
    <x v="3"/>
    <x v="10"/>
    <x v="10"/>
  </r>
  <r>
    <x v="1601"/>
    <x v="0"/>
    <x v="1"/>
    <x v="40"/>
    <x v="27"/>
    <x v="758"/>
    <x v="1565"/>
    <x v="321"/>
    <x v="52"/>
    <x v="52"/>
    <x v="9"/>
    <x v="13"/>
    <x v="3"/>
    <x v="1"/>
    <x v="1"/>
  </r>
  <r>
    <x v="1615"/>
    <x v="0"/>
    <x v="2"/>
    <x v="112"/>
    <x v="103"/>
    <x v="1"/>
    <x v="1578"/>
    <x v="329"/>
    <x v="53"/>
    <x v="53"/>
    <x v="9"/>
    <x v="12"/>
    <x v="3"/>
    <x v="2"/>
    <x v="2"/>
  </r>
  <r>
    <x v="1616"/>
    <x v="0"/>
    <x v="4"/>
    <x v="104"/>
    <x v="68"/>
    <x v="222"/>
    <x v="1579"/>
    <x v="330"/>
    <x v="53"/>
    <x v="53"/>
    <x v="9"/>
    <x v="12"/>
    <x v="3"/>
    <x v="4"/>
    <x v="4"/>
  </r>
  <r>
    <x v="1617"/>
    <x v="0"/>
    <x v="4"/>
    <x v="91"/>
    <x v="128"/>
    <x v="126"/>
    <x v="1580"/>
    <x v="329"/>
    <x v="53"/>
    <x v="53"/>
    <x v="9"/>
    <x v="12"/>
    <x v="3"/>
    <x v="4"/>
    <x v="4"/>
  </r>
  <r>
    <x v="1615"/>
    <x v="0"/>
    <x v="8"/>
    <x v="15"/>
    <x v="48"/>
    <x v="839"/>
    <x v="1578"/>
    <x v="329"/>
    <x v="53"/>
    <x v="53"/>
    <x v="9"/>
    <x v="12"/>
    <x v="3"/>
    <x v="8"/>
    <x v="8"/>
  </r>
  <r>
    <x v="1618"/>
    <x v="0"/>
    <x v="11"/>
    <x v="3"/>
    <x v="5"/>
    <x v="37"/>
    <x v="1581"/>
    <x v="331"/>
    <x v="53"/>
    <x v="53"/>
    <x v="9"/>
    <x v="12"/>
    <x v="3"/>
    <x v="11"/>
    <x v="11"/>
  </r>
  <r>
    <x v="1619"/>
    <x v="0"/>
    <x v="3"/>
    <x v="53"/>
    <x v="75"/>
    <x v="5"/>
    <x v="1582"/>
    <x v="331"/>
    <x v="53"/>
    <x v="53"/>
    <x v="9"/>
    <x v="12"/>
    <x v="3"/>
    <x v="3"/>
    <x v="3"/>
  </r>
  <r>
    <x v="1620"/>
    <x v="0"/>
    <x v="10"/>
    <x v="46"/>
    <x v="31"/>
    <x v="274"/>
    <x v="1583"/>
    <x v="332"/>
    <x v="53"/>
    <x v="53"/>
    <x v="9"/>
    <x v="12"/>
    <x v="3"/>
    <x v="10"/>
    <x v="10"/>
  </r>
  <r>
    <x v="1621"/>
    <x v="0"/>
    <x v="10"/>
    <x v="27"/>
    <x v="48"/>
    <x v="189"/>
    <x v="1584"/>
    <x v="332"/>
    <x v="53"/>
    <x v="53"/>
    <x v="9"/>
    <x v="12"/>
    <x v="3"/>
    <x v="10"/>
    <x v="10"/>
  </r>
  <r>
    <x v="1619"/>
    <x v="0"/>
    <x v="1"/>
    <x v="56"/>
    <x v="21"/>
    <x v="494"/>
    <x v="1582"/>
    <x v="331"/>
    <x v="53"/>
    <x v="53"/>
    <x v="9"/>
    <x v="12"/>
    <x v="3"/>
    <x v="1"/>
    <x v="1"/>
  </r>
  <r>
    <x v="1622"/>
    <x v="0"/>
    <x v="3"/>
    <x v="0"/>
    <x v="98"/>
    <x v="11"/>
    <x v="1585"/>
    <x v="333"/>
    <x v="53"/>
    <x v="53"/>
    <x v="9"/>
    <x v="12"/>
    <x v="3"/>
    <x v="3"/>
    <x v="3"/>
  </r>
  <r>
    <x v="1623"/>
    <x v="0"/>
    <x v="10"/>
    <x v="30"/>
    <x v="62"/>
    <x v="7"/>
    <x v="1586"/>
    <x v="332"/>
    <x v="53"/>
    <x v="53"/>
    <x v="9"/>
    <x v="12"/>
    <x v="3"/>
    <x v="10"/>
    <x v="10"/>
  </r>
  <r>
    <x v="1623"/>
    <x v="0"/>
    <x v="7"/>
    <x v="10"/>
    <x v="13"/>
    <x v="202"/>
    <x v="1586"/>
    <x v="332"/>
    <x v="53"/>
    <x v="53"/>
    <x v="9"/>
    <x v="12"/>
    <x v="3"/>
    <x v="7"/>
    <x v="7"/>
  </r>
  <r>
    <x v="1620"/>
    <x v="0"/>
    <x v="1"/>
    <x v="127"/>
    <x v="111"/>
    <x v="430"/>
    <x v="1583"/>
    <x v="332"/>
    <x v="53"/>
    <x v="53"/>
    <x v="9"/>
    <x v="12"/>
    <x v="3"/>
    <x v="1"/>
    <x v="1"/>
  </r>
  <r>
    <x v="1622"/>
    <x v="0"/>
    <x v="9"/>
    <x v="8"/>
    <x v="85"/>
    <x v="31"/>
    <x v="1585"/>
    <x v="333"/>
    <x v="53"/>
    <x v="53"/>
    <x v="9"/>
    <x v="12"/>
    <x v="3"/>
    <x v="9"/>
    <x v="9"/>
  </r>
  <r>
    <x v="1623"/>
    <x v="0"/>
    <x v="1"/>
    <x v="49"/>
    <x v="51"/>
    <x v="159"/>
    <x v="1586"/>
    <x v="332"/>
    <x v="53"/>
    <x v="53"/>
    <x v="9"/>
    <x v="12"/>
    <x v="3"/>
    <x v="1"/>
    <x v="1"/>
  </r>
  <r>
    <x v="1622"/>
    <x v="0"/>
    <x v="7"/>
    <x v="12"/>
    <x v="12"/>
    <x v="13"/>
    <x v="1585"/>
    <x v="333"/>
    <x v="53"/>
    <x v="53"/>
    <x v="9"/>
    <x v="12"/>
    <x v="3"/>
    <x v="7"/>
    <x v="7"/>
  </r>
  <r>
    <x v="1621"/>
    <x v="0"/>
    <x v="1"/>
    <x v="61"/>
    <x v="159"/>
    <x v="11"/>
    <x v="1584"/>
    <x v="332"/>
    <x v="53"/>
    <x v="53"/>
    <x v="9"/>
    <x v="12"/>
    <x v="3"/>
    <x v="1"/>
    <x v="1"/>
  </r>
  <r>
    <x v="1624"/>
    <x v="0"/>
    <x v="9"/>
    <x v="61"/>
    <x v="116"/>
    <x v="2292"/>
    <x v="1587"/>
    <x v="331"/>
    <x v="53"/>
    <x v="53"/>
    <x v="9"/>
    <x v="12"/>
    <x v="3"/>
    <x v="9"/>
    <x v="9"/>
  </r>
  <r>
    <x v="1622"/>
    <x v="0"/>
    <x v="0"/>
    <x v="16"/>
    <x v="45"/>
    <x v="145"/>
    <x v="1585"/>
    <x v="333"/>
    <x v="53"/>
    <x v="53"/>
    <x v="9"/>
    <x v="12"/>
    <x v="3"/>
    <x v="0"/>
    <x v="0"/>
  </r>
  <r>
    <x v="1623"/>
    <x v="0"/>
    <x v="5"/>
    <x v="0"/>
    <x v="41"/>
    <x v="6"/>
    <x v="1586"/>
    <x v="332"/>
    <x v="53"/>
    <x v="53"/>
    <x v="9"/>
    <x v="12"/>
    <x v="3"/>
    <x v="5"/>
    <x v="5"/>
  </r>
  <r>
    <x v="1622"/>
    <x v="1"/>
    <x v="2"/>
    <x v="7"/>
    <x v="62"/>
    <x v="69"/>
    <x v="1585"/>
    <x v="333"/>
    <x v="53"/>
    <x v="53"/>
    <x v="9"/>
    <x v="12"/>
    <x v="3"/>
    <x v="2"/>
    <x v="2"/>
  </r>
  <r>
    <x v="1624"/>
    <x v="0"/>
    <x v="0"/>
    <x v="37"/>
    <x v="4"/>
    <x v="148"/>
    <x v="1587"/>
    <x v="331"/>
    <x v="53"/>
    <x v="53"/>
    <x v="9"/>
    <x v="12"/>
    <x v="3"/>
    <x v="0"/>
    <x v="0"/>
  </r>
  <r>
    <x v="1620"/>
    <x v="0"/>
    <x v="5"/>
    <x v="8"/>
    <x v="0"/>
    <x v="7"/>
    <x v="1583"/>
    <x v="332"/>
    <x v="53"/>
    <x v="53"/>
    <x v="9"/>
    <x v="12"/>
    <x v="3"/>
    <x v="5"/>
    <x v="5"/>
  </r>
  <r>
    <x v="1619"/>
    <x v="0"/>
    <x v="7"/>
    <x v="10"/>
    <x v="94"/>
    <x v="34"/>
    <x v="1582"/>
    <x v="331"/>
    <x v="53"/>
    <x v="53"/>
    <x v="9"/>
    <x v="12"/>
    <x v="3"/>
    <x v="7"/>
    <x v="7"/>
  </r>
  <r>
    <x v="1618"/>
    <x v="0"/>
    <x v="0"/>
    <x v="12"/>
    <x v="6"/>
    <x v="145"/>
    <x v="1581"/>
    <x v="331"/>
    <x v="53"/>
    <x v="53"/>
    <x v="9"/>
    <x v="12"/>
    <x v="3"/>
    <x v="0"/>
    <x v="0"/>
  </r>
  <r>
    <x v="1623"/>
    <x v="0"/>
    <x v="3"/>
    <x v="15"/>
    <x v="38"/>
    <x v="7"/>
    <x v="1586"/>
    <x v="332"/>
    <x v="53"/>
    <x v="53"/>
    <x v="9"/>
    <x v="12"/>
    <x v="3"/>
    <x v="3"/>
    <x v="3"/>
  </r>
  <r>
    <x v="1625"/>
    <x v="0"/>
    <x v="11"/>
    <x v="112"/>
    <x v="109"/>
    <x v="71"/>
    <x v="1588"/>
    <x v="331"/>
    <x v="53"/>
    <x v="53"/>
    <x v="9"/>
    <x v="12"/>
    <x v="3"/>
    <x v="11"/>
    <x v="11"/>
  </r>
  <r>
    <x v="1626"/>
    <x v="0"/>
    <x v="4"/>
    <x v="9"/>
    <x v="63"/>
    <x v="76"/>
    <x v="1589"/>
    <x v="333"/>
    <x v="53"/>
    <x v="53"/>
    <x v="9"/>
    <x v="12"/>
    <x v="3"/>
    <x v="4"/>
    <x v="4"/>
  </r>
  <r>
    <x v="1627"/>
    <x v="0"/>
    <x v="0"/>
    <x v="5"/>
    <x v="23"/>
    <x v="178"/>
    <x v="1590"/>
    <x v="332"/>
    <x v="53"/>
    <x v="53"/>
    <x v="9"/>
    <x v="12"/>
    <x v="3"/>
    <x v="0"/>
    <x v="0"/>
  </r>
  <r>
    <x v="1626"/>
    <x v="1"/>
    <x v="2"/>
    <x v="54"/>
    <x v="15"/>
    <x v="18"/>
    <x v="1589"/>
    <x v="333"/>
    <x v="53"/>
    <x v="53"/>
    <x v="9"/>
    <x v="12"/>
    <x v="3"/>
    <x v="2"/>
    <x v="2"/>
  </r>
  <r>
    <x v="1628"/>
    <x v="0"/>
    <x v="2"/>
    <x v="161"/>
    <x v="355"/>
    <x v="243"/>
    <x v="1591"/>
    <x v="334"/>
    <x v="53"/>
    <x v="53"/>
    <x v="9"/>
    <x v="12"/>
    <x v="3"/>
    <x v="2"/>
    <x v="2"/>
  </r>
  <r>
    <x v="1629"/>
    <x v="0"/>
    <x v="3"/>
    <x v="82"/>
    <x v="102"/>
    <x v="185"/>
    <x v="1592"/>
    <x v="329"/>
    <x v="53"/>
    <x v="53"/>
    <x v="9"/>
    <x v="12"/>
    <x v="3"/>
    <x v="3"/>
    <x v="3"/>
  </r>
  <r>
    <x v="1626"/>
    <x v="0"/>
    <x v="2"/>
    <x v="65"/>
    <x v="15"/>
    <x v="146"/>
    <x v="1589"/>
    <x v="333"/>
    <x v="53"/>
    <x v="53"/>
    <x v="9"/>
    <x v="12"/>
    <x v="3"/>
    <x v="2"/>
    <x v="2"/>
  </r>
  <r>
    <x v="1630"/>
    <x v="0"/>
    <x v="9"/>
    <x v="121"/>
    <x v="162"/>
    <x v="212"/>
    <x v="995"/>
    <x v="333"/>
    <x v="53"/>
    <x v="53"/>
    <x v="9"/>
    <x v="12"/>
    <x v="3"/>
    <x v="9"/>
    <x v="9"/>
  </r>
  <r>
    <x v="1630"/>
    <x v="0"/>
    <x v="4"/>
    <x v="112"/>
    <x v="105"/>
    <x v="1100"/>
    <x v="995"/>
    <x v="333"/>
    <x v="53"/>
    <x v="53"/>
    <x v="9"/>
    <x v="12"/>
    <x v="3"/>
    <x v="4"/>
    <x v="4"/>
  </r>
  <r>
    <x v="1631"/>
    <x v="0"/>
    <x v="8"/>
    <x v="245"/>
    <x v="151"/>
    <x v="1757"/>
    <x v="1593"/>
    <x v="331"/>
    <x v="53"/>
    <x v="53"/>
    <x v="9"/>
    <x v="12"/>
    <x v="3"/>
    <x v="8"/>
    <x v="8"/>
  </r>
  <r>
    <x v="1630"/>
    <x v="0"/>
    <x v="7"/>
    <x v="70"/>
    <x v="76"/>
    <x v="266"/>
    <x v="995"/>
    <x v="333"/>
    <x v="53"/>
    <x v="53"/>
    <x v="9"/>
    <x v="12"/>
    <x v="3"/>
    <x v="7"/>
    <x v="7"/>
  </r>
  <r>
    <x v="1632"/>
    <x v="0"/>
    <x v="9"/>
    <x v="85"/>
    <x v="107"/>
    <x v="582"/>
    <x v="1594"/>
    <x v="335"/>
    <x v="53"/>
    <x v="53"/>
    <x v="9"/>
    <x v="12"/>
    <x v="3"/>
    <x v="9"/>
    <x v="9"/>
  </r>
  <r>
    <x v="1633"/>
    <x v="0"/>
    <x v="9"/>
    <x v="274"/>
    <x v="308"/>
    <x v="144"/>
    <x v="1595"/>
    <x v="335"/>
    <x v="53"/>
    <x v="53"/>
    <x v="9"/>
    <x v="12"/>
    <x v="3"/>
    <x v="9"/>
    <x v="9"/>
  </r>
  <r>
    <x v="1634"/>
    <x v="0"/>
    <x v="7"/>
    <x v="95"/>
    <x v="108"/>
    <x v="181"/>
    <x v="1596"/>
    <x v="336"/>
    <x v="53"/>
    <x v="53"/>
    <x v="9"/>
    <x v="12"/>
    <x v="3"/>
    <x v="7"/>
    <x v="7"/>
  </r>
  <r>
    <x v="1635"/>
    <x v="0"/>
    <x v="0"/>
    <x v="37"/>
    <x v="61"/>
    <x v="84"/>
    <x v="1597"/>
    <x v="334"/>
    <x v="53"/>
    <x v="53"/>
    <x v="9"/>
    <x v="12"/>
    <x v="3"/>
    <x v="0"/>
    <x v="0"/>
  </r>
  <r>
    <x v="1633"/>
    <x v="0"/>
    <x v="4"/>
    <x v="200"/>
    <x v="157"/>
    <x v="2293"/>
    <x v="1595"/>
    <x v="335"/>
    <x v="53"/>
    <x v="53"/>
    <x v="9"/>
    <x v="12"/>
    <x v="3"/>
    <x v="4"/>
    <x v="4"/>
  </r>
  <r>
    <x v="1636"/>
    <x v="0"/>
    <x v="0"/>
    <x v="23"/>
    <x v="5"/>
    <x v="92"/>
    <x v="1598"/>
    <x v="335"/>
    <x v="53"/>
    <x v="53"/>
    <x v="9"/>
    <x v="12"/>
    <x v="3"/>
    <x v="0"/>
    <x v="0"/>
  </r>
  <r>
    <x v="1634"/>
    <x v="0"/>
    <x v="3"/>
    <x v="197"/>
    <x v="212"/>
    <x v="310"/>
    <x v="1596"/>
    <x v="336"/>
    <x v="53"/>
    <x v="53"/>
    <x v="9"/>
    <x v="12"/>
    <x v="3"/>
    <x v="3"/>
    <x v="3"/>
  </r>
  <r>
    <x v="1637"/>
    <x v="0"/>
    <x v="2"/>
    <x v="48"/>
    <x v="16"/>
    <x v="350"/>
    <x v="1599"/>
    <x v="333"/>
    <x v="53"/>
    <x v="53"/>
    <x v="9"/>
    <x v="12"/>
    <x v="3"/>
    <x v="2"/>
    <x v="2"/>
  </r>
  <r>
    <x v="1634"/>
    <x v="0"/>
    <x v="9"/>
    <x v="310"/>
    <x v="238"/>
    <x v="154"/>
    <x v="1596"/>
    <x v="336"/>
    <x v="53"/>
    <x v="53"/>
    <x v="9"/>
    <x v="12"/>
    <x v="3"/>
    <x v="9"/>
    <x v="9"/>
  </r>
  <r>
    <x v="1636"/>
    <x v="0"/>
    <x v="11"/>
    <x v="135"/>
    <x v="68"/>
    <x v="112"/>
    <x v="1598"/>
    <x v="335"/>
    <x v="53"/>
    <x v="53"/>
    <x v="9"/>
    <x v="12"/>
    <x v="3"/>
    <x v="11"/>
    <x v="11"/>
  </r>
  <r>
    <x v="1633"/>
    <x v="0"/>
    <x v="8"/>
    <x v="244"/>
    <x v="253"/>
    <x v="2294"/>
    <x v="1595"/>
    <x v="335"/>
    <x v="53"/>
    <x v="53"/>
    <x v="9"/>
    <x v="12"/>
    <x v="3"/>
    <x v="8"/>
    <x v="8"/>
  </r>
  <r>
    <x v="1632"/>
    <x v="0"/>
    <x v="7"/>
    <x v="57"/>
    <x v="10"/>
    <x v="19"/>
    <x v="1594"/>
    <x v="335"/>
    <x v="53"/>
    <x v="53"/>
    <x v="9"/>
    <x v="12"/>
    <x v="3"/>
    <x v="7"/>
    <x v="7"/>
  </r>
  <r>
    <x v="1616"/>
    <x v="0"/>
    <x v="2"/>
    <x v="209"/>
    <x v="82"/>
    <x v="2295"/>
    <x v="1579"/>
    <x v="330"/>
    <x v="53"/>
    <x v="53"/>
    <x v="9"/>
    <x v="12"/>
    <x v="3"/>
    <x v="2"/>
    <x v="2"/>
  </r>
  <r>
    <x v="1638"/>
    <x v="0"/>
    <x v="5"/>
    <x v="93"/>
    <x v="9"/>
    <x v="63"/>
    <x v="1600"/>
    <x v="331"/>
    <x v="53"/>
    <x v="53"/>
    <x v="9"/>
    <x v="12"/>
    <x v="3"/>
    <x v="5"/>
    <x v="5"/>
  </r>
  <r>
    <x v="1616"/>
    <x v="1"/>
    <x v="2"/>
    <x v="320"/>
    <x v="354"/>
    <x v="14"/>
    <x v="1579"/>
    <x v="330"/>
    <x v="53"/>
    <x v="53"/>
    <x v="9"/>
    <x v="12"/>
    <x v="3"/>
    <x v="2"/>
    <x v="2"/>
  </r>
  <r>
    <x v="1639"/>
    <x v="0"/>
    <x v="5"/>
    <x v="0"/>
    <x v="41"/>
    <x v="6"/>
    <x v="1601"/>
    <x v="332"/>
    <x v="53"/>
    <x v="53"/>
    <x v="9"/>
    <x v="12"/>
    <x v="3"/>
    <x v="5"/>
    <x v="5"/>
  </r>
  <r>
    <x v="1640"/>
    <x v="0"/>
    <x v="1"/>
    <x v="43"/>
    <x v="307"/>
    <x v="2296"/>
    <x v="1602"/>
    <x v="334"/>
    <x v="53"/>
    <x v="53"/>
    <x v="9"/>
    <x v="12"/>
    <x v="3"/>
    <x v="1"/>
    <x v="1"/>
  </r>
  <r>
    <x v="1641"/>
    <x v="0"/>
    <x v="5"/>
    <x v="30"/>
    <x v="18"/>
    <x v="6"/>
    <x v="1603"/>
    <x v="332"/>
    <x v="53"/>
    <x v="53"/>
    <x v="9"/>
    <x v="12"/>
    <x v="3"/>
    <x v="5"/>
    <x v="5"/>
  </r>
  <r>
    <x v="1642"/>
    <x v="0"/>
    <x v="0"/>
    <x v="92"/>
    <x v="62"/>
    <x v="187"/>
    <x v="1604"/>
    <x v="330"/>
    <x v="53"/>
    <x v="53"/>
    <x v="9"/>
    <x v="12"/>
    <x v="3"/>
    <x v="0"/>
    <x v="0"/>
  </r>
  <r>
    <x v="1640"/>
    <x v="0"/>
    <x v="6"/>
    <x v="67"/>
    <x v="140"/>
    <x v="437"/>
    <x v="1602"/>
    <x v="334"/>
    <x v="53"/>
    <x v="53"/>
    <x v="9"/>
    <x v="12"/>
    <x v="3"/>
    <x v="6"/>
    <x v="6"/>
  </r>
  <r>
    <x v="1638"/>
    <x v="0"/>
    <x v="1"/>
    <x v="76"/>
    <x v="139"/>
    <x v="2297"/>
    <x v="1600"/>
    <x v="331"/>
    <x v="53"/>
    <x v="53"/>
    <x v="9"/>
    <x v="12"/>
    <x v="3"/>
    <x v="1"/>
    <x v="1"/>
  </r>
  <r>
    <x v="1642"/>
    <x v="0"/>
    <x v="11"/>
    <x v="14"/>
    <x v="31"/>
    <x v="196"/>
    <x v="1604"/>
    <x v="330"/>
    <x v="53"/>
    <x v="53"/>
    <x v="9"/>
    <x v="12"/>
    <x v="3"/>
    <x v="11"/>
    <x v="11"/>
  </r>
  <r>
    <x v="1635"/>
    <x v="0"/>
    <x v="5"/>
    <x v="30"/>
    <x v="8"/>
    <x v="13"/>
    <x v="1597"/>
    <x v="334"/>
    <x v="53"/>
    <x v="53"/>
    <x v="9"/>
    <x v="12"/>
    <x v="3"/>
    <x v="5"/>
    <x v="5"/>
  </r>
  <r>
    <x v="1630"/>
    <x v="0"/>
    <x v="5"/>
    <x v="30"/>
    <x v="18"/>
    <x v="6"/>
    <x v="995"/>
    <x v="333"/>
    <x v="53"/>
    <x v="53"/>
    <x v="9"/>
    <x v="12"/>
    <x v="3"/>
    <x v="5"/>
    <x v="5"/>
  </r>
  <r>
    <x v="1638"/>
    <x v="0"/>
    <x v="6"/>
    <x v="36"/>
    <x v="35"/>
    <x v="50"/>
    <x v="1600"/>
    <x v="331"/>
    <x v="53"/>
    <x v="53"/>
    <x v="9"/>
    <x v="12"/>
    <x v="3"/>
    <x v="6"/>
    <x v="6"/>
  </r>
  <r>
    <x v="1643"/>
    <x v="0"/>
    <x v="11"/>
    <x v="2"/>
    <x v="31"/>
    <x v="1353"/>
    <x v="1605"/>
    <x v="333"/>
    <x v="53"/>
    <x v="53"/>
    <x v="9"/>
    <x v="12"/>
    <x v="3"/>
    <x v="11"/>
    <x v="11"/>
  </r>
  <r>
    <x v="1616"/>
    <x v="0"/>
    <x v="9"/>
    <x v="150"/>
    <x v="194"/>
    <x v="2298"/>
    <x v="1579"/>
    <x v="330"/>
    <x v="53"/>
    <x v="53"/>
    <x v="9"/>
    <x v="12"/>
    <x v="3"/>
    <x v="9"/>
    <x v="9"/>
  </r>
  <r>
    <x v="1615"/>
    <x v="1"/>
    <x v="2"/>
    <x v="95"/>
    <x v="103"/>
    <x v="121"/>
    <x v="1578"/>
    <x v="329"/>
    <x v="53"/>
    <x v="53"/>
    <x v="9"/>
    <x v="12"/>
    <x v="3"/>
    <x v="2"/>
    <x v="2"/>
  </r>
  <r>
    <x v="1641"/>
    <x v="0"/>
    <x v="6"/>
    <x v="83"/>
    <x v="96"/>
    <x v="141"/>
    <x v="1603"/>
    <x v="332"/>
    <x v="53"/>
    <x v="53"/>
    <x v="9"/>
    <x v="12"/>
    <x v="3"/>
    <x v="6"/>
    <x v="6"/>
  </r>
  <r>
    <x v="1644"/>
    <x v="0"/>
    <x v="2"/>
    <x v="147"/>
    <x v="112"/>
    <x v="458"/>
    <x v="1606"/>
    <x v="332"/>
    <x v="53"/>
    <x v="53"/>
    <x v="9"/>
    <x v="12"/>
    <x v="3"/>
    <x v="2"/>
    <x v="2"/>
  </r>
  <r>
    <x v="1638"/>
    <x v="0"/>
    <x v="10"/>
    <x v="49"/>
    <x v="60"/>
    <x v="135"/>
    <x v="1600"/>
    <x v="331"/>
    <x v="53"/>
    <x v="53"/>
    <x v="9"/>
    <x v="12"/>
    <x v="3"/>
    <x v="10"/>
    <x v="10"/>
  </r>
  <r>
    <x v="1617"/>
    <x v="1"/>
    <x v="2"/>
    <x v="28"/>
    <x v="160"/>
    <x v="83"/>
    <x v="1580"/>
    <x v="329"/>
    <x v="53"/>
    <x v="53"/>
    <x v="9"/>
    <x v="12"/>
    <x v="3"/>
    <x v="2"/>
    <x v="2"/>
  </r>
  <r>
    <x v="1640"/>
    <x v="0"/>
    <x v="5"/>
    <x v="63"/>
    <x v="10"/>
    <x v="216"/>
    <x v="1602"/>
    <x v="334"/>
    <x v="53"/>
    <x v="53"/>
    <x v="9"/>
    <x v="12"/>
    <x v="3"/>
    <x v="5"/>
    <x v="5"/>
  </r>
  <r>
    <x v="1624"/>
    <x v="0"/>
    <x v="6"/>
    <x v="18"/>
    <x v="96"/>
    <x v="27"/>
    <x v="1587"/>
    <x v="331"/>
    <x v="53"/>
    <x v="53"/>
    <x v="9"/>
    <x v="12"/>
    <x v="3"/>
    <x v="6"/>
    <x v="6"/>
  </r>
  <r>
    <x v="1624"/>
    <x v="0"/>
    <x v="5"/>
    <x v="92"/>
    <x v="62"/>
    <x v="187"/>
    <x v="1587"/>
    <x v="331"/>
    <x v="53"/>
    <x v="53"/>
    <x v="9"/>
    <x v="12"/>
    <x v="3"/>
    <x v="5"/>
    <x v="5"/>
  </r>
  <r>
    <x v="1619"/>
    <x v="0"/>
    <x v="5"/>
    <x v="16"/>
    <x v="17"/>
    <x v="6"/>
    <x v="1582"/>
    <x v="331"/>
    <x v="53"/>
    <x v="53"/>
    <x v="9"/>
    <x v="12"/>
    <x v="3"/>
    <x v="5"/>
    <x v="5"/>
  </r>
  <r>
    <x v="1622"/>
    <x v="0"/>
    <x v="4"/>
    <x v="6"/>
    <x v="41"/>
    <x v="34"/>
    <x v="1585"/>
    <x v="333"/>
    <x v="53"/>
    <x v="53"/>
    <x v="9"/>
    <x v="12"/>
    <x v="3"/>
    <x v="4"/>
    <x v="4"/>
  </r>
  <r>
    <x v="1643"/>
    <x v="0"/>
    <x v="8"/>
    <x v="94"/>
    <x v="40"/>
    <x v="931"/>
    <x v="1605"/>
    <x v="333"/>
    <x v="53"/>
    <x v="53"/>
    <x v="9"/>
    <x v="12"/>
    <x v="3"/>
    <x v="8"/>
    <x v="8"/>
  </r>
  <r>
    <x v="1637"/>
    <x v="0"/>
    <x v="8"/>
    <x v="1"/>
    <x v="30"/>
    <x v="31"/>
    <x v="1599"/>
    <x v="333"/>
    <x v="53"/>
    <x v="53"/>
    <x v="9"/>
    <x v="12"/>
    <x v="3"/>
    <x v="8"/>
    <x v="8"/>
  </r>
  <r>
    <x v="1637"/>
    <x v="0"/>
    <x v="9"/>
    <x v="70"/>
    <x v="76"/>
    <x v="266"/>
    <x v="1599"/>
    <x v="333"/>
    <x v="53"/>
    <x v="53"/>
    <x v="9"/>
    <x v="12"/>
    <x v="3"/>
    <x v="9"/>
    <x v="9"/>
  </r>
  <r>
    <x v="1634"/>
    <x v="0"/>
    <x v="1"/>
    <x v="263"/>
    <x v="342"/>
    <x v="2299"/>
    <x v="1596"/>
    <x v="336"/>
    <x v="53"/>
    <x v="53"/>
    <x v="9"/>
    <x v="12"/>
    <x v="3"/>
    <x v="1"/>
    <x v="1"/>
  </r>
  <r>
    <x v="1631"/>
    <x v="0"/>
    <x v="4"/>
    <x v="25"/>
    <x v="33"/>
    <x v="284"/>
    <x v="1593"/>
    <x v="331"/>
    <x v="53"/>
    <x v="53"/>
    <x v="9"/>
    <x v="12"/>
    <x v="3"/>
    <x v="4"/>
    <x v="4"/>
  </r>
  <r>
    <x v="1632"/>
    <x v="0"/>
    <x v="4"/>
    <x v="2"/>
    <x v="2"/>
    <x v="2"/>
    <x v="1594"/>
    <x v="335"/>
    <x v="53"/>
    <x v="53"/>
    <x v="9"/>
    <x v="12"/>
    <x v="3"/>
    <x v="4"/>
    <x v="4"/>
  </r>
  <r>
    <x v="1633"/>
    <x v="1"/>
    <x v="2"/>
    <x v="321"/>
    <x v="356"/>
    <x v="2300"/>
    <x v="1595"/>
    <x v="335"/>
    <x v="53"/>
    <x v="53"/>
    <x v="9"/>
    <x v="12"/>
    <x v="3"/>
    <x v="2"/>
    <x v="2"/>
  </r>
  <r>
    <x v="1630"/>
    <x v="0"/>
    <x v="3"/>
    <x v="106"/>
    <x v="138"/>
    <x v="970"/>
    <x v="995"/>
    <x v="333"/>
    <x v="53"/>
    <x v="53"/>
    <x v="9"/>
    <x v="12"/>
    <x v="3"/>
    <x v="3"/>
    <x v="3"/>
  </r>
  <r>
    <x v="1632"/>
    <x v="0"/>
    <x v="3"/>
    <x v="52"/>
    <x v="96"/>
    <x v="323"/>
    <x v="1594"/>
    <x v="335"/>
    <x v="53"/>
    <x v="53"/>
    <x v="9"/>
    <x v="12"/>
    <x v="3"/>
    <x v="3"/>
    <x v="3"/>
  </r>
  <r>
    <x v="1633"/>
    <x v="0"/>
    <x v="10"/>
    <x v="164"/>
    <x v="254"/>
    <x v="244"/>
    <x v="1595"/>
    <x v="335"/>
    <x v="53"/>
    <x v="53"/>
    <x v="9"/>
    <x v="12"/>
    <x v="3"/>
    <x v="10"/>
    <x v="10"/>
  </r>
  <r>
    <x v="1634"/>
    <x v="0"/>
    <x v="11"/>
    <x v="193"/>
    <x v="357"/>
    <x v="2301"/>
    <x v="1596"/>
    <x v="336"/>
    <x v="53"/>
    <x v="53"/>
    <x v="9"/>
    <x v="12"/>
    <x v="3"/>
    <x v="11"/>
    <x v="11"/>
  </r>
  <r>
    <x v="1635"/>
    <x v="0"/>
    <x v="6"/>
    <x v="68"/>
    <x v="108"/>
    <x v="243"/>
    <x v="1597"/>
    <x v="334"/>
    <x v="53"/>
    <x v="53"/>
    <x v="9"/>
    <x v="12"/>
    <x v="3"/>
    <x v="6"/>
    <x v="6"/>
  </r>
  <r>
    <x v="1631"/>
    <x v="0"/>
    <x v="2"/>
    <x v="180"/>
    <x v="199"/>
    <x v="1138"/>
    <x v="1593"/>
    <x v="331"/>
    <x v="53"/>
    <x v="53"/>
    <x v="9"/>
    <x v="12"/>
    <x v="3"/>
    <x v="2"/>
    <x v="2"/>
  </r>
  <r>
    <x v="1635"/>
    <x v="0"/>
    <x v="11"/>
    <x v="122"/>
    <x v="126"/>
    <x v="677"/>
    <x v="1597"/>
    <x v="334"/>
    <x v="53"/>
    <x v="53"/>
    <x v="9"/>
    <x v="12"/>
    <x v="3"/>
    <x v="11"/>
    <x v="11"/>
  </r>
  <r>
    <x v="1631"/>
    <x v="1"/>
    <x v="2"/>
    <x v="164"/>
    <x v="199"/>
    <x v="271"/>
    <x v="1593"/>
    <x v="331"/>
    <x v="53"/>
    <x v="53"/>
    <x v="9"/>
    <x v="12"/>
    <x v="3"/>
    <x v="2"/>
    <x v="2"/>
  </r>
  <r>
    <x v="1622"/>
    <x v="0"/>
    <x v="2"/>
    <x v="30"/>
    <x v="62"/>
    <x v="7"/>
    <x v="1585"/>
    <x v="333"/>
    <x v="53"/>
    <x v="53"/>
    <x v="9"/>
    <x v="12"/>
    <x v="3"/>
    <x v="2"/>
    <x v="2"/>
  </r>
  <r>
    <x v="1619"/>
    <x v="0"/>
    <x v="9"/>
    <x v="36"/>
    <x v="32"/>
    <x v="319"/>
    <x v="1582"/>
    <x v="331"/>
    <x v="53"/>
    <x v="53"/>
    <x v="9"/>
    <x v="12"/>
    <x v="3"/>
    <x v="9"/>
    <x v="9"/>
  </r>
  <r>
    <x v="1618"/>
    <x v="0"/>
    <x v="4"/>
    <x v="92"/>
    <x v="8"/>
    <x v="63"/>
    <x v="1581"/>
    <x v="331"/>
    <x v="53"/>
    <x v="53"/>
    <x v="9"/>
    <x v="12"/>
    <x v="3"/>
    <x v="4"/>
    <x v="4"/>
  </r>
  <r>
    <x v="1621"/>
    <x v="0"/>
    <x v="3"/>
    <x v="105"/>
    <x v="106"/>
    <x v="37"/>
    <x v="1584"/>
    <x v="332"/>
    <x v="53"/>
    <x v="53"/>
    <x v="9"/>
    <x v="12"/>
    <x v="3"/>
    <x v="3"/>
    <x v="3"/>
  </r>
  <r>
    <x v="1619"/>
    <x v="0"/>
    <x v="6"/>
    <x v="57"/>
    <x v="54"/>
    <x v="626"/>
    <x v="1582"/>
    <x v="331"/>
    <x v="53"/>
    <x v="53"/>
    <x v="9"/>
    <x v="12"/>
    <x v="3"/>
    <x v="6"/>
    <x v="6"/>
  </r>
  <r>
    <x v="1618"/>
    <x v="0"/>
    <x v="9"/>
    <x v="23"/>
    <x v="56"/>
    <x v="204"/>
    <x v="1581"/>
    <x v="331"/>
    <x v="53"/>
    <x v="53"/>
    <x v="9"/>
    <x v="12"/>
    <x v="3"/>
    <x v="9"/>
    <x v="9"/>
  </r>
  <r>
    <x v="1622"/>
    <x v="0"/>
    <x v="10"/>
    <x v="20"/>
    <x v="6"/>
    <x v="7"/>
    <x v="1585"/>
    <x v="333"/>
    <x v="53"/>
    <x v="53"/>
    <x v="9"/>
    <x v="12"/>
    <x v="3"/>
    <x v="10"/>
    <x v="10"/>
  </r>
  <r>
    <x v="1618"/>
    <x v="1"/>
    <x v="2"/>
    <x v="3"/>
    <x v="7"/>
    <x v="39"/>
    <x v="1581"/>
    <x v="331"/>
    <x v="53"/>
    <x v="53"/>
    <x v="9"/>
    <x v="12"/>
    <x v="3"/>
    <x v="2"/>
    <x v="2"/>
  </r>
  <r>
    <x v="1618"/>
    <x v="0"/>
    <x v="8"/>
    <x v="3"/>
    <x v="10"/>
    <x v="7"/>
    <x v="1581"/>
    <x v="331"/>
    <x v="53"/>
    <x v="53"/>
    <x v="9"/>
    <x v="12"/>
    <x v="3"/>
    <x v="8"/>
    <x v="8"/>
  </r>
  <r>
    <x v="1619"/>
    <x v="0"/>
    <x v="10"/>
    <x v="7"/>
    <x v="23"/>
    <x v="126"/>
    <x v="1582"/>
    <x v="331"/>
    <x v="53"/>
    <x v="53"/>
    <x v="9"/>
    <x v="12"/>
    <x v="3"/>
    <x v="10"/>
    <x v="10"/>
  </r>
  <r>
    <x v="1620"/>
    <x v="0"/>
    <x v="6"/>
    <x v="38"/>
    <x v="49"/>
    <x v="214"/>
    <x v="1583"/>
    <x v="332"/>
    <x v="53"/>
    <x v="53"/>
    <x v="9"/>
    <x v="12"/>
    <x v="3"/>
    <x v="6"/>
    <x v="6"/>
  </r>
  <r>
    <x v="1630"/>
    <x v="0"/>
    <x v="6"/>
    <x v="42"/>
    <x v="2"/>
    <x v="798"/>
    <x v="995"/>
    <x v="333"/>
    <x v="53"/>
    <x v="53"/>
    <x v="9"/>
    <x v="12"/>
    <x v="3"/>
    <x v="6"/>
    <x v="6"/>
  </r>
  <r>
    <x v="1632"/>
    <x v="1"/>
    <x v="2"/>
    <x v="174"/>
    <x v="189"/>
    <x v="2302"/>
    <x v="1594"/>
    <x v="335"/>
    <x v="53"/>
    <x v="53"/>
    <x v="9"/>
    <x v="12"/>
    <x v="3"/>
    <x v="2"/>
    <x v="2"/>
  </r>
  <r>
    <x v="1635"/>
    <x v="0"/>
    <x v="2"/>
    <x v="77"/>
    <x v="264"/>
    <x v="2258"/>
    <x v="1597"/>
    <x v="334"/>
    <x v="53"/>
    <x v="53"/>
    <x v="9"/>
    <x v="12"/>
    <x v="3"/>
    <x v="2"/>
    <x v="2"/>
  </r>
  <r>
    <x v="1632"/>
    <x v="0"/>
    <x v="1"/>
    <x v="182"/>
    <x v="145"/>
    <x v="167"/>
    <x v="1594"/>
    <x v="335"/>
    <x v="53"/>
    <x v="53"/>
    <x v="9"/>
    <x v="12"/>
    <x v="3"/>
    <x v="1"/>
    <x v="1"/>
  </r>
  <r>
    <x v="1633"/>
    <x v="0"/>
    <x v="2"/>
    <x v="157"/>
    <x v="356"/>
    <x v="874"/>
    <x v="1595"/>
    <x v="335"/>
    <x v="53"/>
    <x v="53"/>
    <x v="9"/>
    <x v="12"/>
    <x v="3"/>
    <x v="2"/>
    <x v="2"/>
  </r>
  <r>
    <x v="1632"/>
    <x v="0"/>
    <x v="5"/>
    <x v="6"/>
    <x v="6"/>
    <x v="6"/>
    <x v="1594"/>
    <x v="335"/>
    <x v="53"/>
    <x v="53"/>
    <x v="9"/>
    <x v="12"/>
    <x v="3"/>
    <x v="5"/>
    <x v="5"/>
  </r>
  <r>
    <x v="1632"/>
    <x v="0"/>
    <x v="6"/>
    <x v="19"/>
    <x v="102"/>
    <x v="187"/>
    <x v="1594"/>
    <x v="335"/>
    <x v="53"/>
    <x v="53"/>
    <x v="9"/>
    <x v="12"/>
    <x v="3"/>
    <x v="6"/>
    <x v="6"/>
  </r>
  <r>
    <x v="1627"/>
    <x v="0"/>
    <x v="11"/>
    <x v="32"/>
    <x v="107"/>
    <x v="1326"/>
    <x v="1590"/>
    <x v="332"/>
    <x v="53"/>
    <x v="53"/>
    <x v="9"/>
    <x v="12"/>
    <x v="3"/>
    <x v="11"/>
    <x v="11"/>
  </r>
  <r>
    <x v="1626"/>
    <x v="0"/>
    <x v="9"/>
    <x v="26"/>
    <x v="76"/>
    <x v="11"/>
    <x v="1589"/>
    <x v="333"/>
    <x v="53"/>
    <x v="53"/>
    <x v="9"/>
    <x v="12"/>
    <x v="3"/>
    <x v="9"/>
    <x v="9"/>
  </r>
  <r>
    <x v="1629"/>
    <x v="0"/>
    <x v="1"/>
    <x v="34"/>
    <x v="20"/>
    <x v="192"/>
    <x v="1592"/>
    <x v="329"/>
    <x v="53"/>
    <x v="53"/>
    <x v="9"/>
    <x v="12"/>
    <x v="3"/>
    <x v="1"/>
    <x v="1"/>
  </r>
  <r>
    <x v="1629"/>
    <x v="0"/>
    <x v="6"/>
    <x v="37"/>
    <x v="61"/>
    <x v="84"/>
    <x v="1592"/>
    <x v="329"/>
    <x v="53"/>
    <x v="53"/>
    <x v="9"/>
    <x v="12"/>
    <x v="3"/>
    <x v="6"/>
    <x v="6"/>
  </r>
  <r>
    <x v="1629"/>
    <x v="0"/>
    <x v="10"/>
    <x v="1"/>
    <x v="56"/>
    <x v="9"/>
    <x v="1592"/>
    <x v="329"/>
    <x v="53"/>
    <x v="53"/>
    <x v="9"/>
    <x v="12"/>
    <x v="3"/>
    <x v="10"/>
    <x v="10"/>
  </r>
  <r>
    <x v="1625"/>
    <x v="0"/>
    <x v="0"/>
    <x v="30"/>
    <x v="62"/>
    <x v="7"/>
    <x v="1588"/>
    <x v="331"/>
    <x v="53"/>
    <x v="53"/>
    <x v="9"/>
    <x v="12"/>
    <x v="3"/>
    <x v="0"/>
    <x v="0"/>
  </r>
  <r>
    <x v="1629"/>
    <x v="0"/>
    <x v="5"/>
    <x v="6"/>
    <x v="6"/>
    <x v="6"/>
    <x v="1592"/>
    <x v="329"/>
    <x v="53"/>
    <x v="53"/>
    <x v="9"/>
    <x v="12"/>
    <x v="3"/>
    <x v="5"/>
    <x v="5"/>
  </r>
  <r>
    <x v="1626"/>
    <x v="0"/>
    <x v="8"/>
    <x v="1"/>
    <x v="56"/>
    <x v="9"/>
    <x v="1589"/>
    <x v="333"/>
    <x v="53"/>
    <x v="53"/>
    <x v="9"/>
    <x v="12"/>
    <x v="3"/>
    <x v="8"/>
    <x v="8"/>
  </r>
  <r>
    <x v="1645"/>
    <x v="0"/>
    <x v="5"/>
    <x v="23"/>
    <x v="5"/>
    <x v="92"/>
    <x v="1607"/>
    <x v="332"/>
    <x v="53"/>
    <x v="53"/>
    <x v="9"/>
    <x v="12"/>
    <x v="3"/>
    <x v="5"/>
    <x v="5"/>
  </r>
  <r>
    <x v="1627"/>
    <x v="0"/>
    <x v="4"/>
    <x v="94"/>
    <x v="99"/>
    <x v="918"/>
    <x v="1590"/>
    <x v="332"/>
    <x v="53"/>
    <x v="53"/>
    <x v="9"/>
    <x v="12"/>
    <x v="3"/>
    <x v="4"/>
    <x v="4"/>
  </r>
  <r>
    <x v="1640"/>
    <x v="0"/>
    <x v="10"/>
    <x v="140"/>
    <x v="121"/>
    <x v="326"/>
    <x v="1602"/>
    <x v="334"/>
    <x v="53"/>
    <x v="53"/>
    <x v="9"/>
    <x v="12"/>
    <x v="3"/>
    <x v="10"/>
    <x v="10"/>
  </r>
  <r>
    <x v="1641"/>
    <x v="0"/>
    <x v="0"/>
    <x v="63"/>
    <x v="56"/>
    <x v="107"/>
    <x v="1603"/>
    <x v="332"/>
    <x v="53"/>
    <x v="53"/>
    <x v="9"/>
    <x v="12"/>
    <x v="3"/>
    <x v="0"/>
    <x v="0"/>
  </r>
  <r>
    <x v="1617"/>
    <x v="0"/>
    <x v="9"/>
    <x v="142"/>
    <x v="151"/>
    <x v="2303"/>
    <x v="1580"/>
    <x v="329"/>
    <x v="53"/>
    <x v="53"/>
    <x v="9"/>
    <x v="12"/>
    <x v="3"/>
    <x v="9"/>
    <x v="9"/>
  </r>
  <r>
    <x v="1645"/>
    <x v="0"/>
    <x v="7"/>
    <x v="94"/>
    <x v="19"/>
    <x v="182"/>
    <x v="1607"/>
    <x v="332"/>
    <x v="53"/>
    <x v="53"/>
    <x v="9"/>
    <x v="12"/>
    <x v="3"/>
    <x v="7"/>
    <x v="7"/>
  </r>
  <r>
    <x v="1629"/>
    <x v="0"/>
    <x v="7"/>
    <x v="5"/>
    <x v="11"/>
    <x v="12"/>
    <x v="1592"/>
    <x v="329"/>
    <x v="53"/>
    <x v="53"/>
    <x v="9"/>
    <x v="12"/>
    <x v="3"/>
    <x v="7"/>
    <x v="7"/>
  </r>
  <r>
    <x v="1645"/>
    <x v="0"/>
    <x v="3"/>
    <x v="62"/>
    <x v="147"/>
    <x v="751"/>
    <x v="1607"/>
    <x v="332"/>
    <x v="53"/>
    <x v="53"/>
    <x v="9"/>
    <x v="12"/>
    <x v="3"/>
    <x v="3"/>
    <x v="3"/>
  </r>
  <r>
    <x v="1625"/>
    <x v="0"/>
    <x v="4"/>
    <x v="2"/>
    <x v="19"/>
    <x v="689"/>
    <x v="1588"/>
    <x v="331"/>
    <x v="53"/>
    <x v="53"/>
    <x v="9"/>
    <x v="12"/>
    <x v="3"/>
    <x v="4"/>
    <x v="4"/>
  </r>
  <r>
    <x v="1628"/>
    <x v="0"/>
    <x v="7"/>
    <x v="129"/>
    <x v="152"/>
    <x v="480"/>
    <x v="1591"/>
    <x v="334"/>
    <x v="53"/>
    <x v="53"/>
    <x v="9"/>
    <x v="12"/>
    <x v="3"/>
    <x v="7"/>
    <x v="7"/>
  </r>
  <r>
    <x v="1617"/>
    <x v="0"/>
    <x v="7"/>
    <x v="4"/>
    <x v="44"/>
    <x v="330"/>
    <x v="1580"/>
    <x v="329"/>
    <x v="53"/>
    <x v="53"/>
    <x v="9"/>
    <x v="12"/>
    <x v="3"/>
    <x v="7"/>
    <x v="7"/>
  </r>
  <r>
    <x v="1639"/>
    <x v="0"/>
    <x v="1"/>
    <x v="34"/>
    <x v="19"/>
    <x v="290"/>
    <x v="1601"/>
    <x v="332"/>
    <x v="53"/>
    <x v="53"/>
    <x v="9"/>
    <x v="12"/>
    <x v="3"/>
    <x v="1"/>
    <x v="1"/>
  </r>
  <r>
    <x v="1639"/>
    <x v="0"/>
    <x v="10"/>
    <x v="37"/>
    <x v="56"/>
    <x v="535"/>
    <x v="1601"/>
    <x v="332"/>
    <x v="53"/>
    <x v="53"/>
    <x v="9"/>
    <x v="12"/>
    <x v="3"/>
    <x v="10"/>
    <x v="10"/>
  </r>
  <r>
    <x v="1628"/>
    <x v="1"/>
    <x v="2"/>
    <x v="322"/>
    <x v="50"/>
    <x v="2304"/>
    <x v="1591"/>
    <x v="334"/>
    <x v="53"/>
    <x v="53"/>
    <x v="9"/>
    <x v="12"/>
    <x v="3"/>
    <x v="2"/>
    <x v="2"/>
  </r>
  <r>
    <x v="1644"/>
    <x v="0"/>
    <x v="9"/>
    <x v="80"/>
    <x v="39"/>
    <x v="133"/>
    <x v="1606"/>
    <x v="332"/>
    <x v="53"/>
    <x v="53"/>
    <x v="9"/>
    <x v="12"/>
    <x v="3"/>
    <x v="9"/>
    <x v="9"/>
  </r>
  <r>
    <x v="1615"/>
    <x v="0"/>
    <x v="1"/>
    <x v="27"/>
    <x v="96"/>
    <x v="2305"/>
    <x v="1578"/>
    <x v="329"/>
    <x v="53"/>
    <x v="53"/>
    <x v="9"/>
    <x v="12"/>
    <x v="3"/>
    <x v="1"/>
    <x v="1"/>
  </r>
  <r>
    <x v="1617"/>
    <x v="0"/>
    <x v="2"/>
    <x v="121"/>
    <x v="160"/>
    <x v="2306"/>
    <x v="1580"/>
    <x v="329"/>
    <x v="53"/>
    <x v="53"/>
    <x v="9"/>
    <x v="12"/>
    <x v="3"/>
    <x v="2"/>
    <x v="2"/>
  </r>
  <r>
    <x v="1644"/>
    <x v="0"/>
    <x v="7"/>
    <x v="5"/>
    <x v="7"/>
    <x v="152"/>
    <x v="1606"/>
    <x v="332"/>
    <x v="53"/>
    <x v="53"/>
    <x v="9"/>
    <x v="12"/>
    <x v="3"/>
    <x v="7"/>
    <x v="7"/>
  </r>
  <r>
    <x v="1615"/>
    <x v="0"/>
    <x v="3"/>
    <x v="63"/>
    <x v="15"/>
    <x v="368"/>
    <x v="1578"/>
    <x v="329"/>
    <x v="53"/>
    <x v="53"/>
    <x v="9"/>
    <x v="12"/>
    <x v="3"/>
    <x v="3"/>
    <x v="3"/>
  </r>
  <r>
    <x v="1628"/>
    <x v="0"/>
    <x v="8"/>
    <x v="310"/>
    <x v="358"/>
    <x v="2307"/>
    <x v="1591"/>
    <x v="334"/>
    <x v="53"/>
    <x v="53"/>
    <x v="9"/>
    <x v="12"/>
    <x v="3"/>
    <x v="8"/>
    <x v="8"/>
  </r>
  <r>
    <x v="1640"/>
    <x v="0"/>
    <x v="8"/>
    <x v="169"/>
    <x v="354"/>
    <x v="2308"/>
    <x v="1602"/>
    <x v="334"/>
    <x v="53"/>
    <x v="53"/>
    <x v="9"/>
    <x v="12"/>
    <x v="3"/>
    <x v="8"/>
    <x v="8"/>
  </r>
  <r>
    <x v="1643"/>
    <x v="0"/>
    <x v="7"/>
    <x v="48"/>
    <x v="23"/>
    <x v="6"/>
    <x v="1605"/>
    <x v="333"/>
    <x v="53"/>
    <x v="53"/>
    <x v="9"/>
    <x v="12"/>
    <x v="3"/>
    <x v="7"/>
    <x v="7"/>
  </r>
  <r>
    <x v="1628"/>
    <x v="0"/>
    <x v="3"/>
    <x v="228"/>
    <x v="354"/>
    <x v="2189"/>
    <x v="1591"/>
    <x v="334"/>
    <x v="53"/>
    <x v="53"/>
    <x v="9"/>
    <x v="12"/>
    <x v="3"/>
    <x v="3"/>
    <x v="3"/>
  </r>
  <r>
    <x v="1638"/>
    <x v="0"/>
    <x v="4"/>
    <x v="2"/>
    <x v="42"/>
    <x v="187"/>
    <x v="1600"/>
    <x v="331"/>
    <x v="53"/>
    <x v="53"/>
    <x v="9"/>
    <x v="12"/>
    <x v="3"/>
    <x v="4"/>
    <x v="4"/>
  </r>
  <r>
    <x v="1639"/>
    <x v="1"/>
    <x v="2"/>
    <x v="34"/>
    <x v="21"/>
    <x v="693"/>
    <x v="1601"/>
    <x v="332"/>
    <x v="53"/>
    <x v="53"/>
    <x v="9"/>
    <x v="12"/>
    <x v="3"/>
    <x v="2"/>
    <x v="2"/>
  </r>
  <r>
    <x v="1616"/>
    <x v="0"/>
    <x v="6"/>
    <x v="80"/>
    <x v="90"/>
    <x v="1294"/>
    <x v="1579"/>
    <x v="330"/>
    <x v="53"/>
    <x v="53"/>
    <x v="9"/>
    <x v="12"/>
    <x v="3"/>
    <x v="6"/>
    <x v="6"/>
  </r>
  <r>
    <x v="1644"/>
    <x v="0"/>
    <x v="8"/>
    <x v="42"/>
    <x v="57"/>
    <x v="380"/>
    <x v="1606"/>
    <x v="332"/>
    <x v="53"/>
    <x v="53"/>
    <x v="9"/>
    <x v="12"/>
    <x v="3"/>
    <x v="8"/>
    <x v="8"/>
  </r>
  <r>
    <x v="1639"/>
    <x v="0"/>
    <x v="0"/>
    <x v="92"/>
    <x v="14"/>
    <x v="6"/>
    <x v="1601"/>
    <x v="332"/>
    <x v="53"/>
    <x v="53"/>
    <x v="9"/>
    <x v="12"/>
    <x v="3"/>
    <x v="0"/>
    <x v="0"/>
  </r>
  <r>
    <x v="1615"/>
    <x v="0"/>
    <x v="9"/>
    <x v="4"/>
    <x v="19"/>
    <x v="2309"/>
    <x v="1578"/>
    <x v="329"/>
    <x v="53"/>
    <x v="53"/>
    <x v="9"/>
    <x v="12"/>
    <x v="3"/>
    <x v="9"/>
    <x v="9"/>
  </r>
  <r>
    <x v="1639"/>
    <x v="0"/>
    <x v="6"/>
    <x v="54"/>
    <x v="34"/>
    <x v="212"/>
    <x v="1601"/>
    <x v="332"/>
    <x v="53"/>
    <x v="53"/>
    <x v="9"/>
    <x v="12"/>
    <x v="3"/>
    <x v="6"/>
    <x v="6"/>
  </r>
  <r>
    <x v="1615"/>
    <x v="0"/>
    <x v="10"/>
    <x v="13"/>
    <x v="62"/>
    <x v="162"/>
    <x v="1578"/>
    <x v="329"/>
    <x v="53"/>
    <x v="53"/>
    <x v="9"/>
    <x v="12"/>
    <x v="3"/>
    <x v="10"/>
    <x v="10"/>
  </r>
  <r>
    <x v="1644"/>
    <x v="1"/>
    <x v="2"/>
    <x v="97"/>
    <x v="112"/>
    <x v="794"/>
    <x v="1606"/>
    <x v="332"/>
    <x v="53"/>
    <x v="53"/>
    <x v="9"/>
    <x v="12"/>
    <x v="3"/>
    <x v="2"/>
    <x v="2"/>
  </r>
  <r>
    <x v="1623"/>
    <x v="0"/>
    <x v="6"/>
    <x v="17"/>
    <x v="23"/>
    <x v="32"/>
    <x v="1586"/>
    <x v="332"/>
    <x v="53"/>
    <x v="53"/>
    <x v="9"/>
    <x v="12"/>
    <x v="3"/>
    <x v="6"/>
    <x v="6"/>
  </r>
  <r>
    <x v="1620"/>
    <x v="0"/>
    <x v="0"/>
    <x v="3"/>
    <x v="23"/>
    <x v="31"/>
    <x v="1583"/>
    <x v="332"/>
    <x v="53"/>
    <x v="53"/>
    <x v="9"/>
    <x v="12"/>
    <x v="3"/>
    <x v="0"/>
    <x v="0"/>
  </r>
  <r>
    <x v="1621"/>
    <x v="0"/>
    <x v="0"/>
    <x v="63"/>
    <x v="56"/>
    <x v="107"/>
    <x v="1584"/>
    <x v="332"/>
    <x v="53"/>
    <x v="53"/>
    <x v="9"/>
    <x v="12"/>
    <x v="3"/>
    <x v="0"/>
    <x v="0"/>
  </r>
  <r>
    <x v="1635"/>
    <x v="0"/>
    <x v="3"/>
    <x v="110"/>
    <x v="158"/>
    <x v="2310"/>
    <x v="1597"/>
    <x v="334"/>
    <x v="53"/>
    <x v="53"/>
    <x v="9"/>
    <x v="12"/>
    <x v="3"/>
    <x v="3"/>
    <x v="3"/>
  </r>
  <r>
    <x v="1630"/>
    <x v="0"/>
    <x v="1"/>
    <x v="176"/>
    <x v="148"/>
    <x v="2311"/>
    <x v="995"/>
    <x v="333"/>
    <x v="53"/>
    <x v="53"/>
    <x v="9"/>
    <x v="12"/>
    <x v="3"/>
    <x v="1"/>
    <x v="1"/>
  </r>
  <r>
    <x v="1634"/>
    <x v="0"/>
    <x v="5"/>
    <x v="1"/>
    <x v="10"/>
    <x v="6"/>
    <x v="1596"/>
    <x v="336"/>
    <x v="53"/>
    <x v="53"/>
    <x v="9"/>
    <x v="12"/>
    <x v="3"/>
    <x v="5"/>
    <x v="5"/>
  </r>
  <r>
    <x v="1633"/>
    <x v="0"/>
    <x v="1"/>
    <x v="258"/>
    <x v="359"/>
    <x v="2312"/>
    <x v="1595"/>
    <x v="335"/>
    <x v="53"/>
    <x v="53"/>
    <x v="9"/>
    <x v="12"/>
    <x v="3"/>
    <x v="1"/>
    <x v="1"/>
  </r>
  <r>
    <x v="1624"/>
    <x v="0"/>
    <x v="8"/>
    <x v="130"/>
    <x v="161"/>
    <x v="2264"/>
    <x v="1587"/>
    <x v="331"/>
    <x v="53"/>
    <x v="53"/>
    <x v="9"/>
    <x v="12"/>
    <x v="3"/>
    <x v="8"/>
    <x v="8"/>
  </r>
  <r>
    <x v="1636"/>
    <x v="0"/>
    <x v="8"/>
    <x v="124"/>
    <x v="145"/>
    <x v="239"/>
    <x v="1598"/>
    <x v="335"/>
    <x v="53"/>
    <x v="53"/>
    <x v="9"/>
    <x v="12"/>
    <x v="3"/>
    <x v="8"/>
    <x v="8"/>
  </r>
  <r>
    <x v="1631"/>
    <x v="0"/>
    <x v="7"/>
    <x v="82"/>
    <x v="48"/>
    <x v="299"/>
    <x v="1593"/>
    <x v="331"/>
    <x v="53"/>
    <x v="53"/>
    <x v="9"/>
    <x v="12"/>
    <x v="3"/>
    <x v="7"/>
    <x v="7"/>
  </r>
  <r>
    <x v="1637"/>
    <x v="0"/>
    <x v="3"/>
    <x v="3"/>
    <x v="7"/>
    <x v="39"/>
    <x v="1599"/>
    <x v="333"/>
    <x v="53"/>
    <x v="53"/>
    <x v="9"/>
    <x v="12"/>
    <x v="3"/>
    <x v="3"/>
    <x v="3"/>
  </r>
  <r>
    <x v="1632"/>
    <x v="0"/>
    <x v="10"/>
    <x v="53"/>
    <x v="15"/>
    <x v="12"/>
    <x v="1594"/>
    <x v="335"/>
    <x v="53"/>
    <x v="53"/>
    <x v="9"/>
    <x v="12"/>
    <x v="3"/>
    <x v="10"/>
    <x v="10"/>
  </r>
  <r>
    <x v="1630"/>
    <x v="0"/>
    <x v="0"/>
    <x v="48"/>
    <x v="5"/>
    <x v="169"/>
    <x v="995"/>
    <x v="333"/>
    <x v="53"/>
    <x v="53"/>
    <x v="9"/>
    <x v="12"/>
    <x v="3"/>
    <x v="0"/>
    <x v="0"/>
  </r>
  <r>
    <x v="1622"/>
    <x v="0"/>
    <x v="1"/>
    <x v="21"/>
    <x v="13"/>
    <x v="22"/>
    <x v="1585"/>
    <x v="333"/>
    <x v="53"/>
    <x v="53"/>
    <x v="9"/>
    <x v="12"/>
    <x v="3"/>
    <x v="1"/>
    <x v="1"/>
  </r>
  <r>
    <x v="1621"/>
    <x v="0"/>
    <x v="6"/>
    <x v="56"/>
    <x v="2"/>
    <x v="537"/>
    <x v="1584"/>
    <x v="332"/>
    <x v="53"/>
    <x v="53"/>
    <x v="9"/>
    <x v="12"/>
    <x v="3"/>
    <x v="6"/>
    <x v="6"/>
  </r>
  <r>
    <x v="1631"/>
    <x v="0"/>
    <x v="3"/>
    <x v="62"/>
    <x v="144"/>
    <x v="1939"/>
    <x v="1593"/>
    <x v="331"/>
    <x v="53"/>
    <x v="53"/>
    <x v="9"/>
    <x v="12"/>
    <x v="3"/>
    <x v="3"/>
    <x v="3"/>
  </r>
  <r>
    <x v="1637"/>
    <x v="0"/>
    <x v="5"/>
    <x v="20"/>
    <x v="12"/>
    <x v="6"/>
    <x v="1599"/>
    <x v="333"/>
    <x v="53"/>
    <x v="53"/>
    <x v="9"/>
    <x v="12"/>
    <x v="3"/>
    <x v="5"/>
    <x v="5"/>
  </r>
  <r>
    <x v="1631"/>
    <x v="0"/>
    <x v="1"/>
    <x v="179"/>
    <x v="101"/>
    <x v="1452"/>
    <x v="1593"/>
    <x v="331"/>
    <x v="53"/>
    <x v="53"/>
    <x v="9"/>
    <x v="12"/>
    <x v="3"/>
    <x v="1"/>
    <x v="1"/>
  </r>
  <r>
    <x v="1616"/>
    <x v="0"/>
    <x v="8"/>
    <x v="175"/>
    <x v="141"/>
    <x v="107"/>
    <x v="1579"/>
    <x v="330"/>
    <x v="53"/>
    <x v="53"/>
    <x v="9"/>
    <x v="12"/>
    <x v="3"/>
    <x v="8"/>
    <x v="8"/>
  </r>
  <r>
    <x v="1640"/>
    <x v="0"/>
    <x v="7"/>
    <x v="80"/>
    <x v="20"/>
    <x v="312"/>
    <x v="1602"/>
    <x v="334"/>
    <x v="53"/>
    <x v="53"/>
    <x v="9"/>
    <x v="12"/>
    <x v="3"/>
    <x v="7"/>
    <x v="7"/>
  </r>
  <r>
    <x v="1643"/>
    <x v="0"/>
    <x v="2"/>
    <x v="35"/>
    <x v="75"/>
    <x v="251"/>
    <x v="1605"/>
    <x v="333"/>
    <x v="53"/>
    <x v="53"/>
    <x v="9"/>
    <x v="12"/>
    <x v="3"/>
    <x v="2"/>
    <x v="2"/>
  </r>
  <r>
    <x v="1643"/>
    <x v="1"/>
    <x v="2"/>
    <x v="40"/>
    <x v="75"/>
    <x v="92"/>
    <x v="1605"/>
    <x v="333"/>
    <x v="53"/>
    <x v="53"/>
    <x v="9"/>
    <x v="12"/>
    <x v="3"/>
    <x v="2"/>
    <x v="2"/>
  </r>
  <r>
    <x v="1639"/>
    <x v="0"/>
    <x v="9"/>
    <x v="56"/>
    <x v="66"/>
    <x v="714"/>
    <x v="1601"/>
    <x v="332"/>
    <x v="53"/>
    <x v="53"/>
    <x v="9"/>
    <x v="12"/>
    <x v="3"/>
    <x v="9"/>
    <x v="9"/>
  </r>
  <r>
    <x v="1615"/>
    <x v="0"/>
    <x v="5"/>
    <x v="20"/>
    <x v="41"/>
    <x v="73"/>
    <x v="1578"/>
    <x v="329"/>
    <x v="53"/>
    <x v="53"/>
    <x v="9"/>
    <x v="12"/>
    <x v="3"/>
    <x v="5"/>
    <x v="5"/>
  </r>
  <r>
    <x v="1642"/>
    <x v="0"/>
    <x v="7"/>
    <x v="11"/>
    <x v="23"/>
    <x v="246"/>
    <x v="1604"/>
    <x v="330"/>
    <x v="53"/>
    <x v="53"/>
    <x v="9"/>
    <x v="12"/>
    <x v="3"/>
    <x v="7"/>
    <x v="7"/>
  </r>
  <r>
    <x v="1615"/>
    <x v="0"/>
    <x v="7"/>
    <x v="79"/>
    <x v="18"/>
    <x v="7"/>
    <x v="1578"/>
    <x v="329"/>
    <x v="53"/>
    <x v="53"/>
    <x v="9"/>
    <x v="12"/>
    <x v="3"/>
    <x v="7"/>
    <x v="7"/>
  </r>
  <r>
    <x v="1638"/>
    <x v="0"/>
    <x v="9"/>
    <x v="124"/>
    <x v="188"/>
    <x v="857"/>
    <x v="1600"/>
    <x v="331"/>
    <x v="53"/>
    <x v="53"/>
    <x v="9"/>
    <x v="12"/>
    <x v="3"/>
    <x v="9"/>
    <x v="9"/>
  </r>
  <r>
    <x v="1617"/>
    <x v="0"/>
    <x v="1"/>
    <x v="145"/>
    <x v="204"/>
    <x v="2313"/>
    <x v="1580"/>
    <x v="329"/>
    <x v="53"/>
    <x v="53"/>
    <x v="9"/>
    <x v="12"/>
    <x v="3"/>
    <x v="1"/>
    <x v="1"/>
  </r>
  <r>
    <x v="1617"/>
    <x v="0"/>
    <x v="3"/>
    <x v="88"/>
    <x v="112"/>
    <x v="2314"/>
    <x v="1580"/>
    <x v="329"/>
    <x v="53"/>
    <x v="53"/>
    <x v="9"/>
    <x v="12"/>
    <x v="3"/>
    <x v="3"/>
    <x v="3"/>
  </r>
  <r>
    <x v="1644"/>
    <x v="0"/>
    <x v="4"/>
    <x v="35"/>
    <x v="47"/>
    <x v="187"/>
    <x v="1606"/>
    <x v="332"/>
    <x v="53"/>
    <x v="53"/>
    <x v="9"/>
    <x v="12"/>
    <x v="3"/>
    <x v="4"/>
    <x v="4"/>
  </r>
  <r>
    <x v="1640"/>
    <x v="0"/>
    <x v="4"/>
    <x v="180"/>
    <x v="52"/>
    <x v="1069"/>
    <x v="1602"/>
    <x v="334"/>
    <x v="53"/>
    <x v="53"/>
    <x v="9"/>
    <x v="12"/>
    <x v="3"/>
    <x v="4"/>
    <x v="4"/>
  </r>
  <r>
    <x v="1619"/>
    <x v="0"/>
    <x v="11"/>
    <x v="51"/>
    <x v="48"/>
    <x v="93"/>
    <x v="1582"/>
    <x v="331"/>
    <x v="53"/>
    <x v="53"/>
    <x v="9"/>
    <x v="12"/>
    <x v="3"/>
    <x v="11"/>
    <x v="11"/>
  </r>
  <r>
    <x v="1624"/>
    <x v="1"/>
    <x v="2"/>
    <x v="44"/>
    <x v="215"/>
    <x v="39"/>
    <x v="1587"/>
    <x v="331"/>
    <x v="53"/>
    <x v="53"/>
    <x v="9"/>
    <x v="12"/>
    <x v="3"/>
    <x v="2"/>
    <x v="2"/>
  </r>
  <r>
    <x v="1620"/>
    <x v="0"/>
    <x v="8"/>
    <x v="140"/>
    <x v="143"/>
    <x v="50"/>
    <x v="1583"/>
    <x v="332"/>
    <x v="53"/>
    <x v="53"/>
    <x v="9"/>
    <x v="12"/>
    <x v="3"/>
    <x v="8"/>
    <x v="8"/>
  </r>
  <r>
    <x v="1624"/>
    <x v="0"/>
    <x v="2"/>
    <x v="25"/>
    <x v="215"/>
    <x v="1752"/>
    <x v="1587"/>
    <x v="331"/>
    <x v="53"/>
    <x v="53"/>
    <x v="9"/>
    <x v="12"/>
    <x v="3"/>
    <x v="2"/>
    <x v="2"/>
  </r>
  <r>
    <x v="1621"/>
    <x v="0"/>
    <x v="5"/>
    <x v="79"/>
    <x v="13"/>
    <x v="37"/>
    <x v="1584"/>
    <x v="332"/>
    <x v="53"/>
    <x v="53"/>
    <x v="9"/>
    <x v="12"/>
    <x v="3"/>
    <x v="5"/>
    <x v="5"/>
  </r>
  <r>
    <x v="1624"/>
    <x v="0"/>
    <x v="11"/>
    <x v="134"/>
    <x v="112"/>
    <x v="2315"/>
    <x v="1587"/>
    <x v="331"/>
    <x v="53"/>
    <x v="53"/>
    <x v="9"/>
    <x v="12"/>
    <x v="3"/>
    <x v="11"/>
    <x v="11"/>
  </r>
  <r>
    <x v="1620"/>
    <x v="0"/>
    <x v="11"/>
    <x v="58"/>
    <x v="107"/>
    <x v="381"/>
    <x v="1583"/>
    <x v="332"/>
    <x v="53"/>
    <x v="53"/>
    <x v="9"/>
    <x v="12"/>
    <x v="3"/>
    <x v="11"/>
    <x v="11"/>
  </r>
  <r>
    <x v="1624"/>
    <x v="0"/>
    <x v="4"/>
    <x v="113"/>
    <x v="93"/>
    <x v="164"/>
    <x v="1587"/>
    <x v="331"/>
    <x v="53"/>
    <x v="53"/>
    <x v="9"/>
    <x v="12"/>
    <x v="3"/>
    <x v="4"/>
    <x v="4"/>
  </r>
  <r>
    <x v="1627"/>
    <x v="0"/>
    <x v="9"/>
    <x v="120"/>
    <x v="147"/>
    <x v="1219"/>
    <x v="1590"/>
    <x v="332"/>
    <x v="53"/>
    <x v="53"/>
    <x v="9"/>
    <x v="12"/>
    <x v="3"/>
    <x v="9"/>
    <x v="9"/>
  </r>
  <r>
    <x v="1645"/>
    <x v="0"/>
    <x v="8"/>
    <x v="142"/>
    <x v="111"/>
    <x v="558"/>
    <x v="1607"/>
    <x v="332"/>
    <x v="53"/>
    <x v="53"/>
    <x v="9"/>
    <x v="12"/>
    <x v="3"/>
    <x v="8"/>
    <x v="8"/>
  </r>
  <r>
    <x v="1645"/>
    <x v="0"/>
    <x v="6"/>
    <x v="101"/>
    <x v="72"/>
    <x v="566"/>
    <x v="1607"/>
    <x v="332"/>
    <x v="53"/>
    <x v="53"/>
    <x v="9"/>
    <x v="12"/>
    <x v="3"/>
    <x v="6"/>
    <x v="6"/>
  </r>
  <r>
    <x v="1633"/>
    <x v="0"/>
    <x v="7"/>
    <x v="129"/>
    <x v="144"/>
    <x v="425"/>
    <x v="1595"/>
    <x v="335"/>
    <x v="53"/>
    <x v="53"/>
    <x v="9"/>
    <x v="12"/>
    <x v="3"/>
    <x v="7"/>
    <x v="7"/>
  </r>
  <r>
    <x v="1635"/>
    <x v="0"/>
    <x v="7"/>
    <x v="82"/>
    <x v="31"/>
    <x v="391"/>
    <x v="1597"/>
    <x v="334"/>
    <x v="53"/>
    <x v="53"/>
    <x v="9"/>
    <x v="12"/>
    <x v="3"/>
    <x v="7"/>
    <x v="7"/>
  </r>
  <r>
    <x v="1645"/>
    <x v="0"/>
    <x v="2"/>
    <x v="129"/>
    <x v="169"/>
    <x v="1569"/>
    <x v="1607"/>
    <x v="332"/>
    <x v="53"/>
    <x v="53"/>
    <x v="9"/>
    <x v="12"/>
    <x v="3"/>
    <x v="2"/>
    <x v="2"/>
  </r>
  <r>
    <x v="1625"/>
    <x v="0"/>
    <x v="8"/>
    <x v="134"/>
    <x v="153"/>
    <x v="1825"/>
    <x v="1588"/>
    <x v="331"/>
    <x v="53"/>
    <x v="53"/>
    <x v="9"/>
    <x v="12"/>
    <x v="3"/>
    <x v="8"/>
    <x v="8"/>
  </r>
  <r>
    <x v="1629"/>
    <x v="0"/>
    <x v="11"/>
    <x v="19"/>
    <x v="35"/>
    <x v="137"/>
    <x v="1592"/>
    <x v="329"/>
    <x v="53"/>
    <x v="53"/>
    <x v="9"/>
    <x v="12"/>
    <x v="3"/>
    <x v="11"/>
    <x v="11"/>
  </r>
  <r>
    <x v="1627"/>
    <x v="0"/>
    <x v="2"/>
    <x v="126"/>
    <x v="180"/>
    <x v="584"/>
    <x v="1590"/>
    <x v="332"/>
    <x v="53"/>
    <x v="53"/>
    <x v="9"/>
    <x v="12"/>
    <x v="3"/>
    <x v="2"/>
    <x v="2"/>
  </r>
  <r>
    <x v="1626"/>
    <x v="0"/>
    <x v="10"/>
    <x v="10"/>
    <x v="9"/>
    <x v="9"/>
    <x v="1589"/>
    <x v="333"/>
    <x v="53"/>
    <x v="53"/>
    <x v="9"/>
    <x v="12"/>
    <x v="3"/>
    <x v="10"/>
    <x v="10"/>
  </r>
  <r>
    <x v="1642"/>
    <x v="0"/>
    <x v="5"/>
    <x v="10"/>
    <x v="94"/>
    <x v="34"/>
    <x v="1604"/>
    <x v="330"/>
    <x v="53"/>
    <x v="53"/>
    <x v="9"/>
    <x v="12"/>
    <x v="3"/>
    <x v="5"/>
    <x v="5"/>
  </r>
  <r>
    <x v="1617"/>
    <x v="0"/>
    <x v="6"/>
    <x v="113"/>
    <x v="72"/>
    <x v="684"/>
    <x v="1580"/>
    <x v="329"/>
    <x v="53"/>
    <x v="53"/>
    <x v="9"/>
    <x v="12"/>
    <x v="3"/>
    <x v="6"/>
    <x v="6"/>
  </r>
  <r>
    <x v="1615"/>
    <x v="0"/>
    <x v="4"/>
    <x v="23"/>
    <x v="61"/>
    <x v="370"/>
    <x v="1578"/>
    <x v="329"/>
    <x v="53"/>
    <x v="53"/>
    <x v="9"/>
    <x v="12"/>
    <x v="3"/>
    <x v="4"/>
    <x v="4"/>
  </r>
  <r>
    <x v="1642"/>
    <x v="0"/>
    <x v="10"/>
    <x v="63"/>
    <x v="3"/>
    <x v="239"/>
    <x v="1604"/>
    <x v="330"/>
    <x v="53"/>
    <x v="53"/>
    <x v="9"/>
    <x v="12"/>
    <x v="3"/>
    <x v="10"/>
    <x v="10"/>
  </r>
  <r>
    <x v="1640"/>
    <x v="0"/>
    <x v="9"/>
    <x v="323"/>
    <x v="325"/>
    <x v="2316"/>
    <x v="1602"/>
    <x v="334"/>
    <x v="53"/>
    <x v="53"/>
    <x v="9"/>
    <x v="12"/>
    <x v="3"/>
    <x v="9"/>
    <x v="9"/>
  </r>
  <r>
    <x v="1644"/>
    <x v="0"/>
    <x v="10"/>
    <x v="1"/>
    <x v="56"/>
    <x v="9"/>
    <x v="1606"/>
    <x v="332"/>
    <x v="53"/>
    <x v="53"/>
    <x v="9"/>
    <x v="12"/>
    <x v="3"/>
    <x v="10"/>
    <x v="10"/>
  </r>
  <r>
    <x v="1617"/>
    <x v="0"/>
    <x v="8"/>
    <x v="100"/>
    <x v="123"/>
    <x v="1529"/>
    <x v="1580"/>
    <x v="329"/>
    <x v="53"/>
    <x v="53"/>
    <x v="9"/>
    <x v="12"/>
    <x v="3"/>
    <x v="8"/>
    <x v="8"/>
  </r>
  <r>
    <x v="1616"/>
    <x v="0"/>
    <x v="11"/>
    <x v="126"/>
    <x v="111"/>
    <x v="287"/>
    <x v="1579"/>
    <x v="330"/>
    <x v="53"/>
    <x v="53"/>
    <x v="9"/>
    <x v="12"/>
    <x v="3"/>
    <x v="11"/>
    <x v="11"/>
  </r>
  <r>
    <x v="1642"/>
    <x v="0"/>
    <x v="9"/>
    <x v="98"/>
    <x v="20"/>
    <x v="667"/>
    <x v="1604"/>
    <x v="330"/>
    <x v="53"/>
    <x v="53"/>
    <x v="9"/>
    <x v="12"/>
    <x v="3"/>
    <x v="9"/>
    <x v="9"/>
  </r>
  <r>
    <x v="1629"/>
    <x v="0"/>
    <x v="0"/>
    <x v="10"/>
    <x v="9"/>
    <x v="9"/>
    <x v="1592"/>
    <x v="329"/>
    <x v="53"/>
    <x v="53"/>
    <x v="9"/>
    <x v="12"/>
    <x v="3"/>
    <x v="0"/>
    <x v="0"/>
  </r>
  <r>
    <x v="1626"/>
    <x v="0"/>
    <x v="3"/>
    <x v="5"/>
    <x v="11"/>
    <x v="12"/>
    <x v="1589"/>
    <x v="333"/>
    <x v="53"/>
    <x v="53"/>
    <x v="9"/>
    <x v="12"/>
    <x v="3"/>
    <x v="3"/>
    <x v="3"/>
  </r>
  <r>
    <x v="1627"/>
    <x v="0"/>
    <x v="1"/>
    <x v="103"/>
    <x v="136"/>
    <x v="494"/>
    <x v="1590"/>
    <x v="332"/>
    <x v="53"/>
    <x v="53"/>
    <x v="9"/>
    <x v="12"/>
    <x v="3"/>
    <x v="1"/>
    <x v="1"/>
  </r>
  <r>
    <x v="1626"/>
    <x v="0"/>
    <x v="1"/>
    <x v="24"/>
    <x v="34"/>
    <x v="78"/>
    <x v="1589"/>
    <x v="333"/>
    <x v="53"/>
    <x v="53"/>
    <x v="9"/>
    <x v="12"/>
    <x v="3"/>
    <x v="1"/>
    <x v="1"/>
  </r>
  <r>
    <x v="1646"/>
    <x v="0"/>
    <x v="2"/>
    <x v="320"/>
    <x v="233"/>
    <x v="2317"/>
    <x v="1608"/>
    <x v="329"/>
    <x v="53"/>
    <x v="53"/>
    <x v="9"/>
    <x v="12"/>
    <x v="3"/>
    <x v="2"/>
    <x v="2"/>
  </r>
  <r>
    <x v="1646"/>
    <x v="1"/>
    <x v="2"/>
    <x v="239"/>
    <x v="233"/>
    <x v="2318"/>
    <x v="1608"/>
    <x v="329"/>
    <x v="53"/>
    <x v="53"/>
    <x v="9"/>
    <x v="12"/>
    <x v="3"/>
    <x v="2"/>
    <x v="2"/>
  </r>
  <r>
    <x v="1631"/>
    <x v="0"/>
    <x v="6"/>
    <x v="135"/>
    <x v="69"/>
    <x v="9"/>
    <x v="1593"/>
    <x v="331"/>
    <x v="53"/>
    <x v="53"/>
    <x v="9"/>
    <x v="12"/>
    <x v="3"/>
    <x v="6"/>
    <x v="6"/>
  </r>
  <r>
    <x v="1635"/>
    <x v="1"/>
    <x v="2"/>
    <x v="240"/>
    <x v="264"/>
    <x v="2319"/>
    <x v="1597"/>
    <x v="334"/>
    <x v="53"/>
    <x v="53"/>
    <x v="9"/>
    <x v="12"/>
    <x v="3"/>
    <x v="2"/>
    <x v="2"/>
  </r>
  <r>
    <x v="1636"/>
    <x v="0"/>
    <x v="7"/>
    <x v="37"/>
    <x v="1"/>
    <x v="48"/>
    <x v="1598"/>
    <x v="335"/>
    <x v="53"/>
    <x v="53"/>
    <x v="9"/>
    <x v="12"/>
    <x v="3"/>
    <x v="7"/>
    <x v="7"/>
  </r>
  <r>
    <x v="1634"/>
    <x v="0"/>
    <x v="6"/>
    <x v="145"/>
    <x v="126"/>
    <x v="2320"/>
    <x v="1596"/>
    <x v="336"/>
    <x v="53"/>
    <x v="53"/>
    <x v="9"/>
    <x v="12"/>
    <x v="3"/>
    <x v="6"/>
    <x v="6"/>
  </r>
  <r>
    <x v="1637"/>
    <x v="0"/>
    <x v="7"/>
    <x v="79"/>
    <x v="94"/>
    <x v="39"/>
    <x v="1599"/>
    <x v="333"/>
    <x v="53"/>
    <x v="53"/>
    <x v="9"/>
    <x v="12"/>
    <x v="3"/>
    <x v="7"/>
    <x v="7"/>
  </r>
  <r>
    <x v="1633"/>
    <x v="0"/>
    <x v="5"/>
    <x v="49"/>
    <x v="60"/>
    <x v="135"/>
    <x v="1595"/>
    <x v="335"/>
    <x v="53"/>
    <x v="53"/>
    <x v="9"/>
    <x v="12"/>
    <x v="3"/>
    <x v="5"/>
    <x v="5"/>
  </r>
  <r>
    <x v="1631"/>
    <x v="0"/>
    <x v="9"/>
    <x v="150"/>
    <x v="197"/>
    <x v="2321"/>
    <x v="1593"/>
    <x v="331"/>
    <x v="53"/>
    <x v="53"/>
    <x v="9"/>
    <x v="12"/>
    <x v="3"/>
    <x v="9"/>
    <x v="9"/>
  </r>
  <r>
    <x v="1636"/>
    <x v="0"/>
    <x v="4"/>
    <x v="105"/>
    <x v="118"/>
    <x v="911"/>
    <x v="1598"/>
    <x v="335"/>
    <x v="53"/>
    <x v="53"/>
    <x v="9"/>
    <x v="12"/>
    <x v="3"/>
    <x v="4"/>
    <x v="4"/>
  </r>
  <r>
    <x v="1636"/>
    <x v="1"/>
    <x v="2"/>
    <x v="183"/>
    <x v="168"/>
    <x v="2322"/>
    <x v="1598"/>
    <x v="335"/>
    <x v="53"/>
    <x v="53"/>
    <x v="9"/>
    <x v="12"/>
    <x v="3"/>
    <x v="2"/>
    <x v="2"/>
  </r>
  <r>
    <x v="1637"/>
    <x v="1"/>
    <x v="2"/>
    <x v="57"/>
    <x v="16"/>
    <x v="429"/>
    <x v="1599"/>
    <x v="333"/>
    <x v="53"/>
    <x v="53"/>
    <x v="9"/>
    <x v="12"/>
    <x v="3"/>
    <x v="2"/>
    <x v="2"/>
  </r>
  <r>
    <x v="1633"/>
    <x v="0"/>
    <x v="6"/>
    <x v="77"/>
    <x v="202"/>
    <x v="2167"/>
    <x v="1595"/>
    <x v="335"/>
    <x v="53"/>
    <x v="53"/>
    <x v="9"/>
    <x v="12"/>
    <x v="3"/>
    <x v="6"/>
    <x v="6"/>
  </r>
  <r>
    <x v="1621"/>
    <x v="0"/>
    <x v="11"/>
    <x v="29"/>
    <x v="29"/>
    <x v="30"/>
    <x v="1584"/>
    <x v="332"/>
    <x v="53"/>
    <x v="53"/>
    <x v="9"/>
    <x v="12"/>
    <x v="3"/>
    <x v="11"/>
    <x v="11"/>
  </r>
  <r>
    <x v="1618"/>
    <x v="0"/>
    <x v="2"/>
    <x v="5"/>
    <x v="7"/>
    <x v="152"/>
    <x v="1581"/>
    <x v="331"/>
    <x v="53"/>
    <x v="53"/>
    <x v="9"/>
    <x v="12"/>
    <x v="3"/>
    <x v="2"/>
    <x v="2"/>
  </r>
  <r>
    <x v="1620"/>
    <x v="0"/>
    <x v="2"/>
    <x v="67"/>
    <x v="200"/>
    <x v="137"/>
    <x v="1583"/>
    <x v="332"/>
    <x v="53"/>
    <x v="53"/>
    <x v="9"/>
    <x v="12"/>
    <x v="3"/>
    <x v="2"/>
    <x v="2"/>
  </r>
  <r>
    <x v="1623"/>
    <x v="0"/>
    <x v="11"/>
    <x v="65"/>
    <x v="47"/>
    <x v="618"/>
    <x v="1586"/>
    <x v="332"/>
    <x v="53"/>
    <x v="53"/>
    <x v="9"/>
    <x v="12"/>
    <x v="3"/>
    <x v="11"/>
    <x v="11"/>
  </r>
  <r>
    <x v="1620"/>
    <x v="1"/>
    <x v="2"/>
    <x v="102"/>
    <x v="189"/>
    <x v="2323"/>
    <x v="1583"/>
    <x v="332"/>
    <x v="53"/>
    <x v="53"/>
    <x v="9"/>
    <x v="12"/>
    <x v="3"/>
    <x v="2"/>
    <x v="2"/>
  </r>
  <r>
    <x v="1635"/>
    <x v="0"/>
    <x v="8"/>
    <x v="214"/>
    <x v="148"/>
    <x v="2324"/>
    <x v="1597"/>
    <x v="334"/>
    <x v="53"/>
    <x v="53"/>
    <x v="9"/>
    <x v="12"/>
    <x v="3"/>
    <x v="8"/>
    <x v="8"/>
  </r>
  <r>
    <x v="1637"/>
    <x v="0"/>
    <x v="4"/>
    <x v="17"/>
    <x v="43"/>
    <x v="437"/>
    <x v="1599"/>
    <x v="333"/>
    <x v="53"/>
    <x v="53"/>
    <x v="9"/>
    <x v="12"/>
    <x v="3"/>
    <x v="4"/>
    <x v="4"/>
  </r>
  <r>
    <x v="1636"/>
    <x v="0"/>
    <x v="9"/>
    <x v="100"/>
    <x v="159"/>
    <x v="427"/>
    <x v="1598"/>
    <x v="335"/>
    <x v="53"/>
    <x v="53"/>
    <x v="9"/>
    <x v="12"/>
    <x v="3"/>
    <x v="9"/>
    <x v="9"/>
  </r>
  <r>
    <x v="1634"/>
    <x v="0"/>
    <x v="10"/>
    <x v="107"/>
    <x v="111"/>
    <x v="2116"/>
    <x v="1596"/>
    <x v="336"/>
    <x v="53"/>
    <x v="53"/>
    <x v="9"/>
    <x v="12"/>
    <x v="3"/>
    <x v="10"/>
    <x v="10"/>
  </r>
  <r>
    <x v="1630"/>
    <x v="0"/>
    <x v="11"/>
    <x v="129"/>
    <x v="145"/>
    <x v="2325"/>
    <x v="995"/>
    <x v="333"/>
    <x v="53"/>
    <x v="53"/>
    <x v="9"/>
    <x v="12"/>
    <x v="3"/>
    <x v="11"/>
    <x v="11"/>
  </r>
  <r>
    <x v="1636"/>
    <x v="0"/>
    <x v="2"/>
    <x v="172"/>
    <x v="168"/>
    <x v="2326"/>
    <x v="1598"/>
    <x v="335"/>
    <x v="53"/>
    <x v="53"/>
    <x v="9"/>
    <x v="12"/>
    <x v="3"/>
    <x v="2"/>
    <x v="2"/>
  </r>
  <r>
    <x v="1630"/>
    <x v="0"/>
    <x v="10"/>
    <x v="27"/>
    <x v="44"/>
    <x v="240"/>
    <x v="995"/>
    <x v="333"/>
    <x v="53"/>
    <x v="53"/>
    <x v="9"/>
    <x v="12"/>
    <x v="3"/>
    <x v="10"/>
    <x v="10"/>
  </r>
  <r>
    <x v="1633"/>
    <x v="0"/>
    <x v="3"/>
    <x v="178"/>
    <x v="175"/>
    <x v="2327"/>
    <x v="1595"/>
    <x v="335"/>
    <x v="53"/>
    <x v="53"/>
    <x v="9"/>
    <x v="12"/>
    <x v="3"/>
    <x v="3"/>
    <x v="3"/>
  </r>
  <r>
    <x v="1631"/>
    <x v="0"/>
    <x v="10"/>
    <x v="89"/>
    <x v="105"/>
    <x v="434"/>
    <x v="1593"/>
    <x v="331"/>
    <x v="53"/>
    <x v="53"/>
    <x v="9"/>
    <x v="12"/>
    <x v="3"/>
    <x v="10"/>
    <x v="10"/>
  </r>
  <r>
    <x v="1627"/>
    <x v="0"/>
    <x v="8"/>
    <x v="135"/>
    <x v="145"/>
    <x v="75"/>
    <x v="1590"/>
    <x v="332"/>
    <x v="53"/>
    <x v="53"/>
    <x v="9"/>
    <x v="12"/>
    <x v="3"/>
    <x v="8"/>
    <x v="8"/>
  </r>
  <r>
    <x v="1645"/>
    <x v="0"/>
    <x v="1"/>
    <x v="165"/>
    <x v="200"/>
    <x v="1705"/>
    <x v="1607"/>
    <x v="332"/>
    <x v="53"/>
    <x v="53"/>
    <x v="9"/>
    <x v="12"/>
    <x v="3"/>
    <x v="1"/>
    <x v="1"/>
  </r>
  <r>
    <x v="1645"/>
    <x v="0"/>
    <x v="10"/>
    <x v="52"/>
    <x v="97"/>
    <x v="138"/>
    <x v="1607"/>
    <x v="332"/>
    <x v="53"/>
    <x v="53"/>
    <x v="9"/>
    <x v="12"/>
    <x v="3"/>
    <x v="10"/>
    <x v="10"/>
  </r>
  <r>
    <x v="1625"/>
    <x v="1"/>
    <x v="2"/>
    <x v="144"/>
    <x v="136"/>
    <x v="2076"/>
    <x v="1588"/>
    <x v="331"/>
    <x v="53"/>
    <x v="53"/>
    <x v="9"/>
    <x v="12"/>
    <x v="3"/>
    <x v="2"/>
    <x v="2"/>
  </r>
  <r>
    <x v="1625"/>
    <x v="0"/>
    <x v="2"/>
    <x v="97"/>
    <x v="139"/>
    <x v="412"/>
    <x v="1588"/>
    <x v="331"/>
    <x v="53"/>
    <x v="53"/>
    <x v="9"/>
    <x v="12"/>
    <x v="3"/>
    <x v="2"/>
    <x v="2"/>
  </r>
  <r>
    <x v="1627"/>
    <x v="0"/>
    <x v="3"/>
    <x v="105"/>
    <x v="29"/>
    <x v="2328"/>
    <x v="1590"/>
    <x v="332"/>
    <x v="53"/>
    <x v="53"/>
    <x v="9"/>
    <x v="12"/>
    <x v="3"/>
    <x v="3"/>
    <x v="3"/>
  </r>
  <r>
    <x v="1625"/>
    <x v="0"/>
    <x v="1"/>
    <x v="124"/>
    <x v="147"/>
    <x v="107"/>
    <x v="1588"/>
    <x v="331"/>
    <x v="53"/>
    <x v="53"/>
    <x v="9"/>
    <x v="12"/>
    <x v="3"/>
    <x v="1"/>
    <x v="1"/>
  </r>
  <r>
    <x v="1626"/>
    <x v="0"/>
    <x v="7"/>
    <x v="0"/>
    <x v="41"/>
    <x v="6"/>
    <x v="1589"/>
    <x v="333"/>
    <x v="53"/>
    <x v="53"/>
    <x v="9"/>
    <x v="12"/>
    <x v="3"/>
    <x v="7"/>
    <x v="7"/>
  </r>
  <r>
    <x v="1627"/>
    <x v="0"/>
    <x v="7"/>
    <x v="50"/>
    <x v="60"/>
    <x v="1305"/>
    <x v="1590"/>
    <x v="332"/>
    <x v="53"/>
    <x v="53"/>
    <x v="9"/>
    <x v="12"/>
    <x v="3"/>
    <x v="7"/>
    <x v="7"/>
  </r>
  <r>
    <x v="1626"/>
    <x v="0"/>
    <x v="5"/>
    <x v="20"/>
    <x v="12"/>
    <x v="6"/>
    <x v="1589"/>
    <x v="333"/>
    <x v="53"/>
    <x v="53"/>
    <x v="9"/>
    <x v="12"/>
    <x v="3"/>
    <x v="5"/>
    <x v="5"/>
  </r>
  <r>
    <x v="1627"/>
    <x v="1"/>
    <x v="2"/>
    <x v="117"/>
    <x v="180"/>
    <x v="429"/>
    <x v="1590"/>
    <x v="332"/>
    <x v="53"/>
    <x v="53"/>
    <x v="9"/>
    <x v="12"/>
    <x v="3"/>
    <x v="2"/>
    <x v="2"/>
  </r>
  <r>
    <x v="1616"/>
    <x v="0"/>
    <x v="5"/>
    <x v="7"/>
    <x v="43"/>
    <x v="50"/>
    <x v="1579"/>
    <x v="330"/>
    <x v="53"/>
    <x v="53"/>
    <x v="9"/>
    <x v="12"/>
    <x v="3"/>
    <x v="5"/>
    <x v="5"/>
  </r>
  <r>
    <x v="1641"/>
    <x v="0"/>
    <x v="8"/>
    <x v="147"/>
    <x v="130"/>
    <x v="2118"/>
    <x v="1603"/>
    <x v="332"/>
    <x v="53"/>
    <x v="53"/>
    <x v="9"/>
    <x v="12"/>
    <x v="3"/>
    <x v="8"/>
    <x v="8"/>
  </r>
  <r>
    <x v="1643"/>
    <x v="0"/>
    <x v="9"/>
    <x v="90"/>
    <x v="19"/>
    <x v="891"/>
    <x v="1605"/>
    <x v="333"/>
    <x v="53"/>
    <x v="53"/>
    <x v="9"/>
    <x v="12"/>
    <x v="3"/>
    <x v="9"/>
    <x v="9"/>
  </r>
  <r>
    <x v="1640"/>
    <x v="0"/>
    <x v="3"/>
    <x v="227"/>
    <x v="201"/>
    <x v="2329"/>
    <x v="1602"/>
    <x v="334"/>
    <x v="53"/>
    <x v="53"/>
    <x v="9"/>
    <x v="12"/>
    <x v="3"/>
    <x v="3"/>
    <x v="3"/>
  </r>
  <r>
    <x v="1643"/>
    <x v="0"/>
    <x v="10"/>
    <x v="15"/>
    <x v="30"/>
    <x v="33"/>
    <x v="1605"/>
    <x v="333"/>
    <x v="53"/>
    <x v="53"/>
    <x v="9"/>
    <x v="12"/>
    <x v="3"/>
    <x v="10"/>
    <x v="10"/>
  </r>
  <r>
    <x v="1628"/>
    <x v="0"/>
    <x v="4"/>
    <x v="230"/>
    <x v="92"/>
    <x v="843"/>
    <x v="1591"/>
    <x v="334"/>
    <x v="53"/>
    <x v="53"/>
    <x v="9"/>
    <x v="12"/>
    <x v="3"/>
    <x v="4"/>
    <x v="4"/>
  </r>
  <r>
    <x v="1644"/>
    <x v="0"/>
    <x v="3"/>
    <x v="46"/>
    <x v="102"/>
    <x v="302"/>
    <x v="1606"/>
    <x v="332"/>
    <x v="53"/>
    <x v="53"/>
    <x v="9"/>
    <x v="12"/>
    <x v="3"/>
    <x v="3"/>
    <x v="3"/>
  </r>
  <r>
    <x v="1638"/>
    <x v="0"/>
    <x v="7"/>
    <x v="65"/>
    <x v="26"/>
    <x v="323"/>
    <x v="1600"/>
    <x v="331"/>
    <x v="53"/>
    <x v="53"/>
    <x v="9"/>
    <x v="12"/>
    <x v="3"/>
    <x v="7"/>
    <x v="7"/>
  </r>
  <r>
    <x v="1643"/>
    <x v="0"/>
    <x v="4"/>
    <x v="19"/>
    <x v="60"/>
    <x v="855"/>
    <x v="1605"/>
    <x v="333"/>
    <x v="53"/>
    <x v="53"/>
    <x v="9"/>
    <x v="12"/>
    <x v="3"/>
    <x v="4"/>
    <x v="4"/>
  </r>
  <r>
    <x v="1644"/>
    <x v="0"/>
    <x v="1"/>
    <x v="91"/>
    <x v="64"/>
    <x v="170"/>
    <x v="1606"/>
    <x v="332"/>
    <x v="53"/>
    <x v="53"/>
    <x v="9"/>
    <x v="12"/>
    <x v="3"/>
    <x v="1"/>
    <x v="1"/>
  </r>
  <r>
    <x v="1638"/>
    <x v="0"/>
    <x v="3"/>
    <x v="34"/>
    <x v="114"/>
    <x v="31"/>
    <x v="1600"/>
    <x v="331"/>
    <x v="53"/>
    <x v="53"/>
    <x v="9"/>
    <x v="12"/>
    <x v="3"/>
    <x v="3"/>
    <x v="3"/>
  </r>
  <r>
    <x v="1628"/>
    <x v="0"/>
    <x v="5"/>
    <x v="50"/>
    <x v="59"/>
    <x v="75"/>
    <x v="1591"/>
    <x v="334"/>
    <x v="53"/>
    <x v="53"/>
    <x v="9"/>
    <x v="12"/>
    <x v="3"/>
    <x v="5"/>
    <x v="5"/>
  </r>
  <r>
    <x v="1628"/>
    <x v="0"/>
    <x v="9"/>
    <x v="317"/>
    <x v="360"/>
    <x v="1365"/>
    <x v="1591"/>
    <x v="334"/>
    <x v="53"/>
    <x v="53"/>
    <x v="9"/>
    <x v="12"/>
    <x v="3"/>
    <x v="9"/>
    <x v="9"/>
  </r>
  <r>
    <x v="1617"/>
    <x v="0"/>
    <x v="5"/>
    <x v="10"/>
    <x v="9"/>
    <x v="9"/>
    <x v="1580"/>
    <x v="329"/>
    <x v="53"/>
    <x v="53"/>
    <x v="9"/>
    <x v="12"/>
    <x v="3"/>
    <x v="5"/>
    <x v="5"/>
  </r>
  <r>
    <x v="1626"/>
    <x v="0"/>
    <x v="6"/>
    <x v="21"/>
    <x v="13"/>
    <x v="22"/>
    <x v="1589"/>
    <x v="333"/>
    <x v="53"/>
    <x v="53"/>
    <x v="9"/>
    <x v="12"/>
    <x v="3"/>
    <x v="6"/>
    <x v="6"/>
  </r>
  <r>
    <x v="1642"/>
    <x v="0"/>
    <x v="6"/>
    <x v="70"/>
    <x v="54"/>
    <x v="166"/>
    <x v="1604"/>
    <x v="330"/>
    <x v="53"/>
    <x v="53"/>
    <x v="9"/>
    <x v="12"/>
    <x v="3"/>
    <x v="6"/>
    <x v="6"/>
  </r>
  <r>
    <x v="1641"/>
    <x v="0"/>
    <x v="11"/>
    <x v="85"/>
    <x v="112"/>
    <x v="2156"/>
    <x v="1603"/>
    <x v="332"/>
    <x v="53"/>
    <x v="53"/>
    <x v="9"/>
    <x v="12"/>
    <x v="3"/>
    <x v="11"/>
    <x v="11"/>
  </r>
  <r>
    <x v="1625"/>
    <x v="0"/>
    <x v="3"/>
    <x v="91"/>
    <x v="120"/>
    <x v="867"/>
    <x v="1588"/>
    <x v="331"/>
    <x v="53"/>
    <x v="53"/>
    <x v="9"/>
    <x v="12"/>
    <x v="3"/>
    <x v="3"/>
    <x v="3"/>
  </r>
  <r>
    <x v="1645"/>
    <x v="0"/>
    <x v="9"/>
    <x v="148"/>
    <x v="142"/>
    <x v="2330"/>
    <x v="1607"/>
    <x v="332"/>
    <x v="53"/>
    <x v="53"/>
    <x v="9"/>
    <x v="12"/>
    <x v="3"/>
    <x v="9"/>
    <x v="9"/>
  </r>
  <r>
    <x v="1625"/>
    <x v="0"/>
    <x v="7"/>
    <x v="48"/>
    <x v="30"/>
    <x v="7"/>
    <x v="1588"/>
    <x v="331"/>
    <x v="53"/>
    <x v="53"/>
    <x v="9"/>
    <x v="12"/>
    <x v="3"/>
    <x v="7"/>
    <x v="7"/>
  </r>
  <r>
    <x v="1640"/>
    <x v="1"/>
    <x v="2"/>
    <x v="324"/>
    <x v="258"/>
    <x v="2331"/>
    <x v="1602"/>
    <x v="334"/>
    <x v="53"/>
    <x v="53"/>
    <x v="9"/>
    <x v="12"/>
    <x v="3"/>
    <x v="2"/>
    <x v="2"/>
  </r>
  <r>
    <x v="1641"/>
    <x v="0"/>
    <x v="2"/>
    <x v="86"/>
    <x v="211"/>
    <x v="1154"/>
    <x v="1603"/>
    <x v="332"/>
    <x v="53"/>
    <x v="53"/>
    <x v="9"/>
    <x v="12"/>
    <x v="3"/>
    <x v="2"/>
    <x v="2"/>
  </r>
  <r>
    <x v="1628"/>
    <x v="0"/>
    <x v="10"/>
    <x v="133"/>
    <x v="254"/>
    <x v="2056"/>
    <x v="1591"/>
    <x v="334"/>
    <x v="53"/>
    <x v="53"/>
    <x v="9"/>
    <x v="12"/>
    <x v="3"/>
    <x v="10"/>
    <x v="10"/>
  </r>
  <r>
    <x v="1640"/>
    <x v="0"/>
    <x v="2"/>
    <x v="239"/>
    <x v="357"/>
    <x v="2332"/>
    <x v="1602"/>
    <x v="334"/>
    <x v="53"/>
    <x v="53"/>
    <x v="9"/>
    <x v="12"/>
    <x v="3"/>
    <x v="2"/>
    <x v="2"/>
  </r>
  <r>
    <x v="1639"/>
    <x v="0"/>
    <x v="4"/>
    <x v="4"/>
    <x v="4"/>
    <x v="4"/>
    <x v="1601"/>
    <x v="332"/>
    <x v="53"/>
    <x v="53"/>
    <x v="9"/>
    <x v="12"/>
    <x v="3"/>
    <x v="4"/>
    <x v="4"/>
  </r>
  <r>
    <x v="1643"/>
    <x v="0"/>
    <x v="3"/>
    <x v="84"/>
    <x v="51"/>
    <x v="342"/>
    <x v="1605"/>
    <x v="333"/>
    <x v="53"/>
    <x v="53"/>
    <x v="9"/>
    <x v="12"/>
    <x v="3"/>
    <x v="3"/>
    <x v="3"/>
  </r>
  <r>
    <x v="1641"/>
    <x v="1"/>
    <x v="2"/>
    <x v="198"/>
    <x v="211"/>
    <x v="1998"/>
    <x v="1603"/>
    <x v="332"/>
    <x v="53"/>
    <x v="53"/>
    <x v="9"/>
    <x v="12"/>
    <x v="3"/>
    <x v="2"/>
    <x v="2"/>
  </r>
  <r>
    <x v="1615"/>
    <x v="0"/>
    <x v="6"/>
    <x v="92"/>
    <x v="10"/>
    <x v="180"/>
    <x v="1578"/>
    <x v="329"/>
    <x v="53"/>
    <x v="53"/>
    <x v="9"/>
    <x v="12"/>
    <x v="3"/>
    <x v="6"/>
    <x v="6"/>
  </r>
  <r>
    <x v="1641"/>
    <x v="0"/>
    <x v="9"/>
    <x v="142"/>
    <x v="79"/>
    <x v="2291"/>
    <x v="1603"/>
    <x v="332"/>
    <x v="53"/>
    <x v="53"/>
    <x v="9"/>
    <x v="12"/>
    <x v="3"/>
    <x v="9"/>
    <x v="9"/>
  </r>
  <r>
    <x v="1638"/>
    <x v="0"/>
    <x v="8"/>
    <x v="58"/>
    <x v="69"/>
    <x v="140"/>
    <x v="1600"/>
    <x v="331"/>
    <x v="53"/>
    <x v="53"/>
    <x v="9"/>
    <x v="12"/>
    <x v="3"/>
    <x v="8"/>
    <x v="8"/>
  </r>
  <r>
    <x v="1645"/>
    <x v="1"/>
    <x v="2"/>
    <x v="76"/>
    <x v="169"/>
    <x v="2333"/>
    <x v="1607"/>
    <x v="332"/>
    <x v="53"/>
    <x v="53"/>
    <x v="9"/>
    <x v="12"/>
    <x v="3"/>
    <x v="2"/>
    <x v="2"/>
  </r>
  <r>
    <x v="1629"/>
    <x v="0"/>
    <x v="2"/>
    <x v="104"/>
    <x v="80"/>
    <x v="571"/>
    <x v="1592"/>
    <x v="329"/>
    <x v="53"/>
    <x v="53"/>
    <x v="9"/>
    <x v="12"/>
    <x v="3"/>
    <x v="2"/>
    <x v="2"/>
  </r>
  <r>
    <x v="1627"/>
    <x v="0"/>
    <x v="6"/>
    <x v="46"/>
    <x v="49"/>
    <x v="1781"/>
    <x v="1590"/>
    <x v="332"/>
    <x v="53"/>
    <x v="53"/>
    <x v="9"/>
    <x v="12"/>
    <x v="3"/>
    <x v="6"/>
    <x v="6"/>
  </r>
  <r>
    <x v="1616"/>
    <x v="0"/>
    <x v="0"/>
    <x v="1"/>
    <x v="30"/>
    <x v="31"/>
    <x v="1579"/>
    <x v="330"/>
    <x v="53"/>
    <x v="53"/>
    <x v="9"/>
    <x v="12"/>
    <x v="3"/>
    <x v="0"/>
    <x v="0"/>
  </r>
  <r>
    <x v="1643"/>
    <x v="0"/>
    <x v="1"/>
    <x v="60"/>
    <x v="49"/>
    <x v="1428"/>
    <x v="1605"/>
    <x v="333"/>
    <x v="53"/>
    <x v="53"/>
    <x v="9"/>
    <x v="12"/>
    <x v="3"/>
    <x v="1"/>
    <x v="1"/>
  </r>
  <r>
    <x v="1642"/>
    <x v="0"/>
    <x v="3"/>
    <x v="46"/>
    <x v="75"/>
    <x v="970"/>
    <x v="1604"/>
    <x v="330"/>
    <x v="53"/>
    <x v="53"/>
    <x v="9"/>
    <x v="12"/>
    <x v="3"/>
    <x v="3"/>
    <x v="3"/>
  </r>
  <r>
    <x v="1625"/>
    <x v="0"/>
    <x v="5"/>
    <x v="20"/>
    <x v="6"/>
    <x v="7"/>
    <x v="1588"/>
    <x v="331"/>
    <x v="53"/>
    <x v="53"/>
    <x v="9"/>
    <x v="12"/>
    <x v="3"/>
    <x v="5"/>
    <x v="5"/>
  </r>
  <r>
    <x v="1645"/>
    <x v="0"/>
    <x v="4"/>
    <x v="130"/>
    <x v="121"/>
    <x v="1173"/>
    <x v="1607"/>
    <x v="332"/>
    <x v="53"/>
    <x v="53"/>
    <x v="9"/>
    <x v="12"/>
    <x v="3"/>
    <x v="4"/>
    <x v="4"/>
  </r>
  <r>
    <x v="1625"/>
    <x v="0"/>
    <x v="9"/>
    <x v="106"/>
    <x v="143"/>
    <x v="224"/>
    <x v="1588"/>
    <x v="331"/>
    <x v="53"/>
    <x v="53"/>
    <x v="9"/>
    <x v="12"/>
    <x v="3"/>
    <x v="9"/>
    <x v="9"/>
  </r>
  <r>
    <x v="1618"/>
    <x v="0"/>
    <x v="7"/>
    <x v="0"/>
    <x v="85"/>
    <x v="126"/>
    <x v="1581"/>
    <x v="331"/>
    <x v="53"/>
    <x v="53"/>
    <x v="9"/>
    <x v="12"/>
    <x v="3"/>
    <x v="7"/>
    <x v="7"/>
  </r>
  <r>
    <x v="1618"/>
    <x v="0"/>
    <x v="3"/>
    <x v="5"/>
    <x v="23"/>
    <x v="178"/>
    <x v="1581"/>
    <x v="331"/>
    <x v="53"/>
    <x v="53"/>
    <x v="9"/>
    <x v="12"/>
    <x v="3"/>
    <x v="3"/>
    <x v="3"/>
  </r>
  <r>
    <x v="1621"/>
    <x v="0"/>
    <x v="4"/>
    <x v="42"/>
    <x v="39"/>
    <x v="1239"/>
    <x v="1584"/>
    <x v="332"/>
    <x v="53"/>
    <x v="53"/>
    <x v="9"/>
    <x v="12"/>
    <x v="3"/>
    <x v="4"/>
    <x v="4"/>
  </r>
  <r>
    <x v="1622"/>
    <x v="0"/>
    <x v="5"/>
    <x v="75"/>
    <x v="91"/>
    <x v="124"/>
    <x v="1585"/>
    <x v="333"/>
    <x v="53"/>
    <x v="53"/>
    <x v="9"/>
    <x v="12"/>
    <x v="3"/>
    <x v="5"/>
    <x v="5"/>
  </r>
  <r>
    <x v="1624"/>
    <x v="0"/>
    <x v="7"/>
    <x v="40"/>
    <x v="35"/>
    <x v="275"/>
    <x v="1587"/>
    <x v="331"/>
    <x v="53"/>
    <x v="53"/>
    <x v="9"/>
    <x v="12"/>
    <x v="3"/>
    <x v="7"/>
    <x v="7"/>
  </r>
  <r>
    <x v="1621"/>
    <x v="0"/>
    <x v="8"/>
    <x v="130"/>
    <x v="145"/>
    <x v="1361"/>
    <x v="1584"/>
    <x v="332"/>
    <x v="53"/>
    <x v="53"/>
    <x v="9"/>
    <x v="12"/>
    <x v="3"/>
    <x v="8"/>
    <x v="8"/>
  </r>
  <r>
    <x v="1619"/>
    <x v="0"/>
    <x v="0"/>
    <x v="6"/>
    <x v="6"/>
    <x v="6"/>
    <x v="1582"/>
    <x v="331"/>
    <x v="53"/>
    <x v="53"/>
    <x v="9"/>
    <x v="12"/>
    <x v="3"/>
    <x v="0"/>
    <x v="0"/>
  </r>
  <r>
    <x v="1618"/>
    <x v="0"/>
    <x v="1"/>
    <x v="57"/>
    <x v="76"/>
    <x v="72"/>
    <x v="1581"/>
    <x v="331"/>
    <x v="53"/>
    <x v="53"/>
    <x v="9"/>
    <x v="12"/>
    <x v="3"/>
    <x v="1"/>
    <x v="1"/>
  </r>
  <r>
    <x v="1619"/>
    <x v="1"/>
    <x v="2"/>
    <x v="94"/>
    <x v="2"/>
    <x v="377"/>
    <x v="1582"/>
    <x v="331"/>
    <x v="53"/>
    <x v="53"/>
    <x v="9"/>
    <x v="12"/>
    <x v="3"/>
    <x v="2"/>
    <x v="2"/>
  </r>
  <r>
    <x v="1619"/>
    <x v="0"/>
    <x v="2"/>
    <x v="14"/>
    <x v="2"/>
    <x v="15"/>
    <x v="1582"/>
    <x v="331"/>
    <x v="53"/>
    <x v="53"/>
    <x v="9"/>
    <x v="12"/>
    <x v="3"/>
    <x v="2"/>
    <x v="2"/>
  </r>
  <r>
    <x v="1618"/>
    <x v="0"/>
    <x v="6"/>
    <x v="79"/>
    <x v="65"/>
    <x v="3"/>
    <x v="1581"/>
    <x v="331"/>
    <x v="53"/>
    <x v="53"/>
    <x v="9"/>
    <x v="12"/>
    <x v="3"/>
    <x v="6"/>
    <x v="6"/>
  </r>
  <r>
    <x v="1630"/>
    <x v="0"/>
    <x v="2"/>
    <x v="136"/>
    <x v="218"/>
    <x v="2334"/>
    <x v="995"/>
    <x v="333"/>
    <x v="53"/>
    <x v="53"/>
    <x v="9"/>
    <x v="12"/>
    <x v="3"/>
    <x v="2"/>
    <x v="2"/>
  </r>
  <r>
    <x v="1634"/>
    <x v="0"/>
    <x v="4"/>
    <x v="149"/>
    <x v="240"/>
    <x v="334"/>
    <x v="1596"/>
    <x v="336"/>
    <x v="53"/>
    <x v="53"/>
    <x v="9"/>
    <x v="12"/>
    <x v="3"/>
    <x v="4"/>
    <x v="4"/>
  </r>
  <r>
    <x v="1632"/>
    <x v="0"/>
    <x v="0"/>
    <x v="30"/>
    <x v="14"/>
    <x v="31"/>
    <x v="1594"/>
    <x v="335"/>
    <x v="53"/>
    <x v="53"/>
    <x v="9"/>
    <x v="12"/>
    <x v="3"/>
    <x v="0"/>
    <x v="0"/>
  </r>
  <r>
    <x v="1636"/>
    <x v="0"/>
    <x v="1"/>
    <x v="142"/>
    <x v="116"/>
    <x v="243"/>
    <x v="1598"/>
    <x v="335"/>
    <x v="53"/>
    <x v="53"/>
    <x v="9"/>
    <x v="12"/>
    <x v="3"/>
    <x v="1"/>
    <x v="1"/>
  </r>
  <r>
    <x v="1637"/>
    <x v="0"/>
    <x v="0"/>
    <x v="0"/>
    <x v="41"/>
    <x v="6"/>
    <x v="1599"/>
    <x v="333"/>
    <x v="53"/>
    <x v="53"/>
    <x v="9"/>
    <x v="12"/>
    <x v="3"/>
    <x v="0"/>
    <x v="0"/>
  </r>
  <r>
    <x v="1636"/>
    <x v="0"/>
    <x v="10"/>
    <x v="4"/>
    <x v="15"/>
    <x v="241"/>
    <x v="1598"/>
    <x v="335"/>
    <x v="53"/>
    <x v="53"/>
    <x v="9"/>
    <x v="12"/>
    <x v="3"/>
    <x v="10"/>
    <x v="10"/>
  </r>
  <r>
    <x v="1623"/>
    <x v="0"/>
    <x v="0"/>
    <x v="8"/>
    <x v="85"/>
    <x v="31"/>
    <x v="1586"/>
    <x v="332"/>
    <x v="53"/>
    <x v="53"/>
    <x v="9"/>
    <x v="12"/>
    <x v="3"/>
    <x v="0"/>
    <x v="0"/>
  </r>
  <r>
    <x v="1622"/>
    <x v="0"/>
    <x v="8"/>
    <x v="0"/>
    <x v="98"/>
    <x v="11"/>
    <x v="1585"/>
    <x v="333"/>
    <x v="53"/>
    <x v="53"/>
    <x v="9"/>
    <x v="12"/>
    <x v="3"/>
    <x v="8"/>
    <x v="8"/>
  </r>
  <r>
    <x v="1622"/>
    <x v="0"/>
    <x v="6"/>
    <x v="20"/>
    <x v="6"/>
    <x v="7"/>
    <x v="1585"/>
    <x v="333"/>
    <x v="53"/>
    <x v="53"/>
    <x v="9"/>
    <x v="12"/>
    <x v="3"/>
    <x v="6"/>
    <x v="6"/>
  </r>
  <r>
    <x v="1620"/>
    <x v="0"/>
    <x v="4"/>
    <x v="98"/>
    <x v="64"/>
    <x v="556"/>
    <x v="1583"/>
    <x v="332"/>
    <x v="53"/>
    <x v="53"/>
    <x v="9"/>
    <x v="12"/>
    <x v="3"/>
    <x v="4"/>
    <x v="4"/>
  </r>
  <r>
    <x v="1621"/>
    <x v="0"/>
    <x v="2"/>
    <x v="126"/>
    <x v="134"/>
    <x v="877"/>
    <x v="1584"/>
    <x v="332"/>
    <x v="53"/>
    <x v="53"/>
    <x v="9"/>
    <x v="12"/>
    <x v="3"/>
    <x v="2"/>
    <x v="2"/>
  </r>
  <r>
    <x v="1621"/>
    <x v="1"/>
    <x v="2"/>
    <x v="110"/>
    <x v="134"/>
    <x v="2240"/>
    <x v="1584"/>
    <x v="332"/>
    <x v="53"/>
    <x v="53"/>
    <x v="9"/>
    <x v="12"/>
    <x v="3"/>
    <x v="2"/>
    <x v="2"/>
  </r>
  <r>
    <x v="1624"/>
    <x v="0"/>
    <x v="1"/>
    <x v="182"/>
    <x v="141"/>
    <x v="2335"/>
    <x v="1587"/>
    <x v="331"/>
    <x v="53"/>
    <x v="53"/>
    <x v="9"/>
    <x v="12"/>
    <x v="3"/>
    <x v="1"/>
    <x v="1"/>
  </r>
  <r>
    <x v="1642"/>
    <x v="0"/>
    <x v="8"/>
    <x v="90"/>
    <x v="32"/>
    <x v="1719"/>
    <x v="1604"/>
    <x v="330"/>
    <x v="53"/>
    <x v="53"/>
    <x v="9"/>
    <x v="12"/>
    <x v="3"/>
    <x v="8"/>
    <x v="8"/>
  </r>
  <r>
    <x v="1644"/>
    <x v="0"/>
    <x v="6"/>
    <x v="50"/>
    <x v="26"/>
    <x v="50"/>
    <x v="1606"/>
    <x v="332"/>
    <x v="53"/>
    <x v="53"/>
    <x v="9"/>
    <x v="12"/>
    <x v="3"/>
    <x v="6"/>
    <x v="6"/>
  </r>
  <r>
    <x v="1642"/>
    <x v="0"/>
    <x v="1"/>
    <x v="105"/>
    <x v="96"/>
    <x v="1170"/>
    <x v="1604"/>
    <x v="330"/>
    <x v="53"/>
    <x v="53"/>
    <x v="9"/>
    <x v="12"/>
    <x v="3"/>
    <x v="1"/>
    <x v="1"/>
  </r>
  <r>
    <x v="1628"/>
    <x v="0"/>
    <x v="1"/>
    <x v="222"/>
    <x v="213"/>
    <x v="2336"/>
    <x v="1591"/>
    <x v="334"/>
    <x v="53"/>
    <x v="53"/>
    <x v="9"/>
    <x v="12"/>
    <x v="3"/>
    <x v="1"/>
    <x v="1"/>
  </r>
  <r>
    <x v="1617"/>
    <x v="0"/>
    <x v="10"/>
    <x v="33"/>
    <x v="57"/>
    <x v="64"/>
    <x v="1580"/>
    <x v="329"/>
    <x v="53"/>
    <x v="53"/>
    <x v="9"/>
    <x v="12"/>
    <x v="3"/>
    <x v="10"/>
    <x v="10"/>
  </r>
  <r>
    <x v="1628"/>
    <x v="0"/>
    <x v="0"/>
    <x v="39"/>
    <x v="90"/>
    <x v="700"/>
    <x v="1591"/>
    <x v="334"/>
    <x v="53"/>
    <x v="53"/>
    <x v="9"/>
    <x v="12"/>
    <x v="3"/>
    <x v="0"/>
    <x v="0"/>
  </r>
  <r>
    <x v="1616"/>
    <x v="0"/>
    <x v="7"/>
    <x v="51"/>
    <x v="60"/>
    <x v="71"/>
    <x v="1579"/>
    <x v="330"/>
    <x v="53"/>
    <x v="53"/>
    <x v="9"/>
    <x v="12"/>
    <x v="3"/>
    <x v="7"/>
    <x v="7"/>
  </r>
  <r>
    <x v="1616"/>
    <x v="0"/>
    <x v="1"/>
    <x v="240"/>
    <x v="192"/>
    <x v="187"/>
    <x v="1579"/>
    <x v="330"/>
    <x v="53"/>
    <x v="53"/>
    <x v="9"/>
    <x v="12"/>
    <x v="3"/>
    <x v="1"/>
    <x v="1"/>
  </r>
  <r>
    <x v="1638"/>
    <x v="0"/>
    <x v="2"/>
    <x v="167"/>
    <x v="176"/>
    <x v="2337"/>
    <x v="1600"/>
    <x v="331"/>
    <x v="53"/>
    <x v="53"/>
    <x v="9"/>
    <x v="12"/>
    <x v="3"/>
    <x v="2"/>
    <x v="2"/>
  </r>
  <r>
    <x v="1641"/>
    <x v="0"/>
    <x v="4"/>
    <x v="112"/>
    <x v="108"/>
    <x v="31"/>
    <x v="1603"/>
    <x v="332"/>
    <x v="53"/>
    <x v="53"/>
    <x v="9"/>
    <x v="12"/>
    <x v="3"/>
    <x v="4"/>
    <x v="4"/>
  </r>
  <r>
    <x v="1644"/>
    <x v="0"/>
    <x v="5"/>
    <x v="0"/>
    <x v="98"/>
    <x v="11"/>
    <x v="1606"/>
    <x v="332"/>
    <x v="53"/>
    <x v="53"/>
    <x v="9"/>
    <x v="12"/>
    <x v="3"/>
    <x v="5"/>
    <x v="5"/>
  </r>
  <r>
    <x v="1639"/>
    <x v="0"/>
    <x v="3"/>
    <x v="49"/>
    <x v="59"/>
    <x v="66"/>
    <x v="1601"/>
    <x v="332"/>
    <x v="53"/>
    <x v="53"/>
    <x v="9"/>
    <x v="12"/>
    <x v="3"/>
    <x v="3"/>
    <x v="3"/>
  </r>
  <r>
    <x v="1639"/>
    <x v="0"/>
    <x v="7"/>
    <x v="23"/>
    <x v="11"/>
    <x v="6"/>
    <x v="1601"/>
    <x v="332"/>
    <x v="53"/>
    <x v="53"/>
    <x v="9"/>
    <x v="12"/>
    <x v="3"/>
    <x v="7"/>
    <x v="7"/>
  </r>
  <r>
    <x v="1638"/>
    <x v="1"/>
    <x v="2"/>
    <x v="116"/>
    <x v="176"/>
    <x v="244"/>
    <x v="1600"/>
    <x v="331"/>
    <x v="53"/>
    <x v="53"/>
    <x v="9"/>
    <x v="12"/>
    <x v="3"/>
    <x v="2"/>
    <x v="2"/>
  </r>
  <r>
    <x v="1634"/>
    <x v="0"/>
    <x v="0"/>
    <x v="18"/>
    <x v="40"/>
    <x v="675"/>
    <x v="1596"/>
    <x v="336"/>
    <x v="53"/>
    <x v="53"/>
    <x v="9"/>
    <x v="12"/>
    <x v="3"/>
    <x v="0"/>
    <x v="0"/>
  </r>
  <r>
    <x v="1636"/>
    <x v="0"/>
    <x v="3"/>
    <x v="29"/>
    <x v="93"/>
    <x v="978"/>
    <x v="1598"/>
    <x v="335"/>
    <x v="53"/>
    <x v="53"/>
    <x v="9"/>
    <x v="12"/>
    <x v="3"/>
    <x v="3"/>
    <x v="3"/>
  </r>
  <r>
    <x v="1634"/>
    <x v="1"/>
    <x v="2"/>
    <x v="43"/>
    <x v="276"/>
    <x v="718"/>
    <x v="1596"/>
    <x v="336"/>
    <x v="53"/>
    <x v="53"/>
    <x v="9"/>
    <x v="12"/>
    <x v="3"/>
    <x v="2"/>
    <x v="2"/>
  </r>
  <r>
    <x v="1637"/>
    <x v="0"/>
    <x v="1"/>
    <x v="54"/>
    <x v="26"/>
    <x v="437"/>
    <x v="1599"/>
    <x v="333"/>
    <x v="53"/>
    <x v="53"/>
    <x v="9"/>
    <x v="12"/>
    <x v="3"/>
    <x v="1"/>
    <x v="1"/>
  </r>
  <r>
    <x v="1635"/>
    <x v="0"/>
    <x v="9"/>
    <x v="177"/>
    <x v="129"/>
    <x v="2338"/>
    <x v="1597"/>
    <x v="334"/>
    <x v="53"/>
    <x v="53"/>
    <x v="9"/>
    <x v="12"/>
    <x v="3"/>
    <x v="9"/>
    <x v="9"/>
  </r>
  <r>
    <x v="1631"/>
    <x v="0"/>
    <x v="5"/>
    <x v="13"/>
    <x v="13"/>
    <x v="6"/>
    <x v="1593"/>
    <x v="331"/>
    <x v="53"/>
    <x v="53"/>
    <x v="9"/>
    <x v="12"/>
    <x v="3"/>
    <x v="5"/>
    <x v="5"/>
  </r>
  <r>
    <x v="1632"/>
    <x v="0"/>
    <x v="11"/>
    <x v="29"/>
    <x v="120"/>
    <x v="309"/>
    <x v="1594"/>
    <x v="335"/>
    <x v="53"/>
    <x v="53"/>
    <x v="9"/>
    <x v="12"/>
    <x v="3"/>
    <x v="11"/>
    <x v="11"/>
  </r>
  <r>
    <x v="1637"/>
    <x v="0"/>
    <x v="10"/>
    <x v="92"/>
    <x v="63"/>
    <x v="57"/>
    <x v="1599"/>
    <x v="333"/>
    <x v="53"/>
    <x v="53"/>
    <x v="9"/>
    <x v="12"/>
    <x v="3"/>
    <x v="10"/>
    <x v="10"/>
  </r>
  <r>
    <x v="1635"/>
    <x v="0"/>
    <x v="4"/>
    <x v="151"/>
    <x v="95"/>
    <x v="1370"/>
    <x v="1597"/>
    <x v="334"/>
    <x v="53"/>
    <x v="53"/>
    <x v="9"/>
    <x v="12"/>
    <x v="3"/>
    <x v="4"/>
    <x v="4"/>
  </r>
  <r>
    <x v="1630"/>
    <x v="0"/>
    <x v="8"/>
    <x v="110"/>
    <x v="74"/>
    <x v="2263"/>
    <x v="995"/>
    <x v="333"/>
    <x v="53"/>
    <x v="53"/>
    <x v="9"/>
    <x v="12"/>
    <x v="3"/>
    <x v="8"/>
    <x v="8"/>
  </r>
  <r>
    <x v="1630"/>
    <x v="1"/>
    <x v="2"/>
    <x v="176"/>
    <x v="218"/>
    <x v="2339"/>
    <x v="995"/>
    <x v="333"/>
    <x v="53"/>
    <x v="53"/>
    <x v="9"/>
    <x v="12"/>
    <x v="3"/>
    <x v="2"/>
    <x v="2"/>
  </r>
  <r>
    <x v="1631"/>
    <x v="0"/>
    <x v="0"/>
    <x v="26"/>
    <x v="76"/>
    <x v="11"/>
    <x v="1593"/>
    <x v="331"/>
    <x v="53"/>
    <x v="53"/>
    <x v="9"/>
    <x v="12"/>
    <x v="3"/>
    <x v="0"/>
    <x v="0"/>
  </r>
  <r>
    <x v="1642"/>
    <x v="1"/>
    <x v="2"/>
    <x v="101"/>
    <x v="70"/>
    <x v="2340"/>
    <x v="1604"/>
    <x v="330"/>
    <x v="53"/>
    <x v="53"/>
    <x v="9"/>
    <x v="12"/>
    <x v="3"/>
    <x v="2"/>
    <x v="2"/>
  </r>
  <r>
    <x v="1643"/>
    <x v="0"/>
    <x v="5"/>
    <x v="21"/>
    <x v="94"/>
    <x v="6"/>
    <x v="1605"/>
    <x v="333"/>
    <x v="53"/>
    <x v="53"/>
    <x v="9"/>
    <x v="12"/>
    <x v="3"/>
    <x v="5"/>
    <x v="5"/>
  </r>
  <r>
    <x v="1643"/>
    <x v="0"/>
    <x v="0"/>
    <x v="17"/>
    <x v="62"/>
    <x v="6"/>
    <x v="1605"/>
    <x v="333"/>
    <x v="53"/>
    <x v="53"/>
    <x v="9"/>
    <x v="12"/>
    <x v="3"/>
    <x v="0"/>
    <x v="0"/>
  </r>
  <r>
    <x v="1638"/>
    <x v="0"/>
    <x v="11"/>
    <x v="112"/>
    <x v="137"/>
    <x v="39"/>
    <x v="1600"/>
    <x v="331"/>
    <x v="53"/>
    <x v="53"/>
    <x v="9"/>
    <x v="12"/>
    <x v="3"/>
    <x v="11"/>
    <x v="11"/>
  </r>
  <r>
    <x v="1641"/>
    <x v="0"/>
    <x v="3"/>
    <x v="25"/>
    <x v="95"/>
    <x v="2006"/>
    <x v="1603"/>
    <x v="332"/>
    <x v="53"/>
    <x v="53"/>
    <x v="9"/>
    <x v="12"/>
    <x v="3"/>
    <x v="3"/>
    <x v="3"/>
  </r>
  <r>
    <x v="1641"/>
    <x v="0"/>
    <x v="1"/>
    <x v="145"/>
    <x v="185"/>
    <x v="467"/>
    <x v="1603"/>
    <x v="332"/>
    <x v="53"/>
    <x v="53"/>
    <x v="9"/>
    <x v="12"/>
    <x v="3"/>
    <x v="1"/>
    <x v="1"/>
  </r>
  <r>
    <x v="1640"/>
    <x v="0"/>
    <x v="0"/>
    <x v="46"/>
    <x v="51"/>
    <x v="1003"/>
    <x v="1602"/>
    <x v="334"/>
    <x v="53"/>
    <x v="53"/>
    <x v="9"/>
    <x v="12"/>
    <x v="3"/>
    <x v="0"/>
    <x v="0"/>
  </r>
  <r>
    <x v="1639"/>
    <x v="0"/>
    <x v="2"/>
    <x v="38"/>
    <x v="21"/>
    <x v="848"/>
    <x v="1601"/>
    <x v="332"/>
    <x v="53"/>
    <x v="53"/>
    <x v="9"/>
    <x v="12"/>
    <x v="3"/>
    <x v="2"/>
    <x v="2"/>
  </r>
  <r>
    <x v="1639"/>
    <x v="0"/>
    <x v="11"/>
    <x v="27"/>
    <x v="60"/>
    <x v="446"/>
    <x v="1601"/>
    <x v="332"/>
    <x v="53"/>
    <x v="53"/>
    <x v="9"/>
    <x v="12"/>
    <x v="3"/>
    <x v="11"/>
    <x v="11"/>
  </r>
  <r>
    <x v="1615"/>
    <x v="0"/>
    <x v="11"/>
    <x v="37"/>
    <x v="60"/>
    <x v="1473"/>
    <x v="1578"/>
    <x v="329"/>
    <x v="53"/>
    <x v="53"/>
    <x v="9"/>
    <x v="12"/>
    <x v="3"/>
    <x v="11"/>
    <x v="11"/>
  </r>
  <r>
    <x v="1638"/>
    <x v="0"/>
    <x v="0"/>
    <x v="92"/>
    <x v="8"/>
    <x v="63"/>
    <x v="1600"/>
    <x v="331"/>
    <x v="53"/>
    <x v="53"/>
    <x v="9"/>
    <x v="12"/>
    <x v="3"/>
    <x v="0"/>
    <x v="0"/>
  </r>
  <r>
    <x v="1615"/>
    <x v="0"/>
    <x v="0"/>
    <x v="93"/>
    <x v="9"/>
    <x v="63"/>
    <x v="1578"/>
    <x v="329"/>
    <x v="53"/>
    <x v="53"/>
    <x v="9"/>
    <x v="12"/>
    <x v="3"/>
    <x v="0"/>
    <x v="0"/>
  </r>
  <r>
    <x v="1616"/>
    <x v="0"/>
    <x v="3"/>
    <x v="103"/>
    <x v="74"/>
    <x v="761"/>
    <x v="1579"/>
    <x v="330"/>
    <x v="53"/>
    <x v="53"/>
    <x v="9"/>
    <x v="12"/>
    <x v="3"/>
    <x v="3"/>
    <x v="3"/>
  </r>
  <r>
    <x v="1642"/>
    <x v="0"/>
    <x v="4"/>
    <x v="27"/>
    <x v="47"/>
    <x v="53"/>
    <x v="1604"/>
    <x v="330"/>
    <x v="53"/>
    <x v="53"/>
    <x v="9"/>
    <x v="12"/>
    <x v="3"/>
    <x v="4"/>
    <x v="4"/>
  </r>
  <r>
    <x v="1641"/>
    <x v="0"/>
    <x v="10"/>
    <x v="56"/>
    <x v="42"/>
    <x v="334"/>
    <x v="1603"/>
    <x v="332"/>
    <x v="53"/>
    <x v="53"/>
    <x v="9"/>
    <x v="12"/>
    <x v="3"/>
    <x v="10"/>
    <x v="10"/>
  </r>
  <r>
    <x v="1628"/>
    <x v="0"/>
    <x v="11"/>
    <x v="206"/>
    <x v="344"/>
    <x v="2341"/>
    <x v="1591"/>
    <x v="334"/>
    <x v="53"/>
    <x v="53"/>
    <x v="9"/>
    <x v="12"/>
    <x v="3"/>
    <x v="11"/>
    <x v="11"/>
  </r>
  <r>
    <x v="1642"/>
    <x v="0"/>
    <x v="2"/>
    <x v="29"/>
    <x v="70"/>
    <x v="88"/>
    <x v="1604"/>
    <x v="330"/>
    <x v="53"/>
    <x v="53"/>
    <x v="9"/>
    <x v="12"/>
    <x v="3"/>
    <x v="2"/>
    <x v="2"/>
  </r>
  <r>
    <x v="1643"/>
    <x v="0"/>
    <x v="6"/>
    <x v="35"/>
    <x v="38"/>
    <x v="41"/>
    <x v="1605"/>
    <x v="333"/>
    <x v="53"/>
    <x v="53"/>
    <x v="9"/>
    <x v="12"/>
    <x v="3"/>
    <x v="6"/>
    <x v="6"/>
  </r>
  <r>
    <x v="1640"/>
    <x v="0"/>
    <x v="11"/>
    <x v="131"/>
    <x v="306"/>
    <x v="197"/>
    <x v="1602"/>
    <x v="334"/>
    <x v="53"/>
    <x v="53"/>
    <x v="9"/>
    <x v="12"/>
    <x v="3"/>
    <x v="11"/>
    <x v="11"/>
  </r>
  <r>
    <x v="1639"/>
    <x v="0"/>
    <x v="8"/>
    <x v="84"/>
    <x v="87"/>
    <x v="142"/>
    <x v="1601"/>
    <x v="332"/>
    <x v="53"/>
    <x v="53"/>
    <x v="9"/>
    <x v="12"/>
    <x v="3"/>
    <x v="8"/>
    <x v="8"/>
  </r>
  <r>
    <x v="1644"/>
    <x v="0"/>
    <x v="0"/>
    <x v="9"/>
    <x v="14"/>
    <x v="14"/>
    <x v="1606"/>
    <x v="332"/>
    <x v="53"/>
    <x v="53"/>
    <x v="9"/>
    <x v="12"/>
    <x v="3"/>
    <x v="0"/>
    <x v="0"/>
  </r>
  <r>
    <x v="1641"/>
    <x v="0"/>
    <x v="7"/>
    <x v="65"/>
    <x v="44"/>
    <x v="365"/>
    <x v="1603"/>
    <x v="332"/>
    <x v="53"/>
    <x v="53"/>
    <x v="9"/>
    <x v="12"/>
    <x v="3"/>
    <x v="7"/>
    <x v="7"/>
  </r>
  <r>
    <x v="1628"/>
    <x v="0"/>
    <x v="6"/>
    <x v="167"/>
    <x v="223"/>
    <x v="2342"/>
    <x v="1591"/>
    <x v="334"/>
    <x v="53"/>
    <x v="53"/>
    <x v="9"/>
    <x v="12"/>
    <x v="3"/>
    <x v="6"/>
    <x v="6"/>
  </r>
  <r>
    <x v="1617"/>
    <x v="0"/>
    <x v="11"/>
    <x v="120"/>
    <x v="161"/>
    <x v="17"/>
    <x v="1580"/>
    <x v="329"/>
    <x v="53"/>
    <x v="53"/>
    <x v="9"/>
    <x v="12"/>
    <x v="3"/>
    <x v="11"/>
    <x v="11"/>
  </r>
  <r>
    <x v="1644"/>
    <x v="0"/>
    <x v="11"/>
    <x v="14"/>
    <x v="83"/>
    <x v="9"/>
    <x v="1606"/>
    <x v="332"/>
    <x v="53"/>
    <x v="53"/>
    <x v="9"/>
    <x v="12"/>
    <x v="3"/>
    <x v="11"/>
    <x v="11"/>
  </r>
  <r>
    <x v="1616"/>
    <x v="0"/>
    <x v="10"/>
    <x v="14"/>
    <x v="37"/>
    <x v="360"/>
    <x v="1579"/>
    <x v="330"/>
    <x v="53"/>
    <x v="53"/>
    <x v="9"/>
    <x v="12"/>
    <x v="3"/>
    <x v="10"/>
    <x v="10"/>
  </r>
  <r>
    <x v="1623"/>
    <x v="1"/>
    <x v="2"/>
    <x v="54"/>
    <x v="15"/>
    <x v="18"/>
    <x v="1586"/>
    <x v="332"/>
    <x v="53"/>
    <x v="53"/>
    <x v="9"/>
    <x v="12"/>
    <x v="3"/>
    <x v="2"/>
    <x v="2"/>
  </r>
  <r>
    <x v="1621"/>
    <x v="0"/>
    <x v="7"/>
    <x v="65"/>
    <x v="24"/>
    <x v="99"/>
    <x v="1584"/>
    <x v="332"/>
    <x v="53"/>
    <x v="53"/>
    <x v="9"/>
    <x v="12"/>
    <x v="3"/>
    <x v="7"/>
    <x v="7"/>
  </r>
  <r>
    <x v="1620"/>
    <x v="0"/>
    <x v="7"/>
    <x v="4"/>
    <x v="59"/>
    <x v="154"/>
    <x v="1583"/>
    <x v="332"/>
    <x v="53"/>
    <x v="53"/>
    <x v="9"/>
    <x v="12"/>
    <x v="3"/>
    <x v="7"/>
    <x v="7"/>
  </r>
  <r>
    <x v="1617"/>
    <x v="0"/>
    <x v="0"/>
    <x v="23"/>
    <x v="7"/>
    <x v="376"/>
    <x v="1580"/>
    <x v="329"/>
    <x v="53"/>
    <x v="53"/>
    <x v="9"/>
    <x v="12"/>
    <x v="3"/>
    <x v="0"/>
    <x v="0"/>
  </r>
  <r>
    <x v="1621"/>
    <x v="0"/>
    <x v="9"/>
    <x v="151"/>
    <x v="170"/>
    <x v="814"/>
    <x v="1584"/>
    <x v="332"/>
    <x v="53"/>
    <x v="53"/>
    <x v="9"/>
    <x v="12"/>
    <x v="3"/>
    <x v="9"/>
    <x v="9"/>
  </r>
  <r>
    <x v="1625"/>
    <x v="0"/>
    <x v="6"/>
    <x v="82"/>
    <x v="31"/>
    <x v="391"/>
    <x v="1588"/>
    <x v="331"/>
    <x v="53"/>
    <x v="53"/>
    <x v="9"/>
    <x v="12"/>
    <x v="3"/>
    <x v="6"/>
    <x v="6"/>
  </r>
  <r>
    <x v="1627"/>
    <x v="0"/>
    <x v="10"/>
    <x v="51"/>
    <x v="66"/>
    <x v="3"/>
    <x v="1590"/>
    <x v="332"/>
    <x v="53"/>
    <x v="53"/>
    <x v="9"/>
    <x v="12"/>
    <x v="3"/>
    <x v="10"/>
    <x v="10"/>
  </r>
  <r>
    <x v="1626"/>
    <x v="0"/>
    <x v="11"/>
    <x v="23"/>
    <x v="23"/>
    <x v="24"/>
    <x v="1589"/>
    <x v="333"/>
    <x v="53"/>
    <x v="53"/>
    <x v="9"/>
    <x v="12"/>
    <x v="3"/>
    <x v="11"/>
    <x v="11"/>
  </r>
  <r>
    <x v="1629"/>
    <x v="0"/>
    <x v="8"/>
    <x v="14"/>
    <x v="32"/>
    <x v="18"/>
    <x v="1592"/>
    <x v="329"/>
    <x v="53"/>
    <x v="53"/>
    <x v="9"/>
    <x v="12"/>
    <x v="3"/>
    <x v="8"/>
    <x v="8"/>
  </r>
  <r>
    <x v="1645"/>
    <x v="0"/>
    <x v="11"/>
    <x v="76"/>
    <x v="161"/>
    <x v="1760"/>
    <x v="1607"/>
    <x v="332"/>
    <x v="53"/>
    <x v="53"/>
    <x v="9"/>
    <x v="12"/>
    <x v="3"/>
    <x v="11"/>
    <x v="11"/>
  </r>
  <r>
    <x v="1626"/>
    <x v="0"/>
    <x v="0"/>
    <x v="6"/>
    <x v="6"/>
    <x v="6"/>
    <x v="1589"/>
    <x v="333"/>
    <x v="53"/>
    <x v="53"/>
    <x v="9"/>
    <x v="12"/>
    <x v="3"/>
    <x v="0"/>
    <x v="0"/>
  </r>
  <r>
    <x v="1629"/>
    <x v="1"/>
    <x v="2"/>
    <x v="25"/>
    <x v="80"/>
    <x v="1425"/>
    <x v="1592"/>
    <x v="329"/>
    <x v="53"/>
    <x v="53"/>
    <x v="9"/>
    <x v="12"/>
    <x v="3"/>
    <x v="2"/>
    <x v="2"/>
  </r>
  <r>
    <x v="1625"/>
    <x v="0"/>
    <x v="10"/>
    <x v="24"/>
    <x v="38"/>
    <x v="63"/>
    <x v="1588"/>
    <x v="331"/>
    <x v="53"/>
    <x v="53"/>
    <x v="9"/>
    <x v="12"/>
    <x v="3"/>
    <x v="10"/>
    <x v="10"/>
  </r>
  <r>
    <x v="1629"/>
    <x v="0"/>
    <x v="9"/>
    <x v="14"/>
    <x v="19"/>
    <x v="1"/>
    <x v="1592"/>
    <x v="329"/>
    <x v="53"/>
    <x v="53"/>
    <x v="9"/>
    <x v="12"/>
    <x v="3"/>
    <x v="9"/>
    <x v="9"/>
  </r>
  <r>
    <x v="1624"/>
    <x v="0"/>
    <x v="10"/>
    <x v="36"/>
    <x v="114"/>
    <x v="126"/>
    <x v="1587"/>
    <x v="331"/>
    <x v="53"/>
    <x v="53"/>
    <x v="9"/>
    <x v="12"/>
    <x v="3"/>
    <x v="10"/>
    <x v="10"/>
  </r>
  <r>
    <x v="1618"/>
    <x v="0"/>
    <x v="10"/>
    <x v="93"/>
    <x v="13"/>
    <x v="389"/>
    <x v="1581"/>
    <x v="331"/>
    <x v="53"/>
    <x v="53"/>
    <x v="9"/>
    <x v="12"/>
    <x v="3"/>
    <x v="10"/>
    <x v="10"/>
  </r>
  <r>
    <x v="1623"/>
    <x v="0"/>
    <x v="8"/>
    <x v="54"/>
    <x v="44"/>
    <x v="110"/>
    <x v="1586"/>
    <x v="332"/>
    <x v="53"/>
    <x v="53"/>
    <x v="9"/>
    <x v="12"/>
    <x v="3"/>
    <x v="8"/>
    <x v="8"/>
  </r>
  <r>
    <x v="1619"/>
    <x v="0"/>
    <x v="4"/>
    <x v="37"/>
    <x v="4"/>
    <x v="148"/>
    <x v="1582"/>
    <x v="331"/>
    <x v="53"/>
    <x v="53"/>
    <x v="9"/>
    <x v="12"/>
    <x v="3"/>
    <x v="4"/>
    <x v="4"/>
  </r>
  <r>
    <x v="1620"/>
    <x v="0"/>
    <x v="3"/>
    <x v="88"/>
    <x v="103"/>
    <x v="161"/>
    <x v="1583"/>
    <x v="332"/>
    <x v="53"/>
    <x v="53"/>
    <x v="9"/>
    <x v="12"/>
    <x v="3"/>
    <x v="3"/>
    <x v="3"/>
  </r>
  <r>
    <x v="1620"/>
    <x v="0"/>
    <x v="9"/>
    <x v="61"/>
    <x v="147"/>
    <x v="1734"/>
    <x v="1583"/>
    <x v="332"/>
    <x v="53"/>
    <x v="53"/>
    <x v="9"/>
    <x v="12"/>
    <x v="3"/>
    <x v="9"/>
    <x v="9"/>
  </r>
  <r>
    <x v="1622"/>
    <x v="0"/>
    <x v="11"/>
    <x v="0"/>
    <x v="98"/>
    <x v="11"/>
    <x v="1585"/>
    <x v="333"/>
    <x v="53"/>
    <x v="53"/>
    <x v="9"/>
    <x v="12"/>
    <x v="3"/>
    <x v="11"/>
    <x v="11"/>
  </r>
  <r>
    <x v="1619"/>
    <x v="0"/>
    <x v="8"/>
    <x v="31"/>
    <x v="35"/>
    <x v="262"/>
    <x v="1582"/>
    <x v="331"/>
    <x v="53"/>
    <x v="53"/>
    <x v="9"/>
    <x v="12"/>
    <x v="3"/>
    <x v="8"/>
    <x v="8"/>
  </r>
  <r>
    <x v="1623"/>
    <x v="0"/>
    <x v="2"/>
    <x v="54"/>
    <x v="15"/>
    <x v="18"/>
    <x v="1586"/>
    <x v="332"/>
    <x v="53"/>
    <x v="53"/>
    <x v="9"/>
    <x v="12"/>
    <x v="3"/>
    <x v="2"/>
    <x v="2"/>
  </r>
  <r>
    <x v="1623"/>
    <x v="0"/>
    <x v="4"/>
    <x v="63"/>
    <x v="76"/>
    <x v="64"/>
    <x v="1586"/>
    <x v="332"/>
    <x v="53"/>
    <x v="53"/>
    <x v="9"/>
    <x v="12"/>
    <x v="3"/>
    <x v="4"/>
    <x v="4"/>
  </r>
  <r>
    <x v="1618"/>
    <x v="0"/>
    <x v="5"/>
    <x v="16"/>
    <x v="17"/>
    <x v="6"/>
    <x v="1581"/>
    <x v="331"/>
    <x v="53"/>
    <x v="53"/>
    <x v="9"/>
    <x v="12"/>
    <x v="3"/>
    <x v="5"/>
    <x v="5"/>
  </r>
  <r>
    <x v="1623"/>
    <x v="0"/>
    <x v="9"/>
    <x v="35"/>
    <x v="75"/>
    <x v="251"/>
    <x v="1586"/>
    <x v="332"/>
    <x v="53"/>
    <x v="53"/>
    <x v="9"/>
    <x v="12"/>
    <x v="3"/>
    <x v="9"/>
    <x v="9"/>
  </r>
  <r>
    <x v="1624"/>
    <x v="0"/>
    <x v="3"/>
    <x v="101"/>
    <x v="107"/>
    <x v="924"/>
    <x v="1587"/>
    <x v="331"/>
    <x v="53"/>
    <x v="53"/>
    <x v="9"/>
    <x v="12"/>
    <x v="3"/>
    <x v="3"/>
    <x v="3"/>
  </r>
  <r>
    <x v="1634"/>
    <x v="0"/>
    <x v="8"/>
    <x v="295"/>
    <x v="361"/>
    <x v="2343"/>
    <x v="1596"/>
    <x v="336"/>
    <x v="53"/>
    <x v="53"/>
    <x v="9"/>
    <x v="12"/>
    <x v="3"/>
    <x v="8"/>
    <x v="8"/>
  </r>
  <r>
    <x v="1635"/>
    <x v="0"/>
    <x v="10"/>
    <x v="98"/>
    <x v="118"/>
    <x v="677"/>
    <x v="1597"/>
    <x v="334"/>
    <x v="53"/>
    <x v="53"/>
    <x v="9"/>
    <x v="12"/>
    <x v="3"/>
    <x v="10"/>
    <x v="10"/>
  </r>
  <r>
    <x v="1634"/>
    <x v="0"/>
    <x v="2"/>
    <x v="285"/>
    <x v="84"/>
    <x v="2344"/>
    <x v="1596"/>
    <x v="336"/>
    <x v="53"/>
    <x v="53"/>
    <x v="9"/>
    <x v="12"/>
    <x v="3"/>
    <x v="2"/>
    <x v="2"/>
  </r>
  <r>
    <x v="1629"/>
    <x v="0"/>
    <x v="4"/>
    <x v="53"/>
    <x v="47"/>
    <x v="152"/>
    <x v="1592"/>
    <x v="329"/>
    <x v="53"/>
    <x v="53"/>
    <x v="9"/>
    <x v="12"/>
    <x v="3"/>
    <x v="4"/>
    <x v="4"/>
  </r>
  <r>
    <x v="1636"/>
    <x v="0"/>
    <x v="5"/>
    <x v="10"/>
    <x v="13"/>
    <x v="202"/>
    <x v="1598"/>
    <x v="335"/>
    <x v="53"/>
    <x v="53"/>
    <x v="9"/>
    <x v="12"/>
    <x v="3"/>
    <x v="5"/>
    <x v="5"/>
  </r>
  <r>
    <x v="1627"/>
    <x v="0"/>
    <x v="5"/>
    <x v="21"/>
    <x v="13"/>
    <x v="22"/>
    <x v="1590"/>
    <x v="332"/>
    <x v="53"/>
    <x v="53"/>
    <x v="9"/>
    <x v="12"/>
    <x v="3"/>
    <x v="5"/>
    <x v="5"/>
  </r>
  <r>
    <x v="1645"/>
    <x v="0"/>
    <x v="0"/>
    <x v="49"/>
    <x v="60"/>
    <x v="135"/>
    <x v="1607"/>
    <x v="332"/>
    <x v="53"/>
    <x v="53"/>
    <x v="9"/>
    <x v="12"/>
    <x v="3"/>
    <x v="0"/>
    <x v="0"/>
  </r>
  <r>
    <x v="1631"/>
    <x v="0"/>
    <x v="11"/>
    <x v="44"/>
    <x v="162"/>
    <x v="175"/>
    <x v="1593"/>
    <x v="331"/>
    <x v="53"/>
    <x v="53"/>
    <x v="9"/>
    <x v="12"/>
    <x v="3"/>
    <x v="11"/>
    <x v="11"/>
  </r>
  <r>
    <x v="1637"/>
    <x v="0"/>
    <x v="6"/>
    <x v="7"/>
    <x v="62"/>
    <x v="69"/>
    <x v="1599"/>
    <x v="333"/>
    <x v="53"/>
    <x v="53"/>
    <x v="9"/>
    <x v="12"/>
    <x v="3"/>
    <x v="6"/>
    <x v="6"/>
  </r>
  <r>
    <x v="1635"/>
    <x v="0"/>
    <x v="1"/>
    <x v="197"/>
    <x v="198"/>
    <x v="40"/>
    <x v="1597"/>
    <x v="334"/>
    <x v="53"/>
    <x v="53"/>
    <x v="9"/>
    <x v="12"/>
    <x v="3"/>
    <x v="1"/>
    <x v="1"/>
  </r>
  <r>
    <x v="1633"/>
    <x v="0"/>
    <x v="0"/>
    <x v="98"/>
    <x v="90"/>
    <x v="516"/>
    <x v="1595"/>
    <x v="335"/>
    <x v="53"/>
    <x v="53"/>
    <x v="9"/>
    <x v="12"/>
    <x v="3"/>
    <x v="0"/>
    <x v="0"/>
  </r>
  <r>
    <x v="1633"/>
    <x v="0"/>
    <x v="11"/>
    <x v="324"/>
    <x v="362"/>
    <x v="2345"/>
    <x v="1595"/>
    <x v="335"/>
    <x v="53"/>
    <x v="53"/>
    <x v="9"/>
    <x v="12"/>
    <x v="3"/>
    <x v="11"/>
    <x v="11"/>
  </r>
  <r>
    <x v="1632"/>
    <x v="0"/>
    <x v="8"/>
    <x v="135"/>
    <x v="29"/>
    <x v="437"/>
    <x v="1594"/>
    <x v="335"/>
    <x v="53"/>
    <x v="53"/>
    <x v="9"/>
    <x v="12"/>
    <x v="3"/>
    <x v="8"/>
    <x v="8"/>
  </r>
  <r>
    <x v="1636"/>
    <x v="0"/>
    <x v="6"/>
    <x v="56"/>
    <x v="83"/>
    <x v="749"/>
    <x v="1598"/>
    <x v="335"/>
    <x v="53"/>
    <x v="53"/>
    <x v="9"/>
    <x v="12"/>
    <x v="3"/>
    <x v="6"/>
    <x v="6"/>
  </r>
  <r>
    <x v="1632"/>
    <x v="0"/>
    <x v="2"/>
    <x v="163"/>
    <x v="189"/>
    <x v="2346"/>
    <x v="1594"/>
    <x v="335"/>
    <x v="53"/>
    <x v="53"/>
    <x v="9"/>
    <x v="12"/>
    <x v="3"/>
    <x v="2"/>
    <x v="2"/>
  </r>
  <r>
    <x v="1637"/>
    <x v="0"/>
    <x v="11"/>
    <x v="63"/>
    <x v="3"/>
    <x v="239"/>
    <x v="1599"/>
    <x v="333"/>
    <x v="53"/>
    <x v="53"/>
    <x v="9"/>
    <x v="12"/>
    <x v="3"/>
    <x v="11"/>
    <x v="11"/>
  </r>
  <r>
    <x v="1647"/>
    <x v="0"/>
    <x v="5"/>
    <x v="12"/>
    <x v="6"/>
    <x v="145"/>
    <x v="1609"/>
    <x v="337"/>
    <x v="54"/>
    <x v="54"/>
    <x v="9"/>
    <x v="13"/>
    <x v="3"/>
    <x v="5"/>
    <x v="5"/>
  </r>
  <r>
    <x v="1647"/>
    <x v="0"/>
    <x v="6"/>
    <x v="79"/>
    <x v="18"/>
    <x v="7"/>
    <x v="1609"/>
    <x v="337"/>
    <x v="54"/>
    <x v="54"/>
    <x v="9"/>
    <x v="13"/>
    <x v="3"/>
    <x v="6"/>
    <x v="6"/>
  </r>
  <r>
    <x v="1648"/>
    <x v="0"/>
    <x v="2"/>
    <x v="37"/>
    <x v="51"/>
    <x v="1479"/>
    <x v="1610"/>
    <x v="338"/>
    <x v="54"/>
    <x v="54"/>
    <x v="9"/>
    <x v="13"/>
    <x v="3"/>
    <x v="2"/>
    <x v="2"/>
  </r>
  <r>
    <x v="1649"/>
    <x v="0"/>
    <x v="11"/>
    <x v="7"/>
    <x v="23"/>
    <x v="126"/>
    <x v="1611"/>
    <x v="339"/>
    <x v="54"/>
    <x v="54"/>
    <x v="9"/>
    <x v="13"/>
    <x v="3"/>
    <x v="11"/>
    <x v="11"/>
  </r>
  <r>
    <x v="1650"/>
    <x v="0"/>
    <x v="5"/>
    <x v="75"/>
    <x v="91"/>
    <x v="124"/>
    <x v="1612"/>
    <x v="340"/>
    <x v="54"/>
    <x v="54"/>
    <x v="9"/>
    <x v="13"/>
    <x v="3"/>
    <x v="5"/>
    <x v="5"/>
  </r>
  <r>
    <x v="1647"/>
    <x v="0"/>
    <x v="10"/>
    <x v="93"/>
    <x v="9"/>
    <x v="63"/>
    <x v="1609"/>
    <x v="337"/>
    <x v="54"/>
    <x v="54"/>
    <x v="9"/>
    <x v="13"/>
    <x v="3"/>
    <x v="10"/>
    <x v="10"/>
  </r>
  <r>
    <x v="1651"/>
    <x v="0"/>
    <x v="3"/>
    <x v="82"/>
    <x v="48"/>
    <x v="299"/>
    <x v="1613"/>
    <x v="340"/>
    <x v="54"/>
    <x v="54"/>
    <x v="9"/>
    <x v="13"/>
    <x v="3"/>
    <x v="3"/>
    <x v="3"/>
  </r>
  <r>
    <x v="1652"/>
    <x v="0"/>
    <x v="10"/>
    <x v="9"/>
    <x v="63"/>
    <x v="76"/>
    <x v="1614"/>
    <x v="339"/>
    <x v="54"/>
    <x v="54"/>
    <x v="9"/>
    <x v="13"/>
    <x v="3"/>
    <x v="10"/>
    <x v="10"/>
  </r>
  <r>
    <x v="1653"/>
    <x v="0"/>
    <x v="5"/>
    <x v="0"/>
    <x v="9"/>
    <x v="265"/>
    <x v="1615"/>
    <x v="337"/>
    <x v="54"/>
    <x v="54"/>
    <x v="9"/>
    <x v="13"/>
    <x v="3"/>
    <x v="5"/>
    <x v="5"/>
  </r>
  <r>
    <x v="1648"/>
    <x v="0"/>
    <x v="8"/>
    <x v="37"/>
    <x v="24"/>
    <x v="756"/>
    <x v="1610"/>
    <x v="338"/>
    <x v="54"/>
    <x v="54"/>
    <x v="9"/>
    <x v="13"/>
    <x v="3"/>
    <x v="8"/>
    <x v="8"/>
  </r>
  <r>
    <x v="1650"/>
    <x v="0"/>
    <x v="6"/>
    <x v="93"/>
    <x v="9"/>
    <x v="63"/>
    <x v="1612"/>
    <x v="340"/>
    <x v="54"/>
    <x v="54"/>
    <x v="9"/>
    <x v="13"/>
    <x v="3"/>
    <x v="6"/>
    <x v="6"/>
  </r>
  <r>
    <x v="1649"/>
    <x v="0"/>
    <x v="8"/>
    <x v="7"/>
    <x v="23"/>
    <x v="126"/>
    <x v="1611"/>
    <x v="339"/>
    <x v="54"/>
    <x v="54"/>
    <x v="9"/>
    <x v="13"/>
    <x v="3"/>
    <x v="8"/>
    <x v="8"/>
  </r>
  <r>
    <x v="1651"/>
    <x v="0"/>
    <x v="1"/>
    <x v="60"/>
    <x v="58"/>
    <x v="838"/>
    <x v="1613"/>
    <x v="340"/>
    <x v="54"/>
    <x v="54"/>
    <x v="9"/>
    <x v="13"/>
    <x v="3"/>
    <x v="1"/>
    <x v="1"/>
  </r>
  <r>
    <x v="1654"/>
    <x v="0"/>
    <x v="8"/>
    <x v="5"/>
    <x v="56"/>
    <x v="727"/>
    <x v="1616"/>
    <x v="337"/>
    <x v="54"/>
    <x v="54"/>
    <x v="9"/>
    <x v="13"/>
    <x v="3"/>
    <x v="8"/>
    <x v="8"/>
  </r>
  <r>
    <x v="1655"/>
    <x v="0"/>
    <x v="0"/>
    <x v="93"/>
    <x v="9"/>
    <x v="63"/>
    <x v="1617"/>
    <x v="340"/>
    <x v="54"/>
    <x v="54"/>
    <x v="9"/>
    <x v="13"/>
    <x v="3"/>
    <x v="0"/>
    <x v="0"/>
  </r>
  <r>
    <x v="1656"/>
    <x v="0"/>
    <x v="6"/>
    <x v="0"/>
    <x v="85"/>
    <x v="126"/>
    <x v="1618"/>
    <x v="339"/>
    <x v="54"/>
    <x v="54"/>
    <x v="9"/>
    <x v="13"/>
    <x v="3"/>
    <x v="6"/>
    <x v="6"/>
  </r>
  <r>
    <x v="1657"/>
    <x v="0"/>
    <x v="8"/>
    <x v="7"/>
    <x v="23"/>
    <x v="126"/>
    <x v="1619"/>
    <x v="338"/>
    <x v="54"/>
    <x v="54"/>
    <x v="9"/>
    <x v="13"/>
    <x v="3"/>
    <x v="8"/>
    <x v="8"/>
  </r>
  <r>
    <x v="1658"/>
    <x v="0"/>
    <x v="2"/>
    <x v="14"/>
    <x v="90"/>
    <x v="1623"/>
    <x v="1620"/>
    <x v="337"/>
    <x v="54"/>
    <x v="54"/>
    <x v="9"/>
    <x v="13"/>
    <x v="3"/>
    <x v="2"/>
    <x v="2"/>
  </r>
  <r>
    <x v="1654"/>
    <x v="0"/>
    <x v="2"/>
    <x v="37"/>
    <x v="38"/>
    <x v="8"/>
    <x v="1616"/>
    <x v="337"/>
    <x v="54"/>
    <x v="54"/>
    <x v="9"/>
    <x v="13"/>
    <x v="3"/>
    <x v="2"/>
    <x v="2"/>
  </r>
  <r>
    <x v="1658"/>
    <x v="1"/>
    <x v="2"/>
    <x v="60"/>
    <x v="90"/>
    <x v="375"/>
    <x v="1620"/>
    <x v="337"/>
    <x v="54"/>
    <x v="54"/>
    <x v="9"/>
    <x v="13"/>
    <x v="3"/>
    <x v="2"/>
    <x v="2"/>
  </r>
  <r>
    <x v="1657"/>
    <x v="0"/>
    <x v="9"/>
    <x v="3"/>
    <x v="36"/>
    <x v="153"/>
    <x v="1619"/>
    <x v="338"/>
    <x v="54"/>
    <x v="54"/>
    <x v="9"/>
    <x v="13"/>
    <x v="3"/>
    <x v="9"/>
    <x v="9"/>
  </r>
  <r>
    <x v="1657"/>
    <x v="0"/>
    <x v="4"/>
    <x v="21"/>
    <x v="14"/>
    <x v="126"/>
    <x v="1619"/>
    <x v="338"/>
    <x v="54"/>
    <x v="54"/>
    <x v="9"/>
    <x v="13"/>
    <x v="3"/>
    <x v="4"/>
    <x v="4"/>
  </r>
  <r>
    <x v="1659"/>
    <x v="0"/>
    <x v="6"/>
    <x v="9"/>
    <x v="43"/>
    <x v="183"/>
    <x v="1621"/>
    <x v="337"/>
    <x v="54"/>
    <x v="54"/>
    <x v="9"/>
    <x v="13"/>
    <x v="3"/>
    <x v="6"/>
    <x v="6"/>
  </r>
  <r>
    <x v="1656"/>
    <x v="0"/>
    <x v="1"/>
    <x v="48"/>
    <x v="56"/>
    <x v="63"/>
    <x v="1618"/>
    <x v="339"/>
    <x v="54"/>
    <x v="54"/>
    <x v="9"/>
    <x v="13"/>
    <x v="3"/>
    <x v="1"/>
    <x v="1"/>
  </r>
  <r>
    <x v="1660"/>
    <x v="0"/>
    <x v="0"/>
    <x v="30"/>
    <x v="18"/>
    <x v="6"/>
    <x v="1622"/>
    <x v="339"/>
    <x v="54"/>
    <x v="54"/>
    <x v="9"/>
    <x v="13"/>
    <x v="3"/>
    <x v="0"/>
    <x v="0"/>
  </r>
  <r>
    <x v="1654"/>
    <x v="0"/>
    <x v="4"/>
    <x v="13"/>
    <x v="63"/>
    <x v="72"/>
    <x v="1616"/>
    <x v="337"/>
    <x v="54"/>
    <x v="54"/>
    <x v="9"/>
    <x v="13"/>
    <x v="3"/>
    <x v="4"/>
    <x v="4"/>
  </r>
  <r>
    <x v="1657"/>
    <x v="0"/>
    <x v="2"/>
    <x v="11"/>
    <x v="56"/>
    <x v="164"/>
    <x v="1619"/>
    <x v="338"/>
    <x v="54"/>
    <x v="54"/>
    <x v="9"/>
    <x v="13"/>
    <x v="3"/>
    <x v="2"/>
    <x v="2"/>
  </r>
  <r>
    <x v="1660"/>
    <x v="0"/>
    <x v="5"/>
    <x v="6"/>
    <x v="6"/>
    <x v="6"/>
    <x v="1622"/>
    <x v="339"/>
    <x v="54"/>
    <x v="54"/>
    <x v="9"/>
    <x v="13"/>
    <x v="3"/>
    <x v="5"/>
    <x v="5"/>
  </r>
  <r>
    <x v="1661"/>
    <x v="0"/>
    <x v="0"/>
    <x v="16"/>
    <x v="45"/>
    <x v="145"/>
    <x v="1623"/>
    <x v="338"/>
    <x v="54"/>
    <x v="54"/>
    <x v="9"/>
    <x v="13"/>
    <x v="3"/>
    <x v="0"/>
    <x v="0"/>
  </r>
  <r>
    <x v="1661"/>
    <x v="0"/>
    <x v="11"/>
    <x v="8"/>
    <x v="13"/>
    <x v="232"/>
    <x v="1623"/>
    <x v="338"/>
    <x v="54"/>
    <x v="54"/>
    <x v="9"/>
    <x v="13"/>
    <x v="3"/>
    <x v="11"/>
    <x v="11"/>
  </r>
  <r>
    <x v="1654"/>
    <x v="1"/>
    <x v="2"/>
    <x v="70"/>
    <x v="38"/>
    <x v="363"/>
    <x v="1616"/>
    <x v="337"/>
    <x v="54"/>
    <x v="54"/>
    <x v="9"/>
    <x v="13"/>
    <x v="3"/>
    <x v="2"/>
    <x v="2"/>
  </r>
  <r>
    <x v="1654"/>
    <x v="0"/>
    <x v="9"/>
    <x v="11"/>
    <x v="76"/>
    <x v="13"/>
    <x v="1616"/>
    <x v="337"/>
    <x v="54"/>
    <x v="54"/>
    <x v="9"/>
    <x v="13"/>
    <x v="3"/>
    <x v="9"/>
    <x v="9"/>
  </r>
  <r>
    <x v="1662"/>
    <x v="0"/>
    <x v="2"/>
    <x v="14"/>
    <x v="58"/>
    <x v="2034"/>
    <x v="1624"/>
    <x v="338"/>
    <x v="54"/>
    <x v="54"/>
    <x v="9"/>
    <x v="13"/>
    <x v="3"/>
    <x v="2"/>
    <x v="2"/>
  </r>
  <r>
    <x v="1662"/>
    <x v="0"/>
    <x v="8"/>
    <x v="50"/>
    <x v="47"/>
    <x v="7"/>
    <x v="1624"/>
    <x v="338"/>
    <x v="54"/>
    <x v="54"/>
    <x v="9"/>
    <x v="13"/>
    <x v="3"/>
    <x v="8"/>
    <x v="8"/>
  </r>
  <r>
    <x v="1663"/>
    <x v="1"/>
    <x v="2"/>
    <x v="50"/>
    <x v="24"/>
    <x v="117"/>
    <x v="1625"/>
    <x v="339"/>
    <x v="54"/>
    <x v="54"/>
    <x v="9"/>
    <x v="13"/>
    <x v="3"/>
    <x v="2"/>
    <x v="2"/>
  </r>
  <r>
    <x v="1664"/>
    <x v="0"/>
    <x v="0"/>
    <x v="10"/>
    <x v="0"/>
    <x v="6"/>
    <x v="1626"/>
    <x v="338"/>
    <x v="54"/>
    <x v="54"/>
    <x v="9"/>
    <x v="13"/>
    <x v="3"/>
    <x v="0"/>
    <x v="0"/>
  </r>
  <r>
    <x v="1653"/>
    <x v="0"/>
    <x v="10"/>
    <x v="37"/>
    <x v="26"/>
    <x v="183"/>
    <x v="1615"/>
    <x v="337"/>
    <x v="54"/>
    <x v="54"/>
    <x v="9"/>
    <x v="13"/>
    <x v="3"/>
    <x v="10"/>
    <x v="10"/>
  </r>
  <r>
    <x v="1663"/>
    <x v="0"/>
    <x v="4"/>
    <x v="7"/>
    <x v="11"/>
    <x v="319"/>
    <x v="1625"/>
    <x v="339"/>
    <x v="54"/>
    <x v="54"/>
    <x v="9"/>
    <x v="13"/>
    <x v="3"/>
    <x v="4"/>
    <x v="4"/>
  </r>
  <r>
    <x v="1665"/>
    <x v="0"/>
    <x v="5"/>
    <x v="8"/>
    <x v="98"/>
    <x v="6"/>
    <x v="1627"/>
    <x v="340"/>
    <x v="54"/>
    <x v="54"/>
    <x v="9"/>
    <x v="13"/>
    <x v="3"/>
    <x v="5"/>
    <x v="5"/>
  </r>
  <r>
    <x v="1665"/>
    <x v="0"/>
    <x v="10"/>
    <x v="30"/>
    <x v="14"/>
    <x v="31"/>
    <x v="1627"/>
    <x v="340"/>
    <x v="54"/>
    <x v="54"/>
    <x v="9"/>
    <x v="13"/>
    <x v="3"/>
    <x v="10"/>
    <x v="10"/>
  </r>
  <r>
    <x v="1666"/>
    <x v="0"/>
    <x v="1"/>
    <x v="46"/>
    <x v="42"/>
    <x v="743"/>
    <x v="1628"/>
    <x v="339"/>
    <x v="54"/>
    <x v="54"/>
    <x v="9"/>
    <x v="13"/>
    <x v="3"/>
    <x v="1"/>
    <x v="1"/>
  </r>
  <r>
    <x v="1667"/>
    <x v="0"/>
    <x v="11"/>
    <x v="53"/>
    <x v="35"/>
    <x v="13"/>
    <x v="1629"/>
    <x v="337"/>
    <x v="54"/>
    <x v="54"/>
    <x v="9"/>
    <x v="13"/>
    <x v="3"/>
    <x v="11"/>
    <x v="11"/>
  </r>
  <r>
    <x v="1668"/>
    <x v="0"/>
    <x v="0"/>
    <x v="0"/>
    <x v="41"/>
    <x v="6"/>
    <x v="1630"/>
    <x v="340"/>
    <x v="54"/>
    <x v="54"/>
    <x v="9"/>
    <x v="13"/>
    <x v="3"/>
    <x v="0"/>
    <x v="0"/>
  </r>
  <r>
    <x v="1666"/>
    <x v="0"/>
    <x v="3"/>
    <x v="65"/>
    <x v="81"/>
    <x v="614"/>
    <x v="1628"/>
    <x v="339"/>
    <x v="54"/>
    <x v="54"/>
    <x v="9"/>
    <x v="13"/>
    <x v="3"/>
    <x v="3"/>
    <x v="3"/>
  </r>
  <r>
    <x v="1664"/>
    <x v="0"/>
    <x v="11"/>
    <x v="4"/>
    <x v="59"/>
    <x v="154"/>
    <x v="1626"/>
    <x v="338"/>
    <x v="54"/>
    <x v="54"/>
    <x v="9"/>
    <x v="13"/>
    <x v="3"/>
    <x v="11"/>
    <x v="11"/>
  </r>
  <r>
    <x v="1663"/>
    <x v="0"/>
    <x v="9"/>
    <x v="57"/>
    <x v="56"/>
    <x v="217"/>
    <x v="1625"/>
    <x v="339"/>
    <x v="54"/>
    <x v="54"/>
    <x v="9"/>
    <x v="13"/>
    <x v="3"/>
    <x v="9"/>
    <x v="9"/>
  </r>
  <r>
    <x v="1669"/>
    <x v="0"/>
    <x v="5"/>
    <x v="75"/>
    <x v="91"/>
    <x v="124"/>
    <x v="1631"/>
    <x v="337"/>
    <x v="54"/>
    <x v="54"/>
    <x v="9"/>
    <x v="13"/>
    <x v="3"/>
    <x v="5"/>
    <x v="5"/>
  </r>
  <r>
    <x v="1655"/>
    <x v="0"/>
    <x v="6"/>
    <x v="23"/>
    <x v="5"/>
    <x v="92"/>
    <x v="1617"/>
    <x v="340"/>
    <x v="54"/>
    <x v="54"/>
    <x v="9"/>
    <x v="13"/>
    <x v="3"/>
    <x v="6"/>
    <x v="6"/>
  </r>
  <r>
    <x v="1656"/>
    <x v="0"/>
    <x v="10"/>
    <x v="16"/>
    <x v="12"/>
    <x v="102"/>
    <x v="1618"/>
    <x v="339"/>
    <x v="54"/>
    <x v="54"/>
    <x v="9"/>
    <x v="13"/>
    <x v="3"/>
    <x v="10"/>
    <x v="10"/>
  </r>
  <r>
    <x v="1657"/>
    <x v="1"/>
    <x v="2"/>
    <x v="11"/>
    <x v="56"/>
    <x v="164"/>
    <x v="1619"/>
    <x v="338"/>
    <x v="54"/>
    <x v="54"/>
    <x v="9"/>
    <x v="13"/>
    <x v="3"/>
    <x v="2"/>
    <x v="2"/>
  </r>
  <r>
    <x v="1655"/>
    <x v="0"/>
    <x v="5"/>
    <x v="6"/>
    <x v="6"/>
    <x v="6"/>
    <x v="1617"/>
    <x v="340"/>
    <x v="54"/>
    <x v="54"/>
    <x v="9"/>
    <x v="13"/>
    <x v="3"/>
    <x v="5"/>
    <x v="5"/>
  </r>
  <r>
    <x v="1670"/>
    <x v="0"/>
    <x v="8"/>
    <x v="80"/>
    <x v="58"/>
    <x v="620"/>
    <x v="1632"/>
    <x v="340"/>
    <x v="54"/>
    <x v="54"/>
    <x v="9"/>
    <x v="13"/>
    <x v="3"/>
    <x v="8"/>
    <x v="8"/>
  </r>
  <r>
    <x v="1671"/>
    <x v="0"/>
    <x v="11"/>
    <x v="40"/>
    <x v="51"/>
    <x v="355"/>
    <x v="1633"/>
    <x v="340"/>
    <x v="54"/>
    <x v="54"/>
    <x v="9"/>
    <x v="13"/>
    <x v="3"/>
    <x v="11"/>
    <x v="11"/>
  </r>
  <r>
    <x v="1670"/>
    <x v="0"/>
    <x v="2"/>
    <x v="25"/>
    <x v="67"/>
    <x v="78"/>
    <x v="1632"/>
    <x v="340"/>
    <x v="54"/>
    <x v="54"/>
    <x v="9"/>
    <x v="13"/>
    <x v="3"/>
    <x v="2"/>
    <x v="2"/>
  </r>
  <r>
    <x v="1670"/>
    <x v="0"/>
    <x v="9"/>
    <x v="125"/>
    <x v="93"/>
    <x v="107"/>
    <x v="1632"/>
    <x v="340"/>
    <x v="54"/>
    <x v="54"/>
    <x v="9"/>
    <x v="13"/>
    <x v="3"/>
    <x v="9"/>
    <x v="9"/>
  </r>
  <r>
    <x v="1670"/>
    <x v="0"/>
    <x v="4"/>
    <x v="31"/>
    <x v="27"/>
    <x v="184"/>
    <x v="1632"/>
    <x v="340"/>
    <x v="54"/>
    <x v="54"/>
    <x v="9"/>
    <x v="13"/>
    <x v="3"/>
    <x v="4"/>
    <x v="4"/>
  </r>
  <r>
    <x v="1672"/>
    <x v="1"/>
    <x v="2"/>
    <x v="35"/>
    <x v="102"/>
    <x v="1067"/>
    <x v="1634"/>
    <x v="337"/>
    <x v="54"/>
    <x v="54"/>
    <x v="9"/>
    <x v="13"/>
    <x v="3"/>
    <x v="2"/>
    <x v="2"/>
  </r>
  <r>
    <x v="1671"/>
    <x v="0"/>
    <x v="0"/>
    <x v="9"/>
    <x v="63"/>
    <x v="76"/>
    <x v="1633"/>
    <x v="340"/>
    <x v="54"/>
    <x v="54"/>
    <x v="9"/>
    <x v="13"/>
    <x v="3"/>
    <x v="0"/>
    <x v="0"/>
  </r>
  <r>
    <x v="1672"/>
    <x v="0"/>
    <x v="2"/>
    <x v="54"/>
    <x v="102"/>
    <x v="13"/>
    <x v="1634"/>
    <x v="337"/>
    <x v="54"/>
    <x v="54"/>
    <x v="9"/>
    <x v="13"/>
    <x v="3"/>
    <x v="2"/>
    <x v="2"/>
  </r>
  <r>
    <x v="1652"/>
    <x v="0"/>
    <x v="3"/>
    <x v="57"/>
    <x v="56"/>
    <x v="217"/>
    <x v="1614"/>
    <x v="339"/>
    <x v="54"/>
    <x v="54"/>
    <x v="9"/>
    <x v="13"/>
    <x v="3"/>
    <x v="3"/>
    <x v="3"/>
  </r>
  <r>
    <x v="1652"/>
    <x v="0"/>
    <x v="7"/>
    <x v="21"/>
    <x v="18"/>
    <x v="11"/>
    <x v="1614"/>
    <x v="339"/>
    <x v="54"/>
    <x v="54"/>
    <x v="9"/>
    <x v="13"/>
    <x v="3"/>
    <x v="7"/>
    <x v="7"/>
  </r>
  <r>
    <x v="1651"/>
    <x v="0"/>
    <x v="2"/>
    <x v="112"/>
    <x v="67"/>
    <x v="202"/>
    <x v="1613"/>
    <x v="340"/>
    <x v="54"/>
    <x v="54"/>
    <x v="9"/>
    <x v="13"/>
    <x v="3"/>
    <x v="2"/>
    <x v="2"/>
  </r>
  <r>
    <x v="1647"/>
    <x v="0"/>
    <x v="9"/>
    <x v="1"/>
    <x v="1"/>
    <x v="1"/>
    <x v="1609"/>
    <x v="337"/>
    <x v="54"/>
    <x v="54"/>
    <x v="9"/>
    <x v="13"/>
    <x v="3"/>
    <x v="9"/>
    <x v="9"/>
  </r>
  <r>
    <x v="1651"/>
    <x v="1"/>
    <x v="2"/>
    <x v="58"/>
    <x v="67"/>
    <x v="86"/>
    <x v="1613"/>
    <x v="340"/>
    <x v="54"/>
    <x v="54"/>
    <x v="9"/>
    <x v="13"/>
    <x v="3"/>
    <x v="2"/>
    <x v="2"/>
  </r>
  <r>
    <x v="1670"/>
    <x v="0"/>
    <x v="0"/>
    <x v="11"/>
    <x v="23"/>
    <x v="246"/>
    <x v="1632"/>
    <x v="340"/>
    <x v="54"/>
    <x v="54"/>
    <x v="9"/>
    <x v="13"/>
    <x v="3"/>
    <x v="0"/>
    <x v="0"/>
  </r>
  <r>
    <x v="1670"/>
    <x v="1"/>
    <x v="2"/>
    <x v="106"/>
    <x v="67"/>
    <x v="1998"/>
    <x v="1632"/>
    <x v="340"/>
    <x v="54"/>
    <x v="54"/>
    <x v="9"/>
    <x v="13"/>
    <x v="3"/>
    <x v="2"/>
    <x v="2"/>
  </r>
  <r>
    <x v="1670"/>
    <x v="0"/>
    <x v="11"/>
    <x v="18"/>
    <x v="21"/>
    <x v="329"/>
    <x v="1632"/>
    <x v="340"/>
    <x v="54"/>
    <x v="54"/>
    <x v="9"/>
    <x v="13"/>
    <x v="3"/>
    <x v="11"/>
    <x v="11"/>
  </r>
  <r>
    <x v="1662"/>
    <x v="0"/>
    <x v="9"/>
    <x v="4"/>
    <x v="75"/>
    <x v="7"/>
    <x v="1624"/>
    <x v="338"/>
    <x v="54"/>
    <x v="54"/>
    <x v="9"/>
    <x v="13"/>
    <x v="3"/>
    <x v="9"/>
    <x v="9"/>
  </r>
  <r>
    <x v="1655"/>
    <x v="0"/>
    <x v="3"/>
    <x v="15"/>
    <x v="34"/>
    <x v="37"/>
    <x v="1617"/>
    <x v="340"/>
    <x v="54"/>
    <x v="54"/>
    <x v="9"/>
    <x v="13"/>
    <x v="3"/>
    <x v="3"/>
    <x v="3"/>
  </r>
  <r>
    <x v="1662"/>
    <x v="0"/>
    <x v="4"/>
    <x v="23"/>
    <x v="36"/>
    <x v="291"/>
    <x v="1624"/>
    <x v="338"/>
    <x v="54"/>
    <x v="54"/>
    <x v="9"/>
    <x v="13"/>
    <x v="3"/>
    <x v="4"/>
    <x v="4"/>
  </r>
  <r>
    <x v="1658"/>
    <x v="0"/>
    <x v="8"/>
    <x v="94"/>
    <x v="64"/>
    <x v="637"/>
    <x v="1620"/>
    <x v="337"/>
    <x v="54"/>
    <x v="54"/>
    <x v="9"/>
    <x v="13"/>
    <x v="3"/>
    <x v="8"/>
    <x v="8"/>
  </r>
  <r>
    <x v="1660"/>
    <x v="0"/>
    <x v="6"/>
    <x v="23"/>
    <x v="10"/>
    <x v="42"/>
    <x v="1622"/>
    <x v="339"/>
    <x v="54"/>
    <x v="54"/>
    <x v="9"/>
    <x v="13"/>
    <x v="3"/>
    <x v="6"/>
    <x v="6"/>
  </r>
  <r>
    <x v="1656"/>
    <x v="0"/>
    <x v="9"/>
    <x v="3"/>
    <x v="10"/>
    <x v="7"/>
    <x v="1618"/>
    <x v="339"/>
    <x v="54"/>
    <x v="54"/>
    <x v="9"/>
    <x v="13"/>
    <x v="3"/>
    <x v="9"/>
    <x v="9"/>
  </r>
  <r>
    <x v="1649"/>
    <x v="0"/>
    <x v="0"/>
    <x v="20"/>
    <x v="6"/>
    <x v="7"/>
    <x v="1611"/>
    <x v="339"/>
    <x v="54"/>
    <x v="54"/>
    <x v="9"/>
    <x v="13"/>
    <x v="3"/>
    <x v="0"/>
    <x v="0"/>
  </r>
  <r>
    <x v="1651"/>
    <x v="0"/>
    <x v="7"/>
    <x v="3"/>
    <x v="7"/>
    <x v="39"/>
    <x v="1613"/>
    <x v="340"/>
    <x v="54"/>
    <x v="54"/>
    <x v="9"/>
    <x v="13"/>
    <x v="3"/>
    <x v="7"/>
    <x v="7"/>
  </r>
  <r>
    <x v="1652"/>
    <x v="0"/>
    <x v="1"/>
    <x v="57"/>
    <x v="76"/>
    <x v="72"/>
    <x v="1614"/>
    <x v="339"/>
    <x v="54"/>
    <x v="54"/>
    <x v="9"/>
    <x v="13"/>
    <x v="3"/>
    <x v="1"/>
    <x v="1"/>
  </r>
  <r>
    <x v="1659"/>
    <x v="0"/>
    <x v="5"/>
    <x v="0"/>
    <x v="41"/>
    <x v="6"/>
    <x v="1621"/>
    <x v="337"/>
    <x v="54"/>
    <x v="54"/>
    <x v="9"/>
    <x v="13"/>
    <x v="3"/>
    <x v="5"/>
    <x v="5"/>
  </r>
  <r>
    <x v="1652"/>
    <x v="0"/>
    <x v="0"/>
    <x v="10"/>
    <x v="9"/>
    <x v="9"/>
    <x v="1614"/>
    <x v="339"/>
    <x v="54"/>
    <x v="54"/>
    <x v="9"/>
    <x v="13"/>
    <x v="3"/>
    <x v="0"/>
    <x v="0"/>
  </r>
  <r>
    <x v="1651"/>
    <x v="0"/>
    <x v="9"/>
    <x v="38"/>
    <x v="57"/>
    <x v="76"/>
    <x v="1613"/>
    <x v="340"/>
    <x v="54"/>
    <x v="54"/>
    <x v="9"/>
    <x v="13"/>
    <x v="3"/>
    <x v="9"/>
    <x v="9"/>
  </r>
  <r>
    <x v="1662"/>
    <x v="1"/>
    <x v="2"/>
    <x v="80"/>
    <x v="58"/>
    <x v="620"/>
    <x v="1624"/>
    <x v="338"/>
    <x v="54"/>
    <x v="54"/>
    <x v="9"/>
    <x v="13"/>
    <x v="3"/>
    <x v="2"/>
    <x v="2"/>
  </r>
  <r>
    <x v="1656"/>
    <x v="0"/>
    <x v="5"/>
    <x v="16"/>
    <x v="17"/>
    <x v="6"/>
    <x v="1618"/>
    <x v="339"/>
    <x v="54"/>
    <x v="54"/>
    <x v="9"/>
    <x v="13"/>
    <x v="3"/>
    <x v="5"/>
    <x v="5"/>
  </r>
  <r>
    <x v="1669"/>
    <x v="0"/>
    <x v="6"/>
    <x v="6"/>
    <x v="6"/>
    <x v="6"/>
    <x v="1631"/>
    <x v="337"/>
    <x v="54"/>
    <x v="54"/>
    <x v="9"/>
    <x v="13"/>
    <x v="3"/>
    <x v="6"/>
    <x v="6"/>
  </r>
  <r>
    <x v="1661"/>
    <x v="0"/>
    <x v="5"/>
    <x v="75"/>
    <x v="91"/>
    <x v="124"/>
    <x v="1623"/>
    <x v="338"/>
    <x v="54"/>
    <x v="54"/>
    <x v="9"/>
    <x v="13"/>
    <x v="3"/>
    <x v="5"/>
    <x v="5"/>
  </r>
  <r>
    <x v="1662"/>
    <x v="0"/>
    <x v="0"/>
    <x v="10"/>
    <x v="13"/>
    <x v="202"/>
    <x v="1624"/>
    <x v="338"/>
    <x v="54"/>
    <x v="54"/>
    <x v="9"/>
    <x v="13"/>
    <x v="3"/>
    <x v="0"/>
    <x v="0"/>
  </r>
  <r>
    <x v="1660"/>
    <x v="0"/>
    <x v="8"/>
    <x v="26"/>
    <x v="26"/>
    <x v="27"/>
    <x v="1622"/>
    <x v="339"/>
    <x v="54"/>
    <x v="54"/>
    <x v="9"/>
    <x v="13"/>
    <x v="3"/>
    <x v="8"/>
    <x v="8"/>
  </r>
  <r>
    <x v="1658"/>
    <x v="0"/>
    <x v="11"/>
    <x v="46"/>
    <x v="20"/>
    <x v="2347"/>
    <x v="1620"/>
    <x v="337"/>
    <x v="54"/>
    <x v="54"/>
    <x v="9"/>
    <x v="13"/>
    <x v="3"/>
    <x v="11"/>
    <x v="11"/>
  </r>
  <r>
    <x v="1658"/>
    <x v="0"/>
    <x v="0"/>
    <x v="10"/>
    <x v="65"/>
    <x v="546"/>
    <x v="1620"/>
    <x v="337"/>
    <x v="54"/>
    <x v="54"/>
    <x v="9"/>
    <x v="13"/>
    <x v="3"/>
    <x v="0"/>
    <x v="0"/>
  </r>
  <r>
    <x v="1655"/>
    <x v="0"/>
    <x v="1"/>
    <x v="49"/>
    <x v="51"/>
    <x v="159"/>
    <x v="1617"/>
    <x v="340"/>
    <x v="54"/>
    <x v="54"/>
    <x v="9"/>
    <x v="13"/>
    <x v="3"/>
    <x v="1"/>
    <x v="1"/>
  </r>
  <r>
    <x v="1654"/>
    <x v="0"/>
    <x v="1"/>
    <x v="48"/>
    <x v="54"/>
    <x v="371"/>
    <x v="1616"/>
    <x v="337"/>
    <x v="54"/>
    <x v="54"/>
    <x v="9"/>
    <x v="13"/>
    <x v="3"/>
    <x v="1"/>
    <x v="1"/>
  </r>
  <r>
    <x v="1654"/>
    <x v="0"/>
    <x v="3"/>
    <x v="30"/>
    <x v="43"/>
    <x v="254"/>
    <x v="1616"/>
    <x v="337"/>
    <x v="54"/>
    <x v="54"/>
    <x v="9"/>
    <x v="13"/>
    <x v="3"/>
    <x v="3"/>
    <x v="3"/>
  </r>
  <r>
    <x v="1657"/>
    <x v="0"/>
    <x v="1"/>
    <x v="57"/>
    <x v="1"/>
    <x v="255"/>
    <x v="1619"/>
    <x v="338"/>
    <x v="54"/>
    <x v="54"/>
    <x v="9"/>
    <x v="13"/>
    <x v="3"/>
    <x v="1"/>
    <x v="1"/>
  </r>
  <r>
    <x v="1666"/>
    <x v="0"/>
    <x v="7"/>
    <x v="79"/>
    <x v="65"/>
    <x v="3"/>
    <x v="1628"/>
    <x v="339"/>
    <x v="54"/>
    <x v="54"/>
    <x v="9"/>
    <x v="13"/>
    <x v="3"/>
    <x v="7"/>
    <x v="7"/>
  </r>
  <r>
    <x v="1666"/>
    <x v="0"/>
    <x v="4"/>
    <x v="37"/>
    <x v="4"/>
    <x v="148"/>
    <x v="1628"/>
    <x v="339"/>
    <x v="54"/>
    <x v="54"/>
    <x v="9"/>
    <x v="13"/>
    <x v="3"/>
    <x v="4"/>
    <x v="4"/>
  </r>
  <r>
    <x v="1666"/>
    <x v="1"/>
    <x v="2"/>
    <x v="53"/>
    <x v="59"/>
    <x v="412"/>
    <x v="1628"/>
    <x v="339"/>
    <x v="54"/>
    <x v="54"/>
    <x v="9"/>
    <x v="13"/>
    <x v="3"/>
    <x v="2"/>
    <x v="2"/>
  </r>
  <r>
    <x v="1667"/>
    <x v="0"/>
    <x v="6"/>
    <x v="37"/>
    <x v="15"/>
    <x v="35"/>
    <x v="1629"/>
    <x v="337"/>
    <x v="54"/>
    <x v="54"/>
    <x v="9"/>
    <x v="13"/>
    <x v="3"/>
    <x v="6"/>
    <x v="6"/>
  </r>
  <r>
    <x v="1664"/>
    <x v="0"/>
    <x v="2"/>
    <x v="36"/>
    <x v="83"/>
    <x v="11"/>
    <x v="1626"/>
    <x v="338"/>
    <x v="54"/>
    <x v="54"/>
    <x v="9"/>
    <x v="13"/>
    <x v="3"/>
    <x v="2"/>
    <x v="2"/>
  </r>
  <r>
    <x v="1668"/>
    <x v="0"/>
    <x v="10"/>
    <x v="93"/>
    <x v="0"/>
    <x v="187"/>
    <x v="1630"/>
    <x v="340"/>
    <x v="54"/>
    <x v="54"/>
    <x v="9"/>
    <x v="13"/>
    <x v="3"/>
    <x v="10"/>
    <x v="10"/>
  </r>
  <r>
    <x v="1666"/>
    <x v="0"/>
    <x v="2"/>
    <x v="54"/>
    <x v="59"/>
    <x v="285"/>
    <x v="1628"/>
    <x v="339"/>
    <x v="54"/>
    <x v="54"/>
    <x v="9"/>
    <x v="13"/>
    <x v="3"/>
    <x v="2"/>
    <x v="2"/>
  </r>
  <r>
    <x v="1663"/>
    <x v="0"/>
    <x v="2"/>
    <x v="37"/>
    <x v="24"/>
    <x v="756"/>
    <x v="1625"/>
    <x v="339"/>
    <x v="54"/>
    <x v="54"/>
    <x v="9"/>
    <x v="13"/>
    <x v="3"/>
    <x v="2"/>
    <x v="2"/>
  </r>
  <r>
    <x v="1667"/>
    <x v="0"/>
    <x v="0"/>
    <x v="9"/>
    <x v="8"/>
    <x v="8"/>
    <x v="1629"/>
    <x v="337"/>
    <x v="54"/>
    <x v="54"/>
    <x v="9"/>
    <x v="13"/>
    <x v="3"/>
    <x v="0"/>
    <x v="0"/>
  </r>
  <r>
    <x v="1668"/>
    <x v="0"/>
    <x v="5"/>
    <x v="20"/>
    <x v="12"/>
    <x v="6"/>
    <x v="1630"/>
    <x v="340"/>
    <x v="54"/>
    <x v="54"/>
    <x v="9"/>
    <x v="13"/>
    <x v="3"/>
    <x v="5"/>
    <x v="5"/>
  </r>
  <r>
    <x v="1664"/>
    <x v="0"/>
    <x v="6"/>
    <x v="11"/>
    <x v="10"/>
    <x v="11"/>
    <x v="1626"/>
    <x v="338"/>
    <x v="54"/>
    <x v="54"/>
    <x v="9"/>
    <x v="13"/>
    <x v="3"/>
    <x v="6"/>
    <x v="6"/>
  </r>
  <r>
    <x v="1668"/>
    <x v="0"/>
    <x v="6"/>
    <x v="10"/>
    <x v="9"/>
    <x v="9"/>
    <x v="1630"/>
    <x v="340"/>
    <x v="54"/>
    <x v="54"/>
    <x v="9"/>
    <x v="13"/>
    <x v="3"/>
    <x v="6"/>
    <x v="6"/>
  </r>
  <r>
    <x v="1663"/>
    <x v="0"/>
    <x v="8"/>
    <x v="3"/>
    <x v="16"/>
    <x v="93"/>
    <x v="1625"/>
    <x v="339"/>
    <x v="54"/>
    <x v="54"/>
    <x v="9"/>
    <x v="13"/>
    <x v="3"/>
    <x v="8"/>
    <x v="8"/>
  </r>
  <r>
    <x v="1653"/>
    <x v="0"/>
    <x v="6"/>
    <x v="65"/>
    <x v="59"/>
    <x v="194"/>
    <x v="1615"/>
    <x v="337"/>
    <x v="54"/>
    <x v="54"/>
    <x v="9"/>
    <x v="13"/>
    <x v="3"/>
    <x v="6"/>
    <x v="6"/>
  </r>
  <r>
    <x v="1653"/>
    <x v="0"/>
    <x v="7"/>
    <x v="57"/>
    <x v="56"/>
    <x v="217"/>
    <x v="1615"/>
    <x v="337"/>
    <x v="54"/>
    <x v="54"/>
    <x v="9"/>
    <x v="13"/>
    <x v="3"/>
    <x v="7"/>
    <x v="7"/>
  </r>
  <r>
    <x v="1665"/>
    <x v="0"/>
    <x v="9"/>
    <x v="5"/>
    <x v="16"/>
    <x v="17"/>
    <x v="1627"/>
    <x v="340"/>
    <x v="54"/>
    <x v="54"/>
    <x v="9"/>
    <x v="13"/>
    <x v="3"/>
    <x v="9"/>
    <x v="9"/>
  </r>
  <r>
    <x v="1666"/>
    <x v="0"/>
    <x v="9"/>
    <x v="82"/>
    <x v="83"/>
    <x v="272"/>
    <x v="1628"/>
    <x v="339"/>
    <x v="54"/>
    <x v="54"/>
    <x v="9"/>
    <x v="13"/>
    <x v="3"/>
    <x v="9"/>
    <x v="9"/>
  </r>
  <r>
    <x v="1664"/>
    <x v="0"/>
    <x v="8"/>
    <x v="35"/>
    <x v="44"/>
    <x v="287"/>
    <x v="1626"/>
    <x v="338"/>
    <x v="54"/>
    <x v="54"/>
    <x v="9"/>
    <x v="13"/>
    <x v="3"/>
    <x v="8"/>
    <x v="8"/>
  </r>
  <r>
    <x v="1665"/>
    <x v="0"/>
    <x v="6"/>
    <x v="30"/>
    <x v="63"/>
    <x v="34"/>
    <x v="1627"/>
    <x v="340"/>
    <x v="54"/>
    <x v="54"/>
    <x v="9"/>
    <x v="13"/>
    <x v="3"/>
    <x v="6"/>
    <x v="6"/>
  </r>
  <r>
    <x v="1671"/>
    <x v="0"/>
    <x v="5"/>
    <x v="10"/>
    <x v="9"/>
    <x v="9"/>
    <x v="1633"/>
    <x v="340"/>
    <x v="54"/>
    <x v="54"/>
    <x v="9"/>
    <x v="13"/>
    <x v="3"/>
    <x v="5"/>
    <x v="5"/>
  </r>
  <r>
    <x v="1671"/>
    <x v="0"/>
    <x v="6"/>
    <x v="26"/>
    <x v="30"/>
    <x v="181"/>
    <x v="1633"/>
    <x v="340"/>
    <x v="54"/>
    <x v="54"/>
    <x v="9"/>
    <x v="13"/>
    <x v="3"/>
    <x v="6"/>
    <x v="6"/>
  </r>
  <r>
    <x v="1667"/>
    <x v="0"/>
    <x v="10"/>
    <x v="63"/>
    <x v="61"/>
    <x v="605"/>
    <x v="1629"/>
    <x v="337"/>
    <x v="54"/>
    <x v="54"/>
    <x v="9"/>
    <x v="13"/>
    <x v="3"/>
    <x v="10"/>
    <x v="10"/>
  </r>
  <r>
    <x v="1667"/>
    <x v="0"/>
    <x v="5"/>
    <x v="8"/>
    <x v="13"/>
    <x v="232"/>
    <x v="1629"/>
    <x v="337"/>
    <x v="54"/>
    <x v="54"/>
    <x v="9"/>
    <x v="13"/>
    <x v="3"/>
    <x v="5"/>
    <x v="5"/>
  </r>
  <r>
    <x v="1670"/>
    <x v="0"/>
    <x v="5"/>
    <x v="10"/>
    <x v="0"/>
    <x v="6"/>
    <x v="1632"/>
    <x v="340"/>
    <x v="54"/>
    <x v="54"/>
    <x v="9"/>
    <x v="13"/>
    <x v="3"/>
    <x v="5"/>
    <x v="5"/>
  </r>
  <r>
    <x v="1671"/>
    <x v="0"/>
    <x v="3"/>
    <x v="65"/>
    <x v="24"/>
    <x v="99"/>
    <x v="1633"/>
    <x v="340"/>
    <x v="54"/>
    <x v="54"/>
    <x v="9"/>
    <x v="13"/>
    <x v="3"/>
    <x v="3"/>
    <x v="3"/>
  </r>
  <r>
    <x v="1671"/>
    <x v="0"/>
    <x v="10"/>
    <x v="48"/>
    <x v="10"/>
    <x v="187"/>
    <x v="1633"/>
    <x v="340"/>
    <x v="54"/>
    <x v="54"/>
    <x v="9"/>
    <x v="13"/>
    <x v="3"/>
    <x v="10"/>
    <x v="10"/>
  </r>
  <r>
    <x v="1653"/>
    <x v="0"/>
    <x v="9"/>
    <x v="38"/>
    <x v="58"/>
    <x v="52"/>
    <x v="1615"/>
    <x v="337"/>
    <x v="54"/>
    <x v="54"/>
    <x v="9"/>
    <x v="13"/>
    <x v="3"/>
    <x v="9"/>
    <x v="9"/>
  </r>
  <r>
    <x v="1669"/>
    <x v="0"/>
    <x v="11"/>
    <x v="0"/>
    <x v="98"/>
    <x v="11"/>
    <x v="1631"/>
    <x v="337"/>
    <x v="54"/>
    <x v="54"/>
    <x v="9"/>
    <x v="13"/>
    <x v="3"/>
    <x v="11"/>
    <x v="11"/>
  </r>
  <r>
    <x v="1665"/>
    <x v="0"/>
    <x v="1"/>
    <x v="3"/>
    <x v="10"/>
    <x v="7"/>
    <x v="1627"/>
    <x v="340"/>
    <x v="54"/>
    <x v="54"/>
    <x v="9"/>
    <x v="13"/>
    <x v="3"/>
    <x v="1"/>
    <x v="1"/>
  </r>
  <r>
    <x v="1653"/>
    <x v="0"/>
    <x v="8"/>
    <x v="42"/>
    <x v="96"/>
    <x v="880"/>
    <x v="1615"/>
    <x v="337"/>
    <x v="54"/>
    <x v="54"/>
    <x v="9"/>
    <x v="13"/>
    <x v="3"/>
    <x v="8"/>
    <x v="8"/>
  </r>
  <r>
    <x v="1664"/>
    <x v="0"/>
    <x v="9"/>
    <x v="40"/>
    <x v="75"/>
    <x v="92"/>
    <x v="1626"/>
    <x v="338"/>
    <x v="54"/>
    <x v="54"/>
    <x v="9"/>
    <x v="13"/>
    <x v="3"/>
    <x v="9"/>
    <x v="9"/>
  </r>
  <r>
    <x v="1667"/>
    <x v="0"/>
    <x v="7"/>
    <x v="5"/>
    <x v="36"/>
    <x v="348"/>
    <x v="1629"/>
    <x v="337"/>
    <x v="54"/>
    <x v="54"/>
    <x v="9"/>
    <x v="13"/>
    <x v="3"/>
    <x v="7"/>
    <x v="7"/>
  </r>
  <r>
    <x v="1665"/>
    <x v="0"/>
    <x v="3"/>
    <x v="7"/>
    <x v="7"/>
    <x v="7"/>
    <x v="1627"/>
    <x v="340"/>
    <x v="54"/>
    <x v="54"/>
    <x v="9"/>
    <x v="13"/>
    <x v="3"/>
    <x v="3"/>
    <x v="3"/>
  </r>
  <r>
    <x v="1668"/>
    <x v="0"/>
    <x v="9"/>
    <x v="10"/>
    <x v="65"/>
    <x v="546"/>
    <x v="1630"/>
    <x v="340"/>
    <x v="54"/>
    <x v="54"/>
    <x v="9"/>
    <x v="13"/>
    <x v="3"/>
    <x v="9"/>
    <x v="9"/>
  </r>
  <r>
    <x v="1664"/>
    <x v="0"/>
    <x v="3"/>
    <x v="50"/>
    <x v="38"/>
    <x v="11"/>
    <x v="1626"/>
    <x v="338"/>
    <x v="54"/>
    <x v="54"/>
    <x v="9"/>
    <x v="13"/>
    <x v="3"/>
    <x v="3"/>
    <x v="3"/>
  </r>
  <r>
    <x v="1669"/>
    <x v="0"/>
    <x v="9"/>
    <x v="8"/>
    <x v="0"/>
    <x v="7"/>
    <x v="1631"/>
    <x v="337"/>
    <x v="54"/>
    <x v="54"/>
    <x v="9"/>
    <x v="13"/>
    <x v="3"/>
    <x v="9"/>
    <x v="9"/>
  </r>
  <r>
    <x v="1665"/>
    <x v="0"/>
    <x v="8"/>
    <x v="5"/>
    <x v="16"/>
    <x v="17"/>
    <x v="1627"/>
    <x v="340"/>
    <x v="54"/>
    <x v="54"/>
    <x v="9"/>
    <x v="13"/>
    <x v="3"/>
    <x v="8"/>
    <x v="8"/>
  </r>
  <r>
    <x v="1666"/>
    <x v="0"/>
    <x v="8"/>
    <x v="53"/>
    <x v="48"/>
    <x v="17"/>
    <x v="1628"/>
    <x v="339"/>
    <x v="54"/>
    <x v="54"/>
    <x v="9"/>
    <x v="13"/>
    <x v="3"/>
    <x v="8"/>
    <x v="8"/>
  </r>
  <r>
    <x v="1652"/>
    <x v="0"/>
    <x v="6"/>
    <x v="7"/>
    <x v="8"/>
    <x v="11"/>
    <x v="1614"/>
    <x v="339"/>
    <x v="54"/>
    <x v="54"/>
    <x v="9"/>
    <x v="13"/>
    <x v="3"/>
    <x v="6"/>
    <x v="6"/>
  </r>
  <r>
    <x v="1647"/>
    <x v="0"/>
    <x v="1"/>
    <x v="15"/>
    <x v="61"/>
    <x v="192"/>
    <x v="1609"/>
    <x v="337"/>
    <x v="54"/>
    <x v="54"/>
    <x v="9"/>
    <x v="13"/>
    <x v="3"/>
    <x v="1"/>
    <x v="1"/>
  </r>
  <r>
    <x v="1649"/>
    <x v="0"/>
    <x v="5"/>
    <x v="75"/>
    <x v="17"/>
    <x v="120"/>
    <x v="1611"/>
    <x v="339"/>
    <x v="54"/>
    <x v="54"/>
    <x v="9"/>
    <x v="13"/>
    <x v="3"/>
    <x v="5"/>
    <x v="5"/>
  </r>
  <r>
    <x v="1650"/>
    <x v="1"/>
    <x v="2"/>
    <x v="24"/>
    <x v="1"/>
    <x v="289"/>
    <x v="1612"/>
    <x v="340"/>
    <x v="54"/>
    <x v="54"/>
    <x v="9"/>
    <x v="13"/>
    <x v="3"/>
    <x v="2"/>
    <x v="2"/>
  </r>
  <r>
    <x v="1650"/>
    <x v="0"/>
    <x v="9"/>
    <x v="17"/>
    <x v="23"/>
    <x v="32"/>
    <x v="1612"/>
    <x v="340"/>
    <x v="54"/>
    <x v="54"/>
    <x v="9"/>
    <x v="13"/>
    <x v="3"/>
    <x v="9"/>
    <x v="9"/>
  </r>
  <r>
    <x v="1648"/>
    <x v="0"/>
    <x v="1"/>
    <x v="24"/>
    <x v="47"/>
    <x v="207"/>
    <x v="1610"/>
    <x v="338"/>
    <x v="54"/>
    <x v="54"/>
    <x v="9"/>
    <x v="13"/>
    <x v="3"/>
    <x v="1"/>
    <x v="1"/>
  </r>
  <r>
    <x v="1648"/>
    <x v="0"/>
    <x v="6"/>
    <x v="7"/>
    <x v="7"/>
    <x v="7"/>
    <x v="1610"/>
    <x v="338"/>
    <x v="54"/>
    <x v="54"/>
    <x v="9"/>
    <x v="13"/>
    <x v="3"/>
    <x v="6"/>
    <x v="6"/>
  </r>
  <r>
    <x v="1651"/>
    <x v="0"/>
    <x v="8"/>
    <x v="33"/>
    <x v="40"/>
    <x v="523"/>
    <x v="1613"/>
    <x v="340"/>
    <x v="54"/>
    <x v="54"/>
    <x v="9"/>
    <x v="13"/>
    <x v="3"/>
    <x v="8"/>
    <x v="8"/>
  </r>
  <r>
    <x v="1647"/>
    <x v="0"/>
    <x v="3"/>
    <x v="5"/>
    <x v="16"/>
    <x v="17"/>
    <x v="1609"/>
    <x v="337"/>
    <x v="54"/>
    <x v="54"/>
    <x v="9"/>
    <x v="13"/>
    <x v="3"/>
    <x v="3"/>
    <x v="3"/>
  </r>
  <r>
    <x v="1656"/>
    <x v="0"/>
    <x v="4"/>
    <x v="10"/>
    <x v="13"/>
    <x v="202"/>
    <x v="1618"/>
    <x v="339"/>
    <x v="54"/>
    <x v="54"/>
    <x v="9"/>
    <x v="13"/>
    <x v="3"/>
    <x v="4"/>
    <x v="4"/>
  </r>
  <r>
    <x v="1647"/>
    <x v="0"/>
    <x v="2"/>
    <x v="63"/>
    <x v="76"/>
    <x v="64"/>
    <x v="1609"/>
    <x v="337"/>
    <x v="54"/>
    <x v="54"/>
    <x v="9"/>
    <x v="13"/>
    <x v="3"/>
    <x v="2"/>
    <x v="2"/>
  </r>
  <r>
    <x v="1661"/>
    <x v="0"/>
    <x v="1"/>
    <x v="79"/>
    <x v="43"/>
    <x v="775"/>
    <x v="1623"/>
    <x v="338"/>
    <x v="54"/>
    <x v="54"/>
    <x v="9"/>
    <x v="13"/>
    <x v="3"/>
    <x v="1"/>
    <x v="1"/>
  </r>
  <r>
    <x v="1650"/>
    <x v="0"/>
    <x v="11"/>
    <x v="7"/>
    <x v="11"/>
    <x v="319"/>
    <x v="1612"/>
    <x v="340"/>
    <x v="54"/>
    <x v="54"/>
    <x v="9"/>
    <x v="13"/>
    <x v="3"/>
    <x v="11"/>
    <x v="11"/>
  </r>
  <r>
    <x v="1648"/>
    <x v="0"/>
    <x v="11"/>
    <x v="37"/>
    <x v="38"/>
    <x v="8"/>
    <x v="1610"/>
    <x v="338"/>
    <x v="54"/>
    <x v="54"/>
    <x v="9"/>
    <x v="13"/>
    <x v="3"/>
    <x v="11"/>
    <x v="11"/>
  </r>
  <r>
    <x v="1648"/>
    <x v="0"/>
    <x v="5"/>
    <x v="6"/>
    <x v="41"/>
    <x v="34"/>
    <x v="1610"/>
    <x v="338"/>
    <x v="54"/>
    <x v="54"/>
    <x v="9"/>
    <x v="13"/>
    <x v="3"/>
    <x v="5"/>
    <x v="5"/>
  </r>
  <r>
    <x v="1649"/>
    <x v="0"/>
    <x v="6"/>
    <x v="10"/>
    <x v="94"/>
    <x v="34"/>
    <x v="1611"/>
    <x v="339"/>
    <x v="54"/>
    <x v="54"/>
    <x v="9"/>
    <x v="13"/>
    <x v="3"/>
    <x v="6"/>
    <x v="6"/>
  </r>
  <r>
    <x v="1650"/>
    <x v="0"/>
    <x v="0"/>
    <x v="16"/>
    <x v="17"/>
    <x v="6"/>
    <x v="1612"/>
    <x v="340"/>
    <x v="54"/>
    <x v="54"/>
    <x v="9"/>
    <x v="13"/>
    <x v="3"/>
    <x v="0"/>
    <x v="0"/>
  </r>
  <r>
    <x v="1647"/>
    <x v="0"/>
    <x v="7"/>
    <x v="6"/>
    <x v="98"/>
    <x v="13"/>
    <x v="1609"/>
    <x v="337"/>
    <x v="54"/>
    <x v="54"/>
    <x v="9"/>
    <x v="13"/>
    <x v="3"/>
    <x v="7"/>
    <x v="7"/>
  </r>
  <r>
    <x v="1651"/>
    <x v="0"/>
    <x v="4"/>
    <x v="49"/>
    <x v="44"/>
    <x v="558"/>
    <x v="1613"/>
    <x v="340"/>
    <x v="54"/>
    <x v="54"/>
    <x v="9"/>
    <x v="13"/>
    <x v="3"/>
    <x v="4"/>
    <x v="4"/>
  </r>
  <r>
    <x v="1648"/>
    <x v="0"/>
    <x v="0"/>
    <x v="8"/>
    <x v="85"/>
    <x v="31"/>
    <x v="1610"/>
    <x v="338"/>
    <x v="54"/>
    <x v="54"/>
    <x v="9"/>
    <x v="13"/>
    <x v="3"/>
    <x v="0"/>
    <x v="0"/>
  </r>
  <r>
    <x v="1664"/>
    <x v="1"/>
    <x v="2"/>
    <x v="38"/>
    <x v="83"/>
    <x v="535"/>
    <x v="1626"/>
    <x v="338"/>
    <x v="54"/>
    <x v="54"/>
    <x v="9"/>
    <x v="13"/>
    <x v="3"/>
    <x v="2"/>
    <x v="2"/>
  </r>
  <r>
    <x v="1664"/>
    <x v="0"/>
    <x v="7"/>
    <x v="13"/>
    <x v="65"/>
    <x v="154"/>
    <x v="1626"/>
    <x v="338"/>
    <x v="54"/>
    <x v="54"/>
    <x v="9"/>
    <x v="13"/>
    <x v="3"/>
    <x v="7"/>
    <x v="7"/>
  </r>
  <r>
    <x v="1668"/>
    <x v="0"/>
    <x v="4"/>
    <x v="10"/>
    <x v="94"/>
    <x v="34"/>
    <x v="1630"/>
    <x v="340"/>
    <x v="54"/>
    <x v="54"/>
    <x v="9"/>
    <x v="13"/>
    <x v="3"/>
    <x v="4"/>
    <x v="4"/>
  </r>
  <r>
    <x v="1668"/>
    <x v="0"/>
    <x v="2"/>
    <x v="79"/>
    <x v="14"/>
    <x v="379"/>
    <x v="1630"/>
    <x v="340"/>
    <x v="54"/>
    <x v="54"/>
    <x v="9"/>
    <x v="13"/>
    <x v="3"/>
    <x v="2"/>
    <x v="2"/>
  </r>
  <r>
    <x v="1663"/>
    <x v="0"/>
    <x v="6"/>
    <x v="9"/>
    <x v="63"/>
    <x v="76"/>
    <x v="1625"/>
    <x v="339"/>
    <x v="54"/>
    <x v="54"/>
    <x v="9"/>
    <x v="13"/>
    <x v="3"/>
    <x v="6"/>
    <x v="6"/>
  </r>
  <r>
    <x v="1667"/>
    <x v="0"/>
    <x v="3"/>
    <x v="65"/>
    <x v="102"/>
    <x v="2060"/>
    <x v="1629"/>
    <x v="337"/>
    <x v="54"/>
    <x v="54"/>
    <x v="9"/>
    <x v="13"/>
    <x v="3"/>
    <x v="3"/>
    <x v="3"/>
  </r>
  <r>
    <x v="1665"/>
    <x v="1"/>
    <x v="2"/>
    <x v="37"/>
    <x v="30"/>
    <x v="14"/>
    <x v="1627"/>
    <x v="340"/>
    <x v="54"/>
    <x v="54"/>
    <x v="9"/>
    <x v="13"/>
    <x v="3"/>
    <x v="2"/>
    <x v="2"/>
  </r>
  <r>
    <x v="1665"/>
    <x v="0"/>
    <x v="2"/>
    <x v="48"/>
    <x v="30"/>
    <x v="7"/>
    <x v="1627"/>
    <x v="340"/>
    <x v="54"/>
    <x v="54"/>
    <x v="9"/>
    <x v="13"/>
    <x v="3"/>
    <x v="2"/>
    <x v="2"/>
  </r>
  <r>
    <x v="1665"/>
    <x v="0"/>
    <x v="4"/>
    <x v="30"/>
    <x v="62"/>
    <x v="7"/>
    <x v="1627"/>
    <x v="340"/>
    <x v="54"/>
    <x v="54"/>
    <x v="9"/>
    <x v="13"/>
    <x v="3"/>
    <x v="4"/>
    <x v="4"/>
  </r>
  <r>
    <x v="1666"/>
    <x v="0"/>
    <x v="0"/>
    <x v="8"/>
    <x v="9"/>
    <x v="13"/>
    <x v="1628"/>
    <x v="339"/>
    <x v="54"/>
    <x v="54"/>
    <x v="9"/>
    <x v="13"/>
    <x v="3"/>
    <x v="0"/>
    <x v="0"/>
  </r>
  <r>
    <x v="1669"/>
    <x v="0"/>
    <x v="8"/>
    <x v="0"/>
    <x v="98"/>
    <x v="11"/>
    <x v="1631"/>
    <x v="337"/>
    <x v="54"/>
    <x v="54"/>
    <x v="9"/>
    <x v="13"/>
    <x v="3"/>
    <x v="8"/>
    <x v="8"/>
  </r>
  <r>
    <x v="1663"/>
    <x v="0"/>
    <x v="0"/>
    <x v="93"/>
    <x v="9"/>
    <x v="63"/>
    <x v="1625"/>
    <x v="339"/>
    <x v="54"/>
    <x v="54"/>
    <x v="9"/>
    <x v="13"/>
    <x v="3"/>
    <x v="0"/>
    <x v="0"/>
  </r>
  <r>
    <x v="1668"/>
    <x v="0"/>
    <x v="7"/>
    <x v="93"/>
    <x v="0"/>
    <x v="187"/>
    <x v="1630"/>
    <x v="340"/>
    <x v="54"/>
    <x v="54"/>
    <x v="9"/>
    <x v="13"/>
    <x v="3"/>
    <x v="7"/>
    <x v="7"/>
  </r>
  <r>
    <x v="1667"/>
    <x v="0"/>
    <x v="1"/>
    <x v="31"/>
    <x v="57"/>
    <x v="13"/>
    <x v="1629"/>
    <x v="337"/>
    <x v="54"/>
    <x v="54"/>
    <x v="9"/>
    <x v="13"/>
    <x v="3"/>
    <x v="1"/>
    <x v="1"/>
  </r>
  <r>
    <x v="1666"/>
    <x v="0"/>
    <x v="11"/>
    <x v="65"/>
    <x v="60"/>
    <x v="128"/>
    <x v="1628"/>
    <x v="339"/>
    <x v="54"/>
    <x v="54"/>
    <x v="9"/>
    <x v="13"/>
    <x v="3"/>
    <x v="11"/>
    <x v="11"/>
  </r>
  <r>
    <x v="1664"/>
    <x v="0"/>
    <x v="4"/>
    <x v="63"/>
    <x v="30"/>
    <x v="209"/>
    <x v="1626"/>
    <x v="338"/>
    <x v="54"/>
    <x v="54"/>
    <x v="9"/>
    <x v="13"/>
    <x v="3"/>
    <x v="4"/>
    <x v="4"/>
  </r>
  <r>
    <x v="1671"/>
    <x v="0"/>
    <x v="2"/>
    <x v="82"/>
    <x v="2"/>
    <x v="671"/>
    <x v="1633"/>
    <x v="340"/>
    <x v="54"/>
    <x v="54"/>
    <x v="9"/>
    <x v="13"/>
    <x v="3"/>
    <x v="2"/>
    <x v="2"/>
  </r>
  <r>
    <x v="1653"/>
    <x v="0"/>
    <x v="3"/>
    <x v="40"/>
    <x v="102"/>
    <x v="42"/>
    <x v="1615"/>
    <x v="337"/>
    <x v="54"/>
    <x v="54"/>
    <x v="9"/>
    <x v="13"/>
    <x v="3"/>
    <x v="3"/>
    <x v="3"/>
  </r>
  <r>
    <x v="1669"/>
    <x v="0"/>
    <x v="4"/>
    <x v="6"/>
    <x v="6"/>
    <x v="6"/>
    <x v="1631"/>
    <x v="337"/>
    <x v="54"/>
    <x v="54"/>
    <x v="9"/>
    <x v="13"/>
    <x v="3"/>
    <x v="4"/>
    <x v="4"/>
  </r>
  <r>
    <x v="1652"/>
    <x v="0"/>
    <x v="5"/>
    <x v="0"/>
    <x v="41"/>
    <x v="6"/>
    <x v="1614"/>
    <x v="339"/>
    <x v="54"/>
    <x v="54"/>
    <x v="9"/>
    <x v="13"/>
    <x v="3"/>
    <x v="5"/>
    <x v="5"/>
  </r>
  <r>
    <x v="1649"/>
    <x v="0"/>
    <x v="10"/>
    <x v="6"/>
    <x v="98"/>
    <x v="13"/>
    <x v="1611"/>
    <x v="339"/>
    <x v="54"/>
    <x v="54"/>
    <x v="9"/>
    <x v="13"/>
    <x v="3"/>
    <x v="10"/>
    <x v="10"/>
  </r>
  <r>
    <x v="1665"/>
    <x v="0"/>
    <x v="7"/>
    <x v="79"/>
    <x v="9"/>
    <x v="6"/>
    <x v="1627"/>
    <x v="340"/>
    <x v="54"/>
    <x v="54"/>
    <x v="9"/>
    <x v="13"/>
    <x v="3"/>
    <x v="7"/>
    <x v="7"/>
  </r>
  <r>
    <x v="1668"/>
    <x v="1"/>
    <x v="2"/>
    <x v="13"/>
    <x v="14"/>
    <x v="44"/>
    <x v="1630"/>
    <x v="340"/>
    <x v="54"/>
    <x v="54"/>
    <x v="9"/>
    <x v="13"/>
    <x v="3"/>
    <x v="2"/>
    <x v="2"/>
  </r>
  <r>
    <x v="1666"/>
    <x v="0"/>
    <x v="6"/>
    <x v="11"/>
    <x v="56"/>
    <x v="164"/>
    <x v="1628"/>
    <x v="339"/>
    <x v="54"/>
    <x v="54"/>
    <x v="9"/>
    <x v="13"/>
    <x v="3"/>
    <x v="6"/>
    <x v="6"/>
  </r>
  <r>
    <x v="1667"/>
    <x v="1"/>
    <x v="2"/>
    <x v="49"/>
    <x v="31"/>
    <x v="191"/>
    <x v="1629"/>
    <x v="337"/>
    <x v="54"/>
    <x v="54"/>
    <x v="9"/>
    <x v="13"/>
    <x v="3"/>
    <x v="2"/>
    <x v="2"/>
  </r>
  <r>
    <x v="1662"/>
    <x v="0"/>
    <x v="6"/>
    <x v="3"/>
    <x v="10"/>
    <x v="7"/>
    <x v="1624"/>
    <x v="338"/>
    <x v="54"/>
    <x v="54"/>
    <x v="9"/>
    <x v="13"/>
    <x v="3"/>
    <x v="6"/>
    <x v="6"/>
  </r>
  <r>
    <x v="1656"/>
    <x v="0"/>
    <x v="2"/>
    <x v="79"/>
    <x v="18"/>
    <x v="7"/>
    <x v="1618"/>
    <x v="339"/>
    <x v="54"/>
    <x v="54"/>
    <x v="9"/>
    <x v="13"/>
    <x v="3"/>
    <x v="2"/>
    <x v="2"/>
  </r>
  <r>
    <x v="1657"/>
    <x v="0"/>
    <x v="10"/>
    <x v="93"/>
    <x v="9"/>
    <x v="63"/>
    <x v="1619"/>
    <x v="338"/>
    <x v="54"/>
    <x v="54"/>
    <x v="9"/>
    <x v="13"/>
    <x v="3"/>
    <x v="10"/>
    <x v="10"/>
  </r>
  <r>
    <x v="1657"/>
    <x v="0"/>
    <x v="6"/>
    <x v="79"/>
    <x v="13"/>
    <x v="37"/>
    <x v="1619"/>
    <x v="338"/>
    <x v="54"/>
    <x v="54"/>
    <x v="9"/>
    <x v="13"/>
    <x v="3"/>
    <x v="6"/>
    <x v="6"/>
  </r>
  <r>
    <x v="1657"/>
    <x v="0"/>
    <x v="3"/>
    <x v="30"/>
    <x v="62"/>
    <x v="7"/>
    <x v="1619"/>
    <x v="338"/>
    <x v="54"/>
    <x v="54"/>
    <x v="9"/>
    <x v="13"/>
    <x v="3"/>
    <x v="3"/>
    <x v="3"/>
  </r>
  <r>
    <x v="1659"/>
    <x v="0"/>
    <x v="4"/>
    <x v="17"/>
    <x v="7"/>
    <x v="34"/>
    <x v="1621"/>
    <x v="337"/>
    <x v="54"/>
    <x v="54"/>
    <x v="9"/>
    <x v="13"/>
    <x v="3"/>
    <x v="4"/>
    <x v="4"/>
  </r>
  <r>
    <x v="1655"/>
    <x v="0"/>
    <x v="4"/>
    <x v="11"/>
    <x v="36"/>
    <x v="34"/>
    <x v="1617"/>
    <x v="340"/>
    <x v="54"/>
    <x v="54"/>
    <x v="9"/>
    <x v="13"/>
    <x v="3"/>
    <x v="4"/>
    <x v="4"/>
  </r>
  <r>
    <x v="1654"/>
    <x v="0"/>
    <x v="7"/>
    <x v="20"/>
    <x v="41"/>
    <x v="73"/>
    <x v="1616"/>
    <x v="337"/>
    <x v="54"/>
    <x v="54"/>
    <x v="9"/>
    <x v="13"/>
    <x v="3"/>
    <x v="7"/>
    <x v="7"/>
  </r>
  <r>
    <x v="1659"/>
    <x v="0"/>
    <x v="2"/>
    <x v="24"/>
    <x v="34"/>
    <x v="78"/>
    <x v="1621"/>
    <x v="337"/>
    <x v="54"/>
    <x v="54"/>
    <x v="9"/>
    <x v="13"/>
    <x v="3"/>
    <x v="2"/>
    <x v="2"/>
  </r>
  <r>
    <x v="1658"/>
    <x v="0"/>
    <x v="10"/>
    <x v="23"/>
    <x v="76"/>
    <x v="565"/>
    <x v="1620"/>
    <x v="337"/>
    <x v="54"/>
    <x v="54"/>
    <x v="9"/>
    <x v="13"/>
    <x v="3"/>
    <x v="10"/>
    <x v="10"/>
  </r>
  <r>
    <x v="1661"/>
    <x v="0"/>
    <x v="3"/>
    <x v="8"/>
    <x v="13"/>
    <x v="232"/>
    <x v="1623"/>
    <x v="338"/>
    <x v="54"/>
    <x v="54"/>
    <x v="9"/>
    <x v="13"/>
    <x v="3"/>
    <x v="3"/>
    <x v="3"/>
  </r>
  <r>
    <x v="1671"/>
    <x v="0"/>
    <x v="7"/>
    <x v="23"/>
    <x v="5"/>
    <x v="92"/>
    <x v="1633"/>
    <x v="340"/>
    <x v="54"/>
    <x v="54"/>
    <x v="9"/>
    <x v="13"/>
    <x v="3"/>
    <x v="7"/>
    <x v="7"/>
  </r>
  <r>
    <x v="1671"/>
    <x v="0"/>
    <x v="1"/>
    <x v="33"/>
    <x v="83"/>
    <x v="107"/>
    <x v="1633"/>
    <x v="340"/>
    <x v="54"/>
    <x v="54"/>
    <x v="9"/>
    <x v="13"/>
    <x v="3"/>
    <x v="1"/>
    <x v="1"/>
  </r>
  <r>
    <x v="1647"/>
    <x v="0"/>
    <x v="8"/>
    <x v="48"/>
    <x v="36"/>
    <x v="26"/>
    <x v="1609"/>
    <x v="337"/>
    <x v="54"/>
    <x v="54"/>
    <x v="9"/>
    <x v="13"/>
    <x v="3"/>
    <x v="8"/>
    <x v="8"/>
  </r>
  <r>
    <x v="1652"/>
    <x v="0"/>
    <x v="8"/>
    <x v="57"/>
    <x v="56"/>
    <x v="217"/>
    <x v="1614"/>
    <x v="339"/>
    <x v="54"/>
    <x v="54"/>
    <x v="9"/>
    <x v="13"/>
    <x v="3"/>
    <x v="8"/>
    <x v="8"/>
  </r>
  <r>
    <x v="1662"/>
    <x v="0"/>
    <x v="11"/>
    <x v="24"/>
    <x v="15"/>
    <x v="176"/>
    <x v="1624"/>
    <x v="338"/>
    <x v="54"/>
    <x v="54"/>
    <x v="9"/>
    <x v="13"/>
    <x v="3"/>
    <x v="11"/>
    <x v="11"/>
  </r>
  <r>
    <x v="1654"/>
    <x v="0"/>
    <x v="6"/>
    <x v="79"/>
    <x v="18"/>
    <x v="7"/>
    <x v="1616"/>
    <x v="337"/>
    <x v="54"/>
    <x v="54"/>
    <x v="9"/>
    <x v="13"/>
    <x v="3"/>
    <x v="6"/>
    <x v="6"/>
  </r>
  <r>
    <x v="1659"/>
    <x v="0"/>
    <x v="8"/>
    <x v="1"/>
    <x v="76"/>
    <x v="34"/>
    <x v="1621"/>
    <x v="337"/>
    <x v="54"/>
    <x v="54"/>
    <x v="9"/>
    <x v="13"/>
    <x v="3"/>
    <x v="8"/>
    <x v="8"/>
  </r>
  <r>
    <x v="1657"/>
    <x v="0"/>
    <x v="7"/>
    <x v="0"/>
    <x v="98"/>
    <x v="11"/>
    <x v="1619"/>
    <x v="338"/>
    <x v="54"/>
    <x v="54"/>
    <x v="9"/>
    <x v="13"/>
    <x v="3"/>
    <x v="7"/>
    <x v="7"/>
  </r>
  <r>
    <x v="1656"/>
    <x v="0"/>
    <x v="3"/>
    <x v="21"/>
    <x v="65"/>
    <x v="75"/>
    <x v="1618"/>
    <x v="339"/>
    <x v="54"/>
    <x v="54"/>
    <x v="9"/>
    <x v="13"/>
    <x v="3"/>
    <x v="3"/>
    <x v="3"/>
  </r>
  <r>
    <x v="1650"/>
    <x v="0"/>
    <x v="2"/>
    <x v="15"/>
    <x v="1"/>
    <x v="290"/>
    <x v="1612"/>
    <x v="340"/>
    <x v="54"/>
    <x v="54"/>
    <x v="9"/>
    <x v="13"/>
    <x v="3"/>
    <x v="2"/>
    <x v="2"/>
  </r>
  <r>
    <x v="1655"/>
    <x v="0"/>
    <x v="9"/>
    <x v="51"/>
    <x v="60"/>
    <x v="71"/>
    <x v="1617"/>
    <x v="340"/>
    <x v="54"/>
    <x v="54"/>
    <x v="9"/>
    <x v="13"/>
    <x v="3"/>
    <x v="9"/>
    <x v="9"/>
  </r>
  <r>
    <x v="1651"/>
    <x v="0"/>
    <x v="0"/>
    <x v="9"/>
    <x v="62"/>
    <x v="84"/>
    <x v="1613"/>
    <x v="340"/>
    <x v="54"/>
    <x v="54"/>
    <x v="9"/>
    <x v="13"/>
    <x v="3"/>
    <x v="0"/>
    <x v="0"/>
  </r>
  <r>
    <x v="1661"/>
    <x v="0"/>
    <x v="7"/>
    <x v="12"/>
    <x v="6"/>
    <x v="145"/>
    <x v="1623"/>
    <x v="338"/>
    <x v="54"/>
    <x v="54"/>
    <x v="9"/>
    <x v="13"/>
    <x v="3"/>
    <x v="7"/>
    <x v="7"/>
  </r>
  <r>
    <x v="1660"/>
    <x v="1"/>
    <x v="2"/>
    <x v="49"/>
    <x v="44"/>
    <x v="558"/>
    <x v="1622"/>
    <x v="339"/>
    <x v="54"/>
    <x v="54"/>
    <x v="9"/>
    <x v="13"/>
    <x v="3"/>
    <x v="2"/>
    <x v="2"/>
  </r>
  <r>
    <x v="1660"/>
    <x v="0"/>
    <x v="4"/>
    <x v="11"/>
    <x v="36"/>
    <x v="34"/>
    <x v="1622"/>
    <x v="339"/>
    <x v="54"/>
    <x v="54"/>
    <x v="9"/>
    <x v="13"/>
    <x v="3"/>
    <x v="4"/>
    <x v="4"/>
  </r>
  <r>
    <x v="1655"/>
    <x v="0"/>
    <x v="7"/>
    <x v="13"/>
    <x v="65"/>
    <x v="154"/>
    <x v="1617"/>
    <x v="340"/>
    <x v="54"/>
    <x v="54"/>
    <x v="9"/>
    <x v="13"/>
    <x v="3"/>
    <x v="7"/>
    <x v="7"/>
  </r>
  <r>
    <x v="1659"/>
    <x v="0"/>
    <x v="0"/>
    <x v="8"/>
    <x v="0"/>
    <x v="7"/>
    <x v="1621"/>
    <x v="337"/>
    <x v="54"/>
    <x v="54"/>
    <x v="9"/>
    <x v="13"/>
    <x v="3"/>
    <x v="0"/>
    <x v="0"/>
  </r>
  <r>
    <x v="1659"/>
    <x v="0"/>
    <x v="9"/>
    <x v="15"/>
    <x v="34"/>
    <x v="37"/>
    <x v="1621"/>
    <x v="337"/>
    <x v="54"/>
    <x v="54"/>
    <x v="9"/>
    <x v="13"/>
    <x v="3"/>
    <x v="9"/>
    <x v="9"/>
  </r>
  <r>
    <x v="1658"/>
    <x v="0"/>
    <x v="5"/>
    <x v="6"/>
    <x v="9"/>
    <x v="656"/>
    <x v="1620"/>
    <x v="337"/>
    <x v="54"/>
    <x v="54"/>
    <x v="9"/>
    <x v="13"/>
    <x v="3"/>
    <x v="5"/>
    <x v="5"/>
  </r>
  <r>
    <x v="1654"/>
    <x v="0"/>
    <x v="5"/>
    <x v="16"/>
    <x v="45"/>
    <x v="145"/>
    <x v="1616"/>
    <x v="337"/>
    <x v="54"/>
    <x v="54"/>
    <x v="9"/>
    <x v="13"/>
    <x v="3"/>
    <x v="5"/>
    <x v="5"/>
  </r>
  <r>
    <x v="1658"/>
    <x v="0"/>
    <x v="6"/>
    <x v="1"/>
    <x v="24"/>
    <x v="796"/>
    <x v="1620"/>
    <x v="337"/>
    <x v="54"/>
    <x v="54"/>
    <x v="9"/>
    <x v="13"/>
    <x v="3"/>
    <x v="6"/>
    <x v="6"/>
  </r>
  <r>
    <x v="1655"/>
    <x v="1"/>
    <x v="2"/>
    <x v="19"/>
    <x v="31"/>
    <x v="26"/>
    <x v="1617"/>
    <x v="340"/>
    <x v="54"/>
    <x v="54"/>
    <x v="9"/>
    <x v="13"/>
    <x v="3"/>
    <x v="2"/>
    <x v="2"/>
  </r>
  <r>
    <x v="1660"/>
    <x v="0"/>
    <x v="3"/>
    <x v="63"/>
    <x v="1"/>
    <x v="165"/>
    <x v="1622"/>
    <x v="339"/>
    <x v="54"/>
    <x v="54"/>
    <x v="9"/>
    <x v="13"/>
    <x v="3"/>
    <x v="3"/>
    <x v="3"/>
  </r>
  <r>
    <x v="1650"/>
    <x v="0"/>
    <x v="4"/>
    <x v="13"/>
    <x v="14"/>
    <x v="44"/>
    <x v="1612"/>
    <x v="340"/>
    <x v="54"/>
    <x v="54"/>
    <x v="9"/>
    <x v="13"/>
    <x v="3"/>
    <x v="4"/>
    <x v="4"/>
  </r>
  <r>
    <x v="1658"/>
    <x v="0"/>
    <x v="7"/>
    <x v="92"/>
    <x v="23"/>
    <x v="13"/>
    <x v="1620"/>
    <x v="337"/>
    <x v="54"/>
    <x v="54"/>
    <x v="9"/>
    <x v="13"/>
    <x v="3"/>
    <x v="7"/>
    <x v="7"/>
  </r>
  <r>
    <x v="1654"/>
    <x v="0"/>
    <x v="0"/>
    <x v="20"/>
    <x v="41"/>
    <x v="73"/>
    <x v="1616"/>
    <x v="337"/>
    <x v="54"/>
    <x v="54"/>
    <x v="9"/>
    <x v="13"/>
    <x v="3"/>
    <x v="0"/>
    <x v="0"/>
  </r>
  <r>
    <x v="1660"/>
    <x v="0"/>
    <x v="11"/>
    <x v="63"/>
    <x v="76"/>
    <x v="64"/>
    <x v="1622"/>
    <x v="339"/>
    <x v="54"/>
    <x v="54"/>
    <x v="9"/>
    <x v="13"/>
    <x v="3"/>
    <x v="11"/>
    <x v="11"/>
  </r>
  <r>
    <x v="1658"/>
    <x v="0"/>
    <x v="3"/>
    <x v="35"/>
    <x v="83"/>
    <x v="849"/>
    <x v="1620"/>
    <x v="337"/>
    <x v="54"/>
    <x v="54"/>
    <x v="9"/>
    <x v="13"/>
    <x v="3"/>
    <x v="3"/>
    <x v="3"/>
  </r>
  <r>
    <x v="1651"/>
    <x v="0"/>
    <x v="11"/>
    <x v="46"/>
    <x v="87"/>
    <x v="147"/>
    <x v="1613"/>
    <x v="340"/>
    <x v="54"/>
    <x v="54"/>
    <x v="9"/>
    <x v="13"/>
    <x v="3"/>
    <x v="11"/>
    <x v="11"/>
  </r>
  <r>
    <x v="1647"/>
    <x v="0"/>
    <x v="4"/>
    <x v="17"/>
    <x v="7"/>
    <x v="34"/>
    <x v="1609"/>
    <x v="337"/>
    <x v="54"/>
    <x v="54"/>
    <x v="9"/>
    <x v="13"/>
    <x v="3"/>
    <x v="4"/>
    <x v="4"/>
  </r>
  <r>
    <x v="1661"/>
    <x v="0"/>
    <x v="10"/>
    <x v="12"/>
    <x v="41"/>
    <x v="155"/>
    <x v="1623"/>
    <x v="338"/>
    <x v="54"/>
    <x v="54"/>
    <x v="9"/>
    <x v="13"/>
    <x v="3"/>
    <x v="10"/>
    <x v="10"/>
  </r>
  <r>
    <x v="1660"/>
    <x v="0"/>
    <x v="7"/>
    <x v="92"/>
    <x v="14"/>
    <x v="6"/>
    <x v="1622"/>
    <x v="339"/>
    <x v="54"/>
    <x v="54"/>
    <x v="9"/>
    <x v="13"/>
    <x v="3"/>
    <x v="7"/>
    <x v="7"/>
  </r>
  <r>
    <x v="1670"/>
    <x v="0"/>
    <x v="6"/>
    <x v="65"/>
    <x v="24"/>
    <x v="99"/>
    <x v="1632"/>
    <x v="340"/>
    <x v="54"/>
    <x v="54"/>
    <x v="9"/>
    <x v="13"/>
    <x v="3"/>
    <x v="6"/>
    <x v="6"/>
  </r>
  <r>
    <x v="1671"/>
    <x v="1"/>
    <x v="2"/>
    <x v="36"/>
    <x v="2"/>
    <x v="37"/>
    <x v="1633"/>
    <x v="340"/>
    <x v="54"/>
    <x v="54"/>
    <x v="9"/>
    <x v="13"/>
    <x v="3"/>
    <x v="2"/>
    <x v="2"/>
  </r>
  <r>
    <x v="1653"/>
    <x v="0"/>
    <x v="2"/>
    <x v="90"/>
    <x v="105"/>
    <x v="777"/>
    <x v="1615"/>
    <x v="337"/>
    <x v="54"/>
    <x v="54"/>
    <x v="9"/>
    <x v="13"/>
    <x v="3"/>
    <x v="2"/>
    <x v="2"/>
  </r>
  <r>
    <x v="1671"/>
    <x v="0"/>
    <x v="9"/>
    <x v="46"/>
    <x v="35"/>
    <x v="224"/>
    <x v="1633"/>
    <x v="340"/>
    <x v="54"/>
    <x v="54"/>
    <x v="9"/>
    <x v="13"/>
    <x v="3"/>
    <x v="9"/>
    <x v="9"/>
  </r>
  <r>
    <x v="1653"/>
    <x v="0"/>
    <x v="4"/>
    <x v="53"/>
    <x v="75"/>
    <x v="5"/>
    <x v="1615"/>
    <x v="337"/>
    <x v="54"/>
    <x v="54"/>
    <x v="9"/>
    <x v="13"/>
    <x v="3"/>
    <x v="4"/>
    <x v="4"/>
  </r>
  <r>
    <x v="1663"/>
    <x v="0"/>
    <x v="3"/>
    <x v="7"/>
    <x v="11"/>
    <x v="319"/>
    <x v="1625"/>
    <x v="339"/>
    <x v="54"/>
    <x v="54"/>
    <x v="9"/>
    <x v="13"/>
    <x v="3"/>
    <x v="3"/>
    <x v="3"/>
  </r>
  <r>
    <x v="1664"/>
    <x v="0"/>
    <x v="10"/>
    <x v="3"/>
    <x v="23"/>
    <x v="31"/>
    <x v="1626"/>
    <x v="338"/>
    <x v="54"/>
    <x v="54"/>
    <x v="9"/>
    <x v="13"/>
    <x v="3"/>
    <x v="10"/>
    <x v="10"/>
  </r>
  <r>
    <x v="1653"/>
    <x v="0"/>
    <x v="1"/>
    <x v="34"/>
    <x v="97"/>
    <x v="93"/>
    <x v="1615"/>
    <x v="337"/>
    <x v="54"/>
    <x v="54"/>
    <x v="9"/>
    <x v="13"/>
    <x v="3"/>
    <x v="1"/>
    <x v="1"/>
  </r>
  <r>
    <x v="1663"/>
    <x v="0"/>
    <x v="5"/>
    <x v="6"/>
    <x v="41"/>
    <x v="34"/>
    <x v="1625"/>
    <x v="339"/>
    <x v="54"/>
    <x v="54"/>
    <x v="9"/>
    <x v="13"/>
    <x v="3"/>
    <x v="5"/>
    <x v="5"/>
  </r>
  <r>
    <x v="1667"/>
    <x v="0"/>
    <x v="4"/>
    <x v="24"/>
    <x v="44"/>
    <x v="1595"/>
    <x v="1629"/>
    <x v="337"/>
    <x v="54"/>
    <x v="54"/>
    <x v="9"/>
    <x v="13"/>
    <x v="3"/>
    <x v="4"/>
    <x v="4"/>
  </r>
  <r>
    <x v="1669"/>
    <x v="0"/>
    <x v="0"/>
    <x v="75"/>
    <x v="91"/>
    <x v="124"/>
    <x v="1631"/>
    <x v="337"/>
    <x v="54"/>
    <x v="54"/>
    <x v="9"/>
    <x v="13"/>
    <x v="3"/>
    <x v="0"/>
    <x v="0"/>
  </r>
  <r>
    <x v="1653"/>
    <x v="1"/>
    <x v="2"/>
    <x v="55"/>
    <x v="105"/>
    <x v="80"/>
    <x v="1615"/>
    <x v="337"/>
    <x v="54"/>
    <x v="54"/>
    <x v="9"/>
    <x v="13"/>
    <x v="3"/>
    <x v="2"/>
    <x v="2"/>
  </r>
  <r>
    <x v="1665"/>
    <x v="0"/>
    <x v="11"/>
    <x v="7"/>
    <x v="23"/>
    <x v="126"/>
    <x v="1627"/>
    <x v="340"/>
    <x v="54"/>
    <x v="54"/>
    <x v="9"/>
    <x v="13"/>
    <x v="3"/>
    <x v="11"/>
    <x v="11"/>
  </r>
  <r>
    <x v="1664"/>
    <x v="0"/>
    <x v="5"/>
    <x v="20"/>
    <x v="12"/>
    <x v="6"/>
    <x v="1626"/>
    <x v="338"/>
    <x v="54"/>
    <x v="54"/>
    <x v="9"/>
    <x v="13"/>
    <x v="3"/>
    <x v="5"/>
    <x v="5"/>
  </r>
  <r>
    <x v="1669"/>
    <x v="0"/>
    <x v="2"/>
    <x v="21"/>
    <x v="63"/>
    <x v="13"/>
    <x v="1631"/>
    <x v="337"/>
    <x v="54"/>
    <x v="54"/>
    <x v="9"/>
    <x v="13"/>
    <x v="3"/>
    <x v="2"/>
    <x v="2"/>
  </r>
  <r>
    <x v="1665"/>
    <x v="0"/>
    <x v="0"/>
    <x v="10"/>
    <x v="0"/>
    <x v="6"/>
    <x v="1627"/>
    <x v="340"/>
    <x v="54"/>
    <x v="54"/>
    <x v="9"/>
    <x v="13"/>
    <x v="3"/>
    <x v="0"/>
    <x v="0"/>
  </r>
  <r>
    <x v="1663"/>
    <x v="0"/>
    <x v="1"/>
    <x v="57"/>
    <x v="30"/>
    <x v="44"/>
    <x v="1625"/>
    <x v="339"/>
    <x v="54"/>
    <x v="54"/>
    <x v="9"/>
    <x v="13"/>
    <x v="3"/>
    <x v="1"/>
    <x v="1"/>
  </r>
  <r>
    <x v="1667"/>
    <x v="0"/>
    <x v="9"/>
    <x v="49"/>
    <x v="42"/>
    <x v="1620"/>
    <x v="1629"/>
    <x v="337"/>
    <x v="54"/>
    <x v="54"/>
    <x v="9"/>
    <x v="13"/>
    <x v="3"/>
    <x v="9"/>
    <x v="9"/>
  </r>
  <r>
    <x v="1668"/>
    <x v="0"/>
    <x v="3"/>
    <x v="10"/>
    <x v="18"/>
    <x v="13"/>
    <x v="1630"/>
    <x v="340"/>
    <x v="54"/>
    <x v="54"/>
    <x v="9"/>
    <x v="13"/>
    <x v="3"/>
    <x v="3"/>
    <x v="3"/>
  </r>
  <r>
    <x v="1663"/>
    <x v="0"/>
    <x v="11"/>
    <x v="3"/>
    <x v="16"/>
    <x v="93"/>
    <x v="1625"/>
    <x v="339"/>
    <x v="54"/>
    <x v="54"/>
    <x v="9"/>
    <x v="13"/>
    <x v="3"/>
    <x v="11"/>
    <x v="11"/>
  </r>
  <r>
    <x v="1668"/>
    <x v="0"/>
    <x v="1"/>
    <x v="21"/>
    <x v="63"/>
    <x v="13"/>
    <x v="1630"/>
    <x v="340"/>
    <x v="54"/>
    <x v="54"/>
    <x v="9"/>
    <x v="13"/>
    <x v="3"/>
    <x v="1"/>
    <x v="1"/>
  </r>
  <r>
    <x v="1653"/>
    <x v="0"/>
    <x v="11"/>
    <x v="56"/>
    <x v="21"/>
    <x v="494"/>
    <x v="1615"/>
    <x v="337"/>
    <x v="54"/>
    <x v="54"/>
    <x v="9"/>
    <x v="13"/>
    <x v="3"/>
    <x v="11"/>
    <x v="11"/>
  </r>
  <r>
    <x v="1663"/>
    <x v="0"/>
    <x v="7"/>
    <x v="21"/>
    <x v="18"/>
    <x v="11"/>
    <x v="1625"/>
    <x v="339"/>
    <x v="54"/>
    <x v="54"/>
    <x v="9"/>
    <x v="13"/>
    <x v="3"/>
    <x v="7"/>
    <x v="7"/>
  </r>
  <r>
    <x v="1648"/>
    <x v="0"/>
    <x v="10"/>
    <x v="30"/>
    <x v="43"/>
    <x v="254"/>
    <x v="1610"/>
    <x v="338"/>
    <x v="54"/>
    <x v="54"/>
    <x v="9"/>
    <x v="13"/>
    <x v="3"/>
    <x v="10"/>
    <x v="10"/>
  </r>
  <r>
    <x v="1647"/>
    <x v="1"/>
    <x v="2"/>
    <x v="15"/>
    <x v="76"/>
    <x v="39"/>
    <x v="1609"/>
    <x v="337"/>
    <x v="54"/>
    <x v="54"/>
    <x v="9"/>
    <x v="13"/>
    <x v="3"/>
    <x v="2"/>
    <x v="2"/>
  </r>
  <r>
    <x v="1652"/>
    <x v="0"/>
    <x v="11"/>
    <x v="63"/>
    <x v="30"/>
    <x v="209"/>
    <x v="1614"/>
    <x v="339"/>
    <x v="54"/>
    <x v="54"/>
    <x v="9"/>
    <x v="13"/>
    <x v="3"/>
    <x v="11"/>
    <x v="11"/>
  </r>
  <r>
    <x v="1649"/>
    <x v="0"/>
    <x v="1"/>
    <x v="23"/>
    <x v="36"/>
    <x v="291"/>
    <x v="1611"/>
    <x v="339"/>
    <x v="54"/>
    <x v="54"/>
    <x v="9"/>
    <x v="13"/>
    <x v="3"/>
    <x v="1"/>
    <x v="1"/>
  </r>
  <r>
    <x v="1649"/>
    <x v="0"/>
    <x v="3"/>
    <x v="7"/>
    <x v="23"/>
    <x v="126"/>
    <x v="1611"/>
    <x v="339"/>
    <x v="54"/>
    <x v="54"/>
    <x v="9"/>
    <x v="13"/>
    <x v="3"/>
    <x v="3"/>
    <x v="3"/>
  </r>
  <r>
    <x v="1657"/>
    <x v="0"/>
    <x v="5"/>
    <x v="20"/>
    <x v="6"/>
    <x v="7"/>
    <x v="1619"/>
    <x v="338"/>
    <x v="54"/>
    <x v="54"/>
    <x v="9"/>
    <x v="13"/>
    <x v="3"/>
    <x v="5"/>
    <x v="5"/>
  </r>
  <r>
    <x v="1656"/>
    <x v="0"/>
    <x v="7"/>
    <x v="16"/>
    <x v="17"/>
    <x v="6"/>
    <x v="1618"/>
    <x v="339"/>
    <x v="54"/>
    <x v="54"/>
    <x v="9"/>
    <x v="13"/>
    <x v="3"/>
    <x v="7"/>
    <x v="7"/>
  </r>
  <r>
    <x v="1654"/>
    <x v="0"/>
    <x v="10"/>
    <x v="10"/>
    <x v="94"/>
    <x v="34"/>
    <x v="1616"/>
    <x v="337"/>
    <x v="54"/>
    <x v="54"/>
    <x v="9"/>
    <x v="13"/>
    <x v="3"/>
    <x v="10"/>
    <x v="10"/>
  </r>
  <r>
    <x v="1659"/>
    <x v="1"/>
    <x v="2"/>
    <x v="70"/>
    <x v="34"/>
    <x v="215"/>
    <x v="1621"/>
    <x v="337"/>
    <x v="54"/>
    <x v="54"/>
    <x v="9"/>
    <x v="13"/>
    <x v="3"/>
    <x v="2"/>
    <x v="2"/>
  </r>
  <r>
    <x v="1660"/>
    <x v="0"/>
    <x v="2"/>
    <x v="51"/>
    <x v="44"/>
    <x v="408"/>
    <x v="1622"/>
    <x v="339"/>
    <x v="54"/>
    <x v="54"/>
    <x v="9"/>
    <x v="13"/>
    <x v="3"/>
    <x v="2"/>
    <x v="2"/>
  </r>
  <r>
    <x v="1656"/>
    <x v="0"/>
    <x v="8"/>
    <x v="7"/>
    <x v="7"/>
    <x v="7"/>
    <x v="1618"/>
    <x v="339"/>
    <x v="54"/>
    <x v="54"/>
    <x v="9"/>
    <x v="13"/>
    <x v="3"/>
    <x v="8"/>
    <x v="8"/>
  </r>
  <r>
    <x v="1661"/>
    <x v="0"/>
    <x v="6"/>
    <x v="20"/>
    <x v="85"/>
    <x v="511"/>
    <x v="1623"/>
    <x v="338"/>
    <x v="54"/>
    <x v="54"/>
    <x v="9"/>
    <x v="13"/>
    <x v="3"/>
    <x v="6"/>
    <x v="6"/>
  </r>
  <r>
    <x v="1655"/>
    <x v="0"/>
    <x v="2"/>
    <x v="27"/>
    <x v="31"/>
    <x v="43"/>
    <x v="1617"/>
    <x v="340"/>
    <x v="54"/>
    <x v="54"/>
    <x v="9"/>
    <x v="13"/>
    <x v="3"/>
    <x v="2"/>
    <x v="2"/>
  </r>
  <r>
    <x v="1656"/>
    <x v="1"/>
    <x v="2"/>
    <x v="21"/>
    <x v="18"/>
    <x v="11"/>
    <x v="1618"/>
    <x v="339"/>
    <x v="54"/>
    <x v="54"/>
    <x v="9"/>
    <x v="13"/>
    <x v="3"/>
    <x v="2"/>
    <x v="2"/>
  </r>
  <r>
    <x v="1658"/>
    <x v="0"/>
    <x v="1"/>
    <x v="91"/>
    <x v="103"/>
    <x v="1010"/>
    <x v="1620"/>
    <x v="337"/>
    <x v="54"/>
    <x v="54"/>
    <x v="9"/>
    <x v="13"/>
    <x v="3"/>
    <x v="1"/>
    <x v="1"/>
  </r>
  <r>
    <x v="1660"/>
    <x v="0"/>
    <x v="10"/>
    <x v="92"/>
    <x v="11"/>
    <x v="176"/>
    <x v="1622"/>
    <x v="339"/>
    <x v="54"/>
    <x v="54"/>
    <x v="9"/>
    <x v="13"/>
    <x v="3"/>
    <x v="10"/>
    <x v="10"/>
  </r>
  <r>
    <x v="1661"/>
    <x v="0"/>
    <x v="8"/>
    <x v="8"/>
    <x v="13"/>
    <x v="232"/>
    <x v="1623"/>
    <x v="338"/>
    <x v="54"/>
    <x v="54"/>
    <x v="9"/>
    <x v="13"/>
    <x v="3"/>
    <x v="8"/>
    <x v="8"/>
  </r>
  <r>
    <x v="1659"/>
    <x v="0"/>
    <x v="11"/>
    <x v="57"/>
    <x v="30"/>
    <x v="44"/>
    <x v="1621"/>
    <x v="337"/>
    <x v="54"/>
    <x v="54"/>
    <x v="9"/>
    <x v="13"/>
    <x v="3"/>
    <x v="11"/>
    <x v="11"/>
  </r>
  <r>
    <x v="1662"/>
    <x v="0"/>
    <x v="5"/>
    <x v="6"/>
    <x v="41"/>
    <x v="34"/>
    <x v="1624"/>
    <x v="338"/>
    <x v="54"/>
    <x v="54"/>
    <x v="9"/>
    <x v="13"/>
    <x v="3"/>
    <x v="5"/>
    <x v="5"/>
  </r>
  <r>
    <x v="1655"/>
    <x v="0"/>
    <x v="10"/>
    <x v="9"/>
    <x v="62"/>
    <x v="84"/>
    <x v="1617"/>
    <x v="340"/>
    <x v="54"/>
    <x v="54"/>
    <x v="9"/>
    <x v="13"/>
    <x v="3"/>
    <x v="10"/>
    <x v="10"/>
  </r>
  <r>
    <x v="1662"/>
    <x v="0"/>
    <x v="7"/>
    <x v="9"/>
    <x v="43"/>
    <x v="183"/>
    <x v="1624"/>
    <x v="338"/>
    <x v="54"/>
    <x v="54"/>
    <x v="9"/>
    <x v="13"/>
    <x v="3"/>
    <x v="7"/>
    <x v="7"/>
  </r>
  <r>
    <x v="1648"/>
    <x v="1"/>
    <x v="2"/>
    <x v="65"/>
    <x v="51"/>
    <x v="163"/>
    <x v="1610"/>
    <x v="338"/>
    <x v="54"/>
    <x v="54"/>
    <x v="9"/>
    <x v="13"/>
    <x v="3"/>
    <x v="2"/>
    <x v="2"/>
  </r>
  <r>
    <x v="1650"/>
    <x v="0"/>
    <x v="3"/>
    <x v="9"/>
    <x v="62"/>
    <x v="84"/>
    <x v="1612"/>
    <x v="340"/>
    <x v="54"/>
    <x v="54"/>
    <x v="9"/>
    <x v="13"/>
    <x v="3"/>
    <x v="3"/>
    <x v="3"/>
  </r>
  <r>
    <x v="1650"/>
    <x v="0"/>
    <x v="7"/>
    <x v="6"/>
    <x v="41"/>
    <x v="34"/>
    <x v="1612"/>
    <x v="340"/>
    <x v="54"/>
    <x v="54"/>
    <x v="9"/>
    <x v="13"/>
    <x v="3"/>
    <x v="7"/>
    <x v="7"/>
  </r>
  <r>
    <x v="1649"/>
    <x v="0"/>
    <x v="9"/>
    <x v="3"/>
    <x v="10"/>
    <x v="7"/>
    <x v="1611"/>
    <x v="339"/>
    <x v="54"/>
    <x v="54"/>
    <x v="9"/>
    <x v="13"/>
    <x v="3"/>
    <x v="9"/>
    <x v="9"/>
  </r>
  <r>
    <x v="1649"/>
    <x v="0"/>
    <x v="7"/>
    <x v="6"/>
    <x v="41"/>
    <x v="34"/>
    <x v="1611"/>
    <x v="339"/>
    <x v="54"/>
    <x v="54"/>
    <x v="9"/>
    <x v="13"/>
    <x v="3"/>
    <x v="7"/>
    <x v="7"/>
  </r>
  <r>
    <x v="1649"/>
    <x v="0"/>
    <x v="2"/>
    <x v="13"/>
    <x v="63"/>
    <x v="72"/>
    <x v="1611"/>
    <x v="339"/>
    <x v="54"/>
    <x v="54"/>
    <x v="9"/>
    <x v="13"/>
    <x v="3"/>
    <x v="2"/>
    <x v="2"/>
  </r>
  <r>
    <x v="1650"/>
    <x v="0"/>
    <x v="1"/>
    <x v="3"/>
    <x v="10"/>
    <x v="7"/>
    <x v="1612"/>
    <x v="340"/>
    <x v="54"/>
    <x v="54"/>
    <x v="9"/>
    <x v="13"/>
    <x v="3"/>
    <x v="1"/>
    <x v="1"/>
  </r>
  <r>
    <x v="1647"/>
    <x v="0"/>
    <x v="0"/>
    <x v="20"/>
    <x v="41"/>
    <x v="73"/>
    <x v="1609"/>
    <x v="337"/>
    <x v="54"/>
    <x v="54"/>
    <x v="9"/>
    <x v="13"/>
    <x v="3"/>
    <x v="0"/>
    <x v="0"/>
  </r>
  <r>
    <x v="1660"/>
    <x v="0"/>
    <x v="9"/>
    <x v="15"/>
    <x v="38"/>
    <x v="7"/>
    <x v="1622"/>
    <x v="339"/>
    <x v="54"/>
    <x v="54"/>
    <x v="9"/>
    <x v="13"/>
    <x v="3"/>
    <x v="9"/>
    <x v="9"/>
  </r>
  <r>
    <x v="1659"/>
    <x v="0"/>
    <x v="1"/>
    <x v="70"/>
    <x v="4"/>
    <x v="108"/>
    <x v="1621"/>
    <x v="337"/>
    <x v="54"/>
    <x v="54"/>
    <x v="9"/>
    <x v="13"/>
    <x v="3"/>
    <x v="1"/>
    <x v="1"/>
  </r>
  <r>
    <x v="1661"/>
    <x v="0"/>
    <x v="4"/>
    <x v="6"/>
    <x v="85"/>
    <x v="171"/>
    <x v="1623"/>
    <x v="338"/>
    <x v="54"/>
    <x v="54"/>
    <x v="9"/>
    <x v="13"/>
    <x v="3"/>
    <x v="4"/>
    <x v="4"/>
  </r>
  <r>
    <x v="1657"/>
    <x v="0"/>
    <x v="0"/>
    <x v="20"/>
    <x v="6"/>
    <x v="7"/>
    <x v="1619"/>
    <x v="338"/>
    <x v="54"/>
    <x v="54"/>
    <x v="9"/>
    <x v="13"/>
    <x v="3"/>
    <x v="0"/>
    <x v="0"/>
  </r>
  <r>
    <x v="1659"/>
    <x v="0"/>
    <x v="3"/>
    <x v="23"/>
    <x v="16"/>
    <x v="54"/>
    <x v="1621"/>
    <x v="337"/>
    <x v="54"/>
    <x v="54"/>
    <x v="9"/>
    <x v="13"/>
    <x v="3"/>
    <x v="3"/>
    <x v="3"/>
  </r>
  <r>
    <x v="1658"/>
    <x v="0"/>
    <x v="9"/>
    <x v="80"/>
    <x v="137"/>
    <x v="1080"/>
    <x v="1620"/>
    <x v="337"/>
    <x v="54"/>
    <x v="54"/>
    <x v="9"/>
    <x v="13"/>
    <x v="3"/>
    <x v="9"/>
    <x v="9"/>
  </r>
  <r>
    <x v="1651"/>
    <x v="0"/>
    <x v="10"/>
    <x v="26"/>
    <x v="30"/>
    <x v="181"/>
    <x v="1613"/>
    <x v="340"/>
    <x v="54"/>
    <x v="54"/>
    <x v="9"/>
    <x v="13"/>
    <x v="3"/>
    <x v="10"/>
    <x v="10"/>
  </r>
  <r>
    <x v="1650"/>
    <x v="0"/>
    <x v="8"/>
    <x v="7"/>
    <x v="11"/>
    <x v="319"/>
    <x v="1612"/>
    <x v="340"/>
    <x v="54"/>
    <x v="54"/>
    <x v="9"/>
    <x v="13"/>
    <x v="3"/>
    <x v="8"/>
    <x v="8"/>
  </r>
  <r>
    <x v="1670"/>
    <x v="0"/>
    <x v="3"/>
    <x v="33"/>
    <x v="83"/>
    <x v="107"/>
    <x v="1632"/>
    <x v="340"/>
    <x v="54"/>
    <x v="54"/>
    <x v="9"/>
    <x v="13"/>
    <x v="3"/>
    <x v="3"/>
    <x v="3"/>
  </r>
  <r>
    <x v="1671"/>
    <x v="0"/>
    <x v="4"/>
    <x v="15"/>
    <x v="61"/>
    <x v="192"/>
    <x v="1633"/>
    <x v="340"/>
    <x v="54"/>
    <x v="54"/>
    <x v="9"/>
    <x v="13"/>
    <x v="3"/>
    <x v="4"/>
    <x v="4"/>
  </r>
  <r>
    <x v="1670"/>
    <x v="0"/>
    <x v="10"/>
    <x v="15"/>
    <x v="54"/>
    <x v="253"/>
    <x v="1632"/>
    <x v="340"/>
    <x v="54"/>
    <x v="54"/>
    <x v="9"/>
    <x v="13"/>
    <x v="3"/>
    <x v="10"/>
    <x v="10"/>
  </r>
  <r>
    <x v="1650"/>
    <x v="0"/>
    <x v="10"/>
    <x v="8"/>
    <x v="85"/>
    <x v="31"/>
    <x v="1612"/>
    <x v="340"/>
    <x v="54"/>
    <x v="54"/>
    <x v="9"/>
    <x v="13"/>
    <x v="3"/>
    <x v="10"/>
    <x v="10"/>
  </r>
  <r>
    <x v="1648"/>
    <x v="0"/>
    <x v="3"/>
    <x v="26"/>
    <x v="61"/>
    <x v="20"/>
    <x v="1610"/>
    <x v="338"/>
    <x v="54"/>
    <x v="54"/>
    <x v="9"/>
    <x v="13"/>
    <x v="3"/>
    <x v="3"/>
    <x v="3"/>
  </r>
  <r>
    <x v="1652"/>
    <x v="0"/>
    <x v="9"/>
    <x v="57"/>
    <x v="1"/>
    <x v="255"/>
    <x v="1614"/>
    <x v="339"/>
    <x v="54"/>
    <x v="54"/>
    <x v="9"/>
    <x v="13"/>
    <x v="3"/>
    <x v="9"/>
    <x v="9"/>
  </r>
  <r>
    <x v="1649"/>
    <x v="0"/>
    <x v="4"/>
    <x v="13"/>
    <x v="63"/>
    <x v="72"/>
    <x v="1611"/>
    <x v="339"/>
    <x v="54"/>
    <x v="54"/>
    <x v="9"/>
    <x v="13"/>
    <x v="3"/>
    <x v="4"/>
    <x v="4"/>
  </r>
  <r>
    <x v="1652"/>
    <x v="0"/>
    <x v="2"/>
    <x v="70"/>
    <x v="34"/>
    <x v="215"/>
    <x v="1614"/>
    <x v="339"/>
    <x v="54"/>
    <x v="54"/>
    <x v="9"/>
    <x v="13"/>
    <x v="3"/>
    <x v="2"/>
    <x v="2"/>
  </r>
  <r>
    <x v="1652"/>
    <x v="0"/>
    <x v="4"/>
    <x v="5"/>
    <x v="23"/>
    <x v="178"/>
    <x v="1614"/>
    <x v="339"/>
    <x v="54"/>
    <x v="54"/>
    <x v="9"/>
    <x v="13"/>
    <x v="3"/>
    <x v="4"/>
    <x v="4"/>
  </r>
  <r>
    <x v="1648"/>
    <x v="0"/>
    <x v="7"/>
    <x v="79"/>
    <x v="18"/>
    <x v="7"/>
    <x v="1610"/>
    <x v="338"/>
    <x v="54"/>
    <x v="54"/>
    <x v="9"/>
    <x v="13"/>
    <x v="3"/>
    <x v="7"/>
    <x v="7"/>
  </r>
  <r>
    <x v="1647"/>
    <x v="0"/>
    <x v="11"/>
    <x v="11"/>
    <x v="36"/>
    <x v="34"/>
    <x v="1609"/>
    <x v="337"/>
    <x v="54"/>
    <x v="54"/>
    <x v="9"/>
    <x v="13"/>
    <x v="3"/>
    <x v="11"/>
    <x v="11"/>
  </r>
  <r>
    <x v="1649"/>
    <x v="1"/>
    <x v="2"/>
    <x v="30"/>
    <x v="63"/>
    <x v="34"/>
    <x v="1611"/>
    <x v="339"/>
    <x v="54"/>
    <x v="54"/>
    <x v="9"/>
    <x v="13"/>
    <x v="3"/>
    <x v="2"/>
    <x v="2"/>
  </r>
  <r>
    <x v="1648"/>
    <x v="0"/>
    <x v="9"/>
    <x v="24"/>
    <x v="59"/>
    <x v="105"/>
    <x v="1610"/>
    <x v="338"/>
    <x v="54"/>
    <x v="54"/>
    <x v="9"/>
    <x v="13"/>
    <x v="3"/>
    <x v="9"/>
    <x v="9"/>
  </r>
  <r>
    <x v="1651"/>
    <x v="0"/>
    <x v="6"/>
    <x v="65"/>
    <x v="26"/>
    <x v="323"/>
    <x v="1613"/>
    <x v="340"/>
    <x v="54"/>
    <x v="54"/>
    <x v="9"/>
    <x v="13"/>
    <x v="3"/>
    <x v="6"/>
    <x v="6"/>
  </r>
  <r>
    <x v="1651"/>
    <x v="0"/>
    <x v="5"/>
    <x v="79"/>
    <x v="13"/>
    <x v="37"/>
    <x v="1613"/>
    <x v="340"/>
    <x v="54"/>
    <x v="54"/>
    <x v="9"/>
    <x v="13"/>
    <x v="3"/>
    <x v="5"/>
    <x v="5"/>
  </r>
  <r>
    <x v="1648"/>
    <x v="0"/>
    <x v="4"/>
    <x v="3"/>
    <x v="16"/>
    <x v="93"/>
    <x v="1610"/>
    <x v="338"/>
    <x v="54"/>
    <x v="54"/>
    <x v="9"/>
    <x v="13"/>
    <x v="3"/>
    <x v="4"/>
    <x v="4"/>
  </r>
  <r>
    <x v="1669"/>
    <x v="0"/>
    <x v="10"/>
    <x v="12"/>
    <x v="45"/>
    <x v="6"/>
    <x v="1631"/>
    <x v="337"/>
    <x v="54"/>
    <x v="54"/>
    <x v="9"/>
    <x v="13"/>
    <x v="3"/>
    <x v="10"/>
    <x v="10"/>
  </r>
  <r>
    <x v="1652"/>
    <x v="1"/>
    <x v="2"/>
    <x v="50"/>
    <x v="34"/>
    <x v="22"/>
    <x v="1614"/>
    <x v="339"/>
    <x v="54"/>
    <x v="54"/>
    <x v="9"/>
    <x v="13"/>
    <x v="3"/>
    <x v="2"/>
    <x v="2"/>
  </r>
  <r>
    <x v="1653"/>
    <x v="0"/>
    <x v="0"/>
    <x v="92"/>
    <x v="8"/>
    <x v="63"/>
    <x v="1615"/>
    <x v="337"/>
    <x v="54"/>
    <x v="54"/>
    <x v="9"/>
    <x v="13"/>
    <x v="3"/>
    <x v="0"/>
    <x v="0"/>
  </r>
  <r>
    <x v="1668"/>
    <x v="0"/>
    <x v="8"/>
    <x v="10"/>
    <x v="65"/>
    <x v="546"/>
    <x v="1630"/>
    <x v="340"/>
    <x v="54"/>
    <x v="54"/>
    <x v="9"/>
    <x v="13"/>
    <x v="3"/>
    <x v="8"/>
    <x v="8"/>
  </r>
  <r>
    <x v="1669"/>
    <x v="0"/>
    <x v="1"/>
    <x v="0"/>
    <x v="0"/>
    <x v="0"/>
    <x v="1631"/>
    <x v="337"/>
    <x v="54"/>
    <x v="54"/>
    <x v="9"/>
    <x v="13"/>
    <x v="3"/>
    <x v="1"/>
    <x v="1"/>
  </r>
  <r>
    <x v="1669"/>
    <x v="1"/>
    <x v="2"/>
    <x v="30"/>
    <x v="63"/>
    <x v="34"/>
    <x v="1631"/>
    <x v="337"/>
    <x v="54"/>
    <x v="54"/>
    <x v="9"/>
    <x v="13"/>
    <x v="3"/>
    <x v="2"/>
    <x v="2"/>
  </r>
  <r>
    <x v="1667"/>
    <x v="0"/>
    <x v="2"/>
    <x v="50"/>
    <x v="31"/>
    <x v="73"/>
    <x v="1629"/>
    <x v="337"/>
    <x v="54"/>
    <x v="54"/>
    <x v="9"/>
    <x v="13"/>
    <x v="3"/>
    <x v="2"/>
    <x v="2"/>
  </r>
  <r>
    <x v="1667"/>
    <x v="0"/>
    <x v="8"/>
    <x v="4"/>
    <x v="35"/>
    <x v="208"/>
    <x v="1629"/>
    <x v="337"/>
    <x v="54"/>
    <x v="54"/>
    <x v="9"/>
    <x v="13"/>
    <x v="3"/>
    <x v="8"/>
    <x v="8"/>
  </r>
  <r>
    <x v="1664"/>
    <x v="0"/>
    <x v="1"/>
    <x v="19"/>
    <x v="102"/>
    <x v="187"/>
    <x v="1626"/>
    <x v="338"/>
    <x v="54"/>
    <x v="54"/>
    <x v="9"/>
    <x v="13"/>
    <x v="3"/>
    <x v="1"/>
    <x v="1"/>
  </r>
  <r>
    <x v="1668"/>
    <x v="0"/>
    <x v="11"/>
    <x v="10"/>
    <x v="18"/>
    <x v="13"/>
    <x v="1630"/>
    <x v="340"/>
    <x v="54"/>
    <x v="54"/>
    <x v="9"/>
    <x v="13"/>
    <x v="3"/>
    <x v="11"/>
    <x v="11"/>
  </r>
  <r>
    <x v="1670"/>
    <x v="0"/>
    <x v="1"/>
    <x v="95"/>
    <x v="80"/>
    <x v="1052"/>
    <x v="1632"/>
    <x v="340"/>
    <x v="54"/>
    <x v="54"/>
    <x v="9"/>
    <x v="13"/>
    <x v="3"/>
    <x v="1"/>
    <x v="1"/>
  </r>
  <r>
    <x v="1663"/>
    <x v="0"/>
    <x v="10"/>
    <x v="13"/>
    <x v="65"/>
    <x v="154"/>
    <x v="1625"/>
    <x v="339"/>
    <x v="54"/>
    <x v="54"/>
    <x v="9"/>
    <x v="13"/>
    <x v="3"/>
    <x v="10"/>
    <x v="10"/>
  </r>
  <r>
    <x v="1666"/>
    <x v="0"/>
    <x v="5"/>
    <x v="20"/>
    <x v="12"/>
    <x v="6"/>
    <x v="1628"/>
    <x v="339"/>
    <x v="54"/>
    <x v="54"/>
    <x v="9"/>
    <x v="13"/>
    <x v="3"/>
    <x v="5"/>
    <x v="5"/>
  </r>
  <r>
    <x v="1669"/>
    <x v="0"/>
    <x v="3"/>
    <x v="6"/>
    <x v="41"/>
    <x v="34"/>
    <x v="1631"/>
    <x v="337"/>
    <x v="54"/>
    <x v="54"/>
    <x v="9"/>
    <x v="13"/>
    <x v="3"/>
    <x v="3"/>
    <x v="3"/>
  </r>
  <r>
    <x v="1666"/>
    <x v="0"/>
    <x v="10"/>
    <x v="9"/>
    <x v="8"/>
    <x v="8"/>
    <x v="1628"/>
    <x v="339"/>
    <x v="54"/>
    <x v="54"/>
    <x v="9"/>
    <x v="13"/>
    <x v="3"/>
    <x v="10"/>
    <x v="10"/>
  </r>
  <r>
    <x v="1669"/>
    <x v="0"/>
    <x v="7"/>
    <x v="75"/>
    <x v="91"/>
    <x v="124"/>
    <x v="1631"/>
    <x v="337"/>
    <x v="54"/>
    <x v="54"/>
    <x v="9"/>
    <x v="13"/>
    <x v="3"/>
    <x v="7"/>
    <x v="7"/>
  </r>
  <r>
    <x v="1659"/>
    <x v="0"/>
    <x v="10"/>
    <x v="13"/>
    <x v="65"/>
    <x v="154"/>
    <x v="1621"/>
    <x v="337"/>
    <x v="54"/>
    <x v="54"/>
    <x v="9"/>
    <x v="13"/>
    <x v="3"/>
    <x v="10"/>
    <x v="10"/>
  </r>
  <r>
    <x v="1661"/>
    <x v="0"/>
    <x v="2"/>
    <x v="10"/>
    <x v="8"/>
    <x v="656"/>
    <x v="1623"/>
    <x v="338"/>
    <x v="54"/>
    <x v="54"/>
    <x v="9"/>
    <x v="13"/>
    <x v="3"/>
    <x v="2"/>
    <x v="2"/>
  </r>
  <r>
    <x v="1654"/>
    <x v="0"/>
    <x v="11"/>
    <x v="92"/>
    <x v="23"/>
    <x v="13"/>
    <x v="1616"/>
    <x v="337"/>
    <x v="54"/>
    <x v="54"/>
    <x v="9"/>
    <x v="13"/>
    <x v="3"/>
    <x v="11"/>
    <x v="11"/>
  </r>
  <r>
    <x v="1655"/>
    <x v="0"/>
    <x v="11"/>
    <x v="70"/>
    <x v="38"/>
    <x v="363"/>
    <x v="1617"/>
    <x v="340"/>
    <x v="54"/>
    <x v="54"/>
    <x v="9"/>
    <x v="13"/>
    <x v="3"/>
    <x v="11"/>
    <x v="11"/>
  </r>
  <r>
    <x v="1660"/>
    <x v="0"/>
    <x v="1"/>
    <x v="70"/>
    <x v="59"/>
    <x v="125"/>
    <x v="1622"/>
    <x v="339"/>
    <x v="54"/>
    <x v="54"/>
    <x v="9"/>
    <x v="13"/>
    <x v="3"/>
    <x v="1"/>
    <x v="1"/>
  </r>
  <r>
    <x v="1656"/>
    <x v="0"/>
    <x v="0"/>
    <x v="16"/>
    <x v="17"/>
    <x v="6"/>
    <x v="1618"/>
    <x v="339"/>
    <x v="54"/>
    <x v="54"/>
    <x v="9"/>
    <x v="13"/>
    <x v="3"/>
    <x v="0"/>
    <x v="0"/>
  </r>
  <r>
    <x v="1657"/>
    <x v="0"/>
    <x v="11"/>
    <x v="30"/>
    <x v="43"/>
    <x v="254"/>
    <x v="1619"/>
    <x v="338"/>
    <x v="54"/>
    <x v="54"/>
    <x v="9"/>
    <x v="13"/>
    <x v="3"/>
    <x v="11"/>
    <x v="11"/>
  </r>
  <r>
    <x v="1662"/>
    <x v="0"/>
    <x v="3"/>
    <x v="57"/>
    <x v="76"/>
    <x v="72"/>
    <x v="1624"/>
    <x v="338"/>
    <x v="54"/>
    <x v="54"/>
    <x v="9"/>
    <x v="13"/>
    <x v="3"/>
    <x v="3"/>
    <x v="3"/>
  </r>
  <r>
    <x v="1658"/>
    <x v="0"/>
    <x v="4"/>
    <x v="24"/>
    <x v="75"/>
    <x v="389"/>
    <x v="1620"/>
    <x v="337"/>
    <x v="54"/>
    <x v="54"/>
    <x v="9"/>
    <x v="13"/>
    <x v="3"/>
    <x v="4"/>
    <x v="4"/>
  </r>
  <r>
    <x v="1656"/>
    <x v="0"/>
    <x v="11"/>
    <x v="92"/>
    <x v="43"/>
    <x v="137"/>
    <x v="1618"/>
    <x v="339"/>
    <x v="54"/>
    <x v="54"/>
    <x v="9"/>
    <x v="13"/>
    <x v="3"/>
    <x v="11"/>
    <x v="11"/>
  </r>
  <r>
    <x v="1661"/>
    <x v="0"/>
    <x v="9"/>
    <x v="10"/>
    <x v="14"/>
    <x v="171"/>
    <x v="1623"/>
    <x v="338"/>
    <x v="54"/>
    <x v="54"/>
    <x v="9"/>
    <x v="13"/>
    <x v="3"/>
    <x v="9"/>
    <x v="9"/>
  </r>
  <r>
    <x v="1662"/>
    <x v="0"/>
    <x v="1"/>
    <x v="53"/>
    <x v="48"/>
    <x v="17"/>
    <x v="1624"/>
    <x v="338"/>
    <x v="54"/>
    <x v="54"/>
    <x v="9"/>
    <x v="13"/>
    <x v="3"/>
    <x v="1"/>
    <x v="1"/>
  </r>
  <r>
    <x v="1655"/>
    <x v="0"/>
    <x v="8"/>
    <x v="54"/>
    <x v="59"/>
    <x v="285"/>
    <x v="1617"/>
    <x v="340"/>
    <x v="54"/>
    <x v="54"/>
    <x v="9"/>
    <x v="13"/>
    <x v="3"/>
    <x v="8"/>
    <x v="8"/>
  </r>
  <r>
    <x v="1659"/>
    <x v="0"/>
    <x v="7"/>
    <x v="10"/>
    <x v="94"/>
    <x v="34"/>
    <x v="1621"/>
    <x v="337"/>
    <x v="54"/>
    <x v="54"/>
    <x v="9"/>
    <x v="13"/>
    <x v="3"/>
    <x v="7"/>
    <x v="7"/>
  </r>
  <r>
    <x v="1661"/>
    <x v="1"/>
    <x v="2"/>
    <x v="10"/>
    <x v="8"/>
    <x v="656"/>
    <x v="1623"/>
    <x v="338"/>
    <x v="54"/>
    <x v="54"/>
    <x v="9"/>
    <x v="13"/>
    <x v="3"/>
    <x v="2"/>
    <x v="2"/>
  </r>
  <r>
    <x v="1670"/>
    <x v="0"/>
    <x v="7"/>
    <x v="26"/>
    <x v="30"/>
    <x v="181"/>
    <x v="1632"/>
    <x v="340"/>
    <x v="54"/>
    <x v="54"/>
    <x v="9"/>
    <x v="13"/>
    <x v="3"/>
    <x v="7"/>
    <x v="7"/>
  </r>
  <r>
    <x v="1671"/>
    <x v="0"/>
    <x v="8"/>
    <x v="84"/>
    <x v="35"/>
    <x v="441"/>
    <x v="1633"/>
    <x v="340"/>
    <x v="54"/>
    <x v="54"/>
    <x v="9"/>
    <x v="13"/>
    <x v="3"/>
    <x v="8"/>
    <x v="8"/>
  </r>
  <r>
    <x v="1662"/>
    <x v="0"/>
    <x v="10"/>
    <x v="17"/>
    <x v="5"/>
    <x v="202"/>
    <x v="1624"/>
    <x v="338"/>
    <x v="54"/>
    <x v="54"/>
    <x v="9"/>
    <x v="13"/>
    <x v="3"/>
    <x v="10"/>
    <x v="10"/>
  </r>
  <r>
    <x v="1673"/>
    <x v="0"/>
    <x v="2"/>
    <x v="39"/>
    <x v="106"/>
    <x v="202"/>
    <x v="1635"/>
    <x v="341"/>
    <x v="55"/>
    <x v="55"/>
    <x v="9"/>
    <x v="11"/>
    <x v="3"/>
    <x v="2"/>
    <x v="2"/>
  </r>
  <r>
    <x v="1673"/>
    <x v="1"/>
    <x v="2"/>
    <x v="105"/>
    <x v="71"/>
    <x v="2266"/>
    <x v="1635"/>
    <x v="341"/>
    <x v="55"/>
    <x v="55"/>
    <x v="9"/>
    <x v="11"/>
    <x v="3"/>
    <x v="2"/>
    <x v="2"/>
  </r>
  <r>
    <x v="1674"/>
    <x v="0"/>
    <x v="10"/>
    <x v="79"/>
    <x v="94"/>
    <x v="39"/>
    <x v="1636"/>
    <x v="342"/>
    <x v="55"/>
    <x v="55"/>
    <x v="9"/>
    <x v="11"/>
    <x v="3"/>
    <x v="10"/>
    <x v="10"/>
  </r>
  <r>
    <x v="1675"/>
    <x v="0"/>
    <x v="5"/>
    <x v="6"/>
    <x v="41"/>
    <x v="34"/>
    <x v="1637"/>
    <x v="343"/>
    <x v="55"/>
    <x v="55"/>
    <x v="9"/>
    <x v="11"/>
    <x v="3"/>
    <x v="5"/>
    <x v="5"/>
  </r>
  <r>
    <x v="1676"/>
    <x v="0"/>
    <x v="7"/>
    <x v="92"/>
    <x v="8"/>
    <x v="63"/>
    <x v="1638"/>
    <x v="342"/>
    <x v="55"/>
    <x v="55"/>
    <x v="9"/>
    <x v="11"/>
    <x v="3"/>
    <x v="7"/>
    <x v="7"/>
  </r>
  <r>
    <x v="1676"/>
    <x v="0"/>
    <x v="9"/>
    <x v="84"/>
    <x v="19"/>
    <x v="255"/>
    <x v="1638"/>
    <x v="342"/>
    <x v="55"/>
    <x v="55"/>
    <x v="9"/>
    <x v="11"/>
    <x v="3"/>
    <x v="9"/>
    <x v="9"/>
  </r>
  <r>
    <x v="1677"/>
    <x v="1"/>
    <x v="2"/>
    <x v="127"/>
    <x v="111"/>
    <x v="430"/>
    <x v="1639"/>
    <x v="341"/>
    <x v="55"/>
    <x v="55"/>
    <x v="9"/>
    <x v="11"/>
    <x v="3"/>
    <x v="2"/>
    <x v="2"/>
  </r>
  <r>
    <x v="1674"/>
    <x v="0"/>
    <x v="5"/>
    <x v="75"/>
    <x v="17"/>
    <x v="120"/>
    <x v="1636"/>
    <x v="342"/>
    <x v="55"/>
    <x v="55"/>
    <x v="9"/>
    <x v="11"/>
    <x v="3"/>
    <x v="5"/>
    <x v="5"/>
  </r>
  <r>
    <x v="1678"/>
    <x v="0"/>
    <x v="8"/>
    <x v="98"/>
    <x v="69"/>
    <x v="2348"/>
    <x v="1640"/>
    <x v="344"/>
    <x v="55"/>
    <x v="55"/>
    <x v="9"/>
    <x v="11"/>
    <x v="3"/>
    <x v="8"/>
    <x v="8"/>
  </r>
  <r>
    <x v="1674"/>
    <x v="0"/>
    <x v="6"/>
    <x v="13"/>
    <x v="65"/>
    <x v="154"/>
    <x v="1636"/>
    <x v="342"/>
    <x v="55"/>
    <x v="55"/>
    <x v="9"/>
    <x v="11"/>
    <x v="3"/>
    <x v="6"/>
    <x v="6"/>
  </r>
  <r>
    <x v="1679"/>
    <x v="0"/>
    <x v="5"/>
    <x v="21"/>
    <x v="18"/>
    <x v="11"/>
    <x v="1641"/>
    <x v="343"/>
    <x v="55"/>
    <x v="55"/>
    <x v="9"/>
    <x v="11"/>
    <x v="3"/>
    <x v="5"/>
    <x v="5"/>
  </r>
  <r>
    <x v="1675"/>
    <x v="0"/>
    <x v="6"/>
    <x v="31"/>
    <x v="66"/>
    <x v="75"/>
    <x v="1637"/>
    <x v="343"/>
    <x v="55"/>
    <x v="55"/>
    <x v="9"/>
    <x v="11"/>
    <x v="3"/>
    <x v="6"/>
    <x v="6"/>
  </r>
  <r>
    <x v="1680"/>
    <x v="0"/>
    <x v="7"/>
    <x v="75"/>
    <x v="11"/>
    <x v="120"/>
    <x v="1642"/>
    <x v="345"/>
    <x v="55"/>
    <x v="55"/>
    <x v="9"/>
    <x v="11"/>
    <x v="3"/>
    <x v="7"/>
    <x v="7"/>
  </r>
  <r>
    <x v="1681"/>
    <x v="0"/>
    <x v="1"/>
    <x v="4"/>
    <x v="27"/>
    <x v="816"/>
    <x v="1643"/>
    <x v="345"/>
    <x v="55"/>
    <x v="55"/>
    <x v="9"/>
    <x v="11"/>
    <x v="3"/>
    <x v="1"/>
    <x v="1"/>
  </r>
  <r>
    <x v="1682"/>
    <x v="0"/>
    <x v="2"/>
    <x v="243"/>
    <x v="353"/>
    <x v="397"/>
    <x v="1077"/>
    <x v="342"/>
    <x v="55"/>
    <x v="55"/>
    <x v="9"/>
    <x v="11"/>
    <x v="3"/>
    <x v="2"/>
    <x v="2"/>
  </r>
  <r>
    <x v="1683"/>
    <x v="0"/>
    <x v="7"/>
    <x v="4"/>
    <x v="38"/>
    <x v="19"/>
    <x v="1644"/>
    <x v="346"/>
    <x v="55"/>
    <x v="55"/>
    <x v="9"/>
    <x v="11"/>
    <x v="3"/>
    <x v="7"/>
    <x v="7"/>
  </r>
  <r>
    <x v="1684"/>
    <x v="0"/>
    <x v="6"/>
    <x v="15"/>
    <x v="47"/>
    <x v="907"/>
    <x v="1645"/>
    <x v="343"/>
    <x v="55"/>
    <x v="55"/>
    <x v="9"/>
    <x v="11"/>
    <x v="3"/>
    <x v="6"/>
    <x v="6"/>
  </r>
  <r>
    <x v="1685"/>
    <x v="0"/>
    <x v="9"/>
    <x v="60"/>
    <x v="97"/>
    <x v="600"/>
    <x v="1646"/>
    <x v="346"/>
    <x v="55"/>
    <x v="55"/>
    <x v="9"/>
    <x v="11"/>
    <x v="3"/>
    <x v="9"/>
    <x v="9"/>
  </r>
  <r>
    <x v="1680"/>
    <x v="0"/>
    <x v="4"/>
    <x v="7"/>
    <x v="44"/>
    <x v="2349"/>
    <x v="1642"/>
    <x v="345"/>
    <x v="55"/>
    <x v="55"/>
    <x v="9"/>
    <x v="11"/>
    <x v="3"/>
    <x v="4"/>
    <x v="4"/>
  </r>
  <r>
    <x v="1680"/>
    <x v="1"/>
    <x v="2"/>
    <x v="20"/>
    <x v="29"/>
    <x v="2350"/>
    <x v="1642"/>
    <x v="345"/>
    <x v="55"/>
    <x v="55"/>
    <x v="9"/>
    <x v="11"/>
    <x v="3"/>
    <x v="2"/>
    <x v="2"/>
  </r>
  <r>
    <x v="1686"/>
    <x v="0"/>
    <x v="5"/>
    <x v="0"/>
    <x v="94"/>
    <x v="145"/>
    <x v="1647"/>
    <x v="344"/>
    <x v="55"/>
    <x v="55"/>
    <x v="9"/>
    <x v="11"/>
    <x v="3"/>
    <x v="5"/>
    <x v="5"/>
  </r>
  <r>
    <x v="1681"/>
    <x v="0"/>
    <x v="3"/>
    <x v="24"/>
    <x v="47"/>
    <x v="207"/>
    <x v="1643"/>
    <x v="345"/>
    <x v="55"/>
    <x v="55"/>
    <x v="9"/>
    <x v="11"/>
    <x v="3"/>
    <x v="3"/>
    <x v="3"/>
  </r>
  <r>
    <x v="1680"/>
    <x v="0"/>
    <x v="9"/>
    <x v="84"/>
    <x v="20"/>
    <x v="162"/>
    <x v="1642"/>
    <x v="345"/>
    <x v="55"/>
    <x v="55"/>
    <x v="9"/>
    <x v="11"/>
    <x v="3"/>
    <x v="9"/>
    <x v="9"/>
  </r>
  <r>
    <x v="1687"/>
    <x v="0"/>
    <x v="4"/>
    <x v="24"/>
    <x v="76"/>
    <x v="57"/>
    <x v="1648"/>
    <x v="344"/>
    <x v="55"/>
    <x v="55"/>
    <x v="9"/>
    <x v="11"/>
    <x v="3"/>
    <x v="4"/>
    <x v="4"/>
  </r>
  <r>
    <x v="1687"/>
    <x v="0"/>
    <x v="7"/>
    <x v="23"/>
    <x v="7"/>
    <x v="376"/>
    <x v="1648"/>
    <x v="344"/>
    <x v="55"/>
    <x v="55"/>
    <x v="9"/>
    <x v="11"/>
    <x v="3"/>
    <x v="7"/>
    <x v="7"/>
  </r>
  <r>
    <x v="1673"/>
    <x v="0"/>
    <x v="4"/>
    <x v="35"/>
    <x v="44"/>
    <x v="287"/>
    <x v="1635"/>
    <x v="341"/>
    <x v="55"/>
    <x v="55"/>
    <x v="9"/>
    <x v="11"/>
    <x v="3"/>
    <x v="4"/>
    <x v="4"/>
  </r>
  <r>
    <x v="1685"/>
    <x v="1"/>
    <x v="2"/>
    <x v="85"/>
    <x v="145"/>
    <x v="473"/>
    <x v="1646"/>
    <x v="346"/>
    <x v="55"/>
    <x v="55"/>
    <x v="9"/>
    <x v="11"/>
    <x v="3"/>
    <x v="2"/>
    <x v="2"/>
  </r>
  <r>
    <x v="1684"/>
    <x v="0"/>
    <x v="5"/>
    <x v="20"/>
    <x v="85"/>
    <x v="511"/>
    <x v="1645"/>
    <x v="343"/>
    <x v="55"/>
    <x v="55"/>
    <x v="9"/>
    <x v="11"/>
    <x v="3"/>
    <x v="5"/>
    <x v="5"/>
  </r>
  <r>
    <x v="1680"/>
    <x v="0"/>
    <x v="3"/>
    <x v="57"/>
    <x v="35"/>
    <x v="2351"/>
    <x v="1642"/>
    <x v="345"/>
    <x v="55"/>
    <x v="55"/>
    <x v="9"/>
    <x v="11"/>
    <x v="3"/>
    <x v="3"/>
    <x v="3"/>
  </r>
  <r>
    <x v="1685"/>
    <x v="0"/>
    <x v="4"/>
    <x v="46"/>
    <x v="27"/>
    <x v="710"/>
    <x v="1646"/>
    <x v="346"/>
    <x v="55"/>
    <x v="55"/>
    <x v="9"/>
    <x v="11"/>
    <x v="3"/>
    <x v="4"/>
    <x v="4"/>
  </r>
  <r>
    <x v="1685"/>
    <x v="0"/>
    <x v="2"/>
    <x v="130"/>
    <x v="145"/>
    <x v="1361"/>
    <x v="1646"/>
    <x v="346"/>
    <x v="55"/>
    <x v="55"/>
    <x v="9"/>
    <x v="11"/>
    <x v="3"/>
    <x v="2"/>
    <x v="2"/>
  </r>
  <r>
    <x v="1681"/>
    <x v="0"/>
    <x v="7"/>
    <x v="13"/>
    <x v="43"/>
    <x v="208"/>
    <x v="1643"/>
    <x v="345"/>
    <x v="55"/>
    <x v="55"/>
    <x v="9"/>
    <x v="11"/>
    <x v="3"/>
    <x v="7"/>
    <x v="7"/>
  </r>
  <r>
    <x v="1681"/>
    <x v="0"/>
    <x v="10"/>
    <x v="7"/>
    <x v="23"/>
    <x v="126"/>
    <x v="1643"/>
    <x v="345"/>
    <x v="55"/>
    <x v="55"/>
    <x v="9"/>
    <x v="11"/>
    <x v="3"/>
    <x v="10"/>
    <x v="10"/>
  </r>
  <r>
    <x v="1686"/>
    <x v="0"/>
    <x v="0"/>
    <x v="30"/>
    <x v="5"/>
    <x v="232"/>
    <x v="1647"/>
    <x v="344"/>
    <x v="55"/>
    <x v="55"/>
    <x v="9"/>
    <x v="11"/>
    <x v="3"/>
    <x v="0"/>
    <x v="0"/>
  </r>
  <r>
    <x v="1688"/>
    <x v="0"/>
    <x v="8"/>
    <x v="21"/>
    <x v="3"/>
    <x v="763"/>
    <x v="1649"/>
    <x v="345"/>
    <x v="55"/>
    <x v="55"/>
    <x v="9"/>
    <x v="11"/>
    <x v="3"/>
    <x v="8"/>
    <x v="8"/>
  </r>
  <r>
    <x v="1684"/>
    <x v="1"/>
    <x v="2"/>
    <x v="101"/>
    <x v="103"/>
    <x v="419"/>
    <x v="1645"/>
    <x v="343"/>
    <x v="55"/>
    <x v="55"/>
    <x v="9"/>
    <x v="11"/>
    <x v="3"/>
    <x v="2"/>
    <x v="2"/>
  </r>
  <r>
    <x v="1689"/>
    <x v="0"/>
    <x v="6"/>
    <x v="0"/>
    <x v="41"/>
    <x v="6"/>
    <x v="1650"/>
    <x v="346"/>
    <x v="55"/>
    <x v="55"/>
    <x v="9"/>
    <x v="11"/>
    <x v="3"/>
    <x v="6"/>
    <x v="6"/>
  </r>
  <r>
    <x v="1690"/>
    <x v="0"/>
    <x v="5"/>
    <x v="6"/>
    <x v="41"/>
    <x v="34"/>
    <x v="1651"/>
    <x v="344"/>
    <x v="55"/>
    <x v="55"/>
    <x v="9"/>
    <x v="11"/>
    <x v="3"/>
    <x v="5"/>
    <x v="5"/>
  </r>
  <r>
    <x v="1682"/>
    <x v="0"/>
    <x v="9"/>
    <x v="245"/>
    <x v="129"/>
    <x v="2104"/>
    <x v="1077"/>
    <x v="342"/>
    <x v="55"/>
    <x v="55"/>
    <x v="9"/>
    <x v="11"/>
    <x v="3"/>
    <x v="9"/>
    <x v="9"/>
  </r>
  <r>
    <x v="1686"/>
    <x v="0"/>
    <x v="6"/>
    <x v="35"/>
    <x v="83"/>
    <x v="849"/>
    <x v="1647"/>
    <x v="344"/>
    <x v="55"/>
    <x v="55"/>
    <x v="9"/>
    <x v="11"/>
    <x v="3"/>
    <x v="6"/>
    <x v="6"/>
  </r>
  <r>
    <x v="1691"/>
    <x v="0"/>
    <x v="9"/>
    <x v="54"/>
    <x v="4"/>
    <x v="314"/>
    <x v="1652"/>
    <x v="342"/>
    <x v="55"/>
    <x v="55"/>
    <x v="9"/>
    <x v="11"/>
    <x v="3"/>
    <x v="9"/>
    <x v="9"/>
  </r>
  <r>
    <x v="1688"/>
    <x v="0"/>
    <x v="2"/>
    <x v="16"/>
    <x v="75"/>
    <x v="2352"/>
    <x v="1649"/>
    <x v="345"/>
    <x v="55"/>
    <x v="55"/>
    <x v="9"/>
    <x v="11"/>
    <x v="3"/>
    <x v="2"/>
    <x v="2"/>
  </r>
  <r>
    <x v="1682"/>
    <x v="1"/>
    <x v="2"/>
    <x v="242"/>
    <x v="353"/>
    <x v="2353"/>
    <x v="1077"/>
    <x v="342"/>
    <x v="55"/>
    <x v="55"/>
    <x v="9"/>
    <x v="11"/>
    <x v="3"/>
    <x v="2"/>
    <x v="2"/>
  </r>
  <r>
    <x v="1685"/>
    <x v="0"/>
    <x v="7"/>
    <x v="24"/>
    <x v="54"/>
    <x v="268"/>
    <x v="1646"/>
    <x v="346"/>
    <x v="55"/>
    <x v="55"/>
    <x v="9"/>
    <x v="11"/>
    <x v="3"/>
    <x v="7"/>
    <x v="7"/>
  </r>
  <r>
    <x v="1687"/>
    <x v="0"/>
    <x v="2"/>
    <x v="105"/>
    <x v="118"/>
    <x v="911"/>
    <x v="1648"/>
    <x v="344"/>
    <x v="55"/>
    <x v="55"/>
    <x v="9"/>
    <x v="11"/>
    <x v="3"/>
    <x v="2"/>
    <x v="2"/>
  </r>
  <r>
    <x v="1689"/>
    <x v="0"/>
    <x v="5"/>
    <x v="12"/>
    <x v="45"/>
    <x v="6"/>
    <x v="1650"/>
    <x v="346"/>
    <x v="55"/>
    <x v="55"/>
    <x v="9"/>
    <x v="11"/>
    <x v="3"/>
    <x v="5"/>
    <x v="5"/>
  </r>
  <r>
    <x v="1692"/>
    <x v="0"/>
    <x v="5"/>
    <x v="8"/>
    <x v="94"/>
    <x v="73"/>
    <x v="1653"/>
    <x v="345"/>
    <x v="55"/>
    <x v="55"/>
    <x v="9"/>
    <x v="11"/>
    <x v="3"/>
    <x v="5"/>
    <x v="5"/>
  </r>
  <r>
    <x v="1693"/>
    <x v="0"/>
    <x v="6"/>
    <x v="5"/>
    <x v="7"/>
    <x v="152"/>
    <x v="1654"/>
    <x v="345"/>
    <x v="55"/>
    <x v="55"/>
    <x v="9"/>
    <x v="11"/>
    <x v="3"/>
    <x v="6"/>
    <x v="6"/>
  </r>
  <r>
    <x v="1694"/>
    <x v="1"/>
    <x v="2"/>
    <x v="183"/>
    <x v="221"/>
    <x v="2354"/>
    <x v="1655"/>
    <x v="341"/>
    <x v="55"/>
    <x v="55"/>
    <x v="9"/>
    <x v="11"/>
    <x v="3"/>
    <x v="2"/>
    <x v="2"/>
  </r>
  <r>
    <x v="1692"/>
    <x v="0"/>
    <x v="6"/>
    <x v="37"/>
    <x v="15"/>
    <x v="35"/>
    <x v="1653"/>
    <x v="345"/>
    <x v="55"/>
    <x v="55"/>
    <x v="9"/>
    <x v="11"/>
    <x v="3"/>
    <x v="6"/>
    <x v="6"/>
  </r>
  <r>
    <x v="1695"/>
    <x v="0"/>
    <x v="11"/>
    <x v="245"/>
    <x v="201"/>
    <x v="2355"/>
    <x v="1656"/>
    <x v="342"/>
    <x v="55"/>
    <x v="55"/>
    <x v="9"/>
    <x v="11"/>
    <x v="3"/>
    <x v="11"/>
    <x v="11"/>
  </r>
  <r>
    <x v="1693"/>
    <x v="0"/>
    <x v="5"/>
    <x v="16"/>
    <x v="17"/>
    <x v="6"/>
    <x v="1654"/>
    <x v="345"/>
    <x v="55"/>
    <x v="55"/>
    <x v="9"/>
    <x v="11"/>
    <x v="3"/>
    <x v="5"/>
    <x v="5"/>
  </r>
  <r>
    <x v="1690"/>
    <x v="0"/>
    <x v="10"/>
    <x v="53"/>
    <x v="59"/>
    <x v="412"/>
    <x v="1651"/>
    <x v="344"/>
    <x v="55"/>
    <x v="55"/>
    <x v="9"/>
    <x v="11"/>
    <x v="3"/>
    <x v="10"/>
    <x v="10"/>
  </r>
  <r>
    <x v="1696"/>
    <x v="0"/>
    <x v="10"/>
    <x v="5"/>
    <x v="11"/>
    <x v="12"/>
    <x v="1657"/>
    <x v="343"/>
    <x v="55"/>
    <x v="55"/>
    <x v="9"/>
    <x v="11"/>
    <x v="3"/>
    <x v="10"/>
    <x v="10"/>
  </r>
  <r>
    <x v="1696"/>
    <x v="0"/>
    <x v="1"/>
    <x v="19"/>
    <x v="83"/>
    <x v="63"/>
    <x v="1657"/>
    <x v="343"/>
    <x v="55"/>
    <x v="55"/>
    <x v="9"/>
    <x v="11"/>
    <x v="3"/>
    <x v="1"/>
    <x v="1"/>
  </r>
  <r>
    <x v="1697"/>
    <x v="0"/>
    <x v="6"/>
    <x v="17"/>
    <x v="11"/>
    <x v="18"/>
    <x v="1658"/>
    <x v="346"/>
    <x v="55"/>
    <x v="55"/>
    <x v="9"/>
    <x v="11"/>
    <x v="3"/>
    <x v="6"/>
    <x v="6"/>
  </r>
  <r>
    <x v="1695"/>
    <x v="0"/>
    <x v="3"/>
    <x v="122"/>
    <x v="197"/>
    <x v="2356"/>
    <x v="1656"/>
    <x v="342"/>
    <x v="55"/>
    <x v="55"/>
    <x v="9"/>
    <x v="11"/>
    <x v="3"/>
    <x v="3"/>
    <x v="3"/>
  </r>
  <r>
    <x v="1692"/>
    <x v="0"/>
    <x v="7"/>
    <x v="5"/>
    <x v="5"/>
    <x v="5"/>
    <x v="1653"/>
    <x v="345"/>
    <x v="55"/>
    <x v="55"/>
    <x v="9"/>
    <x v="11"/>
    <x v="3"/>
    <x v="7"/>
    <x v="7"/>
  </r>
  <r>
    <x v="1698"/>
    <x v="0"/>
    <x v="0"/>
    <x v="75"/>
    <x v="45"/>
    <x v="120"/>
    <x v="1659"/>
    <x v="345"/>
    <x v="55"/>
    <x v="55"/>
    <x v="9"/>
    <x v="11"/>
    <x v="3"/>
    <x v="0"/>
    <x v="0"/>
  </r>
  <r>
    <x v="1699"/>
    <x v="0"/>
    <x v="7"/>
    <x v="20"/>
    <x v="6"/>
    <x v="7"/>
    <x v="1660"/>
    <x v="344"/>
    <x v="55"/>
    <x v="55"/>
    <x v="9"/>
    <x v="11"/>
    <x v="3"/>
    <x v="7"/>
    <x v="7"/>
  </r>
  <r>
    <x v="1699"/>
    <x v="0"/>
    <x v="3"/>
    <x v="93"/>
    <x v="9"/>
    <x v="63"/>
    <x v="1660"/>
    <x v="344"/>
    <x v="55"/>
    <x v="55"/>
    <x v="9"/>
    <x v="11"/>
    <x v="3"/>
    <x v="3"/>
    <x v="3"/>
  </r>
  <r>
    <x v="1677"/>
    <x v="0"/>
    <x v="4"/>
    <x v="15"/>
    <x v="4"/>
    <x v="270"/>
    <x v="1639"/>
    <x v="341"/>
    <x v="55"/>
    <x v="55"/>
    <x v="9"/>
    <x v="11"/>
    <x v="3"/>
    <x v="4"/>
    <x v="4"/>
  </r>
  <r>
    <x v="1676"/>
    <x v="0"/>
    <x v="1"/>
    <x v="33"/>
    <x v="49"/>
    <x v="347"/>
    <x v="1638"/>
    <x v="342"/>
    <x v="55"/>
    <x v="55"/>
    <x v="9"/>
    <x v="11"/>
    <x v="3"/>
    <x v="1"/>
    <x v="1"/>
  </r>
  <r>
    <x v="1677"/>
    <x v="0"/>
    <x v="3"/>
    <x v="65"/>
    <x v="59"/>
    <x v="194"/>
    <x v="1639"/>
    <x v="341"/>
    <x v="55"/>
    <x v="55"/>
    <x v="9"/>
    <x v="11"/>
    <x v="3"/>
    <x v="3"/>
    <x v="3"/>
  </r>
  <r>
    <x v="1699"/>
    <x v="0"/>
    <x v="1"/>
    <x v="79"/>
    <x v="63"/>
    <x v="73"/>
    <x v="1660"/>
    <x v="344"/>
    <x v="55"/>
    <x v="55"/>
    <x v="9"/>
    <x v="11"/>
    <x v="3"/>
    <x v="1"/>
    <x v="1"/>
  </r>
  <r>
    <x v="1700"/>
    <x v="0"/>
    <x v="3"/>
    <x v="18"/>
    <x v="114"/>
    <x v="210"/>
    <x v="1661"/>
    <x v="342"/>
    <x v="55"/>
    <x v="55"/>
    <x v="9"/>
    <x v="11"/>
    <x v="3"/>
    <x v="3"/>
    <x v="3"/>
  </r>
  <r>
    <x v="1697"/>
    <x v="0"/>
    <x v="10"/>
    <x v="9"/>
    <x v="62"/>
    <x v="84"/>
    <x v="1658"/>
    <x v="346"/>
    <x v="55"/>
    <x v="55"/>
    <x v="9"/>
    <x v="11"/>
    <x v="3"/>
    <x v="10"/>
    <x v="10"/>
  </r>
  <r>
    <x v="1698"/>
    <x v="0"/>
    <x v="11"/>
    <x v="10"/>
    <x v="14"/>
    <x v="171"/>
    <x v="1659"/>
    <x v="345"/>
    <x v="55"/>
    <x v="55"/>
    <x v="9"/>
    <x v="11"/>
    <x v="3"/>
    <x v="11"/>
    <x v="11"/>
  </r>
  <r>
    <x v="1673"/>
    <x v="0"/>
    <x v="9"/>
    <x v="42"/>
    <x v="114"/>
    <x v="394"/>
    <x v="1635"/>
    <x v="341"/>
    <x v="55"/>
    <x v="55"/>
    <x v="9"/>
    <x v="11"/>
    <x v="3"/>
    <x v="9"/>
    <x v="9"/>
  </r>
  <r>
    <x v="1700"/>
    <x v="0"/>
    <x v="7"/>
    <x v="57"/>
    <x v="56"/>
    <x v="217"/>
    <x v="1661"/>
    <x v="342"/>
    <x v="55"/>
    <x v="55"/>
    <x v="9"/>
    <x v="11"/>
    <x v="3"/>
    <x v="7"/>
    <x v="7"/>
  </r>
  <r>
    <x v="1694"/>
    <x v="0"/>
    <x v="3"/>
    <x v="78"/>
    <x v="69"/>
    <x v="1640"/>
    <x v="1655"/>
    <x v="341"/>
    <x v="55"/>
    <x v="55"/>
    <x v="9"/>
    <x v="11"/>
    <x v="3"/>
    <x v="3"/>
    <x v="3"/>
  </r>
  <r>
    <x v="1692"/>
    <x v="0"/>
    <x v="0"/>
    <x v="9"/>
    <x v="8"/>
    <x v="8"/>
    <x v="1653"/>
    <x v="345"/>
    <x v="55"/>
    <x v="55"/>
    <x v="9"/>
    <x v="11"/>
    <x v="3"/>
    <x v="0"/>
    <x v="0"/>
  </r>
  <r>
    <x v="1695"/>
    <x v="0"/>
    <x v="8"/>
    <x v="183"/>
    <x v="236"/>
    <x v="2357"/>
    <x v="1656"/>
    <x v="342"/>
    <x v="55"/>
    <x v="55"/>
    <x v="9"/>
    <x v="11"/>
    <x v="3"/>
    <x v="8"/>
    <x v="8"/>
  </r>
  <r>
    <x v="1695"/>
    <x v="0"/>
    <x v="7"/>
    <x v="36"/>
    <x v="19"/>
    <x v="953"/>
    <x v="1656"/>
    <x v="342"/>
    <x v="55"/>
    <x v="55"/>
    <x v="9"/>
    <x v="11"/>
    <x v="3"/>
    <x v="7"/>
    <x v="7"/>
  </r>
  <r>
    <x v="1694"/>
    <x v="0"/>
    <x v="10"/>
    <x v="36"/>
    <x v="42"/>
    <x v="79"/>
    <x v="1655"/>
    <x v="341"/>
    <x v="55"/>
    <x v="55"/>
    <x v="9"/>
    <x v="11"/>
    <x v="3"/>
    <x v="10"/>
    <x v="10"/>
  </r>
  <r>
    <x v="1694"/>
    <x v="0"/>
    <x v="4"/>
    <x v="39"/>
    <x v="113"/>
    <x v="1234"/>
    <x v="1655"/>
    <x v="341"/>
    <x v="55"/>
    <x v="55"/>
    <x v="9"/>
    <x v="11"/>
    <x v="3"/>
    <x v="4"/>
    <x v="4"/>
  </r>
  <r>
    <x v="1690"/>
    <x v="0"/>
    <x v="6"/>
    <x v="19"/>
    <x v="27"/>
    <x v="303"/>
    <x v="1651"/>
    <x v="344"/>
    <x v="55"/>
    <x v="55"/>
    <x v="9"/>
    <x v="11"/>
    <x v="3"/>
    <x v="6"/>
    <x v="6"/>
  </r>
  <r>
    <x v="1694"/>
    <x v="0"/>
    <x v="2"/>
    <x v="149"/>
    <x v="221"/>
    <x v="1221"/>
    <x v="1655"/>
    <x v="341"/>
    <x v="55"/>
    <x v="55"/>
    <x v="9"/>
    <x v="11"/>
    <x v="3"/>
    <x v="2"/>
    <x v="2"/>
  </r>
  <r>
    <x v="1694"/>
    <x v="0"/>
    <x v="9"/>
    <x v="97"/>
    <x v="162"/>
    <x v="5"/>
    <x v="1655"/>
    <x v="341"/>
    <x v="55"/>
    <x v="55"/>
    <x v="9"/>
    <x v="11"/>
    <x v="3"/>
    <x v="9"/>
    <x v="9"/>
  </r>
  <r>
    <x v="1675"/>
    <x v="0"/>
    <x v="1"/>
    <x v="99"/>
    <x v="104"/>
    <x v="84"/>
    <x v="1637"/>
    <x v="343"/>
    <x v="55"/>
    <x v="55"/>
    <x v="9"/>
    <x v="11"/>
    <x v="3"/>
    <x v="1"/>
    <x v="1"/>
  </r>
  <r>
    <x v="1677"/>
    <x v="0"/>
    <x v="1"/>
    <x v="60"/>
    <x v="64"/>
    <x v="443"/>
    <x v="1639"/>
    <x v="341"/>
    <x v="55"/>
    <x v="55"/>
    <x v="9"/>
    <x v="11"/>
    <x v="3"/>
    <x v="1"/>
    <x v="1"/>
  </r>
  <r>
    <x v="1679"/>
    <x v="0"/>
    <x v="1"/>
    <x v="107"/>
    <x v="181"/>
    <x v="1029"/>
    <x v="1641"/>
    <x v="343"/>
    <x v="55"/>
    <x v="55"/>
    <x v="9"/>
    <x v="11"/>
    <x v="3"/>
    <x v="1"/>
    <x v="1"/>
  </r>
  <r>
    <x v="1677"/>
    <x v="0"/>
    <x v="7"/>
    <x v="5"/>
    <x v="10"/>
    <x v="637"/>
    <x v="1639"/>
    <x v="341"/>
    <x v="55"/>
    <x v="55"/>
    <x v="9"/>
    <x v="11"/>
    <x v="3"/>
    <x v="7"/>
    <x v="7"/>
  </r>
  <r>
    <x v="1675"/>
    <x v="0"/>
    <x v="3"/>
    <x v="2"/>
    <x v="114"/>
    <x v="63"/>
    <x v="1637"/>
    <x v="343"/>
    <x v="55"/>
    <x v="55"/>
    <x v="9"/>
    <x v="11"/>
    <x v="3"/>
    <x v="3"/>
    <x v="3"/>
  </r>
  <r>
    <x v="1679"/>
    <x v="0"/>
    <x v="6"/>
    <x v="19"/>
    <x v="40"/>
    <x v="327"/>
    <x v="1641"/>
    <x v="343"/>
    <x v="55"/>
    <x v="55"/>
    <x v="9"/>
    <x v="11"/>
    <x v="3"/>
    <x v="6"/>
    <x v="6"/>
  </r>
  <r>
    <x v="1676"/>
    <x v="0"/>
    <x v="8"/>
    <x v="27"/>
    <x v="35"/>
    <x v="183"/>
    <x v="1638"/>
    <x v="342"/>
    <x v="55"/>
    <x v="55"/>
    <x v="9"/>
    <x v="11"/>
    <x v="3"/>
    <x v="8"/>
    <x v="8"/>
  </r>
  <r>
    <x v="1675"/>
    <x v="0"/>
    <x v="7"/>
    <x v="15"/>
    <x v="61"/>
    <x v="192"/>
    <x v="1637"/>
    <x v="343"/>
    <x v="55"/>
    <x v="55"/>
    <x v="9"/>
    <x v="11"/>
    <x v="3"/>
    <x v="7"/>
    <x v="7"/>
  </r>
  <r>
    <x v="1676"/>
    <x v="0"/>
    <x v="2"/>
    <x v="84"/>
    <x v="40"/>
    <x v="179"/>
    <x v="1638"/>
    <x v="342"/>
    <x v="55"/>
    <x v="55"/>
    <x v="9"/>
    <x v="11"/>
    <x v="3"/>
    <x v="2"/>
    <x v="2"/>
  </r>
  <r>
    <x v="1674"/>
    <x v="0"/>
    <x v="7"/>
    <x v="93"/>
    <x v="0"/>
    <x v="187"/>
    <x v="1636"/>
    <x v="342"/>
    <x v="55"/>
    <x v="55"/>
    <x v="9"/>
    <x v="11"/>
    <x v="3"/>
    <x v="7"/>
    <x v="7"/>
  </r>
  <r>
    <x v="1675"/>
    <x v="0"/>
    <x v="10"/>
    <x v="50"/>
    <x v="59"/>
    <x v="75"/>
    <x v="1637"/>
    <x v="343"/>
    <x v="55"/>
    <x v="55"/>
    <x v="9"/>
    <x v="11"/>
    <x v="3"/>
    <x v="10"/>
    <x v="10"/>
  </r>
  <r>
    <x v="1674"/>
    <x v="0"/>
    <x v="8"/>
    <x v="63"/>
    <x v="56"/>
    <x v="107"/>
    <x v="1636"/>
    <x v="342"/>
    <x v="55"/>
    <x v="55"/>
    <x v="9"/>
    <x v="11"/>
    <x v="3"/>
    <x v="8"/>
    <x v="8"/>
  </r>
  <r>
    <x v="1695"/>
    <x v="1"/>
    <x v="2"/>
    <x v="240"/>
    <x v="306"/>
    <x v="2358"/>
    <x v="1656"/>
    <x v="342"/>
    <x v="55"/>
    <x v="55"/>
    <x v="9"/>
    <x v="11"/>
    <x v="3"/>
    <x v="2"/>
    <x v="2"/>
  </r>
  <r>
    <x v="1690"/>
    <x v="1"/>
    <x v="2"/>
    <x v="42"/>
    <x v="42"/>
    <x v="385"/>
    <x v="1651"/>
    <x v="344"/>
    <x v="55"/>
    <x v="55"/>
    <x v="9"/>
    <x v="11"/>
    <x v="3"/>
    <x v="2"/>
    <x v="2"/>
  </r>
  <r>
    <x v="1701"/>
    <x v="0"/>
    <x v="0"/>
    <x v="12"/>
    <x v="12"/>
    <x v="13"/>
    <x v="1662"/>
    <x v="345"/>
    <x v="55"/>
    <x v="55"/>
    <x v="9"/>
    <x v="11"/>
    <x v="3"/>
    <x v="0"/>
    <x v="0"/>
  </r>
  <r>
    <x v="1687"/>
    <x v="0"/>
    <x v="9"/>
    <x v="39"/>
    <x v="49"/>
    <x v="268"/>
    <x v="1648"/>
    <x v="344"/>
    <x v="55"/>
    <x v="55"/>
    <x v="9"/>
    <x v="11"/>
    <x v="3"/>
    <x v="9"/>
    <x v="9"/>
  </r>
  <r>
    <x v="1680"/>
    <x v="0"/>
    <x v="2"/>
    <x v="20"/>
    <x v="29"/>
    <x v="2350"/>
    <x v="1642"/>
    <x v="345"/>
    <x v="55"/>
    <x v="55"/>
    <x v="9"/>
    <x v="11"/>
    <x v="3"/>
    <x v="2"/>
    <x v="2"/>
  </r>
  <r>
    <x v="1691"/>
    <x v="0"/>
    <x v="4"/>
    <x v="48"/>
    <x v="23"/>
    <x v="6"/>
    <x v="1652"/>
    <x v="342"/>
    <x v="55"/>
    <x v="55"/>
    <x v="9"/>
    <x v="11"/>
    <x v="3"/>
    <x v="4"/>
    <x v="4"/>
  </r>
  <r>
    <x v="1686"/>
    <x v="0"/>
    <x v="11"/>
    <x v="147"/>
    <x v="73"/>
    <x v="39"/>
    <x v="1647"/>
    <x v="344"/>
    <x v="55"/>
    <x v="55"/>
    <x v="9"/>
    <x v="11"/>
    <x v="3"/>
    <x v="11"/>
    <x v="11"/>
  </r>
  <r>
    <x v="1683"/>
    <x v="0"/>
    <x v="1"/>
    <x v="140"/>
    <x v="135"/>
    <x v="117"/>
    <x v="1644"/>
    <x v="346"/>
    <x v="55"/>
    <x v="55"/>
    <x v="9"/>
    <x v="11"/>
    <x v="3"/>
    <x v="1"/>
    <x v="1"/>
  </r>
  <r>
    <x v="1691"/>
    <x v="1"/>
    <x v="2"/>
    <x v="53"/>
    <x v="44"/>
    <x v="95"/>
    <x v="1652"/>
    <x v="342"/>
    <x v="55"/>
    <x v="55"/>
    <x v="9"/>
    <x v="11"/>
    <x v="3"/>
    <x v="2"/>
    <x v="2"/>
  </r>
  <r>
    <x v="1682"/>
    <x v="0"/>
    <x v="8"/>
    <x v="118"/>
    <x v="52"/>
    <x v="238"/>
    <x v="1077"/>
    <x v="342"/>
    <x v="55"/>
    <x v="55"/>
    <x v="9"/>
    <x v="11"/>
    <x v="3"/>
    <x v="8"/>
    <x v="8"/>
  </r>
  <r>
    <x v="1691"/>
    <x v="0"/>
    <x v="5"/>
    <x v="12"/>
    <x v="45"/>
    <x v="6"/>
    <x v="1652"/>
    <x v="342"/>
    <x v="55"/>
    <x v="55"/>
    <x v="9"/>
    <x v="11"/>
    <x v="3"/>
    <x v="5"/>
    <x v="5"/>
  </r>
  <r>
    <x v="1701"/>
    <x v="0"/>
    <x v="1"/>
    <x v="35"/>
    <x v="60"/>
    <x v="305"/>
    <x v="1662"/>
    <x v="345"/>
    <x v="55"/>
    <x v="55"/>
    <x v="9"/>
    <x v="11"/>
    <x v="3"/>
    <x v="1"/>
    <x v="1"/>
  </r>
  <r>
    <x v="1687"/>
    <x v="1"/>
    <x v="2"/>
    <x v="91"/>
    <x v="118"/>
    <x v="551"/>
    <x v="1648"/>
    <x v="344"/>
    <x v="55"/>
    <x v="55"/>
    <x v="9"/>
    <x v="11"/>
    <x v="3"/>
    <x v="2"/>
    <x v="2"/>
  </r>
  <r>
    <x v="1691"/>
    <x v="0"/>
    <x v="7"/>
    <x v="79"/>
    <x v="9"/>
    <x v="6"/>
    <x v="1652"/>
    <x v="342"/>
    <x v="55"/>
    <x v="55"/>
    <x v="9"/>
    <x v="11"/>
    <x v="3"/>
    <x v="7"/>
    <x v="7"/>
  </r>
  <r>
    <x v="1682"/>
    <x v="0"/>
    <x v="4"/>
    <x v="135"/>
    <x v="188"/>
    <x v="32"/>
    <x v="1077"/>
    <x v="342"/>
    <x v="55"/>
    <x v="55"/>
    <x v="9"/>
    <x v="11"/>
    <x v="3"/>
    <x v="4"/>
    <x v="4"/>
  </r>
  <r>
    <x v="1683"/>
    <x v="0"/>
    <x v="3"/>
    <x v="113"/>
    <x v="97"/>
    <x v="112"/>
    <x v="1644"/>
    <x v="346"/>
    <x v="55"/>
    <x v="55"/>
    <x v="9"/>
    <x v="11"/>
    <x v="3"/>
    <x v="3"/>
    <x v="3"/>
  </r>
  <r>
    <x v="1685"/>
    <x v="0"/>
    <x v="1"/>
    <x v="78"/>
    <x v="70"/>
    <x v="976"/>
    <x v="1646"/>
    <x v="346"/>
    <x v="55"/>
    <x v="55"/>
    <x v="9"/>
    <x v="11"/>
    <x v="3"/>
    <x v="1"/>
    <x v="1"/>
  </r>
  <r>
    <x v="1683"/>
    <x v="0"/>
    <x v="10"/>
    <x v="19"/>
    <x v="48"/>
    <x v="350"/>
    <x v="1644"/>
    <x v="346"/>
    <x v="55"/>
    <x v="55"/>
    <x v="9"/>
    <x v="11"/>
    <x v="3"/>
    <x v="10"/>
    <x v="10"/>
  </r>
  <r>
    <x v="1691"/>
    <x v="0"/>
    <x v="2"/>
    <x v="65"/>
    <x v="44"/>
    <x v="365"/>
    <x v="1652"/>
    <x v="342"/>
    <x v="55"/>
    <x v="55"/>
    <x v="9"/>
    <x v="11"/>
    <x v="3"/>
    <x v="2"/>
    <x v="2"/>
  </r>
  <r>
    <x v="1680"/>
    <x v="0"/>
    <x v="10"/>
    <x v="20"/>
    <x v="3"/>
    <x v="2359"/>
    <x v="1642"/>
    <x v="345"/>
    <x v="55"/>
    <x v="55"/>
    <x v="9"/>
    <x v="11"/>
    <x v="3"/>
    <x v="10"/>
    <x v="10"/>
  </r>
  <r>
    <x v="1697"/>
    <x v="0"/>
    <x v="5"/>
    <x v="20"/>
    <x v="12"/>
    <x v="6"/>
    <x v="1658"/>
    <x v="346"/>
    <x v="55"/>
    <x v="55"/>
    <x v="9"/>
    <x v="11"/>
    <x v="3"/>
    <x v="5"/>
    <x v="5"/>
  </r>
  <r>
    <x v="1673"/>
    <x v="0"/>
    <x v="11"/>
    <x v="18"/>
    <x v="19"/>
    <x v="121"/>
    <x v="1635"/>
    <x v="341"/>
    <x v="55"/>
    <x v="55"/>
    <x v="9"/>
    <x v="11"/>
    <x v="3"/>
    <x v="11"/>
    <x v="11"/>
  </r>
  <r>
    <x v="1697"/>
    <x v="0"/>
    <x v="9"/>
    <x v="4"/>
    <x v="47"/>
    <x v="346"/>
    <x v="1658"/>
    <x v="346"/>
    <x v="55"/>
    <x v="55"/>
    <x v="9"/>
    <x v="11"/>
    <x v="3"/>
    <x v="9"/>
    <x v="9"/>
  </r>
  <r>
    <x v="1696"/>
    <x v="0"/>
    <x v="0"/>
    <x v="10"/>
    <x v="9"/>
    <x v="9"/>
    <x v="1657"/>
    <x v="343"/>
    <x v="55"/>
    <x v="55"/>
    <x v="9"/>
    <x v="11"/>
    <x v="3"/>
    <x v="0"/>
    <x v="0"/>
  </r>
  <r>
    <x v="1698"/>
    <x v="0"/>
    <x v="7"/>
    <x v="75"/>
    <x v="6"/>
    <x v="120"/>
    <x v="1659"/>
    <x v="345"/>
    <x v="55"/>
    <x v="55"/>
    <x v="9"/>
    <x v="11"/>
    <x v="3"/>
    <x v="7"/>
    <x v="7"/>
  </r>
  <r>
    <x v="1700"/>
    <x v="1"/>
    <x v="2"/>
    <x v="88"/>
    <x v="107"/>
    <x v="1985"/>
    <x v="1661"/>
    <x v="342"/>
    <x v="55"/>
    <x v="55"/>
    <x v="9"/>
    <x v="11"/>
    <x v="3"/>
    <x v="2"/>
    <x v="2"/>
  </r>
  <r>
    <x v="1696"/>
    <x v="0"/>
    <x v="3"/>
    <x v="1"/>
    <x v="76"/>
    <x v="34"/>
    <x v="1657"/>
    <x v="343"/>
    <x v="55"/>
    <x v="55"/>
    <x v="9"/>
    <x v="11"/>
    <x v="3"/>
    <x v="3"/>
    <x v="3"/>
  </r>
  <r>
    <x v="1699"/>
    <x v="0"/>
    <x v="10"/>
    <x v="6"/>
    <x v="41"/>
    <x v="34"/>
    <x v="1660"/>
    <x v="344"/>
    <x v="55"/>
    <x v="55"/>
    <x v="9"/>
    <x v="11"/>
    <x v="3"/>
    <x v="10"/>
    <x v="10"/>
  </r>
  <r>
    <x v="1700"/>
    <x v="0"/>
    <x v="8"/>
    <x v="39"/>
    <x v="64"/>
    <x v="63"/>
    <x v="1661"/>
    <x v="342"/>
    <x v="55"/>
    <x v="55"/>
    <x v="9"/>
    <x v="11"/>
    <x v="3"/>
    <x v="8"/>
    <x v="8"/>
  </r>
  <r>
    <x v="1699"/>
    <x v="0"/>
    <x v="5"/>
    <x v="75"/>
    <x v="91"/>
    <x v="124"/>
    <x v="1660"/>
    <x v="344"/>
    <x v="55"/>
    <x v="55"/>
    <x v="9"/>
    <x v="11"/>
    <x v="3"/>
    <x v="5"/>
    <x v="5"/>
  </r>
  <r>
    <x v="1676"/>
    <x v="0"/>
    <x v="3"/>
    <x v="54"/>
    <x v="47"/>
    <x v="34"/>
    <x v="1638"/>
    <x v="342"/>
    <x v="55"/>
    <x v="55"/>
    <x v="9"/>
    <x v="11"/>
    <x v="3"/>
    <x v="3"/>
    <x v="3"/>
  </r>
  <r>
    <x v="1694"/>
    <x v="0"/>
    <x v="1"/>
    <x v="67"/>
    <x v="86"/>
    <x v="2360"/>
    <x v="1655"/>
    <x v="341"/>
    <x v="55"/>
    <x v="55"/>
    <x v="9"/>
    <x v="11"/>
    <x v="3"/>
    <x v="1"/>
    <x v="1"/>
  </r>
  <r>
    <x v="1677"/>
    <x v="0"/>
    <x v="9"/>
    <x v="82"/>
    <x v="66"/>
    <x v="156"/>
    <x v="1639"/>
    <x v="341"/>
    <x v="55"/>
    <x v="55"/>
    <x v="9"/>
    <x v="11"/>
    <x v="3"/>
    <x v="9"/>
    <x v="9"/>
  </r>
  <r>
    <x v="1678"/>
    <x v="0"/>
    <x v="11"/>
    <x v="83"/>
    <x v="109"/>
    <x v="2361"/>
    <x v="1640"/>
    <x v="344"/>
    <x v="55"/>
    <x v="55"/>
    <x v="9"/>
    <x v="11"/>
    <x v="3"/>
    <x v="11"/>
    <x v="11"/>
  </r>
  <r>
    <x v="1674"/>
    <x v="0"/>
    <x v="3"/>
    <x v="92"/>
    <x v="62"/>
    <x v="187"/>
    <x v="1636"/>
    <x v="342"/>
    <x v="55"/>
    <x v="55"/>
    <x v="9"/>
    <x v="11"/>
    <x v="3"/>
    <x v="3"/>
    <x v="3"/>
  </r>
  <r>
    <x v="1676"/>
    <x v="0"/>
    <x v="4"/>
    <x v="24"/>
    <x v="26"/>
    <x v="137"/>
    <x v="1638"/>
    <x v="342"/>
    <x v="55"/>
    <x v="55"/>
    <x v="9"/>
    <x v="11"/>
    <x v="3"/>
    <x v="4"/>
    <x v="4"/>
  </r>
  <r>
    <x v="1679"/>
    <x v="0"/>
    <x v="10"/>
    <x v="27"/>
    <x v="31"/>
    <x v="43"/>
    <x v="1641"/>
    <x v="343"/>
    <x v="55"/>
    <x v="55"/>
    <x v="9"/>
    <x v="11"/>
    <x v="3"/>
    <x v="10"/>
    <x v="10"/>
  </r>
  <r>
    <x v="1697"/>
    <x v="0"/>
    <x v="3"/>
    <x v="63"/>
    <x v="1"/>
    <x v="165"/>
    <x v="1658"/>
    <x v="346"/>
    <x v="55"/>
    <x v="55"/>
    <x v="9"/>
    <x v="11"/>
    <x v="3"/>
    <x v="3"/>
    <x v="3"/>
  </r>
  <r>
    <x v="1673"/>
    <x v="0"/>
    <x v="7"/>
    <x v="7"/>
    <x v="43"/>
    <x v="50"/>
    <x v="1635"/>
    <x v="341"/>
    <x v="55"/>
    <x v="55"/>
    <x v="9"/>
    <x v="11"/>
    <x v="3"/>
    <x v="7"/>
    <x v="7"/>
  </r>
  <r>
    <x v="1700"/>
    <x v="0"/>
    <x v="1"/>
    <x v="29"/>
    <x v="69"/>
    <x v="1674"/>
    <x v="1661"/>
    <x v="342"/>
    <x v="55"/>
    <x v="55"/>
    <x v="9"/>
    <x v="11"/>
    <x v="3"/>
    <x v="1"/>
    <x v="1"/>
  </r>
  <r>
    <x v="1695"/>
    <x v="0"/>
    <x v="9"/>
    <x v="227"/>
    <x v="271"/>
    <x v="2362"/>
    <x v="1656"/>
    <x v="342"/>
    <x v="55"/>
    <x v="55"/>
    <x v="9"/>
    <x v="11"/>
    <x v="3"/>
    <x v="9"/>
    <x v="9"/>
  </r>
  <r>
    <x v="1675"/>
    <x v="0"/>
    <x v="2"/>
    <x v="152"/>
    <x v="169"/>
    <x v="7"/>
    <x v="1637"/>
    <x v="343"/>
    <x v="55"/>
    <x v="55"/>
    <x v="9"/>
    <x v="11"/>
    <x v="3"/>
    <x v="2"/>
    <x v="2"/>
  </r>
  <r>
    <x v="1675"/>
    <x v="0"/>
    <x v="8"/>
    <x v="89"/>
    <x v="29"/>
    <x v="898"/>
    <x v="1637"/>
    <x v="343"/>
    <x v="55"/>
    <x v="55"/>
    <x v="9"/>
    <x v="11"/>
    <x v="3"/>
    <x v="8"/>
    <x v="8"/>
  </r>
  <r>
    <x v="1689"/>
    <x v="0"/>
    <x v="8"/>
    <x v="0"/>
    <x v="41"/>
    <x v="6"/>
    <x v="1650"/>
    <x v="346"/>
    <x v="55"/>
    <x v="55"/>
    <x v="9"/>
    <x v="11"/>
    <x v="3"/>
    <x v="8"/>
    <x v="8"/>
  </r>
  <r>
    <x v="1689"/>
    <x v="0"/>
    <x v="2"/>
    <x v="8"/>
    <x v="98"/>
    <x v="6"/>
    <x v="1650"/>
    <x v="346"/>
    <x v="55"/>
    <x v="55"/>
    <x v="9"/>
    <x v="11"/>
    <x v="3"/>
    <x v="2"/>
    <x v="2"/>
  </r>
  <r>
    <x v="1678"/>
    <x v="0"/>
    <x v="2"/>
    <x v="135"/>
    <x v="67"/>
    <x v="611"/>
    <x v="1640"/>
    <x v="344"/>
    <x v="55"/>
    <x v="55"/>
    <x v="9"/>
    <x v="11"/>
    <x v="3"/>
    <x v="2"/>
    <x v="2"/>
  </r>
  <r>
    <x v="1693"/>
    <x v="0"/>
    <x v="0"/>
    <x v="12"/>
    <x v="12"/>
    <x v="13"/>
    <x v="1654"/>
    <x v="345"/>
    <x v="55"/>
    <x v="55"/>
    <x v="9"/>
    <x v="11"/>
    <x v="3"/>
    <x v="0"/>
    <x v="0"/>
  </r>
  <r>
    <x v="1689"/>
    <x v="0"/>
    <x v="0"/>
    <x v="12"/>
    <x v="45"/>
    <x v="6"/>
    <x v="1650"/>
    <x v="346"/>
    <x v="55"/>
    <x v="55"/>
    <x v="9"/>
    <x v="11"/>
    <x v="3"/>
    <x v="0"/>
    <x v="0"/>
  </r>
  <r>
    <x v="1692"/>
    <x v="0"/>
    <x v="8"/>
    <x v="19"/>
    <x v="49"/>
    <x v="371"/>
    <x v="1653"/>
    <x v="345"/>
    <x v="55"/>
    <x v="55"/>
    <x v="9"/>
    <x v="11"/>
    <x v="3"/>
    <x v="8"/>
    <x v="8"/>
  </r>
  <r>
    <x v="1690"/>
    <x v="0"/>
    <x v="11"/>
    <x v="98"/>
    <x v="96"/>
    <x v="879"/>
    <x v="1651"/>
    <x v="344"/>
    <x v="55"/>
    <x v="55"/>
    <x v="9"/>
    <x v="11"/>
    <x v="3"/>
    <x v="11"/>
    <x v="11"/>
  </r>
  <r>
    <x v="1678"/>
    <x v="0"/>
    <x v="10"/>
    <x v="57"/>
    <x v="26"/>
    <x v="208"/>
    <x v="1640"/>
    <x v="344"/>
    <x v="55"/>
    <x v="55"/>
    <x v="9"/>
    <x v="11"/>
    <x v="3"/>
    <x v="10"/>
    <x v="10"/>
  </r>
  <r>
    <x v="1676"/>
    <x v="1"/>
    <x v="2"/>
    <x v="36"/>
    <x v="40"/>
    <x v="431"/>
    <x v="1638"/>
    <x v="342"/>
    <x v="55"/>
    <x v="55"/>
    <x v="9"/>
    <x v="11"/>
    <x v="3"/>
    <x v="2"/>
    <x v="2"/>
  </r>
  <r>
    <x v="1695"/>
    <x v="0"/>
    <x v="1"/>
    <x v="246"/>
    <x v="175"/>
    <x v="1570"/>
    <x v="1656"/>
    <x v="342"/>
    <x v="55"/>
    <x v="55"/>
    <x v="9"/>
    <x v="11"/>
    <x v="3"/>
    <x v="1"/>
    <x v="1"/>
  </r>
  <r>
    <x v="1692"/>
    <x v="1"/>
    <x v="2"/>
    <x v="111"/>
    <x v="164"/>
    <x v="1554"/>
    <x v="1653"/>
    <x v="345"/>
    <x v="55"/>
    <x v="55"/>
    <x v="9"/>
    <x v="11"/>
    <x v="3"/>
    <x v="2"/>
    <x v="2"/>
  </r>
  <r>
    <x v="1696"/>
    <x v="0"/>
    <x v="5"/>
    <x v="20"/>
    <x v="6"/>
    <x v="7"/>
    <x v="1657"/>
    <x v="343"/>
    <x v="55"/>
    <x v="55"/>
    <x v="9"/>
    <x v="11"/>
    <x v="3"/>
    <x v="5"/>
    <x v="5"/>
  </r>
  <r>
    <x v="1699"/>
    <x v="0"/>
    <x v="0"/>
    <x v="75"/>
    <x v="17"/>
    <x v="120"/>
    <x v="1660"/>
    <x v="344"/>
    <x v="55"/>
    <x v="55"/>
    <x v="9"/>
    <x v="11"/>
    <x v="3"/>
    <x v="0"/>
    <x v="0"/>
  </r>
  <r>
    <x v="1673"/>
    <x v="0"/>
    <x v="0"/>
    <x v="92"/>
    <x v="63"/>
    <x v="57"/>
    <x v="1635"/>
    <x v="341"/>
    <x v="55"/>
    <x v="55"/>
    <x v="9"/>
    <x v="11"/>
    <x v="3"/>
    <x v="0"/>
    <x v="0"/>
  </r>
  <r>
    <x v="1696"/>
    <x v="0"/>
    <x v="8"/>
    <x v="4"/>
    <x v="44"/>
    <x v="330"/>
    <x v="1657"/>
    <x v="343"/>
    <x v="55"/>
    <x v="55"/>
    <x v="9"/>
    <x v="11"/>
    <x v="3"/>
    <x v="8"/>
    <x v="8"/>
  </r>
  <r>
    <x v="1697"/>
    <x v="0"/>
    <x v="1"/>
    <x v="51"/>
    <x v="60"/>
    <x v="71"/>
    <x v="1658"/>
    <x v="346"/>
    <x v="55"/>
    <x v="55"/>
    <x v="9"/>
    <x v="11"/>
    <x v="3"/>
    <x v="1"/>
    <x v="1"/>
  </r>
  <r>
    <x v="1699"/>
    <x v="0"/>
    <x v="6"/>
    <x v="6"/>
    <x v="98"/>
    <x v="13"/>
    <x v="1660"/>
    <x v="344"/>
    <x v="55"/>
    <x v="55"/>
    <x v="9"/>
    <x v="11"/>
    <x v="3"/>
    <x v="6"/>
    <x v="6"/>
  </r>
  <r>
    <x v="1700"/>
    <x v="0"/>
    <x v="2"/>
    <x v="68"/>
    <x v="107"/>
    <x v="741"/>
    <x v="1661"/>
    <x v="342"/>
    <x v="55"/>
    <x v="55"/>
    <x v="9"/>
    <x v="11"/>
    <x v="3"/>
    <x v="2"/>
    <x v="2"/>
  </r>
  <r>
    <x v="1698"/>
    <x v="0"/>
    <x v="8"/>
    <x v="30"/>
    <x v="8"/>
    <x v="13"/>
    <x v="1659"/>
    <x v="345"/>
    <x v="55"/>
    <x v="55"/>
    <x v="9"/>
    <x v="11"/>
    <x v="3"/>
    <x v="8"/>
    <x v="8"/>
  </r>
  <r>
    <x v="1676"/>
    <x v="0"/>
    <x v="0"/>
    <x v="0"/>
    <x v="85"/>
    <x v="126"/>
    <x v="1638"/>
    <x v="342"/>
    <x v="55"/>
    <x v="55"/>
    <x v="9"/>
    <x v="11"/>
    <x v="3"/>
    <x v="0"/>
    <x v="0"/>
  </r>
  <r>
    <x v="1677"/>
    <x v="0"/>
    <x v="5"/>
    <x v="10"/>
    <x v="94"/>
    <x v="34"/>
    <x v="1639"/>
    <x v="341"/>
    <x v="55"/>
    <x v="55"/>
    <x v="9"/>
    <x v="11"/>
    <x v="3"/>
    <x v="5"/>
    <x v="5"/>
  </r>
  <r>
    <x v="1674"/>
    <x v="0"/>
    <x v="9"/>
    <x v="37"/>
    <x v="76"/>
    <x v="76"/>
    <x v="1636"/>
    <x v="342"/>
    <x v="55"/>
    <x v="55"/>
    <x v="9"/>
    <x v="11"/>
    <x v="3"/>
    <x v="9"/>
    <x v="9"/>
  </r>
  <r>
    <x v="1679"/>
    <x v="0"/>
    <x v="11"/>
    <x v="55"/>
    <x v="109"/>
    <x v="139"/>
    <x v="1641"/>
    <x v="343"/>
    <x v="55"/>
    <x v="55"/>
    <x v="9"/>
    <x v="11"/>
    <x v="3"/>
    <x v="11"/>
    <x v="11"/>
  </r>
  <r>
    <x v="1677"/>
    <x v="0"/>
    <x v="11"/>
    <x v="35"/>
    <x v="75"/>
    <x v="251"/>
    <x v="1639"/>
    <x v="341"/>
    <x v="55"/>
    <x v="55"/>
    <x v="9"/>
    <x v="11"/>
    <x v="3"/>
    <x v="11"/>
    <x v="11"/>
  </r>
  <r>
    <x v="1677"/>
    <x v="0"/>
    <x v="0"/>
    <x v="9"/>
    <x v="62"/>
    <x v="84"/>
    <x v="1639"/>
    <x v="341"/>
    <x v="55"/>
    <x v="55"/>
    <x v="9"/>
    <x v="11"/>
    <x v="3"/>
    <x v="0"/>
    <x v="0"/>
  </r>
  <r>
    <x v="1677"/>
    <x v="0"/>
    <x v="10"/>
    <x v="48"/>
    <x v="76"/>
    <x v="207"/>
    <x v="1639"/>
    <x v="341"/>
    <x v="55"/>
    <x v="55"/>
    <x v="9"/>
    <x v="11"/>
    <x v="3"/>
    <x v="10"/>
    <x v="10"/>
  </r>
  <r>
    <x v="1678"/>
    <x v="0"/>
    <x v="0"/>
    <x v="13"/>
    <x v="11"/>
    <x v="46"/>
    <x v="1640"/>
    <x v="344"/>
    <x v="55"/>
    <x v="55"/>
    <x v="9"/>
    <x v="11"/>
    <x v="3"/>
    <x v="0"/>
    <x v="0"/>
  </r>
  <r>
    <x v="1674"/>
    <x v="0"/>
    <x v="1"/>
    <x v="54"/>
    <x v="24"/>
    <x v="258"/>
    <x v="1636"/>
    <x v="342"/>
    <x v="55"/>
    <x v="55"/>
    <x v="9"/>
    <x v="11"/>
    <x v="3"/>
    <x v="1"/>
    <x v="1"/>
  </r>
  <r>
    <x v="1679"/>
    <x v="0"/>
    <x v="0"/>
    <x v="23"/>
    <x v="3"/>
    <x v="252"/>
    <x v="1641"/>
    <x v="343"/>
    <x v="55"/>
    <x v="55"/>
    <x v="9"/>
    <x v="11"/>
    <x v="3"/>
    <x v="0"/>
    <x v="0"/>
  </r>
  <r>
    <x v="1686"/>
    <x v="0"/>
    <x v="7"/>
    <x v="23"/>
    <x v="34"/>
    <x v="825"/>
    <x v="1647"/>
    <x v="344"/>
    <x v="55"/>
    <x v="55"/>
    <x v="9"/>
    <x v="11"/>
    <x v="3"/>
    <x v="7"/>
    <x v="7"/>
  </r>
  <r>
    <x v="1688"/>
    <x v="0"/>
    <x v="11"/>
    <x v="10"/>
    <x v="10"/>
    <x v="102"/>
    <x v="1649"/>
    <x v="345"/>
    <x v="55"/>
    <x v="55"/>
    <x v="9"/>
    <x v="11"/>
    <x v="3"/>
    <x v="11"/>
    <x v="11"/>
  </r>
  <r>
    <x v="1701"/>
    <x v="0"/>
    <x v="11"/>
    <x v="65"/>
    <x v="24"/>
    <x v="99"/>
    <x v="1662"/>
    <x v="345"/>
    <x v="55"/>
    <x v="55"/>
    <x v="9"/>
    <x v="11"/>
    <x v="3"/>
    <x v="11"/>
    <x v="11"/>
  </r>
  <r>
    <x v="1687"/>
    <x v="0"/>
    <x v="10"/>
    <x v="57"/>
    <x v="16"/>
    <x v="429"/>
    <x v="1648"/>
    <x v="344"/>
    <x v="55"/>
    <x v="55"/>
    <x v="9"/>
    <x v="11"/>
    <x v="3"/>
    <x v="10"/>
    <x v="10"/>
  </r>
  <r>
    <x v="1684"/>
    <x v="0"/>
    <x v="1"/>
    <x v="80"/>
    <x v="33"/>
    <x v="2363"/>
    <x v="1645"/>
    <x v="343"/>
    <x v="55"/>
    <x v="55"/>
    <x v="9"/>
    <x v="11"/>
    <x v="3"/>
    <x v="1"/>
    <x v="1"/>
  </r>
  <r>
    <x v="1691"/>
    <x v="0"/>
    <x v="8"/>
    <x v="70"/>
    <x v="61"/>
    <x v="312"/>
    <x v="1652"/>
    <x v="342"/>
    <x v="55"/>
    <x v="55"/>
    <x v="9"/>
    <x v="11"/>
    <x v="3"/>
    <x v="8"/>
    <x v="8"/>
  </r>
  <r>
    <x v="1688"/>
    <x v="0"/>
    <x v="1"/>
    <x v="3"/>
    <x v="30"/>
    <x v="379"/>
    <x v="1649"/>
    <x v="345"/>
    <x v="55"/>
    <x v="55"/>
    <x v="9"/>
    <x v="11"/>
    <x v="3"/>
    <x v="1"/>
    <x v="1"/>
  </r>
  <r>
    <x v="1685"/>
    <x v="0"/>
    <x v="10"/>
    <x v="4"/>
    <x v="38"/>
    <x v="19"/>
    <x v="1646"/>
    <x v="346"/>
    <x v="55"/>
    <x v="55"/>
    <x v="9"/>
    <x v="11"/>
    <x v="3"/>
    <x v="10"/>
    <x v="10"/>
  </r>
  <r>
    <x v="1683"/>
    <x v="0"/>
    <x v="6"/>
    <x v="36"/>
    <x v="35"/>
    <x v="50"/>
    <x v="1644"/>
    <x v="346"/>
    <x v="55"/>
    <x v="55"/>
    <x v="9"/>
    <x v="11"/>
    <x v="3"/>
    <x v="6"/>
    <x v="6"/>
  </r>
  <r>
    <x v="1682"/>
    <x v="0"/>
    <x v="1"/>
    <x v="77"/>
    <x v="275"/>
    <x v="1825"/>
    <x v="1077"/>
    <x v="342"/>
    <x v="55"/>
    <x v="55"/>
    <x v="9"/>
    <x v="11"/>
    <x v="3"/>
    <x v="1"/>
    <x v="1"/>
  </r>
  <r>
    <x v="1687"/>
    <x v="0"/>
    <x v="6"/>
    <x v="26"/>
    <x v="3"/>
    <x v="77"/>
    <x v="1648"/>
    <x v="344"/>
    <x v="55"/>
    <x v="55"/>
    <x v="9"/>
    <x v="11"/>
    <x v="3"/>
    <x v="6"/>
    <x v="6"/>
  </r>
  <r>
    <x v="1688"/>
    <x v="0"/>
    <x v="0"/>
    <x v="75"/>
    <x v="41"/>
    <x v="120"/>
    <x v="1649"/>
    <x v="345"/>
    <x v="55"/>
    <x v="55"/>
    <x v="9"/>
    <x v="11"/>
    <x v="3"/>
    <x v="0"/>
    <x v="0"/>
  </r>
  <r>
    <x v="1682"/>
    <x v="0"/>
    <x v="3"/>
    <x v="138"/>
    <x v="89"/>
    <x v="1009"/>
    <x v="1077"/>
    <x v="342"/>
    <x v="55"/>
    <x v="55"/>
    <x v="9"/>
    <x v="11"/>
    <x v="3"/>
    <x v="3"/>
    <x v="3"/>
  </r>
  <r>
    <x v="1683"/>
    <x v="0"/>
    <x v="0"/>
    <x v="57"/>
    <x v="10"/>
    <x v="19"/>
    <x v="1644"/>
    <x v="346"/>
    <x v="55"/>
    <x v="55"/>
    <x v="9"/>
    <x v="11"/>
    <x v="3"/>
    <x v="0"/>
    <x v="0"/>
  </r>
  <r>
    <x v="1686"/>
    <x v="0"/>
    <x v="2"/>
    <x v="143"/>
    <x v="215"/>
    <x v="154"/>
    <x v="1647"/>
    <x v="344"/>
    <x v="55"/>
    <x v="55"/>
    <x v="9"/>
    <x v="11"/>
    <x v="3"/>
    <x v="2"/>
    <x v="2"/>
  </r>
  <r>
    <x v="1681"/>
    <x v="0"/>
    <x v="6"/>
    <x v="48"/>
    <x v="54"/>
    <x v="371"/>
    <x v="1643"/>
    <x v="345"/>
    <x v="55"/>
    <x v="55"/>
    <x v="9"/>
    <x v="11"/>
    <x v="3"/>
    <x v="6"/>
    <x v="6"/>
  </r>
  <r>
    <x v="1687"/>
    <x v="0"/>
    <x v="3"/>
    <x v="54"/>
    <x v="4"/>
    <x v="314"/>
    <x v="1648"/>
    <x v="344"/>
    <x v="55"/>
    <x v="55"/>
    <x v="9"/>
    <x v="11"/>
    <x v="3"/>
    <x v="3"/>
    <x v="3"/>
  </r>
  <r>
    <x v="1684"/>
    <x v="0"/>
    <x v="7"/>
    <x v="79"/>
    <x v="7"/>
    <x v="2364"/>
    <x v="1645"/>
    <x v="343"/>
    <x v="55"/>
    <x v="55"/>
    <x v="9"/>
    <x v="11"/>
    <x v="3"/>
    <x v="7"/>
    <x v="7"/>
  </r>
  <r>
    <x v="1697"/>
    <x v="0"/>
    <x v="7"/>
    <x v="79"/>
    <x v="94"/>
    <x v="39"/>
    <x v="1658"/>
    <x v="346"/>
    <x v="55"/>
    <x v="55"/>
    <x v="9"/>
    <x v="11"/>
    <x v="3"/>
    <x v="7"/>
    <x v="7"/>
  </r>
  <r>
    <x v="1698"/>
    <x v="1"/>
    <x v="2"/>
    <x v="16"/>
    <x v="85"/>
    <x v="1765"/>
    <x v="1659"/>
    <x v="345"/>
    <x v="55"/>
    <x v="55"/>
    <x v="9"/>
    <x v="11"/>
    <x v="3"/>
    <x v="2"/>
    <x v="2"/>
  </r>
  <r>
    <x v="1673"/>
    <x v="0"/>
    <x v="8"/>
    <x v="42"/>
    <x v="20"/>
    <x v="483"/>
    <x v="1635"/>
    <x v="341"/>
    <x v="55"/>
    <x v="55"/>
    <x v="9"/>
    <x v="11"/>
    <x v="3"/>
    <x v="8"/>
    <x v="8"/>
  </r>
  <r>
    <x v="1696"/>
    <x v="0"/>
    <x v="6"/>
    <x v="3"/>
    <x v="7"/>
    <x v="39"/>
    <x v="1657"/>
    <x v="343"/>
    <x v="55"/>
    <x v="55"/>
    <x v="9"/>
    <x v="11"/>
    <x v="3"/>
    <x v="6"/>
    <x v="6"/>
  </r>
  <r>
    <x v="1681"/>
    <x v="0"/>
    <x v="5"/>
    <x v="12"/>
    <x v="12"/>
    <x v="13"/>
    <x v="1643"/>
    <x v="345"/>
    <x v="55"/>
    <x v="55"/>
    <x v="9"/>
    <x v="11"/>
    <x v="3"/>
    <x v="5"/>
    <x v="5"/>
  </r>
  <r>
    <x v="1701"/>
    <x v="0"/>
    <x v="9"/>
    <x v="53"/>
    <x v="81"/>
    <x v="178"/>
    <x v="1662"/>
    <x v="345"/>
    <x v="55"/>
    <x v="55"/>
    <x v="9"/>
    <x v="11"/>
    <x v="3"/>
    <x v="9"/>
    <x v="9"/>
  </r>
  <r>
    <x v="1688"/>
    <x v="0"/>
    <x v="10"/>
    <x v="75"/>
    <x v="13"/>
    <x v="120"/>
    <x v="1649"/>
    <x v="345"/>
    <x v="55"/>
    <x v="55"/>
    <x v="9"/>
    <x v="11"/>
    <x v="3"/>
    <x v="10"/>
    <x v="10"/>
  </r>
  <r>
    <x v="1687"/>
    <x v="0"/>
    <x v="1"/>
    <x v="105"/>
    <x v="99"/>
    <x v="39"/>
    <x v="1648"/>
    <x v="344"/>
    <x v="55"/>
    <x v="55"/>
    <x v="9"/>
    <x v="11"/>
    <x v="3"/>
    <x v="1"/>
    <x v="1"/>
  </r>
  <r>
    <x v="1682"/>
    <x v="0"/>
    <x v="7"/>
    <x v="40"/>
    <x v="51"/>
    <x v="355"/>
    <x v="1077"/>
    <x v="342"/>
    <x v="55"/>
    <x v="55"/>
    <x v="9"/>
    <x v="11"/>
    <x v="3"/>
    <x v="7"/>
    <x v="7"/>
  </r>
  <r>
    <x v="1685"/>
    <x v="0"/>
    <x v="6"/>
    <x v="40"/>
    <x v="60"/>
    <x v="67"/>
    <x v="1646"/>
    <x v="346"/>
    <x v="55"/>
    <x v="55"/>
    <x v="9"/>
    <x v="11"/>
    <x v="3"/>
    <x v="6"/>
    <x v="6"/>
  </r>
  <r>
    <x v="1701"/>
    <x v="1"/>
    <x v="2"/>
    <x v="11"/>
    <x v="3"/>
    <x v="75"/>
    <x v="1662"/>
    <x v="345"/>
    <x v="55"/>
    <x v="55"/>
    <x v="9"/>
    <x v="11"/>
    <x v="3"/>
    <x v="2"/>
    <x v="2"/>
  </r>
  <r>
    <x v="1684"/>
    <x v="0"/>
    <x v="2"/>
    <x v="32"/>
    <x v="103"/>
    <x v="645"/>
    <x v="1645"/>
    <x v="343"/>
    <x v="55"/>
    <x v="55"/>
    <x v="9"/>
    <x v="11"/>
    <x v="3"/>
    <x v="2"/>
    <x v="2"/>
  </r>
  <r>
    <x v="1686"/>
    <x v="0"/>
    <x v="3"/>
    <x v="125"/>
    <x v="121"/>
    <x v="2365"/>
    <x v="1647"/>
    <x v="344"/>
    <x v="55"/>
    <x v="55"/>
    <x v="9"/>
    <x v="11"/>
    <x v="3"/>
    <x v="3"/>
    <x v="3"/>
  </r>
  <r>
    <x v="1691"/>
    <x v="0"/>
    <x v="11"/>
    <x v="37"/>
    <x v="30"/>
    <x v="14"/>
    <x v="1652"/>
    <x v="342"/>
    <x v="55"/>
    <x v="55"/>
    <x v="9"/>
    <x v="11"/>
    <x v="3"/>
    <x v="11"/>
    <x v="11"/>
  </r>
  <r>
    <x v="1684"/>
    <x v="0"/>
    <x v="3"/>
    <x v="82"/>
    <x v="114"/>
    <x v="2366"/>
    <x v="1645"/>
    <x v="343"/>
    <x v="55"/>
    <x v="55"/>
    <x v="9"/>
    <x v="11"/>
    <x v="3"/>
    <x v="3"/>
    <x v="3"/>
  </r>
  <r>
    <x v="1685"/>
    <x v="0"/>
    <x v="3"/>
    <x v="2"/>
    <x v="40"/>
    <x v="45"/>
    <x v="1646"/>
    <x v="346"/>
    <x v="55"/>
    <x v="55"/>
    <x v="9"/>
    <x v="11"/>
    <x v="3"/>
    <x v="3"/>
    <x v="3"/>
  </r>
  <r>
    <x v="1701"/>
    <x v="0"/>
    <x v="4"/>
    <x v="23"/>
    <x v="3"/>
    <x v="252"/>
    <x v="1662"/>
    <x v="345"/>
    <x v="55"/>
    <x v="55"/>
    <x v="9"/>
    <x v="11"/>
    <x v="3"/>
    <x v="4"/>
    <x v="4"/>
  </r>
  <r>
    <x v="1694"/>
    <x v="0"/>
    <x v="6"/>
    <x v="94"/>
    <x v="20"/>
    <x v="638"/>
    <x v="1655"/>
    <x v="341"/>
    <x v="55"/>
    <x v="55"/>
    <x v="9"/>
    <x v="11"/>
    <x v="3"/>
    <x v="6"/>
    <x v="6"/>
  </r>
  <r>
    <x v="1693"/>
    <x v="0"/>
    <x v="9"/>
    <x v="35"/>
    <x v="48"/>
    <x v="584"/>
    <x v="1654"/>
    <x v="345"/>
    <x v="55"/>
    <x v="55"/>
    <x v="9"/>
    <x v="11"/>
    <x v="3"/>
    <x v="9"/>
    <x v="9"/>
  </r>
  <r>
    <x v="1694"/>
    <x v="0"/>
    <x v="0"/>
    <x v="57"/>
    <x v="76"/>
    <x v="72"/>
    <x v="1655"/>
    <x v="341"/>
    <x v="55"/>
    <x v="55"/>
    <x v="9"/>
    <x v="11"/>
    <x v="3"/>
    <x v="0"/>
    <x v="0"/>
  </r>
  <r>
    <x v="1695"/>
    <x v="0"/>
    <x v="10"/>
    <x v="105"/>
    <x v="93"/>
    <x v="63"/>
    <x v="1656"/>
    <x v="342"/>
    <x v="55"/>
    <x v="55"/>
    <x v="9"/>
    <x v="11"/>
    <x v="3"/>
    <x v="10"/>
    <x v="10"/>
  </r>
  <r>
    <x v="1689"/>
    <x v="1"/>
    <x v="2"/>
    <x v="8"/>
    <x v="98"/>
    <x v="6"/>
    <x v="1650"/>
    <x v="346"/>
    <x v="55"/>
    <x v="55"/>
    <x v="9"/>
    <x v="11"/>
    <x v="3"/>
    <x v="2"/>
    <x v="2"/>
  </r>
  <r>
    <x v="1693"/>
    <x v="1"/>
    <x v="2"/>
    <x v="83"/>
    <x v="119"/>
    <x v="92"/>
    <x v="1654"/>
    <x v="345"/>
    <x v="55"/>
    <x v="55"/>
    <x v="9"/>
    <x v="11"/>
    <x v="3"/>
    <x v="2"/>
    <x v="2"/>
  </r>
  <r>
    <x v="1694"/>
    <x v="0"/>
    <x v="5"/>
    <x v="8"/>
    <x v="9"/>
    <x v="13"/>
    <x v="1655"/>
    <x v="341"/>
    <x v="55"/>
    <x v="55"/>
    <x v="9"/>
    <x v="11"/>
    <x v="3"/>
    <x v="5"/>
    <x v="5"/>
  </r>
  <r>
    <x v="1690"/>
    <x v="0"/>
    <x v="2"/>
    <x v="2"/>
    <x v="42"/>
    <x v="187"/>
    <x v="1651"/>
    <x v="344"/>
    <x v="55"/>
    <x v="55"/>
    <x v="9"/>
    <x v="11"/>
    <x v="3"/>
    <x v="2"/>
    <x v="2"/>
  </r>
  <r>
    <x v="1690"/>
    <x v="0"/>
    <x v="4"/>
    <x v="14"/>
    <x v="40"/>
    <x v="522"/>
    <x v="1651"/>
    <x v="344"/>
    <x v="55"/>
    <x v="55"/>
    <x v="9"/>
    <x v="11"/>
    <x v="3"/>
    <x v="4"/>
    <x v="4"/>
  </r>
  <r>
    <x v="1693"/>
    <x v="0"/>
    <x v="2"/>
    <x v="94"/>
    <x v="119"/>
    <x v="5"/>
    <x v="1654"/>
    <x v="345"/>
    <x v="55"/>
    <x v="55"/>
    <x v="9"/>
    <x v="11"/>
    <x v="3"/>
    <x v="2"/>
    <x v="2"/>
  </r>
  <r>
    <x v="1678"/>
    <x v="0"/>
    <x v="6"/>
    <x v="54"/>
    <x v="31"/>
    <x v="528"/>
    <x v="1640"/>
    <x v="344"/>
    <x v="55"/>
    <x v="55"/>
    <x v="9"/>
    <x v="11"/>
    <x v="3"/>
    <x v="6"/>
    <x v="6"/>
  </r>
  <r>
    <x v="1678"/>
    <x v="0"/>
    <x v="1"/>
    <x v="101"/>
    <x v="188"/>
    <x v="2367"/>
    <x v="1640"/>
    <x v="344"/>
    <x v="55"/>
    <x v="55"/>
    <x v="9"/>
    <x v="11"/>
    <x v="3"/>
    <x v="1"/>
    <x v="1"/>
  </r>
  <r>
    <x v="1677"/>
    <x v="0"/>
    <x v="6"/>
    <x v="1"/>
    <x v="34"/>
    <x v="202"/>
    <x v="1639"/>
    <x v="341"/>
    <x v="55"/>
    <x v="55"/>
    <x v="9"/>
    <x v="11"/>
    <x v="3"/>
    <x v="6"/>
    <x v="6"/>
  </r>
  <r>
    <x v="1675"/>
    <x v="0"/>
    <x v="4"/>
    <x v="33"/>
    <x v="21"/>
    <x v="378"/>
    <x v="1637"/>
    <x v="343"/>
    <x v="55"/>
    <x v="55"/>
    <x v="9"/>
    <x v="11"/>
    <x v="3"/>
    <x v="4"/>
    <x v="4"/>
  </r>
  <r>
    <x v="1674"/>
    <x v="0"/>
    <x v="4"/>
    <x v="92"/>
    <x v="62"/>
    <x v="187"/>
    <x v="1636"/>
    <x v="342"/>
    <x v="55"/>
    <x v="55"/>
    <x v="9"/>
    <x v="11"/>
    <x v="3"/>
    <x v="4"/>
    <x v="4"/>
  </r>
  <r>
    <x v="1675"/>
    <x v="1"/>
    <x v="2"/>
    <x v="97"/>
    <x v="169"/>
    <x v="638"/>
    <x v="1637"/>
    <x v="343"/>
    <x v="55"/>
    <x v="55"/>
    <x v="9"/>
    <x v="11"/>
    <x v="3"/>
    <x v="2"/>
    <x v="2"/>
  </r>
  <r>
    <x v="1689"/>
    <x v="0"/>
    <x v="11"/>
    <x v="0"/>
    <x v="41"/>
    <x v="6"/>
    <x v="1650"/>
    <x v="346"/>
    <x v="55"/>
    <x v="55"/>
    <x v="9"/>
    <x v="11"/>
    <x v="3"/>
    <x v="11"/>
    <x v="11"/>
  </r>
  <r>
    <x v="1674"/>
    <x v="0"/>
    <x v="2"/>
    <x v="15"/>
    <x v="30"/>
    <x v="33"/>
    <x v="1636"/>
    <x v="342"/>
    <x v="55"/>
    <x v="55"/>
    <x v="9"/>
    <x v="11"/>
    <x v="3"/>
    <x v="2"/>
    <x v="2"/>
  </r>
  <r>
    <x v="1694"/>
    <x v="0"/>
    <x v="7"/>
    <x v="51"/>
    <x v="51"/>
    <x v="34"/>
    <x v="1655"/>
    <x v="341"/>
    <x v="55"/>
    <x v="55"/>
    <x v="9"/>
    <x v="11"/>
    <x v="3"/>
    <x v="7"/>
    <x v="7"/>
  </r>
  <r>
    <x v="1695"/>
    <x v="0"/>
    <x v="4"/>
    <x v="76"/>
    <x v="200"/>
    <x v="2368"/>
    <x v="1656"/>
    <x v="342"/>
    <x v="55"/>
    <x v="55"/>
    <x v="9"/>
    <x v="11"/>
    <x v="3"/>
    <x v="4"/>
    <x v="4"/>
  </r>
  <r>
    <x v="1695"/>
    <x v="0"/>
    <x v="2"/>
    <x v="177"/>
    <x v="209"/>
    <x v="2369"/>
    <x v="1656"/>
    <x v="342"/>
    <x v="55"/>
    <x v="55"/>
    <x v="9"/>
    <x v="11"/>
    <x v="3"/>
    <x v="2"/>
    <x v="2"/>
  </r>
  <r>
    <x v="1692"/>
    <x v="0"/>
    <x v="11"/>
    <x v="40"/>
    <x v="42"/>
    <x v="680"/>
    <x v="1653"/>
    <x v="345"/>
    <x v="55"/>
    <x v="55"/>
    <x v="9"/>
    <x v="11"/>
    <x v="3"/>
    <x v="11"/>
    <x v="11"/>
  </r>
  <r>
    <x v="1690"/>
    <x v="0"/>
    <x v="9"/>
    <x v="123"/>
    <x v="138"/>
    <x v="448"/>
    <x v="1651"/>
    <x v="344"/>
    <x v="55"/>
    <x v="55"/>
    <x v="9"/>
    <x v="11"/>
    <x v="3"/>
    <x v="9"/>
    <x v="9"/>
  </r>
  <r>
    <x v="1690"/>
    <x v="0"/>
    <x v="0"/>
    <x v="13"/>
    <x v="18"/>
    <x v="19"/>
    <x v="1651"/>
    <x v="344"/>
    <x v="55"/>
    <x v="55"/>
    <x v="9"/>
    <x v="11"/>
    <x v="3"/>
    <x v="0"/>
    <x v="0"/>
  </r>
  <r>
    <x v="1693"/>
    <x v="0"/>
    <x v="8"/>
    <x v="65"/>
    <x v="59"/>
    <x v="194"/>
    <x v="1654"/>
    <x v="345"/>
    <x v="55"/>
    <x v="55"/>
    <x v="9"/>
    <x v="11"/>
    <x v="3"/>
    <x v="8"/>
    <x v="8"/>
  </r>
  <r>
    <x v="1693"/>
    <x v="0"/>
    <x v="11"/>
    <x v="37"/>
    <x v="54"/>
    <x v="214"/>
    <x v="1654"/>
    <x v="345"/>
    <x v="55"/>
    <x v="55"/>
    <x v="9"/>
    <x v="11"/>
    <x v="3"/>
    <x v="11"/>
    <x v="11"/>
  </r>
  <r>
    <x v="1682"/>
    <x v="0"/>
    <x v="10"/>
    <x v="2"/>
    <x v="49"/>
    <x v="759"/>
    <x v="1077"/>
    <x v="342"/>
    <x v="55"/>
    <x v="55"/>
    <x v="9"/>
    <x v="11"/>
    <x v="3"/>
    <x v="10"/>
    <x v="10"/>
  </r>
  <r>
    <x v="1701"/>
    <x v="0"/>
    <x v="2"/>
    <x v="5"/>
    <x v="3"/>
    <x v="316"/>
    <x v="1662"/>
    <x v="345"/>
    <x v="55"/>
    <x v="55"/>
    <x v="9"/>
    <x v="11"/>
    <x v="3"/>
    <x v="2"/>
    <x v="2"/>
  </r>
  <r>
    <x v="1684"/>
    <x v="0"/>
    <x v="10"/>
    <x v="11"/>
    <x v="54"/>
    <x v="563"/>
    <x v="1645"/>
    <x v="343"/>
    <x v="55"/>
    <x v="55"/>
    <x v="9"/>
    <x v="11"/>
    <x v="3"/>
    <x v="10"/>
    <x v="10"/>
  </r>
  <r>
    <x v="1680"/>
    <x v="0"/>
    <x v="1"/>
    <x v="90"/>
    <x v="106"/>
    <x v="126"/>
    <x v="1642"/>
    <x v="345"/>
    <x v="55"/>
    <x v="55"/>
    <x v="9"/>
    <x v="11"/>
    <x v="3"/>
    <x v="1"/>
    <x v="1"/>
  </r>
  <r>
    <x v="1681"/>
    <x v="0"/>
    <x v="11"/>
    <x v="50"/>
    <x v="51"/>
    <x v="13"/>
    <x v="1643"/>
    <x v="345"/>
    <x v="55"/>
    <x v="55"/>
    <x v="9"/>
    <x v="11"/>
    <x v="3"/>
    <x v="11"/>
    <x v="11"/>
  </r>
  <r>
    <x v="1685"/>
    <x v="0"/>
    <x v="5"/>
    <x v="10"/>
    <x v="94"/>
    <x v="34"/>
    <x v="1646"/>
    <x v="346"/>
    <x v="55"/>
    <x v="55"/>
    <x v="9"/>
    <x v="11"/>
    <x v="3"/>
    <x v="5"/>
    <x v="5"/>
  </r>
  <r>
    <x v="1686"/>
    <x v="0"/>
    <x v="8"/>
    <x v="143"/>
    <x v="89"/>
    <x v="22"/>
    <x v="1647"/>
    <x v="344"/>
    <x v="55"/>
    <x v="55"/>
    <x v="9"/>
    <x v="11"/>
    <x v="3"/>
    <x v="8"/>
    <x v="8"/>
  </r>
  <r>
    <x v="1691"/>
    <x v="0"/>
    <x v="6"/>
    <x v="17"/>
    <x v="62"/>
    <x v="6"/>
    <x v="1652"/>
    <x v="342"/>
    <x v="55"/>
    <x v="55"/>
    <x v="9"/>
    <x v="11"/>
    <x v="3"/>
    <x v="6"/>
    <x v="6"/>
  </r>
  <r>
    <x v="1701"/>
    <x v="0"/>
    <x v="8"/>
    <x v="4"/>
    <x v="44"/>
    <x v="330"/>
    <x v="1662"/>
    <x v="345"/>
    <x v="55"/>
    <x v="55"/>
    <x v="9"/>
    <x v="11"/>
    <x v="3"/>
    <x v="8"/>
    <x v="8"/>
  </r>
  <r>
    <x v="1680"/>
    <x v="0"/>
    <x v="0"/>
    <x v="75"/>
    <x v="65"/>
    <x v="120"/>
    <x v="1642"/>
    <x v="345"/>
    <x v="55"/>
    <x v="55"/>
    <x v="9"/>
    <x v="11"/>
    <x v="3"/>
    <x v="0"/>
    <x v="0"/>
  </r>
  <r>
    <x v="1688"/>
    <x v="0"/>
    <x v="6"/>
    <x v="16"/>
    <x v="18"/>
    <x v="1964"/>
    <x v="1649"/>
    <x v="345"/>
    <x v="55"/>
    <x v="55"/>
    <x v="9"/>
    <x v="11"/>
    <x v="3"/>
    <x v="6"/>
    <x v="6"/>
  </r>
  <r>
    <x v="1701"/>
    <x v="0"/>
    <x v="10"/>
    <x v="13"/>
    <x v="63"/>
    <x v="72"/>
    <x v="1662"/>
    <x v="345"/>
    <x v="55"/>
    <x v="55"/>
    <x v="9"/>
    <x v="11"/>
    <x v="3"/>
    <x v="10"/>
    <x v="10"/>
  </r>
  <r>
    <x v="1680"/>
    <x v="0"/>
    <x v="6"/>
    <x v="10"/>
    <x v="61"/>
    <x v="688"/>
    <x v="1642"/>
    <x v="345"/>
    <x v="55"/>
    <x v="55"/>
    <x v="9"/>
    <x v="11"/>
    <x v="3"/>
    <x v="6"/>
    <x v="6"/>
  </r>
  <r>
    <x v="1688"/>
    <x v="0"/>
    <x v="5"/>
    <x v="75"/>
    <x v="12"/>
    <x v="120"/>
    <x v="1649"/>
    <x v="345"/>
    <x v="55"/>
    <x v="55"/>
    <x v="9"/>
    <x v="11"/>
    <x v="3"/>
    <x v="5"/>
    <x v="5"/>
  </r>
  <r>
    <x v="1686"/>
    <x v="0"/>
    <x v="9"/>
    <x v="122"/>
    <x v="189"/>
    <x v="2370"/>
    <x v="1647"/>
    <x v="344"/>
    <x v="55"/>
    <x v="55"/>
    <x v="9"/>
    <x v="11"/>
    <x v="3"/>
    <x v="9"/>
    <x v="9"/>
  </r>
  <r>
    <x v="1701"/>
    <x v="0"/>
    <x v="3"/>
    <x v="70"/>
    <x v="4"/>
    <x v="108"/>
    <x v="1662"/>
    <x v="345"/>
    <x v="55"/>
    <x v="55"/>
    <x v="9"/>
    <x v="11"/>
    <x v="3"/>
    <x v="3"/>
    <x v="3"/>
  </r>
  <r>
    <x v="1683"/>
    <x v="0"/>
    <x v="5"/>
    <x v="30"/>
    <x v="65"/>
    <x v="244"/>
    <x v="1644"/>
    <x v="346"/>
    <x v="55"/>
    <x v="55"/>
    <x v="9"/>
    <x v="11"/>
    <x v="3"/>
    <x v="5"/>
    <x v="5"/>
  </r>
  <r>
    <x v="1681"/>
    <x v="0"/>
    <x v="0"/>
    <x v="93"/>
    <x v="18"/>
    <x v="180"/>
    <x v="1643"/>
    <x v="345"/>
    <x v="55"/>
    <x v="55"/>
    <x v="9"/>
    <x v="11"/>
    <x v="3"/>
    <x v="0"/>
    <x v="0"/>
  </r>
  <r>
    <x v="1698"/>
    <x v="0"/>
    <x v="2"/>
    <x v="16"/>
    <x v="85"/>
    <x v="1765"/>
    <x v="1659"/>
    <x v="345"/>
    <x v="55"/>
    <x v="55"/>
    <x v="9"/>
    <x v="11"/>
    <x v="3"/>
    <x v="2"/>
    <x v="2"/>
  </r>
  <r>
    <x v="1700"/>
    <x v="0"/>
    <x v="4"/>
    <x v="82"/>
    <x v="40"/>
    <x v="644"/>
    <x v="1661"/>
    <x v="342"/>
    <x v="55"/>
    <x v="55"/>
    <x v="9"/>
    <x v="11"/>
    <x v="3"/>
    <x v="4"/>
    <x v="4"/>
  </r>
  <r>
    <x v="1700"/>
    <x v="0"/>
    <x v="9"/>
    <x v="98"/>
    <x v="71"/>
    <x v="1898"/>
    <x v="1661"/>
    <x v="342"/>
    <x v="55"/>
    <x v="55"/>
    <x v="9"/>
    <x v="11"/>
    <x v="3"/>
    <x v="9"/>
    <x v="9"/>
  </r>
  <r>
    <x v="1698"/>
    <x v="0"/>
    <x v="3"/>
    <x v="8"/>
    <x v="13"/>
    <x v="232"/>
    <x v="1659"/>
    <x v="345"/>
    <x v="55"/>
    <x v="55"/>
    <x v="9"/>
    <x v="11"/>
    <x v="3"/>
    <x v="3"/>
    <x v="3"/>
  </r>
  <r>
    <x v="1700"/>
    <x v="0"/>
    <x v="0"/>
    <x v="93"/>
    <x v="13"/>
    <x v="389"/>
    <x v="1661"/>
    <x v="342"/>
    <x v="55"/>
    <x v="55"/>
    <x v="9"/>
    <x v="11"/>
    <x v="3"/>
    <x v="0"/>
    <x v="0"/>
  </r>
  <r>
    <x v="1701"/>
    <x v="0"/>
    <x v="7"/>
    <x v="20"/>
    <x v="6"/>
    <x v="7"/>
    <x v="1662"/>
    <x v="345"/>
    <x v="55"/>
    <x v="55"/>
    <x v="9"/>
    <x v="11"/>
    <x v="3"/>
    <x v="7"/>
    <x v="7"/>
  </r>
  <r>
    <x v="1687"/>
    <x v="0"/>
    <x v="5"/>
    <x v="6"/>
    <x v="41"/>
    <x v="34"/>
    <x v="1648"/>
    <x v="344"/>
    <x v="55"/>
    <x v="55"/>
    <x v="9"/>
    <x v="11"/>
    <x v="3"/>
    <x v="5"/>
    <x v="5"/>
  </r>
  <r>
    <x v="1682"/>
    <x v="0"/>
    <x v="5"/>
    <x v="21"/>
    <x v="18"/>
    <x v="11"/>
    <x v="1077"/>
    <x v="342"/>
    <x v="55"/>
    <x v="55"/>
    <x v="9"/>
    <x v="11"/>
    <x v="3"/>
    <x v="5"/>
    <x v="5"/>
  </r>
  <r>
    <x v="1673"/>
    <x v="0"/>
    <x v="5"/>
    <x v="10"/>
    <x v="0"/>
    <x v="6"/>
    <x v="1635"/>
    <x v="341"/>
    <x v="55"/>
    <x v="55"/>
    <x v="9"/>
    <x v="11"/>
    <x v="3"/>
    <x v="5"/>
    <x v="5"/>
  </r>
  <r>
    <x v="1673"/>
    <x v="0"/>
    <x v="6"/>
    <x v="65"/>
    <x v="24"/>
    <x v="99"/>
    <x v="1635"/>
    <x v="341"/>
    <x v="55"/>
    <x v="55"/>
    <x v="9"/>
    <x v="11"/>
    <x v="3"/>
    <x v="6"/>
    <x v="6"/>
  </r>
  <r>
    <x v="1697"/>
    <x v="0"/>
    <x v="8"/>
    <x v="24"/>
    <x v="4"/>
    <x v="34"/>
    <x v="1658"/>
    <x v="346"/>
    <x v="55"/>
    <x v="55"/>
    <x v="9"/>
    <x v="11"/>
    <x v="3"/>
    <x v="8"/>
    <x v="8"/>
  </r>
  <r>
    <x v="1697"/>
    <x v="0"/>
    <x v="2"/>
    <x v="50"/>
    <x v="81"/>
    <x v="126"/>
    <x v="1658"/>
    <x v="346"/>
    <x v="55"/>
    <x v="55"/>
    <x v="9"/>
    <x v="11"/>
    <x v="3"/>
    <x v="2"/>
    <x v="2"/>
  </r>
  <r>
    <x v="1685"/>
    <x v="0"/>
    <x v="0"/>
    <x v="17"/>
    <x v="11"/>
    <x v="18"/>
    <x v="1646"/>
    <x v="346"/>
    <x v="55"/>
    <x v="55"/>
    <x v="9"/>
    <x v="11"/>
    <x v="3"/>
    <x v="0"/>
    <x v="0"/>
  </r>
  <r>
    <x v="1684"/>
    <x v="0"/>
    <x v="4"/>
    <x v="51"/>
    <x v="40"/>
    <x v="2371"/>
    <x v="1645"/>
    <x v="343"/>
    <x v="55"/>
    <x v="55"/>
    <x v="9"/>
    <x v="11"/>
    <x v="3"/>
    <x v="4"/>
    <x v="4"/>
  </r>
  <r>
    <x v="1698"/>
    <x v="0"/>
    <x v="9"/>
    <x v="30"/>
    <x v="7"/>
    <x v="73"/>
    <x v="1659"/>
    <x v="345"/>
    <x v="55"/>
    <x v="55"/>
    <x v="9"/>
    <x v="11"/>
    <x v="3"/>
    <x v="9"/>
    <x v="9"/>
  </r>
  <r>
    <x v="1696"/>
    <x v="0"/>
    <x v="7"/>
    <x v="13"/>
    <x v="65"/>
    <x v="154"/>
    <x v="1657"/>
    <x v="343"/>
    <x v="55"/>
    <x v="55"/>
    <x v="9"/>
    <x v="11"/>
    <x v="3"/>
    <x v="7"/>
    <x v="7"/>
  </r>
  <r>
    <x v="1685"/>
    <x v="0"/>
    <x v="11"/>
    <x v="38"/>
    <x v="19"/>
    <x v="48"/>
    <x v="1646"/>
    <x v="346"/>
    <x v="55"/>
    <x v="55"/>
    <x v="9"/>
    <x v="11"/>
    <x v="3"/>
    <x v="11"/>
    <x v="11"/>
  </r>
  <r>
    <x v="1684"/>
    <x v="0"/>
    <x v="11"/>
    <x v="56"/>
    <x v="106"/>
    <x v="2372"/>
    <x v="1645"/>
    <x v="343"/>
    <x v="55"/>
    <x v="55"/>
    <x v="9"/>
    <x v="11"/>
    <x v="3"/>
    <x v="11"/>
    <x v="11"/>
  </r>
  <r>
    <x v="1691"/>
    <x v="0"/>
    <x v="0"/>
    <x v="8"/>
    <x v="98"/>
    <x v="6"/>
    <x v="1652"/>
    <x v="342"/>
    <x v="55"/>
    <x v="55"/>
    <x v="9"/>
    <x v="11"/>
    <x v="3"/>
    <x v="0"/>
    <x v="0"/>
  </r>
  <r>
    <x v="1680"/>
    <x v="0"/>
    <x v="5"/>
    <x v="75"/>
    <x v="41"/>
    <x v="120"/>
    <x v="1642"/>
    <x v="345"/>
    <x v="55"/>
    <x v="55"/>
    <x v="9"/>
    <x v="11"/>
    <x v="3"/>
    <x v="5"/>
    <x v="5"/>
  </r>
  <r>
    <x v="1686"/>
    <x v="1"/>
    <x v="2"/>
    <x v="148"/>
    <x v="215"/>
    <x v="581"/>
    <x v="1647"/>
    <x v="344"/>
    <x v="55"/>
    <x v="55"/>
    <x v="9"/>
    <x v="11"/>
    <x v="3"/>
    <x v="2"/>
    <x v="2"/>
  </r>
  <r>
    <x v="1687"/>
    <x v="0"/>
    <x v="0"/>
    <x v="21"/>
    <x v="13"/>
    <x v="22"/>
    <x v="1648"/>
    <x v="344"/>
    <x v="55"/>
    <x v="55"/>
    <x v="9"/>
    <x v="11"/>
    <x v="3"/>
    <x v="0"/>
    <x v="0"/>
  </r>
  <r>
    <x v="1684"/>
    <x v="0"/>
    <x v="9"/>
    <x v="39"/>
    <x v="107"/>
    <x v="2373"/>
    <x v="1645"/>
    <x v="343"/>
    <x v="55"/>
    <x v="55"/>
    <x v="9"/>
    <x v="11"/>
    <x v="3"/>
    <x v="9"/>
    <x v="9"/>
  </r>
  <r>
    <x v="1686"/>
    <x v="0"/>
    <x v="4"/>
    <x v="38"/>
    <x v="120"/>
    <x v="35"/>
    <x v="1647"/>
    <x v="344"/>
    <x v="55"/>
    <x v="55"/>
    <x v="9"/>
    <x v="11"/>
    <x v="3"/>
    <x v="4"/>
    <x v="4"/>
  </r>
  <r>
    <x v="1683"/>
    <x v="0"/>
    <x v="11"/>
    <x v="125"/>
    <x v="93"/>
    <x v="107"/>
    <x v="1644"/>
    <x v="346"/>
    <x v="55"/>
    <x v="55"/>
    <x v="9"/>
    <x v="11"/>
    <x v="3"/>
    <x v="11"/>
    <x v="11"/>
  </r>
  <r>
    <x v="1682"/>
    <x v="0"/>
    <x v="0"/>
    <x v="63"/>
    <x v="30"/>
    <x v="209"/>
    <x v="1077"/>
    <x v="342"/>
    <x v="55"/>
    <x v="55"/>
    <x v="9"/>
    <x v="11"/>
    <x v="3"/>
    <x v="0"/>
    <x v="0"/>
  </r>
  <r>
    <x v="1681"/>
    <x v="0"/>
    <x v="8"/>
    <x v="65"/>
    <x v="48"/>
    <x v="1858"/>
    <x v="1643"/>
    <x v="345"/>
    <x v="55"/>
    <x v="55"/>
    <x v="9"/>
    <x v="11"/>
    <x v="3"/>
    <x v="8"/>
    <x v="8"/>
  </r>
  <r>
    <x v="1682"/>
    <x v="0"/>
    <x v="6"/>
    <x v="59"/>
    <x v="108"/>
    <x v="32"/>
    <x v="1077"/>
    <x v="342"/>
    <x v="55"/>
    <x v="55"/>
    <x v="9"/>
    <x v="11"/>
    <x v="3"/>
    <x v="6"/>
    <x v="6"/>
  </r>
  <r>
    <x v="1676"/>
    <x v="0"/>
    <x v="11"/>
    <x v="40"/>
    <x v="87"/>
    <x v="515"/>
    <x v="1638"/>
    <x v="342"/>
    <x v="55"/>
    <x v="55"/>
    <x v="9"/>
    <x v="11"/>
    <x v="3"/>
    <x v="11"/>
    <x v="11"/>
  </r>
  <r>
    <x v="1674"/>
    <x v="1"/>
    <x v="2"/>
    <x v="24"/>
    <x v="30"/>
    <x v="6"/>
    <x v="1636"/>
    <x v="342"/>
    <x v="55"/>
    <x v="55"/>
    <x v="9"/>
    <x v="11"/>
    <x v="3"/>
    <x v="2"/>
    <x v="2"/>
  </r>
  <r>
    <x v="1679"/>
    <x v="0"/>
    <x v="2"/>
    <x v="147"/>
    <x v="215"/>
    <x v="1084"/>
    <x v="1641"/>
    <x v="343"/>
    <x v="55"/>
    <x v="55"/>
    <x v="9"/>
    <x v="11"/>
    <x v="3"/>
    <x v="2"/>
    <x v="2"/>
  </r>
  <r>
    <x v="1679"/>
    <x v="0"/>
    <x v="8"/>
    <x v="25"/>
    <x v="145"/>
    <x v="186"/>
    <x v="1641"/>
    <x v="343"/>
    <x v="55"/>
    <x v="55"/>
    <x v="9"/>
    <x v="11"/>
    <x v="3"/>
    <x v="8"/>
    <x v="8"/>
  </r>
  <r>
    <x v="1675"/>
    <x v="0"/>
    <x v="9"/>
    <x v="29"/>
    <x v="138"/>
    <x v="388"/>
    <x v="1637"/>
    <x v="343"/>
    <x v="55"/>
    <x v="55"/>
    <x v="9"/>
    <x v="11"/>
    <x v="3"/>
    <x v="9"/>
    <x v="9"/>
  </r>
  <r>
    <x v="1688"/>
    <x v="1"/>
    <x v="2"/>
    <x v="16"/>
    <x v="75"/>
    <x v="2352"/>
    <x v="1649"/>
    <x v="345"/>
    <x v="55"/>
    <x v="55"/>
    <x v="9"/>
    <x v="11"/>
    <x v="3"/>
    <x v="2"/>
    <x v="2"/>
  </r>
  <r>
    <x v="1688"/>
    <x v="0"/>
    <x v="9"/>
    <x v="13"/>
    <x v="30"/>
    <x v="1409"/>
    <x v="1649"/>
    <x v="345"/>
    <x v="55"/>
    <x v="55"/>
    <x v="9"/>
    <x v="11"/>
    <x v="3"/>
    <x v="9"/>
    <x v="9"/>
  </r>
  <r>
    <x v="1679"/>
    <x v="0"/>
    <x v="4"/>
    <x v="56"/>
    <x v="37"/>
    <x v="339"/>
    <x v="1641"/>
    <x v="343"/>
    <x v="55"/>
    <x v="55"/>
    <x v="9"/>
    <x v="11"/>
    <x v="3"/>
    <x v="4"/>
    <x v="4"/>
  </r>
  <r>
    <x v="1674"/>
    <x v="0"/>
    <x v="0"/>
    <x v="6"/>
    <x v="41"/>
    <x v="34"/>
    <x v="1636"/>
    <x v="342"/>
    <x v="55"/>
    <x v="55"/>
    <x v="9"/>
    <x v="11"/>
    <x v="3"/>
    <x v="0"/>
    <x v="0"/>
  </r>
  <r>
    <x v="1677"/>
    <x v="0"/>
    <x v="8"/>
    <x v="40"/>
    <x v="27"/>
    <x v="758"/>
    <x v="1639"/>
    <x v="341"/>
    <x v="55"/>
    <x v="55"/>
    <x v="9"/>
    <x v="11"/>
    <x v="3"/>
    <x v="8"/>
    <x v="8"/>
  </r>
  <r>
    <x v="1675"/>
    <x v="0"/>
    <x v="11"/>
    <x v="80"/>
    <x v="113"/>
    <x v="887"/>
    <x v="1637"/>
    <x v="343"/>
    <x v="55"/>
    <x v="55"/>
    <x v="9"/>
    <x v="11"/>
    <x v="3"/>
    <x v="11"/>
    <x v="11"/>
  </r>
  <r>
    <x v="1692"/>
    <x v="0"/>
    <x v="10"/>
    <x v="48"/>
    <x v="54"/>
    <x v="371"/>
    <x v="1653"/>
    <x v="345"/>
    <x v="55"/>
    <x v="55"/>
    <x v="9"/>
    <x v="11"/>
    <x v="3"/>
    <x v="10"/>
    <x v="10"/>
  </r>
  <r>
    <x v="1693"/>
    <x v="0"/>
    <x v="7"/>
    <x v="10"/>
    <x v="0"/>
    <x v="6"/>
    <x v="1654"/>
    <x v="345"/>
    <x v="55"/>
    <x v="55"/>
    <x v="9"/>
    <x v="11"/>
    <x v="3"/>
    <x v="7"/>
    <x v="7"/>
  </r>
  <r>
    <x v="1690"/>
    <x v="0"/>
    <x v="3"/>
    <x v="42"/>
    <x v="19"/>
    <x v="745"/>
    <x v="1651"/>
    <x v="344"/>
    <x v="55"/>
    <x v="55"/>
    <x v="9"/>
    <x v="11"/>
    <x v="3"/>
    <x v="3"/>
    <x v="3"/>
  </r>
  <r>
    <x v="1690"/>
    <x v="0"/>
    <x v="8"/>
    <x v="29"/>
    <x v="70"/>
    <x v="88"/>
    <x v="1651"/>
    <x v="344"/>
    <x v="55"/>
    <x v="55"/>
    <x v="9"/>
    <x v="11"/>
    <x v="3"/>
    <x v="8"/>
    <x v="8"/>
  </r>
  <r>
    <x v="1678"/>
    <x v="0"/>
    <x v="5"/>
    <x v="6"/>
    <x v="9"/>
    <x v="656"/>
    <x v="1640"/>
    <x v="344"/>
    <x v="55"/>
    <x v="55"/>
    <x v="9"/>
    <x v="11"/>
    <x v="3"/>
    <x v="5"/>
    <x v="5"/>
  </r>
  <r>
    <x v="1678"/>
    <x v="1"/>
    <x v="2"/>
    <x v="130"/>
    <x v="67"/>
    <x v="215"/>
    <x v="1640"/>
    <x v="344"/>
    <x v="55"/>
    <x v="55"/>
    <x v="9"/>
    <x v="11"/>
    <x v="3"/>
    <x v="2"/>
    <x v="2"/>
  </r>
  <r>
    <x v="1678"/>
    <x v="0"/>
    <x v="9"/>
    <x v="55"/>
    <x v="33"/>
    <x v="2374"/>
    <x v="1640"/>
    <x v="344"/>
    <x v="55"/>
    <x v="55"/>
    <x v="9"/>
    <x v="11"/>
    <x v="3"/>
    <x v="9"/>
    <x v="9"/>
  </r>
  <r>
    <x v="1675"/>
    <x v="0"/>
    <x v="0"/>
    <x v="17"/>
    <x v="7"/>
    <x v="34"/>
    <x v="1637"/>
    <x v="343"/>
    <x v="55"/>
    <x v="55"/>
    <x v="9"/>
    <x v="11"/>
    <x v="3"/>
    <x v="0"/>
    <x v="0"/>
  </r>
  <r>
    <x v="1676"/>
    <x v="0"/>
    <x v="10"/>
    <x v="17"/>
    <x v="5"/>
    <x v="202"/>
    <x v="1638"/>
    <x v="342"/>
    <x v="55"/>
    <x v="55"/>
    <x v="9"/>
    <x v="11"/>
    <x v="3"/>
    <x v="10"/>
    <x v="10"/>
  </r>
  <r>
    <x v="1678"/>
    <x v="0"/>
    <x v="4"/>
    <x v="82"/>
    <x v="49"/>
    <x v="1502"/>
    <x v="1640"/>
    <x v="344"/>
    <x v="55"/>
    <x v="55"/>
    <x v="9"/>
    <x v="11"/>
    <x v="3"/>
    <x v="4"/>
    <x v="4"/>
  </r>
  <r>
    <x v="1700"/>
    <x v="0"/>
    <x v="11"/>
    <x v="42"/>
    <x v="96"/>
    <x v="880"/>
    <x v="1661"/>
    <x v="342"/>
    <x v="55"/>
    <x v="55"/>
    <x v="9"/>
    <x v="11"/>
    <x v="3"/>
    <x v="11"/>
    <x v="11"/>
  </r>
  <r>
    <x v="1697"/>
    <x v="0"/>
    <x v="4"/>
    <x v="11"/>
    <x v="36"/>
    <x v="34"/>
    <x v="1658"/>
    <x v="346"/>
    <x v="55"/>
    <x v="55"/>
    <x v="9"/>
    <x v="11"/>
    <x v="3"/>
    <x v="4"/>
    <x v="4"/>
  </r>
  <r>
    <x v="1699"/>
    <x v="0"/>
    <x v="11"/>
    <x v="93"/>
    <x v="94"/>
    <x v="207"/>
    <x v="1660"/>
    <x v="344"/>
    <x v="55"/>
    <x v="55"/>
    <x v="9"/>
    <x v="11"/>
    <x v="3"/>
    <x v="11"/>
    <x v="11"/>
  </r>
  <r>
    <x v="1699"/>
    <x v="0"/>
    <x v="8"/>
    <x v="10"/>
    <x v="14"/>
    <x v="171"/>
    <x v="1660"/>
    <x v="344"/>
    <x v="55"/>
    <x v="55"/>
    <x v="9"/>
    <x v="11"/>
    <x v="3"/>
    <x v="8"/>
    <x v="8"/>
  </r>
  <r>
    <x v="1698"/>
    <x v="0"/>
    <x v="4"/>
    <x v="6"/>
    <x v="9"/>
    <x v="656"/>
    <x v="1659"/>
    <x v="345"/>
    <x v="55"/>
    <x v="55"/>
    <x v="9"/>
    <x v="11"/>
    <x v="3"/>
    <x v="4"/>
    <x v="4"/>
  </r>
  <r>
    <x v="1698"/>
    <x v="0"/>
    <x v="5"/>
    <x v="75"/>
    <x v="17"/>
    <x v="120"/>
    <x v="1659"/>
    <x v="345"/>
    <x v="55"/>
    <x v="55"/>
    <x v="9"/>
    <x v="11"/>
    <x v="3"/>
    <x v="5"/>
    <x v="5"/>
  </r>
  <r>
    <x v="1696"/>
    <x v="0"/>
    <x v="11"/>
    <x v="70"/>
    <x v="24"/>
    <x v="238"/>
    <x v="1657"/>
    <x v="343"/>
    <x v="55"/>
    <x v="55"/>
    <x v="9"/>
    <x v="11"/>
    <x v="3"/>
    <x v="11"/>
    <x v="11"/>
  </r>
  <r>
    <x v="1692"/>
    <x v="0"/>
    <x v="2"/>
    <x v="104"/>
    <x v="164"/>
    <x v="1668"/>
    <x v="1653"/>
    <x v="345"/>
    <x v="55"/>
    <x v="55"/>
    <x v="9"/>
    <x v="11"/>
    <x v="3"/>
    <x v="2"/>
    <x v="2"/>
  </r>
  <r>
    <x v="1690"/>
    <x v="0"/>
    <x v="1"/>
    <x v="138"/>
    <x v="95"/>
    <x v="874"/>
    <x v="1651"/>
    <x v="344"/>
    <x v="55"/>
    <x v="55"/>
    <x v="9"/>
    <x v="11"/>
    <x v="3"/>
    <x v="1"/>
    <x v="1"/>
  </r>
  <r>
    <x v="1693"/>
    <x v="0"/>
    <x v="4"/>
    <x v="11"/>
    <x v="10"/>
    <x v="11"/>
    <x v="1654"/>
    <x v="345"/>
    <x v="55"/>
    <x v="55"/>
    <x v="9"/>
    <x v="11"/>
    <x v="3"/>
    <x v="4"/>
    <x v="4"/>
  </r>
  <r>
    <x v="1692"/>
    <x v="0"/>
    <x v="4"/>
    <x v="35"/>
    <x v="87"/>
    <x v="126"/>
    <x v="1653"/>
    <x v="345"/>
    <x v="55"/>
    <x v="55"/>
    <x v="9"/>
    <x v="11"/>
    <x v="3"/>
    <x v="4"/>
    <x v="4"/>
  </r>
  <r>
    <x v="1692"/>
    <x v="0"/>
    <x v="9"/>
    <x v="33"/>
    <x v="97"/>
    <x v="13"/>
    <x v="1653"/>
    <x v="345"/>
    <x v="55"/>
    <x v="55"/>
    <x v="9"/>
    <x v="11"/>
    <x v="3"/>
    <x v="9"/>
    <x v="9"/>
  </r>
  <r>
    <x v="1689"/>
    <x v="0"/>
    <x v="9"/>
    <x v="8"/>
    <x v="98"/>
    <x v="6"/>
    <x v="1650"/>
    <x v="346"/>
    <x v="55"/>
    <x v="55"/>
    <x v="9"/>
    <x v="11"/>
    <x v="3"/>
    <x v="9"/>
    <x v="9"/>
  </r>
  <r>
    <x v="1689"/>
    <x v="0"/>
    <x v="4"/>
    <x v="8"/>
    <x v="98"/>
    <x v="6"/>
    <x v="1650"/>
    <x v="346"/>
    <x v="55"/>
    <x v="55"/>
    <x v="9"/>
    <x v="11"/>
    <x v="3"/>
    <x v="4"/>
    <x v="4"/>
  </r>
  <r>
    <x v="1697"/>
    <x v="1"/>
    <x v="2"/>
    <x v="53"/>
    <x v="81"/>
    <x v="178"/>
    <x v="1658"/>
    <x v="346"/>
    <x v="55"/>
    <x v="55"/>
    <x v="9"/>
    <x v="11"/>
    <x v="3"/>
    <x v="2"/>
    <x v="2"/>
  </r>
  <r>
    <x v="1694"/>
    <x v="0"/>
    <x v="8"/>
    <x v="81"/>
    <x v="136"/>
    <x v="259"/>
    <x v="1655"/>
    <x v="341"/>
    <x v="55"/>
    <x v="55"/>
    <x v="9"/>
    <x v="11"/>
    <x v="3"/>
    <x v="8"/>
    <x v="8"/>
  </r>
  <r>
    <x v="1698"/>
    <x v="0"/>
    <x v="10"/>
    <x v="20"/>
    <x v="0"/>
    <x v="687"/>
    <x v="1659"/>
    <x v="345"/>
    <x v="55"/>
    <x v="55"/>
    <x v="9"/>
    <x v="11"/>
    <x v="3"/>
    <x v="10"/>
    <x v="10"/>
  </r>
  <r>
    <x v="1700"/>
    <x v="0"/>
    <x v="10"/>
    <x v="37"/>
    <x v="54"/>
    <x v="214"/>
    <x v="1661"/>
    <x v="342"/>
    <x v="55"/>
    <x v="55"/>
    <x v="9"/>
    <x v="11"/>
    <x v="3"/>
    <x v="10"/>
    <x v="10"/>
  </r>
  <r>
    <x v="1696"/>
    <x v="0"/>
    <x v="9"/>
    <x v="31"/>
    <x v="35"/>
    <x v="262"/>
    <x v="1657"/>
    <x v="343"/>
    <x v="55"/>
    <x v="55"/>
    <x v="9"/>
    <x v="11"/>
    <x v="3"/>
    <x v="9"/>
    <x v="9"/>
  </r>
  <r>
    <x v="1698"/>
    <x v="0"/>
    <x v="6"/>
    <x v="20"/>
    <x v="0"/>
    <x v="687"/>
    <x v="1659"/>
    <x v="345"/>
    <x v="55"/>
    <x v="55"/>
    <x v="9"/>
    <x v="11"/>
    <x v="3"/>
    <x v="6"/>
    <x v="6"/>
  </r>
  <r>
    <x v="1697"/>
    <x v="0"/>
    <x v="11"/>
    <x v="26"/>
    <x v="76"/>
    <x v="11"/>
    <x v="1658"/>
    <x v="346"/>
    <x v="55"/>
    <x v="55"/>
    <x v="9"/>
    <x v="11"/>
    <x v="3"/>
    <x v="11"/>
    <x v="11"/>
  </r>
  <r>
    <x v="1696"/>
    <x v="0"/>
    <x v="2"/>
    <x v="14"/>
    <x v="2"/>
    <x v="15"/>
    <x v="1657"/>
    <x v="343"/>
    <x v="55"/>
    <x v="55"/>
    <x v="9"/>
    <x v="11"/>
    <x v="3"/>
    <x v="2"/>
    <x v="2"/>
  </r>
  <r>
    <x v="1696"/>
    <x v="1"/>
    <x v="2"/>
    <x v="38"/>
    <x v="32"/>
    <x v="144"/>
    <x v="1657"/>
    <x v="343"/>
    <x v="55"/>
    <x v="55"/>
    <x v="9"/>
    <x v="11"/>
    <x v="3"/>
    <x v="2"/>
    <x v="2"/>
  </r>
  <r>
    <x v="1700"/>
    <x v="0"/>
    <x v="6"/>
    <x v="4"/>
    <x v="59"/>
    <x v="154"/>
    <x v="1661"/>
    <x v="342"/>
    <x v="55"/>
    <x v="55"/>
    <x v="9"/>
    <x v="11"/>
    <x v="3"/>
    <x v="6"/>
    <x v="6"/>
  </r>
  <r>
    <x v="1696"/>
    <x v="0"/>
    <x v="4"/>
    <x v="57"/>
    <x v="3"/>
    <x v="154"/>
    <x v="1657"/>
    <x v="343"/>
    <x v="55"/>
    <x v="55"/>
    <x v="9"/>
    <x v="11"/>
    <x v="3"/>
    <x v="4"/>
    <x v="4"/>
  </r>
  <r>
    <x v="1699"/>
    <x v="0"/>
    <x v="2"/>
    <x v="79"/>
    <x v="65"/>
    <x v="3"/>
    <x v="1660"/>
    <x v="344"/>
    <x v="55"/>
    <x v="55"/>
    <x v="9"/>
    <x v="11"/>
    <x v="3"/>
    <x v="2"/>
    <x v="2"/>
  </r>
  <r>
    <x v="1699"/>
    <x v="1"/>
    <x v="2"/>
    <x v="79"/>
    <x v="65"/>
    <x v="3"/>
    <x v="1660"/>
    <x v="344"/>
    <x v="55"/>
    <x v="55"/>
    <x v="9"/>
    <x v="11"/>
    <x v="3"/>
    <x v="2"/>
    <x v="2"/>
  </r>
  <r>
    <x v="1699"/>
    <x v="0"/>
    <x v="4"/>
    <x v="93"/>
    <x v="9"/>
    <x v="63"/>
    <x v="1660"/>
    <x v="344"/>
    <x v="55"/>
    <x v="55"/>
    <x v="9"/>
    <x v="11"/>
    <x v="3"/>
    <x v="4"/>
    <x v="4"/>
  </r>
  <r>
    <x v="1673"/>
    <x v="0"/>
    <x v="1"/>
    <x v="80"/>
    <x v="97"/>
    <x v="817"/>
    <x v="1635"/>
    <x v="341"/>
    <x v="55"/>
    <x v="55"/>
    <x v="9"/>
    <x v="11"/>
    <x v="3"/>
    <x v="1"/>
    <x v="1"/>
  </r>
  <r>
    <x v="1673"/>
    <x v="0"/>
    <x v="3"/>
    <x v="46"/>
    <x v="31"/>
    <x v="274"/>
    <x v="1635"/>
    <x v="341"/>
    <x v="55"/>
    <x v="55"/>
    <x v="9"/>
    <x v="11"/>
    <x v="3"/>
    <x v="3"/>
    <x v="3"/>
  </r>
  <r>
    <x v="1700"/>
    <x v="0"/>
    <x v="5"/>
    <x v="0"/>
    <x v="9"/>
    <x v="265"/>
    <x v="1661"/>
    <x v="342"/>
    <x v="55"/>
    <x v="55"/>
    <x v="9"/>
    <x v="11"/>
    <x v="3"/>
    <x v="5"/>
    <x v="5"/>
  </r>
  <r>
    <x v="1698"/>
    <x v="0"/>
    <x v="1"/>
    <x v="9"/>
    <x v="23"/>
    <x v="864"/>
    <x v="1659"/>
    <x v="345"/>
    <x v="55"/>
    <x v="55"/>
    <x v="9"/>
    <x v="11"/>
    <x v="3"/>
    <x v="1"/>
    <x v="1"/>
  </r>
  <r>
    <x v="1697"/>
    <x v="0"/>
    <x v="0"/>
    <x v="93"/>
    <x v="0"/>
    <x v="187"/>
    <x v="1658"/>
    <x v="346"/>
    <x v="55"/>
    <x v="55"/>
    <x v="9"/>
    <x v="11"/>
    <x v="3"/>
    <x v="0"/>
    <x v="0"/>
  </r>
  <r>
    <x v="1673"/>
    <x v="0"/>
    <x v="10"/>
    <x v="63"/>
    <x v="56"/>
    <x v="107"/>
    <x v="1635"/>
    <x v="341"/>
    <x v="55"/>
    <x v="55"/>
    <x v="9"/>
    <x v="11"/>
    <x v="3"/>
    <x v="10"/>
    <x v="10"/>
  </r>
  <r>
    <x v="1679"/>
    <x v="0"/>
    <x v="9"/>
    <x v="85"/>
    <x v="73"/>
    <x v="143"/>
    <x v="1641"/>
    <x v="343"/>
    <x v="55"/>
    <x v="55"/>
    <x v="9"/>
    <x v="11"/>
    <x v="3"/>
    <x v="9"/>
    <x v="9"/>
  </r>
  <r>
    <x v="1699"/>
    <x v="0"/>
    <x v="9"/>
    <x v="10"/>
    <x v="14"/>
    <x v="171"/>
    <x v="1660"/>
    <x v="344"/>
    <x v="55"/>
    <x v="55"/>
    <x v="9"/>
    <x v="11"/>
    <x v="3"/>
    <x v="9"/>
    <x v="9"/>
  </r>
  <r>
    <x v="1679"/>
    <x v="1"/>
    <x v="2"/>
    <x v="114"/>
    <x v="215"/>
    <x v="228"/>
    <x v="1641"/>
    <x v="343"/>
    <x v="55"/>
    <x v="55"/>
    <x v="9"/>
    <x v="11"/>
    <x v="3"/>
    <x v="2"/>
    <x v="2"/>
  </r>
  <r>
    <x v="1683"/>
    <x v="1"/>
    <x v="2"/>
    <x v="121"/>
    <x v="131"/>
    <x v="18"/>
    <x v="1644"/>
    <x v="346"/>
    <x v="55"/>
    <x v="55"/>
    <x v="9"/>
    <x v="11"/>
    <x v="3"/>
    <x v="2"/>
    <x v="2"/>
  </r>
  <r>
    <x v="1686"/>
    <x v="0"/>
    <x v="10"/>
    <x v="70"/>
    <x v="51"/>
    <x v="2375"/>
    <x v="1647"/>
    <x v="344"/>
    <x v="55"/>
    <x v="55"/>
    <x v="9"/>
    <x v="11"/>
    <x v="3"/>
    <x v="10"/>
    <x v="10"/>
  </r>
  <r>
    <x v="1691"/>
    <x v="0"/>
    <x v="10"/>
    <x v="13"/>
    <x v="13"/>
    <x v="6"/>
    <x v="1652"/>
    <x v="342"/>
    <x v="55"/>
    <x v="55"/>
    <x v="9"/>
    <x v="11"/>
    <x v="3"/>
    <x v="10"/>
    <x v="10"/>
  </r>
  <r>
    <x v="1683"/>
    <x v="0"/>
    <x v="9"/>
    <x v="25"/>
    <x v="143"/>
    <x v="137"/>
    <x v="1644"/>
    <x v="346"/>
    <x v="55"/>
    <x v="55"/>
    <x v="9"/>
    <x v="11"/>
    <x v="3"/>
    <x v="9"/>
    <x v="9"/>
  </r>
  <r>
    <x v="1691"/>
    <x v="0"/>
    <x v="1"/>
    <x v="35"/>
    <x v="15"/>
    <x v="247"/>
    <x v="1652"/>
    <x v="342"/>
    <x v="55"/>
    <x v="55"/>
    <x v="9"/>
    <x v="11"/>
    <x v="3"/>
    <x v="1"/>
    <x v="1"/>
  </r>
  <r>
    <x v="1691"/>
    <x v="0"/>
    <x v="3"/>
    <x v="1"/>
    <x v="36"/>
    <x v="196"/>
    <x v="1652"/>
    <x v="342"/>
    <x v="55"/>
    <x v="55"/>
    <x v="9"/>
    <x v="11"/>
    <x v="3"/>
    <x v="3"/>
    <x v="3"/>
  </r>
  <r>
    <x v="1681"/>
    <x v="1"/>
    <x v="2"/>
    <x v="65"/>
    <x v="48"/>
    <x v="1858"/>
    <x v="1643"/>
    <x v="345"/>
    <x v="55"/>
    <x v="55"/>
    <x v="9"/>
    <x v="11"/>
    <x v="3"/>
    <x v="2"/>
    <x v="2"/>
  </r>
  <r>
    <x v="1681"/>
    <x v="0"/>
    <x v="2"/>
    <x v="50"/>
    <x v="48"/>
    <x v="304"/>
    <x v="1643"/>
    <x v="345"/>
    <x v="55"/>
    <x v="55"/>
    <x v="9"/>
    <x v="11"/>
    <x v="3"/>
    <x v="2"/>
    <x v="2"/>
  </r>
  <r>
    <x v="1688"/>
    <x v="0"/>
    <x v="4"/>
    <x v="6"/>
    <x v="43"/>
    <x v="1419"/>
    <x v="1649"/>
    <x v="345"/>
    <x v="55"/>
    <x v="55"/>
    <x v="9"/>
    <x v="11"/>
    <x v="3"/>
    <x v="4"/>
    <x v="4"/>
  </r>
  <r>
    <x v="1683"/>
    <x v="0"/>
    <x v="2"/>
    <x v="174"/>
    <x v="131"/>
    <x v="2376"/>
    <x v="1644"/>
    <x v="346"/>
    <x v="55"/>
    <x v="55"/>
    <x v="9"/>
    <x v="11"/>
    <x v="3"/>
    <x v="2"/>
    <x v="2"/>
  </r>
  <r>
    <x v="1679"/>
    <x v="0"/>
    <x v="7"/>
    <x v="37"/>
    <x v="26"/>
    <x v="183"/>
    <x v="1641"/>
    <x v="343"/>
    <x v="55"/>
    <x v="55"/>
    <x v="9"/>
    <x v="11"/>
    <x v="3"/>
    <x v="7"/>
    <x v="7"/>
  </r>
  <r>
    <x v="1679"/>
    <x v="0"/>
    <x v="3"/>
    <x v="60"/>
    <x v="105"/>
    <x v="941"/>
    <x v="1641"/>
    <x v="343"/>
    <x v="55"/>
    <x v="55"/>
    <x v="9"/>
    <x v="11"/>
    <x v="3"/>
    <x v="3"/>
    <x v="3"/>
  </r>
  <r>
    <x v="1701"/>
    <x v="0"/>
    <x v="5"/>
    <x v="75"/>
    <x v="91"/>
    <x v="124"/>
    <x v="1662"/>
    <x v="345"/>
    <x v="55"/>
    <x v="55"/>
    <x v="9"/>
    <x v="11"/>
    <x v="3"/>
    <x v="5"/>
    <x v="5"/>
  </r>
  <r>
    <x v="1683"/>
    <x v="0"/>
    <x v="8"/>
    <x v="88"/>
    <x v="128"/>
    <x v="395"/>
    <x v="1644"/>
    <x v="346"/>
    <x v="55"/>
    <x v="55"/>
    <x v="9"/>
    <x v="11"/>
    <x v="3"/>
    <x v="8"/>
    <x v="8"/>
  </r>
  <r>
    <x v="1684"/>
    <x v="0"/>
    <x v="0"/>
    <x v="8"/>
    <x v="14"/>
    <x v="511"/>
    <x v="1645"/>
    <x v="343"/>
    <x v="55"/>
    <x v="55"/>
    <x v="9"/>
    <x v="11"/>
    <x v="3"/>
    <x v="0"/>
    <x v="0"/>
  </r>
  <r>
    <x v="1687"/>
    <x v="0"/>
    <x v="11"/>
    <x v="40"/>
    <x v="81"/>
    <x v="24"/>
    <x v="1648"/>
    <x v="344"/>
    <x v="55"/>
    <x v="55"/>
    <x v="9"/>
    <x v="11"/>
    <x v="3"/>
    <x v="11"/>
    <x v="11"/>
  </r>
  <r>
    <x v="1680"/>
    <x v="0"/>
    <x v="11"/>
    <x v="26"/>
    <x v="83"/>
    <x v="2377"/>
    <x v="1642"/>
    <x v="345"/>
    <x v="55"/>
    <x v="55"/>
    <x v="9"/>
    <x v="11"/>
    <x v="3"/>
    <x v="11"/>
    <x v="11"/>
  </r>
  <r>
    <x v="1681"/>
    <x v="0"/>
    <x v="9"/>
    <x v="53"/>
    <x v="87"/>
    <x v="596"/>
    <x v="1643"/>
    <x v="345"/>
    <x v="55"/>
    <x v="55"/>
    <x v="9"/>
    <x v="11"/>
    <x v="3"/>
    <x v="9"/>
    <x v="9"/>
  </r>
  <r>
    <x v="1687"/>
    <x v="0"/>
    <x v="8"/>
    <x v="36"/>
    <x v="31"/>
    <x v="39"/>
    <x v="1648"/>
    <x v="344"/>
    <x v="55"/>
    <x v="55"/>
    <x v="9"/>
    <x v="11"/>
    <x v="3"/>
    <x v="8"/>
    <x v="8"/>
  </r>
  <r>
    <x v="1684"/>
    <x v="0"/>
    <x v="8"/>
    <x v="38"/>
    <x v="109"/>
    <x v="1473"/>
    <x v="1645"/>
    <x v="343"/>
    <x v="55"/>
    <x v="55"/>
    <x v="9"/>
    <x v="11"/>
    <x v="3"/>
    <x v="8"/>
    <x v="8"/>
  </r>
  <r>
    <x v="1674"/>
    <x v="0"/>
    <x v="11"/>
    <x v="3"/>
    <x v="5"/>
    <x v="37"/>
    <x v="1636"/>
    <x v="342"/>
    <x v="55"/>
    <x v="55"/>
    <x v="9"/>
    <x v="11"/>
    <x v="3"/>
    <x v="11"/>
    <x v="11"/>
  </r>
  <r>
    <x v="1678"/>
    <x v="0"/>
    <x v="7"/>
    <x v="7"/>
    <x v="16"/>
    <x v="304"/>
    <x v="1640"/>
    <x v="344"/>
    <x v="55"/>
    <x v="55"/>
    <x v="9"/>
    <x v="11"/>
    <x v="3"/>
    <x v="7"/>
    <x v="7"/>
  </r>
  <r>
    <x v="1676"/>
    <x v="0"/>
    <x v="5"/>
    <x v="12"/>
    <x v="45"/>
    <x v="6"/>
    <x v="1638"/>
    <x v="342"/>
    <x v="55"/>
    <x v="55"/>
    <x v="9"/>
    <x v="11"/>
    <x v="3"/>
    <x v="5"/>
    <x v="5"/>
  </r>
  <r>
    <x v="1676"/>
    <x v="0"/>
    <x v="6"/>
    <x v="3"/>
    <x v="10"/>
    <x v="7"/>
    <x v="1638"/>
    <x v="342"/>
    <x v="55"/>
    <x v="55"/>
    <x v="9"/>
    <x v="11"/>
    <x v="3"/>
    <x v="6"/>
    <x v="6"/>
  </r>
  <r>
    <x v="1678"/>
    <x v="0"/>
    <x v="3"/>
    <x v="2"/>
    <x v="118"/>
    <x v="1587"/>
    <x v="1640"/>
    <x v="344"/>
    <x v="55"/>
    <x v="55"/>
    <x v="9"/>
    <x v="11"/>
    <x v="3"/>
    <x v="3"/>
    <x v="3"/>
  </r>
  <r>
    <x v="1677"/>
    <x v="0"/>
    <x v="2"/>
    <x v="100"/>
    <x v="111"/>
    <x v="773"/>
    <x v="1639"/>
    <x v="341"/>
    <x v="55"/>
    <x v="55"/>
    <x v="9"/>
    <x v="11"/>
    <x v="3"/>
    <x v="2"/>
    <x v="2"/>
  </r>
  <r>
    <x v="1695"/>
    <x v="0"/>
    <x v="5"/>
    <x v="92"/>
    <x v="62"/>
    <x v="187"/>
    <x v="1656"/>
    <x v="342"/>
    <x v="55"/>
    <x v="55"/>
    <x v="9"/>
    <x v="11"/>
    <x v="3"/>
    <x v="5"/>
    <x v="5"/>
  </r>
  <r>
    <x v="1689"/>
    <x v="0"/>
    <x v="1"/>
    <x v="93"/>
    <x v="0"/>
    <x v="187"/>
    <x v="1650"/>
    <x v="346"/>
    <x v="55"/>
    <x v="55"/>
    <x v="9"/>
    <x v="11"/>
    <x v="3"/>
    <x v="1"/>
    <x v="1"/>
  </r>
  <r>
    <x v="1692"/>
    <x v="0"/>
    <x v="1"/>
    <x v="34"/>
    <x v="137"/>
    <x v="907"/>
    <x v="1653"/>
    <x v="345"/>
    <x v="55"/>
    <x v="55"/>
    <x v="9"/>
    <x v="11"/>
    <x v="3"/>
    <x v="1"/>
    <x v="1"/>
  </r>
  <r>
    <x v="1693"/>
    <x v="0"/>
    <x v="10"/>
    <x v="7"/>
    <x v="8"/>
    <x v="11"/>
    <x v="1654"/>
    <x v="345"/>
    <x v="55"/>
    <x v="55"/>
    <x v="9"/>
    <x v="11"/>
    <x v="3"/>
    <x v="10"/>
    <x v="10"/>
  </r>
  <r>
    <x v="1688"/>
    <x v="0"/>
    <x v="7"/>
    <x v="75"/>
    <x v="94"/>
    <x v="120"/>
    <x v="1649"/>
    <x v="345"/>
    <x v="55"/>
    <x v="55"/>
    <x v="9"/>
    <x v="11"/>
    <x v="3"/>
    <x v="7"/>
    <x v="7"/>
  </r>
  <r>
    <x v="1680"/>
    <x v="0"/>
    <x v="8"/>
    <x v="31"/>
    <x v="21"/>
    <x v="903"/>
    <x v="1642"/>
    <x v="345"/>
    <x v="55"/>
    <x v="55"/>
    <x v="9"/>
    <x v="11"/>
    <x v="3"/>
    <x v="8"/>
    <x v="8"/>
  </r>
  <r>
    <x v="1681"/>
    <x v="0"/>
    <x v="4"/>
    <x v="1"/>
    <x v="4"/>
    <x v="735"/>
    <x v="1643"/>
    <x v="345"/>
    <x v="55"/>
    <x v="55"/>
    <x v="9"/>
    <x v="11"/>
    <x v="3"/>
    <x v="4"/>
    <x v="4"/>
  </r>
  <r>
    <x v="1701"/>
    <x v="0"/>
    <x v="6"/>
    <x v="9"/>
    <x v="8"/>
    <x v="8"/>
    <x v="1662"/>
    <x v="345"/>
    <x v="55"/>
    <x v="55"/>
    <x v="9"/>
    <x v="11"/>
    <x v="3"/>
    <x v="6"/>
    <x v="6"/>
  </r>
  <r>
    <x v="1685"/>
    <x v="0"/>
    <x v="8"/>
    <x v="83"/>
    <x v="39"/>
    <x v="228"/>
    <x v="1646"/>
    <x v="346"/>
    <x v="55"/>
    <x v="55"/>
    <x v="9"/>
    <x v="11"/>
    <x v="3"/>
    <x v="8"/>
    <x v="8"/>
  </r>
  <r>
    <x v="1688"/>
    <x v="0"/>
    <x v="3"/>
    <x v="93"/>
    <x v="5"/>
    <x v="2378"/>
    <x v="1649"/>
    <x v="345"/>
    <x v="55"/>
    <x v="55"/>
    <x v="9"/>
    <x v="11"/>
    <x v="3"/>
    <x v="3"/>
    <x v="3"/>
  </r>
  <r>
    <x v="1683"/>
    <x v="0"/>
    <x v="4"/>
    <x v="90"/>
    <x v="114"/>
    <x v="450"/>
    <x v="1644"/>
    <x v="346"/>
    <x v="55"/>
    <x v="55"/>
    <x v="9"/>
    <x v="11"/>
    <x v="3"/>
    <x v="4"/>
    <x v="4"/>
  </r>
  <r>
    <x v="1686"/>
    <x v="0"/>
    <x v="1"/>
    <x v="133"/>
    <x v="222"/>
    <x v="2379"/>
    <x v="1647"/>
    <x v="344"/>
    <x v="55"/>
    <x v="55"/>
    <x v="9"/>
    <x v="11"/>
    <x v="3"/>
    <x v="1"/>
    <x v="1"/>
  </r>
  <r>
    <x v="1682"/>
    <x v="0"/>
    <x v="11"/>
    <x v="182"/>
    <x v="169"/>
    <x v="1242"/>
    <x v="1077"/>
    <x v="342"/>
    <x v="55"/>
    <x v="55"/>
    <x v="9"/>
    <x v="11"/>
    <x v="3"/>
    <x v="11"/>
    <x v="11"/>
  </r>
  <r>
    <x v="1694"/>
    <x v="0"/>
    <x v="11"/>
    <x v="88"/>
    <x v="143"/>
    <x v="275"/>
    <x v="1655"/>
    <x v="341"/>
    <x v="55"/>
    <x v="55"/>
    <x v="9"/>
    <x v="11"/>
    <x v="3"/>
    <x v="11"/>
    <x v="11"/>
  </r>
  <r>
    <x v="1692"/>
    <x v="0"/>
    <x v="3"/>
    <x v="49"/>
    <x v="83"/>
    <x v="996"/>
    <x v="1653"/>
    <x v="345"/>
    <x v="55"/>
    <x v="55"/>
    <x v="9"/>
    <x v="11"/>
    <x v="3"/>
    <x v="3"/>
    <x v="3"/>
  </r>
  <r>
    <x v="1695"/>
    <x v="0"/>
    <x v="6"/>
    <x v="111"/>
    <x v="112"/>
    <x v="269"/>
    <x v="1656"/>
    <x v="342"/>
    <x v="55"/>
    <x v="55"/>
    <x v="9"/>
    <x v="11"/>
    <x v="3"/>
    <x v="6"/>
    <x v="6"/>
  </r>
  <r>
    <x v="1690"/>
    <x v="0"/>
    <x v="7"/>
    <x v="63"/>
    <x v="56"/>
    <x v="107"/>
    <x v="1651"/>
    <x v="344"/>
    <x v="55"/>
    <x v="55"/>
    <x v="9"/>
    <x v="11"/>
    <x v="3"/>
    <x v="7"/>
    <x v="7"/>
  </r>
  <r>
    <x v="1689"/>
    <x v="0"/>
    <x v="10"/>
    <x v="6"/>
    <x v="6"/>
    <x v="6"/>
    <x v="1650"/>
    <x v="346"/>
    <x v="55"/>
    <x v="55"/>
    <x v="9"/>
    <x v="11"/>
    <x v="3"/>
    <x v="10"/>
    <x v="10"/>
  </r>
  <r>
    <x v="1695"/>
    <x v="0"/>
    <x v="0"/>
    <x v="24"/>
    <x v="38"/>
    <x v="63"/>
    <x v="1656"/>
    <x v="342"/>
    <x v="55"/>
    <x v="55"/>
    <x v="9"/>
    <x v="11"/>
    <x v="3"/>
    <x v="0"/>
    <x v="0"/>
  </r>
  <r>
    <x v="1693"/>
    <x v="0"/>
    <x v="1"/>
    <x v="40"/>
    <x v="35"/>
    <x v="275"/>
    <x v="1654"/>
    <x v="345"/>
    <x v="55"/>
    <x v="55"/>
    <x v="9"/>
    <x v="11"/>
    <x v="3"/>
    <x v="1"/>
    <x v="1"/>
  </r>
  <r>
    <x v="1689"/>
    <x v="0"/>
    <x v="7"/>
    <x v="12"/>
    <x v="45"/>
    <x v="6"/>
    <x v="1650"/>
    <x v="346"/>
    <x v="55"/>
    <x v="55"/>
    <x v="9"/>
    <x v="11"/>
    <x v="3"/>
    <x v="7"/>
    <x v="7"/>
  </r>
  <r>
    <x v="1693"/>
    <x v="0"/>
    <x v="3"/>
    <x v="26"/>
    <x v="54"/>
    <x v="160"/>
    <x v="1654"/>
    <x v="345"/>
    <x v="55"/>
    <x v="55"/>
    <x v="9"/>
    <x v="11"/>
    <x v="3"/>
    <x v="3"/>
    <x v="3"/>
  </r>
  <r>
    <x v="1689"/>
    <x v="0"/>
    <x v="3"/>
    <x v="0"/>
    <x v="41"/>
    <x v="6"/>
    <x v="1650"/>
    <x v="346"/>
    <x v="55"/>
    <x v="55"/>
    <x v="9"/>
    <x v="11"/>
    <x v="3"/>
    <x v="3"/>
    <x v="3"/>
  </r>
  <r>
    <x v="1702"/>
    <x v="0"/>
    <x v="8"/>
    <x v="163"/>
    <x v="151"/>
    <x v="2380"/>
    <x v="1663"/>
    <x v="347"/>
    <x v="56"/>
    <x v="56"/>
    <x v="9"/>
    <x v="12"/>
    <x v="3"/>
    <x v="8"/>
    <x v="8"/>
  </r>
  <r>
    <x v="1703"/>
    <x v="1"/>
    <x v="2"/>
    <x v="242"/>
    <x v="220"/>
    <x v="2381"/>
    <x v="1664"/>
    <x v="348"/>
    <x v="56"/>
    <x v="56"/>
    <x v="9"/>
    <x v="12"/>
    <x v="3"/>
    <x v="2"/>
    <x v="2"/>
  </r>
  <r>
    <x v="1704"/>
    <x v="0"/>
    <x v="4"/>
    <x v="42"/>
    <x v="68"/>
    <x v="2382"/>
    <x v="1665"/>
    <x v="349"/>
    <x v="56"/>
    <x v="56"/>
    <x v="9"/>
    <x v="12"/>
    <x v="3"/>
    <x v="4"/>
    <x v="4"/>
  </r>
  <r>
    <x v="1702"/>
    <x v="0"/>
    <x v="11"/>
    <x v="44"/>
    <x v="180"/>
    <x v="189"/>
    <x v="1663"/>
    <x v="347"/>
    <x v="56"/>
    <x v="56"/>
    <x v="9"/>
    <x v="12"/>
    <x v="3"/>
    <x v="11"/>
    <x v="11"/>
  </r>
  <r>
    <x v="1704"/>
    <x v="1"/>
    <x v="2"/>
    <x v="214"/>
    <x v="150"/>
    <x v="1586"/>
    <x v="1665"/>
    <x v="349"/>
    <x v="56"/>
    <x v="56"/>
    <x v="9"/>
    <x v="12"/>
    <x v="3"/>
    <x v="2"/>
    <x v="2"/>
  </r>
  <r>
    <x v="1704"/>
    <x v="0"/>
    <x v="2"/>
    <x v="137"/>
    <x v="150"/>
    <x v="136"/>
    <x v="1665"/>
    <x v="349"/>
    <x v="56"/>
    <x v="56"/>
    <x v="9"/>
    <x v="12"/>
    <x v="3"/>
    <x v="2"/>
    <x v="2"/>
  </r>
  <r>
    <x v="1703"/>
    <x v="0"/>
    <x v="9"/>
    <x v="121"/>
    <x v="254"/>
    <x v="285"/>
    <x v="1664"/>
    <x v="348"/>
    <x v="56"/>
    <x v="56"/>
    <x v="9"/>
    <x v="12"/>
    <x v="3"/>
    <x v="9"/>
    <x v="9"/>
  </r>
  <r>
    <x v="1705"/>
    <x v="0"/>
    <x v="4"/>
    <x v="49"/>
    <x v="15"/>
    <x v="149"/>
    <x v="1666"/>
    <x v="349"/>
    <x v="56"/>
    <x v="56"/>
    <x v="9"/>
    <x v="12"/>
    <x v="3"/>
    <x v="4"/>
    <x v="4"/>
  </r>
  <r>
    <x v="1706"/>
    <x v="0"/>
    <x v="4"/>
    <x v="53"/>
    <x v="75"/>
    <x v="5"/>
    <x v="1667"/>
    <x v="349"/>
    <x v="56"/>
    <x v="56"/>
    <x v="9"/>
    <x v="12"/>
    <x v="3"/>
    <x v="4"/>
    <x v="4"/>
  </r>
  <r>
    <x v="1707"/>
    <x v="0"/>
    <x v="5"/>
    <x v="20"/>
    <x v="98"/>
    <x v="145"/>
    <x v="1668"/>
    <x v="350"/>
    <x v="56"/>
    <x v="56"/>
    <x v="9"/>
    <x v="12"/>
    <x v="3"/>
    <x v="5"/>
    <x v="5"/>
  </r>
  <r>
    <x v="1708"/>
    <x v="0"/>
    <x v="11"/>
    <x v="61"/>
    <x v="141"/>
    <x v="204"/>
    <x v="1669"/>
    <x v="351"/>
    <x v="56"/>
    <x v="56"/>
    <x v="9"/>
    <x v="12"/>
    <x v="3"/>
    <x v="11"/>
    <x v="11"/>
  </r>
  <r>
    <x v="1705"/>
    <x v="0"/>
    <x v="2"/>
    <x v="104"/>
    <x v="71"/>
    <x v="2383"/>
    <x v="1666"/>
    <x v="349"/>
    <x v="56"/>
    <x v="56"/>
    <x v="9"/>
    <x v="12"/>
    <x v="3"/>
    <x v="2"/>
    <x v="2"/>
  </r>
  <r>
    <x v="1705"/>
    <x v="1"/>
    <x v="2"/>
    <x v="134"/>
    <x v="71"/>
    <x v="6"/>
    <x v="1666"/>
    <x v="349"/>
    <x v="56"/>
    <x v="56"/>
    <x v="9"/>
    <x v="12"/>
    <x v="3"/>
    <x v="2"/>
    <x v="2"/>
  </r>
  <r>
    <x v="1709"/>
    <x v="0"/>
    <x v="1"/>
    <x v="37"/>
    <x v="4"/>
    <x v="148"/>
    <x v="1670"/>
    <x v="349"/>
    <x v="56"/>
    <x v="56"/>
    <x v="9"/>
    <x v="12"/>
    <x v="3"/>
    <x v="1"/>
    <x v="1"/>
  </r>
  <r>
    <x v="1707"/>
    <x v="0"/>
    <x v="6"/>
    <x v="3"/>
    <x v="16"/>
    <x v="93"/>
    <x v="1668"/>
    <x v="350"/>
    <x v="56"/>
    <x v="56"/>
    <x v="9"/>
    <x v="12"/>
    <x v="3"/>
    <x v="6"/>
    <x v="6"/>
  </r>
  <r>
    <x v="1708"/>
    <x v="0"/>
    <x v="5"/>
    <x v="13"/>
    <x v="63"/>
    <x v="72"/>
    <x v="1669"/>
    <x v="351"/>
    <x v="56"/>
    <x v="56"/>
    <x v="9"/>
    <x v="12"/>
    <x v="3"/>
    <x v="5"/>
    <x v="5"/>
  </r>
  <r>
    <x v="1710"/>
    <x v="0"/>
    <x v="5"/>
    <x v="8"/>
    <x v="85"/>
    <x v="31"/>
    <x v="1671"/>
    <x v="347"/>
    <x v="56"/>
    <x v="56"/>
    <x v="9"/>
    <x v="12"/>
    <x v="3"/>
    <x v="5"/>
    <x v="5"/>
  </r>
  <r>
    <x v="1703"/>
    <x v="0"/>
    <x v="4"/>
    <x v="58"/>
    <x v="95"/>
    <x v="615"/>
    <x v="1664"/>
    <x v="348"/>
    <x v="56"/>
    <x v="56"/>
    <x v="9"/>
    <x v="12"/>
    <x v="3"/>
    <x v="4"/>
    <x v="4"/>
  </r>
  <r>
    <x v="1704"/>
    <x v="0"/>
    <x v="9"/>
    <x v="130"/>
    <x v="142"/>
    <x v="2384"/>
    <x v="1665"/>
    <x v="349"/>
    <x v="56"/>
    <x v="56"/>
    <x v="9"/>
    <x v="12"/>
    <x v="3"/>
    <x v="9"/>
    <x v="9"/>
  </r>
  <r>
    <x v="1711"/>
    <x v="1"/>
    <x v="2"/>
    <x v="42"/>
    <x v="57"/>
    <x v="380"/>
    <x v="1672"/>
    <x v="350"/>
    <x v="56"/>
    <x v="56"/>
    <x v="9"/>
    <x v="12"/>
    <x v="3"/>
    <x v="2"/>
    <x v="2"/>
  </r>
  <r>
    <x v="1711"/>
    <x v="0"/>
    <x v="3"/>
    <x v="27"/>
    <x v="51"/>
    <x v="76"/>
    <x v="1672"/>
    <x v="350"/>
    <x v="56"/>
    <x v="56"/>
    <x v="9"/>
    <x v="12"/>
    <x v="3"/>
    <x v="3"/>
    <x v="3"/>
  </r>
  <r>
    <x v="1712"/>
    <x v="0"/>
    <x v="3"/>
    <x v="85"/>
    <x v="161"/>
    <x v="1056"/>
    <x v="1673"/>
    <x v="351"/>
    <x v="56"/>
    <x v="56"/>
    <x v="9"/>
    <x v="12"/>
    <x v="3"/>
    <x v="3"/>
    <x v="3"/>
  </r>
  <r>
    <x v="1713"/>
    <x v="0"/>
    <x v="0"/>
    <x v="5"/>
    <x v="16"/>
    <x v="17"/>
    <x v="1674"/>
    <x v="351"/>
    <x v="56"/>
    <x v="56"/>
    <x v="9"/>
    <x v="12"/>
    <x v="3"/>
    <x v="0"/>
    <x v="0"/>
  </r>
  <r>
    <x v="1714"/>
    <x v="0"/>
    <x v="8"/>
    <x v="14"/>
    <x v="49"/>
    <x v="61"/>
    <x v="1675"/>
    <x v="347"/>
    <x v="56"/>
    <x v="56"/>
    <x v="9"/>
    <x v="12"/>
    <x v="3"/>
    <x v="8"/>
    <x v="8"/>
  </r>
  <r>
    <x v="1713"/>
    <x v="0"/>
    <x v="5"/>
    <x v="93"/>
    <x v="13"/>
    <x v="389"/>
    <x v="1674"/>
    <x v="351"/>
    <x v="56"/>
    <x v="56"/>
    <x v="9"/>
    <x v="12"/>
    <x v="3"/>
    <x v="5"/>
    <x v="5"/>
  </r>
  <r>
    <x v="1711"/>
    <x v="0"/>
    <x v="4"/>
    <x v="35"/>
    <x v="47"/>
    <x v="187"/>
    <x v="1672"/>
    <x v="350"/>
    <x v="56"/>
    <x v="56"/>
    <x v="9"/>
    <x v="12"/>
    <x v="3"/>
    <x v="4"/>
    <x v="4"/>
  </r>
  <r>
    <x v="1715"/>
    <x v="0"/>
    <x v="1"/>
    <x v="18"/>
    <x v="2"/>
    <x v="22"/>
    <x v="1676"/>
    <x v="349"/>
    <x v="56"/>
    <x v="56"/>
    <x v="9"/>
    <x v="12"/>
    <x v="3"/>
    <x v="1"/>
    <x v="1"/>
  </r>
  <r>
    <x v="1716"/>
    <x v="0"/>
    <x v="1"/>
    <x v="170"/>
    <x v="156"/>
    <x v="1389"/>
    <x v="1677"/>
    <x v="351"/>
    <x v="56"/>
    <x v="56"/>
    <x v="9"/>
    <x v="12"/>
    <x v="3"/>
    <x v="1"/>
    <x v="1"/>
  </r>
  <r>
    <x v="1716"/>
    <x v="0"/>
    <x v="10"/>
    <x v="91"/>
    <x v="64"/>
    <x v="170"/>
    <x v="1677"/>
    <x v="351"/>
    <x v="56"/>
    <x v="56"/>
    <x v="9"/>
    <x v="12"/>
    <x v="3"/>
    <x v="10"/>
    <x v="10"/>
  </r>
  <r>
    <x v="1714"/>
    <x v="0"/>
    <x v="11"/>
    <x v="84"/>
    <x v="42"/>
    <x v="44"/>
    <x v="1675"/>
    <x v="347"/>
    <x v="56"/>
    <x v="56"/>
    <x v="9"/>
    <x v="12"/>
    <x v="3"/>
    <x v="11"/>
    <x v="11"/>
  </r>
  <r>
    <x v="1715"/>
    <x v="0"/>
    <x v="5"/>
    <x v="6"/>
    <x v="6"/>
    <x v="6"/>
    <x v="1676"/>
    <x v="349"/>
    <x v="56"/>
    <x v="56"/>
    <x v="9"/>
    <x v="12"/>
    <x v="3"/>
    <x v="5"/>
    <x v="5"/>
  </r>
  <r>
    <x v="1706"/>
    <x v="0"/>
    <x v="9"/>
    <x v="34"/>
    <x v="97"/>
    <x v="93"/>
    <x v="1667"/>
    <x v="349"/>
    <x v="56"/>
    <x v="56"/>
    <x v="9"/>
    <x v="12"/>
    <x v="3"/>
    <x v="9"/>
    <x v="9"/>
  </r>
  <r>
    <x v="1717"/>
    <x v="0"/>
    <x v="3"/>
    <x v="101"/>
    <x v="172"/>
    <x v="2385"/>
    <x v="1678"/>
    <x v="349"/>
    <x v="56"/>
    <x v="56"/>
    <x v="9"/>
    <x v="12"/>
    <x v="3"/>
    <x v="3"/>
    <x v="3"/>
  </r>
  <r>
    <x v="1707"/>
    <x v="0"/>
    <x v="10"/>
    <x v="5"/>
    <x v="23"/>
    <x v="178"/>
    <x v="1668"/>
    <x v="350"/>
    <x v="56"/>
    <x v="56"/>
    <x v="9"/>
    <x v="12"/>
    <x v="3"/>
    <x v="10"/>
    <x v="10"/>
  </r>
  <r>
    <x v="1706"/>
    <x v="1"/>
    <x v="2"/>
    <x v="125"/>
    <x v="106"/>
    <x v="642"/>
    <x v="1667"/>
    <x v="349"/>
    <x v="56"/>
    <x v="56"/>
    <x v="9"/>
    <x v="12"/>
    <x v="3"/>
    <x v="2"/>
    <x v="2"/>
  </r>
  <r>
    <x v="1711"/>
    <x v="0"/>
    <x v="7"/>
    <x v="3"/>
    <x v="5"/>
    <x v="37"/>
    <x v="1672"/>
    <x v="350"/>
    <x v="56"/>
    <x v="56"/>
    <x v="9"/>
    <x v="12"/>
    <x v="3"/>
    <x v="7"/>
    <x v="7"/>
  </r>
  <r>
    <x v="1715"/>
    <x v="0"/>
    <x v="10"/>
    <x v="9"/>
    <x v="43"/>
    <x v="183"/>
    <x v="1676"/>
    <x v="349"/>
    <x v="56"/>
    <x v="56"/>
    <x v="9"/>
    <x v="12"/>
    <x v="3"/>
    <x v="10"/>
    <x v="10"/>
  </r>
  <r>
    <x v="1712"/>
    <x v="0"/>
    <x v="10"/>
    <x v="18"/>
    <x v="20"/>
    <x v="20"/>
    <x v="1673"/>
    <x v="351"/>
    <x v="56"/>
    <x v="56"/>
    <x v="9"/>
    <x v="12"/>
    <x v="3"/>
    <x v="10"/>
    <x v="10"/>
  </r>
  <r>
    <x v="1718"/>
    <x v="0"/>
    <x v="3"/>
    <x v="26"/>
    <x v="1"/>
    <x v="121"/>
    <x v="1679"/>
    <x v="350"/>
    <x v="56"/>
    <x v="56"/>
    <x v="9"/>
    <x v="12"/>
    <x v="3"/>
    <x v="3"/>
    <x v="3"/>
  </r>
  <r>
    <x v="1718"/>
    <x v="0"/>
    <x v="1"/>
    <x v="53"/>
    <x v="15"/>
    <x v="12"/>
    <x v="1679"/>
    <x v="350"/>
    <x v="56"/>
    <x v="56"/>
    <x v="9"/>
    <x v="12"/>
    <x v="3"/>
    <x v="1"/>
    <x v="1"/>
  </r>
  <r>
    <x v="1712"/>
    <x v="0"/>
    <x v="1"/>
    <x v="86"/>
    <x v="198"/>
    <x v="2386"/>
    <x v="1673"/>
    <x v="351"/>
    <x v="56"/>
    <x v="56"/>
    <x v="9"/>
    <x v="12"/>
    <x v="3"/>
    <x v="1"/>
    <x v="1"/>
  </r>
  <r>
    <x v="1719"/>
    <x v="0"/>
    <x v="9"/>
    <x v="69"/>
    <x v="272"/>
    <x v="2387"/>
    <x v="1680"/>
    <x v="352"/>
    <x v="56"/>
    <x v="56"/>
    <x v="9"/>
    <x v="12"/>
    <x v="3"/>
    <x v="9"/>
    <x v="9"/>
  </r>
  <r>
    <x v="1708"/>
    <x v="0"/>
    <x v="6"/>
    <x v="91"/>
    <x v="109"/>
    <x v="1679"/>
    <x v="1669"/>
    <x v="351"/>
    <x v="56"/>
    <x v="56"/>
    <x v="9"/>
    <x v="12"/>
    <x v="3"/>
    <x v="6"/>
    <x v="6"/>
  </r>
  <r>
    <x v="1717"/>
    <x v="0"/>
    <x v="7"/>
    <x v="49"/>
    <x v="60"/>
    <x v="135"/>
    <x v="1678"/>
    <x v="349"/>
    <x v="56"/>
    <x v="56"/>
    <x v="9"/>
    <x v="12"/>
    <x v="3"/>
    <x v="7"/>
    <x v="7"/>
  </r>
  <r>
    <x v="1708"/>
    <x v="0"/>
    <x v="0"/>
    <x v="70"/>
    <x v="26"/>
    <x v="306"/>
    <x v="1669"/>
    <x v="351"/>
    <x v="56"/>
    <x v="56"/>
    <x v="9"/>
    <x v="12"/>
    <x v="3"/>
    <x v="0"/>
    <x v="0"/>
  </r>
  <r>
    <x v="1720"/>
    <x v="0"/>
    <x v="4"/>
    <x v="172"/>
    <x v="131"/>
    <x v="2388"/>
    <x v="1681"/>
    <x v="348"/>
    <x v="56"/>
    <x v="56"/>
    <x v="9"/>
    <x v="12"/>
    <x v="3"/>
    <x v="4"/>
    <x v="4"/>
  </r>
  <r>
    <x v="1721"/>
    <x v="1"/>
    <x v="2"/>
    <x v="142"/>
    <x v="141"/>
    <x v="159"/>
    <x v="1682"/>
    <x v="349"/>
    <x v="56"/>
    <x v="56"/>
    <x v="9"/>
    <x v="12"/>
    <x v="3"/>
    <x v="2"/>
    <x v="2"/>
  </r>
  <r>
    <x v="1721"/>
    <x v="0"/>
    <x v="2"/>
    <x v="152"/>
    <x v="141"/>
    <x v="87"/>
    <x v="1682"/>
    <x v="349"/>
    <x v="56"/>
    <x v="56"/>
    <x v="9"/>
    <x v="12"/>
    <x v="3"/>
    <x v="2"/>
    <x v="2"/>
  </r>
  <r>
    <x v="1722"/>
    <x v="0"/>
    <x v="0"/>
    <x v="48"/>
    <x v="16"/>
    <x v="350"/>
    <x v="1683"/>
    <x v="349"/>
    <x v="56"/>
    <x v="56"/>
    <x v="9"/>
    <x v="12"/>
    <x v="3"/>
    <x v="0"/>
    <x v="0"/>
  </r>
  <r>
    <x v="1723"/>
    <x v="0"/>
    <x v="3"/>
    <x v="76"/>
    <x v="136"/>
    <x v="1393"/>
    <x v="1684"/>
    <x v="347"/>
    <x v="56"/>
    <x v="56"/>
    <x v="9"/>
    <x v="12"/>
    <x v="3"/>
    <x v="3"/>
    <x v="3"/>
  </r>
  <r>
    <x v="1723"/>
    <x v="0"/>
    <x v="7"/>
    <x v="51"/>
    <x v="75"/>
    <x v="37"/>
    <x v="1684"/>
    <x v="347"/>
    <x v="56"/>
    <x v="56"/>
    <x v="9"/>
    <x v="12"/>
    <x v="3"/>
    <x v="7"/>
    <x v="7"/>
  </r>
  <r>
    <x v="1724"/>
    <x v="0"/>
    <x v="6"/>
    <x v="51"/>
    <x v="44"/>
    <x v="408"/>
    <x v="1685"/>
    <x v="351"/>
    <x v="56"/>
    <x v="56"/>
    <x v="9"/>
    <x v="12"/>
    <x v="3"/>
    <x v="6"/>
    <x v="6"/>
  </r>
  <r>
    <x v="1721"/>
    <x v="0"/>
    <x v="8"/>
    <x v="25"/>
    <x v="67"/>
    <x v="78"/>
    <x v="1682"/>
    <x v="349"/>
    <x v="56"/>
    <x v="56"/>
    <x v="9"/>
    <x v="12"/>
    <x v="3"/>
    <x v="8"/>
    <x v="8"/>
  </r>
  <r>
    <x v="1723"/>
    <x v="0"/>
    <x v="10"/>
    <x v="90"/>
    <x v="96"/>
    <x v="809"/>
    <x v="1684"/>
    <x v="347"/>
    <x v="56"/>
    <x v="56"/>
    <x v="9"/>
    <x v="12"/>
    <x v="3"/>
    <x v="10"/>
    <x v="10"/>
  </r>
  <r>
    <x v="1721"/>
    <x v="0"/>
    <x v="4"/>
    <x v="89"/>
    <x v="120"/>
    <x v="241"/>
    <x v="1682"/>
    <x v="349"/>
    <x v="56"/>
    <x v="56"/>
    <x v="9"/>
    <x v="12"/>
    <x v="3"/>
    <x v="4"/>
    <x v="4"/>
  </r>
  <r>
    <x v="1722"/>
    <x v="0"/>
    <x v="11"/>
    <x v="32"/>
    <x v="120"/>
    <x v="247"/>
    <x v="1683"/>
    <x v="349"/>
    <x v="56"/>
    <x v="56"/>
    <x v="9"/>
    <x v="12"/>
    <x v="3"/>
    <x v="11"/>
    <x v="11"/>
  </r>
  <r>
    <x v="1720"/>
    <x v="1"/>
    <x v="2"/>
    <x v="196"/>
    <x v="186"/>
    <x v="2389"/>
    <x v="1681"/>
    <x v="348"/>
    <x v="56"/>
    <x v="56"/>
    <x v="9"/>
    <x v="12"/>
    <x v="3"/>
    <x v="2"/>
    <x v="2"/>
  </r>
  <r>
    <x v="1720"/>
    <x v="0"/>
    <x v="7"/>
    <x v="83"/>
    <x v="57"/>
    <x v="376"/>
    <x v="1681"/>
    <x v="348"/>
    <x v="56"/>
    <x v="56"/>
    <x v="9"/>
    <x v="12"/>
    <x v="3"/>
    <x v="7"/>
    <x v="7"/>
  </r>
  <r>
    <x v="1723"/>
    <x v="0"/>
    <x v="1"/>
    <x v="172"/>
    <x v="218"/>
    <x v="2390"/>
    <x v="1684"/>
    <x v="347"/>
    <x v="56"/>
    <x v="56"/>
    <x v="9"/>
    <x v="12"/>
    <x v="3"/>
    <x v="1"/>
    <x v="1"/>
  </r>
  <r>
    <x v="1724"/>
    <x v="0"/>
    <x v="5"/>
    <x v="0"/>
    <x v="0"/>
    <x v="0"/>
    <x v="1685"/>
    <x v="351"/>
    <x v="56"/>
    <x v="56"/>
    <x v="9"/>
    <x v="12"/>
    <x v="3"/>
    <x v="5"/>
    <x v="5"/>
  </r>
  <r>
    <x v="1720"/>
    <x v="0"/>
    <x v="3"/>
    <x v="254"/>
    <x v="92"/>
    <x v="1923"/>
    <x v="1681"/>
    <x v="348"/>
    <x v="56"/>
    <x v="56"/>
    <x v="9"/>
    <x v="12"/>
    <x v="3"/>
    <x v="3"/>
    <x v="3"/>
  </r>
  <r>
    <x v="1720"/>
    <x v="0"/>
    <x v="9"/>
    <x v="160"/>
    <x v="342"/>
    <x v="463"/>
    <x v="1681"/>
    <x v="348"/>
    <x v="56"/>
    <x v="56"/>
    <x v="9"/>
    <x v="12"/>
    <x v="3"/>
    <x v="9"/>
    <x v="9"/>
  </r>
  <r>
    <x v="1724"/>
    <x v="0"/>
    <x v="0"/>
    <x v="92"/>
    <x v="43"/>
    <x v="137"/>
    <x v="1685"/>
    <x v="351"/>
    <x v="56"/>
    <x v="56"/>
    <x v="9"/>
    <x v="12"/>
    <x v="3"/>
    <x v="0"/>
    <x v="0"/>
  </r>
  <r>
    <x v="1703"/>
    <x v="0"/>
    <x v="7"/>
    <x v="84"/>
    <x v="83"/>
    <x v="217"/>
    <x v="1664"/>
    <x v="348"/>
    <x v="56"/>
    <x v="56"/>
    <x v="9"/>
    <x v="12"/>
    <x v="3"/>
    <x v="7"/>
    <x v="7"/>
  </r>
  <r>
    <x v="1704"/>
    <x v="0"/>
    <x v="8"/>
    <x v="134"/>
    <x v="89"/>
    <x v="2391"/>
    <x v="1665"/>
    <x v="349"/>
    <x v="56"/>
    <x v="56"/>
    <x v="9"/>
    <x v="12"/>
    <x v="3"/>
    <x v="8"/>
    <x v="8"/>
  </r>
  <r>
    <x v="1704"/>
    <x v="0"/>
    <x v="11"/>
    <x v="112"/>
    <x v="159"/>
    <x v="384"/>
    <x v="1665"/>
    <x v="349"/>
    <x v="56"/>
    <x v="56"/>
    <x v="9"/>
    <x v="12"/>
    <x v="3"/>
    <x v="11"/>
    <x v="11"/>
  </r>
  <r>
    <x v="1702"/>
    <x v="0"/>
    <x v="6"/>
    <x v="58"/>
    <x v="107"/>
    <x v="381"/>
    <x v="1663"/>
    <x v="347"/>
    <x v="56"/>
    <x v="56"/>
    <x v="9"/>
    <x v="12"/>
    <x v="3"/>
    <x v="6"/>
    <x v="6"/>
  </r>
  <r>
    <x v="1703"/>
    <x v="0"/>
    <x v="11"/>
    <x v="139"/>
    <x v="79"/>
    <x v="966"/>
    <x v="1664"/>
    <x v="348"/>
    <x v="56"/>
    <x v="56"/>
    <x v="9"/>
    <x v="12"/>
    <x v="3"/>
    <x v="11"/>
    <x v="11"/>
  </r>
  <r>
    <x v="1723"/>
    <x v="0"/>
    <x v="8"/>
    <x v="174"/>
    <x v="123"/>
    <x v="1895"/>
    <x v="1684"/>
    <x v="347"/>
    <x v="56"/>
    <x v="56"/>
    <x v="9"/>
    <x v="12"/>
    <x v="3"/>
    <x v="8"/>
    <x v="8"/>
  </r>
  <r>
    <x v="1721"/>
    <x v="0"/>
    <x v="3"/>
    <x v="112"/>
    <x v="29"/>
    <x v="276"/>
    <x v="1682"/>
    <x v="349"/>
    <x v="56"/>
    <x v="56"/>
    <x v="9"/>
    <x v="12"/>
    <x v="3"/>
    <x v="3"/>
    <x v="3"/>
  </r>
  <r>
    <x v="1724"/>
    <x v="0"/>
    <x v="2"/>
    <x v="134"/>
    <x v="33"/>
    <x v="130"/>
    <x v="1685"/>
    <x v="351"/>
    <x v="56"/>
    <x v="56"/>
    <x v="9"/>
    <x v="12"/>
    <x v="3"/>
    <x v="2"/>
    <x v="2"/>
  </r>
  <r>
    <x v="1724"/>
    <x v="0"/>
    <x v="8"/>
    <x v="68"/>
    <x v="93"/>
    <x v="1103"/>
    <x v="1685"/>
    <x v="351"/>
    <x v="56"/>
    <x v="56"/>
    <x v="9"/>
    <x v="12"/>
    <x v="3"/>
    <x v="8"/>
    <x v="8"/>
  </r>
  <r>
    <x v="1722"/>
    <x v="0"/>
    <x v="6"/>
    <x v="84"/>
    <x v="27"/>
    <x v="634"/>
    <x v="1683"/>
    <x v="349"/>
    <x v="56"/>
    <x v="56"/>
    <x v="9"/>
    <x v="12"/>
    <x v="3"/>
    <x v="6"/>
    <x v="6"/>
  </r>
  <r>
    <x v="1723"/>
    <x v="0"/>
    <x v="2"/>
    <x v="146"/>
    <x v="201"/>
    <x v="2392"/>
    <x v="1684"/>
    <x v="347"/>
    <x v="56"/>
    <x v="56"/>
    <x v="9"/>
    <x v="12"/>
    <x v="3"/>
    <x v="2"/>
    <x v="2"/>
  </r>
  <r>
    <x v="1721"/>
    <x v="0"/>
    <x v="1"/>
    <x v="182"/>
    <x v="161"/>
    <x v="819"/>
    <x v="1682"/>
    <x v="349"/>
    <x v="56"/>
    <x v="56"/>
    <x v="9"/>
    <x v="12"/>
    <x v="3"/>
    <x v="1"/>
    <x v="1"/>
  </r>
  <r>
    <x v="1716"/>
    <x v="0"/>
    <x v="5"/>
    <x v="11"/>
    <x v="23"/>
    <x v="246"/>
    <x v="1677"/>
    <x v="351"/>
    <x v="56"/>
    <x v="56"/>
    <x v="9"/>
    <x v="12"/>
    <x v="3"/>
    <x v="5"/>
    <x v="5"/>
  </r>
  <r>
    <x v="1713"/>
    <x v="0"/>
    <x v="6"/>
    <x v="56"/>
    <x v="42"/>
    <x v="334"/>
    <x v="1674"/>
    <x v="351"/>
    <x v="56"/>
    <x v="56"/>
    <x v="9"/>
    <x v="12"/>
    <x v="3"/>
    <x v="6"/>
    <x v="6"/>
  </r>
  <r>
    <x v="1718"/>
    <x v="0"/>
    <x v="10"/>
    <x v="21"/>
    <x v="65"/>
    <x v="75"/>
    <x v="1679"/>
    <x v="350"/>
    <x v="56"/>
    <x v="56"/>
    <x v="9"/>
    <x v="12"/>
    <x v="3"/>
    <x v="10"/>
    <x v="10"/>
  </r>
  <r>
    <x v="1715"/>
    <x v="0"/>
    <x v="6"/>
    <x v="5"/>
    <x v="7"/>
    <x v="152"/>
    <x v="1676"/>
    <x v="349"/>
    <x v="56"/>
    <x v="56"/>
    <x v="9"/>
    <x v="12"/>
    <x v="3"/>
    <x v="6"/>
    <x v="6"/>
  </r>
  <r>
    <x v="1714"/>
    <x v="0"/>
    <x v="9"/>
    <x v="18"/>
    <x v="20"/>
    <x v="20"/>
    <x v="1675"/>
    <x v="347"/>
    <x v="56"/>
    <x v="56"/>
    <x v="9"/>
    <x v="12"/>
    <x v="3"/>
    <x v="9"/>
    <x v="9"/>
  </r>
  <r>
    <x v="1718"/>
    <x v="0"/>
    <x v="2"/>
    <x v="70"/>
    <x v="24"/>
    <x v="238"/>
    <x v="1679"/>
    <x v="350"/>
    <x v="56"/>
    <x v="56"/>
    <x v="9"/>
    <x v="12"/>
    <x v="3"/>
    <x v="2"/>
    <x v="2"/>
  </r>
  <r>
    <x v="1712"/>
    <x v="0"/>
    <x v="9"/>
    <x v="128"/>
    <x v="240"/>
    <x v="2393"/>
    <x v="1673"/>
    <x v="351"/>
    <x v="56"/>
    <x v="56"/>
    <x v="9"/>
    <x v="12"/>
    <x v="3"/>
    <x v="9"/>
    <x v="9"/>
  </r>
  <r>
    <x v="1703"/>
    <x v="0"/>
    <x v="3"/>
    <x v="100"/>
    <x v="111"/>
    <x v="773"/>
    <x v="1664"/>
    <x v="348"/>
    <x v="56"/>
    <x v="56"/>
    <x v="9"/>
    <x v="12"/>
    <x v="3"/>
    <x v="3"/>
    <x v="3"/>
  </r>
  <r>
    <x v="1702"/>
    <x v="0"/>
    <x v="5"/>
    <x v="17"/>
    <x v="11"/>
    <x v="18"/>
    <x v="1663"/>
    <x v="347"/>
    <x v="56"/>
    <x v="56"/>
    <x v="9"/>
    <x v="12"/>
    <x v="3"/>
    <x v="5"/>
    <x v="5"/>
  </r>
  <r>
    <x v="1712"/>
    <x v="0"/>
    <x v="7"/>
    <x v="27"/>
    <x v="102"/>
    <x v="84"/>
    <x v="1673"/>
    <x v="351"/>
    <x v="56"/>
    <x v="56"/>
    <x v="9"/>
    <x v="12"/>
    <x v="3"/>
    <x v="7"/>
    <x v="7"/>
  </r>
  <r>
    <x v="1711"/>
    <x v="0"/>
    <x v="2"/>
    <x v="94"/>
    <x v="57"/>
    <x v="152"/>
    <x v="1672"/>
    <x v="350"/>
    <x v="56"/>
    <x v="56"/>
    <x v="9"/>
    <x v="12"/>
    <x v="3"/>
    <x v="2"/>
    <x v="2"/>
  </r>
  <r>
    <x v="1711"/>
    <x v="0"/>
    <x v="9"/>
    <x v="18"/>
    <x v="42"/>
    <x v="181"/>
    <x v="1672"/>
    <x v="350"/>
    <x v="56"/>
    <x v="56"/>
    <x v="9"/>
    <x v="12"/>
    <x v="3"/>
    <x v="9"/>
    <x v="9"/>
  </r>
  <r>
    <x v="1712"/>
    <x v="0"/>
    <x v="2"/>
    <x v="149"/>
    <x v="127"/>
    <x v="527"/>
    <x v="1673"/>
    <x v="351"/>
    <x v="56"/>
    <x v="56"/>
    <x v="9"/>
    <x v="12"/>
    <x v="3"/>
    <x v="2"/>
    <x v="2"/>
  </r>
  <r>
    <x v="1712"/>
    <x v="1"/>
    <x v="2"/>
    <x v="183"/>
    <x v="22"/>
    <x v="2158"/>
    <x v="1673"/>
    <x v="351"/>
    <x v="56"/>
    <x v="56"/>
    <x v="9"/>
    <x v="12"/>
    <x v="3"/>
    <x v="2"/>
    <x v="2"/>
  </r>
  <r>
    <x v="1716"/>
    <x v="0"/>
    <x v="4"/>
    <x v="152"/>
    <x v="112"/>
    <x v="491"/>
    <x v="1677"/>
    <x v="351"/>
    <x v="56"/>
    <x v="56"/>
    <x v="9"/>
    <x v="12"/>
    <x v="3"/>
    <x v="4"/>
    <x v="4"/>
  </r>
  <r>
    <x v="1713"/>
    <x v="0"/>
    <x v="10"/>
    <x v="31"/>
    <x v="27"/>
    <x v="184"/>
    <x v="1674"/>
    <x v="351"/>
    <x v="56"/>
    <x v="56"/>
    <x v="9"/>
    <x v="12"/>
    <x v="3"/>
    <x v="10"/>
    <x v="10"/>
  </r>
  <r>
    <x v="1715"/>
    <x v="0"/>
    <x v="4"/>
    <x v="11"/>
    <x v="16"/>
    <x v="112"/>
    <x v="1676"/>
    <x v="349"/>
    <x v="56"/>
    <x v="56"/>
    <x v="9"/>
    <x v="12"/>
    <x v="3"/>
    <x v="4"/>
    <x v="4"/>
  </r>
  <r>
    <x v="1712"/>
    <x v="0"/>
    <x v="4"/>
    <x v="32"/>
    <x v="69"/>
    <x v="63"/>
    <x v="1673"/>
    <x v="351"/>
    <x v="56"/>
    <x v="56"/>
    <x v="9"/>
    <x v="12"/>
    <x v="3"/>
    <x v="4"/>
    <x v="4"/>
  </r>
  <r>
    <x v="1716"/>
    <x v="1"/>
    <x v="2"/>
    <x v="231"/>
    <x v="306"/>
    <x v="539"/>
    <x v="1677"/>
    <x v="351"/>
    <x v="56"/>
    <x v="56"/>
    <x v="9"/>
    <x v="12"/>
    <x v="3"/>
    <x v="2"/>
    <x v="2"/>
  </r>
  <r>
    <x v="1718"/>
    <x v="1"/>
    <x v="2"/>
    <x v="70"/>
    <x v="24"/>
    <x v="238"/>
    <x v="1679"/>
    <x v="350"/>
    <x v="56"/>
    <x v="56"/>
    <x v="9"/>
    <x v="12"/>
    <x v="3"/>
    <x v="2"/>
    <x v="2"/>
  </r>
  <r>
    <x v="1711"/>
    <x v="0"/>
    <x v="8"/>
    <x v="56"/>
    <x v="66"/>
    <x v="714"/>
    <x v="1672"/>
    <x v="350"/>
    <x v="56"/>
    <x v="56"/>
    <x v="9"/>
    <x v="12"/>
    <x v="3"/>
    <x v="8"/>
    <x v="8"/>
  </r>
  <r>
    <x v="1710"/>
    <x v="0"/>
    <x v="11"/>
    <x v="56"/>
    <x v="37"/>
    <x v="339"/>
    <x v="1671"/>
    <x v="347"/>
    <x v="56"/>
    <x v="56"/>
    <x v="9"/>
    <x v="12"/>
    <x v="3"/>
    <x v="11"/>
    <x v="11"/>
  </r>
  <r>
    <x v="1710"/>
    <x v="0"/>
    <x v="10"/>
    <x v="1"/>
    <x v="30"/>
    <x v="31"/>
    <x v="1671"/>
    <x v="347"/>
    <x v="56"/>
    <x v="56"/>
    <x v="9"/>
    <x v="12"/>
    <x v="3"/>
    <x v="10"/>
    <x v="10"/>
  </r>
  <r>
    <x v="1725"/>
    <x v="0"/>
    <x v="0"/>
    <x v="92"/>
    <x v="14"/>
    <x v="6"/>
    <x v="1686"/>
    <x v="352"/>
    <x v="56"/>
    <x v="56"/>
    <x v="9"/>
    <x v="12"/>
    <x v="3"/>
    <x v="0"/>
    <x v="0"/>
  </r>
  <r>
    <x v="1705"/>
    <x v="0"/>
    <x v="7"/>
    <x v="3"/>
    <x v="11"/>
    <x v="263"/>
    <x v="1666"/>
    <x v="349"/>
    <x v="56"/>
    <x v="56"/>
    <x v="9"/>
    <x v="12"/>
    <x v="3"/>
    <x v="7"/>
    <x v="7"/>
  </r>
  <r>
    <x v="1707"/>
    <x v="0"/>
    <x v="7"/>
    <x v="10"/>
    <x v="13"/>
    <x v="202"/>
    <x v="1668"/>
    <x v="350"/>
    <x v="56"/>
    <x v="56"/>
    <x v="9"/>
    <x v="12"/>
    <x v="3"/>
    <x v="7"/>
    <x v="7"/>
  </r>
  <r>
    <x v="1709"/>
    <x v="0"/>
    <x v="7"/>
    <x v="7"/>
    <x v="43"/>
    <x v="50"/>
    <x v="1670"/>
    <x v="349"/>
    <x v="56"/>
    <x v="56"/>
    <x v="9"/>
    <x v="12"/>
    <x v="3"/>
    <x v="7"/>
    <x v="7"/>
  </r>
  <r>
    <x v="1717"/>
    <x v="0"/>
    <x v="2"/>
    <x v="133"/>
    <x v="131"/>
    <x v="2394"/>
    <x v="1678"/>
    <x v="349"/>
    <x v="56"/>
    <x v="56"/>
    <x v="9"/>
    <x v="12"/>
    <x v="3"/>
    <x v="2"/>
    <x v="2"/>
  </r>
  <r>
    <x v="1719"/>
    <x v="1"/>
    <x v="2"/>
    <x v="210"/>
    <x v="262"/>
    <x v="1395"/>
    <x v="1680"/>
    <x v="352"/>
    <x v="56"/>
    <x v="56"/>
    <x v="9"/>
    <x v="12"/>
    <x v="3"/>
    <x v="2"/>
    <x v="2"/>
  </r>
  <r>
    <x v="1725"/>
    <x v="0"/>
    <x v="11"/>
    <x v="60"/>
    <x v="119"/>
    <x v="526"/>
    <x v="1686"/>
    <x v="352"/>
    <x v="56"/>
    <x v="56"/>
    <x v="9"/>
    <x v="12"/>
    <x v="3"/>
    <x v="11"/>
    <x v="11"/>
  </r>
  <r>
    <x v="1717"/>
    <x v="0"/>
    <x v="1"/>
    <x v="127"/>
    <x v="123"/>
    <x v="2157"/>
    <x v="1678"/>
    <x v="349"/>
    <x v="56"/>
    <x v="56"/>
    <x v="9"/>
    <x v="12"/>
    <x v="3"/>
    <x v="1"/>
    <x v="1"/>
  </r>
  <r>
    <x v="1709"/>
    <x v="0"/>
    <x v="10"/>
    <x v="23"/>
    <x v="5"/>
    <x v="92"/>
    <x v="1670"/>
    <x v="349"/>
    <x v="56"/>
    <x v="56"/>
    <x v="9"/>
    <x v="12"/>
    <x v="3"/>
    <x v="10"/>
    <x v="10"/>
  </r>
  <r>
    <x v="1710"/>
    <x v="0"/>
    <x v="0"/>
    <x v="92"/>
    <x v="43"/>
    <x v="137"/>
    <x v="1671"/>
    <x v="347"/>
    <x v="56"/>
    <x v="56"/>
    <x v="9"/>
    <x v="12"/>
    <x v="3"/>
    <x v="0"/>
    <x v="0"/>
  </r>
  <r>
    <x v="1706"/>
    <x v="0"/>
    <x v="1"/>
    <x v="98"/>
    <x v="120"/>
    <x v="359"/>
    <x v="1667"/>
    <x v="349"/>
    <x v="56"/>
    <x v="56"/>
    <x v="9"/>
    <x v="12"/>
    <x v="3"/>
    <x v="1"/>
    <x v="1"/>
  </r>
  <r>
    <x v="1725"/>
    <x v="0"/>
    <x v="6"/>
    <x v="27"/>
    <x v="60"/>
    <x v="446"/>
    <x v="1686"/>
    <x v="352"/>
    <x v="56"/>
    <x v="56"/>
    <x v="9"/>
    <x v="12"/>
    <x v="3"/>
    <x v="6"/>
    <x v="6"/>
  </r>
  <r>
    <x v="1705"/>
    <x v="0"/>
    <x v="3"/>
    <x v="46"/>
    <x v="75"/>
    <x v="970"/>
    <x v="1666"/>
    <x v="349"/>
    <x v="56"/>
    <x v="56"/>
    <x v="9"/>
    <x v="12"/>
    <x v="3"/>
    <x v="3"/>
    <x v="3"/>
  </r>
  <r>
    <x v="1705"/>
    <x v="0"/>
    <x v="1"/>
    <x v="95"/>
    <x v="71"/>
    <x v="1924"/>
    <x v="1666"/>
    <x v="349"/>
    <x v="56"/>
    <x v="56"/>
    <x v="9"/>
    <x v="12"/>
    <x v="3"/>
    <x v="1"/>
    <x v="1"/>
  </r>
  <r>
    <x v="1719"/>
    <x v="0"/>
    <x v="10"/>
    <x v="59"/>
    <x v="137"/>
    <x v="34"/>
    <x v="1680"/>
    <x v="352"/>
    <x v="56"/>
    <x v="56"/>
    <x v="9"/>
    <x v="12"/>
    <x v="3"/>
    <x v="10"/>
    <x v="10"/>
  </r>
  <r>
    <x v="1709"/>
    <x v="0"/>
    <x v="3"/>
    <x v="11"/>
    <x v="10"/>
    <x v="11"/>
    <x v="1670"/>
    <x v="349"/>
    <x v="56"/>
    <x v="56"/>
    <x v="9"/>
    <x v="12"/>
    <x v="3"/>
    <x v="3"/>
    <x v="3"/>
  </r>
  <r>
    <x v="1710"/>
    <x v="0"/>
    <x v="1"/>
    <x v="59"/>
    <x v="137"/>
    <x v="34"/>
    <x v="1671"/>
    <x v="347"/>
    <x v="56"/>
    <x v="56"/>
    <x v="9"/>
    <x v="12"/>
    <x v="3"/>
    <x v="1"/>
    <x v="1"/>
  </r>
  <r>
    <x v="1706"/>
    <x v="0"/>
    <x v="2"/>
    <x v="52"/>
    <x v="106"/>
    <x v="841"/>
    <x v="1667"/>
    <x v="349"/>
    <x v="56"/>
    <x v="56"/>
    <x v="9"/>
    <x v="12"/>
    <x v="3"/>
    <x v="2"/>
    <x v="2"/>
  </r>
  <r>
    <x v="1717"/>
    <x v="0"/>
    <x v="10"/>
    <x v="31"/>
    <x v="31"/>
    <x v="34"/>
    <x v="1678"/>
    <x v="349"/>
    <x v="56"/>
    <x v="56"/>
    <x v="9"/>
    <x v="12"/>
    <x v="3"/>
    <x v="10"/>
    <x v="10"/>
  </r>
  <r>
    <x v="1719"/>
    <x v="0"/>
    <x v="2"/>
    <x v="195"/>
    <x v="262"/>
    <x v="2395"/>
    <x v="1680"/>
    <x v="352"/>
    <x v="56"/>
    <x v="56"/>
    <x v="9"/>
    <x v="12"/>
    <x v="3"/>
    <x v="2"/>
    <x v="2"/>
  </r>
  <r>
    <x v="1706"/>
    <x v="0"/>
    <x v="8"/>
    <x v="38"/>
    <x v="39"/>
    <x v="34"/>
    <x v="1667"/>
    <x v="349"/>
    <x v="56"/>
    <x v="56"/>
    <x v="9"/>
    <x v="12"/>
    <x v="3"/>
    <x v="8"/>
    <x v="8"/>
  </r>
  <r>
    <x v="1719"/>
    <x v="0"/>
    <x v="4"/>
    <x v="110"/>
    <x v="126"/>
    <x v="264"/>
    <x v="1680"/>
    <x v="352"/>
    <x v="56"/>
    <x v="56"/>
    <x v="9"/>
    <x v="12"/>
    <x v="3"/>
    <x v="4"/>
    <x v="4"/>
  </r>
  <r>
    <x v="1705"/>
    <x v="0"/>
    <x v="8"/>
    <x v="80"/>
    <x v="57"/>
    <x v="266"/>
    <x v="1666"/>
    <x v="349"/>
    <x v="56"/>
    <x v="56"/>
    <x v="9"/>
    <x v="12"/>
    <x v="3"/>
    <x v="8"/>
    <x v="8"/>
  </r>
  <r>
    <x v="1722"/>
    <x v="0"/>
    <x v="1"/>
    <x v="81"/>
    <x v="33"/>
    <x v="1560"/>
    <x v="1683"/>
    <x v="349"/>
    <x v="56"/>
    <x v="56"/>
    <x v="9"/>
    <x v="12"/>
    <x v="3"/>
    <x v="1"/>
    <x v="1"/>
  </r>
  <r>
    <x v="1721"/>
    <x v="0"/>
    <x v="7"/>
    <x v="53"/>
    <x v="15"/>
    <x v="12"/>
    <x v="1682"/>
    <x v="349"/>
    <x v="56"/>
    <x v="56"/>
    <x v="9"/>
    <x v="12"/>
    <x v="3"/>
    <x v="7"/>
    <x v="7"/>
  </r>
  <r>
    <x v="1722"/>
    <x v="0"/>
    <x v="5"/>
    <x v="8"/>
    <x v="0"/>
    <x v="7"/>
    <x v="1683"/>
    <x v="349"/>
    <x v="56"/>
    <x v="56"/>
    <x v="9"/>
    <x v="12"/>
    <x v="3"/>
    <x v="5"/>
    <x v="5"/>
  </r>
  <r>
    <x v="1706"/>
    <x v="0"/>
    <x v="10"/>
    <x v="23"/>
    <x v="56"/>
    <x v="204"/>
    <x v="1667"/>
    <x v="349"/>
    <x v="56"/>
    <x v="56"/>
    <x v="9"/>
    <x v="12"/>
    <x v="3"/>
    <x v="10"/>
    <x v="10"/>
  </r>
  <r>
    <x v="1717"/>
    <x v="0"/>
    <x v="8"/>
    <x v="140"/>
    <x v="161"/>
    <x v="93"/>
    <x v="1678"/>
    <x v="349"/>
    <x v="56"/>
    <x v="56"/>
    <x v="9"/>
    <x v="12"/>
    <x v="3"/>
    <x v="8"/>
    <x v="8"/>
  </r>
  <r>
    <x v="1710"/>
    <x v="0"/>
    <x v="6"/>
    <x v="24"/>
    <x v="26"/>
    <x v="137"/>
    <x v="1671"/>
    <x v="347"/>
    <x v="56"/>
    <x v="56"/>
    <x v="9"/>
    <x v="12"/>
    <x v="3"/>
    <x v="6"/>
    <x v="6"/>
  </r>
  <r>
    <x v="1724"/>
    <x v="0"/>
    <x v="11"/>
    <x v="52"/>
    <x v="96"/>
    <x v="323"/>
    <x v="1685"/>
    <x v="351"/>
    <x v="56"/>
    <x v="56"/>
    <x v="9"/>
    <x v="12"/>
    <x v="3"/>
    <x v="11"/>
    <x v="11"/>
  </r>
  <r>
    <x v="1723"/>
    <x v="0"/>
    <x v="4"/>
    <x v="140"/>
    <x v="143"/>
    <x v="50"/>
    <x v="1684"/>
    <x v="347"/>
    <x v="56"/>
    <x v="56"/>
    <x v="9"/>
    <x v="12"/>
    <x v="3"/>
    <x v="4"/>
    <x v="4"/>
  </r>
  <r>
    <x v="1723"/>
    <x v="1"/>
    <x v="2"/>
    <x v="246"/>
    <x v="202"/>
    <x v="322"/>
    <x v="1684"/>
    <x v="347"/>
    <x v="56"/>
    <x v="56"/>
    <x v="9"/>
    <x v="12"/>
    <x v="3"/>
    <x v="2"/>
    <x v="2"/>
  </r>
  <r>
    <x v="1723"/>
    <x v="0"/>
    <x v="9"/>
    <x v="117"/>
    <x v="133"/>
    <x v="4"/>
    <x v="1684"/>
    <x v="347"/>
    <x v="56"/>
    <x v="56"/>
    <x v="9"/>
    <x v="12"/>
    <x v="3"/>
    <x v="9"/>
    <x v="9"/>
  </r>
  <r>
    <x v="1720"/>
    <x v="0"/>
    <x v="8"/>
    <x v="213"/>
    <x v="293"/>
    <x v="2396"/>
    <x v="1681"/>
    <x v="348"/>
    <x v="56"/>
    <x v="56"/>
    <x v="9"/>
    <x v="12"/>
    <x v="3"/>
    <x v="8"/>
    <x v="8"/>
  </r>
  <r>
    <x v="1724"/>
    <x v="0"/>
    <x v="7"/>
    <x v="48"/>
    <x v="36"/>
    <x v="26"/>
    <x v="1685"/>
    <x v="351"/>
    <x v="56"/>
    <x v="56"/>
    <x v="9"/>
    <x v="12"/>
    <x v="3"/>
    <x v="7"/>
    <x v="7"/>
  </r>
  <r>
    <x v="1724"/>
    <x v="0"/>
    <x v="9"/>
    <x v="95"/>
    <x v="125"/>
    <x v="863"/>
    <x v="1685"/>
    <x v="351"/>
    <x v="56"/>
    <x v="56"/>
    <x v="9"/>
    <x v="12"/>
    <x v="3"/>
    <x v="9"/>
    <x v="9"/>
  </r>
  <r>
    <x v="1717"/>
    <x v="0"/>
    <x v="9"/>
    <x v="103"/>
    <x v="130"/>
    <x v="339"/>
    <x v="1678"/>
    <x v="349"/>
    <x v="56"/>
    <x v="56"/>
    <x v="9"/>
    <x v="12"/>
    <x v="3"/>
    <x v="9"/>
    <x v="9"/>
  </r>
  <r>
    <x v="1708"/>
    <x v="0"/>
    <x v="1"/>
    <x v="22"/>
    <x v="255"/>
    <x v="2397"/>
    <x v="1669"/>
    <x v="351"/>
    <x v="56"/>
    <x v="56"/>
    <x v="9"/>
    <x v="12"/>
    <x v="3"/>
    <x v="1"/>
    <x v="1"/>
  </r>
  <r>
    <x v="1709"/>
    <x v="0"/>
    <x v="9"/>
    <x v="26"/>
    <x v="34"/>
    <x v="286"/>
    <x v="1670"/>
    <x v="349"/>
    <x v="56"/>
    <x v="56"/>
    <x v="9"/>
    <x v="12"/>
    <x v="3"/>
    <x v="9"/>
    <x v="9"/>
  </r>
  <r>
    <x v="1708"/>
    <x v="0"/>
    <x v="7"/>
    <x v="84"/>
    <x v="32"/>
    <x v="392"/>
    <x v="1669"/>
    <x v="351"/>
    <x v="56"/>
    <x v="56"/>
    <x v="9"/>
    <x v="12"/>
    <x v="3"/>
    <x v="7"/>
    <x v="7"/>
  </r>
  <r>
    <x v="1710"/>
    <x v="0"/>
    <x v="8"/>
    <x v="94"/>
    <x v="96"/>
    <x v="7"/>
    <x v="1671"/>
    <x v="347"/>
    <x v="56"/>
    <x v="56"/>
    <x v="9"/>
    <x v="12"/>
    <x v="3"/>
    <x v="8"/>
    <x v="8"/>
  </r>
  <r>
    <x v="1709"/>
    <x v="1"/>
    <x v="2"/>
    <x v="84"/>
    <x v="31"/>
    <x v="83"/>
    <x v="1670"/>
    <x v="349"/>
    <x v="56"/>
    <x v="56"/>
    <x v="9"/>
    <x v="12"/>
    <x v="3"/>
    <x v="2"/>
    <x v="2"/>
  </r>
  <r>
    <x v="1717"/>
    <x v="0"/>
    <x v="0"/>
    <x v="15"/>
    <x v="61"/>
    <x v="192"/>
    <x v="1678"/>
    <x v="349"/>
    <x v="56"/>
    <x v="56"/>
    <x v="9"/>
    <x v="12"/>
    <x v="3"/>
    <x v="0"/>
    <x v="0"/>
  </r>
  <r>
    <x v="1707"/>
    <x v="1"/>
    <x v="2"/>
    <x v="39"/>
    <x v="20"/>
    <x v="187"/>
    <x v="1668"/>
    <x v="350"/>
    <x v="56"/>
    <x v="56"/>
    <x v="9"/>
    <x v="12"/>
    <x v="3"/>
    <x v="2"/>
    <x v="2"/>
  </r>
  <r>
    <x v="1719"/>
    <x v="0"/>
    <x v="6"/>
    <x v="130"/>
    <x v="73"/>
    <x v="1563"/>
    <x v="1680"/>
    <x v="352"/>
    <x v="56"/>
    <x v="56"/>
    <x v="9"/>
    <x v="12"/>
    <x v="3"/>
    <x v="6"/>
    <x v="6"/>
  </r>
  <r>
    <x v="1705"/>
    <x v="0"/>
    <x v="6"/>
    <x v="50"/>
    <x v="54"/>
    <x v="398"/>
    <x v="1666"/>
    <x v="349"/>
    <x v="56"/>
    <x v="56"/>
    <x v="9"/>
    <x v="12"/>
    <x v="3"/>
    <x v="6"/>
    <x v="6"/>
  </r>
  <r>
    <x v="1706"/>
    <x v="0"/>
    <x v="6"/>
    <x v="26"/>
    <x v="34"/>
    <x v="286"/>
    <x v="1667"/>
    <x v="349"/>
    <x v="56"/>
    <x v="56"/>
    <x v="9"/>
    <x v="12"/>
    <x v="3"/>
    <x v="6"/>
    <x v="6"/>
  </r>
  <r>
    <x v="1707"/>
    <x v="0"/>
    <x v="3"/>
    <x v="24"/>
    <x v="38"/>
    <x v="63"/>
    <x v="1668"/>
    <x v="350"/>
    <x v="56"/>
    <x v="56"/>
    <x v="9"/>
    <x v="12"/>
    <x v="3"/>
    <x v="3"/>
    <x v="3"/>
  </r>
  <r>
    <x v="1705"/>
    <x v="0"/>
    <x v="9"/>
    <x v="89"/>
    <x v="99"/>
    <x v="4"/>
    <x v="1666"/>
    <x v="349"/>
    <x v="56"/>
    <x v="56"/>
    <x v="9"/>
    <x v="12"/>
    <x v="3"/>
    <x v="9"/>
    <x v="9"/>
  </r>
  <r>
    <x v="1719"/>
    <x v="0"/>
    <x v="7"/>
    <x v="27"/>
    <x v="102"/>
    <x v="84"/>
    <x v="1680"/>
    <x v="352"/>
    <x v="56"/>
    <x v="56"/>
    <x v="9"/>
    <x v="12"/>
    <x v="3"/>
    <x v="7"/>
    <x v="7"/>
  </r>
  <r>
    <x v="1719"/>
    <x v="0"/>
    <x v="3"/>
    <x v="214"/>
    <x v="221"/>
    <x v="2398"/>
    <x v="1680"/>
    <x v="352"/>
    <x v="56"/>
    <x v="56"/>
    <x v="9"/>
    <x v="12"/>
    <x v="3"/>
    <x v="3"/>
    <x v="3"/>
  </r>
  <r>
    <x v="1703"/>
    <x v="0"/>
    <x v="5"/>
    <x v="3"/>
    <x v="11"/>
    <x v="263"/>
    <x v="1664"/>
    <x v="348"/>
    <x v="56"/>
    <x v="56"/>
    <x v="9"/>
    <x v="12"/>
    <x v="3"/>
    <x v="5"/>
    <x v="5"/>
  </r>
  <r>
    <x v="1716"/>
    <x v="0"/>
    <x v="9"/>
    <x v="247"/>
    <x v="240"/>
    <x v="24"/>
    <x v="1677"/>
    <x v="351"/>
    <x v="56"/>
    <x v="56"/>
    <x v="9"/>
    <x v="12"/>
    <x v="3"/>
    <x v="9"/>
    <x v="9"/>
  </r>
  <r>
    <x v="1703"/>
    <x v="0"/>
    <x v="8"/>
    <x v="44"/>
    <x v="126"/>
    <x v="2399"/>
    <x v="1664"/>
    <x v="348"/>
    <x v="56"/>
    <x v="56"/>
    <x v="9"/>
    <x v="12"/>
    <x v="3"/>
    <x v="8"/>
    <x v="8"/>
  </r>
  <r>
    <x v="1718"/>
    <x v="0"/>
    <x v="9"/>
    <x v="54"/>
    <x v="38"/>
    <x v="9"/>
    <x v="1679"/>
    <x v="350"/>
    <x v="56"/>
    <x v="56"/>
    <x v="9"/>
    <x v="12"/>
    <x v="3"/>
    <x v="9"/>
    <x v="9"/>
  </r>
  <r>
    <x v="1712"/>
    <x v="0"/>
    <x v="8"/>
    <x v="175"/>
    <x v="115"/>
    <x v="165"/>
    <x v="1673"/>
    <x v="351"/>
    <x v="56"/>
    <x v="56"/>
    <x v="9"/>
    <x v="12"/>
    <x v="3"/>
    <x v="8"/>
    <x v="8"/>
  </r>
  <r>
    <x v="1716"/>
    <x v="0"/>
    <x v="7"/>
    <x v="56"/>
    <x v="35"/>
    <x v="527"/>
    <x v="1677"/>
    <x v="351"/>
    <x v="56"/>
    <x v="56"/>
    <x v="9"/>
    <x v="12"/>
    <x v="3"/>
    <x v="7"/>
    <x v="7"/>
  </r>
  <r>
    <x v="1711"/>
    <x v="0"/>
    <x v="11"/>
    <x v="19"/>
    <x v="27"/>
    <x v="303"/>
    <x v="1672"/>
    <x v="350"/>
    <x v="56"/>
    <x v="56"/>
    <x v="9"/>
    <x v="12"/>
    <x v="3"/>
    <x v="11"/>
    <x v="11"/>
  </r>
  <r>
    <x v="1702"/>
    <x v="0"/>
    <x v="0"/>
    <x v="51"/>
    <x v="81"/>
    <x v="31"/>
    <x v="1663"/>
    <x v="347"/>
    <x v="56"/>
    <x v="56"/>
    <x v="9"/>
    <x v="12"/>
    <x v="3"/>
    <x v="0"/>
    <x v="0"/>
  </r>
  <r>
    <x v="1703"/>
    <x v="0"/>
    <x v="6"/>
    <x v="29"/>
    <x v="125"/>
    <x v="994"/>
    <x v="1664"/>
    <x v="348"/>
    <x v="56"/>
    <x v="56"/>
    <x v="9"/>
    <x v="12"/>
    <x v="3"/>
    <x v="6"/>
    <x v="6"/>
  </r>
  <r>
    <x v="1703"/>
    <x v="0"/>
    <x v="0"/>
    <x v="50"/>
    <x v="24"/>
    <x v="117"/>
    <x v="1664"/>
    <x v="348"/>
    <x v="56"/>
    <x v="56"/>
    <x v="9"/>
    <x v="12"/>
    <x v="3"/>
    <x v="0"/>
    <x v="0"/>
  </r>
  <r>
    <x v="1703"/>
    <x v="0"/>
    <x v="2"/>
    <x v="167"/>
    <x v="220"/>
    <x v="2400"/>
    <x v="1664"/>
    <x v="348"/>
    <x v="56"/>
    <x v="56"/>
    <x v="9"/>
    <x v="12"/>
    <x v="3"/>
    <x v="2"/>
    <x v="2"/>
  </r>
  <r>
    <x v="1725"/>
    <x v="0"/>
    <x v="10"/>
    <x v="50"/>
    <x v="26"/>
    <x v="50"/>
    <x v="1686"/>
    <x v="352"/>
    <x v="56"/>
    <x v="56"/>
    <x v="9"/>
    <x v="12"/>
    <x v="3"/>
    <x v="10"/>
    <x v="10"/>
  </r>
  <r>
    <x v="1708"/>
    <x v="0"/>
    <x v="9"/>
    <x v="165"/>
    <x v="206"/>
    <x v="2401"/>
    <x v="1669"/>
    <x v="351"/>
    <x v="56"/>
    <x v="56"/>
    <x v="9"/>
    <x v="12"/>
    <x v="3"/>
    <x v="9"/>
    <x v="9"/>
  </r>
  <r>
    <x v="1725"/>
    <x v="0"/>
    <x v="3"/>
    <x v="2"/>
    <x v="2"/>
    <x v="2"/>
    <x v="1686"/>
    <x v="352"/>
    <x v="56"/>
    <x v="56"/>
    <x v="9"/>
    <x v="12"/>
    <x v="3"/>
    <x v="3"/>
    <x v="3"/>
  </r>
  <r>
    <x v="1725"/>
    <x v="0"/>
    <x v="7"/>
    <x v="23"/>
    <x v="11"/>
    <x v="6"/>
    <x v="1686"/>
    <x v="352"/>
    <x v="56"/>
    <x v="56"/>
    <x v="9"/>
    <x v="12"/>
    <x v="3"/>
    <x v="7"/>
    <x v="7"/>
  </r>
  <r>
    <x v="1708"/>
    <x v="0"/>
    <x v="4"/>
    <x v="58"/>
    <x v="135"/>
    <x v="2402"/>
    <x v="1669"/>
    <x v="351"/>
    <x v="56"/>
    <x v="56"/>
    <x v="9"/>
    <x v="12"/>
    <x v="3"/>
    <x v="4"/>
    <x v="4"/>
  </r>
  <r>
    <x v="1720"/>
    <x v="0"/>
    <x v="6"/>
    <x v="114"/>
    <x v="140"/>
    <x v="2403"/>
    <x v="1681"/>
    <x v="348"/>
    <x v="56"/>
    <x v="56"/>
    <x v="9"/>
    <x v="12"/>
    <x v="3"/>
    <x v="6"/>
    <x v="6"/>
  </r>
  <r>
    <x v="1721"/>
    <x v="0"/>
    <x v="6"/>
    <x v="83"/>
    <x v="20"/>
    <x v="501"/>
    <x v="1682"/>
    <x v="349"/>
    <x v="56"/>
    <x v="56"/>
    <x v="9"/>
    <x v="12"/>
    <x v="3"/>
    <x v="6"/>
    <x v="6"/>
  </r>
  <r>
    <x v="1720"/>
    <x v="0"/>
    <x v="0"/>
    <x v="35"/>
    <x v="47"/>
    <x v="187"/>
    <x v="1681"/>
    <x v="348"/>
    <x v="56"/>
    <x v="56"/>
    <x v="9"/>
    <x v="12"/>
    <x v="3"/>
    <x v="0"/>
    <x v="0"/>
  </r>
  <r>
    <x v="1720"/>
    <x v="0"/>
    <x v="11"/>
    <x v="186"/>
    <x v="307"/>
    <x v="2404"/>
    <x v="1681"/>
    <x v="348"/>
    <x v="56"/>
    <x v="56"/>
    <x v="9"/>
    <x v="12"/>
    <x v="3"/>
    <x v="11"/>
    <x v="11"/>
  </r>
  <r>
    <x v="1725"/>
    <x v="0"/>
    <x v="1"/>
    <x v="120"/>
    <x v="153"/>
    <x v="12"/>
    <x v="1686"/>
    <x v="352"/>
    <x v="56"/>
    <x v="56"/>
    <x v="9"/>
    <x v="12"/>
    <x v="3"/>
    <x v="1"/>
    <x v="1"/>
  </r>
  <r>
    <x v="1709"/>
    <x v="0"/>
    <x v="2"/>
    <x v="31"/>
    <x v="31"/>
    <x v="34"/>
    <x v="1670"/>
    <x v="349"/>
    <x v="56"/>
    <x v="56"/>
    <x v="9"/>
    <x v="12"/>
    <x v="3"/>
    <x v="2"/>
    <x v="2"/>
  </r>
  <r>
    <x v="1707"/>
    <x v="0"/>
    <x v="4"/>
    <x v="63"/>
    <x v="30"/>
    <x v="209"/>
    <x v="1668"/>
    <x v="350"/>
    <x v="56"/>
    <x v="56"/>
    <x v="9"/>
    <x v="12"/>
    <x v="3"/>
    <x v="4"/>
    <x v="4"/>
  </r>
  <r>
    <x v="1705"/>
    <x v="0"/>
    <x v="5"/>
    <x v="8"/>
    <x v="98"/>
    <x v="6"/>
    <x v="1666"/>
    <x v="349"/>
    <x v="56"/>
    <x v="56"/>
    <x v="9"/>
    <x v="12"/>
    <x v="3"/>
    <x v="5"/>
    <x v="5"/>
  </r>
  <r>
    <x v="1706"/>
    <x v="0"/>
    <x v="5"/>
    <x v="0"/>
    <x v="85"/>
    <x v="126"/>
    <x v="1667"/>
    <x v="349"/>
    <x v="56"/>
    <x v="56"/>
    <x v="9"/>
    <x v="12"/>
    <x v="3"/>
    <x v="5"/>
    <x v="5"/>
  </r>
  <r>
    <x v="1706"/>
    <x v="0"/>
    <x v="3"/>
    <x v="84"/>
    <x v="2"/>
    <x v="34"/>
    <x v="1667"/>
    <x v="349"/>
    <x v="56"/>
    <x v="56"/>
    <x v="9"/>
    <x v="12"/>
    <x v="3"/>
    <x v="3"/>
    <x v="3"/>
  </r>
  <r>
    <x v="1717"/>
    <x v="0"/>
    <x v="11"/>
    <x v="111"/>
    <x v="188"/>
    <x v="1884"/>
    <x v="1678"/>
    <x v="349"/>
    <x v="56"/>
    <x v="56"/>
    <x v="9"/>
    <x v="12"/>
    <x v="3"/>
    <x v="11"/>
    <x v="11"/>
  </r>
  <r>
    <x v="1704"/>
    <x v="0"/>
    <x v="0"/>
    <x v="30"/>
    <x v="1"/>
    <x v="2405"/>
    <x v="1665"/>
    <x v="349"/>
    <x v="56"/>
    <x v="56"/>
    <x v="9"/>
    <x v="12"/>
    <x v="3"/>
    <x v="0"/>
    <x v="0"/>
  </r>
  <r>
    <x v="1719"/>
    <x v="0"/>
    <x v="8"/>
    <x v="197"/>
    <x v="353"/>
    <x v="113"/>
    <x v="1680"/>
    <x v="352"/>
    <x v="56"/>
    <x v="56"/>
    <x v="9"/>
    <x v="12"/>
    <x v="3"/>
    <x v="8"/>
    <x v="8"/>
  </r>
  <r>
    <x v="1707"/>
    <x v="0"/>
    <x v="2"/>
    <x v="18"/>
    <x v="20"/>
    <x v="20"/>
    <x v="1668"/>
    <x v="350"/>
    <x v="56"/>
    <x v="56"/>
    <x v="9"/>
    <x v="12"/>
    <x v="3"/>
    <x v="2"/>
    <x v="2"/>
  </r>
  <r>
    <x v="1709"/>
    <x v="0"/>
    <x v="0"/>
    <x v="21"/>
    <x v="13"/>
    <x v="22"/>
    <x v="1670"/>
    <x v="349"/>
    <x v="56"/>
    <x v="56"/>
    <x v="9"/>
    <x v="12"/>
    <x v="3"/>
    <x v="0"/>
    <x v="0"/>
  </r>
  <r>
    <x v="1714"/>
    <x v="0"/>
    <x v="7"/>
    <x v="9"/>
    <x v="62"/>
    <x v="84"/>
    <x v="1675"/>
    <x v="347"/>
    <x v="56"/>
    <x v="56"/>
    <x v="9"/>
    <x v="12"/>
    <x v="3"/>
    <x v="7"/>
    <x v="7"/>
  </r>
  <r>
    <x v="1718"/>
    <x v="0"/>
    <x v="7"/>
    <x v="10"/>
    <x v="13"/>
    <x v="202"/>
    <x v="1679"/>
    <x v="350"/>
    <x v="56"/>
    <x v="56"/>
    <x v="9"/>
    <x v="12"/>
    <x v="3"/>
    <x v="7"/>
    <x v="7"/>
  </r>
  <r>
    <x v="1713"/>
    <x v="0"/>
    <x v="7"/>
    <x v="54"/>
    <x v="59"/>
    <x v="285"/>
    <x v="1674"/>
    <x v="351"/>
    <x v="56"/>
    <x v="56"/>
    <x v="9"/>
    <x v="12"/>
    <x v="3"/>
    <x v="7"/>
    <x v="7"/>
  </r>
  <r>
    <x v="1711"/>
    <x v="0"/>
    <x v="0"/>
    <x v="9"/>
    <x v="14"/>
    <x v="14"/>
    <x v="1672"/>
    <x v="350"/>
    <x v="56"/>
    <x v="56"/>
    <x v="9"/>
    <x v="12"/>
    <x v="3"/>
    <x v="0"/>
    <x v="0"/>
  </r>
  <r>
    <x v="1715"/>
    <x v="0"/>
    <x v="2"/>
    <x v="19"/>
    <x v="31"/>
    <x v="26"/>
    <x v="1676"/>
    <x v="349"/>
    <x v="56"/>
    <x v="56"/>
    <x v="9"/>
    <x v="12"/>
    <x v="3"/>
    <x v="2"/>
    <x v="2"/>
  </r>
  <r>
    <x v="1712"/>
    <x v="0"/>
    <x v="11"/>
    <x v="108"/>
    <x v="79"/>
    <x v="52"/>
    <x v="1673"/>
    <x v="351"/>
    <x v="56"/>
    <x v="56"/>
    <x v="9"/>
    <x v="12"/>
    <x v="3"/>
    <x v="11"/>
    <x v="11"/>
  </r>
  <r>
    <x v="1721"/>
    <x v="0"/>
    <x v="9"/>
    <x v="151"/>
    <x v="112"/>
    <x v="1063"/>
    <x v="1682"/>
    <x v="349"/>
    <x v="56"/>
    <x v="56"/>
    <x v="9"/>
    <x v="12"/>
    <x v="3"/>
    <x v="9"/>
    <x v="9"/>
  </r>
  <r>
    <x v="1722"/>
    <x v="1"/>
    <x v="2"/>
    <x v="182"/>
    <x v="73"/>
    <x v="2"/>
    <x v="1683"/>
    <x v="349"/>
    <x v="56"/>
    <x v="56"/>
    <x v="9"/>
    <x v="12"/>
    <x v="3"/>
    <x v="2"/>
    <x v="2"/>
  </r>
  <r>
    <x v="1720"/>
    <x v="0"/>
    <x v="2"/>
    <x v="132"/>
    <x v="186"/>
    <x v="2406"/>
    <x v="1681"/>
    <x v="348"/>
    <x v="56"/>
    <x v="56"/>
    <x v="9"/>
    <x v="12"/>
    <x v="3"/>
    <x v="2"/>
    <x v="2"/>
  </r>
  <r>
    <x v="1723"/>
    <x v="0"/>
    <x v="0"/>
    <x v="26"/>
    <x v="54"/>
    <x v="160"/>
    <x v="1684"/>
    <x v="347"/>
    <x v="56"/>
    <x v="56"/>
    <x v="9"/>
    <x v="12"/>
    <x v="3"/>
    <x v="0"/>
    <x v="0"/>
  </r>
  <r>
    <x v="1722"/>
    <x v="0"/>
    <x v="10"/>
    <x v="31"/>
    <x v="60"/>
    <x v="267"/>
    <x v="1683"/>
    <x v="349"/>
    <x v="56"/>
    <x v="56"/>
    <x v="9"/>
    <x v="12"/>
    <x v="3"/>
    <x v="10"/>
    <x v="10"/>
  </r>
  <r>
    <x v="1721"/>
    <x v="0"/>
    <x v="10"/>
    <x v="84"/>
    <x v="87"/>
    <x v="142"/>
    <x v="1682"/>
    <x v="349"/>
    <x v="56"/>
    <x v="56"/>
    <x v="9"/>
    <x v="12"/>
    <x v="3"/>
    <x v="10"/>
    <x v="10"/>
  </r>
  <r>
    <x v="1722"/>
    <x v="0"/>
    <x v="4"/>
    <x v="42"/>
    <x v="32"/>
    <x v="834"/>
    <x v="1683"/>
    <x v="349"/>
    <x v="56"/>
    <x v="56"/>
    <x v="9"/>
    <x v="12"/>
    <x v="3"/>
    <x v="4"/>
    <x v="4"/>
  </r>
  <r>
    <x v="1721"/>
    <x v="0"/>
    <x v="5"/>
    <x v="79"/>
    <x v="94"/>
    <x v="39"/>
    <x v="1682"/>
    <x v="349"/>
    <x v="56"/>
    <x v="56"/>
    <x v="9"/>
    <x v="12"/>
    <x v="3"/>
    <x v="5"/>
    <x v="5"/>
  </r>
  <r>
    <x v="1722"/>
    <x v="0"/>
    <x v="3"/>
    <x v="60"/>
    <x v="20"/>
    <x v="793"/>
    <x v="1683"/>
    <x v="349"/>
    <x v="56"/>
    <x v="56"/>
    <x v="9"/>
    <x v="12"/>
    <x v="3"/>
    <x v="3"/>
    <x v="3"/>
  </r>
  <r>
    <x v="1715"/>
    <x v="0"/>
    <x v="8"/>
    <x v="31"/>
    <x v="51"/>
    <x v="9"/>
    <x v="1676"/>
    <x v="349"/>
    <x v="56"/>
    <x v="56"/>
    <x v="9"/>
    <x v="12"/>
    <x v="3"/>
    <x v="8"/>
    <x v="8"/>
  </r>
  <r>
    <x v="1718"/>
    <x v="0"/>
    <x v="8"/>
    <x v="70"/>
    <x v="34"/>
    <x v="215"/>
    <x v="1679"/>
    <x v="350"/>
    <x v="56"/>
    <x v="56"/>
    <x v="9"/>
    <x v="12"/>
    <x v="3"/>
    <x v="8"/>
    <x v="8"/>
  </r>
  <r>
    <x v="1704"/>
    <x v="0"/>
    <x v="5"/>
    <x v="0"/>
    <x v="63"/>
    <x v="102"/>
    <x v="1665"/>
    <x v="349"/>
    <x v="56"/>
    <x v="56"/>
    <x v="9"/>
    <x v="12"/>
    <x v="3"/>
    <x v="5"/>
    <x v="5"/>
  </r>
  <r>
    <x v="1713"/>
    <x v="1"/>
    <x v="2"/>
    <x v="245"/>
    <x v="126"/>
    <x v="866"/>
    <x v="1674"/>
    <x v="351"/>
    <x v="56"/>
    <x v="56"/>
    <x v="9"/>
    <x v="12"/>
    <x v="3"/>
    <x v="2"/>
    <x v="2"/>
  </r>
  <r>
    <x v="1714"/>
    <x v="0"/>
    <x v="2"/>
    <x v="36"/>
    <x v="35"/>
    <x v="50"/>
    <x v="1675"/>
    <x v="347"/>
    <x v="56"/>
    <x v="56"/>
    <x v="9"/>
    <x v="12"/>
    <x v="3"/>
    <x v="2"/>
    <x v="2"/>
  </r>
  <r>
    <x v="1714"/>
    <x v="1"/>
    <x v="2"/>
    <x v="14"/>
    <x v="35"/>
    <x v="437"/>
    <x v="1675"/>
    <x v="347"/>
    <x v="56"/>
    <x v="56"/>
    <x v="9"/>
    <x v="12"/>
    <x v="3"/>
    <x v="2"/>
    <x v="2"/>
  </r>
  <r>
    <x v="1716"/>
    <x v="0"/>
    <x v="8"/>
    <x v="149"/>
    <x v="254"/>
    <x v="714"/>
    <x v="1677"/>
    <x v="351"/>
    <x v="56"/>
    <x v="56"/>
    <x v="9"/>
    <x v="12"/>
    <x v="3"/>
    <x v="8"/>
    <x v="8"/>
  </r>
  <r>
    <x v="1702"/>
    <x v="0"/>
    <x v="1"/>
    <x v="41"/>
    <x v="100"/>
    <x v="2407"/>
    <x v="1663"/>
    <x v="347"/>
    <x v="56"/>
    <x v="56"/>
    <x v="9"/>
    <x v="12"/>
    <x v="3"/>
    <x v="1"/>
    <x v="1"/>
  </r>
  <r>
    <x v="1715"/>
    <x v="0"/>
    <x v="3"/>
    <x v="37"/>
    <x v="76"/>
    <x v="76"/>
    <x v="1676"/>
    <x v="349"/>
    <x v="56"/>
    <x v="56"/>
    <x v="9"/>
    <x v="12"/>
    <x v="3"/>
    <x v="3"/>
    <x v="3"/>
  </r>
  <r>
    <x v="1716"/>
    <x v="0"/>
    <x v="2"/>
    <x v="96"/>
    <x v="306"/>
    <x v="2408"/>
    <x v="1677"/>
    <x v="351"/>
    <x v="56"/>
    <x v="56"/>
    <x v="9"/>
    <x v="12"/>
    <x v="3"/>
    <x v="2"/>
    <x v="2"/>
  </r>
  <r>
    <x v="1713"/>
    <x v="0"/>
    <x v="3"/>
    <x v="99"/>
    <x v="138"/>
    <x v="175"/>
    <x v="1674"/>
    <x v="351"/>
    <x v="56"/>
    <x v="56"/>
    <x v="9"/>
    <x v="12"/>
    <x v="3"/>
    <x v="3"/>
    <x v="3"/>
  </r>
  <r>
    <x v="1704"/>
    <x v="0"/>
    <x v="10"/>
    <x v="50"/>
    <x v="19"/>
    <x v="2071"/>
    <x v="1665"/>
    <x v="349"/>
    <x v="56"/>
    <x v="56"/>
    <x v="9"/>
    <x v="12"/>
    <x v="3"/>
    <x v="10"/>
    <x v="10"/>
  </r>
  <r>
    <x v="1715"/>
    <x v="0"/>
    <x v="7"/>
    <x v="79"/>
    <x v="9"/>
    <x v="6"/>
    <x v="1676"/>
    <x v="349"/>
    <x v="56"/>
    <x v="56"/>
    <x v="9"/>
    <x v="12"/>
    <x v="3"/>
    <x v="7"/>
    <x v="7"/>
  </r>
  <r>
    <x v="1714"/>
    <x v="0"/>
    <x v="1"/>
    <x v="39"/>
    <x v="118"/>
    <x v="658"/>
    <x v="1675"/>
    <x v="347"/>
    <x v="56"/>
    <x v="56"/>
    <x v="9"/>
    <x v="12"/>
    <x v="3"/>
    <x v="1"/>
    <x v="1"/>
  </r>
  <r>
    <x v="1713"/>
    <x v="0"/>
    <x v="4"/>
    <x v="83"/>
    <x v="97"/>
    <x v="54"/>
    <x v="1674"/>
    <x v="351"/>
    <x v="56"/>
    <x v="56"/>
    <x v="9"/>
    <x v="12"/>
    <x v="3"/>
    <x v="4"/>
    <x v="4"/>
  </r>
  <r>
    <x v="1702"/>
    <x v="0"/>
    <x v="3"/>
    <x v="107"/>
    <x v="111"/>
    <x v="2116"/>
    <x v="1663"/>
    <x v="347"/>
    <x v="56"/>
    <x v="56"/>
    <x v="9"/>
    <x v="12"/>
    <x v="3"/>
    <x v="3"/>
    <x v="3"/>
  </r>
  <r>
    <x v="1714"/>
    <x v="0"/>
    <x v="4"/>
    <x v="53"/>
    <x v="81"/>
    <x v="178"/>
    <x v="1675"/>
    <x v="347"/>
    <x v="56"/>
    <x v="56"/>
    <x v="9"/>
    <x v="12"/>
    <x v="3"/>
    <x v="4"/>
    <x v="4"/>
  </r>
  <r>
    <x v="1713"/>
    <x v="0"/>
    <x v="9"/>
    <x v="175"/>
    <x v="162"/>
    <x v="1704"/>
    <x v="1674"/>
    <x v="351"/>
    <x v="56"/>
    <x v="56"/>
    <x v="9"/>
    <x v="12"/>
    <x v="3"/>
    <x v="9"/>
    <x v="9"/>
  </r>
  <r>
    <x v="1715"/>
    <x v="0"/>
    <x v="9"/>
    <x v="2"/>
    <x v="83"/>
    <x v="235"/>
    <x v="1676"/>
    <x v="349"/>
    <x v="56"/>
    <x v="56"/>
    <x v="9"/>
    <x v="12"/>
    <x v="3"/>
    <x v="9"/>
    <x v="9"/>
  </r>
  <r>
    <x v="1702"/>
    <x v="0"/>
    <x v="7"/>
    <x v="2"/>
    <x v="32"/>
    <x v="407"/>
    <x v="1663"/>
    <x v="347"/>
    <x v="56"/>
    <x v="56"/>
    <x v="9"/>
    <x v="12"/>
    <x v="3"/>
    <x v="7"/>
    <x v="7"/>
  </r>
  <r>
    <x v="1704"/>
    <x v="0"/>
    <x v="6"/>
    <x v="27"/>
    <x v="99"/>
    <x v="2409"/>
    <x v="1665"/>
    <x v="349"/>
    <x v="56"/>
    <x v="56"/>
    <x v="9"/>
    <x v="12"/>
    <x v="3"/>
    <x v="6"/>
    <x v="6"/>
  </r>
  <r>
    <x v="1718"/>
    <x v="0"/>
    <x v="4"/>
    <x v="48"/>
    <x v="36"/>
    <x v="26"/>
    <x v="1679"/>
    <x v="350"/>
    <x v="56"/>
    <x v="56"/>
    <x v="9"/>
    <x v="12"/>
    <x v="3"/>
    <x v="4"/>
    <x v="4"/>
  </r>
  <r>
    <x v="1722"/>
    <x v="0"/>
    <x v="9"/>
    <x v="123"/>
    <x v="80"/>
    <x v="328"/>
    <x v="1683"/>
    <x v="349"/>
    <x v="56"/>
    <x v="56"/>
    <x v="9"/>
    <x v="12"/>
    <x v="3"/>
    <x v="9"/>
    <x v="9"/>
  </r>
  <r>
    <x v="1716"/>
    <x v="0"/>
    <x v="3"/>
    <x v="110"/>
    <x v="89"/>
    <x v="1381"/>
    <x v="1677"/>
    <x v="351"/>
    <x v="56"/>
    <x v="56"/>
    <x v="9"/>
    <x v="12"/>
    <x v="3"/>
    <x v="3"/>
    <x v="3"/>
  </r>
  <r>
    <x v="1718"/>
    <x v="0"/>
    <x v="6"/>
    <x v="17"/>
    <x v="7"/>
    <x v="34"/>
    <x v="1679"/>
    <x v="350"/>
    <x v="56"/>
    <x v="56"/>
    <x v="9"/>
    <x v="12"/>
    <x v="3"/>
    <x v="6"/>
    <x v="6"/>
  </r>
  <r>
    <x v="1724"/>
    <x v="0"/>
    <x v="3"/>
    <x v="42"/>
    <x v="21"/>
    <x v="533"/>
    <x v="1685"/>
    <x v="351"/>
    <x v="56"/>
    <x v="56"/>
    <x v="9"/>
    <x v="12"/>
    <x v="3"/>
    <x v="3"/>
    <x v="3"/>
  </r>
  <r>
    <x v="1724"/>
    <x v="1"/>
    <x v="2"/>
    <x v="140"/>
    <x v="33"/>
    <x v="843"/>
    <x v="1685"/>
    <x v="351"/>
    <x v="56"/>
    <x v="56"/>
    <x v="9"/>
    <x v="12"/>
    <x v="3"/>
    <x v="2"/>
    <x v="2"/>
  </r>
  <r>
    <x v="1724"/>
    <x v="0"/>
    <x v="4"/>
    <x v="84"/>
    <x v="87"/>
    <x v="142"/>
    <x v="1685"/>
    <x v="351"/>
    <x v="56"/>
    <x v="56"/>
    <x v="9"/>
    <x v="12"/>
    <x v="3"/>
    <x v="4"/>
    <x v="4"/>
  </r>
  <r>
    <x v="1722"/>
    <x v="0"/>
    <x v="2"/>
    <x v="134"/>
    <x v="73"/>
    <x v="730"/>
    <x v="1683"/>
    <x v="349"/>
    <x v="56"/>
    <x v="56"/>
    <x v="9"/>
    <x v="12"/>
    <x v="3"/>
    <x v="2"/>
    <x v="2"/>
  </r>
  <r>
    <x v="1708"/>
    <x v="0"/>
    <x v="10"/>
    <x v="83"/>
    <x v="113"/>
    <x v="291"/>
    <x v="1669"/>
    <x v="351"/>
    <x v="56"/>
    <x v="56"/>
    <x v="9"/>
    <x v="12"/>
    <x v="3"/>
    <x v="10"/>
    <x v="10"/>
  </r>
  <r>
    <x v="1709"/>
    <x v="0"/>
    <x v="11"/>
    <x v="11"/>
    <x v="36"/>
    <x v="34"/>
    <x v="1670"/>
    <x v="349"/>
    <x v="56"/>
    <x v="56"/>
    <x v="9"/>
    <x v="12"/>
    <x v="3"/>
    <x v="11"/>
    <x v="11"/>
  </r>
  <r>
    <x v="1722"/>
    <x v="0"/>
    <x v="7"/>
    <x v="35"/>
    <x v="24"/>
    <x v="338"/>
    <x v="1683"/>
    <x v="349"/>
    <x v="56"/>
    <x v="56"/>
    <x v="9"/>
    <x v="12"/>
    <x v="3"/>
    <x v="7"/>
    <x v="7"/>
  </r>
  <r>
    <x v="1723"/>
    <x v="0"/>
    <x v="11"/>
    <x v="139"/>
    <x v="158"/>
    <x v="1457"/>
    <x v="1684"/>
    <x v="347"/>
    <x v="56"/>
    <x v="56"/>
    <x v="9"/>
    <x v="12"/>
    <x v="3"/>
    <x v="11"/>
    <x v="11"/>
  </r>
  <r>
    <x v="1705"/>
    <x v="0"/>
    <x v="10"/>
    <x v="70"/>
    <x v="76"/>
    <x v="266"/>
    <x v="1666"/>
    <x v="349"/>
    <x v="56"/>
    <x v="56"/>
    <x v="9"/>
    <x v="12"/>
    <x v="3"/>
    <x v="10"/>
    <x v="10"/>
  </r>
  <r>
    <x v="1719"/>
    <x v="0"/>
    <x v="0"/>
    <x v="15"/>
    <x v="26"/>
    <x v="113"/>
    <x v="1680"/>
    <x v="352"/>
    <x v="56"/>
    <x v="56"/>
    <x v="9"/>
    <x v="12"/>
    <x v="3"/>
    <x v="0"/>
    <x v="0"/>
  </r>
  <r>
    <x v="1710"/>
    <x v="0"/>
    <x v="2"/>
    <x v="135"/>
    <x v="128"/>
    <x v="1302"/>
    <x v="1671"/>
    <x v="347"/>
    <x v="56"/>
    <x v="56"/>
    <x v="9"/>
    <x v="12"/>
    <x v="3"/>
    <x v="2"/>
    <x v="2"/>
  </r>
  <r>
    <x v="1717"/>
    <x v="1"/>
    <x v="2"/>
    <x v="172"/>
    <x v="131"/>
    <x v="2388"/>
    <x v="1678"/>
    <x v="349"/>
    <x v="56"/>
    <x v="56"/>
    <x v="9"/>
    <x v="12"/>
    <x v="3"/>
    <x v="2"/>
    <x v="2"/>
  </r>
  <r>
    <x v="1725"/>
    <x v="0"/>
    <x v="5"/>
    <x v="0"/>
    <x v="41"/>
    <x v="6"/>
    <x v="1686"/>
    <x v="352"/>
    <x v="56"/>
    <x v="56"/>
    <x v="9"/>
    <x v="12"/>
    <x v="3"/>
    <x v="5"/>
    <x v="5"/>
  </r>
  <r>
    <x v="1717"/>
    <x v="0"/>
    <x v="4"/>
    <x v="98"/>
    <x v="71"/>
    <x v="1898"/>
    <x v="1678"/>
    <x v="349"/>
    <x v="56"/>
    <x v="56"/>
    <x v="9"/>
    <x v="12"/>
    <x v="3"/>
    <x v="4"/>
    <x v="4"/>
  </r>
  <r>
    <x v="1708"/>
    <x v="0"/>
    <x v="3"/>
    <x v="138"/>
    <x v="169"/>
    <x v="2410"/>
    <x v="1669"/>
    <x v="351"/>
    <x v="56"/>
    <x v="56"/>
    <x v="9"/>
    <x v="12"/>
    <x v="3"/>
    <x v="3"/>
    <x v="3"/>
  </r>
  <r>
    <x v="1709"/>
    <x v="0"/>
    <x v="8"/>
    <x v="48"/>
    <x v="56"/>
    <x v="63"/>
    <x v="1670"/>
    <x v="349"/>
    <x v="56"/>
    <x v="56"/>
    <x v="9"/>
    <x v="12"/>
    <x v="3"/>
    <x v="8"/>
    <x v="8"/>
  </r>
  <r>
    <x v="1719"/>
    <x v="0"/>
    <x v="5"/>
    <x v="92"/>
    <x v="8"/>
    <x v="63"/>
    <x v="1680"/>
    <x v="352"/>
    <x v="56"/>
    <x v="56"/>
    <x v="9"/>
    <x v="12"/>
    <x v="3"/>
    <x v="5"/>
    <x v="5"/>
  </r>
  <r>
    <x v="1708"/>
    <x v="1"/>
    <x v="2"/>
    <x v="172"/>
    <x v="149"/>
    <x v="739"/>
    <x v="1669"/>
    <x v="351"/>
    <x v="56"/>
    <x v="56"/>
    <x v="9"/>
    <x v="12"/>
    <x v="3"/>
    <x v="2"/>
    <x v="2"/>
  </r>
  <r>
    <x v="1709"/>
    <x v="0"/>
    <x v="4"/>
    <x v="48"/>
    <x v="10"/>
    <x v="187"/>
    <x v="1670"/>
    <x v="349"/>
    <x v="56"/>
    <x v="56"/>
    <x v="9"/>
    <x v="12"/>
    <x v="3"/>
    <x v="4"/>
    <x v="4"/>
  </r>
  <r>
    <x v="1710"/>
    <x v="0"/>
    <x v="7"/>
    <x v="23"/>
    <x v="5"/>
    <x v="92"/>
    <x v="1671"/>
    <x v="347"/>
    <x v="56"/>
    <x v="56"/>
    <x v="9"/>
    <x v="12"/>
    <x v="3"/>
    <x v="7"/>
    <x v="7"/>
  </r>
  <r>
    <x v="1706"/>
    <x v="0"/>
    <x v="11"/>
    <x v="33"/>
    <x v="19"/>
    <x v="165"/>
    <x v="1667"/>
    <x v="349"/>
    <x v="56"/>
    <x v="56"/>
    <x v="9"/>
    <x v="12"/>
    <x v="3"/>
    <x v="11"/>
    <x v="11"/>
  </r>
  <r>
    <x v="1708"/>
    <x v="0"/>
    <x v="2"/>
    <x v="128"/>
    <x v="149"/>
    <x v="2411"/>
    <x v="1669"/>
    <x v="351"/>
    <x v="56"/>
    <x v="56"/>
    <x v="9"/>
    <x v="12"/>
    <x v="3"/>
    <x v="2"/>
    <x v="2"/>
  </r>
  <r>
    <x v="1710"/>
    <x v="0"/>
    <x v="9"/>
    <x v="39"/>
    <x v="90"/>
    <x v="700"/>
    <x v="1671"/>
    <x v="347"/>
    <x v="56"/>
    <x v="56"/>
    <x v="9"/>
    <x v="12"/>
    <x v="3"/>
    <x v="9"/>
    <x v="9"/>
  </r>
  <r>
    <x v="1706"/>
    <x v="0"/>
    <x v="0"/>
    <x v="79"/>
    <x v="18"/>
    <x v="7"/>
    <x v="1667"/>
    <x v="349"/>
    <x v="56"/>
    <x v="56"/>
    <x v="9"/>
    <x v="12"/>
    <x v="3"/>
    <x v="0"/>
    <x v="0"/>
  </r>
  <r>
    <x v="1702"/>
    <x v="0"/>
    <x v="2"/>
    <x v="171"/>
    <x v="271"/>
    <x v="31"/>
    <x v="1663"/>
    <x v="347"/>
    <x v="56"/>
    <x v="56"/>
    <x v="9"/>
    <x v="12"/>
    <x v="3"/>
    <x v="2"/>
    <x v="2"/>
  </r>
  <r>
    <x v="1713"/>
    <x v="0"/>
    <x v="2"/>
    <x v="117"/>
    <x v="126"/>
    <x v="513"/>
    <x v="1674"/>
    <x v="351"/>
    <x v="56"/>
    <x v="56"/>
    <x v="9"/>
    <x v="12"/>
    <x v="3"/>
    <x v="2"/>
    <x v="2"/>
  </r>
  <r>
    <x v="1715"/>
    <x v="1"/>
    <x v="2"/>
    <x v="84"/>
    <x v="31"/>
    <x v="83"/>
    <x v="1676"/>
    <x v="349"/>
    <x v="56"/>
    <x v="56"/>
    <x v="9"/>
    <x v="12"/>
    <x v="3"/>
    <x v="2"/>
    <x v="2"/>
  </r>
  <r>
    <x v="1713"/>
    <x v="0"/>
    <x v="1"/>
    <x v="145"/>
    <x v="166"/>
    <x v="386"/>
    <x v="1674"/>
    <x v="351"/>
    <x v="56"/>
    <x v="56"/>
    <x v="9"/>
    <x v="12"/>
    <x v="3"/>
    <x v="1"/>
    <x v="1"/>
  </r>
  <r>
    <x v="1711"/>
    <x v="0"/>
    <x v="6"/>
    <x v="54"/>
    <x v="38"/>
    <x v="9"/>
    <x v="1672"/>
    <x v="350"/>
    <x v="56"/>
    <x v="56"/>
    <x v="9"/>
    <x v="12"/>
    <x v="3"/>
    <x v="6"/>
    <x v="6"/>
  </r>
  <r>
    <x v="1714"/>
    <x v="0"/>
    <x v="0"/>
    <x v="21"/>
    <x v="65"/>
    <x v="75"/>
    <x v="1675"/>
    <x v="347"/>
    <x v="56"/>
    <x v="56"/>
    <x v="9"/>
    <x v="12"/>
    <x v="3"/>
    <x v="0"/>
    <x v="0"/>
  </r>
  <r>
    <x v="1712"/>
    <x v="0"/>
    <x v="0"/>
    <x v="15"/>
    <x v="61"/>
    <x v="192"/>
    <x v="1673"/>
    <x v="351"/>
    <x v="56"/>
    <x v="56"/>
    <x v="9"/>
    <x v="12"/>
    <x v="3"/>
    <x v="0"/>
    <x v="0"/>
  </r>
  <r>
    <x v="1711"/>
    <x v="0"/>
    <x v="5"/>
    <x v="93"/>
    <x v="0"/>
    <x v="187"/>
    <x v="1672"/>
    <x v="350"/>
    <x v="56"/>
    <x v="56"/>
    <x v="9"/>
    <x v="12"/>
    <x v="3"/>
    <x v="5"/>
    <x v="5"/>
  </r>
  <r>
    <x v="1714"/>
    <x v="0"/>
    <x v="10"/>
    <x v="26"/>
    <x v="1"/>
    <x v="121"/>
    <x v="1675"/>
    <x v="347"/>
    <x v="56"/>
    <x v="56"/>
    <x v="9"/>
    <x v="12"/>
    <x v="3"/>
    <x v="10"/>
    <x v="10"/>
  </r>
  <r>
    <x v="1718"/>
    <x v="0"/>
    <x v="11"/>
    <x v="15"/>
    <x v="54"/>
    <x v="253"/>
    <x v="1679"/>
    <x v="350"/>
    <x v="56"/>
    <x v="56"/>
    <x v="9"/>
    <x v="12"/>
    <x v="3"/>
    <x v="11"/>
    <x v="11"/>
  </r>
  <r>
    <x v="1718"/>
    <x v="0"/>
    <x v="0"/>
    <x v="8"/>
    <x v="85"/>
    <x v="31"/>
    <x v="1679"/>
    <x v="350"/>
    <x v="56"/>
    <x v="56"/>
    <x v="9"/>
    <x v="12"/>
    <x v="3"/>
    <x v="0"/>
    <x v="0"/>
  </r>
  <r>
    <x v="1716"/>
    <x v="0"/>
    <x v="0"/>
    <x v="54"/>
    <x v="4"/>
    <x v="314"/>
    <x v="1677"/>
    <x v="351"/>
    <x v="56"/>
    <x v="56"/>
    <x v="9"/>
    <x v="12"/>
    <x v="3"/>
    <x v="0"/>
    <x v="0"/>
  </r>
  <r>
    <x v="1704"/>
    <x v="0"/>
    <x v="3"/>
    <x v="98"/>
    <x v="143"/>
    <x v="2412"/>
    <x v="1665"/>
    <x v="349"/>
    <x v="56"/>
    <x v="56"/>
    <x v="9"/>
    <x v="12"/>
    <x v="3"/>
    <x v="3"/>
    <x v="3"/>
  </r>
  <r>
    <x v="1702"/>
    <x v="0"/>
    <x v="10"/>
    <x v="32"/>
    <x v="70"/>
    <x v="230"/>
    <x v="1663"/>
    <x v="347"/>
    <x v="56"/>
    <x v="56"/>
    <x v="9"/>
    <x v="12"/>
    <x v="3"/>
    <x v="10"/>
    <x v="10"/>
  </r>
  <r>
    <x v="1702"/>
    <x v="0"/>
    <x v="4"/>
    <x v="152"/>
    <x v="135"/>
    <x v="258"/>
    <x v="1663"/>
    <x v="347"/>
    <x v="56"/>
    <x v="56"/>
    <x v="9"/>
    <x v="12"/>
    <x v="3"/>
    <x v="4"/>
    <x v="4"/>
  </r>
  <r>
    <x v="1714"/>
    <x v="0"/>
    <x v="3"/>
    <x v="49"/>
    <x v="102"/>
    <x v="280"/>
    <x v="1675"/>
    <x v="347"/>
    <x v="56"/>
    <x v="56"/>
    <x v="9"/>
    <x v="12"/>
    <x v="3"/>
    <x v="3"/>
    <x v="3"/>
  </r>
  <r>
    <x v="1703"/>
    <x v="0"/>
    <x v="1"/>
    <x v="232"/>
    <x v="221"/>
    <x v="2413"/>
    <x v="1664"/>
    <x v="348"/>
    <x v="56"/>
    <x v="56"/>
    <x v="9"/>
    <x v="12"/>
    <x v="3"/>
    <x v="1"/>
    <x v="1"/>
  </r>
  <r>
    <x v="1722"/>
    <x v="0"/>
    <x v="8"/>
    <x v="95"/>
    <x v="72"/>
    <x v="783"/>
    <x v="1683"/>
    <x v="349"/>
    <x v="56"/>
    <x v="56"/>
    <x v="9"/>
    <x v="12"/>
    <x v="3"/>
    <x v="8"/>
    <x v="8"/>
  </r>
  <r>
    <x v="1720"/>
    <x v="0"/>
    <x v="1"/>
    <x v="325"/>
    <x v="287"/>
    <x v="1398"/>
    <x v="1681"/>
    <x v="348"/>
    <x v="56"/>
    <x v="56"/>
    <x v="9"/>
    <x v="12"/>
    <x v="3"/>
    <x v="1"/>
    <x v="1"/>
  </r>
  <r>
    <x v="1721"/>
    <x v="0"/>
    <x v="11"/>
    <x v="95"/>
    <x v="128"/>
    <x v="1362"/>
    <x v="1682"/>
    <x v="349"/>
    <x v="56"/>
    <x v="56"/>
    <x v="9"/>
    <x v="12"/>
    <x v="3"/>
    <x v="11"/>
    <x v="11"/>
  </r>
  <r>
    <x v="1723"/>
    <x v="0"/>
    <x v="5"/>
    <x v="13"/>
    <x v="14"/>
    <x v="44"/>
    <x v="1684"/>
    <x v="347"/>
    <x v="56"/>
    <x v="56"/>
    <x v="9"/>
    <x v="12"/>
    <x v="3"/>
    <x v="5"/>
    <x v="5"/>
  </r>
  <r>
    <x v="1720"/>
    <x v="0"/>
    <x v="10"/>
    <x v="135"/>
    <x v="108"/>
    <x v="246"/>
    <x v="1681"/>
    <x v="348"/>
    <x v="56"/>
    <x v="56"/>
    <x v="9"/>
    <x v="12"/>
    <x v="3"/>
    <x v="10"/>
    <x v="10"/>
  </r>
  <r>
    <x v="1714"/>
    <x v="0"/>
    <x v="6"/>
    <x v="50"/>
    <x v="38"/>
    <x v="11"/>
    <x v="1675"/>
    <x v="347"/>
    <x v="56"/>
    <x v="56"/>
    <x v="9"/>
    <x v="12"/>
    <x v="3"/>
    <x v="6"/>
    <x v="6"/>
  </r>
  <r>
    <x v="1718"/>
    <x v="0"/>
    <x v="5"/>
    <x v="20"/>
    <x v="12"/>
    <x v="6"/>
    <x v="1679"/>
    <x v="350"/>
    <x v="56"/>
    <x v="56"/>
    <x v="9"/>
    <x v="12"/>
    <x v="3"/>
    <x v="5"/>
    <x v="5"/>
  </r>
  <r>
    <x v="1713"/>
    <x v="0"/>
    <x v="11"/>
    <x v="151"/>
    <x v="145"/>
    <x v="187"/>
    <x v="1674"/>
    <x v="351"/>
    <x v="56"/>
    <x v="56"/>
    <x v="9"/>
    <x v="12"/>
    <x v="3"/>
    <x v="11"/>
    <x v="11"/>
  </r>
  <r>
    <x v="1720"/>
    <x v="0"/>
    <x v="5"/>
    <x v="23"/>
    <x v="7"/>
    <x v="376"/>
    <x v="1681"/>
    <x v="348"/>
    <x v="56"/>
    <x v="56"/>
    <x v="9"/>
    <x v="12"/>
    <x v="3"/>
    <x v="5"/>
    <x v="5"/>
  </r>
  <r>
    <x v="1723"/>
    <x v="0"/>
    <x v="6"/>
    <x v="91"/>
    <x v="137"/>
    <x v="84"/>
    <x v="1684"/>
    <x v="347"/>
    <x v="56"/>
    <x v="56"/>
    <x v="9"/>
    <x v="12"/>
    <x v="3"/>
    <x v="6"/>
    <x v="6"/>
  </r>
  <r>
    <x v="1724"/>
    <x v="0"/>
    <x v="10"/>
    <x v="15"/>
    <x v="4"/>
    <x v="270"/>
    <x v="1685"/>
    <x v="351"/>
    <x v="56"/>
    <x v="56"/>
    <x v="9"/>
    <x v="12"/>
    <x v="3"/>
    <x v="10"/>
    <x v="10"/>
  </r>
  <r>
    <x v="1702"/>
    <x v="0"/>
    <x v="9"/>
    <x v="150"/>
    <x v="168"/>
    <x v="2414"/>
    <x v="1663"/>
    <x v="347"/>
    <x v="56"/>
    <x v="56"/>
    <x v="9"/>
    <x v="12"/>
    <x v="3"/>
    <x v="9"/>
    <x v="9"/>
  </r>
  <r>
    <x v="1703"/>
    <x v="0"/>
    <x v="10"/>
    <x v="98"/>
    <x v="90"/>
    <x v="516"/>
    <x v="1664"/>
    <x v="348"/>
    <x v="56"/>
    <x v="56"/>
    <x v="9"/>
    <x v="12"/>
    <x v="3"/>
    <x v="10"/>
    <x v="10"/>
  </r>
  <r>
    <x v="1702"/>
    <x v="1"/>
    <x v="2"/>
    <x v="254"/>
    <x v="271"/>
    <x v="2415"/>
    <x v="1663"/>
    <x v="347"/>
    <x v="56"/>
    <x v="56"/>
    <x v="9"/>
    <x v="12"/>
    <x v="3"/>
    <x v="2"/>
    <x v="2"/>
  </r>
  <r>
    <x v="1704"/>
    <x v="0"/>
    <x v="1"/>
    <x v="138"/>
    <x v="133"/>
    <x v="2416"/>
    <x v="1665"/>
    <x v="349"/>
    <x v="56"/>
    <x v="56"/>
    <x v="9"/>
    <x v="12"/>
    <x v="3"/>
    <x v="1"/>
    <x v="1"/>
  </r>
  <r>
    <x v="1719"/>
    <x v="0"/>
    <x v="11"/>
    <x v="183"/>
    <x v="236"/>
    <x v="2357"/>
    <x v="1680"/>
    <x v="352"/>
    <x v="56"/>
    <x v="56"/>
    <x v="9"/>
    <x v="12"/>
    <x v="3"/>
    <x v="11"/>
    <x v="11"/>
  </r>
  <r>
    <x v="1705"/>
    <x v="0"/>
    <x v="11"/>
    <x v="56"/>
    <x v="31"/>
    <x v="197"/>
    <x v="1666"/>
    <x v="349"/>
    <x v="56"/>
    <x v="56"/>
    <x v="9"/>
    <x v="12"/>
    <x v="3"/>
    <x v="11"/>
    <x v="11"/>
  </r>
  <r>
    <x v="1717"/>
    <x v="0"/>
    <x v="5"/>
    <x v="92"/>
    <x v="62"/>
    <x v="187"/>
    <x v="1678"/>
    <x v="349"/>
    <x v="56"/>
    <x v="56"/>
    <x v="9"/>
    <x v="12"/>
    <x v="3"/>
    <x v="5"/>
    <x v="5"/>
  </r>
  <r>
    <x v="1704"/>
    <x v="0"/>
    <x v="7"/>
    <x v="23"/>
    <x v="60"/>
    <x v="2417"/>
    <x v="1665"/>
    <x v="349"/>
    <x v="56"/>
    <x v="56"/>
    <x v="9"/>
    <x v="12"/>
    <x v="3"/>
    <x v="7"/>
    <x v="7"/>
  </r>
  <r>
    <x v="1706"/>
    <x v="0"/>
    <x v="7"/>
    <x v="9"/>
    <x v="8"/>
    <x v="8"/>
    <x v="1667"/>
    <x v="349"/>
    <x v="56"/>
    <x v="56"/>
    <x v="9"/>
    <x v="12"/>
    <x v="3"/>
    <x v="7"/>
    <x v="7"/>
  </r>
  <r>
    <x v="1719"/>
    <x v="0"/>
    <x v="1"/>
    <x v="297"/>
    <x v="233"/>
    <x v="2418"/>
    <x v="1680"/>
    <x v="352"/>
    <x v="56"/>
    <x v="56"/>
    <x v="9"/>
    <x v="12"/>
    <x v="3"/>
    <x v="1"/>
    <x v="1"/>
  </r>
  <r>
    <x v="1725"/>
    <x v="1"/>
    <x v="2"/>
    <x v="62"/>
    <x v="95"/>
    <x v="853"/>
    <x v="1686"/>
    <x v="352"/>
    <x v="56"/>
    <x v="56"/>
    <x v="9"/>
    <x v="12"/>
    <x v="3"/>
    <x v="2"/>
    <x v="2"/>
  </r>
  <r>
    <x v="1710"/>
    <x v="0"/>
    <x v="3"/>
    <x v="82"/>
    <x v="66"/>
    <x v="156"/>
    <x v="1671"/>
    <x v="347"/>
    <x v="56"/>
    <x v="56"/>
    <x v="9"/>
    <x v="12"/>
    <x v="3"/>
    <x v="3"/>
    <x v="3"/>
  </r>
  <r>
    <x v="1725"/>
    <x v="0"/>
    <x v="4"/>
    <x v="56"/>
    <x v="40"/>
    <x v="94"/>
    <x v="1686"/>
    <x v="352"/>
    <x v="56"/>
    <x v="56"/>
    <x v="9"/>
    <x v="12"/>
    <x v="3"/>
    <x v="4"/>
    <x v="4"/>
  </r>
  <r>
    <x v="1709"/>
    <x v="0"/>
    <x v="5"/>
    <x v="0"/>
    <x v="98"/>
    <x v="11"/>
    <x v="1670"/>
    <x v="349"/>
    <x v="56"/>
    <x v="56"/>
    <x v="9"/>
    <x v="12"/>
    <x v="3"/>
    <x v="5"/>
    <x v="5"/>
  </r>
  <r>
    <x v="1707"/>
    <x v="0"/>
    <x v="0"/>
    <x v="93"/>
    <x v="94"/>
    <x v="207"/>
    <x v="1668"/>
    <x v="350"/>
    <x v="56"/>
    <x v="56"/>
    <x v="9"/>
    <x v="12"/>
    <x v="3"/>
    <x v="0"/>
    <x v="0"/>
  </r>
  <r>
    <x v="1710"/>
    <x v="0"/>
    <x v="4"/>
    <x v="4"/>
    <x v="59"/>
    <x v="154"/>
    <x v="1671"/>
    <x v="347"/>
    <x v="56"/>
    <x v="56"/>
    <x v="9"/>
    <x v="12"/>
    <x v="3"/>
    <x v="4"/>
    <x v="4"/>
  </r>
  <r>
    <x v="1725"/>
    <x v="0"/>
    <x v="9"/>
    <x v="68"/>
    <x v="108"/>
    <x v="243"/>
    <x v="1686"/>
    <x v="352"/>
    <x v="56"/>
    <x v="56"/>
    <x v="9"/>
    <x v="12"/>
    <x v="3"/>
    <x v="9"/>
    <x v="9"/>
  </r>
  <r>
    <x v="1725"/>
    <x v="0"/>
    <x v="2"/>
    <x v="103"/>
    <x v="95"/>
    <x v="221"/>
    <x v="1686"/>
    <x v="352"/>
    <x v="56"/>
    <x v="56"/>
    <x v="9"/>
    <x v="12"/>
    <x v="3"/>
    <x v="2"/>
    <x v="2"/>
  </r>
  <r>
    <x v="1710"/>
    <x v="1"/>
    <x v="2"/>
    <x v="111"/>
    <x v="128"/>
    <x v="729"/>
    <x v="1671"/>
    <x v="347"/>
    <x v="56"/>
    <x v="56"/>
    <x v="9"/>
    <x v="12"/>
    <x v="3"/>
    <x v="2"/>
    <x v="2"/>
  </r>
  <r>
    <x v="1721"/>
    <x v="0"/>
    <x v="0"/>
    <x v="26"/>
    <x v="56"/>
    <x v="417"/>
    <x v="1682"/>
    <x v="349"/>
    <x v="56"/>
    <x v="56"/>
    <x v="9"/>
    <x v="12"/>
    <x v="3"/>
    <x v="0"/>
    <x v="0"/>
  </r>
  <r>
    <x v="1717"/>
    <x v="0"/>
    <x v="6"/>
    <x v="33"/>
    <x v="37"/>
    <x v="1166"/>
    <x v="1678"/>
    <x v="349"/>
    <x v="56"/>
    <x v="56"/>
    <x v="9"/>
    <x v="12"/>
    <x v="3"/>
    <x v="6"/>
    <x v="6"/>
  </r>
  <r>
    <x v="1708"/>
    <x v="0"/>
    <x v="8"/>
    <x v="127"/>
    <x v="148"/>
    <x v="1259"/>
    <x v="1669"/>
    <x v="351"/>
    <x v="56"/>
    <x v="56"/>
    <x v="9"/>
    <x v="12"/>
    <x v="3"/>
    <x v="8"/>
    <x v="8"/>
  </r>
  <r>
    <x v="1725"/>
    <x v="0"/>
    <x v="8"/>
    <x v="59"/>
    <x v="90"/>
    <x v="567"/>
    <x v="1686"/>
    <x v="352"/>
    <x v="56"/>
    <x v="56"/>
    <x v="9"/>
    <x v="12"/>
    <x v="3"/>
    <x v="8"/>
    <x v="8"/>
  </r>
  <r>
    <x v="1709"/>
    <x v="0"/>
    <x v="6"/>
    <x v="48"/>
    <x v="16"/>
    <x v="350"/>
    <x v="1670"/>
    <x v="349"/>
    <x v="56"/>
    <x v="56"/>
    <x v="9"/>
    <x v="12"/>
    <x v="3"/>
    <x v="6"/>
    <x v="6"/>
  </r>
  <r>
    <x v="1705"/>
    <x v="0"/>
    <x v="0"/>
    <x v="30"/>
    <x v="18"/>
    <x v="6"/>
    <x v="1666"/>
    <x v="349"/>
    <x v="56"/>
    <x v="56"/>
    <x v="9"/>
    <x v="12"/>
    <x v="3"/>
    <x v="0"/>
    <x v="0"/>
  </r>
  <r>
    <x v="1711"/>
    <x v="0"/>
    <x v="1"/>
    <x v="34"/>
    <x v="57"/>
    <x v="39"/>
    <x v="1672"/>
    <x v="350"/>
    <x v="56"/>
    <x v="56"/>
    <x v="9"/>
    <x v="12"/>
    <x v="3"/>
    <x v="1"/>
    <x v="1"/>
  </r>
  <r>
    <x v="1711"/>
    <x v="0"/>
    <x v="10"/>
    <x v="63"/>
    <x v="56"/>
    <x v="107"/>
    <x v="1672"/>
    <x v="350"/>
    <x v="56"/>
    <x v="56"/>
    <x v="9"/>
    <x v="12"/>
    <x v="3"/>
    <x v="10"/>
    <x v="10"/>
  </r>
  <r>
    <x v="1712"/>
    <x v="0"/>
    <x v="6"/>
    <x v="83"/>
    <x v="99"/>
    <x v="492"/>
    <x v="1673"/>
    <x v="351"/>
    <x v="56"/>
    <x v="56"/>
    <x v="9"/>
    <x v="12"/>
    <x v="3"/>
    <x v="6"/>
    <x v="6"/>
  </r>
  <r>
    <x v="1716"/>
    <x v="0"/>
    <x v="6"/>
    <x v="88"/>
    <x v="29"/>
    <x v="696"/>
    <x v="1677"/>
    <x v="351"/>
    <x v="56"/>
    <x v="56"/>
    <x v="9"/>
    <x v="12"/>
    <x v="3"/>
    <x v="6"/>
    <x v="6"/>
  </r>
  <r>
    <x v="1715"/>
    <x v="0"/>
    <x v="11"/>
    <x v="54"/>
    <x v="24"/>
    <x v="258"/>
    <x v="1676"/>
    <x v="349"/>
    <x v="56"/>
    <x v="56"/>
    <x v="9"/>
    <x v="12"/>
    <x v="3"/>
    <x v="11"/>
    <x v="11"/>
  </r>
  <r>
    <x v="1714"/>
    <x v="0"/>
    <x v="5"/>
    <x v="12"/>
    <x v="45"/>
    <x v="6"/>
    <x v="1675"/>
    <x v="347"/>
    <x v="56"/>
    <x v="56"/>
    <x v="9"/>
    <x v="12"/>
    <x v="3"/>
    <x v="5"/>
    <x v="5"/>
  </r>
  <r>
    <x v="1716"/>
    <x v="0"/>
    <x v="11"/>
    <x v="214"/>
    <x v="185"/>
    <x v="24"/>
    <x v="1677"/>
    <x v="351"/>
    <x v="56"/>
    <x v="56"/>
    <x v="9"/>
    <x v="12"/>
    <x v="3"/>
    <x v="11"/>
    <x v="11"/>
  </r>
  <r>
    <x v="1713"/>
    <x v="0"/>
    <x v="8"/>
    <x v="147"/>
    <x v="144"/>
    <x v="1098"/>
    <x v="1674"/>
    <x v="351"/>
    <x v="56"/>
    <x v="56"/>
    <x v="9"/>
    <x v="12"/>
    <x v="3"/>
    <x v="8"/>
    <x v="8"/>
  </r>
  <r>
    <x v="1712"/>
    <x v="0"/>
    <x v="5"/>
    <x v="13"/>
    <x v="14"/>
    <x v="44"/>
    <x v="1673"/>
    <x v="351"/>
    <x v="56"/>
    <x v="56"/>
    <x v="9"/>
    <x v="12"/>
    <x v="3"/>
    <x v="5"/>
    <x v="5"/>
  </r>
  <r>
    <x v="1715"/>
    <x v="0"/>
    <x v="0"/>
    <x v="93"/>
    <x v="85"/>
    <x v="6"/>
    <x v="1676"/>
    <x v="349"/>
    <x v="56"/>
    <x v="56"/>
    <x v="9"/>
    <x v="12"/>
    <x v="3"/>
    <x v="0"/>
    <x v="0"/>
  </r>
  <r>
    <x v="1724"/>
    <x v="0"/>
    <x v="1"/>
    <x v="58"/>
    <x v="128"/>
    <x v="882"/>
    <x v="1685"/>
    <x v="351"/>
    <x v="56"/>
    <x v="56"/>
    <x v="9"/>
    <x v="12"/>
    <x v="3"/>
    <x v="1"/>
    <x v="1"/>
  </r>
  <r>
    <x v="1726"/>
    <x v="0"/>
    <x v="8"/>
    <x v="101"/>
    <x v="68"/>
    <x v="1134"/>
    <x v="1687"/>
    <x v="353"/>
    <x v="57"/>
    <x v="57"/>
    <x v="10"/>
    <x v="14"/>
    <x v="4"/>
    <x v="8"/>
    <x v="8"/>
  </r>
  <r>
    <x v="1727"/>
    <x v="0"/>
    <x v="3"/>
    <x v="52"/>
    <x v="64"/>
    <x v="74"/>
    <x v="1688"/>
    <x v="353"/>
    <x v="57"/>
    <x v="57"/>
    <x v="10"/>
    <x v="14"/>
    <x v="4"/>
    <x v="3"/>
    <x v="3"/>
  </r>
  <r>
    <x v="1728"/>
    <x v="0"/>
    <x v="0"/>
    <x v="93"/>
    <x v="18"/>
    <x v="180"/>
    <x v="1689"/>
    <x v="354"/>
    <x v="57"/>
    <x v="57"/>
    <x v="10"/>
    <x v="14"/>
    <x v="4"/>
    <x v="0"/>
    <x v="0"/>
  </r>
  <r>
    <x v="1729"/>
    <x v="0"/>
    <x v="1"/>
    <x v="103"/>
    <x v="112"/>
    <x v="1565"/>
    <x v="1690"/>
    <x v="353"/>
    <x v="57"/>
    <x v="57"/>
    <x v="10"/>
    <x v="14"/>
    <x v="4"/>
    <x v="1"/>
    <x v="1"/>
  </r>
  <r>
    <x v="1730"/>
    <x v="0"/>
    <x v="5"/>
    <x v="20"/>
    <x v="41"/>
    <x v="73"/>
    <x v="712"/>
    <x v="355"/>
    <x v="57"/>
    <x v="57"/>
    <x v="10"/>
    <x v="14"/>
    <x v="4"/>
    <x v="5"/>
    <x v="5"/>
  </r>
  <r>
    <x v="1731"/>
    <x v="0"/>
    <x v="4"/>
    <x v="24"/>
    <x v="15"/>
    <x v="176"/>
    <x v="1691"/>
    <x v="353"/>
    <x v="57"/>
    <x v="57"/>
    <x v="10"/>
    <x v="14"/>
    <x v="4"/>
    <x v="4"/>
    <x v="4"/>
  </r>
  <r>
    <x v="1732"/>
    <x v="0"/>
    <x v="0"/>
    <x v="75"/>
    <x v="91"/>
    <x v="124"/>
    <x v="1692"/>
    <x v="354"/>
    <x v="57"/>
    <x v="57"/>
    <x v="10"/>
    <x v="14"/>
    <x v="4"/>
    <x v="0"/>
    <x v="0"/>
  </r>
  <r>
    <x v="1733"/>
    <x v="0"/>
    <x v="2"/>
    <x v="37"/>
    <x v="30"/>
    <x v="14"/>
    <x v="1693"/>
    <x v="354"/>
    <x v="57"/>
    <x v="57"/>
    <x v="10"/>
    <x v="14"/>
    <x v="4"/>
    <x v="2"/>
    <x v="2"/>
  </r>
  <r>
    <x v="1734"/>
    <x v="0"/>
    <x v="3"/>
    <x v="6"/>
    <x v="0"/>
    <x v="145"/>
    <x v="1694"/>
    <x v="356"/>
    <x v="57"/>
    <x v="57"/>
    <x v="10"/>
    <x v="14"/>
    <x v="4"/>
    <x v="3"/>
    <x v="3"/>
  </r>
  <r>
    <x v="1734"/>
    <x v="0"/>
    <x v="7"/>
    <x v="6"/>
    <x v="6"/>
    <x v="6"/>
    <x v="1694"/>
    <x v="356"/>
    <x v="57"/>
    <x v="57"/>
    <x v="10"/>
    <x v="14"/>
    <x v="4"/>
    <x v="7"/>
    <x v="7"/>
  </r>
  <r>
    <x v="1732"/>
    <x v="0"/>
    <x v="11"/>
    <x v="75"/>
    <x v="91"/>
    <x v="124"/>
    <x v="1692"/>
    <x v="354"/>
    <x v="57"/>
    <x v="57"/>
    <x v="10"/>
    <x v="14"/>
    <x v="4"/>
    <x v="11"/>
    <x v="11"/>
  </r>
  <r>
    <x v="1735"/>
    <x v="0"/>
    <x v="0"/>
    <x v="13"/>
    <x v="63"/>
    <x v="72"/>
    <x v="1695"/>
    <x v="354"/>
    <x v="57"/>
    <x v="57"/>
    <x v="10"/>
    <x v="14"/>
    <x v="4"/>
    <x v="0"/>
    <x v="0"/>
  </r>
  <r>
    <x v="1734"/>
    <x v="0"/>
    <x v="1"/>
    <x v="13"/>
    <x v="63"/>
    <x v="72"/>
    <x v="1694"/>
    <x v="356"/>
    <x v="57"/>
    <x v="57"/>
    <x v="10"/>
    <x v="14"/>
    <x v="4"/>
    <x v="1"/>
    <x v="1"/>
  </r>
  <r>
    <x v="1736"/>
    <x v="0"/>
    <x v="11"/>
    <x v="1"/>
    <x v="38"/>
    <x v="13"/>
    <x v="1696"/>
    <x v="356"/>
    <x v="57"/>
    <x v="57"/>
    <x v="10"/>
    <x v="14"/>
    <x v="4"/>
    <x v="11"/>
    <x v="11"/>
  </r>
  <r>
    <x v="1735"/>
    <x v="0"/>
    <x v="6"/>
    <x v="50"/>
    <x v="75"/>
    <x v="315"/>
    <x v="1695"/>
    <x v="354"/>
    <x v="57"/>
    <x v="57"/>
    <x v="10"/>
    <x v="14"/>
    <x v="4"/>
    <x v="6"/>
    <x v="6"/>
  </r>
  <r>
    <x v="1737"/>
    <x v="0"/>
    <x v="9"/>
    <x v="136"/>
    <x v="218"/>
    <x v="2334"/>
    <x v="1697"/>
    <x v="354"/>
    <x v="57"/>
    <x v="57"/>
    <x v="10"/>
    <x v="14"/>
    <x v="4"/>
    <x v="9"/>
    <x v="9"/>
  </r>
  <r>
    <x v="1734"/>
    <x v="0"/>
    <x v="10"/>
    <x v="6"/>
    <x v="41"/>
    <x v="34"/>
    <x v="1694"/>
    <x v="356"/>
    <x v="57"/>
    <x v="57"/>
    <x v="10"/>
    <x v="14"/>
    <x v="4"/>
    <x v="10"/>
    <x v="10"/>
  </r>
  <r>
    <x v="1738"/>
    <x v="0"/>
    <x v="11"/>
    <x v="23"/>
    <x v="10"/>
    <x v="42"/>
    <x v="1698"/>
    <x v="355"/>
    <x v="57"/>
    <x v="57"/>
    <x v="10"/>
    <x v="14"/>
    <x v="4"/>
    <x v="11"/>
    <x v="11"/>
  </r>
  <r>
    <x v="1739"/>
    <x v="0"/>
    <x v="10"/>
    <x v="11"/>
    <x v="36"/>
    <x v="34"/>
    <x v="1699"/>
    <x v="357"/>
    <x v="57"/>
    <x v="57"/>
    <x v="10"/>
    <x v="14"/>
    <x v="4"/>
    <x v="10"/>
    <x v="10"/>
  </r>
  <r>
    <x v="1740"/>
    <x v="0"/>
    <x v="11"/>
    <x v="183"/>
    <x v="306"/>
    <x v="191"/>
    <x v="1700"/>
    <x v="358"/>
    <x v="57"/>
    <x v="57"/>
    <x v="10"/>
    <x v="14"/>
    <x v="4"/>
    <x v="11"/>
    <x v="11"/>
  </r>
  <r>
    <x v="1741"/>
    <x v="0"/>
    <x v="10"/>
    <x v="20"/>
    <x v="12"/>
    <x v="6"/>
    <x v="1701"/>
    <x v="357"/>
    <x v="57"/>
    <x v="57"/>
    <x v="10"/>
    <x v="14"/>
    <x v="4"/>
    <x v="10"/>
    <x v="10"/>
  </r>
  <r>
    <x v="1738"/>
    <x v="0"/>
    <x v="0"/>
    <x v="93"/>
    <x v="9"/>
    <x v="63"/>
    <x v="1698"/>
    <x v="355"/>
    <x v="57"/>
    <x v="57"/>
    <x v="10"/>
    <x v="14"/>
    <x v="4"/>
    <x v="0"/>
    <x v="0"/>
  </r>
  <r>
    <x v="1742"/>
    <x v="0"/>
    <x v="7"/>
    <x v="53"/>
    <x v="83"/>
    <x v="727"/>
    <x v="1702"/>
    <x v="355"/>
    <x v="57"/>
    <x v="57"/>
    <x v="10"/>
    <x v="14"/>
    <x v="4"/>
    <x v="7"/>
    <x v="7"/>
  </r>
  <r>
    <x v="1731"/>
    <x v="0"/>
    <x v="2"/>
    <x v="55"/>
    <x v="125"/>
    <x v="157"/>
    <x v="1691"/>
    <x v="353"/>
    <x v="57"/>
    <x v="57"/>
    <x v="10"/>
    <x v="14"/>
    <x v="4"/>
    <x v="2"/>
    <x v="2"/>
  </r>
  <r>
    <x v="1743"/>
    <x v="1"/>
    <x v="2"/>
    <x v="9"/>
    <x v="14"/>
    <x v="14"/>
    <x v="1703"/>
    <x v="354"/>
    <x v="57"/>
    <x v="57"/>
    <x v="10"/>
    <x v="14"/>
    <x v="4"/>
    <x v="2"/>
    <x v="2"/>
  </r>
  <r>
    <x v="1744"/>
    <x v="0"/>
    <x v="5"/>
    <x v="16"/>
    <x v="12"/>
    <x v="102"/>
    <x v="1704"/>
    <x v="356"/>
    <x v="57"/>
    <x v="57"/>
    <x v="10"/>
    <x v="14"/>
    <x v="4"/>
    <x v="5"/>
    <x v="5"/>
  </r>
  <r>
    <x v="1742"/>
    <x v="0"/>
    <x v="3"/>
    <x v="123"/>
    <x v="195"/>
    <x v="2419"/>
    <x v="1702"/>
    <x v="355"/>
    <x v="57"/>
    <x v="57"/>
    <x v="10"/>
    <x v="14"/>
    <x v="4"/>
    <x v="3"/>
    <x v="3"/>
  </r>
  <r>
    <x v="1742"/>
    <x v="0"/>
    <x v="1"/>
    <x v="73"/>
    <x v="223"/>
    <x v="163"/>
    <x v="1702"/>
    <x v="355"/>
    <x v="57"/>
    <x v="57"/>
    <x v="10"/>
    <x v="14"/>
    <x v="4"/>
    <x v="1"/>
    <x v="1"/>
  </r>
  <r>
    <x v="1739"/>
    <x v="0"/>
    <x v="6"/>
    <x v="26"/>
    <x v="61"/>
    <x v="20"/>
    <x v="1699"/>
    <x v="357"/>
    <x v="57"/>
    <x v="57"/>
    <x v="10"/>
    <x v="14"/>
    <x v="4"/>
    <x v="6"/>
    <x v="6"/>
  </r>
  <r>
    <x v="1743"/>
    <x v="0"/>
    <x v="2"/>
    <x v="30"/>
    <x v="65"/>
    <x v="244"/>
    <x v="1703"/>
    <x v="354"/>
    <x v="57"/>
    <x v="57"/>
    <x v="10"/>
    <x v="14"/>
    <x v="4"/>
    <x v="2"/>
    <x v="2"/>
  </r>
  <r>
    <x v="1743"/>
    <x v="0"/>
    <x v="7"/>
    <x v="75"/>
    <x v="91"/>
    <x v="124"/>
    <x v="1703"/>
    <x v="354"/>
    <x v="57"/>
    <x v="57"/>
    <x v="10"/>
    <x v="14"/>
    <x v="4"/>
    <x v="7"/>
    <x v="7"/>
  </r>
  <r>
    <x v="1745"/>
    <x v="1"/>
    <x v="2"/>
    <x v="30"/>
    <x v="62"/>
    <x v="7"/>
    <x v="1705"/>
    <x v="356"/>
    <x v="57"/>
    <x v="57"/>
    <x v="10"/>
    <x v="14"/>
    <x v="4"/>
    <x v="2"/>
    <x v="2"/>
  </r>
  <r>
    <x v="1741"/>
    <x v="0"/>
    <x v="3"/>
    <x v="0"/>
    <x v="41"/>
    <x v="6"/>
    <x v="1701"/>
    <x v="357"/>
    <x v="57"/>
    <x v="57"/>
    <x v="10"/>
    <x v="14"/>
    <x v="4"/>
    <x v="3"/>
    <x v="3"/>
  </r>
  <r>
    <x v="1743"/>
    <x v="0"/>
    <x v="9"/>
    <x v="20"/>
    <x v="12"/>
    <x v="6"/>
    <x v="1703"/>
    <x v="354"/>
    <x v="57"/>
    <x v="57"/>
    <x v="10"/>
    <x v="14"/>
    <x v="4"/>
    <x v="9"/>
    <x v="9"/>
  </r>
  <r>
    <x v="1744"/>
    <x v="0"/>
    <x v="6"/>
    <x v="10"/>
    <x v="62"/>
    <x v="145"/>
    <x v="1704"/>
    <x v="356"/>
    <x v="57"/>
    <x v="57"/>
    <x v="10"/>
    <x v="14"/>
    <x v="4"/>
    <x v="6"/>
    <x v="6"/>
  </r>
  <r>
    <x v="1746"/>
    <x v="0"/>
    <x v="3"/>
    <x v="30"/>
    <x v="36"/>
    <x v="2420"/>
    <x v="1706"/>
    <x v="355"/>
    <x v="57"/>
    <x v="57"/>
    <x v="10"/>
    <x v="14"/>
    <x v="4"/>
    <x v="3"/>
    <x v="3"/>
  </r>
  <r>
    <x v="1747"/>
    <x v="0"/>
    <x v="10"/>
    <x v="7"/>
    <x v="5"/>
    <x v="315"/>
    <x v="1707"/>
    <x v="354"/>
    <x v="57"/>
    <x v="57"/>
    <x v="10"/>
    <x v="14"/>
    <x v="4"/>
    <x v="10"/>
    <x v="10"/>
  </r>
  <r>
    <x v="1748"/>
    <x v="0"/>
    <x v="10"/>
    <x v="53"/>
    <x v="47"/>
    <x v="152"/>
    <x v="1708"/>
    <x v="357"/>
    <x v="57"/>
    <x v="57"/>
    <x v="10"/>
    <x v="14"/>
    <x v="4"/>
    <x v="10"/>
    <x v="10"/>
  </r>
  <r>
    <x v="1749"/>
    <x v="0"/>
    <x v="11"/>
    <x v="168"/>
    <x v="22"/>
    <x v="1896"/>
    <x v="45"/>
    <x v="358"/>
    <x v="57"/>
    <x v="57"/>
    <x v="10"/>
    <x v="14"/>
    <x v="4"/>
    <x v="11"/>
    <x v="11"/>
  </r>
  <r>
    <x v="1747"/>
    <x v="0"/>
    <x v="1"/>
    <x v="56"/>
    <x v="49"/>
    <x v="975"/>
    <x v="1707"/>
    <x v="354"/>
    <x v="57"/>
    <x v="57"/>
    <x v="10"/>
    <x v="14"/>
    <x v="4"/>
    <x v="1"/>
    <x v="1"/>
  </r>
  <r>
    <x v="1748"/>
    <x v="0"/>
    <x v="5"/>
    <x v="93"/>
    <x v="9"/>
    <x v="63"/>
    <x v="1708"/>
    <x v="357"/>
    <x v="57"/>
    <x v="57"/>
    <x v="10"/>
    <x v="14"/>
    <x v="4"/>
    <x v="5"/>
    <x v="5"/>
  </r>
  <r>
    <x v="1748"/>
    <x v="0"/>
    <x v="6"/>
    <x v="27"/>
    <x v="48"/>
    <x v="189"/>
    <x v="1708"/>
    <x v="357"/>
    <x v="57"/>
    <x v="57"/>
    <x v="10"/>
    <x v="14"/>
    <x v="4"/>
    <x v="6"/>
    <x v="6"/>
  </r>
  <r>
    <x v="1747"/>
    <x v="0"/>
    <x v="5"/>
    <x v="20"/>
    <x v="41"/>
    <x v="73"/>
    <x v="1707"/>
    <x v="354"/>
    <x v="57"/>
    <x v="57"/>
    <x v="10"/>
    <x v="14"/>
    <x v="4"/>
    <x v="5"/>
    <x v="5"/>
  </r>
  <r>
    <x v="1750"/>
    <x v="0"/>
    <x v="11"/>
    <x v="9"/>
    <x v="62"/>
    <x v="84"/>
    <x v="1709"/>
    <x v="357"/>
    <x v="57"/>
    <x v="57"/>
    <x v="10"/>
    <x v="14"/>
    <x v="4"/>
    <x v="11"/>
    <x v="11"/>
  </r>
  <r>
    <x v="1751"/>
    <x v="0"/>
    <x v="10"/>
    <x v="84"/>
    <x v="42"/>
    <x v="44"/>
    <x v="1710"/>
    <x v="357"/>
    <x v="57"/>
    <x v="57"/>
    <x v="10"/>
    <x v="14"/>
    <x v="4"/>
    <x v="10"/>
    <x v="10"/>
  </r>
  <r>
    <x v="1752"/>
    <x v="0"/>
    <x v="3"/>
    <x v="51"/>
    <x v="81"/>
    <x v="31"/>
    <x v="1711"/>
    <x v="354"/>
    <x v="57"/>
    <x v="57"/>
    <x v="10"/>
    <x v="14"/>
    <x v="4"/>
    <x v="3"/>
    <x v="3"/>
  </r>
  <r>
    <x v="1753"/>
    <x v="0"/>
    <x v="9"/>
    <x v="1"/>
    <x v="1"/>
    <x v="1"/>
    <x v="1712"/>
    <x v="355"/>
    <x v="57"/>
    <x v="57"/>
    <x v="10"/>
    <x v="14"/>
    <x v="4"/>
    <x v="9"/>
    <x v="9"/>
  </r>
  <r>
    <x v="1729"/>
    <x v="0"/>
    <x v="10"/>
    <x v="19"/>
    <x v="87"/>
    <x v="31"/>
    <x v="1690"/>
    <x v="353"/>
    <x v="57"/>
    <x v="57"/>
    <x v="10"/>
    <x v="14"/>
    <x v="4"/>
    <x v="10"/>
    <x v="10"/>
  </r>
  <r>
    <x v="1753"/>
    <x v="0"/>
    <x v="4"/>
    <x v="3"/>
    <x v="23"/>
    <x v="31"/>
    <x v="1712"/>
    <x v="355"/>
    <x v="57"/>
    <x v="57"/>
    <x v="10"/>
    <x v="14"/>
    <x v="4"/>
    <x v="4"/>
    <x v="4"/>
  </r>
  <r>
    <x v="1752"/>
    <x v="0"/>
    <x v="10"/>
    <x v="5"/>
    <x v="23"/>
    <x v="178"/>
    <x v="1711"/>
    <x v="354"/>
    <x v="57"/>
    <x v="57"/>
    <x v="10"/>
    <x v="14"/>
    <x v="4"/>
    <x v="10"/>
    <x v="10"/>
  </r>
  <r>
    <x v="1727"/>
    <x v="0"/>
    <x v="1"/>
    <x v="81"/>
    <x v="95"/>
    <x v="134"/>
    <x v="1688"/>
    <x v="353"/>
    <x v="57"/>
    <x v="57"/>
    <x v="10"/>
    <x v="14"/>
    <x v="4"/>
    <x v="1"/>
    <x v="1"/>
  </r>
  <r>
    <x v="1727"/>
    <x v="0"/>
    <x v="7"/>
    <x v="4"/>
    <x v="38"/>
    <x v="19"/>
    <x v="1688"/>
    <x v="353"/>
    <x v="57"/>
    <x v="57"/>
    <x v="10"/>
    <x v="14"/>
    <x v="4"/>
    <x v="7"/>
    <x v="7"/>
  </r>
  <r>
    <x v="1751"/>
    <x v="0"/>
    <x v="3"/>
    <x v="55"/>
    <x v="80"/>
    <x v="2083"/>
    <x v="1710"/>
    <x v="357"/>
    <x v="57"/>
    <x v="57"/>
    <x v="10"/>
    <x v="14"/>
    <x v="4"/>
    <x v="3"/>
    <x v="3"/>
  </r>
  <r>
    <x v="1754"/>
    <x v="0"/>
    <x v="6"/>
    <x v="0"/>
    <x v="98"/>
    <x v="11"/>
    <x v="1713"/>
    <x v="353"/>
    <x v="57"/>
    <x v="57"/>
    <x v="10"/>
    <x v="14"/>
    <x v="4"/>
    <x v="6"/>
    <x v="6"/>
  </r>
  <r>
    <x v="1749"/>
    <x v="0"/>
    <x v="0"/>
    <x v="37"/>
    <x v="26"/>
    <x v="183"/>
    <x v="45"/>
    <x v="358"/>
    <x v="57"/>
    <x v="57"/>
    <x v="10"/>
    <x v="14"/>
    <x v="4"/>
    <x v="0"/>
    <x v="0"/>
  </r>
  <r>
    <x v="1733"/>
    <x v="1"/>
    <x v="2"/>
    <x v="37"/>
    <x v="30"/>
    <x v="14"/>
    <x v="1693"/>
    <x v="354"/>
    <x v="57"/>
    <x v="57"/>
    <x v="10"/>
    <x v="14"/>
    <x v="4"/>
    <x v="2"/>
    <x v="2"/>
  </r>
  <r>
    <x v="1736"/>
    <x v="0"/>
    <x v="0"/>
    <x v="8"/>
    <x v="94"/>
    <x v="73"/>
    <x v="1696"/>
    <x v="356"/>
    <x v="57"/>
    <x v="57"/>
    <x v="10"/>
    <x v="14"/>
    <x v="4"/>
    <x v="0"/>
    <x v="0"/>
  </r>
  <r>
    <x v="1731"/>
    <x v="1"/>
    <x v="2"/>
    <x v="101"/>
    <x v="108"/>
    <x v="1331"/>
    <x v="1691"/>
    <x v="353"/>
    <x v="57"/>
    <x v="57"/>
    <x v="10"/>
    <x v="14"/>
    <x v="4"/>
    <x v="2"/>
    <x v="2"/>
  </r>
  <r>
    <x v="1752"/>
    <x v="0"/>
    <x v="7"/>
    <x v="30"/>
    <x v="63"/>
    <x v="34"/>
    <x v="1711"/>
    <x v="354"/>
    <x v="57"/>
    <x v="57"/>
    <x v="10"/>
    <x v="14"/>
    <x v="4"/>
    <x v="7"/>
    <x v="7"/>
  </r>
  <r>
    <x v="1755"/>
    <x v="0"/>
    <x v="11"/>
    <x v="56"/>
    <x v="87"/>
    <x v="972"/>
    <x v="1714"/>
    <x v="354"/>
    <x v="57"/>
    <x v="57"/>
    <x v="10"/>
    <x v="14"/>
    <x v="4"/>
    <x v="11"/>
    <x v="11"/>
  </r>
  <r>
    <x v="1730"/>
    <x v="0"/>
    <x v="0"/>
    <x v="0"/>
    <x v="85"/>
    <x v="126"/>
    <x v="712"/>
    <x v="355"/>
    <x v="57"/>
    <x v="57"/>
    <x v="10"/>
    <x v="14"/>
    <x v="4"/>
    <x v="0"/>
    <x v="0"/>
  </r>
  <r>
    <x v="1756"/>
    <x v="0"/>
    <x v="2"/>
    <x v="107"/>
    <x v="148"/>
    <x v="2421"/>
    <x v="1715"/>
    <x v="358"/>
    <x v="57"/>
    <x v="57"/>
    <x v="10"/>
    <x v="14"/>
    <x v="4"/>
    <x v="2"/>
    <x v="2"/>
  </r>
  <r>
    <x v="1754"/>
    <x v="0"/>
    <x v="10"/>
    <x v="12"/>
    <x v="12"/>
    <x v="13"/>
    <x v="1713"/>
    <x v="353"/>
    <x v="57"/>
    <x v="57"/>
    <x v="10"/>
    <x v="14"/>
    <x v="4"/>
    <x v="10"/>
    <x v="10"/>
  </r>
  <r>
    <x v="1730"/>
    <x v="0"/>
    <x v="6"/>
    <x v="13"/>
    <x v="62"/>
    <x v="162"/>
    <x v="712"/>
    <x v="355"/>
    <x v="57"/>
    <x v="57"/>
    <x v="10"/>
    <x v="14"/>
    <x v="4"/>
    <x v="6"/>
    <x v="6"/>
  </r>
  <r>
    <x v="1754"/>
    <x v="0"/>
    <x v="5"/>
    <x v="75"/>
    <x v="91"/>
    <x v="124"/>
    <x v="1713"/>
    <x v="353"/>
    <x v="57"/>
    <x v="57"/>
    <x v="10"/>
    <x v="14"/>
    <x v="4"/>
    <x v="5"/>
    <x v="5"/>
  </r>
  <r>
    <x v="1756"/>
    <x v="0"/>
    <x v="5"/>
    <x v="30"/>
    <x v="62"/>
    <x v="7"/>
    <x v="1715"/>
    <x v="358"/>
    <x v="57"/>
    <x v="57"/>
    <x v="10"/>
    <x v="14"/>
    <x v="4"/>
    <x v="5"/>
    <x v="5"/>
  </r>
  <r>
    <x v="1726"/>
    <x v="0"/>
    <x v="10"/>
    <x v="51"/>
    <x v="27"/>
    <x v="198"/>
    <x v="1687"/>
    <x v="353"/>
    <x v="57"/>
    <x v="57"/>
    <x v="10"/>
    <x v="14"/>
    <x v="4"/>
    <x v="10"/>
    <x v="10"/>
  </r>
  <r>
    <x v="1728"/>
    <x v="0"/>
    <x v="3"/>
    <x v="50"/>
    <x v="27"/>
    <x v="404"/>
    <x v="1689"/>
    <x v="354"/>
    <x v="57"/>
    <x v="57"/>
    <x v="10"/>
    <x v="14"/>
    <x v="4"/>
    <x v="3"/>
    <x v="3"/>
  </r>
  <r>
    <x v="1753"/>
    <x v="0"/>
    <x v="7"/>
    <x v="8"/>
    <x v="9"/>
    <x v="13"/>
    <x v="1712"/>
    <x v="355"/>
    <x v="57"/>
    <x v="57"/>
    <x v="10"/>
    <x v="14"/>
    <x v="4"/>
    <x v="7"/>
    <x v="7"/>
  </r>
  <r>
    <x v="1750"/>
    <x v="1"/>
    <x v="2"/>
    <x v="35"/>
    <x v="59"/>
    <x v="230"/>
    <x v="1709"/>
    <x v="357"/>
    <x v="57"/>
    <x v="57"/>
    <x v="10"/>
    <x v="14"/>
    <x v="4"/>
    <x v="2"/>
    <x v="2"/>
  </r>
  <r>
    <x v="1737"/>
    <x v="0"/>
    <x v="10"/>
    <x v="89"/>
    <x v="58"/>
    <x v="1944"/>
    <x v="1697"/>
    <x v="354"/>
    <x v="57"/>
    <x v="57"/>
    <x v="10"/>
    <x v="14"/>
    <x v="4"/>
    <x v="10"/>
    <x v="10"/>
  </r>
  <r>
    <x v="1750"/>
    <x v="0"/>
    <x v="8"/>
    <x v="9"/>
    <x v="62"/>
    <x v="84"/>
    <x v="1709"/>
    <x v="357"/>
    <x v="57"/>
    <x v="57"/>
    <x v="10"/>
    <x v="14"/>
    <x v="4"/>
    <x v="8"/>
    <x v="8"/>
  </r>
  <r>
    <x v="1748"/>
    <x v="0"/>
    <x v="1"/>
    <x v="68"/>
    <x v="108"/>
    <x v="243"/>
    <x v="1708"/>
    <x v="357"/>
    <x v="57"/>
    <x v="57"/>
    <x v="10"/>
    <x v="14"/>
    <x v="4"/>
    <x v="1"/>
    <x v="1"/>
  </r>
  <r>
    <x v="1737"/>
    <x v="0"/>
    <x v="7"/>
    <x v="2"/>
    <x v="31"/>
    <x v="1353"/>
    <x v="1697"/>
    <x v="354"/>
    <x v="57"/>
    <x v="57"/>
    <x v="10"/>
    <x v="14"/>
    <x v="4"/>
    <x v="7"/>
    <x v="7"/>
  </r>
  <r>
    <x v="1737"/>
    <x v="0"/>
    <x v="2"/>
    <x v="153"/>
    <x v="222"/>
    <x v="2422"/>
    <x v="1697"/>
    <x v="354"/>
    <x v="57"/>
    <x v="57"/>
    <x v="10"/>
    <x v="14"/>
    <x v="4"/>
    <x v="2"/>
    <x v="2"/>
  </r>
  <r>
    <x v="1734"/>
    <x v="0"/>
    <x v="8"/>
    <x v="8"/>
    <x v="94"/>
    <x v="73"/>
    <x v="1694"/>
    <x v="356"/>
    <x v="57"/>
    <x v="57"/>
    <x v="10"/>
    <x v="14"/>
    <x v="4"/>
    <x v="8"/>
    <x v="8"/>
  </r>
  <r>
    <x v="1735"/>
    <x v="0"/>
    <x v="7"/>
    <x v="17"/>
    <x v="5"/>
    <x v="202"/>
    <x v="1695"/>
    <x v="354"/>
    <x v="57"/>
    <x v="57"/>
    <x v="10"/>
    <x v="14"/>
    <x v="4"/>
    <x v="7"/>
    <x v="7"/>
  </r>
  <r>
    <x v="1735"/>
    <x v="0"/>
    <x v="5"/>
    <x v="93"/>
    <x v="9"/>
    <x v="63"/>
    <x v="1695"/>
    <x v="354"/>
    <x v="57"/>
    <x v="57"/>
    <x v="10"/>
    <x v="14"/>
    <x v="4"/>
    <x v="5"/>
    <x v="5"/>
  </r>
  <r>
    <x v="1742"/>
    <x v="0"/>
    <x v="6"/>
    <x v="113"/>
    <x v="68"/>
    <x v="304"/>
    <x v="1702"/>
    <x v="355"/>
    <x v="57"/>
    <x v="57"/>
    <x v="10"/>
    <x v="14"/>
    <x v="4"/>
    <x v="6"/>
    <x v="6"/>
  </r>
  <r>
    <x v="1746"/>
    <x v="0"/>
    <x v="1"/>
    <x v="3"/>
    <x v="15"/>
    <x v="1982"/>
    <x v="1706"/>
    <x v="355"/>
    <x v="57"/>
    <x v="57"/>
    <x v="10"/>
    <x v="14"/>
    <x v="4"/>
    <x v="1"/>
    <x v="1"/>
  </r>
  <r>
    <x v="1744"/>
    <x v="0"/>
    <x v="0"/>
    <x v="16"/>
    <x v="6"/>
    <x v="688"/>
    <x v="1704"/>
    <x v="356"/>
    <x v="57"/>
    <x v="57"/>
    <x v="10"/>
    <x v="14"/>
    <x v="4"/>
    <x v="0"/>
    <x v="0"/>
  </r>
  <r>
    <x v="1746"/>
    <x v="0"/>
    <x v="10"/>
    <x v="10"/>
    <x v="63"/>
    <x v="704"/>
    <x v="1706"/>
    <x v="355"/>
    <x v="57"/>
    <x v="57"/>
    <x v="10"/>
    <x v="14"/>
    <x v="4"/>
    <x v="10"/>
    <x v="10"/>
  </r>
  <r>
    <x v="1745"/>
    <x v="0"/>
    <x v="8"/>
    <x v="17"/>
    <x v="56"/>
    <x v="85"/>
    <x v="1705"/>
    <x v="356"/>
    <x v="57"/>
    <x v="57"/>
    <x v="10"/>
    <x v="14"/>
    <x v="4"/>
    <x v="8"/>
    <x v="8"/>
  </r>
  <r>
    <x v="1739"/>
    <x v="0"/>
    <x v="1"/>
    <x v="113"/>
    <x v="64"/>
    <x v="11"/>
    <x v="1699"/>
    <x v="357"/>
    <x v="57"/>
    <x v="57"/>
    <x v="10"/>
    <x v="14"/>
    <x v="4"/>
    <x v="1"/>
    <x v="1"/>
  </r>
  <r>
    <x v="1741"/>
    <x v="0"/>
    <x v="1"/>
    <x v="21"/>
    <x v="94"/>
    <x v="6"/>
    <x v="1701"/>
    <x v="357"/>
    <x v="57"/>
    <x v="57"/>
    <x v="10"/>
    <x v="14"/>
    <x v="4"/>
    <x v="1"/>
    <x v="1"/>
  </r>
  <r>
    <x v="1740"/>
    <x v="0"/>
    <x v="9"/>
    <x v="195"/>
    <x v="361"/>
    <x v="2423"/>
    <x v="1700"/>
    <x v="358"/>
    <x v="57"/>
    <x v="57"/>
    <x v="10"/>
    <x v="14"/>
    <x v="4"/>
    <x v="9"/>
    <x v="9"/>
  </r>
  <r>
    <x v="1749"/>
    <x v="0"/>
    <x v="2"/>
    <x v="198"/>
    <x v="183"/>
    <x v="2424"/>
    <x v="45"/>
    <x v="358"/>
    <x v="57"/>
    <x v="57"/>
    <x v="10"/>
    <x v="14"/>
    <x v="4"/>
    <x v="2"/>
    <x v="2"/>
  </r>
  <r>
    <x v="1740"/>
    <x v="0"/>
    <x v="8"/>
    <x v="116"/>
    <x v="354"/>
    <x v="7"/>
    <x v="1700"/>
    <x v="358"/>
    <x v="57"/>
    <x v="57"/>
    <x v="10"/>
    <x v="14"/>
    <x v="4"/>
    <x v="8"/>
    <x v="8"/>
  </r>
  <r>
    <x v="1748"/>
    <x v="0"/>
    <x v="7"/>
    <x v="24"/>
    <x v="61"/>
    <x v="187"/>
    <x v="1708"/>
    <x v="357"/>
    <x v="57"/>
    <x v="57"/>
    <x v="10"/>
    <x v="14"/>
    <x v="4"/>
    <x v="7"/>
    <x v="7"/>
  </r>
  <r>
    <x v="1743"/>
    <x v="0"/>
    <x v="4"/>
    <x v="16"/>
    <x v="45"/>
    <x v="145"/>
    <x v="1703"/>
    <x v="354"/>
    <x v="57"/>
    <x v="57"/>
    <x v="10"/>
    <x v="14"/>
    <x v="4"/>
    <x v="4"/>
    <x v="4"/>
  </r>
  <r>
    <x v="1743"/>
    <x v="0"/>
    <x v="3"/>
    <x v="12"/>
    <x v="12"/>
    <x v="13"/>
    <x v="1703"/>
    <x v="354"/>
    <x v="57"/>
    <x v="57"/>
    <x v="10"/>
    <x v="14"/>
    <x v="4"/>
    <x v="3"/>
    <x v="3"/>
  </r>
  <r>
    <x v="1742"/>
    <x v="0"/>
    <x v="5"/>
    <x v="10"/>
    <x v="23"/>
    <x v="2425"/>
    <x v="1702"/>
    <x v="355"/>
    <x v="57"/>
    <x v="57"/>
    <x v="10"/>
    <x v="14"/>
    <x v="4"/>
    <x v="5"/>
    <x v="5"/>
  </r>
  <r>
    <x v="1739"/>
    <x v="0"/>
    <x v="0"/>
    <x v="10"/>
    <x v="13"/>
    <x v="202"/>
    <x v="1699"/>
    <x v="357"/>
    <x v="57"/>
    <x v="57"/>
    <x v="10"/>
    <x v="14"/>
    <x v="4"/>
    <x v="0"/>
    <x v="0"/>
  </r>
  <r>
    <x v="1743"/>
    <x v="0"/>
    <x v="10"/>
    <x v="75"/>
    <x v="91"/>
    <x v="124"/>
    <x v="1703"/>
    <x v="354"/>
    <x v="57"/>
    <x v="57"/>
    <x v="10"/>
    <x v="14"/>
    <x v="4"/>
    <x v="10"/>
    <x v="10"/>
  </r>
  <r>
    <x v="1740"/>
    <x v="0"/>
    <x v="4"/>
    <x v="114"/>
    <x v="197"/>
    <x v="2426"/>
    <x v="1700"/>
    <x v="358"/>
    <x v="57"/>
    <x v="57"/>
    <x v="10"/>
    <x v="14"/>
    <x v="4"/>
    <x v="4"/>
    <x v="4"/>
  </r>
  <r>
    <x v="1745"/>
    <x v="0"/>
    <x v="2"/>
    <x v="79"/>
    <x v="62"/>
    <x v="552"/>
    <x v="1705"/>
    <x v="356"/>
    <x v="57"/>
    <x v="57"/>
    <x v="10"/>
    <x v="14"/>
    <x v="4"/>
    <x v="2"/>
    <x v="2"/>
  </r>
  <r>
    <x v="1745"/>
    <x v="0"/>
    <x v="1"/>
    <x v="11"/>
    <x v="38"/>
    <x v="265"/>
    <x v="1705"/>
    <x v="356"/>
    <x v="57"/>
    <x v="57"/>
    <x v="10"/>
    <x v="14"/>
    <x v="4"/>
    <x v="1"/>
    <x v="1"/>
  </r>
  <r>
    <x v="1746"/>
    <x v="0"/>
    <x v="6"/>
    <x v="13"/>
    <x v="23"/>
    <x v="662"/>
    <x v="1706"/>
    <x v="355"/>
    <x v="57"/>
    <x v="57"/>
    <x v="10"/>
    <x v="14"/>
    <x v="4"/>
    <x v="6"/>
    <x v="6"/>
  </r>
  <r>
    <x v="1740"/>
    <x v="0"/>
    <x v="2"/>
    <x v="254"/>
    <x v="219"/>
    <x v="64"/>
    <x v="1700"/>
    <x v="358"/>
    <x v="57"/>
    <x v="57"/>
    <x v="10"/>
    <x v="14"/>
    <x v="4"/>
    <x v="2"/>
    <x v="2"/>
  </r>
  <r>
    <x v="1756"/>
    <x v="0"/>
    <x v="8"/>
    <x v="134"/>
    <x v="161"/>
    <x v="2427"/>
    <x v="1715"/>
    <x v="358"/>
    <x v="57"/>
    <x v="57"/>
    <x v="10"/>
    <x v="14"/>
    <x v="4"/>
    <x v="8"/>
    <x v="8"/>
  </r>
  <r>
    <x v="1755"/>
    <x v="0"/>
    <x v="5"/>
    <x v="20"/>
    <x v="9"/>
    <x v="102"/>
    <x v="1714"/>
    <x v="354"/>
    <x v="57"/>
    <x v="57"/>
    <x v="10"/>
    <x v="14"/>
    <x v="4"/>
    <x v="5"/>
    <x v="5"/>
  </r>
  <r>
    <x v="1731"/>
    <x v="0"/>
    <x v="5"/>
    <x v="21"/>
    <x v="13"/>
    <x v="22"/>
    <x v="1691"/>
    <x v="353"/>
    <x v="57"/>
    <x v="57"/>
    <x v="10"/>
    <x v="14"/>
    <x v="4"/>
    <x v="5"/>
    <x v="5"/>
  </r>
  <r>
    <x v="1740"/>
    <x v="0"/>
    <x v="0"/>
    <x v="27"/>
    <x v="19"/>
    <x v="1488"/>
    <x v="1700"/>
    <x v="358"/>
    <x v="57"/>
    <x v="57"/>
    <x v="10"/>
    <x v="14"/>
    <x v="4"/>
    <x v="0"/>
    <x v="0"/>
  </r>
  <r>
    <x v="1728"/>
    <x v="0"/>
    <x v="11"/>
    <x v="65"/>
    <x v="102"/>
    <x v="2060"/>
    <x v="1689"/>
    <x v="354"/>
    <x v="57"/>
    <x v="57"/>
    <x v="10"/>
    <x v="14"/>
    <x v="4"/>
    <x v="11"/>
    <x v="11"/>
  </r>
  <r>
    <x v="1729"/>
    <x v="0"/>
    <x v="5"/>
    <x v="93"/>
    <x v="94"/>
    <x v="207"/>
    <x v="1690"/>
    <x v="353"/>
    <x v="57"/>
    <x v="57"/>
    <x v="10"/>
    <x v="14"/>
    <x v="4"/>
    <x v="5"/>
    <x v="5"/>
  </r>
  <r>
    <x v="1753"/>
    <x v="0"/>
    <x v="3"/>
    <x v="11"/>
    <x v="10"/>
    <x v="11"/>
    <x v="1712"/>
    <x v="355"/>
    <x v="57"/>
    <x v="57"/>
    <x v="10"/>
    <x v="14"/>
    <x v="4"/>
    <x v="3"/>
    <x v="3"/>
  </r>
  <r>
    <x v="1727"/>
    <x v="0"/>
    <x v="10"/>
    <x v="27"/>
    <x v="51"/>
    <x v="76"/>
    <x v="1688"/>
    <x v="353"/>
    <x v="57"/>
    <x v="57"/>
    <x v="10"/>
    <x v="14"/>
    <x v="4"/>
    <x v="10"/>
    <x v="10"/>
  </r>
  <r>
    <x v="1727"/>
    <x v="0"/>
    <x v="0"/>
    <x v="63"/>
    <x v="36"/>
    <x v="337"/>
    <x v="1688"/>
    <x v="353"/>
    <x v="57"/>
    <x v="57"/>
    <x v="10"/>
    <x v="14"/>
    <x v="4"/>
    <x v="0"/>
    <x v="0"/>
  </r>
  <r>
    <x v="1752"/>
    <x v="0"/>
    <x v="1"/>
    <x v="113"/>
    <x v="64"/>
    <x v="11"/>
    <x v="1711"/>
    <x v="354"/>
    <x v="57"/>
    <x v="57"/>
    <x v="10"/>
    <x v="14"/>
    <x v="4"/>
    <x v="1"/>
    <x v="1"/>
  </r>
  <r>
    <x v="1756"/>
    <x v="0"/>
    <x v="6"/>
    <x v="18"/>
    <x v="97"/>
    <x v="1941"/>
    <x v="1715"/>
    <x v="358"/>
    <x v="57"/>
    <x v="57"/>
    <x v="10"/>
    <x v="14"/>
    <x v="4"/>
    <x v="6"/>
    <x v="6"/>
  </r>
  <r>
    <x v="1728"/>
    <x v="0"/>
    <x v="4"/>
    <x v="37"/>
    <x v="81"/>
    <x v="864"/>
    <x v="1689"/>
    <x v="354"/>
    <x v="57"/>
    <x v="57"/>
    <x v="10"/>
    <x v="14"/>
    <x v="4"/>
    <x v="4"/>
    <x v="4"/>
  </r>
  <r>
    <x v="1756"/>
    <x v="0"/>
    <x v="11"/>
    <x v="101"/>
    <x v="67"/>
    <x v="723"/>
    <x v="1715"/>
    <x v="358"/>
    <x v="57"/>
    <x v="57"/>
    <x v="10"/>
    <x v="14"/>
    <x v="4"/>
    <x v="11"/>
    <x v="11"/>
  </r>
  <r>
    <x v="1726"/>
    <x v="0"/>
    <x v="7"/>
    <x v="24"/>
    <x v="26"/>
    <x v="137"/>
    <x v="1687"/>
    <x v="353"/>
    <x v="57"/>
    <x v="57"/>
    <x v="10"/>
    <x v="14"/>
    <x v="4"/>
    <x v="7"/>
    <x v="7"/>
  </r>
  <r>
    <x v="1753"/>
    <x v="0"/>
    <x v="10"/>
    <x v="10"/>
    <x v="13"/>
    <x v="202"/>
    <x v="1712"/>
    <x v="355"/>
    <x v="57"/>
    <x v="57"/>
    <x v="10"/>
    <x v="14"/>
    <x v="4"/>
    <x v="10"/>
    <x v="10"/>
  </r>
  <r>
    <x v="1751"/>
    <x v="0"/>
    <x v="6"/>
    <x v="42"/>
    <x v="96"/>
    <x v="880"/>
    <x v="1710"/>
    <x v="357"/>
    <x v="57"/>
    <x v="57"/>
    <x v="10"/>
    <x v="14"/>
    <x v="4"/>
    <x v="6"/>
    <x v="6"/>
  </r>
  <r>
    <x v="1729"/>
    <x v="0"/>
    <x v="0"/>
    <x v="3"/>
    <x v="16"/>
    <x v="93"/>
    <x v="1690"/>
    <x v="353"/>
    <x v="57"/>
    <x v="57"/>
    <x v="10"/>
    <x v="14"/>
    <x v="4"/>
    <x v="0"/>
    <x v="0"/>
  </r>
  <r>
    <x v="1755"/>
    <x v="0"/>
    <x v="6"/>
    <x v="50"/>
    <x v="26"/>
    <x v="50"/>
    <x v="1714"/>
    <x v="354"/>
    <x v="57"/>
    <x v="57"/>
    <x v="10"/>
    <x v="14"/>
    <x v="4"/>
    <x v="6"/>
    <x v="6"/>
  </r>
  <r>
    <x v="1733"/>
    <x v="0"/>
    <x v="8"/>
    <x v="57"/>
    <x v="3"/>
    <x v="154"/>
    <x v="1693"/>
    <x v="354"/>
    <x v="57"/>
    <x v="57"/>
    <x v="10"/>
    <x v="14"/>
    <x v="4"/>
    <x v="8"/>
    <x v="8"/>
  </r>
  <r>
    <x v="1733"/>
    <x v="0"/>
    <x v="6"/>
    <x v="5"/>
    <x v="11"/>
    <x v="12"/>
    <x v="1693"/>
    <x v="354"/>
    <x v="57"/>
    <x v="57"/>
    <x v="10"/>
    <x v="14"/>
    <x v="4"/>
    <x v="6"/>
    <x v="6"/>
  </r>
  <r>
    <x v="1747"/>
    <x v="0"/>
    <x v="0"/>
    <x v="10"/>
    <x v="18"/>
    <x v="13"/>
    <x v="1707"/>
    <x v="354"/>
    <x v="57"/>
    <x v="57"/>
    <x v="10"/>
    <x v="14"/>
    <x v="4"/>
    <x v="0"/>
    <x v="0"/>
  </r>
  <r>
    <x v="1731"/>
    <x v="0"/>
    <x v="7"/>
    <x v="11"/>
    <x v="23"/>
    <x v="246"/>
    <x v="1691"/>
    <x v="353"/>
    <x v="57"/>
    <x v="57"/>
    <x v="10"/>
    <x v="14"/>
    <x v="4"/>
    <x v="7"/>
    <x v="7"/>
  </r>
  <r>
    <x v="1731"/>
    <x v="0"/>
    <x v="9"/>
    <x v="56"/>
    <x v="114"/>
    <x v="1004"/>
    <x v="1691"/>
    <x v="353"/>
    <x v="57"/>
    <x v="57"/>
    <x v="10"/>
    <x v="14"/>
    <x v="4"/>
    <x v="9"/>
    <x v="9"/>
  </r>
  <r>
    <x v="1755"/>
    <x v="0"/>
    <x v="0"/>
    <x v="21"/>
    <x v="16"/>
    <x v="1718"/>
    <x v="1714"/>
    <x v="354"/>
    <x v="57"/>
    <x v="57"/>
    <x v="10"/>
    <x v="14"/>
    <x v="4"/>
    <x v="0"/>
    <x v="0"/>
  </r>
  <r>
    <x v="1751"/>
    <x v="0"/>
    <x v="7"/>
    <x v="65"/>
    <x v="47"/>
    <x v="618"/>
    <x v="1710"/>
    <x v="357"/>
    <x v="57"/>
    <x v="57"/>
    <x v="10"/>
    <x v="14"/>
    <x v="4"/>
    <x v="7"/>
    <x v="7"/>
  </r>
  <r>
    <x v="1737"/>
    <x v="1"/>
    <x v="2"/>
    <x v="28"/>
    <x v="222"/>
    <x v="2428"/>
    <x v="1697"/>
    <x v="354"/>
    <x v="57"/>
    <x v="57"/>
    <x v="10"/>
    <x v="14"/>
    <x v="4"/>
    <x v="2"/>
    <x v="2"/>
  </r>
  <r>
    <x v="1737"/>
    <x v="0"/>
    <x v="4"/>
    <x v="81"/>
    <x v="68"/>
    <x v="429"/>
    <x v="1697"/>
    <x v="354"/>
    <x v="57"/>
    <x v="57"/>
    <x v="10"/>
    <x v="14"/>
    <x v="4"/>
    <x v="4"/>
    <x v="4"/>
  </r>
  <r>
    <x v="1734"/>
    <x v="0"/>
    <x v="9"/>
    <x v="79"/>
    <x v="65"/>
    <x v="3"/>
    <x v="1694"/>
    <x v="356"/>
    <x v="57"/>
    <x v="57"/>
    <x v="10"/>
    <x v="14"/>
    <x v="4"/>
    <x v="9"/>
    <x v="9"/>
  </r>
  <r>
    <x v="1750"/>
    <x v="0"/>
    <x v="7"/>
    <x v="6"/>
    <x v="85"/>
    <x v="171"/>
    <x v="1709"/>
    <x v="357"/>
    <x v="57"/>
    <x v="57"/>
    <x v="10"/>
    <x v="14"/>
    <x v="4"/>
    <x v="7"/>
    <x v="7"/>
  </r>
  <r>
    <x v="1749"/>
    <x v="0"/>
    <x v="4"/>
    <x v="151"/>
    <x v="161"/>
    <x v="2429"/>
    <x v="45"/>
    <x v="358"/>
    <x v="57"/>
    <x v="57"/>
    <x v="10"/>
    <x v="14"/>
    <x v="4"/>
    <x v="4"/>
    <x v="4"/>
  </r>
  <r>
    <x v="1747"/>
    <x v="0"/>
    <x v="11"/>
    <x v="53"/>
    <x v="102"/>
    <x v="637"/>
    <x v="1707"/>
    <x v="354"/>
    <x v="57"/>
    <x v="57"/>
    <x v="10"/>
    <x v="14"/>
    <x v="4"/>
    <x v="11"/>
    <x v="11"/>
  </r>
  <r>
    <x v="1732"/>
    <x v="0"/>
    <x v="6"/>
    <x v="75"/>
    <x v="91"/>
    <x v="124"/>
    <x v="1692"/>
    <x v="354"/>
    <x v="57"/>
    <x v="57"/>
    <x v="10"/>
    <x v="14"/>
    <x v="4"/>
    <x v="6"/>
    <x v="6"/>
  </r>
  <r>
    <x v="1732"/>
    <x v="0"/>
    <x v="5"/>
    <x v="75"/>
    <x v="91"/>
    <x v="124"/>
    <x v="1692"/>
    <x v="354"/>
    <x v="57"/>
    <x v="57"/>
    <x v="10"/>
    <x v="14"/>
    <x v="4"/>
    <x v="5"/>
    <x v="5"/>
  </r>
  <r>
    <x v="1733"/>
    <x v="0"/>
    <x v="7"/>
    <x v="79"/>
    <x v="94"/>
    <x v="39"/>
    <x v="1693"/>
    <x v="354"/>
    <x v="57"/>
    <x v="57"/>
    <x v="10"/>
    <x v="14"/>
    <x v="4"/>
    <x v="7"/>
    <x v="7"/>
  </r>
  <r>
    <x v="1735"/>
    <x v="0"/>
    <x v="8"/>
    <x v="59"/>
    <x v="118"/>
    <x v="591"/>
    <x v="1695"/>
    <x v="354"/>
    <x v="57"/>
    <x v="57"/>
    <x v="10"/>
    <x v="14"/>
    <x v="4"/>
    <x v="8"/>
    <x v="8"/>
  </r>
  <r>
    <x v="1734"/>
    <x v="0"/>
    <x v="2"/>
    <x v="30"/>
    <x v="62"/>
    <x v="7"/>
    <x v="1694"/>
    <x v="356"/>
    <x v="57"/>
    <x v="57"/>
    <x v="10"/>
    <x v="14"/>
    <x v="4"/>
    <x v="2"/>
    <x v="2"/>
  </r>
  <r>
    <x v="1749"/>
    <x v="0"/>
    <x v="9"/>
    <x v="216"/>
    <x v="203"/>
    <x v="2430"/>
    <x v="45"/>
    <x v="358"/>
    <x v="57"/>
    <x v="57"/>
    <x v="10"/>
    <x v="14"/>
    <x v="4"/>
    <x v="9"/>
    <x v="9"/>
  </r>
  <r>
    <x v="1733"/>
    <x v="0"/>
    <x v="3"/>
    <x v="48"/>
    <x v="36"/>
    <x v="26"/>
    <x v="1693"/>
    <x v="354"/>
    <x v="57"/>
    <x v="57"/>
    <x v="10"/>
    <x v="14"/>
    <x v="4"/>
    <x v="3"/>
    <x v="3"/>
  </r>
  <r>
    <x v="1747"/>
    <x v="0"/>
    <x v="6"/>
    <x v="11"/>
    <x v="54"/>
    <x v="563"/>
    <x v="1707"/>
    <x v="354"/>
    <x v="57"/>
    <x v="57"/>
    <x v="10"/>
    <x v="14"/>
    <x v="4"/>
    <x v="6"/>
    <x v="6"/>
  </r>
  <r>
    <x v="1736"/>
    <x v="0"/>
    <x v="5"/>
    <x v="20"/>
    <x v="41"/>
    <x v="73"/>
    <x v="1696"/>
    <x v="356"/>
    <x v="57"/>
    <x v="57"/>
    <x v="10"/>
    <x v="14"/>
    <x v="4"/>
    <x v="5"/>
    <x v="5"/>
  </r>
  <r>
    <x v="1736"/>
    <x v="0"/>
    <x v="3"/>
    <x v="57"/>
    <x v="26"/>
    <x v="208"/>
    <x v="1696"/>
    <x v="356"/>
    <x v="57"/>
    <x v="57"/>
    <x v="10"/>
    <x v="14"/>
    <x v="4"/>
    <x v="3"/>
    <x v="3"/>
  </r>
  <r>
    <x v="1736"/>
    <x v="0"/>
    <x v="6"/>
    <x v="5"/>
    <x v="36"/>
    <x v="348"/>
    <x v="1696"/>
    <x v="356"/>
    <x v="57"/>
    <x v="57"/>
    <x v="10"/>
    <x v="14"/>
    <x v="4"/>
    <x v="6"/>
    <x v="6"/>
  </r>
  <r>
    <x v="1737"/>
    <x v="0"/>
    <x v="0"/>
    <x v="24"/>
    <x v="1"/>
    <x v="289"/>
    <x v="1697"/>
    <x v="354"/>
    <x v="57"/>
    <x v="57"/>
    <x v="10"/>
    <x v="14"/>
    <x v="4"/>
    <x v="0"/>
    <x v="0"/>
  </r>
  <r>
    <x v="1750"/>
    <x v="0"/>
    <x v="1"/>
    <x v="5"/>
    <x v="23"/>
    <x v="178"/>
    <x v="1709"/>
    <x v="357"/>
    <x v="57"/>
    <x v="57"/>
    <x v="10"/>
    <x v="14"/>
    <x v="4"/>
    <x v="1"/>
    <x v="1"/>
  </r>
  <r>
    <x v="1733"/>
    <x v="0"/>
    <x v="9"/>
    <x v="57"/>
    <x v="56"/>
    <x v="217"/>
    <x v="1693"/>
    <x v="354"/>
    <x v="57"/>
    <x v="57"/>
    <x v="10"/>
    <x v="14"/>
    <x v="4"/>
    <x v="9"/>
    <x v="9"/>
  </r>
  <r>
    <x v="1750"/>
    <x v="0"/>
    <x v="10"/>
    <x v="93"/>
    <x v="94"/>
    <x v="207"/>
    <x v="1709"/>
    <x v="357"/>
    <x v="57"/>
    <x v="57"/>
    <x v="10"/>
    <x v="14"/>
    <x v="4"/>
    <x v="10"/>
    <x v="10"/>
  </r>
  <r>
    <x v="1726"/>
    <x v="0"/>
    <x v="2"/>
    <x v="58"/>
    <x v="95"/>
    <x v="615"/>
    <x v="1687"/>
    <x v="353"/>
    <x v="57"/>
    <x v="57"/>
    <x v="10"/>
    <x v="14"/>
    <x v="4"/>
    <x v="2"/>
    <x v="2"/>
  </r>
  <r>
    <x v="1756"/>
    <x v="0"/>
    <x v="0"/>
    <x v="57"/>
    <x v="1"/>
    <x v="255"/>
    <x v="1715"/>
    <x v="358"/>
    <x v="57"/>
    <x v="57"/>
    <x v="10"/>
    <x v="14"/>
    <x v="4"/>
    <x v="0"/>
    <x v="0"/>
  </r>
  <r>
    <x v="1726"/>
    <x v="0"/>
    <x v="4"/>
    <x v="42"/>
    <x v="119"/>
    <x v="504"/>
    <x v="1687"/>
    <x v="353"/>
    <x v="57"/>
    <x v="57"/>
    <x v="10"/>
    <x v="14"/>
    <x v="4"/>
    <x v="4"/>
    <x v="4"/>
  </r>
  <r>
    <x v="1729"/>
    <x v="0"/>
    <x v="6"/>
    <x v="56"/>
    <x v="83"/>
    <x v="749"/>
    <x v="1690"/>
    <x v="353"/>
    <x v="57"/>
    <x v="57"/>
    <x v="10"/>
    <x v="14"/>
    <x v="4"/>
    <x v="6"/>
    <x v="6"/>
  </r>
  <r>
    <x v="1726"/>
    <x v="0"/>
    <x v="9"/>
    <x v="134"/>
    <x v="67"/>
    <x v="1174"/>
    <x v="1687"/>
    <x v="353"/>
    <x v="57"/>
    <x v="57"/>
    <x v="10"/>
    <x v="14"/>
    <x v="4"/>
    <x v="9"/>
    <x v="9"/>
  </r>
  <r>
    <x v="1729"/>
    <x v="0"/>
    <x v="11"/>
    <x v="32"/>
    <x v="93"/>
    <x v="1115"/>
    <x v="1690"/>
    <x v="353"/>
    <x v="57"/>
    <x v="57"/>
    <x v="10"/>
    <x v="14"/>
    <x v="4"/>
    <x v="11"/>
    <x v="11"/>
  </r>
  <r>
    <x v="1731"/>
    <x v="0"/>
    <x v="6"/>
    <x v="63"/>
    <x v="1"/>
    <x v="165"/>
    <x v="1691"/>
    <x v="353"/>
    <x v="57"/>
    <x v="57"/>
    <x v="10"/>
    <x v="14"/>
    <x v="4"/>
    <x v="6"/>
    <x v="6"/>
  </r>
  <r>
    <x v="1754"/>
    <x v="1"/>
    <x v="2"/>
    <x v="30"/>
    <x v="65"/>
    <x v="244"/>
    <x v="1713"/>
    <x v="353"/>
    <x v="57"/>
    <x v="57"/>
    <x v="10"/>
    <x v="14"/>
    <x v="4"/>
    <x v="2"/>
    <x v="2"/>
  </r>
  <r>
    <x v="1752"/>
    <x v="0"/>
    <x v="0"/>
    <x v="10"/>
    <x v="0"/>
    <x v="6"/>
    <x v="1711"/>
    <x v="354"/>
    <x v="57"/>
    <x v="57"/>
    <x v="10"/>
    <x v="14"/>
    <x v="4"/>
    <x v="0"/>
    <x v="0"/>
  </r>
  <r>
    <x v="1754"/>
    <x v="0"/>
    <x v="4"/>
    <x v="0"/>
    <x v="98"/>
    <x v="11"/>
    <x v="1713"/>
    <x v="353"/>
    <x v="57"/>
    <x v="57"/>
    <x v="10"/>
    <x v="14"/>
    <x v="4"/>
    <x v="4"/>
    <x v="4"/>
  </r>
  <r>
    <x v="1728"/>
    <x v="1"/>
    <x v="2"/>
    <x v="36"/>
    <x v="42"/>
    <x v="79"/>
    <x v="1689"/>
    <x v="354"/>
    <x v="57"/>
    <x v="57"/>
    <x v="10"/>
    <x v="14"/>
    <x v="4"/>
    <x v="2"/>
    <x v="2"/>
  </r>
  <r>
    <x v="1755"/>
    <x v="0"/>
    <x v="1"/>
    <x v="98"/>
    <x v="49"/>
    <x v="2090"/>
    <x v="1714"/>
    <x v="354"/>
    <x v="57"/>
    <x v="57"/>
    <x v="10"/>
    <x v="14"/>
    <x v="4"/>
    <x v="1"/>
    <x v="1"/>
  </r>
  <r>
    <x v="1752"/>
    <x v="0"/>
    <x v="2"/>
    <x v="60"/>
    <x v="93"/>
    <x v="2257"/>
    <x v="1711"/>
    <x v="354"/>
    <x v="57"/>
    <x v="57"/>
    <x v="10"/>
    <x v="14"/>
    <x v="4"/>
    <x v="2"/>
    <x v="2"/>
  </r>
  <r>
    <x v="1727"/>
    <x v="0"/>
    <x v="11"/>
    <x v="78"/>
    <x v="70"/>
    <x v="976"/>
    <x v="1688"/>
    <x v="353"/>
    <x v="57"/>
    <x v="57"/>
    <x v="10"/>
    <x v="14"/>
    <x v="4"/>
    <x v="11"/>
    <x v="11"/>
  </r>
  <r>
    <x v="1753"/>
    <x v="0"/>
    <x v="1"/>
    <x v="15"/>
    <x v="61"/>
    <x v="192"/>
    <x v="1712"/>
    <x v="355"/>
    <x v="57"/>
    <x v="57"/>
    <x v="10"/>
    <x v="14"/>
    <x v="4"/>
    <x v="1"/>
    <x v="1"/>
  </r>
  <r>
    <x v="1731"/>
    <x v="0"/>
    <x v="3"/>
    <x v="53"/>
    <x v="27"/>
    <x v="823"/>
    <x v="1691"/>
    <x v="353"/>
    <x v="57"/>
    <x v="57"/>
    <x v="10"/>
    <x v="14"/>
    <x v="4"/>
    <x v="3"/>
    <x v="3"/>
  </r>
  <r>
    <x v="1731"/>
    <x v="0"/>
    <x v="1"/>
    <x v="34"/>
    <x v="64"/>
    <x v="7"/>
    <x v="1691"/>
    <x v="353"/>
    <x v="57"/>
    <x v="57"/>
    <x v="10"/>
    <x v="14"/>
    <x v="4"/>
    <x v="1"/>
    <x v="1"/>
  </r>
  <r>
    <x v="1751"/>
    <x v="0"/>
    <x v="0"/>
    <x v="23"/>
    <x v="16"/>
    <x v="54"/>
    <x v="1710"/>
    <x v="357"/>
    <x v="57"/>
    <x v="57"/>
    <x v="10"/>
    <x v="14"/>
    <x v="4"/>
    <x v="0"/>
    <x v="0"/>
  </r>
  <r>
    <x v="1755"/>
    <x v="0"/>
    <x v="9"/>
    <x v="90"/>
    <x v="42"/>
    <x v="1774"/>
    <x v="1714"/>
    <x v="354"/>
    <x v="57"/>
    <x v="57"/>
    <x v="10"/>
    <x v="14"/>
    <x v="4"/>
    <x v="9"/>
    <x v="9"/>
  </r>
  <r>
    <x v="1754"/>
    <x v="0"/>
    <x v="0"/>
    <x v="75"/>
    <x v="17"/>
    <x v="120"/>
    <x v="1713"/>
    <x v="353"/>
    <x v="57"/>
    <x v="57"/>
    <x v="10"/>
    <x v="14"/>
    <x v="4"/>
    <x v="0"/>
    <x v="0"/>
  </r>
  <r>
    <x v="1730"/>
    <x v="0"/>
    <x v="4"/>
    <x v="11"/>
    <x v="10"/>
    <x v="11"/>
    <x v="712"/>
    <x v="355"/>
    <x v="57"/>
    <x v="57"/>
    <x v="10"/>
    <x v="14"/>
    <x v="4"/>
    <x v="4"/>
    <x v="4"/>
  </r>
  <r>
    <x v="1753"/>
    <x v="0"/>
    <x v="5"/>
    <x v="16"/>
    <x v="12"/>
    <x v="102"/>
    <x v="1712"/>
    <x v="355"/>
    <x v="57"/>
    <x v="57"/>
    <x v="10"/>
    <x v="14"/>
    <x v="4"/>
    <x v="5"/>
    <x v="5"/>
  </r>
  <r>
    <x v="1754"/>
    <x v="0"/>
    <x v="2"/>
    <x v="13"/>
    <x v="18"/>
    <x v="19"/>
    <x v="1713"/>
    <x v="353"/>
    <x v="57"/>
    <x v="57"/>
    <x v="10"/>
    <x v="14"/>
    <x v="4"/>
    <x v="2"/>
    <x v="2"/>
  </r>
  <r>
    <x v="1755"/>
    <x v="0"/>
    <x v="10"/>
    <x v="23"/>
    <x v="38"/>
    <x v="1783"/>
    <x v="1714"/>
    <x v="354"/>
    <x v="57"/>
    <x v="57"/>
    <x v="10"/>
    <x v="14"/>
    <x v="4"/>
    <x v="10"/>
    <x v="10"/>
  </r>
  <r>
    <x v="1728"/>
    <x v="0"/>
    <x v="2"/>
    <x v="49"/>
    <x v="42"/>
    <x v="1620"/>
    <x v="1689"/>
    <x v="354"/>
    <x v="57"/>
    <x v="57"/>
    <x v="10"/>
    <x v="14"/>
    <x v="4"/>
    <x v="2"/>
    <x v="2"/>
  </r>
  <r>
    <x v="1736"/>
    <x v="0"/>
    <x v="7"/>
    <x v="9"/>
    <x v="11"/>
    <x v="35"/>
    <x v="1696"/>
    <x v="356"/>
    <x v="57"/>
    <x v="57"/>
    <x v="10"/>
    <x v="14"/>
    <x v="4"/>
    <x v="7"/>
    <x v="7"/>
  </r>
  <r>
    <x v="1734"/>
    <x v="1"/>
    <x v="2"/>
    <x v="92"/>
    <x v="62"/>
    <x v="187"/>
    <x v="1694"/>
    <x v="356"/>
    <x v="57"/>
    <x v="57"/>
    <x v="10"/>
    <x v="14"/>
    <x v="4"/>
    <x v="2"/>
    <x v="2"/>
  </r>
  <r>
    <x v="1734"/>
    <x v="0"/>
    <x v="0"/>
    <x v="20"/>
    <x v="12"/>
    <x v="6"/>
    <x v="1694"/>
    <x v="356"/>
    <x v="57"/>
    <x v="57"/>
    <x v="10"/>
    <x v="14"/>
    <x v="4"/>
    <x v="0"/>
    <x v="0"/>
  </r>
  <r>
    <x v="1733"/>
    <x v="0"/>
    <x v="4"/>
    <x v="11"/>
    <x v="16"/>
    <x v="112"/>
    <x v="1693"/>
    <x v="354"/>
    <x v="57"/>
    <x v="57"/>
    <x v="10"/>
    <x v="14"/>
    <x v="4"/>
    <x v="4"/>
    <x v="4"/>
  </r>
  <r>
    <x v="1735"/>
    <x v="0"/>
    <x v="11"/>
    <x v="80"/>
    <x v="20"/>
    <x v="312"/>
    <x v="1695"/>
    <x v="354"/>
    <x v="57"/>
    <x v="57"/>
    <x v="10"/>
    <x v="14"/>
    <x v="4"/>
    <x v="11"/>
    <x v="11"/>
  </r>
  <r>
    <x v="1737"/>
    <x v="0"/>
    <x v="3"/>
    <x v="100"/>
    <x v="117"/>
    <x v="2431"/>
    <x v="1697"/>
    <x v="354"/>
    <x v="57"/>
    <x v="57"/>
    <x v="10"/>
    <x v="14"/>
    <x v="4"/>
    <x v="3"/>
    <x v="3"/>
  </r>
  <r>
    <x v="1732"/>
    <x v="0"/>
    <x v="7"/>
    <x v="75"/>
    <x v="91"/>
    <x v="124"/>
    <x v="1692"/>
    <x v="354"/>
    <x v="57"/>
    <x v="57"/>
    <x v="10"/>
    <x v="14"/>
    <x v="4"/>
    <x v="7"/>
    <x v="7"/>
  </r>
  <r>
    <x v="1733"/>
    <x v="0"/>
    <x v="1"/>
    <x v="1"/>
    <x v="76"/>
    <x v="34"/>
    <x v="1693"/>
    <x v="354"/>
    <x v="57"/>
    <x v="57"/>
    <x v="10"/>
    <x v="14"/>
    <x v="4"/>
    <x v="1"/>
    <x v="1"/>
  </r>
  <r>
    <x v="1734"/>
    <x v="0"/>
    <x v="4"/>
    <x v="6"/>
    <x v="85"/>
    <x v="171"/>
    <x v="1694"/>
    <x v="356"/>
    <x v="57"/>
    <x v="57"/>
    <x v="10"/>
    <x v="14"/>
    <x v="4"/>
    <x v="4"/>
    <x v="4"/>
  </r>
  <r>
    <x v="1737"/>
    <x v="0"/>
    <x v="1"/>
    <x v="159"/>
    <x v="101"/>
    <x v="2432"/>
    <x v="1697"/>
    <x v="354"/>
    <x v="57"/>
    <x v="57"/>
    <x v="10"/>
    <x v="14"/>
    <x v="4"/>
    <x v="1"/>
    <x v="1"/>
  </r>
  <r>
    <x v="1732"/>
    <x v="0"/>
    <x v="3"/>
    <x v="75"/>
    <x v="91"/>
    <x v="124"/>
    <x v="1692"/>
    <x v="354"/>
    <x v="57"/>
    <x v="57"/>
    <x v="10"/>
    <x v="14"/>
    <x v="4"/>
    <x v="3"/>
    <x v="3"/>
  </r>
  <r>
    <x v="1733"/>
    <x v="0"/>
    <x v="5"/>
    <x v="12"/>
    <x v="45"/>
    <x v="6"/>
    <x v="1693"/>
    <x v="354"/>
    <x v="57"/>
    <x v="57"/>
    <x v="10"/>
    <x v="14"/>
    <x v="4"/>
    <x v="5"/>
    <x v="5"/>
  </r>
  <r>
    <x v="1739"/>
    <x v="0"/>
    <x v="5"/>
    <x v="20"/>
    <x v="6"/>
    <x v="7"/>
    <x v="1699"/>
    <x v="357"/>
    <x v="57"/>
    <x v="57"/>
    <x v="10"/>
    <x v="14"/>
    <x v="4"/>
    <x v="5"/>
    <x v="5"/>
  </r>
  <r>
    <x v="1738"/>
    <x v="0"/>
    <x v="3"/>
    <x v="23"/>
    <x v="36"/>
    <x v="291"/>
    <x v="1698"/>
    <x v="355"/>
    <x v="57"/>
    <x v="57"/>
    <x v="10"/>
    <x v="14"/>
    <x v="4"/>
    <x v="3"/>
    <x v="3"/>
  </r>
  <r>
    <x v="1742"/>
    <x v="0"/>
    <x v="0"/>
    <x v="23"/>
    <x v="24"/>
    <x v="2433"/>
    <x v="1702"/>
    <x v="355"/>
    <x v="57"/>
    <x v="57"/>
    <x v="10"/>
    <x v="14"/>
    <x v="4"/>
    <x v="0"/>
    <x v="0"/>
  </r>
  <r>
    <x v="1746"/>
    <x v="0"/>
    <x v="7"/>
    <x v="10"/>
    <x v="94"/>
    <x v="34"/>
    <x v="1706"/>
    <x v="355"/>
    <x v="57"/>
    <x v="57"/>
    <x v="10"/>
    <x v="14"/>
    <x v="4"/>
    <x v="7"/>
    <x v="7"/>
  </r>
  <r>
    <x v="1742"/>
    <x v="0"/>
    <x v="10"/>
    <x v="14"/>
    <x v="105"/>
    <x v="796"/>
    <x v="1702"/>
    <x v="355"/>
    <x v="57"/>
    <x v="57"/>
    <x v="10"/>
    <x v="14"/>
    <x v="4"/>
    <x v="10"/>
    <x v="10"/>
  </r>
  <r>
    <x v="1748"/>
    <x v="0"/>
    <x v="8"/>
    <x v="91"/>
    <x v="64"/>
    <x v="170"/>
    <x v="1708"/>
    <x v="357"/>
    <x v="57"/>
    <x v="57"/>
    <x v="10"/>
    <x v="14"/>
    <x v="4"/>
    <x v="8"/>
    <x v="8"/>
  </r>
  <r>
    <x v="1745"/>
    <x v="0"/>
    <x v="0"/>
    <x v="16"/>
    <x v="41"/>
    <x v="1082"/>
    <x v="1705"/>
    <x v="356"/>
    <x v="57"/>
    <x v="57"/>
    <x v="10"/>
    <x v="14"/>
    <x v="4"/>
    <x v="0"/>
    <x v="0"/>
  </r>
  <r>
    <x v="1746"/>
    <x v="0"/>
    <x v="0"/>
    <x v="0"/>
    <x v="85"/>
    <x v="126"/>
    <x v="1706"/>
    <x v="355"/>
    <x v="57"/>
    <x v="57"/>
    <x v="10"/>
    <x v="14"/>
    <x v="4"/>
    <x v="0"/>
    <x v="0"/>
  </r>
  <r>
    <x v="1743"/>
    <x v="0"/>
    <x v="5"/>
    <x v="16"/>
    <x v="17"/>
    <x v="6"/>
    <x v="1703"/>
    <x v="354"/>
    <x v="57"/>
    <x v="57"/>
    <x v="10"/>
    <x v="14"/>
    <x v="4"/>
    <x v="5"/>
    <x v="5"/>
  </r>
  <r>
    <x v="1738"/>
    <x v="0"/>
    <x v="8"/>
    <x v="23"/>
    <x v="10"/>
    <x v="42"/>
    <x v="1698"/>
    <x v="355"/>
    <x v="57"/>
    <x v="57"/>
    <x v="10"/>
    <x v="14"/>
    <x v="4"/>
    <x v="8"/>
    <x v="8"/>
  </r>
  <r>
    <x v="1742"/>
    <x v="0"/>
    <x v="11"/>
    <x v="140"/>
    <x v="189"/>
    <x v="2434"/>
    <x v="1702"/>
    <x v="355"/>
    <x v="57"/>
    <x v="57"/>
    <x v="10"/>
    <x v="14"/>
    <x v="4"/>
    <x v="11"/>
    <x v="11"/>
  </r>
  <r>
    <x v="1752"/>
    <x v="0"/>
    <x v="8"/>
    <x v="33"/>
    <x v="2"/>
    <x v="482"/>
    <x v="1711"/>
    <x v="354"/>
    <x v="57"/>
    <x v="57"/>
    <x v="10"/>
    <x v="14"/>
    <x v="4"/>
    <x v="8"/>
    <x v="8"/>
  </r>
  <r>
    <x v="1731"/>
    <x v="0"/>
    <x v="10"/>
    <x v="57"/>
    <x v="56"/>
    <x v="217"/>
    <x v="1691"/>
    <x v="353"/>
    <x v="57"/>
    <x v="57"/>
    <x v="10"/>
    <x v="14"/>
    <x v="4"/>
    <x v="10"/>
    <x v="10"/>
  </r>
  <r>
    <x v="1751"/>
    <x v="0"/>
    <x v="1"/>
    <x v="97"/>
    <x v="158"/>
    <x v="2435"/>
    <x v="1710"/>
    <x v="357"/>
    <x v="57"/>
    <x v="57"/>
    <x v="10"/>
    <x v="14"/>
    <x v="4"/>
    <x v="1"/>
    <x v="1"/>
  </r>
  <r>
    <x v="1726"/>
    <x v="0"/>
    <x v="11"/>
    <x v="55"/>
    <x v="108"/>
    <x v="178"/>
    <x v="1687"/>
    <x v="353"/>
    <x v="57"/>
    <x v="57"/>
    <x v="10"/>
    <x v="14"/>
    <x v="4"/>
    <x v="11"/>
    <x v="11"/>
  </r>
  <r>
    <x v="1727"/>
    <x v="0"/>
    <x v="6"/>
    <x v="94"/>
    <x v="19"/>
    <x v="182"/>
    <x v="1688"/>
    <x v="353"/>
    <x v="57"/>
    <x v="57"/>
    <x v="10"/>
    <x v="14"/>
    <x v="4"/>
    <x v="6"/>
    <x v="6"/>
  </r>
  <r>
    <x v="1756"/>
    <x v="0"/>
    <x v="10"/>
    <x v="82"/>
    <x v="40"/>
    <x v="644"/>
    <x v="1715"/>
    <x v="358"/>
    <x v="57"/>
    <x v="57"/>
    <x v="10"/>
    <x v="14"/>
    <x v="4"/>
    <x v="10"/>
    <x v="10"/>
  </r>
  <r>
    <x v="1730"/>
    <x v="1"/>
    <x v="2"/>
    <x v="4"/>
    <x v="60"/>
    <x v="200"/>
    <x v="712"/>
    <x v="355"/>
    <x v="57"/>
    <x v="57"/>
    <x v="10"/>
    <x v="14"/>
    <x v="4"/>
    <x v="2"/>
    <x v="2"/>
  </r>
  <r>
    <x v="1752"/>
    <x v="1"/>
    <x v="2"/>
    <x v="55"/>
    <x v="93"/>
    <x v="734"/>
    <x v="1711"/>
    <x v="354"/>
    <x v="57"/>
    <x v="57"/>
    <x v="10"/>
    <x v="14"/>
    <x v="4"/>
    <x v="2"/>
    <x v="2"/>
  </r>
  <r>
    <x v="1753"/>
    <x v="0"/>
    <x v="6"/>
    <x v="92"/>
    <x v="43"/>
    <x v="137"/>
    <x v="1712"/>
    <x v="355"/>
    <x v="57"/>
    <x v="57"/>
    <x v="10"/>
    <x v="14"/>
    <x v="4"/>
    <x v="6"/>
    <x v="6"/>
  </r>
  <r>
    <x v="1744"/>
    <x v="0"/>
    <x v="11"/>
    <x v="21"/>
    <x v="23"/>
    <x v="840"/>
    <x v="1704"/>
    <x v="356"/>
    <x v="57"/>
    <x v="57"/>
    <x v="10"/>
    <x v="14"/>
    <x v="4"/>
    <x v="11"/>
    <x v="11"/>
  </r>
  <r>
    <x v="1741"/>
    <x v="0"/>
    <x v="0"/>
    <x v="75"/>
    <x v="91"/>
    <x v="124"/>
    <x v="1701"/>
    <x v="357"/>
    <x v="57"/>
    <x v="57"/>
    <x v="10"/>
    <x v="14"/>
    <x v="4"/>
    <x v="0"/>
    <x v="0"/>
  </r>
  <r>
    <x v="1743"/>
    <x v="0"/>
    <x v="6"/>
    <x v="75"/>
    <x v="91"/>
    <x v="124"/>
    <x v="1703"/>
    <x v="354"/>
    <x v="57"/>
    <x v="57"/>
    <x v="10"/>
    <x v="14"/>
    <x v="4"/>
    <x v="6"/>
    <x v="6"/>
  </r>
  <r>
    <x v="1744"/>
    <x v="0"/>
    <x v="7"/>
    <x v="0"/>
    <x v="9"/>
    <x v="265"/>
    <x v="1704"/>
    <x v="356"/>
    <x v="57"/>
    <x v="57"/>
    <x v="10"/>
    <x v="14"/>
    <x v="4"/>
    <x v="7"/>
    <x v="7"/>
  </r>
  <r>
    <x v="1743"/>
    <x v="0"/>
    <x v="1"/>
    <x v="20"/>
    <x v="12"/>
    <x v="6"/>
    <x v="1703"/>
    <x v="354"/>
    <x v="57"/>
    <x v="57"/>
    <x v="10"/>
    <x v="14"/>
    <x v="4"/>
    <x v="1"/>
    <x v="1"/>
  </r>
  <r>
    <x v="1740"/>
    <x v="0"/>
    <x v="3"/>
    <x v="22"/>
    <x v="156"/>
    <x v="2436"/>
    <x v="1700"/>
    <x v="358"/>
    <x v="57"/>
    <x v="57"/>
    <x v="10"/>
    <x v="14"/>
    <x v="4"/>
    <x v="3"/>
    <x v="3"/>
  </r>
  <r>
    <x v="1738"/>
    <x v="0"/>
    <x v="2"/>
    <x v="9"/>
    <x v="8"/>
    <x v="8"/>
    <x v="1698"/>
    <x v="355"/>
    <x v="57"/>
    <x v="57"/>
    <x v="10"/>
    <x v="14"/>
    <x v="4"/>
    <x v="2"/>
    <x v="2"/>
  </r>
  <r>
    <x v="1741"/>
    <x v="0"/>
    <x v="8"/>
    <x v="93"/>
    <x v="85"/>
    <x v="6"/>
    <x v="1701"/>
    <x v="357"/>
    <x v="57"/>
    <x v="57"/>
    <x v="10"/>
    <x v="14"/>
    <x v="4"/>
    <x v="8"/>
    <x v="8"/>
  </r>
  <r>
    <x v="1745"/>
    <x v="0"/>
    <x v="10"/>
    <x v="16"/>
    <x v="41"/>
    <x v="1082"/>
    <x v="1705"/>
    <x v="356"/>
    <x v="57"/>
    <x v="57"/>
    <x v="10"/>
    <x v="14"/>
    <x v="4"/>
    <x v="10"/>
    <x v="10"/>
  </r>
  <r>
    <x v="1740"/>
    <x v="0"/>
    <x v="7"/>
    <x v="91"/>
    <x v="138"/>
    <x v="1147"/>
    <x v="1700"/>
    <x v="358"/>
    <x v="57"/>
    <x v="57"/>
    <x v="10"/>
    <x v="14"/>
    <x v="4"/>
    <x v="7"/>
    <x v="7"/>
  </r>
  <r>
    <x v="1749"/>
    <x v="0"/>
    <x v="7"/>
    <x v="46"/>
    <x v="40"/>
    <x v="856"/>
    <x v="45"/>
    <x v="358"/>
    <x v="57"/>
    <x v="57"/>
    <x v="10"/>
    <x v="14"/>
    <x v="4"/>
    <x v="7"/>
    <x v="7"/>
  </r>
  <r>
    <x v="1748"/>
    <x v="0"/>
    <x v="4"/>
    <x v="33"/>
    <x v="40"/>
    <x v="523"/>
    <x v="1708"/>
    <x v="357"/>
    <x v="57"/>
    <x v="57"/>
    <x v="10"/>
    <x v="14"/>
    <x v="4"/>
    <x v="4"/>
    <x v="4"/>
  </r>
  <r>
    <x v="1748"/>
    <x v="0"/>
    <x v="3"/>
    <x v="38"/>
    <x v="19"/>
    <x v="48"/>
    <x v="1708"/>
    <x v="357"/>
    <x v="57"/>
    <x v="57"/>
    <x v="10"/>
    <x v="14"/>
    <x v="4"/>
    <x v="3"/>
    <x v="3"/>
  </r>
  <r>
    <x v="1749"/>
    <x v="0"/>
    <x v="10"/>
    <x v="60"/>
    <x v="113"/>
    <x v="1114"/>
    <x v="45"/>
    <x v="358"/>
    <x v="57"/>
    <x v="57"/>
    <x v="10"/>
    <x v="14"/>
    <x v="4"/>
    <x v="10"/>
    <x v="10"/>
  </r>
  <r>
    <x v="1749"/>
    <x v="0"/>
    <x v="8"/>
    <x v="214"/>
    <x v="163"/>
    <x v="1341"/>
    <x v="45"/>
    <x v="358"/>
    <x v="57"/>
    <x v="57"/>
    <x v="10"/>
    <x v="14"/>
    <x v="4"/>
    <x v="8"/>
    <x v="8"/>
  </r>
  <r>
    <x v="1750"/>
    <x v="0"/>
    <x v="9"/>
    <x v="7"/>
    <x v="8"/>
    <x v="11"/>
    <x v="1709"/>
    <x v="357"/>
    <x v="57"/>
    <x v="57"/>
    <x v="10"/>
    <x v="14"/>
    <x v="4"/>
    <x v="9"/>
    <x v="9"/>
  </r>
  <r>
    <x v="1749"/>
    <x v="0"/>
    <x v="1"/>
    <x v="243"/>
    <x v="186"/>
    <x v="34"/>
    <x v="45"/>
    <x v="358"/>
    <x v="57"/>
    <x v="57"/>
    <x v="10"/>
    <x v="14"/>
    <x v="4"/>
    <x v="1"/>
    <x v="1"/>
  </r>
  <r>
    <x v="1734"/>
    <x v="0"/>
    <x v="11"/>
    <x v="0"/>
    <x v="9"/>
    <x v="265"/>
    <x v="1694"/>
    <x v="356"/>
    <x v="57"/>
    <x v="57"/>
    <x v="10"/>
    <x v="14"/>
    <x v="4"/>
    <x v="11"/>
    <x v="11"/>
  </r>
  <r>
    <x v="1735"/>
    <x v="0"/>
    <x v="9"/>
    <x v="29"/>
    <x v="106"/>
    <x v="852"/>
    <x v="1695"/>
    <x v="354"/>
    <x v="57"/>
    <x v="57"/>
    <x v="10"/>
    <x v="14"/>
    <x v="4"/>
    <x v="9"/>
    <x v="9"/>
  </r>
  <r>
    <x v="1732"/>
    <x v="0"/>
    <x v="1"/>
    <x v="16"/>
    <x v="12"/>
    <x v="102"/>
    <x v="1692"/>
    <x v="354"/>
    <x v="57"/>
    <x v="57"/>
    <x v="10"/>
    <x v="14"/>
    <x v="4"/>
    <x v="1"/>
    <x v="1"/>
  </r>
  <r>
    <x v="1736"/>
    <x v="0"/>
    <x v="1"/>
    <x v="54"/>
    <x v="27"/>
    <x v="81"/>
    <x v="1696"/>
    <x v="356"/>
    <x v="57"/>
    <x v="57"/>
    <x v="10"/>
    <x v="14"/>
    <x v="4"/>
    <x v="1"/>
    <x v="1"/>
  </r>
  <r>
    <x v="1735"/>
    <x v="1"/>
    <x v="2"/>
    <x v="104"/>
    <x v="93"/>
    <x v="860"/>
    <x v="1695"/>
    <x v="354"/>
    <x v="57"/>
    <x v="57"/>
    <x v="10"/>
    <x v="14"/>
    <x v="4"/>
    <x v="2"/>
    <x v="2"/>
  </r>
  <r>
    <x v="1736"/>
    <x v="0"/>
    <x v="10"/>
    <x v="5"/>
    <x v="10"/>
    <x v="637"/>
    <x v="1696"/>
    <x v="356"/>
    <x v="57"/>
    <x v="57"/>
    <x v="10"/>
    <x v="14"/>
    <x v="4"/>
    <x v="10"/>
    <x v="10"/>
  </r>
  <r>
    <x v="1750"/>
    <x v="0"/>
    <x v="4"/>
    <x v="21"/>
    <x v="65"/>
    <x v="75"/>
    <x v="1709"/>
    <x v="357"/>
    <x v="57"/>
    <x v="57"/>
    <x v="10"/>
    <x v="14"/>
    <x v="4"/>
    <x v="4"/>
    <x v="4"/>
  </r>
  <r>
    <x v="1750"/>
    <x v="0"/>
    <x v="2"/>
    <x v="4"/>
    <x v="59"/>
    <x v="154"/>
    <x v="1709"/>
    <x v="357"/>
    <x v="57"/>
    <x v="57"/>
    <x v="10"/>
    <x v="14"/>
    <x v="4"/>
    <x v="2"/>
    <x v="2"/>
  </r>
  <r>
    <x v="1749"/>
    <x v="1"/>
    <x v="2"/>
    <x v="257"/>
    <x v="184"/>
    <x v="2437"/>
    <x v="45"/>
    <x v="358"/>
    <x v="57"/>
    <x v="57"/>
    <x v="10"/>
    <x v="14"/>
    <x v="4"/>
    <x v="2"/>
    <x v="2"/>
  </r>
  <r>
    <x v="1744"/>
    <x v="0"/>
    <x v="9"/>
    <x v="11"/>
    <x v="26"/>
    <x v="957"/>
    <x v="1704"/>
    <x v="356"/>
    <x v="57"/>
    <x v="57"/>
    <x v="10"/>
    <x v="14"/>
    <x v="4"/>
    <x v="9"/>
    <x v="9"/>
  </r>
  <r>
    <x v="1741"/>
    <x v="0"/>
    <x v="5"/>
    <x v="75"/>
    <x v="91"/>
    <x v="124"/>
    <x v="1701"/>
    <x v="357"/>
    <x v="57"/>
    <x v="57"/>
    <x v="10"/>
    <x v="14"/>
    <x v="4"/>
    <x v="5"/>
    <x v="5"/>
  </r>
  <r>
    <x v="1738"/>
    <x v="0"/>
    <x v="7"/>
    <x v="10"/>
    <x v="13"/>
    <x v="202"/>
    <x v="1698"/>
    <x v="355"/>
    <x v="57"/>
    <x v="57"/>
    <x v="10"/>
    <x v="14"/>
    <x v="4"/>
    <x v="7"/>
    <x v="7"/>
  </r>
  <r>
    <x v="1745"/>
    <x v="0"/>
    <x v="11"/>
    <x v="92"/>
    <x v="5"/>
    <x v="389"/>
    <x v="1705"/>
    <x v="356"/>
    <x v="57"/>
    <x v="57"/>
    <x v="10"/>
    <x v="14"/>
    <x v="4"/>
    <x v="11"/>
    <x v="11"/>
  </r>
  <r>
    <x v="1741"/>
    <x v="0"/>
    <x v="6"/>
    <x v="6"/>
    <x v="6"/>
    <x v="6"/>
    <x v="1701"/>
    <x v="357"/>
    <x v="57"/>
    <x v="57"/>
    <x v="10"/>
    <x v="14"/>
    <x v="4"/>
    <x v="6"/>
    <x v="6"/>
  </r>
  <r>
    <x v="1738"/>
    <x v="1"/>
    <x v="2"/>
    <x v="7"/>
    <x v="8"/>
    <x v="11"/>
    <x v="1698"/>
    <x v="355"/>
    <x v="57"/>
    <x v="57"/>
    <x v="10"/>
    <x v="14"/>
    <x v="4"/>
    <x v="2"/>
    <x v="2"/>
  </r>
  <r>
    <x v="1744"/>
    <x v="0"/>
    <x v="8"/>
    <x v="9"/>
    <x v="3"/>
    <x v="145"/>
    <x v="1704"/>
    <x v="356"/>
    <x v="57"/>
    <x v="57"/>
    <x v="10"/>
    <x v="14"/>
    <x v="4"/>
    <x v="8"/>
    <x v="8"/>
  </r>
  <r>
    <x v="1746"/>
    <x v="0"/>
    <x v="5"/>
    <x v="16"/>
    <x v="12"/>
    <x v="102"/>
    <x v="1706"/>
    <x v="355"/>
    <x v="57"/>
    <x v="57"/>
    <x v="10"/>
    <x v="14"/>
    <x v="4"/>
    <x v="5"/>
    <x v="5"/>
  </r>
  <r>
    <x v="1739"/>
    <x v="0"/>
    <x v="11"/>
    <x v="36"/>
    <x v="40"/>
    <x v="431"/>
    <x v="1699"/>
    <x v="357"/>
    <x v="57"/>
    <x v="57"/>
    <x v="10"/>
    <x v="14"/>
    <x v="4"/>
    <x v="11"/>
    <x v="11"/>
  </r>
  <r>
    <x v="1739"/>
    <x v="0"/>
    <x v="8"/>
    <x v="2"/>
    <x v="37"/>
    <x v="660"/>
    <x v="1699"/>
    <x v="357"/>
    <x v="57"/>
    <x v="57"/>
    <x v="10"/>
    <x v="14"/>
    <x v="4"/>
    <x v="8"/>
    <x v="8"/>
  </r>
  <r>
    <x v="1740"/>
    <x v="1"/>
    <x v="2"/>
    <x v="210"/>
    <x v="219"/>
    <x v="1208"/>
    <x v="1700"/>
    <x v="358"/>
    <x v="57"/>
    <x v="57"/>
    <x v="10"/>
    <x v="14"/>
    <x v="4"/>
    <x v="2"/>
    <x v="2"/>
  </r>
  <r>
    <x v="1754"/>
    <x v="0"/>
    <x v="11"/>
    <x v="8"/>
    <x v="85"/>
    <x v="31"/>
    <x v="1713"/>
    <x v="353"/>
    <x v="57"/>
    <x v="57"/>
    <x v="10"/>
    <x v="14"/>
    <x v="4"/>
    <x v="11"/>
    <x v="11"/>
  </r>
  <r>
    <x v="1752"/>
    <x v="0"/>
    <x v="4"/>
    <x v="24"/>
    <x v="34"/>
    <x v="78"/>
    <x v="1711"/>
    <x v="354"/>
    <x v="57"/>
    <x v="57"/>
    <x v="10"/>
    <x v="14"/>
    <x v="4"/>
    <x v="4"/>
    <x v="4"/>
  </r>
  <r>
    <x v="1728"/>
    <x v="0"/>
    <x v="8"/>
    <x v="4"/>
    <x v="31"/>
    <x v="1490"/>
    <x v="1689"/>
    <x v="354"/>
    <x v="57"/>
    <x v="57"/>
    <x v="10"/>
    <x v="14"/>
    <x v="4"/>
    <x v="8"/>
    <x v="8"/>
  </r>
  <r>
    <x v="1756"/>
    <x v="0"/>
    <x v="1"/>
    <x v="147"/>
    <x v="155"/>
    <x v="1322"/>
    <x v="1715"/>
    <x v="358"/>
    <x v="57"/>
    <x v="57"/>
    <x v="10"/>
    <x v="14"/>
    <x v="4"/>
    <x v="1"/>
    <x v="1"/>
  </r>
  <r>
    <x v="1728"/>
    <x v="0"/>
    <x v="7"/>
    <x v="30"/>
    <x v="11"/>
    <x v="384"/>
    <x v="1689"/>
    <x v="354"/>
    <x v="57"/>
    <x v="57"/>
    <x v="10"/>
    <x v="14"/>
    <x v="4"/>
    <x v="7"/>
    <x v="7"/>
  </r>
  <r>
    <x v="1752"/>
    <x v="0"/>
    <x v="9"/>
    <x v="42"/>
    <x v="20"/>
    <x v="483"/>
    <x v="1711"/>
    <x v="354"/>
    <x v="57"/>
    <x v="57"/>
    <x v="10"/>
    <x v="14"/>
    <x v="4"/>
    <x v="9"/>
    <x v="9"/>
  </r>
  <r>
    <x v="1751"/>
    <x v="0"/>
    <x v="8"/>
    <x v="106"/>
    <x v="135"/>
    <x v="1218"/>
    <x v="1710"/>
    <x v="357"/>
    <x v="57"/>
    <x v="57"/>
    <x v="10"/>
    <x v="14"/>
    <x v="4"/>
    <x v="8"/>
    <x v="8"/>
  </r>
  <r>
    <x v="1751"/>
    <x v="0"/>
    <x v="5"/>
    <x v="9"/>
    <x v="63"/>
    <x v="76"/>
    <x v="1710"/>
    <x v="357"/>
    <x v="57"/>
    <x v="57"/>
    <x v="10"/>
    <x v="14"/>
    <x v="4"/>
    <x v="5"/>
    <x v="5"/>
  </r>
  <r>
    <x v="1727"/>
    <x v="0"/>
    <x v="5"/>
    <x v="21"/>
    <x v="13"/>
    <x v="22"/>
    <x v="1688"/>
    <x v="353"/>
    <x v="57"/>
    <x v="57"/>
    <x v="10"/>
    <x v="14"/>
    <x v="4"/>
    <x v="5"/>
    <x v="5"/>
  </r>
  <r>
    <x v="1730"/>
    <x v="0"/>
    <x v="11"/>
    <x v="24"/>
    <x v="26"/>
    <x v="137"/>
    <x v="712"/>
    <x v="355"/>
    <x v="57"/>
    <x v="57"/>
    <x v="10"/>
    <x v="14"/>
    <x v="4"/>
    <x v="11"/>
    <x v="11"/>
  </r>
  <r>
    <x v="1726"/>
    <x v="1"/>
    <x v="2"/>
    <x v="138"/>
    <x v="95"/>
    <x v="874"/>
    <x v="1687"/>
    <x v="353"/>
    <x v="57"/>
    <x v="57"/>
    <x v="10"/>
    <x v="14"/>
    <x v="4"/>
    <x v="2"/>
    <x v="2"/>
  </r>
  <r>
    <x v="1728"/>
    <x v="0"/>
    <x v="9"/>
    <x v="40"/>
    <x v="32"/>
    <x v="13"/>
    <x v="1689"/>
    <x v="354"/>
    <x v="57"/>
    <x v="57"/>
    <x v="10"/>
    <x v="14"/>
    <x v="4"/>
    <x v="9"/>
    <x v="9"/>
  </r>
  <r>
    <x v="1730"/>
    <x v="0"/>
    <x v="8"/>
    <x v="70"/>
    <x v="4"/>
    <x v="108"/>
    <x v="712"/>
    <x v="355"/>
    <x v="57"/>
    <x v="57"/>
    <x v="10"/>
    <x v="14"/>
    <x v="4"/>
    <x v="8"/>
    <x v="8"/>
  </r>
  <r>
    <x v="1741"/>
    <x v="0"/>
    <x v="11"/>
    <x v="10"/>
    <x v="0"/>
    <x v="6"/>
    <x v="1701"/>
    <x v="357"/>
    <x v="57"/>
    <x v="57"/>
    <x v="10"/>
    <x v="14"/>
    <x v="4"/>
    <x v="11"/>
    <x v="11"/>
  </r>
  <r>
    <x v="1745"/>
    <x v="0"/>
    <x v="6"/>
    <x v="16"/>
    <x v="41"/>
    <x v="1082"/>
    <x v="1705"/>
    <x v="356"/>
    <x v="57"/>
    <x v="57"/>
    <x v="10"/>
    <x v="14"/>
    <x v="4"/>
    <x v="6"/>
    <x v="6"/>
  </r>
  <r>
    <x v="1740"/>
    <x v="0"/>
    <x v="1"/>
    <x v="178"/>
    <x v="363"/>
    <x v="2438"/>
    <x v="1700"/>
    <x v="358"/>
    <x v="57"/>
    <x v="57"/>
    <x v="10"/>
    <x v="14"/>
    <x v="4"/>
    <x v="1"/>
    <x v="1"/>
  </r>
  <r>
    <x v="1746"/>
    <x v="0"/>
    <x v="11"/>
    <x v="9"/>
    <x v="56"/>
    <x v="2050"/>
    <x v="1706"/>
    <x v="355"/>
    <x v="57"/>
    <x v="57"/>
    <x v="10"/>
    <x v="14"/>
    <x v="4"/>
    <x v="11"/>
    <x v="11"/>
  </r>
  <r>
    <x v="1755"/>
    <x v="0"/>
    <x v="7"/>
    <x v="92"/>
    <x v="76"/>
    <x v="935"/>
    <x v="1714"/>
    <x v="354"/>
    <x v="57"/>
    <x v="57"/>
    <x v="10"/>
    <x v="14"/>
    <x v="4"/>
    <x v="7"/>
    <x v="7"/>
  </r>
  <r>
    <x v="1755"/>
    <x v="0"/>
    <x v="3"/>
    <x v="27"/>
    <x v="60"/>
    <x v="446"/>
    <x v="1714"/>
    <x v="354"/>
    <x v="57"/>
    <x v="57"/>
    <x v="10"/>
    <x v="14"/>
    <x v="4"/>
    <x v="3"/>
    <x v="3"/>
  </r>
  <r>
    <x v="1730"/>
    <x v="0"/>
    <x v="2"/>
    <x v="63"/>
    <x v="60"/>
    <x v="2439"/>
    <x v="712"/>
    <x v="355"/>
    <x v="57"/>
    <x v="57"/>
    <x v="10"/>
    <x v="14"/>
    <x v="4"/>
    <x v="2"/>
    <x v="2"/>
  </r>
  <r>
    <x v="1752"/>
    <x v="0"/>
    <x v="11"/>
    <x v="19"/>
    <x v="102"/>
    <x v="187"/>
    <x v="1711"/>
    <x v="354"/>
    <x v="57"/>
    <x v="57"/>
    <x v="10"/>
    <x v="14"/>
    <x v="4"/>
    <x v="11"/>
    <x v="11"/>
  </r>
  <r>
    <x v="1753"/>
    <x v="0"/>
    <x v="11"/>
    <x v="23"/>
    <x v="16"/>
    <x v="54"/>
    <x v="1712"/>
    <x v="355"/>
    <x v="57"/>
    <x v="57"/>
    <x v="10"/>
    <x v="14"/>
    <x v="4"/>
    <x v="11"/>
    <x v="11"/>
  </r>
  <r>
    <x v="1743"/>
    <x v="0"/>
    <x v="11"/>
    <x v="20"/>
    <x v="6"/>
    <x v="7"/>
    <x v="1703"/>
    <x v="354"/>
    <x v="57"/>
    <x v="57"/>
    <x v="10"/>
    <x v="14"/>
    <x v="4"/>
    <x v="11"/>
    <x v="11"/>
  </r>
  <r>
    <x v="1744"/>
    <x v="0"/>
    <x v="10"/>
    <x v="8"/>
    <x v="13"/>
    <x v="232"/>
    <x v="1704"/>
    <x v="356"/>
    <x v="57"/>
    <x v="57"/>
    <x v="10"/>
    <x v="14"/>
    <x v="4"/>
    <x v="10"/>
    <x v="10"/>
  </r>
  <r>
    <x v="1738"/>
    <x v="0"/>
    <x v="4"/>
    <x v="17"/>
    <x v="5"/>
    <x v="202"/>
    <x v="1698"/>
    <x v="355"/>
    <x v="57"/>
    <x v="57"/>
    <x v="10"/>
    <x v="14"/>
    <x v="4"/>
    <x v="4"/>
    <x v="4"/>
  </r>
  <r>
    <x v="1746"/>
    <x v="0"/>
    <x v="4"/>
    <x v="30"/>
    <x v="10"/>
    <x v="145"/>
    <x v="1706"/>
    <x v="355"/>
    <x v="57"/>
    <x v="57"/>
    <x v="10"/>
    <x v="14"/>
    <x v="4"/>
    <x v="4"/>
    <x v="4"/>
  </r>
  <r>
    <x v="1740"/>
    <x v="0"/>
    <x v="6"/>
    <x v="152"/>
    <x v="200"/>
    <x v="254"/>
    <x v="1700"/>
    <x v="358"/>
    <x v="57"/>
    <x v="57"/>
    <x v="10"/>
    <x v="14"/>
    <x v="4"/>
    <x v="6"/>
    <x v="6"/>
  </r>
  <r>
    <x v="1744"/>
    <x v="0"/>
    <x v="4"/>
    <x v="79"/>
    <x v="8"/>
    <x v="145"/>
    <x v="1704"/>
    <x v="356"/>
    <x v="57"/>
    <x v="57"/>
    <x v="10"/>
    <x v="14"/>
    <x v="4"/>
    <x v="4"/>
    <x v="4"/>
  </r>
  <r>
    <x v="1738"/>
    <x v="0"/>
    <x v="9"/>
    <x v="23"/>
    <x v="10"/>
    <x v="42"/>
    <x v="1698"/>
    <x v="355"/>
    <x v="57"/>
    <x v="57"/>
    <x v="10"/>
    <x v="14"/>
    <x v="4"/>
    <x v="9"/>
    <x v="9"/>
  </r>
  <r>
    <x v="1751"/>
    <x v="0"/>
    <x v="9"/>
    <x v="61"/>
    <x v="140"/>
    <x v="2440"/>
    <x v="1710"/>
    <x v="357"/>
    <x v="57"/>
    <x v="57"/>
    <x v="10"/>
    <x v="14"/>
    <x v="4"/>
    <x v="9"/>
    <x v="9"/>
  </r>
  <r>
    <x v="1726"/>
    <x v="0"/>
    <x v="1"/>
    <x v="120"/>
    <x v="188"/>
    <x v="178"/>
    <x v="1687"/>
    <x v="353"/>
    <x v="57"/>
    <x v="57"/>
    <x v="10"/>
    <x v="14"/>
    <x v="4"/>
    <x v="1"/>
    <x v="1"/>
  </r>
  <r>
    <x v="1742"/>
    <x v="1"/>
    <x v="2"/>
    <x v="173"/>
    <x v="165"/>
    <x v="1109"/>
    <x v="1702"/>
    <x v="355"/>
    <x v="57"/>
    <x v="57"/>
    <x v="10"/>
    <x v="14"/>
    <x v="4"/>
    <x v="2"/>
    <x v="2"/>
  </r>
  <r>
    <x v="1741"/>
    <x v="0"/>
    <x v="7"/>
    <x v="12"/>
    <x v="45"/>
    <x v="6"/>
    <x v="1701"/>
    <x v="357"/>
    <x v="57"/>
    <x v="57"/>
    <x v="10"/>
    <x v="14"/>
    <x v="4"/>
    <x v="7"/>
    <x v="7"/>
  </r>
  <r>
    <x v="1740"/>
    <x v="0"/>
    <x v="5"/>
    <x v="11"/>
    <x v="56"/>
    <x v="164"/>
    <x v="1700"/>
    <x v="358"/>
    <x v="57"/>
    <x v="57"/>
    <x v="10"/>
    <x v="14"/>
    <x v="4"/>
    <x v="5"/>
    <x v="5"/>
  </r>
  <r>
    <x v="1745"/>
    <x v="0"/>
    <x v="9"/>
    <x v="3"/>
    <x v="54"/>
    <x v="1363"/>
    <x v="1705"/>
    <x v="356"/>
    <x v="57"/>
    <x v="57"/>
    <x v="10"/>
    <x v="14"/>
    <x v="4"/>
    <x v="9"/>
    <x v="9"/>
  </r>
  <r>
    <x v="1745"/>
    <x v="0"/>
    <x v="4"/>
    <x v="20"/>
    <x v="0"/>
    <x v="687"/>
    <x v="1705"/>
    <x v="356"/>
    <x v="57"/>
    <x v="57"/>
    <x v="10"/>
    <x v="14"/>
    <x v="4"/>
    <x v="4"/>
    <x v="4"/>
  </r>
  <r>
    <x v="1739"/>
    <x v="0"/>
    <x v="4"/>
    <x v="53"/>
    <x v="81"/>
    <x v="178"/>
    <x v="1699"/>
    <x v="357"/>
    <x v="57"/>
    <x v="57"/>
    <x v="10"/>
    <x v="14"/>
    <x v="4"/>
    <x v="4"/>
    <x v="4"/>
  </r>
  <r>
    <x v="1739"/>
    <x v="0"/>
    <x v="2"/>
    <x v="34"/>
    <x v="29"/>
    <x v="1448"/>
    <x v="1699"/>
    <x v="357"/>
    <x v="57"/>
    <x v="57"/>
    <x v="10"/>
    <x v="14"/>
    <x v="4"/>
    <x v="2"/>
    <x v="2"/>
  </r>
  <r>
    <x v="1743"/>
    <x v="0"/>
    <x v="0"/>
    <x v="75"/>
    <x v="91"/>
    <x v="124"/>
    <x v="1703"/>
    <x v="354"/>
    <x v="57"/>
    <x v="57"/>
    <x v="10"/>
    <x v="14"/>
    <x v="4"/>
    <x v="0"/>
    <x v="0"/>
  </r>
  <r>
    <x v="1740"/>
    <x v="0"/>
    <x v="10"/>
    <x v="135"/>
    <x v="188"/>
    <x v="32"/>
    <x v="1700"/>
    <x v="358"/>
    <x v="57"/>
    <x v="57"/>
    <x v="10"/>
    <x v="14"/>
    <x v="4"/>
    <x v="10"/>
    <x v="10"/>
  </r>
  <r>
    <x v="1739"/>
    <x v="1"/>
    <x v="2"/>
    <x v="59"/>
    <x v="29"/>
    <x v="1290"/>
    <x v="1699"/>
    <x v="357"/>
    <x v="57"/>
    <x v="57"/>
    <x v="10"/>
    <x v="14"/>
    <x v="4"/>
    <x v="2"/>
    <x v="2"/>
  </r>
  <r>
    <x v="1745"/>
    <x v="0"/>
    <x v="5"/>
    <x v="75"/>
    <x v="12"/>
    <x v="120"/>
    <x v="1705"/>
    <x v="356"/>
    <x v="57"/>
    <x v="57"/>
    <x v="10"/>
    <x v="14"/>
    <x v="4"/>
    <x v="5"/>
    <x v="5"/>
  </r>
  <r>
    <x v="1744"/>
    <x v="1"/>
    <x v="2"/>
    <x v="26"/>
    <x v="54"/>
    <x v="160"/>
    <x v="1704"/>
    <x v="356"/>
    <x v="57"/>
    <x v="57"/>
    <x v="10"/>
    <x v="14"/>
    <x v="4"/>
    <x v="2"/>
    <x v="2"/>
  </r>
  <r>
    <x v="1742"/>
    <x v="0"/>
    <x v="8"/>
    <x v="100"/>
    <x v="131"/>
    <x v="1637"/>
    <x v="1702"/>
    <x v="355"/>
    <x v="57"/>
    <x v="57"/>
    <x v="10"/>
    <x v="14"/>
    <x v="4"/>
    <x v="8"/>
    <x v="8"/>
  </r>
  <r>
    <x v="1744"/>
    <x v="0"/>
    <x v="2"/>
    <x v="63"/>
    <x v="54"/>
    <x v="347"/>
    <x v="1704"/>
    <x v="356"/>
    <x v="57"/>
    <x v="57"/>
    <x v="10"/>
    <x v="14"/>
    <x v="4"/>
    <x v="2"/>
    <x v="2"/>
  </r>
  <r>
    <x v="1746"/>
    <x v="0"/>
    <x v="9"/>
    <x v="23"/>
    <x v="4"/>
    <x v="1743"/>
    <x v="1706"/>
    <x v="355"/>
    <x v="57"/>
    <x v="57"/>
    <x v="10"/>
    <x v="14"/>
    <x v="4"/>
    <x v="9"/>
    <x v="9"/>
  </r>
  <r>
    <x v="1737"/>
    <x v="0"/>
    <x v="5"/>
    <x v="30"/>
    <x v="65"/>
    <x v="244"/>
    <x v="1697"/>
    <x v="354"/>
    <x v="57"/>
    <x v="57"/>
    <x v="10"/>
    <x v="14"/>
    <x v="4"/>
    <x v="5"/>
    <x v="5"/>
  </r>
  <r>
    <x v="1732"/>
    <x v="0"/>
    <x v="10"/>
    <x v="75"/>
    <x v="91"/>
    <x v="124"/>
    <x v="1692"/>
    <x v="354"/>
    <x v="57"/>
    <x v="57"/>
    <x v="10"/>
    <x v="14"/>
    <x v="4"/>
    <x v="10"/>
    <x v="10"/>
  </r>
  <r>
    <x v="1736"/>
    <x v="0"/>
    <x v="8"/>
    <x v="37"/>
    <x v="47"/>
    <x v="282"/>
    <x v="1696"/>
    <x v="356"/>
    <x v="57"/>
    <x v="57"/>
    <x v="10"/>
    <x v="14"/>
    <x v="4"/>
    <x v="8"/>
    <x v="8"/>
  </r>
  <r>
    <x v="1735"/>
    <x v="0"/>
    <x v="4"/>
    <x v="36"/>
    <x v="83"/>
    <x v="11"/>
    <x v="1695"/>
    <x v="354"/>
    <x v="57"/>
    <x v="57"/>
    <x v="10"/>
    <x v="14"/>
    <x v="4"/>
    <x v="4"/>
    <x v="4"/>
  </r>
  <r>
    <x v="1737"/>
    <x v="0"/>
    <x v="6"/>
    <x v="104"/>
    <x v="137"/>
    <x v="495"/>
    <x v="1697"/>
    <x v="354"/>
    <x v="57"/>
    <x v="57"/>
    <x v="10"/>
    <x v="14"/>
    <x v="4"/>
    <x v="6"/>
    <x v="6"/>
  </r>
  <r>
    <x v="1733"/>
    <x v="0"/>
    <x v="10"/>
    <x v="9"/>
    <x v="14"/>
    <x v="14"/>
    <x v="1693"/>
    <x v="354"/>
    <x v="57"/>
    <x v="57"/>
    <x v="10"/>
    <x v="14"/>
    <x v="4"/>
    <x v="10"/>
    <x v="10"/>
  </r>
  <r>
    <x v="1738"/>
    <x v="0"/>
    <x v="6"/>
    <x v="92"/>
    <x v="11"/>
    <x v="176"/>
    <x v="1698"/>
    <x v="355"/>
    <x v="57"/>
    <x v="57"/>
    <x v="10"/>
    <x v="14"/>
    <x v="4"/>
    <x v="6"/>
    <x v="6"/>
  </r>
  <r>
    <x v="1736"/>
    <x v="0"/>
    <x v="2"/>
    <x v="23"/>
    <x v="16"/>
    <x v="54"/>
    <x v="1696"/>
    <x v="356"/>
    <x v="57"/>
    <x v="57"/>
    <x v="10"/>
    <x v="14"/>
    <x v="4"/>
    <x v="2"/>
    <x v="2"/>
  </r>
  <r>
    <x v="1747"/>
    <x v="0"/>
    <x v="9"/>
    <x v="19"/>
    <x v="32"/>
    <x v="176"/>
    <x v="1707"/>
    <x v="354"/>
    <x v="57"/>
    <x v="57"/>
    <x v="10"/>
    <x v="14"/>
    <x v="4"/>
    <x v="9"/>
    <x v="9"/>
  </r>
  <r>
    <x v="1750"/>
    <x v="0"/>
    <x v="3"/>
    <x v="21"/>
    <x v="65"/>
    <x v="75"/>
    <x v="1709"/>
    <x v="357"/>
    <x v="57"/>
    <x v="57"/>
    <x v="10"/>
    <x v="14"/>
    <x v="4"/>
    <x v="3"/>
    <x v="3"/>
  </r>
  <r>
    <x v="1747"/>
    <x v="0"/>
    <x v="2"/>
    <x v="55"/>
    <x v="144"/>
    <x v="1086"/>
    <x v="1707"/>
    <x v="354"/>
    <x v="57"/>
    <x v="57"/>
    <x v="10"/>
    <x v="14"/>
    <x v="4"/>
    <x v="2"/>
    <x v="2"/>
  </r>
  <r>
    <x v="1748"/>
    <x v="0"/>
    <x v="2"/>
    <x v="58"/>
    <x v="172"/>
    <x v="386"/>
    <x v="1708"/>
    <x v="357"/>
    <x v="57"/>
    <x v="57"/>
    <x v="10"/>
    <x v="14"/>
    <x v="4"/>
    <x v="2"/>
    <x v="2"/>
  </r>
  <r>
    <x v="1748"/>
    <x v="1"/>
    <x v="2"/>
    <x v="120"/>
    <x v="172"/>
    <x v="1585"/>
    <x v="1708"/>
    <x v="357"/>
    <x v="57"/>
    <x v="57"/>
    <x v="10"/>
    <x v="14"/>
    <x v="4"/>
    <x v="2"/>
    <x v="2"/>
  </r>
  <r>
    <x v="1735"/>
    <x v="0"/>
    <x v="2"/>
    <x v="101"/>
    <x v="137"/>
    <x v="487"/>
    <x v="1695"/>
    <x v="354"/>
    <x v="57"/>
    <x v="57"/>
    <x v="10"/>
    <x v="14"/>
    <x v="4"/>
    <x v="2"/>
    <x v="2"/>
  </r>
  <r>
    <x v="1737"/>
    <x v="0"/>
    <x v="8"/>
    <x v="168"/>
    <x v="215"/>
    <x v="77"/>
    <x v="1697"/>
    <x v="354"/>
    <x v="57"/>
    <x v="57"/>
    <x v="10"/>
    <x v="14"/>
    <x v="4"/>
    <x v="8"/>
    <x v="8"/>
  </r>
  <r>
    <x v="1733"/>
    <x v="0"/>
    <x v="11"/>
    <x v="48"/>
    <x v="36"/>
    <x v="26"/>
    <x v="1693"/>
    <x v="354"/>
    <x v="57"/>
    <x v="57"/>
    <x v="10"/>
    <x v="14"/>
    <x v="4"/>
    <x v="11"/>
    <x v="11"/>
  </r>
  <r>
    <x v="1730"/>
    <x v="0"/>
    <x v="9"/>
    <x v="53"/>
    <x v="60"/>
    <x v="139"/>
    <x v="712"/>
    <x v="355"/>
    <x v="57"/>
    <x v="57"/>
    <x v="10"/>
    <x v="14"/>
    <x v="4"/>
    <x v="9"/>
    <x v="9"/>
  </r>
  <r>
    <x v="1753"/>
    <x v="0"/>
    <x v="0"/>
    <x v="20"/>
    <x v="41"/>
    <x v="73"/>
    <x v="1712"/>
    <x v="355"/>
    <x v="57"/>
    <x v="57"/>
    <x v="10"/>
    <x v="14"/>
    <x v="4"/>
    <x v="0"/>
    <x v="0"/>
  </r>
  <r>
    <x v="1729"/>
    <x v="0"/>
    <x v="8"/>
    <x v="68"/>
    <x v="109"/>
    <x v="135"/>
    <x v="1690"/>
    <x v="353"/>
    <x v="57"/>
    <x v="57"/>
    <x v="10"/>
    <x v="14"/>
    <x v="4"/>
    <x v="8"/>
    <x v="8"/>
  </r>
  <r>
    <x v="1728"/>
    <x v="0"/>
    <x v="10"/>
    <x v="92"/>
    <x v="3"/>
    <x v="245"/>
    <x v="1689"/>
    <x v="354"/>
    <x v="57"/>
    <x v="57"/>
    <x v="10"/>
    <x v="14"/>
    <x v="4"/>
    <x v="10"/>
    <x v="10"/>
  </r>
  <r>
    <x v="1754"/>
    <x v="0"/>
    <x v="8"/>
    <x v="8"/>
    <x v="85"/>
    <x v="31"/>
    <x v="1713"/>
    <x v="353"/>
    <x v="57"/>
    <x v="57"/>
    <x v="10"/>
    <x v="14"/>
    <x v="4"/>
    <x v="8"/>
    <x v="8"/>
  </r>
  <r>
    <x v="1728"/>
    <x v="0"/>
    <x v="1"/>
    <x v="31"/>
    <x v="57"/>
    <x v="13"/>
    <x v="1689"/>
    <x v="354"/>
    <x v="57"/>
    <x v="57"/>
    <x v="10"/>
    <x v="14"/>
    <x v="4"/>
    <x v="1"/>
    <x v="1"/>
  </r>
  <r>
    <x v="1756"/>
    <x v="1"/>
    <x v="2"/>
    <x v="64"/>
    <x v="148"/>
    <x v="2441"/>
    <x v="1715"/>
    <x v="358"/>
    <x v="57"/>
    <x v="57"/>
    <x v="10"/>
    <x v="14"/>
    <x v="4"/>
    <x v="2"/>
    <x v="2"/>
  </r>
  <r>
    <x v="1730"/>
    <x v="0"/>
    <x v="3"/>
    <x v="37"/>
    <x v="54"/>
    <x v="214"/>
    <x v="712"/>
    <x v="355"/>
    <x v="57"/>
    <x v="57"/>
    <x v="10"/>
    <x v="14"/>
    <x v="4"/>
    <x v="3"/>
    <x v="3"/>
  </r>
  <r>
    <x v="1727"/>
    <x v="0"/>
    <x v="8"/>
    <x v="29"/>
    <x v="72"/>
    <x v="256"/>
    <x v="1688"/>
    <x v="353"/>
    <x v="57"/>
    <x v="57"/>
    <x v="10"/>
    <x v="14"/>
    <x v="4"/>
    <x v="8"/>
    <x v="8"/>
  </r>
  <r>
    <x v="1727"/>
    <x v="0"/>
    <x v="2"/>
    <x v="61"/>
    <x v="134"/>
    <x v="933"/>
    <x v="1688"/>
    <x v="353"/>
    <x v="57"/>
    <x v="57"/>
    <x v="10"/>
    <x v="14"/>
    <x v="4"/>
    <x v="2"/>
    <x v="2"/>
  </r>
  <r>
    <x v="1756"/>
    <x v="0"/>
    <x v="9"/>
    <x v="120"/>
    <x v="89"/>
    <x v="1887"/>
    <x v="1715"/>
    <x v="358"/>
    <x v="57"/>
    <x v="57"/>
    <x v="10"/>
    <x v="14"/>
    <x v="4"/>
    <x v="9"/>
    <x v="9"/>
  </r>
  <r>
    <x v="1755"/>
    <x v="0"/>
    <x v="8"/>
    <x v="38"/>
    <x v="83"/>
    <x v="535"/>
    <x v="1714"/>
    <x v="354"/>
    <x v="57"/>
    <x v="57"/>
    <x v="10"/>
    <x v="14"/>
    <x v="4"/>
    <x v="8"/>
    <x v="8"/>
  </r>
  <r>
    <x v="1726"/>
    <x v="0"/>
    <x v="3"/>
    <x v="59"/>
    <x v="93"/>
    <x v="349"/>
    <x v="1687"/>
    <x v="353"/>
    <x v="57"/>
    <x v="57"/>
    <x v="10"/>
    <x v="14"/>
    <x v="4"/>
    <x v="3"/>
    <x v="3"/>
  </r>
  <r>
    <x v="1751"/>
    <x v="0"/>
    <x v="11"/>
    <x v="123"/>
    <x v="164"/>
    <x v="2442"/>
    <x v="1710"/>
    <x v="357"/>
    <x v="57"/>
    <x v="57"/>
    <x v="10"/>
    <x v="14"/>
    <x v="4"/>
    <x v="11"/>
    <x v="11"/>
  </r>
  <r>
    <x v="1731"/>
    <x v="0"/>
    <x v="0"/>
    <x v="3"/>
    <x v="11"/>
    <x v="263"/>
    <x v="1691"/>
    <x v="353"/>
    <x v="57"/>
    <x v="57"/>
    <x v="10"/>
    <x v="14"/>
    <x v="4"/>
    <x v="0"/>
    <x v="0"/>
  </r>
  <r>
    <x v="1749"/>
    <x v="0"/>
    <x v="3"/>
    <x v="139"/>
    <x v="141"/>
    <x v="34"/>
    <x v="45"/>
    <x v="358"/>
    <x v="57"/>
    <x v="57"/>
    <x v="10"/>
    <x v="14"/>
    <x v="4"/>
    <x v="3"/>
    <x v="3"/>
  </r>
  <r>
    <x v="1748"/>
    <x v="0"/>
    <x v="9"/>
    <x v="125"/>
    <x v="70"/>
    <x v="239"/>
    <x v="1708"/>
    <x v="357"/>
    <x v="57"/>
    <x v="57"/>
    <x v="10"/>
    <x v="14"/>
    <x v="4"/>
    <x v="9"/>
    <x v="9"/>
  </r>
  <r>
    <x v="1747"/>
    <x v="0"/>
    <x v="8"/>
    <x v="40"/>
    <x v="40"/>
    <x v="1327"/>
    <x v="1707"/>
    <x v="354"/>
    <x v="57"/>
    <x v="57"/>
    <x v="10"/>
    <x v="14"/>
    <x v="4"/>
    <x v="8"/>
    <x v="8"/>
  </r>
  <r>
    <x v="1747"/>
    <x v="0"/>
    <x v="4"/>
    <x v="26"/>
    <x v="24"/>
    <x v="324"/>
    <x v="1707"/>
    <x v="354"/>
    <x v="57"/>
    <x v="57"/>
    <x v="10"/>
    <x v="14"/>
    <x v="4"/>
    <x v="4"/>
    <x v="4"/>
  </r>
  <r>
    <x v="1747"/>
    <x v="1"/>
    <x v="2"/>
    <x v="124"/>
    <x v="144"/>
    <x v="209"/>
    <x v="1707"/>
    <x v="354"/>
    <x v="57"/>
    <x v="57"/>
    <x v="10"/>
    <x v="14"/>
    <x v="4"/>
    <x v="2"/>
    <x v="2"/>
  </r>
  <r>
    <x v="1747"/>
    <x v="0"/>
    <x v="3"/>
    <x v="65"/>
    <x v="75"/>
    <x v="1195"/>
    <x v="1707"/>
    <x v="354"/>
    <x v="57"/>
    <x v="57"/>
    <x v="10"/>
    <x v="14"/>
    <x v="4"/>
    <x v="3"/>
    <x v="3"/>
  </r>
  <r>
    <x v="1749"/>
    <x v="0"/>
    <x v="6"/>
    <x v="95"/>
    <x v="33"/>
    <x v="1871"/>
    <x v="45"/>
    <x v="358"/>
    <x v="57"/>
    <x v="57"/>
    <x v="10"/>
    <x v="14"/>
    <x v="4"/>
    <x v="6"/>
    <x v="6"/>
  </r>
  <r>
    <x v="1730"/>
    <x v="0"/>
    <x v="1"/>
    <x v="46"/>
    <x v="83"/>
    <x v="595"/>
    <x v="712"/>
    <x v="355"/>
    <x v="57"/>
    <x v="57"/>
    <x v="10"/>
    <x v="14"/>
    <x v="4"/>
    <x v="1"/>
    <x v="1"/>
  </r>
  <r>
    <x v="1729"/>
    <x v="0"/>
    <x v="2"/>
    <x v="174"/>
    <x v="166"/>
    <x v="2443"/>
    <x v="1690"/>
    <x v="353"/>
    <x v="57"/>
    <x v="57"/>
    <x v="10"/>
    <x v="14"/>
    <x v="4"/>
    <x v="2"/>
    <x v="2"/>
  </r>
  <r>
    <x v="1730"/>
    <x v="0"/>
    <x v="10"/>
    <x v="79"/>
    <x v="65"/>
    <x v="3"/>
    <x v="712"/>
    <x v="355"/>
    <x v="57"/>
    <x v="57"/>
    <x v="10"/>
    <x v="14"/>
    <x v="4"/>
    <x v="10"/>
    <x v="10"/>
  </r>
  <r>
    <x v="1729"/>
    <x v="0"/>
    <x v="9"/>
    <x v="81"/>
    <x v="95"/>
    <x v="134"/>
    <x v="1690"/>
    <x v="353"/>
    <x v="57"/>
    <x v="57"/>
    <x v="10"/>
    <x v="14"/>
    <x v="4"/>
    <x v="9"/>
    <x v="9"/>
  </r>
  <r>
    <x v="1753"/>
    <x v="1"/>
    <x v="2"/>
    <x v="3"/>
    <x v="36"/>
    <x v="153"/>
    <x v="1712"/>
    <x v="355"/>
    <x v="57"/>
    <x v="57"/>
    <x v="10"/>
    <x v="14"/>
    <x v="4"/>
    <x v="2"/>
    <x v="2"/>
  </r>
  <r>
    <x v="1727"/>
    <x v="0"/>
    <x v="4"/>
    <x v="80"/>
    <x v="119"/>
    <x v="215"/>
    <x v="1688"/>
    <x v="353"/>
    <x v="57"/>
    <x v="57"/>
    <x v="10"/>
    <x v="14"/>
    <x v="4"/>
    <x v="4"/>
    <x v="4"/>
  </r>
  <r>
    <x v="1729"/>
    <x v="0"/>
    <x v="7"/>
    <x v="4"/>
    <x v="59"/>
    <x v="154"/>
    <x v="1690"/>
    <x v="353"/>
    <x v="57"/>
    <x v="57"/>
    <x v="10"/>
    <x v="14"/>
    <x v="4"/>
    <x v="7"/>
    <x v="7"/>
  </r>
  <r>
    <x v="1755"/>
    <x v="0"/>
    <x v="4"/>
    <x v="35"/>
    <x v="59"/>
    <x v="230"/>
    <x v="1714"/>
    <x v="354"/>
    <x v="57"/>
    <x v="57"/>
    <x v="10"/>
    <x v="14"/>
    <x v="4"/>
    <x v="4"/>
    <x v="4"/>
  </r>
  <r>
    <x v="1730"/>
    <x v="0"/>
    <x v="7"/>
    <x v="10"/>
    <x v="94"/>
    <x v="34"/>
    <x v="712"/>
    <x v="355"/>
    <x v="57"/>
    <x v="57"/>
    <x v="10"/>
    <x v="14"/>
    <x v="4"/>
    <x v="7"/>
    <x v="7"/>
  </r>
  <r>
    <x v="1726"/>
    <x v="0"/>
    <x v="0"/>
    <x v="3"/>
    <x v="7"/>
    <x v="39"/>
    <x v="1687"/>
    <x v="353"/>
    <x v="57"/>
    <x v="57"/>
    <x v="10"/>
    <x v="14"/>
    <x v="4"/>
    <x v="0"/>
    <x v="0"/>
  </r>
  <r>
    <x v="1729"/>
    <x v="1"/>
    <x v="2"/>
    <x v="121"/>
    <x v="166"/>
    <x v="2444"/>
    <x v="1690"/>
    <x v="353"/>
    <x v="57"/>
    <x v="57"/>
    <x v="10"/>
    <x v="14"/>
    <x v="4"/>
    <x v="2"/>
    <x v="2"/>
  </r>
  <r>
    <x v="1754"/>
    <x v="0"/>
    <x v="3"/>
    <x v="0"/>
    <x v="98"/>
    <x v="11"/>
    <x v="1713"/>
    <x v="353"/>
    <x v="57"/>
    <x v="57"/>
    <x v="10"/>
    <x v="14"/>
    <x v="4"/>
    <x v="3"/>
    <x v="3"/>
  </r>
  <r>
    <x v="1754"/>
    <x v="0"/>
    <x v="1"/>
    <x v="79"/>
    <x v="94"/>
    <x v="39"/>
    <x v="1713"/>
    <x v="353"/>
    <x v="57"/>
    <x v="57"/>
    <x v="10"/>
    <x v="14"/>
    <x v="4"/>
    <x v="1"/>
    <x v="1"/>
  </r>
  <r>
    <x v="1729"/>
    <x v="0"/>
    <x v="4"/>
    <x v="39"/>
    <x v="20"/>
    <x v="187"/>
    <x v="1690"/>
    <x v="353"/>
    <x v="57"/>
    <x v="57"/>
    <x v="10"/>
    <x v="14"/>
    <x v="4"/>
    <x v="4"/>
    <x v="4"/>
  </r>
  <r>
    <x v="1754"/>
    <x v="0"/>
    <x v="7"/>
    <x v="16"/>
    <x v="45"/>
    <x v="145"/>
    <x v="1713"/>
    <x v="353"/>
    <x v="57"/>
    <x v="57"/>
    <x v="10"/>
    <x v="14"/>
    <x v="4"/>
    <x v="7"/>
    <x v="7"/>
  </r>
  <r>
    <x v="1726"/>
    <x v="0"/>
    <x v="5"/>
    <x v="9"/>
    <x v="65"/>
    <x v="6"/>
    <x v="1687"/>
    <x v="353"/>
    <x v="57"/>
    <x v="57"/>
    <x v="10"/>
    <x v="14"/>
    <x v="4"/>
    <x v="5"/>
    <x v="5"/>
  </r>
  <r>
    <x v="1756"/>
    <x v="0"/>
    <x v="4"/>
    <x v="39"/>
    <x v="105"/>
    <x v="25"/>
    <x v="1715"/>
    <x v="358"/>
    <x v="57"/>
    <x v="57"/>
    <x v="10"/>
    <x v="14"/>
    <x v="4"/>
    <x v="4"/>
    <x v="4"/>
  </r>
  <r>
    <x v="1731"/>
    <x v="0"/>
    <x v="11"/>
    <x v="31"/>
    <x v="2"/>
    <x v="202"/>
    <x v="1691"/>
    <x v="353"/>
    <x v="57"/>
    <x v="57"/>
    <x v="10"/>
    <x v="14"/>
    <x v="4"/>
    <x v="11"/>
    <x v="11"/>
  </r>
  <r>
    <x v="1727"/>
    <x v="0"/>
    <x v="9"/>
    <x v="111"/>
    <x v="107"/>
    <x v="1091"/>
    <x v="1688"/>
    <x v="353"/>
    <x v="57"/>
    <x v="57"/>
    <x v="10"/>
    <x v="14"/>
    <x v="4"/>
    <x v="9"/>
    <x v="9"/>
  </r>
  <r>
    <x v="1755"/>
    <x v="1"/>
    <x v="2"/>
    <x v="59"/>
    <x v="58"/>
    <x v="846"/>
    <x v="1714"/>
    <x v="354"/>
    <x v="57"/>
    <x v="57"/>
    <x v="10"/>
    <x v="14"/>
    <x v="4"/>
    <x v="2"/>
    <x v="2"/>
  </r>
  <r>
    <x v="1751"/>
    <x v="0"/>
    <x v="2"/>
    <x v="123"/>
    <x v="67"/>
    <x v="37"/>
    <x v="1710"/>
    <x v="357"/>
    <x v="57"/>
    <x v="57"/>
    <x v="10"/>
    <x v="14"/>
    <x v="4"/>
    <x v="2"/>
    <x v="2"/>
  </r>
  <r>
    <x v="1752"/>
    <x v="0"/>
    <x v="6"/>
    <x v="57"/>
    <x v="3"/>
    <x v="154"/>
    <x v="1711"/>
    <x v="354"/>
    <x v="57"/>
    <x v="57"/>
    <x v="10"/>
    <x v="14"/>
    <x v="4"/>
    <x v="6"/>
    <x v="6"/>
  </r>
  <r>
    <x v="1727"/>
    <x v="1"/>
    <x v="2"/>
    <x v="107"/>
    <x v="134"/>
    <x v="2288"/>
    <x v="1688"/>
    <x v="353"/>
    <x v="57"/>
    <x v="57"/>
    <x v="10"/>
    <x v="14"/>
    <x v="4"/>
    <x v="2"/>
    <x v="2"/>
  </r>
  <r>
    <x v="1753"/>
    <x v="0"/>
    <x v="8"/>
    <x v="48"/>
    <x v="36"/>
    <x v="26"/>
    <x v="1712"/>
    <x v="355"/>
    <x v="57"/>
    <x v="57"/>
    <x v="10"/>
    <x v="14"/>
    <x v="4"/>
    <x v="8"/>
    <x v="8"/>
  </r>
  <r>
    <x v="1756"/>
    <x v="0"/>
    <x v="3"/>
    <x v="59"/>
    <x v="109"/>
    <x v="279"/>
    <x v="1715"/>
    <x v="358"/>
    <x v="57"/>
    <x v="57"/>
    <x v="10"/>
    <x v="14"/>
    <x v="4"/>
    <x v="3"/>
    <x v="3"/>
  </r>
  <r>
    <x v="1752"/>
    <x v="0"/>
    <x v="5"/>
    <x v="20"/>
    <x v="12"/>
    <x v="6"/>
    <x v="1711"/>
    <x v="354"/>
    <x v="57"/>
    <x v="57"/>
    <x v="10"/>
    <x v="14"/>
    <x v="4"/>
    <x v="5"/>
    <x v="5"/>
  </r>
  <r>
    <x v="1754"/>
    <x v="0"/>
    <x v="9"/>
    <x v="79"/>
    <x v="94"/>
    <x v="39"/>
    <x v="1713"/>
    <x v="353"/>
    <x v="57"/>
    <x v="57"/>
    <x v="10"/>
    <x v="14"/>
    <x v="4"/>
    <x v="9"/>
    <x v="9"/>
  </r>
  <r>
    <x v="1731"/>
    <x v="0"/>
    <x v="8"/>
    <x v="46"/>
    <x v="19"/>
    <x v="1576"/>
    <x v="1691"/>
    <x v="353"/>
    <x v="57"/>
    <x v="57"/>
    <x v="10"/>
    <x v="14"/>
    <x v="4"/>
    <x v="8"/>
    <x v="8"/>
  </r>
  <r>
    <x v="1753"/>
    <x v="0"/>
    <x v="2"/>
    <x v="17"/>
    <x v="36"/>
    <x v="528"/>
    <x v="1712"/>
    <x v="355"/>
    <x v="57"/>
    <x v="57"/>
    <x v="10"/>
    <x v="14"/>
    <x v="4"/>
    <x v="2"/>
    <x v="2"/>
  </r>
  <r>
    <x v="1751"/>
    <x v="0"/>
    <x v="4"/>
    <x v="60"/>
    <x v="106"/>
    <x v="1028"/>
    <x v="1710"/>
    <x v="357"/>
    <x v="57"/>
    <x v="57"/>
    <x v="10"/>
    <x v="14"/>
    <x v="4"/>
    <x v="4"/>
    <x v="4"/>
  </r>
  <r>
    <x v="1728"/>
    <x v="0"/>
    <x v="5"/>
    <x v="12"/>
    <x v="12"/>
    <x v="13"/>
    <x v="1689"/>
    <x v="354"/>
    <x v="57"/>
    <x v="57"/>
    <x v="10"/>
    <x v="14"/>
    <x v="4"/>
    <x v="5"/>
    <x v="5"/>
  </r>
  <r>
    <x v="1751"/>
    <x v="1"/>
    <x v="2"/>
    <x v="140"/>
    <x v="67"/>
    <x v="22"/>
    <x v="1710"/>
    <x v="357"/>
    <x v="57"/>
    <x v="57"/>
    <x v="10"/>
    <x v="14"/>
    <x v="4"/>
    <x v="2"/>
    <x v="2"/>
  </r>
  <r>
    <x v="1726"/>
    <x v="0"/>
    <x v="6"/>
    <x v="46"/>
    <x v="83"/>
    <x v="595"/>
    <x v="1687"/>
    <x v="353"/>
    <x v="57"/>
    <x v="57"/>
    <x v="10"/>
    <x v="14"/>
    <x v="4"/>
    <x v="6"/>
    <x v="6"/>
  </r>
  <r>
    <x v="1729"/>
    <x v="0"/>
    <x v="3"/>
    <x v="105"/>
    <x v="90"/>
    <x v="738"/>
    <x v="1690"/>
    <x v="353"/>
    <x v="57"/>
    <x v="57"/>
    <x v="10"/>
    <x v="14"/>
    <x v="4"/>
    <x v="3"/>
    <x v="3"/>
  </r>
  <r>
    <x v="1728"/>
    <x v="0"/>
    <x v="6"/>
    <x v="23"/>
    <x v="34"/>
    <x v="825"/>
    <x v="1689"/>
    <x v="354"/>
    <x v="57"/>
    <x v="57"/>
    <x v="10"/>
    <x v="14"/>
    <x v="4"/>
    <x v="6"/>
    <x v="6"/>
  </r>
  <r>
    <x v="1756"/>
    <x v="0"/>
    <x v="7"/>
    <x v="65"/>
    <x v="47"/>
    <x v="618"/>
    <x v="1715"/>
    <x v="358"/>
    <x v="57"/>
    <x v="57"/>
    <x v="10"/>
    <x v="14"/>
    <x v="4"/>
    <x v="7"/>
    <x v="7"/>
  </r>
  <r>
    <x v="1735"/>
    <x v="0"/>
    <x v="10"/>
    <x v="1"/>
    <x v="24"/>
    <x v="796"/>
    <x v="1695"/>
    <x v="354"/>
    <x v="57"/>
    <x v="57"/>
    <x v="10"/>
    <x v="14"/>
    <x v="4"/>
    <x v="10"/>
    <x v="10"/>
  </r>
  <r>
    <x v="1736"/>
    <x v="0"/>
    <x v="4"/>
    <x v="48"/>
    <x v="61"/>
    <x v="356"/>
    <x v="1696"/>
    <x v="356"/>
    <x v="57"/>
    <x v="57"/>
    <x v="10"/>
    <x v="14"/>
    <x v="4"/>
    <x v="4"/>
    <x v="4"/>
  </r>
  <r>
    <x v="1755"/>
    <x v="0"/>
    <x v="2"/>
    <x v="105"/>
    <x v="119"/>
    <x v="169"/>
    <x v="1714"/>
    <x v="354"/>
    <x v="57"/>
    <x v="57"/>
    <x v="10"/>
    <x v="14"/>
    <x v="4"/>
    <x v="2"/>
    <x v="2"/>
  </r>
  <r>
    <x v="1732"/>
    <x v="0"/>
    <x v="2"/>
    <x v="75"/>
    <x v="91"/>
    <x v="124"/>
    <x v="1692"/>
    <x v="354"/>
    <x v="57"/>
    <x v="57"/>
    <x v="10"/>
    <x v="14"/>
    <x v="4"/>
    <x v="2"/>
    <x v="2"/>
  </r>
  <r>
    <x v="1744"/>
    <x v="0"/>
    <x v="3"/>
    <x v="21"/>
    <x v="7"/>
    <x v="145"/>
    <x v="1704"/>
    <x v="356"/>
    <x v="57"/>
    <x v="57"/>
    <x v="10"/>
    <x v="14"/>
    <x v="4"/>
    <x v="3"/>
    <x v="3"/>
  </r>
  <r>
    <x v="1738"/>
    <x v="0"/>
    <x v="1"/>
    <x v="23"/>
    <x v="10"/>
    <x v="42"/>
    <x v="1698"/>
    <x v="355"/>
    <x v="57"/>
    <x v="57"/>
    <x v="10"/>
    <x v="14"/>
    <x v="4"/>
    <x v="1"/>
    <x v="1"/>
  </r>
  <r>
    <x v="1744"/>
    <x v="0"/>
    <x v="1"/>
    <x v="48"/>
    <x v="38"/>
    <x v="180"/>
    <x v="1704"/>
    <x v="356"/>
    <x v="57"/>
    <x v="57"/>
    <x v="10"/>
    <x v="14"/>
    <x v="4"/>
    <x v="1"/>
    <x v="1"/>
  </r>
  <r>
    <x v="1742"/>
    <x v="0"/>
    <x v="2"/>
    <x v="22"/>
    <x v="165"/>
    <x v="2445"/>
    <x v="1702"/>
    <x v="355"/>
    <x v="57"/>
    <x v="57"/>
    <x v="10"/>
    <x v="14"/>
    <x v="4"/>
    <x v="2"/>
    <x v="2"/>
  </r>
  <r>
    <x v="1741"/>
    <x v="0"/>
    <x v="9"/>
    <x v="79"/>
    <x v="9"/>
    <x v="6"/>
    <x v="1701"/>
    <x v="357"/>
    <x v="57"/>
    <x v="57"/>
    <x v="10"/>
    <x v="14"/>
    <x v="4"/>
    <x v="9"/>
    <x v="9"/>
  </r>
  <r>
    <x v="1746"/>
    <x v="1"/>
    <x v="2"/>
    <x v="17"/>
    <x v="3"/>
    <x v="546"/>
    <x v="1706"/>
    <x v="355"/>
    <x v="57"/>
    <x v="57"/>
    <x v="10"/>
    <x v="14"/>
    <x v="4"/>
    <x v="2"/>
    <x v="2"/>
  </r>
  <r>
    <x v="1732"/>
    <x v="0"/>
    <x v="4"/>
    <x v="75"/>
    <x v="91"/>
    <x v="124"/>
    <x v="1692"/>
    <x v="354"/>
    <x v="57"/>
    <x v="57"/>
    <x v="10"/>
    <x v="14"/>
    <x v="4"/>
    <x v="4"/>
    <x v="4"/>
  </r>
  <r>
    <x v="1734"/>
    <x v="0"/>
    <x v="6"/>
    <x v="6"/>
    <x v="41"/>
    <x v="34"/>
    <x v="1694"/>
    <x v="356"/>
    <x v="57"/>
    <x v="57"/>
    <x v="10"/>
    <x v="14"/>
    <x v="4"/>
    <x v="6"/>
    <x v="6"/>
  </r>
  <r>
    <x v="1738"/>
    <x v="0"/>
    <x v="5"/>
    <x v="6"/>
    <x v="6"/>
    <x v="6"/>
    <x v="1698"/>
    <x v="355"/>
    <x v="57"/>
    <x v="57"/>
    <x v="10"/>
    <x v="14"/>
    <x v="4"/>
    <x v="5"/>
    <x v="5"/>
  </r>
  <r>
    <x v="1746"/>
    <x v="0"/>
    <x v="8"/>
    <x v="7"/>
    <x v="76"/>
    <x v="145"/>
    <x v="1706"/>
    <x v="355"/>
    <x v="57"/>
    <x v="57"/>
    <x v="10"/>
    <x v="14"/>
    <x v="4"/>
    <x v="8"/>
    <x v="8"/>
  </r>
  <r>
    <x v="1745"/>
    <x v="0"/>
    <x v="3"/>
    <x v="10"/>
    <x v="65"/>
    <x v="546"/>
    <x v="1705"/>
    <x v="356"/>
    <x v="57"/>
    <x v="57"/>
    <x v="10"/>
    <x v="14"/>
    <x v="4"/>
    <x v="3"/>
    <x v="3"/>
  </r>
  <r>
    <x v="1739"/>
    <x v="0"/>
    <x v="3"/>
    <x v="31"/>
    <x v="102"/>
    <x v="11"/>
    <x v="1699"/>
    <x v="357"/>
    <x v="57"/>
    <x v="57"/>
    <x v="10"/>
    <x v="14"/>
    <x v="4"/>
    <x v="3"/>
    <x v="3"/>
  </r>
  <r>
    <x v="1741"/>
    <x v="0"/>
    <x v="2"/>
    <x v="37"/>
    <x v="24"/>
    <x v="756"/>
    <x v="1701"/>
    <x v="357"/>
    <x v="57"/>
    <x v="57"/>
    <x v="10"/>
    <x v="14"/>
    <x v="4"/>
    <x v="2"/>
    <x v="2"/>
  </r>
  <r>
    <x v="1739"/>
    <x v="0"/>
    <x v="7"/>
    <x v="13"/>
    <x v="63"/>
    <x v="72"/>
    <x v="1699"/>
    <x v="357"/>
    <x v="57"/>
    <x v="57"/>
    <x v="10"/>
    <x v="14"/>
    <x v="4"/>
    <x v="7"/>
    <x v="7"/>
  </r>
  <r>
    <x v="1745"/>
    <x v="0"/>
    <x v="7"/>
    <x v="16"/>
    <x v="41"/>
    <x v="1082"/>
    <x v="1705"/>
    <x v="356"/>
    <x v="57"/>
    <x v="57"/>
    <x v="10"/>
    <x v="14"/>
    <x v="4"/>
    <x v="7"/>
    <x v="7"/>
  </r>
  <r>
    <x v="1733"/>
    <x v="0"/>
    <x v="0"/>
    <x v="0"/>
    <x v="41"/>
    <x v="6"/>
    <x v="1693"/>
    <x v="354"/>
    <x v="57"/>
    <x v="57"/>
    <x v="10"/>
    <x v="14"/>
    <x v="4"/>
    <x v="0"/>
    <x v="0"/>
  </r>
  <r>
    <x v="1737"/>
    <x v="0"/>
    <x v="11"/>
    <x v="143"/>
    <x v="74"/>
    <x v="2446"/>
    <x v="1697"/>
    <x v="354"/>
    <x v="57"/>
    <x v="57"/>
    <x v="10"/>
    <x v="14"/>
    <x v="4"/>
    <x v="11"/>
    <x v="11"/>
  </r>
  <r>
    <x v="1735"/>
    <x v="0"/>
    <x v="1"/>
    <x v="29"/>
    <x v="106"/>
    <x v="852"/>
    <x v="1695"/>
    <x v="354"/>
    <x v="57"/>
    <x v="57"/>
    <x v="10"/>
    <x v="14"/>
    <x v="4"/>
    <x v="1"/>
    <x v="1"/>
  </r>
  <r>
    <x v="1736"/>
    <x v="0"/>
    <x v="9"/>
    <x v="65"/>
    <x v="75"/>
    <x v="1195"/>
    <x v="1696"/>
    <x v="356"/>
    <x v="57"/>
    <x v="57"/>
    <x v="10"/>
    <x v="14"/>
    <x v="4"/>
    <x v="9"/>
    <x v="9"/>
  </r>
  <r>
    <x v="1732"/>
    <x v="1"/>
    <x v="2"/>
    <x v="75"/>
    <x v="91"/>
    <x v="124"/>
    <x v="1692"/>
    <x v="354"/>
    <x v="57"/>
    <x v="57"/>
    <x v="10"/>
    <x v="14"/>
    <x v="4"/>
    <x v="2"/>
    <x v="2"/>
  </r>
  <r>
    <x v="1735"/>
    <x v="0"/>
    <x v="3"/>
    <x v="42"/>
    <x v="21"/>
    <x v="533"/>
    <x v="1695"/>
    <x v="354"/>
    <x v="57"/>
    <x v="57"/>
    <x v="10"/>
    <x v="14"/>
    <x v="4"/>
    <x v="3"/>
    <x v="3"/>
  </r>
  <r>
    <x v="1732"/>
    <x v="0"/>
    <x v="9"/>
    <x v="75"/>
    <x v="17"/>
    <x v="120"/>
    <x v="1692"/>
    <x v="354"/>
    <x v="57"/>
    <x v="57"/>
    <x v="10"/>
    <x v="14"/>
    <x v="4"/>
    <x v="9"/>
    <x v="9"/>
  </r>
  <r>
    <x v="1734"/>
    <x v="0"/>
    <x v="5"/>
    <x v="16"/>
    <x v="17"/>
    <x v="6"/>
    <x v="1694"/>
    <x v="356"/>
    <x v="57"/>
    <x v="57"/>
    <x v="10"/>
    <x v="14"/>
    <x v="4"/>
    <x v="5"/>
    <x v="5"/>
  </r>
  <r>
    <x v="1732"/>
    <x v="0"/>
    <x v="8"/>
    <x v="75"/>
    <x v="91"/>
    <x v="124"/>
    <x v="1692"/>
    <x v="354"/>
    <x v="57"/>
    <x v="57"/>
    <x v="10"/>
    <x v="14"/>
    <x v="4"/>
    <x v="8"/>
    <x v="8"/>
  </r>
  <r>
    <x v="1736"/>
    <x v="1"/>
    <x v="2"/>
    <x v="11"/>
    <x v="16"/>
    <x v="112"/>
    <x v="1696"/>
    <x v="356"/>
    <x v="57"/>
    <x v="57"/>
    <x v="10"/>
    <x v="14"/>
    <x v="4"/>
    <x v="2"/>
    <x v="2"/>
  </r>
  <r>
    <x v="1750"/>
    <x v="0"/>
    <x v="0"/>
    <x v="12"/>
    <x v="6"/>
    <x v="145"/>
    <x v="1709"/>
    <x v="357"/>
    <x v="57"/>
    <x v="57"/>
    <x v="10"/>
    <x v="14"/>
    <x v="4"/>
    <x v="0"/>
    <x v="0"/>
  </r>
  <r>
    <x v="1743"/>
    <x v="0"/>
    <x v="8"/>
    <x v="20"/>
    <x v="41"/>
    <x v="73"/>
    <x v="1703"/>
    <x v="354"/>
    <x v="57"/>
    <x v="57"/>
    <x v="10"/>
    <x v="14"/>
    <x v="4"/>
    <x v="8"/>
    <x v="8"/>
  </r>
  <r>
    <x v="1738"/>
    <x v="0"/>
    <x v="10"/>
    <x v="21"/>
    <x v="65"/>
    <x v="75"/>
    <x v="1698"/>
    <x v="355"/>
    <x v="57"/>
    <x v="57"/>
    <x v="10"/>
    <x v="14"/>
    <x v="4"/>
    <x v="10"/>
    <x v="10"/>
  </r>
  <r>
    <x v="1741"/>
    <x v="0"/>
    <x v="4"/>
    <x v="6"/>
    <x v="6"/>
    <x v="6"/>
    <x v="1701"/>
    <x v="357"/>
    <x v="57"/>
    <x v="57"/>
    <x v="10"/>
    <x v="14"/>
    <x v="4"/>
    <x v="4"/>
    <x v="4"/>
  </r>
  <r>
    <x v="1739"/>
    <x v="0"/>
    <x v="9"/>
    <x v="42"/>
    <x v="39"/>
    <x v="1239"/>
    <x v="1699"/>
    <x v="357"/>
    <x v="57"/>
    <x v="57"/>
    <x v="10"/>
    <x v="14"/>
    <x v="4"/>
    <x v="9"/>
    <x v="9"/>
  </r>
  <r>
    <x v="1741"/>
    <x v="1"/>
    <x v="2"/>
    <x v="50"/>
    <x v="24"/>
    <x v="117"/>
    <x v="1701"/>
    <x v="357"/>
    <x v="57"/>
    <x v="57"/>
    <x v="10"/>
    <x v="14"/>
    <x v="4"/>
    <x v="2"/>
    <x v="2"/>
  </r>
  <r>
    <x v="1742"/>
    <x v="0"/>
    <x v="4"/>
    <x v="125"/>
    <x v="170"/>
    <x v="2447"/>
    <x v="1702"/>
    <x v="355"/>
    <x v="57"/>
    <x v="57"/>
    <x v="10"/>
    <x v="14"/>
    <x v="4"/>
    <x v="4"/>
    <x v="4"/>
  </r>
  <r>
    <x v="1746"/>
    <x v="0"/>
    <x v="2"/>
    <x v="79"/>
    <x v="3"/>
    <x v="2448"/>
    <x v="1706"/>
    <x v="355"/>
    <x v="57"/>
    <x v="57"/>
    <x v="10"/>
    <x v="14"/>
    <x v="4"/>
    <x v="2"/>
    <x v="2"/>
  </r>
  <r>
    <x v="1742"/>
    <x v="0"/>
    <x v="9"/>
    <x v="142"/>
    <x v="240"/>
    <x v="1620"/>
    <x v="1702"/>
    <x v="355"/>
    <x v="57"/>
    <x v="57"/>
    <x v="10"/>
    <x v="14"/>
    <x v="4"/>
    <x v="9"/>
    <x v="9"/>
  </r>
  <r>
    <x v="1748"/>
    <x v="0"/>
    <x v="11"/>
    <x v="60"/>
    <x v="39"/>
    <x v="581"/>
    <x v="1708"/>
    <x v="357"/>
    <x v="57"/>
    <x v="57"/>
    <x v="10"/>
    <x v="14"/>
    <x v="4"/>
    <x v="11"/>
    <x v="11"/>
  </r>
  <r>
    <x v="1750"/>
    <x v="0"/>
    <x v="5"/>
    <x v="75"/>
    <x v="91"/>
    <x v="124"/>
    <x v="1709"/>
    <x v="357"/>
    <x v="57"/>
    <x v="57"/>
    <x v="10"/>
    <x v="14"/>
    <x v="4"/>
    <x v="5"/>
    <x v="5"/>
  </r>
  <r>
    <x v="1749"/>
    <x v="0"/>
    <x v="5"/>
    <x v="5"/>
    <x v="36"/>
    <x v="348"/>
    <x v="45"/>
    <x v="358"/>
    <x v="57"/>
    <x v="57"/>
    <x v="10"/>
    <x v="14"/>
    <x v="4"/>
    <x v="5"/>
    <x v="5"/>
  </r>
  <r>
    <x v="1747"/>
    <x v="0"/>
    <x v="7"/>
    <x v="13"/>
    <x v="8"/>
    <x v="572"/>
    <x v="1707"/>
    <x v="354"/>
    <x v="57"/>
    <x v="57"/>
    <x v="10"/>
    <x v="14"/>
    <x v="4"/>
    <x v="7"/>
    <x v="7"/>
  </r>
  <r>
    <x v="1748"/>
    <x v="0"/>
    <x v="0"/>
    <x v="3"/>
    <x v="5"/>
    <x v="37"/>
    <x v="1708"/>
    <x v="357"/>
    <x v="57"/>
    <x v="57"/>
    <x v="10"/>
    <x v="14"/>
    <x v="4"/>
    <x v="0"/>
    <x v="0"/>
  </r>
  <r>
    <x v="1750"/>
    <x v="0"/>
    <x v="6"/>
    <x v="79"/>
    <x v="18"/>
    <x v="7"/>
    <x v="1709"/>
    <x v="357"/>
    <x v="57"/>
    <x v="57"/>
    <x v="10"/>
    <x v="14"/>
    <x v="4"/>
    <x v="6"/>
    <x v="6"/>
  </r>
  <r>
    <x v="1757"/>
    <x v="0"/>
    <x v="0"/>
    <x v="93"/>
    <x v="0"/>
    <x v="187"/>
    <x v="1716"/>
    <x v="359"/>
    <x v="58"/>
    <x v="58"/>
    <x v="11"/>
    <x v="15"/>
    <x v="4"/>
    <x v="0"/>
    <x v="0"/>
  </r>
  <r>
    <x v="1758"/>
    <x v="0"/>
    <x v="4"/>
    <x v="17"/>
    <x v="23"/>
    <x v="32"/>
    <x v="1717"/>
    <x v="360"/>
    <x v="58"/>
    <x v="58"/>
    <x v="11"/>
    <x v="15"/>
    <x v="4"/>
    <x v="4"/>
    <x v="4"/>
  </r>
  <r>
    <x v="1759"/>
    <x v="0"/>
    <x v="10"/>
    <x v="50"/>
    <x v="51"/>
    <x v="13"/>
    <x v="1718"/>
    <x v="360"/>
    <x v="58"/>
    <x v="58"/>
    <x v="11"/>
    <x v="15"/>
    <x v="4"/>
    <x v="10"/>
    <x v="10"/>
  </r>
  <r>
    <x v="1758"/>
    <x v="0"/>
    <x v="2"/>
    <x v="56"/>
    <x v="66"/>
    <x v="714"/>
    <x v="1717"/>
    <x v="360"/>
    <x v="58"/>
    <x v="58"/>
    <x v="11"/>
    <x v="15"/>
    <x v="4"/>
    <x v="2"/>
    <x v="2"/>
  </r>
  <r>
    <x v="1760"/>
    <x v="0"/>
    <x v="5"/>
    <x v="13"/>
    <x v="63"/>
    <x v="72"/>
    <x v="1719"/>
    <x v="361"/>
    <x v="58"/>
    <x v="58"/>
    <x v="11"/>
    <x v="15"/>
    <x v="4"/>
    <x v="5"/>
    <x v="5"/>
  </r>
  <r>
    <x v="1759"/>
    <x v="0"/>
    <x v="5"/>
    <x v="6"/>
    <x v="98"/>
    <x v="13"/>
    <x v="1718"/>
    <x v="360"/>
    <x v="58"/>
    <x v="58"/>
    <x v="11"/>
    <x v="15"/>
    <x v="4"/>
    <x v="5"/>
    <x v="5"/>
  </r>
  <r>
    <x v="1761"/>
    <x v="0"/>
    <x v="4"/>
    <x v="5"/>
    <x v="11"/>
    <x v="12"/>
    <x v="1720"/>
    <x v="362"/>
    <x v="58"/>
    <x v="58"/>
    <x v="11"/>
    <x v="15"/>
    <x v="4"/>
    <x v="4"/>
    <x v="4"/>
  </r>
  <r>
    <x v="1760"/>
    <x v="0"/>
    <x v="10"/>
    <x v="50"/>
    <x v="44"/>
    <x v="684"/>
    <x v="1719"/>
    <x v="361"/>
    <x v="58"/>
    <x v="58"/>
    <x v="11"/>
    <x v="15"/>
    <x v="4"/>
    <x v="10"/>
    <x v="10"/>
  </r>
  <r>
    <x v="1762"/>
    <x v="0"/>
    <x v="10"/>
    <x v="15"/>
    <x v="44"/>
    <x v="822"/>
    <x v="1721"/>
    <x v="363"/>
    <x v="58"/>
    <x v="58"/>
    <x v="11"/>
    <x v="15"/>
    <x v="4"/>
    <x v="10"/>
    <x v="10"/>
  </r>
  <r>
    <x v="1759"/>
    <x v="0"/>
    <x v="6"/>
    <x v="19"/>
    <x v="37"/>
    <x v="2123"/>
    <x v="1718"/>
    <x v="360"/>
    <x v="58"/>
    <x v="58"/>
    <x v="11"/>
    <x v="15"/>
    <x v="4"/>
    <x v="6"/>
    <x v="6"/>
  </r>
  <r>
    <x v="1763"/>
    <x v="0"/>
    <x v="11"/>
    <x v="35"/>
    <x v="44"/>
    <x v="287"/>
    <x v="1722"/>
    <x v="364"/>
    <x v="58"/>
    <x v="58"/>
    <x v="11"/>
    <x v="15"/>
    <x v="4"/>
    <x v="11"/>
    <x v="11"/>
  </r>
  <r>
    <x v="1764"/>
    <x v="0"/>
    <x v="11"/>
    <x v="145"/>
    <x v="197"/>
    <x v="2449"/>
    <x v="1723"/>
    <x v="365"/>
    <x v="58"/>
    <x v="58"/>
    <x v="11"/>
    <x v="15"/>
    <x v="4"/>
    <x v="11"/>
    <x v="11"/>
  </r>
  <r>
    <x v="1765"/>
    <x v="0"/>
    <x v="9"/>
    <x v="98"/>
    <x v="39"/>
    <x v="577"/>
    <x v="1724"/>
    <x v="362"/>
    <x v="58"/>
    <x v="58"/>
    <x v="11"/>
    <x v="15"/>
    <x v="4"/>
    <x v="9"/>
    <x v="9"/>
  </r>
  <r>
    <x v="1765"/>
    <x v="0"/>
    <x v="7"/>
    <x v="23"/>
    <x v="7"/>
    <x v="376"/>
    <x v="1724"/>
    <x v="362"/>
    <x v="58"/>
    <x v="58"/>
    <x v="11"/>
    <x v="15"/>
    <x v="4"/>
    <x v="7"/>
    <x v="7"/>
  </r>
  <r>
    <x v="1766"/>
    <x v="0"/>
    <x v="10"/>
    <x v="31"/>
    <x v="31"/>
    <x v="34"/>
    <x v="1725"/>
    <x v="360"/>
    <x v="58"/>
    <x v="58"/>
    <x v="11"/>
    <x v="15"/>
    <x v="4"/>
    <x v="10"/>
    <x v="10"/>
  </r>
  <r>
    <x v="1767"/>
    <x v="0"/>
    <x v="2"/>
    <x v="44"/>
    <x v="123"/>
    <x v="799"/>
    <x v="1726"/>
    <x v="366"/>
    <x v="58"/>
    <x v="58"/>
    <x v="11"/>
    <x v="15"/>
    <x v="4"/>
    <x v="2"/>
    <x v="2"/>
  </r>
  <r>
    <x v="1768"/>
    <x v="0"/>
    <x v="4"/>
    <x v="49"/>
    <x v="2"/>
    <x v="1629"/>
    <x v="1727"/>
    <x v="367"/>
    <x v="58"/>
    <x v="58"/>
    <x v="11"/>
    <x v="15"/>
    <x v="4"/>
    <x v="4"/>
    <x v="4"/>
  </r>
  <r>
    <x v="1769"/>
    <x v="0"/>
    <x v="6"/>
    <x v="17"/>
    <x v="10"/>
    <x v="13"/>
    <x v="1728"/>
    <x v="361"/>
    <x v="58"/>
    <x v="58"/>
    <x v="11"/>
    <x v="15"/>
    <x v="4"/>
    <x v="6"/>
    <x v="6"/>
  </r>
  <r>
    <x v="1770"/>
    <x v="0"/>
    <x v="5"/>
    <x v="6"/>
    <x v="0"/>
    <x v="145"/>
    <x v="1729"/>
    <x v="368"/>
    <x v="58"/>
    <x v="58"/>
    <x v="11"/>
    <x v="15"/>
    <x v="4"/>
    <x v="5"/>
    <x v="5"/>
  </r>
  <r>
    <x v="1760"/>
    <x v="0"/>
    <x v="1"/>
    <x v="58"/>
    <x v="143"/>
    <x v="397"/>
    <x v="1719"/>
    <x v="361"/>
    <x v="58"/>
    <x v="58"/>
    <x v="11"/>
    <x v="15"/>
    <x v="4"/>
    <x v="1"/>
    <x v="1"/>
  </r>
  <r>
    <x v="1770"/>
    <x v="0"/>
    <x v="6"/>
    <x v="37"/>
    <x v="24"/>
    <x v="756"/>
    <x v="1729"/>
    <x v="368"/>
    <x v="58"/>
    <x v="58"/>
    <x v="11"/>
    <x v="15"/>
    <x v="4"/>
    <x v="6"/>
    <x v="6"/>
  </r>
  <r>
    <x v="1762"/>
    <x v="0"/>
    <x v="1"/>
    <x v="95"/>
    <x v="143"/>
    <x v="27"/>
    <x v="1721"/>
    <x v="363"/>
    <x v="58"/>
    <x v="58"/>
    <x v="11"/>
    <x v="15"/>
    <x v="4"/>
    <x v="1"/>
    <x v="1"/>
  </r>
  <r>
    <x v="1764"/>
    <x v="0"/>
    <x v="0"/>
    <x v="54"/>
    <x v="27"/>
    <x v="81"/>
    <x v="1723"/>
    <x v="365"/>
    <x v="58"/>
    <x v="58"/>
    <x v="11"/>
    <x v="15"/>
    <x v="4"/>
    <x v="0"/>
    <x v="0"/>
  </r>
  <r>
    <x v="1757"/>
    <x v="0"/>
    <x v="11"/>
    <x v="27"/>
    <x v="35"/>
    <x v="183"/>
    <x v="1716"/>
    <x v="359"/>
    <x v="58"/>
    <x v="58"/>
    <x v="11"/>
    <x v="15"/>
    <x v="4"/>
    <x v="11"/>
    <x v="11"/>
  </r>
  <r>
    <x v="1771"/>
    <x v="0"/>
    <x v="1"/>
    <x v="105"/>
    <x v="39"/>
    <x v="311"/>
    <x v="1730"/>
    <x v="369"/>
    <x v="58"/>
    <x v="58"/>
    <x v="11"/>
    <x v="15"/>
    <x v="4"/>
    <x v="1"/>
    <x v="1"/>
  </r>
  <r>
    <x v="1772"/>
    <x v="0"/>
    <x v="4"/>
    <x v="48"/>
    <x v="1"/>
    <x v="233"/>
    <x v="1731"/>
    <x v="370"/>
    <x v="58"/>
    <x v="58"/>
    <x v="11"/>
    <x v="15"/>
    <x v="4"/>
    <x v="4"/>
    <x v="4"/>
  </r>
  <r>
    <x v="1773"/>
    <x v="0"/>
    <x v="1"/>
    <x v="78"/>
    <x v="113"/>
    <x v="517"/>
    <x v="1732"/>
    <x v="371"/>
    <x v="58"/>
    <x v="58"/>
    <x v="11"/>
    <x v="15"/>
    <x v="4"/>
    <x v="1"/>
    <x v="1"/>
  </r>
  <r>
    <x v="1772"/>
    <x v="0"/>
    <x v="9"/>
    <x v="56"/>
    <x v="42"/>
    <x v="334"/>
    <x v="1731"/>
    <x v="370"/>
    <x v="58"/>
    <x v="58"/>
    <x v="11"/>
    <x v="15"/>
    <x v="4"/>
    <x v="9"/>
    <x v="9"/>
  </r>
  <r>
    <x v="1774"/>
    <x v="1"/>
    <x v="2"/>
    <x v="93"/>
    <x v="94"/>
    <x v="207"/>
    <x v="1733"/>
    <x v="372"/>
    <x v="58"/>
    <x v="58"/>
    <x v="11"/>
    <x v="15"/>
    <x v="4"/>
    <x v="2"/>
    <x v="2"/>
  </r>
  <r>
    <x v="1775"/>
    <x v="0"/>
    <x v="8"/>
    <x v="19"/>
    <x v="51"/>
    <x v="57"/>
    <x v="1734"/>
    <x v="364"/>
    <x v="58"/>
    <x v="58"/>
    <x v="11"/>
    <x v="15"/>
    <x v="4"/>
    <x v="8"/>
    <x v="8"/>
  </r>
  <r>
    <x v="1774"/>
    <x v="0"/>
    <x v="4"/>
    <x v="20"/>
    <x v="98"/>
    <x v="145"/>
    <x v="1733"/>
    <x v="372"/>
    <x v="58"/>
    <x v="58"/>
    <x v="11"/>
    <x v="15"/>
    <x v="4"/>
    <x v="4"/>
    <x v="4"/>
  </r>
  <r>
    <x v="1776"/>
    <x v="0"/>
    <x v="6"/>
    <x v="59"/>
    <x v="125"/>
    <x v="1078"/>
    <x v="1735"/>
    <x v="373"/>
    <x v="58"/>
    <x v="58"/>
    <x v="11"/>
    <x v="15"/>
    <x v="4"/>
    <x v="6"/>
    <x v="6"/>
  </r>
  <r>
    <x v="1777"/>
    <x v="0"/>
    <x v="11"/>
    <x v="27"/>
    <x v="35"/>
    <x v="183"/>
    <x v="1380"/>
    <x v="359"/>
    <x v="58"/>
    <x v="58"/>
    <x v="11"/>
    <x v="15"/>
    <x v="4"/>
    <x v="11"/>
    <x v="11"/>
  </r>
  <r>
    <x v="1775"/>
    <x v="0"/>
    <x v="11"/>
    <x v="27"/>
    <x v="44"/>
    <x v="240"/>
    <x v="1734"/>
    <x v="364"/>
    <x v="58"/>
    <x v="58"/>
    <x v="11"/>
    <x v="15"/>
    <x v="4"/>
    <x v="11"/>
    <x v="11"/>
  </r>
  <r>
    <x v="1778"/>
    <x v="0"/>
    <x v="11"/>
    <x v="48"/>
    <x v="16"/>
    <x v="350"/>
    <x v="1736"/>
    <x v="374"/>
    <x v="58"/>
    <x v="58"/>
    <x v="11"/>
    <x v="15"/>
    <x v="4"/>
    <x v="11"/>
    <x v="11"/>
  </r>
  <r>
    <x v="1779"/>
    <x v="0"/>
    <x v="3"/>
    <x v="182"/>
    <x v="200"/>
    <x v="1007"/>
    <x v="1737"/>
    <x v="375"/>
    <x v="58"/>
    <x v="58"/>
    <x v="11"/>
    <x v="15"/>
    <x v="4"/>
    <x v="3"/>
    <x v="3"/>
  </r>
  <r>
    <x v="1780"/>
    <x v="0"/>
    <x v="11"/>
    <x v="56"/>
    <x v="32"/>
    <x v="428"/>
    <x v="1738"/>
    <x v="360"/>
    <x v="58"/>
    <x v="58"/>
    <x v="11"/>
    <x v="15"/>
    <x v="4"/>
    <x v="11"/>
    <x v="11"/>
  </r>
  <r>
    <x v="1761"/>
    <x v="1"/>
    <x v="2"/>
    <x v="54"/>
    <x v="38"/>
    <x v="9"/>
    <x v="1720"/>
    <x v="362"/>
    <x v="58"/>
    <x v="58"/>
    <x v="11"/>
    <x v="15"/>
    <x v="4"/>
    <x v="2"/>
    <x v="2"/>
  </r>
  <r>
    <x v="1773"/>
    <x v="0"/>
    <x v="10"/>
    <x v="65"/>
    <x v="61"/>
    <x v="301"/>
    <x v="1732"/>
    <x v="371"/>
    <x v="58"/>
    <x v="58"/>
    <x v="11"/>
    <x v="15"/>
    <x v="4"/>
    <x v="10"/>
    <x v="10"/>
  </r>
  <r>
    <x v="1781"/>
    <x v="0"/>
    <x v="10"/>
    <x v="9"/>
    <x v="23"/>
    <x v="864"/>
    <x v="1739"/>
    <x v="368"/>
    <x v="58"/>
    <x v="58"/>
    <x v="11"/>
    <x v="15"/>
    <x v="4"/>
    <x v="10"/>
    <x v="10"/>
  </r>
  <r>
    <x v="1782"/>
    <x v="0"/>
    <x v="2"/>
    <x v="17"/>
    <x v="23"/>
    <x v="32"/>
    <x v="1740"/>
    <x v="376"/>
    <x v="58"/>
    <x v="58"/>
    <x v="11"/>
    <x v="15"/>
    <x v="4"/>
    <x v="2"/>
    <x v="2"/>
  </r>
  <r>
    <x v="1783"/>
    <x v="0"/>
    <x v="7"/>
    <x v="8"/>
    <x v="98"/>
    <x v="6"/>
    <x v="1741"/>
    <x v="364"/>
    <x v="58"/>
    <x v="58"/>
    <x v="11"/>
    <x v="15"/>
    <x v="4"/>
    <x v="7"/>
    <x v="7"/>
  </r>
  <r>
    <x v="1771"/>
    <x v="0"/>
    <x v="3"/>
    <x v="84"/>
    <x v="27"/>
    <x v="634"/>
    <x v="1730"/>
    <x v="369"/>
    <x v="58"/>
    <x v="58"/>
    <x v="11"/>
    <x v="15"/>
    <x v="4"/>
    <x v="3"/>
    <x v="3"/>
  </r>
  <r>
    <x v="1769"/>
    <x v="0"/>
    <x v="5"/>
    <x v="6"/>
    <x v="98"/>
    <x v="13"/>
    <x v="1728"/>
    <x v="361"/>
    <x v="58"/>
    <x v="58"/>
    <x v="11"/>
    <x v="15"/>
    <x v="4"/>
    <x v="5"/>
    <x v="5"/>
  </r>
  <r>
    <x v="1761"/>
    <x v="0"/>
    <x v="9"/>
    <x v="35"/>
    <x v="24"/>
    <x v="338"/>
    <x v="1720"/>
    <x v="362"/>
    <x v="58"/>
    <x v="58"/>
    <x v="11"/>
    <x v="15"/>
    <x v="4"/>
    <x v="9"/>
    <x v="9"/>
  </r>
  <r>
    <x v="1762"/>
    <x v="0"/>
    <x v="7"/>
    <x v="23"/>
    <x v="1"/>
    <x v="47"/>
    <x v="1721"/>
    <x v="363"/>
    <x v="58"/>
    <x v="58"/>
    <x v="11"/>
    <x v="15"/>
    <x v="4"/>
    <x v="7"/>
    <x v="7"/>
  </r>
  <r>
    <x v="1767"/>
    <x v="1"/>
    <x v="2"/>
    <x v="148"/>
    <x v="123"/>
    <x v="2230"/>
    <x v="1726"/>
    <x v="366"/>
    <x v="58"/>
    <x v="58"/>
    <x v="11"/>
    <x v="15"/>
    <x v="4"/>
    <x v="2"/>
    <x v="2"/>
  </r>
  <r>
    <x v="1768"/>
    <x v="0"/>
    <x v="9"/>
    <x v="112"/>
    <x v="72"/>
    <x v="408"/>
    <x v="1727"/>
    <x v="367"/>
    <x v="58"/>
    <x v="58"/>
    <x v="11"/>
    <x v="15"/>
    <x v="4"/>
    <x v="9"/>
    <x v="9"/>
  </r>
  <r>
    <x v="1784"/>
    <x v="0"/>
    <x v="10"/>
    <x v="7"/>
    <x v="7"/>
    <x v="7"/>
    <x v="1742"/>
    <x v="375"/>
    <x v="58"/>
    <x v="58"/>
    <x v="11"/>
    <x v="15"/>
    <x v="4"/>
    <x v="10"/>
    <x v="10"/>
  </r>
  <r>
    <x v="1758"/>
    <x v="0"/>
    <x v="8"/>
    <x v="63"/>
    <x v="1"/>
    <x v="165"/>
    <x v="1717"/>
    <x v="360"/>
    <x v="58"/>
    <x v="58"/>
    <x v="11"/>
    <x v="15"/>
    <x v="4"/>
    <x v="8"/>
    <x v="8"/>
  </r>
  <r>
    <x v="1785"/>
    <x v="0"/>
    <x v="11"/>
    <x v="57"/>
    <x v="38"/>
    <x v="572"/>
    <x v="1743"/>
    <x v="377"/>
    <x v="58"/>
    <x v="58"/>
    <x v="11"/>
    <x v="15"/>
    <x v="4"/>
    <x v="11"/>
    <x v="11"/>
  </r>
  <r>
    <x v="1786"/>
    <x v="0"/>
    <x v="10"/>
    <x v="4"/>
    <x v="27"/>
    <x v="816"/>
    <x v="1744"/>
    <x v="378"/>
    <x v="58"/>
    <x v="58"/>
    <x v="11"/>
    <x v="15"/>
    <x v="4"/>
    <x v="10"/>
    <x v="10"/>
  </r>
  <r>
    <x v="1787"/>
    <x v="0"/>
    <x v="10"/>
    <x v="49"/>
    <x v="48"/>
    <x v="203"/>
    <x v="1745"/>
    <x v="370"/>
    <x v="58"/>
    <x v="58"/>
    <x v="11"/>
    <x v="15"/>
    <x v="4"/>
    <x v="10"/>
    <x v="10"/>
  </r>
  <r>
    <x v="1788"/>
    <x v="1"/>
    <x v="2"/>
    <x v="65"/>
    <x v="26"/>
    <x v="323"/>
    <x v="1746"/>
    <x v="372"/>
    <x v="58"/>
    <x v="58"/>
    <x v="11"/>
    <x v="15"/>
    <x v="4"/>
    <x v="2"/>
    <x v="2"/>
  </r>
  <r>
    <x v="1785"/>
    <x v="0"/>
    <x v="6"/>
    <x v="13"/>
    <x v="7"/>
    <x v="982"/>
    <x v="1743"/>
    <x v="377"/>
    <x v="58"/>
    <x v="58"/>
    <x v="11"/>
    <x v="15"/>
    <x v="4"/>
    <x v="6"/>
    <x v="6"/>
  </r>
  <r>
    <x v="1789"/>
    <x v="0"/>
    <x v="2"/>
    <x v="231"/>
    <x v="327"/>
    <x v="2450"/>
    <x v="1747"/>
    <x v="379"/>
    <x v="58"/>
    <x v="58"/>
    <x v="11"/>
    <x v="15"/>
    <x v="4"/>
    <x v="2"/>
    <x v="2"/>
  </r>
  <r>
    <x v="1790"/>
    <x v="0"/>
    <x v="5"/>
    <x v="20"/>
    <x v="6"/>
    <x v="7"/>
    <x v="1748"/>
    <x v="376"/>
    <x v="58"/>
    <x v="58"/>
    <x v="11"/>
    <x v="15"/>
    <x v="4"/>
    <x v="5"/>
    <x v="5"/>
  </r>
  <r>
    <x v="1791"/>
    <x v="0"/>
    <x v="0"/>
    <x v="93"/>
    <x v="94"/>
    <x v="207"/>
    <x v="1749"/>
    <x v="377"/>
    <x v="58"/>
    <x v="58"/>
    <x v="11"/>
    <x v="15"/>
    <x v="4"/>
    <x v="0"/>
    <x v="0"/>
  </r>
  <r>
    <x v="1792"/>
    <x v="0"/>
    <x v="0"/>
    <x v="11"/>
    <x v="5"/>
    <x v="22"/>
    <x v="1750"/>
    <x v="367"/>
    <x v="58"/>
    <x v="58"/>
    <x v="11"/>
    <x v="15"/>
    <x v="4"/>
    <x v="0"/>
    <x v="0"/>
  </r>
  <r>
    <x v="1793"/>
    <x v="0"/>
    <x v="6"/>
    <x v="70"/>
    <x v="24"/>
    <x v="238"/>
    <x v="1751"/>
    <x v="371"/>
    <x v="58"/>
    <x v="58"/>
    <x v="11"/>
    <x v="15"/>
    <x v="4"/>
    <x v="6"/>
    <x v="6"/>
  </r>
  <r>
    <x v="1794"/>
    <x v="0"/>
    <x v="8"/>
    <x v="36"/>
    <x v="57"/>
    <x v="7"/>
    <x v="1752"/>
    <x v="374"/>
    <x v="58"/>
    <x v="58"/>
    <x v="11"/>
    <x v="15"/>
    <x v="4"/>
    <x v="8"/>
    <x v="8"/>
  </r>
  <r>
    <x v="1795"/>
    <x v="0"/>
    <x v="6"/>
    <x v="30"/>
    <x v="62"/>
    <x v="7"/>
    <x v="1753"/>
    <x v="361"/>
    <x v="58"/>
    <x v="58"/>
    <x v="11"/>
    <x v="15"/>
    <x v="4"/>
    <x v="6"/>
    <x v="6"/>
  </r>
  <r>
    <x v="1789"/>
    <x v="0"/>
    <x v="4"/>
    <x v="44"/>
    <x v="142"/>
    <x v="2232"/>
    <x v="1747"/>
    <x v="379"/>
    <x v="58"/>
    <x v="58"/>
    <x v="11"/>
    <x v="15"/>
    <x v="4"/>
    <x v="4"/>
    <x v="4"/>
  </r>
  <r>
    <x v="1796"/>
    <x v="0"/>
    <x v="0"/>
    <x v="13"/>
    <x v="65"/>
    <x v="154"/>
    <x v="1754"/>
    <x v="368"/>
    <x v="58"/>
    <x v="58"/>
    <x v="11"/>
    <x v="15"/>
    <x v="4"/>
    <x v="0"/>
    <x v="0"/>
  </r>
  <r>
    <x v="1789"/>
    <x v="1"/>
    <x v="2"/>
    <x v="141"/>
    <x v="266"/>
    <x v="152"/>
    <x v="1747"/>
    <x v="379"/>
    <x v="58"/>
    <x v="58"/>
    <x v="11"/>
    <x v="15"/>
    <x v="4"/>
    <x v="2"/>
    <x v="2"/>
  </r>
  <r>
    <x v="1786"/>
    <x v="0"/>
    <x v="6"/>
    <x v="51"/>
    <x v="66"/>
    <x v="3"/>
    <x v="1744"/>
    <x v="378"/>
    <x v="58"/>
    <x v="58"/>
    <x v="11"/>
    <x v="15"/>
    <x v="4"/>
    <x v="6"/>
    <x v="6"/>
  </r>
  <r>
    <x v="1793"/>
    <x v="0"/>
    <x v="11"/>
    <x v="56"/>
    <x v="57"/>
    <x v="1316"/>
    <x v="1751"/>
    <x v="371"/>
    <x v="58"/>
    <x v="58"/>
    <x v="11"/>
    <x v="15"/>
    <x v="4"/>
    <x v="11"/>
    <x v="11"/>
  </r>
  <r>
    <x v="1797"/>
    <x v="1"/>
    <x v="2"/>
    <x v="20"/>
    <x v="12"/>
    <x v="6"/>
    <x v="1755"/>
    <x v="361"/>
    <x v="58"/>
    <x v="58"/>
    <x v="11"/>
    <x v="15"/>
    <x v="4"/>
    <x v="2"/>
    <x v="2"/>
  </r>
  <r>
    <x v="1798"/>
    <x v="0"/>
    <x v="0"/>
    <x v="11"/>
    <x v="1"/>
    <x v="540"/>
    <x v="1756"/>
    <x v="371"/>
    <x v="58"/>
    <x v="58"/>
    <x v="11"/>
    <x v="15"/>
    <x v="4"/>
    <x v="0"/>
    <x v="0"/>
  </r>
  <r>
    <x v="1798"/>
    <x v="0"/>
    <x v="5"/>
    <x v="13"/>
    <x v="43"/>
    <x v="208"/>
    <x v="1756"/>
    <x v="371"/>
    <x v="58"/>
    <x v="58"/>
    <x v="11"/>
    <x v="15"/>
    <x v="4"/>
    <x v="5"/>
    <x v="5"/>
  </r>
  <r>
    <x v="1799"/>
    <x v="0"/>
    <x v="10"/>
    <x v="79"/>
    <x v="94"/>
    <x v="39"/>
    <x v="1757"/>
    <x v="376"/>
    <x v="58"/>
    <x v="58"/>
    <x v="11"/>
    <x v="15"/>
    <x v="4"/>
    <x v="10"/>
    <x v="10"/>
  </r>
  <r>
    <x v="1791"/>
    <x v="0"/>
    <x v="6"/>
    <x v="17"/>
    <x v="10"/>
    <x v="13"/>
    <x v="1749"/>
    <x v="377"/>
    <x v="58"/>
    <x v="58"/>
    <x v="11"/>
    <x v="15"/>
    <x v="4"/>
    <x v="6"/>
    <x v="6"/>
  </r>
  <r>
    <x v="1785"/>
    <x v="0"/>
    <x v="5"/>
    <x v="12"/>
    <x v="41"/>
    <x v="155"/>
    <x v="1743"/>
    <x v="377"/>
    <x v="58"/>
    <x v="58"/>
    <x v="11"/>
    <x v="15"/>
    <x v="4"/>
    <x v="5"/>
    <x v="5"/>
  </r>
  <r>
    <x v="1797"/>
    <x v="0"/>
    <x v="9"/>
    <x v="12"/>
    <x v="12"/>
    <x v="13"/>
    <x v="1755"/>
    <x v="361"/>
    <x v="58"/>
    <x v="58"/>
    <x v="11"/>
    <x v="15"/>
    <x v="4"/>
    <x v="9"/>
    <x v="9"/>
  </r>
  <r>
    <x v="1800"/>
    <x v="0"/>
    <x v="11"/>
    <x v="35"/>
    <x v="87"/>
    <x v="126"/>
    <x v="1758"/>
    <x v="366"/>
    <x v="58"/>
    <x v="58"/>
    <x v="11"/>
    <x v="15"/>
    <x v="4"/>
    <x v="11"/>
    <x v="11"/>
  </r>
  <r>
    <x v="1786"/>
    <x v="0"/>
    <x v="1"/>
    <x v="129"/>
    <x v="158"/>
    <x v="1689"/>
    <x v="1744"/>
    <x v="378"/>
    <x v="58"/>
    <x v="58"/>
    <x v="11"/>
    <x v="15"/>
    <x v="4"/>
    <x v="1"/>
    <x v="1"/>
  </r>
  <r>
    <x v="1777"/>
    <x v="0"/>
    <x v="0"/>
    <x v="7"/>
    <x v="11"/>
    <x v="319"/>
    <x v="1380"/>
    <x v="359"/>
    <x v="58"/>
    <x v="58"/>
    <x v="11"/>
    <x v="15"/>
    <x v="4"/>
    <x v="0"/>
    <x v="0"/>
  </r>
  <r>
    <x v="1774"/>
    <x v="0"/>
    <x v="2"/>
    <x v="93"/>
    <x v="94"/>
    <x v="207"/>
    <x v="1733"/>
    <x v="372"/>
    <x v="58"/>
    <x v="58"/>
    <x v="11"/>
    <x v="15"/>
    <x v="4"/>
    <x v="2"/>
    <x v="2"/>
  </r>
  <r>
    <x v="1779"/>
    <x v="0"/>
    <x v="9"/>
    <x v="102"/>
    <x v="225"/>
    <x v="2451"/>
    <x v="1737"/>
    <x v="375"/>
    <x v="58"/>
    <x v="58"/>
    <x v="11"/>
    <x v="15"/>
    <x v="4"/>
    <x v="9"/>
    <x v="9"/>
  </r>
  <r>
    <x v="1801"/>
    <x v="0"/>
    <x v="11"/>
    <x v="50"/>
    <x v="4"/>
    <x v="31"/>
    <x v="1759"/>
    <x v="359"/>
    <x v="58"/>
    <x v="58"/>
    <x v="11"/>
    <x v="15"/>
    <x v="4"/>
    <x v="11"/>
    <x v="11"/>
  </r>
  <r>
    <x v="1802"/>
    <x v="0"/>
    <x v="10"/>
    <x v="18"/>
    <x v="57"/>
    <x v="11"/>
    <x v="1760"/>
    <x v="367"/>
    <x v="58"/>
    <x v="58"/>
    <x v="11"/>
    <x v="15"/>
    <x v="4"/>
    <x v="10"/>
    <x v="10"/>
  </r>
  <r>
    <x v="1800"/>
    <x v="0"/>
    <x v="0"/>
    <x v="8"/>
    <x v="94"/>
    <x v="73"/>
    <x v="1758"/>
    <x v="366"/>
    <x v="58"/>
    <x v="58"/>
    <x v="11"/>
    <x v="15"/>
    <x v="4"/>
    <x v="0"/>
    <x v="0"/>
  </r>
  <r>
    <x v="1795"/>
    <x v="0"/>
    <x v="5"/>
    <x v="16"/>
    <x v="17"/>
    <x v="6"/>
    <x v="1753"/>
    <x v="361"/>
    <x v="58"/>
    <x v="58"/>
    <x v="11"/>
    <x v="15"/>
    <x v="4"/>
    <x v="5"/>
    <x v="5"/>
  </r>
  <r>
    <x v="1799"/>
    <x v="0"/>
    <x v="1"/>
    <x v="70"/>
    <x v="59"/>
    <x v="125"/>
    <x v="1757"/>
    <x v="376"/>
    <x v="58"/>
    <x v="58"/>
    <x v="11"/>
    <x v="15"/>
    <x v="4"/>
    <x v="1"/>
    <x v="1"/>
  </r>
  <r>
    <x v="1789"/>
    <x v="0"/>
    <x v="9"/>
    <x v="190"/>
    <x v="216"/>
    <x v="2452"/>
    <x v="1747"/>
    <x v="379"/>
    <x v="58"/>
    <x v="58"/>
    <x v="11"/>
    <x v="15"/>
    <x v="4"/>
    <x v="9"/>
    <x v="9"/>
  </r>
  <r>
    <x v="1777"/>
    <x v="0"/>
    <x v="8"/>
    <x v="27"/>
    <x v="66"/>
    <x v="7"/>
    <x v="1380"/>
    <x v="359"/>
    <x v="58"/>
    <x v="58"/>
    <x v="11"/>
    <x v="15"/>
    <x v="4"/>
    <x v="8"/>
    <x v="8"/>
  </r>
  <r>
    <x v="1781"/>
    <x v="0"/>
    <x v="3"/>
    <x v="23"/>
    <x v="56"/>
    <x v="204"/>
    <x v="1739"/>
    <x v="368"/>
    <x v="58"/>
    <x v="58"/>
    <x v="11"/>
    <x v="15"/>
    <x v="4"/>
    <x v="3"/>
    <x v="3"/>
  </r>
  <r>
    <x v="1774"/>
    <x v="0"/>
    <x v="8"/>
    <x v="8"/>
    <x v="94"/>
    <x v="73"/>
    <x v="1733"/>
    <x v="372"/>
    <x v="58"/>
    <x v="58"/>
    <x v="11"/>
    <x v="15"/>
    <x v="4"/>
    <x v="8"/>
    <x v="8"/>
  </r>
  <r>
    <x v="1782"/>
    <x v="0"/>
    <x v="11"/>
    <x v="23"/>
    <x v="23"/>
    <x v="24"/>
    <x v="1740"/>
    <x v="376"/>
    <x v="58"/>
    <x v="58"/>
    <x v="11"/>
    <x v="15"/>
    <x v="4"/>
    <x v="11"/>
    <x v="11"/>
  </r>
  <r>
    <x v="1781"/>
    <x v="0"/>
    <x v="1"/>
    <x v="53"/>
    <x v="60"/>
    <x v="139"/>
    <x v="1739"/>
    <x v="368"/>
    <x v="58"/>
    <x v="58"/>
    <x v="11"/>
    <x v="15"/>
    <x v="4"/>
    <x v="1"/>
    <x v="1"/>
  </r>
  <r>
    <x v="1776"/>
    <x v="0"/>
    <x v="5"/>
    <x v="21"/>
    <x v="62"/>
    <x v="0"/>
    <x v="1735"/>
    <x v="373"/>
    <x v="58"/>
    <x v="58"/>
    <x v="11"/>
    <x v="15"/>
    <x v="4"/>
    <x v="5"/>
    <x v="5"/>
  </r>
  <r>
    <x v="1779"/>
    <x v="0"/>
    <x v="7"/>
    <x v="56"/>
    <x v="58"/>
    <x v="1337"/>
    <x v="1737"/>
    <x v="375"/>
    <x v="58"/>
    <x v="58"/>
    <x v="11"/>
    <x v="15"/>
    <x v="4"/>
    <x v="7"/>
    <x v="7"/>
  </r>
  <r>
    <x v="1783"/>
    <x v="0"/>
    <x v="9"/>
    <x v="94"/>
    <x v="37"/>
    <x v="393"/>
    <x v="1741"/>
    <x v="364"/>
    <x v="58"/>
    <x v="58"/>
    <x v="11"/>
    <x v="15"/>
    <x v="4"/>
    <x v="9"/>
    <x v="9"/>
  </r>
  <r>
    <x v="1782"/>
    <x v="0"/>
    <x v="8"/>
    <x v="48"/>
    <x v="16"/>
    <x v="350"/>
    <x v="1740"/>
    <x v="376"/>
    <x v="58"/>
    <x v="58"/>
    <x v="11"/>
    <x v="15"/>
    <x v="4"/>
    <x v="8"/>
    <x v="8"/>
  </r>
  <r>
    <x v="1771"/>
    <x v="0"/>
    <x v="10"/>
    <x v="50"/>
    <x v="34"/>
    <x v="22"/>
    <x v="1730"/>
    <x v="369"/>
    <x v="58"/>
    <x v="58"/>
    <x v="11"/>
    <x v="15"/>
    <x v="4"/>
    <x v="10"/>
    <x v="10"/>
  </r>
  <r>
    <x v="1772"/>
    <x v="0"/>
    <x v="7"/>
    <x v="9"/>
    <x v="43"/>
    <x v="183"/>
    <x v="1731"/>
    <x v="370"/>
    <x v="58"/>
    <x v="58"/>
    <x v="11"/>
    <x v="15"/>
    <x v="4"/>
    <x v="7"/>
    <x v="7"/>
  </r>
  <r>
    <x v="1803"/>
    <x v="0"/>
    <x v="9"/>
    <x v="51"/>
    <x v="59"/>
    <x v="244"/>
    <x v="1761"/>
    <x v="362"/>
    <x v="58"/>
    <x v="58"/>
    <x v="11"/>
    <x v="15"/>
    <x v="4"/>
    <x v="9"/>
    <x v="9"/>
  </r>
  <r>
    <x v="1804"/>
    <x v="0"/>
    <x v="8"/>
    <x v="48"/>
    <x v="3"/>
    <x v="186"/>
    <x v="1762"/>
    <x v="368"/>
    <x v="58"/>
    <x v="58"/>
    <x v="11"/>
    <x v="15"/>
    <x v="4"/>
    <x v="8"/>
    <x v="8"/>
  </r>
  <r>
    <x v="1788"/>
    <x v="0"/>
    <x v="2"/>
    <x v="65"/>
    <x v="26"/>
    <x v="323"/>
    <x v="1746"/>
    <x v="372"/>
    <x v="58"/>
    <x v="58"/>
    <x v="11"/>
    <x v="15"/>
    <x v="4"/>
    <x v="2"/>
    <x v="2"/>
  </r>
  <r>
    <x v="1805"/>
    <x v="1"/>
    <x v="2"/>
    <x v="124"/>
    <x v="143"/>
    <x v="38"/>
    <x v="1763"/>
    <x v="376"/>
    <x v="58"/>
    <x v="58"/>
    <x v="11"/>
    <x v="15"/>
    <x v="4"/>
    <x v="2"/>
    <x v="2"/>
  </r>
  <r>
    <x v="1805"/>
    <x v="0"/>
    <x v="2"/>
    <x v="140"/>
    <x v="143"/>
    <x v="50"/>
    <x v="1763"/>
    <x v="376"/>
    <x v="58"/>
    <x v="58"/>
    <x v="11"/>
    <x v="15"/>
    <x v="4"/>
    <x v="2"/>
    <x v="2"/>
  </r>
  <r>
    <x v="1796"/>
    <x v="0"/>
    <x v="11"/>
    <x v="82"/>
    <x v="102"/>
    <x v="185"/>
    <x v="1754"/>
    <x v="368"/>
    <x v="58"/>
    <x v="58"/>
    <x v="11"/>
    <x v="15"/>
    <x v="4"/>
    <x v="11"/>
    <x v="11"/>
  </r>
  <r>
    <x v="1806"/>
    <x v="0"/>
    <x v="6"/>
    <x v="0"/>
    <x v="98"/>
    <x v="11"/>
    <x v="1764"/>
    <x v="374"/>
    <x v="58"/>
    <x v="58"/>
    <x v="11"/>
    <x v="15"/>
    <x v="4"/>
    <x v="6"/>
    <x v="6"/>
  </r>
  <r>
    <x v="1792"/>
    <x v="0"/>
    <x v="5"/>
    <x v="79"/>
    <x v="18"/>
    <x v="7"/>
    <x v="1750"/>
    <x v="367"/>
    <x v="58"/>
    <x v="58"/>
    <x v="11"/>
    <x v="15"/>
    <x v="4"/>
    <x v="5"/>
    <x v="5"/>
  </r>
  <r>
    <x v="1797"/>
    <x v="0"/>
    <x v="4"/>
    <x v="16"/>
    <x v="45"/>
    <x v="145"/>
    <x v="1755"/>
    <x v="361"/>
    <x v="58"/>
    <x v="58"/>
    <x v="11"/>
    <x v="15"/>
    <x v="4"/>
    <x v="4"/>
    <x v="4"/>
  </r>
  <r>
    <x v="1786"/>
    <x v="0"/>
    <x v="5"/>
    <x v="6"/>
    <x v="13"/>
    <x v="627"/>
    <x v="1744"/>
    <x v="378"/>
    <x v="58"/>
    <x v="58"/>
    <x v="11"/>
    <x v="15"/>
    <x v="4"/>
    <x v="5"/>
    <x v="5"/>
  </r>
  <r>
    <x v="1807"/>
    <x v="0"/>
    <x v="6"/>
    <x v="14"/>
    <x v="114"/>
    <x v="32"/>
    <x v="1765"/>
    <x v="365"/>
    <x v="58"/>
    <x v="58"/>
    <x v="11"/>
    <x v="15"/>
    <x v="4"/>
    <x v="6"/>
    <x v="6"/>
  </r>
  <r>
    <x v="1808"/>
    <x v="0"/>
    <x v="7"/>
    <x v="9"/>
    <x v="11"/>
    <x v="35"/>
    <x v="1766"/>
    <x v="366"/>
    <x v="58"/>
    <x v="58"/>
    <x v="11"/>
    <x v="15"/>
    <x v="4"/>
    <x v="7"/>
    <x v="7"/>
  </r>
  <r>
    <x v="1809"/>
    <x v="0"/>
    <x v="6"/>
    <x v="35"/>
    <x v="81"/>
    <x v="11"/>
    <x v="1767"/>
    <x v="369"/>
    <x v="58"/>
    <x v="58"/>
    <x v="11"/>
    <x v="15"/>
    <x v="4"/>
    <x v="6"/>
    <x v="6"/>
  </r>
  <r>
    <x v="1810"/>
    <x v="0"/>
    <x v="11"/>
    <x v="37"/>
    <x v="38"/>
    <x v="8"/>
    <x v="1768"/>
    <x v="378"/>
    <x v="58"/>
    <x v="58"/>
    <x v="11"/>
    <x v="15"/>
    <x v="4"/>
    <x v="11"/>
    <x v="11"/>
  </r>
  <r>
    <x v="1811"/>
    <x v="0"/>
    <x v="5"/>
    <x v="12"/>
    <x v="45"/>
    <x v="6"/>
    <x v="1769"/>
    <x v="372"/>
    <x v="58"/>
    <x v="58"/>
    <x v="11"/>
    <x v="15"/>
    <x v="4"/>
    <x v="5"/>
    <x v="5"/>
  </r>
  <r>
    <x v="1812"/>
    <x v="0"/>
    <x v="8"/>
    <x v="134"/>
    <x v="107"/>
    <x v="719"/>
    <x v="1770"/>
    <x v="378"/>
    <x v="58"/>
    <x v="58"/>
    <x v="11"/>
    <x v="15"/>
    <x v="4"/>
    <x v="8"/>
    <x v="8"/>
  </r>
  <r>
    <x v="1813"/>
    <x v="0"/>
    <x v="3"/>
    <x v="36"/>
    <x v="40"/>
    <x v="431"/>
    <x v="1771"/>
    <x v="364"/>
    <x v="58"/>
    <x v="58"/>
    <x v="11"/>
    <x v="15"/>
    <x v="4"/>
    <x v="3"/>
    <x v="3"/>
  </r>
  <r>
    <x v="1814"/>
    <x v="0"/>
    <x v="0"/>
    <x v="6"/>
    <x v="9"/>
    <x v="656"/>
    <x v="1772"/>
    <x v="372"/>
    <x v="58"/>
    <x v="58"/>
    <x v="11"/>
    <x v="15"/>
    <x v="4"/>
    <x v="0"/>
    <x v="0"/>
  </r>
  <r>
    <x v="1815"/>
    <x v="0"/>
    <x v="2"/>
    <x v="98"/>
    <x v="109"/>
    <x v="2039"/>
    <x v="1773"/>
    <x v="377"/>
    <x v="58"/>
    <x v="58"/>
    <x v="11"/>
    <x v="15"/>
    <x v="4"/>
    <x v="2"/>
    <x v="2"/>
  </r>
  <r>
    <x v="1809"/>
    <x v="0"/>
    <x v="5"/>
    <x v="8"/>
    <x v="13"/>
    <x v="232"/>
    <x v="1767"/>
    <x v="369"/>
    <x v="58"/>
    <x v="58"/>
    <x v="11"/>
    <x v="15"/>
    <x v="4"/>
    <x v="5"/>
    <x v="5"/>
  </r>
  <r>
    <x v="1807"/>
    <x v="0"/>
    <x v="10"/>
    <x v="84"/>
    <x v="42"/>
    <x v="44"/>
    <x v="1765"/>
    <x v="365"/>
    <x v="58"/>
    <x v="58"/>
    <x v="11"/>
    <x v="15"/>
    <x v="4"/>
    <x v="10"/>
    <x v="10"/>
  </r>
  <r>
    <x v="1808"/>
    <x v="0"/>
    <x v="1"/>
    <x v="90"/>
    <x v="20"/>
    <x v="873"/>
    <x v="1766"/>
    <x v="366"/>
    <x v="58"/>
    <x v="58"/>
    <x v="11"/>
    <x v="15"/>
    <x v="4"/>
    <x v="1"/>
    <x v="1"/>
  </r>
  <r>
    <x v="1811"/>
    <x v="0"/>
    <x v="6"/>
    <x v="6"/>
    <x v="85"/>
    <x v="171"/>
    <x v="1769"/>
    <x v="372"/>
    <x v="58"/>
    <x v="58"/>
    <x v="11"/>
    <x v="15"/>
    <x v="4"/>
    <x v="6"/>
    <x v="6"/>
  </r>
  <r>
    <x v="1815"/>
    <x v="1"/>
    <x v="2"/>
    <x v="91"/>
    <x v="109"/>
    <x v="1679"/>
    <x v="1773"/>
    <x v="377"/>
    <x v="58"/>
    <x v="58"/>
    <x v="11"/>
    <x v="15"/>
    <x v="4"/>
    <x v="2"/>
    <x v="2"/>
  </r>
  <r>
    <x v="1813"/>
    <x v="0"/>
    <x v="4"/>
    <x v="51"/>
    <x v="75"/>
    <x v="37"/>
    <x v="1771"/>
    <x v="364"/>
    <x v="58"/>
    <x v="58"/>
    <x v="11"/>
    <x v="15"/>
    <x v="4"/>
    <x v="4"/>
    <x v="4"/>
  </r>
  <r>
    <x v="1812"/>
    <x v="0"/>
    <x v="11"/>
    <x v="78"/>
    <x v="137"/>
    <x v="1208"/>
    <x v="1770"/>
    <x v="378"/>
    <x v="58"/>
    <x v="58"/>
    <x v="11"/>
    <x v="15"/>
    <x v="4"/>
    <x v="11"/>
    <x v="11"/>
  </r>
  <r>
    <x v="1808"/>
    <x v="0"/>
    <x v="3"/>
    <x v="65"/>
    <x v="44"/>
    <x v="365"/>
    <x v="1766"/>
    <x v="366"/>
    <x v="58"/>
    <x v="58"/>
    <x v="11"/>
    <x v="15"/>
    <x v="4"/>
    <x v="3"/>
    <x v="3"/>
  </r>
  <r>
    <x v="1816"/>
    <x v="0"/>
    <x v="7"/>
    <x v="30"/>
    <x v="65"/>
    <x v="244"/>
    <x v="1774"/>
    <x v="362"/>
    <x v="58"/>
    <x v="58"/>
    <x v="11"/>
    <x v="15"/>
    <x v="4"/>
    <x v="7"/>
    <x v="7"/>
  </r>
  <r>
    <x v="1813"/>
    <x v="0"/>
    <x v="7"/>
    <x v="9"/>
    <x v="8"/>
    <x v="8"/>
    <x v="1771"/>
    <x v="364"/>
    <x v="58"/>
    <x v="58"/>
    <x v="11"/>
    <x v="15"/>
    <x v="4"/>
    <x v="7"/>
    <x v="7"/>
  </r>
  <r>
    <x v="1807"/>
    <x v="0"/>
    <x v="5"/>
    <x v="93"/>
    <x v="9"/>
    <x v="63"/>
    <x v="1765"/>
    <x v="365"/>
    <x v="58"/>
    <x v="58"/>
    <x v="11"/>
    <x v="15"/>
    <x v="4"/>
    <x v="5"/>
    <x v="5"/>
  </r>
  <r>
    <x v="1811"/>
    <x v="0"/>
    <x v="0"/>
    <x v="20"/>
    <x v="6"/>
    <x v="7"/>
    <x v="1769"/>
    <x v="372"/>
    <x v="58"/>
    <x v="58"/>
    <x v="11"/>
    <x v="15"/>
    <x v="4"/>
    <x v="0"/>
    <x v="0"/>
  </r>
  <r>
    <x v="1814"/>
    <x v="0"/>
    <x v="11"/>
    <x v="37"/>
    <x v="81"/>
    <x v="864"/>
    <x v="1772"/>
    <x v="372"/>
    <x v="58"/>
    <x v="58"/>
    <x v="11"/>
    <x v="15"/>
    <x v="4"/>
    <x v="11"/>
    <x v="11"/>
  </r>
  <r>
    <x v="1817"/>
    <x v="0"/>
    <x v="11"/>
    <x v="138"/>
    <x v="25"/>
    <x v="472"/>
    <x v="1775"/>
    <x v="369"/>
    <x v="58"/>
    <x v="58"/>
    <x v="11"/>
    <x v="15"/>
    <x v="4"/>
    <x v="11"/>
    <x v="11"/>
  </r>
  <r>
    <x v="1817"/>
    <x v="0"/>
    <x v="0"/>
    <x v="57"/>
    <x v="16"/>
    <x v="429"/>
    <x v="1775"/>
    <x v="369"/>
    <x v="58"/>
    <x v="58"/>
    <x v="11"/>
    <x v="15"/>
    <x v="4"/>
    <x v="0"/>
    <x v="0"/>
  </r>
  <r>
    <x v="1815"/>
    <x v="0"/>
    <x v="4"/>
    <x v="1"/>
    <x v="15"/>
    <x v="384"/>
    <x v="1773"/>
    <x v="377"/>
    <x v="58"/>
    <x v="58"/>
    <x v="11"/>
    <x v="15"/>
    <x v="4"/>
    <x v="4"/>
    <x v="4"/>
  </r>
  <r>
    <x v="1813"/>
    <x v="1"/>
    <x v="2"/>
    <x v="80"/>
    <x v="99"/>
    <x v="108"/>
    <x v="1771"/>
    <x v="364"/>
    <x v="58"/>
    <x v="58"/>
    <x v="11"/>
    <x v="15"/>
    <x v="4"/>
    <x v="2"/>
    <x v="2"/>
  </r>
  <r>
    <x v="1813"/>
    <x v="0"/>
    <x v="9"/>
    <x v="78"/>
    <x v="106"/>
    <x v="1395"/>
    <x v="1771"/>
    <x v="364"/>
    <x v="58"/>
    <x v="58"/>
    <x v="11"/>
    <x v="15"/>
    <x v="4"/>
    <x v="9"/>
    <x v="9"/>
  </r>
  <r>
    <x v="1815"/>
    <x v="0"/>
    <x v="9"/>
    <x v="56"/>
    <x v="119"/>
    <x v="2453"/>
    <x v="1773"/>
    <x v="377"/>
    <x v="58"/>
    <x v="58"/>
    <x v="11"/>
    <x v="15"/>
    <x v="4"/>
    <x v="9"/>
    <x v="9"/>
  </r>
  <r>
    <x v="1816"/>
    <x v="0"/>
    <x v="3"/>
    <x v="51"/>
    <x v="15"/>
    <x v="263"/>
    <x v="1774"/>
    <x v="362"/>
    <x v="58"/>
    <x v="58"/>
    <x v="11"/>
    <x v="15"/>
    <x v="4"/>
    <x v="3"/>
    <x v="3"/>
  </r>
  <r>
    <x v="1814"/>
    <x v="0"/>
    <x v="5"/>
    <x v="12"/>
    <x v="6"/>
    <x v="145"/>
    <x v="1772"/>
    <x v="372"/>
    <x v="58"/>
    <x v="58"/>
    <x v="11"/>
    <x v="15"/>
    <x v="4"/>
    <x v="5"/>
    <x v="5"/>
  </r>
  <r>
    <x v="1768"/>
    <x v="0"/>
    <x v="2"/>
    <x v="110"/>
    <x v="158"/>
    <x v="2310"/>
    <x v="1727"/>
    <x v="367"/>
    <x v="58"/>
    <x v="58"/>
    <x v="11"/>
    <x v="15"/>
    <x v="4"/>
    <x v="2"/>
    <x v="2"/>
  </r>
  <r>
    <x v="1767"/>
    <x v="0"/>
    <x v="4"/>
    <x v="59"/>
    <x v="70"/>
    <x v="285"/>
    <x v="1726"/>
    <x v="366"/>
    <x v="58"/>
    <x v="58"/>
    <x v="11"/>
    <x v="15"/>
    <x v="4"/>
    <x v="4"/>
    <x v="4"/>
  </r>
  <r>
    <x v="1758"/>
    <x v="0"/>
    <x v="9"/>
    <x v="63"/>
    <x v="54"/>
    <x v="347"/>
    <x v="1717"/>
    <x v="360"/>
    <x v="58"/>
    <x v="58"/>
    <x v="11"/>
    <x v="15"/>
    <x v="4"/>
    <x v="9"/>
    <x v="9"/>
  </r>
  <r>
    <x v="1765"/>
    <x v="0"/>
    <x v="2"/>
    <x v="95"/>
    <x v="120"/>
    <x v="971"/>
    <x v="1724"/>
    <x v="362"/>
    <x v="58"/>
    <x v="58"/>
    <x v="11"/>
    <x v="15"/>
    <x v="4"/>
    <x v="2"/>
    <x v="2"/>
  </r>
  <r>
    <x v="1765"/>
    <x v="1"/>
    <x v="2"/>
    <x v="95"/>
    <x v="120"/>
    <x v="971"/>
    <x v="1724"/>
    <x v="362"/>
    <x v="58"/>
    <x v="58"/>
    <x v="11"/>
    <x v="15"/>
    <x v="4"/>
    <x v="2"/>
    <x v="2"/>
  </r>
  <r>
    <x v="1770"/>
    <x v="0"/>
    <x v="0"/>
    <x v="13"/>
    <x v="8"/>
    <x v="572"/>
    <x v="1729"/>
    <x v="368"/>
    <x v="58"/>
    <x v="58"/>
    <x v="11"/>
    <x v="15"/>
    <x v="4"/>
    <x v="0"/>
    <x v="0"/>
  </r>
  <r>
    <x v="1770"/>
    <x v="0"/>
    <x v="1"/>
    <x v="42"/>
    <x v="58"/>
    <x v="369"/>
    <x v="1729"/>
    <x v="368"/>
    <x v="58"/>
    <x v="58"/>
    <x v="11"/>
    <x v="15"/>
    <x v="4"/>
    <x v="1"/>
    <x v="1"/>
  </r>
  <r>
    <x v="1762"/>
    <x v="0"/>
    <x v="6"/>
    <x v="4"/>
    <x v="35"/>
    <x v="208"/>
    <x v="1721"/>
    <x v="363"/>
    <x v="58"/>
    <x v="58"/>
    <x v="11"/>
    <x v="15"/>
    <x v="4"/>
    <x v="6"/>
    <x v="6"/>
  </r>
  <r>
    <x v="1762"/>
    <x v="0"/>
    <x v="3"/>
    <x v="84"/>
    <x v="99"/>
    <x v="844"/>
    <x v="1721"/>
    <x v="363"/>
    <x v="58"/>
    <x v="58"/>
    <x v="11"/>
    <x v="15"/>
    <x v="4"/>
    <x v="3"/>
    <x v="3"/>
  </r>
  <r>
    <x v="1761"/>
    <x v="0"/>
    <x v="7"/>
    <x v="93"/>
    <x v="0"/>
    <x v="187"/>
    <x v="1720"/>
    <x v="362"/>
    <x v="58"/>
    <x v="58"/>
    <x v="11"/>
    <x v="15"/>
    <x v="4"/>
    <x v="7"/>
    <x v="7"/>
  </r>
  <r>
    <x v="1760"/>
    <x v="0"/>
    <x v="6"/>
    <x v="4"/>
    <x v="27"/>
    <x v="816"/>
    <x v="1719"/>
    <x v="361"/>
    <x v="58"/>
    <x v="58"/>
    <x v="11"/>
    <x v="15"/>
    <x v="4"/>
    <x v="6"/>
    <x v="6"/>
  </r>
  <r>
    <x v="1770"/>
    <x v="0"/>
    <x v="3"/>
    <x v="65"/>
    <x v="51"/>
    <x v="163"/>
    <x v="1729"/>
    <x v="368"/>
    <x v="58"/>
    <x v="58"/>
    <x v="11"/>
    <x v="15"/>
    <x v="4"/>
    <x v="3"/>
    <x v="3"/>
  </r>
  <r>
    <x v="1766"/>
    <x v="0"/>
    <x v="7"/>
    <x v="24"/>
    <x v="4"/>
    <x v="34"/>
    <x v="1725"/>
    <x v="360"/>
    <x v="58"/>
    <x v="58"/>
    <x v="11"/>
    <x v="15"/>
    <x v="4"/>
    <x v="7"/>
    <x v="7"/>
  </r>
  <r>
    <x v="1767"/>
    <x v="0"/>
    <x v="9"/>
    <x v="143"/>
    <x v="215"/>
    <x v="154"/>
    <x v="1726"/>
    <x v="366"/>
    <x v="58"/>
    <x v="58"/>
    <x v="11"/>
    <x v="15"/>
    <x v="4"/>
    <x v="9"/>
    <x v="9"/>
  </r>
  <r>
    <x v="1758"/>
    <x v="1"/>
    <x v="2"/>
    <x v="56"/>
    <x v="66"/>
    <x v="714"/>
    <x v="1717"/>
    <x v="360"/>
    <x v="58"/>
    <x v="58"/>
    <x v="11"/>
    <x v="15"/>
    <x v="4"/>
    <x v="2"/>
    <x v="2"/>
  </r>
  <r>
    <x v="1784"/>
    <x v="0"/>
    <x v="1"/>
    <x v="14"/>
    <x v="19"/>
    <x v="1"/>
    <x v="1742"/>
    <x v="375"/>
    <x v="58"/>
    <x v="58"/>
    <x v="11"/>
    <x v="15"/>
    <x v="4"/>
    <x v="1"/>
    <x v="1"/>
  </r>
  <r>
    <x v="1784"/>
    <x v="0"/>
    <x v="0"/>
    <x v="8"/>
    <x v="9"/>
    <x v="13"/>
    <x v="1742"/>
    <x v="375"/>
    <x v="58"/>
    <x v="58"/>
    <x v="11"/>
    <x v="15"/>
    <x v="4"/>
    <x v="0"/>
    <x v="0"/>
  </r>
  <r>
    <x v="1758"/>
    <x v="0"/>
    <x v="0"/>
    <x v="8"/>
    <x v="85"/>
    <x v="31"/>
    <x v="1717"/>
    <x v="360"/>
    <x v="58"/>
    <x v="58"/>
    <x v="11"/>
    <x v="15"/>
    <x v="4"/>
    <x v="0"/>
    <x v="0"/>
  </r>
  <r>
    <x v="1769"/>
    <x v="0"/>
    <x v="7"/>
    <x v="10"/>
    <x v="65"/>
    <x v="546"/>
    <x v="1728"/>
    <x v="361"/>
    <x v="58"/>
    <x v="58"/>
    <x v="11"/>
    <x v="15"/>
    <x v="4"/>
    <x v="7"/>
    <x v="7"/>
  </r>
  <r>
    <x v="1760"/>
    <x v="0"/>
    <x v="9"/>
    <x v="29"/>
    <x v="128"/>
    <x v="699"/>
    <x v="1719"/>
    <x v="361"/>
    <x v="58"/>
    <x v="58"/>
    <x v="11"/>
    <x v="15"/>
    <x v="4"/>
    <x v="9"/>
    <x v="9"/>
  </r>
  <r>
    <x v="1766"/>
    <x v="0"/>
    <x v="9"/>
    <x v="81"/>
    <x v="170"/>
    <x v="548"/>
    <x v="1725"/>
    <x v="360"/>
    <x v="58"/>
    <x v="58"/>
    <x v="11"/>
    <x v="15"/>
    <x v="4"/>
    <x v="9"/>
    <x v="9"/>
  </r>
  <r>
    <x v="1763"/>
    <x v="0"/>
    <x v="4"/>
    <x v="24"/>
    <x v="54"/>
    <x v="268"/>
    <x v="1722"/>
    <x v="364"/>
    <x v="58"/>
    <x v="58"/>
    <x v="11"/>
    <x v="15"/>
    <x v="4"/>
    <x v="4"/>
    <x v="4"/>
  </r>
  <r>
    <x v="1811"/>
    <x v="0"/>
    <x v="3"/>
    <x v="21"/>
    <x v="62"/>
    <x v="0"/>
    <x v="1769"/>
    <x v="372"/>
    <x v="58"/>
    <x v="58"/>
    <x v="11"/>
    <x v="15"/>
    <x v="4"/>
    <x v="3"/>
    <x v="3"/>
  </r>
  <r>
    <x v="1810"/>
    <x v="1"/>
    <x v="2"/>
    <x v="17"/>
    <x v="23"/>
    <x v="32"/>
    <x v="1768"/>
    <x v="378"/>
    <x v="58"/>
    <x v="58"/>
    <x v="11"/>
    <x v="15"/>
    <x v="4"/>
    <x v="2"/>
    <x v="2"/>
  </r>
  <r>
    <x v="1816"/>
    <x v="0"/>
    <x v="2"/>
    <x v="91"/>
    <x v="39"/>
    <x v="6"/>
    <x v="1774"/>
    <x v="362"/>
    <x v="58"/>
    <x v="58"/>
    <x v="11"/>
    <x v="15"/>
    <x v="4"/>
    <x v="2"/>
    <x v="2"/>
  </r>
  <r>
    <x v="1816"/>
    <x v="0"/>
    <x v="8"/>
    <x v="19"/>
    <x v="48"/>
    <x v="350"/>
    <x v="1774"/>
    <x v="362"/>
    <x v="58"/>
    <x v="58"/>
    <x v="11"/>
    <x v="15"/>
    <x v="4"/>
    <x v="8"/>
    <x v="8"/>
  </r>
  <r>
    <x v="1810"/>
    <x v="0"/>
    <x v="0"/>
    <x v="12"/>
    <x v="41"/>
    <x v="155"/>
    <x v="1768"/>
    <x v="378"/>
    <x v="58"/>
    <x v="58"/>
    <x v="11"/>
    <x v="15"/>
    <x v="4"/>
    <x v="0"/>
    <x v="0"/>
  </r>
  <r>
    <x v="1811"/>
    <x v="0"/>
    <x v="1"/>
    <x v="11"/>
    <x v="30"/>
    <x v="126"/>
    <x v="1769"/>
    <x v="372"/>
    <x v="58"/>
    <x v="58"/>
    <x v="11"/>
    <x v="15"/>
    <x v="4"/>
    <x v="1"/>
    <x v="1"/>
  </r>
  <r>
    <x v="1810"/>
    <x v="0"/>
    <x v="4"/>
    <x v="5"/>
    <x v="10"/>
    <x v="637"/>
    <x v="1768"/>
    <x v="378"/>
    <x v="58"/>
    <x v="58"/>
    <x v="11"/>
    <x v="15"/>
    <x v="4"/>
    <x v="4"/>
    <x v="4"/>
  </r>
  <r>
    <x v="1809"/>
    <x v="0"/>
    <x v="10"/>
    <x v="37"/>
    <x v="54"/>
    <x v="214"/>
    <x v="1767"/>
    <x v="369"/>
    <x v="58"/>
    <x v="58"/>
    <x v="11"/>
    <x v="15"/>
    <x v="4"/>
    <x v="10"/>
    <x v="10"/>
  </r>
  <r>
    <x v="1809"/>
    <x v="0"/>
    <x v="1"/>
    <x v="104"/>
    <x v="128"/>
    <x v="154"/>
    <x v="1767"/>
    <x v="369"/>
    <x v="58"/>
    <x v="58"/>
    <x v="11"/>
    <x v="15"/>
    <x v="4"/>
    <x v="1"/>
    <x v="1"/>
  </r>
  <r>
    <x v="1814"/>
    <x v="0"/>
    <x v="6"/>
    <x v="21"/>
    <x v="23"/>
    <x v="840"/>
    <x v="1772"/>
    <x v="372"/>
    <x v="58"/>
    <x v="58"/>
    <x v="11"/>
    <x v="15"/>
    <x v="4"/>
    <x v="6"/>
    <x v="6"/>
  </r>
  <r>
    <x v="1816"/>
    <x v="0"/>
    <x v="10"/>
    <x v="7"/>
    <x v="62"/>
    <x v="69"/>
    <x v="1774"/>
    <x v="362"/>
    <x v="58"/>
    <x v="58"/>
    <x v="11"/>
    <x v="15"/>
    <x v="4"/>
    <x v="10"/>
    <x v="10"/>
  </r>
  <r>
    <x v="1808"/>
    <x v="0"/>
    <x v="8"/>
    <x v="51"/>
    <x v="51"/>
    <x v="34"/>
    <x v="1766"/>
    <x v="366"/>
    <x v="58"/>
    <x v="58"/>
    <x v="11"/>
    <x v="15"/>
    <x v="4"/>
    <x v="8"/>
    <x v="8"/>
  </r>
  <r>
    <x v="1816"/>
    <x v="0"/>
    <x v="1"/>
    <x v="18"/>
    <x v="2"/>
    <x v="22"/>
    <x v="1774"/>
    <x v="362"/>
    <x v="58"/>
    <x v="58"/>
    <x v="11"/>
    <x v="15"/>
    <x v="4"/>
    <x v="1"/>
    <x v="1"/>
  </r>
  <r>
    <x v="1812"/>
    <x v="0"/>
    <x v="7"/>
    <x v="37"/>
    <x v="61"/>
    <x v="84"/>
    <x v="1770"/>
    <x v="378"/>
    <x v="58"/>
    <x v="58"/>
    <x v="11"/>
    <x v="15"/>
    <x v="4"/>
    <x v="7"/>
    <x v="7"/>
  </r>
  <r>
    <x v="1817"/>
    <x v="0"/>
    <x v="5"/>
    <x v="93"/>
    <x v="9"/>
    <x v="63"/>
    <x v="1775"/>
    <x v="369"/>
    <x v="58"/>
    <x v="58"/>
    <x v="11"/>
    <x v="15"/>
    <x v="4"/>
    <x v="5"/>
    <x v="5"/>
  </r>
  <r>
    <x v="1815"/>
    <x v="0"/>
    <x v="8"/>
    <x v="82"/>
    <x v="21"/>
    <x v="2454"/>
    <x v="1773"/>
    <x v="377"/>
    <x v="58"/>
    <x v="58"/>
    <x v="11"/>
    <x v="15"/>
    <x v="4"/>
    <x v="8"/>
    <x v="8"/>
  </r>
  <r>
    <x v="1817"/>
    <x v="0"/>
    <x v="6"/>
    <x v="34"/>
    <x v="19"/>
    <x v="290"/>
    <x v="1775"/>
    <x v="369"/>
    <x v="58"/>
    <x v="58"/>
    <x v="11"/>
    <x v="15"/>
    <x v="4"/>
    <x v="6"/>
    <x v="6"/>
  </r>
  <r>
    <x v="1812"/>
    <x v="0"/>
    <x v="9"/>
    <x v="120"/>
    <x v="67"/>
    <x v="997"/>
    <x v="1770"/>
    <x v="378"/>
    <x v="58"/>
    <x v="58"/>
    <x v="11"/>
    <x v="15"/>
    <x v="4"/>
    <x v="9"/>
    <x v="9"/>
  </r>
  <r>
    <x v="1795"/>
    <x v="0"/>
    <x v="10"/>
    <x v="10"/>
    <x v="13"/>
    <x v="202"/>
    <x v="1753"/>
    <x v="361"/>
    <x v="58"/>
    <x v="58"/>
    <x v="11"/>
    <x v="15"/>
    <x v="4"/>
    <x v="10"/>
    <x v="10"/>
  </r>
  <r>
    <x v="1785"/>
    <x v="0"/>
    <x v="0"/>
    <x v="12"/>
    <x v="41"/>
    <x v="155"/>
    <x v="1743"/>
    <x v="377"/>
    <x v="58"/>
    <x v="58"/>
    <x v="11"/>
    <x v="15"/>
    <x v="4"/>
    <x v="0"/>
    <x v="0"/>
  </r>
  <r>
    <x v="1787"/>
    <x v="0"/>
    <x v="1"/>
    <x v="107"/>
    <x v="116"/>
    <x v="1959"/>
    <x v="1745"/>
    <x v="370"/>
    <x v="58"/>
    <x v="58"/>
    <x v="11"/>
    <x v="15"/>
    <x v="4"/>
    <x v="1"/>
    <x v="1"/>
  </r>
  <r>
    <x v="1792"/>
    <x v="0"/>
    <x v="6"/>
    <x v="19"/>
    <x v="102"/>
    <x v="187"/>
    <x v="1750"/>
    <x v="367"/>
    <x v="58"/>
    <x v="58"/>
    <x v="11"/>
    <x v="15"/>
    <x v="4"/>
    <x v="6"/>
    <x v="6"/>
  </r>
  <r>
    <x v="1797"/>
    <x v="0"/>
    <x v="2"/>
    <x v="20"/>
    <x v="12"/>
    <x v="6"/>
    <x v="1755"/>
    <x v="361"/>
    <x v="58"/>
    <x v="58"/>
    <x v="11"/>
    <x v="15"/>
    <x v="4"/>
    <x v="2"/>
    <x v="2"/>
  </r>
  <r>
    <x v="1805"/>
    <x v="0"/>
    <x v="8"/>
    <x v="94"/>
    <x v="39"/>
    <x v="1275"/>
    <x v="1763"/>
    <x v="376"/>
    <x v="58"/>
    <x v="58"/>
    <x v="11"/>
    <x v="15"/>
    <x v="4"/>
    <x v="8"/>
    <x v="8"/>
  </r>
  <r>
    <x v="1786"/>
    <x v="0"/>
    <x v="7"/>
    <x v="48"/>
    <x v="26"/>
    <x v="742"/>
    <x v="1744"/>
    <x v="378"/>
    <x v="58"/>
    <x v="58"/>
    <x v="11"/>
    <x v="15"/>
    <x v="4"/>
    <x v="7"/>
    <x v="7"/>
  </r>
  <r>
    <x v="1788"/>
    <x v="0"/>
    <x v="11"/>
    <x v="50"/>
    <x v="34"/>
    <x v="22"/>
    <x v="1746"/>
    <x v="372"/>
    <x v="58"/>
    <x v="58"/>
    <x v="11"/>
    <x v="15"/>
    <x v="4"/>
    <x v="11"/>
    <x v="11"/>
  </r>
  <r>
    <x v="1798"/>
    <x v="0"/>
    <x v="6"/>
    <x v="56"/>
    <x v="39"/>
    <x v="82"/>
    <x v="1756"/>
    <x v="371"/>
    <x v="58"/>
    <x v="58"/>
    <x v="11"/>
    <x v="15"/>
    <x v="4"/>
    <x v="6"/>
    <x v="6"/>
  </r>
  <r>
    <x v="1797"/>
    <x v="0"/>
    <x v="8"/>
    <x v="12"/>
    <x v="12"/>
    <x v="13"/>
    <x v="1755"/>
    <x v="361"/>
    <x v="58"/>
    <x v="58"/>
    <x v="11"/>
    <x v="15"/>
    <x v="4"/>
    <x v="8"/>
    <x v="8"/>
  </r>
  <r>
    <x v="1791"/>
    <x v="0"/>
    <x v="5"/>
    <x v="6"/>
    <x v="6"/>
    <x v="6"/>
    <x v="1749"/>
    <x v="377"/>
    <x v="58"/>
    <x v="58"/>
    <x v="11"/>
    <x v="15"/>
    <x v="4"/>
    <x v="5"/>
    <x v="5"/>
  </r>
  <r>
    <x v="1799"/>
    <x v="0"/>
    <x v="2"/>
    <x v="31"/>
    <x v="32"/>
    <x v="977"/>
    <x v="1757"/>
    <x v="376"/>
    <x v="58"/>
    <x v="58"/>
    <x v="11"/>
    <x v="15"/>
    <x v="4"/>
    <x v="2"/>
    <x v="2"/>
  </r>
  <r>
    <x v="1788"/>
    <x v="0"/>
    <x v="8"/>
    <x v="4"/>
    <x v="38"/>
    <x v="19"/>
    <x v="1746"/>
    <x v="372"/>
    <x v="58"/>
    <x v="58"/>
    <x v="11"/>
    <x v="15"/>
    <x v="4"/>
    <x v="8"/>
    <x v="8"/>
  </r>
  <r>
    <x v="1765"/>
    <x v="0"/>
    <x v="4"/>
    <x v="14"/>
    <x v="102"/>
    <x v="6"/>
    <x v="1724"/>
    <x v="362"/>
    <x v="58"/>
    <x v="58"/>
    <x v="11"/>
    <x v="15"/>
    <x v="4"/>
    <x v="4"/>
    <x v="4"/>
  </r>
  <r>
    <x v="1759"/>
    <x v="0"/>
    <x v="3"/>
    <x v="83"/>
    <x v="137"/>
    <x v="2455"/>
    <x v="1718"/>
    <x v="360"/>
    <x v="58"/>
    <x v="58"/>
    <x v="11"/>
    <x v="15"/>
    <x v="4"/>
    <x v="3"/>
    <x v="3"/>
  </r>
  <r>
    <x v="1767"/>
    <x v="0"/>
    <x v="11"/>
    <x v="151"/>
    <x v="188"/>
    <x v="76"/>
    <x v="1726"/>
    <x v="366"/>
    <x v="58"/>
    <x v="58"/>
    <x v="11"/>
    <x v="15"/>
    <x v="4"/>
    <x v="11"/>
    <x v="11"/>
  </r>
  <r>
    <x v="1768"/>
    <x v="1"/>
    <x v="2"/>
    <x v="67"/>
    <x v="158"/>
    <x v="2183"/>
    <x v="1727"/>
    <x v="367"/>
    <x v="58"/>
    <x v="58"/>
    <x v="11"/>
    <x v="15"/>
    <x v="4"/>
    <x v="2"/>
    <x v="2"/>
  </r>
  <r>
    <x v="1766"/>
    <x v="0"/>
    <x v="1"/>
    <x v="129"/>
    <x v="111"/>
    <x v="2254"/>
    <x v="1725"/>
    <x v="360"/>
    <x v="58"/>
    <x v="58"/>
    <x v="11"/>
    <x v="15"/>
    <x v="4"/>
    <x v="1"/>
    <x v="1"/>
  </r>
  <r>
    <x v="1763"/>
    <x v="0"/>
    <x v="0"/>
    <x v="79"/>
    <x v="18"/>
    <x v="7"/>
    <x v="1722"/>
    <x v="364"/>
    <x v="58"/>
    <x v="58"/>
    <x v="11"/>
    <x v="15"/>
    <x v="4"/>
    <x v="0"/>
    <x v="0"/>
  </r>
  <r>
    <x v="1757"/>
    <x v="0"/>
    <x v="4"/>
    <x v="65"/>
    <x v="47"/>
    <x v="618"/>
    <x v="1716"/>
    <x v="359"/>
    <x v="58"/>
    <x v="58"/>
    <x v="11"/>
    <x v="15"/>
    <x v="4"/>
    <x v="4"/>
    <x v="4"/>
  </r>
  <r>
    <x v="1757"/>
    <x v="0"/>
    <x v="2"/>
    <x v="55"/>
    <x v="29"/>
    <x v="34"/>
    <x v="1716"/>
    <x v="359"/>
    <x v="58"/>
    <x v="58"/>
    <x v="11"/>
    <x v="15"/>
    <x v="4"/>
    <x v="2"/>
    <x v="2"/>
  </r>
  <r>
    <x v="1760"/>
    <x v="0"/>
    <x v="4"/>
    <x v="27"/>
    <x v="40"/>
    <x v="875"/>
    <x v="1719"/>
    <x v="361"/>
    <x v="58"/>
    <x v="58"/>
    <x v="11"/>
    <x v="15"/>
    <x v="4"/>
    <x v="4"/>
    <x v="4"/>
  </r>
  <r>
    <x v="1759"/>
    <x v="0"/>
    <x v="7"/>
    <x v="23"/>
    <x v="76"/>
    <x v="565"/>
    <x v="1718"/>
    <x v="360"/>
    <x v="58"/>
    <x v="58"/>
    <x v="11"/>
    <x v="15"/>
    <x v="4"/>
    <x v="7"/>
    <x v="7"/>
  </r>
  <r>
    <x v="1765"/>
    <x v="0"/>
    <x v="10"/>
    <x v="24"/>
    <x v="1"/>
    <x v="289"/>
    <x v="1724"/>
    <x v="362"/>
    <x v="58"/>
    <x v="58"/>
    <x v="11"/>
    <x v="15"/>
    <x v="4"/>
    <x v="10"/>
    <x v="10"/>
  </r>
  <r>
    <x v="1763"/>
    <x v="1"/>
    <x v="2"/>
    <x v="36"/>
    <x v="31"/>
    <x v="39"/>
    <x v="1722"/>
    <x v="364"/>
    <x v="58"/>
    <x v="58"/>
    <x v="11"/>
    <x v="15"/>
    <x v="4"/>
    <x v="2"/>
    <x v="2"/>
  </r>
  <r>
    <x v="1767"/>
    <x v="0"/>
    <x v="0"/>
    <x v="63"/>
    <x v="36"/>
    <x v="337"/>
    <x v="1726"/>
    <x v="366"/>
    <x v="58"/>
    <x v="58"/>
    <x v="11"/>
    <x v="15"/>
    <x v="4"/>
    <x v="0"/>
    <x v="0"/>
  </r>
  <r>
    <x v="1806"/>
    <x v="0"/>
    <x v="5"/>
    <x v="75"/>
    <x v="17"/>
    <x v="120"/>
    <x v="1764"/>
    <x v="374"/>
    <x v="58"/>
    <x v="58"/>
    <x v="11"/>
    <x v="15"/>
    <x v="4"/>
    <x v="5"/>
    <x v="5"/>
  </r>
  <r>
    <x v="1789"/>
    <x v="0"/>
    <x v="8"/>
    <x v="96"/>
    <x v="236"/>
    <x v="24"/>
    <x v="1747"/>
    <x v="379"/>
    <x v="58"/>
    <x v="58"/>
    <x v="11"/>
    <x v="15"/>
    <x v="4"/>
    <x v="8"/>
    <x v="8"/>
  </r>
  <r>
    <x v="1766"/>
    <x v="0"/>
    <x v="3"/>
    <x v="59"/>
    <x v="120"/>
    <x v="18"/>
    <x v="1725"/>
    <x v="360"/>
    <x v="58"/>
    <x v="58"/>
    <x v="11"/>
    <x v="15"/>
    <x v="4"/>
    <x v="3"/>
    <x v="3"/>
  </r>
  <r>
    <x v="1761"/>
    <x v="0"/>
    <x v="3"/>
    <x v="48"/>
    <x v="5"/>
    <x v="169"/>
    <x v="1720"/>
    <x v="362"/>
    <x v="58"/>
    <x v="58"/>
    <x v="11"/>
    <x v="15"/>
    <x v="4"/>
    <x v="3"/>
    <x v="3"/>
  </r>
  <r>
    <x v="1757"/>
    <x v="0"/>
    <x v="9"/>
    <x v="33"/>
    <x v="57"/>
    <x v="64"/>
    <x v="1716"/>
    <x v="359"/>
    <x v="58"/>
    <x v="58"/>
    <x v="11"/>
    <x v="15"/>
    <x v="4"/>
    <x v="9"/>
    <x v="9"/>
  </r>
  <r>
    <x v="1787"/>
    <x v="0"/>
    <x v="3"/>
    <x v="125"/>
    <x v="29"/>
    <x v="1246"/>
    <x v="1745"/>
    <x v="370"/>
    <x v="58"/>
    <x v="58"/>
    <x v="11"/>
    <x v="15"/>
    <x v="4"/>
    <x v="3"/>
    <x v="3"/>
  </r>
  <r>
    <x v="1792"/>
    <x v="0"/>
    <x v="10"/>
    <x v="27"/>
    <x v="44"/>
    <x v="240"/>
    <x v="1750"/>
    <x v="367"/>
    <x v="58"/>
    <x v="58"/>
    <x v="11"/>
    <x v="15"/>
    <x v="4"/>
    <x v="10"/>
    <x v="10"/>
  </r>
  <r>
    <x v="1793"/>
    <x v="0"/>
    <x v="0"/>
    <x v="79"/>
    <x v="14"/>
    <x v="379"/>
    <x v="1751"/>
    <x v="371"/>
    <x v="58"/>
    <x v="58"/>
    <x v="11"/>
    <x v="15"/>
    <x v="4"/>
    <x v="0"/>
    <x v="0"/>
  </r>
  <r>
    <x v="1794"/>
    <x v="0"/>
    <x v="11"/>
    <x v="19"/>
    <x v="32"/>
    <x v="176"/>
    <x v="1752"/>
    <x v="374"/>
    <x v="58"/>
    <x v="58"/>
    <x v="11"/>
    <x v="15"/>
    <x v="4"/>
    <x v="11"/>
    <x v="11"/>
  </r>
  <r>
    <x v="1790"/>
    <x v="0"/>
    <x v="6"/>
    <x v="13"/>
    <x v="62"/>
    <x v="162"/>
    <x v="1748"/>
    <x v="376"/>
    <x v="58"/>
    <x v="58"/>
    <x v="11"/>
    <x v="15"/>
    <x v="4"/>
    <x v="6"/>
    <x v="6"/>
  </r>
  <r>
    <x v="1776"/>
    <x v="0"/>
    <x v="10"/>
    <x v="34"/>
    <x v="118"/>
    <x v="281"/>
    <x v="1735"/>
    <x v="373"/>
    <x v="58"/>
    <x v="58"/>
    <x v="11"/>
    <x v="15"/>
    <x v="4"/>
    <x v="10"/>
    <x v="10"/>
  </r>
  <r>
    <x v="1787"/>
    <x v="0"/>
    <x v="6"/>
    <x v="84"/>
    <x v="83"/>
    <x v="217"/>
    <x v="1745"/>
    <x v="370"/>
    <x v="58"/>
    <x v="58"/>
    <x v="11"/>
    <x v="15"/>
    <x v="4"/>
    <x v="6"/>
    <x v="6"/>
  </r>
  <r>
    <x v="1804"/>
    <x v="0"/>
    <x v="2"/>
    <x v="15"/>
    <x v="76"/>
    <x v="39"/>
    <x v="1762"/>
    <x v="368"/>
    <x v="58"/>
    <x v="58"/>
    <x v="11"/>
    <x v="15"/>
    <x v="4"/>
    <x v="2"/>
    <x v="2"/>
  </r>
  <r>
    <x v="1794"/>
    <x v="0"/>
    <x v="0"/>
    <x v="13"/>
    <x v="62"/>
    <x v="162"/>
    <x v="1752"/>
    <x v="374"/>
    <x v="58"/>
    <x v="58"/>
    <x v="11"/>
    <x v="15"/>
    <x v="4"/>
    <x v="0"/>
    <x v="0"/>
  </r>
  <r>
    <x v="1785"/>
    <x v="0"/>
    <x v="10"/>
    <x v="79"/>
    <x v="43"/>
    <x v="775"/>
    <x v="1743"/>
    <x v="377"/>
    <x v="58"/>
    <x v="58"/>
    <x v="11"/>
    <x v="15"/>
    <x v="4"/>
    <x v="10"/>
    <x v="10"/>
  </r>
  <r>
    <x v="1790"/>
    <x v="0"/>
    <x v="7"/>
    <x v="93"/>
    <x v="9"/>
    <x v="63"/>
    <x v="1748"/>
    <x v="376"/>
    <x v="58"/>
    <x v="58"/>
    <x v="11"/>
    <x v="15"/>
    <x v="4"/>
    <x v="7"/>
    <x v="7"/>
  </r>
  <r>
    <x v="1805"/>
    <x v="0"/>
    <x v="7"/>
    <x v="5"/>
    <x v="23"/>
    <x v="178"/>
    <x v="1763"/>
    <x v="376"/>
    <x v="58"/>
    <x v="58"/>
    <x v="11"/>
    <x v="15"/>
    <x v="4"/>
    <x v="7"/>
    <x v="7"/>
  </r>
  <r>
    <x v="1800"/>
    <x v="0"/>
    <x v="6"/>
    <x v="92"/>
    <x v="36"/>
    <x v="1642"/>
    <x v="1758"/>
    <x v="366"/>
    <x v="58"/>
    <x v="58"/>
    <x v="11"/>
    <x v="15"/>
    <x v="4"/>
    <x v="6"/>
    <x v="6"/>
  </r>
  <r>
    <x v="1789"/>
    <x v="0"/>
    <x v="1"/>
    <x v="277"/>
    <x v="324"/>
    <x v="2456"/>
    <x v="1747"/>
    <x v="379"/>
    <x v="58"/>
    <x v="58"/>
    <x v="11"/>
    <x v="15"/>
    <x v="4"/>
    <x v="1"/>
    <x v="1"/>
  </r>
  <r>
    <x v="1789"/>
    <x v="0"/>
    <x v="3"/>
    <x v="180"/>
    <x v="254"/>
    <x v="239"/>
    <x v="1747"/>
    <x v="379"/>
    <x v="58"/>
    <x v="58"/>
    <x v="11"/>
    <x v="15"/>
    <x v="4"/>
    <x v="3"/>
    <x v="3"/>
  </r>
  <r>
    <x v="1791"/>
    <x v="0"/>
    <x v="10"/>
    <x v="92"/>
    <x v="23"/>
    <x v="13"/>
    <x v="1749"/>
    <x v="377"/>
    <x v="58"/>
    <x v="58"/>
    <x v="11"/>
    <x v="15"/>
    <x v="4"/>
    <x v="10"/>
    <x v="10"/>
  </r>
  <r>
    <x v="1799"/>
    <x v="0"/>
    <x v="4"/>
    <x v="48"/>
    <x v="3"/>
    <x v="186"/>
    <x v="1757"/>
    <x v="376"/>
    <x v="58"/>
    <x v="58"/>
    <x v="11"/>
    <x v="15"/>
    <x v="4"/>
    <x v="4"/>
    <x v="4"/>
  </r>
  <r>
    <x v="1800"/>
    <x v="0"/>
    <x v="5"/>
    <x v="6"/>
    <x v="0"/>
    <x v="145"/>
    <x v="1758"/>
    <x v="366"/>
    <x v="58"/>
    <x v="58"/>
    <x v="11"/>
    <x v="15"/>
    <x v="4"/>
    <x v="5"/>
    <x v="5"/>
  </r>
  <r>
    <x v="1793"/>
    <x v="0"/>
    <x v="10"/>
    <x v="57"/>
    <x v="1"/>
    <x v="255"/>
    <x v="1751"/>
    <x v="371"/>
    <x v="58"/>
    <x v="58"/>
    <x v="11"/>
    <x v="15"/>
    <x v="4"/>
    <x v="10"/>
    <x v="10"/>
  </r>
  <r>
    <x v="1798"/>
    <x v="0"/>
    <x v="10"/>
    <x v="46"/>
    <x v="21"/>
    <x v="956"/>
    <x v="1756"/>
    <x v="371"/>
    <x v="58"/>
    <x v="58"/>
    <x v="11"/>
    <x v="15"/>
    <x v="4"/>
    <x v="10"/>
    <x v="10"/>
  </r>
  <r>
    <x v="1790"/>
    <x v="0"/>
    <x v="3"/>
    <x v="5"/>
    <x v="16"/>
    <x v="17"/>
    <x v="1748"/>
    <x v="376"/>
    <x v="58"/>
    <x v="58"/>
    <x v="11"/>
    <x v="15"/>
    <x v="4"/>
    <x v="3"/>
    <x v="3"/>
  </r>
  <r>
    <x v="1796"/>
    <x v="0"/>
    <x v="8"/>
    <x v="46"/>
    <x v="66"/>
    <x v="298"/>
    <x v="1754"/>
    <x v="368"/>
    <x v="58"/>
    <x v="58"/>
    <x v="11"/>
    <x v="15"/>
    <x v="4"/>
    <x v="8"/>
    <x v="8"/>
  </r>
  <r>
    <x v="1795"/>
    <x v="0"/>
    <x v="11"/>
    <x v="3"/>
    <x v="16"/>
    <x v="93"/>
    <x v="1753"/>
    <x v="361"/>
    <x v="58"/>
    <x v="58"/>
    <x v="11"/>
    <x v="15"/>
    <x v="4"/>
    <x v="11"/>
    <x v="11"/>
  </r>
  <r>
    <x v="1785"/>
    <x v="0"/>
    <x v="1"/>
    <x v="15"/>
    <x v="60"/>
    <x v="802"/>
    <x v="1743"/>
    <x v="377"/>
    <x v="58"/>
    <x v="58"/>
    <x v="11"/>
    <x v="15"/>
    <x v="4"/>
    <x v="1"/>
    <x v="1"/>
  </r>
  <r>
    <x v="1799"/>
    <x v="1"/>
    <x v="2"/>
    <x v="31"/>
    <x v="32"/>
    <x v="977"/>
    <x v="1757"/>
    <x v="376"/>
    <x v="58"/>
    <x v="58"/>
    <x v="11"/>
    <x v="15"/>
    <x v="4"/>
    <x v="2"/>
    <x v="2"/>
  </r>
  <r>
    <x v="1786"/>
    <x v="0"/>
    <x v="3"/>
    <x v="34"/>
    <x v="64"/>
    <x v="7"/>
    <x v="1744"/>
    <x v="378"/>
    <x v="58"/>
    <x v="58"/>
    <x v="11"/>
    <x v="15"/>
    <x v="4"/>
    <x v="3"/>
    <x v="3"/>
  </r>
  <r>
    <x v="1783"/>
    <x v="0"/>
    <x v="4"/>
    <x v="1"/>
    <x v="30"/>
    <x v="31"/>
    <x v="1741"/>
    <x v="364"/>
    <x v="58"/>
    <x v="58"/>
    <x v="11"/>
    <x v="15"/>
    <x v="4"/>
    <x v="4"/>
    <x v="4"/>
  </r>
  <r>
    <x v="1801"/>
    <x v="0"/>
    <x v="6"/>
    <x v="23"/>
    <x v="16"/>
    <x v="54"/>
    <x v="1759"/>
    <x v="359"/>
    <x v="58"/>
    <x v="58"/>
    <x v="11"/>
    <x v="15"/>
    <x v="4"/>
    <x v="6"/>
    <x v="6"/>
  </r>
  <r>
    <x v="1818"/>
    <x v="0"/>
    <x v="6"/>
    <x v="5"/>
    <x v="1"/>
    <x v="1070"/>
    <x v="1776"/>
    <x v="360"/>
    <x v="58"/>
    <x v="58"/>
    <x v="11"/>
    <x v="15"/>
    <x v="4"/>
    <x v="6"/>
    <x v="6"/>
  </r>
  <r>
    <x v="1781"/>
    <x v="0"/>
    <x v="9"/>
    <x v="50"/>
    <x v="15"/>
    <x v="319"/>
    <x v="1739"/>
    <x v="368"/>
    <x v="58"/>
    <x v="58"/>
    <x v="11"/>
    <x v="15"/>
    <x v="4"/>
    <x v="9"/>
    <x v="9"/>
  </r>
  <r>
    <x v="1771"/>
    <x v="1"/>
    <x v="2"/>
    <x v="98"/>
    <x v="90"/>
    <x v="516"/>
    <x v="1730"/>
    <x v="369"/>
    <x v="58"/>
    <x v="58"/>
    <x v="11"/>
    <x v="15"/>
    <x v="4"/>
    <x v="2"/>
    <x v="2"/>
  </r>
  <r>
    <x v="1783"/>
    <x v="1"/>
    <x v="2"/>
    <x v="37"/>
    <x v="30"/>
    <x v="14"/>
    <x v="1741"/>
    <x v="364"/>
    <x v="58"/>
    <x v="58"/>
    <x v="11"/>
    <x v="15"/>
    <x v="4"/>
    <x v="2"/>
    <x v="2"/>
  </r>
  <r>
    <x v="1783"/>
    <x v="0"/>
    <x v="2"/>
    <x v="1"/>
    <x v="30"/>
    <x v="31"/>
    <x v="1741"/>
    <x v="364"/>
    <x v="58"/>
    <x v="58"/>
    <x v="11"/>
    <x v="15"/>
    <x v="4"/>
    <x v="2"/>
    <x v="2"/>
  </r>
  <r>
    <x v="1818"/>
    <x v="0"/>
    <x v="8"/>
    <x v="63"/>
    <x v="24"/>
    <x v="1187"/>
    <x v="1776"/>
    <x v="360"/>
    <x v="58"/>
    <x v="58"/>
    <x v="11"/>
    <x v="15"/>
    <x v="4"/>
    <x v="8"/>
    <x v="8"/>
  </r>
  <r>
    <x v="1803"/>
    <x v="0"/>
    <x v="1"/>
    <x v="40"/>
    <x v="44"/>
    <x v="51"/>
    <x v="1761"/>
    <x v="362"/>
    <x v="58"/>
    <x v="58"/>
    <x v="11"/>
    <x v="15"/>
    <x v="4"/>
    <x v="1"/>
    <x v="1"/>
  </r>
  <r>
    <x v="1781"/>
    <x v="0"/>
    <x v="7"/>
    <x v="79"/>
    <x v="65"/>
    <x v="3"/>
    <x v="1739"/>
    <x v="368"/>
    <x v="58"/>
    <x v="58"/>
    <x v="11"/>
    <x v="15"/>
    <x v="4"/>
    <x v="7"/>
    <x v="7"/>
  </r>
  <r>
    <x v="1780"/>
    <x v="0"/>
    <x v="5"/>
    <x v="0"/>
    <x v="18"/>
    <x v="1431"/>
    <x v="1738"/>
    <x v="360"/>
    <x v="58"/>
    <x v="58"/>
    <x v="11"/>
    <x v="15"/>
    <x v="4"/>
    <x v="5"/>
    <x v="5"/>
  </r>
  <r>
    <x v="1773"/>
    <x v="0"/>
    <x v="9"/>
    <x v="60"/>
    <x v="119"/>
    <x v="526"/>
    <x v="1732"/>
    <x v="371"/>
    <x v="58"/>
    <x v="58"/>
    <x v="11"/>
    <x v="15"/>
    <x v="4"/>
    <x v="9"/>
    <x v="9"/>
  </r>
  <r>
    <x v="1804"/>
    <x v="0"/>
    <x v="0"/>
    <x v="12"/>
    <x v="45"/>
    <x v="6"/>
    <x v="1762"/>
    <x v="368"/>
    <x v="58"/>
    <x v="58"/>
    <x v="11"/>
    <x v="15"/>
    <x v="4"/>
    <x v="0"/>
    <x v="0"/>
  </r>
  <r>
    <x v="1780"/>
    <x v="0"/>
    <x v="6"/>
    <x v="15"/>
    <x v="24"/>
    <x v="172"/>
    <x v="1738"/>
    <x v="360"/>
    <x v="58"/>
    <x v="58"/>
    <x v="11"/>
    <x v="15"/>
    <x v="4"/>
    <x v="6"/>
    <x v="6"/>
  </r>
  <r>
    <x v="1782"/>
    <x v="0"/>
    <x v="3"/>
    <x v="5"/>
    <x v="8"/>
    <x v="10"/>
    <x v="1740"/>
    <x v="376"/>
    <x v="58"/>
    <x v="58"/>
    <x v="11"/>
    <x v="15"/>
    <x v="4"/>
    <x v="3"/>
    <x v="3"/>
  </r>
  <r>
    <x v="1772"/>
    <x v="0"/>
    <x v="3"/>
    <x v="26"/>
    <x v="26"/>
    <x v="27"/>
    <x v="1731"/>
    <x v="370"/>
    <x v="58"/>
    <x v="58"/>
    <x v="11"/>
    <x v="15"/>
    <x v="4"/>
    <x v="3"/>
    <x v="3"/>
  </r>
  <r>
    <x v="1803"/>
    <x v="0"/>
    <x v="3"/>
    <x v="26"/>
    <x v="30"/>
    <x v="181"/>
    <x v="1761"/>
    <x v="362"/>
    <x v="58"/>
    <x v="58"/>
    <x v="11"/>
    <x v="15"/>
    <x v="4"/>
    <x v="3"/>
    <x v="3"/>
  </r>
  <r>
    <x v="1779"/>
    <x v="0"/>
    <x v="4"/>
    <x v="106"/>
    <x v="140"/>
    <x v="2457"/>
    <x v="1737"/>
    <x v="375"/>
    <x v="58"/>
    <x v="58"/>
    <x v="11"/>
    <x v="15"/>
    <x v="4"/>
    <x v="4"/>
    <x v="4"/>
  </r>
  <r>
    <x v="1802"/>
    <x v="0"/>
    <x v="6"/>
    <x v="80"/>
    <x v="118"/>
    <x v="616"/>
    <x v="1760"/>
    <x v="367"/>
    <x v="58"/>
    <x v="58"/>
    <x v="11"/>
    <x v="15"/>
    <x v="4"/>
    <x v="6"/>
    <x v="6"/>
  </r>
  <r>
    <x v="1803"/>
    <x v="0"/>
    <x v="7"/>
    <x v="92"/>
    <x v="63"/>
    <x v="57"/>
    <x v="1761"/>
    <x v="362"/>
    <x v="58"/>
    <x v="58"/>
    <x v="11"/>
    <x v="15"/>
    <x v="4"/>
    <x v="7"/>
    <x v="7"/>
  </r>
  <r>
    <x v="1818"/>
    <x v="0"/>
    <x v="2"/>
    <x v="51"/>
    <x v="31"/>
    <x v="153"/>
    <x v="1776"/>
    <x v="360"/>
    <x v="58"/>
    <x v="58"/>
    <x v="11"/>
    <x v="15"/>
    <x v="4"/>
    <x v="2"/>
    <x v="2"/>
  </r>
  <r>
    <x v="1771"/>
    <x v="0"/>
    <x v="9"/>
    <x v="98"/>
    <x v="114"/>
    <x v="1001"/>
    <x v="1730"/>
    <x v="369"/>
    <x v="58"/>
    <x v="58"/>
    <x v="11"/>
    <x v="15"/>
    <x v="4"/>
    <x v="9"/>
    <x v="9"/>
  </r>
  <r>
    <x v="1778"/>
    <x v="0"/>
    <x v="6"/>
    <x v="13"/>
    <x v="18"/>
    <x v="19"/>
    <x v="1736"/>
    <x v="374"/>
    <x v="58"/>
    <x v="58"/>
    <x v="11"/>
    <x v="15"/>
    <x v="4"/>
    <x v="6"/>
    <x v="6"/>
  </r>
  <r>
    <x v="1802"/>
    <x v="0"/>
    <x v="7"/>
    <x v="4"/>
    <x v="47"/>
    <x v="346"/>
    <x v="1760"/>
    <x v="367"/>
    <x v="58"/>
    <x v="58"/>
    <x v="11"/>
    <x v="15"/>
    <x v="4"/>
    <x v="7"/>
    <x v="7"/>
  </r>
  <r>
    <x v="1776"/>
    <x v="0"/>
    <x v="11"/>
    <x v="152"/>
    <x v="195"/>
    <x v="2458"/>
    <x v="1735"/>
    <x v="373"/>
    <x v="58"/>
    <x v="58"/>
    <x v="11"/>
    <x v="15"/>
    <x v="4"/>
    <x v="11"/>
    <x v="11"/>
  </r>
  <r>
    <x v="1780"/>
    <x v="0"/>
    <x v="0"/>
    <x v="10"/>
    <x v="62"/>
    <x v="145"/>
    <x v="1738"/>
    <x v="360"/>
    <x v="58"/>
    <x v="58"/>
    <x v="11"/>
    <x v="15"/>
    <x v="4"/>
    <x v="0"/>
    <x v="0"/>
  </r>
  <r>
    <x v="1778"/>
    <x v="0"/>
    <x v="0"/>
    <x v="6"/>
    <x v="98"/>
    <x v="13"/>
    <x v="1736"/>
    <x v="374"/>
    <x v="58"/>
    <x v="58"/>
    <x v="11"/>
    <x v="15"/>
    <x v="4"/>
    <x v="0"/>
    <x v="0"/>
  </r>
  <r>
    <x v="1819"/>
    <x v="0"/>
    <x v="2"/>
    <x v="182"/>
    <x v="25"/>
    <x v="1353"/>
    <x v="1777"/>
    <x v="369"/>
    <x v="58"/>
    <x v="58"/>
    <x v="11"/>
    <x v="15"/>
    <x v="4"/>
    <x v="2"/>
    <x v="2"/>
  </r>
  <r>
    <x v="1779"/>
    <x v="1"/>
    <x v="2"/>
    <x v="115"/>
    <x v="225"/>
    <x v="1052"/>
    <x v="1737"/>
    <x v="375"/>
    <x v="58"/>
    <x v="58"/>
    <x v="11"/>
    <x v="15"/>
    <x v="4"/>
    <x v="2"/>
    <x v="2"/>
  </r>
  <r>
    <x v="1801"/>
    <x v="0"/>
    <x v="0"/>
    <x v="6"/>
    <x v="85"/>
    <x v="171"/>
    <x v="1759"/>
    <x v="359"/>
    <x v="58"/>
    <x v="58"/>
    <x v="11"/>
    <x v="15"/>
    <x v="4"/>
    <x v="0"/>
    <x v="0"/>
  </r>
  <r>
    <x v="1783"/>
    <x v="0"/>
    <x v="10"/>
    <x v="21"/>
    <x v="94"/>
    <x v="6"/>
    <x v="1741"/>
    <x v="364"/>
    <x v="58"/>
    <x v="58"/>
    <x v="11"/>
    <x v="15"/>
    <x v="4"/>
    <x v="10"/>
    <x v="10"/>
  </r>
  <r>
    <x v="1819"/>
    <x v="0"/>
    <x v="8"/>
    <x v="78"/>
    <x v="58"/>
    <x v="6"/>
    <x v="1777"/>
    <x v="369"/>
    <x v="58"/>
    <x v="58"/>
    <x v="11"/>
    <x v="15"/>
    <x v="4"/>
    <x v="8"/>
    <x v="8"/>
  </r>
  <r>
    <x v="1802"/>
    <x v="0"/>
    <x v="5"/>
    <x v="21"/>
    <x v="65"/>
    <x v="75"/>
    <x v="1760"/>
    <x v="367"/>
    <x v="58"/>
    <x v="58"/>
    <x v="11"/>
    <x v="15"/>
    <x v="4"/>
    <x v="5"/>
    <x v="5"/>
  </r>
  <r>
    <x v="1810"/>
    <x v="0"/>
    <x v="2"/>
    <x v="7"/>
    <x v="23"/>
    <x v="126"/>
    <x v="1768"/>
    <x v="378"/>
    <x v="58"/>
    <x v="58"/>
    <x v="11"/>
    <x v="15"/>
    <x v="4"/>
    <x v="2"/>
    <x v="2"/>
  </r>
  <r>
    <x v="1814"/>
    <x v="0"/>
    <x v="1"/>
    <x v="49"/>
    <x v="2"/>
    <x v="1629"/>
    <x v="1772"/>
    <x v="372"/>
    <x v="58"/>
    <x v="58"/>
    <x v="11"/>
    <x v="15"/>
    <x v="4"/>
    <x v="1"/>
    <x v="1"/>
  </r>
  <r>
    <x v="1809"/>
    <x v="0"/>
    <x v="3"/>
    <x v="38"/>
    <x v="37"/>
    <x v="578"/>
    <x v="1767"/>
    <x v="369"/>
    <x v="58"/>
    <x v="58"/>
    <x v="11"/>
    <x v="15"/>
    <x v="4"/>
    <x v="3"/>
    <x v="3"/>
  </r>
  <r>
    <x v="1808"/>
    <x v="0"/>
    <x v="2"/>
    <x v="91"/>
    <x v="125"/>
    <x v="248"/>
    <x v="1766"/>
    <x v="366"/>
    <x v="58"/>
    <x v="58"/>
    <x v="11"/>
    <x v="15"/>
    <x v="4"/>
    <x v="2"/>
    <x v="2"/>
  </r>
  <r>
    <x v="1816"/>
    <x v="0"/>
    <x v="4"/>
    <x v="37"/>
    <x v="56"/>
    <x v="535"/>
    <x v="1774"/>
    <x v="362"/>
    <x v="58"/>
    <x v="58"/>
    <x v="11"/>
    <x v="15"/>
    <x v="4"/>
    <x v="4"/>
    <x v="4"/>
  </r>
  <r>
    <x v="1807"/>
    <x v="0"/>
    <x v="0"/>
    <x v="17"/>
    <x v="7"/>
    <x v="34"/>
    <x v="1765"/>
    <x v="365"/>
    <x v="58"/>
    <x v="58"/>
    <x v="11"/>
    <x v="15"/>
    <x v="4"/>
    <x v="0"/>
    <x v="0"/>
  </r>
  <r>
    <x v="1809"/>
    <x v="0"/>
    <x v="7"/>
    <x v="23"/>
    <x v="16"/>
    <x v="54"/>
    <x v="1767"/>
    <x v="369"/>
    <x v="58"/>
    <x v="58"/>
    <x v="11"/>
    <x v="15"/>
    <x v="4"/>
    <x v="7"/>
    <x v="7"/>
  </r>
  <r>
    <x v="1808"/>
    <x v="0"/>
    <x v="9"/>
    <x v="14"/>
    <x v="42"/>
    <x v="31"/>
    <x v="1766"/>
    <x v="366"/>
    <x v="58"/>
    <x v="58"/>
    <x v="11"/>
    <x v="15"/>
    <x v="4"/>
    <x v="9"/>
    <x v="9"/>
  </r>
  <r>
    <x v="1808"/>
    <x v="0"/>
    <x v="4"/>
    <x v="70"/>
    <x v="15"/>
    <x v="261"/>
    <x v="1766"/>
    <x v="366"/>
    <x v="58"/>
    <x v="58"/>
    <x v="11"/>
    <x v="15"/>
    <x v="4"/>
    <x v="4"/>
    <x v="4"/>
  </r>
  <r>
    <x v="1807"/>
    <x v="0"/>
    <x v="11"/>
    <x v="104"/>
    <x v="95"/>
    <x v="2459"/>
    <x v="1765"/>
    <x v="365"/>
    <x v="58"/>
    <x v="58"/>
    <x v="11"/>
    <x v="15"/>
    <x v="4"/>
    <x v="11"/>
    <x v="11"/>
  </r>
  <r>
    <x v="1801"/>
    <x v="0"/>
    <x v="5"/>
    <x v="12"/>
    <x v="41"/>
    <x v="155"/>
    <x v="1759"/>
    <x v="359"/>
    <x v="58"/>
    <x v="58"/>
    <x v="11"/>
    <x v="15"/>
    <x v="4"/>
    <x v="5"/>
    <x v="5"/>
  </r>
  <r>
    <x v="1772"/>
    <x v="0"/>
    <x v="2"/>
    <x v="95"/>
    <x v="71"/>
    <x v="1924"/>
    <x v="1731"/>
    <x v="370"/>
    <x v="58"/>
    <x v="58"/>
    <x v="11"/>
    <x v="15"/>
    <x v="4"/>
    <x v="2"/>
    <x v="2"/>
  </r>
  <r>
    <x v="1773"/>
    <x v="0"/>
    <x v="4"/>
    <x v="46"/>
    <x v="27"/>
    <x v="710"/>
    <x v="1732"/>
    <x v="371"/>
    <x v="58"/>
    <x v="58"/>
    <x v="11"/>
    <x v="15"/>
    <x v="4"/>
    <x v="4"/>
    <x v="4"/>
  </r>
  <r>
    <x v="1771"/>
    <x v="0"/>
    <x v="2"/>
    <x v="113"/>
    <x v="90"/>
    <x v="717"/>
    <x v="1730"/>
    <x v="369"/>
    <x v="58"/>
    <x v="58"/>
    <x v="11"/>
    <x v="15"/>
    <x v="4"/>
    <x v="2"/>
    <x v="2"/>
  </r>
  <r>
    <x v="1803"/>
    <x v="0"/>
    <x v="8"/>
    <x v="53"/>
    <x v="24"/>
    <x v="80"/>
    <x v="1761"/>
    <x v="362"/>
    <x v="58"/>
    <x v="58"/>
    <x v="11"/>
    <x v="15"/>
    <x v="4"/>
    <x v="8"/>
    <x v="8"/>
  </r>
  <r>
    <x v="1779"/>
    <x v="0"/>
    <x v="8"/>
    <x v="64"/>
    <x v="168"/>
    <x v="2460"/>
    <x v="1737"/>
    <x v="375"/>
    <x v="58"/>
    <x v="58"/>
    <x v="11"/>
    <x v="15"/>
    <x v="4"/>
    <x v="8"/>
    <x v="8"/>
  </r>
  <r>
    <x v="1773"/>
    <x v="1"/>
    <x v="2"/>
    <x v="135"/>
    <x v="80"/>
    <x v="560"/>
    <x v="1732"/>
    <x v="371"/>
    <x v="58"/>
    <x v="58"/>
    <x v="11"/>
    <x v="15"/>
    <x v="4"/>
    <x v="2"/>
    <x v="2"/>
  </r>
  <r>
    <x v="1779"/>
    <x v="0"/>
    <x v="2"/>
    <x v="172"/>
    <x v="225"/>
    <x v="2461"/>
    <x v="1737"/>
    <x v="375"/>
    <x v="58"/>
    <x v="58"/>
    <x v="11"/>
    <x v="15"/>
    <x v="4"/>
    <x v="2"/>
    <x v="2"/>
  </r>
  <r>
    <x v="1775"/>
    <x v="0"/>
    <x v="0"/>
    <x v="6"/>
    <x v="41"/>
    <x v="34"/>
    <x v="1734"/>
    <x v="364"/>
    <x v="58"/>
    <x v="58"/>
    <x v="11"/>
    <x v="15"/>
    <x v="4"/>
    <x v="0"/>
    <x v="0"/>
  </r>
  <r>
    <x v="1819"/>
    <x v="0"/>
    <x v="6"/>
    <x v="24"/>
    <x v="30"/>
    <x v="6"/>
    <x v="1777"/>
    <x v="369"/>
    <x v="58"/>
    <x v="58"/>
    <x v="11"/>
    <x v="15"/>
    <x v="4"/>
    <x v="6"/>
    <x v="6"/>
  </r>
  <r>
    <x v="1818"/>
    <x v="0"/>
    <x v="11"/>
    <x v="57"/>
    <x v="4"/>
    <x v="844"/>
    <x v="1776"/>
    <x v="360"/>
    <x v="58"/>
    <x v="58"/>
    <x v="11"/>
    <x v="15"/>
    <x v="4"/>
    <x v="11"/>
    <x v="11"/>
  </r>
  <r>
    <x v="1777"/>
    <x v="0"/>
    <x v="6"/>
    <x v="48"/>
    <x v="76"/>
    <x v="207"/>
    <x v="1380"/>
    <x v="359"/>
    <x v="58"/>
    <x v="58"/>
    <x v="11"/>
    <x v="15"/>
    <x v="4"/>
    <x v="6"/>
    <x v="6"/>
  </r>
  <r>
    <x v="1774"/>
    <x v="0"/>
    <x v="11"/>
    <x v="8"/>
    <x v="9"/>
    <x v="13"/>
    <x v="1733"/>
    <x v="372"/>
    <x v="58"/>
    <x v="58"/>
    <x v="11"/>
    <x v="15"/>
    <x v="4"/>
    <x v="11"/>
    <x v="11"/>
  </r>
  <r>
    <x v="1804"/>
    <x v="0"/>
    <x v="11"/>
    <x v="5"/>
    <x v="5"/>
    <x v="5"/>
    <x v="1762"/>
    <x v="368"/>
    <x v="58"/>
    <x v="58"/>
    <x v="11"/>
    <x v="15"/>
    <x v="4"/>
    <x v="11"/>
    <x v="11"/>
  </r>
  <r>
    <x v="1816"/>
    <x v="0"/>
    <x v="0"/>
    <x v="8"/>
    <x v="94"/>
    <x v="73"/>
    <x v="1774"/>
    <x v="362"/>
    <x v="58"/>
    <x v="58"/>
    <x v="11"/>
    <x v="15"/>
    <x v="4"/>
    <x v="0"/>
    <x v="0"/>
  </r>
  <r>
    <x v="1811"/>
    <x v="0"/>
    <x v="9"/>
    <x v="23"/>
    <x v="36"/>
    <x v="291"/>
    <x v="1769"/>
    <x v="372"/>
    <x v="58"/>
    <x v="58"/>
    <x v="11"/>
    <x v="15"/>
    <x v="4"/>
    <x v="9"/>
    <x v="9"/>
  </r>
  <r>
    <x v="1815"/>
    <x v="0"/>
    <x v="11"/>
    <x v="40"/>
    <x v="83"/>
    <x v="204"/>
    <x v="1773"/>
    <x v="377"/>
    <x v="58"/>
    <x v="58"/>
    <x v="11"/>
    <x v="15"/>
    <x v="4"/>
    <x v="11"/>
    <x v="11"/>
  </r>
  <r>
    <x v="1817"/>
    <x v="0"/>
    <x v="10"/>
    <x v="31"/>
    <x v="60"/>
    <x v="267"/>
    <x v="1775"/>
    <x v="369"/>
    <x v="58"/>
    <x v="58"/>
    <x v="11"/>
    <x v="15"/>
    <x v="4"/>
    <x v="10"/>
    <x v="10"/>
  </r>
  <r>
    <x v="1817"/>
    <x v="0"/>
    <x v="7"/>
    <x v="65"/>
    <x v="61"/>
    <x v="301"/>
    <x v="1775"/>
    <x v="369"/>
    <x v="58"/>
    <x v="58"/>
    <x v="11"/>
    <x v="15"/>
    <x v="4"/>
    <x v="7"/>
    <x v="7"/>
  </r>
  <r>
    <x v="1814"/>
    <x v="0"/>
    <x v="7"/>
    <x v="8"/>
    <x v="63"/>
    <x v="155"/>
    <x v="1772"/>
    <x v="372"/>
    <x v="58"/>
    <x v="58"/>
    <x v="11"/>
    <x v="15"/>
    <x v="4"/>
    <x v="7"/>
    <x v="7"/>
  </r>
  <r>
    <x v="1811"/>
    <x v="0"/>
    <x v="4"/>
    <x v="93"/>
    <x v="18"/>
    <x v="180"/>
    <x v="1769"/>
    <x v="372"/>
    <x v="58"/>
    <x v="58"/>
    <x v="11"/>
    <x v="15"/>
    <x v="4"/>
    <x v="4"/>
    <x v="4"/>
  </r>
  <r>
    <x v="1817"/>
    <x v="0"/>
    <x v="1"/>
    <x v="168"/>
    <x v="79"/>
    <x v="2462"/>
    <x v="1775"/>
    <x v="369"/>
    <x v="58"/>
    <x v="58"/>
    <x v="11"/>
    <x v="15"/>
    <x v="4"/>
    <x v="1"/>
    <x v="1"/>
  </r>
  <r>
    <x v="1807"/>
    <x v="0"/>
    <x v="4"/>
    <x v="83"/>
    <x v="105"/>
    <x v="946"/>
    <x v="1765"/>
    <x v="365"/>
    <x v="58"/>
    <x v="58"/>
    <x v="11"/>
    <x v="15"/>
    <x v="4"/>
    <x v="4"/>
    <x v="4"/>
  </r>
  <r>
    <x v="1808"/>
    <x v="0"/>
    <x v="0"/>
    <x v="10"/>
    <x v="14"/>
    <x v="171"/>
    <x v="1766"/>
    <x v="366"/>
    <x v="58"/>
    <x v="58"/>
    <x v="11"/>
    <x v="15"/>
    <x v="4"/>
    <x v="0"/>
    <x v="0"/>
  </r>
  <r>
    <x v="1807"/>
    <x v="0"/>
    <x v="2"/>
    <x v="114"/>
    <x v="166"/>
    <x v="758"/>
    <x v="1765"/>
    <x v="365"/>
    <x v="58"/>
    <x v="58"/>
    <x v="11"/>
    <x v="15"/>
    <x v="4"/>
    <x v="2"/>
    <x v="2"/>
  </r>
  <r>
    <x v="1809"/>
    <x v="1"/>
    <x v="2"/>
    <x v="129"/>
    <x v="144"/>
    <x v="425"/>
    <x v="1767"/>
    <x v="369"/>
    <x v="58"/>
    <x v="58"/>
    <x v="11"/>
    <x v="15"/>
    <x v="4"/>
    <x v="2"/>
    <x v="2"/>
  </r>
  <r>
    <x v="1816"/>
    <x v="0"/>
    <x v="11"/>
    <x v="27"/>
    <x v="60"/>
    <x v="446"/>
    <x v="1774"/>
    <x v="362"/>
    <x v="58"/>
    <x v="58"/>
    <x v="11"/>
    <x v="15"/>
    <x v="4"/>
    <x v="11"/>
    <x v="11"/>
  </r>
  <r>
    <x v="1813"/>
    <x v="0"/>
    <x v="0"/>
    <x v="8"/>
    <x v="13"/>
    <x v="232"/>
    <x v="1771"/>
    <x v="364"/>
    <x v="58"/>
    <x v="58"/>
    <x v="11"/>
    <x v="15"/>
    <x v="4"/>
    <x v="0"/>
    <x v="0"/>
  </r>
  <r>
    <x v="1812"/>
    <x v="0"/>
    <x v="10"/>
    <x v="53"/>
    <x v="47"/>
    <x v="152"/>
    <x v="1770"/>
    <x v="378"/>
    <x v="58"/>
    <x v="58"/>
    <x v="11"/>
    <x v="15"/>
    <x v="4"/>
    <x v="10"/>
    <x v="10"/>
  </r>
  <r>
    <x v="1810"/>
    <x v="0"/>
    <x v="8"/>
    <x v="24"/>
    <x v="59"/>
    <x v="105"/>
    <x v="1768"/>
    <x v="378"/>
    <x v="58"/>
    <x v="58"/>
    <x v="11"/>
    <x v="15"/>
    <x v="4"/>
    <x v="8"/>
    <x v="8"/>
  </r>
  <r>
    <x v="1813"/>
    <x v="0"/>
    <x v="5"/>
    <x v="20"/>
    <x v="41"/>
    <x v="73"/>
    <x v="1771"/>
    <x v="364"/>
    <x v="58"/>
    <x v="58"/>
    <x v="11"/>
    <x v="15"/>
    <x v="4"/>
    <x v="5"/>
    <x v="5"/>
  </r>
  <r>
    <x v="1776"/>
    <x v="0"/>
    <x v="2"/>
    <x v="73"/>
    <x v="163"/>
    <x v="2463"/>
    <x v="1735"/>
    <x v="373"/>
    <x v="58"/>
    <x v="58"/>
    <x v="11"/>
    <x v="15"/>
    <x v="4"/>
    <x v="2"/>
    <x v="2"/>
  </r>
  <r>
    <x v="1819"/>
    <x v="0"/>
    <x v="1"/>
    <x v="99"/>
    <x v="70"/>
    <x v="6"/>
    <x v="1777"/>
    <x v="369"/>
    <x v="58"/>
    <x v="58"/>
    <x v="11"/>
    <x v="15"/>
    <x v="4"/>
    <x v="1"/>
    <x v="1"/>
  </r>
  <r>
    <x v="1778"/>
    <x v="0"/>
    <x v="5"/>
    <x v="12"/>
    <x v="12"/>
    <x v="13"/>
    <x v="1736"/>
    <x v="374"/>
    <x v="58"/>
    <x v="58"/>
    <x v="11"/>
    <x v="15"/>
    <x v="4"/>
    <x v="5"/>
    <x v="5"/>
  </r>
  <r>
    <x v="1783"/>
    <x v="0"/>
    <x v="3"/>
    <x v="70"/>
    <x v="4"/>
    <x v="108"/>
    <x v="1741"/>
    <x v="364"/>
    <x v="58"/>
    <x v="58"/>
    <x v="11"/>
    <x v="15"/>
    <x v="4"/>
    <x v="3"/>
    <x v="3"/>
  </r>
  <r>
    <x v="1771"/>
    <x v="0"/>
    <x v="4"/>
    <x v="19"/>
    <x v="51"/>
    <x v="57"/>
    <x v="1730"/>
    <x v="369"/>
    <x v="58"/>
    <x v="58"/>
    <x v="11"/>
    <x v="15"/>
    <x v="4"/>
    <x v="4"/>
    <x v="4"/>
  </r>
  <r>
    <x v="1782"/>
    <x v="0"/>
    <x v="7"/>
    <x v="0"/>
    <x v="41"/>
    <x v="6"/>
    <x v="1740"/>
    <x v="376"/>
    <x v="58"/>
    <x v="58"/>
    <x v="11"/>
    <x v="15"/>
    <x v="4"/>
    <x v="7"/>
    <x v="7"/>
  </r>
  <r>
    <x v="1777"/>
    <x v="0"/>
    <x v="5"/>
    <x v="10"/>
    <x v="9"/>
    <x v="9"/>
    <x v="1380"/>
    <x v="359"/>
    <x v="58"/>
    <x v="58"/>
    <x v="11"/>
    <x v="15"/>
    <x v="4"/>
    <x v="5"/>
    <x v="5"/>
  </r>
  <r>
    <x v="1801"/>
    <x v="0"/>
    <x v="10"/>
    <x v="30"/>
    <x v="14"/>
    <x v="31"/>
    <x v="1759"/>
    <x v="359"/>
    <x v="58"/>
    <x v="58"/>
    <x v="11"/>
    <x v="15"/>
    <x v="4"/>
    <x v="10"/>
    <x v="10"/>
  </r>
  <r>
    <x v="1781"/>
    <x v="0"/>
    <x v="2"/>
    <x v="31"/>
    <x v="51"/>
    <x v="9"/>
    <x v="1739"/>
    <x v="368"/>
    <x v="58"/>
    <x v="58"/>
    <x v="11"/>
    <x v="15"/>
    <x v="4"/>
    <x v="2"/>
    <x v="2"/>
  </r>
  <r>
    <x v="1773"/>
    <x v="0"/>
    <x v="3"/>
    <x v="33"/>
    <x v="35"/>
    <x v="38"/>
    <x v="1732"/>
    <x v="371"/>
    <x v="58"/>
    <x v="58"/>
    <x v="11"/>
    <x v="15"/>
    <x v="4"/>
    <x v="3"/>
    <x v="3"/>
  </r>
  <r>
    <x v="1774"/>
    <x v="0"/>
    <x v="0"/>
    <x v="12"/>
    <x v="12"/>
    <x v="13"/>
    <x v="1733"/>
    <x v="372"/>
    <x v="58"/>
    <x v="58"/>
    <x v="11"/>
    <x v="15"/>
    <x v="4"/>
    <x v="0"/>
    <x v="0"/>
  </r>
  <r>
    <x v="1774"/>
    <x v="0"/>
    <x v="10"/>
    <x v="12"/>
    <x v="6"/>
    <x v="145"/>
    <x v="1733"/>
    <x v="372"/>
    <x v="58"/>
    <x v="58"/>
    <x v="11"/>
    <x v="15"/>
    <x v="4"/>
    <x v="10"/>
    <x v="10"/>
  </r>
  <r>
    <x v="1776"/>
    <x v="0"/>
    <x v="8"/>
    <x v="144"/>
    <x v="242"/>
    <x v="2464"/>
    <x v="1735"/>
    <x v="373"/>
    <x v="58"/>
    <x v="58"/>
    <x v="11"/>
    <x v="15"/>
    <x v="4"/>
    <x v="8"/>
    <x v="8"/>
  </r>
  <r>
    <x v="1801"/>
    <x v="0"/>
    <x v="7"/>
    <x v="8"/>
    <x v="18"/>
    <x v="145"/>
    <x v="1759"/>
    <x v="359"/>
    <x v="58"/>
    <x v="58"/>
    <x v="11"/>
    <x v="15"/>
    <x v="4"/>
    <x v="7"/>
    <x v="7"/>
  </r>
  <r>
    <x v="1780"/>
    <x v="0"/>
    <x v="3"/>
    <x v="27"/>
    <x v="102"/>
    <x v="84"/>
    <x v="1738"/>
    <x v="360"/>
    <x v="58"/>
    <x v="58"/>
    <x v="11"/>
    <x v="15"/>
    <x v="4"/>
    <x v="3"/>
    <x v="3"/>
  </r>
  <r>
    <x v="1801"/>
    <x v="0"/>
    <x v="1"/>
    <x v="56"/>
    <x v="66"/>
    <x v="714"/>
    <x v="1759"/>
    <x v="359"/>
    <x v="58"/>
    <x v="58"/>
    <x v="11"/>
    <x v="15"/>
    <x v="4"/>
    <x v="1"/>
    <x v="1"/>
  </r>
  <r>
    <x v="1779"/>
    <x v="0"/>
    <x v="0"/>
    <x v="53"/>
    <x v="35"/>
    <x v="13"/>
    <x v="1737"/>
    <x v="375"/>
    <x v="58"/>
    <x v="58"/>
    <x v="11"/>
    <x v="15"/>
    <x v="4"/>
    <x v="0"/>
    <x v="0"/>
  </r>
  <r>
    <x v="1777"/>
    <x v="0"/>
    <x v="7"/>
    <x v="17"/>
    <x v="7"/>
    <x v="34"/>
    <x v="1380"/>
    <x v="359"/>
    <x v="58"/>
    <x v="58"/>
    <x v="11"/>
    <x v="15"/>
    <x v="4"/>
    <x v="7"/>
    <x v="7"/>
  </r>
  <r>
    <x v="1780"/>
    <x v="0"/>
    <x v="1"/>
    <x v="113"/>
    <x v="118"/>
    <x v="512"/>
    <x v="1738"/>
    <x v="360"/>
    <x v="58"/>
    <x v="58"/>
    <x v="11"/>
    <x v="15"/>
    <x v="4"/>
    <x v="1"/>
    <x v="1"/>
  </r>
  <r>
    <x v="1782"/>
    <x v="0"/>
    <x v="10"/>
    <x v="10"/>
    <x v="0"/>
    <x v="6"/>
    <x v="1740"/>
    <x v="376"/>
    <x v="58"/>
    <x v="58"/>
    <x v="11"/>
    <x v="15"/>
    <x v="4"/>
    <x v="10"/>
    <x v="10"/>
  </r>
  <r>
    <x v="1803"/>
    <x v="0"/>
    <x v="0"/>
    <x v="79"/>
    <x v="94"/>
    <x v="39"/>
    <x v="1761"/>
    <x v="362"/>
    <x v="58"/>
    <x v="58"/>
    <x v="11"/>
    <x v="15"/>
    <x v="4"/>
    <x v="0"/>
    <x v="0"/>
  </r>
  <r>
    <x v="1778"/>
    <x v="0"/>
    <x v="1"/>
    <x v="50"/>
    <x v="34"/>
    <x v="22"/>
    <x v="1736"/>
    <x v="374"/>
    <x v="58"/>
    <x v="58"/>
    <x v="11"/>
    <x v="15"/>
    <x v="4"/>
    <x v="1"/>
    <x v="1"/>
  </r>
  <r>
    <x v="1772"/>
    <x v="0"/>
    <x v="11"/>
    <x v="15"/>
    <x v="59"/>
    <x v="3"/>
    <x v="1731"/>
    <x v="370"/>
    <x v="58"/>
    <x v="58"/>
    <x v="11"/>
    <x v="15"/>
    <x v="4"/>
    <x v="11"/>
    <x v="11"/>
  </r>
  <r>
    <x v="1776"/>
    <x v="0"/>
    <x v="0"/>
    <x v="57"/>
    <x v="54"/>
    <x v="626"/>
    <x v="1735"/>
    <x v="373"/>
    <x v="58"/>
    <x v="58"/>
    <x v="11"/>
    <x v="15"/>
    <x v="4"/>
    <x v="0"/>
    <x v="0"/>
  </r>
  <r>
    <x v="1819"/>
    <x v="0"/>
    <x v="10"/>
    <x v="63"/>
    <x v="16"/>
    <x v="6"/>
    <x v="1777"/>
    <x v="369"/>
    <x v="58"/>
    <x v="58"/>
    <x v="11"/>
    <x v="15"/>
    <x v="4"/>
    <x v="10"/>
    <x v="10"/>
  </r>
  <r>
    <x v="1783"/>
    <x v="0"/>
    <x v="1"/>
    <x v="38"/>
    <x v="20"/>
    <x v="84"/>
    <x v="1741"/>
    <x v="364"/>
    <x v="58"/>
    <x v="58"/>
    <x v="11"/>
    <x v="15"/>
    <x v="4"/>
    <x v="1"/>
    <x v="1"/>
  </r>
  <r>
    <x v="1781"/>
    <x v="0"/>
    <x v="4"/>
    <x v="7"/>
    <x v="5"/>
    <x v="315"/>
    <x v="1739"/>
    <x v="368"/>
    <x v="58"/>
    <x v="58"/>
    <x v="11"/>
    <x v="15"/>
    <x v="4"/>
    <x v="4"/>
    <x v="4"/>
  </r>
  <r>
    <x v="1775"/>
    <x v="0"/>
    <x v="10"/>
    <x v="57"/>
    <x v="10"/>
    <x v="19"/>
    <x v="1734"/>
    <x v="364"/>
    <x v="58"/>
    <x v="58"/>
    <x v="11"/>
    <x v="15"/>
    <x v="4"/>
    <x v="10"/>
    <x v="10"/>
  </r>
  <r>
    <x v="1782"/>
    <x v="0"/>
    <x v="9"/>
    <x v="48"/>
    <x v="16"/>
    <x v="350"/>
    <x v="1740"/>
    <x v="376"/>
    <x v="58"/>
    <x v="58"/>
    <x v="11"/>
    <x v="15"/>
    <x v="4"/>
    <x v="9"/>
    <x v="9"/>
  </r>
  <r>
    <x v="1771"/>
    <x v="0"/>
    <x v="11"/>
    <x v="14"/>
    <x v="40"/>
    <x v="522"/>
    <x v="1730"/>
    <x v="369"/>
    <x v="58"/>
    <x v="58"/>
    <x v="11"/>
    <x v="15"/>
    <x v="4"/>
    <x v="11"/>
    <x v="11"/>
  </r>
  <r>
    <x v="1759"/>
    <x v="0"/>
    <x v="2"/>
    <x v="138"/>
    <x v="112"/>
    <x v="420"/>
    <x v="1718"/>
    <x v="360"/>
    <x v="58"/>
    <x v="58"/>
    <x v="11"/>
    <x v="15"/>
    <x v="4"/>
    <x v="2"/>
    <x v="2"/>
  </r>
  <r>
    <x v="1760"/>
    <x v="0"/>
    <x v="3"/>
    <x v="42"/>
    <x v="99"/>
    <x v="1199"/>
    <x v="1719"/>
    <x v="361"/>
    <x v="58"/>
    <x v="58"/>
    <x v="11"/>
    <x v="15"/>
    <x v="4"/>
    <x v="3"/>
    <x v="3"/>
  </r>
  <r>
    <x v="1769"/>
    <x v="0"/>
    <x v="2"/>
    <x v="55"/>
    <x v="25"/>
    <x v="348"/>
    <x v="1728"/>
    <x v="361"/>
    <x v="58"/>
    <x v="58"/>
    <x v="11"/>
    <x v="15"/>
    <x v="4"/>
    <x v="2"/>
    <x v="2"/>
  </r>
  <r>
    <x v="1765"/>
    <x v="0"/>
    <x v="0"/>
    <x v="17"/>
    <x v="11"/>
    <x v="18"/>
    <x v="1724"/>
    <x v="362"/>
    <x v="58"/>
    <x v="58"/>
    <x v="11"/>
    <x v="15"/>
    <x v="4"/>
    <x v="0"/>
    <x v="0"/>
  </r>
  <r>
    <x v="1768"/>
    <x v="0"/>
    <x v="0"/>
    <x v="17"/>
    <x v="5"/>
    <x v="202"/>
    <x v="1727"/>
    <x v="367"/>
    <x v="58"/>
    <x v="58"/>
    <x v="11"/>
    <x v="15"/>
    <x v="4"/>
    <x v="0"/>
    <x v="0"/>
  </r>
  <r>
    <x v="1757"/>
    <x v="0"/>
    <x v="8"/>
    <x v="36"/>
    <x v="32"/>
    <x v="319"/>
    <x v="1716"/>
    <x v="359"/>
    <x v="58"/>
    <x v="58"/>
    <x v="11"/>
    <x v="15"/>
    <x v="4"/>
    <x v="8"/>
    <x v="8"/>
  </r>
  <r>
    <x v="1766"/>
    <x v="0"/>
    <x v="2"/>
    <x v="76"/>
    <x v="180"/>
    <x v="2465"/>
    <x v="1725"/>
    <x v="360"/>
    <x v="58"/>
    <x v="58"/>
    <x v="11"/>
    <x v="15"/>
    <x v="4"/>
    <x v="2"/>
    <x v="2"/>
  </r>
  <r>
    <x v="1764"/>
    <x v="0"/>
    <x v="7"/>
    <x v="46"/>
    <x v="37"/>
    <x v="2016"/>
    <x v="1723"/>
    <x v="365"/>
    <x v="58"/>
    <x v="58"/>
    <x v="11"/>
    <x v="15"/>
    <x v="4"/>
    <x v="7"/>
    <x v="7"/>
  </r>
  <r>
    <x v="1768"/>
    <x v="0"/>
    <x v="5"/>
    <x v="10"/>
    <x v="9"/>
    <x v="9"/>
    <x v="1727"/>
    <x v="367"/>
    <x v="58"/>
    <x v="58"/>
    <x v="11"/>
    <x v="15"/>
    <x v="4"/>
    <x v="5"/>
    <x v="5"/>
  </r>
  <r>
    <x v="1766"/>
    <x v="0"/>
    <x v="4"/>
    <x v="90"/>
    <x v="119"/>
    <x v="11"/>
    <x v="1725"/>
    <x v="360"/>
    <x v="58"/>
    <x v="58"/>
    <x v="11"/>
    <x v="15"/>
    <x v="4"/>
    <x v="4"/>
    <x v="4"/>
  </r>
  <r>
    <x v="1769"/>
    <x v="0"/>
    <x v="10"/>
    <x v="9"/>
    <x v="11"/>
    <x v="35"/>
    <x v="1728"/>
    <x v="361"/>
    <x v="58"/>
    <x v="58"/>
    <x v="11"/>
    <x v="15"/>
    <x v="4"/>
    <x v="10"/>
    <x v="10"/>
  </r>
  <r>
    <x v="1759"/>
    <x v="0"/>
    <x v="4"/>
    <x v="18"/>
    <x v="97"/>
    <x v="1941"/>
    <x v="1718"/>
    <x v="360"/>
    <x v="58"/>
    <x v="58"/>
    <x v="11"/>
    <x v="15"/>
    <x v="4"/>
    <x v="4"/>
    <x v="4"/>
  </r>
  <r>
    <x v="1799"/>
    <x v="0"/>
    <x v="9"/>
    <x v="37"/>
    <x v="38"/>
    <x v="8"/>
    <x v="1757"/>
    <x v="376"/>
    <x v="58"/>
    <x v="58"/>
    <x v="11"/>
    <x v="15"/>
    <x v="4"/>
    <x v="9"/>
    <x v="9"/>
  </r>
  <r>
    <x v="1788"/>
    <x v="0"/>
    <x v="0"/>
    <x v="6"/>
    <x v="6"/>
    <x v="6"/>
    <x v="1746"/>
    <x v="372"/>
    <x v="58"/>
    <x v="58"/>
    <x v="11"/>
    <x v="15"/>
    <x v="4"/>
    <x v="0"/>
    <x v="0"/>
  </r>
  <r>
    <x v="1787"/>
    <x v="0"/>
    <x v="0"/>
    <x v="7"/>
    <x v="11"/>
    <x v="319"/>
    <x v="1745"/>
    <x v="370"/>
    <x v="58"/>
    <x v="58"/>
    <x v="11"/>
    <x v="15"/>
    <x v="4"/>
    <x v="0"/>
    <x v="0"/>
  </r>
  <r>
    <x v="1793"/>
    <x v="0"/>
    <x v="1"/>
    <x v="32"/>
    <x v="125"/>
    <x v="470"/>
    <x v="1751"/>
    <x v="371"/>
    <x v="58"/>
    <x v="58"/>
    <x v="11"/>
    <x v="15"/>
    <x v="4"/>
    <x v="1"/>
    <x v="1"/>
  </r>
  <r>
    <x v="1796"/>
    <x v="0"/>
    <x v="2"/>
    <x v="94"/>
    <x v="40"/>
    <x v="931"/>
    <x v="1754"/>
    <x v="368"/>
    <x v="58"/>
    <x v="58"/>
    <x v="11"/>
    <x v="15"/>
    <x v="4"/>
    <x v="2"/>
    <x v="2"/>
  </r>
  <r>
    <x v="1762"/>
    <x v="0"/>
    <x v="5"/>
    <x v="10"/>
    <x v="14"/>
    <x v="171"/>
    <x v="1721"/>
    <x v="363"/>
    <x v="58"/>
    <x v="58"/>
    <x v="11"/>
    <x v="15"/>
    <x v="4"/>
    <x v="5"/>
    <x v="5"/>
  </r>
  <r>
    <x v="1770"/>
    <x v="0"/>
    <x v="10"/>
    <x v="63"/>
    <x v="34"/>
    <x v="132"/>
    <x v="1729"/>
    <x v="368"/>
    <x v="58"/>
    <x v="58"/>
    <x v="11"/>
    <x v="15"/>
    <x v="4"/>
    <x v="10"/>
    <x v="10"/>
  </r>
  <r>
    <x v="1805"/>
    <x v="0"/>
    <x v="3"/>
    <x v="51"/>
    <x v="48"/>
    <x v="93"/>
    <x v="1763"/>
    <x v="376"/>
    <x v="58"/>
    <x v="58"/>
    <x v="11"/>
    <x v="15"/>
    <x v="4"/>
    <x v="3"/>
    <x v="3"/>
  </r>
  <r>
    <x v="1796"/>
    <x v="1"/>
    <x v="2"/>
    <x v="38"/>
    <x v="40"/>
    <x v="721"/>
    <x v="1754"/>
    <x v="368"/>
    <x v="58"/>
    <x v="58"/>
    <x v="11"/>
    <x v="15"/>
    <x v="4"/>
    <x v="2"/>
    <x v="2"/>
  </r>
  <r>
    <x v="1799"/>
    <x v="0"/>
    <x v="7"/>
    <x v="10"/>
    <x v="9"/>
    <x v="9"/>
    <x v="1757"/>
    <x v="376"/>
    <x v="58"/>
    <x v="58"/>
    <x v="11"/>
    <x v="15"/>
    <x v="4"/>
    <x v="7"/>
    <x v="7"/>
  </r>
  <r>
    <x v="1791"/>
    <x v="0"/>
    <x v="3"/>
    <x v="24"/>
    <x v="15"/>
    <x v="176"/>
    <x v="1749"/>
    <x v="377"/>
    <x v="58"/>
    <x v="58"/>
    <x v="11"/>
    <x v="15"/>
    <x v="4"/>
    <x v="3"/>
    <x v="3"/>
  </r>
  <r>
    <x v="1758"/>
    <x v="0"/>
    <x v="11"/>
    <x v="57"/>
    <x v="30"/>
    <x v="44"/>
    <x v="1717"/>
    <x v="360"/>
    <x v="58"/>
    <x v="58"/>
    <x v="11"/>
    <x v="15"/>
    <x v="4"/>
    <x v="11"/>
    <x v="11"/>
  </r>
  <r>
    <x v="1759"/>
    <x v="0"/>
    <x v="9"/>
    <x v="112"/>
    <x v="121"/>
    <x v="116"/>
    <x v="1718"/>
    <x v="360"/>
    <x v="58"/>
    <x v="58"/>
    <x v="11"/>
    <x v="15"/>
    <x v="4"/>
    <x v="9"/>
    <x v="9"/>
  </r>
  <r>
    <x v="1764"/>
    <x v="0"/>
    <x v="4"/>
    <x v="151"/>
    <x v="116"/>
    <x v="8"/>
    <x v="1723"/>
    <x v="365"/>
    <x v="58"/>
    <x v="58"/>
    <x v="11"/>
    <x v="15"/>
    <x v="4"/>
    <x v="4"/>
    <x v="4"/>
  </r>
  <r>
    <x v="1762"/>
    <x v="0"/>
    <x v="11"/>
    <x v="18"/>
    <x v="120"/>
    <x v="1637"/>
    <x v="1721"/>
    <x v="363"/>
    <x v="58"/>
    <x v="58"/>
    <x v="11"/>
    <x v="15"/>
    <x v="4"/>
    <x v="11"/>
    <x v="11"/>
  </r>
  <r>
    <x v="1761"/>
    <x v="0"/>
    <x v="8"/>
    <x v="37"/>
    <x v="76"/>
    <x v="76"/>
    <x v="1720"/>
    <x v="362"/>
    <x v="58"/>
    <x v="58"/>
    <x v="11"/>
    <x v="15"/>
    <x v="4"/>
    <x v="8"/>
    <x v="8"/>
  </r>
  <r>
    <x v="1764"/>
    <x v="0"/>
    <x v="3"/>
    <x v="127"/>
    <x v="141"/>
    <x v="2466"/>
    <x v="1723"/>
    <x v="365"/>
    <x v="58"/>
    <x v="58"/>
    <x v="11"/>
    <x v="15"/>
    <x v="4"/>
    <x v="3"/>
    <x v="3"/>
  </r>
  <r>
    <x v="1763"/>
    <x v="0"/>
    <x v="3"/>
    <x v="24"/>
    <x v="61"/>
    <x v="187"/>
    <x v="1722"/>
    <x v="364"/>
    <x v="58"/>
    <x v="58"/>
    <x v="11"/>
    <x v="15"/>
    <x v="4"/>
    <x v="3"/>
    <x v="3"/>
  </r>
  <r>
    <x v="1764"/>
    <x v="0"/>
    <x v="1"/>
    <x v="173"/>
    <x v="46"/>
    <x v="2467"/>
    <x v="1723"/>
    <x v="365"/>
    <x v="58"/>
    <x v="58"/>
    <x v="11"/>
    <x v="15"/>
    <x v="4"/>
    <x v="1"/>
    <x v="1"/>
  </r>
  <r>
    <x v="1768"/>
    <x v="0"/>
    <x v="11"/>
    <x v="83"/>
    <x v="58"/>
    <x v="313"/>
    <x v="1727"/>
    <x v="367"/>
    <x v="58"/>
    <x v="58"/>
    <x v="11"/>
    <x v="15"/>
    <x v="4"/>
    <x v="11"/>
    <x v="11"/>
  </r>
  <r>
    <x v="1763"/>
    <x v="0"/>
    <x v="8"/>
    <x v="46"/>
    <x v="66"/>
    <x v="298"/>
    <x v="1722"/>
    <x v="364"/>
    <x v="58"/>
    <x v="58"/>
    <x v="11"/>
    <x v="15"/>
    <x v="4"/>
    <x v="8"/>
    <x v="8"/>
  </r>
  <r>
    <x v="1757"/>
    <x v="1"/>
    <x v="2"/>
    <x v="101"/>
    <x v="109"/>
    <x v="449"/>
    <x v="1716"/>
    <x v="359"/>
    <x v="58"/>
    <x v="58"/>
    <x v="11"/>
    <x v="15"/>
    <x v="4"/>
    <x v="2"/>
    <x v="2"/>
  </r>
  <r>
    <x v="1770"/>
    <x v="0"/>
    <x v="7"/>
    <x v="5"/>
    <x v="10"/>
    <x v="637"/>
    <x v="1729"/>
    <x v="368"/>
    <x v="58"/>
    <x v="58"/>
    <x v="11"/>
    <x v="15"/>
    <x v="4"/>
    <x v="7"/>
    <x v="7"/>
  </r>
  <r>
    <x v="1769"/>
    <x v="0"/>
    <x v="3"/>
    <x v="1"/>
    <x v="4"/>
    <x v="735"/>
    <x v="1728"/>
    <x v="361"/>
    <x v="58"/>
    <x v="58"/>
    <x v="11"/>
    <x v="15"/>
    <x v="4"/>
    <x v="3"/>
    <x v="3"/>
  </r>
  <r>
    <x v="1768"/>
    <x v="0"/>
    <x v="8"/>
    <x v="59"/>
    <x v="105"/>
    <x v="258"/>
    <x v="1727"/>
    <x v="367"/>
    <x v="58"/>
    <x v="58"/>
    <x v="11"/>
    <x v="15"/>
    <x v="4"/>
    <x v="8"/>
    <x v="8"/>
  </r>
  <r>
    <x v="1775"/>
    <x v="0"/>
    <x v="6"/>
    <x v="26"/>
    <x v="56"/>
    <x v="417"/>
    <x v="1734"/>
    <x v="364"/>
    <x v="58"/>
    <x v="58"/>
    <x v="11"/>
    <x v="15"/>
    <x v="4"/>
    <x v="6"/>
    <x v="6"/>
  </r>
  <r>
    <x v="1764"/>
    <x v="0"/>
    <x v="10"/>
    <x v="98"/>
    <x v="103"/>
    <x v="1652"/>
    <x v="1723"/>
    <x v="365"/>
    <x v="58"/>
    <x v="58"/>
    <x v="11"/>
    <x v="15"/>
    <x v="4"/>
    <x v="10"/>
    <x v="10"/>
  </r>
  <r>
    <x v="1819"/>
    <x v="0"/>
    <x v="11"/>
    <x v="83"/>
    <x v="32"/>
    <x v="6"/>
    <x v="1777"/>
    <x v="369"/>
    <x v="58"/>
    <x v="58"/>
    <x v="11"/>
    <x v="15"/>
    <x v="4"/>
    <x v="11"/>
    <x v="11"/>
  </r>
  <r>
    <x v="1775"/>
    <x v="0"/>
    <x v="1"/>
    <x v="18"/>
    <x v="40"/>
    <x v="675"/>
    <x v="1734"/>
    <x v="364"/>
    <x v="58"/>
    <x v="58"/>
    <x v="11"/>
    <x v="15"/>
    <x v="4"/>
    <x v="1"/>
    <x v="1"/>
  </r>
  <r>
    <x v="1764"/>
    <x v="0"/>
    <x v="5"/>
    <x v="5"/>
    <x v="3"/>
    <x v="316"/>
    <x v="1723"/>
    <x v="365"/>
    <x v="58"/>
    <x v="58"/>
    <x v="11"/>
    <x v="15"/>
    <x v="4"/>
    <x v="5"/>
    <x v="5"/>
  </r>
  <r>
    <x v="1767"/>
    <x v="0"/>
    <x v="8"/>
    <x v="147"/>
    <x v="139"/>
    <x v="154"/>
    <x v="1726"/>
    <x v="366"/>
    <x v="58"/>
    <x v="58"/>
    <x v="11"/>
    <x v="15"/>
    <x v="4"/>
    <x v="8"/>
    <x v="8"/>
  </r>
  <r>
    <x v="1764"/>
    <x v="0"/>
    <x v="6"/>
    <x v="78"/>
    <x v="172"/>
    <x v="2468"/>
    <x v="1723"/>
    <x v="365"/>
    <x v="58"/>
    <x v="58"/>
    <x v="11"/>
    <x v="15"/>
    <x v="4"/>
    <x v="6"/>
    <x v="6"/>
  </r>
  <r>
    <x v="1761"/>
    <x v="0"/>
    <x v="11"/>
    <x v="48"/>
    <x v="5"/>
    <x v="169"/>
    <x v="1720"/>
    <x v="362"/>
    <x v="58"/>
    <x v="58"/>
    <x v="11"/>
    <x v="15"/>
    <x v="4"/>
    <x v="11"/>
    <x v="11"/>
  </r>
  <r>
    <x v="1782"/>
    <x v="1"/>
    <x v="2"/>
    <x v="3"/>
    <x v="23"/>
    <x v="31"/>
    <x v="1740"/>
    <x v="376"/>
    <x v="58"/>
    <x v="58"/>
    <x v="11"/>
    <x v="15"/>
    <x v="4"/>
    <x v="2"/>
    <x v="2"/>
  </r>
  <r>
    <x v="1774"/>
    <x v="0"/>
    <x v="6"/>
    <x v="20"/>
    <x v="98"/>
    <x v="145"/>
    <x v="1733"/>
    <x v="372"/>
    <x v="58"/>
    <x v="58"/>
    <x v="11"/>
    <x v="15"/>
    <x v="4"/>
    <x v="6"/>
    <x v="6"/>
  </r>
  <r>
    <x v="1771"/>
    <x v="0"/>
    <x v="8"/>
    <x v="38"/>
    <x v="19"/>
    <x v="48"/>
    <x v="1730"/>
    <x v="369"/>
    <x v="58"/>
    <x v="58"/>
    <x v="11"/>
    <x v="15"/>
    <x v="4"/>
    <x v="8"/>
    <x v="8"/>
  </r>
  <r>
    <x v="1777"/>
    <x v="0"/>
    <x v="10"/>
    <x v="48"/>
    <x v="1"/>
    <x v="233"/>
    <x v="1380"/>
    <x v="359"/>
    <x v="58"/>
    <x v="58"/>
    <x v="11"/>
    <x v="15"/>
    <x v="4"/>
    <x v="10"/>
    <x v="10"/>
  </r>
  <r>
    <x v="1803"/>
    <x v="1"/>
    <x v="2"/>
    <x v="14"/>
    <x v="66"/>
    <x v="244"/>
    <x v="1761"/>
    <x v="362"/>
    <x v="58"/>
    <x v="58"/>
    <x v="11"/>
    <x v="15"/>
    <x v="4"/>
    <x v="2"/>
    <x v="2"/>
  </r>
  <r>
    <x v="1780"/>
    <x v="0"/>
    <x v="10"/>
    <x v="57"/>
    <x v="34"/>
    <x v="13"/>
    <x v="1738"/>
    <x v="360"/>
    <x v="58"/>
    <x v="58"/>
    <x v="11"/>
    <x v="15"/>
    <x v="4"/>
    <x v="10"/>
    <x v="10"/>
  </r>
  <r>
    <x v="1818"/>
    <x v="0"/>
    <x v="10"/>
    <x v="5"/>
    <x v="56"/>
    <x v="727"/>
    <x v="1776"/>
    <x v="360"/>
    <x v="58"/>
    <x v="58"/>
    <x v="11"/>
    <x v="15"/>
    <x v="4"/>
    <x v="10"/>
    <x v="10"/>
  </r>
  <r>
    <x v="1802"/>
    <x v="0"/>
    <x v="8"/>
    <x v="152"/>
    <x v="144"/>
    <x v="31"/>
    <x v="1760"/>
    <x v="367"/>
    <x v="58"/>
    <x v="58"/>
    <x v="11"/>
    <x v="15"/>
    <x v="4"/>
    <x v="8"/>
    <x v="8"/>
  </r>
  <r>
    <x v="1803"/>
    <x v="0"/>
    <x v="2"/>
    <x v="36"/>
    <x v="66"/>
    <x v="225"/>
    <x v="1761"/>
    <x v="362"/>
    <x v="58"/>
    <x v="58"/>
    <x v="11"/>
    <x v="15"/>
    <x v="4"/>
    <x v="2"/>
    <x v="2"/>
  </r>
  <r>
    <x v="1783"/>
    <x v="0"/>
    <x v="6"/>
    <x v="23"/>
    <x v="23"/>
    <x v="24"/>
    <x v="1741"/>
    <x v="364"/>
    <x v="58"/>
    <x v="58"/>
    <x v="11"/>
    <x v="15"/>
    <x v="4"/>
    <x v="6"/>
    <x v="6"/>
  </r>
  <r>
    <x v="1818"/>
    <x v="0"/>
    <x v="0"/>
    <x v="93"/>
    <x v="13"/>
    <x v="389"/>
    <x v="1776"/>
    <x v="360"/>
    <x v="58"/>
    <x v="58"/>
    <x v="11"/>
    <x v="15"/>
    <x v="4"/>
    <x v="0"/>
    <x v="0"/>
  </r>
  <r>
    <x v="1783"/>
    <x v="0"/>
    <x v="5"/>
    <x v="16"/>
    <x v="17"/>
    <x v="6"/>
    <x v="1741"/>
    <x v="364"/>
    <x v="58"/>
    <x v="58"/>
    <x v="11"/>
    <x v="15"/>
    <x v="4"/>
    <x v="5"/>
    <x v="5"/>
  </r>
  <r>
    <x v="1803"/>
    <x v="0"/>
    <x v="11"/>
    <x v="50"/>
    <x v="34"/>
    <x v="22"/>
    <x v="1761"/>
    <x v="362"/>
    <x v="58"/>
    <x v="58"/>
    <x v="11"/>
    <x v="15"/>
    <x v="4"/>
    <x v="11"/>
    <x v="11"/>
  </r>
  <r>
    <x v="1818"/>
    <x v="0"/>
    <x v="1"/>
    <x v="65"/>
    <x v="44"/>
    <x v="365"/>
    <x v="1776"/>
    <x v="360"/>
    <x v="58"/>
    <x v="58"/>
    <x v="11"/>
    <x v="15"/>
    <x v="4"/>
    <x v="1"/>
    <x v="1"/>
  </r>
  <r>
    <x v="1775"/>
    <x v="0"/>
    <x v="5"/>
    <x v="16"/>
    <x v="17"/>
    <x v="6"/>
    <x v="1734"/>
    <x v="364"/>
    <x v="58"/>
    <x v="58"/>
    <x v="11"/>
    <x v="15"/>
    <x v="4"/>
    <x v="5"/>
    <x v="5"/>
  </r>
  <r>
    <x v="1802"/>
    <x v="0"/>
    <x v="4"/>
    <x v="32"/>
    <x v="125"/>
    <x v="470"/>
    <x v="1760"/>
    <x v="367"/>
    <x v="58"/>
    <x v="58"/>
    <x v="11"/>
    <x v="15"/>
    <x v="4"/>
    <x v="4"/>
    <x v="4"/>
  </r>
  <r>
    <x v="1783"/>
    <x v="0"/>
    <x v="0"/>
    <x v="0"/>
    <x v="41"/>
    <x v="6"/>
    <x v="1741"/>
    <x v="364"/>
    <x v="58"/>
    <x v="58"/>
    <x v="11"/>
    <x v="15"/>
    <x v="4"/>
    <x v="0"/>
    <x v="0"/>
  </r>
  <r>
    <x v="1801"/>
    <x v="0"/>
    <x v="3"/>
    <x v="15"/>
    <x v="61"/>
    <x v="192"/>
    <x v="1759"/>
    <x v="359"/>
    <x v="58"/>
    <x v="58"/>
    <x v="11"/>
    <x v="15"/>
    <x v="4"/>
    <x v="3"/>
    <x v="3"/>
  </r>
  <r>
    <x v="1807"/>
    <x v="1"/>
    <x v="2"/>
    <x v="137"/>
    <x v="166"/>
    <x v="184"/>
    <x v="1765"/>
    <x v="365"/>
    <x v="58"/>
    <x v="58"/>
    <x v="11"/>
    <x v="15"/>
    <x v="4"/>
    <x v="2"/>
    <x v="2"/>
  </r>
  <r>
    <x v="1817"/>
    <x v="0"/>
    <x v="4"/>
    <x v="59"/>
    <x v="97"/>
    <x v="382"/>
    <x v="1775"/>
    <x v="369"/>
    <x v="58"/>
    <x v="58"/>
    <x v="11"/>
    <x v="15"/>
    <x v="4"/>
    <x v="4"/>
    <x v="4"/>
  </r>
  <r>
    <x v="1813"/>
    <x v="0"/>
    <x v="10"/>
    <x v="23"/>
    <x v="10"/>
    <x v="42"/>
    <x v="1771"/>
    <x v="364"/>
    <x v="58"/>
    <x v="58"/>
    <x v="11"/>
    <x v="15"/>
    <x v="4"/>
    <x v="10"/>
    <x v="10"/>
  </r>
  <r>
    <x v="1813"/>
    <x v="0"/>
    <x v="1"/>
    <x v="89"/>
    <x v="70"/>
    <x v="154"/>
    <x v="1771"/>
    <x v="364"/>
    <x v="58"/>
    <x v="58"/>
    <x v="11"/>
    <x v="15"/>
    <x v="4"/>
    <x v="1"/>
    <x v="1"/>
  </r>
  <r>
    <x v="1816"/>
    <x v="1"/>
    <x v="2"/>
    <x v="91"/>
    <x v="39"/>
    <x v="6"/>
    <x v="1774"/>
    <x v="362"/>
    <x v="58"/>
    <x v="58"/>
    <x v="11"/>
    <x v="15"/>
    <x v="4"/>
    <x v="2"/>
    <x v="2"/>
  </r>
  <r>
    <x v="1814"/>
    <x v="0"/>
    <x v="9"/>
    <x v="35"/>
    <x v="83"/>
    <x v="849"/>
    <x v="1772"/>
    <x v="372"/>
    <x v="58"/>
    <x v="58"/>
    <x v="11"/>
    <x v="15"/>
    <x v="4"/>
    <x v="9"/>
    <x v="9"/>
  </r>
  <r>
    <x v="1815"/>
    <x v="0"/>
    <x v="6"/>
    <x v="23"/>
    <x v="34"/>
    <x v="825"/>
    <x v="1773"/>
    <x v="377"/>
    <x v="58"/>
    <x v="58"/>
    <x v="11"/>
    <x v="15"/>
    <x v="4"/>
    <x v="6"/>
    <x v="6"/>
  </r>
  <r>
    <x v="1812"/>
    <x v="1"/>
    <x v="2"/>
    <x v="140"/>
    <x v="159"/>
    <x v="319"/>
    <x v="1770"/>
    <x v="378"/>
    <x v="58"/>
    <x v="58"/>
    <x v="11"/>
    <x v="15"/>
    <x v="4"/>
    <x v="2"/>
    <x v="2"/>
  </r>
  <r>
    <x v="1812"/>
    <x v="0"/>
    <x v="2"/>
    <x v="25"/>
    <x v="159"/>
    <x v="176"/>
    <x v="1770"/>
    <x v="378"/>
    <x v="58"/>
    <x v="58"/>
    <x v="11"/>
    <x v="15"/>
    <x v="4"/>
    <x v="2"/>
    <x v="2"/>
  </r>
  <r>
    <x v="1812"/>
    <x v="0"/>
    <x v="3"/>
    <x v="98"/>
    <x v="99"/>
    <x v="318"/>
    <x v="1770"/>
    <x v="378"/>
    <x v="58"/>
    <x v="58"/>
    <x v="11"/>
    <x v="15"/>
    <x v="4"/>
    <x v="3"/>
    <x v="3"/>
  </r>
  <r>
    <x v="1813"/>
    <x v="0"/>
    <x v="6"/>
    <x v="15"/>
    <x v="26"/>
    <x v="113"/>
    <x v="1771"/>
    <x v="364"/>
    <x v="58"/>
    <x v="58"/>
    <x v="11"/>
    <x v="15"/>
    <x v="4"/>
    <x v="6"/>
    <x v="6"/>
  </r>
  <r>
    <x v="1773"/>
    <x v="0"/>
    <x v="2"/>
    <x v="101"/>
    <x v="80"/>
    <x v="1299"/>
    <x v="1732"/>
    <x v="371"/>
    <x v="58"/>
    <x v="58"/>
    <x v="11"/>
    <x v="15"/>
    <x v="4"/>
    <x v="2"/>
    <x v="2"/>
  </r>
  <r>
    <x v="1818"/>
    <x v="0"/>
    <x v="5"/>
    <x v="6"/>
    <x v="98"/>
    <x v="13"/>
    <x v="1776"/>
    <x v="360"/>
    <x v="58"/>
    <x v="58"/>
    <x v="11"/>
    <x v="15"/>
    <x v="4"/>
    <x v="5"/>
    <x v="5"/>
  </r>
  <r>
    <x v="1802"/>
    <x v="0"/>
    <x v="1"/>
    <x v="64"/>
    <x v="180"/>
    <x v="1247"/>
    <x v="1760"/>
    <x v="367"/>
    <x v="58"/>
    <x v="58"/>
    <x v="11"/>
    <x v="15"/>
    <x v="4"/>
    <x v="1"/>
    <x v="1"/>
  </r>
  <r>
    <x v="1802"/>
    <x v="0"/>
    <x v="3"/>
    <x v="25"/>
    <x v="33"/>
    <x v="284"/>
    <x v="1760"/>
    <x v="367"/>
    <x v="58"/>
    <x v="58"/>
    <x v="11"/>
    <x v="15"/>
    <x v="4"/>
    <x v="3"/>
    <x v="3"/>
  </r>
  <r>
    <x v="1776"/>
    <x v="1"/>
    <x v="2"/>
    <x v="163"/>
    <x v="163"/>
    <x v="521"/>
    <x v="1735"/>
    <x v="373"/>
    <x v="58"/>
    <x v="58"/>
    <x v="11"/>
    <x v="15"/>
    <x v="4"/>
    <x v="2"/>
    <x v="2"/>
  </r>
  <r>
    <x v="1803"/>
    <x v="0"/>
    <x v="4"/>
    <x v="63"/>
    <x v="36"/>
    <x v="337"/>
    <x v="1761"/>
    <x v="362"/>
    <x v="58"/>
    <x v="58"/>
    <x v="11"/>
    <x v="15"/>
    <x v="4"/>
    <x v="4"/>
    <x v="4"/>
  </r>
  <r>
    <x v="1774"/>
    <x v="0"/>
    <x v="5"/>
    <x v="16"/>
    <x v="45"/>
    <x v="145"/>
    <x v="1733"/>
    <x v="372"/>
    <x v="58"/>
    <x v="58"/>
    <x v="11"/>
    <x v="15"/>
    <x v="4"/>
    <x v="5"/>
    <x v="5"/>
  </r>
  <r>
    <x v="1770"/>
    <x v="0"/>
    <x v="9"/>
    <x v="14"/>
    <x v="114"/>
    <x v="32"/>
    <x v="1729"/>
    <x v="368"/>
    <x v="58"/>
    <x v="58"/>
    <x v="11"/>
    <x v="15"/>
    <x v="4"/>
    <x v="9"/>
    <x v="9"/>
  </r>
  <r>
    <x v="1767"/>
    <x v="0"/>
    <x v="6"/>
    <x v="36"/>
    <x v="42"/>
    <x v="79"/>
    <x v="1726"/>
    <x v="366"/>
    <x v="58"/>
    <x v="58"/>
    <x v="11"/>
    <x v="15"/>
    <x v="4"/>
    <x v="6"/>
    <x v="6"/>
  </r>
  <r>
    <x v="1782"/>
    <x v="0"/>
    <x v="4"/>
    <x v="92"/>
    <x v="63"/>
    <x v="57"/>
    <x v="1740"/>
    <x v="376"/>
    <x v="58"/>
    <x v="58"/>
    <x v="11"/>
    <x v="15"/>
    <x v="4"/>
    <x v="4"/>
    <x v="4"/>
  </r>
  <r>
    <x v="1773"/>
    <x v="0"/>
    <x v="7"/>
    <x v="57"/>
    <x v="16"/>
    <x v="429"/>
    <x v="1732"/>
    <x v="371"/>
    <x v="58"/>
    <x v="58"/>
    <x v="11"/>
    <x v="15"/>
    <x v="4"/>
    <x v="7"/>
    <x v="7"/>
  </r>
  <r>
    <x v="1772"/>
    <x v="1"/>
    <x v="2"/>
    <x v="88"/>
    <x v="137"/>
    <x v="376"/>
    <x v="1731"/>
    <x v="370"/>
    <x v="58"/>
    <x v="58"/>
    <x v="11"/>
    <x v="15"/>
    <x v="4"/>
    <x v="2"/>
    <x v="2"/>
  </r>
  <r>
    <x v="1777"/>
    <x v="0"/>
    <x v="3"/>
    <x v="4"/>
    <x v="60"/>
    <x v="200"/>
    <x v="1380"/>
    <x v="359"/>
    <x v="58"/>
    <x v="58"/>
    <x v="11"/>
    <x v="15"/>
    <x v="4"/>
    <x v="3"/>
    <x v="3"/>
  </r>
  <r>
    <x v="1773"/>
    <x v="0"/>
    <x v="8"/>
    <x v="90"/>
    <x v="37"/>
    <x v="325"/>
    <x v="1732"/>
    <x v="371"/>
    <x v="58"/>
    <x v="58"/>
    <x v="11"/>
    <x v="15"/>
    <x v="4"/>
    <x v="8"/>
    <x v="8"/>
  </r>
  <r>
    <x v="1779"/>
    <x v="0"/>
    <x v="11"/>
    <x v="107"/>
    <x v="52"/>
    <x v="2469"/>
    <x v="1737"/>
    <x v="375"/>
    <x v="58"/>
    <x v="58"/>
    <x v="11"/>
    <x v="15"/>
    <x v="4"/>
    <x v="11"/>
    <x v="11"/>
  </r>
  <r>
    <x v="1776"/>
    <x v="0"/>
    <x v="1"/>
    <x v="164"/>
    <x v="223"/>
    <x v="34"/>
    <x v="1735"/>
    <x v="373"/>
    <x v="58"/>
    <x v="58"/>
    <x v="11"/>
    <x v="15"/>
    <x v="4"/>
    <x v="1"/>
    <x v="1"/>
  </r>
  <r>
    <x v="1780"/>
    <x v="0"/>
    <x v="2"/>
    <x v="33"/>
    <x v="32"/>
    <x v="358"/>
    <x v="1738"/>
    <x v="360"/>
    <x v="58"/>
    <x v="58"/>
    <x v="11"/>
    <x v="15"/>
    <x v="4"/>
    <x v="2"/>
    <x v="2"/>
  </r>
  <r>
    <x v="1796"/>
    <x v="0"/>
    <x v="7"/>
    <x v="9"/>
    <x v="62"/>
    <x v="84"/>
    <x v="1754"/>
    <x v="368"/>
    <x v="58"/>
    <x v="58"/>
    <x v="11"/>
    <x v="15"/>
    <x v="4"/>
    <x v="7"/>
    <x v="7"/>
  </r>
  <r>
    <x v="1795"/>
    <x v="0"/>
    <x v="0"/>
    <x v="20"/>
    <x v="6"/>
    <x v="7"/>
    <x v="1753"/>
    <x v="361"/>
    <x v="58"/>
    <x v="58"/>
    <x v="11"/>
    <x v="15"/>
    <x v="4"/>
    <x v="0"/>
    <x v="0"/>
  </r>
  <r>
    <x v="1792"/>
    <x v="0"/>
    <x v="4"/>
    <x v="14"/>
    <x v="2"/>
    <x v="15"/>
    <x v="1750"/>
    <x v="367"/>
    <x v="58"/>
    <x v="58"/>
    <x v="11"/>
    <x v="15"/>
    <x v="4"/>
    <x v="4"/>
    <x v="4"/>
  </r>
  <r>
    <x v="1791"/>
    <x v="1"/>
    <x v="2"/>
    <x v="18"/>
    <x v="39"/>
    <x v="75"/>
    <x v="1749"/>
    <x v="377"/>
    <x v="58"/>
    <x v="58"/>
    <x v="11"/>
    <x v="15"/>
    <x v="4"/>
    <x v="2"/>
    <x v="2"/>
  </r>
  <r>
    <x v="1795"/>
    <x v="0"/>
    <x v="2"/>
    <x v="92"/>
    <x v="23"/>
    <x v="13"/>
    <x v="1753"/>
    <x v="361"/>
    <x v="58"/>
    <x v="58"/>
    <x v="11"/>
    <x v="15"/>
    <x v="4"/>
    <x v="2"/>
    <x v="2"/>
  </r>
  <r>
    <x v="1792"/>
    <x v="0"/>
    <x v="7"/>
    <x v="70"/>
    <x v="54"/>
    <x v="166"/>
    <x v="1750"/>
    <x v="367"/>
    <x v="58"/>
    <x v="58"/>
    <x v="11"/>
    <x v="15"/>
    <x v="4"/>
    <x v="7"/>
    <x v="7"/>
  </r>
  <r>
    <x v="1789"/>
    <x v="0"/>
    <x v="7"/>
    <x v="33"/>
    <x v="114"/>
    <x v="1235"/>
    <x v="1747"/>
    <x v="379"/>
    <x v="58"/>
    <x v="58"/>
    <x v="11"/>
    <x v="15"/>
    <x v="4"/>
    <x v="7"/>
    <x v="7"/>
  </r>
  <r>
    <x v="1790"/>
    <x v="0"/>
    <x v="10"/>
    <x v="21"/>
    <x v="14"/>
    <x v="126"/>
    <x v="1748"/>
    <x v="376"/>
    <x v="58"/>
    <x v="58"/>
    <x v="11"/>
    <x v="15"/>
    <x v="4"/>
    <x v="10"/>
    <x v="10"/>
  </r>
  <r>
    <x v="1791"/>
    <x v="0"/>
    <x v="1"/>
    <x v="36"/>
    <x v="39"/>
    <x v="3"/>
    <x v="1749"/>
    <x v="377"/>
    <x v="58"/>
    <x v="58"/>
    <x v="11"/>
    <x v="15"/>
    <x v="4"/>
    <x v="1"/>
    <x v="1"/>
  </r>
  <r>
    <x v="1797"/>
    <x v="0"/>
    <x v="11"/>
    <x v="12"/>
    <x v="12"/>
    <x v="13"/>
    <x v="1755"/>
    <x v="361"/>
    <x v="58"/>
    <x v="58"/>
    <x v="11"/>
    <x v="15"/>
    <x v="4"/>
    <x v="11"/>
    <x v="11"/>
  </r>
  <r>
    <x v="1798"/>
    <x v="0"/>
    <x v="3"/>
    <x v="59"/>
    <x v="106"/>
    <x v="791"/>
    <x v="1756"/>
    <x v="371"/>
    <x v="58"/>
    <x v="58"/>
    <x v="11"/>
    <x v="15"/>
    <x v="4"/>
    <x v="3"/>
    <x v="3"/>
  </r>
  <r>
    <x v="1785"/>
    <x v="0"/>
    <x v="9"/>
    <x v="37"/>
    <x v="59"/>
    <x v="13"/>
    <x v="1743"/>
    <x v="377"/>
    <x v="58"/>
    <x v="58"/>
    <x v="11"/>
    <x v="15"/>
    <x v="4"/>
    <x v="9"/>
    <x v="9"/>
  </r>
  <r>
    <x v="1788"/>
    <x v="0"/>
    <x v="1"/>
    <x v="33"/>
    <x v="31"/>
    <x v="337"/>
    <x v="1746"/>
    <x v="372"/>
    <x v="58"/>
    <x v="58"/>
    <x v="11"/>
    <x v="15"/>
    <x v="4"/>
    <x v="1"/>
    <x v="1"/>
  </r>
  <r>
    <x v="1792"/>
    <x v="0"/>
    <x v="2"/>
    <x v="120"/>
    <x v="25"/>
    <x v="152"/>
    <x v="1750"/>
    <x v="367"/>
    <x v="58"/>
    <x v="58"/>
    <x v="11"/>
    <x v="15"/>
    <x v="4"/>
    <x v="2"/>
    <x v="2"/>
  </r>
  <r>
    <x v="1806"/>
    <x v="0"/>
    <x v="11"/>
    <x v="92"/>
    <x v="43"/>
    <x v="137"/>
    <x v="1764"/>
    <x v="374"/>
    <x v="58"/>
    <x v="58"/>
    <x v="11"/>
    <x v="15"/>
    <x v="4"/>
    <x v="11"/>
    <x v="11"/>
  </r>
  <r>
    <x v="1793"/>
    <x v="0"/>
    <x v="5"/>
    <x v="20"/>
    <x v="85"/>
    <x v="511"/>
    <x v="1751"/>
    <x v="371"/>
    <x v="58"/>
    <x v="58"/>
    <x v="11"/>
    <x v="15"/>
    <x v="4"/>
    <x v="5"/>
    <x v="5"/>
  </r>
  <r>
    <x v="1805"/>
    <x v="0"/>
    <x v="4"/>
    <x v="70"/>
    <x v="59"/>
    <x v="125"/>
    <x v="1763"/>
    <x v="376"/>
    <x v="58"/>
    <x v="58"/>
    <x v="11"/>
    <x v="15"/>
    <x v="4"/>
    <x v="4"/>
    <x v="4"/>
  </r>
  <r>
    <x v="1798"/>
    <x v="0"/>
    <x v="1"/>
    <x v="151"/>
    <x v="188"/>
    <x v="76"/>
    <x v="1756"/>
    <x v="371"/>
    <x v="58"/>
    <x v="58"/>
    <x v="11"/>
    <x v="15"/>
    <x v="4"/>
    <x v="1"/>
    <x v="1"/>
  </r>
  <r>
    <x v="1787"/>
    <x v="0"/>
    <x v="8"/>
    <x v="130"/>
    <x v="145"/>
    <x v="1361"/>
    <x v="1745"/>
    <x v="370"/>
    <x v="58"/>
    <x v="58"/>
    <x v="11"/>
    <x v="15"/>
    <x v="4"/>
    <x v="8"/>
    <x v="8"/>
  </r>
  <r>
    <x v="1785"/>
    <x v="0"/>
    <x v="4"/>
    <x v="5"/>
    <x v="30"/>
    <x v="1086"/>
    <x v="1743"/>
    <x v="377"/>
    <x v="58"/>
    <x v="58"/>
    <x v="11"/>
    <x v="15"/>
    <x v="4"/>
    <x v="4"/>
    <x v="4"/>
  </r>
  <r>
    <x v="1788"/>
    <x v="0"/>
    <x v="5"/>
    <x v="12"/>
    <x v="45"/>
    <x v="6"/>
    <x v="1746"/>
    <x v="372"/>
    <x v="58"/>
    <x v="58"/>
    <x v="11"/>
    <x v="15"/>
    <x v="4"/>
    <x v="5"/>
    <x v="5"/>
  </r>
  <r>
    <x v="1791"/>
    <x v="0"/>
    <x v="7"/>
    <x v="10"/>
    <x v="65"/>
    <x v="546"/>
    <x v="1749"/>
    <x v="377"/>
    <x v="58"/>
    <x v="58"/>
    <x v="11"/>
    <x v="15"/>
    <x v="4"/>
    <x v="7"/>
    <x v="7"/>
  </r>
  <r>
    <x v="1792"/>
    <x v="0"/>
    <x v="1"/>
    <x v="140"/>
    <x v="25"/>
    <x v="39"/>
    <x v="1750"/>
    <x v="367"/>
    <x v="58"/>
    <x v="58"/>
    <x v="11"/>
    <x v="15"/>
    <x v="4"/>
    <x v="1"/>
    <x v="1"/>
  </r>
  <r>
    <x v="1794"/>
    <x v="0"/>
    <x v="6"/>
    <x v="65"/>
    <x v="59"/>
    <x v="194"/>
    <x v="1752"/>
    <x v="374"/>
    <x v="58"/>
    <x v="58"/>
    <x v="11"/>
    <x v="15"/>
    <x v="4"/>
    <x v="6"/>
    <x v="6"/>
  </r>
  <r>
    <x v="1793"/>
    <x v="0"/>
    <x v="4"/>
    <x v="40"/>
    <x v="27"/>
    <x v="758"/>
    <x v="1751"/>
    <x v="371"/>
    <x v="58"/>
    <x v="58"/>
    <x v="11"/>
    <x v="15"/>
    <x v="4"/>
    <x v="4"/>
    <x v="4"/>
  </r>
  <r>
    <x v="1790"/>
    <x v="0"/>
    <x v="2"/>
    <x v="56"/>
    <x v="99"/>
    <x v="2001"/>
    <x v="1748"/>
    <x v="376"/>
    <x v="58"/>
    <x v="58"/>
    <x v="11"/>
    <x v="15"/>
    <x v="4"/>
    <x v="2"/>
    <x v="2"/>
  </r>
  <r>
    <x v="1814"/>
    <x v="0"/>
    <x v="3"/>
    <x v="57"/>
    <x v="24"/>
    <x v="965"/>
    <x v="1772"/>
    <x v="372"/>
    <x v="58"/>
    <x v="58"/>
    <x v="11"/>
    <x v="15"/>
    <x v="4"/>
    <x v="3"/>
    <x v="3"/>
  </r>
  <r>
    <x v="1808"/>
    <x v="0"/>
    <x v="11"/>
    <x v="65"/>
    <x v="47"/>
    <x v="618"/>
    <x v="1766"/>
    <x v="366"/>
    <x v="58"/>
    <x v="58"/>
    <x v="11"/>
    <x v="15"/>
    <x v="4"/>
    <x v="11"/>
    <x v="11"/>
  </r>
  <r>
    <x v="1812"/>
    <x v="0"/>
    <x v="4"/>
    <x v="34"/>
    <x v="114"/>
    <x v="31"/>
    <x v="1770"/>
    <x v="378"/>
    <x v="58"/>
    <x v="58"/>
    <x v="11"/>
    <x v="15"/>
    <x v="4"/>
    <x v="4"/>
    <x v="4"/>
  </r>
  <r>
    <x v="1814"/>
    <x v="0"/>
    <x v="4"/>
    <x v="3"/>
    <x v="34"/>
    <x v="232"/>
    <x v="1772"/>
    <x v="372"/>
    <x v="58"/>
    <x v="58"/>
    <x v="11"/>
    <x v="15"/>
    <x v="4"/>
    <x v="4"/>
    <x v="4"/>
  </r>
  <r>
    <x v="1809"/>
    <x v="0"/>
    <x v="2"/>
    <x v="182"/>
    <x v="144"/>
    <x v="187"/>
    <x v="1767"/>
    <x v="369"/>
    <x v="58"/>
    <x v="58"/>
    <x v="11"/>
    <x v="15"/>
    <x v="4"/>
    <x v="2"/>
    <x v="2"/>
  </r>
  <r>
    <x v="1811"/>
    <x v="0"/>
    <x v="2"/>
    <x v="92"/>
    <x v="8"/>
    <x v="63"/>
    <x v="1769"/>
    <x v="372"/>
    <x v="58"/>
    <x v="58"/>
    <x v="11"/>
    <x v="15"/>
    <x v="4"/>
    <x v="2"/>
    <x v="2"/>
  </r>
  <r>
    <x v="1816"/>
    <x v="0"/>
    <x v="9"/>
    <x v="46"/>
    <x v="102"/>
    <x v="302"/>
    <x v="1774"/>
    <x v="362"/>
    <x v="58"/>
    <x v="58"/>
    <x v="11"/>
    <x v="15"/>
    <x v="4"/>
    <x v="9"/>
    <x v="9"/>
  </r>
  <r>
    <x v="1809"/>
    <x v="0"/>
    <x v="4"/>
    <x v="84"/>
    <x v="35"/>
    <x v="441"/>
    <x v="1767"/>
    <x v="369"/>
    <x v="58"/>
    <x v="58"/>
    <x v="11"/>
    <x v="15"/>
    <x v="4"/>
    <x v="4"/>
    <x v="4"/>
  </r>
  <r>
    <x v="1817"/>
    <x v="0"/>
    <x v="3"/>
    <x v="58"/>
    <x v="138"/>
    <x v="869"/>
    <x v="1775"/>
    <x v="369"/>
    <x v="58"/>
    <x v="58"/>
    <x v="11"/>
    <x v="15"/>
    <x v="4"/>
    <x v="3"/>
    <x v="3"/>
  </r>
  <r>
    <x v="1810"/>
    <x v="0"/>
    <x v="7"/>
    <x v="0"/>
    <x v="9"/>
    <x v="265"/>
    <x v="1768"/>
    <x v="378"/>
    <x v="58"/>
    <x v="58"/>
    <x v="11"/>
    <x v="15"/>
    <x v="4"/>
    <x v="7"/>
    <x v="7"/>
  </r>
  <r>
    <x v="1808"/>
    <x v="1"/>
    <x v="2"/>
    <x v="112"/>
    <x v="125"/>
    <x v="669"/>
    <x v="1766"/>
    <x v="366"/>
    <x v="58"/>
    <x v="58"/>
    <x v="11"/>
    <x v="15"/>
    <x v="4"/>
    <x v="2"/>
    <x v="2"/>
  </r>
  <r>
    <x v="1811"/>
    <x v="0"/>
    <x v="10"/>
    <x v="6"/>
    <x v="98"/>
    <x v="13"/>
    <x v="1769"/>
    <x v="372"/>
    <x v="58"/>
    <x v="58"/>
    <x v="11"/>
    <x v="15"/>
    <x v="4"/>
    <x v="10"/>
    <x v="10"/>
  </r>
  <r>
    <x v="1810"/>
    <x v="0"/>
    <x v="3"/>
    <x v="48"/>
    <x v="1"/>
    <x v="233"/>
    <x v="1768"/>
    <x v="378"/>
    <x v="58"/>
    <x v="58"/>
    <x v="11"/>
    <x v="15"/>
    <x v="4"/>
    <x v="3"/>
    <x v="3"/>
  </r>
  <r>
    <x v="1809"/>
    <x v="0"/>
    <x v="8"/>
    <x v="98"/>
    <x v="90"/>
    <x v="516"/>
    <x v="1767"/>
    <x v="369"/>
    <x v="58"/>
    <x v="58"/>
    <x v="11"/>
    <x v="15"/>
    <x v="4"/>
    <x v="8"/>
    <x v="8"/>
  </r>
  <r>
    <x v="1810"/>
    <x v="0"/>
    <x v="1"/>
    <x v="51"/>
    <x v="31"/>
    <x v="153"/>
    <x v="1768"/>
    <x v="378"/>
    <x v="58"/>
    <x v="58"/>
    <x v="11"/>
    <x v="15"/>
    <x v="4"/>
    <x v="1"/>
    <x v="1"/>
  </r>
  <r>
    <x v="1807"/>
    <x v="0"/>
    <x v="9"/>
    <x v="81"/>
    <x v="159"/>
    <x v="392"/>
    <x v="1765"/>
    <x v="365"/>
    <x v="58"/>
    <x v="58"/>
    <x v="11"/>
    <x v="15"/>
    <x v="4"/>
    <x v="9"/>
    <x v="9"/>
  </r>
  <r>
    <x v="1761"/>
    <x v="0"/>
    <x v="6"/>
    <x v="92"/>
    <x v="62"/>
    <x v="187"/>
    <x v="1720"/>
    <x v="362"/>
    <x v="58"/>
    <x v="58"/>
    <x v="11"/>
    <x v="15"/>
    <x v="4"/>
    <x v="6"/>
    <x v="6"/>
  </r>
  <r>
    <x v="1799"/>
    <x v="0"/>
    <x v="11"/>
    <x v="1"/>
    <x v="76"/>
    <x v="34"/>
    <x v="1757"/>
    <x v="376"/>
    <x v="58"/>
    <x v="58"/>
    <x v="11"/>
    <x v="15"/>
    <x v="4"/>
    <x v="11"/>
    <x v="11"/>
  </r>
  <r>
    <x v="1759"/>
    <x v="0"/>
    <x v="1"/>
    <x v="68"/>
    <x v="25"/>
    <x v="191"/>
    <x v="1718"/>
    <x v="360"/>
    <x v="58"/>
    <x v="58"/>
    <x v="11"/>
    <x v="15"/>
    <x v="4"/>
    <x v="1"/>
    <x v="1"/>
  </r>
  <r>
    <x v="1795"/>
    <x v="1"/>
    <x v="2"/>
    <x v="17"/>
    <x v="23"/>
    <x v="32"/>
    <x v="1753"/>
    <x v="361"/>
    <x v="58"/>
    <x v="58"/>
    <x v="11"/>
    <x v="15"/>
    <x v="4"/>
    <x v="2"/>
    <x v="2"/>
  </r>
  <r>
    <x v="1806"/>
    <x v="1"/>
    <x v="2"/>
    <x v="26"/>
    <x v="1"/>
    <x v="121"/>
    <x v="1764"/>
    <x v="374"/>
    <x v="58"/>
    <x v="58"/>
    <x v="11"/>
    <x v="15"/>
    <x v="4"/>
    <x v="2"/>
    <x v="2"/>
  </r>
  <r>
    <x v="1805"/>
    <x v="0"/>
    <x v="6"/>
    <x v="26"/>
    <x v="34"/>
    <x v="286"/>
    <x v="1763"/>
    <x v="376"/>
    <x v="58"/>
    <x v="58"/>
    <x v="11"/>
    <x v="15"/>
    <x v="4"/>
    <x v="6"/>
    <x v="6"/>
  </r>
  <r>
    <x v="1763"/>
    <x v="0"/>
    <x v="2"/>
    <x v="31"/>
    <x v="31"/>
    <x v="34"/>
    <x v="1722"/>
    <x v="364"/>
    <x v="58"/>
    <x v="58"/>
    <x v="11"/>
    <x v="15"/>
    <x v="4"/>
    <x v="2"/>
    <x v="2"/>
  </r>
  <r>
    <x v="1800"/>
    <x v="0"/>
    <x v="7"/>
    <x v="79"/>
    <x v="65"/>
    <x v="3"/>
    <x v="1758"/>
    <x v="366"/>
    <x v="58"/>
    <x v="58"/>
    <x v="11"/>
    <x v="15"/>
    <x v="4"/>
    <x v="7"/>
    <x v="7"/>
  </r>
  <r>
    <x v="1805"/>
    <x v="0"/>
    <x v="5"/>
    <x v="20"/>
    <x v="85"/>
    <x v="511"/>
    <x v="1763"/>
    <x v="376"/>
    <x v="58"/>
    <x v="58"/>
    <x v="11"/>
    <x v="15"/>
    <x v="4"/>
    <x v="5"/>
    <x v="5"/>
  </r>
  <r>
    <x v="1793"/>
    <x v="1"/>
    <x v="2"/>
    <x v="55"/>
    <x v="69"/>
    <x v="643"/>
    <x v="1751"/>
    <x v="371"/>
    <x v="58"/>
    <x v="58"/>
    <x v="11"/>
    <x v="15"/>
    <x v="4"/>
    <x v="2"/>
    <x v="2"/>
  </r>
  <r>
    <x v="1769"/>
    <x v="1"/>
    <x v="2"/>
    <x v="104"/>
    <x v="25"/>
    <x v="1699"/>
    <x v="1728"/>
    <x v="361"/>
    <x v="58"/>
    <x v="58"/>
    <x v="11"/>
    <x v="15"/>
    <x v="4"/>
    <x v="2"/>
    <x v="2"/>
  </r>
  <r>
    <x v="1796"/>
    <x v="0"/>
    <x v="9"/>
    <x v="94"/>
    <x v="19"/>
    <x v="182"/>
    <x v="1754"/>
    <x v="368"/>
    <x v="58"/>
    <x v="58"/>
    <x v="11"/>
    <x v="15"/>
    <x v="4"/>
    <x v="9"/>
    <x v="9"/>
  </r>
  <r>
    <x v="1786"/>
    <x v="0"/>
    <x v="8"/>
    <x v="135"/>
    <x v="95"/>
    <x v="2470"/>
    <x v="1744"/>
    <x v="378"/>
    <x v="58"/>
    <x v="58"/>
    <x v="11"/>
    <x v="15"/>
    <x v="4"/>
    <x v="8"/>
    <x v="8"/>
  </r>
  <r>
    <x v="1786"/>
    <x v="0"/>
    <x v="9"/>
    <x v="81"/>
    <x v="74"/>
    <x v="648"/>
    <x v="1744"/>
    <x v="378"/>
    <x v="58"/>
    <x v="58"/>
    <x v="11"/>
    <x v="15"/>
    <x v="4"/>
    <x v="9"/>
    <x v="9"/>
  </r>
  <r>
    <x v="1765"/>
    <x v="0"/>
    <x v="3"/>
    <x v="38"/>
    <x v="40"/>
    <x v="721"/>
    <x v="1724"/>
    <x v="362"/>
    <x v="58"/>
    <x v="58"/>
    <x v="11"/>
    <x v="15"/>
    <x v="4"/>
    <x v="3"/>
    <x v="3"/>
  </r>
  <r>
    <x v="1760"/>
    <x v="0"/>
    <x v="8"/>
    <x v="59"/>
    <x v="108"/>
    <x v="32"/>
    <x v="1719"/>
    <x v="361"/>
    <x v="58"/>
    <x v="58"/>
    <x v="11"/>
    <x v="15"/>
    <x v="4"/>
    <x v="8"/>
    <x v="8"/>
  </r>
  <r>
    <x v="1784"/>
    <x v="0"/>
    <x v="8"/>
    <x v="40"/>
    <x v="27"/>
    <x v="758"/>
    <x v="1742"/>
    <x v="375"/>
    <x v="58"/>
    <x v="58"/>
    <x v="11"/>
    <x v="15"/>
    <x v="4"/>
    <x v="8"/>
    <x v="8"/>
  </r>
  <r>
    <x v="1765"/>
    <x v="0"/>
    <x v="1"/>
    <x v="55"/>
    <x v="105"/>
    <x v="80"/>
    <x v="1724"/>
    <x v="362"/>
    <x v="58"/>
    <x v="58"/>
    <x v="11"/>
    <x v="15"/>
    <x v="4"/>
    <x v="1"/>
    <x v="1"/>
  </r>
  <r>
    <x v="1769"/>
    <x v="0"/>
    <x v="1"/>
    <x v="31"/>
    <x v="37"/>
    <x v="940"/>
    <x v="1728"/>
    <x v="361"/>
    <x v="58"/>
    <x v="58"/>
    <x v="11"/>
    <x v="15"/>
    <x v="4"/>
    <x v="1"/>
    <x v="1"/>
  </r>
  <r>
    <x v="1800"/>
    <x v="0"/>
    <x v="1"/>
    <x v="84"/>
    <x v="57"/>
    <x v="72"/>
    <x v="1758"/>
    <x v="366"/>
    <x v="58"/>
    <x v="58"/>
    <x v="11"/>
    <x v="15"/>
    <x v="4"/>
    <x v="1"/>
    <x v="1"/>
  </r>
  <r>
    <x v="1769"/>
    <x v="0"/>
    <x v="9"/>
    <x v="49"/>
    <x v="2"/>
    <x v="1629"/>
    <x v="1728"/>
    <x v="361"/>
    <x v="58"/>
    <x v="58"/>
    <x v="11"/>
    <x v="15"/>
    <x v="4"/>
    <x v="9"/>
    <x v="9"/>
  </r>
  <r>
    <x v="1769"/>
    <x v="0"/>
    <x v="4"/>
    <x v="11"/>
    <x v="1"/>
    <x v="540"/>
    <x v="1728"/>
    <x v="361"/>
    <x v="58"/>
    <x v="58"/>
    <x v="11"/>
    <x v="15"/>
    <x v="4"/>
    <x v="4"/>
    <x v="4"/>
  </r>
  <r>
    <x v="1758"/>
    <x v="0"/>
    <x v="5"/>
    <x v="20"/>
    <x v="12"/>
    <x v="6"/>
    <x v="1717"/>
    <x v="360"/>
    <x v="58"/>
    <x v="58"/>
    <x v="11"/>
    <x v="15"/>
    <x v="4"/>
    <x v="5"/>
    <x v="5"/>
  </r>
  <r>
    <x v="1768"/>
    <x v="0"/>
    <x v="6"/>
    <x v="54"/>
    <x v="87"/>
    <x v="2061"/>
    <x v="1727"/>
    <x v="367"/>
    <x v="58"/>
    <x v="58"/>
    <x v="11"/>
    <x v="15"/>
    <x v="4"/>
    <x v="6"/>
    <x v="6"/>
  </r>
  <r>
    <x v="1789"/>
    <x v="0"/>
    <x v="6"/>
    <x v="126"/>
    <x v="134"/>
    <x v="877"/>
    <x v="1747"/>
    <x v="379"/>
    <x v="58"/>
    <x v="58"/>
    <x v="11"/>
    <x v="15"/>
    <x v="4"/>
    <x v="6"/>
    <x v="6"/>
  </r>
  <r>
    <x v="1788"/>
    <x v="0"/>
    <x v="10"/>
    <x v="30"/>
    <x v="14"/>
    <x v="31"/>
    <x v="1746"/>
    <x v="372"/>
    <x v="58"/>
    <x v="58"/>
    <x v="11"/>
    <x v="15"/>
    <x v="4"/>
    <x v="10"/>
    <x v="10"/>
  </r>
  <r>
    <x v="1761"/>
    <x v="0"/>
    <x v="0"/>
    <x v="12"/>
    <x v="41"/>
    <x v="155"/>
    <x v="1720"/>
    <x v="362"/>
    <x v="58"/>
    <x v="58"/>
    <x v="11"/>
    <x v="15"/>
    <x v="4"/>
    <x v="0"/>
    <x v="0"/>
  </r>
  <r>
    <x v="1786"/>
    <x v="1"/>
    <x v="2"/>
    <x v="81"/>
    <x v="74"/>
    <x v="648"/>
    <x v="1744"/>
    <x v="378"/>
    <x v="58"/>
    <x v="58"/>
    <x v="11"/>
    <x v="15"/>
    <x v="4"/>
    <x v="2"/>
    <x v="2"/>
  </r>
  <r>
    <x v="1800"/>
    <x v="0"/>
    <x v="3"/>
    <x v="1"/>
    <x v="24"/>
    <x v="796"/>
    <x v="1758"/>
    <x v="366"/>
    <x v="58"/>
    <x v="58"/>
    <x v="11"/>
    <x v="15"/>
    <x v="4"/>
    <x v="3"/>
    <x v="3"/>
  </r>
  <r>
    <x v="1795"/>
    <x v="0"/>
    <x v="8"/>
    <x v="11"/>
    <x v="56"/>
    <x v="164"/>
    <x v="1753"/>
    <x v="361"/>
    <x v="58"/>
    <x v="58"/>
    <x v="11"/>
    <x v="15"/>
    <x v="4"/>
    <x v="8"/>
    <x v="8"/>
  </r>
  <r>
    <x v="1793"/>
    <x v="0"/>
    <x v="3"/>
    <x v="84"/>
    <x v="2"/>
    <x v="34"/>
    <x v="1751"/>
    <x v="371"/>
    <x v="58"/>
    <x v="58"/>
    <x v="11"/>
    <x v="15"/>
    <x v="4"/>
    <x v="3"/>
    <x v="3"/>
  </r>
  <r>
    <x v="1806"/>
    <x v="0"/>
    <x v="2"/>
    <x v="26"/>
    <x v="1"/>
    <x v="121"/>
    <x v="1764"/>
    <x v="374"/>
    <x v="58"/>
    <x v="58"/>
    <x v="11"/>
    <x v="15"/>
    <x v="4"/>
    <x v="2"/>
    <x v="2"/>
  </r>
  <r>
    <x v="1790"/>
    <x v="0"/>
    <x v="1"/>
    <x v="15"/>
    <x v="24"/>
    <x v="172"/>
    <x v="1748"/>
    <x v="376"/>
    <x v="58"/>
    <x v="58"/>
    <x v="11"/>
    <x v="15"/>
    <x v="4"/>
    <x v="1"/>
    <x v="1"/>
  </r>
  <r>
    <x v="1759"/>
    <x v="0"/>
    <x v="11"/>
    <x v="89"/>
    <x v="80"/>
    <x v="2471"/>
    <x v="1718"/>
    <x v="360"/>
    <x v="58"/>
    <x v="58"/>
    <x v="11"/>
    <x v="15"/>
    <x v="4"/>
    <x v="11"/>
    <x v="11"/>
  </r>
  <r>
    <x v="1759"/>
    <x v="0"/>
    <x v="8"/>
    <x v="125"/>
    <x v="107"/>
    <x v="347"/>
    <x v="1718"/>
    <x v="360"/>
    <x v="58"/>
    <x v="58"/>
    <x v="11"/>
    <x v="15"/>
    <x v="4"/>
    <x v="8"/>
    <x v="8"/>
  </r>
  <r>
    <x v="1798"/>
    <x v="1"/>
    <x v="2"/>
    <x v="104"/>
    <x v="125"/>
    <x v="321"/>
    <x v="1756"/>
    <x v="371"/>
    <x v="58"/>
    <x v="58"/>
    <x v="11"/>
    <x v="15"/>
    <x v="4"/>
    <x v="2"/>
    <x v="2"/>
  </r>
  <r>
    <x v="1758"/>
    <x v="0"/>
    <x v="6"/>
    <x v="9"/>
    <x v="43"/>
    <x v="183"/>
    <x v="1717"/>
    <x v="360"/>
    <x v="58"/>
    <x v="58"/>
    <x v="11"/>
    <x v="15"/>
    <x v="4"/>
    <x v="6"/>
    <x v="6"/>
  </r>
  <r>
    <x v="1768"/>
    <x v="0"/>
    <x v="10"/>
    <x v="24"/>
    <x v="47"/>
    <x v="207"/>
    <x v="1727"/>
    <x v="367"/>
    <x v="58"/>
    <x v="58"/>
    <x v="11"/>
    <x v="15"/>
    <x v="4"/>
    <x v="10"/>
    <x v="10"/>
  </r>
  <r>
    <x v="1760"/>
    <x v="0"/>
    <x v="7"/>
    <x v="57"/>
    <x v="54"/>
    <x v="626"/>
    <x v="1719"/>
    <x v="361"/>
    <x v="58"/>
    <x v="58"/>
    <x v="11"/>
    <x v="15"/>
    <x v="4"/>
    <x v="7"/>
    <x v="7"/>
  </r>
  <r>
    <x v="1796"/>
    <x v="0"/>
    <x v="4"/>
    <x v="65"/>
    <x v="38"/>
    <x v="74"/>
    <x v="1754"/>
    <x v="368"/>
    <x v="58"/>
    <x v="58"/>
    <x v="11"/>
    <x v="15"/>
    <x v="4"/>
    <x v="4"/>
    <x v="4"/>
  </r>
  <r>
    <x v="1785"/>
    <x v="0"/>
    <x v="3"/>
    <x v="23"/>
    <x v="61"/>
    <x v="370"/>
    <x v="1743"/>
    <x v="377"/>
    <x v="58"/>
    <x v="58"/>
    <x v="11"/>
    <x v="15"/>
    <x v="4"/>
    <x v="3"/>
    <x v="3"/>
  </r>
  <r>
    <x v="1757"/>
    <x v="0"/>
    <x v="7"/>
    <x v="13"/>
    <x v="65"/>
    <x v="154"/>
    <x v="1716"/>
    <x v="359"/>
    <x v="58"/>
    <x v="58"/>
    <x v="11"/>
    <x v="15"/>
    <x v="4"/>
    <x v="7"/>
    <x v="7"/>
  </r>
  <r>
    <x v="1785"/>
    <x v="0"/>
    <x v="7"/>
    <x v="6"/>
    <x v="9"/>
    <x v="656"/>
    <x v="1743"/>
    <x v="377"/>
    <x v="58"/>
    <x v="58"/>
    <x v="11"/>
    <x v="15"/>
    <x v="4"/>
    <x v="7"/>
    <x v="7"/>
  </r>
  <r>
    <x v="1764"/>
    <x v="0"/>
    <x v="9"/>
    <x v="179"/>
    <x v="225"/>
    <x v="2472"/>
    <x v="1723"/>
    <x v="365"/>
    <x v="58"/>
    <x v="58"/>
    <x v="11"/>
    <x v="15"/>
    <x v="4"/>
    <x v="9"/>
    <x v="9"/>
  </r>
  <r>
    <x v="1797"/>
    <x v="0"/>
    <x v="5"/>
    <x v="75"/>
    <x v="17"/>
    <x v="120"/>
    <x v="1755"/>
    <x v="361"/>
    <x v="58"/>
    <x v="58"/>
    <x v="11"/>
    <x v="15"/>
    <x v="4"/>
    <x v="5"/>
    <x v="5"/>
  </r>
  <r>
    <x v="1765"/>
    <x v="0"/>
    <x v="6"/>
    <x v="49"/>
    <x v="59"/>
    <x v="66"/>
    <x v="1724"/>
    <x v="362"/>
    <x v="58"/>
    <x v="58"/>
    <x v="11"/>
    <x v="15"/>
    <x v="4"/>
    <x v="6"/>
    <x v="6"/>
  </r>
  <r>
    <x v="1786"/>
    <x v="0"/>
    <x v="4"/>
    <x v="19"/>
    <x v="57"/>
    <x v="207"/>
    <x v="1744"/>
    <x v="378"/>
    <x v="58"/>
    <x v="58"/>
    <x v="11"/>
    <x v="15"/>
    <x v="4"/>
    <x v="4"/>
    <x v="4"/>
  </r>
  <r>
    <x v="1794"/>
    <x v="0"/>
    <x v="5"/>
    <x v="20"/>
    <x v="41"/>
    <x v="73"/>
    <x v="1752"/>
    <x v="374"/>
    <x v="58"/>
    <x v="58"/>
    <x v="11"/>
    <x v="15"/>
    <x v="4"/>
    <x v="5"/>
    <x v="5"/>
  </r>
  <r>
    <x v="1765"/>
    <x v="0"/>
    <x v="5"/>
    <x v="13"/>
    <x v="13"/>
    <x v="6"/>
    <x v="1724"/>
    <x v="362"/>
    <x v="58"/>
    <x v="58"/>
    <x v="11"/>
    <x v="15"/>
    <x v="4"/>
    <x v="5"/>
    <x v="5"/>
  </r>
  <r>
    <x v="1763"/>
    <x v="0"/>
    <x v="9"/>
    <x v="18"/>
    <x v="37"/>
    <x v="632"/>
    <x v="1722"/>
    <x v="364"/>
    <x v="58"/>
    <x v="58"/>
    <x v="11"/>
    <x v="15"/>
    <x v="4"/>
    <x v="9"/>
    <x v="9"/>
  </r>
  <r>
    <x v="1798"/>
    <x v="0"/>
    <x v="7"/>
    <x v="50"/>
    <x v="60"/>
    <x v="1305"/>
    <x v="1756"/>
    <x v="371"/>
    <x v="58"/>
    <x v="58"/>
    <x v="11"/>
    <x v="15"/>
    <x v="4"/>
    <x v="7"/>
    <x v="7"/>
  </r>
  <r>
    <x v="1784"/>
    <x v="0"/>
    <x v="5"/>
    <x v="12"/>
    <x v="12"/>
    <x v="13"/>
    <x v="1742"/>
    <x v="375"/>
    <x v="58"/>
    <x v="58"/>
    <x v="11"/>
    <x v="15"/>
    <x v="4"/>
    <x v="5"/>
    <x v="5"/>
  </r>
  <r>
    <x v="1759"/>
    <x v="1"/>
    <x v="2"/>
    <x v="103"/>
    <x v="112"/>
    <x v="1565"/>
    <x v="1718"/>
    <x v="360"/>
    <x v="58"/>
    <x v="58"/>
    <x v="11"/>
    <x v="15"/>
    <x v="4"/>
    <x v="2"/>
    <x v="2"/>
  </r>
  <r>
    <x v="1767"/>
    <x v="0"/>
    <x v="5"/>
    <x v="9"/>
    <x v="14"/>
    <x v="14"/>
    <x v="1726"/>
    <x v="366"/>
    <x v="58"/>
    <x v="58"/>
    <x v="11"/>
    <x v="15"/>
    <x v="4"/>
    <x v="5"/>
    <x v="5"/>
  </r>
  <r>
    <x v="1784"/>
    <x v="0"/>
    <x v="6"/>
    <x v="11"/>
    <x v="3"/>
    <x v="75"/>
    <x v="1742"/>
    <x v="375"/>
    <x v="58"/>
    <x v="58"/>
    <x v="11"/>
    <x v="15"/>
    <x v="4"/>
    <x v="6"/>
    <x v="6"/>
  </r>
  <r>
    <x v="1797"/>
    <x v="0"/>
    <x v="6"/>
    <x v="16"/>
    <x v="45"/>
    <x v="145"/>
    <x v="1755"/>
    <x v="361"/>
    <x v="58"/>
    <x v="58"/>
    <x v="11"/>
    <x v="15"/>
    <x v="4"/>
    <x v="6"/>
    <x v="6"/>
  </r>
  <r>
    <x v="1806"/>
    <x v="0"/>
    <x v="9"/>
    <x v="48"/>
    <x v="10"/>
    <x v="187"/>
    <x v="1764"/>
    <x v="374"/>
    <x v="58"/>
    <x v="58"/>
    <x v="11"/>
    <x v="15"/>
    <x v="4"/>
    <x v="9"/>
    <x v="9"/>
  </r>
  <r>
    <x v="1788"/>
    <x v="0"/>
    <x v="6"/>
    <x v="9"/>
    <x v="63"/>
    <x v="76"/>
    <x v="1746"/>
    <x v="372"/>
    <x v="58"/>
    <x v="58"/>
    <x v="11"/>
    <x v="15"/>
    <x v="4"/>
    <x v="6"/>
    <x v="6"/>
  </r>
  <r>
    <x v="1793"/>
    <x v="0"/>
    <x v="9"/>
    <x v="105"/>
    <x v="120"/>
    <x v="586"/>
    <x v="1751"/>
    <x v="371"/>
    <x v="58"/>
    <x v="58"/>
    <x v="11"/>
    <x v="15"/>
    <x v="4"/>
    <x v="9"/>
    <x v="9"/>
  </r>
  <r>
    <x v="1795"/>
    <x v="0"/>
    <x v="4"/>
    <x v="92"/>
    <x v="11"/>
    <x v="176"/>
    <x v="1753"/>
    <x v="361"/>
    <x v="58"/>
    <x v="58"/>
    <x v="11"/>
    <x v="15"/>
    <x v="4"/>
    <x v="4"/>
    <x v="4"/>
  </r>
  <r>
    <x v="1791"/>
    <x v="0"/>
    <x v="9"/>
    <x v="82"/>
    <x v="19"/>
    <x v="1874"/>
    <x v="1749"/>
    <x v="377"/>
    <x v="58"/>
    <x v="58"/>
    <x v="11"/>
    <x v="15"/>
    <x v="4"/>
    <x v="9"/>
    <x v="9"/>
  </r>
  <r>
    <x v="1806"/>
    <x v="0"/>
    <x v="10"/>
    <x v="8"/>
    <x v="85"/>
    <x v="31"/>
    <x v="1764"/>
    <x v="374"/>
    <x v="58"/>
    <x v="58"/>
    <x v="11"/>
    <x v="15"/>
    <x v="4"/>
    <x v="10"/>
    <x v="10"/>
  </r>
  <r>
    <x v="1800"/>
    <x v="0"/>
    <x v="8"/>
    <x v="51"/>
    <x v="31"/>
    <x v="153"/>
    <x v="1758"/>
    <x v="366"/>
    <x v="58"/>
    <x v="58"/>
    <x v="11"/>
    <x v="15"/>
    <x v="4"/>
    <x v="8"/>
    <x v="8"/>
  </r>
  <r>
    <x v="1796"/>
    <x v="0"/>
    <x v="3"/>
    <x v="35"/>
    <x v="44"/>
    <x v="287"/>
    <x v="1754"/>
    <x v="368"/>
    <x v="58"/>
    <x v="58"/>
    <x v="11"/>
    <x v="15"/>
    <x v="4"/>
    <x v="3"/>
    <x v="3"/>
  </r>
  <r>
    <x v="1813"/>
    <x v="0"/>
    <x v="11"/>
    <x v="94"/>
    <x v="37"/>
    <x v="393"/>
    <x v="1771"/>
    <x v="364"/>
    <x v="58"/>
    <x v="58"/>
    <x v="11"/>
    <x v="15"/>
    <x v="4"/>
    <x v="11"/>
    <x v="11"/>
  </r>
  <r>
    <x v="1811"/>
    <x v="1"/>
    <x v="2"/>
    <x v="17"/>
    <x v="7"/>
    <x v="34"/>
    <x v="1769"/>
    <x v="372"/>
    <x v="58"/>
    <x v="58"/>
    <x v="11"/>
    <x v="15"/>
    <x v="4"/>
    <x v="2"/>
    <x v="2"/>
  </r>
  <r>
    <x v="1815"/>
    <x v="0"/>
    <x v="0"/>
    <x v="79"/>
    <x v="11"/>
    <x v="1982"/>
    <x v="1773"/>
    <x v="377"/>
    <x v="58"/>
    <x v="58"/>
    <x v="11"/>
    <x v="15"/>
    <x v="4"/>
    <x v="0"/>
    <x v="0"/>
  </r>
  <r>
    <x v="1787"/>
    <x v="0"/>
    <x v="5"/>
    <x v="93"/>
    <x v="0"/>
    <x v="187"/>
    <x v="1745"/>
    <x v="370"/>
    <x v="58"/>
    <x v="58"/>
    <x v="11"/>
    <x v="15"/>
    <x v="4"/>
    <x v="5"/>
    <x v="5"/>
  </r>
  <r>
    <x v="1763"/>
    <x v="0"/>
    <x v="1"/>
    <x v="90"/>
    <x v="119"/>
    <x v="11"/>
    <x v="1722"/>
    <x v="364"/>
    <x v="58"/>
    <x v="58"/>
    <x v="11"/>
    <x v="15"/>
    <x v="4"/>
    <x v="1"/>
    <x v="1"/>
  </r>
  <r>
    <x v="1769"/>
    <x v="0"/>
    <x v="11"/>
    <x v="50"/>
    <x v="81"/>
    <x v="126"/>
    <x v="1728"/>
    <x v="361"/>
    <x v="58"/>
    <x v="58"/>
    <x v="11"/>
    <x v="15"/>
    <x v="4"/>
    <x v="11"/>
    <x v="11"/>
  </r>
  <r>
    <x v="1805"/>
    <x v="0"/>
    <x v="10"/>
    <x v="26"/>
    <x v="61"/>
    <x v="20"/>
    <x v="1763"/>
    <x v="376"/>
    <x v="58"/>
    <x v="58"/>
    <x v="11"/>
    <x v="15"/>
    <x v="4"/>
    <x v="10"/>
    <x v="10"/>
  </r>
  <r>
    <x v="1767"/>
    <x v="0"/>
    <x v="3"/>
    <x v="135"/>
    <x v="68"/>
    <x v="112"/>
    <x v="1726"/>
    <x v="366"/>
    <x v="58"/>
    <x v="58"/>
    <x v="11"/>
    <x v="15"/>
    <x v="4"/>
    <x v="3"/>
    <x v="3"/>
  </r>
  <r>
    <x v="1763"/>
    <x v="0"/>
    <x v="7"/>
    <x v="13"/>
    <x v="63"/>
    <x v="72"/>
    <x v="1722"/>
    <x v="364"/>
    <x v="58"/>
    <x v="58"/>
    <x v="11"/>
    <x v="15"/>
    <x v="4"/>
    <x v="7"/>
    <x v="7"/>
  </r>
  <r>
    <x v="1810"/>
    <x v="0"/>
    <x v="9"/>
    <x v="4"/>
    <x v="51"/>
    <x v="72"/>
    <x v="1768"/>
    <x v="378"/>
    <x v="58"/>
    <x v="58"/>
    <x v="11"/>
    <x v="15"/>
    <x v="4"/>
    <x v="9"/>
    <x v="9"/>
  </r>
  <r>
    <x v="1815"/>
    <x v="0"/>
    <x v="5"/>
    <x v="93"/>
    <x v="14"/>
    <x v="145"/>
    <x v="1773"/>
    <x v="377"/>
    <x v="58"/>
    <x v="58"/>
    <x v="11"/>
    <x v="15"/>
    <x v="4"/>
    <x v="5"/>
    <x v="5"/>
  </r>
  <r>
    <x v="1817"/>
    <x v="0"/>
    <x v="9"/>
    <x v="67"/>
    <x v="152"/>
    <x v="57"/>
    <x v="1775"/>
    <x v="369"/>
    <x v="58"/>
    <x v="58"/>
    <x v="11"/>
    <x v="15"/>
    <x v="4"/>
    <x v="9"/>
    <x v="9"/>
  </r>
  <r>
    <x v="1814"/>
    <x v="1"/>
    <x v="2"/>
    <x v="98"/>
    <x v="106"/>
    <x v="1303"/>
    <x v="1772"/>
    <x v="372"/>
    <x v="58"/>
    <x v="58"/>
    <x v="11"/>
    <x v="15"/>
    <x v="4"/>
    <x v="2"/>
    <x v="2"/>
  </r>
  <r>
    <x v="1812"/>
    <x v="0"/>
    <x v="1"/>
    <x v="124"/>
    <x v="164"/>
    <x v="523"/>
    <x v="1770"/>
    <x v="378"/>
    <x v="58"/>
    <x v="58"/>
    <x v="11"/>
    <x v="15"/>
    <x v="4"/>
    <x v="1"/>
    <x v="1"/>
  </r>
  <r>
    <x v="1811"/>
    <x v="0"/>
    <x v="7"/>
    <x v="20"/>
    <x v="41"/>
    <x v="73"/>
    <x v="1769"/>
    <x v="372"/>
    <x v="58"/>
    <x v="58"/>
    <x v="11"/>
    <x v="15"/>
    <x v="4"/>
    <x v="7"/>
    <x v="7"/>
  </r>
  <r>
    <x v="1812"/>
    <x v="0"/>
    <x v="0"/>
    <x v="48"/>
    <x v="3"/>
    <x v="186"/>
    <x v="1770"/>
    <x v="378"/>
    <x v="58"/>
    <x v="58"/>
    <x v="11"/>
    <x v="15"/>
    <x v="4"/>
    <x v="0"/>
    <x v="0"/>
  </r>
  <r>
    <x v="1807"/>
    <x v="0"/>
    <x v="1"/>
    <x v="152"/>
    <x v="111"/>
    <x v="110"/>
    <x v="1765"/>
    <x v="365"/>
    <x v="58"/>
    <x v="58"/>
    <x v="11"/>
    <x v="15"/>
    <x v="4"/>
    <x v="1"/>
    <x v="1"/>
  </r>
  <r>
    <x v="1811"/>
    <x v="0"/>
    <x v="8"/>
    <x v="7"/>
    <x v="5"/>
    <x v="315"/>
    <x v="1769"/>
    <x v="372"/>
    <x v="58"/>
    <x v="58"/>
    <x v="11"/>
    <x v="15"/>
    <x v="4"/>
    <x v="8"/>
    <x v="8"/>
  </r>
  <r>
    <x v="1808"/>
    <x v="0"/>
    <x v="10"/>
    <x v="11"/>
    <x v="3"/>
    <x v="75"/>
    <x v="1766"/>
    <x v="366"/>
    <x v="58"/>
    <x v="58"/>
    <x v="11"/>
    <x v="15"/>
    <x v="4"/>
    <x v="10"/>
    <x v="10"/>
  </r>
  <r>
    <x v="1813"/>
    <x v="0"/>
    <x v="8"/>
    <x v="98"/>
    <x v="118"/>
    <x v="677"/>
    <x v="1771"/>
    <x v="364"/>
    <x v="58"/>
    <x v="58"/>
    <x v="11"/>
    <x v="15"/>
    <x v="4"/>
    <x v="8"/>
    <x v="8"/>
  </r>
  <r>
    <x v="1771"/>
    <x v="0"/>
    <x v="7"/>
    <x v="5"/>
    <x v="11"/>
    <x v="12"/>
    <x v="1730"/>
    <x v="369"/>
    <x v="58"/>
    <x v="58"/>
    <x v="11"/>
    <x v="15"/>
    <x v="4"/>
    <x v="7"/>
    <x v="7"/>
  </r>
  <r>
    <x v="1801"/>
    <x v="0"/>
    <x v="2"/>
    <x v="42"/>
    <x v="39"/>
    <x v="1239"/>
    <x v="1759"/>
    <x v="359"/>
    <x v="58"/>
    <x v="58"/>
    <x v="11"/>
    <x v="15"/>
    <x v="4"/>
    <x v="2"/>
    <x v="2"/>
  </r>
  <r>
    <x v="1782"/>
    <x v="0"/>
    <x v="1"/>
    <x v="48"/>
    <x v="16"/>
    <x v="350"/>
    <x v="1740"/>
    <x v="376"/>
    <x v="58"/>
    <x v="58"/>
    <x v="11"/>
    <x v="15"/>
    <x v="4"/>
    <x v="1"/>
    <x v="1"/>
  </r>
  <r>
    <x v="1777"/>
    <x v="0"/>
    <x v="4"/>
    <x v="24"/>
    <x v="15"/>
    <x v="176"/>
    <x v="1380"/>
    <x v="359"/>
    <x v="58"/>
    <x v="58"/>
    <x v="11"/>
    <x v="15"/>
    <x v="4"/>
    <x v="4"/>
    <x v="4"/>
  </r>
  <r>
    <x v="1781"/>
    <x v="0"/>
    <x v="8"/>
    <x v="1"/>
    <x v="54"/>
    <x v="61"/>
    <x v="1739"/>
    <x v="368"/>
    <x v="58"/>
    <x v="58"/>
    <x v="11"/>
    <x v="15"/>
    <x v="4"/>
    <x v="8"/>
    <x v="8"/>
  </r>
  <r>
    <x v="1816"/>
    <x v="0"/>
    <x v="6"/>
    <x v="48"/>
    <x v="5"/>
    <x v="169"/>
    <x v="1774"/>
    <x v="362"/>
    <x v="58"/>
    <x v="58"/>
    <x v="11"/>
    <x v="15"/>
    <x v="4"/>
    <x v="6"/>
    <x v="6"/>
  </r>
  <r>
    <x v="1808"/>
    <x v="0"/>
    <x v="5"/>
    <x v="20"/>
    <x v="41"/>
    <x v="73"/>
    <x v="1766"/>
    <x v="366"/>
    <x v="58"/>
    <x v="58"/>
    <x v="11"/>
    <x v="15"/>
    <x v="4"/>
    <x v="5"/>
    <x v="5"/>
  </r>
  <r>
    <x v="1780"/>
    <x v="0"/>
    <x v="7"/>
    <x v="92"/>
    <x v="10"/>
    <x v="180"/>
    <x v="1738"/>
    <x v="360"/>
    <x v="58"/>
    <x v="58"/>
    <x v="11"/>
    <x v="15"/>
    <x v="4"/>
    <x v="7"/>
    <x v="7"/>
  </r>
  <r>
    <x v="1802"/>
    <x v="1"/>
    <x v="2"/>
    <x v="137"/>
    <x v="123"/>
    <x v="2473"/>
    <x v="1760"/>
    <x v="367"/>
    <x v="58"/>
    <x v="58"/>
    <x v="11"/>
    <x v="15"/>
    <x v="4"/>
    <x v="2"/>
    <x v="2"/>
  </r>
  <r>
    <x v="1802"/>
    <x v="0"/>
    <x v="2"/>
    <x v="148"/>
    <x v="123"/>
    <x v="2230"/>
    <x v="1760"/>
    <x v="367"/>
    <x v="58"/>
    <x v="58"/>
    <x v="11"/>
    <x v="15"/>
    <x v="4"/>
    <x v="2"/>
    <x v="2"/>
  </r>
  <r>
    <x v="1819"/>
    <x v="0"/>
    <x v="5"/>
    <x v="10"/>
    <x v="0"/>
    <x v="6"/>
    <x v="1777"/>
    <x v="369"/>
    <x v="58"/>
    <x v="58"/>
    <x v="11"/>
    <x v="15"/>
    <x v="4"/>
    <x v="5"/>
    <x v="5"/>
  </r>
  <r>
    <x v="1802"/>
    <x v="0"/>
    <x v="9"/>
    <x v="127"/>
    <x v="111"/>
    <x v="430"/>
    <x v="1760"/>
    <x v="367"/>
    <x v="58"/>
    <x v="58"/>
    <x v="11"/>
    <x v="15"/>
    <x v="4"/>
    <x v="9"/>
    <x v="9"/>
  </r>
  <r>
    <x v="1781"/>
    <x v="1"/>
    <x v="2"/>
    <x v="82"/>
    <x v="48"/>
    <x v="299"/>
    <x v="1739"/>
    <x v="368"/>
    <x v="58"/>
    <x v="58"/>
    <x v="11"/>
    <x v="15"/>
    <x v="4"/>
    <x v="2"/>
    <x v="2"/>
  </r>
  <r>
    <x v="1776"/>
    <x v="0"/>
    <x v="4"/>
    <x v="99"/>
    <x v="95"/>
    <x v="2171"/>
    <x v="1735"/>
    <x v="373"/>
    <x v="58"/>
    <x v="58"/>
    <x v="11"/>
    <x v="15"/>
    <x v="4"/>
    <x v="4"/>
    <x v="4"/>
  </r>
  <r>
    <x v="1773"/>
    <x v="0"/>
    <x v="5"/>
    <x v="79"/>
    <x v="9"/>
    <x v="6"/>
    <x v="1732"/>
    <x v="371"/>
    <x v="58"/>
    <x v="58"/>
    <x v="11"/>
    <x v="15"/>
    <x v="4"/>
    <x v="5"/>
    <x v="5"/>
  </r>
  <r>
    <x v="1778"/>
    <x v="0"/>
    <x v="3"/>
    <x v="3"/>
    <x v="7"/>
    <x v="39"/>
    <x v="1736"/>
    <x v="374"/>
    <x v="58"/>
    <x v="58"/>
    <x v="11"/>
    <x v="15"/>
    <x v="4"/>
    <x v="3"/>
    <x v="3"/>
  </r>
  <r>
    <x v="1804"/>
    <x v="0"/>
    <x v="1"/>
    <x v="24"/>
    <x v="34"/>
    <x v="78"/>
    <x v="1762"/>
    <x v="368"/>
    <x v="58"/>
    <x v="58"/>
    <x v="11"/>
    <x v="15"/>
    <x v="4"/>
    <x v="1"/>
    <x v="1"/>
  </r>
  <r>
    <x v="1778"/>
    <x v="1"/>
    <x v="2"/>
    <x v="48"/>
    <x v="23"/>
    <x v="6"/>
    <x v="1736"/>
    <x v="374"/>
    <x v="58"/>
    <x v="58"/>
    <x v="11"/>
    <x v="15"/>
    <x v="4"/>
    <x v="2"/>
    <x v="2"/>
  </r>
  <r>
    <x v="1804"/>
    <x v="0"/>
    <x v="5"/>
    <x v="16"/>
    <x v="17"/>
    <x v="6"/>
    <x v="1762"/>
    <x v="368"/>
    <x v="58"/>
    <x v="58"/>
    <x v="11"/>
    <x v="15"/>
    <x v="4"/>
    <x v="5"/>
    <x v="5"/>
  </r>
  <r>
    <x v="1804"/>
    <x v="0"/>
    <x v="6"/>
    <x v="10"/>
    <x v="13"/>
    <x v="202"/>
    <x v="1762"/>
    <x v="368"/>
    <x v="58"/>
    <x v="58"/>
    <x v="11"/>
    <x v="15"/>
    <x v="4"/>
    <x v="6"/>
    <x v="6"/>
  </r>
  <r>
    <x v="1777"/>
    <x v="0"/>
    <x v="1"/>
    <x v="14"/>
    <x v="66"/>
    <x v="244"/>
    <x v="1380"/>
    <x v="359"/>
    <x v="58"/>
    <x v="58"/>
    <x v="11"/>
    <x v="15"/>
    <x v="4"/>
    <x v="1"/>
    <x v="1"/>
  </r>
  <r>
    <x v="1804"/>
    <x v="0"/>
    <x v="10"/>
    <x v="93"/>
    <x v="94"/>
    <x v="207"/>
    <x v="1762"/>
    <x v="368"/>
    <x v="58"/>
    <x v="58"/>
    <x v="11"/>
    <x v="15"/>
    <x v="4"/>
    <x v="10"/>
    <x v="10"/>
  </r>
  <r>
    <x v="1819"/>
    <x v="0"/>
    <x v="9"/>
    <x v="95"/>
    <x v="113"/>
    <x v="6"/>
    <x v="1777"/>
    <x v="369"/>
    <x v="58"/>
    <x v="58"/>
    <x v="11"/>
    <x v="15"/>
    <x v="4"/>
    <x v="9"/>
    <x v="9"/>
  </r>
  <r>
    <x v="1772"/>
    <x v="0"/>
    <x v="1"/>
    <x v="34"/>
    <x v="114"/>
    <x v="31"/>
    <x v="1731"/>
    <x v="370"/>
    <x v="58"/>
    <x v="58"/>
    <x v="11"/>
    <x v="15"/>
    <x v="4"/>
    <x v="1"/>
    <x v="1"/>
  </r>
  <r>
    <x v="1801"/>
    <x v="1"/>
    <x v="2"/>
    <x v="113"/>
    <x v="119"/>
    <x v="22"/>
    <x v="1759"/>
    <x v="359"/>
    <x v="58"/>
    <x v="58"/>
    <x v="11"/>
    <x v="15"/>
    <x v="4"/>
    <x v="2"/>
    <x v="2"/>
  </r>
  <r>
    <x v="1772"/>
    <x v="0"/>
    <x v="0"/>
    <x v="93"/>
    <x v="13"/>
    <x v="389"/>
    <x v="1731"/>
    <x v="370"/>
    <x v="58"/>
    <x v="58"/>
    <x v="11"/>
    <x v="15"/>
    <x v="4"/>
    <x v="0"/>
    <x v="0"/>
  </r>
  <r>
    <x v="1781"/>
    <x v="0"/>
    <x v="11"/>
    <x v="48"/>
    <x v="30"/>
    <x v="7"/>
    <x v="1739"/>
    <x v="368"/>
    <x v="58"/>
    <x v="58"/>
    <x v="11"/>
    <x v="15"/>
    <x v="4"/>
    <x v="11"/>
    <x v="11"/>
  </r>
  <r>
    <x v="1780"/>
    <x v="0"/>
    <x v="9"/>
    <x v="90"/>
    <x v="119"/>
    <x v="11"/>
    <x v="1738"/>
    <x v="360"/>
    <x v="58"/>
    <x v="58"/>
    <x v="11"/>
    <x v="15"/>
    <x v="4"/>
    <x v="9"/>
    <x v="9"/>
  </r>
  <r>
    <x v="1757"/>
    <x v="0"/>
    <x v="3"/>
    <x v="51"/>
    <x v="102"/>
    <x v="7"/>
    <x v="1716"/>
    <x v="359"/>
    <x v="58"/>
    <x v="58"/>
    <x v="11"/>
    <x v="15"/>
    <x v="4"/>
    <x v="3"/>
    <x v="3"/>
  </r>
  <r>
    <x v="1757"/>
    <x v="0"/>
    <x v="1"/>
    <x v="33"/>
    <x v="37"/>
    <x v="1166"/>
    <x v="1716"/>
    <x v="359"/>
    <x v="58"/>
    <x v="58"/>
    <x v="11"/>
    <x v="15"/>
    <x v="4"/>
    <x v="1"/>
    <x v="1"/>
  </r>
  <r>
    <x v="1766"/>
    <x v="0"/>
    <x v="8"/>
    <x v="95"/>
    <x v="69"/>
    <x v="11"/>
    <x v="1725"/>
    <x v="360"/>
    <x v="58"/>
    <x v="58"/>
    <x v="11"/>
    <x v="15"/>
    <x v="4"/>
    <x v="8"/>
    <x v="8"/>
  </r>
  <r>
    <x v="1778"/>
    <x v="0"/>
    <x v="10"/>
    <x v="8"/>
    <x v="18"/>
    <x v="145"/>
    <x v="1736"/>
    <x v="374"/>
    <x v="58"/>
    <x v="58"/>
    <x v="11"/>
    <x v="15"/>
    <x v="4"/>
    <x v="10"/>
    <x v="10"/>
  </r>
  <r>
    <x v="1804"/>
    <x v="1"/>
    <x v="2"/>
    <x v="50"/>
    <x v="61"/>
    <x v="69"/>
    <x v="1762"/>
    <x v="368"/>
    <x v="58"/>
    <x v="58"/>
    <x v="11"/>
    <x v="15"/>
    <x v="4"/>
    <x v="2"/>
    <x v="2"/>
  </r>
  <r>
    <x v="1780"/>
    <x v="0"/>
    <x v="4"/>
    <x v="35"/>
    <x v="75"/>
    <x v="251"/>
    <x v="1738"/>
    <x v="360"/>
    <x v="58"/>
    <x v="58"/>
    <x v="11"/>
    <x v="15"/>
    <x v="4"/>
    <x v="4"/>
    <x v="4"/>
  </r>
  <r>
    <x v="1804"/>
    <x v="0"/>
    <x v="7"/>
    <x v="20"/>
    <x v="6"/>
    <x v="7"/>
    <x v="1762"/>
    <x v="368"/>
    <x v="58"/>
    <x v="58"/>
    <x v="11"/>
    <x v="15"/>
    <x v="4"/>
    <x v="7"/>
    <x v="7"/>
  </r>
  <r>
    <x v="1777"/>
    <x v="1"/>
    <x v="2"/>
    <x v="36"/>
    <x v="102"/>
    <x v="69"/>
    <x v="1380"/>
    <x v="359"/>
    <x v="58"/>
    <x v="58"/>
    <x v="11"/>
    <x v="15"/>
    <x v="4"/>
    <x v="2"/>
    <x v="2"/>
  </r>
  <r>
    <x v="1773"/>
    <x v="0"/>
    <x v="6"/>
    <x v="49"/>
    <x v="44"/>
    <x v="558"/>
    <x v="1732"/>
    <x v="371"/>
    <x v="58"/>
    <x v="58"/>
    <x v="11"/>
    <x v="15"/>
    <x v="4"/>
    <x v="6"/>
    <x v="6"/>
  </r>
  <r>
    <x v="1781"/>
    <x v="0"/>
    <x v="0"/>
    <x v="93"/>
    <x v="0"/>
    <x v="187"/>
    <x v="1739"/>
    <x v="368"/>
    <x v="58"/>
    <x v="58"/>
    <x v="11"/>
    <x v="15"/>
    <x v="4"/>
    <x v="0"/>
    <x v="0"/>
  </r>
  <r>
    <x v="1801"/>
    <x v="0"/>
    <x v="4"/>
    <x v="57"/>
    <x v="1"/>
    <x v="255"/>
    <x v="1759"/>
    <x v="359"/>
    <x v="58"/>
    <x v="58"/>
    <x v="11"/>
    <x v="15"/>
    <x v="4"/>
    <x v="4"/>
    <x v="4"/>
  </r>
  <r>
    <x v="1803"/>
    <x v="0"/>
    <x v="6"/>
    <x v="57"/>
    <x v="10"/>
    <x v="19"/>
    <x v="1761"/>
    <x v="362"/>
    <x v="58"/>
    <x v="58"/>
    <x v="11"/>
    <x v="15"/>
    <x v="4"/>
    <x v="6"/>
    <x v="6"/>
  </r>
  <r>
    <x v="1783"/>
    <x v="0"/>
    <x v="11"/>
    <x v="35"/>
    <x v="81"/>
    <x v="11"/>
    <x v="1741"/>
    <x v="364"/>
    <x v="58"/>
    <x v="58"/>
    <x v="11"/>
    <x v="15"/>
    <x v="4"/>
    <x v="11"/>
    <x v="11"/>
  </r>
  <r>
    <x v="1818"/>
    <x v="0"/>
    <x v="3"/>
    <x v="57"/>
    <x v="38"/>
    <x v="572"/>
    <x v="1776"/>
    <x v="360"/>
    <x v="58"/>
    <x v="58"/>
    <x v="11"/>
    <x v="15"/>
    <x v="4"/>
    <x v="3"/>
    <x v="3"/>
  </r>
  <r>
    <x v="1781"/>
    <x v="0"/>
    <x v="6"/>
    <x v="92"/>
    <x v="23"/>
    <x v="13"/>
    <x v="1739"/>
    <x v="368"/>
    <x v="58"/>
    <x v="58"/>
    <x v="11"/>
    <x v="15"/>
    <x v="4"/>
    <x v="6"/>
    <x v="6"/>
  </r>
  <r>
    <x v="1773"/>
    <x v="0"/>
    <x v="11"/>
    <x v="2"/>
    <x v="83"/>
    <x v="235"/>
    <x v="1732"/>
    <x v="371"/>
    <x v="58"/>
    <x v="58"/>
    <x v="11"/>
    <x v="15"/>
    <x v="4"/>
    <x v="11"/>
    <x v="11"/>
  </r>
  <r>
    <x v="1776"/>
    <x v="0"/>
    <x v="3"/>
    <x v="81"/>
    <x v="74"/>
    <x v="648"/>
    <x v="1735"/>
    <x v="373"/>
    <x v="58"/>
    <x v="58"/>
    <x v="11"/>
    <x v="15"/>
    <x v="4"/>
    <x v="3"/>
    <x v="3"/>
  </r>
  <r>
    <x v="1778"/>
    <x v="0"/>
    <x v="2"/>
    <x v="11"/>
    <x v="23"/>
    <x v="246"/>
    <x v="1736"/>
    <x v="374"/>
    <x v="58"/>
    <x v="58"/>
    <x v="11"/>
    <x v="15"/>
    <x v="4"/>
    <x v="2"/>
    <x v="2"/>
  </r>
  <r>
    <x v="1771"/>
    <x v="0"/>
    <x v="0"/>
    <x v="9"/>
    <x v="63"/>
    <x v="76"/>
    <x v="1730"/>
    <x v="369"/>
    <x v="58"/>
    <x v="58"/>
    <x v="11"/>
    <x v="15"/>
    <x v="4"/>
    <x v="0"/>
    <x v="0"/>
  </r>
  <r>
    <x v="1818"/>
    <x v="0"/>
    <x v="7"/>
    <x v="30"/>
    <x v="62"/>
    <x v="7"/>
    <x v="1776"/>
    <x v="360"/>
    <x v="58"/>
    <x v="58"/>
    <x v="11"/>
    <x v="15"/>
    <x v="4"/>
    <x v="7"/>
    <x v="7"/>
  </r>
  <r>
    <x v="1762"/>
    <x v="0"/>
    <x v="4"/>
    <x v="82"/>
    <x v="114"/>
    <x v="2366"/>
    <x v="1721"/>
    <x v="363"/>
    <x v="58"/>
    <x v="58"/>
    <x v="11"/>
    <x v="15"/>
    <x v="4"/>
    <x v="4"/>
    <x v="4"/>
  </r>
  <r>
    <x v="1777"/>
    <x v="0"/>
    <x v="9"/>
    <x v="82"/>
    <x v="42"/>
    <x v="1027"/>
    <x v="1380"/>
    <x v="359"/>
    <x v="58"/>
    <x v="58"/>
    <x v="11"/>
    <x v="15"/>
    <x v="4"/>
    <x v="9"/>
    <x v="9"/>
  </r>
  <r>
    <x v="1796"/>
    <x v="0"/>
    <x v="5"/>
    <x v="13"/>
    <x v="13"/>
    <x v="6"/>
    <x v="1754"/>
    <x v="368"/>
    <x v="58"/>
    <x v="58"/>
    <x v="11"/>
    <x v="15"/>
    <x v="4"/>
    <x v="5"/>
    <x v="5"/>
  </r>
  <r>
    <x v="1794"/>
    <x v="0"/>
    <x v="10"/>
    <x v="63"/>
    <x v="54"/>
    <x v="347"/>
    <x v="1752"/>
    <x v="374"/>
    <x v="58"/>
    <x v="58"/>
    <x v="11"/>
    <x v="15"/>
    <x v="4"/>
    <x v="10"/>
    <x v="10"/>
  </r>
  <r>
    <x v="1798"/>
    <x v="0"/>
    <x v="9"/>
    <x v="111"/>
    <x v="153"/>
    <x v="1360"/>
    <x v="1756"/>
    <x v="371"/>
    <x v="58"/>
    <x v="58"/>
    <x v="11"/>
    <x v="15"/>
    <x v="4"/>
    <x v="9"/>
    <x v="9"/>
  </r>
  <r>
    <x v="1792"/>
    <x v="1"/>
    <x v="2"/>
    <x v="120"/>
    <x v="25"/>
    <x v="152"/>
    <x v="1750"/>
    <x v="367"/>
    <x v="58"/>
    <x v="58"/>
    <x v="11"/>
    <x v="15"/>
    <x v="4"/>
    <x v="2"/>
    <x v="2"/>
  </r>
  <r>
    <x v="1794"/>
    <x v="0"/>
    <x v="3"/>
    <x v="27"/>
    <x v="40"/>
    <x v="875"/>
    <x v="1752"/>
    <x v="374"/>
    <x v="58"/>
    <x v="58"/>
    <x v="11"/>
    <x v="15"/>
    <x v="4"/>
    <x v="3"/>
    <x v="3"/>
  </r>
  <r>
    <x v="1800"/>
    <x v="0"/>
    <x v="10"/>
    <x v="30"/>
    <x v="7"/>
    <x v="73"/>
    <x v="1758"/>
    <x v="366"/>
    <x v="58"/>
    <x v="58"/>
    <x v="11"/>
    <x v="15"/>
    <x v="4"/>
    <x v="10"/>
    <x v="10"/>
  </r>
  <r>
    <x v="1805"/>
    <x v="0"/>
    <x v="1"/>
    <x v="88"/>
    <x v="80"/>
    <x v="1283"/>
    <x v="1763"/>
    <x v="376"/>
    <x v="58"/>
    <x v="58"/>
    <x v="11"/>
    <x v="15"/>
    <x v="4"/>
    <x v="1"/>
    <x v="1"/>
  </r>
  <r>
    <x v="1793"/>
    <x v="0"/>
    <x v="7"/>
    <x v="30"/>
    <x v="8"/>
    <x v="13"/>
    <x v="1751"/>
    <x v="371"/>
    <x v="58"/>
    <x v="58"/>
    <x v="11"/>
    <x v="15"/>
    <x v="4"/>
    <x v="7"/>
    <x v="7"/>
  </r>
  <r>
    <x v="1791"/>
    <x v="0"/>
    <x v="4"/>
    <x v="57"/>
    <x v="61"/>
    <x v="162"/>
    <x v="1749"/>
    <x v="377"/>
    <x v="58"/>
    <x v="58"/>
    <x v="11"/>
    <x v="15"/>
    <x v="4"/>
    <x v="4"/>
    <x v="4"/>
  </r>
  <r>
    <x v="1806"/>
    <x v="0"/>
    <x v="0"/>
    <x v="16"/>
    <x v="45"/>
    <x v="145"/>
    <x v="1764"/>
    <x v="374"/>
    <x v="58"/>
    <x v="58"/>
    <x v="11"/>
    <x v="15"/>
    <x v="4"/>
    <x v="0"/>
    <x v="0"/>
  </r>
  <r>
    <x v="1798"/>
    <x v="0"/>
    <x v="2"/>
    <x v="104"/>
    <x v="125"/>
    <x v="321"/>
    <x v="1756"/>
    <x v="371"/>
    <x v="58"/>
    <x v="58"/>
    <x v="11"/>
    <x v="15"/>
    <x v="4"/>
    <x v="2"/>
    <x v="2"/>
  </r>
  <r>
    <x v="1790"/>
    <x v="0"/>
    <x v="8"/>
    <x v="11"/>
    <x v="3"/>
    <x v="75"/>
    <x v="1748"/>
    <x v="376"/>
    <x v="58"/>
    <x v="58"/>
    <x v="11"/>
    <x v="15"/>
    <x v="4"/>
    <x v="8"/>
    <x v="8"/>
  </r>
  <r>
    <x v="1799"/>
    <x v="0"/>
    <x v="6"/>
    <x v="17"/>
    <x v="11"/>
    <x v="18"/>
    <x v="1757"/>
    <x v="376"/>
    <x v="58"/>
    <x v="58"/>
    <x v="11"/>
    <x v="15"/>
    <x v="4"/>
    <x v="6"/>
    <x v="6"/>
  </r>
  <r>
    <x v="1786"/>
    <x v="0"/>
    <x v="0"/>
    <x v="17"/>
    <x v="56"/>
    <x v="85"/>
    <x v="1744"/>
    <x v="378"/>
    <x v="58"/>
    <x v="58"/>
    <x v="11"/>
    <x v="15"/>
    <x v="4"/>
    <x v="0"/>
    <x v="0"/>
  </r>
  <r>
    <x v="1795"/>
    <x v="0"/>
    <x v="7"/>
    <x v="0"/>
    <x v="85"/>
    <x v="126"/>
    <x v="1753"/>
    <x v="361"/>
    <x v="58"/>
    <x v="58"/>
    <x v="11"/>
    <x v="15"/>
    <x v="4"/>
    <x v="7"/>
    <x v="7"/>
  </r>
  <r>
    <x v="1806"/>
    <x v="0"/>
    <x v="4"/>
    <x v="21"/>
    <x v="18"/>
    <x v="11"/>
    <x v="1764"/>
    <x v="374"/>
    <x v="58"/>
    <x v="58"/>
    <x v="11"/>
    <x v="15"/>
    <x v="4"/>
    <x v="4"/>
    <x v="4"/>
  </r>
  <r>
    <x v="1799"/>
    <x v="0"/>
    <x v="5"/>
    <x v="6"/>
    <x v="6"/>
    <x v="6"/>
    <x v="1757"/>
    <x v="376"/>
    <x v="58"/>
    <x v="58"/>
    <x v="11"/>
    <x v="15"/>
    <x v="4"/>
    <x v="5"/>
    <x v="5"/>
  </r>
  <r>
    <x v="1786"/>
    <x v="0"/>
    <x v="2"/>
    <x v="120"/>
    <x v="74"/>
    <x v="1048"/>
    <x v="1744"/>
    <x v="378"/>
    <x v="58"/>
    <x v="58"/>
    <x v="11"/>
    <x v="15"/>
    <x v="4"/>
    <x v="2"/>
    <x v="2"/>
  </r>
  <r>
    <x v="1789"/>
    <x v="0"/>
    <x v="10"/>
    <x v="25"/>
    <x v="107"/>
    <x v="268"/>
    <x v="1747"/>
    <x v="379"/>
    <x v="58"/>
    <x v="58"/>
    <x v="11"/>
    <x v="15"/>
    <x v="4"/>
    <x v="10"/>
    <x v="10"/>
  </r>
  <r>
    <x v="1795"/>
    <x v="0"/>
    <x v="3"/>
    <x v="7"/>
    <x v="7"/>
    <x v="7"/>
    <x v="1753"/>
    <x v="361"/>
    <x v="58"/>
    <x v="58"/>
    <x v="11"/>
    <x v="15"/>
    <x v="4"/>
    <x v="3"/>
    <x v="3"/>
  </r>
  <r>
    <x v="1790"/>
    <x v="0"/>
    <x v="9"/>
    <x v="1"/>
    <x v="61"/>
    <x v="7"/>
    <x v="1748"/>
    <x v="376"/>
    <x v="58"/>
    <x v="58"/>
    <x v="11"/>
    <x v="15"/>
    <x v="4"/>
    <x v="9"/>
    <x v="9"/>
  </r>
  <r>
    <x v="1790"/>
    <x v="1"/>
    <x v="2"/>
    <x v="94"/>
    <x v="99"/>
    <x v="918"/>
    <x v="1748"/>
    <x v="376"/>
    <x v="58"/>
    <x v="58"/>
    <x v="11"/>
    <x v="15"/>
    <x v="4"/>
    <x v="2"/>
    <x v="2"/>
  </r>
  <r>
    <x v="1788"/>
    <x v="0"/>
    <x v="3"/>
    <x v="37"/>
    <x v="30"/>
    <x v="14"/>
    <x v="1746"/>
    <x v="372"/>
    <x v="58"/>
    <x v="58"/>
    <x v="11"/>
    <x v="15"/>
    <x v="4"/>
    <x v="3"/>
    <x v="3"/>
  </r>
  <r>
    <x v="1805"/>
    <x v="0"/>
    <x v="9"/>
    <x v="98"/>
    <x v="113"/>
    <x v="195"/>
    <x v="1763"/>
    <x v="376"/>
    <x v="58"/>
    <x v="58"/>
    <x v="11"/>
    <x v="15"/>
    <x v="4"/>
    <x v="9"/>
    <x v="9"/>
  </r>
  <r>
    <x v="1806"/>
    <x v="0"/>
    <x v="1"/>
    <x v="37"/>
    <x v="76"/>
    <x v="76"/>
    <x v="1764"/>
    <x v="374"/>
    <x v="58"/>
    <x v="58"/>
    <x v="11"/>
    <x v="15"/>
    <x v="4"/>
    <x v="1"/>
    <x v="1"/>
  </r>
  <r>
    <x v="1797"/>
    <x v="0"/>
    <x v="10"/>
    <x v="75"/>
    <x v="91"/>
    <x v="124"/>
    <x v="1755"/>
    <x v="361"/>
    <x v="58"/>
    <x v="58"/>
    <x v="11"/>
    <x v="15"/>
    <x v="4"/>
    <x v="10"/>
    <x v="10"/>
  </r>
  <r>
    <x v="1791"/>
    <x v="0"/>
    <x v="8"/>
    <x v="49"/>
    <x v="35"/>
    <x v="720"/>
    <x v="1749"/>
    <x v="377"/>
    <x v="58"/>
    <x v="58"/>
    <x v="11"/>
    <x v="15"/>
    <x v="4"/>
    <x v="8"/>
    <x v="8"/>
  </r>
  <r>
    <x v="1787"/>
    <x v="0"/>
    <x v="11"/>
    <x v="88"/>
    <x v="128"/>
    <x v="395"/>
    <x v="1745"/>
    <x v="370"/>
    <x v="58"/>
    <x v="58"/>
    <x v="11"/>
    <x v="15"/>
    <x v="4"/>
    <x v="11"/>
    <x v="11"/>
  </r>
  <r>
    <x v="1806"/>
    <x v="0"/>
    <x v="3"/>
    <x v="30"/>
    <x v="14"/>
    <x v="31"/>
    <x v="1764"/>
    <x v="374"/>
    <x v="58"/>
    <x v="58"/>
    <x v="11"/>
    <x v="15"/>
    <x v="4"/>
    <x v="3"/>
    <x v="3"/>
  </r>
  <r>
    <x v="1805"/>
    <x v="0"/>
    <x v="11"/>
    <x v="33"/>
    <x v="21"/>
    <x v="378"/>
    <x v="1763"/>
    <x v="376"/>
    <x v="58"/>
    <x v="58"/>
    <x v="11"/>
    <x v="15"/>
    <x v="4"/>
    <x v="11"/>
    <x v="11"/>
  </r>
  <r>
    <x v="1806"/>
    <x v="0"/>
    <x v="7"/>
    <x v="20"/>
    <x v="41"/>
    <x v="73"/>
    <x v="1764"/>
    <x v="374"/>
    <x v="58"/>
    <x v="58"/>
    <x v="11"/>
    <x v="15"/>
    <x v="4"/>
    <x v="7"/>
    <x v="7"/>
  </r>
  <r>
    <x v="1789"/>
    <x v="0"/>
    <x v="11"/>
    <x v="227"/>
    <x v="156"/>
    <x v="1118"/>
    <x v="1747"/>
    <x v="379"/>
    <x v="58"/>
    <x v="58"/>
    <x v="11"/>
    <x v="15"/>
    <x v="4"/>
    <x v="11"/>
    <x v="11"/>
  </r>
  <r>
    <x v="1764"/>
    <x v="0"/>
    <x v="2"/>
    <x v="96"/>
    <x v="110"/>
    <x v="190"/>
    <x v="1723"/>
    <x v="365"/>
    <x v="58"/>
    <x v="58"/>
    <x v="11"/>
    <x v="15"/>
    <x v="4"/>
    <x v="2"/>
    <x v="2"/>
  </r>
  <r>
    <x v="1770"/>
    <x v="0"/>
    <x v="2"/>
    <x v="29"/>
    <x v="153"/>
    <x v="631"/>
    <x v="1729"/>
    <x v="368"/>
    <x v="58"/>
    <x v="58"/>
    <x v="11"/>
    <x v="15"/>
    <x v="4"/>
    <x v="2"/>
    <x v="2"/>
  </r>
  <r>
    <x v="1770"/>
    <x v="1"/>
    <x v="2"/>
    <x v="134"/>
    <x v="153"/>
    <x v="1825"/>
    <x v="1729"/>
    <x v="368"/>
    <x v="58"/>
    <x v="58"/>
    <x v="11"/>
    <x v="15"/>
    <x v="4"/>
    <x v="2"/>
    <x v="2"/>
  </r>
  <r>
    <x v="1767"/>
    <x v="0"/>
    <x v="10"/>
    <x v="19"/>
    <x v="102"/>
    <x v="187"/>
    <x v="1726"/>
    <x v="366"/>
    <x v="58"/>
    <x v="58"/>
    <x v="11"/>
    <x v="15"/>
    <x v="4"/>
    <x v="10"/>
    <x v="10"/>
  </r>
  <r>
    <x v="1762"/>
    <x v="0"/>
    <x v="2"/>
    <x v="168"/>
    <x v="126"/>
    <x v="661"/>
    <x v="1721"/>
    <x v="363"/>
    <x v="58"/>
    <x v="58"/>
    <x v="11"/>
    <x v="15"/>
    <x v="4"/>
    <x v="2"/>
    <x v="2"/>
  </r>
  <r>
    <x v="1766"/>
    <x v="0"/>
    <x v="5"/>
    <x v="7"/>
    <x v="11"/>
    <x v="319"/>
    <x v="1725"/>
    <x v="360"/>
    <x v="58"/>
    <x v="58"/>
    <x v="11"/>
    <x v="15"/>
    <x v="4"/>
    <x v="5"/>
    <x v="5"/>
  </r>
  <r>
    <x v="1784"/>
    <x v="0"/>
    <x v="11"/>
    <x v="4"/>
    <x v="44"/>
    <x v="330"/>
    <x v="1742"/>
    <x v="375"/>
    <x v="58"/>
    <x v="58"/>
    <x v="11"/>
    <x v="15"/>
    <x v="4"/>
    <x v="11"/>
    <x v="11"/>
  </r>
  <r>
    <x v="1761"/>
    <x v="0"/>
    <x v="2"/>
    <x v="54"/>
    <x v="38"/>
    <x v="9"/>
    <x v="1720"/>
    <x v="362"/>
    <x v="58"/>
    <x v="58"/>
    <x v="11"/>
    <x v="15"/>
    <x v="4"/>
    <x v="2"/>
    <x v="2"/>
  </r>
  <r>
    <x v="1769"/>
    <x v="0"/>
    <x v="0"/>
    <x v="93"/>
    <x v="13"/>
    <x v="389"/>
    <x v="1728"/>
    <x v="361"/>
    <x v="58"/>
    <x v="58"/>
    <x v="11"/>
    <x v="15"/>
    <x v="4"/>
    <x v="0"/>
    <x v="0"/>
  </r>
  <r>
    <x v="1770"/>
    <x v="0"/>
    <x v="8"/>
    <x v="33"/>
    <x v="37"/>
    <x v="1166"/>
    <x v="1729"/>
    <x v="368"/>
    <x v="58"/>
    <x v="58"/>
    <x v="11"/>
    <x v="15"/>
    <x v="4"/>
    <x v="8"/>
    <x v="8"/>
  </r>
  <r>
    <x v="1764"/>
    <x v="1"/>
    <x v="2"/>
    <x v="230"/>
    <x v="216"/>
    <x v="512"/>
    <x v="1723"/>
    <x v="365"/>
    <x v="58"/>
    <x v="58"/>
    <x v="11"/>
    <x v="15"/>
    <x v="4"/>
    <x v="2"/>
    <x v="2"/>
  </r>
  <r>
    <x v="1760"/>
    <x v="0"/>
    <x v="0"/>
    <x v="5"/>
    <x v="16"/>
    <x v="17"/>
    <x v="1719"/>
    <x v="361"/>
    <x v="58"/>
    <x v="58"/>
    <x v="11"/>
    <x v="15"/>
    <x v="4"/>
    <x v="0"/>
    <x v="0"/>
  </r>
  <r>
    <x v="1757"/>
    <x v="0"/>
    <x v="6"/>
    <x v="11"/>
    <x v="36"/>
    <x v="34"/>
    <x v="1716"/>
    <x v="359"/>
    <x v="58"/>
    <x v="58"/>
    <x v="11"/>
    <x v="15"/>
    <x v="4"/>
    <x v="6"/>
    <x v="6"/>
  </r>
  <r>
    <x v="1761"/>
    <x v="0"/>
    <x v="5"/>
    <x v="16"/>
    <x v="45"/>
    <x v="145"/>
    <x v="1720"/>
    <x v="362"/>
    <x v="58"/>
    <x v="58"/>
    <x v="11"/>
    <x v="15"/>
    <x v="4"/>
    <x v="5"/>
    <x v="5"/>
  </r>
  <r>
    <x v="1763"/>
    <x v="0"/>
    <x v="10"/>
    <x v="7"/>
    <x v="23"/>
    <x v="126"/>
    <x v="1722"/>
    <x v="364"/>
    <x v="58"/>
    <x v="58"/>
    <x v="11"/>
    <x v="15"/>
    <x v="4"/>
    <x v="10"/>
    <x v="10"/>
  </r>
  <r>
    <x v="1763"/>
    <x v="0"/>
    <x v="5"/>
    <x v="6"/>
    <x v="85"/>
    <x v="171"/>
    <x v="1722"/>
    <x v="364"/>
    <x v="58"/>
    <x v="58"/>
    <x v="11"/>
    <x v="15"/>
    <x v="4"/>
    <x v="5"/>
    <x v="5"/>
  </r>
  <r>
    <x v="1766"/>
    <x v="0"/>
    <x v="11"/>
    <x v="29"/>
    <x v="29"/>
    <x v="30"/>
    <x v="1725"/>
    <x v="360"/>
    <x v="58"/>
    <x v="58"/>
    <x v="11"/>
    <x v="15"/>
    <x v="4"/>
    <x v="11"/>
    <x v="11"/>
  </r>
  <r>
    <x v="1760"/>
    <x v="0"/>
    <x v="2"/>
    <x v="85"/>
    <x v="139"/>
    <x v="1994"/>
    <x v="1719"/>
    <x v="361"/>
    <x v="58"/>
    <x v="58"/>
    <x v="11"/>
    <x v="15"/>
    <x v="4"/>
    <x v="2"/>
    <x v="2"/>
  </r>
  <r>
    <x v="1760"/>
    <x v="1"/>
    <x v="2"/>
    <x v="140"/>
    <x v="139"/>
    <x v="75"/>
    <x v="1719"/>
    <x v="361"/>
    <x v="58"/>
    <x v="58"/>
    <x v="11"/>
    <x v="15"/>
    <x v="4"/>
    <x v="2"/>
    <x v="2"/>
  </r>
  <r>
    <x v="1814"/>
    <x v="0"/>
    <x v="10"/>
    <x v="93"/>
    <x v="43"/>
    <x v="1466"/>
    <x v="1772"/>
    <x v="372"/>
    <x v="58"/>
    <x v="58"/>
    <x v="11"/>
    <x v="15"/>
    <x v="4"/>
    <x v="10"/>
    <x v="10"/>
  </r>
  <r>
    <x v="1809"/>
    <x v="0"/>
    <x v="9"/>
    <x v="29"/>
    <x v="125"/>
    <x v="994"/>
    <x v="1767"/>
    <x v="369"/>
    <x v="58"/>
    <x v="58"/>
    <x v="11"/>
    <x v="15"/>
    <x v="4"/>
    <x v="9"/>
    <x v="9"/>
  </r>
  <r>
    <x v="1815"/>
    <x v="0"/>
    <x v="7"/>
    <x v="13"/>
    <x v="23"/>
    <x v="662"/>
    <x v="1773"/>
    <x v="377"/>
    <x v="58"/>
    <x v="58"/>
    <x v="11"/>
    <x v="15"/>
    <x v="4"/>
    <x v="7"/>
    <x v="7"/>
  </r>
  <r>
    <x v="1807"/>
    <x v="0"/>
    <x v="8"/>
    <x v="25"/>
    <x v="147"/>
    <x v="63"/>
    <x v="1765"/>
    <x v="365"/>
    <x v="58"/>
    <x v="58"/>
    <x v="11"/>
    <x v="15"/>
    <x v="4"/>
    <x v="8"/>
    <x v="8"/>
  </r>
  <r>
    <x v="1810"/>
    <x v="0"/>
    <x v="6"/>
    <x v="9"/>
    <x v="11"/>
    <x v="35"/>
    <x v="1768"/>
    <x v="378"/>
    <x v="58"/>
    <x v="58"/>
    <x v="11"/>
    <x v="15"/>
    <x v="4"/>
    <x v="6"/>
    <x v="6"/>
  </r>
  <r>
    <x v="1815"/>
    <x v="0"/>
    <x v="10"/>
    <x v="17"/>
    <x v="30"/>
    <x v="171"/>
    <x v="1773"/>
    <x v="377"/>
    <x v="58"/>
    <x v="58"/>
    <x v="11"/>
    <x v="15"/>
    <x v="4"/>
    <x v="10"/>
    <x v="10"/>
  </r>
  <r>
    <x v="1817"/>
    <x v="1"/>
    <x v="2"/>
    <x v="176"/>
    <x v="127"/>
    <x v="2474"/>
    <x v="1775"/>
    <x v="369"/>
    <x v="58"/>
    <x v="58"/>
    <x v="11"/>
    <x v="15"/>
    <x v="4"/>
    <x v="2"/>
    <x v="2"/>
  </r>
  <r>
    <x v="1807"/>
    <x v="0"/>
    <x v="3"/>
    <x v="91"/>
    <x v="29"/>
    <x v="183"/>
    <x v="1765"/>
    <x v="365"/>
    <x v="58"/>
    <x v="58"/>
    <x v="11"/>
    <x v="15"/>
    <x v="4"/>
    <x v="3"/>
    <x v="3"/>
  </r>
  <r>
    <x v="1816"/>
    <x v="0"/>
    <x v="5"/>
    <x v="20"/>
    <x v="98"/>
    <x v="145"/>
    <x v="1774"/>
    <x v="362"/>
    <x v="58"/>
    <x v="58"/>
    <x v="11"/>
    <x v="15"/>
    <x v="4"/>
    <x v="5"/>
    <x v="5"/>
  </r>
  <r>
    <x v="1814"/>
    <x v="0"/>
    <x v="8"/>
    <x v="65"/>
    <x v="35"/>
    <x v="2475"/>
    <x v="1772"/>
    <x v="372"/>
    <x v="58"/>
    <x v="58"/>
    <x v="11"/>
    <x v="15"/>
    <x v="4"/>
    <x v="8"/>
    <x v="8"/>
  </r>
  <r>
    <x v="1817"/>
    <x v="0"/>
    <x v="2"/>
    <x v="149"/>
    <x v="148"/>
    <x v="197"/>
    <x v="1775"/>
    <x v="369"/>
    <x v="58"/>
    <x v="58"/>
    <x v="11"/>
    <x v="15"/>
    <x v="4"/>
    <x v="2"/>
    <x v="2"/>
  </r>
  <r>
    <x v="1785"/>
    <x v="1"/>
    <x v="2"/>
    <x v="82"/>
    <x v="21"/>
    <x v="2454"/>
    <x v="1743"/>
    <x v="377"/>
    <x v="58"/>
    <x v="58"/>
    <x v="11"/>
    <x v="15"/>
    <x v="4"/>
    <x v="2"/>
    <x v="2"/>
  </r>
  <r>
    <x v="1806"/>
    <x v="0"/>
    <x v="8"/>
    <x v="17"/>
    <x v="11"/>
    <x v="18"/>
    <x v="1764"/>
    <x v="374"/>
    <x v="58"/>
    <x v="58"/>
    <x v="11"/>
    <x v="15"/>
    <x v="4"/>
    <x v="8"/>
    <x v="8"/>
  </r>
  <r>
    <x v="1787"/>
    <x v="0"/>
    <x v="7"/>
    <x v="57"/>
    <x v="1"/>
    <x v="255"/>
    <x v="1745"/>
    <x v="370"/>
    <x v="58"/>
    <x v="58"/>
    <x v="11"/>
    <x v="15"/>
    <x v="4"/>
    <x v="7"/>
    <x v="7"/>
  </r>
  <r>
    <x v="1794"/>
    <x v="0"/>
    <x v="1"/>
    <x v="39"/>
    <x v="97"/>
    <x v="372"/>
    <x v="1752"/>
    <x v="374"/>
    <x v="58"/>
    <x v="58"/>
    <x v="11"/>
    <x v="15"/>
    <x v="4"/>
    <x v="1"/>
    <x v="1"/>
  </r>
  <r>
    <x v="1790"/>
    <x v="0"/>
    <x v="4"/>
    <x v="9"/>
    <x v="11"/>
    <x v="35"/>
    <x v="1748"/>
    <x v="376"/>
    <x v="58"/>
    <x v="58"/>
    <x v="11"/>
    <x v="15"/>
    <x v="4"/>
    <x v="4"/>
    <x v="4"/>
  </r>
  <r>
    <x v="1798"/>
    <x v="0"/>
    <x v="11"/>
    <x v="32"/>
    <x v="72"/>
    <x v="287"/>
    <x v="1756"/>
    <x v="371"/>
    <x v="58"/>
    <x v="58"/>
    <x v="11"/>
    <x v="15"/>
    <x v="4"/>
    <x v="11"/>
    <x v="11"/>
  </r>
  <r>
    <x v="1788"/>
    <x v="0"/>
    <x v="4"/>
    <x v="1"/>
    <x v="3"/>
    <x v="244"/>
    <x v="1746"/>
    <x v="372"/>
    <x v="58"/>
    <x v="58"/>
    <x v="11"/>
    <x v="15"/>
    <x v="4"/>
    <x v="4"/>
    <x v="4"/>
  </r>
  <r>
    <x v="1787"/>
    <x v="1"/>
    <x v="2"/>
    <x v="165"/>
    <x v="86"/>
    <x v="154"/>
    <x v="1745"/>
    <x v="370"/>
    <x v="58"/>
    <x v="58"/>
    <x v="11"/>
    <x v="15"/>
    <x v="4"/>
    <x v="2"/>
    <x v="2"/>
  </r>
  <r>
    <x v="1800"/>
    <x v="0"/>
    <x v="4"/>
    <x v="17"/>
    <x v="30"/>
    <x v="171"/>
    <x v="1758"/>
    <x v="366"/>
    <x v="58"/>
    <x v="58"/>
    <x v="11"/>
    <x v="15"/>
    <x v="4"/>
    <x v="4"/>
    <x v="4"/>
  </r>
  <r>
    <x v="1799"/>
    <x v="0"/>
    <x v="8"/>
    <x v="26"/>
    <x v="61"/>
    <x v="20"/>
    <x v="1757"/>
    <x v="376"/>
    <x v="58"/>
    <x v="58"/>
    <x v="11"/>
    <x v="15"/>
    <x v="4"/>
    <x v="8"/>
    <x v="8"/>
  </r>
  <r>
    <x v="1798"/>
    <x v="0"/>
    <x v="4"/>
    <x v="83"/>
    <x v="58"/>
    <x v="313"/>
    <x v="1756"/>
    <x v="371"/>
    <x v="58"/>
    <x v="58"/>
    <x v="11"/>
    <x v="15"/>
    <x v="4"/>
    <x v="4"/>
    <x v="4"/>
  </r>
  <r>
    <x v="1791"/>
    <x v="0"/>
    <x v="2"/>
    <x v="2"/>
    <x v="39"/>
    <x v="913"/>
    <x v="1749"/>
    <x v="377"/>
    <x v="58"/>
    <x v="58"/>
    <x v="11"/>
    <x v="15"/>
    <x v="4"/>
    <x v="2"/>
    <x v="2"/>
  </r>
  <r>
    <x v="1800"/>
    <x v="1"/>
    <x v="2"/>
    <x v="56"/>
    <x v="83"/>
    <x v="749"/>
    <x v="1758"/>
    <x v="366"/>
    <x v="58"/>
    <x v="58"/>
    <x v="11"/>
    <x v="15"/>
    <x v="4"/>
    <x v="2"/>
    <x v="2"/>
  </r>
  <r>
    <x v="1800"/>
    <x v="0"/>
    <x v="9"/>
    <x v="27"/>
    <x v="2"/>
    <x v="1335"/>
    <x v="1758"/>
    <x v="366"/>
    <x v="58"/>
    <x v="58"/>
    <x v="11"/>
    <x v="15"/>
    <x v="4"/>
    <x v="9"/>
    <x v="9"/>
  </r>
  <r>
    <x v="1792"/>
    <x v="0"/>
    <x v="9"/>
    <x v="106"/>
    <x v="153"/>
    <x v="651"/>
    <x v="1750"/>
    <x v="367"/>
    <x v="58"/>
    <x v="58"/>
    <x v="11"/>
    <x v="15"/>
    <x v="4"/>
    <x v="9"/>
    <x v="9"/>
  </r>
  <r>
    <x v="1762"/>
    <x v="1"/>
    <x v="2"/>
    <x v="22"/>
    <x v="126"/>
    <x v="551"/>
    <x v="1721"/>
    <x v="363"/>
    <x v="58"/>
    <x v="58"/>
    <x v="11"/>
    <x v="15"/>
    <x v="4"/>
    <x v="2"/>
    <x v="2"/>
  </r>
  <r>
    <x v="1784"/>
    <x v="0"/>
    <x v="3"/>
    <x v="37"/>
    <x v="26"/>
    <x v="183"/>
    <x v="1742"/>
    <x v="375"/>
    <x v="58"/>
    <x v="58"/>
    <x v="11"/>
    <x v="15"/>
    <x v="4"/>
    <x v="3"/>
    <x v="3"/>
  </r>
  <r>
    <x v="1768"/>
    <x v="0"/>
    <x v="1"/>
    <x v="104"/>
    <x v="103"/>
    <x v="1384"/>
    <x v="1727"/>
    <x v="367"/>
    <x v="58"/>
    <x v="58"/>
    <x v="11"/>
    <x v="15"/>
    <x v="4"/>
    <x v="1"/>
    <x v="1"/>
  </r>
  <r>
    <x v="1765"/>
    <x v="0"/>
    <x v="8"/>
    <x v="98"/>
    <x v="39"/>
    <x v="577"/>
    <x v="1724"/>
    <x v="362"/>
    <x v="58"/>
    <x v="58"/>
    <x v="11"/>
    <x v="15"/>
    <x v="4"/>
    <x v="8"/>
    <x v="8"/>
  </r>
  <r>
    <x v="1784"/>
    <x v="0"/>
    <x v="7"/>
    <x v="10"/>
    <x v="13"/>
    <x v="202"/>
    <x v="1742"/>
    <x v="375"/>
    <x v="58"/>
    <x v="58"/>
    <x v="11"/>
    <x v="15"/>
    <x v="4"/>
    <x v="7"/>
    <x v="7"/>
  </r>
  <r>
    <x v="1766"/>
    <x v="1"/>
    <x v="2"/>
    <x v="127"/>
    <x v="180"/>
    <x v="403"/>
    <x v="1725"/>
    <x v="360"/>
    <x v="58"/>
    <x v="58"/>
    <x v="11"/>
    <x v="15"/>
    <x v="4"/>
    <x v="2"/>
    <x v="2"/>
  </r>
  <r>
    <x v="1762"/>
    <x v="0"/>
    <x v="0"/>
    <x v="17"/>
    <x v="10"/>
    <x v="13"/>
    <x v="1721"/>
    <x v="363"/>
    <x v="58"/>
    <x v="58"/>
    <x v="11"/>
    <x v="15"/>
    <x v="4"/>
    <x v="0"/>
    <x v="0"/>
  </r>
  <r>
    <x v="1770"/>
    <x v="0"/>
    <x v="4"/>
    <x v="65"/>
    <x v="81"/>
    <x v="614"/>
    <x v="1729"/>
    <x v="368"/>
    <x v="58"/>
    <x v="58"/>
    <x v="11"/>
    <x v="15"/>
    <x v="4"/>
    <x v="4"/>
    <x v="4"/>
  </r>
  <r>
    <x v="1814"/>
    <x v="0"/>
    <x v="2"/>
    <x v="60"/>
    <x v="106"/>
    <x v="1028"/>
    <x v="1772"/>
    <x v="372"/>
    <x v="58"/>
    <x v="58"/>
    <x v="11"/>
    <x v="15"/>
    <x v="4"/>
    <x v="2"/>
    <x v="2"/>
  </r>
  <r>
    <x v="1811"/>
    <x v="0"/>
    <x v="11"/>
    <x v="9"/>
    <x v="11"/>
    <x v="35"/>
    <x v="1769"/>
    <x v="372"/>
    <x v="58"/>
    <x v="58"/>
    <x v="11"/>
    <x v="15"/>
    <x v="4"/>
    <x v="11"/>
    <x v="11"/>
  </r>
  <r>
    <x v="1815"/>
    <x v="0"/>
    <x v="1"/>
    <x v="18"/>
    <x v="97"/>
    <x v="1941"/>
    <x v="1773"/>
    <x v="377"/>
    <x v="58"/>
    <x v="58"/>
    <x v="11"/>
    <x v="15"/>
    <x v="4"/>
    <x v="1"/>
    <x v="1"/>
  </r>
  <r>
    <x v="1808"/>
    <x v="0"/>
    <x v="6"/>
    <x v="1"/>
    <x v="54"/>
    <x v="61"/>
    <x v="1766"/>
    <x v="366"/>
    <x v="58"/>
    <x v="58"/>
    <x v="11"/>
    <x v="15"/>
    <x v="4"/>
    <x v="6"/>
    <x v="6"/>
  </r>
  <r>
    <x v="1815"/>
    <x v="0"/>
    <x v="3"/>
    <x v="65"/>
    <x v="48"/>
    <x v="1858"/>
    <x v="1773"/>
    <x v="377"/>
    <x v="58"/>
    <x v="58"/>
    <x v="11"/>
    <x v="15"/>
    <x v="4"/>
    <x v="3"/>
    <x v="3"/>
  </r>
  <r>
    <x v="1812"/>
    <x v="0"/>
    <x v="6"/>
    <x v="84"/>
    <x v="83"/>
    <x v="217"/>
    <x v="1770"/>
    <x v="378"/>
    <x v="58"/>
    <x v="58"/>
    <x v="11"/>
    <x v="15"/>
    <x v="4"/>
    <x v="6"/>
    <x v="6"/>
  </r>
  <r>
    <x v="1809"/>
    <x v="0"/>
    <x v="0"/>
    <x v="9"/>
    <x v="43"/>
    <x v="183"/>
    <x v="1767"/>
    <x v="369"/>
    <x v="58"/>
    <x v="58"/>
    <x v="11"/>
    <x v="15"/>
    <x v="4"/>
    <x v="0"/>
    <x v="0"/>
  </r>
  <r>
    <x v="1817"/>
    <x v="0"/>
    <x v="8"/>
    <x v="108"/>
    <x v="144"/>
    <x v="14"/>
    <x v="1775"/>
    <x v="369"/>
    <x v="58"/>
    <x v="58"/>
    <x v="11"/>
    <x v="15"/>
    <x v="4"/>
    <x v="8"/>
    <x v="8"/>
  </r>
  <r>
    <x v="1763"/>
    <x v="0"/>
    <x v="6"/>
    <x v="1"/>
    <x v="56"/>
    <x v="9"/>
    <x v="1722"/>
    <x v="364"/>
    <x v="58"/>
    <x v="58"/>
    <x v="11"/>
    <x v="15"/>
    <x v="4"/>
    <x v="6"/>
    <x v="6"/>
  </r>
  <r>
    <x v="1761"/>
    <x v="0"/>
    <x v="1"/>
    <x v="40"/>
    <x v="81"/>
    <x v="24"/>
    <x v="1720"/>
    <x v="362"/>
    <x v="58"/>
    <x v="58"/>
    <x v="11"/>
    <x v="15"/>
    <x v="4"/>
    <x v="1"/>
    <x v="1"/>
  </r>
  <r>
    <x v="1766"/>
    <x v="0"/>
    <x v="0"/>
    <x v="11"/>
    <x v="3"/>
    <x v="75"/>
    <x v="1725"/>
    <x v="360"/>
    <x v="58"/>
    <x v="58"/>
    <x v="11"/>
    <x v="15"/>
    <x v="4"/>
    <x v="0"/>
    <x v="0"/>
  </r>
  <r>
    <x v="1764"/>
    <x v="0"/>
    <x v="8"/>
    <x v="150"/>
    <x v="156"/>
    <x v="2476"/>
    <x v="1723"/>
    <x v="365"/>
    <x v="58"/>
    <x v="58"/>
    <x v="11"/>
    <x v="15"/>
    <x v="4"/>
    <x v="8"/>
    <x v="8"/>
  </r>
  <r>
    <x v="1767"/>
    <x v="0"/>
    <x v="7"/>
    <x v="26"/>
    <x v="1"/>
    <x v="121"/>
    <x v="1726"/>
    <x v="366"/>
    <x v="58"/>
    <x v="58"/>
    <x v="11"/>
    <x v="15"/>
    <x v="4"/>
    <x v="7"/>
    <x v="7"/>
  </r>
  <r>
    <x v="1784"/>
    <x v="0"/>
    <x v="2"/>
    <x v="81"/>
    <x v="143"/>
    <x v="441"/>
    <x v="1742"/>
    <x v="375"/>
    <x v="58"/>
    <x v="58"/>
    <x v="11"/>
    <x v="15"/>
    <x v="4"/>
    <x v="2"/>
    <x v="2"/>
  </r>
  <r>
    <x v="1766"/>
    <x v="0"/>
    <x v="6"/>
    <x v="14"/>
    <x v="19"/>
    <x v="1"/>
    <x v="1725"/>
    <x v="360"/>
    <x v="58"/>
    <x v="58"/>
    <x v="11"/>
    <x v="15"/>
    <x v="4"/>
    <x v="6"/>
    <x v="6"/>
  </r>
  <r>
    <x v="1784"/>
    <x v="0"/>
    <x v="4"/>
    <x v="37"/>
    <x v="34"/>
    <x v="68"/>
    <x v="1742"/>
    <x v="375"/>
    <x v="58"/>
    <x v="58"/>
    <x v="11"/>
    <x v="15"/>
    <x v="4"/>
    <x v="4"/>
    <x v="4"/>
  </r>
  <r>
    <x v="1784"/>
    <x v="1"/>
    <x v="2"/>
    <x v="85"/>
    <x v="117"/>
    <x v="1359"/>
    <x v="1742"/>
    <x v="375"/>
    <x v="58"/>
    <x v="58"/>
    <x v="11"/>
    <x v="15"/>
    <x v="4"/>
    <x v="2"/>
    <x v="2"/>
  </r>
  <r>
    <x v="1765"/>
    <x v="0"/>
    <x v="11"/>
    <x v="39"/>
    <x v="21"/>
    <x v="49"/>
    <x v="1724"/>
    <x v="362"/>
    <x v="58"/>
    <x v="58"/>
    <x v="11"/>
    <x v="15"/>
    <x v="4"/>
    <x v="11"/>
    <x v="11"/>
  </r>
  <r>
    <x v="1768"/>
    <x v="0"/>
    <x v="7"/>
    <x v="23"/>
    <x v="30"/>
    <x v="680"/>
    <x v="1727"/>
    <x v="367"/>
    <x v="58"/>
    <x v="58"/>
    <x v="11"/>
    <x v="15"/>
    <x v="4"/>
    <x v="7"/>
    <x v="7"/>
  </r>
  <r>
    <x v="1767"/>
    <x v="0"/>
    <x v="1"/>
    <x v="163"/>
    <x v="77"/>
    <x v="738"/>
    <x v="1726"/>
    <x v="366"/>
    <x v="58"/>
    <x v="58"/>
    <x v="11"/>
    <x v="15"/>
    <x v="4"/>
    <x v="1"/>
    <x v="1"/>
  </r>
  <r>
    <x v="1759"/>
    <x v="0"/>
    <x v="0"/>
    <x v="92"/>
    <x v="5"/>
    <x v="389"/>
    <x v="1718"/>
    <x v="360"/>
    <x v="58"/>
    <x v="58"/>
    <x v="11"/>
    <x v="15"/>
    <x v="4"/>
    <x v="0"/>
    <x v="0"/>
  </r>
  <r>
    <x v="1770"/>
    <x v="0"/>
    <x v="11"/>
    <x v="53"/>
    <x v="87"/>
    <x v="596"/>
    <x v="1729"/>
    <x v="368"/>
    <x v="58"/>
    <x v="58"/>
    <x v="11"/>
    <x v="15"/>
    <x v="4"/>
    <x v="11"/>
    <x v="11"/>
  </r>
  <r>
    <x v="1757"/>
    <x v="0"/>
    <x v="5"/>
    <x v="12"/>
    <x v="12"/>
    <x v="13"/>
    <x v="1716"/>
    <x v="359"/>
    <x v="58"/>
    <x v="58"/>
    <x v="11"/>
    <x v="15"/>
    <x v="4"/>
    <x v="5"/>
    <x v="5"/>
  </r>
  <r>
    <x v="1762"/>
    <x v="0"/>
    <x v="9"/>
    <x v="78"/>
    <x v="172"/>
    <x v="2468"/>
    <x v="1721"/>
    <x v="363"/>
    <x v="58"/>
    <x v="58"/>
    <x v="11"/>
    <x v="15"/>
    <x v="4"/>
    <x v="9"/>
    <x v="9"/>
  </r>
  <r>
    <x v="1758"/>
    <x v="0"/>
    <x v="3"/>
    <x v="11"/>
    <x v="3"/>
    <x v="75"/>
    <x v="1717"/>
    <x v="360"/>
    <x v="58"/>
    <x v="58"/>
    <x v="11"/>
    <x v="15"/>
    <x v="4"/>
    <x v="3"/>
    <x v="3"/>
  </r>
  <r>
    <x v="1758"/>
    <x v="0"/>
    <x v="1"/>
    <x v="15"/>
    <x v="4"/>
    <x v="270"/>
    <x v="1717"/>
    <x v="360"/>
    <x v="58"/>
    <x v="58"/>
    <x v="11"/>
    <x v="15"/>
    <x v="4"/>
    <x v="1"/>
    <x v="1"/>
  </r>
  <r>
    <x v="1762"/>
    <x v="0"/>
    <x v="8"/>
    <x v="52"/>
    <x v="138"/>
    <x v="1195"/>
    <x v="1721"/>
    <x v="363"/>
    <x v="58"/>
    <x v="58"/>
    <x v="11"/>
    <x v="15"/>
    <x v="4"/>
    <x v="8"/>
    <x v="8"/>
  </r>
  <r>
    <x v="1758"/>
    <x v="0"/>
    <x v="7"/>
    <x v="93"/>
    <x v="9"/>
    <x v="63"/>
    <x v="1717"/>
    <x v="360"/>
    <x v="58"/>
    <x v="58"/>
    <x v="11"/>
    <x v="15"/>
    <x v="4"/>
    <x v="7"/>
    <x v="7"/>
  </r>
  <r>
    <x v="1769"/>
    <x v="0"/>
    <x v="8"/>
    <x v="4"/>
    <x v="27"/>
    <x v="816"/>
    <x v="1728"/>
    <x v="361"/>
    <x v="58"/>
    <x v="58"/>
    <x v="11"/>
    <x v="15"/>
    <x v="4"/>
    <x v="8"/>
    <x v="8"/>
  </r>
  <r>
    <x v="1758"/>
    <x v="0"/>
    <x v="10"/>
    <x v="9"/>
    <x v="62"/>
    <x v="84"/>
    <x v="1717"/>
    <x v="360"/>
    <x v="58"/>
    <x v="58"/>
    <x v="11"/>
    <x v="15"/>
    <x v="4"/>
    <x v="10"/>
    <x v="10"/>
  </r>
  <r>
    <x v="1757"/>
    <x v="0"/>
    <x v="10"/>
    <x v="5"/>
    <x v="23"/>
    <x v="178"/>
    <x v="1716"/>
    <x v="359"/>
    <x v="58"/>
    <x v="58"/>
    <x v="11"/>
    <x v="15"/>
    <x v="4"/>
    <x v="10"/>
    <x v="10"/>
  </r>
  <r>
    <x v="1782"/>
    <x v="0"/>
    <x v="0"/>
    <x v="6"/>
    <x v="6"/>
    <x v="6"/>
    <x v="1740"/>
    <x v="376"/>
    <x v="58"/>
    <x v="58"/>
    <x v="11"/>
    <x v="15"/>
    <x v="4"/>
    <x v="0"/>
    <x v="0"/>
  </r>
  <r>
    <x v="1818"/>
    <x v="1"/>
    <x v="2"/>
    <x v="49"/>
    <x v="31"/>
    <x v="191"/>
    <x v="1776"/>
    <x v="360"/>
    <x v="58"/>
    <x v="58"/>
    <x v="11"/>
    <x v="15"/>
    <x v="4"/>
    <x v="2"/>
    <x v="2"/>
  </r>
  <r>
    <x v="1801"/>
    <x v="0"/>
    <x v="9"/>
    <x v="27"/>
    <x v="60"/>
    <x v="446"/>
    <x v="1759"/>
    <x v="359"/>
    <x v="58"/>
    <x v="58"/>
    <x v="11"/>
    <x v="15"/>
    <x v="4"/>
    <x v="9"/>
    <x v="9"/>
  </r>
  <r>
    <x v="1818"/>
    <x v="0"/>
    <x v="4"/>
    <x v="11"/>
    <x v="26"/>
    <x v="957"/>
    <x v="1776"/>
    <x v="360"/>
    <x v="58"/>
    <x v="58"/>
    <x v="11"/>
    <x v="15"/>
    <x v="4"/>
    <x v="4"/>
    <x v="4"/>
  </r>
  <r>
    <x v="1774"/>
    <x v="0"/>
    <x v="1"/>
    <x v="79"/>
    <x v="65"/>
    <x v="3"/>
    <x v="1733"/>
    <x v="372"/>
    <x v="58"/>
    <x v="58"/>
    <x v="11"/>
    <x v="15"/>
    <x v="4"/>
    <x v="1"/>
    <x v="1"/>
  </r>
  <r>
    <x v="1774"/>
    <x v="0"/>
    <x v="7"/>
    <x v="12"/>
    <x v="12"/>
    <x v="13"/>
    <x v="1733"/>
    <x v="372"/>
    <x v="58"/>
    <x v="58"/>
    <x v="11"/>
    <x v="15"/>
    <x v="4"/>
    <x v="7"/>
    <x v="7"/>
  </r>
  <r>
    <x v="1779"/>
    <x v="0"/>
    <x v="1"/>
    <x v="117"/>
    <x v="192"/>
    <x v="2275"/>
    <x v="1737"/>
    <x v="375"/>
    <x v="58"/>
    <x v="58"/>
    <x v="11"/>
    <x v="15"/>
    <x v="4"/>
    <x v="1"/>
    <x v="1"/>
  </r>
  <r>
    <x v="1771"/>
    <x v="0"/>
    <x v="6"/>
    <x v="40"/>
    <x v="44"/>
    <x v="51"/>
    <x v="1730"/>
    <x v="369"/>
    <x v="58"/>
    <x v="58"/>
    <x v="11"/>
    <x v="15"/>
    <x v="4"/>
    <x v="6"/>
    <x v="6"/>
  </r>
  <r>
    <x v="1802"/>
    <x v="0"/>
    <x v="11"/>
    <x v="151"/>
    <x v="164"/>
    <x v="496"/>
    <x v="1760"/>
    <x v="367"/>
    <x v="58"/>
    <x v="58"/>
    <x v="11"/>
    <x v="15"/>
    <x v="4"/>
    <x v="11"/>
    <x v="11"/>
  </r>
  <r>
    <x v="1804"/>
    <x v="0"/>
    <x v="3"/>
    <x v="7"/>
    <x v="11"/>
    <x v="319"/>
    <x v="1762"/>
    <x v="368"/>
    <x v="58"/>
    <x v="58"/>
    <x v="11"/>
    <x v="15"/>
    <x v="4"/>
    <x v="3"/>
    <x v="3"/>
  </r>
  <r>
    <x v="1779"/>
    <x v="0"/>
    <x v="5"/>
    <x v="23"/>
    <x v="1"/>
    <x v="47"/>
    <x v="1737"/>
    <x v="375"/>
    <x v="58"/>
    <x v="58"/>
    <x v="11"/>
    <x v="15"/>
    <x v="4"/>
    <x v="5"/>
    <x v="5"/>
  </r>
  <r>
    <x v="1778"/>
    <x v="0"/>
    <x v="4"/>
    <x v="92"/>
    <x v="62"/>
    <x v="187"/>
    <x v="1736"/>
    <x v="374"/>
    <x v="58"/>
    <x v="58"/>
    <x v="11"/>
    <x v="15"/>
    <x v="4"/>
    <x v="4"/>
    <x v="4"/>
  </r>
  <r>
    <x v="1802"/>
    <x v="0"/>
    <x v="0"/>
    <x v="57"/>
    <x v="3"/>
    <x v="154"/>
    <x v="1760"/>
    <x v="367"/>
    <x v="58"/>
    <x v="58"/>
    <x v="11"/>
    <x v="15"/>
    <x v="4"/>
    <x v="0"/>
    <x v="0"/>
  </r>
  <r>
    <x v="1803"/>
    <x v="0"/>
    <x v="10"/>
    <x v="23"/>
    <x v="7"/>
    <x v="376"/>
    <x v="1761"/>
    <x v="362"/>
    <x v="58"/>
    <x v="58"/>
    <x v="11"/>
    <x v="15"/>
    <x v="4"/>
    <x v="10"/>
    <x v="10"/>
  </r>
  <r>
    <x v="1819"/>
    <x v="0"/>
    <x v="4"/>
    <x v="40"/>
    <x v="15"/>
    <x v="6"/>
    <x v="1777"/>
    <x v="369"/>
    <x v="58"/>
    <x v="58"/>
    <x v="11"/>
    <x v="15"/>
    <x v="4"/>
    <x v="4"/>
    <x v="4"/>
  </r>
  <r>
    <x v="1777"/>
    <x v="0"/>
    <x v="2"/>
    <x v="40"/>
    <x v="75"/>
    <x v="92"/>
    <x v="1380"/>
    <x v="359"/>
    <x v="58"/>
    <x v="58"/>
    <x v="11"/>
    <x v="15"/>
    <x v="4"/>
    <x v="2"/>
    <x v="2"/>
  </r>
  <r>
    <x v="1774"/>
    <x v="0"/>
    <x v="3"/>
    <x v="20"/>
    <x v="85"/>
    <x v="511"/>
    <x v="1733"/>
    <x v="372"/>
    <x v="58"/>
    <x v="58"/>
    <x v="11"/>
    <x v="15"/>
    <x v="4"/>
    <x v="3"/>
    <x v="3"/>
  </r>
  <r>
    <x v="1772"/>
    <x v="0"/>
    <x v="8"/>
    <x v="51"/>
    <x v="31"/>
    <x v="153"/>
    <x v="1731"/>
    <x v="370"/>
    <x v="58"/>
    <x v="58"/>
    <x v="11"/>
    <x v="15"/>
    <x v="4"/>
    <x v="8"/>
    <x v="8"/>
  </r>
  <r>
    <x v="1819"/>
    <x v="0"/>
    <x v="0"/>
    <x v="7"/>
    <x v="63"/>
    <x v="6"/>
    <x v="1777"/>
    <x v="369"/>
    <x v="58"/>
    <x v="58"/>
    <x v="11"/>
    <x v="15"/>
    <x v="4"/>
    <x v="0"/>
    <x v="0"/>
  </r>
  <r>
    <x v="1778"/>
    <x v="0"/>
    <x v="7"/>
    <x v="0"/>
    <x v="9"/>
    <x v="265"/>
    <x v="1736"/>
    <x v="374"/>
    <x v="58"/>
    <x v="58"/>
    <x v="11"/>
    <x v="15"/>
    <x v="4"/>
    <x v="7"/>
    <x v="7"/>
  </r>
  <r>
    <x v="1761"/>
    <x v="0"/>
    <x v="10"/>
    <x v="13"/>
    <x v="18"/>
    <x v="19"/>
    <x v="1720"/>
    <x v="362"/>
    <x v="58"/>
    <x v="58"/>
    <x v="11"/>
    <x v="15"/>
    <x v="4"/>
    <x v="10"/>
    <x v="10"/>
  </r>
  <r>
    <x v="1784"/>
    <x v="0"/>
    <x v="9"/>
    <x v="36"/>
    <x v="2"/>
    <x v="37"/>
    <x v="1742"/>
    <x v="375"/>
    <x v="58"/>
    <x v="58"/>
    <x v="11"/>
    <x v="15"/>
    <x v="4"/>
    <x v="9"/>
    <x v="9"/>
  </r>
  <r>
    <x v="1760"/>
    <x v="0"/>
    <x v="11"/>
    <x v="83"/>
    <x v="120"/>
    <x v="7"/>
    <x v="1719"/>
    <x v="361"/>
    <x v="58"/>
    <x v="58"/>
    <x v="11"/>
    <x v="15"/>
    <x v="4"/>
    <x v="11"/>
    <x v="11"/>
  </r>
  <r>
    <x v="1768"/>
    <x v="0"/>
    <x v="3"/>
    <x v="14"/>
    <x v="19"/>
    <x v="1"/>
    <x v="1727"/>
    <x v="367"/>
    <x v="58"/>
    <x v="58"/>
    <x v="11"/>
    <x v="15"/>
    <x v="4"/>
    <x v="3"/>
    <x v="3"/>
  </r>
  <r>
    <x v="1775"/>
    <x v="0"/>
    <x v="3"/>
    <x v="35"/>
    <x v="24"/>
    <x v="338"/>
    <x v="1734"/>
    <x v="364"/>
    <x v="58"/>
    <x v="58"/>
    <x v="11"/>
    <x v="15"/>
    <x v="4"/>
    <x v="3"/>
    <x v="3"/>
  </r>
  <r>
    <x v="1780"/>
    <x v="0"/>
    <x v="8"/>
    <x v="2"/>
    <x v="57"/>
    <x v="421"/>
    <x v="1738"/>
    <x v="360"/>
    <x v="58"/>
    <x v="58"/>
    <x v="11"/>
    <x v="15"/>
    <x v="4"/>
    <x v="8"/>
    <x v="8"/>
  </r>
  <r>
    <x v="1775"/>
    <x v="0"/>
    <x v="4"/>
    <x v="53"/>
    <x v="38"/>
    <x v="10"/>
    <x v="1734"/>
    <x v="364"/>
    <x v="58"/>
    <x v="58"/>
    <x v="11"/>
    <x v="15"/>
    <x v="4"/>
    <x v="4"/>
    <x v="4"/>
  </r>
  <r>
    <x v="1782"/>
    <x v="0"/>
    <x v="5"/>
    <x v="20"/>
    <x v="12"/>
    <x v="6"/>
    <x v="1740"/>
    <x v="376"/>
    <x v="58"/>
    <x v="58"/>
    <x v="11"/>
    <x v="15"/>
    <x v="4"/>
    <x v="5"/>
    <x v="5"/>
  </r>
  <r>
    <x v="1776"/>
    <x v="0"/>
    <x v="9"/>
    <x v="168"/>
    <x v="124"/>
    <x v="20"/>
    <x v="1735"/>
    <x v="373"/>
    <x v="58"/>
    <x v="58"/>
    <x v="11"/>
    <x v="15"/>
    <x v="4"/>
    <x v="9"/>
    <x v="9"/>
  </r>
  <r>
    <x v="1772"/>
    <x v="0"/>
    <x v="5"/>
    <x v="0"/>
    <x v="85"/>
    <x v="126"/>
    <x v="1731"/>
    <x v="370"/>
    <x v="58"/>
    <x v="58"/>
    <x v="11"/>
    <x v="15"/>
    <x v="4"/>
    <x v="5"/>
    <x v="5"/>
  </r>
  <r>
    <x v="1780"/>
    <x v="1"/>
    <x v="2"/>
    <x v="56"/>
    <x v="32"/>
    <x v="428"/>
    <x v="1738"/>
    <x v="360"/>
    <x v="58"/>
    <x v="58"/>
    <x v="11"/>
    <x v="15"/>
    <x v="4"/>
    <x v="2"/>
    <x v="2"/>
  </r>
  <r>
    <x v="1778"/>
    <x v="0"/>
    <x v="9"/>
    <x v="15"/>
    <x v="1"/>
    <x v="290"/>
    <x v="1736"/>
    <x v="374"/>
    <x v="58"/>
    <x v="58"/>
    <x v="11"/>
    <x v="15"/>
    <x v="4"/>
    <x v="9"/>
    <x v="9"/>
  </r>
  <r>
    <x v="1771"/>
    <x v="0"/>
    <x v="5"/>
    <x v="20"/>
    <x v="41"/>
    <x v="73"/>
    <x v="1730"/>
    <x v="369"/>
    <x v="58"/>
    <x v="58"/>
    <x v="11"/>
    <x v="15"/>
    <x v="4"/>
    <x v="5"/>
    <x v="5"/>
  </r>
  <r>
    <x v="1781"/>
    <x v="0"/>
    <x v="5"/>
    <x v="20"/>
    <x v="6"/>
    <x v="7"/>
    <x v="1739"/>
    <x v="368"/>
    <x v="58"/>
    <x v="58"/>
    <x v="11"/>
    <x v="15"/>
    <x v="4"/>
    <x v="5"/>
    <x v="5"/>
  </r>
  <r>
    <x v="1804"/>
    <x v="0"/>
    <x v="9"/>
    <x v="1"/>
    <x v="1"/>
    <x v="1"/>
    <x v="1762"/>
    <x v="368"/>
    <x v="58"/>
    <x v="58"/>
    <x v="11"/>
    <x v="15"/>
    <x v="4"/>
    <x v="9"/>
    <x v="9"/>
  </r>
  <r>
    <x v="1819"/>
    <x v="1"/>
    <x v="2"/>
    <x v="100"/>
    <x v="95"/>
    <x v="2477"/>
    <x v="1777"/>
    <x v="369"/>
    <x v="58"/>
    <x v="58"/>
    <x v="11"/>
    <x v="15"/>
    <x v="4"/>
    <x v="2"/>
    <x v="2"/>
  </r>
  <r>
    <x v="1773"/>
    <x v="0"/>
    <x v="0"/>
    <x v="7"/>
    <x v="43"/>
    <x v="50"/>
    <x v="1732"/>
    <x v="371"/>
    <x v="58"/>
    <x v="58"/>
    <x v="11"/>
    <x v="15"/>
    <x v="4"/>
    <x v="0"/>
    <x v="0"/>
  </r>
  <r>
    <x v="1775"/>
    <x v="0"/>
    <x v="7"/>
    <x v="13"/>
    <x v="65"/>
    <x v="154"/>
    <x v="1734"/>
    <x v="364"/>
    <x v="58"/>
    <x v="58"/>
    <x v="11"/>
    <x v="15"/>
    <x v="4"/>
    <x v="7"/>
    <x v="7"/>
  </r>
  <r>
    <x v="1775"/>
    <x v="0"/>
    <x v="9"/>
    <x v="2"/>
    <x v="66"/>
    <x v="167"/>
    <x v="1734"/>
    <x v="364"/>
    <x v="58"/>
    <x v="58"/>
    <x v="11"/>
    <x v="15"/>
    <x v="4"/>
    <x v="9"/>
    <x v="9"/>
  </r>
  <r>
    <x v="1774"/>
    <x v="0"/>
    <x v="9"/>
    <x v="93"/>
    <x v="13"/>
    <x v="389"/>
    <x v="1733"/>
    <x v="372"/>
    <x v="58"/>
    <x v="58"/>
    <x v="11"/>
    <x v="15"/>
    <x v="4"/>
    <x v="9"/>
    <x v="9"/>
  </r>
  <r>
    <x v="1812"/>
    <x v="0"/>
    <x v="5"/>
    <x v="92"/>
    <x v="11"/>
    <x v="176"/>
    <x v="1770"/>
    <x v="378"/>
    <x v="58"/>
    <x v="58"/>
    <x v="11"/>
    <x v="15"/>
    <x v="4"/>
    <x v="5"/>
    <x v="5"/>
  </r>
  <r>
    <x v="1810"/>
    <x v="0"/>
    <x v="10"/>
    <x v="13"/>
    <x v="43"/>
    <x v="208"/>
    <x v="1768"/>
    <x v="378"/>
    <x v="58"/>
    <x v="58"/>
    <x v="11"/>
    <x v="15"/>
    <x v="4"/>
    <x v="10"/>
    <x v="10"/>
  </r>
  <r>
    <x v="1809"/>
    <x v="0"/>
    <x v="11"/>
    <x v="39"/>
    <x v="96"/>
    <x v="137"/>
    <x v="1767"/>
    <x v="369"/>
    <x v="58"/>
    <x v="58"/>
    <x v="11"/>
    <x v="15"/>
    <x v="4"/>
    <x v="11"/>
    <x v="11"/>
  </r>
  <r>
    <x v="1819"/>
    <x v="0"/>
    <x v="3"/>
    <x v="18"/>
    <x v="31"/>
    <x v="6"/>
    <x v="1777"/>
    <x v="369"/>
    <x v="58"/>
    <x v="58"/>
    <x v="11"/>
    <x v="15"/>
    <x v="4"/>
    <x v="3"/>
    <x v="3"/>
  </r>
  <r>
    <x v="1782"/>
    <x v="0"/>
    <x v="6"/>
    <x v="13"/>
    <x v="65"/>
    <x v="154"/>
    <x v="1740"/>
    <x v="376"/>
    <x v="58"/>
    <x v="58"/>
    <x v="11"/>
    <x v="15"/>
    <x v="4"/>
    <x v="6"/>
    <x v="6"/>
  </r>
  <r>
    <x v="1778"/>
    <x v="0"/>
    <x v="8"/>
    <x v="57"/>
    <x v="10"/>
    <x v="19"/>
    <x v="1736"/>
    <x v="374"/>
    <x v="58"/>
    <x v="58"/>
    <x v="11"/>
    <x v="15"/>
    <x v="4"/>
    <x v="8"/>
    <x v="8"/>
  </r>
  <r>
    <x v="1801"/>
    <x v="0"/>
    <x v="8"/>
    <x v="53"/>
    <x v="38"/>
    <x v="10"/>
    <x v="1759"/>
    <x v="359"/>
    <x v="58"/>
    <x v="58"/>
    <x v="11"/>
    <x v="15"/>
    <x v="4"/>
    <x v="8"/>
    <x v="8"/>
  </r>
  <r>
    <x v="1819"/>
    <x v="0"/>
    <x v="7"/>
    <x v="5"/>
    <x v="43"/>
    <x v="6"/>
    <x v="1777"/>
    <x v="369"/>
    <x v="58"/>
    <x v="58"/>
    <x v="11"/>
    <x v="15"/>
    <x v="4"/>
    <x v="7"/>
    <x v="7"/>
  </r>
  <r>
    <x v="1783"/>
    <x v="0"/>
    <x v="8"/>
    <x v="33"/>
    <x v="83"/>
    <x v="107"/>
    <x v="1741"/>
    <x v="364"/>
    <x v="58"/>
    <x v="58"/>
    <x v="11"/>
    <x v="15"/>
    <x v="4"/>
    <x v="8"/>
    <x v="8"/>
  </r>
  <r>
    <x v="1779"/>
    <x v="0"/>
    <x v="10"/>
    <x v="55"/>
    <x v="153"/>
    <x v="2478"/>
    <x v="1737"/>
    <x v="375"/>
    <x v="58"/>
    <x v="58"/>
    <x v="11"/>
    <x v="15"/>
    <x v="4"/>
    <x v="10"/>
    <x v="10"/>
  </r>
  <r>
    <x v="1772"/>
    <x v="0"/>
    <x v="6"/>
    <x v="23"/>
    <x v="56"/>
    <x v="204"/>
    <x v="1731"/>
    <x v="370"/>
    <x v="58"/>
    <x v="58"/>
    <x v="11"/>
    <x v="15"/>
    <x v="4"/>
    <x v="6"/>
    <x v="6"/>
  </r>
  <r>
    <x v="1779"/>
    <x v="0"/>
    <x v="6"/>
    <x v="104"/>
    <x v="145"/>
    <x v="2479"/>
    <x v="1737"/>
    <x v="375"/>
    <x v="58"/>
    <x v="58"/>
    <x v="11"/>
    <x v="15"/>
    <x v="4"/>
    <x v="6"/>
    <x v="6"/>
  </r>
  <r>
    <x v="1776"/>
    <x v="0"/>
    <x v="7"/>
    <x v="54"/>
    <x v="27"/>
    <x v="81"/>
    <x v="1735"/>
    <x v="373"/>
    <x v="58"/>
    <x v="58"/>
    <x v="11"/>
    <x v="15"/>
    <x v="4"/>
    <x v="7"/>
    <x v="7"/>
  </r>
  <r>
    <x v="1775"/>
    <x v="0"/>
    <x v="2"/>
    <x v="50"/>
    <x v="61"/>
    <x v="69"/>
    <x v="1734"/>
    <x v="364"/>
    <x v="58"/>
    <x v="58"/>
    <x v="11"/>
    <x v="15"/>
    <x v="4"/>
    <x v="2"/>
    <x v="2"/>
  </r>
  <r>
    <x v="1803"/>
    <x v="0"/>
    <x v="5"/>
    <x v="12"/>
    <x v="45"/>
    <x v="6"/>
    <x v="1761"/>
    <x v="362"/>
    <x v="58"/>
    <x v="58"/>
    <x v="11"/>
    <x v="15"/>
    <x v="4"/>
    <x v="5"/>
    <x v="5"/>
  </r>
  <r>
    <x v="1772"/>
    <x v="0"/>
    <x v="10"/>
    <x v="17"/>
    <x v="10"/>
    <x v="13"/>
    <x v="1731"/>
    <x v="370"/>
    <x v="58"/>
    <x v="58"/>
    <x v="11"/>
    <x v="15"/>
    <x v="4"/>
    <x v="10"/>
    <x v="10"/>
  </r>
  <r>
    <x v="1818"/>
    <x v="0"/>
    <x v="9"/>
    <x v="24"/>
    <x v="15"/>
    <x v="176"/>
    <x v="1776"/>
    <x v="360"/>
    <x v="58"/>
    <x v="58"/>
    <x v="11"/>
    <x v="15"/>
    <x v="4"/>
    <x v="9"/>
    <x v="9"/>
  </r>
  <r>
    <x v="1804"/>
    <x v="0"/>
    <x v="4"/>
    <x v="9"/>
    <x v="43"/>
    <x v="183"/>
    <x v="1762"/>
    <x v="368"/>
    <x v="58"/>
    <x v="58"/>
    <x v="11"/>
    <x v="15"/>
    <x v="4"/>
    <x v="4"/>
    <x v="4"/>
  </r>
  <r>
    <x v="1775"/>
    <x v="1"/>
    <x v="2"/>
    <x v="65"/>
    <x v="61"/>
    <x v="301"/>
    <x v="1734"/>
    <x v="364"/>
    <x v="58"/>
    <x v="58"/>
    <x v="11"/>
    <x v="15"/>
    <x v="4"/>
    <x v="2"/>
    <x v="2"/>
  </r>
  <r>
    <x v="1789"/>
    <x v="0"/>
    <x v="5"/>
    <x v="7"/>
    <x v="23"/>
    <x v="126"/>
    <x v="1747"/>
    <x v="379"/>
    <x v="58"/>
    <x v="58"/>
    <x v="11"/>
    <x v="15"/>
    <x v="4"/>
    <x v="5"/>
    <x v="5"/>
  </r>
  <r>
    <x v="1797"/>
    <x v="0"/>
    <x v="1"/>
    <x v="12"/>
    <x v="12"/>
    <x v="13"/>
    <x v="1755"/>
    <x v="361"/>
    <x v="58"/>
    <x v="58"/>
    <x v="11"/>
    <x v="15"/>
    <x v="4"/>
    <x v="1"/>
    <x v="1"/>
  </r>
  <r>
    <x v="1800"/>
    <x v="0"/>
    <x v="2"/>
    <x v="84"/>
    <x v="83"/>
    <x v="217"/>
    <x v="1758"/>
    <x v="366"/>
    <x v="58"/>
    <x v="58"/>
    <x v="11"/>
    <x v="15"/>
    <x v="4"/>
    <x v="2"/>
    <x v="2"/>
  </r>
  <r>
    <x v="1788"/>
    <x v="0"/>
    <x v="7"/>
    <x v="10"/>
    <x v="94"/>
    <x v="34"/>
    <x v="1746"/>
    <x v="372"/>
    <x v="58"/>
    <x v="58"/>
    <x v="11"/>
    <x v="15"/>
    <x v="4"/>
    <x v="7"/>
    <x v="7"/>
  </r>
  <r>
    <x v="1797"/>
    <x v="0"/>
    <x v="7"/>
    <x v="75"/>
    <x v="91"/>
    <x v="124"/>
    <x v="1755"/>
    <x v="361"/>
    <x v="58"/>
    <x v="58"/>
    <x v="11"/>
    <x v="15"/>
    <x v="4"/>
    <x v="7"/>
    <x v="7"/>
  </r>
  <r>
    <x v="1788"/>
    <x v="0"/>
    <x v="9"/>
    <x v="82"/>
    <x v="51"/>
    <x v="140"/>
    <x v="1746"/>
    <x v="372"/>
    <x v="58"/>
    <x v="58"/>
    <x v="11"/>
    <x v="15"/>
    <x v="4"/>
    <x v="9"/>
    <x v="9"/>
  </r>
  <r>
    <x v="1798"/>
    <x v="0"/>
    <x v="8"/>
    <x v="99"/>
    <x v="69"/>
    <x v="76"/>
    <x v="1756"/>
    <x v="371"/>
    <x v="58"/>
    <x v="58"/>
    <x v="11"/>
    <x v="15"/>
    <x v="4"/>
    <x v="8"/>
    <x v="8"/>
  </r>
  <r>
    <x v="1795"/>
    <x v="0"/>
    <x v="1"/>
    <x v="63"/>
    <x v="26"/>
    <x v="114"/>
    <x v="1753"/>
    <x v="361"/>
    <x v="58"/>
    <x v="58"/>
    <x v="11"/>
    <x v="15"/>
    <x v="4"/>
    <x v="1"/>
    <x v="1"/>
  </r>
  <r>
    <x v="1796"/>
    <x v="0"/>
    <x v="6"/>
    <x v="63"/>
    <x v="56"/>
    <x v="107"/>
    <x v="1754"/>
    <x v="368"/>
    <x v="58"/>
    <x v="58"/>
    <x v="11"/>
    <x v="15"/>
    <x v="4"/>
    <x v="6"/>
    <x v="6"/>
  </r>
  <r>
    <x v="1786"/>
    <x v="0"/>
    <x v="11"/>
    <x v="125"/>
    <x v="138"/>
    <x v="2078"/>
    <x v="1744"/>
    <x v="378"/>
    <x v="58"/>
    <x v="58"/>
    <x v="11"/>
    <x v="15"/>
    <x v="4"/>
    <x v="11"/>
    <x v="11"/>
  </r>
  <r>
    <x v="1805"/>
    <x v="0"/>
    <x v="0"/>
    <x v="13"/>
    <x v="43"/>
    <x v="208"/>
    <x v="1763"/>
    <x v="376"/>
    <x v="58"/>
    <x v="58"/>
    <x v="11"/>
    <x v="15"/>
    <x v="4"/>
    <x v="0"/>
    <x v="0"/>
  </r>
  <r>
    <x v="1787"/>
    <x v="0"/>
    <x v="9"/>
    <x v="100"/>
    <x v="139"/>
    <x v="489"/>
    <x v="1745"/>
    <x v="370"/>
    <x v="58"/>
    <x v="58"/>
    <x v="11"/>
    <x v="15"/>
    <x v="4"/>
    <x v="9"/>
    <x v="9"/>
  </r>
  <r>
    <x v="1792"/>
    <x v="0"/>
    <x v="8"/>
    <x v="135"/>
    <x v="138"/>
    <x v="22"/>
    <x v="1750"/>
    <x v="367"/>
    <x v="58"/>
    <x v="58"/>
    <x v="11"/>
    <x v="15"/>
    <x v="4"/>
    <x v="8"/>
    <x v="8"/>
  </r>
  <r>
    <x v="1790"/>
    <x v="0"/>
    <x v="0"/>
    <x v="0"/>
    <x v="98"/>
    <x v="11"/>
    <x v="1748"/>
    <x v="376"/>
    <x v="58"/>
    <x v="58"/>
    <x v="11"/>
    <x v="15"/>
    <x v="4"/>
    <x v="0"/>
    <x v="0"/>
  </r>
  <r>
    <x v="1792"/>
    <x v="0"/>
    <x v="3"/>
    <x v="90"/>
    <x v="49"/>
    <x v="497"/>
    <x v="1750"/>
    <x v="367"/>
    <x v="58"/>
    <x v="58"/>
    <x v="11"/>
    <x v="15"/>
    <x v="4"/>
    <x v="3"/>
    <x v="3"/>
  </r>
  <r>
    <x v="1799"/>
    <x v="0"/>
    <x v="3"/>
    <x v="57"/>
    <x v="30"/>
    <x v="44"/>
    <x v="1757"/>
    <x v="376"/>
    <x v="58"/>
    <x v="58"/>
    <x v="11"/>
    <x v="15"/>
    <x v="4"/>
    <x v="3"/>
    <x v="3"/>
  </r>
  <r>
    <x v="1797"/>
    <x v="0"/>
    <x v="0"/>
    <x v="75"/>
    <x v="91"/>
    <x v="124"/>
    <x v="1755"/>
    <x v="361"/>
    <x v="58"/>
    <x v="58"/>
    <x v="11"/>
    <x v="15"/>
    <x v="4"/>
    <x v="0"/>
    <x v="0"/>
  </r>
  <r>
    <x v="1794"/>
    <x v="0"/>
    <x v="2"/>
    <x v="54"/>
    <x v="15"/>
    <x v="18"/>
    <x v="1752"/>
    <x v="374"/>
    <x v="58"/>
    <x v="58"/>
    <x v="11"/>
    <x v="15"/>
    <x v="4"/>
    <x v="2"/>
    <x v="2"/>
  </r>
  <r>
    <x v="1794"/>
    <x v="0"/>
    <x v="9"/>
    <x v="94"/>
    <x v="20"/>
    <x v="638"/>
    <x v="1752"/>
    <x v="374"/>
    <x v="58"/>
    <x v="58"/>
    <x v="11"/>
    <x v="15"/>
    <x v="4"/>
    <x v="9"/>
    <x v="9"/>
  </r>
  <r>
    <x v="1790"/>
    <x v="0"/>
    <x v="11"/>
    <x v="3"/>
    <x v="10"/>
    <x v="7"/>
    <x v="1748"/>
    <x v="376"/>
    <x v="58"/>
    <x v="58"/>
    <x v="11"/>
    <x v="15"/>
    <x v="4"/>
    <x v="11"/>
    <x v="11"/>
  </r>
  <r>
    <x v="1794"/>
    <x v="0"/>
    <x v="7"/>
    <x v="17"/>
    <x v="10"/>
    <x v="13"/>
    <x v="1752"/>
    <x v="374"/>
    <x v="58"/>
    <x v="58"/>
    <x v="11"/>
    <x v="15"/>
    <x v="4"/>
    <x v="7"/>
    <x v="7"/>
  </r>
  <r>
    <x v="1796"/>
    <x v="0"/>
    <x v="1"/>
    <x v="83"/>
    <x v="20"/>
    <x v="501"/>
    <x v="1754"/>
    <x v="368"/>
    <x v="58"/>
    <x v="58"/>
    <x v="11"/>
    <x v="15"/>
    <x v="4"/>
    <x v="1"/>
    <x v="1"/>
  </r>
  <r>
    <x v="1787"/>
    <x v="0"/>
    <x v="4"/>
    <x v="42"/>
    <x v="39"/>
    <x v="1239"/>
    <x v="1745"/>
    <x v="370"/>
    <x v="58"/>
    <x v="58"/>
    <x v="11"/>
    <x v="15"/>
    <x v="4"/>
    <x v="4"/>
    <x v="4"/>
  </r>
  <r>
    <x v="1785"/>
    <x v="0"/>
    <x v="8"/>
    <x v="63"/>
    <x v="38"/>
    <x v="205"/>
    <x v="1743"/>
    <x v="377"/>
    <x v="58"/>
    <x v="58"/>
    <x v="11"/>
    <x v="15"/>
    <x v="4"/>
    <x v="8"/>
    <x v="8"/>
  </r>
  <r>
    <x v="1796"/>
    <x v="0"/>
    <x v="10"/>
    <x v="23"/>
    <x v="16"/>
    <x v="54"/>
    <x v="1754"/>
    <x v="368"/>
    <x v="58"/>
    <x v="58"/>
    <x v="11"/>
    <x v="15"/>
    <x v="4"/>
    <x v="10"/>
    <x v="10"/>
  </r>
  <r>
    <x v="1791"/>
    <x v="0"/>
    <x v="11"/>
    <x v="65"/>
    <x v="75"/>
    <x v="1195"/>
    <x v="1749"/>
    <x v="377"/>
    <x v="58"/>
    <x v="58"/>
    <x v="11"/>
    <x v="15"/>
    <x v="4"/>
    <x v="11"/>
    <x v="11"/>
  </r>
  <r>
    <x v="1793"/>
    <x v="0"/>
    <x v="8"/>
    <x v="80"/>
    <x v="118"/>
    <x v="616"/>
    <x v="1751"/>
    <x v="371"/>
    <x v="58"/>
    <x v="58"/>
    <x v="11"/>
    <x v="15"/>
    <x v="4"/>
    <x v="8"/>
    <x v="8"/>
  </r>
  <r>
    <x v="1795"/>
    <x v="0"/>
    <x v="9"/>
    <x v="48"/>
    <x v="54"/>
    <x v="371"/>
    <x v="1753"/>
    <x v="361"/>
    <x v="58"/>
    <x v="58"/>
    <x v="11"/>
    <x v="15"/>
    <x v="4"/>
    <x v="9"/>
    <x v="9"/>
  </r>
  <r>
    <x v="1785"/>
    <x v="0"/>
    <x v="2"/>
    <x v="40"/>
    <x v="21"/>
    <x v="2480"/>
    <x v="1743"/>
    <x v="377"/>
    <x v="58"/>
    <x v="58"/>
    <x v="11"/>
    <x v="15"/>
    <x v="4"/>
    <x v="2"/>
    <x v="2"/>
  </r>
  <r>
    <x v="1793"/>
    <x v="0"/>
    <x v="2"/>
    <x v="59"/>
    <x v="69"/>
    <x v="87"/>
    <x v="1751"/>
    <x v="371"/>
    <x v="58"/>
    <x v="58"/>
    <x v="11"/>
    <x v="15"/>
    <x v="4"/>
    <x v="2"/>
    <x v="2"/>
  </r>
  <r>
    <x v="1787"/>
    <x v="0"/>
    <x v="2"/>
    <x v="64"/>
    <x v="86"/>
    <x v="2481"/>
    <x v="1745"/>
    <x v="370"/>
    <x v="58"/>
    <x v="58"/>
    <x v="11"/>
    <x v="15"/>
    <x v="4"/>
    <x v="2"/>
    <x v="2"/>
  </r>
  <r>
    <x v="1797"/>
    <x v="0"/>
    <x v="3"/>
    <x v="16"/>
    <x v="45"/>
    <x v="145"/>
    <x v="1755"/>
    <x v="361"/>
    <x v="58"/>
    <x v="58"/>
    <x v="11"/>
    <x v="15"/>
    <x v="4"/>
    <x v="3"/>
    <x v="3"/>
  </r>
  <r>
    <x v="1794"/>
    <x v="1"/>
    <x v="2"/>
    <x v="35"/>
    <x v="47"/>
    <x v="187"/>
    <x v="1752"/>
    <x v="374"/>
    <x v="58"/>
    <x v="58"/>
    <x v="11"/>
    <x v="15"/>
    <x v="4"/>
    <x v="2"/>
    <x v="2"/>
  </r>
  <r>
    <x v="1799"/>
    <x v="0"/>
    <x v="0"/>
    <x v="8"/>
    <x v="98"/>
    <x v="6"/>
    <x v="1757"/>
    <x v="376"/>
    <x v="58"/>
    <x v="58"/>
    <x v="11"/>
    <x v="15"/>
    <x v="4"/>
    <x v="0"/>
    <x v="0"/>
  </r>
  <r>
    <x v="1789"/>
    <x v="0"/>
    <x v="0"/>
    <x v="65"/>
    <x v="81"/>
    <x v="614"/>
    <x v="1747"/>
    <x v="379"/>
    <x v="58"/>
    <x v="58"/>
    <x v="11"/>
    <x v="15"/>
    <x v="4"/>
    <x v="0"/>
    <x v="0"/>
  </r>
  <r>
    <x v="1794"/>
    <x v="0"/>
    <x v="4"/>
    <x v="35"/>
    <x v="51"/>
    <x v="63"/>
    <x v="1752"/>
    <x v="374"/>
    <x v="58"/>
    <x v="58"/>
    <x v="11"/>
    <x v="15"/>
    <x v="4"/>
    <x v="4"/>
    <x v="4"/>
  </r>
  <r>
    <x v="1792"/>
    <x v="0"/>
    <x v="11"/>
    <x v="55"/>
    <x v="120"/>
    <x v="12"/>
    <x v="1750"/>
    <x v="367"/>
    <x v="58"/>
    <x v="58"/>
    <x v="11"/>
    <x v="15"/>
    <x v="4"/>
    <x v="11"/>
    <x v="11"/>
  </r>
  <r>
    <x v="1807"/>
    <x v="0"/>
    <x v="7"/>
    <x v="15"/>
    <x v="4"/>
    <x v="270"/>
    <x v="1765"/>
    <x v="365"/>
    <x v="58"/>
    <x v="58"/>
    <x v="11"/>
    <x v="15"/>
    <x v="4"/>
    <x v="7"/>
    <x v="7"/>
  </r>
  <r>
    <x v="1810"/>
    <x v="0"/>
    <x v="5"/>
    <x v="75"/>
    <x v="45"/>
    <x v="120"/>
    <x v="1768"/>
    <x v="378"/>
    <x v="58"/>
    <x v="58"/>
    <x v="11"/>
    <x v="15"/>
    <x v="4"/>
    <x v="5"/>
    <x v="5"/>
  </r>
  <r>
    <x v="1813"/>
    <x v="0"/>
    <x v="2"/>
    <x v="42"/>
    <x v="99"/>
    <x v="1199"/>
    <x v="1771"/>
    <x v="364"/>
    <x v="58"/>
    <x v="58"/>
    <x v="11"/>
    <x v="15"/>
    <x v="4"/>
    <x v="2"/>
    <x v="2"/>
  </r>
  <r>
    <x v="1820"/>
    <x v="0"/>
    <x v="4"/>
    <x v="7"/>
    <x v="7"/>
    <x v="7"/>
    <x v="1778"/>
    <x v="380"/>
    <x v="59"/>
    <x v="59"/>
    <x v="12"/>
    <x v="16"/>
    <x v="4"/>
    <x v="4"/>
    <x v="4"/>
  </r>
  <r>
    <x v="1820"/>
    <x v="0"/>
    <x v="8"/>
    <x v="37"/>
    <x v="1"/>
    <x v="48"/>
    <x v="1778"/>
    <x v="380"/>
    <x v="59"/>
    <x v="59"/>
    <x v="12"/>
    <x v="16"/>
    <x v="4"/>
    <x v="8"/>
    <x v="8"/>
  </r>
  <r>
    <x v="1821"/>
    <x v="0"/>
    <x v="6"/>
    <x v="34"/>
    <x v="49"/>
    <x v="253"/>
    <x v="1779"/>
    <x v="381"/>
    <x v="59"/>
    <x v="59"/>
    <x v="12"/>
    <x v="16"/>
    <x v="4"/>
    <x v="6"/>
    <x v="6"/>
  </r>
  <r>
    <x v="1822"/>
    <x v="0"/>
    <x v="8"/>
    <x v="0"/>
    <x v="76"/>
    <x v="876"/>
    <x v="1780"/>
    <x v="382"/>
    <x v="59"/>
    <x v="59"/>
    <x v="12"/>
    <x v="16"/>
    <x v="4"/>
    <x v="8"/>
    <x v="8"/>
  </r>
  <r>
    <x v="1823"/>
    <x v="0"/>
    <x v="6"/>
    <x v="5"/>
    <x v="76"/>
    <x v="1439"/>
    <x v="1781"/>
    <x v="382"/>
    <x v="59"/>
    <x v="59"/>
    <x v="12"/>
    <x v="16"/>
    <x v="4"/>
    <x v="6"/>
    <x v="6"/>
  </r>
  <r>
    <x v="1824"/>
    <x v="0"/>
    <x v="5"/>
    <x v="10"/>
    <x v="13"/>
    <x v="202"/>
    <x v="1782"/>
    <x v="383"/>
    <x v="59"/>
    <x v="59"/>
    <x v="12"/>
    <x v="16"/>
    <x v="4"/>
    <x v="5"/>
    <x v="5"/>
  </r>
  <r>
    <x v="1825"/>
    <x v="0"/>
    <x v="2"/>
    <x v="8"/>
    <x v="83"/>
    <x v="1429"/>
    <x v="1783"/>
    <x v="382"/>
    <x v="59"/>
    <x v="59"/>
    <x v="12"/>
    <x v="16"/>
    <x v="4"/>
    <x v="2"/>
    <x v="2"/>
  </r>
  <r>
    <x v="1825"/>
    <x v="0"/>
    <x v="8"/>
    <x v="8"/>
    <x v="34"/>
    <x v="524"/>
    <x v="1783"/>
    <x v="382"/>
    <x v="59"/>
    <x v="59"/>
    <x v="12"/>
    <x v="16"/>
    <x v="4"/>
    <x v="8"/>
    <x v="8"/>
  </r>
  <r>
    <x v="1824"/>
    <x v="0"/>
    <x v="10"/>
    <x v="11"/>
    <x v="15"/>
    <x v="1528"/>
    <x v="1782"/>
    <x v="383"/>
    <x v="59"/>
    <x v="59"/>
    <x v="12"/>
    <x v="16"/>
    <x v="4"/>
    <x v="10"/>
    <x v="10"/>
  </r>
  <r>
    <x v="1824"/>
    <x v="0"/>
    <x v="6"/>
    <x v="51"/>
    <x v="27"/>
    <x v="198"/>
    <x v="1782"/>
    <x v="383"/>
    <x v="59"/>
    <x v="59"/>
    <x v="12"/>
    <x v="16"/>
    <x v="4"/>
    <x v="6"/>
    <x v="6"/>
  </r>
  <r>
    <x v="1823"/>
    <x v="0"/>
    <x v="5"/>
    <x v="75"/>
    <x v="94"/>
    <x v="120"/>
    <x v="1781"/>
    <x v="382"/>
    <x v="59"/>
    <x v="59"/>
    <x v="12"/>
    <x v="16"/>
    <x v="4"/>
    <x v="5"/>
    <x v="5"/>
  </r>
  <r>
    <x v="1826"/>
    <x v="0"/>
    <x v="5"/>
    <x v="75"/>
    <x v="63"/>
    <x v="120"/>
    <x v="1784"/>
    <x v="380"/>
    <x v="59"/>
    <x v="59"/>
    <x v="12"/>
    <x v="16"/>
    <x v="4"/>
    <x v="5"/>
    <x v="5"/>
  </r>
  <r>
    <x v="1827"/>
    <x v="0"/>
    <x v="9"/>
    <x v="89"/>
    <x v="105"/>
    <x v="434"/>
    <x v="1785"/>
    <x v="383"/>
    <x v="59"/>
    <x v="59"/>
    <x v="12"/>
    <x v="16"/>
    <x v="4"/>
    <x v="9"/>
    <x v="9"/>
  </r>
  <r>
    <x v="1828"/>
    <x v="0"/>
    <x v="2"/>
    <x v="95"/>
    <x v="80"/>
    <x v="1052"/>
    <x v="1786"/>
    <x v="381"/>
    <x v="59"/>
    <x v="59"/>
    <x v="12"/>
    <x v="16"/>
    <x v="4"/>
    <x v="2"/>
    <x v="2"/>
  </r>
  <r>
    <x v="1827"/>
    <x v="1"/>
    <x v="2"/>
    <x v="125"/>
    <x v="120"/>
    <x v="827"/>
    <x v="1785"/>
    <x v="383"/>
    <x v="59"/>
    <x v="59"/>
    <x v="12"/>
    <x v="16"/>
    <x v="4"/>
    <x v="2"/>
    <x v="2"/>
  </r>
  <r>
    <x v="1826"/>
    <x v="0"/>
    <x v="7"/>
    <x v="40"/>
    <x v="35"/>
    <x v="275"/>
    <x v="1784"/>
    <x v="380"/>
    <x v="59"/>
    <x v="59"/>
    <x v="12"/>
    <x v="16"/>
    <x v="4"/>
    <x v="7"/>
    <x v="7"/>
  </r>
  <r>
    <x v="1821"/>
    <x v="0"/>
    <x v="0"/>
    <x v="5"/>
    <x v="16"/>
    <x v="17"/>
    <x v="1779"/>
    <x v="381"/>
    <x v="59"/>
    <x v="59"/>
    <x v="12"/>
    <x v="16"/>
    <x v="4"/>
    <x v="0"/>
    <x v="0"/>
  </r>
  <r>
    <x v="1820"/>
    <x v="0"/>
    <x v="2"/>
    <x v="19"/>
    <x v="48"/>
    <x v="350"/>
    <x v="1778"/>
    <x v="380"/>
    <x v="59"/>
    <x v="59"/>
    <x v="12"/>
    <x v="16"/>
    <x v="4"/>
    <x v="2"/>
    <x v="2"/>
  </r>
  <r>
    <x v="1829"/>
    <x v="0"/>
    <x v="0"/>
    <x v="54"/>
    <x v="60"/>
    <x v="279"/>
    <x v="1787"/>
    <x v="384"/>
    <x v="59"/>
    <x v="59"/>
    <x v="12"/>
    <x v="16"/>
    <x v="4"/>
    <x v="0"/>
    <x v="0"/>
  </r>
  <r>
    <x v="1828"/>
    <x v="0"/>
    <x v="9"/>
    <x v="105"/>
    <x v="64"/>
    <x v="187"/>
    <x v="1786"/>
    <x v="381"/>
    <x v="59"/>
    <x v="59"/>
    <x v="12"/>
    <x v="16"/>
    <x v="4"/>
    <x v="9"/>
    <x v="9"/>
  </r>
  <r>
    <x v="1827"/>
    <x v="0"/>
    <x v="2"/>
    <x v="125"/>
    <x v="120"/>
    <x v="827"/>
    <x v="1785"/>
    <x v="383"/>
    <x v="59"/>
    <x v="59"/>
    <x v="12"/>
    <x v="16"/>
    <x v="4"/>
    <x v="2"/>
    <x v="2"/>
  </r>
  <r>
    <x v="1828"/>
    <x v="0"/>
    <x v="3"/>
    <x v="56"/>
    <x v="2"/>
    <x v="537"/>
    <x v="1786"/>
    <x v="381"/>
    <x v="59"/>
    <x v="59"/>
    <x v="12"/>
    <x v="16"/>
    <x v="4"/>
    <x v="3"/>
    <x v="3"/>
  </r>
  <r>
    <x v="1826"/>
    <x v="0"/>
    <x v="6"/>
    <x v="98"/>
    <x v="137"/>
    <x v="746"/>
    <x v="1784"/>
    <x v="380"/>
    <x v="59"/>
    <x v="59"/>
    <x v="12"/>
    <x v="16"/>
    <x v="4"/>
    <x v="6"/>
    <x v="6"/>
  </r>
  <r>
    <x v="1826"/>
    <x v="0"/>
    <x v="8"/>
    <x v="137"/>
    <x v="124"/>
    <x v="7"/>
    <x v="1784"/>
    <x v="380"/>
    <x v="59"/>
    <x v="59"/>
    <x v="12"/>
    <x v="16"/>
    <x v="4"/>
    <x v="8"/>
    <x v="8"/>
  </r>
  <r>
    <x v="1828"/>
    <x v="0"/>
    <x v="1"/>
    <x v="32"/>
    <x v="93"/>
    <x v="1115"/>
    <x v="1786"/>
    <x v="381"/>
    <x v="59"/>
    <x v="59"/>
    <x v="12"/>
    <x v="16"/>
    <x v="4"/>
    <x v="1"/>
    <x v="1"/>
  </r>
  <r>
    <x v="1828"/>
    <x v="0"/>
    <x v="8"/>
    <x v="38"/>
    <x v="37"/>
    <x v="578"/>
    <x v="1786"/>
    <x v="381"/>
    <x v="59"/>
    <x v="59"/>
    <x v="12"/>
    <x v="16"/>
    <x v="4"/>
    <x v="8"/>
    <x v="8"/>
  </r>
  <r>
    <x v="1827"/>
    <x v="0"/>
    <x v="7"/>
    <x v="23"/>
    <x v="10"/>
    <x v="42"/>
    <x v="1785"/>
    <x v="383"/>
    <x v="59"/>
    <x v="59"/>
    <x v="12"/>
    <x v="16"/>
    <x v="4"/>
    <x v="7"/>
    <x v="7"/>
  </r>
  <r>
    <x v="1827"/>
    <x v="0"/>
    <x v="4"/>
    <x v="49"/>
    <x v="47"/>
    <x v="432"/>
    <x v="1785"/>
    <x v="383"/>
    <x v="59"/>
    <x v="59"/>
    <x v="12"/>
    <x v="16"/>
    <x v="4"/>
    <x v="4"/>
    <x v="4"/>
  </r>
  <r>
    <x v="1826"/>
    <x v="0"/>
    <x v="10"/>
    <x v="38"/>
    <x v="20"/>
    <x v="84"/>
    <x v="1784"/>
    <x v="380"/>
    <x v="59"/>
    <x v="59"/>
    <x v="12"/>
    <x v="16"/>
    <x v="4"/>
    <x v="10"/>
    <x v="10"/>
  </r>
  <r>
    <x v="1822"/>
    <x v="0"/>
    <x v="11"/>
    <x v="6"/>
    <x v="5"/>
    <x v="524"/>
    <x v="1780"/>
    <x v="382"/>
    <x v="59"/>
    <x v="59"/>
    <x v="12"/>
    <x v="16"/>
    <x v="4"/>
    <x v="11"/>
    <x v="11"/>
  </r>
  <r>
    <x v="1821"/>
    <x v="0"/>
    <x v="11"/>
    <x v="152"/>
    <x v="164"/>
    <x v="522"/>
    <x v="1779"/>
    <x v="381"/>
    <x v="59"/>
    <x v="59"/>
    <x v="12"/>
    <x v="16"/>
    <x v="4"/>
    <x v="11"/>
    <x v="11"/>
  </r>
  <r>
    <x v="1820"/>
    <x v="1"/>
    <x v="2"/>
    <x v="46"/>
    <x v="48"/>
    <x v="60"/>
    <x v="1778"/>
    <x v="380"/>
    <x v="59"/>
    <x v="59"/>
    <x v="12"/>
    <x v="16"/>
    <x v="4"/>
    <x v="2"/>
    <x v="2"/>
  </r>
  <r>
    <x v="1822"/>
    <x v="0"/>
    <x v="6"/>
    <x v="20"/>
    <x v="13"/>
    <x v="1430"/>
    <x v="1780"/>
    <x v="382"/>
    <x v="59"/>
    <x v="59"/>
    <x v="12"/>
    <x v="16"/>
    <x v="4"/>
    <x v="6"/>
    <x v="6"/>
  </r>
  <r>
    <x v="1821"/>
    <x v="0"/>
    <x v="7"/>
    <x v="65"/>
    <x v="24"/>
    <x v="99"/>
    <x v="1779"/>
    <x v="381"/>
    <x v="59"/>
    <x v="59"/>
    <x v="12"/>
    <x v="16"/>
    <x v="4"/>
    <x v="7"/>
    <x v="7"/>
  </r>
  <r>
    <x v="1822"/>
    <x v="0"/>
    <x v="0"/>
    <x v="75"/>
    <x v="12"/>
    <x v="120"/>
    <x v="1780"/>
    <x v="382"/>
    <x v="59"/>
    <x v="59"/>
    <x v="12"/>
    <x v="16"/>
    <x v="4"/>
    <x v="0"/>
    <x v="0"/>
  </r>
  <r>
    <x v="1821"/>
    <x v="0"/>
    <x v="2"/>
    <x v="139"/>
    <x v="130"/>
    <x v="40"/>
    <x v="1779"/>
    <x v="381"/>
    <x v="59"/>
    <x v="59"/>
    <x v="12"/>
    <x v="16"/>
    <x v="4"/>
    <x v="2"/>
    <x v="2"/>
  </r>
  <r>
    <x v="1827"/>
    <x v="0"/>
    <x v="5"/>
    <x v="0"/>
    <x v="98"/>
    <x v="11"/>
    <x v="1785"/>
    <x v="383"/>
    <x v="59"/>
    <x v="59"/>
    <x v="12"/>
    <x v="16"/>
    <x v="4"/>
    <x v="5"/>
    <x v="5"/>
  </r>
  <r>
    <x v="1823"/>
    <x v="0"/>
    <x v="0"/>
    <x v="75"/>
    <x v="62"/>
    <x v="120"/>
    <x v="1781"/>
    <x v="382"/>
    <x v="59"/>
    <x v="59"/>
    <x v="12"/>
    <x v="16"/>
    <x v="4"/>
    <x v="0"/>
    <x v="0"/>
  </r>
  <r>
    <x v="1828"/>
    <x v="0"/>
    <x v="4"/>
    <x v="82"/>
    <x v="75"/>
    <x v="869"/>
    <x v="1786"/>
    <x v="381"/>
    <x v="59"/>
    <x v="59"/>
    <x v="12"/>
    <x v="16"/>
    <x v="4"/>
    <x v="4"/>
    <x v="4"/>
  </r>
  <r>
    <x v="1824"/>
    <x v="0"/>
    <x v="8"/>
    <x v="124"/>
    <x v="144"/>
    <x v="209"/>
    <x v="1782"/>
    <x v="383"/>
    <x v="59"/>
    <x v="59"/>
    <x v="12"/>
    <x v="16"/>
    <x v="4"/>
    <x v="8"/>
    <x v="8"/>
  </r>
  <r>
    <x v="1823"/>
    <x v="0"/>
    <x v="8"/>
    <x v="11"/>
    <x v="75"/>
    <x v="229"/>
    <x v="1781"/>
    <x v="382"/>
    <x v="59"/>
    <x v="59"/>
    <x v="12"/>
    <x v="16"/>
    <x v="4"/>
    <x v="8"/>
    <x v="8"/>
  </r>
  <r>
    <x v="1824"/>
    <x v="0"/>
    <x v="3"/>
    <x v="91"/>
    <x v="106"/>
    <x v="23"/>
    <x v="1782"/>
    <x v="383"/>
    <x v="59"/>
    <x v="59"/>
    <x v="12"/>
    <x v="16"/>
    <x v="4"/>
    <x v="3"/>
    <x v="3"/>
  </r>
  <r>
    <x v="1825"/>
    <x v="0"/>
    <x v="7"/>
    <x v="6"/>
    <x v="9"/>
    <x v="656"/>
    <x v="1783"/>
    <x v="382"/>
    <x v="59"/>
    <x v="59"/>
    <x v="12"/>
    <x v="16"/>
    <x v="4"/>
    <x v="7"/>
    <x v="7"/>
  </r>
  <r>
    <x v="1827"/>
    <x v="0"/>
    <x v="10"/>
    <x v="26"/>
    <x v="1"/>
    <x v="121"/>
    <x v="1785"/>
    <x v="383"/>
    <x v="59"/>
    <x v="59"/>
    <x v="12"/>
    <x v="16"/>
    <x v="4"/>
    <x v="10"/>
    <x v="10"/>
  </r>
  <r>
    <x v="1820"/>
    <x v="0"/>
    <x v="6"/>
    <x v="17"/>
    <x v="11"/>
    <x v="18"/>
    <x v="1778"/>
    <x v="380"/>
    <x v="59"/>
    <x v="59"/>
    <x v="12"/>
    <x v="16"/>
    <x v="4"/>
    <x v="6"/>
    <x v="6"/>
  </r>
  <r>
    <x v="1821"/>
    <x v="0"/>
    <x v="4"/>
    <x v="32"/>
    <x v="70"/>
    <x v="230"/>
    <x v="1779"/>
    <x v="381"/>
    <x v="59"/>
    <x v="59"/>
    <x v="12"/>
    <x v="16"/>
    <x v="4"/>
    <x v="4"/>
    <x v="4"/>
  </r>
  <r>
    <x v="1822"/>
    <x v="0"/>
    <x v="1"/>
    <x v="93"/>
    <x v="15"/>
    <x v="2482"/>
    <x v="1780"/>
    <x v="382"/>
    <x v="59"/>
    <x v="59"/>
    <x v="12"/>
    <x v="16"/>
    <x v="4"/>
    <x v="1"/>
    <x v="1"/>
  </r>
  <r>
    <x v="1822"/>
    <x v="0"/>
    <x v="3"/>
    <x v="6"/>
    <x v="7"/>
    <x v="1082"/>
    <x v="1780"/>
    <x v="382"/>
    <x v="59"/>
    <x v="59"/>
    <x v="12"/>
    <x v="16"/>
    <x v="4"/>
    <x v="3"/>
    <x v="3"/>
  </r>
  <r>
    <x v="1829"/>
    <x v="0"/>
    <x v="2"/>
    <x v="274"/>
    <x v="364"/>
    <x v="867"/>
    <x v="1787"/>
    <x v="384"/>
    <x v="59"/>
    <x v="59"/>
    <x v="12"/>
    <x v="16"/>
    <x v="4"/>
    <x v="2"/>
    <x v="2"/>
  </r>
  <r>
    <x v="1827"/>
    <x v="0"/>
    <x v="3"/>
    <x v="94"/>
    <x v="83"/>
    <x v="10"/>
    <x v="1785"/>
    <x v="383"/>
    <x v="59"/>
    <x v="59"/>
    <x v="12"/>
    <x v="16"/>
    <x v="4"/>
    <x v="3"/>
    <x v="3"/>
  </r>
  <r>
    <x v="1829"/>
    <x v="0"/>
    <x v="11"/>
    <x v="55"/>
    <x v="192"/>
    <x v="2483"/>
    <x v="1787"/>
    <x v="384"/>
    <x v="59"/>
    <x v="59"/>
    <x v="12"/>
    <x v="16"/>
    <x v="4"/>
    <x v="11"/>
    <x v="11"/>
  </r>
  <r>
    <x v="1822"/>
    <x v="0"/>
    <x v="5"/>
    <x v="75"/>
    <x v="17"/>
    <x v="120"/>
    <x v="1780"/>
    <x v="382"/>
    <x v="59"/>
    <x v="59"/>
    <x v="12"/>
    <x v="16"/>
    <x v="4"/>
    <x v="5"/>
    <x v="5"/>
  </r>
  <r>
    <x v="1828"/>
    <x v="1"/>
    <x v="2"/>
    <x v="120"/>
    <x v="69"/>
    <x v="10"/>
    <x v="1786"/>
    <x v="381"/>
    <x v="59"/>
    <x v="59"/>
    <x v="12"/>
    <x v="16"/>
    <x v="4"/>
    <x v="2"/>
    <x v="2"/>
  </r>
  <r>
    <x v="1820"/>
    <x v="0"/>
    <x v="9"/>
    <x v="24"/>
    <x v="54"/>
    <x v="268"/>
    <x v="1778"/>
    <x v="380"/>
    <x v="59"/>
    <x v="59"/>
    <x v="12"/>
    <x v="16"/>
    <x v="4"/>
    <x v="9"/>
    <x v="9"/>
  </r>
  <r>
    <x v="1829"/>
    <x v="1"/>
    <x v="2"/>
    <x v="251"/>
    <x v="364"/>
    <x v="827"/>
    <x v="1787"/>
    <x v="384"/>
    <x v="59"/>
    <x v="59"/>
    <x v="12"/>
    <x v="16"/>
    <x v="4"/>
    <x v="2"/>
    <x v="2"/>
  </r>
  <r>
    <x v="1820"/>
    <x v="0"/>
    <x v="1"/>
    <x v="70"/>
    <x v="38"/>
    <x v="363"/>
    <x v="1778"/>
    <x v="380"/>
    <x v="59"/>
    <x v="59"/>
    <x v="12"/>
    <x v="16"/>
    <x v="4"/>
    <x v="1"/>
    <x v="1"/>
  </r>
  <r>
    <x v="1829"/>
    <x v="0"/>
    <x v="9"/>
    <x v="190"/>
    <x v="233"/>
    <x v="2484"/>
    <x v="1787"/>
    <x v="384"/>
    <x v="59"/>
    <x v="59"/>
    <x v="12"/>
    <x v="16"/>
    <x v="4"/>
    <x v="9"/>
    <x v="9"/>
  </r>
  <r>
    <x v="1826"/>
    <x v="0"/>
    <x v="3"/>
    <x v="100"/>
    <x v="136"/>
    <x v="329"/>
    <x v="1784"/>
    <x v="380"/>
    <x v="59"/>
    <x v="59"/>
    <x v="12"/>
    <x v="16"/>
    <x v="4"/>
    <x v="3"/>
    <x v="3"/>
  </r>
  <r>
    <x v="1821"/>
    <x v="0"/>
    <x v="8"/>
    <x v="129"/>
    <x v="116"/>
    <x v="2485"/>
    <x v="1779"/>
    <x v="381"/>
    <x v="59"/>
    <x v="59"/>
    <x v="12"/>
    <x v="16"/>
    <x v="4"/>
    <x v="8"/>
    <x v="8"/>
  </r>
  <r>
    <x v="1829"/>
    <x v="0"/>
    <x v="8"/>
    <x v="279"/>
    <x v="146"/>
    <x v="795"/>
    <x v="1787"/>
    <x v="384"/>
    <x v="59"/>
    <x v="59"/>
    <x v="12"/>
    <x v="16"/>
    <x v="4"/>
    <x v="8"/>
    <x v="8"/>
  </r>
  <r>
    <x v="1828"/>
    <x v="0"/>
    <x v="7"/>
    <x v="17"/>
    <x v="11"/>
    <x v="18"/>
    <x v="1786"/>
    <x v="381"/>
    <x v="59"/>
    <x v="59"/>
    <x v="12"/>
    <x v="16"/>
    <x v="4"/>
    <x v="7"/>
    <x v="7"/>
  </r>
  <r>
    <x v="1820"/>
    <x v="0"/>
    <x v="7"/>
    <x v="13"/>
    <x v="65"/>
    <x v="154"/>
    <x v="1778"/>
    <x v="380"/>
    <x v="59"/>
    <x v="59"/>
    <x v="12"/>
    <x v="16"/>
    <x v="4"/>
    <x v="7"/>
    <x v="7"/>
  </r>
  <r>
    <x v="1820"/>
    <x v="0"/>
    <x v="3"/>
    <x v="11"/>
    <x v="5"/>
    <x v="22"/>
    <x v="1778"/>
    <x v="380"/>
    <x v="59"/>
    <x v="59"/>
    <x v="12"/>
    <x v="16"/>
    <x v="4"/>
    <x v="3"/>
    <x v="3"/>
  </r>
  <r>
    <x v="1825"/>
    <x v="0"/>
    <x v="4"/>
    <x v="0"/>
    <x v="5"/>
    <x v="2486"/>
    <x v="1783"/>
    <x v="382"/>
    <x v="59"/>
    <x v="59"/>
    <x v="12"/>
    <x v="16"/>
    <x v="4"/>
    <x v="4"/>
    <x v="4"/>
  </r>
  <r>
    <x v="1824"/>
    <x v="0"/>
    <x v="7"/>
    <x v="17"/>
    <x v="10"/>
    <x v="13"/>
    <x v="1782"/>
    <x v="383"/>
    <x v="59"/>
    <x v="59"/>
    <x v="12"/>
    <x v="16"/>
    <x v="4"/>
    <x v="7"/>
    <x v="7"/>
  </r>
  <r>
    <x v="1827"/>
    <x v="0"/>
    <x v="6"/>
    <x v="54"/>
    <x v="26"/>
    <x v="437"/>
    <x v="1785"/>
    <x v="383"/>
    <x v="59"/>
    <x v="59"/>
    <x v="12"/>
    <x v="16"/>
    <x v="4"/>
    <x v="6"/>
    <x v="6"/>
  </r>
  <r>
    <x v="1824"/>
    <x v="0"/>
    <x v="1"/>
    <x v="67"/>
    <x v="162"/>
    <x v="78"/>
    <x v="1782"/>
    <x v="383"/>
    <x v="59"/>
    <x v="59"/>
    <x v="12"/>
    <x v="16"/>
    <x v="4"/>
    <x v="1"/>
    <x v="1"/>
  </r>
  <r>
    <x v="1823"/>
    <x v="0"/>
    <x v="2"/>
    <x v="92"/>
    <x v="87"/>
    <x v="127"/>
    <x v="1781"/>
    <x v="382"/>
    <x v="59"/>
    <x v="59"/>
    <x v="12"/>
    <x v="16"/>
    <x v="4"/>
    <x v="2"/>
    <x v="2"/>
  </r>
  <r>
    <x v="1823"/>
    <x v="0"/>
    <x v="11"/>
    <x v="23"/>
    <x v="81"/>
    <x v="541"/>
    <x v="1781"/>
    <x v="382"/>
    <x v="59"/>
    <x v="59"/>
    <x v="12"/>
    <x v="16"/>
    <x v="4"/>
    <x v="11"/>
    <x v="11"/>
  </r>
  <r>
    <x v="1825"/>
    <x v="1"/>
    <x v="2"/>
    <x v="8"/>
    <x v="83"/>
    <x v="1429"/>
    <x v="1783"/>
    <x v="382"/>
    <x v="59"/>
    <x v="59"/>
    <x v="12"/>
    <x v="16"/>
    <x v="4"/>
    <x v="2"/>
    <x v="2"/>
  </r>
  <r>
    <x v="1824"/>
    <x v="0"/>
    <x v="9"/>
    <x v="139"/>
    <x v="116"/>
    <x v="31"/>
    <x v="1782"/>
    <x v="383"/>
    <x v="59"/>
    <x v="59"/>
    <x v="12"/>
    <x v="16"/>
    <x v="4"/>
    <x v="9"/>
    <x v="9"/>
  </r>
  <r>
    <x v="1826"/>
    <x v="1"/>
    <x v="2"/>
    <x v="180"/>
    <x v="199"/>
    <x v="1138"/>
    <x v="1784"/>
    <x v="380"/>
    <x v="59"/>
    <x v="59"/>
    <x v="12"/>
    <x v="16"/>
    <x v="4"/>
    <x v="2"/>
    <x v="2"/>
  </r>
  <r>
    <x v="1826"/>
    <x v="0"/>
    <x v="9"/>
    <x v="181"/>
    <x v="176"/>
    <x v="2487"/>
    <x v="1784"/>
    <x v="380"/>
    <x v="59"/>
    <x v="59"/>
    <x v="12"/>
    <x v="16"/>
    <x v="4"/>
    <x v="9"/>
    <x v="9"/>
  </r>
  <r>
    <x v="1827"/>
    <x v="0"/>
    <x v="1"/>
    <x v="68"/>
    <x v="125"/>
    <x v="655"/>
    <x v="1785"/>
    <x v="383"/>
    <x v="59"/>
    <x v="59"/>
    <x v="12"/>
    <x v="16"/>
    <x v="4"/>
    <x v="1"/>
    <x v="1"/>
  </r>
  <r>
    <x v="1828"/>
    <x v="0"/>
    <x v="10"/>
    <x v="37"/>
    <x v="30"/>
    <x v="14"/>
    <x v="1786"/>
    <x v="381"/>
    <x v="59"/>
    <x v="59"/>
    <x v="12"/>
    <x v="16"/>
    <x v="4"/>
    <x v="10"/>
    <x v="10"/>
  </r>
  <r>
    <x v="1820"/>
    <x v="0"/>
    <x v="5"/>
    <x v="75"/>
    <x v="9"/>
    <x v="120"/>
    <x v="1778"/>
    <x v="380"/>
    <x v="59"/>
    <x v="59"/>
    <x v="12"/>
    <x v="16"/>
    <x v="4"/>
    <x v="5"/>
    <x v="5"/>
  </r>
  <r>
    <x v="1829"/>
    <x v="0"/>
    <x v="4"/>
    <x v="32"/>
    <x v="218"/>
    <x v="2488"/>
    <x v="1787"/>
    <x v="384"/>
    <x v="59"/>
    <x v="59"/>
    <x v="12"/>
    <x v="16"/>
    <x v="4"/>
    <x v="4"/>
    <x v="4"/>
  </r>
  <r>
    <x v="1821"/>
    <x v="0"/>
    <x v="3"/>
    <x v="112"/>
    <x v="80"/>
    <x v="1077"/>
    <x v="1779"/>
    <x v="381"/>
    <x v="59"/>
    <x v="59"/>
    <x v="12"/>
    <x v="16"/>
    <x v="4"/>
    <x v="3"/>
    <x v="3"/>
  </r>
  <r>
    <x v="1826"/>
    <x v="0"/>
    <x v="1"/>
    <x v="159"/>
    <x v="132"/>
    <x v="2489"/>
    <x v="1784"/>
    <x v="380"/>
    <x v="59"/>
    <x v="59"/>
    <x v="12"/>
    <x v="16"/>
    <x v="4"/>
    <x v="1"/>
    <x v="1"/>
  </r>
  <r>
    <x v="1825"/>
    <x v="0"/>
    <x v="3"/>
    <x v="0"/>
    <x v="10"/>
    <x v="2490"/>
    <x v="1783"/>
    <x v="382"/>
    <x v="59"/>
    <x v="59"/>
    <x v="12"/>
    <x v="16"/>
    <x v="4"/>
    <x v="3"/>
    <x v="3"/>
  </r>
  <r>
    <x v="1825"/>
    <x v="0"/>
    <x v="9"/>
    <x v="8"/>
    <x v="38"/>
    <x v="876"/>
    <x v="1783"/>
    <x v="382"/>
    <x v="59"/>
    <x v="59"/>
    <x v="12"/>
    <x v="16"/>
    <x v="4"/>
    <x v="9"/>
    <x v="9"/>
  </r>
  <r>
    <x v="1825"/>
    <x v="0"/>
    <x v="1"/>
    <x v="10"/>
    <x v="48"/>
    <x v="2491"/>
    <x v="1783"/>
    <x v="382"/>
    <x v="59"/>
    <x v="59"/>
    <x v="12"/>
    <x v="16"/>
    <x v="4"/>
    <x v="1"/>
    <x v="1"/>
  </r>
  <r>
    <x v="1825"/>
    <x v="0"/>
    <x v="10"/>
    <x v="93"/>
    <x v="18"/>
    <x v="180"/>
    <x v="1783"/>
    <x v="382"/>
    <x v="59"/>
    <x v="59"/>
    <x v="12"/>
    <x v="16"/>
    <x v="4"/>
    <x v="10"/>
    <x v="10"/>
  </r>
  <r>
    <x v="1823"/>
    <x v="1"/>
    <x v="2"/>
    <x v="92"/>
    <x v="87"/>
    <x v="127"/>
    <x v="1781"/>
    <x v="382"/>
    <x v="59"/>
    <x v="59"/>
    <x v="12"/>
    <x v="16"/>
    <x v="4"/>
    <x v="2"/>
    <x v="2"/>
  </r>
  <r>
    <x v="1823"/>
    <x v="0"/>
    <x v="7"/>
    <x v="7"/>
    <x v="23"/>
    <x v="126"/>
    <x v="1781"/>
    <x v="382"/>
    <x v="59"/>
    <x v="59"/>
    <x v="12"/>
    <x v="16"/>
    <x v="4"/>
    <x v="7"/>
    <x v="7"/>
  </r>
  <r>
    <x v="1823"/>
    <x v="0"/>
    <x v="9"/>
    <x v="11"/>
    <x v="27"/>
    <x v="2492"/>
    <x v="1781"/>
    <x v="382"/>
    <x v="59"/>
    <x v="59"/>
    <x v="12"/>
    <x v="16"/>
    <x v="4"/>
    <x v="9"/>
    <x v="9"/>
  </r>
  <r>
    <x v="1824"/>
    <x v="0"/>
    <x v="0"/>
    <x v="13"/>
    <x v="62"/>
    <x v="162"/>
    <x v="1782"/>
    <x v="383"/>
    <x v="59"/>
    <x v="59"/>
    <x v="12"/>
    <x v="16"/>
    <x v="4"/>
    <x v="0"/>
    <x v="0"/>
  </r>
  <r>
    <x v="1824"/>
    <x v="0"/>
    <x v="4"/>
    <x v="42"/>
    <x v="39"/>
    <x v="1239"/>
    <x v="1782"/>
    <x v="383"/>
    <x v="59"/>
    <x v="59"/>
    <x v="12"/>
    <x v="16"/>
    <x v="4"/>
    <x v="4"/>
    <x v="4"/>
  </r>
  <r>
    <x v="1824"/>
    <x v="0"/>
    <x v="2"/>
    <x v="180"/>
    <x v="166"/>
    <x v="383"/>
    <x v="1782"/>
    <x v="383"/>
    <x v="59"/>
    <x v="59"/>
    <x v="12"/>
    <x v="16"/>
    <x v="4"/>
    <x v="2"/>
    <x v="2"/>
  </r>
  <r>
    <x v="1824"/>
    <x v="1"/>
    <x v="2"/>
    <x v="149"/>
    <x v="126"/>
    <x v="2493"/>
    <x v="1782"/>
    <x v="383"/>
    <x v="59"/>
    <x v="59"/>
    <x v="12"/>
    <x v="16"/>
    <x v="4"/>
    <x v="2"/>
    <x v="2"/>
  </r>
  <r>
    <x v="1825"/>
    <x v="0"/>
    <x v="0"/>
    <x v="75"/>
    <x v="98"/>
    <x v="120"/>
    <x v="1783"/>
    <x v="382"/>
    <x v="59"/>
    <x v="59"/>
    <x v="12"/>
    <x v="16"/>
    <x v="4"/>
    <x v="0"/>
    <x v="0"/>
  </r>
  <r>
    <x v="1823"/>
    <x v="0"/>
    <x v="3"/>
    <x v="23"/>
    <x v="47"/>
    <x v="2494"/>
    <x v="1781"/>
    <x v="382"/>
    <x v="59"/>
    <x v="59"/>
    <x v="12"/>
    <x v="16"/>
    <x v="4"/>
    <x v="3"/>
    <x v="3"/>
  </r>
  <r>
    <x v="1823"/>
    <x v="0"/>
    <x v="4"/>
    <x v="5"/>
    <x v="4"/>
    <x v="1782"/>
    <x v="1781"/>
    <x v="382"/>
    <x v="59"/>
    <x v="59"/>
    <x v="12"/>
    <x v="16"/>
    <x v="4"/>
    <x v="4"/>
    <x v="4"/>
  </r>
  <r>
    <x v="1825"/>
    <x v="0"/>
    <x v="11"/>
    <x v="6"/>
    <x v="56"/>
    <x v="1284"/>
    <x v="1783"/>
    <x v="382"/>
    <x v="59"/>
    <x v="59"/>
    <x v="12"/>
    <x v="16"/>
    <x v="4"/>
    <x v="11"/>
    <x v="11"/>
  </r>
  <r>
    <x v="1820"/>
    <x v="0"/>
    <x v="10"/>
    <x v="7"/>
    <x v="62"/>
    <x v="69"/>
    <x v="1778"/>
    <x v="380"/>
    <x v="59"/>
    <x v="59"/>
    <x v="12"/>
    <x v="16"/>
    <x v="4"/>
    <x v="10"/>
    <x v="10"/>
  </r>
  <r>
    <x v="1821"/>
    <x v="0"/>
    <x v="9"/>
    <x v="168"/>
    <x v="189"/>
    <x v="2495"/>
    <x v="1779"/>
    <x v="381"/>
    <x v="59"/>
    <x v="59"/>
    <x v="12"/>
    <x v="16"/>
    <x v="4"/>
    <x v="9"/>
    <x v="9"/>
  </r>
  <r>
    <x v="1829"/>
    <x v="0"/>
    <x v="3"/>
    <x v="125"/>
    <x v="129"/>
    <x v="2496"/>
    <x v="1787"/>
    <x v="384"/>
    <x v="59"/>
    <x v="59"/>
    <x v="12"/>
    <x v="16"/>
    <x v="4"/>
    <x v="3"/>
    <x v="3"/>
  </r>
  <r>
    <x v="1821"/>
    <x v="1"/>
    <x v="2"/>
    <x v="67"/>
    <x v="122"/>
    <x v="268"/>
    <x v="1779"/>
    <x v="381"/>
    <x v="59"/>
    <x v="59"/>
    <x v="12"/>
    <x v="16"/>
    <x v="4"/>
    <x v="2"/>
    <x v="2"/>
  </r>
  <r>
    <x v="1829"/>
    <x v="0"/>
    <x v="10"/>
    <x v="55"/>
    <x v="67"/>
    <x v="1509"/>
    <x v="1787"/>
    <x v="384"/>
    <x v="59"/>
    <x v="59"/>
    <x v="12"/>
    <x v="16"/>
    <x v="4"/>
    <x v="10"/>
    <x v="10"/>
  </r>
  <r>
    <x v="1829"/>
    <x v="0"/>
    <x v="7"/>
    <x v="80"/>
    <x v="90"/>
    <x v="1294"/>
    <x v="1787"/>
    <x v="384"/>
    <x v="59"/>
    <x v="59"/>
    <x v="12"/>
    <x v="16"/>
    <x v="4"/>
    <x v="7"/>
    <x v="7"/>
  </r>
  <r>
    <x v="1822"/>
    <x v="0"/>
    <x v="4"/>
    <x v="6"/>
    <x v="18"/>
    <x v="102"/>
    <x v="1780"/>
    <x v="382"/>
    <x v="59"/>
    <x v="59"/>
    <x v="12"/>
    <x v="16"/>
    <x v="4"/>
    <x v="4"/>
    <x v="4"/>
  </r>
  <r>
    <x v="1826"/>
    <x v="0"/>
    <x v="2"/>
    <x v="214"/>
    <x v="199"/>
    <x v="2497"/>
    <x v="1784"/>
    <x v="380"/>
    <x v="59"/>
    <x v="59"/>
    <x v="12"/>
    <x v="16"/>
    <x v="4"/>
    <x v="2"/>
    <x v="2"/>
  </r>
  <r>
    <x v="1826"/>
    <x v="0"/>
    <x v="0"/>
    <x v="70"/>
    <x v="61"/>
    <x v="312"/>
    <x v="1784"/>
    <x v="380"/>
    <x v="59"/>
    <x v="59"/>
    <x v="12"/>
    <x v="16"/>
    <x v="4"/>
    <x v="0"/>
    <x v="0"/>
  </r>
  <r>
    <x v="1827"/>
    <x v="0"/>
    <x v="11"/>
    <x v="90"/>
    <x v="57"/>
    <x v="19"/>
    <x v="1785"/>
    <x v="383"/>
    <x v="59"/>
    <x v="59"/>
    <x v="12"/>
    <x v="16"/>
    <x v="4"/>
    <x v="11"/>
    <x v="11"/>
  </r>
  <r>
    <x v="1822"/>
    <x v="0"/>
    <x v="10"/>
    <x v="12"/>
    <x v="9"/>
    <x v="1432"/>
    <x v="1780"/>
    <x v="382"/>
    <x v="59"/>
    <x v="59"/>
    <x v="12"/>
    <x v="16"/>
    <x v="4"/>
    <x v="10"/>
    <x v="10"/>
  </r>
  <r>
    <x v="1829"/>
    <x v="0"/>
    <x v="1"/>
    <x v="275"/>
    <x v="259"/>
    <x v="2498"/>
    <x v="1787"/>
    <x v="384"/>
    <x v="59"/>
    <x v="59"/>
    <x v="12"/>
    <x v="16"/>
    <x v="4"/>
    <x v="1"/>
    <x v="1"/>
  </r>
  <r>
    <x v="1820"/>
    <x v="0"/>
    <x v="11"/>
    <x v="11"/>
    <x v="56"/>
    <x v="164"/>
    <x v="1778"/>
    <x v="380"/>
    <x v="59"/>
    <x v="59"/>
    <x v="12"/>
    <x v="16"/>
    <x v="4"/>
    <x v="11"/>
    <x v="11"/>
  </r>
  <r>
    <x v="1821"/>
    <x v="0"/>
    <x v="5"/>
    <x v="93"/>
    <x v="94"/>
    <x v="207"/>
    <x v="1779"/>
    <x v="381"/>
    <x v="59"/>
    <x v="59"/>
    <x v="12"/>
    <x v="16"/>
    <x v="4"/>
    <x v="5"/>
    <x v="5"/>
  </r>
  <r>
    <x v="1826"/>
    <x v="0"/>
    <x v="4"/>
    <x v="52"/>
    <x v="25"/>
    <x v="2499"/>
    <x v="1784"/>
    <x v="380"/>
    <x v="59"/>
    <x v="59"/>
    <x v="12"/>
    <x v="16"/>
    <x v="4"/>
    <x v="4"/>
    <x v="4"/>
  </r>
  <r>
    <x v="1827"/>
    <x v="0"/>
    <x v="0"/>
    <x v="9"/>
    <x v="65"/>
    <x v="6"/>
    <x v="1785"/>
    <x v="383"/>
    <x v="59"/>
    <x v="59"/>
    <x v="12"/>
    <x v="16"/>
    <x v="4"/>
    <x v="0"/>
    <x v="0"/>
  </r>
  <r>
    <x v="1828"/>
    <x v="0"/>
    <x v="5"/>
    <x v="93"/>
    <x v="85"/>
    <x v="6"/>
    <x v="1786"/>
    <x v="381"/>
    <x v="59"/>
    <x v="59"/>
    <x v="12"/>
    <x v="16"/>
    <x v="4"/>
    <x v="5"/>
    <x v="5"/>
  </r>
  <r>
    <x v="1822"/>
    <x v="0"/>
    <x v="9"/>
    <x v="93"/>
    <x v="26"/>
    <x v="2500"/>
    <x v="1780"/>
    <x v="382"/>
    <x v="59"/>
    <x v="59"/>
    <x v="12"/>
    <x v="16"/>
    <x v="4"/>
    <x v="9"/>
    <x v="9"/>
  </r>
  <r>
    <x v="1822"/>
    <x v="0"/>
    <x v="7"/>
    <x v="12"/>
    <x v="85"/>
    <x v="127"/>
    <x v="1780"/>
    <x v="382"/>
    <x v="59"/>
    <x v="59"/>
    <x v="12"/>
    <x v="16"/>
    <x v="4"/>
    <x v="7"/>
    <x v="7"/>
  </r>
  <r>
    <x v="1825"/>
    <x v="0"/>
    <x v="5"/>
    <x v="75"/>
    <x v="6"/>
    <x v="120"/>
    <x v="1783"/>
    <x v="382"/>
    <x v="59"/>
    <x v="59"/>
    <x v="12"/>
    <x v="16"/>
    <x v="4"/>
    <x v="5"/>
    <x v="5"/>
  </r>
  <r>
    <x v="1823"/>
    <x v="0"/>
    <x v="1"/>
    <x v="11"/>
    <x v="87"/>
    <x v="2501"/>
    <x v="1781"/>
    <x v="382"/>
    <x v="59"/>
    <x v="59"/>
    <x v="12"/>
    <x v="16"/>
    <x v="4"/>
    <x v="1"/>
    <x v="1"/>
  </r>
  <r>
    <x v="1823"/>
    <x v="0"/>
    <x v="10"/>
    <x v="3"/>
    <x v="56"/>
    <x v="13"/>
    <x v="1781"/>
    <x v="382"/>
    <x v="59"/>
    <x v="59"/>
    <x v="12"/>
    <x v="16"/>
    <x v="4"/>
    <x v="10"/>
    <x v="10"/>
  </r>
  <r>
    <x v="1824"/>
    <x v="0"/>
    <x v="11"/>
    <x v="112"/>
    <x v="80"/>
    <x v="1077"/>
    <x v="1782"/>
    <x v="383"/>
    <x v="59"/>
    <x v="59"/>
    <x v="12"/>
    <x v="16"/>
    <x v="4"/>
    <x v="11"/>
    <x v="11"/>
  </r>
  <r>
    <x v="1821"/>
    <x v="0"/>
    <x v="1"/>
    <x v="109"/>
    <x v="127"/>
    <x v="50"/>
    <x v="1779"/>
    <x v="381"/>
    <x v="59"/>
    <x v="59"/>
    <x v="12"/>
    <x v="16"/>
    <x v="4"/>
    <x v="1"/>
    <x v="1"/>
  </r>
  <r>
    <x v="1829"/>
    <x v="0"/>
    <x v="6"/>
    <x v="125"/>
    <x v="158"/>
    <x v="2502"/>
    <x v="1787"/>
    <x v="384"/>
    <x v="59"/>
    <x v="59"/>
    <x v="12"/>
    <x v="16"/>
    <x v="4"/>
    <x v="6"/>
    <x v="6"/>
  </r>
  <r>
    <x v="1821"/>
    <x v="0"/>
    <x v="10"/>
    <x v="46"/>
    <x v="31"/>
    <x v="274"/>
    <x v="1779"/>
    <x v="381"/>
    <x v="59"/>
    <x v="59"/>
    <x v="12"/>
    <x v="16"/>
    <x v="4"/>
    <x v="10"/>
    <x v="10"/>
  </r>
  <r>
    <x v="1820"/>
    <x v="0"/>
    <x v="0"/>
    <x v="79"/>
    <x v="94"/>
    <x v="39"/>
    <x v="1778"/>
    <x v="380"/>
    <x v="59"/>
    <x v="59"/>
    <x v="12"/>
    <x v="16"/>
    <x v="4"/>
    <x v="0"/>
    <x v="0"/>
  </r>
  <r>
    <x v="1829"/>
    <x v="0"/>
    <x v="5"/>
    <x v="92"/>
    <x v="23"/>
    <x v="13"/>
    <x v="1787"/>
    <x v="384"/>
    <x v="59"/>
    <x v="59"/>
    <x v="12"/>
    <x v="16"/>
    <x v="4"/>
    <x v="5"/>
    <x v="5"/>
  </r>
  <r>
    <x v="1822"/>
    <x v="1"/>
    <x v="2"/>
    <x v="92"/>
    <x v="56"/>
    <x v="657"/>
    <x v="1780"/>
    <x v="382"/>
    <x v="59"/>
    <x v="59"/>
    <x v="12"/>
    <x v="16"/>
    <x v="4"/>
    <x v="2"/>
    <x v="2"/>
  </r>
  <r>
    <x v="1822"/>
    <x v="0"/>
    <x v="2"/>
    <x v="9"/>
    <x v="56"/>
    <x v="2050"/>
    <x v="1780"/>
    <x v="382"/>
    <x v="59"/>
    <x v="59"/>
    <x v="12"/>
    <x v="16"/>
    <x v="4"/>
    <x v="2"/>
    <x v="2"/>
  </r>
  <r>
    <x v="1827"/>
    <x v="0"/>
    <x v="8"/>
    <x v="39"/>
    <x v="39"/>
    <x v="943"/>
    <x v="1785"/>
    <x v="383"/>
    <x v="59"/>
    <x v="59"/>
    <x v="12"/>
    <x v="16"/>
    <x v="4"/>
    <x v="8"/>
    <x v="8"/>
  </r>
  <r>
    <x v="1826"/>
    <x v="0"/>
    <x v="11"/>
    <x v="100"/>
    <x v="215"/>
    <x v="75"/>
    <x v="1784"/>
    <x v="380"/>
    <x v="59"/>
    <x v="59"/>
    <x v="12"/>
    <x v="16"/>
    <x v="4"/>
    <x v="11"/>
    <x v="11"/>
  </r>
  <r>
    <x v="1828"/>
    <x v="0"/>
    <x v="11"/>
    <x v="38"/>
    <x v="19"/>
    <x v="48"/>
    <x v="1786"/>
    <x v="381"/>
    <x v="59"/>
    <x v="59"/>
    <x v="12"/>
    <x v="16"/>
    <x v="4"/>
    <x v="11"/>
    <x v="11"/>
  </r>
  <r>
    <x v="1825"/>
    <x v="0"/>
    <x v="6"/>
    <x v="8"/>
    <x v="62"/>
    <x v="687"/>
    <x v="1783"/>
    <x v="382"/>
    <x v="59"/>
    <x v="59"/>
    <x v="12"/>
    <x v="16"/>
    <x v="4"/>
    <x v="6"/>
    <x v="6"/>
  </r>
  <r>
    <x v="1828"/>
    <x v="0"/>
    <x v="0"/>
    <x v="13"/>
    <x v="18"/>
    <x v="19"/>
    <x v="1786"/>
    <x v="381"/>
    <x v="59"/>
    <x v="59"/>
    <x v="12"/>
    <x v="16"/>
    <x v="4"/>
    <x v="0"/>
    <x v="0"/>
  </r>
  <r>
    <x v="1828"/>
    <x v="0"/>
    <x v="6"/>
    <x v="35"/>
    <x v="15"/>
    <x v="247"/>
    <x v="1786"/>
    <x v="381"/>
    <x v="59"/>
    <x v="59"/>
    <x v="12"/>
    <x v="16"/>
    <x v="4"/>
    <x v="6"/>
    <x v="6"/>
  </r>
  <r>
    <x v="1830"/>
    <x v="0"/>
    <x v="11"/>
    <x v="14"/>
    <x v="20"/>
    <x v="7"/>
    <x v="1788"/>
    <x v="385"/>
    <x v="60"/>
    <x v="60"/>
    <x v="12"/>
    <x v="17"/>
    <x v="4"/>
    <x v="11"/>
    <x v="11"/>
  </r>
  <r>
    <x v="1831"/>
    <x v="0"/>
    <x v="4"/>
    <x v="81"/>
    <x v="74"/>
    <x v="648"/>
    <x v="1789"/>
    <x v="386"/>
    <x v="60"/>
    <x v="60"/>
    <x v="12"/>
    <x v="17"/>
    <x v="4"/>
    <x v="4"/>
    <x v="4"/>
  </r>
  <r>
    <x v="1832"/>
    <x v="0"/>
    <x v="2"/>
    <x v="163"/>
    <x v="222"/>
    <x v="2503"/>
    <x v="1790"/>
    <x v="387"/>
    <x v="60"/>
    <x v="60"/>
    <x v="12"/>
    <x v="17"/>
    <x v="4"/>
    <x v="2"/>
    <x v="2"/>
  </r>
  <r>
    <x v="1833"/>
    <x v="0"/>
    <x v="10"/>
    <x v="104"/>
    <x v="125"/>
    <x v="321"/>
    <x v="1791"/>
    <x v="388"/>
    <x v="60"/>
    <x v="60"/>
    <x v="12"/>
    <x v="17"/>
    <x v="4"/>
    <x v="10"/>
    <x v="10"/>
  </r>
  <r>
    <x v="1834"/>
    <x v="0"/>
    <x v="4"/>
    <x v="138"/>
    <x v="112"/>
    <x v="420"/>
    <x v="1792"/>
    <x v="389"/>
    <x v="60"/>
    <x v="60"/>
    <x v="12"/>
    <x v="17"/>
    <x v="4"/>
    <x v="4"/>
    <x v="4"/>
  </r>
  <r>
    <x v="1835"/>
    <x v="0"/>
    <x v="2"/>
    <x v="42"/>
    <x v="114"/>
    <x v="394"/>
    <x v="1793"/>
    <x v="387"/>
    <x v="60"/>
    <x v="60"/>
    <x v="12"/>
    <x v="17"/>
    <x v="4"/>
    <x v="2"/>
    <x v="2"/>
  </r>
  <r>
    <x v="1831"/>
    <x v="0"/>
    <x v="7"/>
    <x v="19"/>
    <x v="87"/>
    <x v="31"/>
    <x v="1789"/>
    <x v="386"/>
    <x v="60"/>
    <x v="60"/>
    <x v="12"/>
    <x v="17"/>
    <x v="4"/>
    <x v="7"/>
    <x v="7"/>
  </r>
  <r>
    <x v="1836"/>
    <x v="0"/>
    <x v="8"/>
    <x v="8"/>
    <x v="0"/>
    <x v="7"/>
    <x v="1794"/>
    <x v="389"/>
    <x v="60"/>
    <x v="60"/>
    <x v="12"/>
    <x v="17"/>
    <x v="4"/>
    <x v="8"/>
    <x v="8"/>
  </r>
  <r>
    <x v="1837"/>
    <x v="0"/>
    <x v="9"/>
    <x v="51"/>
    <x v="2"/>
    <x v="2504"/>
    <x v="1795"/>
    <x v="390"/>
    <x v="60"/>
    <x v="60"/>
    <x v="12"/>
    <x v="17"/>
    <x v="4"/>
    <x v="9"/>
    <x v="9"/>
  </r>
  <r>
    <x v="1838"/>
    <x v="0"/>
    <x v="5"/>
    <x v="20"/>
    <x v="6"/>
    <x v="7"/>
    <x v="1796"/>
    <x v="391"/>
    <x v="60"/>
    <x v="60"/>
    <x v="12"/>
    <x v="17"/>
    <x v="4"/>
    <x v="5"/>
    <x v="5"/>
  </r>
  <r>
    <x v="1839"/>
    <x v="0"/>
    <x v="7"/>
    <x v="93"/>
    <x v="13"/>
    <x v="389"/>
    <x v="1797"/>
    <x v="391"/>
    <x v="60"/>
    <x v="60"/>
    <x v="12"/>
    <x v="17"/>
    <x v="4"/>
    <x v="7"/>
    <x v="7"/>
  </r>
  <r>
    <x v="1835"/>
    <x v="1"/>
    <x v="2"/>
    <x v="39"/>
    <x v="114"/>
    <x v="9"/>
    <x v="1793"/>
    <x v="387"/>
    <x v="60"/>
    <x v="60"/>
    <x v="12"/>
    <x v="17"/>
    <x v="4"/>
    <x v="2"/>
    <x v="2"/>
  </r>
  <r>
    <x v="1834"/>
    <x v="0"/>
    <x v="2"/>
    <x v="216"/>
    <x v="252"/>
    <x v="2505"/>
    <x v="1792"/>
    <x v="389"/>
    <x v="60"/>
    <x v="60"/>
    <x v="12"/>
    <x v="17"/>
    <x v="4"/>
    <x v="2"/>
    <x v="2"/>
  </r>
  <r>
    <x v="1832"/>
    <x v="0"/>
    <x v="9"/>
    <x v="126"/>
    <x v="141"/>
    <x v="63"/>
    <x v="1790"/>
    <x v="387"/>
    <x v="60"/>
    <x v="60"/>
    <x v="12"/>
    <x v="17"/>
    <x v="4"/>
    <x v="9"/>
    <x v="9"/>
  </r>
  <r>
    <x v="1832"/>
    <x v="0"/>
    <x v="4"/>
    <x v="98"/>
    <x v="113"/>
    <x v="195"/>
    <x v="1790"/>
    <x v="387"/>
    <x v="60"/>
    <x v="60"/>
    <x v="12"/>
    <x v="17"/>
    <x v="4"/>
    <x v="4"/>
    <x v="4"/>
  </r>
  <r>
    <x v="1839"/>
    <x v="0"/>
    <x v="1"/>
    <x v="50"/>
    <x v="34"/>
    <x v="22"/>
    <x v="1797"/>
    <x v="391"/>
    <x v="60"/>
    <x v="60"/>
    <x v="12"/>
    <x v="17"/>
    <x v="4"/>
    <x v="1"/>
    <x v="1"/>
  </r>
  <r>
    <x v="1840"/>
    <x v="0"/>
    <x v="0"/>
    <x v="17"/>
    <x v="8"/>
    <x v="9"/>
    <x v="1798"/>
    <x v="392"/>
    <x v="60"/>
    <x v="60"/>
    <x v="12"/>
    <x v="17"/>
    <x v="4"/>
    <x v="0"/>
    <x v="0"/>
  </r>
  <r>
    <x v="1841"/>
    <x v="0"/>
    <x v="9"/>
    <x v="36"/>
    <x v="66"/>
    <x v="225"/>
    <x v="1799"/>
    <x v="391"/>
    <x v="60"/>
    <x v="60"/>
    <x v="12"/>
    <x v="17"/>
    <x v="4"/>
    <x v="9"/>
    <x v="9"/>
  </r>
  <r>
    <x v="1842"/>
    <x v="0"/>
    <x v="7"/>
    <x v="21"/>
    <x v="65"/>
    <x v="75"/>
    <x v="1800"/>
    <x v="393"/>
    <x v="60"/>
    <x v="60"/>
    <x v="12"/>
    <x v="17"/>
    <x v="4"/>
    <x v="7"/>
    <x v="7"/>
  </r>
  <r>
    <x v="1841"/>
    <x v="0"/>
    <x v="7"/>
    <x v="30"/>
    <x v="43"/>
    <x v="254"/>
    <x v="1799"/>
    <x v="391"/>
    <x v="60"/>
    <x v="60"/>
    <x v="12"/>
    <x v="17"/>
    <x v="4"/>
    <x v="7"/>
    <x v="7"/>
  </r>
  <r>
    <x v="1834"/>
    <x v="1"/>
    <x v="2"/>
    <x v="146"/>
    <x v="252"/>
    <x v="1651"/>
    <x v="1792"/>
    <x v="389"/>
    <x v="60"/>
    <x v="60"/>
    <x v="12"/>
    <x v="17"/>
    <x v="4"/>
    <x v="2"/>
    <x v="2"/>
  </r>
  <r>
    <x v="1830"/>
    <x v="0"/>
    <x v="8"/>
    <x v="90"/>
    <x v="118"/>
    <x v="213"/>
    <x v="1788"/>
    <x v="385"/>
    <x v="60"/>
    <x v="60"/>
    <x v="12"/>
    <x v="17"/>
    <x v="4"/>
    <x v="8"/>
    <x v="8"/>
  </r>
  <r>
    <x v="1843"/>
    <x v="0"/>
    <x v="8"/>
    <x v="61"/>
    <x v="74"/>
    <x v="129"/>
    <x v="1801"/>
    <x v="394"/>
    <x v="60"/>
    <x v="60"/>
    <x v="12"/>
    <x v="17"/>
    <x v="4"/>
    <x v="8"/>
    <x v="8"/>
  </r>
  <r>
    <x v="1832"/>
    <x v="1"/>
    <x v="2"/>
    <x v="117"/>
    <x v="222"/>
    <x v="969"/>
    <x v="1790"/>
    <x v="387"/>
    <x v="60"/>
    <x v="60"/>
    <x v="12"/>
    <x v="17"/>
    <x v="4"/>
    <x v="2"/>
    <x v="2"/>
  </r>
  <r>
    <x v="1844"/>
    <x v="0"/>
    <x v="11"/>
    <x v="60"/>
    <x v="39"/>
    <x v="581"/>
    <x v="1802"/>
    <x v="395"/>
    <x v="60"/>
    <x v="60"/>
    <x v="12"/>
    <x v="17"/>
    <x v="4"/>
    <x v="11"/>
    <x v="11"/>
  </r>
  <r>
    <x v="1845"/>
    <x v="0"/>
    <x v="8"/>
    <x v="60"/>
    <x v="120"/>
    <x v="525"/>
    <x v="1803"/>
    <x v="387"/>
    <x v="60"/>
    <x v="60"/>
    <x v="12"/>
    <x v="17"/>
    <x v="4"/>
    <x v="8"/>
    <x v="8"/>
  </r>
  <r>
    <x v="1843"/>
    <x v="0"/>
    <x v="2"/>
    <x v="129"/>
    <x v="142"/>
    <x v="1148"/>
    <x v="1801"/>
    <x v="394"/>
    <x v="60"/>
    <x v="60"/>
    <x v="12"/>
    <x v="17"/>
    <x v="4"/>
    <x v="2"/>
    <x v="2"/>
  </r>
  <r>
    <x v="1846"/>
    <x v="0"/>
    <x v="6"/>
    <x v="57"/>
    <x v="76"/>
    <x v="72"/>
    <x v="1804"/>
    <x v="396"/>
    <x v="60"/>
    <x v="60"/>
    <x v="12"/>
    <x v="17"/>
    <x v="4"/>
    <x v="6"/>
    <x v="6"/>
  </r>
  <r>
    <x v="1847"/>
    <x v="0"/>
    <x v="11"/>
    <x v="59"/>
    <x v="72"/>
    <x v="110"/>
    <x v="1805"/>
    <x v="385"/>
    <x v="60"/>
    <x v="60"/>
    <x v="12"/>
    <x v="17"/>
    <x v="4"/>
    <x v="11"/>
    <x v="11"/>
  </r>
  <r>
    <x v="1848"/>
    <x v="0"/>
    <x v="8"/>
    <x v="19"/>
    <x v="66"/>
    <x v="186"/>
    <x v="1806"/>
    <x v="397"/>
    <x v="60"/>
    <x v="60"/>
    <x v="12"/>
    <x v="17"/>
    <x v="4"/>
    <x v="8"/>
    <x v="8"/>
  </r>
  <r>
    <x v="1849"/>
    <x v="0"/>
    <x v="0"/>
    <x v="79"/>
    <x v="18"/>
    <x v="7"/>
    <x v="1807"/>
    <x v="396"/>
    <x v="60"/>
    <x v="60"/>
    <x v="12"/>
    <x v="17"/>
    <x v="4"/>
    <x v="0"/>
    <x v="0"/>
  </r>
  <r>
    <x v="1847"/>
    <x v="0"/>
    <x v="8"/>
    <x v="95"/>
    <x v="153"/>
    <x v="319"/>
    <x v="1805"/>
    <x v="385"/>
    <x v="60"/>
    <x v="60"/>
    <x v="12"/>
    <x v="17"/>
    <x v="4"/>
    <x v="8"/>
    <x v="8"/>
  </r>
  <r>
    <x v="1850"/>
    <x v="0"/>
    <x v="11"/>
    <x v="34"/>
    <x v="39"/>
    <x v="310"/>
    <x v="1808"/>
    <x v="396"/>
    <x v="60"/>
    <x v="60"/>
    <x v="12"/>
    <x v="17"/>
    <x v="4"/>
    <x v="11"/>
    <x v="11"/>
  </r>
  <r>
    <x v="1851"/>
    <x v="0"/>
    <x v="1"/>
    <x v="120"/>
    <x v="153"/>
    <x v="12"/>
    <x v="1809"/>
    <x v="393"/>
    <x v="60"/>
    <x v="60"/>
    <x v="12"/>
    <x v="17"/>
    <x v="4"/>
    <x v="1"/>
    <x v="1"/>
  </r>
  <r>
    <x v="1852"/>
    <x v="0"/>
    <x v="8"/>
    <x v="65"/>
    <x v="44"/>
    <x v="365"/>
    <x v="1810"/>
    <x v="396"/>
    <x v="60"/>
    <x v="60"/>
    <x v="12"/>
    <x v="17"/>
    <x v="4"/>
    <x v="8"/>
    <x v="8"/>
  </r>
  <r>
    <x v="1853"/>
    <x v="0"/>
    <x v="10"/>
    <x v="5"/>
    <x v="1"/>
    <x v="1070"/>
    <x v="1811"/>
    <x v="396"/>
    <x v="60"/>
    <x v="60"/>
    <x v="12"/>
    <x v="17"/>
    <x v="4"/>
    <x v="10"/>
    <x v="10"/>
  </r>
  <r>
    <x v="1854"/>
    <x v="0"/>
    <x v="0"/>
    <x v="112"/>
    <x v="72"/>
    <x v="408"/>
    <x v="1812"/>
    <x v="398"/>
    <x v="60"/>
    <x v="60"/>
    <x v="12"/>
    <x v="17"/>
    <x v="4"/>
    <x v="0"/>
    <x v="0"/>
  </r>
  <r>
    <x v="1846"/>
    <x v="0"/>
    <x v="5"/>
    <x v="20"/>
    <x v="6"/>
    <x v="7"/>
    <x v="1804"/>
    <x v="396"/>
    <x v="60"/>
    <x v="60"/>
    <x v="12"/>
    <x v="17"/>
    <x v="4"/>
    <x v="5"/>
    <x v="5"/>
  </r>
  <r>
    <x v="1855"/>
    <x v="0"/>
    <x v="10"/>
    <x v="15"/>
    <x v="38"/>
    <x v="7"/>
    <x v="1813"/>
    <x v="388"/>
    <x v="60"/>
    <x v="60"/>
    <x v="12"/>
    <x v="17"/>
    <x v="4"/>
    <x v="10"/>
    <x v="10"/>
  </r>
  <r>
    <x v="1851"/>
    <x v="0"/>
    <x v="10"/>
    <x v="57"/>
    <x v="3"/>
    <x v="154"/>
    <x v="1809"/>
    <x v="393"/>
    <x v="60"/>
    <x v="60"/>
    <x v="12"/>
    <x v="17"/>
    <x v="4"/>
    <x v="10"/>
    <x v="10"/>
  </r>
  <r>
    <x v="1831"/>
    <x v="1"/>
    <x v="2"/>
    <x v="154"/>
    <x v="82"/>
    <x v="2506"/>
    <x v="1789"/>
    <x v="386"/>
    <x v="60"/>
    <x v="60"/>
    <x v="12"/>
    <x v="17"/>
    <x v="4"/>
    <x v="2"/>
    <x v="2"/>
  </r>
  <r>
    <x v="1844"/>
    <x v="0"/>
    <x v="0"/>
    <x v="7"/>
    <x v="62"/>
    <x v="69"/>
    <x v="1802"/>
    <x v="395"/>
    <x v="60"/>
    <x v="60"/>
    <x v="12"/>
    <x v="17"/>
    <x v="4"/>
    <x v="0"/>
    <x v="0"/>
  </r>
  <r>
    <x v="1856"/>
    <x v="0"/>
    <x v="11"/>
    <x v="145"/>
    <x v="77"/>
    <x v="2507"/>
    <x v="1814"/>
    <x v="394"/>
    <x v="60"/>
    <x v="60"/>
    <x v="12"/>
    <x v="17"/>
    <x v="4"/>
    <x v="11"/>
    <x v="11"/>
  </r>
  <r>
    <x v="1833"/>
    <x v="0"/>
    <x v="3"/>
    <x v="64"/>
    <x v="123"/>
    <x v="12"/>
    <x v="1791"/>
    <x v="388"/>
    <x v="60"/>
    <x v="60"/>
    <x v="12"/>
    <x v="17"/>
    <x v="4"/>
    <x v="3"/>
    <x v="3"/>
  </r>
  <r>
    <x v="1857"/>
    <x v="0"/>
    <x v="6"/>
    <x v="127"/>
    <x v="111"/>
    <x v="430"/>
    <x v="1815"/>
    <x v="394"/>
    <x v="60"/>
    <x v="60"/>
    <x v="12"/>
    <x v="17"/>
    <x v="4"/>
    <x v="6"/>
    <x v="6"/>
  </r>
  <r>
    <x v="1842"/>
    <x v="0"/>
    <x v="9"/>
    <x v="60"/>
    <x v="118"/>
    <x v="917"/>
    <x v="1800"/>
    <x v="393"/>
    <x v="60"/>
    <x v="60"/>
    <x v="12"/>
    <x v="17"/>
    <x v="4"/>
    <x v="9"/>
    <x v="9"/>
  </r>
  <r>
    <x v="1838"/>
    <x v="0"/>
    <x v="6"/>
    <x v="92"/>
    <x v="7"/>
    <x v="207"/>
    <x v="1796"/>
    <x v="391"/>
    <x v="60"/>
    <x v="60"/>
    <x v="12"/>
    <x v="17"/>
    <x v="4"/>
    <x v="6"/>
    <x v="6"/>
  </r>
  <r>
    <x v="1845"/>
    <x v="0"/>
    <x v="2"/>
    <x v="91"/>
    <x v="71"/>
    <x v="422"/>
    <x v="1803"/>
    <x v="387"/>
    <x v="60"/>
    <x v="60"/>
    <x v="12"/>
    <x v="17"/>
    <x v="4"/>
    <x v="2"/>
    <x v="2"/>
  </r>
  <r>
    <x v="1833"/>
    <x v="0"/>
    <x v="1"/>
    <x v="171"/>
    <x v="193"/>
    <x v="708"/>
    <x v="1791"/>
    <x v="388"/>
    <x v="60"/>
    <x v="60"/>
    <x v="12"/>
    <x v="17"/>
    <x v="4"/>
    <x v="1"/>
    <x v="1"/>
  </r>
  <r>
    <x v="1837"/>
    <x v="0"/>
    <x v="4"/>
    <x v="11"/>
    <x v="54"/>
    <x v="563"/>
    <x v="1795"/>
    <x v="390"/>
    <x v="60"/>
    <x v="60"/>
    <x v="12"/>
    <x v="17"/>
    <x v="4"/>
    <x v="4"/>
    <x v="4"/>
  </r>
  <r>
    <x v="1840"/>
    <x v="0"/>
    <x v="11"/>
    <x v="101"/>
    <x v="109"/>
    <x v="449"/>
    <x v="1798"/>
    <x v="392"/>
    <x v="60"/>
    <x v="60"/>
    <x v="12"/>
    <x v="17"/>
    <x v="4"/>
    <x v="11"/>
    <x v="11"/>
  </r>
  <r>
    <x v="1837"/>
    <x v="1"/>
    <x v="2"/>
    <x v="84"/>
    <x v="40"/>
    <x v="179"/>
    <x v="1795"/>
    <x v="390"/>
    <x v="60"/>
    <x v="60"/>
    <x v="12"/>
    <x v="17"/>
    <x v="4"/>
    <x v="2"/>
    <x v="2"/>
  </r>
  <r>
    <x v="1839"/>
    <x v="0"/>
    <x v="3"/>
    <x v="3"/>
    <x v="11"/>
    <x v="263"/>
    <x v="1797"/>
    <x v="391"/>
    <x v="60"/>
    <x v="60"/>
    <x v="12"/>
    <x v="17"/>
    <x v="4"/>
    <x v="3"/>
    <x v="3"/>
  </r>
  <r>
    <x v="1858"/>
    <x v="0"/>
    <x v="7"/>
    <x v="17"/>
    <x v="7"/>
    <x v="34"/>
    <x v="1816"/>
    <x v="392"/>
    <x v="60"/>
    <x v="60"/>
    <x v="12"/>
    <x v="17"/>
    <x v="4"/>
    <x v="7"/>
    <x v="7"/>
  </r>
  <r>
    <x v="1859"/>
    <x v="0"/>
    <x v="9"/>
    <x v="39"/>
    <x v="105"/>
    <x v="25"/>
    <x v="1817"/>
    <x v="390"/>
    <x v="60"/>
    <x v="60"/>
    <x v="12"/>
    <x v="17"/>
    <x v="4"/>
    <x v="9"/>
    <x v="9"/>
  </r>
  <r>
    <x v="1858"/>
    <x v="0"/>
    <x v="3"/>
    <x v="14"/>
    <x v="119"/>
    <x v="202"/>
    <x v="1816"/>
    <x v="392"/>
    <x v="60"/>
    <x v="60"/>
    <x v="12"/>
    <x v="17"/>
    <x v="4"/>
    <x v="3"/>
    <x v="3"/>
  </r>
  <r>
    <x v="1860"/>
    <x v="0"/>
    <x v="3"/>
    <x v="23"/>
    <x v="7"/>
    <x v="376"/>
    <x v="1818"/>
    <x v="399"/>
    <x v="60"/>
    <x v="60"/>
    <x v="12"/>
    <x v="17"/>
    <x v="4"/>
    <x v="3"/>
    <x v="3"/>
  </r>
  <r>
    <x v="1861"/>
    <x v="0"/>
    <x v="10"/>
    <x v="57"/>
    <x v="30"/>
    <x v="44"/>
    <x v="1819"/>
    <x v="389"/>
    <x v="60"/>
    <x v="60"/>
    <x v="12"/>
    <x v="17"/>
    <x v="4"/>
    <x v="10"/>
    <x v="10"/>
  </r>
  <r>
    <x v="1862"/>
    <x v="0"/>
    <x v="3"/>
    <x v="1"/>
    <x v="30"/>
    <x v="31"/>
    <x v="1820"/>
    <x v="389"/>
    <x v="60"/>
    <x v="60"/>
    <x v="12"/>
    <x v="17"/>
    <x v="4"/>
    <x v="3"/>
    <x v="3"/>
  </r>
  <r>
    <x v="1863"/>
    <x v="0"/>
    <x v="11"/>
    <x v="46"/>
    <x v="35"/>
    <x v="224"/>
    <x v="1821"/>
    <x v="397"/>
    <x v="60"/>
    <x v="60"/>
    <x v="12"/>
    <x v="17"/>
    <x v="4"/>
    <x v="11"/>
    <x v="11"/>
  </r>
  <r>
    <x v="1864"/>
    <x v="0"/>
    <x v="9"/>
    <x v="26"/>
    <x v="34"/>
    <x v="286"/>
    <x v="1822"/>
    <x v="396"/>
    <x v="60"/>
    <x v="60"/>
    <x v="12"/>
    <x v="17"/>
    <x v="4"/>
    <x v="9"/>
    <x v="9"/>
  </r>
  <r>
    <x v="1862"/>
    <x v="0"/>
    <x v="7"/>
    <x v="21"/>
    <x v="94"/>
    <x v="6"/>
    <x v="1820"/>
    <x v="389"/>
    <x v="60"/>
    <x v="60"/>
    <x v="12"/>
    <x v="17"/>
    <x v="4"/>
    <x v="7"/>
    <x v="7"/>
  </r>
  <r>
    <x v="1861"/>
    <x v="0"/>
    <x v="1"/>
    <x v="25"/>
    <x v="121"/>
    <x v="31"/>
    <x v="1819"/>
    <x v="389"/>
    <x v="60"/>
    <x v="60"/>
    <x v="12"/>
    <x v="17"/>
    <x v="4"/>
    <x v="1"/>
    <x v="1"/>
  </r>
  <r>
    <x v="1865"/>
    <x v="0"/>
    <x v="0"/>
    <x v="48"/>
    <x v="16"/>
    <x v="350"/>
    <x v="1823"/>
    <x v="390"/>
    <x v="60"/>
    <x v="60"/>
    <x v="12"/>
    <x v="17"/>
    <x v="4"/>
    <x v="0"/>
    <x v="0"/>
  </r>
  <r>
    <x v="1860"/>
    <x v="1"/>
    <x v="2"/>
    <x v="33"/>
    <x v="32"/>
    <x v="358"/>
    <x v="1818"/>
    <x v="399"/>
    <x v="60"/>
    <x v="60"/>
    <x v="12"/>
    <x v="17"/>
    <x v="4"/>
    <x v="2"/>
    <x v="2"/>
  </r>
  <r>
    <x v="1860"/>
    <x v="0"/>
    <x v="4"/>
    <x v="3"/>
    <x v="11"/>
    <x v="263"/>
    <x v="1818"/>
    <x v="399"/>
    <x v="60"/>
    <x v="60"/>
    <x v="12"/>
    <x v="17"/>
    <x v="4"/>
    <x v="4"/>
    <x v="4"/>
  </r>
  <r>
    <x v="1858"/>
    <x v="0"/>
    <x v="10"/>
    <x v="57"/>
    <x v="76"/>
    <x v="72"/>
    <x v="1816"/>
    <x v="392"/>
    <x v="60"/>
    <x v="60"/>
    <x v="12"/>
    <x v="17"/>
    <x v="4"/>
    <x v="10"/>
    <x v="10"/>
  </r>
  <r>
    <x v="1866"/>
    <x v="0"/>
    <x v="2"/>
    <x v="14"/>
    <x v="114"/>
    <x v="32"/>
    <x v="1824"/>
    <x v="392"/>
    <x v="60"/>
    <x v="60"/>
    <x v="12"/>
    <x v="17"/>
    <x v="4"/>
    <x v="2"/>
    <x v="2"/>
  </r>
  <r>
    <x v="1865"/>
    <x v="0"/>
    <x v="11"/>
    <x v="99"/>
    <x v="25"/>
    <x v="43"/>
    <x v="1823"/>
    <x v="390"/>
    <x v="60"/>
    <x v="60"/>
    <x v="12"/>
    <x v="17"/>
    <x v="4"/>
    <x v="11"/>
    <x v="11"/>
  </r>
  <r>
    <x v="1867"/>
    <x v="0"/>
    <x v="2"/>
    <x v="95"/>
    <x v="138"/>
    <x v="679"/>
    <x v="1825"/>
    <x v="397"/>
    <x v="60"/>
    <x v="60"/>
    <x v="12"/>
    <x v="17"/>
    <x v="4"/>
    <x v="2"/>
    <x v="2"/>
  </r>
  <r>
    <x v="1860"/>
    <x v="0"/>
    <x v="2"/>
    <x v="84"/>
    <x v="32"/>
    <x v="392"/>
    <x v="1818"/>
    <x v="399"/>
    <x v="60"/>
    <x v="60"/>
    <x v="12"/>
    <x v="17"/>
    <x v="4"/>
    <x v="2"/>
    <x v="2"/>
  </r>
  <r>
    <x v="1863"/>
    <x v="0"/>
    <x v="8"/>
    <x v="84"/>
    <x v="40"/>
    <x v="179"/>
    <x v="1821"/>
    <x v="397"/>
    <x v="60"/>
    <x v="60"/>
    <x v="12"/>
    <x v="17"/>
    <x v="4"/>
    <x v="8"/>
    <x v="8"/>
  </r>
  <r>
    <x v="1864"/>
    <x v="0"/>
    <x v="3"/>
    <x v="17"/>
    <x v="10"/>
    <x v="13"/>
    <x v="1822"/>
    <x v="396"/>
    <x v="60"/>
    <x v="60"/>
    <x v="12"/>
    <x v="17"/>
    <x v="4"/>
    <x v="3"/>
    <x v="3"/>
  </r>
  <r>
    <x v="1859"/>
    <x v="0"/>
    <x v="4"/>
    <x v="24"/>
    <x v="75"/>
    <x v="389"/>
    <x v="1817"/>
    <x v="390"/>
    <x v="60"/>
    <x v="60"/>
    <x v="12"/>
    <x v="17"/>
    <x v="4"/>
    <x v="4"/>
    <x v="4"/>
  </r>
  <r>
    <x v="1868"/>
    <x v="0"/>
    <x v="4"/>
    <x v="17"/>
    <x v="7"/>
    <x v="34"/>
    <x v="1826"/>
    <x v="400"/>
    <x v="60"/>
    <x v="60"/>
    <x v="12"/>
    <x v="17"/>
    <x v="4"/>
    <x v="4"/>
    <x v="4"/>
  </r>
  <r>
    <x v="1869"/>
    <x v="0"/>
    <x v="1"/>
    <x v="31"/>
    <x v="27"/>
    <x v="184"/>
    <x v="1827"/>
    <x v="400"/>
    <x v="60"/>
    <x v="60"/>
    <x v="12"/>
    <x v="17"/>
    <x v="4"/>
    <x v="1"/>
    <x v="1"/>
  </r>
  <r>
    <x v="1869"/>
    <x v="0"/>
    <x v="10"/>
    <x v="21"/>
    <x v="14"/>
    <x v="126"/>
    <x v="1827"/>
    <x v="400"/>
    <x v="60"/>
    <x v="60"/>
    <x v="12"/>
    <x v="17"/>
    <x v="4"/>
    <x v="10"/>
    <x v="10"/>
  </r>
  <r>
    <x v="1870"/>
    <x v="0"/>
    <x v="8"/>
    <x v="80"/>
    <x v="119"/>
    <x v="215"/>
    <x v="1828"/>
    <x v="393"/>
    <x v="60"/>
    <x v="60"/>
    <x v="12"/>
    <x v="17"/>
    <x v="4"/>
    <x v="8"/>
    <x v="8"/>
  </r>
  <r>
    <x v="1853"/>
    <x v="0"/>
    <x v="1"/>
    <x v="33"/>
    <x v="105"/>
    <x v="1187"/>
    <x v="1811"/>
    <x v="396"/>
    <x v="60"/>
    <x v="60"/>
    <x v="12"/>
    <x v="17"/>
    <x v="4"/>
    <x v="1"/>
    <x v="1"/>
  </r>
  <r>
    <x v="1871"/>
    <x v="0"/>
    <x v="3"/>
    <x v="105"/>
    <x v="113"/>
    <x v="26"/>
    <x v="40"/>
    <x v="395"/>
    <x v="60"/>
    <x v="60"/>
    <x v="12"/>
    <x v="17"/>
    <x v="4"/>
    <x v="3"/>
    <x v="3"/>
  </r>
  <r>
    <x v="1866"/>
    <x v="1"/>
    <x v="2"/>
    <x v="90"/>
    <x v="114"/>
    <x v="450"/>
    <x v="1824"/>
    <x v="392"/>
    <x v="60"/>
    <x v="60"/>
    <x v="12"/>
    <x v="17"/>
    <x v="4"/>
    <x v="2"/>
    <x v="2"/>
  </r>
  <r>
    <x v="1860"/>
    <x v="0"/>
    <x v="9"/>
    <x v="53"/>
    <x v="24"/>
    <x v="80"/>
    <x v="1818"/>
    <x v="399"/>
    <x v="60"/>
    <x v="60"/>
    <x v="12"/>
    <x v="17"/>
    <x v="4"/>
    <x v="9"/>
    <x v="9"/>
  </r>
  <r>
    <x v="1868"/>
    <x v="0"/>
    <x v="2"/>
    <x v="27"/>
    <x v="60"/>
    <x v="446"/>
    <x v="1826"/>
    <x v="400"/>
    <x v="60"/>
    <x v="60"/>
    <x v="12"/>
    <x v="17"/>
    <x v="4"/>
    <x v="2"/>
    <x v="2"/>
  </r>
  <r>
    <x v="1850"/>
    <x v="0"/>
    <x v="0"/>
    <x v="7"/>
    <x v="62"/>
    <x v="69"/>
    <x v="1808"/>
    <x v="396"/>
    <x v="60"/>
    <x v="60"/>
    <x v="12"/>
    <x v="17"/>
    <x v="4"/>
    <x v="0"/>
    <x v="0"/>
  </r>
  <r>
    <x v="1872"/>
    <x v="0"/>
    <x v="0"/>
    <x v="79"/>
    <x v="94"/>
    <x v="39"/>
    <x v="1829"/>
    <x v="387"/>
    <x v="60"/>
    <x v="60"/>
    <x v="12"/>
    <x v="17"/>
    <x v="4"/>
    <x v="0"/>
    <x v="0"/>
  </r>
  <r>
    <x v="1871"/>
    <x v="0"/>
    <x v="7"/>
    <x v="57"/>
    <x v="76"/>
    <x v="72"/>
    <x v="40"/>
    <x v="395"/>
    <x v="60"/>
    <x v="60"/>
    <x v="12"/>
    <x v="17"/>
    <x v="4"/>
    <x v="7"/>
    <x v="7"/>
  </r>
  <r>
    <x v="1873"/>
    <x v="0"/>
    <x v="0"/>
    <x v="48"/>
    <x v="30"/>
    <x v="7"/>
    <x v="1830"/>
    <x v="399"/>
    <x v="60"/>
    <x v="60"/>
    <x v="12"/>
    <x v="17"/>
    <x v="4"/>
    <x v="0"/>
    <x v="0"/>
  </r>
  <r>
    <x v="1874"/>
    <x v="0"/>
    <x v="8"/>
    <x v="123"/>
    <x v="164"/>
    <x v="2442"/>
    <x v="1831"/>
    <x v="401"/>
    <x v="60"/>
    <x v="60"/>
    <x v="12"/>
    <x v="17"/>
    <x v="4"/>
    <x v="8"/>
    <x v="8"/>
  </r>
  <r>
    <x v="1853"/>
    <x v="0"/>
    <x v="7"/>
    <x v="30"/>
    <x v="23"/>
    <x v="171"/>
    <x v="1811"/>
    <x v="396"/>
    <x v="60"/>
    <x v="60"/>
    <x v="12"/>
    <x v="17"/>
    <x v="4"/>
    <x v="7"/>
    <x v="7"/>
  </r>
  <r>
    <x v="1873"/>
    <x v="0"/>
    <x v="11"/>
    <x v="117"/>
    <x v="163"/>
    <x v="34"/>
    <x v="1830"/>
    <x v="399"/>
    <x v="60"/>
    <x v="60"/>
    <x v="12"/>
    <x v="17"/>
    <x v="4"/>
    <x v="11"/>
    <x v="11"/>
  </r>
  <r>
    <x v="1875"/>
    <x v="0"/>
    <x v="11"/>
    <x v="70"/>
    <x v="15"/>
    <x v="261"/>
    <x v="1832"/>
    <x v="392"/>
    <x v="60"/>
    <x v="60"/>
    <x v="12"/>
    <x v="17"/>
    <x v="4"/>
    <x v="11"/>
    <x v="11"/>
  </r>
  <r>
    <x v="1876"/>
    <x v="0"/>
    <x v="10"/>
    <x v="40"/>
    <x v="35"/>
    <x v="275"/>
    <x v="1833"/>
    <x v="401"/>
    <x v="60"/>
    <x v="60"/>
    <x v="12"/>
    <x v="17"/>
    <x v="4"/>
    <x v="10"/>
    <x v="10"/>
  </r>
  <r>
    <x v="1876"/>
    <x v="0"/>
    <x v="1"/>
    <x v="99"/>
    <x v="164"/>
    <x v="875"/>
    <x v="1833"/>
    <x v="401"/>
    <x v="60"/>
    <x v="60"/>
    <x v="12"/>
    <x v="17"/>
    <x v="4"/>
    <x v="1"/>
    <x v="1"/>
  </r>
  <r>
    <x v="1867"/>
    <x v="0"/>
    <x v="8"/>
    <x v="56"/>
    <x v="83"/>
    <x v="749"/>
    <x v="1825"/>
    <x v="397"/>
    <x v="60"/>
    <x v="60"/>
    <x v="12"/>
    <x v="17"/>
    <x v="4"/>
    <x v="8"/>
    <x v="8"/>
  </r>
  <r>
    <x v="1868"/>
    <x v="1"/>
    <x v="2"/>
    <x v="31"/>
    <x v="60"/>
    <x v="267"/>
    <x v="1826"/>
    <x v="400"/>
    <x v="60"/>
    <x v="60"/>
    <x v="12"/>
    <x v="17"/>
    <x v="4"/>
    <x v="2"/>
    <x v="2"/>
  </r>
  <r>
    <x v="1877"/>
    <x v="0"/>
    <x v="11"/>
    <x v="51"/>
    <x v="102"/>
    <x v="7"/>
    <x v="1834"/>
    <x v="401"/>
    <x v="60"/>
    <x v="60"/>
    <x v="12"/>
    <x v="17"/>
    <x v="4"/>
    <x v="11"/>
    <x v="11"/>
  </r>
  <r>
    <x v="1877"/>
    <x v="0"/>
    <x v="8"/>
    <x v="31"/>
    <x v="66"/>
    <x v="75"/>
    <x v="1834"/>
    <x v="401"/>
    <x v="60"/>
    <x v="60"/>
    <x v="12"/>
    <x v="17"/>
    <x v="4"/>
    <x v="8"/>
    <x v="8"/>
  </r>
  <r>
    <x v="1864"/>
    <x v="0"/>
    <x v="7"/>
    <x v="21"/>
    <x v="14"/>
    <x v="126"/>
    <x v="1822"/>
    <x v="396"/>
    <x v="60"/>
    <x v="60"/>
    <x v="12"/>
    <x v="17"/>
    <x v="4"/>
    <x v="7"/>
    <x v="7"/>
  </r>
  <r>
    <x v="1878"/>
    <x v="0"/>
    <x v="6"/>
    <x v="19"/>
    <x v="35"/>
    <x v="137"/>
    <x v="1835"/>
    <x v="385"/>
    <x v="60"/>
    <x v="60"/>
    <x v="12"/>
    <x v="17"/>
    <x v="4"/>
    <x v="6"/>
    <x v="6"/>
  </r>
  <r>
    <x v="1879"/>
    <x v="1"/>
    <x v="2"/>
    <x v="80"/>
    <x v="106"/>
    <x v="2508"/>
    <x v="1836"/>
    <x v="394"/>
    <x v="60"/>
    <x v="60"/>
    <x v="12"/>
    <x v="17"/>
    <x v="4"/>
    <x v="2"/>
    <x v="2"/>
  </r>
  <r>
    <x v="1880"/>
    <x v="0"/>
    <x v="4"/>
    <x v="31"/>
    <x v="57"/>
    <x v="13"/>
    <x v="1837"/>
    <x v="395"/>
    <x v="60"/>
    <x v="60"/>
    <x v="12"/>
    <x v="17"/>
    <x v="4"/>
    <x v="4"/>
    <x v="4"/>
  </r>
  <r>
    <x v="1881"/>
    <x v="0"/>
    <x v="6"/>
    <x v="4"/>
    <x v="59"/>
    <x v="154"/>
    <x v="1838"/>
    <x v="385"/>
    <x v="60"/>
    <x v="60"/>
    <x v="12"/>
    <x v="17"/>
    <x v="4"/>
    <x v="6"/>
    <x v="6"/>
  </r>
  <r>
    <x v="1882"/>
    <x v="0"/>
    <x v="6"/>
    <x v="34"/>
    <x v="19"/>
    <x v="290"/>
    <x v="1839"/>
    <x v="401"/>
    <x v="60"/>
    <x v="60"/>
    <x v="12"/>
    <x v="17"/>
    <x v="4"/>
    <x v="6"/>
    <x v="6"/>
  </r>
  <r>
    <x v="1883"/>
    <x v="0"/>
    <x v="10"/>
    <x v="54"/>
    <x v="59"/>
    <x v="285"/>
    <x v="1518"/>
    <x v="400"/>
    <x v="60"/>
    <x v="60"/>
    <x v="12"/>
    <x v="17"/>
    <x v="4"/>
    <x v="10"/>
    <x v="10"/>
  </r>
  <r>
    <x v="1884"/>
    <x v="0"/>
    <x v="5"/>
    <x v="16"/>
    <x v="17"/>
    <x v="6"/>
    <x v="1840"/>
    <x v="396"/>
    <x v="60"/>
    <x v="60"/>
    <x v="12"/>
    <x v="17"/>
    <x v="4"/>
    <x v="5"/>
    <x v="5"/>
  </r>
  <r>
    <x v="1885"/>
    <x v="0"/>
    <x v="1"/>
    <x v="32"/>
    <x v="105"/>
    <x v="338"/>
    <x v="1841"/>
    <x v="394"/>
    <x v="60"/>
    <x v="60"/>
    <x v="12"/>
    <x v="17"/>
    <x v="4"/>
    <x v="1"/>
    <x v="1"/>
  </r>
  <r>
    <x v="1886"/>
    <x v="0"/>
    <x v="11"/>
    <x v="57"/>
    <x v="3"/>
    <x v="154"/>
    <x v="1842"/>
    <x v="389"/>
    <x v="60"/>
    <x v="60"/>
    <x v="12"/>
    <x v="17"/>
    <x v="4"/>
    <x v="11"/>
    <x v="11"/>
  </r>
  <r>
    <x v="1887"/>
    <x v="0"/>
    <x v="7"/>
    <x v="30"/>
    <x v="14"/>
    <x v="31"/>
    <x v="1843"/>
    <x v="392"/>
    <x v="60"/>
    <x v="60"/>
    <x v="12"/>
    <x v="17"/>
    <x v="4"/>
    <x v="7"/>
    <x v="7"/>
  </r>
  <r>
    <x v="1888"/>
    <x v="0"/>
    <x v="5"/>
    <x v="6"/>
    <x v="6"/>
    <x v="6"/>
    <x v="1844"/>
    <x v="391"/>
    <x v="60"/>
    <x v="60"/>
    <x v="12"/>
    <x v="17"/>
    <x v="4"/>
    <x v="5"/>
    <x v="5"/>
  </r>
  <r>
    <x v="1886"/>
    <x v="0"/>
    <x v="0"/>
    <x v="20"/>
    <x v="98"/>
    <x v="145"/>
    <x v="1842"/>
    <x v="389"/>
    <x v="60"/>
    <x v="60"/>
    <x v="12"/>
    <x v="17"/>
    <x v="4"/>
    <x v="0"/>
    <x v="0"/>
  </r>
  <r>
    <x v="1889"/>
    <x v="0"/>
    <x v="0"/>
    <x v="24"/>
    <x v="24"/>
    <x v="25"/>
    <x v="1845"/>
    <x v="391"/>
    <x v="60"/>
    <x v="60"/>
    <x v="12"/>
    <x v="17"/>
    <x v="4"/>
    <x v="0"/>
    <x v="0"/>
  </r>
  <r>
    <x v="1883"/>
    <x v="0"/>
    <x v="5"/>
    <x v="0"/>
    <x v="9"/>
    <x v="265"/>
    <x v="1518"/>
    <x v="400"/>
    <x v="60"/>
    <x v="60"/>
    <x v="12"/>
    <x v="17"/>
    <x v="4"/>
    <x v="5"/>
    <x v="5"/>
  </r>
  <r>
    <x v="1879"/>
    <x v="0"/>
    <x v="2"/>
    <x v="34"/>
    <x v="106"/>
    <x v="174"/>
    <x v="1836"/>
    <x v="394"/>
    <x v="60"/>
    <x v="60"/>
    <x v="12"/>
    <x v="17"/>
    <x v="4"/>
    <x v="2"/>
    <x v="2"/>
  </r>
  <r>
    <x v="1882"/>
    <x v="0"/>
    <x v="10"/>
    <x v="33"/>
    <x v="27"/>
    <x v="383"/>
    <x v="1839"/>
    <x v="401"/>
    <x v="60"/>
    <x v="60"/>
    <x v="12"/>
    <x v="17"/>
    <x v="4"/>
    <x v="10"/>
    <x v="10"/>
  </r>
  <r>
    <x v="1890"/>
    <x v="0"/>
    <x v="1"/>
    <x v="152"/>
    <x v="73"/>
    <x v="15"/>
    <x v="1846"/>
    <x v="399"/>
    <x v="60"/>
    <x v="60"/>
    <x v="12"/>
    <x v="17"/>
    <x v="4"/>
    <x v="1"/>
    <x v="1"/>
  </r>
  <r>
    <x v="1891"/>
    <x v="0"/>
    <x v="2"/>
    <x v="114"/>
    <x v="52"/>
    <x v="946"/>
    <x v="1847"/>
    <x v="393"/>
    <x v="60"/>
    <x v="60"/>
    <x v="12"/>
    <x v="17"/>
    <x v="4"/>
    <x v="2"/>
    <x v="2"/>
  </r>
  <r>
    <x v="1892"/>
    <x v="0"/>
    <x v="9"/>
    <x v="82"/>
    <x v="60"/>
    <x v="538"/>
    <x v="1848"/>
    <x v="396"/>
    <x v="60"/>
    <x v="60"/>
    <x v="12"/>
    <x v="17"/>
    <x v="4"/>
    <x v="9"/>
    <x v="9"/>
  </r>
  <r>
    <x v="1881"/>
    <x v="0"/>
    <x v="5"/>
    <x v="0"/>
    <x v="41"/>
    <x v="6"/>
    <x v="1838"/>
    <x v="385"/>
    <x v="60"/>
    <x v="60"/>
    <x v="12"/>
    <x v="17"/>
    <x v="4"/>
    <x v="5"/>
    <x v="5"/>
  </r>
  <r>
    <x v="1884"/>
    <x v="0"/>
    <x v="6"/>
    <x v="7"/>
    <x v="63"/>
    <x v="6"/>
    <x v="1840"/>
    <x v="396"/>
    <x v="60"/>
    <x v="60"/>
    <x v="12"/>
    <x v="17"/>
    <x v="4"/>
    <x v="6"/>
    <x v="6"/>
  </r>
  <r>
    <x v="1882"/>
    <x v="0"/>
    <x v="5"/>
    <x v="79"/>
    <x v="65"/>
    <x v="3"/>
    <x v="1839"/>
    <x v="401"/>
    <x v="60"/>
    <x v="60"/>
    <x v="12"/>
    <x v="17"/>
    <x v="4"/>
    <x v="5"/>
    <x v="5"/>
  </r>
  <r>
    <x v="1878"/>
    <x v="0"/>
    <x v="5"/>
    <x v="93"/>
    <x v="9"/>
    <x v="63"/>
    <x v="1835"/>
    <x v="385"/>
    <x v="60"/>
    <x v="60"/>
    <x v="12"/>
    <x v="17"/>
    <x v="4"/>
    <x v="5"/>
    <x v="5"/>
  </r>
  <r>
    <x v="1878"/>
    <x v="0"/>
    <x v="0"/>
    <x v="21"/>
    <x v="65"/>
    <x v="75"/>
    <x v="1835"/>
    <x v="385"/>
    <x v="60"/>
    <x v="60"/>
    <x v="12"/>
    <x v="17"/>
    <x v="4"/>
    <x v="0"/>
    <x v="0"/>
  </r>
  <r>
    <x v="1893"/>
    <x v="0"/>
    <x v="0"/>
    <x v="8"/>
    <x v="0"/>
    <x v="7"/>
    <x v="629"/>
    <x v="395"/>
    <x v="60"/>
    <x v="60"/>
    <x v="12"/>
    <x v="17"/>
    <x v="4"/>
    <x v="0"/>
    <x v="0"/>
  </r>
  <r>
    <x v="1879"/>
    <x v="0"/>
    <x v="8"/>
    <x v="82"/>
    <x v="21"/>
    <x v="2454"/>
    <x v="1836"/>
    <x v="394"/>
    <x v="60"/>
    <x v="60"/>
    <x v="12"/>
    <x v="17"/>
    <x v="4"/>
    <x v="8"/>
    <x v="8"/>
  </r>
  <r>
    <x v="1892"/>
    <x v="0"/>
    <x v="2"/>
    <x v="56"/>
    <x v="32"/>
    <x v="428"/>
    <x v="1848"/>
    <x v="396"/>
    <x v="60"/>
    <x v="60"/>
    <x v="12"/>
    <x v="17"/>
    <x v="4"/>
    <x v="2"/>
    <x v="2"/>
  </r>
  <r>
    <x v="1891"/>
    <x v="0"/>
    <x v="8"/>
    <x v="135"/>
    <x v="130"/>
    <x v="940"/>
    <x v="1847"/>
    <x v="393"/>
    <x v="60"/>
    <x v="60"/>
    <x v="12"/>
    <x v="17"/>
    <x v="4"/>
    <x v="8"/>
    <x v="8"/>
  </r>
  <r>
    <x v="1893"/>
    <x v="0"/>
    <x v="5"/>
    <x v="12"/>
    <x v="12"/>
    <x v="13"/>
    <x v="629"/>
    <x v="395"/>
    <x v="60"/>
    <x v="60"/>
    <x v="12"/>
    <x v="17"/>
    <x v="4"/>
    <x v="5"/>
    <x v="5"/>
  </r>
  <r>
    <x v="1887"/>
    <x v="0"/>
    <x v="4"/>
    <x v="57"/>
    <x v="3"/>
    <x v="154"/>
    <x v="1843"/>
    <x v="392"/>
    <x v="60"/>
    <x v="60"/>
    <x v="12"/>
    <x v="17"/>
    <x v="4"/>
    <x v="4"/>
    <x v="4"/>
  </r>
  <r>
    <x v="1890"/>
    <x v="0"/>
    <x v="4"/>
    <x v="42"/>
    <x v="96"/>
    <x v="880"/>
    <x v="1846"/>
    <x v="399"/>
    <x v="60"/>
    <x v="60"/>
    <x v="12"/>
    <x v="17"/>
    <x v="4"/>
    <x v="4"/>
    <x v="4"/>
  </r>
  <r>
    <x v="1885"/>
    <x v="0"/>
    <x v="10"/>
    <x v="1"/>
    <x v="1"/>
    <x v="1"/>
    <x v="1841"/>
    <x v="394"/>
    <x v="60"/>
    <x v="60"/>
    <x v="12"/>
    <x v="17"/>
    <x v="4"/>
    <x v="10"/>
    <x v="10"/>
  </r>
  <r>
    <x v="1892"/>
    <x v="0"/>
    <x v="4"/>
    <x v="63"/>
    <x v="16"/>
    <x v="6"/>
    <x v="1848"/>
    <x v="396"/>
    <x v="60"/>
    <x v="60"/>
    <x v="12"/>
    <x v="17"/>
    <x v="4"/>
    <x v="4"/>
    <x v="4"/>
  </r>
  <r>
    <x v="1894"/>
    <x v="0"/>
    <x v="5"/>
    <x v="13"/>
    <x v="65"/>
    <x v="154"/>
    <x v="1849"/>
    <x v="402"/>
    <x v="60"/>
    <x v="60"/>
    <x v="12"/>
    <x v="17"/>
    <x v="4"/>
    <x v="5"/>
    <x v="5"/>
  </r>
  <r>
    <x v="1890"/>
    <x v="0"/>
    <x v="9"/>
    <x v="130"/>
    <x v="25"/>
    <x v="1266"/>
    <x v="1846"/>
    <x v="399"/>
    <x v="60"/>
    <x v="60"/>
    <x v="12"/>
    <x v="17"/>
    <x v="4"/>
    <x v="9"/>
    <x v="9"/>
  </r>
  <r>
    <x v="1887"/>
    <x v="0"/>
    <x v="3"/>
    <x v="24"/>
    <x v="61"/>
    <x v="187"/>
    <x v="1843"/>
    <x v="392"/>
    <x v="60"/>
    <x v="60"/>
    <x v="12"/>
    <x v="17"/>
    <x v="4"/>
    <x v="3"/>
    <x v="3"/>
  </r>
  <r>
    <x v="1879"/>
    <x v="0"/>
    <x v="9"/>
    <x v="46"/>
    <x v="37"/>
    <x v="2016"/>
    <x v="1836"/>
    <x v="394"/>
    <x v="60"/>
    <x v="60"/>
    <x v="12"/>
    <x v="17"/>
    <x v="4"/>
    <x v="9"/>
    <x v="9"/>
  </r>
  <r>
    <x v="1880"/>
    <x v="0"/>
    <x v="9"/>
    <x v="2"/>
    <x v="108"/>
    <x v="180"/>
    <x v="1837"/>
    <x v="395"/>
    <x v="60"/>
    <x v="60"/>
    <x v="12"/>
    <x v="17"/>
    <x v="4"/>
    <x v="9"/>
    <x v="9"/>
  </r>
  <r>
    <x v="1879"/>
    <x v="0"/>
    <x v="4"/>
    <x v="49"/>
    <x v="31"/>
    <x v="191"/>
    <x v="1836"/>
    <x v="394"/>
    <x v="60"/>
    <x v="60"/>
    <x v="12"/>
    <x v="17"/>
    <x v="4"/>
    <x v="4"/>
    <x v="4"/>
  </r>
  <r>
    <x v="1883"/>
    <x v="0"/>
    <x v="1"/>
    <x v="58"/>
    <x v="153"/>
    <x v="1241"/>
    <x v="1518"/>
    <x v="400"/>
    <x v="60"/>
    <x v="60"/>
    <x v="12"/>
    <x v="17"/>
    <x v="4"/>
    <x v="1"/>
    <x v="1"/>
  </r>
  <r>
    <x v="1891"/>
    <x v="1"/>
    <x v="2"/>
    <x v="174"/>
    <x v="151"/>
    <x v="2509"/>
    <x v="1847"/>
    <x v="393"/>
    <x v="60"/>
    <x v="60"/>
    <x v="12"/>
    <x v="17"/>
    <x v="4"/>
    <x v="2"/>
    <x v="2"/>
  </r>
  <r>
    <x v="1890"/>
    <x v="0"/>
    <x v="3"/>
    <x v="98"/>
    <x v="106"/>
    <x v="1303"/>
    <x v="1846"/>
    <x v="399"/>
    <x v="60"/>
    <x v="60"/>
    <x v="12"/>
    <x v="17"/>
    <x v="4"/>
    <x v="3"/>
    <x v="3"/>
  </r>
  <r>
    <x v="1895"/>
    <x v="0"/>
    <x v="5"/>
    <x v="20"/>
    <x v="6"/>
    <x v="7"/>
    <x v="1850"/>
    <x v="389"/>
    <x v="60"/>
    <x v="60"/>
    <x v="12"/>
    <x v="17"/>
    <x v="4"/>
    <x v="5"/>
    <x v="5"/>
  </r>
  <r>
    <x v="1895"/>
    <x v="0"/>
    <x v="6"/>
    <x v="26"/>
    <x v="30"/>
    <x v="181"/>
    <x v="1850"/>
    <x v="389"/>
    <x v="60"/>
    <x v="60"/>
    <x v="12"/>
    <x v="17"/>
    <x v="4"/>
    <x v="6"/>
    <x v="6"/>
  </r>
  <r>
    <x v="1896"/>
    <x v="0"/>
    <x v="0"/>
    <x v="5"/>
    <x v="11"/>
    <x v="12"/>
    <x v="1851"/>
    <x v="397"/>
    <x v="60"/>
    <x v="60"/>
    <x v="12"/>
    <x v="17"/>
    <x v="4"/>
    <x v="0"/>
    <x v="0"/>
  </r>
  <r>
    <x v="1890"/>
    <x v="0"/>
    <x v="7"/>
    <x v="70"/>
    <x v="15"/>
    <x v="261"/>
    <x v="1846"/>
    <x v="399"/>
    <x v="60"/>
    <x v="60"/>
    <x v="12"/>
    <x v="17"/>
    <x v="4"/>
    <x v="7"/>
    <x v="7"/>
  </r>
  <r>
    <x v="1884"/>
    <x v="0"/>
    <x v="0"/>
    <x v="0"/>
    <x v="41"/>
    <x v="6"/>
    <x v="1840"/>
    <x v="396"/>
    <x v="60"/>
    <x v="60"/>
    <x v="12"/>
    <x v="17"/>
    <x v="4"/>
    <x v="0"/>
    <x v="0"/>
  </r>
  <r>
    <x v="1889"/>
    <x v="0"/>
    <x v="11"/>
    <x v="197"/>
    <x v="92"/>
    <x v="784"/>
    <x v="1845"/>
    <x v="391"/>
    <x v="60"/>
    <x v="60"/>
    <x v="12"/>
    <x v="17"/>
    <x v="4"/>
    <x v="11"/>
    <x v="11"/>
  </r>
  <r>
    <x v="1857"/>
    <x v="0"/>
    <x v="11"/>
    <x v="187"/>
    <x v="46"/>
    <x v="2510"/>
    <x v="1815"/>
    <x v="394"/>
    <x v="60"/>
    <x v="60"/>
    <x v="12"/>
    <x v="17"/>
    <x v="4"/>
    <x v="11"/>
    <x v="11"/>
  </r>
  <r>
    <x v="1842"/>
    <x v="0"/>
    <x v="4"/>
    <x v="37"/>
    <x v="4"/>
    <x v="148"/>
    <x v="1800"/>
    <x v="393"/>
    <x v="60"/>
    <x v="60"/>
    <x v="12"/>
    <x v="17"/>
    <x v="4"/>
    <x v="4"/>
    <x v="4"/>
  </r>
  <r>
    <x v="1841"/>
    <x v="0"/>
    <x v="3"/>
    <x v="50"/>
    <x v="38"/>
    <x v="11"/>
    <x v="1799"/>
    <x v="391"/>
    <x v="60"/>
    <x v="60"/>
    <x v="12"/>
    <x v="17"/>
    <x v="4"/>
    <x v="3"/>
    <x v="3"/>
  </r>
  <r>
    <x v="1835"/>
    <x v="0"/>
    <x v="8"/>
    <x v="49"/>
    <x v="81"/>
    <x v="243"/>
    <x v="1793"/>
    <x v="387"/>
    <x v="60"/>
    <x v="60"/>
    <x v="12"/>
    <x v="17"/>
    <x v="4"/>
    <x v="8"/>
    <x v="8"/>
  </r>
  <r>
    <x v="1897"/>
    <x v="0"/>
    <x v="11"/>
    <x v="99"/>
    <x v="164"/>
    <x v="875"/>
    <x v="1852"/>
    <x v="390"/>
    <x v="60"/>
    <x v="60"/>
    <x v="12"/>
    <x v="17"/>
    <x v="4"/>
    <x v="11"/>
    <x v="11"/>
  </r>
  <r>
    <x v="1856"/>
    <x v="0"/>
    <x v="8"/>
    <x v="121"/>
    <x v="22"/>
    <x v="791"/>
    <x v="1814"/>
    <x v="394"/>
    <x v="60"/>
    <x v="60"/>
    <x v="12"/>
    <x v="17"/>
    <x v="4"/>
    <x v="8"/>
    <x v="8"/>
  </r>
  <r>
    <x v="1880"/>
    <x v="1"/>
    <x v="2"/>
    <x v="31"/>
    <x v="37"/>
    <x v="940"/>
    <x v="1837"/>
    <x v="395"/>
    <x v="60"/>
    <x v="60"/>
    <x v="12"/>
    <x v="17"/>
    <x v="4"/>
    <x v="2"/>
    <x v="2"/>
  </r>
  <r>
    <x v="1834"/>
    <x v="0"/>
    <x v="9"/>
    <x v="77"/>
    <x v="157"/>
    <x v="2511"/>
    <x v="1792"/>
    <x v="389"/>
    <x v="60"/>
    <x v="60"/>
    <x v="12"/>
    <x v="17"/>
    <x v="4"/>
    <x v="9"/>
    <x v="9"/>
  </r>
  <r>
    <x v="1831"/>
    <x v="0"/>
    <x v="2"/>
    <x v="243"/>
    <x v="82"/>
    <x v="2512"/>
    <x v="1789"/>
    <x v="386"/>
    <x v="60"/>
    <x v="60"/>
    <x v="12"/>
    <x v="17"/>
    <x v="4"/>
    <x v="2"/>
    <x v="2"/>
  </r>
  <r>
    <x v="1842"/>
    <x v="0"/>
    <x v="2"/>
    <x v="68"/>
    <x v="128"/>
    <x v="534"/>
    <x v="1800"/>
    <x v="393"/>
    <x v="60"/>
    <x v="60"/>
    <x v="12"/>
    <x v="17"/>
    <x v="4"/>
    <x v="2"/>
    <x v="2"/>
  </r>
  <r>
    <x v="1857"/>
    <x v="0"/>
    <x v="0"/>
    <x v="35"/>
    <x v="44"/>
    <x v="287"/>
    <x v="1815"/>
    <x v="394"/>
    <x v="60"/>
    <x v="60"/>
    <x v="12"/>
    <x v="17"/>
    <x v="4"/>
    <x v="0"/>
    <x v="0"/>
  </r>
  <r>
    <x v="1839"/>
    <x v="0"/>
    <x v="10"/>
    <x v="93"/>
    <x v="85"/>
    <x v="6"/>
    <x v="1797"/>
    <x v="391"/>
    <x v="60"/>
    <x v="60"/>
    <x v="12"/>
    <x v="17"/>
    <x v="4"/>
    <x v="10"/>
    <x v="10"/>
  </r>
  <r>
    <x v="1836"/>
    <x v="0"/>
    <x v="4"/>
    <x v="6"/>
    <x v="98"/>
    <x v="13"/>
    <x v="1794"/>
    <x v="389"/>
    <x v="60"/>
    <x v="60"/>
    <x v="12"/>
    <x v="17"/>
    <x v="4"/>
    <x v="4"/>
    <x v="4"/>
  </r>
  <r>
    <x v="1837"/>
    <x v="0"/>
    <x v="2"/>
    <x v="4"/>
    <x v="40"/>
    <x v="2513"/>
    <x v="1795"/>
    <x v="390"/>
    <x v="60"/>
    <x v="60"/>
    <x v="12"/>
    <x v="17"/>
    <x v="4"/>
    <x v="2"/>
    <x v="2"/>
  </r>
  <r>
    <x v="1844"/>
    <x v="0"/>
    <x v="2"/>
    <x v="112"/>
    <x v="125"/>
    <x v="669"/>
    <x v="1802"/>
    <x v="395"/>
    <x v="60"/>
    <x v="60"/>
    <x v="12"/>
    <x v="17"/>
    <x v="4"/>
    <x v="2"/>
    <x v="2"/>
  </r>
  <r>
    <x v="1844"/>
    <x v="1"/>
    <x v="2"/>
    <x v="95"/>
    <x v="125"/>
    <x v="863"/>
    <x v="1802"/>
    <x v="395"/>
    <x v="60"/>
    <x v="60"/>
    <x v="12"/>
    <x v="17"/>
    <x v="4"/>
    <x v="2"/>
    <x v="2"/>
  </r>
  <r>
    <x v="1833"/>
    <x v="1"/>
    <x v="2"/>
    <x v="195"/>
    <x v="252"/>
    <x v="2514"/>
    <x v="1791"/>
    <x v="388"/>
    <x v="60"/>
    <x v="60"/>
    <x v="12"/>
    <x v="17"/>
    <x v="4"/>
    <x v="2"/>
    <x v="2"/>
  </r>
  <r>
    <x v="1897"/>
    <x v="0"/>
    <x v="4"/>
    <x v="39"/>
    <x v="71"/>
    <x v="1868"/>
    <x v="1852"/>
    <x v="390"/>
    <x v="60"/>
    <x v="60"/>
    <x v="12"/>
    <x v="17"/>
    <x v="4"/>
    <x v="4"/>
    <x v="4"/>
  </r>
  <r>
    <x v="1838"/>
    <x v="0"/>
    <x v="1"/>
    <x v="54"/>
    <x v="59"/>
    <x v="285"/>
    <x v="1796"/>
    <x v="391"/>
    <x v="60"/>
    <x v="60"/>
    <x v="12"/>
    <x v="17"/>
    <x v="4"/>
    <x v="1"/>
    <x v="1"/>
  </r>
  <r>
    <x v="1842"/>
    <x v="0"/>
    <x v="8"/>
    <x v="38"/>
    <x v="20"/>
    <x v="84"/>
    <x v="1800"/>
    <x v="393"/>
    <x v="60"/>
    <x v="60"/>
    <x v="12"/>
    <x v="17"/>
    <x v="4"/>
    <x v="8"/>
    <x v="8"/>
  </r>
  <r>
    <x v="1837"/>
    <x v="0"/>
    <x v="10"/>
    <x v="23"/>
    <x v="3"/>
    <x v="252"/>
    <x v="1795"/>
    <x v="390"/>
    <x v="60"/>
    <x v="60"/>
    <x v="12"/>
    <x v="17"/>
    <x v="4"/>
    <x v="10"/>
    <x v="10"/>
  </r>
  <r>
    <x v="1832"/>
    <x v="0"/>
    <x v="8"/>
    <x v="152"/>
    <x v="111"/>
    <x v="110"/>
    <x v="1790"/>
    <x v="387"/>
    <x v="60"/>
    <x v="60"/>
    <x v="12"/>
    <x v="17"/>
    <x v="4"/>
    <x v="8"/>
    <x v="8"/>
  </r>
  <r>
    <x v="1842"/>
    <x v="1"/>
    <x v="2"/>
    <x v="25"/>
    <x v="128"/>
    <x v="244"/>
    <x v="1800"/>
    <x v="393"/>
    <x v="60"/>
    <x v="60"/>
    <x v="12"/>
    <x v="17"/>
    <x v="4"/>
    <x v="2"/>
    <x v="2"/>
  </r>
  <r>
    <x v="1830"/>
    <x v="0"/>
    <x v="0"/>
    <x v="5"/>
    <x v="16"/>
    <x v="17"/>
    <x v="1788"/>
    <x v="385"/>
    <x v="60"/>
    <x v="60"/>
    <x v="12"/>
    <x v="17"/>
    <x v="4"/>
    <x v="0"/>
    <x v="0"/>
  </r>
  <r>
    <x v="1839"/>
    <x v="0"/>
    <x v="4"/>
    <x v="9"/>
    <x v="65"/>
    <x v="6"/>
    <x v="1797"/>
    <x v="391"/>
    <x v="60"/>
    <x v="60"/>
    <x v="12"/>
    <x v="17"/>
    <x v="4"/>
    <x v="4"/>
    <x v="4"/>
  </r>
  <r>
    <x v="1888"/>
    <x v="0"/>
    <x v="6"/>
    <x v="70"/>
    <x v="4"/>
    <x v="108"/>
    <x v="1844"/>
    <x v="391"/>
    <x v="60"/>
    <x v="60"/>
    <x v="12"/>
    <x v="17"/>
    <x v="4"/>
    <x v="6"/>
    <x v="6"/>
  </r>
  <r>
    <x v="1896"/>
    <x v="0"/>
    <x v="5"/>
    <x v="30"/>
    <x v="14"/>
    <x v="31"/>
    <x v="1851"/>
    <x v="397"/>
    <x v="60"/>
    <x v="60"/>
    <x v="12"/>
    <x v="17"/>
    <x v="4"/>
    <x v="5"/>
    <x v="5"/>
  </r>
  <r>
    <x v="1893"/>
    <x v="0"/>
    <x v="6"/>
    <x v="17"/>
    <x v="11"/>
    <x v="18"/>
    <x v="629"/>
    <x v="395"/>
    <x v="60"/>
    <x v="60"/>
    <x v="12"/>
    <x v="17"/>
    <x v="4"/>
    <x v="6"/>
    <x v="6"/>
  </r>
  <r>
    <x v="1886"/>
    <x v="1"/>
    <x v="2"/>
    <x v="27"/>
    <x v="48"/>
    <x v="189"/>
    <x v="1842"/>
    <x v="389"/>
    <x v="60"/>
    <x v="60"/>
    <x v="12"/>
    <x v="17"/>
    <x v="4"/>
    <x v="2"/>
    <x v="2"/>
  </r>
  <r>
    <x v="1892"/>
    <x v="1"/>
    <x v="2"/>
    <x v="14"/>
    <x v="32"/>
    <x v="18"/>
    <x v="1848"/>
    <x v="396"/>
    <x v="60"/>
    <x v="60"/>
    <x v="12"/>
    <x v="17"/>
    <x v="4"/>
    <x v="2"/>
    <x v="2"/>
  </r>
  <r>
    <x v="1888"/>
    <x v="0"/>
    <x v="3"/>
    <x v="51"/>
    <x v="51"/>
    <x v="34"/>
    <x v="1844"/>
    <x v="391"/>
    <x v="60"/>
    <x v="60"/>
    <x v="12"/>
    <x v="17"/>
    <x v="4"/>
    <x v="3"/>
    <x v="3"/>
  </r>
  <r>
    <x v="1887"/>
    <x v="0"/>
    <x v="9"/>
    <x v="82"/>
    <x v="51"/>
    <x v="140"/>
    <x v="1843"/>
    <x v="392"/>
    <x v="60"/>
    <x v="60"/>
    <x v="12"/>
    <x v="17"/>
    <x v="4"/>
    <x v="9"/>
    <x v="9"/>
  </r>
  <r>
    <x v="1896"/>
    <x v="0"/>
    <x v="6"/>
    <x v="82"/>
    <x v="51"/>
    <x v="140"/>
    <x v="1851"/>
    <x v="397"/>
    <x v="60"/>
    <x v="60"/>
    <x v="12"/>
    <x v="17"/>
    <x v="4"/>
    <x v="6"/>
    <x v="6"/>
  </r>
  <r>
    <x v="1883"/>
    <x v="0"/>
    <x v="0"/>
    <x v="13"/>
    <x v="62"/>
    <x v="162"/>
    <x v="1518"/>
    <x v="400"/>
    <x v="60"/>
    <x v="60"/>
    <x v="12"/>
    <x v="17"/>
    <x v="4"/>
    <x v="0"/>
    <x v="0"/>
  </r>
  <r>
    <x v="1895"/>
    <x v="0"/>
    <x v="7"/>
    <x v="9"/>
    <x v="63"/>
    <x v="76"/>
    <x v="1850"/>
    <x v="389"/>
    <x v="60"/>
    <x v="60"/>
    <x v="12"/>
    <x v="17"/>
    <x v="4"/>
    <x v="7"/>
    <x v="7"/>
  </r>
  <r>
    <x v="1894"/>
    <x v="0"/>
    <x v="10"/>
    <x v="18"/>
    <x v="39"/>
    <x v="75"/>
    <x v="1849"/>
    <x v="402"/>
    <x v="60"/>
    <x v="60"/>
    <x v="12"/>
    <x v="17"/>
    <x v="4"/>
    <x v="10"/>
    <x v="10"/>
  </r>
  <r>
    <x v="1880"/>
    <x v="0"/>
    <x v="1"/>
    <x v="38"/>
    <x v="80"/>
    <x v="2515"/>
    <x v="1837"/>
    <x v="395"/>
    <x v="60"/>
    <x v="60"/>
    <x v="12"/>
    <x v="17"/>
    <x v="4"/>
    <x v="1"/>
    <x v="1"/>
  </r>
  <r>
    <x v="1884"/>
    <x v="0"/>
    <x v="8"/>
    <x v="37"/>
    <x v="30"/>
    <x v="14"/>
    <x v="1840"/>
    <x v="396"/>
    <x v="60"/>
    <x v="60"/>
    <x v="12"/>
    <x v="17"/>
    <x v="4"/>
    <x v="8"/>
    <x v="8"/>
  </r>
  <r>
    <x v="1895"/>
    <x v="0"/>
    <x v="3"/>
    <x v="37"/>
    <x v="76"/>
    <x v="76"/>
    <x v="1850"/>
    <x v="389"/>
    <x v="60"/>
    <x v="60"/>
    <x v="12"/>
    <x v="17"/>
    <x v="4"/>
    <x v="3"/>
    <x v="3"/>
  </r>
  <r>
    <x v="1883"/>
    <x v="0"/>
    <x v="11"/>
    <x v="39"/>
    <x v="39"/>
    <x v="943"/>
    <x v="1518"/>
    <x v="400"/>
    <x v="60"/>
    <x v="60"/>
    <x v="12"/>
    <x v="17"/>
    <x v="4"/>
    <x v="11"/>
    <x v="11"/>
  </r>
  <r>
    <x v="1890"/>
    <x v="0"/>
    <x v="2"/>
    <x v="103"/>
    <x v="195"/>
    <x v="1139"/>
    <x v="1846"/>
    <x v="399"/>
    <x v="60"/>
    <x v="60"/>
    <x v="12"/>
    <x v="17"/>
    <x v="4"/>
    <x v="2"/>
    <x v="2"/>
  </r>
  <r>
    <x v="1896"/>
    <x v="0"/>
    <x v="8"/>
    <x v="32"/>
    <x v="113"/>
    <x v="57"/>
    <x v="1851"/>
    <x v="397"/>
    <x v="60"/>
    <x v="60"/>
    <x v="12"/>
    <x v="17"/>
    <x v="4"/>
    <x v="8"/>
    <x v="8"/>
  </r>
  <r>
    <x v="1891"/>
    <x v="0"/>
    <x v="7"/>
    <x v="65"/>
    <x v="48"/>
    <x v="1858"/>
    <x v="1847"/>
    <x v="393"/>
    <x v="60"/>
    <x v="60"/>
    <x v="12"/>
    <x v="17"/>
    <x v="4"/>
    <x v="7"/>
    <x v="7"/>
  </r>
  <r>
    <x v="1882"/>
    <x v="0"/>
    <x v="11"/>
    <x v="152"/>
    <x v="25"/>
    <x v="196"/>
    <x v="1839"/>
    <x v="401"/>
    <x v="60"/>
    <x v="60"/>
    <x v="12"/>
    <x v="17"/>
    <x v="4"/>
    <x v="11"/>
    <x v="11"/>
  </r>
  <r>
    <x v="1891"/>
    <x v="0"/>
    <x v="3"/>
    <x v="78"/>
    <x v="170"/>
    <x v="2516"/>
    <x v="1847"/>
    <x v="393"/>
    <x v="60"/>
    <x v="60"/>
    <x v="12"/>
    <x v="17"/>
    <x v="4"/>
    <x v="3"/>
    <x v="3"/>
  </r>
  <r>
    <x v="1894"/>
    <x v="0"/>
    <x v="1"/>
    <x v="28"/>
    <x v="28"/>
    <x v="29"/>
    <x v="1849"/>
    <x v="402"/>
    <x v="60"/>
    <x v="60"/>
    <x v="12"/>
    <x v="17"/>
    <x v="4"/>
    <x v="1"/>
    <x v="1"/>
  </r>
  <r>
    <x v="1890"/>
    <x v="1"/>
    <x v="2"/>
    <x v="76"/>
    <x v="195"/>
    <x v="2517"/>
    <x v="1846"/>
    <x v="399"/>
    <x v="60"/>
    <x v="60"/>
    <x v="12"/>
    <x v="17"/>
    <x v="4"/>
    <x v="2"/>
    <x v="2"/>
  </r>
  <r>
    <x v="1885"/>
    <x v="0"/>
    <x v="3"/>
    <x v="31"/>
    <x v="51"/>
    <x v="9"/>
    <x v="1841"/>
    <x v="394"/>
    <x v="60"/>
    <x v="60"/>
    <x v="12"/>
    <x v="17"/>
    <x v="4"/>
    <x v="3"/>
    <x v="3"/>
  </r>
  <r>
    <x v="1886"/>
    <x v="0"/>
    <x v="4"/>
    <x v="17"/>
    <x v="7"/>
    <x v="34"/>
    <x v="1842"/>
    <x v="389"/>
    <x v="60"/>
    <x v="60"/>
    <x v="12"/>
    <x v="17"/>
    <x v="4"/>
    <x v="4"/>
    <x v="4"/>
  </r>
  <r>
    <x v="1868"/>
    <x v="0"/>
    <x v="8"/>
    <x v="24"/>
    <x v="54"/>
    <x v="268"/>
    <x v="1826"/>
    <x v="400"/>
    <x v="60"/>
    <x v="60"/>
    <x v="12"/>
    <x v="17"/>
    <x v="4"/>
    <x v="8"/>
    <x v="8"/>
  </r>
  <r>
    <x v="1859"/>
    <x v="1"/>
    <x v="2"/>
    <x v="129"/>
    <x v="111"/>
    <x v="2254"/>
    <x v="1817"/>
    <x v="390"/>
    <x v="60"/>
    <x v="60"/>
    <x v="12"/>
    <x v="17"/>
    <x v="4"/>
    <x v="2"/>
    <x v="2"/>
  </r>
  <r>
    <x v="1865"/>
    <x v="0"/>
    <x v="6"/>
    <x v="38"/>
    <x v="114"/>
    <x v="396"/>
    <x v="1823"/>
    <x v="390"/>
    <x v="60"/>
    <x v="60"/>
    <x v="12"/>
    <x v="17"/>
    <x v="4"/>
    <x v="6"/>
    <x v="6"/>
  </r>
  <r>
    <x v="1865"/>
    <x v="0"/>
    <x v="5"/>
    <x v="21"/>
    <x v="94"/>
    <x v="6"/>
    <x v="1823"/>
    <x v="390"/>
    <x v="60"/>
    <x v="60"/>
    <x v="12"/>
    <x v="17"/>
    <x v="4"/>
    <x v="5"/>
    <x v="5"/>
  </r>
  <r>
    <x v="1861"/>
    <x v="0"/>
    <x v="3"/>
    <x v="42"/>
    <x v="20"/>
    <x v="483"/>
    <x v="1819"/>
    <x v="389"/>
    <x v="60"/>
    <x v="60"/>
    <x v="12"/>
    <x v="17"/>
    <x v="4"/>
    <x v="3"/>
    <x v="3"/>
  </r>
  <r>
    <x v="1876"/>
    <x v="0"/>
    <x v="7"/>
    <x v="15"/>
    <x v="38"/>
    <x v="7"/>
    <x v="1833"/>
    <x v="401"/>
    <x v="60"/>
    <x v="60"/>
    <x v="12"/>
    <x v="17"/>
    <x v="4"/>
    <x v="7"/>
    <x v="7"/>
  </r>
  <r>
    <x v="1860"/>
    <x v="0"/>
    <x v="7"/>
    <x v="9"/>
    <x v="14"/>
    <x v="14"/>
    <x v="1818"/>
    <x v="399"/>
    <x v="60"/>
    <x v="60"/>
    <x v="12"/>
    <x v="17"/>
    <x v="4"/>
    <x v="7"/>
    <x v="7"/>
  </r>
  <r>
    <x v="1858"/>
    <x v="0"/>
    <x v="1"/>
    <x v="32"/>
    <x v="153"/>
    <x v="176"/>
    <x v="1816"/>
    <x v="392"/>
    <x v="60"/>
    <x v="60"/>
    <x v="12"/>
    <x v="17"/>
    <x v="4"/>
    <x v="1"/>
    <x v="1"/>
  </r>
  <r>
    <x v="1864"/>
    <x v="0"/>
    <x v="4"/>
    <x v="9"/>
    <x v="7"/>
    <x v="282"/>
    <x v="1822"/>
    <x v="396"/>
    <x v="60"/>
    <x v="60"/>
    <x v="12"/>
    <x v="17"/>
    <x v="4"/>
    <x v="4"/>
    <x v="4"/>
  </r>
  <r>
    <x v="1859"/>
    <x v="0"/>
    <x v="2"/>
    <x v="103"/>
    <x v="111"/>
    <x v="2518"/>
    <x v="1817"/>
    <x v="390"/>
    <x v="60"/>
    <x v="60"/>
    <x v="12"/>
    <x v="17"/>
    <x v="4"/>
    <x v="2"/>
    <x v="2"/>
  </r>
  <r>
    <x v="1877"/>
    <x v="0"/>
    <x v="0"/>
    <x v="13"/>
    <x v="63"/>
    <x v="72"/>
    <x v="1834"/>
    <x v="401"/>
    <x v="60"/>
    <x v="60"/>
    <x v="12"/>
    <x v="17"/>
    <x v="4"/>
    <x v="0"/>
    <x v="0"/>
  </r>
  <r>
    <x v="1862"/>
    <x v="0"/>
    <x v="1"/>
    <x v="40"/>
    <x v="48"/>
    <x v="54"/>
    <x v="1820"/>
    <x v="389"/>
    <x v="60"/>
    <x v="60"/>
    <x v="12"/>
    <x v="17"/>
    <x v="4"/>
    <x v="1"/>
    <x v="1"/>
  </r>
  <r>
    <x v="1866"/>
    <x v="0"/>
    <x v="8"/>
    <x v="42"/>
    <x v="37"/>
    <x v="908"/>
    <x v="1824"/>
    <x v="392"/>
    <x v="60"/>
    <x v="60"/>
    <x v="12"/>
    <x v="17"/>
    <x v="4"/>
    <x v="8"/>
    <x v="8"/>
  </r>
  <r>
    <x v="1838"/>
    <x v="0"/>
    <x v="10"/>
    <x v="21"/>
    <x v="62"/>
    <x v="0"/>
    <x v="1796"/>
    <x v="391"/>
    <x v="60"/>
    <x v="60"/>
    <x v="12"/>
    <x v="17"/>
    <x v="4"/>
    <x v="10"/>
    <x v="10"/>
  </r>
  <r>
    <x v="1836"/>
    <x v="0"/>
    <x v="2"/>
    <x v="79"/>
    <x v="18"/>
    <x v="7"/>
    <x v="1794"/>
    <x v="389"/>
    <x v="60"/>
    <x v="60"/>
    <x v="12"/>
    <x v="17"/>
    <x v="4"/>
    <x v="2"/>
    <x v="2"/>
  </r>
  <r>
    <x v="1836"/>
    <x v="1"/>
    <x v="2"/>
    <x v="79"/>
    <x v="18"/>
    <x v="7"/>
    <x v="1794"/>
    <x v="389"/>
    <x v="60"/>
    <x v="60"/>
    <x v="12"/>
    <x v="17"/>
    <x v="4"/>
    <x v="2"/>
    <x v="2"/>
  </r>
  <r>
    <x v="1897"/>
    <x v="0"/>
    <x v="0"/>
    <x v="48"/>
    <x v="76"/>
    <x v="207"/>
    <x v="1852"/>
    <x v="390"/>
    <x v="60"/>
    <x v="60"/>
    <x v="12"/>
    <x v="17"/>
    <x v="4"/>
    <x v="0"/>
    <x v="0"/>
  </r>
  <r>
    <x v="1831"/>
    <x v="0"/>
    <x v="9"/>
    <x v="177"/>
    <x v="212"/>
    <x v="2519"/>
    <x v="1789"/>
    <x v="386"/>
    <x v="60"/>
    <x v="60"/>
    <x v="12"/>
    <x v="17"/>
    <x v="4"/>
    <x v="9"/>
    <x v="9"/>
  </r>
  <r>
    <x v="1836"/>
    <x v="0"/>
    <x v="0"/>
    <x v="16"/>
    <x v="17"/>
    <x v="6"/>
    <x v="1794"/>
    <x v="389"/>
    <x v="60"/>
    <x v="60"/>
    <x v="12"/>
    <x v="17"/>
    <x v="4"/>
    <x v="0"/>
    <x v="0"/>
  </r>
  <r>
    <x v="1837"/>
    <x v="0"/>
    <x v="8"/>
    <x v="50"/>
    <x v="87"/>
    <x v="2520"/>
    <x v="1795"/>
    <x v="390"/>
    <x v="60"/>
    <x v="60"/>
    <x v="12"/>
    <x v="17"/>
    <x v="4"/>
    <x v="8"/>
    <x v="8"/>
  </r>
  <r>
    <x v="1841"/>
    <x v="0"/>
    <x v="1"/>
    <x v="14"/>
    <x v="2"/>
    <x v="15"/>
    <x v="1799"/>
    <x v="391"/>
    <x v="60"/>
    <x v="60"/>
    <x v="12"/>
    <x v="17"/>
    <x v="4"/>
    <x v="1"/>
    <x v="1"/>
  </r>
  <r>
    <x v="1833"/>
    <x v="0"/>
    <x v="4"/>
    <x v="139"/>
    <x v="136"/>
    <x v="693"/>
    <x v="1791"/>
    <x v="388"/>
    <x v="60"/>
    <x v="60"/>
    <x v="12"/>
    <x v="17"/>
    <x v="4"/>
    <x v="4"/>
    <x v="4"/>
  </r>
  <r>
    <x v="1834"/>
    <x v="0"/>
    <x v="0"/>
    <x v="15"/>
    <x v="34"/>
    <x v="37"/>
    <x v="1792"/>
    <x v="389"/>
    <x v="60"/>
    <x v="60"/>
    <x v="12"/>
    <x v="17"/>
    <x v="4"/>
    <x v="0"/>
    <x v="0"/>
  </r>
  <r>
    <x v="1856"/>
    <x v="0"/>
    <x v="6"/>
    <x v="106"/>
    <x v="25"/>
    <x v="274"/>
    <x v="1814"/>
    <x v="394"/>
    <x v="60"/>
    <x v="60"/>
    <x v="12"/>
    <x v="17"/>
    <x v="4"/>
    <x v="6"/>
    <x v="6"/>
  </r>
  <r>
    <x v="1861"/>
    <x v="0"/>
    <x v="4"/>
    <x v="19"/>
    <x v="31"/>
    <x v="26"/>
    <x v="1819"/>
    <x v="389"/>
    <x v="60"/>
    <x v="60"/>
    <x v="12"/>
    <x v="17"/>
    <x v="4"/>
    <x v="4"/>
    <x v="4"/>
  </r>
  <r>
    <x v="1858"/>
    <x v="0"/>
    <x v="9"/>
    <x v="89"/>
    <x v="138"/>
    <x v="7"/>
    <x v="1816"/>
    <x v="392"/>
    <x v="60"/>
    <x v="60"/>
    <x v="12"/>
    <x v="17"/>
    <x v="4"/>
    <x v="9"/>
    <x v="9"/>
  </r>
  <r>
    <x v="1876"/>
    <x v="0"/>
    <x v="3"/>
    <x v="34"/>
    <x v="113"/>
    <x v="153"/>
    <x v="1833"/>
    <x v="401"/>
    <x v="60"/>
    <x v="60"/>
    <x v="12"/>
    <x v="17"/>
    <x v="4"/>
    <x v="3"/>
    <x v="3"/>
  </r>
  <r>
    <x v="1866"/>
    <x v="0"/>
    <x v="0"/>
    <x v="21"/>
    <x v="65"/>
    <x v="75"/>
    <x v="1824"/>
    <x v="392"/>
    <x v="60"/>
    <x v="60"/>
    <x v="12"/>
    <x v="17"/>
    <x v="4"/>
    <x v="0"/>
    <x v="0"/>
  </r>
  <r>
    <x v="1863"/>
    <x v="0"/>
    <x v="0"/>
    <x v="93"/>
    <x v="9"/>
    <x v="63"/>
    <x v="1821"/>
    <x v="397"/>
    <x v="60"/>
    <x v="60"/>
    <x v="12"/>
    <x v="17"/>
    <x v="4"/>
    <x v="0"/>
    <x v="0"/>
  </r>
  <r>
    <x v="1870"/>
    <x v="0"/>
    <x v="2"/>
    <x v="60"/>
    <x v="99"/>
    <x v="364"/>
    <x v="1828"/>
    <x v="393"/>
    <x v="60"/>
    <x v="60"/>
    <x v="12"/>
    <x v="17"/>
    <x v="4"/>
    <x v="2"/>
    <x v="2"/>
  </r>
  <r>
    <x v="1876"/>
    <x v="0"/>
    <x v="4"/>
    <x v="18"/>
    <x v="99"/>
    <x v="126"/>
    <x v="1833"/>
    <x v="401"/>
    <x v="60"/>
    <x v="60"/>
    <x v="12"/>
    <x v="17"/>
    <x v="4"/>
    <x v="4"/>
    <x v="4"/>
  </r>
  <r>
    <x v="1861"/>
    <x v="0"/>
    <x v="9"/>
    <x v="104"/>
    <x v="80"/>
    <x v="571"/>
    <x v="1819"/>
    <x v="389"/>
    <x v="60"/>
    <x v="60"/>
    <x v="12"/>
    <x v="17"/>
    <x v="4"/>
    <x v="9"/>
    <x v="9"/>
  </r>
  <r>
    <x v="1867"/>
    <x v="0"/>
    <x v="11"/>
    <x v="19"/>
    <x v="87"/>
    <x v="31"/>
    <x v="1825"/>
    <x v="397"/>
    <x v="60"/>
    <x v="60"/>
    <x v="12"/>
    <x v="17"/>
    <x v="4"/>
    <x v="11"/>
    <x v="11"/>
  </r>
  <r>
    <x v="1852"/>
    <x v="0"/>
    <x v="11"/>
    <x v="65"/>
    <x v="47"/>
    <x v="618"/>
    <x v="1810"/>
    <x v="396"/>
    <x v="60"/>
    <x v="60"/>
    <x v="12"/>
    <x v="17"/>
    <x v="4"/>
    <x v="11"/>
    <x v="11"/>
  </r>
  <r>
    <x v="1849"/>
    <x v="0"/>
    <x v="6"/>
    <x v="3"/>
    <x v="16"/>
    <x v="93"/>
    <x v="1807"/>
    <x v="396"/>
    <x v="60"/>
    <x v="60"/>
    <x v="12"/>
    <x v="17"/>
    <x v="4"/>
    <x v="6"/>
    <x v="6"/>
  </r>
  <r>
    <x v="1867"/>
    <x v="0"/>
    <x v="0"/>
    <x v="9"/>
    <x v="62"/>
    <x v="84"/>
    <x v="1825"/>
    <x v="397"/>
    <x v="60"/>
    <x v="60"/>
    <x v="12"/>
    <x v="17"/>
    <x v="4"/>
    <x v="0"/>
    <x v="0"/>
  </r>
  <r>
    <x v="1861"/>
    <x v="0"/>
    <x v="7"/>
    <x v="5"/>
    <x v="5"/>
    <x v="5"/>
    <x v="1819"/>
    <x v="389"/>
    <x v="60"/>
    <x v="60"/>
    <x v="12"/>
    <x v="17"/>
    <x v="4"/>
    <x v="7"/>
    <x v="7"/>
  </r>
  <r>
    <x v="1859"/>
    <x v="0"/>
    <x v="1"/>
    <x v="52"/>
    <x v="108"/>
    <x v="614"/>
    <x v="1817"/>
    <x v="390"/>
    <x v="60"/>
    <x v="60"/>
    <x v="12"/>
    <x v="17"/>
    <x v="4"/>
    <x v="1"/>
    <x v="1"/>
  </r>
  <r>
    <x v="1868"/>
    <x v="0"/>
    <x v="3"/>
    <x v="57"/>
    <x v="30"/>
    <x v="44"/>
    <x v="1826"/>
    <x v="400"/>
    <x v="60"/>
    <x v="60"/>
    <x v="12"/>
    <x v="17"/>
    <x v="4"/>
    <x v="3"/>
    <x v="3"/>
  </r>
  <r>
    <x v="1877"/>
    <x v="0"/>
    <x v="9"/>
    <x v="82"/>
    <x v="40"/>
    <x v="644"/>
    <x v="1834"/>
    <x v="401"/>
    <x v="60"/>
    <x v="60"/>
    <x v="12"/>
    <x v="17"/>
    <x v="4"/>
    <x v="9"/>
    <x v="9"/>
  </r>
  <r>
    <x v="1866"/>
    <x v="0"/>
    <x v="11"/>
    <x v="56"/>
    <x v="2"/>
    <x v="537"/>
    <x v="1824"/>
    <x v="392"/>
    <x v="60"/>
    <x v="60"/>
    <x v="12"/>
    <x v="17"/>
    <x v="4"/>
    <x v="11"/>
    <x v="11"/>
  </r>
  <r>
    <x v="1869"/>
    <x v="0"/>
    <x v="0"/>
    <x v="8"/>
    <x v="0"/>
    <x v="7"/>
    <x v="1827"/>
    <x v="400"/>
    <x v="60"/>
    <x v="60"/>
    <x v="12"/>
    <x v="17"/>
    <x v="4"/>
    <x v="0"/>
    <x v="0"/>
  </r>
  <r>
    <x v="1860"/>
    <x v="0"/>
    <x v="11"/>
    <x v="37"/>
    <x v="56"/>
    <x v="535"/>
    <x v="1818"/>
    <x v="399"/>
    <x v="60"/>
    <x v="60"/>
    <x v="12"/>
    <x v="17"/>
    <x v="4"/>
    <x v="11"/>
    <x v="11"/>
  </r>
  <r>
    <x v="1865"/>
    <x v="0"/>
    <x v="2"/>
    <x v="121"/>
    <x v="199"/>
    <x v="705"/>
    <x v="1823"/>
    <x v="390"/>
    <x v="60"/>
    <x v="60"/>
    <x v="12"/>
    <x v="17"/>
    <x v="4"/>
    <x v="2"/>
    <x v="2"/>
  </r>
  <r>
    <x v="1877"/>
    <x v="0"/>
    <x v="4"/>
    <x v="15"/>
    <x v="38"/>
    <x v="7"/>
    <x v="1834"/>
    <x v="401"/>
    <x v="60"/>
    <x v="60"/>
    <x v="12"/>
    <x v="17"/>
    <x v="4"/>
    <x v="4"/>
    <x v="4"/>
  </r>
  <r>
    <x v="1855"/>
    <x v="0"/>
    <x v="1"/>
    <x v="130"/>
    <x v="188"/>
    <x v="108"/>
    <x v="1813"/>
    <x v="388"/>
    <x v="60"/>
    <x v="60"/>
    <x v="12"/>
    <x v="17"/>
    <x v="4"/>
    <x v="1"/>
    <x v="1"/>
  </r>
  <r>
    <x v="1846"/>
    <x v="0"/>
    <x v="7"/>
    <x v="30"/>
    <x v="62"/>
    <x v="7"/>
    <x v="1804"/>
    <x v="396"/>
    <x v="60"/>
    <x v="60"/>
    <x v="12"/>
    <x v="17"/>
    <x v="4"/>
    <x v="7"/>
    <x v="7"/>
  </r>
  <r>
    <x v="1873"/>
    <x v="0"/>
    <x v="5"/>
    <x v="92"/>
    <x v="8"/>
    <x v="63"/>
    <x v="1830"/>
    <x v="399"/>
    <x v="60"/>
    <x v="60"/>
    <x v="12"/>
    <x v="17"/>
    <x v="4"/>
    <x v="5"/>
    <x v="5"/>
  </r>
  <r>
    <x v="1875"/>
    <x v="0"/>
    <x v="2"/>
    <x v="40"/>
    <x v="102"/>
    <x v="42"/>
    <x v="1832"/>
    <x v="392"/>
    <x v="60"/>
    <x v="60"/>
    <x v="12"/>
    <x v="17"/>
    <x v="4"/>
    <x v="2"/>
    <x v="2"/>
  </r>
  <r>
    <x v="1852"/>
    <x v="0"/>
    <x v="0"/>
    <x v="92"/>
    <x v="43"/>
    <x v="137"/>
    <x v="1810"/>
    <x v="396"/>
    <x v="60"/>
    <x v="60"/>
    <x v="12"/>
    <x v="17"/>
    <x v="4"/>
    <x v="0"/>
    <x v="0"/>
  </r>
  <r>
    <x v="1874"/>
    <x v="0"/>
    <x v="0"/>
    <x v="9"/>
    <x v="62"/>
    <x v="84"/>
    <x v="1831"/>
    <x v="401"/>
    <x v="60"/>
    <x v="60"/>
    <x v="12"/>
    <x v="17"/>
    <x v="4"/>
    <x v="0"/>
    <x v="0"/>
  </r>
  <r>
    <x v="1871"/>
    <x v="0"/>
    <x v="8"/>
    <x v="104"/>
    <x v="128"/>
    <x v="154"/>
    <x v="40"/>
    <x v="395"/>
    <x v="60"/>
    <x v="60"/>
    <x v="12"/>
    <x v="17"/>
    <x v="4"/>
    <x v="8"/>
    <x v="8"/>
  </r>
  <r>
    <x v="1872"/>
    <x v="0"/>
    <x v="10"/>
    <x v="5"/>
    <x v="5"/>
    <x v="5"/>
    <x v="1829"/>
    <x v="387"/>
    <x v="60"/>
    <x v="60"/>
    <x v="12"/>
    <x v="17"/>
    <x v="4"/>
    <x v="10"/>
    <x v="10"/>
  </r>
  <r>
    <x v="1847"/>
    <x v="0"/>
    <x v="5"/>
    <x v="79"/>
    <x v="13"/>
    <x v="37"/>
    <x v="1805"/>
    <x v="385"/>
    <x v="60"/>
    <x v="60"/>
    <x v="12"/>
    <x v="17"/>
    <x v="4"/>
    <x v="5"/>
    <x v="5"/>
  </r>
  <r>
    <x v="1851"/>
    <x v="0"/>
    <x v="4"/>
    <x v="31"/>
    <x v="27"/>
    <x v="184"/>
    <x v="1809"/>
    <x v="393"/>
    <x v="60"/>
    <x v="60"/>
    <x v="12"/>
    <x v="17"/>
    <x v="4"/>
    <x v="4"/>
    <x v="4"/>
  </r>
  <r>
    <x v="1851"/>
    <x v="0"/>
    <x v="9"/>
    <x v="123"/>
    <x v="69"/>
    <x v="39"/>
    <x v="1809"/>
    <x v="393"/>
    <x v="60"/>
    <x v="60"/>
    <x v="12"/>
    <x v="17"/>
    <x v="4"/>
    <x v="9"/>
    <x v="9"/>
  </r>
  <r>
    <x v="1849"/>
    <x v="0"/>
    <x v="10"/>
    <x v="5"/>
    <x v="5"/>
    <x v="5"/>
    <x v="1807"/>
    <x v="396"/>
    <x v="60"/>
    <x v="60"/>
    <x v="12"/>
    <x v="17"/>
    <x v="4"/>
    <x v="10"/>
    <x v="10"/>
  </r>
  <r>
    <x v="1848"/>
    <x v="0"/>
    <x v="7"/>
    <x v="92"/>
    <x v="10"/>
    <x v="180"/>
    <x v="1806"/>
    <x v="397"/>
    <x v="60"/>
    <x v="60"/>
    <x v="12"/>
    <x v="17"/>
    <x v="4"/>
    <x v="7"/>
    <x v="7"/>
  </r>
  <r>
    <x v="1854"/>
    <x v="0"/>
    <x v="4"/>
    <x v="200"/>
    <x v="224"/>
    <x v="1013"/>
    <x v="1812"/>
    <x v="398"/>
    <x v="60"/>
    <x v="60"/>
    <x v="12"/>
    <x v="17"/>
    <x v="4"/>
    <x v="4"/>
    <x v="4"/>
  </r>
  <r>
    <x v="1855"/>
    <x v="0"/>
    <x v="0"/>
    <x v="9"/>
    <x v="62"/>
    <x v="84"/>
    <x v="1813"/>
    <x v="388"/>
    <x v="60"/>
    <x v="60"/>
    <x v="12"/>
    <x v="17"/>
    <x v="4"/>
    <x v="0"/>
    <x v="0"/>
  </r>
  <r>
    <x v="1872"/>
    <x v="0"/>
    <x v="11"/>
    <x v="49"/>
    <x v="102"/>
    <x v="280"/>
    <x v="1829"/>
    <x v="387"/>
    <x v="60"/>
    <x v="60"/>
    <x v="12"/>
    <x v="17"/>
    <x v="4"/>
    <x v="11"/>
    <x v="11"/>
  </r>
  <r>
    <x v="1871"/>
    <x v="0"/>
    <x v="9"/>
    <x v="106"/>
    <x v="143"/>
    <x v="224"/>
    <x v="40"/>
    <x v="395"/>
    <x v="60"/>
    <x v="60"/>
    <x v="12"/>
    <x v="17"/>
    <x v="4"/>
    <x v="9"/>
    <x v="9"/>
  </r>
  <r>
    <x v="1871"/>
    <x v="1"/>
    <x v="2"/>
    <x v="118"/>
    <x v="189"/>
    <x v="2521"/>
    <x v="40"/>
    <x v="395"/>
    <x v="60"/>
    <x v="60"/>
    <x v="12"/>
    <x v="17"/>
    <x v="4"/>
    <x v="2"/>
    <x v="2"/>
  </r>
  <r>
    <x v="1855"/>
    <x v="0"/>
    <x v="7"/>
    <x v="3"/>
    <x v="16"/>
    <x v="93"/>
    <x v="1813"/>
    <x v="388"/>
    <x v="60"/>
    <x v="60"/>
    <x v="12"/>
    <x v="17"/>
    <x v="4"/>
    <x v="7"/>
    <x v="7"/>
  </r>
  <r>
    <x v="1874"/>
    <x v="0"/>
    <x v="2"/>
    <x v="182"/>
    <x v="86"/>
    <x v="2522"/>
    <x v="1831"/>
    <x v="401"/>
    <x v="60"/>
    <x v="60"/>
    <x v="12"/>
    <x v="17"/>
    <x v="4"/>
    <x v="2"/>
    <x v="2"/>
  </r>
  <r>
    <x v="1874"/>
    <x v="1"/>
    <x v="2"/>
    <x v="118"/>
    <x v="86"/>
    <x v="2523"/>
    <x v="1831"/>
    <x v="401"/>
    <x v="60"/>
    <x v="60"/>
    <x v="12"/>
    <x v="17"/>
    <x v="4"/>
    <x v="2"/>
    <x v="2"/>
  </r>
  <r>
    <x v="1871"/>
    <x v="0"/>
    <x v="4"/>
    <x v="14"/>
    <x v="21"/>
    <x v="399"/>
    <x v="40"/>
    <x v="395"/>
    <x v="60"/>
    <x v="60"/>
    <x v="12"/>
    <x v="17"/>
    <x v="4"/>
    <x v="4"/>
    <x v="4"/>
  </r>
  <r>
    <x v="1846"/>
    <x v="0"/>
    <x v="1"/>
    <x v="94"/>
    <x v="20"/>
    <x v="638"/>
    <x v="1804"/>
    <x v="396"/>
    <x v="60"/>
    <x v="60"/>
    <x v="12"/>
    <x v="17"/>
    <x v="4"/>
    <x v="1"/>
    <x v="1"/>
  </r>
  <r>
    <x v="1853"/>
    <x v="0"/>
    <x v="9"/>
    <x v="19"/>
    <x v="119"/>
    <x v="389"/>
    <x v="1811"/>
    <x v="396"/>
    <x v="60"/>
    <x v="60"/>
    <x v="12"/>
    <x v="17"/>
    <x v="4"/>
    <x v="9"/>
    <x v="9"/>
  </r>
  <r>
    <x v="1848"/>
    <x v="0"/>
    <x v="11"/>
    <x v="31"/>
    <x v="40"/>
    <x v="136"/>
    <x v="1806"/>
    <x v="397"/>
    <x v="60"/>
    <x v="60"/>
    <x v="12"/>
    <x v="17"/>
    <x v="4"/>
    <x v="11"/>
    <x v="11"/>
  </r>
  <r>
    <x v="1874"/>
    <x v="0"/>
    <x v="4"/>
    <x v="90"/>
    <x v="64"/>
    <x v="1176"/>
    <x v="1831"/>
    <x v="401"/>
    <x v="60"/>
    <x v="60"/>
    <x v="12"/>
    <x v="17"/>
    <x v="4"/>
    <x v="4"/>
    <x v="4"/>
  </r>
  <r>
    <x v="1846"/>
    <x v="0"/>
    <x v="3"/>
    <x v="65"/>
    <x v="15"/>
    <x v="146"/>
    <x v="1804"/>
    <x v="396"/>
    <x v="60"/>
    <x v="60"/>
    <x v="12"/>
    <x v="17"/>
    <x v="4"/>
    <x v="3"/>
    <x v="3"/>
  </r>
  <r>
    <x v="1870"/>
    <x v="0"/>
    <x v="11"/>
    <x v="90"/>
    <x v="114"/>
    <x v="450"/>
    <x v="1828"/>
    <x v="393"/>
    <x v="60"/>
    <x v="60"/>
    <x v="12"/>
    <x v="17"/>
    <x v="4"/>
    <x v="11"/>
    <x v="11"/>
  </r>
  <r>
    <x v="1875"/>
    <x v="1"/>
    <x v="2"/>
    <x v="40"/>
    <x v="102"/>
    <x v="42"/>
    <x v="1832"/>
    <x v="392"/>
    <x v="60"/>
    <x v="60"/>
    <x v="12"/>
    <x v="17"/>
    <x v="4"/>
    <x v="2"/>
    <x v="2"/>
  </r>
  <r>
    <x v="1853"/>
    <x v="1"/>
    <x v="2"/>
    <x v="103"/>
    <x v="111"/>
    <x v="2518"/>
    <x v="1811"/>
    <x v="396"/>
    <x v="60"/>
    <x v="60"/>
    <x v="12"/>
    <x v="17"/>
    <x v="4"/>
    <x v="2"/>
    <x v="2"/>
  </r>
  <r>
    <x v="1854"/>
    <x v="1"/>
    <x v="2"/>
    <x v="326"/>
    <x v="365"/>
    <x v="2524"/>
    <x v="1812"/>
    <x v="398"/>
    <x v="60"/>
    <x v="60"/>
    <x v="12"/>
    <x v="17"/>
    <x v="4"/>
    <x v="2"/>
    <x v="2"/>
  </r>
  <r>
    <x v="1870"/>
    <x v="0"/>
    <x v="0"/>
    <x v="13"/>
    <x v="65"/>
    <x v="154"/>
    <x v="1828"/>
    <x v="393"/>
    <x v="60"/>
    <x v="60"/>
    <x v="12"/>
    <x v="17"/>
    <x v="4"/>
    <x v="0"/>
    <x v="0"/>
  </r>
  <r>
    <x v="1880"/>
    <x v="0"/>
    <x v="10"/>
    <x v="26"/>
    <x v="47"/>
    <x v="0"/>
    <x v="1837"/>
    <x v="395"/>
    <x v="60"/>
    <x v="60"/>
    <x v="12"/>
    <x v="17"/>
    <x v="4"/>
    <x v="10"/>
    <x v="10"/>
  </r>
  <r>
    <x v="1880"/>
    <x v="0"/>
    <x v="2"/>
    <x v="49"/>
    <x v="37"/>
    <x v="1253"/>
    <x v="1837"/>
    <x v="395"/>
    <x v="60"/>
    <x v="60"/>
    <x v="12"/>
    <x v="17"/>
    <x v="4"/>
    <x v="2"/>
    <x v="2"/>
  </r>
  <r>
    <x v="1894"/>
    <x v="0"/>
    <x v="6"/>
    <x v="113"/>
    <x v="137"/>
    <x v="7"/>
    <x v="1849"/>
    <x v="402"/>
    <x v="60"/>
    <x v="60"/>
    <x v="12"/>
    <x v="17"/>
    <x v="4"/>
    <x v="6"/>
    <x v="6"/>
  </r>
  <r>
    <x v="1888"/>
    <x v="0"/>
    <x v="7"/>
    <x v="5"/>
    <x v="11"/>
    <x v="12"/>
    <x v="1844"/>
    <x v="391"/>
    <x v="60"/>
    <x v="60"/>
    <x v="12"/>
    <x v="17"/>
    <x v="4"/>
    <x v="7"/>
    <x v="7"/>
  </r>
  <r>
    <x v="1893"/>
    <x v="0"/>
    <x v="10"/>
    <x v="30"/>
    <x v="14"/>
    <x v="31"/>
    <x v="629"/>
    <x v="395"/>
    <x v="60"/>
    <x v="60"/>
    <x v="12"/>
    <x v="17"/>
    <x v="4"/>
    <x v="10"/>
    <x v="10"/>
  </r>
  <r>
    <x v="1849"/>
    <x v="0"/>
    <x v="5"/>
    <x v="0"/>
    <x v="85"/>
    <x v="126"/>
    <x v="1807"/>
    <x v="396"/>
    <x v="60"/>
    <x v="60"/>
    <x v="12"/>
    <x v="17"/>
    <x v="4"/>
    <x v="5"/>
    <x v="5"/>
  </r>
  <r>
    <x v="1871"/>
    <x v="0"/>
    <x v="2"/>
    <x v="143"/>
    <x v="189"/>
    <x v="2525"/>
    <x v="40"/>
    <x v="395"/>
    <x v="60"/>
    <x v="60"/>
    <x v="12"/>
    <x v="17"/>
    <x v="4"/>
    <x v="2"/>
    <x v="2"/>
  </r>
  <r>
    <x v="1873"/>
    <x v="0"/>
    <x v="6"/>
    <x v="134"/>
    <x v="95"/>
    <x v="1899"/>
    <x v="1830"/>
    <x v="399"/>
    <x v="60"/>
    <x v="60"/>
    <x v="12"/>
    <x v="17"/>
    <x v="4"/>
    <x v="6"/>
    <x v="6"/>
  </r>
  <r>
    <x v="1855"/>
    <x v="0"/>
    <x v="3"/>
    <x v="83"/>
    <x v="90"/>
    <x v="781"/>
    <x v="1813"/>
    <x v="388"/>
    <x v="60"/>
    <x v="60"/>
    <x v="12"/>
    <x v="17"/>
    <x v="4"/>
    <x v="3"/>
    <x v="3"/>
  </r>
  <r>
    <x v="1854"/>
    <x v="0"/>
    <x v="11"/>
    <x v="260"/>
    <x v="326"/>
    <x v="2526"/>
    <x v="1812"/>
    <x v="398"/>
    <x v="60"/>
    <x v="60"/>
    <x v="12"/>
    <x v="17"/>
    <x v="4"/>
    <x v="11"/>
    <x v="11"/>
  </r>
  <r>
    <x v="1846"/>
    <x v="0"/>
    <x v="0"/>
    <x v="8"/>
    <x v="0"/>
    <x v="7"/>
    <x v="1804"/>
    <x v="396"/>
    <x v="60"/>
    <x v="60"/>
    <x v="12"/>
    <x v="17"/>
    <x v="4"/>
    <x v="0"/>
    <x v="0"/>
  </r>
  <r>
    <x v="1874"/>
    <x v="0"/>
    <x v="9"/>
    <x v="151"/>
    <x v="152"/>
    <x v="1883"/>
    <x v="1831"/>
    <x v="401"/>
    <x v="60"/>
    <x v="60"/>
    <x v="12"/>
    <x v="17"/>
    <x v="4"/>
    <x v="9"/>
    <x v="9"/>
  </r>
  <r>
    <x v="1853"/>
    <x v="0"/>
    <x v="3"/>
    <x v="54"/>
    <x v="66"/>
    <x v="546"/>
    <x v="1811"/>
    <x v="396"/>
    <x v="60"/>
    <x v="60"/>
    <x v="12"/>
    <x v="17"/>
    <x v="4"/>
    <x v="3"/>
    <x v="3"/>
  </r>
  <r>
    <x v="1875"/>
    <x v="0"/>
    <x v="0"/>
    <x v="12"/>
    <x v="12"/>
    <x v="13"/>
    <x v="1832"/>
    <x v="392"/>
    <x v="60"/>
    <x v="60"/>
    <x v="12"/>
    <x v="17"/>
    <x v="4"/>
    <x v="0"/>
    <x v="0"/>
  </r>
  <r>
    <x v="1853"/>
    <x v="0"/>
    <x v="4"/>
    <x v="15"/>
    <x v="47"/>
    <x v="907"/>
    <x v="1811"/>
    <x v="396"/>
    <x v="60"/>
    <x v="60"/>
    <x v="12"/>
    <x v="17"/>
    <x v="4"/>
    <x v="4"/>
    <x v="4"/>
  </r>
  <r>
    <x v="1878"/>
    <x v="0"/>
    <x v="3"/>
    <x v="39"/>
    <x v="119"/>
    <x v="78"/>
    <x v="1835"/>
    <x v="385"/>
    <x v="60"/>
    <x v="60"/>
    <x v="12"/>
    <x v="17"/>
    <x v="4"/>
    <x v="3"/>
    <x v="3"/>
  </r>
  <r>
    <x v="1886"/>
    <x v="0"/>
    <x v="2"/>
    <x v="27"/>
    <x v="48"/>
    <x v="189"/>
    <x v="1842"/>
    <x v="389"/>
    <x v="60"/>
    <x v="60"/>
    <x v="12"/>
    <x v="17"/>
    <x v="4"/>
    <x v="2"/>
    <x v="2"/>
  </r>
  <r>
    <x v="1886"/>
    <x v="0"/>
    <x v="8"/>
    <x v="15"/>
    <x v="61"/>
    <x v="192"/>
    <x v="1842"/>
    <x v="389"/>
    <x v="60"/>
    <x v="60"/>
    <x v="12"/>
    <x v="17"/>
    <x v="4"/>
    <x v="8"/>
    <x v="8"/>
  </r>
  <r>
    <x v="1881"/>
    <x v="0"/>
    <x v="0"/>
    <x v="30"/>
    <x v="63"/>
    <x v="34"/>
    <x v="1838"/>
    <x v="385"/>
    <x v="60"/>
    <x v="60"/>
    <x v="12"/>
    <x v="17"/>
    <x v="4"/>
    <x v="0"/>
    <x v="0"/>
  </r>
  <r>
    <x v="1888"/>
    <x v="0"/>
    <x v="9"/>
    <x v="14"/>
    <x v="21"/>
    <x v="399"/>
    <x v="1844"/>
    <x v="391"/>
    <x v="60"/>
    <x v="60"/>
    <x v="12"/>
    <x v="17"/>
    <x v="4"/>
    <x v="9"/>
    <x v="9"/>
  </r>
  <r>
    <x v="1893"/>
    <x v="0"/>
    <x v="2"/>
    <x v="14"/>
    <x v="105"/>
    <x v="796"/>
    <x v="629"/>
    <x v="395"/>
    <x v="60"/>
    <x v="60"/>
    <x v="12"/>
    <x v="17"/>
    <x v="4"/>
    <x v="2"/>
    <x v="2"/>
  </r>
  <r>
    <x v="1878"/>
    <x v="0"/>
    <x v="1"/>
    <x v="130"/>
    <x v="145"/>
    <x v="1361"/>
    <x v="1835"/>
    <x v="385"/>
    <x v="60"/>
    <x v="60"/>
    <x v="12"/>
    <x v="17"/>
    <x v="4"/>
    <x v="1"/>
    <x v="1"/>
  </r>
  <r>
    <x v="1892"/>
    <x v="0"/>
    <x v="10"/>
    <x v="92"/>
    <x v="14"/>
    <x v="6"/>
    <x v="1848"/>
    <x v="396"/>
    <x v="60"/>
    <x v="60"/>
    <x v="12"/>
    <x v="17"/>
    <x v="4"/>
    <x v="10"/>
    <x v="10"/>
  </r>
  <r>
    <x v="1885"/>
    <x v="0"/>
    <x v="7"/>
    <x v="11"/>
    <x v="36"/>
    <x v="34"/>
    <x v="1841"/>
    <x v="394"/>
    <x v="60"/>
    <x v="60"/>
    <x v="12"/>
    <x v="17"/>
    <x v="4"/>
    <x v="7"/>
    <x v="7"/>
  </r>
  <r>
    <x v="1887"/>
    <x v="1"/>
    <x v="2"/>
    <x v="2"/>
    <x v="19"/>
    <x v="689"/>
    <x v="1843"/>
    <x v="392"/>
    <x v="60"/>
    <x v="60"/>
    <x v="12"/>
    <x v="17"/>
    <x v="4"/>
    <x v="2"/>
    <x v="2"/>
  </r>
  <r>
    <x v="1881"/>
    <x v="0"/>
    <x v="11"/>
    <x v="60"/>
    <x v="99"/>
    <x v="364"/>
    <x v="1838"/>
    <x v="385"/>
    <x v="60"/>
    <x v="60"/>
    <x v="12"/>
    <x v="17"/>
    <x v="4"/>
    <x v="11"/>
    <x v="11"/>
  </r>
  <r>
    <x v="1889"/>
    <x v="0"/>
    <x v="2"/>
    <x v="160"/>
    <x v="366"/>
    <x v="2527"/>
    <x v="1845"/>
    <x v="391"/>
    <x v="60"/>
    <x v="60"/>
    <x v="12"/>
    <x v="17"/>
    <x v="4"/>
    <x v="2"/>
    <x v="2"/>
  </r>
  <r>
    <x v="1887"/>
    <x v="0"/>
    <x v="2"/>
    <x v="14"/>
    <x v="19"/>
    <x v="1"/>
    <x v="1843"/>
    <x v="392"/>
    <x v="60"/>
    <x v="60"/>
    <x v="12"/>
    <x v="17"/>
    <x v="4"/>
    <x v="2"/>
    <x v="2"/>
  </r>
  <r>
    <x v="1889"/>
    <x v="0"/>
    <x v="8"/>
    <x v="230"/>
    <x v="245"/>
    <x v="2528"/>
    <x v="1845"/>
    <x v="391"/>
    <x v="60"/>
    <x v="60"/>
    <x v="12"/>
    <x v="17"/>
    <x v="4"/>
    <x v="8"/>
    <x v="8"/>
  </r>
  <r>
    <x v="1847"/>
    <x v="0"/>
    <x v="6"/>
    <x v="51"/>
    <x v="27"/>
    <x v="198"/>
    <x v="1805"/>
    <x v="385"/>
    <x v="60"/>
    <x v="60"/>
    <x v="12"/>
    <x v="17"/>
    <x v="4"/>
    <x v="6"/>
    <x v="6"/>
  </r>
  <r>
    <x v="1873"/>
    <x v="0"/>
    <x v="10"/>
    <x v="91"/>
    <x v="71"/>
    <x v="422"/>
    <x v="1830"/>
    <x v="399"/>
    <x v="60"/>
    <x v="60"/>
    <x v="12"/>
    <x v="17"/>
    <x v="4"/>
    <x v="10"/>
    <x v="10"/>
  </r>
  <r>
    <x v="1854"/>
    <x v="0"/>
    <x v="8"/>
    <x v="43"/>
    <x v="367"/>
    <x v="2529"/>
    <x v="1812"/>
    <x v="398"/>
    <x v="60"/>
    <x v="60"/>
    <x v="12"/>
    <x v="17"/>
    <x v="4"/>
    <x v="8"/>
    <x v="8"/>
  </r>
  <r>
    <x v="1846"/>
    <x v="0"/>
    <x v="10"/>
    <x v="17"/>
    <x v="5"/>
    <x v="202"/>
    <x v="1804"/>
    <x v="396"/>
    <x v="60"/>
    <x v="60"/>
    <x v="12"/>
    <x v="17"/>
    <x v="4"/>
    <x v="10"/>
    <x v="10"/>
  </r>
  <r>
    <x v="1875"/>
    <x v="0"/>
    <x v="4"/>
    <x v="5"/>
    <x v="3"/>
    <x v="316"/>
    <x v="1832"/>
    <x v="392"/>
    <x v="60"/>
    <x v="60"/>
    <x v="12"/>
    <x v="17"/>
    <x v="4"/>
    <x v="4"/>
    <x v="4"/>
  </r>
  <r>
    <x v="1851"/>
    <x v="1"/>
    <x v="2"/>
    <x v="152"/>
    <x v="164"/>
    <x v="522"/>
    <x v="1809"/>
    <x v="393"/>
    <x v="60"/>
    <x v="60"/>
    <x v="12"/>
    <x v="17"/>
    <x v="4"/>
    <x v="2"/>
    <x v="2"/>
  </r>
  <r>
    <x v="1879"/>
    <x v="0"/>
    <x v="5"/>
    <x v="12"/>
    <x v="45"/>
    <x v="6"/>
    <x v="1836"/>
    <x v="394"/>
    <x v="60"/>
    <x v="60"/>
    <x v="12"/>
    <x v="17"/>
    <x v="4"/>
    <x v="5"/>
    <x v="5"/>
  </r>
  <r>
    <x v="1885"/>
    <x v="0"/>
    <x v="8"/>
    <x v="39"/>
    <x v="39"/>
    <x v="943"/>
    <x v="1841"/>
    <x v="394"/>
    <x v="60"/>
    <x v="60"/>
    <x v="12"/>
    <x v="17"/>
    <x v="4"/>
    <x v="8"/>
    <x v="8"/>
  </r>
  <r>
    <x v="1889"/>
    <x v="0"/>
    <x v="7"/>
    <x v="46"/>
    <x v="83"/>
    <x v="595"/>
    <x v="1845"/>
    <x v="391"/>
    <x v="60"/>
    <x v="60"/>
    <x v="12"/>
    <x v="17"/>
    <x v="4"/>
    <x v="7"/>
    <x v="7"/>
  </r>
  <r>
    <x v="1890"/>
    <x v="0"/>
    <x v="0"/>
    <x v="92"/>
    <x v="7"/>
    <x v="207"/>
    <x v="1846"/>
    <x v="399"/>
    <x v="60"/>
    <x v="60"/>
    <x v="12"/>
    <x v="17"/>
    <x v="4"/>
    <x v="0"/>
    <x v="0"/>
  </r>
  <r>
    <x v="1891"/>
    <x v="0"/>
    <x v="10"/>
    <x v="46"/>
    <x v="58"/>
    <x v="65"/>
    <x v="1847"/>
    <x v="393"/>
    <x v="60"/>
    <x v="60"/>
    <x v="12"/>
    <x v="17"/>
    <x v="4"/>
    <x v="10"/>
    <x v="10"/>
  </r>
  <r>
    <x v="1892"/>
    <x v="0"/>
    <x v="7"/>
    <x v="21"/>
    <x v="94"/>
    <x v="6"/>
    <x v="1848"/>
    <x v="396"/>
    <x v="60"/>
    <x v="60"/>
    <x v="12"/>
    <x v="17"/>
    <x v="4"/>
    <x v="7"/>
    <x v="7"/>
  </r>
  <r>
    <x v="1885"/>
    <x v="0"/>
    <x v="4"/>
    <x v="65"/>
    <x v="26"/>
    <x v="323"/>
    <x v="1841"/>
    <x v="394"/>
    <x v="60"/>
    <x v="60"/>
    <x v="12"/>
    <x v="17"/>
    <x v="4"/>
    <x v="4"/>
    <x v="4"/>
  </r>
  <r>
    <x v="1891"/>
    <x v="0"/>
    <x v="5"/>
    <x v="9"/>
    <x v="8"/>
    <x v="8"/>
    <x v="1847"/>
    <x v="393"/>
    <x v="60"/>
    <x v="60"/>
    <x v="12"/>
    <x v="17"/>
    <x v="4"/>
    <x v="5"/>
    <x v="5"/>
  </r>
  <r>
    <x v="1895"/>
    <x v="0"/>
    <x v="1"/>
    <x v="19"/>
    <x v="102"/>
    <x v="187"/>
    <x v="1850"/>
    <x v="389"/>
    <x v="60"/>
    <x v="60"/>
    <x v="12"/>
    <x v="17"/>
    <x v="4"/>
    <x v="1"/>
    <x v="1"/>
  </r>
  <r>
    <x v="1880"/>
    <x v="0"/>
    <x v="7"/>
    <x v="57"/>
    <x v="76"/>
    <x v="72"/>
    <x v="1837"/>
    <x v="395"/>
    <x v="60"/>
    <x v="60"/>
    <x v="12"/>
    <x v="17"/>
    <x v="4"/>
    <x v="7"/>
    <x v="7"/>
  </r>
  <r>
    <x v="1887"/>
    <x v="0"/>
    <x v="11"/>
    <x v="50"/>
    <x v="26"/>
    <x v="50"/>
    <x v="1843"/>
    <x v="392"/>
    <x v="60"/>
    <x v="60"/>
    <x v="12"/>
    <x v="17"/>
    <x v="4"/>
    <x v="11"/>
    <x v="11"/>
  </r>
  <r>
    <x v="1890"/>
    <x v="0"/>
    <x v="11"/>
    <x v="91"/>
    <x v="109"/>
    <x v="1679"/>
    <x v="1846"/>
    <x v="399"/>
    <x v="60"/>
    <x v="60"/>
    <x v="12"/>
    <x v="17"/>
    <x v="4"/>
    <x v="11"/>
    <x v="11"/>
  </r>
  <r>
    <x v="1881"/>
    <x v="0"/>
    <x v="4"/>
    <x v="31"/>
    <x v="102"/>
    <x v="11"/>
    <x v="1838"/>
    <x v="385"/>
    <x v="60"/>
    <x v="60"/>
    <x v="12"/>
    <x v="17"/>
    <x v="4"/>
    <x v="4"/>
    <x v="4"/>
  </r>
  <r>
    <x v="1887"/>
    <x v="0"/>
    <x v="0"/>
    <x v="93"/>
    <x v="9"/>
    <x v="63"/>
    <x v="1843"/>
    <x v="392"/>
    <x v="60"/>
    <x v="60"/>
    <x v="12"/>
    <x v="17"/>
    <x v="4"/>
    <x v="0"/>
    <x v="0"/>
  </r>
  <r>
    <x v="1896"/>
    <x v="0"/>
    <x v="2"/>
    <x v="104"/>
    <x v="69"/>
    <x v="1725"/>
    <x v="1851"/>
    <x v="397"/>
    <x v="60"/>
    <x v="60"/>
    <x v="12"/>
    <x v="17"/>
    <x v="4"/>
    <x v="2"/>
    <x v="2"/>
  </r>
  <r>
    <x v="1854"/>
    <x v="0"/>
    <x v="9"/>
    <x v="199"/>
    <x v="368"/>
    <x v="2530"/>
    <x v="1812"/>
    <x v="398"/>
    <x v="60"/>
    <x v="60"/>
    <x v="12"/>
    <x v="17"/>
    <x v="4"/>
    <x v="9"/>
    <x v="9"/>
  </r>
  <r>
    <x v="1874"/>
    <x v="0"/>
    <x v="11"/>
    <x v="32"/>
    <x v="153"/>
    <x v="176"/>
    <x v="1831"/>
    <x v="401"/>
    <x v="60"/>
    <x v="60"/>
    <x v="12"/>
    <x v="17"/>
    <x v="4"/>
    <x v="11"/>
    <x v="11"/>
  </r>
  <r>
    <x v="1848"/>
    <x v="0"/>
    <x v="2"/>
    <x v="95"/>
    <x v="104"/>
    <x v="20"/>
    <x v="1806"/>
    <x v="397"/>
    <x v="60"/>
    <x v="60"/>
    <x v="12"/>
    <x v="17"/>
    <x v="4"/>
    <x v="2"/>
    <x v="2"/>
  </r>
  <r>
    <x v="1851"/>
    <x v="0"/>
    <x v="3"/>
    <x v="36"/>
    <x v="2"/>
    <x v="37"/>
    <x v="1809"/>
    <x v="393"/>
    <x v="60"/>
    <x v="60"/>
    <x v="12"/>
    <x v="17"/>
    <x v="4"/>
    <x v="3"/>
    <x v="3"/>
  </r>
  <r>
    <x v="1850"/>
    <x v="0"/>
    <x v="6"/>
    <x v="53"/>
    <x v="44"/>
    <x v="95"/>
    <x v="1808"/>
    <x v="396"/>
    <x v="60"/>
    <x v="60"/>
    <x v="12"/>
    <x v="17"/>
    <x v="4"/>
    <x v="6"/>
    <x v="6"/>
  </r>
  <r>
    <x v="1849"/>
    <x v="0"/>
    <x v="3"/>
    <x v="26"/>
    <x v="54"/>
    <x v="160"/>
    <x v="1807"/>
    <x v="396"/>
    <x v="60"/>
    <x v="60"/>
    <x v="12"/>
    <x v="17"/>
    <x v="4"/>
    <x v="3"/>
    <x v="3"/>
  </r>
  <r>
    <x v="1848"/>
    <x v="0"/>
    <x v="10"/>
    <x v="57"/>
    <x v="26"/>
    <x v="208"/>
    <x v="1806"/>
    <x v="397"/>
    <x v="60"/>
    <x v="60"/>
    <x v="12"/>
    <x v="17"/>
    <x v="4"/>
    <x v="10"/>
    <x v="10"/>
  </r>
  <r>
    <x v="1852"/>
    <x v="0"/>
    <x v="10"/>
    <x v="11"/>
    <x v="3"/>
    <x v="75"/>
    <x v="1810"/>
    <x v="396"/>
    <x v="60"/>
    <x v="60"/>
    <x v="12"/>
    <x v="17"/>
    <x v="4"/>
    <x v="10"/>
    <x v="10"/>
  </r>
  <r>
    <x v="1846"/>
    <x v="0"/>
    <x v="2"/>
    <x v="80"/>
    <x v="106"/>
    <x v="2508"/>
    <x v="1804"/>
    <x v="396"/>
    <x v="60"/>
    <x v="60"/>
    <x v="12"/>
    <x v="17"/>
    <x v="4"/>
    <x v="2"/>
    <x v="2"/>
  </r>
  <r>
    <x v="1851"/>
    <x v="0"/>
    <x v="7"/>
    <x v="5"/>
    <x v="23"/>
    <x v="178"/>
    <x v="1809"/>
    <x v="393"/>
    <x v="60"/>
    <x v="60"/>
    <x v="12"/>
    <x v="17"/>
    <x v="4"/>
    <x v="7"/>
    <x v="7"/>
  </r>
  <r>
    <x v="1872"/>
    <x v="0"/>
    <x v="6"/>
    <x v="63"/>
    <x v="54"/>
    <x v="347"/>
    <x v="1829"/>
    <x v="387"/>
    <x v="60"/>
    <x v="60"/>
    <x v="12"/>
    <x v="17"/>
    <x v="4"/>
    <x v="6"/>
    <x v="6"/>
  </r>
  <r>
    <x v="1855"/>
    <x v="0"/>
    <x v="8"/>
    <x v="29"/>
    <x v="103"/>
    <x v="1364"/>
    <x v="1813"/>
    <x v="388"/>
    <x v="60"/>
    <x v="60"/>
    <x v="12"/>
    <x v="17"/>
    <x v="4"/>
    <x v="8"/>
    <x v="8"/>
  </r>
  <r>
    <x v="1870"/>
    <x v="0"/>
    <x v="6"/>
    <x v="54"/>
    <x v="24"/>
    <x v="258"/>
    <x v="1828"/>
    <x v="393"/>
    <x v="60"/>
    <x v="60"/>
    <x v="12"/>
    <x v="17"/>
    <x v="4"/>
    <x v="6"/>
    <x v="6"/>
  </r>
  <r>
    <x v="1854"/>
    <x v="0"/>
    <x v="2"/>
    <x v="327"/>
    <x v="369"/>
    <x v="2531"/>
    <x v="1812"/>
    <x v="398"/>
    <x v="60"/>
    <x v="60"/>
    <x v="12"/>
    <x v="17"/>
    <x v="4"/>
    <x v="2"/>
    <x v="2"/>
  </r>
  <r>
    <x v="1846"/>
    <x v="0"/>
    <x v="4"/>
    <x v="37"/>
    <x v="26"/>
    <x v="183"/>
    <x v="1804"/>
    <x v="396"/>
    <x v="60"/>
    <x v="60"/>
    <x v="12"/>
    <x v="17"/>
    <x v="4"/>
    <x v="4"/>
    <x v="4"/>
  </r>
  <r>
    <x v="1855"/>
    <x v="0"/>
    <x v="5"/>
    <x v="93"/>
    <x v="0"/>
    <x v="187"/>
    <x v="1813"/>
    <x v="388"/>
    <x v="60"/>
    <x v="60"/>
    <x v="12"/>
    <x v="17"/>
    <x v="4"/>
    <x v="5"/>
    <x v="5"/>
  </r>
  <r>
    <x v="1837"/>
    <x v="0"/>
    <x v="3"/>
    <x v="63"/>
    <x v="24"/>
    <x v="1187"/>
    <x v="1795"/>
    <x v="390"/>
    <x v="60"/>
    <x v="60"/>
    <x v="12"/>
    <x v="17"/>
    <x v="4"/>
    <x v="3"/>
    <x v="3"/>
  </r>
  <r>
    <x v="1831"/>
    <x v="0"/>
    <x v="6"/>
    <x v="68"/>
    <x v="153"/>
    <x v="2269"/>
    <x v="1789"/>
    <x v="386"/>
    <x v="60"/>
    <x v="60"/>
    <x v="12"/>
    <x v="17"/>
    <x v="4"/>
    <x v="6"/>
    <x v="6"/>
  </r>
  <r>
    <x v="1844"/>
    <x v="0"/>
    <x v="8"/>
    <x v="91"/>
    <x v="64"/>
    <x v="170"/>
    <x v="1802"/>
    <x v="395"/>
    <x v="60"/>
    <x v="60"/>
    <x v="12"/>
    <x v="17"/>
    <x v="4"/>
    <x v="8"/>
    <x v="8"/>
  </r>
  <r>
    <x v="1843"/>
    <x v="0"/>
    <x v="6"/>
    <x v="56"/>
    <x v="57"/>
    <x v="1316"/>
    <x v="1801"/>
    <x v="394"/>
    <x v="60"/>
    <x v="60"/>
    <x v="12"/>
    <x v="17"/>
    <x v="4"/>
    <x v="6"/>
    <x v="6"/>
  </r>
  <r>
    <x v="1839"/>
    <x v="0"/>
    <x v="8"/>
    <x v="57"/>
    <x v="10"/>
    <x v="19"/>
    <x v="1797"/>
    <x v="391"/>
    <x v="60"/>
    <x v="60"/>
    <x v="12"/>
    <x v="17"/>
    <x v="4"/>
    <x v="8"/>
    <x v="8"/>
  </r>
  <r>
    <x v="1845"/>
    <x v="1"/>
    <x v="2"/>
    <x v="32"/>
    <x v="71"/>
    <x v="297"/>
    <x v="1803"/>
    <x v="387"/>
    <x v="60"/>
    <x v="60"/>
    <x v="12"/>
    <x v="17"/>
    <x v="4"/>
    <x v="2"/>
    <x v="2"/>
  </r>
  <r>
    <x v="1830"/>
    <x v="0"/>
    <x v="5"/>
    <x v="8"/>
    <x v="9"/>
    <x v="13"/>
    <x v="1788"/>
    <x v="385"/>
    <x v="60"/>
    <x v="60"/>
    <x v="12"/>
    <x v="17"/>
    <x v="4"/>
    <x v="5"/>
    <x v="5"/>
  </r>
  <r>
    <x v="1845"/>
    <x v="0"/>
    <x v="4"/>
    <x v="54"/>
    <x v="47"/>
    <x v="34"/>
    <x v="1803"/>
    <x v="387"/>
    <x v="60"/>
    <x v="60"/>
    <x v="12"/>
    <x v="17"/>
    <x v="4"/>
    <x v="4"/>
    <x v="4"/>
  </r>
  <r>
    <x v="1844"/>
    <x v="0"/>
    <x v="7"/>
    <x v="57"/>
    <x v="36"/>
    <x v="83"/>
    <x v="1802"/>
    <x v="395"/>
    <x v="60"/>
    <x v="60"/>
    <x v="12"/>
    <x v="17"/>
    <x v="4"/>
    <x v="7"/>
    <x v="7"/>
  </r>
  <r>
    <x v="1897"/>
    <x v="0"/>
    <x v="10"/>
    <x v="31"/>
    <x v="19"/>
    <x v="540"/>
    <x v="1852"/>
    <x v="390"/>
    <x v="60"/>
    <x v="60"/>
    <x v="12"/>
    <x v="17"/>
    <x v="4"/>
    <x v="10"/>
    <x v="10"/>
  </r>
  <r>
    <x v="1838"/>
    <x v="0"/>
    <x v="4"/>
    <x v="17"/>
    <x v="16"/>
    <x v="249"/>
    <x v="1796"/>
    <x v="391"/>
    <x v="60"/>
    <x v="60"/>
    <x v="12"/>
    <x v="17"/>
    <x v="4"/>
    <x v="4"/>
    <x v="4"/>
  </r>
  <r>
    <x v="1843"/>
    <x v="0"/>
    <x v="1"/>
    <x v="137"/>
    <x v="86"/>
    <x v="2532"/>
    <x v="1801"/>
    <x v="394"/>
    <x v="60"/>
    <x v="60"/>
    <x v="12"/>
    <x v="17"/>
    <x v="4"/>
    <x v="1"/>
    <x v="1"/>
  </r>
  <r>
    <x v="1857"/>
    <x v="0"/>
    <x v="7"/>
    <x v="113"/>
    <x v="64"/>
    <x v="11"/>
    <x v="1815"/>
    <x v="394"/>
    <x v="60"/>
    <x v="60"/>
    <x v="12"/>
    <x v="17"/>
    <x v="4"/>
    <x v="7"/>
    <x v="7"/>
  </r>
  <r>
    <x v="1843"/>
    <x v="0"/>
    <x v="5"/>
    <x v="10"/>
    <x v="9"/>
    <x v="9"/>
    <x v="1801"/>
    <x v="394"/>
    <x v="60"/>
    <x v="60"/>
    <x v="12"/>
    <x v="17"/>
    <x v="4"/>
    <x v="5"/>
    <x v="5"/>
  </r>
  <r>
    <x v="1844"/>
    <x v="0"/>
    <x v="3"/>
    <x v="38"/>
    <x v="19"/>
    <x v="48"/>
    <x v="1802"/>
    <x v="395"/>
    <x v="60"/>
    <x v="60"/>
    <x v="12"/>
    <x v="17"/>
    <x v="4"/>
    <x v="3"/>
    <x v="3"/>
  </r>
  <r>
    <x v="1832"/>
    <x v="0"/>
    <x v="6"/>
    <x v="18"/>
    <x v="49"/>
    <x v="160"/>
    <x v="1790"/>
    <x v="387"/>
    <x v="60"/>
    <x v="60"/>
    <x v="12"/>
    <x v="17"/>
    <x v="4"/>
    <x v="6"/>
    <x v="6"/>
  </r>
  <r>
    <x v="1835"/>
    <x v="0"/>
    <x v="5"/>
    <x v="20"/>
    <x v="12"/>
    <x v="6"/>
    <x v="1793"/>
    <x v="387"/>
    <x v="60"/>
    <x v="60"/>
    <x v="12"/>
    <x v="17"/>
    <x v="4"/>
    <x v="5"/>
    <x v="5"/>
  </r>
  <r>
    <x v="1859"/>
    <x v="0"/>
    <x v="10"/>
    <x v="5"/>
    <x v="30"/>
    <x v="1086"/>
    <x v="1817"/>
    <x v="390"/>
    <x v="60"/>
    <x v="60"/>
    <x v="12"/>
    <x v="17"/>
    <x v="4"/>
    <x v="10"/>
    <x v="10"/>
  </r>
  <r>
    <x v="1876"/>
    <x v="0"/>
    <x v="9"/>
    <x v="101"/>
    <x v="25"/>
    <x v="2533"/>
    <x v="1833"/>
    <x v="401"/>
    <x v="60"/>
    <x v="60"/>
    <x v="12"/>
    <x v="17"/>
    <x v="4"/>
    <x v="9"/>
    <x v="9"/>
  </r>
  <r>
    <x v="1861"/>
    <x v="1"/>
    <x v="2"/>
    <x v="101"/>
    <x v="80"/>
    <x v="1299"/>
    <x v="1819"/>
    <x v="389"/>
    <x v="60"/>
    <x v="60"/>
    <x v="12"/>
    <x v="17"/>
    <x v="4"/>
    <x v="2"/>
    <x v="2"/>
  </r>
  <r>
    <x v="1862"/>
    <x v="0"/>
    <x v="8"/>
    <x v="53"/>
    <x v="81"/>
    <x v="178"/>
    <x v="1820"/>
    <x v="389"/>
    <x v="60"/>
    <x v="60"/>
    <x v="12"/>
    <x v="17"/>
    <x v="4"/>
    <x v="8"/>
    <x v="8"/>
  </r>
  <r>
    <x v="1897"/>
    <x v="0"/>
    <x v="3"/>
    <x v="32"/>
    <x v="33"/>
    <x v="36"/>
    <x v="1852"/>
    <x v="390"/>
    <x v="60"/>
    <x v="60"/>
    <x v="12"/>
    <x v="17"/>
    <x v="4"/>
    <x v="3"/>
    <x v="3"/>
  </r>
  <r>
    <x v="1839"/>
    <x v="0"/>
    <x v="9"/>
    <x v="26"/>
    <x v="56"/>
    <x v="417"/>
    <x v="1797"/>
    <x v="391"/>
    <x v="60"/>
    <x v="60"/>
    <x v="12"/>
    <x v="17"/>
    <x v="4"/>
    <x v="9"/>
    <x v="9"/>
  </r>
  <r>
    <x v="1841"/>
    <x v="0"/>
    <x v="4"/>
    <x v="1"/>
    <x v="76"/>
    <x v="34"/>
    <x v="1799"/>
    <x v="391"/>
    <x v="60"/>
    <x v="60"/>
    <x v="12"/>
    <x v="17"/>
    <x v="4"/>
    <x v="4"/>
    <x v="4"/>
  </r>
  <r>
    <x v="1864"/>
    <x v="0"/>
    <x v="5"/>
    <x v="0"/>
    <x v="98"/>
    <x v="11"/>
    <x v="1822"/>
    <x v="396"/>
    <x v="60"/>
    <x v="60"/>
    <x v="12"/>
    <x v="17"/>
    <x v="4"/>
    <x v="5"/>
    <x v="5"/>
  </r>
  <r>
    <x v="1865"/>
    <x v="0"/>
    <x v="8"/>
    <x v="124"/>
    <x v="139"/>
    <x v="2119"/>
    <x v="1823"/>
    <x v="390"/>
    <x v="60"/>
    <x v="60"/>
    <x v="12"/>
    <x v="17"/>
    <x v="4"/>
    <x v="8"/>
    <x v="8"/>
  </r>
  <r>
    <x v="1868"/>
    <x v="0"/>
    <x v="1"/>
    <x v="27"/>
    <x v="81"/>
    <x v="14"/>
    <x v="1826"/>
    <x v="400"/>
    <x v="60"/>
    <x v="60"/>
    <x v="12"/>
    <x v="17"/>
    <x v="4"/>
    <x v="1"/>
    <x v="1"/>
  </r>
  <r>
    <x v="1864"/>
    <x v="0"/>
    <x v="6"/>
    <x v="13"/>
    <x v="8"/>
    <x v="572"/>
    <x v="1822"/>
    <x v="396"/>
    <x v="60"/>
    <x v="60"/>
    <x v="12"/>
    <x v="17"/>
    <x v="4"/>
    <x v="6"/>
    <x v="6"/>
  </r>
  <r>
    <x v="1897"/>
    <x v="0"/>
    <x v="2"/>
    <x v="107"/>
    <x v="194"/>
    <x v="2534"/>
    <x v="1852"/>
    <x v="390"/>
    <x v="60"/>
    <x v="60"/>
    <x v="12"/>
    <x v="17"/>
    <x v="4"/>
    <x v="2"/>
    <x v="2"/>
  </r>
  <r>
    <x v="1837"/>
    <x v="0"/>
    <x v="5"/>
    <x v="20"/>
    <x v="6"/>
    <x v="7"/>
    <x v="1795"/>
    <x v="390"/>
    <x v="60"/>
    <x v="60"/>
    <x v="12"/>
    <x v="17"/>
    <x v="4"/>
    <x v="5"/>
    <x v="5"/>
  </r>
  <r>
    <x v="1832"/>
    <x v="0"/>
    <x v="0"/>
    <x v="5"/>
    <x v="23"/>
    <x v="178"/>
    <x v="1790"/>
    <x v="387"/>
    <x v="60"/>
    <x v="60"/>
    <x v="12"/>
    <x v="17"/>
    <x v="4"/>
    <x v="0"/>
    <x v="0"/>
  </r>
  <r>
    <x v="1842"/>
    <x v="0"/>
    <x v="6"/>
    <x v="11"/>
    <x v="3"/>
    <x v="75"/>
    <x v="1800"/>
    <x v="393"/>
    <x v="60"/>
    <x v="60"/>
    <x v="12"/>
    <x v="17"/>
    <x v="4"/>
    <x v="6"/>
    <x v="6"/>
  </r>
  <r>
    <x v="1844"/>
    <x v="0"/>
    <x v="9"/>
    <x v="95"/>
    <x v="29"/>
    <x v="50"/>
    <x v="1802"/>
    <x v="395"/>
    <x v="60"/>
    <x v="60"/>
    <x v="12"/>
    <x v="17"/>
    <x v="4"/>
    <x v="9"/>
    <x v="9"/>
  </r>
  <r>
    <x v="1831"/>
    <x v="0"/>
    <x v="11"/>
    <x v="44"/>
    <x v="148"/>
    <x v="43"/>
    <x v="1789"/>
    <x v="386"/>
    <x v="60"/>
    <x v="60"/>
    <x v="12"/>
    <x v="17"/>
    <x v="4"/>
    <x v="11"/>
    <x v="11"/>
  </r>
  <r>
    <x v="1856"/>
    <x v="0"/>
    <x v="1"/>
    <x v="177"/>
    <x v="192"/>
    <x v="2247"/>
    <x v="1814"/>
    <x v="394"/>
    <x v="60"/>
    <x v="60"/>
    <x v="12"/>
    <x v="17"/>
    <x v="4"/>
    <x v="1"/>
    <x v="1"/>
  </r>
  <r>
    <x v="1837"/>
    <x v="0"/>
    <x v="1"/>
    <x v="27"/>
    <x v="19"/>
    <x v="1488"/>
    <x v="1795"/>
    <x v="390"/>
    <x v="60"/>
    <x v="60"/>
    <x v="12"/>
    <x v="17"/>
    <x v="4"/>
    <x v="1"/>
    <x v="1"/>
  </r>
  <r>
    <x v="1835"/>
    <x v="0"/>
    <x v="11"/>
    <x v="54"/>
    <x v="38"/>
    <x v="9"/>
    <x v="1793"/>
    <x v="387"/>
    <x v="60"/>
    <x v="60"/>
    <x v="12"/>
    <x v="17"/>
    <x v="4"/>
    <x v="11"/>
    <x v="11"/>
  </r>
  <r>
    <x v="1839"/>
    <x v="1"/>
    <x v="2"/>
    <x v="63"/>
    <x v="36"/>
    <x v="337"/>
    <x v="1797"/>
    <x v="391"/>
    <x v="60"/>
    <x v="60"/>
    <x v="12"/>
    <x v="17"/>
    <x v="4"/>
    <x v="2"/>
    <x v="2"/>
  </r>
  <r>
    <x v="1834"/>
    <x v="0"/>
    <x v="6"/>
    <x v="99"/>
    <x v="128"/>
    <x v="31"/>
    <x v="1792"/>
    <x v="389"/>
    <x v="60"/>
    <x v="60"/>
    <x v="12"/>
    <x v="17"/>
    <x v="4"/>
    <x v="6"/>
    <x v="6"/>
  </r>
  <r>
    <x v="1831"/>
    <x v="0"/>
    <x v="0"/>
    <x v="37"/>
    <x v="61"/>
    <x v="84"/>
    <x v="1789"/>
    <x v="386"/>
    <x v="60"/>
    <x v="60"/>
    <x v="12"/>
    <x v="17"/>
    <x v="4"/>
    <x v="0"/>
    <x v="0"/>
  </r>
  <r>
    <x v="1838"/>
    <x v="0"/>
    <x v="3"/>
    <x v="11"/>
    <x v="30"/>
    <x v="126"/>
    <x v="1796"/>
    <x v="391"/>
    <x v="60"/>
    <x v="60"/>
    <x v="12"/>
    <x v="17"/>
    <x v="4"/>
    <x v="3"/>
    <x v="3"/>
  </r>
  <r>
    <x v="1897"/>
    <x v="0"/>
    <x v="9"/>
    <x v="139"/>
    <x v="77"/>
    <x v="703"/>
    <x v="1852"/>
    <x v="390"/>
    <x v="60"/>
    <x v="60"/>
    <x v="12"/>
    <x v="17"/>
    <x v="4"/>
    <x v="9"/>
    <x v="9"/>
  </r>
  <r>
    <x v="1856"/>
    <x v="0"/>
    <x v="5"/>
    <x v="57"/>
    <x v="16"/>
    <x v="429"/>
    <x v="1814"/>
    <x v="394"/>
    <x v="60"/>
    <x v="60"/>
    <x v="12"/>
    <x v="17"/>
    <x v="4"/>
    <x v="5"/>
    <x v="5"/>
  </r>
  <r>
    <x v="1834"/>
    <x v="0"/>
    <x v="11"/>
    <x v="64"/>
    <x v="166"/>
    <x v="2165"/>
    <x v="1792"/>
    <x v="389"/>
    <x v="60"/>
    <x v="60"/>
    <x v="12"/>
    <x v="17"/>
    <x v="4"/>
    <x v="11"/>
    <x v="11"/>
  </r>
  <r>
    <x v="1897"/>
    <x v="1"/>
    <x v="2"/>
    <x v="122"/>
    <x v="194"/>
    <x v="2535"/>
    <x v="1852"/>
    <x v="390"/>
    <x v="60"/>
    <x v="60"/>
    <x v="12"/>
    <x v="17"/>
    <x v="4"/>
    <x v="2"/>
    <x v="2"/>
  </r>
  <r>
    <x v="1843"/>
    <x v="0"/>
    <x v="11"/>
    <x v="106"/>
    <x v="117"/>
    <x v="227"/>
    <x v="1801"/>
    <x v="394"/>
    <x v="60"/>
    <x v="60"/>
    <x v="12"/>
    <x v="17"/>
    <x v="4"/>
    <x v="11"/>
    <x v="11"/>
  </r>
  <r>
    <x v="1845"/>
    <x v="0"/>
    <x v="3"/>
    <x v="31"/>
    <x v="66"/>
    <x v="75"/>
    <x v="1803"/>
    <x v="387"/>
    <x v="60"/>
    <x v="60"/>
    <x v="12"/>
    <x v="17"/>
    <x v="4"/>
    <x v="3"/>
    <x v="3"/>
  </r>
  <r>
    <x v="1845"/>
    <x v="0"/>
    <x v="7"/>
    <x v="48"/>
    <x v="10"/>
    <x v="187"/>
    <x v="1803"/>
    <x v="387"/>
    <x v="60"/>
    <x v="60"/>
    <x v="12"/>
    <x v="17"/>
    <x v="4"/>
    <x v="7"/>
    <x v="7"/>
  </r>
  <r>
    <x v="1857"/>
    <x v="0"/>
    <x v="1"/>
    <x v="277"/>
    <x v="321"/>
    <x v="2536"/>
    <x v="1815"/>
    <x v="394"/>
    <x v="60"/>
    <x v="60"/>
    <x v="12"/>
    <x v="17"/>
    <x v="4"/>
    <x v="1"/>
    <x v="1"/>
  </r>
  <r>
    <x v="1839"/>
    <x v="0"/>
    <x v="2"/>
    <x v="57"/>
    <x v="36"/>
    <x v="83"/>
    <x v="1797"/>
    <x v="391"/>
    <x v="60"/>
    <x v="60"/>
    <x v="12"/>
    <x v="17"/>
    <x v="4"/>
    <x v="2"/>
    <x v="2"/>
  </r>
  <r>
    <x v="1833"/>
    <x v="0"/>
    <x v="2"/>
    <x v="171"/>
    <x v="353"/>
    <x v="306"/>
    <x v="1791"/>
    <x v="388"/>
    <x v="60"/>
    <x v="60"/>
    <x v="12"/>
    <x v="17"/>
    <x v="4"/>
    <x v="2"/>
    <x v="2"/>
  </r>
  <r>
    <x v="1857"/>
    <x v="0"/>
    <x v="10"/>
    <x v="25"/>
    <x v="33"/>
    <x v="284"/>
    <x v="1815"/>
    <x v="394"/>
    <x v="60"/>
    <x v="60"/>
    <x v="12"/>
    <x v="17"/>
    <x v="4"/>
    <x v="10"/>
    <x v="10"/>
  </r>
  <r>
    <x v="1838"/>
    <x v="0"/>
    <x v="7"/>
    <x v="79"/>
    <x v="14"/>
    <x v="379"/>
    <x v="1796"/>
    <x v="391"/>
    <x v="60"/>
    <x v="60"/>
    <x v="12"/>
    <x v="17"/>
    <x v="4"/>
    <x v="7"/>
    <x v="7"/>
  </r>
  <r>
    <x v="1841"/>
    <x v="0"/>
    <x v="8"/>
    <x v="40"/>
    <x v="51"/>
    <x v="355"/>
    <x v="1799"/>
    <x v="391"/>
    <x v="60"/>
    <x v="60"/>
    <x v="12"/>
    <x v="17"/>
    <x v="4"/>
    <x v="8"/>
    <x v="8"/>
  </r>
  <r>
    <x v="1849"/>
    <x v="0"/>
    <x v="4"/>
    <x v="11"/>
    <x v="3"/>
    <x v="75"/>
    <x v="1807"/>
    <x v="396"/>
    <x v="60"/>
    <x v="60"/>
    <x v="12"/>
    <x v="17"/>
    <x v="4"/>
    <x v="4"/>
    <x v="4"/>
  </r>
  <r>
    <x v="1852"/>
    <x v="0"/>
    <x v="5"/>
    <x v="79"/>
    <x v="13"/>
    <x v="37"/>
    <x v="1810"/>
    <x v="396"/>
    <x v="60"/>
    <x v="60"/>
    <x v="12"/>
    <x v="17"/>
    <x v="4"/>
    <x v="5"/>
    <x v="5"/>
  </r>
  <r>
    <x v="1841"/>
    <x v="1"/>
    <x v="2"/>
    <x v="88"/>
    <x v="72"/>
    <x v="51"/>
    <x v="1799"/>
    <x v="391"/>
    <x v="60"/>
    <x v="60"/>
    <x v="12"/>
    <x v="17"/>
    <x v="4"/>
    <x v="2"/>
    <x v="2"/>
  </r>
  <r>
    <x v="1834"/>
    <x v="0"/>
    <x v="8"/>
    <x v="172"/>
    <x v="129"/>
    <x v="2537"/>
    <x v="1792"/>
    <x v="389"/>
    <x v="60"/>
    <x v="60"/>
    <x v="12"/>
    <x v="17"/>
    <x v="4"/>
    <x v="8"/>
    <x v="8"/>
  </r>
  <r>
    <x v="1843"/>
    <x v="0"/>
    <x v="0"/>
    <x v="9"/>
    <x v="43"/>
    <x v="183"/>
    <x v="1801"/>
    <x v="394"/>
    <x v="60"/>
    <x v="60"/>
    <x v="12"/>
    <x v="17"/>
    <x v="4"/>
    <x v="0"/>
    <x v="0"/>
  </r>
  <r>
    <x v="1831"/>
    <x v="0"/>
    <x v="8"/>
    <x v="102"/>
    <x v="163"/>
    <x v="706"/>
    <x v="1789"/>
    <x v="386"/>
    <x v="60"/>
    <x v="60"/>
    <x v="12"/>
    <x v="17"/>
    <x v="4"/>
    <x v="8"/>
    <x v="8"/>
  </r>
  <r>
    <x v="1874"/>
    <x v="0"/>
    <x v="10"/>
    <x v="49"/>
    <x v="27"/>
    <x v="357"/>
    <x v="1831"/>
    <x v="401"/>
    <x v="60"/>
    <x v="60"/>
    <x v="12"/>
    <x v="17"/>
    <x v="4"/>
    <x v="10"/>
    <x v="10"/>
  </r>
  <r>
    <x v="1870"/>
    <x v="0"/>
    <x v="10"/>
    <x v="63"/>
    <x v="56"/>
    <x v="107"/>
    <x v="1828"/>
    <x v="393"/>
    <x v="60"/>
    <x v="60"/>
    <x v="12"/>
    <x v="17"/>
    <x v="4"/>
    <x v="10"/>
    <x v="10"/>
  </r>
  <r>
    <x v="1853"/>
    <x v="0"/>
    <x v="11"/>
    <x v="51"/>
    <x v="32"/>
    <x v="384"/>
    <x v="1811"/>
    <x v="396"/>
    <x v="60"/>
    <x v="60"/>
    <x v="12"/>
    <x v="17"/>
    <x v="4"/>
    <x v="11"/>
    <x v="11"/>
  </r>
  <r>
    <x v="1850"/>
    <x v="0"/>
    <x v="7"/>
    <x v="57"/>
    <x v="36"/>
    <x v="83"/>
    <x v="1808"/>
    <x v="396"/>
    <x v="60"/>
    <x v="60"/>
    <x v="12"/>
    <x v="17"/>
    <x v="4"/>
    <x v="7"/>
    <x v="7"/>
  </r>
  <r>
    <x v="1873"/>
    <x v="0"/>
    <x v="3"/>
    <x v="118"/>
    <x v="77"/>
    <x v="1294"/>
    <x v="1830"/>
    <x v="399"/>
    <x v="60"/>
    <x v="60"/>
    <x v="12"/>
    <x v="17"/>
    <x v="4"/>
    <x v="3"/>
    <x v="3"/>
  </r>
  <r>
    <x v="1853"/>
    <x v="0"/>
    <x v="2"/>
    <x v="55"/>
    <x v="111"/>
    <x v="2538"/>
    <x v="1811"/>
    <x v="396"/>
    <x v="60"/>
    <x v="60"/>
    <x v="12"/>
    <x v="17"/>
    <x v="4"/>
    <x v="2"/>
    <x v="2"/>
  </r>
  <r>
    <x v="1848"/>
    <x v="0"/>
    <x v="3"/>
    <x v="51"/>
    <x v="35"/>
    <x v="254"/>
    <x v="1806"/>
    <x v="397"/>
    <x v="60"/>
    <x v="60"/>
    <x v="12"/>
    <x v="17"/>
    <x v="4"/>
    <x v="3"/>
    <x v="3"/>
  </r>
  <r>
    <x v="1849"/>
    <x v="1"/>
    <x v="2"/>
    <x v="65"/>
    <x v="59"/>
    <x v="194"/>
    <x v="1807"/>
    <x v="396"/>
    <x v="60"/>
    <x v="60"/>
    <x v="12"/>
    <x v="17"/>
    <x v="4"/>
    <x v="2"/>
    <x v="2"/>
  </r>
  <r>
    <x v="1849"/>
    <x v="0"/>
    <x v="2"/>
    <x v="24"/>
    <x v="59"/>
    <x v="105"/>
    <x v="1807"/>
    <x v="396"/>
    <x v="60"/>
    <x v="60"/>
    <x v="12"/>
    <x v="17"/>
    <x v="4"/>
    <x v="2"/>
    <x v="2"/>
  </r>
  <r>
    <x v="1872"/>
    <x v="0"/>
    <x v="3"/>
    <x v="4"/>
    <x v="60"/>
    <x v="200"/>
    <x v="1829"/>
    <x v="387"/>
    <x v="60"/>
    <x v="60"/>
    <x v="12"/>
    <x v="17"/>
    <x v="4"/>
    <x v="3"/>
    <x v="3"/>
  </r>
  <r>
    <x v="1870"/>
    <x v="0"/>
    <x v="1"/>
    <x v="68"/>
    <x v="29"/>
    <x v="683"/>
    <x v="1828"/>
    <x v="393"/>
    <x v="60"/>
    <x v="60"/>
    <x v="12"/>
    <x v="17"/>
    <x v="4"/>
    <x v="1"/>
    <x v="1"/>
  </r>
  <r>
    <x v="1851"/>
    <x v="0"/>
    <x v="2"/>
    <x v="81"/>
    <x v="188"/>
    <x v="1981"/>
    <x v="1809"/>
    <x v="393"/>
    <x v="60"/>
    <x v="60"/>
    <x v="12"/>
    <x v="17"/>
    <x v="4"/>
    <x v="2"/>
    <x v="2"/>
  </r>
  <r>
    <x v="1872"/>
    <x v="0"/>
    <x v="5"/>
    <x v="0"/>
    <x v="41"/>
    <x v="6"/>
    <x v="1829"/>
    <x v="387"/>
    <x v="60"/>
    <x v="60"/>
    <x v="12"/>
    <x v="17"/>
    <x v="4"/>
    <x v="5"/>
    <x v="5"/>
  </r>
  <r>
    <x v="1848"/>
    <x v="1"/>
    <x v="2"/>
    <x v="85"/>
    <x v="33"/>
    <x v="1365"/>
    <x v="1806"/>
    <x v="397"/>
    <x v="60"/>
    <x v="60"/>
    <x v="12"/>
    <x v="17"/>
    <x v="4"/>
    <x v="2"/>
    <x v="2"/>
  </r>
  <r>
    <x v="1848"/>
    <x v="0"/>
    <x v="4"/>
    <x v="65"/>
    <x v="75"/>
    <x v="1195"/>
    <x v="1806"/>
    <x v="397"/>
    <x v="60"/>
    <x v="60"/>
    <x v="12"/>
    <x v="17"/>
    <x v="4"/>
    <x v="4"/>
    <x v="4"/>
  </r>
  <r>
    <x v="1848"/>
    <x v="0"/>
    <x v="9"/>
    <x v="18"/>
    <x v="57"/>
    <x v="11"/>
    <x v="1806"/>
    <x v="397"/>
    <x v="60"/>
    <x v="60"/>
    <x v="12"/>
    <x v="17"/>
    <x v="4"/>
    <x v="9"/>
    <x v="9"/>
  </r>
  <r>
    <x v="1847"/>
    <x v="0"/>
    <x v="0"/>
    <x v="3"/>
    <x v="10"/>
    <x v="7"/>
    <x v="1805"/>
    <x v="385"/>
    <x v="60"/>
    <x v="60"/>
    <x v="12"/>
    <x v="17"/>
    <x v="4"/>
    <x v="0"/>
    <x v="0"/>
  </r>
  <r>
    <x v="1896"/>
    <x v="1"/>
    <x v="2"/>
    <x v="130"/>
    <x v="69"/>
    <x v="266"/>
    <x v="1851"/>
    <x v="397"/>
    <x v="60"/>
    <x v="60"/>
    <x v="12"/>
    <x v="17"/>
    <x v="4"/>
    <x v="2"/>
    <x v="2"/>
  </r>
  <r>
    <x v="1878"/>
    <x v="0"/>
    <x v="7"/>
    <x v="17"/>
    <x v="5"/>
    <x v="202"/>
    <x v="1835"/>
    <x v="385"/>
    <x v="60"/>
    <x v="60"/>
    <x v="12"/>
    <x v="17"/>
    <x v="4"/>
    <x v="7"/>
    <x v="7"/>
  </r>
  <r>
    <x v="1883"/>
    <x v="0"/>
    <x v="8"/>
    <x v="105"/>
    <x v="105"/>
    <x v="401"/>
    <x v="1518"/>
    <x v="400"/>
    <x v="60"/>
    <x v="60"/>
    <x v="12"/>
    <x v="17"/>
    <x v="4"/>
    <x v="8"/>
    <x v="8"/>
  </r>
  <r>
    <x v="1889"/>
    <x v="0"/>
    <x v="3"/>
    <x v="87"/>
    <x v="221"/>
    <x v="2539"/>
    <x v="1845"/>
    <x v="391"/>
    <x v="60"/>
    <x v="60"/>
    <x v="12"/>
    <x v="17"/>
    <x v="4"/>
    <x v="3"/>
    <x v="3"/>
  </r>
  <r>
    <x v="1894"/>
    <x v="0"/>
    <x v="2"/>
    <x v="210"/>
    <x v="344"/>
    <x v="2540"/>
    <x v="1849"/>
    <x v="402"/>
    <x v="60"/>
    <x v="60"/>
    <x v="12"/>
    <x v="17"/>
    <x v="4"/>
    <x v="2"/>
    <x v="2"/>
  </r>
  <r>
    <x v="1896"/>
    <x v="0"/>
    <x v="11"/>
    <x v="59"/>
    <x v="97"/>
    <x v="382"/>
    <x v="1851"/>
    <x v="397"/>
    <x v="60"/>
    <x v="60"/>
    <x v="12"/>
    <x v="17"/>
    <x v="4"/>
    <x v="11"/>
    <x v="11"/>
  </r>
  <r>
    <x v="1893"/>
    <x v="0"/>
    <x v="3"/>
    <x v="24"/>
    <x v="26"/>
    <x v="137"/>
    <x v="629"/>
    <x v="395"/>
    <x v="60"/>
    <x v="60"/>
    <x v="12"/>
    <x v="17"/>
    <x v="4"/>
    <x v="3"/>
    <x v="3"/>
  </r>
  <r>
    <x v="1895"/>
    <x v="0"/>
    <x v="9"/>
    <x v="49"/>
    <x v="81"/>
    <x v="243"/>
    <x v="1850"/>
    <x v="389"/>
    <x v="60"/>
    <x v="60"/>
    <x v="12"/>
    <x v="17"/>
    <x v="4"/>
    <x v="9"/>
    <x v="9"/>
  </r>
  <r>
    <x v="1881"/>
    <x v="0"/>
    <x v="2"/>
    <x v="88"/>
    <x v="108"/>
    <x v="24"/>
    <x v="1838"/>
    <x v="385"/>
    <x v="60"/>
    <x v="60"/>
    <x v="12"/>
    <x v="17"/>
    <x v="4"/>
    <x v="2"/>
    <x v="2"/>
  </r>
  <r>
    <x v="1885"/>
    <x v="0"/>
    <x v="0"/>
    <x v="13"/>
    <x v="43"/>
    <x v="208"/>
    <x v="1841"/>
    <x v="394"/>
    <x v="60"/>
    <x v="60"/>
    <x v="12"/>
    <x v="17"/>
    <x v="4"/>
    <x v="0"/>
    <x v="0"/>
  </r>
  <r>
    <x v="1879"/>
    <x v="0"/>
    <x v="10"/>
    <x v="48"/>
    <x v="76"/>
    <x v="207"/>
    <x v="1836"/>
    <x v="394"/>
    <x v="60"/>
    <x v="60"/>
    <x v="12"/>
    <x v="17"/>
    <x v="4"/>
    <x v="10"/>
    <x v="10"/>
  </r>
  <r>
    <x v="1893"/>
    <x v="0"/>
    <x v="4"/>
    <x v="63"/>
    <x v="30"/>
    <x v="209"/>
    <x v="629"/>
    <x v="395"/>
    <x v="60"/>
    <x v="60"/>
    <x v="12"/>
    <x v="17"/>
    <x v="4"/>
    <x v="4"/>
    <x v="4"/>
  </r>
  <r>
    <x v="1894"/>
    <x v="1"/>
    <x v="2"/>
    <x v="166"/>
    <x v="344"/>
    <x v="253"/>
    <x v="1849"/>
    <x v="402"/>
    <x v="60"/>
    <x v="60"/>
    <x v="12"/>
    <x v="17"/>
    <x v="4"/>
    <x v="2"/>
    <x v="2"/>
  </r>
  <r>
    <x v="1888"/>
    <x v="0"/>
    <x v="4"/>
    <x v="54"/>
    <x v="15"/>
    <x v="18"/>
    <x v="1844"/>
    <x v="391"/>
    <x v="60"/>
    <x v="60"/>
    <x v="12"/>
    <x v="17"/>
    <x v="4"/>
    <x v="4"/>
    <x v="4"/>
  </r>
  <r>
    <x v="1886"/>
    <x v="0"/>
    <x v="7"/>
    <x v="0"/>
    <x v="9"/>
    <x v="265"/>
    <x v="1842"/>
    <x v="389"/>
    <x v="60"/>
    <x v="60"/>
    <x v="12"/>
    <x v="17"/>
    <x v="4"/>
    <x v="7"/>
    <x v="7"/>
  </r>
  <r>
    <x v="1884"/>
    <x v="0"/>
    <x v="2"/>
    <x v="4"/>
    <x v="15"/>
    <x v="241"/>
    <x v="1840"/>
    <x v="396"/>
    <x v="60"/>
    <x v="60"/>
    <x v="12"/>
    <x v="17"/>
    <x v="4"/>
    <x v="2"/>
    <x v="2"/>
  </r>
  <r>
    <x v="1887"/>
    <x v="0"/>
    <x v="8"/>
    <x v="4"/>
    <x v="24"/>
    <x v="434"/>
    <x v="1843"/>
    <x v="392"/>
    <x v="60"/>
    <x v="60"/>
    <x v="12"/>
    <x v="17"/>
    <x v="4"/>
    <x v="8"/>
    <x v="8"/>
  </r>
  <r>
    <x v="1886"/>
    <x v="0"/>
    <x v="5"/>
    <x v="12"/>
    <x v="6"/>
    <x v="145"/>
    <x v="1842"/>
    <x v="389"/>
    <x v="60"/>
    <x v="60"/>
    <x v="12"/>
    <x v="17"/>
    <x v="4"/>
    <x v="5"/>
    <x v="5"/>
  </r>
  <r>
    <x v="1891"/>
    <x v="0"/>
    <x v="6"/>
    <x v="42"/>
    <x v="103"/>
    <x v="2541"/>
    <x v="1847"/>
    <x v="393"/>
    <x v="60"/>
    <x v="60"/>
    <x v="12"/>
    <x v="17"/>
    <x v="4"/>
    <x v="6"/>
    <x v="6"/>
  </r>
  <r>
    <x v="1882"/>
    <x v="0"/>
    <x v="4"/>
    <x v="91"/>
    <x v="58"/>
    <x v="1417"/>
    <x v="1839"/>
    <x v="401"/>
    <x v="60"/>
    <x v="60"/>
    <x v="12"/>
    <x v="17"/>
    <x v="4"/>
    <x v="4"/>
    <x v="4"/>
  </r>
  <r>
    <x v="1846"/>
    <x v="1"/>
    <x v="2"/>
    <x v="105"/>
    <x v="106"/>
    <x v="37"/>
    <x v="1804"/>
    <x v="396"/>
    <x v="60"/>
    <x v="60"/>
    <x v="12"/>
    <x v="17"/>
    <x v="4"/>
    <x v="2"/>
    <x v="2"/>
  </r>
  <r>
    <x v="1871"/>
    <x v="0"/>
    <x v="11"/>
    <x v="101"/>
    <x v="29"/>
    <x v="218"/>
    <x v="40"/>
    <x v="395"/>
    <x v="60"/>
    <x v="60"/>
    <x v="12"/>
    <x v="17"/>
    <x v="4"/>
    <x v="11"/>
    <x v="11"/>
  </r>
  <r>
    <x v="1854"/>
    <x v="0"/>
    <x v="1"/>
    <x v="328"/>
    <x v="370"/>
    <x v="37"/>
    <x v="1812"/>
    <x v="398"/>
    <x v="60"/>
    <x v="60"/>
    <x v="12"/>
    <x v="17"/>
    <x v="4"/>
    <x v="1"/>
    <x v="1"/>
  </r>
  <r>
    <x v="1849"/>
    <x v="0"/>
    <x v="9"/>
    <x v="40"/>
    <x v="102"/>
    <x v="42"/>
    <x v="1807"/>
    <x v="396"/>
    <x v="60"/>
    <x v="60"/>
    <x v="12"/>
    <x v="17"/>
    <x v="4"/>
    <x v="9"/>
    <x v="9"/>
  </r>
  <r>
    <x v="1850"/>
    <x v="0"/>
    <x v="5"/>
    <x v="21"/>
    <x v="13"/>
    <x v="22"/>
    <x v="1808"/>
    <x v="396"/>
    <x v="60"/>
    <x v="60"/>
    <x v="12"/>
    <x v="17"/>
    <x v="4"/>
    <x v="5"/>
    <x v="5"/>
  </r>
  <r>
    <x v="1853"/>
    <x v="0"/>
    <x v="8"/>
    <x v="40"/>
    <x v="57"/>
    <x v="565"/>
    <x v="1811"/>
    <x v="396"/>
    <x v="60"/>
    <x v="60"/>
    <x v="12"/>
    <x v="17"/>
    <x v="4"/>
    <x v="8"/>
    <x v="8"/>
  </r>
  <r>
    <x v="1850"/>
    <x v="0"/>
    <x v="1"/>
    <x v="95"/>
    <x v="153"/>
    <x v="319"/>
    <x v="1808"/>
    <x v="396"/>
    <x v="60"/>
    <x v="60"/>
    <x v="12"/>
    <x v="17"/>
    <x v="4"/>
    <x v="1"/>
    <x v="1"/>
  </r>
  <r>
    <x v="1853"/>
    <x v="0"/>
    <x v="0"/>
    <x v="79"/>
    <x v="62"/>
    <x v="552"/>
    <x v="1811"/>
    <x v="396"/>
    <x v="60"/>
    <x v="60"/>
    <x v="12"/>
    <x v="17"/>
    <x v="4"/>
    <x v="0"/>
    <x v="0"/>
  </r>
  <r>
    <x v="1849"/>
    <x v="0"/>
    <x v="1"/>
    <x v="31"/>
    <x v="35"/>
    <x v="262"/>
    <x v="1807"/>
    <x v="396"/>
    <x v="60"/>
    <x v="60"/>
    <x v="12"/>
    <x v="17"/>
    <x v="4"/>
    <x v="1"/>
    <x v="1"/>
  </r>
  <r>
    <x v="1875"/>
    <x v="0"/>
    <x v="8"/>
    <x v="35"/>
    <x v="51"/>
    <x v="63"/>
    <x v="1832"/>
    <x v="392"/>
    <x v="60"/>
    <x v="60"/>
    <x v="12"/>
    <x v="17"/>
    <x v="4"/>
    <x v="8"/>
    <x v="8"/>
  </r>
  <r>
    <x v="1875"/>
    <x v="0"/>
    <x v="1"/>
    <x v="84"/>
    <x v="83"/>
    <x v="217"/>
    <x v="1832"/>
    <x v="392"/>
    <x v="60"/>
    <x v="60"/>
    <x v="12"/>
    <x v="17"/>
    <x v="4"/>
    <x v="1"/>
    <x v="1"/>
  </r>
  <r>
    <x v="1850"/>
    <x v="0"/>
    <x v="10"/>
    <x v="15"/>
    <x v="34"/>
    <x v="37"/>
    <x v="1808"/>
    <x v="396"/>
    <x v="60"/>
    <x v="60"/>
    <x v="12"/>
    <x v="17"/>
    <x v="4"/>
    <x v="10"/>
    <x v="10"/>
  </r>
  <r>
    <x v="1851"/>
    <x v="0"/>
    <x v="8"/>
    <x v="89"/>
    <x v="113"/>
    <x v="83"/>
    <x v="1809"/>
    <x v="393"/>
    <x v="60"/>
    <x v="60"/>
    <x v="12"/>
    <x v="17"/>
    <x v="4"/>
    <x v="8"/>
    <x v="8"/>
  </r>
  <r>
    <x v="1873"/>
    <x v="0"/>
    <x v="1"/>
    <x v="242"/>
    <x v="187"/>
    <x v="2542"/>
    <x v="1830"/>
    <x v="399"/>
    <x v="60"/>
    <x v="60"/>
    <x v="12"/>
    <x v="17"/>
    <x v="4"/>
    <x v="1"/>
    <x v="1"/>
  </r>
  <r>
    <x v="1857"/>
    <x v="0"/>
    <x v="3"/>
    <x v="28"/>
    <x v="255"/>
    <x v="2543"/>
    <x v="1815"/>
    <x v="394"/>
    <x v="60"/>
    <x v="60"/>
    <x v="12"/>
    <x v="17"/>
    <x v="4"/>
    <x v="3"/>
    <x v="3"/>
  </r>
  <r>
    <x v="1850"/>
    <x v="0"/>
    <x v="3"/>
    <x v="46"/>
    <x v="35"/>
    <x v="224"/>
    <x v="1808"/>
    <x v="396"/>
    <x v="60"/>
    <x v="60"/>
    <x v="12"/>
    <x v="17"/>
    <x v="4"/>
    <x v="3"/>
    <x v="3"/>
  </r>
  <r>
    <x v="1871"/>
    <x v="0"/>
    <x v="0"/>
    <x v="5"/>
    <x v="16"/>
    <x v="17"/>
    <x v="40"/>
    <x v="395"/>
    <x v="60"/>
    <x v="60"/>
    <x v="12"/>
    <x v="17"/>
    <x v="4"/>
    <x v="0"/>
    <x v="0"/>
  </r>
  <r>
    <x v="1838"/>
    <x v="1"/>
    <x v="2"/>
    <x v="19"/>
    <x v="75"/>
    <x v="169"/>
    <x v="1796"/>
    <x v="391"/>
    <x v="60"/>
    <x v="60"/>
    <x v="12"/>
    <x v="17"/>
    <x v="4"/>
    <x v="2"/>
    <x v="2"/>
  </r>
  <r>
    <x v="1854"/>
    <x v="0"/>
    <x v="10"/>
    <x v="121"/>
    <x v="218"/>
    <x v="2544"/>
    <x v="1812"/>
    <x v="398"/>
    <x v="60"/>
    <x v="60"/>
    <x v="12"/>
    <x v="17"/>
    <x v="4"/>
    <x v="10"/>
    <x v="10"/>
  </r>
  <r>
    <x v="1875"/>
    <x v="0"/>
    <x v="7"/>
    <x v="10"/>
    <x v="18"/>
    <x v="13"/>
    <x v="1832"/>
    <x v="392"/>
    <x v="60"/>
    <x v="60"/>
    <x v="12"/>
    <x v="17"/>
    <x v="4"/>
    <x v="7"/>
    <x v="7"/>
  </r>
  <r>
    <x v="1847"/>
    <x v="1"/>
    <x v="2"/>
    <x v="41"/>
    <x v="264"/>
    <x v="48"/>
    <x v="1805"/>
    <x v="385"/>
    <x v="60"/>
    <x v="60"/>
    <x v="12"/>
    <x v="17"/>
    <x v="4"/>
    <x v="2"/>
    <x v="2"/>
  </r>
  <r>
    <x v="1853"/>
    <x v="0"/>
    <x v="6"/>
    <x v="1"/>
    <x v="24"/>
    <x v="796"/>
    <x v="1811"/>
    <x v="396"/>
    <x v="60"/>
    <x v="60"/>
    <x v="12"/>
    <x v="17"/>
    <x v="4"/>
    <x v="6"/>
    <x v="6"/>
  </r>
  <r>
    <x v="1847"/>
    <x v="0"/>
    <x v="10"/>
    <x v="51"/>
    <x v="48"/>
    <x v="93"/>
    <x v="1805"/>
    <x v="385"/>
    <x v="60"/>
    <x v="60"/>
    <x v="12"/>
    <x v="17"/>
    <x v="4"/>
    <x v="10"/>
    <x v="10"/>
  </r>
  <r>
    <x v="1874"/>
    <x v="0"/>
    <x v="7"/>
    <x v="48"/>
    <x v="30"/>
    <x v="7"/>
    <x v="1831"/>
    <x v="401"/>
    <x v="60"/>
    <x v="60"/>
    <x v="12"/>
    <x v="17"/>
    <x v="4"/>
    <x v="7"/>
    <x v="7"/>
  </r>
  <r>
    <x v="1872"/>
    <x v="0"/>
    <x v="7"/>
    <x v="92"/>
    <x v="43"/>
    <x v="137"/>
    <x v="1829"/>
    <x v="387"/>
    <x v="60"/>
    <x v="60"/>
    <x v="12"/>
    <x v="17"/>
    <x v="4"/>
    <x v="7"/>
    <x v="7"/>
  </r>
  <r>
    <x v="1873"/>
    <x v="0"/>
    <x v="7"/>
    <x v="84"/>
    <x v="83"/>
    <x v="217"/>
    <x v="1830"/>
    <x v="399"/>
    <x v="60"/>
    <x v="60"/>
    <x v="12"/>
    <x v="17"/>
    <x v="4"/>
    <x v="7"/>
    <x v="7"/>
  </r>
  <r>
    <x v="1873"/>
    <x v="0"/>
    <x v="9"/>
    <x v="170"/>
    <x v="220"/>
    <x v="2470"/>
    <x v="1830"/>
    <x v="399"/>
    <x v="60"/>
    <x v="60"/>
    <x v="12"/>
    <x v="17"/>
    <x v="4"/>
    <x v="9"/>
    <x v="9"/>
  </r>
  <r>
    <x v="1870"/>
    <x v="0"/>
    <x v="3"/>
    <x v="14"/>
    <x v="42"/>
    <x v="31"/>
    <x v="1828"/>
    <x v="393"/>
    <x v="60"/>
    <x v="60"/>
    <x v="12"/>
    <x v="17"/>
    <x v="4"/>
    <x v="3"/>
    <x v="3"/>
  </r>
  <r>
    <x v="1830"/>
    <x v="0"/>
    <x v="3"/>
    <x v="84"/>
    <x v="19"/>
    <x v="255"/>
    <x v="1788"/>
    <x v="385"/>
    <x v="60"/>
    <x v="60"/>
    <x v="12"/>
    <x v="17"/>
    <x v="4"/>
    <x v="3"/>
    <x v="3"/>
  </r>
  <r>
    <x v="1861"/>
    <x v="0"/>
    <x v="0"/>
    <x v="13"/>
    <x v="18"/>
    <x v="19"/>
    <x v="1819"/>
    <x v="389"/>
    <x v="60"/>
    <x v="60"/>
    <x v="12"/>
    <x v="17"/>
    <x v="4"/>
    <x v="0"/>
    <x v="0"/>
  </r>
  <r>
    <x v="1877"/>
    <x v="0"/>
    <x v="7"/>
    <x v="92"/>
    <x v="23"/>
    <x v="13"/>
    <x v="1834"/>
    <x v="401"/>
    <x v="60"/>
    <x v="60"/>
    <x v="12"/>
    <x v="17"/>
    <x v="4"/>
    <x v="7"/>
    <x v="7"/>
  </r>
  <r>
    <x v="1866"/>
    <x v="0"/>
    <x v="5"/>
    <x v="12"/>
    <x v="6"/>
    <x v="145"/>
    <x v="1824"/>
    <x v="392"/>
    <x v="60"/>
    <x v="60"/>
    <x v="12"/>
    <x v="17"/>
    <x v="4"/>
    <x v="5"/>
    <x v="5"/>
  </r>
  <r>
    <x v="1865"/>
    <x v="0"/>
    <x v="3"/>
    <x v="32"/>
    <x v="138"/>
    <x v="251"/>
    <x v="1823"/>
    <x v="390"/>
    <x v="60"/>
    <x v="60"/>
    <x v="12"/>
    <x v="17"/>
    <x v="4"/>
    <x v="3"/>
    <x v="3"/>
  </r>
  <r>
    <x v="1860"/>
    <x v="0"/>
    <x v="5"/>
    <x v="6"/>
    <x v="6"/>
    <x v="6"/>
    <x v="1818"/>
    <x v="399"/>
    <x v="60"/>
    <x v="60"/>
    <x v="12"/>
    <x v="17"/>
    <x v="4"/>
    <x v="5"/>
    <x v="5"/>
  </r>
  <r>
    <x v="1877"/>
    <x v="0"/>
    <x v="1"/>
    <x v="46"/>
    <x v="32"/>
    <x v="1123"/>
    <x v="1834"/>
    <x v="401"/>
    <x v="60"/>
    <x v="60"/>
    <x v="12"/>
    <x v="17"/>
    <x v="4"/>
    <x v="1"/>
    <x v="1"/>
  </r>
  <r>
    <x v="1876"/>
    <x v="0"/>
    <x v="8"/>
    <x v="78"/>
    <x v="69"/>
    <x v="1640"/>
    <x v="1833"/>
    <x v="401"/>
    <x v="60"/>
    <x v="60"/>
    <x v="12"/>
    <x v="17"/>
    <x v="4"/>
    <x v="8"/>
    <x v="8"/>
  </r>
  <r>
    <x v="1864"/>
    <x v="0"/>
    <x v="0"/>
    <x v="10"/>
    <x v="94"/>
    <x v="34"/>
    <x v="1822"/>
    <x v="396"/>
    <x v="60"/>
    <x v="60"/>
    <x v="12"/>
    <x v="17"/>
    <x v="4"/>
    <x v="0"/>
    <x v="0"/>
  </r>
  <r>
    <x v="1865"/>
    <x v="1"/>
    <x v="2"/>
    <x v="232"/>
    <x v="199"/>
    <x v="297"/>
    <x v="1823"/>
    <x v="390"/>
    <x v="60"/>
    <x v="60"/>
    <x v="12"/>
    <x v="17"/>
    <x v="4"/>
    <x v="2"/>
    <x v="2"/>
  </r>
  <r>
    <x v="1861"/>
    <x v="0"/>
    <x v="8"/>
    <x v="32"/>
    <x v="93"/>
    <x v="1115"/>
    <x v="1819"/>
    <x v="389"/>
    <x v="60"/>
    <x v="60"/>
    <x v="12"/>
    <x v="17"/>
    <x v="4"/>
    <x v="8"/>
    <x v="8"/>
  </r>
  <r>
    <x v="1877"/>
    <x v="1"/>
    <x v="2"/>
    <x v="83"/>
    <x v="96"/>
    <x v="141"/>
    <x v="1834"/>
    <x v="401"/>
    <x v="60"/>
    <x v="60"/>
    <x v="12"/>
    <x v="17"/>
    <x v="4"/>
    <x v="2"/>
    <x v="2"/>
  </r>
  <r>
    <x v="1876"/>
    <x v="0"/>
    <x v="0"/>
    <x v="3"/>
    <x v="10"/>
    <x v="7"/>
    <x v="1833"/>
    <x v="401"/>
    <x v="60"/>
    <x v="60"/>
    <x v="12"/>
    <x v="17"/>
    <x v="4"/>
    <x v="0"/>
    <x v="0"/>
  </r>
  <r>
    <x v="1867"/>
    <x v="0"/>
    <x v="6"/>
    <x v="24"/>
    <x v="59"/>
    <x v="105"/>
    <x v="1825"/>
    <x v="397"/>
    <x v="60"/>
    <x v="60"/>
    <x v="12"/>
    <x v="17"/>
    <x v="4"/>
    <x v="6"/>
    <x v="6"/>
  </r>
  <r>
    <x v="1862"/>
    <x v="0"/>
    <x v="9"/>
    <x v="51"/>
    <x v="75"/>
    <x v="37"/>
    <x v="1820"/>
    <x v="389"/>
    <x v="60"/>
    <x v="60"/>
    <x v="12"/>
    <x v="17"/>
    <x v="4"/>
    <x v="9"/>
    <x v="9"/>
  </r>
  <r>
    <x v="1867"/>
    <x v="0"/>
    <x v="5"/>
    <x v="93"/>
    <x v="0"/>
    <x v="187"/>
    <x v="1825"/>
    <x v="397"/>
    <x v="60"/>
    <x v="60"/>
    <x v="12"/>
    <x v="17"/>
    <x v="4"/>
    <x v="5"/>
    <x v="5"/>
  </r>
  <r>
    <x v="1858"/>
    <x v="0"/>
    <x v="8"/>
    <x v="83"/>
    <x v="120"/>
    <x v="7"/>
    <x v="1816"/>
    <x v="392"/>
    <x v="60"/>
    <x v="60"/>
    <x v="12"/>
    <x v="17"/>
    <x v="4"/>
    <x v="8"/>
    <x v="8"/>
  </r>
  <r>
    <x v="1864"/>
    <x v="0"/>
    <x v="1"/>
    <x v="15"/>
    <x v="4"/>
    <x v="270"/>
    <x v="1822"/>
    <x v="396"/>
    <x v="60"/>
    <x v="60"/>
    <x v="12"/>
    <x v="17"/>
    <x v="4"/>
    <x v="1"/>
    <x v="1"/>
  </r>
  <r>
    <x v="1862"/>
    <x v="1"/>
    <x v="2"/>
    <x v="19"/>
    <x v="87"/>
    <x v="31"/>
    <x v="1820"/>
    <x v="389"/>
    <x v="60"/>
    <x v="60"/>
    <x v="12"/>
    <x v="17"/>
    <x v="4"/>
    <x v="2"/>
    <x v="2"/>
  </r>
  <r>
    <x v="1863"/>
    <x v="0"/>
    <x v="1"/>
    <x v="42"/>
    <x v="39"/>
    <x v="1239"/>
    <x v="1821"/>
    <x v="397"/>
    <x v="60"/>
    <x v="60"/>
    <x v="12"/>
    <x v="17"/>
    <x v="4"/>
    <x v="1"/>
    <x v="1"/>
  </r>
  <r>
    <x v="1884"/>
    <x v="0"/>
    <x v="9"/>
    <x v="4"/>
    <x v="4"/>
    <x v="4"/>
    <x v="1840"/>
    <x v="396"/>
    <x v="60"/>
    <x v="60"/>
    <x v="12"/>
    <x v="17"/>
    <x v="4"/>
    <x v="9"/>
    <x v="9"/>
  </r>
  <r>
    <x v="1896"/>
    <x v="0"/>
    <x v="4"/>
    <x v="18"/>
    <x v="2"/>
    <x v="22"/>
    <x v="1851"/>
    <x v="397"/>
    <x v="60"/>
    <x v="60"/>
    <x v="12"/>
    <x v="17"/>
    <x v="4"/>
    <x v="4"/>
    <x v="4"/>
  </r>
  <r>
    <x v="1892"/>
    <x v="0"/>
    <x v="3"/>
    <x v="15"/>
    <x v="30"/>
    <x v="33"/>
    <x v="1848"/>
    <x v="396"/>
    <x v="60"/>
    <x v="60"/>
    <x v="12"/>
    <x v="17"/>
    <x v="4"/>
    <x v="3"/>
    <x v="3"/>
  </r>
  <r>
    <x v="1892"/>
    <x v="0"/>
    <x v="5"/>
    <x v="75"/>
    <x v="91"/>
    <x v="124"/>
    <x v="1848"/>
    <x v="396"/>
    <x v="60"/>
    <x v="60"/>
    <x v="12"/>
    <x v="17"/>
    <x v="4"/>
    <x v="5"/>
    <x v="5"/>
  </r>
  <r>
    <x v="1896"/>
    <x v="0"/>
    <x v="9"/>
    <x v="134"/>
    <x v="138"/>
    <x v="2545"/>
    <x v="1851"/>
    <x v="397"/>
    <x v="60"/>
    <x v="60"/>
    <x v="12"/>
    <x v="17"/>
    <x v="4"/>
    <x v="9"/>
    <x v="9"/>
  </r>
  <r>
    <x v="1888"/>
    <x v="1"/>
    <x v="2"/>
    <x v="80"/>
    <x v="49"/>
    <x v="166"/>
    <x v="1844"/>
    <x v="391"/>
    <x v="60"/>
    <x v="60"/>
    <x v="12"/>
    <x v="17"/>
    <x v="4"/>
    <x v="2"/>
    <x v="2"/>
  </r>
  <r>
    <x v="1879"/>
    <x v="0"/>
    <x v="11"/>
    <x v="27"/>
    <x v="32"/>
    <x v="35"/>
    <x v="1836"/>
    <x v="394"/>
    <x v="60"/>
    <x v="60"/>
    <x v="12"/>
    <x v="17"/>
    <x v="4"/>
    <x v="11"/>
    <x v="11"/>
  </r>
  <r>
    <x v="1885"/>
    <x v="1"/>
    <x v="2"/>
    <x v="39"/>
    <x v="113"/>
    <x v="1234"/>
    <x v="1841"/>
    <x v="394"/>
    <x v="60"/>
    <x v="60"/>
    <x v="12"/>
    <x v="17"/>
    <x v="4"/>
    <x v="2"/>
    <x v="2"/>
  </r>
  <r>
    <x v="1884"/>
    <x v="0"/>
    <x v="11"/>
    <x v="57"/>
    <x v="10"/>
    <x v="19"/>
    <x v="1840"/>
    <x v="396"/>
    <x v="60"/>
    <x v="60"/>
    <x v="12"/>
    <x v="17"/>
    <x v="4"/>
    <x v="11"/>
    <x v="11"/>
  </r>
  <r>
    <x v="1895"/>
    <x v="0"/>
    <x v="2"/>
    <x v="65"/>
    <x v="81"/>
    <x v="614"/>
    <x v="1850"/>
    <x v="389"/>
    <x v="60"/>
    <x v="60"/>
    <x v="12"/>
    <x v="17"/>
    <x v="4"/>
    <x v="2"/>
    <x v="2"/>
  </r>
  <r>
    <x v="1883"/>
    <x v="0"/>
    <x v="2"/>
    <x v="107"/>
    <x v="195"/>
    <x v="2546"/>
    <x v="1518"/>
    <x v="400"/>
    <x v="60"/>
    <x v="60"/>
    <x v="12"/>
    <x v="17"/>
    <x v="4"/>
    <x v="2"/>
    <x v="2"/>
  </r>
  <r>
    <x v="1883"/>
    <x v="0"/>
    <x v="6"/>
    <x v="53"/>
    <x v="44"/>
    <x v="95"/>
    <x v="1518"/>
    <x v="400"/>
    <x v="60"/>
    <x v="60"/>
    <x v="12"/>
    <x v="17"/>
    <x v="4"/>
    <x v="6"/>
    <x v="6"/>
  </r>
  <r>
    <x v="1895"/>
    <x v="0"/>
    <x v="8"/>
    <x v="54"/>
    <x v="24"/>
    <x v="258"/>
    <x v="1850"/>
    <x v="389"/>
    <x v="60"/>
    <x v="60"/>
    <x v="12"/>
    <x v="17"/>
    <x v="4"/>
    <x v="8"/>
    <x v="8"/>
  </r>
  <r>
    <x v="1879"/>
    <x v="0"/>
    <x v="0"/>
    <x v="30"/>
    <x v="14"/>
    <x v="31"/>
    <x v="1836"/>
    <x v="394"/>
    <x v="60"/>
    <x v="60"/>
    <x v="12"/>
    <x v="17"/>
    <x v="4"/>
    <x v="0"/>
    <x v="0"/>
  </r>
  <r>
    <x v="1879"/>
    <x v="0"/>
    <x v="6"/>
    <x v="70"/>
    <x v="44"/>
    <x v="367"/>
    <x v="1836"/>
    <x v="394"/>
    <x v="60"/>
    <x v="60"/>
    <x v="12"/>
    <x v="17"/>
    <x v="4"/>
    <x v="6"/>
    <x v="6"/>
  </r>
  <r>
    <x v="1881"/>
    <x v="1"/>
    <x v="2"/>
    <x v="99"/>
    <x v="108"/>
    <x v="14"/>
    <x v="1838"/>
    <x v="385"/>
    <x v="60"/>
    <x v="60"/>
    <x v="12"/>
    <x v="17"/>
    <x v="4"/>
    <x v="2"/>
    <x v="2"/>
  </r>
  <r>
    <x v="1891"/>
    <x v="0"/>
    <x v="4"/>
    <x v="113"/>
    <x v="25"/>
    <x v="73"/>
    <x v="1847"/>
    <x v="393"/>
    <x v="60"/>
    <x v="60"/>
    <x v="12"/>
    <x v="17"/>
    <x v="4"/>
    <x v="4"/>
    <x v="4"/>
  </r>
  <r>
    <x v="1894"/>
    <x v="0"/>
    <x v="8"/>
    <x v="168"/>
    <x v="22"/>
    <x v="1896"/>
    <x v="1849"/>
    <x v="402"/>
    <x v="60"/>
    <x v="60"/>
    <x v="12"/>
    <x v="17"/>
    <x v="4"/>
    <x v="8"/>
    <x v="8"/>
  </r>
  <r>
    <x v="1878"/>
    <x v="0"/>
    <x v="9"/>
    <x v="134"/>
    <x v="107"/>
    <x v="719"/>
    <x v="1835"/>
    <x v="385"/>
    <x v="60"/>
    <x v="60"/>
    <x v="12"/>
    <x v="17"/>
    <x v="4"/>
    <x v="9"/>
    <x v="9"/>
  </r>
  <r>
    <x v="1895"/>
    <x v="0"/>
    <x v="4"/>
    <x v="37"/>
    <x v="76"/>
    <x v="76"/>
    <x v="1850"/>
    <x v="389"/>
    <x v="60"/>
    <x v="60"/>
    <x v="12"/>
    <x v="17"/>
    <x v="4"/>
    <x v="4"/>
    <x v="4"/>
  </r>
  <r>
    <x v="1882"/>
    <x v="0"/>
    <x v="0"/>
    <x v="9"/>
    <x v="8"/>
    <x v="8"/>
    <x v="1839"/>
    <x v="401"/>
    <x v="60"/>
    <x v="60"/>
    <x v="12"/>
    <x v="17"/>
    <x v="4"/>
    <x v="0"/>
    <x v="0"/>
  </r>
  <r>
    <x v="1889"/>
    <x v="1"/>
    <x v="2"/>
    <x v="72"/>
    <x v="371"/>
    <x v="9"/>
    <x v="1845"/>
    <x v="391"/>
    <x v="60"/>
    <x v="60"/>
    <x v="12"/>
    <x v="17"/>
    <x v="4"/>
    <x v="2"/>
    <x v="2"/>
  </r>
  <r>
    <x v="1894"/>
    <x v="0"/>
    <x v="9"/>
    <x v="232"/>
    <x v="201"/>
    <x v="1733"/>
    <x v="1849"/>
    <x v="402"/>
    <x v="60"/>
    <x v="60"/>
    <x v="12"/>
    <x v="17"/>
    <x v="4"/>
    <x v="9"/>
    <x v="9"/>
  </r>
  <r>
    <x v="1895"/>
    <x v="0"/>
    <x v="10"/>
    <x v="23"/>
    <x v="23"/>
    <x v="24"/>
    <x v="1850"/>
    <x v="389"/>
    <x v="60"/>
    <x v="60"/>
    <x v="12"/>
    <x v="17"/>
    <x v="4"/>
    <x v="10"/>
    <x v="10"/>
  </r>
  <r>
    <x v="1894"/>
    <x v="0"/>
    <x v="7"/>
    <x v="65"/>
    <x v="44"/>
    <x v="365"/>
    <x v="1849"/>
    <x v="402"/>
    <x v="60"/>
    <x v="60"/>
    <x v="12"/>
    <x v="17"/>
    <x v="4"/>
    <x v="7"/>
    <x v="7"/>
  </r>
  <r>
    <x v="1888"/>
    <x v="0"/>
    <x v="2"/>
    <x v="90"/>
    <x v="49"/>
    <x v="497"/>
    <x v="1844"/>
    <x v="391"/>
    <x v="60"/>
    <x v="60"/>
    <x v="12"/>
    <x v="17"/>
    <x v="4"/>
    <x v="2"/>
    <x v="2"/>
  </r>
  <r>
    <x v="1880"/>
    <x v="0"/>
    <x v="5"/>
    <x v="79"/>
    <x v="18"/>
    <x v="7"/>
    <x v="1837"/>
    <x v="395"/>
    <x v="60"/>
    <x v="60"/>
    <x v="12"/>
    <x v="17"/>
    <x v="4"/>
    <x v="5"/>
    <x v="5"/>
  </r>
  <r>
    <x v="1890"/>
    <x v="0"/>
    <x v="8"/>
    <x v="29"/>
    <x v="68"/>
    <x v="2547"/>
    <x v="1846"/>
    <x v="399"/>
    <x v="60"/>
    <x v="60"/>
    <x v="12"/>
    <x v="17"/>
    <x v="4"/>
    <x v="8"/>
    <x v="8"/>
  </r>
  <r>
    <x v="1886"/>
    <x v="0"/>
    <x v="1"/>
    <x v="35"/>
    <x v="44"/>
    <x v="287"/>
    <x v="1842"/>
    <x v="389"/>
    <x v="60"/>
    <x v="60"/>
    <x v="12"/>
    <x v="17"/>
    <x v="4"/>
    <x v="1"/>
    <x v="1"/>
  </r>
  <r>
    <x v="1882"/>
    <x v="1"/>
    <x v="2"/>
    <x v="117"/>
    <x v="22"/>
    <x v="31"/>
    <x v="1839"/>
    <x v="401"/>
    <x v="60"/>
    <x v="60"/>
    <x v="12"/>
    <x v="17"/>
    <x v="4"/>
    <x v="2"/>
    <x v="2"/>
  </r>
  <r>
    <x v="1869"/>
    <x v="0"/>
    <x v="2"/>
    <x v="31"/>
    <x v="66"/>
    <x v="75"/>
    <x v="1827"/>
    <x v="400"/>
    <x v="60"/>
    <x v="60"/>
    <x v="12"/>
    <x v="17"/>
    <x v="4"/>
    <x v="2"/>
    <x v="2"/>
  </r>
  <r>
    <x v="1858"/>
    <x v="0"/>
    <x v="2"/>
    <x v="130"/>
    <x v="112"/>
    <x v="1192"/>
    <x v="1816"/>
    <x v="392"/>
    <x v="60"/>
    <x v="60"/>
    <x v="12"/>
    <x v="17"/>
    <x v="4"/>
    <x v="2"/>
    <x v="2"/>
  </r>
  <r>
    <x v="1865"/>
    <x v="0"/>
    <x v="7"/>
    <x v="70"/>
    <x v="38"/>
    <x v="363"/>
    <x v="1823"/>
    <x v="390"/>
    <x v="60"/>
    <x v="60"/>
    <x v="12"/>
    <x v="17"/>
    <x v="4"/>
    <x v="7"/>
    <x v="7"/>
  </r>
  <r>
    <x v="1864"/>
    <x v="0"/>
    <x v="11"/>
    <x v="23"/>
    <x v="56"/>
    <x v="204"/>
    <x v="1822"/>
    <x v="396"/>
    <x v="60"/>
    <x v="60"/>
    <x v="12"/>
    <x v="17"/>
    <x v="4"/>
    <x v="11"/>
    <x v="11"/>
  </r>
  <r>
    <x v="1864"/>
    <x v="0"/>
    <x v="10"/>
    <x v="30"/>
    <x v="43"/>
    <x v="254"/>
    <x v="1822"/>
    <x v="396"/>
    <x v="60"/>
    <x v="60"/>
    <x v="12"/>
    <x v="17"/>
    <x v="4"/>
    <x v="10"/>
    <x v="10"/>
  </r>
  <r>
    <x v="1832"/>
    <x v="0"/>
    <x v="11"/>
    <x v="123"/>
    <x v="143"/>
    <x v="113"/>
    <x v="1790"/>
    <x v="387"/>
    <x v="60"/>
    <x v="60"/>
    <x v="12"/>
    <x v="17"/>
    <x v="4"/>
    <x v="11"/>
    <x v="11"/>
  </r>
  <r>
    <x v="1841"/>
    <x v="0"/>
    <x v="2"/>
    <x v="68"/>
    <x v="72"/>
    <x v="558"/>
    <x v="1799"/>
    <x v="391"/>
    <x v="60"/>
    <x v="60"/>
    <x v="12"/>
    <x v="17"/>
    <x v="4"/>
    <x v="2"/>
    <x v="2"/>
  </r>
  <r>
    <x v="1863"/>
    <x v="0"/>
    <x v="5"/>
    <x v="16"/>
    <x v="45"/>
    <x v="145"/>
    <x v="1821"/>
    <x v="397"/>
    <x v="60"/>
    <x v="60"/>
    <x v="12"/>
    <x v="17"/>
    <x v="4"/>
    <x v="5"/>
    <x v="5"/>
  </r>
  <r>
    <x v="1861"/>
    <x v="0"/>
    <x v="2"/>
    <x v="91"/>
    <x v="138"/>
    <x v="1147"/>
    <x v="1819"/>
    <x v="389"/>
    <x v="60"/>
    <x v="60"/>
    <x v="12"/>
    <x v="17"/>
    <x v="4"/>
    <x v="2"/>
    <x v="2"/>
  </r>
  <r>
    <x v="1862"/>
    <x v="0"/>
    <x v="4"/>
    <x v="3"/>
    <x v="23"/>
    <x v="31"/>
    <x v="1820"/>
    <x v="389"/>
    <x v="60"/>
    <x v="60"/>
    <x v="12"/>
    <x v="17"/>
    <x v="4"/>
    <x v="4"/>
    <x v="4"/>
  </r>
  <r>
    <x v="1835"/>
    <x v="0"/>
    <x v="6"/>
    <x v="5"/>
    <x v="7"/>
    <x v="152"/>
    <x v="1793"/>
    <x v="387"/>
    <x v="60"/>
    <x v="60"/>
    <x v="12"/>
    <x v="17"/>
    <x v="4"/>
    <x v="6"/>
    <x v="6"/>
  </r>
  <r>
    <x v="1841"/>
    <x v="0"/>
    <x v="0"/>
    <x v="93"/>
    <x v="94"/>
    <x v="207"/>
    <x v="1799"/>
    <x v="391"/>
    <x v="60"/>
    <x v="60"/>
    <x v="12"/>
    <x v="17"/>
    <x v="4"/>
    <x v="0"/>
    <x v="0"/>
  </r>
  <r>
    <x v="1860"/>
    <x v="0"/>
    <x v="0"/>
    <x v="10"/>
    <x v="0"/>
    <x v="6"/>
    <x v="1818"/>
    <x v="399"/>
    <x v="60"/>
    <x v="60"/>
    <x v="12"/>
    <x v="17"/>
    <x v="4"/>
    <x v="0"/>
    <x v="0"/>
  </r>
  <r>
    <x v="1865"/>
    <x v="0"/>
    <x v="4"/>
    <x v="98"/>
    <x v="106"/>
    <x v="1303"/>
    <x v="1823"/>
    <x v="390"/>
    <x v="60"/>
    <x v="60"/>
    <x v="12"/>
    <x v="17"/>
    <x v="4"/>
    <x v="4"/>
    <x v="4"/>
  </r>
  <r>
    <x v="1857"/>
    <x v="1"/>
    <x v="2"/>
    <x v="71"/>
    <x v="372"/>
    <x v="2548"/>
    <x v="1815"/>
    <x v="394"/>
    <x v="60"/>
    <x v="60"/>
    <x v="12"/>
    <x v="17"/>
    <x v="4"/>
    <x v="2"/>
    <x v="2"/>
  </r>
  <r>
    <x v="1840"/>
    <x v="0"/>
    <x v="1"/>
    <x v="61"/>
    <x v="147"/>
    <x v="1734"/>
    <x v="1798"/>
    <x v="392"/>
    <x v="60"/>
    <x v="60"/>
    <x v="12"/>
    <x v="17"/>
    <x v="4"/>
    <x v="1"/>
    <x v="1"/>
  </r>
  <r>
    <x v="1863"/>
    <x v="0"/>
    <x v="6"/>
    <x v="70"/>
    <x v="38"/>
    <x v="363"/>
    <x v="1821"/>
    <x v="397"/>
    <x v="60"/>
    <x v="60"/>
    <x v="12"/>
    <x v="17"/>
    <x v="4"/>
    <x v="6"/>
    <x v="6"/>
  </r>
  <r>
    <x v="1867"/>
    <x v="0"/>
    <x v="1"/>
    <x v="98"/>
    <x v="118"/>
    <x v="677"/>
    <x v="1825"/>
    <x v="397"/>
    <x v="60"/>
    <x v="60"/>
    <x v="12"/>
    <x v="17"/>
    <x v="4"/>
    <x v="1"/>
    <x v="1"/>
  </r>
  <r>
    <x v="1842"/>
    <x v="0"/>
    <x v="11"/>
    <x v="46"/>
    <x v="40"/>
    <x v="856"/>
    <x v="1800"/>
    <x v="393"/>
    <x v="60"/>
    <x v="60"/>
    <x v="12"/>
    <x v="17"/>
    <x v="4"/>
    <x v="11"/>
    <x v="11"/>
  </r>
  <r>
    <x v="1845"/>
    <x v="0"/>
    <x v="9"/>
    <x v="59"/>
    <x v="93"/>
    <x v="349"/>
    <x v="1803"/>
    <x v="387"/>
    <x v="60"/>
    <x v="60"/>
    <x v="12"/>
    <x v="17"/>
    <x v="4"/>
    <x v="9"/>
    <x v="9"/>
  </r>
  <r>
    <x v="1837"/>
    <x v="0"/>
    <x v="7"/>
    <x v="9"/>
    <x v="8"/>
    <x v="8"/>
    <x v="1795"/>
    <x v="390"/>
    <x v="60"/>
    <x v="60"/>
    <x v="12"/>
    <x v="17"/>
    <x v="4"/>
    <x v="7"/>
    <x v="7"/>
  </r>
  <r>
    <x v="1835"/>
    <x v="0"/>
    <x v="0"/>
    <x v="10"/>
    <x v="0"/>
    <x v="6"/>
    <x v="1793"/>
    <x v="387"/>
    <x v="60"/>
    <x v="60"/>
    <x v="12"/>
    <x v="17"/>
    <x v="4"/>
    <x v="0"/>
    <x v="0"/>
  </r>
  <r>
    <x v="1876"/>
    <x v="0"/>
    <x v="11"/>
    <x v="80"/>
    <x v="93"/>
    <x v="2549"/>
    <x v="1833"/>
    <x v="401"/>
    <x v="60"/>
    <x v="60"/>
    <x v="12"/>
    <x v="17"/>
    <x v="4"/>
    <x v="11"/>
    <x v="11"/>
  </r>
  <r>
    <x v="1835"/>
    <x v="0"/>
    <x v="10"/>
    <x v="9"/>
    <x v="63"/>
    <x v="76"/>
    <x v="1793"/>
    <x v="387"/>
    <x v="60"/>
    <x v="60"/>
    <x v="12"/>
    <x v="17"/>
    <x v="4"/>
    <x v="10"/>
    <x v="10"/>
  </r>
  <r>
    <x v="1840"/>
    <x v="0"/>
    <x v="10"/>
    <x v="46"/>
    <x v="66"/>
    <x v="298"/>
    <x v="1798"/>
    <x v="392"/>
    <x v="60"/>
    <x v="60"/>
    <x v="12"/>
    <x v="17"/>
    <x v="4"/>
    <x v="10"/>
    <x v="10"/>
  </r>
  <r>
    <x v="1841"/>
    <x v="0"/>
    <x v="11"/>
    <x v="51"/>
    <x v="81"/>
    <x v="31"/>
    <x v="1799"/>
    <x v="391"/>
    <x v="60"/>
    <x v="60"/>
    <x v="12"/>
    <x v="17"/>
    <x v="4"/>
    <x v="11"/>
    <x v="11"/>
  </r>
  <r>
    <x v="1859"/>
    <x v="0"/>
    <x v="7"/>
    <x v="92"/>
    <x v="23"/>
    <x v="13"/>
    <x v="1817"/>
    <x v="390"/>
    <x v="60"/>
    <x v="60"/>
    <x v="12"/>
    <x v="17"/>
    <x v="4"/>
    <x v="7"/>
    <x v="7"/>
  </r>
  <r>
    <x v="1860"/>
    <x v="0"/>
    <x v="8"/>
    <x v="50"/>
    <x v="54"/>
    <x v="398"/>
    <x v="1818"/>
    <x v="399"/>
    <x v="60"/>
    <x v="60"/>
    <x v="12"/>
    <x v="17"/>
    <x v="4"/>
    <x v="8"/>
    <x v="8"/>
  </r>
  <r>
    <x v="1840"/>
    <x v="0"/>
    <x v="6"/>
    <x v="94"/>
    <x v="37"/>
    <x v="393"/>
    <x v="1798"/>
    <x v="392"/>
    <x v="60"/>
    <x v="60"/>
    <x v="12"/>
    <x v="17"/>
    <x v="4"/>
    <x v="6"/>
    <x v="6"/>
  </r>
  <r>
    <x v="1831"/>
    <x v="0"/>
    <x v="5"/>
    <x v="30"/>
    <x v="63"/>
    <x v="34"/>
    <x v="1789"/>
    <x v="386"/>
    <x v="60"/>
    <x v="60"/>
    <x v="12"/>
    <x v="17"/>
    <x v="4"/>
    <x v="5"/>
    <x v="5"/>
  </r>
  <r>
    <x v="1863"/>
    <x v="0"/>
    <x v="10"/>
    <x v="48"/>
    <x v="3"/>
    <x v="186"/>
    <x v="1821"/>
    <x v="397"/>
    <x v="60"/>
    <x v="60"/>
    <x v="12"/>
    <x v="17"/>
    <x v="4"/>
    <x v="10"/>
    <x v="10"/>
  </r>
  <r>
    <x v="1850"/>
    <x v="0"/>
    <x v="2"/>
    <x v="52"/>
    <x v="72"/>
    <x v="365"/>
    <x v="1808"/>
    <x v="396"/>
    <x v="60"/>
    <x v="60"/>
    <x v="12"/>
    <x v="17"/>
    <x v="4"/>
    <x v="2"/>
    <x v="2"/>
  </r>
  <r>
    <x v="1857"/>
    <x v="0"/>
    <x v="9"/>
    <x v="208"/>
    <x v="354"/>
    <x v="31"/>
    <x v="1815"/>
    <x v="394"/>
    <x v="60"/>
    <x v="60"/>
    <x v="12"/>
    <x v="17"/>
    <x v="4"/>
    <x v="9"/>
    <x v="9"/>
  </r>
  <r>
    <x v="1863"/>
    <x v="0"/>
    <x v="3"/>
    <x v="40"/>
    <x v="51"/>
    <x v="355"/>
    <x v="1821"/>
    <x v="397"/>
    <x v="60"/>
    <x v="60"/>
    <x v="12"/>
    <x v="17"/>
    <x v="4"/>
    <x v="3"/>
    <x v="3"/>
  </r>
  <r>
    <x v="1861"/>
    <x v="0"/>
    <x v="11"/>
    <x v="113"/>
    <x v="118"/>
    <x v="512"/>
    <x v="1819"/>
    <x v="389"/>
    <x v="60"/>
    <x v="60"/>
    <x v="12"/>
    <x v="17"/>
    <x v="4"/>
    <x v="11"/>
    <x v="11"/>
  </r>
  <r>
    <x v="1830"/>
    <x v="0"/>
    <x v="1"/>
    <x v="89"/>
    <x v="29"/>
    <x v="898"/>
    <x v="1788"/>
    <x v="385"/>
    <x v="60"/>
    <x v="60"/>
    <x v="12"/>
    <x v="17"/>
    <x v="4"/>
    <x v="1"/>
    <x v="1"/>
  </r>
  <r>
    <x v="1832"/>
    <x v="0"/>
    <x v="5"/>
    <x v="10"/>
    <x v="0"/>
    <x v="6"/>
    <x v="1790"/>
    <x v="387"/>
    <x v="60"/>
    <x v="60"/>
    <x v="12"/>
    <x v="17"/>
    <x v="4"/>
    <x v="5"/>
    <x v="5"/>
  </r>
  <r>
    <x v="1858"/>
    <x v="0"/>
    <x v="11"/>
    <x v="38"/>
    <x v="97"/>
    <x v="250"/>
    <x v="1816"/>
    <x v="392"/>
    <x v="60"/>
    <x v="60"/>
    <x v="12"/>
    <x v="17"/>
    <x v="4"/>
    <x v="11"/>
    <x v="11"/>
  </r>
  <r>
    <x v="1868"/>
    <x v="0"/>
    <x v="10"/>
    <x v="21"/>
    <x v="14"/>
    <x v="126"/>
    <x v="1826"/>
    <x v="400"/>
    <x v="60"/>
    <x v="60"/>
    <x v="12"/>
    <x v="17"/>
    <x v="4"/>
    <x v="10"/>
    <x v="10"/>
  </r>
  <r>
    <x v="1897"/>
    <x v="0"/>
    <x v="7"/>
    <x v="24"/>
    <x v="81"/>
    <x v="13"/>
    <x v="1852"/>
    <x v="390"/>
    <x v="60"/>
    <x v="60"/>
    <x v="12"/>
    <x v="17"/>
    <x v="4"/>
    <x v="7"/>
    <x v="7"/>
  </r>
  <r>
    <x v="1864"/>
    <x v="1"/>
    <x v="2"/>
    <x v="49"/>
    <x v="32"/>
    <x v="2550"/>
    <x v="1822"/>
    <x v="396"/>
    <x v="60"/>
    <x v="60"/>
    <x v="12"/>
    <x v="17"/>
    <x v="4"/>
    <x v="2"/>
    <x v="2"/>
  </r>
  <r>
    <x v="1867"/>
    <x v="0"/>
    <x v="7"/>
    <x v="57"/>
    <x v="30"/>
    <x v="44"/>
    <x v="1825"/>
    <x v="397"/>
    <x v="60"/>
    <x v="60"/>
    <x v="12"/>
    <x v="17"/>
    <x v="4"/>
    <x v="7"/>
    <x v="7"/>
  </r>
  <r>
    <x v="1859"/>
    <x v="0"/>
    <x v="6"/>
    <x v="48"/>
    <x v="26"/>
    <x v="742"/>
    <x v="1817"/>
    <x v="390"/>
    <x v="60"/>
    <x v="60"/>
    <x v="12"/>
    <x v="17"/>
    <x v="4"/>
    <x v="6"/>
    <x v="6"/>
  </r>
  <r>
    <x v="1856"/>
    <x v="0"/>
    <x v="10"/>
    <x v="68"/>
    <x v="29"/>
    <x v="683"/>
    <x v="1814"/>
    <x v="394"/>
    <x v="60"/>
    <x v="60"/>
    <x v="12"/>
    <x v="17"/>
    <x v="4"/>
    <x v="10"/>
    <x v="10"/>
  </r>
  <r>
    <x v="1837"/>
    <x v="0"/>
    <x v="6"/>
    <x v="48"/>
    <x v="54"/>
    <x v="371"/>
    <x v="1795"/>
    <x v="390"/>
    <x v="60"/>
    <x v="60"/>
    <x v="12"/>
    <x v="17"/>
    <x v="4"/>
    <x v="6"/>
    <x v="6"/>
  </r>
  <r>
    <x v="1869"/>
    <x v="0"/>
    <x v="6"/>
    <x v="30"/>
    <x v="62"/>
    <x v="7"/>
    <x v="1827"/>
    <x v="400"/>
    <x v="60"/>
    <x v="60"/>
    <x v="12"/>
    <x v="17"/>
    <x v="4"/>
    <x v="6"/>
    <x v="6"/>
  </r>
  <r>
    <x v="1868"/>
    <x v="0"/>
    <x v="6"/>
    <x v="9"/>
    <x v="43"/>
    <x v="183"/>
    <x v="1826"/>
    <x v="400"/>
    <x v="60"/>
    <x v="60"/>
    <x v="12"/>
    <x v="17"/>
    <x v="4"/>
    <x v="6"/>
    <x v="6"/>
  </r>
  <r>
    <x v="1834"/>
    <x v="0"/>
    <x v="5"/>
    <x v="30"/>
    <x v="14"/>
    <x v="31"/>
    <x v="1792"/>
    <x v="389"/>
    <x v="60"/>
    <x v="60"/>
    <x v="12"/>
    <x v="17"/>
    <x v="4"/>
    <x v="5"/>
    <x v="5"/>
  </r>
  <r>
    <x v="1866"/>
    <x v="0"/>
    <x v="6"/>
    <x v="26"/>
    <x v="54"/>
    <x v="160"/>
    <x v="1824"/>
    <x v="392"/>
    <x v="60"/>
    <x v="60"/>
    <x v="12"/>
    <x v="17"/>
    <x v="4"/>
    <x v="6"/>
    <x v="6"/>
  </r>
  <r>
    <x v="1897"/>
    <x v="0"/>
    <x v="1"/>
    <x v="64"/>
    <x v="124"/>
    <x v="2551"/>
    <x v="1852"/>
    <x v="390"/>
    <x v="60"/>
    <x v="60"/>
    <x v="12"/>
    <x v="17"/>
    <x v="4"/>
    <x v="1"/>
    <x v="1"/>
  </r>
  <r>
    <x v="1858"/>
    <x v="1"/>
    <x v="2"/>
    <x v="124"/>
    <x v="112"/>
    <x v="331"/>
    <x v="1816"/>
    <x v="392"/>
    <x v="60"/>
    <x v="60"/>
    <x v="12"/>
    <x v="17"/>
    <x v="4"/>
    <x v="2"/>
    <x v="2"/>
  </r>
  <r>
    <x v="1830"/>
    <x v="0"/>
    <x v="6"/>
    <x v="24"/>
    <x v="44"/>
    <x v="1595"/>
    <x v="1788"/>
    <x v="385"/>
    <x v="60"/>
    <x v="60"/>
    <x v="12"/>
    <x v="17"/>
    <x v="4"/>
    <x v="6"/>
    <x v="6"/>
  </r>
  <r>
    <x v="1833"/>
    <x v="0"/>
    <x v="7"/>
    <x v="56"/>
    <x v="40"/>
    <x v="94"/>
    <x v="1791"/>
    <x v="388"/>
    <x v="60"/>
    <x v="60"/>
    <x v="12"/>
    <x v="17"/>
    <x v="4"/>
    <x v="7"/>
    <x v="7"/>
  </r>
  <r>
    <x v="1838"/>
    <x v="0"/>
    <x v="9"/>
    <x v="70"/>
    <x v="38"/>
    <x v="363"/>
    <x v="1796"/>
    <x v="391"/>
    <x v="60"/>
    <x v="60"/>
    <x v="12"/>
    <x v="17"/>
    <x v="4"/>
    <x v="9"/>
    <x v="9"/>
  </r>
  <r>
    <x v="1876"/>
    <x v="1"/>
    <x v="2"/>
    <x v="85"/>
    <x v="112"/>
    <x v="2156"/>
    <x v="1833"/>
    <x v="401"/>
    <x v="60"/>
    <x v="60"/>
    <x v="12"/>
    <x v="17"/>
    <x v="4"/>
    <x v="2"/>
    <x v="2"/>
  </r>
  <r>
    <x v="1868"/>
    <x v="0"/>
    <x v="5"/>
    <x v="16"/>
    <x v="45"/>
    <x v="145"/>
    <x v="1826"/>
    <x v="400"/>
    <x v="60"/>
    <x v="60"/>
    <x v="12"/>
    <x v="17"/>
    <x v="4"/>
    <x v="5"/>
    <x v="5"/>
  </r>
  <r>
    <x v="1833"/>
    <x v="0"/>
    <x v="9"/>
    <x v="167"/>
    <x v="297"/>
    <x v="2552"/>
    <x v="1791"/>
    <x v="388"/>
    <x v="60"/>
    <x v="60"/>
    <x v="12"/>
    <x v="17"/>
    <x v="4"/>
    <x v="9"/>
    <x v="9"/>
  </r>
  <r>
    <x v="1840"/>
    <x v="0"/>
    <x v="5"/>
    <x v="8"/>
    <x v="85"/>
    <x v="31"/>
    <x v="1798"/>
    <x v="392"/>
    <x v="60"/>
    <x v="60"/>
    <x v="12"/>
    <x v="17"/>
    <x v="4"/>
    <x v="5"/>
    <x v="5"/>
  </r>
  <r>
    <x v="1838"/>
    <x v="0"/>
    <x v="2"/>
    <x v="27"/>
    <x v="75"/>
    <x v="175"/>
    <x v="1796"/>
    <x v="391"/>
    <x v="60"/>
    <x v="60"/>
    <x v="12"/>
    <x v="17"/>
    <x v="4"/>
    <x v="2"/>
    <x v="2"/>
  </r>
  <r>
    <x v="1845"/>
    <x v="0"/>
    <x v="10"/>
    <x v="26"/>
    <x v="1"/>
    <x v="121"/>
    <x v="1803"/>
    <x v="387"/>
    <x v="60"/>
    <x v="60"/>
    <x v="12"/>
    <x v="17"/>
    <x v="4"/>
    <x v="10"/>
    <x v="10"/>
  </r>
  <r>
    <x v="1858"/>
    <x v="0"/>
    <x v="4"/>
    <x v="31"/>
    <x v="83"/>
    <x v="164"/>
    <x v="1816"/>
    <x v="392"/>
    <x v="60"/>
    <x v="60"/>
    <x v="12"/>
    <x v="17"/>
    <x v="4"/>
    <x v="4"/>
    <x v="4"/>
  </r>
  <r>
    <x v="1897"/>
    <x v="0"/>
    <x v="6"/>
    <x v="94"/>
    <x v="99"/>
    <x v="918"/>
    <x v="1852"/>
    <x v="390"/>
    <x v="60"/>
    <x v="60"/>
    <x v="12"/>
    <x v="17"/>
    <x v="4"/>
    <x v="6"/>
    <x v="6"/>
  </r>
  <r>
    <x v="1868"/>
    <x v="0"/>
    <x v="9"/>
    <x v="54"/>
    <x v="4"/>
    <x v="314"/>
    <x v="1826"/>
    <x v="400"/>
    <x v="60"/>
    <x v="60"/>
    <x v="12"/>
    <x v="17"/>
    <x v="4"/>
    <x v="9"/>
    <x v="9"/>
  </r>
  <r>
    <x v="1856"/>
    <x v="0"/>
    <x v="4"/>
    <x v="124"/>
    <x v="135"/>
    <x v="1880"/>
    <x v="1814"/>
    <x v="394"/>
    <x v="60"/>
    <x v="60"/>
    <x v="12"/>
    <x v="17"/>
    <x v="4"/>
    <x v="4"/>
    <x v="4"/>
  </r>
  <r>
    <x v="1841"/>
    <x v="0"/>
    <x v="10"/>
    <x v="17"/>
    <x v="16"/>
    <x v="249"/>
    <x v="1799"/>
    <x v="391"/>
    <x v="60"/>
    <x v="60"/>
    <x v="12"/>
    <x v="17"/>
    <x v="4"/>
    <x v="10"/>
    <x v="10"/>
  </r>
  <r>
    <x v="1838"/>
    <x v="0"/>
    <x v="8"/>
    <x v="37"/>
    <x v="34"/>
    <x v="68"/>
    <x v="1796"/>
    <x v="391"/>
    <x v="60"/>
    <x v="60"/>
    <x v="12"/>
    <x v="17"/>
    <x v="4"/>
    <x v="8"/>
    <x v="8"/>
  </r>
  <r>
    <x v="1859"/>
    <x v="0"/>
    <x v="3"/>
    <x v="31"/>
    <x v="42"/>
    <x v="126"/>
    <x v="1817"/>
    <x v="390"/>
    <x v="60"/>
    <x v="60"/>
    <x v="12"/>
    <x v="17"/>
    <x v="4"/>
    <x v="3"/>
    <x v="3"/>
  </r>
  <r>
    <x v="1836"/>
    <x v="0"/>
    <x v="10"/>
    <x v="12"/>
    <x v="12"/>
    <x v="13"/>
    <x v="1794"/>
    <x v="389"/>
    <x v="60"/>
    <x v="60"/>
    <x v="12"/>
    <x v="17"/>
    <x v="4"/>
    <x v="10"/>
    <x v="10"/>
  </r>
  <r>
    <x v="1893"/>
    <x v="0"/>
    <x v="9"/>
    <x v="19"/>
    <x v="102"/>
    <x v="187"/>
    <x v="629"/>
    <x v="395"/>
    <x v="60"/>
    <x v="60"/>
    <x v="12"/>
    <x v="17"/>
    <x v="4"/>
    <x v="9"/>
    <x v="9"/>
  </r>
  <r>
    <x v="1884"/>
    <x v="1"/>
    <x v="2"/>
    <x v="35"/>
    <x v="15"/>
    <x v="247"/>
    <x v="1840"/>
    <x v="396"/>
    <x v="60"/>
    <x v="60"/>
    <x v="12"/>
    <x v="17"/>
    <x v="4"/>
    <x v="2"/>
    <x v="2"/>
  </r>
  <r>
    <x v="1886"/>
    <x v="0"/>
    <x v="9"/>
    <x v="70"/>
    <x v="26"/>
    <x v="306"/>
    <x v="1842"/>
    <x v="389"/>
    <x v="60"/>
    <x v="60"/>
    <x v="12"/>
    <x v="17"/>
    <x v="4"/>
    <x v="9"/>
    <x v="9"/>
  </r>
  <r>
    <x v="1882"/>
    <x v="0"/>
    <x v="1"/>
    <x v="174"/>
    <x v="166"/>
    <x v="2443"/>
    <x v="1839"/>
    <x v="401"/>
    <x v="60"/>
    <x v="60"/>
    <x v="12"/>
    <x v="17"/>
    <x v="4"/>
    <x v="1"/>
    <x v="1"/>
  </r>
  <r>
    <x v="1896"/>
    <x v="0"/>
    <x v="10"/>
    <x v="65"/>
    <x v="4"/>
    <x v="426"/>
    <x v="1851"/>
    <x v="397"/>
    <x v="60"/>
    <x v="60"/>
    <x v="12"/>
    <x v="17"/>
    <x v="4"/>
    <x v="10"/>
    <x v="10"/>
  </r>
  <r>
    <x v="1881"/>
    <x v="0"/>
    <x v="9"/>
    <x v="29"/>
    <x v="103"/>
    <x v="1364"/>
    <x v="1838"/>
    <x v="385"/>
    <x v="60"/>
    <x v="60"/>
    <x v="12"/>
    <x v="17"/>
    <x v="4"/>
    <x v="9"/>
    <x v="9"/>
  </r>
  <r>
    <x v="1885"/>
    <x v="0"/>
    <x v="11"/>
    <x v="2"/>
    <x v="19"/>
    <x v="689"/>
    <x v="1841"/>
    <x v="394"/>
    <x v="60"/>
    <x v="60"/>
    <x v="12"/>
    <x v="17"/>
    <x v="4"/>
    <x v="11"/>
    <x v="11"/>
  </r>
  <r>
    <x v="1878"/>
    <x v="0"/>
    <x v="2"/>
    <x v="245"/>
    <x v="101"/>
    <x v="813"/>
    <x v="1835"/>
    <x v="385"/>
    <x v="60"/>
    <x v="60"/>
    <x v="12"/>
    <x v="17"/>
    <x v="4"/>
    <x v="2"/>
    <x v="2"/>
  </r>
  <r>
    <x v="1876"/>
    <x v="0"/>
    <x v="5"/>
    <x v="30"/>
    <x v="62"/>
    <x v="7"/>
    <x v="1833"/>
    <x v="401"/>
    <x v="60"/>
    <x v="60"/>
    <x v="12"/>
    <x v="17"/>
    <x v="4"/>
    <x v="5"/>
    <x v="5"/>
  </r>
  <r>
    <x v="1882"/>
    <x v="0"/>
    <x v="2"/>
    <x v="117"/>
    <x v="22"/>
    <x v="31"/>
    <x v="1839"/>
    <x v="401"/>
    <x v="60"/>
    <x v="60"/>
    <x v="12"/>
    <x v="17"/>
    <x v="4"/>
    <x v="2"/>
    <x v="2"/>
  </r>
  <r>
    <x v="1884"/>
    <x v="0"/>
    <x v="4"/>
    <x v="17"/>
    <x v="62"/>
    <x v="6"/>
    <x v="1840"/>
    <x v="396"/>
    <x v="60"/>
    <x v="60"/>
    <x v="12"/>
    <x v="17"/>
    <x v="4"/>
    <x v="4"/>
    <x v="4"/>
  </r>
  <r>
    <x v="1866"/>
    <x v="0"/>
    <x v="10"/>
    <x v="23"/>
    <x v="16"/>
    <x v="54"/>
    <x v="1824"/>
    <x v="392"/>
    <x v="60"/>
    <x v="60"/>
    <x v="12"/>
    <x v="17"/>
    <x v="4"/>
    <x v="10"/>
    <x v="10"/>
  </r>
  <r>
    <x v="1840"/>
    <x v="0"/>
    <x v="2"/>
    <x v="101"/>
    <x v="107"/>
    <x v="924"/>
    <x v="1798"/>
    <x v="392"/>
    <x v="60"/>
    <x v="60"/>
    <x v="12"/>
    <x v="17"/>
    <x v="4"/>
    <x v="2"/>
    <x v="2"/>
  </r>
  <r>
    <x v="1888"/>
    <x v="0"/>
    <x v="0"/>
    <x v="21"/>
    <x v="13"/>
    <x v="22"/>
    <x v="1844"/>
    <x v="391"/>
    <x v="60"/>
    <x v="60"/>
    <x v="12"/>
    <x v="17"/>
    <x v="4"/>
    <x v="0"/>
    <x v="0"/>
  </r>
  <r>
    <x v="1891"/>
    <x v="0"/>
    <x v="11"/>
    <x v="68"/>
    <x v="134"/>
    <x v="1225"/>
    <x v="1847"/>
    <x v="393"/>
    <x v="60"/>
    <x v="60"/>
    <x v="12"/>
    <x v="17"/>
    <x v="4"/>
    <x v="11"/>
    <x v="11"/>
  </r>
  <r>
    <x v="1893"/>
    <x v="0"/>
    <x v="8"/>
    <x v="40"/>
    <x v="75"/>
    <x v="92"/>
    <x v="629"/>
    <x v="395"/>
    <x v="60"/>
    <x v="60"/>
    <x v="12"/>
    <x v="17"/>
    <x v="4"/>
    <x v="8"/>
    <x v="8"/>
  </r>
  <r>
    <x v="1887"/>
    <x v="0"/>
    <x v="5"/>
    <x v="20"/>
    <x v="12"/>
    <x v="6"/>
    <x v="1843"/>
    <x v="392"/>
    <x v="60"/>
    <x v="60"/>
    <x v="12"/>
    <x v="17"/>
    <x v="4"/>
    <x v="5"/>
    <x v="5"/>
  </r>
  <r>
    <x v="1881"/>
    <x v="0"/>
    <x v="8"/>
    <x v="59"/>
    <x v="70"/>
    <x v="285"/>
    <x v="1838"/>
    <x v="385"/>
    <x v="60"/>
    <x v="60"/>
    <x v="12"/>
    <x v="17"/>
    <x v="4"/>
    <x v="8"/>
    <x v="8"/>
  </r>
  <r>
    <x v="1889"/>
    <x v="0"/>
    <x v="10"/>
    <x v="105"/>
    <x v="106"/>
    <x v="37"/>
    <x v="1845"/>
    <x v="391"/>
    <x v="60"/>
    <x v="60"/>
    <x v="12"/>
    <x v="17"/>
    <x v="4"/>
    <x v="10"/>
    <x v="10"/>
  </r>
  <r>
    <x v="1878"/>
    <x v="0"/>
    <x v="11"/>
    <x v="105"/>
    <x v="120"/>
    <x v="586"/>
    <x v="1835"/>
    <x v="385"/>
    <x v="60"/>
    <x v="60"/>
    <x v="12"/>
    <x v="17"/>
    <x v="4"/>
    <x v="11"/>
    <x v="11"/>
  </r>
  <r>
    <x v="1878"/>
    <x v="1"/>
    <x v="2"/>
    <x v="164"/>
    <x v="101"/>
    <x v="669"/>
    <x v="1835"/>
    <x v="385"/>
    <x v="60"/>
    <x v="60"/>
    <x v="12"/>
    <x v="17"/>
    <x v="4"/>
    <x v="2"/>
    <x v="2"/>
  </r>
  <r>
    <x v="1894"/>
    <x v="0"/>
    <x v="4"/>
    <x v="112"/>
    <x v="172"/>
    <x v="198"/>
    <x v="1849"/>
    <x v="402"/>
    <x v="60"/>
    <x v="60"/>
    <x v="12"/>
    <x v="17"/>
    <x v="4"/>
    <x v="4"/>
    <x v="4"/>
  </r>
  <r>
    <x v="1886"/>
    <x v="0"/>
    <x v="3"/>
    <x v="11"/>
    <x v="10"/>
    <x v="11"/>
    <x v="1842"/>
    <x v="389"/>
    <x v="60"/>
    <x v="60"/>
    <x v="12"/>
    <x v="17"/>
    <x v="4"/>
    <x v="3"/>
    <x v="3"/>
  </r>
  <r>
    <x v="1892"/>
    <x v="0"/>
    <x v="6"/>
    <x v="11"/>
    <x v="7"/>
    <x v="6"/>
    <x v="1848"/>
    <x v="396"/>
    <x v="60"/>
    <x v="60"/>
    <x v="12"/>
    <x v="17"/>
    <x v="4"/>
    <x v="6"/>
    <x v="6"/>
  </r>
  <r>
    <x v="1878"/>
    <x v="0"/>
    <x v="10"/>
    <x v="65"/>
    <x v="59"/>
    <x v="194"/>
    <x v="1835"/>
    <x v="385"/>
    <x v="60"/>
    <x v="60"/>
    <x v="12"/>
    <x v="17"/>
    <x v="4"/>
    <x v="10"/>
    <x v="10"/>
  </r>
  <r>
    <x v="1892"/>
    <x v="0"/>
    <x v="1"/>
    <x v="84"/>
    <x v="48"/>
    <x v="429"/>
    <x v="1848"/>
    <x v="396"/>
    <x v="60"/>
    <x v="60"/>
    <x v="12"/>
    <x v="17"/>
    <x v="4"/>
    <x v="1"/>
    <x v="1"/>
  </r>
  <r>
    <x v="1891"/>
    <x v="0"/>
    <x v="9"/>
    <x v="152"/>
    <x v="189"/>
    <x v="2553"/>
    <x v="1847"/>
    <x v="393"/>
    <x v="60"/>
    <x v="60"/>
    <x v="12"/>
    <x v="17"/>
    <x v="4"/>
    <x v="9"/>
    <x v="9"/>
  </r>
  <r>
    <x v="1880"/>
    <x v="0"/>
    <x v="3"/>
    <x v="46"/>
    <x v="58"/>
    <x v="65"/>
    <x v="1837"/>
    <x v="395"/>
    <x v="60"/>
    <x v="60"/>
    <x v="12"/>
    <x v="17"/>
    <x v="4"/>
    <x v="3"/>
    <x v="3"/>
  </r>
  <r>
    <x v="1891"/>
    <x v="0"/>
    <x v="1"/>
    <x v="76"/>
    <x v="181"/>
    <x v="2554"/>
    <x v="1847"/>
    <x v="393"/>
    <x v="60"/>
    <x v="60"/>
    <x v="12"/>
    <x v="17"/>
    <x v="4"/>
    <x v="1"/>
    <x v="1"/>
  </r>
  <r>
    <x v="1889"/>
    <x v="0"/>
    <x v="4"/>
    <x v="110"/>
    <x v="79"/>
    <x v="902"/>
    <x v="1845"/>
    <x v="391"/>
    <x v="60"/>
    <x v="60"/>
    <x v="12"/>
    <x v="17"/>
    <x v="4"/>
    <x v="4"/>
    <x v="4"/>
  </r>
  <r>
    <x v="1895"/>
    <x v="1"/>
    <x v="2"/>
    <x v="49"/>
    <x v="60"/>
    <x v="135"/>
    <x v="1850"/>
    <x v="389"/>
    <x v="60"/>
    <x v="60"/>
    <x v="12"/>
    <x v="17"/>
    <x v="4"/>
    <x v="2"/>
    <x v="2"/>
  </r>
  <r>
    <x v="1893"/>
    <x v="1"/>
    <x v="2"/>
    <x v="42"/>
    <x v="120"/>
    <x v="1021"/>
    <x v="629"/>
    <x v="395"/>
    <x v="60"/>
    <x v="60"/>
    <x v="12"/>
    <x v="17"/>
    <x v="4"/>
    <x v="2"/>
    <x v="2"/>
  </r>
  <r>
    <x v="1880"/>
    <x v="0"/>
    <x v="6"/>
    <x v="65"/>
    <x v="102"/>
    <x v="2060"/>
    <x v="1837"/>
    <x v="395"/>
    <x v="60"/>
    <x v="60"/>
    <x v="12"/>
    <x v="17"/>
    <x v="4"/>
    <x v="6"/>
    <x v="6"/>
  </r>
  <r>
    <x v="1893"/>
    <x v="0"/>
    <x v="7"/>
    <x v="79"/>
    <x v="65"/>
    <x v="3"/>
    <x v="629"/>
    <x v="395"/>
    <x v="60"/>
    <x v="60"/>
    <x v="12"/>
    <x v="17"/>
    <x v="4"/>
    <x v="7"/>
    <x v="7"/>
  </r>
  <r>
    <x v="1889"/>
    <x v="0"/>
    <x v="9"/>
    <x v="47"/>
    <x v="373"/>
    <x v="2555"/>
    <x v="1845"/>
    <x v="391"/>
    <x v="60"/>
    <x v="60"/>
    <x v="12"/>
    <x v="17"/>
    <x v="4"/>
    <x v="9"/>
    <x v="9"/>
  </r>
  <r>
    <x v="1888"/>
    <x v="0"/>
    <x v="8"/>
    <x v="82"/>
    <x v="35"/>
    <x v="397"/>
    <x v="1844"/>
    <x v="391"/>
    <x v="60"/>
    <x v="60"/>
    <x v="12"/>
    <x v="17"/>
    <x v="4"/>
    <x v="8"/>
    <x v="8"/>
  </r>
  <r>
    <x v="1893"/>
    <x v="0"/>
    <x v="1"/>
    <x v="84"/>
    <x v="31"/>
    <x v="83"/>
    <x v="629"/>
    <x v="395"/>
    <x v="60"/>
    <x v="60"/>
    <x v="12"/>
    <x v="17"/>
    <x v="4"/>
    <x v="1"/>
    <x v="1"/>
  </r>
  <r>
    <x v="1888"/>
    <x v="0"/>
    <x v="10"/>
    <x v="37"/>
    <x v="76"/>
    <x v="76"/>
    <x v="1844"/>
    <x v="391"/>
    <x v="60"/>
    <x v="60"/>
    <x v="12"/>
    <x v="17"/>
    <x v="4"/>
    <x v="10"/>
    <x v="10"/>
  </r>
  <r>
    <x v="1894"/>
    <x v="0"/>
    <x v="3"/>
    <x v="151"/>
    <x v="140"/>
    <x v="183"/>
    <x v="1849"/>
    <x v="402"/>
    <x v="60"/>
    <x v="60"/>
    <x v="12"/>
    <x v="17"/>
    <x v="4"/>
    <x v="3"/>
    <x v="3"/>
  </r>
  <r>
    <x v="1873"/>
    <x v="0"/>
    <x v="4"/>
    <x v="147"/>
    <x v="116"/>
    <x v="44"/>
    <x v="1830"/>
    <x v="399"/>
    <x v="60"/>
    <x v="60"/>
    <x v="12"/>
    <x v="17"/>
    <x v="4"/>
    <x v="4"/>
    <x v="4"/>
  </r>
  <r>
    <x v="1854"/>
    <x v="0"/>
    <x v="3"/>
    <x v="228"/>
    <x v="325"/>
    <x v="2556"/>
    <x v="1812"/>
    <x v="398"/>
    <x v="60"/>
    <x v="60"/>
    <x v="12"/>
    <x v="17"/>
    <x v="4"/>
    <x v="3"/>
    <x v="3"/>
  </r>
  <r>
    <x v="1875"/>
    <x v="0"/>
    <x v="3"/>
    <x v="63"/>
    <x v="61"/>
    <x v="605"/>
    <x v="1832"/>
    <x v="392"/>
    <x v="60"/>
    <x v="60"/>
    <x v="12"/>
    <x v="17"/>
    <x v="4"/>
    <x v="3"/>
    <x v="3"/>
  </r>
  <r>
    <x v="1852"/>
    <x v="0"/>
    <x v="3"/>
    <x v="15"/>
    <x v="38"/>
    <x v="7"/>
    <x v="1810"/>
    <x v="396"/>
    <x v="60"/>
    <x v="60"/>
    <x v="12"/>
    <x v="17"/>
    <x v="4"/>
    <x v="3"/>
    <x v="3"/>
  </r>
  <r>
    <x v="1872"/>
    <x v="1"/>
    <x v="2"/>
    <x v="33"/>
    <x v="42"/>
    <x v="209"/>
    <x v="1829"/>
    <x v="387"/>
    <x v="60"/>
    <x v="60"/>
    <x v="12"/>
    <x v="17"/>
    <x v="4"/>
    <x v="2"/>
    <x v="2"/>
  </r>
  <r>
    <x v="1852"/>
    <x v="0"/>
    <x v="7"/>
    <x v="17"/>
    <x v="23"/>
    <x v="32"/>
    <x v="1810"/>
    <x v="396"/>
    <x v="60"/>
    <x v="60"/>
    <x v="12"/>
    <x v="17"/>
    <x v="4"/>
    <x v="7"/>
    <x v="7"/>
  </r>
  <r>
    <x v="1851"/>
    <x v="0"/>
    <x v="6"/>
    <x v="4"/>
    <x v="47"/>
    <x v="346"/>
    <x v="1809"/>
    <x v="393"/>
    <x v="60"/>
    <x v="60"/>
    <x v="12"/>
    <x v="17"/>
    <x v="4"/>
    <x v="6"/>
    <x v="6"/>
  </r>
  <r>
    <x v="1871"/>
    <x v="0"/>
    <x v="6"/>
    <x v="40"/>
    <x v="27"/>
    <x v="758"/>
    <x v="40"/>
    <x v="395"/>
    <x v="60"/>
    <x v="60"/>
    <x v="12"/>
    <x v="17"/>
    <x v="4"/>
    <x v="6"/>
    <x v="6"/>
  </r>
  <r>
    <x v="1886"/>
    <x v="0"/>
    <x v="10"/>
    <x v="10"/>
    <x v="18"/>
    <x v="13"/>
    <x v="1842"/>
    <x v="389"/>
    <x v="60"/>
    <x v="60"/>
    <x v="12"/>
    <x v="17"/>
    <x v="4"/>
    <x v="10"/>
    <x v="10"/>
  </r>
  <r>
    <x v="1885"/>
    <x v="0"/>
    <x v="2"/>
    <x v="38"/>
    <x v="113"/>
    <x v="1900"/>
    <x v="1841"/>
    <x v="394"/>
    <x v="60"/>
    <x v="60"/>
    <x v="12"/>
    <x v="17"/>
    <x v="4"/>
    <x v="2"/>
    <x v="2"/>
  </r>
  <r>
    <x v="1892"/>
    <x v="0"/>
    <x v="0"/>
    <x v="0"/>
    <x v="41"/>
    <x v="6"/>
    <x v="1848"/>
    <x v="396"/>
    <x v="60"/>
    <x v="60"/>
    <x v="12"/>
    <x v="17"/>
    <x v="4"/>
    <x v="0"/>
    <x v="0"/>
  </r>
  <r>
    <x v="1882"/>
    <x v="0"/>
    <x v="7"/>
    <x v="50"/>
    <x v="34"/>
    <x v="22"/>
    <x v="1839"/>
    <x v="401"/>
    <x v="60"/>
    <x v="60"/>
    <x v="12"/>
    <x v="17"/>
    <x v="4"/>
    <x v="7"/>
    <x v="7"/>
  </r>
  <r>
    <x v="1878"/>
    <x v="0"/>
    <x v="4"/>
    <x v="18"/>
    <x v="21"/>
    <x v="329"/>
    <x v="1835"/>
    <x v="385"/>
    <x v="60"/>
    <x v="60"/>
    <x v="12"/>
    <x v="17"/>
    <x v="4"/>
    <x v="4"/>
    <x v="4"/>
  </r>
  <r>
    <x v="1885"/>
    <x v="0"/>
    <x v="9"/>
    <x v="59"/>
    <x v="119"/>
    <x v="212"/>
    <x v="1841"/>
    <x v="394"/>
    <x v="60"/>
    <x v="60"/>
    <x v="12"/>
    <x v="17"/>
    <x v="4"/>
    <x v="9"/>
    <x v="9"/>
  </r>
  <r>
    <x v="1875"/>
    <x v="0"/>
    <x v="9"/>
    <x v="27"/>
    <x v="87"/>
    <x v="362"/>
    <x v="1832"/>
    <x v="392"/>
    <x v="60"/>
    <x v="60"/>
    <x v="12"/>
    <x v="17"/>
    <x v="4"/>
    <x v="9"/>
    <x v="9"/>
  </r>
  <r>
    <x v="1850"/>
    <x v="0"/>
    <x v="4"/>
    <x v="49"/>
    <x v="75"/>
    <x v="97"/>
    <x v="1808"/>
    <x v="396"/>
    <x v="60"/>
    <x v="60"/>
    <x v="12"/>
    <x v="17"/>
    <x v="4"/>
    <x v="4"/>
    <x v="4"/>
  </r>
  <r>
    <x v="1873"/>
    <x v="0"/>
    <x v="8"/>
    <x v="176"/>
    <x v="198"/>
    <x v="2557"/>
    <x v="1830"/>
    <x v="399"/>
    <x v="60"/>
    <x v="60"/>
    <x v="12"/>
    <x v="17"/>
    <x v="4"/>
    <x v="8"/>
    <x v="8"/>
  </r>
  <r>
    <x v="1870"/>
    <x v="0"/>
    <x v="5"/>
    <x v="6"/>
    <x v="41"/>
    <x v="34"/>
    <x v="1828"/>
    <x v="393"/>
    <x v="60"/>
    <x v="60"/>
    <x v="12"/>
    <x v="17"/>
    <x v="4"/>
    <x v="5"/>
    <x v="5"/>
  </r>
  <r>
    <x v="1851"/>
    <x v="0"/>
    <x v="5"/>
    <x v="93"/>
    <x v="0"/>
    <x v="187"/>
    <x v="1809"/>
    <x v="393"/>
    <x v="60"/>
    <x v="60"/>
    <x v="12"/>
    <x v="17"/>
    <x v="4"/>
    <x v="5"/>
    <x v="5"/>
  </r>
  <r>
    <x v="1846"/>
    <x v="0"/>
    <x v="9"/>
    <x v="33"/>
    <x v="21"/>
    <x v="378"/>
    <x v="1804"/>
    <x v="396"/>
    <x v="60"/>
    <x v="60"/>
    <x v="12"/>
    <x v="17"/>
    <x v="4"/>
    <x v="9"/>
    <x v="9"/>
  </r>
  <r>
    <x v="1874"/>
    <x v="0"/>
    <x v="5"/>
    <x v="8"/>
    <x v="0"/>
    <x v="7"/>
    <x v="1831"/>
    <x v="401"/>
    <x v="60"/>
    <x v="60"/>
    <x v="12"/>
    <x v="17"/>
    <x v="4"/>
    <x v="5"/>
    <x v="5"/>
  </r>
  <r>
    <x v="1854"/>
    <x v="0"/>
    <x v="7"/>
    <x v="138"/>
    <x v="112"/>
    <x v="420"/>
    <x v="1812"/>
    <x v="398"/>
    <x v="60"/>
    <x v="60"/>
    <x v="12"/>
    <x v="17"/>
    <x v="4"/>
    <x v="7"/>
    <x v="7"/>
  </r>
  <r>
    <x v="1874"/>
    <x v="0"/>
    <x v="6"/>
    <x v="33"/>
    <x v="57"/>
    <x v="64"/>
    <x v="1831"/>
    <x v="401"/>
    <x v="60"/>
    <x v="60"/>
    <x v="12"/>
    <x v="17"/>
    <x v="4"/>
    <x v="6"/>
    <x v="6"/>
  </r>
  <r>
    <x v="1852"/>
    <x v="0"/>
    <x v="1"/>
    <x v="31"/>
    <x v="35"/>
    <x v="262"/>
    <x v="1810"/>
    <x v="396"/>
    <x v="60"/>
    <x v="60"/>
    <x v="12"/>
    <x v="17"/>
    <x v="4"/>
    <x v="1"/>
    <x v="1"/>
  </r>
  <r>
    <x v="1870"/>
    <x v="0"/>
    <x v="7"/>
    <x v="11"/>
    <x v="10"/>
    <x v="11"/>
    <x v="1828"/>
    <x v="393"/>
    <x v="60"/>
    <x v="60"/>
    <x v="12"/>
    <x v="17"/>
    <x v="4"/>
    <x v="7"/>
    <x v="7"/>
  </r>
  <r>
    <x v="1854"/>
    <x v="0"/>
    <x v="6"/>
    <x v="177"/>
    <x v="192"/>
    <x v="2247"/>
    <x v="1812"/>
    <x v="398"/>
    <x v="60"/>
    <x v="60"/>
    <x v="12"/>
    <x v="17"/>
    <x v="4"/>
    <x v="6"/>
    <x v="6"/>
  </r>
  <r>
    <x v="1849"/>
    <x v="0"/>
    <x v="8"/>
    <x v="53"/>
    <x v="60"/>
    <x v="139"/>
    <x v="1807"/>
    <x v="396"/>
    <x v="60"/>
    <x v="60"/>
    <x v="12"/>
    <x v="17"/>
    <x v="4"/>
    <x v="8"/>
    <x v="8"/>
  </r>
  <r>
    <x v="1873"/>
    <x v="1"/>
    <x v="2"/>
    <x v="71"/>
    <x v="325"/>
    <x v="2558"/>
    <x v="1830"/>
    <x v="399"/>
    <x v="60"/>
    <x v="60"/>
    <x v="12"/>
    <x v="17"/>
    <x v="4"/>
    <x v="2"/>
    <x v="2"/>
  </r>
  <r>
    <x v="1872"/>
    <x v="0"/>
    <x v="1"/>
    <x v="38"/>
    <x v="119"/>
    <x v="68"/>
    <x v="1829"/>
    <x v="387"/>
    <x v="60"/>
    <x v="60"/>
    <x v="12"/>
    <x v="17"/>
    <x v="4"/>
    <x v="1"/>
    <x v="1"/>
  </r>
  <r>
    <x v="1852"/>
    <x v="0"/>
    <x v="6"/>
    <x v="48"/>
    <x v="30"/>
    <x v="7"/>
    <x v="1810"/>
    <x v="396"/>
    <x v="60"/>
    <x v="60"/>
    <x v="12"/>
    <x v="17"/>
    <x v="4"/>
    <x v="6"/>
    <x v="6"/>
  </r>
  <r>
    <x v="1840"/>
    <x v="0"/>
    <x v="3"/>
    <x v="101"/>
    <x v="109"/>
    <x v="449"/>
    <x v="1798"/>
    <x v="392"/>
    <x v="60"/>
    <x v="60"/>
    <x v="12"/>
    <x v="17"/>
    <x v="4"/>
    <x v="3"/>
    <x v="3"/>
  </r>
  <r>
    <x v="1855"/>
    <x v="0"/>
    <x v="4"/>
    <x v="84"/>
    <x v="19"/>
    <x v="255"/>
    <x v="1813"/>
    <x v="388"/>
    <x v="60"/>
    <x v="60"/>
    <x v="12"/>
    <x v="17"/>
    <x v="4"/>
    <x v="4"/>
    <x v="4"/>
  </r>
  <r>
    <x v="1851"/>
    <x v="0"/>
    <x v="11"/>
    <x v="38"/>
    <x v="39"/>
    <x v="34"/>
    <x v="1809"/>
    <x v="393"/>
    <x v="60"/>
    <x v="60"/>
    <x v="12"/>
    <x v="17"/>
    <x v="4"/>
    <x v="11"/>
    <x v="11"/>
  </r>
  <r>
    <x v="1832"/>
    <x v="0"/>
    <x v="10"/>
    <x v="49"/>
    <x v="102"/>
    <x v="280"/>
    <x v="1790"/>
    <x v="387"/>
    <x v="60"/>
    <x v="60"/>
    <x v="12"/>
    <x v="17"/>
    <x v="4"/>
    <x v="10"/>
    <x v="10"/>
  </r>
  <r>
    <x v="1836"/>
    <x v="0"/>
    <x v="6"/>
    <x v="20"/>
    <x v="6"/>
    <x v="7"/>
    <x v="1794"/>
    <x v="389"/>
    <x v="60"/>
    <x v="60"/>
    <x v="12"/>
    <x v="17"/>
    <x v="4"/>
    <x v="6"/>
    <x v="6"/>
  </r>
  <r>
    <x v="1836"/>
    <x v="0"/>
    <x v="5"/>
    <x v="16"/>
    <x v="17"/>
    <x v="6"/>
    <x v="1794"/>
    <x v="389"/>
    <x v="60"/>
    <x v="60"/>
    <x v="12"/>
    <x v="17"/>
    <x v="4"/>
    <x v="5"/>
    <x v="5"/>
  </r>
  <r>
    <x v="1833"/>
    <x v="0"/>
    <x v="11"/>
    <x v="214"/>
    <x v="52"/>
    <x v="1966"/>
    <x v="1791"/>
    <x v="388"/>
    <x v="60"/>
    <x v="60"/>
    <x v="12"/>
    <x v="17"/>
    <x v="4"/>
    <x v="11"/>
    <x v="11"/>
  </r>
  <r>
    <x v="1839"/>
    <x v="0"/>
    <x v="11"/>
    <x v="48"/>
    <x v="16"/>
    <x v="350"/>
    <x v="1797"/>
    <x v="391"/>
    <x v="60"/>
    <x v="60"/>
    <x v="12"/>
    <x v="17"/>
    <x v="4"/>
    <x v="11"/>
    <x v="11"/>
  </r>
  <r>
    <x v="1842"/>
    <x v="0"/>
    <x v="5"/>
    <x v="12"/>
    <x v="6"/>
    <x v="145"/>
    <x v="1800"/>
    <x v="393"/>
    <x v="60"/>
    <x v="60"/>
    <x v="12"/>
    <x v="17"/>
    <x v="4"/>
    <x v="5"/>
    <x v="5"/>
  </r>
  <r>
    <x v="1830"/>
    <x v="0"/>
    <x v="10"/>
    <x v="37"/>
    <x v="38"/>
    <x v="8"/>
    <x v="1788"/>
    <x v="385"/>
    <x v="60"/>
    <x v="60"/>
    <x v="12"/>
    <x v="17"/>
    <x v="4"/>
    <x v="10"/>
    <x v="10"/>
  </r>
  <r>
    <x v="1840"/>
    <x v="0"/>
    <x v="9"/>
    <x v="130"/>
    <x v="25"/>
    <x v="1266"/>
    <x v="1798"/>
    <x v="392"/>
    <x v="60"/>
    <x v="60"/>
    <x v="12"/>
    <x v="17"/>
    <x v="4"/>
    <x v="9"/>
    <x v="9"/>
  </r>
  <r>
    <x v="1872"/>
    <x v="0"/>
    <x v="2"/>
    <x v="82"/>
    <x v="42"/>
    <x v="1027"/>
    <x v="1829"/>
    <x v="387"/>
    <x v="60"/>
    <x v="60"/>
    <x v="12"/>
    <x v="17"/>
    <x v="4"/>
    <x v="2"/>
    <x v="2"/>
  </r>
  <r>
    <x v="1849"/>
    <x v="0"/>
    <x v="7"/>
    <x v="9"/>
    <x v="43"/>
    <x v="183"/>
    <x v="1807"/>
    <x v="396"/>
    <x v="60"/>
    <x v="60"/>
    <x v="12"/>
    <x v="17"/>
    <x v="4"/>
    <x v="7"/>
    <x v="7"/>
  </r>
  <r>
    <x v="1871"/>
    <x v="0"/>
    <x v="10"/>
    <x v="4"/>
    <x v="44"/>
    <x v="330"/>
    <x v="40"/>
    <x v="395"/>
    <x v="60"/>
    <x v="60"/>
    <x v="12"/>
    <x v="17"/>
    <x v="4"/>
    <x v="10"/>
    <x v="10"/>
  </r>
  <r>
    <x v="1854"/>
    <x v="0"/>
    <x v="5"/>
    <x v="4"/>
    <x v="38"/>
    <x v="19"/>
    <x v="1812"/>
    <x v="398"/>
    <x v="60"/>
    <x v="60"/>
    <x v="12"/>
    <x v="17"/>
    <x v="4"/>
    <x v="5"/>
    <x v="5"/>
  </r>
  <r>
    <x v="1847"/>
    <x v="0"/>
    <x v="4"/>
    <x v="84"/>
    <x v="2"/>
    <x v="34"/>
    <x v="1805"/>
    <x v="385"/>
    <x v="60"/>
    <x v="60"/>
    <x v="12"/>
    <x v="17"/>
    <x v="4"/>
    <x v="4"/>
    <x v="4"/>
  </r>
  <r>
    <x v="1850"/>
    <x v="0"/>
    <x v="8"/>
    <x v="52"/>
    <x v="90"/>
    <x v="123"/>
    <x v="1808"/>
    <x v="396"/>
    <x v="60"/>
    <x v="60"/>
    <x v="12"/>
    <x v="17"/>
    <x v="4"/>
    <x v="8"/>
    <x v="8"/>
  </r>
  <r>
    <x v="1871"/>
    <x v="0"/>
    <x v="5"/>
    <x v="13"/>
    <x v="14"/>
    <x v="44"/>
    <x v="40"/>
    <x v="395"/>
    <x v="60"/>
    <x v="60"/>
    <x v="12"/>
    <x v="17"/>
    <x v="4"/>
    <x v="5"/>
    <x v="5"/>
  </r>
  <r>
    <x v="1855"/>
    <x v="0"/>
    <x v="9"/>
    <x v="135"/>
    <x v="104"/>
    <x v="11"/>
    <x v="1813"/>
    <x v="388"/>
    <x v="60"/>
    <x v="60"/>
    <x v="12"/>
    <x v="17"/>
    <x v="4"/>
    <x v="9"/>
    <x v="9"/>
  </r>
  <r>
    <x v="1852"/>
    <x v="0"/>
    <x v="4"/>
    <x v="63"/>
    <x v="76"/>
    <x v="64"/>
    <x v="1810"/>
    <x v="396"/>
    <x v="60"/>
    <x v="60"/>
    <x v="12"/>
    <x v="17"/>
    <x v="4"/>
    <x v="4"/>
    <x v="4"/>
  </r>
  <r>
    <x v="1846"/>
    <x v="0"/>
    <x v="11"/>
    <x v="35"/>
    <x v="60"/>
    <x v="305"/>
    <x v="1804"/>
    <x v="396"/>
    <x v="60"/>
    <x v="60"/>
    <x v="12"/>
    <x v="17"/>
    <x v="4"/>
    <x v="11"/>
    <x v="11"/>
  </r>
  <r>
    <x v="1867"/>
    <x v="0"/>
    <x v="10"/>
    <x v="37"/>
    <x v="4"/>
    <x v="148"/>
    <x v="1825"/>
    <x v="397"/>
    <x v="60"/>
    <x v="60"/>
    <x v="12"/>
    <x v="17"/>
    <x v="4"/>
    <x v="10"/>
    <x v="10"/>
  </r>
  <r>
    <x v="1869"/>
    <x v="0"/>
    <x v="5"/>
    <x v="20"/>
    <x v="12"/>
    <x v="6"/>
    <x v="1827"/>
    <x v="400"/>
    <x v="60"/>
    <x v="60"/>
    <x v="12"/>
    <x v="17"/>
    <x v="4"/>
    <x v="5"/>
    <x v="5"/>
  </r>
  <r>
    <x v="1860"/>
    <x v="0"/>
    <x v="6"/>
    <x v="17"/>
    <x v="43"/>
    <x v="437"/>
    <x v="1818"/>
    <x v="399"/>
    <x v="60"/>
    <x v="60"/>
    <x v="12"/>
    <x v="17"/>
    <x v="4"/>
    <x v="6"/>
    <x v="6"/>
  </r>
  <r>
    <x v="1859"/>
    <x v="0"/>
    <x v="5"/>
    <x v="12"/>
    <x v="6"/>
    <x v="145"/>
    <x v="1817"/>
    <x v="390"/>
    <x v="60"/>
    <x v="60"/>
    <x v="12"/>
    <x v="17"/>
    <x v="4"/>
    <x v="5"/>
    <x v="5"/>
  </r>
  <r>
    <x v="1867"/>
    <x v="0"/>
    <x v="3"/>
    <x v="53"/>
    <x v="102"/>
    <x v="637"/>
    <x v="1825"/>
    <x v="397"/>
    <x v="60"/>
    <x v="60"/>
    <x v="12"/>
    <x v="17"/>
    <x v="4"/>
    <x v="3"/>
    <x v="3"/>
  </r>
  <r>
    <x v="1869"/>
    <x v="0"/>
    <x v="8"/>
    <x v="70"/>
    <x v="26"/>
    <x v="306"/>
    <x v="1827"/>
    <x v="400"/>
    <x v="60"/>
    <x v="60"/>
    <x v="12"/>
    <x v="17"/>
    <x v="4"/>
    <x v="8"/>
    <x v="8"/>
  </r>
  <r>
    <x v="1862"/>
    <x v="0"/>
    <x v="0"/>
    <x v="0"/>
    <x v="41"/>
    <x v="6"/>
    <x v="1820"/>
    <x v="389"/>
    <x v="60"/>
    <x v="60"/>
    <x v="12"/>
    <x v="17"/>
    <x v="4"/>
    <x v="0"/>
    <x v="0"/>
  </r>
  <r>
    <x v="1862"/>
    <x v="0"/>
    <x v="11"/>
    <x v="50"/>
    <x v="4"/>
    <x v="31"/>
    <x v="1820"/>
    <x v="389"/>
    <x v="60"/>
    <x v="60"/>
    <x v="12"/>
    <x v="17"/>
    <x v="4"/>
    <x v="11"/>
    <x v="11"/>
  </r>
  <r>
    <x v="1877"/>
    <x v="0"/>
    <x v="2"/>
    <x v="34"/>
    <x v="96"/>
    <x v="113"/>
    <x v="1834"/>
    <x v="401"/>
    <x v="60"/>
    <x v="60"/>
    <x v="12"/>
    <x v="17"/>
    <x v="4"/>
    <x v="2"/>
    <x v="2"/>
  </r>
  <r>
    <x v="1877"/>
    <x v="0"/>
    <x v="3"/>
    <x v="50"/>
    <x v="47"/>
    <x v="7"/>
    <x v="1834"/>
    <x v="401"/>
    <x v="60"/>
    <x v="60"/>
    <x v="12"/>
    <x v="17"/>
    <x v="4"/>
    <x v="3"/>
    <x v="3"/>
  </r>
  <r>
    <x v="1860"/>
    <x v="0"/>
    <x v="1"/>
    <x v="51"/>
    <x v="47"/>
    <x v="39"/>
    <x v="1818"/>
    <x v="399"/>
    <x v="60"/>
    <x v="60"/>
    <x v="12"/>
    <x v="17"/>
    <x v="4"/>
    <x v="1"/>
    <x v="1"/>
  </r>
  <r>
    <x v="1865"/>
    <x v="0"/>
    <x v="9"/>
    <x v="147"/>
    <x v="195"/>
    <x v="2559"/>
    <x v="1823"/>
    <x v="390"/>
    <x v="60"/>
    <x v="60"/>
    <x v="12"/>
    <x v="17"/>
    <x v="4"/>
    <x v="9"/>
    <x v="9"/>
  </r>
  <r>
    <x v="1864"/>
    <x v="0"/>
    <x v="8"/>
    <x v="57"/>
    <x v="76"/>
    <x v="72"/>
    <x v="1822"/>
    <x v="396"/>
    <x v="60"/>
    <x v="60"/>
    <x v="12"/>
    <x v="17"/>
    <x v="4"/>
    <x v="8"/>
    <x v="8"/>
  </r>
  <r>
    <x v="1876"/>
    <x v="0"/>
    <x v="2"/>
    <x v="123"/>
    <x v="112"/>
    <x v="423"/>
    <x v="1833"/>
    <x v="401"/>
    <x v="60"/>
    <x v="60"/>
    <x v="12"/>
    <x v="17"/>
    <x v="4"/>
    <x v="2"/>
    <x v="2"/>
  </r>
  <r>
    <x v="1877"/>
    <x v="0"/>
    <x v="10"/>
    <x v="48"/>
    <x v="56"/>
    <x v="63"/>
    <x v="1834"/>
    <x v="401"/>
    <x v="60"/>
    <x v="60"/>
    <x v="12"/>
    <x v="17"/>
    <x v="4"/>
    <x v="10"/>
    <x v="10"/>
  </r>
  <r>
    <x v="1863"/>
    <x v="0"/>
    <x v="7"/>
    <x v="7"/>
    <x v="8"/>
    <x v="11"/>
    <x v="1821"/>
    <x v="397"/>
    <x v="60"/>
    <x v="60"/>
    <x v="12"/>
    <x v="17"/>
    <x v="4"/>
    <x v="7"/>
    <x v="7"/>
  </r>
  <r>
    <x v="1862"/>
    <x v="0"/>
    <x v="10"/>
    <x v="92"/>
    <x v="63"/>
    <x v="57"/>
    <x v="1820"/>
    <x v="389"/>
    <x v="60"/>
    <x v="60"/>
    <x v="12"/>
    <x v="17"/>
    <x v="4"/>
    <x v="10"/>
    <x v="10"/>
  </r>
  <r>
    <x v="1868"/>
    <x v="0"/>
    <x v="11"/>
    <x v="37"/>
    <x v="76"/>
    <x v="76"/>
    <x v="1826"/>
    <x v="400"/>
    <x v="60"/>
    <x v="60"/>
    <x v="12"/>
    <x v="17"/>
    <x v="4"/>
    <x v="11"/>
    <x v="11"/>
  </r>
  <r>
    <x v="1876"/>
    <x v="0"/>
    <x v="6"/>
    <x v="31"/>
    <x v="19"/>
    <x v="540"/>
    <x v="1833"/>
    <x v="401"/>
    <x v="60"/>
    <x v="60"/>
    <x v="12"/>
    <x v="17"/>
    <x v="4"/>
    <x v="6"/>
    <x v="6"/>
  </r>
  <r>
    <x v="1843"/>
    <x v="0"/>
    <x v="10"/>
    <x v="4"/>
    <x v="60"/>
    <x v="200"/>
    <x v="1801"/>
    <x v="394"/>
    <x v="60"/>
    <x v="60"/>
    <x v="12"/>
    <x v="17"/>
    <x v="4"/>
    <x v="10"/>
    <x v="10"/>
  </r>
  <r>
    <x v="1844"/>
    <x v="0"/>
    <x v="10"/>
    <x v="35"/>
    <x v="47"/>
    <x v="187"/>
    <x v="1802"/>
    <x v="395"/>
    <x v="60"/>
    <x v="60"/>
    <x v="12"/>
    <x v="17"/>
    <x v="4"/>
    <x v="10"/>
    <x v="10"/>
  </r>
  <r>
    <x v="1869"/>
    <x v="0"/>
    <x v="11"/>
    <x v="26"/>
    <x v="54"/>
    <x v="160"/>
    <x v="1827"/>
    <x v="400"/>
    <x v="60"/>
    <x v="60"/>
    <x v="12"/>
    <x v="17"/>
    <x v="4"/>
    <x v="11"/>
    <x v="11"/>
  </r>
  <r>
    <x v="1866"/>
    <x v="0"/>
    <x v="1"/>
    <x v="78"/>
    <x v="105"/>
    <x v="486"/>
    <x v="1824"/>
    <x v="392"/>
    <x v="60"/>
    <x v="60"/>
    <x v="12"/>
    <x v="17"/>
    <x v="4"/>
    <x v="1"/>
    <x v="1"/>
  </r>
  <r>
    <x v="1856"/>
    <x v="0"/>
    <x v="7"/>
    <x v="52"/>
    <x v="99"/>
    <x v="426"/>
    <x v="1814"/>
    <x v="394"/>
    <x v="60"/>
    <x v="60"/>
    <x v="12"/>
    <x v="17"/>
    <x v="4"/>
    <x v="7"/>
    <x v="7"/>
  </r>
  <r>
    <x v="1897"/>
    <x v="0"/>
    <x v="5"/>
    <x v="79"/>
    <x v="62"/>
    <x v="552"/>
    <x v="1852"/>
    <x v="390"/>
    <x v="60"/>
    <x v="60"/>
    <x v="12"/>
    <x v="17"/>
    <x v="4"/>
    <x v="5"/>
    <x v="5"/>
  </r>
  <r>
    <x v="1843"/>
    <x v="0"/>
    <x v="4"/>
    <x v="113"/>
    <x v="120"/>
    <x v="319"/>
    <x v="1801"/>
    <x v="394"/>
    <x v="60"/>
    <x v="60"/>
    <x v="12"/>
    <x v="17"/>
    <x v="4"/>
    <x v="4"/>
    <x v="4"/>
  </r>
  <r>
    <x v="1830"/>
    <x v="0"/>
    <x v="7"/>
    <x v="11"/>
    <x v="76"/>
    <x v="13"/>
    <x v="1788"/>
    <x v="385"/>
    <x v="60"/>
    <x v="60"/>
    <x v="12"/>
    <x v="17"/>
    <x v="4"/>
    <x v="7"/>
    <x v="7"/>
  </r>
  <r>
    <x v="1845"/>
    <x v="0"/>
    <x v="6"/>
    <x v="65"/>
    <x v="38"/>
    <x v="74"/>
    <x v="1803"/>
    <x v="387"/>
    <x v="60"/>
    <x v="60"/>
    <x v="12"/>
    <x v="17"/>
    <x v="4"/>
    <x v="6"/>
    <x v="6"/>
  </r>
  <r>
    <x v="1840"/>
    <x v="0"/>
    <x v="4"/>
    <x v="59"/>
    <x v="113"/>
    <x v="736"/>
    <x v="1798"/>
    <x v="392"/>
    <x v="60"/>
    <x v="60"/>
    <x v="12"/>
    <x v="17"/>
    <x v="4"/>
    <x v="4"/>
    <x v="4"/>
  </r>
  <r>
    <x v="1840"/>
    <x v="0"/>
    <x v="7"/>
    <x v="15"/>
    <x v="34"/>
    <x v="37"/>
    <x v="1798"/>
    <x v="392"/>
    <x v="60"/>
    <x v="60"/>
    <x v="12"/>
    <x v="17"/>
    <x v="4"/>
    <x v="7"/>
    <x v="7"/>
  </r>
  <r>
    <x v="1842"/>
    <x v="0"/>
    <x v="0"/>
    <x v="8"/>
    <x v="9"/>
    <x v="13"/>
    <x v="1800"/>
    <x v="393"/>
    <x v="60"/>
    <x v="60"/>
    <x v="12"/>
    <x v="17"/>
    <x v="4"/>
    <x v="0"/>
    <x v="0"/>
  </r>
  <r>
    <x v="1831"/>
    <x v="0"/>
    <x v="10"/>
    <x v="52"/>
    <x v="137"/>
    <x v="618"/>
    <x v="1789"/>
    <x v="386"/>
    <x v="60"/>
    <x v="60"/>
    <x v="12"/>
    <x v="17"/>
    <x v="4"/>
    <x v="10"/>
    <x v="10"/>
  </r>
  <r>
    <x v="1834"/>
    <x v="0"/>
    <x v="1"/>
    <x v="198"/>
    <x v="154"/>
    <x v="298"/>
    <x v="1792"/>
    <x v="389"/>
    <x v="60"/>
    <x v="60"/>
    <x v="12"/>
    <x v="17"/>
    <x v="4"/>
    <x v="1"/>
    <x v="1"/>
  </r>
  <r>
    <x v="1833"/>
    <x v="0"/>
    <x v="0"/>
    <x v="35"/>
    <x v="24"/>
    <x v="338"/>
    <x v="1791"/>
    <x v="388"/>
    <x v="60"/>
    <x v="60"/>
    <x v="12"/>
    <x v="17"/>
    <x v="4"/>
    <x v="0"/>
    <x v="0"/>
  </r>
  <r>
    <x v="1842"/>
    <x v="0"/>
    <x v="1"/>
    <x v="89"/>
    <x v="70"/>
    <x v="154"/>
    <x v="1800"/>
    <x v="393"/>
    <x v="60"/>
    <x v="60"/>
    <x v="12"/>
    <x v="17"/>
    <x v="4"/>
    <x v="1"/>
    <x v="1"/>
  </r>
  <r>
    <x v="1834"/>
    <x v="0"/>
    <x v="7"/>
    <x v="19"/>
    <x v="31"/>
    <x v="26"/>
    <x v="1792"/>
    <x v="389"/>
    <x v="60"/>
    <x v="60"/>
    <x v="12"/>
    <x v="17"/>
    <x v="4"/>
    <x v="7"/>
    <x v="7"/>
  </r>
  <r>
    <x v="1844"/>
    <x v="0"/>
    <x v="4"/>
    <x v="36"/>
    <x v="31"/>
    <x v="39"/>
    <x v="1802"/>
    <x v="395"/>
    <x v="60"/>
    <x v="60"/>
    <x v="12"/>
    <x v="17"/>
    <x v="4"/>
    <x v="4"/>
    <x v="4"/>
  </r>
  <r>
    <x v="1839"/>
    <x v="0"/>
    <x v="6"/>
    <x v="10"/>
    <x v="0"/>
    <x v="6"/>
    <x v="1797"/>
    <x v="391"/>
    <x v="60"/>
    <x v="60"/>
    <x v="12"/>
    <x v="17"/>
    <x v="4"/>
    <x v="6"/>
    <x v="6"/>
  </r>
  <r>
    <x v="1845"/>
    <x v="0"/>
    <x v="1"/>
    <x v="78"/>
    <x v="109"/>
    <x v="1111"/>
    <x v="1803"/>
    <x v="387"/>
    <x v="60"/>
    <x v="60"/>
    <x v="12"/>
    <x v="17"/>
    <x v="4"/>
    <x v="1"/>
    <x v="1"/>
  </r>
  <r>
    <x v="1857"/>
    <x v="0"/>
    <x v="5"/>
    <x v="7"/>
    <x v="7"/>
    <x v="7"/>
    <x v="1815"/>
    <x v="394"/>
    <x v="60"/>
    <x v="60"/>
    <x v="12"/>
    <x v="17"/>
    <x v="4"/>
    <x v="5"/>
    <x v="5"/>
  </r>
  <r>
    <x v="1857"/>
    <x v="0"/>
    <x v="4"/>
    <x v="163"/>
    <x v="77"/>
    <x v="738"/>
    <x v="1815"/>
    <x v="394"/>
    <x v="60"/>
    <x v="60"/>
    <x v="12"/>
    <x v="17"/>
    <x v="4"/>
    <x v="4"/>
    <x v="4"/>
  </r>
  <r>
    <x v="1830"/>
    <x v="0"/>
    <x v="4"/>
    <x v="53"/>
    <x v="27"/>
    <x v="823"/>
    <x v="1788"/>
    <x v="385"/>
    <x v="60"/>
    <x v="60"/>
    <x v="12"/>
    <x v="17"/>
    <x v="4"/>
    <x v="4"/>
    <x v="4"/>
  </r>
  <r>
    <x v="1844"/>
    <x v="0"/>
    <x v="6"/>
    <x v="82"/>
    <x v="48"/>
    <x v="299"/>
    <x v="1802"/>
    <x v="395"/>
    <x v="60"/>
    <x v="60"/>
    <x v="12"/>
    <x v="17"/>
    <x v="4"/>
    <x v="6"/>
    <x v="6"/>
  </r>
  <r>
    <x v="1857"/>
    <x v="0"/>
    <x v="8"/>
    <x v="154"/>
    <x v="214"/>
    <x v="2560"/>
    <x v="1815"/>
    <x v="394"/>
    <x v="60"/>
    <x v="60"/>
    <x v="12"/>
    <x v="17"/>
    <x v="4"/>
    <x v="8"/>
    <x v="8"/>
  </r>
  <r>
    <x v="1845"/>
    <x v="0"/>
    <x v="0"/>
    <x v="92"/>
    <x v="63"/>
    <x v="57"/>
    <x v="1803"/>
    <x v="387"/>
    <x v="60"/>
    <x v="60"/>
    <x v="12"/>
    <x v="17"/>
    <x v="4"/>
    <x v="0"/>
    <x v="0"/>
  </r>
  <r>
    <x v="1842"/>
    <x v="0"/>
    <x v="10"/>
    <x v="92"/>
    <x v="8"/>
    <x v="63"/>
    <x v="1800"/>
    <x v="393"/>
    <x v="60"/>
    <x v="60"/>
    <x v="12"/>
    <x v="17"/>
    <x v="4"/>
    <x v="10"/>
    <x v="10"/>
  </r>
  <r>
    <x v="1897"/>
    <x v="0"/>
    <x v="8"/>
    <x v="85"/>
    <x v="152"/>
    <x v="2561"/>
    <x v="1852"/>
    <x v="390"/>
    <x v="60"/>
    <x v="60"/>
    <x v="12"/>
    <x v="17"/>
    <x v="4"/>
    <x v="8"/>
    <x v="8"/>
  </r>
  <r>
    <x v="1835"/>
    <x v="0"/>
    <x v="3"/>
    <x v="15"/>
    <x v="76"/>
    <x v="39"/>
    <x v="1793"/>
    <x v="387"/>
    <x v="60"/>
    <x v="60"/>
    <x v="12"/>
    <x v="17"/>
    <x v="4"/>
    <x v="3"/>
    <x v="3"/>
  </r>
  <r>
    <x v="1845"/>
    <x v="0"/>
    <x v="11"/>
    <x v="2"/>
    <x v="119"/>
    <x v="610"/>
    <x v="1803"/>
    <x v="387"/>
    <x v="60"/>
    <x v="60"/>
    <x v="12"/>
    <x v="17"/>
    <x v="4"/>
    <x v="11"/>
    <x v="11"/>
  </r>
  <r>
    <x v="1835"/>
    <x v="0"/>
    <x v="1"/>
    <x v="46"/>
    <x v="35"/>
    <x v="224"/>
    <x v="1793"/>
    <x v="387"/>
    <x v="60"/>
    <x v="60"/>
    <x v="12"/>
    <x v="17"/>
    <x v="4"/>
    <x v="1"/>
    <x v="1"/>
  </r>
  <r>
    <x v="1856"/>
    <x v="1"/>
    <x v="2"/>
    <x v="179"/>
    <x v="201"/>
    <x v="407"/>
    <x v="1814"/>
    <x v="394"/>
    <x v="60"/>
    <x v="60"/>
    <x v="12"/>
    <x v="17"/>
    <x v="4"/>
    <x v="2"/>
    <x v="2"/>
  </r>
  <r>
    <x v="1833"/>
    <x v="0"/>
    <x v="8"/>
    <x v="179"/>
    <x v="163"/>
    <x v="2"/>
    <x v="1791"/>
    <x v="388"/>
    <x v="60"/>
    <x v="60"/>
    <x v="12"/>
    <x v="17"/>
    <x v="4"/>
    <x v="8"/>
    <x v="8"/>
  </r>
  <r>
    <x v="1856"/>
    <x v="0"/>
    <x v="0"/>
    <x v="31"/>
    <x v="60"/>
    <x v="267"/>
    <x v="1814"/>
    <x v="394"/>
    <x v="60"/>
    <x v="60"/>
    <x v="12"/>
    <x v="17"/>
    <x v="4"/>
    <x v="0"/>
    <x v="0"/>
  </r>
  <r>
    <x v="1866"/>
    <x v="0"/>
    <x v="4"/>
    <x v="40"/>
    <x v="60"/>
    <x v="67"/>
    <x v="1824"/>
    <x v="392"/>
    <x v="60"/>
    <x v="60"/>
    <x v="12"/>
    <x v="17"/>
    <x v="4"/>
    <x v="4"/>
    <x v="4"/>
  </r>
  <r>
    <x v="1867"/>
    <x v="1"/>
    <x v="2"/>
    <x v="99"/>
    <x v="138"/>
    <x v="175"/>
    <x v="1825"/>
    <x v="397"/>
    <x v="60"/>
    <x v="60"/>
    <x v="12"/>
    <x v="17"/>
    <x v="4"/>
    <x v="2"/>
    <x v="2"/>
  </r>
  <r>
    <x v="1865"/>
    <x v="0"/>
    <x v="1"/>
    <x v="175"/>
    <x v="185"/>
    <x v="2562"/>
    <x v="1823"/>
    <x v="390"/>
    <x v="60"/>
    <x v="60"/>
    <x v="12"/>
    <x v="17"/>
    <x v="4"/>
    <x v="1"/>
    <x v="1"/>
  </r>
  <r>
    <x v="1865"/>
    <x v="0"/>
    <x v="10"/>
    <x v="36"/>
    <x v="2"/>
    <x v="37"/>
    <x v="1823"/>
    <x v="390"/>
    <x v="60"/>
    <x v="60"/>
    <x v="12"/>
    <x v="17"/>
    <x v="4"/>
    <x v="10"/>
    <x v="10"/>
  </r>
  <r>
    <x v="1877"/>
    <x v="0"/>
    <x v="5"/>
    <x v="10"/>
    <x v="13"/>
    <x v="202"/>
    <x v="1834"/>
    <x v="401"/>
    <x v="60"/>
    <x v="60"/>
    <x v="12"/>
    <x v="17"/>
    <x v="4"/>
    <x v="5"/>
    <x v="5"/>
  </r>
  <r>
    <x v="1869"/>
    <x v="0"/>
    <x v="9"/>
    <x v="4"/>
    <x v="47"/>
    <x v="346"/>
    <x v="1827"/>
    <x v="400"/>
    <x v="60"/>
    <x v="60"/>
    <x v="12"/>
    <x v="17"/>
    <x v="4"/>
    <x v="9"/>
    <x v="9"/>
  </r>
  <r>
    <x v="1869"/>
    <x v="0"/>
    <x v="4"/>
    <x v="17"/>
    <x v="23"/>
    <x v="32"/>
    <x v="1827"/>
    <x v="400"/>
    <x v="60"/>
    <x v="60"/>
    <x v="12"/>
    <x v="17"/>
    <x v="4"/>
    <x v="4"/>
    <x v="4"/>
  </r>
  <r>
    <x v="1866"/>
    <x v="0"/>
    <x v="9"/>
    <x v="52"/>
    <x v="99"/>
    <x v="426"/>
    <x v="1824"/>
    <x v="392"/>
    <x v="60"/>
    <x v="60"/>
    <x v="12"/>
    <x v="17"/>
    <x v="4"/>
    <x v="9"/>
    <x v="9"/>
  </r>
  <r>
    <x v="1881"/>
    <x v="0"/>
    <x v="3"/>
    <x v="94"/>
    <x v="57"/>
    <x v="152"/>
    <x v="1838"/>
    <x v="385"/>
    <x v="60"/>
    <x v="60"/>
    <x v="12"/>
    <x v="17"/>
    <x v="4"/>
    <x v="3"/>
    <x v="3"/>
  </r>
  <r>
    <x v="1896"/>
    <x v="0"/>
    <x v="1"/>
    <x v="123"/>
    <x v="69"/>
    <x v="39"/>
    <x v="1851"/>
    <x v="397"/>
    <x v="60"/>
    <x v="60"/>
    <x v="12"/>
    <x v="17"/>
    <x v="4"/>
    <x v="1"/>
    <x v="1"/>
  </r>
  <r>
    <x v="1891"/>
    <x v="0"/>
    <x v="0"/>
    <x v="63"/>
    <x v="54"/>
    <x v="347"/>
    <x v="1847"/>
    <x v="393"/>
    <x v="60"/>
    <x v="60"/>
    <x v="12"/>
    <x v="17"/>
    <x v="4"/>
    <x v="0"/>
    <x v="0"/>
  </r>
  <r>
    <x v="1888"/>
    <x v="0"/>
    <x v="11"/>
    <x v="40"/>
    <x v="27"/>
    <x v="758"/>
    <x v="1844"/>
    <x v="391"/>
    <x v="60"/>
    <x v="60"/>
    <x v="12"/>
    <x v="17"/>
    <x v="4"/>
    <x v="11"/>
    <x v="11"/>
  </r>
  <r>
    <x v="1895"/>
    <x v="0"/>
    <x v="11"/>
    <x v="70"/>
    <x v="34"/>
    <x v="215"/>
    <x v="1850"/>
    <x v="389"/>
    <x v="60"/>
    <x v="60"/>
    <x v="12"/>
    <x v="17"/>
    <x v="4"/>
    <x v="11"/>
    <x v="11"/>
  </r>
  <r>
    <x v="1883"/>
    <x v="0"/>
    <x v="3"/>
    <x v="2"/>
    <x v="32"/>
    <x v="407"/>
    <x v="1518"/>
    <x v="400"/>
    <x v="60"/>
    <x v="60"/>
    <x v="12"/>
    <x v="17"/>
    <x v="4"/>
    <x v="3"/>
    <x v="3"/>
  </r>
  <r>
    <x v="1887"/>
    <x v="0"/>
    <x v="6"/>
    <x v="3"/>
    <x v="7"/>
    <x v="39"/>
    <x v="1843"/>
    <x v="392"/>
    <x v="60"/>
    <x v="60"/>
    <x v="12"/>
    <x v="17"/>
    <x v="4"/>
    <x v="6"/>
    <x v="6"/>
  </r>
  <r>
    <x v="1892"/>
    <x v="0"/>
    <x v="8"/>
    <x v="40"/>
    <x v="59"/>
    <x v="1257"/>
    <x v="1848"/>
    <x v="396"/>
    <x v="60"/>
    <x v="60"/>
    <x v="12"/>
    <x v="17"/>
    <x v="4"/>
    <x v="8"/>
    <x v="8"/>
  </r>
  <r>
    <x v="1890"/>
    <x v="0"/>
    <x v="6"/>
    <x v="36"/>
    <x v="21"/>
    <x v="665"/>
    <x v="1846"/>
    <x v="399"/>
    <x v="60"/>
    <x v="60"/>
    <x v="12"/>
    <x v="17"/>
    <x v="4"/>
    <x v="6"/>
    <x v="6"/>
  </r>
  <r>
    <x v="1880"/>
    <x v="0"/>
    <x v="11"/>
    <x v="36"/>
    <x v="64"/>
    <x v="0"/>
    <x v="1837"/>
    <x v="395"/>
    <x v="60"/>
    <x v="60"/>
    <x v="12"/>
    <x v="17"/>
    <x v="4"/>
    <x v="11"/>
    <x v="11"/>
  </r>
  <r>
    <x v="1882"/>
    <x v="0"/>
    <x v="8"/>
    <x v="127"/>
    <x v="159"/>
    <x v="834"/>
    <x v="1839"/>
    <x v="401"/>
    <x v="60"/>
    <x v="60"/>
    <x v="12"/>
    <x v="17"/>
    <x v="4"/>
    <x v="8"/>
    <x v="8"/>
  </r>
  <r>
    <x v="1888"/>
    <x v="0"/>
    <x v="1"/>
    <x v="2"/>
    <x v="21"/>
    <x v="317"/>
    <x v="1844"/>
    <x v="391"/>
    <x v="60"/>
    <x v="60"/>
    <x v="12"/>
    <x v="17"/>
    <x v="4"/>
    <x v="1"/>
    <x v="1"/>
  </r>
  <r>
    <x v="1893"/>
    <x v="0"/>
    <x v="11"/>
    <x v="35"/>
    <x v="44"/>
    <x v="287"/>
    <x v="629"/>
    <x v="395"/>
    <x v="60"/>
    <x v="60"/>
    <x v="12"/>
    <x v="17"/>
    <x v="4"/>
    <x v="11"/>
    <x v="11"/>
  </r>
  <r>
    <x v="1883"/>
    <x v="0"/>
    <x v="9"/>
    <x v="125"/>
    <x v="93"/>
    <x v="107"/>
    <x v="1518"/>
    <x v="400"/>
    <x v="60"/>
    <x v="60"/>
    <x v="12"/>
    <x v="17"/>
    <x v="4"/>
    <x v="9"/>
    <x v="9"/>
  </r>
  <r>
    <x v="1885"/>
    <x v="0"/>
    <x v="6"/>
    <x v="37"/>
    <x v="56"/>
    <x v="535"/>
    <x v="1841"/>
    <x v="394"/>
    <x v="60"/>
    <x v="60"/>
    <x v="12"/>
    <x v="17"/>
    <x v="4"/>
    <x v="6"/>
    <x v="6"/>
  </r>
  <r>
    <x v="1836"/>
    <x v="0"/>
    <x v="11"/>
    <x v="93"/>
    <x v="9"/>
    <x v="63"/>
    <x v="1794"/>
    <x v="389"/>
    <x v="60"/>
    <x v="60"/>
    <x v="12"/>
    <x v="17"/>
    <x v="4"/>
    <x v="11"/>
    <x v="11"/>
  </r>
  <r>
    <x v="1839"/>
    <x v="0"/>
    <x v="5"/>
    <x v="6"/>
    <x v="85"/>
    <x v="171"/>
    <x v="1797"/>
    <x v="391"/>
    <x v="60"/>
    <x v="60"/>
    <x v="12"/>
    <x v="17"/>
    <x v="4"/>
    <x v="5"/>
    <x v="5"/>
  </r>
  <r>
    <x v="1830"/>
    <x v="0"/>
    <x v="9"/>
    <x v="52"/>
    <x v="137"/>
    <x v="618"/>
    <x v="1788"/>
    <x v="385"/>
    <x v="60"/>
    <x v="60"/>
    <x v="12"/>
    <x v="17"/>
    <x v="4"/>
    <x v="9"/>
    <x v="9"/>
  </r>
  <r>
    <x v="1832"/>
    <x v="0"/>
    <x v="1"/>
    <x v="122"/>
    <x v="222"/>
    <x v="2563"/>
    <x v="1790"/>
    <x v="387"/>
    <x v="60"/>
    <x v="60"/>
    <x v="12"/>
    <x v="17"/>
    <x v="4"/>
    <x v="1"/>
    <x v="1"/>
  </r>
  <r>
    <x v="1856"/>
    <x v="0"/>
    <x v="9"/>
    <x v="180"/>
    <x v="240"/>
    <x v="209"/>
    <x v="1814"/>
    <x v="394"/>
    <x v="60"/>
    <x v="60"/>
    <x v="12"/>
    <x v="17"/>
    <x v="4"/>
    <x v="9"/>
    <x v="9"/>
  </r>
  <r>
    <x v="1833"/>
    <x v="0"/>
    <x v="5"/>
    <x v="5"/>
    <x v="11"/>
    <x v="12"/>
    <x v="1791"/>
    <x v="388"/>
    <x v="60"/>
    <x v="60"/>
    <x v="12"/>
    <x v="17"/>
    <x v="4"/>
    <x v="5"/>
    <x v="5"/>
  </r>
  <r>
    <x v="1840"/>
    <x v="0"/>
    <x v="8"/>
    <x v="123"/>
    <x v="172"/>
    <x v="1631"/>
    <x v="1798"/>
    <x v="392"/>
    <x v="60"/>
    <x v="60"/>
    <x v="12"/>
    <x v="17"/>
    <x v="4"/>
    <x v="8"/>
    <x v="8"/>
  </r>
  <r>
    <x v="1889"/>
    <x v="0"/>
    <x v="6"/>
    <x v="135"/>
    <x v="143"/>
    <x v="262"/>
    <x v="1845"/>
    <x v="391"/>
    <x v="60"/>
    <x v="60"/>
    <x v="12"/>
    <x v="17"/>
    <x v="4"/>
    <x v="6"/>
    <x v="6"/>
  </r>
  <r>
    <x v="1887"/>
    <x v="0"/>
    <x v="10"/>
    <x v="92"/>
    <x v="62"/>
    <x v="187"/>
    <x v="1843"/>
    <x v="392"/>
    <x v="60"/>
    <x v="60"/>
    <x v="12"/>
    <x v="17"/>
    <x v="4"/>
    <x v="10"/>
    <x v="10"/>
  </r>
  <r>
    <x v="1880"/>
    <x v="0"/>
    <x v="8"/>
    <x v="33"/>
    <x v="120"/>
    <x v="368"/>
    <x v="1837"/>
    <x v="395"/>
    <x v="60"/>
    <x v="60"/>
    <x v="12"/>
    <x v="17"/>
    <x v="4"/>
    <x v="8"/>
    <x v="8"/>
  </r>
  <r>
    <x v="1886"/>
    <x v="0"/>
    <x v="6"/>
    <x v="92"/>
    <x v="8"/>
    <x v="63"/>
    <x v="1842"/>
    <x v="389"/>
    <x v="60"/>
    <x v="60"/>
    <x v="12"/>
    <x v="17"/>
    <x v="4"/>
    <x v="6"/>
    <x v="6"/>
  </r>
  <r>
    <x v="1882"/>
    <x v="0"/>
    <x v="9"/>
    <x v="114"/>
    <x v="169"/>
    <x v="501"/>
    <x v="1839"/>
    <x v="401"/>
    <x v="60"/>
    <x v="60"/>
    <x v="12"/>
    <x v="17"/>
    <x v="4"/>
    <x v="9"/>
    <x v="9"/>
  </r>
  <r>
    <x v="1883"/>
    <x v="1"/>
    <x v="2"/>
    <x v="107"/>
    <x v="195"/>
    <x v="2546"/>
    <x v="1518"/>
    <x v="400"/>
    <x v="60"/>
    <x v="60"/>
    <x v="12"/>
    <x v="17"/>
    <x v="4"/>
    <x v="2"/>
    <x v="2"/>
  </r>
  <r>
    <x v="1884"/>
    <x v="0"/>
    <x v="7"/>
    <x v="93"/>
    <x v="85"/>
    <x v="6"/>
    <x v="1840"/>
    <x v="396"/>
    <x v="60"/>
    <x v="60"/>
    <x v="12"/>
    <x v="17"/>
    <x v="4"/>
    <x v="7"/>
    <x v="7"/>
  </r>
  <r>
    <x v="1885"/>
    <x v="0"/>
    <x v="5"/>
    <x v="8"/>
    <x v="9"/>
    <x v="13"/>
    <x v="1841"/>
    <x v="394"/>
    <x v="60"/>
    <x v="60"/>
    <x v="12"/>
    <x v="17"/>
    <x v="4"/>
    <x v="5"/>
    <x v="5"/>
  </r>
  <r>
    <x v="1884"/>
    <x v="0"/>
    <x v="10"/>
    <x v="30"/>
    <x v="18"/>
    <x v="6"/>
    <x v="1840"/>
    <x v="396"/>
    <x v="60"/>
    <x v="60"/>
    <x v="12"/>
    <x v="17"/>
    <x v="4"/>
    <x v="10"/>
    <x v="10"/>
  </r>
  <r>
    <x v="1896"/>
    <x v="0"/>
    <x v="3"/>
    <x v="80"/>
    <x v="114"/>
    <x v="628"/>
    <x v="1851"/>
    <x v="397"/>
    <x v="60"/>
    <x v="60"/>
    <x v="12"/>
    <x v="17"/>
    <x v="4"/>
    <x v="3"/>
    <x v="3"/>
  </r>
  <r>
    <x v="1881"/>
    <x v="0"/>
    <x v="7"/>
    <x v="17"/>
    <x v="23"/>
    <x v="32"/>
    <x v="1838"/>
    <x v="385"/>
    <x v="60"/>
    <x v="60"/>
    <x v="12"/>
    <x v="17"/>
    <x v="4"/>
    <x v="7"/>
    <x v="7"/>
  </r>
  <r>
    <x v="1890"/>
    <x v="0"/>
    <x v="10"/>
    <x v="31"/>
    <x v="35"/>
    <x v="262"/>
    <x v="1846"/>
    <x v="399"/>
    <x v="60"/>
    <x v="60"/>
    <x v="12"/>
    <x v="17"/>
    <x v="4"/>
    <x v="10"/>
    <x v="10"/>
  </r>
  <r>
    <x v="1883"/>
    <x v="0"/>
    <x v="4"/>
    <x v="33"/>
    <x v="83"/>
    <x v="107"/>
    <x v="1518"/>
    <x v="400"/>
    <x v="60"/>
    <x v="60"/>
    <x v="12"/>
    <x v="17"/>
    <x v="4"/>
    <x v="4"/>
    <x v="4"/>
  </r>
  <r>
    <x v="1880"/>
    <x v="0"/>
    <x v="0"/>
    <x v="5"/>
    <x v="16"/>
    <x v="17"/>
    <x v="1837"/>
    <x v="395"/>
    <x v="60"/>
    <x v="60"/>
    <x v="12"/>
    <x v="17"/>
    <x v="4"/>
    <x v="0"/>
    <x v="0"/>
  </r>
  <r>
    <x v="1879"/>
    <x v="0"/>
    <x v="3"/>
    <x v="27"/>
    <x v="32"/>
    <x v="35"/>
    <x v="1836"/>
    <x v="394"/>
    <x v="60"/>
    <x v="60"/>
    <x v="12"/>
    <x v="17"/>
    <x v="4"/>
    <x v="3"/>
    <x v="3"/>
  </r>
  <r>
    <x v="1889"/>
    <x v="0"/>
    <x v="5"/>
    <x v="3"/>
    <x v="16"/>
    <x v="93"/>
    <x v="1845"/>
    <x v="391"/>
    <x v="60"/>
    <x v="60"/>
    <x v="12"/>
    <x v="17"/>
    <x v="4"/>
    <x v="5"/>
    <x v="5"/>
  </r>
  <r>
    <x v="1889"/>
    <x v="0"/>
    <x v="1"/>
    <x v="320"/>
    <x v="253"/>
    <x v="2564"/>
    <x v="1845"/>
    <x v="391"/>
    <x v="60"/>
    <x v="60"/>
    <x v="12"/>
    <x v="17"/>
    <x v="4"/>
    <x v="1"/>
    <x v="1"/>
  </r>
  <r>
    <x v="1878"/>
    <x v="0"/>
    <x v="8"/>
    <x v="112"/>
    <x v="29"/>
    <x v="276"/>
    <x v="1835"/>
    <x v="385"/>
    <x v="60"/>
    <x v="60"/>
    <x v="12"/>
    <x v="17"/>
    <x v="4"/>
    <x v="8"/>
    <x v="8"/>
  </r>
  <r>
    <x v="1896"/>
    <x v="0"/>
    <x v="7"/>
    <x v="26"/>
    <x v="56"/>
    <x v="417"/>
    <x v="1851"/>
    <x v="397"/>
    <x v="60"/>
    <x v="60"/>
    <x v="12"/>
    <x v="17"/>
    <x v="4"/>
    <x v="7"/>
    <x v="7"/>
  </r>
  <r>
    <x v="1890"/>
    <x v="0"/>
    <x v="5"/>
    <x v="10"/>
    <x v="94"/>
    <x v="34"/>
    <x v="1846"/>
    <x v="399"/>
    <x v="60"/>
    <x v="60"/>
    <x v="12"/>
    <x v="17"/>
    <x v="4"/>
    <x v="5"/>
    <x v="5"/>
  </r>
  <r>
    <x v="1881"/>
    <x v="0"/>
    <x v="1"/>
    <x v="111"/>
    <x v="25"/>
    <x v="1214"/>
    <x v="1838"/>
    <x v="385"/>
    <x v="60"/>
    <x v="60"/>
    <x v="12"/>
    <x v="17"/>
    <x v="4"/>
    <x v="1"/>
    <x v="1"/>
  </r>
  <r>
    <x v="1884"/>
    <x v="0"/>
    <x v="1"/>
    <x v="51"/>
    <x v="15"/>
    <x v="263"/>
    <x v="1840"/>
    <x v="396"/>
    <x v="60"/>
    <x v="60"/>
    <x v="12"/>
    <x v="17"/>
    <x v="4"/>
    <x v="1"/>
    <x v="1"/>
  </r>
  <r>
    <x v="1894"/>
    <x v="0"/>
    <x v="0"/>
    <x v="1"/>
    <x v="30"/>
    <x v="31"/>
    <x v="1849"/>
    <x v="402"/>
    <x v="60"/>
    <x v="60"/>
    <x v="12"/>
    <x v="17"/>
    <x v="4"/>
    <x v="0"/>
    <x v="0"/>
  </r>
  <r>
    <x v="1884"/>
    <x v="0"/>
    <x v="3"/>
    <x v="48"/>
    <x v="5"/>
    <x v="169"/>
    <x v="1840"/>
    <x v="396"/>
    <x v="60"/>
    <x v="60"/>
    <x v="12"/>
    <x v="17"/>
    <x v="4"/>
    <x v="3"/>
    <x v="3"/>
  </r>
  <r>
    <x v="1895"/>
    <x v="0"/>
    <x v="0"/>
    <x v="10"/>
    <x v="9"/>
    <x v="9"/>
    <x v="1850"/>
    <x v="389"/>
    <x v="60"/>
    <x v="60"/>
    <x v="12"/>
    <x v="17"/>
    <x v="4"/>
    <x v="0"/>
    <x v="0"/>
  </r>
  <r>
    <x v="1879"/>
    <x v="0"/>
    <x v="1"/>
    <x v="84"/>
    <x v="96"/>
    <x v="208"/>
    <x v="1836"/>
    <x v="394"/>
    <x v="60"/>
    <x v="60"/>
    <x v="12"/>
    <x v="17"/>
    <x v="4"/>
    <x v="1"/>
    <x v="1"/>
  </r>
  <r>
    <x v="1843"/>
    <x v="0"/>
    <x v="9"/>
    <x v="110"/>
    <x v="181"/>
    <x v="2565"/>
    <x v="1801"/>
    <x v="394"/>
    <x v="60"/>
    <x v="60"/>
    <x v="12"/>
    <x v="17"/>
    <x v="4"/>
    <x v="9"/>
    <x v="9"/>
  </r>
  <r>
    <x v="1845"/>
    <x v="0"/>
    <x v="5"/>
    <x v="20"/>
    <x v="6"/>
    <x v="7"/>
    <x v="1803"/>
    <x v="387"/>
    <x v="60"/>
    <x v="60"/>
    <x v="12"/>
    <x v="17"/>
    <x v="4"/>
    <x v="5"/>
    <x v="5"/>
  </r>
  <r>
    <x v="1844"/>
    <x v="0"/>
    <x v="1"/>
    <x v="25"/>
    <x v="172"/>
    <x v="303"/>
    <x v="1802"/>
    <x v="395"/>
    <x v="60"/>
    <x v="60"/>
    <x v="12"/>
    <x v="17"/>
    <x v="4"/>
    <x v="1"/>
    <x v="1"/>
  </r>
  <r>
    <x v="1837"/>
    <x v="0"/>
    <x v="0"/>
    <x v="93"/>
    <x v="94"/>
    <x v="207"/>
    <x v="1795"/>
    <x v="390"/>
    <x v="60"/>
    <x v="60"/>
    <x v="12"/>
    <x v="17"/>
    <x v="4"/>
    <x v="0"/>
    <x v="0"/>
  </r>
  <r>
    <x v="1843"/>
    <x v="0"/>
    <x v="3"/>
    <x v="125"/>
    <x v="109"/>
    <x v="1178"/>
    <x v="1801"/>
    <x v="394"/>
    <x v="60"/>
    <x v="60"/>
    <x v="12"/>
    <x v="17"/>
    <x v="4"/>
    <x v="3"/>
    <x v="3"/>
  </r>
  <r>
    <x v="1834"/>
    <x v="0"/>
    <x v="3"/>
    <x v="126"/>
    <x v="122"/>
    <x v="1999"/>
    <x v="1792"/>
    <x v="389"/>
    <x v="60"/>
    <x v="60"/>
    <x v="12"/>
    <x v="17"/>
    <x v="4"/>
    <x v="3"/>
    <x v="3"/>
  </r>
  <r>
    <x v="1841"/>
    <x v="0"/>
    <x v="5"/>
    <x v="20"/>
    <x v="6"/>
    <x v="7"/>
    <x v="1799"/>
    <x v="391"/>
    <x v="60"/>
    <x v="60"/>
    <x v="12"/>
    <x v="17"/>
    <x v="4"/>
    <x v="5"/>
    <x v="5"/>
  </r>
  <r>
    <x v="1831"/>
    <x v="0"/>
    <x v="1"/>
    <x v="279"/>
    <x v="82"/>
    <x v="2566"/>
    <x v="1789"/>
    <x v="386"/>
    <x v="60"/>
    <x v="60"/>
    <x v="12"/>
    <x v="17"/>
    <x v="4"/>
    <x v="1"/>
    <x v="1"/>
  </r>
  <r>
    <x v="1832"/>
    <x v="0"/>
    <x v="7"/>
    <x v="57"/>
    <x v="1"/>
    <x v="255"/>
    <x v="1790"/>
    <x v="387"/>
    <x v="60"/>
    <x v="60"/>
    <x v="12"/>
    <x v="17"/>
    <x v="4"/>
    <x v="7"/>
    <x v="7"/>
  </r>
  <r>
    <x v="1842"/>
    <x v="0"/>
    <x v="3"/>
    <x v="35"/>
    <x v="51"/>
    <x v="63"/>
    <x v="1800"/>
    <x v="393"/>
    <x v="60"/>
    <x v="60"/>
    <x v="12"/>
    <x v="17"/>
    <x v="4"/>
    <x v="3"/>
    <x v="3"/>
  </r>
  <r>
    <x v="1843"/>
    <x v="1"/>
    <x v="2"/>
    <x v="143"/>
    <x v="142"/>
    <x v="2567"/>
    <x v="1801"/>
    <x v="394"/>
    <x v="60"/>
    <x v="60"/>
    <x v="12"/>
    <x v="17"/>
    <x v="4"/>
    <x v="2"/>
    <x v="2"/>
  </r>
  <r>
    <x v="1830"/>
    <x v="0"/>
    <x v="2"/>
    <x v="99"/>
    <x v="95"/>
    <x v="2171"/>
    <x v="1788"/>
    <x v="385"/>
    <x v="60"/>
    <x v="60"/>
    <x v="12"/>
    <x v="17"/>
    <x v="4"/>
    <x v="2"/>
    <x v="2"/>
  </r>
  <r>
    <x v="1857"/>
    <x v="0"/>
    <x v="2"/>
    <x v="193"/>
    <x v="372"/>
    <x v="2568"/>
    <x v="1815"/>
    <x v="394"/>
    <x v="60"/>
    <x v="60"/>
    <x v="12"/>
    <x v="17"/>
    <x v="4"/>
    <x v="2"/>
    <x v="2"/>
  </r>
  <r>
    <x v="1856"/>
    <x v="0"/>
    <x v="2"/>
    <x v="87"/>
    <x v="201"/>
    <x v="2569"/>
    <x v="1814"/>
    <x v="394"/>
    <x v="60"/>
    <x v="60"/>
    <x v="12"/>
    <x v="17"/>
    <x v="4"/>
    <x v="2"/>
    <x v="2"/>
  </r>
  <r>
    <x v="1836"/>
    <x v="0"/>
    <x v="7"/>
    <x v="16"/>
    <x v="45"/>
    <x v="145"/>
    <x v="1794"/>
    <x v="389"/>
    <x v="60"/>
    <x v="60"/>
    <x v="12"/>
    <x v="17"/>
    <x v="4"/>
    <x v="7"/>
    <x v="7"/>
  </r>
  <r>
    <x v="1835"/>
    <x v="0"/>
    <x v="4"/>
    <x v="48"/>
    <x v="10"/>
    <x v="187"/>
    <x v="1793"/>
    <x v="387"/>
    <x v="60"/>
    <x v="60"/>
    <x v="12"/>
    <x v="17"/>
    <x v="4"/>
    <x v="4"/>
    <x v="4"/>
  </r>
  <r>
    <x v="1830"/>
    <x v="1"/>
    <x v="2"/>
    <x v="25"/>
    <x v="95"/>
    <x v="2006"/>
    <x v="1788"/>
    <x v="385"/>
    <x v="60"/>
    <x v="60"/>
    <x v="12"/>
    <x v="17"/>
    <x v="4"/>
    <x v="2"/>
    <x v="2"/>
  </r>
  <r>
    <x v="1835"/>
    <x v="0"/>
    <x v="7"/>
    <x v="30"/>
    <x v="65"/>
    <x v="244"/>
    <x v="1793"/>
    <x v="387"/>
    <x v="60"/>
    <x v="60"/>
    <x v="12"/>
    <x v="17"/>
    <x v="4"/>
    <x v="7"/>
    <x v="7"/>
  </r>
  <r>
    <x v="1835"/>
    <x v="0"/>
    <x v="9"/>
    <x v="27"/>
    <x v="48"/>
    <x v="189"/>
    <x v="1793"/>
    <x v="387"/>
    <x v="60"/>
    <x v="60"/>
    <x v="12"/>
    <x v="17"/>
    <x v="4"/>
    <x v="9"/>
    <x v="9"/>
  </r>
  <r>
    <x v="1844"/>
    <x v="0"/>
    <x v="5"/>
    <x v="10"/>
    <x v="9"/>
    <x v="9"/>
    <x v="1802"/>
    <x v="395"/>
    <x v="60"/>
    <x v="60"/>
    <x v="12"/>
    <x v="17"/>
    <x v="4"/>
    <x v="5"/>
    <x v="5"/>
  </r>
  <r>
    <x v="1841"/>
    <x v="0"/>
    <x v="6"/>
    <x v="3"/>
    <x v="36"/>
    <x v="153"/>
    <x v="1799"/>
    <x v="391"/>
    <x v="60"/>
    <x v="60"/>
    <x v="12"/>
    <x v="17"/>
    <x v="4"/>
    <x v="6"/>
    <x v="6"/>
  </r>
  <r>
    <x v="1832"/>
    <x v="0"/>
    <x v="3"/>
    <x v="125"/>
    <x v="103"/>
    <x v="165"/>
    <x v="1790"/>
    <x v="387"/>
    <x v="60"/>
    <x v="60"/>
    <x v="12"/>
    <x v="17"/>
    <x v="4"/>
    <x v="3"/>
    <x v="3"/>
  </r>
  <r>
    <x v="1837"/>
    <x v="0"/>
    <x v="11"/>
    <x v="15"/>
    <x v="81"/>
    <x v="379"/>
    <x v="1795"/>
    <x v="390"/>
    <x v="60"/>
    <x v="60"/>
    <x v="12"/>
    <x v="17"/>
    <x v="4"/>
    <x v="11"/>
    <x v="11"/>
  </r>
  <r>
    <x v="1839"/>
    <x v="0"/>
    <x v="0"/>
    <x v="8"/>
    <x v="13"/>
    <x v="232"/>
    <x v="1797"/>
    <x v="391"/>
    <x v="60"/>
    <x v="60"/>
    <x v="12"/>
    <x v="17"/>
    <x v="4"/>
    <x v="0"/>
    <x v="0"/>
  </r>
  <r>
    <x v="1840"/>
    <x v="1"/>
    <x v="2"/>
    <x v="134"/>
    <x v="107"/>
    <x v="719"/>
    <x v="1798"/>
    <x v="392"/>
    <x v="60"/>
    <x v="60"/>
    <x v="12"/>
    <x v="17"/>
    <x v="4"/>
    <x v="2"/>
    <x v="2"/>
  </r>
  <r>
    <x v="1833"/>
    <x v="0"/>
    <x v="6"/>
    <x v="120"/>
    <x v="153"/>
    <x v="12"/>
    <x v="1791"/>
    <x v="388"/>
    <x v="60"/>
    <x v="60"/>
    <x v="12"/>
    <x v="17"/>
    <x v="4"/>
    <x v="6"/>
    <x v="6"/>
  </r>
  <r>
    <x v="1836"/>
    <x v="0"/>
    <x v="9"/>
    <x v="10"/>
    <x v="94"/>
    <x v="34"/>
    <x v="1794"/>
    <x v="389"/>
    <x v="60"/>
    <x v="60"/>
    <x v="12"/>
    <x v="17"/>
    <x v="4"/>
    <x v="9"/>
    <x v="9"/>
  </r>
  <r>
    <x v="1838"/>
    <x v="0"/>
    <x v="11"/>
    <x v="63"/>
    <x v="54"/>
    <x v="347"/>
    <x v="1796"/>
    <x v="391"/>
    <x v="60"/>
    <x v="60"/>
    <x v="12"/>
    <x v="17"/>
    <x v="4"/>
    <x v="11"/>
    <x v="11"/>
  </r>
  <r>
    <x v="1843"/>
    <x v="0"/>
    <x v="7"/>
    <x v="26"/>
    <x v="34"/>
    <x v="286"/>
    <x v="1801"/>
    <x v="394"/>
    <x v="60"/>
    <x v="60"/>
    <x v="12"/>
    <x v="17"/>
    <x v="4"/>
    <x v="7"/>
    <x v="7"/>
  </r>
  <r>
    <x v="1856"/>
    <x v="0"/>
    <x v="3"/>
    <x v="139"/>
    <x v="181"/>
    <x v="71"/>
    <x v="1814"/>
    <x v="394"/>
    <x v="60"/>
    <x v="60"/>
    <x v="12"/>
    <x v="17"/>
    <x v="4"/>
    <x v="3"/>
    <x v="3"/>
  </r>
  <r>
    <x v="1836"/>
    <x v="0"/>
    <x v="3"/>
    <x v="0"/>
    <x v="85"/>
    <x v="126"/>
    <x v="1794"/>
    <x v="389"/>
    <x v="60"/>
    <x v="60"/>
    <x v="12"/>
    <x v="17"/>
    <x v="4"/>
    <x v="3"/>
    <x v="3"/>
  </r>
  <r>
    <x v="1836"/>
    <x v="0"/>
    <x v="1"/>
    <x v="10"/>
    <x v="13"/>
    <x v="202"/>
    <x v="1794"/>
    <x v="389"/>
    <x v="60"/>
    <x v="60"/>
    <x v="12"/>
    <x v="17"/>
    <x v="4"/>
    <x v="1"/>
    <x v="1"/>
  </r>
  <r>
    <x v="1831"/>
    <x v="0"/>
    <x v="3"/>
    <x v="100"/>
    <x v="142"/>
    <x v="2570"/>
    <x v="1789"/>
    <x v="386"/>
    <x v="60"/>
    <x v="60"/>
    <x v="12"/>
    <x v="17"/>
    <x v="4"/>
    <x v="3"/>
    <x v="3"/>
  </r>
  <r>
    <x v="1871"/>
    <x v="0"/>
    <x v="1"/>
    <x v="151"/>
    <x v="147"/>
    <x v="1047"/>
    <x v="40"/>
    <x v="395"/>
    <x v="60"/>
    <x v="60"/>
    <x v="12"/>
    <x v="17"/>
    <x v="4"/>
    <x v="1"/>
    <x v="1"/>
  </r>
  <r>
    <x v="1846"/>
    <x v="0"/>
    <x v="8"/>
    <x v="46"/>
    <x v="42"/>
    <x v="743"/>
    <x v="1804"/>
    <x v="396"/>
    <x v="60"/>
    <x v="60"/>
    <x v="12"/>
    <x v="17"/>
    <x v="4"/>
    <x v="8"/>
    <x v="8"/>
  </r>
  <r>
    <x v="1849"/>
    <x v="0"/>
    <x v="11"/>
    <x v="70"/>
    <x v="24"/>
    <x v="238"/>
    <x v="1807"/>
    <x v="396"/>
    <x v="60"/>
    <x v="60"/>
    <x v="12"/>
    <x v="17"/>
    <x v="4"/>
    <x v="11"/>
    <x v="11"/>
  </r>
  <r>
    <x v="1870"/>
    <x v="1"/>
    <x v="2"/>
    <x v="89"/>
    <x v="99"/>
    <x v="4"/>
    <x v="1828"/>
    <x v="393"/>
    <x v="60"/>
    <x v="60"/>
    <x v="12"/>
    <x v="17"/>
    <x v="4"/>
    <x v="2"/>
    <x v="2"/>
  </r>
  <r>
    <x v="1852"/>
    <x v="0"/>
    <x v="2"/>
    <x v="26"/>
    <x v="26"/>
    <x v="27"/>
    <x v="1810"/>
    <x v="396"/>
    <x v="60"/>
    <x v="60"/>
    <x v="12"/>
    <x v="17"/>
    <x v="4"/>
    <x v="2"/>
    <x v="2"/>
  </r>
  <r>
    <x v="1850"/>
    <x v="0"/>
    <x v="9"/>
    <x v="125"/>
    <x v="103"/>
    <x v="165"/>
    <x v="1808"/>
    <x v="396"/>
    <x v="60"/>
    <x v="60"/>
    <x v="12"/>
    <x v="17"/>
    <x v="4"/>
    <x v="9"/>
    <x v="9"/>
  </r>
  <r>
    <x v="1853"/>
    <x v="0"/>
    <x v="5"/>
    <x v="8"/>
    <x v="94"/>
    <x v="73"/>
    <x v="1811"/>
    <x v="396"/>
    <x v="60"/>
    <x v="60"/>
    <x v="12"/>
    <x v="17"/>
    <x v="4"/>
    <x v="5"/>
    <x v="5"/>
  </r>
  <r>
    <x v="1855"/>
    <x v="0"/>
    <x v="2"/>
    <x v="124"/>
    <x v="161"/>
    <x v="34"/>
    <x v="1813"/>
    <x v="388"/>
    <x v="60"/>
    <x v="60"/>
    <x v="12"/>
    <x v="17"/>
    <x v="4"/>
    <x v="2"/>
    <x v="2"/>
  </r>
  <r>
    <x v="1848"/>
    <x v="0"/>
    <x v="6"/>
    <x v="70"/>
    <x v="81"/>
    <x v="748"/>
    <x v="1806"/>
    <x v="397"/>
    <x v="60"/>
    <x v="60"/>
    <x v="12"/>
    <x v="17"/>
    <x v="4"/>
    <x v="6"/>
    <x v="6"/>
  </r>
  <r>
    <x v="1852"/>
    <x v="0"/>
    <x v="9"/>
    <x v="51"/>
    <x v="27"/>
    <x v="198"/>
    <x v="1810"/>
    <x v="396"/>
    <x v="60"/>
    <x v="60"/>
    <x v="12"/>
    <x v="17"/>
    <x v="4"/>
    <x v="9"/>
    <x v="9"/>
  </r>
  <r>
    <x v="1852"/>
    <x v="1"/>
    <x v="2"/>
    <x v="15"/>
    <x v="26"/>
    <x v="113"/>
    <x v="1810"/>
    <x v="396"/>
    <x v="60"/>
    <x v="60"/>
    <x v="12"/>
    <x v="17"/>
    <x v="4"/>
    <x v="2"/>
    <x v="2"/>
  </r>
  <r>
    <x v="1847"/>
    <x v="0"/>
    <x v="7"/>
    <x v="26"/>
    <x v="26"/>
    <x v="27"/>
    <x v="1805"/>
    <x v="385"/>
    <x v="60"/>
    <x v="60"/>
    <x v="12"/>
    <x v="17"/>
    <x v="4"/>
    <x v="7"/>
    <x v="7"/>
  </r>
  <r>
    <x v="1848"/>
    <x v="0"/>
    <x v="5"/>
    <x v="0"/>
    <x v="9"/>
    <x v="265"/>
    <x v="1806"/>
    <x v="397"/>
    <x v="60"/>
    <x v="60"/>
    <x v="12"/>
    <x v="17"/>
    <x v="4"/>
    <x v="5"/>
    <x v="5"/>
  </r>
  <r>
    <x v="1838"/>
    <x v="0"/>
    <x v="0"/>
    <x v="93"/>
    <x v="0"/>
    <x v="187"/>
    <x v="1796"/>
    <x v="391"/>
    <x v="60"/>
    <x v="60"/>
    <x v="12"/>
    <x v="17"/>
    <x v="4"/>
    <x v="0"/>
    <x v="0"/>
  </r>
  <r>
    <x v="1834"/>
    <x v="0"/>
    <x v="10"/>
    <x v="105"/>
    <x v="90"/>
    <x v="738"/>
    <x v="1792"/>
    <x v="389"/>
    <x v="60"/>
    <x v="60"/>
    <x v="12"/>
    <x v="17"/>
    <x v="4"/>
    <x v="10"/>
    <x v="10"/>
  </r>
  <r>
    <x v="1855"/>
    <x v="0"/>
    <x v="11"/>
    <x v="78"/>
    <x v="108"/>
    <x v="949"/>
    <x v="1813"/>
    <x v="388"/>
    <x v="60"/>
    <x v="60"/>
    <x v="12"/>
    <x v="17"/>
    <x v="4"/>
    <x v="11"/>
    <x v="11"/>
  </r>
  <r>
    <x v="1847"/>
    <x v="0"/>
    <x v="3"/>
    <x v="38"/>
    <x v="119"/>
    <x v="68"/>
    <x v="1805"/>
    <x v="385"/>
    <x v="60"/>
    <x v="60"/>
    <x v="12"/>
    <x v="17"/>
    <x v="4"/>
    <x v="3"/>
    <x v="3"/>
  </r>
  <r>
    <x v="1872"/>
    <x v="0"/>
    <x v="9"/>
    <x v="33"/>
    <x v="57"/>
    <x v="64"/>
    <x v="1829"/>
    <x v="387"/>
    <x v="60"/>
    <x v="60"/>
    <x v="12"/>
    <x v="17"/>
    <x v="4"/>
    <x v="9"/>
    <x v="9"/>
  </r>
  <r>
    <x v="1847"/>
    <x v="0"/>
    <x v="1"/>
    <x v="108"/>
    <x v="158"/>
    <x v="1162"/>
    <x v="1805"/>
    <x v="385"/>
    <x v="60"/>
    <x v="60"/>
    <x v="12"/>
    <x v="17"/>
    <x v="4"/>
    <x v="1"/>
    <x v="1"/>
  </r>
  <r>
    <x v="1848"/>
    <x v="0"/>
    <x v="1"/>
    <x v="18"/>
    <x v="57"/>
    <x v="11"/>
    <x v="1806"/>
    <x v="397"/>
    <x v="60"/>
    <x v="60"/>
    <x v="12"/>
    <x v="17"/>
    <x v="4"/>
    <x v="1"/>
    <x v="1"/>
  </r>
  <r>
    <x v="1855"/>
    <x v="0"/>
    <x v="6"/>
    <x v="51"/>
    <x v="87"/>
    <x v="116"/>
    <x v="1813"/>
    <x v="388"/>
    <x v="60"/>
    <x v="60"/>
    <x v="12"/>
    <x v="17"/>
    <x v="4"/>
    <x v="6"/>
    <x v="6"/>
  </r>
  <r>
    <x v="1848"/>
    <x v="0"/>
    <x v="0"/>
    <x v="30"/>
    <x v="11"/>
    <x v="384"/>
    <x v="1806"/>
    <x v="397"/>
    <x v="60"/>
    <x v="60"/>
    <x v="12"/>
    <x v="17"/>
    <x v="4"/>
    <x v="0"/>
    <x v="0"/>
  </r>
  <r>
    <x v="1872"/>
    <x v="0"/>
    <x v="8"/>
    <x v="82"/>
    <x v="83"/>
    <x v="272"/>
    <x v="1829"/>
    <x v="387"/>
    <x v="60"/>
    <x v="60"/>
    <x v="12"/>
    <x v="17"/>
    <x v="4"/>
    <x v="8"/>
    <x v="8"/>
  </r>
  <r>
    <x v="1847"/>
    <x v="0"/>
    <x v="2"/>
    <x v="179"/>
    <x v="204"/>
    <x v="2571"/>
    <x v="1805"/>
    <x v="385"/>
    <x v="60"/>
    <x v="60"/>
    <x v="12"/>
    <x v="17"/>
    <x v="4"/>
    <x v="2"/>
    <x v="2"/>
  </r>
  <r>
    <x v="1875"/>
    <x v="0"/>
    <x v="6"/>
    <x v="7"/>
    <x v="16"/>
    <x v="304"/>
    <x v="1832"/>
    <x v="392"/>
    <x v="60"/>
    <x v="60"/>
    <x v="12"/>
    <x v="17"/>
    <x v="4"/>
    <x v="6"/>
    <x v="6"/>
  </r>
  <r>
    <x v="1873"/>
    <x v="0"/>
    <x v="2"/>
    <x v="241"/>
    <x v="325"/>
    <x v="2572"/>
    <x v="1830"/>
    <x v="399"/>
    <x v="60"/>
    <x v="60"/>
    <x v="12"/>
    <x v="17"/>
    <x v="4"/>
    <x v="2"/>
    <x v="2"/>
  </r>
  <r>
    <x v="1874"/>
    <x v="0"/>
    <x v="3"/>
    <x v="91"/>
    <x v="103"/>
    <x v="1010"/>
    <x v="1831"/>
    <x v="401"/>
    <x v="60"/>
    <x v="60"/>
    <x v="12"/>
    <x v="17"/>
    <x v="4"/>
    <x v="3"/>
    <x v="3"/>
  </r>
  <r>
    <x v="1851"/>
    <x v="0"/>
    <x v="0"/>
    <x v="9"/>
    <x v="62"/>
    <x v="84"/>
    <x v="1809"/>
    <x v="393"/>
    <x v="60"/>
    <x v="60"/>
    <x v="12"/>
    <x v="17"/>
    <x v="4"/>
    <x v="0"/>
    <x v="0"/>
  </r>
  <r>
    <x v="1847"/>
    <x v="0"/>
    <x v="9"/>
    <x v="85"/>
    <x v="73"/>
    <x v="143"/>
    <x v="1805"/>
    <x v="385"/>
    <x v="60"/>
    <x v="60"/>
    <x v="12"/>
    <x v="17"/>
    <x v="4"/>
    <x v="9"/>
    <x v="9"/>
  </r>
  <r>
    <x v="1874"/>
    <x v="0"/>
    <x v="1"/>
    <x v="100"/>
    <x v="181"/>
    <x v="2573"/>
    <x v="1831"/>
    <x v="401"/>
    <x v="60"/>
    <x v="60"/>
    <x v="12"/>
    <x v="17"/>
    <x v="4"/>
    <x v="1"/>
    <x v="1"/>
  </r>
  <r>
    <x v="1875"/>
    <x v="0"/>
    <x v="5"/>
    <x v="16"/>
    <x v="17"/>
    <x v="6"/>
    <x v="1832"/>
    <x v="392"/>
    <x v="60"/>
    <x v="60"/>
    <x v="12"/>
    <x v="17"/>
    <x v="4"/>
    <x v="5"/>
    <x v="5"/>
  </r>
  <r>
    <x v="1850"/>
    <x v="1"/>
    <x v="2"/>
    <x v="59"/>
    <x v="72"/>
    <x v="110"/>
    <x v="1808"/>
    <x v="396"/>
    <x v="60"/>
    <x v="60"/>
    <x v="12"/>
    <x v="17"/>
    <x v="4"/>
    <x v="2"/>
    <x v="2"/>
  </r>
  <r>
    <x v="1870"/>
    <x v="0"/>
    <x v="4"/>
    <x v="27"/>
    <x v="48"/>
    <x v="189"/>
    <x v="1828"/>
    <x v="393"/>
    <x v="60"/>
    <x v="60"/>
    <x v="12"/>
    <x v="17"/>
    <x v="4"/>
    <x v="4"/>
    <x v="4"/>
  </r>
  <r>
    <x v="1875"/>
    <x v="0"/>
    <x v="10"/>
    <x v="30"/>
    <x v="11"/>
    <x v="384"/>
    <x v="1832"/>
    <x v="392"/>
    <x v="60"/>
    <x v="60"/>
    <x v="12"/>
    <x v="17"/>
    <x v="4"/>
    <x v="10"/>
    <x v="10"/>
  </r>
  <r>
    <x v="1872"/>
    <x v="0"/>
    <x v="4"/>
    <x v="24"/>
    <x v="38"/>
    <x v="63"/>
    <x v="1829"/>
    <x v="387"/>
    <x v="60"/>
    <x v="60"/>
    <x v="12"/>
    <x v="17"/>
    <x v="4"/>
    <x v="4"/>
    <x v="4"/>
  </r>
  <r>
    <x v="1870"/>
    <x v="0"/>
    <x v="9"/>
    <x v="55"/>
    <x v="106"/>
    <x v="635"/>
    <x v="1828"/>
    <x v="393"/>
    <x v="60"/>
    <x v="60"/>
    <x v="12"/>
    <x v="17"/>
    <x v="4"/>
    <x v="9"/>
    <x v="9"/>
  </r>
  <r>
    <x v="1855"/>
    <x v="1"/>
    <x v="2"/>
    <x v="103"/>
    <x v="161"/>
    <x v="1223"/>
    <x v="1813"/>
    <x v="388"/>
    <x v="60"/>
    <x v="60"/>
    <x v="12"/>
    <x v="17"/>
    <x v="4"/>
    <x v="2"/>
    <x v="2"/>
  </r>
  <r>
    <x v="1869"/>
    <x v="0"/>
    <x v="3"/>
    <x v="23"/>
    <x v="36"/>
    <x v="291"/>
    <x v="1827"/>
    <x v="400"/>
    <x v="60"/>
    <x v="60"/>
    <x v="12"/>
    <x v="17"/>
    <x v="4"/>
    <x v="3"/>
    <x v="3"/>
  </r>
  <r>
    <x v="1861"/>
    <x v="0"/>
    <x v="6"/>
    <x v="4"/>
    <x v="44"/>
    <x v="330"/>
    <x v="1819"/>
    <x v="389"/>
    <x v="60"/>
    <x v="60"/>
    <x v="12"/>
    <x v="17"/>
    <x v="4"/>
    <x v="6"/>
    <x v="6"/>
  </r>
  <r>
    <x v="1858"/>
    <x v="0"/>
    <x v="0"/>
    <x v="21"/>
    <x v="18"/>
    <x v="11"/>
    <x v="1816"/>
    <x v="392"/>
    <x v="60"/>
    <x v="60"/>
    <x v="12"/>
    <x v="17"/>
    <x v="4"/>
    <x v="0"/>
    <x v="0"/>
  </r>
  <r>
    <x v="1868"/>
    <x v="0"/>
    <x v="7"/>
    <x v="0"/>
    <x v="0"/>
    <x v="0"/>
    <x v="1826"/>
    <x v="400"/>
    <x v="60"/>
    <x v="60"/>
    <x v="12"/>
    <x v="17"/>
    <x v="4"/>
    <x v="7"/>
    <x v="7"/>
  </r>
  <r>
    <x v="1862"/>
    <x v="0"/>
    <x v="2"/>
    <x v="4"/>
    <x v="87"/>
    <x v="1663"/>
    <x v="1820"/>
    <x v="389"/>
    <x v="60"/>
    <x v="60"/>
    <x v="12"/>
    <x v="17"/>
    <x v="4"/>
    <x v="2"/>
    <x v="2"/>
  </r>
  <r>
    <x v="1863"/>
    <x v="0"/>
    <x v="2"/>
    <x v="60"/>
    <x v="99"/>
    <x v="364"/>
    <x v="1821"/>
    <x v="397"/>
    <x v="60"/>
    <x v="60"/>
    <x v="12"/>
    <x v="17"/>
    <x v="4"/>
    <x v="2"/>
    <x v="2"/>
  </r>
  <r>
    <x v="1869"/>
    <x v="0"/>
    <x v="7"/>
    <x v="79"/>
    <x v="65"/>
    <x v="3"/>
    <x v="1827"/>
    <x v="400"/>
    <x v="60"/>
    <x v="60"/>
    <x v="12"/>
    <x v="17"/>
    <x v="4"/>
    <x v="7"/>
    <x v="7"/>
  </r>
  <r>
    <x v="1864"/>
    <x v="0"/>
    <x v="2"/>
    <x v="35"/>
    <x v="32"/>
    <x v="1863"/>
    <x v="1822"/>
    <x v="396"/>
    <x v="60"/>
    <x v="60"/>
    <x v="12"/>
    <x v="17"/>
    <x v="4"/>
    <x v="2"/>
    <x v="2"/>
  </r>
  <r>
    <x v="1863"/>
    <x v="0"/>
    <x v="4"/>
    <x v="54"/>
    <x v="59"/>
    <x v="285"/>
    <x v="1821"/>
    <x v="397"/>
    <x v="60"/>
    <x v="60"/>
    <x v="12"/>
    <x v="17"/>
    <x v="4"/>
    <x v="4"/>
    <x v="4"/>
  </r>
  <r>
    <x v="1868"/>
    <x v="0"/>
    <x v="0"/>
    <x v="16"/>
    <x v="12"/>
    <x v="102"/>
    <x v="1826"/>
    <x v="400"/>
    <x v="60"/>
    <x v="60"/>
    <x v="12"/>
    <x v="17"/>
    <x v="4"/>
    <x v="0"/>
    <x v="0"/>
  </r>
  <r>
    <x v="1877"/>
    <x v="0"/>
    <x v="6"/>
    <x v="63"/>
    <x v="54"/>
    <x v="347"/>
    <x v="1834"/>
    <x v="401"/>
    <x v="60"/>
    <x v="60"/>
    <x v="12"/>
    <x v="17"/>
    <x v="4"/>
    <x v="6"/>
    <x v="6"/>
  </r>
  <r>
    <x v="1859"/>
    <x v="0"/>
    <x v="0"/>
    <x v="10"/>
    <x v="13"/>
    <x v="202"/>
    <x v="1817"/>
    <x v="390"/>
    <x v="60"/>
    <x v="60"/>
    <x v="12"/>
    <x v="17"/>
    <x v="4"/>
    <x v="0"/>
    <x v="0"/>
  </r>
  <r>
    <x v="1883"/>
    <x v="0"/>
    <x v="7"/>
    <x v="5"/>
    <x v="16"/>
    <x v="17"/>
    <x v="1518"/>
    <x v="400"/>
    <x v="60"/>
    <x v="60"/>
    <x v="12"/>
    <x v="17"/>
    <x v="4"/>
    <x v="7"/>
    <x v="7"/>
  </r>
  <r>
    <x v="1882"/>
    <x v="0"/>
    <x v="3"/>
    <x v="104"/>
    <x v="108"/>
    <x v="19"/>
    <x v="1839"/>
    <x v="401"/>
    <x v="60"/>
    <x v="60"/>
    <x v="12"/>
    <x v="17"/>
    <x v="4"/>
    <x v="3"/>
    <x v="3"/>
  </r>
  <r>
    <x v="1881"/>
    <x v="0"/>
    <x v="10"/>
    <x v="1"/>
    <x v="76"/>
    <x v="34"/>
    <x v="1838"/>
    <x v="385"/>
    <x v="60"/>
    <x v="60"/>
    <x v="12"/>
    <x v="17"/>
    <x v="4"/>
    <x v="10"/>
    <x v="10"/>
  </r>
  <r>
    <x v="1879"/>
    <x v="0"/>
    <x v="7"/>
    <x v="5"/>
    <x v="16"/>
    <x v="17"/>
    <x v="1836"/>
    <x v="394"/>
    <x v="60"/>
    <x v="60"/>
    <x v="12"/>
    <x v="17"/>
    <x v="4"/>
    <x v="7"/>
    <x v="7"/>
  </r>
  <r>
    <x v="1894"/>
    <x v="0"/>
    <x v="11"/>
    <x v="110"/>
    <x v="189"/>
    <x v="2103"/>
    <x v="1849"/>
    <x v="402"/>
    <x v="60"/>
    <x v="60"/>
    <x v="12"/>
    <x v="17"/>
    <x v="4"/>
    <x v="11"/>
    <x v="11"/>
  </r>
  <r>
    <x v="1892"/>
    <x v="0"/>
    <x v="11"/>
    <x v="53"/>
    <x v="4"/>
    <x v="829"/>
    <x v="1848"/>
    <x v="396"/>
    <x v="60"/>
    <x v="60"/>
    <x v="12"/>
    <x v="17"/>
    <x v="4"/>
    <x v="11"/>
    <x v="11"/>
  </r>
  <r>
    <x v="1869"/>
    <x v="1"/>
    <x v="2"/>
    <x v="19"/>
    <x v="66"/>
    <x v="186"/>
    <x v="1827"/>
    <x v="400"/>
    <x v="60"/>
    <x v="60"/>
    <x v="12"/>
    <x v="17"/>
    <x v="4"/>
    <x v="2"/>
    <x v="2"/>
  </r>
  <r>
    <x v="1867"/>
    <x v="0"/>
    <x v="4"/>
    <x v="70"/>
    <x v="60"/>
    <x v="722"/>
    <x v="1825"/>
    <x v="397"/>
    <x v="60"/>
    <x v="60"/>
    <x v="12"/>
    <x v="17"/>
    <x v="4"/>
    <x v="4"/>
    <x v="4"/>
  </r>
  <r>
    <x v="1859"/>
    <x v="0"/>
    <x v="8"/>
    <x v="94"/>
    <x v="119"/>
    <x v="5"/>
    <x v="1817"/>
    <x v="390"/>
    <x v="60"/>
    <x v="60"/>
    <x v="12"/>
    <x v="17"/>
    <x v="4"/>
    <x v="8"/>
    <x v="8"/>
  </r>
  <r>
    <x v="1860"/>
    <x v="0"/>
    <x v="10"/>
    <x v="7"/>
    <x v="63"/>
    <x v="6"/>
    <x v="1818"/>
    <x v="399"/>
    <x v="60"/>
    <x v="60"/>
    <x v="12"/>
    <x v="17"/>
    <x v="4"/>
    <x v="10"/>
    <x v="10"/>
  </r>
  <r>
    <x v="1858"/>
    <x v="0"/>
    <x v="6"/>
    <x v="65"/>
    <x v="60"/>
    <x v="128"/>
    <x v="1816"/>
    <x v="392"/>
    <x v="60"/>
    <x v="60"/>
    <x v="12"/>
    <x v="17"/>
    <x v="4"/>
    <x v="6"/>
    <x v="6"/>
  </r>
  <r>
    <x v="1859"/>
    <x v="0"/>
    <x v="11"/>
    <x v="14"/>
    <x v="49"/>
    <x v="61"/>
    <x v="1817"/>
    <x v="390"/>
    <x v="60"/>
    <x v="60"/>
    <x v="12"/>
    <x v="17"/>
    <x v="4"/>
    <x v="11"/>
    <x v="11"/>
  </r>
  <r>
    <x v="1863"/>
    <x v="0"/>
    <x v="9"/>
    <x v="56"/>
    <x v="42"/>
    <x v="334"/>
    <x v="1821"/>
    <x v="397"/>
    <x v="60"/>
    <x v="60"/>
    <x v="12"/>
    <x v="17"/>
    <x v="4"/>
    <x v="9"/>
    <x v="9"/>
  </r>
  <r>
    <x v="1867"/>
    <x v="0"/>
    <x v="9"/>
    <x v="34"/>
    <x v="37"/>
    <x v="40"/>
    <x v="1825"/>
    <x v="397"/>
    <x v="60"/>
    <x v="60"/>
    <x v="12"/>
    <x v="17"/>
    <x v="4"/>
    <x v="9"/>
    <x v="9"/>
  </r>
  <r>
    <x v="1863"/>
    <x v="1"/>
    <x v="2"/>
    <x v="105"/>
    <x v="99"/>
    <x v="39"/>
    <x v="1821"/>
    <x v="397"/>
    <x v="60"/>
    <x v="60"/>
    <x v="12"/>
    <x v="17"/>
    <x v="4"/>
    <x v="2"/>
    <x v="2"/>
  </r>
  <r>
    <x v="1861"/>
    <x v="0"/>
    <x v="5"/>
    <x v="8"/>
    <x v="85"/>
    <x v="31"/>
    <x v="1819"/>
    <x v="389"/>
    <x v="60"/>
    <x v="60"/>
    <x v="12"/>
    <x v="17"/>
    <x v="4"/>
    <x v="5"/>
    <x v="5"/>
  </r>
  <r>
    <x v="1862"/>
    <x v="0"/>
    <x v="6"/>
    <x v="5"/>
    <x v="7"/>
    <x v="152"/>
    <x v="1820"/>
    <x v="389"/>
    <x v="60"/>
    <x v="60"/>
    <x v="12"/>
    <x v="17"/>
    <x v="4"/>
    <x v="6"/>
    <x v="6"/>
  </r>
  <r>
    <x v="1866"/>
    <x v="0"/>
    <x v="7"/>
    <x v="7"/>
    <x v="7"/>
    <x v="7"/>
    <x v="1824"/>
    <x v="392"/>
    <x v="60"/>
    <x v="60"/>
    <x v="12"/>
    <x v="17"/>
    <x v="4"/>
    <x v="7"/>
    <x v="7"/>
  </r>
  <r>
    <x v="1858"/>
    <x v="0"/>
    <x v="5"/>
    <x v="6"/>
    <x v="6"/>
    <x v="6"/>
    <x v="1816"/>
    <x v="392"/>
    <x v="60"/>
    <x v="60"/>
    <x v="12"/>
    <x v="17"/>
    <x v="4"/>
    <x v="5"/>
    <x v="5"/>
  </r>
  <r>
    <x v="1862"/>
    <x v="0"/>
    <x v="5"/>
    <x v="12"/>
    <x v="45"/>
    <x v="6"/>
    <x v="1820"/>
    <x v="389"/>
    <x v="60"/>
    <x v="60"/>
    <x v="12"/>
    <x v="17"/>
    <x v="4"/>
    <x v="5"/>
    <x v="5"/>
  </r>
  <r>
    <x v="1866"/>
    <x v="0"/>
    <x v="3"/>
    <x v="82"/>
    <x v="27"/>
    <x v="386"/>
    <x v="1824"/>
    <x v="392"/>
    <x v="60"/>
    <x v="60"/>
    <x v="12"/>
    <x v="17"/>
    <x v="4"/>
    <x v="3"/>
    <x v="3"/>
  </r>
  <r>
    <x v="1887"/>
    <x v="0"/>
    <x v="1"/>
    <x v="36"/>
    <x v="31"/>
    <x v="39"/>
    <x v="1843"/>
    <x v="392"/>
    <x v="60"/>
    <x v="60"/>
    <x v="12"/>
    <x v="17"/>
    <x v="4"/>
    <x v="1"/>
    <x v="1"/>
  </r>
  <r>
    <x v="1898"/>
    <x v="0"/>
    <x v="8"/>
    <x v="105"/>
    <x v="109"/>
    <x v="1952"/>
    <x v="1853"/>
    <x v="403"/>
    <x v="61"/>
    <x v="61"/>
    <x v="13"/>
    <x v="18"/>
    <x v="5"/>
    <x v="8"/>
    <x v="8"/>
  </r>
  <r>
    <x v="1899"/>
    <x v="0"/>
    <x v="10"/>
    <x v="63"/>
    <x v="1"/>
    <x v="165"/>
    <x v="1854"/>
    <x v="404"/>
    <x v="61"/>
    <x v="61"/>
    <x v="13"/>
    <x v="18"/>
    <x v="5"/>
    <x v="10"/>
    <x v="10"/>
  </r>
  <r>
    <x v="1900"/>
    <x v="1"/>
    <x v="2"/>
    <x v="140"/>
    <x v="188"/>
    <x v="31"/>
    <x v="1745"/>
    <x v="405"/>
    <x v="61"/>
    <x v="61"/>
    <x v="13"/>
    <x v="18"/>
    <x v="5"/>
    <x v="2"/>
    <x v="2"/>
  </r>
  <r>
    <x v="1901"/>
    <x v="1"/>
    <x v="2"/>
    <x v="151"/>
    <x v="143"/>
    <x v="580"/>
    <x v="1855"/>
    <x v="406"/>
    <x v="61"/>
    <x v="61"/>
    <x v="13"/>
    <x v="18"/>
    <x v="5"/>
    <x v="2"/>
    <x v="2"/>
  </r>
  <r>
    <x v="1902"/>
    <x v="0"/>
    <x v="1"/>
    <x v="55"/>
    <x v="29"/>
    <x v="34"/>
    <x v="1856"/>
    <x v="407"/>
    <x v="61"/>
    <x v="61"/>
    <x v="13"/>
    <x v="18"/>
    <x v="5"/>
    <x v="1"/>
    <x v="1"/>
  </r>
  <r>
    <x v="1903"/>
    <x v="0"/>
    <x v="2"/>
    <x v="53"/>
    <x v="47"/>
    <x v="152"/>
    <x v="1857"/>
    <x v="408"/>
    <x v="61"/>
    <x v="61"/>
    <x v="13"/>
    <x v="18"/>
    <x v="5"/>
    <x v="2"/>
    <x v="2"/>
  </r>
  <r>
    <x v="1904"/>
    <x v="0"/>
    <x v="6"/>
    <x v="35"/>
    <x v="24"/>
    <x v="338"/>
    <x v="1858"/>
    <x v="408"/>
    <x v="61"/>
    <x v="61"/>
    <x v="13"/>
    <x v="18"/>
    <x v="5"/>
    <x v="6"/>
    <x v="6"/>
  </r>
  <r>
    <x v="1905"/>
    <x v="0"/>
    <x v="8"/>
    <x v="54"/>
    <x v="26"/>
    <x v="437"/>
    <x v="1859"/>
    <x v="405"/>
    <x v="61"/>
    <x v="61"/>
    <x v="13"/>
    <x v="18"/>
    <x v="5"/>
    <x v="8"/>
    <x v="8"/>
  </r>
  <r>
    <x v="1906"/>
    <x v="0"/>
    <x v="8"/>
    <x v="59"/>
    <x v="69"/>
    <x v="87"/>
    <x v="1860"/>
    <x v="409"/>
    <x v="61"/>
    <x v="61"/>
    <x v="13"/>
    <x v="18"/>
    <x v="5"/>
    <x v="8"/>
    <x v="8"/>
  </r>
  <r>
    <x v="1906"/>
    <x v="0"/>
    <x v="2"/>
    <x v="142"/>
    <x v="79"/>
    <x v="2291"/>
    <x v="1860"/>
    <x v="409"/>
    <x v="61"/>
    <x v="61"/>
    <x v="13"/>
    <x v="18"/>
    <x v="5"/>
    <x v="2"/>
    <x v="2"/>
  </r>
  <r>
    <x v="1907"/>
    <x v="0"/>
    <x v="8"/>
    <x v="90"/>
    <x v="39"/>
    <x v="154"/>
    <x v="1861"/>
    <x v="410"/>
    <x v="61"/>
    <x v="61"/>
    <x v="13"/>
    <x v="18"/>
    <x v="5"/>
    <x v="8"/>
    <x v="8"/>
  </r>
  <r>
    <x v="1903"/>
    <x v="0"/>
    <x v="4"/>
    <x v="1"/>
    <x v="3"/>
    <x v="244"/>
    <x v="1857"/>
    <x v="408"/>
    <x v="61"/>
    <x v="61"/>
    <x v="13"/>
    <x v="18"/>
    <x v="5"/>
    <x v="4"/>
    <x v="4"/>
  </r>
  <r>
    <x v="1904"/>
    <x v="0"/>
    <x v="10"/>
    <x v="54"/>
    <x v="34"/>
    <x v="212"/>
    <x v="1858"/>
    <x v="408"/>
    <x v="61"/>
    <x v="61"/>
    <x v="13"/>
    <x v="18"/>
    <x v="5"/>
    <x v="10"/>
    <x v="10"/>
  </r>
  <r>
    <x v="1908"/>
    <x v="0"/>
    <x v="8"/>
    <x v="36"/>
    <x v="35"/>
    <x v="50"/>
    <x v="1862"/>
    <x v="411"/>
    <x v="61"/>
    <x v="61"/>
    <x v="13"/>
    <x v="18"/>
    <x v="5"/>
    <x v="8"/>
    <x v="8"/>
  </r>
  <r>
    <x v="1909"/>
    <x v="0"/>
    <x v="3"/>
    <x v="50"/>
    <x v="26"/>
    <x v="50"/>
    <x v="1863"/>
    <x v="412"/>
    <x v="61"/>
    <x v="61"/>
    <x v="13"/>
    <x v="18"/>
    <x v="5"/>
    <x v="3"/>
    <x v="3"/>
  </r>
  <r>
    <x v="1910"/>
    <x v="0"/>
    <x v="5"/>
    <x v="12"/>
    <x v="12"/>
    <x v="13"/>
    <x v="1864"/>
    <x v="406"/>
    <x v="61"/>
    <x v="61"/>
    <x v="13"/>
    <x v="18"/>
    <x v="5"/>
    <x v="5"/>
    <x v="5"/>
  </r>
  <r>
    <x v="1911"/>
    <x v="0"/>
    <x v="11"/>
    <x v="98"/>
    <x v="64"/>
    <x v="556"/>
    <x v="1865"/>
    <x v="403"/>
    <x v="61"/>
    <x v="61"/>
    <x v="13"/>
    <x v="18"/>
    <x v="5"/>
    <x v="11"/>
    <x v="11"/>
  </r>
  <r>
    <x v="1906"/>
    <x v="0"/>
    <x v="11"/>
    <x v="60"/>
    <x v="108"/>
    <x v="1019"/>
    <x v="1860"/>
    <x v="409"/>
    <x v="61"/>
    <x v="61"/>
    <x v="13"/>
    <x v="18"/>
    <x v="5"/>
    <x v="11"/>
    <x v="11"/>
  </r>
  <r>
    <x v="1910"/>
    <x v="0"/>
    <x v="6"/>
    <x v="26"/>
    <x v="76"/>
    <x v="11"/>
    <x v="1864"/>
    <x v="406"/>
    <x v="61"/>
    <x v="61"/>
    <x v="13"/>
    <x v="18"/>
    <x v="5"/>
    <x v="6"/>
    <x v="6"/>
  </r>
  <r>
    <x v="1912"/>
    <x v="0"/>
    <x v="11"/>
    <x v="11"/>
    <x v="56"/>
    <x v="164"/>
    <x v="1866"/>
    <x v="407"/>
    <x v="61"/>
    <x v="61"/>
    <x v="13"/>
    <x v="18"/>
    <x v="5"/>
    <x v="11"/>
    <x v="11"/>
  </r>
  <r>
    <x v="1913"/>
    <x v="0"/>
    <x v="8"/>
    <x v="42"/>
    <x v="119"/>
    <x v="504"/>
    <x v="1867"/>
    <x v="405"/>
    <x v="61"/>
    <x v="61"/>
    <x v="13"/>
    <x v="18"/>
    <x v="5"/>
    <x v="8"/>
    <x v="8"/>
  </r>
  <r>
    <x v="1914"/>
    <x v="1"/>
    <x v="2"/>
    <x v="112"/>
    <x v="109"/>
    <x v="71"/>
    <x v="1868"/>
    <x v="404"/>
    <x v="61"/>
    <x v="61"/>
    <x v="13"/>
    <x v="18"/>
    <x v="5"/>
    <x v="2"/>
    <x v="2"/>
  </r>
  <r>
    <x v="1915"/>
    <x v="0"/>
    <x v="10"/>
    <x v="30"/>
    <x v="18"/>
    <x v="6"/>
    <x v="1869"/>
    <x v="409"/>
    <x v="61"/>
    <x v="61"/>
    <x v="13"/>
    <x v="18"/>
    <x v="5"/>
    <x v="10"/>
    <x v="10"/>
  </r>
  <r>
    <x v="1915"/>
    <x v="0"/>
    <x v="5"/>
    <x v="20"/>
    <x v="12"/>
    <x v="6"/>
    <x v="1869"/>
    <x v="409"/>
    <x v="61"/>
    <x v="61"/>
    <x v="13"/>
    <x v="18"/>
    <x v="5"/>
    <x v="5"/>
    <x v="5"/>
  </r>
  <r>
    <x v="1905"/>
    <x v="0"/>
    <x v="9"/>
    <x v="51"/>
    <x v="24"/>
    <x v="1100"/>
    <x v="1859"/>
    <x v="405"/>
    <x v="61"/>
    <x v="61"/>
    <x v="13"/>
    <x v="18"/>
    <x v="5"/>
    <x v="9"/>
    <x v="9"/>
  </r>
  <r>
    <x v="1916"/>
    <x v="0"/>
    <x v="2"/>
    <x v="14"/>
    <x v="96"/>
    <x v="254"/>
    <x v="1870"/>
    <x v="412"/>
    <x v="61"/>
    <x v="61"/>
    <x v="13"/>
    <x v="18"/>
    <x v="5"/>
    <x v="2"/>
    <x v="2"/>
  </r>
  <r>
    <x v="1917"/>
    <x v="0"/>
    <x v="9"/>
    <x v="14"/>
    <x v="20"/>
    <x v="7"/>
    <x v="1871"/>
    <x v="409"/>
    <x v="61"/>
    <x v="61"/>
    <x v="13"/>
    <x v="18"/>
    <x v="5"/>
    <x v="9"/>
    <x v="9"/>
  </r>
  <r>
    <x v="1908"/>
    <x v="1"/>
    <x v="2"/>
    <x v="56"/>
    <x v="83"/>
    <x v="749"/>
    <x v="1862"/>
    <x v="411"/>
    <x v="61"/>
    <x v="61"/>
    <x v="13"/>
    <x v="18"/>
    <x v="5"/>
    <x v="2"/>
    <x v="2"/>
  </r>
  <r>
    <x v="1918"/>
    <x v="0"/>
    <x v="0"/>
    <x v="5"/>
    <x v="16"/>
    <x v="17"/>
    <x v="1872"/>
    <x v="413"/>
    <x v="61"/>
    <x v="61"/>
    <x v="13"/>
    <x v="18"/>
    <x v="5"/>
    <x v="0"/>
    <x v="0"/>
  </r>
  <r>
    <x v="1916"/>
    <x v="0"/>
    <x v="7"/>
    <x v="23"/>
    <x v="10"/>
    <x v="42"/>
    <x v="1870"/>
    <x v="412"/>
    <x v="61"/>
    <x v="61"/>
    <x v="13"/>
    <x v="18"/>
    <x v="5"/>
    <x v="7"/>
    <x v="7"/>
  </r>
  <r>
    <x v="1919"/>
    <x v="0"/>
    <x v="0"/>
    <x v="92"/>
    <x v="11"/>
    <x v="176"/>
    <x v="1873"/>
    <x v="406"/>
    <x v="61"/>
    <x v="61"/>
    <x v="13"/>
    <x v="18"/>
    <x v="5"/>
    <x v="0"/>
    <x v="0"/>
  </r>
  <r>
    <x v="1920"/>
    <x v="0"/>
    <x v="4"/>
    <x v="11"/>
    <x v="16"/>
    <x v="112"/>
    <x v="1874"/>
    <x v="408"/>
    <x v="61"/>
    <x v="61"/>
    <x v="13"/>
    <x v="18"/>
    <x v="5"/>
    <x v="4"/>
    <x v="4"/>
  </r>
  <r>
    <x v="1921"/>
    <x v="0"/>
    <x v="7"/>
    <x v="21"/>
    <x v="18"/>
    <x v="11"/>
    <x v="1875"/>
    <x v="414"/>
    <x v="61"/>
    <x v="61"/>
    <x v="13"/>
    <x v="18"/>
    <x v="5"/>
    <x v="7"/>
    <x v="7"/>
  </r>
  <r>
    <x v="1922"/>
    <x v="1"/>
    <x v="2"/>
    <x v="3"/>
    <x v="23"/>
    <x v="31"/>
    <x v="1876"/>
    <x v="403"/>
    <x v="61"/>
    <x v="61"/>
    <x v="13"/>
    <x v="18"/>
    <x v="5"/>
    <x v="2"/>
    <x v="2"/>
  </r>
  <r>
    <x v="1916"/>
    <x v="0"/>
    <x v="9"/>
    <x v="29"/>
    <x v="137"/>
    <x v="260"/>
    <x v="1870"/>
    <x v="412"/>
    <x v="61"/>
    <x v="61"/>
    <x v="13"/>
    <x v="18"/>
    <x v="5"/>
    <x v="9"/>
    <x v="9"/>
  </r>
  <r>
    <x v="1903"/>
    <x v="1"/>
    <x v="2"/>
    <x v="53"/>
    <x v="47"/>
    <x v="152"/>
    <x v="1857"/>
    <x v="408"/>
    <x v="61"/>
    <x v="61"/>
    <x v="13"/>
    <x v="18"/>
    <x v="5"/>
    <x v="2"/>
    <x v="2"/>
  </r>
  <r>
    <x v="1918"/>
    <x v="0"/>
    <x v="11"/>
    <x v="60"/>
    <x v="137"/>
    <x v="945"/>
    <x v="1872"/>
    <x v="413"/>
    <x v="61"/>
    <x v="61"/>
    <x v="13"/>
    <x v="18"/>
    <x v="5"/>
    <x v="11"/>
    <x v="11"/>
  </r>
  <r>
    <x v="1923"/>
    <x v="0"/>
    <x v="2"/>
    <x v="18"/>
    <x v="35"/>
    <x v="984"/>
    <x v="1877"/>
    <x v="408"/>
    <x v="61"/>
    <x v="61"/>
    <x v="13"/>
    <x v="18"/>
    <x v="5"/>
    <x v="2"/>
    <x v="2"/>
  </r>
  <r>
    <x v="1908"/>
    <x v="0"/>
    <x v="4"/>
    <x v="70"/>
    <x v="26"/>
    <x v="306"/>
    <x v="1862"/>
    <x v="411"/>
    <x v="61"/>
    <x v="61"/>
    <x v="13"/>
    <x v="18"/>
    <x v="5"/>
    <x v="4"/>
    <x v="4"/>
  </r>
  <r>
    <x v="1917"/>
    <x v="1"/>
    <x v="2"/>
    <x v="99"/>
    <x v="29"/>
    <x v="433"/>
    <x v="1871"/>
    <x v="409"/>
    <x v="61"/>
    <x v="61"/>
    <x v="13"/>
    <x v="18"/>
    <x v="5"/>
    <x v="2"/>
    <x v="2"/>
  </r>
  <r>
    <x v="1905"/>
    <x v="0"/>
    <x v="2"/>
    <x v="24"/>
    <x v="34"/>
    <x v="78"/>
    <x v="1859"/>
    <x v="405"/>
    <x v="61"/>
    <x v="61"/>
    <x v="13"/>
    <x v="18"/>
    <x v="5"/>
    <x v="2"/>
    <x v="2"/>
  </r>
  <r>
    <x v="1910"/>
    <x v="0"/>
    <x v="0"/>
    <x v="13"/>
    <x v="65"/>
    <x v="154"/>
    <x v="1864"/>
    <x v="406"/>
    <x v="61"/>
    <x v="61"/>
    <x v="13"/>
    <x v="18"/>
    <x v="5"/>
    <x v="0"/>
    <x v="0"/>
  </r>
  <r>
    <x v="1916"/>
    <x v="0"/>
    <x v="4"/>
    <x v="2"/>
    <x v="42"/>
    <x v="187"/>
    <x v="1870"/>
    <x v="412"/>
    <x v="61"/>
    <x v="61"/>
    <x v="13"/>
    <x v="18"/>
    <x v="5"/>
    <x v="4"/>
    <x v="4"/>
  </r>
  <r>
    <x v="1911"/>
    <x v="0"/>
    <x v="8"/>
    <x v="52"/>
    <x v="64"/>
    <x v="74"/>
    <x v="1865"/>
    <x v="403"/>
    <x v="61"/>
    <x v="61"/>
    <x v="13"/>
    <x v="18"/>
    <x v="5"/>
    <x v="8"/>
    <x v="8"/>
  </r>
  <r>
    <x v="1924"/>
    <x v="0"/>
    <x v="5"/>
    <x v="8"/>
    <x v="94"/>
    <x v="73"/>
    <x v="1878"/>
    <x v="406"/>
    <x v="61"/>
    <x v="61"/>
    <x v="13"/>
    <x v="18"/>
    <x v="5"/>
    <x v="5"/>
    <x v="5"/>
  </r>
  <r>
    <x v="1914"/>
    <x v="0"/>
    <x v="9"/>
    <x v="39"/>
    <x v="113"/>
    <x v="1234"/>
    <x v="1868"/>
    <x v="404"/>
    <x v="61"/>
    <x v="61"/>
    <x v="13"/>
    <x v="18"/>
    <x v="5"/>
    <x v="9"/>
    <x v="9"/>
  </r>
  <r>
    <x v="1910"/>
    <x v="0"/>
    <x v="2"/>
    <x v="40"/>
    <x v="75"/>
    <x v="92"/>
    <x v="1864"/>
    <x v="406"/>
    <x v="61"/>
    <x v="61"/>
    <x v="13"/>
    <x v="18"/>
    <x v="5"/>
    <x v="2"/>
    <x v="2"/>
  </r>
  <r>
    <x v="1910"/>
    <x v="1"/>
    <x v="2"/>
    <x v="40"/>
    <x v="75"/>
    <x v="92"/>
    <x v="1864"/>
    <x v="406"/>
    <x v="61"/>
    <x v="61"/>
    <x v="13"/>
    <x v="18"/>
    <x v="5"/>
    <x v="2"/>
    <x v="2"/>
  </r>
  <r>
    <x v="1925"/>
    <x v="0"/>
    <x v="5"/>
    <x v="30"/>
    <x v="8"/>
    <x v="13"/>
    <x v="1879"/>
    <x v="415"/>
    <x v="61"/>
    <x v="61"/>
    <x v="13"/>
    <x v="18"/>
    <x v="5"/>
    <x v="5"/>
    <x v="5"/>
  </r>
  <r>
    <x v="1916"/>
    <x v="1"/>
    <x v="2"/>
    <x v="42"/>
    <x v="96"/>
    <x v="880"/>
    <x v="1870"/>
    <x v="412"/>
    <x v="61"/>
    <x v="61"/>
    <x v="13"/>
    <x v="18"/>
    <x v="5"/>
    <x v="2"/>
    <x v="2"/>
  </r>
  <r>
    <x v="1913"/>
    <x v="0"/>
    <x v="11"/>
    <x v="14"/>
    <x v="21"/>
    <x v="399"/>
    <x v="1867"/>
    <x v="405"/>
    <x v="61"/>
    <x v="61"/>
    <x v="13"/>
    <x v="18"/>
    <x v="5"/>
    <x v="11"/>
    <x v="11"/>
  </r>
  <r>
    <x v="1917"/>
    <x v="0"/>
    <x v="7"/>
    <x v="92"/>
    <x v="43"/>
    <x v="137"/>
    <x v="1871"/>
    <x v="409"/>
    <x v="61"/>
    <x v="61"/>
    <x v="13"/>
    <x v="18"/>
    <x v="5"/>
    <x v="7"/>
    <x v="7"/>
  </r>
  <r>
    <x v="1909"/>
    <x v="0"/>
    <x v="10"/>
    <x v="23"/>
    <x v="23"/>
    <x v="24"/>
    <x v="1863"/>
    <x v="412"/>
    <x v="61"/>
    <x v="61"/>
    <x v="13"/>
    <x v="18"/>
    <x v="5"/>
    <x v="10"/>
    <x v="10"/>
  </r>
  <r>
    <x v="1905"/>
    <x v="0"/>
    <x v="4"/>
    <x v="1"/>
    <x v="10"/>
    <x v="6"/>
    <x v="1859"/>
    <x v="405"/>
    <x v="61"/>
    <x v="61"/>
    <x v="13"/>
    <x v="18"/>
    <x v="5"/>
    <x v="4"/>
    <x v="4"/>
  </r>
  <r>
    <x v="1926"/>
    <x v="0"/>
    <x v="1"/>
    <x v="33"/>
    <x v="35"/>
    <x v="38"/>
    <x v="1880"/>
    <x v="414"/>
    <x v="61"/>
    <x v="61"/>
    <x v="13"/>
    <x v="18"/>
    <x v="5"/>
    <x v="1"/>
    <x v="1"/>
  </r>
  <r>
    <x v="1927"/>
    <x v="0"/>
    <x v="8"/>
    <x v="53"/>
    <x v="48"/>
    <x v="17"/>
    <x v="1881"/>
    <x v="409"/>
    <x v="61"/>
    <x v="61"/>
    <x v="13"/>
    <x v="18"/>
    <x v="5"/>
    <x v="8"/>
    <x v="8"/>
  </r>
  <r>
    <x v="1928"/>
    <x v="0"/>
    <x v="7"/>
    <x v="34"/>
    <x v="70"/>
    <x v="3"/>
    <x v="1882"/>
    <x v="416"/>
    <x v="61"/>
    <x v="61"/>
    <x v="13"/>
    <x v="18"/>
    <x v="5"/>
    <x v="7"/>
    <x v="7"/>
  </r>
  <r>
    <x v="1929"/>
    <x v="0"/>
    <x v="5"/>
    <x v="79"/>
    <x v="18"/>
    <x v="7"/>
    <x v="1883"/>
    <x v="411"/>
    <x v="61"/>
    <x v="61"/>
    <x v="13"/>
    <x v="18"/>
    <x v="5"/>
    <x v="5"/>
    <x v="5"/>
  </r>
  <r>
    <x v="1930"/>
    <x v="0"/>
    <x v="11"/>
    <x v="37"/>
    <x v="30"/>
    <x v="14"/>
    <x v="972"/>
    <x v="412"/>
    <x v="61"/>
    <x v="61"/>
    <x v="13"/>
    <x v="18"/>
    <x v="5"/>
    <x v="11"/>
    <x v="11"/>
  </r>
  <r>
    <x v="1931"/>
    <x v="0"/>
    <x v="11"/>
    <x v="82"/>
    <x v="87"/>
    <x v="467"/>
    <x v="1884"/>
    <x v="417"/>
    <x v="61"/>
    <x v="61"/>
    <x v="13"/>
    <x v="18"/>
    <x v="5"/>
    <x v="11"/>
    <x v="11"/>
  </r>
  <r>
    <x v="1932"/>
    <x v="0"/>
    <x v="3"/>
    <x v="26"/>
    <x v="15"/>
    <x v="1637"/>
    <x v="1885"/>
    <x v="417"/>
    <x v="61"/>
    <x v="61"/>
    <x v="13"/>
    <x v="18"/>
    <x v="5"/>
    <x v="3"/>
    <x v="3"/>
  </r>
  <r>
    <x v="1933"/>
    <x v="0"/>
    <x v="4"/>
    <x v="57"/>
    <x v="36"/>
    <x v="83"/>
    <x v="1886"/>
    <x v="418"/>
    <x v="61"/>
    <x v="61"/>
    <x v="13"/>
    <x v="18"/>
    <x v="5"/>
    <x v="4"/>
    <x v="4"/>
  </r>
  <r>
    <x v="1934"/>
    <x v="0"/>
    <x v="1"/>
    <x v="36"/>
    <x v="32"/>
    <x v="319"/>
    <x v="1887"/>
    <x v="406"/>
    <x v="61"/>
    <x v="61"/>
    <x v="13"/>
    <x v="18"/>
    <x v="5"/>
    <x v="1"/>
    <x v="1"/>
  </r>
  <r>
    <x v="1935"/>
    <x v="0"/>
    <x v="6"/>
    <x v="23"/>
    <x v="5"/>
    <x v="92"/>
    <x v="1888"/>
    <x v="414"/>
    <x v="61"/>
    <x v="61"/>
    <x v="13"/>
    <x v="18"/>
    <x v="5"/>
    <x v="6"/>
    <x v="6"/>
  </r>
  <r>
    <x v="1936"/>
    <x v="0"/>
    <x v="0"/>
    <x v="7"/>
    <x v="8"/>
    <x v="11"/>
    <x v="1889"/>
    <x v="413"/>
    <x v="61"/>
    <x v="61"/>
    <x v="13"/>
    <x v="18"/>
    <x v="5"/>
    <x v="0"/>
    <x v="0"/>
  </r>
  <r>
    <x v="1937"/>
    <x v="0"/>
    <x v="11"/>
    <x v="99"/>
    <x v="69"/>
    <x v="76"/>
    <x v="1890"/>
    <x v="404"/>
    <x v="61"/>
    <x v="61"/>
    <x v="13"/>
    <x v="18"/>
    <x v="5"/>
    <x v="11"/>
    <x v="11"/>
  </r>
  <r>
    <x v="1933"/>
    <x v="1"/>
    <x v="2"/>
    <x v="49"/>
    <x v="47"/>
    <x v="432"/>
    <x v="1886"/>
    <x v="418"/>
    <x v="61"/>
    <x v="61"/>
    <x v="13"/>
    <x v="18"/>
    <x v="5"/>
    <x v="2"/>
    <x v="2"/>
  </r>
  <r>
    <x v="1929"/>
    <x v="0"/>
    <x v="0"/>
    <x v="5"/>
    <x v="23"/>
    <x v="178"/>
    <x v="1883"/>
    <x v="411"/>
    <x v="61"/>
    <x v="61"/>
    <x v="13"/>
    <x v="18"/>
    <x v="5"/>
    <x v="0"/>
    <x v="0"/>
  </r>
  <r>
    <x v="1928"/>
    <x v="0"/>
    <x v="2"/>
    <x v="154"/>
    <x v="281"/>
    <x v="2574"/>
    <x v="1882"/>
    <x v="416"/>
    <x v="61"/>
    <x v="61"/>
    <x v="13"/>
    <x v="18"/>
    <x v="5"/>
    <x v="2"/>
    <x v="2"/>
  </r>
  <r>
    <x v="1937"/>
    <x v="0"/>
    <x v="8"/>
    <x v="25"/>
    <x v="104"/>
    <x v="187"/>
    <x v="1890"/>
    <x v="404"/>
    <x v="61"/>
    <x v="61"/>
    <x v="13"/>
    <x v="18"/>
    <x v="5"/>
    <x v="8"/>
    <x v="8"/>
  </r>
  <r>
    <x v="1931"/>
    <x v="0"/>
    <x v="3"/>
    <x v="35"/>
    <x v="81"/>
    <x v="11"/>
    <x v="1884"/>
    <x v="417"/>
    <x v="61"/>
    <x v="61"/>
    <x v="13"/>
    <x v="18"/>
    <x v="5"/>
    <x v="3"/>
    <x v="3"/>
  </r>
  <r>
    <x v="1927"/>
    <x v="1"/>
    <x v="2"/>
    <x v="34"/>
    <x v="37"/>
    <x v="40"/>
    <x v="1881"/>
    <x v="409"/>
    <x v="61"/>
    <x v="61"/>
    <x v="13"/>
    <x v="18"/>
    <x v="5"/>
    <x v="2"/>
    <x v="2"/>
  </r>
  <r>
    <x v="1935"/>
    <x v="0"/>
    <x v="5"/>
    <x v="20"/>
    <x v="12"/>
    <x v="6"/>
    <x v="1888"/>
    <x v="414"/>
    <x v="61"/>
    <x v="61"/>
    <x v="13"/>
    <x v="18"/>
    <x v="5"/>
    <x v="5"/>
    <x v="5"/>
  </r>
  <r>
    <x v="1938"/>
    <x v="0"/>
    <x v="0"/>
    <x v="12"/>
    <x v="45"/>
    <x v="6"/>
    <x v="1891"/>
    <x v="411"/>
    <x v="61"/>
    <x v="61"/>
    <x v="13"/>
    <x v="18"/>
    <x v="5"/>
    <x v="0"/>
    <x v="0"/>
  </r>
  <r>
    <x v="1939"/>
    <x v="0"/>
    <x v="11"/>
    <x v="60"/>
    <x v="114"/>
    <x v="343"/>
    <x v="1892"/>
    <x v="408"/>
    <x v="61"/>
    <x v="61"/>
    <x v="13"/>
    <x v="18"/>
    <x v="5"/>
    <x v="11"/>
    <x v="11"/>
  </r>
  <r>
    <x v="1929"/>
    <x v="0"/>
    <x v="6"/>
    <x v="18"/>
    <x v="21"/>
    <x v="329"/>
    <x v="1883"/>
    <x v="411"/>
    <x v="61"/>
    <x v="61"/>
    <x v="13"/>
    <x v="18"/>
    <x v="5"/>
    <x v="6"/>
    <x v="6"/>
  </r>
  <r>
    <x v="1933"/>
    <x v="0"/>
    <x v="9"/>
    <x v="14"/>
    <x v="40"/>
    <x v="522"/>
    <x v="1886"/>
    <x v="418"/>
    <x v="61"/>
    <x v="61"/>
    <x v="13"/>
    <x v="18"/>
    <x v="5"/>
    <x v="9"/>
    <x v="9"/>
  </r>
  <r>
    <x v="1926"/>
    <x v="0"/>
    <x v="3"/>
    <x v="63"/>
    <x v="3"/>
    <x v="239"/>
    <x v="1880"/>
    <x v="414"/>
    <x v="61"/>
    <x v="61"/>
    <x v="13"/>
    <x v="18"/>
    <x v="5"/>
    <x v="3"/>
    <x v="3"/>
  </r>
  <r>
    <x v="1932"/>
    <x v="0"/>
    <x v="1"/>
    <x v="36"/>
    <x v="37"/>
    <x v="776"/>
    <x v="1885"/>
    <x v="417"/>
    <x v="61"/>
    <x v="61"/>
    <x v="13"/>
    <x v="18"/>
    <x v="5"/>
    <x v="1"/>
    <x v="1"/>
  </r>
  <r>
    <x v="1936"/>
    <x v="0"/>
    <x v="11"/>
    <x v="51"/>
    <x v="51"/>
    <x v="34"/>
    <x v="1889"/>
    <x v="413"/>
    <x v="61"/>
    <x v="61"/>
    <x v="13"/>
    <x v="18"/>
    <x v="5"/>
    <x v="11"/>
    <x v="11"/>
  </r>
  <r>
    <x v="1928"/>
    <x v="0"/>
    <x v="9"/>
    <x v="116"/>
    <x v="262"/>
    <x v="202"/>
    <x v="1882"/>
    <x v="416"/>
    <x v="61"/>
    <x v="61"/>
    <x v="13"/>
    <x v="18"/>
    <x v="5"/>
    <x v="9"/>
    <x v="9"/>
  </r>
  <r>
    <x v="1930"/>
    <x v="0"/>
    <x v="5"/>
    <x v="20"/>
    <x v="6"/>
    <x v="7"/>
    <x v="972"/>
    <x v="412"/>
    <x v="61"/>
    <x v="61"/>
    <x v="13"/>
    <x v="18"/>
    <x v="5"/>
    <x v="5"/>
    <x v="5"/>
  </r>
  <r>
    <x v="1930"/>
    <x v="0"/>
    <x v="0"/>
    <x v="8"/>
    <x v="85"/>
    <x v="31"/>
    <x v="972"/>
    <x v="412"/>
    <x v="61"/>
    <x v="61"/>
    <x v="13"/>
    <x v="18"/>
    <x v="5"/>
    <x v="0"/>
    <x v="0"/>
  </r>
  <r>
    <x v="1940"/>
    <x v="0"/>
    <x v="3"/>
    <x v="95"/>
    <x v="125"/>
    <x v="863"/>
    <x v="1893"/>
    <x v="418"/>
    <x v="61"/>
    <x v="61"/>
    <x v="13"/>
    <x v="18"/>
    <x v="5"/>
    <x v="3"/>
    <x v="3"/>
  </r>
  <r>
    <x v="1941"/>
    <x v="0"/>
    <x v="2"/>
    <x v="78"/>
    <x v="125"/>
    <x v="813"/>
    <x v="1894"/>
    <x v="407"/>
    <x v="61"/>
    <x v="61"/>
    <x v="13"/>
    <x v="18"/>
    <x v="5"/>
    <x v="2"/>
    <x v="2"/>
  </r>
  <r>
    <x v="1942"/>
    <x v="0"/>
    <x v="8"/>
    <x v="27"/>
    <x v="40"/>
    <x v="875"/>
    <x v="1895"/>
    <x v="410"/>
    <x v="61"/>
    <x v="61"/>
    <x v="13"/>
    <x v="18"/>
    <x v="5"/>
    <x v="8"/>
    <x v="8"/>
  </r>
  <r>
    <x v="1943"/>
    <x v="0"/>
    <x v="4"/>
    <x v="63"/>
    <x v="30"/>
    <x v="209"/>
    <x v="1896"/>
    <x v="413"/>
    <x v="61"/>
    <x v="61"/>
    <x v="13"/>
    <x v="18"/>
    <x v="5"/>
    <x v="4"/>
    <x v="4"/>
  </r>
  <r>
    <x v="1944"/>
    <x v="0"/>
    <x v="1"/>
    <x v="163"/>
    <x v="185"/>
    <x v="31"/>
    <x v="1897"/>
    <x v="407"/>
    <x v="61"/>
    <x v="61"/>
    <x v="13"/>
    <x v="18"/>
    <x v="5"/>
    <x v="1"/>
    <x v="1"/>
  </r>
  <r>
    <x v="1945"/>
    <x v="0"/>
    <x v="5"/>
    <x v="21"/>
    <x v="65"/>
    <x v="75"/>
    <x v="1898"/>
    <x v="409"/>
    <x v="61"/>
    <x v="61"/>
    <x v="13"/>
    <x v="18"/>
    <x v="5"/>
    <x v="5"/>
    <x v="5"/>
  </r>
  <r>
    <x v="1941"/>
    <x v="0"/>
    <x v="9"/>
    <x v="56"/>
    <x v="39"/>
    <x v="82"/>
    <x v="1894"/>
    <x v="407"/>
    <x v="61"/>
    <x v="61"/>
    <x v="13"/>
    <x v="18"/>
    <x v="5"/>
    <x v="9"/>
    <x v="9"/>
  </r>
  <r>
    <x v="1939"/>
    <x v="0"/>
    <x v="0"/>
    <x v="9"/>
    <x v="14"/>
    <x v="14"/>
    <x v="1892"/>
    <x v="408"/>
    <x v="61"/>
    <x v="61"/>
    <x v="13"/>
    <x v="18"/>
    <x v="5"/>
    <x v="0"/>
    <x v="0"/>
  </r>
  <r>
    <x v="1938"/>
    <x v="0"/>
    <x v="11"/>
    <x v="11"/>
    <x v="10"/>
    <x v="11"/>
    <x v="1891"/>
    <x v="411"/>
    <x v="61"/>
    <x v="61"/>
    <x v="13"/>
    <x v="18"/>
    <x v="5"/>
    <x v="11"/>
    <x v="11"/>
  </r>
  <r>
    <x v="1941"/>
    <x v="1"/>
    <x v="2"/>
    <x v="112"/>
    <x v="125"/>
    <x v="669"/>
    <x v="1894"/>
    <x v="407"/>
    <x v="61"/>
    <x v="61"/>
    <x v="13"/>
    <x v="18"/>
    <x v="5"/>
    <x v="2"/>
    <x v="2"/>
  </r>
  <r>
    <x v="1945"/>
    <x v="0"/>
    <x v="6"/>
    <x v="34"/>
    <x v="20"/>
    <x v="192"/>
    <x v="1898"/>
    <x v="409"/>
    <x v="61"/>
    <x v="61"/>
    <x v="13"/>
    <x v="18"/>
    <x v="5"/>
    <x v="6"/>
    <x v="6"/>
  </r>
  <r>
    <x v="1946"/>
    <x v="0"/>
    <x v="0"/>
    <x v="9"/>
    <x v="63"/>
    <x v="76"/>
    <x v="1899"/>
    <x v="410"/>
    <x v="61"/>
    <x v="61"/>
    <x v="13"/>
    <x v="18"/>
    <x v="5"/>
    <x v="0"/>
    <x v="0"/>
  </r>
  <r>
    <x v="1944"/>
    <x v="0"/>
    <x v="10"/>
    <x v="9"/>
    <x v="62"/>
    <x v="84"/>
    <x v="1897"/>
    <x v="407"/>
    <x v="61"/>
    <x v="61"/>
    <x v="13"/>
    <x v="18"/>
    <x v="5"/>
    <x v="10"/>
    <x v="10"/>
  </r>
  <r>
    <x v="1943"/>
    <x v="0"/>
    <x v="9"/>
    <x v="65"/>
    <x v="59"/>
    <x v="194"/>
    <x v="1896"/>
    <x v="413"/>
    <x v="61"/>
    <x v="61"/>
    <x v="13"/>
    <x v="18"/>
    <x v="5"/>
    <x v="9"/>
    <x v="9"/>
  </r>
  <r>
    <x v="1938"/>
    <x v="0"/>
    <x v="8"/>
    <x v="57"/>
    <x v="3"/>
    <x v="154"/>
    <x v="1891"/>
    <x v="411"/>
    <x v="61"/>
    <x v="61"/>
    <x v="13"/>
    <x v="18"/>
    <x v="5"/>
    <x v="8"/>
    <x v="8"/>
  </r>
  <r>
    <x v="1947"/>
    <x v="0"/>
    <x v="3"/>
    <x v="79"/>
    <x v="13"/>
    <x v="37"/>
    <x v="1900"/>
    <x v="411"/>
    <x v="61"/>
    <x v="61"/>
    <x v="13"/>
    <x v="18"/>
    <x v="5"/>
    <x v="3"/>
    <x v="3"/>
  </r>
  <r>
    <x v="1948"/>
    <x v="0"/>
    <x v="8"/>
    <x v="48"/>
    <x v="3"/>
    <x v="186"/>
    <x v="1901"/>
    <x v="405"/>
    <x v="61"/>
    <x v="61"/>
    <x v="13"/>
    <x v="18"/>
    <x v="5"/>
    <x v="8"/>
    <x v="8"/>
  </r>
  <r>
    <x v="1948"/>
    <x v="0"/>
    <x v="11"/>
    <x v="48"/>
    <x v="10"/>
    <x v="187"/>
    <x v="1901"/>
    <x v="405"/>
    <x v="61"/>
    <x v="61"/>
    <x v="13"/>
    <x v="18"/>
    <x v="5"/>
    <x v="11"/>
    <x v="11"/>
  </r>
  <r>
    <x v="1949"/>
    <x v="0"/>
    <x v="0"/>
    <x v="13"/>
    <x v="18"/>
    <x v="19"/>
    <x v="1902"/>
    <x v="413"/>
    <x v="61"/>
    <x v="61"/>
    <x v="13"/>
    <x v="18"/>
    <x v="5"/>
    <x v="0"/>
    <x v="0"/>
  </r>
  <r>
    <x v="1950"/>
    <x v="0"/>
    <x v="11"/>
    <x v="82"/>
    <x v="102"/>
    <x v="185"/>
    <x v="1903"/>
    <x v="404"/>
    <x v="61"/>
    <x v="61"/>
    <x v="13"/>
    <x v="18"/>
    <x v="5"/>
    <x v="11"/>
    <x v="11"/>
  </r>
  <r>
    <x v="1951"/>
    <x v="0"/>
    <x v="11"/>
    <x v="34"/>
    <x v="37"/>
    <x v="40"/>
    <x v="1904"/>
    <x v="414"/>
    <x v="61"/>
    <x v="61"/>
    <x v="13"/>
    <x v="18"/>
    <x v="5"/>
    <x v="11"/>
    <x v="11"/>
  </r>
  <r>
    <x v="1920"/>
    <x v="0"/>
    <x v="2"/>
    <x v="26"/>
    <x v="76"/>
    <x v="11"/>
    <x v="1874"/>
    <x v="408"/>
    <x v="61"/>
    <x v="61"/>
    <x v="13"/>
    <x v="18"/>
    <x v="5"/>
    <x v="2"/>
    <x v="2"/>
  </r>
  <r>
    <x v="1921"/>
    <x v="0"/>
    <x v="3"/>
    <x v="37"/>
    <x v="76"/>
    <x v="76"/>
    <x v="1875"/>
    <x v="414"/>
    <x v="61"/>
    <x v="61"/>
    <x v="13"/>
    <x v="18"/>
    <x v="5"/>
    <x v="3"/>
    <x v="3"/>
  </r>
  <r>
    <x v="1952"/>
    <x v="0"/>
    <x v="7"/>
    <x v="21"/>
    <x v="18"/>
    <x v="11"/>
    <x v="1905"/>
    <x v="412"/>
    <x v="61"/>
    <x v="61"/>
    <x v="13"/>
    <x v="18"/>
    <x v="5"/>
    <x v="7"/>
    <x v="7"/>
  </r>
  <r>
    <x v="1923"/>
    <x v="0"/>
    <x v="4"/>
    <x v="37"/>
    <x v="3"/>
    <x v="6"/>
    <x v="1877"/>
    <x v="408"/>
    <x v="61"/>
    <x v="61"/>
    <x v="13"/>
    <x v="18"/>
    <x v="5"/>
    <x v="4"/>
    <x v="4"/>
  </r>
  <r>
    <x v="1952"/>
    <x v="0"/>
    <x v="9"/>
    <x v="37"/>
    <x v="30"/>
    <x v="14"/>
    <x v="1905"/>
    <x v="412"/>
    <x v="61"/>
    <x v="61"/>
    <x v="13"/>
    <x v="18"/>
    <x v="5"/>
    <x v="9"/>
    <x v="9"/>
  </r>
  <r>
    <x v="1901"/>
    <x v="0"/>
    <x v="4"/>
    <x v="84"/>
    <x v="102"/>
    <x v="19"/>
    <x v="1855"/>
    <x v="406"/>
    <x v="61"/>
    <x v="61"/>
    <x v="13"/>
    <x v="18"/>
    <x v="5"/>
    <x v="4"/>
    <x v="4"/>
  </r>
  <r>
    <x v="1920"/>
    <x v="1"/>
    <x v="2"/>
    <x v="37"/>
    <x v="76"/>
    <x v="76"/>
    <x v="1874"/>
    <x v="408"/>
    <x v="61"/>
    <x v="61"/>
    <x v="13"/>
    <x v="18"/>
    <x v="5"/>
    <x v="2"/>
    <x v="2"/>
  </r>
  <r>
    <x v="1923"/>
    <x v="0"/>
    <x v="9"/>
    <x v="33"/>
    <x v="48"/>
    <x v="6"/>
    <x v="1877"/>
    <x v="408"/>
    <x v="61"/>
    <x v="61"/>
    <x v="13"/>
    <x v="18"/>
    <x v="5"/>
    <x v="9"/>
    <x v="9"/>
  </r>
  <r>
    <x v="1953"/>
    <x v="0"/>
    <x v="5"/>
    <x v="75"/>
    <x v="91"/>
    <x v="124"/>
    <x v="1906"/>
    <x v="417"/>
    <x v="61"/>
    <x v="61"/>
    <x v="13"/>
    <x v="18"/>
    <x v="5"/>
    <x v="5"/>
    <x v="5"/>
  </r>
  <r>
    <x v="1953"/>
    <x v="0"/>
    <x v="6"/>
    <x v="8"/>
    <x v="98"/>
    <x v="6"/>
    <x v="1906"/>
    <x v="417"/>
    <x v="61"/>
    <x v="61"/>
    <x v="13"/>
    <x v="18"/>
    <x v="5"/>
    <x v="6"/>
    <x v="6"/>
  </r>
  <r>
    <x v="1921"/>
    <x v="0"/>
    <x v="1"/>
    <x v="94"/>
    <x v="2"/>
    <x v="377"/>
    <x v="1875"/>
    <x v="414"/>
    <x v="61"/>
    <x v="61"/>
    <x v="13"/>
    <x v="18"/>
    <x v="5"/>
    <x v="1"/>
    <x v="1"/>
  </r>
  <r>
    <x v="1920"/>
    <x v="0"/>
    <x v="9"/>
    <x v="35"/>
    <x v="59"/>
    <x v="230"/>
    <x v="1874"/>
    <x v="408"/>
    <x v="61"/>
    <x v="61"/>
    <x v="13"/>
    <x v="18"/>
    <x v="5"/>
    <x v="9"/>
    <x v="9"/>
  </r>
  <r>
    <x v="1954"/>
    <x v="0"/>
    <x v="1"/>
    <x v="125"/>
    <x v="90"/>
    <x v="568"/>
    <x v="1907"/>
    <x v="405"/>
    <x v="61"/>
    <x v="61"/>
    <x v="13"/>
    <x v="18"/>
    <x v="5"/>
    <x v="1"/>
    <x v="1"/>
  </r>
  <r>
    <x v="1900"/>
    <x v="0"/>
    <x v="2"/>
    <x v="120"/>
    <x v="188"/>
    <x v="178"/>
    <x v="1745"/>
    <x v="405"/>
    <x v="61"/>
    <x v="61"/>
    <x v="13"/>
    <x v="18"/>
    <x v="5"/>
    <x v="2"/>
    <x v="2"/>
  </r>
  <r>
    <x v="1955"/>
    <x v="0"/>
    <x v="5"/>
    <x v="8"/>
    <x v="85"/>
    <x v="31"/>
    <x v="1908"/>
    <x v="410"/>
    <x v="61"/>
    <x v="61"/>
    <x v="13"/>
    <x v="18"/>
    <x v="5"/>
    <x v="5"/>
    <x v="5"/>
  </r>
  <r>
    <x v="1955"/>
    <x v="0"/>
    <x v="6"/>
    <x v="53"/>
    <x v="24"/>
    <x v="80"/>
    <x v="1908"/>
    <x v="410"/>
    <x v="61"/>
    <x v="61"/>
    <x v="13"/>
    <x v="18"/>
    <x v="5"/>
    <x v="6"/>
    <x v="6"/>
  </r>
  <r>
    <x v="1920"/>
    <x v="0"/>
    <x v="8"/>
    <x v="50"/>
    <x v="26"/>
    <x v="50"/>
    <x v="1874"/>
    <x v="408"/>
    <x v="61"/>
    <x v="61"/>
    <x v="13"/>
    <x v="18"/>
    <x v="5"/>
    <x v="8"/>
    <x v="8"/>
  </r>
  <r>
    <x v="1922"/>
    <x v="0"/>
    <x v="9"/>
    <x v="10"/>
    <x v="94"/>
    <x v="34"/>
    <x v="1876"/>
    <x v="403"/>
    <x v="61"/>
    <x v="61"/>
    <x v="13"/>
    <x v="18"/>
    <x v="5"/>
    <x v="9"/>
    <x v="9"/>
  </r>
  <r>
    <x v="1956"/>
    <x v="0"/>
    <x v="11"/>
    <x v="26"/>
    <x v="54"/>
    <x v="160"/>
    <x v="1909"/>
    <x v="412"/>
    <x v="61"/>
    <x v="61"/>
    <x v="13"/>
    <x v="18"/>
    <x v="5"/>
    <x v="11"/>
    <x v="11"/>
  </r>
  <r>
    <x v="1957"/>
    <x v="0"/>
    <x v="0"/>
    <x v="8"/>
    <x v="98"/>
    <x v="6"/>
    <x v="1910"/>
    <x v="417"/>
    <x v="61"/>
    <x v="61"/>
    <x v="13"/>
    <x v="18"/>
    <x v="5"/>
    <x v="0"/>
    <x v="0"/>
  </r>
  <r>
    <x v="1946"/>
    <x v="0"/>
    <x v="5"/>
    <x v="0"/>
    <x v="85"/>
    <x v="126"/>
    <x v="1899"/>
    <x v="410"/>
    <x v="61"/>
    <x v="61"/>
    <x v="13"/>
    <x v="18"/>
    <x v="5"/>
    <x v="5"/>
    <x v="5"/>
  </r>
  <r>
    <x v="1940"/>
    <x v="0"/>
    <x v="9"/>
    <x v="182"/>
    <x v="134"/>
    <x v="689"/>
    <x v="1893"/>
    <x v="418"/>
    <x v="61"/>
    <x v="61"/>
    <x v="13"/>
    <x v="18"/>
    <x v="5"/>
    <x v="9"/>
    <x v="9"/>
  </r>
  <r>
    <x v="1945"/>
    <x v="0"/>
    <x v="0"/>
    <x v="5"/>
    <x v="5"/>
    <x v="5"/>
    <x v="1898"/>
    <x v="409"/>
    <x v="61"/>
    <x v="61"/>
    <x v="13"/>
    <x v="18"/>
    <x v="5"/>
    <x v="0"/>
    <x v="0"/>
  </r>
  <r>
    <x v="1901"/>
    <x v="0"/>
    <x v="2"/>
    <x v="85"/>
    <x v="143"/>
    <x v="457"/>
    <x v="1855"/>
    <x v="406"/>
    <x v="61"/>
    <x v="61"/>
    <x v="13"/>
    <x v="18"/>
    <x v="5"/>
    <x v="2"/>
    <x v="2"/>
  </r>
  <r>
    <x v="1951"/>
    <x v="0"/>
    <x v="0"/>
    <x v="21"/>
    <x v="18"/>
    <x v="11"/>
    <x v="1904"/>
    <x v="414"/>
    <x v="61"/>
    <x v="61"/>
    <x v="13"/>
    <x v="18"/>
    <x v="5"/>
    <x v="0"/>
    <x v="0"/>
  </r>
  <r>
    <x v="1923"/>
    <x v="1"/>
    <x v="2"/>
    <x v="18"/>
    <x v="35"/>
    <x v="984"/>
    <x v="1877"/>
    <x v="408"/>
    <x v="61"/>
    <x v="61"/>
    <x v="13"/>
    <x v="18"/>
    <x v="5"/>
    <x v="2"/>
    <x v="2"/>
  </r>
  <r>
    <x v="1900"/>
    <x v="0"/>
    <x v="4"/>
    <x v="60"/>
    <x v="118"/>
    <x v="917"/>
    <x v="1745"/>
    <x v="405"/>
    <x v="61"/>
    <x v="61"/>
    <x v="13"/>
    <x v="18"/>
    <x v="5"/>
    <x v="4"/>
    <x v="4"/>
  </r>
  <r>
    <x v="1958"/>
    <x v="0"/>
    <x v="6"/>
    <x v="17"/>
    <x v="23"/>
    <x v="32"/>
    <x v="1911"/>
    <x v="414"/>
    <x v="61"/>
    <x v="61"/>
    <x v="13"/>
    <x v="18"/>
    <x v="5"/>
    <x v="6"/>
    <x v="6"/>
  </r>
  <r>
    <x v="1949"/>
    <x v="0"/>
    <x v="1"/>
    <x v="39"/>
    <x v="97"/>
    <x v="372"/>
    <x v="1902"/>
    <x v="413"/>
    <x v="61"/>
    <x v="61"/>
    <x v="13"/>
    <x v="18"/>
    <x v="5"/>
    <x v="1"/>
    <x v="1"/>
  </r>
  <r>
    <x v="1956"/>
    <x v="0"/>
    <x v="2"/>
    <x v="82"/>
    <x v="102"/>
    <x v="185"/>
    <x v="1909"/>
    <x v="412"/>
    <x v="61"/>
    <x v="61"/>
    <x v="13"/>
    <x v="18"/>
    <x v="5"/>
    <x v="2"/>
    <x v="2"/>
  </r>
  <r>
    <x v="1921"/>
    <x v="0"/>
    <x v="4"/>
    <x v="11"/>
    <x v="10"/>
    <x v="11"/>
    <x v="1875"/>
    <x v="414"/>
    <x v="61"/>
    <x v="61"/>
    <x v="13"/>
    <x v="18"/>
    <x v="5"/>
    <x v="4"/>
    <x v="4"/>
  </r>
  <r>
    <x v="1898"/>
    <x v="1"/>
    <x v="2"/>
    <x v="107"/>
    <x v="122"/>
    <x v="236"/>
    <x v="1853"/>
    <x v="403"/>
    <x v="61"/>
    <x v="61"/>
    <x v="13"/>
    <x v="18"/>
    <x v="5"/>
    <x v="2"/>
    <x v="2"/>
  </r>
  <r>
    <x v="1959"/>
    <x v="0"/>
    <x v="1"/>
    <x v="95"/>
    <x v="70"/>
    <x v="77"/>
    <x v="1912"/>
    <x v="410"/>
    <x v="61"/>
    <x v="61"/>
    <x v="13"/>
    <x v="18"/>
    <x v="5"/>
    <x v="1"/>
    <x v="1"/>
  </r>
  <r>
    <x v="1899"/>
    <x v="0"/>
    <x v="1"/>
    <x v="52"/>
    <x v="120"/>
    <x v="146"/>
    <x v="1854"/>
    <x v="404"/>
    <x v="61"/>
    <x v="61"/>
    <x v="13"/>
    <x v="18"/>
    <x v="5"/>
    <x v="1"/>
    <x v="1"/>
  </r>
  <r>
    <x v="1947"/>
    <x v="0"/>
    <x v="10"/>
    <x v="93"/>
    <x v="0"/>
    <x v="187"/>
    <x v="1900"/>
    <x v="411"/>
    <x v="61"/>
    <x v="61"/>
    <x v="13"/>
    <x v="18"/>
    <x v="5"/>
    <x v="10"/>
    <x v="10"/>
  </r>
  <r>
    <x v="1952"/>
    <x v="1"/>
    <x v="2"/>
    <x v="33"/>
    <x v="27"/>
    <x v="383"/>
    <x v="1905"/>
    <x v="412"/>
    <x v="61"/>
    <x v="61"/>
    <x v="13"/>
    <x v="18"/>
    <x v="5"/>
    <x v="2"/>
    <x v="2"/>
  </r>
  <r>
    <x v="1922"/>
    <x v="0"/>
    <x v="3"/>
    <x v="8"/>
    <x v="0"/>
    <x v="7"/>
    <x v="1876"/>
    <x v="403"/>
    <x v="61"/>
    <x v="61"/>
    <x v="13"/>
    <x v="18"/>
    <x v="5"/>
    <x v="3"/>
    <x v="3"/>
  </r>
  <r>
    <x v="1900"/>
    <x v="0"/>
    <x v="9"/>
    <x v="147"/>
    <x v="89"/>
    <x v="37"/>
    <x v="1745"/>
    <x v="405"/>
    <x v="61"/>
    <x v="61"/>
    <x v="13"/>
    <x v="18"/>
    <x v="5"/>
    <x v="9"/>
    <x v="9"/>
  </r>
  <r>
    <x v="1901"/>
    <x v="0"/>
    <x v="9"/>
    <x v="113"/>
    <x v="118"/>
    <x v="512"/>
    <x v="1855"/>
    <x v="406"/>
    <x v="61"/>
    <x v="61"/>
    <x v="13"/>
    <x v="18"/>
    <x v="5"/>
    <x v="9"/>
    <x v="9"/>
  </r>
  <r>
    <x v="1959"/>
    <x v="0"/>
    <x v="3"/>
    <x v="33"/>
    <x v="87"/>
    <x v="206"/>
    <x v="1912"/>
    <x v="410"/>
    <x v="61"/>
    <x v="61"/>
    <x v="13"/>
    <x v="18"/>
    <x v="5"/>
    <x v="3"/>
    <x v="3"/>
  </r>
  <r>
    <x v="1956"/>
    <x v="0"/>
    <x v="0"/>
    <x v="10"/>
    <x v="0"/>
    <x v="6"/>
    <x v="1909"/>
    <x v="412"/>
    <x v="61"/>
    <x v="61"/>
    <x v="13"/>
    <x v="18"/>
    <x v="5"/>
    <x v="0"/>
    <x v="0"/>
  </r>
  <r>
    <x v="1947"/>
    <x v="0"/>
    <x v="7"/>
    <x v="8"/>
    <x v="85"/>
    <x v="31"/>
    <x v="1900"/>
    <x v="411"/>
    <x v="61"/>
    <x v="61"/>
    <x v="13"/>
    <x v="18"/>
    <x v="5"/>
    <x v="7"/>
    <x v="7"/>
  </r>
  <r>
    <x v="1898"/>
    <x v="0"/>
    <x v="2"/>
    <x v="62"/>
    <x v="122"/>
    <x v="2575"/>
    <x v="1853"/>
    <x v="403"/>
    <x v="61"/>
    <x v="61"/>
    <x v="13"/>
    <x v="18"/>
    <x v="5"/>
    <x v="2"/>
    <x v="2"/>
  </r>
  <r>
    <x v="1904"/>
    <x v="0"/>
    <x v="5"/>
    <x v="10"/>
    <x v="0"/>
    <x v="6"/>
    <x v="1858"/>
    <x v="408"/>
    <x v="61"/>
    <x v="61"/>
    <x v="13"/>
    <x v="18"/>
    <x v="5"/>
    <x v="5"/>
    <x v="5"/>
  </r>
  <r>
    <x v="1908"/>
    <x v="0"/>
    <x v="3"/>
    <x v="49"/>
    <x v="60"/>
    <x v="135"/>
    <x v="1862"/>
    <x v="411"/>
    <x v="61"/>
    <x v="61"/>
    <x v="13"/>
    <x v="18"/>
    <x v="5"/>
    <x v="3"/>
    <x v="3"/>
  </r>
  <r>
    <x v="1912"/>
    <x v="1"/>
    <x v="2"/>
    <x v="57"/>
    <x v="10"/>
    <x v="19"/>
    <x v="1866"/>
    <x v="407"/>
    <x v="61"/>
    <x v="61"/>
    <x v="13"/>
    <x v="18"/>
    <x v="5"/>
    <x v="2"/>
    <x v="2"/>
  </r>
  <r>
    <x v="1911"/>
    <x v="0"/>
    <x v="2"/>
    <x v="90"/>
    <x v="37"/>
    <x v="325"/>
    <x v="1865"/>
    <x v="403"/>
    <x v="61"/>
    <x v="61"/>
    <x v="13"/>
    <x v="18"/>
    <x v="5"/>
    <x v="2"/>
    <x v="2"/>
  </r>
  <r>
    <x v="1912"/>
    <x v="0"/>
    <x v="0"/>
    <x v="0"/>
    <x v="0"/>
    <x v="0"/>
    <x v="1866"/>
    <x v="407"/>
    <x v="61"/>
    <x v="61"/>
    <x v="13"/>
    <x v="18"/>
    <x v="5"/>
    <x v="0"/>
    <x v="0"/>
  </r>
  <r>
    <x v="1914"/>
    <x v="0"/>
    <x v="4"/>
    <x v="70"/>
    <x v="44"/>
    <x v="367"/>
    <x v="1868"/>
    <x v="404"/>
    <x v="61"/>
    <x v="61"/>
    <x v="13"/>
    <x v="18"/>
    <x v="5"/>
    <x v="4"/>
    <x v="4"/>
  </r>
  <r>
    <x v="1960"/>
    <x v="0"/>
    <x v="11"/>
    <x v="39"/>
    <x v="49"/>
    <x v="268"/>
    <x v="1913"/>
    <x v="403"/>
    <x v="61"/>
    <x v="61"/>
    <x v="13"/>
    <x v="18"/>
    <x v="5"/>
    <x v="11"/>
    <x v="11"/>
  </r>
  <r>
    <x v="1914"/>
    <x v="0"/>
    <x v="2"/>
    <x v="98"/>
    <x v="109"/>
    <x v="2039"/>
    <x v="1868"/>
    <x v="404"/>
    <x v="61"/>
    <x v="61"/>
    <x v="13"/>
    <x v="18"/>
    <x v="5"/>
    <x v="2"/>
    <x v="2"/>
  </r>
  <r>
    <x v="1925"/>
    <x v="0"/>
    <x v="11"/>
    <x v="115"/>
    <x v="131"/>
    <x v="971"/>
    <x v="1879"/>
    <x v="415"/>
    <x v="61"/>
    <x v="61"/>
    <x v="13"/>
    <x v="18"/>
    <x v="5"/>
    <x v="11"/>
    <x v="11"/>
  </r>
  <r>
    <x v="1909"/>
    <x v="0"/>
    <x v="1"/>
    <x v="19"/>
    <x v="27"/>
    <x v="303"/>
    <x v="1863"/>
    <x v="412"/>
    <x v="61"/>
    <x v="61"/>
    <x v="13"/>
    <x v="18"/>
    <x v="5"/>
    <x v="1"/>
    <x v="1"/>
  </r>
  <r>
    <x v="1915"/>
    <x v="0"/>
    <x v="1"/>
    <x v="15"/>
    <x v="4"/>
    <x v="270"/>
    <x v="1869"/>
    <x v="409"/>
    <x v="61"/>
    <x v="61"/>
    <x v="13"/>
    <x v="18"/>
    <x v="5"/>
    <x v="1"/>
    <x v="1"/>
  </r>
  <r>
    <x v="1917"/>
    <x v="0"/>
    <x v="4"/>
    <x v="4"/>
    <x v="51"/>
    <x v="72"/>
    <x v="1871"/>
    <x v="409"/>
    <x v="61"/>
    <x v="61"/>
    <x v="13"/>
    <x v="18"/>
    <x v="5"/>
    <x v="4"/>
    <x v="4"/>
  </r>
  <r>
    <x v="1907"/>
    <x v="0"/>
    <x v="2"/>
    <x v="125"/>
    <x v="80"/>
    <x v="639"/>
    <x v="1861"/>
    <x v="410"/>
    <x v="61"/>
    <x v="61"/>
    <x v="13"/>
    <x v="18"/>
    <x v="5"/>
    <x v="2"/>
    <x v="2"/>
  </r>
  <r>
    <x v="1942"/>
    <x v="0"/>
    <x v="4"/>
    <x v="50"/>
    <x v="81"/>
    <x v="126"/>
    <x v="1895"/>
    <x v="410"/>
    <x v="61"/>
    <x v="61"/>
    <x v="13"/>
    <x v="18"/>
    <x v="5"/>
    <x v="4"/>
    <x v="4"/>
  </r>
  <r>
    <x v="1940"/>
    <x v="0"/>
    <x v="1"/>
    <x v="143"/>
    <x v="215"/>
    <x v="154"/>
    <x v="1893"/>
    <x v="418"/>
    <x v="61"/>
    <x v="61"/>
    <x v="13"/>
    <x v="18"/>
    <x v="5"/>
    <x v="1"/>
    <x v="1"/>
  </r>
  <r>
    <x v="1957"/>
    <x v="0"/>
    <x v="11"/>
    <x v="63"/>
    <x v="3"/>
    <x v="239"/>
    <x v="1910"/>
    <x v="417"/>
    <x v="61"/>
    <x v="61"/>
    <x v="13"/>
    <x v="18"/>
    <x v="5"/>
    <x v="11"/>
    <x v="11"/>
  </r>
  <r>
    <x v="1940"/>
    <x v="0"/>
    <x v="2"/>
    <x v="121"/>
    <x v="194"/>
    <x v="1184"/>
    <x v="1893"/>
    <x v="418"/>
    <x v="61"/>
    <x v="61"/>
    <x v="13"/>
    <x v="18"/>
    <x v="5"/>
    <x v="2"/>
    <x v="2"/>
  </r>
  <r>
    <x v="1943"/>
    <x v="0"/>
    <x v="2"/>
    <x v="84"/>
    <x v="87"/>
    <x v="142"/>
    <x v="1896"/>
    <x v="413"/>
    <x v="61"/>
    <x v="61"/>
    <x v="13"/>
    <x v="18"/>
    <x v="5"/>
    <x v="2"/>
    <x v="2"/>
  </r>
  <r>
    <x v="1941"/>
    <x v="0"/>
    <x v="4"/>
    <x v="4"/>
    <x v="102"/>
    <x v="162"/>
    <x v="1894"/>
    <x v="407"/>
    <x v="61"/>
    <x v="61"/>
    <x v="13"/>
    <x v="18"/>
    <x v="5"/>
    <x v="4"/>
    <x v="4"/>
  </r>
  <r>
    <x v="1942"/>
    <x v="0"/>
    <x v="11"/>
    <x v="49"/>
    <x v="31"/>
    <x v="191"/>
    <x v="1895"/>
    <x v="410"/>
    <x v="61"/>
    <x v="61"/>
    <x v="13"/>
    <x v="18"/>
    <x v="5"/>
    <x v="11"/>
    <x v="11"/>
  </r>
  <r>
    <x v="1940"/>
    <x v="0"/>
    <x v="10"/>
    <x v="31"/>
    <x v="48"/>
    <x v="112"/>
    <x v="1893"/>
    <x v="418"/>
    <x v="61"/>
    <x v="61"/>
    <x v="13"/>
    <x v="18"/>
    <x v="5"/>
    <x v="10"/>
    <x v="10"/>
  </r>
  <r>
    <x v="1942"/>
    <x v="0"/>
    <x v="3"/>
    <x v="35"/>
    <x v="31"/>
    <x v="207"/>
    <x v="1895"/>
    <x v="410"/>
    <x v="61"/>
    <x v="61"/>
    <x v="13"/>
    <x v="18"/>
    <x v="5"/>
    <x v="3"/>
    <x v="3"/>
  </r>
  <r>
    <x v="1943"/>
    <x v="0"/>
    <x v="6"/>
    <x v="11"/>
    <x v="36"/>
    <x v="34"/>
    <x v="1896"/>
    <x v="413"/>
    <x v="61"/>
    <x v="61"/>
    <x v="13"/>
    <x v="18"/>
    <x v="5"/>
    <x v="6"/>
    <x v="6"/>
  </r>
  <r>
    <x v="1942"/>
    <x v="0"/>
    <x v="7"/>
    <x v="3"/>
    <x v="16"/>
    <x v="93"/>
    <x v="1895"/>
    <x v="410"/>
    <x v="61"/>
    <x v="61"/>
    <x v="13"/>
    <x v="18"/>
    <x v="5"/>
    <x v="7"/>
    <x v="7"/>
  </r>
  <r>
    <x v="1946"/>
    <x v="0"/>
    <x v="6"/>
    <x v="70"/>
    <x v="34"/>
    <x v="215"/>
    <x v="1899"/>
    <x v="410"/>
    <x v="61"/>
    <x v="61"/>
    <x v="13"/>
    <x v="18"/>
    <x v="5"/>
    <x v="6"/>
    <x v="6"/>
  </r>
  <r>
    <x v="1943"/>
    <x v="0"/>
    <x v="5"/>
    <x v="0"/>
    <x v="98"/>
    <x v="11"/>
    <x v="1896"/>
    <x v="413"/>
    <x v="61"/>
    <x v="61"/>
    <x v="13"/>
    <x v="18"/>
    <x v="5"/>
    <x v="5"/>
    <x v="5"/>
  </r>
  <r>
    <x v="1957"/>
    <x v="0"/>
    <x v="6"/>
    <x v="17"/>
    <x v="62"/>
    <x v="6"/>
    <x v="1910"/>
    <x v="417"/>
    <x v="61"/>
    <x v="61"/>
    <x v="13"/>
    <x v="18"/>
    <x v="5"/>
    <x v="6"/>
    <x v="6"/>
  </r>
  <r>
    <x v="1942"/>
    <x v="0"/>
    <x v="9"/>
    <x v="46"/>
    <x v="42"/>
    <x v="743"/>
    <x v="1895"/>
    <x v="410"/>
    <x v="61"/>
    <x v="61"/>
    <x v="13"/>
    <x v="18"/>
    <x v="5"/>
    <x v="9"/>
    <x v="9"/>
  </r>
  <r>
    <x v="1940"/>
    <x v="0"/>
    <x v="7"/>
    <x v="35"/>
    <x v="47"/>
    <x v="187"/>
    <x v="1893"/>
    <x v="418"/>
    <x v="61"/>
    <x v="61"/>
    <x v="13"/>
    <x v="18"/>
    <x v="5"/>
    <x v="7"/>
    <x v="7"/>
  </r>
  <r>
    <x v="1957"/>
    <x v="0"/>
    <x v="4"/>
    <x v="11"/>
    <x v="23"/>
    <x v="246"/>
    <x v="1910"/>
    <x v="417"/>
    <x v="61"/>
    <x v="61"/>
    <x v="13"/>
    <x v="18"/>
    <x v="5"/>
    <x v="4"/>
    <x v="4"/>
  </r>
  <r>
    <x v="1944"/>
    <x v="0"/>
    <x v="3"/>
    <x v="61"/>
    <x v="147"/>
    <x v="1734"/>
    <x v="1897"/>
    <x v="407"/>
    <x v="61"/>
    <x v="61"/>
    <x v="13"/>
    <x v="18"/>
    <x v="5"/>
    <x v="3"/>
    <x v="3"/>
  </r>
  <r>
    <x v="1918"/>
    <x v="0"/>
    <x v="4"/>
    <x v="19"/>
    <x v="42"/>
    <x v="7"/>
    <x v="1872"/>
    <x v="413"/>
    <x v="61"/>
    <x v="61"/>
    <x v="13"/>
    <x v="18"/>
    <x v="5"/>
    <x v="4"/>
    <x v="4"/>
  </r>
  <r>
    <x v="1925"/>
    <x v="0"/>
    <x v="6"/>
    <x v="182"/>
    <x v="67"/>
    <x v="1938"/>
    <x v="1879"/>
    <x v="415"/>
    <x v="61"/>
    <x v="61"/>
    <x v="13"/>
    <x v="18"/>
    <x v="5"/>
    <x v="6"/>
    <x v="6"/>
  </r>
  <r>
    <x v="1908"/>
    <x v="0"/>
    <x v="9"/>
    <x v="14"/>
    <x v="2"/>
    <x v="15"/>
    <x v="1862"/>
    <x v="411"/>
    <x v="61"/>
    <x v="61"/>
    <x v="13"/>
    <x v="18"/>
    <x v="5"/>
    <x v="9"/>
    <x v="9"/>
  </r>
  <r>
    <x v="1925"/>
    <x v="0"/>
    <x v="0"/>
    <x v="50"/>
    <x v="61"/>
    <x v="69"/>
    <x v="1879"/>
    <x v="415"/>
    <x v="61"/>
    <x v="61"/>
    <x v="13"/>
    <x v="18"/>
    <x v="5"/>
    <x v="0"/>
    <x v="0"/>
  </r>
  <r>
    <x v="1903"/>
    <x v="0"/>
    <x v="9"/>
    <x v="40"/>
    <x v="47"/>
    <x v="376"/>
    <x v="1857"/>
    <x v="408"/>
    <x v="61"/>
    <x v="61"/>
    <x v="13"/>
    <x v="18"/>
    <x v="5"/>
    <x v="9"/>
    <x v="9"/>
  </r>
  <r>
    <x v="1908"/>
    <x v="0"/>
    <x v="7"/>
    <x v="92"/>
    <x v="62"/>
    <x v="187"/>
    <x v="1862"/>
    <x v="411"/>
    <x v="61"/>
    <x v="61"/>
    <x v="13"/>
    <x v="18"/>
    <x v="5"/>
    <x v="7"/>
    <x v="7"/>
  </r>
  <r>
    <x v="1907"/>
    <x v="1"/>
    <x v="2"/>
    <x v="88"/>
    <x v="80"/>
    <x v="1283"/>
    <x v="1861"/>
    <x v="410"/>
    <x v="61"/>
    <x v="61"/>
    <x v="13"/>
    <x v="18"/>
    <x v="5"/>
    <x v="2"/>
    <x v="2"/>
  </r>
  <r>
    <x v="1918"/>
    <x v="0"/>
    <x v="2"/>
    <x v="107"/>
    <x v="79"/>
    <x v="2576"/>
    <x v="1872"/>
    <x v="413"/>
    <x v="61"/>
    <x v="61"/>
    <x v="13"/>
    <x v="18"/>
    <x v="5"/>
    <x v="2"/>
    <x v="2"/>
  </r>
  <r>
    <x v="1905"/>
    <x v="0"/>
    <x v="0"/>
    <x v="10"/>
    <x v="9"/>
    <x v="9"/>
    <x v="1859"/>
    <x v="405"/>
    <x v="61"/>
    <x v="61"/>
    <x v="13"/>
    <x v="18"/>
    <x v="5"/>
    <x v="0"/>
    <x v="0"/>
  </r>
  <r>
    <x v="1906"/>
    <x v="0"/>
    <x v="6"/>
    <x v="82"/>
    <x v="21"/>
    <x v="2454"/>
    <x v="1860"/>
    <x v="409"/>
    <x v="61"/>
    <x v="61"/>
    <x v="13"/>
    <x v="18"/>
    <x v="5"/>
    <x v="6"/>
    <x v="6"/>
  </r>
  <r>
    <x v="1913"/>
    <x v="0"/>
    <x v="9"/>
    <x v="98"/>
    <x v="113"/>
    <x v="195"/>
    <x v="1867"/>
    <x v="405"/>
    <x v="61"/>
    <x v="61"/>
    <x v="13"/>
    <x v="18"/>
    <x v="5"/>
    <x v="9"/>
    <x v="9"/>
  </r>
  <r>
    <x v="1925"/>
    <x v="0"/>
    <x v="8"/>
    <x v="198"/>
    <x v="264"/>
    <x v="1420"/>
    <x v="1879"/>
    <x v="415"/>
    <x v="61"/>
    <x v="61"/>
    <x v="13"/>
    <x v="18"/>
    <x v="5"/>
    <x v="8"/>
    <x v="8"/>
  </r>
  <r>
    <x v="1924"/>
    <x v="0"/>
    <x v="6"/>
    <x v="65"/>
    <x v="59"/>
    <x v="194"/>
    <x v="1878"/>
    <x v="406"/>
    <x v="61"/>
    <x v="61"/>
    <x v="13"/>
    <x v="18"/>
    <x v="5"/>
    <x v="6"/>
    <x v="6"/>
  </r>
  <r>
    <x v="1917"/>
    <x v="0"/>
    <x v="3"/>
    <x v="51"/>
    <x v="87"/>
    <x v="116"/>
    <x v="1871"/>
    <x v="409"/>
    <x v="61"/>
    <x v="61"/>
    <x v="13"/>
    <x v="18"/>
    <x v="5"/>
    <x v="3"/>
    <x v="3"/>
  </r>
  <r>
    <x v="1960"/>
    <x v="0"/>
    <x v="0"/>
    <x v="9"/>
    <x v="11"/>
    <x v="35"/>
    <x v="1913"/>
    <x v="403"/>
    <x v="61"/>
    <x v="61"/>
    <x v="13"/>
    <x v="18"/>
    <x v="5"/>
    <x v="0"/>
    <x v="0"/>
  </r>
  <r>
    <x v="1915"/>
    <x v="1"/>
    <x v="2"/>
    <x v="1"/>
    <x v="54"/>
    <x v="61"/>
    <x v="1869"/>
    <x v="409"/>
    <x v="61"/>
    <x v="61"/>
    <x v="13"/>
    <x v="18"/>
    <x v="5"/>
    <x v="2"/>
    <x v="2"/>
  </r>
  <r>
    <x v="1904"/>
    <x v="0"/>
    <x v="4"/>
    <x v="33"/>
    <x v="102"/>
    <x v="216"/>
    <x v="1858"/>
    <x v="408"/>
    <x v="61"/>
    <x v="61"/>
    <x v="13"/>
    <x v="18"/>
    <x v="5"/>
    <x v="4"/>
    <x v="4"/>
  </r>
  <r>
    <x v="1912"/>
    <x v="0"/>
    <x v="4"/>
    <x v="7"/>
    <x v="11"/>
    <x v="319"/>
    <x v="1866"/>
    <x v="407"/>
    <x v="61"/>
    <x v="61"/>
    <x v="13"/>
    <x v="18"/>
    <x v="5"/>
    <x v="4"/>
    <x v="4"/>
  </r>
  <r>
    <x v="1914"/>
    <x v="0"/>
    <x v="7"/>
    <x v="3"/>
    <x v="16"/>
    <x v="93"/>
    <x v="1868"/>
    <x v="404"/>
    <x v="61"/>
    <x v="61"/>
    <x v="13"/>
    <x v="18"/>
    <x v="5"/>
    <x v="7"/>
    <x v="7"/>
  </r>
  <r>
    <x v="1924"/>
    <x v="0"/>
    <x v="8"/>
    <x v="91"/>
    <x v="106"/>
    <x v="23"/>
    <x v="1878"/>
    <x v="406"/>
    <x v="61"/>
    <x v="61"/>
    <x v="13"/>
    <x v="18"/>
    <x v="5"/>
    <x v="8"/>
    <x v="8"/>
  </r>
  <r>
    <x v="1908"/>
    <x v="0"/>
    <x v="6"/>
    <x v="63"/>
    <x v="56"/>
    <x v="107"/>
    <x v="1862"/>
    <x v="411"/>
    <x v="61"/>
    <x v="61"/>
    <x v="13"/>
    <x v="18"/>
    <x v="5"/>
    <x v="6"/>
    <x v="6"/>
  </r>
  <r>
    <x v="1909"/>
    <x v="0"/>
    <x v="5"/>
    <x v="20"/>
    <x v="12"/>
    <x v="6"/>
    <x v="1863"/>
    <x v="412"/>
    <x v="61"/>
    <x v="61"/>
    <x v="13"/>
    <x v="18"/>
    <x v="5"/>
    <x v="5"/>
    <x v="5"/>
  </r>
  <r>
    <x v="1912"/>
    <x v="0"/>
    <x v="8"/>
    <x v="48"/>
    <x v="30"/>
    <x v="7"/>
    <x v="1866"/>
    <x v="407"/>
    <x v="61"/>
    <x v="61"/>
    <x v="13"/>
    <x v="18"/>
    <x v="5"/>
    <x v="8"/>
    <x v="8"/>
  </r>
  <r>
    <x v="1909"/>
    <x v="0"/>
    <x v="6"/>
    <x v="63"/>
    <x v="36"/>
    <x v="337"/>
    <x v="1863"/>
    <x v="412"/>
    <x v="61"/>
    <x v="61"/>
    <x v="13"/>
    <x v="18"/>
    <x v="5"/>
    <x v="6"/>
    <x v="6"/>
  </r>
  <r>
    <x v="1905"/>
    <x v="1"/>
    <x v="2"/>
    <x v="70"/>
    <x v="34"/>
    <x v="215"/>
    <x v="1859"/>
    <x v="405"/>
    <x v="61"/>
    <x v="61"/>
    <x v="13"/>
    <x v="18"/>
    <x v="5"/>
    <x v="2"/>
    <x v="2"/>
  </r>
  <r>
    <x v="1930"/>
    <x v="0"/>
    <x v="6"/>
    <x v="23"/>
    <x v="23"/>
    <x v="24"/>
    <x v="972"/>
    <x v="412"/>
    <x v="61"/>
    <x v="61"/>
    <x v="13"/>
    <x v="18"/>
    <x v="5"/>
    <x v="6"/>
    <x v="6"/>
  </r>
  <r>
    <x v="1926"/>
    <x v="0"/>
    <x v="10"/>
    <x v="30"/>
    <x v="65"/>
    <x v="244"/>
    <x v="1880"/>
    <x v="414"/>
    <x v="61"/>
    <x v="61"/>
    <x v="13"/>
    <x v="18"/>
    <x v="5"/>
    <x v="10"/>
    <x v="10"/>
  </r>
  <r>
    <x v="1931"/>
    <x v="0"/>
    <x v="0"/>
    <x v="13"/>
    <x v="14"/>
    <x v="44"/>
    <x v="1884"/>
    <x v="417"/>
    <x v="61"/>
    <x v="61"/>
    <x v="13"/>
    <x v="18"/>
    <x v="5"/>
    <x v="0"/>
    <x v="0"/>
  </r>
  <r>
    <x v="1940"/>
    <x v="1"/>
    <x v="2"/>
    <x v="150"/>
    <x v="194"/>
    <x v="2298"/>
    <x v="1893"/>
    <x v="418"/>
    <x v="61"/>
    <x v="61"/>
    <x v="13"/>
    <x v="18"/>
    <x v="5"/>
    <x v="2"/>
    <x v="2"/>
  </r>
  <r>
    <x v="1938"/>
    <x v="0"/>
    <x v="4"/>
    <x v="30"/>
    <x v="62"/>
    <x v="7"/>
    <x v="1891"/>
    <x v="411"/>
    <x v="61"/>
    <x v="61"/>
    <x v="13"/>
    <x v="18"/>
    <x v="5"/>
    <x v="4"/>
    <x v="4"/>
  </r>
  <r>
    <x v="1940"/>
    <x v="0"/>
    <x v="11"/>
    <x v="111"/>
    <x v="172"/>
    <x v="713"/>
    <x v="1893"/>
    <x v="418"/>
    <x v="61"/>
    <x v="61"/>
    <x v="13"/>
    <x v="18"/>
    <x v="5"/>
    <x v="11"/>
    <x v="11"/>
  </r>
  <r>
    <x v="1943"/>
    <x v="1"/>
    <x v="2"/>
    <x v="36"/>
    <x v="31"/>
    <x v="39"/>
    <x v="1896"/>
    <x v="413"/>
    <x v="61"/>
    <x v="61"/>
    <x v="13"/>
    <x v="18"/>
    <x v="5"/>
    <x v="2"/>
    <x v="2"/>
  </r>
  <r>
    <x v="1943"/>
    <x v="0"/>
    <x v="0"/>
    <x v="79"/>
    <x v="13"/>
    <x v="37"/>
    <x v="1896"/>
    <x v="413"/>
    <x v="61"/>
    <x v="61"/>
    <x v="13"/>
    <x v="18"/>
    <x v="5"/>
    <x v="0"/>
    <x v="0"/>
  </r>
  <r>
    <x v="1945"/>
    <x v="0"/>
    <x v="11"/>
    <x v="106"/>
    <x v="67"/>
    <x v="1998"/>
    <x v="1898"/>
    <x v="409"/>
    <x v="61"/>
    <x v="61"/>
    <x v="13"/>
    <x v="18"/>
    <x v="5"/>
    <x v="11"/>
    <x v="11"/>
  </r>
  <r>
    <x v="1939"/>
    <x v="0"/>
    <x v="5"/>
    <x v="0"/>
    <x v="41"/>
    <x v="6"/>
    <x v="1892"/>
    <x v="408"/>
    <x v="61"/>
    <x v="61"/>
    <x v="13"/>
    <x v="18"/>
    <x v="5"/>
    <x v="5"/>
    <x v="5"/>
  </r>
  <r>
    <x v="1942"/>
    <x v="1"/>
    <x v="2"/>
    <x v="83"/>
    <x v="39"/>
    <x v="228"/>
    <x v="1895"/>
    <x v="410"/>
    <x v="61"/>
    <x v="61"/>
    <x v="13"/>
    <x v="18"/>
    <x v="5"/>
    <x v="2"/>
    <x v="2"/>
  </r>
  <r>
    <x v="1942"/>
    <x v="0"/>
    <x v="2"/>
    <x v="90"/>
    <x v="39"/>
    <x v="154"/>
    <x v="1895"/>
    <x v="410"/>
    <x v="61"/>
    <x v="61"/>
    <x v="13"/>
    <x v="18"/>
    <x v="5"/>
    <x v="2"/>
    <x v="2"/>
  </r>
  <r>
    <x v="1932"/>
    <x v="0"/>
    <x v="11"/>
    <x v="70"/>
    <x v="75"/>
    <x v="173"/>
    <x v="1885"/>
    <x v="417"/>
    <x v="61"/>
    <x v="61"/>
    <x v="13"/>
    <x v="18"/>
    <x v="5"/>
    <x v="11"/>
    <x v="11"/>
  </r>
  <r>
    <x v="1934"/>
    <x v="0"/>
    <x v="6"/>
    <x v="63"/>
    <x v="76"/>
    <x v="64"/>
    <x v="1887"/>
    <x v="406"/>
    <x v="61"/>
    <x v="61"/>
    <x v="13"/>
    <x v="18"/>
    <x v="5"/>
    <x v="6"/>
    <x v="6"/>
  </r>
  <r>
    <x v="1926"/>
    <x v="0"/>
    <x v="6"/>
    <x v="17"/>
    <x v="43"/>
    <x v="437"/>
    <x v="1880"/>
    <x v="414"/>
    <x v="61"/>
    <x v="61"/>
    <x v="13"/>
    <x v="18"/>
    <x v="5"/>
    <x v="6"/>
    <x v="6"/>
  </r>
  <r>
    <x v="1934"/>
    <x v="0"/>
    <x v="5"/>
    <x v="8"/>
    <x v="85"/>
    <x v="31"/>
    <x v="1887"/>
    <x v="406"/>
    <x v="61"/>
    <x v="61"/>
    <x v="13"/>
    <x v="18"/>
    <x v="5"/>
    <x v="5"/>
    <x v="5"/>
  </r>
  <r>
    <x v="1934"/>
    <x v="0"/>
    <x v="10"/>
    <x v="3"/>
    <x v="36"/>
    <x v="153"/>
    <x v="1887"/>
    <x v="406"/>
    <x v="61"/>
    <x v="61"/>
    <x v="13"/>
    <x v="18"/>
    <x v="5"/>
    <x v="10"/>
    <x v="10"/>
  </r>
  <r>
    <x v="1931"/>
    <x v="0"/>
    <x v="5"/>
    <x v="0"/>
    <x v="98"/>
    <x v="11"/>
    <x v="1884"/>
    <x v="417"/>
    <x v="61"/>
    <x v="61"/>
    <x v="13"/>
    <x v="18"/>
    <x v="5"/>
    <x v="5"/>
    <x v="5"/>
  </r>
  <r>
    <x v="1928"/>
    <x v="0"/>
    <x v="0"/>
    <x v="27"/>
    <x v="40"/>
    <x v="875"/>
    <x v="1882"/>
    <x v="416"/>
    <x v="61"/>
    <x v="61"/>
    <x v="13"/>
    <x v="18"/>
    <x v="5"/>
    <x v="0"/>
    <x v="0"/>
  </r>
  <r>
    <x v="1932"/>
    <x v="0"/>
    <x v="9"/>
    <x v="27"/>
    <x v="2"/>
    <x v="1335"/>
    <x v="1885"/>
    <x v="417"/>
    <x v="61"/>
    <x v="61"/>
    <x v="13"/>
    <x v="18"/>
    <x v="5"/>
    <x v="9"/>
    <x v="9"/>
  </r>
  <r>
    <x v="1937"/>
    <x v="0"/>
    <x v="0"/>
    <x v="7"/>
    <x v="7"/>
    <x v="7"/>
    <x v="1890"/>
    <x v="404"/>
    <x v="61"/>
    <x v="61"/>
    <x v="13"/>
    <x v="18"/>
    <x v="5"/>
    <x v="0"/>
    <x v="0"/>
  </r>
  <r>
    <x v="1936"/>
    <x v="0"/>
    <x v="2"/>
    <x v="46"/>
    <x v="35"/>
    <x v="224"/>
    <x v="1889"/>
    <x v="413"/>
    <x v="61"/>
    <x v="61"/>
    <x v="13"/>
    <x v="18"/>
    <x v="5"/>
    <x v="2"/>
    <x v="2"/>
  </r>
  <r>
    <x v="1927"/>
    <x v="0"/>
    <x v="10"/>
    <x v="7"/>
    <x v="5"/>
    <x v="315"/>
    <x v="1881"/>
    <x v="409"/>
    <x v="61"/>
    <x v="61"/>
    <x v="13"/>
    <x v="18"/>
    <x v="5"/>
    <x v="10"/>
    <x v="10"/>
  </r>
  <r>
    <x v="1933"/>
    <x v="0"/>
    <x v="10"/>
    <x v="17"/>
    <x v="11"/>
    <x v="18"/>
    <x v="1886"/>
    <x v="418"/>
    <x v="61"/>
    <x v="61"/>
    <x v="13"/>
    <x v="18"/>
    <x v="5"/>
    <x v="10"/>
    <x v="10"/>
  </r>
  <r>
    <x v="1932"/>
    <x v="0"/>
    <x v="10"/>
    <x v="17"/>
    <x v="5"/>
    <x v="202"/>
    <x v="1885"/>
    <x v="417"/>
    <x v="61"/>
    <x v="61"/>
    <x v="13"/>
    <x v="18"/>
    <x v="5"/>
    <x v="10"/>
    <x v="10"/>
  </r>
  <r>
    <x v="1933"/>
    <x v="0"/>
    <x v="2"/>
    <x v="49"/>
    <x v="47"/>
    <x v="432"/>
    <x v="1886"/>
    <x v="418"/>
    <x v="61"/>
    <x v="61"/>
    <x v="13"/>
    <x v="18"/>
    <x v="5"/>
    <x v="2"/>
    <x v="2"/>
  </r>
  <r>
    <x v="1933"/>
    <x v="0"/>
    <x v="0"/>
    <x v="21"/>
    <x v="13"/>
    <x v="22"/>
    <x v="1886"/>
    <x v="418"/>
    <x v="61"/>
    <x v="61"/>
    <x v="13"/>
    <x v="18"/>
    <x v="5"/>
    <x v="0"/>
    <x v="0"/>
  </r>
  <r>
    <x v="1927"/>
    <x v="0"/>
    <x v="4"/>
    <x v="11"/>
    <x v="30"/>
    <x v="126"/>
    <x v="1881"/>
    <x v="409"/>
    <x v="61"/>
    <x v="61"/>
    <x v="13"/>
    <x v="18"/>
    <x v="5"/>
    <x v="4"/>
    <x v="4"/>
  </r>
  <r>
    <x v="1954"/>
    <x v="0"/>
    <x v="11"/>
    <x v="34"/>
    <x v="19"/>
    <x v="290"/>
    <x v="1907"/>
    <x v="405"/>
    <x v="61"/>
    <x v="61"/>
    <x v="13"/>
    <x v="18"/>
    <x v="5"/>
    <x v="11"/>
    <x v="11"/>
  </r>
  <r>
    <x v="1952"/>
    <x v="0"/>
    <x v="2"/>
    <x v="33"/>
    <x v="27"/>
    <x v="383"/>
    <x v="1905"/>
    <x v="412"/>
    <x v="61"/>
    <x v="61"/>
    <x v="13"/>
    <x v="18"/>
    <x v="5"/>
    <x v="2"/>
    <x v="2"/>
  </r>
  <r>
    <x v="1954"/>
    <x v="0"/>
    <x v="10"/>
    <x v="24"/>
    <x v="30"/>
    <x v="6"/>
    <x v="1907"/>
    <x v="405"/>
    <x v="61"/>
    <x v="61"/>
    <x v="13"/>
    <x v="18"/>
    <x v="5"/>
    <x v="10"/>
    <x v="10"/>
  </r>
  <r>
    <x v="1958"/>
    <x v="0"/>
    <x v="0"/>
    <x v="8"/>
    <x v="85"/>
    <x v="31"/>
    <x v="1911"/>
    <x v="414"/>
    <x v="61"/>
    <x v="61"/>
    <x v="13"/>
    <x v="18"/>
    <x v="5"/>
    <x v="0"/>
    <x v="0"/>
  </r>
  <r>
    <x v="1959"/>
    <x v="0"/>
    <x v="10"/>
    <x v="15"/>
    <x v="30"/>
    <x v="33"/>
    <x v="1912"/>
    <x v="410"/>
    <x v="61"/>
    <x v="61"/>
    <x v="13"/>
    <x v="18"/>
    <x v="5"/>
    <x v="10"/>
    <x v="10"/>
  </r>
  <r>
    <x v="1902"/>
    <x v="0"/>
    <x v="3"/>
    <x v="39"/>
    <x v="96"/>
    <x v="137"/>
    <x v="1856"/>
    <x v="407"/>
    <x v="61"/>
    <x v="61"/>
    <x v="13"/>
    <x v="18"/>
    <x v="5"/>
    <x v="3"/>
    <x v="3"/>
  </r>
  <r>
    <x v="1929"/>
    <x v="0"/>
    <x v="10"/>
    <x v="27"/>
    <x v="27"/>
    <x v="28"/>
    <x v="1883"/>
    <x v="411"/>
    <x v="61"/>
    <x v="61"/>
    <x v="13"/>
    <x v="18"/>
    <x v="5"/>
    <x v="10"/>
    <x v="10"/>
  </r>
  <r>
    <x v="1930"/>
    <x v="0"/>
    <x v="3"/>
    <x v="57"/>
    <x v="10"/>
    <x v="19"/>
    <x v="972"/>
    <x v="412"/>
    <x v="61"/>
    <x v="61"/>
    <x v="13"/>
    <x v="18"/>
    <x v="5"/>
    <x v="3"/>
    <x v="3"/>
  </r>
  <r>
    <x v="1927"/>
    <x v="0"/>
    <x v="11"/>
    <x v="24"/>
    <x v="15"/>
    <x v="176"/>
    <x v="1881"/>
    <x v="409"/>
    <x v="61"/>
    <x v="61"/>
    <x v="13"/>
    <x v="18"/>
    <x v="5"/>
    <x v="11"/>
    <x v="11"/>
  </r>
  <r>
    <x v="1932"/>
    <x v="0"/>
    <x v="2"/>
    <x v="51"/>
    <x v="87"/>
    <x v="116"/>
    <x v="1885"/>
    <x v="417"/>
    <x v="61"/>
    <x v="61"/>
    <x v="13"/>
    <x v="18"/>
    <x v="5"/>
    <x v="2"/>
    <x v="2"/>
  </r>
  <r>
    <x v="1937"/>
    <x v="0"/>
    <x v="6"/>
    <x v="2"/>
    <x v="32"/>
    <x v="407"/>
    <x v="1890"/>
    <x v="404"/>
    <x v="61"/>
    <x v="61"/>
    <x v="13"/>
    <x v="18"/>
    <x v="5"/>
    <x v="6"/>
    <x v="6"/>
  </r>
  <r>
    <x v="1898"/>
    <x v="0"/>
    <x v="10"/>
    <x v="51"/>
    <x v="48"/>
    <x v="93"/>
    <x v="1853"/>
    <x v="403"/>
    <x v="61"/>
    <x v="61"/>
    <x v="13"/>
    <x v="18"/>
    <x v="5"/>
    <x v="10"/>
    <x v="10"/>
  </r>
  <r>
    <x v="1959"/>
    <x v="0"/>
    <x v="0"/>
    <x v="79"/>
    <x v="94"/>
    <x v="39"/>
    <x v="1912"/>
    <x v="410"/>
    <x v="61"/>
    <x v="61"/>
    <x v="13"/>
    <x v="18"/>
    <x v="5"/>
    <x v="0"/>
    <x v="0"/>
  </r>
  <r>
    <x v="1952"/>
    <x v="0"/>
    <x v="1"/>
    <x v="37"/>
    <x v="30"/>
    <x v="14"/>
    <x v="1905"/>
    <x v="412"/>
    <x v="61"/>
    <x v="61"/>
    <x v="13"/>
    <x v="18"/>
    <x v="5"/>
    <x v="1"/>
    <x v="1"/>
  </r>
  <r>
    <x v="1949"/>
    <x v="0"/>
    <x v="8"/>
    <x v="2"/>
    <x v="19"/>
    <x v="689"/>
    <x v="1902"/>
    <x v="413"/>
    <x v="61"/>
    <x v="61"/>
    <x v="13"/>
    <x v="18"/>
    <x v="5"/>
    <x v="8"/>
    <x v="8"/>
  </r>
  <r>
    <x v="1954"/>
    <x v="0"/>
    <x v="0"/>
    <x v="9"/>
    <x v="65"/>
    <x v="6"/>
    <x v="1907"/>
    <x v="405"/>
    <x v="61"/>
    <x v="61"/>
    <x v="13"/>
    <x v="18"/>
    <x v="5"/>
    <x v="0"/>
    <x v="0"/>
  </r>
  <r>
    <x v="1948"/>
    <x v="1"/>
    <x v="2"/>
    <x v="65"/>
    <x v="34"/>
    <x v="366"/>
    <x v="1901"/>
    <x v="405"/>
    <x v="61"/>
    <x v="61"/>
    <x v="13"/>
    <x v="18"/>
    <x v="5"/>
    <x v="2"/>
    <x v="2"/>
  </r>
  <r>
    <x v="1949"/>
    <x v="0"/>
    <x v="9"/>
    <x v="42"/>
    <x v="114"/>
    <x v="394"/>
    <x v="1902"/>
    <x v="413"/>
    <x v="61"/>
    <x v="61"/>
    <x v="13"/>
    <x v="18"/>
    <x v="5"/>
    <x v="9"/>
    <x v="9"/>
  </r>
  <r>
    <x v="1900"/>
    <x v="0"/>
    <x v="1"/>
    <x v="142"/>
    <x v="200"/>
    <x v="2577"/>
    <x v="1745"/>
    <x v="405"/>
    <x v="61"/>
    <x v="61"/>
    <x v="13"/>
    <x v="18"/>
    <x v="5"/>
    <x v="1"/>
    <x v="1"/>
  </r>
  <r>
    <x v="1922"/>
    <x v="0"/>
    <x v="4"/>
    <x v="0"/>
    <x v="98"/>
    <x v="11"/>
    <x v="1876"/>
    <x v="403"/>
    <x v="61"/>
    <x v="61"/>
    <x v="13"/>
    <x v="18"/>
    <x v="5"/>
    <x v="4"/>
    <x v="4"/>
  </r>
  <r>
    <x v="1949"/>
    <x v="0"/>
    <x v="11"/>
    <x v="56"/>
    <x v="83"/>
    <x v="749"/>
    <x v="1902"/>
    <x v="413"/>
    <x v="61"/>
    <x v="61"/>
    <x v="13"/>
    <x v="18"/>
    <x v="5"/>
    <x v="11"/>
    <x v="11"/>
  </r>
  <r>
    <x v="1955"/>
    <x v="0"/>
    <x v="0"/>
    <x v="7"/>
    <x v="8"/>
    <x v="11"/>
    <x v="1908"/>
    <x v="410"/>
    <x v="61"/>
    <x v="61"/>
    <x v="13"/>
    <x v="18"/>
    <x v="5"/>
    <x v="0"/>
    <x v="0"/>
  </r>
  <r>
    <x v="1923"/>
    <x v="0"/>
    <x v="8"/>
    <x v="46"/>
    <x v="60"/>
    <x v="6"/>
    <x v="1877"/>
    <x v="408"/>
    <x v="61"/>
    <x v="61"/>
    <x v="13"/>
    <x v="18"/>
    <x v="5"/>
    <x v="8"/>
    <x v="8"/>
  </r>
  <r>
    <x v="1919"/>
    <x v="0"/>
    <x v="8"/>
    <x v="104"/>
    <x v="95"/>
    <x v="2459"/>
    <x v="1873"/>
    <x v="406"/>
    <x v="61"/>
    <x v="61"/>
    <x v="13"/>
    <x v="18"/>
    <x v="5"/>
    <x v="8"/>
    <x v="8"/>
  </r>
  <r>
    <x v="1953"/>
    <x v="0"/>
    <x v="1"/>
    <x v="5"/>
    <x v="11"/>
    <x v="12"/>
    <x v="1906"/>
    <x v="417"/>
    <x v="61"/>
    <x v="61"/>
    <x v="13"/>
    <x v="18"/>
    <x v="5"/>
    <x v="1"/>
    <x v="1"/>
  </r>
  <r>
    <x v="1955"/>
    <x v="0"/>
    <x v="11"/>
    <x v="83"/>
    <x v="49"/>
    <x v="862"/>
    <x v="1908"/>
    <x v="410"/>
    <x v="61"/>
    <x v="61"/>
    <x v="13"/>
    <x v="18"/>
    <x v="5"/>
    <x v="11"/>
    <x v="11"/>
  </r>
  <r>
    <x v="1952"/>
    <x v="0"/>
    <x v="10"/>
    <x v="13"/>
    <x v="65"/>
    <x v="154"/>
    <x v="1905"/>
    <x v="412"/>
    <x v="61"/>
    <x v="61"/>
    <x v="13"/>
    <x v="18"/>
    <x v="5"/>
    <x v="10"/>
    <x v="10"/>
  </r>
  <r>
    <x v="1961"/>
    <x v="0"/>
    <x v="5"/>
    <x v="21"/>
    <x v="18"/>
    <x v="11"/>
    <x v="1914"/>
    <x v="407"/>
    <x v="61"/>
    <x v="61"/>
    <x v="13"/>
    <x v="18"/>
    <x v="5"/>
    <x v="5"/>
    <x v="5"/>
  </r>
  <r>
    <x v="1961"/>
    <x v="0"/>
    <x v="0"/>
    <x v="63"/>
    <x v="56"/>
    <x v="107"/>
    <x v="1914"/>
    <x v="407"/>
    <x v="61"/>
    <x v="61"/>
    <x v="13"/>
    <x v="18"/>
    <x v="5"/>
    <x v="0"/>
    <x v="0"/>
  </r>
  <r>
    <x v="1901"/>
    <x v="0"/>
    <x v="7"/>
    <x v="63"/>
    <x v="36"/>
    <x v="337"/>
    <x v="1855"/>
    <x v="406"/>
    <x v="61"/>
    <x v="61"/>
    <x v="13"/>
    <x v="18"/>
    <x v="5"/>
    <x v="7"/>
    <x v="7"/>
  </r>
  <r>
    <x v="1952"/>
    <x v="0"/>
    <x v="0"/>
    <x v="8"/>
    <x v="85"/>
    <x v="31"/>
    <x v="1905"/>
    <x v="412"/>
    <x v="61"/>
    <x v="61"/>
    <x v="13"/>
    <x v="18"/>
    <x v="5"/>
    <x v="0"/>
    <x v="0"/>
  </r>
  <r>
    <x v="1949"/>
    <x v="0"/>
    <x v="2"/>
    <x v="125"/>
    <x v="108"/>
    <x v="209"/>
    <x v="1902"/>
    <x v="413"/>
    <x v="61"/>
    <x v="61"/>
    <x v="13"/>
    <x v="18"/>
    <x v="5"/>
    <x v="2"/>
    <x v="2"/>
  </r>
  <r>
    <x v="1954"/>
    <x v="0"/>
    <x v="5"/>
    <x v="0"/>
    <x v="41"/>
    <x v="6"/>
    <x v="1907"/>
    <x v="405"/>
    <x v="61"/>
    <x v="61"/>
    <x v="13"/>
    <x v="18"/>
    <x v="5"/>
    <x v="5"/>
    <x v="5"/>
  </r>
  <r>
    <x v="1947"/>
    <x v="0"/>
    <x v="1"/>
    <x v="17"/>
    <x v="11"/>
    <x v="18"/>
    <x v="1900"/>
    <x v="411"/>
    <x v="61"/>
    <x v="61"/>
    <x v="13"/>
    <x v="18"/>
    <x v="5"/>
    <x v="1"/>
    <x v="1"/>
  </r>
  <r>
    <x v="1922"/>
    <x v="0"/>
    <x v="7"/>
    <x v="75"/>
    <x v="91"/>
    <x v="124"/>
    <x v="1876"/>
    <x v="403"/>
    <x v="61"/>
    <x v="61"/>
    <x v="13"/>
    <x v="18"/>
    <x v="5"/>
    <x v="7"/>
    <x v="7"/>
  </r>
  <r>
    <x v="1950"/>
    <x v="0"/>
    <x v="0"/>
    <x v="7"/>
    <x v="11"/>
    <x v="319"/>
    <x v="1903"/>
    <x v="404"/>
    <x v="61"/>
    <x v="61"/>
    <x v="13"/>
    <x v="18"/>
    <x v="5"/>
    <x v="0"/>
    <x v="0"/>
  </r>
  <r>
    <x v="1959"/>
    <x v="0"/>
    <x v="7"/>
    <x v="3"/>
    <x v="11"/>
    <x v="263"/>
    <x v="1912"/>
    <x v="410"/>
    <x v="61"/>
    <x v="61"/>
    <x v="13"/>
    <x v="18"/>
    <x v="5"/>
    <x v="7"/>
    <x v="7"/>
  </r>
  <r>
    <x v="1919"/>
    <x v="0"/>
    <x v="11"/>
    <x v="112"/>
    <x v="153"/>
    <x v="1575"/>
    <x v="1873"/>
    <x v="406"/>
    <x v="61"/>
    <x v="61"/>
    <x v="13"/>
    <x v="18"/>
    <x v="5"/>
    <x v="11"/>
    <x v="11"/>
  </r>
  <r>
    <x v="1920"/>
    <x v="0"/>
    <x v="5"/>
    <x v="20"/>
    <x v="85"/>
    <x v="511"/>
    <x v="1874"/>
    <x v="408"/>
    <x v="61"/>
    <x v="61"/>
    <x v="13"/>
    <x v="18"/>
    <x v="5"/>
    <x v="5"/>
    <x v="5"/>
  </r>
  <r>
    <x v="1908"/>
    <x v="0"/>
    <x v="2"/>
    <x v="36"/>
    <x v="83"/>
    <x v="11"/>
    <x v="1862"/>
    <x v="411"/>
    <x v="61"/>
    <x v="61"/>
    <x v="13"/>
    <x v="18"/>
    <x v="5"/>
    <x v="2"/>
    <x v="2"/>
  </r>
  <r>
    <x v="1910"/>
    <x v="0"/>
    <x v="9"/>
    <x v="38"/>
    <x v="49"/>
    <x v="214"/>
    <x v="1864"/>
    <x v="406"/>
    <x v="61"/>
    <x v="61"/>
    <x v="13"/>
    <x v="18"/>
    <x v="5"/>
    <x v="9"/>
    <x v="9"/>
  </r>
  <r>
    <x v="1903"/>
    <x v="0"/>
    <x v="10"/>
    <x v="7"/>
    <x v="62"/>
    <x v="69"/>
    <x v="1857"/>
    <x v="408"/>
    <x v="61"/>
    <x v="61"/>
    <x v="13"/>
    <x v="18"/>
    <x v="5"/>
    <x v="10"/>
    <x v="10"/>
  </r>
  <r>
    <x v="1913"/>
    <x v="0"/>
    <x v="4"/>
    <x v="35"/>
    <x v="60"/>
    <x v="305"/>
    <x v="1867"/>
    <x v="405"/>
    <x v="61"/>
    <x v="61"/>
    <x v="13"/>
    <x v="18"/>
    <x v="5"/>
    <x v="4"/>
    <x v="4"/>
  </r>
  <r>
    <x v="1907"/>
    <x v="0"/>
    <x v="7"/>
    <x v="7"/>
    <x v="11"/>
    <x v="319"/>
    <x v="1861"/>
    <x v="410"/>
    <x v="61"/>
    <x v="61"/>
    <x v="13"/>
    <x v="18"/>
    <x v="5"/>
    <x v="7"/>
    <x v="7"/>
  </r>
  <r>
    <x v="1925"/>
    <x v="0"/>
    <x v="2"/>
    <x v="206"/>
    <x v="325"/>
    <x v="2578"/>
    <x v="1879"/>
    <x v="415"/>
    <x v="61"/>
    <x v="61"/>
    <x v="13"/>
    <x v="18"/>
    <x v="5"/>
    <x v="2"/>
    <x v="2"/>
  </r>
  <r>
    <x v="1919"/>
    <x v="1"/>
    <x v="2"/>
    <x v="62"/>
    <x v="170"/>
    <x v="1672"/>
    <x v="1873"/>
    <x v="406"/>
    <x v="61"/>
    <x v="61"/>
    <x v="13"/>
    <x v="18"/>
    <x v="5"/>
    <x v="2"/>
    <x v="2"/>
  </r>
  <r>
    <x v="1901"/>
    <x v="0"/>
    <x v="10"/>
    <x v="50"/>
    <x v="34"/>
    <x v="22"/>
    <x v="1855"/>
    <x v="406"/>
    <x v="61"/>
    <x v="61"/>
    <x v="13"/>
    <x v="18"/>
    <x v="5"/>
    <x v="10"/>
    <x v="10"/>
  </r>
  <r>
    <x v="1921"/>
    <x v="0"/>
    <x v="10"/>
    <x v="9"/>
    <x v="63"/>
    <x v="76"/>
    <x v="1875"/>
    <x v="414"/>
    <x v="61"/>
    <x v="61"/>
    <x v="13"/>
    <x v="18"/>
    <x v="5"/>
    <x v="10"/>
    <x v="10"/>
  </r>
  <r>
    <x v="1902"/>
    <x v="0"/>
    <x v="10"/>
    <x v="54"/>
    <x v="87"/>
    <x v="2061"/>
    <x v="1856"/>
    <x v="407"/>
    <x v="61"/>
    <x v="61"/>
    <x v="13"/>
    <x v="18"/>
    <x v="5"/>
    <x v="10"/>
    <x v="10"/>
  </r>
  <r>
    <x v="1958"/>
    <x v="0"/>
    <x v="5"/>
    <x v="20"/>
    <x v="6"/>
    <x v="7"/>
    <x v="1911"/>
    <x v="414"/>
    <x v="61"/>
    <x v="61"/>
    <x v="13"/>
    <x v="18"/>
    <x v="5"/>
    <x v="5"/>
    <x v="5"/>
  </r>
  <r>
    <x v="1923"/>
    <x v="0"/>
    <x v="10"/>
    <x v="5"/>
    <x v="43"/>
    <x v="6"/>
    <x v="1877"/>
    <x v="408"/>
    <x v="61"/>
    <x v="61"/>
    <x v="13"/>
    <x v="18"/>
    <x v="5"/>
    <x v="10"/>
    <x v="10"/>
  </r>
  <r>
    <x v="1959"/>
    <x v="0"/>
    <x v="5"/>
    <x v="0"/>
    <x v="41"/>
    <x v="6"/>
    <x v="1912"/>
    <x v="410"/>
    <x v="61"/>
    <x v="61"/>
    <x v="13"/>
    <x v="18"/>
    <x v="5"/>
    <x v="5"/>
    <x v="5"/>
  </r>
  <r>
    <x v="1921"/>
    <x v="0"/>
    <x v="9"/>
    <x v="56"/>
    <x v="35"/>
    <x v="527"/>
    <x v="1875"/>
    <x v="414"/>
    <x v="61"/>
    <x v="61"/>
    <x v="13"/>
    <x v="18"/>
    <x v="5"/>
    <x v="9"/>
    <x v="9"/>
  </r>
  <r>
    <x v="1898"/>
    <x v="0"/>
    <x v="4"/>
    <x v="56"/>
    <x v="37"/>
    <x v="339"/>
    <x v="1853"/>
    <x v="403"/>
    <x v="61"/>
    <x v="61"/>
    <x v="13"/>
    <x v="18"/>
    <x v="5"/>
    <x v="4"/>
    <x v="4"/>
  </r>
  <r>
    <x v="1904"/>
    <x v="0"/>
    <x v="0"/>
    <x v="7"/>
    <x v="62"/>
    <x v="69"/>
    <x v="1858"/>
    <x v="408"/>
    <x v="61"/>
    <x v="61"/>
    <x v="13"/>
    <x v="18"/>
    <x v="5"/>
    <x v="0"/>
    <x v="0"/>
  </r>
  <r>
    <x v="1904"/>
    <x v="0"/>
    <x v="11"/>
    <x v="98"/>
    <x v="49"/>
    <x v="2090"/>
    <x v="1858"/>
    <x v="408"/>
    <x v="61"/>
    <x v="61"/>
    <x v="13"/>
    <x v="18"/>
    <x v="5"/>
    <x v="11"/>
    <x v="11"/>
  </r>
  <r>
    <x v="1916"/>
    <x v="0"/>
    <x v="10"/>
    <x v="37"/>
    <x v="34"/>
    <x v="68"/>
    <x v="1870"/>
    <x v="412"/>
    <x v="61"/>
    <x v="61"/>
    <x v="13"/>
    <x v="18"/>
    <x v="5"/>
    <x v="10"/>
    <x v="10"/>
  </r>
  <r>
    <x v="1908"/>
    <x v="0"/>
    <x v="10"/>
    <x v="11"/>
    <x v="10"/>
    <x v="11"/>
    <x v="1862"/>
    <x v="411"/>
    <x v="61"/>
    <x v="61"/>
    <x v="13"/>
    <x v="18"/>
    <x v="5"/>
    <x v="10"/>
    <x v="10"/>
  </r>
  <r>
    <x v="1907"/>
    <x v="0"/>
    <x v="5"/>
    <x v="6"/>
    <x v="98"/>
    <x v="13"/>
    <x v="1861"/>
    <x v="410"/>
    <x v="61"/>
    <x v="61"/>
    <x v="13"/>
    <x v="18"/>
    <x v="5"/>
    <x v="5"/>
    <x v="5"/>
  </r>
  <r>
    <x v="1925"/>
    <x v="0"/>
    <x v="3"/>
    <x v="232"/>
    <x v="166"/>
    <x v="2579"/>
    <x v="1879"/>
    <x v="415"/>
    <x v="61"/>
    <x v="61"/>
    <x v="13"/>
    <x v="18"/>
    <x v="5"/>
    <x v="3"/>
    <x v="3"/>
  </r>
  <r>
    <x v="1909"/>
    <x v="0"/>
    <x v="11"/>
    <x v="54"/>
    <x v="38"/>
    <x v="9"/>
    <x v="1863"/>
    <x v="412"/>
    <x v="61"/>
    <x v="61"/>
    <x v="13"/>
    <x v="18"/>
    <x v="5"/>
    <x v="11"/>
    <x v="11"/>
  </r>
  <r>
    <x v="1940"/>
    <x v="0"/>
    <x v="8"/>
    <x v="130"/>
    <x v="95"/>
    <x v="1061"/>
    <x v="1893"/>
    <x v="418"/>
    <x v="61"/>
    <x v="61"/>
    <x v="13"/>
    <x v="18"/>
    <x v="5"/>
    <x v="8"/>
    <x v="8"/>
  </r>
  <r>
    <x v="1957"/>
    <x v="0"/>
    <x v="5"/>
    <x v="20"/>
    <x v="12"/>
    <x v="6"/>
    <x v="1910"/>
    <x v="417"/>
    <x v="61"/>
    <x v="61"/>
    <x v="13"/>
    <x v="18"/>
    <x v="5"/>
    <x v="5"/>
    <x v="5"/>
  </r>
  <r>
    <x v="1941"/>
    <x v="0"/>
    <x v="6"/>
    <x v="24"/>
    <x v="15"/>
    <x v="176"/>
    <x v="1894"/>
    <x v="407"/>
    <x v="61"/>
    <x v="61"/>
    <x v="13"/>
    <x v="18"/>
    <x v="5"/>
    <x v="6"/>
    <x v="6"/>
  </r>
  <r>
    <x v="1924"/>
    <x v="1"/>
    <x v="2"/>
    <x v="106"/>
    <x v="121"/>
    <x v="147"/>
    <x v="1878"/>
    <x v="406"/>
    <x v="61"/>
    <x v="61"/>
    <x v="13"/>
    <x v="18"/>
    <x v="5"/>
    <x v="2"/>
    <x v="2"/>
  </r>
  <r>
    <x v="1914"/>
    <x v="0"/>
    <x v="10"/>
    <x v="11"/>
    <x v="36"/>
    <x v="34"/>
    <x v="1868"/>
    <x v="404"/>
    <x v="61"/>
    <x v="61"/>
    <x v="13"/>
    <x v="18"/>
    <x v="5"/>
    <x v="10"/>
    <x v="10"/>
  </r>
  <r>
    <x v="1918"/>
    <x v="0"/>
    <x v="7"/>
    <x v="63"/>
    <x v="1"/>
    <x v="165"/>
    <x v="1872"/>
    <x v="413"/>
    <x v="61"/>
    <x v="61"/>
    <x v="13"/>
    <x v="18"/>
    <x v="5"/>
    <x v="7"/>
    <x v="7"/>
  </r>
  <r>
    <x v="1915"/>
    <x v="0"/>
    <x v="3"/>
    <x v="5"/>
    <x v="11"/>
    <x v="12"/>
    <x v="1869"/>
    <x v="409"/>
    <x v="61"/>
    <x v="61"/>
    <x v="13"/>
    <x v="18"/>
    <x v="5"/>
    <x v="3"/>
    <x v="3"/>
  </r>
  <r>
    <x v="1960"/>
    <x v="0"/>
    <x v="1"/>
    <x v="95"/>
    <x v="72"/>
    <x v="783"/>
    <x v="1913"/>
    <x v="403"/>
    <x v="61"/>
    <x v="61"/>
    <x v="13"/>
    <x v="18"/>
    <x v="5"/>
    <x v="1"/>
    <x v="1"/>
  </r>
  <r>
    <x v="1903"/>
    <x v="0"/>
    <x v="6"/>
    <x v="23"/>
    <x v="7"/>
    <x v="376"/>
    <x v="1857"/>
    <x v="408"/>
    <x v="61"/>
    <x v="61"/>
    <x v="13"/>
    <x v="18"/>
    <x v="5"/>
    <x v="6"/>
    <x v="6"/>
  </r>
  <r>
    <x v="1946"/>
    <x v="0"/>
    <x v="8"/>
    <x v="84"/>
    <x v="31"/>
    <x v="83"/>
    <x v="1899"/>
    <x v="410"/>
    <x v="61"/>
    <x v="61"/>
    <x v="13"/>
    <x v="18"/>
    <x v="5"/>
    <x v="8"/>
    <x v="8"/>
  </r>
  <r>
    <x v="1908"/>
    <x v="0"/>
    <x v="5"/>
    <x v="20"/>
    <x v="6"/>
    <x v="7"/>
    <x v="1862"/>
    <x v="411"/>
    <x v="61"/>
    <x v="61"/>
    <x v="13"/>
    <x v="18"/>
    <x v="5"/>
    <x v="5"/>
    <x v="5"/>
  </r>
  <r>
    <x v="1940"/>
    <x v="0"/>
    <x v="4"/>
    <x v="52"/>
    <x v="97"/>
    <x v="138"/>
    <x v="1893"/>
    <x v="418"/>
    <x v="61"/>
    <x v="61"/>
    <x v="13"/>
    <x v="18"/>
    <x v="5"/>
    <x v="4"/>
    <x v="4"/>
  </r>
  <r>
    <x v="1943"/>
    <x v="0"/>
    <x v="11"/>
    <x v="15"/>
    <x v="61"/>
    <x v="192"/>
    <x v="1896"/>
    <x v="413"/>
    <x v="61"/>
    <x v="61"/>
    <x v="13"/>
    <x v="18"/>
    <x v="5"/>
    <x v="11"/>
    <x v="11"/>
  </r>
  <r>
    <x v="1945"/>
    <x v="0"/>
    <x v="8"/>
    <x v="62"/>
    <x v="74"/>
    <x v="96"/>
    <x v="1898"/>
    <x v="409"/>
    <x v="61"/>
    <x v="61"/>
    <x v="13"/>
    <x v="18"/>
    <x v="5"/>
    <x v="8"/>
    <x v="8"/>
  </r>
  <r>
    <x v="1903"/>
    <x v="0"/>
    <x v="3"/>
    <x v="4"/>
    <x v="4"/>
    <x v="4"/>
    <x v="1857"/>
    <x v="408"/>
    <x v="61"/>
    <x v="61"/>
    <x v="13"/>
    <x v="18"/>
    <x v="5"/>
    <x v="3"/>
    <x v="3"/>
  </r>
  <r>
    <x v="1938"/>
    <x v="0"/>
    <x v="7"/>
    <x v="6"/>
    <x v="41"/>
    <x v="34"/>
    <x v="1891"/>
    <x v="411"/>
    <x v="61"/>
    <x v="61"/>
    <x v="13"/>
    <x v="18"/>
    <x v="5"/>
    <x v="7"/>
    <x v="7"/>
  </r>
  <r>
    <x v="1924"/>
    <x v="0"/>
    <x v="0"/>
    <x v="7"/>
    <x v="11"/>
    <x v="319"/>
    <x v="1878"/>
    <x v="406"/>
    <x v="61"/>
    <x v="61"/>
    <x v="13"/>
    <x v="18"/>
    <x v="5"/>
    <x v="0"/>
    <x v="0"/>
  </r>
  <r>
    <x v="1943"/>
    <x v="0"/>
    <x v="8"/>
    <x v="70"/>
    <x v="4"/>
    <x v="108"/>
    <x v="1896"/>
    <x v="413"/>
    <x v="61"/>
    <x v="61"/>
    <x v="13"/>
    <x v="18"/>
    <x v="5"/>
    <x v="8"/>
    <x v="8"/>
  </r>
  <r>
    <x v="1960"/>
    <x v="1"/>
    <x v="2"/>
    <x v="32"/>
    <x v="70"/>
    <x v="230"/>
    <x v="1913"/>
    <x v="403"/>
    <x v="61"/>
    <x v="61"/>
    <x v="13"/>
    <x v="18"/>
    <x v="5"/>
    <x v="2"/>
    <x v="2"/>
  </r>
  <r>
    <x v="1907"/>
    <x v="0"/>
    <x v="3"/>
    <x v="36"/>
    <x v="40"/>
    <x v="431"/>
    <x v="1861"/>
    <x v="410"/>
    <x v="61"/>
    <x v="61"/>
    <x v="13"/>
    <x v="18"/>
    <x v="5"/>
    <x v="3"/>
    <x v="3"/>
  </r>
  <r>
    <x v="1918"/>
    <x v="0"/>
    <x v="3"/>
    <x v="18"/>
    <x v="58"/>
    <x v="1236"/>
    <x v="1872"/>
    <x v="413"/>
    <x v="61"/>
    <x v="61"/>
    <x v="13"/>
    <x v="18"/>
    <x v="5"/>
    <x v="3"/>
    <x v="3"/>
  </r>
  <r>
    <x v="1903"/>
    <x v="0"/>
    <x v="7"/>
    <x v="30"/>
    <x v="18"/>
    <x v="6"/>
    <x v="1857"/>
    <x v="408"/>
    <x v="61"/>
    <x v="61"/>
    <x v="13"/>
    <x v="18"/>
    <x v="5"/>
    <x v="7"/>
    <x v="7"/>
  </r>
  <r>
    <x v="1915"/>
    <x v="0"/>
    <x v="9"/>
    <x v="26"/>
    <x v="34"/>
    <x v="286"/>
    <x v="1869"/>
    <x v="409"/>
    <x v="61"/>
    <x v="61"/>
    <x v="13"/>
    <x v="18"/>
    <x v="5"/>
    <x v="9"/>
    <x v="9"/>
  </r>
  <r>
    <x v="1957"/>
    <x v="0"/>
    <x v="1"/>
    <x v="70"/>
    <x v="61"/>
    <x v="312"/>
    <x v="1910"/>
    <x v="417"/>
    <x v="61"/>
    <x v="61"/>
    <x v="13"/>
    <x v="18"/>
    <x v="5"/>
    <x v="1"/>
    <x v="1"/>
  </r>
  <r>
    <x v="1938"/>
    <x v="1"/>
    <x v="2"/>
    <x v="70"/>
    <x v="61"/>
    <x v="312"/>
    <x v="1891"/>
    <x v="411"/>
    <x v="61"/>
    <x v="61"/>
    <x v="13"/>
    <x v="18"/>
    <x v="5"/>
    <x v="2"/>
    <x v="2"/>
  </r>
  <r>
    <x v="1906"/>
    <x v="0"/>
    <x v="10"/>
    <x v="50"/>
    <x v="75"/>
    <x v="315"/>
    <x v="1860"/>
    <x v="409"/>
    <x v="61"/>
    <x v="61"/>
    <x v="13"/>
    <x v="18"/>
    <x v="5"/>
    <x v="10"/>
    <x v="10"/>
  </r>
  <r>
    <x v="1957"/>
    <x v="0"/>
    <x v="9"/>
    <x v="15"/>
    <x v="76"/>
    <x v="39"/>
    <x v="1910"/>
    <x v="417"/>
    <x v="61"/>
    <x v="61"/>
    <x v="13"/>
    <x v="18"/>
    <x v="5"/>
    <x v="9"/>
    <x v="9"/>
  </r>
  <r>
    <x v="1918"/>
    <x v="0"/>
    <x v="8"/>
    <x v="32"/>
    <x v="107"/>
    <x v="1326"/>
    <x v="1872"/>
    <x v="413"/>
    <x v="61"/>
    <x v="61"/>
    <x v="13"/>
    <x v="18"/>
    <x v="5"/>
    <x v="8"/>
    <x v="8"/>
  </r>
  <r>
    <x v="1960"/>
    <x v="0"/>
    <x v="9"/>
    <x v="78"/>
    <x v="105"/>
    <x v="486"/>
    <x v="1913"/>
    <x v="403"/>
    <x v="61"/>
    <x v="61"/>
    <x v="13"/>
    <x v="18"/>
    <x v="5"/>
    <x v="9"/>
    <x v="9"/>
  </r>
  <r>
    <x v="1914"/>
    <x v="0"/>
    <x v="1"/>
    <x v="105"/>
    <x v="125"/>
    <x v="594"/>
    <x v="1868"/>
    <x v="404"/>
    <x v="61"/>
    <x v="61"/>
    <x v="13"/>
    <x v="18"/>
    <x v="5"/>
    <x v="1"/>
    <x v="1"/>
  </r>
  <r>
    <x v="1960"/>
    <x v="0"/>
    <x v="4"/>
    <x v="46"/>
    <x v="42"/>
    <x v="743"/>
    <x v="1913"/>
    <x v="403"/>
    <x v="61"/>
    <x v="61"/>
    <x v="13"/>
    <x v="18"/>
    <x v="5"/>
    <x v="4"/>
    <x v="4"/>
  </r>
  <r>
    <x v="1915"/>
    <x v="0"/>
    <x v="4"/>
    <x v="17"/>
    <x v="43"/>
    <x v="437"/>
    <x v="1869"/>
    <x v="409"/>
    <x v="61"/>
    <x v="61"/>
    <x v="13"/>
    <x v="18"/>
    <x v="5"/>
    <x v="4"/>
    <x v="4"/>
  </r>
  <r>
    <x v="1957"/>
    <x v="0"/>
    <x v="10"/>
    <x v="9"/>
    <x v="65"/>
    <x v="6"/>
    <x v="1910"/>
    <x v="417"/>
    <x v="61"/>
    <x v="61"/>
    <x v="13"/>
    <x v="18"/>
    <x v="5"/>
    <x v="10"/>
    <x v="10"/>
  </r>
  <r>
    <x v="1912"/>
    <x v="0"/>
    <x v="3"/>
    <x v="17"/>
    <x v="5"/>
    <x v="202"/>
    <x v="1866"/>
    <x v="407"/>
    <x v="61"/>
    <x v="61"/>
    <x v="13"/>
    <x v="18"/>
    <x v="5"/>
    <x v="3"/>
    <x v="3"/>
  </r>
  <r>
    <x v="1905"/>
    <x v="0"/>
    <x v="5"/>
    <x v="6"/>
    <x v="6"/>
    <x v="6"/>
    <x v="1859"/>
    <x v="405"/>
    <x v="61"/>
    <x v="61"/>
    <x v="13"/>
    <x v="18"/>
    <x v="5"/>
    <x v="5"/>
    <x v="5"/>
  </r>
  <r>
    <x v="1905"/>
    <x v="0"/>
    <x v="11"/>
    <x v="50"/>
    <x v="76"/>
    <x v="6"/>
    <x v="1859"/>
    <x v="405"/>
    <x v="61"/>
    <x v="61"/>
    <x v="13"/>
    <x v="18"/>
    <x v="5"/>
    <x v="11"/>
    <x v="11"/>
  </r>
  <r>
    <x v="1945"/>
    <x v="0"/>
    <x v="9"/>
    <x v="127"/>
    <x v="158"/>
    <x v="1092"/>
    <x v="1898"/>
    <x v="409"/>
    <x v="61"/>
    <x v="61"/>
    <x v="13"/>
    <x v="18"/>
    <x v="5"/>
    <x v="9"/>
    <x v="9"/>
  </r>
  <r>
    <x v="1914"/>
    <x v="0"/>
    <x v="3"/>
    <x v="51"/>
    <x v="27"/>
    <x v="198"/>
    <x v="1868"/>
    <x v="404"/>
    <x v="61"/>
    <x v="61"/>
    <x v="13"/>
    <x v="18"/>
    <x v="5"/>
    <x v="3"/>
    <x v="3"/>
  </r>
  <r>
    <x v="1916"/>
    <x v="0"/>
    <x v="3"/>
    <x v="39"/>
    <x v="20"/>
    <x v="187"/>
    <x v="1870"/>
    <x v="412"/>
    <x v="61"/>
    <x v="61"/>
    <x v="13"/>
    <x v="18"/>
    <x v="5"/>
    <x v="3"/>
    <x v="3"/>
  </r>
  <r>
    <x v="1917"/>
    <x v="0"/>
    <x v="8"/>
    <x v="84"/>
    <x v="21"/>
    <x v="259"/>
    <x v="1871"/>
    <x v="409"/>
    <x v="61"/>
    <x v="61"/>
    <x v="13"/>
    <x v="18"/>
    <x v="5"/>
    <x v="8"/>
    <x v="8"/>
  </r>
  <r>
    <x v="1912"/>
    <x v="0"/>
    <x v="9"/>
    <x v="1"/>
    <x v="54"/>
    <x v="61"/>
    <x v="1866"/>
    <x v="407"/>
    <x v="61"/>
    <x v="61"/>
    <x v="13"/>
    <x v="18"/>
    <x v="5"/>
    <x v="9"/>
    <x v="9"/>
  </r>
  <r>
    <x v="1938"/>
    <x v="0"/>
    <x v="9"/>
    <x v="63"/>
    <x v="1"/>
    <x v="165"/>
    <x v="1891"/>
    <x v="411"/>
    <x v="61"/>
    <x v="61"/>
    <x v="13"/>
    <x v="18"/>
    <x v="5"/>
    <x v="9"/>
    <x v="9"/>
  </r>
  <r>
    <x v="1942"/>
    <x v="0"/>
    <x v="1"/>
    <x v="36"/>
    <x v="32"/>
    <x v="319"/>
    <x v="1895"/>
    <x v="410"/>
    <x v="61"/>
    <x v="61"/>
    <x v="13"/>
    <x v="18"/>
    <x v="5"/>
    <x v="1"/>
    <x v="1"/>
  </r>
  <r>
    <x v="1944"/>
    <x v="0"/>
    <x v="9"/>
    <x v="67"/>
    <x v="215"/>
    <x v="943"/>
    <x v="1897"/>
    <x v="407"/>
    <x v="61"/>
    <x v="61"/>
    <x v="13"/>
    <x v="18"/>
    <x v="5"/>
    <x v="9"/>
    <x v="9"/>
  </r>
  <r>
    <x v="1946"/>
    <x v="0"/>
    <x v="11"/>
    <x v="46"/>
    <x v="87"/>
    <x v="147"/>
    <x v="1899"/>
    <x v="410"/>
    <x v="61"/>
    <x v="61"/>
    <x v="13"/>
    <x v="18"/>
    <x v="5"/>
    <x v="11"/>
    <x v="11"/>
  </r>
  <r>
    <x v="1958"/>
    <x v="0"/>
    <x v="4"/>
    <x v="1"/>
    <x v="1"/>
    <x v="1"/>
    <x v="1911"/>
    <x v="414"/>
    <x v="61"/>
    <x v="61"/>
    <x v="13"/>
    <x v="18"/>
    <x v="5"/>
    <x v="4"/>
    <x v="4"/>
  </r>
  <r>
    <x v="1902"/>
    <x v="0"/>
    <x v="0"/>
    <x v="30"/>
    <x v="7"/>
    <x v="73"/>
    <x v="1856"/>
    <x v="407"/>
    <x v="61"/>
    <x v="61"/>
    <x v="13"/>
    <x v="18"/>
    <x v="5"/>
    <x v="0"/>
    <x v="0"/>
  </r>
  <r>
    <x v="1919"/>
    <x v="0"/>
    <x v="3"/>
    <x v="55"/>
    <x v="69"/>
    <x v="643"/>
    <x v="1873"/>
    <x v="406"/>
    <x v="61"/>
    <x v="61"/>
    <x v="13"/>
    <x v="18"/>
    <x v="5"/>
    <x v="3"/>
    <x v="3"/>
  </r>
  <r>
    <x v="1956"/>
    <x v="0"/>
    <x v="7"/>
    <x v="30"/>
    <x v="65"/>
    <x v="244"/>
    <x v="1909"/>
    <x v="412"/>
    <x v="61"/>
    <x v="61"/>
    <x v="13"/>
    <x v="18"/>
    <x v="5"/>
    <x v="7"/>
    <x v="7"/>
  </r>
  <r>
    <x v="1902"/>
    <x v="0"/>
    <x v="6"/>
    <x v="51"/>
    <x v="2"/>
    <x v="2504"/>
    <x v="1856"/>
    <x v="407"/>
    <x v="61"/>
    <x v="61"/>
    <x v="13"/>
    <x v="18"/>
    <x v="5"/>
    <x v="6"/>
    <x v="6"/>
  </r>
  <r>
    <x v="1951"/>
    <x v="0"/>
    <x v="8"/>
    <x v="39"/>
    <x v="20"/>
    <x v="187"/>
    <x v="1904"/>
    <x v="414"/>
    <x v="61"/>
    <x v="61"/>
    <x v="13"/>
    <x v="18"/>
    <x v="5"/>
    <x v="8"/>
    <x v="8"/>
  </r>
  <r>
    <x v="1952"/>
    <x v="0"/>
    <x v="3"/>
    <x v="11"/>
    <x v="5"/>
    <x v="22"/>
    <x v="1905"/>
    <x v="412"/>
    <x v="61"/>
    <x v="61"/>
    <x v="13"/>
    <x v="18"/>
    <x v="5"/>
    <x v="3"/>
    <x v="3"/>
  </r>
  <r>
    <x v="1947"/>
    <x v="0"/>
    <x v="6"/>
    <x v="10"/>
    <x v="94"/>
    <x v="34"/>
    <x v="1900"/>
    <x v="411"/>
    <x v="61"/>
    <x v="61"/>
    <x v="13"/>
    <x v="18"/>
    <x v="5"/>
    <x v="6"/>
    <x v="6"/>
  </r>
  <r>
    <x v="1955"/>
    <x v="0"/>
    <x v="2"/>
    <x v="88"/>
    <x v="69"/>
    <x v="355"/>
    <x v="1908"/>
    <x v="410"/>
    <x v="61"/>
    <x v="61"/>
    <x v="13"/>
    <x v="18"/>
    <x v="5"/>
    <x v="2"/>
    <x v="2"/>
  </r>
  <r>
    <x v="1948"/>
    <x v="0"/>
    <x v="4"/>
    <x v="17"/>
    <x v="11"/>
    <x v="18"/>
    <x v="1901"/>
    <x v="405"/>
    <x v="61"/>
    <x v="61"/>
    <x v="13"/>
    <x v="18"/>
    <x v="5"/>
    <x v="4"/>
    <x v="4"/>
  </r>
  <r>
    <x v="1951"/>
    <x v="1"/>
    <x v="2"/>
    <x v="111"/>
    <x v="109"/>
    <x v="1383"/>
    <x v="1904"/>
    <x v="414"/>
    <x v="61"/>
    <x v="61"/>
    <x v="13"/>
    <x v="18"/>
    <x v="5"/>
    <x v="2"/>
    <x v="2"/>
  </r>
  <r>
    <x v="1923"/>
    <x v="0"/>
    <x v="1"/>
    <x v="14"/>
    <x v="102"/>
    <x v="6"/>
    <x v="1877"/>
    <x v="408"/>
    <x v="61"/>
    <x v="61"/>
    <x v="13"/>
    <x v="18"/>
    <x v="5"/>
    <x v="1"/>
    <x v="1"/>
  </r>
  <r>
    <x v="1950"/>
    <x v="0"/>
    <x v="4"/>
    <x v="4"/>
    <x v="15"/>
    <x v="241"/>
    <x v="1903"/>
    <x v="404"/>
    <x v="61"/>
    <x v="61"/>
    <x v="13"/>
    <x v="18"/>
    <x v="5"/>
    <x v="4"/>
    <x v="4"/>
  </r>
  <r>
    <x v="1920"/>
    <x v="0"/>
    <x v="3"/>
    <x v="57"/>
    <x v="3"/>
    <x v="154"/>
    <x v="1874"/>
    <x v="408"/>
    <x v="61"/>
    <x v="61"/>
    <x v="13"/>
    <x v="18"/>
    <x v="5"/>
    <x v="3"/>
    <x v="3"/>
  </r>
  <r>
    <x v="1899"/>
    <x v="0"/>
    <x v="0"/>
    <x v="79"/>
    <x v="18"/>
    <x v="7"/>
    <x v="1854"/>
    <x v="404"/>
    <x v="61"/>
    <x v="61"/>
    <x v="13"/>
    <x v="18"/>
    <x v="5"/>
    <x v="0"/>
    <x v="0"/>
  </r>
  <r>
    <x v="1920"/>
    <x v="0"/>
    <x v="1"/>
    <x v="40"/>
    <x v="81"/>
    <x v="24"/>
    <x v="1874"/>
    <x v="408"/>
    <x v="61"/>
    <x v="61"/>
    <x v="13"/>
    <x v="18"/>
    <x v="5"/>
    <x v="1"/>
    <x v="1"/>
  </r>
  <r>
    <x v="1949"/>
    <x v="0"/>
    <x v="4"/>
    <x v="35"/>
    <x v="47"/>
    <x v="187"/>
    <x v="1902"/>
    <x v="413"/>
    <x v="61"/>
    <x v="61"/>
    <x v="13"/>
    <x v="18"/>
    <x v="5"/>
    <x v="4"/>
    <x v="4"/>
  </r>
  <r>
    <x v="1921"/>
    <x v="0"/>
    <x v="6"/>
    <x v="5"/>
    <x v="23"/>
    <x v="178"/>
    <x v="1875"/>
    <x v="414"/>
    <x v="61"/>
    <x v="61"/>
    <x v="13"/>
    <x v="18"/>
    <x v="5"/>
    <x v="6"/>
    <x v="6"/>
  </r>
  <r>
    <x v="1919"/>
    <x v="0"/>
    <x v="2"/>
    <x v="138"/>
    <x v="170"/>
    <x v="1085"/>
    <x v="1873"/>
    <x v="406"/>
    <x v="61"/>
    <x v="61"/>
    <x v="13"/>
    <x v="18"/>
    <x v="5"/>
    <x v="2"/>
    <x v="2"/>
  </r>
  <r>
    <x v="1900"/>
    <x v="0"/>
    <x v="3"/>
    <x v="112"/>
    <x v="109"/>
    <x v="71"/>
    <x v="1745"/>
    <x v="405"/>
    <x v="61"/>
    <x v="61"/>
    <x v="13"/>
    <x v="18"/>
    <x v="5"/>
    <x v="3"/>
    <x v="3"/>
  </r>
  <r>
    <x v="1950"/>
    <x v="0"/>
    <x v="9"/>
    <x v="56"/>
    <x v="37"/>
    <x v="339"/>
    <x v="1903"/>
    <x v="404"/>
    <x v="61"/>
    <x v="61"/>
    <x v="13"/>
    <x v="18"/>
    <x v="5"/>
    <x v="9"/>
    <x v="9"/>
  </r>
  <r>
    <x v="1947"/>
    <x v="0"/>
    <x v="11"/>
    <x v="9"/>
    <x v="63"/>
    <x v="76"/>
    <x v="1900"/>
    <x v="411"/>
    <x v="61"/>
    <x v="61"/>
    <x v="13"/>
    <x v="18"/>
    <x v="5"/>
    <x v="11"/>
    <x v="11"/>
  </r>
  <r>
    <x v="1900"/>
    <x v="0"/>
    <x v="6"/>
    <x v="38"/>
    <x v="114"/>
    <x v="396"/>
    <x v="1745"/>
    <x v="405"/>
    <x v="61"/>
    <x v="61"/>
    <x v="13"/>
    <x v="18"/>
    <x v="5"/>
    <x v="6"/>
    <x v="6"/>
  </r>
  <r>
    <x v="1919"/>
    <x v="0"/>
    <x v="4"/>
    <x v="39"/>
    <x v="118"/>
    <x v="658"/>
    <x v="1873"/>
    <x v="406"/>
    <x v="61"/>
    <x v="61"/>
    <x v="13"/>
    <x v="18"/>
    <x v="5"/>
    <x v="4"/>
    <x v="4"/>
  </r>
  <r>
    <x v="1950"/>
    <x v="0"/>
    <x v="2"/>
    <x v="98"/>
    <x v="103"/>
    <x v="1652"/>
    <x v="1903"/>
    <x v="404"/>
    <x v="61"/>
    <x v="61"/>
    <x v="13"/>
    <x v="18"/>
    <x v="5"/>
    <x v="2"/>
    <x v="2"/>
  </r>
  <r>
    <x v="1948"/>
    <x v="0"/>
    <x v="10"/>
    <x v="30"/>
    <x v="14"/>
    <x v="31"/>
    <x v="1901"/>
    <x v="405"/>
    <x v="61"/>
    <x v="61"/>
    <x v="13"/>
    <x v="18"/>
    <x v="5"/>
    <x v="10"/>
    <x v="10"/>
  </r>
  <r>
    <x v="1961"/>
    <x v="1"/>
    <x v="2"/>
    <x v="148"/>
    <x v="180"/>
    <x v="600"/>
    <x v="1914"/>
    <x v="407"/>
    <x v="61"/>
    <x v="61"/>
    <x v="13"/>
    <x v="18"/>
    <x v="5"/>
    <x v="2"/>
    <x v="2"/>
  </r>
  <r>
    <x v="1953"/>
    <x v="0"/>
    <x v="4"/>
    <x v="10"/>
    <x v="0"/>
    <x v="6"/>
    <x v="1906"/>
    <x v="417"/>
    <x v="61"/>
    <x v="61"/>
    <x v="13"/>
    <x v="18"/>
    <x v="5"/>
    <x v="4"/>
    <x v="4"/>
  </r>
  <r>
    <x v="1956"/>
    <x v="0"/>
    <x v="9"/>
    <x v="70"/>
    <x v="24"/>
    <x v="238"/>
    <x v="1909"/>
    <x v="412"/>
    <x v="61"/>
    <x v="61"/>
    <x v="13"/>
    <x v="18"/>
    <x v="5"/>
    <x v="9"/>
    <x v="9"/>
  </r>
  <r>
    <x v="1899"/>
    <x v="0"/>
    <x v="6"/>
    <x v="50"/>
    <x v="38"/>
    <x v="11"/>
    <x v="1854"/>
    <x v="404"/>
    <x v="61"/>
    <x v="61"/>
    <x v="13"/>
    <x v="18"/>
    <x v="5"/>
    <x v="6"/>
    <x v="6"/>
  </r>
  <r>
    <x v="1951"/>
    <x v="0"/>
    <x v="2"/>
    <x v="58"/>
    <x v="109"/>
    <x v="538"/>
    <x v="1904"/>
    <x v="414"/>
    <x v="61"/>
    <x v="61"/>
    <x v="13"/>
    <x v="18"/>
    <x v="5"/>
    <x v="2"/>
    <x v="2"/>
  </r>
  <r>
    <x v="1920"/>
    <x v="0"/>
    <x v="6"/>
    <x v="17"/>
    <x v="11"/>
    <x v="18"/>
    <x v="1874"/>
    <x v="408"/>
    <x v="61"/>
    <x v="61"/>
    <x v="13"/>
    <x v="18"/>
    <x v="5"/>
    <x v="6"/>
    <x v="6"/>
  </r>
  <r>
    <x v="1950"/>
    <x v="0"/>
    <x v="8"/>
    <x v="46"/>
    <x v="40"/>
    <x v="856"/>
    <x v="1903"/>
    <x v="404"/>
    <x v="61"/>
    <x v="61"/>
    <x v="13"/>
    <x v="18"/>
    <x v="5"/>
    <x v="8"/>
    <x v="8"/>
  </r>
  <r>
    <x v="1948"/>
    <x v="0"/>
    <x v="9"/>
    <x v="63"/>
    <x v="30"/>
    <x v="209"/>
    <x v="1901"/>
    <x v="405"/>
    <x v="61"/>
    <x v="61"/>
    <x v="13"/>
    <x v="18"/>
    <x v="5"/>
    <x v="9"/>
    <x v="9"/>
  </r>
  <r>
    <x v="1956"/>
    <x v="0"/>
    <x v="4"/>
    <x v="57"/>
    <x v="56"/>
    <x v="217"/>
    <x v="1909"/>
    <x v="412"/>
    <x v="61"/>
    <x v="61"/>
    <x v="13"/>
    <x v="18"/>
    <x v="5"/>
    <x v="4"/>
    <x v="4"/>
  </r>
  <r>
    <x v="1958"/>
    <x v="0"/>
    <x v="8"/>
    <x v="36"/>
    <x v="35"/>
    <x v="50"/>
    <x v="1911"/>
    <x v="414"/>
    <x v="61"/>
    <x v="61"/>
    <x v="13"/>
    <x v="18"/>
    <x v="5"/>
    <x v="8"/>
    <x v="8"/>
  </r>
  <r>
    <x v="1922"/>
    <x v="0"/>
    <x v="2"/>
    <x v="5"/>
    <x v="7"/>
    <x v="152"/>
    <x v="1876"/>
    <x v="403"/>
    <x v="61"/>
    <x v="61"/>
    <x v="13"/>
    <x v="18"/>
    <x v="5"/>
    <x v="2"/>
    <x v="2"/>
  </r>
  <r>
    <x v="1919"/>
    <x v="0"/>
    <x v="9"/>
    <x v="135"/>
    <x v="164"/>
    <x v="136"/>
    <x v="1873"/>
    <x v="406"/>
    <x v="61"/>
    <x v="61"/>
    <x v="13"/>
    <x v="18"/>
    <x v="5"/>
    <x v="9"/>
    <x v="9"/>
  </r>
  <r>
    <x v="1906"/>
    <x v="0"/>
    <x v="0"/>
    <x v="9"/>
    <x v="5"/>
    <x v="1133"/>
    <x v="1860"/>
    <x v="409"/>
    <x v="61"/>
    <x v="61"/>
    <x v="13"/>
    <x v="18"/>
    <x v="5"/>
    <x v="0"/>
    <x v="0"/>
  </r>
  <r>
    <x v="1918"/>
    <x v="1"/>
    <x v="2"/>
    <x v="137"/>
    <x v="141"/>
    <x v="9"/>
    <x v="1872"/>
    <x v="413"/>
    <x v="61"/>
    <x v="61"/>
    <x v="13"/>
    <x v="18"/>
    <x v="5"/>
    <x v="2"/>
    <x v="2"/>
  </r>
  <r>
    <x v="1910"/>
    <x v="0"/>
    <x v="11"/>
    <x v="27"/>
    <x v="75"/>
    <x v="175"/>
    <x v="1864"/>
    <x v="406"/>
    <x v="61"/>
    <x v="61"/>
    <x v="13"/>
    <x v="18"/>
    <x v="5"/>
    <x v="11"/>
    <x v="11"/>
  </r>
  <r>
    <x v="1912"/>
    <x v="0"/>
    <x v="2"/>
    <x v="48"/>
    <x v="10"/>
    <x v="187"/>
    <x v="1866"/>
    <x v="407"/>
    <x v="61"/>
    <x v="61"/>
    <x v="13"/>
    <x v="18"/>
    <x v="5"/>
    <x v="2"/>
    <x v="2"/>
  </r>
  <r>
    <x v="1903"/>
    <x v="0"/>
    <x v="5"/>
    <x v="20"/>
    <x v="12"/>
    <x v="6"/>
    <x v="1857"/>
    <x v="408"/>
    <x v="61"/>
    <x v="61"/>
    <x v="13"/>
    <x v="18"/>
    <x v="5"/>
    <x v="5"/>
    <x v="5"/>
  </r>
  <r>
    <x v="1924"/>
    <x v="0"/>
    <x v="2"/>
    <x v="135"/>
    <x v="121"/>
    <x v="587"/>
    <x v="1878"/>
    <x v="406"/>
    <x v="61"/>
    <x v="61"/>
    <x v="13"/>
    <x v="18"/>
    <x v="5"/>
    <x v="2"/>
    <x v="2"/>
  </r>
  <r>
    <x v="1917"/>
    <x v="0"/>
    <x v="2"/>
    <x v="95"/>
    <x v="29"/>
    <x v="50"/>
    <x v="1871"/>
    <x v="409"/>
    <x v="61"/>
    <x v="61"/>
    <x v="13"/>
    <x v="18"/>
    <x v="5"/>
    <x v="2"/>
    <x v="2"/>
  </r>
  <r>
    <x v="1960"/>
    <x v="0"/>
    <x v="8"/>
    <x v="59"/>
    <x v="99"/>
    <x v="314"/>
    <x v="1913"/>
    <x v="403"/>
    <x v="61"/>
    <x v="61"/>
    <x v="13"/>
    <x v="18"/>
    <x v="5"/>
    <x v="8"/>
    <x v="8"/>
  </r>
  <r>
    <x v="1907"/>
    <x v="0"/>
    <x v="4"/>
    <x v="51"/>
    <x v="60"/>
    <x v="71"/>
    <x v="1861"/>
    <x v="410"/>
    <x v="61"/>
    <x v="61"/>
    <x v="13"/>
    <x v="18"/>
    <x v="5"/>
    <x v="4"/>
    <x v="4"/>
  </r>
  <r>
    <x v="1915"/>
    <x v="0"/>
    <x v="7"/>
    <x v="21"/>
    <x v="94"/>
    <x v="6"/>
    <x v="1869"/>
    <x v="409"/>
    <x v="61"/>
    <x v="61"/>
    <x v="13"/>
    <x v="18"/>
    <x v="5"/>
    <x v="7"/>
    <x v="7"/>
  </r>
  <r>
    <x v="1918"/>
    <x v="0"/>
    <x v="9"/>
    <x v="104"/>
    <x v="67"/>
    <x v="63"/>
    <x v="1872"/>
    <x v="413"/>
    <x v="61"/>
    <x v="61"/>
    <x v="13"/>
    <x v="18"/>
    <x v="5"/>
    <x v="9"/>
    <x v="9"/>
  </r>
  <r>
    <x v="1916"/>
    <x v="0"/>
    <x v="1"/>
    <x v="101"/>
    <x v="125"/>
    <x v="861"/>
    <x v="1870"/>
    <x v="412"/>
    <x v="61"/>
    <x v="61"/>
    <x v="13"/>
    <x v="18"/>
    <x v="5"/>
    <x v="1"/>
    <x v="1"/>
  </r>
  <r>
    <x v="1917"/>
    <x v="0"/>
    <x v="6"/>
    <x v="63"/>
    <x v="61"/>
    <x v="605"/>
    <x v="1871"/>
    <x v="409"/>
    <x v="61"/>
    <x v="61"/>
    <x v="13"/>
    <x v="18"/>
    <x v="5"/>
    <x v="6"/>
    <x v="6"/>
  </r>
  <r>
    <x v="1913"/>
    <x v="0"/>
    <x v="10"/>
    <x v="15"/>
    <x v="34"/>
    <x v="37"/>
    <x v="1867"/>
    <x v="405"/>
    <x v="61"/>
    <x v="61"/>
    <x v="13"/>
    <x v="18"/>
    <x v="5"/>
    <x v="10"/>
    <x v="10"/>
  </r>
  <r>
    <x v="1911"/>
    <x v="0"/>
    <x v="1"/>
    <x v="95"/>
    <x v="29"/>
    <x v="50"/>
    <x v="1865"/>
    <x v="403"/>
    <x v="61"/>
    <x v="61"/>
    <x v="13"/>
    <x v="18"/>
    <x v="5"/>
    <x v="1"/>
    <x v="1"/>
  </r>
  <r>
    <x v="1903"/>
    <x v="0"/>
    <x v="1"/>
    <x v="19"/>
    <x v="75"/>
    <x v="169"/>
    <x v="1857"/>
    <x v="408"/>
    <x v="61"/>
    <x v="61"/>
    <x v="13"/>
    <x v="18"/>
    <x v="5"/>
    <x v="1"/>
    <x v="1"/>
  </r>
  <r>
    <x v="1911"/>
    <x v="0"/>
    <x v="5"/>
    <x v="79"/>
    <x v="94"/>
    <x v="39"/>
    <x v="1865"/>
    <x v="403"/>
    <x v="61"/>
    <x v="61"/>
    <x v="13"/>
    <x v="18"/>
    <x v="5"/>
    <x v="5"/>
    <x v="5"/>
  </r>
  <r>
    <x v="1904"/>
    <x v="1"/>
    <x v="2"/>
    <x v="129"/>
    <x v="143"/>
    <x v="2580"/>
    <x v="1858"/>
    <x v="408"/>
    <x v="61"/>
    <x v="61"/>
    <x v="13"/>
    <x v="18"/>
    <x v="5"/>
    <x v="2"/>
    <x v="2"/>
  </r>
  <r>
    <x v="1914"/>
    <x v="0"/>
    <x v="6"/>
    <x v="26"/>
    <x v="26"/>
    <x v="27"/>
    <x v="1868"/>
    <x v="404"/>
    <x v="61"/>
    <x v="61"/>
    <x v="13"/>
    <x v="18"/>
    <x v="5"/>
    <x v="6"/>
    <x v="6"/>
  </r>
  <r>
    <x v="1960"/>
    <x v="0"/>
    <x v="2"/>
    <x v="89"/>
    <x v="70"/>
    <x v="154"/>
    <x v="1913"/>
    <x v="403"/>
    <x v="61"/>
    <x v="61"/>
    <x v="13"/>
    <x v="18"/>
    <x v="5"/>
    <x v="2"/>
    <x v="2"/>
  </r>
  <r>
    <x v="1910"/>
    <x v="0"/>
    <x v="8"/>
    <x v="46"/>
    <x v="35"/>
    <x v="224"/>
    <x v="1864"/>
    <x v="406"/>
    <x v="61"/>
    <x v="61"/>
    <x v="13"/>
    <x v="18"/>
    <x v="5"/>
    <x v="8"/>
    <x v="8"/>
  </r>
  <r>
    <x v="1908"/>
    <x v="0"/>
    <x v="1"/>
    <x v="2"/>
    <x v="2"/>
    <x v="2"/>
    <x v="1862"/>
    <x v="411"/>
    <x v="61"/>
    <x v="61"/>
    <x v="13"/>
    <x v="18"/>
    <x v="5"/>
    <x v="1"/>
    <x v="1"/>
  </r>
  <r>
    <x v="1906"/>
    <x v="0"/>
    <x v="1"/>
    <x v="112"/>
    <x v="143"/>
    <x v="254"/>
    <x v="1860"/>
    <x v="409"/>
    <x v="61"/>
    <x v="61"/>
    <x v="13"/>
    <x v="18"/>
    <x v="5"/>
    <x v="1"/>
    <x v="1"/>
  </r>
  <r>
    <x v="1916"/>
    <x v="0"/>
    <x v="0"/>
    <x v="9"/>
    <x v="63"/>
    <x v="76"/>
    <x v="1870"/>
    <x v="412"/>
    <x v="61"/>
    <x v="61"/>
    <x v="13"/>
    <x v="18"/>
    <x v="5"/>
    <x v="0"/>
    <x v="0"/>
  </r>
  <r>
    <x v="1910"/>
    <x v="0"/>
    <x v="4"/>
    <x v="24"/>
    <x v="34"/>
    <x v="78"/>
    <x v="1864"/>
    <x v="406"/>
    <x v="61"/>
    <x v="61"/>
    <x v="13"/>
    <x v="18"/>
    <x v="5"/>
    <x v="4"/>
    <x v="4"/>
  </r>
  <r>
    <x v="1912"/>
    <x v="0"/>
    <x v="7"/>
    <x v="8"/>
    <x v="9"/>
    <x v="13"/>
    <x v="1866"/>
    <x v="407"/>
    <x v="61"/>
    <x v="61"/>
    <x v="13"/>
    <x v="18"/>
    <x v="5"/>
    <x v="7"/>
    <x v="7"/>
  </r>
  <r>
    <x v="1913"/>
    <x v="1"/>
    <x v="2"/>
    <x v="81"/>
    <x v="104"/>
    <x v="19"/>
    <x v="1867"/>
    <x v="405"/>
    <x v="61"/>
    <x v="61"/>
    <x v="13"/>
    <x v="18"/>
    <x v="5"/>
    <x v="2"/>
    <x v="2"/>
  </r>
  <r>
    <x v="1909"/>
    <x v="0"/>
    <x v="0"/>
    <x v="10"/>
    <x v="0"/>
    <x v="6"/>
    <x v="1863"/>
    <x v="412"/>
    <x v="61"/>
    <x v="61"/>
    <x v="13"/>
    <x v="18"/>
    <x v="5"/>
    <x v="0"/>
    <x v="0"/>
  </r>
  <r>
    <x v="1907"/>
    <x v="0"/>
    <x v="9"/>
    <x v="105"/>
    <x v="113"/>
    <x v="26"/>
    <x v="1861"/>
    <x v="410"/>
    <x v="61"/>
    <x v="61"/>
    <x v="13"/>
    <x v="18"/>
    <x v="5"/>
    <x v="9"/>
    <x v="9"/>
  </r>
  <r>
    <x v="1913"/>
    <x v="0"/>
    <x v="2"/>
    <x v="120"/>
    <x v="104"/>
    <x v="733"/>
    <x v="1867"/>
    <x v="405"/>
    <x v="61"/>
    <x v="61"/>
    <x v="13"/>
    <x v="18"/>
    <x v="5"/>
    <x v="2"/>
    <x v="2"/>
  </r>
  <r>
    <x v="1925"/>
    <x v="0"/>
    <x v="7"/>
    <x v="42"/>
    <x v="2"/>
    <x v="798"/>
    <x v="1879"/>
    <x v="415"/>
    <x v="61"/>
    <x v="61"/>
    <x v="13"/>
    <x v="18"/>
    <x v="5"/>
    <x v="7"/>
    <x v="7"/>
  </r>
  <r>
    <x v="1906"/>
    <x v="0"/>
    <x v="5"/>
    <x v="8"/>
    <x v="18"/>
    <x v="145"/>
    <x v="1860"/>
    <x v="409"/>
    <x v="61"/>
    <x v="61"/>
    <x v="13"/>
    <x v="18"/>
    <x v="5"/>
    <x v="5"/>
    <x v="5"/>
  </r>
  <r>
    <x v="1924"/>
    <x v="0"/>
    <x v="11"/>
    <x v="98"/>
    <x v="64"/>
    <x v="556"/>
    <x v="1878"/>
    <x v="406"/>
    <x v="61"/>
    <x v="61"/>
    <x v="13"/>
    <x v="18"/>
    <x v="5"/>
    <x v="11"/>
    <x v="11"/>
  </r>
  <r>
    <x v="1911"/>
    <x v="0"/>
    <x v="6"/>
    <x v="40"/>
    <x v="51"/>
    <x v="355"/>
    <x v="1865"/>
    <x v="403"/>
    <x v="61"/>
    <x v="61"/>
    <x v="13"/>
    <x v="18"/>
    <x v="5"/>
    <x v="6"/>
    <x v="6"/>
  </r>
  <r>
    <x v="1914"/>
    <x v="0"/>
    <x v="5"/>
    <x v="8"/>
    <x v="9"/>
    <x v="13"/>
    <x v="1868"/>
    <x v="404"/>
    <x v="61"/>
    <x v="61"/>
    <x v="13"/>
    <x v="18"/>
    <x v="5"/>
    <x v="5"/>
    <x v="5"/>
  </r>
  <r>
    <x v="1904"/>
    <x v="0"/>
    <x v="2"/>
    <x v="147"/>
    <x v="143"/>
    <x v="912"/>
    <x v="1858"/>
    <x v="408"/>
    <x v="61"/>
    <x v="61"/>
    <x v="13"/>
    <x v="18"/>
    <x v="5"/>
    <x v="2"/>
    <x v="2"/>
  </r>
  <r>
    <x v="1911"/>
    <x v="0"/>
    <x v="0"/>
    <x v="3"/>
    <x v="5"/>
    <x v="37"/>
    <x v="1865"/>
    <x v="403"/>
    <x v="61"/>
    <x v="61"/>
    <x v="13"/>
    <x v="18"/>
    <x v="5"/>
    <x v="0"/>
    <x v="0"/>
  </r>
  <r>
    <x v="1929"/>
    <x v="0"/>
    <x v="9"/>
    <x v="152"/>
    <x v="134"/>
    <x v="1"/>
    <x v="1883"/>
    <x v="411"/>
    <x v="61"/>
    <x v="61"/>
    <x v="13"/>
    <x v="18"/>
    <x v="5"/>
    <x v="9"/>
    <x v="9"/>
  </r>
  <r>
    <x v="1928"/>
    <x v="0"/>
    <x v="3"/>
    <x v="73"/>
    <x v="160"/>
    <x v="2581"/>
    <x v="1882"/>
    <x v="416"/>
    <x v="61"/>
    <x v="61"/>
    <x v="13"/>
    <x v="18"/>
    <x v="5"/>
    <x v="3"/>
    <x v="3"/>
  </r>
  <r>
    <x v="1936"/>
    <x v="0"/>
    <x v="8"/>
    <x v="40"/>
    <x v="48"/>
    <x v="54"/>
    <x v="1889"/>
    <x v="413"/>
    <x v="61"/>
    <x v="61"/>
    <x v="13"/>
    <x v="18"/>
    <x v="5"/>
    <x v="8"/>
    <x v="8"/>
  </r>
  <r>
    <x v="1930"/>
    <x v="0"/>
    <x v="8"/>
    <x v="15"/>
    <x v="54"/>
    <x v="253"/>
    <x v="972"/>
    <x v="412"/>
    <x v="61"/>
    <x v="61"/>
    <x v="13"/>
    <x v="18"/>
    <x v="5"/>
    <x v="8"/>
    <x v="8"/>
  </r>
  <r>
    <x v="1928"/>
    <x v="0"/>
    <x v="4"/>
    <x v="97"/>
    <x v="185"/>
    <x v="596"/>
    <x v="1882"/>
    <x v="416"/>
    <x v="61"/>
    <x v="61"/>
    <x v="13"/>
    <x v="18"/>
    <x v="5"/>
    <x v="4"/>
    <x v="4"/>
  </r>
  <r>
    <x v="1944"/>
    <x v="0"/>
    <x v="2"/>
    <x v="7"/>
    <x v="7"/>
    <x v="7"/>
    <x v="1897"/>
    <x v="407"/>
    <x v="61"/>
    <x v="61"/>
    <x v="13"/>
    <x v="18"/>
    <x v="5"/>
    <x v="2"/>
    <x v="2"/>
  </r>
  <r>
    <x v="1928"/>
    <x v="1"/>
    <x v="2"/>
    <x v="228"/>
    <x v="281"/>
    <x v="2582"/>
    <x v="1882"/>
    <x v="416"/>
    <x v="61"/>
    <x v="61"/>
    <x v="13"/>
    <x v="18"/>
    <x v="5"/>
    <x v="2"/>
    <x v="2"/>
  </r>
  <r>
    <x v="1929"/>
    <x v="0"/>
    <x v="3"/>
    <x v="88"/>
    <x v="68"/>
    <x v="54"/>
    <x v="1883"/>
    <x v="411"/>
    <x v="61"/>
    <x v="61"/>
    <x v="13"/>
    <x v="18"/>
    <x v="5"/>
    <x v="3"/>
    <x v="3"/>
  </r>
  <r>
    <x v="1937"/>
    <x v="0"/>
    <x v="1"/>
    <x v="76"/>
    <x v="136"/>
    <x v="1393"/>
    <x v="1890"/>
    <x v="404"/>
    <x v="61"/>
    <x v="61"/>
    <x v="13"/>
    <x v="18"/>
    <x v="5"/>
    <x v="1"/>
    <x v="1"/>
  </r>
  <r>
    <x v="1931"/>
    <x v="0"/>
    <x v="6"/>
    <x v="37"/>
    <x v="34"/>
    <x v="68"/>
    <x v="1884"/>
    <x v="417"/>
    <x v="61"/>
    <x v="61"/>
    <x v="13"/>
    <x v="18"/>
    <x v="5"/>
    <x v="6"/>
    <x v="6"/>
  </r>
  <r>
    <x v="1930"/>
    <x v="0"/>
    <x v="2"/>
    <x v="31"/>
    <x v="44"/>
    <x v="308"/>
    <x v="972"/>
    <x v="412"/>
    <x v="61"/>
    <x v="61"/>
    <x v="13"/>
    <x v="18"/>
    <x v="5"/>
    <x v="2"/>
    <x v="2"/>
  </r>
  <r>
    <x v="1936"/>
    <x v="1"/>
    <x v="2"/>
    <x v="14"/>
    <x v="35"/>
    <x v="437"/>
    <x v="1889"/>
    <x v="413"/>
    <x v="61"/>
    <x v="61"/>
    <x v="13"/>
    <x v="18"/>
    <x v="5"/>
    <x v="2"/>
    <x v="2"/>
  </r>
  <r>
    <x v="1934"/>
    <x v="0"/>
    <x v="11"/>
    <x v="65"/>
    <x v="81"/>
    <x v="614"/>
    <x v="1887"/>
    <x v="406"/>
    <x v="61"/>
    <x v="61"/>
    <x v="13"/>
    <x v="18"/>
    <x v="5"/>
    <x v="11"/>
    <x v="11"/>
  </r>
  <r>
    <x v="1935"/>
    <x v="0"/>
    <x v="9"/>
    <x v="37"/>
    <x v="61"/>
    <x v="84"/>
    <x v="1888"/>
    <x v="414"/>
    <x v="61"/>
    <x v="61"/>
    <x v="13"/>
    <x v="18"/>
    <x v="5"/>
    <x v="9"/>
    <x v="9"/>
  </r>
  <r>
    <x v="1933"/>
    <x v="0"/>
    <x v="7"/>
    <x v="17"/>
    <x v="8"/>
    <x v="9"/>
    <x v="1886"/>
    <x v="418"/>
    <x v="61"/>
    <x v="61"/>
    <x v="13"/>
    <x v="18"/>
    <x v="5"/>
    <x v="7"/>
    <x v="7"/>
  </r>
  <r>
    <x v="1900"/>
    <x v="0"/>
    <x v="10"/>
    <x v="2"/>
    <x v="21"/>
    <x v="317"/>
    <x v="1745"/>
    <x v="405"/>
    <x v="61"/>
    <x v="61"/>
    <x v="13"/>
    <x v="18"/>
    <x v="5"/>
    <x v="10"/>
    <x v="10"/>
  </r>
  <r>
    <x v="1923"/>
    <x v="0"/>
    <x v="7"/>
    <x v="92"/>
    <x v="14"/>
    <x v="6"/>
    <x v="1877"/>
    <x v="408"/>
    <x v="61"/>
    <x v="61"/>
    <x v="13"/>
    <x v="18"/>
    <x v="5"/>
    <x v="7"/>
    <x v="7"/>
  </r>
  <r>
    <x v="1952"/>
    <x v="0"/>
    <x v="4"/>
    <x v="17"/>
    <x v="8"/>
    <x v="9"/>
    <x v="1905"/>
    <x v="412"/>
    <x v="61"/>
    <x v="61"/>
    <x v="13"/>
    <x v="18"/>
    <x v="5"/>
    <x v="4"/>
    <x v="4"/>
  </r>
  <r>
    <x v="1948"/>
    <x v="0"/>
    <x v="7"/>
    <x v="21"/>
    <x v="18"/>
    <x v="11"/>
    <x v="1901"/>
    <x v="405"/>
    <x v="61"/>
    <x v="61"/>
    <x v="13"/>
    <x v="18"/>
    <x v="5"/>
    <x v="7"/>
    <x v="7"/>
  </r>
  <r>
    <x v="1958"/>
    <x v="0"/>
    <x v="11"/>
    <x v="49"/>
    <x v="60"/>
    <x v="135"/>
    <x v="1911"/>
    <x v="414"/>
    <x v="61"/>
    <x v="61"/>
    <x v="13"/>
    <x v="18"/>
    <x v="5"/>
    <x v="11"/>
    <x v="11"/>
  </r>
  <r>
    <x v="1953"/>
    <x v="0"/>
    <x v="0"/>
    <x v="16"/>
    <x v="17"/>
    <x v="6"/>
    <x v="1906"/>
    <x v="417"/>
    <x v="61"/>
    <x v="61"/>
    <x v="13"/>
    <x v="18"/>
    <x v="5"/>
    <x v="0"/>
    <x v="0"/>
  </r>
  <r>
    <x v="1898"/>
    <x v="0"/>
    <x v="0"/>
    <x v="48"/>
    <x v="3"/>
    <x v="186"/>
    <x v="1853"/>
    <x v="403"/>
    <x v="61"/>
    <x v="61"/>
    <x v="13"/>
    <x v="18"/>
    <x v="5"/>
    <x v="0"/>
    <x v="0"/>
  </r>
  <r>
    <x v="1900"/>
    <x v="0"/>
    <x v="7"/>
    <x v="35"/>
    <x v="44"/>
    <x v="287"/>
    <x v="1745"/>
    <x v="405"/>
    <x v="61"/>
    <x v="61"/>
    <x v="13"/>
    <x v="18"/>
    <x v="5"/>
    <x v="7"/>
    <x v="7"/>
  </r>
  <r>
    <x v="1901"/>
    <x v="0"/>
    <x v="3"/>
    <x v="14"/>
    <x v="66"/>
    <x v="244"/>
    <x v="1855"/>
    <x v="406"/>
    <x v="61"/>
    <x v="61"/>
    <x v="13"/>
    <x v="18"/>
    <x v="5"/>
    <x v="3"/>
    <x v="3"/>
  </r>
  <r>
    <x v="1921"/>
    <x v="0"/>
    <x v="5"/>
    <x v="12"/>
    <x v="12"/>
    <x v="13"/>
    <x v="1875"/>
    <x v="414"/>
    <x v="61"/>
    <x v="61"/>
    <x v="13"/>
    <x v="18"/>
    <x v="5"/>
    <x v="5"/>
    <x v="5"/>
  </r>
  <r>
    <x v="1922"/>
    <x v="0"/>
    <x v="8"/>
    <x v="93"/>
    <x v="9"/>
    <x v="63"/>
    <x v="1876"/>
    <x v="403"/>
    <x v="61"/>
    <x v="61"/>
    <x v="13"/>
    <x v="18"/>
    <x v="5"/>
    <x v="8"/>
    <x v="8"/>
  </r>
  <r>
    <x v="1953"/>
    <x v="0"/>
    <x v="3"/>
    <x v="79"/>
    <x v="9"/>
    <x v="6"/>
    <x v="1906"/>
    <x v="417"/>
    <x v="61"/>
    <x v="61"/>
    <x v="13"/>
    <x v="18"/>
    <x v="5"/>
    <x v="3"/>
    <x v="3"/>
  </r>
  <r>
    <x v="1937"/>
    <x v="0"/>
    <x v="5"/>
    <x v="0"/>
    <x v="9"/>
    <x v="265"/>
    <x v="1890"/>
    <x v="404"/>
    <x v="61"/>
    <x v="61"/>
    <x v="13"/>
    <x v="18"/>
    <x v="5"/>
    <x v="5"/>
    <x v="5"/>
  </r>
  <r>
    <x v="1936"/>
    <x v="0"/>
    <x v="4"/>
    <x v="24"/>
    <x v="24"/>
    <x v="25"/>
    <x v="1889"/>
    <x v="413"/>
    <x v="61"/>
    <x v="61"/>
    <x v="13"/>
    <x v="18"/>
    <x v="5"/>
    <x v="4"/>
    <x v="4"/>
  </r>
  <r>
    <x v="1933"/>
    <x v="0"/>
    <x v="3"/>
    <x v="54"/>
    <x v="4"/>
    <x v="314"/>
    <x v="1886"/>
    <x v="418"/>
    <x v="61"/>
    <x v="61"/>
    <x v="13"/>
    <x v="18"/>
    <x v="5"/>
    <x v="3"/>
    <x v="3"/>
  </r>
  <r>
    <x v="1927"/>
    <x v="0"/>
    <x v="7"/>
    <x v="93"/>
    <x v="65"/>
    <x v="245"/>
    <x v="1881"/>
    <x v="409"/>
    <x v="61"/>
    <x v="61"/>
    <x v="13"/>
    <x v="18"/>
    <x v="5"/>
    <x v="7"/>
    <x v="7"/>
  </r>
  <r>
    <x v="1929"/>
    <x v="1"/>
    <x v="2"/>
    <x v="118"/>
    <x v="116"/>
    <x v="628"/>
    <x v="1883"/>
    <x v="411"/>
    <x v="61"/>
    <x v="61"/>
    <x v="13"/>
    <x v="18"/>
    <x v="5"/>
    <x v="2"/>
    <x v="2"/>
  </r>
  <r>
    <x v="1932"/>
    <x v="0"/>
    <x v="4"/>
    <x v="57"/>
    <x v="54"/>
    <x v="626"/>
    <x v="1885"/>
    <x v="417"/>
    <x v="61"/>
    <x v="61"/>
    <x v="13"/>
    <x v="18"/>
    <x v="5"/>
    <x v="4"/>
    <x v="4"/>
  </r>
  <r>
    <x v="1939"/>
    <x v="0"/>
    <x v="10"/>
    <x v="35"/>
    <x v="38"/>
    <x v="41"/>
    <x v="1892"/>
    <x v="408"/>
    <x v="61"/>
    <x v="61"/>
    <x v="13"/>
    <x v="18"/>
    <x v="5"/>
    <x v="10"/>
    <x v="10"/>
  </r>
  <r>
    <x v="1938"/>
    <x v="0"/>
    <x v="10"/>
    <x v="8"/>
    <x v="85"/>
    <x v="31"/>
    <x v="1891"/>
    <x v="411"/>
    <x v="61"/>
    <x v="61"/>
    <x v="13"/>
    <x v="18"/>
    <x v="5"/>
    <x v="10"/>
    <x v="10"/>
  </r>
  <r>
    <x v="1937"/>
    <x v="0"/>
    <x v="3"/>
    <x v="78"/>
    <x v="71"/>
    <x v="439"/>
    <x v="1890"/>
    <x v="404"/>
    <x v="61"/>
    <x v="61"/>
    <x v="13"/>
    <x v="18"/>
    <x v="5"/>
    <x v="3"/>
    <x v="3"/>
  </r>
  <r>
    <x v="1936"/>
    <x v="0"/>
    <x v="3"/>
    <x v="4"/>
    <x v="81"/>
    <x v="44"/>
    <x v="1889"/>
    <x v="413"/>
    <x v="61"/>
    <x v="61"/>
    <x v="13"/>
    <x v="18"/>
    <x v="5"/>
    <x v="3"/>
    <x v="3"/>
  </r>
  <r>
    <x v="1928"/>
    <x v="0"/>
    <x v="10"/>
    <x v="101"/>
    <x v="145"/>
    <x v="2583"/>
    <x v="1882"/>
    <x v="416"/>
    <x v="61"/>
    <x v="61"/>
    <x v="13"/>
    <x v="18"/>
    <x v="5"/>
    <x v="10"/>
    <x v="10"/>
  </r>
  <r>
    <x v="1929"/>
    <x v="0"/>
    <x v="1"/>
    <x v="107"/>
    <x v="169"/>
    <x v="926"/>
    <x v="1883"/>
    <x v="411"/>
    <x v="61"/>
    <x v="61"/>
    <x v="13"/>
    <x v="18"/>
    <x v="5"/>
    <x v="1"/>
    <x v="1"/>
  </r>
  <r>
    <x v="1946"/>
    <x v="1"/>
    <x v="2"/>
    <x v="91"/>
    <x v="118"/>
    <x v="551"/>
    <x v="1899"/>
    <x v="410"/>
    <x v="61"/>
    <x v="61"/>
    <x v="13"/>
    <x v="18"/>
    <x v="5"/>
    <x v="2"/>
    <x v="2"/>
  </r>
  <r>
    <x v="1946"/>
    <x v="0"/>
    <x v="2"/>
    <x v="113"/>
    <x v="118"/>
    <x v="512"/>
    <x v="1899"/>
    <x v="410"/>
    <x v="61"/>
    <x v="61"/>
    <x v="13"/>
    <x v="18"/>
    <x v="5"/>
    <x v="2"/>
    <x v="2"/>
  </r>
  <r>
    <x v="1938"/>
    <x v="0"/>
    <x v="1"/>
    <x v="15"/>
    <x v="38"/>
    <x v="7"/>
    <x v="1891"/>
    <x v="411"/>
    <x v="61"/>
    <x v="61"/>
    <x v="13"/>
    <x v="18"/>
    <x v="5"/>
    <x v="1"/>
    <x v="1"/>
  </r>
  <r>
    <x v="1957"/>
    <x v="0"/>
    <x v="7"/>
    <x v="21"/>
    <x v="94"/>
    <x v="6"/>
    <x v="1910"/>
    <x v="417"/>
    <x v="61"/>
    <x v="61"/>
    <x v="13"/>
    <x v="18"/>
    <x v="5"/>
    <x v="7"/>
    <x v="7"/>
  </r>
  <r>
    <x v="1945"/>
    <x v="1"/>
    <x v="2"/>
    <x v="232"/>
    <x v="218"/>
    <x v="2584"/>
    <x v="1898"/>
    <x v="409"/>
    <x v="61"/>
    <x v="61"/>
    <x v="13"/>
    <x v="18"/>
    <x v="5"/>
    <x v="2"/>
    <x v="2"/>
  </r>
  <r>
    <x v="1938"/>
    <x v="0"/>
    <x v="3"/>
    <x v="7"/>
    <x v="11"/>
    <x v="319"/>
    <x v="1891"/>
    <x v="411"/>
    <x v="61"/>
    <x v="61"/>
    <x v="13"/>
    <x v="18"/>
    <x v="5"/>
    <x v="3"/>
    <x v="3"/>
  </r>
  <r>
    <x v="1941"/>
    <x v="0"/>
    <x v="5"/>
    <x v="0"/>
    <x v="85"/>
    <x v="126"/>
    <x v="1894"/>
    <x v="407"/>
    <x v="61"/>
    <x v="61"/>
    <x v="13"/>
    <x v="18"/>
    <x v="5"/>
    <x v="5"/>
    <x v="5"/>
  </r>
  <r>
    <x v="1946"/>
    <x v="0"/>
    <x v="9"/>
    <x v="18"/>
    <x v="21"/>
    <x v="329"/>
    <x v="1899"/>
    <x v="410"/>
    <x v="61"/>
    <x v="61"/>
    <x v="13"/>
    <x v="18"/>
    <x v="5"/>
    <x v="9"/>
    <x v="9"/>
  </r>
  <r>
    <x v="1944"/>
    <x v="1"/>
    <x v="2"/>
    <x v="3"/>
    <x v="7"/>
    <x v="39"/>
    <x v="1897"/>
    <x v="407"/>
    <x v="61"/>
    <x v="61"/>
    <x v="13"/>
    <x v="18"/>
    <x v="5"/>
    <x v="2"/>
    <x v="2"/>
  </r>
  <r>
    <x v="1938"/>
    <x v="0"/>
    <x v="2"/>
    <x v="15"/>
    <x v="61"/>
    <x v="192"/>
    <x v="1891"/>
    <x v="411"/>
    <x v="61"/>
    <x v="61"/>
    <x v="13"/>
    <x v="18"/>
    <x v="5"/>
    <x v="2"/>
    <x v="2"/>
  </r>
  <r>
    <x v="1941"/>
    <x v="0"/>
    <x v="11"/>
    <x v="31"/>
    <x v="19"/>
    <x v="540"/>
    <x v="1894"/>
    <x v="407"/>
    <x v="61"/>
    <x v="61"/>
    <x v="13"/>
    <x v="18"/>
    <x v="5"/>
    <x v="11"/>
    <x v="11"/>
  </r>
  <r>
    <x v="1944"/>
    <x v="0"/>
    <x v="4"/>
    <x v="58"/>
    <x v="107"/>
    <x v="381"/>
    <x v="1897"/>
    <x v="407"/>
    <x v="61"/>
    <x v="61"/>
    <x v="13"/>
    <x v="18"/>
    <x v="5"/>
    <x v="4"/>
    <x v="4"/>
  </r>
  <r>
    <x v="1945"/>
    <x v="0"/>
    <x v="4"/>
    <x v="105"/>
    <x v="113"/>
    <x v="26"/>
    <x v="1898"/>
    <x v="409"/>
    <x v="61"/>
    <x v="61"/>
    <x v="13"/>
    <x v="18"/>
    <x v="5"/>
    <x v="4"/>
    <x v="4"/>
  </r>
  <r>
    <x v="1940"/>
    <x v="0"/>
    <x v="0"/>
    <x v="15"/>
    <x v="54"/>
    <x v="253"/>
    <x v="1893"/>
    <x v="418"/>
    <x v="61"/>
    <x v="61"/>
    <x v="13"/>
    <x v="18"/>
    <x v="5"/>
    <x v="0"/>
    <x v="0"/>
  </r>
  <r>
    <x v="1907"/>
    <x v="0"/>
    <x v="10"/>
    <x v="15"/>
    <x v="61"/>
    <x v="192"/>
    <x v="1861"/>
    <x v="410"/>
    <x v="61"/>
    <x v="61"/>
    <x v="13"/>
    <x v="18"/>
    <x v="5"/>
    <x v="10"/>
    <x v="10"/>
  </r>
  <r>
    <x v="1917"/>
    <x v="0"/>
    <x v="0"/>
    <x v="21"/>
    <x v="18"/>
    <x v="11"/>
    <x v="1871"/>
    <x v="409"/>
    <x v="61"/>
    <x v="61"/>
    <x v="13"/>
    <x v="18"/>
    <x v="5"/>
    <x v="0"/>
    <x v="0"/>
  </r>
  <r>
    <x v="1913"/>
    <x v="0"/>
    <x v="1"/>
    <x v="55"/>
    <x v="72"/>
    <x v="95"/>
    <x v="1867"/>
    <x v="405"/>
    <x v="61"/>
    <x v="61"/>
    <x v="13"/>
    <x v="18"/>
    <x v="5"/>
    <x v="1"/>
    <x v="1"/>
  </r>
  <r>
    <x v="1910"/>
    <x v="0"/>
    <x v="7"/>
    <x v="92"/>
    <x v="8"/>
    <x v="63"/>
    <x v="1864"/>
    <x v="406"/>
    <x v="61"/>
    <x v="61"/>
    <x v="13"/>
    <x v="18"/>
    <x v="5"/>
    <x v="7"/>
    <x v="7"/>
  </r>
  <r>
    <x v="1939"/>
    <x v="0"/>
    <x v="3"/>
    <x v="90"/>
    <x v="19"/>
    <x v="891"/>
    <x v="1892"/>
    <x v="408"/>
    <x v="61"/>
    <x v="61"/>
    <x v="13"/>
    <x v="18"/>
    <x v="5"/>
    <x v="3"/>
    <x v="3"/>
  </r>
  <r>
    <x v="1944"/>
    <x v="0"/>
    <x v="11"/>
    <x v="129"/>
    <x v="139"/>
    <x v="352"/>
    <x v="1897"/>
    <x v="407"/>
    <x v="61"/>
    <x v="61"/>
    <x v="13"/>
    <x v="18"/>
    <x v="5"/>
    <x v="11"/>
    <x v="11"/>
  </r>
  <r>
    <x v="1925"/>
    <x v="0"/>
    <x v="4"/>
    <x v="165"/>
    <x v="130"/>
    <x v="2585"/>
    <x v="1879"/>
    <x v="415"/>
    <x v="61"/>
    <x v="61"/>
    <x v="13"/>
    <x v="18"/>
    <x v="5"/>
    <x v="4"/>
    <x v="4"/>
  </r>
  <r>
    <x v="1918"/>
    <x v="0"/>
    <x v="10"/>
    <x v="50"/>
    <x v="59"/>
    <x v="75"/>
    <x v="1872"/>
    <x v="413"/>
    <x v="61"/>
    <x v="61"/>
    <x v="13"/>
    <x v="18"/>
    <x v="5"/>
    <x v="10"/>
    <x v="10"/>
  </r>
  <r>
    <x v="1914"/>
    <x v="0"/>
    <x v="0"/>
    <x v="30"/>
    <x v="43"/>
    <x v="254"/>
    <x v="1868"/>
    <x v="404"/>
    <x v="61"/>
    <x v="61"/>
    <x v="13"/>
    <x v="18"/>
    <x v="5"/>
    <x v="0"/>
    <x v="0"/>
  </r>
  <r>
    <x v="1912"/>
    <x v="0"/>
    <x v="1"/>
    <x v="1"/>
    <x v="61"/>
    <x v="7"/>
    <x v="1866"/>
    <x v="407"/>
    <x v="61"/>
    <x v="61"/>
    <x v="13"/>
    <x v="18"/>
    <x v="5"/>
    <x v="1"/>
    <x v="1"/>
  </r>
  <r>
    <x v="1944"/>
    <x v="0"/>
    <x v="7"/>
    <x v="21"/>
    <x v="13"/>
    <x v="22"/>
    <x v="1897"/>
    <x v="407"/>
    <x v="61"/>
    <x v="61"/>
    <x v="13"/>
    <x v="18"/>
    <x v="5"/>
    <x v="7"/>
    <x v="7"/>
  </r>
  <r>
    <x v="1939"/>
    <x v="0"/>
    <x v="6"/>
    <x v="82"/>
    <x v="81"/>
    <x v="569"/>
    <x v="1892"/>
    <x v="408"/>
    <x v="61"/>
    <x v="61"/>
    <x v="13"/>
    <x v="18"/>
    <x v="5"/>
    <x v="6"/>
    <x v="6"/>
  </r>
  <r>
    <x v="1945"/>
    <x v="0"/>
    <x v="2"/>
    <x v="102"/>
    <x v="148"/>
    <x v="274"/>
    <x v="1898"/>
    <x v="409"/>
    <x v="61"/>
    <x v="61"/>
    <x v="13"/>
    <x v="18"/>
    <x v="5"/>
    <x v="2"/>
    <x v="2"/>
  </r>
  <r>
    <x v="1939"/>
    <x v="0"/>
    <x v="7"/>
    <x v="1"/>
    <x v="36"/>
    <x v="196"/>
    <x v="1892"/>
    <x v="408"/>
    <x v="61"/>
    <x v="61"/>
    <x v="13"/>
    <x v="18"/>
    <x v="5"/>
    <x v="7"/>
    <x v="7"/>
  </r>
  <r>
    <x v="1941"/>
    <x v="0"/>
    <x v="8"/>
    <x v="36"/>
    <x v="114"/>
    <x v="126"/>
    <x v="1894"/>
    <x v="407"/>
    <x v="61"/>
    <x v="61"/>
    <x v="13"/>
    <x v="18"/>
    <x v="5"/>
    <x v="8"/>
    <x v="8"/>
  </r>
  <r>
    <x v="1933"/>
    <x v="0"/>
    <x v="1"/>
    <x v="94"/>
    <x v="42"/>
    <x v="242"/>
    <x v="1886"/>
    <x v="418"/>
    <x v="61"/>
    <x v="61"/>
    <x v="13"/>
    <x v="18"/>
    <x v="5"/>
    <x v="1"/>
    <x v="1"/>
  </r>
  <r>
    <x v="1935"/>
    <x v="0"/>
    <x v="0"/>
    <x v="93"/>
    <x v="9"/>
    <x v="63"/>
    <x v="1888"/>
    <x v="414"/>
    <x v="61"/>
    <x v="61"/>
    <x v="13"/>
    <x v="18"/>
    <x v="5"/>
    <x v="0"/>
    <x v="0"/>
  </r>
  <r>
    <x v="1930"/>
    <x v="0"/>
    <x v="7"/>
    <x v="21"/>
    <x v="13"/>
    <x v="22"/>
    <x v="972"/>
    <x v="412"/>
    <x v="61"/>
    <x v="61"/>
    <x v="13"/>
    <x v="18"/>
    <x v="5"/>
    <x v="7"/>
    <x v="7"/>
  </r>
  <r>
    <x v="1929"/>
    <x v="0"/>
    <x v="4"/>
    <x v="60"/>
    <x v="118"/>
    <x v="917"/>
    <x v="1883"/>
    <x v="411"/>
    <x v="61"/>
    <x v="61"/>
    <x v="13"/>
    <x v="18"/>
    <x v="5"/>
    <x v="4"/>
    <x v="4"/>
  </r>
  <r>
    <x v="1934"/>
    <x v="0"/>
    <x v="0"/>
    <x v="13"/>
    <x v="65"/>
    <x v="154"/>
    <x v="1887"/>
    <x v="406"/>
    <x v="61"/>
    <x v="61"/>
    <x v="13"/>
    <x v="18"/>
    <x v="5"/>
    <x v="0"/>
    <x v="0"/>
  </r>
  <r>
    <x v="1932"/>
    <x v="0"/>
    <x v="7"/>
    <x v="30"/>
    <x v="63"/>
    <x v="34"/>
    <x v="1885"/>
    <x v="417"/>
    <x v="61"/>
    <x v="61"/>
    <x v="13"/>
    <x v="18"/>
    <x v="5"/>
    <x v="7"/>
    <x v="7"/>
  </r>
  <r>
    <x v="1936"/>
    <x v="0"/>
    <x v="9"/>
    <x v="19"/>
    <x v="35"/>
    <x v="137"/>
    <x v="1889"/>
    <x v="413"/>
    <x v="61"/>
    <x v="61"/>
    <x v="13"/>
    <x v="18"/>
    <x v="5"/>
    <x v="9"/>
    <x v="9"/>
  </r>
  <r>
    <x v="1926"/>
    <x v="0"/>
    <x v="5"/>
    <x v="8"/>
    <x v="98"/>
    <x v="6"/>
    <x v="1880"/>
    <x v="414"/>
    <x v="61"/>
    <x v="61"/>
    <x v="13"/>
    <x v="18"/>
    <x v="5"/>
    <x v="5"/>
    <x v="5"/>
  </r>
  <r>
    <x v="1926"/>
    <x v="0"/>
    <x v="0"/>
    <x v="10"/>
    <x v="9"/>
    <x v="9"/>
    <x v="1880"/>
    <x v="414"/>
    <x v="61"/>
    <x v="61"/>
    <x v="13"/>
    <x v="18"/>
    <x v="5"/>
    <x v="0"/>
    <x v="0"/>
  </r>
  <r>
    <x v="1935"/>
    <x v="0"/>
    <x v="11"/>
    <x v="1"/>
    <x v="76"/>
    <x v="34"/>
    <x v="1888"/>
    <x v="414"/>
    <x v="61"/>
    <x v="61"/>
    <x v="13"/>
    <x v="18"/>
    <x v="5"/>
    <x v="11"/>
    <x v="11"/>
  </r>
  <r>
    <x v="1927"/>
    <x v="0"/>
    <x v="9"/>
    <x v="53"/>
    <x v="48"/>
    <x v="17"/>
    <x v="1881"/>
    <x v="409"/>
    <x v="61"/>
    <x v="61"/>
    <x v="13"/>
    <x v="18"/>
    <x v="5"/>
    <x v="9"/>
    <x v="9"/>
  </r>
  <r>
    <x v="1927"/>
    <x v="0"/>
    <x v="2"/>
    <x v="38"/>
    <x v="37"/>
    <x v="578"/>
    <x v="1881"/>
    <x v="409"/>
    <x v="61"/>
    <x v="61"/>
    <x v="13"/>
    <x v="18"/>
    <x v="5"/>
    <x v="2"/>
    <x v="2"/>
  </r>
  <r>
    <x v="1928"/>
    <x v="0"/>
    <x v="1"/>
    <x v="254"/>
    <x v="249"/>
    <x v="605"/>
    <x v="1882"/>
    <x v="416"/>
    <x v="61"/>
    <x v="61"/>
    <x v="13"/>
    <x v="18"/>
    <x v="5"/>
    <x v="1"/>
    <x v="1"/>
  </r>
  <r>
    <x v="1932"/>
    <x v="1"/>
    <x v="2"/>
    <x v="31"/>
    <x v="31"/>
    <x v="34"/>
    <x v="1885"/>
    <x v="417"/>
    <x v="61"/>
    <x v="61"/>
    <x v="13"/>
    <x v="18"/>
    <x v="5"/>
    <x v="2"/>
    <x v="2"/>
  </r>
  <r>
    <x v="1935"/>
    <x v="0"/>
    <x v="4"/>
    <x v="57"/>
    <x v="56"/>
    <x v="217"/>
    <x v="1888"/>
    <x v="414"/>
    <x v="61"/>
    <x v="61"/>
    <x v="13"/>
    <x v="18"/>
    <x v="5"/>
    <x v="4"/>
    <x v="4"/>
  </r>
  <r>
    <x v="1936"/>
    <x v="0"/>
    <x v="1"/>
    <x v="36"/>
    <x v="83"/>
    <x v="11"/>
    <x v="1889"/>
    <x v="413"/>
    <x v="61"/>
    <x v="61"/>
    <x v="13"/>
    <x v="18"/>
    <x v="5"/>
    <x v="1"/>
    <x v="1"/>
  </r>
  <r>
    <x v="1935"/>
    <x v="0"/>
    <x v="2"/>
    <x v="24"/>
    <x v="4"/>
    <x v="34"/>
    <x v="1888"/>
    <x v="414"/>
    <x v="61"/>
    <x v="61"/>
    <x v="13"/>
    <x v="18"/>
    <x v="5"/>
    <x v="2"/>
    <x v="2"/>
  </r>
  <r>
    <x v="1926"/>
    <x v="0"/>
    <x v="11"/>
    <x v="26"/>
    <x v="30"/>
    <x v="181"/>
    <x v="1880"/>
    <x v="414"/>
    <x v="61"/>
    <x v="61"/>
    <x v="13"/>
    <x v="18"/>
    <x v="5"/>
    <x v="11"/>
    <x v="11"/>
  </r>
  <r>
    <x v="1931"/>
    <x v="0"/>
    <x v="7"/>
    <x v="92"/>
    <x v="11"/>
    <x v="176"/>
    <x v="1884"/>
    <x v="417"/>
    <x v="61"/>
    <x v="61"/>
    <x v="13"/>
    <x v="18"/>
    <x v="5"/>
    <x v="7"/>
    <x v="7"/>
  </r>
  <r>
    <x v="1901"/>
    <x v="0"/>
    <x v="5"/>
    <x v="21"/>
    <x v="13"/>
    <x v="22"/>
    <x v="1855"/>
    <x v="406"/>
    <x v="61"/>
    <x v="61"/>
    <x v="13"/>
    <x v="18"/>
    <x v="5"/>
    <x v="5"/>
    <x v="5"/>
  </r>
  <r>
    <x v="1922"/>
    <x v="0"/>
    <x v="6"/>
    <x v="12"/>
    <x v="12"/>
    <x v="13"/>
    <x v="1876"/>
    <x v="403"/>
    <x v="61"/>
    <x v="61"/>
    <x v="13"/>
    <x v="18"/>
    <x v="5"/>
    <x v="6"/>
    <x v="6"/>
  </r>
  <r>
    <x v="1958"/>
    <x v="1"/>
    <x v="2"/>
    <x v="56"/>
    <x v="102"/>
    <x v="1060"/>
    <x v="1911"/>
    <x v="414"/>
    <x v="61"/>
    <x v="61"/>
    <x v="13"/>
    <x v="18"/>
    <x v="5"/>
    <x v="2"/>
    <x v="2"/>
  </r>
  <r>
    <x v="1954"/>
    <x v="0"/>
    <x v="6"/>
    <x v="54"/>
    <x v="61"/>
    <x v="6"/>
    <x v="1907"/>
    <x v="405"/>
    <x v="61"/>
    <x v="61"/>
    <x v="13"/>
    <x v="18"/>
    <x v="5"/>
    <x v="6"/>
    <x v="6"/>
  </r>
  <r>
    <x v="1923"/>
    <x v="0"/>
    <x v="3"/>
    <x v="54"/>
    <x v="61"/>
    <x v="6"/>
    <x v="1877"/>
    <x v="408"/>
    <x v="61"/>
    <x v="61"/>
    <x v="13"/>
    <x v="18"/>
    <x v="5"/>
    <x v="3"/>
    <x v="3"/>
  </r>
  <r>
    <x v="1951"/>
    <x v="0"/>
    <x v="9"/>
    <x v="98"/>
    <x v="97"/>
    <x v="288"/>
    <x v="1904"/>
    <x v="414"/>
    <x v="61"/>
    <x v="61"/>
    <x v="13"/>
    <x v="18"/>
    <x v="5"/>
    <x v="9"/>
    <x v="9"/>
  </r>
  <r>
    <x v="1956"/>
    <x v="1"/>
    <x v="2"/>
    <x v="19"/>
    <x v="102"/>
    <x v="187"/>
    <x v="1909"/>
    <x v="412"/>
    <x v="61"/>
    <x v="61"/>
    <x v="13"/>
    <x v="18"/>
    <x v="5"/>
    <x v="2"/>
    <x v="2"/>
  </r>
  <r>
    <x v="1901"/>
    <x v="0"/>
    <x v="1"/>
    <x v="105"/>
    <x v="71"/>
    <x v="2266"/>
    <x v="1855"/>
    <x v="406"/>
    <x v="61"/>
    <x v="61"/>
    <x v="13"/>
    <x v="18"/>
    <x v="5"/>
    <x v="1"/>
    <x v="1"/>
  </r>
  <r>
    <x v="1898"/>
    <x v="0"/>
    <x v="11"/>
    <x v="113"/>
    <x v="137"/>
    <x v="7"/>
    <x v="1853"/>
    <x v="403"/>
    <x v="61"/>
    <x v="61"/>
    <x v="13"/>
    <x v="18"/>
    <x v="5"/>
    <x v="11"/>
    <x v="11"/>
  </r>
  <r>
    <x v="1953"/>
    <x v="0"/>
    <x v="10"/>
    <x v="6"/>
    <x v="6"/>
    <x v="6"/>
    <x v="1906"/>
    <x v="417"/>
    <x v="61"/>
    <x v="61"/>
    <x v="13"/>
    <x v="18"/>
    <x v="5"/>
    <x v="10"/>
    <x v="10"/>
  </r>
  <r>
    <x v="1953"/>
    <x v="1"/>
    <x v="2"/>
    <x v="26"/>
    <x v="56"/>
    <x v="417"/>
    <x v="1906"/>
    <x v="417"/>
    <x v="61"/>
    <x v="61"/>
    <x v="13"/>
    <x v="18"/>
    <x v="5"/>
    <x v="2"/>
    <x v="2"/>
  </r>
  <r>
    <x v="1921"/>
    <x v="0"/>
    <x v="11"/>
    <x v="35"/>
    <x v="59"/>
    <x v="230"/>
    <x v="1875"/>
    <x v="414"/>
    <x v="61"/>
    <x v="61"/>
    <x v="13"/>
    <x v="18"/>
    <x v="5"/>
    <x v="11"/>
    <x v="11"/>
  </r>
  <r>
    <x v="1951"/>
    <x v="0"/>
    <x v="4"/>
    <x v="40"/>
    <x v="75"/>
    <x v="92"/>
    <x v="1904"/>
    <x v="414"/>
    <x v="61"/>
    <x v="61"/>
    <x v="13"/>
    <x v="18"/>
    <x v="5"/>
    <x v="4"/>
    <x v="4"/>
  </r>
  <r>
    <x v="1902"/>
    <x v="0"/>
    <x v="5"/>
    <x v="0"/>
    <x v="85"/>
    <x v="126"/>
    <x v="1856"/>
    <x v="407"/>
    <x v="61"/>
    <x v="61"/>
    <x v="13"/>
    <x v="18"/>
    <x v="5"/>
    <x v="5"/>
    <x v="5"/>
  </r>
  <r>
    <x v="1953"/>
    <x v="0"/>
    <x v="2"/>
    <x v="26"/>
    <x v="56"/>
    <x v="417"/>
    <x v="1906"/>
    <x v="417"/>
    <x v="61"/>
    <x v="61"/>
    <x v="13"/>
    <x v="18"/>
    <x v="5"/>
    <x v="2"/>
    <x v="2"/>
  </r>
  <r>
    <x v="1899"/>
    <x v="0"/>
    <x v="8"/>
    <x v="36"/>
    <x v="83"/>
    <x v="11"/>
    <x v="1854"/>
    <x v="404"/>
    <x v="61"/>
    <x v="61"/>
    <x v="13"/>
    <x v="18"/>
    <x v="5"/>
    <x v="8"/>
    <x v="8"/>
  </r>
  <r>
    <x v="1947"/>
    <x v="0"/>
    <x v="0"/>
    <x v="6"/>
    <x v="41"/>
    <x v="34"/>
    <x v="1900"/>
    <x v="411"/>
    <x v="61"/>
    <x v="61"/>
    <x v="13"/>
    <x v="18"/>
    <x v="5"/>
    <x v="0"/>
    <x v="0"/>
  </r>
  <r>
    <x v="1899"/>
    <x v="0"/>
    <x v="5"/>
    <x v="12"/>
    <x v="45"/>
    <x v="6"/>
    <x v="1854"/>
    <x v="404"/>
    <x v="61"/>
    <x v="61"/>
    <x v="13"/>
    <x v="18"/>
    <x v="5"/>
    <x v="5"/>
    <x v="5"/>
  </r>
  <r>
    <x v="1949"/>
    <x v="1"/>
    <x v="2"/>
    <x v="134"/>
    <x v="109"/>
    <x v="2167"/>
    <x v="1902"/>
    <x v="413"/>
    <x v="61"/>
    <x v="61"/>
    <x v="13"/>
    <x v="18"/>
    <x v="5"/>
    <x v="2"/>
    <x v="2"/>
  </r>
  <r>
    <x v="1947"/>
    <x v="0"/>
    <x v="5"/>
    <x v="12"/>
    <x v="45"/>
    <x v="6"/>
    <x v="1900"/>
    <x v="411"/>
    <x v="61"/>
    <x v="61"/>
    <x v="13"/>
    <x v="18"/>
    <x v="5"/>
    <x v="5"/>
    <x v="5"/>
  </r>
  <r>
    <x v="1901"/>
    <x v="0"/>
    <x v="6"/>
    <x v="27"/>
    <x v="60"/>
    <x v="446"/>
    <x v="1855"/>
    <x v="406"/>
    <x v="61"/>
    <x v="61"/>
    <x v="13"/>
    <x v="18"/>
    <x v="5"/>
    <x v="6"/>
    <x v="6"/>
  </r>
  <r>
    <x v="1922"/>
    <x v="0"/>
    <x v="5"/>
    <x v="75"/>
    <x v="91"/>
    <x v="124"/>
    <x v="1876"/>
    <x v="403"/>
    <x v="61"/>
    <x v="61"/>
    <x v="13"/>
    <x v="18"/>
    <x v="5"/>
    <x v="5"/>
    <x v="5"/>
  </r>
  <r>
    <x v="1902"/>
    <x v="0"/>
    <x v="11"/>
    <x v="80"/>
    <x v="99"/>
    <x v="108"/>
    <x v="1856"/>
    <x v="407"/>
    <x v="61"/>
    <x v="61"/>
    <x v="13"/>
    <x v="18"/>
    <x v="5"/>
    <x v="11"/>
    <x v="11"/>
  </r>
  <r>
    <x v="1955"/>
    <x v="0"/>
    <x v="8"/>
    <x v="89"/>
    <x v="64"/>
    <x v="19"/>
    <x v="1908"/>
    <x v="410"/>
    <x v="61"/>
    <x v="61"/>
    <x v="13"/>
    <x v="18"/>
    <x v="5"/>
    <x v="8"/>
    <x v="8"/>
  </r>
  <r>
    <x v="1920"/>
    <x v="0"/>
    <x v="7"/>
    <x v="93"/>
    <x v="9"/>
    <x v="63"/>
    <x v="1874"/>
    <x v="408"/>
    <x v="61"/>
    <x v="61"/>
    <x v="13"/>
    <x v="18"/>
    <x v="5"/>
    <x v="7"/>
    <x v="7"/>
  </r>
  <r>
    <x v="1959"/>
    <x v="0"/>
    <x v="6"/>
    <x v="54"/>
    <x v="26"/>
    <x v="437"/>
    <x v="1912"/>
    <x v="410"/>
    <x v="61"/>
    <x v="61"/>
    <x v="13"/>
    <x v="18"/>
    <x v="5"/>
    <x v="6"/>
    <x v="6"/>
  </r>
  <r>
    <x v="1948"/>
    <x v="0"/>
    <x v="2"/>
    <x v="65"/>
    <x v="34"/>
    <x v="366"/>
    <x v="1901"/>
    <x v="405"/>
    <x v="61"/>
    <x v="61"/>
    <x v="13"/>
    <x v="18"/>
    <x v="5"/>
    <x v="2"/>
    <x v="2"/>
  </r>
  <r>
    <x v="1958"/>
    <x v="0"/>
    <x v="2"/>
    <x v="56"/>
    <x v="102"/>
    <x v="1060"/>
    <x v="1911"/>
    <x v="414"/>
    <x v="61"/>
    <x v="61"/>
    <x v="13"/>
    <x v="18"/>
    <x v="5"/>
    <x v="2"/>
    <x v="2"/>
  </r>
  <r>
    <x v="1927"/>
    <x v="0"/>
    <x v="1"/>
    <x v="27"/>
    <x v="66"/>
    <x v="7"/>
    <x v="1881"/>
    <x v="409"/>
    <x v="61"/>
    <x v="61"/>
    <x v="13"/>
    <x v="18"/>
    <x v="5"/>
    <x v="1"/>
    <x v="1"/>
  </r>
  <r>
    <x v="1937"/>
    <x v="0"/>
    <x v="10"/>
    <x v="51"/>
    <x v="51"/>
    <x v="34"/>
    <x v="1890"/>
    <x v="404"/>
    <x v="61"/>
    <x v="61"/>
    <x v="13"/>
    <x v="18"/>
    <x v="5"/>
    <x v="10"/>
    <x v="10"/>
  </r>
  <r>
    <x v="1931"/>
    <x v="0"/>
    <x v="10"/>
    <x v="57"/>
    <x v="56"/>
    <x v="217"/>
    <x v="1884"/>
    <x v="417"/>
    <x v="61"/>
    <x v="61"/>
    <x v="13"/>
    <x v="18"/>
    <x v="5"/>
    <x v="10"/>
    <x v="10"/>
  </r>
  <r>
    <x v="1927"/>
    <x v="0"/>
    <x v="3"/>
    <x v="26"/>
    <x v="26"/>
    <x v="27"/>
    <x v="1881"/>
    <x v="409"/>
    <x v="61"/>
    <x v="61"/>
    <x v="13"/>
    <x v="18"/>
    <x v="5"/>
    <x v="3"/>
    <x v="3"/>
  </r>
  <r>
    <x v="1929"/>
    <x v="0"/>
    <x v="2"/>
    <x v="110"/>
    <x v="116"/>
    <x v="561"/>
    <x v="1883"/>
    <x v="411"/>
    <x v="61"/>
    <x v="61"/>
    <x v="13"/>
    <x v="18"/>
    <x v="5"/>
    <x v="2"/>
    <x v="2"/>
  </r>
  <r>
    <x v="1898"/>
    <x v="0"/>
    <x v="6"/>
    <x v="19"/>
    <x v="83"/>
    <x v="63"/>
    <x v="1853"/>
    <x v="403"/>
    <x v="61"/>
    <x v="61"/>
    <x v="13"/>
    <x v="18"/>
    <x v="5"/>
    <x v="6"/>
    <x v="6"/>
  </r>
  <r>
    <x v="1919"/>
    <x v="0"/>
    <x v="10"/>
    <x v="51"/>
    <x v="75"/>
    <x v="37"/>
    <x v="1873"/>
    <x v="406"/>
    <x v="61"/>
    <x v="61"/>
    <x v="13"/>
    <x v="18"/>
    <x v="5"/>
    <x v="10"/>
    <x v="10"/>
  </r>
  <r>
    <x v="1949"/>
    <x v="0"/>
    <x v="3"/>
    <x v="84"/>
    <x v="35"/>
    <x v="441"/>
    <x v="1902"/>
    <x v="413"/>
    <x v="61"/>
    <x v="61"/>
    <x v="13"/>
    <x v="18"/>
    <x v="5"/>
    <x v="3"/>
    <x v="3"/>
  </r>
  <r>
    <x v="1958"/>
    <x v="0"/>
    <x v="9"/>
    <x v="56"/>
    <x v="83"/>
    <x v="749"/>
    <x v="1911"/>
    <x v="414"/>
    <x v="61"/>
    <x v="61"/>
    <x v="13"/>
    <x v="18"/>
    <x v="5"/>
    <x v="9"/>
    <x v="9"/>
  </r>
  <r>
    <x v="1919"/>
    <x v="0"/>
    <x v="1"/>
    <x v="140"/>
    <x v="140"/>
    <x v="1215"/>
    <x v="1873"/>
    <x v="406"/>
    <x v="61"/>
    <x v="61"/>
    <x v="13"/>
    <x v="18"/>
    <x v="5"/>
    <x v="1"/>
    <x v="1"/>
  </r>
  <r>
    <x v="1954"/>
    <x v="0"/>
    <x v="2"/>
    <x v="88"/>
    <x v="70"/>
    <x v="1257"/>
    <x v="1907"/>
    <x v="405"/>
    <x v="61"/>
    <x v="61"/>
    <x v="13"/>
    <x v="18"/>
    <x v="5"/>
    <x v="2"/>
    <x v="2"/>
  </r>
  <r>
    <x v="1950"/>
    <x v="0"/>
    <x v="7"/>
    <x v="48"/>
    <x v="36"/>
    <x v="26"/>
    <x v="1903"/>
    <x v="404"/>
    <x v="61"/>
    <x v="61"/>
    <x v="13"/>
    <x v="18"/>
    <x v="5"/>
    <x v="7"/>
    <x v="7"/>
  </r>
  <r>
    <x v="1950"/>
    <x v="0"/>
    <x v="3"/>
    <x v="51"/>
    <x v="44"/>
    <x v="408"/>
    <x v="1903"/>
    <x v="404"/>
    <x v="61"/>
    <x v="61"/>
    <x v="13"/>
    <x v="18"/>
    <x v="5"/>
    <x v="3"/>
    <x v="3"/>
  </r>
  <r>
    <x v="1954"/>
    <x v="0"/>
    <x v="8"/>
    <x v="80"/>
    <x v="49"/>
    <x v="166"/>
    <x v="1907"/>
    <x v="405"/>
    <x v="61"/>
    <x v="61"/>
    <x v="13"/>
    <x v="18"/>
    <x v="5"/>
    <x v="8"/>
    <x v="8"/>
  </r>
  <r>
    <x v="1949"/>
    <x v="0"/>
    <x v="7"/>
    <x v="48"/>
    <x v="10"/>
    <x v="187"/>
    <x v="1902"/>
    <x v="413"/>
    <x v="61"/>
    <x v="61"/>
    <x v="13"/>
    <x v="18"/>
    <x v="5"/>
    <x v="7"/>
    <x v="7"/>
  </r>
  <r>
    <x v="1956"/>
    <x v="0"/>
    <x v="8"/>
    <x v="37"/>
    <x v="61"/>
    <x v="84"/>
    <x v="1909"/>
    <x v="412"/>
    <x v="61"/>
    <x v="61"/>
    <x v="13"/>
    <x v="18"/>
    <x v="5"/>
    <x v="8"/>
    <x v="8"/>
  </r>
  <r>
    <x v="1948"/>
    <x v="0"/>
    <x v="3"/>
    <x v="11"/>
    <x v="16"/>
    <x v="112"/>
    <x v="1901"/>
    <x v="405"/>
    <x v="61"/>
    <x v="61"/>
    <x v="13"/>
    <x v="18"/>
    <x v="5"/>
    <x v="3"/>
    <x v="3"/>
  </r>
  <r>
    <x v="1898"/>
    <x v="0"/>
    <x v="5"/>
    <x v="9"/>
    <x v="63"/>
    <x v="76"/>
    <x v="1853"/>
    <x v="403"/>
    <x v="61"/>
    <x v="61"/>
    <x v="13"/>
    <x v="18"/>
    <x v="5"/>
    <x v="5"/>
    <x v="5"/>
  </r>
  <r>
    <x v="1961"/>
    <x v="0"/>
    <x v="2"/>
    <x v="175"/>
    <x v="180"/>
    <x v="11"/>
    <x v="1914"/>
    <x v="407"/>
    <x v="61"/>
    <x v="61"/>
    <x v="13"/>
    <x v="18"/>
    <x v="5"/>
    <x v="2"/>
    <x v="2"/>
  </r>
  <r>
    <x v="1919"/>
    <x v="0"/>
    <x v="7"/>
    <x v="1"/>
    <x v="76"/>
    <x v="34"/>
    <x v="1873"/>
    <x v="406"/>
    <x v="61"/>
    <x v="61"/>
    <x v="13"/>
    <x v="18"/>
    <x v="5"/>
    <x v="7"/>
    <x v="7"/>
  </r>
  <r>
    <x v="1949"/>
    <x v="0"/>
    <x v="10"/>
    <x v="15"/>
    <x v="1"/>
    <x v="290"/>
    <x v="1902"/>
    <x v="413"/>
    <x v="61"/>
    <x v="61"/>
    <x v="13"/>
    <x v="18"/>
    <x v="5"/>
    <x v="10"/>
    <x v="10"/>
  </r>
  <r>
    <x v="1951"/>
    <x v="0"/>
    <x v="7"/>
    <x v="5"/>
    <x v="7"/>
    <x v="152"/>
    <x v="1904"/>
    <x v="414"/>
    <x v="61"/>
    <x v="61"/>
    <x v="13"/>
    <x v="18"/>
    <x v="5"/>
    <x v="7"/>
    <x v="7"/>
  </r>
  <r>
    <x v="1900"/>
    <x v="0"/>
    <x v="5"/>
    <x v="13"/>
    <x v="65"/>
    <x v="154"/>
    <x v="1745"/>
    <x v="405"/>
    <x v="61"/>
    <x v="61"/>
    <x v="13"/>
    <x v="18"/>
    <x v="5"/>
    <x v="5"/>
    <x v="5"/>
  </r>
  <r>
    <x v="1951"/>
    <x v="0"/>
    <x v="1"/>
    <x v="59"/>
    <x v="64"/>
    <x v="9"/>
    <x v="1904"/>
    <x v="414"/>
    <x v="61"/>
    <x v="61"/>
    <x v="13"/>
    <x v="18"/>
    <x v="5"/>
    <x v="1"/>
    <x v="1"/>
  </r>
  <r>
    <x v="1948"/>
    <x v="0"/>
    <x v="1"/>
    <x v="37"/>
    <x v="54"/>
    <x v="214"/>
    <x v="1901"/>
    <x v="405"/>
    <x v="61"/>
    <x v="61"/>
    <x v="13"/>
    <x v="18"/>
    <x v="5"/>
    <x v="1"/>
    <x v="1"/>
  </r>
  <r>
    <x v="1937"/>
    <x v="0"/>
    <x v="2"/>
    <x v="127"/>
    <x v="79"/>
    <x v="369"/>
    <x v="1890"/>
    <x v="404"/>
    <x v="61"/>
    <x v="61"/>
    <x v="13"/>
    <x v="18"/>
    <x v="5"/>
    <x v="2"/>
    <x v="2"/>
  </r>
  <r>
    <x v="1931"/>
    <x v="0"/>
    <x v="8"/>
    <x v="46"/>
    <x v="35"/>
    <x v="224"/>
    <x v="1884"/>
    <x v="417"/>
    <x v="61"/>
    <x v="61"/>
    <x v="13"/>
    <x v="18"/>
    <x v="5"/>
    <x v="8"/>
    <x v="8"/>
  </r>
  <r>
    <x v="1932"/>
    <x v="0"/>
    <x v="5"/>
    <x v="20"/>
    <x v="12"/>
    <x v="6"/>
    <x v="1885"/>
    <x v="417"/>
    <x v="61"/>
    <x v="61"/>
    <x v="13"/>
    <x v="18"/>
    <x v="5"/>
    <x v="5"/>
    <x v="5"/>
  </r>
  <r>
    <x v="1959"/>
    <x v="0"/>
    <x v="11"/>
    <x v="18"/>
    <x v="40"/>
    <x v="675"/>
    <x v="1912"/>
    <x v="410"/>
    <x v="61"/>
    <x v="61"/>
    <x v="13"/>
    <x v="18"/>
    <x v="5"/>
    <x v="11"/>
    <x v="11"/>
  </r>
  <r>
    <x v="1952"/>
    <x v="0"/>
    <x v="6"/>
    <x v="30"/>
    <x v="14"/>
    <x v="31"/>
    <x v="1905"/>
    <x v="412"/>
    <x v="61"/>
    <x v="61"/>
    <x v="13"/>
    <x v="18"/>
    <x v="5"/>
    <x v="6"/>
    <x v="6"/>
  </r>
  <r>
    <x v="1900"/>
    <x v="0"/>
    <x v="0"/>
    <x v="1"/>
    <x v="76"/>
    <x v="34"/>
    <x v="1745"/>
    <x v="405"/>
    <x v="61"/>
    <x v="61"/>
    <x v="13"/>
    <x v="18"/>
    <x v="5"/>
    <x v="0"/>
    <x v="0"/>
  </r>
  <r>
    <x v="1899"/>
    <x v="0"/>
    <x v="11"/>
    <x v="31"/>
    <x v="27"/>
    <x v="184"/>
    <x v="1854"/>
    <x v="404"/>
    <x v="61"/>
    <x v="61"/>
    <x v="13"/>
    <x v="18"/>
    <x v="5"/>
    <x v="11"/>
    <x v="11"/>
  </r>
  <r>
    <x v="1932"/>
    <x v="0"/>
    <x v="8"/>
    <x v="53"/>
    <x v="87"/>
    <x v="596"/>
    <x v="1885"/>
    <x v="417"/>
    <x v="61"/>
    <x v="61"/>
    <x v="13"/>
    <x v="18"/>
    <x v="5"/>
    <x v="8"/>
    <x v="8"/>
  </r>
  <r>
    <x v="1926"/>
    <x v="0"/>
    <x v="8"/>
    <x v="4"/>
    <x v="24"/>
    <x v="434"/>
    <x v="1880"/>
    <x v="414"/>
    <x v="61"/>
    <x v="61"/>
    <x v="13"/>
    <x v="18"/>
    <x v="5"/>
    <x v="8"/>
    <x v="8"/>
  </r>
  <r>
    <x v="1937"/>
    <x v="0"/>
    <x v="4"/>
    <x v="60"/>
    <x v="96"/>
    <x v="341"/>
    <x v="1890"/>
    <x v="404"/>
    <x v="61"/>
    <x v="61"/>
    <x v="13"/>
    <x v="18"/>
    <x v="5"/>
    <x v="4"/>
    <x v="4"/>
  </r>
  <r>
    <x v="1935"/>
    <x v="0"/>
    <x v="8"/>
    <x v="1"/>
    <x v="54"/>
    <x v="61"/>
    <x v="1888"/>
    <x v="414"/>
    <x v="61"/>
    <x v="61"/>
    <x v="13"/>
    <x v="18"/>
    <x v="5"/>
    <x v="8"/>
    <x v="8"/>
  </r>
  <r>
    <x v="1934"/>
    <x v="0"/>
    <x v="8"/>
    <x v="53"/>
    <x v="48"/>
    <x v="17"/>
    <x v="1887"/>
    <x v="406"/>
    <x v="61"/>
    <x v="61"/>
    <x v="13"/>
    <x v="18"/>
    <x v="5"/>
    <x v="8"/>
    <x v="8"/>
  </r>
  <r>
    <x v="1935"/>
    <x v="0"/>
    <x v="10"/>
    <x v="7"/>
    <x v="8"/>
    <x v="11"/>
    <x v="1888"/>
    <x v="414"/>
    <x v="61"/>
    <x v="61"/>
    <x v="13"/>
    <x v="18"/>
    <x v="5"/>
    <x v="10"/>
    <x v="10"/>
  </r>
  <r>
    <x v="1936"/>
    <x v="0"/>
    <x v="6"/>
    <x v="1"/>
    <x v="34"/>
    <x v="202"/>
    <x v="1889"/>
    <x v="413"/>
    <x v="61"/>
    <x v="61"/>
    <x v="13"/>
    <x v="18"/>
    <x v="5"/>
    <x v="6"/>
    <x v="6"/>
  </r>
  <r>
    <x v="1931"/>
    <x v="0"/>
    <x v="1"/>
    <x v="42"/>
    <x v="37"/>
    <x v="908"/>
    <x v="1884"/>
    <x v="417"/>
    <x v="61"/>
    <x v="61"/>
    <x v="13"/>
    <x v="18"/>
    <x v="5"/>
    <x v="1"/>
    <x v="1"/>
  </r>
  <r>
    <x v="1933"/>
    <x v="0"/>
    <x v="8"/>
    <x v="84"/>
    <x v="102"/>
    <x v="19"/>
    <x v="1886"/>
    <x v="418"/>
    <x v="61"/>
    <x v="61"/>
    <x v="13"/>
    <x v="18"/>
    <x v="5"/>
    <x v="8"/>
    <x v="8"/>
  </r>
  <r>
    <x v="1928"/>
    <x v="0"/>
    <x v="8"/>
    <x v="181"/>
    <x v="216"/>
    <x v="2586"/>
    <x v="1882"/>
    <x v="416"/>
    <x v="61"/>
    <x v="61"/>
    <x v="13"/>
    <x v="18"/>
    <x v="5"/>
    <x v="8"/>
    <x v="8"/>
  </r>
  <r>
    <x v="1926"/>
    <x v="0"/>
    <x v="9"/>
    <x v="31"/>
    <x v="51"/>
    <x v="9"/>
    <x v="1880"/>
    <x v="414"/>
    <x v="61"/>
    <x v="61"/>
    <x v="13"/>
    <x v="18"/>
    <x v="5"/>
    <x v="9"/>
    <x v="9"/>
  </r>
  <r>
    <x v="1927"/>
    <x v="0"/>
    <x v="0"/>
    <x v="0"/>
    <x v="0"/>
    <x v="0"/>
    <x v="1881"/>
    <x v="409"/>
    <x v="61"/>
    <x v="61"/>
    <x v="13"/>
    <x v="18"/>
    <x v="5"/>
    <x v="0"/>
    <x v="0"/>
  </r>
  <r>
    <x v="1937"/>
    <x v="1"/>
    <x v="2"/>
    <x v="142"/>
    <x v="141"/>
    <x v="159"/>
    <x v="1890"/>
    <x v="404"/>
    <x v="61"/>
    <x v="61"/>
    <x v="13"/>
    <x v="18"/>
    <x v="5"/>
    <x v="2"/>
    <x v="2"/>
  </r>
  <r>
    <x v="1934"/>
    <x v="0"/>
    <x v="9"/>
    <x v="82"/>
    <x v="40"/>
    <x v="644"/>
    <x v="1887"/>
    <x v="406"/>
    <x v="61"/>
    <x v="61"/>
    <x v="13"/>
    <x v="18"/>
    <x v="5"/>
    <x v="9"/>
    <x v="9"/>
  </r>
  <r>
    <x v="1935"/>
    <x v="0"/>
    <x v="1"/>
    <x v="37"/>
    <x v="61"/>
    <x v="84"/>
    <x v="1888"/>
    <x v="414"/>
    <x v="61"/>
    <x v="61"/>
    <x v="13"/>
    <x v="18"/>
    <x v="5"/>
    <x v="1"/>
    <x v="1"/>
  </r>
  <r>
    <x v="1936"/>
    <x v="0"/>
    <x v="7"/>
    <x v="23"/>
    <x v="16"/>
    <x v="54"/>
    <x v="1889"/>
    <x v="413"/>
    <x v="61"/>
    <x v="61"/>
    <x v="13"/>
    <x v="18"/>
    <x v="5"/>
    <x v="7"/>
    <x v="7"/>
  </r>
  <r>
    <x v="1933"/>
    <x v="0"/>
    <x v="5"/>
    <x v="0"/>
    <x v="41"/>
    <x v="6"/>
    <x v="1886"/>
    <x v="418"/>
    <x v="61"/>
    <x v="61"/>
    <x v="13"/>
    <x v="18"/>
    <x v="5"/>
    <x v="5"/>
    <x v="5"/>
  </r>
  <r>
    <x v="1930"/>
    <x v="0"/>
    <x v="9"/>
    <x v="24"/>
    <x v="61"/>
    <x v="187"/>
    <x v="972"/>
    <x v="412"/>
    <x v="61"/>
    <x v="61"/>
    <x v="13"/>
    <x v="18"/>
    <x v="5"/>
    <x v="9"/>
    <x v="9"/>
  </r>
  <r>
    <x v="1933"/>
    <x v="0"/>
    <x v="6"/>
    <x v="3"/>
    <x v="23"/>
    <x v="31"/>
    <x v="1886"/>
    <x v="418"/>
    <x v="61"/>
    <x v="61"/>
    <x v="13"/>
    <x v="18"/>
    <x v="5"/>
    <x v="6"/>
    <x v="6"/>
  </r>
  <r>
    <x v="1930"/>
    <x v="1"/>
    <x v="2"/>
    <x v="31"/>
    <x v="44"/>
    <x v="308"/>
    <x v="972"/>
    <x v="412"/>
    <x v="61"/>
    <x v="61"/>
    <x v="13"/>
    <x v="18"/>
    <x v="5"/>
    <x v="2"/>
    <x v="2"/>
  </r>
  <r>
    <x v="1928"/>
    <x v="0"/>
    <x v="5"/>
    <x v="63"/>
    <x v="30"/>
    <x v="209"/>
    <x v="1882"/>
    <x v="416"/>
    <x v="61"/>
    <x v="61"/>
    <x v="13"/>
    <x v="18"/>
    <x v="5"/>
    <x v="5"/>
    <x v="5"/>
  </r>
  <r>
    <x v="1935"/>
    <x v="1"/>
    <x v="2"/>
    <x v="65"/>
    <x v="4"/>
    <x v="426"/>
    <x v="1888"/>
    <x v="414"/>
    <x v="61"/>
    <x v="61"/>
    <x v="13"/>
    <x v="18"/>
    <x v="5"/>
    <x v="2"/>
    <x v="2"/>
  </r>
  <r>
    <x v="1930"/>
    <x v="0"/>
    <x v="4"/>
    <x v="57"/>
    <x v="10"/>
    <x v="19"/>
    <x v="972"/>
    <x v="412"/>
    <x v="61"/>
    <x v="61"/>
    <x v="13"/>
    <x v="18"/>
    <x v="5"/>
    <x v="4"/>
    <x v="4"/>
  </r>
  <r>
    <x v="1929"/>
    <x v="0"/>
    <x v="7"/>
    <x v="65"/>
    <x v="24"/>
    <x v="99"/>
    <x v="1883"/>
    <x v="411"/>
    <x v="61"/>
    <x v="61"/>
    <x v="13"/>
    <x v="18"/>
    <x v="5"/>
    <x v="7"/>
    <x v="7"/>
  </r>
  <r>
    <x v="1928"/>
    <x v="0"/>
    <x v="6"/>
    <x v="111"/>
    <x v="111"/>
    <x v="2587"/>
    <x v="1882"/>
    <x v="416"/>
    <x v="61"/>
    <x v="61"/>
    <x v="13"/>
    <x v="18"/>
    <x v="5"/>
    <x v="6"/>
    <x v="6"/>
  </r>
  <r>
    <x v="1926"/>
    <x v="0"/>
    <x v="2"/>
    <x v="42"/>
    <x v="2"/>
    <x v="798"/>
    <x v="1880"/>
    <x v="414"/>
    <x v="61"/>
    <x v="61"/>
    <x v="13"/>
    <x v="18"/>
    <x v="5"/>
    <x v="2"/>
    <x v="2"/>
  </r>
  <r>
    <x v="1926"/>
    <x v="1"/>
    <x v="2"/>
    <x v="42"/>
    <x v="2"/>
    <x v="798"/>
    <x v="1880"/>
    <x v="414"/>
    <x v="61"/>
    <x v="61"/>
    <x v="13"/>
    <x v="18"/>
    <x v="5"/>
    <x v="2"/>
    <x v="2"/>
  </r>
  <r>
    <x v="1918"/>
    <x v="0"/>
    <x v="1"/>
    <x v="81"/>
    <x v="144"/>
    <x v="44"/>
    <x v="1872"/>
    <x v="413"/>
    <x v="61"/>
    <x v="61"/>
    <x v="13"/>
    <x v="18"/>
    <x v="5"/>
    <x v="1"/>
    <x v="1"/>
  </r>
  <r>
    <x v="1909"/>
    <x v="0"/>
    <x v="8"/>
    <x v="35"/>
    <x v="59"/>
    <x v="230"/>
    <x v="1863"/>
    <x v="412"/>
    <x v="61"/>
    <x v="61"/>
    <x v="13"/>
    <x v="18"/>
    <x v="5"/>
    <x v="8"/>
    <x v="8"/>
  </r>
  <r>
    <x v="1916"/>
    <x v="0"/>
    <x v="6"/>
    <x v="84"/>
    <x v="35"/>
    <x v="441"/>
    <x v="1870"/>
    <x v="412"/>
    <x v="61"/>
    <x v="61"/>
    <x v="13"/>
    <x v="18"/>
    <x v="5"/>
    <x v="6"/>
    <x v="6"/>
  </r>
  <r>
    <x v="1915"/>
    <x v="0"/>
    <x v="8"/>
    <x v="57"/>
    <x v="1"/>
    <x v="255"/>
    <x v="1869"/>
    <x v="409"/>
    <x v="61"/>
    <x v="61"/>
    <x v="13"/>
    <x v="18"/>
    <x v="5"/>
    <x v="8"/>
    <x v="8"/>
  </r>
  <r>
    <x v="1913"/>
    <x v="0"/>
    <x v="0"/>
    <x v="10"/>
    <x v="94"/>
    <x v="34"/>
    <x v="1867"/>
    <x v="405"/>
    <x v="61"/>
    <x v="61"/>
    <x v="13"/>
    <x v="18"/>
    <x v="5"/>
    <x v="0"/>
    <x v="0"/>
  </r>
  <r>
    <x v="1911"/>
    <x v="0"/>
    <x v="9"/>
    <x v="112"/>
    <x v="72"/>
    <x v="408"/>
    <x v="1865"/>
    <x v="403"/>
    <x v="61"/>
    <x v="61"/>
    <x v="13"/>
    <x v="18"/>
    <x v="5"/>
    <x v="9"/>
    <x v="9"/>
  </r>
  <r>
    <x v="1960"/>
    <x v="0"/>
    <x v="3"/>
    <x v="18"/>
    <x v="114"/>
    <x v="210"/>
    <x v="1913"/>
    <x v="403"/>
    <x v="61"/>
    <x v="61"/>
    <x v="13"/>
    <x v="18"/>
    <x v="5"/>
    <x v="3"/>
    <x v="3"/>
  </r>
  <r>
    <x v="1905"/>
    <x v="0"/>
    <x v="6"/>
    <x v="57"/>
    <x v="5"/>
    <x v="6"/>
    <x v="1859"/>
    <x v="405"/>
    <x v="61"/>
    <x v="61"/>
    <x v="13"/>
    <x v="18"/>
    <x v="5"/>
    <x v="6"/>
    <x v="6"/>
  </r>
  <r>
    <x v="1918"/>
    <x v="0"/>
    <x v="5"/>
    <x v="0"/>
    <x v="94"/>
    <x v="145"/>
    <x v="1872"/>
    <x v="413"/>
    <x v="61"/>
    <x v="61"/>
    <x v="13"/>
    <x v="18"/>
    <x v="5"/>
    <x v="5"/>
    <x v="5"/>
  </r>
  <r>
    <x v="1925"/>
    <x v="0"/>
    <x v="9"/>
    <x v="254"/>
    <x v="28"/>
    <x v="1769"/>
    <x v="1879"/>
    <x v="415"/>
    <x v="61"/>
    <x v="61"/>
    <x v="13"/>
    <x v="18"/>
    <x v="5"/>
    <x v="9"/>
    <x v="9"/>
  </r>
  <r>
    <x v="1917"/>
    <x v="0"/>
    <x v="11"/>
    <x v="27"/>
    <x v="66"/>
    <x v="7"/>
    <x v="1871"/>
    <x v="409"/>
    <x v="61"/>
    <x v="61"/>
    <x v="13"/>
    <x v="18"/>
    <x v="5"/>
    <x v="11"/>
    <x v="11"/>
  </r>
  <r>
    <x v="1960"/>
    <x v="0"/>
    <x v="6"/>
    <x v="54"/>
    <x v="60"/>
    <x v="279"/>
    <x v="1913"/>
    <x v="403"/>
    <x v="61"/>
    <x v="61"/>
    <x v="13"/>
    <x v="18"/>
    <x v="5"/>
    <x v="6"/>
    <x v="6"/>
  </r>
  <r>
    <x v="1915"/>
    <x v="0"/>
    <x v="2"/>
    <x v="11"/>
    <x v="54"/>
    <x v="563"/>
    <x v="1869"/>
    <x v="409"/>
    <x v="61"/>
    <x v="61"/>
    <x v="13"/>
    <x v="18"/>
    <x v="5"/>
    <x v="2"/>
    <x v="2"/>
  </r>
  <r>
    <x v="1960"/>
    <x v="0"/>
    <x v="7"/>
    <x v="11"/>
    <x v="30"/>
    <x v="126"/>
    <x v="1913"/>
    <x v="403"/>
    <x v="61"/>
    <x v="61"/>
    <x v="13"/>
    <x v="18"/>
    <x v="5"/>
    <x v="7"/>
    <x v="7"/>
  </r>
  <r>
    <x v="1924"/>
    <x v="0"/>
    <x v="9"/>
    <x v="32"/>
    <x v="125"/>
    <x v="470"/>
    <x v="1878"/>
    <x v="406"/>
    <x v="61"/>
    <x v="61"/>
    <x v="13"/>
    <x v="18"/>
    <x v="5"/>
    <x v="9"/>
    <x v="9"/>
  </r>
  <r>
    <x v="1907"/>
    <x v="0"/>
    <x v="6"/>
    <x v="15"/>
    <x v="34"/>
    <x v="37"/>
    <x v="1861"/>
    <x v="410"/>
    <x v="61"/>
    <x v="61"/>
    <x v="13"/>
    <x v="18"/>
    <x v="5"/>
    <x v="6"/>
    <x v="6"/>
  </r>
  <r>
    <x v="1916"/>
    <x v="0"/>
    <x v="5"/>
    <x v="0"/>
    <x v="85"/>
    <x v="126"/>
    <x v="1870"/>
    <x v="412"/>
    <x v="61"/>
    <x v="61"/>
    <x v="13"/>
    <x v="18"/>
    <x v="5"/>
    <x v="5"/>
    <x v="5"/>
  </r>
  <r>
    <x v="1913"/>
    <x v="0"/>
    <x v="7"/>
    <x v="23"/>
    <x v="16"/>
    <x v="54"/>
    <x v="1867"/>
    <x v="405"/>
    <x v="61"/>
    <x v="61"/>
    <x v="13"/>
    <x v="18"/>
    <x v="5"/>
    <x v="7"/>
    <x v="7"/>
  </r>
  <r>
    <x v="1913"/>
    <x v="0"/>
    <x v="3"/>
    <x v="19"/>
    <x v="40"/>
    <x v="327"/>
    <x v="1867"/>
    <x v="405"/>
    <x v="61"/>
    <x v="61"/>
    <x v="13"/>
    <x v="18"/>
    <x v="5"/>
    <x v="3"/>
    <x v="3"/>
  </r>
  <r>
    <x v="1925"/>
    <x v="1"/>
    <x v="2"/>
    <x v="285"/>
    <x v="325"/>
    <x v="2588"/>
    <x v="1879"/>
    <x v="415"/>
    <x v="61"/>
    <x v="61"/>
    <x v="13"/>
    <x v="18"/>
    <x v="5"/>
    <x v="2"/>
    <x v="2"/>
  </r>
  <r>
    <x v="1904"/>
    <x v="0"/>
    <x v="8"/>
    <x v="89"/>
    <x v="58"/>
    <x v="1944"/>
    <x v="1858"/>
    <x v="408"/>
    <x v="61"/>
    <x v="61"/>
    <x v="13"/>
    <x v="18"/>
    <x v="5"/>
    <x v="8"/>
    <x v="8"/>
  </r>
  <r>
    <x v="1907"/>
    <x v="0"/>
    <x v="1"/>
    <x v="55"/>
    <x v="71"/>
    <x v="90"/>
    <x v="1861"/>
    <x v="410"/>
    <x v="61"/>
    <x v="61"/>
    <x v="13"/>
    <x v="18"/>
    <x v="5"/>
    <x v="1"/>
    <x v="1"/>
  </r>
  <r>
    <x v="1916"/>
    <x v="0"/>
    <x v="8"/>
    <x v="89"/>
    <x v="113"/>
    <x v="83"/>
    <x v="1870"/>
    <x v="412"/>
    <x v="61"/>
    <x v="61"/>
    <x v="13"/>
    <x v="18"/>
    <x v="5"/>
    <x v="8"/>
    <x v="8"/>
  </r>
  <r>
    <x v="1909"/>
    <x v="0"/>
    <x v="2"/>
    <x v="82"/>
    <x v="87"/>
    <x v="467"/>
    <x v="1863"/>
    <x v="412"/>
    <x v="61"/>
    <x v="61"/>
    <x v="13"/>
    <x v="18"/>
    <x v="5"/>
    <x v="2"/>
    <x v="2"/>
  </r>
  <r>
    <x v="1909"/>
    <x v="1"/>
    <x v="2"/>
    <x v="46"/>
    <x v="87"/>
    <x v="147"/>
    <x v="1863"/>
    <x v="412"/>
    <x v="61"/>
    <x v="61"/>
    <x v="13"/>
    <x v="18"/>
    <x v="5"/>
    <x v="2"/>
    <x v="2"/>
  </r>
  <r>
    <x v="1905"/>
    <x v="0"/>
    <x v="3"/>
    <x v="37"/>
    <x v="3"/>
    <x v="6"/>
    <x v="1859"/>
    <x v="405"/>
    <x v="61"/>
    <x v="61"/>
    <x v="13"/>
    <x v="18"/>
    <x v="5"/>
    <x v="3"/>
    <x v="3"/>
  </r>
  <r>
    <x v="1906"/>
    <x v="1"/>
    <x v="2"/>
    <x v="118"/>
    <x v="141"/>
    <x v="2589"/>
    <x v="1860"/>
    <x v="409"/>
    <x v="61"/>
    <x v="61"/>
    <x v="13"/>
    <x v="18"/>
    <x v="5"/>
    <x v="2"/>
    <x v="2"/>
  </r>
  <r>
    <x v="1905"/>
    <x v="0"/>
    <x v="7"/>
    <x v="13"/>
    <x v="13"/>
    <x v="6"/>
    <x v="1859"/>
    <x v="405"/>
    <x v="61"/>
    <x v="61"/>
    <x v="13"/>
    <x v="18"/>
    <x v="5"/>
    <x v="7"/>
    <x v="7"/>
  </r>
  <r>
    <x v="1906"/>
    <x v="0"/>
    <x v="4"/>
    <x v="18"/>
    <x v="97"/>
    <x v="1941"/>
    <x v="1860"/>
    <x v="409"/>
    <x v="61"/>
    <x v="61"/>
    <x v="13"/>
    <x v="18"/>
    <x v="5"/>
    <x v="4"/>
    <x v="4"/>
  </r>
  <r>
    <x v="1939"/>
    <x v="0"/>
    <x v="8"/>
    <x v="78"/>
    <x v="64"/>
    <x v="686"/>
    <x v="1892"/>
    <x v="408"/>
    <x v="61"/>
    <x v="61"/>
    <x v="13"/>
    <x v="18"/>
    <x v="5"/>
    <x v="8"/>
    <x v="8"/>
  </r>
  <r>
    <x v="1945"/>
    <x v="0"/>
    <x v="7"/>
    <x v="65"/>
    <x v="24"/>
    <x v="99"/>
    <x v="1898"/>
    <x v="409"/>
    <x v="61"/>
    <x v="61"/>
    <x v="13"/>
    <x v="18"/>
    <x v="5"/>
    <x v="7"/>
    <x v="7"/>
  </r>
  <r>
    <x v="1942"/>
    <x v="0"/>
    <x v="10"/>
    <x v="48"/>
    <x v="56"/>
    <x v="63"/>
    <x v="1895"/>
    <x v="410"/>
    <x v="61"/>
    <x v="61"/>
    <x v="13"/>
    <x v="18"/>
    <x v="5"/>
    <x v="10"/>
    <x v="10"/>
  </r>
  <r>
    <x v="1941"/>
    <x v="0"/>
    <x v="0"/>
    <x v="21"/>
    <x v="65"/>
    <x v="75"/>
    <x v="1894"/>
    <x v="407"/>
    <x v="61"/>
    <x v="61"/>
    <x v="13"/>
    <x v="18"/>
    <x v="5"/>
    <x v="0"/>
    <x v="0"/>
  </r>
  <r>
    <x v="1946"/>
    <x v="0"/>
    <x v="10"/>
    <x v="1"/>
    <x v="61"/>
    <x v="7"/>
    <x v="1899"/>
    <x v="410"/>
    <x v="61"/>
    <x v="61"/>
    <x v="13"/>
    <x v="18"/>
    <x v="5"/>
    <x v="10"/>
    <x v="10"/>
  </r>
  <r>
    <x v="1938"/>
    <x v="0"/>
    <x v="6"/>
    <x v="10"/>
    <x v="13"/>
    <x v="202"/>
    <x v="1891"/>
    <x v="411"/>
    <x v="61"/>
    <x v="61"/>
    <x v="13"/>
    <x v="18"/>
    <x v="5"/>
    <x v="6"/>
    <x v="6"/>
  </r>
  <r>
    <x v="1957"/>
    <x v="0"/>
    <x v="3"/>
    <x v="48"/>
    <x v="5"/>
    <x v="169"/>
    <x v="1910"/>
    <x v="417"/>
    <x v="61"/>
    <x v="61"/>
    <x v="13"/>
    <x v="18"/>
    <x v="5"/>
    <x v="3"/>
    <x v="3"/>
  </r>
  <r>
    <x v="1944"/>
    <x v="0"/>
    <x v="5"/>
    <x v="12"/>
    <x v="45"/>
    <x v="6"/>
    <x v="1897"/>
    <x v="407"/>
    <x v="61"/>
    <x v="61"/>
    <x v="13"/>
    <x v="18"/>
    <x v="5"/>
    <x v="5"/>
    <x v="5"/>
  </r>
  <r>
    <x v="1945"/>
    <x v="0"/>
    <x v="1"/>
    <x v="174"/>
    <x v="52"/>
    <x v="59"/>
    <x v="1898"/>
    <x v="409"/>
    <x v="61"/>
    <x v="61"/>
    <x v="13"/>
    <x v="18"/>
    <x v="5"/>
    <x v="1"/>
    <x v="1"/>
  </r>
  <r>
    <x v="1912"/>
    <x v="0"/>
    <x v="6"/>
    <x v="13"/>
    <x v="65"/>
    <x v="154"/>
    <x v="1866"/>
    <x v="407"/>
    <x v="61"/>
    <x v="61"/>
    <x v="13"/>
    <x v="18"/>
    <x v="5"/>
    <x v="6"/>
    <x v="6"/>
  </r>
  <r>
    <x v="1924"/>
    <x v="0"/>
    <x v="4"/>
    <x v="40"/>
    <x v="27"/>
    <x v="758"/>
    <x v="1878"/>
    <x v="406"/>
    <x v="61"/>
    <x v="61"/>
    <x v="13"/>
    <x v="18"/>
    <x v="5"/>
    <x v="4"/>
    <x v="4"/>
  </r>
  <r>
    <x v="1912"/>
    <x v="0"/>
    <x v="10"/>
    <x v="79"/>
    <x v="18"/>
    <x v="7"/>
    <x v="1866"/>
    <x v="407"/>
    <x v="61"/>
    <x v="61"/>
    <x v="13"/>
    <x v="18"/>
    <x v="5"/>
    <x v="10"/>
    <x v="10"/>
  </r>
  <r>
    <x v="1911"/>
    <x v="0"/>
    <x v="10"/>
    <x v="35"/>
    <x v="81"/>
    <x v="11"/>
    <x v="1865"/>
    <x v="403"/>
    <x v="61"/>
    <x v="61"/>
    <x v="13"/>
    <x v="18"/>
    <x v="5"/>
    <x v="10"/>
    <x v="10"/>
  </r>
  <r>
    <x v="1911"/>
    <x v="0"/>
    <x v="4"/>
    <x v="27"/>
    <x v="102"/>
    <x v="84"/>
    <x v="1865"/>
    <x v="403"/>
    <x v="61"/>
    <x v="61"/>
    <x v="13"/>
    <x v="18"/>
    <x v="5"/>
    <x v="4"/>
    <x v="4"/>
  </r>
  <r>
    <x v="1924"/>
    <x v="0"/>
    <x v="3"/>
    <x v="94"/>
    <x v="37"/>
    <x v="393"/>
    <x v="1878"/>
    <x v="406"/>
    <x v="61"/>
    <x v="61"/>
    <x v="13"/>
    <x v="18"/>
    <x v="5"/>
    <x v="3"/>
    <x v="3"/>
  </r>
  <r>
    <x v="1915"/>
    <x v="0"/>
    <x v="6"/>
    <x v="92"/>
    <x v="63"/>
    <x v="57"/>
    <x v="1869"/>
    <x v="409"/>
    <x v="61"/>
    <x v="61"/>
    <x v="13"/>
    <x v="18"/>
    <x v="5"/>
    <x v="6"/>
    <x v="6"/>
  </r>
  <r>
    <x v="1917"/>
    <x v="0"/>
    <x v="1"/>
    <x v="38"/>
    <x v="64"/>
    <x v="8"/>
    <x v="1871"/>
    <x v="409"/>
    <x v="61"/>
    <x v="61"/>
    <x v="13"/>
    <x v="18"/>
    <x v="5"/>
    <x v="1"/>
    <x v="1"/>
  </r>
  <r>
    <x v="1908"/>
    <x v="0"/>
    <x v="11"/>
    <x v="84"/>
    <x v="31"/>
    <x v="83"/>
    <x v="1862"/>
    <x v="411"/>
    <x v="61"/>
    <x v="61"/>
    <x v="13"/>
    <x v="18"/>
    <x v="5"/>
    <x v="11"/>
    <x v="11"/>
  </r>
  <r>
    <x v="1903"/>
    <x v="0"/>
    <x v="11"/>
    <x v="4"/>
    <x v="4"/>
    <x v="4"/>
    <x v="1857"/>
    <x v="408"/>
    <x v="61"/>
    <x v="61"/>
    <x v="13"/>
    <x v="18"/>
    <x v="5"/>
    <x v="11"/>
    <x v="11"/>
  </r>
  <r>
    <x v="1914"/>
    <x v="0"/>
    <x v="11"/>
    <x v="82"/>
    <x v="2"/>
    <x v="671"/>
    <x v="1868"/>
    <x v="404"/>
    <x v="61"/>
    <x v="61"/>
    <x v="13"/>
    <x v="18"/>
    <x v="5"/>
    <x v="11"/>
    <x v="11"/>
  </r>
  <r>
    <x v="1907"/>
    <x v="0"/>
    <x v="11"/>
    <x v="38"/>
    <x v="37"/>
    <x v="578"/>
    <x v="1861"/>
    <x v="410"/>
    <x v="61"/>
    <x v="61"/>
    <x v="13"/>
    <x v="18"/>
    <x v="5"/>
    <x v="11"/>
    <x v="11"/>
  </r>
  <r>
    <x v="1906"/>
    <x v="0"/>
    <x v="9"/>
    <x v="125"/>
    <x v="25"/>
    <x v="1893"/>
    <x v="1860"/>
    <x v="409"/>
    <x v="61"/>
    <x v="61"/>
    <x v="13"/>
    <x v="18"/>
    <x v="5"/>
    <x v="9"/>
    <x v="9"/>
  </r>
  <r>
    <x v="1903"/>
    <x v="0"/>
    <x v="0"/>
    <x v="20"/>
    <x v="12"/>
    <x v="6"/>
    <x v="1857"/>
    <x v="408"/>
    <x v="61"/>
    <x v="61"/>
    <x v="13"/>
    <x v="18"/>
    <x v="5"/>
    <x v="0"/>
    <x v="0"/>
  </r>
  <r>
    <x v="1909"/>
    <x v="0"/>
    <x v="4"/>
    <x v="15"/>
    <x v="54"/>
    <x v="253"/>
    <x v="1863"/>
    <x v="412"/>
    <x v="61"/>
    <x v="61"/>
    <x v="13"/>
    <x v="18"/>
    <x v="5"/>
    <x v="4"/>
    <x v="4"/>
  </r>
  <r>
    <x v="1920"/>
    <x v="0"/>
    <x v="10"/>
    <x v="30"/>
    <x v="62"/>
    <x v="7"/>
    <x v="1874"/>
    <x v="408"/>
    <x v="61"/>
    <x v="61"/>
    <x v="13"/>
    <x v="18"/>
    <x v="5"/>
    <x v="10"/>
    <x v="10"/>
  </r>
  <r>
    <x v="1921"/>
    <x v="0"/>
    <x v="0"/>
    <x v="10"/>
    <x v="9"/>
    <x v="9"/>
    <x v="1875"/>
    <x v="414"/>
    <x v="61"/>
    <x v="61"/>
    <x v="13"/>
    <x v="18"/>
    <x v="5"/>
    <x v="0"/>
    <x v="0"/>
  </r>
  <r>
    <x v="1899"/>
    <x v="0"/>
    <x v="3"/>
    <x v="40"/>
    <x v="51"/>
    <x v="355"/>
    <x v="1854"/>
    <x v="404"/>
    <x v="61"/>
    <x v="61"/>
    <x v="13"/>
    <x v="18"/>
    <x v="5"/>
    <x v="3"/>
    <x v="3"/>
  </r>
  <r>
    <x v="1951"/>
    <x v="0"/>
    <x v="3"/>
    <x v="2"/>
    <x v="2"/>
    <x v="2"/>
    <x v="1904"/>
    <x v="414"/>
    <x v="61"/>
    <x v="61"/>
    <x v="13"/>
    <x v="18"/>
    <x v="5"/>
    <x v="3"/>
    <x v="3"/>
  </r>
  <r>
    <x v="1923"/>
    <x v="0"/>
    <x v="6"/>
    <x v="48"/>
    <x v="23"/>
    <x v="6"/>
    <x v="1877"/>
    <x v="408"/>
    <x v="61"/>
    <x v="61"/>
    <x v="13"/>
    <x v="18"/>
    <x v="5"/>
    <x v="6"/>
    <x v="6"/>
  </r>
  <r>
    <x v="1955"/>
    <x v="0"/>
    <x v="4"/>
    <x v="82"/>
    <x v="75"/>
    <x v="869"/>
    <x v="1908"/>
    <x v="410"/>
    <x v="61"/>
    <x v="61"/>
    <x v="13"/>
    <x v="18"/>
    <x v="5"/>
    <x v="4"/>
    <x v="4"/>
  </r>
  <r>
    <x v="1950"/>
    <x v="1"/>
    <x v="2"/>
    <x v="112"/>
    <x v="103"/>
    <x v="1"/>
    <x v="1903"/>
    <x v="404"/>
    <x v="61"/>
    <x v="61"/>
    <x v="13"/>
    <x v="18"/>
    <x v="5"/>
    <x v="2"/>
    <x v="2"/>
  </r>
  <r>
    <x v="1956"/>
    <x v="0"/>
    <x v="3"/>
    <x v="1"/>
    <x v="1"/>
    <x v="1"/>
    <x v="1909"/>
    <x v="412"/>
    <x v="61"/>
    <x v="61"/>
    <x v="13"/>
    <x v="18"/>
    <x v="5"/>
    <x v="3"/>
    <x v="3"/>
  </r>
  <r>
    <x v="1955"/>
    <x v="1"/>
    <x v="2"/>
    <x v="111"/>
    <x v="128"/>
    <x v="729"/>
    <x v="1908"/>
    <x v="410"/>
    <x v="61"/>
    <x v="61"/>
    <x v="13"/>
    <x v="18"/>
    <x v="5"/>
    <x v="2"/>
    <x v="2"/>
  </r>
  <r>
    <x v="1953"/>
    <x v="0"/>
    <x v="9"/>
    <x v="17"/>
    <x v="43"/>
    <x v="437"/>
    <x v="1906"/>
    <x v="417"/>
    <x v="61"/>
    <x v="61"/>
    <x v="13"/>
    <x v="18"/>
    <x v="5"/>
    <x v="9"/>
    <x v="9"/>
  </r>
  <r>
    <x v="1954"/>
    <x v="0"/>
    <x v="4"/>
    <x v="49"/>
    <x v="47"/>
    <x v="432"/>
    <x v="1907"/>
    <x v="405"/>
    <x v="61"/>
    <x v="61"/>
    <x v="13"/>
    <x v="18"/>
    <x v="5"/>
    <x v="4"/>
    <x v="4"/>
  </r>
  <r>
    <x v="1955"/>
    <x v="0"/>
    <x v="7"/>
    <x v="11"/>
    <x v="16"/>
    <x v="112"/>
    <x v="1908"/>
    <x v="410"/>
    <x v="61"/>
    <x v="61"/>
    <x v="13"/>
    <x v="18"/>
    <x v="5"/>
    <x v="7"/>
    <x v="7"/>
  </r>
  <r>
    <x v="1898"/>
    <x v="0"/>
    <x v="9"/>
    <x v="55"/>
    <x v="107"/>
    <x v="2590"/>
    <x v="1853"/>
    <x v="403"/>
    <x v="61"/>
    <x v="61"/>
    <x v="13"/>
    <x v="18"/>
    <x v="5"/>
    <x v="9"/>
    <x v="9"/>
  </r>
  <r>
    <x v="1902"/>
    <x v="0"/>
    <x v="2"/>
    <x v="80"/>
    <x v="105"/>
    <x v="238"/>
    <x v="1856"/>
    <x v="407"/>
    <x v="61"/>
    <x v="61"/>
    <x v="13"/>
    <x v="18"/>
    <x v="5"/>
    <x v="2"/>
    <x v="2"/>
  </r>
  <r>
    <x v="1951"/>
    <x v="0"/>
    <x v="10"/>
    <x v="57"/>
    <x v="3"/>
    <x v="154"/>
    <x v="1904"/>
    <x v="414"/>
    <x v="61"/>
    <x v="61"/>
    <x v="13"/>
    <x v="18"/>
    <x v="5"/>
    <x v="10"/>
    <x v="10"/>
  </r>
  <r>
    <x v="1902"/>
    <x v="0"/>
    <x v="8"/>
    <x v="52"/>
    <x v="120"/>
    <x v="146"/>
    <x v="1856"/>
    <x v="407"/>
    <x v="61"/>
    <x v="61"/>
    <x v="13"/>
    <x v="18"/>
    <x v="5"/>
    <x v="8"/>
    <x v="8"/>
  </r>
  <r>
    <x v="1922"/>
    <x v="0"/>
    <x v="1"/>
    <x v="21"/>
    <x v="18"/>
    <x v="11"/>
    <x v="1876"/>
    <x v="403"/>
    <x v="61"/>
    <x v="61"/>
    <x v="13"/>
    <x v="18"/>
    <x v="5"/>
    <x v="1"/>
    <x v="1"/>
  </r>
  <r>
    <x v="1956"/>
    <x v="0"/>
    <x v="1"/>
    <x v="50"/>
    <x v="59"/>
    <x v="75"/>
    <x v="1909"/>
    <x v="412"/>
    <x v="61"/>
    <x v="61"/>
    <x v="13"/>
    <x v="18"/>
    <x v="5"/>
    <x v="1"/>
    <x v="1"/>
  </r>
  <r>
    <x v="1952"/>
    <x v="0"/>
    <x v="5"/>
    <x v="6"/>
    <x v="6"/>
    <x v="6"/>
    <x v="1905"/>
    <x v="412"/>
    <x v="61"/>
    <x v="61"/>
    <x v="13"/>
    <x v="18"/>
    <x v="5"/>
    <x v="5"/>
    <x v="5"/>
  </r>
  <r>
    <x v="1948"/>
    <x v="0"/>
    <x v="0"/>
    <x v="8"/>
    <x v="0"/>
    <x v="7"/>
    <x v="1901"/>
    <x v="405"/>
    <x v="61"/>
    <x v="61"/>
    <x v="13"/>
    <x v="18"/>
    <x v="5"/>
    <x v="0"/>
    <x v="0"/>
  </r>
  <r>
    <x v="1958"/>
    <x v="0"/>
    <x v="3"/>
    <x v="65"/>
    <x v="24"/>
    <x v="99"/>
    <x v="1911"/>
    <x v="414"/>
    <x v="61"/>
    <x v="61"/>
    <x v="13"/>
    <x v="18"/>
    <x v="5"/>
    <x v="3"/>
    <x v="3"/>
  </r>
  <r>
    <x v="1922"/>
    <x v="0"/>
    <x v="0"/>
    <x v="75"/>
    <x v="91"/>
    <x v="124"/>
    <x v="1876"/>
    <x v="403"/>
    <x v="61"/>
    <x v="61"/>
    <x v="13"/>
    <x v="18"/>
    <x v="5"/>
    <x v="0"/>
    <x v="0"/>
  </r>
  <r>
    <x v="1955"/>
    <x v="0"/>
    <x v="9"/>
    <x v="95"/>
    <x v="93"/>
    <x v="417"/>
    <x v="1908"/>
    <x v="410"/>
    <x v="61"/>
    <x v="61"/>
    <x v="13"/>
    <x v="18"/>
    <x v="5"/>
    <x v="9"/>
    <x v="9"/>
  </r>
  <r>
    <x v="1949"/>
    <x v="0"/>
    <x v="6"/>
    <x v="65"/>
    <x v="34"/>
    <x v="366"/>
    <x v="1902"/>
    <x v="413"/>
    <x v="61"/>
    <x v="61"/>
    <x v="13"/>
    <x v="18"/>
    <x v="5"/>
    <x v="6"/>
    <x v="6"/>
  </r>
  <r>
    <x v="1921"/>
    <x v="1"/>
    <x v="2"/>
    <x v="113"/>
    <x v="118"/>
    <x v="512"/>
    <x v="1875"/>
    <x v="414"/>
    <x v="61"/>
    <x v="61"/>
    <x v="13"/>
    <x v="18"/>
    <x v="5"/>
    <x v="2"/>
    <x v="2"/>
  </r>
  <r>
    <x v="1956"/>
    <x v="0"/>
    <x v="10"/>
    <x v="17"/>
    <x v="11"/>
    <x v="18"/>
    <x v="1909"/>
    <x v="412"/>
    <x v="61"/>
    <x v="61"/>
    <x v="13"/>
    <x v="18"/>
    <x v="5"/>
    <x v="10"/>
    <x v="10"/>
  </r>
  <r>
    <x v="1958"/>
    <x v="0"/>
    <x v="1"/>
    <x v="34"/>
    <x v="37"/>
    <x v="40"/>
    <x v="1911"/>
    <x v="414"/>
    <x v="61"/>
    <x v="61"/>
    <x v="13"/>
    <x v="18"/>
    <x v="5"/>
    <x v="1"/>
    <x v="1"/>
  </r>
  <r>
    <x v="1922"/>
    <x v="0"/>
    <x v="11"/>
    <x v="93"/>
    <x v="9"/>
    <x v="63"/>
    <x v="1876"/>
    <x v="403"/>
    <x v="61"/>
    <x v="61"/>
    <x v="13"/>
    <x v="18"/>
    <x v="5"/>
    <x v="11"/>
    <x v="11"/>
  </r>
  <r>
    <x v="1953"/>
    <x v="0"/>
    <x v="7"/>
    <x v="12"/>
    <x v="45"/>
    <x v="6"/>
    <x v="1906"/>
    <x v="417"/>
    <x v="61"/>
    <x v="61"/>
    <x v="13"/>
    <x v="18"/>
    <x v="5"/>
    <x v="7"/>
    <x v="7"/>
  </r>
  <r>
    <x v="1946"/>
    <x v="0"/>
    <x v="4"/>
    <x v="53"/>
    <x v="15"/>
    <x v="12"/>
    <x v="1899"/>
    <x v="410"/>
    <x v="61"/>
    <x v="61"/>
    <x v="13"/>
    <x v="18"/>
    <x v="5"/>
    <x v="4"/>
    <x v="4"/>
  </r>
  <r>
    <x v="1939"/>
    <x v="0"/>
    <x v="1"/>
    <x v="25"/>
    <x v="69"/>
    <x v="57"/>
    <x v="1892"/>
    <x v="408"/>
    <x v="61"/>
    <x v="61"/>
    <x v="13"/>
    <x v="18"/>
    <x v="5"/>
    <x v="1"/>
    <x v="1"/>
  </r>
  <r>
    <x v="1944"/>
    <x v="0"/>
    <x v="6"/>
    <x v="89"/>
    <x v="113"/>
    <x v="83"/>
    <x v="1897"/>
    <x v="407"/>
    <x v="61"/>
    <x v="61"/>
    <x v="13"/>
    <x v="18"/>
    <x v="5"/>
    <x v="6"/>
    <x v="6"/>
  </r>
  <r>
    <x v="1944"/>
    <x v="0"/>
    <x v="8"/>
    <x v="126"/>
    <x v="130"/>
    <x v="2591"/>
    <x v="1897"/>
    <x v="407"/>
    <x v="61"/>
    <x v="61"/>
    <x v="13"/>
    <x v="18"/>
    <x v="5"/>
    <x v="8"/>
    <x v="8"/>
  </r>
  <r>
    <x v="1957"/>
    <x v="0"/>
    <x v="8"/>
    <x v="26"/>
    <x v="30"/>
    <x v="181"/>
    <x v="1910"/>
    <x v="417"/>
    <x v="61"/>
    <x v="61"/>
    <x v="13"/>
    <x v="18"/>
    <x v="5"/>
    <x v="8"/>
    <x v="8"/>
  </r>
  <r>
    <x v="1945"/>
    <x v="0"/>
    <x v="3"/>
    <x v="68"/>
    <x v="109"/>
    <x v="135"/>
    <x v="1898"/>
    <x v="409"/>
    <x v="61"/>
    <x v="61"/>
    <x v="13"/>
    <x v="18"/>
    <x v="5"/>
    <x v="3"/>
    <x v="3"/>
  </r>
  <r>
    <x v="1942"/>
    <x v="0"/>
    <x v="5"/>
    <x v="0"/>
    <x v="85"/>
    <x v="126"/>
    <x v="1895"/>
    <x v="410"/>
    <x v="61"/>
    <x v="61"/>
    <x v="13"/>
    <x v="18"/>
    <x v="5"/>
    <x v="5"/>
    <x v="5"/>
  </r>
  <r>
    <x v="1941"/>
    <x v="0"/>
    <x v="3"/>
    <x v="4"/>
    <x v="35"/>
    <x v="208"/>
    <x v="1894"/>
    <x v="407"/>
    <x v="61"/>
    <x v="61"/>
    <x v="13"/>
    <x v="18"/>
    <x v="5"/>
    <x v="3"/>
    <x v="3"/>
  </r>
  <r>
    <x v="1938"/>
    <x v="0"/>
    <x v="5"/>
    <x v="12"/>
    <x v="45"/>
    <x v="6"/>
    <x v="1891"/>
    <x v="411"/>
    <x v="61"/>
    <x v="61"/>
    <x v="13"/>
    <x v="18"/>
    <x v="5"/>
    <x v="5"/>
    <x v="5"/>
  </r>
  <r>
    <x v="1919"/>
    <x v="0"/>
    <x v="5"/>
    <x v="20"/>
    <x v="41"/>
    <x v="73"/>
    <x v="1873"/>
    <x v="406"/>
    <x v="61"/>
    <x v="61"/>
    <x v="13"/>
    <x v="18"/>
    <x v="5"/>
    <x v="5"/>
    <x v="5"/>
  </r>
  <r>
    <x v="1902"/>
    <x v="0"/>
    <x v="9"/>
    <x v="105"/>
    <x v="71"/>
    <x v="2266"/>
    <x v="1856"/>
    <x v="407"/>
    <x v="61"/>
    <x v="61"/>
    <x v="13"/>
    <x v="18"/>
    <x v="5"/>
    <x v="9"/>
    <x v="9"/>
  </r>
  <r>
    <x v="1923"/>
    <x v="0"/>
    <x v="5"/>
    <x v="93"/>
    <x v="85"/>
    <x v="6"/>
    <x v="1877"/>
    <x v="408"/>
    <x v="61"/>
    <x v="61"/>
    <x v="13"/>
    <x v="18"/>
    <x v="5"/>
    <x v="5"/>
    <x v="5"/>
  </r>
  <r>
    <x v="1942"/>
    <x v="0"/>
    <x v="6"/>
    <x v="57"/>
    <x v="1"/>
    <x v="255"/>
    <x v="1895"/>
    <x v="410"/>
    <x v="61"/>
    <x v="61"/>
    <x v="13"/>
    <x v="18"/>
    <x v="5"/>
    <x v="6"/>
    <x v="6"/>
  </r>
  <r>
    <x v="1939"/>
    <x v="0"/>
    <x v="2"/>
    <x v="88"/>
    <x v="93"/>
    <x v="1934"/>
    <x v="1892"/>
    <x v="408"/>
    <x v="61"/>
    <x v="61"/>
    <x v="13"/>
    <x v="18"/>
    <x v="5"/>
    <x v="2"/>
    <x v="2"/>
  </r>
  <r>
    <x v="1940"/>
    <x v="0"/>
    <x v="5"/>
    <x v="9"/>
    <x v="65"/>
    <x v="6"/>
    <x v="1893"/>
    <x v="418"/>
    <x v="61"/>
    <x v="61"/>
    <x v="13"/>
    <x v="18"/>
    <x v="5"/>
    <x v="5"/>
    <x v="5"/>
  </r>
  <r>
    <x v="1955"/>
    <x v="0"/>
    <x v="10"/>
    <x v="26"/>
    <x v="30"/>
    <x v="181"/>
    <x v="1908"/>
    <x v="410"/>
    <x v="61"/>
    <x v="61"/>
    <x v="13"/>
    <x v="18"/>
    <x v="5"/>
    <x v="10"/>
    <x v="10"/>
  </r>
  <r>
    <x v="1899"/>
    <x v="0"/>
    <x v="9"/>
    <x v="42"/>
    <x v="114"/>
    <x v="394"/>
    <x v="1854"/>
    <x v="404"/>
    <x v="61"/>
    <x v="61"/>
    <x v="13"/>
    <x v="18"/>
    <x v="5"/>
    <x v="9"/>
    <x v="9"/>
  </r>
  <r>
    <x v="1952"/>
    <x v="0"/>
    <x v="8"/>
    <x v="1"/>
    <x v="3"/>
    <x v="244"/>
    <x v="1905"/>
    <x v="412"/>
    <x v="61"/>
    <x v="61"/>
    <x v="13"/>
    <x v="18"/>
    <x v="5"/>
    <x v="8"/>
    <x v="8"/>
  </r>
  <r>
    <x v="1953"/>
    <x v="0"/>
    <x v="11"/>
    <x v="10"/>
    <x v="9"/>
    <x v="9"/>
    <x v="1906"/>
    <x v="417"/>
    <x v="61"/>
    <x v="61"/>
    <x v="13"/>
    <x v="18"/>
    <x v="5"/>
    <x v="11"/>
    <x v="11"/>
  </r>
  <r>
    <x v="1950"/>
    <x v="0"/>
    <x v="5"/>
    <x v="79"/>
    <x v="9"/>
    <x v="6"/>
    <x v="1903"/>
    <x v="404"/>
    <x v="61"/>
    <x v="61"/>
    <x v="13"/>
    <x v="18"/>
    <x v="5"/>
    <x v="5"/>
    <x v="5"/>
  </r>
  <r>
    <x v="1901"/>
    <x v="0"/>
    <x v="8"/>
    <x v="42"/>
    <x v="49"/>
    <x v="55"/>
    <x v="1855"/>
    <x v="406"/>
    <x v="61"/>
    <x v="61"/>
    <x v="13"/>
    <x v="18"/>
    <x v="5"/>
    <x v="8"/>
    <x v="8"/>
  </r>
  <r>
    <x v="1899"/>
    <x v="0"/>
    <x v="2"/>
    <x v="113"/>
    <x v="99"/>
    <x v="31"/>
    <x v="1854"/>
    <x v="404"/>
    <x v="61"/>
    <x v="61"/>
    <x v="13"/>
    <x v="18"/>
    <x v="5"/>
    <x v="2"/>
    <x v="2"/>
  </r>
  <r>
    <x v="1919"/>
    <x v="0"/>
    <x v="6"/>
    <x v="33"/>
    <x v="21"/>
    <x v="378"/>
    <x v="1873"/>
    <x v="406"/>
    <x v="61"/>
    <x v="61"/>
    <x v="13"/>
    <x v="18"/>
    <x v="5"/>
    <x v="6"/>
    <x v="6"/>
  </r>
  <r>
    <x v="1900"/>
    <x v="0"/>
    <x v="8"/>
    <x v="138"/>
    <x v="144"/>
    <x v="1064"/>
    <x v="1745"/>
    <x v="405"/>
    <x v="61"/>
    <x v="61"/>
    <x v="13"/>
    <x v="18"/>
    <x v="5"/>
    <x v="8"/>
    <x v="8"/>
  </r>
  <r>
    <x v="1947"/>
    <x v="0"/>
    <x v="4"/>
    <x v="10"/>
    <x v="94"/>
    <x v="34"/>
    <x v="1900"/>
    <x v="411"/>
    <x v="61"/>
    <x v="61"/>
    <x v="13"/>
    <x v="18"/>
    <x v="5"/>
    <x v="4"/>
    <x v="4"/>
  </r>
  <r>
    <x v="1956"/>
    <x v="0"/>
    <x v="6"/>
    <x v="5"/>
    <x v="23"/>
    <x v="178"/>
    <x v="1909"/>
    <x v="412"/>
    <x v="61"/>
    <x v="61"/>
    <x v="13"/>
    <x v="18"/>
    <x v="5"/>
    <x v="6"/>
    <x v="6"/>
  </r>
  <r>
    <x v="1948"/>
    <x v="0"/>
    <x v="6"/>
    <x v="92"/>
    <x v="43"/>
    <x v="137"/>
    <x v="1901"/>
    <x v="405"/>
    <x v="61"/>
    <x v="61"/>
    <x v="13"/>
    <x v="18"/>
    <x v="5"/>
    <x v="6"/>
    <x v="6"/>
  </r>
  <r>
    <x v="1959"/>
    <x v="1"/>
    <x v="2"/>
    <x v="58"/>
    <x v="109"/>
    <x v="538"/>
    <x v="1912"/>
    <x v="410"/>
    <x v="61"/>
    <x v="61"/>
    <x v="13"/>
    <x v="18"/>
    <x v="5"/>
    <x v="2"/>
    <x v="2"/>
  </r>
  <r>
    <x v="1898"/>
    <x v="0"/>
    <x v="7"/>
    <x v="24"/>
    <x v="24"/>
    <x v="25"/>
    <x v="1853"/>
    <x v="403"/>
    <x v="61"/>
    <x v="61"/>
    <x v="13"/>
    <x v="18"/>
    <x v="5"/>
    <x v="7"/>
    <x v="7"/>
  </r>
  <r>
    <x v="1961"/>
    <x v="0"/>
    <x v="7"/>
    <x v="4"/>
    <x v="15"/>
    <x v="241"/>
    <x v="1914"/>
    <x v="407"/>
    <x v="61"/>
    <x v="61"/>
    <x v="13"/>
    <x v="18"/>
    <x v="5"/>
    <x v="7"/>
    <x v="7"/>
  </r>
  <r>
    <x v="1947"/>
    <x v="0"/>
    <x v="9"/>
    <x v="17"/>
    <x v="11"/>
    <x v="18"/>
    <x v="1900"/>
    <x v="411"/>
    <x v="61"/>
    <x v="61"/>
    <x v="13"/>
    <x v="18"/>
    <x v="5"/>
    <x v="9"/>
    <x v="9"/>
  </r>
  <r>
    <x v="1923"/>
    <x v="0"/>
    <x v="11"/>
    <x v="49"/>
    <x v="24"/>
    <x v="6"/>
    <x v="1877"/>
    <x v="408"/>
    <x v="61"/>
    <x v="61"/>
    <x v="13"/>
    <x v="18"/>
    <x v="5"/>
    <x v="11"/>
    <x v="11"/>
  </r>
  <r>
    <x v="1951"/>
    <x v="0"/>
    <x v="6"/>
    <x v="50"/>
    <x v="38"/>
    <x v="11"/>
    <x v="1904"/>
    <x v="414"/>
    <x v="61"/>
    <x v="61"/>
    <x v="13"/>
    <x v="18"/>
    <x v="5"/>
    <x v="6"/>
    <x v="6"/>
  </r>
  <r>
    <x v="1959"/>
    <x v="0"/>
    <x v="4"/>
    <x v="82"/>
    <x v="75"/>
    <x v="869"/>
    <x v="1912"/>
    <x v="410"/>
    <x v="61"/>
    <x v="61"/>
    <x v="13"/>
    <x v="18"/>
    <x v="5"/>
    <x v="4"/>
    <x v="4"/>
  </r>
  <r>
    <x v="1954"/>
    <x v="0"/>
    <x v="3"/>
    <x v="56"/>
    <x v="35"/>
    <x v="527"/>
    <x v="1907"/>
    <x v="405"/>
    <x v="61"/>
    <x v="61"/>
    <x v="13"/>
    <x v="18"/>
    <x v="5"/>
    <x v="3"/>
    <x v="3"/>
  </r>
  <r>
    <x v="1920"/>
    <x v="0"/>
    <x v="11"/>
    <x v="26"/>
    <x v="1"/>
    <x v="121"/>
    <x v="1874"/>
    <x v="408"/>
    <x v="61"/>
    <x v="61"/>
    <x v="13"/>
    <x v="18"/>
    <x v="5"/>
    <x v="11"/>
    <x v="11"/>
  </r>
  <r>
    <x v="1947"/>
    <x v="0"/>
    <x v="2"/>
    <x v="7"/>
    <x v="8"/>
    <x v="11"/>
    <x v="1900"/>
    <x v="411"/>
    <x v="61"/>
    <x v="61"/>
    <x v="13"/>
    <x v="18"/>
    <x v="5"/>
    <x v="2"/>
    <x v="2"/>
  </r>
  <r>
    <x v="1954"/>
    <x v="0"/>
    <x v="9"/>
    <x v="52"/>
    <x v="119"/>
    <x v="366"/>
    <x v="1907"/>
    <x v="405"/>
    <x v="61"/>
    <x v="61"/>
    <x v="13"/>
    <x v="18"/>
    <x v="5"/>
    <x v="9"/>
    <x v="9"/>
  </r>
  <r>
    <x v="1955"/>
    <x v="0"/>
    <x v="3"/>
    <x v="94"/>
    <x v="83"/>
    <x v="10"/>
    <x v="1908"/>
    <x v="410"/>
    <x v="61"/>
    <x v="61"/>
    <x v="13"/>
    <x v="18"/>
    <x v="5"/>
    <x v="3"/>
    <x v="3"/>
  </r>
  <r>
    <x v="1900"/>
    <x v="0"/>
    <x v="11"/>
    <x v="135"/>
    <x v="104"/>
    <x v="11"/>
    <x v="1745"/>
    <x v="405"/>
    <x v="61"/>
    <x v="61"/>
    <x v="13"/>
    <x v="18"/>
    <x v="5"/>
    <x v="11"/>
    <x v="11"/>
  </r>
  <r>
    <x v="1899"/>
    <x v="0"/>
    <x v="7"/>
    <x v="7"/>
    <x v="7"/>
    <x v="7"/>
    <x v="1854"/>
    <x v="404"/>
    <x v="61"/>
    <x v="61"/>
    <x v="13"/>
    <x v="18"/>
    <x v="5"/>
    <x v="7"/>
    <x v="7"/>
  </r>
  <r>
    <x v="1901"/>
    <x v="0"/>
    <x v="0"/>
    <x v="3"/>
    <x v="7"/>
    <x v="39"/>
    <x v="1855"/>
    <x v="406"/>
    <x v="61"/>
    <x v="61"/>
    <x v="13"/>
    <x v="18"/>
    <x v="5"/>
    <x v="0"/>
    <x v="0"/>
  </r>
  <r>
    <x v="1902"/>
    <x v="0"/>
    <x v="4"/>
    <x v="33"/>
    <x v="32"/>
    <x v="358"/>
    <x v="1856"/>
    <x v="407"/>
    <x v="61"/>
    <x v="61"/>
    <x v="13"/>
    <x v="18"/>
    <x v="5"/>
    <x v="4"/>
    <x v="4"/>
  </r>
  <r>
    <x v="1954"/>
    <x v="0"/>
    <x v="7"/>
    <x v="26"/>
    <x v="36"/>
    <x v="6"/>
    <x v="1907"/>
    <x v="405"/>
    <x v="61"/>
    <x v="61"/>
    <x v="13"/>
    <x v="18"/>
    <x v="5"/>
    <x v="7"/>
    <x v="7"/>
  </r>
  <r>
    <x v="1950"/>
    <x v="0"/>
    <x v="6"/>
    <x v="65"/>
    <x v="38"/>
    <x v="74"/>
    <x v="1903"/>
    <x v="404"/>
    <x v="61"/>
    <x v="61"/>
    <x v="13"/>
    <x v="18"/>
    <x v="5"/>
    <x v="6"/>
    <x v="6"/>
  </r>
  <r>
    <x v="1949"/>
    <x v="0"/>
    <x v="5"/>
    <x v="93"/>
    <x v="85"/>
    <x v="6"/>
    <x v="1902"/>
    <x v="413"/>
    <x v="61"/>
    <x v="61"/>
    <x v="13"/>
    <x v="18"/>
    <x v="5"/>
    <x v="5"/>
    <x v="5"/>
  </r>
  <r>
    <x v="1920"/>
    <x v="0"/>
    <x v="0"/>
    <x v="0"/>
    <x v="9"/>
    <x v="265"/>
    <x v="1874"/>
    <x v="408"/>
    <x v="61"/>
    <x v="61"/>
    <x v="13"/>
    <x v="18"/>
    <x v="5"/>
    <x v="0"/>
    <x v="0"/>
  </r>
  <r>
    <x v="1958"/>
    <x v="0"/>
    <x v="10"/>
    <x v="17"/>
    <x v="7"/>
    <x v="34"/>
    <x v="1911"/>
    <x v="414"/>
    <x v="61"/>
    <x v="61"/>
    <x v="13"/>
    <x v="18"/>
    <x v="5"/>
    <x v="10"/>
    <x v="10"/>
  </r>
  <r>
    <x v="1954"/>
    <x v="1"/>
    <x v="2"/>
    <x v="104"/>
    <x v="70"/>
    <x v="1093"/>
    <x v="1907"/>
    <x v="405"/>
    <x v="61"/>
    <x v="61"/>
    <x v="13"/>
    <x v="18"/>
    <x v="5"/>
    <x v="2"/>
    <x v="2"/>
  </r>
  <r>
    <x v="1902"/>
    <x v="0"/>
    <x v="7"/>
    <x v="1"/>
    <x v="59"/>
    <x v="546"/>
    <x v="1856"/>
    <x v="407"/>
    <x v="61"/>
    <x v="61"/>
    <x v="13"/>
    <x v="18"/>
    <x v="5"/>
    <x v="7"/>
    <x v="7"/>
  </r>
  <r>
    <x v="1953"/>
    <x v="0"/>
    <x v="8"/>
    <x v="92"/>
    <x v="63"/>
    <x v="57"/>
    <x v="1906"/>
    <x v="417"/>
    <x v="61"/>
    <x v="61"/>
    <x v="13"/>
    <x v="18"/>
    <x v="5"/>
    <x v="8"/>
    <x v="8"/>
  </r>
  <r>
    <x v="1952"/>
    <x v="0"/>
    <x v="11"/>
    <x v="1"/>
    <x v="3"/>
    <x v="244"/>
    <x v="1905"/>
    <x v="412"/>
    <x v="61"/>
    <x v="61"/>
    <x v="13"/>
    <x v="18"/>
    <x v="5"/>
    <x v="11"/>
    <x v="11"/>
  </r>
  <r>
    <x v="1947"/>
    <x v="1"/>
    <x v="2"/>
    <x v="17"/>
    <x v="8"/>
    <x v="9"/>
    <x v="1900"/>
    <x v="411"/>
    <x v="61"/>
    <x v="61"/>
    <x v="13"/>
    <x v="18"/>
    <x v="5"/>
    <x v="2"/>
    <x v="2"/>
  </r>
  <r>
    <x v="1923"/>
    <x v="0"/>
    <x v="0"/>
    <x v="13"/>
    <x v="13"/>
    <x v="6"/>
    <x v="1877"/>
    <x v="408"/>
    <x v="61"/>
    <x v="61"/>
    <x v="13"/>
    <x v="18"/>
    <x v="5"/>
    <x v="0"/>
    <x v="0"/>
  </r>
  <r>
    <x v="1950"/>
    <x v="0"/>
    <x v="10"/>
    <x v="15"/>
    <x v="61"/>
    <x v="192"/>
    <x v="1903"/>
    <x v="404"/>
    <x v="61"/>
    <x v="61"/>
    <x v="13"/>
    <x v="18"/>
    <x v="5"/>
    <x v="10"/>
    <x v="10"/>
  </r>
  <r>
    <x v="1901"/>
    <x v="0"/>
    <x v="11"/>
    <x v="94"/>
    <x v="42"/>
    <x v="242"/>
    <x v="1855"/>
    <x v="406"/>
    <x v="61"/>
    <x v="61"/>
    <x v="13"/>
    <x v="18"/>
    <x v="5"/>
    <x v="11"/>
    <x v="11"/>
  </r>
  <r>
    <x v="1959"/>
    <x v="0"/>
    <x v="2"/>
    <x v="134"/>
    <x v="109"/>
    <x v="2167"/>
    <x v="1912"/>
    <x v="410"/>
    <x v="61"/>
    <x v="61"/>
    <x v="13"/>
    <x v="18"/>
    <x v="5"/>
    <x v="2"/>
    <x v="2"/>
  </r>
  <r>
    <x v="1959"/>
    <x v="0"/>
    <x v="9"/>
    <x v="91"/>
    <x v="96"/>
    <x v="1089"/>
    <x v="1912"/>
    <x v="410"/>
    <x v="61"/>
    <x v="61"/>
    <x v="13"/>
    <x v="18"/>
    <x v="5"/>
    <x v="9"/>
    <x v="9"/>
  </r>
  <r>
    <x v="1921"/>
    <x v="0"/>
    <x v="2"/>
    <x v="80"/>
    <x v="118"/>
    <x v="616"/>
    <x v="1875"/>
    <x v="414"/>
    <x v="61"/>
    <x v="61"/>
    <x v="13"/>
    <x v="18"/>
    <x v="5"/>
    <x v="2"/>
    <x v="2"/>
  </r>
  <r>
    <x v="1958"/>
    <x v="0"/>
    <x v="7"/>
    <x v="13"/>
    <x v="14"/>
    <x v="44"/>
    <x v="1911"/>
    <x v="414"/>
    <x v="61"/>
    <x v="61"/>
    <x v="13"/>
    <x v="18"/>
    <x v="5"/>
    <x v="7"/>
    <x v="7"/>
  </r>
  <r>
    <x v="1959"/>
    <x v="0"/>
    <x v="8"/>
    <x v="83"/>
    <x v="57"/>
    <x v="376"/>
    <x v="1912"/>
    <x v="410"/>
    <x v="61"/>
    <x v="61"/>
    <x v="13"/>
    <x v="18"/>
    <x v="5"/>
    <x v="8"/>
    <x v="8"/>
  </r>
  <r>
    <x v="1947"/>
    <x v="0"/>
    <x v="8"/>
    <x v="9"/>
    <x v="63"/>
    <x v="76"/>
    <x v="1900"/>
    <x v="411"/>
    <x v="61"/>
    <x v="61"/>
    <x v="13"/>
    <x v="18"/>
    <x v="5"/>
    <x v="8"/>
    <x v="8"/>
  </r>
  <r>
    <x v="1948"/>
    <x v="0"/>
    <x v="5"/>
    <x v="12"/>
    <x v="45"/>
    <x v="6"/>
    <x v="1901"/>
    <x v="405"/>
    <x v="61"/>
    <x v="61"/>
    <x v="13"/>
    <x v="18"/>
    <x v="5"/>
    <x v="5"/>
    <x v="5"/>
  </r>
  <r>
    <x v="1902"/>
    <x v="1"/>
    <x v="2"/>
    <x v="52"/>
    <x v="105"/>
    <x v="99"/>
    <x v="1856"/>
    <x v="407"/>
    <x v="61"/>
    <x v="61"/>
    <x v="13"/>
    <x v="18"/>
    <x v="5"/>
    <x v="2"/>
    <x v="2"/>
  </r>
  <r>
    <x v="1950"/>
    <x v="0"/>
    <x v="1"/>
    <x v="34"/>
    <x v="97"/>
    <x v="93"/>
    <x v="1903"/>
    <x v="404"/>
    <x v="61"/>
    <x v="61"/>
    <x v="13"/>
    <x v="18"/>
    <x v="5"/>
    <x v="1"/>
    <x v="1"/>
  </r>
  <r>
    <x v="1922"/>
    <x v="0"/>
    <x v="10"/>
    <x v="12"/>
    <x v="12"/>
    <x v="13"/>
    <x v="1876"/>
    <x v="403"/>
    <x v="61"/>
    <x v="61"/>
    <x v="13"/>
    <x v="18"/>
    <x v="5"/>
    <x v="10"/>
    <x v="10"/>
  </r>
  <r>
    <x v="1956"/>
    <x v="0"/>
    <x v="5"/>
    <x v="6"/>
    <x v="41"/>
    <x v="34"/>
    <x v="1909"/>
    <x v="412"/>
    <x v="61"/>
    <x v="61"/>
    <x v="13"/>
    <x v="18"/>
    <x v="5"/>
    <x v="5"/>
    <x v="5"/>
  </r>
  <r>
    <x v="1899"/>
    <x v="0"/>
    <x v="4"/>
    <x v="35"/>
    <x v="81"/>
    <x v="11"/>
    <x v="1854"/>
    <x v="404"/>
    <x v="61"/>
    <x v="61"/>
    <x v="13"/>
    <x v="18"/>
    <x v="5"/>
    <x v="4"/>
    <x v="4"/>
  </r>
  <r>
    <x v="1955"/>
    <x v="0"/>
    <x v="1"/>
    <x v="134"/>
    <x v="29"/>
    <x v="716"/>
    <x v="1908"/>
    <x v="410"/>
    <x v="61"/>
    <x v="61"/>
    <x v="13"/>
    <x v="18"/>
    <x v="5"/>
    <x v="1"/>
    <x v="1"/>
  </r>
  <r>
    <x v="1899"/>
    <x v="1"/>
    <x v="2"/>
    <x v="105"/>
    <x v="99"/>
    <x v="39"/>
    <x v="1854"/>
    <x v="404"/>
    <x v="61"/>
    <x v="61"/>
    <x v="13"/>
    <x v="18"/>
    <x v="5"/>
    <x v="2"/>
    <x v="2"/>
  </r>
  <r>
    <x v="1951"/>
    <x v="0"/>
    <x v="5"/>
    <x v="8"/>
    <x v="85"/>
    <x v="31"/>
    <x v="1904"/>
    <x v="414"/>
    <x v="61"/>
    <x v="61"/>
    <x v="13"/>
    <x v="18"/>
    <x v="5"/>
    <x v="5"/>
    <x v="5"/>
  </r>
  <r>
    <x v="1898"/>
    <x v="0"/>
    <x v="3"/>
    <x v="34"/>
    <x v="64"/>
    <x v="7"/>
    <x v="1853"/>
    <x v="403"/>
    <x v="61"/>
    <x v="61"/>
    <x v="13"/>
    <x v="18"/>
    <x v="5"/>
    <x v="3"/>
    <x v="3"/>
  </r>
  <r>
    <x v="1898"/>
    <x v="0"/>
    <x v="1"/>
    <x v="55"/>
    <x v="153"/>
    <x v="2478"/>
    <x v="1853"/>
    <x v="403"/>
    <x v="61"/>
    <x v="61"/>
    <x v="13"/>
    <x v="18"/>
    <x v="5"/>
    <x v="1"/>
    <x v="1"/>
  </r>
  <r>
    <x v="1921"/>
    <x v="0"/>
    <x v="8"/>
    <x v="31"/>
    <x v="75"/>
    <x v="22"/>
    <x v="1875"/>
    <x v="414"/>
    <x v="61"/>
    <x v="61"/>
    <x v="13"/>
    <x v="18"/>
    <x v="5"/>
    <x v="8"/>
    <x v="8"/>
  </r>
  <r>
    <x v="1912"/>
    <x v="0"/>
    <x v="5"/>
    <x v="16"/>
    <x v="12"/>
    <x v="102"/>
    <x v="1866"/>
    <x v="407"/>
    <x v="61"/>
    <x v="61"/>
    <x v="13"/>
    <x v="18"/>
    <x v="5"/>
    <x v="5"/>
    <x v="5"/>
  </r>
  <r>
    <x v="1914"/>
    <x v="0"/>
    <x v="8"/>
    <x v="14"/>
    <x v="20"/>
    <x v="7"/>
    <x v="1868"/>
    <x v="404"/>
    <x v="61"/>
    <x v="61"/>
    <x v="13"/>
    <x v="18"/>
    <x v="5"/>
    <x v="8"/>
    <x v="8"/>
  </r>
  <r>
    <x v="1925"/>
    <x v="0"/>
    <x v="10"/>
    <x v="134"/>
    <x v="137"/>
    <x v="1976"/>
    <x v="1879"/>
    <x v="415"/>
    <x v="61"/>
    <x v="61"/>
    <x v="13"/>
    <x v="18"/>
    <x v="5"/>
    <x v="10"/>
    <x v="10"/>
  </r>
  <r>
    <x v="1917"/>
    <x v="0"/>
    <x v="5"/>
    <x v="6"/>
    <x v="6"/>
    <x v="6"/>
    <x v="1871"/>
    <x v="409"/>
    <x v="61"/>
    <x v="61"/>
    <x v="13"/>
    <x v="18"/>
    <x v="5"/>
    <x v="5"/>
    <x v="5"/>
  </r>
  <r>
    <x v="1904"/>
    <x v="0"/>
    <x v="9"/>
    <x v="68"/>
    <x v="113"/>
    <x v="987"/>
    <x v="1858"/>
    <x v="408"/>
    <x v="61"/>
    <x v="61"/>
    <x v="13"/>
    <x v="18"/>
    <x v="5"/>
    <x v="9"/>
    <x v="9"/>
  </r>
  <r>
    <x v="1913"/>
    <x v="0"/>
    <x v="6"/>
    <x v="53"/>
    <x v="44"/>
    <x v="95"/>
    <x v="1867"/>
    <x v="405"/>
    <x v="61"/>
    <x v="61"/>
    <x v="13"/>
    <x v="18"/>
    <x v="5"/>
    <x v="6"/>
    <x v="6"/>
  </r>
  <r>
    <x v="1927"/>
    <x v="0"/>
    <x v="5"/>
    <x v="12"/>
    <x v="45"/>
    <x v="6"/>
    <x v="1881"/>
    <x v="409"/>
    <x v="61"/>
    <x v="61"/>
    <x v="13"/>
    <x v="18"/>
    <x v="5"/>
    <x v="5"/>
    <x v="5"/>
  </r>
  <r>
    <x v="1929"/>
    <x v="0"/>
    <x v="8"/>
    <x v="103"/>
    <x v="144"/>
    <x v="334"/>
    <x v="1883"/>
    <x v="411"/>
    <x v="61"/>
    <x v="61"/>
    <x v="13"/>
    <x v="18"/>
    <x v="5"/>
    <x v="8"/>
    <x v="8"/>
  </r>
  <r>
    <x v="1926"/>
    <x v="0"/>
    <x v="7"/>
    <x v="79"/>
    <x v="94"/>
    <x v="39"/>
    <x v="1880"/>
    <x v="414"/>
    <x v="61"/>
    <x v="61"/>
    <x v="13"/>
    <x v="18"/>
    <x v="5"/>
    <x v="7"/>
    <x v="7"/>
  </r>
  <r>
    <x v="1934"/>
    <x v="0"/>
    <x v="2"/>
    <x v="80"/>
    <x v="118"/>
    <x v="616"/>
    <x v="1887"/>
    <x v="406"/>
    <x v="61"/>
    <x v="61"/>
    <x v="13"/>
    <x v="18"/>
    <x v="5"/>
    <x v="2"/>
    <x v="2"/>
  </r>
  <r>
    <x v="1926"/>
    <x v="0"/>
    <x v="4"/>
    <x v="57"/>
    <x v="3"/>
    <x v="154"/>
    <x v="1880"/>
    <x v="414"/>
    <x v="61"/>
    <x v="61"/>
    <x v="13"/>
    <x v="18"/>
    <x v="5"/>
    <x v="4"/>
    <x v="4"/>
  </r>
  <r>
    <x v="1930"/>
    <x v="0"/>
    <x v="1"/>
    <x v="15"/>
    <x v="54"/>
    <x v="253"/>
    <x v="972"/>
    <x v="412"/>
    <x v="61"/>
    <x v="61"/>
    <x v="13"/>
    <x v="18"/>
    <x v="5"/>
    <x v="1"/>
    <x v="1"/>
  </r>
  <r>
    <x v="1934"/>
    <x v="1"/>
    <x v="2"/>
    <x v="105"/>
    <x v="118"/>
    <x v="911"/>
    <x v="1887"/>
    <x v="406"/>
    <x v="61"/>
    <x v="61"/>
    <x v="13"/>
    <x v="18"/>
    <x v="5"/>
    <x v="2"/>
    <x v="2"/>
  </r>
  <r>
    <x v="1931"/>
    <x v="0"/>
    <x v="2"/>
    <x v="90"/>
    <x v="114"/>
    <x v="450"/>
    <x v="1884"/>
    <x v="417"/>
    <x v="61"/>
    <x v="61"/>
    <x v="13"/>
    <x v="18"/>
    <x v="5"/>
    <x v="2"/>
    <x v="2"/>
  </r>
  <r>
    <x v="1936"/>
    <x v="0"/>
    <x v="5"/>
    <x v="0"/>
    <x v="41"/>
    <x v="6"/>
    <x v="1889"/>
    <x v="413"/>
    <x v="61"/>
    <x v="61"/>
    <x v="13"/>
    <x v="18"/>
    <x v="5"/>
    <x v="5"/>
    <x v="5"/>
  </r>
  <r>
    <x v="1931"/>
    <x v="0"/>
    <x v="9"/>
    <x v="36"/>
    <x v="40"/>
    <x v="431"/>
    <x v="1884"/>
    <x v="417"/>
    <x v="61"/>
    <x v="61"/>
    <x v="13"/>
    <x v="18"/>
    <x v="5"/>
    <x v="9"/>
    <x v="9"/>
  </r>
  <r>
    <x v="1934"/>
    <x v="0"/>
    <x v="4"/>
    <x v="37"/>
    <x v="26"/>
    <x v="183"/>
    <x v="1887"/>
    <x v="406"/>
    <x v="61"/>
    <x v="61"/>
    <x v="13"/>
    <x v="18"/>
    <x v="5"/>
    <x v="4"/>
    <x v="4"/>
  </r>
  <r>
    <x v="1928"/>
    <x v="0"/>
    <x v="11"/>
    <x v="133"/>
    <x v="165"/>
    <x v="2592"/>
    <x v="1882"/>
    <x v="416"/>
    <x v="61"/>
    <x v="61"/>
    <x v="13"/>
    <x v="18"/>
    <x v="5"/>
    <x v="11"/>
    <x v="11"/>
  </r>
  <r>
    <x v="1927"/>
    <x v="0"/>
    <x v="6"/>
    <x v="5"/>
    <x v="10"/>
    <x v="637"/>
    <x v="1881"/>
    <x v="409"/>
    <x v="61"/>
    <x v="61"/>
    <x v="13"/>
    <x v="18"/>
    <x v="5"/>
    <x v="6"/>
    <x v="6"/>
  </r>
  <r>
    <x v="1936"/>
    <x v="0"/>
    <x v="10"/>
    <x v="57"/>
    <x v="76"/>
    <x v="72"/>
    <x v="1889"/>
    <x v="413"/>
    <x v="61"/>
    <x v="61"/>
    <x v="13"/>
    <x v="18"/>
    <x v="5"/>
    <x v="10"/>
    <x v="10"/>
  </r>
  <r>
    <x v="1934"/>
    <x v="0"/>
    <x v="7"/>
    <x v="92"/>
    <x v="43"/>
    <x v="137"/>
    <x v="1887"/>
    <x v="406"/>
    <x v="61"/>
    <x v="61"/>
    <x v="13"/>
    <x v="18"/>
    <x v="5"/>
    <x v="7"/>
    <x v="7"/>
  </r>
  <r>
    <x v="1908"/>
    <x v="0"/>
    <x v="0"/>
    <x v="79"/>
    <x v="13"/>
    <x v="37"/>
    <x v="1862"/>
    <x v="411"/>
    <x v="61"/>
    <x v="61"/>
    <x v="13"/>
    <x v="18"/>
    <x v="5"/>
    <x v="0"/>
    <x v="0"/>
  </r>
  <r>
    <x v="1904"/>
    <x v="0"/>
    <x v="7"/>
    <x v="57"/>
    <x v="16"/>
    <x v="429"/>
    <x v="1858"/>
    <x v="408"/>
    <x v="61"/>
    <x v="61"/>
    <x v="13"/>
    <x v="18"/>
    <x v="5"/>
    <x v="7"/>
    <x v="7"/>
  </r>
  <r>
    <x v="1903"/>
    <x v="0"/>
    <x v="8"/>
    <x v="51"/>
    <x v="15"/>
    <x v="263"/>
    <x v="1857"/>
    <x v="408"/>
    <x v="61"/>
    <x v="61"/>
    <x v="13"/>
    <x v="18"/>
    <x v="5"/>
    <x v="8"/>
    <x v="8"/>
  </r>
  <r>
    <x v="1915"/>
    <x v="0"/>
    <x v="0"/>
    <x v="8"/>
    <x v="98"/>
    <x v="6"/>
    <x v="1869"/>
    <x v="409"/>
    <x v="61"/>
    <x v="61"/>
    <x v="13"/>
    <x v="18"/>
    <x v="5"/>
    <x v="0"/>
    <x v="0"/>
  </r>
  <r>
    <x v="1960"/>
    <x v="0"/>
    <x v="10"/>
    <x v="70"/>
    <x v="15"/>
    <x v="261"/>
    <x v="1913"/>
    <x v="403"/>
    <x v="61"/>
    <x v="61"/>
    <x v="13"/>
    <x v="18"/>
    <x v="5"/>
    <x v="10"/>
    <x v="10"/>
  </r>
  <r>
    <x v="1907"/>
    <x v="0"/>
    <x v="0"/>
    <x v="30"/>
    <x v="14"/>
    <x v="31"/>
    <x v="1861"/>
    <x v="410"/>
    <x v="61"/>
    <x v="61"/>
    <x v="13"/>
    <x v="18"/>
    <x v="5"/>
    <x v="0"/>
    <x v="0"/>
  </r>
  <r>
    <x v="1913"/>
    <x v="0"/>
    <x v="5"/>
    <x v="16"/>
    <x v="45"/>
    <x v="145"/>
    <x v="1867"/>
    <x v="405"/>
    <x v="61"/>
    <x v="61"/>
    <x v="13"/>
    <x v="18"/>
    <x v="5"/>
    <x v="5"/>
    <x v="5"/>
  </r>
  <r>
    <x v="1916"/>
    <x v="0"/>
    <x v="11"/>
    <x v="105"/>
    <x v="64"/>
    <x v="187"/>
    <x v="1870"/>
    <x v="412"/>
    <x v="61"/>
    <x v="61"/>
    <x v="13"/>
    <x v="18"/>
    <x v="5"/>
    <x v="11"/>
    <x v="11"/>
  </r>
  <r>
    <x v="1910"/>
    <x v="0"/>
    <x v="10"/>
    <x v="48"/>
    <x v="3"/>
    <x v="186"/>
    <x v="1864"/>
    <x v="406"/>
    <x v="61"/>
    <x v="61"/>
    <x v="13"/>
    <x v="18"/>
    <x v="5"/>
    <x v="10"/>
    <x v="10"/>
  </r>
  <r>
    <x v="1906"/>
    <x v="0"/>
    <x v="7"/>
    <x v="48"/>
    <x v="34"/>
    <x v="389"/>
    <x v="1860"/>
    <x v="409"/>
    <x v="61"/>
    <x v="61"/>
    <x v="13"/>
    <x v="18"/>
    <x v="5"/>
    <x v="7"/>
    <x v="7"/>
  </r>
  <r>
    <x v="1911"/>
    <x v="0"/>
    <x v="3"/>
    <x v="14"/>
    <x v="21"/>
    <x v="399"/>
    <x v="1865"/>
    <x v="403"/>
    <x v="61"/>
    <x v="61"/>
    <x v="13"/>
    <x v="18"/>
    <x v="5"/>
    <x v="3"/>
    <x v="3"/>
  </r>
  <r>
    <x v="1924"/>
    <x v="0"/>
    <x v="1"/>
    <x v="68"/>
    <x v="103"/>
    <x v="1046"/>
    <x v="1878"/>
    <x v="406"/>
    <x v="61"/>
    <x v="61"/>
    <x v="13"/>
    <x v="18"/>
    <x v="5"/>
    <x v="1"/>
    <x v="1"/>
  </r>
  <r>
    <x v="1925"/>
    <x v="0"/>
    <x v="1"/>
    <x v="283"/>
    <x v="271"/>
    <x v="2593"/>
    <x v="1879"/>
    <x v="415"/>
    <x v="61"/>
    <x v="61"/>
    <x v="13"/>
    <x v="18"/>
    <x v="5"/>
    <x v="1"/>
    <x v="1"/>
  </r>
  <r>
    <x v="1915"/>
    <x v="0"/>
    <x v="11"/>
    <x v="48"/>
    <x v="36"/>
    <x v="26"/>
    <x v="1869"/>
    <x v="409"/>
    <x v="61"/>
    <x v="61"/>
    <x v="13"/>
    <x v="18"/>
    <x v="5"/>
    <x v="11"/>
    <x v="11"/>
  </r>
  <r>
    <x v="1909"/>
    <x v="0"/>
    <x v="7"/>
    <x v="9"/>
    <x v="14"/>
    <x v="14"/>
    <x v="1863"/>
    <x v="412"/>
    <x v="61"/>
    <x v="61"/>
    <x v="13"/>
    <x v="18"/>
    <x v="5"/>
    <x v="7"/>
    <x v="7"/>
  </r>
  <r>
    <x v="1905"/>
    <x v="0"/>
    <x v="1"/>
    <x v="49"/>
    <x v="59"/>
    <x v="66"/>
    <x v="1859"/>
    <x v="405"/>
    <x v="61"/>
    <x v="61"/>
    <x v="13"/>
    <x v="18"/>
    <x v="5"/>
    <x v="1"/>
    <x v="1"/>
  </r>
  <r>
    <x v="1960"/>
    <x v="0"/>
    <x v="5"/>
    <x v="10"/>
    <x v="13"/>
    <x v="202"/>
    <x v="1913"/>
    <x v="403"/>
    <x v="61"/>
    <x v="61"/>
    <x v="13"/>
    <x v="18"/>
    <x v="5"/>
    <x v="5"/>
    <x v="5"/>
  </r>
  <r>
    <x v="1906"/>
    <x v="0"/>
    <x v="3"/>
    <x v="90"/>
    <x v="120"/>
    <x v="1152"/>
    <x v="1860"/>
    <x v="409"/>
    <x v="61"/>
    <x v="61"/>
    <x v="13"/>
    <x v="18"/>
    <x v="5"/>
    <x v="3"/>
    <x v="3"/>
  </r>
  <r>
    <x v="1911"/>
    <x v="0"/>
    <x v="7"/>
    <x v="37"/>
    <x v="76"/>
    <x v="76"/>
    <x v="1865"/>
    <x v="403"/>
    <x v="61"/>
    <x v="61"/>
    <x v="13"/>
    <x v="18"/>
    <x v="5"/>
    <x v="7"/>
    <x v="7"/>
  </r>
  <r>
    <x v="1924"/>
    <x v="0"/>
    <x v="10"/>
    <x v="26"/>
    <x v="54"/>
    <x v="160"/>
    <x v="1878"/>
    <x v="406"/>
    <x v="61"/>
    <x v="61"/>
    <x v="13"/>
    <x v="18"/>
    <x v="5"/>
    <x v="10"/>
    <x v="10"/>
  </r>
  <r>
    <x v="1904"/>
    <x v="0"/>
    <x v="3"/>
    <x v="34"/>
    <x v="2"/>
    <x v="1250"/>
    <x v="1858"/>
    <x v="408"/>
    <x v="61"/>
    <x v="61"/>
    <x v="13"/>
    <x v="18"/>
    <x v="5"/>
    <x v="3"/>
    <x v="3"/>
  </r>
  <r>
    <x v="1918"/>
    <x v="0"/>
    <x v="6"/>
    <x v="4"/>
    <x v="75"/>
    <x v="7"/>
    <x v="1872"/>
    <x v="413"/>
    <x v="61"/>
    <x v="61"/>
    <x v="13"/>
    <x v="18"/>
    <x v="5"/>
    <x v="6"/>
    <x v="6"/>
  </r>
  <r>
    <x v="1905"/>
    <x v="0"/>
    <x v="10"/>
    <x v="23"/>
    <x v="11"/>
    <x v="6"/>
    <x v="1859"/>
    <x v="405"/>
    <x v="61"/>
    <x v="61"/>
    <x v="13"/>
    <x v="18"/>
    <x v="5"/>
    <x v="10"/>
    <x v="10"/>
  </r>
  <r>
    <x v="1909"/>
    <x v="0"/>
    <x v="9"/>
    <x v="49"/>
    <x v="44"/>
    <x v="558"/>
    <x v="1863"/>
    <x v="412"/>
    <x v="61"/>
    <x v="61"/>
    <x v="13"/>
    <x v="18"/>
    <x v="5"/>
    <x v="9"/>
    <x v="9"/>
  </r>
  <r>
    <x v="1904"/>
    <x v="0"/>
    <x v="1"/>
    <x v="58"/>
    <x v="125"/>
    <x v="1936"/>
    <x v="1858"/>
    <x v="408"/>
    <x v="61"/>
    <x v="61"/>
    <x v="13"/>
    <x v="18"/>
    <x v="5"/>
    <x v="1"/>
    <x v="1"/>
  </r>
  <r>
    <x v="1917"/>
    <x v="0"/>
    <x v="10"/>
    <x v="48"/>
    <x v="30"/>
    <x v="7"/>
    <x v="1871"/>
    <x v="409"/>
    <x v="61"/>
    <x v="61"/>
    <x v="13"/>
    <x v="18"/>
    <x v="5"/>
    <x v="10"/>
    <x v="10"/>
  </r>
  <r>
    <x v="1910"/>
    <x v="0"/>
    <x v="3"/>
    <x v="4"/>
    <x v="15"/>
    <x v="241"/>
    <x v="1864"/>
    <x v="406"/>
    <x v="61"/>
    <x v="61"/>
    <x v="13"/>
    <x v="18"/>
    <x v="5"/>
    <x v="3"/>
    <x v="3"/>
  </r>
  <r>
    <x v="1911"/>
    <x v="1"/>
    <x v="2"/>
    <x v="83"/>
    <x v="37"/>
    <x v="387"/>
    <x v="1865"/>
    <x v="403"/>
    <x v="61"/>
    <x v="61"/>
    <x v="13"/>
    <x v="18"/>
    <x v="5"/>
    <x v="2"/>
    <x v="2"/>
  </r>
  <r>
    <x v="1924"/>
    <x v="0"/>
    <x v="7"/>
    <x v="48"/>
    <x v="3"/>
    <x v="186"/>
    <x v="1878"/>
    <x v="406"/>
    <x v="61"/>
    <x v="61"/>
    <x v="13"/>
    <x v="18"/>
    <x v="5"/>
    <x v="7"/>
    <x v="7"/>
  </r>
  <r>
    <x v="1910"/>
    <x v="0"/>
    <x v="1"/>
    <x v="83"/>
    <x v="96"/>
    <x v="141"/>
    <x v="1864"/>
    <x v="406"/>
    <x v="61"/>
    <x v="61"/>
    <x v="13"/>
    <x v="18"/>
    <x v="5"/>
    <x v="1"/>
    <x v="1"/>
  </r>
  <r>
    <x v="1940"/>
    <x v="0"/>
    <x v="6"/>
    <x v="42"/>
    <x v="57"/>
    <x v="380"/>
    <x v="1893"/>
    <x v="418"/>
    <x v="61"/>
    <x v="61"/>
    <x v="13"/>
    <x v="18"/>
    <x v="5"/>
    <x v="6"/>
    <x v="6"/>
  </r>
  <r>
    <x v="1941"/>
    <x v="0"/>
    <x v="7"/>
    <x v="9"/>
    <x v="8"/>
    <x v="8"/>
    <x v="1894"/>
    <x v="407"/>
    <x v="61"/>
    <x v="61"/>
    <x v="13"/>
    <x v="18"/>
    <x v="5"/>
    <x v="7"/>
    <x v="7"/>
  </r>
  <r>
    <x v="1941"/>
    <x v="0"/>
    <x v="10"/>
    <x v="11"/>
    <x v="56"/>
    <x v="164"/>
    <x v="1894"/>
    <x v="407"/>
    <x v="61"/>
    <x v="61"/>
    <x v="13"/>
    <x v="18"/>
    <x v="5"/>
    <x v="10"/>
    <x v="10"/>
  </r>
  <r>
    <x v="1939"/>
    <x v="1"/>
    <x v="2"/>
    <x v="88"/>
    <x v="93"/>
    <x v="1934"/>
    <x v="1892"/>
    <x v="408"/>
    <x v="61"/>
    <x v="61"/>
    <x v="13"/>
    <x v="18"/>
    <x v="5"/>
    <x v="2"/>
    <x v="2"/>
  </r>
  <r>
    <x v="1943"/>
    <x v="0"/>
    <x v="1"/>
    <x v="35"/>
    <x v="75"/>
    <x v="251"/>
    <x v="1896"/>
    <x v="413"/>
    <x v="61"/>
    <x v="61"/>
    <x v="13"/>
    <x v="18"/>
    <x v="5"/>
    <x v="1"/>
    <x v="1"/>
  </r>
  <r>
    <x v="1942"/>
    <x v="0"/>
    <x v="0"/>
    <x v="7"/>
    <x v="43"/>
    <x v="50"/>
    <x v="1895"/>
    <x v="410"/>
    <x v="61"/>
    <x v="61"/>
    <x v="13"/>
    <x v="18"/>
    <x v="5"/>
    <x v="0"/>
    <x v="0"/>
  </r>
  <r>
    <x v="1939"/>
    <x v="0"/>
    <x v="9"/>
    <x v="95"/>
    <x v="93"/>
    <x v="417"/>
    <x v="1892"/>
    <x v="408"/>
    <x v="61"/>
    <x v="61"/>
    <x v="13"/>
    <x v="18"/>
    <x v="5"/>
    <x v="9"/>
    <x v="9"/>
  </r>
  <r>
    <x v="1943"/>
    <x v="0"/>
    <x v="3"/>
    <x v="26"/>
    <x v="76"/>
    <x v="11"/>
    <x v="1896"/>
    <x v="413"/>
    <x v="61"/>
    <x v="61"/>
    <x v="13"/>
    <x v="18"/>
    <x v="5"/>
    <x v="3"/>
    <x v="3"/>
  </r>
  <r>
    <x v="1935"/>
    <x v="0"/>
    <x v="7"/>
    <x v="30"/>
    <x v="63"/>
    <x v="34"/>
    <x v="1888"/>
    <x v="414"/>
    <x v="61"/>
    <x v="61"/>
    <x v="13"/>
    <x v="18"/>
    <x v="5"/>
    <x v="7"/>
    <x v="7"/>
  </r>
  <r>
    <x v="1933"/>
    <x v="0"/>
    <x v="11"/>
    <x v="27"/>
    <x v="81"/>
    <x v="14"/>
    <x v="1886"/>
    <x v="418"/>
    <x v="61"/>
    <x v="61"/>
    <x v="13"/>
    <x v="18"/>
    <x v="5"/>
    <x v="11"/>
    <x v="11"/>
  </r>
  <r>
    <x v="1930"/>
    <x v="0"/>
    <x v="10"/>
    <x v="17"/>
    <x v="8"/>
    <x v="9"/>
    <x v="972"/>
    <x v="412"/>
    <x v="61"/>
    <x v="61"/>
    <x v="13"/>
    <x v="18"/>
    <x v="5"/>
    <x v="10"/>
    <x v="10"/>
  </r>
  <r>
    <x v="1929"/>
    <x v="0"/>
    <x v="11"/>
    <x v="120"/>
    <x v="143"/>
    <x v="11"/>
    <x v="1883"/>
    <x v="411"/>
    <x v="61"/>
    <x v="61"/>
    <x v="13"/>
    <x v="18"/>
    <x v="5"/>
    <x v="11"/>
    <x v="11"/>
  </r>
  <r>
    <x v="1932"/>
    <x v="0"/>
    <x v="6"/>
    <x v="48"/>
    <x v="30"/>
    <x v="7"/>
    <x v="1885"/>
    <x v="417"/>
    <x v="61"/>
    <x v="61"/>
    <x v="13"/>
    <x v="18"/>
    <x v="5"/>
    <x v="6"/>
    <x v="6"/>
  </r>
  <r>
    <x v="1931"/>
    <x v="1"/>
    <x v="2"/>
    <x v="80"/>
    <x v="114"/>
    <x v="628"/>
    <x v="1884"/>
    <x v="417"/>
    <x v="61"/>
    <x v="61"/>
    <x v="13"/>
    <x v="18"/>
    <x v="5"/>
    <x v="2"/>
    <x v="2"/>
  </r>
  <r>
    <x v="1937"/>
    <x v="0"/>
    <x v="7"/>
    <x v="63"/>
    <x v="76"/>
    <x v="64"/>
    <x v="1890"/>
    <x v="404"/>
    <x v="61"/>
    <x v="61"/>
    <x v="13"/>
    <x v="18"/>
    <x v="5"/>
    <x v="7"/>
    <x v="7"/>
  </r>
  <r>
    <x v="1934"/>
    <x v="0"/>
    <x v="3"/>
    <x v="70"/>
    <x v="47"/>
    <x v="1080"/>
    <x v="1887"/>
    <x v="406"/>
    <x v="61"/>
    <x v="61"/>
    <x v="13"/>
    <x v="18"/>
    <x v="5"/>
    <x v="3"/>
    <x v="3"/>
  </r>
  <r>
    <x v="1937"/>
    <x v="0"/>
    <x v="9"/>
    <x v="103"/>
    <x v="147"/>
    <x v="749"/>
    <x v="1890"/>
    <x v="404"/>
    <x v="61"/>
    <x v="61"/>
    <x v="13"/>
    <x v="18"/>
    <x v="5"/>
    <x v="9"/>
    <x v="9"/>
  </r>
  <r>
    <x v="1935"/>
    <x v="0"/>
    <x v="3"/>
    <x v="63"/>
    <x v="1"/>
    <x v="165"/>
    <x v="1888"/>
    <x v="414"/>
    <x v="61"/>
    <x v="61"/>
    <x v="13"/>
    <x v="18"/>
    <x v="5"/>
    <x v="3"/>
    <x v="3"/>
  </r>
  <r>
    <x v="1931"/>
    <x v="0"/>
    <x v="4"/>
    <x v="37"/>
    <x v="34"/>
    <x v="68"/>
    <x v="1884"/>
    <x v="417"/>
    <x v="61"/>
    <x v="61"/>
    <x v="13"/>
    <x v="18"/>
    <x v="5"/>
    <x v="4"/>
    <x v="4"/>
  </r>
  <r>
    <x v="1932"/>
    <x v="0"/>
    <x v="0"/>
    <x v="10"/>
    <x v="9"/>
    <x v="9"/>
    <x v="1885"/>
    <x v="417"/>
    <x v="61"/>
    <x v="61"/>
    <x v="13"/>
    <x v="18"/>
    <x v="5"/>
    <x v="0"/>
    <x v="0"/>
  </r>
  <r>
    <x v="1943"/>
    <x v="0"/>
    <x v="10"/>
    <x v="3"/>
    <x v="16"/>
    <x v="93"/>
    <x v="1896"/>
    <x v="413"/>
    <x v="61"/>
    <x v="61"/>
    <x v="13"/>
    <x v="18"/>
    <x v="5"/>
    <x v="10"/>
    <x v="10"/>
  </r>
  <r>
    <x v="1939"/>
    <x v="0"/>
    <x v="4"/>
    <x v="84"/>
    <x v="48"/>
    <x v="429"/>
    <x v="1892"/>
    <x v="408"/>
    <x v="61"/>
    <x v="61"/>
    <x v="13"/>
    <x v="18"/>
    <x v="5"/>
    <x v="4"/>
    <x v="4"/>
  </r>
  <r>
    <x v="1946"/>
    <x v="0"/>
    <x v="1"/>
    <x v="52"/>
    <x v="90"/>
    <x v="123"/>
    <x v="1899"/>
    <x v="410"/>
    <x v="61"/>
    <x v="61"/>
    <x v="13"/>
    <x v="18"/>
    <x v="5"/>
    <x v="1"/>
    <x v="1"/>
  </r>
  <r>
    <x v="1944"/>
    <x v="0"/>
    <x v="0"/>
    <x v="0"/>
    <x v="98"/>
    <x v="11"/>
    <x v="1897"/>
    <x v="407"/>
    <x v="61"/>
    <x v="61"/>
    <x v="13"/>
    <x v="18"/>
    <x v="5"/>
    <x v="0"/>
    <x v="0"/>
  </r>
  <r>
    <x v="1957"/>
    <x v="0"/>
    <x v="2"/>
    <x v="90"/>
    <x v="19"/>
    <x v="891"/>
    <x v="1910"/>
    <x v="417"/>
    <x v="61"/>
    <x v="61"/>
    <x v="13"/>
    <x v="18"/>
    <x v="5"/>
    <x v="2"/>
    <x v="2"/>
  </r>
  <r>
    <x v="1946"/>
    <x v="0"/>
    <x v="7"/>
    <x v="5"/>
    <x v="23"/>
    <x v="178"/>
    <x v="1899"/>
    <x v="410"/>
    <x v="61"/>
    <x v="61"/>
    <x v="13"/>
    <x v="18"/>
    <x v="5"/>
    <x v="7"/>
    <x v="7"/>
  </r>
  <r>
    <x v="1945"/>
    <x v="0"/>
    <x v="10"/>
    <x v="46"/>
    <x v="31"/>
    <x v="274"/>
    <x v="1898"/>
    <x v="409"/>
    <x v="61"/>
    <x v="61"/>
    <x v="13"/>
    <x v="18"/>
    <x v="5"/>
    <x v="10"/>
    <x v="10"/>
  </r>
  <r>
    <x v="1957"/>
    <x v="1"/>
    <x v="2"/>
    <x v="39"/>
    <x v="19"/>
    <x v="289"/>
    <x v="1910"/>
    <x v="417"/>
    <x v="61"/>
    <x v="61"/>
    <x v="13"/>
    <x v="18"/>
    <x v="5"/>
    <x v="2"/>
    <x v="2"/>
  </r>
  <r>
    <x v="1946"/>
    <x v="0"/>
    <x v="3"/>
    <x v="40"/>
    <x v="60"/>
    <x v="67"/>
    <x v="1899"/>
    <x v="410"/>
    <x v="61"/>
    <x v="61"/>
    <x v="13"/>
    <x v="18"/>
    <x v="5"/>
    <x v="3"/>
    <x v="3"/>
  </r>
  <r>
    <x v="1941"/>
    <x v="0"/>
    <x v="1"/>
    <x v="34"/>
    <x v="90"/>
    <x v="703"/>
    <x v="1894"/>
    <x v="407"/>
    <x v="61"/>
    <x v="61"/>
    <x v="13"/>
    <x v="18"/>
    <x v="5"/>
    <x v="1"/>
    <x v="1"/>
  </r>
  <r>
    <x v="1943"/>
    <x v="0"/>
    <x v="7"/>
    <x v="13"/>
    <x v="63"/>
    <x v="72"/>
    <x v="1896"/>
    <x v="413"/>
    <x v="61"/>
    <x v="61"/>
    <x v="13"/>
    <x v="18"/>
    <x v="5"/>
    <x v="7"/>
    <x v="7"/>
  </r>
  <r>
    <x v="1962"/>
    <x v="0"/>
    <x v="5"/>
    <x v="16"/>
    <x v="17"/>
    <x v="6"/>
    <x v="1915"/>
    <x v="419"/>
    <x v="62"/>
    <x v="62"/>
    <x v="14"/>
    <x v="19"/>
    <x v="5"/>
    <x v="5"/>
    <x v="5"/>
  </r>
  <r>
    <x v="1963"/>
    <x v="0"/>
    <x v="2"/>
    <x v="230"/>
    <x v="354"/>
    <x v="79"/>
    <x v="1916"/>
    <x v="420"/>
    <x v="62"/>
    <x v="62"/>
    <x v="14"/>
    <x v="19"/>
    <x v="5"/>
    <x v="2"/>
    <x v="2"/>
  </r>
  <r>
    <x v="1964"/>
    <x v="0"/>
    <x v="3"/>
    <x v="140"/>
    <x v="145"/>
    <x v="225"/>
    <x v="1917"/>
    <x v="421"/>
    <x v="62"/>
    <x v="62"/>
    <x v="14"/>
    <x v="19"/>
    <x v="5"/>
    <x v="3"/>
    <x v="3"/>
  </r>
  <r>
    <x v="1965"/>
    <x v="0"/>
    <x v="10"/>
    <x v="7"/>
    <x v="16"/>
    <x v="304"/>
    <x v="1918"/>
    <x v="420"/>
    <x v="62"/>
    <x v="62"/>
    <x v="14"/>
    <x v="19"/>
    <x v="5"/>
    <x v="10"/>
    <x v="10"/>
  </r>
  <r>
    <x v="1966"/>
    <x v="0"/>
    <x v="6"/>
    <x v="38"/>
    <x v="96"/>
    <x v="183"/>
    <x v="1919"/>
    <x v="422"/>
    <x v="62"/>
    <x v="62"/>
    <x v="14"/>
    <x v="19"/>
    <x v="5"/>
    <x v="6"/>
    <x v="6"/>
  </r>
  <r>
    <x v="1967"/>
    <x v="0"/>
    <x v="8"/>
    <x v="40"/>
    <x v="75"/>
    <x v="92"/>
    <x v="1920"/>
    <x v="423"/>
    <x v="62"/>
    <x v="62"/>
    <x v="14"/>
    <x v="19"/>
    <x v="5"/>
    <x v="8"/>
    <x v="8"/>
  </r>
  <r>
    <x v="1968"/>
    <x v="0"/>
    <x v="1"/>
    <x v="24"/>
    <x v="61"/>
    <x v="187"/>
    <x v="1921"/>
    <x v="424"/>
    <x v="62"/>
    <x v="62"/>
    <x v="14"/>
    <x v="19"/>
    <x v="5"/>
    <x v="1"/>
    <x v="1"/>
  </r>
  <r>
    <x v="1969"/>
    <x v="0"/>
    <x v="8"/>
    <x v="152"/>
    <x v="161"/>
    <x v="1963"/>
    <x v="1922"/>
    <x v="421"/>
    <x v="62"/>
    <x v="62"/>
    <x v="14"/>
    <x v="19"/>
    <x v="5"/>
    <x v="8"/>
    <x v="8"/>
  </r>
  <r>
    <x v="1970"/>
    <x v="0"/>
    <x v="11"/>
    <x v="27"/>
    <x v="40"/>
    <x v="875"/>
    <x v="1923"/>
    <x v="425"/>
    <x v="62"/>
    <x v="62"/>
    <x v="14"/>
    <x v="19"/>
    <x v="5"/>
    <x v="11"/>
    <x v="11"/>
  </r>
  <r>
    <x v="1971"/>
    <x v="0"/>
    <x v="7"/>
    <x v="17"/>
    <x v="11"/>
    <x v="18"/>
    <x v="1924"/>
    <x v="426"/>
    <x v="62"/>
    <x v="62"/>
    <x v="14"/>
    <x v="19"/>
    <x v="5"/>
    <x v="7"/>
    <x v="7"/>
  </r>
  <r>
    <x v="1963"/>
    <x v="0"/>
    <x v="11"/>
    <x v="183"/>
    <x v="223"/>
    <x v="159"/>
    <x v="1916"/>
    <x v="420"/>
    <x v="62"/>
    <x v="62"/>
    <x v="14"/>
    <x v="19"/>
    <x v="5"/>
    <x v="11"/>
    <x v="11"/>
  </r>
  <r>
    <x v="1972"/>
    <x v="0"/>
    <x v="3"/>
    <x v="88"/>
    <x v="121"/>
    <x v="515"/>
    <x v="1925"/>
    <x v="422"/>
    <x v="62"/>
    <x v="62"/>
    <x v="14"/>
    <x v="19"/>
    <x v="5"/>
    <x v="3"/>
    <x v="3"/>
  </r>
  <r>
    <x v="1973"/>
    <x v="0"/>
    <x v="5"/>
    <x v="8"/>
    <x v="0"/>
    <x v="7"/>
    <x v="1926"/>
    <x v="425"/>
    <x v="62"/>
    <x v="62"/>
    <x v="14"/>
    <x v="19"/>
    <x v="5"/>
    <x v="5"/>
    <x v="5"/>
  </r>
  <r>
    <x v="1968"/>
    <x v="0"/>
    <x v="7"/>
    <x v="93"/>
    <x v="0"/>
    <x v="187"/>
    <x v="1921"/>
    <x v="424"/>
    <x v="62"/>
    <x v="62"/>
    <x v="14"/>
    <x v="19"/>
    <x v="5"/>
    <x v="7"/>
    <x v="7"/>
  </r>
  <r>
    <x v="1969"/>
    <x v="0"/>
    <x v="2"/>
    <x v="110"/>
    <x v="200"/>
    <x v="2594"/>
    <x v="1922"/>
    <x v="421"/>
    <x v="62"/>
    <x v="62"/>
    <x v="14"/>
    <x v="19"/>
    <x v="5"/>
    <x v="2"/>
    <x v="2"/>
  </r>
  <r>
    <x v="1969"/>
    <x v="1"/>
    <x v="2"/>
    <x v="144"/>
    <x v="155"/>
    <x v="1717"/>
    <x v="1922"/>
    <x v="421"/>
    <x v="62"/>
    <x v="62"/>
    <x v="14"/>
    <x v="19"/>
    <x v="5"/>
    <x v="2"/>
    <x v="2"/>
  </r>
  <r>
    <x v="1970"/>
    <x v="0"/>
    <x v="0"/>
    <x v="93"/>
    <x v="13"/>
    <x v="389"/>
    <x v="1923"/>
    <x v="425"/>
    <x v="62"/>
    <x v="62"/>
    <x v="14"/>
    <x v="19"/>
    <x v="5"/>
    <x v="0"/>
    <x v="0"/>
  </r>
  <r>
    <x v="1974"/>
    <x v="0"/>
    <x v="2"/>
    <x v="103"/>
    <x v="145"/>
    <x v="714"/>
    <x v="1927"/>
    <x v="427"/>
    <x v="62"/>
    <x v="62"/>
    <x v="14"/>
    <x v="19"/>
    <x v="5"/>
    <x v="2"/>
    <x v="2"/>
  </r>
  <r>
    <x v="1975"/>
    <x v="0"/>
    <x v="8"/>
    <x v="182"/>
    <x v="159"/>
    <x v="407"/>
    <x v="1928"/>
    <x v="424"/>
    <x v="62"/>
    <x v="62"/>
    <x v="14"/>
    <x v="19"/>
    <x v="5"/>
    <x v="8"/>
    <x v="8"/>
  </r>
  <r>
    <x v="1974"/>
    <x v="0"/>
    <x v="8"/>
    <x v="2"/>
    <x v="57"/>
    <x v="421"/>
    <x v="1927"/>
    <x v="427"/>
    <x v="62"/>
    <x v="62"/>
    <x v="14"/>
    <x v="19"/>
    <x v="5"/>
    <x v="8"/>
    <x v="8"/>
  </r>
  <r>
    <x v="1971"/>
    <x v="0"/>
    <x v="4"/>
    <x v="53"/>
    <x v="75"/>
    <x v="5"/>
    <x v="1924"/>
    <x v="426"/>
    <x v="62"/>
    <x v="62"/>
    <x v="14"/>
    <x v="19"/>
    <x v="5"/>
    <x v="4"/>
    <x v="4"/>
  </r>
  <r>
    <x v="1966"/>
    <x v="0"/>
    <x v="0"/>
    <x v="9"/>
    <x v="5"/>
    <x v="1133"/>
    <x v="1919"/>
    <x v="422"/>
    <x v="62"/>
    <x v="62"/>
    <x v="14"/>
    <x v="19"/>
    <x v="5"/>
    <x v="0"/>
    <x v="0"/>
  </r>
  <r>
    <x v="1965"/>
    <x v="0"/>
    <x v="3"/>
    <x v="46"/>
    <x v="37"/>
    <x v="2016"/>
    <x v="1918"/>
    <x v="420"/>
    <x v="62"/>
    <x v="62"/>
    <x v="14"/>
    <x v="19"/>
    <x v="5"/>
    <x v="3"/>
    <x v="3"/>
  </r>
  <r>
    <x v="1971"/>
    <x v="0"/>
    <x v="9"/>
    <x v="33"/>
    <x v="57"/>
    <x v="64"/>
    <x v="1924"/>
    <x v="426"/>
    <x v="62"/>
    <x v="62"/>
    <x v="14"/>
    <x v="19"/>
    <x v="5"/>
    <x v="9"/>
    <x v="9"/>
  </r>
  <r>
    <x v="1972"/>
    <x v="0"/>
    <x v="1"/>
    <x v="165"/>
    <x v="52"/>
    <x v="1349"/>
    <x v="1925"/>
    <x v="422"/>
    <x v="62"/>
    <x v="62"/>
    <x v="14"/>
    <x v="19"/>
    <x v="5"/>
    <x v="1"/>
    <x v="1"/>
  </r>
  <r>
    <x v="1967"/>
    <x v="0"/>
    <x v="4"/>
    <x v="15"/>
    <x v="61"/>
    <x v="192"/>
    <x v="1920"/>
    <x v="423"/>
    <x v="62"/>
    <x v="62"/>
    <x v="14"/>
    <x v="19"/>
    <x v="5"/>
    <x v="4"/>
    <x v="4"/>
  </r>
  <r>
    <x v="1964"/>
    <x v="0"/>
    <x v="9"/>
    <x v="168"/>
    <x v="222"/>
    <x v="160"/>
    <x v="1917"/>
    <x v="421"/>
    <x v="62"/>
    <x v="62"/>
    <x v="14"/>
    <x v="19"/>
    <x v="5"/>
    <x v="9"/>
    <x v="9"/>
  </r>
  <r>
    <x v="1976"/>
    <x v="0"/>
    <x v="5"/>
    <x v="20"/>
    <x v="12"/>
    <x v="6"/>
    <x v="1929"/>
    <x v="428"/>
    <x v="62"/>
    <x v="62"/>
    <x v="14"/>
    <x v="19"/>
    <x v="5"/>
    <x v="5"/>
    <x v="5"/>
  </r>
  <r>
    <x v="1962"/>
    <x v="0"/>
    <x v="10"/>
    <x v="16"/>
    <x v="17"/>
    <x v="6"/>
    <x v="1915"/>
    <x v="419"/>
    <x v="62"/>
    <x v="62"/>
    <x v="14"/>
    <x v="19"/>
    <x v="5"/>
    <x v="10"/>
    <x v="10"/>
  </r>
  <r>
    <x v="1977"/>
    <x v="0"/>
    <x v="4"/>
    <x v="8"/>
    <x v="94"/>
    <x v="73"/>
    <x v="1930"/>
    <x v="424"/>
    <x v="62"/>
    <x v="62"/>
    <x v="14"/>
    <x v="19"/>
    <x v="5"/>
    <x v="4"/>
    <x v="4"/>
  </r>
  <r>
    <x v="1977"/>
    <x v="1"/>
    <x v="2"/>
    <x v="52"/>
    <x v="39"/>
    <x v="673"/>
    <x v="1930"/>
    <x v="424"/>
    <x v="62"/>
    <x v="62"/>
    <x v="14"/>
    <x v="19"/>
    <x v="5"/>
    <x v="2"/>
    <x v="2"/>
  </r>
  <r>
    <x v="1978"/>
    <x v="0"/>
    <x v="9"/>
    <x v="24"/>
    <x v="61"/>
    <x v="187"/>
    <x v="1931"/>
    <x v="422"/>
    <x v="62"/>
    <x v="62"/>
    <x v="14"/>
    <x v="19"/>
    <x v="5"/>
    <x v="9"/>
    <x v="9"/>
  </r>
  <r>
    <x v="1962"/>
    <x v="0"/>
    <x v="6"/>
    <x v="20"/>
    <x v="12"/>
    <x v="6"/>
    <x v="1915"/>
    <x v="419"/>
    <x v="62"/>
    <x v="62"/>
    <x v="14"/>
    <x v="19"/>
    <x v="5"/>
    <x v="6"/>
    <x v="6"/>
  </r>
  <r>
    <x v="1965"/>
    <x v="0"/>
    <x v="7"/>
    <x v="92"/>
    <x v="11"/>
    <x v="176"/>
    <x v="1918"/>
    <x v="420"/>
    <x v="62"/>
    <x v="62"/>
    <x v="14"/>
    <x v="19"/>
    <x v="5"/>
    <x v="7"/>
    <x v="7"/>
  </r>
  <r>
    <x v="1967"/>
    <x v="0"/>
    <x v="9"/>
    <x v="82"/>
    <x v="27"/>
    <x v="386"/>
    <x v="1920"/>
    <x v="423"/>
    <x v="62"/>
    <x v="62"/>
    <x v="14"/>
    <x v="19"/>
    <x v="5"/>
    <x v="9"/>
    <x v="9"/>
  </r>
  <r>
    <x v="1979"/>
    <x v="0"/>
    <x v="0"/>
    <x v="3"/>
    <x v="23"/>
    <x v="31"/>
    <x v="1932"/>
    <x v="429"/>
    <x v="62"/>
    <x v="62"/>
    <x v="14"/>
    <x v="19"/>
    <x v="5"/>
    <x v="0"/>
    <x v="0"/>
  </r>
  <r>
    <x v="1980"/>
    <x v="0"/>
    <x v="11"/>
    <x v="110"/>
    <x v="116"/>
    <x v="561"/>
    <x v="1933"/>
    <x v="419"/>
    <x v="62"/>
    <x v="62"/>
    <x v="14"/>
    <x v="19"/>
    <x v="5"/>
    <x v="11"/>
    <x v="11"/>
  </r>
  <r>
    <x v="1981"/>
    <x v="0"/>
    <x v="8"/>
    <x v="182"/>
    <x v="73"/>
    <x v="2"/>
    <x v="1934"/>
    <x v="419"/>
    <x v="62"/>
    <x v="62"/>
    <x v="14"/>
    <x v="19"/>
    <x v="5"/>
    <x v="8"/>
    <x v="8"/>
  </r>
  <r>
    <x v="1982"/>
    <x v="0"/>
    <x v="9"/>
    <x v="112"/>
    <x v="69"/>
    <x v="34"/>
    <x v="1935"/>
    <x v="425"/>
    <x v="62"/>
    <x v="62"/>
    <x v="14"/>
    <x v="19"/>
    <x v="5"/>
    <x v="9"/>
    <x v="9"/>
  </r>
  <r>
    <x v="1979"/>
    <x v="0"/>
    <x v="6"/>
    <x v="46"/>
    <x v="83"/>
    <x v="595"/>
    <x v="1932"/>
    <x v="429"/>
    <x v="62"/>
    <x v="62"/>
    <x v="14"/>
    <x v="19"/>
    <x v="5"/>
    <x v="6"/>
    <x v="6"/>
  </r>
  <r>
    <x v="1982"/>
    <x v="0"/>
    <x v="7"/>
    <x v="15"/>
    <x v="61"/>
    <x v="192"/>
    <x v="1935"/>
    <x v="425"/>
    <x v="62"/>
    <x v="62"/>
    <x v="14"/>
    <x v="19"/>
    <x v="5"/>
    <x v="7"/>
    <x v="7"/>
  </r>
  <r>
    <x v="1983"/>
    <x v="0"/>
    <x v="6"/>
    <x v="94"/>
    <x v="119"/>
    <x v="5"/>
    <x v="1936"/>
    <x v="427"/>
    <x v="62"/>
    <x v="62"/>
    <x v="14"/>
    <x v="19"/>
    <x v="5"/>
    <x v="6"/>
    <x v="6"/>
  </r>
  <r>
    <x v="1984"/>
    <x v="0"/>
    <x v="1"/>
    <x v="135"/>
    <x v="172"/>
    <x v="184"/>
    <x v="1937"/>
    <x v="428"/>
    <x v="62"/>
    <x v="62"/>
    <x v="14"/>
    <x v="19"/>
    <x v="5"/>
    <x v="1"/>
    <x v="1"/>
  </r>
  <r>
    <x v="1963"/>
    <x v="0"/>
    <x v="8"/>
    <x v="77"/>
    <x v="157"/>
    <x v="2511"/>
    <x v="1916"/>
    <x v="420"/>
    <x v="62"/>
    <x v="62"/>
    <x v="14"/>
    <x v="19"/>
    <x v="5"/>
    <x v="8"/>
    <x v="8"/>
  </r>
  <r>
    <x v="1978"/>
    <x v="0"/>
    <x v="7"/>
    <x v="13"/>
    <x v="18"/>
    <x v="19"/>
    <x v="1931"/>
    <x v="422"/>
    <x v="62"/>
    <x v="62"/>
    <x v="14"/>
    <x v="19"/>
    <x v="5"/>
    <x v="7"/>
    <x v="7"/>
  </r>
  <r>
    <x v="1972"/>
    <x v="0"/>
    <x v="10"/>
    <x v="56"/>
    <x v="57"/>
    <x v="1316"/>
    <x v="1925"/>
    <x v="422"/>
    <x v="62"/>
    <x v="62"/>
    <x v="14"/>
    <x v="19"/>
    <x v="5"/>
    <x v="10"/>
    <x v="10"/>
  </r>
  <r>
    <x v="1967"/>
    <x v="1"/>
    <x v="2"/>
    <x v="34"/>
    <x v="49"/>
    <x v="253"/>
    <x v="1920"/>
    <x v="423"/>
    <x v="62"/>
    <x v="62"/>
    <x v="14"/>
    <x v="19"/>
    <x v="5"/>
    <x v="2"/>
    <x v="2"/>
  </r>
  <r>
    <x v="1967"/>
    <x v="0"/>
    <x v="2"/>
    <x v="38"/>
    <x v="49"/>
    <x v="214"/>
    <x v="1920"/>
    <x v="423"/>
    <x v="62"/>
    <x v="62"/>
    <x v="14"/>
    <x v="19"/>
    <x v="5"/>
    <x v="2"/>
    <x v="2"/>
  </r>
  <r>
    <x v="1973"/>
    <x v="0"/>
    <x v="0"/>
    <x v="92"/>
    <x v="11"/>
    <x v="176"/>
    <x v="1926"/>
    <x v="425"/>
    <x v="62"/>
    <x v="62"/>
    <x v="14"/>
    <x v="19"/>
    <x v="5"/>
    <x v="0"/>
    <x v="0"/>
  </r>
  <r>
    <x v="1977"/>
    <x v="0"/>
    <x v="2"/>
    <x v="60"/>
    <x v="39"/>
    <x v="581"/>
    <x v="1930"/>
    <x v="424"/>
    <x v="62"/>
    <x v="62"/>
    <x v="14"/>
    <x v="19"/>
    <x v="5"/>
    <x v="2"/>
    <x v="2"/>
  </r>
  <r>
    <x v="1985"/>
    <x v="0"/>
    <x v="10"/>
    <x v="15"/>
    <x v="38"/>
    <x v="7"/>
    <x v="1938"/>
    <x v="419"/>
    <x v="62"/>
    <x v="62"/>
    <x v="14"/>
    <x v="19"/>
    <x v="5"/>
    <x v="10"/>
    <x v="10"/>
  </r>
  <r>
    <x v="1986"/>
    <x v="0"/>
    <x v="5"/>
    <x v="16"/>
    <x v="17"/>
    <x v="6"/>
    <x v="1939"/>
    <x v="428"/>
    <x v="62"/>
    <x v="62"/>
    <x v="14"/>
    <x v="19"/>
    <x v="5"/>
    <x v="5"/>
    <x v="5"/>
  </r>
  <r>
    <x v="1968"/>
    <x v="0"/>
    <x v="9"/>
    <x v="37"/>
    <x v="76"/>
    <x v="76"/>
    <x v="1921"/>
    <x v="424"/>
    <x v="62"/>
    <x v="62"/>
    <x v="14"/>
    <x v="19"/>
    <x v="5"/>
    <x v="9"/>
    <x v="9"/>
  </r>
  <r>
    <x v="1987"/>
    <x v="0"/>
    <x v="2"/>
    <x v="111"/>
    <x v="153"/>
    <x v="1360"/>
    <x v="1940"/>
    <x v="429"/>
    <x v="62"/>
    <x v="62"/>
    <x v="14"/>
    <x v="19"/>
    <x v="5"/>
    <x v="2"/>
    <x v="2"/>
  </r>
  <r>
    <x v="1988"/>
    <x v="0"/>
    <x v="3"/>
    <x v="35"/>
    <x v="47"/>
    <x v="187"/>
    <x v="1941"/>
    <x v="429"/>
    <x v="62"/>
    <x v="62"/>
    <x v="14"/>
    <x v="19"/>
    <x v="5"/>
    <x v="3"/>
    <x v="3"/>
  </r>
  <r>
    <x v="1988"/>
    <x v="0"/>
    <x v="1"/>
    <x v="56"/>
    <x v="40"/>
    <x v="94"/>
    <x v="1941"/>
    <x v="429"/>
    <x v="62"/>
    <x v="62"/>
    <x v="14"/>
    <x v="19"/>
    <x v="5"/>
    <x v="1"/>
    <x v="1"/>
  </r>
  <r>
    <x v="1989"/>
    <x v="0"/>
    <x v="5"/>
    <x v="12"/>
    <x v="45"/>
    <x v="6"/>
    <x v="1942"/>
    <x v="430"/>
    <x v="62"/>
    <x v="62"/>
    <x v="14"/>
    <x v="19"/>
    <x v="5"/>
    <x v="5"/>
    <x v="5"/>
  </r>
  <r>
    <x v="1990"/>
    <x v="0"/>
    <x v="4"/>
    <x v="1"/>
    <x v="24"/>
    <x v="796"/>
    <x v="1943"/>
    <x v="429"/>
    <x v="62"/>
    <x v="62"/>
    <x v="14"/>
    <x v="19"/>
    <x v="5"/>
    <x v="4"/>
    <x v="4"/>
  </r>
  <r>
    <x v="1989"/>
    <x v="0"/>
    <x v="11"/>
    <x v="51"/>
    <x v="44"/>
    <x v="408"/>
    <x v="1942"/>
    <x v="430"/>
    <x v="62"/>
    <x v="62"/>
    <x v="14"/>
    <x v="19"/>
    <x v="5"/>
    <x v="11"/>
    <x v="11"/>
  </r>
  <r>
    <x v="1991"/>
    <x v="0"/>
    <x v="9"/>
    <x v="125"/>
    <x v="72"/>
    <x v="1054"/>
    <x v="1944"/>
    <x v="425"/>
    <x v="62"/>
    <x v="62"/>
    <x v="14"/>
    <x v="19"/>
    <x v="5"/>
    <x v="9"/>
    <x v="9"/>
  </r>
  <r>
    <x v="1992"/>
    <x v="0"/>
    <x v="1"/>
    <x v="39"/>
    <x v="119"/>
    <x v="78"/>
    <x v="1945"/>
    <x v="422"/>
    <x v="62"/>
    <x v="62"/>
    <x v="14"/>
    <x v="19"/>
    <x v="5"/>
    <x v="1"/>
    <x v="1"/>
  </r>
  <r>
    <x v="1991"/>
    <x v="0"/>
    <x v="2"/>
    <x v="125"/>
    <x v="137"/>
    <x v="332"/>
    <x v="1944"/>
    <x v="425"/>
    <x v="62"/>
    <x v="62"/>
    <x v="14"/>
    <x v="19"/>
    <x v="5"/>
    <x v="2"/>
    <x v="2"/>
  </r>
  <r>
    <x v="1990"/>
    <x v="0"/>
    <x v="3"/>
    <x v="26"/>
    <x v="81"/>
    <x v="1471"/>
    <x v="1943"/>
    <x v="429"/>
    <x v="62"/>
    <x v="62"/>
    <x v="14"/>
    <x v="19"/>
    <x v="5"/>
    <x v="3"/>
    <x v="3"/>
  </r>
  <r>
    <x v="1993"/>
    <x v="0"/>
    <x v="11"/>
    <x v="27"/>
    <x v="35"/>
    <x v="183"/>
    <x v="1946"/>
    <x v="419"/>
    <x v="62"/>
    <x v="62"/>
    <x v="14"/>
    <x v="19"/>
    <x v="5"/>
    <x v="11"/>
    <x v="11"/>
  </r>
  <r>
    <x v="1994"/>
    <x v="0"/>
    <x v="11"/>
    <x v="165"/>
    <x v="86"/>
    <x v="154"/>
    <x v="1947"/>
    <x v="431"/>
    <x v="62"/>
    <x v="62"/>
    <x v="14"/>
    <x v="19"/>
    <x v="5"/>
    <x v="11"/>
    <x v="11"/>
  </r>
  <r>
    <x v="1990"/>
    <x v="0"/>
    <x v="7"/>
    <x v="0"/>
    <x v="9"/>
    <x v="265"/>
    <x v="1943"/>
    <x v="429"/>
    <x v="62"/>
    <x v="62"/>
    <x v="14"/>
    <x v="19"/>
    <x v="5"/>
    <x v="7"/>
    <x v="7"/>
  </r>
  <r>
    <x v="1988"/>
    <x v="0"/>
    <x v="10"/>
    <x v="48"/>
    <x v="36"/>
    <x v="26"/>
    <x v="1941"/>
    <x v="429"/>
    <x v="62"/>
    <x v="62"/>
    <x v="14"/>
    <x v="19"/>
    <x v="5"/>
    <x v="10"/>
    <x v="10"/>
  </r>
  <r>
    <x v="1992"/>
    <x v="0"/>
    <x v="10"/>
    <x v="9"/>
    <x v="43"/>
    <x v="183"/>
    <x v="1945"/>
    <x v="422"/>
    <x v="62"/>
    <x v="62"/>
    <x v="14"/>
    <x v="19"/>
    <x v="5"/>
    <x v="10"/>
    <x v="10"/>
  </r>
  <r>
    <x v="1995"/>
    <x v="0"/>
    <x v="9"/>
    <x v="62"/>
    <x v="117"/>
    <x v="478"/>
    <x v="1948"/>
    <x v="430"/>
    <x v="62"/>
    <x v="62"/>
    <x v="14"/>
    <x v="19"/>
    <x v="5"/>
    <x v="9"/>
    <x v="9"/>
  </r>
  <r>
    <x v="1996"/>
    <x v="0"/>
    <x v="10"/>
    <x v="26"/>
    <x v="1"/>
    <x v="121"/>
    <x v="1949"/>
    <x v="429"/>
    <x v="62"/>
    <x v="62"/>
    <x v="14"/>
    <x v="19"/>
    <x v="5"/>
    <x v="10"/>
    <x v="10"/>
  </r>
  <r>
    <x v="1995"/>
    <x v="0"/>
    <x v="8"/>
    <x v="130"/>
    <x v="107"/>
    <x v="166"/>
    <x v="1948"/>
    <x v="430"/>
    <x v="62"/>
    <x v="62"/>
    <x v="14"/>
    <x v="19"/>
    <x v="5"/>
    <x v="8"/>
    <x v="8"/>
  </r>
  <r>
    <x v="1979"/>
    <x v="0"/>
    <x v="11"/>
    <x v="91"/>
    <x v="71"/>
    <x v="422"/>
    <x v="1932"/>
    <x v="429"/>
    <x v="62"/>
    <x v="62"/>
    <x v="14"/>
    <x v="19"/>
    <x v="5"/>
    <x v="11"/>
    <x v="11"/>
  </r>
  <r>
    <x v="1995"/>
    <x v="1"/>
    <x v="2"/>
    <x v="130"/>
    <x v="172"/>
    <x v="1329"/>
    <x v="1948"/>
    <x v="430"/>
    <x v="62"/>
    <x v="62"/>
    <x v="14"/>
    <x v="19"/>
    <x v="5"/>
    <x v="2"/>
    <x v="2"/>
  </r>
  <r>
    <x v="1983"/>
    <x v="0"/>
    <x v="5"/>
    <x v="10"/>
    <x v="62"/>
    <x v="145"/>
    <x v="1936"/>
    <x v="427"/>
    <x v="62"/>
    <x v="62"/>
    <x v="14"/>
    <x v="19"/>
    <x v="5"/>
    <x v="5"/>
    <x v="5"/>
  </r>
  <r>
    <x v="1980"/>
    <x v="0"/>
    <x v="0"/>
    <x v="16"/>
    <x v="44"/>
    <x v="2046"/>
    <x v="1933"/>
    <x v="419"/>
    <x v="62"/>
    <x v="62"/>
    <x v="14"/>
    <x v="19"/>
    <x v="5"/>
    <x v="0"/>
    <x v="0"/>
  </r>
  <r>
    <x v="1981"/>
    <x v="0"/>
    <x v="2"/>
    <x v="101"/>
    <x v="134"/>
    <x v="2595"/>
    <x v="1934"/>
    <x v="419"/>
    <x v="62"/>
    <x v="62"/>
    <x v="14"/>
    <x v="19"/>
    <x v="5"/>
    <x v="2"/>
    <x v="2"/>
  </r>
  <r>
    <x v="1997"/>
    <x v="0"/>
    <x v="0"/>
    <x v="12"/>
    <x v="12"/>
    <x v="13"/>
    <x v="1950"/>
    <x v="432"/>
    <x v="62"/>
    <x v="62"/>
    <x v="14"/>
    <x v="19"/>
    <x v="5"/>
    <x v="0"/>
    <x v="0"/>
  </r>
  <r>
    <x v="1998"/>
    <x v="0"/>
    <x v="10"/>
    <x v="152"/>
    <x v="74"/>
    <x v="1877"/>
    <x v="1951"/>
    <x v="432"/>
    <x v="62"/>
    <x v="62"/>
    <x v="14"/>
    <x v="19"/>
    <x v="5"/>
    <x v="10"/>
    <x v="10"/>
  </r>
  <r>
    <x v="1999"/>
    <x v="0"/>
    <x v="0"/>
    <x v="37"/>
    <x v="76"/>
    <x v="76"/>
    <x v="1952"/>
    <x v="426"/>
    <x v="62"/>
    <x v="62"/>
    <x v="14"/>
    <x v="19"/>
    <x v="5"/>
    <x v="0"/>
    <x v="0"/>
  </r>
  <r>
    <x v="1989"/>
    <x v="0"/>
    <x v="0"/>
    <x v="0"/>
    <x v="98"/>
    <x v="11"/>
    <x v="1942"/>
    <x v="430"/>
    <x v="62"/>
    <x v="62"/>
    <x v="14"/>
    <x v="19"/>
    <x v="5"/>
    <x v="0"/>
    <x v="0"/>
  </r>
  <r>
    <x v="1996"/>
    <x v="0"/>
    <x v="1"/>
    <x v="95"/>
    <x v="80"/>
    <x v="1052"/>
    <x v="1949"/>
    <x v="429"/>
    <x v="62"/>
    <x v="62"/>
    <x v="14"/>
    <x v="19"/>
    <x v="5"/>
    <x v="1"/>
    <x v="1"/>
  </r>
  <r>
    <x v="2000"/>
    <x v="0"/>
    <x v="10"/>
    <x v="23"/>
    <x v="5"/>
    <x v="92"/>
    <x v="1953"/>
    <x v="433"/>
    <x v="62"/>
    <x v="62"/>
    <x v="14"/>
    <x v="19"/>
    <x v="5"/>
    <x v="10"/>
    <x v="10"/>
  </r>
  <r>
    <x v="1994"/>
    <x v="0"/>
    <x v="0"/>
    <x v="50"/>
    <x v="34"/>
    <x v="22"/>
    <x v="1947"/>
    <x v="431"/>
    <x v="62"/>
    <x v="62"/>
    <x v="14"/>
    <x v="19"/>
    <x v="5"/>
    <x v="0"/>
    <x v="0"/>
  </r>
  <r>
    <x v="2001"/>
    <x v="0"/>
    <x v="7"/>
    <x v="51"/>
    <x v="49"/>
    <x v="1363"/>
    <x v="1954"/>
    <x v="419"/>
    <x v="62"/>
    <x v="62"/>
    <x v="14"/>
    <x v="19"/>
    <x v="5"/>
    <x v="7"/>
    <x v="7"/>
  </r>
  <r>
    <x v="2002"/>
    <x v="0"/>
    <x v="2"/>
    <x v="276"/>
    <x v="273"/>
    <x v="2596"/>
    <x v="1955"/>
    <x v="430"/>
    <x v="62"/>
    <x v="62"/>
    <x v="14"/>
    <x v="19"/>
    <x v="5"/>
    <x v="2"/>
    <x v="2"/>
  </r>
  <r>
    <x v="2003"/>
    <x v="0"/>
    <x v="2"/>
    <x v="173"/>
    <x v="252"/>
    <x v="2597"/>
    <x v="1956"/>
    <x v="431"/>
    <x v="62"/>
    <x v="62"/>
    <x v="14"/>
    <x v="19"/>
    <x v="5"/>
    <x v="2"/>
    <x v="2"/>
  </r>
  <r>
    <x v="2004"/>
    <x v="0"/>
    <x v="10"/>
    <x v="26"/>
    <x v="56"/>
    <x v="417"/>
    <x v="1957"/>
    <x v="433"/>
    <x v="62"/>
    <x v="62"/>
    <x v="14"/>
    <x v="19"/>
    <x v="5"/>
    <x v="10"/>
    <x v="10"/>
  </r>
  <r>
    <x v="2005"/>
    <x v="0"/>
    <x v="2"/>
    <x v="60"/>
    <x v="118"/>
    <x v="917"/>
    <x v="1958"/>
    <x v="427"/>
    <x v="62"/>
    <x v="62"/>
    <x v="14"/>
    <x v="19"/>
    <x v="5"/>
    <x v="2"/>
    <x v="2"/>
  </r>
  <r>
    <x v="2004"/>
    <x v="0"/>
    <x v="7"/>
    <x v="7"/>
    <x v="62"/>
    <x v="69"/>
    <x v="1957"/>
    <x v="433"/>
    <x v="62"/>
    <x v="62"/>
    <x v="14"/>
    <x v="19"/>
    <x v="5"/>
    <x v="7"/>
    <x v="7"/>
  </r>
  <r>
    <x v="2001"/>
    <x v="1"/>
    <x v="2"/>
    <x v="41"/>
    <x v="175"/>
    <x v="756"/>
    <x v="1954"/>
    <x v="419"/>
    <x v="62"/>
    <x v="62"/>
    <x v="14"/>
    <x v="19"/>
    <x v="5"/>
    <x v="2"/>
    <x v="2"/>
  </r>
  <r>
    <x v="2006"/>
    <x v="0"/>
    <x v="10"/>
    <x v="37"/>
    <x v="26"/>
    <x v="183"/>
    <x v="1959"/>
    <x v="429"/>
    <x v="62"/>
    <x v="62"/>
    <x v="14"/>
    <x v="19"/>
    <x v="5"/>
    <x v="10"/>
    <x v="10"/>
  </r>
  <r>
    <x v="2003"/>
    <x v="0"/>
    <x v="4"/>
    <x v="81"/>
    <x v="89"/>
    <x v="202"/>
    <x v="1956"/>
    <x v="431"/>
    <x v="62"/>
    <x v="62"/>
    <x v="14"/>
    <x v="19"/>
    <x v="5"/>
    <x v="4"/>
    <x v="4"/>
  </r>
  <r>
    <x v="2001"/>
    <x v="0"/>
    <x v="4"/>
    <x v="89"/>
    <x v="134"/>
    <x v="2309"/>
    <x v="1954"/>
    <x v="419"/>
    <x v="62"/>
    <x v="62"/>
    <x v="14"/>
    <x v="19"/>
    <x v="5"/>
    <x v="4"/>
    <x v="4"/>
  </r>
  <r>
    <x v="2003"/>
    <x v="1"/>
    <x v="2"/>
    <x v="230"/>
    <x v="252"/>
    <x v="112"/>
    <x v="1956"/>
    <x v="431"/>
    <x v="62"/>
    <x v="62"/>
    <x v="14"/>
    <x v="19"/>
    <x v="5"/>
    <x v="2"/>
    <x v="2"/>
  </r>
  <r>
    <x v="2007"/>
    <x v="0"/>
    <x v="1"/>
    <x v="164"/>
    <x v="156"/>
    <x v="399"/>
    <x v="1960"/>
    <x v="423"/>
    <x v="62"/>
    <x v="62"/>
    <x v="14"/>
    <x v="19"/>
    <x v="5"/>
    <x v="1"/>
    <x v="1"/>
  </r>
  <r>
    <x v="2008"/>
    <x v="0"/>
    <x v="10"/>
    <x v="3"/>
    <x v="7"/>
    <x v="39"/>
    <x v="1961"/>
    <x v="419"/>
    <x v="62"/>
    <x v="62"/>
    <x v="14"/>
    <x v="19"/>
    <x v="5"/>
    <x v="10"/>
    <x v="10"/>
  </r>
  <r>
    <x v="2009"/>
    <x v="0"/>
    <x v="5"/>
    <x v="8"/>
    <x v="85"/>
    <x v="31"/>
    <x v="1962"/>
    <x v="427"/>
    <x v="62"/>
    <x v="62"/>
    <x v="14"/>
    <x v="19"/>
    <x v="5"/>
    <x v="5"/>
    <x v="5"/>
  </r>
  <r>
    <x v="2005"/>
    <x v="0"/>
    <x v="4"/>
    <x v="4"/>
    <x v="38"/>
    <x v="19"/>
    <x v="1958"/>
    <x v="427"/>
    <x v="62"/>
    <x v="62"/>
    <x v="14"/>
    <x v="19"/>
    <x v="5"/>
    <x v="4"/>
    <x v="4"/>
  </r>
  <r>
    <x v="2010"/>
    <x v="1"/>
    <x v="2"/>
    <x v="7"/>
    <x v="62"/>
    <x v="69"/>
    <x v="1963"/>
    <x v="422"/>
    <x v="62"/>
    <x v="62"/>
    <x v="14"/>
    <x v="19"/>
    <x v="5"/>
    <x v="2"/>
    <x v="2"/>
  </r>
  <r>
    <x v="2010"/>
    <x v="0"/>
    <x v="9"/>
    <x v="79"/>
    <x v="9"/>
    <x v="6"/>
    <x v="1963"/>
    <x v="422"/>
    <x v="62"/>
    <x v="62"/>
    <x v="14"/>
    <x v="19"/>
    <x v="5"/>
    <x v="9"/>
    <x v="9"/>
  </r>
  <r>
    <x v="2006"/>
    <x v="0"/>
    <x v="1"/>
    <x v="59"/>
    <x v="109"/>
    <x v="279"/>
    <x v="1959"/>
    <x v="429"/>
    <x v="62"/>
    <x v="62"/>
    <x v="14"/>
    <x v="19"/>
    <x v="5"/>
    <x v="1"/>
    <x v="1"/>
  </r>
  <r>
    <x v="2009"/>
    <x v="0"/>
    <x v="0"/>
    <x v="23"/>
    <x v="5"/>
    <x v="92"/>
    <x v="1962"/>
    <x v="427"/>
    <x v="62"/>
    <x v="62"/>
    <x v="14"/>
    <x v="19"/>
    <x v="5"/>
    <x v="0"/>
    <x v="0"/>
  </r>
  <r>
    <x v="2003"/>
    <x v="0"/>
    <x v="8"/>
    <x v="67"/>
    <x v="201"/>
    <x v="2598"/>
    <x v="1956"/>
    <x v="431"/>
    <x v="62"/>
    <x v="62"/>
    <x v="14"/>
    <x v="19"/>
    <x v="5"/>
    <x v="8"/>
    <x v="8"/>
  </r>
  <r>
    <x v="2011"/>
    <x v="0"/>
    <x v="11"/>
    <x v="49"/>
    <x v="27"/>
    <x v="357"/>
    <x v="1964"/>
    <x v="433"/>
    <x v="62"/>
    <x v="62"/>
    <x v="14"/>
    <x v="19"/>
    <x v="5"/>
    <x v="11"/>
    <x v="11"/>
  </r>
  <r>
    <x v="2012"/>
    <x v="0"/>
    <x v="5"/>
    <x v="20"/>
    <x v="6"/>
    <x v="7"/>
    <x v="1965"/>
    <x v="430"/>
    <x v="62"/>
    <x v="62"/>
    <x v="14"/>
    <x v="19"/>
    <x v="5"/>
    <x v="5"/>
    <x v="5"/>
  </r>
  <r>
    <x v="2010"/>
    <x v="0"/>
    <x v="8"/>
    <x v="93"/>
    <x v="85"/>
    <x v="6"/>
    <x v="1963"/>
    <x v="422"/>
    <x v="62"/>
    <x v="62"/>
    <x v="14"/>
    <x v="19"/>
    <x v="5"/>
    <x v="8"/>
    <x v="8"/>
  </r>
  <r>
    <x v="2010"/>
    <x v="0"/>
    <x v="2"/>
    <x v="7"/>
    <x v="62"/>
    <x v="69"/>
    <x v="1963"/>
    <x v="422"/>
    <x v="62"/>
    <x v="62"/>
    <x v="14"/>
    <x v="19"/>
    <x v="5"/>
    <x v="2"/>
    <x v="2"/>
  </r>
  <r>
    <x v="2004"/>
    <x v="0"/>
    <x v="3"/>
    <x v="84"/>
    <x v="102"/>
    <x v="19"/>
    <x v="1957"/>
    <x v="433"/>
    <x v="62"/>
    <x v="62"/>
    <x v="14"/>
    <x v="19"/>
    <x v="5"/>
    <x v="3"/>
    <x v="3"/>
  </r>
  <r>
    <x v="2005"/>
    <x v="1"/>
    <x v="2"/>
    <x v="60"/>
    <x v="118"/>
    <x v="917"/>
    <x v="1958"/>
    <x v="427"/>
    <x v="62"/>
    <x v="62"/>
    <x v="14"/>
    <x v="19"/>
    <x v="5"/>
    <x v="2"/>
    <x v="2"/>
  </r>
  <r>
    <x v="2004"/>
    <x v="0"/>
    <x v="1"/>
    <x v="39"/>
    <x v="58"/>
    <x v="101"/>
    <x v="1957"/>
    <x v="433"/>
    <x v="62"/>
    <x v="62"/>
    <x v="14"/>
    <x v="19"/>
    <x v="5"/>
    <x v="1"/>
    <x v="1"/>
  </r>
  <r>
    <x v="2002"/>
    <x v="0"/>
    <x v="8"/>
    <x v="230"/>
    <x v="154"/>
    <x v="225"/>
    <x v="1955"/>
    <x v="430"/>
    <x v="62"/>
    <x v="62"/>
    <x v="14"/>
    <x v="19"/>
    <x v="5"/>
    <x v="8"/>
    <x v="8"/>
  </r>
  <r>
    <x v="2010"/>
    <x v="0"/>
    <x v="4"/>
    <x v="8"/>
    <x v="98"/>
    <x v="6"/>
    <x v="1963"/>
    <x v="422"/>
    <x v="62"/>
    <x v="62"/>
    <x v="14"/>
    <x v="19"/>
    <x v="5"/>
    <x v="4"/>
    <x v="4"/>
  </r>
  <r>
    <x v="2006"/>
    <x v="0"/>
    <x v="3"/>
    <x v="31"/>
    <x v="83"/>
    <x v="164"/>
    <x v="1959"/>
    <x v="429"/>
    <x v="62"/>
    <x v="62"/>
    <x v="14"/>
    <x v="19"/>
    <x v="5"/>
    <x v="3"/>
    <x v="3"/>
  </r>
  <r>
    <x v="2012"/>
    <x v="0"/>
    <x v="10"/>
    <x v="17"/>
    <x v="10"/>
    <x v="13"/>
    <x v="1965"/>
    <x v="430"/>
    <x v="62"/>
    <x v="62"/>
    <x v="14"/>
    <x v="19"/>
    <x v="5"/>
    <x v="10"/>
    <x v="10"/>
  </r>
  <r>
    <x v="2001"/>
    <x v="0"/>
    <x v="3"/>
    <x v="130"/>
    <x v="158"/>
    <x v="2599"/>
    <x v="1954"/>
    <x v="419"/>
    <x v="62"/>
    <x v="62"/>
    <x v="14"/>
    <x v="19"/>
    <x v="5"/>
    <x v="3"/>
    <x v="3"/>
  </r>
  <r>
    <x v="2006"/>
    <x v="0"/>
    <x v="7"/>
    <x v="11"/>
    <x v="36"/>
    <x v="34"/>
    <x v="1959"/>
    <x v="429"/>
    <x v="62"/>
    <x v="62"/>
    <x v="14"/>
    <x v="19"/>
    <x v="5"/>
    <x v="7"/>
    <x v="7"/>
  </r>
  <r>
    <x v="2009"/>
    <x v="0"/>
    <x v="6"/>
    <x v="42"/>
    <x v="37"/>
    <x v="908"/>
    <x v="1962"/>
    <x v="427"/>
    <x v="62"/>
    <x v="62"/>
    <x v="14"/>
    <x v="19"/>
    <x v="5"/>
    <x v="6"/>
    <x v="6"/>
  </r>
  <r>
    <x v="2005"/>
    <x v="0"/>
    <x v="7"/>
    <x v="5"/>
    <x v="5"/>
    <x v="5"/>
    <x v="1958"/>
    <x v="427"/>
    <x v="62"/>
    <x v="62"/>
    <x v="14"/>
    <x v="19"/>
    <x v="5"/>
    <x v="7"/>
    <x v="7"/>
  </r>
  <r>
    <x v="2013"/>
    <x v="0"/>
    <x v="7"/>
    <x v="79"/>
    <x v="9"/>
    <x v="6"/>
    <x v="1966"/>
    <x v="429"/>
    <x v="62"/>
    <x v="62"/>
    <x v="14"/>
    <x v="19"/>
    <x v="5"/>
    <x v="7"/>
    <x v="7"/>
  </r>
  <r>
    <x v="1965"/>
    <x v="0"/>
    <x v="1"/>
    <x v="125"/>
    <x v="108"/>
    <x v="209"/>
    <x v="1918"/>
    <x v="420"/>
    <x v="62"/>
    <x v="62"/>
    <x v="14"/>
    <x v="19"/>
    <x v="5"/>
    <x v="1"/>
    <x v="1"/>
  </r>
  <r>
    <x v="1964"/>
    <x v="0"/>
    <x v="7"/>
    <x v="15"/>
    <x v="54"/>
    <x v="253"/>
    <x v="1917"/>
    <x v="421"/>
    <x v="62"/>
    <x v="62"/>
    <x v="14"/>
    <x v="19"/>
    <x v="5"/>
    <x v="7"/>
    <x v="7"/>
  </r>
  <r>
    <x v="2005"/>
    <x v="0"/>
    <x v="8"/>
    <x v="90"/>
    <x v="37"/>
    <x v="325"/>
    <x v="1958"/>
    <x v="427"/>
    <x v="62"/>
    <x v="62"/>
    <x v="14"/>
    <x v="19"/>
    <x v="5"/>
    <x v="8"/>
    <x v="8"/>
  </r>
  <r>
    <x v="1964"/>
    <x v="0"/>
    <x v="1"/>
    <x v="245"/>
    <x v="163"/>
    <x v="2600"/>
    <x v="1917"/>
    <x v="421"/>
    <x v="62"/>
    <x v="62"/>
    <x v="14"/>
    <x v="19"/>
    <x v="5"/>
    <x v="1"/>
    <x v="1"/>
  </r>
  <r>
    <x v="1986"/>
    <x v="0"/>
    <x v="1"/>
    <x v="15"/>
    <x v="24"/>
    <x v="172"/>
    <x v="1939"/>
    <x v="428"/>
    <x v="62"/>
    <x v="62"/>
    <x v="14"/>
    <x v="19"/>
    <x v="5"/>
    <x v="1"/>
    <x v="1"/>
  </r>
  <r>
    <x v="1971"/>
    <x v="0"/>
    <x v="3"/>
    <x v="49"/>
    <x v="60"/>
    <x v="135"/>
    <x v="1924"/>
    <x v="426"/>
    <x v="62"/>
    <x v="62"/>
    <x v="14"/>
    <x v="19"/>
    <x v="5"/>
    <x v="3"/>
    <x v="3"/>
  </r>
  <r>
    <x v="1973"/>
    <x v="0"/>
    <x v="6"/>
    <x v="4"/>
    <x v="59"/>
    <x v="154"/>
    <x v="1926"/>
    <x v="425"/>
    <x v="62"/>
    <x v="62"/>
    <x v="14"/>
    <x v="19"/>
    <x v="5"/>
    <x v="6"/>
    <x v="6"/>
  </r>
  <r>
    <x v="1977"/>
    <x v="0"/>
    <x v="8"/>
    <x v="13"/>
    <x v="63"/>
    <x v="72"/>
    <x v="1930"/>
    <x v="424"/>
    <x v="62"/>
    <x v="62"/>
    <x v="14"/>
    <x v="19"/>
    <x v="5"/>
    <x v="8"/>
    <x v="8"/>
  </r>
  <r>
    <x v="1978"/>
    <x v="0"/>
    <x v="4"/>
    <x v="3"/>
    <x v="23"/>
    <x v="31"/>
    <x v="1931"/>
    <x v="422"/>
    <x v="62"/>
    <x v="62"/>
    <x v="14"/>
    <x v="19"/>
    <x v="5"/>
    <x v="4"/>
    <x v="4"/>
  </r>
  <r>
    <x v="1986"/>
    <x v="0"/>
    <x v="10"/>
    <x v="93"/>
    <x v="9"/>
    <x v="63"/>
    <x v="1939"/>
    <x v="428"/>
    <x v="62"/>
    <x v="62"/>
    <x v="14"/>
    <x v="19"/>
    <x v="5"/>
    <x v="10"/>
    <x v="10"/>
  </r>
  <r>
    <x v="1985"/>
    <x v="0"/>
    <x v="0"/>
    <x v="16"/>
    <x v="14"/>
    <x v="2032"/>
    <x v="1938"/>
    <x v="419"/>
    <x v="62"/>
    <x v="62"/>
    <x v="14"/>
    <x v="19"/>
    <x v="5"/>
    <x v="0"/>
    <x v="0"/>
  </r>
  <r>
    <x v="1975"/>
    <x v="0"/>
    <x v="0"/>
    <x v="3"/>
    <x v="5"/>
    <x v="37"/>
    <x v="1928"/>
    <x v="424"/>
    <x v="62"/>
    <x v="62"/>
    <x v="14"/>
    <x v="19"/>
    <x v="5"/>
    <x v="0"/>
    <x v="0"/>
  </r>
  <r>
    <x v="1967"/>
    <x v="0"/>
    <x v="11"/>
    <x v="51"/>
    <x v="81"/>
    <x v="31"/>
    <x v="1920"/>
    <x v="423"/>
    <x v="62"/>
    <x v="62"/>
    <x v="14"/>
    <x v="19"/>
    <x v="5"/>
    <x v="11"/>
    <x v="11"/>
  </r>
  <r>
    <x v="1963"/>
    <x v="0"/>
    <x v="0"/>
    <x v="94"/>
    <x v="57"/>
    <x v="152"/>
    <x v="1916"/>
    <x v="420"/>
    <x v="62"/>
    <x v="62"/>
    <x v="14"/>
    <x v="19"/>
    <x v="5"/>
    <x v="0"/>
    <x v="0"/>
  </r>
  <r>
    <x v="1965"/>
    <x v="1"/>
    <x v="2"/>
    <x v="152"/>
    <x v="139"/>
    <x v="285"/>
    <x v="1918"/>
    <x v="420"/>
    <x v="62"/>
    <x v="62"/>
    <x v="14"/>
    <x v="19"/>
    <x v="5"/>
    <x v="2"/>
    <x v="2"/>
  </r>
  <r>
    <x v="1968"/>
    <x v="0"/>
    <x v="8"/>
    <x v="48"/>
    <x v="3"/>
    <x v="186"/>
    <x v="1921"/>
    <x v="424"/>
    <x v="62"/>
    <x v="62"/>
    <x v="14"/>
    <x v="19"/>
    <x v="5"/>
    <x v="8"/>
    <x v="8"/>
  </r>
  <r>
    <x v="1972"/>
    <x v="0"/>
    <x v="9"/>
    <x v="110"/>
    <x v="141"/>
    <x v="2601"/>
    <x v="1925"/>
    <x v="422"/>
    <x v="62"/>
    <x v="62"/>
    <x v="14"/>
    <x v="19"/>
    <x v="5"/>
    <x v="9"/>
    <x v="9"/>
  </r>
  <r>
    <x v="1974"/>
    <x v="0"/>
    <x v="0"/>
    <x v="30"/>
    <x v="62"/>
    <x v="7"/>
    <x v="1927"/>
    <x v="427"/>
    <x v="62"/>
    <x v="62"/>
    <x v="14"/>
    <x v="19"/>
    <x v="5"/>
    <x v="0"/>
    <x v="0"/>
  </r>
  <r>
    <x v="1976"/>
    <x v="0"/>
    <x v="0"/>
    <x v="8"/>
    <x v="98"/>
    <x v="6"/>
    <x v="1929"/>
    <x v="428"/>
    <x v="62"/>
    <x v="62"/>
    <x v="14"/>
    <x v="19"/>
    <x v="5"/>
    <x v="0"/>
    <x v="0"/>
  </r>
  <r>
    <x v="1966"/>
    <x v="0"/>
    <x v="10"/>
    <x v="31"/>
    <x v="40"/>
    <x v="136"/>
    <x v="1919"/>
    <x v="422"/>
    <x v="62"/>
    <x v="62"/>
    <x v="14"/>
    <x v="19"/>
    <x v="5"/>
    <x v="10"/>
    <x v="10"/>
  </r>
  <r>
    <x v="1974"/>
    <x v="0"/>
    <x v="11"/>
    <x v="56"/>
    <x v="32"/>
    <x v="428"/>
    <x v="1927"/>
    <x v="427"/>
    <x v="62"/>
    <x v="62"/>
    <x v="14"/>
    <x v="19"/>
    <x v="5"/>
    <x v="11"/>
    <x v="11"/>
  </r>
  <r>
    <x v="1973"/>
    <x v="0"/>
    <x v="8"/>
    <x v="113"/>
    <x v="90"/>
    <x v="717"/>
    <x v="1926"/>
    <x v="425"/>
    <x v="62"/>
    <x v="62"/>
    <x v="14"/>
    <x v="19"/>
    <x v="5"/>
    <x v="8"/>
    <x v="8"/>
  </r>
  <r>
    <x v="1968"/>
    <x v="0"/>
    <x v="3"/>
    <x v="92"/>
    <x v="43"/>
    <x v="137"/>
    <x v="1921"/>
    <x v="424"/>
    <x v="62"/>
    <x v="62"/>
    <x v="14"/>
    <x v="19"/>
    <x v="5"/>
    <x v="3"/>
    <x v="3"/>
  </r>
  <r>
    <x v="1965"/>
    <x v="0"/>
    <x v="2"/>
    <x v="85"/>
    <x v="135"/>
    <x v="1279"/>
    <x v="1918"/>
    <x v="420"/>
    <x v="62"/>
    <x v="62"/>
    <x v="14"/>
    <x v="19"/>
    <x v="5"/>
    <x v="2"/>
    <x v="2"/>
  </r>
  <r>
    <x v="1970"/>
    <x v="0"/>
    <x v="1"/>
    <x v="98"/>
    <x v="93"/>
    <x v="2045"/>
    <x v="1923"/>
    <x v="425"/>
    <x v="62"/>
    <x v="62"/>
    <x v="14"/>
    <x v="19"/>
    <x v="5"/>
    <x v="1"/>
    <x v="1"/>
  </r>
  <r>
    <x v="1978"/>
    <x v="1"/>
    <x v="2"/>
    <x v="54"/>
    <x v="47"/>
    <x v="34"/>
    <x v="1931"/>
    <x v="422"/>
    <x v="62"/>
    <x v="62"/>
    <x v="14"/>
    <x v="19"/>
    <x v="5"/>
    <x v="2"/>
    <x v="2"/>
  </r>
  <r>
    <x v="1978"/>
    <x v="0"/>
    <x v="2"/>
    <x v="70"/>
    <x v="47"/>
    <x v="1080"/>
    <x v="1931"/>
    <x v="422"/>
    <x v="62"/>
    <x v="62"/>
    <x v="14"/>
    <x v="19"/>
    <x v="5"/>
    <x v="2"/>
    <x v="2"/>
  </r>
  <r>
    <x v="1973"/>
    <x v="0"/>
    <x v="2"/>
    <x v="103"/>
    <x v="161"/>
    <x v="1223"/>
    <x v="1926"/>
    <x v="425"/>
    <x v="62"/>
    <x v="62"/>
    <x v="14"/>
    <x v="19"/>
    <x v="5"/>
    <x v="2"/>
    <x v="2"/>
  </r>
  <r>
    <x v="2011"/>
    <x v="0"/>
    <x v="6"/>
    <x v="48"/>
    <x v="3"/>
    <x v="186"/>
    <x v="1964"/>
    <x v="433"/>
    <x v="62"/>
    <x v="62"/>
    <x v="14"/>
    <x v="19"/>
    <x v="5"/>
    <x v="6"/>
    <x v="6"/>
  </r>
  <r>
    <x v="2010"/>
    <x v="0"/>
    <x v="11"/>
    <x v="93"/>
    <x v="85"/>
    <x v="6"/>
    <x v="1963"/>
    <x v="422"/>
    <x v="62"/>
    <x v="62"/>
    <x v="14"/>
    <x v="19"/>
    <x v="5"/>
    <x v="11"/>
    <x v="11"/>
  </r>
  <r>
    <x v="2007"/>
    <x v="0"/>
    <x v="10"/>
    <x v="89"/>
    <x v="70"/>
    <x v="154"/>
    <x v="1960"/>
    <x v="423"/>
    <x v="62"/>
    <x v="62"/>
    <x v="14"/>
    <x v="19"/>
    <x v="5"/>
    <x v="10"/>
    <x v="10"/>
  </r>
  <r>
    <x v="2004"/>
    <x v="0"/>
    <x v="6"/>
    <x v="54"/>
    <x v="4"/>
    <x v="314"/>
    <x v="1957"/>
    <x v="433"/>
    <x v="62"/>
    <x v="62"/>
    <x v="14"/>
    <x v="19"/>
    <x v="5"/>
    <x v="6"/>
    <x v="6"/>
  </r>
  <r>
    <x v="2008"/>
    <x v="0"/>
    <x v="1"/>
    <x v="59"/>
    <x v="118"/>
    <x v="591"/>
    <x v="1961"/>
    <x v="419"/>
    <x v="62"/>
    <x v="62"/>
    <x v="14"/>
    <x v="19"/>
    <x v="5"/>
    <x v="1"/>
    <x v="1"/>
  </r>
  <r>
    <x v="2012"/>
    <x v="0"/>
    <x v="9"/>
    <x v="56"/>
    <x v="57"/>
    <x v="1316"/>
    <x v="1965"/>
    <x v="430"/>
    <x v="62"/>
    <x v="62"/>
    <x v="14"/>
    <x v="19"/>
    <x v="5"/>
    <x v="9"/>
    <x v="9"/>
  </r>
  <r>
    <x v="2012"/>
    <x v="0"/>
    <x v="6"/>
    <x v="48"/>
    <x v="54"/>
    <x v="371"/>
    <x v="1965"/>
    <x v="430"/>
    <x v="62"/>
    <x v="62"/>
    <x v="14"/>
    <x v="19"/>
    <x v="5"/>
    <x v="6"/>
    <x v="6"/>
  </r>
  <r>
    <x v="2005"/>
    <x v="0"/>
    <x v="9"/>
    <x v="52"/>
    <x v="58"/>
    <x v="462"/>
    <x v="1958"/>
    <x v="427"/>
    <x v="62"/>
    <x v="62"/>
    <x v="14"/>
    <x v="19"/>
    <x v="5"/>
    <x v="9"/>
    <x v="9"/>
  </r>
  <r>
    <x v="2007"/>
    <x v="0"/>
    <x v="2"/>
    <x v="138"/>
    <x v="180"/>
    <x v="1858"/>
    <x v="1960"/>
    <x v="423"/>
    <x v="62"/>
    <x v="62"/>
    <x v="14"/>
    <x v="19"/>
    <x v="5"/>
    <x v="2"/>
    <x v="2"/>
  </r>
  <r>
    <x v="2001"/>
    <x v="0"/>
    <x v="2"/>
    <x v="145"/>
    <x v="175"/>
    <x v="1132"/>
    <x v="1954"/>
    <x v="419"/>
    <x v="62"/>
    <x v="62"/>
    <x v="14"/>
    <x v="19"/>
    <x v="5"/>
    <x v="2"/>
    <x v="2"/>
  </r>
  <r>
    <x v="2013"/>
    <x v="0"/>
    <x v="1"/>
    <x v="80"/>
    <x v="99"/>
    <x v="108"/>
    <x v="1966"/>
    <x v="429"/>
    <x v="62"/>
    <x v="62"/>
    <x v="14"/>
    <x v="19"/>
    <x v="5"/>
    <x v="1"/>
    <x v="1"/>
  </r>
  <r>
    <x v="2013"/>
    <x v="0"/>
    <x v="3"/>
    <x v="51"/>
    <x v="75"/>
    <x v="37"/>
    <x v="1966"/>
    <x v="429"/>
    <x v="62"/>
    <x v="62"/>
    <x v="14"/>
    <x v="19"/>
    <x v="5"/>
    <x v="3"/>
    <x v="3"/>
  </r>
  <r>
    <x v="2009"/>
    <x v="0"/>
    <x v="11"/>
    <x v="29"/>
    <x v="109"/>
    <x v="1066"/>
    <x v="1962"/>
    <x v="427"/>
    <x v="62"/>
    <x v="62"/>
    <x v="14"/>
    <x v="19"/>
    <x v="5"/>
    <x v="11"/>
    <x v="11"/>
  </r>
  <r>
    <x v="2003"/>
    <x v="0"/>
    <x v="1"/>
    <x v="185"/>
    <x v="269"/>
    <x v="2602"/>
    <x v="1956"/>
    <x v="431"/>
    <x v="62"/>
    <x v="62"/>
    <x v="14"/>
    <x v="19"/>
    <x v="5"/>
    <x v="1"/>
    <x v="1"/>
  </r>
  <r>
    <x v="2001"/>
    <x v="0"/>
    <x v="9"/>
    <x v="102"/>
    <x v="255"/>
    <x v="2603"/>
    <x v="1954"/>
    <x v="419"/>
    <x v="62"/>
    <x v="62"/>
    <x v="14"/>
    <x v="19"/>
    <x v="5"/>
    <x v="9"/>
    <x v="9"/>
  </r>
  <r>
    <x v="2002"/>
    <x v="0"/>
    <x v="11"/>
    <x v="77"/>
    <x v="28"/>
    <x v="719"/>
    <x v="1955"/>
    <x v="430"/>
    <x v="62"/>
    <x v="62"/>
    <x v="14"/>
    <x v="19"/>
    <x v="5"/>
    <x v="11"/>
    <x v="11"/>
  </r>
  <r>
    <x v="2012"/>
    <x v="0"/>
    <x v="7"/>
    <x v="21"/>
    <x v="65"/>
    <x v="75"/>
    <x v="1965"/>
    <x v="430"/>
    <x v="62"/>
    <x v="62"/>
    <x v="14"/>
    <x v="19"/>
    <x v="5"/>
    <x v="7"/>
    <x v="7"/>
  </r>
  <r>
    <x v="2011"/>
    <x v="0"/>
    <x v="0"/>
    <x v="21"/>
    <x v="18"/>
    <x v="11"/>
    <x v="1964"/>
    <x v="433"/>
    <x v="62"/>
    <x v="62"/>
    <x v="14"/>
    <x v="19"/>
    <x v="5"/>
    <x v="0"/>
    <x v="0"/>
  </r>
  <r>
    <x v="2013"/>
    <x v="0"/>
    <x v="8"/>
    <x v="33"/>
    <x v="42"/>
    <x v="209"/>
    <x v="1966"/>
    <x v="429"/>
    <x v="62"/>
    <x v="62"/>
    <x v="14"/>
    <x v="19"/>
    <x v="5"/>
    <x v="8"/>
    <x v="8"/>
  </r>
  <r>
    <x v="2009"/>
    <x v="0"/>
    <x v="10"/>
    <x v="82"/>
    <x v="31"/>
    <x v="391"/>
    <x v="1962"/>
    <x v="427"/>
    <x v="62"/>
    <x v="62"/>
    <x v="14"/>
    <x v="19"/>
    <x v="5"/>
    <x v="10"/>
    <x v="10"/>
  </r>
  <r>
    <x v="2003"/>
    <x v="0"/>
    <x v="3"/>
    <x v="175"/>
    <x v="133"/>
    <x v="209"/>
    <x v="1956"/>
    <x v="431"/>
    <x v="62"/>
    <x v="62"/>
    <x v="14"/>
    <x v="19"/>
    <x v="5"/>
    <x v="3"/>
    <x v="3"/>
  </r>
  <r>
    <x v="2007"/>
    <x v="0"/>
    <x v="4"/>
    <x v="124"/>
    <x v="159"/>
    <x v="358"/>
    <x v="1960"/>
    <x v="423"/>
    <x v="62"/>
    <x v="62"/>
    <x v="14"/>
    <x v="19"/>
    <x v="5"/>
    <x v="4"/>
    <x v="4"/>
  </r>
  <r>
    <x v="1999"/>
    <x v="0"/>
    <x v="5"/>
    <x v="9"/>
    <x v="62"/>
    <x v="84"/>
    <x v="1952"/>
    <x v="426"/>
    <x v="62"/>
    <x v="62"/>
    <x v="14"/>
    <x v="19"/>
    <x v="5"/>
    <x v="5"/>
    <x v="5"/>
  </r>
  <r>
    <x v="2000"/>
    <x v="0"/>
    <x v="1"/>
    <x v="105"/>
    <x v="105"/>
    <x v="401"/>
    <x v="1953"/>
    <x v="433"/>
    <x v="62"/>
    <x v="62"/>
    <x v="14"/>
    <x v="19"/>
    <x v="5"/>
    <x v="1"/>
    <x v="1"/>
  </r>
  <r>
    <x v="1991"/>
    <x v="1"/>
    <x v="2"/>
    <x v="29"/>
    <x v="137"/>
    <x v="260"/>
    <x v="1944"/>
    <x v="425"/>
    <x v="62"/>
    <x v="62"/>
    <x v="14"/>
    <x v="19"/>
    <x v="5"/>
    <x v="2"/>
    <x v="2"/>
  </r>
  <r>
    <x v="1990"/>
    <x v="0"/>
    <x v="9"/>
    <x v="65"/>
    <x v="48"/>
    <x v="1858"/>
    <x v="1943"/>
    <x v="429"/>
    <x v="62"/>
    <x v="62"/>
    <x v="14"/>
    <x v="19"/>
    <x v="5"/>
    <x v="9"/>
    <x v="9"/>
  </r>
  <r>
    <x v="2014"/>
    <x v="0"/>
    <x v="8"/>
    <x v="68"/>
    <x v="153"/>
    <x v="2269"/>
    <x v="1967"/>
    <x v="428"/>
    <x v="62"/>
    <x v="62"/>
    <x v="14"/>
    <x v="19"/>
    <x v="5"/>
    <x v="8"/>
    <x v="8"/>
  </r>
  <r>
    <x v="1991"/>
    <x v="0"/>
    <x v="4"/>
    <x v="46"/>
    <x v="35"/>
    <x v="224"/>
    <x v="1944"/>
    <x v="425"/>
    <x v="62"/>
    <x v="62"/>
    <x v="14"/>
    <x v="19"/>
    <x v="5"/>
    <x v="4"/>
    <x v="4"/>
  </r>
  <r>
    <x v="1987"/>
    <x v="0"/>
    <x v="8"/>
    <x v="32"/>
    <x v="125"/>
    <x v="470"/>
    <x v="1940"/>
    <x v="429"/>
    <x v="62"/>
    <x v="62"/>
    <x v="14"/>
    <x v="19"/>
    <x v="5"/>
    <x v="8"/>
    <x v="8"/>
  </r>
  <r>
    <x v="1993"/>
    <x v="0"/>
    <x v="2"/>
    <x v="105"/>
    <x v="104"/>
    <x v="356"/>
    <x v="1946"/>
    <x v="419"/>
    <x v="62"/>
    <x v="62"/>
    <x v="14"/>
    <x v="19"/>
    <x v="5"/>
    <x v="2"/>
    <x v="2"/>
  </r>
  <r>
    <x v="2014"/>
    <x v="0"/>
    <x v="2"/>
    <x v="106"/>
    <x v="147"/>
    <x v="595"/>
    <x v="1967"/>
    <x v="428"/>
    <x v="62"/>
    <x v="62"/>
    <x v="14"/>
    <x v="19"/>
    <x v="5"/>
    <x v="2"/>
    <x v="2"/>
  </r>
  <r>
    <x v="1999"/>
    <x v="0"/>
    <x v="6"/>
    <x v="34"/>
    <x v="49"/>
    <x v="253"/>
    <x v="1952"/>
    <x v="426"/>
    <x v="62"/>
    <x v="62"/>
    <x v="14"/>
    <x v="19"/>
    <x v="5"/>
    <x v="6"/>
    <x v="6"/>
  </r>
  <r>
    <x v="1992"/>
    <x v="1"/>
    <x v="2"/>
    <x v="94"/>
    <x v="114"/>
    <x v="178"/>
    <x v="1945"/>
    <x v="422"/>
    <x v="62"/>
    <x v="62"/>
    <x v="14"/>
    <x v="19"/>
    <x v="5"/>
    <x v="2"/>
    <x v="2"/>
  </r>
  <r>
    <x v="1966"/>
    <x v="0"/>
    <x v="5"/>
    <x v="8"/>
    <x v="18"/>
    <x v="145"/>
    <x v="1919"/>
    <x v="422"/>
    <x v="62"/>
    <x v="62"/>
    <x v="14"/>
    <x v="19"/>
    <x v="5"/>
    <x v="5"/>
    <x v="5"/>
  </r>
  <r>
    <x v="1975"/>
    <x v="0"/>
    <x v="11"/>
    <x v="124"/>
    <x v="112"/>
    <x v="331"/>
    <x v="1928"/>
    <x v="424"/>
    <x v="62"/>
    <x v="62"/>
    <x v="14"/>
    <x v="19"/>
    <x v="5"/>
    <x v="11"/>
    <x v="11"/>
  </r>
  <r>
    <x v="1972"/>
    <x v="0"/>
    <x v="7"/>
    <x v="37"/>
    <x v="24"/>
    <x v="756"/>
    <x v="1925"/>
    <x v="422"/>
    <x v="62"/>
    <x v="62"/>
    <x v="14"/>
    <x v="19"/>
    <x v="5"/>
    <x v="7"/>
    <x v="7"/>
  </r>
  <r>
    <x v="1985"/>
    <x v="0"/>
    <x v="1"/>
    <x v="38"/>
    <x v="119"/>
    <x v="68"/>
    <x v="1938"/>
    <x v="419"/>
    <x v="62"/>
    <x v="62"/>
    <x v="14"/>
    <x v="19"/>
    <x v="5"/>
    <x v="1"/>
    <x v="1"/>
  </r>
  <r>
    <x v="1976"/>
    <x v="0"/>
    <x v="10"/>
    <x v="10"/>
    <x v="94"/>
    <x v="34"/>
    <x v="1929"/>
    <x v="428"/>
    <x v="62"/>
    <x v="62"/>
    <x v="14"/>
    <x v="19"/>
    <x v="5"/>
    <x v="10"/>
    <x v="10"/>
  </r>
  <r>
    <x v="1976"/>
    <x v="0"/>
    <x v="1"/>
    <x v="57"/>
    <x v="36"/>
    <x v="83"/>
    <x v="1929"/>
    <x v="428"/>
    <x v="62"/>
    <x v="62"/>
    <x v="14"/>
    <x v="19"/>
    <x v="5"/>
    <x v="1"/>
    <x v="1"/>
  </r>
  <r>
    <x v="1962"/>
    <x v="0"/>
    <x v="4"/>
    <x v="20"/>
    <x v="6"/>
    <x v="7"/>
    <x v="1915"/>
    <x v="419"/>
    <x v="62"/>
    <x v="62"/>
    <x v="14"/>
    <x v="19"/>
    <x v="5"/>
    <x v="4"/>
    <x v="4"/>
  </r>
  <r>
    <x v="1978"/>
    <x v="0"/>
    <x v="10"/>
    <x v="30"/>
    <x v="14"/>
    <x v="31"/>
    <x v="1931"/>
    <x v="422"/>
    <x v="62"/>
    <x v="62"/>
    <x v="14"/>
    <x v="19"/>
    <x v="5"/>
    <x v="10"/>
    <x v="10"/>
  </r>
  <r>
    <x v="1972"/>
    <x v="1"/>
    <x v="2"/>
    <x v="67"/>
    <x v="131"/>
    <x v="176"/>
    <x v="1925"/>
    <x v="422"/>
    <x v="62"/>
    <x v="62"/>
    <x v="14"/>
    <x v="19"/>
    <x v="5"/>
    <x v="2"/>
    <x v="2"/>
  </r>
  <r>
    <x v="1989"/>
    <x v="0"/>
    <x v="6"/>
    <x v="17"/>
    <x v="7"/>
    <x v="34"/>
    <x v="1942"/>
    <x v="430"/>
    <x v="62"/>
    <x v="62"/>
    <x v="14"/>
    <x v="19"/>
    <x v="5"/>
    <x v="6"/>
    <x v="6"/>
  </r>
  <r>
    <x v="1990"/>
    <x v="1"/>
    <x v="2"/>
    <x v="50"/>
    <x v="81"/>
    <x v="126"/>
    <x v="1943"/>
    <x v="429"/>
    <x v="62"/>
    <x v="62"/>
    <x v="14"/>
    <x v="19"/>
    <x v="5"/>
    <x v="2"/>
    <x v="2"/>
  </r>
  <r>
    <x v="1993"/>
    <x v="0"/>
    <x v="8"/>
    <x v="19"/>
    <x v="83"/>
    <x v="63"/>
    <x v="1946"/>
    <x v="419"/>
    <x v="62"/>
    <x v="62"/>
    <x v="14"/>
    <x v="19"/>
    <x v="5"/>
    <x v="8"/>
    <x v="8"/>
  </r>
  <r>
    <x v="1988"/>
    <x v="0"/>
    <x v="7"/>
    <x v="5"/>
    <x v="23"/>
    <x v="178"/>
    <x v="1941"/>
    <x v="429"/>
    <x v="62"/>
    <x v="62"/>
    <x v="14"/>
    <x v="19"/>
    <x v="5"/>
    <x v="7"/>
    <x v="7"/>
  </r>
  <r>
    <x v="1991"/>
    <x v="0"/>
    <x v="8"/>
    <x v="52"/>
    <x v="113"/>
    <x v="490"/>
    <x v="1944"/>
    <x v="425"/>
    <x v="62"/>
    <x v="62"/>
    <x v="14"/>
    <x v="19"/>
    <x v="5"/>
    <x v="8"/>
    <x v="8"/>
  </r>
  <r>
    <x v="1996"/>
    <x v="0"/>
    <x v="0"/>
    <x v="92"/>
    <x v="62"/>
    <x v="187"/>
    <x v="1949"/>
    <x v="429"/>
    <x v="62"/>
    <x v="62"/>
    <x v="14"/>
    <x v="19"/>
    <x v="5"/>
    <x v="0"/>
    <x v="0"/>
  </r>
  <r>
    <x v="1988"/>
    <x v="0"/>
    <x v="0"/>
    <x v="21"/>
    <x v="14"/>
    <x v="126"/>
    <x v="1941"/>
    <x v="429"/>
    <x v="62"/>
    <x v="62"/>
    <x v="14"/>
    <x v="19"/>
    <x v="5"/>
    <x v="0"/>
    <x v="0"/>
  </r>
  <r>
    <x v="1987"/>
    <x v="0"/>
    <x v="6"/>
    <x v="82"/>
    <x v="32"/>
    <x v="1129"/>
    <x v="1940"/>
    <x v="429"/>
    <x v="62"/>
    <x v="62"/>
    <x v="14"/>
    <x v="19"/>
    <x v="5"/>
    <x v="6"/>
    <x v="6"/>
  </r>
  <r>
    <x v="2000"/>
    <x v="0"/>
    <x v="0"/>
    <x v="30"/>
    <x v="14"/>
    <x v="31"/>
    <x v="1953"/>
    <x v="433"/>
    <x v="62"/>
    <x v="62"/>
    <x v="14"/>
    <x v="19"/>
    <x v="5"/>
    <x v="0"/>
    <x v="0"/>
  </r>
  <r>
    <x v="1994"/>
    <x v="0"/>
    <x v="2"/>
    <x v="232"/>
    <x v="149"/>
    <x v="1115"/>
    <x v="1947"/>
    <x v="431"/>
    <x v="62"/>
    <x v="62"/>
    <x v="14"/>
    <x v="19"/>
    <x v="5"/>
    <x v="2"/>
    <x v="2"/>
  </r>
  <r>
    <x v="1994"/>
    <x v="1"/>
    <x v="2"/>
    <x v="177"/>
    <x v="149"/>
    <x v="767"/>
    <x v="1947"/>
    <x v="431"/>
    <x v="62"/>
    <x v="62"/>
    <x v="14"/>
    <x v="19"/>
    <x v="5"/>
    <x v="2"/>
    <x v="2"/>
  </r>
  <r>
    <x v="1983"/>
    <x v="0"/>
    <x v="1"/>
    <x v="110"/>
    <x v="166"/>
    <x v="2604"/>
    <x v="1936"/>
    <x v="427"/>
    <x v="62"/>
    <x v="62"/>
    <x v="14"/>
    <x v="19"/>
    <x v="5"/>
    <x v="1"/>
    <x v="1"/>
  </r>
  <r>
    <x v="1981"/>
    <x v="0"/>
    <x v="7"/>
    <x v="11"/>
    <x v="26"/>
    <x v="957"/>
    <x v="1934"/>
    <x v="419"/>
    <x v="62"/>
    <x v="62"/>
    <x v="14"/>
    <x v="19"/>
    <x v="5"/>
    <x v="7"/>
    <x v="7"/>
  </r>
  <r>
    <x v="1997"/>
    <x v="0"/>
    <x v="10"/>
    <x v="21"/>
    <x v="18"/>
    <x v="11"/>
    <x v="1950"/>
    <x v="432"/>
    <x v="62"/>
    <x v="62"/>
    <x v="14"/>
    <x v="19"/>
    <x v="5"/>
    <x v="10"/>
    <x v="10"/>
  </r>
  <r>
    <x v="1984"/>
    <x v="0"/>
    <x v="9"/>
    <x v="29"/>
    <x v="29"/>
    <x v="30"/>
    <x v="1937"/>
    <x v="428"/>
    <x v="62"/>
    <x v="62"/>
    <x v="14"/>
    <x v="19"/>
    <x v="5"/>
    <x v="9"/>
    <x v="9"/>
  </r>
  <r>
    <x v="1979"/>
    <x v="0"/>
    <x v="8"/>
    <x v="95"/>
    <x v="69"/>
    <x v="11"/>
    <x v="1932"/>
    <x v="429"/>
    <x v="62"/>
    <x v="62"/>
    <x v="14"/>
    <x v="19"/>
    <x v="5"/>
    <x v="8"/>
    <x v="8"/>
  </r>
  <r>
    <x v="1998"/>
    <x v="0"/>
    <x v="3"/>
    <x v="96"/>
    <x v="193"/>
    <x v="2605"/>
    <x v="1951"/>
    <x v="432"/>
    <x v="62"/>
    <x v="62"/>
    <x v="14"/>
    <x v="19"/>
    <x v="5"/>
    <x v="3"/>
    <x v="3"/>
  </r>
  <r>
    <x v="1982"/>
    <x v="0"/>
    <x v="1"/>
    <x v="99"/>
    <x v="104"/>
    <x v="84"/>
    <x v="1935"/>
    <x v="425"/>
    <x v="62"/>
    <x v="62"/>
    <x v="14"/>
    <x v="19"/>
    <x v="5"/>
    <x v="1"/>
    <x v="1"/>
  </r>
  <r>
    <x v="1998"/>
    <x v="0"/>
    <x v="7"/>
    <x v="88"/>
    <x v="69"/>
    <x v="355"/>
    <x v="1951"/>
    <x v="432"/>
    <x v="62"/>
    <x v="62"/>
    <x v="14"/>
    <x v="19"/>
    <x v="5"/>
    <x v="7"/>
    <x v="7"/>
  </r>
  <r>
    <x v="1997"/>
    <x v="0"/>
    <x v="11"/>
    <x v="24"/>
    <x v="61"/>
    <x v="187"/>
    <x v="1950"/>
    <x v="432"/>
    <x v="62"/>
    <x v="62"/>
    <x v="14"/>
    <x v="19"/>
    <x v="5"/>
    <x v="11"/>
    <x v="11"/>
  </r>
  <r>
    <x v="1982"/>
    <x v="0"/>
    <x v="3"/>
    <x v="83"/>
    <x v="97"/>
    <x v="54"/>
    <x v="1935"/>
    <x v="425"/>
    <x v="62"/>
    <x v="62"/>
    <x v="14"/>
    <x v="19"/>
    <x v="5"/>
    <x v="3"/>
    <x v="3"/>
  </r>
  <r>
    <x v="1998"/>
    <x v="0"/>
    <x v="1"/>
    <x v="329"/>
    <x v="308"/>
    <x v="18"/>
    <x v="1951"/>
    <x v="432"/>
    <x v="62"/>
    <x v="62"/>
    <x v="14"/>
    <x v="19"/>
    <x v="5"/>
    <x v="1"/>
    <x v="1"/>
  </r>
  <r>
    <x v="1984"/>
    <x v="0"/>
    <x v="10"/>
    <x v="4"/>
    <x v="60"/>
    <x v="200"/>
    <x v="1937"/>
    <x v="428"/>
    <x v="62"/>
    <x v="62"/>
    <x v="14"/>
    <x v="19"/>
    <x v="5"/>
    <x v="10"/>
    <x v="10"/>
  </r>
  <r>
    <x v="1979"/>
    <x v="0"/>
    <x v="2"/>
    <x v="142"/>
    <x v="86"/>
    <x v="2606"/>
    <x v="1932"/>
    <x v="429"/>
    <x v="62"/>
    <x v="62"/>
    <x v="14"/>
    <x v="19"/>
    <x v="5"/>
    <x v="2"/>
    <x v="2"/>
  </r>
  <r>
    <x v="1981"/>
    <x v="0"/>
    <x v="3"/>
    <x v="89"/>
    <x v="128"/>
    <x v="1834"/>
    <x v="1934"/>
    <x v="419"/>
    <x v="62"/>
    <x v="62"/>
    <x v="14"/>
    <x v="19"/>
    <x v="5"/>
    <x v="3"/>
    <x v="3"/>
  </r>
  <r>
    <x v="1983"/>
    <x v="0"/>
    <x v="10"/>
    <x v="36"/>
    <x v="21"/>
    <x v="665"/>
    <x v="1936"/>
    <x v="427"/>
    <x v="62"/>
    <x v="62"/>
    <x v="14"/>
    <x v="19"/>
    <x v="5"/>
    <x v="10"/>
    <x v="10"/>
  </r>
  <r>
    <x v="1995"/>
    <x v="0"/>
    <x v="4"/>
    <x v="83"/>
    <x v="37"/>
    <x v="387"/>
    <x v="1948"/>
    <x v="430"/>
    <x v="62"/>
    <x v="62"/>
    <x v="14"/>
    <x v="19"/>
    <x v="5"/>
    <x v="4"/>
    <x v="4"/>
  </r>
  <r>
    <x v="1998"/>
    <x v="0"/>
    <x v="9"/>
    <x v="233"/>
    <x v="273"/>
    <x v="99"/>
    <x v="1951"/>
    <x v="432"/>
    <x v="62"/>
    <x v="62"/>
    <x v="14"/>
    <x v="19"/>
    <x v="5"/>
    <x v="9"/>
    <x v="9"/>
  </r>
  <r>
    <x v="1984"/>
    <x v="1"/>
    <x v="2"/>
    <x v="111"/>
    <x v="104"/>
    <x v="1109"/>
    <x v="1937"/>
    <x v="428"/>
    <x v="62"/>
    <x v="62"/>
    <x v="14"/>
    <x v="19"/>
    <x v="5"/>
    <x v="2"/>
    <x v="2"/>
  </r>
  <r>
    <x v="2009"/>
    <x v="0"/>
    <x v="1"/>
    <x v="100"/>
    <x v="161"/>
    <x v="112"/>
    <x v="1962"/>
    <x v="427"/>
    <x v="62"/>
    <x v="62"/>
    <x v="14"/>
    <x v="19"/>
    <x v="5"/>
    <x v="1"/>
    <x v="1"/>
  </r>
  <r>
    <x v="2006"/>
    <x v="1"/>
    <x v="2"/>
    <x v="123"/>
    <x v="103"/>
    <x v="290"/>
    <x v="1959"/>
    <x v="429"/>
    <x v="62"/>
    <x v="62"/>
    <x v="14"/>
    <x v="19"/>
    <x v="5"/>
    <x v="2"/>
    <x v="2"/>
  </r>
  <r>
    <x v="2001"/>
    <x v="0"/>
    <x v="8"/>
    <x v="142"/>
    <x v="254"/>
    <x v="2027"/>
    <x v="1954"/>
    <x v="419"/>
    <x v="62"/>
    <x v="62"/>
    <x v="14"/>
    <x v="19"/>
    <x v="5"/>
    <x v="8"/>
    <x v="8"/>
  </r>
  <r>
    <x v="1982"/>
    <x v="0"/>
    <x v="8"/>
    <x v="78"/>
    <x v="125"/>
    <x v="813"/>
    <x v="1935"/>
    <x v="425"/>
    <x v="62"/>
    <x v="62"/>
    <x v="14"/>
    <x v="19"/>
    <x v="5"/>
    <x v="8"/>
    <x v="8"/>
  </r>
  <r>
    <x v="1995"/>
    <x v="0"/>
    <x v="2"/>
    <x v="58"/>
    <x v="172"/>
    <x v="386"/>
    <x v="1948"/>
    <x v="430"/>
    <x v="62"/>
    <x v="62"/>
    <x v="14"/>
    <x v="19"/>
    <x v="5"/>
    <x v="2"/>
    <x v="2"/>
  </r>
  <r>
    <x v="2004"/>
    <x v="0"/>
    <x v="5"/>
    <x v="6"/>
    <x v="6"/>
    <x v="6"/>
    <x v="1957"/>
    <x v="433"/>
    <x v="62"/>
    <x v="62"/>
    <x v="14"/>
    <x v="19"/>
    <x v="5"/>
    <x v="5"/>
    <x v="5"/>
  </r>
  <r>
    <x v="2008"/>
    <x v="0"/>
    <x v="6"/>
    <x v="1"/>
    <x v="30"/>
    <x v="31"/>
    <x v="1961"/>
    <x v="419"/>
    <x v="62"/>
    <x v="62"/>
    <x v="14"/>
    <x v="19"/>
    <x v="5"/>
    <x v="6"/>
    <x v="6"/>
  </r>
  <r>
    <x v="2008"/>
    <x v="0"/>
    <x v="0"/>
    <x v="75"/>
    <x v="94"/>
    <x v="120"/>
    <x v="1961"/>
    <x v="419"/>
    <x v="62"/>
    <x v="62"/>
    <x v="14"/>
    <x v="19"/>
    <x v="5"/>
    <x v="0"/>
    <x v="0"/>
  </r>
  <r>
    <x v="2012"/>
    <x v="0"/>
    <x v="1"/>
    <x v="18"/>
    <x v="119"/>
    <x v="286"/>
    <x v="1965"/>
    <x v="430"/>
    <x v="62"/>
    <x v="62"/>
    <x v="14"/>
    <x v="19"/>
    <x v="5"/>
    <x v="1"/>
    <x v="1"/>
  </r>
  <r>
    <x v="2011"/>
    <x v="0"/>
    <x v="5"/>
    <x v="8"/>
    <x v="9"/>
    <x v="13"/>
    <x v="1964"/>
    <x v="433"/>
    <x v="62"/>
    <x v="62"/>
    <x v="14"/>
    <x v="19"/>
    <x v="5"/>
    <x v="5"/>
    <x v="5"/>
  </r>
  <r>
    <x v="2006"/>
    <x v="0"/>
    <x v="2"/>
    <x v="112"/>
    <x v="103"/>
    <x v="1"/>
    <x v="1959"/>
    <x v="429"/>
    <x v="62"/>
    <x v="62"/>
    <x v="14"/>
    <x v="19"/>
    <x v="5"/>
    <x v="2"/>
    <x v="2"/>
  </r>
  <r>
    <x v="2007"/>
    <x v="1"/>
    <x v="2"/>
    <x v="148"/>
    <x v="180"/>
    <x v="600"/>
    <x v="1960"/>
    <x v="423"/>
    <x v="62"/>
    <x v="62"/>
    <x v="14"/>
    <x v="19"/>
    <x v="5"/>
    <x v="2"/>
    <x v="2"/>
  </r>
  <r>
    <x v="2002"/>
    <x v="0"/>
    <x v="0"/>
    <x v="54"/>
    <x v="15"/>
    <x v="18"/>
    <x v="1955"/>
    <x v="430"/>
    <x v="62"/>
    <x v="62"/>
    <x v="14"/>
    <x v="19"/>
    <x v="5"/>
    <x v="0"/>
    <x v="0"/>
  </r>
  <r>
    <x v="1995"/>
    <x v="0"/>
    <x v="0"/>
    <x v="17"/>
    <x v="10"/>
    <x v="13"/>
    <x v="1948"/>
    <x v="430"/>
    <x v="62"/>
    <x v="62"/>
    <x v="14"/>
    <x v="19"/>
    <x v="5"/>
    <x v="0"/>
    <x v="0"/>
  </r>
  <r>
    <x v="1980"/>
    <x v="0"/>
    <x v="8"/>
    <x v="122"/>
    <x v="133"/>
    <x v="318"/>
    <x v="1933"/>
    <x v="419"/>
    <x v="62"/>
    <x v="62"/>
    <x v="14"/>
    <x v="19"/>
    <x v="5"/>
    <x v="8"/>
    <x v="8"/>
  </r>
  <r>
    <x v="1984"/>
    <x v="0"/>
    <x v="4"/>
    <x v="31"/>
    <x v="31"/>
    <x v="34"/>
    <x v="1937"/>
    <x v="428"/>
    <x v="62"/>
    <x v="62"/>
    <x v="14"/>
    <x v="19"/>
    <x v="5"/>
    <x v="4"/>
    <x v="4"/>
  </r>
  <r>
    <x v="1980"/>
    <x v="0"/>
    <x v="2"/>
    <x v="61"/>
    <x v="211"/>
    <x v="2607"/>
    <x v="1933"/>
    <x v="419"/>
    <x v="62"/>
    <x v="62"/>
    <x v="14"/>
    <x v="19"/>
    <x v="5"/>
    <x v="2"/>
    <x v="2"/>
  </r>
  <r>
    <x v="2008"/>
    <x v="0"/>
    <x v="5"/>
    <x v="75"/>
    <x v="45"/>
    <x v="120"/>
    <x v="1961"/>
    <x v="419"/>
    <x v="62"/>
    <x v="62"/>
    <x v="14"/>
    <x v="19"/>
    <x v="5"/>
    <x v="5"/>
    <x v="5"/>
  </r>
  <r>
    <x v="1980"/>
    <x v="1"/>
    <x v="2"/>
    <x v="240"/>
    <x v="211"/>
    <x v="2102"/>
    <x v="1933"/>
    <x v="419"/>
    <x v="62"/>
    <x v="62"/>
    <x v="14"/>
    <x v="19"/>
    <x v="5"/>
    <x v="2"/>
    <x v="2"/>
  </r>
  <r>
    <x v="2005"/>
    <x v="0"/>
    <x v="11"/>
    <x v="2"/>
    <x v="35"/>
    <x v="985"/>
    <x v="1958"/>
    <x v="427"/>
    <x v="62"/>
    <x v="62"/>
    <x v="14"/>
    <x v="19"/>
    <x v="5"/>
    <x v="11"/>
    <x v="11"/>
  </r>
  <r>
    <x v="2007"/>
    <x v="0"/>
    <x v="3"/>
    <x v="107"/>
    <x v="123"/>
    <x v="1213"/>
    <x v="1960"/>
    <x v="423"/>
    <x v="62"/>
    <x v="62"/>
    <x v="14"/>
    <x v="19"/>
    <x v="5"/>
    <x v="3"/>
    <x v="3"/>
  </r>
  <r>
    <x v="2013"/>
    <x v="0"/>
    <x v="4"/>
    <x v="1"/>
    <x v="30"/>
    <x v="31"/>
    <x v="1966"/>
    <x v="429"/>
    <x v="62"/>
    <x v="62"/>
    <x v="14"/>
    <x v="19"/>
    <x v="5"/>
    <x v="4"/>
    <x v="4"/>
  </r>
  <r>
    <x v="2012"/>
    <x v="0"/>
    <x v="4"/>
    <x v="15"/>
    <x v="24"/>
    <x v="172"/>
    <x v="1965"/>
    <x v="430"/>
    <x v="62"/>
    <x v="62"/>
    <x v="14"/>
    <x v="19"/>
    <x v="5"/>
    <x v="4"/>
    <x v="4"/>
  </r>
  <r>
    <x v="2003"/>
    <x v="0"/>
    <x v="7"/>
    <x v="34"/>
    <x v="114"/>
    <x v="31"/>
    <x v="1956"/>
    <x v="431"/>
    <x v="62"/>
    <x v="62"/>
    <x v="14"/>
    <x v="19"/>
    <x v="5"/>
    <x v="7"/>
    <x v="7"/>
  </r>
  <r>
    <x v="2002"/>
    <x v="0"/>
    <x v="6"/>
    <x v="120"/>
    <x v="95"/>
    <x v="1075"/>
    <x v="1955"/>
    <x v="430"/>
    <x v="62"/>
    <x v="62"/>
    <x v="14"/>
    <x v="19"/>
    <x v="5"/>
    <x v="6"/>
    <x v="6"/>
  </r>
  <r>
    <x v="2012"/>
    <x v="0"/>
    <x v="3"/>
    <x v="53"/>
    <x v="48"/>
    <x v="17"/>
    <x v="1965"/>
    <x v="430"/>
    <x v="62"/>
    <x v="62"/>
    <x v="14"/>
    <x v="19"/>
    <x v="5"/>
    <x v="3"/>
    <x v="3"/>
  </r>
  <r>
    <x v="2001"/>
    <x v="0"/>
    <x v="0"/>
    <x v="75"/>
    <x v="59"/>
    <x v="120"/>
    <x v="1954"/>
    <x v="419"/>
    <x v="62"/>
    <x v="62"/>
    <x v="14"/>
    <x v="19"/>
    <x v="5"/>
    <x v="0"/>
    <x v="0"/>
  </r>
  <r>
    <x v="2005"/>
    <x v="0"/>
    <x v="0"/>
    <x v="13"/>
    <x v="62"/>
    <x v="162"/>
    <x v="1958"/>
    <x v="427"/>
    <x v="62"/>
    <x v="62"/>
    <x v="14"/>
    <x v="19"/>
    <x v="5"/>
    <x v="0"/>
    <x v="0"/>
  </r>
  <r>
    <x v="2006"/>
    <x v="0"/>
    <x v="0"/>
    <x v="7"/>
    <x v="11"/>
    <x v="319"/>
    <x v="1959"/>
    <x v="429"/>
    <x v="62"/>
    <x v="62"/>
    <x v="14"/>
    <x v="19"/>
    <x v="5"/>
    <x v="0"/>
    <x v="0"/>
  </r>
  <r>
    <x v="2013"/>
    <x v="0"/>
    <x v="0"/>
    <x v="10"/>
    <x v="0"/>
    <x v="6"/>
    <x v="1966"/>
    <x v="429"/>
    <x v="62"/>
    <x v="62"/>
    <x v="14"/>
    <x v="19"/>
    <x v="5"/>
    <x v="0"/>
    <x v="0"/>
  </r>
  <r>
    <x v="2011"/>
    <x v="0"/>
    <x v="7"/>
    <x v="13"/>
    <x v="14"/>
    <x v="44"/>
    <x v="1964"/>
    <x v="433"/>
    <x v="62"/>
    <x v="62"/>
    <x v="14"/>
    <x v="19"/>
    <x v="5"/>
    <x v="7"/>
    <x v="7"/>
  </r>
  <r>
    <x v="2007"/>
    <x v="0"/>
    <x v="11"/>
    <x v="122"/>
    <x v="218"/>
    <x v="1797"/>
    <x v="1960"/>
    <x v="423"/>
    <x v="62"/>
    <x v="62"/>
    <x v="14"/>
    <x v="19"/>
    <x v="5"/>
    <x v="11"/>
    <x v="11"/>
  </r>
  <r>
    <x v="2009"/>
    <x v="0"/>
    <x v="3"/>
    <x v="55"/>
    <x v="125"/>
    <x v="157"/>
    <x v="1962"/>
    <x v="427"/>
    <x v="62"/>
    <x v="62"/>
    <x v="14"/>
    <x v="19"/>
    <x v="5"/>
    <x v="3"/>
    <x v="3"/>
  </r>
  <r>
    <x v="2013"/>
    <x v="0"/>
    <x v="11"/>
    <x v="31"/>
    <x v="35"/>
    <x v="262"/>
    <x v="1966"/>
    <x v="429"/>
    <x v="62"/>
    <x v="62"/>
    <x v="14"/>
    <x v="19"/>
    <x v="5"/>
    <x v="11"/>
    <x v="11"/>
  </r>
  <r>
    <x v="1982"/>
    <x v="0"/>
    <x v="2"/>
    <x v="138"/>
    <x v="170"/>
    <x v="1085"/>
    <x v="1935"/>
    <x v="425"/>
    <x v="62"/>
    <x v="62"/>
    <x v="14"/>
    <x v="19"/>
    <x v="5"/>
    <x v="2"/>
    <x v="2"/>
  </r>
  <r>
    <x v="1982"/>
    <x v="1"/>
    <x v="2"/>
    <x v="152"/>
    <x v="135"/>
    <x v="258"/>
    <x v="1935"/>
    <x v="425"/>
    <x v="62"/>
    <x v="62"/>
    <x v="14"/>
    <x v="19"/>
    <x v="5"/>
    <x v="2"/>
    <x v="2"/>
  </r>
  <r>
    <x v="1998"/>
    <x v="0"/>
    <x v="11"/>
    <x v="208"/>
    <x v="262"/>
    <x v="791"/>
    <x v="1951"/>
    <x v="432"/>
    <x v="62"/>
    <x v="62"/>
    <x v="14"/>
    <x v="19"/>
    <x v="5"/>
    <x v="11"/>
    <x v="11"/>
  </r>
  <r>
    <x v="1980"/>
    <x v="0"/>
    <x v="7"/>
    <x v="20"/>
    <x v="39"/>
    <x v="2608"/>
    <x v="1933"/>
    <x v="419"/>
    <x v="62"/>
    <x v="62"/>
    <x v="14"/>
    <x v="19"/>
    <x v="5"/>
    <x v="7"/>
    <x v="7"/>
  </r>
  <r>
    <x v="1997"/>
    <x v="0"/>
    <x v="7"/>
    <x v="8"/>
    <x v="85"/>
    <x v="31"/>
    <x v="1950"/>
    <x v="432"/>
    <x v="62"/>
    <x v="62"/>
    <x v="14"/>
    <x v="19"/>
    <x v="5"/>
    <x v="7"/>
    <x v="7"/>
  </r>
  <r>
    <x v="1981"/>
    <x v="0"/>
    <x v="5"/>
    <x v="75"/>
    <x v="94"/>
    <x v="120"/>
    <x v="1934"/>
    <x v="419"/>
    <x v="62"/>
    <x v="62"/>
    <x v="14"/>
    <x v="19"/>
    <x v="5"/>
    <x v="5"/>
    <x v="5"/>
  </r>
  <r>
    <x v="1979"/>
    <x v="0"/>
    <x v="3"/>
    <x v="42"/>
    <x v="39"/>
    <x v="1239"/>
    <x v="1932"/>
    <x v="429"/>
    <x v="62"/>
    <x v="62"/>
    <x v="14"/>
    <x v="19"/>
    <x v="5"/>
    <x v="3"/>
    <x v="3"/>
  </r>
  <r>
    <x v="1995"/>
    <x v="0"/>
    <x v="10"/>
    <x v="82"/>
    <x v="75"/>
    <x v="869"/>
    <x v="1948"/>
    <x v="430"/>
    <x v="62"/>
    <x v="62"/>
    <x v="14"/>
    <x v="19"/>
    <x v="5"/>
    <x v="10"/>
    <x v="10"/>
  </r>
  <r>
    <x v="1983"/>
    <x v="0"/>
    <x v="3"/>
    <x v="101"/>
    <x v="104"/>
    <x v="1307"/>
    <x v="1936"/>
    <x v="427"/>
    <x v="62"/>
    <x v="62"/>
    <x v="14"/>
    <x v="19"/>
    <x v="5"/>
    <x v="3"/>
    <x v="3"/>
  </r>
  <r>
    <x v="1983"/>
    <x v="0"/>
    <x v="7"/>
    <x v="24"/>
    <x v="15"/>
    <x v="176"/>
    <x v="1936"/>
    <x v="427"/>
    <x v="62"/>
    <x v="62"/>
    <x v="14"/>
    <x v="19"/>
    <x v="5"/>
    <x v="7"/>
    <x v="7"/>
  </r>
  <r>
    <x v="1982"/>
    <x v="0"/>
    <x v="0"/>
    <x v="11"/>
    <x v="10"/>
    <x v="11"/>
    <x v="1935"/>
    <x v="425"/>
    <x v="62"/>
    <x v="62"/>
    <x v="14"/>
    <x v="19"/>
    <x v="5"/>
    <x v="0"/>
    <x v="0"/>
  </r>
  <r>
    <x v="1986"/>
    <x v="0"/>
    <x v="6"/>
    <x v="10"/>
    <x v="13"/>
    <x v="202"/>
    <x v="1939"/>
    <x v="428"/>
    <x v="62"/>
    <x v="62"/>
    <x v="14"/>
    <x v="19"/>
    <x v="5"/>
    <x v="6"/>
    <x v="6"/>
  </r>
  <r>
    <x v="1965"/>
    <x v="0"/>
    <x v="0"/>
    <x v="30"/>
    <x v="14"/>
    <x v="31"/>
    <x v="1918"/>
    <x v="420"/>
    <x v="62"/>
    <x v="62"/>
    <x v="14"/>
    <x v="19"/>
    <x v="5"/>
    <x v="0"/>
    <x v="0"/>
  </r>
  <r>
    <x v="1962"/>
    <x v="0"/>
    <x v="3"/>
    <x v="0"/>
    <x v="41"/>
    <x v="6"/>
    <x v="1915"/>
    <x v="419"/>
    <x v="62"/>
    <x v="62"/>
    <x v="14"/>
    <x v="19"/>
    <x v="5"/>
    <x v="3"/>
    <x v="3"/>
  </r>
  <r>
    <x v="1977"/>
    <x v="0"/>
    <x v="6"/>
    <x v="20"/>
    <x v="98"/>
    <x v="145"/>
    <x v="1930"/>
    <x v="424"/>
    <x v="62"/>
    <x v="62"/>
    <x v="14"/>
    <x v="19"/>
    <x v="5"/>
    <x v="6"/>
    <x v="6"/>
  </r>
  <r>
    <x v="1965"/>
    <x v="0"/>
    <x v="9"/>
    <x v="98"/>
    <x v="125"/>
    <x v="1673"/>
    <x v="1918"/>
    <x v="420"/>
    <x v="62"/>
    <x v="62"/>
    <x v="14"/>
    <x v="19"/>
    <x v="5"/>
    <x v="9"/>
    <x v="9"/>
  </r>
  <r>
    <x v="1971"/>
    <x v="0"/>
    <x v="2"/>
    <x v="112"/>
    <x v="188"/>
    <x v="735"/>
    <x v="1924"/>
    <x v="426"/>
    <x v="62"/>
    <x v="62"/>
    <x v="14"/>
    <x v="19"/>
    <x v="5"/>
    <x v="2"/>
    <x v="2"/>
  </r>
  <r>
    <x v="1968"/>
    <x v="0"/>
    <x v="4"/>
    <x v="13"/>
    <x v="18"/>
    <x v="19"/>
    <x v="1921"/>
    <x v="424"/>
    <x v="62"/>
    <x v="62"/>
    <x v="14"/>
    <x v="19"/>
    <x v="5"/>
    <x v="4"/>
    <x v="4"/>
  </r>
  <r>
    <x v="1964"/>
    <x v="1"/>
    <x v="2"/>
    <x v="128"/>
    <x v="242"/>
    <x v="2609"/>
    <x v="1917"/>
    <x v="421"/>
    <x v="62"/>
    <x v="62"/>
    <x v="14"/>
    <x v="19"/>
    <x v="5"/>
    <x v="2"/>
    <x v="2"/>
  </r>
  <r>
    <x v="1969"/>
    <x v="0"/>
    <x v="6"/>
    <x v="83"/>
    <x v="119"/>
    <x v="92"/>
    <x v="1922"/>
    <x v="421"/>
    <x v="62"/>
    <x v="62"/>
    <x v="14"/>
    <x v="19"/>
    <x v="5"/>
    <x v="6"/>
    <x v="6"/>
  </r>
  <r>
    <x v="1966"/>
    <x v="0"/>
    <x v="2"/>
    <x v="97"/>
    <x v="195"/>
    <x v="2610"/>
    <x v="1919"/>
    <x v="422"/>
    <x v="62"/>
    <x v="62"/>
    <x v="14"/>
    <x v="19"/>
    <x v="5"/>
    <x v="2"/>
    <x v="2"/>
  </r>
  <r>
    <x v="1978"/>
    <x v="0"/>
    <x v="5"/>
    <x v="12"/>
    <x v="45"/>
    <x v="6"/>
    <x v="1931"/>
    <x v="422"/>
    <x v="62"/>
    <x v="62"/>
    <x v="14"/>
    <x v="19"/>
    <x v="5"/>
    <x v="5"/>
    <x v="5"/>
  </r>
  <r>
    <x v="1974"/>
    <x v="0"/>
    <x v="10"/>
    <x v="26"/>
    <x v="26"/>
    <x v="27"/>
    <x v="1927"/>
    <x v="427"/>
    <x v="62"/>
    <x v="62"/>
    <x v="14"/>
    <x v="19"/>
    <x v="5"/>
    <x v="10"/>
    <x v="10"/>
  </r>
  <r>
    <x v="1970"/>
    <x v="0"/>
    <x v="4"/>
    <x v="26"/>
    <x v="24"/>
    <x v="324"/>
    <x v="1923"/>
    <x v="425"/>
    <x v="62"/>
    <x v="62"/>
    <x v="14"/>
    <x v="19"/>
    <x v="5"/>
    <x v="4"/>
    <x v="4"/>
  </r>
  <r>
    <x v="1975"/>
    <x v="0"/>
    <x v="5"/>
    <x v="10"/>
    <x v="9"/>
    <x v="9"/>
    <x v="1928"/>
    <x v="424"/>
    <x v="62"/>
    <x v="62"/>
    <x v="14"/>
    <x v="19"/>
    <x v="5"/>
    <x v="5"/>
    <x v="5"/>
  </r>
  <r>
    <x v="1976"/>
    <x v="0"/>
    <x v="2"/>
    <x v="15"/>
    <x v="61"/>
    <x v="192"/>
    <x v="1929"/>
    <x v="428"/>
    <x v="62"/>
    <x v="62"/>
    <x v="14"/>
    <x v="19"/>
    <x v="5"/>
    <x v="2"/>
    <x v="2"/>
  </r>
  <r>
    <x v="1986"/>
    <x v="0"/>
    <x v="8"/>
    <x v="23"/>
    <x v="3"/>
    <x v="252"/>
    <x v="1939"/>
    <x v="428"/>
    <x v="62"/>
    <x v="62"/>
    <x v="14"/>
    <x v="19"/>
    <x v="5"/>
    <x v="8"/>
    <x v="8"/>
  </r>
  <r>
    <x v="1990"/>
    <x v="0"/>
    <x v="8"/>
    <x v="70"/>
    <x v="51"/>
    <x v="2375"/>
    <x v="1943"/>
    <x v="429"/>
    <x v="62"/>
    <x v="62"/>
    <x v="14"/>
    <x v="19"/>
    <x v="5"/>
    <x v="8"/>
    <x v="8"/>
  </r>
  <r>
    <x v="1999"/>
    <x v="0"/>
    <x v="10"/>
    <x v="56"/>
    <x v="83"/>
    <x v="749"/>
    <x v="1952"/>
    <x v="426"/>
    <x v="62"/>
    <x v="62"/>
    <x v="14"/>
    <x v="19"/>
    <x v="5"/>
    <x v="10"/>
    <x v="10"/>
  </r>
  <r>
    <x v="1977"/>
    <x v="0"/>
    <x v="9"/>
    <x v="9"/>
    <x v="43"/>
    <x v="183"/>
    <x v="1930"/>
    <x v="424"/>
    <x v="62"/>
    <x v="62"/>
    <x v="14"/>
    <x v="19"/>
    <x v="5"/>
    <x v="9"/>
    <x v="9"/>
  </r>
  <r>
    <x v="1974"/>
    <x v="0"/>
    <x v="6"/>
    <x v="35"/>
    <x v="51"/>
    <x v="63"/>
    <x v="1927"/>
    <x v="427"/>
    <x v="62"/>
    <x v="62"/>
    <x v="14"/>
    <x v="19"/>
    <x v="5"/>
    <x v="6"/>
    <x v="6"/>
  </r>
  <r>
    <x v="1977"/>
    <x v="0"/>
    <x v="7"/>
    <x v="12"/>
    <x v="6"/>
    <x v="145"/>
    <x v="1930"/>
    <x v="424"/>
    <x v="62"/>
    <x v="62"/>
    <x v="14"/>
    <x v="19"/>
    <x v="5"/>
    <x v="7"/>
    <x v="7"/>
  </r>
  <r>
    <x v="1992"/>
    <x v="0"/>
    <x v="4"/>
    <x v="57"/>
    <x v="56"/>
    <x v="217"/>
    <x v="1945"/>
    <x v="422"/>
    <x v="62"/>
    <x v="62"/>
    <x v="14"/>
    <x v="19"/>
    <x v="5"/>
    <x v="4"/>
    <x v="4"/>
  </r>
  <r>
    <x v="1992"/>
    <x v="0"/>
    <x v="9"/>
    <x v="18"/>
    <x v="21"/>
    <x v="329"/>
    <x v="1945"/>
    <x v="422"/>
    <x v="62"/>
    <x v="62"/>
    <x v="14"/>
    <x v="19"/>
    <x v="5"/>
    <x v="9"/>
    <x v="9"/>
  </r>
  <r>
    <x v="1993"/>
    <x v="0"/>
    <x v="5"/>
    <x v="16"/>
    <x v="18"/>
    <x v="1964"/>
    <x v="1946"/>
    <x v="419"/>
    <x v="62"/>
    <x v="62"/>
    <x v="14"/>
    <x v="19"/>
    <x v="5"/>
    <x v="5"/>
    <x v="5"/>
  </r>
  <r>
    <x v="1990"/>
    <x v="0"/>
    <x v="2"/>
    <x v="50"/>
    <x v="81"/>
    <x v="126"/>
    <x v="1943"/>
    <x v="429"/>
    <x v="62"/>
    <x v="62"/>
    <x v="14"/>
    <x v="19"/>
    <x v="5"/>
    <x v="2"/>
    <x v="2"/>
  </r>
  <r>
    <x v="1993"/>
    <x v="0"/>
    <x v="6"/>
    <x v="26"/>
    <x v="26"/>
    <x v="27"/>
    <x v="1946"/>
    <x v="419"/>
    <x v="62"/>
    <x v="62"/>
    <x v="14"/>
    <x v="19"/>
    <x v="5"/>
    <x v="6"/>
    <x v="6"/>
  </r>
  <r>
    <x v="1992"/>
    <x v="0"/>
    <x v="7"/>
    <x v="21"/>
    <x v="18"/>
    <x v="11"/>
    <x v="1945"/>
    <x v="422"/>
    <x v="62"/>
    <x v="62"/>
    <x v="14"/>
    <x v="19"/>
    <x v="5"/>
    <x v="7"/>
    <x v="7"/>
  </r>
  <r>
    <x v="1993"/>
    <x v="0"/>
    <x v="10"/>
    <x v="63"/>
    <x v="1"/>
    <x v="165"/>
    <x v="1946"/>
    <x v="419"/>
    <x v="62"/>
    <x v="62"/>
    <x v="14"/>
    <x v="19"/>
    <x v="5"/>
    <x v="10"/>
    <x v="10"/>
  </r>
  <r>
    <x v="1978"/>
    <x v="0"/>
    <x v="6"/>
    <x v="9"/>
    <x v="62"/>
    <x v="84"/>
    <x v="1931"/>
    <x v="422"/>
    <x v="62"/>
    <x v="62"/>
    <x v="14"/>
    <x v="19"/>
    <x v="5"/>
    <x v="6"/>
    <x v="6"/>
  </r>
  <r>
    <x v="1972"/>
    <x v="0"/>
    <x v="0"/>
    <x v="23"/>
    <x v="56"/>
    <x v="204"/>
    <x v="1925"/>
    <x v="422"/>
    <x v="62"/>
    <x v="62"/>
    <x v="14"/>
    <x v="19"/>
    <x v="5"/>
    <x v="0"/>
    <x v="0"/>
  </r>
  <r>
    <x v="1985"/>
    <x v="0"/>
    <x v="11"/>
    <x v="31"/>
    <x v="40"/>
    <x v="136"/>
    <x v="1938"/>
    <x v="419"/>
    <x v="62"/>
    <x v="62"/>
    <x v="14"/>
    <x v="19"/>
    <x v="5"/>
    <x v="11"/>
    <x v="11"/>
  </r>
  <r>
    <x v="1967"/>
    <x v="0"/>
    <x v="0"/>
    <x v="10"/>
    <x v="9"/>
    <x v="9"/>
    <x v="1920"/>
    <x v="423"/>
    <x v="62"/>
    <x v="62"/>
    <x v="14"/>
    <x v="19"/>
    <x v="5"/>
    <x v="0"/>
    <x v="0"/>
  </r>
  <r>
    <x v="1963"/>
    <x v="0"/>
    <x v="6"/>
    <x v="62"/>
    <x v="139"/>
    <x v="2163"/>
    <x v="1916"/>
    <x v="420"/>
    <x v="62"/>
    <x v="62"/>
    <x v="14"/>
    <x v="19"/>
    <x v="5"/>
    <x v="6"/>
    <x v="6"/>
  </r>
  <r>
    <x v="1969"/>
    <x v="0"/>
    <x v="5"/>
    <x v="92"/>
    <x v="62"/>
    <x v="187"/>
    <x v="1922"/>
    <x v="421"/>
    <x v="62"/>
    <x v="62"/>
    <x v="14"/>
    <x v="19"/>
    <x v="5"/>
    <x v="5"/>
    <x v="5"/>
  </r>
  <r>
    <x v="1968"/>
    <x v="0"/>
    <x v="2"/>
    <x v="89"/>
    <x v="108"/>
    <x v="44"/>
    <x v="1921"/>
    <x v="424"/>
    <x v="62"/>
    <x v="62"/>
    <x v="14"/>
    <x v="19"/>
    <x v="5"/>
    <x v="2"/>
    <x v="2"/>
  </r>
  <r>
    <x v="1964"/>
    <x v="0"/>
    <x v="2"/>
    <x v="22"/>
    <x v="86"/>
    <x v="22"/>
    <x v="1917"/>
    <x v="421"/>
    <x v="62"/>
    <x v="62"/>
    <x v="14"/>
    <x v="19"/>
    <x v="5"/>
    <x v="2"/>
    <x v="2"/>
  </r>
  <r>
    <x v="1970"/>
    <x v="0"/>
    <x v="6"/>
    <x v="11"/>
    <x v="76"/>
    <x v="13"/>
    <x v="1923"/>
    <x v="425"/>
    <x v="62"/>
    <x v="62"/>
    <x v="14"/>
    <x v="19"/>
    <x v="5"/>
    <x v="6"/>
    <x v="6"/>
  </r>
  <r>
    <x v="1972"/>
    <x v="0"/>
    <x v="4"/>
    <x v="105"/>
    <x v="72"/>
    <x v="629"/>
    <x v="1925"/>
    <x v="422"/>
    <x v="62"/>
    <x v="62"/>
    <x v="14"/>
    <x v="19"/>
    <x v="5"/>
    <x v="4"/>
    <x v="4"/>
  </r>
  <r>
    <x v="1968"/>
    <x v="0"/>
    <x v="0"/>
    <x v="6"/>
    <x v="6"/>
    <x v="6"/>
    <x v="1921"/>
    <x v="424"/>
    <x v="62"/>
    <x v="62"/>
    <x v="14"/>
    <x v="19"/>
    <x v="5"/>
    <x v="0"/>
    <x v="0"/>
  </r>
  <r>
    <x v="1977"/>
    <x v="0"/>
    <x v="5"/>
    <x v="16"/>
    <x v="17"/>
    <x v="6"/>
    <x v="1930"/>
    <x v="424"/>
    <x v="62"/>
    <x v="62"/>
    <x v="14"/>
    <x v="19"/>
    <x v="5"/>
    <x v="5"/>
    <x v="5"/>
  </r>
  <r>
    <x v="1967"/>
    <x v="0"/>
    <x v="5"/>
    <x v="6"/>
    <x v="6"/>
    <x v="6"/>
    <x v="1920"/>
    <x v="423"/>
    <x v="62"/>
    <x v="62"/>
    <x v="14"/>
    <x v="19"/>
    <x v="5"/>
    <x v="5"/>
    <x v="5"/>
  </r>
  <r>
    <x v="1976"/>
    <x v="0"/>
    <x v="6"/>
    <x v="10"/>
    <x v="94"/>
    <x v="34"/>
    <x v="1929"/>
    <x v="428"/>
    <x v="62"/>
    <x v="62"/>
    <x v="14"/>
    <x v="19"/>
    <x v="5"/>
    <x v="6"/>
    <x v="6"/>
  </r>
  <r>
    <x v="1966"/>
    <x v="0"/>
    <x v="9"/>
    <x v="108"/>
    <x v="116"/>
    <x v="396"/>
    <x v="1919"/>
    <x v="422"/>
    <x v="62"/>
    <x v="62"/>
    <x v="14"/>
    <x v="19"/>
    <x v="5"/>
    <x v="9"/>
    <x v="9"/>
  </r>
  <r>
    <x v="1986"/>
    <x v="0"/>
    <x v="11"/>
    <x v="92"/>
    <x v="7"/>
    <x v="207"/>
    <x v="1939"/>
    <x v="428"/>
    <x v="62"/>
    <x v="62"/>
    <x v="14"/>
    <x v="19"/>
    <x v="5"/>
    <x v="11"/>
    <x v="11"/>
  </r>
  <r>
    <x v="1969"/>
    <x v="0"/>
    <x v="0"/>
    <x v="63"/>
    <x v="10"/>
    <x v="216"/>
    <x v="1922"/>
    <x v="421"/>
    <x v="62"/>
    <x v="62"/>
    <x v="14"/>
    <x v="19"/>
    <x v="5"/>
    <x v="0"/>
    <x v="0"/>
  </r>
  <r>
    <x v="1971"/>
    <x v="0"/>
    <x v="8"/>
    <x v="46"/>
    <x v="31"/>
    <x v="274"/>
    <x v="1924"/>
    <x v="426"/>
    <x v="62"/>
    <x v="62"/>
    <x v="14"/>
    <x v="19"/>
    <x v="5"/>
    <x v="8"/>
    <x v="8"/>
  </r>
  <r>
    <x v="1976"/>
    <x v="0"/>
    <x v="11"/>
    <x v="7"/>
    <x v="43"/>
    <x v="50"/>
    <x v="1929"/>
    <x v="428"/>
    <x v="62"/>
    <x v="62"/>
    <x v="14"/>
    <x v="19"/>
    <x v="5"/>
    <x v="11"/>
    <x v="11"/>
  </r>
  <r>
    <x v="1962"/>
    <x v="0"/>
    <x v="9"/>
    <x v="93"/>
    <x v="85"/>
    <x v="6"/>
    <x v="1915"/>
    <x v="419"/>
    <x v="62"/>
    <x v="62"/>
    <x v="14"/>
    <x v="19"/>
    <x v="5"/>
    <x v="9"/>
    <x v="9"/>
  </r>
  <r>
    <x v="1986"/>
    <x v="0"/>
    <x v="0"/>
    <x v="6"/>
    <x v="41"/>
    <x v="34"/>
    <x v="1939"/>
    <x v="428"/>
    <x v="62"/>
    <x v="62"/>
    <x v="14"/>
    <x v="19"/>
    <x v="5"/>
    <x v="0"/>
    <x v="0"/>
  </r>
  <r>
    <x v="1977"/>
    <x v="0"/>
    <x v="3"/>
    <x v="93"/>
    <x v="13"/>
    <x v="389"/>
    <x v="1930"/>
    <x v="424"/>
    <x v="62"/>
    <x v="62"/>
    <x v="14"/>
    <x v="19"/>
    <x v="5"/>
    <x v="3"/>
    <x v="3"/>
  </r>
  <r>
    <x v="1969"/>
    <x v="0"/>
    <x v="11"/>
    <x v="81"/>
    <x v="164"/>
    <x v="179"/>
    <x v="1922"/>
    <x v="421"/>
    <x v="62"/>
    <x v="62"/>
    <x v="14"/>
    <x v="19"/>
    <x v="5"/>
    <x v="11"/>
    <x v="11"/>
  </r>
  <r>
    <x v="1998"/>
    <x v="1"/>
    <x v="2"/>
    <x v="330"/>
    <x v="374"/>
    <x v="2611"/>
    <x v="1951"/>
    <x v="432"/>
    <x v="62"/>
    <x v="62"/>
    <x v="14"/>
    <x v="19"/>
    <x v="5"/>
    <x v="2"/>
    <x v="2"/>
  </r>
  <r>
    <x v="1980"/>
    <x v="0"/>
    <x v="4"/>
    <x v="105"/>
    <x v="145"/>
    <x v="2612"/>
    <x v="1933"/>
    <x v="419"/>
    <x v="62"/>
    <x v="62"/>
    <x v="14"/>
    <x v="19"/>
    <x v="5"/>
    <x v="4"/>
    <x v="4"/>
  </r>
  <r>
    <x v="1984"/>
    <x v="0"/>
    <x v="3"/>
    <x v="14"/>
    <x v="57"/>
    <x v="34"/>
    <x v="1937"/>
    <x v="428"/>
    <x v="62"/>
    <x v="62"/>
    <x v="14"/>
    <x v="19"/>
    <x v="5"/>
    <x v="3"/>
    <x v="3"/>
  </r>
  <r>
    <x v="1983"/>
    <x v="0"/>
    <x v="4"/>
    <x v="98"/>
    <x v="70"/>
    <x v="2613"/>
    <x v="1936"/>
    <x v="427"/>
    <x v="62"/>
    <x v="62"/>
    <x v="14"/>
    <x v="19"/>
    <x v="5"/>
    <x v="4"/>
    <x v="4"/>
  </r>
  <r>
    <x v="1977"/>
    <x v="0"/>
    <x v="1"/>
    <x v="9"/>
    <x v="8"/>
    <x v="8"/>
    <x v="1930"/>
    <x v="424"/>
    <x v="62"/>
    <x v="62"/>
    <x v="14"/>
    <x v="19"/>
    <x v="5"/>
    <x v="1"/>
    <x v="1"/>
  </r>
  <r>
    <x v="1970"/>
    <x v="0"/>
    <x v="10"/>
    <x v="7"/>
    <x v="5"/>
    <x v="315"/>
    <x v="1923"/>
    <x v="425"/>
    <x v="62"/>
    <x v="62"/>
    <x v="14"/>
    <x v="19"/>
    <x v="5"/>
    <x v="10"/>
    <x v="10"/>
  </r>
  <r>
    <x v="1998"/>
    <x v="0"/>
    <x v="4"/>
    <x v="247"/>
    <x v="176"/>
    <x v="395"/>
    <x v="1951"/>
    <x v="432"/>
    <x v="62"/>
    <x v="62"/>
    <x v="14"/>
    <x v="19"/>
    <x v="5"/>
    <x v="4"/>
    <x v="4"/>
  </r>
  <r>
    <x v="1984"/>
    <x v="0"/>
    <x v="11"/>
    <x v="90"/>
    <x v="58"/>
    <x v="390"/>
    <x v="1937"/>
    <x v="428"/>
    <x v="62"/>
    <x v="62"/>
    <x v="14"/>
    <x v="19"/>
    <x v="5"/>
    <x v="11"/>
    <x v="11"/>
  </r>
  <r>
    <x v="1982"/>
    <x v="0"/>
    <x v="4"/>
    <x v="38"/>
    <x v="57"/>
    <x v="76"/>
    <x v="1935"/>
    <x v="425"/>
    <x v="62"/>
    <x v="62"/>
    <x v="14"/>
    <x v="19"/>
    <x v="5"/>
    <x v="4"/>
    <x v="4"/>
  </r>
  <r>
    <x v="1983"/>
    <x v="0"/>
    <x v="2"/>
    <x v="129"/>
    <x v="189"/>
    <x v="2614"/>
    <x v="1936"/>
    <x v="427"/>
    <x v="62"/>
    <x v="62"/>
    <x v="14"/>
    <x v="19"/>
    <x v="5"/>
    <x v="2"/>
    <x v="2"/>
  </r>
  <r>
    <x v="1983"/>
    <x v="1"/>
    <x v="2"/>
    <x v="143"/>
    <x v="133"/>
    <x v="44"/>
    <x v="1936"/>
    <x v="427"/>
    <x v="62"/>
    <x v="62"/>
    <x v="14"/>
    <x v="19"/>
    <x v="5"/>
    <x v="2"/>
    <x v="2"/>
  </r>
  <r>
    <x v="1998"/>
    <x v="0"/>
    <x v="8"/>
    <x v="193"/>
    <x v="258"/>
    <x v="2615"/>
    <x v="1951"/>
    <x v="432"/>
    <x v="62"/>
    <x v="62"/>
    <x v="14"/>
    <x v="19"/>
    <x v="5"/>
    <x v="8"/>
    <x v="8"/>
  </r>
  <r>
    <x v="2001"/>
    <x v="0"/>
    <x v="5"/>
    <x v="75"/>
    <x v="43"/>
    <x v="120"/>
    <x v="1954"/>
    <x v="419"/>
    <x v="62"/>
    <x v="62"/>
    <x v="14"/>
    <x v="19"/>
    <x v="5"/>
    <x v="5"/>
    <x v="5"/>
  </r>
  <r>
    <x v="2011"/>
    <x v="0"/>
    <x v="3"/>
    <x v="50"/>
    <x v="15"/>
    <x v="319"/>
    <x v="1964"/>
    <x v="433"/>
    <x v="62"/>
    <x v="62"/>
    <x v="14"/>
    <x v="19"/>
    <x v="5"/>
    <x v="3"/>
    <x v="3"/>
  </r>
  <r>
    <x v="2004"/>
    <x v="0"/>
    <x v="4"/>
    <x v="82"/>
    <x v="60"/>
    <x v="538"/>
    <x v="1957"/>
    <x v="433"/>
    <x v="62"/>
    <x v="62"/>
    <x v="14"/>
    <x v="19"/>
    <x v="5"/>
    <x v="4"/>
    <x v="4"/>
  </r>
  <r>
    <x v="2005"/>
    <x v="0"/>
    <x v="5"/>
    <x v="93"/>
    <x v="94"/>
    <x v="207"/>
    <x v="1958"/>
    <x v="427"/>
    <x v="62"/>
    <x v="62"/>
    <x v="14"/>
    <x v="19"/>
    <x v="5"/>
    <x v="5"/>
    <x v="5"/>
  </r>
  <r>
    <x v="2010"/>
    <x v="0"/>
    <x v="5"/>
    <x v="6"/>
    <x v="6"/>
    <x v="6"/>
    <x v="1963"/>
    <x v="422"/>
    <x v="62"/>
    <x v="62"/>
    <x v="14"/>
    <x v="19"/>
    <x v="5"/>
    <x v="5"/>
    <x v="5"/>
  </r>
  <r>
    <x v="2001"/>
    <x v="0"/>
    <x v="11"/>
    <x v="182"/>
    <x v="126"/>
    <x v="1587"/>
    <x v="1954"/>
    <x v="419"/>
    <x v="62"/>
    <x v="62"/>
    <x v="14"/>
    <x v="19"/>
    <x v="5"/>
    <x v="11"/>
    <x v="11"/>
  </r>
  <r>
    <x v="2006"/>
    <x v="0"/>
    <x v="6"/>
    <x v="4"/>
    <x v="60"/>
    <x v="200"/>
    <x v="1959"/>
    <x v="429"/>
    <x v="62"/>
    <x v="62"/>
    <x v="14"/>
    <x v="19"/>
    <x v="5"/>
    <x v="6"/>
    <x v="6"/>
  </r>
  <r>
    <x v="2007"/>
    <x v="0"/>
    <x v="5"/>
    <x v="17"/>
    <x v="11"/>
    <x v="18"/>
    <x v="1960"/>
    <x v="423"/>
    <x v="62"/>
    <x v="62"/>
    <x v="14"/>
    <x v="19"/>
    <x v="5"/>
    <x v="5"/>
    <x v="5"/>
  </r>
  <r>
    <x v="1981"/>
    <x v="0"/>
    <x v="10"/>
    <x v="11"/>
    <x v="81"/>
    <x v="840"/>
    <x v="1934"/>
    <x v="419"/>
    <x v="62"/>
    <x v="62"/>
    <x v="14"/>
    <x v="19"/>
    <x v="5"/>
    <x v="10"/>
    <x v="10"/>
  </r>
  <r>
    <x v="1979"/>
    <x v="0"/>
    <x v="7"/>
    <x v="15"/>
    <x v="38"/>
    <x v="7"/>
    <x v="1932"/>
    <x v="429"/>
    <x v="62"/>
    <x v="62"/>
    <x v="14"/>
    <x v="19"/>
    <x v="5"/>
    <x v="7"/>
    <x v="7"/>
  </r>
  <r>
    <x v="1981"/>
    <x v="0"/>
    <x v="4"/>
    <x v="94"/>
    <x v="20"/>
    <x v="638"/>
    <x v="1934"/>
    <x v="419"/>
    <x v="62"/>
    <x v="62"/>
    <x v="14"/>
    <x v="19"/>
    <x v="5"/>
    <x v="4"/>
    <x v="4"/>
  </r>
  <r>
    <x v="1997"/>
    <x v="0"/>
    <x v="6"/>
    <x v="92"/>
    <x v="43"/>
    <x v="137"/>
    <x v="1950"/>
    <x v="432"/>
    <x v="62"/>
    <x v="62"/>
    <x v="14"/>
    <x v="19"/>
    <x v="5"/>
    <x v="6"/>
    <x v="6"/>
  </r>
  <r>
    <x v="1980"/>
    <x v="0"/>
    <x v="3"/>
    <x v="97"/>
    <x v="140"/>
    <x v="31"/>
    <x v="1933"/>
    <x v="419"/>
    <x v="62"/>
    <x v="62"/>
    <x v="14"/>
    <x v="19"/>
    <x v="5"/>
    <x v="3"/>
    <x v="3"/>
  </r>
  <r>
    <x v="1997"/>
    <x v="0"/>
    <x v="1"/>
    <x v="53"/>
    <x v="44"/>
    <x v="95"/>
    <x v="1950"/>
    <x v="432"/>
    <x v="62"/>
    <x v="62"/>
    <x v="14"/>
    <x v="19"/>
    <x v="5"/>
    <x v="1"/>
    <x v="1"/>
  </r>
  <r>
    <x v="1997"/>
    <x v="0"/>
    <x v="3"/>
    <x v="1"/>
    <x v="30"/>
    <x v="31"/>
    <x v="1950"/>
    <x v="432"/>
    <x v="62"/>
    <x v="62"/>
    <x v="14"/>
    <x v="19"/>
    <x v="5"/>
    <x v="3"/>
    <x v="3"/>
  </r>
  <r>
    <x v="1979"/>
    <x v="0"/>
    <x v="4"/>
    <x v="33"/>
    <x v="19"/>
    <x v="165"/>
    <x v="1932"/>
    <x v="429"/>
    <x v="62"/>
    <x v="62"/>
    <x v="14"/>
    <x v="19"/>
    <x v="5"/>
    <x v="4"/>
    <x v="4"/>
  </r>
  <r>
    <x v="1981"/>
    <x v="1"/>
    <x v="2"/>
    <x v="25"/>
    <x v="134"/>
    <x v="233"/>
    <x v="1934"/>
    <x v="419"/>
    <x v="62"/>
    <x v="62"/>
    <x v="14"/>
    <x v="19"/>
    <x v="5"/>
    <x v="2"/>
    <x v="2"/>
  </r>
  <r>
    <x v="1967"/>
    <x v="0"/>
    <x v="10"/>
    <x v="23"/>
    <x v="16"/>
    <x v="54"/>
    <x v="1920"/>
    <x v="423"/>
    <x v="62"/>
    <x v="62"/>
    <x v="14"/>
    <x v="19"/>
    <x v="5"/>
    <x v="10"/>
    <x v="10"/>
  </r>
  <r>
    <x v="1965"/>
    <x v="0"/>
    <x v="4"/>
    <x v="24"/>
    <x v="75"/>
    <x v="389"/>
    <x v="1918"/>
    <x v="420"/>
    <x v="62"/>
    <x v="62"/>
    <x v="14"/>
    <x v="19"/>
    <x v="5"/>
    <x v="4"/>
    <x v="4"/>
  </r>
  <r>
    <x v="1972"/>
    <x v="0"/>
    <x v="8"/>
    <x v="129"/>
    <x v="116"/>
    <x v="2485"/>
    <x v="1925"/>
    <x v="422"/>
    <x v="62"/>
    <x v="62"/>
    <x v="14"/>
    <x v="19"/>
    <x v="5"/>
    <x v="8"/>
    <x v="8"/>
  </r>
  <r>
    <x v="1970"/>
    <x v="0"/>
    <x v="9"/>
    <x v="39"/>
    <x v="105"/>
    <x v="25"/>
    <x v="1923"/>
    <x v="425"/>
    <x v="62"/>
    <x v="62"/>
    <x v="14"/>
    <x v="19"/>
    <x v="5"/>
    <x v="9"/>
    <x v="9"/>
  </r>
  <r>
    <x v="1995"/>
    <x v="0"/>
    <x v="5"/>
    <x v="93"/>
    <x v="9"/>
    <x v="63"/>
    <x v="1948"/>
    <x v="430"/>
    <x v="62"/>
    <x v="62"/>
    <x v="14"/>
    <x v="19"/>
    <x v="5"/>
    <x v="5"/>
    <x v="5"/>
  </r>
  <r>
    <x v="1997"/>
    <x v="0"/>
    <x v="5"/>
    <x v="12"/>
    <x v="45"/>
    <x v="6"/>
    <x v="1950"/>
    <x v="432"/>
    <x v="62"/>
    <x v="62"/>
    <x v="14"/>
    <x v="19"/>
    <x v="5"/>
    <x v="5"/>
    <x v="5"/>
  </r>
  <r>
    <x v="1990"/>
    <x v="0"/>
    <x v="5"/>
    <x v="75"/>
    <x v="91"/>
    <x v="124"/>
    <x v="1943"/>
    <x v="429"/>
    <x v="62"/>
    <x v="62"/>
    <x v="14"/>
    <x v="19"/>
    <x v="5"/>
    <x v="5"/>
    <x v="5"/>
  </r>
  <r>
    <x v="1994"/>
    <x v="0"/>
    <x v="9"/>
    <x v="77"/>
    <x v="182"/>
    <x v="2616"/>
    <x v="1947"/>
    <x v="431"/>
    <x v="62"/>
    <x v="62"/>
    <x v="14"/>
    <x v="19"/>
    <x v="5"/>
    <x v="9"/>
    <x v="9"/>
  </r>
  <r>
    <x v="1992"/>
    <x v="0"/>
    <x v="11"/>
    <x v="51"/>
    <x v="51"/>
    <x v="34"/>
    <x v="1945"/>
    <x v="422"/>
    <x v="62"/>
    <x v="62"/>
    <x v="14"/>
    <x v="19"/>
    <x v="5"/>
    <x v="11"/>
    <x v="11"/>
  </r>
  <r>
    <x v="1993"/>
    <x v="0"/>
    <x v="1"/>
    <x v="14"/>
    <x v="119"/>
    <x v="202"/>
    <x v="1946"/>
    <x v="419"/>
    <x v="62"/>
    <x v="62"/>
    <x v="14"/>
    <x v="19"/>
    <x v="5"/>
    <x v="1"/>
    <x v="1"/>
  </r>
  <r>
    <x v="2014"/>
    <x v="0"/>
    <x v="11"/>
    <x v="125"/>
    <x v="109"/>
    <x v="1178"/>
    <x v="1967"/>
    <x v="428"/>
    <x v="62"/>
    <x v="62"/>
    <x v="14"/>
    <x v="19"/>
    <x v="5"/>
    <x v="11"/>
    <x v="11"/>
  </r>
  <r>
    <x v="1989"/>
    <x v="0"/>
    <x v="3"/>
    <x v="70"/>
    <x v="34"/>
    <x v="215"/>
    <x v="1942"/>
    <x v="430"/>
    <x v="62"/>
    <x v="62"/>
    <x v="14"/>
    <x v="19"/>
    <x v="5"/>
    <x v="3"/>
    <x v="3"/>
  </r>
  <r>
    <x v="1989"/>
    <x v="0"/>
    <x v="10"/>
    <x v="9"/>
    <x v="62"/>
    <x v="84"/>
    <x v="1942"/>
    <x v="430"/>
    <x v="62"/>
    <x v="62"/>
    <x v="14"/>
    <x v="19"/>
    <x v="5"/>
    <x v="10"/>
    <x v="10"/>
  </r>
  <r>
    <x v="1988"/>
    <x v="0"/>
    <x v="8"/>
    <x v="19"/>
    <x v="102"/>
    <x v="187"/>
    <x v="1941"/>
    <x v="429"/>
    <x v="62"/>
    <x v="62"/>
    <x v="14"/>
    <x v="19"/>
    <x v="5"/>
    <x v="8"/>
    <x v="8"/>
  </r>
  <r>
    <x v="1994"/>
    <x v="0"/>
    <x v="7"/>
    <x v="46"/>
    <x v="87"/>
    <x v="147"/>
    <x v="1947"/>
    <x v="431"/>
    <x v="62"/>
    <x v="62"/>
    <x v="14"/>
    <x v="19"/>
    <x v="5"/>
    <x v="7"/>
    <x v="7"/>
  </r>
  <r>
    <x v="1989"/>
    <x v="0"/>
    <x v="1"/>
    <x v="46"/>
    <x v="31"/>
    <x v="274"/>
    <x v="1942"/>
    <x v="430"/>
    <x v="62"/>
    <x v="62"/>
    <x v="14"/>
    <x v="19"/>
    <x v="5"/>
    <x v="1"/>
    <x v="1"/>
  </r>
  <r>
    <x v="1987"/>
    <x v="0"/>
    <x v="10"/>
    <x v="4"/>
    <x v="27"/>
    <x v="816"/>
    <x v="1940"/>
    <x v="429"/>
    <x v="62"/>
    <x v="62"/>
    <x v="14"/>
    <x v="19"/>
    <x v="5"/>
    <x v="10"/>
    <x v="10"/>
  </r>
  <r>
    <x v="1991"/>
    <x v="0"/>
    <x v="5"/>
    <x v="0"/>
    <x v="98"/>
    <x v="11"/>
    <x v="1944"/>
    <x v="425"/>
    <x v="62"/>
    <x v="62"/>
    <x v="14"/>
    <x v="19"/>
    <x v="5"/>
    <x v="5"/>
    <x v="5"/>
  </r>
  <r>
    <x v="1996"/>
    <x v="0"/>
    <x v="11"/>
    <x v="38"/>
    <x v="57"/>
    <x v="76"/>
    <x v="1949"/>
    <x v="429"/>
    <x v="62"/>
    <x v="62"/>
    <x v="14"/>
    <x v="19"/>
    <x v="5"/>
    <x v="11"/>
    <x v="11"/>
  </r>
  <r>
    <x v="1993"/>
    <x v="0"/>
    <x v="0"/>
    <x v="16"/>
    <x v="62"/>
    <x v="1779"/>
    <x v="1946"/>
    <x v="419"/>
    <x v="62"/>
    <x v="62"/>
    <x v="14"/>
    <x v="19"/>
    <x v="5"/>
    <x v="0"/>
    <x v="0"/>
  </r>
  <r>
    <x v="1988"/>
    <x v="0"/>
    <x v="5"/>
    <x v="12"/>
    <x v="12"/>
    <x v="13"/>
    <x v="1941"/>
    <x v="429"/>
    <x v="62"/>
    <x v="62"/>
    <x v="14"/>
    <x v="19"/>
    <x v="5"/>
    <x v="5"/>
    <x v="5"/>
  </r>
  <r>
    <x v="1996"/>
    <x v="0"/>
    <x v="6"/>
    <x v="65"/>
    <x v="38"/>
    <x v="74"/>
    <x v="1949"/>
    <x v="429"/>
    <x v="62"/>
    <x v="62"/>
    <x v="14"/>
    <x v="19"/>
    <x v="5"/>
    <x v="6"/>
    <x v="6"/>
  </r>
  <r>
    <x v="1992"/>
    <x v="0"/>
    <x v="3"/>
    <x v="50"/>
    <x v="24"/>
    <x v="117"/>
    <x v="1945"/>
    <x v="422"/>
    <x v="62"/>
    <x v="62"/>
    <x v="14"/>
    <x v="19"/>
    <x v="5"/>
    <x v="3"/>
    <x v="3"/>
  </r>
  <r>
    <x v="1989"/>
    <x v="1"/>
    <x v="2"/>
    <x v="94"/>
    <x v="42"/>
    <x v="242"/>
    <x v="1942"/>
    <x v="430"/>
    <x v="62"/>
    <x v="62"/>
    <x v="14"/>
    <x v="19"/>
    <x v="5"/>
    <x v="2"/>
    <x v="2"/>
  </r>
  <r>
    <x v="2009"/>
    <x v="0"/>
    <x v="9"/>
    <x v="140"/>
    <x v="164"/>
    <x v="431"/>
    <x v="1962"/>
    <x v="427"/>
    <x v="62"/>
    <x v="62"/>
    <x v="14"/>
    <x v="19"/>
    <x v="5"/>
    <x v="9"/>
    <x v="9"/>
  </r>
  <r>
    <x v="2006"/>
    <x v="0"/>
    <x v="11"/>
    <x v="36"/>
    <x v="57"/>
    <x v="7"/>
    <x v="1959"/>
    <x v="429"/>
    <x v="62"/>
    <x v="62"/>
    <x v="14"/>
    <x v="19"/>
    <x v="5"/>
    <x v="11"/>
    <x v="11"/>
  </r>
  <r>
    <x v="2010"/>
    <x v="0"/>
    <x v="6"/>
    <x v="0"/>
    <x v="41"/>
    <x v="6"/>
    <x v="1963"/>
    <x v="422"/>
    <x v="62"/>
    <x v="62"/>
    <x v="14"/>
    <x v="19"/>
    <x v="5"/>
    <x v="6"/>
    <x v="6"/>
  </r>
  <r>
    <x v="2011"/>
    <x v="0"/>
    <x v="10"/>
    <x v="3"/>
    <x v="23"/>
    <x v="31"/>
    <x v="1964"/>
    <x v="433"/>
    <x v="62"/>
    <x v="62"/>
    <x v="14"/>
    <x v="19"/>
    <x v="5"/>
    <x v="10"/>
    <x v="10"/>
  </r>
  <r>
    <x v="2009"/>
    <x v="0"/>
    <x v="4"/>
    <x v="52"/>
    <x v="64"/>
    <x v="74"/>
    <x v="1962"/>
    <x v="427"/>
    <x v="62"/>
    <x v="62"/>
    <x v="14"/>
    <x v="19"/>
    <x v="5"/>
    <x v="4"/>
    <x v="4"/>
  </r>
  <r>
    <x v="2013"/>
    <x v="0"/>
    <x v="9"/>
    <x v="38"/>
    <x v="114"/>
    <x v="396"/>
    <x v="1966"/>
    <x v="429"/>
    <x v="62"/>
    <x v="62"/>
    <x v="14"/>
    <x v="19"/>
    <x v="5"/>
    <x v="9"/>
    <x v="9"/>
  </r>
  <r>
    <x v="2010"/>
    <x v="0"/>
    <x v="0"/>
    <x v="0"/>
    <x v="41"/>
    <x v="6"/>
    <x v="1963"/>
    <x v="422"/>
    <x v="62"/>
    <x v="62"/>
    <x v="14"/>
    <x v="19"/>
    <x v="5"/>
    <x v="0"/>
    <x v="0"/>
  </r>
  <r>
    <x v="2011"/>
    <x v="0"/>
    <x v="1"/>
    <x v="94"/>
    <x v="49"/>
    <x v="778"/>
    <x v="1964"/>
    <x v="433"/>
    <x v="62"/>
    <x v="62"/>
    <x v="14"/>
    <x v="19"/>
    <x v="5"/>
    <x v="1"/>
    <x v="1"/>
  </r>
  <r>
    <x v="2003"/>
    <x v="0"/>
    <x v="6"/>
    <x v="42"/>
    <x v="153"/>
    <x v="2617"/>
    <x v="1956"/>
    <x v="431"/>
    <x v="62"/>
    <x v="62"/>
    <x v="14"/>
    <x v="19"/>
    <x v="5"/>
    <x v="6"/>
    <x v="6"/>
  </r>
  <r>
    <x v="2007"/>
    <x v="0"/>
    <x v="9"/>
    <x v="150"/>
    <x v="240"/>
    <x v="2618"/>
    <x v="1960"/>
    <x v="423"/>
    <x v="62"/>
    <x v="62"/>
    <x v="14"/>
    <x v="19"/>
    <x v="5"/>
    <x v="9"/>
    <x v="9"/>
  </r>
  <r>
    <x v="2006"/>
    <x v="0"/>
    <x v="4"/>
    <x v="40"/>
    <x v="87"/>
    <x v="515"/>
    <x v="1959"/>
    <x v="429"/>
    <x v="62"/>
    <x v="62"/>
    <x v="14"/>
    <x v="19"/>
    <x v="5"/>
    <x v="4"/>
    <x v="4"/>
  </r>
  <r>
    <x v="2002"/>
    <x v="0"/>
    <x v="5"/>
    <x v="23"/>
    <x v="16"/>
    <x v="54"/>
    <x v="1955"/>
    <x v="430"/>
    <x v="62"/>
    <x v="62"/>
    <x v="14"/>
    <x v="19"/>
    <x v="5"/>
    <x v="5"/>
    <x v="5"/>
  </r>
  <r>
    <x v="2009"/>
    <x v="0"/>
    <x v="7"/>
    <x v="4"/>
    <x v="4"/>
    <x v="4"/>
    <x v="1962"/>
    <x v="427"/>
    <x v="62"/>
    <x v="62"/>
    <x v="14"/>
    <x v="19"/>
    <x v="5"/>
    <x v="7"/>
    <x v="7"/>
  </r>
  <r>
    <x v="2013"/>
    <x v="0"/>
    <x v="2"/>
    <x v="125"/>
    <x v="69"/>
    <x v="64"/>
    <x v="1966"/>
    <x v="429"/>
    <x v="62"/>
    <x v="62"/>
    <x v="14"/>
    <x v="19"/>
    <x v="5"/>
    <x v="2"/>
    <x v="2"/>
  </r>
  <r>
    <x v="2007"/>
    <x v="0"/>
    <x v="8"/>
    <x v="117"/>
    <x v="194"/>
    <x v="1014"/>
    <x v="1960"/>
    <x v="423"/>
    <x v="62"/>
    <x v="62"/>
    <x v="14"/>
    <x v="19"/>
    <x v="5"/>
    <x v="8"/>
    <x v="8"/>
  </r>
  <r>
    <x v="2004"/>
    <x v="0"/>
    <x v="0"/>
    <x v="10"/>
    <x v="9"/>
    <x v="9"/>
    <x v="1957"/>
    <x v="433"/>
    <x v="62"/>
    <x v="62"/>
    <x v="14"/>
    <x v="19"/>
    <x v="5"/>
    <x v="0"/>
    <x v="0"/>
  </r>
  <r>
    <x v="2002"/>
    <x v="0"/>
    <x v="1"/>
    <x v="155"/>
    <x v="373"/>
    <x v="2619"/>
    <x v="1955"/>
    <x v="430"/>
    <x v="62"/>
    <x v="62"/>
    <x v="14"/>
    <x v="19"/>
    <x v="5"/>
    <x v="1"/>
    <x v="1"/>
  </r>
  <r>
    <x v="2006"/>
    <x v="0"/>
    <x v="9"/>
    <x v="60"/>
    <x v="93"/>
    <x v="2257"/>
    <x v="1959"/>
    <x v="429"/>
    <x v="62"/>
    <x v="62"/>
    <x v="14"/>
    <x v="19"/>
    <x v="5"/>
    <x v="9"/>
    <x v="9"/>
  </r>
  <r>
    <x v="2009"/>
    <x v="1"/>
    <x v="2"/>
    <x v="103"/>
    <x v="161"/>
    <x v="1223"/>
    <x v="1962"/>
    <x v="427"/>
    <x v="62"/>
    <x v="62"/>
    <x v="14"/>
    <x v="19"/>
    <x v="5"/>
    <x v="2"/>
    <x v="2"/>
  </r>
  <r>
    <x v="1967"/>
    <x v="0"/>
    <x v="6"/>
    <x v="1"/>
    <x v="1"/>
    <x v="1"/>
    <x v="1920"/>
    <x v="423"/>
    <x v="62"/>
    <x v="62"/>
    <x v="14"/>
    <x v="19"/>
    <x v="5"/>
    <x v="6"/>
    <x v="6"/>
  </r>
  <r>
    <x v="1975"/>
    <x v="0"/>
    <x v="10"/>
    <x v="84"/>
    <x v="66"/>
    <x v="154"/>
    <x v="1928"/>
    <x v="424"/>
    <x v="62"/>
    <x v="62"/>
    <x v="14"/>
    <x v="19"/>
    <x v="5"/>
    <x v="10"/>
    <x v="10"/>
  </r>
  <r>
    <x v="1970"/>
    <x v="0"/>
    <x v="5"/>
    <x v="0"/>
    <x v="9"/>
    <x v="265"/>
    <x v="1923"/>
    <x v="425"/>
    <x v="62"/>
    <x v="62"/>
    <x v="14"/>
    <x v="19"/>
    <x v="5"/>
    <x v="5"/>
    <x v="5"/>
  </r>
  <r>
    <x v="1999"/>
    <x v="0"/>
    <x v="3"/>
    <x v="25"/>
    <x v="153"/>
    <x v="1256"/>
    <x v="1952"/>
    <x v="426"/>
    <x v="62"/>
    <x v="62"/>
    <x v="14"/>
    <x v="19"/>
    <x v="5"/>
    <x v="3"/>
    <x v="3"/>
  </r>
  <r>
    <x v="2014"/>
    <x v="0"/>
    <x v="10"/>
    <x v="65"/>
    <x v="24"/>
    <x v="99"/>
    <x v="1967"/>
    <x v="428"/>
    <x v="62"/>
    <x v="62"/>
    <x v="14"/>
    <x v="19"/>
    <x v="5"/>
    <x v="10"/>
    <x v="10"/>
  </r>
  <r>
    <x v="1971"/>
    <x v="1"/>
    <x v="2"/>
    <x v="135"/>
    <x v="164"/>
    <x v="136"/>
    <x v="1924"/>
    <x v="426"/>
    <x v="62"/>
    <x v="62"/>
    <x v="14"/>
    <x v="19"/>
    <x v="5"/>
    <x v="2"/>
    <x v="2"/>
  </r>
  <r>
    <x v="1985"/>
    <x v="0"/>
    <x v="8"/>
    <x v="46"/>
    <x v="32"/>
    <x v="1123"/>
    <x v="1938"/>
    <x v="419"/>
    <x v="62"/>
    <x v="62"/>
    <x v="14"/>
    <x v="19"/>
    <x v="5"/>
    <x v="8"/>
    <x v="8"/>
  </r>
  <r>
    <x v="1985"/>
    <x v="0"/>
    <x v="5"/>
    <x v="16"/>
    <x v="41"/>
    <x v="1082"/>
    <x v="1938"/>
    <x v="419"/>
    <x v="62"/>
    <x v="62"/>
    <x v="14"/>
    <x v="19"/>
    <x v="5"/>
    <x v="5"/>
    <x v="5"/>
  </r>
  <r>
    <x v="1990"/>
    <x v="0"/>
    <x v="0"/>
    <x v="12"/>
    <x v="41"/>
    <x v="155"/>
    <x v="1943"/>
    <x v="429"/>
    <x v="62"/>
    <x v="62"/>
    <x v="14"/>
    <x v="19"/>
    <x v="5"/>
    <x v="0"/>
    <x v="0"/>
  </r>
  <r>
    <x v="2014"/>
    <x v="0"/>
    <x v="1"/>
    <x v="140"/>
    <x v="139"/>
    <x v="75"/>
    <x v="1967"/>
    <x v="428"/>
    <x v="62"/>
    <x v="62"/>
    <x v="14"/>
    <x v="19"/>
    <x v="5"/>
    <x v="1"/>
    <x v="1"/>
  </r>
  <r>
    <x v="1964"/>
    <x v="0"/>
    <x v="8"/>
    <x v="44"/>
    <x v="133"/>
    <x v="806"/>
    <x v="1917"/>
    <x v="421"/>
    <x v="62"/>
    <x v="62"/>
    <x v="14"/>
    <x v="19"/>
    <x v="5"/>
    <x v="8"/>
    <x v="8"/>
  </r>
  <r>
    <x v="1968"/>
    <x v="1"/>
    <x v="2"/>
    <x v="89"/>
    <x v="108"/>
    <x v="44"/>
    <x v="1921"/>
    <x v="424"/>
    <x v="62"/>
    <x v="62"/>
    <x v="14"/>
    <x v="19"/>
    <x v="5"/>
    <x v="2"/>
    <x v="2"/>
  </r>
  <r>
    <x v="1973"/>
    <x v="0"/>
    <x v="3"/>
    <x v="46"/>
    <x v="40"/>
    <x v="856"/>
    <x v="1926"/>
    <x v="425"/>
    <x v="62"/>
    <x v="62"/>
    <x v="14"/>
    <x v="19"/>
    <x v="5"/>
    <x v="3"/>
    <x v="3"/>
  </r>
  <r>
    <x v="2000"/>
    <x v="0"/>
    <x v="11"/>
    <x v="82"/>
    <x v="51"/>
    <x v="140"/>
    <x v="1953"/>
    <x v="433"/>
    <x v="62"/>
    <x v="62"/>
    <x v="14"/>
    <x v="19"/>
    <x v="5"/>
    <x v="11"/>
    <x v="11"/>
  </r>
  <r>
    <x v="2014"/>
    <x v="0"/>
    <x v="5"/>
    <x v="6"/>
    <x v="41"/>
    <x v="34"/>
    <x v="1967"/>
    <x v="428"/>
    <x v="62"/>
    <x v="62"/>
    <x v="14"/>
    <x v="19"/>
    <x v="5"/>
    <x v="5"/>
    <x v="5"/>
  </r>
  <r>
    <x v="1965"/>
    <x v="0"/>
    <x v="11"/>
    <x v="38"/>
    <x v="64"/>
    <x v="8"/>
    <x v="1918"/>
    <x v="420"/>
    <x v="62"/>
    <x v="62"/>
    <x v="14"/>
    <x v="19"/>
    <x v="5"/>
    <x v="11"/>
    <x v="11"/>
  </r>
  <r>
    <x v="1987"/>
    <x v="0"/>
    <x v="11"/>
    <x v="98"/>
    <x v="90"/>
    <x v="516"/>
    <x v="1940"/>
    <x v="429"/>
    <x v="62"/>
    <x v="62"/>
    <x v="14"/>
    <x v="19"/>
    <x v="5"/>
    <x v="11"/>
    <x v="11"/>
  </r>
  <r>
    <x v="1973"/>
    <x v="1"/>
    <x v="2"/>
    <x v="152"/>
    <x v="134"/>
    <x v="1"/>
    <x v="1926"/>
    <x v="425"/>
    <x v="62"/>
    <x v="62"/>
    <x v="14"/>
    <x v="19"/>
    <x v="5"/>
    <x v="2"/>
    <x v="2"/>
  </r>
  <r>
    <x v="1966"/>
    <x v="1"/>
    <x v="2"/>
    <x v="107"/>
    <x v="195"/>
    <x v="2546"/>
    <x v="1919"/>
    <x v="422"/>
    <x v="62"/>
    <x v="62"/>
    <x v="14"/>
    <x v="19"/>
    <x v="5"/>
    <x v="2"/>
    <x v="2"/>
  </r>
  <r>
    <x v="1992"/>
    <x v="0"/>
    <x v="2"/>
    <x v="14"/>
    <x v="114"/>
    <x v="32"/>
    <x v="1945"/>
    <x v="422"/>
    <x v="62"/>
    <x v="62"/>
    <x v="14"/>
    <x v="19"/>
    <x v="5"/>
    <x v="2"/>
    <x v="2"/>
  </r>
  <r>
    <x v="1971"/>
    <x v="0"/>
    <x v="11"/>
    <x v="27"/>
    <x v="51"/>
    <x v="76"/>
    <x v="1924"/>
    <x v="426"/>
    <x v="62"/>
    <x v="62"/>
    <x v="14"/>
    <x v="19"/>
    <x v="5"/>
    <x v="11"/>
    <x v="11"/>
  </r>
  <r>
    <x v="1974"/>
    <x v="0"/>
    <x v="5"/>
    <x v="8"/>
    <x v="85"/>
    <x v="31"/>
    <x v="1927"/>
    <x v="427"/>
    <x v="62"/>
    <x v="62"/>
    <x v="14"/>
    <x v="19"/>
    <x v="5"/>
    <x v="5"/>
    <x v="5"/>
  </r>
  <r>
    <x v="1962"/>
    <x v="0"/>
    <x v="7"/>
    <x v="16"/>
    <x v="17"/>
    <x v="6"/>
    <x v="1915"/>
    <x v="419"/>
    <x v="62"/>
    <x v="62"/>
    <x v="14"/>
    <x v="19"/>
    <x v="5"/>
    <x v="7"/>
    <x v="7"/>
  </r>
  <r>
    <x v="1978"/>
    <x v="0"/>
    <x v="3"/>
    <x v="11"/>
    <x v="16"/>
    <x v="112"/>
    <x v="1931"/>
    <x v="422"/>
    <x v="62"/>
    <x v="62"/>
    <x v="14"/>
    <x v="19"/>
    <x v="5"/>
    <x v="3"/>
    <x v="3"/>
  </r>
  <r>
    <x v="2014"/>
    <x v="0"/>
    <x v="0"/>
    <x v="21"/>
    <x v="65"/>
    <x v="75"/>
    <x v="1967"/>
    <x v="428"/>
    <x v="62"/>
    <x v="62"/>
    <x v="14"/>
    <x v="19"/>
    <x v="5"/>
    <x v="0"/>
    <x v="0"/>
  </r>
  <r>
    <x v="2000"/>
    <x v="0"/>
    <x v="6"/>
    <x v="37"/>
    <x v="30"/>
    <x v="14"/>
    <x v="1953"/>
    <x v="433"/>
    <x v="62"/>
    <x v="62"/>
    <x v="14"/>
    <x v="19"/>
    <x v="5"/>
    <x v="6"/>
    <x v="6"/>
  </r>
  <r>
    <x v="1972"/>
    <x v="0"/>
    <x v="2"/>
    <x v="139"/>
    <x v="131"/>
    <x v="16"/>
    <x v="1925"/>
    <x v="422"/>
    <x v="62"/>
    <x v="62"/>
    <x v="14"/>
    <x v="19"/>
    <x v="5"/>
    <x v="2"/>
    <x v="2"/>
  </r>
  <r>
    <x v="1971"/>
    <x v="0"/>
    <x v="0"/>
    <x v="13"/>
    <x v="14"/>
    <x v="44"/>
    <x v="1924"/>
    <x v="426"/>
    <x v="62"/>
    <x v="62"/>
    <x v="14"/>
    <x v="19"/>
    <x v="5"/>
    <x v="0"/>
    <x v="0"/>
  </r>
  <r>
    <x v="1964"/>
    <x v="0"/>
    <x v="11"/>
    <x v="127"/>
    <x v="116"/>
    <x v="394"/>
    <x v="1917"/>
    <x v="421"/>
    <x v="62"/>
    <x v="62"/>
    <x v="14"/>
    <x v="19"/>
    <x v="5"/>
    <x v="11"/>
    <x v="11"/>
  </r>
  <r>
    <x v="1972"/>
    <x v="0"/>
    <x v="11"/>
    <x v="85"/>
    <x v="73"/>
    <x v="143"/>
    <x v="1925"/>
    <x v="422"/>
    <x v="62"/>
    <x v="62"/>
    <x v="14"/>
    <x v="19"/>
    <x v="5"/>
    <x v="11"/>
    <x v="11"/>
  </r>
  <r>
    <x v="1989"/>
    <x v="0"/>
    <x v="9"/>
    <x v="19"/>
    <x v="102"/>
    <x v="187"/>
    <x v="1942"/>
    <x v="430"/>
    <x v="62"/>
    <x v="62"/>
    <x v="14"/>
    <x v="19"/>
    <x v="5"/>
    <x v="9"/>
    <x v="9"/>
  </r>
  <r>
    <x v="1969"/>
    <x v="0"/>
    <x v="10"/>
    <x v="2"/>
    <x v="42"/>
    <x v="187"/>
    <x v="1922"/>
    <x v="421"/>
    <x v="62"/>
    <x v="62"/>
    <x v="14"/>
    <x v="19"/>
    <x v="5"/>
    <x v="10"/>
    <x v="10"/>
  </r>
  <r>
    <x v="1963"/>
    <x v="0"/>
    <x v="1"/>
    <x v="280"/>
    <x v="333"/>
    <x v="2620"/>
    <x v="1916"/>
    <x v="420"/>
    <x v="62"/>
    <x v="62"/>
    <x v="14"/>
    <x v="19"/>
    <x v="5"/>
    <x v="1"/>
    <x v="1"/>
  </r>
  <r>
    <x v="1963"/>
    <x v="0"/>
    <x v="3"/>
    <x v="121"/>
    <x v="222"/>
    <x v="2621"/>
    <x v="1916"/>
    <x v="420"/>
    <x v="62"/>
    <x v="62"/>
    <x v="14"/>
    <x v="19"/>
    <x v="5"/>
    <x v="3"/>
    <x v="3"/>
  </r>
  <r>
    <x v="1969"/>
    <x v="0"/>
    <x v="1"/>
    <x v="64"/>
    <x v="242"/>
    <x v="1274"/>
    <x v="1922"/>
    <x v="421"/>
    <x v="62"/>
    <x v="62"/>
    <x v="14"/>
    <x v="19"/>
    <x v="5"/>
    <x v="1"/>
    <x v="1"/>
  </r>
  <r>
    <x v="1973"/>
    <x v="0"/>
    <x v="4"/>
    <x v="19"/>
    <x v="31"/>
    <x v="26"/>
    <x v="1926"/>
    <x v="425"/>
    <x v="62"/>
    <x v="62"/>
    <x v="14"/>
    <x v="19"/>
    <x v="5"/>
    <x v="4"/>
    <x v="4"/>
  </r>
  <r>
    <x v="1985"/>
    <x v="0"/>
    <x v="3"/>
    <x v="31"/>
    <x v="87"/>
    <x v="587"/>
    <x v="1938"/>
    <x v="419"/>
    <x v="62"/>
    <x v="62"/>
    <x v="14"/>
    <x v="19"/>
    <x v="5"/>
    <x v="3"/>
    <x v="3"/>
  </r>
  <r>
    <x v="1964"/>
    <x v="0"/>
    <x v="4"/>
    <x v="125"/>
    <x v="93"/>
    <x v="107"/>
    <x v="1917"/>
    <x v="421"/>
    <x v="62"/>
    <x v="62"/>
    <x v="14"/>
    <x v="19"/>
    <x v="5"/>
    <x v="4"/>
    <x v="4"/>
  </r>
  <r>
    <x v="1987"/>
    <x v="0"/>
    <x v="5"/>
    <x v="30"/>
    <x v="65"/>
    <x v="244"/>
    <x v="1940"/>
    <x v="429"/>
    <x v="62"/>
    <x v="62"/>
    <x v="14"/>
    <x v="19"/>
    <x v="5"/>
    <x v="5"/>
    <x v="5"/>
  </r>
  <r>
    <x v="1994"/>
    <x v="0"/>
    <x v="4"/>
    <x v="85"/>
    <x v="147"/>
    <x v="607"/>
    <x v="1947"/>
    <x v="431"/>
    <x v="62"/>
    <x v="62"/>
    <x v="14"/>
    <x v="19"/>
    <x v="5"/>
    <x v="4"/>
    <x v="4"/>
  </r>
  <r>
    <x v="1966"/>
    <x v="0"/>
    <x v="4"/>
    <x v="60"/>
    <x v="120"/>
    <x v="525"/>
    <x v="1919"/>
    <x v="422"/>
    <x v="62"/>
    <x v="62"/>
    <x v="14"/>
    <x v="19"/>
    <x v="5"/>
    <x v="4"/>
    <x v="4"/>
  </r>
  <r>
    <x v="1999"/>
    <x v="0"/>
    <x v="9"/>
    <x v="110"/>
    <x v="111"/>
    <x v="2622"/>
    <x v="1952"/>
    <x v="426"/>
    <x v="62"/>
    <x v="62"/>
    <x v="14"/>
    <x v="19"/>
    <x v="5"/>
    <x v="9"/>
    <x v="9"/>
  </r>
  <r>
    <x v="1988"/>
    <x v="0"/>
    <x v="11"/>
    <x v="27"/>
    <x v="75"/>
    <x v="175"/>
    <x v="1941"/>
    <x v="429"/>
    <x v="62"/>
    <x v="62"/>
    <x v="14"/>
    <x v="19"/>
    <x v="5"/>
    <x v="11"/>
    <x v="11"/>
  </r>
  <r>
    <x v="1975"/>
    <x v="0"/>
    <x v="3"/>
    <x v="95"/>
    <x v="80"/>
    <x v="1052"/>
    <x v="1928"/>
    <x v="424"/>
    <x v="62"/>
    <x v="62"/>
    <x v="14"/>
    <x v="19"/>
    <x v="5"/>
    <x v="3"/>
    <x v="3"/>
  </r>
  <r>
    <x v="1975"/>
    <x v="0"/>
    <x v="1"/>
    <x v="165"/>
    <x v="86"/>
    <x v="154"/>
    <x v="1928"/>
    <x v="424"/>
    <x v="62"/>
    <x v="62"/>
    <x v="14"/>
    <x v="19"/>
    <x v="5"/>
    <x v="1"/>
    <x v="1"/>
  </r>
  <r>
    <x v="1988"/>
    <x v="0"/>
    <x v="6"/>
    <x v="1"/>
    <x v="30"/>
    <x v="31"/>
    <x v="1941"/>
    <x v="429"/>
    <x v="62"/>
    <x v="62"/>
    <x v="14"/>
    <x v="19"/>
    <x v="5"/>
    <x v="6"/>
    <x v="6"/>
  </r>
  <r>
    <x v="1970"/>
    <x v="0"/>
    <x v="3"/>
    <x v="53"/>
    <x v="51"/>
    <x v="643"/>
    <x v="1923"/>
    <x v="425"/>
    <x v="62"/>
    <x v="62"/>
    <x v="14"/>
    <x v="19"/>
    <x v="5"/>
    <x v="3"/>
    <x v="3"/>
  </r>
  <r>
    <x v="1977"/>
    <x v="0"/>
    <x v="10"/>
    <x v="20"/>
    <x v="41"/>
    <x v="73"/>
    <x v="1930"/>
    <x v="424"/>
    <x v="62"/>
    <x v="62"/>
    <x v="14"/>
    <x v="19"/>
    <x v="5"/>
    <x v="10"/>
    <x v="10"/>
  </r>
  <r>
    <x v="1963"/>
    <x v="0"/>
    <x v="10"/>
    <x v="123"/>
    <x v="67"/>
    <x v="37"/>
    <x v="1916"/>
    <x v="420"/>
    <x v="62"/>
    <x v="62"/>
    <x v="14"/>
    <x v="19"/>
    <x v="5"/>
    <x v="10"/>
    <x v="10"/>
  </r>
  <r>
    <x v="1992"/>
    <x v="0"/>
    <x v="8"/>
    <x v="82"/>
    <x v="35"/>
    <x v="397"/>
    <x v="1945"/>
    <x v="422"/>
    <x v="62"/>
    <x v="62"/>
    <x v="14"/>
    <x v="19"/>
    <x v="5"/>
    <x v="8"/>
    <x v="8"/>
  </r>
  <r>
    <x v="1975"/>
    <x v="0"/>
    <x v="6"/>
    <x v="38"/>
    <x v="37"/>
    <x v="578"/>
    <x v="1928"/>
    <x v="424"/>
    <x v="62"/>
    <x v="62"/>
    <x v="14"/>
    <x v="19"/>
    <x v="5"/>
    <x v="6"/>
    <x v="6"/>
  </r>
  <r>
    <x v="1966"/>
    <x v="0"/>
    <x v="3"/>
    <x v="112"/>
    <x v="69"/>
    <x v="34"/>
    <x v="1919"/>
    <x v="422"/>
    <x v="62"/>
    <x v="62"/>
    <x v="14"/>
    <x v="19"/>
    <x v="5"/>
    <x v="3"/>
    <x v="3"/>
  </r>
  <r>
    <x v="1966"/>
    <x v="0"/>
    <x v="1"/>
    <x v="110"/>
    <x v="123"/>
    <x v="2623"/>
    <x v="1919"/>
    <x v="422"/>
    <x v="62"/>
    <x v="62"/>
    <x v="14"/>
    <x v="19"/>
    <x v="5"/>
    <x v="1"/>
    <x v="1"/>
  </r>
  <r>
    <x v="2014"/>
    <x v="0"/>
    <x v="6"/>
    <x v="40"/>
    <x v="27"/>
    <x v="758"/>
    <x v="1967"/>
    <x v="428"/>
    <x v="62"/>
    <x v="62"/>
    <x v="14"/>
    <x v="19"/>
    <x v="5"/>
    <x v="6"/>
    <x v="6"/>
  </r>
  <r>
    <x v="1963"/>
    <x v="0"/>
    <x v="5"/>
    <x v="63"/>
    <x v="3"/>
    <x v="239"/>
    <x v="1916"/>
    <x v="420"/>
    <x v="62"/>
    <x v="62"/>
    <x v="14"/>
    <x v="19"/>
    <x v="5"/>
    <x v="5"/>
    <x v="5"/>
  </r>
  <r>
    <x v="1994"/>
    <x v="0"/>
    <x v="8"/>
    <x v="149"/>
    <x v="101"/>
    <x v="2624"/>
    <x v="1947"/>
    <x v="431"/>
    <x v="62"/>
    <x v="62"/>
    <x v="14"/>
    <x v="19"/>
    <x v="5"/>
    <x v="8"/>
    <x v="8"/>
  </r>
  <r>
    <x v="1962"/>
    <x v="0"/>
    <x v="1"/>
    <x v="93"/>
    <x v="85"/>
    <x v="6"/>
    <x v="1915"/>
    <x v="419"/>
    <x v="62"/>
    <x v="62"/>
    <x v="14"/>
    <x v="19"/>
    <x v="5"/>
    <x v="1"/>
    <x v="1"/>
  </r>
  <r>
    <x v="1991"/>
    <x v="0"/>
    <x v="11"/>
    <x v="60"/>
    <x v="99"/>
    <x v="364"/>
    <x v="1944"/>
    <x v="425"/>
    <x v="62"/>
    <x v="62"/>
    <x v="14"/>
    <x v="19"/>
    <x v="5"/>
    <x v="11"/>
    <x v="11"/>
  </r>
  <r>
    <x v="1994"/>
    <x v="0"/>
    <x v="3"/>
    <x v="110"/>
    <x v="123"/>
    <x v="2623"/>
    <x v="1947"/>
    <x v="431"/>
    <x v="62"/>
    <x v="62"/>
    <x v="14"/>
    <x v="19"/>
    <x v="5"/>
    <x v="3"/>
    <x v="3"/>
  </r>
  <r>
    <x v="1968"/>
    <x v="0"/>
    <x v="10"/>
    <x v="21"/>
    <x v="13"/>
    <x v="22"/>
    <x v="1921"/>
    <x v="424"/>
    <x v="62"/>
    <x v="62"/>
    <x v="14"/>
    <x v="19"/>
    <x v="5"/>
    <x v="10"/>
    <x v="10"/>
  </r>
  <r>
    <x v="1990"/>
    <x v="0"/>
    <x v="11"/>
    <x v="37"/>
    <x v="47"/>
    <x v="282"/>
    <x v="1943"/>
    <x v="429"/>
    <x v="62"/>
    <x v="62"/>
    <x v="14"/>
    <x v="19"/>
    <x v="5"/>
    <x v="11"/>
    <x v="11"/>
  </r>
  <r>
    <x v="1964"/>
    <x v="0"/>
    <x v="10"/>
    <x v="84"/>
    <x v="40"/>
    <x v="179"/>
    <x v="1917"/>
    <x v="421"/>
    <x v="62"/>
    <x v="62"/>
    <x v="14"/>
    <x v="19"/>
    <x v="5"/>
    <x v="10"/>
    <x v="10"/>
  </r>
  <r>
    <x v="1972"/>
    <x v="0"/>
    <x v="6"/>
    <x v="90"/>
    <x v="118"/>
    <x v="213"/>
    <x v="1925"/>
    <x v="422"/>
    <x v="62"/>
    <x v="62"/>
    <x v="14"/>
    <x v="19"/>
    <x v="5"/>
    <x v="6"/>
    <x v="6"/>
  </r>
  <r>
    <x v="1970"/>
    <x v="0"/>
    <x v="7"/>
    <x v="21"/>
    <x v="43"/>
    <x v="957"/>
    <x v="1923"/>
    <x v="425"/>
    <x v="62"/>
    <x v="62"/>
    <x v="14"/>
    <x v="19"/>
    <x v="5"/>
    <x v="7"/>
    <x v="7"/>
  </r>
  <r>
    <x v="1988"/>
    <x v="0"/>
    <x v="9"/>
    <x v="46"/>
    <x v="87"/>
    <x v="147"/>
    <x v="1941"/>
    <x v="429"/>
    <x v="62"/>
    <x v="62"/>
    <x v="14"/>
    <x v="19"/>
    <x v="5"/>
    <x v="9"/>
    <x v="9"/>
  </r>
  <r>
    <x v="1987"/>
    <x v="0"/>
    <x v="0"/>
    <x v="7"/>
    <x v="7"/>
    <x v="7"/>
    <x v="1940"/>
    <x v="429"/>
    <x v="62"/>
    <x v="62"/>
    <x v="14"/>
    <x v="19"/>
    <x v="5"/>
    <x v="0"/>
    <x v="0"/>
  </r>
  <r>
    <x v="2013"/>
    <x v="1"/>
    <x v="2"/>
    <x v="135"/>
    <x v="69"/>
    <x v="9"/>
    <x v="1966"/>
    <x v="429"/>
    <x v="62"/>
    <x v="62"/>
    <x v="14"/>
    <x v="19"/>
    <x v="5"/>
    <x v="2"/>
    <x v="2"/>
  </r>
  <r>
    <x v="2004"/>
    <x v="0"/>
    <x v="11"/>
    <x v="2"/>
    <x v="83"/>
    <x v="235"/>
    <x v="1957"/>
    <x v="433"/>
    <x v="62"/>
    <x v="62"/>
    <x v="14"/>
    <x v="19"/>
    <x v="5"/>
    <x v="11"/>
    <x v="11"/>
  </r>
  <r>
    <x v="2012"/>
    <x v="0"/>
    <x v="0"/>
    <x v="8"/>
    <x v="0"/>
    <x v="7"/>
    <x v="1965"/>
    <x v="430"/>
    <x v="62"/>
    <x v="62"/>
    <x v="14"/>
    <x v="19"/>
    <x v="5"/>
    <x v="0"/>
    <x v="0"/>
  </r>
  <r>
    <x v="2002"/>
    <x v="0"/>
    <x v="10"/>
    <x v="55"/>
    <x v="125"/>
    <x v="157"/>
    <x v="1955"/>
    <x v="430"/>
    <x v="62"/>
    <x v="62"/>
    <x v="14"/>
    <x v="19"/>
    <x v="5"/>
    <x v="10"/>
    <x v="10"/>
  </r>
  <r>
    <x v="1996"/>
    <x v="0"/>
    <x v="7"/>
    <x v="23"/>
    <x v="5"/>
    <x v="92"/>
    <x v="1949"/>
    <x v="429"/>
    <x v="62"/>
    <x v="62"/>
    <x v="14"/>
    <x v="19"/>
    <x v="5"/>
    <x v="7"/>
    <x v="7"/>
  </r>
  <r>
    <x v="1989"/>
    <x v="0"/>
    <x v="7"/>
    <x v="79"/>
    <x v="13"/>
    <x v="37"/>
    <x v="1942"/>
    <x v="430"/>
    <x v="62"/>
    <x v="62"/>
    <x v="14"/>
    <x v="19"/>
    <x v="5"/>
    <x v="7"/>
    <x v="7"/>
  </r>
  <r>
    <x v="1999"/>
    <x v="0"/>
    <x v="7"/>
    <x v="49"/>
    <x v="60"/>
    <x v="135"/>
    <x v="1952"/>
    <x v="426"/>
    <x v="62"/>
    <x v="62"/>
    <x v="14"/>
    <x v="19"/>
    <x v="5"/>
    <x v="7"/>
    <x v="7"/>
  </r>
  <r>
    <x v="1991"/>
    <x v="0"/>
    <x v="10"/>
    <x v="50"/>
    <x v="34"/>
    <x v="22"/>
    <x v="1944"/>
    <x v="425"/>
    <x v="62"/>
    <x v="62"/>
    <x v="14"/>
    <x v="19"/>
    <x v="5"/>
    <x v="10"/>
    <x v="10"/>
  </r>
  <r>
    <x v="2008"/>
    <x v="0"/>
    <x v="2"/>
    <x v="78"/>
    <x v="121"/>
    <x v="2625"/>
    <x v="1961"/>
    <x v="419"/>
    <x v="62"/>
    <x v="62"/>
    <x v="14"/>
    <x v="19"/>
    <x v="5"/>
    <x v="2"/>
    <x v="2"/>
  </r>
  <r>
    <x v="2010"/>
    <x v="0"/>
    <x v="3"/>
    <x v="93"/>
    <x v="85"/>
    <x v="6"/>
    <x v="1963"/>
    <x v="422"/>
    <x v="62"/>
    <x v="62"/>
    <x v="14"/>
    <x v="19"/>
    <x v="5"/>
    <x v="3"/>
    <x v="3"/>
  </r>
  <r>
    <x v="2013"/>
    <x v="0"/>
    <x v="5"/>
    <x v="12"/>
    <x v="45"/>
    <x v="6"/>
    <x v="1966"/>
    <x v="429"/>
    <x v="62"/>
    <x v="62"/>
    <x v="14"/>
    <x v="19"/>
    <x v="5"/>
    <x v="5"/>
    <x v="5"/>
  </r>
  <r>
    <x v="2005"/>
    <x v="0"/>
    <x v="6"/>
    <x v="1"/>
    <x v="3"/>
    <x v="244"/>
    <x v="1958"/>
    <x v="427"/>
    <x v="62"/>
    <x v="62"/>
    <x v="14"/>
    <x v="19"/>
    <x v="5"/>
    <x v="6"/>
    <x v="6"/>
  </r>
  <r>
    <x v="2012"/>
    <x v="1"/>
    <x v="2"/>
    <x v="125"/>
    <x v="137"/>
    <x v="332"/>
    <x v="1965"/>
    <x v="430"/>
    <x v="62"/>
    <x v="62"/>
    <x v="14"/>
    <x v="19"/>
    <x v="5"/>
    <x v="2"/>
    <x v="2"/>
  </r>
  <r>
    <x v="2003"/>
    <x v="0"/>
    <x v="10"/>
    <x v="42"/>
    <x v="71"/>
    <x v="1015"/>
    <x v="1956"/>
    <x v="431"/>
    <x v="62"/>
    <x v="62"/>
    <x v="14"/>
    <x v="19"/>
    <x v="5"/>
    <x v="10"/>
    <x v="10"/>
  </r>
  <r>
    <x v="2011"/>
    <x v="0"/>
    <x v="4"/>
    <x v="26"/>
    <x v="61"/>
    <x v="20"/>
    <x v="1964"/>
    <x v="433"/>
    <x v="62"/>
    <x v="62"/>
    <x v="14"/>
    <x v="19"/>
    <x v="5"/>
    <x v="4"/>
    <x v="4"/>
  </r>
  <r>
    <x v="2001"/>
    <x v="0"/>
    <x v="6"/>
    <x v="83"/>
    <x v="153"/>
    <x v="73"/>
    <x v="1954"/>
    <x v="419"/>
    <x v="62"/>
    <x v="62"/>
    <x v="14"/>
    <x v="19"/>
    <x v="5"/>
    <x v="6"/>
    <x v="6"/>
  </r>
  <r>
    <x v="2011"/>
    <x v="0"/>
    <x v="9"/>
    <x v="56"/>
    <x v="19"/>
    <x v="278"/>
    <x v="1964"/>
    <x v="433"/>
    <x v="62"/>
    <x v="62"/>
    <x v="14"/>
    <x v="19"/>
    <x v="5"/>
    <x v="9"/>
    <x v="9"/>
  </r>
  <r>
    <x v="2006"/>
    <x v="0"/>
    <x v="8"/>
    <x v="42"/>
    <x v="64"/>
    <x v="1549"/>
    <x v="1959"/>
    <x v="429"/>
    <x v="62"/>
    <x v="62"/>
    <x v="14"/>
    <x v="19"/>
    <x v="5"/>
    <x v="8"/>
    <x v="8"/>
  </r>
  <r>
    <x v="2008"/>
    <x v="0"/>
    <x v="8"/>
    <x v="80"/>
    <x v="20"/>
    <x v="312"/>
    <x v="1961"/>
    <x v="419"/>
    <x v="62"/>
    <x v="62"/>
    <x v="14"/>
    <x v="19"/>
    <x v="5"/>
    <x v="8"/>
    <x v="8"/>
  </r>
  <r>
    <x v="2012"/>
    <x v="0"/>
    <x v="2"/>
    <x v="55"/>
    <x v="137"/>
    <x v="152"/>
    <x v="1965"/>
    <x v="430"/>
    <x v="62"/>
    <x v="62"/>
    <x v="14"/>
    <x v="19"/>
    <x v="5"/>
    <x v="2"/>
    <x v="2"/>
  </r>
  <r>
    <x v="2007"/>
    <x v="0"/>
    <x v="7"/>
    <x v="31"/>
    <x v="102"/>
    <x v="11"/>
    <x v="1960"/>
    <x v="423"/>
    <x v="62"/>
    <x v="62"/>
    <x v="14"/>
    <x v="19"/>
    <x v="5"/>
    <x v="7"/>
    <x v="7"/>
  </r>
  <r>
    <x v="2012"/>
    <x v="0"/>
    <x v="8"/>
    <x v="84"/>
    <x v="42"/>
    <x v="44"/>
    <x v="1965"/>
    <x v="430"/>
    <x v="62"/>
    <x v="62"/>
    <x v="14"/>
    <x v="19"/>
    <x v="5"/>
    <x v="8"/>
    <x v="8"/>
  </r>
  <r>
    <x v="1984"/>
    <x v="0"/>
    <x v="8"/>
    <x v="105"/>
    <x v="106"/>
    <x v="37"/>
    <x v="1937"/>
    <x v="428"/>
    <x v="62"/>
    <x v="62"/>
    <x v="14"/>
    <x v="19"/>
    <x v="5"/>
    <x v="8"/>
    <x v="8"/>
  </r>
  <r>
    <x v="1979"/>
    <x v="0"/>
    <x v="9"/>
    <x v="25"/>
    <x v="67"/>
    <x v="78"/>
    <x v="1932"/>
    <x v="429"/>
    <x v="62"/>
    <x v="62"/>
    <x v="14"/>
    <x v="19"/>
    <x v="5"/>
    <x v="9"/>
    <x v="9"/>
  </r>
  <r>
    <x v="1995"/>
    <x v="0"/>
    <x v="6"/>
    <x v="2"/>
    <x v="66"/>
    <x v="167"/>
    <x v="1948"/>
    <x v="430"/>
    <x v="62"/>
    <x v="62"/>
    <x v="14"/>
    <x v="19"/>
    <x v="5"/>
    <x v="6"/>
    <x v="6"/>
  </r>
  <r>
    <x v="1983"/>
    <x v="0"/>
    <x v="9"/>
    <x v="182"/>
    <x v="195"/>
    <x v="1902"/>
    <x v="1936"/>
    <x v="427"/>
    <x v="62"/>
    <x v="62"/>
    <x v="14"/>
    <x v="19"/>
    <x v="5"/>
    <x v="9"/>
    <x v="9"/>
  </r>
  <r>
    <x v="1984"/>
    <x v="0"/>
    <x v="2"/>
    <x v="111"/>
    <x v="104"/>
    <x v="1109"/>
    <x v="1937"/>
    <x v="428"/>
    <x v="62"/>
    <x v="62"/>
    <x v="14"/>
    <x v="19"/>
    <x v="5"/>
    <x v="2"/>
    <x v="2"/>
  </r>
  <r>
    <x v="1980"/>
    <x v="0"/>
    <x v="5"/>
    <x v="75"/>
    <x v="8"/>
    <x v="120"/>
    <x v="1933"/>
    <x v="419"/>
    <x v="62"/>
    <x v="62"/>
    <x v="14"/>
    <x v="19"/>
    <x v="5"/>
    <x v="5"/>
    <x v="5"/>
  </r>
  <r>
    <x v="2003"/>
    <x v="0"/>
    <x v="5"/>
    <x v="75"/>
    <x v="36"/>
    <x v="120"/>
    <x v="1956"/>
    <x v="431"/>
    <x v="62"/>
    <x v="62"/>
    <x v="14"/>
    <x v="19"/>
    <x v="5"/>
    <x v="5"/>
    <x v="5"/>
  </r>
  <r>
    <x v="2003"/>
    <x v="0"/>
    <x v="9"/>
    <x v="174"/>
    <x v="203"/>
    <x v="2626"/>
    <x v="1956"/>
    <x v="431"/>
    <x v="62"/>
    <x v="62"/>
    <x v="14"/>
    <x v="19"/>
    <x v="5"/>
    <x v="9"/>
    <x v="9"/>
  </r>
  <r>
    <x v="1983"/>
    <x v="0"/>
    <x v="8"/>
    <x v="103"/>
    <x v="89"/>
    <x v="1188"/>
    <x v="1936"/>
    <x v="427"/>
    <x v="62"/>
    <x v="62"/>
    <x v="14"/>
    <x v="19"/>
    <x v="5"/>
    <x v="8"/>
    <x v="8"/>
  </r>
  <r>
    <x v="1984"/>
    <x v="0"/>
    <x v="5"/>
    <x v="93"/>
    <x v="0"/>
    <x v="187"/>
    <x v="1937"/>
    <x v="428"/>
    <x v="62"/>
    <x v="62"/>
    <x v="14"/>
    <x v="19"/>
    <x v="5"/>
    <x v="5"/>
    <x v="5"/>
  </r>
  <r>
    <x v="1995"/>
    <x v="0"/>
    <x v="11"/>
    <x v="112"/>
    <x v="71"/>
    <x v="271"/>
    <x v="1948"/>
    <x v="430"/>
    <x v="62"/>
    <x v="62"/>
    <x v="14"/>
    <x v="19"/>
    <x v="5"/>
    <x v="11"/>
    <x v="11"/>
  </r>
  <r>
    <x v="1982"/>
    <x v="0"/>
    <x v="11"/>
    <x v="113"/>
    <x v="90"/>
    <x v="717"/>
    <x v="1935"/>
    <x v="425"/>
    <x v="62"/>
    <x v="62"/>
    <x v="14"/>
    <x v="19"/>
    <x v="5"/>
    <x v="11"/>
    <x v="11"/>
  </r>
  <r>
    <x v="1979"/>
    <x v="1"/>
    <x v="2"/>
    <x v="145"/>
    <x v="86"/>
    <x v="2627"/>
    <x v="1932"/>
    <x v="429"/>
    <x v="62"/>
    <x v="62"/>
    <x v="14"/>
    <x v="19"/>
    <x v="5"/>
    <x v="2"/>
    <x v="2"/>
  </r>
  <r>
    <x v="1981"/>
    <x v="0"/>
    <x v="1"/>
    <x v="118"/>
    <x v="123"/>
    <x v="293"/>
    <x v="1934"/>
    <x v="419"/>
    <x v="62"/>
    <x v="62"/>
    <x v="14"/>
    <x v="19"/>
    <x v="5"/>
    <x v="1"/>
    <x v="1"/>
  </r>
  <r>
    <x v="1981"/>
    <x v="0"/>
    <x v="9"/>
    <x v="143"/>
    <x v="130"/>
    <x v="325"/>
    <x v="1934"/>
    <x v="419"/>
    <x v="62"/>
    <x v="62"/>
    <x v="14"/>
    <x v="19"/>
    <x v="5"/>
    <x v="9"/>
    <x v="9"/>
  </r>
  <r>
    <x v="1998"/>
    <x v="0"/>
    <x v="2"/>
    <x v="66"/>
    <x v="374"/>
    <x v="2628"/>
    <x v="1951"/>
    <x v="432"/>
    <x v="62"/>
    <x v="62"/>
    <x v="14"/>
    <x v="19"/>
    <x v="5"/>
    <x v="2"/>
    <x v="2"/>
  </r>
  <r>
    <x v="1973"/>
    <x v="0"/>
    <x v="9"/>
    <x v="59"/>
    <x v="70"/>
    <x v="285"/>
    <x v="1926"/>
    <x v="425"/>
    <x v="62"/>
    <x v="62"/>
    <x v="14"/>
    <x v="19"/>
    <x v="5"/>
    <x v="9"/>
    <x v="9"/>
  </r>
  <r>
    <x v="1965"/>
    <x v="0"/>
    <x v="8"/>
    <x v="80"/>
    <x v="70"/>
    <x v="125"/>
    <x v="1918"/>
    <x v="420"/>
    <x v="62"/>
    <x v="62"/>
    <x v="14"/>
    <x v="19"/>
    <x v="5"/>
    <x v="8"/>
    <x v="8"/>
  </r>
  <r>
    <x v="1963"/>
    <x v="1"/>
    <x v="2"/>
    <x v="241"/>
    <x v="354"/>
    <x v="1064"/>
    <x v="1916"/>
    <x v="420"/>
    <x v="62"/>
    <x v="62"/>
    <x v="14"/>
    <x v="19"/>
    <x v="5"/>
    <x v="2"/>
    <x v="2"/>
  </r>
  <r>
    <x v="1968"/>
    <x v="0"/>
    <x v="6"/>
    <x v="13"/>
    <x v="18"/>
    <x v="19"/>
    <x v="1921"/>
    <x v="424"/>
    <x v="62"/>
    <x v="62"/>
    <x v="14"/>
    <x v="19"/>
    <x v="5"/>
    <x v="6"/>
    <x v="6"/>
  </r>
  <r>
    <x v="1962"/>
    <x v="1"/>
    <x v="2"/>
    <x v="21"/>
    <x v="14"/>
    <x v="126"/>
    <x v="1915"/>
    <x v="419"/>
    <x v="62"/>
    <x v="62"/>
    <x v="14"/>
    <x v="19"/>
    <x v="5"/>
    <x v="2"/>
    <x v="2"/>
  </r>
  <r>
    <x v="1962"/>
    <x v="0"/>
    <x v="2"/>
    <x v="21"/>
    <x v="14"/>
    <x v="126"/>
    <x v="1915"/>
    <x v="419"/>
    <x v="62"/>
    <x v="62"/>
    <x v="14"/>
    <x v="19"/>
    <x v="5"/>
    <x v="2"/>
    <x v="2"/>
  </r>
  <r>
    <x v="1976"/>
    <x v="0"/>
    <x v="8"/>
    <x v="5"/>
    <x v="11"/>
    <x v="12"/>
    <x v="1929"/>
    <x v="428"/>
    <x v="62"/>
    <x v="62"/>
    <x v="14"/>
    <x v="19"/>
    <x v="5"/>
    <x v="8"/>
    <x v="8"/>
  </r>
  <r>
    <x v="1964"/>
    <x v="0"/>
    <x v="0"/>
    <x v="3"/>
    <x v="23"/>
    <x v="31"/>
    <x v="1917"/>
    <x v="421"/>
    <x v="62"/>
    <x v="62"/>
    <x v="14"/>
    <x v="19"/>
    <x v="5"/>
    <x v="0"/>
    <x v="0"/>
  </r>
  <r>
    <x v="1995"/>
    <x v="0"/>
    <x v="1"/>
    <x v="129"/>
    <x v="170"/>
    <x v="2629"/>
    <x v="1948"/>
    <x v="430"/>
    <x v="62"/>
    <x v="62"/>
    <x v="14"/>
    <x v="19"/>
    <x v="5"/>
    <x v="1"/>
    <x v="1"/>
  </r>
  <r>
    <x v="1982"/>
    <x v="0"/>
    <x v="6"/>
    <x v="56"/>
    <x v="83"/>
    <x v="749"/>
    <x v="1935"/>
    <x v="425"/>
    <x v="62"/>
    <x v="62"/>
    <x v="14"/>
    <x v="19"/>
    <x v="5"/>
    <x v="6"/>
    <x v="6"/>
  </r>
  <r>
    <x v="1978"/>
    <x v="0"/>
    <x v="0"/>
    <x v="93"/>
    <x v="85"/>
    <x v="6"/>
    <x v="1931"/>
    <x v="422"/>
    <x v="62"/>
    <x v="62"/>
    <x v="14"/>
    <x v="19"/>
    <x v="5"/>
    <x v="0"/>
    <x v="0"/>
  </r>
  <r>
    <x v="1974"/>
    <x v="0"/>
    <x v="1"/>
    <x v="68"/>
    <x v="29"/>
    <x v="683"/>
    <x v="1927"/>
    <x v="427"/>
    <x v="62"/>
    <x v="62"/>
    <x v="14"/>
    <x v="19"/>
    <x v="5"/>
    <x v="1"/>
    <x v="1"/>
  </r>
  <r>
    <x v="1976"/>
    <x v="0"/>
    <x v="4"/>
    <x v="79"/>
    <x v="13"/>
    <x v="37"/>
    <x v="1929"/>
    <x v="428"/>
    <x v="62"/>
    <x v="62"/>
    <x v="14"/>
    <x v="19"/>
    <x v="5"/>
    <x v="4"/>
    <x v="4"/>
  </r>
  <r>
    <x v="1986"/>
    <x v="0"/>
    <x v="7"/>
    <x v="6"/>
    <x v="85"/>
    <x v="171"/>
    <x v="1939"/>
    <x v="428"/>
    <x v="62"/>
    <x v="62"/>
    <x v="14"/>
    <x v="19"/>
    <x v="5"/>
    <x v="7"/>
    <x v="7"/>
  </r>
  <r>
    <x v="1973"/>
    <x v="0"/>
    <x v="10"/>
    <x v="24"/>
    <x v="34"/>
    <x v="78"/>
    <x v="1926"/>
    <x v="425"/>
    <x v="62"/>
    <x v="62"/>
    <x v="14"/>
    <x v="19"/>
    <x v="5"/>
    <x v="10"/>
    <x v="10"/>
  </r>
  <r>
    <x v="1979"/>
    <x v="0"/>
    <x v="1"/>
    <x v="151"/>
    <x v="170"/>
    <x v="814"/>
    <x v="1932"/>
    <x v="429"/>
    <x v="62"/>
    <x v="62"/>
    <x v="14"/>
    <x v="19"/>
    <x v="5"/>
    <x v="1"/>
    <x v="1"/>
  </r>
  <r>
    <x v="1980"/>
    <x v="0"/>
    <x v="9"/>
    <x v="109"/>
    <x v="222"/>
    <x v="253"/>
    <x v="1933"/>
    <x v="419"/>
    <x v="62"/>
    <x v="62"/>
    <x v="14"/>
    <x v="19"/>
    <x v="5"/>
    <x v="9"/>
    <x v="9"/>
  </r>
  <r>
    <x v="1986"/>
    <x v="0"/>
    <x v="9"/>
    <x v="57"/>
    <x v="76"/>
    <x v="72"/>
    <x v="1939"/>
    <x v="428"/>
    <x v="62"/>
    <x v="62"/>
    <x v="14"/>
    <x v="19"/>
    <x v="5"/>
    <x v="9"/>
    <x v="9"/>
  </r>
  <r>
    <x v="1971"/>
    <x v="0"/>
    <x v="6"/>
    <x v="70"/>
    <x v="24"/>
    <x v="238"/>
    <x v="1924"/>
    <x v="426"/>
    <x v="62"/>
    <x v="62"/>
    <x v="14"/>
    <x v="19"/>
    <x v="5"/>
    <x v="6"/>
    <x v="6"/>
  </r>
  <r>
    <x v="1983"/>
    <x v="0"/>
    <x v="11"/>
    <x v="130"/>
    <x v="74"/>
    <x v="872"/>
    <x v="1936"/>
    <x v="427"/>
    <x v="62"/>
    <x v="62"/>
    <x v="14"/>
    <x v="19"/>
    <x v="5"/>
    <x v="11"/>
    <x v="11"/>
  </r>
  <r>
    <x v="1997"/>
    <x v="0"/>
    <x v="9"/>
    <x v="70"/>
    <x v="38"/>
    <x v="363"/>
    <x v="1950"/>
    <x v="432"/>
    <x v="62"/>
    <x v="62"/>
    <x v="14"/>
    <x v="19"/>
    <x v="5"/>
    <x v="9"/>
    <x v="9"/>
  </r>
  <r>
    <x v="1998"/>
    <x v="0"/>
    <x v="6"/>
    <x v="44"/>
    <x v="242"/>
    <x v="84"/>
    <x v="1951"/>
    <x v="432"/>
    <x v="62"/>
    <x v="62"/>
    <x v="14"/>
    <x v="19"/>
    <x v="5"/>
    <x v="6"/>
    <x v="6"/>
  </r>
  <r>
    <x v="1980"/>
    <x v="0"/>
    <x v="6"/>
    <x v="31"/>
    <x v="138"/>
    <x v="229"/>
    <x v="1933"/>
    <x v="419"/>
    <x v="62"/>
    <x v="62"/>
    <x v="14"/>
    <x v="19"/>
    <x v="5"/>
    <x v="6"/>
    <x v="6"/>
  </r>
  <r>
    <x v="1981"/>
    <x v="0"/>
    <x v="6"/>
    <x v="53"/>
    <x v="2"/>
    <x v="1212"/>
    <x v="1934"/>
    <x v="419"/>
    <x v="62"/>
    <x v="62"/>
    <x v="14"/>
    <x v="19"/>
    <x v="5"/>
    <x v="6"/>
    <x v="6"/>
  </r>
  <r>
    <x v="1995"/>
    <x v="0"/>
    <x v="3"/>
    <x v="105"/>
    <x v="97"/>
    <x v="350"/>
    <x v="1948"/>
    <x v="430"/>
    <x v="62"/>
    <x v="62"/>
    <x v="14"/>
    <x v="19"/>
    <x v="5"/>
    <x v="3"/>
    <x v="3"/>
  </r>
  <r>
    <x v="1983"/>
    <x v="0"/>
    <x v="0"/>
    <x v="3"/>
    <x v="3"/>
    <x v="3"/>
    <x v="1936"/>
    <x v="427"/>
    <x v="62"/>
    <x v="62"/>
    <x v="14"/>
    <x v="19"/>
    <x v="5"/>
    <x v="0"/>
    <x v="0"/>
  </r>
  <r>
    <x v="1984"/>
    <x v="0"/>
    <x v="7"/>
    <x v="15"/>
    <x v="4"/>
    <x v="270"/>
    <x v="1937"/>
    <x v="428"/>
    <x v="62"/>
    <x v="62"/>
    <x v="14"/>
    <x v="19"/>
    <x v="5"/>
    <x v="7"/>
    <x v="7"/>
  </r>
  <r>
    <x v="1999"/>
    <x v="1"/>
    <x v="2"/>
    <x v="115"/>
    <x v="297"/>
    <x v="854"/>
    <x v="1952"/>
    <x v="426"/>
    <x v="62"/>
    <x v="62"/>
    <x v="14"/>
    <x v="19"/>
    <x v="5"/>
    <x v="2"/>
    <x v="2"/>
  </r>
  <r>
    <x v="1999"/>
    <x v="0"/>
    <x v="2"/>
    <x v="172"/>
    <x v="297"/>
    <x v="2630"/>
    <x v="1952"/>
    <x v="426"/>
    <x v="62"/>
    <x v="62"/>
    <x v="14"/>
    <x v="19"/>
    <x v="5"/>
    <x v="2"/>
    <x v="2"/>
  </r>
  <r>
    <x v="1991"/>
    <x v="0"/>
    <x v="6"/>
    <x v="54"/>
    <x v="24"/>
    <x v="258"/>
    <x v="1944"/>
    <x v="425"/>
    <x v="62"/>
    <x v="62"/>
    <x v="14"/>
    <x v="19"/>
    <x v="5"/>
    <x v="6"/>
    <x v="6"/>
  </r>
  <r>
    <x v="1999"/>
    <x v="0"/>
    <x v="1"/>
    <x v="118"/>
    <x v="162"/>
    <x v="215"/>
    <x v="1952"/>
    <x v="426"/>
    <x v="62"/>
    <x v="62"/>
    <x v="14"/>
    <x v="19"/>
    <x v="5"/>
    <x v="1"/>
    <x v="1"/>
  </r>
  <r>
    <x v="2000"/>
    <x v="0"/>
    <x v="3"/>
    <x v="49"/>
    <x v="44"/>
    <x v="558"/>
    <x v="1953"/>
    <x v="433"/>
    <x v="62"/>
    <x v="62"/>
    <x v="14"/>
    <x v="19"/>
    <x v="5"/>
    <x v="3"/>
    <x v="3"/>
  </r>
  <r>
    <x v="1996"/>
    <x v="0"/>
    <x v="8"/>
    <x v="105"/>
    <x v="64"/>
    <x v="187"/>
    <x v="1949"/>
    <x v="429"/>
    <x v="62"/>
    <x v="62"/>
    <x v="14"/>
    <x v="19"/>
    <x v="5"/>
    <x v="8"/>
    <x v="8"/>
  </r>
  <r>
    <x v="2014"/>
    <x v="0"/>
    <x v="4"/>
    <x v="94"/>
    <x v="49"/>
    <x v="778"/>
    <x v="1967"/>
    <x v="428"/>
    <x v="62"/>
    <x v="62"/>
    <x v="14"/>
    <x v="19"/>
    <x v="5"/>
    <x v="4"/>
    <x v="4"/>
  </r>
  <r>
    <x v="1999"/>
    <x v="0"/>
    <x v="4"/>
    <x v="112"/>
    <x v="93"/>
    <x v="9"/>
    <x v="1952"/>
    <x v="426"/>
    <x v="62"/>
    <x v="62"/>
    <x v="14"/>
    <x v="19"/>
    <x v="5"/>
    <x v="4"/>
    <x v="4"/>
  </r>
  <r>
    <x v="1991"/>
    <x v="0"/>
    <x v="0"/>
    <x v="21"/>
    <x v="18"/>
    <x v="11"/>
    <x v="1944"/>
    <x v="425"/>
    <x v="62"/>
    <x v="62"/>
    <x v="14"/>
    <x v="19"/>
    <x v="5"/>
    <x v="0"/>
    <x v="0"/>
  </r>
  <r>
    <x v="1996"/>
    <x v="0"/>
    <x v="5"/>
    <x v="0"/>
    <x v="98"/>
    <x v="11"/>
    <x v="1949"/>
    <x v="429"/>
    <x v="62"/>
    <x v="62"/>
    <x v="14"/>
    <x v="19"/>
    <x v="5"/>
    <x v="5"/>
    <x v="5"/>
  </r>
  <r>
    <x v="1992"/>
    <x v="0"/>
    <x v="6"/>
    <x v="5"/>
    <x v="23"/>
    <x v="178"/>
    <x v="1945"/>
    <x v="422"/>
    <x v="62"/>
    <x v="62"/>
    <x v="14"/>
    <x v="19"/>
    <x v="5"/>
    <x v="6"/>
    <x v="6"/>
  </r>
  <r>
    <x v="1989"/>
    <x v="0"/>
    <x v="2"/>
    <x v="46"/>
    <x v="42"/>
    <x v="743"/>
    <x v="1942"/>
    <x v="430"/>
    <x v="62"/>
    <x v="62"/>
    <x v="14"/>
    <x v="19"/>
    <x v="5"/>
    <x v="2"/>
    <x v="2"/>
  </r>
  <r>
    <x v="2000"/>
    <x v="1"/>
    <x v="2"/>
    <x v="113"/>
    <x v="106"/>
    <x v="295"/>
    <x v="1953"/>
    <x v="433"/>
    <x v="62"/>
    <x v="62"/>
    <x v="14"/>
    <x v="19"/>
    <x v="5"/>
    <x v="2"/>
    <x v="2"/>
  </r>
  <r>
    <x v="2000"/>
    <x v="0"/>
    <x v="8"/>
    <x v="36"/>
    <x v="35"/>
    <x v="50"/>
    <x v="1953"/>
    <x v="433"/>
    <x v="62"/>
    <x v="62"/>
    <x v="14"/>
    <x v="19"/>
    <x v="5"/>
    <x v="8"/>
    <x v="8"/>
  </r>
  <r>
    <x v="1987"/>
    <x v="0"/>
    <x v="1"/>
    <x v="135"/>
    <x v="153"/>
    <x v="18"/>
    <x v="1940"/>
    <x v="429"/>
    <x v="62"/>
    <x v="62"/>
    <x v="14"/>
    <x v="19"/>
    <x v="5"/>
    <x v="1"/>
    <x v="1"/>
  </r>
  <r>
    <x v="1987"/>
    <x v="0"/>
    <x v="9"/>
    <x v="101"/>
    <x v="109"/>
    <x v="449"/>
    <x v="1940"/>
    <x v="429"/>
    <x v="62"/>
    <x v="62"/>
    <x v="14"/>
    <x v="19"/>
    <x v="5"/>
    <x v="9"/>
    <x v="9"/>
  </r>
  <r>
    <x v="2000"/>
    <x v="0"/>
    <x v="7"/>
    <x v="17"/>
    <x v="11"/>
    <x v="18"/>
    <x v="1953"/>
    <x v="433"/>
    <x v="62"/>
    <x v="62"/>
    <x v="14"/>
    <x v="19"/>
    <x v="5"/>
    <x v="7"/>
    <x v="7"/>
  </r>
  <r>
    <x v="1996"/>
    <x v="0"/>
    <x v="4"/>
    <x v="40"/>
    <x v="75"/>
    <x v="92"/>
    <x v="1949"/>
    <x v="429"/>
    <x v="62"/>
    <x v="62"/>
    <x v="14"/>
    <x v="19"/>
    <x v="5"/>
    <x v="4"/>
    <x v="4"/>
  </r>
  <r>
    <x v="2000"/>
    <x v="0"/>
    <x v="5"/>
    <x v="8"/>
    <x v="0"/>
    <x v="7"/>
    <x v="1953"/>
    <x v="433"/>
    <x v="62"/>
    <x v="62"/>
    <x v="14"/>
    <x v="19"/>
    <x v="5"/>
    <x v="5"/>
    <x v="5"/>
  </r>
  <r>
    <x v="2014"/>
    <x v="0"/>
    <x v="9"/>
    <x v="58"/>
    <x v="145"/>
    <x v="156"/>
    <x v="1967"/>
    <x v="428"/>
    <x v="62"/>
    <x v="62"/>
    <x v="14"/>
    <x v="19"/>
    <x v="5"/>
    <x v="9"/>
    <x v="9"/>
  </r>
  <r>
    <x v="1987"/>
    <x v="0"/>
    <x v="4"/>
    <x v="14"/>
    <x v="20"/>
    <x v="7"/>
    <x v="1940"/>
    <x v="429"/>
    <x v="62"/>
    <x v="62"/>
    <x v="14"/>
    <x v="19"/>
    <x v="5"/>
    <x v="4"/>
    <x v="4"/>
  </r>
  <r>
    <x v="1989"/>
    <x v="0"/>
    <x v="8"/>
    <x v="40"/>
    <x v="60"/>
    <x v="67"/>
    <x v="1942"/>
    <x v="430"/>
    <x v="62"/>
    <x v="62"/>
    <x v="14"/>
    <x v="19"/>
    <x v="5"/>
    <x v="8"/>
    <x v="8"/>
  </r>
  <r>
    <x v="1989"/>
    <x v="0"/>
    <x v="4"/>
    <x v="23"/>
    <x v="16"/>
    <x v="54"/>
    <x v="1942"/>
    <x v="430"/>
    <x v="62"/>
    <x v="62"/>
    <x v="14"/>
    <x v="19"/>
    <x v="5"/>
    <x v="4"/>
    <x v="4"/>
  </r>
  <r>
    <x v="1990"/>
    <x v="0"/>
    <x v="6"/>
    <x v="3"/>
    <x v="76"/>
    <x v="73"/>
    <x v="1943"/>
    <x v="429"/>
    <x v="62"/>
    <x v="62"/>
    <x v="14"/>
    <x v="19"/>
    <x v="5"/>
    <x v="6"/>
    <x v="6"/>
  </r>
  <r>
    <x v="1990"/>
    <x v="0"/>
    <x v="10"/>
    <x v="13"/>
    <x v="23"/>
    <x v="662"/>
    <x v="1943"/>
    <x v="429"/>
    <x v="62"/>
    <x v="62"/>
    <x v="14"/>
    <x v="19"/>
    <x v="5"/>
    <x v="10"/>
    <x v="10"/>
  </r>
  <r>
    <x v="1968"/>
    <x v="0"/>
    <x v="11"/>
    <x v="57"/>
    <x v="3"/>
    <x v="154"/>
    <x v="1921"/>
    <x v="424"/>
    <x v="62"/>
    <x v="62"/>
    <x v="14"/>
    <x v="19"/>
    <x v="5"/>
    <x v="11"/>
    <x v="11"/>
  </r>
  <r>
    <x v="1976"/>
    <x v="0"/>
    <x v="9"/>
    <x v="3"/>
    <x v="23"/>
    <x v="31"/>
    <x v="1929"/>
    <x v="428"/>
    <x v="62"/>
    <x v="62"/>
    <x v="14"/>
    <x v="19"/>
    <x v="5"/>
    <x v="9"/>
    <x v="9"/>
  </r>
  <r>
    <x v="1969"/>
    <x v="0"/>
    <x v="9"/>
    <x v="107"/>
    <x v="215"/>
    <x v="2110"/>
    <x v="1922"/>
    <x v="421"/>
    <x v="62"/>
    <x v="62"/>
    <x v="14"/>
    <x v="19"/>
    <x v="5"/>
    <x v="9"/>
    <x v="9"/>
  </r>
  <r>
    <x v="1963"/>
    <x v="0"/>
    <x v="7"/>
    <x v="91"/>
    <x v="72"/>
    <x v="1494"/>
    <x v="1916"/>
    <x v="420"/>
    <x v="62"/>
    <x v="62"/>
    <x v="14"/>
    <x v="19"/>
    <x v="5"/>
    <x v="7"/>
    <x v="7"/>
  </r>
  <r>
    <x v="1966"/>
    <x v="0"/>
    <x v="7"/>
    <x v="63"/>
    <x v="26"/>
    <x v="114"/>
    <x v="1919"/>
    <x v="422"/>
    <x v="62"/>
    <x v="62"/>
    <x v="14"/>
    <x v="19"/>
    <x v="5"/>
    <x v="7"/>
    <x v="7"/>
  </r>
  <r>
    <x v="1986"/>
    <x v="0"/>
    <x v="4"/>
    <x v="13"/>
    <x v="63"/>
    <x v="72"/>
    <x v="1939"/>
    <x v="428"/>
    <x v="62"/>
    <x v="62"/>
    <x v="14"/>
    <x v="19"/>
    <x v="5"/>
    <x v="4"/>
    <x v="4"/>
  </r>
  <r>
    <x v="1962"/>
    <x v="0"/>
    <x v="8"/>
    <x v="0"/>
    <x v="98"/>
    <x v="11"/>
    <x v="1915"/>
    <x v="419"/>
    <x v="62"/>
    <x v="62"/>
    <x v="14"/>
    <x v="19"/>
    <x v="5"/>
    <x v="8"/>
    <x v="8"/>
  </r>
  <r>
    <x v="1963"/>
    <x v="0"/>
    <x v="9"/>
    <x v="69"/>
    <x v="270"/>
    <x v="548"/>
    <x v="1916"/>
    <x v="420"/>
    <x v="62"/>
    <x v="62"/>
    <x v="14"/>
    <x v="19"/>
    <x v="5"/>
    <x v="9"/>
    <x v="9"/>
  </r>
  <r>
    <x v="1971"/>
    <x v="0"/>
    <x v="5"/>
    <x v="93"/>
    <x v="9"/>
    <x v="63"/>
    <x v="1924"/>
    <x v="426"/>
    <x v="62"/>
    <x v="62"/>
    <x v="14"/>
    <x v="19"/>
    <x v="5"/>
    <x v="5"/>
    <x v="5"/>
  </r>
  <r>
    <x v="1964"/>
    <x v="0"/>
    <x v="6"/>
    <x v="39"/>
    <x v="119"/>
    <x v="78"/>
    <x v="1917"/>
    <x v="421"/>
    <x v="62"/>
    <x v="62"/>
    <x v="14"/>
    <x v="19"/>
    <x v="5"/>
    <x v="6"/>
    <x v="6"/>
  </r>
  <r>
    <x v="1968"/>
    <x v="0"/>
    <x v="5"/>
    <x v="16"/>
    <x v="17"/>
    <x v="6"/>
    <x v="1921"/>
    <x v="424"/>
    <x v="62"/>
    <x v="62"/>
    <x v="14"/>
    <x v="19"/>
    <x v="5"/>
    <x v="5"/>
    <x v="5"/>
  </r>
  <r>
    <x v="1985"/>
    <x v="0"/>
    <x v="7"/>
    <x v="12"/>
    <x v="36"/>
    <x v="2631"/>
    <x v="1938"/>
    <x v="419"/>
    <x v="62"/>
    <x v="62"/>
    <x v="14"/>
    <x v="19"/>
    <x v="5"/>
    <x v="7"/>
    <x v="7"/>
  </r>
  <r>
    <x v="1970"/>
    <x v="0"/>
    <x v="8"/>
    <x v="14"/>
    <x v="39"/>
    <x v="895"/>
    <x v="1923"/>
    <x v="425"/>
    <x v="62"/>
    <x v="62"/>
    <x v="14"/>
    <x v="19"/>
    <x v="5"/>
    <x v="8"/>
    <x v="8"/>
  </r>
  <r>
    <x v="1986"/>
    <x v="0"/>
    <x v="2"/>
    <x v="15"/>
    <x v="38"/>
    <x v="7"/>
    <x v="1939"/>
    <x v="428"/>
    <x v="62"/>
    <x v="62"/>
    <x v="14"/>
    <x v="19"/>
    <x v="5"/>
    <x v="2"/>
    <x v="2"/>
  </r>
  <r>
    <x v="1973"/>
    <x v="0"/>
    <x v="7"/>
    <x v="3"/>
    <x v="16"/>
    <x v="93"/>
    <x v="1926"/>
    <x v="425"/>
    <x v="62"/>
    <x v="62"/>
    <x v="14"/>
    <x v="19"/>
    <x v="5"/>
    <x v="7"/>
    <x v="7"/>
  </r>
  <r>
    <x v="1973"/>
    <x v="0"/>
    <x v="1"/>
    <x v="104"/>
    <x v="172"/>
    <x v="2632"/>
    <x v="1926"/>
    <x v="425"/>
    <x v="62"/>
    <x v="62"/>
    <x v="14"/>
    <x v="19"/>
    <x v="5"/>
    <x v="1"/>
    <x v="1"/>
  </r>
  <r>
    <x v="1972"/>
    <x v="0"/>
    <x v="5"/>
    <x v="79"/>
    <x v="65"/>
    <x v="3"/>
    <x v="1925"/>
    <x v="422"/>
    <x v="62"/>
    <x v="62"/>
    <x v="14"/>
    <x v="19"/>
    <x v="5"/>
    <x v="5"/>
    <x v="5"/>
  </r>
  <r>
    <x v="1985"/>
    <x v="1"/>
    <x v="2"/>
    <x v="124"/>
    <x v="170"/>
    <x v="2633"/>
    <x v="1938"/>
    <x v="419"/>
    <x v="62"/>
    <x v="62"/>
    <x v="14"/>
    <x v="19"/>
    <x v="5"/>
    <x v="2"/>
    <x v="2"/>
  </r>
  <r>
    <x v="1975"/>
    <x v="1"/>
    <x v="2"/>
    <x v="86"/>
    <x v="160"/>
    <x v="2634"/>
    <x v="1928"/>
    <x v="424"/>
    <x v="62"/>
    <x v="62"/>
    <x v="14"/>
    <x v="19"/>
    <x v="5"/>
    <x v="2"/>
    <x v="2"/>
  </r>
  <r>
    <x v="2014"/>
    <x v="0"/>
    <x v="3"/>
    <x v="60"/>
    <x v="64"/>
    <x v="443"/>
    <x v="1967"/>
    <x v="428"/>
    <x v="62"/>
    <x v="62"/>
    <x v="14"/>
    <x v="19"/>
    <x v="5"/>
    <x v="3"/>
    <x v="3"/>
  </r>
  <r>
    <x v="2000"/>
    <x v="0"/>
    <x v="4"/>
    <x v="53"/>
    <x v="24"/>
    <x v="80"/>
    <x v="1953"/>
    <x v="433"/>
    <x v="62"/>
    <x v="62"/>
    <x v="14"/>
    <x v="19"/>
    <x v="5"/>
    <x v="4"/>
    <x v="4"/>
  </r>
  <r>
    <x v="1990"/>
    <x v="0"/>
    <x v="1"/>
    <x v="65"/>
    <x v="48"/>
    <x v="1858"/>
    <x v="1943"/>
    <x v="429"/>
    <x v="62"/>
    <x v="62"/>
    <x v="14"/>
    <x v="19"/>
    <x v="5"/>
    <x v="1"/>
    <x v="1"/>
  </r>
  <r>
    <x v="2014"/>
    <x v="1"/>
    <x v="2"/>
    <x v="151"/>
    <x v="147"/>
    <x v="1047"/>
    <x v="1967"/>
    <x v="428"/>
    <x v="62"/>
    <x v="62"/>
    <x v="14"/>
    <x v="19"/>
    <x v="5"/>
    <x v="2"/>
    <x v="2"/>
  </r>
  <r>
    <x v="2011"/>
    <x v="1"/>
    <x v="2"/>
    <x v="78"/>
    <x v="109"/>
    <x v="1111"/>
    <x v="1964"/>
    <x v="433"/>
    <x v="62"/>
    <x v="62"/>
    <x v="14"/>
    <x v="19"/>
    <x v="5"/>
    <x v="2"/>
    <x v="2"/>
  </r>
  <r>
    <x v="2005"/>
    <x v="0"/>
    <x v="3"/>
    <x v="46"/>
    <x v="48"/>
    <x v="60"/>
    <x v="1958"/>
    <x v="427"/>
    <x v="62"/>
    <x v="62"/>
    <x v="14"/>
    <x v="19"/>
    <x v="5"/>
    <x v="3"/>
    <x v="3"/>
  </r>
  <r>
    <x v="2007"/>
    <x v="0"/>
    <x v="6"/>
    <x v="123"/>
    <x v="67"/>
    <x v="37"/>
    <x v="1960"/>
    <x v="423"/>
    <x v="62"/>
    <x v="62"/>
    <x v="14"/>
    <x v="19"/>
    <x v="5"/>
    <x v="6"/>
    <x v="6"/>
  </r>
  <r>
    <x v="2013"/>
    <x v="0"/>
    <x v="10"/>
    <x v="23"/>
    <x v="7"/>
    <x v="376"/>
    <x v="1966"/>
    <x v="429"/>
    <x v="62"/>
    <x v="62"/>
    <x v="14"/>
    <x v="19"/>
    <x v="5"/>
    <x v="10"/>
    <x v="10"/>
  </r>
  <r>
    <x v="2003"/>
    <x v="0"/>
    <x v="0"/>
    <x v="70"/>
    <x v="27"/>
    <x v="1297"/>
    <x v="1956"/>
    <x v="431"/>
    <x v="62"/>
    <x v="62"/>
    <x v="14"/>
    <x v="19"/>
    <x v="5"/>
    <x v="0"/>
    <x v="0"/>
  </r>
  <r>
    <x v="2011"/>
    <x v="0"/>
    <x v="2"/>
    <x v="59"/>
    <x v="109"/>
    <x v="279"/>
    <x v="1964"/>
    <x v="433"/>
    <x v="62"/>
    <x v="62"/>
    <x v="14"/>
    <x v="19"/>
    <x v="5"/>
    <x v="2"/>
    <x v="2"/>
  </r>
  <r>
    <x v="2013"/>
    <x v="0"/>
    <x v="6"/>
    <x v="48"/>
    <x v="16"/>
    <x v="350"/>
    <x v="1966"/>
    <x v="429"/>
    <x v="62"/>
    <x v="62"/>
    <x v="14"/>
    <x v="19"/>
    <x v="5"/>
    <x v="6"/>
    <x v="6"/>
  </r>
  <r>
    <x v="2003"/>
    <x v="0"/>
    <x v="11"/>
    <x v="114"/>
    <x v="127"/>
    <x v="275"/>
    <x v="1956"/>
    <x v="431"/>
    <x v="62"/>
    <x v="62"/>
    <x v="14"/>
    <x v="19"/>
    <x v="5"/>
    <x v="11"/>
    <x v="11"/>
  </r>
  <r>
    <x v="2010"/>
    <x v="0"/>
    <x v="1"/>
    <x v="21"/>
    <x v="94"/>
    <x v="6"/>
    <x v="1963"/>
    <x v="422"/>
    <x v="62"/>
    <x v="62"/>
    <x v="14"/>
    <x v="19"/>
    <x v="5"/>
    <x v="1"/>
    <x v="1"/>
  </r>
  <r>
    <x v="2006"/>
    <x v="0"/>
    <x v="5"/>
    <x v="8"/>
    <x v="9"/>
    <x v="13"/>
    <x v="1959"/>
    <x v="429"/>
    <x v="62"/>
    <x v="62"/>
    <x v="14"/>
    <x v="19"/>
    <x v="5"/>
    <x v="5"/>
    <x v="5"/>
  </r>
  <r>
    <x v="2004"/>
    <x v="1"/>
    <x v="2"/>
    <x v="14"/>
    <x v="31"/>
    <x v="196"/>
    <x v="1957"/>
    <x v="433"/>
    <x v="62"/>
    <x v="62"/>
    <x v="14"/>
    <x v="19"/>
    <x v="5"/>
    <x v="2"/>
    <x v="2"/>
  </r>
  <r>
    <x v="2005"/>
    <x v="0"/>
    <x v="10"/>
    <x v="63"/>
    <x v="36"/>
    <x v="337"/>
    <x v="1958"/>
    <x v="427"/>
    <x v="62"/>
    <x v="62"/>
    <x v="14"/>
    <x v="19"/>
    <x v="5"/>
    <x v="10"/>
    <x v="10"/>
  </r>
  <r>
    <x v="2010"/>
    <x v="0"/>
    <x v="10"/>
    <x v="0"/>
    <x v="41"/>
    <x v="6"/>
    <x v="1963"/>
    <x v="422"/>
    <x v="62"/>
    <x v="62"/>
    <x v="14"/>
    <x v="19"/>
    <x v="5"/>
    <x v="10"/>
    <x v="10"/>
  </r>
  <r>
    <x v="2002"/>
    <x v="0"/>
    <x v="3"/>
    <x v="86"/>
    <x v="163"/>
    <x v="493"/>
    <x v="1955"/>
    <x v="430"/>
    <x v="62"/>
    <x v="62"/>
    <x v="14"/>
    <x v="19"/>
    <x v="5"/>
    <x v="3"/>
    <x v="3"/>
  </r>
  <r>
    <x v="2008"/>
    <x v="0"/>
    <x v="7"/>
    <x v="92"/>
    <x v="14"/>
    <x v="6"/>
    <x v="1961"/>
    <x v="419"/>
    <x v="62"/>
    <x v="62"/>
    <x v="14"/>
    <x v="19"/>
    <x v="5"/>
    <x v="7"/>
    <x v="7"/>
  </r>
  <r>
    <x v="2001"/>
    <x v="0"/>
    <x v="10"/>
    <x v="38"/>
    <x v="109"/>
    <x v="1473"/>
    <x v="1954"/>
    <x v="419"/>
    <x v="62"/>
    <x v="62"/>
    <x v="14"/>
    <x v="19"/>
    <x v="5"/>
    <x v="10"/>
    <x v="10"/>
  </r>
  <r>
    <x v="2004"/>
    <x v="0"/>
    <x v="8"/>
    <x v="94"/>
    <x v="42"/>
    <x v="242"/>
    <x v="1957"/>
    <x v="433"/>
    <x v="62"/>
    <x v="62"/>
    <x v="14"/>
    <x v="19"/>
    <x v="5"/>
    <x v="8"/>
    <x v="8"/>
  </r>
  <r>
    <x v="2008"/>
    <x v="0"/>
    <x v="11"/>
    <x v="94"/>
    <x v="42"/>
    <x v="242"/>
    <x v="1961"/>
    <x v="419"/>
    <x v="62"/>
    <x v="62"/>
    <x v="14"/>
    <x v="19"/>
    <x v="5"/>
    <x v="11"/>
    <x v="11"/>
  </r>
  <r>
    <x v="2005"/>
    <x v="0"/>
    <x v="1"/>
    <x v="105"/>
    <x v="97"/>
    <x v="350"/>
    <x v="1958"/>
    <x v="427"/>
    <x v="62"/>
    <x v="62"/>
    <x v="14"/>
    <x v="19"/>
    <x v="5"/>
    <x v="1"/>
    <x v="1"/>
  </r>
  <r>
    <x v="2002"/>
    <x v="0"/>
    <x v="9"/>
    <x v="283"/>
    <x v="184"/>
    <x v="2091"/>
    <x v="1955"/>
    <x v="430"/>
    <x v="62"/>
    <x v="62"/>
    <x v="14"/>
    <x v="19"/>
    <x v="5"/>
    <x v="9"/>
    <x v="9"/>
  </r>
  <r>
    <x v="2004"/>
    <x v="0"/>
    <x v="9"/>
    <x v="18"/>
    <x v="19"/>
    <x v="121"/>
    <x v="1957"/>
    <x v="433"/>
    <x v="62"/>
    <x v="62"/>
    <x v="14"/>
    <x v="19"/>
    <x v="5"/>
    <x v="9"/>
    <x v="9"/>
  </r>
  <r>
    <x v="1965"/>
    <x v="0"/>
    <x v="6"/>
    <x v="48"/>
    <x v="76"/>
    <x v="207"/>
    <x v="1918"/>
    <x v="420"/>
    <x v="62"/>
    <x v="62"/>
    <x v="14"/>
    <x v="19"/>
    <x v="5"/>
    <x v="6"/>
    <x v="6"/>
  </r>
  <r>
    <x v="1967"/>
    <x v="0"/>
    <x v="3"/>
    <x v="65"/>
    <x v="24"/>
    <x v="99"/>
    <x v="1920"/>
    <x v="423"/>
    <x v="62"/>
    <x v="62"/>
    <x v="14"/>
    <x v="19"/>
    <x v="5"/>
    <x v="3"/>
    <x v="3"/>
  </r>
  <r>
    <x v="1976"/>
    <x v="0"/>
    <x v="7"/>
    <x v="93"/>
    <x v="9"/>
    <x v="63"/>
    <x v="1929"/>
    <x v="428"/>
    <x v="62"/>
    <x v="62"/>
    <x v="14"/>
    <x v="19"/>
    <x v="5"/>
    <x v="7"/>
    <x v="7"/>
  </r>
  <r>
    <x v="1973"/>
    <x v="0"/>
    <x v="11"/>
    <x v="18"/>
    <x v="114"/>
    <x v="210"/>
    <x v="1926"/>
    <x v="425"/>
    <x v="62"/>
    <x v="62"/>
    <x v="14"/>
    <x v="19"/>
    <x v="5"/>
    <x v="11"/>
    <x v="11"/>
  </r>
  <r>
    <x v="1978"/>
    <x v="0"/>
    <x v="1"/>
    <x v="70"/>
    <x v="34"/>
    <x v="215"/>
    <x v="1931"/>
    <x v="422"/>
    <x v="62"/>
    <x v="62"/>
    <x v="14"/>
    <x v="19"/>
    <x v="5"/>
    <x v="1"/>
    <x v="1"/>
  </r>
  <r>
    <x v="1985"/>
    <x v="0"/>
    <x v="6"/>
    <x v="37"/>
    <x v="44"/>
    <x v="351"/>
    <x v="1938"/>
    <x v="419"/>
    <x v="62"/>
    <x v="62"/>
    <x v="14"/>
    <x v="19"/>
    <x v="5"/>
    <x v="6"/>
    <x v="6"/>
  </r>
  <r>
    <x v="1969"/>
    <x v="0"/>
    <x v="3"/>
    <x v="99"/>
    <x v="68"/>
    <x v="189"/>
    <x v="1922"/>
    <x v="421"/>
    <x v="62"/>
    <x v="62"/>
    <x v="14"/>
    <x v="19"/>
    <x v="5"/>
    <x v="3"/>
    <x v="3"/>
  </r>
  <r>
    <x v="1974"/>
    <x v="0"/>
    <x v="7"/>
    <x v="5"/>
    <x v="16"/>
    <x v="17"/>
    <x v="1927"/>
    <x v="427"/>
    <x v="62"/>
    <x v="62"/>
    <x v="14"/>
    <x v="19"/>
    <x v="5"/>
    <x v="7"/>
    <x v="7"/>
  </r>
  <r>
    <x v="1969"/>
    <x v="0"/>
    <x v="7"/>
    <x v="65"/>
    <x v="26"/>
    <x v="323"/>
    <x v="1922"/>
    <x v="421"/>
    <x v="62"/>
    <x v="62"/>
    <x v="14"/>
    <x v="19"/>
    <x v="5"/>
    <x v="7"/>
    <x v="7"/>
  </r>
  <r>
    <x v="1971"/>
    <x v="0"/>
    <x v="1"/>
    <x v="94"/>
    <x v="39"/>
    <x v="1275"/>
    <x v="1924"/>
    <x v="426"/>
    <x v="62"/>
    <x v="62"/>
    <x v="14"/>
    <x v="19"/>
    <x v="5"/>
    <x v="1"/>
    <x v="1"/>
  </r>
  <r>
    <x v="2009"/>
    <x v="0"/>
    <x v="8"/>
    <x v="58"/>
    <x v="33"/>
    <x v="103"/>
    <x v="1962"/>
    <x v="427"/>
    <x v="62"/>
    <x v="62"/>
    <x v="14"/>
    <x v="19"/>
    <x v="5"/>
    <x v="8"/>
    <x v="8"/>
  </r>
  <r>
    <x v="2004"/>
    <x v="0"/>
    <x v="2"/>
    <x v="56"/>
    <x v="31"/>
    <x v="197"/>
    <x v="1957"/>
    <x v="433"/>
    <x v="62"/>
    <x v="62"/>
    <x v="14"/>
    <x v="19"/>
    <x v="5"/>
    <x v="2"/>
    <x v="2"/>
  </r>
  <r>
    <x v="2002"/>
    <x v="0"/>
    <x v="4"/>
    <x v="110"/>
    <x v="181"/>
    <x v="2565"/>
    <x v="1955"/>
    <x v="430"/>
    <x v="62"/>
    <x v="62"/>
    <x v="14"/>
    <x v="19"/>
    <x v="5"/>
    <x v="4"/>
    <x v="4"/>
  </r>
  <r>
    <x v="2002"/>
    <x v="1"/>
    <x v="2"/>
    <x v="206"/>
    <x v="273"/>
    <x v="2635"/>
    <x v="1955"/>
    <x v="430"/>
    <x v="62"/>
    <x v="62"/>
    <x v="14"/>
    <x v="19"/>
    <x v="5"/>
    <x v="2"/>
    <x v="2"/>
  </r>
  <r>
    <x v="2008"/>
    <x v="0"/>
    <x v="3"/>
    <x v="56"/>
    <x v="66"/>
    <x v="714"/>
    <x v="1961"/>
    <x v="419"/>
    <x v="62"/>
    <x v="62"/>
    <x v="14"/>
    <x v="19"/>
    <x v="5"/>
    <x v="3"/>
    <x v="3"/>
  </r>
  <r>
    <x v="2008"/>
    <x v="0"/>
    <x v="9"/>
    <x v="52"/>
    <x v="96"/>
    <x v="323"/>
    <x v="1961"/>
    <x v="419"/>
    <x v="62"/>
    <x v="62"/>
    <x v="14"/>
    <x v="19"/>
    <x v="5"/>
    <x v="9"/>
    <x v="9"/>
  </r>
  <r>
    <x v="2012"/>
    <x v="0"/>
    <x v="11"/>
    <x v="31"/>
    <x v="66"/>
    <x v="75"/>
    <x v="1965"/>
    <x v="430"/>
    <x v="62"/>
    <x v="62"/>
    <x v="14"/>
    <x v="19"/>
    <x v="5"/>
    <x v="11"/>
    <x v="11"/>
  </r>
  <r>
    <x v="2001"/>
    <x v="0"/>
    <x v="1"/>
    <x v="153"/>
    <x v="353"/>
    <x v="7"/>
    <x v="1954"/>
    <x v="419"/>
    <x v="62"/>
    <x v="62"/>
    <x v="14"/>
    <x v="19"/>
    <x v="5"/>
    <x v="1"/>
    <x v="1"/>
  </r>
  <r>
    <x v="1978"/>
    <x v="0"/>
    <x v="8"/>
    <x v="15"/>
    <x v="54"/>
    <x v="253"/>
    <x v="1931"/>
    <x v="422"/>
    <x v="62"/>
    <x v="62"/>
    <x v="14"/>
    <x v="19"/>
    <x v="5"/>
    <x v="8"/>
    <x v="8"/>
  </r>
  <r>
    <x v="1971"/>
    <x v="0"/>
    <x v="10"/>
    <x v="23"/>
    <x v="5"/>
    <x v="92"/>
    <x v="1924"/>
    <x v="426"/>
    <x v="62"/>
    <x v="62"/>
    <x v="14"/>
    <x v="19"/>
    <x v="5"/>
    <x v="10"/>
    <x v="10"/>
  </r>
  <r>
    <x v="1967"/>
    <x v="0"/>
    <x v="1"/>
    <x v="14"/>
    <x v="42"/>
    <x v="31"/>
    <x v="1920"/>
    <x v="423"/>
    <x v="62"/>
    <x v="62"/>
    <x v="14"/>
    <x v="19"/>
    <x v="5"/>
    <x v="1"/>
    <x v="1"/>
  </r>
  <r>
    <x v="1966"/>
    <x v="0"/>
    <x v="8"/>
    <x v="61"/>
    <x v="136"/>
    <x v="1978"/>
    <x v="1919"/>
    <x v="422"/>
    <x v="62"/>
    <x v="62"/>
    <x v="14"/>
    <x v="19"/>
    <x v="5"/>
    <x v="8"/>
    <x v="8"/>
  </r>
  <r>
    <x v="1962"/>
    <x v="0"/>
    <x v="0"/>
    <x v="16"/>
    <x v="17"/>
    <x v="6"/>
    <x v="1915"/>
    <x v="419"/>
    <x v="62"/>
    <x v="62"/>
    <x v="14"/>
    <x v="19"/>
    <x v="5"/>
    <x v="0"/>
    <x v="0"/>
  </r>
  <r>
    <x v="1976"/>
    <x v="0"/>
    <x v="3"/>
    <x v="92"/>
    <x v="62"/>
    <x v="187"/>
    <x v="1929"/>
    <x v="428"/>
    <x v="62"/>
    <x v="62"/>
    <x v="14"/>
    <x v="19"/>
    <x v="5"/>
    <x v="3"/>
    <x v="3"/>
  </r>
  <r>
    <x v="1974"/>
    <x v="0"/>
    <x v="4"/>
    <x v="82"/>
    <x v="35"/>
    <x v="397"/>
    <x v="1927"/>
    <x v="427"/>
    <x v="62"/>
    <x v="62"/>
    <x v="14"/>
    <x v="19"/>
    <x v="5"/>
    <x v="4"/>
    <x v="4"/>
  </r>
  <r>
    <x v="1975"/>
    <x v="0"/>
    <x v="4"/>
    <x v="105"/>
    <x v="113"/>
    <x v="26"/>
    <x v="1928"/>
    <x v="424"/>
    <x v="62"/>
    <x v="62"/>
    <x v="14"/>
    <x v="19"/>
    <x v="5"/>
    <x v="4"/>
    <x v="4"/>
  </r>
  <r>
    <x v="1974"/>
    <x v="1"/>
    <x v="2"/>
    <x v="152"/>
    <x v="164"/>
    <x v="522"/>
    <x v="1927"/>
    <x v="427"/>
    <x v="62"/>
    <x v="62"/>
    <x v="14"/>
    <x v="19"/>
    <x v="5"/>
    <x v="2"/>
    <x v="2"/>
  </r>
  <r>
    <x v="1970"/>
    <x v="0"/>
    <x v="2"/>
    <x v="106"/>
    <x v="164"/>
    <x v="856"/>
    <x v="1923"/>
    <x v="425"/>
    <x v="62"/>
    <x v="62"/>
    <x v="14"/>
    <x v="19"/>
    <x v="5"/>
    <x v="2"/>
    <x v="2"/>
  </r>
  <r>
    <x v="1978"/>
    <x v="0"/>
    <x v="11"/>
    <x v="57"/>
    <x v="36"/>
    <x v="83"/>
    <x v="1931"/>
    <x v="422"/>
    <x v="62"/>
    <x v="62"/>
    <x v="14"/>
    <x v="19"/>
    <x v="5"/>
    <x v="11"/>
    <x v="11"/>
  </r>
  <r>
    <x v="1966"/>
    <x v="0"/>
    <x v="11"/>
    <x v="111"/>
    <x v="145"/>
    <x v="999"/>
    <x v="1919"/>
    <x v="422"/>
    <x v="62"/>
    <x v="62"/>
    <x v="14"/>
    <x v="19"/>
    <x v="5"/>
    <x v="11"/>
    <x v="11"/>
  </r>
  <r>
    <x v="1977"/>
    <x v="0"/>
    <x v="0"/>
    <x v="16"/>
    <x v="45"/>
    <x v="145"/>
    <x v="1930"/>
    <x v="424"/>
    <x v="62"/>
    <x v="62"/>
    <x v="14"/>
    <x v="19"/>
    <x v="5"/>
    <x v="0"/>
    <x v="0"/>
  </r>
  <r>
    <x v="1985"/>
    <x v="0"/>
    <x v="4"/>
    <x v="4"/>
    <x v="51"/>
    <x v="72"/>
    <x v="1938"/>
    <x v="419"/>
    <x v="62"/>
    <x v="62"/>
    <x v="14"/>
    <x v="19"/>
    <x v="5"/>
    <x v="4"/>
    <x v="4"/>
  </r>
  <r>
    <x v="1975"/>
    <x v="0"/>
    <x v="9"/>
    <x v="127"/>
    <x v="116"/>
    <x v="394"/>
    <x v="1928"/>
    <x v="424"/>
    <x v="62"/>
    <x v="62"/>
    <x v="14"/>
    <x v="19"/>
    <x v="5"/>
    <x v="9"/>
    <x v="9"/>
  </r>
  <r>
    <x v="1974"/>
    <x v="0"/>
    <x v="3"/>
    <x v="56"/>
    <x v="32"/>
    <x v="428"/>
    <x v="1927"/>
    <x v="427"/>
    <x v="62"/>
    <x v="62"/>
    <x v="14"/>
    <x v="19"/>
    <x v="5"/>
    <x v="3"/>
    <x v="3"/>
  </r>
  <r>
    <x v="1985"/>
    <x v="0"/>
    <x v="9"/>
    <x v="56"/>
    <x v="49"/>
    <x v="975"/>
    <x v="1938"/>
    <x v="419"/>
    <x v="62"/>
    <x v="62"/>
    <x v="14"/>
    <x v="19"/>
    <x v="5"/>
    <x v="9"/>
    <x v="9"/>
  </r>
  <r>
    <x v="1975"/>
    <x v="0"/>
    <x v="7"/>
    <x v="65"/>
    <x v="24"/>
    <x v="99"/>
    <x v="1928"/>
    <x v="424"/>
    <x v="62"/>
    <x v="62"/>
    <x v="14"/>
    <x v="19"/>
    <x v="5"/>
    <x v="7"/>
    <x v="7"/>
  </r>
  <r>
    <x v="1965"/>
    <x v="0"/>
    <x v="5"/>
    <x v="10"/>
    <x v="94"/>
    <x v="34"/>
    <x v="1918"/>
    <x v="420"/>
    <x v="62"/>
    <x v="62"/>
    <x v="14"/>
    <x v="19"/>
    <x v="5"/>
    <x v="5"/>
    <x v="5"/>
  </r>
  <r>
    <x v="1986"/>
    <x v="0"/>
    <x v="3"/>
    <x v="92"/>
    <x v="11"/>
    <x v="176"/>
    <x v="1939"/>
    <x v="428"/>
    <x v="62"/>
    <x v="62"/>
    <x v="14"/>
    <x v="19"/>
    <x v="5"/>
    <x v="3"/>
    <x v="3"/>
  </r>
  <r>
    <x v="1969"/>
    <x v="0"/>
    <x v="4"/>
    <x v="32"/>
    <x v="93"/>
    <x v="1115"/>
    <x v="1922"/>
    <x v="421"/>
    <x v="62"/>
    <x v="62"/>
    <x v="14"/>
    <x v="19"/>
    <x v="5"/>
    <x v="4"/>
    <x v="4"/>
  </r>
  <r>
    <x v="1962"/>
    <x v="0"/>
    <x v="11"/>
    <x v="0"/>
    <x v="98"/>
    <x v="11"/>
    <x v="1915"/>
    <x v="419"/>
    <x v="62"/>
    <x v="62"/>
    <x v="14"/>
    <x v="19"/>
    <x v="5"/>
    <x v="11"/>
    <x v="11"/>
  </r>
  <r>
    <x v="1977"/>
    <x v="0"/>
    <x v="11"/>
    <x v="93"/>
    <x v="13"/>
    <x v="389"/>
    <x v="1930"/>
    <x v="424"/>
    <x v="62"/>
    <x v="62"/>
    <x v="14"/>
    <x v="19"/>
    <x v="5"/>
    <x v="11"/>
    <x v="11"/>
  </r>
  <r>
    <x v="1976"/>
    <x v="1"/>
    <x v="2"/>
    <x v="24"/>
    <x v="34"/>
    <x v="78"/>
    <x v="1929"/>
    <x v="428"/>
    <x v="62"/>
    <x v="62"/>
    <x v="14"/>
    <x v="19"/>
    <x v="5"/>
    <x v="2"/>
    <x v="2"/>
  </r>
  <r>
    <x v="1975"/>
    <x v="0"/>
    <x v="2"/>
    <x v="180"/>
    <x v="160"/>
    <x v="2636"/>
    <x v="1928"/>
    <x v="424"/>
    <x v="62"/>
    <x v="62"/>
    <x v="14"/>
    <x v="19"/>
    <x v="5"/>
    <x v="2"/>
    <x v="2"/>
  </r>
  <r>
    <x v="1985"/>
    <x v="0"/>
    <x v="2"/>
    <x v="25"/>
    <x v="170"/>
    <x v="1319"/>
    <x v="1938"/>
    <x v="419"/>
    <x v="62"/>
    <x v="62"/>
    <x v="14"/>
    <x v="19"/>
    <x v="5"/>
    <x v="2"/>
    <x v="2"/>
  </r>
  <r>
    <x v="1974"/>
    <x v="0"/>
    <x v="9"/>
    <x v="83"/>
    <x v="96"/>
    <x v="141"/>
    <x v="1927"/>
    <x v="427"/>
    <x v="62"/>
    <x v="62"/>
    <x v="14"/>
    <x v="19"/>
    <x v="5"/>
    <x v="9"/>
    <x v="9"/>
  </r>
  <r>
    <x v="1964"/>
    <x v="0"/>
    <x v="5"/>
    <x v="10"/>
    <x v="13"/>
    <x v="202"/>
    <x v="1917"/>
    <x v="421"/>
    <x v="62"/>
    <x v="62"/>
    <x v="14"/>
    <x v="19"/>
    <x v="5"/>
    <x v="5"/>
    <x v="5"/>
  </r>
  <r>
    <x v="1963"/>
    <x v="0"/>
    <x v="4"/>
    <x v="114"/>
    <x v="155"/>
    <x v="2637"/>
    <x v="1916"/>
    <x v="420"/>
    <x v="62"/>
    <x v="62"/>
    <x v="14"/>
    <x v="19"/>
    <x v="5"/>
    <x v="4"/>
    <x v="4"/>
  </r>
  <r>
    <x v="1980"/>
    <x v="0"/>
    <x v="10"/>
    <x v="51"/>
    <x v="120"/>
    <x v="1982"/>
    <x v="1933"/>
    <x v="419"/>
    <x v="62"/>
    <x v="62"/>
    <x v="14"/>
    <x v="19"/>
    <x v="5"/>
    <x v="10"/>
    <x v="10"/>
  </r>
  <r>
    <x v="1998"/>
    <x v="0"/>
    <x v="0"/>
    <x v="18"/>
    <x v="57"/>
    <x v="11"/>
    <x v="1951"/>
    <x v="432"/>
    <x v="62"/>
    <x v="62"/>
    <x v="14"/>
    <x v="19"/>
    <x v="5"/>
    <x v="0"/>
    <x v="0"/>
  </r>
  <r>
    <x v="1980"/>
    <x v="0"/>
    <x v="1"/>
    <x v="176"/>
    <x v="168"/>
    <x v="938"/>
    <x v="1933"/>
    <x v="419"/>
    <x v="62"/>
    <x v="62"/>
    <x v="14"/>
    <x v="19"/>
    <x v="5"/>
    <x v="1"/>
    <x v="1"/>
  </r>
  <r>
    <x v="1979"/>
    <x v="0"/>
    <x v="10"/>
    <x v="40"/>
    <x v="27"/>
    <x v="758"/>
    <x v="1932"/>
    <x v="429"/>
    <x v="62"/>
    <x v="62"/>
    <x v="14"/>
    <x v="19"/>
    <x v="5"/>
    <x v="10"/>
    <x v="10"/>
  </r>
  <r>
    <x v="1967"/>
    <x v="0"/>
    <x v="7"/>
    <x v="21"/>
    <x v="18"/>
    <x v="11"/>
    <x v="1920"/>
    <x v="423"/>
    <x v="62"/>
    <x v="62"/>
    <x v="14"/>
    <x v="19"/>
    <x v="5"/>
    <x v="7"/>
    <x v="7"/>
  </r>
  <r>
    <x v="1986"/>
    <x v="1"/>
    <x v="2"/>
    <x v="65"/>
    <x v="38"/>
    <x v="74"/>
    <x v="1939"/>
    <x v="428"/>
    <x v="62"/>
    <x v="62"/>
    <x v="14"/>
    <x v="19"/>
    <x v="5"/>
    <x v="2"/>
    <x v="2"/>
  </r>
  <r>
    <x v="1970"/>
    <x v="1"/>
    <x v="2"/>
    <x v="151"/>
    <x v="170"/>
    <x v="814"/>
    <x v="1923"/>
    <x v="425"/>
    <x v="62"/>
    <x v="62"/>
    <x v="14"/>
    <x v="19"/>
    <x v="5"/>
    <x v="2"/>
    <x v="2"/>
  </r>
  <r>
    <x v="1979"/>
    <x v="0"/>
    <x v="5"/>
    <x v="21"/>
    <x v="94"/>
    <x v="6"/>
    <x v="1932"/>
    <x v="429"/>
    <x v="62"/>
    <x v="62"/>
    <x v="14"/>
    <x v="19"/>
    <x v="5"/>
    <x v="5"/>
    <x v="5"/>
  </r>
  <r>
    <x v="1982"/>
    <x v="0"/>
    <x v="10"/>
    <x v="27"/>
    <x v="48"/>
    <x v="189"/>
    <x v="1935"/>
    <x v="425"/>
    <x v="62"/>
    <x v="62"/>
    <x v="14"/>
    <x v="19"/>
    <x v="5"/>
    <x v="10"/>
    <x v="10"/>
  </r>
  <r>
    <x v="1981"/>
    <x v="0"/>
    <x v="11"/>
    <x v="106"/>
    <x v="67"/>
    <x v="1998"/>
    <x v="1934"/>
    <x v="419"/>
    <x v="62"/>
    <x v="62"/>
    <x v="14"/>
    <x v="19"/>
    <x v="5"/>
    <x v="11"/>
    <x v="11"/>
  </r>
  <r>
    <x v="1997"/>
    <x v="0"/>
    <x v="4"/>
    <x v="48"/>
    <x v="36"/>
    <x v="26"/>
    <x v="1950"/>
    <x v="432"/>
    <x v="62"/>
    <x v="62"/>
    <x v="14"/>
    <x v="19"/>
    <x v="5"/>
    <x v="4"/>
    <x v="4"/>
  </r>
  <r>
    <x v="1995"/>
    <x v="0"/>
    <x v="7"/>
    <x v="26"/>
    <x v="56"/>
    <x v="417"/>
    <x v="1948"/>
    <x v="430"/>
    <x v="62"/>
    <x v="62"/>
    <x v="14"/>
    <x v="19"/>
    <x v="5"/>
    <x v="7"/>
    <x v="7"/>
  </r>
  <r>
    <x v="1997"/>
    <x v="0"/>
    <x v="8"/>
    <x v="50"/>
    <x v="26"/>
    <x v="50"/>
    <x v="1950"/>
    <x v="432"/>
    <x v="62"/>
    <x v="62"/>
    <x v="14"/>
    <x v="19"/>
    <x v="5"/>
    <x v="8"/>
    <x v="8"/>
  </r>
  <r>
    <x v="1984"/>
    <x v="0"/>
    <x v="6"/>
    <x v="49"/>
    <x v="27"/>
    <x v="357"/>
    <x v="1937"/>
    <x v="428"/>
    <x v="62"/>
    <x v="62"/>
    <x v="14"/>
    <x v="19"/>
    <x v="5"/>
    <x v="6"/>
    <x v="6"/>
  </r>
  <r>
    <x v="1998"/>
    <x v="0"/>
    <x v="5"/>
    <x v="15"/>
    <x v="38"/>
    <x v="7"/>
    <x v="1951"/>
    <x v="432"/>
    <x v="62"/>
    <x v="62"/>
    <x v="14"/>
    <x v="19"/>
    <x v="5"/>
    <x v="5"/>
    <x v="5"/>
  </r>
  <r>
    <x v="1997"/>
    <x v="0"/>
    <x v="2"/>
    <x v="113"/>
    <x v="96"/>
    <x v="50"/>
    <x v="1950"/>
    <x v="432"/>
    <x v="62"/>
    <x v="62"/>
    <x v="14"/>
    <x v="19"/>
    <x v="5"/>
    <x v="2"/>
    <x v="2"/>
  </r>
  <r>
    <x v="1981"/>
    <x v="0"/>
    <x v="0"/>
    <x v="75"/>
    <x v="11"/>
    <x v="120"/>
    <x v="1934"/>
    <x v="419"/>
    <x v="62"/>
    <x v="62"/>
    <x v="14"/>
    <x v="19"/>
    <x v="5"/>
    <x v="0"/>
    <x v="0"/>
  </r>
  <r>
    <x v="1997"/>
    <x v="1"/>
    <x v="2"/>
    <x v="113"/>
    <x v="96"/>
    <x v="50"/>
    <x v="1950"/>
    <x v="432"/>
    <x v="62"/>
    <x v="62"/>
    <x v="14"/>
    <x v="19"/>
    <x v="5"/>
    <x v="2"/>
    <x v="2"/>
  </r>
  <r>
    <x v="1984"/>
    <x v="0"/>
    <x v="0"/>
    <x v="23"/>
    <x v="3"/>
    <x v="252"/>
    <x v="1937"/>
    <x v="428"/>
    <x v="62"/>
    <x v="62"/>
    <x v="14"/>
    <x v="19"/>
    <x v="5"/>
    <x v="0"/>
    <x v="0"/>
  </r>
  <r>
    <x v="1982"/>
    <x v="0"/>
    <x v="5"/>
    <x v="10"/>
    <x v="9"/>
    <x v="9"/>
    <x v="1935"/>
    <x v="425"/>
    <x v="62"/>
    <x v="62"/>
    <x v="14"/>
    <x v="19"/>
    <x v="5"/>
    <x v="5"/>
    <x v="5"/>
  </r>
  <r>
    <x v="1987"/>
    <x v="1"/>
    <x v="2"/>
    <x v="124"/>
    <x v="25"/>
    <x v="337"/>
    <x v="1940"/>
    <x v="429"/>
    <x v="62"/>
    <x v="62"/>
    <x v="14"/>
    <x v="19"/>
    <x v="5"/>
    <x v="2"/>
    <x v="2"/>
  </r>
  <r>
    <x v="1992"/>
    <x v="0"/>
    <x v="5"/>
    <x v="0"/>
    <x v="98"/>
    <x v="11"/>
    <x v="1945"/>
    <x v="422"/>
    <x v="62"/>
    <x v="62"/>
    <x v="14"/>
    <x v="19"/>
    <x v="5"/>
    <x v="5"/>
    <x v="5"/>
  </r>
  <r>
    <x v="1993"/>
    <x v="0"/>
    <x v="9"/>
    <x v="56"/>
    <x v="37"/>
    <x v="339"/>
    <x v="1946"/>
    <x v="419"/>
    <x v="62"/>
    <x v="62"/>
    <x v="14"/>
    <x v="19"/>
    <x v="5"/>
    <x v="9"/>
    <x v="9"/>
  </r>
  <r>
    <x v="1988"/>
    <x v="1"/>
    <x v="2"/>
    <x v="106"/>
    <x v="153"/>
    <x v="651"/>
    <x v="1941"/>
    <x v="429"/>
    <x v="62"/>
    <x v="62"/>
    <x v="14"/>
    <x v="19"/>
    <x v="5"/>
    <x v="2"/>
    <x v="2"/>
  </r>
  <r>
    <x v="1994"/>
    <x v="0"/>
    <x v="6"/>
    <x v="112"/>
    <x v="69"/>
    <x v="34"/>
    <x v="1947"/>
    <x v="431"/>
    <x v="62"/>
    <x v="62"/>
    <x v="14"/>
    <x v="19"/>
    <x v="5"/>
    <x v="6"/>
    <x v="6"/>
  </r>
  <r>
    <x v="1993"/>
    <x v="0"/>
    <x v="4"/>
    <x v="54"/>
    <x v="60"/>
    <x v="279"/>
    <x v="1946"/>
    <x v="419"/>
    <x v="62"/>
    <x v="62"/>
    <x v="14"/>
    <x v="19"/>
    <x v="5"/>
    <x v="4"/>
    <x v="4"/>
  </r>
  <r>
    <x v="1999"/>
    <x v="0"/>
    <x v="8"/>
    <x v="100"/>
    <x v="135"/>
    <x v="609"/>
    <x v="1952"/>
    <x v="426"/>
    <x v="62"/>
    <x v="62"/>
    <x v="14"/>
    <x v="19"/>
    <x v="5"/>
    <x v="8"/>
    <x v="8"/>
  </r>
  <r>
    <x v="1994"/>
    <x v="0"/>
    <x v="5"/>
    <x v="7"/>
    <x v="8"/>
    <x v="11"/>
    <x v="1947"/>
    <x v="431"/>
    <x v="62"/>
    <x v="62"/>
    <x v="14"/>
    <x v="19"/>
    <x v="5"/>
    <x v="5"/>
    <x v="5"/>
  </r>
  <r>
    <x v="1988"/>
    <x v="0"/>
    <x v="2"/>
    <x v="58"/>
    <x v="153"/>
    <x v="1241"/>
    <x v="1941"/>
    <x v="429"/>
    <x v="62"/>
    <x v="62"/>
    <x v="14"/>
    <x v="19"/>
    <x v="5"/>
    <x v="2"/>
    <x v="2"/>
  </r>
  <r>
    <x v="1991"/>
    <x v="0"/>
    <x v="3"/>
    <x v="33"/>
    <x v="32"/>
    <x v="358"/>
    <x v="1944"/>
    <x v="425"/>
    <x v="62"/>
    <x v="62"/>
    <x v="14"/>
    <x v="19"/>
    <x v="5"/>
    <x v="3"/>
    <x v="3"/>
  </r>
  <r>
    <x v="1996"/>
    <x v="0"/>
    <x v="3"/>
    <x v="33"/>
    <x v="40"/>
    <x v="523"/>
    <x v="1949"/>
    <x v="429"/>
    <x v="62"/>
    <x v="62"/>
    <x v="14"/>
    <x v="19"/>
    <x v="5"/>
    <x v="3"/>
    <x v="3"/>
  </r>
  <r>
    <x v="2009"/>
    <x v="0"/>
    <x v="2"/>
    <x v="81"/>
    <x v="161"/>
    <x v="2638"/>
    <x v="1962"/>
    <x v="427"/>
    <x v="62"/>
    <x v="62"/>
    <x v="14"/>
    <x v="19"/>
    <x v="5"/>
    <x v="2"/>
    <x v="2"/>
  </r>
  <r>
    <x v="2007"/>
    <x v="0"/>
    <x v="0"/>
    <x v="24"/>
    <x v="26"/>
    <x v="137"/>
    <x v="1960"/>
    <x v="423"/>
    <x v="62"/>
    <x v="62"/>
    <x v="14"/>
    <x v="19"/>
    <x v="5"/>
    <x v="0"/>
    <x v="0"/>
  </r>
  <r>
    <x v="2008"/>
    <x v="0"/>
    <x v="4"/>
    <x v="27"/>
    <x v="60"/>
    <x v="446"/>
    <x v="1961"/>
    <x v="419"/>
    <x v="62"/>
    <x v="62"/>
    <x v="14"/>
    <x v="19"/>
    <x v="5"/>
    <x v="4"/>
    <x v="4"/>
  </r>
  <r>
    <x v="1996"/>
    <x v="0"/>
    <x v="9"/>
    <x v="32"/>
    <x v="93"/>
    <x v="1115"/>
    <x v="1949"/>
    <x v="429"/>
    <x v="62"/>
    <x v="62"/>
    <x v="14"/>
    <x v="19"/>
    <x v="5"/>
    <x v="9"/>
    <x v="9"/>
  </r>
  <r>
    <x v="2008"/>
    <x v="1"/>
    <x v="2"/>
    <x v="112"/>
    <x v="121"/>
    <x v="116"/>
    <x v="1961"/>
    <x v="419"/>
    <x v="62"/>
    <x v="62"/>
    <x v="14"/>
    <x v="19"/>
    <x v="5"/>
    <x v="2"/>
    <x v="2"/>
  </r>
  <r>
    <x v="2002"/>
    <x v="0"/>
    <x v="7"/>
    <x v="2"/>
    <x v="57"/>
    <x v="421"/>
    <x v="1955"/>
    <x v="430"/>
    <x v="62"/>
    <x v="62"/>
    <x v="14"/>
    <x v="19"/>
    <x v="5"/>
    <x v="7"/>
    <x v="7"/>
  </r>
  <r>
    <x v="1996"/>
    <x v="0"/>
    <x v="2"/>
    <x v="111"/>
    <x v="109"/>
    <x v="1383"/>
    <x v="1949"/>
    <x v="429"/>
    <x v="62"/>
    <x v="62"/>
    <x v="14"/>
    <x v="19"/>
    <x v="5"/>
    <x v="2"/>
    <x v="2"/>
  </r>
  <r>
    <x v="1991"/>
    <x v="0"/>
    <x v="1"/>
    <x v="88"/>
    <x v="80"/>
    <x v="1283"/>
    <x v="1944"/>
    <x v="425"/>
    <x v="62"/>
    <x v="62"/>
    <x v="14"/>
    <x v="19"/>
    <x v="5"/>
    <x v="1"/>
    <x v="1"/>
  </r>
  <r>
    <x v="1993"/>
    <x v="0"/>
    <x v="7"/>
    <x v="5"/>
    <x v="16"/>
    <x v="17"/>
    <x v="1946"/>
    <x v="419"/>
    <x v="62"/>
    <x v="62"/>
    <x v="14"/>
    <x v="19"/>
    <x v="5"/>
    <x v="7"/>
    <x v="7"/>
  </r>
  <r>
    <x v="1992"/>
    <x v="0"/>
    <x v="0"/>
    <x v="79"/>
    <x v="94"/>
    <x v="39"/>
    <x v="1945"/>
    <x v="422"/>
    <x v="62"/>
    <x v="62"/>
    <x v="14"/>
    <x v="19"/>
    <x v="5"/>
    <x v="0"/>
    <x v="0"/>
  </r>
  <r>
    <x v="1999"/>
    <x v="0"/>
    <x v="11"/>
    <x v="85"/>
    <x v="67"/>
    <x v="1423"/>
    <x v="1952"/>
    <x v="426"/>
    <x v="62"/>
    <x v="62"/>
    <x v="14"/>
    <x v="19"/>
    <x v="5"/>
    <x v="11"/>
    <x v="11"/>
  </r>
  <r>
    <x v="1994"/>
    <x v="0"/>
    <x v="1"/>
    <x v="167"/>
    <x v="252"/>
    <x v="2639"/>
    <x v="1947"/>
    <x v="431"/>
    <x v="62"/>
    <x v="62"/>
    <x v="14"/>
    <x v="19"/>
    <x v="5"/>
    <x v="1"/>
    <x v="1"/>
  </r>
  <r>
    <x v="2000"/>
    <x v="0"/>
    <x v="2"/>
    <x v="90"/>
    <x v="106"/>
    <x v="126"/>
    <x v="1953"/>
    <x v="433"/>
    <x v="62"/>
    <x v="62"/>
    <x v="14"/>
    <x v="19"/>
    <x v="5"/>
    <x v="2"/>
    <x v="2"/>
  </r>
  <r>
    <x v="1996"/>
    <x v="1"/>
    <x v="2"/>
    <x v="81"/>
    <x v="80"/>
    <x v="597"/>
    <x v="1949"/>
    <x v="429"/>
    <x v="62"/>
    <x v="62"/>
    <x v="14"/>
    <x v="19"/>
    <x v="5"/>
    <x v="2"/>
    <x v="2"/>
  </r>
  <r>
    <x v="1994"/>
    <x v="0"/>
    <x v="10"/>
    <x v="52"/>
    <x v="118"/>
    <x v="652"/>
    <x v="1947"/>
    <x v="431"/>
    <x v="62"/>
    <x v="62"/>
    <x v="14"/>
    <x v="19"/>
    <x v="5"/>
    <x v="10"/>
    <x v="10"/>
  </r>
  <r>
    <x v="1991"/>
    <x v="0"/>
    <x v="7"/>
    <x v="23"/>
    <x v="5"/>
    <x v="92"/>
    <x v="1944"/>
    <x v="425"/>
    <x v="62"/>
    <x v="62"/>
    <x v="14"/>
    <x v="19"/>
    <x v="5"/>
    <x v="7"/>
    <x v="7"/>
  </r>
  <r>
    <x v="1993"/>
    <x v="1"/>
    <x v="2"/>
    <x v="99"/>
    <x v="104"/>
    <x v="84"/>
    <x v="1946"/>
    <x v="419"/>
    <x v="62"/>
    <x v="62"/>
    <x v="14"/>
    <x v="19"/>
    <x v="5"/>
    <x v="2"/>
    <x v="2"/>
  </r>
  <r>
    <x v="1987"/>
    <x v="0"/>
    <x v="3"/>
    <x v="83"/>
    <x v="113"/>
    <x v="291"/>
    <x v="1940"/>
    <x v="429"/>
    <x v="62"/>
    <x v="62"/>
    <x v="14"/>
    <x v="19"/>
    <x v="5"/>
    <x v="3"/>
    <x v="3"/>
  </r>
  <r>
    <x v="2000"/>
    <x v="0"/>
    <x v="9"/>
    <x v="38"/>
    <x v="57"/>
    <x v="76"/>
    <x v="1953"/>
    <x v="433"/>
    <x v="62"/>
    <x v="62"/>
    <x v="14"/>
    <x v="19"/>
    <x v="5"/>
    <x v="9"/>
    <x v="9"/>
  </r>
  <r>
    <x v="1988"/>
    <x v="0"/>
    <x v="4"/>
    <x v="70"/>
    <x v="26"/>
    <x v="306"/>
    <x v="1941"/>
    <x v="429"/>
    <x v="62"/>
    <x v="62"/>
    <x v="14"/>
    <x v="19"/>
    <x v="5"/>
    <x v="4"/>
    <x v="4"/>
  </r>
  <r>
    <x v="1993"/>
    <x v="0"/>
    <x v="3"/>
    <x v="31"/>
    <x v="102"/>
    <x v="11"/>
    <x v="1946"/>
    <x v="419"/>
    <x v="62"/>
    <x v="62"/>
    <x v="14"/>
    <x v="19"/>
    <x v="5"/>
    <x v="3"/>
    <x v="3"/>
  </r>
  <r>
    <x v="1987"/>
    <x v="0"/>
    <x v="7"/>
    <x v="37"/>
    <x v="24"/>
    <x v="756"/>
    <x v="1940"/>
    <x v="429"/>
    <x v="62"/>
    <x v="62"/>
    <x v="14"/>
    <x v="19"/>
    <x v="5"/>
    <x v="7"/>
    <x v="7"/>
  </r>
  <r>
    <x v="2014"/>
    <x v="0"/>
    <x v="7"/>
    <x v="3"/>
    <x v="5"/>
    <x v="37"/>
    <x v="1967"/>
    <x v="428"/>
    <x v="62"/>
    <x v="62"/>
    <x v="14"/>
    <x v="19"/>
    <x v="5"/>
    <x v="7"/>
    <x v="7"/>
  </r>
  <r>
    <x v="2011"/>
    <x v="0"/>
    <x v="8"/>
    <x v="84"/>
    <x v="83"/>
    <x v="217"/>
    <x v="1964"/>
    <x v="433"/>
    <x v="62"/>
    <x v="62"/>
    <x v="14"/>
    <x v="19"/>
    <x v="5"/>
    <x v="8"/>
    <x v="8"/>
  </r>
  <r>
    <x v="2010"/>
    <x v="0"/>
    <x v="7"/>
    <x v="0"/>
    <x v="41"/>
    <x v="6"/>
    <x v="1963"/>
    <x v="422"/>
    <x v="62"/>
    <x v="62"/>
    <x v="14"/>
    <x v="19"/>
    <x v="5"/>
    <x v="7"/>
    <x v="7"/>
  </r>
  <r>
    <x v="2015"/>
    <x v="0"/>
    <x v="7"/>
    <x v="79"/>
    <x v="65"/>
    <x v="3"/>
    <x v="1968"/>
    <x v="434"/>
    <x v="63"/>
    <x v="63"/>
    <x v="13"/>
    <x v="20"/>
    <x v="5"/>
    <x v="7"/>
    <x v="7"/>
  </r>
  <r>
    <x v="2016"/>
    <x v="0"/>
    <x v="5"/>
    <x v="12"/>
    <x v="6"/>
    <x v="145"/>
    <x v="1969"/>
    <x v="435"/>
    <x v="63"/>
    <x v="63"/>
    <x v="13"/>
    <x v="20"/>
    <x v="5"/>
    <x v="5"/>
    <x v="5"/>
  </r>
  <r>
    <x v="2017"/>
    <x v="0"/>
    <x v="3"/>
    <x v="1"/>
    <x v="4"/>
    <x v="735"/>
    <x v="1970"/>
    <x v="434"/>
    <x v="63"/>
    <x v="63"/>
    <x v="13"/>
    <x v="20"/>
    <x v="5"/>
    <x v="3"/>
    <x v="3"/>
  </r>
  <r>
    <x v="2018"/>
    <x v="0"/>
    <x v="0"/>
    <x v="5"/>
    <x v="54"/>
    <x v="1508"/>
    <x v="1971"/>
    <x v="436"/>
    <x v="63"/>
    <x v="63"/>
    <x v="13"/>
    <x v="20"/>
    <x v="5"/>
    <x v="0"/>
    <x v="0"/>
  </r>
  <r>
    <x v="2019"/>
    <x v="0"/>
    <x v="5"/>
    <x v="75"/>
    <x v="45"/>
    <x v="120"/>
    <x v="1972"/>
    <x v="436"/>
    <x v="63"/>
    <x v="63"/>
    <x v="13"/>
    <x v="20"/>
    <x v="5"/>
    <x v="5"/>
    <x v="5"/>
  </r>
  <r>
    <x v="2020"/>
    <x v="0"/>
    <x v="10"/>
    <x v="92"/>
    <x v="11"/>
    <x v="176"/>
    <x v="1973"/>
    <x v="437"/>
    <x v="63"/>
    <x v="63"/>
    <x v="13"/>
    <x v="20"/>
    <x v="5"/>
    <x v="10"/>
    <x v="10"/>
  </r>
  <r>
    <x v="2020"/>
    <x v="0"/>
    <x v="3"/>
    <x v="23"/>
    <x v="61"/>
    <x v="370"/>
    <x v="1973"/>
    <x v="437"/>
    <x v="63"/>
    <x v="63"/>
    <x v="13"/>
    <x v="20"/>
    <x v="5"/>
    <x v="3"/>
    <x v="3"/>
  </r>
  <r>
    <x v="2021"/>
    <x v="0"/>
    <x v="7"/>
    <x v="54"/>
    <x v="47"/>
    <x v="34"/>
    <x v="1974"/>
    <x v="434"/>
    <x v="63"/>
    <x v="63"/>
    <x v="13"/>
    <x v="20"/>
    <x v="5"/>
    <x v="7"/>
    <x v="7"/>
  </r>
  <r>
    <x v="2022"/>
    <x v="0"/>
    <x v="11"/>
    <x v="79"/>
    <x v="62"/>
    <x v="552"/>
    <x v="1975"/>
    <x v="434"/>
    <x v="63"/>
    <x v="63"/>
    <x v="13"/>
    <x v="20"/>
    <x v="5"/>
    <x v="11"/>
    <x v="11"/>
  </r>
  <r>
    <x v="2023"/>
    <x v="0"/>
    <x v="11"/>
    <x v="50"/>
    <x v="15"/>
    <x v="319"/>
    <x v="1976"/>
    <x v="435"/>
    <x v="63"/>
    <x v="63"/>
    <x v="13"/>
    <x v="20"/>
    <x v="5"/>
    <x v="11"/>
    <x v="11"/>
  </r>
  <r>
    <x v="2024"/>
    <x v="0"/>
    <x v="8"/>
    <x v="27"/>
    <x v="137"/>
    <x v="2640"/>
    <x v="1977"/>
    <x v="438"/>
    <x v="63"/>
    <x v="63"/>
    <x v="13"/>
    <x v="20"/>
    <x v="5"/>
    <x v="8"/>
    <x v="8"/>
  </r>
  <r>
    <x v="2019"/>
    <x v="0"/>
    <x v="6"/>
    <x v="48"/>
    <x v="76"/>
    <x v="207"/>
    <x v="1972"/>
    <x v="436"/>
    <x v="63"/>
    <x v="63"/>
    <x v="13"/>
    <x v="20"/>
    <x v="5"/>
    <x v="6"/>
    <x v="6"/>
  </r>
  <r>
    <x v="2025"/>
    <x v="0"/>
    <x v="10"/>
    <x v="5"/>
    <x v="7"/>
    <x v="152"/>
    <x v="1978"/>
    <x v="439"/>
    <x v="63"/>
    <x v="63"/>
    <x v="13"/>
    <x v="20"/>
    <x v="5"/>
    <x v="10"/>
    <x v="10"/>
  </r>
  <r>
    <x v="2025"/>
    <x v="0"/>
    <x v="1"/>
    <x v="84"/>
    <x v="2"/>
    <x v="34"/>
    <x v="1978"/>
    <x v="439"/>
    <x v="63"/>
    <x v="63"/>
    <x v="13"/>
    <x v="20"/>
    <x v="5"/>
    <x v="1"/>
    <x v="1"/>
  </r>
  <r>
    <x v="2026"/>
    <x v="0"/>
    <x v="2"/>
    <x v="34"/>
    <x v="125"/>
    <x v="2641"/>
    <x v="1979"/>
    <x v="440"/>
    <x v="63"/>
    <x v="63"/>
    <x v="13"/>
    <x v="20"/>
    <x v="5"/>
    <x v="2"/>
    <x v="2"/>
  </r>
  <r>
    <x v="2020"/>
    <x v="0"/>
    <x v="7"/>
    <x v="21"/>
    <x v="65"/>
    <x v="75"/>
    <x v="1973"/>
    <x v="437"/>
    <x v="63"/>
    <x v="63"/>
    <x v="13"/>
    <x v="20"/>
    <x v="5"/>
    <x v="7"/>
    <x v="7"/>
  </r>
  <r>
    <x v="2027"/>
    <x v="0"/>
    <x v="2"/>
    <x v="62"/>
    <x v="152"/>
    <x v="818"/>
    <x v="1980"/>
    <x v="441"/>
    <x v="63"/>
    <x v="63"/>
    <x v="13"/>
    <x v="20"/>
    <x v="5"/>
    <x v="2"/>
    <x v="2"/>
  </r>
  <r>
    <x v="2028"/>
    <x v="0"/>
    <x v="9"/>
    <x v="55"/>
    <x v="138"/>
    <x v="5"/>
    <x v="1981"/>
    <x v="438"/>
    <x v="63"/>
    <x v="63"/>
    <x v="13"/>
    <x v="20"/>
    <x v="5"/>
    <x v="9"/>
    <x v="9"/>
  </r>
  <r>
    <x v="2029"/>
    <x v="1"/>
    <x v="2"/>
    <x v="73"/>
    <x v="206"/>
    <x v="2642"/>
    <x v="1982"/>
    <x v="442"/>
    <x v="63"/>
    <x v="63"/>
    <x v="13"/>
    <x v="20"/>
    <x v="5"/>
    <x v="2"/>
    <x v="2"/>
  </r>
  <r>
    <x v="2021"/>
    <x v="0"/>
    <x v="9"/>
    <x v="88"/>
    <x v="145"/>
    <x v="252"/>
    <x v="1974"/>
    <x v="434"/>
    <x v="63"/>
    <x v="63"/>
    <x v="13"/>
    <x v="20"/>
    <x v="5"/>
    <x v="9"/>
    <x v="9"/>
  </r>
  <r>
    <x v="2030"/>
    <x v="0"/>
    <x v="1"/>
    <x v="15"/>
    <x v="61"/>
    <x v="192"/>
    <x v="1983"/>
    <x v="434"/>
    <x v="63"/>
    <x v="63"/>
    <x v="13"/>
    <x v="20"/>
    <x v="5"/>
    <x v="1"/>
    <x v="1"/>
  </r>
  <r>
    <x v="2026"/>
    <x v="0"/>
    <x v="8"/>
    <x v="53"/>
    <x v="35"/>
    <x v="13"/>
    <x v="1979"/>
    <x v="440"/>
    <x v="63"/>
    <x v="63"/>
    <x v="13"/>
    <x v="20"/>
    <x v="5"/>
    <x v="8"/>
    <x v="8"/>
  </r>
  <r>
    <x v="2021"/>
    <x v="0"/>
    <x v="2"/>
    <x v="106"/>
    <x v="147"/>
    <x v="595"/>
    <x v="1974"/>
    <x v="434"/>
    <x v="63"/>
    <x v="63"/>
    <x v="13"/>
    <x v="20"/>
    <x v="5"/>
    <x v="2"/>
    <x v="2"/>
  </r>
  <r>
    <x v="2031"/>
    <x v="0"/>
    <x v="8"/>
    <x v="15"/>
    <x v="81"/>
    <x v="379"/>
    <x v="1984"/>
    <x v="435"/>
    <x v="63"/>
    <x v="63"/>
    <x v="13"/>
    <x v="20"/>
    <x v="5"/>
    <x v="8"/>
    <x v="8"/>
  </r>
  <r>
    <x v="2027"/>
    <x v="1"/>
    <x v="2"/>
    <x v="127"/>
    <x v="152"/>
    <x v="380"/>
    <x v="1980"/>
    <x v="441"/>
    <x v="63"/>
    <x v="63"/>
    <x v="13"/>
    <x v="20"/>
    <x v="5"/>
    <x v="2"/>
    <x v="2"/>
  </r>
  <r>
    <x v="2032"/>
    <x v="0"/>
    <x v="0"/>
    <x v="79"/>
    <x v="14"/>
    <x v="379"/>
    <x v="1985"/>
    <x v="441"/>
    <x v="63"/>
    <x v="63"/>
    <x v="13"/>
    <x v="20"/>
    <x v="5"/>
    <x v="0"/>
    <x v="0"/>
  </r>
  <r>
    <x v="2017"/>
    <x v="0"/>
    <x v="7"/>
    <x v="13"/>
    <x v="8"/>
    <x v="572"/>
    <x v="1970"/>
    <x v="434"/>
    <x v="63"/>
    <x v="63"/>
    <x v="13"/>
    <x v="20"/>
    <x v="5"/>
    <x v="7"/>
    <x v="7"/>
  </r>
  <r>
    <x v="2022"/>
    <x v="0"/>
    <x v="0"/>
    <x v="20"/>
    <x v="41"/>
    <x v="73"/>
    <x v="1975"/>
    <x v="434"/>
    <x v="63"/>
    <x v="63"/>
    <x v="13"/>
    <x v="20"/>
    <x v="5"/>
    <x v="0"/>
    <x v="0"/>
  </r>
  <r>
    <x v="2033"/>
    <x v="0"/>
    <x v="3"/>
    <x v="13"/>
    <x v="14"/>
    <x v="44"/>
    <x v="1986"/>
    <x v="435"/>
    <x v="63"/>
    <x v="63"/>
    <x v="13"/>
    <x v="20"/>
    <x v="5"/>
    <x v="3"/>
    <x v="3"/>
  </r>
  <r>
    <x v="2018"/>
    <x v="0"/>
    <x v="5"/>
    <x v="30"/>
    <x v="63"/>
    <x v="34"/>
    <x v="1971"/>
    <x v="436"/>
    <x v="63"/>
    <x v="63"/>
    <x v="13"/>
    <x v="20"/>
    <x v="5"/>
    <x v="5"/>
    <x v="5"/>
  </r>
  <r>
    <x v="2034"/>
    <x v="0"/>
    <x v="3"/>
    <x v="88"/>
    <x v="139"/>
    <x v="2643"/>
    <x v="1987"/>
    <x v="440"/>
    <x v="63"/>
    <x v="63"/>
    <x v="13"/>
    <x v="20"/>
    <x v="5"/>
    <x v="3"/>
    <x v="3"/>
  </r>
  <r>
    <x v="2028"/>
    <x v="0"/>
    <x v="4"/>
    <x v="36"/>
    <x v="21"/>
    <x v="665"/>
    <x v="1981"/>
    <x v="438"/>
    <x v="63"/>
    <x v="63"/>
    <x v="13"/>
    <x v="20"/>
    <x v="5"/>
    <x v="4"/>
    <x v="4"/>
  </r>
  <r>
    <x v="2024"/>
    <x v="0"/>
    <x v="11"/>
    <x v="49"/>
    <x v="99"/>
    <x v="2644"/>
    <x v="1977"/>
    <x v="438"/>
    <x v="63"/>
    <x v="63"/>
    <x v="13"/>
    <x v="20"/>
    <x v="5"/>
    <x v="11"/>
    <x v="11"/>
  </r>
  <r>
    <x v="2027"/>
    <x v="0"/>
    <x v="9"/>
    <x v="80"/>
    <x v="90"/>
    <x v="1294"/>
    <x v="1980"/>
    <x v="441"/>
    <x v="63"/>
    <x v="63"/>
    <x v="13"/>
    <x v="20"/>
    <x v="5"/>
    <x v="9"/>
    <x v="9"/>
  </r>
  <r>
    <x v="2023"/>
    <x v="0"/>
    <x v="8"/>
    <x v="65"/>
    <x v="44"/>
    <x v="365"/>
    <x v="1976"/>
    <x v="435"/>
    <x v="63"/>
    <x v="63"/>
    <x v="13"/>
    <x v="20"/>
    <x v="5"/>
    <x v="8"/>
    <x v="8"/>
  </r>
  <r>
    <x v="2021"/>
    <x v="0"/>
    <x v="4"/>
    <x v="18"/>
    <x v="97"/>
    <x v="1941"/>
    <x v="1974"/>
    <x v="434"/>
    <x v="63"/>
    <x v="63"/>
    <x v="13"/>
    <x v="20"/>
    <x v="5"/>
    <x v="4"/>
    <x v="4"/>
  </r>
  <r>
    <x v="2019"/>
    <x v="0"/>
    <x v="1"/>
    <x v="46"/>
    <x v="114"/>
    <x v="2645"/>
    <x v="1972"/>
    <x v="436"/>
    <x v="63"/>
    <x v="63"/>
    <x v="13"/>
    <x v="20"/>
    <x v="5"/>
    <x v="1"/>
    <x v="1"/>
  </r>
  <r>
    <x v="2021"/>
    <x v="0"/>
    <x v="5"/>
    <x v="21"/>
    <x v="13"/>
    <x v="22"/>
    <x v="1974"/>
    <x v="434"/>
    <x v="63"/>
    <x v="63"/>
    <x v="13"/>
    <x v="20"/>
    <x v="5"/>
    <x v="5"/>
    <x v="5"/>
  </r>
  <r>
    <x v="2029"/>
    <x v="0"/>
    <x v="8"/>
    <x v="91"/>
    <x v="140"/>
    <x v="2646"/>
    <x v="1982"/>
    <x v="442"/>
    <x v="63"/>
    <x v="63"/>
    <x v="13"/>
    <x v="20"/>
    <x v="5"/>
    <x v="8"/>
    <x v="8"/>
  </r>
  <r>
    <x v="2035"/>
    <x v="0"/>
    <x v="4"/>
    <x v="21"/>
    <x v="62"/>
    <x v="0"/>
    <x v="1988"/>
    <x v="443"/>
    <x v="63"/>
    <x v="63"/>
    <x v="13"/>
    <x v="20"/>
    <x v="5"/>
    <x v="4"/>
    <x v="4"/>
  </r>
  <r>
    <x v="2032"/>
    <x v="0"/>
    <x v="11"/>
    <x v="94"/>
    <x v="39"/>
    <x v="1275"/>
    <x v="1985"/>
    <x v="441"/>
    <x v="63"/>
    <x v="63"/>
    <x v="13"/>
    <x v="20"/>
    <x v="5"/>
    <x v="11"/>
    <x v="11"/>
  </r>
  <r>
    <x v="2036"/>
    <x v="0"/>
    <x v="5"/>
    <x v="30"/>
    <x v="18"/>
    <x v="6"/>
    <x v="1989"/>
    <x v="438"/>
    <x v="63"/>
    <x v="63"/>
    <x v="13"/>
    <x v="20"/>
    <x v="5"/>
    <x v="5"/>
    <x v="5"/>
  </r>
  <r>
    <x v="2037"/>
    <x v="0"/>
    <x v="6"/>
    <x v="27"/>
    <x v="83"/>
    <x v="8"/>
    <x v="1990"/>
    <x v="434"/>
    <x v="63"/>
    <x v="63"/>
    <x v="13"/>
    <x v="20"/>
    <x v="5"/>
    <x v="6"/>
    <x v="6"/>
  </r>
  <r>
    <x v="2036"/>
    <x v="0"/>
    <x v="6"/>
    <x v="27"/>
    <x v="2"/>
    <x v="1335"/>
    <x v="1989"/>
    <x v="438"/>
    <x v="63"/>
    <x v="63"/>
    <x v="13"/>
    <x v="20"/>
    <x v="5"/>
    <x v="6"/>
    <x v="6"/>
  </r>
  <r>
    <x v="2038"/>
    <x v="0"/>
    <x v="0"/>
    <x v="4"/>
    <x v="44"/>
    <x v="330"/>
    <x v="1991"/>
    <x v="444"/>
    <x v="63"/>
    <x v="63"/>
    <x v="13"/>
    <x v="20"/>
    <x v="5"/>
    <x v="0"/>
    <x v="0"/>
  </r>
  <r>
    <x v="2039"/>
    <x v="0"/>
    <x v="8"/>
    <x v="65"/>
    <x v="47"/>
    <x v="618"/>
    <x v="1992"/>
    <x v="445"/>
    <x v="63"/>
    <x v="63"/>
    <x v="13"/>
    <x v="20"/>
    <x v="5"/>
    <x v="8"/>
    <x v="8"/>
  </r>
  <r>
    <x v="2040"/>
    <x v="0"/>
    <x v="0"/>
    <x v="10"/>
    <x v="9"/>
    <x v="9"/>
    <x v="1993"/>
    <x v="443"/>
    <x v="63"/>
    <x v="63"/>
    <x v="13"/>
    <x v="20"/>
    <x v="5"/>
    <x v="0"/>
    <x v="0"/>
  </r>
  <r>
    <x v="2040"/>
    <x v="0"/>
    <x v="6"/>
    <x v="23"/>
    <x v="23"/>
    <x v="24"/>
    <x v="1993"/>
    <x v="443"/>
    <x v="63"/>
    <x v="63"/>
    <x v="13"/>
    <x v="20"/>
    <x v="5"/>
    <x v="6"/>
    <x v="6"/>
  </r>
  <r>
    <x v="2041"/>
    <x v="0"/>
    <x v="4"/>
    <x v="55"/>
    <x v="128"/>
    <x v="2647"/>
    <x v="1994"/>
    <x v="441"/>
    <x v="63"/>
    <x v="63"/>
    <x v="13"/>
    <x v="20"/>
    <x v="5"/>
    <x v="4"/>
    <x v="4"/>
  </r>
  <r>
    <x v="2042"/>
    <x v="0"/>
    <x v="3"/>
    <x v="1"/>
    <x v="54"/>
    <x v="61"/>
    <x v="1995"/>
    <x v="439"/>
    <x v="63"/>
    <x v="63"/>
    <x v="13"/>
    <x v="20"/>
    <x v="5"/>
    <x v="3"/>
    <x v="3"/>
  </r>
  <r>
    <x v="2043"/>
    <x v="0"/>
    <x v="4"/>
    <x v="54"/>
    <x v="47"/>
    <x v="34"/>
    <x v="1996"/>
    <x v="445"/>
    <x v="63"/>
    <x v="63"/>
    <x v="13"/>
    <x v="20"/>
    <x v="5"/>
    <x v="4"/>
    <x v="4"/>
  </r>
  <r>
    <x v="2044"/>
    <x v="0"/>
    <x v="6"/>
    <x v="65"/>
    <x v="15"/>
    <x v="146"/>
    <x v="1997"/>
    <x v="435"/>
    <x v="63"/>
    <x v="63"/>
    <x v="13"/>
    <x v="20"/>
    <x v="5"/>
    <x v="6"/>
    <x v="6"/>
  </r>
  <r>
    <x v="2043"/>
    <x v="0"/>
    <x v="8"/>
    <x v="46"/>
    <x v="32"/>
    <x v="1123"/>
    <x v="1996"/>
    <x v="445"/>
    <x v="63"/>
    <x v="63"/>
    <x v="13"/>
    <x v="20"/>
    <x v="5"/>
    <x v="8"/>
    <x v="8"/>
  </r>
  <r>
    <x v="2041"/>
    <x v="0"/>
    <x v="3"/>
    <x v="101"/>
    <x v="67"/>
    <x v="723"/>
    <x v="1994"/>
    <x v="441"/>
    <x v="63"/>
    <x v="63"/>
    <x v="13"/>
    <x v="20"/>
    <x v="5"/>
    <x v="3"/>
    <x v="3"/>
  </r>
  <r>
    <x v="2045"/>
    <x v="0"/>
    <x v="4"/>
    <x v="31"/>
    <x v="57"/>
    <x v="13"/>
    <x v="1998"/>
    <x v="443"/>
    <x v="63"/>
    <x v="63"/>
    <x v="13"/>
    <x v="20"/>
    <x v="5"/>
    <x v="4"/>
    <x v="4"/>
  </r>
  <r>
    <x v="2046"/>
    <x v="0"/>
    <x v="7"/>
    <x v="21"/>
    <x v="65"/>
    <x v="75"/>
    <x v="1999"/>
    <x v="446"/>
    <x v="63"/>
    <x v="63"/>
    <x v="13"/>
    <x v="20"/>
    <x v="5"/>
    <x v="7"/>
    <x v="7"/>
  </r>
  <r>
    <x v="2037"/>
    <x v="1"/>
    <x v="2"/>
    <x v="151"/>
    <x v="67"/>
    <x v="475"/>
    <x v="1990"/>
    <x v="434"/>
    <x v="63"/>
    <x v="63"/>
    <x v="13"/>
    <x v="20"/>
    <x v="5"/>
    <x v="2"/>
    <x v="2"/>
  </r>
  <r>
    <x v="2047"/>
    <x v="0"/>
    <x v="8"/>
    <x v="63"/>
    <x v="24"/>
    <x v="1187"/>
    <x v="2000"/>
    <x v="441"/>
    <x v="63"/>
    <x v="63"/>
    <x v="13"/>
    <x v="20"/>
    <x v="5"/>
    <x v="8"/>
    <x v="8"/>
  </r>
  <r>
    <x v="2047"/>
    <x v="0"/>
    <x v="7"/>
    <x v="30"/>
    <x v="8"/>
    <x v="13"/>
    <x v="2000"/>
    <x v="441"/>
    <x v="63"/>
    <x v="63"/>
    <x v="13"/>
    <x v="20"/>
    <x v="5"/>
    <x v="7"/>
    <x v="7"/>
  </r>
  <r>
    <x v="2039"/>
    <x v="1"/>
    <x v="2"/>
    <x v="90"/>
    <x v="19"/>
    <x v="891"/>
    <x v="1992"/>
    <x v="445"/>
    <x v="63"/>
    <x v="63"/>
    <x v="13"/>
    <x v="20"/>
    <x v="5"/>
    <x v="2"/>
    <x v="2"/>
  </r>
  <r>
    <x v="2041"/>
    <x v="0"/>
    <x v="9"/>
    <x v="76"/>
    <x v="126"/>
    <x v="2648"/>
    <x v="1994"/>
    <x v="441"/>
    <x v="63"/>
    <x v="63"/>
    <x v="13"/>
    <x v="20"/>
    <x v="5"/>
    <x v="9"/>
    <x v="9"/>
  </r>
  <r>
    <x v="2047"/>
    <x v="0"/>
    <x v="0"/>
    <x v="93"/>
    <x v="94"/>
    <x v="207"/>
    <x v="2000"/>
    <x v="441"/>
    <x v="63"/>
    <x v="63"/>
    <x v="13"/>
    <x v="20"/>
    <x v="5"/>
    <x v="0"/>
    <x v="0"/>
  </r>
  <r>
    <x v="2043"/>
    <x v="1"/>
    <x v="2"/>
    <x v="101"/>
    <x v="109"/>
    <x v="449"/>
    <x v="1996"/>
    <x v="445"/>
    <x v="63"/>
    <x v="63"/>
    <x v="13"/>
    <x v="20"/>
    <x v="5"/>
    <x v="2"/>
    <x v="2"/>
  </r>
  <r>
    <x v="2043"/>
    <x v="0"/>
    <x v="2"/>
    <x v="89"/>
    <x v="109"/>
    <x v="200"/>
    <x v="1996"/>
    <x v="445"/>
    <x v="63"/>
    <x v="63"/>
    <x v="13"/>
    <x v="20"/>
    <x v="5"/>
    <x v="2"/>
    <x v="2"/>
  </r>
  <r>
    <x v="2044"/>
    <x v="0"/>
    <x v="10"/>
    <x v="37"/>
    <x v="30"/>
    <x v="14"/>
    <x v="1997"/>
    <x v="435"/>
    <x v="63"/>
    <x v="63"/>
    <x v="13"/>
    <x v="20"/>
    <x v="5"/>
    <x v="10"/>
    <x v="10"/>
  </r>
  <r>
    <x v="2037"/>
    <x v="0"/>
    <x v="5"/>
    <x v="21"/>
    <x v="18"/>
    <x v="11"/>
    <x v="1990"/>
    <x v="434"/>
    <x v="63"/>
    <x v="63"/>
    <x v="13"/>
    <x v="20"/>
    <x v="5"/>
    <x v="5"/>
    <x v="5"/>
  </r>
  <r>
    <x v="2046"/>
    <x v="0"/>
    <x v="6"/>
    <x v="48"/>
    <x v="36"/>
    <x v="26"/>
    <x v="1999"/>
    <x v="446"/>
    <x v="63"/>
    <x v="63"/>
    <x v="13"/>
    <x v="20"/>
    <x v="5"/>
    <x v="6"/>
    <x v="6"/>
  </r>
  <r>
    <x v="2046"/>
    <x v="0"/>
    <x v="5"/>
    <x v="0"/>
    <x v="98"/>
    <x v="11"/>
    <x v="1999"/>
    <x v="446"/>
    <x v="63"/>
    <x v="63"/>
    <x v="13"/>
    <x v="20"/>
    <x v="5"/>
    <x v="5"/>
    <x v="5"/>
  </r>
  <r>
    <x v="2042"/>
    <x v="0"/>
    <x v="10"/>
    <x v="3"/>
    <x v="16"/>
    <x v="93"/>
    <x v="1995"/>
    <x v="439"/>
    <x v="63"/>
    <x v="63"/>
    <x v="13"/>
    <x v="20"/>
    <x v="5"/>
    <x v="10"/>
    <x v="10"/>
  </r>
  <r>
    <x v="2048"/>
    <x v="0"/>
    <x v="7"/>
    <x v="15"/>
    <x v="56"/>
    <x v="6"/>
    <x v="2001"/>
    <x v="434"/>
    <x v="63"/>
    <x v="63"/>
    <x v="13"/>
    <x v="20"/>
    <x v="5"/>
    <x v="7"/>
    <x v="7"/>
  </r>
  <r>
    <x v="2049"/>
    <x v="0"/>
    <x v="11"/>
    <x v="51"/>
    <x v="27"/>
    <x v="198"/>
    <x v="2002"/>
    <x v="438"/>
    <x v="63"/>
    <x v="63"/>
    <x v="13"/>
    <x v="20"/>
    <x v="5"/>
    <x v="11"/>
    <x v="11"/>
  </r>
  <r>
    <x v="2050"/>
    <x v="0"/>
    <x v="9"/>
    <x v="13"/>
    <x v="14"/>
    <x v="44"/>
    <x v="2003"/>
    <x v="436"/>
    <x v="63"/>
    <x v="63"/>
    <x v="13"/>
    <x v="20"/>
    <x v="5"/>
    <x v="9"/>
    <x v="9"/>
  </r>
  <r>
    <x v="2050"/>
    <x v="0"/>
    <x v="2"/>
    <x v="9"/>
    <x v="43"/>
    <x v="183"/>
    <x v="2003"/>
    <x v="436"/>
    <x v="63"/>
    <x v="63"/>
    <x v="13"/>
    <x v="20"/>
    <x v="5"/>
    <x v="2"/>
    <x v="2"/>
  </r>
  <r>
    <x v="2045"/>
    <x v="0"/>
    <x v="9"/>
    <x v="59"/>
    <x v="128"/>
    <x v="2649"/>
    <x v="1998"/>
    <x v="443"/>
    <x v="63"/>
    <x v="63"/>
    <x v="13"/>
    <x v="20"/>
    <x v="5"/>
    <x v="9"/>
    <x v="9"/>
  </r>
  <r>
    <x v="2051"/>
    <x v="0"/>
    <x v="5"/>
    <x v="0"/>
    <x v="9"/>
    <x v="265"/>
    <x v="2004"/>
    <x v="440"/>
    <x v="63"/>
    <x v="63"/>
    <x v="13"/>
    <x v="20"/>
    <x v="5"/>
    <x v="5"/>
    <x v="5"/>
  </r>
  <r>
    <x v="2052"/>
    <x v="0"/>
    <x v="8"/>
    <x v="124"/>
    <x v="234"/>
    <x v="2650"/>
    <x v="2005"/>
    <x v="442"/>
    <x v="63"/>
    <x v="63"/>
    <x v="13"/>
    <x v="20"/>
    <x v="5"/>
    <x v="8"/>
    <x v="8"/>
  </r>
  <r>
    <x v="2053"/>
    <x v="0"/>
    <x v="9"/>
    <x v="164"/>
    <x v="270"/>
    <x v="2651"/>
    <x v="2006"/>
    <x v="436"/>
    <x v="63"/>
    <x v="63"/>
    <x v="13"/>
    <x v="20"/>
    <x v="5"/>
    <x v="9"/>
    <x v="9"/>
  </r>
  <r>
    <x v="2048"/>
    <x v="0"/>
    <x v="3"/>
    <x v="98"/>
    <x v="97"/>
    <x v="288"/>
    <x v="2001"/>
    <x v="434"/>
    <x v="63"/>
    <x v="63"/>
    <x v="13"/>
    <x v="20"/>
    <x v="5"/>
    <x v="3"/>
    <x v="3"/>
  </r>
  <r>
    <x v="2054"/>
    <x v="0"/>
    <x v="11"/>
    <x v="17"/>
    <x v="7"/>
    <x v="34"/>
    <x v="2007"/>
    <x v="442"/>
    <x v="63"/>
    <x v="63"/>
    <x v="13"/>
    <x v="20"/>
    <x v="5"/>
    <x v="11"/>
    <x v="11"/>
  </r>
  <r>
    <x v="2055"/>
    <x v="0"/>
    <x v="2"/>
    <x v="120"/>
    <x v="134"/>
    <x v="1656"/>
    <x v="2008"/>
    <x v="446"/>
    <x v="63"/>
    <x v="63"/>
    <x v="13"/>
    <x v="20"/>
    <x v="5"/>
    <x v="2"/>
    <x v="2"/>
  </r>
  <r>
    <x v="2052"/>
    <x v="0"/>
    <x v="2"/>
    <x v="122"/>
    <x v="271"/>
    <x v="2652"/>
    <x v="2005"/>
    <x v="442"/>
    <x v="63"/>
    <x v="63"/>
    <x v="13"/>
    <x v="20"/>
    <x v="5"/>
    <x v="2"/>
    <x v="2"/>
  </r>
  <r>
    <x v="2055"/>
    <x v="0"/>
    <x v="4"/>
    <x v="60"/>
    <x v="29"/>
    <x v="1495"/>
    <x v="2008"/>
    <x v="446"/>
    <x v="63"/>
    <x v="63"/>
    <x v="13"/>
    <x v="20"/>
    <x v="5"/>
    <x v="4"/>
    <x v="4"/>
  </r>
  <r>
    <x v="2050"/>
    <x v="0"/>
    <x v="4"/>
    <x v="93"/>
    <x v="9"/>
    <x v="63"/>
    <x v="2003"/>
    <x v="436"/>
    <x v="63"/>
    <x v="63"/>
    <x v="13"/>
    <x v="20"/>
    <x v="5"/>
    <x v="4"/>
    <x v="4"/>
  </r>
  <r>
    <x v="2056"/>
    <x v="0"/>
    <x v="9"/>
    <x v="33"/>
    <x v="19"/>
    <x v="165"/>
    <x v="2009"/>
    <x v="437"/>
    <x v="63"/>
    <x v="63"/>
    <x v="13"/>
    <x v="20"/>
    <x v="5"/>
    <x v="9"/>
    <x v="9"/>
  </r>
  <r>
    <x v="2053"/>
    <x v="0"/>
    <x v="2"/>
    <x v="182"/>
    <x v="122"/>
    <x v="759"/>
    <x v="2006"/>
    <x v="436"/>
    <x v="63"/>
    <x v="63"/>
    <x v="13"/>
    <x v="20"/>
    <x v="5"/>
    <x v="2"/>
    <x v="2"/>
  </r>
  <r>
    <x v="2057"/>
    <x v="0"/>
    <x v="0"/>
    <x v="21"/>
    <x v="7"/>
    <x v="145"/>
    <x v="2010"/>
    <x v="442"/>
    <x v="63"/>
    <x v="63"/>
    <x v="13"/>
    <x v="20"/>
    <x v="5"/>
    <x v="0"/>
    <x v="0"/>
  </r>
  <r>
    <x v="2058"/>
    <x v="0"/>
    <x v="11"/>
    <x v="19"/>
    <x v="20"/>
    <x v="356"/>
    <x v="2011"/>
    <x v="445"/>
    <x v="63"/>
    <x v="63"/>
    <x v="13"/>
    <x v="20"/>
    <x v="5"/>
    <x v="11"/>
    <x v="11"/>
  </r>
  <r>
    <x v="2033"/>
    <x v="0"/>
    <x v="4"/>
    <x v="21"/>
    <x v="65"/>
    <x v="75"/>
    <x v="1986"/>
    <x v="435"/>
    <x v="63"/>
    <x v="63"/>
    <x v="13"/>
    <x v="20"/>
    <x v="5"/>
    <x v="4"/>
    <x v="4"/>
  </r>
  <r>
    <x v="2059"/>
    <x v="0"/>
    <x v="2"/>
    <x v="82"/>
    <x v="51"/>
    <x v="140"/>
    <x v="2012"/>
    <x v="440"/>
    <x v="63"/>
    <x v="63"/>
    <x v="13"/>
    <x v="20"/>
    <x v="5"/>
    <x v="2"/>
    <x v="2"/>
  </r>
  <r>
    <x v="2060"/>
    <x v="0"/>
    <x v="0"/>
    <x v="13"/>
    <x v="62"/>
    <x v="162"/>
    <x v="2013"/>
    <x v="445"/>
    <x v="63"/>
    <x v="63"/>
    <x v="13"/>
    <x v="20"/>
    <x v="5"/>
    <x v="0"/>
    <x v="0"/>
  </r>
  <r>
    <x v="2061"/>
    <x v="0"/>
    <x v="6"/>
    <x v="37"/>
    <x v="15"/>
    <x v="35"/>
    <x v="644"/>
    <x v="443"/>
    <x v="63"/>
    <x v="63"/>
    <x v="13"/>
    <x v="20"/>
    <x v="5"/>
    <x v="6"/>
    <x v="6"/>
  </r>
  <r>
    <x v="2016"/>
    <x v="0"/>
    <x v="6"/>
    <x v="30"/>
    <x v="10"/>
    <x v="145"/>
    <x v="1969"/>
    <x v="435"/>
    <x v="63"/>
    <x v="63"/>
    <x v="13"/>
    <x v="20"/>
    <x v="5"/>
    <x v="6"/>
    <x v="6"/>
  </r>
  <r>
    <x v="2016"/>
    <x v="0"/>
    <x v="0"/>
    <x v="6"/>
    <x v="94"/>
    <x v="155"/>
    <x v="1969"/>
    <x v="435"/>
    <x v="63"/>
    <x v="63"/>
    <x v="13"/>
    <x v="20"/>
    <x v="5"/>
    <x v="0"/>
    <x v="0"/>
  </r>
  <r>
    <x v="2059"/>
    <x v="0"/>
    <x v="8"/>
    <x v="23"/>
    <x v="76"/>
    <x v="565"/>
    <x v="2012"/>
    <x v="440"/>
    <x v="63"/>
    <x v="63"/>
    <x v="13"/>
    <x v="20"/>
    <x v="5"/>
    <x v="8"/>
    <x v="8"/>
  </r>
  <r>
    <x v="2033"/>
    <x v="0"/>
    <x v="7"/>
    <x v="6"/>
    <x v="41"/>
    <x v="34"/>
    <x v="1986"/>
    <x v="435"/>
    <x v="63"/>
    <x v="63"/>
    <x v="13"/>
    <x v="20"/>
    <x v="5"/>
    <x v="7"/>
    <x v="7"/>
  </r>
  <r>
    <x v="2060"/>
    <x v="0"/>
    <x v="11"/>
    <x v="39"/>
    <x v="113"/>
    <x v="1234"/>
    <x v="2013"/>
    <x v="445"/>
    <x v="63"/>
    <x v="63"/>
    <x v="13"/>
    <x v="20"/>
    <x v="5"/>
    <x v="11"/>
    <x v="11"/>
  </r>
  <r>
    <x v="2015"/>
    <x v="0"/>
    <x v="9"/>
    <x v="37"/>
    <x v="4"/>
    <x v="148"/>
    <x v="1968"/>
    <x v="434"/>
    <x v="63"/>
    <x v="63"/>
    <x v="13"/>
    <x v="20"/>
    <x v="5"/>
    <x v="9"/>
    <x v="9"/>
  </r>
  <r>
    <x v="2031"/>
    <x v="0"/>
    <x v="4"/>
    <x v="23"/>
    <x v="76"/>
    <x v="565"/>
    <x v="1984"/>
    <x v="435"/>
    <x v="63"/>
    <x v="63"/>
    <x v="13"/>
    <x v="20"/>
    <x v="5"/>
    <x v="4"/>
    <x v="4"/>
  </r>
  <r>
    <x v="2031"/>
    <x v="0"/>
    <x v="9"/>
    <x v="65"/>
    <x v="27"/>
    <x v="979"/>
    <x v="1984"/>
    <x v="435"/>
    <x v="63"/>
    <x v="63"/>
    <x v="13"/>
    <x v="20"/>
    <x v="5"/>
    <x v="9"/>
    <x v="9"/>
  </r>
  <r>
    <x v="2062"/>
    <x v="0"/>
    <x v="5"/>
    <x v="10"/>
    <x v="18"/>
    <x v="13"/>
    <x v="2014"/>
    <x v="434"/>
    <x v="63"/>
    <x v="63"/>
    <x v="13"/>
    <x v="20"/>
    <x v="5"/>
    <x v="5"/>
    <x v="5"/>
  </r>
  <r>
    <x v="2063"/>
    <x v="0"/>
    <x v="8"/>
    <x v="24"/>
    <x v="47"/>
    <x v="207"/>
    <x v="2015"/>
    <x v="441"/>
    <x v="63"/>
    <x v="63"/>
    <x v="13"/>
    <x v="20"/>
    <x v="5"/>
    <x v="8"/>
    <x v="8"/>
  </r>
  <r>
    <x v="2058"/>
    <x v="0"/>
    <x v="0"/>
    <x v="21"/>
    <x v="5"/>
    <x v="229"/>
    <x v="2011"/>
    <x v="445"/>
    <x v="63"/>
    <x v="63"/>
    <x v="13"/>
    <x v="20"/>
    <x v="5"/>
    <x v="0"/>
    <x v="0"/>
  </r>
  <r>
    <x v="2064"/>
    <x v="0"/>
    <x v="4"/>
    <x v="38"/>
    <x v="58"/>
    <x v="52"/>
    <x v="2016"/>
    <x v="440"/>
    <x v="63"/>
    <x v="63"/>
    <x v="13"/>
    <x v="20"/>
    <x v="5"/>
    <x v="4"/>
    <x v="4"/>
  </r>
  <r>
    <x v="2051"/>
    <x v="0"/>
    <x v="6"/>
    <x v="15"/>
    <x v="51"/>
    <x v="73"/>
    <x v="2004"/>
    <x v="440"/>
    <x v="63"/>
    <x v="63"/>
    <x v="13"/>
    <x v="20"/>
    <x v="5"/>
    <x v="6"/>
    <x v="6"/>
  </r>
  <r>
    <x v="2053"/>
    <x v="0"/>
    <x v="4"/>
    <x v="60"/>
    <x v="106"/>
    <x v="1028"/>
    <x v="2006"/>
    <x v="436"/>
    <x v="63"/>
    <x v="63"/>
    <x v="13"/>
    <x v="20"/>
    <x v="5"/>
    <x v="4"/>
    <x v="4"/>
  </r>
  <r>
    <x v="2065"/>
    <x v="0"/>
    <x v="0"/>
    <x v="79"/>
    <x v="43"/>
    <x v="775"/>
    <x v="2017"/>
    <x v="446"/>
    <x v="63"/>
    <x v="63"/>
    <x v="13"/>
    <x v="20"/>
    <x v="5"/>
    <x v="0"/>
    <x v="0"/>
  </r>
  <r>
    <x v="2053"/>
    <x v="1"/>
    <x v="2"/>
    <x v="127"/>
    <x v="116"/>
    <x v="394"/>
    <x v="2006"/>
    <x v="436"/>
    <x v="63"/>
    <x v="63"/>
    <x v="13"/>
    <x v="20"/>
    <x v="5"/>
    <x v="2"/>
    <x v="2"/>
  </r>
  <r>
    <x v="2066"/>
    <x v="0"/>
    <x v="8"/>
    <x v="26"/>
    <x v="34"/>
    <x v="286"/>
    <x v="2018"/>
    <x v="437"/>
    <x v="63"/>
    <x v="63"/>
    <x v="13"/>
    <x v="20"/>
    <x v="5"/>
    <x v="8"/>
    <x v="8"/>
  </r>
  <r>
    <x v="2033"/>
    <x v="0"/>
    <x v="1"/>
    <x v="5"/>
    <x v="10"/>
    <x v="637"/>
    <x v="1986"/>
    <x v="435"/>
    <x v="63"/>
    <x v="63"/>
    <x v="13"/>
    <x v="20"/>
    <x v="5"/>
    <x v="1"/>
    <x v="1"/>
  </r>
  <r>
    <x v="2064"/>
    <x v="0"/>
    <x v="7"/>
    <x v="63"/>
    <x v="1"/>
    <x v="165"/>
    <x v="2016"/>
    <x v="440"/>
    <x v="63"/>
    <x v="63"/>
    <x v="13"/>
    <x v="20"/>
    <x v="5"/>
    <x v="7"/>
    <x v="7"/>
  </r>
  <r>
    <x v="2067"/>
    <x v="0"/>
    <x v="11"/>
    <x v="99"/>
    <x v="159"/>
    <x v="35"/>
    <x v="2019"/>
    <x v="437"/>
    <x v="63"/>
    <x v="63"/>
    <x v="13"/>
    <x v="20"/>
    <x v="5"/>
    <x v="11"/>
    <x v="11"/>
  </r>
  <r>
    <x v="2060"/>
    <x v="0"/>
    <x v="6"/>
    <x v="82"/>
    <x v="83"/>
    <x v="272"/>
    <x v="2013"/>
    <x v="445"/>
    <x v="63"/>
    <x v="63"/>
    <x v="13"/>
    <x v="20"/>
    <x v="5"/>
    <x v="6"/>
    <x v="6"/>
  </r>
  <r>
    <x v="2066"/>
    <x v="0"/>
    <x v="10"/>
    <x v="13"/>
    <x v="14"/>
    <x v="44"/>
    <x v="2018"/>
    <x v="437"/>
    <x v="63"/>
    <x v="63"/>
    <x v="13"/>
    <x v="20"/>
    <x v="5"/>
    <x v="10"/>
    <x v="10"/>
  </r>
  <r>
    <x v="2033"/>
    <x v="0"/>
    <x v="11"/>
    <x v="30"/>
    <x v="43"/>
    <x v="254"/>
    <x v="1986"/>
    <x v="435"/>
    <x v="63"/>
    <x v="63"/>
    <x v="13"/>
    <x v="20"/>
    <x v="5"/>
    <x v="11"/>
    <x v="11"/>
  </r>
  <r>
    <x v="2033"/>
    <x v="0"/>
    <x v="5"/>
    <x v="75"/>
    <x v="91"/>
    <x v="124"/>
    <x v="1986"/>
    <x v="435"/>
    <x v="63"/>
    <x v="63"/>
    <x v="13"/>
    <x v="20"/>
    <x v="5"/>
    <x v="5"/>
    <x v="5"/>
  </r>
  <r>
    <x v="2068"/>
    <x v="0"/>
    <x v="1"/>
    <x v="7"/>
    <x v="23"/>
    <x v="126"/>
    <x v="2020"/>
    <x v="443"/>
    <x v="63"/>
    <x v="63"/>
    <x v="13"/>
    <x v="20"/>
    <x v="5"/>
    <x v="1"/>
    <x v="1"/>
  </r>
  <r>
    <x v="2058"/>
    <x v="0"/>
    <x v="9"/>
    <x v="2"/>
    <x v="113"/>
    <x v="2653"/>
    <x v="2011"/>
    <x v="445"/>
    <x v="63"/>
    <x v="63"/>
    <x v="13"/>
    <x v="20"/>
    <x v="5"/>
    <x v="9"/>
    <x v="9"/>
  </r>
  <r>
    <x v="2057"/>
    <x v="0"/>
    <x v="11"/>
    <x v="18"/>
    <x v="164"/>
    <x v="2654"/>
    <x v="2010"/>
    <x v="442"/>
    <x v="63"/>
    <x v="63"/>
    <x v="13"/>
    <x v="20"/>
    <x v="5"/>
    <x v="11"/>
    <x v="11"/>
  </r>
  <r>
    <x v="2061"/>
    <x v="0"/>
    <x v="0"/>
    <x v="13"/>
    <x v="63"/>
    <x v="72"/>
    <x v="644"/>
    <x v="443"/>
    <x v="63"/>
    <x v="63"/>
    <x v="13"/>
    <x v="20"/>
    <x v="5"/>
    <x v="0"/>
    <x v="0"/>
  </r>
  <r>
    <x v="2067"/>
    <x v="0"/>
    <x v="5"/>
    <x v="13"/>
    <x v="8"/>
    <x v="572"/>
    <x v="2019"/>
    <x v="437"/>
    <x v="63"/>
    <x v="63"/>
    <x v="13"/>
    <x v="20"/>
    <x v="5"/>
    <x v="5"/>
    <x v="5"/>
  </r>
  <r>
    <x v="2059"/>
    <x v="0"/>
    <x v="4"/>
    <x v="92"/>
    <x v="5"/>
    <x v="389"/>
    <x v="2012"/>
    <x v="440"/>
    <x v="63"/>
    <x v="63"/>
    <x v="13"/>
    <x v="20"/>
    <x v="5"/>
    <x v="4"/>
    <x v="4"/>
  </r>
  <r>
    <x v="2064"/>
    <x v="0"/>
    <x v="9"/>
    <x v="29"/>
    <x v="172"/>
    <x v="1654"/>
    <x v="2016"/>
    <x v="440"/>
    <x v="63"/>
    <x v="63"/>
    <x v="13"/>
    <x v="20"/>
    <x v="5"/>
    <x v="9"/>
    <x v="9"/>
  </r>
  <r>
    <x v="2063"/>
    <x v="0"/>
    <x v="11"/>
    <x v="26"/>
    <x v="38"/>
    <x v="1272"/>
    <x v="2015"/>
    <x v="441"/>
    <x v="63"/>
    <x v="63"/>
    <x v="13"/>
    <x v="20"/>
    <x v="5"/>
    <x v="11"/>
    <x v="11"/>
  </r>
  <r>
    <x v="2062"/>
    <x v="0"/>
    <x v="1"/>
    <x v="60"/>
    <x v="164"/>
    <x v="2655"/>
    <x v="2014"/>
    <x v="434"/>
    <x v="63"/>
    <x v="63"/>
    <x v="13"/>
    <x v="20"/>
    <x v="5"/>
    <x v="1"/>
    <x v="1"/>
  </r>
  <r>
    <x v="2015"/>
    <x v="0"/>
    <x v="3"/>
    <x v="48"/>
    <x v="1"/>
    <x v="233"/>
    <x v="1968"/>
    <x v="434"/>
    <x v="63"/>
    <x v="63"/>
    <x v="13"/>
    <x v="20"/>
    <x v="5"/>
    <x v="3"/>
    <x v="3"/>
  </r>
  <r>
    <x v="2069"/>
    <x v="0"/>
    <x v="4"/>
    <x v="11"/>
    <x v="26"/>
    <x v="957"/>
    <x v="2021"/>
    <x v="436"/>
    <x v="63"/>
    <x v="63"/>
    <x v="13"/>
    <x v="20"/>
    <x v="5"/>
    <x v="4"/>
    <x v="4"/>
  </r>
  <r>
    <x v="2062"/>
    <x v="0"/>
    <x v="10"/>
    <x v="1"/>
    <x v="26"/>
    <x v="254"/>
    <x v="2014"/>
    <x v="434"/>
    <x v="63"/>
    <x v="63"/>
    <x v="13"/>
    <x v="20"/>
    <x v="5"/>
    <x v="10"/>
    <x v="10"/>
  </r>
  <r>
    <x v="2069"/>
    <x v="0"/>
    <x v="9"/>
    <x v="53"/>
    <x v="32"/>
    <x v="2038"/>
    <x v="2021"/>
    <x v="436"/>
    <x v="63"/>
    <x v="63"/>
    <x v="13"/>
    <x v="20"/>
    <x v="5"/>
    <x v="9"/>
    <x v="9"/>
  </r>
  <r>
    <x v="2059"/>
    <x v="1"/>
    <x v="2"/>
    <x v="82"/>
    <x v="51"/>
    <x v="140"/>
    <x v="2012"/>
    <x v="440"/>
    <x v="63"/>
    <x v="63"/>
    <x v="13"/>
    <x v="20"/>
    <x v="5"/>
    <x v="2"/>
    <x v="2"/>
  </r>
  <r>
    <x v="2035"/>
    <x v="0"/>
    <x v="3"/>
    <x v="9"/>
    <x v="11"/>
    <x v="35"/>
    <x v="1988"/>
    <x v="443"/>
    <x v="63"/>
    <x v="63"/>
    <x v="13"/>
    <x v="20"/>
    <x v="5"/>
    <x v="3"/>
    <x v="3"/>
  </r>
  <r>
    <x v="2028"/>
    <x v="1"/>
    <x v="2"/>
    <x v="29"/>
    <x v="172"/>
    <x v="1654"/>
    <x v="1981"/>
    <x v="438"/>
    <x v="63"/>
    <x v="63"/>
    <x v="13"/>
    <x v="20"/>
    <x v="5"/>
    <x v="2"/>
    <x v="2"/>
  </r>
  <r>
    <x v="2027"/>
    <x v="0"/>
    <x v="4"/>
    <x v="49"/>
    <x v="60"/>
    <x v="135"/>
    <x v="1980"/>
    <x v="441"/>
    <x v="63"/>
    <x v="63"/>
    <x v="13"/>
    <x v="20"/>
    <x v="5"/>
    <x v="4"/>
    <x v="4"/>
  </r>
  <r>
    <x v="2018"/>
    <x v="0"/>
    <x v="6"/>
    <x v="84"/>
    <x v="99"/>
    <x v="844"/>
    <x v="1971"/>
    <x v="436"/>
    <x v="63"/>
    <x v="63"/>
    <x v="13"/>
    <x v="20"/>
    <x v="5"/>
    <x v="6"/>
    <x v="6"/>
  </r>
  <r>
    <x v="2029"/>
    <x v="0"/>
    <x v="4"/>
    <x v="46"/>
    <x v="109"/>
    <x v="145"/>
    <x v="1982"/>
    <x v="442"/>
    <x v="63"/>
    <x v="63"/>
    <x v="13"/>
    <x v="20"/>
    <x v="5"/>
    <x v="4"/>
    <x v="4"/>
  </r>
  <r>
    <x v="2028"/>
    <x v="0"/>
    <x v="2"/>
    <x v="59"/>
    <x v="172"/>
    <x v="81"/>
    <x v="1981"/>
    <x v="438"/>
    <x v="63"/>
    <x v="63"/>
    <x v="13"/>
    <x v="20"/>
    <x v="5"/>
    <x v="2"/>
    <x v="2"/>
  </r>
  <r>
    <x v="2035"/>
    <x v="0"/>
    <x v="8"/>
    <x v="11"/>
    <x v="56"/>
    <x v="164"/>
    <x v="1988"/>
    <x v="443"/>
    <x v="63"/>
    <x v="63"/>
    <x v="13"/>
    <x v="20"/>
    <x v="5"/>
    <x v="8"/>
    <x v="8"/>
  </r>
  <r>
    <x v="2021"/>
    <x v="1"/>
    <x v="2"/>
    <x v="106"/>
    <x v="147"/>
    <x v="595"/>
    <x v="1974"/>
    <x v="434"/>
    <x v="63"/>
    <x v="63"/>
    <x v="13"/>
    <x v="20"/>
    <x v="5"/>
    <x v="2"/>
    <x v="2"/>
  </r>
  <r>
    <x v="2021"/>
    <x v="0"/>
    <x v="10"/>
    <x v="31"/>
    <x v="35"/>
    <x v="262"/>
    <x v="1974"/>
    <x v="434"/>
    <x v="63"/>
    <x v="63"/>
    <x v="13"/>
    <x v="20"/>
    <x v="5"/>
    <x v="10"/>
    <x v="10"/>
  </r>
  <r>
    <x v="2045"/>
    <x v="1"/>
    <x v="2"/>
    <x v="140"/>
    <x v="95"/>
    <x v="1368"/>
    <x v="1998"/>
    <x v="443"/>
    <x v="63"/>
    <x v="63"/>
    <x v="13"/>
    <x v="20"/>
    <x v="5"/>
    <x v="2"/>
    <x v="2"/>
  </r>
  <r>
    <x v="2050"/>
    <x v="0"/>
    <x v="10"/>
    <x v="20"/>
    <x v="6"/>
    <x v="7"/>
    <x v="2003"/>
    <x v="436"/>
    <x v="63"/>
    <x v="63"/>
    <x v="13"/>
    <x v="20"/>
    <x v="5"/>
    <x v="10"/>
    <x v="10"/>
  </r>
  <r>
    <x v="2050"/>
    <x v="1"/>
    <x v="2"/>
    <x v="9"/>
    <x v="43"/>
    <x v="183"/>
    <x v="2003"/>
    <x v="436"/>
    <x v="63"/>
    <x v="63"/>
    <x v="13"/>
    <x v="20"/>
    <x v="5"/>
    <x v="2"/>
    <x v="2"/>
  </r>
  <r>
    <x v="2045"/>
    <x v="0"/>
    <x v="3"/>
    <x v="56"/>
    <x v="119"/>
    <x v="2453"/>
    <x v="1998"/>
    <x v="443"/>
    <x v="63"/>
    <x v="63"/>
    <x v="13"/>
    <x v="20"/>
    <x v="5"/>
    <x v="3"/>
    <x v="3"/>
  </r>
  <r>
    <x v="2051"/>
    <x v="0"/>
    <x v="1"/>
    <x v="101"/>
    <x v="112"/>
    <x v="2656"/>
    <x v="2004"/>
    <x v="440"/>
    <x v="63"/>
    <x v="63"/>
    <x v="13"/>
    <x v="20"/>
    <x v="5"/>
    <x v="1"/>
    <x v="1"/>
  </r>
  <r>
    <x v="2050"/>
    <x v="0"/>
    <x v="7"/>
    <x v="75"/>
    <x v="17"/>
    <x v="120"/>
    <x v="2003"/>
    <x v="436"/>
    <x v="63"/>
    <x v="63"/>
    <x v="13"/>
    <x v="20"/>
    <x v="5"/>
    <x v="7"/>
    <x v="7"/>
  </r>
  <r>
    <x v="2052"/>
    <x v="0"/>
    <x v="4"/>
    <x v="55"/>
    <x v="144"/>
    <x v="1086"/>
    <x v="2005"/>
    <x v="442"/>
    <x v="63"/>
    <x v="63"/>
    <x v="13"/>
    <x v="20"/>
    <x v="5"/>
    <x v="4"/>
    <x v="4"/>
  </r>
  <r>
    <x v="2049"/>
    <x v="0"/>
    <x v="4"/>
    <x v="24"/>
    <x v="38"/>
    <x v="63"/>
    <x v="2002"/>
    <x v="438"/>
    <x v="63"/>
    <x v="63"/>
    <x v="13"/>
    <x v="20"/>
    <x v="5"/>
    <x v="4"/>
    <x v="4"/>
  </r>
  <r>
    <x v="2056"/>
    <x v="0"/>
    <x v="7"/>
    <x v="9"/>
    <x v="63"/>
    <x v="76"/>
    <x v="2009"/>
    <x v="437"/>
    <x v="63"/>
    <x v="63"/>
    <x v="13"/>
    <x v="20"/>
    <x v="5"/>
    <x v="7"/>
    <x v="7"/>
  </r>
  <r>
    <x v="2048"/>
    <x v="0"/>
    <x v="9"/>
    <x v="25"/>
    <x v="128"/>
    <x v="244"/>
    <x v="2001"/>
    <x v="434"/>
    <x v="63"/>
    <x v="63"/>
    <x v="13"/>
    <x v="20"/>
    <x v="5"/>
    <x v="9"/>
    <x v="9"/>
  </r>
  <r>
    <x v="2065"/>
    <x v="0"/>
    <x v="1"/>
    <x v="42"/>
    <x v="42"/>
    <x v="385"/>
    <x v="2017"/>
    <x v="446"/>
    <x v="63"/>
    <x v="63"/>
    <x v="13"/>
    <x v="20"/>
    <x v="5"/>
    <x v="1"/>
    <x v="1"/>
  </r>
  <r>
    <x v="2056"/>
    <x v="0"/>
    <x v="1"/>
    <x v="56"/>
    <x v="57"/>
    <x v="1316"/>
    <x v="2009"/>
    <x v="437"/>
    <x v="63"/>
    <x v="63"/>
    <x v="13"/>
    <x v="20"/>
    <x v="5"/>
    <x v="1"/>
    <x v="1"/>
  </r>
  <r>
    <x v="2051"/>
    <x v="0"/>
    <x v="4"/>
    <x v="35"/>
    <x v="19"/>
    <x v="1416"/>
    <x v="2004"/>
    <x v="440"/>
    <x v="63"/>
    <x v="63"/>
    <x v="13"/>
    <x v="20"/>
    <x v="5"/>
    <x v="4"/>
    <x v="4"/>
  </r>
  <r>
    <x v="2052"/>
    <x v="0"/>
    <x v="7"/>
    <x v="19"/>
    <x v="97"/>
    <x v="234"/>
    <x v="2005"/>
    <x v="442"/>
    <x v="63"/>
    <x v="63"/>
    <x v="13"/>
    <x v="20"/>
    <x v="5"/>
    <x v="7"/>
    <x v="7"/>
  </r>
  <r>
    <x v="2048"/>
    <x v="0"/>
    <x v="1"/>
    <x v="182"/>
    <x v="95"/>
    <x v="2657"/>
    <x v="2001"/>
    <x v="434"/>
    <x v="63"/>
    <x v="63"/>
    <x v="13"/>
    <x v="20"/>
    <x v="5"/>
    <x v="1"/>
    <x v="1"/>
  </r>
  <r>
    <x v="2070"/>
    <x v="0"/>
    <x v="11"/>
    <x v="9"/>
    <x v="7"/>
    <x v="282"/>
    <x v="2022"/>
    <x v="437"/>
    <x v="63"/>
    <x v="63"/>
    <x v="13"/>
    <x v="20"/>
    <x v="5"/>
    <x v="11"/>
    <x v="11"/>
  </r>
  <r>
    <x v="2070"/>
    <x v="0"/>
    <x v="6"/>
    <x v="93"/>
    <x v="18"/>
    <x v="180"/>
    <x v="2022"/>
    <x v="437"/>
    <x v="63"/>
    <x v="63"/>
    <x v="13"/>
    <x v="20"/>
    <x v="5"/>
    <x v="6"/>
    <x v="6"/>
  </r>
  <r>
    <x v="2055"/>
    <x v="0"/>
    <x v="8"/>
    <x v="111"/>
    <x v="145"/>
    <x v="999"/>
    <x v="2008"/>
    <x v="446"/>
    <x v="63"/>
    <x v="63"/>
    <x v="13"/>
    <x v="20"/>
    <x v="5"/>
    <x v="8"/>
    <x v="8"/>
  </r>
  <r>
    <x v="2054"/>
    <x v="0"/>
    <x v="0"/>
    <x v="20"/>
    <x v="12"/>
    <x v="6"/>
    <x v="2007"/>
    <x v="442"/>
    <x v="63"/>
    <x v="63"/>
    <x v="13"/>
    <x v="20"/>
    <x v="5"/>
    <x v="0"/>
    <x v="0"/>
  </r>
  <r>
    <x v="2052"/>
    <x v="1"/>
    <x v="2"/>
    <x v="180"/>
    <x v="271"/>
    <x v="1499"/>
    <x v="2005"/>
    <x v="442"/>
    <x v="63"/>
    <x v="63"/>
    <x v="13"/>
    <x v="20"/>
    <x v="5"/>
    <x v="2"/>
    <x v="2"/>
  </r>
  <r>
    <x v="2055"/>
    <x v="0"/>
    <x v="9"/>
    <x v="62"/>
    <x v="136"/>
    <x v="942"/>
    <x v="2008"/>
    <x v="446"/>
    <x v="63"/>
    <x v="63"/>
    <x v="13"/>
    <x v="20"/>
    <x v="5"/>
    <x v="9"/>
    <x v="9"/>
  </r>
  <r>
    <x v="2070"/>
    <x v="0"/>
    <x v="0"/>
    <x v="16"/>
    <x v="45"/>
    <x v="145"/>
    <x v="2022"/>
    <x v="437"/>
    <x v="63"/>
    <x v="63"/>
    <x v="13"/>
    <x v="20"/>
    <x v="5"/>
    <x v="0"/>
    <x v="0"/>
  </r>
  <r>
    <x v="2071"/>
    <x v="0"/>
    <x v="0"/>
    <x v="21"/>
    <x v="13"/>
    <x v="22"/>
    <x v="2023"/>
    <x v="434"/>
    <x v="63"/>
    <x v="63"/>
    <x v="13"/>
    <x v="20"/>
    <x v="5"/>
    <x v="0"/>
    <x v="0"/>
  </r>
  <r>
    <x v="2065"/>
    <x v="0"/>
    <x v="11"/>
    <x v="82"/>
    <x v="27"/>
    <x v="386"/>
    <x v="2017"/>
    <x v="446"/>
    <x v="63"/>
    <x v="63"/>
    <x v="13"/>
    <x v="20"/>
    <x v="5"/>
    <x v="11"/>
    <x v="11"/>
  </r>
  <r>
    <x v="2018"/>
    <x v="0"/>
    <x v="3"/>
    <x v="52"/>
    <x v="153"/>
    <x v="2658"/>
    <x v="1971"/>
    <x v="436"/>
    <x v="63"/>
    <x v="63"/>
    <x v="13"/>
    <x v="20"/>
    <x v="5"/>
    <x v="3"/>
    <x v="3"/>
  </r>
  <r>
    <x v="2032"/>
    <x v="0"/>
    <x v="1"/>
    <x v="112"/>
    <x v="138"/>
    <x v="37"/>
    <x v="1985"/>
    <x v="441"/>
    <x v="63"/>
    <x v="63"/>
    <x v="13"/>
    <x v="20"/>
    <x v="5"/>
    <x v="1"/>
    <x v="1"/>
  </r>
  <r>
    <x v="2028"/>
    <x v="0"/>
    <x v="6"/>
    <x v="27"/>
    <x v="35"/>
    <x v="183"/>
    <x v="1981"/>
    <x v="438"/>
    <x v="63"/>
    <x v="63"/>
    <x v="13"/>
    <x v="20"/>
    <x v="5"/>
    <x v="6"/>
    <x v="6"/>
  </r>
  <r>
    <x v="2034"/>
    <x v="0"/>
    <x v="1"/>
    <x v="127"/>
    <x v="194"/>
    <x v="2659"/>
    <x v="1987"/>
    <x v="440"/>
    <x v="63"/>
    <x v="63"/>
    <x v="13"/>
    <x v="20"/>
    <x v="5"/>
    <x v="1"/>
    <x v="1"/>
  </r>
  <r>
    <x v="2020"/>
    <x v="0"/>
    <x v="1"/>
    <x v="51"/>
    <x v="83"/>
    <x v="13"/>
    <x v="1973"/>
    <x v="437"/>
    <x v="63"/>
    <x v="63"/>
    <x v="13"/>
    <x v="20"/>
    <x v="5"/>
    <x v="1"/>
    <x v="1"/>
  </r>
  <r>
    <x v="2027"/>
    <x v="0"/>
    <x v="7"/>
    <x v="48"/>
    <x v="3"/>
    <x v="186"/>
    <x v="1980"/>
    <x v="441"/>
    <x v="63"/>
    <x v="63"/>
    <x v="13"/>
    <x v="20"/>
    <x v="5"/>
    <x v="7"/>
    <x v="7"/>
  </r>
  <r>
    <x v="2030"/>
    <x v="0"/>
    <x v="10"/>
    <x v="7"/>
    <x v="8"/>
    <x v="11"/>
    <x v="1983"/>
    <x v="434"/>
    <x v="63"/>
    <x v="63"/>
    <x v="13"/>
    <x v="20"/>
    <x v="5"/>
    <x v="10"/>
    <x v="10"/>
  </r>
  <r>
    <x v="2029"/>
    <x v="0"/>
    <x v="9"/>
    <x v="29"/>
    <x v="215"/>
    <x v="2660"/>
    <x v="1982"/>
    <x v="442"/>
    <x v="63"/>
    <x v="63"/>
    <x v="13"/>
    <x v="20"/>
    <x v="5"/>
    <x v="9"/>
    <x v="9"/>
  </r>
  <r>
    <x v="2021"/>
    <x v="0"/>
    <x v="6"/>
    <x v="36"/>
    <x v="19"/>
    <x v="953"/>
    <x v="1974"/>
    <x v="434"/>
    <x v="63"/>
    <x v="63"/>
    <x v="13"/>
    <x v="20"/>
    <x v="5"/>
    <x v="6"/>
    <x v="6"/>
  </r>
  <r>
    <x v="2017"/>
    <x v="0"/>
    <x v="10"/>
    <x v="9"/>
    <x v="5"/>
    <x v="1133"/>
    <x v="1970"/>
    <x v="434"/>
    <x v="63"/>
    <x v="63"/>
    <x v="13"/>
    <x v="20"/>
    <x v="5"/>
    <x v="10"/>
    <x v="10"/>
  </r>
  <r>
    <x v="2028"/>
    <x v="0"/>
    <x v="1"/>
    <x v="134"/>
    <x v="143"/>
    <x v="410"/>
    <x v="1981"/>
    <x v="438"/>
    <x v="63"/>
    <x v="63"/>
    <x v="13"/>
    <x v="20"/>
    <x v="5"/>
    <x v="1"/>
    <x v="1"/>
  </r>
  <r>
    <x v="2035"/>
    <x v="1"/>
    <x v="2"/>
    <x v="70"/>
    <x v="38"/>
    <x v="363"/>
    <x v="1988"/>
    <x v="443"/>
    <x v="63"/>
    <x v="63"/>
    <x v="13"/>
    <x v="20"/>
    <x v="5"/>
    <x v="2"/>
    <x v="2"/>
  </r>
  <r>
    <x v="2072"/>
    <x v="0"/>
    <x v="0"/>
    <x v="8"/>
    <x v="9"/>
    <x v="13"/>
    <x v="2024"/>
    <x v="442"/>
    <x v="63"/>
    <x v="63"/>
    <x v="13"/>
    <x v="20"/>
    <x v="5"/>
    <x v="0"/>
    <x v="0"/>
  </r>
  <r>
    <x v="2019"/>
    <x v="0"/>
    <x v="11"/>
    <x v="54"/>
    <x v="51"/>
    <x v="87"/>
    <x v="1972"/>
    <x v="436"/>
    <x v="63"/>
    <x v="63"/>
    <x v="13"/>
    <x v="20"/>
    <x v="5"/>
    <x v="11"/>
    <x v="11"/>
  </r>
  <r>
    <x v="2029"/>
    <x v="0"/>
    <x v="10"/>
    <x v="50"/>
    <x v="19"/>
    <x v="2071"/>
    <x v="1982"/>
    <x v="442"/>
    <x v="63"/>
    <x v="63"/>
    <x v="13"/>
    <x v="20"/>
    <x v="5"/>
    <x v="10"/>
    <x v="10"/>
  </r>
  <r>
    <x v="2019"/>
    <x v="0"/>
    <x v="10"/>
    <x v="17"/>
    <x v="36"/>
    <x v="528"/>
    <x v="1972"/>
    <x v="436"/>
    <x v="63"/>
    <x v="63"/>
    <x v="13"/>
    <x v="20"/>
    <x v="5"/>
    <x v="10"/>
    <x v="10"/>
  </r>
  <r>
    <x v="2032"/>
    <x v="0"/>
    <x v="5"/>
    <x v="0"/>
    <x v="98"/>
    <x v="11"/>
    <x v="1985"/>
    <x v="441"/>
    <x v="63"/>
    <x v="63"/>
    <x v="13"/>
    <x v="20"/>
    <x v="5"/>
    <x v="5"/>
    <x v="5"/>
  </r>
  <r>
    <x v="2030"/>
    <x v="0"/>
    <x v="0"/>
    <x v="93"/>
    <x v="0"/>
    <x v="187"/>
    <x v="1983"/>
    <x v="434"/>
    <x v="63"/>
    <x v="63"/>
    <x v="13"/>
    <x v="20"/>
    <x v="5"/>
    <x v="0"/>
    <x v="0"/>
  </r>
  <r>
    <x v="2021"/>
    <x v="0"/>
    <x v="3"/>
    <x v="83"/>
    <x v="93"/>
    <x v="204"/>
    <x v="1974"/>
    <x v="434"/>
    <x v="63"/>
    <x v="63"/>
    <x v="13"/>
    <x v="20"/>
    <x v="5"/>
    <x v="3"/>
    <x v="3"/>
  </r>
  <r>
    <x v="2034"/>
    <x v="0"/>
    <x v="6"/>
    <x v="38"/>
    <x v="72"/>
    <x v="351"/>
    <x v="1987"/>
    <x v="440"/>
    <x v="63"/>
    <x v="63"/>
    <x v="13"/>
    <x v="20"/>
    <x v="5"/>
    <x v="6"/>
    <x v="6"/>
  </r>
  <r>
    <x v="2026"/>
    <x v="0"/>
    <x v="7"/>
    <x v="79"/>
    <x v="62"/>
    <x v="552"/>
    <x v="1979"/>
    <x v="440"/>
    <x v="63"/>
    <x v="63"/>
    <x v="13"/>
    <x v="20"/>
    <x v="5"/>
    <x v="7"/>
    <x v="7"/>
  </r>
  <r>
    <x v="2022"/>
    <x v="1"/>
    <x v="2"/>
    <x v="92"/>
    <x v="14"/>
    <x v="6"/>
    <x v="1975"/>
    <x v="434"/>
    <x v="63"/>
    <x v="63"/>
    <x v="13"/>
    <x v="20"/>
    <x v="5"/>
    <x v="2"/>
    <x v="2"/>
  </r>
  <r>
    <x v="2025"/>
    <x v="0"/>
    <x v="8"/>
    <x v="53"/>
    <x v="51"/>
    <x v="643"/>
    <x v="1978"/>
    <x v="439"/>
    <x v="63"/>
    <x v="63"/>
    <x v="13"/>
    <x v="20"/>
    <x v="5"/>
    <x v="8"/>
    <x v="8"/>
  </r>
  <r>
    <x v="2072"/>
    <x v="0"/>
    <x v="11"/>
    <x v="30"/>
    <x v="7"/>
    <x v="73"/>
    <x v="2024"/>
    <x v="442"/>
    <x v="63"/>
    <x v="63"/>
    <x v="13"/>
    <x v="20"/>
    <x v="5"/>
    <x v="11"/>
    <x v="11"/>
  </r>
  <r>
    <x v="2025"/>
    <x v="0"/>
    <x v="6"/>
    <x v="11"/>
    <x v="10"/>
    <x v="11"/>
    <x v="1978"/>
    <x v="439"/>
    <x v="63"/>
    <x v="63"/>
    <x v="13"/>
    <x v="20"/>
    <x v="5"/>
    <x v="6"/>
    <x v="6"/>
  </r>
  <r>
    <x v="2025"/>
    <x v="0"/>
    <x v="4"/>
    <x v="26"/>
    <x v="34"/>
    <x v="286"/>
    <x v="1978"/>
    <x v="439"/>
    <x v="63"/>
    <x v="63"/>
    <x v="13"/>
    <x v="20"/>
    <x v="5"/>
    <x v="4"/>
    <x v="4"/>
  </r>
  <r>
    <x v="2024"/>
    <x v="0"/>
    <x v="4"/>
    <x v="37"/>
    <x v="2"/>
    <x v="2661"/>
    <x v="1977"/>
    <x v="438"/>
    <x v="63"/>
    <x v="63"/>
    <x v="13"/>
    <x v="20"/>
    <x v="5"/>
    <x v="4"/>
    <x v="4"/>
  </r>
  <r>
    <x v="2024"/>
    <x v="0"/>
    <x v="9"/>
    <x v="19"/>
    <x v="108"/>
    <x v="145"/>
    <x v="1977"/>
    <x v="438"/>
    <x v="63"/>
    <x v="63"/>
    <x v="13"/>
    <x v="20"/>
    <x v="5"/>
    <x v="9"/>
    <x v="9"/>
  </r>
  <r>
    <x v="2042"/>
    <x v="0"/>
    <x v="1"/>
    <x v="40"/>
    <x v="87"/>
    <x v="515"/>
    <x v="1995"/>
    <x v="439"/>
    <x v="63"/>
    <x v="63"/>
    <x v="13"/>
    <x v="20"/>
    <x v="5"/>
    <x v="1"/>
    <x v="1"/>
  </r>
  <r>
    <x v="2039"/>
    <x v="0"/>
    <x v="4"/>
    <x v="11"/>
    <x v="3"/>
    <x v="75"/>
    <x v="1992"/>
    <x v="445"/>
    <x v="63"/>
    <x v="63"/>
    <x v="13"/>
    <x v="20"/>
    <x v="5"/>
    <x v="4"/>
    <x v="4"/>
  </r>
  <r>
    <x v="2073"/>
    <x v="1"/>
    <x v="2"/>
    <x v="142"/>
    <x v="181"/>
    <x v="135"/>
    <x v="2025"/>
    <x v="439"/>
    <x v="63"/>
    <x v="63"/>
    <x v="13"/>
    <x v="20"/>
    <x v="5"/>
    <x v="2"/>
    <x v="2"/>
  </r>
  <r>
    <x v="2073"/>
    <x v="0"/>
    <x v="4"/>
    <x v="49"/>
    <x v="2"/>
    <x v="1629"/>
    <x v="2025"/>
    <x v="439"/>
    <x v="63"/>
    <x v="63"/>
    <x v="13"/>
    <x v="20"/>
    <x v="5"/>
    <x v="4"/>
    <x v="4"/>
  </r>
  <r>
    <x v="2046"/>
    <x v="0"/>
    <x v="10"/>
    <x v="92"/>
    <x v="43"/>
    <x v="137"/>
    <x v="1999"/>
    <x v="446"/>
    <x v="63"/>
    <x v="63"/>
    <x v="13"/>
    <x v="20"/>
    <x v="5"/>
    <x v="10"/>
    <x v="10"/>
  </r>
  <r>
    <x v="2047"/>
    <x v="0"/>
    <x v="11"/>
    <x v="57"/>
    <x v="38"/>
    <x v="572"/>
    <x v="2000"/>
    <x v="441"/>
    <x v="63"/>
    <x v="63"/>
    <x v="13"/>
    <x v="20"/>
    <x v="5"/>
    <x v="11"/>
    <x v="11"/>
  </r>
  <r>
    <x v="2073"/>
    <x v="0"/>
    <x v="9"/>
    <x v="55"/>
    <x v="164"/>
    <x v="707"/>
    <x v="2025"/>
    <x v="439"/>
    <x v="63"/>
    <x v="63"/>
    <x v="13"/>
    <x v="20"/>
    <x v="5"/>
    <x v="9"/>
    <x v="9"/>
  </r>
  <r>
    <x v="2043"/>
    <x v="0"/>
    <x v="9"/>
    <x v="56"/>
    <x v="20"/>
    <x v="592"/>
    <x v="1996"/>
    <x v="445"/>
    <x v="63"/>
    <x v="63"/>
    <x v="13"/>
    <x v="20"/>
    <x v="5"/>
    <x v="9"/>
    <x v="9"/>
  </r>
  <r>
    <x v="2048"/>
    <x v="0"/>
    <x v="2"/>
    <x v="118"/>
    <x v="215"/>
    <x v="133"/>
    <x v="2001"/>
    <x v="434"/>
    <x v="63"/>
    <x v="63"/>
    <x v="13"/>
    <x v="20"/>
    <x v="5"/>
    <x v="2"/>
    <x v="2"/>
  </r>
  <r>
    <x v="2051"/>
    <x v="0"/>
    <x v="7"/>
    <x v="3"/>
    <x v="56"/>
    <x v="13"/>
    <x v="2004"/>
    <x v="440"/>
    <x v="63"/>
    <x v="63"/>
    <x v="13"/>
    <x v="20"/>
    <x v="5"/>
    <x v="7"/>
    <x v="7"/>
  </r>
  <r>
    <x v="2048"/>
    <x v="1"/>
    <x v="2"/>
    <x v="117"/>
    <x v="79"/>
    <x v="1944"/>
    <x v="2001"/>
    <x v="434"/>
    <x v="63"/>
    <x v="63"/>
    <x v="13"/>
    <x v="20"/>
    <x v="5"/>
    <x v="2"/>
    <x v="2"/>
  </r>
  <r>
    <x v="2055"/>
    <x v="0"/>
    <x v="3"/>
    <x v="78"/>
    <x v="153"/>
    <x v="2662"/>
    <x v="2008"/>
    <x v="446"/>
    <x v="63"/>
    <x v="63"/>
    <x v="13"/>
    <x v="20"/>
    <x v="5"/>
    <x v="3"/>
    <x v="3"/>
  </r>
  <r>
    <x v="2045"/>
    <x v="0"/>
    <x v="8"/>
    <x v="80"/>
    <x v="93"/>
    <x v="2549"/>
    <x v="1998"/>
    <x v="443"/>
    <x v="63"/>
    <x v="63"/>
    <x v="13"/>
    <x v="20"/>
    <x v="5"/>
    <x v="8"/>
    <x v="8"/>
  </r>
  <r>
    <x v="2049"/>
    <x v="0"/>
    <x v="2"/>
    <x v="24"/>
    <x v="60"/>
    <x v="697"/>
    <x v="2002"/>
    <x v="438"/>
    <x v="63"/>
    <x v="63"/>
    <x v="13"/>
    <x v="20"/>
    <x v="5"/>
    <x v="2"/>
    <x v="2"/>
  </r>
  <r>
    <x v="2041"/>
    <x v="0"/>
    <x v="1"/>
    <x v="114"/>
    <x v="197"/>
    <x v="2426"/>
    <x v="1994"/>
    <x v="441"/>
    <x v="63"/>
    <x v="63"/>
    <x v="13"/>
    <x v="20"/>
    <x v="5"/>
    <x v="1"/>
    <x v="1"/>
  </r>
  <r>
    <x v="2051"/>
    <x v="0"/>
    <x v="10"/>
    <x v="1"/>
    <x v="24"/>
    <x v="796"/>
    <x v="2004"/>
    <x v="440"/>
    <x v="63"/>
    <x v="63"/>
    <x v="13"/>
    <x v="20"/>
    <x v="5"/>
    <x v="10"/>
    <x v="10"/>
  </r>
  <r>
    <x v="2048"/>
    <x v="0"/>
    <x v="8"/>
    <x v="135"/>
    <x v="108"/>
    <x v="246"/>
    <x v="2001"/>
    <x v="434"/>
    <x v="63"/>
    <x v="63"/>
    <x v="13"/>
    <x v="20"/>
    <x v="5"/>
    <x v="8"/>
    <x v="8"/>
  </r>
  <r>
    <x v="2051"/>
    <x v="0"/>
    <x v="9"/>
    <x v="59"/>
    <x v="153"/>
    <x v="2663"/>
    <x v="2004"/>
    <x v="440"/>
    <x v="63"/>
    <x v="63"/>
    <x v="13"/>
    <x v="20"/>
    <x v="5"/>
    <x v="9"/>
    <x v="9"/>
  </r>
  <r>
    <x v="2042"/>
    <x v="0"/>
    <x v="7"/>
    <x v="17"/>
    <x v="23"/>
    <x v="32"/>
    <x v="1995"/>
    <x v="439"/>
    <x v="63"/>
    <x v="63"/>
    <x v="13"/>
    <x v="20"/>
    <x v="5"/>
    <x v="7"/>
    <x v="7"/>
  </r>
  <r>
    <x v="2038"/>
    <x v="0"/>
    <x v="8"/>
    <x v="197"/>
    <x v="157"/>
    <x v="2664"/>
    <x v="1991"/>
    <x v="444"/>
    <x v="63"/>
    <x v="63"/>
    <x v="13"/>
    <x v="20"/>
    <x v="5"/>
    <x v="8"/>
    <x v="8"/>
  </r>
  <r>
    <x v="2038"/>
    <x v="0"/>
    <x v="11"/>
    <x v="150"/>
    <x v="163"/>
    <x v="2665"/>
    <x v="1991"/>
    <x v="444"/>
    <x v="63"/>
    <x v="63"/>
    <x v="13"/>
    <x v="20"/>
    <x v="5"/>
    <x v="11"/>
    <x v="11"/>
  </r>
  <r>
    <x v="2039"/>
    <x v="0"/>
    <x v="0"/>
    <x v="10"/>
    <x v="18"/>
    <x v="13"/>
    <x v="1992"/>
    <x v="445"/>
    <x v="63"/>
    <x v="63"/>
    <x v="13"/>
    <x v="20"/>
    <x v="5"/>
    <x v="0"/>
    <x v="0"/>
  </r>
  <r>
    <x v="2073"/>
    <x v="0"/>
    <x v="1"/>
    <x v="32"/>
    <x v="112"/>
    <x v="2666"/>
    <x v="2025"/>
    <x v="439"/>
    <x v="63"/>
    <x v="63"/>
    <x v="13"/>
    <x v="20"/>
    <x v="5"/>
    <x v="1"/>
    <x v="1"/>
  </r>
  <r>
    <x v="2073"/>
    <x v="0"/>
    <x v="7"/>
    <x v="11"/>
    <x v="56"/>
    <x v="164"/>
    <x v="2025"/>
    <x v="439"/>
    <x v="63"/>
    <x v="63"/>
    <x v="13"/>
    <x v="20"/>
    <x v="5"/>
    <x v="7"/>
    <x v="7"/>
  </r>
  <r>
    <x v="2041"/>
    <x v="0"/>
    <x v="7"/>
    <x v="4"/>
    <x v="48"/>
    <x v="2275"/>
    <x v="1994"/>
    <x v="441"/>
    <x v="63"/>
    <x v="63"/>
    <x v="13"/>
    <x v="20"/>
    <x v="5"/>
    <x v="7"/>
    <x v="7"/>
  </r>
  <r>
    <x v="2038"/>
    <x v="1"/>
    <x v="2"/>
    <x v="275"/>
    <x v="229"/>
    <x v="2667"/>
    <x v="1991"/>
    <x v="444"/>
    <x v="63"/>
    <x v="63"/>
    <x v="13"/>
    <x v="20"/>
    <x v="5"/>
    <x v="2"/>
    <x v="2"/>
  </r>
  <r>
    <x v="2031"/>
    <x v="0"/>
    <x v="2"/>
    <x v="4"/>
    <x v="35"/>
    <x v="208"/>
    <x v="1984"/>
    <x v="435"/>
    <x v="63"/>
    <x v="63"/>
    <x v="13"/>
    <x v="20"/>
    <x v="5"/>
    <x v="2"/>
    <x v="2"/>
  </r>
  <r>
    <x v="2061"/>
    <x v="0"/>
    <x v="5"/>
    <x v="10"/>
    <x v="0"/>
    <x v="6"/>
    <x v="644"/>
    <x v="443"/>
    <x v="63"/>
    <x v="63"/>
    <x v="13"/>
    <x v="20"/>
    <x v="5"/>
    <x v="5"/>
    <x v="5"/>
  </r>
  <r>
    <x v="2074"/>
    <x v="0"/>
    <x v="1"/>
    <x v="52"/>
    <x v="107"/>
    <x v="13"/>
    <x v="2026"/>
    <x v="439"/>
    <x v="63"/>
    <x v="63"/>
    <x v="13"/>
    <x v="20"/>
    <x v="5"/>
    <x v="1"/>
    <x v="1"/>
  </r>
  <r>
    <x v="2033"/>
    <x v="0"/>
    <x v="9"/>
    <x v="17"/>
    <x v="5"/>
    <x v="202"/>
    <x v="1986"/>
    <x v="435"/>
    <x v="63"/>
    <x v="63"/>
    <x v="13"/>
    <x v="20"/>
    <x v="5"/>
    <x v="9"/>
    <x v="9"/>
  </r>
  <r>
    <x v="2042"/>
    <x v="0"/>
    <x v="5"/>
    <x v="20"/>
    <x v="6"/>
    <x v="7"/>
    <x v="1995"/>
    <x v="439"/>
    <x v="63"/>
    <x v="63"/>
    <x v="13"/>
    <x v="20"/>
    <x v="5"/>
    <x v="5"/>
    <x v="5"/>
  </r>
  <r>
    <x v="2068"/>
    <x v="0"/>
    <x v="10"/>
    <x v="10"/>
    <x v="18"/>
    <x v="13"/>
    <x v="2020"/>
    <x v="443"/>
    <x v="63"/>
    <x v="63"/>
    <x v="13"/>
    <x v="20"/>
    <x v="5"/>
    <x v="10"/>
    <x v="10"/>
  </r>
  <r>
    <x v="2075"/>
    <x v="1"/>
    <x v="2"/>
    <x v="19"/>
    <x v="102"/>
    <x v="187"/>
    <x v="2027"/>
    <x v="438"/>
    <x v="63"/>
    <x v="63"/>
    <x v="13"/>
    <x v="20"/>
    <x v="5"/>
    <x v="2"/>
    <x v="2"/>
  </r>
  <r>
    <x v="2031"/>
    <x v="0"/>
    <x v="7"/>
    <x v="21"/>
    <x v="65"/>
    <x v="75"/>
    <x v="1984"/>
    <x v="435"/>
    <x v="63"/>
    <x v="63"/>
    <x v="13"/>
    <x v="20"/>
    <x v="5"/>
    <x v="7"/>
    <x v="7"/>
  </r>
  <r>
    <x v="2063"/>
    <x v="0"/>
    <x v="7"/>
    <x v="8"/>
    <x v="0"/>
    <x v="7"/>
    <x v="2015"/>
    <x v="441"/>
    <x v="63"/>
    <x v="63"/>
    <x v="13"/>
    <x v="20"/>
    <x v="5"/>
    <x v="7"/>
    <x v="7"/>
  </r>
  <r>
    <x v="2057"/>
    <x v="0"/>
    <x v="2"/>
    <x v="104"/>
    <x v="142"/>
    <x v="2668"/>
    <x v="2010"/>
    <x v="442"/>
    <x v="63"/>
    <x v="63"/>
    <x v="13"/>
    <x v="20"/>
    <x v="5"/>
    <x v="2"/>
    <x v="2"/>
  </r>
  <r>
    <x v="2064"/>
    <x v="0"/>
    <x v="6"/>
    <x v="46"/>
    <x v="83"/>
    <x v="595"/>
    <x v="2016"/>
    <x v="440"/>
    <x v="63"/>
    <x v="63"/>
    <x v="13"/>
    <x v="20"/>
    <x v="5"/>
    <x v="6"/>
    <x v="6"/>
  </r>
  <r>
    <x v="2033"/>
    <x v="0"/>
    <x v="6"/>
    <x v="0"/>
    <x v="85"/>
    <x v="126"/>
    <x v="1986"/>
    <x v="435"/>
    <x v="63"/>
    <x v="63"/>
    <x v="13"/>
    <x v="20"/>
    <x v="5"/>
    <x v="6"/>
    <x v="6"/>
  </r>
  <r>
    <x v="2062"/>
    <x v="0"/>
    <x v="0"/>
    <x v="9"/>
    <x v="11"/>
    <x v="35"/>
    <x v="2014"/>
    <x v="434"/>
    <x v="63"/>
    <x v="63"/>
    <x v="13"/>
    <x v="20"/>
    <x v="5"/>
    <x v="0"/>
    <x v="0"/>
  </r>
  <r>
    <x v="2015"/>
    <x v="0"/>
    <x v="8"/>
    <x v="37"/>
    <x v="26"/>
    <x v="183"/>
    <x v="1968"/>
    <x v="434"/>
    <x v="63"/>
    <x v="63"/>
    <x v="13"/>
    <x v="20"/>
    <x v="5"/>
    <x v="8"/>
    <x v="8"/>
  </r>
  <r>
    <x v="2058"/>
    <x v="0"/>
    <x v="10"/>
    <x v="48"/>
    <x v="15"/>
    <x v="1660"/>
    <x v="2011"/>
    <x v="445"/>
    <x v="63"/>
    <x v="63"/>
    <x v="13"/>
    <x v="20"/>
    <x v="5"/>
    <x v="10"/>
    <x v="10"/>
  </r>
  <r>
    <x v="2064"/>
    <x v="0"/>
    <x v="3"/>
    <x v="80"/>
    <x v="106"/>
    <x v="2508"/>
    <x v="2016"/>
    <x v="440"/>
    <x v="63"/>
    <x v="63"/>
    <x v="13"/>
    <x v="20"/>
    <x v="5"/>
    <x v="3"/>
    <x v="3"/>
  </r>
  <r>
    <x v="2031"/>
    <x v="0"/>
    <x v="10"/>
    <x v="30"/>
    <x v="8"/>
    <x v="13"/>
    <x v="1984"/>
    <x v="435"/>
    <x v="63"/>
    <x v="63"/>
    <x v="13"/>
    <x v="20"/>
    <x v="5"/>
    <x v="10"/>
    <x v="10"/>
  </r>
  <r>
    <x v="2074"/>
    <x v="0"/>
    <x v="0"/>
    <x v="13"/>
    <x v="23"/>
    <x v="662"/>
    <x v="2026"/>
    <x v="439"/>
    <x v="63"/>
    <x v="63"/>
    <x v="13"/>
    <x v="20"/>
    <x v="5"/>
    <x v="0"/>
    <x v="0"/>
  </r>
  <r>
    <x v="2066"/>
    <x v="0"/>
    <x v="11"/>
    <x v="63"/>
    <x v="76"/>
    <x v="64"/>
    <x v="2018"/>
    <x v="437"/>
    <x v="63"/>
    <x v="63"/>
    <x v="13"/>
    <x v="20"/>
    <x v="5"/>
    <x v="11"/>
    <x v="11"/>
  </r>
  <r>
    <x v="2061"/>
    <x v="0"/>
    <x v="10"/>
    <x v="23"/>
    <x v="30"/>
    <x v="680"/>
    <x v="644"/>
    <x v="443"/>
    <x v="63"/>
    <x v="63"/>
    <x v="13"/>
    <x v="20"/>
    <x v="5"/>
    <x v="10"/>
    <x v="10"/>
  </r>
  <r>
    <x v="2063"/>
    <x v="0"/>
    <x v="3"/>
    <x v="11"/>
    <x v="1"/>
    <x v="540"/>
    <x v="2015"/>
    <x v="441"/>
    <x v="63"/>
    <x v="63"/>
    <x v="13"/>
    <x v="20"/>
    <x v="5"/>
    <x v="3"/>
    <x v="3"/>
  </r>
  <r>
    <x v="2061"/>
    <x v="0"/>
    <x v="2"/>
    <x v="59"/>
    <x v="71"/>
    <x v="705"/>
    <x v="644"/>
    <x v="443"/>
    <x v="63"/>
    <x v="63"/>
    <x v="13"/>
    <x v="20"/>
    <x v="5"/>
    <x v="2"/>
    <x v="2"/>
  </r>
  <r>
    <x v="2067"/>
    <x v="0"/>
    <x v="8"/>
    <x v="111"/>
    <x v="130"/>
    <x v="2669"/>
    <x v="2019"/>
    <x v="437"/>
    <x v="63"/>
    <x v="63"/>
    <x v="13"/>
    <x v="20"/>
    <x v="5"/>
    <x v="8"/>
    <x v="8"/>
  </r>
  <r>
    <x v="2062"/>
    <x v="0"/>
    <x v="11"/>
    <x v="36"/>
    <x v="64"/>
    <x v="0"/>
    <x v="2014"/>
    <x v="434"/>
    <x v="63"/>
    <x v="63"/>
    <x v="13"/>
    <x v="20"/>
    <x v="5"/>
    <x v="11"/>
    <x v="11"/>
  </r>
  <r>
    <x v="2075"/>
    <x v="0"/>
    <x v="0"/>
    <x v="6"/>
    <x v="41"/>
    <x v="34"/>
    <x v="2027"/>
    <x v="438"/>
    <x v="63"/>
    <x v="63"/>
    <x v="13"/>
    <x v="20"/>
    <x v="5"/>
    <x v="0"/>
    <x v="0"/>
  </r>
  <r>
    <x v="2031"/>
    <x v="1"/>
    <x v="2"/>
    <x v="46"/>
    <x v="32"/>
    <x v="1123"/>
    <x v="1984"/>
    <x v="435"/>
    <x v="63"/>
    <x v="63"/>
    <x v="13"/>
    <x v="20"/>
    <x v="5"/>
    <x v="2"/>
    <x v="2"/>
  </r>
  <r>
    <x v="2074"/>
    <x v="0"/>
    <x v="10"/>
    <x v="63"/>
    <x v="81"/>
    <x v="2670"/>
    <x v="2026"/>
    <x v="439"/>
    <x v="63"/>
    <x v="63"/>
    <x v="13"/>
    <x v="20"/>
    <x v="5"/>
    <x v="10"/>
    <x v="10"/>
  </r>
  <r>
    <x v="2015"/>
    <x v="0"/>
    <x v="1"/>
    <x v="24"/>
    <x v="59"/>
    <x v="105"/>
    <x v="1968"/>
    <x v="434"/>
    <x v="63"/>
    <x v="63"/>
    <x v="13"/>
    <x v="20"/>
    <x v="5"/>
    <x v="1"/>
    <x v="1"/>
  </r>
  <r>
    <x v="2069"/>
    <x v="0"/>
    <x v="8"/>
    <x v="4"/>
    <x v="83"/>
    <x v="572"/>
    <x v="2021"/>
    <x v="436"/>
    <x v="63"/>
    <x v="63"/>
    <x v="13"/>
    <x v="20"/>
    <x v="5"/>
    <x v="8"/>
    <x v="8"/>
  </r>
  <r>
    <x v="2067"/>
    <x v="0"/>
    <x v="6"/>
    <x v="36"/>
    <x v="99"/>
    <x v="379"/>
    <x v="2019"/>
    <x v="437"/>
    <x v="63"/>
    <x v="63"/>
    <x v="13"/>
    <x v="20"/>
    <x v="5"/>
    <x v="6"/>
    <x v="6"/>
  </r>
  <r>
    <x v="2071"/>
    <x v="0"/>
    <x v="6"/>
    <x v="11"/>
    <x v="1"/>
    <x v="540"/>
    <x v="2023"/>
    <x v="434"/>
    <x v="63"/>
    <x v="63"/>
    <x v="13"/>
    <x v="20"/>
    <x v="5"/>
    <x v="6"/>
    <x v="6"/>
  </r>
  <r>
    <x v="2029"/>
    <x v="0"/>
    <x v="2"/>
    <x v="144"/>
    <x v="206"/>
    <x v="2671"/>
    <x v="1982"/>
    <x v="442"/>
    <x v="63"/>
    <x v="63"/>
    <x v="13"/>
    <x v="20"/>
    <x v="5"/>
    <x v="2"/>
    <x v="2"/>
  </r>
  <r>
    <x v="2025"/>
    <x v="0"/>
    <x v="3"/>
    <x v="15"/>
    <x v="26"/>
    <x v="113"/>
    <x v="1978"/>
    <x v="439"/>
    <x v="63"/>
    <x v="63"/>
    <x v="13"/>
    <x v="20"/>
    <x v="5"/>
    <x v="3"/>
    <x v="3"/>
  </r>
  <r>
    <x v="2034"/>
    <x v="0"/>
    <x v="10"/>
    <x v="19"/>
    <x v="39"/>
    <x v="1752"/>
    <x v="1987"/>
    <x v="440"/>
    <x v="63"/>
    <x v="63"/>
    <x v="13"/>
    <x v="20"/>
    <x v="5"/>
    <x v="10"/>
    <x v="10"/>
  </r>
  <r>
    <x v="2068"/>
    <x v="0"/>
    <x v="11"/>
    <x v="21"/>
    <x v="63"/>
    <x v="13"/>
    <x v="2020"/>
    <x v="443"/>
    <x v="63"/>
    <x v="63"/>
    <x v="13"/>
    <x v="20"/>
    <x v="5"/>
    <x v="11"/>
    <x v="11"/>
  </r>
  <r>
    <x v="2069"/>
    <x v="0"/>
    <x v="2"/>
    <x v="42"/>
    <x v="99"/>
    <x v="1199"/>
    <x v="2021"/>
    <x v="436"/>
    <x v="63"/>
    <x v="63"/>
    <x v="13"/>
    <x v="20"/>
    <x v="5"/>
    <x v="2"/>
    <x v="2"/>
  </r>
  <r>
    <x v="2067"/>
    <x v="0"/>
    <x v="0"/>
    <x v="5"/>
    <x v="1"/>
    <x v="1070"/>
    <x v="2019"/>
    <x v="437"/>
    <x v="63"/>
    <x v="63"/>
    <x v="13"/>
    <x v="20"/>
    <x v="5"/>
    <x v="0"/>
    <x v="0"/>
  </r>
  <r>
    <x v="2062"/>
    <x v="0"/>
    <x v="8"/>
    <x v="56"/>
    <x v="137"/>
    <x v="2672"/>
    <x v="2014"/>
    <x v="434"/>
    <x v="63"/>
    <x v="63"/>
    <x v="13"/>
    <x v="20"/>
    <x v="5"/>
    <x v="8"/>
    <x v="8"/>
  </r>
  <r>
    <x v="2064"/>
    <x v="0"/>
    <x v="10"/>
    <x v="49"/>
    <x v="51"/>
    <x v="159"/>
    <x v="2016"/>
    <x v="440"/>
    <x v="63"/>
    <x v="63"/>
    <x v="13"/>
    <x v="20"/>
    <x v="5"/>
    <x v="10"/>
    <x v="10"/>
  </r>
  <r>
    <x v="2074"/>
    <x v="0"/>
    <x v="6"/>
    <x v="50"/>
    <x v="31"/>
    <x v="73"/>
    <x v="2026"/>
    <x v="439"/>
    <x v="63"/>
    <x v="63"/>
    <x v="13"/>
    <x v="20"/>
    <x v="5"/>
    <x v="6"/>
    <x v="6"/>
  </r>
  <r>
    <x v="2066"/>
    <x v="0"/>
    <x v="4"/>
    <x v="7"/>
    <x v="23"/>
    <x v="126"/>
    <x v="2018"/>
    <x v="437"/>
    <x v="63"/>
    <x v="63"/>
    <x v="13"/>
    <x v="20"/>
    <x v="5"/>
    <x v="4"/>
    <x v="4"/>
  </r>
  <r>
    <x v="2017"/>
    <x v="0"/>
    <x v="1"/>
    <x v="35"/>
    <x v="2"/>
    <x v="389"/>
    <x v="1970"/>
    <x v="434"/>
    <x v="63"/>
    <x v="63"/>
    <x v="13"/>
    <x v="20"/>
    <x v="5"/>
    <x v="1"/>
    <x v="1"/>
  </r>
  <r>
    <x v="2025"/>
    <x v="0"/>
    <x v="5"/>
    <x v="6"/>
    <x v="41"/>
    <x v="34"/>
    <x v="1978"/>
    <x v="439"/>
    <x v="63"/>
    <x v="63"/>
    <x v="13"/>
    <x v="20"/>
    <x v="5"/>
    <x v="5"/>
    <x v="5"/>
  </r>
  <r>
    <x v="2056"/>
    <x v="0"/>
    <x v="3"/>
    <x v="70"/>
    <x v="38"/>
    <x v="363"/>
    <x v="2009"/>
    <x v="437"/>
    <x v="63"/>
    <x v="63"/>
    <x v="13"/>
    <x v="20"/>
    <x v="5"/>
    <x v="3"/>
    <x v="3"/>
  </r>
  <r>
    <x v="2071"/>
    <x v="0"/>
    <x v="5"/>
    <x v="0"/>
    <x v="41"/>
    <x v="6"/>
    <x v="2023"/>
    <x v="434"/>
    <x v="63"/>
    <x v="63"/>
    <x v="13"/>
    <x v="20"/>
    <x v="5"/>
    <x v="5"/>
    <x v="5"/>
  </r>
  <r>
    <x v="2045"/>
    <x v="0"/>
    <x v="7"/>
    <x v="3"/>
    <x v="54"/>
    <x v="1363"/>
    <x v="1998"/>
    <x v="443"/>
    <x v="63"/>
    <x v="63"/>
    <x v="13"/>
    <x v="20"/>
    <x v="5"/>
    <x v="7"/>
    <x v="7"/>
  </r>
  <r>
    <x v="2030"/>
    <x v="0"/>
    <x v="6"/>
    <x v="23"/>
    <x v="5"/>
    <x v="92"/>
    <x v="1983"/>
    <x v="434"/>
    <x v="63"/>
    <x v="63"/>
    <x v="13"/>
    <x v="20"/>
    <x v="5"/>
    <x v="6"/>
    <x v="6"/>
  </r>
  <r>
    <x v="2052"/>
    <x v="0"/>
    <x v="3"/>
    <x v="88"/>
    <x v="123"/>
    <x v="171"/>
    <x v="2005"/>
    <x v="442"/>
    <x v="63"/>
    <x v="63"/>
    <x v="13"/>
    <x v="20"/>
    <x v="5"/>
    <x v="3"/>
    <x v="3"/>
  </r>
  <r>
    <x v="2028"/>
    <x v="0"/>
    <x v="8"/>
    <x v="91"/>
    <x v="29"/>
    <x v="183"/>
    <x v="1981"/>
    <x v="438"/>
    <x v="63"/>
    <x v="63"/>
    <x v="13"/>
    <x v="20"/>
    <x v="5"/>
    <x v="8"/>
    <x v="8"/>
  </r>
  <r>
    <x v="2022"/>
    <x v="0"/>
    <x v="2"/>
    <x v="9"/>
    <x v="14"/>
    <x v="14"/>
    <x v="1975"/>
    <x v="434"/>
    <x v="63"/>
    <x v="63"/>
    <x v="13"/>
    <x v="20"/>
    <x v="5"/>
    <x v="2"/>
    <x v="2"/>
  </r>
  <r>
    <x v="2025"/>
    <x v="0"/>
    <x v="9"/>
    <x v="19"/>
    <x v="40"/>
    <x v="327"/>
    <x v="1978"/>
    <x v="439"/>
    <x v="63"/>
    <x v="63"/>
    <x v="13"/>
    <x v="20"/>
    <x v="5"/>
    <x v="9"/>
    <x v="9"/>
  </r>
  <r>
    <x v="2053"/>
    <x v="0"/>
    <x v="7"/>
    <x v="48"/>
    <x v="26"/>
    <x v="742"/>
    <x v="2006"/>
    <x v="436"/>
    <x v="63"/>
    <x v="63"/>
    <x v="13"/>
    <x v="20"/>
    <x v="5"/>
    <x v="7"/>
    <x v="7"/>
  </r>
  <r>
    <x v="2055"/>
    <x v="0"/>
    <x v="1"/>
    <x v="139"/>
    <x v="134"/>
    <x v="290"/>
    <x v="2008"/>
    <x v="446"/>
    <x v="63"/>
    <x v="63"/>
    <x v="13"/>
    <x v="20"/>
    <x v="5"/>
    <x v="1"/>
    <x v="1"/>
  </r>
  <r>
    <x v="2055"/>
    <x v="1"/>
    <x v="2"/>
    <x v="182"/>
    <x v="134"/>
    <x v="689"/>
    <x v="2008"/>
    <x v="446"/>
    <x v="63"/>
    <x v="63"/>
    <x v="13"/>
    <x v="20"/>
    <x v="5"/>
    <x v="2"/>
    <x v="2"/>
  </r>
  <r>
    <x v="2018"/>
    <x v="1"/>
    <x v="2"/>
    <x v="97"/>
    <x v="123"/>
    <x v="621"/>
    <x v="1971"/>
    <x v="436"/>
    <x v="63"/>
    <x v="63"/>
    <x v="13"/>
    <x v="20"/>
    <x v="5"/>
    <x v="2"/>
    <x v="2"/>
  </r>
  <r>
    <x v="2029"/>
    <x v="0"/>
    <x v="6"/>
    <x v="35"/>
    <x v="96"/>
    <x v="2673"/>
    <x v="1982"/>
    <x v="442"/>
    <x v="63"/>
    <x v="63"/>
    <x v="13"/>
    <x v="20"/>
    <x v="5"/>
    <x v="6"/>
    <x v="6"/>
  </r>
  <r>
    <x v="2052"/>
    <x v="0"/>
    <x v="10"/>
    <x v="34"/>
    <x v="69"/>
    <x v="73"/>
    <x v="2005"/>
    <x v="442"/>
    <x v="63"/>
    <x v="63"/>
    <x v="13"/>
    <x v="20"/>
    <x v="5"/>
    <x v="10"/>
    <x v="10"/>
  </r>
  <r>
    <x v="2035"/>
    <x v="0"/>
    <x v="2"/>
    <x v="15"/>
    <x v="26"/>
    <x v="113"/>
    <x v="1988"/>
    <x v="443"/>
    <x v="63"/>
    <x v="63"/>
    <x v="13"/>
    <x v="20"/>
    <x v="5"/>
    <x v="2"/>
    <x v="2"/>
  </r>
  <r>
    <x v="2071"/>
    <x v="0"/>
    <x v="11"/>
    <x v="40"/>
    <x v="2"/>
    <x v="1622"/>
    <x v="2023"/>
    <x v="434"/>
    <x v="63"/>
    <x v="63"/>
    <x v="13"/>
    <x v="20"/>
    <x v="5"/>
    <x v="11"/>
    <x v="11"/>
  </r>
  <r>
    <x v="2023"/>
    <x v="0"/>
    <x v="3"/>
    <x v="26"/>
    <x v="54"/>
    <x v="160"/>
    <x v="1976"/>
    <x v="435"/>
    <x v="63"/>
    <x v="63"/>
    <x v="13"/>
    <x v="20"/>
    <x v="5"/>
    <x v="3"/>
    <x v="3"/>
  </r>
  <r>
    <x v="2035"/>
    <x v="0"/>
    <x v="1"/>
    <x v="26"/>
    <x v="34"/>
    <x v="286"/>
    <x v="1988"/>
    <x v="443"/>
    <x v="63"/>
    <x v="63"/>
    <x v="13"/>
    <x v="20"/>
    <x v="5"/>
    <x v="1"/>
    <x v="1"/>
  </r>
  <r>
    <x v="2053"/>
    <x v="0"/>
    <x v="0"/>
    <x v="5"/>
    <x v="30"/>
    <x v="1086"/>
    <x v="2006"/>
    <x v="436"/>
    <x v="63"/>
    <x v="63"/>
    <x v="13"/>
    <x v="20"/>
    <x v="5"/>
    <x v="0"/>
    <x v="0"/>
  </r>
  <r>
    <x v="2072"/>
    <x v="1"/>
    <x v="2"/>
    <x v="65"/>
    <x v="24"/>
    <x v="99"/>
    <x v="2024"/>
    <x v="442"/>
    <x v="63"/>
    <x v="63"/>
    <x v="13"/>
    <x v="20"/>
    <x v="5"/>
    <x v="2"/>
    <x v="2"/>
  </r>
  <r>
    <x v="2071"/>
    <x v="0"/>
    <x v="3"/>
    <x v="4"/>
    <x v="48"/>
    <x v="2275"/>
    <x v="2023"/>
    <x v="434"/>
    <x v="63"/>
    <x v="63"/>
    <x v="13"/>
    <x v="20"/>
    <x v="5"/>
    <x v="3"/>
    <x v="3"/>
  </r>
  <r>
    <x v="2026"/>
    <x v="0"/>
    <x v="9"/>
    <x v="46"/>
    <x v="49"/>
    <x v="1781"/>
    <x v="1979"/>
    <x v="440"/>
    <x v="63"/>
    <x v="63"/>
    <x v="13"/>
    <x v="20"/>
    <x v="5"/>
    <x v="9"/>
    <x v="9"/>
  </r>
  <r>
    <x v="2029"/>
    <x v="0"/>
    <x v="7"/>
    <x v="1"/>
    <x v="48"/>
    <x v="550"/>
    <x v="1982"/>
    <x v="442"/>
    <x v="63"/>
    <x v="63"/>
    <x v="13"/>
    <x v="20"/>
    <x v="5"/>
    <x v="7"/>
    <x v="7"/>
  </r>
  <r>
    <x v="2072"/>
    <x v="0"/>
    <x v="8"/>
    <x v="30"/>
    <x v="7"/>
    <x v="73"/>
    <x v="2024"/>
    <x v="442"/>
    <x v="63"/>
    <x v="63"/>
    <x v="13"/>
    <x v="20"/>
    <x v="5"/>
    <x v="8"/>
    <x v="8"/>
  </r>
  <r>
    <x v="2018"/>
    <x v="0"/>
    <x v="7"/>
    <x v="57"/>
    <x v="47"/>
    <x v="982"/>
    <x v="1971"/>
    <x v="436"/>
    <x v="63"/>
    <x v="63"/>
    <x v="13"/>
    <x v="20"/>
    <x v="5"/>
    <x v="7"/>
    <x v="7"/>
  </r>
  <r>
    <x v="2049"/>
    <x v="0"/>
    <x v="0"/>
    <x v="0"/>
    <x v="85"/>
    <x v="126"/>
    <x v="2002"/>
    <x v="438"/>
    <x v="63"/>
    <x v="63"/>
    <x v="13"/>
    <x v="20"/>
    <x v="5"/>
    <x v="0"/>
    <x v="0"/>
  </r>
  <r>
    <x v="2072"/>
    <x v="0"/>
    <x v="9"/>
    <x v="7"/>
    <x v="16"/>
    <x v="304"/>
    <x v="2024"/>
    <x v="442"/>
    <x v="63"/>
    <x v="63"/>
    <x v="13"/>
    <x v="20"/>
    <x v="5"/>
    <x v="9"/>
    <x v="9"/>
  </r>
  <r>
    <x v="2070"/>
    <x v="0"/>
    <x v="8"/>
    <x v="17"/>
    <x v="10"/>
    <x v="13"/>
    <x v="2022"/>
    <x v="437"/>
    <x v="63"/>
    <x v="63"/>
    <x v="13"/>
    <x v="20"/>
    <x v="5"/>
    <x v="8"/>
    <x v="8"/>
  </r>
  <r>
    <x v="2055"/>
    <x v="0"/>
    <x v="7"/>
    <x v="23"/>
    <x v="61"/>
    <x v="370"/>
    <x v="2008"/>
    <x v="446"/>
    <x v="63"/>
    <x v="63"/>
    <x v="13"/>
    <x v="20"/>
    <x v="5"/>
    <x v="7"/>
    <x v="7"/>
  </r>
  <r>
    <x v="2034"/>
    <x v="0"/>
    <x v="5"/>
    <x v="13"/>
    <x v="65"/>
    <x v="154"/>
    <x v="1987"/>
    <x v="440"/>
    <x v="63"/>
    <x v="63"/>
    <x v="13"/>
    <x v="20"/>
    <x v="5"/>
    <x v="5"/>
    <x v="5"/>
  </r>
  <r>
    <x v="2022"/>
    <x v="0"/>
    <x v="4"/>
    <x v="93"/>
    <x v="14"/>
    <x v="145"/>
    <x v="1975"/>
    <x v="434"/>
    <x v="63"/>
    <x v="63"/>
    <x v="13"/>
    <x v="20"/>
    <x v="5"/>
    <x v="4"/>
    <x v="4"/>
  </r>
  <r>
    <x v="2029"/>
    <x v="0"/>
    <x v="1"/>
    <x v="68"/>
    <x v="79"/>
    <x v="1650"/>
    <x v="1982"/>
    <x v="442"/>
    <x v="63"/>
    <x v="63"/>
    <x v="13"/>
    <x v="20"/>
    <x v="5"/>
    <x v="1"/>
    <x v="1"/>
  </r>
  <r>
    <x v="2070"/>
    <x v="0"/>
    <x v="2"/>
    <x v="37"/>
    <x v="24"/>
    <x v="756"/>
    <x v="2022"/>
    <x v="437"/>
    <x v="63"/>
    <x v="63"/>
    <x v="13"/>
    <x v="20"/>
    <x v="5"/>
    <x v="2"/>
    <x v="2"/>
  </r>
  <r>
    <x v="2049"/>
    <x v="1"/>
    <x v="2"/>
    <x v="70"/>
    <x v="60"/>
    <x v="722"/>
    <x v="2002"/>
    <x v="438"/>
    <x v="63"/>
    <x v="63"/>
    <x v="13"/>
    <x v="20"/>
    <x v="5"/>
    <x v="2"/>
    <x v="2"/>
  </r>
  <r>
    <x v="2052"/>
    <x v="0"/>
    <x v="9"/>
    <x v="97"/>
    <x v="198"/>
    <x v="2674"/>
    <x v="2005"/>
    <x v="442"/>
    <x v="63"/>
    <x v="63"/>
    <x v="13"/>
    <x v="20"/>
    <x v="5"/>
    <x v="9"/>
    <x v="9"/>
  </r>
  <r>
    <x v="2035"/>
    <x v="0"/>
    <x v="7"/>
    <x v="8"/>
    <x v="13"/>
    <x v="232"/>
    <x v="1988"/>
    <x v="443"/>
    <x v="63"/>
    <x v="63"/>
    <x v="13"/>
    <x v="20"/>
    <x v="5"/>
    <x v="7"/>
    <x v="7"/>
  </r>
  <r>
    <x v="2071"/>
    <x v="0"/>
    <x v="8"/>
    <x v="82"/>
    <x v="19"/>
    <x v="1874"/>
    <x v="2023"/>
    <x v="434"/>
    <x v="63"/>
    <x v="63"/>
    <x v="13"/>
    <x v="20"/>
    <x v="5"/>
    <x v="8"/>
    <x v="8"/>
  </r>
  <r>
    <x v="2017"/>
    <x v="0"/>
    <x v="4"/>
    <x v="3"/>
    <x v="1"/>
    <x v="1956"/>
    <x v="1970"/>
    <x v="434"/>
    <x v="63"/>
    <x v="63"/>
    <x v="13"/>
    <x v="20"/>
    <x v="5"/>
    <x v="4"/>
    <x v="4"/>
  </r>
  <r>
    <x v="2024"/>
    <x v="0"/>
    <x v="2"/>
    <x v="89"/>
    <x v="164"/>
    <x v="2513"/>
    <x v="1977"/>
    <x v="438"/>
    <x v="63"/>
    <x v="63"/>
    <x v="13"/>
    <x v="20"/>
    <x v="5"/>
    <x v="2"/>
    <x v="2"/>
  </r>
  <r>
    <x v="2023"/>
    <x v="0"/>
    <x v="6"/>
    <x v="5"/>
    <x v="5"/>
    <x v="5"/>
    <x v="1976"/>
    <x v="435"/>
    <x v="63"/>
    <x v="63"/>
    <x v="13"/>
    <x v="20"/>
    <x v="5"/>
    <x v="6"/>
    <x v="6"/>
  </r>
  <r>
    <x v="2019"/>
    <x v="0"/>
    <x v="0"/>
    <x v="20"/>
    <x v="98"/>
    <x v="145"/>
    <x v="1972"/>
    <x v="436"/>
    <x v="63"/>
    <x v="63"/>
    <x v="13"/>
    <x v="20"/>
    <x v="5"/>
    <x v="0"/>
    <x v="0"/>
  </r>
  <r>
    <x v="2027"/>
    <x v="0"/>
    <x v="3"/>
    <x v="31"/>
    <x v="87"/>
    <x v="587"/>
    <x v="1980"/>
    <x v="441"/>
    <x v="63"/>
    <x v="63"/>
    <x v="13"/>
    <x v="20"/>
    <x v="5"/>
    <x v="3"/>
    <x v="3"/>
  </r>
  <r>
    <x v="2028"/>
    <x v="0"/>
    <x v="5"/>
    <x v="79"/>
    <x v="94"/>
    <x v="39"/>
    <x v="1981"/>
    <x v="438"/>
    <x v="63"/>
    <x v="63"/>
    <x v="13"/>
    <x v="20"/>
    <x v="5"/>
    <x v="5"/>
    <x v="5"/>
  </r>
  <r>
    <x v="2017"/>
    <x v="1"/>
    <x v="2"/>
    <x v="51"/>
    <x v="44"/>
    <x v="408"/>
    <x v="1970"/>
    <x v="434"/>
    <x v="63"/>
    <x v="63"/>
    <x v="13"/>
    <x v="20"/>
    <x v="5"/>
    <x v="2"/>
    <x v="2"/>
  </r>
  <r>
    <x v="2023"/>
    <x v="0"/>
    <x v="5"/>
    <x v="6"/>
    <x v="98"/>
    <x v="13"/>
    <x v="1976"/>
    <x v="435"/>
    <x v="63"/>
    <x v="63"/>
    <x v="13"/>
    <x v="20"/>
    <x v="5"/>
    <x v="5"/>
    <x v="5"/>
  </r>
  <r>
    <x v="2018"/>
    <x v="0"/>
    <x v="2"/>
    <x v="130"/>
    <x v="123"/>
    <x v="1050"/>
    <x v="1971"/>
    <x v="436"/>
    <x v="63"/>
    <x v="63"/>
    <x v="13"/>
    <x v="20"/>
    <x v="5"/>
    <x v="2"/>
    <x v="2"/>
  </r>
  <r>
    <x v="2054"/>
    <x v="0"/>
    <x v="5"/>
    <x v="12"/>
    <x v="45"/>
    <x v="6"/>
    <x v="2007"/>
    <x v="442"/>
    <x v="63"/>
    <x v="63"/>
    <x v="13"/>
    <x v="20"/>
    <x v="5"/>
    <x v="5"/>
    <x v="5"/>
  </r>
  <r>
    <x v="2027"/>
    <x v="0"/>
    <x v="1"/>
    <x v="91"/>
    <x v="125"/>
    <x v="248"/>
    <x v="1980"/>
    <x v="441"/>
    <x v="63"/>
    <x v="63"/>
    <x v="13"/>
    <x v="20"/>
    <x v="5"/>
    <x v="1"/>
    <x v="1"/>
  </r>
  <r>
    <x v="2035"/>
    <x v="0"/>
    <x v="9"/>
    <x v="23"/>
    <x v="3"/>
    <x v="252"/>
    <x v="1988"/>
    <x v="443"/>
    <x v="63"/>
    <x v="63"/>
    <x v="13"/>
    <x v="20"/>
    <x v="5"/>
    <x v="9"/>
    <x v="9"/>
  </r>
  <r>
    <x v="2024"/>
    <x v="0"/>
    <x v="10"/>
    <x v="7"/>
    <x v="54"/>
    <x v="2675"/>
    <x v="1977"/>
    <x v="438"/>
    <x v="63"/>
    <x v="63"/>
    <x v="13"/>
    <x v="20"/>
    <x v="5"/>
    <x v="10"/>
    <x v="10"/>
  </r>
  <r>
    <x v="2017"/>
    <x v="0"/>
    <x v="0"/>
    <x v="8"/>
    <x v="13"/>
    <x v="232"/>
    <x v="1970"/>
    <x v="434"/>
    <x v="63"/>
    <x v="63"/>
    <x v="13"/>
    <x v="20"/>
    <x v="5"/>
    <x v="0"/>
    <x v="0"/>
  </r>
  <r>
    <x v="2029"/>
    <x v="0"/>
    <x v="3"/>
    <x v="94"/>
    <x v="25"/>
    <x v="2676"/>
    <x v="1982"/>
    <x v="442"/>
    <x v="63"/>
    <x v="63"/>
    <x v="13"/>
    <x v="20"/>
    <x v="5"/>
    <x v="3"/>
    <x v="3"/>
  </r>
  <r>
    <x v="2052"/>
    <x v="0"/>
    <x v="5"/>
    <x v="92"/>
    <x v="5"/>
    <x v="389"/>
    <x v="2005"/>
    <x v="442"/>
    <x v="63"/>
    <x v="63"/>
    <x v="13"/>
    <x v="20"/>
    <x v="5"/>
    <x v="5"/>
    <x v="5"/>
  </r>
  <r>
    <x v="2025"/>
    <x v="0"/>
    <x v="7"/>
    <x v="92"/>
    <x v="62"/>
    <x v="187"/>
    <x v="1978"/>
    <x v="439"/>
    <x v="63"/>
    <x v="63"/>
    <x v="13"/>
    <x v="20"/>
    <x v="5"/>
    <x v="7"/>
    <x v="7"/>
  </r>
  <r>
    <x v="2070"/>
    <x v="0"/>
    <x v="7"/>
    <x v="12"/>
    <x v="6"/>
    <x v="145"/>
    <x v="2022"/>
    <x v="437"/>
    <x v="63"/>
    <x v="63"/>
    <x v="13"/>
    <x v="20"/>
    <x v="5"/>
    <x v="7"/>
    <x v="7"/>
  </r>
  <r>
    <x v="2054"/>
    <x v="0"/>
    <x v="3"/>
    <x v="7"/>
    <x v="8"/>
    <x v="11"/>
    <x v="2007"/>
    <x v="442"/>
    <x v="63"/>
    <x v="63"/>
    <x v="13"/>
    <x v="20"/>
    <x v="5"/>
    <x v="3"/>
    <x v="3"/>
  </r>
  <r>
    <x v="2032"/>
    <x v="0"/>
    <x v="6"/>
    <x v="50"/>
    <x v="47"/>
    <x v="7"/>
    <x v="1985"/>
    <x v="441"/>
    <x v="63"/>
    <x v="63"/>
    <x v="13"/>
    <x v="20"/>
    <x v="5"/>
    <x v="6"/>
    <x v="6"/>
  </r>
  <r>
    <x v="2052"/>
    <x v="0"/>
    <x v="1"/>
    <x v="175"/>
    <x v="46"/>
    <x v="2677"/>
    <x v="2005"/>
    <x v="442"/>
    <x v="63"/>
    <x v="63"/>
    <x v="13"/>
    <x v="20"/>
    <x v="5"/>
    <x v="1"/>
    <x v="1"/>
  </r>
  <r>
    <x v="2060"/>
    <x v="0"/>
    <x v="3"/>
    <x v="38"/>
    <x v="118"/>
    <x v="1300"/>
    <x v="2013"/>
    <x v="445"/>
    <x v="63"/>
    <x v="63"/>
    <x v="13"/>
    <x v="20"/>
    <x v="5"/>
    <x v="3"/>
    <x v="3"/>
  </r>
  <r>
    <x v="2063"/>
    <x v="0"/>
    <x v="10"/>
    <x v="13"/>
    <x v="63"/>
    <x v="72"/>
    <x v="2015"/>
    <x v="441"/>
    <x v="63"/>
    <x v="63"/>
    <x v="13"/>
    <x v="20"/>
    <x v="5"/>
    <x v="10"/>
    <x v="10"/>
  </r>
  <r>
    <x v="2057"/>
    <x v="1"/>
    <x v="2"/>
    <x v="120"/>
    <x v="142"/>
    <x v="2678"/>
    <x v="2010"/>
    <x v="442"/>
    <x v="63"/>
    <x v="63"/>
    <x v="13"/>
    <x v="20"/>
    <x v="5"/>
    <x v="2"/>
    <x v="2"/>
  </r>
  <r>
    <x v="2069"/>
    <x v="0"/>
    <x v="0"/>
    <x v="8"/>
    <x v="94"/>
    <x v="73"/>
    <x v="2021"/>
    <x v="436"/>
    <x v="63"/>
    <x v="63"/>
    <x v="13"/>
    <x v="20"/>
    <x v="5"/>
    <x v="0"/>
    <x v="0"/>
  </r>
  <r>
    <x v="2063"/>
    <x v="1"/>
    <x v="2"/>
    <x v="56"/>
    <x v="57"/>
    <x v="1316"/>
    <x v="2015"/>
    <x v="441"/>
    <x v="63"/>
    <x v="63"/>
    <x v="13"/>
    <x v="20"/>
    <x v="5"/>
    <x v="2"/>
    <x v="2"/>
  </r>
  <r>
    <x v="2074"/>
    <x v="0"/>
    <x v="2"/>
    <x v="73"/>
    <x v="201"/>
    <x v="2274"/>
    <x v="2026"/>
    <x v="439"/>
    <x v="63"/>
    <x v="63"/>
    <x v="13"/>
    <x v="20"/>
    <x v="5"/>
    <x v="2"/>
    <x v="2"/>
  </r>
  <r>
    <x v="2015"/>
    <x v="0"/>
    <x v="0"/>
    <x v="8"/>
    <x v="0"/>
    <x v="7"/>
    <x v="1968"/>
    <x v="434"/>
    <x v="63"/>
    <x v="63"/>
    <x v="13"/>
    <x v="20"/>
    <x v="5"/>
    <x v="0"/>
    <x v="0"/>
  </r>
  <r>
    <x v="2068"/>
    <x v="0"/>
    <x v="9"/>
    <x v="9"/>
    <x v="11"/>
    <x v="35"/>
    <x v="2020"/>
    <x v="443"/>
    <x v="63"/>
    <x v="63"/>
    <x v="13"/>
    <x v="20"/>
    <x v="5"/>
    <x v="9"/>
    <x v="9"/>
  </r>
  <r>
    <x v="2061"/>
    <x v="0"/>
    <x v="7"/>
    <x v="92"/>
    <x v="7"/>
    <x v="207"/>
    <x v="644"/>
    <x v="443"/>
    <x v="63"/>
    <x v="63"/>
    <x v="13"/>
    <x v="20"/>
    <x v="5"/>
    <x v="7"/>
    <x v="7"/>
  </r>
  <r>
    <x v="2016"/>
    <x v="0"/>
    <x v="1"/>
    <x v="53"/>
    <x v="42"/>
    <x v="1086"/>
    <x v="1969"/>
    <x v="435"/>
    <x v="63"/>
    <x v="63"/>
    <x v="13"/>
    <x v="20"/>
    <x v="5"/>
    <x v="1"/>
    <x v="1"/>
  </r>
  <r>
    <x v="2061"/>
    <x v="0"/>
    <x v="3"/>
    <x v="33"/>
    <x v="39"/>
    <x v="1055"/>
    <x v="644"/>
    <x v="443"/>
    <x v="63"/>
    <x v="63"/>
    <x v="13"/>
    <x v="20"/>
    <x v="5"/>
    <x v="3"/>
    <x v="3"/>
  </r>
  <r>
    <x v="2064"/>
    <x v="0"/>
    <x v="0"/>
    <x v="17"/>
    <x v="8"/>
    <x v="9"/>
    <x v="2016"/>
    <x v="440"/>
    <x v="63"/>
    <x v="63"/>
    <x v="13"/>
    <x v="20"/>
    <x v="5"/>
    <x v="0"/>
    <x v="0"/>
  </r>
  <r>
    <x v="2063"/>
    <x v="0"/>
    <x v="4"/>
    <x v="23"/>
    <x v="56"/>
    <x v="204"/>
    <x v="2015"/>
    <x v="441"/>
    <x v="63"/>
    <x v="63"/>
    <x v="13"/>
    <x v="20"/>
    <x v="5"/>
    <x v="4"/>
    <x v="4"/>
  </r>
  <r>
    <x v="2059"/>
    <x v="0"/>
    <x v="11"/>
    <x v="17"/>
    <x v="36"/>
    <x v="528"/>
    <x v="2012"/>
    <x v="440"/>
    <x v="63"/>
    <x v="63"/>
    <x v="13"/>
    <x v="20"/>
    <x v="5"/>
    <x v="11"/>
    <x v="11"/>
  </r>
  <r>
    <x v="2068"/>
    <x v="0"/>
    <x v="8"/>
    <x v="21"/>
    <x v="62"/>
    <x v="0"/>
    <x v="2020"/>
    <x v="443"/>
    <x v="63"/>
    <x v="63"/>
    <x v="13"/>
    <x v="20"/>
    <x v="5"/>
    <x v="8"/>
    <x v="8"/>
  </r>
  <r>
    <x v="2067"/>
    <x v="0"/>
    <x v="2"/>
    <x v="135"/>
    <x v="116"/>
    <x v="1237"/>
    <x v="2019"/>
    <x v="437"/>
    <x v="63"/>
    <x v="63"/>
    <x v="13"/>
    <x v="20"/>
    <x v="5"/>
    <x v="2"/>
    <x v="2"/>
  </r>
  <r>
    <x v="2060"/>
    <x v="0"/>
    <x v="7"/>
    <x v="63"/>
    <x v="1"/>
    <x v="165"/>
    <x v="2013"/>
    <x v="445"/>
    <x v="63"/>
    <x v="63"/>
    <x v="13"/>
    <x v="20"/>
    <x v="5"/>
    <x v="7"/>
    <x v="7"/>
  </r>
  <r>
    <x v="2069"/>
    <x v="0"/>
    <x v="5"/>
    <x v="12"/>
    <x v="12"/>
    <x v="13"/>
    <x v="2021"/>
    <x v="436"/>
    <x v="63"/>
    <x v="63"/>
    <x v="13"/>
    <x v="20"/>
    <x v="5"/>
    <x v="5"/>
    <x v="5"/>
  </r>
  <r>
    <x v="2058"/>
    <x v="0"/>
    <x v="6"/>
    <x v="50"/>
    <x v="27"/>
    <x v="404"/>
    <x v="2011"/>
    <x v="445"/>
    <x v="63"/>
    <x v="63"/>
    <x v="13"/>
    <x v="20"/>
    <x v="5"/>
    <x v="6"/>
    <x v="6"/>
  </r>
  <r>
    <x v="2066"/>
    <x v="1"/>
    <x v="2"/>
    <x v="40"/>
    <x v="44"/>
    <x v="51"/>
    <x v="2018"/>
    <x v="437"/>
    <x v="63"/>
    <x v="63"/>
    <x v="13"/>
    <x v="20"/>
    <x v="5"/>
    <x v="2"/>
    <x v="2"/>
  </r>
  <r>
    <x v="2066"/>
    <x v="0"/>
    <x v="2"/>
    <x v="35"/>
    <x v="44"/>
    <x v="287"/>
    <x v="2018"/>
    <x v="437"/>
    <x v="63"/>
    <x v="63"/>
    <x v="13"/>
    <x v="20"/>
    <x v="5"/>
    <x v="2"/>
    <x v="2"/>
  </r>
  <r>
    <x v="2068"/>
    <x v="1"/>
    <x v="2"/>
    <x v="7"/>
    <x v="62"/>
    <x v="69"/>
    <x v="2020"/>
    <x v="443"/>
    <x v="63"/>
    <x v="63"/>
    <x v="13"/>
    <x v="20"/>
    <x v="5"/>
    <x v="2"/>
    <x v="2"/>
  </r>
  <r>
    <x v="2066"/>
    <x v="0"/>
    <x v="7"/>
    <x v="93"/>
    <x v="9"/>
    <x v="63"/>
    <x v="2018"/>
    <x v="437"/>
    <x v="63"/>
    <x v="63"/>
    <x v="13"/>
    <x v="20"/>
    <x v="5"/>
    <x v="7"/>
    <x v="7"/>
  </r>
  <r>
    <x v="2074"/>
    <x v="0"/>
    <x v="5"/>
    <x v="93"/>
    <x v="94"/>
    <x v="207"/>
    <x v="2026"/>
    <x v="439"/>
    <x v="63"/>
    <x v="63"/>
    <x v="13"/>
    <x v="20"/>
    <x v="5"/>
    <x v="5"/>
    <x v="5"/>
  </r>
  <r>
    <x v="2063"/>
    <x v="0"/>
    <x v="2"/>
    <x v="19"/>
    <x v="57"/>
    <x v="207"/>
    <x v="2015"/>
    <x v="441"/>
    <x v="63"/>
    <x v="63"/>
    <x v="13"/>
    <x v="20"/>
    <x v="5"/>
    <x v="2"/>
    <x v="2"/>
  </r>
  <r>
    <x v="2019"/>
    <x v="0"/>
    <x v="2"/>
    <x v="52"/>
    <x v="72"/>
    <x v="365"/>
    <x v="1972"/>
    <x v="436"/>
    <x v="63"/>
    <x v="63"/>
    <x v="13"/>
    <x v="20"/>
    <x v="5"/>
    <x v="2"/>
    <x v="2"/>
  </r>
  <r>
    <x v="2027"/>
    <x v="0"/>
    <x v="10"/>
    <x v="37"/>
    <x v="61"/>
    <x v="84"/>
    <x v="1980"/>
    <x v="441"/>
    <x v="63"/>
    <x v="63"/>
    <x v="13"/>
    <x v="20"/>
    <x v="5"/>
    <x v="10"/>
    <x v="10"/>
  </r>
  <r>
    <x v="2022"/>
    <x v="0"/>
    <x v="3"/>
    <x v="93"/>
    <x v="14"/>
    <x v="145"/>
    <x v="1975"/>
    <x v="434"/>
    <x v="63"/>
    <x v="63"/>
    <x v="13"/>
    <x v="20"/>
    <x v="5"/>
    <x v="3"/>
    <x v="3"/>
  </r>
  <r>
    <x v="2021"/>
    <x v="0"/>
    <x v="1"/>
    <x v="25"/>
    <x v="144"/>
    <x v="7"/>
    <x v="1974"/>
    <x v="434"/>
    <x v="63"/>
    <x v="63"/>
    <x v="13"/>
    <x v="20"/>
    <x v="5"/>
    <x v="1"/>
    <x v="1"/>
  </r>
  <r>
    <x v="2034"/>
    <x v="0"/>
    <x v="0"/>
    <x v="48"/>
    <x v="56"/>
    <x v="63"/>
    <x v="1987"/>
    <x v="440"/>
    <x v="63"/>
    <x v="63"/>
    <x v="13"/>
    <x v="20"/>
    <x v="5"/>
    <x v="0"/>
    <x v="0"/>
  </r>
  <r>
    <x v="2023"/>
    <x v="0"/>
    <x v="0"/>
    <x v="8"/>
    <x v="0"/>
    <x v="7"/>
    <x v="1976"/>
    <x v="435"/>
    <x v="63"/>
    <x v="63"/>
    <x v="13"/>
    <x v="20"/>
    <x v="5"/>
    <x v="0"/>
    <x v="0"/>
  </r>
  <r>
    <x v="2022"/>
    <x v="0"/>
    <x v="9"/>
    <x v="13"/>
    <x v="11"/>
    <x v="46"/>
    <x v="1975"/>
    <x v="434"/>
    <x v="63"/>
    <x v="63"/>
    <x v="13"/>
    <x v="20"/>
    <x v="5"/>
    <x v="9"/>
    <x v="9"/>
  </r>
  <r>
    <x v="2024"/>
    <x v="1"/>
    <x v="2"/>
    <x v="88"/>
    <x v="164"/>
    <x v="1327"/>
    <x v="1977"/>
    <x v="438"/>
    <x v="63"/>
    <x v="63"/>
    <x v="13"/>
    <x v="20"/>
    <x v="5"/>
    <x v="2"/>
    <x v="2"/>
  </r>
  <r>
    <x v="2027"/>
    <x v="0"/>
    <x v="5"/>
    <x v="79"/>
    <x v="94"/>
    <x v="39"/>
    <x v="1980"/>
    <x v="441"/>
    <x v="63"/>
    <x v="63"/>
    <x v="13"/>
    <x v="20"/>
    <x v="5"/>
    <x v="5"/>
    <x v="5"/>
  </r>
  <r>
    <x v="2032"/>
    <x v="0"/>
    <x v="4"/>
    <x v="40"/>
    <x v="35"/>
    <x v="275"/>
    <x v="1985"/>
    <x v="441"/>
    <x v="63"/>
    <x v="63"/>
    <x v="13"/>
    <x v="20"/>
    <x v="5"/>
    <x v="4"/>
    <x v="4"/>
  </r>
  <r>
    <x v="2018"/>
    <x v="0"/>
    <x v="4"/>
    <x v="42"/>
    <x v="125"/>
    <x v="1603"/>
    <x v="1971"/>
    <x v="436"/>
    <x v="63"/>
    <x v="63"/>
    <x v="13"/>
    <x v="20"/>
    <x v="5"/>
    <x v="4"/>
    <x v="4"/>
  </r>
  <r>
    <x v="2035"/>
    <x v="0"/>
    <x v="10"/>
    <x v="10"/>
    <x v="65"/>
    <x v="546"/>
    <x v="1988"/>
    <x v="443"/>
    <x v="63"/>
    <x v="63"/>
    <x v="13"/>
    <x v="20"/>
    <x v="5"/>
    <x v="10"/>
    <x v="10"/>
  </r>
  <r>
    <x v="2032"/>
    <x v="0"/>
    <x v="9"/>
    <x v="59"/>
    <x v="137"/>
    <x v="34"/>
    <x v="1985"/>
    <x v="441"/>
    <x v="63"/>
    <x v="63"/>
    <x v="13"/>
    <x v="20"/>
    <x v="5"/>
    <x v="9"/>
    <x v="9"/>
  </r>
  <r>
    <x v="2027"/>
    <x v="0"/>
    <x v="6"/>
    <x v="70"/>
    <x v="4"/>
    <x v="108"/>
    <x v="1980"/>
    <x v="441"/>
    <x v="63"/>
    <x v="63"/>
    <x v="13"/>
    <x v="20"/>
    <x v="5"/>
    <x v="6"/>
    <x v="6"/>
  </r>
  <r>
    <x v="2017"/>
    <x v="0"/>
    <x v="11"/>
    <x v="24"/>
    <x v="44"/>
    <x v="1595"/>
    <x v="1970"/>
    <x v="434"/>
    <x v="63"/>
    <x v="63"/>
    <x v="13"/>
    <x v="20"/>
    <x v="5"/>
    <x v="11"/>
    <x v="11"/>
  </r>
  <r>
    <x v="2020"/>
    <x v="0"/>
    <x v="6"/>
    <x v="7"/>
    <x v="10"/>
    <x v="0"/>
    <x v="1973"/>
    <x v="437"/>
    <x v="63"/>
    <x v="63"/>
    <x v="13"/>
    <x v="20"/>
    <x v="5"/>
    <x v="6"/>
    <x v="6"/>
  </r>
  <r>
    <x v="2020"/>
    <x v="0"/>
    <x v="11"/>
    <x v="26"/>
    <x v="59"/>
    <x v="993"/>
    <x v="1973"/>
    <x v="437"/>
    <x v="63"/>
    <x v="63"/>
    <x v="13"/>
    <x v="20"/>
    <x v="5"/>
    <x v="11"/>
    <x v="11"/>
  </r>
  <r>
    <x v="2018"/>
    <x v="0"/>
    <x v="10"/>
    <x v="4"/>
    <x v="66"/>
    <x v="2147"/>
    <x v="1971"/>
    <x v="436"/>
    <x v="63"/>
    <x v="63"/>
    <x v="13"/>
    <x v="20"/>
    <x v="5"/>
    <x v="10"/>
    <x v="10"/>
  </r>
  <r>
    <x v="2072"/>
    <x v="0"/>
    <x v="2"/>
    <x v="24"/>
    <x v="24"/>
    <x v="25"/>
    <x v="2024"/>
    <x v="442"/>
    <x v="63"/>
    <x v="63"/>
    <x v="13"/>
    <x v="20"/>
    <x v="5"/>
    <x v="2"/>
    <x v="2"/>
  </r>
  <r>
    <x v="2026"/>
    <x v="0"/>
    <x v="5"/>
    <x v="20"/>
    <x v="6"/>
    <x v="7"/>
    <x v="1979"/>
    <x v="440"/>
    <x v="63"/>
    <x v="63"/>
    <x v="13"/>
    <x v="20"/>
    <x v="5"/>
    <x v="5"/>
    <x v="5"/>
  </r>
  <r>
    <x v="2030"/>
    <x v="0"/>
    <x v="11"/>
    <x v="48"/>
    <x v="3"/>
    <x v="186"/>
    <x v="1983"/>
    <x v="434"/>
    <x v="63"/>
    <x v="63"/>
    <x v="13"/>
    <x v="20"/>
    <x v="5"/>
    <x v="11"/>
    <x v="11"/>
  </r>
  <r>
    <x v="2034"/>
    <x v="0"/>
    <x v="11"/>
    <x v="151"/>
    <x v="141"/>
    <x v="2679"/>
    <x v="1987"/>
    <x v="440"/>
    <x v="63"/>
    <x v="63"/>
    <x v="13"/>
    <x v="20"/>
    <x v="5"/>
    <x v="11"/>
    <x v="11"/>
  </r>
  <r>
    <x v="2019"/>
    <x v="0"/>
    <x v="8"/>
    <x v="35"/>
    <x v="102"/>
    <x v="1067"/>
    <x v="1972"/>
    <x v="436"/>
    <x v="63"/>
    <x v="63"/>
    <x v="13"/>
    <x v="20"/>
    <x v="5"/>
    <x v="8"/>
    <x v="8"/>
  </r>
  <r>
    <x v="2030"/>
    <x v="0"/>
    <x v="5"/>
    <x v="12"/>
    <x v="12"/>
    <x v="13"/>
    <x v="1983"/>
    <x v="434"/>
    <x v="63"/>
    <x v="63"/>
    <x v="13"/>
    <x v="20"/>
    <x v="5"/>
    <x v="5"/>
    <x v="5"/>
  </r>
  <r>
    <x v="2028"/>
    <x v="0"/>
    <x v="3"/>
    <x v="18"/>
    <x v="119"/>
    <x v="286"/>
    <x v="1981"/>
    <x v="438"/>
    <x v="63"/>
    <x v="63"/>
    <x v="13"/>
    <x v="20"/>
    <x v="5"/>
    <x v="3"/>
    <x v="3"/>
  </r>
  <r>
    <x v="2026"/>
    <x v="0"/>
    <x v="4"/>
    <x v="11"/>
    <x v="26"/>
    <x v="957"/>
    <x v="1979"/>
    <x v="440"/>
    <x v="63"/>
    <x v="63"/>
    <x v="13"/>
    <x v="20"/>
    <x v="5"/>
    <x v="4"/>
    <x v="4"/>
  </r>
  <r>
    <x v="2026"/>
    <x v="0"/>
    <x v="3"/>
    <x v="26"/>
    <x v="47"/>
    <x v="0"/>
    <x v="1979"/>
    <x v="440"/>
    <x v="63"/>
    <x v="63"/>
    <x v="13"/>
    <x v="20"/>
    <x v="5"/>
    <x v="3"/>
    <x v="3"/>
  </r>
  <r>
    <x v="2032"/>
    <x v="0"/>
    <x v="10"/>
    <x v="48"/>
    <x v="54"/>
    <x v="371"/>
    <x v="1985"/>
    <x v="441"/>
    <x v="63"/>
    <x v="63"/>
    <x v="13"/>
    <x v="20"/>
    <x v="5"/>
    <x v="10"/>
    <x v="10"/>
  </r>
  <r>
    <x v="2023"/>
    <x v="0"/>
    <x v="1"/>
    <x v="84"/>
    <x v="31"/>
    <x v="83"/>
    <x v="1976"/>
    <x v="435"/>
    <x v="63"/>
    <x v="63"/>
    <x v="13"/>
    <x v="20"/>
    <x v="5"/>
    <x v="1"/>
    <x v="1"/>
  </r>
  <r>
    <x v="2017"/>
    <x v="0"/>
    <x v="2"/>
    <x v="4"/>
    <x v="44"/>
    <x v="330"/>
    <x v="1970"/>
    <x v="434"/>
    <x v="63"/>
    <x v="63"/>
    <x v="13"/>
    <x v="20"/>
    <x v="5"/>
    <x v="2"/>
    <x v="2"/>
  </r>
  <r>
    <x v="2022"/>
    <x v="0"/>
    <x v="8"/>
    <x v="79"/>
    <x v="8"/>
    <x v="145"/>
    <x v="1975"/>
    <x v="434"/>
    <x v="63"/>
    <x v="63"/>
    <x v="13"/>
    <x v="20"/>
    <x v="5"/>
    <x v="8"/>
    <x v="8"/>
  </r>
  <r>
    <x v="2020"/>
    <x v="0"/>
    <x v="5"/>
    <x v="0"/>
    <x v="85"/>
    <x v="126"/>
    <x v="1973"/>
    <x v="437"/>
    <x v="63"/>
    <x v="63"/>
    <x v="13"/>
    <x v="20"/>
    <x v="5"/>
    <x v="5"/>
    <x v="5"/>
  </r>
  <r>
    <x v="2072"/>
    <x v="0"/>
    <x v="4"/>
    <x v="13"/>
    <x v="62"/>
    <x v="162"/>
    <x v="2024"/>
    <x v="442"/>
    <x v="63"/>
    <x v="63"/>
    <x v="13"/>
    <x v="20"/>
    <x v="5"/>
    <x v="4"/>
    <x v="4"/>
  </r>
  <r>
    <x v="2026"/>
    <x v="1"/>
    <x v="2"/>
    <x v="98"/>
    <x v="125"/>
    <x v="1673"/>
    <x v="1979"/>
    <x v="440"/>
    <x v="63"/>
    <x v="63"/>
    <x v="13"/>
    <x v="20"/>
    <x v="5"/>
    <x v="2"/>
    <x v="2"/>
  </r>
  <r>
    <x v="2017"/>
    <x v="0"/>
    <x v="9"/>
    <x v="54"/>
    <x v="87"/>
    <x v="2061"/>
    <x v="1970"/>
    <x v="434"/>
    <x v="63"/>
    <x v="63"/>
    <x v="13"/>
    <x v="20"/>
    <x v="5"/>
    <x v="9"/>
    <x v="9"/>
  </r>
  <r>
    <x v="2028"/>
    <x v="0"/>
    <x v="7"/>
    <x v="70"/>
    <x v="4"/>
    <x v="108"/>
    <x v="1981"/>
    <x v="438"/>
    <x v="63"/>
    <x v="63"/>
    <x v="13"/>
    <x v="20"/>
    <x v="5"/>
    <x v="7"/>
    <x v="7"/>
  </r>
  <r>
    <x v="2040"/>
    <x v="0"/>
    <x v="11"/>
    <x v="53"/>
    <x v="60"/>
    <x v="139"/>
    <x v="1993"/>
    <x v="443"/>
    <x v="63"/>
    <x v="63"/>
    <x v="13"/>
    <x v="20"/>
    <x v="5"/>
    <x v="11"/>
    <x v="11"/>
  </r>
  <r>
    <x v="2040"/>
    <x v="0"/>
    <x v="5"/>
    <x v="6"/>
    <x v="6"/>
    <x v="6"/>
    <x v="1993"/>
    <x v="443"/>
    <x v="63"/>
    <x v="63"/>
    <x v="13"/>
    <x v="20"/>
    <x v="5"/>
    <x v="5"/>
    <x v="5"/>
  </r>
  <r>
    <x v="2073"/>
    <x v="0"/>
    <x v="3"/>
    <x v="19"/>
    <x v="39"/>
    <x v="1752"/>
    <x v="2025"/>
    <x v="439"/>
    <x v="63"/>
    <x v="63"/>
    <x v="13"/>
    <x v="20"/>
    <x v="5"/>
    <x v="3"/>
    <x v="3"/>
  </r>
  <r>
    <x v="2047"/>
    <x v="1"/>
    <x v="2"/>
    <x v="40"/>
    <x v="35"/>
    <x v="275"/>
    <x v="2000"/>
    <x v="441"/>
    <x v="63"/>
    <x v="63"/>
    <x v="13"/>
    <x v="20"/>
    <x v="5"/>
    <x v="2"/>
    <x v="2"/>
  </r>
  <r>
    <x v="2044"/>
    <x v="0"/>
    <x v="8"/>
    <x v="33"/>
    <x v="42"/>
    <x v="209"/>
    <x v="1997"/>
    <x v="435"/>
    <x v="63"/>
    <x v="63"/>
    <x v="13"/>
    <x v="20"/>
    <x v="5"/>
    <x v="8"/>
    <x v="8"/>
  </r>
  <r>
    <x v="2039"/>
    <x v="0"/>
    <x v="2"/>
    <x v="56"/>
    <x v="19"/>
    <x v="278"/>
    <x v="1992"/>
    <x v="445"/>
    <x v="63"/>
    <x v="63"/>
    <x v="13"/>
    <x v="20"/>
    <x v="5"/>
    <x v="2"/>
    <x v="2"/>
  </r>
  <r>
    <x v="2037"/>
    <x v="0"/>
    <x v="0"/>
    <x v="5"/>
    <x v="7"/>
    <x v="152"/>
    <x v="1990"/>
    <x v="434"/>
    <x v="63"/>
    <x v="63"/>
    <x v="13"/>
    <x v="20"/>
    <x v="5"/>
    <x v="0"/>
    <x v="0"/>
  </r>
  <r>
    <x v="2049"/>
    <x v="0"/>
    <x v="8"/>
    <x v="31"/>
    <x v="83"/>
    <x v="164"/>
    <x v="2002"/>
    <x v="438"/>
    <x v="63"/>
    <x v="63"/>
    <x v="13"/>
    <x v="20"/>
    <x v="5"/>
    <x v="8"/>
    <x v="8"/>
  </r>
  <r>
    <x v="2039"/>
    <x v="0"/>
    <x v="11"/>
    <x v="15"/>
    <x v="4"/>
    <x v="270"/>
    <x v="1992"/>
    <x v="445"/>
    <x v="63"/>
    <x v="63"/>
    <x v="13"/>
    <x v="20"/>
    <x v="5"/>
    <x v="11"/>
    <x v="11"/>
  </r>
  <r>
    <x v="2055"/>
    <x v="0"/>
    <x v="5"/>
    <x v="21"/>
    <x v="18"/>
    <x v="11"/>
    <x v="2008"/>
    <x v="446"/>
    <x v="63"/>
    <x v="63"/>
    <x v="13"/>
    <x v="20"/>
    <x v="5"/>
    <x v="5"/>
    <x v="5"/>
  </r>
  <r>
    <x v="2056"/>
    <x v="0"/>
    <x v="10"/>
    <x v="7"/>
    <x v="11"/>
    <x v="319"/>
    <x v="2009"/>
    <x v="437"/>
    <x v="63"/>
    <x v="63"/>
    <x v="13"/>
    <x v="20"/>
    <x v="5"/>
    <x v="10"/>
    <x v="10"/>
  </r>
  <r>
    <x v="2048"/>
    <x v="0"/>
    <x v="4"/>
    <x v="18"/>
    <x v="66"/>
    <x v="77"/>
    <x v="2001"/>
    <x v="434"/>
    <x v="63"/>
    <x v="63"/>
    <x v="13"/>
    <x v="20"/>
    <x v="5"/>
    <x v="4"/>
    <x v="4"/>
  </r>
  <r>
    <x v="2045"/>
    <x v="0"/>
    <x v="6"/>
    <x v="65"/>
    <x v="87"/>
    <x v="2680"/>
    <x v="1998"/>
    <x v="443"/>
    <x v="63"/>
    <x v="63"/>
    <x v="13"/>
    <x v="20"/>
    <x v="5"/>
    <x v="6"/>
    <x v="6"/>
  </r>
  <r>
    <x v="2065"/>
    <x v="1"/>
    <x v="2"/>
    <x v="80"/>
    <x v="70"/>
    <x v="125"/>
    <x v="2017"/>
    <x v="446"/>
    <x v="63"/>
    <x v="63"/>
    <x v="13"/>
    <x v="20"/>
    <x v="5"/>
    <x v="2"/>
    <x v="2"/>
  </r>
  <r>
    <x v="2056"/>
    <x v="0"/>
    <x v="0"/>
    <x v="79"/>
    <x v="94"/>
    <x v="39"/>
    <x v="2009"/>
    <x v="437"/>
    <x v="63"/>
    <x v="63"/>
    <x v="13"/>
    <x v="20"/>
    <x v="5"/>
    <x v="0"/>
    <x v="0"/>
  </r>
  <r>
    <x v="2042"/>
    <x v="0"/>
    <x v="6"/>
    <x v="23"/>
    <x v="36"/>
    <x v="291"/>
    <x v="1995"/>
    <x v="439"/>
    <x v="63"/>
    <x v="63"/>
    <x v="13"/>
    <x v="20"/>
    <x v="5"/>
    <x v="6"/>
    <x v="6"/>
  </r>
  <r>
    <x v="2036"/>
    <x v="0"/>
    <x v="11"/>
    <x v="98"/>
    <x v="108"/>
    <x v="2030"/>
    <x v="1989"/>
    <x v="438"/>
    <x v="63"/>
    <x v="63"/>
    <x v="13"/>
    <x v="20"/>
    <x v="5"/>
    <x v="11"/>
    <x v="11"/>
  </r>
  <r>
    <x v="2036"/>
    <x v="0"/>
    <x v="0"/>
    <x v="7"/>
    <x v="8"/>
    <x v="11"/>
    <x v="1989"/>
    <x v="438"/>
    <x v="63"/>
    <x v="63"/>
    <x v="13"/>
    <x v="20"/>
    <x v="5"/>
    <x v="0"/>
    <x v="0"/>
  </r>
  <r>
    <x v="2044"/>
    <x v="0"/>
    <x v="5"/>
    <x v="6"/>
    <x v="6"/>
    <x v="6"/>
    <x v="1997"/>
    <x v="435"/>
    <x v="63"/>
    <x v="63"/>
    <x v="13"/>
    <x v="20"/>
    <x v="5"/>
    <x v="5"/>
    <x v="5"/>
  </r>
  <r>
    <x v="2037"/>
    <x v="0"/>
    <x v="2"/>
    <x v="123"/>
    <x v="33"/>
    <x v="784"/>
    <x v="1990"/>
    <x v="434"/>
    <x v="63"/>
    <x v="63"/>
    <x v="13"/>
    <x v="20"/>
    <x v="5"/>
    <x v="2"/>
    <x v="2"/>
  </r>
  <r>
    <x v="2043"/>
    <x v="0"/>
    <x v="7"/>
    <x v="13"/>
    <x v="63"/>
    <x v="72"/>
    <x v="1996"/>
    <x v="445"/>
    <x v="63"/>
    <x v="63"/>
    <x v="13"/>
    <x v="20"/>
    <x v="5"/>
    <x v="7"/>
    <x v="7"/>
  </r>
  <r>
    <x v="2047"/>
    <x v="0"/>
    <x v="4"/>
    <x v="3"/>
    <x v="56"/>
    <x v="13"/>
    <x v="2000"/>
    <x v="441"/>
    <x v="63"/>
    <x v="63"/>
    <x v="13"/>
    <x v="20"/>
    <x v="5"/>
    <x v="4"/>
    <x v="4"/>
  </r>
  <r>
    <x v="2073"/>
    <x v="0"/>
    <x v="6"/>
    <x v="53"/>
    <x v="31"/>
    <x v="348"/>
    <x v="2025"/>
    <x v="439"/>
    <x v="63"/>
    <x v="63"/>
    <x v="13"/>
    <x v="20"/>
    <x v="5"/>
    <x v="6"/>
    <x v="6"/>
  </r>
  <r>
    <x v="2038"/>
    <x v="0"/>
    <x v="2"/>
    <x v="276"/>
    <x v="375"/>
    <x v="809"/>
    <x v="1991"/>
    <x v="444"/>
    <x v="63"/>
    <x v="63"/>
    <x v="13"/>
    <x v="20"/>
    <x v="5"/>
    <x v="2"/>
    <x v="2"/>
  </r>
  <r>
    <x v="2043"/>
    <x v="0"/>
    <x v="1"/>
    <x v="34"/>
    <x v="118"/>
    <x v="281"/>
    <x v="1996"/>
    <x v="445"/>
    <x v="63"/>
    <x v="63"/>
    <x v="13"/>
    <x v="20"/>
    <x v="5"/>
    <x v="1"/>
    <x v="1"/>
  </r>
  <r>
    <x v="2041"/>
    <x v="0"/>
    <x v="6"/>
    <x v="80"/>
    <x v="70"/>
    <x v="125"/>
    <x v="1994"/>
    <x v="441"/>
    <x v="63"/>
    <x v="63"/>
    <x v="13"/>
    <x v="20"/>
    <x v="5"/>
    <x v="6"/>
    <x v="6"/>
  </r>
  <r>
    <x v="2015"/>
    <x v="0"/>
    <x v="2"/>
    <x v="33"/>
    <x v="40"/>
    <x v="523"/>
    <x v="1968"/>
    <x v="434"/>
    <x v="63"/>
    <x v="63"/>
    <x v="13"/>
    <x v="20"/>
    <x v="5"/>
    <x v="2"/>
    <x v="2"/>
  </r>
  <r>
    <x v="2059"/>
    <x v="0"/>
    <x v="9"/>
    <x v="26"/>
    <x v="15"/>
    <x v="1637"/>
    <x v="2012"/>
    <x v="440"/>
    <x v="63"/>
    <x v="63"/>
    <x v="13"/>
    <x v="20"/>
    <x v="5"/>
    <x v="9"/>
    <x v="9"/>
  </r>
  <r>
    <x v="2069"/>
    <x v="1"/>
    <x v="2"/>
    <x v="90"/>
    <x v="99"/>
    <x v="44"/>
    <x v="2021"/>
    <x v="436"/>
    <x v="63"/>
    <x v="63"/>
    <x v="13"/>
    <x v="20"/>
    <x v="5"/>
    <x v="2"/>
    <x v="2"/>
  </r>
  <r>
    <x v="2068"/>
    <x v="0"/>
    <x v="4"/>
    <x v="10"/>
    <x v="65"/>
    <x v="546"/>
    <x v="2020"/>
    <x v="443"/>
    <x v="63"/>
    <x v="63"/>
    <x v="13"/>
    <x v="20"/>
    <x v="5"/>
    <x v="4"/>
    <x v="4"/>
  </r>
  <r>
    <x v="2060"/>
    <x v="0"/>
    <x v="5"/>
    <x v="0"/>
    <x v="85"/>
    <x v="126"/>
    <x v="2013"/>
    <x v="445"/>
    <x v="63"/>
    <x v="63"/>
    <x v="13"/>
    <x v="20"/>
    <x v="5"/>
    <x v="5"/>
    <x v="5"/>
  </r>
  <r>
    <x v="2068"/>
    <x v="0"/>
    <x v="0"/>
    <x v="6"/>
    <x v="41"/>
    <x v="34"/>
    <x v="2020"/>
    <x v="443"/>
    <x v="63"/>
    <x v="63"/>
    <x v="13"/>
    <x v="20"/>
    <x v="5"/>
    <x v="0"/>
    <x v="0"/>
  </r>
  <r>
    <x v="2031"/>
    <x v="0"/>
    <x v="3"/>
    <x v="57"/>
    <x v="26"/>
    <x v="208"/>
    <x v="1984"/>
    <x v="435"/>
    <x v="63"/>
    <x v="63"/>
    <x v="13"/>
    <x v="20"/>
    <x v="5"/>
    <x v="3"/>
    <x v="3"/>
  </r>
  <r>
    <x v="2033"/>
    <x v="0"/>
    <x v="10"/>
    <x v="6"/>
    <x v="41"/>
    <x v="34"/>
    <x v="1986"/>
    <x v="435"/>
    <x v="63"/>
    <x v="63"/>
    <x v="13"/>
    <x v="20"/>
    <x v="5"/>
    <x v="10"/>
    <x v="10"/>
  </r>
  <r>
    <x v="2016"/>
    <x v="0"/>
    <x v="9"/>
    <x v="70"/>
    <x v="31"/>
    <x v="2681"/>
    <x v="1969"/>
    <x v="435"/>
    <x v="63"/>
    <x v="63"/>
    <x v="13"/>
    <x v="20"/>
    <x v="5"/>
    <x v="9"/>
    <x v="9"/>
  </r>
  <r>
    <x v="2062"/>
    <x v="0"/>
    <x v="2"/>
    <x v="105"/>
    <x v="119"/>
    <x v="169"/>
    <x v="2014"/>
    <x v="434"/>
    <x v="63"/>
    <x v="63"/>
    <x v="13"/>
    <x v="20"/>
    <x v="5"/>
    <x v="2"/>
    <x v="2"/>
  </r>
  <r>
    <x v="2059"/>
    <x v="0"/>
    <x v="0"/>
    <x v="20"/>
    <x v="85"/>
    <x v="511"/>
    <x v="2012"/>
    <x v="440"/>
    <x v="63"/>
    <x v="63"/>
    <x v="13"/>
    <x v="20"/>
    <x v="5"/>
    <x v="0"/>
    <x v="0"/>
  </r>
  <r>
    <x v="2075"/>
    <x v="0"/>
    <x v="2"/>
    <x v="49"/>
    <x v="102"/>
    <x v="280"/>
    <x v="2027"/>
    <x v="438"/>
    <x v="63"/>
    <x v="63"/>
    <x v="13"/>
    <x v="20"/>
    <x v="5"/>
    <x v="2"/>
    <x v="2"/>
  </r>
  <r>
    <x v="2031"/>
    <x v="0"/>
    <x v="1"/>
    <x v="54"/>
    <x v="87"/>
    <x v="2061"/>
    <x v="1984"/>
    <x v="435"/>
    <x v="63"/>
    <x v="63"/>
    <x v="13"/>
    <x v="20"/>
    <x v="5"/>
    <x v="1"/>
    <x v="1"/>
  </r>
  <r>
    <x v="2043"/>
    <x v="0"/>
    <x v="10"/>
    <x v="5"/>
    <x v="5"/>
    <x v="5"/>
    <x v="1996"/>
    <x v="445"/>
    <x v="63"/>
    <x v="63"/>
    <x v="13"/>
    <x v="20"/>
    <x v="5"/>
    <x v="10"/>
    <x v="10"/>
  </r>
  <r>
    <x v="2073"/>
    <x v="0"/>
    <x v="10"/>
    <x v="15"/>
    <x v="44"/>
    <x v="822"/>
    <x v="2025"/>
    <x v="439"/>
    <x v="63"/>
    <x v="63"/>
    <x v="13"/>
    <x v="20"/>
    <x v="5"/>
    <x v="10"/>
    <x v="10"/>
  </r>
  <r>
    <x v="2037"/>
    <x v="0"/>
    <x v="4"/>
    <x v="2"/>
    <x v="113"/>
    <x v="2653"/>
    <x v="1990"/>
    <x v="434"/>
    <x v="63"/>
    <x v="63"/>
    <x v="13"/>
    <x v="20"/>
    <x v="5"/>
    <x v="4"/>
    <x v="4"/>
  </r>
  <r>
    <x v="2036"/>
    <x v="0"/>
    <x v="4"/>
    <x v="46"/>
    <x v="20"/>
    <x v="2347"/>
    <x v="1989"/>
    <x v="438"/>
    <x v="63"/>
    <x v="63"/>
    <x v="13"/>
    <x v="20"/>
    <x v="5"/>
    <x v="4"/>
    <x v="4"/>
  </r>
  <r>
    <x v="2073"/>
    <x v="0"/>
    <x v="5"/>
    <x v="93"/>
    <x v="94"/>
    <x v="207"/>
    <x v="2025"/>
    <x v="439"/>
    <x v="63"/>
    <x v="63"/>
    <x v="13"/>
    <x v="20"/>
    <x v="5"/>
    <x v="5"/>
    <x v="5"/>
  </r>
  <r>
    <x v="2037"/>
    <x v="0"/>
    <x v="11"/>
    <x v="52"/>
    <x v="68"/>
    <x v="1858"/>
    <x v="1990"/>
    <x v="434"/>
    <x v="63"/>
    <x v="63"/>
    <x v="13"/>
    <x v="20"/>
    <x v="5"/>
    <x v="11"/>
    <x v="11"/>
  </r>
  <r>
    <x v="2045"/>
    <x v="0"/>
    <x v="11"/>
    <x v="94"/>
    <x v="90"/>
    <x v="1254"/>
    <x v="1998"/>
    <x v="443"/>
    <x v="63"/>
    <x v="63"/>
    <x v="13"/>
    <x v="20"/>
    <x v="5"/>
    <x v="11"/>
    <x v="11"/>
  </r>
  <r>
    <x v="2071"/>
    <x v="1"/>
    <x v="2"/>
    <x v="34"/>
    <x v="119"/>
    <x v="37"/>
    <x v="2023"/>
    <x v="434"/>
    <x v="63"/>
    <x v="63"/>
    <x v="13"/>
    <x v="20"/>
    <x v="5"/>
    <x v="2"/>
    <x v="2"/>
  </r>
  <r>
    <x v="2048"/>
    <x v="0"/>
    <x v="0"/>
    <x v="3"/>
    <x v="36"/>
    <x v="153"/>
    <x v="2001"/>
    <x v="434"/>
    <x v="63"/>
    <x v="63"/>
    <x v="13"/>
    <x v="20"/>
    <x v="5"/>
    <x v="0"/>
    <x v="0"/>
  </r>
  <r>
    <x v="2041"/>
    <x v="0"/>
    <x v="5"/>
    <x v="13"/>
    <x v="63"/>
    <x v="72"/>
    <x v="1994"/>
    <x v="441"/>
    <x v="63"/>
    <x v="63"/>
    <x v="13"/>
    <x v="20"/>
    <x v="5"/>
    <x v="5"/>
    <x v="5"/>
  </r>
  <r>
    <x v="2051"/>
    <x v="0"/>
    <x v="2"/>
    <x v="140"/>
    <x v="181"/>
    <x v="1305"/>
    <x v="2004"/>
    <x v="440"/>
    <x v="63"/>
    <x v="63"/>
    <x v="13"/>
    <x v="20"/>
    <x v="5"/>
    <x v="2"/>
    <x v="2"/>
  </r>
  <r>
    <x v="2071"/>
    <x v="0"/>
    <x v="2"/>
    <x v="14"/>
    <x v="20"/>
    <x v="7"/>
    <x v="2023"/>
    <x v="434"/>
    <x v="63"/>
    <x v="63"/>
    <x v="13"/>
    <x v="20"/>
    <x v="5"/>
    <x v="2"/>
    <x v="2"/>
  </r>
  <r>
    <x v="2054"/>
    <x v="0"/>
    <x v="1"/>
    <x v="63"/>
    <x v="30"/>
    <x v="209"/>
    <x v="2007"/>
    <x v="442"/>
    <x v="63"/>
    <x v="63"/>
    <x v="13"/>
    <x v="20"/>
    <x v="5"/>
    <x v="1"/>
    <x v="1"/>
  </r>
  <r>
    <x v="2054"/>
    <x v="0"/>
    <x v="7"/>
    <x v="8"/>
    <x v="98"/>
    <x v="6"/>
    <x v="2007"/>
    <x v="442"/>
    <x v="63"/>
    <x v="63"/>
    <x v="13"/>
    <x v="20"/>
    <x v="5"/>
    <x v="7"/>
    <x v="7"/>
  </r>
  <r>
    <x v="2070"/>
    <x v="0"/>
    <x v="9"/>
    <x v="17"/>
    <x v="10"/>
    <x v="13"/>
    <x v="2022"/>
    <x v="437"/>
    <x v="63"/>
    <x v="63"/>
    <x v="13"/>
    <x v="20"/>
    <x v="5"/>
    <x v="9"/>
    <x v="9"/>
  </r>
  <r>
    <x v="2056"/>
    <x v="0"/>
    <x v="11"/>
    <x v="53"/>
    <x v="81"/>
    <x v="178"/>
    <x v="2009"/>
    <x v="437"/>
    <x v="63"/>
    <x v="63"/>
    <x v="13"/>
    <x v="20"/>
    <x v="5"/>
    <x v="11"/>
    <x v="11"/>
  </r>
  <r>
    <x v="2065"/>
    <x v="0"/>
    <x v="8"/>
    <x v="36"/>
    <x v="40"/>
    <x v="431"/>
    <x v="2017"/>
    <x v="446"/>
    <x v="63"/>
    <x v="63"/>
    <x v="13"/>
    <x v="20"/>
    <x v="5"/>
    <x v="8"/>
    <x v="8"/>
  </r>
  <r>
    <x v="2054"/>
    <x v="0"/>
    <x v="6"/>
    <x v="13"/>
    <x v="18"/>
    <x v="19"/>
    <x v="2007"/>
    <x v="442"/>
    <x v="63"/>
    <x v="63"/>
    <x v="13"/>
    <x v="20"/>
    <x v="5"/>
    <x v="6"/>
    <x v="6"/>
  </r>
  <r>
    <x v="2049"/>
    <x v="0"/>
    <x v="9"/>
    <x v="19"/>
    <x v="32"/>
    <x v="176"/>
    <x v="2002"/>
    <x v="438"/>
    <x v="63"/>
    <x v="63"/>
    <x v="13"/>
    <x v="20"/>
    <x v="5"/>
    <x v="9"/>
    <x v="9"/>
  </r>
  <r>
    <x v="2065"/>
    <x v="0"/>
    <x v="9"/>
    <x v="18"/>
    <x v="21"/>
    <x v="329"/>
    <x v="2017"/>
    <x v="446"/>
    <x v="63"/>
    <x v="63"/>
    <x v="13"/>
    <x v="20"/>
    <x v="5"/>
    <x v="9"/>
    <x v="9"/>
  </r>
  <r>
    <x v="2071"/>
    <x v="0"/>
    <x v="7"/>
    <x v="30"/>
    <x v="62"/>
    <x v="7"/>
    <x v="2023"/>
    <x v="434"/>
    <x v="63"/>
    <x v="63"/>
    <x v="13"/>
    <x v="20"/>
    <x v="5"/>
    <x v="7"/>
    <x v="7"/>
  </r>
  <r>
    <x v="2024"/>
    <x v="0"/>
    <x v="7"/>
    <x v="9"/>
    <x v="3"/>
    <x v="145"/>
    <x v="1977"/>
    <x v="438"/>
    <x v="63"/>
    <x v="63"/>
    <x v="13"/>
    <x v="20"/>
    <x v="5"/>
    <x v="7"/>
    <x v="7"/>
  </r>
  <r>
    <x v="2032"/>
    <x v="0"/>
    <x v="3"/>
    <x v="56"/>
    <x v="37"/>
    <x v="339"/>
    <x v="1985"/>
    <x v="441"/>
    <x v="63"/>
    <x v="63"/>
    <x v="13"/>
    <x v="20"/>
    <x v="5"/>
    <x v="3"/>
    <x v="3"/>
  </r>
  <r>
    <x v="2023"/>
    <x v="0"/>
    <x v="10"/>
    <x v="30"/>
    <x v="43"/>
    <x v="254"/>
    <x v="1976"/>
    <x v="435"/>
    <x v="63"/>
    <x v="63"/>
    <x v="13"/>
    <x v="20"/>
    <x v="5"/>
    <x v="10"/>
    <x v="10"/>
  </r>
  <r>
    <x v="2056"/>
    <x v="0"/>
    <x v="6"/>
    <x v="11"/>
    <x v="10"/>
    <x v="11"/>
    <x v="2009"/>
    <x v="437"/>
    <x v="63"/>
    <x v="63"/>
    <x v="13"/>
    <x v="20"/>
    <x v="5"/>
    <x v="6"/>
    <x v="6"/>
  </r>
  <r>
    <x v="2053"/>
    <x v="0"/>
    <x v="10"/>
    <x v="51"/>
    <x v="87"/>
    <x v="116"/>
    <x v="2006"/>
    <x v="436"/>
    <x v="63"/>
    <x v="63"/>
    <x v="13"/>
    <x v="20"/>
    <x v="5"/>
    <x v="10"/>
    <x v="10"/>
  </r>
  <r>
    <x v="2056"/>
    <x v="0"/>
    <x v="5"/>
    <x v="8"/>
    <x v="98"/>
    <x v="6"/>
    <x v="2009"/>
    <x v="437"/>
    <x v="63"/>
    <x v="63"/>
    <x v="13"/>
    <x v="20"/>
    <x v="5"/>
    <x v="5"/>
    <x v="5"/>
  </r>
  <r>
    <x v="2072"/>
    <x v="0"/>
    <x v="3"/>
    <x v="30"/>
    <x v="43"/>
    <x v="254"/>
    <x v="2024"/>
    <x v="442"/>
    <x v="63"/>
    <x v="63"/>
    <x v="13"/>
    <x v="20"/>
    <x v="5"/>
    <x v="3"/>
    <x v="3"/>
  </r>
  <r>
    <x v="2032"/>
    <x v="0"/>
    <x v="7"/>
    <x v="13"/>
    <x v="7"/>
    <x v="982"/>
    <x v="1985"/>
    <x v="441"/>
    <x v="63"/>
    <x v="63"/>
    <x v="13"/>
    <x v="20"/>
    <x v="5"/>
    <x v="7"/>
    <x v="7"/>
  </r>
  <r>
    <x v="2045"/>
    <x v="0"/>
    <x v="2"/>
    <x v="135"/>
    <x v="67"/>
    <x v="611"/>
    <x v="1998"/>
    <x v="443"/>
    <x v="63"/>
    <x v="63"/>
    <x v="13"/>
    <x v="20"/>
    <x v="5"/>
    <x v="2"/>
    <x v="2"/>
  </r>
  <r>
    <x v="2050"/>
    <x v="0"/>
    <x v="3"/>
    <x v="10"/>
    <x v="94"/>
    <x v="34"/>
    <x v="2003"/>
    <x v="436"/>
    <x v="63"/>
    <x v="63"/>
    <x v="13"/>
    <x v="20"/>
    <x v="5"/>
    <x v="3"/>
    <x v="3"/>
  </r>
  <r>
    <x v="2050"/>
    <x v="0"/>
    <x v="1"/>
    <x v="30"/>
    <x v="62"/>
    <x v="7"/>
    <x v="2003"/>
    <x v="436"/>
    <x v="63"/>
    <x v="63"/>
    <x v="13"/>
    <x v="20"/>
    <x v="5"/>
    <x v="1"/>
    <x v="1"/>
  </r>
  <r>
    <x v="2055"/>
    <x v="0"/>
    <x v="10"/>
    <x v="26"/>
    <x v="59"/>
    <x v="993"/>
    <x v="2008"/>
    <x v="446"/>
    <x v="63"/>
    <x v="63"/>
    <x v="13"/>
    <x v="20"/>
    <x v="5"/>
    <x v="10"/>
    <x v="10"/>
  </r>
  <r>
    <x v="2065"/>
    <x v="0"/>
    <x v="2"/>
    <x v="18"/>
    <x v="70"/>
    <x v="993"/>
    <x v="2017"/>
    <x v="446"/>
    <x v="63"/>
    <x v="63"/>
    <x v="13"/>
    <x v="20"/>
    <x v="5"/>
    <x v="2"/>
    <x v="2"/>
  </r>
  <r>
    <x v="2053"/>
    <x v="0"/>
    <x v="1"/>
    <x v="167"/>
    <x v="376"/>
    <x v="2682"/>
    <x v="2006"/>
    <x v="436"/>
    <x v="63"/>
    <x v="63"/>
    <x v="13"/>
    <x v="20"/>
    <x v="5"/>
    <x v="1"/>
    <x v="1"/>
  </r>
  <r>
    <x v="2051"/>
    <x v="0"/>
    <x v="3"/>
    <x v="82"/>
    <x v="119"/>
    <x v="2683"/>
    <x v="2004"/>
    <x v="440"/>
    <x v="63"/>
    <x v="63"/>
    <x v="13"/>
    <x v="20"/>
    <x v="5"/>
    <x v="3"/>
    <x v="3"/>
  </r>
  <r>
    <x v="2050"/>
    <x v="0"/>
    <x v="0"/>
    <x v="75"/>
    <x v="17"/>
    <x v="120"/>
    <x v="2003"/>
    <x v="436"/>
    <x v="63"/>
    <x v="63"/>
    <x v="13"/>
    <x v="20"/>
    <x v="5"/>
    <x v="0"/>
    <x v="0"/>
  </r>
  <r>
    <x v="2049"/>
    <x v="0"/>
    <x v="1"/>
    <x v="33"/>
    <x v="114"/>
    <x v="1235"/>
    <x v="2002"/>
    <x v="438"/>
    <x v="63"/>
    <x v="63"/>
    <x v="13"/>
    <x v="20"/>
    <x v="5"/>
    <x v="1"/>
    <x v="1"/>
  </r>
  <r>
    <x v="2070"/>
    <x v="0"/>
    <x v="3"/>
    <x v="30"/>
    <x v="11"/>
    <x v="384"/>
    <x v="2022"/>
    <x v="437"/>
    <x v="63"/>
    <x v="63"/>
    <x v="13"/>
    <x v="20"/>
    <x v="5"/>
    <x v="3"/>
    <x v="3"/>
  </r>
  <r>
    <x v="2051"/>
    <x v="0"/>
    <x v="8"/>
    <x v="90"/>
    <x v="109"/>
    <x v="2684"/>
    <x v="2004"/>
    <x v="440"/>
    <x v="63"/>
    <x v="63"/>
    <x v="13"/>
    <x v="20"/>
    <x v="5"/>
    <x v="8"/>
    <x v="8"/>
  </r>
  <r>
    <x v="2053"/>
    <x v="0"/>
    <x v="3"/>
    <x v="113"/>
    <x v="125"/>
    <x v="1005"/>
    <x v="2006"/>
    <x v="436"/>
    <x v="63"/>
    <x v="63"/>
    <x v="13"/>
    <x v="20"/>
    <x v="5"/>
    <x v="3"/>
    <x v="3"/>
  </r>
  <r>
    <x v="2065"/>
    <x v="0"/>
    <x v="4"/>
    <x v="4"/>
    <x v="2"/>
    <x v="73"/>
    <x v="2017"/>
    <x v="446"/>
    <x v="63"/>
    <x v="63"/>
    <x v="13"/>
    <x v="20"/>
    <x v="5"/>
    <x v="4"/>
    <x v="4"/>
  </r>
  <r>
    <x v="2047"/>
    <x v="0"/>
    <x v="2"/>
    <x v="35"/>
    <x v="35"/>
    <x v="1190"/>
    <x v="2000"/>
    <x v="441"/>
    <x v="63"/>
    <x v="63"/>
    <x v="13"/>
    <x v="20"/>
    <x v="5"/>
    <x v="2"/>
    <x v="2"/>
  </r>
  <r>
    <x v="2038"/>
    <x v="0"/>
    <x v="9"/>
    <x v="279"/>
    <x v="309"/>
    <x v="2685"/>
    <x v="1991"/>
    <x v="444"/>
    <x v="63"/>
    <x v="63"/>
    <x v="13"/>
    <x v="20"/>
    <x v="5"/>
    <x v="9"/>
    <x v="9"/>
  </r>
  <r>
    <x v="2039"/>
    <x v="0"/>
    <x v="10"/>
    <x v="7"/>
    <x v="23"/>
    <x v="126"/>
    <x v="1992"/>
    <x v="445"/>
    <x v="63"/>
    <x v="63"/>
    <x v="13"/>
    <x v="20"/>
    <x v="5"/>
    <x v="10"/>
    <x v="10"/>
  </r>
  <r>
    <x v="2043"/>
    <x v="0"/>
    <x v="5"/>
    <x v="8"/>
    <x v="98"/>
    <x v="6"/>
    <x v="1996"/>
    <x v="445"/>
    <x v="63"/>
    <x v="63"/>
    <x v="13"/>
    <x v="20"/>
    <x v="5"/>
    <x v="5"/>
    <x v="5"/>
  </r>
  <r>
    <x v="2036"/>
    <x v="0"/>
    <x v="8"/>
    <x v="32"/>
    <x v="121"/>
    <x v="126"/>
    <x v="1989"/>
    <x v="438"/>
    <x v="63"/>
    <x v="63"/>
    <x v="13"/>
    <x v="20"/>
    <x v="5"/>
    <x v="8"/>
    <x v="8"/>
  </r>
  <r>
    <x v="2037"/>
    <x v="0"/>
    <x v="8"/>
    <x v="59"/>
    <x v="153"/>
    <x v="2663"/>
    <x v="1990"/>
    <x v="434"/>
    <x v="63"/>
    <x v="63"/>
    <x v="13"/>
    <x v="20"/>
    <x v="5"/>
    <x v="8"/>
    <x v="8"/>
  </r>
  <r>
    <x v="2043"/>
    <x v="0"/>
    <x v="3"/>
    <x v="35"/>
    <x v="75"/>
    <x v="251"/>
    <x v="1996"/>
    <x v="445"/>
    <x v="63"/>
    <x v="63"/>
    <x v="13"/>
    <x v="20"/>
    <x v="5"/>
    <x v="3"/>
    <x v="3"/>
  </r>
  <r>
    <x v="2036"/>
    <x v="0"/>
    <x v="9"/>
    <x v="123"/>
    <x v="73"/>
    <x v="2686"/>
    <x v="1989"/>
    <x v="438"/>
    <x v="63"/>
    <x v="63"/>
    <x v="13"/>
    <x v="20"/>
    <x v="5"/>
    <x v="9"/>
    <x v="9"/>
  </r>
  <r>
    <x v="2040"/>
    <x v="0"/>
    <x v="7"/>
    <x v="13"/>
    <x v="65"/>
    <x v="154"/>
    <x v="1993"/>
    <x v="443"/>
    <x v="63"/>
    <x v="63"/>
    <x v="13"/>
    <x v="20"/>
    <x v="5"/>
    <x v="7"/>
    <x v="7"/>
  </r>
  <r>
    <x v="2038"/>
    <x v="0"/>
    <x v="4"/>
    <x v="62"/>
    <x v="134"/>
    <x v="2687"/>
    <x v="1991"/>
    <x v="444"/>
    <x v="63"/>
    <x v="63"/>
    <x v="13"/>
    <x v="20"/>
    <x v="5"/>
    <x v="4"/>
    <x v="4"/>
  </r>
  <r>
    <x v="2044"/>
    <x v="0"/>
    <x v="0"/>
    <x v="10"/>
    <x v="9"/>
    <x v="9"/>
    <x v="1997"/>
    <x v="435"/>
    <x v="63"/>
    <x v="63"/>
    <x v="13"/>
    <x v="20"/>
    <x v="5"/>
    <x v="0"/>
    <x v="0"/>
  </r>
  <r>
    <x v="2043"/>
    <x v="0"/>
    <x v="6"/>
    <x v="57"/>
    <x v="76"/>
    <x v="72"/>
    <x v="1996"/>
    <x v="445"/>
    <x v="63"/>
    <x v="63"/>
    <x v="13"/>
    <x v="20"/>
    <x v="5"/>
    <x v="6"/>
    <x v="6"/>
  </r>
  <r>
    <x v="2041"/>
    <x v="0"/>
    <x v="10"/>
    <x v="56"/>
    <x v="114"/>
    <x v="1004"/>
    <x v="1994"/>
    <x v="441"/>
    <x v="63"/>
    <x v="63"/>
    <x v="13"/>
    <x v="20"/>
    <x v="5"/>
    <x v="10"/>
    <x v="10"/>
  </r>
  <r>
    <x v="2040"/>
    <x v="0"/>
    <x v="8"/>
    <x v="40"/>
    <x v="102"/>
    <x v="42"/>
    <x v="1993"/>
    <x v="443"/>
    <x v="63"/>
    <x v="63"/>
    <x v="13"/>
    <x v="20"/>
    <x v="5"/>
    <x v="8"/>
    <x v="8"/>
  </r>
  <r>
    <x v="2042"/>
    <x v="0"/>
    <x v="8"/>
    <x v="65"/>
    <x v="47"/>
    <x v="618"/>
    <x v="1995"/>
    <x v="439"/>
    <x v="63"/>
    <x v="63"/>
    <x v="13"/>
    <x v="20"/>
    <x v="5"/>
    <x v="8"/>
    <x v="8"/>
  </r>
  <r>
    <x v="2044"/>
    <x v="0"/>
    <x v="11"/>
    <x v="84"/>
    <x v="83"/>
    <x v="217"/>
    <x v="1997"/>
    <x v="435"/>
    <x v="63"/>
    <x v="63"/>
    <x v="13"/>
    <x v="20"/>
    <x v="5"/>
    <x v="11"/>
    <x v="11"/>
  </r>
  <r>
    <x v="2061"/>
    <x v="0"/>
    <x v="1"/>
    <x v="29"/>
    <x v="121"/>
    <x v="231"/>
    <x v="644"/>
    <x v="443"/>
    <x v="63"/>
    <x v="63"/>
    <x v="13"/>
    <x v="20"/>
    <x v="5"/>
    <x v="1"/>
    <x v="1"/>
  </r>
  <r>
    <x v="2064"/>
    <x v="0"/>
    <x v="5"/>
    <x v="10"/>
    <x v="9"/>
    <x v="9"/>
    <x v="2016"/>
    <x v="440"/>
    <x v="63"/>
    <x v="63"/>
    <x v="13"/>
    <x v="20"/>
    <x v="5"/>
    <x v="5"/>
    <x v="5"/>
  </r>
  <r>
    <x v="2057"/>
    <x v="0"/>
    <x v="8"/>
    <x v="39"/>
    <x v="140"/>
    <x v="666"/>
    <x v="2010"/>
    <x v="442"/>
    <x v="63"/>
    <x v="63"/>
    <x v="13"/>
    <x v="20"/>
    <x v="5"/>
    <x v="8"/>
    <x v="8"/>
  </r>
  <r>
    <x v="2015"/>
    <x v="0"/>
    <x v="4"/>
    <x v="3"/>
    <x v="3"/>
    <x v="3"/>
    <x v="1968"/>
    <x v="434"/>
    <x v="63"/>
    <x v="63"/>
    <x v="13"/>
    <x v="20"/>
    <x v="5"/>
    <x v="4"/>
    <x v="4"/>
  </r>
  <r>
    <x v="2015"/>
    <x v="1"/>
    <x v="2"/>
    <x v="56"/>
    <x v="40"/>
    <x v="94"/>
    <x v="1968"/>
    <x v="434"/>
    <x v="63"/>
    <x v="63"/>
    <x v="13"/>
    <x v="20"/>
    <x v="5"/>
    <x v="2"/>
    <x v="2"/>
  </r>
  <r>
    <x v="2016"/>
    <x v="0"/>
    <x v="4"/>
    <x v="92"/>
    <x v="30"/>
    <x v="145"/>
    <x v="1969"/>
    <x v="435"/>
    <x v="63"/>
    <x v="63"/>
    <x v="13"/>
    <x v="20"/>
    <x v="5"/>
    <x v="4"/>
    <x v="4"/>
  </r>
  <r>
    <x v="2058"/>
    <x v="0"/>
    <x v="5"/>
    <x v="6"/>
    <x v="65"/>
    <x v="1240"/>
    <x v="2011"/>
    <x v="445"/>
    <x v="63"/>
    <x v="63"/>
    <x v="13"/>
    <x v="20"/>
    <x v="5"/>
    <x v="5"/>
    <x v="5"/>
  </r>
  <r>
    <x v="2059"/>
    <x v="0"/>
    <x v="10"/>
    <x v="10"/>
    <x v="65"/>
    <x v="546"/>
    <x v="2012"/>
    <x v="440"/>
    <x v="63"/>
    <x v="63"/>
    <x v="13"/>
    <x v="20"/>
    <x v="5"/>
    <x v="10"/>
    <x v="10"/>
  </r>
  <r>
    <x v="2064"/>
    <x v="0"/>
    <x v="11"/>
    <x v="59"/>
    <x v="108"/>
    <x v="32"/>
    <x v="2016"/>
    <x v="440"/>
    <x v="63"/>
    <x v="63"/>
    <x v="13"/>
    <x v="20"/>
    <x v="5"/>
    <x v="11"/>
    <x v="11"/>
  </r>
  <r>
    <x v="2064"/>
    <x v="0"/>
    <x v="1"/>
    <x v="135"/>
    <x v="145"/>
    <x v="75"/>
    <x v="2016"/>
    <x v="440"/>
    <x v="63"/>
    <x v="63"/>
    <x v="13"/>
    <x v="20"/>
    <x v="5"/>
    <x v="1"/>
    <x v="1"/>
  </r>
  <r>
    <x v="2063"/>
    <x v="0"/>
    <x v="9"/>
    <x v="4"/>
    <x v="27"/>
    <x v="816"/>
    <x v="2015"/>
    <x v="441"/>
    <x v="63"/>
    <x v="63"/>
    <x v="13"/>
    <x v="20"/>
    <x v="5"/>
    <x v="9"/>
    <x v="9"/>
  </r>
  <r>
    <x v="2074"/>
    <x v="0"/>
    <x v="8"/>
    <x v="18"/>
    <x v="70"/>
    <x v="993"/>
    <x v="2026"/>
    <x v="439"/>
    <x v="63"/>
    <x v="63"/>
    <x v="13"/>
    <x v="20"/>
    <x v="5"/>
    <x v="8"/>
    <x v="8"/>
  </r>
  <r>
    <x v="2068"/>
    <x v="0"/>
    <x v="2"/>
    <x v="79"/>
    <x v="94"/>
    <x v="39"/>
    <x v="2020"/>
    <x v="443"/>
    <x v="63"/>
    <x v="63"/>
    <x v="13"/>
    <x v="20"/>
    <x v="5"/>
    <x v="2"/>
    <x v="2"/>
  </r>
  <r>
    <x v="2066"/>
    <x v="0"/>
    <x v="9"/>
    <x v="15"/>
    <x v="26"/>
    <x v="113"/>
    <x v="2018"/>
    <x v="437"/>
    <x v="63"/>
    <x v="63"/>
    <x v="13"/>
    <x v="20"/>
    <x v="5"/>
    <x v="9"/>
    <x v="9"/>
  </r>
  <r>
    <x v="2057"/>
    <x v="0"/>
    <x v="4"/>
    <x v="53"/>
    <x v="64"/>
    <x v="1726"/>
    <x v="2010"/>
    <x v="442"/>
    <x v="63"/>
    <x v="63"/>
    <x v="13"/>
    <x v="20"/>
    <x v="5"/>
    <x v="4"/>
    <x v="4"/>
  </r>
  <r>
    <x v="2016"/>
    <x v="0"/>
    <x v="10"/>
    <x v="79"/>
    <x v="43"/>
    <x v="775"/>
    <x v="1969"/>
    <x v="435"/>
    <x v="63"/>
    <x v="63"/>
    <x v="13"/>
    <x v="20"/>
    <x v="5"/>
    <x v="10"/>
    <x v="10"/>
  </r>
  <r>
    <x v="2062"/>
    <x v="0"/>
    <x v="6"/>
    <x v="65"/>
    <x v="81"/>
    <x v="614"/>
    <x v="2014"/>
    <x v="434"/>
    <x v="63"/>
    <x v="63"/>
    <x v="13"/>
    <x v="20"/>
    <x v="5"/>
    <x v="6"/>
    <x v="6"/>
  </r>
  <r>
    <x v="2047"/>
    <x v="0"/>
    <x v="9"/>
    <x v="1"/>
    <x v="15"/>
    <x v="384"/>
    <x v="2000"/>
    <x v="441"/>
    <x v="63"/>
    <x v="63"/>
    <x v="13"/>
    <x v="20"/>
    <x v="5"/>
    <x v="9"/>
    <x v="9"/>
  </r>
  <r>
    <x v="2047"/>
    <x v="0"/>
    <x v="1"/>
    <x v="70"/>
    <x v="51"/>
    <x v="2375"/>
    <x v="2000"/>
    <x v="441"/>
    <x v="63"/>
    <x v="63"/>
    <x v="13"/>
    <x v="20"/>
    <x v="5"/>
    <x v="1"/>
    <x v="1"/>
  </r>
  <r>
    <x v="2044"/>
    <x v="1"/>
    <x v="2"/>
    <x v="59"/>
    <x v="97"/>
    <x v="382"/>
    <x v="1997"/>
    <x v="435"/>
    <x v="63"/>
    <x v="63"/>
    <x v="13"/>
    <x v="20"/>
    <x v="5"/>
    <x v="2"/>
    <x v="2"/>
  </r>
  <r>
    <x v="2044"/>
    <x v="0"/>
    <x v="4"/>
    <x v="49"/>
    <x v="27"/>
    <x v="357"/>
    <x v="1997"/>
    <x v="435"/>
    <x v="63"/>
    <x v="63"/>
    <x v="13"/>
    <x v="20"/>
    <x v="5"/>
    <x v="4"/>
    <x v="4"/>
  </r>
  <r>
    <x v="2047"/>
    <x v="0"/>
    <x v="3"/>
    <x v="48"/>
    <x v="61"/>
    <x v="356"/>
    <x v="2000"/>
    <x v="441"/>
    <x v="63"/>
    <x v="63"/>
    <x v="13"/>
    <x v="20"/>
    <x v="5"/>
    <x v="3"/>
    <x v="3"/>
  </r>
  <r>
    <x v="2036"/>
    <x v="1"/>
    <x v="2"/>
    <x v="25"/>
    <x v="164"/>
    <x v="327"/>
    <x v="1989"/>
    <x v="438"/>
    <x v="63"/>
    <x v="63"/>
    <x v="13"/>
    <x v="20"/>
    <x v="5"/>
    <x v="2"/>
    <x v="2"/>
  </r>
  <r>
    <x v="2040"/>
    <x v="1"/>
    <x v="2"/>
    <x v="34"/>
    <x v="42"/>
    <x v="33"/>
    <x v="1993"/>
    <x v="443"/>
    <x v="63"/>
    <x v="63"/>
    <x v="13"/>
    <x v="20"/>
    <x v="5"/>
    <x v="2"/>
    <x v="2"/>
  </r>
  <r>
    <x v="2041"/>
    <x v="0"/>
    <x v="11"/>
    <x v="111"/>
    <x v="161"/>
    <x v="1592"/>
    <x v="1994"/>
    <x v="441"/>
    <x v="63"/>
    <x v="63"/>
    <x v="13"/>
    <x v="20"/>
    <x v="5"/>
    <x v="11"/>
    <x v="11"/>
  </r>
  <r>
    <x v="2036"/>
    <x v="0"/>
    <x v="2"/>
    <x v="78"/>
    <x v="164"/>
    <x v="2688"/>
    <x v="1989"/>
    <x v="438"/>
    <x v="63"/>
    <x v="63"/>
    <x v="13"/>
    <x v="20"/>
    <x v="5"/>
    <x v="2"/>
    <x v="2"/>
  </r>
  <r>
    <x v="2067"/>
    <x v="0"/>
    <x v="4"/>
    <x v="98"/>
    <x v="69"/>
    <x v="2348"/>
    <x v="2019"/>
    <x v="437"/>
    <x v="63"/>
    <x v="63"/>
    <x v="13"/>
    <x v="20"/>
    <x v="5"/>
    <x v="4"/>
    <x v="4"/>
  </r>
  <r>
    <x v="2058"/>
    <x v="0"/>
    <x v="3"/>
    <x v="82"/>
    <x v="37"/>
    <x v="2112"/>
    <x v="2011"/>
    <x v="445"/>
    <x v="63"/>
    <x v="63"/>
    <x v="13"/>
    <x v="20"/>
    <x v="5"/>
    <x v="3"/>
    <x v="3"/>
  </r>
  <r>
    <x v="2031"/>
    <x v="0"/>
    <x v="5"/>
    <x v="20"/>
    <x v="41"/>
    <x v="73"/>
    <x v="1984"/>
    <x v="435"/>
    <x v="63"/>
    <x v="63"/>
    <x v="13"/>
    <x v="20"/>
    <x v="5"/>
    <x v="5"/>
    <x v="5"/>
  </r>
  <r>
    <x v="2033"/>
    <x v="0"/>
    <x v="0"/>
    <x v="12"/>
    <x v="45"/>
    <x v="6"/>
    <x v="1986"/>
    <x v="435"/>
    <x v="63"/>
    <x v="63"/>
    <x v="13"/>
    <x v="20"/>
    <x v="5"/>
    <x v="0"/>
    <x v="0"/>
  </r>
  <r>
    <x v="2016"/>
    <x v="0"/>
    <x v="7"/>
    <x v="93"/>
    <x v="14"/>
    <x v="145"/>
    <x v="1969"/>
    <x v="435"/>
    <x v="63"/>
    <x v="63"/>
    <x v="13"/>
    <x v="20"/>
    <x v="5"/>
    <x v="7"/>
    <x v="7"/>
  </r>
  <r>
    <x v="2057"/>
    <x v="0"/>
    <x v="3"/>
    <x v="27"/>
    <x v="109"/>
    <x v="2689"/>
    <x v="2010"/>
    <x v="442"/>
    <x v="63"/>
    <x v="63"/>
    <x v="13"/>
    <x v="20"/>
    <x v="5"/>
    <x v="3"/>
    <x v="3"/>
  </r>
  <r>
    <x v="2057"/>
    <x v="0"/>
    <x v="9"/>
    <x v="78"/>
    <x v="79"/>
    <x v="145"/>
    <x v="2010"/>
    <x v="442"/>
    <x v="63"/>
    <x v="63"/>
    <x v="13"/>
    <x v="20"/>
    <x v="5"/>
    <x v="9"/>
    <x v="9"/>
  </r>
  <r>
    <x v="2061"/>
    <x v="0"/>
    <x v="4"/>
    <x v="49"/>
    <x v="35"/>
    <x v="720"/>
    <x v="644"/>
    <x v="443"/>
    <x v="63"/>
    <x v="63"/>
    <x v="13"/>
    <x v="20"/>
    <x v="5"/>
    <x v="4"/>
    <x v="4"/>
  </r>
  <r>
    <x v="2016"/>
    <x v="1"/>
    <x v="2"/>
    <x v="125"/>
    <x v="90"/>
    <x v="568"/>
    <x v="1969"/>
    <x v="435"/>
    <x v="63"/>
    <x v="63"/>
    <x v="13"/>
    <x v="20"/>
    <x v="5"/>
    <x v="2"/>
    <x v="2"/>
  </r>
  <r>
    <x v="2061"/>
    <x v="1"/>
    <x v="2"/>
    <x v="101"/>
    <x v="108"/>
    <x v="1331"/>
    <x v="644"/>
    <x v="443"/>
    <x v="63"/>
    <x v="63"/>
    <x v="13"/>
    <x v="20"/>
    <x v="5"/>
    <x v="2"/>
    <x v="2"/>
  </r>
  <r>
    <x v="2069"/>
    <x v="0"/>
    <x v="11"/>
    <x v="50"/>
    <x v="102"/>
    <x v="0"/>
    <x v="2021"/>
    <x v="436"/>
    <x v="63"/>
    <x v="63"/>
    <x v="13"/>
    <x v="20"/>
    <x v="5"/>
    <x v="11"/>
    <x v="11"/>
  </r>
  <r>
    <x v="2069"/>
    <x v="0"/>
    <x v="6"/>
    <x v="11"/>
    <x v="34"/>
    <x v="1049"/>
    <x v="2021"/>
    <x v="436"/>
    <x v="63"/>
    <x v="63"/>
    <x v="13"/>
    <x v="20"/>
    <x v="5"/>
    <x v="6"/>
    <x v="6"/>
  </r>
  <r>
    <x v="2031"/>
    <x v="0"/>
    <x v="6"/>
    <x v="17"/>
    <x v="10"/>
    <x v="13"/>
    <x v="1984"/>
    <x v="435"/>
    <x v="63"/>
    <x v="63"/>
    <x v="13"/>
    <x v="20"/>
    <x v="5"/>
    <x v="6"/>
    <x v="6"/>
  </r>
  <r>
    <x v="2016"/>
    <x v="0"/>
    <x v="3"/>
    <x v="7"/>
    <x v="61"/>
    <x v="1131"/>
    <x v="1969"/>
    <x v="435"/>
    <x v="63"/>
    <x v="63"/>
    <x v="13"/>
    <x v="20"/>
    <x v="5"/>
    <x v="3"/>
    <x v="3"/>
  </r>
  <r>
    <x v="2037"/>
    <x v="0"/>
    <x v="1"/>
    <x v="134"/>
    <x v="136"/>
    <x v="2690"/>
    <x v="1990"/>
    <x v="434"/>
    <x v="63"/>
    <x v="63"/>
    <x v="13"/>
    <x v="20"/>
    <x v="5"/>
    <x v="1"/>
    <x v="1"/>
  </r>
  <r>
    <x v="2042"/>
    <x v="0"/>
    <x v="4"/>
    <x v="11"/>
    <x v="3"/>
    <x v="75"/>
    <x v="1995"/>
    <x v="439"/>
    <x v="63"/>
    <x v="63"/>
    <x v="13"/>
    <x v="20"/>
    <x v="5"/>
    <x v="4"/>
    <x v="4"/>
  </r>
  <r>
    <x v="2038"/>
    <x v="0"/>
    <x v="1"/>
    <x v="196"/>
    <x v="333"/>
    <x v="689"/>
    <x v="1991"/>
    <x v="444"/>
    <x v="63"/>
    <x v="63"/>
    <x v="13"/>
    <x v="20"/>
    <x v="5"/>
    <x v="1"/>
    <x v="1"/>
  </r>
  <r>
    <x v="2040"/>
    <x v="0"/>
    <x v="2"/>
    <x v="2"/>
    <x v="42"/>
    <x v="187"/>
    <x v="1993"/>
    <x v="443"/>
    <x v="63"/>
    <x v="63"/>
    <x v="13"/>
    <x v="20"/>
    <x v="5"/>
    <x v="2"/>
    <x v="2"/>
  </r>
  <r>
    <x v="2015"/>
    <x v="0"/>
    <x v="10"/>
    <x v="92"/>
    <x v="8"/>
    <x v="63"/>
    <x v="1968"/>
    <x v="434"/>
    <x v="63"/>
    <x v="63"/>
    <x v="13"/>
    <x v="20"/>
    <x v="5"/>
    <x v="10"/>
    <x v="10"/>
  </r>
  <r>
    <x v="2068"/>
    <x v="0"/>
    <x v="7"/>
    <x v="6"/>
    <x v="98"/>
    <x v="13"/>
    <x v="2020"/>
    <x v="443"/>
    <x v="63"/>
    <x v="63"/>
    <x v="13"/>
    <x v="20"/>
    <x v="5"/>
    <x v="7"/>
    <x v="7"/>
  </r>
  <r>
    <x v="2038"/>
    <x v="0"/>
    <x v="3"/>
    <x v="122"/>
    <x v="86"/>
    <x v="590"/>
    <x v="1991"/>
    <x v="444"/>
    <x v="63"/>
    <x v="63"/>
    <x v="13"/>
    <x v="20"/>
    <x v="5"/>
    <x v="3"/>
    <x v="3"/>
  </r>
  <r>
    <x v="2073"/>
    <x v="0"/>
    <x v="0"/>
    <x v="7"/>
    <x v="7"/>
    <x v="7"/>
    <x v="2025"/>
    <x v="439"/>
    <x v="63"/>
    <x v="63"/>
    <x v="13"/>
    <x v="20"/>
    <x v="5"/>
    <x v="0"/>
    <x v="0"/>
  </r>
  <r>
    <x v="2046"/>
    <x v="0"/>
    <x v="2"/>
    <x v="36"/>
    <x v="42"/>
    <x v="79"/>
    <x v="1999"/>
    <x v="446"/>
    <x v="63"/>
    <x v="63"/>
    <x v="13"/>
    <x v="20"/>
    <x v="5"/>
    <x v="2"/>
    <x v="2"/>
  </r>
  <r>
    <x v="2044"/>
    <x v="0"/>
    <x v="9"/>
    <x v="33"/>
    <x v="19"/>
    <x v="165"/>
    <x v="1997"/>
    <x v="435"/>
    <x v="63"/>
    <x v="63"/>
    <x v="13"/>
    <x v="20"/>
    <x v="5"/>
    <x v="9"/>
    <x v="9"/>
  </r>
  <r>
    <x v="2042"/>
    <x v="0"/>
    <x v="0"/>
    <x v="13"/>
    <x v="62"/>
    <x v="162"/>
    <x v="1995"/>
    <x v="439"/>
    <x v="63"/>
    <x v="63"/>
    <x v="13"/>
    <x v="20"/>
    <x v="5"/>
    <x v="0"/>
    <x v="0"/>
  </r>
  <r>
    <x v="2041"/>
    <x v="0"/>
    <x v="0"/>
    <x v="63"/>
    <x v="34"/>
    <x v="132"/>
    <x v="1994"/>
    <x v="441"/>
    <x v="63"/>
    <x v="63"/>
    <x v="13"/>
    <x v="20"/>
    <x v="5"/>
    <x v="0"/>
    <x v="0"/>
  </r>
  <r>
    <x v="2039"/>
    <x v="0"/>
    <x v="9"/>
    <x v="53"/>
    <x v="51"/>
    <x v="643"/>
    <x v="1992"/>
    <x v="445"/>
    <x v="63"/>
    <x v="63"/>
    <x v="13"/>
    <x v="20"/>
    <x v="5"/>
    <x v="9"/>
    <x v="9"/>
  </r>
  <r>
    <x v="2038"/>
    <x v="0"/>
    <x v="10"/>
    <x v="89"/>
    <x v="72"/>
    <x v="330"/>
    <x v="1991"/>
    <x v="444"/>
    <x v="63"/>
    <x v="63"/>
    <x v="13"/>
    <x v="20"/>
    <x v="5"/>
    <x v="10"/>
    <x v="10"/>
  </r>
  <r>
    <x v="2040"/>
    <x v="0"/>
    <x v="10"/>
    <x v="17"/>
    <x v="8"/>
    <x v="9"/>
    <x v="1993"/>
    <x v="443"/>
    <x v="63"/>
    <x v="63"/>
    <x v="13"/>
    <x v="20"/>
    <x v="5"/>
    <x v="10"/>
    <x v="10"/>
  </r>
  <r>
    <x v="2047"/>
    <x v="0"/>
    <x v="10"/>
    <x v="9"/>
    <x v="11"/>
    <x v="35"/>
    <x v="2000"/>
    <x v="441"/>
    <x v="63"/>
    <x v="63"/>
    <x v="13"/>
    <x v="20"/>
    <x v="5"/>
    <x v="10"/>
    <x v="10"/>
  </r>
  <r>
    <x v="2037"/>
    <x v="0"/>
    <x v="3"/>
    <x v="83"/>
    <x v="109"/>
    <x v="2361"/>
    <x v="1990"/>
    <x v="434"/>
    <x v="63"/>
    <x v="63"/>
    <x v="13"/>
    <x v="20"/>
    <x v="5"/>
    <x v="3"/>
    <x v="3"/>
  </r>
  <r>
    <x v="2036"/>
    <x v="0"/>
    <x v="1"/>
    <x v="140"/>
    <x v="89"/>
    <x v="2691"/>
    <x v="1989"/>
    <x v="438"/>
    <x v="63"/>
    <x v="63"/>
    <x v="13"/>
    <x v="20"/>
    <x v="5"/>
    <x v="1"/>
    <x v="1"/>
  </r>
  <r>
    <x v="2042"/>
    <x v="0"/>
    <x v="11"/>
    <x v="70"/>
    <x v="38"/>
    <x v="363"/>
    <x v="1995"/>
    <x v="439"/>
    <x v="63"/>
    <x v="63"/>
    <x v="13"/>
    <x v="20"/>
    <x v="5"/>
    <x v="11"/>
    <x v="11"/>
  </r>
  <r>
    <x v="2046"/>
    <x v="1"/>
    <x v="2"/>
    <x v="18"/>
    <x v="42"/>
    <x v="181"/>
    <x v="1999"/>
    <x v="446"/>
    <x v="63"/>
    <x v="63"/>
    <x v="13"/>
    <x v="20"/>
    <x v="5"/>
    <x v="2"/>
    <x v="2"/>
  </r>
  <r>
    <x v="2044"/>
    <x v="0"/>
    <x v="2"/>
    <x v="60"/>
    <x v="97"/>
    <x v="600"/>
    <x v="1997"/>
    <x v="435"/>
    <x v="63"/>
    <x v="63"/>
    <x v="13"/>
    <x v="20"/>
    <x v="5"/>
    <x v="2"/>
    <x v="2"/>
  </r>
  <r>
    <x v="2038"/>
    <x v="0"/>
    <x v="7"/>
    <x v="14"/>
    <x v="19"/>
    <x v="1"/>
    <x v="1991"/>
    <x v="444"/>
    <x v="63"/>
    <x v="63"/>
    <x v="13"/>
    <x v="20"/>
    <x v="5"/>
    <x v="7"/>
    <x v="7"/>
  </r>
  <r>
    <x v="2037"/>
    <x v="0"/>
    <x v="9"/>
    <x v="55"/>
    <x v="117"/>
    <x v="1482"/>
    <x v="1990"/>
    <x v="434"/>
    <x v="63"/>
    <x v="63"/>
    <x v="13"/>
    <x v="20"/>
    <x v="5"/>
    <x v="9"/>
    <x v="9"/>
  </r>
  <r>
    <x v="2036"/>
    <x v="0"/>
    <x v="7"/>
    <x v="11"/>
    <x v="1"/>
    <x v="540"/>
    <x v="1989"/>
    <x v="438"/>
    <x v="63"/>
    <x v="63"/>
    <x v="13"/>
    <x v="20"/>
    <x v="5"/>
    <x v="7"/>
    <x v="7"/>
  </r>
  <r>
    <x v="2040"/>
    <x v="0"/>
    <x v="4"/>
    <x v="63"/>
    <x v="30"/>
    <x v="209"/>
    <x v="1993"/>
    <x v="443"/>
    <x v="63"/>
    <x v="63"/>
    <x v="13"/>
    <x v="20"/>
    <x v="5"/>
    <x v="4"/>
    <x v="4"/>
  </r>
  <r>
    <x v="2073"/>
    <x v="0"/>
    <x v="11"/>
    <x v="42"/>
    <x v="71"/>
    <x v="1015"/>
    <x v="2025"/>
    <x v="439"/>
    <x v="63"/>
    <x v="63"/>
    <x v="13"/>
    <x v="20"/>
    <x v="5"/>
    <x v="11"/>
    <x v="11"/>
  </r>
  <r>
    <x v="2036"/>
    <x v="0"/>
    <x v="3"/>
    <x v="94"/>
    <x v="105"/>
    <x v="1891"/>
    <x v="1989"/>
    <x v="438"/>
    <x v="63"/>
    <x v="63"/>
    <x v="13"/>
    <x v="20"/>
    <x v="5"/>
    <x v="3"/>
    <x v="3"/>
  </r>
  <r>
    <x v="2039"/>
    <x v="0"/>
    <x v="6"/>
    <x v="17"/>
    <x v="5"/>
    <x v="202"/>
    <x v="1992"/>
    <x v="445"/>
    <x v="63"/>
    <x v="63"/>
    <x v="13"/>
    <x v="20"/>
    <x v="5"/>
    <x v="6"/>
    <x v="6"/>
  </r>
  <r>
    <x v="2046"/>
    <x v="0"/>
    <x v="0"/>
    <x v="10"/>
    <x v="13"/>
    <x v="202"/>
    <x v="1999"/>
    <x v="446"/>
    <x v="63"/>
    <x v="63"/>
    <x v="13"/>
    <x v="20"/>
    <x v="5"/>
    <x v="0"/>
    <x v="0"/>
  </r>
  <r>
    <x v="2040"/>
    <x v="0"/>
    <x v="9"/>
    <x v="46"/>
    <x v="42"/>
    <x v="743"/>
    <x v="1993"/>
    <x v="443"/>
    <x v="63"/>
    <x v="63"/>
    <x v="13"/>
    <x v="20"/>
    <x v="5"/>
    <x v="9"/>
    <x v="9"/>
  </r>
  <r>
    <x v="2039"/>
    <x v="0"/>
    <x v="5"/>
    <x v="0"/>
    <x v="98"/>
    <x v="11"/>
    <x v="1992"/>
    <x v="445"/>
    <x v="63"/>
    <x v="63"/>
    <x v="13"/>
    <x v="20"/>
    <x v="5"/>
    <x v="5"/>
    <x v="5"/>
  </r>
  <r>
    <x v="2022"/>
    <x v="0"/>
    <x v="1"/>
    <x v="92"/>
    <x v="36"/>
    <x v="1642"/>
    <x v="1975"/>
    <x v="434"/>
    <x v="63"/>
    <x v="63"/>
    <x v="13"/>
    <x v="20"/>
    <x v="5"/>
    <x v="1"/>
    <x v="1"/>
  </r>
  <r>
    <x v="2017"/>
    <x v="0"/>
    <x v="8"/>
    <x v="65"/>
    <x v="48"/>
    <x v="1858"/>
    <x v="1970"/>
    <x v="434"/>
    <x v="63"/>
    <x v="63"/>
    <x v="13"/>
    <x v="20"/>
    <x v="5"/>
    <x v="8"/>
    <x v="8"/>
  </r>
  <r>
    <x v="2028"/>
    <x v="0"/>
    <x v="10"/>
    <x v="49"/>
    <x v="102"/>
    <x v="280"/>
    <x v="1981"/>
    <x v="438"/>
    <x v="63"/>
    <x v="63"/>
    <x v="13"/>
    <x v="20"/>
    <x v="5"/>
    <x v="10"/>
    <x v="10"/>
  </r>
  <r>
    <x v="2021"/>
    <x v="0"/>
    <x v="0"/>
    <x v="5"/>
    <x v="16"/>
    <x v="17"/>
    <x v="1974"/>
    <x v="434"/>
    <x v="63"/>
    <x v="63"/>
    <x v="13"/>
    <x v="20"/>
    <x v="5"/>
    <x v="0"/>
    <x v="0"/>
  </r>
  <r>
    <x v="2026"/>
    <x v="0"/>
    <x v="10"/>
    <x v="13"/>
    <x v="23"/>
    <x v="662"/>
    <x v="1979"/>
    <x v="440"/>
    <x v="63"/>
    <x v="63"/>
    <x v="13"/>
    <x v="20"/>
    <x v="5"/>
    <x v="10"/>
    <x v="10"/>
  </r>
  <r>
    <x v="2034"/>
    <x v="0"/>
    <x v="8"/>
    <x v="152"/>
    <x v="115"/>
    <x v="2692"/>
    <x v="1987"/>
    <x v="440"/>
    <x v="63"/>
    <x v="63"/>
    <x v="13"/>
    <x v="20"/>
    <x v="5"/>
    <x v="8"/>
    <x v="8"/>
  </r>
  <r>
    <x v="2022"/>
    <x v="0"/>
    <x v="10"/>
    <x v="6"/>
    <x v="85"/>
    <x v="171"/>
    <x v="1975"/>
    <x v="434"/>
    <x v="63"/>
    <x v="63"/>
    <x v="13"/>
    <x v="20"/>
    <x v="5"/>
    <x v="10"/>
    <x v="10"/>
  </r>
  <r>
    <x v="2027"/>
    <x v="0"/>
    <x v="0"/>
    <x v="7"/>
    <x v="43"/>
    <x v="50"/>
    <x v="1980"/>
    <x v="441"/>
    <x v="63"/>
    <x v="63"/>
    <x v="13"/>
    <x v="20"/>
    <x v="5"/>
    <x v="0"/>
    <x v="0"/>
  </r>
  <r>
    <x v="2035"/>
    <x v="0"/>
    <x v="5"/>
    <x v="12"/>
    <x v="41"/>
    <x v="155"/>
    <x v="1988"/>
    <x v="443"/>
    <x v="63"/>
    <x v="63"/>
    <x v="13"/>
    <x v="20"/>
    <x v="5"/>
    <x v="5"/>
    <x v="5"/>
  </r>
  <r>
    <x v="2024"/>
    <x v="0"/>
    <x v="3"/>
    <x v="65"/>
    <x v="114"/>
    <x v="2693"/>
    <x v="1977"/>
    <x v="438"/>
    <x v="63"/>
    <x v="63"/>
    <x v="13"/>
    <x v="20"/>
    <x v="5"/>
    <x v="3"/>
    <x v="3"/>
  </r>
  <r>
    <x v="2022"/>
    <x v="0"/>
    <x v="5"/>
    <x v="12"/>
    <x v="45"/>
    <x v="6"/>
    <x v="1975"/>
    <x v="434"/>
    <x v="63"/>
    <x v="63"/>
    <x v="13"/>
    <x v="20"/>
    <x v="5"/>
    <x v="5"/>
    <x v="5"/>
  </r>
  <r>
    <x v="2026"/>
    <x v="0"/>
    <x v="1"/>
    <x v="18"/>
    <x v="96"/>
    <x v="27"/>
    <x v="1979"/>
    <x v="440"/>
    <x v="63"/>
    <x v="63"/>
    <x v="13"/>
    <x v="20"/>
    <x v="5"/>
    <x v="1"/>
    <x v="1"/>
  </r>
  <r>
    <x v="2020"/>
    <x v="0"/>
    <x v="8"/>
    <x v="15"/>
    <x v="60"/>
    <x v="802"/>
    <x v="1973"/>
    <x v="437"/>
    <x v="63"/>
    <x v="63"/>
    <x v="13"/>
    <x v="20"/>
    <x v="5"/>
    <x v="8"/>
    <x v="8"/>
  </r>
  <r>
    <x v="2024"/>
    <x v="0"/>
    <x v="1"/>
    <x v="36"/>
    <x v="69"/>
    <x v="145"/>
    <x v="1977"/>
    <x v="438"/>
    <x v="63"/>
    <x v="63"/>
    <x v="13"/>
    <x v="20"/>
    <x v="5"/>
    <x v="1"/>
    <x v="1"/>
  </r>
  <r>
    <x v="2025"/>
    <x v="1"/>
    <x v="2"/>
    <x v="49"/>
    <x v="60"/>
    <x v="135"/>
    <x v="1978"/>
    <x v="439"/>
    <x v="63"/>
    <x v="63"/>
    <x v="13"/>
    <x v="20"/>
    <x v="5"/>
    <x v="2"/>
    <x v="2"/>
  </r>
  <r>
    <x v="2072"/>
    <x v="0"/>
    <x v="7"/>
    <x v="0"/>
    <x v="9"/>
    <x v="265"/>
    <x v="2024"/>
    <x v="442"/>
    <x v="63"/>
    <x v="63"/>
    <x v="13"/>
    <x v="20"/>
    <x v="5"/>
    <x v="7"/>
    <x v="7"/>
  </r>
  <r>
    <x v="2030"/>
    <x v="0"/>
    <x v="8"/>
    <x v="57"/>
    <x v="56"/>
    <x v="217"/>
    <x v="1983"/>
    <x v="434"/>
    <x v="63"/>
    <x v="63"/>
    <x v="13"/>
    <x v="20"/>
    <x v="5"/>
    <x v="8"/>
    <x v="8"/>
  </r>
  <r>
    <x v="2020"/>
    <x v="0"/>
    <x v="0"/>
    <x v="93"/>
    <x v="94"/>
    <x v="207"/>
    <x v="1973"/>
    <x v="437"/>
    <x v="63"/>
    <x v="63"/>
    <x v="13"/>
    <x v="20"/>
    <x v="5"/>
    <x v="0"/>
    <x v="0"/>
  </r>
  <r>
    <x v="2022"/>
    <x v="0"/>
    <x v="7"/>
    <x v="6"/>
    <x v="85"/>
    <x v="171"/>
    <x v="1975"/>
    <x v="434"/>
    <x v="63"/>
    <x v="63"/>
    <x v="13"/>
    <x v="20"/>
    <x v="5"/>
    <x v="7"/>
    <x v="7"/>
  </r>
  <r>
    <x v="2043"/>
    <x v="0"/>
    <x v="11"/>
    <x v="40"/>
    <x v="66"/>
    <x v="252"/>
    <x v="1996"/>
    <x v="445"/>
    <x v="63"/>
    <x v="63"/>
    <x v="13"/>
    <x v="20"/>
    <x v="5"/>
    <x v="11"/>
    <x v="11"/>
  </r>
  <r>
    <x v="2037"/>
    <x v="0"/>
    <x v="7"/>
    <x v="26"/>
    <x v="54"/>
    <x v="160"/>
    <x v="1990"/>
    <x v="434"/>
    <x v="63"/>
    <x v="63"/>
    <x v="13"/>
    <x v="20"/>
    <x v="5"/>
    <x v="7"/>
    <x v="7"/>
  </r>
  <r>
    <x v="2025"/>
    <x v="0"/>
    <x v="2"/>
    <x v="53"/>
    <x v="60"/>
    <x v="139"/>
    <x v="1978"/>
    <x v="439"/>
    <x v="63"/>
    <x v="63"/>
    <x v="13"/>
    <x v="20"/>
    <x v="5"/>
    <x v="2"/>
    <x v="2"/>
  </r>
  <r>
    <x v="2029"/>
    <x v="0"/>
    <x v="5"/>
    <x v="13"/>
    <x v="7"/>
    <x v="982"/>
    <x v="1982"/>
    <x v="442"/>
    <x v="63"/>
    <x v="63"/>
    <x v="13"/>
    <x v="20"/>
    <x v="5"/>
    <x v="5"/>
    <x v="5"/>
  </r>
  <r>
    <x v="2030"/>
    <x v="0"/>
    <x v="9"/>
    <x v="1"/>
    <x v="1"/>
    <x v="1"/>
    <x v="1983"/>
    <x v="434"/>
    <x v="63"/>
    <x v="63"/>
    <x v="13"/>
    <x v="20"/>
    <x v="5"/>
    <x v="9"/>
    <x v="9"/>
  </r>
  <r>
    <x v="2026"/>
    <x v="0"/>
    <x v="11"/>
    <x v="70"/>
    <x v="51"/>
    <x v="2375"/>
    <x v="1979"/>
    <x v="440"/>
    <x v="63"/>
    <x v="63"/>
    <x v="13"/>
    <x v="20"/>
    <x v="5"/>
    <x v="11"/>
    <x v="11"/>
  </r>
  <r>
    <x v="2050"/>
    <x v="0"/>
    <x v="6"/>
    <x v="0"/>
    <x v="85"/>
    <x v="126"/>
    <x v="2003"/>
    <x v="436"/>
    <x v="63"/>
    <x v="63"/>
    <x v="13"/>
    <x v="20"/>
    <x v="5"/>
    <x v="6"/>
    <x v="6"/>
  </r>
  <r>
    <x v="2049"/>
    <x v="0"/>
    <x v="3"/>
    <x v="54"/>
    <x v="81"/>
    <x v="32"/>
    <x v="2002"/>
    <x v="438"/>
    <x v="63"/>
    <x v="63"/>
    <x v="13"/>
    <x v="20"/>
    <x v="5"/>
    <x v="3"/>
    <x v="3"/>
  </r>
  <r>
    <x v="2048"/>
    <x v="0"/>
    <x v="11"/>
    <x v="95"/>
    <x v="109"/>
    <x v="1231"/>
    <x v="2001"/>
    <x v="434"/>
    <x v="63"/>
    <x v="63"/>
    <x v="13"/>
    <x v="20"/>
    <x v="5"/>
    <x v="11"/>
    <x v="11"/>
  </r>
  <r>
    <x v="2054"/>
    <x v="0"/>
    <x v="10"/>
    <x v="10"/>
    <x v="9"/>
    <x v="9"/>
    <x v="2007"/>
    <x v="442"/>
    <x v="63"/>
    <x v="63"/>
    <x v="13"/>
    <x v="20"/>
    <x v="5"/>
    <x v="10"/>
    <x v="10"/>
  </r>
  <r>
    <x v="2053"/>
    <x v="0"/>
    <x v="8"/>
    <x v="87"/>
    <x v="271"/>
    <x v="2694"/>
    <x v="2006"/>
    <x v="436"/>
    <x v="63"/>
    <x v="63"/>
    <x v="13"/>
    <x v="20"/>
    <x v="5"/>
    <x v="8"/>
    <x v="8"/>
  </r>
  <r>
    <x v="2070"/>
    <x v="0"/>
    <x v="4"/>
    <x v="30"/>
    <x v="43"/>
    <x v="254"/>
    <x v="2022"/>
    <x v="437"/>
    <x v="63"/>
    <x v="63"/>
    <x v="13"/>
    <x v="20"/>
    <x v="5"/>
    <x v="4"/>
    <x v="4"/>
  </r>
  <r>
    <x v="2051"/>
    <x v="1"/>
    <x v="2"/>
    <x v="100"/>
    <x v="181"/>
    <x v="2573"/>
    <x v="2004"/>
    <x v="440"/>
    <x v="63"/>
    <x v="63"/>
    <x v="13"/>
    <x v="20"/>
    <x v="5"/>
    <x v="2"/>
    <x v="2"/>
  </r>
  <r>
    <x v="2055"/>
    <x v="0"/>
    <x v="6"/>
    <x v="24"/>
    <x v="51"/>
    <x v="440"/>
    <x v="2008"/>
    <x v="446"/>
    <x v="63"/>
    <x v="63"/>
    <x v="13"/>
    <x v="20"/>
    <x v="5"/>
    <x v="6"/>
    <x v="6"/>
  </r>
  <r>
    <x v="2070"/>
    <x v="1"/>
    <x v="2"/>
    <x v="70"/>
    <x v="24"/>
    <x v="238"/>
    <x v="2022"/>
    <x v="437"/>
    <x v="63"/>
    <x v="63"/>
    <x v="13"/>
    <x v="20"/>
    <x v="5"/>
    <x v="2"/>
    <x v="2"/>
  </r>
  <r>
    <x v="2052"/>
    <x v="0"/>
    <x v="6"/>
    <x v="98"/>
    <x v="117"/>
    <x v="2695"/>
    <x v="2005"/>
    <x v="442"/>
    <x v="63"/>
    <x v="63"/>
    <x v="13"/>
    <x v="20"/>
    <x v="5"/>
    <x v="6"/>
    <x v="6"/>
  </r>
  <r>
    <x v="2071"/>
    <x v="0"/>
    <x v="4"/>
    <x v="26"/>
    <x v="24"/>
    <x v="324"/>
    <x v="2023"/>
    <x v="434"/>
    <x v="63"/>
    <x v="63"/>
    <x v="13"/>
    <x v="20"/>
    <x v="5"/>
    <x v="4"/>
    <x v="4"/>
  </r>
  <r>
    <x v="2035"/>
    <x v="0"/>
    <x v="6"/>
    <x v="79"/>
    <x v="63"/>
    <x v="73"/>
    <x v="1988"/>
    <x v="443"/>
    <x v="63"/>
    <x v="63"/>
    <x v="13"/>
    <x v="20"/>
    <x v="5"/>
    <x v="6"/>
    <x v="6"/>
  </r>
  <r>
    <x v="2024"/>
    <x v="0"/>
    <x v="0"/>
    <x v="79"/>
    <x v="7"/>
    <x v="2364"/>
    <x v="1977"/>
    <x v="438"/>
    <x v="63"/>
    <x v="63"/>
    <x v="13"/>
    <x v="20"/>
    <x v="5"/>
    <x v="0"/>
    <x v="0"/>
  </r>
  <r>
    <x v="2019"/>
    <x v="0"/>
    <x v="3"/>
    <x v="15"/>
    <x v="47"/>
    <x v="907"/>
    <x v="1972"/>
    <x v="436"/>
    <x v="63"/>
    <x v="63"/>
    <x v="13"/>
    <x v="20"/>
    <x v="5"/>
    <x v="3"/>
    <x v="3"/>
  </r>
  <r>
    <x v="2030"/>
    <x v="0"/>
    <x v="2"/>
    <x v="26"/>
    <x v="76"/>
    <x v="11"/>
    <x v="1983"/>
    <x v="434"/>
    <x v="63"/>
    <x v="63"/>
    <x v="13"/>
    <x v="20"/>
    <x v="5"/>
    <x v="2"/>
    <x v="2"/>
  </r>
  <r>
    <x v="2030"/>
    <x v="1"/>
    <x v="2"/>
    <x v="24"/>
    <x v="61"/>
    <x v="187"/>
    <x v="1983"/>
    <x v="434"/>
    <x v="63"/>
    <x v="63"/>
    <x v="13"/>
    <x v="20"/>
    <x v="5"/>
    <x v="2"/>
    <x v="2"/>
  </r>
  <r>
    <x v="2023"/>
    <x v="1"/>
    <x v="2"/>
    <x v="56"/>
    <x v="32"/>
    <x v="428"/>
    <x v="1976"/>
    <x v="435"/>
    <x v="63"/>
    <x v="63"/>
    <x v="13"/>
    <x v="20"/>
    <x v="5"/>
    <x v="2"/>
    <x v="2"/>
  </r>
  <r>
    <x v="2023"/>
    <x v="0"/>
    <x v="2"/>
    <x v="82"/>
    <x v="32"/>
    <x v="1129"/>
    <x v="1976"/>
    <x v="435"/>
    <x v="63"/>
    <x v="63"/>
    <x v="13"/>
    <x v="20"/>
    <x v="5"/>
    <x v="2"/>
    <x v="2"/>
  </r>
  <r>
    <x v="2017"/>
    <x v="0"/>
    <x v="5"/>
    <x v="0"/>
    <x v="9"/>
    <x v="265"/>
    <x v="1970"/>
    <x v="434"/>
    <x v="63"/>
    <x v="63"/>
    <x v="13"/>
    <x v="20"/>
    <x v="5"/>
    <x v="5"/>
    <x v="5"/>
  </r>
  <r>
    <x v="2034"/>
    <x v="0"/>
    <x v="2"/>
    <x v="121"/>
    <x v="202"/>
    <x v="279"/>
    <x v="1987"/>
    <x v="440"/>
    <x v="63"/>
    <x v="63"/>
    <x v="13"/>
    <x v="20"/>
    <x v="5"/>
    <x v="2"/>
    <x v="2"/>
  </r>
  <r>
    <x v="2019"/>
    <x v="0"/>
    <x v="7"/>
    <x v="79"/>
    <x v="65"/>
    <x v="3"/>
    <x v="1972"/>
    <x v="436"/>
    <x v="63"/>
    <x v="63"/>
    <x v="13"/>
    <x v="20"/>
    <x v="5"/>
    <x v="7"/>
    <x v="7"/>
  </r>
  <r>
    <x v="2020"/>
    <x v="0"/>
    <x v="2"/>
    <x v="24"/>
    <x v="48"/>
    <x v="234"/>
    <x v="1973"/>
    <x v="437"/>
    <x v="63"/>
    <x v="63"/>
    <x v="13"/>
    <x v="20"/>
    <x v="5"/>
    <x v="2"/>
    <x v="2"/>
  </r>
  <r>
    <x v="2028"/>
    <x v="0"/>
    <x v="11"/>
    <x v="80"/>
    <x v="120"/>
    <x v="261"/>
    <x v="1981"/>
    <x v="438"/>
    <x v="63"/>
    <x v="63"/>
    <x v="13"/>
    <x v="20"/>
    <x v="5"/>
    <x v="11"/>
    <x v="11"/>
  </r>
  <r>
    <x v="2060"/>
    <x v="0"/>
    <x v="1"/>
    <x v="125"/>
    <x v="143"/>
    <x v="114"/>
    <x v="2013"/>
    <x v="445"/>
    <x v="63"/>
    <x v="63"/>
    <x v="13"/>
    <x v="20"/>
    <x v="5"/>
    <x v="1"/>
    <x v="1"/>
  </r>
  <r>
    <x v="2058"/>
    <x v="0"/>
    <x v="7"/>
    <x v="92"/>
    <x v="1"/>
    <x v="1125"/>
    <x v="2011"/>
    <x v="445"/>
    <x v="63"/>
    <x v="63"/>
    <x v="13"/>
    <x v="20"/>
    <x v="5"/>
    <x v="7"/>
    <x v="7"/>
  </r>
  <r>
    <x v="2059"/>
    <x v="0"/>
    <x v="5"/>
    <x v="16"/>
    <x v="12"/>
    <x v="102"/>
    <x v="2012"/>
    <x v="440"/>
    <x v="63"/>
    <x v="63"/>
    <x v="13"/>
    <x v="20"/>
    <x v="5"/>
    <x v="5"/>
    <x v="5"/>
  </r>
  <r>
    <x v="2033"/>
    <x v="0"/>
    <x v="2"/>
    <x v="9"/>
    <x v="10"/>
    <x v="1298"/>
    <x v="1986"/>
    <x v="435"/>
    <x v="63"/>
    <x v="63"/>
    <x v="13"/>
    <x v="20"/>
    <x v="5"/>
    <x v="2"/>
    <x v="2"/>
  </r>
  <r>
    <x v="2066"/>
    <x v="0"/>
    <x v="1"/>
    <x v="70"/>
    <x v="24"/>
    <x v="238"/>
    <x v="2018"/>
    <x v="437"/>
    <x v="63"/>
    <x v="63"/>
    <x v="13"/>
    <x v="20"/>
    <x v="5"/>
    <x v="1"/>
    <x v="1"/>
  </r>
  <r>
    <x v="2033"/>
    <x v="1"/>
    <x v="2"/>
    <x v="5"/>
    <x v="10"/>
    <x v="637"/>
    <x v="1986"/>
    <x v="435"/>
    <x v="63"/>
    <x v="63"/>
    <x v="13"/>
    <x v="20"/>
    <x v="5"/>
    <x v="2"/>
    <x v="2"/>
  </r>
  <r>
    <x v="2060"/>
    <x v="0"/>
    <x v="10"/>
    <x v="50"/>
    <x v="81"/>
    <x v="126"/>
    <x v="2013"/>
    <x v="445"/>
    <x v="63"/>
    <x v="63"/>
    <x v="13"/>
    <x v="20"/>
    <x v="5"/>
    <x v="10"/>
    <x v="10"/>
  </r>
  <r>
    <x v="2064"/>
    <x v="0"/>
    <x v="2"/>
    <x v="98"/>
    <x v="109"/>
    <x v="2039"/>
    <x v="2016"/>
    <x v="440"/>
    <x v="63"/>
    <x v="63"/>
    <x v="13"/>
    <x v="20"/>
    <x v="5"/>
    <x v="2"/>
    <x v="2"/>
  </r>
  <r>
    <x v="2063"/>
    <x v="0"/>
    <x v="0"/>
    <x v="6"/>
    <x v="41"/>
    <x v="34"/>
    <x v="2015"/>
    <x v="441"/>
    <x v="63"/>
    <x v="63"/>
    <x v="13"/>
    <x v="20"/>
    <x v="5"/>
    <x v="0"/>
    <x v="0"/>
  </r>
  <r>
    <x v="2068"/>
    <x v="0"/>
    <x v="3"/>
    <x v="79"/>
    <x v="14"/>
    <x v="379"/>
    <x v="2020"/>
    <x v="443"/>
    <x v="63"/>
    <x v="63"/>
    <x v="13"/>
    <x v="20"/>
    <x v="5"/>
    <x v="3"/>
    <x v="3"/>
  </r>
  <r>
    <x v="2062"/>
    <x v="0"/>
    <x v="7"/>
    <x v="3"/>
    <x v="56"/>
    <x v="13"/>
    <x v="2014"/>
    <x v="434"/>
    <x v="63"/>
    <x v="63"/>
    <x v="13"/>
    <x v="20"/>
    <x v="5"/>
    <x v="7"/>
    <x v="7"/>
  </r>
  <r>
    <x v="2074"/>
    <x v="0"/>
    <x v="11"/>
    <x v="36"/>
    <x v="118"/>
    <x v="672"/>
    <x v="2026"/>
    <x v="439"/>
    <x v="63"/>
    <x v="63"/>
    <x v="13"/>
    <x v="20"/>
    <x v="5"/>
    <x v="11"/>
    <x v="11"/>
  </r>
  <r>
    <x v="2016"/>
    <x v="0"/>
    <x v="11"/>
    <x v="26"/>
    <x v="75"/>
    <x v="2696"/>
    <x v="1969"/>
    <x v="435"/>
    <x v="63"/>
    <x v="63"/>
    <x v="13"/>
    <x v="20"/>
    <x v="5"/>
    <x v="11"/>
    <x v="11"/>
  </r>
  <r>
    <x v="2060"/>
    <x v="0"/>
    <x v="8"/>
    <x v="98"/>
    <x v="108"/>
    <x v="2030"/>
    <x v="2013"/>
    <x v="445"/>
    <x v="63"/>
    <x v="63"/>
    <x v="13"/>
    <x v="20"/>
    <x v="5"/>
    <x v="8"/>
    <x v="8"/>
  </r>
  <r>
    <x v="2068"/>
    <x v="0"/>
    <x v="6"/>
    <x v="10"/>
    <x v="18"/>
    <x v="13"/>
    <x v="2020"/>
    <x v="443"/>
    <x v="63"/>
    <x v="63"/>
    <x v="13"/>
    <x v="20"/>
    <x v="5"/>
    <x v="6"/>
    <x v="6"/>
  </r>
  <r>
    <x v="2067"/>
    <x v="0"/>
    <x v="9"/>
    <x v="85"/>
    <x v="215"/>
    <x v="2697"/>
    <x v="2019"/>
    <x v="437"/>
    <x v="63"/>
    <x v="63"/>
    <x v="13"/>
    <x v="20"/>
    <x v="5"/>
    <x v="9"/>
    <x v="9"/>
  </r>
  <r>
    <x v="2066"/>
    <x v="0"/>
    <x v="3"/>
    <x v="48"/>
    <x v="30"/>
    <x v="7"/>
    <x v="2018"/>
    <x v="437"/>
    <x v="63"/>
    <x v="63"/>
    <x v="13"/>
    <x v="20"/>
    <x v="5"/>
    <x v="3"/>
    <x v="3"/>
  </r>
  <r>
    <x v="2061"/>
    <x v="0"/>
    <x v="9"/>
    <x v="105"/>
    <x v="69"/>
    <x v="207"/>
    <x v="644"/>
    <x v="443"/>
    <x v="63"/>
    <x v="63"/>
    <x v="13"/>
    <x v="20"/>
    <x v="5"/>
    <x v="9"/>
    <x v="9"/>
  </r>
  <r>
    <x v="2058"/>
    <x v="0"/>
    <x v="1"/>
    <x v="42"/>
    <x v="71"/>
    <x v="1015"/>
    <x v="2011"/>
    <x v="445"/>
    <x v="63"/>
    <x v="63"/>
    <x v="13"/>
    <x v="20"/>
    <x v="5"/>
    <x v="1"/>
    <x v="1"/>
  </r>
  <r>
    <x v="2063"/>
    <x v="0"/>
    <x v="1"/>
    <x v="40"/>
    <x v="66"/>
    <x v="252"/>
    <x v="2015"/>
    <x v="441"/>
    <x v="63"/>
    <x v="63"/>
    <x v="13"/>
    <x v="20"/>
    <x v="5"/>
    <x v="1"/>
    <x v="1"/>
  </r>
  <r>
    <x v="2015"/>
    <x v="0"/>
    <x v="11"/>
    <x v="1"/>
    <x v="61"/>
    <x v="7"/>
    <x v="1968"/>
    <x v="434"/>
    <x v="63"/>
    <x v="63"/>
    <x v="13"/>
    <x v="20"/>
    <x v="5"/>
    <x v="11"/>
    <x v="11"/>
  </r>
  <r>
    <x v="2059"/>
    <x v="0"/>
    <x v="6"/>
    <x v="13"/>
    <x v="8"/>
    <x v="572"/>
    <x v="2012"/>
    <x v="440"/>
    <x v="63"/>
    <x v="63"/>
    <x v="13"/>
    <x v="20"/>
    <x v="5"/>
    <x v="6"/>
    <x v="6"/>
  </r>
  <r>
    <x v="2071"/>
    <x v="0"/>
    <x v="9"/>
    <x v="56"/>
    <x v="20"/>
    <x v="592"/>
    <x v="2023"/>
    <x v="434"/>
    <x v="63"/>
    <x v="63"/>
    <x v="13"/>
    <x v="20"/>
    <x v="5"/>
    <x v="9"/>
    <x v="9"/>
  </r>
  <r>
    <x v="2053"/>
    <x v="0"/>
    <x v="5"/>
    <x v="79"/>
    <x v="65"/>
    <x v="3"/>
    <x v="2006"/>
    <x v="436"/>
    <x v="63"/>
    <x v="63"/>
    <x v="13"/>
    <x v="20"/>
    <x v="5"/>
    <x v="5"/>
    <x v="5"/>
  </r>
  <r>
    <x v="2045"/>
    <x v="0"/>
    <x v="0"/>
    <x v="9"/>
    <x v="5"/>
    <x v="1133"/>
    <x v="1998"/>
    <x v="443"/>
    <x v="63"/>
    <x v="63"/>
    <x v="13"/>
    <x v="20"/>
    <x v="5"/>
    <x v="0"/>
    <x v="0"/>
  </r>
  <r>
    <x v="2053"/>
    <x v="0"/>
    <x v="6"/>
    <x v="2"/>
    <x v="20"/>
    <x v="1242"/>
    <x v="2006"/>
    <x v="436"/>
    <x v="63"/>
    <x v="63"/>
    <x v="13"/>
    <x v="20"/>
    <x v="5"/>
    <x v="6"/>
    <x v="6"/>
  </r>
  <r>
    <x v="2050"/>
    <x v="0"/>
    <x v="5"/>
    <x v="75"/>
    <x v="17"/>
    <x v="120"/>
    <x v="2003"/>
    <x v="436"/>
    <x v="63"/>
    <x v="63"/>
    <x v="13"/>
    <x v="20"/>
    <x v="5"/>
    <x v="5"/>
    <x v="5"/>
  </r>
  <r>
    <x v="2065"/>
    <x v="0"/>
    <x v="3"/>
    <x v="27"/>
    <x v="75"/>
    <x v="175"/>
    <x v="2017"/>
    <x v="446"/>
    <x v="63"/>
    <x v="63"/>
    <x v="13"/>
    <x v="20"/>
    <x v="5"/>
    <x v="3"/>
    <x v="3"/>
  </r>
  <r>
    <x v="2049"/>
    <x v="0"/>
    <x v="7"/>
    <x v="9"/>
    <x v="62"/>
    <x v="84"/>
    <x v="2002"/>
    <x v="438"/>
    <x v="63"/>
    <x v="63"/>
    <x v="13"/>
    <x v="20"/>
    <x v="5"/>
    <x v="7"/>
    <x v="7"/>
  </r>
  <r>
    <x v="2065"/>
    <x v="0"/>
    <x v="7"/>
    <x v="92"/>
    <x v="3"/>
    <x v="245"/>
    <x v="2017"/>
    <x v="446"/>
    <x v="63"/>
    <x v="63"/>
    <x v="13"/>
    <x v="20"/>
    <x v="5"/>
    <x v="7"/>
    <x v="7"/>
  </r>
  <r>
    <x v="2055"/>
    <x v="0"/>
    <x v="11"/>
    <x v="104"/>
    <x v="107"/>
    <x v="29"/>
    <x v="2008"/>
    <x v="446"/>
    <x v="63"/>
    <x v="63"/>
    <x v="13"/>
    <x v="20"/>
    <x v="5"/>
    <x v="11"/>
    <x v="11"/>
  </r>
  <r>
    <x v="2050"/>
    <x v="0"/>
    <x v="8"/>
    <x v="79"/>
    <x v="18"/>
    <x v="7"/>
    <x v="2003"/>
    <x v="436"/>
    <x v="63"/>
    <x v="63"/>
    <x v="13"/>
    <x v="20"/>
    <x v="5"/>
    <x v="8"/>
    <x v="8"/>
  </r>
  <r>
    <x v="2048"/>
    <x v="0"/>
    <x v="10"/>
    <x v="51"/>
    <x v="60"/>
    <x v="71"/>
    <x v="2001"/>
    <x v="434"/>
    <x v="63"/>
    <x v="63"/>
    <x v="13"/>
    <x v="20"/>
    <x v="5"/>
    <x v="10"/>
    <x v="10"/>
  </r>
  <r>
    <x v="2067"/>
    <x v="1"/>
    <x v="2"/>
    <x v="140"/>
    <x v="116"/>
    <x v="126"/>
    <x v="2019"/>
    <x v="437"/>
    <x v="63"/>
    <x v="63"/>
    <x v="13"/>
    <x v="20"/>
    <x v="5"/>
    <x v="2"/>
    <x v="2"/>
  </r>
  <r>
    <x v="2058"/>
    <x v="0"/>
    <x v="8"/>
    <x v="33"/>
    <x v="99"/>
    <x v="674"/>
    <x v="2011"/>
    <x v="445"/>
    <x v="63"/>
    <x v="63"/>
    <x v="13"/>
    <x v="20"/>
    <x v="5"/>
    <x v="8"/>
    <x v="8"/>
  </r>
  <r>
    <x v="2061"/>
    <x v="0"/>
    <x v="11"/>
    <x v="2"/>
    <x v="64"/>
    <x v="1006"/>
    <x v="644"/>
    <x v="443"/>
    <x v="63"/>
    <x v="63"/>
    <x v="13"/>
    <x v="20"/>
    <x v="5"/>
    <x v="11"/>
    <x v="11"/>
  </r>
  <r>
    <x v="2074"/>
    <x v="0"/>
    <x v="7"/>
    <x v="7"/>
    <x v="30"/>
    <x v="691"/>
    <x v="2026"/>
    <x v="439"/>
    <x v="63"/>
    <x v="63"/>
    <x v="13"/>
    <x v="20"/>
    <x v="5"/>
    <x v="7"/>
    <x v="7"/>
  </r>
  <r>
    <x v="2067"/>
    <x v="0"/>
    <x v="3"/>
    <x v="125"/>
    <x v="117"/>
    <x v="1271"/>
    <x v="2019"/>
    <x v="437"/>
    <x v="63"/>
    <x v="63"/>
    <x v="13"/>
    <x v="20"/>
    <x v="5"/>
    <x v="3"/>
    <x v="3"/>
  </r>
  <r>
    <x v="2065"/>
    <x v="0"/>
    <x v="6"/>
    <x v="15"/>
    <x v="48"/>
    <x v="839"/>
    <x v="2017"/>
    <x v="446"/>
    <x v="63"/>
    <x v="63"/>
    <x v="13"/>
    <x v="20"/>
    <x v="5"/>
    <x v="6"/>
    <x v="6"/>
  </r>
  <r>
    <x v="2057"/>
    <x v="0"/>
    <x v="7"/>
    <x v="5"/>
    <x v="38"/>
    <x v="1726"/>
    <x v="2010"/>
    <x v="442"/>
    <x v="63"/>
    <x v="63"/>
    <x v="13"/>
    <x v="20"/>
    <x v="5"/>
    <x v="7"/>
    <x v="7"/>
  </r>
  <r>
    <x v="2054"/>
    <x v="0"/>
    <x v="8"/>
    <x v="23"/>
    <x v="10"/>
    <x v="42"/>
    <x v="2007"/>
    <x v="442"/>
    <x v="63"/>
    <x v="63"/>
    <x v="13"/>
    <x v="20"/>
    <x v="5"/>
    <x v="8"/>
    <x v="8"/>
  </r>
  <r>
    <x v="2015"/>
    <x v="0"/>
    <x v="6"/>
    <x v="5"/>
    <x v="16"/>
    <x v="17"/>
    <x v="1968"/>
    <x v="434"/>
    <x v="63"/>
    <x v="63"/>
    <x v="13"/>
    <x v="20"/>
    <x v="5"/>
    <x v="6"/>
    <x v="6"/>
  </r>
  <r>
    <x v="2058"/>
    <x v="0"/>
    <x v="2"/>
    <x v="55"/>
    <x v="107"/>
    <x v="2590"/>
    <x v="2011"/>
    <x v="445"/>
    <x v="63"/>
    <x v="63"/>
    <x v="13"/>
    <x v="20"/>
    <x v="5"/>
    <x v="2"/>
    <x v="2"/>
  </r>
  <r>
    <x v="2074"/>
    <x v="0"/>
    <x v="4"/>
    <x v="54"/>
    <x v="2"/>
    <x v="1581"/>
    <x v="2026"/>
    <x v="439"/>
    <x v="63"/>
    <x v="63"/>
    <x v="13"/>
    <x v="20"/>
    <x v="5"/>
    <x v="4"/>
    <x v="4"/>
  </r>
  <r>
    <x v="2067"/>
    <x v="0"/>
    <x v="1"/>
    <x v="147"/>
    <x v="126"/>
    <x v="2698"/>
    <x v="2019"/>
    <x v="437"/>
    <x v="63"/>
    <x v="63"/>
    <x v="13"/>
    <x v="20"/>
    <x v="5"/>
    <x v="1"/>
    <x v="1"/>
  </r>
  <r>
    <x v="2060"/>
    <x v="0"/>
    <x v="9"/>
    <x v="78"/>
    <x v="104"/>
    <x v="2135"/>
    <x v="2013"/>
    <x v="445"/>
    <x v="63"/>
    <x v="63"/>
    <x v="13"/>
    <x v="20"/>
    <x v="5"/>
    <x v="9"/>
    <x v="9"/>
  </r>
  <r>
    <x v="2059"/>
    <x v="0"/>
    <x v="7"/>
    <x v="8"/>
    <x v="94"/>
    <x v="73"/>
    <x v="2012"/>
    <x v="440"/>
    <x v="63"/>
    <x v="63"/>
    <x v="13"/>
    <x v="20"/>
    <x v="5"/>
    <x v="7"/>
    <x v="7"/>
  </r>
  <r>
    <x v="2061"/>
    <x v="0"/>
    <x v="8"/>
    <x v="83"/>
    <x v="72"/>
    <x v="1277"/>
    <x v="644"/>
    <x v="443"/>
    <x v="63"/>
    <x v="63"/>
    <x v="13"/>
    <x v="20"/>
    <x v="5"/>
    <x v="8"/>
    <x v="8"/>
  </r>
  <r>
    <x v="2066"/>
    <x v="0"/>
    <x v="5"/>
    <x v="75"/>
    <x v="91"/>
    <x v="124"/>
    <x v="2018"/>
    <x v="437"/>
    <x v="63"/>
    <x v="63"/>
    <x v="13"/>
    <x v="20"/>
    <x v="5"/>
    <x v="5"/>
    <x v="5"/>
  </r>
  <r>
    <x v="2057"/>
    <x v="0"/>
    <x v="5"/>
    <x v="0"/>
    <x v="94"/>
    <x v="145"/>
    <x v="2010"/>
    <x v="442"/>
    <x v="63"/>
    <x v="63"/>
    <x v="13"/>
    <x v="20"/>
    <x v="5"/>
    <x v="5"/>
    <x v="5"/>
  </r>
  <r>
    <x v="2063"/>
    <x v="0"/>
    <x v="5"/>
    <x v="12"/>
    <x v="45"/>
    <x v="6"/>
    <x v="2015"/>
    <x v="441"/>
    <x v="63"/>
    <x v="63"/>
    <x v="13"/>
    <x v="20"/>
    <x v="5"/>
    <x v="5"/>
    <x v="5"/>
  </r>
  <r>
    <x v="2066"/>
    <x v="0"/>
    <x v="6"/>
    <x v="9"/>
    <x v="62"/>
    <x v="84"/>
    <x v="2018"/>
    <x v="437"/>
    <x v="63"/>
    <x v="63"/>
    <x v="13"/>
    <x v="20"/>
    <x v="5"/>
    <x v="6"/>
    <x v="6"/>
  </r>
  <r>
    <x v="2060"/>
    <x v="0"/>
    <x v="4"/>
    <x v="84"/>
    <x v="49"/>
    <x v="626"/>
    <x v="2013"/>
    <x v="445"/>
    <x v="63"/>
    <x v="63"/>
    <x v="13"/>
    <x v="20"/>
    <x v="5"/>
    <x v="4"/>
    <x v="4"/>
  </r>
  <r>
    <x v="2060"/>
    <x v="1"/>
    <x v="2"/>
    <x v="135"/>
    <x v="95"/>
    <x v="2470"/>
    <x v="2013"/>
    <x v="445"/>
    <x v="63"/>
    <x v="63"/>
    <x v="13"/>
    <x v="20"/>
    <x v="5"/>
    <x v="2"/>
    <x v="2"/>
  </r>
  <r>
    <x v="2031"/>
    <x v="0"/>
    <x v="11"/>
    <x v="26"/>
    <x v="59"/>
    <x v="993"/>
    <x v="1984"/>
    <x v="435"/>
    <x v="63"/>
    <x v="63"/>
    <x v="13"/>
    <x v="20"/>
    <x v="5"/>
    <x v="11"/>
    <x v="11"/>
  </r>
  <r>
    <x v="2068"/>
    <x v="0"/>
    <x v="5"/>
    <x v="20"/>
    <x v="12"/>
    <x v="6"/>
    <x v="2020"/>
    <x v="443"/>
    <x v="63"/>
    <x v="63"/>
    <x v="13"/>
    <x v="20"/>
    <x v="5"/>
    <x v="5"/>
    <x v="5"/>
  </r>
  <r>
    <x v="2064"/>
    <x v="1"/>
    <x v="2"/>
    <x v="78"/>
    <x v="109"/>
    <x v="1111"/>
    <x v="2016"/>
    <x v="440"/>
    <x v="63"/>
    <x v="63"/>
    <x v="13"/>
    <x v="20"/>
    <x v="5"/>
    <x v="2"/>
    <x v="2"/>
  </r>
  <r>
    <x v="2066"/>
    <x v="0"/>
    <x v="0"/>
    <x v="20"/>
    <x v="12"/>
    <x v="6"/>
    <x v="2018"/>
    <x v="437"/>
    <x v="63"/>
    <x v="63"/>
    <x v="13"/>
    <x v="20"/>
    <x v="5"/>
    <x v="0"/>
    <x v="0"/>
  </r>
  <r>
    <x v="2069"/>
    <x v="0"/>
    <x v="3"/>
    <x v="37"/>
    <x v="81"/>
    <x v="864"/>
    <x v="2021"/>
    <x v="436"/>
    <x v="63"/>
    <x v="63"/>
    <x v="13"/>
    <x v="20"/>
    <x v="5"/>
    <x v="3"/>
    <x v="3"/>
  </r>
  <r>
    <x v="2069"/>
    <x v="0"/>
    <x v="10"/>
    <x v="7"/>
    <x v="30"/>
    <x v="691"/>
    <x v="2021"/>
    <x v="436"/>
    <x v="63"/>
    <x v="63"/>
    <x v="13"/>
    <x v="20"/>
    <x v="5"/>
    <x v="10"/>
    <x v="10"/>
  </r>
  <r>
    <x v="2031"/>
    <x v="0"/>
    <x v="0"/>
    <x v="8"/>
    <x v="9"/>
    <x v="13"/>
    <x v="1984"/>
    <x v="435"/>
    <x v="63"/>
    <x v="63"/>
    <x v="13"/>
    <x v="20"/>
    <x v="5"/>
    <x v="0"/>
    <x v="0"/>
  </r>
  <r>
    <x v="2069"/>
    <x v="0"/>
    <x v="7"/>
    <x v="9"/>
    <x v="5"/>
    <x v="1133"/>
    <x v="2021"/>
    <x v="436"/>
    <x v="63"/>
    <x v="63"/>
    <x v="13"/>
    <x v="20"/>
    <x v="5"/>
    <x v="7"/>
    <x v="7"/>
  </r>
  <r>
    <x v="2074"/>
    <x v="1"/>
    <x v="2"/>
    <x v="133"/>
    <x v="201"/>
    <x v="2699"/>
    <x v="2026"/>
    <x v="439"/>
    <x v="63"/>
    <x v="63"/>
    <x v="13"/>
    <x v="20"/>
    <x v="5"/>
    <x v="2"/>
    <x v="2"/>
  </r>
  <r>
    <x v="2059"/>
    <x v="0"/>
    <x v="3"/>
    <x v="92"/>
    <x v="16"/>
    <x v="234"/>
    <x v="2012"/>
    <x v="440"/>
    <x v="63"/>
    <x v="63"/>
    <x v="13"/>
    <x v="20"/>
    <x v="5"/>
    <x v="3"/>
    <x v="3"/>
  </r>
  <r>
    <x v="2074"/>
    <x v="0"/>
    <x v="3"/>
    <x v="40"/>
    <x v="114"/>
    <x v="1684"/>
    <x v="2026"/>
    <x v="439"/>
    <x v="63"/>
    <x v="63"/>
    <x v="13"/>
    <x v="20"/>
    <x v="5"/>
    <x v="3"/>
    <x v="3"/>
  </r>
  <r>
    <x v="2067"/>
    <x v="0"/>
    <x v="7"/>
    <x v="50"/>
    <x v="87"/>
    <x v="2520"/>
    <x v="2019"/>
    <x v="437"/>
    <x v="63"/>
    <x v="63"/>
    <x v="13"/>
    <x v="20"/>
    <x v="5"/>
    <x v="7"/>
    <x v="7"/>
  </r>
  <r>
    <x v="2064"/>
    <x v="0"/>
    <x v="8"/>
    <x v="89"/>
    <x v="138"/>
    <x v="7"/>
    <x v="2016"/>
    <x v="440"/>
    <x v="63"/>
    <x v="63"/>
    <x v="13"/>
    <x v="20"/>
    <x v="5"/>
    <x v="8"/>
    <x v="8"/>
  </r>
  <r>
    <x v="2074"/>
    <x v="0"/>
    <x v="9"/>
    <x v="38"/>
    <x v="72"/>
    <x v="351"/>
    <x v="2026"/>
    <x v="439"/>
    <x v="63"/>
    <x v="63"/>
    <x v="13"/>
    <x v="20"/>
    <x v="5"/>
    <x v="9"/>
    <x v="9"/>
  </r>
  <r>
    <x v="2016"/>
    <x v="0"/>
    <x v="8"/>
    <x v="37"/>
    <x v="48"/>
    <x v="547"/>
    <x v="1969"/>
    <x v="435"/>
    <x v="63"/>
    <x v="63"/>
    <x v="13"/>
    <x v="20"/>
    <x v="5"/>
    <x v="8"/>
    <x v="8"/>
  </r>
  <r>
    <x v="2062"/>
    <x v="1"/>
    <x v="2"/>
    <x v="95"/>
    <x v="106"/>
    <x v="623"/>
    <x v="2014"/>
    <x v="434"/>
    <x v="63"/>
    <x v="63"/>
    <x v="13"/>
    <x v="20"/>
    <x v="5"/>
    <x v="2"/>
    <x v="2"/>
  </r>
  <r>
    <x v="2067"/>
    <x v="0"/>
    <x v="10"/>
    <x v="82"/>
    <x v="114"/>
    <x v="2366"/>
    <x v="2019"/>
    <x v="437"/>
    <x v="63"/>
    <x v="63"/>
    <x v="13"/>
    <x v="20"/>
    <x v="5"/>
    <x v="10"/>
    <x v="10"/>
  </r>
  <r>
    <x v="2058"/>
    <x v="0"/>
    <x v="4"/>
    <x v="35"/>
    <x v="40"/>
    <x v="2700"/>
    <x v="2011"/>
    <x v="445"/>
    <x v="63"/>
    <x v="63"/>
    <x v="13"/>
    <x v="20"/>
    <x v="5"/>
    <x v="4"/>
    <x v="4"/>
  </r>
  <r>
    <x v="2057"/>
    <x v="0"/>
    <x v="6"/>
    <x v="70"/>
    <x v="49"/>
    <x v="2701"/>
    <x v="2010"/>
    <x v="442"/>
    <x v="63"/>
    <x v="63"/>
    <x v="13"/>
    <x v="20"/>
    <x v="5"/>
    <x v="6"/>
    <x v="6"/>
  </r>
  <r>
    <x v="2062"/>
    <x v="0"/>
    <x v="9"/>
    <x v="18"/>
    <x v="138"/>
    <x v="2696"/>
    <x v="2014"/>
    <x v="434"/>
    <x v="63"/>
    <x v="63"/>
    <x v="13"/>
    <x v="20"/>
    <x v="5"/>
    <x v="9"/>
    <x v="9"/>
  </r>
  <r>
    <x v="2015"/>
    <x v="0"/>
    <x v="5"/>
    <x v="20"/>
    <x v="6"/>
    <x v="7"/>
    <x v="1968"/>
    <x v="434"/>
    <x v="63"/>
    <x v="63"/>
    <x v="13"/>
    <x v="20"/>
    <x v="5"/>
    <x v="5"/>
    <x v="5"/>
  </r>
  <r>
    <x v="2033"/>
    <x v="0"/>
    <x v="8"/>
    <x v="7"/>
    <x v="7"/>
    <x v="7"/>
    <x v="1986"/>
    <x v="435"/>
    <x v="63"/>
    <x v="63"/>
    <x v="13"/>
    <x v="20"/>
    <x v="5"/>
    <x v="8"/>
    <x v="8"/>
  </r>
  <r>
    <x v="2075"/>
    <x v="0"/>
    <x v="5"/>
    <x v="6"/>
    <x v="6"/>
    <x v="6"/>
    <x v="2027"/>
    <x v="438"/>
    <x v="63"/>
    <x v="63"/>
    <x v="13"/>
    <x v="20"/>
    <x v="5"/>
    <x v="5"/>
    <x v="5"/>
  </r>
  <r>
    <x v="2062"/>
    <x v="0"/>
    <x v="4"/>
    <x v="51"/>
    <x v="40"/>
    <x v="2371"/>
    <x v="2014"/>
    <x v="434"/>
    <x v="63"/>
    <x v="63"/>
    <x v="13"/>
    <x v="20"/>
    <x v="5"/>
    <x v="4"/>
    <x v="4"/>
  </r>
  <r>
    <x v="2060"/>
    <x v="0"/>
    <x v="2"/>
    <x v="29"/>
    <x v="95"/>
    <x v="728"/>
    <x v="2013"/>
    <x v="445"/>
    <x v="63"/>
    <x v="63"/>
    <x v="13"/>
    <x v="20"/>
    <x v="5"/>
    <x v="2"/>
    <x v="2"/>
  </r>
  <r>
    <x v="2057"/>
    <x v="0"/>
    <x v="10"/>
    <x v="37"/>
    <x v="66"/>
    <x v="145"/>
    <x v="2010"/>
    <x v="442"/>
    <x v="63"/>
    <x v="63"/>
    <x v="13"/>
    <x v="20"/>
    <x v="5"/>
    <x v="10"/>
    <x v="10"/>
  </r>
  <r>
    <x v="2062"/>
    <x v="0"/>
    <x v="3"/>
    <x v="31"/>
    <x v="49"/>
    <x v="563"/>
    <x v="2014"/>
    <x v="434"/>
    <x v="63"/>
    <x v="63"/>
    <x v="13"/>
    <x v="20"/>
    <x v="5"/>
    <x v="3"/>
    <x v="3"/>
  </r>
  <r>
    <x v="2057"/>
    <x v="0"/>
    <x v="1"/>
    <x v="112"/>
    <x v="166"/>
    <x v="2702"/>
    <x v="2010"/>
    <x v="442"/>
    <x v="63"/>
    <x v="63"/>
    <x v="13"/>
    <x v="20"/>
    <x v="5"/>
    <x v="1"/>
    <x v="1"/>
  </r>
  <r>
    <x v="2058"/>
    <x v="1"/>
    <x v="2"/>
    <x v="88"/>
    <x v="172"/>
    <x v="758"/>
    <x v="2011"/>
    <x v="445"/>
    <x v="63"/>
    <x v="63"/>
    <x v="13"/>
    <x v="20"/>
    <x v="5"/>
    <x v="2"/>
    <x v="2"/>
  </r>
  <r>
    <x v="2063"/>
    <x v="0"/>
    <x v="6"/>
    <x v="92"/>
    <x v="7"/>
    <x v="207"/>
    <x v="2015"/>
    <x v="441"/>
    <x v="63"/>
    <x v="63"/>
    <x v="13"/>
    <x v="20"/>
    <x v="5"/>
    <x v="6"/>
    <x v="6"/>
  </r>
  <r>
    <x v="2069"/>
    <x v="0"/>
    <x v="1"/>
    <x v="35"/>
    <x v="21"/>
    <x v="2703"/>
    <x v="2021"/>
    <x v="436"/>
    <x v="63"/>
    <x v="63"/>
    <x v="13"/>
    <x v="20"/>
    <x v="5"/>
    <x v="1"/>
    <x v="1"/>
  </r>
  <r>
    <x v="2016"/>
    <x v="0"/>
    <x v="2"/>
    <x v="98"/>
    <x v="99"/>
    <x v="318"/>
    <x v="1969"/>
    <x v="435"/>
    <x v="63"/>
    <x v="63"/>
    <x v="13"/>
    <x v="20"/>
    <x v="5"/>
    <x v="2"/>
    <x v="2"/>
  </r>
  <r>
    <x v="2059"/>
    <x v="0"/>
    <x v="1"/>
    <x v="15"/>
    <x v="44"/>
    <x v="822"/>
    <x v="2012"/>
    <x v="440"/>
    <x v="63"/>
    <x v="63"/>
    <x v="13"/>
    <x v="20"/>
    <x v="5"/>
    <x v="1"/>
    <x v="1"/>
  </r>
  <r>
    <x v="2072"/>
    <x v="0"/>
    <x v="10"/>
    <x v="93"/>
    <x v="13"/>
    <x v="389"/>
    <x v="2024"/>
    <x v="442"/>
    <x v="63"/>
    <x v="63"/>
    <x v="13"/>
    <x v="20"/>
    <x v="5"/>
    <x v="10"/>
    <x v="10"/>
  </r>
  <r>
    <x v="2030"/>
    <x v="0"/>
    <x v="7"/>
    <x v="30"/>
    <x v="14"/>
    <x v="31"/>
    <x v="1983"/>
    <x v="434"/>
    <x v="63"/>
    <x v="63"/>
    <x v="13"/>
    <x v="20"/>
    <x v="5"/>
    <x v="7"/>
    <x v="7"/>
  </r>
  <r>
    <x v="2032"/>
    <x v="0"/>
    <x v="2"/>
    <x v="91"/>
    <x v="105"/>
    <x v="835"/>
    <x v="1985"/>
    <x v="441"/>
    <x v="63"/>
    <x v="63"/>
    <x v="13"/>
    <x v="20"/>
    <x v="5"/>
    <x v="2"/>
    <x v="2"/>
  </r>
  <r>
    <x v="2028"/>
    <x v="0"/>
    <x v="0"/>
    <x v="3"/>
    <x v="7"/>
    <x v="39"/>
    <x v="1981"/>
    <x v="438"/>
    <x v="63"/>
    <x v="63"/>
    <x v="13"/>
    <x v="20"/>
    <x v="5"/>
    <x v="0"/>
    <x v="0"/>
  </r>
  <r>
    <x v="2025"/>
    <x v="0"/>
    <x v="11"/>
    <x v="65"/>
    <x v="44"/>
    <x v="365"/>
    <x v="1978"/>
    <x v="439"/>
    <x v="63"/>
    <x v="63"/>
    <x v="13"/>
    <x v="20"/>
    <x v="5"/>
    <x v="11"/>
    <x v="11"/>
  </r>
  <r>
    <x v="2020"/>
    <x v="0"/>
    <x v="4"/>
    <x v="17"/>
    <x v="3"/>
    <x v="546"/>
    <x v="1973"/>
    <x v="437"/>
    <x v="63"/>
    <x v="63"/>
    <x v="13"/>
    <x v="20"/>
    <x v="5"/>
    <x v="4"/>
    <x v="4"/>
  </r>
  <r>
    <x v="2034"/>
    <x v="0"/>
    <x v="9"/>
    <x v="97"/>
    <x v="222"/>
    <x v="2704"/>
    <x v="1987"/>
    <x v="440"/>
    <x v="63"/>
    <x v="63"/>
    <x v="13"/>
    <x v="20"/>
    <x v="5"/>
    <x v="9"/>
    <x v="9"/>
  </r>
  <r>
    <x v="2038"/>
    <x v="0"/>
    <x v="5"/>
    <x v="7"/>
    <x v="7"/>
    <x v="7"/>
    <x v="1991"/>
    <x v="444"/>
    <x v="63"/>
    <x v="63"/>
    <x v="13"/>
    <x v="20"/>
    <x v="5"/>
    <x v="5"/>
    <x v="5"/>
  </r>
  <r>
    <x v="2047"/>
    <x v="0"/>
    <x v="6"/>
    <x v="7"/>
    <x v="5"/>
    <x v="315"/>
    <x v="2000"/>
    <x v="441"/>
    <x v="63"/>
    <x v="63"/>
    <x v="13"/>
    <x v="20"/>
    <x v="5"/>
    <x v="6"/>
    <x v="6"/>
  </r>
  <r>
    <x v="2038"/>
    <x v="0"/>
    <x v="6"/>
    <x v="104"/>
    <x v="153"/>
    <x v="725"/>
    <x v="1991"/>
    <x v="444"/>
    <x v="63"/>
    <x v="63"/>
    <x v="13"/>
    <x v="20"/>
    <x v="5"/>
    <x v="6"/>
    <x v="6"/>
  </r>
  <r>
    <x v="2042"/>
    <x v="0"/>
    <x v="9"/>
    <x v="4"/>
    <x v="60"/>
    <x v="200"/>
    <x v="1995"/>
    <x v="439"/>
    <x v="63"/>
    <x v="63"/>
    <x v="13"/>
    <x v="20"/>
    <x v="5"/>
    <x v="9"/>
    <x v="9"/>
  </r>
  <r>
    <x v="2044"/>
    <x v="0"/>
    <x v="1"/>
    <x v="18"/>
    <x v="39"/>
    <x v="75"/>
    <x v="1997"/>
    <x v="435"/>
    <x v="63"/>
    <x v="63"/>
    <x v="13"/>
    <x v="20"/>
    <x v="5"/>
    <x v="1"/>
    <x v="1"/>
  </r>
  <r>
    <x v="2041"/>
    <x v="0"/>
    <x v="2"/>
    <x v="120"/>
    <x v="136"/>
    <x v="2705"/>
    <x v="1994"/>
    <x v="441"/>
    <x v="63"/>
    <x v="63"/>
    <x v="13"/>
    <x v="20"/>
    <x v="5"/>
    <x v="2"/>
    <x v="2"/>
  </r>
  <r>
    <x v="2044"/>
    <x v="0"/>
    <x v="3"/>
    <x v="31"/>
    <x v="31"/>
    <x v="34"/>
    <x v="1997"/>
    <x v="435"/>
    <x v="63"/>
    <x v="63"/>
    <x v="13"/>
    <x v="20"/>
    <x v="5"/>
    <x v="3"/>
    <x v="3"/>
  </r>
  <r>
    <x v="2039"/>
    <x v="0"/>
    <x v="7"/>
    <x v="21"/>
    <x v="63"/>
    <x v="13"/>
    <x v="1992"/>
    <x v="445"/>
    <x v="63"/>
    <x v="63"/>
    <x v="13"/>
    <x v="20"/>
    <x v="5"/>
    <x v="7"/>
    <x v="7"/>
  </r>
  <r>
    <x v="2041"/>
    <x v="1"/>
    <x v="2"/>
    <x v="61"/>
    <x v="152"/>
    <x v="42"/>
    <x v="1994"/>
    <x v="441"/>
    <x v="63"/>
    <x v="63"/>
    <x v="13"/>
    <x v="20"/>
    <x v="5"/>
    <x v="2"/>
    <x v="2"/>
  </r>
  <r>
    <x v="2039"/>
    <x v="0"/>
    <x v="3"/>
    <x v="48"/>
    <x v="1"/>
    <x v="233"/>
    <x v="1992"/>
    <x v="445"/>
    <x v="63"/>
    <x v="63"/>
    <x v="13"/>
    <x v="20"/>
    <x v="5"/>
    <x v="3"/>
    <x v="3"/>
  </r>
  <r>
    <x v="2044"/>
    <x v="0"/>
    <x v="7"/>
    <x v="92"/>
    <x v="43"/>
    <x v="137"/>
    <x v="1997"/>
    <x v="435"/>
    <x v="63"/>
    <x v="63"/>
    <x v="13"/>
    <x v="20"/>
    <x v="5"/>
    <x v="7"/>
    <x v="7"/>
  </r>
  <r>
    <x v="2040"/>
    <x v="0"/>
    <x v="1"/>
    <x v="18"/>
    <x v="39"/>
    <x v="75"/>
    <x v="1993"/>
    <x v="443"/>
    <x v="63"/>
    <x v="63"/>
    <x v="13"/>
    <x v="20"/>
    <x v="5"/>
    <x v="1"/>
    <x v="1"/>
  </r>
  <r>
    <x v="2037"/>
    <x v="0"/>
    <x v="10"/>
    <x v="4"/>
    <x v="60"/>
    <x v="200"/>
    <x v="1990"/>
    <x v="434"/>
    <x v="63"/>
    <x v="63"/>
    <x v="13"/>
    <x v="20"/>
    <x v="5"/>
    <x v="10"/>
    <x v="10"/>
  </r>
  <r>
    <x v="2039"/>
    <x v="0"/>
    <x v="1"/>
    <x v="49"/>
    <x v="87"/>
    <x v="340"/>
    <x v="1992"/>
    <x v="445"/>
    <x v="63"/>
    <x v="63"/>
    <x v="13"/>
    <x v="20"/>
    <x v="5"/>
    <x v="1"/>
    <x v="1"/>
  </r>
  <r>
    <x v="2043"/>
    <x v="0"/>
    <x v="0"/>
    <x v="10"/>
    <x v="13"/>
    <x v="202"/>
    <x v="1996"/>
    <x v="445"/>
    <x v="63"/>
    <x v="63"/>
    <x v="13"/>
    <x v="20"/>
    <x v="5"/>
    <x v="0"/>
    <x v="0"/>
  </r>
  <r>
    <x v="2041"/>
    <x v="0"/>
    <x v="8"/>
    <x v="152"/>
    <x v="142"/>
    <x v="2706"/>
    <x v="1994"/>
    <x v="441"/>
    <x v="63"/>
    <x v="63"/>
    <x v="13"/>
    <x v="20"/>
    <x v="5"/>
    <x v="8"/>
    <x v="8"/>
  </r>
  <r>
    <x v="2019"/>
    <x v="1"/>
    <x v="2"/>
    <x v="125"/>
    <x v="72"/>
    <x v="1054"/>
    <x v="1972"/>
    <x v="436"/>
    <x v="63"/>
    <x v="63"/>
    <x v="13"/>
    <x v="20"/>
    <x v="5"/>
    <x v="2"/>
    <x v="2"/>
  </r>
  <r>
    <x v="2019"/>
    <x v="0"/>
    <x v="4"/>
    <x v="63"/>
    <x v="38"/>
    <x v="205"/>
    <x v="1972"/>
    <x v="436"/>
    <x v="63"/>
    <x v="63"/>
    <x v="13"/>
    <x v="20"/>
    <x v="5"/>
    <x v="4"/>
    <x v="4"/>
  </r>
  <r>
    <x v="2021"/>
    <x v="0"/>
    <x v="8"/>
    <x v="78"/>
    <x v="67"/>
    <x v="2707"/>
    <x v="1974"/>
    <x v="434"/>
    <x v="63"/>
    <x v="63"/>
    <x v="13"/>
    <x v="20"/>
    <x v="5"/>
    <x v="8"/>
    <x v="8"/>
  </r>
  <r>
    <x v="2020"/>
    <x v="1"/>
    <x v="2"/>
    <x v="51"/>
    <x v="48"/>
    <x v="93"/>
    <x v="1973"/>
    <x v="437"/>
    <x v="63"/>
    <x v="63"/>
    <x v="13"/>
    <x v="20"/>
    <x v="5"/>
    <x v="2"/>
    <x v="2"/>
  </r>
  <r>
    <x v="2026"/>
    <x v="0"/>
    <x v="6"/>
    <x v="17"/>
    <x v="30"/>
    <x v="171"/>
    <x v="1979"/>
    <x v="440"/>
    <x v="63"/>
    <x v="63"/>
    <x v="13"/>
    <x v="20"/>
    <x v="5"/>
    <x v="6"/>
    <x v="6"/>
  </r>
  <r>
    <x v="2034"/>
    <x v="0"/>
    <x v="4"/>
    <x v="98"/>
    <x v="121"/>
    <x v="1536"/>
    <x v="1987"/>
    <x v="440"/>
    <x v="63"/>
    <x v="63"/>
    <x v="13"/>
    <x v="20"/>
    <x v="5"/>
    <x v="4"/>
    <x v="4"/>
  </r>
  <r>
    <x v="2032"/>
    <x v="0"/>
    <x v="8"/>
    <x v="42"/>
    <x v="96"/>
    <x v="880"/>
    <x v="1985"/>
    <x v="441"/>
    <x v="63"/>
    <x v="63"/>
    <x v="13"/>
    <x v="20"/>
    <x v="5"/>
    <x v="8"/>
    <x v="8"/>
  </r>
  <r>
    <x v="2030"/>
    <x v="0"/>
    <x v="4"/>
    <x v="3"/>
    <x v="5"/>
    <x v="37"/>
    <x v="1983"/>
    <x v="434"/>
    <x v="63"/>
    <x v="63"/>
    <x v="13"/>
    <x v="20"/>
    <x v="5"/>
    <x v="4"/>
    <x v="4"/>
  </r>
  <r>
    <x v="2034"/>
    <x v="1"/>
    <x v="2"/>
    <x v="109"/>
    <x v="202"/>
    <x v="1031"/>
    <x v="1987"/>
    <x v="440"/>
    <x v="63"/>
    <x v="63"/>
    <x v="13"/>
    <x v="20"/>
    <x v="5"/>
    <x v="2"/>
    <x v="2"/>
  </r>
  <r>
    <x v="2034"/>
    <x v="0"/>
    <x v="7"/>
    <x v="70"/>
    <x v="44"/>
    <x v="367"/>
    <x v="1987"/>
    <x v="440"/>
    <x v="63"/>
    <x v="63"/>
    <x v="13"/>
    <x v="20"/>
    <x v="5"/>
    <x v="7"/>
    <x v="7"/>
  </r>
  <r>
    <x v="2017"/>
    <x v="0"/>
    <x v="6"/>
    <x v="92"/>
    <x v="10"/>
    <x v="180"/>
    <x v="1970"/>
    <x v="434"/>
    <x v="63"/>
    <x v="63"/>
    <x v="13"/>
    <x v="20"/>
    <x v="5"/>
    <x v="6"/>
    <x v="6"/>
  </r>
  <r>
    <x v="2019"/>
    <x v="0"/>
    <x v="9"/>
    <x v="40"/>
    <x v="2"/>
    <x v="1622"/>
    <x v="1972"/>
    <x v="436"/>
    <x v="63"/>
    <x v="63"/>
    <x v="13"/>
    <x v="20"/>
    <x v="5"/>
    <x v="9"/>
    <x v="9"/>
  </r>
  <r>
    <x v="2024"/>
    <x v="0"/>
    <x v="6"/>
    <x v="11"/>
    <x v="81"/>
    <x v="840"/>
    <x v="1977"/>
    <x v="438"/>
    <x v="63"/>
    <x v="63"/>
    <x v="13"/>
    <x v="20"/>
    <x v="5"/>
    <x v="6"/>
    <x v="6"/>
  </r>
  <r>
    <x v="2023"/>
    <x v="0"/>
    <x v="9"/>
    <x v="51"/>
    <x v="48"/>
    <x v="93"/>
    <x v="1976"/>
    <x v="435"/>
    <x v="63"/>
    <x v="63"/>
    <x v="13"/>
    <x v="20"/>
    <x v="5"/>
    <x v="9"/>
    <x v="9"/>
  </r>
  <r>
    <x v="2020"/>
    <x v="0"/>
    <x v="9"/>
    <x v="54"/>
    <x v="87"/>
    <x v="2061"/>
    <x v="1973"/>
    <x v="437"/>
    <x v="63"/>
    <x v="63"/>
    <x v="13"/>
    <x v="20"/>
    <x v="5"/>
    <x v="9"/>
    <x v="9"/>
  </r>
  <r>
    <x v="2029"/>
    <x v="0"/>
    <x v="11"/>
    <x v="52"/>
    <x v="159"/>
    <x v="1477"/>
    <x v="1982"/>
    <x v="442"/>
    <x v="63"/>
    <x v="63"/>
    <x v="13"/>
    <x v="20"/>
    <x v="5"/>
    <x v="11"/>
    <x v="11"/>
  </r>
  <r>
    <x v="2072"/>
    <x v="0"/>
    <x v="5"/>
    <x v="20"/>
    <x v="41"/>
    <x v="73"/>
    <x v="2024"/>
    <x v="442"/>
    <x v="63"/>
    <x v="63"/>
    <x v="13"/>
    <x v="20"/>
    <x v="5"/>
    <x v="5"/>
    <x v="5"/>
  </r>
  <r>
    <x v="2025"/>
    <x v="0"/>
    <x v="0"/>
    <x v="30"/>
    <x v="14"/>
    <x v="31"/>
    <x v="1978"/>
    <x v="439"/>
    <x v="63"/>
    <x v="63"/>
    <x v="13"/>
    <x v="20"/>
    <x v="5"/>
    <x v="0"/>
    <x v="0"/>
  </r>
  <r>
    <x v="2024"/>
    <x v="0"/>
    <x v="5"/>
    <x v="0"/>
    <x v="18"/>
    <x v="1431"/>
    <x v="1977"/>
    <x v="438"/>
    <x v="63"/>
    <x v="63"/>
    <x v="13"/>
    <x v="20"/>
    <x v="5"/>
    <x v="5"/>
    <x v="5"/>
  </r>
  <r>
    <x v="2022"/>
    <x v="0"/>
    <x v="6"/>
    <x v="8"/>
    <x v="94"/>
    <x v="73"/>
    <x v="1975"/>
    <x v="434"/>
    <x v="63"/>
    <x v="63"/>
    <x v="13"/>
    <x v="20"/>
    <x v="5"/>
    <x v="6"/>
    <x v="6"/>
  </r>
  <r>
    <x v="2030"/>
    <x v="0"/>
    <x v="3"/>
    <x v="11"/>
    <x v="36"/>
    <x v="34"/>
    <x v="1983"/>
    <x v="434"/>
    <x v="63"/>
    <x v="63"/>
    <x v="13"/>
    <x v="20"/>
    <x v="5"/>
    <x v="3"/>
    <x v="3"/>
  </r>
  <r>
    <x v="2029"/>
    <x v="0"/>
    <x v="0"/>
    <x v="11"/>
    <x v="24"/>
    <x v="2009"/>
    <x v="1982"/>
    <x v="442"/>
    <x v="63"/>
    <x v="63"/>
    <x v="13"/>
    <x v="20"/>
    <x v="5"/>
    <x v="0"/>
    <x v="0"/>
  </r>
  <r>
    <x v="2035"/>
    <x v="0"/>
    <x v="11"/>
    <x v="5"/>
    <x v="10"/>
    <x v="637"/>
    <x v="1988"/>
    <x v="443"/>
    <x v="63"/>
    <x v="63"/>
    <x v="13"/>
    <x v="20"/>
    <x v="5"/>
    <x v="11"/>
    <x v="11"/>
  </r>
  <r>
    <x v="2026"/>
    <x v="0"/>
    <x v="0"/>
    <x v="8"/>
    <x v="94"/>
    <x v="73"/>
    <x v="1979"/>
    <x v="440"/>
    <x v="63"/>
    <x v="63"/>
    <x v="13"/>
    <x v="20"/>
    <x v="5"/>
    <x v="0"/>
    <x v="0"/>
  </r>
  <r>
    <x v="2072"/>
    <x v="0"/>
    <x v="6"/>
    <x v="10"/>
    <x v="18"/>
    <x v="13"/>
    <x v="2024"/>
    <x v="442"/>
    <x v="63"/>
    <x v="63"/>
    <x v="13"/>
    <x v="20"/>
    <x v="5"/>
    <x v="6"/>
    <x v="6"/>
  </r>
  <r>
    <x v="2027"/>
    <x v="0"/>
    <x v="8"/>
    <x v="38"/>
    <x v="20"/>
    <x v="84"/>
    <x v="1980"/>
    <x v="441"/>
    <x v="63"/>
    <x v="63"/>
    <x v="13"/>
    <x v="20"/>
    <x v="5"/>
    <x v="8"/>
    <x v="8"/>
  </r>
  <r>
    <x v="2023"/>
    <x v="0"/>
    <x v="4"/>
    <x v="23"/>
    <x v="10"/>
    <x v="42"/>
    <x v="1976"/>
    <x v="435"/>
    <x v="63"/>
    <x v="63"/>
    <x v="13"/>
    <x v="20"/>
    <x v="5"/>
    <x v="4"/>
    <x v="4"/>
  </r>
  <r>
    <x v="2021"/>
    <x v="0"/>
    <x v="11"/>
    <x v="89"/>
    <x v="68"/>
    <x v="2275"/>
    <x v="1974"/>
    <x v="434"/>
    <x v="63"/>
    <x v="63"/>
    <x v="13"/>
    <x v="20"/>
    <x v="5"/>
    <x v="11"/>
    <x v="11"/>
  </r>
  <r>
    <x v="2032"/>
    <x v="1"/>
    <x v="2"/>
    <x v="55"/>
    <x v="120"/>
    <x v="12"/>
    <x v="1985"/>
    <x v="441"/>
    <x v="63"/>
    <x v="63"/>
    <x v="13"/>
    <x v="20"/>
    <x v="5"/>
    <x v="2"/>
    <x v="2"/>
  </r>
  <r>
    <x v="2035"/>
    <x v="0"/>
    <x v="0"/>
    <x v="6"/>
    <x v="9"/>
    <x v="656"/>
    <x v="1988"/>
    <x v="443"/>
    <x v="63"/>
    <x v="63"/>
    <x v="13"/>
    <x v="20"/>
    <x v="5"/>
    <x v="0"/>
    <x v="0"/>
  </r>
  <r>
    <x v="2027"/>
    <x v="0"/>
    <x v="11"/>
    <x v="14"/>
    <x v="19"/>
    <x v="1"/>
    <x v="1980"/>
    <x v="441"/>
    <x v="63"/>
    <x v="63"/>
    <x v="13"/>
    <x v="20"/>
    <x v="5"/>
    <x v="11"/>
    <x v="11"/>
  </r>
  <r>
    <x v="2023"/>
    <x v="0"/>
    <x v="7"/>
    <x v="79"/>
    <x v="18"/>
    <x v="7"/>
    <x v="1976"/>
    <x v="435"/>
    <x v="63"/>
    <x v="63"/>
    <x v="13"/>
    <x v="20"/>
    <x v="5"/>
    <x v="7"/>
    <x v="7"/>
  </r>
  <r>
    <x v="2072"/>
    <x v="0"/>
    <x v="1"/>
    <x v="5"/>
    <x v="30"/>
    <x v="1086"/>
    <x v="2024"/>
    <x v="442"/>
    <x v="63"/>
    <x v="63"/>
    <x v="13"/>
    <x v="20"/>
    <x v="5"/>
    <x v="1"/>
    <x v="1"/>
  </r>
  <r>
    <x v="2071"/>
    <x v="0"/>
    <x v="10"/>
    <x v="7"/>
    <x v="5"/>
    <x v="315"/>
    <x v="2023"/>
    <x v="434"/>
    <x v="63"/>
    <x v="63"/>
    <x v="13"/>
    <x v="20"/>
    <x v="5"/>
    <x v="10"/>
    <x v="10"/>
  </r>
  <r>
    <x v="2070"/>
    <x v="0"/>
    <x v="10"/>
    <x v="0"/>
    <x v="0"/>
    <x v="0"/>
    <x v="2022"/>
    <x v="437"/>
    <x v="63"/>
    <x v="63"/>
    <x v="13"/>
    <x v="20"/>
    <x v="5"/>
    <x v="10"/>
    <x v="10"/>
  </r>
  <r>
    <x v="2052"/>
    <x v="0"/>
    <x v="11"/>
    <x v="111"/>
    <x v="242"/>
    <x v="2708"/>
    <x v="2005"/>
    <x v="442"/>
    <x v="63"/>
    <x v="63"/>
    <x v="13"/>
    <x v="20"/>
    <x v="5"/>
    <x v="11"/>
    <x v="11"/>
  </r>
  <r>
    <x v="2054"/>
    <x v="0"/>
    <x v="9"/>
    <x v="23"/>
    <x v="10"/>
    <x v="42"/>
    <x v="2007"/>
    <x v="442"/>
    <x v="63"/>
    <x v="63"/>
    <x v="13"/>
    <x v="20"/>
    <x v="5"/>
    <x v="9"/>
    <x v="9"/>
  </r>
  <r>
    <x v="2048"/>
    <x v="0"/>
    <x v="6"/>
    <x v="36"/>
    <x v="51"/>
    <x v="6"/>
    <x v="2001"/>
    <x v="434"/>
    <x v="63"/>
    <x v="63"/>
    <x v="13"/>
    <x v="20"/>
    <x v="5"/>
    <x v="6"/>
    <x v="6"/>
  </r>
  <r>
    <x v="2045"/>
    <x v="0"/>
    <x v="5"/>
    <x v="93"/>
    <x v="13"/>
    <x v="389"/>
    <x v="1998"/>
    <x v="443"/>
    <x v="63"/>
    <x v="63"/>
    <x v="13"/>
    <x v="20"/>
    <x v="5"/>
    <x v="5"/>
    <x v="5"/>
  </r>
  <r>
    <x v="2049"/>
    <x v="0"/>
    <x v="6"/>
    <x v="57"/>
    <x v="56"/>
    <x v="217"/>
    <x v="2002"/>
    <x v="438"/>
    <x v="63"/>
    <x v="63"/>
    <x v="13"/>
    <x v="20"/>
    <x v="5"/>
    <x v="6"/>
    <x v="6"/>
  </r>
  <r>
    <x v="2050"/>
    <x v="0"/>
    <x v="11"/>
    <x v="79"/>
    <x v="18"/>
    <x v="7"/>
    <x v="2003"/>
    <x v="436"/>
    <x v="63"/>
    <x v="63"/>
    <x v="13"/>
    <x v="20"/>
    <x v="5"/>
    <x v="11"/>
    <x v="11"/>
  </r>
  <r>
    <x v="2056"/>
    <x v="1"/>
    <x v="2"/>
    <x v="27"/>
    <x v="51"/>
    <x v="76"/>
    <x v="2009"/>
    <x v="437"/>
    <x v="63"/>
    <x v="63"/>
    <x v="13"/>
    <x v="20"/>
    <x v="5"/>
    <x v="2"/>
    <x v="2"/>
  </r>
  <r>
    <x v="2073"/>
    <x v="0"/>
    <x v="8"/>
    <x v="80"/>
    <x v="107"/>
    <x v="740"/>
    <x v="2025"/>
    <x v="439"/>
    <x v="63"/>
    <x v="63"/>
    <x v="13"/>
    <x v="20"/>
    <x v="5"/>
    <x v="8"/>
    <x v="8"/>
  </r>
  <r>
    <x v="2042"/>
    <x v="1"/>
    <x v="2"/>
    <x v="19"/>
    <x v="40"/>
    <x v="327"/>
    <x v="1995"/>
    <x v="439"/>
    <x v="63"/>
    <x v="63"/>
    <x v="13"/>
    <x v="20"/>
    <x v="5"/>
    <x v="2"/>
    <x v="2"/>
  </r>
  <r>
    <x v="2042"/>
    <x v="0"/>
    <x v="2"/>
    <x v="40"/>
    <x v="40"/>
    <x v="1327"/>
    <x v="1995"/>
    <x v="439"/>
    <x v="63"/>
    <x v="63"/>
    <x v="13"/>
    <x v="20"/>
    <x v="5"/>
    <x v="2"/>
    <x v="2"/>
  </r>
  <r>
    <x v="2036"/>
    <x v="0"/>
    <x v="10"/>
    <x v="35"/>
    <x v="102"/>
    <x v="1067"/>
    <x v="1989"/>
    <x v="438"/>
    <x v="63"/>
    <x v="63"/>
    <x v="13"/>
    <x v="20"/>
    <x v="5"/>
    <x v="10"/>
    <x v="10"/>
  </r>
  <r>
    <x v="2073"/>
    <x v="0"/>
    <x v="2"/>
    <x v="103"/>
    <x v="158"/>
    <x v="2709"/>
    <x v="2025"/>
    <x v="439"/>
    <x v="63"/>
    <x v="63"/>
    <x v="13"/>
    <x v="20"/>
    <x v="5"/>
    <x v="2"/>
    <x v="2"/>
  </r>
  <r>
    <x v="2047"/>
    <x v="0"/>
    <x v="5"/>
    <x v="6"/>
    <x v="41"/>
    <x v="34"/>
    <x v="2000"/>
    <x v="441"/>
    <x v="63"/>
    <x v="63"/>
    <x v="13"/>
    <x v="20"/>
    <x v="5"/>
    <x v="5"/>
    <x v="5"/>
  </r>
  <r>
    <x v="2040"/>
    <x v="0"/>
    <x v="3"/>
    <x v="15"/>
    <x v="4"/>
    <x v="270"/>
    <x v="1993"/>
    <x v="443"/>
    <x v="63"/>
    <x v="63"/>
    <x v="13"/>
    <x v="20"/>
    <x v="5"/>
    <x v="3"/>
    <x v="3"/>
  </r>
  <r>
    <x v="2048"/>
    <x v="0"/>
    <x v="5"/>
    <x v="21"/>
    <x v="65"/>
    <x v="75"/>
    <x v="2001"/>
    <x v="434"/>
    <x v="63"/>
    <x v="63"/>
    <x v="13"/>
    <x v="20"/>
    <x v="5"/>
    <x v="5"/>
    <x v="5"/>
  </r>
  <r>
    <x v="2049"/>
    <x v="0"/>
    <x v="5"/>
    <x v="20"/>
    <x v="6"/>
    <x v="7"/>
    <x v="2002"/>
    <x v="438"/>
    <x v="63"/>
    <x v="63"/>
    <x v="13"/>
    <x v="20"/>
    <x v="5"/>
    <x v="5"/>
    <x v="5"/>
  </r>
  <r>
    <x v="2051"/>
    <x v="0"/>
    <x v="11"/>
    <x v="18"/>
    <x v="71"/>
    <x v="772"/>
    <x v="2004"/>
    <x v="440"/>
    <x v="63"/>
    <x v="63"/>
    <x v="13"/>
    <x v="20"/>
    <x v="5"/>
    <x v="11"/>
    <x v="11"/>
  </r>
  <r>
    <x v="2049"/>
    <x v="0"/>
    <x v="10"/>
    <x v="3"/>
    <x v="23"/>
    <x v="31"/>
    <x v="2002"/>
    <x v="438"/>
    <x v="63"/>
    <x v="63"/>
    <x v="13"/>
    <x v="20"/>
    <x v="5"/>
    <x v="10"/>
    <x v="10"/>
  </r>
  <r>
    <x v="2070"/>
    <x v="0"/>
    <x v="1"/>
    <x v="5"/>
    <x v="3"/>
    <x v="316"/>
    <x v="2022"/>
    <x v="437"/>
    <x v="63"/>
    <x v="63"/>
    <x v="13"/>
    <x v="20"/>
    <x v="5"/>
    <x v="1"/>
    <x v="1"/>
  </r>
  <r>
    <x v="2051"/>
    <x v="0"/>
    <x v="0"/>
    <x v="30"/>
    <x v="11"/>
    <x v="384"/>
    <x v="2004"/>
    <x v="440"/>
    <x v="63"/>
    <x v="63"/>
    <x v="13"/>
    <x v="20"/>
    <x v="5"/>
    <x v="0"/>
    <x v="0"/>
  </r>
  <r>
    <x v="2056"/>
    <x v="0"/>
    <x v="2"/>
    <x v="40"/>
    <x v="51"/>
    <x v="355"/>
    <x v="2009"/>
    <x v="437"/>
    <x v="63"/>
    <x v="63"/>
    <x v="13"/>
    <x v="20"/>
    <x v="5"/>
    <x v="2"/>
    <x v="2"/>
  </r>
  <r>
    <x v="2054"/>
    <x v="0"/>
    <x v="4"/>
    <x v="9"/>
    <x v="14"/>
    <x v="14"/>
    <x v="2007"/>
    <x v="442"/>
    <x v="63"/>
    <x v="63"/>
    <x v="13"/>
    <x v="20"/>
    <x v="5"/>
    <x v="4"/>
    <x v="4"/>
  </r>
  <r>
    <x v="2056"/>
    <x v="0"/>
    <x v="4"/>
    <x v="11"/>
    <x v="36"/>
    <x v="34"/>
    <x v="2009"/>
    <x v="437"/>
    <x v="63"/>
    <x v="63"/>
    <x v="13"/>
    <x v="20"/>
    <x v="5"/>
    <x v="4"/>
    <x v="4"/>
  </r>
  <r>
    <x v="2071"/>
    <x v="0"/>
    <x v="1"/>
    <x v="42"/>
    <x v="118"/>
    <x v="283"/>
    <x v="2023"/>
    <x v="434"/>
    <x v="63"/>
    <x v="63"/>
    <x v="13"/>
    <x v="20"/>
    <x v="5"/>
    <x v="1"/>
    <x v="1"/>
  </r>
  <r>
    <x v="2065"/>
    <x v="0"/>
    <x v="10"/>
    <x v="48"/>
    <x v="4"/>
    <x v="73"/>
    <x v="2017"/>
    <x v="446"/>
    <x v="63"/>
    <x v="63"/>
    <x v="13"/>
    <x v="20"/>
    <x v="5"/>
    <x v="10"/>
    <x v="10"/>
  </r>
  <r>
    <x v="2054"/>
    <x v="1"/>
    <x v="2"/>
    <x v="49"/>
    <x v="59"/>
    <x v="66"/>
    <x v="2007"/>
    <x v="442"/>
    <x v="63"/>
    <x v="63"/>
    <x v="13"/>
    <x v="20"/>
    <x v="5"/>
    <x v="2"/>
    <x v="2"/>
  </r>
  <r>
    <x v="2053"/>
    <x v="0"/>
    <x v="11"/>
    <x v="168"/>
    <x v="176"/>
    <x v="2710"/>
    <x v="2006"/>
    <x v="436"/>
    <x v="63"/>
    <x v="63"/>
    <x v="13"/>
    <x v="20"/>
    <x v="5"/>
    <x v="11"/>
    <x v="11"/>
  </r>
  <r>
    <x v="2054"/>
    <x v="0"/>
    <x v="2"/>
    <x v="49"/>
    <x v="59"/>
    <x v="66"/>
    <x v="2007"/>
    <x v="442"/>
    <x v="63"/>
    <x v="63"/>
    <x v="13"/>
    <x v="20"/>
    <x v="5"/>
    <x v="2"/>
    <x v="2"/>
  </r>
  <r>
    <x v="2055"/>
    <x v="0"/>
    <x v="0"/>
    <x v="9"/>
    <x v="11"/>
    <x v="35"/>
    <x v="2008"/>
    <x v="446"/>
    <x v="63"/>
    <x v="63"/>
    <x v="13"/>
    <x v="20"/>
    <x v="5"/>
    <x v="0"/>
    <x v="0"/>
  </r>
  <r>
    <x v="2052"/>
    <x v="0"/>
    <x v="0"/>
    <x v="70"/>
    <x v="31"/>
    <x v="2681"/>
    <x v="2005"/>
    <x v="442"/>
    <x v="63"/>
    <x v="63"/>
    <x v="13"/>
    <x v="20"/>
    <x v="5"/>
    <x v="0"/>
    <x v="0"/>
  </r>
  <r>
    <x v="2065"/>
    <x v="0"/>
    <x v="5"/>
    <x v="8"/>
    <x v="9"/>
    <x v="13"/>
    <x v="2017"/>
    <x v="446"/>
    <x v="63"/>
    <x v="63"/>
    <x v="13"/>
    <x v="20"/>
    <x v="5"/>
    <x v="5"/>
    <x v="5"/>
  </r>
  <r>
    <x v="2045"/>
    <x v="0"/>
    <x v="1"/>
    <x v="29"/>
    <x v="25"/>
    <x v="2711"/>
    <x v="1998"/>
    <x v="443"/>
    <x v="63"/>
    <x v="63"/>
    <x v="13"/>
    <x v="20"/>
    <x v="5"/>
    <x v="1"/>
    <x v="1"/>
  </r>
  <r>
    <x v="2070"/>
    <x v="0"/>
    <x v="5"/>
    <x v="16"/>
    <x v="17"/>
    <x v="6"/>
    <x v="2022"/>
    <x v="437"/>
    <x v="63"/>
    <x v="63"/>
    <x v="13"/>
    <x v="20"/>
    <x v="5"/>
    <x v="5"/>
    <x v="5"/>
  </r>
  <r>
    <x v="2045"/>
    <x v="0"/>
    <x v="10"/>
    <x v="26"/>
    <x v="81"/>
    <x v="1471"/>
    <x v="1998"/>
    <x v="443"/>
    <x v="63"/>
    <x v="63"/>
    <x v="13"/>
    <x v="20"/>
    <x v="5"/>
    <x v="10"/>
    <x v="10"/>
  </r>
  <r>
    <x v="2056"/>
    <x v="0"/>
    <x v="8"/>
    <x v="27"/>
    <x v="102"/>
    <x v="84"/>
    <x v="2009"/>
    <x v="437"/>
    <x v="63"/>
    <x v="63"/>
    <x v="13"/>
    <x v="20"/>
    <x v="5"/>
    <x v="8"/>
    <x v="8"/>
  </r>
  <r>
    <x v="2076"/>
    <x v="0"/>
    <x v="8"/>
    <x v="9"/>
    <x v="7"/>
    <x v="282"/>
    <x v="2028"/>
    <x v="447"/>
    <x v="64"/>
    <x v="64"/>
    <x v="3"/>
    <x v="3"/>
    <x v="1"/>
    <x v="8"/>
    <x v="8"/>
  </r>
  <r>
    <x v="2077"/>
    <x v="0"/>
    <x v="0"/>
    <x v="21"/>
    <x v="18"/>
    <x v="11"/>
    <x v="2029"/>
    <x v="448"/>
    <x v="64"/>
    <x v="64"/>
    <x v="3"/>
    <x v="3"/>
    <x v="1"/>
    <x v="0"/>
    <x v="0"/>
  </r>
  <r>
    <x v="2078"/>
    <x v="0"/>
    <x v="5"/>
    <x v="12"/>
    <x v="6"/>
    <x v="145"/>
    <x v="2030"/>
    <x v="449"/>
    <x v="64"/>
    <x v="64"/>
    <x v="3"/>
    <x v="3"/>
    <x v="1"/>
    <x v="5"/>
    <x v="5"/>
  </r>
  <r>
    <x v="2079"/>
    <x v="0"/>
    <x v="1"/>
    <x v="143"/>
    <x v="127"/>
    <x v="2712"/>
    <x v="2031"/>
    <x v="450"/>
    <x v="64"/>
    <x v="64"/>
    <x v="3"/>
    <x v="3"/>
    <x v="1"/>
    <x v="1"/>
    <x v="1"/>
  </r>
  <r>
    <x v="2080"/>
    <x v="0"/>
    <x v="9"/>
    <x v="46"/>
    <x v="119"/>
    <x v="2098"/>
    <x v="2032"/>
    <x v="447"/>
    <x v="64"/>
    <x v="64"/>
    <x v="3"/>
    <x v="3"/>
    <x v="1"/>
    <x v="9"/>
    <x v="9"/>
  </r>
  <r>
    <x v="2081"/>
    <x v="0"/>
    <x v="6"/>
    <x v="48"/>
    <x v="76"/>
    <x v="207"/>
    <x v="2033"/>
    <x v="451"/>
    <x v="64"/>
    <x v="64"/>
    <x v="3"/>
    <x v="3"/>
    <x v="1"/>
    <x v="6"/>
    <x v="6"/>
  </r>
  <r>
    <x v="2082"/>
    <x v="0"/>
    <x v="4"/>
    <x v="36"/>
    <x v="37"/>
    <x v="776"/>
    <x v="2034"/>
    <x v="450"/>
    <x v="64"/>
    <x v="64"/>
    <x v="3"/>
    <x v="3"/>
    <x v="1"/>
    <x v="4"/>
    <x v="4"/>
  </r>
  <r>
    <x v="2082"/>
    <x v="0"/>
    <x v="8"/>
    <x v="29"/>
    <x v="153"/>
    <x v="631"/>
    <x v="2034"/>
    <x v="450"/>
    <x v="64"/>
    <x v="64"/>
    <x v="3"/>
    <x v="3"/>
    <x v="1"/>
    <x v="8"/>
    <x v="8"/>
  </r>
  <r>
    <x v="2083"/>
    <x v="0"/>
    <x v="0"/>
    <x v="20"/>
    <x v="85"/>
    <x v="511"/>
    <x v="2035"/>
    <x v="447"/>
    <x v="64"/>
    <x v="64"/>
    <x v="3"/>
    <x v="3"/>
    <x v="1"/>
    <x v="0"/>
    <x v="0"/>
  </r>
  <r>
    <x v="2079"/>
    <x v="0"/>
    <x v="10"/>
    <x v="84"/>
    <x v="96"/>
    <x v="208"/>
    <x v="2031"/>
    <x v="450"/>
    <x v="64"/>
    <x v="64"/>
    <x v="3"/>
    <x v="3"/>
    <x v="1"/>
    <x v="10"/>
    <x v="10"/>
  </r>
  <r>
    <x v="2084"/>
    <x v="0"/>
    <x v="8"/>
    <x v="79"/>
    <x v="65"/>
    <x v="3"/>
    <x v="2036"/>
    <x v="448"/>
    <x v="64"/>
    <x v="64"/>
    <x v="3"/>
    <x v="3"/>
    <x v="1"/>
    <x v="8"/>
    <x v="8"/>
  </r>
  <r>
    <x v="2082"/>
    <x v="1"/>
    <x v="2"/>
    <x v="126"/>
    <x v="136"/>
    <x v="2713"/>
    <x v="2034"/>
    <x v="450"/>
    <x v="64"/>
    <x v="64"/>
    <x v="3"/>
    <x v="3"/>
    <x v="1"/>
    <x v="2"/>
    <x v="2"/>
  </r>
  <r>
    <x v="2080"/>
    <x v="0"/>
    <x v="2"/>
    <x v="33"/>
    <x v="49"/>
    <x v="347"/>
    <x v="2032"/>
    <x v="447"/>
    <x v="64"/>
    <x v="64"/>
    <x v="3"/>
    <x v="3"/>
    <x v="1"/>
    <x v="2"/>
    <x v="2"/>
  </r>
  <r>
    <x v="2085"/>
    <x v="0"/>
    <x v="0"/>
    <x v="15"/>
    <x v="44"/>
    <x v="822"/>
    <x v="2037"/>
    <x v="449"/>
    <x v="64"/>
    <x v="64"/>
    <x v="3"/>
    <x v="3"/>
    <x v="1"/>
    <x v="0"/>
    <x v="0"/>
  </r>
  <r>
    <x v="2085"/>
    <x v="0"/>
    <x v="11"/>
    <x v="147"/>
    <x v="164"/>
    <x v="766"/>
    <x v="2037"/>
    <x v="449"/>
    <x v="64"/>
    <x v="64"/>
    <x v="3"/>
    <x v="3"/>
    <x v="1"/>
    <x v="11"/>
    <x v="11"/>
  </r>
  <r>
    <x v="2086"/>
    <x v="0"/>
    <x v="11"/>
    <x v="113"/>
    <x v="119"/>
    <x v="22"/>
    <x v="2038"/>
    <x v="448"/>
    <x v="64"/>
    <x v="64"/>
    <x v="3"/>
    <x v="3"/>
    <x v="1"/>
    <x v="11"/>
    <x v="11"/>
  </r>
  <r>
    <x v="2081"/>
    <x v="0"/>
    <x v="0"/>
    <x v="8"/>
    <x v="9"/>
    <x v="13"/>
    <x v="2033"/>
    <x v="451"/>
    <x v="64"/>
    <x v="64"/>
    <x v="3"/>
    <x v="3"/>
    <x v="1"/>
    <x v="0"/>
    <x v="0"/>
  </r>
  <r>
    <x v="2078"/>
    <x v="0"/>
    <x v="0"/>
    <x v="8"/>
    <x v="0"/>
    <x v="7"/>
    <x v="2030"/>
    <x v="449"/>
    <x v="64"/>
    <x v="64"/>
    <x v="3"/>
    <x v="3"/>
    <x v="1"/>
    <x v="0"/>
    <x v="0"/>
  </r>
  <r>
    <x v="2077"/>
    <x v="0"/>
    <x v="11"/>
    <x v="52"/>
    <x v="72"/>
    <x v="365"/>
    <x v="2029"/>
    <x v="448"/>
    <x v="64"/>
    <x v="64"/>
    <x v="3"/>
    <x v="3"/>
    <x v="1"/>
    <x v="11"/>
    <x v="11"/>
  </r>
  <r>
    <x v="2080"/>
    <x v="1"/>
    <x v="2"/>
    <x v="90"/>
    <x v="49"/>
    <x v="497"/>
    <x v="2032"/>
    <x v="447"/>
    <x v="64"/>
    <x v="64"/>
    <x v="3"/>
    <x v="3"/>
    <x v="1"/>
    <x v="2"/>
    <x v="2"/>
  </r>
  <r>
    <x v="2087"/>
    <x v="0"/>
    <x v="3"/>
    <x v="57"/>
    <x v="1"/>
    <x v="255"/>
    <x v="2039"/>
    <x v="447"/>
    <x v="64"/>
    <x v="64"/>
    <x v="3"/>
    <x v="3"/>
    <x v="1"/>
    <x v="3"/>
    <x v="3"/>
  </r>
  <r>
    <x v="2088"/>
    <x v="0"/>
    <x v="8"/>
    <x v="37"/>
    <x v="24"/>
    <x v="756"/>
    <x v="2040"/>
    <x v="447"/>
    <x v="64"/>
    <x v="64"/>
    <x v="3"/>
    <x v="3"/>
    <x v="1"/>
    <x v="8"/>
    <x v="8"/>
  </r>
  <r>
    <x v="2089"/>
    <x v="0"/>
    <x v="1"/>
    <x v="37"/>
    <x v="3"/>
    <x v="6"/>
    <x v="2041"/>
    <x v="448"/>
    <x v="64"/>
    <x v="64"/>
    <x v="3"/>
    <x v="3"/>
    <x v="1"/>
    <x v="1"/>
    <x v="1"/>
  </r>
  <r>
    <x v="2090"/>
    <x v="0"/>
    <x v="11"/>
    <x v="93"/>
    <x v="43"/>
    <x v="1466"/>
    <x v="2042"/>
    <x v="448"/>
    <x v="64"/>
    <x v="64"/>
    <x v="3"/>
    <x v="3"/>
    <x v="1"/>
    <x v="11"/>
    <x v="11"/>
  </r>
  <r>
    <x v="2090"/>
    <x v="0"/>
    <x v="0"/>
    <x v="75"/>
    <x v="17"/>
    <x v="120"/>
    <x v="2042"/>
    <x v="448"/>
    <x v="64"/>
    <x v="64"/>
    <x v="3"/>
    <x v="3"/>
    <x v="1"/>
    <x v="0"/>
    <x v="0"/>
  </r>
  <r>
    <x v="2082"/>
    <x v="0"/>
    <x v="9"/>
    <x v="88"/>
    <x v="145"/>
    <x v="252"/>
    <x v="2034"/>
    <x v="450"/>
    <x v="64"/>
    <x v="64"/>
    <x v="3"/>
    <x v="3"/>
    <x v="1"/>
    <x v="9"/>
    <x v="9"/>
  </r>
  <r>
    <x v="2091"/>
    <x v="0"/>
    <x v="8"/>
    <x v="48"/>
    <x v="59"/>
    <x v="245"/>
    <x v="930"/>
    <x v="448"/>
    <x v="64"/>
    <x v="64"/>
    <x v="3"/>
    <x v="3"/>
    <x v="1"/>
    <x v="8"/>
    <x v="8"/>
  </r>
  <r>
    <x v="2080"/>
    <x v="0"/>
    <x v="8"/>
    <x v="19"/>
    <x v="114"/>
    <x v="13"/>
    <x v="2032"/>
    <x v="447"/>
    <x v="64"/>
    <x v="64"/>
    <x v="3"/>
    <x v="3"/>
    <x v="1"/>
    <x v="8"/>
    <x v="8"/>
  </r>
  <r>
    <x v="2092"/>
    <x v="0"/>
    <x v="2"/>
    <x v="98"/>
    <x v="99"/>
    <x v="318"/>
    <x v="2043"/>
    <x v="448"/>
    <x v="64"/>
    <x v="64"/>
    <x v="3"/>
    <x v="3"/>
    <x v="1"/>
    <x v="2"/>
    <x v="2"/>
  </r>
  <r>
    <x v="2076"/>
    <x v="0"/>
    <x v="11"/>
    <x v="13"/>
    <x v="8"/>
    <x v="572"/>
    <x v="2028"/>
    <x v="447"/>
    <x v="64"/>
    <x v="64"/>
    <x v="3"/>
    <x v="3"/>
    <x v="1"/>
    <x v="11"/>
    <x v="11"/>
  </r>
  <r>
    <x v="2092"/>
    <x v="0"/>
    <x v="8"/>
    <x v="31"/>
    <x v="87"/>
    <x v="587"/>
    <x v="2043"/>
    <x v="448"/>
    <x v="64"/>
    <x v="64"/>
    <x v="3"/>
    <x v="3"/>
    <x v="1"/>
    <x v="8"/>
    <x v="8"/>
  </r>
  <r>
    <x v="2093"/>
    <x v="0"/>
    <x v="7"/>
    <x v="75"/>
    <x v="91"/>
    <x v="124"/>
    <x v="2044"/>
    <x v="447"/>
    <x v="64"/>
    <x v="64"/>
    <x v="3"/>
    <x v="3"/>
    <x v="1"/>
    <x v="7"/>
    <x v="7"/>
  </r>
  <r>
    <x v="2094"/>
    <x v="0"/>
    <x v="7"/>
    <x v="30"/>
    <x v="18"/>
    <x v="6"/>
    <x v="2045"/>
    <x v="448"/>
    <x v="64"/>
    <x v="64"/>
    <x v="3"/>
    <x v="3"/>
    <x v="1"/>
    <x v="7"/>
    <x v="7"/>
  </r>
  <r>
    <x v="2095"/>
    <x v="0"/>
    <x v="5"/>
    <x v="75"/>
    <x v="91"/>
    <x v="124"/>
    <x v="2046"/>
    <x v="448"/>
    <x v="64"/>
    <x v="64"/>
    <x v="3"/>
    <x v="3"/>
    <x v="1"/>
    <x v="5"/>
    <x v="5"/>
  </r>
  <r>
    <x v="2096"/>
    <x v="0"/>
    <x v="3"/>
    <x v="17"/>
    <x v="1"/>
    <x v="1164"/>
    <x v="2047"/>
    <x v="448"/>
    <x v="64"/>
    <x v="64"/>
    <x v="3"/>
    <x v="3"/>
    <x v="1"/>
    <x v="3"/>
    <x v="3"/>
  </r>
  <r>
    <x v="2097"/>
    <x v="0"/>
    <x v="4"/>
    <x v="65"/>
    <x v="81"/>
    <x v="614"/>
    <x v="2048"/>
    <x v="447"/>
    <x v="64"/>
    <x v="64"/>
    <x v="3"/>
    <x v="3"/>
    <x v="1"/>
    <x v="4"/>
    <x v="4"/>
  </r>
  <r>
    <x v="2096"/>
    <x v="0"/>
    <x v="1"/>
    <x v="50"/>
    <x v="26"/>
    <x v="50"/>
    <x v="2047"/>
    <x v="448"/>
    <x v="64"/>
    <x v="64"/>
    <x v="3"/>
    <x v="3"/>
    <x v="1"/>
    <x v="1"/>
    <x v="1"/>
  </r>
  <r>
    <x v="2097"/>
    <x v="1"/>
    <x v="2"/>
    <x v="58"/>
    <x v="33"/>
    <x v="103"/>
    <x v="2048"/>
    <x v="447"/>
    <x v="64"/>
    <x v="64"/>
    <x v="3"/>
    <x v="3"/>
    <x v="1"/>
    <x v="2"/>
    <x v="2"/>
  </r>
  <r>
    <x v="2098"/>
    <x v="0"/>
    <x v="8"/>
    <x v="22"/>
    <x v="211"/>
    <x v="2714"/>
    <x v="2049"/>
    <x v="452"/>
    <x v="64"/>
    <x v="64"/>
    <x v="3"/>
    <x v="3"/>
    <x v="1"/>
    <x v="8"/>
    <x v="8"/>
  </r>
  <r>
    <x v="2099"/>
    <x v="0"/>
    <x v="5"/>
    <x v="75"/>
    <x v="91"/>
    <x v="124"/>
    <x v="2050"/>
    <x v="448"/>
    <x v="64"/>
    <x v="64"/>
    <x v="3"/>
    <x v="3"/>
    <x v="1"/>
    <x v="5"/>
    <x v="5"/>
  </r>
  <r>
    <x v="2094"/>
    <x v="0"/>
    <x v="1"/>
    <x v="94"/>
    <x v="2"/>
    <x v="377"/>
    <x v="2045"/>
    <x v="448"/>
    <x v="64"/>
    <x v="64"/>
    <x v="3"/>
    <x v="3"/>
    <x v="1"/>
    <x v="1"/>
    <x v="1"/>
  </r>
  <r>
    <x v="2100"/>
    <x v="0"/>
    <x v="8"/>
    <x v="65"/>
    <x v="47"/>
    <x v="618"/>
    <x v="2051"/>
    <x v="450"/>
    <x v="64"/>
    <x v="64"/>
    <x v="3"/>
    <x v="3"/>
    <x v="1"/>
    <x v="8"/>
    <x v="8"/>
  </r>
  <r>
    <x v="2093"/>
    <x v="0"/>
    <x v="3"/>
    <x v="20"/>
    <x v="12"/>
    <x v="6"/>
    <x v="2044"/>
    <x v="447"/>
    <x v="64"/>
    <x v="64"/>
    <x v="3"/>
    <x v="3"/>
    <x v="1"/>
    <x v="3"/>
    <x v="3"/>
  </r>
  <r>
    <x v="2101"/>
    <x v="0"/>
    <x v="6"/>
    <x v="75"/>
    <x v="65"/>
    <x v="120"/>
    <x v="2052"/>
    <x v="449"/>
    <x v="64"/>
    <x v="64"/>
    <x v="3"/>
    <x v="3"/>
    <x v="1"/>
    <x v="6"/>
    <x v="6"/>
  </r>
  <r>
    <x v="2096"/>
    <x v="0"/>
    <x v="7"/>
    <x v="0"/>
    <x v="9"/>
    <x v="265"/>
    <x v="2047"/>
    <x v="448"/>
    <x v="64"/>
    <x v="64"/>
    <x v="3"/>
    <x v="3"/>
    <x v="1"/>
    <x v="7"/>
    <x v="7"/>
  </r>
  <r>
    <x v="2093"/>
    <x v="0"/>
    <x v="4"/>
    <x v="20"/>
    <x v="12"/>
    <x v="6"/>
    <x v="2044"/>
    <x v="447"/>
    <x v="64"/>
    <x v="64"/>
    <x v="3"/>
    <x v="3"/>
    <x v="1"/>
    <x v="4"/>
    <x v="4"/>
  </r>
  <r>
    <x v="2093"/>
    <x v="0"/>
    <x v="9"/>
    <x v="8"/>
    <x v="85"/>
    <x v="31"/>
    <x v="2044"/>
    <x v="447"/>
    <x v="64"/>
    <x v="64"/>
    <x v="3"/>
    <x v="3"/>
    <x v="1"/>
    <x v="9"/>
    <x v="9"/>
  </r>
  <r>
    <x v="2097"/>
    <x v="0"/>
    <x v="9"/>
    <x v="94"/>
    <x v="118"/>
    <x v="944"/>
    <x v="2048"/>
    <x v="447"/>
    <x v="64"/>
    <x v="64"/>
    <x v="3"/>
    <x v="3"/>
    <x v="1"/>
    <x v="9"/>
    <x v="9"/>
  </r>
  <r>
    <x v="2099"/>
    <x v="0"/>
    <x v="6"/>
    <x v="75"/>
    <x v="91"/>
    <x v="124"/>
    <x v="2050"/>
    <x v="448"/>
    <x v="64"/>
    <x v="64"/>
    <x v="3"/>
    <x v="3"/>
    <x v="1"/>
    <x v="6"/>
    <x v="6"/>
  </r>
  <r>
    <x v="2102"/>
    <x v="0"/>
    <x v="8"/>
    <x v="15"/>
    <x v="75"/>
    <x v="1510"/>
    <x v="2053"/>
    <x v="451"/>
    <x v="64"/>
    <x v="64"/>
    <x v="3"/>
    <x v="3"/>
    <x v="1"/>
    <x v="8"/>
    <x v="8"/>
  </r>
  <r>
    <x v="2088"/>
    <x v="0"/>
    <x v="2"/>
    <x v="4"/>
    <x v="60"/>
    <x v="200"/>
    <x v="2040"/>
    <x v="447"/>
    <x v="64"/>
    <x v="64"/>
    <x v="3"/>
    <x v="3"/>
    <x v="1"/>
    <x v="2"/>
    <x v="2"/>
  </r>
  <r>
    <x v="2088"/>
    <x v="1"/>
    <x v="2"/>
    <x v="51"/>
    <x v="60"/>
    <x v="71"/>
    <x v="2040"/>
    <x v="447"/>
    <x v="64"/>
    <x v="64"/>
    <x v="3"/>
    <x v="3"/>
    <x v="1"/>
    <x v="2"/>
    <x v="2"/>
  </r>
  <r>
    <x v="2087"/>
    <x v="0"/>
    <x v="7"/>
    <x v="79"/>
    <x v="13"/>
    <x v="37"/>
    <x v="2039"/>
    <x v="447"/>
    <x v="64"/>
    <x v="64"/>
    <x v="3"/>
    <x v="3"/>
    <x v="1"/>
    <x v="7"/>
    <x v="7"/>
  </r>
  <r>
    <x v="2103"/>
    <x v="0"/>
    <x v="8"/>
    <x v="37"/>
    <x v="4"/>
    <x v="148"/>
    <x v="2054"/>
    <x v="448"/>
    <x v="64"/>
    <x v="64"/>
    <x v="3"/>
    <x v="3"/>
    <x v="1"/>
    <x v="8"/>
    <x v="8"/>
  </r>
  <r>
    <x v="2093"/>
    <x v="1"/>
    <x v="2"/>
    <x v="8"/>
    <x v="98"/>
    <x v="6"/>
    <x v="2044"/>
    <x v="447"/>
    <x v="64"/>
    <x v="64"/>
    <x v="3"/>
    <x v="3"/>
    <x v="1"/>
    <x v="2"/>
    <x v="2"/>
  </r>
  <r>
    <x v="2102"/>
    <x v="0"/>
    <x v="2"/>
    <x v="53"/>
    <x v="48"/>
    <x v="17"/>
    <x v="2053"/>
    <x v="451"/>
    <x v="64"/>
    <x v="64"/>
    <x v="3"/>
    <x v="3"/>
    <x v="1"/>
    <x v="2"/>
    <x v="2"/>
  </r>
  <r>
    <x v="2101"/>
    <x v="0"/>
    <x v="5"/>
    <x v="75"/>
    <x v="91"/>
    <x v="124"/>
    <x v="2052"/>
    <x v="449"/>
    <x v="64"/>
    <x v="64"/>
    <x v="3"/>
    <x v="3"/>
    <x v="1"/>
    <x v="5"/>
    <x v="5"/>
  </r>
  <r>
    <x v="2104"/>
    <x v="0"/>
    <x v="0"/>
    <x v="6"/>
    <x v="85"/>
    <x v="171"/>
    <x v="2055"/>
    <x v="452"/>
    <x v="64"/>
    <x v="64"/>
    <x v="3"/>
    <x v="3"/>
    <x v="1"/>
    <x v="0"/>
    <x v="0"/>
  </r>
  <r>
    <x v="2100"/>
    <x v="0"/>
    <x v="2"/>
    <x v="35"/>
    <x v="60"/>
    <x v="305"/>
    <x v="2051"/>
    <x v="450"/>
    <x v="64"/>
    <x v="64"/>
    <x v="3"/>
    <x v="3"/>
    <x v="1"/>
    <x v="2"/>
    <x v="2"/>
  </r>
  <r>
    <x v="2105"/>
    <x v="0"/>
    <x v="7"/>
    <x v="79"/>
    <x v="63"/>
    <x v="73"/>
    <x v="1309"/>
    <x v="450"/>
    <x v="64"/>
    <x v="64"/>
    <x v="3"/>
    <x v="3"/>
    <x v="1"/>
    <x v="7"/>
    <x v="7"/>
  </r>
  <r>
    <x v="2105"/>
    <x v="0"/>
    <x v="3"/>
    <x v="3"/>
    <x v="4"/>
    <x v="510"/>
    <x v="1309"/>
    <x v="450"/>
    <x v="64"/>
    <x v="64"/>
    <x v="3"/>
    <x v="3"/>
    <x v="1"/>
    <x v="3"/>
    <x v="3"/>
  </r>
  <r>
    <x v="2106"/>
    <x v="0"/>
    <x v="8"/>
    <x v="126"/>
    <x v="142"/>
    <x v="2715"/>
    <x v="2056"/>
    <x v="452"/>
    <x v="64"/>
    <x v="64"/>
    <x v="3"/>
    <x v="3"/>
    <x v="1"/>
    <x v="8"/>
    <x v="8"/>
  </r>
  <r>
    <x v="2107"/>
    <x v="0"/>
    <x v="7"/>
    <x v="63"/>
    <x v="1"/>
    <x v="165"/>
    <x v="2057"/>
    <x v="447"/>
    <x v="64"/>
    <x v="64"/>
    <x v="3"/>
    <x v="3"/>
    <x v="1"/>
    <x v="7"/>
    <x v="7"/>
  </r>
  <r>
    <x v="2108"/>
    <x v="0"/>
    <x v="11"/>
    <x v="18"/>
    <x v="39"/>
    <x v="75"/>
    <x v="2058"/>
    <x v="450"/>
    <x v="64"/>
    <x v="64"/>
    <x v="3"/>
    <x v="3"/>
    <x v="1"/>
    <x v="11"/>
    <x v="11"/>
  </r>
  <r>
    <x v="2109"/>
    <x v="0"/>
    <x v="5"/>
    <x v="6"/>
    <x v="85"/>
    <x v="171"/>
    <x v="2059"/>
    <x v="451"/>
    <x v="64"/>
    <x v="64"/>
    <x v="3"/>
    <x v="3"/>
    <x v="1"/>
    <x v="5"/>
    <x v="5"/>
  </r>
  <r>
    <x v="2110"/>
    <x v="0"/>
    <x v="1"/>
    <x v="14"/>
    <x v="20"/>
    <x v="7"/>
    <x v="2060"/>
    <x v="448"/>
    <x v="64"/>
    <x v="64"/>
    <x v="3"/>
    <x v="3"/>
    <x v="1"/>
    <x v="1"/>
    <x v="1"/>
  </r>
  <r>
    <x v="2111"/>
    <x v="0"/>
    <x v="1"/>
    <x v="103"/>
    <x v="166"/>
    <x v="13"/>
    <x v="2061"/>
    <x v="451"/>
    <x v="64"/>
    <x v="64"/>
    <x v="3"/>
    <x v="3"/>
    <x v="1"/>
    <x v="1"/>
    <x v="1"/>
  </r>
  <r>
    <x v="2112"/>
    <x v="0"/>
    <x v="8"/>
    <x v="23"/>
    <x v="30"/>
    <x v="680"/>
    <x v="2062"/>
    <x v="448"/>
    <x v="64"/>
    <x v="64"/>
    <x v="3"/>
    <x v="3"/>
    <x v="1"/>
    <x v="8"/>
    <x v="8"/>
  </r>
  <r>
    <x v="2106"/>
    <x v="0"/>
    <x v="2"/>
    <x v="254"/>
    <x v="272"/>
    <x v="2716"/>
    <x v="2056"/>
    <x v="452"/>
    <x v="64"/>
    <x v="64"/>
    <x v="3"/>
    <x v="3"/>
    <x v="1"/>
    <x v="2"/>
    <x v="2"/>
  </r>
  <r>
    <x v="2107"/>
    <x v="0"/>
    <x v="3"/>
    <x v="90"/>
    <x v="106"/>
    <x v="126"/>
    <x v="2057"/>
    <x v="447"/>
    <x v="64"/>
    <x v="64"/>
    <x v="3"/>
    <x v="3"/>
    <x v="1"/>
    <x v="3"/>
    <x v="3"/>
  </r>
  <r>
    <x v="2113"/>
    <x v="0"/>
    <x v="6"/>
    <x v="79"/>
    <x v="63"/>
    <x v="73"/>
    <x v="2063"/>
    <x v="448"/>
    <x v="64"/>
    <x v="64"/>
    <x v="3"/>
    <x v="3"/>
    <x v="1"/>
    <x v="6"/>
    <x v="6"/>
  </r>
  <r>
    <x v="2114"/>
    <x v="0"/>
    <x v="0"/>
    <x v="92"/>
    <x v="43"/>
    <x v="137"/>
    <x v="2064"/>
    <x v="447"/>
    <x v="64"/>
    <x v="64"/>
    <x v="3"/>
    <x v="3"/>
    <x v="1"/>
    <x v="0"/>
    <x v="0"/>
  </r>
  <r>
    <x v="2110"/>
    <x v="0"/>
    <x v="3"/>
    <x v="54"/>
    <x v="75"/>
    <x v="202"/>
    <x v="2060"/>
    <x v="448"/>
    <x v="64"/>
    <x v="64"/>
    <x v="3"/>
    <x v="3"/>
    <x v="1"/>
    <x v="3"/>
    <x v="3"/>
  </r>
  <r>
    <x v="2110"/>
    <x v="0"/>
    <x v="7"/>
    <x v="30"/>
    <x v="8"/>
    <x v="13"/>
    <x v="2060"/>
    <x v="448"/>
    <x v="64"/>
    <x v="64"/>
    <x v="3"/>
    <x v="3"/>
    <x v="1"/>
    <x v="7"/>
    <x v="7"/>
  </r>
  <r>
    <x v="2115"/>
    <x v="0"/>
    <x v="5"/>
    <x v="13"/>
    <x v="14"/>
    <x v="44"/>
    <x v="2065"/>
    <x v="452"/>
    <x v="64"/>
    <x v="64"/>
    <x v="3"/>
    <x v="3"/>
    <x v="1"/>
    <x v="5"/>
    <x v="5"/>
  </r>
  <r>
    <x v="2111"/>
    <x v="0"/>
    <x v="10"/>
    <x v="27"/>
    <x v="58"/>
    <x v="1617"/>
    <x v="2061"/>
    <x v="451"/>
    <x v="64"/>
    <x v="64"/>
    <x v="3"/>
    <x v="3"/>
    <x v="1"/>
    <x v="10"/>
    <x v="10"/>
  </r>
  <r>
    <x v="2108"/>
    <x v="0"/>
    <x v="0"/>
    <x v="21"/>
    <x v="65"/>
    <x v="75"/>
    <x v="2058"/>
    <x v="450"/>
    <x v="64"/>
    <x v="64"/>
    <x v="3"/>
    <x v="3"/>
    <x v="1"/>
    <x v="0"/>
    <x v="0"/>
  </r>
  <r>
    <x v="2107"/>
    <x v="1"/>
    <x v="2"/>
    <x v="152"/>
    <x v="164"/>
    <x v="522"/>
    <x v="2057"/>
    <x v="447"/>
    <x v="64"/>
    <x v="64"/>
    <x v="3"/>
    <x v="3"/>
    <x v="1"/>
    <x v="2"/>
    <x v="2"/>
  </r>
  <r>
    <x v="2107"/>
    <x v="0"/>
    <x v="4"/>
    <x v="56"/>
    <x v="58"/>
    <x v="1337"/>
    <x v="2057"/>
    <x v="447"/>
    <x v="64"/>
    <x v="64"/>
    <x v="3"/>
    <x v="3"/>
    <x v="1"/>
    <x v="4"/>
    <x v="4"/>
  </r>
  <r>
    <x v="2111"/>
    <x v="0"/>
    <x v="7"/>
    <x v="24"/>
    <x v="60"/>
    <x v="697"/>
    <x v="2061"/>
    <x v="451"/>
    <x v="64"/>
    <x v="64"/>
    <x v="3"/>
    <x v="3"/>
    <x v="1"/>
    <x v="7"/>
    <x v="7"/>
  </r>
  <r>
    <x v="2112"/>
    <x v="0"/>
    <x v="11"/>
    <x v="5"/>
    <x v="3"/>
    <x v="316"/>
    <x v="2062"/>
    <x v="448"/>
    <x v="64"/>
    <x v="64"/>
    <x v="3"/>
    <x v="3"/>
    <x v="1"/>
    <x v="11"/>
    <x v="11"/>
  </r>
  <r>
    <x v="2115"/>
    <x v="0"/>
    <x v="1"/>
    <x v="102"/>
    <x v="156"/>
    <x v="956"/>
    <x v="2065"/>
    <x v="452"/>
    <x v="64"/>
    <x v="64"/>
    <x v="3"/>
    <x v="3"/>
    <x v="1"/>
    <x v="1"/>
    <x v="1"/>
  </r>
  <r>
    <x v="2105"/>
    <x v="0"/>
    <x v="10"/>
    <x v="30"/>
    <x v="23"/>
    <x v="171"/>
    <x v="1309"/>
    <x v="450"/>
    <x v="64"/>
    <x v="64"/>
    <x v="3"/>
    <x v="3"/>
    <x v="1"/>
    <x v="10"/>
    <x v="10"/>
  </r>
  <r>
    <x v="2105"/>
    <x v="0"/>
    <x v="1"/>
    <x v="4"/>
    <x v="81"/>
    <x v="44"/>
    <x v="1309"/>
    <x v="450"/>
    <x v="64"/>
    <x v="64"/>
    <x v="3"/>
    <x v="3"/>
    <x v="1"/>
    <x v="1"/>
    <x v="1"/>
  </r>
  <r>
    <x v="2116"/>
    <x v="0"/>
    <x v="7"/>
    <x v="92"/>
    <x v="8"/>
    <x v="63"/>
    <x v="2066"/>
    <x v="447"/>
    <x v="64"/>
    <x v="64"/>
    <x v="3"/>
    <x v="3"/>
    <x v="1"/>
    <x v="7"/>
    <x v="7"/>
  </r>
  <r>
    <x v="2113"/>
    <x v="0"/>
    <x v="5"/>
    <x v="20"/>
    <x v="6"/>
    <x v="7"/>
    <x v="2063"/>
    <x v="448"/>
    <x v="64"/>
    <x v="64"/>
    <x v="3"/>
    <x v="3"/>
    <x v="1"/>
    <x v="5"/>
    <x v="5"/>
  </r>
  <r>
    <x v="2114"/>
    <x v="0"/>
    <x v="11"/>
    <x v="34"/>
    <x v="105"/>
    <x v="172"/>
    <x v="2064"/>
    <x v="447"/>
    <x v="64"/>
    <x v="64"/>
    <x v="3"/>
    <x v="3"/>
    <x v="1"/>
    <x v="11"/>
    <x v="11"/>
  </r>
  <r>
    <x v="2109"/>
    <x v="0"/>
    <x v="6"/>
    <x v="50"/>
    <x v="27"/>
    <x v="404"/>
    <x v="2059"/>
    <x v="451"/>
    <x v="64"/>
    <x v="64"/>
    <x v="3"/>
    <x v="3"/>
    <x v="1"/>
    <x v="6"/>
    <x v="6"/>
  </r>
  <r>
    <x v="2082"/>
    <x v="0"/>
    <x v="2"/>
    <x v="25"/>
    <x v="139"/>
    <x v="105"/>
    <x v="2034"/>
    <x v="450"/>
    <x v="64"/>
    <x v="64"/>
    <x v="3"/>
    <x v="3"/>
    <x v="1"/>
    <x v="2"/>
    <x v="2"/>
  </r>
  <r>
    <x v="2091"/>
    <x v="1"/>
    <x v="2"/>
    <x v="40"/>
    <x v="44"/>
    <x v="51"/>
    <x v="930"/>
    <x v="448"/>
    <x v="64"/>
    <x v="64"/>
    <x v="3"/>
    <x v="3"/>
    <x v="1"/>
    <x v="2"/>
    <x v="2"/>
  </r>
  <r>
    <x v="2079"/>
    <x v="0"/>
    <x v="3"/>
    <x v="123"/>
    <x v="161"/>
    <x v="2036"/>
    <x v="2031"/>
    <x v="450"/>
    <x v="64"/>
    <x v="64"/>
    <x v="3"/>
    <x v="3"/>
    <x v="1"/>
    <x v="3"/>
    <x v="3"/>
  </r>
  <r>
    <x v="2110"/>
    <x v="0"/>
    <x v="9"/>
    <x v="36"/>
    <x v="37"/>
    <x v="776"/>
    <x v="2060"/>
    <x v="448"/>
    <x v="64"/>
    <x v="64"/>
    <x v="3"/>
    <x v="3"/>
    <x v="1"/>
    <x v="9"/>
    <x v="9"/>
  </r>
  <r>
    <x v="2083"/>
    <x v="0"/>
    <x v="6"/>
    <x v="0"/>
    <x v="18"/>
    <x v="1431"/>
    <x v="2035"/>
    <x v="447"/>
    <x v="64"/>
    <x v="64"/>
    <x v="3"/>
    <x v="3"/>
    <x v="1"/>
    <x v="6"/>
    <x v="6"/>
  </r>
  <r>
    <x v="2086"/>
    <x v="0"/>
    <x v="0"/>
    <x v="30"/>
    <x v="63"/>
    <x v="34"/>
    <x v="2038"/>
    <x v="448"/>
    <x v="64"/>
    <x v="64"/>
    <x v="3"/>
    <x v="3"/>
    <x v="1"/>
    <x v="0"/>
    <x v="0"/>
  </r>
  <r>
    <x v="2080"/>
    <x v="0"/>
    <x v="4"/>
    <x v="24"/>
    <x v="51"/>
    <x v="440"/>
    <x v="2032"/>
    <x v="447"/>
    <x v="64"/>
    <x v="64"/>
    <x v="3"/>
    <x v="3"/>
    <x v="1"/>
    <x v="4"/>
    <x v="4"/>
  </r>
  <r>
    <x v="2085"/>
    <x v="1"/>
    <x v="2"/>
    <x v="177"/>
    <x v="198"/>
    <x v="2717"/>
    <x v="2037"/>
    <x v="449"/>
    <x v="64"/>
    <x v="64"/>
    <x v="3"/>
    <x v="3"/>
    <x v="1"/>
    <x v="2"/>
    <x v="2"/>
  </r>
  <r>
    <x v="2081"/>
    <x v="0"/>
    <x v="10"/>
    <x v="3"/>
    <x v="3"/>
    <x v="3"/>
    <x v="2033"/>
    <x v="451"/>
    <x v="64"/>
    <x v="64"/>
    <x v="3"/>
    <x v="3"/>
    <x v="1"/>
    <x v="10"/>
    <x v="10"/>
  </r>
  <r>
    <x v="2092"/>
    <x v="0"/>
    <x v="0"/>
    <x v="8"/>
    <x v="0"/>
    <x v="7"/>
    <x v="2043"/>
    <x v="448"/>
    <x v="64"/>
    <x v="64"/>
    <x v="3"/>
    <x v="3"/>
    <x v="1"/>
    <x v="0"/>
    <x v="0"/>
  </r>
  <r>
    <x v="2080"/>
    <x v="0"/>
    <x v="0"/>
    <x v="10"/>
    <x v="14"/>
    <x v="171"/>
    <x v="2032"/>
    <x v="447"/>
    <x v="64"/>
    <x v="64"/>
    <x v="3"/>
    <x v="3"/>
    <x v="1"/>
    <x v="0"/>
    <x v="0"/>
  </r>
  <r>
    <x v="2076"/>
    <x v="0"/>
    <x v="6"/>
    <x v="93"/>
    <x v="18"/>
    <x v="180"/>
    <x v="2028"/>
    <x v="447"/>
    <x v="64"/>
    <x v="64"/>
    <x v="3"/>
    <x v="3"/>
    <x v="1"/>
    <x v="6"/>
    <x v="6"/>
  </r>
  <r>
    <x v="2083"/>
    <x v="0"/>
    <x v="10"/>
    <x v="6"/>
    <x v="94"/>
    <x v="155"/>
    <x v="2035"/>
    <x v="447"/>
    <x v="64"/>
    <x v="64"/>
    <x v="3"/>
    <x v="3"/>
    <x v="1"/>
    <x v="10"/>
    <x v="10"/>
  </r>
  <r>
    <x v="2077"/>
    <x v="0"/>
    <x v="2"/>
    <x v="122"/>
    <x v="131"/>
    <x v="359"/>
    <x v="2029"/>
    <x v="448"/>
    <x v="64"/>
    <x v="64"/>
    <x v="3"/>
    <x v="3"/>
    <x v="1"/>
    <x v="2"/>
    <x v="2"/>
  </r>
  <r>
    <x v="2086"/>
    <x v="0"/>
    <x v="5"/>
    <x v="10"/>
    <x v="9"/>
    <x v="9"/>
    <x v="2038"/>
    <x v="448"/>
    <x v="64"/>
    <x v="64"/>
    <x v="3"/>
    <x v="3"/>
    <x v="1"/>
    <x v="5"/>
    <x v="5"/>
  </r>
  <r>
    <x v="2077"/>
    <x v="1"/>
    <x v="2"/>
    <x v="174"/>
    <x v="131"/>
    <x v="2376"/>
    <x v="2029"/>
    <x v="448"/>
    <x v="64"/>
    <x v="64"/>
    <x v="3"/>
    <x v="3"/>
    <x v="1"/>
    <x v="2"/>
    <x v="2"/>
  </r>
  <r>
    <x v="2085"/>
    <x v="0"/>
    <x v="2"/>
    <x v="164"/>
    <x v="223"/>
    <x v="34"/>
    <x v="2037"/>
    <x v="449"/>
    <x v="64"/>
    <x v="64"/>
    <x v="3"/>
    <x v="3"/>
    <x v="1"/>
    <x v="2"/>
    <x v="2"/>
  </r>
  <r>
    <x v="2109"/>
    <x v="0"/>
    <x v="1"/>
    <x v="125"/>
    <x v="144"/>
    <x v="2718"/>
    <x v="2059"/>
    <x v="451"/>
    <x v="64"/>
    <x v="64"/>
    <x v="3"/>
    <x v="3"/>
    <x v="1"/>
    <x v="1"/>
    <x v="1"/>
  </r>
  <r>
    <x v="2107"/>
    <x v="0"/>
    <x v="5"/>
    <x v="21"/>
    <x v="62"/>
    <x v="0"/>
    <x v="2057"/>
    <x v="447"/>
    <x v="64"/>
    <x v="64"/>
    <x v="3"/>
    <x v="3"/>
    <x v="1"/>
    <x v="5"/>
    <x v="5"/>
  </r>
  <r>
    <x v="2111"/>
    <x v="0"/>
    <x v="9"/>
    <x v="85"/>
    <x v="155"/>
    <x v="1544"/>
    <x v="2061"/>
    <x v="451"/>
    <x v="64"/>
    <x v="64"/>
    <x v="3"/>
    <x v="3"/>
    <x v="1"/>
    <x v="9"/>
    <x v="9"/>
  </r>
  <r>
    <x v="2105"/>
    <x v="0"/>
    <x v="2"/>
    <x v="80"/>
    <x v="106"/>
    <x v="2508"/>
    <x v="1309"/>
    <x v="450"/>
    <x v="64"/>
    <x v="64"/>
    <x v="3"/>
    <x v="3"/>
    <x v="1"/>
    <x v="2"/>
    <x v="2"/>
  </r>
  <r>
    <x v="2106"/>
    <x v="0"/>
    <x v="11"/>
    <x v="62"/>
    <x v="122"/>
    <x v="2575"/>
    <x v="2056"/>
    <x v="452"/>
    <x v="64"/>
    <x v="64"/>
    <x v="3"/>
    <x v="3"/>
    <x v="1"/>
    <x v="11"/>
    <x v="11"/>
  </r>
  <r>
    <x v="2108"/>
    <x v="0"/>
    <x v="10"/>
    <x v="63"/>
    <x v="54"/>
    <x v="347"/>
    <x v="2058"/>
    <x v="450"/>
    <x v="64"/>
    <x v="64"/>
    <x v="3"/>
    <x v="3"/>
    <x v="1"/>
    <x v="10"/>
    <x v="10"/>
  </r>
  <r>
    <x v="2111"/>
    <x v="1"/>
    <x v="2"/>
    <x v="117"/>
    <x v="222"/>
    <x v="969"/>
    <x v="2061"/>
    <x v="451"/>
    <x v="64"/>
    <x v="64"/>
    <x v="3"/>
    <x v="3"/>
    <x v="1"/>
    <x v="2"/>
    <x v="2"/>
  </r>
  <r>
    <x v="2110"/>
    <x v="0"/>
    <x v="4"/>
    <x v="50"/>
    <x v="81"/>
    <x v="126"/>
    <x v="2060"/>
    <x v="448"/>
    <x v="64"/>
    <x v="64"/>
    <x v="3"/>
    <x v="3"/>
    <x v="1"/>
    <x v="4"/>
    <x v="4"/>
  </r>
  <r>
    <x v="2116"/>
    <x v="0"/>
    <x v="1"/>
    <x v="82"/>
    <x v="35"/>
    <x v="397"/>
    <x v="2066"/>
    <x v="447"/>
    <x v="64"/>
    <x v="64"/>
    <x v="3"/>
    <x v="3"/>
    <x v="1"/>
    <x v="1"/>
    <x v="1"/>
  </r>
  <r>
    <x v="2111"/>
    <x v="0"/>
    <x v="3"/>
    <x v="125"/>
    <x v="117"/>
    <x v="1271"/>
    <x v="2061"/>
    <x v="451"/>
    <x v="64"/>
    <x v="64"/>
    <x v="3"/>
    <x v="3"/>
    <x v="1"/>
    <x v="3"/>
    <x v="3"/>
  </r>
  <r>
    <x v="2107"/>
    <x v="0"/>
    <x v="9"/>
    <x v="55"/>
    <x v="25"/>
    <x v="348"/>
    <x v="2057"/>
    <x v="447"/>
    <x v="64"/>
    <x v="64"/>
    <x v="3"/>
    <x v="3"/>
    <x v="1"/>
    <x v="9"/>
    <x v="9"/>
  </r>
  <r>
    <x v="2115"/>
    <x v="0"/>
    <x v="11"/>
    <x v="152"/>
    <x v="215"/>
    <x v="895"/>
    <x v="2065"/>
    <x v="452"/>
    <x v="64"/>
    <x v="64"/>
    <x v="3"/>
    <x v="3"/>
    <x v="1"/>
    <x v="11"/>
    <x v="11"/>
  </r>
  <r>
    <x v="2115"/>
    <x v="0"/>
    <x v="10"/>
    <x v="14"/>
    <x v="49"/>
    <x v="61"/>
    <x v="2065"/>
    <x v="452"/>
    <x v="64"/>
    <x v="64"/>
    <x v="3"/>
    <x v="3"/>
    <x v="1"/>
    <x v="10"/>
    <x v="10"/>
  </r>
  <r>
    <x v="2105"/>
    <x v="1"/>
    <x v="2"/>
    <x v="78"/>
    <x v="106"/>
    <x v="1395"/>
    <x v="1309"/>
    <x v="450"/>
    <x v="64"/>
    <x v="64"/>
    <x v="3"/>
    <x v="3"/>
    <x v="1"/>
    <x v="2"/>
    <x v="2"/>
  </r>
  <r>
    <x v="2116"/>
    <x v="0"/>
    <x v="8"/>
    <x v="49"/>
    <x v="35"/>
    <x v="720"/>
    <x v="2066"/>
    <x v="447"/>
    <x v="64"/>
    <x v="64"/>
    <x v="3"/>
    <x v="3"/>
    <x v="1"/>
    <x v="8"/>
    <x v="8"/>
  </r>
  <r>
    <x v="2112"/>
    <x v="0"/>
    <x v="9"/>
    <x v="23"/>
    <x v="54"/>
    <x v="1002"/>
    <x v="2062"/>
    <x v="448"/>
    <x v="64"/>
    <x v="64"/>
    <x v="3"/>
    <x v="3"/>
    <x v="1"/>
    <x v="9"/>
    <x v="9"/>
  </r>
  <r>
    <x v="2106"/>
    <x v="0"/>
    <x v="0"/>
    <x v="5"/>
    <x v="54"/>
    <x v="1508"/>
    <x v="2056"/>
    <x v="452"/>
    <x v="64"/>
    <x v="64"/>
    <x v="3"/>
    <x v="3"/>
    <x v="1"/>
    <x v="0"/>
    <x v="0"/>
  </r>
  <r>
    <x v="2116"/>
    <x v="0"/>
    <x v="3"/>
    <x v="15"/>
    <x v="59"/>
    <x v="3"/>
    <x v="2066"/>
    <x v="447"/>
    <x v="64"/>
    <x v="64"/>
    <x v="3"/>
    <x v="3"/>
    <x v="1"/>
    <x v="3"/>
    <x v="3"/>
  </r>
  <r>
    <x v="2114"/>
    <x v="0"/>
    <x v="5"/>
    <x v="10"/>
    <x v="9"/>
    <x v="9"/>
    <x v="2064"/>
    <x v="447"/>
    <x v="64"/>
    <x v="64"/>
    <x v="3"/>
    <x v="3"/>
    <x v="1"/>
    <x v="5"/>
    <x v="5"/>
  </r>
  <r>
    <x v="2095"/>
    <x v="0"/>
    <x v="6"/>
    <x v="75"/>
    <x v="12"/>
    <x v="120"/>
    <x v="2046"/>
    <x v="448"/>
    <x v="64"/>
    <x v="64"/>
    <x v="3"/>
    <x v="3"/>
    <x v="1"/>
    <x v="6"/>
    <x v="6"/>
  </r>
  <r>
    <x v="2117"/>
    <x v="0"/>
    <x v="6"/>
    <x v="23"/>
    <x v="38"/>
    <x v="1783"/>
    <x v="2067"/>
    <x v="447"/>
    <x v="64"/>
    <x v="64"/>
    <x v="3"/>
    <x v="3"/>
    <x v="1"/>
    <x v="6"/>
    <x v="6"/>
  </r>
  <r>
    <x v="2098"/>
    <x v="0"/>
    <x v="4"/>
    <x v="135"/>
    <x v="181"/>
    <x v="2719"/>
    <x v="2049"/>
    <x v="452"/>
    <x v="64"/>
    <x v="64"/>
    <x v="3"/>
    <x v="3"/>
    <x v="1"/>
    <x v="4"/>
    <x v="4"/>
  </r>
  <r>
    <x v="2097"/>
    <x v="0"/>
    <x v="2"/>
    <x v="55"/>
    <x v="33"/>
    <x v="2374"/>
    <x v="2048"/>
    <x v="447"/>
    <x v="64"/>
    <x v="64"/>
    <x v="3"/>
    <x v="3"/>
    <x v="1"/>
    <x v="2"/>
    <x v="2"/>
  </r>
  <r>
    <x v="2117"/>
    <x v="0"/>
    <x v="5"/>
    <x v="16"/>
    <x v="12"/>
    <x v="102"/>
    <x v="2067"/>
    <x v="447"/>
    <x v="64"/>
    <x v="64"/>
    <x v="3"/>
    <x v="3"/>
    <x v="1"/>
    <x v="5"/>
    <x v="5"/>
  </r>
  <r>
    <x v="2096"/>
    <x v="0"/>
    <x v="4"/>
    <x v="9"/>
    <x v="10"/>
    <x v="1298"/>
    <x v="2047"/>
    <x v="448"/>
    <x v="64"/>
    <x v="64"/>
    <x v="3"/>
    <x v="3"/>
    <x v="1"/>
    <x v="4"/>
    <x v="4"/>
  </r>
  <r>
    <x v="2102"/>
    <x v="0"/>
    <x v="11"/>
    <x v="37"/>
    <x v="60"/>
    <x v="1473"/>
    <x v="2053"/>
    <x v="451"/>
    <x v="64"/>
    <x v="64"/>
    <x v="3"/>
    <x v="3"/>
    <x v="1"/>
    <x v="11"/>
    <x v="11"/>
  </r>
  <r>
    <x v="2104"/>
    <x v="0"/>
    <x v="11"/>
    <x v="1"/>
    <x v="59"/>
    <x v="546"/>
    <x v="2055"/>
    <x v="452"/>
    <x v="64"/>
    <x v="64"/>
    <x v="3"/>
    <x v="3"/>
    <x v="1"/>
    <x v="11"/>
    <x v="11"/>
  </r>
  <r>
    <x v="2117"/>
    <x v="0"/>
    <x v="3"/>
    <x v="26"/>
    <x v="51"/>
    <x v="265"/>
    <x v="2067"/>
    <x v="447"/>
    <x v="64"/>
    <x v="64"/>
    <x v="3"/>
    <x v="3"/>
    <x v="1"/>
    <x v="3"/>
    <x v="3"/>
  </r>
  <r>
    <x v="2092"/>
    <x v="0"/>
    <x v="11"/>
    <x v="4"/>
    <x v="81"/>
    <x v="44"/>
    <x v="2043"/>
    <x v="448"/>
    <x v="64"/>
    <x v="64"/>
    <x v="3"/>
    <x v="3"/>
    <x v="1"/>
    <x v="11"/>
    <x v="11"/>
  </r>
  <r>
    <x v="2086"/>
    <x v="0"/>
    <x v="6"/>
    <x v="51"/>
    <x v="60"/>
    <x v="71"/>
    <x v="2038"/>
    <x v="448"/>
    <x v="64"/>
    <x v="64"/>
    <x v="3"/>
    <x v="3"/>
    <x v="1"/>
    <x v="6"/>
    <x v="6"/>
  </r>
  <r>
    <x v="2078"/>
    <x v="0"/>
    <x v="8"/>
    <x v="4"/>
    <x v="26"/>
    <x v="912"/>
    <x v="2030"/>
    <x v="449"/>
    <x v="64"/>
    <x v="64"/>
    <x v="3"/>
    <x v="3"/>
    <x v="1"/>
    <x v="8"/>
    <x v="8"/>
  </r>
  <r>
    <x v="2081"/>
    <x v="0"/>
    <x v="5"/>
    <x v="6"/>
    <x v="85"/>
    <x v="171"/>
    <x v="2033"/>
    <x v="451"/>
    <x v="64"/>
    <x v="64"/>
    <x v="3"/>
    <x v="3"/>
    <x v="1"/>
    <x v="5"/>
    <x v="5"/>
  </r>
  <r>
    <x v="2078"/>
    <x v="0"/>
    <x v="6"/>
    <x v="7"/>
    <x v="16"/>
    <x v="304"/>
    <x v="2030"/>
    <x v="449"/>
    <x v="64"/>
    <x v="64"/>
    <x v="3"/>
    <x v="3"/>
    <x v="1"/>
    <x v="6"/>
    <x v="6"/>
  </r>
  <r>
    <x v="2091"/>
    <x v="0"/>
    <x v="2"/>
    <x v="70"/>
    <x v="34"/>
    <x v="215"/>
    <x v="930"/>
    <x v="448"/>
    <x v="64"/>
    <x v="64"/>
    <x v="3"/>
    <x v="3"/>
    <x v="1"/>
    <x v="2"/>
    <x v="2"/>
  </r>
  <r>
    <x v="2084"/>
    <x v="0"/>
    <x v="11"/>
    <x v="10"/>
    <x v="18"/>
    <x v="13"/>
    <x v="2036"/>
    <x v="448"/>
    <x v="64"/>
    <x v="64"/>
    <x v="3"/>
    <x v="3"/>
    <x v="1"/>
    <x v="11"/>
    <x v="11"/>
  </r>
  <r>
    <x v="2079"/>
    <x v="0"/>
    <x v="7"/>
    <x v="26"/>
    <x v="48"/>
    <x v="1604"/>
    <x v="2031"/>
    <x v="450"/>
    <x v="64"/>
    <x v="64"/>
    <x v="3"/>
    <x v="3"/>
    <x v="1"/>
    <x v="7"/>
    <x v="7"/>
  </r>
  <r>
    <x v="2083"/>
    <x v="0"/>
    <x v="5"/>
    <x v="16"/>
    <x v="6"/>
    <x v="688"/>
    <x v="2035"/>
    <x v="447"/>
    <x v="64"/>
    <x v="64"/>
    <x v="3"/>
    <x v="3"/>
    <x v="1"/>
    <x v="5"/>
    <x v="5"/>
  </r>
  <r>
    <x v="2094"/>
    <x v="0"/>
    <x v="3"/>
    <x v="51"/>
    <x v="59"/>
    <x v="244"/>
    <x v="2045"/>
    <x v="448"/>
    <x v="64"/>
    <x v="64"/>
    <x v="3"/>
    <x v="3"/>
    <x v="1"/>
    <x v="3"/>
    <x v="3"/>
  </r>
  <r>
    <x v="2096"/>
    <x v="0"/>
    <x v="9"/>
    <x v="50"/>
    <x v="47"/>
    <x v="7"/>
    <x v="2047"/>
    <x v="448"/>
    <x v="64"/>
    <x v="64"/>
    <x v="3"/>
    <x v="3"/>
    <x v="1"/>
    <x v="9"/>
    <x v="9"/>
  </r>
  <r>
    <x v="2098"/>
    <x v="1"/>
    <x v="2"/>
    <x v="74"/>
    <x v="191"/>
    <x v="2720"/>
    <x v="2049"/>
    <x v="452"/>
    <x v="64"/>
    <x v="64"/>
    <x v="3"/>
    <x v="3"/>
    <x v="1"/>
    <x v="2"/>
    <x v="2"/>
  </r>
  <r>
    <x v="2099"/>
    <x v="0"/>
    <x v="0"/>
    <x v="75"/>
    <x v="91"/>
    <x v="124"/>
    <x v="2050"/>
    <x v="448"/>
    <x v="64"/>
    <x v="64"/>
    <x v="3"/>
    <x v="3"/>
    <x v="1"/>
    <x v="0"/>
    <x v="0"/>
  </r>
  <r>
    <x v="2098"/>
    <x v="0"/>
    <x v="2"/>
    <x v="183"/>
    <x v="191"/>
    <x v="2721"/>
    <x v="2049"/>
    <x v="452"/>
    <x v="64"/>
    <x v="64"/>
    <x v="3"/>
    <x v="3"/>
    <x v="1"/>
    <x v="2"/>
    <x v="2"/>
  </r>
  <r>
    <x v="2087"/>
    <x v="0"/>
    <x v="4"/>
    <x v="23"/>
    <x v="36"/>
    <x v="291"/>
    <x v="2039"/>
    <x v="447"/>
    <x v="64"/>
    <x v="64"/>
    <x v="3"/>
    <x v="3"/>
    <x v="1"/>
    <x v="4"/>
    <x v="4"/>
  </r>
  <r>
    <x v="2101"/>
    <x v="0"/>
    <x v="1"/>
    <x v="4"/>
    <x v="60"/>
    <x v="200"/>
    <x v="2052"/>
    <x v="449"/>
    <x v="64"/>
    <x v="64"/>
    <x v="3"/>
    <x v="3"/>
    <x v="1"/>
    <x v="1"/>
    <x v="1"/>
  </r>
  <r>
    <x v="2094"/>
    <x v="0"/>
    <x v="5"/>
    <x v="6"/>
    <x v="6"/>
    <x v="6"/>
    <x v="2045"/>
    <x v="448"/>
    <x v="64"/>
    <x v="64"/>
    <x v="3"/>
    <x v="3"/>
    <x v="1"/>
    <x v="5"/>
    <x v="5"/>
  </r>
  <r>
    <x v="2096"/>
    <x v="0"/>
    <x v="2"/>
    <x v="29"/>
    <x v="93"/>
    <x v="978"/>
    <x v="2047"/>
    <x v="448"/>
    <x v="64"/>
    <x v="64"/>
    <x v="3"/>
    <x v="3"/>
    <x v="1"/>
    <x v="2"/>
    <x v="2"/>
  </r>
  <r>
    <x v="2099"/>
    <x v="0"/>
    <x v="7"/>
    <x v="75"/>
    <x v="91"/>
    <x v="124"/>
    <x v="2050"/>
    <x v="448"/>
    <x v="64"/>
    <x v="64"/>
    <x v="3"/>
    <x v="3"/>
    <x v="1"/>
    <x v="7"/>
    <x v="7"/>
  </r>
  <r>
    <x v="2101"/>
    <x v="0"/>
    <x v="10"/>
    <x v="75"/>
    <x v="85"/>
    <x v="120"/>
    <x v="2052"/>
    <x v="449"/>
    <x v="64"/>
    <x v="64"/>
    <x v="3"/>
    <x v="3"/>
    <x v="1"/>
    <x v="10"/>
    <x v="10"/>
  </r>
  <r>
    <x v="2094"/>
    <x v="0"/>
    <x v="6"/>
    <x v="37"/>
    <x v="30"/>
    <x v="14"/>
    <x v="2045"/>
    <x v="448"/>
    <x v="64"/>
    <x v="64"/>
    <x v="3"/>
    <x v="3"/>
    <x v="1"/>
    <x v="6"/>
    <x v="6"/>
  </r>
  <r>
    <x v="2096"/>
    <x v="1"/>
    <x v="2"/>
    <x v="104"/>
    <x v="72"/>
    <x v="1367"/>
    <x v="2047"/>
    <x v="448"/>
    <x v="64"/>
    <x v="64"/>
    <x v="3"/>
    <x v="3"/>
    <x v="1"/>
    <x v="2"/>
    <x v="2"/>
  </r>
  <r>
    <x v="2097"/>
    <x v="0"/>
    <x v="8"/>
    <x v="33"/>
    <x v="39"/>
    <x v="1055"/>
    <x v="2048"/>
    <x v="447"/>
    <x v="64"/>
    <x v="64"/>
    <x v="3"/>
    <x v="3"/>
    <x v="1"/>
    <x v="8"/>
    <x v="8"/>
  </r>
  <r>
    <x v="2101"/>
    <x v="0"/>
    <x v="3"/>
    <x v="75"/>
    <x v="16"/>
    <x v="120"/>
    <x v="2052"/>
    <x v="449"/>
    <x v="64"/>
    <x v="64"/>
    <x v="3"/>
    <x v="3"/>
    <x v="1"/>
    <x v="3"/>
    <x v="3"/>
  </r>
  <r>
    <x v="2117"/>
    <x v="0"/>
    <x v="7"/>
    <x v="13"/>
    <x v="43"/>
    <x v="208"/>
    <x v="2067"/>
    <x v="447"/>
    <x v="64"/>
    <x v="64"/>
    <x v="3"/>
    <x v="3"/>
    <x v="1"/>
    <x v="7"/>
    <x v="7"/>
  </r>
  <r>
    <x v="2100"/>
    <x v="0"/>
    <x v="7"/>
    <x v="0"/>
    <x v="9"/>
    <x v="265"/>
    <x v="2051"/>
    <x v="450"/>
    <x v="64"/>
    <x v="64"/>
    <x v="3"/>
    <x v="3"/>
    <x v="1"/>
    <x v="7"/>
    <x v="7"/>
  </r>
  <r>
    <x v="2104"/>
    <x v="0"/>
    <x v="1"/>
    <x v="54"/>
    <x v="66"/>
    <x v="546"/>
    <x v="2055"/>
    <x v="452"/>
    <x v="64"/>
    <x v="64"/>
    <x v="3"/>
    <x v="3"/>
    <x v="1"/>
    <x v="1"/>
    <x v="1"/>
  </r>
  <r>
    <x v="2095"/>
    <x v="0"/>
    <x v="8"/>
    <x v="75"/>
    <x v="41"/>
    <x v="120"/>
    <x v="2046"/>
    <x v="448"/>
    <x v="64"/>
    <x v="64"/>
    <x v="3"/>
    <x v="3"/>
    <x v="1"/>
    <x v="8"/>
    <x v="8"/>
  </r>
  <r>
    <x v="2102"/>
    <x v="0"/>
    <x v="0"/>
    <x v="6"/>
    <x v="0"/>
    <x v="145"/>
    <x v="2053"/>
    <x v="451"/>
    <x v="64"/>
    <x v="64"/>
    <x v="3"/>
    <x v="3"/>
    <x v="1"/>
    <x v="0"/>
    <x v="0"/>
  </r>
  <r>
    <x v="2103"/>
    <x v="0"/>
    <x v="0"/>
    <x v="0"/>
    <x v="98"/>
    <x v="11"/>
    <x v="2054"/>
    <x v="448"/>
    <x v="64"/>
    <x v="64"/>
    <x v="3"/>
    <x v="3"/>
    <x v="1"/>
    <x v="0"/>
    <x v="0"/>
  </r>
  <r>
    <x v="2090"/>
    <x v="0"/>
    <x v="5"/>
    <x v="75"/>
    <x v="91"/>
    <x v="124"/>
    <x v="2042"/>
    <x v="448"/>
    <x v="64"/>
    <x v="64"/>
    <x v="3"/>
    <x v="3"/>
    <x v="1"/>
    <x v="5"/>
    <x v="5"/>
  </r>
  <r>
    <x v="2118"/>
    <x v="0"/>
    <x v="7"/>
    <x v="92"/>
    <x v="5"/>
    <x v="389"/>
    <x v="2068"/>
    <x v="452"/>
    <x v="64"/>
    <x v="64"/>
    <x v="3"/>
    <x v="3"/>
    <x v="1"/>
    <x v="7"/>
    <x v="7"/>
  </r>
  <r>
    <x v="2087"/>
    <x v="0"/>
    <x v="2"/>
    <x v="1"/>
    <x v="10"/>
    <x v="6"/>
    <x v="2039"/>
    <x v="447"/>
    <x v="64"/>
    <x v="64"/>
    <x v="3"/>
    <x v="3"/>
    <x v="1"/>
    <x v="2"/>
    <x v="2"/>
  </r>
  <r>
    <x v="2089"/>
    <x v="0"/>
    <x v="6"/>
    <x v="10"/>
    <x v="14"/>
    <x v="171"/>
    <x v="2041"/>
    <x v="448"/>
    <x v="64"/>
    <x v="64"/>
    <x v="3"/>
    <x v="3"/>
    <x v="1"/>
    <x v="6"/>
    <x v="6"/>
  </r>
  <r>
    <x v="2087"/>
    <x v="0"/>
    <x v="8"/>
    <x v="26"/>
    <x v="34"/>
    <x v="286"/>
    <x v="2039"/>
    <x v="447"/>
    <x v="64"/>
    <x v="64"/>
    <x v="3"/>
    <x v="3"/>
    <x v="1"/>
    <x v="8"/>
    <x v="8"/>
  </r>
  <r>
    <x v="2089"/>
    <x v="0"/>
    <x v="3"/>
    <x v="5"/>
    <x v="16"/>
    <x v="17"/>
    <x v="2041"/>
    <x v="448"/>
    <x v="64"/>
    <x v="64"/>
    <x v="3"/>
    <x v="3"/>
    <x v="1"/>
    <x v="3"/>
    <x v="3"/>
  </r>
  <r>
    <x v="2118"/>
    <x v="0"/>
    <x v="5"/>
    <x v="10"/>
    <x v="13"/>
    <x v="202"/>
    <x v="2068"/>
    <x v="452"/>
    <x v="64"/>
    <x v="64"/>
    <x v="3"/>
    <x v="3"/>
    <x v="1"/>
    <x v="5"/>
    <x v="5"/>
  </r>
  <r>
    <x v="2087"/>
    <x v="0"/>
    <x v="9"/>
    <x v="15"/>
    <x v="59"/>
    <x v="3"/>
    <x v="2039"/>
    <x v="447"/>
    <x v="64"/>
    <x v="64"/>
    <x v="3"/>
    <x v="3"/>
    <x v="1"/>
    <x v="9"/>
    <x v="9"/>
  </r>
  <r>
    <x v="2103"/>
    <x v="0"/>
    <x v="11"/>
    <x v="26"/>
    <x v="61"/>
    <x v="20"/>
    <x v="2054"/>
    <x v="448"/>
    <x v="64"/>
    <x v="64"/>
    <x v="3"/>
    <x v="3"/>
    <x v="1"/>
    <x v="11"/>
    <x v="11"/>
  </r>
  <r>
    <x v="2089"/>
    <x v="0"/>
    <x v="7"/>
    <x v="6"/>
    <x v="0"/>
    <x v="145"/>
    <x v="2041"/>
    <x v="448"/>
    <x v="64"/>
    <x v="64"/>
    <x v="3"/>
    <x v="3"/>
    <x v="1"/>
    <x v="7"/>
    <x v="7"/>
  </r>
  <r>
    <x v="2118"/>
    <x v="0"/>
    <x v="3"/>
    <x v="40"/>
    <x v="102"/>
    <x v="42"/>
    <x v="2068"/>
    <x v="452"/>
    <x v="64"/>
    <x v="64"/>
    <x v="3"/>
    <x v="3"/>
    <x v="1"/>
    <x v="3"/>
    <x v="3"/>
  </r>
  <r>
    <x v="2087"/>
    <x v="1"/>
    <x v="2"/>
    <x v="26"/>
    <x v="36"/>
    <x v="6"/>
    <x v="2039"/>
    <x v="447"/>
    <x v="64"/>
    <x v="64"/>
    <x v="3"/>
    <x v="3"/>
    <x v="1"/>
    <x v="2"/>
    <x v="2"/>
  </r>
  <r>
    <x v="2118"/>
    <x v="0"/>
    <x v="6"/>
    <x v="1"/>
    <x v="34"/>
    <x v="202"/>
    <x v="2068"/>
    <x v="452"/>
    <x v="64"/>
    <x v="64"/>
    <x v="3"/>
    <x v="3"/>
    <x v="1"/>
    <x v="6"/>
    <x v="6"/>
  </r>
  <r>
    <x v="2116"/>
    <x v="0"/>
    <x v="9"/>
    <x v="31"/>
    <x v="40"/>
    <x v="136"/>
    <x v="2066"/>
    <x v="447"/>
    <x v="64"/>
    <x v="64"/>
    <x v="3"/>
    <x v="3"/>
    <x v="1"/>
    <x v="9"/>
    <x v="9"/>
  </r>
  <r>
    <x v="2110"/>
    <x v="0"/>
    <x v="8"/>
    <x v="46"/>
    <x v="21"/>
    <x v="956"/>
    <x v="2060"/>
    <x v="448"/>
    <x v="64"/>
    <x v="64"/>
    <x v="3"/>
    <x v="3"/>
    <x v="1"/>
    <x v="8"/>
    <x v="8"/>
  </r>
  <r>
    <x v="2110"/>
    <x v="0"/>
    <x v="2"/>
    <x v="2"/>
    <x v="119"/>
    <x v="610"/>
    <x v="2060"/>
    <x v="448"/>
    <x v="64"/>
    <x v="64"/>
    <x v="3"/>
    <x v="3"/>
    <x v="1"/>
    <x v="2"/>
    <x v="2"/>
  </r>
  <r>
    <x v="2111"/>
    <x v="0"/>
    <x v="4"/>
    <x v="83"/>
    <x v="138"/>
    <x v="2722"/>
    <x v="2061"/>
    <x v="451"/>
    <x v="64"/>
    <x v="64"/>
    <x v="3"/>
    <x v="3"/>
    <x v="1"/>
    <x v="4"/>
    <x v="4"/>
  </r>
  <r>
    <x v="2109"/>
    <x v="0"/>
    <x v="10"/>
    <x v="57"/>
    <x v="26"/>
    <x v="208"/>
    <x v="2059"/>
    <x v="451"/>
    <x v="64"/>
    <x v="64"/>
    <x v="3"/>
    <x v="3"/>
    <x v="1"/>
    <x v="10"/>
    <x v="10"/>
  </r>
  <r>
    <x v="2110"/>
    <x v="1"/>
    <x v="2"/>
    <x v="90"/>
    <x v="119"/>
    <x v="11"/>
    <x v="2060"/>
    <x v="448"/>
    <x v="64"/>
    <x v="64"/>
    <x v="3"/>
    <x v="3"/>
    <x v="1"/>
    <x v="2"/>
    <x v="2"/>
  </r>
  <r>
    <x v="2108"/>
    <x v="0"/>
    <x v="1"/>
    <x v="112"/>
    <x v="108"/>
    <x v="31"/>
    <x v="2058"/>
    <x v="450"/>
    <x v="64"/>
    <x v="64"/>
    <x v="3"/>
    <x v="3"/>
    <x v="1"/>
    <x v="1"/>
    <x v="1"/>
  </r>
  <r>
    <x v="2113"/>
    <x v="0"/>
    <x v="11"/>
    <x v="3"/>
    <x v="1"/>
    <x v="1956"/>
    <x v="2063"/>
    <x v="448"/>
    <x v="64"/>
    <x v="64"/>
    <x v="3"/>
    <x v="3"/>
    <x v="1"/>
    <x v="11"/>
    <x v="11"/>
  </r>
  <r>
    <x v="2115"/>
    <x v="0"/>
    <x v="0"/>
    <x v="23"/>
    <x v="3"/>
    <x v="252"/>
    <x v="2065"/>
    <x v="452"/>
    <x v="64"/>
    <x v="64"/>
    <x v="3"/>
    <x v="3"/>
    <x v="1"/>
    <x v="0"/>
    <x v="0"/>
  </r>
  <r>
    <x v="2089"/>
    <x v="0"/>
    <x v="5"/>
    <x v="16"/>
    <x v="17"/>
    <x v="6"/>
    <x v="2041"/>
    <x v="448"/>
    <x v="64"/>
    <x v="64"/>
    <x v="3"/>
    <x v="3"/>
    <x v="1"/>
    <x v="5"/>
    <x v="5"/>
  </r>
  <r>
    <x v="2113"/>
    <x v="0"/>
    <x v="0"/>
    <x v="6"/>
    <x v="98"/>
    <x v="13"/>
    <x v="2063"/>
    <x v="448"/>
    <x v="64"/>
    <x v="64"/>
    <x v="3"/>
    <x v="3"/>
    <x v="1"/>
    <x v="0"/>
    <x v="0"/>
  </r>
  <r>
    <x v="2114"/>
    <x v="0"/>
    <x v="6"/>
    <x v="35"/>
    <x v="48"/>
    <x v="584"/>
    <x v="2064"/>
    <x v="447"/>
    <x v="64"/>
    <x v="64"/>
    <x v="3"/>
    <x v="3"/>
    <x v="1"/>
    <x v="6"/>
    <x v="6"/>
  </r>
  <r>
    <x v="2113"/>
    <x v="0"/>
    <x v="4"/>
    <x v="13"/>
    <x v="8"/>
    <x v="572"/>
    <x v="2063"/>
    <x v="448"/>
    <x v="64"/>
    <x v="64"/>
    <x v="3"/>
    <x v="3"/>
    <x v="1"/>
    <x v="4"/>
    <x v="4"/>
  </r>
  <r>
    <x v="2109"/>
    <x v="0"/>
    <x v="3"/>
    <x v="40"/>
    <x v="119"/>
    <x v="825"/>
    <x v="2059"/>
    <x v="451"/>
    <x v="64"/>
    <x v="64"/>
    <x v="3"/>
    <x v="3"/>
    <x v="1"/>
    <x v="3"/>
    <x v="3"/>
  </r>
  <r>
    <x v="2109"/>
    <x v="0"/>
    <x v="7"/>
    <x v="92"/>
    <x v="5"/>
    <x v="389"/>
    <x v="2059"/>
    <x v="451"/>
    <x v="64"/>
    <x v="64"/>
    <x v="3"/>
    <x v="3"/>
    <x v="1"/>
    <x v="7"/>
    <x v="7"/>
  </r>
  <r>
    <x v="2105"/>
    <x v="0"/>
    <x v="9"/>
    <x v="50"/>
    <x v="66"/>
    <x v="549"/>
    <x v="1309"/>
    <x v="450"/>
    <x v="64"/>
    <x v="64"/>
    <x v="3"/>
    <x v="3"/>
    <x v="1"/>
    <x v="9"/>
    <x v="9"/>
  </r>
  <r>
    <x v="2116"/>
    <x v="0"/>
    <x v="4"/>
    <x v="26"/>
    <x v="4"/>
    <x v="126"/>
    <x v="2066"/>
    <x v="447"/>
    <x v="64"/>
    <x v="64"/>
    <x v="3"/>
    <x v="3"/>
    <x v="1"/>
    <x v="4"/>
    <x v="4"/>
  </r>
  <r>
    <x v="2113"/>
    <x v="0"/>
    <x v="9"/>
    <x v="37"/>
    <x v="59"/>
    <x v="13"/>
    <x v="2063"/>
    <x v="448"/>
    <x v="64"/>
    <x v="64"/>
    <x v="3"/>
    <x v="3"/>
    <x v="1"/>
    <x v="9"/>
    <x v="9"/>
  </r>
  <r>
    <x v="2109"/>
    <x v="0"/>
    <x v="8"/>
    <x v="94"/>
    <x v="29"/>
    <x v="73"/>
    <x v="2059"/>
    <x v="451"/>
    <x v="64"/>
    <x v="64"/>
    <x v="3"/>
    <x v="3"/>
    <x v="1"/>
    <x v="8"/>
    <x v="8"/>
  </r>
  <r>
    <x v="2116"/>
    <x v="1"/>
    <x v="2"/>
    <x v="83"/>
    <x v="114"/>
    <x v="24"/>
    <x v="2066"/>
    <x v="447"/>
    <x v="64"/>
    <x v="64"/>
    <x v="3"/>
    <x v="3"/>
    <x v="1"/>
    <x v="2"/>
    <x v="2"/>
  </r>
  <r>
    <x v="2112"/>
    <x v="0"/>
    <x v="7"/>
    <x v="12"/>
    <x v="12"/>
    <x v="13"/>
    <x v="2062"/>
    <x v="448"/>
    <x v="64"/>
    <x v="64"/>
    <x v="3"/>
    <x v="3"/>
    <x v="1"/>
    <x v="7"/>
    <x v="7"/>
  </r>
  <r>
    <x v="2114"/>
    <x v="0"/>
    <x v="3"/>
    <x v="18"/>
    <x v="118"/>
    <x v="1197"/>
    <x v="2064"/>
    <x v="447"/>
    <x v="64"/>
    <x v="64"/>
    <x v="3"/>
    <x v="3"/>
    <x v="1"/>
    <x v="3"/>
    <x v="3"/>
  </r>
  <r>
    <x v="2109"/>
    <x v="0"/>
    <x v="4"/>
    <x v="51"/>
    <x v="49"/>
    <x v="1363"/>
    <x v="2059"/>
    <x v="451"/>
    <x v="64"/>
    <x v="64"/>
    <x v="3"/>
    <x v="3"/>
    <x v="1"/>
    <x v="4"/>
    <x v="4"/>
  </r>
  <r>
    <x v="2112"/>
    <x v="0"/>
    <x v="10"/>
    <x v="10"/>
    <x v="9"/>
    <x v="9"/>
    <x v="2062"/>
    <x v="448"/>
    <x v="64"/>
    <x v="64"/>
    <x v="3"/>
    <x v="3"/>
    <x v="1"/>
    <x v="10"/>
    <x v="10"/>
  </r>
  <r>
    <x v="2105"/>
    <x v="0"/>
    <x v="11"/>
    <x v="11"/>
    <x v="15"/>
    <x v="1528"/>
    <x v="1309"/>
    <x v="450"/>
    <x v="64"/>
    <x v="64"/>
    <x v="3"/>
    <x v="3"/>
    <x v="1"/>
    <x v="11"/>
    <x v="11"/>
  </r>
  <r>
    <x v="2108"/>
    <x v="0"/>
    <x v="9"/>
    <x v="91"/>
    <x v="137"/>
    <x v="84"/>
    <x v="2058"/>
    <x v="450"/>
    <x v="64"/>
    <x v="64"/>
    <x v="3"/>
    <x v="3"/>
    <x v="1"/>
    <x v="9"/>
    <x v="9"/>
  </r>
  <r>
    <x v="2115"/>
    <x v="0"/>
    <x v="8"/>
    <x v="127"/>
    <x v="77"/>
    <x v="2723"/>
    <x v="2065"/>
    <x v="452"/>
    <x v="64"/>
    <x v="64"/>
    <x v="3"/>
    <x v="3"/>
    <x v="1"/>
    <x v="8"/>
    <x v="8"/>
  </r>
  <r>
    <x v="2111"/>
    <x v="0"/>
    <x v="11"/>
    <x v="99"/>
    <x v="152"/>
    <x v="282"/>
    <x v="2061"/>
    <x v="451"/>
    <x v="64"/>
    <x v="64"/>
    <x v="3"/>
    <x v="3"/>
    <x v="1"/>
    <x v="11"/>
    <x v="11"/>
  </r>
  <r>
    <x v="2090"/>
    <x v="0"/>
    <x v="1"/>
    <x v="9"/>
    <x v="1"/>
    <x v="1611"/>
    <x v="2042"/>
    <x v="448"/>
    <x v="64"/>
    <x v="64"/>
    <x v="3"/>
    <x v="3"/>
    <x v="1"/>
    <x v="1"/>
    <x v="1"/>
  </r>
  <r>
    <x v="2118"/>
    <x v="1"/>
    <x v="2"/>
    <x v="88"/>
    <x v="69"/>
    <x v="355"/>
    <x v="2068"/>
    <x v="452"/>
    <x v="64"/>
    <x v="64"/>
    <x v="3"/>
    <x v="3"/>
    <x v="1"/>
    <x v="2"/>
    <x v="2"/>
  </r>
  <r>
    <x v="2103"/>
    <x v="0"/>
    <x v="6"/>
    <x v="7"/>
    <x v="43"/>
    <x v="50"/>
    <x v="2054"/>
    <x v="448"/>
    <x v="64"/>
    <x v="64"/>
    <x v="3"/>
    <x v="3"/>
    <x v="1"/>
    <x v="6"/>
    <x v="6"/>
  </r>
  <r>
    <x v="2103"/>
    <x v="0"/>
    <x v="3"/>
    <x v="63"/>
    <x v="3"/>
    <x v="239"/>
    <x v="2054"/>
    <x v="448"/>
    <x v="64"/>
    <x v="64"/>
    <x v="3"/>
    <x v="3"/>
    <x v="1"/>
    <x v="3"/>
    <x v="3"/>
  </r>
  <r>
    <x v="2103"/>
    <x v="0"/>
    <x v="10"/>
    <x v="13"/>
    <x v="18"/>
    <x v="19"/>
    <x v="2054"/>
    <x v="448"/>
    <x v="64"/>
    <x v="64"/>
    <x v="3"/>
    <x v="3"/>
    <x v="1"/>
    <x v="10"/>
    <x v="10"/>
  </r>
  <r>
    <x v="2087"/>
    <x v="0"/>
    <x v="0"/>
    <x v="0"/>
    <x v="41"/>
    <x v="6"/>
    <x v="2039"/>
    <x v="447"/>
    <x v="64"/>
    <x v="64"/>
    <x v="3"/>
    <x v="3"/>
    <x v="1"/>
    <x v="0"/>
    <x v="0"/>
  </r>
  <r>
    <x v="2089"/>
    <x v="0"/>
    <x v="11"/>
    <x v="3"/>
    <x v="36"/>
    <x v="153"/>
    <x v="2041"/>
    <x v="448"/>
    <x v="64"/>
    <x v="64"/>
    <x v="3"/>
    <x v="3"/>
    <x v="1"/>
    <x v="11"/>
    <x v="11"/>
  </r>
  <r>
    <x v="2088"/>
    <x v="0"/>
    <x v="11"/>
    <x v="57"/>
    <x v="61"/>
    <x v="162"/>
    <x v="2040"/>
    <x v="447"/>
    <x v="64"/>
    <x v="64"/>
    <x v="3"/>
    <x v="3"/>
    <x v="1"/>
    <x v="11"/>
    <x v="11"/>
  </r>
  <r>
    <x v="2081"/>
    <x v="0"/>
    <x v="4"/>
    <x v="37"/>
    <x v="38"/>
    <x v="8"/>
    <x v="2033"/>
    <x v="451"/>
    <x v="64"/>
    <x v="64"/>
    <x v="3"/>
    <x v="3"/>
    <x v="1"/>
    <x v="4"/>
    <x v="4"/>
  </r>
  <r>
    <x v="2092"/>
    <x v="0"/>
    <x v="1"/>
    <x v="33"/>
    <x v="19"/>
    <x v="165"/>
    <x v="2043"/>
    <x v="448"/>
    <x v="64"/>
    <x v="64"/>
    <x v="3"/>
    <x v="3"/>
    <x v="1"/>
    <x v="1"/>
    <x v="1"/>
  </r>
  <r>
    <x v="2077"/>
    <x v="0"/>
    <x v="3"/>
    <x v="42"/>
    <x v="58"/>
    <x v="369"/>
    <x v="2029"/>
    <x v="448"/>
    <x v="64"/>
    <x v="64"/>
    <x v="3"/>
    <x v="3"/>
    <x v="1"/>
    <x v="3"/>
    <x v="3"/>
  </r>
  <r>
    <x v="2091"/>
    <x v="0"/>
    <x v="0"/>
    <x v="6"/>
    <x v="9"/>
    <x v="656"/>
    <x v="930"/>
    <x v="448"/>
    <x v="64"/>
    <x v="64"/>
    <x v="3"/>
    <x v="3"/>
    <x v="1"/>
    <x v="0"/>
    <x v="0"/>
  </r>
  <r>
    <x v="2084"/>
    <x v="0"/>
    <x v="6"/>
    <x v="0"/>
    <x v="0"/>
    <x v="0"/>
    <x v="2036"/>
    <x v="448"/>
    <x v="64"/>
    <x v="64"/>
    <x v="3"/>
    <x v="3"/>
    <x v="1"/>
    <x v="6"/>
    <x v="6"/>
  </r>
  <r>
    <x v="2077"/>
    <x v="0"/>
    <x v="8"/>
    <x v="125"/>
    <x v="69"/>
    <x v="64"/>
    <x v="2029"/>
    <x v="448"/>
    <x v="64"/>
    <x v="64"/>
    <x v="3"/>
    <x v="3"/>
    <x v="1"/>
    <x v="8"/>
    <x v="8"/>
  </r>
  <r>
    <x v="2091"/>
    <x v="0"/>
    <x v="1"/>
    <x v="15"/>
    <x v="26"/>
    <x v="113"/>
    <x v="930"/>
    <x v="448"/>
    <x v="64"/>
    <x v="64"/>
    <x v="3"/>
    <x v="3"/>
    <x v="1"/>
    <x v="1"/>
    <x v="1"/>
  </r>
  <r>
    <x v="2091"/>
    <x v="0"/>
    <x v="10"/>
    <x v="21"/>
    <x v="7"/>
    <x v="145"/>
    <x v="930"/>
    <x v="448"/>
    <x v="64"/>
    <x v="64"/>
    <x v="3"/>
    <x v="3"/>
    <x v="1"/>
    <x v="10"/>
    <x v="10"/>
  </r>
  <r>
    <x v="2086"/>
    <x v="0"/>
    <x v="1"/>
    <x v="68"/>
    <x v="137"/>
    <x v="432"/>
    <x v="2038"/>
    <x v="448"/>
    <x v="64"/>
    <x v="64"/>
    <x v="3"/>
    <x v="3"/>
    <x v="1"/>
    <x v="1"/>
    <x v="1"/>
  </r>
  <r>
    <x v="2081"/>
    <x v="0"/>
    <x v="9"/>
    <x v="27"/>
    <x v="35"/>
    <x v="183"/>
    <x v="2033"/>
    <x v="451"/>
    <x v="64"/>
    <x v="64"/>
    <x v="3"/>
    <x v="3"/>
    <x v="1"/>
    <x v="9"/>
    <x v="9"/>
  </r>
  <r>
    <x v="2082"/>
    <x v="0"/>
    <x v="5"/>
    <x v="8"/>
    <x v="98"/>
    <x v="6"/>
    <x v="2034"/>
    <x v="450"/>
    <x v="64"/>
    <x v="64"/>
    <x v="3"/>
    <x v="3"/>
    <x v="1"/>
    <x v="5"/>
    <x v="5"/>
  </r>
  <r>
    <x v="2080"/>
    <x v="0"/>
    <x v="5"/>
    <x v="8"/>
    <x v="13"/>
    <x v="232"/>
    <x v="2032"/>
    <x v="447"/>
    <x v="64"/>
    <x v="64"/>
    <x v="3"/>
    <x v="3"/>
    <x v="1"/>
    <x v="5"/>
    <x v="5"/>
  </r>
  <r>
    <x v="2080"/>
    <x v="0"/>
    <x v="6"/>
    <x v="26"/>
    <x v="24"/>
    <x v="324"/>
    <x v="2032"/>
    <x v="447"/>
    <x v="64"/>
    <x v="64"/>
    <x v="3"/>
    <x v="3"/>
    <x v="1"/>
    <x v="6"/>
    <x v="6"/>
  </r>
  <r>
    <x v="2085"/>
    <x v="0"/>
    <x v="4"/>
    <x v="32"/>
    <x v="188"/>
    <x v="13"/>
    <x v="2037"/>
    <x v="449"/>
    <x v="64"/>
    <x v="64"/>
    <x v="3"/>
    <x v="3"/>
    <x v="1"/>
    <x v="4"/>
    <x v="4"/>
  </r>
  <r>
    <x v="2083"/>
    <x v="0"/>
    <x v="3"/>
    <x v="10"/>
    <x v="23"/>
    <x v="2425"/>
    <x v="2035"/>
    <x v="447"/>
    <x v="64"/>
    <x v="64"/>
    <x v="3"/>
    <x v="3"/>
    <x v="1"/>
    <x v="3"/>
    <x v="3"/>
  </r>
  <r>
    <x v="2079"/>
    <x v="0"/>
    <x v="8"/>
    <x v="151"/>
    <x v="142"/>
    <x v="2724"/>
    <x v="2031"/>
    <x v="450"/>
    <x v="64"/>
    <x v="64"/>
    <x v="3"/>
    <x v="3"/>
    <x v="1"/>
    <x v="8"/>
    <x v="8"/>
  </r>
  <r>
    <x v="2077"/>
    <x v="0"/>
    <x v="7"/>
    <x v="48"/>
    <x v="10"/>
    <x v="187"/>
    <x v="2029"/>
    <x v="448"/>
    <x v="64"/>
    <x v="64"/>
    <x v="3"/>
    <x v="3"/>
    <x v="1"/>
    <x v="7"/>
    <x v="7"/>
  </r>
  <r>
    <x v="2098"/>
    <x v="0"/>
    <x v="0"/>
    <x v="7"/>
    <x v="30"/>
    <x v="691"/>
    <x v="2049"/>
    <x v="452"/>
    <x v="64"/>
    <x v="64"/>
    <x v="3"/>
    <x v="3"/>
    <x v="1"/>
    <x v="0"/>
    <x v="0"/>
  </r>
  <r>
    <x v="2079"/>
    <x v="1"/>
    <x v="2"/>
    <x v="197"/>
    <x v="192"/>
    <x v="1946"/>
    <x v="2031"/>
    <x v="450"/>
    <x v="64"/>
    <x v="64"/>
    <x v="3"/>
    <x v="3"/>
    <x v="1"/>
    <x v="2"/>
    <x v="2"/>
  </r>
  <r>
    <x v="2092"/>
    <x v="0"/>
    <x v="6"/>
    <x v="11"/>
    <x v="5"/>
    <x v="22"/>
    <x v="2043"/>
    <x v="448"/>
    <x v="64"/>
    <x v="64"/>
    <x v="3"/>
    <x v="3"/>
    <x v="1"/>
    <x v="6"/>
    <x v="6"/>
  </r>
  <r>
    <x v="2100"/>
    <x v="0"/>
    <x v="3"/>
    <x v="3"/>
    <x v="3"/>
    <x v="3"/>
    <x v="2051"/>
    <x v="450"/>
    <x v="64"/>
    <x v="64"/>
    <x v="3"/>
    <x v="3"/>
    <x v="1"/>
    <x v="3"/>
    <x v="3"/>
  </r>
  <r>
    <x v="2099"/>
    <x v="0"/>
    <x v="3"/>
    <x v="16"/>
    <x v="6"/>
    <x v="688"/>
    <x v="2050"/>
    <x v="448"/>
    <x v="64"/>
    <x v="64"/>
    <x v="3"/>
    <x v="3"/>
    <x v="1"/>
    <x v="3"/>
    <x v="3"/>
  </r>
  <r>
    <x v="2099"/>
    <x v="0"/>
    <x v="1"/>
    <x v="16"/>
    <x v="13"/>
    <x v="1803"/>
    <x v="2050"/>
    <x v="448"/>
    <x v="64"/>
    <x v="64"/>
    <x v="3"/>
    <x v="3"/>
    <x v="1"/>
    <x v="1"/>
    <x v="1"/>
  </r>
  <r>
    <x v="2094"/>
    <x v="0"/>
    <x v="10"/>
    <x v="23"/>
    <x v="5"/>
    <x v="92"/>
    <x v="2045"/>
    <x v="448"/>
    <x v="64"/>
    <x v="64"/>
    <x v="3"/>
    <x v="3"/>
    <x v="1"/>
    <x v="10"/>
    <x v="10"/>
  </r>
  <r>
    <x v="2098"/>
    <x v="0"/>
    <x v="11"/>
    <x v="175"/>
    <x v="225"/>
    <x v="2725"/>
    <x v="2049"/>
    <x v="452"/>
    <x v="64"/>
    <x v="64"/>
    <x v="3"/>
    <x v="3"/>
    <x v="1"/>
    <x v="11"/>
    <x v="11"/>
  </r>
  <r>
    <x v="2104"/>
    <x v="0"/>
    <x v="10"/>
    <x v="79"/>
    <x v="43"/>
    <x v="775"/>
    <x v="2055"/>
    <x v="452"/>
    <x v="64"/>
    <x v="64"/>
    <x v="3"/>
    <x v="3"/>
    <x v="1"/>
    <x v="10"/>
    <x v="10"/>
  </r>
  <r>
    <x v="2076"/>
    <x v="0"/>
    <x v="10"/>
    <x v="8"/>
    <x v="13"/>
    <x v="232"/>
    <x v="2028"/>
    <x v="447"/>
    <x v="64"/>
    <x v="64"/>
    <x v="3"/>
    <x v="3"/>
    <x v="1"/>
    <x v="10"/>
    <x v="10"/>
  </r>
  <r>
    <x v="2081"/>
    <x v="0"/>
    <x v="2"/>
    <x v="15"/>
    <x v="60"/>
    <x v="802"/>
    <x v="2033"/>
    <x v="451"/>
    <x v="64"/>
    <x v="64"/>
    <x v="3"/>
    <x v="3"/>
    <x v="1"/>
    <x v="2"/>
    <x v="2"/>
  </r>
  <r>
    <x v="2082"/>
    <x v="0"/>
    <x v="0"/>
    <x v="21"/>
    <x v="62"/>
    <x v="0"/>
    <x v="2034"/>
    <x v="450"/>
    <x v="64"/>
    <x v="64"/>
    <x v="3"/>
    <x v="3"/>
    <x v="1"/>
    <x v="0"/>
    <x v="0"/>
  </r>
  <r>
    <x v="2083"/>
    <x v="0"/>
    <x v="4"/>
    <x v="8"/>
    <x v="8"/>
    <x v="102"/>
    <x v="2035"/>
    <x v="447"/>
    <x v="64"/>
    <x v="64"/>
    <x v="3"/>
    <x v="3"/>
    <x v="1"/>
    <x v="4"/>
    <x v="4"/>
  </r>
  <r>
    <x v="2078"/>
    <x v="0"/>
    <x v="4"/>
    <x v="3"/>
    <x v="36"/>
    <x v="153"/>
    <x v="2030"/>
    <x v="449"/>
    <x v="64"/>
    <x v="64"/>
    <x v="3"/>
    <x v="3"/>
    <x v="1"/>
    <x v="4"/>
    <x v="4"/>
  </r>
  <r>
    <x v="2081"/>
    <x v="0"/>
    <x v="3"/>
    <x v="24"/>
    <x v="15"/>
    <x v="176"/>
    <x v="2033"/>
    <x v="451"/>
    <x v="64"/>
    <x v="64"/>
    <x v="3"/>
    <x v="3"/>
    <x v="1"/>
    <x v="3"/>
    <x v="3"/>
  </r>
  <r>
    <x v="2084"/>
    <x v="0"/>
    <x v="5"/>
    <x v="12"/>
    <x v="45"/>
    <x v="6"/>
    <x v="2036"/>
    <x v="448"/>
    <x v="64"/>
    <x v="64"/>
    <x v="3"/>
    <x v="3"/>
    <x v="1"/>
    <x v="5"/>
    <x v="5"/>
  </r>
  <r>
    <x v="2077"/>
    <x v="0"/>
    <x v="4"/>
    <x v="84"/>
    <x v="42"/>
    <x v="44"/>
    <x v="2029"/>
    <x v="448"/>
    <x v="64"/>
    <x v="64"/>
    <x v="3"/>
    <x v="3"/>
    <x v="1"/>
    <x v="4"/>
    <x v="4"/>
  </r>
  <r>
    <x v="2081"/>
    <x v="0"/>
    <x v="7"/>
    <x v="9"/>
    <x v="7"/>
    <x v="282"/>
    <x v="2033"/>
    <x v="451"/>
    <x v="64"/>
    <x v="64"/>
    <x v="3"/>
    <x v="3"/>
    <x v="1"/>
    <x v="7"/>
    <x v="7"/>
  </r>
  <r>
    <x v="2076"/>
    <x v="0"/>
    <x v="5"/>
    <x v="12"/>
    <x v="45"/>
    <x v="6"/>
    <x v="2028"/>
    <x v="447"/>
    <x v="64"/>
    <x v="64"/>
    <x v="3"/>
    <x v="3"/>
    <x v="1"/>
    <x v="5"/>
    <x v="5"/>
  </r>
  <r>
    <x v="2118"/>
    <x v="0"/>
    <x v="10"/>
    <x v="63"/>
    <x v="54"/>
    <x v="347"/>
    <x v="2068"/>
    <x v="452"/>
    <x v="64"/>
    <x v="64"/>
    <x v="3"/>
    <x v="3"/>
    <x v="1"/>
    <x v="10"/>
    <x v="10"/>
  </r>
  <r>
    <x v="2080"/>
    <x v="0"/>
    <x v="11"/>
    <x v="31"/>
    <x v="49"/>
    <x v="563"/>
    <x v="2032"/>
    <x v="447"/>
    <x v="64"/>
    <x v="64"/>
    <x v="3"/>
    <x v="3"/>
    <x v="1"/>
    <x v="11"/>
    <x v="11"/>
  </r>
  <r>
    <x v="2084"/>
    <x v="0"/>
    <x v="0"/>
    <x v="6"/>
    <x v="98"/>
    <x v="13"/>
    <x v="2036"/>
    <x v="448"/>
    <x v="64"/>
    <x v="64"/>
    <x v="3"/>
    <x v="3"/>
    <x v="1"/>
    <x v="0"/>
    <x v="0"/>
  </r>
  <r>
    <x v="2118"/>
    <x v="0"/>
    <x v="4"/>
    <x v="65"/>
    <x v="44"/>
    <x v="365"/>
    <x v="2068"/>
    <x v="452"/>
    <x v="64"/>
    <x v="64"/>
    <x v="3"/>
    <x v="3"/>
    <x v="1"/>
    <x v="4"/>
    <x v="4"/>
  </r>
  <r>
    <x v="2088"/>
    <x v="0"/>
    <x v="6"/>
    <x v="13"/>
    <x v="8"/>
    <x v="572"/>
    <x v="2040"/>
    <x v="447"/>
    <x v="64"/>
    <x v="64"/>
    <x v="3"/>
    <x v="3"/>
    <x v="1"/>
    <x v="6"/>
    <x v="6"/>
  </r>
  <r>
    <x v="2087"/>
    <x v="0"/>
    <x v="5"/>
    <x v="6"/>
    <x v="6"/>
    <x v="6"/>
    <x v="2039"/>
    <x v="447"/>
    <x v="64"/>
    <x v="64"/>
    <x v="3"/>
    <x v="3"/>
    <x v="1"/>
    <x v="5"/>
    <x v="5"/>
  </r>
  <r>
    <x v="2089"/>
    <x v="0"/>
    <x v="0"/>
    <x v="16"/>
    <x v="45"/>
    <x v="145"/>
    <x v="2041"/>
    <x v="448"/>
    <x v="64"/>
    <x v="64"/>
    <x v="3"/>
    <x v="3"/>
    <x v="1"/>
    <x v="0"/>
    <x v="0"/>
  </r>
  <r>
    <x v="2103"/>
    <x v="0"/>
    <x v="1"/>
    <x v="35"/>
    <x v="59"/>
    <x v="230"/>
    <x v="2054"/>
    <x v="448"/>
    <x v="64"/>
    <x v="64"/>
    <x v="3"/>
    <x v="3"/>
    <x v="1"/>
    <x v="1"/>
    <x v="1"/>
  </r>
  <r>
    <x v="2115"/>
    <x v="0"/>
    <x v="2"/>
    <x v="143"/>
    <x v="234"/>
    <x v="2726"/>
    <x v="2065"/>
    <x v="452"/>
    <x v="64"/>
    <x v="64"/>
    <x v="3"/>
    <x v="3"/>
    <x v="1"/>
    <x v="2"/>
    <x v="2"/>
  </r>
  <r>
    <x v="2108"/>
    <x v="0"/>
    <x v="4"/>
    <x v="82"/>
    <x v="31"/>
    <x v="391"/>
    <x v="2058"/>
    <x v="450"/>
    <x v="64"/>
    <x v="64"/>
    <x v="3"/>
    <x v="3"/>
    <x v="1"/>
    <x v="4"/>
    <x v="4"/>
  </r>
  <r>
    <x v="2114"/>
    <x v="0"/>
    <x v="10"/>
    <x v="24"/>
    <x v="38"/>
    <x v="63"/>
    <x v="2064"/>
    <x v="447"/>
    <x v="64"/>
    <x v="64"/>
    <x v="3"/>
    <x v="3"/>
    <x v="1"/>
    <x v="10"/>
    <x v="10"/>
  </r>
  <r>
    <x v="2106"/>
    <x v="0"/>
    <x v="3"/>
    <x v="81"/>
    <x v="52"/>
    <x v="965"/>
    <x v="2056"/>
    <x v="452"/>
    <x v="64"/>
    <x v="64"/>
    <x v="3"/>
    <x v="3"/>
    <x v="1"/>
    <x v="3"/>
    <x v="3"/>
  </r>
  <r>
    <x v="2106"/>
    <x v="0"/>
    <x v="5"/>
    <x v="10"/>
    <x v="63"/>
    <x v="704"/>
    <x v="2056"/>
    <x v="452"/>
    <x v="64"/>
    <x v="64"/>
    <x v="3"/>
    <x v="3"/>
    <x v="1"/>
    <x v="5"/>
    <x v="5"/>
  </r>
  <r>
    <x v="2088"/>
    <x v="0"/>
    <x v="0"/>
    <x v="8"/>
    <x v="9"/>
    <x v="13"/>
    <x v="2040"/>
    <x v="447"/>
    <x v="64"/>
    <x v="64"/>
    <x v="3"/>
    <x v="3"/>
    <x v="1"/>
    <x v="0"/>
    <x v="0"/>
  </r>
  <r>
    <x v="2089"/>
    <x v="0"/>
    <x v="10"/>
    <x v="8"/>
    <x v="18"/>
    <x v="145"/>
    <x v="2041"/>
    <x v="448"/>
    <x v="64"/>
    <x v="64"/>
    <x v="3"/>
    <x v="3"/>
    <x v="1"/>
    <x v="10"/>
    <x v="10"/>
  </r>
  <r>
    <x v="2087"/>
    <x v="0"/>
    <x v="11"/>
    <x v="1"/>
    <x v="54"/>
    <x v="61"/>
    <x v="2039"/>
    <x v="447"/>
    <x v="64"/>
    <x v="64"/>
    <x v="3"/>
    <x v="3"/>
    <x v="1"/>
    <x v="11"/>
    <x v="11"/>
  </r>
  <r>
    <x v="2118"/>
    <x v="0"/>
    <x v="1"/>
    <x v="91"/>
    <x v="137"/>
    <x v="84"/>
    <x v="2068"/>
    <x v="452"/>
    <x v="64"/>
    <x v="64"/>
    <x v="3"/>
    <x v="3"/>
    <x v="1"/>
    <x v="1"/>
    <x v="1"/>
  </r>
  <r>
    <x v="2103"/>
    <x v="0"/>
    <x v="7"/>
    <x v="93"/>
    <x v="9"/>
    <x v="63"/>
    <x v="2054"/>
    <x v="448"/>
    <x v="64"/>
    <x v="64"/>
    <x v="3"/>
    <x v="3"/>
    <x v="1"/>
    <x v="7"/>
    <x v="7"/>
  </r>
  <r>
    <x v="2103"/>
    <x v="0"/>
    <x v="5"/>
    <x v="6"/>
    <x v="6"/>
    <x v="6"/>
    <x v="2054"/>
    <x v="448"/>
    <x v="64"/>
    <x v="64"/>
    <x v="3"/>
    <x v="3"/>
    <x v="1"/>
    <x v="5"/>
    <x v="5"/>
  </r>
  <r>
    <x v="2086"/>
    <x v="0"/>
    <x v="3"/>
    <x v="94"/>
    <x v="37"/>
    <x v="393"/>
    <x v="2038"/>
    <x v="448"/>
    <x v="64"/>
    <x v="64"/>
    <x v="3"/>
    <x v="3"/>
    <x v="1"/>
    <x v="3"/>
    <x v="3"/>
  </r>
  <r>
    <x v="2089"/>
    <x v="0"/>
    <x v="4"/>
    <x v="30"/>
    <x v="8"/>
    <x v="13"/>
    <x v="2041"/>
    <x v="448"/>
    <x v="64"/>
    <x v="64"/>
    <x v="3"/>
    <x v="3"/>
    <x v="1"/>
    <x v="4"/>
    <x v="4"/>
  </r>
  <r>
    <x v="2118"/>
    <x v="0"/>
    <x v="8"/>
    <x v="94"/>
    <x v="114"/>
    <x v="178"/>
    <x v="2068"/>
    <x v="452"/>
    <x v="64"/>
    <x v="64"/>
    <x v="3"/>
    <x v="3"/>
    <x v="1"/>
    <x v="8"/>
    <x v="8"/>
  </r>
  <r>
    <x v="2090"/>
    <x v="0"/>
    <x v="6"/>
    <x v="20"/>
    <x v="13"/>
    <x v="1430"/>
    <x v="2042"/>
    <x v="448"/>
    <x v="64"/>
    <x v="64"/>
    <x v="3"/>
    <x v="3"/>
    <x v="1"/>
    <x v="6"/>
    <x v="6"/>
  </r>
  <r>
    <x v="2082"/>
    <x v="0"/>
    <x v="6"/>
    <x v="4"/>
    <x v="27"/>
    <x v="816"/>
    <x v="2034"/>
    <x v="450"/>
    <x v="64"/>
    <x v="64"/>
    <x v="3"/>
    <x v="3"/>
    <x v="1"/>
    <x v="6"/>
    <x v="6"/>
  </r>
  <r>
    <x v="2118"/>
    <x v="0"/>
    <x v="2"/>
    <x v="112"/>
    <x v="69"/>
    <x v="34"/>
    <x v="2068"/>
    <x v="452"/>
    <x v="64"/>
    <x v="64"/>
    <x v="3"/>
    <x v="3"/>
    <x v="1"/>
    <x v="2"/>
    <x v="2"/>
  </r>
  <r>
    <x v="2099"/>
    <x v="0"/>
    <x v="4"/>
    <x v="75"/>
    <x v="17"/>
    <x v="120"/>
    <x v="2050"/>
    <x v="448"/>
    <x v="64"/>
    <x v="64"/>
    <x v="3"/>
    <x v="3"/>
    <x v="1"/>
    <x v="4"/>
    <x v="4"/>
  </r>
  <r>
    <x v="2100"/>
    <x v="0"/>
    <x v="10"/>
    <x v="93"/>
    <x v="13"/>
    <x v="389"/>
    <x v="2051"/>
    <x v="450"/>
    <x v="64"/>
    <x v="64"/>
    <x v="3"/>
    <x v="3"/>
    <x v="1"/>
    <x v="10"/>
    <x v="10"/>
  </r>
  <r>
    <x v="2117"/>
    <x v="1"/>
    <x v="2"/>
    <x v="80"/>
    <x v="119"/>
    <x v="215"/>
    <x v="2067"/>
    <x v="447"/>
    <x v="64"/>
    <x v="64"/>
    <x v="3"/>
    <x v="3"/>
    <x v="1"/>
    <x v="2"/>
    <x v="2"/>
  </r>
  <r>
    <x v="2104"/>
    <x v="0"/>
    <x v="3"/>
    <x v="3"/>
    <x v="1"/>
    <x v="1956"/>
    <x v="2055"/>
    <x v="452"/>
    <x v="64"/>
    <x v="64"/>
    <x v="3"/>
    <x v="3"/>
    <x v="1"/>
    <x v="3"/>
    <x v="3"/>
  </r>
  <r>
    <x v="2093"/>
    <x v="0"/>
    <x v="8"/>
    <x v="0"/>
    <x v="41"/>
    <x v="6"/>
    <x v="2044"/>
    <x v="447"/>
    <x v="64"/>
    <x v="64"/>
    <x v="3"/>
    <x v="3"/>
    <x v="1"/>
    <x v="8"/>
    <x v="8"/>
  </r>
  <r>
    <x v="2104"/>
    <x v="0"/>
    <x v="6"/>
    <x v="13"/>
    <x v="11"/>
    <x v="46"/>
    <x v="2055"/>
    <x v="452"/>
    <x v="64"/>
    <x v="64"/>
    <x v="3"/>
    <x v="3"/>
    <x v="1"/>
    <x v="6"/>
    <x v="6"/>
  </r>
  <r>
    <x v="2117"/>
    <x v="0"/>
    <x v="1"/>
    <x v="40"/>
    <x v="2"/>
    <x v="1622"/>
    <x v="2067"/>
    <x v="447"/>
    <x v="64"/>
    <x v="64"/>
    <x v="3"/>
    <x v="3"/>
    <x v="1"/>
    <x v="1"/>
    <x v="1"/>
  </r>
  <r>
    <x v="2101"/>
    <x v="0"/>
    <x v="4"/>
    <x v="75"/>
    <x v="5"/>
    <x v="120"/>
    <x v="2052"/>
    <x v="449"/>
    <x v="64"/>
    <x v="64"/>
    <x v="3"/>
    <x v="3"/>
    <x v="1"/>
    <x v="4"/>
    <x v="4"/>
  </r>
  <r>
    <x v="2099"/>
    <x v="0"/>
    <x v="10"/>
    <x v="75"/>
    <x v="91"/>
    <x v="124"/>
    <x v="2050"/>
    <x v="448"/>
    <x v="64"/>
    <x v="64"/>
    <x v="3"/>
    <x v="3"/>
    <x v="1"/>
    <x v="10"/>
    <x v="10"/>
  </r>
  <r>
    <x v="2102"/>
    <x v="0"/>
    <x v="6"/>
    <x v="30"/>
    <x v="10"/>
    <x v="145"/>
    <x v="2053"/>
    <x v="451"/>
    <x v="64"/>
    <x v="64"/>
    <x v="3"/>
    <x v="3"/>
    <x v="1"/>
    <x v="6"/>
    <x v="6"/>
  </r>
  <r>
    <x v="2104"/>
    <x v="0"/>
    <x v="5"/>
    <x v="20"/>
    <x v="41"/>
    <x v="73"/>
    <x v="2055"/>
    <x v="452"/>
    <x v="64"/>
    <x v="64"/>
    <x v="3"/>
    <x v="3"/>
    <x v="1"/>
    <x v="5"/>
    <x v="5"/>
  </r>
  <r>
    <x v="2102"/>
    <x v="0"/>
    <x v="5"/>
    <x v="12"/>
    <x v="98"/>
    <x v="102"/>
    <x v="2053"/>
    <x v="451"/>
    <x v="64"/>
    <x v="64"/>
    <x v="3"/>
    <x v="3"/>
    <x v="1"/>
    <x v="5"/>
    <x v="5"/>
  </r>
  <r>
    <x v="2099"/>
    <x v="0"/>
    <x v="2"/>
    <x v="105"/>
    <x v="64"/>
    <x v="187"/>
    <x v="2050"/>
    <x v="448"/>
    <x v="64"/>
    <x v="64"/>
    <x v="3"/>
    <x v="3"/>
    <x v="1"/>
    <x v="2"/>
    <x v="2"/>
  </r>
  <r>
    <x v="2094"/>
    <x v="0"/>
    <x v="0"/>
    <x v="79"/>
    <x v="94"/>
    <x v="39"/>
    <x v="2045"/>
    <x v="448"/>
    <x v="64"/>
    <x v="64"/>
    <x v="3"/>
    <x v="3"/>
    <x v="1"/>
    <x v="0"/>
    <x v="0"/>
  </r>
  <r>
    <x v="2100"/>
    <x v="0"/>
    <x v="4"/>
    <x v="7"/>
    <x v="5"/>
    <x v="315"/>
    <x v="2051"/>
    <x v="450"/>
    <x v="64"/>
    <x v="64"/>
    <x v="3"/>
    <x v="3"/>
    <x v="1"/>
    <x v="4"/>
    <x v="4"/>
  </r>
  <r>
    <x v="2100"/>
    <x v="0"/>
    <x v="9"/>
    <x v="54"/>
    <x v="44"/>
    <x v="110"/>
    <x v="2051"/>
    <x v="450"/>
    <x v="64"/>
    <x v="64"/>
    <x v="3"/>
    <x v="3"/>
    <x v="1"/>
    <x v="9"/>
    <x v="9"/>
  </r>
  <r>
    <x v="2096"/>
    <x v="0"/>
    <x v="0"/>
    <x v="12"/>
    <x v="98"/>
    <x v="102"/>
    <x v="2047"/>
    <x v="448"/>
    <x v="64"/>
    <x v="64"/>
    <x v="3"/>
    <x v="3"/>
    <x v="1"/>
    <x v="0"/>
    <x v="0"/>
  </r>
  <r>
    <x v="2110"/>
    <x v="0"/>
    <x v="11"/>
    <x v="31"/>
    <x v="66"/>
    <x v="75"/>
    <x v="2060"/>
    <x v="448"/>
    <x v="64"/>
    <x v="64"/>
    <x v="3"/>
    <x v="3"/>
    <x v="1"/>
    <x v="11"/>
    <x v="11"/>
  </r>
  <r>
    <x v="2107"/>
    <x v="0"/>
    <x v="10"/>
    <x v="65"/>
    <x v="60"/>
    <x v="128"/>
    <x v="2057"/>
    <x v="447"/>
    <x v="64"/>
    <x v="64"/>
    <x v="3"/>
    <x v="3"/>
    <x v="1"/>
    <x v="10"/>
    <x v="10"/>
  </r>
  <r>
    <x v="2113"/>
    <x v="1"/>
    <x v="2"/>
    <x v="50"/>
    <x v="24"/>
    <x v="117"/>
    <x v="2063"/>
    <x v="448"/>
    <x v="64"/>
    <x v="64"/>
    <x v="3"/>
    <x v="3"/>
    <x v="1"/>
    <x v="2"/>
    <x v="2"/>
  </r>
  <r>
    <x v="2107"/>
    <x v="0"/>
    <x v="1"/>
    <x v="81"/>
    <x v="135"/>
    <x v="320"/>
    <x v="2057"/>
    <x v="447"/>
    <x v="64"/>
    <x v="64"/>
    <x v="3"/>
    <x v="3"/>
    <x v="1"/>
    <x v="1"/>
    <x v="1"/>
  </r>
  <r>
    <x v="2108"/>
    <x v="0"/>
    <x v="5"/>
    <x v="93"/>
    <x v="9"/>
    <x v="63"/>
    <x v="2058"/>
    <x v="450"/>
    <x v="64"/>
    <x v="64"/>
    <x v="3"/>
    <x v="3"/>
    <x v="1"/>
    <x v="5"/>
    <x v="5"/>
  </r>
  <r>
    <x v="2115"/>
    <x v="0"/>
    <x v="6"/>
    <x v="113"/>
    <x v="137"/>
    <x v="7"/>
    <x v="2065"/>
    <x v="452"/>
    <x v="64"/>
    <x v="64"/>
    <x v="3"/>
    <x v="3"/>
    <x v="1"/>
    <x v="6"/>
    <x v="6"/>
  </r>
  <r>
    <x v="2108"/>
    <x v="0"/>
    <x v="6"/>
    <x v="53"/>
    <x v="60"/>
    <x v="139"/>
    <x v="2058"/>
    <x v="450"/>
    <x v="64"/>
    <x v="64"/>
    <x v="3"/>
    <x v="3"/>
    <x v="1"/>
    <x v="6"/>
    <x v="6"/>
  </r>
  <r>
    <x v="2105"/>
    <x v="0"/>
    <x v="8"/>
    <x v="63"/>
    <x v="81"/>
    <x v="2670"/>
    <x v="1309"/>
    <x v="450"/>
    <x v="64"/>
    <x v="64"/>
    <x v="3"/>
    <x v="3"/>
    <x v="1"/>
    <x v="8"/>
    <x v="8"/>
  </r>
  <r>
    <x v="2105"/>
    <x v="0"/>
    <x v="4"/>
    <x v="17"/>
    <x v="54"/>
    <x v="2727"/>
    <x v="1309"/>
    <x v="450"/>
    <x v="64"/>
    <x v="64"/>
    <x v="3"/>
    <x v="3"/>
    <x v="1"/>
    <x v="4"/>
    <x v="4"/>
  </r>
  <r>
    <x v="2111"/>
    <x v="0"/>
    <x v="0"/>
    <x v="5"/>
    <x v="56"/>
    <x v="727"/>
    <x v="2061"/>
    <x v="451"/>
    <x v="64"/>
    <x v="64"/>
    <x v="3"/>
    <x v="3"/>
    <x v="1"/>
    <x v="0"/>
    <x v="0"/>
  </r>
  <r>
    <x v="2111"/>
    <x v="0"/>
    <x v="8"/>
    <x v="111"/>
    <x v="116"/>
    <x v="2728"/>
    <x v="2061"/>
    <x v="451"/>
    <x v="64"/>
    <x v="64"/>
    <x v="3"/>
    <x v="3"/>
    <x v="1"/>
    <x v="8"/>
    <x v="8"/>
  </r>
  <r>
    <x v="2109"/>
    <x v="0"/>
    <x v="9"/>
    <x v="60"/>
    <x v="104"/>
    <x v="2729"/>
    <x v="2059"/>
    <x v="451"/>
    <x v="64"/>
    <x v="64"/>
    <x v="3"/>
    <x v="3"/>
    <x v="1"/>
    <x v="9"/>
    <x v="9"/>
  </r>
  <r>
    <x v="2111"/>
    <x v="0"/>
    <x v="2"/>
    <x v="148"/>
    <x v="222"/>
    <x v="2730"/>
    <x v="2061"/>
    <x v="451"/>
    <x v="64"/>
    <x v="64"/>
    <x v="3"/>
    <x v="3"/>
    <x v="1"/>
    <x v="2"/>
    <x v="2"/>
  </r>
  <r>
    <x v="2106"/>
    <x v="0"/>
    <x v="6"/>
    <x v="78"/>
    <x v="145"/>
    <x v="685"/>
    <x v="2056"/>
    <x v="452"/>
    <x v="64"/>
    <x v="64"/>
    <x v="3"/>
    <x v="3"/>
    <x v="1"/>
    <x v="6"/>
    <x v="6"/>
  </r>
  <r>
    <x v="2092"/>
    <x v="0"/>
    <x v="5"/>
    <x v="6"/>
    <x v="41"/>
    <x v="34"/>
    <x v="2043"/>
    <x v="448"/>
    <x v="64"/>
    <x v="64"/>
    <x v="3"/>
    <x v="3"/>
    <x v="1"/>
    <x v="5"/>
    <x v="5"/>
  </r>
  <r>
    <x v="2081"/>
    <x v="0"/>
    <x v="1"/>
    <x v="84"/>
    <x v="32"/>
    <x v="392"/>
    <x v="2033"/>
    <x v="451"/>
    <x v="64"/>
    <x v="64"/>
    <x v="3"/>
    <x v="3"/>
    <x v="1"/>
    <x v="1"/>
    <x v="1"/>
  </r>
  <r>
    <x v="2091"/>
    <x v="0"/>
    <x v="6"/>
    <x v="30"/>
    <x v="3"/>
    <x v="1435"/>
    <x v="930"/>
    <x v="448"/>
    <x v="64"/>
    <x v="64"/>
    <x v="3"/>
    <x v="3"/>
    <x v="1"/>
    <x v="6"/>
    <x v="6"/>
  </r>
  <r>
    <x v="2078"/>
    <x v="0"/>
    <x v="11"/>
    <x v="26"/>
    <x v="54"/>
    <x v="160"/>
    <x v="2030"/>
    <x v="449"/>
    <x v="64"/>
    <x v="64"/>
    <x v="3"/>
    <x v="3"/>
    <x v="1"/>
    <x v="11"/>
    <x v="11"/>
  </r>
  <r>
    <x v="2095"/>
    <x v="1"/>
    <x v="2"/>
    <x v="93"/>
    <x v="0"/>
    <x v="187"/>
    <x v="2046"/>
    <x v="448"/>
    <x v="64"/>
    <x v="64"/>
    <x v="3"/>
    <x v="3"/>
    <x v="1"/>
    <x v="2"/>
    <x v="2"/>
  </r>
  <r>
    <x v="2096"/>
    <x v="0"/>
    <x v="8"/>
    <x v="24"/>
    <x v="24"/>
    <x v="25"/>
    <x v="2047"/>
    <x v="448"/>
    <x v="64"/>
    <x v="64"/>
    <x v="3"/>
    <x v="3"/>
    <x v="1"/>
    <x v="8"/>
    <x v="8"/>
  </r>
  <r>
    <x v="2078"/>
    <x v="1"/>
    <x v="2"/>
    <x v="1"/>
    <x v="26"/>
    <x v="254"/>
    <x v="2030"/>
    <x v="449"/>
    <x v="64"/>
    <x v="64"/>
    <x v="3"/>
    <x v="3"/>
    <x v="1"/>
    <x v="2"/>
    <x v="2"/>
  </r>
  <r>
    <x v="2117"/>
    <x v="0"/>
    <x v="10"/>
    <x v="17"/>
    <x v="30"/>
    <x v="171"/>
    <x v="2067"/>
    <x v="447"/>
    <x v="64"/>
    <x v="64"/>
    <x v="3"/>
    <x v="3"/>
    <x v="1"/>
    <x v="10"/>
    <x v="10"/>
  </r>
  <r>
    <x v="2084"/>
    <x v="0"/>
    <x v="1"/>
    <x v="21"/>
    <x v="14"/>
    <x v="126"/>
    <x v="2036"/>
    <x v="448"/>
    <x v="64"/>
    <x v="64"/>
    <x v="3"/>
    <x v="3"/>
    <x v="1"/>
    <x v="1"/>
    <x v="1"/>
  </r>
  <r>
    <x v="2099"/>
    <x v="1"/>
    <x v="2"/>
    <x v="59"/>
    <x v="64"/>
    <x v="9"/>
    <x v="2050"/>
    <x v="448"/>
    <x v="64"/>
    <x v="64"/>
    <x v="3"/>
    <x v="3"/>
    <x v="1"/>
    <x v="2"/>
    <x v="2"/>
  </r>
  <r>
    <x v="2097"/>
    <x v="0"/>
    <x v="5"/>
    <x v="20"/>
    <x v="6"/>
    <x v="7"/>
    <x v="2048"/>
    <x v="447"/>
    <x v="64"/>
    <x v="64"/>
    <x v="3"/>
    <x v="3"/>
    <x v="1"/>
    <x v="5"/>
    <x v="5"/>
  </r>
  <r>
    <x v="2117"/>
    <x v="0"/>
    <x v="4"/>
    <x v="48"/>
    <x v="15"/>
    <x v="1660"/>
    <x v="2067"/>
    <x v="447"/>
    <x v="64"/>
    <x v="64"/>
    <x v="3"/>
    <x v="3"/>
    <x v="1"/>
    <x v="4"/>
    <x v="4"/>
  </r>
  <r>
    <x v="2093"/>
    <x v="0"/>
    <x v="0"/>
    <x v="75"/>
    <x v="91"/>
    <x v="124"/>
    <x v="2044"/>
    <x v="447"/>
    <x v="64"/>
    <x v="64"/>
    <x v="3"/>
    <x v="3"/>
    <x v="1"/>
    <x v="0"/>
    <x v="0"/>
  </r>
  <r>
    <x v="2079"/>
    <x v="0"/>
    <x v="4"/>
    <x v="101"/>
    <x v="117"/>
    <x v="1269"/>
    <x v="2031"/>
    <x v="450"/>
    <x v="64"/>
    <x v="64"/>
    <x v="3"/>
    <x v="3"/>
    <x v="1"/>
    <x v="4"/>
    <x v="4"/>
  </r>
  <r>
    <x v="2082"/>
    <x v="0"/>
    <x v="11"/>
    <x v="52"/>
    <x v="125"/>
    <x v="1140"/>
    <x v="2034"/>
    <x v="450"/>
    <x v="64"/>
    <x v="64"/>
    <x v="3"/>
    <x v="3"/>
    <x v="1"/>
    <x v="11"/>
    <x v="11"/>
  </r>
  <r>
    <x v="2094"/>
    <x v="0"/>
    <x v="11"/>
    <x v="19"/>
    <x v="51"/>
    <x v="57"/>
    <x v="2045"/>
    <x v="448"/>
    <x v="64"/>
    <x v="64"/>
    <x v="3"/>
    <x v="3"/>
    <x v="1"/>
    <x v="11"/>
    <x v="11"/>
  </r>
  <r>
    <x v="2077"/>
    <x v="0"/>
    <x v="1"/>
    <x v="123"/>
    <x v="135"/>
    <x v="172"/>
    <x v="2029"/>
    <x v="448"/>
    <x v="64"/>
    <x v="64"/>
    <x v="3"/>
    <x v="3"/>
    <x v="1"/>
    <x v="1"/>
    <x v="1"/>
  </r>
  <r>
    <x v="2078"/>
    <x v="0"/>
    <x v="2"/>
    <x v="23"/>
    <x v="26"/>
    <x v="920"/>
    <x v="2030"/>
    <x v="449"/>
    <x v="64"/>
    <x v="64"/>
    <x v="3"/>
    <x v="3"/>
    <x v="1"/>
    <x v="2"/>
    <x v="2"/>
  </r>
  <r>
    <x v="2100"/>
    <x v="1"/>
    <x v="2"/>
    <x v="27"/>
    <x v="60"/>
    <x v="446"/>
    <x v="2051"/>
    <x v="450"/>
    <x v="64"/>
    <x v="64"/>
    <x v="3"/>
    <x v="3"/>
    <x v="1"/>
    <x v="2"/>
    <x v="2"/>
  </r>
  <r>
    <x v="2104"/>
    <x v="0"/>
    <x v="9"/>
    <x v="50"/>
    <x v="27"/>
    <x v="404"/>
    <x v="2055"/>
    <x v="452"/>
    <x v="64"/>
    <x v="64"/>
    <x v="3"/>
    <x v="3"/>
    <x v="1"/>
    <x v="9"/>
    <x v="9"/>
  </r>
  <r>
    <x v="2092"/>
    <x v="0"/>
    <x v="10"/>
    <x v="17"/>
    <x v="7"/>
    <x v="34"/>
    <x v="2043"/>
    <x v="448"/>
    <x v="64"/>
    <x v="64"/>
    <x v="3"/>
    <x v="3"/>
    <x v="1"/>
    <x v="10"/>
    <x v="10"/>
  </r>
  <r>
    <x v="2079"/>
    <x v="0"/>
    <x v="11"/>
    <x v="81"/>
    <x v="122"/>
    <x v="626"/>
    <x v="2031"/>
    <x v="450"/>
    <x v="64"/>
    <x v="64"/>
    <x v="3"/>
    <x v="3"/>
    <x v="1"/>
    <x v="11"/>
    <x v="11"/>
  </r>
  <r>
    <x v="2086"/>
    <x v="0"/>
    <x v="10"/>
    <x v="24"/>
    <x v="34"/>
    <x v="78"/>
    <x v="2038"/>
    <x v="448"/>
    <x v="64"/>
    <x v="64"/>
    <x v="3"/>
    <x v="3"/>
    <x v="1"/>
    <x v="10"/>
    <x v="10"/>
  </r>
  <r>
    <x v="2079"/>
    <x v="0"/>
    <x v="2"/>
    <x v="159"/>
    <x v="192"/>
    <x v="2731"/>
    <x v="2031"/>
    <x v="450"/>
    <x v="64"/>
    <x v="64"/>
    <x v="3"/>
    <x v="3"/>
    <x v="1"/>
    <x v="2"/>
    <x v="2"/>
  </r>
  <r>
    <x v="2078"/>
    <x v="0"/>
    <x v="7"/>
    <x v="93"/>
    <x v="9"/>
    <x v="63"/>
    <x v="2030"/>
    <x v="449"/>
    <x v="64"/>
    <x v="64"/>
    <x v="3"/>
    <x v="3"/>
    <x v="1"/>
    <x v="7"/>
    <x v="7"/>
  </r>
  <r>
    <x v="2084"/>
    <x v="0"/>
    <x v="10"/>
    <x v="6"/>
    <x v="85"/>
    <x v="171"/>
    <x v="2036"/>
    <x v="448"/>
    <x v="64"/>
    <x v="64"/>
    <x v="3"/>
    <x v="3"/>
    <x v="1"/>
    <x v="10"/>
    <x v="10"/>
  </r>
  <r>
    <x v="2095"/>
    <x v="0"/>
    <x v="0"/>
    <x v="75"/>
    <x v="91"/>
    <x v="124"/>
    <x v="2046"/>
    <x v="448"/>
    <x v="64"/>
    <x v="64"/>
    <x v="3"/>
    <x v="3"/>
    <x v="1"/>
    <x v="0"/>
    <x v="0"/>
  </r>
  <r>
    <x v="2076"/>
    <x v="0"/>
    <x v="3"/>
    <x v="79"/>
    <x v="63"/>
    <x v="73"/>
    <x v="2028"/>
    <x v="447"/>
    <x v="64"/>
    <x v="64"/>
    <x v="3"/>
    <x v="3"/>
    <x v="1"/>
    <x v="3"/>
    <x v="3"/>
  </r>
  <r>
    <x v="2079"/>
    <x v="0"/>
    <x v="9"/>
    <x v="152"/>
    <x v="180"/>
    <x v="249"/>
    <x v="2031"/>
    <x v="450"/>
    <x v="64"/>
    <x v="64"/>
    <x v="3"/>
    <x v="3"/>
    <x v="1"/>
    <x v="9"/>
    <x v="9"/>
  </r>
  <r>
    <x v="2096"/>
    <x v="0"/>
    <x v="11"/>
    <x v="26"/>
    <x v="59"/>
    <x v="993"/>
    <x v="2047"/>
    <x v="448"/>
    <x v="64"/>
    <x v="64"/>
    <x v="3"/>
    <x v="3"/>
    <x v="1"/>
    <x v="11"/>
    <x v="11"/>
  </r>
  <r>
    <x v="2083"/>
    <x v="0"/>
    <x v="1"/>
    <x v="9"/>
    <x v="4"/>
    <x v="1572"/>
    <x v="2035"/>
    <x v="447"/>
    <x v="64"/>
    <x v="64"/>
    <x v="3"/>
    <x v="3"/>
    <x v="1"/>
    <x v="1"/>
    <x v="1"/>
  </r>
  <r>
    <x v="2095"/>
    <x v="0"/>
    <x v="1"/>
    <x v="6"/>
    <x v="41"/>
    <x v="34"/>
    <x v="2046"/>
    <x v="448"/>
    <x v="64"/>
    <x v="64"/>
    <x v="3"/>
    <x v="3"/>
    <x v="1"/>
    <x v="1"/>
    <x v="1"/>
  </r>
  <r>
    <x v="2076"/>
    <x v="0"/>
    <x v="7"/>
    <x v="6"/>
    <x v="6"/>
    <x v="6"/>
    <x v="2028"/>
    <x v="447"/>
    <x v="64"/>
    <x v="64"/>
    <x v="3"/>
    <x v="3"/>
    <x v="1"/>
    <x v="7"/>
    <x v="7"/>
  </r>
  <r>
    <x v="2084"/>
    <x v="0"/>
    <x v="9"/>
    <x v="79"/>
    <x v="65"/>
    <x v="3"/>
    <x v="2036"/>
    <x v="448"/>
    <x v="64"/>
    <x v="64"/>
    <x v="3"/>
    <x v="3"/>
    <x v="1"/>
    <x v="9"/>
    <x v="9"/>
  </r>
  <r>
    <x v="2117"/>
    <x v="0"/>
    <x v="0"/>
    <x v="12"/>
    <x v="98"/>
    <x v="102"/>
    <x v="2067"/>
    <x v="447"/>
    <x v="64"/>
    <x v="64"/>
    <x v="3"/>
    <x v="3"/>
    <x v="1"/>
    <x v="0"/>
    <x v="0"/>
  </r>
  <r>
    <x v="2095"/>
    <x v="0"/>
    <x v="10"/>
    <x v="75"/>
    <x v="17"/>
    <x v="120"/>
    <x v="2046"/>
    <x v="448"/>
    <x v="64"/>
    <x v="64"/>
    <x v="3"/>
    <x v="3"/>
    <x v="1"/>
    <x v="10"/>
    <x v="10"/>
  </r>
  <r>
    <x v="2093"/>
    <x v="0"/>
    <x v="11"/>
    <x v="6"/>
    <x v="6"/>
    <x v="6"/>
    <x v="2044"/>
    <x v="447"/>
    <x v="64"/>
    <x v="64"/>
    <x v="3"/>
    <x v="3"/>
    <x v="1"/>
    <x v="11"/>
    <x v="11"/>
  </r>
  <r>
    <x v="2095"/>
    <x v="0"/>
    <x v="4"/>
    <x v="75"/>
    <x v="6"/>
    <x v="120"/>
    <x v="2046"/>
    <x v="448"/>
    <x v="64"/>
    <x v="64"/>
    <x v="3"/>
    <x v="3"/>
    <x v="1"/>
    <x v="4"/>
    <x v="4"/>
  </r>
  <r>
    <x v="2104"/>
    <x v="0"/>
    <x v="4"/>
    <x v="92"/>
    <x v="10"/>
    <x v="180"/>
    <x v="2055"/>
    <x v="452"/>
    <x v="64"/>
    <x v="64"/>
    <x v="3"/>
    <x v="3"/>
    <x v="1"/>
    <x v="4"/>
    <x v="4"/>
  </r>
  <r>
    <x v="2076"/>
    <x v="0"/>
    <x v="1"/>
    <x v="92"/>
    <x v="10"/>
    <x v="180"/>
    <x v="2028"/>
    <x v="447"/>
    <x v="64"/>
    <x v="64"/>
    <x v="3"/>
    <x v="3"/>
    <x v="1"/>
    <x v="1"/>
    <x v="1"/>
  </r>
  <r>
    <x v="2093"/>
    <x v="0"/>
    <x v="2"/>
    <x v="0"/>
    <x v="41"/>
    <x v="6"/>
    <x v="2044"/>
    <x v="447"/>
    <x v="64"/>
    <x v="64"/>
    <x v="3"/>
    <x v="3"/>
    <x v="1"/>
    <x v="2"/>
    <x v="2"/>
  </r>
  <r>
    <x v="2113"/>
    <x v="0"/>
    <x v="10"/>
    <x v="93"/>
    <x v="18"/>
    <x v="180"/>
    <x v="2063"/>
    <x v="448"/>
    <x v="64"/>
    <x v="64"/>
    <x v="3"/>
    <x v="3"/>
    <x v="1"/>
    <x v="10"/>
    <x v="10"/>
  </r>
  <r>
    <x v="2109"/>
    <x v="0"/>
    <x v="2"/>
    <x v="105"/>
    <x v="109"/>
    <x v="1952"/>
    <x v="2059"/>
    <x v="451"/>
    <x v="64"/>
    <x v="64"/>
    <x v="3"/>
    <x v="3"/>
    <x v="1"/>
    <x v="2"/>
    <x v="2"/>
  </r>
  <r>
    <x v="2114"/>
    <x v="0"/>
    <x v="1"/>
    <x v="29"/>
    <x v="138"/>
    <x v="388"/>
    <x v="2064"/>
    <x v="447"/>
    <x v="64"/>
    <x v="64"/>
    <x v="3"/>
    <x v="3"/>
    <x v="1"/>
    <x v="1"/>
    <x v="1"/>
  </r>
  <r>
    <x v="2111"/>
    <x v="0"/>
    <x v="6"/>
    <x v="2"/>
    <x v="93"/>
    <x v="2732"/>
    <x v="2061"/>
    <x v="451"/>
    <x v="64"/>
    <x v="64"/>
    <x v="3"/>
    <x v="3"/>
    <x v="1"/>
    <x v="6"/>
    <x v="6"/>
  </r>
  <r>
    <x v="2114"/>
    <x v="0"/>
    <x v="9"/>
    <x v="91"/>
    <x v="71"/>
    <x v="422"/>
    <x v="2064"/>
    <x v="447"/>
    <x v="64"/>
    <x v="64"/>
    <x v="3"/>
    <x v="3"/>
    <x v="1"/>
    <x v="9"/>
    <x v="9"/>
  </r>
  <r>
    <x v="2107"/>
    <x v="0"/>
    <x v="11"/>
    <x v="83"/>
    <x v="108"/>
    <x v="680"/>
    <x v="2057"/>
    <x v="447"/>
    <x v="64"/>
    <x v="64"/>
    <x v="3"/>
    <x v="3"/>
    <x v="1"/>
    <x v="11"/>
    <x v="11"/>
  </r>
  <r>
    <x v="2110"/>
    <x v="0"/>
    <x v="0"/>
    <x v="10"/>
    <x v="65"/>
    <x v="546"/>
    <x v="2060"/>
    <x v="448"/>
    <x v="64"/>
    <x v="64"/>
    <x v="3"/>
    <x v="3"/>
    <x v="1"/>
    <x v="0"/>
    <x v="0"/>
  </r>
  <r>
    <x v="2102"/>
    <x v="0"/>
    <x v="1"/>
    <x v="24"/>
    <x v="48"/>
    <x v="234"/>
    <x v="2053"/>
    <x v="451"/>
    <x v="64"/>
    <x v="64"/>
    <x v="3"/>
    <x v="3"/>
    <x v="1"/>
    <x v="1"/>
    <x v="1"/>
  </r>
  <r>
    <x v="2093"/>
    <x v="0"/>
    <x v="5"/>
    <x v="75"/>
    <x v="91"/>
    <x v="124"/>
    <x v="2044"/>
    <x v="447"/>
    <x v="64"/>
    <x v="64"/>
    <x v="3"/>
    <x v="3"/>
    <x v="1"/>
    <x v="5"/>
    <x v="5"/>
  </r>
  <r>
    <x v="2095"/>
    <x v="0"/>
    <x v="2"/>
    <x v="93"/>
    <x v="0"/>
    <x v="187"/>
    <x v="2046"/>
    <x v="448"/>
    <x v="64"/>
    <x v="64"/>
    <x v="3"/>
    <x v="3"/>
    <x v="1"/>
    <x v="2"/>
    <x v="2"/>
  </r>
  <r>
    <x v="2101"/>
    <x v="0"/>
    <x v="2"/>
    <x v="8"/>
    <x v="43"/>
    <x v="974"/>
    <x v="2052"/>
    <x v="449"/>
    <x v="64"/>
    <x v="64"/>
    <x v="3"/>
    <x v="3"/>
    <x v="1"/>
    <x v="2"/>
    <x v="2"/>
  </r>
  <r>
    <x v="2098"/>
    <x v="0"/>
    <x v="10"/>
    <x v="14"/>
    <x v="137"/>
    <x v="73"/>
    <x v="2049"/>
    <x v="452"/>
    <x v="64"/>
    <x v="64"/>
    <x v="3"/>
    <x v="3"/>
    <x v="1"/>
    <x v="10"/>
    <x v="10"/>
  </r>
  <r>
    <x v="2093"/>
    <x v="0"/>
    <x v="6"/>
    <x v="20"/>
    <x v="12"/>
    <x v="6"/>
    <x v="2044"/>
    <x v="447"/>
    <x v="64"/>
    <x v="64"/>
    <x v="3"/>
    <x v="3"/>
    <x v="1"/>
    <x v="6"/>
    <x v="6"/>
  </r>
  <r>
    <x v="2091"/>
    <x v="0"/>
    <x v="4"/>
    <x v="9"/>
    <x v="30"/>
    <x v="1770"/>
    <x v="930"/>
    <x v="448"/>
    <x v="64"/>
    <x v="64"/>
    <x v="3"/>
    <x v="3"/>
    <x v="1"/>
    <x v="4"/>
    <x v="4"/>
  </r>
  <r>
    <x v="2094"/>
    <x v="0"/>
    <x v="2"/>
    <x v="125"/>
    <x v="105"/>
    <x v="1069"/>
    <x v="2045"/>
    <x v="448"/>
    <x v="64"/>
    <x v="64"/>
    <x v="3"/>
    <x v="3"/>
    <x v="1"/>
    <x v="2"/>
    <x v="2"/>
  </r>
  <r>
    <x v="2105"/>
    <x v="0"/>
    <x v="5"/>
    <x v="6"/>
    <x v="41"/>
    <x v="34"/>
    <x v="1309"/>
    <x v="450"/>
    <x v="64"/>
    <x v="64"/>
    <x v="3"/>
    <x v="3"/>
    <x v="1"/>
    <x v="5"/>
    <x v="5"/>
  </r>
  <r>
    <x v="2112"/>
    <x v="0"/>
    <x v="3"/>
    <x v="9"/>
    <x v="11"/>
    <x v="35"/>
    <x v="2062"/>
    <x v="448"/>
    <x v="64"/>
    <x v="64"/>
    <x v="3"/>
    <x v="3"/>
    <x v="1"/>
    <x v="3"/>
    <x v="3"/>
  </r>
  <r>
    <x v="2108"/>
    <x v="0"/>
    <x v="3"/>
    <x v="84"/>
    <x v="19"/>
    <x v="255"/>
    <x v="2058"/>
    <x v="450"/>
    <x v="64"/>
    <x v="64"/>
    <x v="3"/>
    <x v="3"/>
    <x v="1"/>
    <x v="3"/>
    <x v="3"/>
  </r>
  <r>
    <x v="2112"/>
    <x v="0"/>
    <x v="2"/>
    <x v="70"/>
    <x v="61"/>
    <x v="312"/>
    <x v="2062"/>
    <x v="448"/>
    <x v="64"/>
    <x v="64"/>
    <x v="3"/>
    <x v="3"/>
    <x v="1"/>
    <x v="2"/>
    <x v="2"/>
  </r>
  <r>
    <x v="2112"/>
    <x v="1"/>
    <x v="2"/>
    <x v="65"/>
    <x v="34"/>
    <x v="366"/>
    <x v="2062"/>
    <x v="448"/>
    <x v="64"/>
    <x v="64"/>
    <x v="3"/>
    <x v="3"/>
    <x v="1"/>
    <x v="2"/>
    <x v="2"/>
  </r>
  <r>
    <x v="2112"/>
    <x v="0"/>
    <x v="1"/>
    <x v="48"/>
    <x v="26"/>
    <x v="742"/>
    <x v="2062"/>
    <x v="448"/>
    <x v="64"/>
    <x v="64"/>
    <x v="3"/>
    <x v="3"/>
    <x v="1"/>
    <x v="1"/>
    <x v="1"/>
  </r>
  <r>
    <x v="2108"/>
    <x v="0"/>
    <x v="7"/>
    <x v="5"/>
    <x v="23"/>
    <x v="178"/>
    <x v="2058"/>
    <x v="450"/>
    <x v="64"/>
    <x v="64"/>
    <x v="3"/>
    <x v="3"/>
    <x v="1"/>
    <x v="7"/>
    <x v="7"/>
  </r>
  <r>
    <x v="2113"/>
    <x v="0"/>
    <x v="2"/>
    <x v="15"/>
    <x v="38"/>
    <x v="7"/>
    <x v="2063"/>
    <x v="448"/>
    <x v="64"/>
    <x v="64"/>
    <x v="3"/>
    <x v="3"/>
    <x v="1"/>
    <x v="2"/>
    <x v="2"/>
  </r>
  <r>
    <x v="2112"/>
    <x v="0"/>
    <x v="4"/>
    <x v="30"/>
    <x v="62"/>
    <x v="7"/>
    <x v="2062"/>
    <x v="448"/>
    <x v="64"/>
    <x v="64"/>
    <x v="3"/>
    <x v="3"/>
    <x v="1"/>
    <x v="4"/>
    <x v="4"/>
  </r>
  <r>
    <x v="2106"/>
    <x v="0"/>
    <x v="1"/>
    <x v="174"/>
    <x v="197"/>
    <x v="2121"/>
    <x v="2056"/>
    <x v="452"/>
    <x v="64"/>
    <x v="64"/>
    <x v="3"/>
    <x v="3"/>
    <x v="1"/>
    <x v="1"/>
    <x v="1"/>
  </r>
  <r>
    <x v="2113"/>
    <x v="0"/>
    <x v="8"/>
    <x v="63"/>
    <x v="34"/>
    <x v="132"/>
    <x v="2063"/>
    <x v="448"/>
    <x v="64"/>
    <x v="64"/>
    <x v="3"/>
    <x v="3"/>
    <x v="1"/>
    <x v="8"/>
    <x v="8"/>
  </r>
  <r>
    <x v="2116"/>
    <x v="0"/>
    <x v="11"/>
    <x v="53"/>
    <x v="27"/>
    <x v="823"/>
    <x v="2066"/>
    <x v="447"/>
    <x v="64"/>
    <x v="64"/>
    <x v="3"/>
    <x v="3"/>
    <x v="1"/>
    <x v="11"/>
    <x v="11"/>
  </r>
  <r>
    <x v="2107"/>
    <x v="0"/>
    <x v="6"/>
    <x v="82"/>
    <x v="32"/>
    <x v="1129"/>
    <x v="2057"/>
    <x v="447"/>
    <x v="64"/>
    <x v="64"/>
    <x v="3"/>
    <x v="3"/>
    <x v="1"/>
    <x v="6"/>
    <x v="6"/>
  </r>
  <r>
    <x v="2113"/>
    <x v="0"/>
    <x v="3"/>
    <x v="92"/>
    <x v="10"/>
    <x v="180"/>
    <x v="2063"/>
    <x v="448"/>
    <x v="64"/>
    <x v="64"/>
    <x v="3"/>
    <x v="3"/>
    <x v="1"/>
    <x v="3"/>
    <x v="3"/>
  </r>
  <r>
    <x v="2109"/>
    <x v="0"/>
    <x v="0"/>
    <x v="10"/>
    <x v="65"/>
    <x v="546"/>
    <x v="2059"/>
    <x v="451"/>
    <x v="64"/>
    <x v="64"/>
    <x v="3"/>
    <x v="3"/>
    <x v="1"/>
    <x v="0"/>
    <x v="0"/>
  </r>
  <r>
    <x v="2109"/>
    <x v="1"/>
    <x v="2"/>
    <x v="68"/>
    <x v="109"/>
    <x v="135"/>
    <x v="2059"/>
    <x v="451"/>
    <x v="64"/>
    <x v="64"/>
    <x v="3"/>
    <x v="3"/>
    <x v="1"/>
    <x v="2"/>
    <x v="2"/>
  </r>
  <r>
    <x v="2116"/>
    <x v="0"/>
    <x v="0"/>
    <x v="10"/>
    <x v="13"/>
    <x v="202"/>
    <x v="2066"/>
    <x v="447"/>
    <x v="64"/>
    <x v="64"/>
    <x v="3"/>
    <x v="3"/>
    <x v="1"/>
    <x v="0"/>
    <x v="0"/>
  </r>
  <r>
    <x v="2114"/>
    <x v="0"/>
    <x v="7"/>
    <x v="11"/>
    <x v="3"/>
    <x v="75"/>
    <x v="2064"/>
    <x v="447"/>
    <x v="64"/>
    <x v="64"/>
    <x v="3"/>
    <x v="3"/>
    <x v="1"/>
    <x v="7"/>
    <x v="7"/>
  </r>
  <r>
    <x v="2090"/>
    <x v="0"/>
    <x v="7"/>
    <x v="16"/>
    <x v="6"/>
    <x v="688"/>
    <x v="2042"/>
    <x v="448"/>
    <x v="64"/>
    <x v="64"/>
    <x v="3"/>
    <x v="3"/>
    <x v="1"/>
    <x v="7"/>
    <x v="7"/>
  </r>
  <r>
    <x v="2087"/>
    <x v="0"/>
    <x v="6"/>
    <x v="7"/>
    <x v="23"/>
    <x v="126"/>
    <x v="2039"/>
    <x v="447"/>
    <x v="64"/>
    <x v="64"/>
    <x v="3"/>
    <x v="3"/>
    <x v="1"/>
    <x v="6"/>
    <x v="6"/>
  </r>
  <r>
    <x v="2107"/>
    <x v="0"/>
    <x v="0"/>
    <x v="92"/>
    <x v="7"/>
    <x v="207"/>
    <x v="2057"/>
    <x v="447"/>
    <x v="64"/>
    <x v="64"/>
    <x v="3"/>
    <x v="3"/>
    <x v="1"/>
    <x v="0"/>
    <x v="0"/>
  </r>
  <r>
    <x v="2088"/>
    <x v="0"/>
    <x v="5"/>
    <x v="12"/>
    <x v="6"/>
    <x v="145"/>
    <x v="2040"/>
    <x v="447"/>
    <x v="64"/>
    <x v="64"/>
    <x v="3"/>
    <x v="3"/>
    <x v="1"/>
    <x v="5"/>
    <x v="5"/>
  </r>
  <r>
    <x v="2090"/>
    <x v="0"/>
    <x v="10"/>
    <x v="20"/>
    <x v="94"/>
    <x v="1786"/>
    <x v="2042"/>
    <x v="448"/>
    <x v="64"/>
    <x v="64"/>
    <x v="3"/>
    <x v="3"/>
    <x v="1"/>
    <x v="10"/>
    <x v="10"/>
  </r>
  <r>
    <x v="2088"/>
    <x v="0"/>
    <x v="1"/>
    <x v="70"/>
    <x v="59"/>
    <x v="125"/>
    <x v="2040"/>
    <x v="447"/>
    <x v="64"/>
    <x v="64"/>
    <x v="3"/>
    <x v="3"/>
    <x v="1"/>
    <x v="1"/>
    <x v="1"/>
  </r>
  <r>
    <x v="2118"/>
    <x v="0"/>
    <x v="9"/>
    <x v="52"/>
    <x v="113"/>
    <x v="490"/>
    <x v="2068"/>
    <x v="452"/>
    <x v="64"/>
    <x v="64"/>
    <x v="3"/>
    <x v="3"/>
    <x v="1"/>
    <x v="9"/>
    <x v="9"/>
  </r>
  <r>
    <x v="2088"/>
    <x v="0"/>
    <x v="9"/>
    <x v="15"/>
    <x v="15"/>
    <x v="16"/>
    <x v="2040"/>
    <x v="447"/>
    <x v="64"/>
    <x v="64"/>
    <x v="3"/>
    <x v="3"/>
    <x v="1"/>
    <x v="9"/>
    <x v="9"/>
  </r>
  <r>
    <x v="2083"/>
    <x v="1"/>
    <x v="2"/>
    <x v="37"/>
    <x v="1"/>
    <x v="48"/>
    <x v="2035"/>
    <x v="447"/>
    <x v="64"/>
    <x v="64"/>
    <x v="3"/>
    <x v="3"/>
    <x v="1"/>
    <x v="2"/>
    <x v="2"/>
  </r>
  <r>
    <x v="2091"/>
    <x v="0"/>
    <x v="5"/>
    <x v="20"/>
    <x v="85"/>
    <x v="511"/>
    <x v="930"/>
    <x v="448"/>
    <x v="64"/>
    <x v="64"/>
    <x v="3"/>
    <x v="3"/>
    <x v="1"/>
    <x v="5"/>
    <x v="5"/>
  </r>
  <r>
    <x v="2077"/>
    <x v="0"/>
    <x v="9"/>
    <x v="101"/>
    <x v="104"/>
    <x v="1307"/>
    <x v="2029"/>
    <x v="448"/>
    <x v="64"/>
    <x v="64"/>
    <x v="3"/>
    <x v="3"/>
    <x v="1"/>
    <x v="9"/>
    <x v="9"/>
  </r>
  <r>
    <x v="2081"/>
    <x v="1"/>
    <x v="2"/>
    <x v="51"/>
    <x v="60"/>
    <x v="71"/>
    <x v="2033"/>
    <x v="451"/>
    <x v="64"/>
    <x v="64"/>
    <x v="3"/>
    <x v="3"/>
    <x v="1"/>
    <x v="2"/>
    <x v="2"/>
  </r>
  <r>
    <x v="2091"/>
    <x v="0"/>
    <x v="11"/>
    <x v="3"/>
    <x v="38"/>
    <x v="145"/>
    <x v="930"/>
    <x v="448"/>
    <x v="64"/>
    <x v="64"/>
    <x v="3"/>
    <x v="3"/>
    <x v="1"/>
    <x v="11"/>
    <x v="11"/>
  </r>
  <r>
    <x v="2092"/>
    <x v="0"/>
    <x v="7"/>
    <x v="79"/>
    <x v="13"/>
    <x v="37"/>
    <x v="2043"/>
    <x v="448"/>
    <x v="64"/>
    <x v="64"/>
    <x v="3"/>
    <x v="3"/>
    <x v="1"/>
    <x v="7"/>
    <x v="7"/>
  </r>
  <r>
    <x v="2078"/>
    <x v="0"/>
    <x v="9"/>
    <x v="4"/>
    <x v="26"/>
    <x v="912"/>
    <x v="2030"/>
    <x v="449"/>
    <x v="64"/>
    <x v="64"/>
    <x v="3"/>
    <x v="3"/>
    <x v="1"/>
    <x v="9"/>
    <x v="9"/>
  </r>
  <r>
    <x v="2076"/>
    <x v="0"/>
    <x v="0"/>
    <x v="12"/>
    <x v="45"/>
    <x v="6"/>
    <x v="2028"/>
    <x v="447"/>
    <x v="64"/>
    <x v="64"/>
    <x v="3"/>
    <x v="3"/>
    <x v="1"/>
    <x v="0"/>
    <x v="0"/>
  </r>
  <r>
    <x v="2085"/>
    <x v="0"/>
    <x v="9"/>
    <x v="148"/>
    <x v="123"/>
    <x v="2230"/>
    <x v="2037"/>
    <x v="449"/>
    <x v="64"/>
    <x v="64"/>
    <x v="3"/>
    <x v="3"/>
    <x v="1"/>
    <x v="9"/>
    <x v="9"/>
  </r>
  <r>
    <x v="2076"/>
    <x v="0"/>
    <x v="9"/>
    <x v="92"/>
    <x v="5"/>
    <x v="389"/>
    <x v="2028"/>
    <x v="447"/>
    <x v="64"/>
    <x v="64"/>
    <x v="3"/>
    <x v="3"/>
    <x v="1"/>
    <x v="9"/>
    <x v="9"/>
  </r>
  <r>
    <x v="2079"/>
    <x v="0"/>
    <x v="0"/>
    <x v="17"/>
    <x v="30"/>
    <x v="171"/>
    <x v="2031"/>
    <x v="450"/>
    <x v="64"/>
    <x v="64"/>
    <x v="3"/>
    <x v="3"/>
    <x v="1"/>
    <x v="0"/>
    <x v="0"/>
  </r>
  <r>
    <x v="2090"/>
    <x v="0"/>
    <x v="8"/>
    <x v="13"/>
    <x v="10"/>
    <x v="2284"/>
    <x v="2042"/>
    <x v="448"/>
    <x v="64"/>
    <x v="64"/>
    <x v="3"/>
    <x v="3"/>
    <x v="1"/>
    <x v="8"/>
    <x v="8"/>
  </r>
  <r>
    <x v="2088"/>
    <x v="0"/>
    <x v="3"/>
    <x v="48"/>
    <x v="30"/>
    <x v="7"/>
    <x v="2040"/>
    <x v="447"/>
    <x v="64"/>
    <x v="64"/>
    <x v="3"/>
    <x v="3"/>
    <x v="1"/>
    <x v="3"/>
    <x v="3"/>
  </r>
  <r>
    <x v="2103"/>
    <x v="0"/>
    <x v="9"/>
    <x v="65"/>
    <x v="61"/>
    <x v="301"/>
    <x v="2054"/>
    <x v="448"/>
    <x v="64"/>
    <x v="64"/>
    <x v="3"/>
    <x v="3"/>
    <x v="1"/>
    <x v="9"/>
    <x v="9"/>
  </r>
  <r>
    <x v="2088"/>
    <x v="0"/>
    <x v="7"/>
    <x v="79"/>
    <x v="65"/>
    <x v="3"/>
    <x v="2040"/>
    <x v="447"/>
    <x v="64"/>
    <x v="64"/>
    <x v="3"/>
    <x v="3"/>
    <x v="1"/>
    <x v="7"/>
    <x v="7"/>
  </r>
  <r>
    <x v="2090"/>
    <x v="0"/>
    <x v="3"/>
    <x v="8"/>
    <x v="62"/>
    <x v="687"/>
    <x v="2042"/>
    <x v="448"/>
    <x v="64"/>
    <x v="64"/>
    <x v="3"/>
    <x v="3"/>
    <x v="1"/>
    <x v="3"/>
    <x v="3"/>
  </r>
  <r>
    <x v="2088"/>
    <x v="0"/>
    <x v="10"/>
    <x v="21"/>
    <x v="43"/>
    <x v="957"/>
    <x v="2040"/>
    <x v="447"/>
    <x v="64"/>
    <x v="64"/>
    <x v="3"/>
    <x v="3"/>
    <x v="1"/>
    <x v="10"/>
    <x v="10"/>
  </r>
  <r>
    <x v="2089"/>
    <x v="0"/>
    <x v="2"/>
    <x v="63"/>
    <x v="16"/>
    <x v="6"/>
    <x v="2041"/>
    <x v="448"/>
    <x v="64"/>
    <x v="64"/>
    <x v="3"/>
    <x v="3"/>
    <x v="1"/>
    <x v="2"/>
    <x v="2"/>
  </r>
  <r>
    <x v="2088"/>
    <x v="0"/>
    <x v="4"/>
    <x v="7"/>
    <x v="5"/>
    <x v="315"/>
    <x v="2040"/>
    <x v="447"/>
    <x v="64"/>
    <x v="64"/>
    <x v="3"/>
    <x v="3"/>
    <x v="1"/>
    <x v="4"/>
    <x v="4"/>
  </r>
  <r>
    <x v="2099"/>
    <x v="0"/>
    <x v="9"/>
    <x v="16"/>
    <x v="13"/>
    <x v="1803"/>
    <x v="2050"/>
    <x v="448"/>
    <x v="64"/>
    <x v="64"/>
    <x v="3"/>
    <x v="3"/>
    <x v="1"/>
    <x v="9"/>
    <x v="9"/>
  </r>
  <r>
    <x v="2098"/>
    <x v="0"/>
    <x v="6"/>
    <x v="89"/>
    <x v="135"/>
    <x v="965"/>
    <x v="2049"/>
    <x v="452"/>
    <x v="64"/>
    <x v="64"/>
    <x v="3"/>
    <x v="3"/>
    <x v="1"/>
    <x v="6"/>
    <x v="6"/>
  </r>
  <r>
    <x v="2094"/>
    <x v="0"/>
    <x v="9"/>
    <x v="14"/>
    <x v="66"/>
    <x v="244"/>
    <x v="2045"/>
    <x v="448"/>
    <x v="64"/>
    <x v="64"/>
    <x v="3"/>
    <x v="3"/>
    <x v="1"/>
    <x v="9"/>
    <x v="9"/>
  </r>
  <r>
    <x v="2117"/>
    <x v="0"/>
    <x v="8"/>
    <x v="4"/>
    <x v="32"/>
    <x v="46"/>
    <x v="2067"/>
    <x v="447"/>
    <x v="64"/>
    <x v="64"/>
    <x v="3"/>
    <x v="3"/>
    <x v="1"/>
    <x v="8"/>
    <x v="8"/>
  </r>
  <r>
    <x v="2101"/>
    <x v="0"/>
    <x v="7"/>
    <x v="75"/>
    <x v="98"/>
    <x v="120"/>
    <x v="2052"/>
    <x v="449"/>
    <x v="64"/>
    <x v="64"/>
    <x v="3"/>
    <x v="3"/>
    <x v="1"/>
    <x v="7"/>
    <x v="7"/>
  </r>
  <r>
    <x v="2097"/>
    <x v="0"/>
    <x v="11"/>
    <x v="19"/>
    <x v="37"/>
    <x v="2123"/>
    <x v="2048"/>
    <x v="447"/>
    <x v="64"/>
    <x v="64"/>
    <x v="3"/>
    <x v="3"/>
    <x v="1"/>
    <x v="11"/>
    <x v="11"/>
  </r>
  <r>
    <x v="2100"/>
    <x v="0"/>
    <x v="1"/>
    <x v="53"/>
    <x v="75"/>
    <x v="5"/>
    <x v="2051"/>
    <x v="450"/>
    <x v="64"/>
    <x v="64"/>
    <x v="3"/>
    <x v="3"/>
    <x v="1"/>
    <x v="1"/>
    <x v="1"/>
  </r>
  <r>
    <x v="2100"/>
    <x v="0"/>
    <x v="5"/>
    <x v="12"/>
    <x v="45"/>
    <x v="6"/>
    <x v="2051"/>
    <x v="450"/>
    <x v="64"/>
    <x v="64"/>
    <x v="3"/>
    <x v="3"/>
    <x v="1"/>
    <x v="5"/>
    <x v="5"/>
  </r>
  <r>
    <x v="2117"/>
    <x v="0"/>
    <x v="2"/>
    <x v="46"/>
    <x v="119"/>
    <x v="2098"/>
    <x v="2067"/>
    <x v="447"/>
    <x v="64"/>
    <x v="64"/>
    <x v="3"/>
    <x v="3"/>
    <x v="1"/>
    <x v="2"/>
    <x v="2"/>
  </r>
  <r>
    <x v="2097"/>
    <x v="0"/>
    <x v="0"/>
    <x v="8"/>
    <x v="94"/>
    <x v="73"/>
    <x v="2048"/>
    <x v="447"/>
    <x v="64"/>
    <x v="64"/>
    <x v="3"/>
    <x v="3"/>
    <x v="1"/>
    <x v="0"/>
    <x v="0"/>
  </r>
  <r>
    <x v="2101"/>
    <x v="1"/>
    <x v="2"/>
    <x v="93"/>
    <x v="43"/>
    <x v="1466"/>
    <x v="2052"/>
    <x v="449"/>
    <x v="64"/>
    <x v="64"/>
    <x v="3"/>
    <x v="3"/>
    <x v="1"/>
    <x v="2"/>
    <x v="2"/>
  </r>
  <r>
    <x v="2102"/>
    <x v="0"/>
    <x v="10"/>
    <x v="79"/>
    <x v="11"/>
    <x v="1982"/>
    <x v="2053"/>
    <x v="451"/>
    <x v="64"/>
    <x v="64"/>
    <x v="3"/>
    <x v="3"/>
    <x v="1"/>
    <x v="10"/>
    <x v="10"/>
  </r>
  <r>
    <x v="2098"/>
    <x v="0"/>
    <x v="5"/>
    <x v="8"/>
    <x v="85"/>
    <x v="31"/>
    <x v="2049"/>
    <x v="452"/>
    <x v="64"/>
    <x v="64"/>
    <x v="3"/>
    <x v="3"/>
    <x v="1"/>
    <x v="5"/>
    <x v="5"/>
  </r>
  <r>
    <x v="2095"/>
    <x v="0"/>
    <x v="9"/>
    <x v="6"/>
    <x v="41"/>
    <x v="34"/>
    <x v="2046"/>
    <x v="448"/>
    <x v="64"/>
    <x v="64"/>
    <x v="3"/>
    <x v="3"/>
    <x v="1"/>
    <x v="9"/>
    <x v="9"/>
  </r>
  <r>
    <x v="2096"/>
    <x v="0"/>
    <x v="6"/>
    <x v="79"/>
    <x v="8"/>
    <x v="145"/>
    <x v="2047"/>
    <x v="448"/>
    <x v="64"/>
    <x v="64"/>
    <x v="3"/>
    <x v="3"/>
    <x v="1"/>
    <x v="6"/>
    <x v="6"/>
  </r>
  <r>
    <x v="2117"/>
    <x v="0"/>
    <x v="9"/>
    <x v="35"/>
    <x v="21"/>
    <x v="2703"/>
    <x v="2067"/>
    <x v="447"/>
    <x v="64"/>
    <x v="64"/>
    <x v="3"/>
    <x v="3"/>
    <x v="1"/>
    <x v="9"/>
    <x v="9"/>
  </r>
  <r>
    <x v="2098"/>
    <x v="0"/>
    <x v="9"/>
    <x v="41"/>
    <x v="176"/>
    <x v="31"/>
    <x v="2049"/>
    <x v="452"/>
    <x v="64"/>
    <x v="64"/>
    <x v="3"/>
    <x v="3"/>
    <x v="1"/>
    <x v="9"/>
    <x v="9"/>
  </r>
  <r>
    <x v="2093"/>
    <x v="0"/>
    <x v="10"/>
    <x v="16"/>
    <x v="17"/>
    <x v="6"/>
    <x v="2044"/>
    <x v="447"/>
    <x v="64"/>
    <x v="64"/>
    <x v="3"/>
    <x v="3"/>
    <x v="1"/>
    <x v="10"/>
    <x v="10"/>
  </r>
  <r>
    <x v="2117"/>
    <x v="0"/>
    <x v="11"/>
    <x v="15"/>
    <x v="102"/>
    <x v="552"/>
    <x v="2067"/>
    <x v="447"/>
    <x v="64"/>
    <x v="64"/>
    <x v="3"/>
    <x v="3"/>
    <x v="1"/>
    <x v="11"/>
    <x v="11"/>
  </r>
  <r>
    <x v="2096"/>
    <x v="0"/>
    <x v="10"/>
    <x v="10"/>
    <x v="63"/>
    <x v="704"/>
    <x v="2047"/>
    <x v="448"/>
    <x v="64"/>
    <x v="64"/>
    <x v="3"/>
    <x v="3"/>
    <x v="1"/>
    <x v="10"/>
    <x v="10"/>
  </r>
  <r>
    <x v="2094"/>
    <x v="1"/>
    <x v="2"/>
    <x v="58"/>
    <x v="103"/>
    <x v="2239"/>
    <x v="2045"/>
    <x v="448"/>
    <x v="64"/>
    <x v="64"/>
    <x v="3"/>
    <x v="3"/>
    <x v="1"/>
    <x v="2"/>
    <x v="2"/>
  </r>
  <r>
    <x v="2095"/>
    <x v="0"/>
    <x v="11"/>
    <x v="75"/>
    <x v="41"/>
    <x v="120"/>
    <x v="2046"/>
    <x v="448"/>
    <x v="64"/>
    <x v="64"/>
    <x v="3"/>
    <x v="3"/>
    <x v="1"/>
    <x v="11"/>
    <x v="11"/>
  </r>
  <r>
    <x v="2101"/>
    <x v="0"/>
    <x v="11"/>
    <x v="75"/>
    <x v="76"/>
    <x v="120"/>
    <x v="2052"/>
    <x v="449"/>
    <x v="64"/>
    <x v="64"/>
    <x v="3"/>
    <x v="3"/>
    <x v="1"/>
    <x v="11"/>
    <x v="11"/>
  </r>
  <r>
    <x v="2104"/>
    <x v="0"/>
    <x v="7"/>
    <x v="8"/>
    <x v="13"/>
    <x v="232"/>
    <x v="2055"/>
    <x v="452"/>
    <x v="64"/>
    <x v="64"/>
    <x v="3"/>
    <x v="3"/>
    <x v="1"/>
    <x v="7"/>
    <x v="7"/>
  </r>
  <r>
    <x v="2079"/>
    <x v="0"/>
    <x v="5"/>
    <x v="79"/>
    <x v="63"/>
    <x v="73"/>
    <x v="2031"/>
    <x v="450"/>
    <x v="64"/>
    <x v="64"/>
    <x v="3"/>
    <x v="3"/>
    <x v="1"/>
    <x v="5"/>
    <x v="5"/>
  </r>
  <r>
    <x v="2092"/>
    <x v="1"/>
    <x v="2"/>
    <x v="125"/>
    <x v="105"/>
    <x v="1069"/>
    <x v="2043"/>
    <x v="448"/>
    <x v="64"/>
    <x v="64"/>
    <x v="3"/>
    <x v="3"/>
    <x v="1"/>
    <x v="2"/>
    <x v="2"/>
  </r>
  <r>
    <x v="2091"/>
    <x v="0"/>
    <x v="7"/>
    <x v="8"/>
    <x v="65"/>
    <x v="1435"/>
    <x v="930"/>
    <x v="448"/>
    <x v="64"/>
    <x v="64"/>
    <x v="3"/>
    <x v="3"/>
    <x v="1"/>
    <x v="7"/>
    <x v="7"/>
  </r>
  <r>
    <x v="2091"/>
    <x v="0"/>
    <x v="9"/>
    <x v="26"/>
    <x v="1"/>
    <x v="121"/>
    <x v="930"/>
    <x v="448"/>
    <x v="64"/>
    <x v="64"/>
    <x v="3"/>
    <x v="3"/>
    <x v="1"/>
    <x v="9"/>
    <x v="9"/>
  </r>
  <r>
    <x v="2092"/>
    <x v="0"/>
    <x v="9"/>
    <x v="33"/>
    <x v="2"/>
    <x v="482"/>
    <x v="2043"/>
    <x v="448"/>
    <x v="64"/>
    <x v="64"/>
    <x v="3"/>
    <x v="3"/>
    <x v="1"/>
    <x v="9"/>
    <x v="9"/>
  </r>
  <r>
    <x v="2086"/>
    <x v="0"/>
    <x v="8"/>
    <x v="59"/>
    <x v="64"/>
    <x v="9"/>
    <x v="2038"/>
    <x v="448"/>
    <x v="64"/>
    <x v="64"/>
    <x v="3"/>
    <x v="3"/>
    <x v="1"/>
    <x v="8"/>
    <x v="8"/>
  </r>
  <r>
    <x v="2078"/>
    <x v="0"/>
    <x v="3"/>
    <x v="63"/>
    <x v="1"/>
    <x v="165"/>
    <x v="2030"/>
    <x v="449"/>
    <x v="64"/>
    <x v="64"/>
    <x v="3"/>
    <x v="3"/>
    <x v="1"/>
    <x v="3"/>
    <x v="3"/>
  </r>
  <r>
    <x v="2086"/>
    <x v="1"/>
    <x v="2"/>
    <x v="179"/>
    <x v="185"/>
    <x v="6"/>
    <x v="2038"/>
    <x v="448"/>
    <x v="64"/>
    <x v="64"/>
    <x v="3"/>
    <x v="3"/>
    <x v="1"/>
    <x v="2"/>
    <x v="2"/>
  </r>
  <r>
    <x v="2082"/>
    <x v="0"/>
    <x v="10"/>
    <x v="37"/>
    <x v="59"/>
    <x v="13"/>
    <x v="2034"/>
    <x v="450"/>
    <x v="64"/>
    <x v="64"/>
    <x v="3"/>
    <x v="3"/>
    <x v="1"/>
    <x v="10"/>
    <x v="10"/>
  </r>
  <r>
    <x v="2085"/>
    <x v="0"/>
    <x v="3"/>
    <x v="106"/>
    <x v="69"/>
    <x v="1003"/>
    <x v="2037"/>
    <x v="449"/>
    <x v="64"/>
    <x v="64"/>
    <x v="3"/>
    <x v="3"/>
    <x v="1"/>
    <x v="3"/>
    <x v="3"/>
  </r>
  <r>
    <x v="2092"/>
    <x v="0"/>
    <x v="3"/>
    <x v="70"/>
    <x v="38"/>
    <x v="363"/>
    <x v="2043"/>
    <x v="448"/>
    <x v="64"/>
    <x v="64"/>
    <x v="3"/>
    <x v="3"/>
    <x v="1"/>
    <x v="3"/>
    <x v="3"/>
  </r>
  <r>
    <x v="2078"/>
    <x v="0"/>
    <x v="10"/>
    <x v="79"/>
    <x v="14"/>
    <x v="379"/>
    <x v="2030"/>
    <x v="449"/>
    <x v="64"/>
    <x v="64"/>
    <x v="3"/>
    <x v="3"/>
    <x v="1"/>
    <x v="10"/>
    <x v="10"/>
  </r>
  <r>
    <x v="2080"/>
    <x v="0"/>
    <x v="7"/>
    <x v="30"/>
    <x v="8"/>
    <x v="13"/>
    <x v="2032"/>
    <x v="447"/>
    <x v="64"/>
    <x v="64"/>
    <x v="3"/>
    <x v="3"/>
    <x v="1"/>
    <x v="7"/>
    <x v="7"/>
  </r>
  <r>
    <x v="2083"/>
    <x v="0"/>
    <x v="9"/>
    <x v="9"/>
    <x v="26"/>
    <x v="1758"/>
    <x v="2035"/>
    <x v="447"/>
    <x v="64"/>
    <x v="64"/>
    <x v="3"/>
    <x v="3"/>
    <x v="1"/>
    <x v="9"/>
    <x v="9"/>
  </r>
  <r>
    <x v="2085"/>
    <x v="0"/>
    <x v="8"/>
    <x v="110"/>
    <x v="139"/>
    <x v="1145"/>
    <x v="2037"/>
    <x v="449"/>
    <x v="64"/>
    <x v="64"/>
    <x v="3"/>
    <x v="3"/>
    <x v="1"/>
    <x v="8"/>
    <x v="8"/>
  </r>
  <r>
    <x v="2086"/>
    <x v="0"/>
    <x v="7"/>
    <x v="48"/>
    <x v="54"/>
    <x v="371"/>
    <x v="2038"/>
    <x v="448"/>
    <x v="64"/>
    <x v="64"/>
    <x v="3"/>
    <x v="3"/>
    <x v="1"/>
    <x v="7"/>
    <x v="7"/>
  </r>
  <r>
    <x v="2084"/>
    <x v="0"/>
    <x v="3"/>
    <x v="8"/>
    <x v="94"/>
    <x v="73"/>
    <x v="2036"/>
    <x v="448"/>
    <x v="64"/>
    <x v="64"/>
    <x v="3"/>
    <x v="3"/>
    <x v="1"/>
    <x v="3"/>
    <x v="3"/>
  </r>
  <r>
    <x v="2078"/>
    <x v="0"/>
    <x v="1"/>
    <x v="35"/>
    <x v="24"/>
    <x v="338"/>
    <x v="2030"/>
    <x v="449"/>
    <x v="64"/>
    <x v="64"/>
    <x v="3"/>
    <x v="3"/>
    <x v="1"/>
    <x v="1"/>
    <x v="1"/>
  </r>
  <r>
    <x v="2091"/>
    <x v="0"/>
    <x v="3"/>
    <x v="5"/>
    <x v="26"/>
    <x v="145"/>
    <x v="930"/>
    <x v="448"/>
    <x v="64"/>
    <x v="64"/>
    <x v="3"/>
    <x v="3"/>
    <x v="1"/>
    <x v="3"/>
    <x v="3"/>
  </r>
  <r>
    <x v="2086"/>
    <x v="0"/>
    <x v="4"/>
    <x v="46"/>
    <x v="87"/>
    <x v="147"/>
    <x v="2038"/>
    <x v="448"/>
    <x v="64"/>
    <x v="64"/>
    <x v="3"/>
    <x v="3"/>
    <x v="1"/>
    <x v="4"/>
    <x v="4"/>
  </r>
  <r>
    <x v="2077"/>
    <x v="0"/>
    <x v="6"/>
    <x v="40"/>
    <x v="102"/>
    <x v="42"/>
    <x v="2029"/>
    <x v="448"/>
    <x v="64"/>
    <x v="64"/>
    <x v="3"/>
    <x v="3"/>
    <x v="1"/>
    <x v="6"/>
    <x v="6"/>
  </r>
  <r>
    <x v="2101"/>
    <x v="0"/>
    <x v="9"/>
    <x v="50"/>
    <x v="15"/>
    <x v="319"/>
    <x v="2052"/>
    <x v="449"/>
    <x v="64"/>
    <x v="64"/>
    <x v="3"/>
    <x v="3"/>
    <x v="1"/>
    <x v="9"/>
    <x v="9"/>
  </r>
  <r>
    <x v="2097"/>
    <x v="0"/>
    <x v="7"/>
    <x v="13"/>
    <x v="8"/>
    <x v="572"/>
    <x v="2048"/>
    <x v="447"/>
    <x v="64"/>
    <x v="64"/>
    <x v="3"/>
    <x v="3"/>
    <x v="1"/>
    <x v="7"/>
    <x v="7"/>
  </r>
  <r>
    <x v="2099"/>
    <x v="0"/>
    <x v="8"/>
    <x v="16"/>
    <x v="9"/>
    <x v="1429"/>
    <x v="2050"/>
    <x v="448"/>
    <x v="64"/>
    <x v="64"/>
    <x v="3"/>
    <x v="3"/>
    <x v="1"/>
    <x v="8"/>
    <x v="8"/>
  </r>
  <r>
    <x v="2101"/>
    <x v="0"/>
    <x v="0"/>
    <x v="75"/>
    <x v="17"/>
    <x v="120"/>
    <x v="2052"/>
    <x v="449"/>
    <x v="64"/>
    <x v="64"/>
    <x v="3"/>
    <x v="3"/>
    <x v="1"/>
    <x v="0"/>
    <x v="0"/>
  </r>
  <r>
    <x v="2098"/>
    <x v="0"/>
    <x v="3"/>
    <x v="152"/>
    <x v="148"/>
    <x v="528"/>
    <x v="2049"/>
    <x v="452"/>
    <x v="64"/>
    <x v="64"/>
    <x v="3"/>
    <x v="3"/>
    <x v="1"/>
    <x v="3"/>
    <x v="3"/>
  </r>
  <r>
    <x v="2114"/>
    <x v="0"/>
    <x v="2"/>
    <x v="135"/>
    <x v="108"/>
    <x v="246"/>
    <x v="2064"/>
    <x v="447"/>
    <x v="64"/>
    <x v="64"/>
    <x v="3"/>
    <x v="3"/>
    <x v="1"/>
    <x v="2"/>
    <x v="2"/>
  </r>
  <r>
    <x v="2107"/>
    <x v="0"/>
    <x v="2"/>
    <x v="85"/>
    <x v="164"/>
    <x v="1450"/>
    <x v="2057"/>
    <x v="447"/>
    <x v="64"/>
    <x v="64"/>
    <x v="3"/>
    <x v="3"/>
    <x v="1"/>
    <x v="2"/>
    <x v="2"/>
  </r>
  <r>
    <x v="2100"/>
    <x v="0"/>
    <x v="11"/>
    <x v="15"/>
    <x v="38"/>
    <x v="7"/>
    <x v="2051"/>
    <x v="450"/>
    <x v="64"/>
    <x v="64"/>
    <x v="3"/>
    <x v="3"/>
    <x v="1"/>
    <x v="11"/>
    <x v="11"/>
  </r>
  <r>
    <x v="2097"/>
    <x v="0"/>
    <x v="6"/>
    <x v="37"/>
    <x v="38"/>
    <x v="8"/>
    <x v="2048"/>
    <x v="447"/>
    <x v="64"/>
    <x v="64"/>
    <x v="3"/>
    <x v="3"/>
    <x v="1"/>
    <x v="6"/>
    <x v="6"/>
  </r>
  <r>
    <x v="2114"/>
    <x v="0"/>
    <x v="4"/>
    <x v="36"/>
    <x v="49"/>
    <x v="906"/>
    <x v="2064"/>
    <x v="447"/>
    <x v="64"/>
    <x v="64"/>
    <x v="3"/>
    <x v="3"/>
    <x v="1"/>
    <x v="4"/>
    <x v="4"/>
  </r>
  <r>
    <x v="2115"/>
    <x v="1"/>
    <x v="2"/>
    <x v="214"/>
    <x v="234"/>
    <x v="2733"/>
    <x v="2065"/>
    <x v="452"/>
    <x v="64"/>
    <x v="64"/>
    <x v="3"/>
    <x v="3"/>
    <x v="1"/>
    <x v="2"/>
    <x v="2"/>
  </r>
  <r>
    <x v="2106"/>
    <x v="0"/>
    <x v="7"/>
    <x v="26"/>
    <x v="66"/>
    <x v="1715"/>
    <x v="2056"/>
    <x v="452"/>
    <x v="64"/>
    <x v="64"/>
    <x v="3"/>
    <x v="3"/>
    <x v="1"/>
    <x v="7"/>
    <x v="7"/>
  </r>
  <r>
    <x v="2110"/>
    <x v="0"/>
    <x v="5"/>
    <x v="8"/>
    <x v="94"/>
    <x v="73"/>
    <x v="2060"/>
    <x v="448"/>
    <x v="64"/>
    <x v="64"/>
    <x v="3"/>
    <x v="3"/>
    <x v="1"/>
    <x v="5"/>
    <x v="5"/>
  </r>
  <r>
    <x v="2115"/>
    <x v="0"/>
    <x v="7"/>
    <x v="4"/>
    <x v="60"/>
    <x v="200"/>
    <x v="2065"/>
    <x v="452"/>
    <x v="64"/>
    <x v="64"/>
    <x v="3"/>
    <x v="3"/>
    <x v="1"/>
    <x v="7"/>
    <x v="7"/>
  </r>
  <r>
    <x v="2108"/>
    <x v="0"/>
    <x v="8"/>
    <x v="39"/>
    <x v="105"/>
    <x v="25"/>
    <x v="2058"/>
    <x v="450"/>
    <x v="64"/>
    <x v="64"/>
    <x v="3"/>
    <x v="3"/>
    <x v="1"/>
    <x v="8"/>
    <x v="8"/>
  </r>
  <r>
    <x v="2107"/>
    <x v="0"/>
    <x v="8"/>
    <x v="59"/>
    <x v="68"/>
    <x v="249"/>
    <x v="2057"/>
    <x v="447"/>
    <x v="64"/>
    <x v="64"/>
    <x v="3"/>
    <x v="3"/>
    <x v="1"/>
    <x v="8"/>
    <x v="8"/>
  </r>
  <r>
    <x v="2116"/>
    <x v="0"/>
    <x v="2"/>
    <x v="56"/>
    <x v="114"/>
    <x v="1004"/>
    <x v="2066"/>
    <x v="447"/>
    <x v="64"/>
    <x v="64"/>
    <x v="3"/>
    <x v="3"/>
    <x v="1"/>
    <x v="2"/>
    <x v="2"/>
  </r>
  <r>
    <x v="2106"/>
    <x v="0"/>
    <x v="10"/>
    <x v="2"/>
    <x v="105"/>
    <x v="219"/>
    <x v="2056"/>
    <x v="452"/>
    <x v="64"/>
    <x v="64"/>
    <x v="3"/>
    <x v="3"/>
    <x v="1"/>
    <x v="10"/>
    <x v="10"/>
  </r>
  <r>
    <x v="2105"/>
    <x v="0"/>
    <x v="6"/>
    <x v="9"/>
    <x v="10"/>
    <x v="1298"/>
    <x v="1309"/>
    <x v="450"/>
    <x v="64"/>
    <x v="64"/>
    <x v="3"/>
    <x v="3"/>
    <x v="1"/>
    <x v="6"/>
    <x v="6"/>
  </r>
  <r>
    <x v="2106"/>
    <x v="1"/>
    <x v="2"/>
    <x v="209"/>
    <x v="191"/>
    <x v="2734"/>
    <x v="2056"/>
    <x v="452"/>
    <x v="64"/>
    <x v="64"/>
    <x v="3"/>
    <x v="3"/>
    <x v="1"/>
    <x v="2"/>
    <x v="2"/>
  </r>
  <r>
    <x v="2106"/>
    <x v="0"/>
    <x v="9"/>
    <x v="148"/>
    <x v="52"/>
    <x v="941"/>
    <x v="2056"/>
    <x v="452"/>
    <x v="64"/>
    <x v="64"/>
    <x v="3"/>
    <x v="3"/>
    <x v="1"/>
    <x v="9"/>
    <x v="9"/>
  </r>
  <r>
    <x v="2084"/>
    <x v="0"/>
    <x v="7"/>
    <x v="0"/>
    <x v="0"/>
    <x v="0"/>
    <x v="2036"/>
    <x v="448"/>
    <x v="64"/>
    <x v="64"/>
    <x v="3"/>
    <x v="3"/>
    <x v="1"/>
    <x v="7"/>
    <x v="7"/>
  </r>
  <r>
    <x v="2076"/>
    <x v="0"/>
    <x v="4"/>
    <x v="93"/>
    <x v="65"/>
    <x v="245"/>
    <x v="2028"/>
    <x v="447"/>
    <x v="64"/>
    <x v="64"/>
    <x v="3"/>
    <x v="3"/>
    <x v="1"/>
    <x v="4"/>
    <x v="4"/>
  </r>
  <r>
    <x v="2083"/>
    <x v="0"/>
    <x v="2"/>
    <x v="26"/>
    <x v="1"/>
    <x v="121"/>
    <x v="2035"/>
    <x v="447"/>
    <x v="64"/>
    <x v="64"/>
    <x v="3"/>
    <x v="3"/>
    <x v="1"/>
    <x v="2"/>
    <x v="2"/>
  </r>
  <r>
    <x v="2083"/>
    <x v="0"/>
    <x v="7"/>
    <x v="20"/>
    <x v="0"/>
    <x v="687"/>
    <x v="2035"/>
    <x v="447"/>
    <x v="64"/>
    <x v="64"/>
    <x v="3"/>
    <x v="3"/>
    <x v="1"/>
    <x v="7"/>
    <x v="7"/>
  </r>
  <r>
    <x v="2085"/>
    <x v="0"/>
    <x v="7"/>
    <x v="31"/>
    <x v="19"/>
    <x v="540"/>
    <x v="2037"/>
    <x v="449"/>
    <x v="64"/>
    <x v="64"/>
    <x v="3"/>
    <x v="3"/>
    <x v="1"/>
    <x v="7"/>
    <x v="7"/>
  </r>
  <r>
    <x v="2081"/>
    <x v="0"/>
    <x v="8"/>
    <x v="40"/>
    <x v="87"/>
    <x v="515"/>
    <x v="2033"/>
    <x v="451"/>
    <x v="64"/>
    <x v="64"/>
    <x v="3"/>
    <x v="3"/>
    <x v="1"/>
    <x v="8"/>
    <x v="8"/>
  </r>
  <r>
    <x v="2085"/>
    <x v="0"/>
    <x v="6"/>
    <x v="83"/>
    <x v="108"/>
    <x v="680"/>
    <x v="2037"/>
    <x v="449"/>
    <x v="64"/>
    <x v="64"/>
    <x v="3"/>
    <x v="3"/>
    <x v="1"/>
    <x v="6"/>
    <x v="6"/>
  </r>
  <r>
    <x v="2083"/>
    <x v="0"/>
    <x v="8"/>
    <x v="9"/>
    <x v="54"/>
    <x v="2735"/>
    <x v="2035"/>
    <x v="447"/>
    <x v="64"/>
    <x v="64"/>
    <x v="3"/>
    <x v="3"/>
    <x v="1"/>
    <x v="8"/>
    <x v="8"/>
  </r>
  <r>
    <x v="2110"/>
    <x v="0"/>
    <x v="10"/>
    <x v="23"/>
    <x v="56"/>
    <x v="204"/>
    <x v="2060"/>
    <x v="448"/>
    <x v="64"/>
    <x v="64"/>
    <x v="3"/>
    <x v="3"/>
    <x v="1"/>
    <x v="10"/>
    <x v="10"/>
  </r>
  <r>
    <x v="2116"/>
    <x v="0"/>
    <x v="10"/>
    <x v="23"/>
    <x v="16"/>
    <x v="54"/>
    <x v="2066"/>
    <x v="447"/>
    <x v="64"/>
    <x v="64"/>
    <x v="3"/>
    <x v="3"/>
    <x v="1"/>
    <x v="10"/>
    <x v="10"/>
  </r>
  <r>
    <x v="2114"/>
    <x v="0"/>
    <x v="8"/>
    <x v="80"/>
    <x v="137"/>
    <x v="1080"/>
    <x v="2064"/>
    <x v="447"/>
    <x v="64"/>
    <x v="64"/>
    <x v="3"/>
    <x v="3"/>
    <x v="1"/>
    <x v="8"/>
    <x v="8"/>
  </r>
  <r>
    <x v="2112"/>
    <x v="0"/>
    <x v="0"/>
    <x v="16"/>
    <x v="45"/>
    <x v="145"/>
    <x v="2062"/>
    <x v="448"/>
    <x v="64"/>
    <x v="64"/>
    <x v="3"/>
    <x v="3"/>
    <x v="1"/>
    <x v="0"/>
    <x v="0"/>
  </r>
  <r>
    <x v="2109"/>
    <x v="0"/>
    <x v="11"/>
    <x v="19"/>
    <x v="90"/>
    <x v="2736"/>
    <x v="2059"/>
    <x v="451"/>
    <x v="64"/>
    <x v="64"/>
    <x v="3"/>
    <x v="3"/>
    <x v="1"/>
    <x v="11"/>
    <x v="11"/>
  </r>
  <r>
    <x v="2108"/>
    <x v="0"/>
    <x v="2"/>
    <x v="98"/>
    <x v="105"/>
    <x v="468"/>
    <x v="2058"/>
    <x v="450"/>
    <x v="64"/>
    <x v="64"/>
    <x v="3"/>
    <x v="3"/>
    <x v="1"/>
    <x v="2"/>
    <x v="2"/>
  </r>
  <r>
    <x v="2106"/>
    <x v="0"/>
    <x v="4"/>
    <x v="135"/>
    <x v="195"/>
    <x v="528"/>
    <x v="2056"/>
    <x v="452"/>
    <x v="64"/>
    <x v="64"/>
    <x v="3"/>
    <x v="3"/>
    <x v="1"/>
    <x v="4"/>
    <x v="4"/>
  </r>
  <r>
    <x v="2116"/>
    <x v="0"/>
    <x v="5"/>
    <x v="8"/>
    <x v="0"/>
    <x v="7"/>
    <x v="2066"/>
    <x v="447"/>
    <x v="64"/>
    <x v="64"/>
    <x v="3"/>
    <x v="3"/>
    <x v="1"/>
    <x v="5"/>
    <x v="5"/>
  </r>
  <r>
    <x v="2115"/>
    <x v="0"/>
    <x v="4"/>
    <x v="123"/>
    <x v="95"/>
    <x v="2107"/>
    <x v="2065"/>
    <x v="452"/>
    <x v="64"/>
    <x v="64"/>
    <x v="3"/>
    <x v="3"/>
    <x v="1"/>
    <x v="4"/>
    <x v="4"/>
  </r>
  <r>
    <x v="2112"/>
    <x v="0"/>
    <x v="5"/>
    <x v="16"/>
    <x v="17"/>
    <x v="6"/>
    <x v="2062"/>
    <x v="448"/>
    <x v="64"/>
    <x v="64"/>
    <x v="3"/>
    <x v="3"/>
    <x v="1"/>
    <x v="5"/>
    <x v="5"/>
  </r>
  <r>
    <x v="2113"/>
    <x v="0"/>
    <x v="1"/>
    <x v="50"/>
    <x v="75"/>
    <x v="315"/>
    <x v="2063"/>
    <x v="448"/>
    <x v="64"/>
    <x v="64"/>
    <x v="3"/>
    <x v="3"/>
    <x v="1"/>
    <x v="1"/>
    <x v="1"/>
  </r>
  <r>
    <x v="2113"/>
    <x v="0"/>
    <x v="7"/>
    <x v="8"/>
    <x v="13"/>
    <x v="232"/>
    <x v="2063"/>
    <x v="448"/>
    <x v="64"/>
    <x v="64"/>
    <x v="3"/>
    <x v="3"/>
    <x v="1"/>
    <x v="7"/>
    <x v="7"/>
  </r>
  <r>
    <x v="2111"/>
    <x v="0"/>
    <x v="5"/>
    <x v="10"/>
    <x v="18"/>
    <x v="13"/>
    <x v="2061"/>
    <x v="451"/>
    <x v="64"/>
    <x v="64"/>
    <x v="3"/>
    <x v="3"/>
    <x v="1"/>
    <x v="5"/>
    <x v="5"/>
  </r>
  <r>
    <x v="2112"/>
    <x v="0"/>
    <x v="6"/>
    <x v="13"/>
    <x v="14"/>
    <x v="44"/>
    <x v="2062"/>
    <x v="448"/>
    <x v="64"/>
    <x v="64"/>
    <x v="3"/>
    <x v="3"/>
    <x v="1"/>
    <x v="6"/>
    <x v="6"/>
  </r>
  <r>
    <x v="2115"/>
    <x v="0"/>
    <x v="3"/>
    <x v="130"/>
    <x v="159"/>
    <x v="261"/>
    <x v="2065"/>
    <x v="452"/>
    <x v="64"/>
    <x v="64"/>
    <x v="3"/>
    <x v="3"/>
    <x v="1"/>
    <x v="3"/>
    <x v="3"/>
  </r>
  <r>
    <x v="2082"/>
    <x v="0"/>
    <x v="7"/>
    <x v="5"/>
    <x v="56"/>
    <x v="727"/>
    <x v="2034"/>
    <x v="450"/>
    <x v="64"/>
    <x v="64"/>
    <x v="3"/>
    <x v="3"/>
    <x v="1"/>
    <x v="7"/>
    <x v="7"/>
  </r>
  <r>
    <x v="2086"/>
    <x v="0"/>
    <x v="9"/>
    <x v="125"/>
    <x v="113"/>
    <x v="337"/>
    <x v="2038"/>
    <x v="448"/>
    <x v="64"/>
    <x v="64"/>
    <x v="3"/>
    <x v="3"/>
    <x v="1"/>
    <x v="9"/>
    <x v="9"/>
  </r>
  <r>
    <x v="2077"/>
    <x v="0"/>
    <x v="5"/>
    <x v="8"/>
    <x v="98"/>
    <x v="6"/>
    <x v="2029"/>
    <x v="448"/>
    <x v="64"/>
    <x v="64"/>
    <x v="3"/>
    <x v="3"/>
    <x v="1"/>
    <x v="5"/>
    <x v="5"/>
  </r>
  <r>
    <x v="2080"/>
    <x v="0"/>
    <x v="3"/>
    <x v="35"/>
    <x v="83"/>
    <x v="849"/>
    <x v="2032"/>
    <x v="447"/>
    <x v="64"/>
    <x v="64"/>
    <x v="3"/>
    <x v="3"/>
    <x v="1"/>
    <x v="3"/>
    <x v="3"/>
  </r>
  <r>
    <x v="2076"/>
    <x v="0"/>
    <x v="2"/>
    <x v="3"/>
    <x v="7"/>
    <x v="39"/>
    <x v="2028"/>
    <x v="447"/>
    <x v="64"/>
    <x v="64"/>
    <x v="3"/>
    <x v="3"/>
    <x v="1"/>
    <x v="2"/>
    <x v="2"/>
  </r>
  <r>
    <x v="2092"/>
    <x v="0"/>
    <x v="4"/>
    <x v="63"/>
    <x v="30"/>
    <x v="209"/>
    <x v="2043"/>
    <x v="448"/>
    <x v="64"/>
    <x v="64"/>
    <x v="3"/>
    <x v="3"/>
    <x v="1"/>
    <x v="4"/>
    <x v="4"/>
  </r>
  <r>
    <x v="2081"/>
    <x v="0"/>
    <x v="11"/>
    <x v="51"/>
    <x v="48"/>
    <x v="93"/>
    <x v="2033"/>
    <x v="451"/>
    <x v="64"/>
    <x v="64"/>
    <x v="3"/>
    <x v="3"/>
    <x v="1"/>
    <x v="11"/>
    <x v="11"/>
  </r>
  <r>
    <x v="2085"/>
    <x v="0"/>
    <x v="10"/>
    <x v="18"/>
    <x v="64"/>
    <x v="1272"/>
    <x v="2037"/>
    <x v="449"/>
    <x v="64"/>
    <x v="64"/>
    <x v="3"/>
    <x v="3"/>
    <x v="1"/>
    <x v="10"/>
    <x v="10"/>
  </r>
  <r>
    <x v="2076"/>
    <x v="1"/>
    <x v="2"/>
    <x v="3"/>
    <x v="7"/>
    <x v="39"/>
    <x v="2028"/>
    <x v="447"/>
    <x v="64"/>
    <x v="64"/>
    <x v="3"/>
    <x v="3"/>
    <x v="1"/>
    <x v="2"/>
    <x v="2"/>
  </r>
  <r>
    <x v="2082"/>
    <x v="0"/>
    <x v="1"/>
    <x v="25"/>
    <x v="139"/>
    <x v="105"/>
    <x v="2034"/>
    <x v="450"/>
    <x v="64"/>
    <x v="64"/>
    <x v="3"/>
    <x v="3"/>
    <x v="1"/>
    <x v="1"/>
    <x v="1"/>
  </r>
  <r>
    <x v="2086"/>
    <x v="0"/>
    <x v="2"/>
    <x v="87"/>
    <x v="200"/>
    <x v="6"/>
    <x v="2038"/>
    <x v="448"/>
    <x v="64"/>
    <x v="64"/>
    <x v="3"/>
    <x v="3"/>
    <x v="1"/>
    <x v="2"/>
    <x v="2"/>
  </r>
  <r>
    <x v="2084"/>
    <x v="0"/>
    <x v="2"/>
    <x v="13"/>
    <x v="65"/>
    <x v="154"/>
    <x v="2036"/>
    <x v="448"/>
    <x v="64"/>
    <x v="64"/>
    <x v="3"/>
    <x v="3"/>
    <x v="1"/>
    <x v="2"/>
    <x v="2"/>
  </r>
  <r>
    <x v="2079"/>
    <x v="0"/>
    <x v="6"/>
    <x v="34"/>
    <x v="29"/>
    <x v="1448"/>
    <x v="2031"/>
    <x v="450"/>
    <x v="64"/>
    <x v="64"/>
    <x v="3"/>
    <x v="3"/>
    <x v="1"/>
    <x v="6"/>
    <x v="6"/>
  </r>
  <r>
    <x v="2082"/>
    <x v="0"/>
    <x v="3"/>
    <x v="90"/>
    <x v="120"/>
    <x v="1152"/>
    <x v="2034"/>
    <x v="450"/>
    <x v="64"/>
    <x v="64"/>
    <x v="3"/>
    <x v="3"/>
    <x v="1"/>
    <x v="3"/>
    <x v="3"/>
  </r>
  <r>
    <x v="2085"/>
    <x v="0"/>
    <x v="5"/>
    <x v="5"/>
    <x v="10"/>
    <x v="637"/>
    <x v="2037"/>
    <x v="449"/>
    <x v="64"/>
    <x v="64"/>
    <x v="3"/>
    <x v="3"/>
    <x v="1"/>
    <x v="5"/>
    <x v="5"/>
  </r>
  <r>
    <x v="2080"/>
    <x v="0"/>
    <x v="10"/>
    <x v="23"/>
    <x v="56"/>
    <x v="204"/>
    <x v="2032"/>
    <x v="447"/>
    <x v="64"/>
    <x v="64"/>
    <x v="3"/>
    <x v="3"/>
    <x v="1"/>
    <x v="10"/>
    <x v="10"/>
  </r>
  <r>
    <x v="2084"/>
    <x v="1"/>
    <x v="2"/>
    <x v="13"/>
    <x v="65"/>
    <x v="154"/>
    <x v="2036"/>
    <x v="448"/>
    <x v="64"/>
    <x v="64"/>
    <x v="3"/>
    <x v="3"/>
    <x v="1"/>
    <x v="2"/>
    <x v="2"/>
  </r>
  <r>
    <x v="2077"/>
    <x v="0"/>
    <x v="10"/>
    <x v="50"/>
    <x v="59"/>
    <x v="75"/>
    <x v="2029"/>
    <x v="448"/>
    <x v="64"/>
    <x v="64"/>
    <x v="3"/>
    <x v="3"/>
    <x v="1"/>
    <x v="10"/>
    <x v="10"/>
  </r>
  <r>
    <x v="2080"/>
    <x v="0"/>
    <x v="1"/>
    <x v="84"/>
    <x v="96"/>
    <x v="208"/>
    <x v="2032"/>
    <x v="447"/>
    <x v="64"/>
    <x v="64"/>
    <x v="3"/>
    <x v="3"/>
    <x v="1"/>
    <x v="1"/>
    <x v="1"/>
  </r>
  <r>
    <x v="2084"/>
    <x v="0"/>
    <x v="4"/>
    <x v="8"/>
    <x v="94"/>
    <x v="73"/>
    <x v="2036"/>
    <x v="448"/>
    <x v="64"/>
    <x v="64"/>
    <x v="3"/>
    <x v="3"/>
    <x v="1"/>
    <x v="4"/>
    <x v="4"/>
  </r>
  <r>
    <x v="2090"/>
    <x v="0"/>
    <x v="9"/>
    <x v="9"/>
    <x v="30"/>
    <x v="1770"/>
    <x v="2042"/>
    <x v="448"/>
    <x v="64"/>
    <x v="64"/>
    <x v="3"/>
    <x v="3"/>
    <x v="1"/>
    <x v="9"/>
    <x v="9"/>
  </r>
  <r>
    <x v="2090"/>
    <x v="0"/>
    <x v="2"/>
    <x v="1"/>
    <x v="76"/>
    <x v="34"/>
    <x v="2042"/>
    <x v="448"/>
    <x v="64"/>
    <x v="64"/>
    <x v="3"/>
    <x v="3"/>
    <x v="1"/>
    <x v="2"/>
    <x v="2"/>
  </r>
  <r>
    <x v="2103"/>
    <x v="0"/>
    <x v="4"/>
    <x v="23"/>
    <x v="23"/>
    <x v="24"/>
    <x v="2054"/>
    <x v="448"/>
    <x v="64"/>
    <x v="64"/>
    <x v="3"/>
    <x v="3"/>
    <x v="1"/>
    <x v="4"/>
    <x v="4"/>
  </r>
  <r>
    <x v="2090"/>
    <x v="0"/>
    <x v="4"/>
    <x v="0"/>
    <x v="65"/>
    <x v="763"/>
    <x v="2042"/>
    <x v="448"/>
    <x v="64"/>
    <x v="64"/>
    <x v="3"/>
    <x v="3"/>
    <x v="1"/>
    <x v="4"/>
    <x v="4"/>
  </r>
  <r>
    <x v="2085"/>
    <x v="0"/>
    <x v="1"/>
    <x v="168"/>
    <x v="86"/>
    <x v="1460"/>
    <x v="2037"/>
    <x v="449"/>
    <x v="64"/>
    <x v="64"/>
    <x v="3"/>
    <x v="3"/>
    <x v="1"/>
    <x v="1"/>
    <x v="1"/>
  </r>
  <r>
    <x v="2083"/>
    <x v="0"/>
    <x v="11"/>
    <x v="13"/>
    <x v="30"/>
    <x v="1409"/>
    <x v="2035"/>
    <x v="447"/>
    <x v="64"/>
    <x v="64"/>
    <x v="3"/>
    <x v="3"/>
    <x v="1"/>
    <x v="11"/>
    <x v="11"/>
  </r>
  <r>
    <x v="2118"/>
    <x v="0"/>
    <x v="11"/>
    <x v="56"/>
    <x v="19"/>
    <x v="278"/>
    <x v="2068"/>
    <x v="452"/>
    <x v="64"/>
    <x v="64"/>
    <x v="3"/>
    <x v="3"/>
    <x v="1"/>
    <x v="11"/>
    <x v="11"/>
  </r>
  <r>
    <x v="2118"/>
    <x v="0"/>
    <x v="0"/>
    <x v="21"/>
    <x v="8"/>
    <x v="265"/>
    <x v="2068"/>
    <x v="452"/>
    <x v="64"/>
    <x v="64"/>
    <x v="3"/>
    <x v="3"/>
    <x v="1"/>
    <x v="0"/>
    <x v="0"/>
  </r>
  <r>
    <x v="2089"/>
    <x v="1"/>
    <x v="2"/>
    <x v="37"/>
    <x v="3"/>
    <x v="6"/>
    <x v="2041"/>
    <x v="448"/>
    <x v="64"/>
    <x v="64"/>
    <x v="3"/>
    <x v="3"/>
    <x v="1"/>
    <x v="2"/>
    <x v="2"/>
  </r>
  <r>
    <x v="2089"/>
    <x v="0"/>
    <x v="9"/>
    <x v="1"/>
    <x v="10"/>
    <x v="6"/>
    <x v="2041"/>
    <x v="448"/>
    <x v="64"/>
    <x v="64"/>
    <x v="3"/>
    <x v="3"/>
    <x v="1"/>
    <x v="9"/>
    <x v="9"/>
  </r>
  <r>
    <x v="2090"/>
    <x v="1"/>
    <x v="2"/>
    <x v="15"/>
    <x v="76"/>
    <x v="39"/>
    <x v="2042"/>
    <x v="448"/>
    <x v="64"/>
    <x v="64"/>
    <x v="3"/>
    <x v="3"/>
    <x v="1"/>
    <x v="2"/>
    <x v="2"/>
  </r>
  <r>
    <x v="2103"/>
    <x v="1"/>
    <x v="2"/>
    <x v="84"/>
    <x v="51"/>
    <x v="342"/>
    <x v="2054"/>
    <x v="448"/>
    <x v="64"/>
    <x v="64"/>
    <x v="3"/>
    <x v="3"/>
    <x v="1"/>
    <x v="2"/>
    <x v="2"/>
  </r>
  <r>
    <x v="2089"/>
    <x v="0"/>
    <x v="8"/>
    <x v="57"/>
    <x v="1"/>
    <x v="255"/>
    <x v="2041"/>
    <x v="448"/>
    <x v="64"/>
    <x v="64"/>
    <x v="3"/>
    <x v="3"/>
    <x v="1"/>
    <x v="8"/>
    <x v="8"/>
  </r>
  <r>
    <x v="2087"/>
    <x v="0"/>
    <x v="1"/>
    <x v="65"/>
    <x v="51"/>
    <x v="163"/>
    <x v="2039"/>
    <x v="447"/>
    <x v="64"/>
    <x v="64"/>
    <x v="3"/>
    <x v="3"/>
    <x v="1"/>
    <x v="1"/>
    <x v="1"/>
  </r>
  <r>
    <x v="2087"/>
    <x v="0"/>
    <x v="10"/>
    <x v="30"/>
    <x v="62"/>
    <x v="7"/>
    <x v="2039"/>
    <x v="447"/>
    <x v="64"/>
    <x v="64"/>
    <x v="3"/>
    <x v="3"/>
    <x v="1"/>
    <x v="10"/>
    <x v="10"/>
  </r>
  <r>
    <x v="2103"/>
    <x v="0"/>
    <x v="2"/>
    <x v="46"/>
    <x v="51"/>
    <x v="1003"/>
    <x v="2054"/>
    <x v="448"/>
    <x v="64"/>
    <x v="64"/>
    <x v="3"/>
    <x v="3"/>
    <x v="1"/>
    <x v="2"/>
    <x v="2"/>
  </r>
  <r>
    <x v="2102"/>
    <x v="0"/>
    <x v="7"/>
    <x v="93"/>
    <x v="14"/>
    <x v="145"/>
    <x v="2053"/>
    <x v="451"/>
    <x v="64"/>
    <x v="64"/>
    <x v="3"/>
    <x v="3"/>
    <x v="1"/>
    <x v="7"/>
    <x v="7"/>
  </r>
  <r>
    <x v="2101"/>
    <x v="0"/>
    <x v="8"/>
    <x v="5"/>
    <x v="76"/>
    <x v="1439"/>
    <x v="2052"/>
    <x v="449"/>
    <x v="64"/>
    <x v="64"/>
    <x v="3"/>
    <x v="3"/>
    <x v="1"/>
    <x v="8"/>
    <x v="8"/>
  </r>
  <r>
    <x v="2100"/>
    <x v="0"/>
    <x v="0"/>
    <x v="6"/>
    <x v="41"/>
    <x v="34"/>
    <x v="2051"/>
    <x v="450"/>
    <x v="64"/>
    <x v="64"/>
    <x v="3"/>
    <x v="3"/>
    <x v="1"/>
    <x v="0"/>
    <x v="0"/>
  </r>
  <r>
    <x v="2097"/>
    <x v="0"/>
    <x v="10"/>
    <x v="48"/>
    <x v="1"/>
    <x v="233"/>
    <x v="2048"/>
    <x v="447"/>
    <x v="64"/>
    <x v="64"/>
    <x v="3"/>
    <x v="3"/>
    <x v="1"/>
    <x v="10"/>
    <x v="10"/>
  </r>
  <r>
    <x v="2104"/>
    <x v="0"/>
    <x v="2"/>
    <x v="18"/>
    <x v="113"/>
    <x v="13"/>
    <x v="2055"/>
    <x v="452"/>
    <x v="64"/>
    <x v="64"/>
    <x v="3"/>
    <x v="3"/>
    <x v="1"/>
    <x v="2"/>
    <x v="2"/>
  </r>
  <r>
    <x v="2110"/>
    <x v="0"/>
    <x v="6"/>
    <x v="1"/>
    <x v="26"/>
    <x v="254"/>
    <x v="2060"/>
    <x v="448"/>
    <x v="64"/>
    <x v="64"/>
    <x v="3"/>
    <x v="3"/>
    <x v="1"/>
    <x v="6"/>
    <x v="6"/>
  </r>
  <r>
    <x v="2108"/>
    <x v="1"/>
    <x v="2"/>
    <x v="89"/>
    <x v="113"/>
    <x v="83"/>
    <x v="2058"/>
    <x v="450"/>
    <x v="64"/>
    <x v="64"/>
    <x v="3"/>
    <x v="3"/>
    <x v="1"/>
    <x v="2"/>
    <x v="2"/>
  </r>
  <r>
    <x v="2102"/>
    <x v="0"/>
    <x v="9"/>
    <x v="24"/>
    <x v="48"/>
    <x v="234"/>
    <x v="2053"/>
    <x v="451"/>
    <x v="64"/>
    <x v="64"/>
    <x v="3"/>
    <x v="3"/>
    <x v="1"/>
    <x v="9"/>
    <x v="9"/>
  </r>
  <r>
    <x v="2104"/>
    <x v="1"/>
    <x v="2"/>
    <x v="52"/>
    <x v="113"/>
    <x v="490"/>
    <x v="2055"/>
    <x v="452"/>
    <x v="64"/>
    <x v="64"/>
    <x v="3"/>
    <x v="3"/>
    <x v="1"/>
    <x v="2"/>
    <x v="2"/>
  </r>
  <r>
    <x v="2100"/>
    <x v="0"/>
    <x v="6"/>
    <x v="13"/>
    <x v="43"/>
    <x v="208"/>
    <x v="2051"/>
    <x v="450"/>
    <x v="64"/>
    <x v="64"/>
    <x v="3"/>
    <x v="3"/>
    <x v="1"/>
    <x v="6"/>
    <x v="6"/>
  </r>
  <r>
    <x v="2097"/>
    <x v="0"/>
    <x v="3"/>
    <x v="40"/>
    <x v="40"/>
    <x v="1327"/>
    <x v="2048"/>
    <x v="447"/>
    <x v="64"/>
    <x v="64"/>
    <x v="3"/>
    <x v="3"/>
    <x v="1"/>
    <x v="3"/>
    <x v="3"/>
  </r>
  <r>
    <x v="2098"/>
    <x v="0"/>
    <x v="1"/>
    <x v="116"/>
    <x v="211"/>
    <x v="78"/>
    <x v="2049"/>
    <x v="452"/>
    <x v="64"/>
    <x v="64"/>
    <x v="3"/>
    <x v="3"/>
    <x v="1"/>
    <x v="1"/>
    <x v="1"/>
  </r>
  <r>
    <x v="2102"/>
    <x v="1"/>
    <x v="2"/>
    <x v="82"/>
    <x v="48"/>
    <x v="299"/>
    <x v="2053"/>
    <x v="451"/>
    <x v="64"/>
    <x v="64"/>
    <x v="3"/>
    <x v="3"/>
    <x v="1"/>
    <x v="2"/>
    <x v="2"/>
  </r>
  <r>
    <x v="2093"/>
    <x v="0"/>
    <x v="1"/>
    <x v="93"/>
    <x v="0"/>
    <x v="187"/>
    <x v="2044"/>
    <x v="447"/>
    <x v="64"/>
    <x v="64"/>
    <x v="3"/>
    <x v="3"/>
    <x v="1"/>
    <x v="1"/>
    <x v="1"/>
  </r>
  <r>
    <x v="2104"/>
    <x v="0"/>
    <x v="8"/>
    <x v="70"/>
    <x v="51"/>
    <x v="2375"/>
    <x v="2055"/>
    <x v="452"/>
    <x v="64"/>
    <x v="64"/>
    <x v="3"/>
    <x v="3"/>
    <x v="1"/>
    <x v="8"/>
    <x v="8"/>
  </r>
  <r>
    <x v="2102"/>
    <x v="0"/>
    <x v="4"/>
    <x v="3"/>
    <x v="61"/>
    <x v="552"/>
    <x v="2053"/>
    <x v="451"/>
    <x v="64"/>
    <x v="64"/>
    <x v="3"/>
    <x v="3"/>
    <x v="1"/>
    <x v="4"/>
    <x v="4"/>
  </r>
  <r>
    <x v="2094"/>
    <x v="0"/>
    <x v="8"/>
    <x v="84"/>
    <x v="102"/>
    <x v="19"/>
    <x v="2045"/>
    <x v="448"/>
    <x v="64"/>
    <x v="64"/>
    <x v="3"/>
    <x v="3"/>
    <x v="1"/>
    <x v="8"/>
    <x v="8"/>
  </r>
  <r>
    <x v="2098"/>
    <x v="0"/>
    <x v="7"/>
    <x v="4"/>
    <x v="42"/>
    <x v="2737"/>
    <x v="2049"/>
    <x v="452"/>
    <x v="64"/>
    <x v="64"/>
    <x v="3"/>
    <x v="3"/>
    <x v="1"/>
    <x v="7"/>
    <x v="7"/>
  </r>
  <r>
    <x v="2095"/>
    <x v="0"/>
    <x v="3"/>
    <x v="75"/>
    <x v="41"/>
    <x v="120"/>
    <x v="2046"/>
    <x v="448"/>
    <x v="64"/>
    <x v="64"/>
    <x v="3"/>
    <x v="3"/>
    <x v="1"/>
    <x v="3"/>
    <x v="3"/>
  </r>
  <r>
    <x v="2099"/>
    <x v="0"/>
    <x v="11"/>
    <x v="16"/>
    <x v="98"/>
    <x v="876"/>
    <x v="2050"/>
    <x v="448"/>
    <x v="64"/>
    <x v="64"/>
    <x v="3"/>
    <x v="3"/>
    <x v="1"/>
    <x v="11"/>
    <x v="11"/>
  </r>
  <r>
    <x v="2094"/>
    <x v="0"/>
    <x v="4"/>
    <x v="65"/>
    <x v="26"/>
    <x v="323"/>
    <x v="2045"/>
    <x v="448"/>
    <x v="64"/>
    <x v="64"/>
    <x v="3"/>
    <x v="3"/>
    <x v="1"/>
    <x v="4"/>
    <x v="4"/>
  </r>
  <r>
    <x v="2095"/>
    <x v="0"/>
    <x v="7"/>
    <x v="75"/>
    <x v="91"/>
    <x v="124"/>
    <x v="2046"/>
    <x v="448"/>
    <x v="64"/>
    <x v="64"/>
    <x v="3"/>
    <x v="3"/>
    <x v="1"/>
    <x v="7"/>
    <x v="7"/>
  </r>
  <r>
    <x v="2096"/>
    <x v="0"/>
    <x v="5"/>
    <x v="16"/>
    <x v="12"/>
    <x v="102"/>
    <x v="2047"/>
    <x v="448"/>
    <x v="64"/>
    <x v="64"/>
    <x v="3"/>
    <x v="3"/>
    <x v="1"/>
    <x v="5"/>
    <x v="5"/>
  </r>
  <r>
    <x v="2102"/>
    <x v="0"/>
    <x v="3"/>
    <x v="1"/>
    <x v="15"/>
    <x v="384"/>
    <x v="2053"/>
    <x v="451"/>
    <x v="64"/>
    <x v="64"/>
    <x v="3"/>
    <x v="3"/>
    <x v="1"/>
    <x v="3"/>
    <x v="3"/>
  </r>
  <r>
    <x v="2097"/>
    <x v="0"/>
    <x v="1"/>
    <x v="39"/>
    <x v="106"/>
    <x v="202"/>
    <x v="2048"/>
    <x v="447"/>
    <x v="64"/>
    <x v="64"/>
    <x v="3"/>
    <x v="3"/>
    <x v="1"/>
    <x v="1"/>
    <x v="1"/>
  </r>
  <r>
    <x v="2105"/>
    <x v="0"/>
    <x v="0"/>
    <x v="8"/>
    <x v="9"/>
    <x v="13"/>
    <x v="1309"/>
    <x v="450"/>
    <x v="64"/>
    <x v="64"/>
    <x v="3"/>
    <x v="3"/>
    <x v="1"/>
    <x v="0"/>
    <x v="0"/>
  </r>
  <r>
    <x v="2116"/>
    <x v="0"/>
    <x v="6"/>
    <x v="48"/>
    <x v="36"/>
    <x v="26"/>
    <x v="2066"/>
    <x v="447"/>
    <x v="64"/>
    <x v="64"/>
    <x v="3"/>
    <x v="3"/>
    <x v="1"/>
    <x v="6"/>
    <x v="6"/>
  </r>
  <r>
    <x v="2115"/>
    <x v="0"/>
    <x v="9"/>
    <x v="137"/>
    <x v="163"/>
    <x v="202"/>
    <x v="2065"/>
    <x v="452"/>
    <x v="64"/>
    <x v="64"/>
    <x v="3"/>
    <x v="3"/>
    <x v="1"/>
    <x v="9"/>
    <x v="9"/>
  </r>
  <r>
    <x v="2114"/>
    <x v="1"/>
    <x v="2"/>
    <x v="138"/>
    <x v="104"/>
    <x v="301"/>
    <x v="2064"/>
    <x v="447"/>
    <x v="64"/>
    <x v="64"/>
    <x v="3"/>
    <x v="3"/>
    <x v="1"/>
    <x v="2"/>
    <x v="2"/>
  </r>
  <r>
    <x v="2119"/>
    <x v="0"/>
    <x v="9"/>
    <x v="94"/>
    <x v="19"/>
    <x v="182"/>
    <x v="2069"/>
    <x v="453"/>
    <x v="65"/>
    <x v="65"/>
    <x v="0"/>
    <x v="0"/>
    <x v="0"/>
    <x v="9"/>
    <x v="9"/>
  </r>
  <r>
    <x v="2120"/>
    <x v="0"/>
    <x v="9"/>
    <x v="33"/>
    <x v="2"/>
    <x v="482"/>
    <x v="2070"/>
    <x v="454"/>
    <x v="65"/>
    <x v="65"/>
    <x v="0"/>
    <x v="0"/>
    <x v="0"/>
    <x v="9"/>
    <x v="9"/>
  </r>
  <r>
    <x v="2120"/>
    <x v="1"/>
    <x v="2"/>
    <x v="36"/>
    <x v="35"/>
    <x v="50"/>
    <x v="2070"/>
    <x v="454"/>
    <x v="65"/>
    <x v="65"/>
    <x v="0"/>
    <x v="0"/>
    <x v="0"/>
    <x v="2"/>
    <x v="2"/>
  </r>
  <r>
    <x v="2121"/>
    <x v="0"/>
    <x v="1"/>
    <x v="84"/>
    <x v="87"/>
    <x v="142"/>
    <x v="2071"/>
    <x v="455"/>
    <x v="65"/>
    <x v="65"/>
    <x v="0"/>
    <x v="0"/>
    <x v="0"/>
    <x v="1"/>
    <x v="1"/>
  </r>
  <r>
    <x v="2120"/>
    <x v="0"/>
    <x v="3"/>
    <x v="51"/>
    <x v="81"/>
    <x v="31"/>
    <x v="2070"/>
    <x v="454"/>
    <x v="65"/>
    <x v="65"/>
    <x v="0"/>
    <x v="0"/>
    <x v="0"/>
    <x v="3"/>
    <x v="3"/>
  </r>
  <r>
    <x v="2122"/>
    <x v="0"/>
    <x v="8"/>
    <x v="93"/>
    <x v="0"/>
    <x v="187"/>
    <x v="2072"/>
    <x v="456"/>
    <x v="65"/>
    <x v="65"/>
    <x v="0"/>
    <x v="0"/>
    <x v="0"/>
    <x v="8"/>
    <x v="8"/>
  </r>
  <r>
    <x v="2123"/>
    <x v="0"/>
    <x v="3"/>
    <x v="15"/>
    <x v="59"/>
    <x v="3"/>
    <x v="2073"/>
    <x v="457"/>
    <x v="65"/>
    <x v="65"/>
    <x v="0"/>
    <x v="0"/>
    <x v="0"/>
    <x v="3"/>
    <x v="3"/>
  </r>
  <r>
    <x v="2124"/>
    <x v="0"/>
    <x v="4"/>
    <x v="19"/>
    <x v="66"/>
    <x v="186"/>
    <x v="2074"/>
    <x v="458"/>
    <x v="65"/>
    <x v="65"/>
    <x v="0"/>
    <x v="0"/>
    <x v="0"/>
    <x v="4"/>
    <x v="4"/>
  </r>
  <r>
    <x v="2123"/>
    <x v="0"/>
    <x v="4"/>
    <x v="57"/>
    <x v="26"/>
    <x v="208"/>
    <x v="2073"/>
    <x v="457"/>
    <x v="65"/>
    <x v="65"/>
    <x v="0"/>
    <x v="0"/>
    <x v="0"/>
    <x v="4"/>
    <x v="4"/>
  </r>
  <r>
    <x v="2125"/>
    <x v="0"/>
    <x v="0"/>
    <x v="13"/>
    <x v="18"/>
    <x v="19"/>
    <x v="2075"/>
    <x v="459"/>
    <x v="65"/>
    <x v="65"/>
    <x v="0"/>
    <x v="0"/>
    <x v="0"/>
    <x v="0"/>
    <x v="0"/>
  </r>
  <r>
    <x v="2126"/>
    <x v="0"/>
    <x v="3"/>
    <x v="35"/>
    <x v="35"/>
    <x v="1190"/>
    <x v="2076"/>
    <x v="454"/>
    <x v="65"/>
    <x v="65"/>
    <x v="0"/>
    <x v="0"/>
    <x v="0"/>
    <x v="3"/>
    <x v="3"/>
  </r>
  <r>
    <x v="2127"/>
    <x v="0"/>
    <x v="5"/>
    <x v="20"/>
    <x v="12"/>
    <x v="6"/>
    <x v="2077"/>
    <x v="458"/>
    <x v="65"/>
    <x v="65"/>
    <x v="0"/>
    <x v="0"/>
    <x v="0"/>
    <x v="5"/>
    <x v="5"/>
  </r>
  <r>
    <x v="2123"/>
    <x v="0"/>
    <x v="1"/>
    <x v="19"/>
    <x v="32"/>
    <x v="176"/>
    <x v="2073"/>
    <x v="457"/>
    <x v="65"/>
    <x v="65"/>
    <x v="0"/>
    <x v="0"/>
    <x v="0"/>
    <x v="1"/>
    <x v="1"/>
  </r>
  <r>
    <x v="2124"/>
    <x v="0"/>
    <x v="9"/>
    <x v="125"/>
    <x v="108"/>
    <x v="209"/>
    <x v="2074"/>
    <x v="458"/>
    <x v="65"/>
    <x v="65"/>
    <x v="0"/>
    <x v="0"/>
    <x v="0"/>
    <x v="9"/>
    <x v="9"/>
  </r>
  <r>
    <x v="2128"/>
    <x v="0"/>
    <x v="6"/>
    <x v="65"/>
    <x v="24"/>
    <x v="99"/>
    <x v="2078"/>
    <x v="460"/>
    <x v="65"/>
    <x v="65"/>
    <x v="0"/>
    <x v="0"/>
    <x v="0"/>
    <x v="6"/>
    <x v="6"/>
  </r>
  <r>
    <x v="2129"/>
    <x v="0"/>
    <x v="8"/>
    <x v="67"/>
    <x v="79"/>
    <x v="101"/>
    <x v="2079"/>
    <x v="460"/>
    <x v="65"/>
    <x v="65"/>
    <x v="0"/>
    <x v="0"/>
    <x v="0"/>
    <x v="8"/>
    <x v="8"/>
  </r>
  <r>
    <x v="2130"/>
    <x v="0"/>
    <x v="11"/>
    <x v="36"/>
    <x v="40"/>
    <x v="431"/>
    <x v="2080"/>
    <x v="459"/>
    <x v="65"/>
    <x v="65"/>
    <x v="0"/>
    <x v="0"/>
    <x v="0"/>
    <x v="11"/>
    <x v="11"/>
  </r>
  <r>
    <x v="2131"/>
    <x v="0"/>
    <x v="0"/>
    <x v="12"/>
    <x v="45"/>
    <x v="6"/>
    <x v="2081"/>
    <x v="461"/>
    <x v="65"/>
    <x v="65"/>
    <x v="0"/>
    <x v="0"/>
    <x v="0"/>
    <x v="0"/>
    <x v="0"/>
  </r>
  <r>
    <x v="2132"/>
    <x v="1"/>
    <x v="2"/>
    <x v="58"/>
    <x v="67"/>
    <x v="86"/>
    <x v="2082"/>
    <x v="457"/>
    <x v="65"/>
    <x v="65"/>
    <x v="0"/>
    <x v="0"/>
    <x v="0"/>
    <x v="2"/>
    <x v="2"/>
  </r>
  <r>
    <x v="2120"/>
    <x v="0"/>
    <x v="4"/>
    <x v="4"/>
    <x v="24"/>
    <x v="434"/>
    <x v="2070"/>
    <x v="454"/>
    <x v="65"/>
    <x v="65"/>
    <x v="0"/>
    <x v="0"/>
    <x v="0"/>
    <x v="4"/>
    <x v="4"/>
  </r>
  <r>
    <x v="2127"/>
    <x v="0"/>
    <x v="6"/>
    <x v="13"/>
    <x v="18"/>
    <x v="19"/>
    <x v="2077"/>
    <x v="458"/>
    <x v="65"/>
    <x v="65"/>
    <x v="0"/>
    <x v="0"/>
    <x v="0"/>
    <x v="6"/>
    <x v="6"/>
  </r>
  <r>
    <x v="2121"/>
    <x v="0"/>
    <x v="3"/>
    <x v="65"/>
    <x v="34"/>
    <x v="366"/>
    <x v="2071"/>
    <x v="455"/>
    <x v="65"/>
    <x v="65"/>
    <x v="0"/>
    <x v="0"/>
    <x v="0"/>
    <x v="3"/>
    <x v="3"/>
  </r>
  <r>
    <x v="2126"/>
    <x v="0"/>
    <x v="1"/>
    <x v="14"/>
    <x v="119"/>
    <x v="202"/>
    <x v="2076"/>
    <x v="454"/>
    <x v="65"/>
    <x v="65"/>
    <x v="0"/>
    <x v="0"/>
    <x v="0"/>
    <x v="1"/>
    <x v="1"/>
  </r>
  <r>
    <x v="2125"/>
    <x v="0"/>
    <x v="6"/>
    <x v="50"/>
    <x v="24"/>
    <x v="117"/>
    <x v="2075"/>
    <x v="459"/>
    <x v="65"/>
    <x v="65"/>
    <x v="0"/>
    <x v="0"/>
    <x v="0"/>
    <x v="6"/>
    <x v="6"/>
  </r>
  <r>
    <x v="2126"/>
    <x v="0"/>
    <x v="7"/>
    <x v="17"/>
    <x v="36"/>
    <x v="528"/>
    <x v="2076"/>
    <x v="454"/>
    <x v="65"/>
    <x v="65"/>
    <x v="0"/>
    <x v="0"/>
    <x v="0"/>
    <x v="7"/>
    <x v="7"/>
  </r>
  <r>
    <x v="2120"/>
    <x v="0"/>
    <x v="7"/>
    <x v="92"/>
    <x v="63"/>
    <x v="57"/>
    <x v="2070"/>
    <x v="454"/>
    <x v="65"/>
    <x v="65"/>
    <x v="0"/>
    <x v="0"/>
    <x v="0"/>
    <x v="7"/>
    <x v="7"/>
  </r>
  <r>
    <x v="2133"/>
    <x v="0"/>
    <x v="10"/>
    <x v="8"/>
    <x v="98"/>
    <x v="6"/>
    <x v="2083"/>
    <x v="458"/>
    <x v="65"/>
    <x v="65"/>
    <x v="0"/>
    <x v="0"/>
    <x v="0"/>
    <x v="10"/>
    <x v="10"/>
  </r>
  <r>
    <x v="2128"/>
    <x v="0"/>
    <x v="0"/>
    <x v="17"/>
    <x v="11"/>
    <x v="18"/>
    <x v="2078"/>
    <x v="460"/>
    <x v="65"/>
    <x v="65"/>
    <x v="0"/>
    <x v="0"/>
    <x v="0"/>
    <x v="0"/>
    <x v="0"/>
  </r>
  <r>
    <x v="2123"/>
    <x v="0"/>
    <x v="7"/>
    <x v="8"/>
    <x v="65"/>
    <x v="1435"/>
    <x v="2073"/>
    <x v="457"/>
    <x v="65"/>
    <x v="65"/>
    <x v="0"/>
    <x v="0"/>
    <x v="0"/>
    <x v="7"/>
    <x v="7"/>
  </r>
  <r>
    <x v="2125"/>
    <x v="0"/>
    <x v="5"/>
    <x v="20"/>
    <x v="12"/>
    <x v="6"/>
    <x v="2075"/>
    <x v="459"/>
    <x v="65"/>
    <x v="65"/>
    <x v="0"/>
    <x v="0"/>
    <x v="0"/>
    <x v="5"/>
    <x v="5"/>
  </r>
  <r>
    <x v="2122"/>
    <x v="0"/>
    <x v="2"/>
    <x v="48"/>
    <x v="36"/>
    <x v="26"/>
    <x v="2072"/>
    <x v="456"/>
    <x v="65"/>
    <x v="65"/>
    <x v="0"/>
    <x v="0"/>
    <x v="0"/>
    <x v="2"/>
    <x v="2"/>
  </r>
  <r>
    <x v="2129"/>
    <x v="0"/>
    <x v="11"/>
    <x v="127"/>
    <x v="195"/>
    <x v="2738"/>
    <x v="2079"/>
    <x v="460"/>
    <x v="65"/>
    <x v="65"/>
    <x v="0"/>
    <x v="0"/>
    <x v="0"/>
    <x v="11"/>
    <x v="11"/>
  </r>
  <r>
    <x v="2134"/>
    <x v="0"/>
    <x v="8"/>
    <x v="36"/>
    <x v="19"/>
    <x v="953"/>
    <x v="2084"/>
    <x v="456"/>
    <x v="65"/>
    <x v="65"/>
    <x v="0"/>
    <x v="0"/>
    <x v="0"/>
    <x v="8"/>
    <x v="8"/>
  </r>
  <r>
    <x v="2135"/>
    <x v="0"/>
    <x v="8"/>
    <x v="25"/>
    <x v="25"/>
    <x v="26"/>
    <x v="2085"/>
    <x v="459"/>
    <x v="65"/>
    <x v="65"/>
    <x v="0"/>
    <x v="0"/>
    <x v="0"/>
    <x v="8"/>
    <x v="8"/>
  </r>
  <r>
    <x v="2136"/>
    <x v="0"/>
    <x v="10"/>
    <x v="30"/>
    <x v="63"/>
    <x v="34"/>
    <x v="2086"/>
    <x v="462"/>
    <x v="65"/>
    <x v="65"/>
    <x v="0"/>
    <x v="0"/>
    <x v="0"/>
    <x v="10"/>
    <x v="10"/>
  </r>
  <r>
    <x v="2136"/>
    <x v="0"/>
    <x v="1"/>
    <x v="15"/>
    <x v="61"/>
    <x v="192"/>
    <x v="2086"/>
    <x v="462"/>
    <x v="65"/>
    <x v="65"/>
    <x v="0"/>
    <x v="0"/>
    <x v="0"/>
    <x v="1"/>
    <x v="1"/>
  </r>
  <r>
    <x v="2137"/>
    <x v="0"/>
    <x v="9"/>
    <x v="53"/>
    <x v="47"/>
    <x v="152"/>
    <x v="2087"/>
    <x v="459"/>
    <x v="65"/>
    <x v="65"/>
    <x v="0"/>
    <x v="0"/>
    <x v="0"/>
    <x v="9"/>
    <x v="9"/>
  </r>
  <r>
    <x v="2138"/>
    <x v="0"/>
    <x v="7"/>
    <x v="30"/>
    <x v="14"/>
    <x v="31"/>
    <x v="2088"/>
    <x v="455"/>
    <x v="65"/>
    <x v="65"/>
    <x v="0"/>
    <x v="0"/>
    <x v="0"/>
    <x v="7"/>
    <x v="7"/>
  </r>
  <r>
    <x v="2139"/>
    <x v="0"/>
    <x v="6"/>
    <x v="30"/>
    <x v="65"/>
    <x v="244"/>
    <x v="2089"/>
    <x v="459"/>
    <x v="65"/>
    <x v="65"/>
    <x v="0"/>
    <x v="0"/>
    <x v="0"/>
    <x v="6"/>
    <x v="6"/>
  </r>
  <r>
    <x v="2135"/>
    <x v="0"/>
    <x v="2"/>
    <x v="144"/>
    <x v="180"/>
    <x v="900"/>
    <x v="2085"/>
    <x v="459"/>
    <x v="65"/>
    <x v="65"/>
    <x v="0"/>
    <x v="0"/>
    <x v="0"/>
    <x v="2"/>
    <x v="2"/>
  </r>
  <r>
    <x v="2140"/>
    <x v="0"/>
    <x v="2"/>
    <x v="11"/>
    <x v="16"/>
    <x v="112"/>
    <x v="2090"/>
    <x v="454"/>
    <x v="65"/>
    <x v="65"/>
    <x v="0"/>
    <x v="0"/>
    <x v="0"/>
    <x v="2"/>
    <x v="2"/>
  </r>
  <r>
    <x v="2141"/>
    <x v="0"/>
    <x v="11"/>
    <x v="37"/>
    <x v="81"/>
    <x v="864"/>
    <x v="2091"/>
    <x v="454"/>
    <x v="65"/>
    <x v="65"/>
    <x v="0"/>
    <x v="0"/>
    <x v="0"/>
    <x v="11"/>
    <x v="11"/>
  </r>
  <r>
    <x v="2142"/>
    <x v="1"/>
    <x v="2"/>
    <x v="11"/>
    <x v="5"/>
    <x v="22"/>
    <x v="2092"/>
    <x v="459"/>
    <x v="65"/>
    <x v="65"/>
    <x v="0"/>
    <x v="0"/>
    <x v="0"/>
    <x v="2"/>
    <x v="2"/>
  </r>
  <r>
    <x v="2142"/>
    <x v="0"/>
    <x v="4"/>
    <x v="30"/>
    <x v="63"/>
    <x v="34"/>
    <x v="2092"/>
    <x v="459"/>
    <x v="65"/>
    <x v="65"/>
    <x v="0"/>
    <x v="0"/>
    <x v="0"/>
    <x v="4"/>
    <x v="4"/>
  </r>
  <r>
    <x v="2143"/>
    <x v="0"/>
    <x v="10"/>
    <x v="48"/>
    <x v="36"/>
    <x v="26"/>
    <x v="2093"/>
    <x v="462"/>
    <x v="65"/>
    <x v="65"/>
    <x v="0"/>
    <x v="0"/>
    <x v="0"/>
    <x v="10"/>
    <x v="10"/>
  </r>
  <r>
    <x v="2134"/>
    <x v="1"/>
    <x v="2"/>
    <x v="127"/>
    <x v="158"/>
    <x v="1092"/>
    <x v="2084"/>
    <x v="456"/>
    <x v="65"/>
    <x v="65"/>
    <x v="0"/>
    <x v="0"/>
    <x v="0"/>
    <x v="2"/>
    <x v="2"/>
  </r>
  <r>
    <x v="2144"/>
    <x v="0"/>
    <x v="3"/>
    <x v="0"/>
    <x v="41"/>
    <x v="6"/>
    <x v="2094"/>
    <x v="463"/>
    <x v="65"/>
    <x v="65"/>
    <x v="0"/>
    <x v="0"/>
    <x v="0"/>
    <x v="3"/>
    <x v="3"/>
  </r>
  <r>
    <x v="2136"/>
    <x v="0"/>
    <x v="5"/>
    <x v="20"/>
    <x v="12"/>
    <x v="6"/>
    <x v="2086"/>
    <x v="462"/>
    <x v="65"/>
    <x v="65"/>
    <x v="0"/>
    <x v="0"/>
    <x v="0"/>
    <x v="5"/>
    <x v="5"/>
  </r>
  <r>
    <x v="2136"/>
    <x v="0"/>
    <x v="6"/>
    <x v="92"/>
    <x v="43"/>
    <x v="137"/>
    <x v="2086"/>
    <x v="462"/>
    <x v="65"/>
    <x v="65"/>
    <x v="0"/>
    <x v="0"/>
    <x v="0"/>
    <x v="6"/>
    <x v="6"/>
  </r>
  <r>
    <x v="2145"/>
    <x v="1"/>
    <x v="2"/>
    <x v="27"/>
    <x v="48"/>
    <x v="189"/>
    <x v="2095"/>
    <x v="456"/>
    <x v="65"/>
    <x v="65"/>
    <x v="0"/>
    <x v="0"/>
    <x v="0"/>
    <x v="2"/>
    <x v="2"/>
  </r>
  <r>
    <x v="2146"/>
    <x v="0"/>
    <x v="1"/>
    <x v="5"/>
    <x v="8"/>
    <x v="10"/>
    <x v="2096"/>
    <x v="456"/>
    <x v="65"/>
    <x v="65"/>
    <x v="0"/>
    <x v="0"/>
    <x v="0"/>
    <x v="1"/>
    <x v="1"/>
  </r>
  <r>
    <x v="2134"/>
    <x v="0"/>
    <x v="4"/>
    <x v="70"/>
    <x v="38"/>
    <x v="363"/>
    <x v="2084"/>
    <x v="456"/>
    <x v="65"/>
    <x v="65"/>
    <x v="0"/>
    <x v="0"/>
    <x v="0"/>
    <x v="4"/>
    <x v="4"/>
  </r>
  <r>
    <x v="2144"/>
    <x v="0"/>
    <x v="4"/>
    <x v="6"/>
    <x v="6"/>
    <x v="6"/>
    <x v="2094"/>
    <x v="463"/>
    <x v="65"/>
    <x v="65"/>
    <x v="0"/>
    <x v="0"/>
    <x v="0"/>
    <x v="4"/>
    <x v="4"/>
  </r>
  <r>
    <x v="2147"/>
    <x v="0"/>
    <x v="1"/>
    <x v="7"/>
    <x v="8"/>
    <x v="11"/>
    <x v="2097"/>
    <x v="458"/>
    <x v="65"/>
    <x v="65"/>
    <x v="0"/>
    <x v="0"/>
    <x v="0"/>
    <x v="1"/>
    <x v="1"/>
  </r>
  <r>
    <x v="2139"/>
    <x v="0"/>
    <x v="0"/>
    <x v="0"/>
    <x v="98"/>
    <x v="11"/>
    <x v="2089"/>
    <x v="459"/>
    <x v="65"/>
    <x v="65"/>
    <x v="0"/>
    <x v="0"/>
    <x v="0"/>
    <x v="0"/>
    <x v="0"/>
  </r>
  <r>
    <x v="2138"/>
    <x v="0"/>
    <x v="3"/>
    <x v="11"/>
    <x v="16"/>
    <x v="112"/>
    <x v="2088"/>
    <x v="455"/>
    <x v="65"/>
    <x v="65"/>
    <x v="0"/>
    <x v="0"/>
    <x v="0"/>
    <x v="3"/>
    <x v="3"/>
  </r>
  <r>
    <x v="2137"/>
    <x v="1"/>
    <x v="2"/>
    <x v="27"/>
    <x v="47"/>
    <x v="53"/>
    <x v="2087"/>
    <x v="459"/>
    <x v="65"/>
    <x v="65"/>
    <x v="0"/>
    <x v="0"/>
    <x v="0"/>
    <x v="2"/>
    <x v="2"/>
  </r>
  <r>
    <x v="2148"/>
    <x v="0"/>
    <x v="11"/>
    <x v="23"/>
    <x v="36"/>
    <x v="291"/>
    <x v="2098"/>
    <x v="462"/>
    <x v="65"/>
    <x v="65"/>
    <x v="0"/>
    <x v="0"/>
    <x v="0"/>
    <x v="11"/>
    <x v="11"/>
  </r>
  <r>
    <x v="2144"/>
    <x v="0"/>
    <x v="7"/>
    <x v="12"/>
    <x v="45"/>
    <x v="6"/>
    <x v="2094"/>
    <x v="463"/>
    <x v="65"/>
    <x v="65"/>
    <x v="0"/>
    <x v="0"/>
    <x v="0"/>
    <x v="7"/>
    <x v="7"/>
  </r>
  <r>
    <x v="2137"/>
    <x v="0"/>
    <x v="7"/>
    <x v="92"/>
    <x v="62"/>
    <x v="187"/>
    <x v="2087"/>
    <x v="459"/>
    <x v="65"/>
    <x v="65"/>
    <x v="0"/>
    <x v="0"/>
    <x v="0"/>
    <x v="7"/>
    <x v="7"/>
  </r>
  <r>
    <x v="2149"/>
    <x v="0"/>
    <x v="11"/>
    <x v="65"/>
    <x v="44"/>
    <x v="365"/>
    <x v="2099"/>
    <x v="454"/>
    <x v="65"/>
    <x v="65"/>
    <x v="0"/>
    <x v="0"/>
    <x v="0"/>
    <x v="11"/>
    <x v="11"/>
  </r>
  <r>
    <x v="2150"/>
    <x v="0"/>
    <x v="2"/>
    <x v="60"/>
    <x v="49"/>
    <x v="1428"/>
    <x v="2100"/>
    <x v="453"/>
    <x v="65"/>
    <x v="65"/>
    <x v="0"/>
    <x v="0"/>
    <x v="0"/>
    <x v="2"/>
    <x v="2"/>
  </r>
  <r>
    <x v="2151"/>
    <x v="0"/>
    <x v="0"/>
    <x v="20"/>
    <x v="6"/>
    <x v="7"/>
    <x v="2101"/>
    <x v="464"/>
    <x v="65"/>
    <x v="65"/>
    <x v="0"/>
    <x v="0"/>
    <x v="0"/>
    <x v="0"/>
    <x v="0"/>
  </r>
  <r>
    <x v="2152"/>
    <x v="0"/>
    <x v="5"/>
    <x v="93"/>
    <x v="94"/>
    <x v="207"/>
    <x v="2102"/>
    <x v="458"/>
    <x v="65"/>
    <x v="65"/>
    <x v="0"/>
    <x v="0"/>
    <x v="0"/>
    <x v="5"/>
    <x v="5"/>
  </r>
  <r>
    <x v="2153"/>
    <x v="0"/>
    <x v="9"/>
    <x v="1"/>
    <x v="47"/>
    <x v="73"/>
    <x v="2103"/>
    <x v="464"/>
    <x v="65"/>
    <x v="65"/>
    <x v="0"/>
    <x v="0"/>
    <x v="0"/>
    <x v="9"/>
    <x v="9"/>
  </r>
  <r>
    <x v="2145"/>
    <x v="0"/>
    <x v="4"/>
    <x v="7"/>
    <x v="43"/>
    <x v="50"/>
    <x v="2095"/>
    <x v="456"/>
    <x v="65"/>
    <x v="65"/>
    <x v="0"/>
    <x v="0"/>
    <x v="0"/>
    <x v="4"/>
    <x v="4"/>
  </r>
  <r>
    <x v="2154"/>
    <x v="0"/>
    <x v="1"/>
    <x v="44"/>
    <x v="86"/>
    <x v="37"/>
    <x v="2104"/>
    <x v="457"/>
    <x v="65"/>
    <x v="65"/>
    <x v="0"/>
    <x v="0"/>
    <x v="0"/>
    <x v="1"/>
    <x v="1"/>
  </r>
  <r>
    <x v="2151"/>
    <x v="0"/>
    <x v="5"/>
    <x v="16"/>
    <x v="17"/>
    <x v="6"/>
    <x v="2101"/>
    <x v="464"/>
    <x v="65"/>
    <x v="65"/>
    <x v="0"/>
    <x v="0"/>
    <x v="0"/>
    <x v="5"/>
    <x v="5"/>
  </r>
  <r>
    <x v="2149"/>
    <x v="0"/>
    <x v="0"/>
    <x v="79"/>
    <x v="13"/>
    <x v="37"/>
    <x v="2099"/>
    <x v="454"/>
    <x v="65"/>
    <x v="65"/>
    <x v="0"/>
    <x v="0"/>
    <x v="0"/>
    <x v="0"/>
    <x v="0"/>
  </r>
  <r>
    <x v="2155"/>
    <x v="0"/>
    <x v="3"/>
    <x v="18"/>
    <x v="49"/>
    <x v="160"/>
    <x v="2105"/>
    <x v="464"/>
    <x v="65"/>
    <x v="65"/>
    <x v="0"/>
    <x v="0"/>
    <x v="0"/>
    <x v="3"/>
    <x v="3"/>
  </r>
  <r>
    <x v="2145"/>
    <x v="0"/>
    <x v="8"/>
    <x v="23"/>
    <x v="10"/>
    <x v="42"/>
    <x v="2095"/>
    <x v="456"/>
    <x v="65"/>
    <x v="65"/>
    <x v="0"/>
    <x v="0"/>
    <x v="0"/>
    <x v="8"/>
    <x v="8"/>
  </r>
  <r>
    <x v="2156"/>
    <x v="0"/>
    <x v="6"/>
    <x v="10"/>
    <x v="0"/>
    <x v="6"/>
    <x v="2106"/>
    <x v="459"/>
    <x v="65"/>
    <x v="65"/>
    <x v="0"/>
    <x v="0"/>
    <x v="0"/>
    <x v="6"/>
    <x v="6"/>
  </r>
  <r>
    <x v="2150"/>
    <x v="1"/>
    <x v="2"/>
    <x v="105"/>
    <x v="119"/>
    <x v="169"/>
    <x v="2100"/>
    <x v="453"/>
    <x v="65"/>
    <x v="65"/>
    <x v="0"/>
    <x v="0"/>
    <x v="0"/>
    <x v="2"/>
    <x v="2"/>
  </r>
  <r>
    <x v="2151"/>
    <x v="0"/>
    <x v="11"/>
    <x v="21"/>
    <x v="62"/>
    <x v="0"/>
    <x v="2101"/>
    <x v="464"/>
    <x v="65"/>
    <x v="65"/>
    <x v="0"/>
    <x v="0"/>
    <x v="0"/>
    <x v="11"/>
    <x v="11"/>
  </r>
  <r>
    <x v="2157"/>
    <x v="0"/>
    <x v="11"/>
    <x v="42"/>
    <x v="90"/>
    <x v="2723"/>
    <x v="2107"/>
    <x v="454"/>
    <x v="65"/>
    <x v="65"/>
    <x v="0"/>
    <x v="0"/>
    <x v="0"/>
    <x v="11"/>
    <x v="11"/>
  </r>
  <r>
    <x v="2145"/>
    <x v="0"/>
    <x v="2"/>
    <x v="35"/>
    <x v="48"/>
    <x v="584"/>
    <x v="2095"/>
    <x v="456"/>
    <x v="65"/>
    <x v="65"/>
    <x v="0"/>
    <x v="0"/>
    <x v="0"/>
    <x v="2"/>
    <x v="2"/>
  </r>
  <r>
    <x v="2158"/>
    <x v="0"/>
    <x v="0"/>
    <x v="7"/>
    <x v="7"/>
    <x v="7"/>
    <x v="2108"/>
    <x v="464"/>
    <x v="65"/>
    <x v="65"/>
    <x v="0"/>
    <x v="0"/>
    <x v="0"/>
    <x v="0"/>
    <x v="0"/>
  </r>
  <r>
    <x v="2159"/>
    <x v="0"/>
    <x v="0"/>
    <x v="13"/>
    <x v="14"/>
    <x v="44"/>
    <x v="2109"/>
    <x v="463"/>
    <x v="65"/>
    <x v="65"/>
    <x v="0"/>
    <x v="0"/>
    <x v="0"/>
    <x v="0"/>
    <x v="0"/>
  </r>
  <r>
    <x v="2160"/>
    <x v="0"/>
    <x v="9"/>
    <x v="1"/>
    <x v="76"/>
    <x v="34"/>
    <x v="2110"/>
    <x v="455"/>
    <x v="65"/>
    <x v="65"/>
    <x v="0"/>
    <x v="0"/>
    <x v="0"/>
    <x v="9"/>
    <x v="9"/>
  </r>
  <r>
    <x v="2160"/>
    <x v="0"/>
    <x v="3"/>
    <x v="7"/>
    <x v="10"/>
    <x v="0"/>
    <x v="2110"/>
    <x v="455"/>
    <x v="65"/>
    <x v="65"/>
    <x v="0"/>
    <x v="0"/>
    <x v="0"/>
    <x v="3"/>
    <x v="3"/>
  </r>
  <r>
    <x v="2161"/>
    <x v="0"/>
    <x v="11"/>
    <x v="3"/>
    <x v="3"/>
    <x v="3"/>
    <x v="2111"/>
    <x v="458"/>
    <x v="65"/>
    <x v="65"/>
    <x v="0"/>
    <x v="0"/>
    <x v="0"/>
    <x v="11"/>
    <x v="11"/>
  </r>
  <r>
    <x v="2162"/>
    <x v="0"/>
    <x v="10"/>
    <x v="21"/>
    <x v="14"/>
    <x v="126"/>
    <x v="2112"/>
    <x v="459"/>
    <x v="65"/>
    <x v="65"/>
    <x v="0"/>
    <x v="0"/>
    <x v="0"/>
    <x v="10"/>
    <x v="10"/>
  </r>
  <r>
    <x v="2163"/>
    <x v="1"/>
    <x v="2"/>
    <x v="57"/>
    <x v="36"/>
    <x v="83"/>
    <x v="2113"/>
    <x v="455"/>
    <x v="65"/>
    <x v="65"/>
    <x v="0"/>
    <x v="0"/>
    <x v="0"/>
    <x v="2"/>
    <x v="2"/>
  </r>
  <r>
    <x v="2132"/>
    <x v="0"/>
    <x v="9"/>
    <x v="59"/>
    <x v="172"/>
    <x v="81"/>
    <x v="2082"/>
    <x v="457"/>
    <x v="65"/>
    <x v="65"/>
    <x v="0"/>
    <x v="0"/>
    <x v="0"/>
    <x v="9"/>
    <x v="9"/>
  </r>
  <r>
    <x v="2163"/>
    <x v="0"/>
    <x v="2"/>
    <x v="48"/>
    <x v="36"/>
    <x v="26"/>
    <x v="2113"/>
    <x v="455"/>
    <x v="65"/>
    <x v="65"/>
    <x v="0"/>
    <x v="0"/>
    <x v="0"/>
    <x v="2"/>
    <x v="2"/>
  </r>
  <r>
    <x v="2132"/>
    <x v="0"/>
    <x v="4"/>
    <x v="46"/>
    <x v="21"/>
    <x v="956"/>
    <x v="2082"/>
    <x v="457"/>
    <x v="65"/>
    <x v="65"/>
    <x v="0"/>
    <x v="0"/>
    <x v="0"/>
    <x v="4"/>
    <x v="4"/>
  </r>
  <r>
    <x v="2164"/>
    <x v="0"/>
    <x v="6"/>
    <x v="11"/>
    <x v="76"/>
    <x v="13"/>
    <x v="2114"/>
    <x v="463"/>
    <x v="65"/>
    <x v="65"/>
    <x v="0"/>
    <x v="0"/>
    <x v="0"/>
    <x v="6"/>
    <x v="6"/>
  </r>
  <r>
    <x v="2162"/>
    <x v="0"/>
    <x v="3"/>
    <x v="5"/>
    <x v="7"/>
    <x v="152"/>
    <x v="2112"/>
    <x v="459"/>
    <x v="65"/>
    <x v="65"/>
    <x v="0"/>
    <x v="0"/>
    <x v="0"/>
    <x v="3"/>
    <x v="3"/>
  </r>
  <r>
    <x v="2164"/>
    <x v="0"/>
    <x v="10"/>
    <x v="17"/>
    <x v="5"/>
    <x v="202"/>
    <x v="2114"/>
    <x v="463"/>
    <x v="65"/>
    <x v="65"/>
    <x v="0"/>
    <x v="0"/>
    <x v="0"/>
    <x v="10"/>
    <x v="10"/>
  </r>
  <r>
    <x v="2165"/>
    <x v="0"/>
    <x v="1"/>
    <x v="79"/>
    <x v="65"/>
    <x v="3"/>
    <x v="2115"/>
    <x v="460"/>
    <x v="65"/>
    <x v="65"/>
    <x v="0"/>
    <x v="0"/>
    <x v="0"/>
    <x v="1"/>
    <x v="1"/>
  </r>
  <r>
    <x v="2119"/>
    <x v="0"/>
    <x v="8"/>
    <x v="36"/>
    <x v="40"/>
    <x v="431"/>
    <x v="2069"/>
    <x v="453"/>
    <x v="65"/>
    <x v="65"/>
    <x v="0"/>
    <x v="0"/>
    <x v="0"/>
    <x v="8"/>
    <x v="8"/>
  </r>
  <r>
    <x v="2162"/>
    <x v="0"/>
    <x v="7"/>
    <x v="93"/>
    <x v="9"/>
    <x v="63"/>
    <x v="2112"/>
    <x v="459"/>
    <x v="65"/>
    <x v="65"/>
    <x v="0"/>
    <x v="0"/>
    <x v="0"/>
    <x v="7"/>
    <x v="7"/>
  </r>
  <r>
    <x v="2119"/>
    <x v="1"/>
    <x v="2"/>
    <x v="105"/>
    <x v="119"/>
    <x v="169"/>
    <x v="2069"/>
    <x v="453"/>
    <x v="65"/>
    <x v="65"/>
    <x v="0"/>
    <x v="0"/>
    <x v="0"/>
    <x v="2"/>
    <x v="2"/>
  </r>
  <r>
    <x v="2166"/>
    <x v="0"/>
    <x v="10"/>
    <x v="30"/>
    <x v="63"/>
    <x v="34"/>
    <x v="2116"/>
    <x v="460"/>
    <x v="65"/>
    <x v="65"/>
    <x v="0"/>
    <x v="0"/>
    <x v="0"/>
    <x v="10"/>
    <x v="10"/>
  </r>
  <r>
    <x v="2152"/>
    <x v="0"/>
    <x v="10"/>
    <x v="37"/>
    <x v="59"/>
    <x v="13"/>
    <x v="2102"/>
    <x v="458"/>
    <x v="65"/>
    <x v="65"/>
    <x v="0"/>
    <x v="0"/>
    <x v="0"/>
    <x v="10"/>
    <x v="10"/>
  </r>
  <r>
    <x v="2156"/>
    <x v="0"/>
    <x v="7"/>
    <x v="93"/>
    <x v="85"/>
    <x v="6"/>
    <x v="2106"/>
    <x v="459"/>
    <x v="65"/>
    <x v="65"/>
    <x v="0"/>
    <x v="0"/>
    <x v="0"/>
    <x v="7"/>
    <x v="7"/>
  </r>
  <r>
    <x v="2145"/>
    <x v="0"/>
    <x v="10"/>
    <x v="13"/>
    <x v="65"/>
    <x v="154"/>
    <x v="2095"/>
    <x v="456"/>
    <x v="65"/>
    <x v="65"/>
    <x v="0"/>
    <x v="0"/>
    <x v="0"/>
    <x v="10"/>
    <x v="10"/>
  </r>
  <r>
    <x v="2149"/>
    <x v="0"/>
    <x v="8"/>
    <x v="54"/>
    <x v="51"/>
    <x v="87"/>
    <x v="2099"/>
    <x v="454"/>
    <x v="65"/>
    <x v="65"/>
    <x v="0"/>
    <x v="0"/>
    <x v="0"/>
    <x v="8"/>
    <x v="8"/>
  </r>
  <r>
    <x v="2145"/>
    <x v="0"/>
    <x v="9"/>
    <x v="57"/>
    <x v="30"/>
    <x v="44"/>
    <x v="2095"/>
    <x v="456"/>
    <x v="65"/>
    <x v="65"/>
    <x v="0"/>
    <x v="0"/>
    <x v="0"/>
    <x v="9"/>
    <x v="9"/>
  </r>
  <r>
    <x v="2167"/>
    <x v="0"/>
    <x v="5"/>
    <x v="6"/>
    <x v="6"/>
    <x v="6"/>
    <x v="2117"/>
    <x v="453"/>
    <x v="65"/>
    <x v="65"/>
    <x v="0"/>
    <x v="0"/>
    <x v="0"/>
    <x v="5"/>
    <x v="5"/>
  </r>
  <r>
    <x v="2166"/>
    <x v="0"/>
    <x v="3"/>
    <x v="15"/>
    <x v="61"/>
    <x v="192"/>
    <x v="2116"/>
    <x v="460"/>
    <x v="65"/>
    <x v="65"/>
    <x v="0"/>
    <x v="0"/>
    <x v="0"/>
    <x v="3"/>
    <x v="3"/>
  </r>
  <r>
    <x v="2167"/>
    <x v="0"/>
    <x v="9"/>
    <x v="125"/>
    <x v="125"/>
    <x v="435"/>
    <x v="2117"/>
    <x v="453"/>
    <x v="65"/>
    <x v="65"/>
    <x v="0"/>
    <x v="0"/>
    <x v="0"/>
    <x v="9"/>
    <x v="9"/>
  </r>
  <r>
    <x v="2131"/>
    <x v="0"/>
    <x v="5"/>
    <x v="12"/>
    <x v="45"/>
    <x v="6"/>
    <x v="2081"/>
    <x v="461"/>
    <x v="65"/>
    <x v="65"/>
    <x v="0"/>
    <x v="0"/>
    <x v="0"/>
    <x v="5"/>
    <x v="5"/>
  </r>
  <r>
    <x v="2131"/>
    <x v="0"/>
    <x v="6"/>
    <x v="54"/>
    <x v="48"/>
    <x v="249"/>
    <x v="2081"/>
    <x v="461"/>
    <x v="65"/>
    <x v="65"/>
    <x v="0"/>
    <x v="0"/>
    <x v="0"/>
    <x v="6"/>
    <x v="6"/>
  </r>
  <r>
    <x v="2167"/>
    <x v="0"/>
    <x v="0"/>
    <x v="13"/>
    <x v="18"/>
    <x v="19"/>
    <x v="2117"/>
    <x v="453"/>
    <x v="65"/>
    <x v="65"/>
    <x v="0"/>
    <x v="0"/>
    <x v="0"/>
    <x v="0"/>
    <x v="0"/>
  </r>
  <r>
    <x v="2119"/>
    <x v="0"/>
    <x v="4"/>
    <x v="1"/>
    <x v="36"/>
    <x v="196"/>
    <x v="2069"/>
    <x v="453"/>
    <x v="65"/>
    <x v="65"/>
    <x v="0"/>
    <x v="0"/>
    <x v="0"/>
    <x v="4"/>
    <x v="4"/>
  </r>
  <r>
    <x v="2165"/>
    <x v="0"/>
    <x v="10"/>
    <x v="12"/>
    <x v="12"/>
    <x v="13"/>
    <x v="2115"/>
    <x v="460"/>
    <x v="65"/>
    <x v="65"/>
    <x v="0"/>
    <x v="0"/>
    <x v="0"/>
    <x v="10"/>
    <x v="10"/>
  </r>
  <r>
    <x v="2163"/>
    <x v="0"/>
    <x v="9"/>
    <x v="53"/>
    <x v="47"/>
    <x v="152"/>
    <x v="2113"/>
    <x v="455"/>
    <x v="65"/>
    <x v="65"/>
    <x v="0"/>
    <x v="0"/>
    <x v="0"/>
    <x v="9"/>
    <x v="9"/>
  </r>
  <r>
    <x v="2133"/>
    <x v="0"/>
    <x v="3"/>
    <x v="11"/>
    <x v="36"/>
    <x v="34"/>
    <x v="2083"/>
    <x v="458"/>
    <x v="65"/>
    <x v="65"/>
    <x v="0"/>
    <x v="0"/>
    <x v="0"/>
    <x v="3"/>
    <x v="3"/>
  </r>
  <r>
    <x v="2129"/>
    <x v="0"/>
    <x v="7"/>
    <x v="82"/>
    <x v="48"/>
    <x v="299"/>
    <x v="2079"/>
    <x v="460"/>
    <x v="65"/>
    <x v="65"/>
    <x v="0"/>
    <x v="0"/>
    <x v="0"/>
    <x v="7"/>
    <x v="7"/>
  </r>
  <r>
    <x v="2124"/>
    <x v="0"/>
    <x v="3"/>
    <x v="56"/>
    <x v="19"/>
    <x v="278"/>
    <x v="2074"/>
    <x v="458"/>
    <x v="65"/>
    <x v="65"/>
    <x v="0"/>
    <x v="0"/>
    <x v="0"/>
    <x v="3"/>
    <x v="3"/>
  </r>
  <r>
    <x v="2168"/>
    <x v="0"/>
    <x v="8"/>
    <x v="5"/>
    <x v="11"/>
    <x v="12"/>
    <x v="2118"/>
    <x v="453"/>
    <x v="65"/>
    <x v="65"/>
    <x v="0"/>
    <x v="0"/>
    <x v="0"/>
    <x v="8"/>
    <x v="8"/>
  </r>
  <r>
    <x v="2133"/>
    <x v="0"/>
    <x v="7"/>
    <x v="20"/>
    <x v="12"/>
    <x v="6"/>
    <x v="2083"/>
    <x v="458"/>
    <x v="65"/>
    <x v="65"/>
    <x v="0"/>
    <x v="0"/>
    <x v="0"/>
    <x v="7"/>
    <x v="7"/>
  </r>
  <r>
    <x v="2123"/>
    <x v="0"/>
    <x v="9"/>
    <x v="40"/>
    <x v="66"/>
    <x v="252"/>
    <x v="2073"/>
    <x v="457"/>
    <x v="65"/>
    <x v="65"/>
    <x v="0"/>
    <x v="0"/>
    <x v="0"/>
    <x v="9"/>
    <x v="9"/>
  </r>
  <r>
    <x v="2150"/>
    <x v="0"/>
    <x v="9"/>
    <x v="49"/>
    <x v="24"/>
    <x v="6"/>
    <x v="2100"/>
    <x v="453"/>
    <x v="65"/>
    <x v="65"/>
    <x v="0"/>
    <x v="0"/>
    <x v="0"/>
    <x v="9"/>
    <x v="9"/>
  </r>
  <r>
    <x v="2150"/>
    <x v="0"/>
    <x v="8"/>
    <x v="53"/>
    <x v="26"/>
    <x v="6"/>
    <x v="2100"/>
    <x v="453"/>
    <x v="65"/>
    <x v="65"/>
    <x v="0"/>
    <x v="0"/>
    <x v="0"/>
    <x v="8"/>
    <x v="8"/>
  </r>
  <r>
    <x v="2158"/>
    <x v="0"/>
    <x v="11"/>
    <x v="113"/>
    <x v="113"/>
    <x v="34"/>
    <x v="2108"/>
    <x v="464"/>
    <x v="65"/>
    <x v="65"/>
    <x v="0"/>
    <x v="0"/>
    <x v="0"/>
    <x v="11"/>
    <x v="11"/>
  </r>
  <r>
    <x v="2159"/>
    <x v="0"/>
    <x v="2"/>
    <x v="59"/>
    <x v="120"/>
    <x v="18"/>
    <x v="2109"/>
    <x v="463"/>
    <x v="65"/>
    <x v="65"/>
    <x v="0"/>
    <x v="0"/>
    <x v="0"/>
    <x v="2"/>
    <x v="2"/>
  </r>
  <r>
    <x v="2160"/>
    <x v="0"/>
    <x v="4"/>
    <x v="92"/>
    <x v="16"/>
    <x v="234"/>
    <x v="2110"/>
    <x v="455"/>
    <x v="65"/>
    <x v="65"/>
    <x v="0"/>
    <x v="0"/>
    <x v="0"/>
    <x v="4"/>
    <x v="4"/>
  </r>
  <r>
    <x v="2157"/>
    <x v="0"/>
    <x v="6"/>
    <x v="24"/>
    <x v="44"/>
    <x v="1595"/>
    <x v="2107"/>
    <x v="454"/>
    <x v="65"/>
    <x v="65"/>
    <x v="0"/>
    <x v="0"/>
    <x v="0"/>
    <x v="6"/>
    <x v="6"/>
  </r>
  <r>
    <x v="2149"/>
    <x v="0"/>
    <x v="4"/>
    <x v="15"/>
    <x v="4"/>
    <x v="270"/>
    <x v="2099"/>
    <x v="454"/>
    <x v="65"/>
    <x v="65"/>
    <x v="0"/>
    <x v="0"/>
    <x v="0"/>
    <x v="4"/>
    <x v="4"/>
  </r>
  <r>
    <x v="2145"/>
    <x v="0"/>
    <x v="3"/>
    <x v="5"/>
    <x v="23"/>
    <x v="178"/>
    <x v="2095"/>
    <x v="456"/>
    <x v="65"/>
    <x v="65"/>
    <x v="0"/>
    <x v="0"/>
    <x v="0"/>
    <x v="3"/>
    <x v="3"/>
  </r>
  <r>
    <x v="2160"/>
    <x v="0"/>
    <x v="1"/>
    <x v="15"/>
    <x v="61"/>
    <x v="192"/>
    <x v="2110"/>
    <x v="455"/>
    <x v="65"/>
    <x v="65"/>
    <x v="0"/>
    <x v="0"/>
    <x v="0"/>
    <x v="1"/>
    <x v="1"/>
  </r>
  <r>
    <x v="2155"/>
    <x v="0"/>
    <x v="1"/>
    <x v="120"/>
    <x v="73"/>
    <x v="5"/>
    <x v="2105"/>
    <x v="464"/>
    <x v="65"/>
    <x v="65"/>
    <x v="0"/>
    <x v="0"/>
    <x v="0"/>
    <x v="1"/>
    <x v="1"/>
  </r>
  <r>
    <x v="2169"/>
    <x v="0"/>
    <x v="11"/>
    <x v="19"/>
    <x v="2"/>
    <x v="521"/>
    <x v="2119"/>
    <x v="458"/>
    <x v="65"/>
    <x v="65"/>
    <x v="0"/>
    <x v="0"/>
    <x v="0"/>
    <x v="11"/>
    <x v="11"/>
  </r>
  <r>
    <x v="2169"/>
    <x v="0"/>
    <x v="0"/>
    <x v="21"/>
    <x v="63"/>
    <x v="13"/>
    <x v="2119"/>
    <x v="458"/>
    <x v="65"/>
    <x v="65"/>
    <x v="0"/>
    <x v="0"/>
    <x v="0"/>
    <x v="0"/>
    <x v="0"/>
  </r>
  <r>
    <x v="2155"/>
    <x v="0"/>
    <x v="7"/>
    <x v="1"/>
    <x v="54"/>
    <x v="61"/>
    <x v="2105"/>
    <x v="464"/>
    <x v="65"/>
    <x v="65"/>
    <x v="0"/>
    <x v="0"/>
    <x v="0"/>
    <x v="7"/>
    <x v="7"/>
  </r>
  <r>
    <x v="2150"/>
    <x v="0"/>
    <x v="4"/>
    <x v="5"/>
    <x v="7"/>
    <x v="152"/>
    <x v="2100"/>
    <x v="453"/>
    <x v="65"/>
    <x v="65"/>
    <x v="0"/>
    <x v="0"/>
    <x v="0"/>
    <x v="4"/>
    <x v="4"/>
  </r>
  <r>
    <x v="2152"/>
    <x v="0"/>
    <x v="6"/>
    <x v="70"/>
    <x v="48"/>
    <x v="923"/>
    <x v="2102"/>
    <x v="458"/>
    <x v="65"/>
    <x v="65"/>
    <x v="0"/>
    <x v="0"/>
    <x v="0"/>
    <x v="6"/>
    <x v="6"/>
  </r>
  <r>
    <x v="2154"/>
    <x v="0"/>
    <x v="7"/>
    <x v="31"/>
    <x v="102"/>
    <x v="11"/>
    <x v="2104"/>
    <x v="457"/>
    <x v="65"/>
    <x v="65"/>
    <x v="0"/>
    <x v="0"/>
    <x v="0"/>
    <x v="7"/>
    <x v="7"/>
  </r>
  <r>
    <x v="2157"/>
    <x v="0"/>
    <x v="5"/>
    <x v="6"/>
    <x v="9"/>
    <x v="656"/>
    <x v="2107"/>
    <x v="454"/>
    <x v="65"/>
    <x v="65"/>
    <x v="0"/>
    <x v="0"/>
    <x v="0"/>
    <x v="5"/>
    <x v="5"/>
  </r>
  <r>
    <x v="2157"/>
    <x v="0"/>
    <x v="0"/>
    <x v="21"/>
    <x v="8"/>
    <x v="265"/>
    <x v="2107"/>
    <x v="454"/>
    <x v="65"/>
    <x v="65"/>
    <x v="0"/>
    <x v="0"/>
    <x v="0"/>
    <x v="0"/>
    <x v="0"/>
  </r>
  <r>
    <x v="2150"/>
    <x v="0"/>
    <x v="7"/>
    <x v="21"/>
    <x v="63"/>
    <x v="13"/>
    <x v="2100"/>
    <x v="453"/>
    <x v="65"/>
    <x v="65"/>
    <x v="0"/>
    <x v="0"/>
    <x v="0"/>
    <x v="7"/>
    <x v="7"/>
  </r>
  <r>
    <x v="2149"/>
    <x v="0"/>
    <x v="9"/>
    <x v="4"/>
    <x v="102"/>
    <x v="162"/>
    <x v="2099"/>
    <x v="454"/>
    <x v="65"/>
    <x v="65"/>
    <x v="0"/>
    <x v="0"/>
    <x v="0"/>
    <x v="9"/>
    <x v="9"/>
  </r>
  <r>
    <x v="2159"/>
    <x v="0"/>
    <x v="6"/>
    <x v="50"/>
    <x v="15"/>
    <x v="319"/>
    <x v="2109"/>
    <x v="463"/>
    <x v="65"/>
    <x v="65"/>
    <x v="0"/>
    <x v="0"/>
    <x v="0"/>
    <x v="6"/>
    <x v="6"/>
  </r>
  <r>
    <x v="2152"/>
    <x v="0"/>
    <x v="1"/>
    <x v="42"/>
    <x v="108"/>
    <x v="2739"/>
    <x v="2102"/>
    <x v="458"/>
    <x v="65"/>
    <x v="65"/>
    <x v="0"/>
    <x v="0"/>
    <x v="0"/>
    <x v="1"/>
    <x v="1"/>
  </r>
  <r>
    <x v="2154"/>
    <x v="0"/>
    <x v="10"/>
    <x v="33"/>
    <x v="19"/>
    <x v="165"/>
    <x v="2104"/>
    <x v="457"/>
    <x v="65"/>
    <x v="65"/>
    <x v="0"/>
    <x v="0"/>
    <x v="0"/>
    <x v="10"/>
    <x v="10"/>
  </r>
  <r>
    <x v="2160"/>
    <x v="0"/>
    <x v="11"/>
    <x v="23"/>
    <x v="30"/>
    <x v="680"/>
    <x v="2110"/>
    <x v="455"/>
    <x v="65"/>
    <x v="65"/>
    <x v="0"/>
    <x v="0"/>
    <x v="0"/>
    <x v="11"/>
    <x v="11"/>
  </r>
  <r>
    <x v="2156"/>
    <x v="0"/>
    <x v="10"/>
    <x v="93"/>
    <x v="85"/>
    <x v="6"/>
    <x v="2106"/>
    <x v="459"/>
    <x v="65"/>
    <x v="65"/>
    <x v="0"/>
    <x v="0"/>
    <x v="0"/>
    <x v="10"/>
    <x v="10"/>
  </r>
  <r>
    <x v="2160"/>
    <x v="1"/>
    <x v="2"/>
    <x v="37"/>
    <x v="76"/>
    <x v="76"/>
    <x v="2110"/>
    <x v="455"/>
    <x v="65"/>
    <x v="65"/>
    <x v="0"/>
    <x v="0"/>
    <x v="0"/>
    <x v="2"/>
    <x v="2"/>
  </r>
  <r>
    <x v="2150"/>
    <x v="0"/>
    <x v="3"/>
    <x v="26"/>
    <x v="54"/>
    <x v="160"/>
    <x v="2100"/>
    <x v="453"/>
    <x v="65"/>
    <x v="65"/>
    <x v="0"/>
    <x v="0"/>
    <x v="0"/>
    <x v="3"/>
    <x v="3"/>
  </r>
  <r>
    <x v="2127"/>
    <x v="0"/>
    <x v="11"/>
    <x v="13"/>
    <x v="63"/>
    <x v="72"/>
    <x v="2077"/>
    <x v="458"/>
    <x v="65"/>
    <x v="65"/>
    <x v="0"/>
    <x v="0"/>
    <x v="0"/>
    <x v="11"/>
    <x v="11"/>
  </r>
  <r>
    <x v="2160"/>
    <x v="0"/>
    <x v="7"/>
    <x v="8"/>
    <x v="13"/>
    <x v="232"/>
    <x v="2110"/>
    <x v="455"/>
    <x v="65"/>
    <x v="65"/>
    <x v="0"/>
    <x v="0"/>
    <x v="0"/>
    <x v="7"/>
    <x v="7"/>
  </r>
  <r>
    <x v="2159"/>
    <x v="0"/>
    <x v="5"/>
    <x v="20"/>
    <x v="41"/>
    <x v="73"/>
    <x v="2109"/>
    <x v="463"/>
    <x v="65"/>
    <x v="65"/>
    <x v="0"/>
    <x v="0"/>
    <x v="0"/>
    <x v="5"/>
    <x v="5"/>
  </r>
  <r>
    <x v="2168"/>
    <x v="0"/>
    <x v="2"/>
    <x v="23"/>
    <x v="7"/>
    <x v="376"/>
    <x v="2118"/>
    <x v="453"/>
    <x v="65"/>
    <x v="65"/>
    <x v="0"/>
    <x v="0"/>
    <x v="0"/>
    <x v="2"/>
    <x v="2"/>
  </r>
  <r>
    <x v="2133"/>
    <x v="0"/>
    <x v="1"/>
    <x v="35"/>
    <x v="60"/>
    <x v="305"/>
    <x v="2083"/>
    <x v="458"/>
    <x v="65"/>
    <x v="65"/>
    <x v="0"/>
    <x v="0"/>
    <x v="0"/>
    <x v="1"/>
    <x v="1"/>
  </r>
  <r>
    <x v="2124"/>
    <x v="1"/>
    <x v="2"/>
    <x v="109"/>
    <x v="131"/>
    <x v="2740"/>
    <x v="2074"/>
    <x v="458"/>
    <x v="65"/>
    <x v="65"/>
    <x v="0"/>
    <x v="0"/>
    <x v="0"/>
    <x v="2"/>
    <x v="2"/>
  </r>
  <r>
    <x v="2128"/>
    <x v="0"/>
    <x v="11"/>
    <x v="46"/>
    <x v="40"/>
    <x v="856"/>
    <x v="2078"/>
    <x v="460"/>
    <x v="65"/>
    <x v="65"/>
    <x v="0"/>
    <x v="0"/>
    <x v="0"/>
    <x v="11"/>
    <x v="11"/>
  </r>
  <r>
    <x v="2168"/>
    <x v="1"/>
    <x v="2"/>
    <x v="23"/>
    <x v="7"/>
    <x v="376"/>
    <x v="2118"/>
    <x v="453"/>
    <x v="65"/>
    <x v="65"/>
    <x v="0"/>
    <x v="0"/>
    <x v="0"/>
    <x v="2"/>
    <x v="2"/>
  </r>
  <r>
    <x v="2125"/>
    <x v="0"/>
    <x v="11"/>
    <x v="49"/>
    <x v="48"/>
    <x v="203"/>
    <x v="2075"/>
    <x v="459"/>
    <x v="65"/>
    <x v="65"/>
    <x v="0"/>
    <x v="0"/>
    <x v="0"/>
    <x v="11"/>
    <x v="11"/>
  </r>
  <r>
    <x v="2121"/>
    <x v="0"/>
    <x v="5"/>
    <x v="20"/>
    <x v="6"/>
    <x v="7"/>
    <x v="2071"/>
    <x v="455"/>
    <x v="65"/>
    <x v="65"/>
    <x v="0"/>
    <x v="0"/>
    <x v="0"/>
    <x v="5"/>
    <x v="5"/>
  </r>
  <r>
    <x v="2122"/>
    <x v="0"/>
    <x v="7"/>
    <x v="20"/>
    <x v="12"/>
    <x v="6"/>
    <x v="2072"/>
    <x v="456"/>
    <x v="65"/>
    <x v="65"/>
    <x v="0"/>
    <x v="0"/>
    <x v="0"/>
    <x v="7"/>
    <x v="7"/>
  </r>
  <r>
    <x v="2168"/>
    <x v="0"/>
    <x v="9"/>
    <x v="3"/>
    <x v="23"/>
    <x v="31"/>
    <x v="2118"/>
    <x v="453"/>
    <x v="65"/>
    <x v="65"/>
    <x v="0"/>
    <x v="0"/>
    <x v="0"/>
    <x v="9"/>
    <x v="9"/>
  </r>
  <r>
    <x v="2122"/>
    <x v="0"/>
    <x v="10"/>
    <x v="6"/>
    <x v="41"/>
    <x v="34"/>
    <x v="2072"/>
    <x v="456"/>
    <x v="65"/>
    <x v="65"/>
    <x v="0"/>
    <x v="0"/>
    <x v="0"/>
    <x v="10"/>
    <x v="10"/>
  </r>
  <r>
    <x v="2124"/>
    <x v="0"/>
    <x v="0"/>
    <x v="10"/>
    <x v="13"/>
    <x v="202"/>
    <x v="2074"/>
    <x v="458"/>
    <x v="65"/>
    <x v="65"/>
    <x v="0"/>
    <x v="0"/>
    <x v="0"/>
    <x v="0"/>
    <x v="0"/>
  </r>
  <r>
    <x v="2129"/>
    <x v="1"/>
    <x v="2"/>
    <x v="164"/>
    <x v="201"/>
    <x v="18"/>
    <x v="2079"/>
    <x v="460"/>
    <x v="65"/>
    <x v="65"/>
    <x v="0"/>
    <x v="0"/>
    <x v="0"/>
    <x v="2"/>
    <x v="2"/>
  </r>
  <r>
    <x v="2124"/>
    <x v="0"/>
    <x v="10"/>
    <x v="15"/>
    <x v="54"/>
    <x v="253"/>
    <x v="2074"/>
    <x v="458"/>
    <x v="65"/>
    <x v="65"/>
    <x v="0"/>
    <x v="0"/>
    <x v="0"/>
    <x v="10"/>
    <x v="10"/>
  </r>
  <r>
    <x v="2122"/>
    <x v="0"/>
    <x v="9"/>
    <x v="93"/>
    <x v="0"/>
    <x v="187"/>
    <x v="2072"/>
    <x v="456"/>
    <x v="65"/>
    <x v="65"/>
    <x v="0"/>
    <x v="0"/>
    <x v="0"/>
    <x v="9"/>
    <x v="9"/>
  </r>
  <r>
    <x v="2125"/>
    <x v="0"/>
    <x v="2"/>
    <x v="38"/>
    <x v="42"/>
    <x v="14"/>
    <x v="2075"/>
    <x v="459"/>
    <x v="65"/>
    <x v="65"/>
    <x v="0"/>
    <x v="0"/>
    <x v="0"/>
    <x v="2"/>
    <x v="2"/>
  </r>
  <r>
    <x v="2124"/>
    <x v="0"/>
    <x v="7"/>
    <x v="7"/>
    <x v="8"/>
    <x v="11"/>
    <x v="2074"/>
    <x v="458"/>
    <x v="65"/>
    <x v="65"/>
    <x v="0"/>
    <x v="0"/>
    <x v="0"/>
    <x v="7"/>
    <x v="7"/>
  </r>
  <r>
    <x v="2129"/>
    <x v="0"/>
    <x v="9"/>
    <x v="168"/>
    <x v="148"/>
    <x v="11"/>
    <x v="2079"/>
    <x v="460"/>
    <x v="65"/>
    <x v="65"/>
    <x v="0"/>
    <x v="0"/>
    <x v="0"/>
    <x v="9"/>
    <x v="9"/>
  </r>
  <r>
    <x v="2124"/>
    <x v="0"/>
    <x v="5"/>
    <x v="6"/>
    <x v="85"/>
    <x v="171"/>
    <x v="2074"/>
    <x v="458"/>
    <x v="65"/>
    <x v="65"/>
    <x v="0"/>
    <x v="0"/>
    <x v="0"/>
    <x v="5"/>
    <x v="5"/>
  </r>
  <r>
    <x v="2142"/>
    <x v="0"/>
    <x v="2"/>
    <x v="3"/>
    <x v="5"/>
    <x v="37"/>
    <x v="2092"/>
    <x v="459"/>
    <x v="65"/>
    <x v="65"/>
    <x v="0"/>
    <x v="0"/>
    <x v="0"/>
    <x v="2"/>
    <x v="2"/>
  </r>
  <r>
    <x v="2146"/>
    <x v="0"/>
    <x v="6"/>
    <x v="10"/>
    <x v="0"/>
    <x v="6"/>
    <x v="2096"/>
    <x v="456"/>
    <x v="65"/>
    <x v="65"/>
    <x v="0"/>
    <x v="0"/>
    <x v="0"/>
    <x v="6"/>
    <x v="6"/>
  </r>
  <r>
    <x v="2143"/>
    <x v="0"/>
    <x v="5"/>
    <x v="93"/>
    <x v="18"/>
    <x v="180"/>
    <x v="2093"/>
    <x v="462"/>
    <x v="65"/>
    <x v="65"/>
    <x v="0"/>
    <x v="0"/>
    <x v="0"/>
    <x v="5"/>
    <x v="5"/>
  </r>
  <r>
    <x v="2134"/>
    <x v="0"/>
    <x v="1"/>
    <x v="113"/>
    <x v="105"/>
    <x v="117"/>
    <x v="2084"/>
    <x v="456"/>
    <x v="65"/>
    <x v="65"/>
    <x v="0"/>
    <x v="0"/>
    <x v="0"/>
    <x v="1"/>
    <x v="1"/>
  </r>
  <r>
    <x v="2134"/>
    <x v="0"/>
    <x v="2"/>
    <x v="147"/>
    <x v="158"/>
    <x v="2741"/>
    <x v="2084"/>
    <x v="456"/>
    <x v="65"/>
    <x v="65"/>
    <x v="0"/>
    <x v="0"/>
    <x v="0"/>
    <x v="2"/>
    <x v="2"/>
  </r>
  <r>
    <x v="2140"/>
    <x v="0"/>
    <x v="11"/>
    <x v="37"/>
    <x v="61"/>
    <x v="84"/>
    <x v="2090"/>
    <x v="454"/>
    <x v="65"/>
    <x v="65"/>
    <x v="0"/>
    <x v="0"/>
    <x v="0"/>
    <x v="11"/>
    <x v="11"/>
  </r>
  <r>
    <x v="2147"/>
    <x v="0"/>
    <x v="10"/>
    <x v="10"/>
    <x v="94"/>
    <x v="34"/>
    <x v="2097"/>
    <x v="458"/>
    <x v="65"/>
    <x v="65"/>
    <x v="0"/>
    <x v="0"/>
    <x v="0"/>
    <x v="10"/>
    <x v="10"/>
  </r>
  <r>
    <x v="2137"/>
    <x v="0"/>
    <x v="4"/>
    <x v="15"/>
    <x v="54"/>
    <x v="253"/>
    <x v="2087"/>
    <x v="459"/>
    <x v="65"/>
    <x v="65"/>
    <x v="0"/>
    <x v="0"/>
    <x v="0"/>
    <x v="4"/>
    <x v="4"/>
  </r>
  <r>
    <x v="2144"/>
    <x v="0"/>
    <x v="9"/>
    <x v="7"/>
    <x v="62"/>
    <x v="69"/>
    <x v="2094"/>
    <x v="463"/>
    <x v="65"/>
    <x v="65"/>
    <x v="0"/>
    <x v="0"/>
    <x v="0"/>
    <x v="9"/>
    <x v="9"/>
  </r>
  <r>
    <x v="2138"/>
    <x v="0"/>
    <x v="1"/>
    <x v="48"/>
    <x v="3"/>
    <x v="186"/>
    <x v="2088"/>
    <x v="455"/>
    <x v="65"/>
    <x v="65"/>
    <x v="0"/>
    <x v="0"/>
    <x v="0"/>
    <x v="1"/>
    <x v="1"/>
  </r>
  <r>
    <x v="2146"/>
    <x v="0"/>
    <x v="10"/>
    <x v="10"/>
    <x v="0"/>
    <x v="6"/>
    <x v="2096"/>
    <x v="456"/>
    <x v="65"/>
    <x v="65"/>
    <x v="0"/>
    <x v="0"/>
    <x v="0"/>
    <x v="10"/>
    <x v="10"/>
  </r>
  <r>
    <x v="2156"/>
    <x v="0"/>
    <x v="5"/>
    <x v="6"/>
    <x v="6"/>
    <x v="6"/>
    <x v="2106"/>
    <x v="459"/>
    <x v="65"/>
    <x v="65"/>
    <x v="0"/>
    <x v="0"/>
    <x v="0"/>
    <x v="5"/>
    <x v="5"/>
  </r>
  <r>
    <x v="2169"/>
    <x v="0"/>
    <x v="4"/>
    <x v="40"/>
    <x v="87"/>
    <x v="515"/>
    <x v="2119"/>
    <x v="458"/>
    <x v="65"/>
    <x v="65"/>
    <x v="0"/>
    <x v="0"/>
    <x v="0"/>
    <x v="4"/>
    <x v="4"/>
  </r>
  <r>
    <x v="2158"/>
    <x v="0"/>
    <x v="10"/>
    <x v="24"/>
    <x v="15"/>
    <x v="176"/>
    <x v="2108"/>
    <x v="464"/>
    <x v="65"/>
    <x v="65"/>
    <x v="0"/>
    <x v="0"/>
    <x v="0"/>
    <x v="10"/>
    <x v="10"/>
  </r>
  <r>
    <x v="2145"/>
    <x v="0"/>
    <x v="6"/>
    <x v="30"/>
    <x v="14"/>
    <x v="31"/>
    <x v="2095"/>
    <x v="456"/>
    <x v="65"/>
    <x v="65"/>
    <x v="0"/>
    <x v="0"/>
    <x v="0"/>
    <x v="6"/>
    <x v="6"/>
  </r>
  <r>
    <x v="2154"/>
    <x v="0"/>
    <x v="4"/>
    <x v="59"/>
    <x v="106"/>
    <x v="791"/>
    <x v="2104"/>
    <x v="457"/>
    <x v="65"/>
    <x v="65"/>
    <x v="0"/>
    <x v="0"/>
    <x v="0"/>
    <x v="4"/>
    <x v="4"/>
  </r>
  <r>
    <x v="2151"/>
    <x v="0"/>
    <x v="8"/>
    <x v="30"/>
    <x v="8"/>
    <x v="13"/>
    <x v="2101"/>
    <x v="464"/>
    <x v="65"/>
    <x v="65"/>
    <x v="0"/>
    <x v="0"/>
    <x v="0"/>
    <x v="8"/>
    <x v="8"/>
  </r>
  <r>
    <x v="2169"/>
    <x v="0"/>
    <x v="9"/>
    <x v="83"/>
    <x v="64"/>
    <x v="42"/>
    <x v="2119"/>
    <x v="458"/>
    <x v="65"/>
    <x v="65"/>
    <x v="0"/>
    <x v="0"/>
    <x v="0"/>
    <x v="9"/>
    <x v="9"/>
  </r>
  <r>
    <x v="2152"/>
    <x v="0"/>
    <x v="0"/>
    <x v="13"/>
    <x v="43"/>
    <x v="208"/>
    <x v="2102"/>
    <x v="458"/>
    <x v="65"/>
    <x v="65"/>
    <x v="0"/>
    <x v="0"/>
    <x v="0"/>
    <x v="0"/>
    <x v="0"/>
  </r>
  <r>
    <x v="2150"/>
    <x v="0"/>
    <x v="1"/>
    <x v="36"/>
    <x v="51"/>
    <x v="6"/>
    <x v="2100"/>
    <x v="453"/>
    <x v="65"/>
    <x v="65"/>
    <x v="0"/>
    <x v="0"/>
    <x v="0"/>
    <x v="1"/>
    <x v="1"/>
  </r>
  <r>
    <x v="2139"/>
    <x v="0"/>
    <x v="5"/>
    <x v="12"/>
    <x v="45"/>
    <x v="6"/>
    <x v="2089"/>
    <x v="459"/>
    <x v="65"/>
    <x v="65"/>
    <x v="0"/>
    <x v="0"/>
    <x v="0"/>
    <x v="5"/>
    <x v="5"/>
  </r>
  <r>
    <x v="2142"/>
    <x v="0"/>
    <x v="9"/>
    <x v="48"/>
    <x v="10"/>
    <x v="187"/>
    <x v="2092"/>
    <x v="459"/>
    <x v="65"/>
    <x v="65"/>
    <x v="0"/>
    <x v="0"/>
    <x v="0"/>
    <x v="9"/>
    <x v="9"/>
  </r>
  <r>
    <x v="2170"/>
    <x v="0"/>
    <x v="2"/>
    <x v="38"/>
    <x v="119"/>
    <x v="68"/>
    <x v="2120"/>
    <x v="460"/>
    <x v="65"/>
    <x v="65"/>
    <x v="0"/>
    <x v="0"/>
    <x v="0"/>
    <x v="2"/>
    <x v="2"/>
  </r>
  <r>
    <x v="2170"/>
    <x v="0"/>
    <x v="9"/>
    <x v="83"/>
    <x v="96"/>
    <x v="141"/>
    <x v="2120"/>
    <x v="460"/>
    <x v="65"/>
    <x v="65"/>
    <x v="0"/>
    <x v="0"/>
    <x v="0"/>
    <x v="9"/>
    <x v="9"/>
  </r>
  <r>
    <x v="2137"/>
    <x v="0"/>
    <x v="3"/>
    <x v="15"/>
    <x v="54"/>
    <x v="253"/>
    <x v="2087"/>
    <x v="459"/>
    <x v="65"/>
    <x v="65"/>
    <x v="0"/>
    <x v="0"/>
    <x v="0"/>
    <x v="3"/>
    <x v="3"/>
  </r>
  <r>
    <x v="2147"/>
    <x v="0"/>
    <x v="8"/>
    <x v="13"/>
    <x v="62"/>
    <x v="162"/>
    <x v="2097"/>
    <x v="458"/>
    <x v="65"/>
    <x v="65"/>
    <x v="0"/>
    <x v="0"/>
    <x v="0"/>
    <x v="8"/>
    <x v="8"/>
  </r>
  <r>
    <x v="2142"/>
    <x v="0"/>
    <x v="6"/>
    <x v="21"/>
    <x v="18"/>
    <x v="11"/>
    <x v="2092"/>
    <x v="459"/>
    <x v="65"/>
    <x v="65"/>
    <x v="0"/>
    <x v="0"/>
    <x v="0"/>
    <x v="6"/>
    <x v="6"/>
  </r>
  <r>
    <x v="2142"/>
    <x v="0"/>
    <x v="3"/>
    <x v="7"/>
    <x v="8"/>
    <x v="11"/>
    <x v="2092"/>
    <x v="459"/>
    <x v="65"/>
    <x v="65"/>
    <x v="0"/>
    <x v="0"/>
    <x v="0"/>
    <x v="3"/>
    <x v="3"/>
  </r>
  <r>
    <x v="2140"/>
    <x v="0"/>
    <x v="6"/>
    <x v="5"/>
    <x v="7"/>
    <x v="152"/>
    <x v="2090"/>
    <x v="454"/>
    <x v="65"/>
    <x v="65"/>
    <x v="0"/>
    <x v="0"/>
    <x v="0"/>
    <x v="6"/>
    <x v="6"/>
  </r>
  <r>
    <x v="2138"/>
    <x v="0"/>
    <x v="10"/>
    <x v="17"/>
    <x v="8"/>
    <x v="9"/>
    <x v="2088"/>
    <x v="455"/>
    <x v="65"/>
    <x v="65"/>
    <x v="0"/>
    <x v="0"/>
    <x v="0"/>
    <x v="10"/>
    <x v="10"/>
  </r>
  <r>
    <x v="2141"/>
    <x v="0"/>
    <x v="8"/>
    <x v="50"/>
    <x v="87"/>
    <x v="2520"/>
    <x v="2091"/>
    <x v="454"/>
    <x v="65"/>
    <x v="65"/>
    <x v="0"/>
    <x v="0"/>
    <x v="0"/>
    <x v="8"/>
    <x v="8"/>
  </r>
  <r>
    <x v="2147"/>
    <x v="0"/>
    <x v="3"/>
    <x v="21"/>
    <x v="18"/>
    <x v="11"/>
    <x v="2097"/>
    <x v="458"/>
    <x v="65"/>
    <x v="65"/>
    <x v="0"/>
    <x v="0"/>
    <x v="0"/>
    <x v="3"/>
    <x v="3"/>
  </r>
  <r>
    <x v="2141"/>
    <x v="0"/>
    <x v="9"/>
    <x v="4"/>
    <x v="83"/>
    <x v="572"/>
    <x v="2091"/>
    <x v="454"/>
    <x v="65"/>
    <x v="65"/>
    <x v="0"/>
    <x v="0"/>
    <x v="0"/>
    <x v="9"/>
    <x v="9"/>
  </r>
  <r>
    <x v="2147"/>
    <x v="0"/>
    <x v="5"/>
    <x v="75"/>
    <x v="17"/>
    <x v="120"/>
    <x v="2097"/>
    <x v="458"/>
    <x v="65"/>
    <x v="65"/>
    <x v="0"/>
    <x v="0"/>
    <x v="0"/>
    <x v="5"/>
    <x v="5"/>
  </r>
  <r>
    <x v="2148"/>
    <x v="0"/>
    <x v="3"/>
    <x v="17"/>
    <x v="23"/>
    <x v="32"/>
    <x v="2098"/>
    <x v="462"/>
    <x v="65"/>
    <x v="65"/>
    <x v="0"/>
    <x v="0"/>
    <x v="0"/>
    <x v="3"/>
    <x v="3"/>
  </r>
  <r>
    <x v="2135"/>
    <x v="0"/>
    <x v="4"/>
    <x v="98"/>
    <x v="105"/>
    <x v="468"/>
    <x v="2085"/>
    <x v="459"/>
    <x v="65"/>
    <x v="65"/>
    <x v="0"/>
    <x v="0"/>
    <x v="0"/>
    <x v="4"/>
    <x v="4"/>
  </r>
  <r>
    <x v="2170"/>
    <x v="0"/>
    <x v="8"/>
    <x v="42"/>
    <x v="20"/>
    <x v="483"/>
    <x v="2120"/>
    <x v="460"/>
    <x v="65"/>
    <x v="65"/>
    <x v="0"/>
    <x v="0"/>
    <x v="0"/>
    <x v="8"/>
    <x v="8"/>
  </r>
  <r>
    <x v="2139"/>
    <x v="0"/>
    <x v="1"/>
    <x v="70"/>
    <x v="26"/>
    <x v="306"/>
    <x v="2089"/>
    <x v="459"/>
    <x v="65"/>
    <x v="65"/>
    <x v="0"/>
    <x v="0"/>
    <x v="0"/>
    <x v="1"/>
    <x v="1"/>
  </r>
  <r>
    <x v="2148"/>
    <x v="0"/>
    <x v="8"/>
    <x v="15"/>
    <x v="56"/>
    <x v="6"/>
    <x v="2098"/>
    <x v="462"/>
    <x v="65"/>
    <x v="65"/>
    <x v="0"/>
    <x v="0"/>
    <x v="0"/>
    <x v="8"/>
    <x v="8"/>
  </r>
  <r>
    <x v="2165"/>
    <x v="0"/>
    <x v="3"/>
    <x v="0"/>
    <x v="94"/>
    <x v="145"/>
    <x v="2115"/>
    <x v="460"/>
    <x v="65"/>
    <x v="65"/>
    <x v="0"/>
    <x v="0"/>
    <x v="0"/>
    <x v="3"/>
    <x v="3"/>
  </r>
  <r>
    <x v="2166"/>
    <x v="0"/>
    <x v="6"/>
    <x v="23"/>
    <x v="5"/>
    <x v="92"/>
    <x v="2116"/>
    <x v="460"/>
    <x v="65"/>
    <x v="65"/>
    <x v="0"/>
    <x v="0"/>
    <x v="0"/>
    <x v="6"/>
    <x v="6"/>
  </r>
  <r>
    <x v="2143"/>
    <x v="0"/>
    <x v="9"/>
    <x v="91"/>
    <x v="80"/>
    <x v="2742"/>
    <x v="2093"/>
    <x v="462"/>
    <x v="65"/>
    <x v="65"/>
    <x v="0"/>
    <x v="0"/>
    <x v="0"/>
    <x v="9"/>
    <x v="9"/>
  </r>
  <r>
    <x v="2148"/>
    <x v="1"/>
    <x v="2"/>
    <x v="31"/>
    <x v="27"/>
    <x v="184"/>
    <x v="2098"/>
    <x v="462"/>
    <x v="65"/>
    <x v="65"/>
    <x v="0"/>
    <x v="0"/>
    <x v="0"/>
    <x v="2"/>
    <x v="2"/>
  </r>
  <r>
    <x v="2138"/>
    <x v="0"/>
    <x v="2"/>
    <x v="92"/>
    <x v="7"/>
    <x v="207"/>
    <x v="2088"/>
    <x v="455"/>
    <x v="65"/>
    <x v="65"/>
    <x v="0"/>
    <x v="0"/>
    <x v="0"/>
    <x v="2"/>
    <x v="2"/>
  </r>
  <r>
    <x v="2143"/>
    <x v="0"/>
    <x v="7"/>
    <x v="7"/>
    <x v="7"/>
    <x v="7"/>
    <x v="2093"/>
    <x v="462"/>
    <x v="65"/>
    <x v="65"/>
    <x v="0"/>
    <x v="0"/>
    <x v="0"/>
    <x v="7"/>
    <x v="7"/>
  </r>
  <r>
    <x v="2146"/>
    <x v="0"/>
    <x v="8"/>
    <x v="92"/>
    <x v="63"/>
    <x v="57"/>
    <x v="2096"/>
    <x v="456"/>
    <x v="65"/>
    <x v="65"/>
    <x v="0"/>
    <x v="0"/>
    <x v="0"/>
    <x v="8"/>
    <x v="8"/>
  </r>
  <r>
    <x v="2147"/>
    <x v="0"/>
    <x v="6"/>
    <x v="10"/>
    <x v="94"/>
    <x v="34"/>
    <x v="2097"/>
    <x v="458"/>
    <x v="65"/>
    <x v="65"/>
    <x v="0"/>
    <x v="0"/>
    <x v="0"/>
    <x v="6"/>
    <x v="6"/>
  </r>
  <r>
    <x v="2163"/>
    <x v="0"/>
    <x v="3"/>
    <x v="5"/>
    <x v="23"/>
    <x v="178"/>
    <x v="2113"/>
    <x v="455"/>
    <x v="65"/>
    <x v="65"/>
    <x v="0"/>
    <x v="0"/>
    <x v="0"/>
    <x v="3"/>
    <x v="3"/>
  </r>
  <r>
    <x v="2132"/>
    <x v="0"/>
    <x v="5"/>
    <x v="10"/>
    <x v="13"/>
    <x v="202"/>
    <x v="2082"/>
    <x v="457"/>
    <x v="65"/>
    <x v="65"/>
    <x v="0"/>
    <x v="0"/>
    <x v="0"/>
    <x v="5"/>
    <x v="5"/>
  </r>
  <r>
    <x v="2167"/>
    <x v="0"/>
    <x v="10"/>
    <x v="70"/>
    <x v="54"/>
    <x v="166"/>
    <x v="2117"/>
    <x v="453"/>
    <x v="65"/>
    <x v="65"/>
    <x v="0"/>
    <x v="0"/>
    <x v="0"/>
    <x v="10"/>
    <x v="10"/>
  </r>
  <r>
    <x v="2162"/>
    <x v="0"/>
    <x v="2"/>
    <x v="26"/>
    <x v="1"/>
    <x v="121"/>
    <x v="2112"/>
    <x v="459"/>
    <x v="65"/>
    <x v="65"/>
    <x v="0"/>
    <x v="0"/>
    <x v="0"/>
    <x v="2"/>
    <x v="2"/>
  </r>
  <r>
    <x v="2166"/>
    <x v="0"/>
    <x v="0"/>
    <x v="10"/>
    <x v="9"/>
    <x v="9"/>
    <x v="2116"/>
    <x v="460"/>
    <x v="65"/>
    <x v="65"/>
    <x v="0"/>
    <x v="0"/>
    <x v="0"/>
    <x v="0"/>
    <x v="0"/>
  </r>
  <r>
    <x v="2131"/>
    <x v="0"/>
    <x v="8"/>
    <x v="81"/>
    <x v="188"/>
    <x v="1981"/>
    <x v="2081"/>
    <x v="461"/>
    <x v="65"/>
    <x v="65"/>
    <x v="0"/>
    <x v="0"/>
    <x v="0"/>
    <x v="8"/>
    <x v="8"/>
  </r>
  <r>
    <x v="2130"/>
    <x v="0"/>
    <x v="2"/>
    <x v="4"/>
    <x v="59"/>
    <x v="154"/>
    <x v="2080"/>
    <x v="459"/>
    <x v="65"/>
    <x v="65"/>
    <x v="0"/>
    <x v="0"/>
    <x v="0"/>
    <x v="2"/>
    <x v="2"/>
  </r>
  <r>
    <x v="2119"/>
    <x v="0"/>
    <x v="1"/>
    <x v="80"/>
    <x v="58"/>
    <x v="620"/>
    <x v="2069"/>
    <x v="453"/>
    <x v="65"/>
    <x v="65"/>
    <x v="0"/>
    <x v="0"/>
    <x v="0"/>
    <x v="1"/>
    <x v="1"/>
  </r>
  <r>
    <x v="2162"/>
    <x v="0"/>
    <x v="4"/>
    <x v="9"/>
    <x v="43"/>
    <x v="183"/>
    <x v="2112"/>
    <x v="459"/>
    <x v="65"/>
    <x v="65"/>
    <x v="0"/>
    <x v="0"/>
    <x v="0"/>
    <x v="4"/>
    <x v="4"/>
  </r>
  <r>
    <x v="2161"/>
    <x v="0"/>
    <x v="9"/>
    <x v="11"/>
    <x v="30"/>
    <x v="126"/>
    <x v="2111"/>
    <x v="458"/>
    <x v="65"/>
    <x v="65"/>
    <x v="0"/>
    <x v="0"/>
    <x v="0"/>
    <x v="9"/>
    <x v="9"/>
  </r>
  <r>
    <x v="2162"/>
    <x v="0"/>
    <x v="1"/>
    <x v="48"/>
    <x v="3"/>
    <x v="186"/>
    <x v="2112"/>
    <x v="459"/>
    <x v="65"/>
    <x v="65"/>
    <x v="0"/>
    <x v="0"/>
    <x v="0"/>
    <x v="1"/>
    <x v="1"/>
  </r>
  <r>
    <x v="2132"/>
    <x v="0"/>
    <x v="7"/>
    <x v="48"/>
    <x v="30"/>
    <x v="7"/>
    <x v="2082"/>
    <x v="457"/>
    <x v="65"/>
    <x v="65"/>
    <x v="0"/>
    <x v="0"/>
    <x v="0"/>
    <x v="7"/>
    <x v="7"/>
  </r>
  <r>
    <x v="2130"/>
    <x v="0"/>
    <x v="0"/>
    <x v="10"/>
    <x v="18"/>
    <x v="13"/>
    <x v="2080"/>
    <x v="459"/>
    <x v="65"/>
    <x v="65"/>
    <x v="0"/>
    <x v="0"/>
    <x v="0"/>
    <x v="0"/>
    <x v="0"/>
  </r>
  <r>
    <x v="2130"/>
    <x v="0"/>
    <x v="4"/>
    <x v="51"/>
    <x v="44"/>
    <x v="408"/>
    <x v="2080"/>
    <x v="459"/>
    <x v="65"/>
    <x v="65"/>
    <x v="0"/>
    <x v="0"/>
    <x v="0"/>
    <x v="4"/>
    <x v="4"/>
  </r>
  <r>
    <x v="2163"/>
    <x v="0"/>
    <x v="4"/>
    <x v="9"/>
    <x v="62"/>
    <x v="84"/>
    <x v="2113"/>
    <x v="455"/>
    <x v="65"/>
    <x v="65"/>
    <x v="0"/>
    <x v="0"/>
    <x v="0"/>
    <x v="4"/>
    <x v="4"/>
  </r>
  <r>
    <x v="2167"/>
    <x v="0"/>
    <x v="2"/>
    <x v="138"/>
    <x v="145"/>
    <x v="653"/>
    <x v="2117"/>
    <x v="453"/>
    <x v="65"/>
    <x v="65"/>
    <x v="0"/>
    <x v="0"/>
    <x v="0"/>
    <x v="2"/>
    <x v="2"/>
  </r>
  <r>
    <x v="2167"/>
    <x v="0"/>
    <x v="6"/>
    <x v="31"/>
    <x v="75"/>
    <x v="22"/>
    <x v="2117"/>
    <x v="453"/>
    <x v="65"/>
    <x v="65"/>
    <x v="0"/>
    <x v="0"/>
    <x v="0"/>
    <x v="6"/>
    <x v="6"/>
  </r>
  <r>
    <x v="2132"/>
    <x v="0"/>
    <x v="3"/>
    <x v="56"/>
    <x v="58"/>
    <x v="1337"/>
    <x v="2082"/>
    <x v="457"/>
    <x v="65"/>
    <x v="65"/>
    <x v="0"/>
    <x v="0"/>
    <x v="0"/>
    <x v="3"/>
    <x v="3"/>
  </r>
  <r>
    <x v="2161"/>
    <x v="0"/>
    <x v="0"/>
    <x v="6"/>
    <x v="41"/>
    <x v="34"/>
    <x v="2111"/>
    <x v="458"/>
    <x v="65"/>
    <x v="65"/>
    <x v="0"/>
    <x v="0"/>
    <x v="0"/>
    <x v="0"/>
    <x v="0"/>
  </r>
  <r>
    <x v="2153"/>
    <x v="0"/>
    <x v="3"/>
    <x v="17"/>
    <x v="76"/>
    <x v="704"/>
    <x v="2103"/>
    <x v="464"/>
    <x v="65"/>
    <x v="65"/>
    <x v="0"/>
    <x v="0"/>
    <x v="0"/>
    <x v="3"/>
    <x v="3"/>
  </r>
  <r>
    <x v="2129"/>
    <x v="0"/>
    <x v="4"/>
    <x v="25"/>
    <x v="33"/>
    <x v="284"/>
    <x v="2079"/>
    <x v="460"/>
    <x v="65"/>
    <x v="65"/>
    <x v="0"/>
    <x v="0"/>
    <x v="0"/>
    <x v="4"/>
    <x v="4"/>
  </r>
  <r>
    <x v="2121"/>
    <x v="0"/>
    <x v="7"/>
    <x v="17"/>
    <x v="8"/>
    <x v="9"/>
    <x v="2071"/>
    <x v="455"/>
    <x v="65"/>
    <x v="65"/>
    <x v="0"/>
    <x v="0"/>
    <x v="0"/>
    <x v="7"/>
    <x v="7"/>
  </r>
  <r>
    <x v="2128"/>
    <x v="0"/>
    <x v="5"/>
    <x v="10"/>
    <x v="13"/>
    <x v="202"/>
    <x v="2078"/>
    <x v="460"/>
    <x v="65"/>
    <x v="65"/>
    <x v="0"/>
    <x v="0"/>
    <x v="0"/>
    <x v="5"/>
    <x v="5"/>
  </r>
  <r>
    <x v="2166"/>
    <x v="0"/>
    <x v="5"/>
    <x v="20"/>
    <x v="12"/>
    <x v="6"/>
    <x v="2116"/>
    <x v="460"/>
    <x v="65"/>
    <x v="65"/>
    <x v="0"/>
    <x v="0"/>
    <x v="0"/>
    <x v="5"/>
    <x v="5"/>
  </r>
  <r>
    <x v="2119"/>
    <x v="0"/>
    <x v="2"/>
    <x v="80"/>
    <x v="114"/>
    <x v="628"/>
    <x v="2069"/>
    <x v="453"/>
    <x v="65"/>
    <x v="65"/>
    <x v="0"/>
    <x v="0"/>
    <x v="0"/>
    <x v="2"/>
    <x v="2"/>
  </r>
  <r>
    <x v="2132"/>
    <x v="0"/>
    <x v="6"/>
    <x v="4"/>
    <x v="51"/>
    <x v="72"/>
    <x v="2082"/>
    <x v="457"/>
    <x v="65"/>
    <x v="65"/>
    <x v="0"/>
    <x v="0"/>
    <x v="0"/>
    <x v="6"/>
    <x v="6"/>
  </r>
  <r>
    <x v="2165"/>
    <x v="0"/>
    <x v="5"/>
    <x v="75"/>
    <x v="91"/>
    <x v="124"/>
    <x v="2115"/>
    <x v="460"/>
    <x v="65"/>
    <x v="65"/>
    <x v="0"/>
    <x v="0"/>
    <x v="0"/>
    <x v="5"/>
    <x v="5"/>
  </r>
  <r>
    <x v="2167"/>
    <x v="1"/>
    <x v="2"/>
    <x v="62"/>
    <x v="188"/>
    <x v="678"/>
    <x v="2117"/>
    <x v="453"/>
    <x v="65"/>
    <x v="65"/>
    <x v="0"/>
    <x v="0"/>
    <x v="0"/>
    <x v="2"/>
    <x v="2"/>
  </r>
  <r>
    <x v="2163"/>
    <x v="0"/>
    <x v="5"/>
    <x v="20"/>
    <x v="12"/>
    <x v="6"/>
    <x v="2113"/>
    <x v="455"/>
    <x v="65"/>
    <x v="65"/>
    <x v="0"/>
    <x v="0"/>
    <x v="0"/>
    <x v="5"/>
    <x v="5"/>
  </r>
  <r>
    <x v="2164"/>
    <x v="0"/>
    <x v="5"/>
    <x v="20"/>
    <x v="41"/>
    <x v="73"/>
    <x v="2114"/>
    <x v="463"/>
    <x v="65"/>
    <x v="65"/>
    <x v="0"/>
    <x v="0"/>
    <x v="0"/>
    <x v="5"/>
    <x v="5"/>
  </r>
  <r>
    <x v="2166"/>
    <x v="0"/>
    <x v="1"/>
    <x v="49"/>
    <x v="51"/>
    <x v="159"/>
    <x v="2116"/>
    <x v="460"/>
    <x v="65"/>
    <x v="65"/>
    <x v="0"/>
    <x v="0"/>
    <x v="0"/>
    <x v="1"/>
    <x v="1"/>
  </r>
  <r>
    <x v="2120"/>
    <x v="0"/>
    <x v="2"/>
    <x v="84"/>
    <x v="35"/>
    <x v="441"/>
    <x v="2070"/>
    <x v="454"/>
    <x v="65"/>
    <x v="65"/>
    <x v="0"/>
    <x v="0"/>
    <x v="0"/>
    <x v="2"/>
    <x v="2"/>
  </r>
  <r>
    <x v="2155"/>
    <x v="0"/>
    <x v="2"/>
    <x v="136"/>
    <x v="163"/>
    <x v="215"/>
    <x v="2105"/>
    <x v="464"/>
    <x v="65"/>
    <x v="65"/>
    <x v="0"/>
    <x v="0"/>
    <x v="0"/>
    <x v="2"/>
    <x v="2"/>
  </r>
  <r>
    <x v="2125"/>
    <x v="0"/>
    <x v="7"/>
    <x v="5"/>
    <x v="11"/>
    <x v="12"/>
    <x v="2075"/>
    <x v="459"/>
    <x v="65"/>
    <x v="65"/>
    <x v="0"/>
    <x v="0"/>
    <x v="0"/>
    <x v="7"/>
    <x v="7"/>
  </r>
  <r>
    <x v="2123"/>
    <x v="0"/>
    <x v="0"/>
    <x v="16"/>
    <x v="41"/>
    <x v="1082"/>
    <x v="2073"/>
    <x v="457"/>
    <x v="65"/>
    <x v="65"/>
    <x v="0"/>
    <x v="0"/>
    <x v="0"/>
    <x v="0"/>
    <x v="0"/>
  </r>
  <r>
    <x v="2133"/>
    <x v="0"/>
    <x v="6"/>
    <x v="13"/>
    <x v="65"/>
    <x v="154"/>
    <x v="2083"/>
    <x v="458"/>
    <x v="65"/>
    <x v="65"/>
    <x v="0"/>
    <x v="0"/>
    <x v="0"/>
    <x v="6"/>
    <x v="6"/>
  </r>
  <r>
    <x v="2122"/>
    <x v="0"/>
    <x v="4"/>
    <x v="0"/>
    <x v="0"/>
    <x v="0"/>
    <x v="2072"/>
    <x v="456"/>
    <x v="65"/>
    <x v="65"/>
    <x v="0"/>
    <x v="0"/>
    <x v="0"/>
    <x v="4"/>
    <x v="4"/>
  </r>
  <r>
    <x v="2151"/>
    <x v="0"/>
    <x v="6"/>
    <x v="0"/>
    <x v="9"/>
    <x v="265"/>
    <x v="2101"/>
    <x v="464"/>
    <x v="65"/>
    <x v="65"/>
    <x v="0"/>
    <x v="0"/>
    <x v="0"/>
    <x v="6"/>
    <x v="6"/>
  </r>
  <r>
    <x v="2126"/>
    <x v="0"/>
    <x v="5"/>
    <x v="6"/>
    <x v="41"/>
    <x v="34"/>
    <x v="2076"/>
    <x v="454"/>
    <x v="65"/>
    <x v="65"/>
    <x v="0"/>
    <x v="0"/>
    <x v="0"/>
    <x v="5"/>
    <x v="5"/>
  </r>
  <r>
    <x v="2155"/>
    <x v="0"/>
    <x v="9"/>
    <x v="134"/>
    <x v="143"/>
    <x v="410"/>
    <x v="2105"/>
    <x v="464"/>
    <x v="65"/>
    <x v="65"/>
    <x v="0"/>
    <x v="0"/>
    <x v="0"/>
    <x v="9"/>
    <x v="9"/>
  </r>
  <r>
    <x v="2158"/>
    <x v="0"/>
    <x v="2"/>
    <x v="68"/>
    <x v="80"/>
    <x v="104"/>
    <x v="2108"/>
    <x v="464"/>
    <x v="65"/>
    <x v="65"/>
    <x v="0"/>
    <x v="0"/>
    <x v="0"/>
    <x v="2"/>
    <x v="2"/>
  </r>
  <r>
    <x v="2121"/>
    <x v="0"/>
    <x v="10"/>
    <x v="57"/>
    <x v="10"/>
    <x v="19"/>
    <x v="2071"/>
    <x v="455"/>
    <x v="65"/>
    <x v="65"/>
    <x v="0"/>
    <x v="0"/>
    <x v="0"/>
    <x v="10"/>
    <x v="10"/>
  </r>
  <r>
    <x v="2127"/>
    <x v="1"/>
    <x v="2"/>
    <x v="13"/>
    <x v="65"/>
    <x v="154"/>
    <x v="2077"/>
    <x v="458"/>
    <x v="65"/>
    <x v="65"/>
    <x v="0"/>
    <x v="0"/>
    <x v="0"/>
    <x v="2"/>
    <x v="2"/>
  </r>
  <r>
    <x v="2124"/>
    <x v="0"/>
    <x v="1"/>
    <x v="112"/>
    <x v="29"/>
    <x v="276"/>
    <x v="2074"/>
    <x v="458"/>
    <x v="65"/>
    <x v="65"/>
    <x v="0"/>
    <x v="0"/>
    <x v="0"/>
    <x v="1"/>
    <x v="1"/>
  </r>
  <r>
    <x v="2126"/>
    <x v="0"/>
    <x v="10"/>
    <x v="3"/>
    <x v="56"/>
    <x v="13"/>
    <x v="2076"/>
    <x v="454"/>
    <x v="65"/>
    <x v="65"/>
    <x v="0"/>
    <x v="0"/>
    <x v="0"/>
    <x v="10"/>
    <x v="10"/>
  </r>
  <r>
    <x v="2155"/>
    <x v="0"/>
    <x v="0"/>
    <x v="5"/>
    <x v="23"/>
    <x v="178"/>
    <x v="2105"/>
    <x v="464"/>
    <x v="65"/>
    <x v="65"/>
    <x v="0"/>
    <x v="0"/>
    <x v="0"/>
    <x v="0"/>
    <x v="0"/>
  </r>
  <r>
    <x v="2168"/>
    <x v="0"/>
    <x v="7"/>
    <x v="10"/>
    <x v="0"/>
    <x v="6"/>
    <x v="2118"/>
    <x v="453"/>
    <x v="65"/>
    <x v="65"/>
    <x v="0"/>
    <x v="0"/>
    <x v="0"/>
    <x v="7"/>
    <x v="7"/>
  </r>
  <r>
    <x v="2160"/>
    <x v="0"/>
    <x v="5"/>
    <x v="12"/>
    <x v="6"/>
    <x v="145"/>
    <x v="2110"/>
    <x v="455"/>
    <x v="65"/>
    <x v="65"/>
    <x v="0"/>
    <x v="0"/>
    <x v="0"/>
    <x v="5"/>
    <x v="5"/>
  </r>
  <r>
    <x v="2127"/>
    <x v="0"/>
    <x v="2"/>
    <x v="13"/>
    <x v="65"/>
    <x v="154"/>
    <x v="2077"/>
    <x v="458"/>
    <x v="65"/>
    <x v="65"/>
    <x v="0"/>
    <x v="0"/>
    <x v="0"/>
    <x v="2"/>
    <x v="2"/>
  </r>
  <r>
    <x v="2127"/>
    <x v="0"/>
    <x v="4"/>
    <x v="21"/>
    <x v="13"/>
    <x v="22"/>
    <x v="2077"/>
    <x v="458"/>
    <x v="65"/>
    <x v="65"/>
    <x v="0"/>
    <x v="0"/>
    <x v="0"/>
    <x v="4"/>
    <x v="4"/>
  </r>
  <r>
    <x v="2126"/>
    <x v="0"/>
    <x v="11"/>
    <x v="27"/>
    <x v="2"/>
    <x v="1335"/>
    <x v="2076"/>
    <x v="454"/>
    <x v="65"/>
    <x v="65"/>
    <x v="0"/>
    <x v="0"/>
    <x v="0"/>
    <x v="11"/>
    <x v="11"/>
  </r>
  <r>
    <x v="2153"/>
    <x v="0"/>
    <x v="1"/>
    <x v="26"/>
    <x v="81"/>
    <x v="1471"/>
    <x v="2103"/>
    <x v="464"/>
    <x v="65"/>
    <x v="65"/>
    <x v="0"/>
    <x v="0"/>
    <x v="0"/>
    <x v="1"/>
    <x v="1"/>
  </r>
  <r>
    <x v="2125"/>
    <x v="0"/>
    <x v="3"/>
    <x v="53"/>
    <x v="81"/>
    <x v="178"/>
    <x v="2075"/>
    <x v="459"/>
    <x v="65"/>
    <x v="65"/>
    <x v="0"/>
    <x v="0"/>
    <x v="0"/>
    <x v="3"/>
    <x v="3"/>
  </r>
  <r>
    <x v="2156"/>
    <x v="0"/>
    <x v="8"/>
    <x v="5"/>
    <x v="43"/>
    <x v="6"/>
    <x v="2106"/>
    <x v="459"/>
    <x v="65"/>
    <x v="65"/>
    <x v="0"/>
    <x v="0"/>
    <x v="0"/>
    <x v="8"/>
    <x v="8"/>
  </r>
  <r>
    <x v="2153"/>
    <x v="0"/>
    <x v="10"/>
    <x v="13"/>
    <x v="8"/>
    <x v="572"/>
    <x v="2103"/>
    <x v="464"/>
    <x v="65"/>
    <x v="65"/>
    <x v="0"/>
    <x v="0"/>
    <x v="0"/>
    <x v="10"/>
    <x v="10"/>
  </r>
  <r>
    <x v="2122"/>
    <x v="0"/>
    <x v="3"/>
    <x v="8"/>
    <x v="9"/>
    <x v="13"/>
    <x v="2072"/>
    <x v="456"/>
    <x v="65"/>
    <x v="65"/>
    <x v="0"/>
    <x v="0"/>
    <x v="0"/>
    <x v="3"/>
    <x v="3"/>
  </r>
  <r>
    <x v="2127"/>
    <x v="0"/>
    <x v="8"/>
    <x v="30"/>
    <x v="62"/>
    <x v="7"/>
    <x v="2077"/>
    <x v="458"/>
    <x v="65"/>
    <x v="65"/>
    <x v="0"/>
    <x v="0"/>
    <x v="0"/>
    <x v="8"/>
    <x v="8"/>
  </r>
  <r>
    <x v="2121"/>
    <x v="0"/>
    <x v="6"/>
    <x v="63"/>
    <x v="36"/>
    <x v="337"/>
    <x v="2071"/>
    <x v="455"/>
    <x v="65"/>
    <x v="65"/>
    <x v="0"/>
    <x v="0"/>
    <x v="0"/>
    <x v="6"/>
    <x v="6"/>
  </r>
  <r>
    <x v="2159"/>
    <x v="0"/>
    <x v="8"/>
    <x v="31"/>
    <x v="31"/>
    <x v="34"/>
    <x v="2109"/>
    <x v="463"/>
    <x v="65"/>
    <x v="65"/>
    <x v="0"/>
    <x v="0"/>
    <x v="0"/>
    <x v="8"/>
    <x v="8"/>
  </r>
  <r>
    <x v="2158"/>
    <x v="0"/>
    <x v="9"/>
    <x v="95"/>
    <x v="153"/>
    <x v="319"/>
    <x v="2108"/>
    <x v="464"/>
    <x v="65"/>
    <x v="65"/>
    <x v="0"/>
    <x v="0"/>
    <x v="0"/>
    <x v="9"/>
    <x v="9"/>
  </r>
  <r>
    <x v="2123"/>
    <x v="0"/>
    <x v="10"/>
    <x v="79"/>
    <x v="23"/>
    <x v="511"/>
    <x v="2073"/>
    <x v="457"/>
    <x v="65"/>
    <x v="65"/>
    <x v="0"/>
    <x v="0"/>
    <x v="0"/>
    <x v="10"/>
    <x v="10"/>
  </r>
  <r>
    <x v="2152"/>
    <x v="0"/>
    <x v="8"/>
    <x v="46"/>
    <x v="118"/>
    <x v="807"/>
    <x v="2102"/>
    <x v="458"/>
    <x v="65"/>
    <x v="65"/>
    <x v="0"/>
    <x v="0"/>
    <x v="0"/>
    <x v="8"/>
    <x v="8"/>
  </r>
  <r>
    <x v="2147"/>
    <x v="0"/>
    <x v="7"/>
    <x v="0"/>
    <x v="85"/>
    <x v="126"/>
    <x v="2097"/>
    <x v="458"/>
    <x v="65"/>
    <x v="65"/>
    <x v="0"/>
    <x v="0"/>
    <x v="0"/>
    <x v="7"/>
    <x v="7"/>
  </r>
  <r>
    <x v="2124"/>
    <x v="0"/>
    <x v="11"/>
    <x v="94"/>
    <x v="20"/>
    <x v="638"/>
    <x v="2074"/>
    <x v="458"/>
    <x v="65"/>
    <x v="65"/>
    <x v="0"/>
    <x v="0"/>
    <x v="0"/>
    <x v="11"/>
    <x v="11"/>
  </r>
  <r>
    <x v="2168"/>
    <x v="0"/>
    <x v="10"/>
    <x v="10"/>
    <x v="0"/>
    <x v="6"/>
    <x v="2118"/>
    <x v="453"/>
    <x v="65"/>
    <x v="65"/>
    <x v="0"/>
    <x v="0"/>
    <x v="0"/>
    <x v="10"/>
    <x v="10"/>
  </r>
  <r>
    <x v="2168"/>
    <x v="0"/>
    <x v="4"/>
    <x v="21"/>
    <x v="18"/>
    <x v="11"/>
    <x v="2118"/>
    <x v="453"/>
    <x v="65"/>
    <x v="65"/>
    <x v="0"/>
    <x v="0"/>
    <x v="0"/>
    <x v="4"/>
    <x v="4"/>
  </r>
  <r>
    <x v="2156"/>
    <x v="0"/>
    <x v="1"/>
    <x v="57"/>
    <x v="10"/>
    <x v="19"/>
    <x v="2106"/>
    <x v="459"/>
    <x v="65"/>
    <x v="65"/>
    <x v="0"/>
    <x v="0"/>
    <x v="0"/>
    <x v="1"/>
    <x v="1"/>
  </r>
  <r>
    <x v="2133"/>
    <x v="0"/>
    <x v="0"/>
    <x v="20"/>
    <x v="12"/>
    <x v="6"/>
    <x v="2083"/>
    <x v="458"/>
    <x v="65"/>
    <x v="65"/>
    <x v="0"/>
    <x v="0"/>
    <x v="0"/>
    <x v="0"/>
    <x v="0"/>
  </r>
  <r>
    <x v="2151"/>
    <x v="0"/>
    <x v="3"/>
    <x v="10"/>
    <x v="65"/>
    <x v="546"/>
    <x v="2101"/>
    <x v="464"/>
    <x v="65"/>
    <x v="65"/>
    <x v="0"/>
    <x v="0"/>
    <x v="0"/>
    <x v="3"/>
    <x v="3"/>
  </r>
  <r>
    <x v="2154"/>
    <x v="0"/>
    <x v="9"/>
    <x v="76"/>
    <x v="169"/>
    <x v="2333"/>
    <x v="2104"/>
    <x v="457"/>
    <x v="65"/>
    <x v="65"/>
    <x v="0"/>
    <x v="0"/>
    <x v="0"/>
    <x v="9"/>
    <x v="9"/>
  </r>
  <r>
    <x v="2158"/>
    <x v="1"/>
    <x v="2"/>
    <x v="88"/>
    <x v="80"/>
    <x v="1283"/>
    <x v="2108"/>
    <x v="464"/>
    <x v="65"/>
    <x v="65"/>
    <x v="0"/>
    <x v="0"/>
    <x v="0"/>
    <x v="2"/>
    <x v="2"/>
  </r>
  <r>
    <x v="2159"/>
    <x v="0"/>
    <x v="4"/>
    <x v="53"/>
    <x v="60"/>
    <x v="139"/>
    <x v="2109"/>
    <x v="463"/>
    <x v="65"/>
    <x v="65"/>
    <x v="0"/>
    <x v="0"/>
    <x v="0"/>
    <x v="4"/>
    <x v="4"/>
  </r>
  <r>
    <x v="2133"/>
    <x v="0"/>
    <x v="5"/>
    <x v="16"/>
    <x v="17"/>
    <x v="6"/>
    <x v="2083"/>
    <x v="458"/>
    <x v="65"/>
    <x v="65"/>
    <x v="0"/>
    <x v="0"/>
    <x v="0"/>
    <x v="5"/>
    <x v="5"/>
  </r>
  <r>
    <x v="2145"/>
    <x v="0"/>
    <x v="1"/>
    <x v="15"/>
    <x v="34"/>
    <x v="37"/>
    <x v="2095"/>
    <x v="456"/>
    <x v="65"/>
    <x v="65"/>
    <x v="0"/>
    <x v="0"/>
    <x v="0"/>
    <x v="1"/>
    <x v="1"/>
  </r>
  <r>
    <x v="2123"/>
    <x v="0"/>
    <x v="5"/>
    <x v="16"/>
    <x v="6"/>
    <x v="688"/>
    <x v="2073"/>
    <x v="457"/>
    <x v="65"/>
    <x v="65"/>
    <x v="0"/>
    <x v="0"/>
    <x v="0"/>
    <x v="5"/>
    <x v="5"/>
  </r>
  <r>
    <x v="2129"/>
    <x v="0"/>
    <x v="2"/>
    <x v="133"/>
    <x v="201"/>
    <x v="2699"/>
    <x v="2079"/>
    <x v="460"/>
    <x v="65"/>
    <x v="65"/>
    <x v="0"/>
    <x v="0"/>
    <x v="0"/>
    <x v="2"/>
    <x v="2"/>
  </r>
  <r>
    <x v="2169"/>
    <x v="1"/>
    <x v="2"/>
    <x v="62"/>
    <x v="170"/>
    <x v="1672"/>
    <x v="2119"/>
    <x v="458"/>
    <x v="65"/>
    <x v="65"/>
    <x v="0"/>
    <x v="0"/>
    <x v="0"/>
    <x v="2"/>
    <x v="2"/>
  </r>
  <r>
    <x v="2165"/>
    <x v="0"/>
    <x v="8"/>
    <x v="79"/>
    <x v="14"/>
    <x v="379"/>
    <x v="2115"/>
    <x v="460"/>
    <x v="65"/>
    <x v="65"/>
    <x v="0"/>
    <x v="0"/>
    <x v="0"/>
    <x v="8"/>
    <x v="8"/>
  </r>
  <r>
    <x v="2132"/>
    <x v="0"/>
    <x v="10"/>
    <x v="15"/>
    <x v="4"/>
    <x v="270"/>
    <x v="2082"/>
    <x v="457"/>
    <x v="65"/>
    <x v="65"/>
    <x v="0"/>
    <x v="0"/>
    <x v="0"/>
    <x v="10"/>
    <x v="10"/>
  </r>
  <r>
    <x v="2161"/>
    <x v="0"/>
    <x v="4"/>
    <x v="17"/>
    <x v="5"/>
    <x v="202"/>
    <x v="2111"/>
    <x v="458"/>
    <x v="65"/>
    <x v="65"/>
    <x v="0"/>
    <x v="0"/>
    <x v="0"/>
    <x v="4"/>
    <x v="4"/>
  </r>
  <r>
    <x v="2161"/>
    <x v="1"/>
    <x v="2"/>
    <x v="5"/>
    <x v="11"/>
    <x v="12"/>
    <x v="2111"/>
    <x v="458"/>
    <x v="65"/>
    <x v="65"/>
    <x v="0"/>
    <x v="0"/>
    <x v="0"/>
    <x v="2"/>
    <x v="2"/>
  </r>
  <r>
    <x v="2165"/>
    <x v="0"/>
    <x v="0"/>
    <x v="16"/>
    <x v="45"/>
    <x v="145"/>
    <x v="2115"/>
    <x v="460"/>
    <x v="65"/>
    <x v="65"/>
    <x v="0"/>
    <x v="0"/>
    <x v="0"/>
    <x v="0"/>
    <x v="0"/>
  </r>
  <r>
    <x v="2131"/>
    <x v="0"/>
    <x v="9"/>
    <x v="152"/>
    <x v="134"/>
    <x v="1"/>
    <x v="2081"/>
    <x v="461"/>
    <x v="65"/>
    <x v="65"/>
    <x v="0"/>
    <x v="0"/>
    <x v="0"/>
    <x v="9"/>
    <x v="9"/>
  </r>
  <r>
    <x v="2167"/>
    <x v="0"/>
    <x v="4"/>
    <x v="14"/>
    <x v="66"/>
    <x v="244"/>
    <x v="2117"/>
    <x v="453"/>
    <x v="65"/>
    <x v="65"/>
    <x v="0"/>
    <x v="0"/>
    <x v="0"/>
    <x v="4"/>
    <x v="4"/>
  </r>
  <r>
    <x v="2163"/>
    <x v="0"/>
    <x v="7"/>
    <x v="93"/>
    <x v="9"/>
    <x v="63"/>
    <x v="2113"/>
    <x v="455"/>
    <x v="65"/>
    <x v="65"/>
    <x v="0"/>
    <x v="0"/>
    <x v="0"/>
    <x v="7"/>
    <x v="7"/>
  </r>
  <r>
    <x v="2132"/>
    <x v="0"/>
    <x v="1"/>
    <x v="112"/>
    <x v="188"/>
    <x v="735"/>
    <x v="2082"/>
    <x v="457"/>
    <x v="65"/>
    <x v="65"/>
    <x v="0"/>
    <x v="0"/>
    <x v="0"/>
    <x v="1"/>
    <x v="1"/>
  </r>
  <r>
    <x v="2166"/>
    <x v="0"/>
    <x v="8"/>
    <x v="4"/>
    <x v="15"/>
    <x v="241"/>
    <x v="2116"/>
    <x v="460"/>
    <x v="65"/>
    <x v="65"/>
    <x v="0"/>
    <x v="0"/>
    <x v="0"/>
    <x v="8"/>
    <x v="8"/>
  </r>
  <r>
    <x v="2131"/>
    <x v="0"/>
    <x v="11"/>
    <x v="68"/>
    <x v="138"/>
    <x v="97"/>
    <x v="2081"/>
    <x v="461"/>
    <x v="65"/>
    <x v="65"/>
    <x v="0"/>
    <x v="0"/>
    <x v="0"/>
    <x v="11"/>
    <x v="11"/>
  </r>
  <r>
    <x v="2162"/>
    <x v="0"/>
    <x v="11"/>
    <x v="23"/>
    <x v="5"/>
    <x v="92"/>
    <x v="2112"/>
    <x v="459"/>
    <x v="65"/>
    <x v="65"/>
    <x v="0"/>
    <x v="0"/>
    <x v="0"/>
    <x v="11"/>
    <x v="11"/>
  </r>
  <r>
    <x v="2164"/>
    <x v="0"/>
    <x v="8"/>
    <x v="31"/>
    <x v="21"/>
    <x v="903"/>
    <x v="2114"/>
    <x v="463"/>
    <x v="65"/>
    <x v="65"/>
    <x v="0"/>
    <x v="0"/>
    <x v="0"/>
    <x v="8"/>
    <x v="8"/>
  </r>
  <r>
    <x v="2130"/>
    <x v="0"/>
    <x v="8"/>
    <x v="94"/>
    <x v="57"/>
    <x v="152"/>
    <x v="2080"/>
    <x v="459"/>
    <x v="65"/>
    <x v="65"/>
    <x v="0"/>
    <x v="0"/>
    <x v="0"/>
    <x v="8"/>
    <x v="8"/>
  </r>
  <r>
    <x v="2130"/>
    <x v="1"/>
    <x v="2"/>
    <x v="53"/>
    <x v="59"/>
    <x v="412"/>
    <x v="2080"/>
    <x v="459"/>
    <x v="65"/>
    <x v="65"/>
    <x v="0"/>
    <x v="0"/>
    <x v="0"/>
    <x v="2"/>
    <x v="2"/>
  </r>
  <r>
    <x v="2125"/>
    <x v="0"/>
    <x v="8"/>
    <x v="40"/>
    <x v="27"/>
    <x v="758"/>
    <x v="2075"/>
    <x v="459"/>
    <x v="65"/>
    <x v="65"/>
    <x v="0"/>
    <x v="0"/>
    <x v="0"/>
    <x v="8"/>
    <x v="8"/>
  </r>
  <r>
    <x v="2120"/>
    <x v="0"/>
    <x v="5"/>
    <x v="10"/>
    <x v="0"/>
    <x v="6"/>
    <x v="2070"/>
    <x v="454"/>
    <x v="65"/>
    <x v="65"/>
    <x v="0"/>
    <x v="0"/>
    <x v="0"/>
    <x v="5"/>
    <x v="5"/>
  </r>
  <r>
    <x v="2128"/>
    <x v="0"/>
    <x v="2"/>
    <x v="90"/>
    <x v="39"/>
    <x v="154"/>
    <x v="2078"/>
    <x v="460"/>
    <x v="65"/>
    <x v="65"/>
    <x v="0"/>
    <x v="0"/>
    <x v="0"/>
    <x v="2"/>
    <x v="2"/>
  </r>
  <r>
    <x v="2128"/>
    <x v="0"/>
    <x v="9"/>
    <x v="18"/>
    <x v="37"/>
    <x v="632"/>
    <x v="2078"/>
    <x v="460"/>
    <x v="65"/>
    <x v="65"/>
    <x v="0"/>
    <x v="0"/>
    <x v="0"/>
    <x v="9"/>
    <x v="9"/>
  </r>
  <r>
    <x v="2123"/>
    <x v="0"/>
    <x v="6"/>
    <x v="17"/>
    <x v="30"/>
    <x v="171"/>
    <x v="2073"/>
    <x v="457"/>
    <x v="65"/>
    <x v="65"/>
    <x v="0"/>
    <x v="0"/>
    <x v="0"/>
    <x v="6"/>
    <x v="6"/>
  </r>
  <r>
    <x v="2133"/>
    <x v="0"/>
    <x v="11"/>
    <x v="1"/>
    <x v="54"/>
    <x v="61"/>
    <x v="2083"/>
    <x v="458"/>
    <x v="65"/>
    <x v="65"/>
    <x v="0"/>
    <x v="0"/>
    <x v="0"/>
    <x v="11"/>
    <x v="11"/>
  </r>
  <r>
    <x v="2122"/>
    <x v="1"/>
    <x v="2"/>
    <x v="57"/>
    <x v="36"/>
    <x v="83"/>
    <x v="2072"/>
    <x v="456"/>
    <x v="65"/>
    <x v="65"/>
    <x v="0"/>
    <x v="0"/>
    <x v="0"/>
    <x v="2"/>
    <x v="2"/>
  </r>
  <r>
    <x v="2127"/>
    <x v="0"/>
    <x v="9"/>
    <x v="9"/>
    <x v="8"/>
    <x v="8"/>
    <x v="2077"/>
    <x v="458"/>
    <x v="65"/>
    <x v="65"/>
    <x v="0"/>
    <x v="0"/>
    <x v="0"/>
    <x v="9"/>
    <x v="9"/>
  </r>
  <r>
    <x v="2128"/>
    <x v="0"/>
    <x v="8"/>
    <x v="36"/>
    <x v="42"/>
    <x v="79"/>
    <x v="2078"/>
    <x v="460"/>
    <x v="65"/>
    <x v="65"/>
    <x v="0"/>
    <x v="0"/>
    <x v="0"/>
    <x v="8"/>
    <x v="8"/>
  </r>
  <r>
    <x v="2129"/>
    <x v="0"/>
    <x v="10"/>
    <x v="105"/>
    <x v="118"/>
    <x v="911"/>
    <x v="2079"/>
    <x v="460"/>
    <x v="65"/>
    <x v="65"/>
    <x v="0"/>
    <x v="0"/>
    <x v="0"/>
    <x v="10"/>
    <x v="10"/>
  </r>
  <r>
    <x v="2128"/>
    <x v="1"/>
    <x v="2"/>
    <x v="90"/>
    <x v="39"/>
    <x v="154"/>
    <x v="2078"/>
    <x v="460"/>
    <x v="65"/>
    <x v="65"/>
    <x v="0"/>
    <x v="0"/>
    <x v="0"/>
    <x v="2"/>
    <x v="2"/>
  </r>
  <r>
    <x v="2120"/>
    <x v="0"/>
    <x v="8"/>
    <x v="46"/>
    <x v="31"/>
    <x v="274"/>
    <x v="2070"/>
    <x v="454"/>
    <x v="65"/>
    <x v="65"/>
    <x v="0"/>
    <x v="0"/>
    <x v="0"/>
    <x v="8"/>
    <x v="8"/>
  </r>
  <r>
    <x v="2126"/>
    <x v="0"/>
    <x v="6"/>
    <x v="63"/>
    <x v="4"/>
    <x v="674"/>
    <x v="2076"/>
    <x v="454"/>
    <x v="65"/>
    <x v="65"/>
    <x v="0"/>
    <x v="0"/>
    <x v="0"/>
    <x v="6"/>
    <x v="6"/>
  </r>
  <r>
    <x v="2121"/>
    <x v="0"/>
    <x v="11"/>
    <x v="53"/>
    <x v="38"/>
    <x v="10"/>
    <x v="2071"/>
    <x v="455"/>
    <x v="65"/>
    <x v="65"/>
    <x v="0"/>
    <x v="0"/>
    <x v="0"/>
    <x v="11"/>
    <x v="11"/>
  </r>
  <r>
    <x v="2168"/>
    <x v="0"/>
    <x v="3"/>
    <x v="9"/>
    <x v="63"/>
    <x v="76"/>
    <x v="2118"/>
    <x v="453"/>
    <x v="65"/>
    <x v="65"/>
    <x v="0"/>
    <x v="0"/>
    <x v="0"/>
    <x v="3"/>
    <x v="3"/>
  </r>
  <r>
    <x v="2168"/>
    <x v="0"/>
    <x v="1"/>
    <x v="23"/>
    <x v="5"/>
    <x v="92"/>
    <x v="2118"/>
    <x v="453"/>
    <x v="65"/>
    <x v="65"/>
    <x v="0"/>
    <x v="0"/>
    <x v="0"/>
    <x v="1"/>
    <x v="1"/>
  </r>
  <r>
    <x v="2169"/>
    <x v="0"/>
    <x v="2"/>
    <x v="138"/>
    <x v="170"/>
    <x v="1085"/>
    <x v="2119"/>
    <x v="458"/>
    <x v="65"/>
    <x v="65"/>
    <x v="0"/>
    <x v="0"/>
    <x v="0"/>
    <x v="2"/>
    <x v="2"/>
  </r>
  <r>
    <x v="2146"/>
    <x v="0"/>
    <x v="5"/>
    <x v="20"/>
    <x v="12"/>
    <x v="6"/>
    <x v="2096"/>
    <x v="456"/>
    <x v="65"/>
    <x v="65"/>
    <x v="0"/>
    <x v="0"/>
    <x v="0"/>
    <x v="5"/>
    <x v="5"/>
  </r>
  <r>
    <x v="2148"/>
    <x v="0"/>
    <x v="1"/>
    <x v="35"/>
    <x v="4"/>
    <x v="6"/>
    <x v="2098"/>
    <x v="462"/>
    <x v="65"/>
    <x v="65"/>
    <x v="0"/>
    <x v="0"/>
    <x v="0"/>
    <x v="1"/>
    <x v="1"/>
  </r>
  <r>
    <x v="2148"/>
    <x v="0"/>
    <x v="9"/>
    <x v="65"/>
    <x v="61"/>
    <x v="301"/>
    <x v="2098"/>
    <x v="462"/>
    <x v="65"/>
    <x v="65"/>
    <x v="0"/>
    <x v="0"/>
    <x v="0"/>
    <x v="9"/>
    <x v="9"/>
  </r>
  <r>
    <x v="2141"/>
    <x v="1"/>
    <x v="2"/>
    <x v="14"/>
    <x v="42"/>
    <x v="31"/>
    <x v="2091"/>
    <x v="454"/>
    <x v="65"/>
    <x v="65"/>
    <x v="0"/>
    <x v="0"/>
    <x v="0"/>
    <x v="2"/>
    <x v="2"/>
  </r>
  <r>
    <x v="2169"/>
    <x v="0"/>
    <x v="8"/>
    <x v="18"/>
    <x v="20"/>
    <x v="20"/>
    <x v="2119"/>
    <x v="458"/>
    <x v="65"/>
    <x v="65"/>
    <x v="0"/>
    <x v="0"/>
    <x v="0"/>
    <x v="8"/>
    <x v="8"/>
  </r>
  <r>
    <x v="2140"/>
    <x v="0"/>
    <x v="8"/>
    <x v="50"/>
    <x v="24"/>
    <x v="117"/>
    <x v="2090"/>
    <x v="454"/>
    <x v="65"/>
    <x v="65"/>
    <x v="0"/>
    <x v="0"/>
    <x v="0"/>
    <x v="8"/>
    <x v="8"/>
  </r>
  <r>
    <x v="2145"/>
    <x v="0"/>
    <x v="7"/>
    <x v="10"/>
    <x v="9"/>
    <x v="9"/>
    <x v="2095"/>
    <x v="456"/>
    <x v="65"/>
    <x v="65"/>
    <x v="0"/>
    <x v="0"/>
    <x v="0"/>
    <x v="7"/>
    <x v="7"/>
  </r>
  <r>
    <x v="2143"/>
    <x v="0"/>
    <x v="6"/>
    <x v="57"/>
    <x v="30"/>
    <x v="44"/>
    <x v="2093"/>
    <x v="462"/>
    <x v="65"/>
    <x v="65"/>
    <x v="0"/>
    <x v="0"/>
    <x v="0"/>
    <x v="6"/>
    <x v="6"/>
  </r>
  <r>
    <x v="2170"/>
    <x v="0"/>
    <x v="7"/>
    <x v="23"/>
    <x v="5"/>
    <x v="92"/>
    <x v="2120"/>
    <x v="460"/>
    <x v="65"/>
    <x v="65"/>
    <x v="0"/>
    <x v="0"/>
    <x v="0"/>
    <x v="7"/>
    <x v="7"/>
  </r>
  <r>
    <x v="2152"/>
    <x v="0"/>
    <x v="2"/>
    <x v="130"/>
    <x v="122"/>
    <x v="2743"/>
    <x v="2102"/>
    <x v="458"/>
    <x v="65"/>
    <x v="65"/>
    <x v="0"/>
    <x v="0"/>
    <x v="0"/>
    <x v="2"/>
    <x v="2"/>
  </r>
  <r>
    <x v="2157"/>
    <x v="0"/>
    <x v="10"/>
    <x v="48"/>
    <x v="61"/>
    <x v="356"/>
    <x v="2107"/>
    <x v="454"/>
    <x v="65"/>
    <x v="65"/>
    <x v="0"/>
    <x v="0"/>
    <x v="0"/>
    <x v="10"/>
    <x v="10"/>
  </r>
  <r>
    <x v="2150"/>
    <x v="0"/>
    <x v="6"/>
    <x v="92"/>
    <x v="14"/>
    <x v="6"/>
    <x v="2100"/>
    <x v="453"/>
    <x v="65"/>
    <x v="65"/>
    <x v="0"/>
    <x v="0"/>
    <x v="0"/>
    <x v="6"/>
    <x v="6"/>
  </r>
  <r>
    <x v="2159"/>
    <x v="1"/>
    <x v="2"/>
    <x v="91"/>
    <x v="120"/>
    <x v="867"/>
    <x v="2109"/>
    <x v="463"/>
    <x v="65"/>
    <x v="65"/>
    <x v="0"/>
    <x v="0"/>
    <x v="0"/>
    <x v="2"/>
    <x v="2"/>
  </r>
  <r>
    <x v="2139"/>
    <x v="0"/>
    <x v="10"/>
    <x v="21"/>
    <x v="18"/>
    <x v="11"/>
    <x v="2089"/>
    <x v="459"/>
    <x v="65"/>
    <x v="65"/>
    <x v="0"/>
    <x v="0"/>
    <x v="0"/>
    <x v="10"/>
    <x v="10"/>
  </r>
  <r>
    <x v="2143"/>
    <x v="0"/>
    <x v="1"/>
    <x v="68"/>
    <x v="95"/>
    <x v="1413"/>
    <x v="2093"/>
    <x v="462"/>
    <x v="65"/>
    <x v="65"/>
    <x v="0"/>
    <x v="0"/>
    <x v="0"/>
    <x v="1"/>
    <x v="1"/>
  </r>
  <r>
    <x v="2144"/>
    <x v="0"/>
    <x v="8"/>
    <x v="13"/>
    <x v="65"/>
    <x v="154"/>
    <x v="2094"/>
    <x v="463"/>
    <x v="65"/>
    <x v="65"/>
    <x v="0"/>
    <x v="0"/>
    <x v="0"/>
    <x v="8"/>
    <x v="8"/>
  </r>
  <r>
    <x v="2170"/>
    <x v="1"/>
    <x v="2"/>
    <x v="90"/>
    <x v="119"/>
    <x v="11"/>
    <x v="2120"/>
    <x v="460"/>
    <x v="65"/>
    <x v="65"/>
    <x v="0"/>
    <x v="0"/>
    <x v="0"/>
    <x v="2"/>
    <x v="2"/>
  </r>
  <r>
    <x v="2170"/>
    <x v="0"/>
    <x v="4"/>
    <x v="54"/>
    <x v="15"/>
    <x v="18"/>
    <x v="2120"/>
    <x v="460"/>
    <x v="65"/>
    <x v="65"/>
    <x v="0"/>
    <x v="0"/>
    <x v="0"/>
    <x v="4"/>
    <x v="4"/>
  </r>
  <r>
    <x v="2146"/>
    <x v="0"/>
    <x v="0"/>
    <x v="6"/>
    <x v="6"/>
    <x v="6"/>
    <x v="2096"/>
    <x v="456"/>
    <x v="65"/>
    <x v="65"/>
    <x v="0"/>
    <x v="0"/>
    <x v="0"/>
    <x v="0"/>
    <x v="0"/>
  </r>
  <r>
    <x v="2141"/>
    <x v="0"/>
    <x v="2"/>
    <x v="56"/>
    <x v="42"/>
    <x v="334"/>
    <x v="2091"/>
    <x v="454"/>
    <x v="65"/>
    <x v="65"/>
    <x v="0"/>
    <x v="0"/>
    <x v="0"/>
    <x v="2"/>
    <x v="2"/>
  </r>
  <r>
    <x v="2148"/>
    <x v="0"/>
    <x v="4"/>
    <x v="30"/>
    <x v="62"/>
    <x v="7"/>
    <x v="2098"/>
    <x v="462"/>
    <x v="65"/>
    <x v="65"/>
    <x v="0"/>
    <x v="0"/>
    <x v="0"/>
    <x v="4"/>
    <x v="4"/>
  </r>
  <r>
    <x v="2134"/>
    <x v="0"/>
    <x v="5"/>
    <x v="8"/>
    <x v="98"/>
    <x v="6"/>
    <x v="2084"/>
    <x v="456"/>
    <x v="65"/>
    <x v="65"/>
    <x v="0"/>
    <x v="0"/>
    <x v="0"/>
    <x v="5"/>
    <x v="5"/>
  </r>
  <r>
    <x v="2134"/>
    <x v="0"/>
    <x v="7"/>
    <x v="9"/>
    <x v="43"/>
    <x v="183"/>
    <x v="2084"/>
    <x v="456"/>
    <x v="65"/>
    <x v="65"/>
    <x v="0"/>
    <x v="0"/>
    <x v="0"/>
    <x v="7"/>
    <x v="7"/>
  </r>
  <r>
    <x v="2141"/>
    <x v="0"/>
    <x v="7"/>
    <x v="13"/>
    <x v="11"/>
    <x v="46"/>
    <x v="2091"/>
    <x v="454"/>
    <x v="65"/>
    <x v="65"/>
    <x v="0"/>
    <x v="0"/>
    <x v="0"/>
    <x v="7"/>
    <x v="7"/>
  </r>
  <r>
    <x v="2170"/>
    <x v="0"/>
    <x v="3"/>
    <x v="27"/>
    <x v="27"/>
    <x v="28"/>
    <x v="2120"/>
    <x v="460"/>
    <x v="65"/>
    <x v="65"/>
    <x v="0"/>
    <x v="0"/>
    <x v="0"/>
    <x v="3"/>
    <x v="3"/>
  </r>
  <r>
    <x v="2136"/>
    <x v="0"/>
    <x v="11"/>
    <x v="5"/>
    <x v="16"/>
    <x v="17"/>
    <x v="2086"/>
    <x v="462"/>
    <x v="65"/>
    <x v="65"/>
    <x v="0"/>
    <x v="0"/>
    <x v="0"/>
    <x v="11"/>
    <x v="11"/>
  </r>
  <r>
    <x v="2161"/>
    <x v="0"/>
    <x v="8"/>
    <x v="23"/>
    <x v="56"/>
    <x v="204"/>
    <x v="2111"/>
    <x v="458"/>
    <x v="65"/>
    <x v="65"/>
    <x v="0"/>
    <x v="0"/>
    <x v="0"/>
    <x v="8"/>
    <x v="8"/>
  </r>
  <r>
    <x v="2161"/>
    <x v="0"/>
    <x v="2"/>
    <x v="5"/>
    <x v="11"/>
    <x v="12"/>
    <x v="2111"/>
    <x v="458"/>
    <x v="65"/>
    <x v="65"/>
    <x v="0"/>
    <x v="0"/>
    <x v="0"/>
    <x v="2"/>
    <x v="2"/>
  </r>
  <r>
    <x v="2167"/>
    <x v="0"/>
    <x v="1"/>
    <x v="88"/>
    <x v="68"/>
    <x v="54"/>
    <x v="2117"/>
    <x v="453"/>
    <x v="65"/>
    <x v="65"/>
    <x v="0"/>
    <x v="0"/>
    <x v="0"/>
    <x v="1"/>
    <x v="1"/>
  </r>
  <r>
    <x v="2138"/>
    <x v="0"/>
    <x v="4"/>
    <x v="5"/>
    <x v="7"/>
    <x v="152"/>
    <x v="2088"/>
    <x v="455"/>
    <x v="65"/>
    <x v="65"/>
    <x v="0"/>
    <x v="0"/>
    <x v="0"/>
    <x v="4"/>
    <x v="4"/>
  </r>
  <r>
    <x v="2140"/>
    <x v="0"/>
    <x v="0"/>
    <x v="79"/>
    <x v="9"/>
    <x v="6"/>
    <x v="2090"/>
    <x v="454"/>
    <x v="65"/>
    <x v="65"/>
    <x v="0"/>
    <x v="0"/>
    <x v="0"/>
    <x v="0"/>
    <x v="0"/>
  </r>
  <r>
    <x v="2139"/>
    <x v="0"/>
    <x v="3"/>
    <x v="17"/>
    <x v="43"/>
    <x v="437"/>
    <x v="2089"/>
    <x v="459"/>
    <x v="65"/>
    <x v="65"/>
    <x v="0"/>
    <x v="0"/>
    <x v="0"/>
    <x v="3"/>
    <x v="3"/>
  </r>
  <r>
    <x v="2138"/>
    <x v="1"/>
    <x v="2"/>
    <x v="3"/>
    <x v="7"/>
    <x v="39"/>
    <x v="2088"/>
    <x v="455"/>
    <x v="65"/>
    <x v="65"/>
    <x v="0"/>
    <x v="0"/>
    <x v="0"/>
    <x v="2"/>
    <x v="2"/>
  </r>
  <r>
    <x v="2144"/>
    <x v="0"/>
    <x v="2"/>
    <x v="17"/>
    <x v="43"/>
    <x v="437"/>
    <x v="2094"/>
    <x v="463"/>
    <x v="65"/>
    <x v="65"/>
    <x v="0"/>
    <x v="0"/>
    <x v="0"/>
    <x v="2"/>
    <x v="2"/>
  </r>
  <r>
    <x v="2144"/>
    <x v="1"/>
    <x v="2"/>
    <x v="17"/>
    <x v="43"/>
    <x v="437"/>
    <x v="2094"/>
    <x v="463"/>
    <x v="65"/>
    <x v="65"/>
    <x v="0"/>
    <x v="0"/>
    <x v="0"/>
    <x v="2"/>
    <x v="2"/>
  </r>
  <r>
    <x v="2142"/>
    <x v="0"/>
    <x v="7"/>
    <x v="79"/>
    <x v="94"/>
    <x v="39"/>
    <x v="2092"/>
    <x v="459"/>
    <x v="65"/>
    <x v="65"/>
    <x v="0"/>
    <x v="0"/>
    <x v="0"/>
    <x v="7"/>
    <x v="7"/>
  </r>
  <r>
    <x v="2134"/>
    <x v="0"/>
    <x v="3"/>
    <x v="51"/>
    <x v="51"/>
    <x v="34"/>
    <x v="2084"/>
    <x v="456"/>
    <x v="65"/>
    <x v="65"/>
    <x v="0"/>
    <x v="0"/>
    <x v="0"/>
    <x v="3"/>
    <x v="3"/>
  </r>
  <r>
    <x v="2135"/>
    <x v="0"/>
    <x v="7"/>
    <x v="35"/>
    <x v="44"/>
    <x v="287"/>
    <x v="2085"/>
    <x v="459"/>
    <x v="65"/>
    <x v="65"/>
    <x v="0"/>
    <x v="0"/>
    <x v="0"/>
    <x v="7"/>
    <x v="7"/>
  </r>
  <r>
    <x v="2141"/>
    <x v="0"/>
    <x v="1"/>
    <x v="49"/>
    <x v="37"/>
    <x v="1253"/>
    <x v="2091"/>
    <x v="454"/>
    <x v="65"/>
    <x v="65"/>
    <x v="0"/>
    <x v="0"/>
    <x v="0"/>
    <x v="1"/>
    <x v="1"/>
  </r>
  <r>
    <x v="2151"/>
    <x v="0"/>
    <x v="9"/>
    <x v="9"/>
    <x v="7"/>
    <x v="282"/>
    <x v="2101"/>
    <x v="464"/>
    <x v="65"/>
    <x v="65"/>
    <x v="0"/>
    <x v="0"/>
    <x v="0"/>
    <x v="9"/>
    <x v="9"/>
  </r>
  <r>
    <x v="2149"/>
    <x v="0"/>
    <x v="1"/>
    <x v="49"/>
    <x v="19"/>
    <x v="1225"/>
    <x v="2099"/>
    <x v="454"/>
    <x v="65"/>
    <x v="65"/>
    <x v="0"/>
    <x v="0"/>
    <x v="0"/>
    <x v="1"/>
    <x v="1"/>
  </r>
  <r>
    <x v="2139"/>
    <x v="1"/>
    <x v="2"/>
    <x v="98"/>
    <x v="58"/>
    <x v="1397"/>
    <x v="2089"/>
    <x v="459"/>
    <x v="65"/>
    <x v="65"/>
    <x v="0"/>
    <x v="0"/>
    <x v="0"/>
    <x v="2"/>
    <x v="2"/>
  </r>
  <r>
    <x v="2139"/>
    <x v="0"/>
    <x v="2"/>
    <x v="80"/>
    <x v="58"/>
    <x v="620"/>
    <x v="2089"/>
    <x v="459"/>
    <x v="65"/>
    <x v="65"/>
    <x v="0"/>
    <x v="0"/>
    <x v="0"/>
    <x v="2"/>
    <x v="2"/>
  </r>
  <r>
    <x v="2142"/>
    <x v="0"/>
    <x v="5"/>
    <x v="12"/>
    <x v="6"/>
    <x v="145"/>
    <x v="2092"/>
    <x v="459"/>
    <x v="65"/>
    <x v="65"/>
    <x v="0"/>
    <x v="0"/>
    <x v="0"/>
    <x v="5"/>
    <x v="5"/>
  </r>
  <r>
    <x v="2147"/>
    <x v="0"/>
    <x v="0"/>
    <x v="16"/>
    <x v="45"/>
    <x v="145"/>
    <x v="2097"/>
    <x v="458"/>
    <x v="65"/>
    <x v="65"/>
    <x v="0"/>
    <x v="0"/>
    <x v="0"/>
    <x v="0"/>
    <x v="0"/>
  </r>
  <r>
    <x v="2142"/>
    <x v="0"/>
    <x v="1"/>
    <x v="1"/>
    <x v="30"/>
    <x v="31"/>
    <x v="2092"/>
    <x v="459"/>
    <x v="65"/>
    <x v="65"/>
    <x v="0"/>
    <x v="0"/>
    <x v="0"/>
    <x v="1"/>
    <x v="1"/>
  </r>
  <r>
    <x v="2137"/>
    <x v="0"/>
    <x v="1"/>
    <x v="53"/>
    <x v="59"/>
    <x v="412"/>
    <x v="2087"/>
    <x v="459"/>
    <x v="65"/>
    <x v="65"/>
    <x v="0"/>
    <x v="0"/>
    <x v="0"/>
    <x v="1"/>
    <x v="1"/>
  </r>
  <r>
    <x v="2148"/>
    <x v="0"/>
    <x v="2"/>
    <x v="4"/>
    <x v="27"/>
    <x v="816"/>
    <x v="2098"/>
    <x v="462"/>
    <x v="65"/>
    <x v="65"/>
    <x v="0"/>
    <x v="0"/>
    <x v="0"/>
    <x v="2"/>
    <x v="2"/>
  </r>
  <r>
    <x v="2158"/>
    <x v="0"/>
    <x v="3"/>
    <x v="34"/>
    <x v="96"/>
    <x v="113"/>
    <x v="2108"/>
    <x v="464"/>
    <x v="65"/>
    <x v="65"/>
    <x v="0"/>
    <x v="0"/>
    <x v="0"/>
    <x v="3"/>
    <x v="3"/>
  </r>
  <r>
    <x v="2153"/>
    <x v="0"/>
    <x v="11"/>
    <x v="3"/>
    <x v="34"/>
    <x v="232"/>
    <x v="2103"/>
    <x v="464"/>
    <x v="65"/>
    <x v="65"/>
    <x v="0"/>
    <x v="0"/>
    <x v="0"/>
    <x v="11"/>
    <x v="11"/>
  </r>
  <r>
    <x v="2155"/>
    <x v="0"/>
    <x v="11"/>
    <x v="80"/>
    <x v="64"/>
    <x v="363"/>
    <x v="2105"/>
    <x v="464"/>
    <x v="65"/>
    <x v="65"/>
    <x v="0"/>
    <x v="0"/>
    <x v="0"/>
    <x v="11"/>
    <x v="11"/>
  </r>
  <r>
    <x v="2159"/>
    <x v="0"/>
    <x v="9"/>
    <x v="19"/>
    <x v="66"/>
    <x v="186"/>
    <x v="2109"/>
    <x v="463"/>
    <x v="65"/>
    <x v="65"/>
    <x v="0"/>
    <x v="0"/>
    <x v="0"/>
    <x v="9"/>
    <x v="9"/>
  </r>
  <r>
    <x v="2145"/>
    <x v="0"/>
    <x v="5"/>
    <x v="0"/>
    <x v="41"/>
    <x v="6"/>
    <x v="2095"/>
    <x v="456"/>
    <x v="65"/>
    <x v="65"/>
    <x v="0"/>
    <x v="0"/>
    <x v="0"/>
    <x v="5"/>
    <x v="5"/>
  </r>
  <r>
    <x v="2158"/>
    <x v="0"/>
    <x v="7"/>
    <x v="57"/>
    <x v="76"/>
    <x v="72"/>
    <x v="2108"/>
    <x v="464"/>
    <x v="65"/>
    <x v="65"/>
    <x v="0"/>
    <x v="0"/>
    <x v="0"/>
    <x v="7"/>
    <x v="7"/>
  </r>
  <r>
    <x v="2169"/>
    <x v="0"/>
    <x v="3"/>
    <x v="19"/>
    <x v="83"/>
    <x v="63"/>
    <x v="2119"/>
    <x v="458"/>
    <x v="65"/>
    <x v="65"/>
    <x v="0"/>
    <x v="0"/>
    <x v="0"/>
    <x v="3"/>
    <x v="3"/>
  </r>
  <r>
    <x v="2156"/>
    <x v="0"/>
    <x v="3"/>
    <x v="30"/>
    <x v="18"/>
    <x v="6"/>
    <x v="2106"/>
    <x v="459"/>
    <x v="65"/>
    <x v="65"/>
    <x v="0"/>
    <x v="0"/>
    <x v="0"/>
    <x v="3"/>
    <x v="3"/>
  </r>
  <r>
    <x v="2149"/>
    <x v="1"/>
    <x v="2"/>
    <x v="94"/>
    <x v="20"/>
    <x v="638"/>
    <x v="2099"/>
    <x v="454"/>
    <x v="65"/>
    <x v="65"/>
    <x v="0"/>
    <x v="0"/>
    <x v="0"/>
    <x v="2"/>
    <x v="2"/>
  </r>
  <r>
    <x v="2169"/>
    <x v="0"/>
    <x v="1"/>
    <x v="52"/>
    <x v="106"/>
    <x v="841"/>
    <x v="2119"/>
    <x v="458"/>
    <x v="65"/>
    <x v="65"/>
    <x v="0"/>
    <x v="0"/>
    <x v="0"/>
    <x v="1"/>
    <x v="1"/>
  </r>
  <r>
    <x v="2149"/>
    <x v="0"/>
    <x v="7"/>
    <x v="9"/>
    <x v="43"/>
    <x v="183"/>
    <x v="2099"/>
    <x v="454"/>
    <x v="65"/>
    <x v="65"/>
    <x v="0"/>
    <x v="0"/>
    <x v="0"/>
    <x v="7"/>
    <x v="7"/>
  </r>
  <r>
    <x v="2154"/>
    <x v="0"/>
    <x v="3"/>
    <x v="32"/>
    <x v="109"/>
    <x v="305"/>
    <x v="2104"/>
    <x v="457"/>
    <x v="65"/>
    <x v="65"/>
    <x v="0"/>
    <x v="0"/>
    <x v="0"/>
    <x v="3"/>
    <x v="3"/>
  </r>
  <r>
    <x v="2154"/>
    <x v="1"/>
    <x v="2"/>
    <x v="137"/>
    <x v="86"/>
    <x v="2532"/>
    <x v="2104"/>
    <x v="457"/>
    <x v="65"/>
    <x v="65"/>
    <x v="0"/>
    <x v="0"/>
    <x v="0"/>
    <x v="2"/>
    <x v="2"/>
  </r>
  <r>
    <x v="2151"/>
    <x v="0"/>
    <x v="7"/>
    <x v="20"/>
    <x v="6"/>
    <x v="7"/>
    <x v="2101"/>
    <x v="464"/>
    <x v="65"/>
    <x v="65"/>
    <x v="0"/>
    <x v="0"/>
    <x v="0"/>
    <x v="7"/>
    <x v="7"/>
  </r>
  <r>
    <x v="2149"/>
    <x v="0"/>
    <x v="2"/>
    <x v="14"/>
    <x v="20"/>
    <x v="7"/>
    <x v="2099"/>
    <x v="454"/>
    <x v="65"/>
    <x v="65"/>
    <x v="0"/>
    <x v="0"/>
    <x v="0"/>
    <x v="2"/>
    <x v="2"/>
  </r>
  <r>
    <x v="2159"/>
    <x v="0"/>
    <x v="11"/>
    <x v="40"/>
    <x v="102"/>
    <x v="42"/>
    <x v="2109"/>
    <x v="463"/>
    <x v="65"/>
    <x v="65"/>
    <x v="0"/>
    <x v="0"/>
    <x v="0"/>
    <x v="11"/>
    <x v="11"/>
  </r>
  <r>
    <x v="2158"/>
    <x v="0"/>
    <x v="4"/>
    <x v="82"/>
    <x v="40"/>
    <x v="644"/>
    <x v="2108"/>
    <x v="464"/>
    <x v="65"/>
    <x v="65"/>
    <x v="0"/>
    <x v="0"/>
    <x v="0"/>
    <x v="4"/>
    <x v="4"/>
  </r>
  <r>
    <x v="2155"/>
    <x v="0"/>
    <x v="8"/>
    <x v="112"/>
    <x v="68"/>
    <x v="93"/>
    <x v="2105"/>
    <x v="464"/>
    <x v="65"/>
    <x v="65"/>
    <x v="0"/>
    <x v="0"/>
    <x v="0"/>
    <x v="8"/>
    <x v="8"/>
  </r>
  <r>
    <x v="2152"/>
    <x v="0"/>
    <x v="11"/>
    <x v="49"/>
    <x v="49"/>
    <x v="2744"/>
    <x v="2102"/>
    <x v="458"/>
    <x v="65"/>
    <x v="65"/>
    <x v="0"/>
    <x v="0"/>
    <x v="0"/>
    <x v="11"/>
    <x v="11"/>
  </r>
  <r>
    <x v="2120"/>
    <x v="0"/>
    <x v="0"/>
    <x v="79"/>
    <x v="94"/>
    <x v="39"/>
    <x v="2070"/>
    <x v="454"/>
    <x v="65"/>
    <x v="65"/>
    <x v="0"/>
    <x v="0"/>
    <x v="0"/>
    <x v="0"/>
    <x v="0"/>
  </r>
  <r>
    <x v="2120"/>
    <x v="0"/>
    <x v="6"/>
    <x v="15"/>
    <x v="54"/>
    <x v="253"/>
    <x v="2070"/>
    <x v="454"/>
    <x v="65"/>
    <x v="65"/>
    <x v="0"/>
    <x v="0"/>
    <x v="0"/>
    <x v="6"/>
    <x v="6"/>
  </r>
  <r>
    <x v="2160"/>
    <x v="0"/>
    <x v="0"/>
    <x v="12"/>
    <x v="85"/>
    <x v="127"/>
    <x v="2110"/>
    <x v="455"/>
    <x v="65"/>
    <x v="65"/>
    <x v="0"/>
    <x v="0"/>
    <x v="0"/>
    <x v="0"/>
    <x v="0"/>
  </r>
  <r>
    <x v="2158"/>
    <x v="0"/>
    <x v="8"/>
    <x v="89"/>
    <x v="125"/>
    <x v="617"/>
    <x v="2108"/>
    <x v="464"/>
    <x v="65"/>
    <x v="65"/>
    <x v="0"/>
    <x v="0"/>
    <x v="0"/>
    <x v="8"/>
    <x v="8"/>
  </r>
  <r>
    <x v="2149"/>
    <x v="0"/>
    <x v="3"/>
    <x v="50"/>
    <x v="47"/>
    <x v="7"/>
    <x v="2099"/>
    <x v="454"/>
    <x v="65"/>
    <x v="65"/>
    <x v="0"/>
    <x v="0"/>
    <x v="0"/>
    <x v="3"/>
    <x v="3"/>
  </r>
  <r>
    <x v="2121"/>
    <x v="0"/>
    <x v="0"/>
    <x v="30"/>
    <x v="65"/>
    <x v="244"/>
    <x v="2071"/>
    <x v="455"/>
    <x v="65"/>
    <x v="65"/>
    <x v="0"/>
    <x v="0"/>
    <x v="0"/>
    <x v="0"/>
    <x v="0"/>
  </r>
  <r>
    <x v="2122"/>
    <x v="0"/>
    <x v="5"/>
    <x v="75"/>
    <x v="91"/>
    <x v="124"/>
    <x v="2072"/>
    <x v="456"/>
    <x v="65"/>
    <x v="65"/>
    <x v="0"/>
    <x v="0"/>
    <x v="0"/>
    <x v="5"/>
    <x v="5"/>
  </r>
  <r>
    <x v="2122"/>
    <x v="0"/>
    <x v="1"/>
    <x v="93"/>
    <x v="0"/>
    <x v="187"/>
    <x v="2072"/>
    <x v="456"/>
    <x v="65"/>
    <x v="65"/>
    <x v="0"/>
    <x v="0"/>
    <x v="0"/>
    <x v="1"/>
    <x v="1"/>
  </r>
  <r>
    <x v="2160"/>
    <x v="0"/>
    <x v="10"/>
    <x v="21"/>
    <x v="62"/>
    <x v="0"/>
    <x v="2110"/>
    <x v="455"/>
    <x v="65"/>
    <x v="65"/>
    <x v="0"/>
    <x v="0"/>
    <x v="0"/>
    <x v="10"/>
    <x v="10"/>
  </r>
  <r>
    <x v="2151"/>
    <x v="0"/>
    <x v="2"/>
    <x v="17"/>
    <x v="23"/>
    <x v="32"/>
    <x v="2101"/>
    <x v="464"/>
    <x v="65"/>
    <x v="65"/>
    <x v="0"/>
    <x v="0"/>
    <x v="0"/>
    <x v="2"/>
    <x v="2"/>
  </r>
  <r>
    <x v="2155"/>
    <x v="0"/>
    <x v="4"/>
    <x v="36"/>
    <x v="2"/>
    <x v="37"/>
    <x v="2105"/>
    <x v="464"/>
    <x v="65"/>
    <x v="65"/>
    <x v="0"/>
    <x v="0"/>
    <x v="0"/>
    <x v="4"/>
    <x v="4"/>
  </r>
  <r>
    <x v="2153"/>
    <x v="0"/>
    <x v="6"/>
    <x v="92"/>
    <x v="3"/>
    <x v="245"/>
    <x v="2103"/>
    <x v="464"/>
    <x v="65"/>
    <x v="65"/>
    <x v="0"/>
    <x v="0"/>
    <x v="0"/>
    <x v="6"/>
    <x v="6"/>
  </r>
  <r>
    <x v="2158"/>
    <x v="0"/>
    <x v="1"/>
    <x v="111"/>
    <x v="112"/>
    <x v="269"/>
    <x v="2108"/>
    <x v="464"/>
    <x v="65"/>
    <x v="65"/>
    <x v="0"/>
    <x v="0"/>
    <x v="0"/>
    <x v="1"/>
    <x v="1"/>
  </r>
  <r>
    <x v="2150"/>
    <x v="0"/>
    <x v="5"/>
    <x v="0"/>
    <x v="85"/>
    <x v="126"/>
    <x v="2100"/>
    <x v="453"/>
    <x v="65"/>
    <x v="65"/>
    <x v="0"/>
    <x v="0"/>
    <x v="0"/>
    <x v="5"/>
    <x v="5"/>
  </r>
  <r>
    <x v="2169"/>
    <x v="0"/>
    <x v="7"/>
    <x v="5"/>
    <x v="16"/>
    <x v="17"/>
    <x v="2119"/>
    <x v="458"/>
    <x v="65"/>
    <x v="65"/>
    <x v="0"/>
    <x v="0"/>
    <x v="0"/>
    <x v="7"/>
    <x v="7"/>
  </r>
  <r>
    <x v="2157"/>
    <x v="0"/>
    <x v="9"/>
    <x v="91"/>
    <x v="109"/>
    <x v="1679"/>
    <x v="2107"/>
    <x v="454"/>
    <x v="65"/>
    <x v="65"/>
    <x v="0"/>
    <x v="0"/>
    <x v="0"/>
    <x v="9"/>
    <x v="9"/>
  </r>
  <r>
    <x v="2155"/>
    <x v="1"/>
    <x v="2"/>
    <x v="77"/>
    <x v="206"/>
    <x v="2745"/>
    <x v="2105"/>
    <x v="464"/>
    <x v="65"/>
    <x v="65"/>
    <x v="0"/>
    <x v="0"/>
    <x v="0"/>
    <x v="2"/>
    <x v="2"/>
  </r>
  <r>
    <x v="2140"/>
    <x v="0"/>
    <x v="1"/>
    <x v="4"/>
    <x v="47"/>
    <x v="346"/>
    <x v="2090"/>
    <x v="454"/>
    <x v="65"/>
    <x v="65"/>
    <x v="0"/>
    <x v="0"/>
    <x v="0"/>
    <x v="1"/>
    <x v="1"/>
  </r>
  <r>
    <x v="2138"/>
    <x v="0"/>
    <x v="11"/>
    <x v="11"/>
    <x v="10"/>
    <x v="11"/>
    <x v="2088"/>
    <x v="455"/>
    <x v="65"/>
    <x v="65"/>
    <x v="0"/>
    <x v="0"/>
    <x v="0"/>
    <x v="11"/>
    <x v="11"/>
  </r>
  <r>
    <x v="2141"/>
    <x v="0"/>
    <x v="3"/>
    <x v="26"/>
    <x v="47"/>
    <x v="0"/>
    <x v="2091"/>
    <x v="454"/>
    <x v="65"/>
    <x v="65"/>
    <x v="0"/>
    <x v="0"/>
    <x v="0"/>
    <x v="3"/>
    <x v="3"/>
  </r>
  <r>
    <x v="2135"/>
    <x v="1"/>
    <x v="2"/>
    <x v="122"/>
    <x v="180"/>
    <x v="288"/>
    <x v="2085"/>
    <x v="459"/>
    <x v="65"/>
    <x v="65"/>
    <x v="0"/>
    <x v="0"/>
    <x v="0"/>
    <x v="2"/>
    <x v="2"/>
  </r>
  <r>
    <x v="2134"/>
    <x v="0"/>
    <x v="10"/>
    <x v="63"/>
    <x v="1"/>
    <x v="165"/>
    <x v="2084"/>
    <x v="456"/>
    <x v="65"/>
    <x v="65"/>
    <x v="0"/>
    <x v="0"/>
    <x v="0"/>
    <x v="10"/>
    <x v="10"/>
  </r>
  <r>
    <x v="2138"/>
    <x v="0"/>
    <x v="9"/>
    <x v="48"/>
    <x v="3"/>
    <x v="186"/>
    <x v="2088"/>
    <x v="455"/>
    <x v="65"/>
    <x v="65"/>
    <x v="0"/>
    <x v="0"/>
    <x v="0"/>
    <x v="9"/>
    <x v="9"/>
  </r>
  <r>
    <x v="2142"/>
    <x v="0"/>
    <x v="10"/>
    <x v="79"/>
    <x v="13"/>
    <x v="37"/>
    <x v="2092"/>
    <x v="459"/>
    <x v="65"/>
    <x v="65"/>
    <x v="0"/>
    <x v="0"/>
    <x v="0"/>
    <x v="10"/>
    <x v="10"/>
  </r>
  <r>
    <x v="2135"/>
    <x v="0"/>
    <x v="9"/>
    <x v="61"/>
    <x v="135"/>
    <x v="737"/>
    <x v="2085"/>
    <x v="459"/>
    <x v="65"/>
    <x v="65"/>
    <x v="0"/>
    <x v="0"/>
    <x v="0"/>
    <x v="9"/>
    <x v="9"/>
  </r>
  <r>
    <x v="2170"/>
    <x v="0"/>
    <x v="10"/>
    <x v="15"/>
    <x v="54"/>
    <x v="253"/>
    <x v="2120"/>
    <x v="460"/>
    <x v="65"/>
    <x v="65"/>
    <x v="0"/>
    <x v="0"/>
    <x v="0"/>
    <x v="10"/>
    <x v="10"/>
  </r>
  <r>
    <x v="2137"/>
    <x v="0"/>
    <x v="6"/>
    <x v="11"/>
    <x v="16"/>
    <x v="112"/>
    <x v="2087"/>
    <x v="459"/>
    <x v="65"/>
    <x v="65"/>
    <x v="0"/>
    <x v="0"/>
    <x v="0"/>
    <x v="6"/>
    <x v="6"/>
  </r>
  <r>
    <x v="2148"/>
    <x v="0"/>
    <x v="7"/>
    <x v="8"/>
    <x v="0"/>
    <x v="7"/>
    <x v="2098"/>
    <x v="462"/>
    <x v="65"/>
    <x v="65"/>
    <x v="0"/>
    <x v="0"/>
    <x v="0"/>
    <x v="7"/>
    <x v="7"/>
  </r>
  <r>
    <x v="2139"/>
    <x v="0"/>
    <x v="4"/>
    <x v="92"/>
    <x v="63"/>
    <x v="57"/>
    <x v="2089"/>
    <x v="459"/>
    <x v="65"/>
    <x v="65"/>
    <x v="0"/>
    <x v="0"/>
    <x v="0"/>
    <x v="4"/>
    <x v="4"/>
  </r>
  <r>
    <x v="2137"/>
    <x v="0"/>
    <x v="5"/>
    <x v="20"/>
    <x v="12"/>
    <x v="6"/>
    <x v="2087"/>
    <x v="459"/>
    <x v="65"/>
    <x v="65"/>
    <x v="0"/>
    <x v="0"/>
    <x v="0"/>
    <x v="5"/>
    <x v="5"/>
  </r>
  <r>
    <x v="2141"/>
    <x v="0"/>
    <x v="4"/>
    <x v="11"/>
    <x v="4"/>
    <x v="171"/>
    <x v="2091"/>
    <x v="454"/>
    <x v="65"/>
    <x v="65"/>
    <x v="0"/>
    <x v="0"/>
    <x v="0"/>
    <x v="4"/>
    <x v="4"/>
  </r>
  <r>
    <x v="2140"/>
    <x v="0"/>
    <x v="5"/>
    <x v="20"/>
    <x v="12"/>
    <x v="6"/>
    <x v="2090"/>
    <x v="454"/>
    <x v="65"/>
    <x v="65"/>
    <x v="0"/>
    <x v="0"/>
    <x v="0"/>
    <x v="5"/>
    <x v="5"/>
  </r>
  <r>
    <x v="2137"/>
    <x v="0"/>
    <x v="10"/>
    <x v="23"/>
    <x v="5"/>
    <x v="92"/>
    <x v="2087"/>
    <x v="459"/>
    <x v="65"/>
    <x v="65"/>
    <x v="0"/>
    <x v="0"/>
    <x v="0"/>
    <x v="10"/>
    <x v="10"/>
  </r>
  <r>
    <x v="2143"/>
    <x v="0"/>
    <x v="8"/>
    <x v="90"/>
    <x v="113"/>
    <x v="72"/>
    <x v="2093"/>
    <x v="462"/>
    <x v="65"/>
    <x v="65"/>
    <x v="0"/>
    <x v="0"/>
    <x v="0"/>
    <x v="8"/>
    <x v="8"/>
  </r>
  <r>
    <x v="2136"/>
    <x v="0"/>
    <x v="0"/>
    <x v="6"/>
    <x v="41"/>
    <x v="34"/>
    <x v="2086"/>
    <x v="462"/>
    <x v="65"/>
    <x v="65"/>
    <x v="0"/>
    <x v="0"/>
    <x v="0"/>
    <x v="0"/>
    <x v="0"/>
  </r>
  <r>
    <x v="2135"/>
    <x v="0"/>
    <x v="3"/>
    <x v="55"/>
    <x v="72"/>
    <x v="95"/>
    <x v="2085"/>
    <x v="459"/>
    <x v="65"/>
    <x v="65"/>
    <x v="0"/>
    <x v="0"/>
    <x v="0"/>
    <x v="3"/>
    <x v="3"/>
  </r>
  <r>
    <x v="2134"/>
    <x v="0"/>
    <x v="9"/>
    <x v="18"/>
    <x v="114"/>
    <x v="210"/>
    <x v="2084"/>
    <x v="456"/>
    <x v="65"/>
    <x v="65"/>
    <x v="0"/>
    <x v="0"/>
    <x v="0"/>
    <x v="9"/>
    <x v="9"/>
  </r>
  <r>
    <x v="2139"/>
    <x v="0"/>
    <x v="9"/>
    <x v="37"/>
    <x v="54"/>
    <x v="214"/>
    <x v="2089"/>
    <x v="459"/>
    <x v="65"/>
    <x v="65"/>
    <x v="0"/>
    <x v="0"/>
    <x v="0"/>
    <x v="9"/>
    <x v="9"/>
  </r>
  <r>
    <x v="2143"/>
    <x v="0"/>
    <x v="3"/>
    <x v="70"/>
    <x v="24"/>
    <x v="238"/>
    <x v="2093"/>
    <x v="462"/>
    <x v="65"/>
    <x v="65"/>
    <x v="0"/>
    <x v="0"/>
    <x v="0"/>
    <x v="3"/>
    <x v="3"/>
  </r>
  <r>
    <x v="2170"/>
    <x v="0"/>
    <x v="1"/>
    <x v="60"/>
    <x v="118"/>
    <x v="917"/>
    <x v="2120"/>
    <x v="460"/>
    <x v="65"/>
    <x v="65"/>
    <x v="0"/>
    <x v="0"/>
    <x v="0"/>
    <x v="1"/>
    <x v="1"/>
  </r>
  <r>
    <x v="2144"/>
    <x v="0"/>
    <x v="0"/>
    <x v="12"/>
    <x v="45"/>
    <x v="6"/>
    <x v="2094"/>
    <x v="463"/>
    <x v="65"/>
    <x v="65"/>
    <x v="0"/>
    <x v="0"/>
    <x v="0"/>
    <x v="0"/>
    <x v="0"/>
  </r>
  <r>
    <x v="2140"/>
    <x v="0"/>
    <x v="10"/>
    <x v="13"/>
    <x v="14"/>
    <x v="44"/>
    <x v="2090"/>
    <x v="454"/>
    <x v="65"/>
    <x v="65"/>
    <x v="0"/>
    <x v="0"/>
    <x v="0"/>
    <x v="10"/>
    <x v="10"/>
  </r>
  <r>
    <x v="2136"/>
    <x v="0"/>
    <x v="2"/>
    <x v="54"/>
    <x v="38"/>
    <x v="9"/>
    <x v="2086"/>
    <x v="462"/>
    <x v="65"/>
    <x v="65"/>
    <x v="0"/>
    <x v="0"/>
    <x v="0"/>
    <x v="2"/>
    <x v="2"/>
  </r>
  <r>
    <x v="2167"/>
    <x v="0"/>
    <x v="3"/>
    <x v="34"/>
    <x v="21"/>
    <x v="693"/>
    <x v="2117"/>
    <x v="453"/>
    <x v="65"/>
    <x v="65"/>
    <x v="0"/>
    <x v="0"/>
    <x v="0"/>
    <x v="3"/>
    <x v="3"/>
  </r>
  <r>
    <x v="2162"/>
    <x v="1"/>
    <x v="2"/>
    <x v="37"/>
    <x v="1"/>
    <x v="48"/>
    <x v="2112"/>
    <x v="459"/>
    <x v="65"/>
    <x v="65"/>
    <x v="0"/>
    <x v="0"/>
    <x v="0"/>
    <x v="2"/>
    <x v="2"/>
  </r>
  <r>
    <x v="2163"/>
    <x v="0"/>
    <x v="10"/>
    <x v="93"/>
    <x v="9"/>
    <x v="63"/>
    <x v="2113"/>
    <x v="455"/>
    <x v="65"/>
    <x v="65"/>
    <x v="0"/>
    <x v="0"/>
    <x v="0"/>
    <x v="10"/>
    <x v="10"/>
  </r>
  <r>
    <x v="2165"/>
    <x v="0"/>
    <x v="6"/>
    <x v="20"/>
    <x v="41"/>
    <x v="73"/>
    <x v="2115"/>
    <x v="460"/>
    <x v="65"/>
    <x v="65"/>
    <x v="0"/>
    <x v="0"/>
    <x v="0"/>
    <x v="6"/>
    <x v="6"/>
  </r>
  <r>
    <x v="2161"/>
    <x v="0"/>
    <x v="1"/>
    <x v="57"/>
    <x v="54"/>
    <x v="626"/>
    <x v="2111"/>
    <x v="458"/>
    <x v="65"/>
    <x v="65"/>
    <x v="0"/>
    <x v="0"/>
    <x v="0"/>
    <x v="1"/>
    <x v="1"/>
  </r>
  <r>
    <x v="2130"/>
    <x v="0"/>
    <x v="1"/>
    <x v="39"/>
    <x v="58"/>
    <x v="101"/>
    <x v="2080"/>
    <x v="459"/>
    <x v="65"/>
    <x v="65"/>
    <x v="0"/>
    <x v="0"/>
    <x v="0"/>
    <x v="1"/>
    <x v="1"/>
  </r>
  <r>
    <x v="2130"/>
    <x v="0"/>
    <x v="9"/>
    <x v="34"/>
    <x v="20"/>
    <x v="192"/>
    <x v="2080"/>
    <x v="459"/>
    <x v="65"/>
    <x v="65"/>
    <x v="0"/>
    <x v="0"/>
    <x v="0"/>
    <x v="9"/>
    <x v="9"/>
  </r>
  <r>
    <x v="2119"/>
    <x v="0"/>
    <x v="3"/>
    <x v="26"/>
    <x v="56"/>
    <x v="417"/>
    <x v="2069"/>
    <x v="453"/>
    <x v="65"/>
    <x v="65"/>
    <x v="0"/>
    <x v="0"/>
    <x v="0"/>
    <x v="3"/>
    <x v="3"/>
  </r>
  <r>
    <x v="2161"/>
    <x v="0"/>
    <x v="3"/>
    <x v="3"/>
    <x v="3"/>
    <x v="3"/>
    <x v="2111"/>
    <x v="458"/>
    <x v="65"/>
    <x v="65"/>
    <x v="0"/>
    <x v="0"/>
    <x v="0"/>
    <x v="3"/>
    <x v="3"/>
  </r>
  <r>
    <x v="2119"/>
    <x v="0"/>
    <x v="5"/>
    <x v="20"/>
    <x v="6"/>
    <x v="7"/>
    <x v="2069"/>
    <x v="453"/>
    <x v="65"/>
    <x v="65"/>
    <x v="0"/>
    <x v="0"/>
    <x v="0"/>
    <x v="5"/>
    <x v="5"/>
  </r>
  <r>
    <x v="2163"/>
    <x v="0"/>
    <x v="1"/>
    <x v="54"/>
    <x v="15"/>
    <x v="18"/>
    <x v="2113"/>
    <x v="455"/>
    <x v="65"/>
    <x v="65"/>
    <x v="0"/>
    <x v="0"/>
    <x v="0"/>
    <x v="1"/>
    <x v="1"/>
  </r>
  <r>
    <x v="2119"/>
    <x v="0"/>
    <x v="7"/>
    <x v="93"/>
    <x v="13"/>
    <x v="389"/>
    <x v="2069"/>
    <x v="453"/>
    <x v="65"/>
    <x v="65"/>
    <x v="0"/>
    <x v="0"/>
    <x v="0"/>
    <x v="7"/>
    <x v="7"/>
  </r>
  <r>
    <x v="2164"/>
    <x v="0"/>
    <x v="11"/>
    <x v="49"/>
    <x v="19"/>
    <x v="1225"/>
    <x v="2114"/>
    <x v="463"/>
    <x v="65"/>
    <x v="65"/>
    <x v="0"/>
    <x v="0"/>
    <x v="0"/>
    <x v="11"/>
    <x v="11"/>
  </r>
  <r>
    <x v="2162"/>
    <x v="0"/>
    <x v="9"/>
    <x v="3"/>
    <x v="5"/>
    <x v="37"/>
    <x v="2112"/>
    <x v="459"/>
    <x v="65"/>
    <x v="65"/>
    <x v="0"/>
    <x v="0"/>
    <x v="0"/>
    <x v="9"/>
    <x v="9"/>
  </r>
  <r>
    <x v="2135"/>
    <x v="0"/>
    <x v="1"/>
    <x v="97"/>
    <x v="140"/>
    <x v="31"/>
    <x v="2085"/>
    <x v="459"/>
    <x v="65"/>
    <x v="65"/>
    <x v="0"/>
    <x v="0"/>
    <x v="0"/>
    <x v="1"/>
    <x v="1"/>
  </r>
  <r>
    <x v="2143"/>
    <x v="1"/>
    <x v="2"/>
    <x v="60"/>
    <x v="119"/>
    <x v="526"/>
    <x v="2093"/>
    <x v="462"/>
    <x v="65"/>
    <x v="65"/>
    <x v="0"/>
    <x v="0"/>
    <x v="0"/>
    <x v="2"/>
    <x v="2"/>
  </r>
  <r>
    <x v="2143"/>
    <x v="0"/>
    <x v="2"/>
    <x v="90"/>
    <x v="39"/>
    <x v="154"/>
    <x v="2093"/>
    <x v="462"/>
    <x v="65"/>
    <x v="65"/>
    <x v="0"/>
    <x v="0"/>
    <x v="0"/>
    <x v="2"/>
    <x v="2"/>
  </r>
  <r>
    <x v="2146"/>
    <x v="0"/>
    <x v="11"/>
    <x v="9"/>
    <x v="65"/>
    <x v="6"/>
    <x v="2096"/>
    <x v="456"/>
    <x v="65"/>
    <x v="65"/>
    <x v="0"/>
    <x v="0"/>
    <x v="0"/>
    <x v="11"/>
    <x v="11"/>
  </r>
  <r>
    <x v="2144"/>
    <x v="0"/>
    <x v="11"/>
    <x v="79"/>
    <x v="13"/>
    <x v="37"/>
    <x v="2094"/>
    <x v="463"/>
    <x v="65"/>
    <x v="65"/>
    <x v="0"/>
    <x v="0"/>
    <x v="0"/>
    <x v="11"/>
    <x v="11"/>
  </r>
  <r>
    <x v="2147"/>
    <x v="0"/>
    <x v="11"/>
    <x v="13"/>
    <x v="14"/>
    <x v="44"/>
    <x v="2097"/>
    <x v="458"/>
    <x v="65"/>
    <x v="65"/>
    <x v="0"/>
    <x v="0"/>
    <x v="0"/>
    <x v="11"/>
    <x v="11"/>
  </r>
  <r>
    <x v="2119"/>
    <x v="0"/>
    <x v="10"/>
    <x v="92"/>
    <x v="8"/>
    <x v="63"/>
    <x v="2069"/>
    <x v="453"/>
    <x v="65"/>
    <x v="65"/>
    <x v="0"/>
    <x v="0"/>
    <x v="0"/>
    <x v="10"/>
    <x v="10"/>
  </r>
  <r>
    <x v="2162"/>
    <x v="0"/>
    <x v="8"/>
    <x v="23"/>
    <x v="16"/>
    <x v="54"/>
    <x v="2112"/>
    <x v="459"/>
    <x v="65"/>
    <x v="65"/>
    <x v="0"/>
    <x v="0"/>
    <x v="0"/>
    <x v="8"/>
    <x v="8"/>
  </r>
  <r>
    <x v="2164"/>
    <x v="0"/>
    <x v="4"/>
    <x v="1"/>
    <x v="59"/>
    <x v="546"/>
    <x v="2114"/>
    <x v="463"/>
    <x v="65"/>
    <x v="65"/>
    <x v="0"/>
    <x v="0"/>
    <x v="0"/>
    <x v="4"/>
    <x v="4"/>
  </r>
  <r>
    <x v="2163"/>
    <x v="0"/>
    <x v="6"/>
    <x v="79"/>
    <x v="18"/>
    <x v="7"/>
    <x v="2113"/>
    <x v="455"/>
    <x v="65"/>
    <x v="65"/>
    <x v="0"/>
    <x v="0"/>
    <x v="0"/>
    <x v="6"/>
    <x v="6"/>
  </r>
  <r>
    <x v="2119"/>
    <x v="0"/>
    <x v="6"/>
    <x v="5"/>
    <x v="43"/>
    <x v="6"/>
    <x v="2069"/>
    <x v="453"/>
    <x v="65"/>
    <x v="65"/>
    <x v="0"/>
    <x v="0"/>
    <x v="0"/>
    <x v="6"/>
    <x v="6"/>
  </r>
  <r>
    <x v="2164"/>
    <x v="0"/>
    <x v="0"/>
    <x v="0"/>
    <x v="85"/>
    <x v="126"/>
    <x v="2114"/>
    <x v="463"/>
    <x v="65"/>
    <x v="65"/>
    <x v="0"/>
    <x v="0"/>
    <x v="0"/>
    <x v="0"/>
    <x v="0"/>
  </r>
  <r>
    <x v="2130"/>
    <x v="0"/>
    <x v="3"/>
    <x v="82"/>
    <x v="102"/>
    <x v="185"/>
    <x v="2080"/>
    <x v="459"/>
    <x v="65"/>
    <x v="65"/>
    <x v="0"/>
    <x v="0"/>
    <x v="0"/>
    <x v="3"/>
    <x v="3"/>
  </r>
  <r>
    <x v="2141"/>
    <x v="0"/>
    <x v="6"/>
    <x v="3"/>
    <x v="54"/>
    <x v="1363"/>
    <x v="2091"/>
    <x v="454"/>
    <x v="65"/>
    <x v="65"/>
    <x v="0"/>
    <x v="0"/>
    <x v="0"/>
    <x v="6"/>
    <x v="6"/>
  </r>
  <r>
    <x v="2141"/>
    <x v="0"/>
    <x v="10"/>
    <x v="92"/>
    <x v="56"/>
    <x v="657"/>
    <x v="2091"/>
    <x v="454"/>
    <x v="65"/>
    <x v="65"/>
    <x v="0"/>
    <x v="0"/>
    <x v="0"/>
    <x v="10"/>
    <x v="10"/>
  </r>
  <r>
    <x v="2134"/>
    <x v="0"/>
    <x v="0"/>
    <x v="21"/>
    <x v="65"/>
    <x v="75"/>
    <x v="2084"/>
    <x v="456"/>
    <x v="65"/>
    <x v="65"/>
    <x v="0"/>
    <x v="0"/>
    <x v="0"/>
    <x v="0"/>
    <x v="0"/>
  </r>
  <r>
    <x v="2143"/>
    <x v="0"/>
    <x v="0"/>
    <x v="21"/>
    <x v="63"/>
    <x v="13"/>
    <x v="2093"/>
    <x v="462"/>
    <x v="65"/>
    <x v="65"/>
    <x v="0"/>
    <x v="0"/>
    <x v="0"/>
    <x v="0"/>
    <x v="0"/>
  </r>
  <r>
    <x v="2138"/>
    <x v="0"/>
    <x v="5"/>
    <x v="20"/>
    <x v="6"/>
    <x v="7"/>
    <x v="2088"/>
    <x v="455"/>
    <x v="65"/>
    <x v="65"/>
    <x v="0"/>
    <x v="0"/>
    <x v="0"/>
    <x v="5"/>
    <x v="5"/>
  </r>
  <r>
    <x v="2148"/>
    <x v="0"/>
    <x v="10"/>
    <x v="79"/>
    <x v="13"/>
    <x v="37"/>
    <x v="2098"/>
    <x v="462"/>
    <x v="65"/>
    <x v="65"/>
    <x v="0"/>
    <x v="0"/>
    <x v="0"/>
    <x v="10"/>
    <x v="10"/>
  </r>
  <r>
    <x v="2136"/>
    <x v="0"/>
    <x v="8"/>
    <x v="57"/>
    <x v="1"/>
    <x v="255"/>
    <x v="2086"/>
    <x v="462"/>
    <x v="65"/>
    <x v="65"/>
    <x v="0"/>
    <x v="0"/>
    <x v="0"/>
    <x v="8"/>
    <x v="8"/>
  </r>
  <r>
    <x v="2161"/>
    <x v="0"/>
    <x v="7"/>
    <x v="9"/>
    <x v="63"/>
    <x v="76"/>
    <x v="2111"/>
    <x v="458"/>
    <x v="65"/>
    <x v="65"/>
    <x v="0"/>
    <x v="0"/>
    <x v="0"/>
    <x v="7"/>
    <x v="7"/>
  </r>
  <r>
    <x v="2138"/>
    <x v="0"/>
    <x v="8"/>
    <x v="48"/>
    <x v="3"/>
    <x v="186"/>
    <x v="2088"/>
    <x v="455"/>
    <x v="65"/>
    <x v="65"/>
    <x v="0"/>
    <x v="0"/>
    <x v="0"/>
    <x v="8"/>
    <x v="8"/>
  </r>
  <r>
    <x v="2135"/>
    <x v="0"/>
    <x v="10"/>
    <x v="14"/>
    <x v="19"/>
    <x v="1"/>
    <x v="2085"/>
    <x v="459"/>
    <x v="65"/>
    <x v="65"/>
    <x v="0"/>
    <x v="0"/>
    <x v="0"/>
    <x v="10"/>
    <x v="10"/>
  </r>
  <r>
    <x v="2137"/>
    <x v="0"/>
    <x v="11"/>
    <x v="24"/>
    <x v="61"/>
    <x v="187"/>
    <x v="2087"/>
    <x v="459"/>
    <x v="65"/>
    <x v="65"/>
    <x v="0"/>
    <x v="0"/>
    <x v="0"/>
    <x v="11"/>
    <x v="11"/>
  </r>
  <r>
    <x v="2146"/>
    <x v="0"/>
    <x v="7"/>
    <x v="8"/>
    <x v="98"/>
    <x v="6"/>
    <x v="2096"/>
    <x v="456"/>
    <x v="65"/>
    <x v="65"/>
    <x v="0"/>
    <x v="0"/>
    <x v="0"/>
    <x v="7"/>
    <x v="7"/>
  </r>
  <r>
    <x v="2140"/>
    <x v="1"/>
    <x v="2"/>
    <x v="11"/>
    <x v="16"/>
    <x v="112"/>
    <x v="2090"/>
    <x v="454"/>
    <x v="65"/>
    <x v="65"/>
    <x v="0"/>
    <x v="0"/>
    <x v="0"/>
    <x v="2"/>
    <x v="2"/>
  </r>
  <r>
    <x v="2170"/>
    <x v="0"/>
    <x v="6"/>
    <x v="70"/>
    <x v="34"/>
    <x v="215"/>
    <x v="2120"/>
    <x v="460"/>
    <x v="65"/>
    <x v="65"/>
    <x v="0"/>
    <x v="0"/>
    <x v="0"/>
    <x v="6"/>
    <x v="6"/>
  </r>
  <r>
    <x v="2135"/>
    <x v="0"/>
    <x v="0"/>
    <x v="57"/>
    <x v="76"/>
    <x v="72"/>
    <x v="2085"/>
    <x v="459"/>
    <x v="65"/>
    <x v="65"/>
    <x v="0"/>
    <x v="0"/>
    <x v="0"/>
    <x v="0"/>
    <x v="0"/>
  </r>
  <r>
    <x v="2139"/>
    <x v="0"/>
    <x v="11"/>
    <x v="11"/>
    <x v="5"/>
    <x v="22"/>
    <x v="2089"/>
    <x v="459"/>
    <x v="65"/>
    <x v="65"/>
    <x v="0"/>
    <x v="0"/>
    <x v="0"/>
    <x v="11"/>
    <x v="11"/>
  </r>
  <r>
    <x v="2137"/>
    <x v="0"/>
    <x v="0"/>
    <x v="13"/>
    <x v="18"/>
    <x v="19"/>
    <x v="2087"/>
    <x v="459"/>
    <x v="65"/>
    <x v="65"/>
    <x v="0"/>
    <x v="0"/>
    <x v="0"/>
    <x v="0"/>
    <x v="0"/>
  </r>
  <r>
    <x v="2142"/>
    <x v="0"/>
    <x v="0"/>
    <x v="8"/>
    <x v="0"/>
    <x v="7"/>
    <x v="2092"/>
    <x v="459"/>
    <x v="65"/>
    <x v="65"/>
    <x v="0"/>
    <x v="0"/>
    <x v="0"/>
    <x v="0"/>
    <x v="0"/>
  </r>
  <r>
    <x v="2143"/>
    <x v="0"/>
    <x v="4"/>
    <x v="1"/>
    <x v="61"/>
    <x v="7"/>
    <x v="2093"/>
    <x v="462"/>
    <x v="65"/>
    <x v="65"/>
    <x v="0"/>
    <x v="0"/>
    <x v="0"/>
    <x v="4"/>
    <x v="4"/>
  </r>
  <r>
    <x v="2139"/>
    <x v="0"/>
    <x v="7"/>
    <x v="10"/>
    <x v="94"/>
    <x v="34"/>
    <x v="2089"/>
    <x v="459"/>
    <x v="65"/>
    <x v="65"/>
    <x v="0"/>
    <x v="0"/>
    <x v="0"/>
    <x v="7"/>
    <x v="7"/>
  </r>
  <r>
    <x v="2134"/>
    <x v="0"/>
    <x v="6"/>
    <x v="37"/>
    <x v="61"/>
    <x v="84"/>
    <x v="2084"/>
    <x v="456"/>
    <x v="65"/>
    <x v="65"/>
    <x v="0"/>
    <x v="0"/>
    <x v="0"/>
    <x v="6"/>
    <x v="6"/>
  </r>
  <r>
    <x v="2136"/>
    <x v="0"/>
    <x v="4"/>
    <x v="7"/>
    <x v="8"/>
    <x v="11"/>
    <x v="2086"/>
    <x v="462"/>
    <x v="65"/>
    <x v="65"/>
    <x v="0"/>
    <x v="0"/>
    <x v="0"/>
    <x v="4"/>
    <x v="4"/>
  </r>
  <r>
    <x v="2144"/>
    <x v="0"/>
    <x v="1"/>
    <x v="84"/>
    <x v="102"/>
    <x v="19"/>
    <x v="2094"/>
    <x v="463"/>
    <x v="65"/>
    <x v="65"/>
    <x v="0"/>
    <x v="0"/>
    <x v="0"/>
    <x v="1"/>
    <x v="1"/>
  </r>
  <r>
    <x v="2146"/>
    <x v="0"/>
    <x v="3"/>
    <x v="13"/>
    <x v="13"/>
    <x v="6"/>
    <x v="2096"/>
    <x v="456"/>
    <x v="65"/>
    <x v="65"/>
    <x v="0"/>
    <x v="0"/>
    <x v="0"/>
    <x v="3"/>
    <x v="3"/>
  </r>
  <r>
    <x v="2168"/>
    <x v="0"/>
    <x v="6"/>
    <x v="21"/>
    <x v="94"/>
    <x v="6"/>
    <x v="2118"/>
    <x v="453"/>
    <x v="65"/>
    <x v="65"/>
    <x v="0"/>
    <x v="0"/>
    <x v="0"/>
    <x v="6"/>
    <x v="6"/>
  </r>
  <r>
    <x v="2129"/>
    <x v="0"/>
    <x v="1"/>
    <x v="245"/>
    <x v="194"/>
    <x v="2746"/>
    <x v="2079"/>
    <x v="460"/>
    <x v="65"/>
    <x v="65"/>
    <x v="0"/>
    <x v="0"/>
    <x v="0"/>
    <x v="1"/>
    <x v="1"/>
  </r>
  <r>
    <x v="2129"/>
    <x v="0"/>
    <x v="3"/>
    <x v="129"/>
    <x v="134"/>
    <x v="2023"/>
    <x v="2079"/>
    <x v="460"/>
    <x v="65"/>
    <x v="65"/>
    <x v="0"/>
    <x v="0"/>
    <x v="0"/>
    <x v="3"/>
    <x v="3"/>
  </r>
  <r>
    <x v="2125"/>
    <x v="0"/>
    <x v="9"/>
    <x v="19"/>
    <x v="35"/>
    <x v="137"/>
    <x v="2075"/>
    <x v="459"/>
    <x v="65"/>
    <x v="65"/>
    <x v="0"/>
    <x v="0"/>
    <x v="0"/>
    <x v="9"/>
    <x v="9"/>
  </r>
  <r>
    <x v="2124"/>
    <x v="0"/>
    <x v="6"/>
    <x v="49"/>
    <x v="51"/>
    <x v="159"/>
    <x v="2074"/>
    <x v="458"/>
    <x v="65"/>
    <x v="65"/>
    <x v="0"/>
    <x v="0"/>
    <x v="0"/>
    <x v="6"/>
    <x v="6"/>
  </r>
  <r>
    <x v="2168"/>
    <x v="0"/>
    <x v="5"/>
    <x v="20"/>
    <x v="12"/>
    <x v="6"/>
    <x v="2118"/>
    <x v="453"/>
    <x v="65"/>
    <x v="65"/>
    <x v="0"/>
    <x v="0"/>
    <x v="0"/>
    <x v="5"/>
    <x v="5"/>
  </r>
  <r>
    <x v="2127"/>
    <x v="0"/>
    <x v="7"/>
    <x v="79"/>
    <x v="94"/>
    <x v="39"/>
    <x v="2077"/>
    <x v="458"/>
    <x v="65"/>
    <x v="65"/>
    <x v="0"/>
    <x v="0"/>
    <x v="0"/>
    <x v="7"/>
    <x v="7"/>
  </r>
  <r>
    <x v="2120"/>
    <x v="0"/>
    <x v="11"/>
    <x v="27"/>
    <x v="51"/>
    <x v="76"/>
    <x v="2070"/>
    <x v="454"/>
    <x v="65"/>
    <x v="65"/>
    <x v="0"/>
    <x v="0"/>
    <x v="0"/>
    <x v="11"/>
    <x v="11"/>
  </r>
  <r>
    <x v="2128"/>
    <x v="0"/>
    <x v="7"/>
    <x v="11"/>
    <x v="36"/>
    <x v="34"/>
    <x v="2078"/>
    <x v="460"/>
    <x v="65"/>
    <x v="65"/>
    <x v="0"/>
    <x v="0"/>
    <x v="0"/>
    <x v="7"/>
    <x v="7"/>
  </r>
  <r>
    <x v="2126"/>
    <x v="0"/>
    <x v="2"/>
    <x v="4"/>
    <x v="35"/>
    <x v="208"/>
    <x v="2076"/>
    <x v="454"/>
    <x v="65"/>
    <x v="65"/>
    <x v="0"/>
    <x v="0"/>
    <x v="0"/>
    <x v="2"/>
    <x v="2"/>
  </r>
  <r>
    <x v="2122"/>
    <x v="0"/>
    <x v="6"/>
    <x v="6"/>
    <x v="41"/>
    <x v="34"/>
    <x v="2072"/>
    <x v="456"/>
    <x v="65"/>
    <x v="65"/>
    <x v="0"/>
    <x v="0"/>
    <x v="0"/>
    <x v="6"/>
    <x v="6"/>
  </r>
  <r>
    <x v="2120"/>
    <x v="0"/>
    <x v="10"/>
    <x v="57"/>
    <x v="10"/>
    <x v="19"/>
    <x v="2070"/>
    <x v="454"/>
    <x v="65"/>
    <x v="65"/>
    <x v="0"/>
    <x v="0"/>
    <x v="0"/>
    <x v="10"/>
    <x v="10"/>
  </r>
  <r>
    <x v="2128"/>
    <x v="0"/>
    <x v="3"/>
    <x v="40"/>
    <x v="48"/>
    <x v="54"/>
    <x v="2078"/>
    <x v="460"/>
    <x v="65"/>
    <x v="65"/>
    <x v="0"/>
    <x v="0"/>
    <x v="0"/>
    <x v="3"/>
    <x v="3"/>
  </r>
  <r>
    <x v="2142"/>
    <x v="0"/>
    <x v="11"/>
    <x v="17"/>
    <x v="11"/>
    <x v="18"/>
    <x v="2092"/>
    <x v="459"/>
    <x v="65"/>
    <x v="65"/>
    <x v="0"/>
    <x v="0"/>
    <x v="0"/>
    <x v="11"/>
    <x v="11"/>
  </r>
  <r>
    <x v="2128"/>
    <x v="0"/>
    <x v="4"/>
    <x v="54"/>
    <x v="15"/>
    <x v="18"/>
    <x v="2078"/>
    <x v="460"/>
    <x v="65"/>
    <x v="65"/>
    <x v="0"/>
    <x v="0"/>
    <x v="0"/>
    <x v="4"/>
    <x v="4"/>
  </r>
  <r>
    <x v="2123"/>
    <x v="0"/>
    <x v="11"/>
    <x v="50"/>
    <x v="60"/>
    <x v="1305"/>
    <x v="2073"/>
    <x v="457"/>
    <x v="65"/>
    <x v="65"/>
    <x v="0"/>
    <x v="0"/>
    <x v="0"/>
    <x v="11"/>
    <x v="11"/>
  </r>
  <r>
    <x v="2125"/>
    <x v="0"/>
    <x v="4"/>
    <x v="53"/>
    <x v="44"/>
    <x v="95"/>
    <x v="2075"/>
    <x v="459"/>
    <x v="65"/>
    <x v="65"/>
    <x v="0"/>
    <x v="0"/>
    <x v="0"/>
    <x v="4"/>
    <x v="4"/>
  </r>
  <r>
    <x v="2123"/>
    <x v="0"/>
    <x v="8"/>
    <x v="65"/>
    <x v="75"/>
    <x v="1195"/>
    <x v="2073"/>
    <x v="457"/>
    <x v="65"/>
    <x v="65"/>
    <x v="0"/>
    <x v="0"/>
    <x v="0"/>
    <x v="8"/>
    <x v="8"/>
  </r>
  <r>
    <x v="2128"/>
    <x v="0"/>
    <x v="1"/>
    <x v="90"/>
    <x v="58"/>
    <x v="390"/>
    <x v="2078"/>
    <x v="460"/>
    <x v="65"/>
    <x v="65"/>
    <x v="0"/>
    <x v="0"/>
    <x v="0"/>
    <x v="1"/>
    <x v="1"/>
  </r>
  <r>
    <x v="2125"/>
    <x v="1"/>
    <x v="2"/>
    <x v="42"/>
    <x v="42"/>
    <x v="385"/>
    <x v="2075"/>
    <x v="459"/>
    <x v="65"/>
    <x v="65"/>
    <x v="0"/>
    <x v="0"/>
    <x v="0"/>
    <x v="2"/>
    <x v="2"/>
  </r>
  <r>
    <x v="2120"/>
    <x v="0"/>
    <x v="1"/>
    <x v="94"/>
    <x v="37"/>
    <x v="393"/>
    <x v="2070"/>
    <x v="454"/>
    <x v="65"/>
    <x v="65"/>
    <x v="0"/>
    <x v="0"/>
    <x v="0"/>
    <x v="1"/>
    <x v="1"/>
  </r>
  <r>
    <x v="2126"/>
    <x v="0"/>
    <x v="4"/>
    <x v="37"/>
    <x v="44"/>
    <x v="351"/>
    <x v="2076"/>
    <x v="454"/>
    <x v="65"/>
    <x v="65"/>
    <x v="0"/>
    <x v="0"/>
    <x v="0"/>
    <x v="4"/>
    <x v="4"/>
  </r>
  <r>
    <x v="2155"/>
    <x v="0"/>
    <x v="10"/>
    <x v="50"/>
    <x v="15"/>
    <x v="319"/>
    <x v="2105"/>
    <x v="464"/>
    <x v="65"/>
    <x v="65"/>
    <x v="0"/>
    <x v="0"/>
    <x v="0"/>
    <x v="10"/>
    <x v="10"/>
  </r>
  <r>
    <x v="2160"/>
    <x v="0"/>
    <x v="2"/>
    <x v="26"/>
    <x v="76"/>
    <x v="11"/>
    <x v="2110"/>
    <x v="455"/>
    <x v="65"/>
    <x v="65"/>
    <x v="0"/>
    <x v="0"/>
    <x v="0"/>
    <x v="2"/>
    <x v="2"/>
  </r>
  <r>
    <x v="2156"/>
    <x v="0"/>
    <x v="9"/>
    <x v="48"/>
    <x v="16"/>
    <x v="350"/>
    <x v="2106"/>
    <x v="459"/>
    <x v="65"/>
    <x v="65"/>
    <x v="0"/>
    <x v="0"/>
    <x v="0"/>
    <x v="9"/>
    <x v="9"/>
  </r>
  <r>
    <x v="2126"/>
    <x v="1"/>
    <x v="2"/>
    <x v="51"/>
    <x v="35"/>
    <x v="254"/>
    <x v="2076"/>
    <x v="454"/>
    <x v="65"/>
    <x v="65"/>
    <x v="0"/>
    <x v="0"/>
    <x v="0"/>
    <x v="2"/>
    <x v="2"/>
  </r>
  <r>
    <x v="2157"/>
    <x v="0"/>
    <x v="3"/>
    <x v="46"/>
    <x v="49"/>
    <x v="1781"/>
    <x v="2107"/>
    <x v="454"/>
    <x v="65"/>
    <x v="65"/>
    <x v="0"/>
    <x v="0"/>
    <x v="0"/>
    <x v="3"/>
    <x v="3"/>
  </r>
  <r>
    <x v="2156"/>
    <x v="0"/>
    <x v="4"/>
    <x v="79"/>
    <x v="9"/>
    <x v="6"/>
    <x v="2106"/>
    <x v="459"/>
    <x v="65"/>
    <x v="65"/>
    <x v="0"/>
    <x v="0"/>
    <x v="0"/>
    <x v="4"/>
    <x v="4"/>
  </r>
  <r>
    <x v="2157"/>
    <x v="0"/>
    <x v="1"/>
    <x v="29"/>
    <x v="172"/>
    <x v="1654"/>
    <x v="2107"/>
    <x v="454"/>
    <x v="65"/>
    <x v="65"/>
    <x v="0"/>
    <x v="0"/>
    <x v="0"/>
    <x v="1"/>
    <x v="1"/>
  </r>
  <r>
    <x v="2121"/>
    <x v="1"/>
    <x v="2"/>
    <x v="53"/>
    <x v="38"/>
    <x v="10"/>
    <x v="2071"/>
    <x v="455"/>
    <x v="65"/>
    <x v="65"/>
    <x v="0"/>
    <x v="0"/>
    <x v="0"/>
    <x v="2"/>
    <x v="2"/>
  </r>
  <r>
    <x v="2126"/>
    <x v="0"/>
    <x v="0"/>
    <x v="79"/>
    <x v="62"/>
    <x v="552"/>
    <x v="2076"/>
    <x v="454"/>
    <x v="65"/>
    <x v="65"/>
    <x v="0"/>
    <x v="0"/>
    <x v="0"/>
    <x v="0"/>
    <x v="0"/>
  </r>
  <r>
    <x v="2129"/>
    <x v="0"/>
    <x v="0"/>
    <x v="1"/>
    <x v="30"/>
    <x v="31"/>
    <x v="2079"/>
    <x v="460"/>
    <x v="65"/>
    <x v="65"/>
    <x v="0"/>
    <x v="0"/>
    <x v="0"/>
    <x v="0"/>
    <x v="0"/>
  </r>
  <r>
    <x v="2124"/>
    <x v="0"/>
    <x v="2"/>
    <x v="102"/>
    <x v="131"/>
    <x v="2747"/>
    <x v="2074"/>
    <x v="458"/>
    <x v="65"/>
    <x v="65"/>
    <x v="0"/>
    <x v="0"/>
    <x v="0"/>
    <x v="2"/>
    <x v="2"/>
  </r>
  <r>
    <x v="2124"/>
    <x v="0"/>
    <x v="8"/>
    <x v="80"/>
    <x v="64"/>
    <x v="363"/>
    <x v="2074"/>
    <x v="458"/>
    <x v="65"/>
    <x v="65"/>
    <x v="0"/>
    <x v="0"/>
    <x v="0"/>
    <x v="8"/>
    <x v="8"/>
  </r>
  <r>
    <x v="2133"/>
    <x v="0"/>
    <x v="8"/>
    <x v="37"/>
    <x v="34"/>
    <x v="68"/>
    <x v="2083"/>
    <x v="458"/>
    <x v="65"/>
    <x v="65"/>
    <x v="0"/>
    <x v="0"/>
    <x v="0"/>
    <x v="8"/>
    <x v="8"/>
  </r>
  <r>
    <x v="2133"/>
    <x v="0"/>
    <x v="2"/>
    <x v="56"/>
    <x v="32"/>
    <x v="428"/>
    <x v="2083"/>
    <x v="458"/>
    <x v="65"/>
    <x v="65"/>
    <x v="0"/>
    <x v="0"/>
    <x v="0"/>
    <x v="2"/>
    <x v="2"/>
  </r>
  <r>
    <x v="2162"/>
    <x v="0"/>
    <x v="5"/>
    <x v="20"/>
    <x v="6"/>
    <x v="7"/>
    <x v="2112"/>
    <x v="459"/>
    <x v="65"/>
    <x v="65"/>
    <x v="0"/>
    <x v="0"/>
    <x v="0"/>
    <x v="5"/>
    <x v="5"/>
  </r>
  <r>
    <x v="2166"/>
    <x v="0"/>
    <x v="11"/>
    <x v="50"/>
    <x v="4"/>
    <x v="31"/>
    <x v="2116"/>
    <x v="460"/>
    <x v="65"/>
    <x v="65"/>
    <x v="0"/>
    <x v="0"/>
    <x v="0"/>
    <x v="11"/>
    <x v="11"/>
  </r>
  <r>
    <x v="2165"/>
    <x v="0"/>
    <x v="11"/>
    <x v="93"/>
    <x v="18"/>
    <x v="180"/>
    <x v="2115"/>
    <x v="460"/>
    <x v="65"/>
    <x v="65"/>
    <x v="0"/>
    <x v="0"/>
    <x v="0"/>
    <x v="11"/>
    <x v="11"/>
  </r>
  <r>
    <x v="2132"/>
    <x v="0"/>
    <x v="11"/>
    <x v="94"/>
    <x v="120"/>
    <x v="2047"/>
    <x v="2082"/>
    <x v="457"/>
    <x v="65"/>
    <x v="65"/>
    <x v="0"/>
    <x v="0"/>
    <x v="0"/>
    <x v="11"/>
    <x v="11"/>
  </r>
  <r>
    <x v="2131"/>
    <x v="0"/>
    <x v="4"/>
    <x v="19"/>
    <x v="21"/>
    <x v="21"/>
    <x v="2081"/>
    <x v="461"/>
    <x v="65"/>
    <x v="65"/>
    <x v="0"/>
    <x v="0"/>
    <x v="0"/>
    <x v="4"/>
    <x v="4"/>
  </r>
  <r>
    <x v="2130"/>
    <x v="0"/>
    <x v="7"/>
    <x v="23"/>
    <x v="16"/>
    <x v="54"/>
    <x v="2080"/>
    <x v="459"/>
    <x v="65"/>
    <x v="65"/>
    <x v="0"/>
    <x v="0"/>
    <x v="0"/>
    <x v="7"/>
    <x v="7"/>
  </r>
  <r>
    <x v="2161"/>
    <x v="0"/>
    <x v="5"/>
    <x v="20"/>
    <x v="12"/>
    <x v="6"/>
    <x v="2111"/>
    <x v="458"/>
    <x v="65"/>
    <x v="65"/>
    <x v="0"/>
    <x v="0"/>
    <x v="0"/>
    <x v="5"/>
    <x v="5"/>
  </r>
  <r>
    <x v="2131"/>
    <x v="0"/>
    <x v="10"/>
    <x v="9"/>
    <x v="7"/>
    <x v="282"/>
    <x v="2081"/>
    <x v="461"/>
    <x v="65"/>
    <x v="65"/>
    <x v="0"/>
    <x v="0"/>
    <x v="0"/>
    <x v="10"/>
    <x v="10"/>
  </r>
  <r>
    <x v="2164"/>
    <x v="0"/>
    <x v="3"/>
    <x v="54"/>
    <x v="102"/>
    <x v="13"/>
    <x v="2114"/>
    <x v="463"/>
    <x v="65"/>
    <x v="65"/>
    <x v="0"/>
    <x v="0"/>
    <x v="0"/>
    <x v="3"/>
    <x v="3"/>
  </r>
  <r>
    <x v="2165"/>
    <x v="0"/>
    <x v="9"/>
    <x v="79"/>
    <x v="18"/>
    <x v="7"/>
    <x v="2115"/>
    <x v="460"/>
    <x v="65"/>
    <x v="65"/>
    <x v="0"/>
    <x v="0"/>
    <x v="0"/>
    <x v="9"/>
    <x v="9"/>
  </r>
  <r>
    <x v="2163"/>
    <x v="0"/>
    <x v="11"/>
    <x v="11"/>
    <x v="3"/>
    <x v="75"/>
    <x v="2113"/>
    <x v="455"/>
    <x v="65"/>
    <x v="65"/>
    <x v="0"/>
    <x v="0"/>
    <x v="0"/>
    <x v="11"/>
    <x v="11"/>
  </r>
  <r>
    <x v="2167"/>
    <x v="0"/>
    <x v="11"/>
    <x v="60"/>
    <x v="118"/>
    <x v="917"/>
    <x v="2117"/>
    <x v="453"/>
    <x v="65"/>
    <x v="65"/>
    <x v="0"/>
    <x v="0"/>
    <x v="0"/>
    <x v="11"/>
    <x v="11"/>
  </r>
  <r>
    <x v="2131"/>
    <x v="0"/>
    <x v="2"/>
    <x v="178"/>
    <x v="187"/>
    <x v="2748"/>
    <x v="2081"/>
    <x v="461"/>
    <x v="65"/>
    <x v="65"/>
    <x v="0"/>
    <x v="0"/>
    <x v="0"/>
    <x v="2"/>
    <x v="2"/>
  </r>
  <r>
    <x v="2132"/>
    <x v="0"/>
    <x v="0"/>
    <x v="9"/>
    <x v="8"/>
    <x v="8"/>
    <x v="2082"/>
    <x v="457"/>
    <x v="65"/>
    <x v="65"/>
    <x v="0"/>
    <x v="0"/>
    <x v="0"/>
    <x v="0"/>
    <x v="0"/>
  </r>
  <r>
    <x v="2164"/>
    <x v="0"/>
    <x v="9"/>
    <x v="19"/>
    <x v="49"/>
    <x v="371"/>
    <x v="2114"/>
    <x v="463"/>
    <x v="65"/>
    <x v="65"/>
    <x v="0"/>
    <x v="0"/>
    <x v="0"/>
    <x v="9"/>
    <x v="9"/>
  </r>
  <r>
    <x v="2131"/>
    <x v="1"/>
    <x v="2"/>
    <x v="266"/>
    <x v="187"/>
    <x v="2749"/>
    <x v="2081"/>
    <x v="461"/>
    <x v="65"/>
    <x v="65"/>
    <x v="0"/>
    <x v="0"/>
    <x v="0"/>
    <x v="2"/>
    <x v="2"/>
  </r>
  <r>
    <x v="2164"/>
    <x v="0"/>
    <x v="2"/>
    <x v="42"/>
    <x v="114"/>
    <x v="394"/>
    <x v="2114"/>
    <x v="463"/>
    <x v="65"/>
    <x v="65"/>
    <x v="0"/>
    <x v="0"/>
    <x v="0"/>
    <x v="2"/>
    <x v="2"/>
  </r>
  <r>
    <x v="2164"/>
    <x v="1"/>
    <x v="2"/>
    <x v="34"/>
    <x v="114"/>
    <x v="31"/>
    <x v="2114"/>
    <x v="463"/>
    <x v="65"/>
    <x v="65"/>
    <x v="0"/>
    <x v="0"/>
    <x v="0"/>
    <x v="2"/>
    <x v="2"/>
  </r>
  <r>
    <x v="2149"/>
    <x v="0"/>
    <x v="10"/>
    <x v="11"/>
    <x v="36"/>
    <x v="34"/>
    <x v="2099"/>
    <x v="454"/>
    <x v="65"/>
    <x v="65"/>
    <x v="0"/>
    <x v="0"/>
    <x v="0"/>
    <x v="10"/>
    <x v="10"/>
  </r>
  <r>
    <x v="2151"/>
    <x v="0"/>
    <x v="4"/>
    <x v="8"/>
    <x v="13"/>
    <x v="232"/>
    <x v="2101"/>
    <x v="464"/>
    <x v="65"/>
    <x v="65"/>
    <x v="0"/>
    <x v="0"/>
    <x v="0"/>
    <x v="4"/>
    <x v="4"/>
  </r>
  <r>
    <x v="2154"/>
    <x v="0"/>
    <x v="2"/>
    <x v="107"/>
    <x v="86"/>
    <x v="2750"/>
    <x v="2104"/>
    <x v="457"/>
    <x v="65"/>
    <x v="65"/>
    <x v="0"/>
    <x v="0"/>
    <x v="0"/>
    <x v="2"/>
    <x v="2"/>
  </r>
  <r>
    <x v="2157"/>
    <x v="0"/>
    <x v="7"/>
    <x v="5"/>
    <x v="56"/>
    <x v="727"/>
    <x v="2107"/>
    <x v="454"/>
    <x v="65"/>
    <x v="65"/>
    <x v="0"/>
    <x v="0"/>
    <x v="0"/>
    <x v="7"/>
    <x v="7"/>
  </r>
  <r>
    <x v="2154"/>
    <x v="0"/>
    <x v="8"/>
    <x v="124"/>
    <x v="161"/>
    <x v="34"/>
    <x v="2104"/>
    <x v="457"/>
    <x v="65"/>
    <x v="65"/>
    <x v="0"/>
    <x v="0"/>
    <x v="0"/>
    <x v="8"/>
    <x v="8"/>
  </r>
  <r>
    <x v="2160"/>
    <x v="0"/>
    <x v="6"/>
    <x v="30"/>
    <x v="8"/>
    <x v="13"/>
    <x v="2110"/>
    <x v="455"/>
    <x v="65"/>
    <x v="65"/>
    <x v="0"/>
    <x v="0"/>
    <x v="0"/>
    <x v="6"/>
    <x v="6"/>
  </r>
  <r>
    <x v="2156"/>
    <x v="0"/>
    <x v="2"/>
    <x v="7"/>
    <x v="8"/>
    <x v="11"/>
    <x v="2106"/>
    <x v="459"/>
    <x v="65"/>
    <x v="65"/>
    <x v="0"/>
    <x v="0"/>
    <x v="0"/>
    <x v="2"/>
    <x v="2"/>
  </r>
  <r>
    <x v="2156"/>
    <x v="1"/>
    <x v="2"/>
    <x v="7"/>
    <x v="8"/>
    <x v="11"/>
    <x v="2106"/>
    <x v="459"/>
    <x v="65"/>
    <x v="65"/>
    <x v="0"/>
    <x v="0"/>
    <x v="0"/>
    <x v="2"/>
    <x v="2"/>
  </r>
  <r>
    <x v="2159"/>
    <x v="0"/>
    <x v="7"/>
    <x v="92"/>
    <x v="11"/>
    <x v="176"/>
    <x v="2109"/>
    <x v="463"/>
    <x v="65"/>
    <x v="65"/>
    <x v="0"/>
    <x v="0"/>
    <x v="0"/>
    <x v="7"/>
    <x v="7"/>
  </r>
  <r>
    <x v="2150"/>
    <x v="0"/>
    <x v="10"/>
    <x v="21"/>
    <x v="94"/>
    <x v="6"/>
    <x v="2100"/>
    <x v="453"/>
    <x v="65"/>
    <x v="65"/>
    <x v="0"/>
    <x v="0"/>
    <x v="0"/>
    <x v="10"/>
    <x v="10"/>
  </r>
  <r>
    <x v="2151"/>
    <x v="1"/>
    <x v="2"/>
    <x v="5"/>
    <x v="23"/>
    <x v="178"/>
    <x v="2101"/>
    <x v="464"/>
    <x v="65"/>
    <x v="65"/>
    <x v="0"/>
    <x v="0"/>
    <x v="0"/>
    <x v="2"/>
    <x v="2"/>
  </r>
  <r>
    <x v="2154"/>
    <x v="0"/>
    <x v="6"/>
    <x v="38"/>
    <x v="39"/>
    <x v="34"/>
    <x v="2104"/>
    <x v="457"/>
    <x v="65"/>
    <x v="65"/>
    <x v="0"/>
    <x v="0"/>
    <x v="0"/>
    <x v="6"/>
    <x v="6"/>
  </r>
  <r>
    <x v="2152"/>
    <x v="0"/>
    <x v="3"/>
    <x v="51"/>
    <x v="21"/>
    <x v="1538"/>
    <x v="2102"/>
    <x v="458"/>
    <x v="65"/>
    <x v="65"/>
    <x v="0"/>
    <x v="0"/>
    <x v="0"/>
    <x v="3"/>
    <x v="3"/>
  </r>
  <r>
    <x v="2156"/>
    <x v="0"/>
    <x v="0"/>
    <x v="6"/>
    <x v="6"/>
    <x v="6"/>
    <x v="2106"/>
    <x v="459"/>
    <x v="65"/>
    <x v="65"/>
    <x v="0"/>
    <x v="0"/>
    <x v="0"/>
    <x v="0"/>
    <x v="0"/>
  </r>
  <r>
    <x v="2149"/>
    <x v="0"/>
    <x v="5"/>
    <x v="0"/>
    <x v="85"/>
    <x v="126"/>
    <x v="2099"/>
    <x v="454"/>
    <x v="65"/>
    <x v="65"/>
    <x v="0"/>
    <x v="0"/>
    <x v="0"/>
    <x v="5"/>
    <x v="5"/>
  </r>
  <r>
    <x v="2157"/>
    <x v="0"/>
    <x v="8"/>
    <x v="98"/>
    <x v="72"/>
    <x v="1198"/>
    <x v="2107"/>
    <x v="454"/>
    <x v="65"/>
    <x v="65"/>
    <x v="0"/>
    <x v="0"/>
    <x v="0"/>
    <x v="8"/>
    <x v="8"/>
  </r>
  <r>
    <x v="2150"/>
    <x v="0"/>
    <x v="11"/>
    <x v="54"/>
    <x v="61"/>
    <x v="6"/>
    <x v="2100"/>
    <x v="453"/>
    <x v="65"/>
    <x v="65"/>
    <x v="0"/>
    <x v="0"/>
    <x v="0"/>
    <x v="11"/>
    <x v="11"/>
  </r>
  <r>
    <x v="2159"/>
    <x v="0"/>
    <x v="1"/>
    <x v="36"/>
    <x v="2"/>
    <x v="37"/>
    <x v="2109"/>
    <x v="463"/>
    <x v="65"/>
    <x v="65"/>
    <x v="0"/>
    <x v="0"/>
    <x v="0"/>
    <x v="1"/>
    <x v="1"/>
  </r>
  <r>
    <x v="2159"/>
    <x v="0"/>
    <x v="3"/>
    <x v="40"/>
    <x v="27"/>
    <x v="758"/>
    <x v="2109"/>
    <x v="463"/>
    <x v="65"/>
    <x v="65"/>
    <x v="0"/>
    <x v="0"/>
    <x v="0"/>
    <x v="3"/>
    <x v="3"/>
  </r>
  <r>
    <x v="2167"/>
    <x v="0"/>
    <x v="7"/>
    <x v="11"/>
    <x v="7"/>
    <x v="6"/>
    <x v="2117"/>
    <x v="453"/>
    <x v="65"/>
    <x v="65"/>
    <x v="0"/>
    <x v="0"/>
    <x v="0"/>
    <x v="7"/>
    <x v="7"/>
  </r>
  <r>
    <x v="2169"/>
    <x v="0"/>
    <x v="10"/>
    <x v="63"/>
    <x v="54"/>
    <x v="347"/>
    <x v="2119"/>
    <x v="458"/>
    <x v="65"/>
    <x v="65"/>
    <x v="0"/>
    <x v="0"/>
    <x v="0"/>
    <x v="10"/>
    <x v="10"/>
  </r>
  <r>
    <x v="2158"/>
    <x v="0"/>
    <x v="6"/>
    <x v="53"/>
    <x v="48"/>
    <x v="17"/>
    <x v="2108"/>
    <x v="464"/>
    <x v="65"/>
    <x v="65"/>
    <x v="0"/>
    <x v="0"/>
    <x v="0"/>
    <x v="6"/>
    <x v="6"/>
  </r>
  <r>
    <x v="2145"/>
    <x v="0"/>
    <x v="11"/>
    <x v="3"/>
    <x v="5"/>
    <x v="37"/>
    <x v="2095"/>
    <x v="456"/>
    <x v="65"/>
    <x v="65"/>
    <x v="0"/>
    <x v="0"/>
    <x v="0"/>
    <x v="11"/>
    <x v="11"/>
  </r>
  <r>
    <x v="2154"/>
    <x v="0"/>
    <x v="5"/>
    <x v="79"/>
    <x v="13"/>
    <x v="37"/>
    <x v="2104"/>
    <x v="457"/>
    <x v="65"/>
    <x v="65"/>
    <x v="0"/>
    <x v="0"/>
    <x v="0"/>
    <x v="5"/>
    <x v="5"/>
  </r>
  <r>
    <x v="2162"/>
    <x v="0"/>
    <x v="0"/>
    <x v="93"/>
    <x v="9"/>
    <x v="63"/>
    <x v="2112"/>
    <x v="459"/>
    <x v="65"/>
    <x v="65"/>
    <x v="0"/>
    <x v="0"/>
    <x v="0"/>
    <x v="0"/>
    <x v="0"/>
  </r>
  <r>
    <x v="2165"/>
    <x v="1"/>
    <x v="2"/>
    <x v="9"/>
    <x v="63"/>
    <x v="76"/>
    <x v="2115"/>
    <x v="460"/>
    <x v="65"/>
    <x v="65"/>
    <x v="0"/>
    <x v="0"/>
    <x v="0"/>
    <x v="2"/>
    <x v="2"/>
  </r>
  <r>
    <x v="2166"/>
    <x v="0"/>
    <x v="9"/>
    <x v="35"/>
    <x v="81"/>
    <x v="11"/>
    <x v="2116"/>
    <x v="460"/>
    <x v="65"/>
    <x v="65"/>
    <x v="0"/>
    <x v="0"/>
    <x v="0"/>
    <x v="9"/>
    <x v="9"/>
  </r>
  <r>
    <x v="2130"/>
    <x v="0"/>
    <x v="5"/>
    <x v="12"/>
    <x v="6"/>
    <x v="145"/>
    <x v="2080"/>
    <x v="459"/>
    <x v="65"/>
    <x v="65"/>
    <x v="0"/>
    <x v="0"/>
    <x v="0"/>
    <x v="5"/>
    <x v="5"/>
  </r>
  <r>
    <x v="2131"/>
    <x v="0"/>
    <x v="3"/>
    <x v="98"/>
    <x v="105"/>
    <x v="468"/>
    <x v="2081"/>
    <x v="461"/>
    <x v="65"/>
    <x v="65"/>
    <x v="0"/>
    <x v="0"/>
    <x v="0"/>
    <x v="3"/>
    <x v="3"/>
  </r>
  <r>
    <x v="2130"/>
    <x v="0"/>
    <x v="6"/>
    <x v="4"/>
    <x v="15"/>
    <x v="241"/>
    <x v="2080"/>
    <x v="459"/>
    <x v="65"/>
    <x v="65"/>
    <x v="0"/>
    <x v="0"/>
    <x v="0"/>
    <x v="6"/>
    <x v="6"/>
  </r>
  <r>
    <x v="2161"/>
    <x v="0"/>
    <x v="6"/>
    <x v="9"/>
    <x v="43"/>
    <x v="183"/>
    <x v="2111"/>
    <x v="458"/>
    <x v="65"/>
    <x v="65"/>
    <x v="0"/>
    <x v="0"/>
    <x v="0"/>
    <x v="6"/>
    <x v="6"/>
  </r>
  <r>
    <x v="2162"/>
    <x v="0"/>
    <x v="6"/>
    <x v="30"/>
    <x v="62"/>
    <x v="7"/>
    <x v="2112"/>
    <x v="459"/>
    <x v="65"/>
    <x v="65"/>
    <x v="0"/>
    <x v="0"/>
    <x v="0"/>
    <x v="6"/>
    <x v="6"/>
  </r>
  <r>
    <x v="2163"/>
    <x v="0"/>
    <x v="0"/>
    <x v="0"/>
    <x v="85"/>
    <x v="126"/>
    <x v="2113"/>
    <x v="455"/>
    <x v="65"/>
    <x v="65"/>
    <x v="0"/>
    <x v="0"/>
    <x v="0"/>
    <x v="0"/>
    <x v="0"/>
  </r>
  <r>
    <x v="2164"/>
    <x v="0"/>
    <x v="7"/>
    <x v="21"/>
    <x v="18"/>
    <x v="11"/>
    <x v="2114"/>
    <x v="463"/>
    <x v="65"/>
    <x v="65"/>
    <x v="0"/>
    <x v="0"/>
    <x v="0"/>
    <x v="7"/>
    <x v="7"/>
  </r>
  <r>
    <x v="2167"/>
    <x v="0"/>
    <x v="8"/>
    <x v="91"/>
    <x v="120"/>
    <x v="867"/>
    <x v="2117"/>
    <x v="453"/>
    <x v="65"/>
    <x v="65"/>
    <x v="0"/>
    <x v="0"/>
    <x v="0"/>
    <x v="8"/>
    <x v="8"/>
  </r>
  <r>
    <x v="2131"/>
    <x v="0"/>
    <x v="1"/>
    <x v="107"/>
    <x v="162"/>
    <x v="2020"/>
    <x v="2081"/>
    <x v="461"/>
    <x v="65"/>
    <x v="65"/>
    <x v="0"/>
    <x v="0"/>
    <x v="0"/>
    <x v="1"/>
    <x v="1"/>
  </r>
  <r>
    <x v="2161"/>
    <x v="0"/>
    <x v="10"/>
    <x v="9"/>
    <x v="43"/>
    <x v="183"/>
    <x v="2111"/>
    <x v="458"/>
    <x v="65"/>
    <x v="65"/>
    <x v="0"/>
    <x v="0"/>
    <x v="0"/>
    <x v="10"/>
    <x v="10"/>
  </r>
  <r>
    <x v="2165"/>
    <x v="0"/>
    <x v="2"/>
    <x v="9"/>
    <x v="63"/>
    <x v="76"/>
    <x v="2115"/>
    <x v="460"/>
    <x v="65"/>
    <x v="65"/>
    <x v="0"/>
    <x v="0"/>
    <x v="0"/>
    <x v="2"/>
    <x v="2"/>
  </r>
  <r>
    <x v="2166"/>
    <x v="0"/>
    <x v="2"/>
    <x v="84"/>
    <x v="2"/>
    <x v="34"/>
    <x v="2116"/>
    <x v="460"/>
    <x v="65"/>
    <x v="65"/>
    <x v="0"/>
    <x v="0"/>
    <x v="0"/>
    <x v="2"/>
    <x v="2"/>
  </r>
  <r>
    <x v="2119"/>
    <x v="0"/>
    <x v="0"/>
    <x v="0"/>
    <x v="41"/>
    <x v="6"/>
    <x v="2069"/>
    <x v="453"/>
    <x v="65"/>
    <x v="65"/>
    <x v="0"/>
    <x v="0"/>
    <x v="0"/>
    <x v="0"/>
    <x v="0"/>
  </r>
  <r>
    <x v="2164"/>
    <x v="0"/>
    <x v="1"/>
    <x v="14"/>
    <x v="99"/>
    <x v="735"/>
    <x v="2114"/>
    <x v="463"/>
    <x v="65"/>
    <x v="65"/>
    <x v="0"/>
    <x v="0"/>
    <x v="0"/>
    <x v="1"/>
    <x v="1"/>
  </r>
  <r>
    <x v="2166"/>
    <x v="1"/>
    <x v="2"/>
    <x v="36"/>
    <x v="2"/>
    <x v="37"/>
    <x v="2116"/>
    <x v="460"/>
    <x v="65"/>
    <x v="65"/>
    <x v="0"/>
    <x v="0"/>
    <x v="0"/>
    <x v="2"/>
    <x v="2"/>
  </r>
  <r>
    <x v="2165"/>
    <x v="0"/>
    <x v="7"/>
    <x v="16"/>
    <x v="45"/>
    <x v="145"/>
    <x v="2115"/>
    <x v="460"/>
    <x v="65"/>
    <x v="65"/>
    <x v="0"/>
    <x v="0"/>
    <x v="0"/>
    <x v="7"/>
    <x v="7"/>
  </r>
  <r>
    <x v="2119"/>
    <x v="0"/>
    <x v="11"/>
    <x v="51"/>
    <x v="60"/>
    <x v="71"/>
    <x v="2069"/>
    <x v="453"/>
    <x v="65"/>
    <x v="65"/>
    <x v="0"/>
    <x v="0"/>
    <x v="0"/>
    <x v="11"/>
    <x v="11"/>
  </r>
  <r>
    <x v="2166"/>
    <x v="0"/>
    <x v="7"/>
    <x v="21"/>
    <x v="65"/>
    <x v="75"/>
    <x v="2116"/>
    <x v="460"/>
    <x v="65"/>
    <x v="65"/>
    <x v="0"/>
    <x v="0"/>
    <x v="0"/>
    <x v="7"/>
    <x v="7"/>
  </r>
  <r>
    <x v="2132"/>
    <x v="0"/>
    <x v="8"/>
    <x v="39"/>
    <x v="125"/>
    <x v="2751"/>
    <x v="2082"/>
    <x v="457"/>
    <x v="65"/>
    <x v="65"/>
    <x v="0"/>
    <x v="0"/>
    <x v="0"/>
    <x v="8"/>
    <x v="8"/>
  </r>
  <r>
    <x v="2166"/>
    <x v="0"/>
    <x v="4"/>
    <x v="15"/>
    <x v="61"/>
    <x v="192"/>
    <x v="2116"/>
    <x v="460"/>
    <x v="65"/>
    <x v="65"/>
    <x v="0"/>
    <x v="0"/>
    <x v="0"/>
    <x v="4"/>
    <x v="4"/>
  </r>
  <r>
    <x v="2131"/>
    <x v="0"/>
    <x v="7"/>
    <x v="10"/>
    <x v="9"/>
    <x v="9"/>
    <x v="2081"/>
    <x v="461"/>
    <x v="65"/>
    <x v="65"/>
    <x v="0"/>
    <x v="0"/>
    <x v="0"/>
    <x v="7"/>
    <x v="7"/>
  </r>
  <r>
    <x v="2130"/>
    <x v="0"/>
    <x v="10"/>
    <x v="24"/>
    <x v="34"/>
    <x v="78"/>
    <x v="2080"/>
    <x v="459"/>
    <x v="65"/>
    <x v="65"/>
    <x v="0"/>
    <x v="0"/>
    <x v="0"/>
    <x v="10"/>
    <x v="10"/>
  </r>
  <r>
    <x v="2163"/>
    <x v="0"/>
    <x v="8"/>
    <x v="37"/>
    <x v="34"/>
    <x v="68"/>
    <x v="2113"/>
    <x v="455"/>
    <x v="65"/>
    <x v="65"/>
    <x v="0"/>
    <x v="0"/>
    <x v="0"/>
    <x v="8"/>
    <x v="8"/>
  </r>
  <r>
    <x v="2165"/>
    <x v="0"/>
    <x v="4"/>
    <x v="6"/>
    <x v="0"/>
    <x v="145"/>
    <x v="2115"/>
    <x v="460"/>
    <x v="65"/>
    <x v="65"/>
    <x v="0"/>
    <x v="0"/>
    <x v="0"/>
    <x v="4"/>
    <x v="4"/>
  </r>
  <r>
    <x v="2122"/>
    <x v="0"/>
    <x v="0"/>
    <x v="12"/>
    <x v="45"/>
    <x v="6"/>
    <x v="2072"/>
    <x v="456"/>
    <x v="65"/>
    <x v="65"/>
    <x v="0"/>
    <x v="0"/>
    <x v="0"/>
    <x v="0"/>
    <x v="0"/>
  </r>
  <r>
    <x v="2129"/>
    <x v="0"/>
    <x v="6"/>
    <x v="101"/>
    <x v="108"/>
    <x v="1331"/>
    <x v="2079"/>
    <x v="460"/>
    <x v="65"/>
    <x v="65"/>
    <x v="0"/>
    <x v="0"/>
    <x v="0"/>
    <x v="6"/>
    <x v="6"/>
  </r>
  <r>
    <x v="2132"/>
    <x v="0"/>
    <x v="2"/>
    <x v="99"/>
    <x v="67"/>
    <x v="68"/>
    <x v="2082"/>
    <x v="457"/>
    <x v="65"/>
    <x v="65"/>
    <x v="0"/>
    <x v="0"/>
    <x v="0"/>
    <x v="2"/>
    <x v="2"/>
  </r>
  <r>
    <x v="2137"/>
    <x v="0"/>
    <x v="8"/>
    <x v="65"/>
    <x v="4"/>
    <x v="426"/>
    <x v="2087"/>
    <x v="459"/>
    <x v="65"/>
    <x v="65"/>
    <x v="0"/>
    <x v="0"/>
    <x v="0"/>
    <x v="8"/>
    <x v="8"/>
  </r>
  <r>
    <x v="2135"/>
    <x v="0"/>
    <x v="5"/>
    <x v="21"/>
    <x v="63"/>
    <x v="13"/>
    <x v="2085"/>
    <x v="459"/>
    <x v="65"/>
    <x v="65"/>
    <x v="0"/>
    <x v="0"/>
    <x v="0"/>
    <x v="5"/>
    <x v="5"/>
  </r>
  <r>
    <x v="2136"/>
    <x v="0"/>
    <x v="3"/>
    <x v="92"/>
    <x v="11"/>
    <x v="176"/>
    <x v="2086"/>
    <x v="462"/>
    <x v="65"/>
    <x v="65"/>
    <x v="0"/>
    <x v="0"/>
    <x v="0"/>
    <x v="3"/>
    <x v="3"/>
  </r>
  <r>
    <x v="2139"/>
    <x v="0"/>
    <x v="8"/>
    <x v="57"/>
    <x v="56"/>
    <x v="217"/>
    <x v="2089"/>
    <x v="459"/>
    <x v="65"/>
    <x v="65"/>
    <x v="0"/>
    <x v="0"/>
    <x v="0"/>
    <x v="8"/>
    <x v="8"/>
  </r>
  <r>
    <x v="2170"/>
    <x v="0"/>
    <x v="0"/>
    <x v="92"/>
    <x v="43"/>
    <x v="137"/>
    <x v="2120"/>
    <x v="460"/>
    <x v="65"/>
    <x v="65"/>
    <x v="0"/>
    <x v="0"/>
    <x v="0"/>
    <x v="0"/>
    <x v="0"/>
  </r>
  <r>
    <x v="2146"/>
    <x v="0"/>
    <x v="9"/>
    <x v="5"/>
    <x v="8"/>
    <x v="10"/>
    <x v="2096"/>
    <x v="456"/>
    <x v="65"/>
    <x v="65"/>
    <x v="0"/>
    <x v="0"/>
    <x v="0"/>
    <x v="9"/>
    <x v="9"/>
  </r>
  <r>
    <x v="2144"/>
    <x v="0"/>
    <x v="10"/>
    <x v="20"/>
    <x v="6"/>
    <x v="7"/>
    <x v="2094"/>
    <x v="463"/>
    <x v="65"/>
    <x v="65"/>
    <x v="0"/>
    <x v="0"/>
    <x v="0"/>
    <x v="10"/>
    <x v="10"/>
  </r>
  <r>
    <x v="2138"/>
    <x v="0"/>
    <x v="6"/>
    <x v="5"/>
    <x v="11"/>
    <x v="12"/>
    <x v="2088"/>
    <x v="455"/>
    <x v="65"/>
    <x v="65"/>
    <x v="0"/>
    <x v="0"/>
    <x v="0"/>
    <x v="6"/>
    <x v="6"/>
  </r>
  <r>
    <x v="2141"/>
    <x v="0"/>
    <x v="5"/>
    <x v="16"/>
    <x v="12"/>
    <x v="102"/>
    <x v="2091"/>
    <x v="454"/>
    <x v="65"/>
    <x v="65"/>
    <x v="0"/>
    <x v="0"/>
    <x v="0"/>
    <x v="5"/>
    <x v="5"/>
  </r>
  <r>
    <x v="2147"/>
    <x v="0"/>
    <x v="9"/>
    <x v="9"/>
    <x v="43"/>
    <x v="183"/>
    <x v="2097"/>
    <x v="458"/>
    <x v="65"/>
    <x v="65"/>
    <x v="0"/>
    <x v="0"/>
    <x v="0"/>
    <x v="9"/>
    <x v="9"/>
  </r>
  <r>
    <x v="2140"/>
    <x v="0"/>
    <x v="9"/>
    <x v="4"/>
    <x v="47"/>
    <x v="346"/>
    <x v="2090"/>
    <x v="454"/>
    <x v="65"/>
    <x v="65"/>
    <x v="0"/>
    <x v="0"/>
    <x v="0"/>
    <x v="9"/>
    <x v="9"/>
  </r>
  <r>
    <x v="2170"/>
    <x v="0"/>
    <x v="5"/>
    <x v="93"/>
    <x v="9"/>
    <x v="63"/>
    <x v="2120"/>
    <x v="460"/>
    <x v="65"/>
    <x v="65"/>
    <x v="0"/>
    <x v="0"/>
    <x v="0"/>
    <x v="5"/>
    <x v="5"/>
  </r>
  <r>
    <x v="2140"/>
    <x v="0"/>
    <x v="4"/>
    <x v="48"/>
    <x v="3"/>
    <x v="186"/>
    <x v="2090"/>
    <x v="454"/>
    <x v="65"/>
    <x v="65"/>
    <x v="0"/>
    <x v="0"/>
    <x v="0"/>
    <x v="4"/>
    <x v="4"/>
  </r>
  <r>
    <x v="2147"/>
    <x v="1"/>
    <x v="2"/>
    <x v="13"/>
    <x v="18"/>
    <x v="19"/>
    <x v="2097"/>
    <x v="458"/>
    <x v="65"/>
    <x v="65"/>
    <x v="0"/>
    <x v="0"/>
    <x v="0"/>
    <x v="2"/>
    <x v="2"/>
  </r>
  <r>
    <x v="2148"/>
    <x v="0"/>
    <x v="6"/>
    <x v="21"/>
    <x v="65"/>
    <x v="75"/>
    <x v="2098"/>
    <x v="462"/>
    <x v="65"/>
    <x v="65"/>
    <x v="0"/>
    <x v="0"/>
    <x v="0"/>
    <x v="6"/>
    <x v="6"/>
  </r>
  <r>
    <x v="2143"/>
    <x v="0"/>
    <x v="11"/>
    <x v="42"/>
    <x v="99"/>
    <x v="1199"/>
    <x v="2093"/>
    <x v="462"/>
    <x v="65"/>
    <x v="65"/>
    <x v="0"/>
    <x v="0"/>
    <x v="0"/>
    <x v="11"/>
    <x v="11"/>
  </r>
  <r>
    <x v="2144"/>
    <x v="0"/>
    <x v="6"/>
    <x v="6"/>
    <x v="6"/>
    <x v="6"/>
    <x v="2094"/>
    <x v="463"/>
    <x v="65"/>
    <x v="65"/>
    <x v="0"/>
    <x v="0"/>
    <x v="0"/>
    <x v="6"/>
    <x v="6"/>
  </r>
  <r>
    <x v="2144"/>
    <x v="0"/>
    <x v="5"/>
    <x v="75"/>
    <x v="91"/>
    <x v="124"/>
    <x v="2094"/>
    <x v="463"/>
    <x v="65"/>
    <x v="65"/>
    <x v="0"/>
    <x v="0"/>
    <x v="0"/>
    <x v="5"/>
    <x v="5"/>
  </r>
  <r>
    <x v="2136"/>
    <x v="0"/>
    <x v="7"/>
    <x v="79"/>
    <x v="13"/>
    <x v="37"/>
    <x v="2086"/>
    <x v="462"/>
    <x v="65"/>
    <x v="65"/>
    <x v="0"/>
    <x v="0"/>
    <x v="0"/>
    <x v="7"/>
    <x v="7"/>
  </r>
  <r>
    <x v="2133"/>
    <x v="0"/>
    <x v="9"/>
    <x v="4"/>
    <x v="60"/>
    <x v="200"/>
    <x v="2083"/>
    <x v="458"/>
    <x v="65"/>
    <x v="65"/>
    <x v="0"/>
    <x v="0"/>
    <x v="0"/>
    <x v="9"/>
    <x v="9"/>
  </r>
  <r>
    <x v="2123"/>
    <x v="1"/>
    <x v="2"/>
    <x v="35"/>
    <x v="15"/>
    <x v="247"/>
    <x v="2073"/>
    <x v="457"/>
    <x v="65"/>
    <x v="65"/>
    <x v="0"/>
    <x v="0"/>
    <x v="0"/>
    <x v="2"/>
    <x v="2"/>
  </r>
  <r>
    <x v="2136"/>
    <x v="1"/>
    <x v="2"/>
    <x v="4"/>
    <x v="38"/>
    <x v="19"/>
    <x v="2086"/>
    <x v="462"/>
    <x v="65"/>
    <x v="65"/>
    <x v="0"/>
    <x v="0"/>
    <x v="0"/>
    <x v="2"/>
    <x v="2"/>
  </r>
  <r>
    <x v="2135"/>
    <x v="0"/>
    <x v="6"/>
    <x v="90"/>
    <x v="58"/>
    <x v="390"/>
    <x v="2085"/>
    <x v="459"/>
    <x v="65"/>
    <x v="65"/>
    <x v="0"/>
    <x v="0"/>
    <x v="0"/>
    <x v="6"/>
    <x v="6"/>
  </r>
  <r>
    <x v="2123"/>
    <x v="0"/>
    <x v="2"/>
    <x v="50"/>
    <x v="15"/>
    <x v="319"/>
    <x v="2073"/>
    <x v="457"/>
    <x v="65"/>
    <x v="65"/>
    <x v="0"/>
    <x v="0"/>
    <x v="0"/>
    <x v="2"/>
    <x v="2"/>
  </r>
  <r>
    <x v="2127"/>
    <x v="0"/>
    <x v="10"/>
    <x v="21"/>
    <x v="13"/>
    <x v="22"/>
    <x v="2077"/>
    <x v="458"/>
    <x v="65"/>
    <x v="65"/>
    <x v="0"/>
    <x v="0"/>
    <x v="0"/>
    <x v="10"/>
    <x v="10"/>
  </r>
  <r>
    <x v="2129"/>
    <x v="0"/>
    <x v="5"/>
    <x v="10"/>
    <x v="9"/>
    <x v="9"/>
    <x v="2079"/>
    <x v="460"/>
    <x v="65"/>
    <x v="65"/>
    <x v="0"/>
    <x v="0"/>
    <x v="0"/>
    <x v="5"/>
    <x v="5"/>
  </r>
  <r>
    <x v="2122"/>
    <x v="0"/>
    <x v="11"/>
    <x v="93"/>
    <x v="9"/>
    <x v="63"/>
    <x v="2072"/>
    <x v="456"/>
    <x v="65"/>
    <x v="65"/>
    <x v="0"/>
    <x v="0"/>
    <x v="0"/>
    <x v="11"/>
    <x v="11"/>
  </r>
  <r>
    <x v="2137"/>
    <x v="0"/>
    <x v="2"/>
    <x v="49"/>
    <x v="47"/>
    <x v="432"/>
    <x v="2087"/>
    <x v="459"/>
    <x v="65"/>
    <x v="65"/>
    <x v="0"/>
    <x v="0"/>
    <x v="0"/>
    <x v="2"/>
    <x v="2"/>
  </r>
  <r>
    <x v="2142"/>
    <x v="0"/>
    <x v="8"/>
    <x v="11"/>
    <x v="16"/>
    <x v="112"/>
    <x v="2092"/>
    <x v="459"/>
    <x v="65"/>
    <x v="65"/>
    <x v="0"/>
    <x v="0"/>
    <x v="0"/>
    <x v="8"/>
    <x v="8"/>
  </r>
  <r>
    <x v="2147"/>
    <x v="0"/>
    <x v="2"/>
    <x v="21"/>
    <x v="18"/>
    <x v="11"/>
    <x v="2097"/>
    <x v="458"/>
    <x v="65"/>
    <x v="65"/>
    <x v="0"/>
    <x v="0"/>
    <x v="0"/>
    <x v="2"/>
    <x v="2"/>
  </r>
  <r>
    <x v="2136"/>
    <x v="0"/>
    <x v="9"/>
    <x v="57"/>
    <x v="30"/>
    <x v="44"/>
    <x v="2086"/>
    <x v="462"/>
    <x v="65"/>
    <x v="65"/>
    <x v="0"/>
    <x v="0"/>
    <x v="0"/>
    <x v="9"/>
    <x v="9"/>
  </r>
  <r>
    <x v="2121"/>
    <x v="0"/>
    <x v="8"/>
    <x v="27"/>
    <x v="44"/>
    <x v="240"/>
    <x v="2071"/>
    <x v="455"/>
    <x v="65"/>
    <x v="65"/>
    <x v="0"/>
    <x v="0"/>
    <x v="0"/>
    <x v="8"/>
    <x v="8"/>
  </r>
  <r>
    <x v="2133"/>
    <x v="0"/>
    <x v="4"/>
    <x v="7"/>
    <x v="43"/>
    <x v="50"/>
    <x v="2083"/>
    <x v="458"/>
    <x v="65"/>
    <x v="65"/>
    <x v="0"/>
    <x v="0"/>
    <x v="0"/>
    <x v="4"/>
    <x v="4"/>
  </r>
  <r>
    <x v="2126"/>
    <x v="0"/>
    <x v="8"/>
    <x v="31"/>
    <x v="32"/>
    <x v="977"/>
    <x v="2076"/>
    <x v="454"/>
    <x v="65"/>
    <x v="65"/>
    <x v="0"/>
    <x v="0"/>
    <x v="0"/>
    <x v="8"/>
    <x v="8"/>
  </r>
  <r>
    <x v="2133"/>
    <x v="1"/>
    <x v="2"/>
    <x v="14"/>
    <x v="32"/>
    <x v="18"/>
    <x v="2083"/>
    <x v="458"/>
    <x v="65"/>
    <x v="65"/>
    <x v="0"/>
    <x v="0"/>
    <x v="0"/>
    <x v="2"/>
    <x v="2"/>
  </r>
  <r>
    <x v="2128"/>
    <x v="0"/>
    <x v="10"/>
    <x v="37"/>
    <x v="34"/>
    <x v="68"/>
    <x v="2078"/>
    <x v="460"/>
    <x v="65"/>
    <x v="65"/>
    <x v="0"/>
    <x v="0"/>
    <x v="0"/>
    <x v="10"/>
    <x v="10"/>
  </r>
  <r>
    <x v="2168"/>
    <x v="0"/>
    <x v="11"/>
    <x v="17"/>
    <x v="8"/>
    <x v="9"/>
    <x v="2118"/>
    <x v="453"/>
    <x v="65"/>
    <x v="65"/>
    <x v="0"/>
    <x v="0"/>
    <x v="0"/>
    <x v="11"/>
    <x v="11"/>
  </r>
  <r>
    <x v="2168"/>
    <x v="0"/>
    <x v="0"/>
    <x v="6"/>
    <x v="6"/>
    <x v="6"/>
    <x v="2118"/>
    <x v="453"/>
    <x v="65"/>
    <x v="65"/>
    <x v="0"/>
    <x v="0"/>
    <x v="0"/>
    <x v="0"/>
    <x v="0"/>
  </r>
  <r>
    <x v="2125"/>
    <x v="0"/>
    <x v="10"/>
    <x v="26"/>
    <x v="54"/>
    <x v="160"/>
    <x v="2075"/>
    <x v="459"/>
    <x v="65"/>
    <x v="65"/>
    <x v="0"/>
    <x v="0"/>
    <x v="0"/>
    <x v="10"/>
    <x v="10"/>
  </r>
  <r>
    <x v="2125"/>
    <x v="0"/>
    <x v="1"/>
    <x v="36"/>
    <x v="83"/>
    <x v="11"/>
    <x v="2075"/>
    <x v="459"/>
    <x v="65"/>
    <x v="65"/>
    <x v="0"/>
    <x v="0"/>
    <x v="0"/>
    <x v="1"/>
    <x v="1"/>
  </r>
  <r>
    <x v="2121"/>
    <x v="0"/>
    <x v="2"/>
    <x v="53"/>
    <x v="38"/>
    <x v="10"/>
    <x v="2071"/>
    <x v="455"/>
    <x v="65"/>
    <x v="65"/>
    <x v="0"/>
    <x v="0"/>
    <x v="0"/>
    <x v="2"/>
    <x v="2"/>
  </r>
  <r>
    <x v="2121"/>
    <x v="0"/>
    <x v="9"/>
    <x v="82"/>
    <x v="75"/>
    <x v="869"/>
    <x v="2071"/>
    <x v="455"/>
    <x v="65"/>
    <x v="65"/>
    <x v="0"/>
    <x v="0"/>
    <x v="0"/>
    <x v="9"/>
    <x v="9"/>
  </r>
  <r>
    <x v="2126"/>
    <x v="0"/>
    <x v="9"/>
    <x v="46"/>
    <x v="57"/>
    <x v="952"/>
    <x v="2076"/>
    <x v="454"/>
    <x v="65"/>
    <x v="65"/>
    <x v="0"/>
    <x v="0"/>
    <x v="0"/>
    <x v="9"/>
    <x v="9"/>
  </r>
  <r>
    <x v="2127"/>
    <x v="0"/>
    <x v="1"/>
    <x v="17"/>
    <x v="16"/>
    <x v="249"/>
    <x v="2077"/>
    <x v="458"/>
    <x v="65"/>
    <x v="65"/>
    <x v="0"/>
    <x v="0"/>
    <x v="0"/>
    <x v="1"/>
    <x v="1"/>
  </r>
  <r>
    <x v="2121"/>
    <x v="0"/>
    <x v="4"/>
    <x v="50"/>
    <x v="61"/>
    <x v="69"/>
    <x v="2071"/>
    <x v="455"/>
    <x v="65"/>
    <x v="65"/>
    <x v="0"/>
    <x v="0"/>
    <x v="0"/>
    <x v="4"/>
    <x v="4"/>
  </r>
  <r>
    <x v="2127"/>
    <x v="0"/>
    <x v="3"/>
    <x v="21"/>
    <x v="65"/>
    <x v="75"/>
    <x v="2077"/>
    <x v="458"/>
    <x v="65"/>
    <x v="65"/>
    <x v="0"/>
    <x v="0"/>
    <x v="0"/>
    <x v="3"/>
    <x v="3"/>
  </r>
  <r>
    <x v="2149"/>
    <x v="0"/>
    <x v="6"/>
    <x v="63"/>
    <x v="54"/>
    <x v="347"/>
    <x v="2099"/>
    <x v="454"/>
    <x v="65"/>
    <x v="65"/>
    <x v="0"/>
    <x v="0"/>
    <x v="0"/>
    <x v="6"/>
    <x v="6"/>
  </r>
  <r>
    <x v="2153"/>
    <x v="0"/>
    <x v="4"/>
    <x v="7"/>
    <x v="30"/>
    <x v="691"/>
    <x v="2103"/>
    <x v="464"/>
    <x v="65"/>
    <x v="65"/>
    <x v="0"/>
    <x v="0"/>
    <x v="0"/>
    <x v="4"/>
    <x v="4"/>
  </r>
  <r>
    <x v="2155"/>
    <x v="0"/>
    <x v="5"/>
    <x v="8"/>
    <x v="0"/>
    <x v="7"/>
    <x v="2105"/>
    <x v="464"/>
    <x v="65"/>
    <x v="65"/>
    <x v="0"/>
    <x v="0"/>
    <x v="0"/>
    <x v="5"/>
    <x v="5"/>
  </r>
  <r>
    <x v="2152"/>
    <x v="1"/>
    <x v="2"/>
    <x v="103"/>
    <x v="122"/>
    <x v="975"/>
    <x v="2102"/>
    <x v="458"/>
    <x v="65"/>
    <x v="65"/>
    <x v="0"/>
    <x v="0"/>
    <x v="0"/>
    <x v="2"/>
    <x v="2"/>
  </r>
  <r>
    <x v="2169"/>
    <x v="0"/>
    <x v="5"/>
    <x v="0"/>
    <x v="9"/>
    <x v="265"/>
    <x v="2119"/>
    <x v="458"/>
    <x v="65"/>
    <x v="65"/>
    <x v="0"/>
    <x v="0"/>
    <x v="0"/>
    <x v="5"/>
    <x v="5"/>
  </r>
  <r>
    <x v="2154"/>
    <x v="0"/>
    <x v="11"/>
    <x v="111"/>
    <x v="143"/>
    <x v="2752"/>
    <x v="2104"/>
    <x v="457"/>
    <x v="65"/>
    <x v="65"/>
    <x v="0"/>
    <x v="0"/>
    <x v="0"/>
    <x v="11"/>
    <x v="11"/>
  </r>
  <r>
    <x v="2151"/>
    <x v="0"/>
    <x v="10"/>
    <x v="0"/>
    <x v="98"/>
    <x v="11"/>
    <x v="2101"/>
    <x v="464"/>
    <x v="65"/>
    <x v="65"/>
    <x v="0"/>
    <x v="0"/>
    <x v="0"/>
    <x v="10"/>
    <x v="10"/>
  </r>
  <r>
    <x v="2152"/>
    <x v="0"/>
    <x v="9"/>
    <x v="14"/>
    <x v="106"/>
    <x v="2753"/>
    <x v="2102"/>
    <x v="458"/>
    <x v="65"/>
    <x v="65"/>
    <x v="0"/>
    <x v="0"/>
    <x v="0"/>
    <x v="9"/>
    <x v="9"/>
  </r>
  <r>
    <x v="2160"/>
    <x v="0"/>
    <x v="8"/>
    <x v="63"/>
    <x v="30"/>
    <x v="209"/>
    <x v="2110"/>
    <x v="455"/>
    <x v="65"/>
    <x v="65"/>
    <x v="0"/>
    <x v="0"/>
    <x v="0"/>
    <x v="8"/>
    <x v="8"/>
  </r>
  <r>
    <x v="2147"/>
    <x v="0"/>
    <x v="4"/>
    <x v="79"/>
    <x v="13"/>
    <x v="37"/>
    <x v="2097"/>
    <x v="458"/>
    <x v="65"/>
    <x v="65"/>
    <x v="0"/>
    <x v="0"/>
    <x v="0"/>
    <x v="4"/>
    <x v="4"/>
  </r>
  <r>
    <x v="2159"/>
    <x v="0"/>
    <x v="10"/>
    <x v="1"/>
    <x v="76"/>
    <x v="34"/>
    <x v="2109"/>
    <x v="463"/>
    <x v="65"/>
    <x v="65"/>
    <x v="0"/>
    <x v="0"/>
    <x v="0"/>
    <x v="10"/>
    <x v="10"/>
  </r>
  <r>
    <x v="2134"/>
    <x v="0"/>
    <x v="11"/>
    <x v="46"/>
    <x v="83"/>
    <x v="595"/>
    <x v="2084"/>
    <x v="456"/>
    <x v="65"/>
    <x v="65"/>
    <x v="0"/>
    <x v="0"/>
    <x v="0"/>
    <x v="11"/>
    <x v="11"/>
  </r>
  <r>
    <x v="2170"/>
    <x v="0"/>
    <x v="11"/>
    <x v="36"/>
    <x v="83"/>
    <x v="11"/>
    <x v="2120"/>
    <x v="460"/>
    <x v="65"/>
    <x v="65"/>
    <x v="0"/>
    <x v="0"/>
    <x v="0"/>
    <x v="11"/>
    <x v="11"/>
  </r>
  <r>
    <x v="2140"/>
    <x v="0"/>
    <x v="7"/>
    <x v="79"/>
    <x v="9"/>
    <x v="6"/>
    <x v="2090"/>
    <x v="454"/>
    <x v="65"/>
    <x v="65"/>
    <x v="0"/>
    <x v="0"/>
    <x v="0"/>
    <x v="7"/>
    <x v="7"/>
  </r>
  <r>
    <x v="2138"/>
    <x v="0"/>
    <x v="0"/>
    <x v="8"/>
    <x v="0"/>
    <x v="7"/>
    <x v="2088"/>
    <x v="455"/>
    <x v="65"/>
    <x v="65"/>
    <x v="0"/>
    <x v="0"/>
    <x v="0"/>
    <x v="0"/>
    <x v="0"/>
  </r>
  <r>
    <x v="2141"/>
    <x v="0"/>
    <x v="0"/>
    <x v="0"/>
    <x v="9"/>
    <x v="265"/>
    <x v="2091"/>
    <x v="454"/>
    <x v="65"/>
    <x v="65"/>
    <x v="0"/>
    <x v="0"/>
    <x v="0"/>
    <x v="0"/>
    <x v="0"/>
  </r>
  <r>
    <x v="2146"/>
    <x v="1"/>
    <x v="2"/>
    <x v="10"/>
    <x v="9"/>
    <x v="9"/>
    <x v="2096"/>
    <x v="456"/>
    <x v="65"/>
    <x v="65"/>
    <x v="0"/>
    <x v="0"/>
    <x v="0"/>
    <x v="2"/>
    <x v="2"/>
  </r>
  <r>
    <x v="2148"/>
    <x v="0"/>
    <x v="5"/>
    <x v="16"/>
    <x v="12"/>
    <x v="102"/>
    <x v="2098"/>
    <x v="462"/>
    <x v="65"/>
    <x v="65"/>
    <x v="0"/>
    <x v="0"/>
    <x v="0"/>
    <x v="5"/>
    <x v="5"/>
  </r>
  <r>
    <x v="2135"/>
    <x v="0"/>
    <x v="11"/>
    <x v="95"/>
    <x v="128"/>
    <x v="1362"/>
    <x v="2085"/>
    <x v="459"/>
    <x v="65"/>
    <x v="65"/>
    <x v="0"/>
    <x v="0"/>
    <x v="0"/>
    <x v="11"/>
    <x v="11"/>
  </r>
  <r>
    <x v="2146"/>
    <x v="0"/>
    <x v="4"/>
    <x v="21"/>
    <x v="94"/>
    <x v="6"/>
    <x v="2096"/>
    <x v="456"/>
    <x v="65"/>
    <x v="65"/>
    <x v="0"/>
    <x v="0"/>
    <x v="0"/>
    <x v="4"/>
    <x v="4"/>
  </r>
  <r>
    <x v="2148"/>
    <x v="0"/>
    <x v="0"/>
    <x v="0"/>
    <x v="85"/>
    <x v="126"/>
    <x v="2098"/>
    <x v="462"/>
    <x v="65"/>
    <x v="65"/>
    <x v="0"/>
    <x v="0"/>
    <x v="0"/>
    <x v="0"/>
    <x v="0"/>
  </r>
  <r>
    <x v="2140"/>
    <x v="0"/>
    <x v="3"/>
    <x v="57"/>
    <x v="30"/>
    <x v="44"/>
    <x v="2090"/>
    <x v="454"/>
    <x v="65"/>
    <x v="65"/>
    <x v="0"/>
    <x v="0"/>
    <x v="0"/>
    <x v="3"/>
    <x v="3"/>
  </r>
  <r>
    <x v="2146"/>
    <x v="0"/>
    <x v="2"/>
    <x v="10"/>
    <x v="9"/>
    <x v="9"/>
    <x v="2096"/>
    <x v="456"/>
    <x v="65"/>
    <x v="65"/>
    <x v="0"/>
    <x v="0"/>
    <x v="0"/>
    <x v="2"/>
    <x v="2"/>
  </r>
  <r>
    <x v="2153"/>
    <x v="0"/>
    <x v="8"/>
    <x v="57"/>
    <x v="15"/>
    <x v="46"/>
    <x v="2103"/>
    <x v="464"/>
    <x v="65"/>
    <x v="65"/>
    <x v="0"/>
    <x v="0"/>
    <x v="0"/>
    <x v="8"/>
    <x v="8"/>
  </r>
  <r>
    <x v="2155"/>
    <x v="0"/>
    <x v="6"/>
    <x v="35"/>
    <x v="75"/>
    <x v="251"/>
    <x v="2105"/>
    <x v="464"/>
    <x v="65"/>
    <x v="65"/>
    <x v="0"/>
    <x v="0"/>
    <x v="0"/>
    <x v="6"/>
    <x v="6"/>
  </r>
  <r>
    <x v="2151"/>
    <x v="0"/>
    <x v="1"/>
    <x v="9"/>
    <x v="7"/>
    <x v="282"/>
    <x v="2101"/>
    <x v="464"/>
    <x v="65"/>
    <x v="65"/>
    <x v="0"/>
    <x v="0"/>
    <x v="0"/>
    <x v="1"/>
    <x v="1"/>
  </r>
  <r>
    <x v="2150"/>
    <x v="0"/>
    <x v="0"/>
    <x v="93"/>
    <x v="0"/>
    <x v="187"/>
    <x v="2100"/>
    <x v="453"/>
    <x v="65"/>
    <x v="65"/>
    <x v="0"/>
    <x v="0"/>
    <x v="0"/>
    <x v="0"/>
    <x v="0"/>
  </r>
  <r>
    <x v="2154"/>
    <x v="0"/>
    <x v="0"/>
    <x v="17"/>
    <x v="5"/>
    <x v="202"/>
    <x v="2104"/>
    <x v="457"/>
    <x v="65"/>
    <x v="65"/>
    <x v="0"/>
    <x v="0"/>
    <x v="0"/>
    <x v="0"/>
    <x v="0"/>
  </r>
  <r>
    <x v="2157"/>
    <x v="0"/>
    <x v="2"/>
    <x v="123"/>
    <x v="145"/>
    <x v="1323"/>
    <x v="2107"/>
    <x v="454"/>
    <x v="65"/>
    <x v="65"/>
    <x v="0"/>
    <x v="0"/>
    <x v="0"/>
    <x v="2"/>
    <x v="2"/>
  </r>
  <r>
    <x v="2158"/>
    <x v="0"/>
    <x v="5"/>
    <x v="79"/>
    <x v="65"/>
    <x v="3"/>
    <x v="2108"/>
    <x v="464"/>
    <x v="65"/>
    <x v="65"/>
    <x v="0"/>
    <x v="0"/>
    <x v="0"/>
    <x v="5"/>
    <x v="5"/>
  </r>
  <r>
    <x v="2157"/>
    <x v="1"/>
    <x v="2"/>
    <x v="120"/>
    <x v="145"/>
    <x v="1940"/>
    <x v="2107"/>
    <x v="454"/>
    <x v="65"/>
    <x v="65"/>
    <x v="0"/>
    <x v="0"/>
    <x v="0"/>
    <x v="2"/>
    <x v="2"/>
  </r>
  <r>
    <x v="2169"/>
    <x v="0"/>
    <x v="6"/>
    <x v="53"/>
    <x v="60"/>
    <x v="139"/>
    <x v="2119"/>
    <x v="458"/>
    <x v="65"/>
    <x v="65"/>
    <x v="0"/>
    <x v="0"/>
    <x v="0"/>
    <x v="6"/>
    <x v="6"/>
  </r>
  <r>
    <x v="2156"/>
    <x v="0"/>
    <x v="11"/>
    <x v="92"/>
    <x v="14"/>
    <x v="6"/>
    <x v="2106"/>
    <x v="459"/>
    <x v="65"/>
    <x v="65"/>
    <x v="0"/>
    <x v="0"/>
    <x v="0"/>
    <x v="11"/>
    <x v="11"/>
  </r>
  <r>
    <x v="2152"/>
    <x v="0"/>
    <x v="4"/>
    <x v="53"/>
    <x v="2"/>
    <x v="1212"/>
    <x v="2102"/>
    <x v="458"/>
    <x v="65"/>
    <x v="65"/>
    <x v="0"/>
    <x v="0"/>
    <x v="0"/>
    <x v="4"/>
    <x v="4"/>
  </r>
  <r>
    <x v="2145"/>
    <x v="0"/>
    <x v="0"/>
    <x v="93"/>
    <x v="85"/>
    <x v="6"/>
    <x v="2095"/>
    <x v="456"/>
    <x v="65"/>
    <x v="65"/>
    <x v="0"/>
    <x v="0"/>
    <x v="0"/>
    <x v="0"/>
    <x v="0"/>
  </r>
  <r>
    <x v="2153"/>
    <x v="0"/>
    <x v="2"/>
    <x v="49"/>
    <x v="35"/>
    <x v="720"/>
    <x v="2103"/>
    <x v="464"/>
    <x v="65"/>
    <x v="65"/>
    <x v="0"/>
    <x v="0"/>
    <x v="0"/>
    <x v="2"/>
    <x v="2"/>
  </r>
  <r>
    <x v="2153"/>
    <x v="1"/>
    <x v="2"/>
    <x v="46"/>
    <x v="35"/>
    <x v="224"/>
    <x v="2103"/>
    <x v="464"/>
    <x v="65"/>
    <x v="65"/>
    <x v="0"/>
    <x v="0"/>
    <x v="0"/>
    <x v="2"/>
    <x v="2"/>
  </r>
  <r>
    <x v="2157"/>
    <x v="0"/>
    <x v="4"/>
    <x v="49"/>
    <x v="2"/>
    <x v="1629"/>
    <x v="2107"/>
    <x v="454"/>
    <x v="65"/>
    <x v="65"/>
    <x v="0"/>
    <x v="0"/>
    <x v="0"/>
    <x v="4"/>
    <x v="4"/>
  </r>
  <r>
    <x v="2152"/>
    <x v="0"/>
    <x v="7"/>
    <x v="11"/>
    <x v="1"/>
    <x v="540"/>
    <x v="2102"/>
    <x v="458"/>
    <x v="65"/>
    <x v="65"/>
    <x v="0"/>
    <x v="0"/>
    <x v="0"/>
    <x v="7"/>
    <x v="7"/>
  </r>
  <r>
    <x v="2171"/>
    <x v="0"/>
    <x v="6"/>
    <x v="3"/>
    <x v="7"/>
    <x v="39"/>
    <x v="2121"/>
    <x v="465"/>
    <x v="66"/>
    <x v="66"/>
    <x v="2"/>
    <x v="2"/>
    <x v="1"/>
    <x v="6"/>
    <x v="6"/>
  </r>
  <r>
    <x v="2172"/>
    <x v="0"/>
    <x v="0"/>
    <x v="8"/>
    <x v="85"/>
    <x v="31"/>
    <x v="2122"/>
    <x v="466"/>
    <x v="66"/>
    <x v="66"/>
    <x v="2"/>
    <x v="2"/>
    <x v="1"/>
    <x v="0"/>
    <x v="0"/>
  </r>
  <r>
    <x v="2173"/>
    <x v="0"/>
    <x v="8"/>
    <x v="57"/>
    <x v="3"/>
    <x v="154"/>
    <x v="2123"/>
    <x v="467"/>
    <x v="66"/>
    <x v="66"/>
    <x v="2"/>
    <x v="2"/>
    <x v="1"/>
    <x v="8"/>
    <x v="8"/>
  </r>
  <r>
    <x v="2174"/>
    <x v="0"/>
    <x v="2"/>
    <x v="111"/>
    <x v="147"/>
    <x v="1227"/>
    <x v="2124"/>
    <x v="468"/>
    <x v="66"/>
    <x v="66"/>
    <x v="2"/>
    <x v="2"/>
    <x v="1"/>
    <x v="2"/>
    <x v="2"/>
  </r>
  <r>
    <x v="2175"/>
    <x v="0"/>
    <x v="0"/>
    <x v="13"/>
    <x v="13"/>
    <x v="6"/>
    <x v="2125"/>
    <x v="469"/>
    <x v="66"/>
    <x v="66"/>
    <x v="2"/>
    <x v="2"/>
    <x v="1"/>
    <x v="0"/>
    <x v="0"/>
  </r>
  <r>
    <x v="2176"/>
    <x v="0"/>
    <x v="3"/>
    <x v="65"/>
    <x v="4"/>
    <x v="426"/>
    <x v="2126"/>
    <x v="470"/>
    <x v="66"/>
    <x v="66"/>
    <x v="2"/>
    <x v="2"/>
    <x v="1"/>
    <x v="3"/>
    <x v="3"/>
  </r>
  <r>
    <x v="2177"/>
    <x v="1"/>
    <x v="2"/>
    <x v="19"/>
    <x v="48"/>
    <x v="350"/>
    <x v="2127"/>
    <x v="471"/>
    <x v="66"/>
    <x v="66"/>
    <x v="2"/>
    <x v="2"/>
    <x v="1"/>
    <x v="2"/>
    <x v="2"/>
  </r>
  <r>
    <x v="2178"/>
    <x v="0"/>
    <x v="2"/>
    <x v="26"/>
    <x v="34"/>
    <x v="286"/>
    <x v="2128"/>
    <x v="469"/>
    <x v="66"/>
    <x v="66"/>
    <x v="2"/>
    <x v="2"/>
    <x v="1"/>
    <x v="2"/>
    <x v="2"/>
  </r>
  <r>
    <x v="2177"/>
    <x v="0"/>
    <x v="2"/>
    <x v="27"/>
    <x v="48"/>
    <x v="189"/>
    <x v="2127"/>
    <x v="471"/>
    <x v="66"/>
    <x v="66"/>
    <x v="2"/>
    <x v="2"/>
    <x v="1"/>
    <x v="2"/>
    <x v="2"/>
  </r>
  <r>
    <x v="2173"/>
    <x v="0"/>
    <x v="9"/>
    <x v="15"/>
    <x v="54"/>
    <x v="253"/>
    <x v="2123"/>
    <x v="467"/>
    <x v="66"/>
    <x v="66"/>
    <x v="2"/>
    <x v="2"/>
    <x v="1"/>
    <x v="9"/>
    <x v="9"/>
  </r>
  <r>
    <x v="2179"/>
    <x v="0"/>
    <x v="5"/>
    <x v="75"/>
    <x v="17"/>
    <x v="120"/>
    <x v="2129"/>
    <x v="472"/>
    <x v="66"/>
    <x v="66"/>
    <x v="2"/>
    <x v="2"/>
    <x v="1"/>
    <x v="5"/>
    <x v="5"/>
  </r>
  <r>
    <x v="2173"/>
    <x v="0"/>
    <x v="4"/>
    <x v="13"/>
    <x v="14"/>
    <x v="44"/>
    <x v="2123"/>
    <x v="467"/>
    <x v="66"/>
    <x v="66"/>
    <x v="2"/>
    <x v="2"/>
    <x v="1"/>
    <x v="4"/>
    <x v="4"/>
  </r>
  <r>
    <x v="2173"/>
    <x v="1"/>
    <x v="2"/>
    <x v="49"/>
    <x v="15"/>
    <x v="149"/>
    <x v="2123"/>
    <x v="467"/>
    <x v="66"/>
    <x v="66"/>
    <x v="2"/>
    <x v="2"/>
    <x v="1"/>
    <x v="2"/>
    <x v="2"/>
  </r>
  <r>
    <x v="2180"/>
    <x v="0"/>
    <x v="0"/>
    <x v="20"/>
    <x v="6"/>
    <x v="7"/>
    <x v="2130"/>
    <x v="470"/>
    <x v="66"/>
    <x v="66"/>
    <x v="2"/>
    <x v="2"/>
    <x v="1"/>
    <x v="0"/>
    <x v="0"/>
  </r>
  <r>
    <x v="2181"/>
    <x v="0"/>
    <x v="2"/>
    <x v="137"/>
    <x v="151"/>
    <x v="416"/>
    <x v="2131"/>
    <x v="469"/>
    <x v="66"/>
    <x v="66"/>
    <x v="2"/>
    <x v="2"/>
    <x v="1"/>
    <x v="2"/>
    <x v="2"/>
  </r>
  <r>
    <x v="2176"/>
    <x v="0"/>
    <x v="1"/>
    <x v="36"/>
    <x v="35"/>
    <x v="50"/>
    <x v="2126"/>
    <x v="470"/>
    <x v="66"/>
    <x v="66"/>
    <x v="2"/>
    <x v="2"/>
    <x v="1"/>
    <x v="1"/>
    <x v="1"/>
  </r>
  <r>
    <x v="2182"/>
    <x v="0"/>
    <x v="1"/>
    <x v="46"/>
    <x v="40"/>
    <x v="856"/>
    <x v="2132"/>
    <x v="468"/>
    <x v="66"/>
    <x v="66"/>
    <x v="2"/>
    <x v="2"/>
    <x v="1"/>
    <x v="1"/>
    <x v="1"/>
  </r>
  <r>
    <x v="2183"/>
    <x v="0"/>
    <x v="0"/>
    <x v="79"/>
    <x v="63"/>
    <x v="73"/>
    <x v="2133"/>
    <x v="468"/>
    <x v="66"/>
    <x v="66"/>
    <x v="2"/>
    <x v="2"/>
    <x v="1"/>
    <x v="0"/>
    <x v="0"/>
  </r>
  <r>
    <x v="2184"/>
    <x v="1"/>
    <x v="2"/>
    <x v="37"/>
    <x v="76"/>
    <x v="76"/>
    <x v="2134"/>
    <x v="469"/>
    <x v="66"/>
    <x v="66"/>
    <x v="2"/>
    <x v="2"/>
    <x v="1"/>
    <x v="2"/>
    <x v="2"/>
  </r>
  <r>
    <x v="2172"/>
    <x v="0"/>
    <x v="11"/>
    <x v="50"/>
    <x v="61"/>
    <x v="69"/>
    <x v="2122"/>
    <x v="466"/>
    <x v="66"/>
    <x v="66"/>
    <x v="2"/>
    <x v="2"/>
    <x v="1"/>
    <x v="11"/>
    <x v="11"/>
  </r>
  <r>
    <x v="2177"/>
    <x v="0"/>
    <x v="9"/>
    <x v="50"/>
    <x v="24"/>
    <x v="117"/>
    <x v="2127"/>
    <x v="471"/>
    <x v="66"/>
    <x v="66"/>
    <x v="2"/>
    <x v="2"/>
    <x v="1"/>
    <x v="9"/>
    <x v="9"/>
  </r>
  <r>
    <x v="2185"/>
    <x v="0"/>
    <x v="6"/>
    <x v="79"/>
    <x v="13"/>
    <x v="37"/>
    <x v="2135"/>
    <x v="473"/>
    <x v="66"/>
    <x v="66"/>
    <x v="2"/>
    <x v="2"/>
    <x v="1"/>
    <x v="6"/>
    <x v="6"/>
  </r>
  <r>
    <x v="2175"/>
    <x v="0"/>
    <x v="6"/>
    <x v="57"/>
    <x v="36"/>
    <x v="83"/>
    <x v="2125"/>
    <x v="469"/>
    <x v="66"/>
    <x v="66"/>
    <x v="2"/>
    <x v="2"/>
    <x v="1"/>
    <x v="6"/>
    <x v="6"/>
  </r>
  <r>
    <x v="2184"/>
    <x v="0"/>
    <x v="4"/>
    <x v="10"/>
    <x v="13"/>
    <x v="202"/>
    <x v="2134"/>
    <x v="469"/>
    <x v="66"/>
    <x v="66"/>
    <x v="2"/>
    <x v="2"/>
    <x v="1"/>
    <x v="4"/>
    <x v="4"/>
  </r>
  <r>
    <x v="2186"/>
    <x v="0"/>
    <x v="6"/>
    <x v="5"/>
    <x v="7"/>
    <x v="152"/>
    <x v="2136"/>
    <x v="465"/>
    <x v="66"/>
    <x v="66"/>
    <x v="2"/>
    <x v="2"/>
    <x v="1"/>
    <x v="6"/>
    <x v="6"/>
  </r>
  <r>
    <x v="2184"/>
    <x v="0"/>
    <x v="9"/>
    <x v="23"/>
    <x v="16"/>
    <x v="54"/>
    <x v="2134"/>
    <x v="469"/>
    <x v="66"/>
    <x v="66"/>
    <x v="2"/>
    <x v="2"/>
    <x v="1"/>
    <x v="9"/>
    <x v="9"/>
  </r>
  <r>
    <x v="2187"/>
    <x v="0"/>
    <x v="10"/>
    <x v="48"/>
    <x v="30"/>
    <x v="7"/>
    <x v="2137"/>
    <x v="473"/>
    <x v="66"/>
    <x v="66"/>
    <x v="2"/>
    <x v="2"/>
    <x v="1"/>
    <x v="10"/>
    <x v="10"/>
  </r>
  <r>
    <x v="2186"/>
    <x v="0"/>
    <x v="5"/>
    <x v="20"/>
    <x v="12"/>
    <x v="6"/>
    <x v="2136"/>
    <x v="465"/>
    <x v="66"/>
    <x v="66"/>
    <x v="2"/>
    <x v="2"/>
    <x v="1"/>
    <x v="5"/>
    <x v="5"/>
  </r>
  <r>
    <x v="2188"/>
    <x v="0"/>
    <x v="3"/>
    <x v="21"/>
    <x v="63"/>
    <x v="13"/>
    <x v="2138"/>
    <x v="469"/>
    <x v="66"/>
    <x v="66"/>
    <x v="2"/>
    <x v="2"/>
    <x v="1"/>
    <x v="3"/>
    <x v="3"/>
  </r>
  <r>
    <x v="2174"/>
    <x v="0"/>
    <x v="8"/>
    <x v="39"/>
    <x v="120"/>
    <x v="176"/>
    <x v="2124"/>
    <x v="468"/>
    <x v="66"/>
    <x v="66"/>
    <x v="2"/>
    <x v="2"/>
    <x v="1"/>
    <x v="8"/>
    <x v="8"/>
  </r>
  <r>
    <x v="2181"/>
    <x v="0"/>
    <x v="8"/>
    <x v="135"/>
    <x v="68"/>
    <x v="112"/>
    <x v="2131"/>
    <x v="469"/>
    <x v="66"/>
    <x v="66"/>
    <x v="2"/>
    <x v="2"/>
    <x v="1"/>
    <x v="8"/>
    <x v="8"/>
  </r>
  <r>
    <x v="2188"/>
    <x v="0"/>
    <x v="1"/>
    <x v="92"/>
    <x v="11"/>
    <x v="176"/>
    <x v="2138"/>
    <x v="469"/>
    <x v="66"/>
    <x v="66"/>
    <x v="2"/>
    <x v="2"/>
    <x v="1"/>
    <x v="1"/>
    <x v="1"/>
  </r>
  <r>
    <x v="2176"/>
    <x v="0"/>
    <x v="10"/>
    <x v="11"/>
    <x v="23"/>
    <x v="246"/>
    <x v="2126"/>
    <x v="470"/>
    <x v="66"/>
    <x v="66"/>
    <x v="2"/>
    <x v="2"/>
    <x v="1"/>
    <x v="10"/>
    <x v="10"/>
  </r>
  <r>
    <x v="2189"/>
    <x v="0"/>
    <x v="8"/>
    <x v="30"/>
    <x v="62"/>
    <x v="7"/>
    <x v="2139"/>
    <x v="466"/>
    <x v="66"/>
    <x v="66"/>
    <x v="2"/>
    <x v="2"/>
    <x v="1"/>
    <x v="8"/>
    <x v="8"/>
  </r>
  <r>
    <x v="2190"/>
    <x v="0"/>
    <x v="0"/>
    <x v="0"/>
    <x v="98"/>
    <x v="11"/>
    <x v="2140"/>
    <x v="474"/>
    <x v="66"/>
    <x v="66"/>
    <x v="2"/>
    <x v="2"/>
    <x v="1"/>
    <x v="0"/>
    <x v="0"/>
  </r>
  <r>
    <x v="2191"/>
    <x v="0"/>
    <x v="10"/>
    <x v="21"/>
    <x v="65"/>
    <x v="75"/>
    <x v="2141"/>
    <x v="475"/>
    <x v="66"/>
    <x v="66"/>
    <x v="2"/>
    <x v="2"/>
    <x v="1"/>
    <x v="10"/>
    <x v="10"/>
  </r>
  <r>
    <x v="2192"/>
    <x v="1"/>
    <x v="2"/>
    <x v="101"/>
    <x v="72"/>
    <x v="566"/>
    <x v="2142"/>
    <x v="470"/>
    <x v="66"/>
    <x v="66"/>
    <x v="2"/>
    <x v="2"/>
    <x v="1"/>
    <x v="2"/>
    <x v="2"/>
  </r>
  <r>
    <x v="2193"/>
    <x v="0"/>
    <x v="8"/>
    <x v="78"/>
    <x v="137"/>
    <x v="1208"/>
    <x v="2143"/>
    <x v="468"/>
    <x v="66"/>
    <x v="66"/>
    <x v="2"/>
    <x v="2"/>
    <x v="1"/>
    <x v="8"/>
    <x v="8"/>
  </r>
  <r>
    <x v="2194"/>
    <x v="1"/>
    <x v="2"/>
    <x v="2"/>
    <x v="20"/>
    <x v="1242"/>
    <x v="2144"/>
    <x v="470"/>
    <x v="66"/>
    <x v="66"/>
    <x v="2"/>
    <x v="2"/>
    <x v="1"/>
    <x v="2"/>
    <x v="2"/>
  </r>
  <r>
    <x v="2195"/>
    <x v="0"/>
    <x v="7"/>
    <x v="50"/>
    <x v="34"/>
    <x v="22"/>
    <x v="2145"/>
    <x v="475"/>
    <x v="66"/>
    <x v="66"/>
    <x v="2"/>
    <x v="2"/>
    <x v="1"/>
    <x v="7"/>
    <x v="7"/>
  </r>
  <r>
    <x v="2196"/>
    <x v="0"/>
    <x v="8"/>
    <x v="101"/>
    <x v="93"/>
    <x v="731"/>
    <x v="2146"/>
    <x v="466"/>
    <x v="66"/>
    <x v="66"/>
    <x v="2"/>
    <x v="2"/>
    <x v="1"/>
    <x v="8"/>
    <x v="8"/>
  </r>
  <r>
    <x v="2197"/>
    <x v="0"/>
    <x v="0"/>
    <x v="8"/>
    <x v="85"/>
    <x v="31"/>
    <x v="2147"/>
    <x v="465"/>
    <x v="66"/>
    <x v="66"/>
    <x v="2"/>
    <x v="2"/>
    <x v="1"/>
    <x v="0"/>
    <x v="0"/>
  </r>
  <r>
    <x v="2198"/>
    <x v="0"/>
    <x v="1"/>
    <x v="7"/>
    <x v="23"/>
    <x v="126"/>
    <x v="2148"/>
    <x v="474"/>
    <x v="66"/>
    <x v="66"/>
    <x v="2"/>
    <x v="2"/>
    <x v="1"/>
    <x v="1"/>
    <x v="1"/>
  </r>
  <r>
    <x v="2198"/>
    <x v="0"/>
    <x v="3"/>
    <x v="79"/>
    <x v="94"/>
    <x v="39"/>
    <x v="2148"/>
    <x v="474"/>
    <x v="66"/>
    <x v="66"/>
    <x v="2"/>
    <x v="2"/>
    <x v="1"/>
    <x v="3"/>
    <x v="3"/>
  </r>
  <r>
    <x v="2199"/>
    <x v="0"/>
    <x v="0"/>
    <x v="8"/>
    <x v="85"/>
    <x v="31"/>
    <x v="2149"/>
    <x v="476"/>
    <x v="66"/>
    <x v="66"/>
    <x v="2"/>
    <x v="2"/>
    <x v="1"/>
    <x v="0"/>
    <x v="0"/>
  </r>
  <r>
    <x v="2200"/>
    <x v="0"/>
    <x v="8"/>
    <x v="111"/>
    <x v="145"/>
    <x v="999"/>
    <x v="2150"/>
    <x v="468"/>
    <x v="66"/>
    <x v="66"/>
    <x v="2"/>
    <x v="2"/>
    <x v="1"/>
    <x v="8"/>
    <x v="8"/>
  </r>
  <r>
    <x v="2175"/>
    <x v="0"/>
    <x v="5"/>
    <x v="8"/>
    <x v="98"/>
    <x v="6"/>
    <x v="2125"/>
    <x v="469"/>
    <x v="66"/>
    <x v="66"/>
    <x v="2"/>
    <x v="2"/>
    <x v="1"/>
    <x v="5"/>
    <x v="5"/>
  </r>
  <r>
    <x v="2188"/>
    <x v="0"/>
    <x v="7"/>
    <x v="16"/>
    <x v="6"/>
    <x v="688"/>
    <x v="2138"/>
    <x v="469"/>
    <x v="66"/>
    <x v="66"/>
    <x v="2"/>
    <x v="2"/>
    <x v="1"/>
    <x v="7"/>
    <x v="7"/>
  </r>
  <r>
    <x v="2201"/>
    <x v="0"/>
    <x v="2"/>
    <x v="19"/>
    <x v="66"/>
    <x v="186"/>
    <x v="2151"/>
    <x v="477"/>
    <x v="66"/>
    <x v="66"/>
    <x v="2"/>
    <x v="2"/>
    <x v="1"/>
    <x v="2"/>
    <x v="2"/>
  </r>
  <r>
    <x v="2177"/>
    <x v="0"/>
    <x v="4"/>
    <x v="11"/>
    <x v="5"/>
    <x v="22"/>
    <x v="2127"/>
    <x v="471"/>
    <x v="66"/>
    <x v="66"/>
    <x v="2"/>
    <x v="2"/>
    <x v="1"/>
    <x v="4"/>
    <x v="4"/>
  </r>
  <r>
    <x v="2200"/>
    <x v="0"/>
    <x v="2"/>
    <x v="68"/>
    <x v="67"/>
    <x v="1022"/>
    <x v="2150"/>
    <x v="468"/>
    <x v="66"/>
    <x v="66"/>
    <x v="2"/>
    <x v="2"/>
    <x v="1"/>
    <x v="2"/>
    <x v="2"/>
  </r>
  <r>
    <x v="2201"/>
    <x v="0"/>
    <x v="9"/>
    <x v="82"/>
    <x v="48"/>
    <x v="299"/>
    <x v="2151"/>
    <x v="477"/>
    <x v="66"/>
    <x v="66"/>
    <x v="2"/>
    <x v="2"/>
    <x v="1"/>
    <x v="9"/>
    <x v="9"/>
  </r>
  <r>
    <x v="2201"/>
    <x v="0"/>
    <x v="7"/>
    <x v="79"/>
    <x v="65"/>
    <x v="3"/>
    <x v="2151"/>
    <x v="477"/>
    <x v="66"/>
    <x v="66"/>
    <x v="2"/>
    <x v="2"/>
    <x v="1"/>
    <x v="7"/>
    <x v="7"/>
  </r>
  <r>
    <x v="2202"/>
    <x v="0"/>
    <x v="6"/>
    <x v="13"/>
    <x v="18"/>
    <x v="19"/>
    <x v="2152"/>
    <x v="466"/>
    <x v="66"/>
    <x v="66"/>
    <x v="2"/>
    <x v="2"/>
    <x v="1"/>
    <x v="6"/>
    <x v="6"/>
  </r>
  <r>
    <x v="2171"/>
    <x v="0"/>
    <x v="11"/>
    <x v="26"/>
    <x v="56"/>
    <x v="417"/>
    <x v="2121"/>
    <x v="465"/>
    <x v="66"/>
    <x v="66"/>
    <x v="2"/>
    <x v="2"/>
    <x v="1"/>
    <x v="11"/>
    <x v="11"/>
  </r>
  <r>
    <x v="2183"/>
    <x v="0"/>
    <x v="11"/>
    <x v="54"/>
    <x v="32"/>
    <x v="2754"/>
    <x v="2133"/>
    <x v="468"/>
    <x v="66"/>
    <x v="66"/>
    <x v="2"/>
    <x v="2"/>
    <x v="1"/>
    <x v="11"/>
    <x v="11"/>
  </r>
  <r>
    <x v="2203"/>
    <x v="0"/>
    <x v="11"/>
    <x v="42"/>
    <x v="114"/>
    <x v="394"/>
    <x v="2153"/>
    <x v="473"/>
    <x v="66"/>
    <x v="66"/>
    <x v="2"/>
    <x v="2"/>
    <x v="1"/>
    <x v="11"/>
    <x v="11"/>
  </r>
  <r>
    <x v="2178"/>
    <x v="0"/>
    <x v="8"/>
    <x v="17"/>
    <x v="43"/>
    <x v="437"/>
    <x v="2128"/>
    <x v="469"/>
    <x v="66"/>
    <x v="66"/>
    <x v="2"/>
    <x v="2"/>
    <x v="1"/>
    <x v="8"/>
    <x v="8"/>
  </r>
  <r>
    <x v="2204"/>
    <x v="0"/>
    <x v="0"/>
    <x v="16"/>
    <x v="17"/>
    <x v="6"/>
    <x v="2154"/>
    <x v="471"/>
    <x v="66"/>
    <x v="66"/>
    <x v="2"/>
    <x v="2"/>
    <x v="1"/>
    <x v="0"/>
    <x v="0"/>
  </r>
  <r>
    <x v="2205"/>
    <x v="0"/>
    <x v="4"/>
    <x v="17"/>
    <x v="8"/>
    <x v="9"/>
    <x v="2155"/>
    <x v="466"/>
    <x v="66"/>
    <x v="66"/>
    <x v="2"/>
    <x v="2"/>
    <x v="1"/>
    <x v="4"/>
    <x v="4"/>
  </r>
  <r>
    <x v="2206"/>
    <x v="0"/>
    <x v="8"/>
    <x v="94"/>
    <x v="58"/>
    <x v="257"/>
    <x v="2156"/>
    <x v="476"/>
    <x v="66"/>
    <x v="66"/>
    <x v="2"/>
    <x v="2"/>
    <x v="1"/>
    <x v="8"/>
    <x v="8"/>
  </r>
  <r>
    <x v="2207"/>
    <x v="0"/>
    <x v="0"/>
    <x v="21"/>
    <x v="18"/>
    <x v="11"/>
    <x v="2157"/>
    <x v="474"/>
    <x v="66"/>
    <x v="66"/>
    <x v="2"/>
    <x v="2"/>
    <x v="1"/>
    <x v="0"/>
    <x v="0"/>
  </r>
  <r>
    <x v="2208"/>
    <x v="0"/>
    <x v="8"/>
    <x v="5"/>
    <x v="43"/>
    <x v="6"/>
    <x v="2158"/>
    <x v="471"/>
    <x v="66"/>
    <x v="66"/>
    <x v="2"/>
    <x v="2"/>
    <x v="1"/>
    <x v="8"/>
    <x v="8"/>
  </r>
  <r>
    <x v="2209"/>
    <x v="0"/>
    <x v="10"/>
    <x v="12"/>
    <x v="6"/>
    <x v="145"/>
    <x v="2159"/>
    <x v="469"/>
    <x v="66"/>
    <x v="66"/>
    <x v="2"/>
    <x v="2"/>
    <x v="1"/>
    <x v="10"/>
    <x v="10"/>
  </r>
  <r>
    <x v="2210"/>
    <x v="0"/>
    <x v="8"/>
    <x v="48"/>
    <x v="3"/>
    <x v="186"/>
    <x v="2160"/>
    <x v="465"/>
    <x v="66"/>
    <x v="66"/>
    <x v="2"/>
    <x v="2"/>
    <x v="1"/>
    <x v="8"/>
    <x v="8"/>
  </r>
  <r>
    <x v="2211"/>
    <x v="0"/>
    <x v="10"/>
    <x v="48"/>
    <x v="54"/>
    <x v="371"/>
    <x v="2161"/>
    <x v="472"/>
    <x v="66"/>
    <x v="66"/>
    <x v="2"/>
    <x v="2"/>
    <x v="1"/>
    <x v="10"/>
    <x v="10"/>
  </r>
  <r>
    <x v="2210"/>
    <x v="0"/>
    <x v="9"/>
    <x v="63"/>
    <x v="30"/>
    <x v="209"/>
    <x v="2160"/>
    <x v="465"/>
    <x v="66"/>
    <x v="66"/>
    <x v="2"/>
    <x v="2"/>
    <x v="1"/>
    <x v="9"/>
    <x v="9"/>
  </r>
  <r>
    <x v="2212"/>
    <x v="0"/>
    <x v="9"/>
    <x v="4"/>
    <x v="27"/>
    <x v="816"/>
    <x v="2162"/>
    <x v="465"/>
    <x v="66"/>
    <x v="66"/>
    <x v="2"/>
    <x v="2"/>
    <x v="1"/>
    <x v="9"/>
    <x v="9"/>
  </r>
  <r>
    <x v="2204"/>
    <x v="0"/>
    <x v="11"/>
    <x v="79"/>
    <x v="94"/>
    <x v="39"/>
    <x v="2154"/>
    <x v="471"/>
    <x v="66"/>
    <x v="66"/>
    <x v="2"/>
    <x v="2"/>
    <x v="1"/>
    <x v="11"/>
    <x v="11"/>
  </r>
  <r>
    <x v="2212"/>
    <x v="0"/>
    <x v="4"/>
    <x v="37"/>
    <x v="15"/>
    <x v="35"/>
    <x v="2162"/>
    <x v="465"/>
    <x v="66"/>
    <x v="66"/>
    <x v="2"/>
    <x v="2"/>
    <x v="1"/>
    <x v="4"/>
    <x v="4"/>
  </r>
  <r>
    <x v="2213"/>
    <x v="0"/>
    <x v="5"/>
    <x v="79"/>
    <x v="18"/>
    <x v="7"/>
    <x v="2163"/>
    <x v="467"/>
    <x v="66"/>
    <x v="66"/>
    <x v="2"/>
    <x v="2"/>
    <x v="1"/>
    <x v="5"/>
    <x v="5"/>
  </r>
  <r>
    <x v="2205"/>
    <x v="0"/>
    <x v="9"/>
    <x v="37"/>
    <x v="30"/>
    <x v="14"/>
    <x v="2155"/>
    <x v="466"/>
    <x v="66"/>
    <x v="66"/>
    <x v="2"/>
    <x v="2"/>
    <x v="1"/>
    <x v="9"/>
    <x v="9"/>
  </r>
  <r>
    <x v="2210"/>
    <x v="0"/>
    <x v="4"/>
    <x v="30"/>
    <x v="62"/>
    <x v="7"/>
    <x v="2160"/>
    <x v="465"/>
    <x v="66"/>
    <x v="66"/>
    <x v="2"/>
    <x v="2"/>
    <x v="1"/>
    <x v="4"/>
    <x v="4"/>
  </r>
  <r>
    <x v="2212"/>
    <x v="0"/>
    <x v="2"/>
    <x v="19"/>
    <x v="83"/>
    <x v="63"/>
    <x v="2162"/>
    <x v="465"/>
    <x v="66"/>
    <x v="66"/>
    <x v="2"/>
    <x v="2"/>
    <x v="1"/>
    <x v="2"/>
    <x v="2"/>
  </r>
  <r>
    <x v="2214"/>
    <x v="0"/>
    <x v="5"/>
    <x v="16"/>
    <x v="17"/>
    <x v="6"/>
    <x v="2164"/>
    <x v="470"/>
    <x v="66"/>
    <x v="66"/>
    <x v="2"/>
    <x v="2"/>
    <x v="1"/>
    <x v="5"/>
    <x v="5"/>
  </r>
  <r>
    <x v="2215"/>
    <x v="0"/>
    <x v="10"/>
    <x v="46"/>
    <x v="87"/>
    <x v="147"/>
    <x v="2165"/>
    <x v="474"/>
    <x v="66"/>
    <x v="66"/>
    <x v="2"/>
    <x v="2"/>
    <x v="1"/>
    <x v="10"/>
    <x v="10"/>
  </r>
  <r>
    <x v="2207"/>
    <x v="0"/>
    <x v="11"/>
    <x v="27"/>
    <x v="48"/>
    <x v="189"/>
    <x v="2157"/>
    <x v="474"/>
    <x v="66"/>
    <x v="66"/>
    <x v="2"/>
    <x v="2"/>
    <x v="1"/>
    <x v="11"/>
    <x v="11"/>
  </r>
  <r>
    <x v="2213"/>
    <x v="0"/>
    <x v="6"/>
    <x v="24"/>
    <x v="48"/>
    <x v="234"/>
    <x v="2163"/>
    <x v="467"/>
    <x v="66"/>
    <x v="66"/>
    <x v="2"/>
    <x v="2"/>
    <x v="1"/>
    <x v="6"/>
    <x v="6"/>
  </r>
  <r>
    <x v="2209"/>
    <x v="0"/>
    <x v="7"/>
    <x v="12"/>
    <x v="6"/>
    <x v="145"/>
    <x v="2159"/>
    <x v="469"/>
    <x v="66"/>
    <x v="66"/>
    <x v="2"/>
    <x v="2"/>
    <x v="1"/>
    <x v="7"/>
    <x v="7"/>
  </r>
  <r>
    <x v="2212"/>
    <x v="0"/>
    <x v="8"/>
    <x v="54"/>
    <x v="27"/>
    <x v="81"/>
    <x v="2162"/>
    <x v="465"/>
    <x v="66"/>
    <x v="66"/>
    <x v="2"/>
    <x v="2"/>
    <x v="1"/>
    <x v="8"/>
    <x v="8"/>
  </r>
  <r>
    <x v="2216"/>
    <x v="0"/>
    <x v="3"/>
    <x v="63"/>
    <x v="4"/>
    <x v="674"/>
    <x v="2024"/>
    <x v="469"/>
    <x v="66"/>
    <x v="66"/>
    <x v="2"/>
    <x v="2"/>
    <x v="1"/>
    <x v="3"/>
    <x v="3"/>
  </r>
  <r>
    <x v="2216"/>
    <x v="0"/>
    <x v="7"/>
    <x v="0"/>
    <x v="94"/>
    <x v="145"/>
    <x v="2024"/>
    <x v="469"/>
    <x v="66"/>
    <x v="66"/>
    <x v="2"/>
    <x v="2"/>
    <x v="1"/>
    <x v="7"/>
    <x v="7"/>
  </r>
  <r>
    <x v="2211"/>
    <x v="0"/>
    <x v="5"/>
    <x v="0"/>
    <x v="13"/>
    <x v="229"/>
    <x v="2161"/>
    <x v="472"/>
    <x v="66"/>
    <x v="66"/>
    <x v="2"/>
    <x v="2"/>
    <x v="1"/>
    <x v="5"/>
    <x v="5"/>
  </r>
  <r>
    <x v="2217"/>
    <x v="1"/>
    <x v="2"/>
    <x v="31"/>
    <x v="75"/>
    <x v="22"/>
    <x v="2166"/>
    <x v="476"/>
    <x v="66"/>
    <x v="66"/>
    <x v="2"/>
    <x v="2"/>
    <x v="1"/>
    <x v="2"/>
    <x v="2"/>
  </r>
  <r>
    <x v="2218"/>
    <x v="0"/>
    <x v="6"/>
    <x v="24"/>
    <x v="54"/>
    <x v="268"/>
    <x v="2167"/>
    <x v="467"/>
    <x v="66"/>
    <x v="66"/>
    <x v="2"/>
    <x v="2"/>
    <x v="1"/>
    <x v="6"/>
    <x v="6"/>
  </r>
  <r>
    <x v="2192"/>
    <x v="0"/>
    <x v="2"/>
    <x v="105"/>
    <x v="72"/>
    <x v="629"/>
    <x v="2142"/>
    <x v="470"/>
    <x v="66"/>
    <x v="66"/>
    <x v="2"/>
    <x v="2"/>
    <x v="1"/>
    <x v="2"/>
    <x v="2"/>
  </r>
  <r>
    <x v="2194"/>
    <x v="0"/>
    <x v="9"/>
    <x v="53"/>
    <x v="35"/>
    <x v="13"/>
    <x v="2144"/>
    <x v="470"/>
    <x v="66"/>
    <x v="66"/>
    <x v="2"/>
    <x v="2"/>
    <x v="1"/>
    <x v="9"/>
    <x v="9"/>
  </r>
  <r>
    <x v="2194"/>
    <x v="0"/>
    <x v="8"/>
    <x v="50"/>
    <x v="27"/>
    <x v="404"/>
    <x v="2144"/>
    <x v="470"/>
    <x v="66"/>
    <x v="66"/>
    <x v="2"/>
    <x v="2"/>
    <x v="1"/>
    <x v="8"/>
    <x v="8"/>
  </r>
  <r>
    <x v="2198"/>
    <x v="0"/>
    <x v="9"/>
    <x v="9"/>
    <x v="8"/>
    <x v="8"/>
    <x v="2148"/>
    <x v="474"/>
    <x v="66"/>
    <x v="66"/>
    <x v="2"/>
    <x v="2"/>
    <x v="1"/>
    <x v="9"/>
    <x v="9"/>
  </r>
  <r>
    <x v="2208"/>
    <x v="0"/>
    <x v="2"/>
    <x v="92"/>
    <x v="43"/>
    <x v="137"/>
    <x v="2158"/>
    <x v="471"/>
    <x v="66"/>
    <x v="66"/>
    <x v="2"/>
    <x v="2"/>
    <x v="1"/>
    <x v="2"/>
    <x v="2"/>
  </r>
  <r>
    <x v="2206"/>
    <x v="0"/>
    <x v="2"/>
    <x v="68"/>
    <x v="170"/>
    <x v="2755"/>
    <x v="2156"/>
    <x v="476"/>
    <x v="66"/>
    <x v="66"/>
    <x v="2"/>
    <x v="2"/>
    <x v="1"/>
    <x v="2"/>
    <x v="2"/>
  </r>
  <r>
    <x v="2197"/>
    <x v="0"/>
    <x v="11"/>
    <x v="23"/>
    <x v="36"/>
    <x v="291"/>
    <x v="2147"/>
    <x v="465"/>
    <x v="66"/>
    <x v="66"/>
    <x v="2"/>
    <x v="2"/>
    <x v="1"/>
    <x v="11"/>
    <x v="11"/>
  </r>
  <r>
    <x v="2192"/>
    <x v="0"/>
    <x v="8"/>
    <x v="90"/>
    <x v="106"/>
    <x v="126"/>
    <x v="2142"/>
    <x v="470"/>
    <x v="66"/>
    <x v="66"/>
    <x v="2"/>
    <x v="2"/>
    <x v="1"/>
    <x v="8"/>
    <x v="8"/>
  </r>
  <r>
    <x v="2219"/>
    <x v="0"/>
    <x v="10"/>
    <x v="13"/>
    <x v="62"/>
    <x v="162"/>
    <x v="2168"/>
    <x v="473"/>
    <x v="66"/>
    <x v="66"/>
    <x v="2"/>
    <x v="2"/>
    <x v="1"/>
    <x v="10"/>
    <x v="10"/>
  </r>
  <r>
    <x v="2220"/>
    <x v="0"/>
    <x v="2"/>
    <x v="54"/>
    <x v="15"/>
    <x v="18"/>
    <x v="2169"/>
    <x v="471"/>
    <x v="66"/>
    <x v="66"/>
    <x v="2"/>
    <x v="2"/>
    <x v="1"/>
    <x v="2"/>
    <x v="2"/>
  </r>
  <r>
    <x v="2214"/>
    <x v="0"/>
    <x v="6"/>
    <x v="8"/>
    <x v="9"/>
    <x v="13"/>
    <x v="2164"/>
    <x v="470"/>
    <x v="66"/>
    <x v="66"/>
    <x v="2"/>
    <x v="2"/>
    <x v="1"/>
    <x v="6"/>
    <x v="6"/>
  </r>
  <r>
    <x v="2221"/>
    <x v="0"/>
    <x v="7"/>
    <x v="16"/>
    <x v="17"/>
    <x v="6"/>
    <x v="2170"/>
    <x v="478"/>
    <x v="66"/>
    <x v="66"/>
    <x v="2"/>
    <x v="2"/>
    <x v="1"/>
    <x v="7"/>
    <x v="7"/>
  </r>
  <r>
    <x v="2221"/>
    <x v="0"/>
    <x v="9"/>
    <x v="10"/>
    <x v="0"/>
    <x v="6"/>
    <x v="2170"/>
    <x v="478"/>
    <x v="66"/>
    <x v="66"/>
    <x v="2"/>
    <x v="2"/>
    <x v="1"/>
    <x v="9"/>
    <x v="9"/>
  </r>
  <r>
    <x v="2195"/>
    <x v="0"/>
    <x v="1"/>
    <x v="124"/>
    <x v="117"/>
    <x v="1551"/>
    <x v="2145"/>
    <x v="475"/>
    <x v="66"/>
    <x v="66"/>
    <x v="2"/>
    <x v="2"/>
    <x v="1"/>
    <x v="1"/>
    <x v="1"/>
  </r>
  <r>
    <x v="2195"/>
    <x v="0"/>
    <x v="3"/>
    <x v="78"/>
    <x v="64"/>
    <x v="686"/>
    <x v="2145"/>
    <x v="475"/>
    <x v="66"/>
    <x v="66"/>
    <x v="2"/>
    <x v="2"/>
    <x v="1"/>
    <x v="3"/>
    <x v="3"/>
  </r>
  <r>
    <x v="2194"/>
    <x v="0"/>
    <x v="2"/>
    <x v="40"/>
    <x v="20"/>
    <x v="370"/>
    <x v="2144"/>
    <x v="470"/>
    <x v="66"/>
    <x v="66"/>
    <x v="2"/>
    <x v="2"/>
    <x v="1"/>
    <x v="2"/>
    <x v="2"/>
  </r>
  <r>
    <x v="2196"/>
    <x v="0"/>
    <x v="0"/>
    <x v="17"/>
    <x v="7"/>
    <x v="34"/>
    <x v="2146"/>
    <x v="466"/>
    <x v="66"/>
    <x v="66"/>
    <x v="2"/>
    <x v="2"/>
    <x v="1"/>
    <x v="0"/>
    <x v="0"/>
  </r>
  <r>
    <x v="2191"/>
    <x v="0"/>
    <x v="6"/>
    <x v="7"/>
    <x v="8"/>
    <x v="11"/>
    <x v="2141"/>
    <x v="475"/>
    <x v="66"/>
    <x v="66"/>
    <x v="2"/>
    <x v="2"/>
    <x v="1"/>
    <x v="6"/>
    <x v="6"/>
  </r>
  <r>
    <x v="2222"/>
    <x v="0"/>
    <x v="8"/>
    <x v="70"/>
    <x v="102"/>
    <x v="1484"/>
    <x v="2171"/>
    <x v="471"/>
    <x v="66"/>
    <x v="66"/>
    <x v="2"/>
    <x v="2"/>
    <x v="1"/>
    <x v="8"/>
    <x v="8"/>
  </r>
  <r>
    <x v="2217"/>
    <x v="0"/>
    <x v="9"/>
    <x v="53"/>
    <x v="38"/>
    <x v="10"/>
    <x v="2166"/>
    <x v="476"/>
    <x v="66"/>
    <x v="66"/>
    <x v="2"/>
    <x v="2"/>
    <x v="1"/>
    <x v="9"/>
    <x v="9"/>
  </r>
  <r>
    <x v="2217"/>
    <x v="0"/>
    <x v="4"/>
    <x v="37"/>
    <x v="56"/>
    <x v="535"/>
    <x v="2166"/>
    <x v="476"/>
    <x v="66"/>
    <x v="66"/>
    <x v="2"/>
    <x v="2"/>
    <x v="1"/>
    <x v="4"/>
    <x v="4"/>
  </r>
  <r>
    <x v="2193"/>
    <x v="0"/>
    <x v="2"/>
    <x v="85"/>
    <x v="117"/>
    <x v="1359"/>
    <x v="2143"/>
    <x v="468"/>
    <x v="66"/>
    <x v="66"/>
    <x v="2"/>
    <x v="2"/>
    <x v="1"/>
    <x v="2"/>
    <x v="2"/>
  </r>
  <r>
    <x v="2194"/>
    <x v="0"/>
    <x v="4"/>
    <x v="63"/>
    <x v="38"/>
    <x v="205"/>
    <x v="2144"/>
    <x v="470"/>
    <x v="66"/>
    <x v="66"/>
    <x v="2"/>
    <x v="2"/>
    <x v="1"/>
    <x v="4"/>
    <x v="4"/>
  </r>
  <r>
    <x v="2218"/>
    <x v="0"/>
    <x v="11"/>
    <x v="40"/>
    <x v="60"/>
    <x v="67"/>
    <x v="2167"/>
    <x v="467"/>
    <x v="66"/>
    <x v="66"/>
    <x v="2"/>
    <x v="2"/>
    <x v="1"/>
    <x v="11"/>
    <x v="11"/>
  </r>
  <r>
    <x v="2218"/>
    <x v="0"/>
    <x v="0"/>
    <x v="13"/>
    <x v="65"/>
    <x v="154"/>
    <x v="2167"/>
    <x v="467"/>
    <x v="66"/>
    <x v="66"/>
    <x v="2"/>
    <x v="2"/>
    <x v="1"/>
    <x v="0"/>
    <x v="0"/>
  </r>
  <r>
    <x v="2223"/>
    <x v="0"/>
    <x v="8"/>
    <x v="26"/>
    <x v="56"/>
    <x v="417"/>
    <x v="2172"/>
    <x v="474"/>
    <x v="66"/>
    <x v="66"/>
    <x v="2"/>
    <x v="2"/>
    <x v="1"/>
    <x v="8"/>
    <x v="8"/>
  </r>
  <r>
    <x v="2224"/>
    <x v="0"/>
    <x v="0"/>
    <x v="23"/>
    <x v="3"/>
    <x v="252"/>
    <x v="2173"/>
    <x v="473"/>
    <x v="66"/>
    <x v="66"/>
    <x v="2"/>
    <x v="2"/>
    <x v="1"/>
    <x v="0"/>
    <x v="0"/>
  </r>
  <r>
    <x v="2215"/>
    <x v="0"/>
    <x v="6"/>
    <x v="42"/>
    <x v="21"/>
    <x v="533"/>
    <x v="2165"/>
    <x v="474"/>
    <x v="66"/>
    <x v="66"/>
    <x v="2"/>
    <x v="2"/>
    <x v="1"/>
    <x v="6"/>
    <x v="6"/>
  </r>
  <r>
    <x v="2211"/>
    <x v="0"/>
    <x v="6"/>
    <x v="54"/>
    <x v="75"/>
    <x v="202"/>
    <x v="2161"/>
    <x v="472"/>
    <x v="66"/>
    <x v="66"/>
    <x v="2"/>
    <x v="2"/>
    <x v="1"/>
    <x v="6"/>
    <x v="6"/>
  </r>
  <r>
    <x v="2220"/>
    <x v="0"/>
    <x v="8"/>
    <x v="26"/>
    <x v="61"/>
    <x v="20"/>
    <x v="2169"/>
    <x v="471"/>
    <x v="66"/>
    <x v="66"/>
    <x v="2"/>
    <x v="2"/>
    <x v="1"/>
    <x v="8"/>
    <x v="8"/>
  </r>
  <r>
    <x v="2210"/>
    <x v="0"/>
    <x v="2"/>
    <x v="23"/>
    <x v="36"/>
    <x v="291"/>
    <x v="2160"/>
    <x v="465"/>
    <x v="66"/>
    <x v="66"/>
    <x v="2"/>
    <x v="2"/>
    <x v="1"/>
    <x v="2"/>
    <x v="2"/>
  </r>
  <r>
    <x v="2210"/>
    <x v="1"/>
    <x v="2"/>
    <x v="11"/>
    <x v="36"/>
    <x v="34"/>
    <x v="2160"/>
    <x v="465"/>
    <x v="66"/>
    <x v="66"/>
    <x v="2"/>
    <x v="2"/>
    <x v="1"/>
    <x v="2"/>
    <x v="2"/>
  </r>
  <r>
    <x v="2212"/>
    <x v="1"/>
    <x v="2"/>
    <x v="56"/>
    <x v="83"/>
    <x v="749"/>
    <x v="2162"/>
    <x v="465"/>
    <x v="66"/>
    <x v="66"/>
    <x v="2"/>
    <x v="2"/>
    <x v="1"/>
    <x v="2"/>
    <x v="2"/>
  </r>
  <r>
    <x v="2225"/>
    <x v="0"/>
    <x v="10"/>
    <x v="12"/>
    <x v="12"/>
    <x v="13"/>
    <x v="2174"/>
    <x v="478"/>
    <x v="66"/>
    <x v="66"/>
    <x v="2"/>
    <x v="2"/>
    <x v="1"/>
    <x v="10"/>
    <x v="10"/>
  </r>
  <r>
    <x v="2206"/>
    <x v="0"/>
    <x v="11"/>
    <x v="56"/>
    <x v="37"/>
    <x v="339"/>
    <x v="2156"/>
    <x v="476"/>
    <x v="66"/>
    <x v="66"/>
    <x v="2"/>
    <x v="2"/>
    <x v="1"/>
    <x v="11"/>
    <x v="11"/>
  </r>
  <r>
    <x v="2226"/>
    <x v="0"/>
    <x v="5"/>
    <x v="16"/>
    <x v="45"/>
    <x v="145"/>
    <x v="2175"/>
    <x v="470"/>
    <x v="66"/>
    <x v="66"/>
    <x v="2"/>
    <x v="2"/>
    <x v="1"/>
    <x v="5"/>
    <x v="5"/>
  </r>
  <r>
    <x v="2227"/>
    <x v="0"/>
    <x v="9"/>
    <x v="1"/>
    <x v="3"/>
    <x v="244"/>
    <x v="2176"/>
    <x v="466"/>
    <x v="66"/>
    <x v="66"/>
    <x v="2"/>
    <x v="2"/>
    <x v="1"/>
    <x v="9"/>
    <x v="9"/>
  </r>
  <r>
    <x v="2228"/>
    <x v="1"/>
    <x v="2"/>
    <x v="245"/>
    <x v="126"/>
    <x v="866"/>
    <x v="2177"/>
    <x v="478"/>
    <x v="66"/>
    <x v="66"/>
    <x v="2"/>
    <x v="2"/>
    <x v="1"/>
    <x v="2"/>
    <x v="2"/>
  </r>
  <r>
    <x v="2229"/>
    <x v="0"/>
    <x v="8"/>
    <x v="95"/>
    <x v="107"/>
    <x v="160"/>
    <x v="2178"/>
    <x v="475"/>
    <x v="66"/>
    <x v="66"/>
    <x v="2"/>
    <x v="2"/>
    <x v="1"/>
    <x v="8"/>
    <x v="8"/>
  </r>
  <r>
    <x v="2230"/>
    <x v="0"/>
    <x v="5"/>
    <x v="6"/>
    <x v="85"/>
    <x v="171"/>
    <x v="2179"/>
    <x v="477"/>
    <x v="66"/>
    <x v="66"/>
    <x v="2"/>
    <x v="2"/>
    <x v="1"/>
    <x v="5"/>
    <x v="5"/>
  </r>
  <r>
    <x v="2230"/>
    <x v="0"/>
    <x v="6"/>
    <x v="79"/>
    <x v="13"/>
    <x v="37"/>
    <x v="2179"/>
    <x v="477"/>
    <x v="66"/>
    <x v="66"/>
    <x v="2"/>
    <x v="2"/>
    <x v="1"/>
    <x v="6"/>
    <x v="6"/>
  </r>
  <r>
    <x v="2231"/>
    <x v="0"/>
    <x v="3"/>
    <x v="40"/>
    <x v="47"/>
    <x v="376"/>
    <x v="2180"/>
    <x v="465"/>
    <x v="66"/>
    <x v="66"/>
    <x v="2"/>
    <x v="2"/>
    <x v="1"/>
    <x v="3"/>
    <x v="3"/>
  </r>
  <r>
    <x v="2232"/>
    <x v="0"/>
    <x v="8"/>
    <x v="78"/>
    <x v="64"/>
    <x v="686"/>
    <x v="2181"/>
    <x v="468"/>
    <x v="66"/>
    <x v="66"/>
    <x v="2"/>
    <x v="2"/>
    <x v="1"/>
    <x v="8"/>
    <x v="8"/>
  </r>
  <r>
    <x v="2233"/>
    <x v="0"/>
    <x v="8"/>
    <x v="3"/>
    <x v="56"/>
    <x v="13"/>
    <x v="300"/>
    <x v="466"/>
    <x v="66"/>
    <x v="66"/>
    <x v="2"/>
    <x v="2"/>
    <x v="1"/>
    <x v="8"/>
    <x v="8"/>
  </r>
  <r>
    <x v="2234"/>
    <x v="0"/>
    <x v="3"/>
    <x v="49"/>
    <x v="44"/>
    <x v="558"/>
    <x v="2182"/>
    <x v="474"/>
    <x v="66"/>
    <x v="66"/>
    <x v="2"/>
    <x v="2"/>
    <x v="1"/>
    <x v="3"/>
    <x v="3"/>
  </r>
  <r>
    <x v="2228"/>
    <x v="0"/>
    <x v="7"/>
    <x v="65"/>
    <x v="24"/>
    <x v="99"/>
    <x v="2177"/>
    <x v="478"/>
    <x v="66"/>
    <x v="66"/>
    <x v="2"/>
    <x v="2"/>
    <x v="1"/>
    <x v="7"/>
    <x v="7"/>
  </r>
  <r>
    <x v="2223"/>
    <x v="0"/>
    <x v="2"/>
    <x v="1"/>
    <x v="10"/>
    <x v="6"/>
    <x v="2172"/>
    <x v="474"/>
    <x v="66"/>
    <x v="66"/>
    <x v="2"/>
    <x v="2"/>
    <x v="1"/>
    <x v="2"/>
    <x v="2"/>
  </r>
  <r>
    <x v="2235"/>
    <x v="0"/>
    <x v="0"/>
    <x v="13"/>
    <x v="63"/>
    <x v="72"/>
    <x v="2183"/>
    <x v="468"/>
    <x v="66"/>
    <x v="66"/>
    <x v="2"/>
    <x v="2"/>
    <x v="1"/>
    <x v="0"/>
    <x v="0"/>
  </r>
  <r>
    <x v="2236"/>
    <x v="0"/>
    <x v="2"/>
    <x v="36"/>
    <x v="42"/>
    <x v="79"/>
    <x v="2184"/>
    <x v="475"/>
    <x v="66"/>
    <x v="66"/>
    <x v="2"/>
    <x v="2"/>
    <x v="1"/>
    <x v="2"/>
    <x v="2"/>
  </r>
  <r>
    <x v="2237"/>
    <x v="0"/>
    <x v="11"/>
    <x v="42"/>
    <x v="58"/>
    <x v="369"/>
    <x v="2185"/>
    <x v="477"/>
    <x v="66"/>
    <x v="66"/>
    <x v="2"/>
    <x v="2"/>
    <x v="1"/>
    <x v="11"/>
    <x v="11"/>
  </r>
  <r>
    <x v="2238"/>
    <x v="0"/>
    <x v="7"/>
    <x v="93"/>
    <x v="85"/>
    <x v="6"/>
    <x v="2186"/>
    <x v="466"/>
    <x v="66"/>
    <x v="66"/>
    <x v="2"/>
    <x v="2"/>
    <x v="1"/>
    <x v="7"/>
    <x v="7"/>
  </r>
  <r>
    <x v="2227"/>
    <x v="0"/>
    <x v="7"/>
    <x v="21"/>
    <x v="94"/>
    <x v="6"/>
    <x v="2176"/>
    <x v="466"/>
    <x v="66"/>
    <x v="66"/>
    <x v="2"/>
    <x v="2"/>
    <x v="1"/>
    <x v="7"/>
    <x v="7"/>
  </r>
  <r>
    <x v="2234"/>
    <x v="0"/>
    <x v="1"/>
    <x v="105"/>
    <x v="64"/>
    <x v="187"/>
    <x v="2182"/>
    <x v="474"/>
    <x v="66"/>
    <x v="66"/>
    <x v="2"/>
    <x v="2"/>
    <x v="1"/>
    <x v="1"/>
    <x v="1"/>
  </r>
  <r>
    <x v="2238"/>
    <x v="0"/>
    <x v="10"/>
    <x v="10"/>
    <x v="0"/>
    <x v="6"/>
    <x v="2186"/>
    <x v="466"/>
    <x v="66"/>
    <x v="66"/>
    <x v="2"/>
    <x v="2"/>
    <x v="1"/>
    <x v="10"/>
    <x v="10"/>
  </r>
  <r>
    <x v="2228"/>
    <x v="0"/>
    <x v="4"/>
    <x v="83"/>
    <x v="97"/>
    <x v="54"/>
    <x v="2177"/>
    <x v="478"/>
    <x v="66"/>
    <x v="66"/>
    <x v="2"/>
    <x v="2"/>
    <x v="1"/>
    <x v="4"/>
    <x v="4"/>
  </r>
  <r>
    <x v="2239"/>
    <x v="0"/>
    <x v="9"/>
    <x v="14"/>
    <x v="114"/>
    <x v="32"/>
    <x v="2187"/>
    <x v="478"/>
    <x v="66"/>
    <x v="66"/>
    <x v="2"/>
    <x v="2"/>
    <x v="1"/>
    <x v="9"/>
    <x v="9"/>
  </r>
  <r>
    <x v="2229"/>
    <x v="0"/>
    <x v="9"/>
    <x v="58"/>
    <x v="143"/>
    <x v="397"/>
    <x v="2178"/>
    <x v="475"/>
    <x v="66"/>
    <x v="66"/>
    <x v="2"/>
    <x v="2"/>
    <x v="1"/>
    <x v="9"/>
    <x v="9"/>
  </r>
  <r>
    <x v="2229"/>
    <x v="1"/>
    <x v="2"/>
    <x v="67"/>
    <x v="169"/>
    <x v="187"/>
    <x v="2178"/>
    <x v="475"/>
    <x v="66"/>
    <x v="66"/>
    <x v="2"/>
    <x v="2"/>
    <x v="1"/>
    <x v="2"/>
    <x v="2"/>
  </r>
  <r>
    <x v="2239"/>
    <x v="0"/>
    <x v="2"/>
    <x v="105"/>
    <x v="29"/>
    <x v="2328"/>
    <x v="2187"/>
    <x v="478"/>
    <x v="66"/>
    <x v="66"/>
    <x v="2"/>
    <x v="2"/>
    <x v="1"/>
    <x v="2"/>
    <x v="2"/>
  </r>
  <r>
    <x v="2228"/>
    <x v="0"/>
    <x v="2"/>
    <x v="117"/>
    <x v="126"/>
    <x v="513"/>
    <x v="2177"/>
    <x v="478"/>
    <x v="66"/>
    <x v="66"/>
    <x v="2"/>
    <x v="2"/>
    <x v="1"/>
    <x v="2"/>
    <x v="2"/>
  </r>
  <r>
    <x v="2240"/>
    <x v="0"/>
    <x v="5"/>
    <x v="12"/>
    <x v="6"/>
    <x v="145"/>
    <x v="2188"/>
    <x v="471"/>
    <x v="66"/>
    <x v="66"/>
    <x v="2"/>
    <x v="2"/>
    <x v="1"/>
    <x v="5"/>
    <x v="5"/>
  </r>
  <r>
    <x v="2241"/>
    <x v="0"/>
    <x v="2"/>
    <x v="63"/>
    <x v="10"/>
    <x v="216"/>
    <x v="2189"/>
    <x v="478"/>
    <x v="66"/>
    <x v="66"/>
    <x v="2"/>
    <x v="2"/>
    <x v="1"/>
    <x v="2"/>
    <x v="2"/>
  </r>
  <r>
    <x v="2242"/>
    <x v="0"/>
    <x v="0"/>
    <x v="20"/>
    <x v="41"/>
    <x v="73"/>
    <x v="2190"/>
    <x v="473"/>
    <x v="66"/>
    <x v="66"/>
    <x v="2"/>
    <x v="2"/>
    <x v="1"/>
    <x v="0"/>
    <x v="0"/>
  </r>
  <r>
    <x v="2236"/>
    <x v="0"/>
    <x v="9"/>
    <x v="19"/>
    <x v="2"/>
    <x v="521"/>
    <x v="2184"/>
    <x v="475"/>
    <x v="66"/>
    <x v="66"/>
    <x v="2"/>
    <x v="2"/>
    <x v="1"/>
    <x v="9"/>
    <x v="9"/>
  </r>
  <r>
    <x v="2243"/>
    <x v="0"/>
    <x v="6"/>
    <x v="31"/>
    <x v="51"/>
    <x v="9"/>
    <x v="2191"/>
    <x v="469"/>
    <x v="66"/>
    <x v="66"/>
    <x v="2"/>
    <x v="2"/>
    <x v="1"/>
    <x v="6"/>
    <x v="6"/>
  </r>
  <r>
    <x v="2239"/>
    <x v="1"/>
    <x v="2"/>
    <x v="112"/>
    <x v="29"/>
    <x v="276"/>
    <x v="2187"/>
    <x v="478"/>
    <x v="66"/>
    <x v="66"/>
    <x v="2"/>
    <x v="2"/>
    <x v="1"/>
    <x v="2"/>
    <x v="2"/>
  </r>
  <r>
    <x v="2236"/>
    <x v="0"/>
    <x v="8"/>
    <x v="27"/>
    <x v="66"/>
    <x v="7"/>
    <x v="2184"/>
    <x v="475"/>
    <x v="66"/>
    <x v="66"/>
    <x v="2"/>
    <x v="2"/>
    <x v="1"/>
    <x v="8"/>
    <x v="8"/>
  </r>
  <r>
    <x v="2238"/>
    <x v="0"/>
    <x v="1"/>
    <x v="49"/>
    <x v="44"/>
    <x v="558"/>
    <x v="2186"/>
    <x v="466"/>
    <x v="66"/>
    <x v="66"/>
    <x v="2"/>
    <x v="2"/>
    <x v="1"/>
    <x v="1"/>
    <x v="1"/>
  </r>
  <r>
    <x v="2244"/>
    <x v="0"/>
    <x v="5"/>
    <x v="0"/>
    <x v="85"/>
    <x v="126"/>
    <x v="2192"/>
    <x v="476"/>
    <x v="66"/>
    <x v="66"/>
    <x v="2"/>
    <x v="2"/>
    <x v="1"/>
    <x v="5"/>
    <x v="5"/>
  </r>
  <r>
    <x v="2244"/>
    <x v="0"/>
    <x v="0"/>
    <x v="93"/>
    <x v="18"/>
    <x v="180"/>
    <x v="2192"/>
    <x v="476"/>
    <x v="66"/>
    <x v="66"/>
    <x v="2"/>
    <x v="2"/>
    <x v="1"/>
    <x v="0"/>
    <x v="0"/>
  </r>
  <r>
    <x v="2245"/>
    <x v="0"/>
    <x v="11"/>
    <x v="57"/>
    <x v="1"/>
    <x v="255"/>
    <x v="2193"/>
    <x v="471"/>
    <x v="66"/>
    <x v="66"/>
    <x v="2"/>
    <x v="2"/>
    <x v="1"/>
    <x v="11"/>
    <x v="11"/>
  </r>
  <r>
    <x v="2236"/>
    <x v="0"/>
    <x v="4"/>
    <x v="26"/>
    <x v="26"/>
    <x v="27"/>
    <x v="2184"/>
    <x v="475"/>
    <x v="66"/>
    <x v="66"/>
    <x v="2"/>
    <x v="2"/>
    <x v="1"/>
    <x v="4"/>
    <x v="4"/>
  </r>
  <r>
    <x v="2243"/>
    <x v="0"/>
    <x v="0"/>
    <x v="7"/>
    <x v="62"/>
    <x v="69"/>
    <x v="2191"/>
    <x v="469"/>
    <x v="66"/>
    <x v="66"/>
    <x v="2"/>
    <x v="2"/>
    <x v="1"/>
    <x v="0"/>
    <x v="0"/>
  </r>
  <r>
    <x v="2231"/>
    <x v="1"/>
    <x v="2"/>
    <x v="98"/>
    <x v="20"/>
    <x v="667"/>
    <x v="2180"/>
    <x v="465"/>
    <x v="66"/>
    <x v="66"/>
    <x v="2"/>
    <x v="2"/>
    <x v="1"/>
    <x v="2"/>
    <x v="2"/>
  </r>
  <r>
    <x v="2239"/>
    <x v="0"/>
    <x v="8"/>
    <x v="46"/>
    <x v="42"/>
    <x v="743"/>
    <x v="2187"/>
    <x v="478"/>
    <x v="66"/>
    <x v="66"/>
    <x v="2"/>
    <x v="2"/>
    <x v="1"/>
    <x v="8"/>
    <x v="8"/>
  </r>
  <r>
    <x v="2241"/>
    <x v="1"/>
    <x v="2"/>
    <x v="63"/>
    <x v="10"/>
    <x v="216"/>
    <x v="2189"/>
    <x v="478"/>
    <x v="66"/>
    <x v="66"/>
    <x v="2"/>
    <x v="2"/>
    <x v="1"/>
    <x v="2"/>
    <x v="2"/>
  </r>
  <r>
    <x v="2232"/>
    <x v="0"/>
    <x v="11"/>
    <x v="105"/>
    <x v="96"/>
    <x v="1170"/>
    <x v="2181"/>
    <x v="468"/>
    <x v="66"/>
    <x v="66"/>
    <x v="2"/>
    <x v="2"/>
    <x v="1"/>
    <x v="11"/>
    <x v="11"/>
  </r>
  <r>
    <x v="2246"/>
    <x v="0"/>
    <x v="11"/>
    <x v="84"/>
    <x v="37"/>
    <x v="715"/>
    <x v="2194"/>
    <x v="470"/>
    <x v="66"/>
    <x v="66"/>
    <x v="2"/>
    <x v="2"/>
    <x v="1"/>
    <x v="11"/>
    <x v="11"/>
  </r>
  <r>
    <x v="2237"/>
    <x v="0"/>
    <x v="0"/>
    <x v="92"/>
    <x v="23"/>
    <x v="13"/>
    <x v="2185"/>
    <x v="477"/>
    <x v="66"/>
    <x v="66"/>
    <x v="2"/>
    <x v="2"/>
    <x v="1"/>
    <x v="0"/>
    <x v="0"/>
  </r>
  <r>
    <x v="2231"/>
    <x v="0"/>
    <x v="4"/>
    <x v="53"/>
    <x v="4"/>
    <x v="829"/>
    <x v="2180"/>
    <x v="465"/>
    <x v="66"/>
    <x v="66"/>
    <x v="2"/>
    <x v="2"/>
    <x v="1"/>
    <x v="4"/>
    <x v="4"/>
  </r>
  <r>
    <x v="2223"/>
    <x v="0"/>
    <x v="4"/>
    <x v="3"/>
    <x v="5"/>
    <x v="37"/>
    <x v="2172"/>
    <x v="474"/>
    <x v="66"/>
    <x v="66"/>
    <x v="2"/>
    <x v="2"/>
    <x v="1"/>
    <x v="4"/>
    <x v="4"/>
  </r>
  <r>
    <x v="2246"/>
    <x v="0"/>
    <x v="0"/>
    <x v="9"/>
    <x v="8"/>
    <x v="8"/>
    <x v="2194"/>
    <x v="470"/>
    <x v="66"/>
    <x v="66"/>
    <x v="2"/>
    <x v="2"/>
    <x v="1"/>
    <x v="0"/>
    <x v="0"/>
  </r>
  <r>
    <x v="2227"/>
    <x v="0"/>
    <x v="3"/>
    <x v="5"/>
    <x v="8"/>
    <x v="10"/>
    <x v="2176"/>
    <x v="466"/>
    <x v="66"/>
    <x v="66"/>
    <x v="2"/>
    <x v="2"/>
    <x v="1"/>
    <x v="3"/>
    <x v="3"/>
  </r>
  <r>
    <x v="2242"/>
    <x v="0"/>
    <x v="8"/>
    <x v="17"/>
    <x v="11"/>
    <x v="18"/>
    <x v="2190"/>
    <x v="473"/>
    <x v="66"/>
    <x v="66"/>
    <x v="2"/>
    <x v="2"/>
    <x v="1"/>
    <x v="8"/>
    <x v="8"/>
  </r>
  <r>
    <x v="2227"/>
    <x v="0"/>
    <x v="1"/>
    <x v="15"/>
    <x v="54"/>
    <x v="253"/>
    <x v="2176"/>
    <x v="466"/>
    <x v="66"/>
    <x v="66"/>
    <x v="2"/>
    <x v="2"/>
    <x v="1"/>
    <x v="1"/>
    <x v="1"/>
  </r>
  <r>
    <x v="2226"/>
    <x v="0"/>
    <x v="6"/>
    <x v="21"/>
    <x v="14"/>
    <x v="126"/>
    <x v="2175"/>
    <x v="470"/>
    <x v="66"/>
    <x v="66"/>
    <x v="2"/>
    <x v="2"/>
    <x v="1"/>
    <x v="6"/>
    <x v="6"/>
  </r>
  <r>
    <x v="2234"/>
    <x v="0"/>
    <x v="10"/>
    <x v="57"/>
    <x v="36"/>
    <x v="83"/>
    <x v="2182"/>
    <x v="474"/>
    <x v="66"/>
    <x v="66"/>
    <x v="2"/>
    <x v="2"/>
    <x v="1"/>
    <x v="10"/>
    <x v="10"/>
  </r>
  <r>
    <x v="2244"/>
    <x v="0"/>
    <x v="6"/>
    <x v="23"/>
    <x v="38"/>
    <x v="1783"/>
    <x v="2192"/>
    <x v="476"/>
    <x v="66"/>
    <x v="66"/>
    <x v="2"/>
    <x v="2"/>
    <x v="1"/>
    <x v="6"/>
    <x v="6"/>
  </r>
  <r>
    <x v="2228"/>
    <x v="0"/>
    <x v="9"/>
    <x v="130"/>
    <x v="117"/>
    <x v="708"/>
    <x v="2177"/>
    <x v="478"/>
    <x v="66"/>
    <x v="66"/>
    <x v="2"/>
    <x v="2"/>
    <x v="1"/>
    <x v="9"/>
    <x v="9"/>
  </r>
  <r>
    <x v="2223"/>
    <x v="1"/>
    <x v="2"/>
    <x v="1"/>
    <x v="10"/>
    <x v="6"/>
    <x v="2172"/>
    <x v="474"/>
    <x v="66"/>
    <x v="66"/>
    <x v="2"/>
    <x v="2"/>
    <x v="1"/>
    <x v="2"/>
    <x v="2"/>
  </r>
  <r>
    <x v="2241"/>
    <x v="0"/>
    <x v="3"/>
    <x v="21"/>
    <x v="13"/>
    <x v="22"/>
    <x v="2189"/>
    <x v="478"/>
    <x v="66"/>
    <x v="66"/>
    <x v="2"/>
    <x v="2"/>
    <x v="1"/>
    <x v="3"/>
    <x v="3"/>
  </r>
  <r>
    <x v="2240"/>
    <x v="0"/>
    <x v="6"/>
    <x v="23"/>
    <x v="10"/>
    <x v="42"/>
    <x v="2188"/>
    <x v="471"/>
    <x v="66"/>
    <x v="66"/>
    <x v="2"/>
    <x v="2"/>
    <x v="1"/>
    <x v="6"/>
    <x v="6"/>
  </r>
  <r>
    <x v="2242"/>
    <x v="0"/>
    <x v="11"/>
    <x v="7"/>
    <x v="8"/>
    <x v="11"/>
    <x v="2190"/>
    <x v="473"/>
    <x v="66"/>
    <x v="66"/>
    <x v="2"/>
    <x v="2"/>
    <x v="1"/>
    <x v="11"/>
    <x v="11"/>
  </r>
  <r>
    <x v="2236"/>
    <x v="1"/>
    <x v="2"/>
    <x v="94"/>
    <x v="42"/>
    <x v="242"/>
    <x v="2184"/>
    <x v="475"/>
    <x v="66"/>
    <x v="66"/>
    <x v="2"/>
    <x v="2"/>
    <x v="1"/>
    <x v="2"/>
    <x v="2"/>
  </r>
  <r>
    <x v="2241"/>
    <x v="0"/>
    <x v="7"/>
    <x v="20"/>
    <x v="12"/>
    <x v="6"/>
    <x v="2189"/>
    <x v="478"/>
    <x v="66"/>
    <x v="66"/>
    <x v="2"/>
    <x v="2"/>
    <x v="1"/>
    <x v="7"/>
    <x v="7"/>
  </r>
  <r>
    <x v="2231"/>
    <x v="0"/>
    <x v="7"/>
    <x v="30"/>
    <x v="18"/>
    <x v="6"/>
    <x v="2180"/>
    <x v="465"/>
    <x v="66"/>
    <x v="66"/>
    <x v="2"/>
    <x v="2"/>
    <x v="1"/>
    <x v="7"/>
    <x v="7"/>
  </r>
  <r>
    <x v="2245"/>
    <x v="0"/>
    <x v="8"/>
    <x v="63"/>
    <x v="56"/>
    <x v="107"/>
    <x v="2193"/>
    <x v="471"/>
    <x v="66"/>
    <x v="66"/>
    <x v="2"/>
    <x v="2"/>
    <x v="1"/>
    <x v="8"/>
    <x v="8"/>
  </r>
  <r>
    <x v="2247"/>
    <x v="0"/>
    <x v="11"/>
    <x v="82"/>
    <x v="75"/>
    <x v="869"/>
    <x v="2195"/>
    <x v="465"/>
    <x v="66"/>
    <x v="66"/>
    <x v="2"/>
    <x v="2"/>
    <x v="1"/>
    <x v="11"/>
    <x v="11"/>
  </r>
  <r>
    <x v="2248"/>
    <x v="0"/>
    <x v="8"/>
    <x v="36"/>
    <x v="83"/>
    <x v="11"/>
    <x v="2196"/>
    <x v="478"/>
    <x v="66"/>
    <x v="66"/>
    <x v="2"/>
    <x v="2"/>
    <x v="1"/>
    <x v="8"/>
    <x v="8"/>
  </r>
  <r>
    <x v="2235"/>
    <x v="0"/>
    <x v="11"/>
    <x v="80"/>
    <x v="90"/>
    <x v="1294"/>
    <x v="2183"/>
    <x v="468"/>
    <x v="66"/>
    <x v="66"/>
    <x v="2"/>
    <x v="2"/>
    <x v="1"/>
    <x v="11"/>
    <x v="11"/>
  </r>
  <r>
    <x v="2239"/>
    <x v="0"/>
    <x v="4"/>
    <x v="65"/>
    <x v="44"/>
    <x v="365"/>
    <x v="2187"/>
    <x v="478"/>
    <x v="66"/>
    <x v="66"/>
    <x v="2"/>
    <x v="2"/>
    <x v="1"/>
    <x v="4"/>
    <x v="4"/>
  </r>
  <r>
    <x v="2237"/>
    <x v="0"/>
    <x v="8"/>
    <x v="83"/>
    <x v="118"/>
    <x v="424"/>
    <x v="2185"/>
    <x v="477"/>
    <x v="66"/>
    <x v="66"/>
    <x v="2"/>
    <x v="2"/>
    <x v="1"/>
    <x v="8"/>
    <x v="8"/>
  </r>
  <r>
    <x v="2184"/>
    <x v="0"/>
    <x v="3"/>
    <x v="79"/>
    <x v="18"/>
    <x v="7"/>
    <x v="2134"/>
    <x v="469"/>
    <x v="66"/>
    <x v="66"/>
    <x v="2"/>
    <x v="2"/>
    <x v="1"/>
    <x v="3"/>
    <x v="3"/>
  </r>
  <r>
    <x v="2186"/>
    <x v="0"/>
    <x v="10"/>
    <x v="13"/>
    <x v="18"/>
    <x v="19"/>
    <x v="2136"/>
    <x v="465"/>
    <x v="66"/>
    <x v="66"/>
    <x v="2"/>
    <x v="2"/>
    <x v="1"/>
    <x v="10"/>
    <x v="10"/>
  </r>
  <r>
    <x v="2183"/>
    <x v="0"/>
    <x v="6"/>
    <x v="15"/>
    <x v="60"/>
    <x v="802"/>
    <x v="2133"/>
    <x v="468"/>
    <x v="66"/>
    <x v="66"/>
    <x v="2"/>
    <x v="2"/>
    <x v="1"/>
    <x v="6"/>
    <x v="6"/>
  </r>
  <r>
    <x v="2249"/>
    <x v="0"/>
    <x v="0"/>
    <x v="20"/>
    <x v="6"/>
    <x v="7"/>
    <x v="239"/>
    <x v="476"/>
    <x v="66"/>
    <x v="66"/>
    <x v="2"/>
    <x v="2"/>
    <x v="1"/>
    <x v="0"/>
    <x v="0"/>
  </r>
  <r>
    <x v="2179"/>
    <x v="0"/>
    <x v="1"/>
    <x v="7"/>
    <x v="7"/>
    <x v="7"/>
    <x v="2129"/>
    <x v="472"/>
    <x v="66"/>
    <x v="66"/>
    <x v="2"/>
    <x v="2"/>
    <x v="1"/>
    <x v="1"/>
    <x v="1"/>
  </r>
  <r>
    <x v="2171"/>
    <x v="0"/>
    <x v="0"/>
    <x v="0"/>
    <x v="41"/>
    <x v="6"/>
    <x v="2121"/>
    <x v="465"/>
    <x v="66"/>
    <x v="66"/>
    <x v="2"/>
    <x v="2"/>
    <x v="1"/>
    <x v="0"/>
    <x v="0"/>
  </r>
  <r>
    <x v="2200"/>
    <x v="0"/>
    <x v="11"/>
    <x v="68"/>
    <x v="172"/>
    <x v="357"/>
    <x v="2150"/>
    <x v="468"/>
    <x v="66"/>
    <x v="66"/>
    <x v="2"/>
    <x v="2"/>
    <x v="1"/>
    <x v="11"/>
    <x v="11"/>
  </r>
  <r>
    <x v="2223"/>
    <x v="0"/>
    <x v="9"/>
    <x v="37"/>
    <x v="56"/>
    <x v="535"/>
    <x v="2172"/>
    <x v="474"/>
    <x v="66"/>
    <x v="66"/>
    <x v="2"/>
    <x v="2"/>
    <x v="1"/>
    <x v="9"/>
    <x v="9"/>
  </r>
  <r>
    <x v="2238"/>
    <x v="0"/>
    <x v="9"/>
    <x v="35"/>
    <x v="15"/>
    <x v="247"/>
    <x v="2186"/>
    <x v="466"/>
    <x v="66"/>
    <x v="66"/>
    <x v="2"/>
    <x v="2"/>
    <x v="1"/>
    <x v="9"/>
    <x v="9"/>
  </r>
  <r>
    <x v="2178"/>
    <x v="0"/>
    <x v="9"/>
    <x v="11"/>
    <x v="23"/>
    <x v="246"/>
    <x v="2128"/>
    <x v="469"/>
    <x v="66"/>
    <x v="66"/>
    <x v="2"/>
    <x v="2"/>
    <x v="1"/>
    <x v="9"/>
    <x v="9"/>
  </r>
  <r>
    <x v="2249"/>
    <x v="0"/>
    <x v="11"/>
    <x v="92"/>
    <x v="7"/>
    <x v="207"/>
    <x v="239"/>
    <x v="476"/>
    <x v="66"/>
    <x v="66"/>
    <x v="2"/>
    <x v="2"/>
    <x v="1"/>
    <x v="11"/>
    <x v="11"/>
  </r>
  <r>
    <x v="2203"/>
    <x v="0"/>
    <x v="8"/>
    <x v="83"/>
    <x v="99"/>
    <x v="492"/>
    <x v="2153"/>
    <x v="473"/>
    <x v="66"/>
    <x v="66"/>
    <x v="2"/>
    <x v="2"/>
    <x v="1"/>
    <x v="8"/>
    <x v="8"/>
  </r>
  <r>
    <x v="2179"/>
    <x v="0"/>
    <x v="10"/>
    <x v="93"/>
    <x v="9"/>
    <x v="63"/>
    <x v="2129"/>
    <x v="472"/>
    <x v="66"/>
    <x v="66"/>
    <x v="2"/>
    <x v="2"/>
    <x v="1"/>
    <x v="10"/>
    <x v="10"/>
  </r>
  <r>
    <x v="2201"/>
    <x v="1"/>
    <x v="2"/>
    <x v="36"/>
    <x v="66"/>
    <x v="225"/>
    <x v="2151"/>
    <x v="477"/>
    <x v="66"/>
    <x v="66"/>
    <x v="2"/>
    <x v="2"/>
    <x v="1"/>
    <x v="2"/>
    <x v="2"/>
  </r>
  <r>
    <x v="2189"/>
    <x v="1"/>
    <x v="2"/>
    <x v="4"/>
    <x v="59"/>
    <x v="154"/>
    <x v="2139"/>
    <x v="466"/>
    <x v="66"/>
    <x v="66"/>
    <x v="2"/>
    <x v="2"/>
    <x v="1"/>
    <x v="2"/>
    <x v="2"/>
  </r>
  <r>
    <x v="2178"/>
    <x v="1"/>
    <x v="2"/>
    <x v="24"/>
    <x v="34"/>
    <x v="78"/>
    <x v="2128"/>
    <x v="469"/>
    <x v="66"/>
    <x v="66"/>
    <x v="2"/>
    <x v="2"/>
    <x v="1"/>
    <x v="2"/>
    <x v="2"/>
  </r>
  <r>
    <x v="2189"/>
    <x v="0"/>
    <x v="2"/>
    <x v="65"/>
    <x v="59"/>
    <x v="194"/>
    <x v="2139"/>
    <x v="466"/>
    <x v="66"/>
    <x v="66"/>
    <x v="2"/>
    <x v="2"/>
    <x v="1"/>
    <x v="2"/>
    <x v="2"/>
  </r>
  <r>
    <x v="2175"/>
    <x v="0"/>
    <x v="11"/>
    <x v="27"/>
    <x v="81"/>
    <x v="14"/>
    <x v="2125"/>
    <x v="469"/>
    <x v="66"/>
    <x v="66"/>
    <x v="2"/>
    <x v="2"/>
    <x v="1"/>
    <x v="11"/>
    <x v="11"/>
  </r>
  <r>
    <x v="2201"/>
    <x v="0"/>
    <x v="4"/>
    <x v="3"/>
    <x v="10"/>
    <x v="7"/>
    <x v="2151"/>
    <x v="477"/>
    <x v="66"/>
    <x v="66"/>
    <x v="2"/>
    <x v="2"/>
    <x v="1"/>
    <x v="4"/>
    <x v="4"/>
  </r>
  <r>
    <x v="2180"/>
    <x v="0"/>
    <x v="11"/>
    <x v="15"/>
    <x v="54"/>
    <x v="253"/>
    <x v="2130"/>
    <x v="470"/>
    <x v="66"/>
    <x v="66"/>
    <x v="2"/>
    <x v="2"/>
    <x v="1"/>
    <x v="11"/>
    <x v="11"/>
  </r>
  <r>
    <x v="2180"/>
    <x v="0"/>
    <x v="10"/>
    <x v="21"/>
    <x v="13"/>
    <x v="22"/>
    <x v="2130"/>
    <x v="470"/>
    <x v="66"/>
    <x v="66"/>
    <x v="2"/>
    <x v="2"/>
    <x v="1"/>
    <x v="10"/>
    <x v="10"/>
  </r>
  <r>
    <x v="2174"/>
    <x v="0"/>
    <x v="0"/>
    <x v="3"/>
    <x v="16"/>
    <x v="93"/>
    <x v="2124"/>
    <x v="468"/>
    <x v="66"/>
    <x v="66"/>
    <x v="2"/>
    <x v="2"/>
    <x v="1"/>
    <x v="0"/>
    <x v="0"/>
  </r>
  <r>
    <x v="2187"/>
    <x v="0"/>
    <x v="7"/>
    <x v="7"/>
    <x v="23"/>
    <x v="126"/>
    <x v="2137"/>
    <x v="473"/>
    <x v="66"/>
    <x v="66"/>
    <x v="2"/>
    <x v="2"/>
    <x v="1"/>
    <x v="7"/>
    <x v="7"/>
  </r>
  <r>
    <x v="2184"/>
    <x v="0"/>
    <x v="11"/>
    <x v="92"/>
    <x v="43"/>
    <x v="137"/>
    <x v="2134"/>
    <x v="469"/>
    <x v="66"/>
    <x v="66"/>
    <x v="2"/>
    <x v="2"/>
    <x v="1"/>
    <x v="11"/>
    <x v="11"/>
  </r>
  <r>
    <x v="2173"/>
    <x v="0"/>
    <x v="2"/>
    <x v="51"/>
    <x v="15"/>
    <x v="263"/>
    <x v="2123"/>
    <x v="467"/>
    <x v="66"/>
    <x v="66"/>
    <x v="2"/>
    <x v="2"/>
    <x v="1"/>
    <x v="2"/>
    <x v="2"/>
  </r>
  <r>
    <x v="2181"/>
    <x v="0"/>
    <x v="0"/>
    <x v="17"/>
    <x v="11"/>
    <x v="18"/>
    <x v="2131"/>
    <x v="469"/>
    <x v="66"/>
    <x v="66"/>
    <x v="2"/>
    <x v="2"/>
    <x v="1"/>
    <x v="0"/>
    <x v="0"/>
  </r>
  <r>
    <x v="2249"/>
    <x v="1"/>
    <x v="2"/>
    <x v="24"/>
    <x v="30"/>
    <x v="6"/>
    <x v="239"/>
    <x v="476"/>
    <x v="66"/>
    <x v="66"/>
    <x v="2"/>
    <x v="2"/>
    <x v="1"/>
    <x v="2"/>
    <x v="2"/>
  </r>
  <r>
    <x v="2172"/>
    <x v="1"/>
    <x v="2"/>
    <x v="94"/>
    <x v="66"/>
    <x v="1406"/>
    <x v="2122"/>
    <x v="466"/>
    <x v="66"/>
    <x v="66"/>
    <x v="2"/>
    <x v="2"/>
    <x v="1"/>
    <x v="2"/>
    <x v="2"/>
  </r>
  <r>
    <x v="2176"/>
    <x v="0"/>
    <x v="4"/>
    <x v="37"/>
    <x v="76"/>
    <x v="76"/>
    <x v="2126"/>
    <x v="470"/>
    <x v="66"/>
    <x v="66"/>
    <x v="2"/>
    <x v="2"/>
    <x v="1"/>
    <x v="4"/>
    <x v="4"/>
  </r>
  <r>
    <x v="2175"/>
    <x v="0"/>
    <x v="10"/>
    <x v="57"/>
    <x v="36"/>
    <x v="83"/>
    <x v="2125"/>
    <x v="469"/>
    <x v="66"/>
    <x v="66"/>
    <x v="2"/>
    <x v="2"/>
    <x v="1"/>
    <x v="10"/>
    <x v="10"/>
  </r>
  <r>
    <x v="2179"/>
    <x v="0"/>
    <x v="0"/>
    <x v="20"/>
    <x v="6"/>
    <x v="7"/>
    <x v="2129"/>
    <x v="472"/>
    <x v="66"/>
    <x v="66"/>
    <x v="2"/>
    <x v="2"/>
    <x v="1"/>
    <x v="0"/>
    <x v="0"/>
  </r>
  <r>
    <x v="2188"/>
    <x v="0"/>
    <x v="6"/>
    <x v="10"/>
    <x v="18"/>
    <x v="13"/>
    <x v="2138"/>
    <x v="469"/>
    <x v="66"/>
    <x v="66"/>
    <x v="2"/>
    <x v="2"/>
    <x v="1"/>
    <x v="6"/>
    <x v="6"/>
  </r>
  <r>
    <x v="2182"/>
    <x v="0"/>
    <x v="2"/>
    <x v="51"/>
    <x v="44"/>
    <x v="408"/>
    <x v="2132"/>
    <x v="468"/>
    <x v="66"/>
    <x v="66"/>
    <x v="2"/>
    <x v="2"/>
    <x v="1"/>
    <x v="2"/>
    <x v="2"/>
  </r>
  <r>
    <x v="2177"/>
    <x v="0"/>
    <x v="8"/>
    <x v="15"/>
    <x v="61"/>
    <x v="192"/>
    <x v="2127"/>
    <x v="471"/>
    <x v="66"/>
    <x v="66"/>
    <x v="2"/>
    <x v="2"/>
    <x v="1"/>
    <x v="8"/>
    <x v="8"/>
  </r>
  <r>
    <x v="2171"/>
    <x v="0"/>
    <x v="2"/>
    <x v="38"/>
    <x v="37"/>
    <x v="578"/>
    <x v="2121"/>
    <x v="465"/>
    <x v="66"/>
    <x v="66"/>
    <x v="2"/>
    <x v="2"/>
    <x v="1"/>
    <x v="2"/>
    <x v="2"/>
  </r>
  <r>
    <x v="2188"/>
    <x v="0"/>
    <x v="5"/>
    <x v="75"/>
    <x v="17"/>
    <x v="120"/>
    <x v="2138"/>
    <x v="469"/>
    <x v="66"/>
    <x v="66"/>
    <x v="2"/>
    <x v="2"/>
    <x v="1"/>
    <x v="5"/>
    <x v="5"/>
  </r>
  <r>
    <x v="2175"/>
    <x v="0"/>
    <x v="1"/>
    <x v="56"/>
    <x v="66"/>
    <x v="714"/>
    <x v="2125"/>
    <x v="469"/>
    <x v="66"/>
    <x v="66"/>
    <x v="2"/>
    <x v="2"/>
    <x v="1"/>
    <x v="1"/>
    <x v="1"/>
  </r>
  <r>
    <x v="2172"/>
    <x v="0"/>
    <x v="4"/>
    <x v="11"/>
    <x v="5"/>
    <x v="22"/>
    <x v="2122"/>
    <x v="466"/>
    <x v="66"/>
    <x v="66"/>
    <x v="2"/>
    <x v="2"/>
    <x v="1"/>
    <x v="4"/>
    <x v="4"/>
  </r>
  <r>
    <x v="2183"/>
    <x v="0"/>
    <x v="8"/>
    <x v="49"/>
    <x v="119"/>
    <x v="2756"/>
    <x v="2133"/>
    <x v="468"/>
    <x v="66"/>
    <x v="66"/>
    <x v="2"/>
    <x v="2"/>
    <x v="1"/>
    <x v="8"/>
    <x v="8"/>
  </r>
  <r>
    <x v="2186"/>
    <x v="0"/>
    <x v="11"/>
    <x v="54"/>
    <x v="15"/>
    <x v="18"/>
    <x v="2136"/>
    <x v="465"/>
    <x v="66"/>
    <x v="66"/>
    <x v="2"/>
    <x v="2"/>
    <x v="1"/>
    <x v="11"/>
    <x v="11"/>
  </r>
  <r>
    <x v="2176"/>
    <x v="0"/>
    <x v="7"/>
    <x v="92"/>
    <x v="63"/>
    <x v="57"/>
    <x v="2126"/>
    <x v="470"/>
    <x v="66"/>
    <x v="66"/>
    <x v="2"/>
    <x v="2"/>
    <x v="1"/>
    <x v="7"/>
    <x v="7"/>
  </r>
  <r>
    <x v="2234"/>
    <x v="0"/>
    <x v="7"/>
    <x v="5"/>
    <x v="7"/>
    <x v="152"/>
    <x v="2182"/>
    <x v="474"/>
    <x v="66"/>
    <x v="66"/>
    <x v="2"/>
    <x v="2"/>
    <x v="1"/>
    <x v="7"/>
    <x v="7"/>
  </r>
  <r>
    <x v="2227"/>
    <x v="0"/>
    <x v="8"/>
    <x v="48"/>
    <x v="16"/>
    <x v="350"/>
    <x v="2176"/>
    <x v="466"/>
    <x v="66"/>
    <x v="66"/>
    <x v="2"/>
    <x v="2"/>
    <x v="1"/>
    <x v="8"/>
    <x v="8"/>
  </r>
  <r>
    <x v="2231"/>
    <x v="0"/>
    <x v="8"/>
    <x v="84"/>
    <x v="102"/>
    <x v="19"/>
    <x v="2180"/>
    <x v="465"/>
    <x v="66"/>
    <x v="66"/>
    <x v="2"/>
    <x v="2"/>
    <x v="1"/>
    <x v="8"/>
    <x v="8"/>
  </r>
  <r>
    <x v="2243"/>
    <x v="0"/>
    <x v="10"/>
    <x v="70"/>
    <x v="34"/>
    <x v="215"/>
    <x v="2191"/>
    <x v="469"/>
    <x v="66"/>
    <x v="66"/>
    <x v="2"/>
    <x v="2"/>
    <x v="1"/>
    <x v="10"/>
    <x v="10"/>
  </r>
  <r>
    <x v="2229"/>
    <x v="0"/>
    <x v="0"/>
    <x v="48"/>
    <x v="16"/>
    <x v="350"/>
    <x v="2178"/>
    <x v="475"/>
    <x v="66"/>
    <x v="66"/>
    <x v="2"/>
    <x v="2"/>
    <x v="1"/>
    <x v="0"/>
    <x v="0"/>
  </r>
  <r>
    <x v="2247"/>
    <x v="0"/>
    <x v="8"/>
    <x v="36"/>
    <x v="102"/>
    <x v="69"/>
    <x v="2195"/>
    <x v="465"/>
    <x v="66"/>
    <x v="66"/>
    <x v="2"/>
    <x v="2"/>
    <x v="1"/>
    <x v="8"/>
    <x v="8"/>
  </r>
  <r>
    <x v="2248"/>
    <x v="0"/>
    <x v="11"/>
    <x v="31"/>
    <x v="27"/>
    <x v="184"/>
    <x v="2196"/>
    <x v="478"/>
    <x v="66"/>
    <x v="66"/>
    <x v="2"/>
    <x v="2"/>
    <x v="1"/>
    <x v="11"/>
    <x v="11"/>
  </r>
  <r>
    <x v="2231"/>
    <x v="0"/>
    <x v="2"/>
    <x v="98"/>
    <x v="20"/>
    <x v="667"/>
    <x v="2180"/>
    <x v="465"/>
    <x v="66"/>
    <x v="66"/>
    <x v="2"/>
    <x v="2"/>
    <x v="1"/>
    <x v="2"/>
    <x v="2"/>
  </r>
  <r>
    <x v="2241"/>
    <x v="0"/>
    <x v="4"/>
    <x v="21"/>
    <x v="13"/>
    <x v="22"/>
    <x v="2189"/>
    <x v="478"/>
    <x v="66"/>
    <x v="66"/>
    <x v="2"/>
    <x v="2"/>
    <x v="1"/>
    <x v="4"/>
    <x v="4"/>
  </r>
  <r>
    <x v="2248"/>
    <x v="0"/>
    <x v="7"/>
    <x v="7"/>
    <x v="8"/>
    <x v="11"/>
    <x v="2196"/>
    <x v="478"/>
    <x v="66"/>
    <x v="66"/>
    <x v="2"/>
    <x v="2"/>
    <x v="1"/>
    <x v="7"/>
    <x v="7"/>
  </r>
  <r>
    <x v="2248"/>
    <x v="0"/>
    <x v="9"/>
    <x v="42"/>
    <x v="39"/>
    <x v="1239"/>
    <x v="2196"/>
    <x v="478"/>
    <x v="66"/>
    <x v="66"/>
    <x v="2"/>
    <x v="2"/>
    <x v="1"/>
    <x v="9"/>
    <x v="9"/>
  </r>
  <r>
    <x v="2241"/>
    <x v="0"/>
    <x v="9"/>
    <x v="30"/>
    <x v="14"/>
    <x v="31"/>
    <x v="2189"/>
    <x v="478"/>
    <x v="66"/>
    <x v="66"/>
    <x v="2"/>
    <x v="2"/>
    <x v="1"/>
    <x v="9"/>
    <x v="9"/>
  </r>
  <r>
    <x v="2238"/>
    <x v="0"/>
    <x v="3"/>
    <x v="1"/>
    <x v="30"/>
    <x v="31"/>
    <x v="2186"/>
    <x v="466"/>
    <x v="66"/>
    <x v="66"/>
    <x v="2"/>
    <x v="2"/>
    <x v="1"/>
    <x v="3"/>
    <x v="3"/>
  </r>
  <r>
    <x v="2235"/>
    <x v="0"/>
    <x v="6"/>
    <x v="51"/>
    <x v="102"/>
    <x v="7"/>
    <x v="2183"/>
    <x v="468"/>
    <x v="66"/>
    <x v="66"/>
    <x v="2"/>
    <x v="2"/>
    <x v="1"/>
    <x v="6"/>
    <x v="6"/>
  </r>
  <r>
    <x v="2230"/>
    <x v="0"/>
    <x v="0"/>
    <x v="0"/>
    <x v="0"/>
    <x v="0"/>
    <x v="2179"/>
    <x v="477"/>
    <x v="66"/>
    <x v="66"/>
    <x v="2"/>
    <x v="2"/>
    <x v="1"/>
    <x v="0"/>
    <x v="0"/>
  </r>
  <r>
    <x v="2231"/>
    <x v="0"/>
    <x v="9"/>
    <x v="2"/>
    <x v="40"/>
    <x v="45"/>
    <x v="2180"/>
    <x v="465"/>
    <x v="66"/>
    <x v="66"/>
    <x v="2"/>
    <x v="2"/>
    <x v="1"/>
    <x v="9"/>
    <x v="9"/>
  </r>
  <r>
    <x v="2229"/>
    <x v="0"/>
    <x v="4"/>
    <x v="38"/>
    <x v="49"/>
    <x v="214"/>
    <x v="2178"/>
    <x v="475"/>
    <x v="66"/>
    <x v="66"/>
    <x v="2"/>
    <x v="2"/>
    <x v="1"/>
    <x v="4"/>
    <x v="4"/>
  </r>
  <r>
    <x v="2233"/>
    <x v="0"/>
    <x v="2"/>
    <x v="5"/>
    <x v="5"/>
    <x v="5"/>
    <x v="300"/>
    <x v="466"/>
    <x v="66"/>
    <x v="66"/>
    <x v="2"/>
    <x v="2"/>
    <x v="1"/>
    <x v="2"/>
    <x v="2"/>
  </r>
  <r>
    <x v="2243"/>
    <x v="0"/>
    <x v="5"/>
    <x v="8"/>
    <x v="0"/>
    <x v="7"/>
    <x v="2191"/>
    <x v="469"/>
    <x v="66"/>
    <x v="66"/>
    <x v="2"/>
    <x v="2"/>
    <x v="1"/>
    <x v="5"/>
    <x v="5"/>
  </r>
  <r>
    <x v="2239"/>
    <x v="0"/>
    <x v="11"/>
    <x v="27"/>
    <x v="35"/>
    <x v="183"/>
    <x v="2187"/>
    <x v="478"/>
    <x v="66"/>
    <x v="66"/>
    <x v="2"/>
    <x v="2"/>
    <x v="1"/>
    <x v="11"/>
    <x v="11"/>
  </r>
  <r>
    <x v="2245"/>
    <x v="0"/>
    <x v="0"/>
    <x v="20"/>
    <x v="98"/>
    <x v="145"/>
    <x v="2193"/>
    <x v="471"/>
    <x v="66"/>
    <x v="66"/>
    <x v="2"/>
    <x v="2"/>
    <x v="1"/>
    <x v="0"/>
    <x v="0"/>
  </r>
  <r>
    <x v="2229"/>
    <x v="0"/>
    <x v="2"/>
    <x v="127"/>
    <x v="169"/>
    <x v="483"/>
    <x v="2178"/>
    <x v="475"/>
    <x v="66"/>
    <x v="66"/>
    <x v="2"/>
    <x v="2"/>
    <x v="1"/>
    <x v="2"/>
    <x v="2"/>
  </r>
  <r>
    <x v="2242"/>
    <x v="0"/>
    <x v="6"/>
    <x v="21"/>
    <x v="14"/>
    <x v="126"/>
    <x v="2190"/>
    <x v="473"/>
    <x v="66"/>
    <x v="66"/>
    <x v="2"/>
    <x v="2"/>
    <x v="1"/>
    <x v="6"/>
    <x v="6"/>
  </r>
  <r>
    <x v="2228"/>
    <x v="0"/>
    <x v="11"/>
    <x v="29"/>
    <x v="138"/>
    <x v="388"/>
    <x v="2177"/>
    <x v="478"/>
    <x v="66"/>
    <x v="66"/>
    <x v="2"/>
    <x v="2"/>
    <x v="1"/>
    <x v="11"/>
    <x v="11"/>
  </r>
  <r>
    <x v="2240"/>
    <x v="0"/>
    <x v="7"/>
    <x v="9"/>
    <x v="62"/>
    <x v="84"/>
    <x v="2188"/>
    <x v="471"/>
    <x v="66"/>
    <x v="66"/>
    <x v="2"/>
    <x v="2"/>
    <x v="1"/>
    <x v="7"/>
    <x v="7"/>
  </r>
  <r>
    <x v="2246"/>
    <x v="0"/>
    <x v="6"/>
    <x v="70"/>
    <x v="44"/>
    <x v="367"/>
    <x v="2194"/>
    <x v="470"/>
    <x v="66"/>
    <x v="66"/>
    <x v="2"/>
    <x v="2"/>
    <x v="1"/>
    <x v="6"/>
    <x v="6"/>
  </r>
  <r>
    <x v="2250"/>
    <x v="0"/>
    <x v="6"/>
    <x v="3"/>
    <x v="7"/>
    <x v="39"/>
    <x v="2197"/>
    <x v="466"/>
    <x v="66"/>
    <x v="66"/>
    <x v="2"/>
    <x v="2"/>
    <x v="1"/>
    <x v="6"/>
    <x v="6"/>
  </r>
  <r>
    <x v="2215"/>
    <x v="0"/>
    <x v="5"/>
    <x v="10"/>
    <x v="0"/>
    <x v="6"/>
    <x v="2165"/>
    <x v="474"/>
    <x v="66"/>
    <x v="66"/>
    <x v="2"/>
    <x v="2"/>
    <x v="1"/>
    <x v="5"/>
    <x v="5"/>
  </r>
  <r>
    <x v="2209"/>
    <x v="0"/>
    <x v="1"/>
    <x v="92"/>
    <x v="62"/>
    <x v="187"/>
    <x v="2159"/>
    <x v="469"/>
    <x v="66"/>
    <x v="66"/>
    <x v="2"/>
    <x v="2"/>
    <x v="1"/>
    <x v="1"/>
    <x v="1"/>
  </r>
  <r>
    <x v="2205"/>
    <x v="1"/>
    <x v="2"/>
    <x v="15"/>
    <x v="38"/>
    <x v="7"/>
    <x v="2155"/>
    <x v="466"/>
    <x v="66"/>
    <x v="66"/>
    <x v="2"/>
    <x v="2"/>
    <x v="1"/>
    <x v="2"/>
    <x v="2"/>
  </r>
  <r>
    <x v="2216"/>
    <x v="0"/>
    <x v="9"/>
    <x v="70"/>
    <x v="60"/>
    <x v="722"/>
    <x v="2024"/>
    <x v="469"/>
    <x v="66"/>
    <x v="66"/>
    <x v="2"/>
    <x v="2"/>
    <x v="1"/>
    <x v="9"/>
    <x v="9"/>
  </r>
  <r>
    <x v="2251"/>
    <x v="0"/>
    <x v="2"/>
    <x v="7"/>
    <x v="23"/>
    <x v="126"/>
    <x v="2198"/>
    <x v="466"/>
    <x v="66"/>
    <x v="66"/>
    <x v="2"/>
    <x v="2"/>
    <x v="1"/>
    <x v="2"/>
    <x v="2"/>
  </r>
  <r>
    <x v="2250"/>
    <x v="0"/>
    <x v="5"/>
    <x v="12"/>
    <x v="12"/>
    <x v="13"/>
    <x v="2197"/>
    <x v="466"/>
    <x v="66"/>
    <x v="66"/>
    <x v="2"/>
    <x v="2"/>
    <x v="1"/>
    <x v="5"/>
    <x v="5"/>
  </r>
  <r>
    <x v="2216"/>
    <x v="0"/>
    <x v="4"/>
    <x v="48"/>
    <x v="76"/>
    <x v="207"/>
    <x v="2024"/>
    <x v="469"/>
    <x v="66"/>
    <x v="66"/>
    <x v="2"/>
    <x v="2"/>
    <x v="1"/>
    <x v="4"/>
    <x v="4"/>
  </r>
  <r>
    <x v="2209"/>
    <x v="0"/>
    <x v="3"/>
    <x v="8"/>
    <x v="9"/>
    <x v="13"/>
    <x v="2159"/>
    <x v="469"/>
    <x v="66"/>
    <x v="66"/>
    <x v="2"/>
    <x v="2"/>
    <x v="1"/>
    <x v="3"/>
    <x v="3"/>
  </r>
  <r>
    <x v="2224"/>
    <x v="0"/>
    <x v="6"/>
    <x v="83"/>
    <x v="64"/>
    <x v="42"/>
    <x v="2173"/>
    <x v="473"/>
    <x v="66"/>
    <x v="66"/>
    <x v="2"/>
    <x v="2"/>
    <x v="1"/>
    <x v="6"/>
    <x v="6"/>
  </r>
  <r>
    <x v="2224"/>
    <x v="0"/>
    <x v="5"/>
    <x v="79"/>
    <x v="65"/>
    <x v="3"/>
    <x v="2173"/>
    <x v="473"/>
    <x v="66"/>
    <x v="66"/>
    <x v="2"/>
    <x v="2"/>
    <x v="1"/>
    <x v="5"/>
    <x v="5"/>
  </r>
  <r>
    <x v="2251"/>
    <x v="1"/>
    <x v="2"/>
    <x v="5"/>
    <x v="23"/>
    <x v="178"/>
    <x v="2198"/>
    <x v="466"/>
    <x v="66"/>
    <x v="66"/>
    <x v="2"/>
    <x v="2"/>
    <x v="1"/>
    <x v="2"/>
    <x v="2"/>
  </r>
  <r>
    <x v="2213"/>
    <x v="0"/>
    <x v="7"/>
    <x v="3"/>
    <x v="1"/>
    <x v="1956"/>
    <x v="2163"/>
    <x v="467"/>
    <x v="66"/>
    <x v="66"/>
    <x v="2"/>
    <x v="2"/>
    <x v="1"/>
    <x v="7"/>
    <x v="7"/>
  </r>
  <r>
    <x v="2214"/>
    <x v="0"/>
    <x v="10"/>
    <x v="8"/>
    <x v="9"/>
    <x v="13"/>
    <x v="2164"/>
    <x v="470"/>
    <x v="66"/>
    <x v="66"/>
    <x v="2"/>
    <x v="2"/>
    <x v="1"/>
    <x v="10"/>
    <x v="10"/>
  </r>
  <r>
    <x v="2179"/>
    <x v="0"/>
    <x v="11"/>
    <x v="13"/>
    <x v="14"/>
    <x v="44"/>
    <x v="2129"/>
    <x v="472"/>
    <x v="66"/>
    <x v="66"/>
    <x v="2"/>
    <x v="2"/>
    <x v="1"/>
    <x v="11"/>
    <x v="11"/>
  </r>
  <r>
    <x v="2182"/>
    <x v="0"/>
    <x v="7"/>
    <x v="7"/>
    <x v="43"/>
    <x v="50"/>
    <x v="2132"/>
    <x v="468"/>
    <x v="66"/>
    <x v="66"/>
    <x v="2"/>
    <x v="2"/>
    <x v="1"/>
    <x v="7"/>
    <x v="7"/>
  </r>
  <r>
    <x v="2187"/>
    <x v="0"/>
    <x v="3"/>
    <x v="51"/>
    <x v="31"/>
    <x v="153"/>
    <x v="2137"/>
    <x v="473"/>
    <x v="66"/>
    <x v="66"/>
    <x v="2"/>
    <x v="2"/>
    <x v="1"/>
    <x v="3"/>
    <x v="3"/>
  </r>
  <r>
    <x v="2178"/>
    <x v="0"/>
    <x v="4"/>
    <x v="30"/>
    <x v="65"/>
    <x v="244"/>
    <x v="2128"/>
    <x v="469"/>
    <x v="66"/>
    <x v="66"/>
    <x v="2"/>
    <x v="2"/>
    <x v="1"/>
    <x v="4"/>
    <x v="4"/>
  </r>
  <r>
    <x v="2203"/>
    <x v="0"/>
    <x v="5"/>
    <x v="0"/>
    <x v="0"/>
    <x v="0"/>
    <x v="2153"/>
    <x v="473"/>
    <x v="66"/>
    <x v="66"/>
    <x v="2"/>
    <x v="2"/>
    <x v="1"/>
    <x v="5"/>
    <x v="5"/>
  </r>
  <r>
    <x v="2174"/>
    <x v="1"/>
    <x v="2"/>
    <x v="124"/>
    <x v="147"/>
    <x v="107"/>
    <x v="2124"/>
    <x v="468"/>
    <x v="66"/>
    <x v="66"/>
    <x v="2"/>
    <x v="2"/>
    <x v="1"/>
    <x v="2"/>
    <x v="2"/>
  </r>
  <r>
    <x v="2202"/>
    <x v="0"/>
    <x v="5"/>
    <x v="75"/>
    <x v="91"/>
    <x v="124"/>
    <x v="2152"/>
    <x v="466"/>
    <x v="66"/>
    <x v="66"/>
    <x v="2"/>
    <x v="2"/>
    <x v="1"/>
    <x v="5"/>
    <x v="5"/>
  </r>
  <r>
    <x v="2187"/>
    <x v="0"/>
    <x v="1"/>
    <x v="113"/>
    <x v="118"/>
    <x v="512"/>
    <x v="2137"/>
    <x v="473"/>
    <x v="66"/>
    <x v="66"/>
    <x v="2"/>
    <x v="2"/>
    <x v="1"/>
    <x v="1"/>
    <x v="1"/>
  </r>
  <r>
    <x v="2182"/>
    <x v="0"/>
    <x v="3"/>
    <x v="4"/>
    <x v="44"/>
    <x v="330"/>
    <x v="2132"/>
    <x v="468"/>
    <x v="66"/>
    <x v="66"/>
    <x v="2"/>
    <x v="2"/>
    <x v="1"/>
    <x v="3"/>
    <x v="3"/>
  </r>
  <r>
    <x v="2181"/>
    <x v="0"/>
    <x v="11"/>
    <x v="55"/>
    <x v="71"/>
    <x v="90"/>
    <x v="2131"/>
    <x v="469"/>
    <x v="66"/>
    <x v="66"/>
    <x v="2"/>
    <x v="2"/>
    <x v="1"/>
    <x v="11"/>
    <x v="11"/>
  </r>
  <r>
    <x v="2171"/>
    <x v="0"/>
    <x v="8"/>
    <x v="24"/>
    <x v="76"/>
    <x v="57"/>
    <x v="2121"/>
    <x v="465"/>
    <x v="66"/>
    <x v="66"/>
    <x v="2"/>
    <x v="2"/>
    <x v="1"/>
    <x v="8"/>
    <x v="8"/>
  </r>
  <r>
    <x v="2182"/>
    <x v="0"/>
    <x v="4"/>
    <x v="15"/>
    <x v="26"/>
    <x v="113"/>
    <x v="2132"/>
    <x v="468"/>
    <x v="66"/>
    <x v="66"/>
    <x v="2"/>
    <x v="2"/>
    <x v="1"/>
    <x v="4"/>
    <x v="4"/>
  </r>
  <r>
    <x v="2178"/>
    <x v="0"/>
    <x v="0"/>
    <x v="12"/>
    <x v="45"/>
    <x v="6"/>
    <x v="2128"/>
    <x v="469"/>
    <x v="66"/>
    <x v="66"/>
    <x v="2"/>
    <x v="2"/>
    <x v="1"/>
    <x v="0"/>
    <x v="0"/>
  </r>
  <r>
    <x v="2184"/>
    <x v="0"/>
    <x v="7"/>
    <x v="20"/>
    <x v="6"/>
    <x v="7"/>
    <x v="2134"/>
    <x v="469"/>
    <x v="66"/>
    <x v="66"/>
    <x v="2"/>
    <x v="2"/>
    <x v="1"/>
    <x v="7"/>
    <x v="7"/>
  </r>
  <r>
    <x v="2201"/>
    <x v="0"/>
    <x v="10"/>
    <x v="13"/>
    <x v="62"/>
    <x v="162"/>
    <x v="2151"/>
    <x v="477"/>
    <x v="66"/>
    <x v="66"/>
    <x v="2"/>
    <x v="2"/>
    <x v="1"/>
    <x v="10"/>
    <x v="10"/>
  </r>
  <r>
    <x v="2185"/>
    <x v="0"/>
    <x v="5"/>
    <x v="16"/>
    <x v="17"/>
    <x v="6"/>
    <x v="2135"/>
    <x v="473"/>
    <x v="66"/>
    <x v="66"/>
    <x v="2"/>
    <x v="2"/>
    <x v="1"/>
    <x v="5"/>
    <x v="5"/>
  </r>
  <r>
    <x v="2220"/>
    <x v="0"/>
    <x v="0"/>
    <x v="6"/>
    <x v="98"/>
    <x v="13"/>
    <x v="2169"/>
    <x v="471"/>
    <x v="66"/>
    <x v="66"/>
    <x v="2"/>
    <x v="2"/>
    <x v="1"/>
    <x v="0"/>
    <x v="0"/>
  </r>
  <r>
    <x v="2225"/>
    <x v="0"/>
    <x v="1"/>
    <x v="30"/>
    <x v="63"/>
    <x v="34"/>
    <x v="2174"/>
    <x v="478"/>
    <x v="66"/>
    <x v="66"/>
    <x v="2"/>
    <x v="2"/>
    <x v="1"/>
    <x v="1"/>
    <x v="1"/>
  </r>
  <r>
    <x v="2205"/>
    <x v="0"/>
    <x v="2"/>
    <x v="37"/>
    <x v="38"/>
    <x v="8"/>
    <x v="2155"/>
    <x v="466"/>
    <x v="66"/>
    <x v="66"/>
    <x v="2"/>
    <x v="2"/>
    <x v="1"/>
    <x v="2"/>
    <x v="2"/>
  </r>
  <r>
    <x v="2225"/>
    <x v="0"/>
    <x v="3"/>
    <x v="8"/>
    <x v="94"/>
    <x v="73"/>
    <x v="2174"/>
    <x v="478"/>
    <x v="66"/>
    <x v="66"/>
    <x v="2"/>
    <x v="2"/>
    <x v="1"/>
    <x v="3"/>
    <x v="3"/>
  </r>
  <r>
    <x v="2193"/>
    <x v="0"/>
    <x v="4"/>
    <x v="56"/>
    <x v="42"/>
    <x v="334"/>
    <x v="2143"/>
    <x v="468"/>
    <x v="66"/>
    <x v="66"/>
    <x v="2"/>
    <x v="2"/>
    <x v="1"/>
    <x v="4"/>
    <x v="4"/>
  </r>
  <r>
    <x v="2214"/>
    <x v="0"/>
    <x v="3"/>
    <x v="30"/>
    <x v="14"/>
    <x v="31"/>
    <x v="2164"/>
    <x v="470"/>
    <x v="66"/>
    <x v="66"/>
    <x v="2"/>
    <x v="2"/>
    <x v="1"/>
    <x v="3"/>
    <x v="3"/>
  </r>
  <r>
    <x v="2215"/>
    <x v="0"/>
    <x v="7"/>
    <x v="1"/>
    <x v="30"/>
    <x v="31"/>
    <x v="2165"/>
    <x v="474"/>
    <x v="66"/>
    <x v="66"/>
    <x v="2"/>
    <x v="2"/>
    <x v="1"/>
    <x v="7"/>
    <x v="7"/>
  </r>
  <r>
    <x v="2209"/>
    <x v="0"/>
    <x v="0"/>
    <x v="75"/>
    <x v="17"/>
    <x v="120"/>
    <x v="2159"/>
    <x v="469"/>
    <x v="66"/>
    <x v="66"/>
    <x v="2"/>
    <x v="2"/>
    <x v="1"/>
    <x v="0"/>
    <x v="0"/>
  </r>
  <r>
    <x v="2208"/>
    <x v="0"/>
    <x v="3"/>
    <x v="21"/>
    <x v="94"/>
    <x v="6"/>
    <x v="2158"/>
    <x v="471"/>
    <x v="66"/>
    <x v="66"/>
    <x v="2"/>
    <x v="2"/>
    <x v="1"/>
    <x v="3"/>
    <x v="3"/>
  </r>
  <r>
    <x v="2215"/>
    <x v="0"/>
    <x v="3"/>
    <x v="55"/>
    <x v="113"/>
    <x v="1358"/>
    <x v="2165"/>
    <x v="474"/>
    <x v="66"/>
    <x v="66"/>
    <x v="2"/>
    <x v="2"/>
    <x v="1"/>
    <x v="3"/>
    <x v="3"/>
  </r>
  <r>
    <x v="2211"/>
    <x v="0"/>
    <x v="11"/>
    <x v="18"/>
    <x v="39"/>
    <x v="75"/>
    <x v="2161"/>
    <x v="472"/>
    <x v="66"/>
    <x v="66"/>
    <x v="2"/>
    <x v="2"/>
    <x v="1"/>
    <x v="11"/>
    <x v="11"/>
  </r>
  <r>
    <x v="2225"/>
    <x v="0"/>
    <x v="7"/>
    <x v="16"/>
    <x v="17"/>
    <x v="6"/>
    <x v="2174"/>
    <x v="478"/>
    <x v="66"/>
    <x v="66"/>
    <x v="2"/>
    <x v="2"/>
    <x v="1"/>
    <x v="7"/>
    <x v="7"/>
  </r>
  <r>
    <x v="2213"/>
    <x v="0"/>
    <x v="3"/>
    <x v="49"/>
    <x v="19"/>
    <x v="1225"/>
    <x v="2163"/>
    <x v="467"/>
    <x v="66"/>
    <x v="66"/>
    <x v="2"/>
    <x v="2"/>
    <x v="1"/>
    <x v="3"/>
    <x v="3"/>
  </r>
  <r>
    <x v="2214"/>
    <x v="0"/>
    <x v="1"/>
    <x v="11"/>
    <x v="16"/>
    <x v="112"/>
    <x v="2164"/>
    <x v="470"/>
    <x v="66"/>
    <x v="66"/>
    <x v="2"/>
    <x v="2"/>
    <x v="1"/>
    <x v="1"/>
    <x v="1"/>
  </r>
  <r>
    <x v="2216"/>
    <x v="0"/>
    <x v="6"/>
    <x v="92"/>
    <x v="16"/>
    <x v="234"/>
    <x v="2024"/>
    <x v="469"/>
    <x v="66"/>
    <x v="66"/>
    <x v="2"/>
    <x v="2"/>
    <x v="1"/>
    <x v="6"/>
    <x v="6"/>
  </r>
  <r>
    <x v="2205"/>
    <x v="0"/>
    <x v="8"/>
    <x v="48"/>
    <x v="16"/>
    <x v="350"/>
    <x v="2155"/>
    <x v="466"/>
    <x v="66"/>
    <x v="66"/>
    <x v="2"/>
    <x v="2"/>
    <x v="1"/>
    <x v="8"/>
    <x v="8"/>
  </r>
  <r>
    <x v="2220"/>
    <x v="0"/>
    <x v="11"/>
    <x v="11"/>
    <x v="36"/>
    <x v="34"/>
    <x v="2169"/>
    <x v="471"/>
    <x v="66"/>
    <x v="66"/>
    <x v="2"/>
    <x v="2"/>
    <x v="1"/>
    <x v="11"/>
    <x v="11"/>
  </r>
  <r>
    <x v="2216"/>
    <x v="0"/>
    <x v="5"/>
    <x v="75"/>
    <x v="45"/>
    <x v="120"/>
    <x v="2024"/>
    <x v="469"/>
    <x v="66"/>
    <x v="66"/>
    <x v="2"/>
    <x v="2"/>
    <x v="1"/>
    <x v="5"/>
    <x v="5"/>
  </r>
  <r>
    <x v="2210"/>
    <x v="0"/>
    <x v="1"/>
    <x v="1"/>
    <x v="76"/>
    <x v="34"/>
    <x v="2160"/>
    <x v="465"/>
    <x v="66"/>
    <x v="66"/>
    <x v="2"/>
    <x v="2"/>
    <x v="1"/>
    <x v="1"/>
    <x v="1"/>
  </r>
  <r>
    <x v="2196"/>
    <x v="0"/>
    <x v="11"/>
    <x v="125"/>
    <x v="120"/>
    <x v="827"/>
    <x v="2146"/>
    <x v="466"/>
    <x v="66"/>
    <x v="66"/>
    <x v="2"/>
    <x v="2"/>
    <x v="1"/>
    <x v="11"/>
    <x v="11"/>
  </r>
  <r>
    <x v="2190"/>
    <x v="0"/>
    <x v="5"/>
    <x v="20"/>
    <x v="12"/>
    <x v="6"/>
    <x v="2140"/>
    <x v="474"/>
    <x v="66"/>
    <x v="66"/>
    <x v="2"/>
    <x v="2"/>
    <x v="1"/>
    <x v="5"/>
    <x v="5"/>
  </r>
  <r>
    <x v="2199"/>
    <x v="0"/>
    <x v="11"/>
    <x v="24"/>
    <x v="54"/>
    <x v="268"/>
    <x v="2149"/>
    <x v="476"/>
    <x v="66"/>
    <x v="66"/>
    <x v="2"/>
    <x v="2"/>
    <x v="1"/>
    <x v="11"/>
    <x v="11"/>
  </r>
  <r>
    <x v="2191"/>
    <x v="0"/>
    <x v="9"/>
    <x v="54"/>
    <x v="15"/>
    <x v="18"/>
    <x v="2141"/>
    <x v="475"/>
    <x v="66"/>
    <x v="66"/>
    <x v="2"/>
    <x v="2"/>
    <x v="1"/>
    <x v="9"/>
    <x v="9"/>
  </r>
  <r>
    <x v="2218"/>
    <x v="0"/>
    <x v="5"/>
    <x v="0"/>
    <x v="85"/>
    <x v="126"/>
    <x v="2167"/>
    <x v="467"/>
    <x v="66"/>
    <x v="66"/>
    <x v="2"/>
    <x v="2"/>
    <x v="1"/>
    <x v="5"/>
    <x v="5"/>
  </r>
  <r>
    <x v="2252"/>
    <x v="0"/>
    <x v="8"/>
    <x v="79"/>
    <x v="13"/>
    <x v="37"/>
    <x v="2199"/>
    <x v="469"/>
    <x v="66"/>
    <x v="66"/>
    <x v="2"/>
    <x v="2"/>
    <x v="1"/>
    <x v="8"/>
    <x v="8"/>
  </r>
  <r>
    <x v="2195"/>
    <x v="0"/>
    <x v="8"/>
    <x v="104"/>
    <x v="108"/>
    <x v="19"/>
    <x v="2145"/>
    <x v="475"/>
    <x v="66"/>
    <x v="66"/>
    <x v="2"/>
    <x v="2"/>
    <x v="1"/>
    <x v="8"/>
    <x v="8"/>
  </r>
  <r>
    <x v="2198"/>
    <x v="0"/>
    <x v="8"/>
    <x v="13"/>
    <x v="63"/>
    <x v="72"/>
    <x v="2148"/>
    <x v="474"/>
    <x v="66"/>
    <x v="66"/>
    <x v="2"/>
    <x v="2"/>
    <x v="1"/>
    <x v="8"/>
    <x v="8"/>
  </r>
  <r>
    <x v="2193"/>
    <x v="0"/>
    <x v="11"/>
    <x v="98"/>
    <x v="105"/>
    <x v="468"/>
    <x v="2143"/>
    <x v="468"/>
    <x v="66"/>
    <x v="66"/>
    <x v="2"/>
    <x v="2"/>
    <x v="1"/>
    <x v="11"/>
    <x v="11"/>
  </r>
  <r>
    <x v="2196"/>
    <x v="0"/>
    <x v="9"/>
    <x v="104"/>
    <x v="109"/>
    <x v="413"/>
    <x v="2146"/>
    <x v="466"/>
    <x v="66"/>
    <x v="66"/>
    <x v="2"/>
    <x v="2"/>
    <x v="1"/>
    <x v="9"/>
    <x v="9"/>
  </r>
  <r>
    <x v="2192"/>
    <x v="0"/>
    <x v="3"/>
    <x v="33"/>
    <x v="49"/>
    <x v="347"/>
    <x v="2142"/>
    <x v="470"/>
    <x v="66"/>
    <x v="66"/>
    <x v="2"/>
    <x v="2"/>
    <x v="1"/>
    <x v="3"/>
    <x v="3"/>
  </r>
  <r>
    <x v="2221"/>
    <x v="1"/>
    <x v="2"/>
    <x v="0"/>
    <x v="98"/>
    <x v="11"/>
    <x v="2170"/>
    <x v="478"/>
    <x v="66"/>
    <x v="66"/>
    <x v="2"/>
    <x v="2"/>
    <x v="1"/>
    <x v="2"/>
    <x v="2"/>
  </r>
  <r>
    <x v="2217"/>
    <x v="0"/>
    <x v="7"/>
    <x v="21"/>
    <x v="94"/>
    <x v="6"/>
    <x v="2166"/>
    <x v="476"/>
    <x v="66"/>
    <x v="66"/>
    <x v="2"/>
    <x v="2"/>
    <x v="1"/>
    <x v="7"/>
    <x v="7"/>
  </r>
  <r>
    <x v="2219"/>
    <x v="0"/>
    <x v="7"/>
    <x v="10"/>
    <x v="13"/>
    <x v="202"/>
    <x v="2168"/>
    <x v="473"/>
    <x v="66"/>
    <x v="66"/>
    <x v="2"/>
    <x v="2"/>
    <x v="1"/>
    <x v="7"/>
    <x v="7"/>
  </r>
  <r>
    <x v="2222"/>
    <x v="0"/>
    <x v="0"/>
    <x v="8"/>
    <x v="13"/>
    <x v="232"/>
    <x v="2171"/>
    <x v="471"/>
    <x v="66"/>
    <x v="66"/>
    <x v="2"/>
    <x v="2"/>
    <x v="1"/>
    <x v="0"/>
    <x v="0"/>
  </r>
  <r>
    <x v="2197"/>
    <x v="0"/>
    <x v="6"/>
    <x v="92"/>
    <x v="43"/>
    <x v="137"/>
    <x v="2147"/>
    <x v="465"/>
    <x v="66"/>
    <x v="66"/>
    <x v="2"/>
    <x v="2"/>
    <x v="1"/>
    <x v="6"/>
    <x v="6"/>
  </r>
  <r>
    <x v="2190"/>
    <x v="0"/>
    <x v="6"/>
    <x v="79"/>
    <x v="18"/>
    <x v="7"/>
    <x v="2140"/>
    <x v="474"/>
    <x v="66"/>
    <x v="66"/>
    <x v="2"/>
    <x v="2"/>
    <x v="1"/>
    <x v="6"/>
    <x v="6"/>
  </r>
  <r>
    <x v="2217"/>
    <x v="0"/>
    <x v="3"/>
    <x v="70"/>
    <x v="54"/>
    <x v="166"/>
    <x v="2166"/>
    <x v="476"/>
    <x v="66"/>
    <x v="66"/>
    <x v="2"/>
    <x v="2"/>
    <x v="1"/>
    <x v="3"/>
    <x v="3"/>
  </r>
  <r>
    <x v="2191"/>
    <x v="0"/>
    <x v="5"/>
    <x v="20"/>
    <x v="12"/>
    <x v="6"/>
    <x v="2141"/>
    <x v="475"/>
    <x v="66"/>
    <x v="66"/>
    <x v="2"/>
    <x v="2"/>
    <x v="1"/>
    <x v="5"/>
    <x v="5"/>
  </r>
  <r>
    <x v="2197"/>
    <x v="0"/>
    <x v="5"/>
    <x v="20"/>
    <x v="12"/>
    <x v="6"/>
    <x v="2147"/>
    <x v="465"/>
    <x v="66"/>
    <x v="66"/>
    <x v="2"/>
    <x v="2"/>
    <x v="1"/>
    <x v="5"/>
    <x v="5"/>
  </r>
  <r>
    <x v="2252"/>
    <x v="0"/>
    <x v="6"/>
    <x v="6"/>
    <x v="41"/>
    <x v="34"/>
    <x v="2199"/>
    <x v="469"/>
    <x v="66"/>
    <x v="66"/>
    <x v="2"/>
    <x v="2"/>
    <x v="1"/>
    <x v="6"/>
    <x v="6"/>
  </r>
  <r>
    <x v="2221"/>
    <x v="0"/>
    <x v="4"/>
    <x v="0"/>
    <x v="41"/>
    <x v="6"/>
    <x v="2170"/>
    <x v="478"/>
    <x v="66"/>
    <x v="66"/>
    <x v="2"/>
    <x v="2"/>
    <x v="1"/>
    <x v="4"/>
    <x v="4"/>
  </r>
  <r>
    <x v="2222"/>
    <x v="0"/>
    <x v="11"/>
    <x v="57"/>
    <x v="38"/>
    <x v="572"/>
    <x v="2171"/>
    <x v="471"/>
    <x v="66"/>
    <x v="66"/>
    <x v="2"/>
    <x v="2"/>
    <x v="1"/>
    <x v="11"/>
    <x v="11"/>
  </r>
  <r>
    <x v="2193"/>
    <x v="1"/>
    <x v="2"/>
    <x v="138"/>
    <x v="117"/>
    <x v="815"/>
    <x v="2143"/>
    <x v="468"/>
    <x v="66"/>
    <x v="66"/>
    <x v="2"/>
    <x v="2"/>
    <x v="1"/>
    <x v="2"/>
    <x v="2"/>
  </r>
  <r>
    <x v="2193"/>
    <x v="0"/>
    <x v="9"/>
    <x v="101"/>
    <x v="103"/>
    <x v="419"/>
    <x v="2143"/>
    <x v="468"/>
    <x v="66"/>
    <x v="66"/>
    <x v="2"/>
    <x v="2"/>
    <x v="1"/>
    <x v="9"/>
    <x v="9"/>
  </r>
  <r>
    <x v="2219"/>
    <x v="0"/>
    <x v="1"/>
    <x v="54"/>
    <x v="47"/>
    <x v="34"/>
    <x v="2168"/>
    <x v="473"/>
    <x v="66"/>
    <x v="66"/>
    <x v="2"/>
    <x v="2"/>
    <x v="1"/>
    <x v="1"/>
    <x v="1"/>
  </r>
  <r>
    <x v="2195"/>
    <x v="0"/>
    <x v="10"/>
    <x v="27"/>
    <x v="75"/>
    <x v="175"/>
    <x v="2145"/>
    <x v="475"/>
    <x v="66"/>
    <x v="66"/>
    <x v="2"/>
    <x v="2"/>
    <x v="1"/>
    <x v="10"/>
    <x v="10"/>
  </r>
  <r>
    <x v="2221"/>
    <x v="0"/>
    <x v="2"/>
    <x v="0"/>
    <x v="98"/>
    <x v="11"/>
    <x v="2170"/>
    <x v="478"/>
    <x v="66"/>
    <x v="66"/>
    <x v="2"/>
    <x v="2"/>
    <x v="1"/>
    <x v="2"/>
    <x v="2"/>
  </r>
  <r>
    <x v="2198"/>
    <x v="0"/>
    <x v="7"/>
    <x v="0"/>
    <x v="98"/>
    <x v="11"/>
    <x v="2148"/>
    <x v="474"/>
    <x v="66"/>
    <x v="66"/>
    <x v="2"/>
    <x v="2"/>
    <x v="1"/>
    <x v="7"/>
    <x v="7"/>
  </r>
  <r>
    <x v="2219"/>
    <x v="0"/>
    <x v="3"/>
    <x v="1"/>
    <x v="4"/>
    <x v="735"/>
    <x v="2168"/>
    <x v="473"/>
    <x v="66"/>
    <x v="66"/>
    <x v="2"/>
    <x v="2"/>
    <x v="1"/>
    <x v="3"/>
    <x v="3"/>
  </r>
  <r>
    <x v="2226"/>
    <x v="0"/>
    <x v="11"/>
    <x v="9"/>
    <x v="7"/>
    <x v="282"/>
    <x v="2175"/>
    <x v="470"/>
    <x v="66"/>
    <x v="66"/>
    <x v="2"/>
    <x v="2"/>
    <x v="1"/>
    <x v="11"/>
    <x v="11"/>
  </r>
  <r>
    <x v="2223"/>
    <x v="0"/>
    <x v="0"/>
    <x v="10"/>
    <x v="94"/>
    <x v="34"/>
    <x v="2172"/>
    <x v="474"/>
    <x v="66"/>
    <x v="66"/>
    <x v="2"/>
    <x v="2"/>
    <x v="1"/>
    <x v="0"/>
    <x v="0"/>
  </r>
  <r>
    <x v="2238"/>
    <x v="1"/>
    <x v="2"/>
    <x v="46"/>
    <x v="27"/>
    <x v="710"/>
    <x v="2186"/>
    <x v="466"/>
    <x v="66"/>
    <x v="66"/>
    <x v="2"/>
    <x v="2"/>
    <x v="1"/>
    <x v="2"/>
    <x v="2"/>
  </r>
  <r>
    <x v="2230"/>
    <x v="0"/>
    <x v="3"/>
    <x v="92"/>
    <x v="8"/>
    <x v="63"/>
    <x v="2179"/>
    <x v="477"/>
    <x v="66"/>
    <x v="66"/>
    <x v="2"/>
    <x v="2"/>
    <x v="1"/>
    <x v="3"/>
    <x v="3"/>
  </r>
  <r>
    <x v="2244"/>
    <x v="0"/>
    <x v="1"/>
    <x v="38"/>
    <x v="90"/>
    <x v="1822"/>
    <x v="2192"/>
    <x v="476"/>
    <x v="66"/>
    <x v="66"/>
    <x v="2"/>
    <x v="2"/>
    <x v="1"/>
    <x v="1"/>
    <x v="1"/>
  </r>
  <r>
    <x v="2237"/>
    <x v="0"/>
    <x v="4"/>
    <x v="27"/>
    <x v="31"/>
    <x v="43"/>
    <x v="2185"/>
    <x v="477"/>
    <x v="66"/>
    <x v="66"/>
    <x v="2"/>
    <x v="2"/>
    <x v="1"/>
    <x v="4"/>
    <x v="4"/>
  </r>
  <r>
    <x v="2247"/>
    <x v="0"/>
    <x v="6"/>
    <x v="37"/>
    <x v="1"/>
    <x v="48"/>
    <x v="2195"/>
    <x v="465"/>
    <x v="66"/>
    <x v="66"/>
    <x v="2"/>
    <x v="2"/>
    <x v="1"/>
    <x v="6"/>
    <x v="6"/>
  </r>
  <r>
    <x v="2226"/>
    <x v="0"/>
    <x v="10"/>
    <x v="8"/>
    <x v="9"/>
    <x v="13"/>
    <x v="2175"/>
    <x v="470"/>
    <x v="66"/>
    <x v="66"/>
    <x v="2"/>
    <x v="2"/>
    <x v="1"/>
    <x v="10"/>
    <x v="10"/>
  </r>
  <r>
    <x v="2190"/>
    <x v="0"/>
    <x v="8"/>
    <x v="57"/>
    <x v="3"/>
    <x v="154"/>
    <x v="2140"/>
    <x v="474"/>
    <x v="66"/>
    <x v="66"/>
    <x v="2"/>
    <x v="2"/>
    <x v="1"/>
    <x v="8"/>
    <x v="8"/>
  </r>
  <r>
    <x v="2232"/>
    <x v="0"/>
    <x v="9"/>
    <x v="134"/>
    <x v="29"/>
    <x v="716"/>
    <x v="2181"/>
    <x v="468"/>
    <x v="66"/>
    <x v="66"/>
    <x v="2"/>
    <x v="2"/>
    <x v="1"/>
    <x v="9"/>
    <x v="9"/>
  </r>
  <r>
    <x v="2194"/>
    <x v="0"/>
    <x v="10"/>
    <x v="9"/>
    <x v="10"/>
    <x v="1298"/>
    <x v="2144"/>
    <x v="470"/>
    <x v="66"/>
    <x v="66"/>
    <x v="2"/>
    <x v="2"/>
    <x v="1"/>
    <x v="10"/>
    <x v="10"/>
  </r>
  <r>
    <x v="2193"/>
    <x v="0"/>
    <x v="0"/>
    <x v="92"/>
    <x v="63"/>
    <x v="57"/>
    <x v="2143"/>
    <x v="468"/>
    <x v="66"/>
    <x v="66"/>
    <x v="2"/>
    <x v="2"/>
    <x v="1"/>
    <x v="0"/>
    <x v="0"/>
  </r>
  <r>
    <x v="2217"/>
    <x v="0"/>
    <x v="11"/>
    <x v="50"/>
    <x v="61"/>
    <x v="69"/>
    <x v="2166"/>
    <x v="476"/>
    <x v="66"/>
    <x v="66"/>
    <x v="2"/>
    <x v="2"/>
    <x v="1"/>
    <x v="11"/>
    <x v="11"/>
  </r>
  <r>
    <x v="2252"/>
    <x v="0"/>
    <x v="5"/>
    <x v="75"/>
    <x v="91"/>
    <x v="124"/>
    <x v="2199"/>
    <x v="469"/>
    <x v="66"/>
    <x v="66"/>
    <x v="2"/>
    <x v="2"/>
    <x v="1"/>
    <x v="5"/>
    <x v="5"/>
  </r>
  <r>
    <x v="2219"/>
    <x v="0"/>
    <x v="9"/>
    <x v="50"/>
    <x v="59"/>
    <x v="75"/>
    <x v="2168"/>
    <x v="473"/>
    <x v="66"/>
    <x v="66"/>
    <x v="2"/>
    <x v="2"/>
    <x v="1"/>
    <x v="9"/>
    <x v="9"/>
  </r>
  <r>
    <x v="2196"/>
    <x v="0"/>
    <x v="4"/>
    <x v="113"/>
    <x v="58"/>
    <x v="409"/>
    <x v="2146"/>
    <x v="466"/>
    <x v="66"/>
    <x v="66"/>
    <x v="2"/>
    <x v="2"/>
    <x v="1"/>
    <x v="4"/>
    <x v="4"/>
  </r>
  <r>
    <x v="2192"/>
    <x v="0"/>
    <x v="7"/>
    <x v="48"/>
    <x v="56"/>
    <x v="63"/>
    <x v="2142"/>
    <x v="470"/>
    <x v="66"/>
    <x v="66"/>
    <x v="2"/>
    <x v="2"/>
    <x v="1"/>
    <x v="7"/>
    <x v="7"/>
  </r>
  <r>
    <x v="2191"/>
    <x v="0"/>
    <x v="7"/>
    <x v="79"/>
    <x v="94"/>
    <x v="39"/>
    <x v="2141"/>
    <x v="475"/>
    <x v="66"/>
    <x v="66"/>
    <x v="2"/>
    <x v="2"/>
    <x v="1"/>
    <x v="7"/>
    <x v="7"/>
  </r>
  <r>
    <x v="2235"/>
    <x v="0"/>
    <x v="5"/>
    <x v="0"/>
    <x v="85"/>
    <x v="126"/>
    <x v="2183"/>
    <x v="468"/>
    <x v="66"/>
    <x v="66"/>
    <x v="2"/>
    <x v="2"/>
    <x v="1"/>
    <x v="5"/>
    <x v="5"/>
  </r>
  <r>
    <x v="2234"/>
    <x v="0"/>
    <x v="9"/>
    <x v="83"/>
    <x v="114"/>
    <x v="24"/>
    <x v="2182"/>
    <x v="474"/>
    <x v="66"/>
    <x v="66"/>
    <x v="2"/>
    <x v="2"/>
    <x v="1"/>
    <x v="9"/>
    <x v="9"/>
  </r>
  <r>
    <x v="2240"/>
    <x v="0"/>
    <x v="3"/>
    <x v="57"/>
    <x v="56"/>
    <x v="217"/>
    <x v="2188"/>
    <x v="471"/>
    <x v="66"/>
    <x v="66"/>
    <x v="2"/>
    <x v="2"/>
    <x v="1"/>
    <x v="3"/>
    <x v="3"/>
  </r>
  <r>
    <x v="2232"/>
    <x v="0"/>
    <x v="7"/>
    <x v="5"/>
    <x v="8"/>
    <x v="10"/>
    <x v="2181"/>
    <x v="468"/>
    <x v="66"/>
    <x v="66"/>
    <x v="2"/>
    <x v="2"/>
    <x v="1"/>
    <x v="7"/>
    <x v="7"/>
  </r>
  <r>
    <x v="2227"/>
    <x v="0"/>
    <x v="4"/>
    <x v="7"/>
    <x v="62"/>
    <x v="69"/>
    <x v="2176"/>
    <x v="466"/>
    <x v="66"/>
    <x v="66"/>
    <x v="2"/>
    <x v="2"/>
    <x v="1"/>
    <x v="4"/>
    <x v="4"/>
  </r>
  <r>
    <x v="2234"/>
    <x v="0"/>
    <x v="11"/>
    <x v="46"/>
    <x v="27"/>
    <x v="710"/>
    <x v="2182"/>
    <x v="474"/>
    <x v="66"/>
    <x v="66"/>
    <x v="2"/>
    <x v="2"/>
    <x v="1"/>
    <x v="11"/>
    <x v="11"/>
  </r>
  <r>
    <x v="2241"/>
    <x v="0"/>
    <x v="8"/>
    <x v="13"/>
    <x v="65"/>
    <x v="154"/>
    <x v="2189"/>
    <x v="478"/>
    <x v="66"/>
    <x v="66"/>
    <x v="2"/>
    <x v="2"/>
    <x v="1"/>
    <x v="8"/>
    <x v="8"/>
  </r>
  <r>
    <x v="2230"/>
    <x v="0"/>
    <x v="1"/>
    <x v="54"/>
    <x v="47"/>
    <x v="34"/>
    <x v="2179"/>
    <x v="477"/>
    <x v="66"/>
    <x v="66"/>
    <x v="2"/>
    <x v="2"/>
    <x v="1"/>
    <x v="1"/>
    <x v="1"/>
  </r>
  <r>
    <x v="2237"/>
    <x v="1"/>
    <x v="2"/>
    <x v="125"/>
    <x v="93"/>
    <x v="107"/>
    <x v="2185"/>
    <x v="477"/>
    <x v="66"/>
    <x v="66"/>
    <x v="2"/>
    <x v="2"/>
    <x v="1"/>
    <x v="2"/>
    <x v="2"/>
  </r>
  <r>
    <x v="2233"/>
    <x v="0"/>
    <x v="11"/>
    <x v="5"/>
    <x v="10"/>
    <x v="637"/>
    <x v="300"/>
    <x v="466"/>
    <x v="66"/>
    <x v="66"/>
    <x v="2"/>
    <x v="2"/>
    <x v="1"/>
    <x v="11"/>
    <x v="11"/>
  </r>
  <r>
    <x v="2241"/>
    <x v="0"/>
    <x v="11"/>
    <x v="21"/>
    <x v="13"/>
    <x v="22"/>
    <x v="2189"/>
    <x v="478"/>
    <x v="66"/>
    <x v="66"/>
    <x v="2"/>
    <x v="2"/>
    <x v="1"/>
    <x v="11"/>
    <x v="11"/>
  </r>
  <r>
    <x v="2238"/>
    <x v="0"/>
    <x v="4"/>
    <x v="3"/>
    <x v="7"/>
    <x v="39"/>
    <x v="2186"/>
    <x v="466"/>
    <x v="66"/>
    <x v="66"/>
    <x v="2"/>
    <x v="2"/>
    <x v="1"/>
    <x v="4"/>
    <x v="4"/>
  </r>
  <r>
    <x v="2242"/>
    <x v="0"/>
    <x v="5"/>
    <x v="16"/>
    <x v="12"/>
    <x v="102"/>
    <x v="2190"/>
    <x v="473"/>
    <x v="66"/>
    <x v="66"/>
    <x v="2"/>
    <x v="2"/>
    <x v="1"/>
    <x v="5"/>
    <x v="5"/>
  </r>
  <r>
    <x v="2246"/>
    <x v="0"/>
    <x v="5"/>
    <x v="8"/>
    <x v="0"/>
    <x v="7"/>
    <x v="2194"/>
    <x v="470"/>
    <x v="66"/>
    <x v="66"/>
    <x v="2"/>
    <x v="2"/>
    <x v="1"/>
    <x v="5"/>
    <x v="5"/>
  </r>
  <r>
    <x v="2247"/>
    <x v="0"/>
    <x v="5"/>
    <x v="8"/>
    <x v="85"/>
    <x v="31"/>
    <x v="2195"/>
    <x v="465"/>
    <x v="66"/>
    <x v="66"/>
    <x v="2"/>
    <x v="2"/>
    <x v="1"/>
    <x v="5"/>
    <x v="5"/>
  </r>
  <r>
    <x v="2237"/>
    <x v="0"/>
    <x v="9"/>
    <x v="59"/>
    <x v="137"/>
    <x v="34"/>
    <x v="2185"/>
    <x v="477"/>
    <x v="66"/>
    <x v="66"/>
    <x v="2"/>
    <x v="2"/>
    <x v="1"/>
    <x v="9"/>
    <x v="9"/>
  </r>
  <r>
    <x v="2233"/>
    <x v="0"/>
    <x v="6"/>
    <x v="13"/>
    <x v="14"/>
    <x v="44"/>
    <x v="300"/>
    <x v="466"/>
    <x v="66"/>
    <x v="66"/>
    <x v="2"/>
    <x v="2"/>
    <x v="1"/>
    <x v="6"/>
    <x v="6"/>
  </r>
  <r>
    <x v="2248"/>
    <x v="0"/>
    <x v="2"/>
    <x v="29"/>
    <x v="71"/>
    <x v="89"/>
    <x v="2196"/>
    <x v="478"/>
    <x v="66"/>
    <x v="66"/>
    <x v="2"/>
    <x v="2"/>
    <x v="1"/>
    <x v="2"/>
    <x v="2"/>
  </r>
  <r>
    <x v="2221"/>
    <x v="0"/>
    <x v="10"/>
    <x v="12"/>
    <x v="45"/>
    <x v="6"/>
    <x v="2170"/>
    <x v="478"/>
    <x v="66"/>
    <x v="66"/>
    <x v="2"/>
    <x v="2"/>
    <x v="1"/>
    <x v="10"/>
    <x v="10"/>
  </r>
  <r>
    <x v="2194"/>
    <x v="0"/>
    <x v="1"/>
    <x v="40"/>
    <x v="2"/>
    <x v="1622"/>
    <x v="2144"/>
    <x v="470"/>
    <x v="66"/>
    <x v="66"/>
    <x v="2"/>
    <x v="2"/>
    <x v="1"/>
    <x v="1"/>
    <x v="1"/>
  </r>
  <r>
    <x v="2243"/>
    <x v="0"/>
    <x v="3"/>
    <x v="39"/>
    <x v="20"/>
    <x v="187"/>
    <x v="2191"/>
    <x v="469"/>
    <x v="66"/>
    <x v="66"/>
    <x v="2"/>
    <x v="2"/>
    <x v="1"/>
    <x v="3"/>
    <x v="3"/>
  </r>
  <r>
    <x v="2233"/>
    <x v="0"/>
    <x v="10"/>
    <x v="93"/>
    <x v="0"/>
    <x v="187"/>
    <x v="300"/>
    <x v="466"/>
    <x v="66"/>
    <x v="66"/>
    <x v="2"/>
    <x v="2"/>
    <x v="1"/>
    <x v="10"/>
    <x v="10"/>
  </r>
  <r>
    <x v="2245"/>
    <x v="0"/>
    <x v="10"/>
    <x v="30"/>
    <x v="14"/>
    <x v="31"/>
    <x v="2193"/>
    <x v="471"/>
    <x v="66"/>
    <x v="66"/>
    <x v="2"/>
    <x v="2"/>
    <x v="1"/>
    <x v="10"/>
    <x v="10"/>
  </r>
  <r>
    <x v="2230"/>
    <x v="1"/>
    <x v="2"/>
    <x v="49"/>
    <x v="47"/>
    <x v="432"/>
    <x v="2179"/>
    <x v="477"/>
    <x v="66"/>
    <x v="66"/>
    <x v="2"/>
    <x v="2"/>
    <x v="1"/>
    <x v="2"/>
    <x v="2"/>
  </r>
  <r>
    <x v="2223"/>
    <x v="0"/>
    <x v="11"/>
    <x v="1"/>
    <x v="36"/>
    <x v="196"/>
    <x v="2172"/>
    <x v="474"/>
    <x v="66"/>
    <x v="66"/>
    <x v="2"/>
    <x v="2"/>
    <x v="1"/>
    <x v="11"/>
    <x v="11"/>
  </r>
  <r>
    <x v="2238"/>
    <x v="0"/>
    <x v="2"/>
    <x v="19"/>
    <x v="27"/>
    <x v="303"/>
    <x v="2186"/>
    <x v="466"/>
    <x v="66"/>
    <x v="66"/>
    <x v="2"/>
    <x v="2"/>
    <x v="1"/>
    <x v="2"/>
    <x v="2"/>
  </r>
  <r>
    <x v="2240"/>
    <x v="0"/>
    <x v="1"/>
    <x v="82"/>
    <x v="66"/>
    <x v="156"/>
    <x v="2188"/>
    <x v="471"/>
    <x v="66"/>
    <x v="66"/>
    <x v="2"/>
    <x v="2"/>
    <x v="1"/>
    <x v="1"/>
    <x v="1"/>
  </r>
  <r>
    <x v="2247"/>
    <x v="0"/>
    <x v="0"/>
    <x v="13"/>
    <x v="18"/>
    <x v="19"/>
    <x v="2195"/>
    <x v="465"/>
    <x v="66"/>
    <x v="66"/>
    <x v="2"/>
    <x v="2"/>
    <x v="1"/>
    <x v="0"/>
    <x v="0"/>
  </r>
  <r>
    <x v="2243"/>
    <x v="0"/>
    <x v="1"/>
    <x v="85"/>
    <x v="67"/>
    <x v="1423"/>
    <x v="2191"/>
    <x v="469"/>
    <x v="66"/>
    <x v="66"/>
    <x v="2"/>
    <x v="2"/>
    <x v="1"/>
    <x v="1"/>
    <x v="1"/>
  </r>
  <r>
    <x v="2235"/>
    <x v="0"/>
    <x v="10"/>
    <x v="15"/>
    <x v="15"/>
    <x v="16"/>
    <x v="2183"/>
    <x v="468"/>
    <x v="66"/>
    <x v="66"/>
    <x v="2"/>
    <x v="2"/>
    <x v="1"/>
    <x v="10"/>
    <x v="10"/>
  </r>
  <r>
    <x v="2231"/>
    <x v="0"/>
    <x v="11"/>
    <x v="19"/>
    <x v="51"/>
    <x v="57"/>
    <x v="2180"/>
    <x v="465"/>
    <x v="66"/>
    <x v="66"/>
    <x v="2"/>
    <x v="2"/>
    <x v="1"/>
    <x v="11"/>
    <x v="11"/>
  </r>
  <r>
    <x v="2234"/>
    <x v="0"/>
    <x v="2"/>
    <x v="59"/>
    <x v="96"/>
    <x v="437"/>
    <x v="2182"/>
    <x v="474"/>
    <x v="66"/>
    <x v="66"/>
    <x v="2"/>
    <x v="2"/>
    <x v="1"/>
    <x v="2"/>
    <x v="2"/>
  </r>
  <r>
    <x v="2243"/>
    <x v="1"/>
    <x v="2"/>
    <x v="97"/>
    <x v="144"/>
    <x v="242"/>
    <x v="2191"/>
    <x v="469"/>
    <x v="66"/>
    <x v="66"/>
    <x v="2"/>
    <x v="2"/>
    <x v="1"/>
    <x v="2"/>
    <x v="2"/>
  </r>
  <r>
    <x v="2235"/>
    <x v="0"/>
    <x v="3"/>
    <x v="38"/>
    <x v="58"/>
    <x v="52"/>
    <x v="2183"/>
    <x v="468"/>
    <x v="66"/>
    <x v="66"/>
    <x v="2"/>
    <x v="2"/>
    <x v="1"/>
    <x v="3"/>
    <x v="3"/>
  </r>
  <r>
    <x v="2241"/>
    <x v="0"/>
    <x v="6"/>
    <x v="10"/>
    <x v="9"/>
    <x v="9"/>
    <x v="2189"/>
    <x v="478"/>
    <x v="66"/>
    <x v="66"/>
    <x v="2"/>
    <x v="2"/>
    <x v="1"/>
    <x v="6"/>
    <x v="6"/>
  </r>
  <r>
    <x v="2242"/>
    <x v="0"/>
    <x v="3"/>
    <x v="9"/>
    <x v="62"/>
    <x v="84"/>
    <x v="2190"/>
    <x v="473"/>
    <x v="66"/>
    <x v="66"/>
    <x v="2"/>
    <x v="2"/>
    <x v="1"/>
    <x v="3"/>
    <x v="3"/>
  </r>
  <r>
    <x v="2239"/>
    <x v="0"/>
    <x v="6"/>
    <x v="48"/>
    <x v="30"/>
    <x v="7"/>
    <x v="2187"/>
    <x v="478"/>
    <x v="66"/>
    <x v="66"/>
    <x v="2"/>
    <x v="2"/>
    <x v="1"/>
    <x v="6"/>
    <x v="6"/>
  </r>
  <r>
    <x v="2227"/>
    <x v="0"/>
    <x v="0"/>
    <x v="10"/>
    <x v="0"/>
    <x v="6"/>
    <x v="2176"/>
    <x v="466"/>
    <x v="66"/>
    <x v="66"/>
    <x v="2"/>
    <x v="2"/>
    <x v="1"/>
    <x v="0"/>
    <x v="0"/>
  </r>
  <r>
    <x v="2226"/>
    <x v="0"/>
    <x v="2"/>
    <x v="26"/>
    <x v="4"/>
    <x v="126"/>
    <x v="2175"/>
    <x v="470"/>
    <x v="66"/>
    <x v="66"/>
    <x v="2"/>
    <x v="2"/>
    <x v="1"/>
    <x v="2"/>
    <x v="2"/>
  </r>
  <r>
    <x v="2247"/>
    <x v="0"/>
    <x v="3"/>
    <x v="4"/>
    <x v="38"/>
    <x v="19"/>
    <x v="2195"/>
    <x v="465"/>
    <x v="66"/>
    <x v="66"/>
    <x v="2"/>
    <x v="2"/>
    <x v="1"/>
    <x v="3"/>
    <x v="3"/>
  </r>
  <r>
    <x v="2244"/>
    <x v="0"/>
    <x v="3"/>
    <x v="70"/>
    <x v="31"/>
    <x v="2681"/>
    <x v="2192"/>
    <x v="476"/>
    <x v="66"/>
    <x v="66"/>
    <x v="2"/>
    <x v="2"/>
    <x v="1"/>
    <x v="3"/>
    <x v="3"/>
  </r>
  <r>
    <x v="2238"/>
    <x v="0"/>
    <x v="8"/>
    <x v="35"/>
    <x v="59"/>
    <x v="230"/>
    <x v="2186"/>
    <x v="466"/>
    <x v="66"/>
    <x v="66"/>
    <x v="2"/>
    <x v="2"/>
    <x v="1"/>
    <x v="8"/>
    <x v="8"/>
  </r>
  <r>
    <x v="2236"/>
    <x v="0"/>
    <x v="0"/>
    <x v="8"/>
    <x v="85"/>
    <x v="31"/>
    <x v="2184"/>
    <x v="475"/>
    <x v="66"/>
    <x v="66"/>
    <x v="2"/>
    <x v="2"/>
    <x v="1"/>
    <x v="0"/>
    <x v="0"/>
  </r>
  <r>
    <x v="2237"/>
    <x v="0"/>
    <x v="2"/>
    <x v="105"/>
    <x v="93"/>
    <x v="63"/>
    <x v="2185"/>
    <x v="477"/>
    <x v="66"/>
    <x v="66"/>
    <x v="2"/>
    <x v="2"/>
    <x v="1"/>
    <x v="2"/>
    <x v="2"/>
  </r>
  <r>
    <x v="2219"/>
    <x v="0"/>
    <x v="2"/>
    <x v="50"/>
    <x v="81"/>
    <x v="126"/>
    <x v="2168"/>
    <x v="473"/>
    <x v="66"/>
    <x v="66"/>
    <x v="2"/>
    <x v="2"/>
    <x v="1"/>
    <x v="2"/>
    <x v="2"/>
  </r>
  <r>
    <x v="2218"/>
    <x v="0"/>
    <x v="10"/>
    <x v="1"/>
    <x v="56"/>
    <x v="9"/>
    <x v="2167"/>
    <x v="467"/>
    <x v="66"/>
    <x v="66"/>
    <x v="2"/>
    <x v="2"/>
    <x v="1"/>
    <x v="10"/>
    <x v="10"/>
  </r>
  <r>
    <x v="2217"/>
    <x v="0"/>
    <x v="8"/>
    <x v="65"/>
    <x v="34"/>
    <x v="366"/>
    <x v="2166"/>
    <x v="476"/>
    <x v="66"/>
    <x v="66"/>
    <x v="2"/>
    <x v="2"/>
    <x v="1"/>
    <x v="8"/>
    <x v="8"/>
  </r>
  <r>
    <x v="2190"/>
    <x v="0"/>
    <x v="11"/>
    <x v="48"/>
    <x v="10"/>
    <x v="187"/>
    <x v="2140"/>
    <x v="474"/>
    <x v="66"/>
    <x v="66"/>
    <x v="2"/>
    <x v="2"/>
    <x v="1"/>
    <x v="11"/>
    <x v="11"/>
  </r>
  <r>
    <x v="2195"/>
    <x v="0"/>
    <x v="2"/>
    <x v="76"/>
    <x v="139"/>
    <x v="2297"/>
    <x v="2145"/>
    <x v="475"/>
    <x v="66"/>
    <x v="66"/>
    <x v="2"/>
    <x v="2"/>
    <x v="1"/>
    <x v="2"/>
    <x v="2"/>
  </r>
  <r>
    <x v="2217"/>
    <x v="0"/>
    <x v="2"/>
    <x v="31"/>
    <x v="75"/>
    <x v="22"/>
    <x v="2166"/>
    <x v="476"/>
    <x v="66"/>
    <x v="66"/>
    <x v="2"/>
    <x v="2"/>
    <x v="1"/>
    <x v="2"/>
    <x v="2"/>
  </r>
  <r>
    <x v="2191"/>
    <x v="0"/>
    <x v="3"/>
    <x v="48"/>
    <x v="36"/>
    <x v="26"/>
    <x v="2141"/>
    <x v="475"/>
    <x v="66"/>
    <x v="66"/>
    <x v="2"/>
    <x v="2"/>
    <x v="1"/>
    <x v="3"/>
    <x v="3"/>
  </r>
  <r>
    <x v="2196"/>
    <x v="0"/>
    <x v="2"/>
    <x v="98"/>
    <x v="120"/>
    <x v="359"/>
    <x v="2146"/>
    <x v="466"/>
    <x v="66"/>
    <x v="66"/>
    <x v="2"/>
    <x v="2"/>
    <x v="1"/>
    <x v="2"/>
    <x v="2"/>
  </r>
  <r>
    <x v="2218"/>
    <x v="0"/>
    <x v="7"/>
    <x v="7"/>
    <x v="43"/>
    <x v="50"/>
    <x v="2167"/>
    <x v="467"/>
    <x v="66"/>
    <x v="66"/>
    <x v="2"/>
    <x v="2"/>
    <x v="1"/>
    <x v="7"/>
    <x v="7"/>
  </r>
  <r>
    <x v="2217"/>
    <x v="0"/>
    <x v="6"/>
    <x v="1"/>
    <x v="10"/>
    <x v="6"/>
    <x v="2166"/>
    <x v="476"/>
    <x v="66"/>
    <x v="66"/>
    <x v="2"/>
    <x v="2"/>
    <x v="1"/>
    <x v="6"/>
    <x v="6"/>
  </r>
  <r>
    <x v="2194"/>
    <x v="0"/>
    <x v="3"/>
    <x v="26"/>
    <x v="15"/>
    <x v="1637"/>
    <x v="2144"/>
    <x v="470"/>
    <x v="66"/>
    <x v="66"/>
    <x v="2"/>
    <x v="2"/>
    <x v="1"/>
    <x v="3"/>
    <x v="3"/>
  </r>
  <r>
    <x v="2194"/>
    <x v="0"/>
    <x v="7"/>
    <x v="13"/>
    <x v="8"/>
    <x v="572"/>
    <x v="2144"/>
    <x v="470"/>
    <x v="66"/>
    <x v="66"/>
    <x v="2"/>
    <x v="2"/>
    <x v="1"/>
    <x v="7"/>
    <x v="7"/>
  </r>
  <r>
    <x v="2191"/>
    <x v="0"/>
    <x v="8"/>
    <x v="50"/>
    <x v="4"/>
    <x v="31"/>
    <x v="2141"/>
    <x v="475"/>
    <x v="66"/>
    <x v="66"/>
    <x v="2"/>
    <x v="2"/>
    <x v="1"/>
    <x v="8"/>
    <x v="8"/>
  </r>
  <r>
    <x v="2252"/>
    <x v="1"/>
    <x v="2"/>
    <x v="48"/>
    <x v="10"/>
    <x v="187"/>
    <x v="2199"/>
    <x v="469"/>
    <x v="66"/>
    <x v="66"/>
    <x v="2"/>
    <x v="2"/>
    <x v="1"/>
    <x v="2"/>
    <x v="2"/>
  </r>
  <r>
    <x v="2222"/>
    <x v="0"/>
    <x v="3"/>
    <x v="48"/>
    <x v="61"/>
    <x v="356"/>
    <x v="2171"/>
    <x v="471"/>
    <x v="66"/>
    <x v="66"/>
    <x v="2"/>
    <x v="2"/>
    <x v="1"/>
    <x v="3"/>
    <x v="3"/>
  </r>
  <r>
    <x v="2198"/>
    <x v="0"/>
    <x v="2"/>
    <x v="17"/>
    <x v="8"/>
    <x v="9"/>
    <x v="2148"/>
    <x v="474"/>
    <x v="66"/>
    <x v="66"/>
    <x v="2"/>
    <x v="2"/>
    <x v="1"/>
    <x v="2"/>
    <x v="2"/>
  </r>
  <r>
    <x v="2192"/>
    <x v="0"/>
    <x v="5"/>
    <x v="79"/>
    <x v="18"/>
    <x v="7"/>
    <x v="2142"/>
    <x v="470"/>
    <x v="66"/>
    <x v="66"/>
    <x v="2"/>
    <x v="2"/>
    <x v="1"/>
    <x v="5"/>
    <x v="5"/>
  </r>
  <r>
    <x v="2197"/>
    <x v="0"/>
    <x v="10"/>
    <x v="92"/>
    <x v="62"/>
    <x v="187"/>
    <x v="2147"/>
    <x v="465"/>
    <x v="66"/>
    <x v="66"/>
    <x v="2"/>
    <x v="2"/>
    <x v="1"/>
    <x v="10"/>
    <x v="10"/>
  </r>
  <r>
    <x v="2221"/>
    <x v="0"/>
    <x v="1"/>
    <x v="79"/>
    <x v="9"/>
    <x v="6"/>
    <x v="2170"/>
    <x v="478"/>
    <x v="66"/>
    <x v="66"/>
    <x v="2"/>
    <x v="2"/>
    <x v="1"/>
    <x v="1"/>
    <x v="1"/>
  </r>
  <r>
    <x v="2218"/>
    <x v="0"/>
    <x v="1"/>
    <x v="2"/>
    <x v="32"/>
    <x v="407"/>
    <x v="2167"/>
    <x v="467"/>
    <x v="66"/>
    <x v="66"/>
    <x v="2"/>
    <x v="2"/>
    <x v="1"/>
    <x v="1"/>
    <x v="1"/>
  </r>
  <r>
    <x v="2219"/>
    <x v="0"/>
    <x v="11"/>
    <x v="26"/>
    <x v="38"/>
    <x v="1272"/>
    <x v="2168"/>
    <x v="473"/>
    <x v="66"/>
    <x v="66"/>
    <x v="2"/>
    <x v="2"/>
    <x v="1"/>
    <x v="11"/>
    <x v="11"/>
  </r>
  <r>
    <x v="2190"/>
    <x v="0"/>
    <x v="2"/>
    <x v="23"/>
    <x v="7"/>
    <x v="376"/>
    <x v="2140"/>
    <x v="474"/>
    <x v="66"/>
    <x v="66"/>
    <x v="2"/>
    <x v="2"/>
    <x v="1"/>
    <x v="2"/>
    <x v="2"/>
  </r>
  <r>
    <x v="2190"/>
    <x v="1"/>
    <x v="2"/>
    <x v="23"/>
    <x v="7"/>
    <x v="376"/>
    <x v="2140"/>
    <x v="474"/>
    <x v="66"/>
    <x v="66"/>
    <x v="2"/>
    <x v="2"/>
    <x v="1"/>
    <x v="2"/>
    <x v="2"/>
  </r>
  <r>
    <x v="2199"/>
    <x v="0"/>
    <x v="5"/>
    <x v="6"/>
    <x v="6"/>
    <x v="6"/>
    <x v="2149"/>
    <x v="476"/>
    <x v="66"/>
    <x v="66"/>
    <x v="2"/>
    <x v="2"/>
    <x v="1"/>
    <x v="5"/>
    <x v="5"/>
  </r>
  <r>
    <x v="2192"/>
    <x v="0"/>
    <x v="10"/>
    <x v="15"/>
    <x v="26"/>
    <x v="113"/>
    <x v="2142"/>
    <x v="470"/>
    <x v="66"/>
    <x v="66"/>
    <x v="2"/>
    <x v="2"/>
    <x v="1"/>
    <x v="10"/>
    <x v="10"/>
  </r>
  <r>
    <x v="2219"/>
    <x v="1"/>
    <x v="2"/>
    <x v="54"/>
    <x v="81"/>
    <x v="32"/>
    <x v="2168"/>
    <x v="473"/>
    <x v="66"/>
    <x v="66"/>
    <x v="2"/>
    <x v="2"/>
    <x v="1"/>
    <x v="2"/>
    <x v="2"/>
  </r>
  <r>
    <x v="2195"/>
    <x v="0"/>
    <x v="0"/>
    <x v="57"/>
    <x v="36"/>
    <x v="83"/>
    <x v="2145"/>
    <x v="475"/>
    <x v="66"/>
    <x v="66"/>
    <x v="2"/>
    <x v="2"/>
    <x v="1"/>
    <x v="0"/>
    <x v="0"/>
  </r>
  <r>
    <x v="2194"/>
    <x v="0"/>
    <x v="5"/>
    <x v="0"/>
    <x v="0"/>
    <x v="0"/>
    <x v="2144"/>
    <x v="470"/>
    <x v="66"/>
    <x v="66"/>
    <x v="2"/>
    <x v="2"/>
    <x v="1"/>
    <x v="5"/>
    <x v="5"/>
  </r>
  <r>
    <x v="2252"/>
    <x v="0"/>
    <x v="4"/>
    <x v="8"/>
    <x v="0"/>
    <x v="7"/>
    <x v="2199"/>
    <x v="469"/>
    <x v="66"/>
    <x v="66"/>
    <x v="2"/>
    <x v="2"/>
    <x v="1"/>
    <x v="4"/>
    <x v="4"/>
  </r>
  <r>
    <x v="2202"/>
    <x v="0"/>
    <x v="0"/>
    <x v="12"/>
    <x v="12"/>
    <x v="13"/>
    <x v="2152"/>
    <x v="466"/>
    <x v="66"/>
    <x v="66"/>
    <x v="2"/>
    <x v="2"/>
    <x v="1"/>
    <x v="0"/>
    <x v="0"/>
  </r>
  <r>
    <x v="2176"/>
    <x v="0"/>
    <x v="11"/>
    <x v="40"/>
    <x v="60"/>
    <x v="67"/>
    <x v="2126"/>
    <x v="470"/>
    <x v="66"/>
    <x v="66"/>
    <x v="2"/>
    <x v="2"/>
    <x v="1"/>
    <x v="11"/>
    <x v="11"/>
  </r>
  <r>
    <x v="2174"/>
    <x v="0"/>
    <x v="5"/>
    <x v="93"/>
    <x v="13"/>
    <x v="389"/>
    <x v="2124"/>
    <x v="468"/>
    <x v="66"/>
    <x v="66"/>
    <x v="2"/>
    <x v="2"/>
    <x v="1"/>
    <x v="5"/>
    <x v="5"/>
  </r>
  <r>
    <x v="2203"/>
    <x v="0"/>
    <x v="0"/>
    <x v="21"/>
    <x v="62"/>
    <x v="0"/>
    <x v="2153"/>
    <x v="473"/>
    <x v="66"/>
    <x v="66"/>
    <x v="2"/>
    <x v="2"/>
    <x v="1"/>
    <x v="0"/>
    <x v="0"/>
  </r>
  <r>
    <x v="2201"/>
    <x v="0"/>
    <x v="5"/>
    <x v="6"/>
    <x v="41"/>
    <x v="34"/>
    <x v="2151"/>
    <x v="477"/>
    <x v="66"/>
    <x v="66"/>
    <x v="2"/>
    <x v="2"/>
    <x v="1"/>
    <x v="5"/>
    <x v="5"/>
  </r>
  <r>
    <x v="2181"/>
    <x v="0"/>
    <x v="6"/>
    <x v="82"/>
    <x v="102"/>
    <x v="185"/>
    <x v="2131"/>
    <x v="469"/>
    <x v="66"/>
    <x v="66"/>
    <x v="2"/>
    <x v="2"/>
    <x v="1"/>
    <x v="6"/>
    <x v="6"/>
  </r>
  <r>
    <x v="2188"/>
    <x v="0"/>
    <x v="11"/>
    <x v="21"/>
    <x v="63"/>
    <x v="13"/>
    <x v="2138"/>
    <x v="469"/>
    <x v="66"/>
    <x v="66"/>
    <x v="2"/>
    <x v="2"/>
    <x v="1"/>
    <x v="11"/>
    <x v="11"/>
  </r>
  <r>
    <x v="2186"/>
    <x v="0"/>
    <x v="9"/>
    <x v="84"/>
    <x v="35"/>
    <x v="441"/>
    <x v="2136"/>
    <x v="465"/>
    <x v="66"/>
    <x v="66"/>
    <x v="2"/>
    <x v="2"/>
    <x v="1"/>
    <x v="9"/>
    <x v="9"/>
  </r>
  <r>
    <x v="2203"/>
    <x v="0"/>
    <x v="3"/>
    <x v="56"/>
    <x v="32"/>
    <x v="428"/>
    <x v="2153"/>
    <x v="473"/>
    <x v="66"/>
    <x v="66"/>
    <x v="2"/>
    <x v="2"/>
    <x v="1"/>
    <x v="3"/>
    <x v="3"/>
  </r>
  <r>
    <x v="2179"/>
    <x v="0"/>
    <x v="2"/>
    <x v="17"/>
    <x v="5"/>
    <x v="202"/>
    <x v="2129"/>
    <x v="472"/>
    <x v="66"/>
    <x v="66"/>
    <x v="2"/>
    <x v="2"/>
    <x v="1"/>
    <x v="2"/>
    <x v="2"/>
  </r>
  <r>
    <x v="2184"/>
    <x v="0"/>
    <x v="5"/>
    <x v="20"/>
    <x v="12"/>
    <x v="6"/>
    <x v="2134"/>
    <x v="469"/>
    <x v="66"/>
    <x v="66"/>
    <x v="2"/>
    <x v="2"/>
    <x v="1"/>
    <x v="5"/>
    <x v="5"/>
  </r>
  <r>
    <x v="2172"/>
    <x v="0"/>
    <x v="1"/>
    <x v="31"/>
    <x v="48"/>
    <x v="112"/>
    <x v="2122"/>
    <x v="466"/>
    <x v="66"/>
    <x v="66"/>
    <x v="2"/>
    <x v="2"/>
    <x v="1"/>
    <x v="1"/>
    <x v="1"/>
  </r>
  <r>
    <x v="2183"/>
    <x v="0"/>
    <x v="3"/>
    <x v="54"/>
    <x v="31"/>
    <x v="528"/>
    <x v="2133"/>
    <x v="468"/>
    <x v="66"/>
    <x v="66"/>
    <x v="2"/>
    <x v="2"/>
    <x v="1"/>
    <x v="3"/>
    <x v="3"/>
  </r>
  <r>
    <x v="2171"/>
    <x v="0"/>
    <x v="3"/>
    <x v="11"/>
    <x v="5"/>
    <x v="22"/>
    <x v="2121"/>
    <x v="465"/>
    <x v="66"/>
    <x v="66"/>
    <x v="2"/>
    <x v="2"/>
    <x v="1"/>
    <x v="3"/>
    <x v="3"/>
  </r>
  <r>
    <x v="2178"/>
    <x v="0"/>
    <x v="5"/>
    <x v="12"/>
    <x v="45"/>
    <x v="6"/>
    <x v="2128"/>
    <x v="469"/>
    <x v="66"/>
    <x v="66"/>
    <x v="2"/>
    <x v="2"/>
    <x v="1"/>
    <x v="5"/>
    <x v="5"/>
  </r>
  <r>
    <x v="2184"/>
    <x v="0"/>
    <x v="6"/>
    <x v="8"/>
    <x v="0"/>
    <x v="7"/>
    <x v="2134"/>
    <x v="469"/>
    <x v="66"/>
    <x v="66"/>
    <x v="2"/>
    <x v="2"/>
    <x v="1"/>
    <x v="6"/>
    <x v="6"/>
  </r>
  <r>
    <x v="2185"/>
    <x v="0"/>
    <x v="9"/>
    <x v="92"/>
    <x v="23"/>
    <x v="13"/>
    <x v="2135"/>
    <x v="473"/>
    <x v="66"/>
    <x v="66"/>
    <x v="2"/>
    <x v="2"/>
    <x v="1"/>
    <x v="9"/>
    <x v="9"/>
  </r>
  <r>
    <x v="2214"/>
    <x v="0"/>
    <x v="7"/>
    <x v="20"/>
    <x v="98"/>
    <x v="145"/>
    <x v="2164"/>
    <x v="470"/>
    <x v="66"/>
    <x v="66"/>
    <x v="2"/>
    <x v="2"/>
    <x v="1"/>
    <x v="7"/>
    <x v="7"/>
  </r>
  <r>
    <x v="2224"/>
    <x v="0"/>
    <x v="10"/>
    <x v="33"/>
    <x v="37"/>
    <x v="1166"/>
    <x v="2173"/>
    <x v="473"/>
    <x v="66"/>
    <x v="66"/>
    <x v="2"/>
    <x v="2"/>
    <x v="1"/>
    <x v="10"/>
    <x v="10"/>
  </r>
  <r>
    <x v="2206"/>
    <x v="0"/>
    <x v="0"/>
    <x v="10"/>
    <x v="18"/>
    <x v="13"/>
    <x v="2156"/>
    <x v="476"/>
    <x v="66"/>
    <x v="66"/>
    <x v="2"/>
    <x v="2"/>
    <x v="1"/>
    <x v="0"/>
    <x v="0"/>
  </r>
  <r>
    <x v="2204"/>
    <x v="0"/>
    <x v="6"/>
    <x v="79"/>
    <x v="9"/>
    <x v="6"/>
    <x v="2154"/>
    <x v="471"/>
    <x v="66"/>
    <x v="66"/>
    <x v="2"/>
    <x v="2"/>
    <x v="1"/>
    <x v="6"/>
    <x v="6"/>
  </r>
  <r>
    <x v="2208"/>
    <x v="0"/>
    <x v="7"/>
    <x v="0"/>
    <x v="41"/>
    <x v="6"/>
    <x v="2158"/>
    <x v="471"/>
    <x v="66"/>
    <x v="66"/>
    <x v="2"/>
    <x v="2"/>
    <x v="1"/>
    <x v="7"/>
    <x v="7"/>
  </r>
  <r>
    <x v="2201"/>
    <x v="0"/>
    <x v="3"/>
    <x v="57"/>
    <x v="1"/>
    <x v="255"/>
    <x v="2151"/>
    <x v="477"/>
    <x v="66"/>
    <x v="66"/>
    <x v="2"/>
    <x v="2"/>
    <x v="1"/>
    <x v="3"/>
    <x v="3"/>
  </r>
  <r>
    <x v="2188"/>
    <x v="0"/>
    <x v="0"/>
    <x v="16"/>
    <x v="45"/>
    <x v="145"/>
    <x v="2138"/>
    <x v="469"/>
    <x v="66"/>
    <x v="66"/>
    <x v="2"/>
    <x v="2"/>
    <x v="1"/>
    <x v="0"/>
    <x v="0"/>
  </r>
  <r>
    <x v="2249"/>
    <x v="0"/>
    <x v="8"/>
    <x v="57"/>
    <x v="56"/>
    <x v="217"/>
    <x v="239"/>
    <x v="476"/>
    <x v="66"/>
    <x v="66"/>
    <x v="2"/>
    <x v="2"/>
    <x v="1"/>
    <x v="8"/>
    <x v="8"/>
  </r>
  <r>
    <x v="2180"/>
    <x v="0"/>
    <x v="5"/>
    <x v="16"/>
    <x v="17"/>
    <x v="6"/>
    <x v="2130"/>
    <x v="470"/>
    <x v="66"/>
    <x v="66"/>
    <x v="2"/>
    <x v="2"/>
    <x v="1"/>
    <x v="5"/>
    <x v="5"/>
  </r>
  <r>
    <x v="2207"/>
    <x v="0"/>
    <x v="10"/>
    <x v="5"/>
    <x v="7"/>
    <x v="152"/>
    <x v="2157"/>
    <x v="474"/>
    <x v="66"/>
    <x v="66"/>
    <x v="2"/>
    <x v="2"/>
    <x v="1"/>
    <x v="10"/>
    <x v="10"/>
  </r>
  <r>
    <x v="2212"/>
    <x v="0"/>
    <x v="0"/>
    <x v="8"/>
    <x v="0"/>
    <x v="7"/>
    <x v="2162"/>
    <x v="465"/>
    <x v="66"/>
    <x v="66"/>
    <x v="2"/>
    <x v="2"/>
    <x v="1"/>
    <x v="0"/>
    <x v="0"/>
  </r>
  <r>
    <x v="2212"/>
    <x v="0"/>
    <x v="11"/>
    <x v="15"/>
    <x v="44"/>
    <x v="822"/>
    <x v="2162"/>
    <x v="465"/>
    <x v="66"/>
    <x v="66"/>
    <x v="2"/>
    <x v="2"/>
    <x v="1"/>
    <x v="11"/>
    <x v="11"/>
  </r>
  <r>
    <x v="2204"/>
    <x v="0"/>
    <x v="5"/>
    <x v="16"/>
    <x v="17"/>
    <x v="6"/>
    <x v="2154"/>
    <x v="471"/>
    <x v="66"/>
    <x v="66"/>
    <x v="2"/>
    <x v="2"/>
    <x v="1"/>
    <x v="5"/>
    <x v="5"/>
  </r>
  <r>
    <x v="2224"/>
    <x v="0"/>
    <x v="1"/>
    <x v="174"/>
    <x v="52"/>
    <x v="59"/>
    <x v="2173"/>
    <x v="473"/>
    <x v="66"/>
    <x v="66"/>
    <x v="2"/>
    <x v="2"/>
    <x v="1"/>
    <x v="1"/>
    <x v="1"/>
  </r>
  <r>
    <x v="2208"/>
    <x v="0"/>
    <x v="1"/>
    <x v="11"/>
    <x v="23"/>
    <x v="246"/>
    <x v="2158"/>
    <x v="471"/>
    <x v="66"/>
    <x v="66"/>
    <x v="2"/>
    <x v="2"/>
    <x v="1"/>
    <x v="1"/>
    <x v="1"/>
  </r>
  <r>
    <x v="2208"/>
    <x v="1"/>
    <x v="2"/>
    <x v="92"/>
    <x v="43"/>
    <x v="137"/>
    <x v="2158"/>
    <x v="471"/>
    <x v="66"/>
    <x v="66"/>
    <x v="2"/>
    <x v="2"/>
    <x v="1"/>
    <x v="2"/>
    <x v="2"/>
  </r>
  <r>
    <x v="2250"/>
    <x v="0"/>
    <x v="8"/>
    <x v="15"/>
    <x v="76"/>
    <x v="39"/>
    <x v="2197"/>
    <x v="466"/>
    <x v="66"/>
    <x v="66"/>
    <x v="2"/>
    <x v="2"/>
    <x v="1"/>
    <x v="8"/>
    <x v="8"/>
  </r>
  <r>
    <x v="2180"/>
    <x v="0"/>
    <x v="3"/>
    <x v="23"/>
    <x v="5"/>
    <x v="92"/>
    <x v="2130"/>
    <x v="470"/>
    <x v="66"/>
    <x v="66"/>
    <x v="2"/>
    <x v="2"/>
    <x v="1"/>
    <x v="3"/>
    <x v="3"/>
  </r>
  <r>
    <x v="2175"/>
    <x v="0"/>
    <x v="3"/>
    <x v="54"/>
    <x v="4"/>
    <x v="314"/>
    <x v="2125"/>
    <x v="469"/>
    <x v="66"/>
    <x v="66"/>
    <x v="2"/>
    <x v="2"/>
    <x v="1"/>
    <x v="3"/>
    <x v="3"/>
  </r>
  <r>
    <x v="2249"/>
    <x v="0"/>
    <x v="7"/>
    <x v="8"/>
    <x v="85"/>
    <x v="31"/>
    <x v="239"/>
    <x v="476"/>
    <x v="66"/>
    <x v="66"/>
    <x v="2"/>
    <x v="2"/>
    <x v="1"/>
    <x v="7"/>
    <x v="7"/>
  </r>
  <r>
    <x v="2200"/>
    <x v="0"/>
    <x v="5"/>
    <x v="21"/>
    <x v="65"/>
    <x v="75"/>
    <x v="2150"/>
    <x v="468"/>
    <x v="66"/>
    <x v="66"/>
    <x v="2"/>
    <x v="2"/>
    <x v="1"/>
    <x v="5"/>
    <x v="5"/>
  </r>
  <r>
    <x v="2186"/>
    <x v="0"/>
    <x v="8"/>
    <x v="53"/>
    <x v="47"/>
    <x v="152"/>
    <x v="2136"/>
    <x v="465"/>
    <x v="66"/>
    <x v="66"/>
    <x v="2"/>
    <x v="2"/>
    <x v="1"/>
    <x v="8"/>
    <x v="8"/>
  </r>
  <r>
    <x v="2176"/>
    <x v="0"/>
    <x v="8"/>
    <x v="31"/>
    <x v="51"/>
    <x v="9"/>
    <x v="2126"/>
    <x v="470"/>
    <x v="66"/>
    <x v="66"/>
    <x v="2"/>
    <x v="2"/>
    <x v="1"/>
    <x v="8"/>
    <x v="8"/>
  </r>
  <r>
    <x v="2179"/>
    <x v="0"/>
    <x v="6"/>
    <x v="79"/>
    <x v="18"/>
    <x v="7"/>
    <x v="2129"/>
    <x v="472"/>
    <x v="66"/>
    <x v="66"/>
    <x v="2"/>
    <x v="2"/>
    <x v="1"/>
    <x v="6"/>
    <x v="6"/>
  </r>
  <r>
    <x v="2187"/>
    <x v="0"/>
    <x v="11"/>
    <x v="31"/>
    <x v="2"/>
    <x v="202"/>
    <x v="2137"/>
    <x v="473"/>
    <x v="66"/>
    <x v="66"/>
    <x v="2"/>
    <x v="2"/>
    <x v="1"/>
    <x v="11"/>
    <x v="11"/>
  </r>
  <r>
    <x v="2180"/>
    <x v="0"/>
    <x v="1"/>
    <x v="84"/>
    <x v="35"/>
    <x v="441"/>
    <x v="2130"/>
    <x v="470"/>
    <x v="66"/>
    <x v="66"/>
    <x v="2"/>
    <x v="2"/>
    <x v="1"/>
    <x v="1"/>
    <x v="1"/>
  </r>
  <r>
    <x v="2173"/>
    <x v="0"/>
    <x v="6"/>
    <x v="79"/>
    <x v="18"/>
    <x v="7"/>
    <x v="2123"/>
    <x v="467"/>
    <x v="66"/>
    <x v="66"/>
    <x v="2"/>
    <x v="2"/>
    <x v="1"/>
    <x v="6"/>
    <x v="6"/>
  </r>
  <r>
    <x v="2180"/>
    <x v="0"/>
    <x v="9"/>
    <x v="31"/>
    <x v="48"/>
    <x v="112"/>
    <x v="2130"/>
    <x v="470"/>
    <x v="66"/>
    <x v="66"/>
    <x v="2"/>
    <x v="2"/>
    <x v="1"/>
    <x v="9"/>
    <x v="9"/>
  </r>
  <r>
    <x v="2187"/>
    <x v="0"/>
    <x v="2"/>
    <x v="105"/>
    <x v="143"/>
    <x v="742"/>
    <x v="2137"/>
    <x v="473"/>
    <x v="66"/>
    <x v="66"/>
    <x v="2"/>
    <x v="2"/>
    <x v="1"/>
    <x v="2"/>
    <x v="2"/>
  </r>
  <r>
    <x v="2173"/>
    <x v="0"/>
    <x v="0"/>
    <x v="0"/>
    <x v="0"/>
    <x v="0"/>
    <x v="2123"/>
    <x v="467"/>
    <x v="66"/>
    <x v="66"/>
    <x v="2"/>
    <x v="2"/>
    <x v="1"/>
    <x v="0"/>
    <x v="0"/>
  </r>
  <r>
    <x v="2187"/>
    <x v="1"/>
    <x v="2"/>
    <x v="134"/>
    <x v="143"/>
    <x v="410"/>
    <x v="2137"/>
    <x v="473"/>
    <x v="66"/>
    <x v="66"/>
    <x v="2"/>
    <x v="2"/>
    <x v="1"/>
    <x v="2"/>
    <x v="2"/>
  </r>
  <r>
    <x v="2249"/>
    <x v="0"/>
    <x v="9"/>
    <x v="15"/>
    <x v="34"/>
    <x v="37"/>
    <x v="239"/>
    <x v="476"/>
    <x v="66"/>
    <x v="66"/>
    <x v="2"/>
    <x v="2"/>
    <x v="1"/>
    <x v="9"/>
    <x v="9"/>
  </r>
  <r>
    <x v="2187"/>
    <x v="0"/>
    <x v="9"/>
    <x v="90"/>
    <x v="39"/>
    <x v="154"/>
    <x v="2137"/>
    <x v="473"/>
    <x v="66"/>
    <x v="66"/>
    <x v="2"/>
    <x v="2"/>
    <x v="1"/>
    <x v="9"/>
    <x v="9"/>
  </r>
  <r>
    <x v="2182"/>
    <x v="0"/>
    <x v="9"/>
    <x v="46"/>
    <x v="66"/>
    <x v="298"/>
    <x v="2132"/>
    <x v="468"/>
    <x v="66"/>
    <x v="66"/>
    <x v="2"/>
    <x v="2"/>
    <x v="1"/>
    <x v="9"/>
    <x v="9"/>
  </r>
  <r>
    <x v="2203"/>
    <x v="0"/>
    <x v="6"/>
    <x v="54"/>
    <x v="59"/>
    <x v="285"/>
    <x v="2153"/>
    <x v="473"/>
    <x v="66"/>
    <x v="66"/>
    <x v="2"/>
    <x v="2"/>
    <x v="1"/>
    <x v="6"/>
    <x v="6"/>
  </r>
  <r>
    <x v="2176"/>
    <x v="1"/>
    <x v="2"/>
    <x v="38"/>
    <x v="20"/>
    <x v="84"/>
    <x v="2126"/>
    <x v="470"/>
    <x v="66"/>
    <x v="66"/>
    <x v="2"/>
    <x v="2"/>
    <x v="1"/>
    <x v="2"/>
    <x v="2"/>
  </r>
  <r>
    <x v="2184"/>
    <x v="0"/>
    <x v="2"/>
    <x v="26"/>
    <x v="76"/>
    <x v="11"/>
    <x v="2134"/>
    <x v="469"/>
    <x v="66"/>
    <x v="66"/>
    <x v="2"/>
    <x v="2"/>
    <x v="1"/>
    <x v="2"/>
    <x v="2"/>
  </r>
  <r>
    <x v="2176"/>
    <x v="0"/>
    <x v="9"/>
    <x v="82"/>
    <x v="48"/>
    <x v="299"/>
    <x v="2126"/>
    <x v="470"/>
    <x v="66"/>
    <x v="66"/>
    <x v="2"/>
    <x v="2"/>
    <x v="1"/>
    <x v="9"/>
    <x v="9"/>
  </r>
  <r>
    <x v="2200"/>
    <x v="0"/>
    <x v="0"/>
    <x v="3"/>
    <x v="23"/>
    <x v="31"/>
    <x v="2150"/>
    <x v="468"/>
    <x v="66"/>
    <x v="66"/>
    <x v="2"/>
    <x v="2"/>
    <x v="1"/>
    <x v="0"/>
    <x v="0"/>
  </r>
  <r>
    <x v="2172"/>
    <x v="0"/>
    <x v="2"/>
    <x v="2"/>
    <x v="66"/>
    <x v="167"/>
    <x v="2122"/>
    <x v="466"/>
    <x v="66"/>
    <x v="66"/>
    <x v="2"/>
    <x v="2"/>
    <x v="1"/>
    <x v="2"/>
    <x v="2"/>
  </r>
  <r>
    <x v="2182"/>
    <x v="1"/>
    <x v="2"/>
    <x v="51"/>
    <x v="44"/>
    <x v="408"/>
    <x v="2132"/>
    <x v="468"/>
    <x v="66"/>
    <x v="66"/>
    <x v="2"/>
    <x v="2"/>
    <x v="1"/>
    <x v="2"/>
    <x v="2"/>
  </r>
  <r>
    <x v="2172"/>
    <x v="0"/>
    <x v="9"/>
    <x v="35"/>
    <x v="24"/>
    <x v="338"/>
    <x v="2122"/>
    <x v="466"/>
    <x v="66"/>
    <x v="66"/>
    <x v="2"/>
    <x v="2"/>
    <x v="1"/>
    <x v="9"/>
    <x v="9"/>
  </r>
  <r>
    <x v="2187"/>
    <x v="0"/>
    <x v="4"/>
    <x v="4"/>
    <x v="75"/>
    <x v="7"/>
    <x v="2137"/>
    <x v="473"/>
    <x v="66"/>
    <x v="66"/>
    <x v="2"/>
    <x v="2"/>
    <x v="1"/>
    <x v="4"/>
    <x v="4"/>
  </r>
  <r>
    <x v="2201"/>
    <x v="0"/>
    <x v="1"/>
    <x v="33"/>
    <x v="66"/>
    <x v="239"/>
    <x v="2151"/>
    <x v="477"/>
    <x v="66"/>
    <x v="66"/>
    <x v="2"/>
    <x v="2"/>
    <x v="1"/>
    <x v="1"/>
    <x v="1"/>
  </r>
  <r>
    <x v="2189"/>
    <x v="0"/>
    <x v="0"/>
    <x v="12"/>
    <x v="45"/>
    <x v="6"/>
    <x v="2139"/>
    <x v="466"/>
    <x v="66"/>
    <x v="66"/>
    <x v="2"/>
    <x v="2"/>
    <x v="1"/>
    <x v="0"/>
    <x v="0"/>
  </r>
  <r>
    <x v="2185"/>
    <x v="0"/>
    <x v="0"/>
    <x v="8"/>
    <x v="85"/>
    <x v="31"/>
    <x v="2135"/>
    <x v="473"/>
    <x v="66"/>
    <x v="66"/>
    <x v="2"/>
    <x v="2"/>
    <x v="1"/>
    <x v="0"/>
    <x v="0"/>
  </r>
  <r>
    <x v="2249"/>
    <x v="0"/>
    <x v="4"/>
    <x v="30"/>
    <x v="62"/>
    <x v="7"/>
    <x v="239"/>
    <x v="476"/>
    <x v="66"/>
    <x v="66"/>
    <x v="2"/>
    <x v="2"/>
    <x v="1"/>
    <x v="4"/>
    <x v="4"/>
  </r>
  <r>
    <x v="2199"/>
    <x v="0"/>
    <x v="6"/>
    <x v="5"/>
    <x v="7"/>
    <x v="152"/>
    <x v="2149"/>
    <x v="476"/>
    <x v="66"/>
    <x v="66"/>
    <x v="2"/>
    <x v="2"/>
    <x v="1"/>
    <x v="6"/>
    <x v="6"/>
  </r>
  <r>
    <x v="2198"/>
    <x v="1"/>
    <x v="2"/>
    <x v="17"/>
    <x v="8"/>
    <x v="9"/>
    <x v="2148"/>
    <x v="474"/>
    <x v="66"/>
    <x v="66"/>
    <x v="2"/>
    <x v="2"/>
    <x v="1"/>
    <x v="2"/>
    <x v="2"/>
  </r>
  <r>
    <x v="2192"/>
    <x v="0"/>
    <x v="9"/>
    <x v="80"/>
    <x v="93"/>
    <x v="2549"/>
    <x v="2142"/>
    <x v="470"/>
    <x v="66"/>
    <x v="66"/>
    <x v="2"/>
    <x v="2"/>
    <x v="1"/>
    <x v="9"/>
    <x v="9"/>
  </r>
  <r>
    <x v="2222"/>
    <x v="0"/>
    <x v="6"/>
    <x v="5"/>
    <x v="36"/>
    <x v="348"/>
    <x v="2171"/>
    <x v="471"/>
    <x v="66"/>
    <x v="66"/>
    <x v="2"/>
    <x v="2"/>
    <x v="1"/>
    <x v="6"/>
    <x v="6"/>
  </r>
  <r>
    <x v="2219"/>
    <x v="0"/>
    <x v="4"/>
    <x v="23"/>
    <x v="30"/>
    <x v="680"/>
    <x v="2168"/>
    <x v="473"/>
    <x v="66"/>
    <x v="66"/>
    <x v="2"/>
    <x v="2"/>
    <x v="1"/>
    <x v="4"/>
    <x v="4"/>
  </r>
  <r>
    <x v="2172"/>
    <x v="0"/>
    <x v="8"/>
    <x v="54"/>
    <x v="26"/>
    <x v="437"/>
    <x v="2122"/>
    <x v="466"/>
    <x v="66"/>
    <x v="66"/>
    <x v="2"/>
    <x v="2"/>
    <x v="1"/>
    <x v="8"/>
    <x v="8"/>
  </r>
  <r>
    <x v="2178"/>
    <x v="0"/>
    <x v="11"/>
    <x v="92"/>
    <x v="63"/>
    <x v="57"/>
    <x v="2128"/>
    <x v="469"/>
    <x v="66"/>
    <x v="66"/>
    <x v="2"/>
    <x v="2"/>
    <x v="1"/>
    <x v="11"/>
    <x v="11"/>
  </r>
  <r>
    <x v="2221"/>
    <x v="0"/>
    <x v="6"/>
    <x v="6"/>
    <x v="41"/>
    <x v="34"/>
    <x v="2170"/>
    <x v="478"/>
    <x v="66"/>
    <x v="66"/>
    <x v="2"/>
    <x v="2"/>
    <x v="1"/>
    <x v="6"/>
    <x v="6"/>
  </r>
  <r>
    <x v="2199"/>
    <x v="0"/>
    <x v="7"/>
    <x v="21"/>
    <x v="18"/>
    <x v="11"/>
    <x v="2149"/>
    <x v="476"/>
    <x v="66"/>
    <x v="66"/>
    <x v="2"/>
    <x v="2"/>
    <x v="1"/>
    <x v="7"/>
    <x v="7"/>
  </r>
  <r>
    <x v="2192"/>
    <x v="0"/>
    <x v="6"/>
    <x v="35"/>
    <x v="81"/>
    <x v="11"/>
    <x v="2142"/>
    <x v="470"/>
    <x v="66"/>
    <x v="66"/>
    <x v="2"/>
    <x v="2"/>
    <x v="1"/>
    <x v="6"/>
    <x v="6"/>
  </r>
  <r>
    <x v="2195"/>
    <x v="0"/>
    <x v="4"/>
    <x v="39"/>
    <x v="37"/>
    <x v="374"/>
    <x v="2145"/>
    <x v="475"/>
    <x v="66"/>
    <x v="66"/>
    <x v="2"/>
    <x v="2"/>
    <x v="1"/>
    <x v="4"/>
    <x v="4"/>
  </r>
  <r>
    <x v="2198"/>
    <x v="0"/>
    <x v="4"/>
    <x v="79"/>
    <x v="94"/>
    <x v="39"/>
    <x v="2148"/>
    <x v="474"/>
    <x v="66"/>
    <x v="66"/>
    <x v="2"/>
    <x v="2"/>
    <x v="1"/>
    <x v="4"/>
    <x v="4"/>
  </r>
  <r>
    <x v="2195"/>
    <x v="1"/>
    <x v="2"/>
    <x v="143"/>
    <x v="139"/>
    <x v="471"/>
    <x v="2145"/>
    <x v="475"/>
    <x v="66"/>
    <x v="66"/>
    <x v="2"/>
    <x v="2"/>
    <x v="1"/>
    <x v="2"/>
    <x v="2"/>
  </r>
  <r>
    <x v="2192"/>
    <x v="0"/>
    <x v="4"/>
    <x v="49"/>
    <x v="27"/>
    <x v="357"/>
    <x v="2142"/>
    <x v="470"/>
    <x v="66"/>
    <x v="66"/>
    <x v="2"/>
    <x v="2"/>
    <x v="1"/>
    <x v="4"/>
    <x v="4"/>
  </r>
  <r>
    <x v="2252"/>
    <x v="0"/>
    <x v="11"/>
    <x v="79"/>
    <x v="13"/>
    <x v="37"/>
    <x v="2199"/>
    <x v="469"/>
    <x v="66"/>
    <x v="66"/>
    <x v="2"/>
    <x v="2"/>
    <x v="1"/>
    <x v="11"/>
    <x v="11"/>
  </r>
  <r>
    <x v="2247"/>
    <x v="0"/>
    <x v="10"/>
    <x v="48"/>
    <x v="10"/>
    <x v="187"/>
    <x v="2195"/>
    <x v="465"/>
    <x v="66"/>
    <x v="66"/>
    <x v="2"/>
    <x v="2"/>
    <x v="1"/>
    <x v="10"/>
    <x v="10"/>
  </r>
  <r>
    <x v="2245"/>
    <x v="0"/>
    <x v="3"/>
    <x v="3"/>
    <x v="36"/>
    <x v="153"/>
    <x v="2193"/>
    <x v="471"/>
    <x v="66"/>
    <x v="66"/>
    <x v="2"/>
    <x v="2"/>
    <x v="1"/>
    <x v="3"/>
    <x v="3"/>
  </r>
  <r>
    <x v="2237"/>
    <x v="0"/>
    <x v="3"/>
    <x v="56"/>
    <x v="57"/>
    <x v="1316"/>
    <x v="2185"/>
    <x v="477"/>
    <x v="66"/>
    <x v="66"/>
    <x v="2"/>
    <x v="2"/>
    <x v="1"/>
    <x v="3"/>
    <x v="3"/>
  </r>
  <r>
    <x v="2238"/>
    <x v="0"/>
    <x v="0"/>
    <x v="0"/>
    <x v="85"/>
    <x v="126"/>
    <x v="2186"/>
    <x v="466"/>
    <x v="66"/>
    <x v="66"/>
    <x v="2"/>
    <x v="2"/>
    <x v="1"/>
    <x v="0"/>
    <x v="0"/>
  </r>
  <r>
    <x v="2239"/>
    <x v="0"/>
    <x v="0"/>
    <x v="79"/>
    <x v="13"/>
    <x v="37"/>
    <x v="2187"/>
    <x v="478"/>
    <x v="66"/>
    <x v="66"/>
    <x v="2"/>
    <x v="2"/>
    <x v="1"/>
    <x v="0"/>
    <x v="0"/>
  </r>
  <r>
    <x v="2244"/>
    <x v="1"/>
    <x v="2"/>
    <x v="55"/>
    <x v="137"/>
    <x v="152"/>
    <x v="2192"/>
    <x v="476"/>
    <x v="66"/>
    <x v="66"/>
    <x v="2"/>
    <x v="2"/>
    <x v="1"/>
    <x v="2"/>
    <x v="2"/>
  </r>
  <r>
    <x v="2190"/>
    <x v="0"/>
    <x v="9"/>
    <x v="26"/>
    <x v="1"/>
    <x v="121"/>
    <x v="2140"/>
    <x v="474"/>
    <x v="66"/>
    <x v="66"/>
    <x v="2"/>
    <x v="2"/>
    <x v="1"/>
    <x v="9"/>
    <x v="9"/>
  </r>
  <r>
    <x v="2234"/>
    <x v="0"/>
    <x v="8"/>
    <x v="2"/>
    <x v="83"/>
    <x v="235"/>
    <x v="2182"/>
    <x v="474"/>
    <x v="66"/>
    <x v="66"/>
    <x v="2"/>
    <x v="2"/>
    <x v="1"/>
    <x v="8"/>
    <x v="8"/>
  </r>
  <r>
    <x v="2230"/>
    <x v="0"/>
    <x v="2"/>
    <x v="4"/>
    <x v="47"/>
    <x v="346"/>
    <x v="2179"/>
    <x v="477"/>
    <x v="66"/>
    <x v="66"/>
    <x v="2"/>
    <x v="2"/>
    <x v="1"/>
    <x v="2"/>
    <x v="2"/>
  </r>
  <r>
    <x v="2221"/>
    <x v="0"/>
    <x v="0"/>
    <x v="75"/>
    <x v="17"/>
    <x v="120"/>
    <x v="2170"/>
    <x v="478"/>
    <x v="66"/>
    <x v="66"/>
    <x v="2"/>
    <x v="2"/>
    <x v="1"/>
    <x v="0"/>
    <x v="0"/>
  </r>
  <r>
    <x v="2191"/>
    <x v="0"/>
    <x v="4"/>
    <x v="5"/>
    <x v="7"/>
    <x v="152"/>
    <x v="2141"/>
    <x v="475"/>
    <x v="66"/>
    <x v="66"/>
    <x v="2"/>
    <x v="2"/>
    <x v="1"/>
    <x v="4"/>
    <x v="4"/>
  </r>
  <r>
    <x v="2193"/>
    <x v="0"/>
    <x v="5"/>
    <x v="10"/>
    <x v="9"/>
    <x v="9"/>
    <x v="2143"/>
    <x v="468"/>
    <x v="66"/>
    <x v="66"/>
    <x v="2"/>
    <x v="2"/>
    <x v="1"/>
    <x v="5"/>
    <x v="5"/>
  </r>
  <r>
    <x v="2228"/>
    <x v="0"/>
    <x v="6"/>
    <x v="33"/>
    <x v="32"/>
    <x v="358"/>
    <x v="2177"/>
    <x v="478"/>
    <x v="66"/>
    <x v="66"/>
    <x v="2"/>
    <x v="2"/>
    <x v="1"/>
    <x v="6"/>
    <x v="6"/>
  </r>
  <r>
    <x v="2223"/>
    <x v="0"/>
    <x v="5"/>
    <x v="20"/>
    <x v="85"/>
    <x v="511"/>
    <x v="2172"/>
    <x v="474"/>
    <x v="66"/>
    <x v="66"/>
    <x v="2"/>
    <x v="2"/>
    <x v="1"/>
    <x v="5"/>
    <x v="5"/>
  </r>
  <r>
    <x v="2238"/>
    <x v="0"/>
    <x v="11"/>
    <x v="50"/>
    <x v="34"/>
    <x v="22"/>
    <x v="2186"/>
    <x v="466"/>
    <x v="66"/>
    <x v="66"/>
    <x v="2"/>
    <x v="2"/>
    <x v="1"/>
    <x v="11"/>
    <x v="11"/>
  </r>
  <r>
    <x v="2222"/>
    <x v="0"/>
    <x v="10"/>
    <x v="13"/>
    <x v="8"/>
    <x v="572"/>
    <x v="2171"/>
    <x v="471"/>
    <x v="66"/>
    <x v="66"/>
    <x v="2"/>
    <x v="2"/>
    <x v="1"/>
    <x v="10"/>
    <x v="10"/>
  </r>
  <r>
    <x v="2222"/>
    <x v="0"/>
    <x v="1"/>
    <x v="51"/>
    <x v="2"/>
    <x v="2504"/>
    <x v="2171"/>
    <x v="471"/>
    <x v="66"/>
    <x v="66"/>
    <x v="2"/>
    <x v="2"/>
    <x v="1"/>
    <x v="1"/>
    <x v="1"/>
  </r>
  <r>
    <x v="2195"/>
    <x v="0"/>
    <x v="11"/>
    <x v="68"/>
    <x v="137"/>
    <x v="432"/>
    <x v="2145"/>
    <x v="475"/>
    <x v="66"/>
    <x v="66"/>
    <x v="2"/>
    <x v="2"/>
    <x v="1"/>
    <x v="11"/>
    <x v="11"/>
  </r>
  <r>
    <x v="2196"/>
    <x v="0"/>
    <x v="10"/>
    <x v="19"/>
    <x v="87"/>
    <x v="31"/>
    <x v="2146"/>
    <x v="466"/>
    <x v="66"/>
    <x v="66"/>
    <x v="2"/>
    <x v="2"/>
    <x v="1"/>
    <x v="10"/>
    <x v="10"/>
  </r>
  <r>
    <x v="2191"/>
    <x v="0"/>
    <x v="1"/>
    <x v="4"/>
    <x v="44"/>
    <x v="330"/>
    <x v="2141"/>
    <x v="475"/>
    <x v="66"/>
    <x v="66"/>
    <x v="2"/>
    <x v="2"/>
    <x v="1"/>
    <x v="1"/>
    <x v="1"/>
  </r>
  <r>
    <x v="2197"/>
    <x v="0"/>
    <x v="3"/>
    <x v="7"/>
    <x v="23"/>
    <x v="126"/>
    <x v="2147"/>
    <x v="465"/>
    <x v="66"/>
    <x v="66"/>
    <x v="2"/>
    <x v="2"/>
    <x v="1"/>
    <x v="3"/>
    <x v="3"/>
  </r>
  <r>
    <x v="2218"/>
    <x v="0"/>
    <x v="3"/>
    <x v="54"/>
    <x v="4"/>
    <x v="314"/>
    <x v="2167"/>
    <x v="467"/>
    <x v="66"/>
    <x v="66"/>
    <x v="2"/>
    <x v="2"/>
    <x v="1"/>
    <x v="3"/>
    <x v="3"/>
  </r>
  <r>
    <x v="2194"/>
    <x v="0"/>
    <x v="6"/>
    <x v="23"/>
    <x v="61"/>
    <x v="370"/>
    <x v="2144"/>
    <x v="470"/>
    <x v="66"/>
    <x v="66"/>
    <x v="2"/>
    <x v="2"/>
    <x v="1"/>
    <x v="6"/>
    <x v="6"/>
  </r>
  <r>
    <x v="2196"/>
    <x v="1"/>
    <x v="2"/>
    <x v="78"/>
    <x v="120"/>
    <x v="1160"/>
    <x v="2146"/>
    <x v="466"/>
    <x v="66"/>
    <x v="66"/>
    <x v="2"/>
    <x v="2"/>
    <x v="1"/>
    <x v="2"/>
    <x v="2"/>
  </r>
  <r>
    <x v="2191"/>
    <x v="0"/>
    <x v="2"/>
    <x v="53"/>
    <x v="102"/>
    <x v="637"/>
    <x v="2141"/>
    <x v="475"/>
    <x v="66"/>
    <x v="66"/>
    <x v="2"/>
    <x v="2"/>
    <x v="1"/>
    <x v="2"/>
    <x v="2"/>
  </r>
  <r>
    <x v="2191"/>
    <x v="1"/>
    <x v="2"/>
    <x v="40"/>
    <x v="102"/>
    <x v="42"/>
    <x v="2141"/>
    <x v="475"/>
    <x v="66"/>
    <x v="66"/>
    <x v="2"/>
    <x v="2"/>
    <x v="1"/>
    <x v="2"/>
    <x v="2"/>
  </r>
  <r>
    <x v="2218"/>
    <x v="0"/>
    <x v="4"/>
    <x v="65"/>
    <x v="26"/>
    <x v="323"/>
    <x v="2167"/>
    <x v="467"/>
    <x v="66"/>
    <x v="66"/>
    <x v="2"/>
    <x v="2"/>
    <x v="1"/>
    <x v="4"/>
    <x v="4"/>
  </r>
  <r>
    <x v="2197"/>
    <x v="0"/>
    <x v="4"/>
    <x v="7"/>
    <x v="7"/>
    <x v="7"/>
    <x v="2147"/>
    <x v="465"/>
    <x v="66"/>
    <x v="66"/>
    <x v="2"/>
    <x v="2"/>
    <x v="1"/>
    <x v="4"/>
    <x v="4"/>
  </r>
  <r>
    <x v="2217"/>
    <x v="0"/>
    <x v="0"/>
    <x v="6"/>
    <x v="6"/>
    <x v="6"/>
    <x v="2166"/>
    <x v="476"/>
    <x v="66"/>
    <x v="66"/>
    <x v="2"/>
    <x v="2"/>
    <x v="1"/>
    <x v="0"/>
    <x v="0"/>
  </r>
  <r>
    <x v="2217"/>
    <x v="0"/>
    <x v="5"/>
    <x v="12"/>
    <x v="45"/>
    <x v="6"/>
    <x v="2166"/>
    <x v="476"/>
    <x v="66"/>
    <x v="66"/>
    <x v="2"/>
    <x v="2"/>
    <x v="1"/>
    <x v="5"/>
    <x v="5"/>
  </r>
  <r>
    <x v="2202"/>
    <x v="0"/>
    <x v="4"/>
    <x v="9"/>
    <x v="14"/>
    <x v="14"/>
    <x v="2152"/>
    <x v="466"/>
    <x v="66"/>
    <x v="66"/>
    <x v="2"/>
    <x v="2"/>
    <x v="1"/>
    <x v="4"/>
    <x v="4"/>
  </r>
  <r>
    <x v="2174"/>
    <x v="0"/>
    <x v="10"/>
    <x v="54"/>
    <x v="44"/>
    <x v="110"/>
    <x v="2124"/>
    <x v="468"/>
    <x v="66"/>
    <x v="66"/>
    <x v="2"/>
    <x v="2"/>
    <x v="1"/>
    <x v="10"/>
    <x v="10"/>
  </r>
  <r>
    <x v="2218"/>
    <x v="0"/>
    <x v="2"/>
    <x v="32"/>
    <x v="137"/>
    <x v="187"/>
    <x v="2167"/>
    <x v="467"/>
    <x v="66"/>
    <x v="66"/>
    <x v="2"/>
    <x v="2"/>
    <x v="1"/>
    <x v="2"/>
    <x v="2"/>
  </r>
  <r>
    <x v="2219"/>
    <x v="0"/>
    <x v="0"/>
    <x v="0"/>
    <x v="0"/>
    <x v="0"/>
    <x v="2168"/>
    <x v="473"/>
    <x v="66"/>
    <x v="66"/>
    <x v="2"/>
    <x v="2"/>
    <x v="1"/>
    <x v="0"/>
    <x v="0"/>
  </r>
  <r>
    <x v="2200"/>
    <x v="0"/>
    <x v="10"/>
    <x v="31"/>
    <x v="66"/>
    <x v="75"/>
    <x v="2150"/>
    <x v="468"/>
    <x v="66"/>
    <x v="66"/>
    <x v="2"/>
    <x v="2"/>
    <x v="1"/>
    <x v="10"/>
    <x v="10"/>
  </r>
  <r>
    <x v="2198"/>
    <x v="0"/>
    <x v="0"/>
    <x v="0"/>
    <x v="98"/>
    <x v="11"/>
    <x v="2148"/>
    <x v="474"/>
    <x v="66"/>
    <x v="66"/>
    <x v="2"/>
    <x v="2"/>
    <x v="1"/>
    <x v="0"/>
    <x v="0"/>
  </r>
  <r>
    <x v="2196"/>
    <x v="0"/>
    <x v="1"/>
    <x v="120"/>
    <x v="153"/>
    <x v="12"/>
    <x v="2146"/>
    <x v="466"/>
    <x v="66"/>
    <x v="66"/>
    <x v="2"/>
    <x v="2"/>
    <x v="1"/>
    <x v="1"/>
    <x v="1"/>
  </r>
  <r>
    <x v="2172"/>
    <x v="0"/>
    <x v="7"/>
    <x v="79"/>
    <x v="9"/>
    <x v="6"/>
    <x v="2122"/>
    <x v="466"/>
    <x v="66"/>
    <x v="66"/>
    <x v="2"/>
    <x v="2"/>
    <x v="1"/>
    <x v="7"/>
    <x v="7"/>
  </r>
  <r>
    <x v="2197"/>
    <x v="1"/>
    <x v="2"/>
    <x v="26"/>
    <x v="1"/>
    <x v="121"/>
    <x v="2147"/>
    <x v="465"/>
    <x v="66"/>
    <x v="66"/>
    <x v="2"/>
    <x v="2"/>
    <x v="1"/>
    <x v="2"/>
    <x v="2"/>
  </r>
  <r>
    <x v="2198"/>
    <x v="0"/>
    <x v="11"/>
    <x v="21"/>
    <x v="18"/>
    <x v="11"/>
    <x v="2148"/>
    <x v="474"/>
    <x v="66"/>
    <x v="66"/>
    <x v="2"/>
    <x v="2"/>
    <x v="1"/>
    <x v="11"/>
    <x v="11"/>
  </r>
  <r>
    <x v="2216"/>
    <x v="0"/>
    <x v="11"/>
    <x v="26"/>
    <x v="15"/>
    <x v="1637"/>
    <x v="2024"/>
    <x v="469"/>
    <x v="66"/>
    <x v="66"/>
    <x v="2"/>
    <x v="2"/>
    <x v="1"/>
    <x v="11"/>
    <x v="11"/>
  </r>
  <r>
    <x v="2204"/>
    <x v="0"/>
    <x v="1"/>
    <x v="11"/>
    <x v="10"/>
    <x v="11"/>
    <x v="2154"/>
    <x v="471"/>
    <x v="66"/>
    <x v="66"/>
    <x v="2"/>
    <x v="2"/>
    <x v="1"/>
    <x v="1"/>
    <x v="1"/>
  </r>
  <r>
    <x v="2213"/>
    <x v="0"/>
    <x v="9"/>
    <x v="42"/>
    <x v="70"/>
    <x v="119"/>
    <x v="2163"/>
    <x v="467"/>
    <x v="66"/>
    <x v="66"/>
    <x v="2"/>
    <x v="2"/>
    <x v="1"/>
    <x v="9"/>
    <x v="9"/>
  </r>
  <r>
    <x v="2224"/>
    <x v="0"/>
    <x v="4"/>
    <x v="29"/>
    <x v="29"/>
    <x v="30"/>
    <x v="2173"/>
    <x v="473"/>
    <x v="66"/>
    <x v="66"/>
    <x v="2"/>
    <x v="2"/>
    <x v="1"/>
    <x v="4"/>
    <x v="4"/>
  </r>
  <r>
    <x v="2224"/>
    <x v="0"/>
    <x v="2"/>
    <x v="41"/>
    <x v="146"/>
    <x v="148"/>
    <x v="2173"/>
    <x v="473"/>
    <x v="66"/>
    <x v="66"/>
    <x v="2"/>
    <x v="2"/>
    <x v="1"/>
    <x v="2"/>
    <x v="2"/>
  </r>
  <r>
    <x v="2211"/>
    <x v="0"/>
    <x v="2"/>
    <x v="52"/>
    <x v="72"/>
    <x v="365"/>
    <x v="2161"/>
    <x v="472"/>
    <x v="66"/>
    <x v="66"/>
    <x v="2"/>
    <x v="2"/>
    <x v="1"/>
    <x v="2"/>
    <x v="2"/>
  </r>
  <r>
    <x v="2211"/>
    <x v="1"/>
    <x v="2"/>
    <x v="32"/>
    <x v="72"/>
    <x v="287"/>
    <x v="2161"/>
    <x v="472"/>
    <x v="66"/>
    <x v="66"/>
    <x v="2"/>
    <x v="2"/>
    <x v="1"/>
    <x v="2"/>
    <x v="2"/>
  </r>
  <r>
    <x v="2215"/>
    <x v="0"/>
    <x v="1"/>
    <x v="126"/>
    <x v="89"/>
    <x v="2757"/>
    <x v="2165"/>
    <x v="474"/>
    <x v="66"/>
    <x v="66"/>
    <x v="2"/>
    <x v="2"/>
    <x v="1"/>
    <x v="1"/>
    <x v="1"/>
  </r>
  <r>
    <x v="2214"/>
    <x v="0"/>
    <x v="9"/>
    <x v="11"/>
    <x v="16"/>
    <x v="112"/>
    <x v="2164"/>
    <x v="470"/>
    <x v="66"/>
    <x v="66"/>
    <x v="2"/>
    <x v="2"/>
    <x v="1"/>
    <x v="9"/>
    <x v="9"/>
  </r>
  <r>
    <x v="2205"/>
    <x v="0"/>
    <x v="5"/>
    <x v="75"/>
    <x v="17"/>
    <x v="120"/>
    <x v="2155"/>
    <x v="466"/>
    <x v="66"/>
    <x v="66"/>
    <x v="2"/>
    <x v="2"/>
    <x v="1"/>
    <x v="5"/>
    <x v="5"/>
  </r>
  <r>
    <x v="2250"/>
    <x v="0"/>
    <x v="11"/>
    <x v="26"/>
    <x v="56"/>
    <x v="417"/>
    <x v="2197"/>
    <x v="466"/>
    <x v="66"/>
    <x v="66"/>
    <x v="2"/>
    <x v="2"/>
    <x v="1"/>
    <x v="11"/>
    <x v="11"/>
  </r>
  <r>
    <x v="2208"/>
    <x v="0"/>
    <x v="9"/>
    <x v="23"/>
    <x v="7"/>
    <x v="376"/>
    <x v="2158"/>
    <x v="471"/>
    <x v="66"/>
    <x v="66"/>
    <x v="2"/>
    <x v="2"/>
    <x v="1"/>
    <x v="9"/>
    <x v="9"/>
  </r>
  <r>
    <x v="2210"/>
    <x v="0"/>
    <x v="3"/>
    <x v="92"/>
    <x v="11"/>
    <x v="176"/>
    <x v="2160"/>
    <x v="465"/>
    <x v="66"/>
    <x v="66"/>
    <x v="2"/>
    <x v="2"/>
    <x v="1"/>
    <x v="3"/>
    <x v="3"/>
  </r>
  <r>
    <x v="2209"/>
    <x v="0"/>
    <x v="11"/>
    <x v="93"/>
    <x v="94"/>
    <x v="207"/>
    <x v="2159"/>
    <x v="469"/>
    <x v="66"/>
    <x v="66"/>
    <x v="2"/>
    <x v="2"/>
    <x v="1"/>
    <x v="11"/>
    <x v="11"/>
  </r>
  <r>
    <x v="2206"/>
    <x v="0"/>
    <x v="5"/>
    <x v="8"/>
    <x v="0"/>
    <x v="7"/>
    <x v="2156"/>
    <x v="476"/>
    <x v="66"/>
    <x v="66"/>
    <x v="2"/>
    <x v="2"/>
    <x v="1"/>
    <x v="5"/>
    <x v="5"/>
  </r>
  <r>
    <x v="2210"/>
    <x v="0"/>
    <x v="6"/>
    <x v="13"/>
    <x v="14"/>
    <x v="44"/>
    <x v="2160"/>
    <x v="465"/>
    <x v="66"/>
    <x v="66"/>
    <x v="2"/>
    <x v="2"/>
    <x v="1"/>
    <x v="6"/>
    <x v="6"/>
  </r>
  <r>
    <x v="2211"/>
    <x v="0"/>
    <x v="4"/>
    <x v="31"/>
    <x v="83"/>
    <x v="164"/>
    <x v="2161"/>
    <x v="472"/>
    <x v="66"/>
    <x v="66"/>
    <x v="2"/>
    <x v="2"/>
    <x v="1"/>
    <x v="4"/>
    <x v="4"/>
  </r>
  <r>
    <x v="2205"/>
    <x v="0"/>
    <x v="11"/>
    <x v="11"/>
    <x v="5"/>
    <x v="22"/>
    <x v="2155"/>
    <x v="466"/>
    <x v="66"/>
    <x v="66"/>
    <x v="2"/>
    <x v="2"/>
    <x v="1"/>
    <x v="11"/>
    <x v="11"/>
  </r>
  <r>
    <x v="2210"/>
    <x v="0"/>
    <x v="5"/>
    <x v="75"/>
    <x v="17"/>
    <x v="120"/>
    <x v="2160"/>
    <x v="465"/>
    <x v="66"/>
    <x v="66"/>
    <x v="2"/>
    <x v="2"/>
    <x v="1"/>
    <x v="5"/>
    <x v="5"/>
  </r>
  <r>
    <x v="2209"/>
    <x v="0"/>
    <x v="6"/>
    <x v="12"/>
    <x v="6"/>
    <x v="145"/>
    <x v="2159"/>
    <x v="469"/>
    <x v="66"/>
    <x v="66"/>
    <x v="2"/>
    <x v="2"/>
    <x v="1"/>
    <x v="6"/>
    <x v="6"/>
  </r>
  <r>
    <x v="2214"/>
    <x v="0"/>
    <x v="4"/>
    <x v="93"/>
    <x v="94"/>
    <x v="207"/>
    <x v="2164"/>
    <x v="470"/>
    <x v="66"/>
    <x v="66"/>
    <x v="2"/>
    <x v="2"/>
    <x v="1"/>
    <x v="4"/>
    <x v="4"/>
  </r>
  <r>
    <x v="2224"/>
    <x v="0"/>
    <x v="3"/>
    <x v="111"/>
    <x v="117"/>
    <x v="559"/>
    <x v="2173"/>
    <x v="473"/>
    <x v="66"/>
    <x v="66"/>
    <x v="2"/>
    <x v="2"/>
    <x v="1"/>
    <x v="3"/>
    <x v="3"/>
  </r>
  <r>
    <x v="2210"/>
    <x v="0"/>
    <x v="10"/>
    <x v="79"/>
    <x v="13"/>
    <x v="37"/>
    <x v="2160"/>
    <x v="465"/>
    <x v="66"/>
    <x v="66"/>
    <x v="2"/>
    <x v="2"/>
    <x v="1"/>
    <x v="10"/>
    <x v="10"/>
  </r>
  <r>
    <x v="2211"/>
    <x v="0"/>
    <x v="0"/>
    <x v="21"/>
    <x v="63"/>
    <x v="13"/>
    <x v="2161"/>
    <x v="472"/>
    <x v="66"/>
    <x v="66"/>
    <x v="2"/>
    <x v="2"/>
    <x v="1"/>
    <x v="0"/>
    <x v="0"/>
  </r>
  <r>
    <x v="2250"/>
    <x v="0"/>
    <x v="0"/>
    <x v="0"/>
    <x v="98"/>
    <x v="11"/>
    <x v="2197"/>
    <x v="466"/>
    <x v="66"/>
    <x v="66"/>
    <x v="2"/>
    <x v="2"/>
    <x v="1"/>
    <x v="0"/>
    <x v="0"/>
  </r>
  <r>
    <x v="2204"/>
    <x v="0"/>
    <x v="10"/>
    <x v="93"/>
    <x v="85"/>
    <x v="6"/>
    <x v="2154"/>
    <x v="471"/>
    <x v="66"/>
    <x v="66"/>
    <x v="2"/>
    <x v="2"/>
    <x v="1"/>
    <x v="10"/>
    <x v="10"/>
  </r>
  <r>
    <x v="2232"/>
    <x v="0"/>
    <x v="2"/>
    <x v="98"/>
    <x v="105"/>
    <x v="468"/>
    <x v="2181"/>
    <x v="468"/>
    <x v="66"/>
    <x v="66"/>
    <x v="2"/>
    <x v="2"/>
    <x v="1"/>
    <x v="2"/>
    <x v="2"/>
  </r>
  <r>
    <x v="2248"/>
    <x v="1"/>
    <x v="2"/>
    <x v="101"/>
    <x v="71"/>
    <x v="1347"/>
    <x v="2196"/>
    <x v="478"/>
    <x v="66"/>
    <x v="66"/>
    <x v="2"/>
    <x v="2"/>
    <x v="1"/>
    <x v="2"/>
    <x v="2"/>
  </r>
  <r>
    <x v="2246"/>
    <x v="0"/>
    <x v="3"/>
    <x v="46"/>
    <x v="21"/>
    <x v="956"/>
    <x v="2194"/>
    <x v="470"/>
    <x v="66"/>
    <x v="66"/>
    <x v="2"/>
    <x v="2"/>
    <x v="1"/>
    <x v="3"/>
    <x v="3"/>
  </r>
  <r>
    <x v="2229"/>
    <x v="0"/>
    <x v="5"/>
    <x v="92"/>
    <x v="62"/>
    <x v="187"/>
    <x v="2178"/>
    <x v="475"/>
    <x v="66"/>
    <x v="66"/>
    <x v="2"/>
    <x v="2"/>
    <x v="1"/>
    <x v="5"/>
    <x v="5"/>
  </r>
  <r>
    <x v="2240"/>
    <x v="0"/>
    <x v="9"/>
    <x v="53"/>
    <x v="51"/>
    <x v="643"/>
    <x v="2188"/>
    <x v="471"/>
    <x v="66"/>
    <x v="66"/>
    <x v="2"/>
    <x v="2"/>
    <x v="1"/>
    <x v="9"/>
    <x v="9"/>
  </r>
  <r>
    <x v="2236"/>
    <x v="0"/>
    <x v="11"/>
    <x v="53"/>
    <x v="51"/>
    <x v="643"/>
    <x v="2184"/>
    <x v="475"/>
    <x v="66"/>
    <x v="66"/>
    <x v="2"/>
    <x v="2"/>
    <x v="1"/>
    <x v="11"/>
    <x v="11"/>
  </r>
  <r>
    <x v="2231"/>
    <x v="0"/>
    <x v="6"/>
    <x v="63"/>
    <x v="10"/>
    <x v="216"/>
    <x v="2180"/>
    <x v="465"/>
    <x v="66"/>
    <x v="66"/>
    <x v="2"/>
    <x v="2"/>
    <x v="1"/>
    <x v="6"/>
    <x v="6"/>
  </r>
  <r>
    <x v="2231"/>
    <x v="0"/>
    <x v="0"/>
    <x v="93"/>
    <x v="85"/>
    <x v="6"/>
    <x v="2180"/>
    <x v="465"/>
    <x v="66"/>
    <x v="66"/>
    <x v="2"/>
    <x v="2"/>
    <x v="1"/>
    <x v="0"/>
    <x v="0"/>
  </r>
  <r>
    <x v="2248"/>
    <x v="0"/>
    <x v="10"/>
    <x v="11"/>
    <x v="36"/>
    <x v="34"/>
    <x v="2196"/>
    <x v="478"/>
    <x v="66"/>
    <x v="66"/>
    <x v="2"/>
    <x v="2"/>
    <x v="1"/>
    <x v="10"/>
    <x v="10"/>
  </r>
  <r>
    <x v="2242"/>
    <x v="0"/>
    <x v="7"/>
    <x v="0"/>
    <x v="9"/>
    <x v="265"/>
    <x v="2190"/>
    <x v="473"/>
    <x v="66"/>
    <x v="66"/>
    <x v="2"/>
    <x v="2"/>
    <x v="1"/>
    <x v="7"/>
    <x v="7"/>
  </r>
  <r>
    <x v="2234"/>
    <x v="0"/>
    <x v="4"/>
    <x v="4"/>
    <x v="38"/>
    <x v="19"/>
    <x v="2182"/>
    <x v="474"/>
    <x v="66"/>
    <x v="66"/>
    <x v="2"/>
    <x v="2"/>
    <x v="1"/>
    <x v="4"/>
    <x v="4"/>
  </r>
  <r>
    <x v="2240"/>
    <x v="1"/>
    <x v="2"/>
    <x v="89"/>
    <x v="90"/>
    <x v="555"/>
    <x v="2188"/>
    <x v="471"/>
    <x v="66"/>
    <x v="66"/>
    <x v="2"/>
    <x v="2"/>
    <x v="1"/>
    <x v="2"/>
    <x v="2"/>
  </r>
  <r>
    <x v="2245"/>
    <x v="0"/>
    <x v="1"/>
    <x v="26"/>
    <x v="26"/>
    <x v="27"/>
    <x v="2193"/>
    <x v="471"/>
    <x v="66"/>
    <x v="66"/>
    <x v="2"/>
    <x v="2"/>
    <x v="1"/>
    <x v="1"/>
    <x v="1"/>
  </r>
  <r>
    <x v="2244"/>
    <x v="0"/>
    <x v="10"/>
    <x v="30"/>
    <x v="36"/>
    <x v="2420"/>
    <x v="2192"/>
    <x v="476"/>
    <x v="66"/>
    <x v="66"/>
    <x v="2"/>
    <x v="2"/>
    <x v="1"/>
    <x v="10"/>
    <x v="10"/>
  </r>
  <r>
    <x v="2232"/>
    <x v="1"/>
    <x v="2"/>
    <x v="52"/>
    <x v="105"/>
    <x v="99"/>
    <x v="2181"/>
    <x v="468"/>
    <x v="66"/>
    <x v="66"/>
    <x v="2"/>
    <x v="2"/>
    <x v="1"/>
    <x v="2"/>
    <x v="2"/>
  </r>
  <r>
    <x v="2246"/>
    <x v="0"/>
    <x v="1"/>
    <x v="89"/>
    <x v="108"/>
    <x v="44"/>
    <x v="2194"/>
    <x v="470"/>
    <x v="66"/>
    <x v="66"/>
    <x v="2"/>
    <x v="2"/>
    <x v="1"/>
    <x v="1"/>
    <x v="1"/>
  </r>
  <r>
    <x v="2230"/>
    <x v="0"/>
    <x v="9"/>
    <x v="26"/>
    <x v="34"/>
    <x v="286"/>
    <x v="2179"/>
    <x v="477"/>
    <x v="66"/>
    <x v="66"/>
    <x v="2"/>
    <x v="2"/>
    <x v="1"/>
    <x v="9"/>
    <x v="9"/>
  </r>
  <r>
    <x v="2248"/>
    <x v="0"/>
    <x v="4"/>
    <x v="50"/>
    <x v="38"/>
    <x v="11"/>
    <x v="2196"/>
    <x v="478"/>
    <x v="66"/>
    <x v="66"/>
    <x v="2"/>
    <x v="2"/>
    <x v="1"/>
    <x v="4"/>
    <x v="4"/>
  </r>
  <r>
    <x v="2232"/>
    <x v="0"/>
    <x v="4"/>
    <x v="14"/>
    <x v="83"/>
    <x v="9"/>
    <x v="2181"/>
    <x v="468"/>
    <x v="66"/>
    <x v="66"/>
    <x v="2"/>
    <x v="2"/>
    <x v="1"/>
    <x v="4"/>
    <x v="4"/>
  </r>
  <r>
    <x v="2243"/>
    <x v="0"/>
    <x v="9"/>
    <x v="123"/>
    <x v="69"/>
    <x v="39"/>
    <x v="2191"/>
    <x v="469"/>
    <x v="66"/>
    <x v="66"/>
    <x v="2"/>
    <x v="2"/>
    <x v="1"/>
    <x v="9"/>
    <x v="9"/>
  </r>
  <r>
    <x v="2227"/>
    <x v="1"/>
    <x v="2"/>
    <x v="23"/>
    <x v="23"/>
    <x v="24"/>
    <x v="2176"/>
    <x v="466"/>
    <x v="66"/>
    <x v="66"/>
    <x v="2"/>
    <x v="2"/>
    <x v="1"/>
    <x v="2"/>
    <x v="2"/>
  </r>
  <r>
    <x v="2240"/>
    <x v="0"/>
    <x v="10"/>
    <x v="17"/>
    <x v="11"/>
    <x v="18"/>
    <x v="2188"/>
    <x v="471"/>
    <x v="66"/>
    <x v="66"/>
    <x v="2"/>
    <x v="2"/>
    <x v="1"/>
    <x v="10"/>
    <x v="10"/>
  </r>
  <r>
    <x v="2243"/>
    <x v="0"/>
    <x v="2"/>
    <x v="147"/>
    <x v="144"/>
    <x v="1098"/>
    <x v="2191"/>
    <x v="469"/>
    <x v="66"/>
    <x v="66"/>
    <x v="2"/>
    <x v="2"/>
    <x v="1"/>
    <x v="2"/>
    <x v="2"/>
  </r>
  <r>
    <x v="2228"/>
    <x v="0"/>
    <x v="8"/>
    <x v="104"/>
    <x v="153"/>
    <x v="725"/>
    <x v="2177"/>
    <x v="478"/>
    <x v="66"/>
    <x v="66"/>
    <x v="2"/>
    <x v="2"/>
    <x v="1"/>
    <x v="8"/>
    <x v="8"/>
  </r>
  <r>
    <x v="2227"/>
    <x v="0"/>
    <x v="2"/>
    <x v="23"/>
    <x v="23"/>
    <x v="24"/>
    <x v="2176"/>
    <x v="466"/>
    <x v="66"/>
    <x v="66"/>
    <x v="2"/>
    <x v="2"/>
    <x v="1"/>
    <x v="2"/>
    <x v="2"/>
  </r>
  <r>
    <x v="2235"/>
    <x v="0"/>
    <x v="1"/>
    <x v="99"/>
    <x v="67"/>
    <x v="68"/>
    <x v="2183"/>
    <x v="468"/>
    <x v="66"/>
    <x v="66"/>
    <x v="2"/>
    <x v="2"/>
    <x v="1"/>
    <x v="1"/>
    <x v="1"/>
  </r>
  <r>
    <x v="2226"/>
    <x v="0"/>
    <x v="4"/>
    <x v="9"/>
    <x v="11"/>
    <x v="35"/>
    <x v="2175"/>
    <x v="470"/>
    <x v="66"/>
    <x v="66"/>
    <x v="2"/>
    <x v="2"/>
    <x v="1"/>
    <x v="4"/>
    <x v="4"/>
  </r>
  <r>
    <x v="2234"/>
    <x v="1"/>
    <x v="2"/>
    <x v="91"/>
    <x v="97"/>
    <x v="1564"/>
    <x v="2182"/>
    <x v="474"/>
    <x v="66"/>
    <x v="66"/>
    <x v="2"/>
    <x v="2"/>
    <x v="1"/>
    <x v="2"/>
    <x v="2"/>
  </r>
  <r>
    <x v="2245"/>
    <x v="0"/>
    <x v="5"/>
    <x v="16"/>
    <x v="12"/>
    <x v="102"/>
    <x v="2193"/>
    <x v="471"/>
    <x v="66"/>
    <x v="66"/>
    <x v="2"/>
    <x v="2"/>
    <x v="1"/>
    <x v="5"/>
    <x v="5"/>
  </r>
  <r>
    <x v="2229"/>
    <x v="0"/>
    <x v="11"/>
    <x v="89"/>
    <x v="70"/>
    <x v="154"/>
    <x v="2178"/>
    <x v="475"/>
    <x v="66"/>
    <x v="66"/>
    <x v="2"/>
    <x v="2"/>
    <x v="1"/>
    <x v="11"/>
    <x v="11"/>
  </r>
  <r>
    <x v="2235"/>
    <x v="0"/>
    <x v="9"/>
    <x v="125"/>
    <x v="80"/>
    <x v="639"/>
    <x v="2183"/>
    <x v="468"/>
    <x v="66"/>
    <x v="66"/>
    <x v="2"/>
    <x v="2"/>
    <x v="1"/>
    <x v="9"/>
    <x v="9"/>
  </r>
  <r>
    <x v="2242"/>
    <x v="0"/>
    <x v="1"/>
    <x v="5"/>
    <x v="7"/>
    <x v="152"/>
    <x v="2190"/>
    <x v="473"/>
    <x v="66"/>
    <x v="66"/>
    <x v="2"/>
    <x v="2"/>
    <x v="1"/>
    <x v="1"/>
    <x v="1"/>
  </r>
  <r>
    <x v="2241"/>
    <x v="0"/>
    <x v="5"/>
    <x v="75"/>
    <x v="91"/>
    <x v="124"/>
    <x v="2189"/>
    <x v="478"/>
    <x v="66"/>
    <x v="66"/>
    <x v="2"/>
    <x v="2"/>
    <x v="1"/>
    <x v="5"/>
    <x v="5"/>
  </r>
  <r>
    <x v="2235"/>
    <x v="0"/>
    <x v="7"/>
    <x v="23"/>
    <x v="56"/>
    <x v="204"/>
    <x v="2183"/>
    <x v="468"/>
    <x v="66"/>
    <x v="66"/>
    <x v="2"/>
    <x v="2"/>
    <x v="1"/>
    <x v="7"/>
    <x v="7"/>
  </r>
  <r>
    <x v="2236"/>
    <x v="0"/>
    <x v="5"/>
    <x v="20"/>
    <x v="6"/>
    <x v="7"/>
    <x v="2184"/>
    <x v="475"/>
    <x v="66"/>
    <x v="66"/>
    <x v="2"/>
    <x v="2"/>
    <x v="1"/>
    <x v="5"/>
    <x v="5"/>
  </r>
  <r>
    <x v="2179"/>
    <x v="0"/>
    <x v="8"/>
    <x v="92"/>
    <x v="8"/>
    <x v="63"/>
    <x v="2129"/>
    <x v="472"/>
    <x v="66"/>
    <x v="66"/>
    <x v="2"/>
    <x v="2"/>
    <x v="1"/>
    <x v="8"/>
    <x v="8"/>
  </r>
  <r>
    <x v="2183"/>
    <x v="0"/>
    <x v="2"/>
    <x v="31"/>
    <x v="125"/>
    <x v="2758"/>
    <x v="2133"/>
    <x v="468"/>
    <x v="66"/>
    <x v="66"/>
    <x v="2"/>
    <x v="2"/>
    <x v="1"/>
    <x v="2"/>
    <x v="2"/>
  </r>
  <r>
    <x v="2213"/>
    <x v="0"/>
    <x v="8"/>
    <x v="2"/>
    <x v="64"/>
    <x v="1006"/>
    <x v="2163"/>
    <x v="467"/>
    <x v="66"/>
    <x v="66"/>
    <x v="2"/>
    <x v="2"/>
    <x v="1"/>
    <x v="8"/>
    <x v="8"/>
  </r>
  <r>
    <x v="2213"/>
    <x v="0"/>
    <x v="10"/>
    <x v="26"/>
    <x v="47"/>
    <x v="0"/>
    <x v="2163"/>
    <x v="467"/>
    <x v="66"/>
    <x v="66"/>
    <x v="2"/>
    <x v="2"/>
    <x v="1"/>
    <x v="10"/>
    <x v="10"/>
  </r>
  <r>
    <x v="2187"/>
    <x v="0"/>
    <x v="8"/>
    <x v="84"/>
    <x v="57"/>
    <x v="72"/>
    <x v="2137"/>
    <x v="473"/>
    <x v="66"/>
    <x v="66"/>
    <x v="2"/>
    <x v="2"/>
    <x v="1"/>
    <x v="8"/>
    <x v="8"/>
  </r>
  <r>
    <x v="2200"/>
    <x v="0"/>
    <x v="6"/>
    <x v="94"/>
    <x v="20"/>
    <x v="638"/>
    <x v="2150"/>
    <x v="468"/>
    <x v="66"/>
    <x v="66"/>
    <x v="2"/>
    <x v="2"/>
    <x v="1"/>
    <x v="6"/>
    <x v="6"/>
  </r>
  <r>
    <x v="2225"/>
    <x v="0"/>
    <x v="8"/>
    <x v="93"/>
    <x v="94"/>
    <x v="207"/>
    <x v="2174"/>
    <x v="478"/>
    <x v="66"/>
    <x v="66"/>
    <x v="2"/>
    <x v="2"/>
    <x v="1"/>
    <x v="8"/>
    <x v="8"/>
  </r>
  <r>
    <x v="2216"/>
    <x v="0"/>
    <x v="0"/>
    <x v="12"/>
    <x v="6"/>
    <x v="145"/>
    <x v="2024"/>
    <x v="469"/>
    <x v="66"/>
    <x v="66"/>
    <x v="2"/>
    <x v="2"/>
    <x v="1"/>
    <x v="0"/>
    <x v="0"/>
  </r>
  <r>
    <x v="2189"/>
    <x v="0"/>
    <x v="5"/>
    <x v="16"/>
    <x v="17"/>
    <x v="6"/>
    <x v="2139"/>
    <x v="466"/>
    <x v="66"/>
    <x v="66"/>
    <x v="2"/>
    <x v="2"/>
    <x v="1"/>
    <x v="5"/>
    <x v="5"/>
  </r>
  <r>
    <x v="2220"/>
    <x v="0"/>
    <x v="1"/>
    <x v="51"/>
    <x v="15"/>
    <x v="263"/>
    <x v="2169"/>
    <x v="471"/>
    <x v="66"/>
    <x v="66"/>
    <x v="2"/>
    <x v="2"/>
    <x v="1"/>
    <x v="1"/>
    <x v="1"/>
  </r>
  <r>
    <x v="2183"/>
    <x v="0"/>
    <x v="7"/>
    <x v="30"/>
    <x v="11"/>
    <x v="384"/>
    <x v="2133"/>
    <x v="468"/>
    <x v="66"/>
    <x v="66"/>
    <x v="2"/>
    <x v="2"/>
    <x v="1"/>
    <x v="7"/>
    <x v="7"/>
  </r>
  <r>
    <x v="2249"/>
    <x v="0"/>
    <x v="3"/>
    <x v="30"/>
    <x v="8"/>
    <x v="13"/>
    <x v="239"/>
    <x v="476"/>
    <x v="66"/>
    <x v="66"/>
    <x v="2"/>
    <x v="2"/>
    <x v="1"/>
    <x v="3"/>
    <x v="3"/>
  </r>
  <r>
    <x v="2186"/>
    <x v="1"/>
    <x v="2"/>
    <x v="125"/>
    <x v="137"/>
    <x v="332"/>
    <x v="2136"/>
    <x v="465"/>
    <x v="66"/>
    <x v="66"/>
    <x v="2"/>
    <x v="2"/>
    <x v="1"/>
    <x v="2"/>
    <x v="2"/>
  </r>
  <r>
    <x v="2180"/>
    <x v="0"/>
    <x v="7"/>
    <x v="8"/>
    <x v="85"/>
    <x v="31"/>
    <x v="2130"/>
    <x v="470"/>
    <x v="66"/>
    <x v="66"/>
    <x v="2"/>
    <x v="2"/>
    <x v="1"/>
    <x v="7"/>
    <x v="7"/>
  </r>
  <r>
    <x v="2203"/>
    <x v="0"/>
    <x v="1"/>
    <x v="112"/>
    <x v="80"/>
    <x v="1077"/>
    <x v="2153"/>
    <x v="473"/>
    <x v="66"/>
    <x v="66"/>
    <x v="2"/>
    <x v="2"/>
    <x v="1"/>
    <x v="1"/>
    <x v="1"/>
  </r>
  <r>
    <x v="2174"/>
    <x v="0"/>
    <x v="1"/>
    <x v="32"/>
    <x v="107"/>
    <x v="1326"/>
    <x v="2124"/>
    <x v="468"/>
    <x v="66"/>
    <x v="66"/>
    <x v="2"/>
    <x v="2"/>
    <x v="1"/>
    <x v="1"/>
    <x v="1"/>
  </r>
  <r>
    <x v="2189"/>
    <x v="0"/>
    <x v="11"/>
    <x v="21"/>
    <x v="14"/>
    <x v="126"/>
    <x v="2139"/>
    <x v="466"/>
    <x v="66"/>
    <x v="66"/>
    <x v="2"/>
    <x v="2"/>
    <x v="1"/>
    <x v="11"/>
    <x v="11"/>
  </r>
  <r>
    <x v="2208"/>
    <x v="0"/>
    <x v="10"/>
    <x v="0"/>
    <x v="41"/>
    <x v="6"/>
    <x v="2158"/>
    <x v="471"/>
    <x v="66"/>
    <x v="66"/>
    <x v="2"/>
    <x v="2"/>
    <x v="1"/>
    <x v="10"/>
    <x v="10"/>
  </r>
  <r>
    <x v="2180"/>
    <x v="0"/>
    <x v="6"/>
    <x v="30"/>
    <x v="65"/>
    <x v="244"/>
    <x v="2130"/>
    <x v="470"/>
    <x v="66"/>
    <x v="66"/>
    <x v="2"/>
    <x v="2"/>
    <x v="1"/>
    <x v="6"/>
    <x v="6"/>
  </r>
  <r>
    <x v="2216"/>
    <x v="0"/>
    <x v="10"/>
    <x v="9"/>
    <x v="23"/>
    <x v="864"/>
    <x v="2024"/>
    <x v="469"/>
    <x v="66"/>
    <x v="66"/>
    <x v="2"/>
    <x v="2"/>
    <x v="1"/>
    <x v="10"/>
    <x v="10"/>
  </r>
  <r>
    <x v="2177"/>
    <x v="0"/>
    <x v="11"/>
    <x v="26"/>
    <x v="30"/>
    <x v="181"/>
    <x v="2127"/>
    <x v="471"/>
    <x v="66"/>
    <x v="66"/>
    <x v="2"/>
    <x v="2"/>
    <x v="1"/>
    <x v="11"/>
    <x v="11"/>
  </r>
  <r>
    <x v="2202"/>
    <x v="1"/>
    <x v="2"/>
    <x v="50"/>
    <x v="54"/>
    <x v="398"/>
    <x v="2152"/>
    <x v="466"/>
    <x v="66"/>
    <x v="66"/>
    <x v="2"/>
    <x v="2"/>
    <x v="1"/>
    <x v="2"/>
    <x v="2"/>
  </r>
  <r>
    <x v="2212"/>
    <x v="0"/>
    <x v="10"/>
    <x v="7"/>
    <x v="5"/>
    <x v="315"/>
    <x v="2162"/>
    <x v="465"/>
    <x v="66"/>
    <x v="66"/>
    <x v="2"/>
    <x v="2"/>
    <x v="1"/>
    <x v="10"/>
    <x v="10"/>
  </r>
  <r>
    <x v="2171"/>
    <x v="0"/>
    <x v="9"/>
    <x v="54"/>
    <x v="26"/>
    <x v="437"/>
    <x v="2121"/>
    <x v="465"/>
    <x v="66"/>
    <x v="66"/>
    <x v="2"/>
    <x v="2"/>
    <x v="1"/>
    <x v="9"/>
    <x v="9"/>
  </r>
  <r>
    <x v="2177"/>
    <x v="0"/>
    <x v="6"/>
    <x v="5"/>
    <x v="11"/>
    <x v="12"/>
    <x v="2127"/>
    <x v="471"/>
    <x v="66"/>
    <x v="66"/>
    <x v="2"/>
    <x v="2"/>
    <x v="1"/>
    <x v="6"/>
    <x v="6"/>
  </r>
  <r>
    <x v="2210"/>
    <x v="0"/>
    <x v="7"/>
    <x v="8"/>
    <x v="85"/>
    <x v="31"/>
    <x v="2160"/>
    <x v="465"/>
    <x v="66"/>
    <x v="66"/>
    <x v="2"/>
    <x v="2"/>
    <x v="1"/>
    <x v="7"/>
    <x v="7"/>
  </r>
  <r>
    <x v="2207"/>
    <x v="0"/>
    <x v="6"/>
    <x v="26"/>
    <x v="30"/>
    <x v="181"/>
    <x v="2157"/>
    <x v="474"/>
    <x v="66"/>
    <x v="66"/>
    <x v="2"/>
    <x v="2"/>
    <x v="1"/>
    <x v="6"/>
    <x v="6"/>
  </r>
  <r>
    <x v="2224"/>
    <x v="1"/>
    <x v="2"/>
    <x v="190"/>
    <x v="309"/>
    <x v="2759"/>
    <x v="2173"/>
    <x v="473"/>
    <x v="66"/>
    <x v="66"/>
    <x v="2"/>
    <x v="2"/>
    <x v="1"/>
    <x v="2"/>
    <x v="2"/>
  </r>
  <r>
    <x v="2250"/>
    <x v="0"/>
    <x v="2"/>
    <x v="40"/>
    <x v="59"/>
    <x v="1257"/>
    <x v="2197"/>
    <x v="466"/>
    <x v="66"/>
    <x v="66"/>
    <x v="2"/>
    <x v="2"/>
    <x v="1"/>
    <x v="2"/>
    <x v="2"/>
  </r>
  <r>
    <x v="2183"/>
    <x v="0"/>
    <x v="4"/>
    <x v="70"/>
    <x v="48"/>
    <x v="923"/>
    <x v="2133"/>
    <x v="468"/>
    <x v="66"/>
    <x v="66"/>
    <x v="2"/>
    <x v="2"/>
    <x v="1"/>
    <x v="4"/>
    <x v="4"/>
  </r>
  <r>
    <x v="2181"/>
    <x v="0"/>
    <x v="1"/>
    <x v="152"/>
    <x v="73"/>
    <x v="15"/>
    <x v="2131"/>
    <x v="469"/>
    <x v="66"/>
    <x v="66"/>
    <x v="2"/>
    <x v="2"/>
    <x v="1"/>
    <x v="1"/>
    <x v="1"/>
  </r>
  <r>
    <x v="2249"/>
    <x v="0"/>
    <x v="2"/>
    <x v="24"/>
    <x v="30"/>
    <x v="6"/>
    <x v="239"/>
    <x v="476"/>
    <x v="66"/>
    <x v="66"/>
    <x v="2"/>
    <x v="2"/>
    <x v="1"/>
    <x v="2"/>
    <x v="2"/>
  </r>
  <r>
    <x v="2173"/>
    <x v="0"/>
    <x v="5"/>
    <x v="12"/>
    <x v="12"/>
    <x v="13"/>
    <x v="2123"/>
    <x v="467"/>
    <x v="66"/>
    <x v="66"/>
    <x v="2"/>
    <x v="2"/>
    <x v="1"/>
    <x v="5"/>
    <x v="5"/>
  </r>
  <r>
    <x v="2216"/>
    <x v="0"/>
    <x v="1"/>
    <x v="65"/>
    <x v="51"/>
    <x v="163"/>
    <x v="2024"/>
    <x v="469"/>
    <x v="66"/>
    <x v="66"/>
    <x v="2"/>
    <x v="2"/>
    <x v="1"/>
    <x v="1"/>
    <x v="1"/>
  </r>
  <r>
    <x v="2202"/>
    <x v="0"/>
    <x v="1"/>
    <x v="37"/>
    <x v="56"/>
    <x v="535"/>
    <x v="2152"/>
    <x v="466"/>
    <x v="66"/>
    <x v="66"/>
    <x v="2"/>
    <x v="2"/>
    <x v="1"/>
    <x v="1"/>
    <x v="1"/>
  </r>
  <r>
    <x v="2177"/>
    <x v="0"/>
    <x v="5"/>
    <x v="20"/>
    <x v="41"/>
    <x v="73"/>
    <x v="2127"/>
    <x v="471"/>
    <x v="66"/>
    <x v="66"/>
    <x v="2"/>
    <x v="2"/>
    <x v="1"/>
    <x v="5"/>
    <x v="5"/>
  </r>
  <r>
    <x v="2171"/>
    <x v="0"/>
    <x v="4"/>
    <x v="23"/>
    <x v="23"/>
    <x v="24"/>
    <x v="2121"/>
    <x v="465"/>
    <x v="66"/>
    <x v="66"/>
    <x v="2"/>
    <x v="2"/>
    <x v="1"/>
    <x v="4"/>
    <x v="4"/>
  </r>
  <r>
    <x v="2203"/>
    <x v="0"/>
    <x v="10"/>
    <x v="63"/>
    <x v="1"/>
    <x v="165"/>
    <x v="2153"/>
    <x v="473"/>
    <x v="66"/>
    <x v="66"/>
    <x v="2"/>
    <x v="2"/>
    <x v="1"/>
    <x v="10"/>
    <x v="10"/>
  </r>
  <r>
    <x v="2211"/>
    <x v="0"/>
    <x v="8"/>
    <x v="38"/>
    <x v="97"/>
    <x v="250"/>
    <x v="2161"/>
    <x v="472"/>
    <x v="66"/>
    <x v="66"/>
    <x v="2"/>
    <x v="2"/>
    <x v="1"/>
    <x v="8"/>
    <x v="8"/>
  </r>
  <r>
    <x v="2206"/>
    <x v="0"/>
    <x v="1"/>
    <x v="113"/>
    <x v="137"/>
    <x v="7"/>
    <x v="2156"/>
    <x v="476"/>
    <x v="66"/>
    <x v="66"/>
    <x v="2"/>
    <x v="2"/>
    <x v="1"/>
    <x v="1"/>
    <x v="1"/>
  </r>
  <r>
    <x v="2189"/>
    <x v="0"/>
    <x v="6"/>
    <x v="93"/>
    <x v="9"/>
    <x v="63"/>
    <x v="2139"/>
    <x v="466"/>
    <x v="66"/>
    <x v="66"/>
    <x v="2"/>
    <x v="2"/>
    <x v="1"/>
    <x v="6"/>
    <x v="6"/>
  </r>
  <r>
    <x v="2185"/>
    <x v="0"/>
    <x v="8"/>
    <x v="92"/>
    <x v="7"/>
    <x v="207"/>
    <x v="2135"/>
    <x v="473"/>
    <x v="66"/>
    <x v="66"/>
    <x v="2"/>
    <x v="2"/>
    <x v="1"/>
    <x v="8"/>
    <x v="8"/>
  </r>
  <r>
    <x v="2182"/>
    <x v="0"/>
    <x v="0"/>
    <x v="79"/>
    <x v="9"/>
    <x v="6"/>
    <x v="2132"/>
    <x v="468"/>
    <x v="66"/>
    <x v="66"/>
    <x v="2"/>
    <x v="2"/>
    <x v="1"/>
    <x v="0"/>
    <x v="0"/>
  </r>
  <r>
    <x v="2205"/>
    <x v="0"/>
    <x v="6"/>
    <x v="7"/>
    <x v="43"/>
    <x v="50"/>
    <x v="2155"/>
    <x v="466"/>
    <x v="66"/>
    <x v="66"/>
    <x v="2"/>
    <x v="2"/>
    <x v="1"/>
    <x v="6"/>
    <x v="6"/>
  </r>
  <r>
    <x v="2185"/>
    <x v="0"/>
    <x v="4"/>
    <x v="21"/>
    <x v="65"/>
    <x v="75"/>
    <x v="2135"/>
    <x v="473"/>
    <x v="66"/>
    <x v="66"/>
    <x v="2"/>
    <x v="2"/>
    <x v="1"/>
    <x v="4"/>
    <x v="4"/>
  </r>
  <r>
    <x v="2207"/>
    <x v="0"/>
    <x v="1"/>
    <x v="42"/>
    <x v="114"/>
    <x v="394"/>
    <x v="2157"/>
    <x v="474"/>
    <x v="66"/>
    <x v="66"/>
    <x v="2"/>
    <x v="2"/>
    <x v="1"/>
    <x v="1"/>
    <x v="1"/>
  </r>
  <r>
    <x v="2224"/>
    <x v="0"/>
    <x v="9"/>
    <x v="175"/>
    <x v="200"/>
    <x v="2760"/>
    <x v="2173"/>
    <x v="473"/>
    <x v="66"/>
    <x v="66"/>
    <x v="2"/>
    <x v="2"/>
    <x v="1"/>
    <x v="9"/>
    <x v="9"/>
  </r>
  <r>
    <x v="2185"/>
    <x v="1"/>
    <x v="2"/>
    <x v="51"/>
    <x v="81"/>
    <x v="31"/>
    <x v="2135"/>
    <x v="473"/>
    <x v="66"/>
    <x v="66"/>
    <x v="2"/>
    <x v="2"/>
    <x v="1"/>
    <x v="2"/>
    <x v="2"/>
  </r>
  <r>
    <x v="2184"/>
    <x v="0"/>
    <x v="8"/>
    <x v="5"/>
    <x v="23"/>
    <x v="178"/>
    <x v="2134"/>
    <x v="469"/>
    <x v="66"/>
    <x v="66"/>
    <x v="2"/>
    <x v="2"/>
    <x v="1"/>
    <x v="8"/>
    <x v="8"/>
  </r>
  <r>
    <x v="2174"/>
    <x v="0"/>
    <x v="11"/>
    <x v="18"/>
    <x v="58"/>
    <x v="1236"/>
    <x v="2124"/>
    <x v="468"/>
    <x v="66"/>
    <x v="66"/>
    <x v="2"/>
    <x v="2"/>
    <x v="1"/>
    <x v="11"/>
    <x v="11"/>
  </r>
  <r>
    <x v="2185"/>
    <x v="0"/>
    <x v="11"/>
    <x v="13"/>
    <x v="43"/>
    <x v="208"/>
    <x v="2135"/>
    <x v="473"/>
    <x v="66"/>
    <x v="66"/>
    <x v="2"/>
    <x v="2"/>
    <x v="1"/>
    <x v="11"/>
    <x v="11"/>
  </r>
  <r>
    <x v="2186"/>
    <x v="0"/>
    <x v="0"/>
    <x v="93"/>
    <x v="0"/>
    <x v="187"/>
    <x v="2136"/>
    <x v="465"/>
    <x v="66"/>
    <x v="66"/>
    <x v="2"/>
    <x v="2"/>
    <x v="1"/>
    <x v="0"/>
    <x v="0"/>
  </r>
  <r>
    <x v="2220"/>
    <x v="0"/>
    <x v="6"/>
    <x v="79"/>
    <x v="14"/>
    <x v="379"/>
    <x v="2169"/>
    <x v="471"/>
    <x v="66"/>
    <x v="66"/>
    <x v="2"/>
    <x v="2"/>
    <x v="1"/>
    <x v="6"/>
    <x v="6"/>
  </r>
  <r>
    <x v="2225"/>
    <x v="1"/>
    <x v="2"/>
    <x v="17"/>
    <x v="11"/>
    <x v="18"/>
    <x v="2174"/>
    <x v="478"/>
    <x v="66"/>
    <x v="66"/>
    <x v="2"/>
    <x v="2"/>
    <x v="1"/>
    <x v="2"/>
    <x v="2"/>
  </r>
  <r>
    <x v="2215"/>
    <x v="0"/>
    <x v="2"/>
    <x v="122"/>
    <x v="22"/>
    <x v="1303"/>
    <x v="2165"/>
    <x v="474"/>
    <x v="66"/>
    <x v="66"/>
    <x v="2"/>
    <x v="2"/>
    <x v="1"/>
    <x v="2"/>
    <x v="2"/>
  </r>
  <r>
    <x v="2204"/>
    <x v="0"/>
    <x v="3"/>
    <x v="10"/>
    <x v="94"/>
    <x v="34"/>
    <x v="2154"/>
    <x v="471"/>
    <x v="66"/>
    <x v="66"/>
    <x v="2"/>
    <x v="2"/>
    <x v="1"/>
    <x v="3"/>
    <x v="3"/>
  </r>
  <r>
    <x v="2189"/>
    <x v="0"/>
    <x v="10"/>
    <x v="0"/>
    <x v="0"/>
    <x v="0"/>
    <x v="2139"/>
    <x v="466"/>
    <x v="66"/>
    <x v="66"/>
    <x v="2"/>
    <x v="2"/>
    <x v="1"/>
    <x v="10"/>
    <x v="10"/>
  </r>
  <r>
    <x v="2181"/>
    <x v="0"/>
    <x v="5"/>
    <x v="93"/>
    <x v="0"/>
    <x v="187"/>
    <x v="2131"/>
    <x v="469"/>
    <x v="66"/>
    <x v="66"/>
    <x v="2"/>
    <x v="2"/>
    <x v="1"/>
    <x v="5"/>
    <x v="5"/>
  </r>
  <r>
    <x v="2177"/>
    <x v="0"/>
    <x v="0"/>
    <x v="93"/>
    <x v="9"/>
    <x v="63"/>
    <x v="2127"/>
    <x v="471"/>
    <x v="66"/>
    <x v="66"/>
    <x v="2"/>
    <x v="2"/>
    <x v="1"/>
    <x v="0"/>
    <x v="0"/>
  </r>
  <r>
    <x v="2207"/>
    <x v="0"/>
    <x v="8"/>
    <x v="19"/>
    <x v="35"/>
    <x v="137"/>
    <x v="2157"/>
    <x v="474"/>
    <x v="66"/>
    <x v="66"/>
    <x v="2"/>
    <x v="2"/>
    <x v="1"/>
    <x v="8"/>
    <x v="8"/>
  </r>
  <r>
    <x v="2200"/>
    <x v="0"/>
    <x v="1"/>
    <x v="61"/>
    <x v="89"/>
    <x v="2761"/>
    <x v="2150"/>
    <x v="468"/>
    <x v="66"/>
    <x v="66"/>
    <x v="2"/>
    <x v="2"/>
    <x v="1"/>
    <x v="1"/>
    <x v="1"/>
  </r>
  <r>
    <x v="2204"/>
    <x v="0"/>
    <x v="9"/>
    <x v="17"/>
    <x v="7"/>
    <x v="34"/>
    <x v="2154"/>
    <x v="471"/>
    <x v="66"/>
    <x v="66"/>
    <x v="2"/>
    <x v="2"/>
    <x v="1"/>
    <x v="9"/>
    <x v="9"/>
  </r>
  <r>
    <x v="2185"/>
    <x v="0"/>
    <x v="10"/>
    <x v="10"/>
    <x v="94"/>
    <x v="34"/>
    <x v="2135"/>
    <x v="473"/>
    <x v="66"/>
    <x v="66"/>
    <x v="2"/>
    <x v="2"/>
    <x v="1"/>
    <x v="10"/>
    <x v="10"/>
  </r>
  <r>
    <x v="2203"/>
    <x v="0"/>
    <x v="2"/>
    <x v="105"/>
    <x v="107"/>
    <x v="371"/>
    <x v="2153"/>
    <x v="473"/>
    <x v="66"/>
    <x v="66"/>
    <x v="2"/>
    <x v="2"/>
    <x v="1"/>
    <x v="2"/>
    <x v="2"/>
  </r>
  <r>
    <x v="2208"/>
    <x v="0"/>
    <x v="4"/>
    <x v="79"/>
    <x v="9"/>
    <x v="6"/>
    <x v="2158"/>
    <x v="471"/>
    <x v="66"/>
    <x v="66"/>
    <x v="2"/>
    <x v="2"/>
    <x v="1"/>
    <x v="4"/>
    <x v="4"/>
  </r>
  <r>
    <x v="2225"/>
    <x v="0"/>
    <x v="2"/>
    <x v="17"/>
    <x v="11"/>
    <x v="18"/>
    <x v="2174"/>
    <x v="478"/>
    <x v="66"/>
    <x v="66"/>
    <x v="2"/>
    <x v="2"/>
    <x v="1"/>
    <x v="2"/>
    <x v="2"/>
  </r>
  <r>
    <x v="2206"/>
    <x v="0"/>
    <x v="6"/>
    <x v="24"/>
    <x v="15"/>
    <x v="176"/>
    <x v="2156"/>
    <x v="476"/>
    <x v="66"/>
    <x v="66"/>
    <x v="2"/>
    <x v="2"/>
    <x v="1"/>
    <x v="6"/>
    <x v="6"/>
  </r>
  <r>
    <x v="2201"/>
    <x v="0"/>
    <x v="0"/>
    <x v="93"/>
    <x v="94"/>
    <x v="207"/>
    <x v="2151"/>
    <x v="477"/>
    <x v="66"/>
    <x v="66"/>
    <x v="2"/>
    <x v="2"/>
    <x v="1"/>
    <x v="0"/>
    <x v="0"/>
  </r>
  <r>
    <x v="2213"/>
    <x v="0"/>
    <x v="4"/>
    <x v="35"/>
    <x v="2"/>
    <x v="389"/>
    <x v="2163"/>
    <x v="467"/>
    <x v="66"/>
    <x v="66"/>
    <x v="2"/>
    <x v="2"/>
    <x v="1"/>
    <x v="4"/>
    <x v="4"/>
  </r>
  <r>
    <x v="2177"/>
    <x v="0"/>
    <x v="10"/>
    <x v="9"/>
    <x v="63"/>
    <x v="76"/>
    <x v="2127"/>
    <x v="471"/>
    <x v="66"/>
    <x v="66"/>
    <x v="2"/>
    <x v="2"/>
    <x v="1"/>
    <x v="10"/>
    <x v="10"/>
  </r>
  <r>
    <x v="2173"/>
    <x v="0"/>
    <x v="11"/>
    <x v="17"/>
    <x v="7"/>
    <x v="34"/>
    <x v="2123"/>
    <x v="467"/>
    <x v="66"/>
    <x v="66"/>
    <x v="2"/>
    <x v="2"/>
    <x v="1"/>
    <x v="11"/>
    <x v="11"/>
  </r>
  <r>
    <x v="2207"/>
    <x v="0"/>
    <x v="9"/>
    <x v="14"/>
    <x v="32"/>
    <x v="18"/>
    <x v="2157"/>
    <x v="474"/>
    <x v="66"/>
    <x v="66"/>
    <x v="2"/>
    <x v="2"/>
    <x v="1"/>
    <x v="9"/>
    <x v="9"/>
  </r>
  <r>
    <x v="2226"/>
    <x v="0"/>
    <x v="9"/>
    <x v="3"/>
    <x v="56"/>
    <x v="13"/>
    <x v="2175"/>
    <x v="470"/>
    <x v="66"/>
    <x v="66"/>
    <x v="2"/>
    <x v="2"/>
    <x v="1"/>
    <x v="9"/>
    <x v="9"/>
  </r>
  <r>
    <x v="2223"/>
    <x v="0"/>
    <x v="7"/>
    <x v="21"/>
    <x v="18"/>
    <x v="11"/>
    <x v="2172"/>
    <x v="474"/>
    <x v="66"/>
    <x v="66"/>
    <x v="2"/>
    <x v="2"/>
    <x v="1"/>
    <x v="7"/>
    <x v="7"/>
  </r>
  <r>
    <x v="2226"/>
    <x v="1"/>
    <x v="2"/>
    <x v="24"/>
    <x v="4"/>
    <x v="34"/>
    <x v="2175"/>
    <x v="470"/>
    <x v="66"/>
    <x v="66"/>
    <x v="2"/>
    <x v="2"/>
    <x v="1"/>
    <x v="2"/>
    <x v="2"/>
  </r>
  <r>
    <x v="2247"/>
    <x v="0"/>
    <x v="1"/>
    <x v="98"/>
    <x v="39"/>
    <x v="577"/>
    <x v="2195"/>
    <x v="465"/>
    <x v="66"/>
    <x v="66"/>
    <x v="2"/>
    <x v="2"/>
    <x v="1"/>
    <x v="1"/>
    <x v="1"/>
  </r>
  <r>
    <x v="2243"/>
    <x v="0"/>
    <x v="4"/>
    <x v="14"/>
    <x v="2"/>
    <x v="15"/>
    <x v="2191"/>
    <x v="469"/>
    <x v="66"/>
    <x v="66"/>
    <x v="2"/>
    <x v="2"/>
    <x v="1"/>
    <x v="4"/>
    <x v="4"/>
  </r>
  <r>
    <x v="2236"/>
    <x v="0"/>
    <x v="6"/>
    <x v="48"/>
    <x v="1"/>
    <x v="233"/>
    <x v="2184"/>
    <x v="475"/>
    <x v="66"/>
    <x v="66"/>
    <x v="2"/>
    <x v="2"/>
    <x v="1"/>
    <x v="6"/>
    <x v="6"/>
  </r>
  <r>
    <x v="2237"/>
    <x v="0"/>
    <x v="10"/>
    <x v="1"/>
    <x v="34"/>
    <x v="202"/>
    <x v="2185"/>
    <x v="477"/>
    <x v="66"/>
    <x v="66"/>
    <x v="2"/>
    <x v="2"/>
    <x v="1"/>
    <x v="10"/>
    <x v="10"/>
  </r>
  <r>
    <x v="2233"/>
    <x v="0"/>
    <x v="4"/>
    <x v="9"/>
    <x v="43"/>
    <x v="183"/>
    <x v="300"/>
    <x v="466"/>
    <x v="66"/>
    <x v="66"/>
    <x v="2"/>
    <x v="2"/>
    <x v="1"/>
    <x v="4"/>
    <x v="4"/>
  </r>
  <r>
    <x v="2243"/>
    <x v="0"/>
    <x v="8"/>
    <x v="29"/>
    <x v="71"/>
    <x v="89"/>
    <x v="2191"/>
    <x v="469"/>
    <x v="66"/>
    <x v="66"/>
    <x v="2"/>
    <x v="2"/>
    <x v="1"/>
    <x v="8"/>
    <x v="8"/>
  </r>
  <r>
    <x v="2228"/>
    <x v="0"/>
    <x v="0"/>
    <x v="57"/>
    <x v="56"/>
    <x v="217"/>
    <x v="2177"/>
    <x v="478"/>
    <x v="66"/>
    <x v="66"/>
    <x v="2"/>
    <x v="2"/>
    <x v="1"/>
    <x v="0"/>
    <x v="0"/>
  </r>
  <r>
    <x v="2236"/>
    <x v="0"/>
    <x v="7"/>
    <x v="79"/>
    <x v="14"/>
    <x v="379"/>
    <x v="2184"/>
    <x v="475"/>
    <x v="66"/>
    <x v="66"/>
    <x v="2"/>
    <x v="2"/>
    <x v="1"/>
    <x v="7"/>
    <x v="7"/>
  </r>
  <r>
    <x v="2246"/>
    <x v="0"/>
    <x v="7"/>
    <x v="3"/>
    <x v="36"/>
    <x v="153"/>
    <x v="2194"/>
    <x v="470"/>
    <x v="66"/>
    <x v="66"/>
    <x v="2"/>
    <x v="2"/>
    <x v="1"/>
    <x v="7"/>
    <x v="7"/>
  </r>
  <r>
    <x v="2245"/>
    <x v="0"/>
    <x v="7"/>
    <x v="0"/>
    <x v="85"/>
    <x v="126"/>
    <x v="2193"/>
    <x v="471"/>
    <x v="66"/>
    <x v="66"/>
    <x v="2"/>
    <x v="2"/>
    <x v="1"/>
    <x v="7"/>
    <x v="7"/>
  </r>
  <r>
    <x v="2240"/>
    <x v="0"/>
    <x v="2"/>
    <x v="105"/>
    <x v="90"/>
    <x v="738"/>
    <x v="2188"/>
    <x v="471"/>
    <x v="66"/>
    <x v="66"/>
    <x v="2"/>
    <x v="2"/>
    <x v="1"/>
    <x v="2"/>
    <x v="2"/>
  </r>
  <r>
    <x v="2211"/>
    <x v="0"/>
    <x v="3"/>
    <x v="36"/>
    <x v="19"/>
    <x v="953"/>
    <x v="2161"/>
    <x v="472"/>
    <x v="66"/>
    <x v="66"/>
    <x v="2"/>
    <x v="2"/>
    <x v="1"/>
    <x v="3"/>
    <x v="3"/>
  </r>
  <r>
    <x v="2214"/>
    <x v="1"/>
    <x v="2"/>
    <x v="3"/>
    <x v="16"/>
    <x v="93"/>
    <x v="2164"/>
    <x v="470"/>
    <x v="66"/>
    <x v="66"/>
    <x v="2"/>
    <x v="2"/>
    <x v="1"/>
    <x v="2"/>
    <x v="2"/>
  </r>
  <r>
    <x v="2214"/>
    <x v="0"/>
    <x v="2"/>
    <x v="5"/>
    <x v="16"/>
    <x v="17"/>
    <x v="2164"/>
    <x v="470"/>
    <x v="66"/>
    <x v="66"/>
    <x v="2"/>
    <x v="2"/>
    <x v="1"/>
    <x v="2"/>
    <x v="2"/>
  </r>
  <r>
    <x v="2215"/>
    <x v="0"/>
    <x v="8"/>
    <x v="111"/>
    <x v="153"/>
    <x v="1360"/>
    <x v="2165"/>
    <x v="474"/>
    <x v="66"/>
    <x v="66"/>
    <x v="2"/>
    <x v="2"/>
    <x v="1"/>
    <x v="8"/>
    <x v="8"/>
  </r>
  <r>
    <x v="2182"/>
    <x v="0"/>
    <x v="5"/>
    <x v="0"/>
    <x v="41"/>
    <x v="6"/>
    <x v="2132"/>
    <x v="468"/>
    <x v="66"/>
    <x v="66"/>
    <x v="2"/>
    <x v="2"/>
    <x v="1"/>
    <x v="5"/>
    <x v="5"/>
  </r>
  <r>
    <x v="2182"/>
    <x v="0"/>
    <x v="6"/>
    <x v="57"/>
    <x v="3"/>
    <x v="154"/>
    <x v="2132"/>
    <x v="468"/>
    <x v="66"/>
    <x v="66"/>
    <x v="2"/>
    <x v="2"/>
    <x v="1"/>
    <x v="6"/>
    <x v="6"/>
  </r>
  <r>
    <x v="2211"/>
    <x v="0"/>
    <x v="7"/>
    <x v="30"/>
    <x v="8"/>
    <x v="13"/>
    <x v="2161"/>
    <x v="472"/>
    <x v="66"/>
    <x v="66"/>
    <x v="2"/>
    <x v="2"/>
    <x v="1"/>
    <x v="7"/>
    <x v="7"/>
  </r>
  <r>
    <x v="2213"/>
    <x v="0"/>
    <x v="1"/>
    <x v="59"/>
    <x v="68"/>
    <x v="249"/>
    <x v="2163"/>
    <x v="467"/>
    <x v="66"/>
    <x v="66"/>
    <x v="2"/>
    <x v="2"/>
    <x v="1"/>
    <x v="1"/>
    <x v="1"/>
  </r>
  <r>
    <x v="2181"/>
    <x v="0"/>
    <x v="7"/>
    <x v="15"/>
    <x v="34"/>
    <x v="37"/>
    <x v="2131"/>
    <x v="469"/>
    <x v="66"/>
    <x v="66"/>
    <x v="2"/>
    <x v="2"/>
    <x v="1"/>
    <x v="7"/>
    <x v="7"/>
  </r>
  <r>
    <x v="2182"/>
    <x v="0"/>
    <x v="11"/>
    <x v="35"/>
    <x v="75"/>
    <x v="251"/>
    <x v="2132"/>
    <x v="468"/>
    <x v="66"/>
    <x v="66"/>
    <x v="2"/>
    <x v="2"/>
    <x v="1"/>
    <x v="11"/>
    <x v="11"/>
  </r>
  <r>
    <x v="2235"/>
    <x v="0"/>
    <x v="4"/>
    <x v="46"/>
    <x v="32"/>
    <x v="1123"/>
    <x v="2183"/>
    <x v="468"/>
    <x v="66"/>
    <x v="66"/>
    <x v="2"/>
    <x v="2"/>
    <x v="1"/>
    <x v="4"/>
    <x v="4"/>
  </r>
  <r>
    <x v="2229"/>
    <x v="0"/>
    <x v="7"/>
    <x v="15"/>
    <x v="61"/>
    <x v="192"/>
    <x v="2178"/>
    <x v="475"/>
    <x v="66"/>
    <x v="66"/>
    <x v="2"/>
    <x v="2"/>
    <x v="1"/>
    <x v="7"/>
    <x v="7"/>
  </r>
  <r>
    <x v="2231"/>
    <x v="0"/>
    <x v="5"/>
    <x v="20"/>
    <x v="12"/>
    <x v="6"/>
    <x v="2180"/>
    <x v="465"/>
    <x v="66"/>
    <x v="66"/>
    <x v="2"/>
    <x v="2"/>
    <x v="1"/>
    <x v="5"/>
    <x v="5"/>
  </r>
  <r>
    <x v="2246"/>
    <x v="1"/>
    <x v="2"/>
    <x v="151"/>
    <x v="135"/>
    <x v="2152"/>
    <x v="2194"/>
    <x v="470"/>
    <x v="66"/>
    <x v="66"/>
    <x v="2"/>
    <x v="2"/>
    <x v="1"/>
    <x v="2"/>
    <x v="2"/>
  </r>
  <r>
    <x v="2242"/>
    <x v="1"/>
    <x v="2"/>
    <x v="54"/>
    <x v="59"/>
    <x v="285"/>
    <x v="2190"/>
    <x v="473"/>
    <x v="66"/>
    <x v="66"/>
    <x v="2"/>
    <x v="2"/>
    <x v="1"/>
    <x v="2"/>
    <x v="2"/>
  </r>
  <r>
    <x v="2248"/>
    <x v="0"/>
    <x v="3"/>
    <x v="35"/>
    <x v="81"/>
    <x v="11"/>
    <x v="2196"/>
    <x v="478"/>
    <x v="66"/>
    <x v="66"/>
    <x v="2"/>
    <x v="2"/>
    <x v="1"/>
    <x v="3"/>
    <x v="3"/>
  </r>
  <r>
    <x v="2248"/>
    <x v="0"/>
    <x v="1"/>
    <x v="60"/>
    <x v="118"/>
    <x v="917"/>
    <x v="2196"/>
    <x v="478"/>
    <x v="66"/>
    <x v="66"/>
    <x v="2"/>
    <x v="2"/>
    <x v="1"/>
    <x v="1"/>
    <x v="1"/>
  </r>
  <r>
    <x v="2230"/>
    <x v="0"/>
    <x v="10"/>
    <x v="79"/>
    <x v="18"/>
    <x v="7"/>
    <x v="2179"/>
    <x v="477"/>
    <x v="66"/>
    <x v="66"/>
    <x v="2"/>
    <x v="2"/>
    <x v="1"/>
    <x v="10"/>
    <x v="10"/>
  </r>
  <r>
    <x v="2227"/>
    <x v="0"/>
    <x v="11"/>
    <x v="11"/>
    <x v="23"/>
    <x v="246"/>
    <x v="2176"/>
    <x v="466"/>
    <x v="66"/>
    <x v="66"/>
    <x v="2"/>
    <x v="2"/>
    <x v="1"/>
    <x v="11"/>
    <x v="11"/>
  </r>
  <r>
    <x v="2237"/>
    <x v="0"/>
    <x v="7"/>
    <x v="48"/>
    <x v="1"/>
    <x v="233"/>
    <x v="2185"/>
    <x v="477"/>
    <x v="66"/>
    <x v="66"/>
    <x v="2"/>
    <x v="2"/>
    <x v="1"/>
    <x v="7"/>
    <x v="7"/>
  </r>
  <r>
    <x v="2232"/>
    <x v="0"/>
    <x v="1"/>
    <x v="124"/>
    <x v="121"/>
    <x v="206"/>
    <x v="2181"/>
    <x v="468"/>
    <x v="66"/>
    <x v="66"/>
    <x v="2"/>
    <x v="2"/>
    <x v="1"/>
    <x v="1"/>
    <x v="1"/>
  </r>
  <r>
    <x v="2234"/>
    <x v="0"/>
    <x v="0"/>
    <x v="92"/>
    <x v="43"/>
    <x v="137"/>
    <x v="2182"/>
    <x v="474"/>
    <x v="66"/>
    <x v="66"/>
    <x v="2"/>
    <x v="2"/>
    <x v="1"/>
    <x v="0"/>
    <x v="0"/>
  </r>
  <r>
    <x v="2233"/>
    <x v="1"/>
    <x v="2"/>
    <x v="48"/>
    <x v="5"/>
    <x v="169"/>
    <x v="300"/>
    <x v="466"/>
    <x v="66"/>
    <x v="66"/>
    <x v="2"/>
    <x v="2"/>
    <x v="1"/>
    <x v="2"/>
    <x v="2"/>
  </r>
  <r>
    <x v="2244"/>
    <x v="0"/>
    <x v="7"/>
    <x v="79"/>
    <x v="8"/>
    <x v="145"/>
    <x v="2192"/>
    <x v="476"/>
    <x v="66"/>
    <x v="66"/>
    <x v="2"/>
    <x v="2"/>
    <x v="1"/>
    <x v="7"/>
    <x v="7"/>
  </r>
  <r>
    <x v="2239"/>
    <x v="0"/>
    <x v="10"/>
    <x v="92"/>
    <x v="7"/>
    <x v="207"/>
    <x v="2187"/>
    <x v="478"/>
    <x v="66"/>
    <x v="66"/>
    <x v="2"/>
    <x v="2"/>
    <x v="1"/>
    <x v="10"/>
    <x v="10"/>
  </r>
  <r>
    <x v="2226"/>
    <x v="0"/>
    <x v="0"/>
    <x v="16"/>
    <x v="45"/>
    <x v="145"/>
    <x v="2175"/>
    <x v="470"/>
    <x v="66"/>
    <x v="66"/>
    <x v="2"/>
    <x v="2"/>
    <x v="1"/>
    <x v="0"/>
    <x v="0"/>
  </r>
  <r>
    <x v="2239"/>
    <x v="0"/>
    <x v="5"/>
    <x v="6"/>
    <x v="6"/>
    <x v="6"/>
    <x v="2187"/>
    <x v="478"/>
    <x v="66"/>
    <x v="66"/>
    <x v="2"/>
    <x v="2"/>
    <x v="1"/>
    <x v="5"/>
    <x v="5"/>
  </r>
  <r>
    <x v="2235"/>
    <x v="1"/>
    <x v="2"/>
    <x v="89"/>
    <x v="125"/>
    <x v="617"/>
    <x v="2183"/>
    <x v="468"/>
    <x v="66"/>
    <x v="66"/>
    <x v="2"/>
    <x v="2"/>
    <x v="1"/>
    <x v="2"/>
    <x v="2"/>
  </r>
  <r>
    <x v="2248"/>
    <x v="0"/>
    <x v="6"/>
    <x v="26"/>
    <x v="76"/>
    <x v="11"/>
    <x v="2196"/>
    <x v="478"/>
    <x v="66"/>
    <x v="66"/>
    <x v="2"/>
    <x v="2"/>
    <x v="1"/>
    <x v="6"/>
    <x v="6"/>
  </r>
  <r>
    <x v="2247"/>
    <x v="0"/>
    <x v="4"/>
    <x v="24"/>
    <x v="54"/>
    <x v="268"/>
    <x v="2195"/>
    <x v="465"/>
    <x v="66"/>
    <x v="66"/>
    <x v="2"/>
    <x v="2"/>
    <x v="1"/>
    <x v="4"/>
    <x v="4"/>
  </r>
  <r>
    <x v="2233"/>
    <x v="0"/>
    <x v="5"/>
    <x v="20"/>
    <x v="6"/>
    <x v="7"/>
    <x v="300"/>
    <x v="466"/>
    <x v="66"/>
    <x v="66"/>
    <x v="2"/>
    <x v="2"/>
    <x v="1"/>
    <x v="5"/>
    <x v="5"/>
  </r>
  <r>
    <x v="2226"/>
    <x v="0"/>
    <x v="8"/>
    <x v="17"/>
    <x v="36"/>
    <x v="528"/>
    <x v="2175"/>
    <x v="470"/>
    <x v="66"/>
    <x v="66"/>
    <x v="2"/>
    <x v="2"/>
    <x v="1"/>
    <x v="8"/>
    <x v="8"/>
  </r>
  <r>
    <x v="2232"/>
    <x v="0"/>
    <x v="3"/>
    <x v="90"/>
    <x v="57"/>
    <x v="19"/>
    <x v="2181"/>
    <x v="468"/>
    <x v="66"/>
    <x v="66"/>
    <x v="2"/>
    <x v="2"/>
    <x v="1"/>
    <x v="3"/>
    <x v="3"/>
  </r>
  <r>
    <x v="2240"/>
    <x v="0"/>
    <x v="4"/>
    <x v="48"/>
    <x v="3"/>
    <x v="186"/>
    <x v="2188"/>
    <x v="471"/>
    <x v="66"/>
    <x v="66"/>
    <x v="2"/>
    <x v="2"/>
    <x v="1"/>
    <x v="4"/>
    <x v="4"/>
  </r>
  <r>
    <x v="2242"/>
    <x v="0"/>
    <x v="10"/>
    <x v="10"/>
    <x v="18"/>
    <x v="13"/>
    <x v="2190"/>
    <x v="473"/>
    <x v="66"/>
    <x v="66"/>
    <x v="2"/>
    <x v="2"/>
    <x v="1"/>
    <x v="10"/>
    <x v="10"/>
  </r>
  <r>
    <x v="2229"/>
    <x v="0"/>
    <x v="6"/>
    <x v="14"/>
    <x v="32"/>
    <x v="18"/>
    <x v="2178"/>
    <x v="475"/>
    <x v="66"/>
    <x v="66"/>
    <x v="2"/>
    <x v="2"/>
    <x v="1"/>
    <x v="6"/>
    <x v="6"/>
  </r>
  <r>
    <x v="2241"/>
    <x v="0"/>
    <x v="0"/>
    <x v="16"/>
    <x v="17"/>
    <x v="6"/>
    <x v="2189"/>
    <x v="478"/>
    <x v="66"/>
    <x v="66"/>
    <x v="2"/>
    <x v="2"/>
    <x v="1"/>
    <x v="0"/>
    <x v="0"/>
  </r>
  <r>
    <x v="2244"/>
    <x v="0"/>
    <x v="2"/>
    <x v="98"/>
    <x v="137"/>
    <x v="746"/>
    <x v="2192"/>
    <x v="476"/>
    <x v="66"/>
    <x v="66"/>
    <x v="2"/>
    <x v="2"/>
    <x v="1"/>
    <x v="2"/>
    <x v="2"/>
  </r>
  <r>
    <x v="2223"/>
    <x v="0"/>
    <x v="10"/>
    <x v="13"/>
    <x v="14"/>
    <x v="44"/>
    <x v="2172"/>
    <x v="474"/>
    <x v="66"/>
    <x v="66"/>
    <x v="2"/>
    <x v="2"/>
    <x v="1"/>
    <x v="10"/>
    <x v="10"/>
  </r>
  <r>
    <x v="2233"/>
    <x v="0"/>
    <x v="1"/>
    <x v="63"/>
    <x v="38"/>
    <x v="205"/>
    <x v="300"/>
    <x v="466"/>
    <x v="66"/>
    <x v="66"/>
    <x v="2"/>
    <x v="2"/>
    <x v="1"/>
    <x v="1"/>
    <x v="1"/>
  </r>
  <r>
    <x v="2243"/>
    <x v="0"/>
    <x v="7"/>
    <x v="57"/>
    <x v="3"/>
    <x v="154"/>
    <x v="2191"/>
    <x v="469"/>
    <x v="66"/>
    <x v="66"/>
    <x v="2"/>
    <x v="2"/>
    <x v="1"/>
    <x v="7"/>
    <x v="7"/>
  </r>
  <r>
    <x v="2237"/>
    <x v="0"/>
    <x v="1"/>
    <x v="78"/>
    <x v="29"/>
    <x v="2104"/>
    <x v="2185"/>
    <x v="477"/>
    <x v="66"/>
    <x v="66"/>
    <x v="2"/>
    <x v="2"/>
    <x v="1"/>
    <x v="1"/>
    <x v="1"/>
  </r>
  <r>
    <x v="2230"/>
    <x v="0"/>
    <x v="7"/>
    <x v="93"/>
    <x v="94"/>
    <x v="207"/>
    <x v="2179"/>
    <x v="477"/>
    <x v="66"/>
    <x v="66"/>
    <x v="2"/>
    <x v="2"/>
    <x v="1"/>
    <x v="7"/>
    <x v="7"/>
  </r>
  <r>
    <x v="2228"/>
    <x v="0"/>
    <x v="5"/>
    <x v="13"/>
    <x v="14"/>
    <x v="44"/>
    <x v="2177"/>
    <x v="478"/>
    <x v="66"/>
    <x v="66"/>
    <x v="2"/>
    <x v="2"/>
    <x v="1"/>
    <x v="5"/>
    <x v="5"/>
  </r>
  <r>
    <x v="2246"/>
    <x v="0"/>
    <x v="10"/>
    <x v="57"/>
    <x v="61"/>
    <x v="162"/>
    <x v="2194"/>
    <x v="470"/>
    <x v="66"/>
    <x v="66"/>
    <x v="2"/>
    <x v="2"/>
    <x v="1"/>
    <x v="10"/>
    <x v="10"/>
  </r>
  <r>
    <x v="2223"/>
    <x v="0"/>
    <x v="6"/>
    <x v="5"/>
    <x v="11"/>
    <x v="12"/>
    <x v="2172"/>
    <x v="474"/>
    <x v="66"/>
    <x v="66"/>
    <x v="2"/>
    <x v="2"/>
    <x v="1"/>
    <x v="6"/>
    <x v="6"/>
  </r>
  <r>
    <x v="2190"/>
    <x v="0"/>
    <x v="4"/>
    <x v="13"/>
    <x v="14"/>
    <x v="44"/>
    <x v="2140"/>
    <x v="474"/>
    <x v="66"/>
    <x v="66"/>
    <x v="2"/>
    <x v="2"/>
    <x v="1"/>
    <x v="4"/>
    <x v="4"/>
  </r>
  <r>
    <x v="2199"/>
    <x v="0"/>
    <x v="3"/>
    <x v="26"/>
    <x v="30"/>
    <x v="181"/>
    <x v="2149"/>
    <x v="476"/>
    <x v="66"/>
    <x v="66"/>
    <x v="2"/>
    <x v="2"/>
    <x v="1"/>
    <x v="3"/>
    <x v="3"/>
  </r>
  <r>
    <x v="2190"/>
    <x v="0"/>
    <x v="7"/>
    <x v="10"/>
    <x v="94"/>
    <x v="34"/>
    <x v="2140"/>
    <x v="474"/>
    <x v="66"/>
    <x v="66"/>
    <x v="2"/>
    <x v="2"/>
    <x v="1"/>
    <x v="7"/>
    <x v="7"/>
  </r>
  <r>
    <x v="2252"/>
    <x v="0"/>
    <x v="2"/>
    <x v="11"/>
    <x v="10"/>
    <x v="11"/>
    <x v="2199"/>
    <x v="469"/>
    <x v="66"/>
    <x v="66"/>
    <x v="2"/>
    <x v="2"/>
    <x v="1"/>
    <x v="2"/>
    <x v="2"/>
  </r>
  <r>
    <x v="2199"/>
    <x v="0"/>
    <x v="10"/>
    <x v="7"/>
    <x v="8"/>
    <x v="11"/>
    <x v="2149"/>
    <x v="476"/>
    <x v="66"/>
    <x v="66"/>
    <x v="2"/>
    <x v="2"/>
    <x v="1"/>
    <x v="10"/>
    <x v="10"/>
  </r>
  <r>
    <x v="2193"/>
    <x v="0"/>
    <x v="6"/>
    <x v="82"/>
    <x v="102"/>
    <x v="185"/>
    <x v="2143"/>
    <x v="468"/>
    <x v="66"/>
    <x v="66"/>
    <x v="2"/>
    <x v="2"/>
    <x v="1"/>
    <x v="6"/>
    <x v="6"/>
  </r>
  <r>
    <x v="2222"/>
    <x v="0"/>
    <x v="7"/>
    <x v="79"/>
    <x v="63"/>
    <x v="73"/>
    <x v="2171"/>
    <x v="471"/>
    <x v="66"/>
    <x v="66"/>
    <x v="2"/>
    <x v="2"/>
    <x v="1"/>
    <x v="7"/>
    <x v="7"/>
  </r>
  <r>
    <x v="2230"/>
    <x v="0"/>
    <x v="4"/>
    <x v="30"/>
    <x v="14"/>
    <x v="31"/>
    <x v="2179"/>
    <x v="477"/>
    <x v="66"/>
    <x v="66"/>
    <x v="2"/>
    <x v="2"/>
    <x v="1"/>
    <x v="4"/>
    <x v="4"/>
  </r>
  <r>
    <x v="2229"/>
    <x v="0"/>
    <x v="10"/>
    <x v="27"/>
    <x v="27"/>
    <x v="28"/>
    <x v="2178"/>
    <x v="475"/>
    <x v="66"/>
    <x v="66"/>
    <x v="2"/>
    <x v="2"/>
    <x v="1"/>
    <x v="10"/>
    <x v="10"/>
  </r>
  <r>
    <x v="2244"/>
    <x v="0"/>
    <x v="9"/>
    <x v="14"/>
    <x v="96"/>
    <x v="254"/>
    <x v="2192"/>
    <x v="476"/>
    <x v="66"/>
    <x v="66"/>
    <x v="2"/>
    <x v="2"/>
    <x v="1"/>
    <x v="9"/>
    <x v="9"/>
  </r>
  <r>
    <x v="2247"/>
    <x v="1"/>
    <x v="2"/>
    <x v="18"/>
    <x v="66"/>
    <x v="77"/>
    <x v="2195"/>
    <x v="465"/>
    <x v="66"/>
    <x v="66"/>
    <x v="2"/>
    <x v="2"/>
    <x v="1"/>
    <x v="2"/>
    <x v="2"/>
  </r>
  <r>
    <x v="2232"/>
    <x v="0"/>
    <x v="10"/>
    <x v="37"/>
    <x v="76"/>
    <x v="76"/>
    <x v="2181"/>
    <x v="468"/>
    <x v="66"/>
    <x v="66"/>
    <x v="2"/>
    <x v="2"/>
    <x v="1"/>
    <x v="10"/>
    <x v="10"/>
  </r>
  <r>
    <x v="2244"/>
    <x v="0"/>
    <x v="4"/>
    <x v="1"/>
    <x v="60"/>
    <x v="2762"/>
    <x v="2192"/>
    <x v="476"/>
    <x v="66"/>
    <x v="66"/>
    <x v="2"/>
    <x v="2"/>
    <x v="1"/>
    <x v="4"/>
    <x v="4"/>
  </r>
  <r>
    <x v="2252"/>
    <x v="0"/>
    <x v="9"/>
    <x v="13"/>
    <x v="65"/>
    <x v="154"/>
    <x v="2199"/>
    <x v="469"/>
    <x v="66"/>
    <x v="66"/>
    <x v="2"/>
    <x v="2"/>
    <x v="1"/>
    <x v="9"/>
    <x v="9"/>
  </r>
  <r>
    <x v="2192"/>
    <x v="0"/>
    <x v="11"/>
    <x v="2"/>
    <x v="119"/>
    <x v="610"/>
    <x v="2142"/>
    <x v="470"/>
    <x v="66"/>
    <x v="66"/>
    <x v="2"/>
    <x v="2"/>
    <x v="1"/>
    <x v="11"/>
    <x v="11"/>
  </r>
  <r>
    <x v="2192"/>
    <x v="0"/>
    <x v="0"/>
    <x v="5"/>
    <x v="5"/>
    <x v="5"/>
    <x v="2142"/>
    <x v="470"/>
    <x v="66"/>
    <x v="66"/>
    <x v="2"/>
    <x v="2"/>
    <x v="1"/>
    <x v="0"/>
    <x v="0"/>
  </r>
  <r>
    <x v="2218"/>
    <x v="1"/>
    <x v="2"/>
    <x v="88"/>
    <x v="137"/>
    <x v="376"/>
    <x v="2167"/>
    <x v="467"/>
    <x v="66"/>
    <x v="66"/>
    <x v="2"/>
    <x v="2"/>
    <x v="1"/>
    <x v="2"/>
    <x v="2"/>
  </r>
  <r>
    <x v="2198"/>
    <x v="0"/>
    <x v="10"/>
    <x v="93"/>
    <x v="9"/>
    <x v="63"/>
    <x v="2148"/>
    <x v="474"/>
    <x v="66"/>
    <x v="66"/>
    <x v="2"/>
    <x v="2"/>
    <x v="1"/>
    <x v="10"/>
    <x v="10"/>
  </r>
  <r>
    <x v="2197"/>
    <x v="0"/>
    <x v="8"/>
    <x v="11"/>
    <x v="3"/>
    <x v="75"/>
    <x v="2147"/>
    <x v="465"/>
    <x v="66"/>
    <x v="66"/>
    <x v="2"/>
    <x v="2"/>
    <x v="1"/>
    <x v="8"/>
    <x v="8"/>
  </r>
  <r>
    <x v="2219"/>
    <x v="0"/>
    <x v="8"/>
    <x v="70"/>
    <x v="81"/>
    <x v="748"/>
    <x v="2168"/>
    <x v="473"/>
    <x v="66"/>
    <x v="66"/>
    <x v="2"/>
    <x v="2"/>
    <x v="1"/>
    <x v="8"/>
    <x v="8"/>
  </r>
  <r>
    <x v="2199"/>
    <x v="0"/>
    <x v="1"/>
    <x v="35"/>
    <x v="47"/>
    <x v="187"/>
    <x v="2149"/>
    <x v="476"/>
    <x v="66"/>
    <x v="66"/>
    <x v="2"/>
    <x v="2"/>
    <x v="1"/>
    <x v="1"/>
    <x v="1"/>
  </r>
  <r>
    <x v="2221"/>
    <x v="0"/>
    <x v="5"/>
    <x v="75"/>
    <x v="17"/>
    <x v="120"/>
    <x v="2170"/>
    <x v="478"/>
    <x v="66"/>
    <x v="66"/>
    <x v="2"/>
    <x v="2"/>
    <x v="1"/>
    <x v="5"/>
    <x v="5"/>
  </r>
  <r>
    <x v="2196"/>
    <x v="0"/>
    <x v="7"/>
    <x v="24"/>
    <x v="26"/>
    <x v="137"/>
    <x v="2146"/>
    <x v="466"/>
    <x v="66"/>
    <x v="66"/>
    <x v="2"/>
    <x v="2"/>
    <x v="1"/>
    <x v="7"/>
    <x v="7"/>
  </r>
  <r>
    <x v="2197"/>
    <x v="0"/>
    <x v="1"/>
    <x v="15"/>
    <x v="4"/>
    <x v="270"/>
    <x v="2147"/>
    <x v="465"/>
    <x v="66"/>
    <x v="66"/>
    <x v="2"/>
    <x v="2"/>
    <x v="1"/>
    <x v="1"/>
    <x v="1"/>
  </r>
  <r>
    <x v="2222"/>
    <x v="0"/>
    <x v="5"/>
    <x v="0"/>
    <x v="0"/>
    <x v="0"/>
    <x v="2171"/>
    <x v="471"/>
    <x v="66"/>
    <x v="66"/>
    <x v="2"/>
    <x v="2"/>
    <x v="1"/>
    <x v="5"/>
    <x v="5"/>
  </r>
  <r>
    <x v="2217"/>
    <x v="0"/>
    <x v="1"/>
    <x v="51"/>
    <x v="59"/>
    <x v="244"/>
    <x v="2166"/>
    <x v="476"/>
    <x v="66"/>
    <x v="66"/>
    <x v="2"/>
    <x v="2"/>
    <x v="1"/>
    <x v="1"/>
    <x v="1"/>
  </r>
  <r>
    <x v="2197"/>
    <x v="0"/>
    <x v="9"/>
    <x v="26"/>
    <x v="34"/>
    <x v="286"/>
    <x v="2147"/>
    <x v="465"/>
    <x v="66"/>
    <x v="66"/>
    <x v="2"/>
    <x v="2"/>
    <x v="1"/>
    <x v="9"/>
    <x v="9"/>
  </r>
  <r>
    <x v="2195"/>
    <x v="0"/>
    <x v="5"/>
    <x v="79"/>
    <x v="9"/>
    <x v="6"/>
    <x v="2145"/>
    <x v="475"/>
    <x v="66"/>
    <x v="66"/>
    <x v="2"/>
    <x v="2"/>
    <x v="1"/>
    <x v="5"/>
    <x v="5"/>
  </r>
  <r>
    <x v="2192"/>
    <x v="0"/>
    <x v="1"/>
    <x v="78"/>
    <x v="69"/>
    <x v="1640"/>
    <x v="2142"/>
    <x v="470"/>
    <x v="66"/>
    <x v="66"/>
    <x v="2"/>
    <x v="2"/>
    <x v="1"/>
    <x v="1"/>
    <x v="1"/>
  </r>
  <r>
    <x v="2252"/>
    <x v="0"/>
    <x v="3"/>
    <x v="93"/>
    <x v="9"/>
    <x v="63"/>
    <x v="2199"/>
    <x v="469"/>
    <x v="66"/>
    <x v="66"/>
    <x v="2"/>
    <x v="2"/>
    <x v="1"/>
    <x v="3"/>
    <x v="3"/>
  </r>
  <r>
    <x v="2180"/>
    <x v="1"/>
    <x v="2"/>
    <x v="34"/>
    <x v="57"/>
    <x v="39"/>
    <x v="2130"/>
    <x v="470"/>
    <x v="66"/>
    <x v="66"/>
    <x v="2"/>
    <x v="2"/>
    <x v="1"/>
    <x v="2"/>
    <x v="2"/>
  </r>
  <r>
    <x v="2175"/>
    <x v="0"/>
    <x v="7"/>
    <x v="5"/>
    <x v="11"/>
    <x v="12"/>
    <x v="2125"/>
    <x v="469"/>
    <x v="66"/>
    <x v="66"/>
    <x v="2"/>
    <x v="2"/>
    <x v="1"/>
    <x v="7"/>
    <x v="7"/>
  </r>
  <r>
    <x v="2189"/>
    <x v="0"/>
    <x v="1"/>
    <x v="9"/>
    <x v="14"/>
    <x v="14"/>
    <x v="2139"/>
    <x v="466"/>
    <x v="66"/>
    <x v="66"/>
    <x v="2"/>
    <x v="2"/>
    <x v="1"/>
    <x v="1"/>
    <x v="1"/>
  </r>
  <r>
    <x v="2202"/>
    <x v="0"/>
    <x v="2"/>
    <x v="50"/>
    <x v="54"/>
    <x v="398"/>
    <x v="2152"/>
    <x v="466"/>
    <x v="66"/>
    <x v="66"/>
    <x v="2"/>
    <x v="2"/>
    <x v="1"/>
    <x v="2"/>
    <x v="2"/>
  </r>
  <r>
    <x v="2202"/>
    <x v="0"/>
    <x v="8"/>
    <x v="11"/>
    <x v="23"/>
    <x v="246"/>
    <x v="2152"/>
    <x v="466"/>
    <x v="66"/>
    <x v="66"/>
    <x v="2"/>
    <x v="2"/>
    <x v="1"/>
    <x v="8"/>
    <x v="8"/>
  </r>
  <r>
    <x v="2185"/>
    <x v="0"/>
    <x v="2"/>
    <x v="53"/>
    <x v="81"/>
    <x v="178"/>
    <x v="2135"/>
    <x v="473"/>
    <x v="66"/>
    <x v="66"/>
    <x v="2"/>
    <x v="2"/>
    <x v="1"/>
    <x v="2"/>
    <x v="2"/>
  </r>
  <r>
    <x v="2201"/>
    <x v="0"/>
    <x v="6"/>
    <x v="5"/>
    <x v="16"/>
    <x v="17"/>
    <x v="2151"/>
    <x v="477"/>
    <x v="66"/>
    <x v="66"/>
    <x v="2"/>
    <x v="2"/>
    <x v="1"/>
    <x v="6"/>
    <x v="6"/>
  </r>
  <r>
    <x v="2175"/>
    <x v="0"/>
    <x v="9"/>
    <x v="82"/>
    <x v="51"/>
    <x v="140"/>
    <x v="2125"/>
    <x v="469"/>
    <x v="66"/>
    <x v="66"/>
    <x v="2"/>
    <x v="2"/>
    <x v="1"/>
    <x v="9"/>
    <x v="9"/>
  </r>
  <r>
    <x v="2200"/>
    <x v="0"/>
    <x v="7"/>
    <x v="24"/>
    <x v="4"/>
    <x v="34"/>
    <x v="2150"/>
    <x v="468"/>
    <x v="66"/>
    <x v="66"/>
    <x v="2"/>
    <x v="2"/>
    <x v="1"/>
    <x v="7"/>
    <x v="7"/>
  </r>
  <r>
    <x v="2201"/>
    <x v="0"/>
    <x v="8"/>
    <x v="35"/>
    <x v="81"/>
    <x v="11"/>
    <x v="2151"/>
    <x v="477"/>
    <x v="66"/>
    <x v="66"/>
    <x v="2"/>
    <x v="2"/>
    <x v="1"/>
    <x v="8"/>
    <x v="8"/>
  </r>
  <r>
    <x v="2184"/>
    <x v="0"/>
    <x v="0"/>
    <x v="20"/>
    <x v="12"/>
    <x v="6"/>
    <x v="2134"/>
    <x v="469"/>
    <x v="66"/>
    <x v="66"/>
    <x v="2"/>
    <x v="2"/>
    <x v="1"/>
    <x v="0"/>
    <x v="0"/>
  </r>
  <r>
    <x v="2186"/>
    <x v="0"/>
    <x v="2"/>
    <x v="91"/>
    <x v="137"/>
    <x v="84"/>
    <x v="2136"/>
    <x v="465"/>
    <x v="66"/>
    <x v="66"/>
    <x v="2"/>
    <x v="2"/>
    <x v="1"/>
    <x v="2"/>
    <x v="2"/>
  </r>
  <r>
    <x v="2181"/>
    <x v="0"/>
    <x v="10"/>
    <x v="40"/>
    <x v="75"/>
    <x v="92"/>
    <x v="2131"/>
    <x v="469"/>
    <x v="66"/>
    <x v="66"/>
    <x v="2"/>
    <x v="2"/>
    <x v="1"/>
    <x v="10"/>
    <x v="10"/>
  </r>
  <r>
    <x v="2183"/>
    <x v="0"/>
    <x v="9"/>
    <x v="82"/>
    <x v="106"/>
    <x v="1480"/>
    <x v="2133"/>
    <x v="468"/>
    <x v="66"/>
    <x v="66"/>
    <x v="2"/>
    <x v="2"/>
    <x v="1"/>
    <x v="9"/>
    <x v="9"/>
  </r>
  <r>
    <x v="2195"/>
    <x v="0"/>
    <x v="6"/>
    <x v="36"/>
    <x v="35"/>
    <x v="50"/>
    <x v="2145"/>
    <x v="475"/>
    <x v="66"/>
    <x v="66"/>
    <x v="2"/>
    <x v="2"/>
    <x v="1"/>
    <x v="6"/>
    <x v="6"/>
  </r>
  <r>
    <x v="2199"/>
    <x v="0"/>
    <x v="2"/>
    <x v="33"/>
    <x v="40"/>
    <x v="523"/>
    <x v="2149"/>
    <x v="476"/>
    <x v="66"/>
    <x v="66"/>
    <x v="2"/>
    <x v="2"/>
    <x v="1"/>
    <x v="2"/>
    <x v="2"/>
  </r>
  <r>
    <x v="2199"/>
    <x v="0"/>
    <x v="8"/>
    <x v="65"/>
    <x v="4"/>
    <x v="426"/>
    <x v="2149"/>
    <x v="476"/>
    <x v="66"/>
    <x v="66"/>
    <x v="2"/>
    <x v="2"/>
    <x v="1"/>
    <x v="8"/>
    <x v="8"/>
  </r>
  <r>
    <x v="2193"/>
    <x v="0"/>
    <x v="10"/>
    <x v="49"/>
    <x v="81"/>
    <x v="243"/>
    <x v="2143"/>
    <x v="468"/>
    <x v="66"/>
    <x v="66"/>
    <x v="2"/>
    <x v="2"/>
    <x v="1"/>
    <x v="10"/>
    <x v="10"/>
  </r>
  <r>
    <x v="2188"/>
    <x v="0"/>
    <x v="8"/>
    <x v="79"/>
    <x v="65"/>
    <x v="3"/>
    <x v="2138"/>
    <x v="469"/>
    <x v="66"/>
    <x v="66"/>
    <x v="2"/>
    <x v="2"/>
    <x v="1"/>
    <x v="8"/>
    <x v="8"/>
  </r>
  <r>
    <x v="2199"/>
    <x v="0"/>
    <x v="4"/>
    <x v="57"/>
    <x v="36"/>
    <x v="83"/>
    <x v="2149"/>
    <x v="476"/>
    <x v="66"/>
    <x v="66"/>
    <x v="2"/>
    <x v="2"/>
    <x v="1"/>
    <x v="4"/>
    <x v="4"/>
  </r>
  <r>
    <x v="2194"/>
    <x v="0"/>
    <x v="11"/>
    <x v="15"/>
    <x v="60"/>
    <x v="802"/>
    <x v="2144"/>
    <x v="470"/>
    <x v="66"/>
    <x v="66"/>
    <x v="2"/>
    <x v="2"/>
    <x v="1"/>
    <x v="11"/>
    <x v="11"/>
  </r>
  <r>
    <x v="2197"/>
    <x v="0"/>
    <x v="7"/>
    <x v="21"/>
    <x v="18"/>
    <x v="11"/>
    <x v="2147"/>
    <x v="465"/>
    <x v="66"/>
    <x v="66"/>
    <x v="2"/>
    <x v="2"/>
    <x v="1"/>
    <x v="7"/>
    <x v="7"/>
  </r>
  <r>
    <x v="2196"/>
    <x v="0"/>
    <x v="6"/>
    <x v="94"/>
    <x v="32"/>
    <x v="12"/>
    <x v="2146"/>
    <x v="466"/>
    <x v="66"/>
    <x v="66"/>
    <x v="2"/>
    <x v="2"/>
    <x v="1"/>
    <x v="6"/>
    <x v="6"/>
  </r>
  <r>
    <x v="2196"/>
    <x v="0"/>
    <x v="5"/>
    <x v="13"/>
    <x v="43"/>
    <x v="208"/>
    <x v="2146"/>
    <x v="466"/>
    <x v="66"/>
    <x v="66"/>
    <x v="2"/>
    <x v="2"/>
    <x v="1"/>
    <x v="5"/>
    <x v="5"/>
  </r>
  <r>
    <x v="2190"/>
    <x v="0"/>
    <x v="10"/>
    <x v="10"/>
    <x v="13"/>
    <x v="202"/>
    <x v="2140"/>
    <x v="474"/>
    <x v="66"/>
    <x v="66"/>
    <x v="2"/>
    <x v="2"/>
    <x v="1"/>
    <x v="10"/>
    <x v="10"/>
  </r>
  <r>
    <x v="2193"/>
    <x v="0"/>
    <x v="3"/>
    <x v="90"/>
    <x v="119"/>
    <x v="11"/>
    <x v="2143"/>
    <x v="468"/>
    <x v="66"/>
    <x v="66"/>
    <x v="2"/>
    <x v="2"/>
    <x v="1"/>
    <x v="3"/>
    <x v="3"/>
  </r>
  <r>
    <x v="2252"/>
    <x v="0"/>
    <x v="10"/>
    <x v="20"/>
    <x v="12"/>
    <x v="6"/>
    <x v="2199"/>
    <x v="469"/>
    <x v="66"/>
    <x v="66"/>
    <x v="2"/>
    <x v="2"/>
    <x v="1"/>
    <x v="10"/>
    <x v="10"/>
  </r>
  <r>
    <x v="2191"/>
    <x v="0"/>
    <x v="11"/>
    <x v="37"/>
    <x v="54"/>
    <x v="214"/>
    <x v="2141"/>
    <x v="475"/>
    <x v="66"/>
    <x v="66"/>
    <x v="2"/>
    <x v="2"/>
    <x v="1"/>
    <x v="11"/>
    <x v="11"/>
  </r>
  <r>
    <x v="2218"/>
    <x v="0"/>
    <x v="8"/>
    <x v="31"/>
    <x v="51"/>
    <x v="9"/>
    <x v="2167"/>
    <x v="467"/>
    <x v="66"/>
    <x v="66"/>
    <x v="2"/>
    <x v="2"/>
    <x v="1"/>
    <x v="8"/>
    <x v="8"/>
  </r>
  <r>
    <x v="2221"/>
    <x v="0"/>
    <x v="3"/>
    <x v="8"/>
    <x v="98"/>
    <x v="6"/>
    <x v="2170"/>
    <x v="478"/>
    <x v="66"/>
    <x v="66"/>
    <x v="2"/>
    <x v="2"/>
    <x v="1"/>
    <x v="3"/>
    <x v="3"/>
  </r>
  <r>
    <x v="2205"/>
    <x v="0"/>
    <x v="7"/>
    <x v="0"/>
    <x v="0"/>
    <x v="0"/>
    <x v="2155"/>
    <x v="466"/>
    <x v="66"/>
    <x v="66"/>
    <x v="2"/>
    <x v="2"/>
    <x v="1"/>
    <x v="7"/>
    <x v="7"/>
  </r>
  <r>
    <x v="2215"/>
    <x v="0"/>
    <x v="9"/>
    <x v="103"/>
    <x v="164"/>
    <x v="94"/>
    <x v="2165"/>
    <x v="474"/>
    <x v="66"/>
    <x v="66"/>
    <x v="2"/>
    <x v="2"/>
    <x v="1"/>
    <x v="9"/>
    <x v="9"/>
  </r>
  <r>
    <x v="2204"/>
    <x v="0"/>
    <x v="7"/>
    <x v="20"/>
    <x v="12"/>
    <x v="6"/>
    <x v="2154"/>
    <x v="471"/>
    <x v="66"/>
    <x v="66"/>
    <x v="2"/>
    <x v="2"/>
    <x v="1"/>
    <x v="7"/>
    <x v="7"/>
  </r>
  <r>
    <x v="2225"/>
    <x v="0"/>
    <x v="11"/>
    <x v="8"/>
    <x v="94"/>
    <x v="73"/>
    <x v="2174"/>
    <x v="478"/>
    <x v="66"/>
    <x v="66"/>
    <x v="2"/>
    <x v="2"/>
    <x v="1"/>
    <x v="11"/>
    <x v="11"/>
  </r>
  <r>
    <x v="2215"/>
    <x v="0"/>
    <x v="4"/>
    <x v="52"/>
    <x v="96"/>
    <x v="323"/>
    <x v="2165"/>
    <x v="474"/>
    <x v="66"/>
    <x v="66"/>
    <x v="2"/>
    <x v="2"/>
    <x v="1"/>
    <x v="4"/>
    <x v="4"/>
  </r>
  <r>
    <x v="2213"/>
    <x v="0"/>
    <x v="2"/>
    <x v="38"/>
    <x v="106"/>
    <x v="2763"/>
    <x v="2163"/>
    <x v="467"/>
    <x v="66"/>
    <x v="66"/>
    <x v="2"/>
    <x v="2"/>
    <x v="1"/>
    <x v="2"/>
    <x v="2"/>
  </r>
  <r>
    <x v="2212"/>
    <x v="0"/>
    <x v="6"/>
    <x v="11"/>
    <x v="30"/>
    <x v="126"/>
    <x v="2162"/>
    <x v="465"/>
    <x v="66"/>
    <x v="66"/>
    <x v="2"/>
    <x v="2"/>
    <x v="1"/>
    <x v="6"/>
    <x v="6"/>
  </r>
  <r>
    <x v="2206"/>
    <x v="0"/>
    <x v="7"/>
    <x v="30"/>
    <x v="43"/>
    <x v="254"/>
    <x v="2156"/>
    <x v="476"/>
    <x v="66"/>
    <x v="66"/>
    <x v="2"/>
    <x v="2"/>
    <x v="1"/>
    <x v="7"/>
    <x v="7"/>
  </r>
  <r>
    <x v="2250"/>
    <x v="1"/>
    <x v="2"/>
    <x v="27"/>
    <x v="59"/>
    <x v="6"/>
    <x v="2197"/>
    <x v="466"/>
    <x v="66"/>
    <x v="66"/>
    <x v="2"/>
    <x v="2"/>
    <x v="1"/>
    <x v="2"/>
    <x v="2"/>
  </r>
  <r>
    <x v="2214"/>
    <x v="0"/>
    <x v="8"/>
    <x v="5"/>
    <x v="7"/>
    <x v="152"/>
    <x v="2164"/>
    <x v="470"/>
    <x v="66"/>
    <x v="66"/>
    <x v="2"/>
    <x v="2"/>
    <x v="1"/>
    <x v="8"/>
    <x v="8"/>
  </r>
  <r>
    <x v="2206"/>
    <x v="0"/>
    <x v="10"/>
    <x v="3"/>
    <x v="36"/>
    <x v="153"/>
    <x v="2156"/>
    <x v="476"/>
    <x v="66"/>
    <x v="66"/>
    <x v="2"/>
    <x v="2"/>
    <x v="1"/>
    <x v="10"/>
    <x v="10"/>
  </r>
  <r>
    <x v="2209"/>
    <x v="0"/>
    <x v="8"/>
    <x v="79"/>
    <x v="18"/>
    <x v="7"/>
    <x v="2159"/>
    <x v="469"/>
    <x v="66"/>
    <x v="66"/>
    <x v="2"/>
    <x v="2"/>
    <x v="1"/>
    <x v="8"/>
    <x v="8"/>
  </r>
  <r>
    <x v="2224"/>
    <x v="0"/>
    <x v="7"/>
    <x v="53"/>
    <x v="75"/>
    <x v="5"/>
    <x v="2173"/>
    <x v="473"/>
    <x v="66"/>
    <x v="66"/>
    <x v="2"/>
    <x v="2"/>
    <x v="1"/>
    <x v="7"/>
    <x v="7"/>
  </r>
  <r>
    <x v="2250"/>
    <x v="0"/>
    <x v="4"/>
    <x v="48"/>
    <x v="16"/>
    <x v="350"/>
    <x v="2197"/>
    <x v="466"/>
    <x v="66"/>
    <x v="66"/>
    <x v="2"/>
    <x v="2"/>
    <x v="1"/>
    <x v="4"/>
    <x v="4"/>
  </r>
  <r>
    <x v="2211"/>
    <x v="0"/>
    <x v="1"/>
    <x v="60"/>
    <x v="71"/>
    <x v="1970"/>
    <x v="2161"/>
    <x v="472"/>
    <x v="66"/>
    <x v="66"/>
    <x v="2"/>
    <x v="2"/>
    <x v="1"/>
    <x v="1"/>
    <x v="1"/>
  </r>
  <r>
    <x v="2225"/>
    <x v="0"/>
    <x v="4"/>
    <x v="20"/>
    <x v="85"/>
    <x v="511"/>
    <x v="2174"/>
    <x v="478"/>
    <x v="66"/>
    <x v="66"/>
    <x v="2"/>
    <x v="2"/>
    <x v="1"/>
    <x v="4"/>
    <x v="4"/>
  </r>
  <r>
    <x v="2215"/>
    <x v="1"/>
    <x v="2"/>
    <x v="245"/>
    <x v="22"/>
    <x v="1395"/>
    <x v="2165"/>
    <x v="474"/>
    <x v="66"/>
    <x v="66"/>
    <x v="2"/>
    <x v="2"/>
    <x v="1"/>
    <x v="2"/>
    <x v="2"/>
  </r>
  <r>
    <x v="2250"/>
    <x v="0"/>
    <x v="9"/>
    <x v="54"/>
    <x v="4"/>
    <x v="314"/>
    <x v="2197"/>
    <x v="466"/>
    <x v="66"/>
    <x v="66"/>
    <x v="2"/>
    <x v="2"/>
    <x v="1"/>
    <x v="9"/>
    <x v="9"/>
  </r>
  <r>
    <x v="2207"/>
    <x v="0"/>
    <x v="7"/>
    <x v="9"/>
    <x v="14"/>
    <x v="14"/>
    <x v="2157"/>
    <x v="474"/>
    <x v="66"/>
    <x v="66"/>
    <x v="2"/>
    <x v="2"/>
    <x v="1"/>
    <x v="7"/>
    <x v="7"/>
  </r>
  <r>
    <x v="2220"/>
    <x v="0"/>
    <x v="10"/>
    <x v="93"/>
    <x v="13"/>
    <x v="389"/>
    <x v="2169"/>
    <x v="471"/>
    <x v="66"/>
    <x v="66"/>
    <x v="2"/>
    <x v="2"/>
    <x v="1"/>
    <x v="10"/>
    <x v="10"/>
  </r>
  <r>
    <x v="2208"/>
    <x v="0"/>
    <x v="11"/>
    <x v="9"/>
    <x v="65"/>
    <x v="6"/>
    <x v="2158"/>
    <x v="471"/>
    <x v="66"/>
    <x v="66"/>
    <x v="2"/>
    <x v="2"/>
    <x v="1"/>
    <x v="11"/>
    <x v="11"/>
  </r>
  <r>
    <x v="2209"/>
    <x v="0"/>
    <x v="5"/>
    <x v="75"/>
    <x v="17"/>
    <x v="120"/>
    <x v="2159"/>
    <x v="469"/>
    <x v="66"/>
    <x v="66"/>
    <x v="2"/>
    <x v="2"/>
    <x v="1"/>
    <x v="5"/>
    <x v="5"/>
  </r>
  <r>
    <x v="2213"/>
    <x v="1"/>
    <x v="2"/>
    <x v="98"/>
    <x v="106"/>
    <x v="1303"/>
    <x v="2163"/>
    <x v="467"/>
    <x v="66"/>
    <x v="66"/>
    <x v="2"/>
    <x v="2"/>
    <x v="1"/>
    <x v="2"/>
    <x v="2"/>
  </r>
  <r>
    <x v="2225"/>
    <x v="0"/>
    <x v="0"/>
    <x v="75"/>
    <x v="91"/>
    <x v="124"/>
    <x v="2174"/>
    <x v="478"/>
    <x v="66"/>
    <x v="66"/>
    <x v="2"/>
    <x v="2"/>
    <x v="1"/>
    <x v="0"/>
    <x v="0"/>
  </r>
  <r>
    <x v="2207"/>
    <x v="0"/>
    <x v="3"/>
    <x v="4"/>
    <x v="15"/>
    <x v="241"/>
    <x v="2157"/>
    <x v="474"/>
    <x v="66"/>
    <x v="66"/>
    <x v="2"/>
    <x v="2"/>
    <x v="1"/>
    <x v="3"/>
    <x v="3"/>
  </r>
  <r>
    <x v="2212"/>
    <x v="0"/>
    <x v="1"/>
    <x v="51"/>
    <x v="40"/>
    <x v="2371"/>
    <x v="2162"/>
    <x v="465"/>
    <x v="66"/>
    <x v="66"/>
    <x v="2"/>
    <x v="2"/>
    <x v="1"/>
    <x v="1"/>
    <x v="1"/>
  </r>
  <r>
    <x v="2250"/>
    <x v="0"/>
    <x v="1"/>
    <x v="35"/>
    <x v="47"/>
    <x v="187"/>
    <x v="2197"/>
    <x v="466"/>
    <x v="66"/>
    <x v="66"/>
    <x v="2"/>
    <x v="2"/>
    <x v="1"/>
    <x v="1"/>
    <x v="1"/>
  </r>
  <r>
    <x v="2210"/>
    <x v="0"/>
    <x v="11"/>
    <x v="17"/>
    <x v="23"/>
    <x v="32"/>
    <x v="2160"/>
    <x v="465"/>
    <x v="66"/>
    <x v="66"/>
    <x v="2"/>
    <x v="2"/>
    <x v="1"/>
    <x v="11"/>
    <x v="11"/>
  </r>
  <r>
    <x v="2213"/>
    <x v="0"/>
    <x v="0"/>
    <x v="92"/>
    <x v="10"/>
    <x v="180"/>
    <x v="2163"/>
    <x v="467"/>
    <x v="66"/>
    <x v="66"/>
    <x v="2"/>
    <x v="2"/>
    <x v="1"/>
    <x v="0"/>
    <x v="0"/>
  </r>
  <r>
    <x v="2214"/>
    <x v="0"/>
    <x v="11"/>
    <x v="30"/>
    <x v="63"/>
    <x v="34"/>
    <x v="2164"/>
    <x v="470"/>
    <x v="66"/>
    <x v="66"/>
    <x v="2"/>
    <x v="2"/>
    <x v="1"/>
    <x v="11"/>
    <x v="11"/>
  </r>
  <r>
    <x v="2220"/>
    <x v="0"/>
    <x v="5"/>
    <x v="12"/>
    <x v="6"/>
    <x v="145"/>
    <x v="2169"/>
    <x v="471"/>
    <x v="66"/>
    <x v="66"/>
    <x v="2"/>
    <x v="2"/>
    <x v="1"/>
    <x v="5"/>
    <x v="5"/>
  </r>
  <r>
    <x v="2220"/>
    <x v="0"/>
    <x v="9"/>
    <x v="70"/>
    <x v="38"/>
    <x v="363"/>
    <x v="2169"/>
    <x v="471"/>
    <x v="66"/>
    <x v="66"/>
    <x v="2"/>
    <x v="2"/>
    <x v="1"/>
    <x v="9"/>
    <x v="9"/>
  </r>
  <r>
    <x v="2206"/>
    <x v="1"/>
    <x v="2"/>
    <x v="120"/>
    <x v="170"/>
    <x v="2764"/>
    <x v="2156"/>
    <x v="476"/>
    <x v="66"/>
    <x v="66"/>
    <x v="2"/>
    <x v="2"/>
    <x v="1"/>
    <x v="2"/>
    <x v="2"/>
  </r>
  <r>
    <x v="2174"/>
    <x v="0"/>
    <x v="6"/>
    <x v="35"/>
    <x v="51"/>
    <x v="63"/>
    <x v="2124"/>
    <x v="468"/>
    <x v="66"/>
    <x v="66"/>
    <x v="2"/>
    <x v="2"/>
    <x v="1"/>
    <x v="6"/>
    <x v="6"/>
  </r>
  <r>
    <x v="2183"/>
    <x v="1"/>
    <x v="2"/>
    <x v="94"/>
    <x v="125"/>
    <x v="1456"/>
    <x v="2133"/>
    <x v="468"/>
    <x v="66"/>
    <x v="66"/>
    <x v="2"/>
    <x v="2"/>
    <x v="1"/>
    <x v="2"/>
    <x v="2"/>
  </r>
  <r>
    <x v="2212"/>
    <x v="0"/>
    <x v="5"/>
    <x v="12"/>
    <x v="45"/>
    <x v="6"/>
    <x v="2162"/>
    <x v="465"/>
    <x v="66"/>
    <x v="66"/>
    <x v="2"/>
    <x v="2"/>
    <x v="1"/>
    <x v="5"/>
    <x v="5"/>
  </r>
  <r>
    <x v="2183"/>
    <x v="0"/>
    <x v="10"/>
    <x v="3"/>
    <x v="1"/>
    <x v="1956"/>
    <x v="2133"/>
    <x v="468"/>
    <x v="66"/>
    <x v="66"/>
    <x v="2"/>
    <x v="2"/>
    <x v="1"/>
    <x v="10"/>
    <x v="10"/>
  </r>
  <r>
    <x v="2185"/>
    <x v="0"/>
    <x v="3"/>
    <x v="30"/>
    <x v="62"/>
    <x v="7"/>
    <x v="2135"/>
    <x v="473"/>
    <x v="66"/>
    <x v="66"/>
    <x v="2"/>
    <x v="2"/>
    <x v="1"/>
    <x v="3"/>
    <x v="3"/>
  </r>
  <r>
    <x v="2183"/>
    <x v="0"/>
    <x v="1"/>
    <x v="33"/>
    <x v="29"/>
    <x v="2765"/>
    <x v="2133"/>
    <x v="468"/>
    <x v="66"/>
    <x v="66"/>
    <x v="2"/>
    <x v="2"/>
    <x v="1"/>
    <x v="1"/>
    <x v="1"/>
  </r>
  <r>
    <x v="2188"/>
    <x v="0"/>
    <x v="4"/>
    <x v="79"/>
    <x v="65"/>
    <x v="3"/>
    <x v="2138"/>
    <x v="469"/>
    <x v="66"/>
    <x v="66"/>
    <x v="2"/>
    <x v="2"/>
    <x v="1"/>
    <x v="4"/>
    <x v="4"/>
  </r>
  <r>
    <x v="2180"/>
    <x v="0"/>
    <x v="4"/>
    <x v="5"/>
    <x v="23"/>
    <x v="178"/>
    <x v="2130"/>
    <x v="470"/>
    <x v="66"/>
    <x v="66"/>
    <x v="2"/>
    <x v="2"/>
    <x v="1"/>
    <x v="4"/>
    <x v="4"/>
  </r>
  <r>
    <x v="2249"/>
    <x v="0"/>
    <x v="6"/>
    <x v="10"/>
    <x v="94"/>
    <x v="34"/>
    <x v="239"/>
    <x v="476"/>
    <x v="66"/>
    <x v="66"/>
    <x v="2"/>
    <x v="2"/>
    <x v="1"/>
    <x v="6"/>
    <x v="6"/>
  </r>
  <r>
    <x v="2188"/>
    <x v="0"/>
    <x v="10"/>
    <x v="8"/>
    <x v="0"/>
    <x v="7"/>
    <x v="2138"/>
    <x v="469"/>
    <x v="66"/>
    <x v="66"/>
    <x v="2"/>
    <x v="2"/>
    <x v="1"/>
    <x v="10"/>
    <x v="10"/>
  </r>
  <r>
    <x v="2202"/>
    <x v="0"/>
    <x v="9"/>
    <x v="57"/>
    <x v="16"/>
    <x v="429"/>
    <x v="2152"/>
    <x v="466"/>
    <x v="66"/>
    <x v="66"/>
    <x v="2"/>
    <x v="2"/>
    <x v="1"/>
    <x v="9"/>
    <x v="9"/>
  </r>
  <r>
    <x v="2182"/>
    <x v="0"/>
    <x v="10"/>
    <x v="7"/>
    <x v="11"/>
    <x v="319"/>
    <x v="2132"/>
    <x v="468"/>
    <x v="66"/>
    <x v="66"/>
    <x v="2"/>
    <x v="2"/>
    <x v="1"/>
    <x v="10"/>
    <x v="10"/>
  </r>
  <r>
    <x v="2175"/>
    <x v="0"/>
    <x v="4"/>
    <x v="37"/>
    <x v="1"/>
    <x v="48"/>
    <x v="2125"/>
    <x v="469"/>
    <x v="66"/>
    <x v="66"/>
    <x v="2"/>
    <x v="2"/>
    <x v="1"/>
    <x v="4"/>
    <x v="4"/>
  </r>
  <r>
    <x v="2249"/>
    <x v="0"/>
    <x v="10"/>
    <x v="10"/>
    <x v="94"/>
    <x v="34"/>
    <x v="239"/>
    <x v="476"/>
    <x v="66"/>
    <x v="66"/>
    <x v="2"/>
    <x v="2"/>
    <x v="1"/>
    <x v="10"/>
    <x v="10"/>
  </r>
  <r>
    <x v="2186"/>
    <x v="0"/>
    <x v="4"/>
    <x v="23"/>
    <x v="5"/>
    <x v="92"/>
    <x v="2136"/>
    <x v="465"/>
    <x v="66"/>
    <x v="66"/>
    <x v="2"/>
    <x v="2"/>
    <x v="1"/>
    <x v="4"/>
    <x v="4"/>
  </r>
  <r>
    <x v="2171"/>
    <x v="0"/>
    <x v="1"/>
    <x v="53"/>
    <x v="24"/>
    <x v="80"/>
    <x v="2121"/>
    <x v="465"/>
    <x v="66"/>
    <x v="66"/>
    <x v="2"/>
    <x v="2"/>
    <x v="1"/>
    <x v="1"/>
    <x v="1"/>
  </r>
  <r>
    <x v="2186"/>
    <x v="0"/>
    <x v="1"/>
    <x v="56"/>
    <x v="83"/>
    <x v="749"/>
    <x v="2136"/>
    <x v="465"/>
    <x v="66"/>
    <x v="66"/>
    <x v="2"/>
    <x v="2"/>
    <x v="1"/>
    <x v="1"/>
    <x v="1"/>
  </r>
  <r>
    <x v="2200"/>
    <x v="0"/>
    <x v="3"/>
    <x v="125"/>
    <x v="103"/>
    <x v="165"/>
    <x v="2150"/>
    <x v="468"/>
    <x v="66"/>
    <x v="66"/>
    <x v="2"/>
    <x v="2"/>
    <x v="1"/>
    <x v="3"/>
    <x v="3"/>
  </r>
  <r>
    <x v="2179"/>
    <x v="0"/>
    <x v="7"/>
    <x v="93"/>
    <x v="9"/>
    <x v="63"/>
    <x v="2129"/>
    <x v="472"/>
    <x v="66"/>
    <x v="66"/>
    <x v="2"/>
    <x v="2"/>
    <x v="1"/>
    <x v="7"/>
    <x v="7"/>
  </r>
  <r>
    <x v="2184"/>
    <x v="0"/>
    <x v="10"/>
    <x v="8"/>
    <x v="85"/>
    <x v="31"/>
    <x v="2134"/>
    <x v="469"/>
    <x v="66"/>
    <x v="66"/>
    <x v="2"/>
    <x v="2"/>
    <x v="1"/>
    <x v="10"/>
    <x v="10"/>
  </r>
  <r>
    <x v="2171"/>
    <x v="0"/>
    <x v="5"/>
    <x v="12"/>
    <x v="45"/>
    <x v="6"/>
    <x v="2121"/>
    <x v="465"/>
    <x v="66"/>
    <x v="66"/>
    <x v="2"/>
    <x v="2"/>
    <x v="1"/>
    <x v="5"/>
    <x v="5"/>
  </r>
  <r>
    <x v="2171"/>
    <x v="1"/>
    <x v="2"/>
    <x v="83"/>
    <x v="49"/>
    <x v="862"/>
    <x v="2121"/>
    <x v="465"/>
    <x v="66"/>
    <x v="66"/>
    <x v="2"/>
    <x v="2"/>
    <x v="1"/>
    <x v="2"/>
    <x v="2"/>
  </r>
  <r>
    <x v="2175"/>
    <x v="1"/>
    <x v="2"/>
    <x v="134"/>
    <x v="108"/>
    <x v="1262"/>
    <x v="2125"/>
    <x v="469"/>
    <x v="66"/>
    <x v="66"/>
    <x v="2"/>
    <x v="2"/>
    <x v="1"/>
    <x v="2"/>
    <x v="2"/>
  </r>
  <r>
    <x v="2187"/>
    <x v="0"/>
    <x v="0"/>
    <x v="8"/>
    <x v="94"/>
    <x v="73"/>
    <x v="2137"/>
    <x v="473"/>
    <x v="66"/>
    <x v="66"/>
    <x v="2"/>
    <x v="2"/>
    <x v="1"/>
    <x v="0"/>
    <x v="0"/>
  </r>
  <r>
    <x v="2188"/>
    <x v="1"/>
    <x v="2"/>
    <x v="13"/>
    <x v="43"/>
    <x v="208"/>
    <x v="2138"/>
    <x v="469"/>
    <x v="66"/>
    <x v="66"/>
    <x v="2"/>
    <x v="2"/>
    <x v="1"/>
    <x v="2"/>
    <x v="2"/>
  </r>
  <r>
    <x v="2182"/>
    <x v="0"/>
    <x v="8"/>
    <x v="49"/>
    <x v="48"/>
    <x v="203"/>
    <x v="2132"/>
    <x v="468"/>
    <x v="66"/>
    <x v="66"/>
    <x v="2"/>
    <x v="2"/>
    <x v="1"/>
    <x v="8"/>
    <x v="8"/>
  </r>
  <r>
    <x v="2173"/>
    <x v="0"/>
    <x v="10"/>
    <x v="93"/>
    <x v="94"/>
    <x v="207"/>
    <x v="2123"/>
    <x v="467"/>
    <x v="66"/>
    <x v="66"/>
    <x v="2"/>
    <x v="2"/>
    <x v="1"/>
    <x v="10"/>
    <x v="10"/>
  </r>
  <r>
    <x v="2249"/>
    <x v="0"/>
    <x v="1"/>
    <x v="24"/>
    <x v="38"/>
    <x v="63"/>
    <x v="239"/>
    <x v="476"/>
    <x v="66"/>
    <x v="66"/>
    <x v="2"/>
    <x v="2"/>
    <x v="1"/>
    <x v="1"/>
    <x v="1"/>
  </r>
  <r>
    <x v="2171"/>
    <x v="0"/>
    <x v="7"/>
    <x v="8"/>
    <x v="0"/>
    <x v="7"/>
    <x v="2121"/>
    <x v="465"/>
    <x v="66"/>
    <x v="66"/>
    <x v="2"/>
    <x v="2"/>
    <x v="1"/>
    <x v="7"/>
    <x v="7"/>
  </r>
  <r>
    <x v="2202"/>
    <x v="0"/>
    <x v="11"/>
    <x v="5"/>
    <x v="8"/>
    <x v="10"/>
    <x v="2152"/>
    <x v="466"/>
    <x v="66"/>
    <x v="66"/>
    <x v="2"/>
    <x v="2"/>
    <x v="1"/>
    <x v="11"/>
    <x v="11"/>
  </r>
  <r>
    <x v="2172"/>
    <x v="0"/>
    <x v="3"/>
    <x v="26"/>
    <x v="56"/>
    <x v="417"/>
    <x v="2122"/>
    <x v="466"/>
    <x v="66"/>
    <x v="66"/>
    <x v="2"/>
    <x v="2"/>
    <x v="1"/>
    <x v="3"/>
    <x v="3"/>
  </r>
  <r>
    <x v="2175"/>
    <x v="0"/>
    <x v="2"/>
    <x v="88"/>
    <x v="108"/>
    <x v="24"/>
    <x v="2125"/>
    <x v="469"/>
    <x v="66"/>
    <x v="66"/>
    <x v="2"/>
    <x v="2"/>
    <x v="1"/>
    <x v="2"/>
    <x v="2"/>
  </r>
  <r>
    <x v="2180"/>
    <x v="0"/>
    <x v="2"/>
    <x v="42"/>
    <x v="57"/>
    <x v="380"/>
    <x v="2130"/>
    <x v="470"/>
    <x v="66"/>
    <x v="66"/>
    <x v="2"/>
    <x v="2"/>
    <x v="1"/>
    <x v="2"/>
    <x v="2"/>
  </r>
  <r>
    <x v="2250"/>
    <x v="0"/>
    <x v="7"/>
    <x v="9"/>
    <x v="62"/>
    <x v="84"/>
    <x v="2197"/>
    <x v="466"/>
    <x v="66"/>
    <x v="66"/>
    <x v="2"/>
    <x v="2"/>
    <x v="1"/>
    <x v="7"/>
    <x v="7"/>
  </r>
  <r>
    <x v="2205"/>
    <x v="0"/>
    <x v="1"/>
    <x v="15"/>
    <x v="76"/>
    <x v="39"/>
    <x v="2155"/>
    <x v="466"/>
    <x v="66"/>
    <x v="66"/>
    <x v="2"/>
    <x v="2"/>
    <x v="1"/>
    <x v="1"/>
    <x v="1"/>
  </r>
  <r>
    <x v="2207"/>
    <x v="0"/>
    <x v="2"/>
    <x v="34"/>
    <x v="114"/>
    <x v="31"/>
    <x v="2157"/>
    <x v="474"/>
    <x v="66"/>
    <x v="66"/>
    <x v="2"/>
    <x v="2"/>
    <x v="1"/>
    <x v="2"/>
    <x v="2"/>
  </r>
  <r>
    <x v="2214"/>
    <x v="0"/>
    <x v="0"/>
    <x v="20"/>
    <x v="6"/>
    <x v="7"/>
    <x v="2164"/>
    <x v="470"/>
    <x v="66"/>
    <x v="66"/>
    <x v="2"/>
    <x v="2"/>
    <x v="1"/>
    <x v="0"/>
    <x v="0"/>
  </r>
  <r>
    <x v="2216"/>
    <x v="0"/>
    <x v="2"/>
    <x v="50"/>
    <x v="27"/>
    <x v="404"/>
    <x v="2024"/>
    <x v="469"/>
    <x v="66"/>
    <x v="66"/>
    <x v="2"/>
    <x v="2"/>
    <x v="1"/>
    <x v="2"/>
    <x v="2"/>
  </r>
  <r>
    <x v="2209"/>
    <x v="0"/>
    <x v="9"/>
    <x v="30"/>
    <x v="14"/>
    <x v="31"/>
    <x v="2159"/>
    <x v="469"/>
    <x v="66"/>
    <x v="66"/>
    <x v="2"/>
    <x v="2"/>
    <x v="1"/>
    <x v="9"/>
    <x v="9"/>
  </r>
  <r>
    <x v="2209"/>
    <x v="1"/>
    <x v="2"/>
    <x v="30"/>
    <x v="14"/>
    <x v="31"/>
    <x v="2159"/>
    <x v="469"/>
    <x v="66"/>
    <x v="66"/>
    <x v="2"/>
    <x v="2"/>
    <x v="1"/>
    <x v="2"/>
    <x v="2"/>
  </r>
  <r>
    <x v="2205"/>
    <x v="0"/>
    <x v="0"/>
    <x v="6"/>
    <x v="98"/>
    <x v="13"/>
    <x v="2155"/>
    <x v="466"/>
    <x v="66"/>
    <x v="66"/>
    <x v="2"/>
    <x v="2"/>
    <x v="1"/>
    <x v="0"/>
    <x v="0"/>
  </r>
  <r>
    <x v="2212"/>
    <x v="0"/>
    <x v="7"/>
    <x v="21"/>
    <x v="62"/>
    <x v="0"/>
    <x v="2162"/>
    <x v="465"/>
    <x v="66"/>
    <x v="66"/>
    <x v="2"/>
    <x v="2"/>
    <x v="1"/>
    <x v="7"/>
    <x v="7"/>
  </r>
  <r>
    <x v="2210"/>
    <x v="0"/>
    <x v="0"/>
    <x v="20"/>
    <x v="6"/>
    <x v="7"/>
    <x v="2160"/>
    <x v="465"/>
    <x v="66"/>
    <x v="66"/>
    <x v="2"/>
    <x v="2"/>
    <x v="1"/>
    <x v="0"/>
    <x v="0"/>
  </r>
  <r>
    <x v="2226"/>
    <x v="0"/>
    <x v="1"/>
    <x v="48"/>
    <x v="54"/>
    <x v="371"/>
    <x v="2175"/>
    <x v="470"/>
    <x v="66"/>
    <x v="66"/>
    <x v="2"/>
    <x v="2"/>
    <x v="1"/>
    <x v="1"/>
    <x v="1"/>
  </r>
  <r>
    <x v="2233"/>
    <x v="0"/>
    <x v="3"/>
    <x v="7"/>
    <x v="23"/>
    <x v="126"/>
    <x v="300"/>
    <x v="466"/>
    <x v="66"/>
    <x v="66"/>
    <x v="2"/>
    <x v="2"/>
    <x v="1"/>
    <x v="3"/>
    <x v="3"/>
  </r>
  <r>
    <x v="2242"/>
    <x v="0"/>
    <x v="4"/>
    <x v="13"/>
    <x v="63"/>
    <x v="72"/>
    <x v="2190"/>
    <x v="473"/>
    <x v="66"/>
    <x v="66"/>
    <x v="2"/>
    <x v="2"/>
    <x v="1"/>
    <x v="4"/>
    <x v="4"/>
  </r>
  <r>
    <x v="2246"/>
    <x v="0"/>
    <x v="2"/>
    <x v="95"/>
    <x v="135"/>
    <x v="324"/>
    <x v="2194"/>
    <x v="470"/>
    <x v="66"/>
    <x v="66"/>
    <x v="2"/>
    <x v="2"/>
    <x v="1"/>
    <x v="2"/>
    <x v="2"/>
  </r>
  <r>
    <x v="2247"/>
    <x v="0"/>
    <x v="9"/>
    <x v="38"/>
    <x v="2"/>
    <x v="925"/>
    <x v="2195"/>
    <x v="465"/>
    <x v="66"/>
    <x v="66"/>
    <x v="2"/>
    <x v="2"/>
    <x v="1"/>
    <x v="9"/>
    <x v="9"/>
  </r>
  <r>
    <x v="2238"/>
    <x v="0"/>
    <x v="6"/>
    <x v="21"/>
    <x v="13"/>
    <x v="22"/>
    <x v="2186"/>
    <x v="466"/>
    <x v="66"/>
    <x v="66"/>
    <x v="2"/>
    <x v="2"/>
    <x v="1"/>
    <x v="6"/>
    <x v="6"/>
  </r>
  <r>
    <x v="2239"/>
    <x v="0"/>
    <x v="3"/>
    <x v="53"/>
    <x v="75"/>
    <x v="5"/>
    <x v="2187"/>
    <x v="478"/>
    <x v="66"/>
    <x v="66"/>
    <x v="2"/>
    <x v="2"/>
    <x v="1"/>
    <x v="3"/>
    <x v="3"/>
  </r>
  <r>
    <x v="2232"/>
    <x v="0"/>
    <x v="0"/>
    <x v="10"/>
    <x v="0"/>
    <x v="6"/>
    <x v="2181"/>
    <x v="468"/>
    <x v="66"/>
    <x v="66"/>
    <x v="2"/>
    <x v="2"/>
    <x v="1"/>
    <x v="0"/>
    <x v="0"/>
  </r>
  <r>
    <x v="2245"/>
    <x v="0"/>
    <x v="9"/>
    <x v="1"/>
    <x v="76"/>
    <x v="34"/>
    <x v="2193"/>
    <x v="471"/>
    <x v="66"/>
    <x v="66"/>
    <x v="2"/>
    <x v="2"/>
    <x v="1"/>
    <x v="9"/>
    <x v="9"/>
  </r>
  <r>
    <x v="2247"/>
    <x v="0"/>
    <x v="2"/>
    <x v="36"/>
    <x v="66"/>
    <x v="225"/>
    <x v="2195"/>
    <x v="465"/>
    <x v="66"/>
    <x v="66"/>
    <x v="2"/>
    <x v="2"/>
    <x v="1"/>
    <x v="2"/>
    <x v="2"/>
  </r>
  <r>
    <x v="2236"/>
    <x v="0"/>
    <x v="10"/>
    <x v="17"/>
    <x v="5"/>
    <x v="202"/>
    <x v="2184"/>
    <x v="475"/>
    <x v="66"/>
    <x v="66"/>
    <x v="2"/>
    <x v="2"/>
    <x v="1"/>
    <x v="10"/>
    <x v="10"/>
  </r>
  <r>
    <x v="2240"/>
    <x v="0"/>
    <x v="11"/>
    <x v="37"/>
    <x v="34"/>
    <x v="68"/>
    <x v="2188"/>
    <x v="471"/>
    <x v="66"/>
    <x v="66"/>
    <x v="2"/>
    <x v="2"/>
    <x v="1"/>
    <x v="11"/>
    <x v="11"/>
  </r>
  <r>
    <x v="2244"/>
    <x v="0"/>
    <x v="11"/>
    <x v="49"/>
    <x v="2"/>
    <x v="1629"/>
    <x v="2192"/>
    <x v="476"/>
    <x v="66"/>
    <x v="66"/>
    <x v="2"/>
    <x v="2"/>
    <x v="1"/>
    <x v="11"/>
    <x v="11"/>
  </r>
  <r>
    <x v="2230"/>
    <x v="0"/>
    <x v="11"/>
    <x v="7"/>
    <x v="7"/>
    <x v="7"/>
    <x v="2179"/>
    <x v="477"/>
    <x v="66"/>
    <x v="66"/>
    <x v="2"/>
    <x v="2"/>
    <x v="1"/>
    <x v="11"/>
    <x v="11"/>
  </r>
  <r>
    <x v="2227"/>
    <x v="0"/>
    <x v="10"/>
    <x v="30"/>
    <x v="65"/>
    <x v="244"/>
    <x v="2176"/>
    <x v="466"/>
    <x v="66"/>
    <x v="66"/>
    <x v="2"/>
    <x v="2"/>
    <x v="1"/>
    <x v="10"/>
    <x v="10"/>
  </r>
  <r>
    <x v="2228"/>
    <x v="0"/>
    <x v="1"/>
    <x v="62"/>
    <x v="139"/>
    <x v="2163"/>
    <x v="2177"/>
    <x v="478"/>
    <x v="66"/>
    <x v="66"/>
    <x v="2"/>
    <x v="2"/>
    <x v="1"/>
    <x v="1"/>
    <x v="1"/>
  </r>
  <r>
    <x v="2246"/>
    <x v="0"/>
    <x v="4"/>
    <x v="51"/>
    <x v="35"/>
    <x v="254"/>
    <x v="2194"/>
    <x v="470"/>
    <x v="66"/>
    <x v="66"/>
    <x v="2"/>
    <x v="2"/>
    <x v="1"/>
    <x v="4"/>
    <x v="4"/>
  </r>
  <r>
    <x v="2233"/>
    <x v="0"/>
    <x v="0"/>
    <x v="0"/>
    <x v="98"/>
    <x v="11"/>
    <x v="300"/>
    <x v="466"/>
    <x v="66"/>
    <x v="66"/>
    <x v="2"/>
    <x v="2"/>
    <x v="1"/>
    <x v="0"/>
    <x v="0"/>
  </r>
  <r>
    <x v="2245"/>
    <x v="0"/>
    <x v="6"/>
    <x v="92"/>
    <x v="8"/>
    <x v="63"/>
    <x v="2193"/>
    <x v="471"/>
    <x v="66"/>
    <x v="66"/>
    <x v="2"/>
    <x v="2"/>
    <x v="1"/>
    <x v="6"/>
    <x v="6"/>
  </r>
  <r>
    <x v="2228"/>
    <x v="0"/>
    <x v="10"/>
    <x v="27"/>
    <x v="102"/>
    <x v="84"/>
    <x v="2177"/>
    <x v="478"/>
    <x v="66"/>
    <x v="66"/>
    <x v="2"/>
    <x v="2"/>
    <x v="1"/>
    <x v="10"/>
    <x v="10"/>
  </r>
  <r>
    <x v="2223"/>
    <x v="0"/>
    <x v="1"/>
    <x v="65"/>
    <x v="61"/>
    <x v="301"/>
    <x v="2172"/>
    <x v="474"/>
    <x v="66"/>
    <x v="66"/>
    <x v="2"/>
    <x v="2"/>
    <x v="1"/>
    <x v="1"/>
    <x v="1"/>
  </r>
  <r>
    <x v="2226"/>
    <x v="0"/>
    <x v="7"/>
    <x v="6"/>
    <x v="98"/>
    <x v="13"/>
    <x v="2175"/>
    <x v="470"/>
    <x v="66"/>
    <x v="66"/>
    <x v="2"/>
    <x v="2"/>
    <x v="1"/>
    <x v="7"/>
    <x v="7"/>
  </r>
  <r>
    <x v="2245"/>
    <x v="1"/>
    <x v="2"/>
    <x v="82"/>
    <x v="75"/>
    <x v="869"/>
    <x v="2193"/>
    <x v="471"/>
    <x v="66"/>
    <x v="66"/>
    <x v="2"/>
    <x v="2"/>
    <x v="1"/>
    <x v="2"/>
    <x v="2"/>
  </r>
  <r>
    <x v="2229"/>
    <x v="0"/>
    <x v="1"/>
    <x v="85"/>
    <x v="135"/>
    <x v="1279"/>
    <x v="2178"/>
    <x v="475"/>
    <x v="66"/>
    <x v="66"/>
    <x v="2"/>
    <x v="2"/>
    <x v="1"/>
    <x v="1"/>
    <x v="1"/>
  </r>
  <r>
    <x v="2178"/>
    <x v="0"/>
    <x v="6"/>
    <x v="13"/>
    <x v="13"/>
    <x v="6"/>
    <x v="2128"/>
    <x v="469"/>
    <x v="66"/>
    <x v="66"/>
    <x v="2"/>
    <x v="2"/>
    <x v="1"/>
    <x v="6"/>
    <x v="6"/>
  </r>
  <r>
    <x v="2176"/>
    <x v="0"/>
    <x v="2"/>
    <x v="33"/>
    <x v="20"/>
    <x v="605"/>
    <x v="2126"/>
    <x v="470"/>
    <x v="66"/>
    <x v="66"/>
    <x v="2"/>
    <x v="2"/>
    <x v="1"/>
    <x v="2"/>
    <x v="2"/>
  </r>
  <r>
    <x v="2176"/>
    <x v="0"/>
    <x v="6"/>
    <x v="1"/>
    <x v="36"/>
    <x v="196"/>
    <x v="2126"/>
    <x v="470"/>
    <x v="66"/>
    <x v="66"/>
    <x v="2"/>
    <x v="2"/>
    <x v="1"/>
    <x v="6"/>
    <x v="6"/>
  </r>
  <r>
    <x v="2202"/>
    <x v="0"/>
    <x v="10"/>
    <x v="79"/>
    <x v="94"/>
    <x v="39"/>
    <x v="2152"/>
    <x v="466"/>
    <x v="66"/>
    <x v="66"/>
    <x v="2"/>
    <x v="2"/>
    <x v="1"/>
    <x v="10"/>
    <x v="10"/>
  </r>
  <r>
    <x v="2180"/>
    <x v="0"/>
    <x v="8"/>
    <x v="54"/>
    <x v="24"/>
    <x v="258"/>
    <x v="2130"/>
    <x v="470"/>
    <x v="66"/>
    <x v="66"/>
    <x v="2"/>
    <x v="2"/>
    <x v="1"/>
    <x v="8"/>
    <x v="8"/>
  </r>
  <r>
    <x v="2173"/>
    <x v="0"/>
    <x v="1"/>
    <x v="70"/>
    <x v="34"/>
    <x v="215"/>
    <x v="2123"/>
    <x v="467"/>
    <x v="66"/>
    <x v="66"/>
    <x v="2"/>
    <x v="2"/>
    <x v="1"/>
    <x v="1"/>
    <x v="1"/>
  </r>
  <r>
    <x v="2176"/>
    <x v="0"/>
    <x v="0"/>
    <x v="21"/>
    <x v="13"/>
    <x v="22"/>
    <x v="2126"/>
    <x v="470"/>
    <x v="66"/>
    <x v="66"/>
    <x v="2"/>
    <x v="2"/>
    <x v="1"/>
    <x v="0"/>
    <x v="0"/>
  </r>
  <r>
    <x v="2174"/>
    <x v="0"/>
    <x v="4"/>
    <x v="31"/>
    <x v="66"/>
    <x v="75"/>
    <x v="2124"/>
    <x v="468"/>
    <x v="66"/>
    <x v="66"/>
    <x v="2"/>
    <x v="2"/>
    <x v="1"/>
    <x v="4"/>
    <x v="4"/>
  </r>
  <r>
    <x v="2172"/>
    <x v="0"/>
    <x v="6"/>
    <x v="3"/>
    <x v="11"/>
    <x v="263"/>
    <x v="2122"/>
    <x v="466"/>
    <x v="66"/>
    <x v="66"/>
    <x v="2"/>
    <x v="2"/>
    <x v="1"/>
    <x v="6"/>
    <x v="6"/>
  </r>
  <r>
    <x v="2241"/>
    <x v="0"/>
    <x v="10"/>
    <x v="93"/>
    <x v="85"/>
    <x v="6"/>
    <x v="2189"/>
    <x v="478"/>
    <x v="66"/>
    <x v="66"/>
    <x v="2"/>
    <x v="2"/>
    <x v="1"/>
    <x v="10"/>
    <x v="10"/>
  </r>
  <r>
    <x v="2228"/>
    <x v="0"/>
    <x v="3"/>
    <x v="105"/>
    <x v="120"/>
    <x v="586"/>
    <x v="2177"/>
    <x v="478"/>
    <x v="66"/>
    <x v="66"/>
    <x v="2"/>
    <x v="2"/>
    <x v="1"/>
    <x v="3"/>
    <x v="3"/>
  </r>
  <r>
    <x v="2234"/>
    <x v="0"/>
    <x v="6"/>
    <x v="50"/>
    <x v="34"/>
    <x v="22"/>
    <x v="2182"/>
    <x v="474"/>
    <x v="66"/>
    <x v="66"/>
    <x v="2"/>
    <x v="2"/>
    <x v="1"/>
    <x v="6"/>
    <x v="6"/>
  </r>
  <r>
    <x v="2234"/>
    <x v="0"/>
    <x v="5"/>
    <x v="79"/>
    <x v="94"/>
    <x v="39"/>
    <x v="2182"/>
    <x v="474"/>
    <x v="66"/>
    <x v="66"/>
    <x v="2"/>
    <x v="2"/>
    <x v="1"/>
    <x v="5"/>
    <x v="5"/>
  </r>
  <r>
    <x v="2246"/>
    <x v="0"/>
    <x v="9"/>
    <x v="83"/>
    <x v="105"/>
    <x v="946"/>
    <x v="2194"/>
    <x v="470"/>
    <x v="66"/>
    <x v="66"/>
    <x v="2"/>
    <x v="2"/>
    <x v="1"/>
    <x v="9"/>
    <x v="9"/>
  </r>
  <r>
    <x v="2233"/>
    <x v="0"/>
    <x v="7"/>
    <x v="8"/>
    <x v="85"/>
    <x v="31"/>
    <x v="300"/>
    <x v="466"/>
    <x v="66"/>
    <x v="66"/>
    <x v="2"/>
    <x v="2"/>
    <x v="1"/>
    <x v="7"/>
    <x v="7"/>
  </r>
  <r>
    <x v="2239"/>
    <x v="0"/>
    <x v="7"/>
    <x v="9"/>
    <x v="43"/>
    <x v="183"/>
    <x v="2187"/>
    <x v="478"/>
    <x v="66"/>
    <x v="66"/>
    <x v="2"/>
    <x v="2"/>
    <x v="1"/>
    <x v="7"/>
    <x v="7"/>
  </r>
  <r>
    <x v="2232"/>
    <x v="0"/>
    <x v="6"/>
    <x v="35"/>
    <x v="47"/>
    <x v="187"/>
    <x v="2181"/>
    <x v="468"/>
    <x v="66"/>
    <x v="66"/>
    <x v="2"/>
    <x v="2"/>
    <x v="1"/>
    <x v="6"/>
    <x v="6"/>
  </r>
  <r>
    <x v="2231"/>
    <x v="0"/>
    <x v="10"/>
    <x v="17"/>
    <x v="43"/>
    <x v="437"/>
    <x v="2180"/>
    <x v="465"/>
    <x v="66"/>
    <x v="66"/>
    <x v="2"/>
    <x v="2"/>
    <x v="1"/>
    <x v="10"/>
    <x v="10"/>
  </r>
  <r>
    <x v="2235"/>
    <x v="0"/>
    <x v="2"/>
    <x v="52"/>
    <x v="125"/>
    <x v="1140"/>
    <x v="2183"/>
    <x v="468"/>
    <x v="66"/>
    <x v="66"/>
    <x v="2"/>
    <x v="2"/>
    <x v="1"/>
    <x v="2"/>
    <x v="2"/>
  </r>
  <r>
    <x v="2226"/>
    <x v="0"/>
    <x v="3"/>
    <x v="9"/>
    <x v="11"/>
    <x v="35"/>
    <x v="2175"/>
    <x v="470"/>
    <x v="66"/>
    <x v="66"/>
    <x v="2"/>
    <x v="2"/>
    <x v="1"/>
    <x v="3"/>
    <x v="3"/>
  </r>
  <r>
    <x v="2230"/>
    <x v="0"/>
    <x v="8"/>
    <x v="48"/>
    <x v="56"/>
    <x v="63"/>
    <x v="2179"/>
    <x v="477"/>
    <x v="66"/>
    <x v="66"/>
    <x v="2"/>
    <x v="2"/>
    <x v="1"/>
    <x v="8"/>
    <x v="8"/>
  </r>
  <r>
    <x v="2227"/>
    <x v="0"/>
    <x v="5"/>
    <x v="6"/>
    <x v="6"/>
    <x v="6"/>
    <x v="2176"/>
    <x v="466"/>
    <x v="66"/>
    <x v="66"/>
    <x v="2"/>
    <x v="2"/>
    <x v="1"/>
    <x v="5"/>
    <x v="5"/>
  </r>
  <r>
    <x v="2242"/>
    <x v="0"/>
    <x v="9"/>
    <x v="17"/>
    <x v="11"/>
    <x v="18"/>
    <x v="2190"/>
    <x v="473"/>
    <x v="66"/>
    <x v="66"/>
    <x v="2"/>
    <x v="2"/>
    <x v="1"/>
    <x v="9"/>
    <x v="9"/>
  </r>
  <r>
    <x v="2229"/>
    <x v="0"/>
    <x v="3"/>
    <x v="60"/>
    <x v="99"/>
    <x v="364"/>
    <x v="2178"/>
    <x v="475"/>
    <x v="66"/>
    <x v="66"/>
    <x v="2"/>
    <x v="2"/>
    <x v="1"/>
    <x v="3"/>
    <x v="3"/>
  </r>
  <r>
    <x v="2247"/>
    <x v="0"/>
    <x v="7"/>
    <x v="17"/>
    <x v="8"/>
    <x v="9"/>
    <x v="2195"/>
    <x v="465"/>
    <x v="66"/>
    <x v="66"/>
    <x v="2"/>
    <x v="2"/>
    <x v="1"/>
    <x v="7"/>
    <x v="7"/>
  </r>
  <r>
    <x v="2240"/>
    <x v="0"/>
    <x v="8"/>
    <x v="65"/>
    <x v="47"/>
    <x v="618"/>
    <x v="2188"/>
    <x v="471"/>
    <x v="66"/>
    <x v="66"/>
    <x v="2"/>
    <x v="2"/>
    <x v="1"/>
    <x v="8"/>
    <x v="8"/>
  </r>
  <r>
    <x v="2245"/>
    <x v="0"/>
    <x v="2"/>
    <x v="51"/>
    <x v="75"/>
    <x v="37"/>
    <x v="2193"/>
    <x v="471"/>
    <x v="66"/>
    <x v="66"/>
    <x v="2"/>
    <x v="2"/>
    <x v="1"/>
    <x v="2"/>
    <x v="2"/>
  </r>
  <r>
    <x v="2232"/>
    <x v="0"/>
    <x v="5"/>
    <x v="20"/>
    <x v="12"/>
    <x v="6"/>
    <x v="2181"/>
    <x v="468"/>
    <x v="66"/>
    <x v="66"/>
    <x v="2"/>
    <x v="2"/>
    <x v="1"/>
    <x v="5"/>
    <x v="5"/>
  </r>
  <r>
    <x v="2235"/>
    <x v="0"/>
    <x v="8"/>
    <x v="59"/>
    <x v="93"/>
    <x v="349"/>
    <x v="2183"/>
    <x v="468"/>
    <x v="66"/>
    <x v="66"/>
    <x v="2"/>
    <x v="2"/>
    <x v="1"/>
    <x v="8"/>
    <x v="8"/>
  </r>
  <r>
    <x v="2236"/>
    <x v="0"/>
    <x v="1"/>
    <x v="33"/>
    <x v="114"/>
    <x v="1235"/>
    <x v="2184"/>
    <x v="475"/>
    <x v="66"/>
    <x v="66"/>
    <x v="2"/>
    <x v="2"/>
    <x v="1"/>
    <x v="1"/>
    <x v="1"/>
  </r>
  <r>
    <x v="2233"/>
    <x v="0"/>
    <x v="9"/>
    <x v="57"/>
    <x v="26"/>
    <x v="208"/>
    <x v="300"/>
    <x v="466"/>
    <x v="66"/>
    <x v="66"/>
    <x v="2"/>
    <x v="2"/>
    <x v="1"/>
    <x v="9"/>
    <x v="9"/>
  </r>
  <r>
    <x v="2245"/>
    <x v="0"/>
    <x v="4"/>
    <x v="7"/>
    <x v="23"/>
    <x v="126"/>
    <x v="2193"/>
    <x v="471"/>
    <x v="66"/>
    <x v="66"/>
    <x v="2"/>
    <x v="2"/>
    <x v="1"/>
    <x v="4"/>
    <x v="4"/>
  </r>
  <r>
    <x v="2236"/>
    <x v="0"/>
    <x v="3"/>
    <x v="65"/>
    <x v="81"/>
    <x v="614"/>
    <x v="2184"/>
    <x v="475"/>
    <x v="66"/>
    <x v="66"/>
    <x v="2"/>
    <x v="2"/>
    <x v="1"/>
    <x v="3"/>
    <x v="3"/>
  </r>
  <r>
    <x v="2239"/>
    <x v="0"/>
    <x v="1"/>
    <x v="90"/>
    <x v="118"/>
    <x v="213"/>
    <x v="2187"/>
    <x v="478"/>
    <x v="66"/>
    <x v="66"/>
    <x v="2"/>
    <x v="2"/>
    <x v="1"/>
    <x v="1"/>
    <x v="1"/>
  </r>
  <r>
    <x v="2223"/>
    <x v="0"/>
    <x v="3"/>
    <x v="57"/>
    <x v="10"/>
    <x v="19"/>
    <x v="2172"/>
    <x v="474"/>
    <x v="66"/>
    <x v="66"/>
    <x v="2"/>
    <x v="2"/>
    <x v="1"/>
    <x v="3"/>
    <x v="3"/>
  </r>
  <r>
    <x v="2243"/>
    <x v="0"/>
    <x v="11"/>
    <x v="98"/>
    <x v="97"/>
    <x v="288"/>
    <x v="2191"/>
    <x v="469"/>
    <x v="66"/>
    <x v="66"/>
    <x v="2"/>
    <x v="2"/>
    <x v="1"/>
    <x v="11"/>
    <x v="11"/>
  </r>
  <r>
    <x v="2238"/>
    <x v="0"/>
    <x v="5"/>
    <x v="0"/>
    <x v="85"/>
    <x v="126"/>
    <x v="2186"/>
    <x v="466"/>
    <x v="66"/>
    <x v="66"/>
    <x v="2"/>
    <x v="2"/>
    <x v="1"/>
    <x v="5"/>
    <x v="5"/>
  </r>
  <r>
    <x v="2246"/>
    <x v="0"/>
    <x v="8"/>
    <x v="18"/>
    <x v="58"/>
    <x v="1236"/>
    <x v="2194"/>
    <x v="470"/>
    <x v="66"/>
    <x v="66"/>
    <x v="2"/>
    <x v="2"/>
    <x v="1"/>
    <x v="8"/>
    <x v="8"/>
  </r>
  <r>
    <x v="2244"/>
    <x v="0"/>
    <x v="8"/>
    <x v="84"/>
    <x v="20"/>
    <x v="162"/>
    <x v="2192"/>
    <x v="476"/>
    <x v="66"/>
    <x v="66"/>
    <x v="2"/>
    <x v="2"/>
    <x v="1"/>
    <x v="8"/>
    <x v="8"/>
  </r>
  <r>
    <x v="2200"/>
    <x v="0"/>
    <x v="9"/>
    <x v="85"/>
    <x v="74"/>
    <x v="2260"/>
    <x v="2150"/>
    <x v="468"/>
    <x v="66"/>
    <x v="66"/>
    <x v="2"/>
    <x v="2"/>
    <x v="1"/>
    <x v="9"/>
    <x v="9"/>
  </r>
  <r>
    <x v="2187"/>
    <x v="0"/>
    <x v="6"/>
    <x v="26"/>
    <x v="34"/>
    <x v="286"/>
    <x v="2137"/>
    <x v="473"/>
    <x v="66"/>
    <x v="66"/>
    <x v="2"/>
    <x v="2"/>
    <x v="1"/>
    <x v="6"/>
    <x v="6"/>
  </r>
  <r>
    <x v="2189"/>
    <x v="0"/>
    <x v="7"/>
    <x v="20"/>
    <x v="6"/>
    <x v="7"/>
    <x v="2139"/>
    <x v="466"/>
    <x v="66"/>
    <x v="66"/>
    <x v="2"/>
    <x v="2"/>
    <x v="1"/>
    <x v="7"/>
    <x v="7"/>
  </r>
  <r>
    <x v="2185"/>
    <x v="0"/>
    <x v="1"/>
    <x v="7"/>
    <x v="16"/>
    <x v="304"/>
    <x v="2135"/>
    <x v="473"/>
    <x v="66"/>
    <x v="66"/>
    <x v="2"/>
    <x v="2"/>
    <x v="1"/>
    <x v="1"/>
    <x v="1"/>
  </r>
  <r>
    <x v="2179"/>
    <x v="0"/>
    <x v="3"/>
    <x v="13"/>
    <x v="65"/>
    <x v="154"/>
    <x v="2129"/>
    <x v="472"/>
    <x v="66"/>
    <x v="66"/>
    <x v="2"/>
    <x v="2"/>
    <x v="1"/>
    <x v="3"/>
    <x v="3"/>
  </r>
  <r>
    <x v="2181"/>
    <x v="0"/>
    <x v="4"/>
    <x v="38"/>
    <x v="57"/>
    <x v="76"/>
    <x v="2131"/>
    <x v="469"/>
    <x v="66"/>
    <x v="66"/>
    <x v="2"/>
    <x v="2"/>
    <x v="1"/>
    <x v="4"/>
    <x v="4"/>
  </r>
  <r>
    <x v="2179"/>
    <x v="1"/>
    <x v="2"/>
    <x v="11"/>
    <x v="5"/>
    <x v="22"/>
    <x v="2129"/>
    <x v="472"/>
    <x v="66"/>
    <x v="66"/>
    <x v="2"/>
    <x v="2"/>
    <x v="1"/>
    <x v="2"/>
    <x v="2"/>
  </r>
  <r>
    <x v="2200"/>
    <x v="0"/>
    <x v="4"/>
    <x v="80"/>
    <x v="105"/>
    <x v="238"/>
    <x v="2150"/>
    <x v="468"/>
    <x v="66"/>
    <x v="66"/>
    <x v="2"/>
    <x v="2"/>
    <x v="1"/>
    <x v="4"/>
    <x v="4"/>
  </r>
  <r>
    <x v="2203"/>
    <x v="1"/>
    <x v="2"/>
    <x v="104"/>
    <x v="172"/>
    <x v="2632"/>
    <x v="2153"/>
    <x v="473"/>
    <x v="66"/>
    <x v="66"/>
    <x v="2"/>
    <x v="2"/>
    <x v="1"/>
    <x v="2"/>
    <x v="2"/>
  </r>
  <r>
    <x v="2172"/>
    <x v="0"/>
    <x v="5"/>
    <x v="0"/>
    <x v="41"/>
    <x v="6"/>
    <x v="2122"/>
    <x v="466"/>
    <x v="66"/>
    <x v="66"/>
    <x v="2"/>
    <x v="2"/>
    <x v="1"/>
    <x v="5"/>
    <x v="5"/>
  </r>
  <r>
    <x v="2178"/>
    <x v="0"/>
    <x v="7"/>
    <x v="8"/>
    <x v="98"/>
    <x v="6"/>
    <x v="2128"/>
    <x v="469"/>
    <x v="66"/>
    <x v="66"/>
    <x v="2"/>
    <x v="2"/>
    <x v="1"/>
    <x v="7"/>
    <x v="7"/>
  </r>
  <r>
    <x v="2184"/>
    <x v="0"/>
    <x v="1"/>
    <x v="11"/>
    <x v="10"/>
    <x v="11"/>
    <x v="2134"/>
    <x v="469"/>
    <x v="66"/>
    <x v="66"/>
    <x v="2"/>
    <x v="2"/>
    <x v="1"/>
    <x v="1"/>
    <x v="1"/>
  </r>
  <r>
    <x v="2174"/>
    <x v="0"/>
    <x v="7"/>
    <x v="26"/>
    <x v="61"/>
    <x v="20"/>
    <x v="2124"/>
    <x v="468"/>
    <x v="66"/>
    <x v="66"/>
    <x v="2"/>
    <x v="2"/>
    <x v="1"/>
    <x v="7"/>
    <x v="7"/>
  </r>
  <r>
    <x v="2189"/>
    <x v="0"/>
    <x v="3"/>
    <x v="93"/>
    <x v="13"/>
    <x v="389"/>
    <x v="2139"/>
    <x v="466"/>
    <x v="66"/>
    <x v="66"/>
    <x v="2"/>
    <x v="2"/>
    <x v="1"/>
    <x v="3"/>
    <x v="3"/>
  </r>
  <r>
    <x v="2171"/>
    <x v="0"/>
    <x v="10"/>
    <x v="9"/>
    <x v="63"/>
    <x v="76"/>
    <x v="2121"/>
    <x v="465"/>
    <x v="66"/>
    <x v="66"/>
    <x v="2"/>
    <x v="2"/>
    <x v="1"/>
    <x v="10"/>
    <x v="10"/>
  </r>
  <r>
    <x v="2203"/>
    <x v="0"/>
    <x v="9"/>
    <x v="91"/>
    <x v="71"/>
    <x v="422"/>
    <x v="2153"/>
    <x v="473"/>
    <x v="66"/>
    <x v="66"/>
    <x v="2"/>
    <x v="2"/>
    <x v="1"/>
    <x v="9"/>
    <x v="9"/>
  </r>
  <r>
    <x v="2203"/>
    <x v="0"/>
    <x v="7"/>
    <x v="5"/>
    <x v="16"/>
    <x v="17"/>
    <x v="2153"/>
    <x v="473"/>
    <x v="66"/>
    <x v="66"/>
    <x v="2"/>
    <x v="2"/>
    <x v="1"/>
    <x v="7"/>
    <x v="7"/>
  </r>
  <r>
    <x v="2178"/>
    <x v="0"/>
    <x v="1"/>
    <x v="63"/>
    <x v="10"/>
    <x v="216"/>
    <x v="2128"/>
    <x v="469"/>
    <x v="66"/>
    <x v="66"/>
    <x v="2"/>
    <x v="2"/>
    <x v="1"/>
    <x v="1"/>
    <x v="1"/>
  </r>
  <r>
    <x v="2176"/>
    <x v="0"/>
    <x v="5"/>
    <x v="12"/>
    <x v="12"/>
    <x v="13"/>
    <x v="2126"/>
    <x v="470"/>
    <x v="66"/>
    <x v="66"/>
    <x v="2"/>
    <x v="2"/>
    <x v="1"/>
    <x v="5"/>
    <x v="5"/>
  </r>
  <r>
    <x v="2177"/>
    <x v="0"/>
    <x v="7"/>
    <x v="13"/>
    <x v="65"/>
    <x v="154"/>
    <x v="2127"/>
    <x v="471"/>
    <x v="66"/>
    <x v="66"/>
    <x v="2"/>
    <x v="2"/>
    <x v="1"/>
    <x v="7"/>
    <x v="7"/>
  </r>
  <r>
    <x v="2186"/>
    <x v="0"/>
    <x v="3"/>
    <x v="15"/>
    <x v="61"/>
    <x v="192"/>
    <x v="2136"/>
    <x v="465"/>
    <x v="66"/>
    <x v="66"/>
    <x v="2"/>
    <x v="2"/>
    <x v="1"/>
    <x v="3"/>
    <x v="3"/>
  </r>
  <r>
    <x v="2177"/>
    <x v="0"/>
    <x v="3"/>
    <x v="57"/>
    <x v="36"/>
    <x v="83"/>
    <x v="2127"/>
    <x v="471"/>
    <x v="66"/>
    <x v="66"/>
    <x v="2"/>
    <x v="2"/>
    <x v="1"/>
    <x v="3"/>
    <x v="3"/>
  </r>
  <r>
    <x v="2186"/>
    <x v="0"/>
    <x v="7"/>
    <x v="79"/>
    <x v="94"/>
    <x v="39"/>
    <x v="2136"/>
    <x v="465"/>
    <x v="66"/>
    <x v="66"/>
    <x v="2"/>
    <x v="2"/>
    <x v="1"/>
    <x v="7"/>
    <x v="7"/>
  </r>
  <r>
    <x v="2189"/>
    <x v="0"/>
    <x v="4"/>
    <x v="93"/>
    <x v="9"/>
    <x v="63"/>
    <x v="2139"/>
    <x v="466"/>
    <x v="66"/>
    <x v="66"/>
    <x v="2"/>
    <x v="2"/>
    <x v="1"/>
    <x v="4"/>
    <x v="4"/>
  </r>
  <r>
    <x v="2181"/>
    <x v="0"/>
    <x v="3"/>
    <x v="98"/>
    <x v="118"/>
    <x v="677"/>
    <x v="2131"/>
    <x v="469"/>
    <x v="66"/>
    <x v="66"/>
    <x v="2"/>
    <x v="2"/>
    <x v="1"/>
    <x v="3"/>
    <x v="3"/>
  </r>
  <r>
    <x v="2187"/>
    <x v="0"/>
    <x v="5"/>
    <x v="12"/>
    <x v="41"/>
    <x v="155"/>
    <x v="2137"/>
    <x v="473"/>
    <x v="66"/>
    <x v="66"/>
    <x v="2"/>
    <x v="2"/>
    <x v="1"/>
    <x v="5"/>
    <x v="5"/>
  </r>
  <r>
    <x v="2201"/>
    <x v="0"/>
    <x v="11"/>
    <x v="37"/>
    <x v="34"/>
    <x v="68"/>
    <x v="2151"/>
    <x v="477"/>
    <x v="66"/>
    <x v="66"/>
    <x v="2"/>
    <x v="2"/>
    <x v="1"/>
    <x v="11"/>
    <x v="11"/>
  </r>
  <r>
    <x v="2183"/>
    <x v="0"/>
    <x v="5"/>
    <x v="0"/>
    <x v="9"/>
    <x v="265"/>
    <x v="2133"/>
    <x v="468"/>
    <x v="66"/>
    <x v="66"/>
    <x v="2"/>
    <x v="2"/>
    <x v="1"/>
    <x v="5"/>
    <x v="5"/>
  </r>
  <r>
    <x v="2202"/>
    <x v="0"/>
    <x v="7"/>
    <x v="8"/>
    <x v="85"/>
    <x v="31"/>
    <x v="2152"/>
    <x v="466"/>
    <x v="66"/>
    <x v="66"/>
    <x v="2"/>
    <x v="2"/>
    <x v="1"/>
    <x v="7"/>
    <x v="7"/>
  </r>
  <r>
    <x v="2202"/>
    <x v="0"/>
    <x v="3"/>
    <x v="17"/>
    <x v="43"/>
    <x v="437"/>
    <x v="2152"/>
    <x v="466"/>
    <x v="66"/>
    <x v="66"/>
    <x v="2"/>
    <x v="2"/>
    <x v="1"/>
    <x v="3"/>
    <x v="3"/>
  </r>
  <r>
    <x v="2188"/>
    <x v="0"/>
    <x v="9"/>
    <x v="13"/>
    <x v="43"/>
    <x v="208"/>
    <x v="2138"/>
    <x v="469"/>
    <x v="66"/>
    <x v="66"/>
    <x v="2"/>
    <x v="2"/>
    <x v="1"/>
    <x v="9"/>
    <x v="9"/>
  </r>
  <r>
    <x v="2203"/>
    <x v="0"/>
    <x v="4"/>
    <x v="40"/>
    <x v="51"/>
    <x v="355"/>
    <x v="2153"/>
    <x v="473"/>
    <x v="66"/>
    <x v="66"/>
    <x v="2"/>
    <x v="2"/>
    <x v="1"/>
    <x v="4"/>
    <x v="4"/>
  </r>
  <r>
    <x v="2174"/>
    <x v="0"/>
    <x v="9"/>
    <x v="59"/>
    <x v="109"/>
    <x v="279"/>
    <x v="2124"/>
    <x v="468"/>
    <x v="66"/>
    <x v="66"/>
    <x v="2"/>
    <x v="2"/>
    <x v="1"/>
    <x v="9"/>
    <x v="9"/>
  </r>
  <r>
    <x v="2189"/>
    <x v="0"/>
    <x v="9"/>
    <x v="9"/>
    <x v="14"/>
    <x v="14"/>
    <x v="2139"/>
    <x v="466"/>
    <x v="66"/>
    <x v="66"/>
    <x v="2"/>
    <x v="2"/>
    <x v="1"/>
    <x v="9"/>
    <x v="9"/>
  </r>
  <r>
    <x v="2175"/>
    <x v="0"/>
    <x v="8"/>
    <x v="31"/>
    <x v="75"/>
    <x v="22"/>
    <x v="2125"/>
    <x v="469"/>
    <x v="66"/>
    <x v="66"/>
    <x v="2"/>
    <x v="2"/>
    <x v="1"/>
    <x v="8"/>
    <x v="8"/>
  </r>
  <r>
    <x v="2185"/>
    <x v="0"/>
    <x v="7"/>
    <x v="10"/>
    <x v="94"/>
    <x v="34"/>
    <x v="2135"/>
    <x v="473"/>
    <x v="66"/>
    <x v="66"/>
    <x v="2"/>
    <x v="2"/>
    <x v="1"/>
    <x v="7"/>
    <x v="7"/>
  </r>
  <r>
    <x v="2188"/>
    <x v="0"/>
    <x v="2"/>
    <x v="21"/>
    <x v="43"/>
    <x v="957"/>
    <x v="2138"/>
    <x v="469"/>
    <x v="66"/>
    <x v="66"/>
    <x v="2"/>
    <x v="2"/>
    <x v="1"/>
    <x v="2"/>
    <x v="2"/>
  </r>
  <r>
    <x v="2173"/>
    <x v="0"/>
    <x v="7"/>
    <x v="93"/>
    <x v="94"/>
    <x v="207"/>
    <x v="2123"/>
    <x v="467"/>
    <x v="66"/>
    <x v="66"/>
    <x v="2"/>
    <x v="2"/>
    <x v="1"/>
    <x v="7"/>
    <x v="7"/>
  </r>
  <r>
    <x v="2177"/>
    <x v="0"/>
    <x v="1"/>
    <x v="53"/>
    <x v="81"/>
    <x v="178"/>
    <x v="2127"/>
    <x v="471"/>
    <x v="66"/>
    <x v="66"/>
    <x v="2"/>
    <x v="2"/>
    <x v="1"/>
    <x v="1"/>
    <x v="1"/>
  </r>
  <r>
    <x v="2249"/>
    <x v="0"/>
    <x v="5"/>
    <x v="16"/>
    <x v="17"/>
    <x v="6"/>
    <x v="239"/>
    <x v="476"/>
    <x v="66"/>
    <x v="66"/>
    <x v="2"/>
    <x v="2"/>
    <x v="1"/>
    <x v="5"/>
    <x v="5"/>
  </r>
  <r>
    <x v="2173"/>
    <x v="0"/>
    <x v="3"/>
    <x v="9"/>
    <x v="62"/>
    <x v="84"/>
    <x v="2123"/>
    <x v="467"/>
    <x v="66"/>
    <x v="66"/>
    <x v="2"/>
    <x v="2"/>
    <x v="1"/>
    <x v="3"/>
    <x v="3"/>
  </r>
  <r>
    <x v="2181"/>
    <x v="0"/>
    <x v="9"/>
    <x v="120"/>
    <x v="121"/>
    <x v="1744"/>
    <x v="2131"/>
    <x v="469"/>
    <x v="66"/>
    <x v="66"/>
    <x v="2"/>
    <x v="2"/>
    <x v="1"/>
    <x v="9"/>
    <x v="9"/>
  </r>
  <r>
    <x v="2200"/>
    <x v="1"/>
    <x v="2"/>
    <x v="104"/>
    <x v="67"/>
    <x v="63"/>
    <x v="2150"/>
    <x v="468"/>
    <x v="66"/>
    <x v="66"/>
    <x v="2"/>
    <x v="2"/>
    <x v="1"/>
    <x v="2"/>
    <x v="2"/>
  </r>
  <r>
    <x v="2178"/>
    <x v="0"/>
    <x v="3"/>
    <x v="9"/>
    <x v="14"/>
    <x v="14"/>
    <x v="2128"/>
    <x v="469"/>
    <x v="66"/>
    <x v="66"/>
    <x v="2"/>
    <x v="2"/>
    <x v="1"/>
    <x v="3"/>
    <x v="3"/>
  </r>
  <r>
    <x v="2172"/>
    <x v="0"/>
    <x v="10"/>
    <x v="5"/>
    <x v="43"/>
    <x v="6"/>
    <x v="2122"/>
    <x v="466"/>
    <x v="66"/>
    <x v="66"/>
    <x v="2"/>
    <x v="2"/>
    <x v="1"/>
    <x v="10"/>
    <x v="10"/>
  </r>
  <r>
    <x v="2178"/>
    <x v="0"/>
    <x v="10"/>
    <x v="79"/>
    <x v="9"/>
    <x v="6"/>
    <x v="2128"/>
    <x v="469"/>
    <x v="66"/>
    <x v="66"/>
    <x v="2"/>
    <x v="2"/>
    <x v="1"/>
    <x v="10"/>
    <x v="10"/>
  </r>
  <r>
    <x v="2174"/>
    <x v="0"/>
    <x v="3"/>
    <x v="46"/>
    <x v="57"/>
    <x v="952"/>
    <x v="2124"/>
    <x v="468"/>
    <x v="66"/>
    <x v="66"/>
    <x v="2"/>
    <x v="2"/>
    <x v="1"/>
    <x v="3"/>
    <x v="3"/>
  </r>
  <r>
    <x v="2179"/>
    <x v="0"/>
    <x v="4"/>
    <x v="13"/>
    <x v="65"/>
    <x v="154"/>
    <x v="2129"/>
    <x v="472"/>
    <x v="66"/>
    <x v="66"/>
    <x v="2"/>
    <x v="2"/>
    <x v="1"/>
    <x v="4"/>
    <x v="4"/>
  </r>
  <r>
    <x v="2197"/>
    <x v="0"/>
    <x v="2"/>
    <x v="48"/>
    <x v="1"/>
    <x v="233"/>
    <x v="2147"/>
    <x v="465"/>
    <x v="66"/>
    <x v="66"/>
    <x v="2"/>
    <x v="2"/>
    <x v="1"/>
    <x v="2"/>
    <x v="2"/>
  </r>
  <r>
    <x v="2221"/>
    <x v="0"/>
    <x v="8"/>
    <x v="93"/>
    <x v="85"/>
    <x v="6"/>
    <x v="2170"/>
    <x v="478"/>
    <x v="66"/>
    <x v="66"/>
    <x v="2"/>
    <x v="2"/>
    <x v="1"/>
    <x v="8"/>
    <x v="8"/>
  </r>
  <r>
    <x v="2219"/>
    <x v="0"/>
    <x v="5"/>
    <x v="12"/>
    <x v="12"/>
    <x v="13"/>
    <x v="2168"/>
    <x v="473"/>
    <x v="66"/>
    <x v="66"/>
    <x v="2"/>
    <x v="2"/>
    <x v="1"/>
    <x v="5"/>
    <x v="5"/>
  </r>
  <r>
    <x v="2199"/>
    <x v="0"/>
    <x v="9"/>
    <x v="35"/>
    <x v="59"/>
    <x v="230"/>
    <x v="2149"/>
    <x v="476"/>
    <x v="66"/>
    <x v="66"/>
    <x v="2"/>
    <x v="2"/>
    <x v="1"/>
    <x v="9"/>
    <x v="9"/>
  </r>
  <r>
    <x v="2222"/>
    <x v="0"/>
    <x v="9"/>
    <x v="50"/>
    <x v="87"/>
    <x v="2520"/>
    <x v="2171"/>
    <x v="471"/>
    <x v="66"/>
    <x v="66"/>
    <x v="2"/>
    <x v="2"/>
    <x v="1"/>
    <x v="9"/>
    <x v="9"/>
  </r>
  <r>
    <x v="2198"/>
    <x v="0"/>
    <x v="5"/>
    <x v="20"/>
    <x v="6"/>
    <x v="7"/>
    <x v="2148"/>
    <x v="474"/>
    <x v="66"/>
    <x v="66"/>
    <x v="2"/>
    <x v="2"/>
    <x v="1"/>
    <x v="5"/>
    <x v="5"/>
  </r>
  <r>
    <x v="2193"/>
    <x v="0"/>
    <x v="1"/>
    <x v="123"/>
    <x v="33"/>
    <x v="784"/>
    <x v="2143"/>
    <x v="468"/>
    <x v="66"/>
    <x v="66"/>
    <x v="2"/>
    <x v="2"/>
    <x v="1"/>
    <x v="1"/>
    <x v="1"/>
  </r>
  <r>
    <x v="2219"/>
    <x v="0"/>
    <x v="6"/>
    <x v="17"/>
    <x v="16"/>
    <x v="249"/>
    <x v="2168"/>
    <x v="473"/>
    <x v="66"/>
    <x v="66"/>
    <x v="2"/>
    <x v="2"/>
    <x v="1"/>
    <x v="6"/>
    <x v="6"/>
  </r>
  <r>
    <x v="2196"/>
    <x v="0"/>
    <x v="3"/>
    <x v="59"/>
    <x v="118"/>
    <x v="591"/>
    <x v="2146"/>
    <x v="466"/>
    <x v="66"/>
    <x v="66"/>
    <x v="2"/>
    <x v="2"/>
    <x v="1"/>
    <x v="3"/>
    <x v="3"/>
  </r>
  <r>
    <x v="2218"/>
    <x v="0"/>
    <x v="9"/>
    <x v="46"/>
    <x v="87"/>
    <x v="147"/>
    <x v="2167"/>
    <x v="467"/>
    <x v="66"/>
    <x v="66"/>
    <x v="2"/>
    <x v="2"/>
    <x v="1"/>
    <x v="9"/>
    <x v="9"/>
  </r>
  <r>
    <x v="2195"/>
    <x v="0"/>
    <x v="9"/>
    <x v="120"/>
    <x v="153"/>
    <x v="12"/>
    <x v="2145"/>
    <x v="475"/>
    <x v="66"/>
    <x v="66"/>
    <x v="2"/>
    <x v="2"/>
    <x v="1"/>
    <x v="9"/>
    <x v="9"/>
  </r>
  <r>
    <x v="2252"/>
    <x v="0"/>
    <x v="0"/>
    <x v="20"/>
    <x v="12"/>
    <x v="6"/>
    <x v="2199"/>
    <x v="469"/>
    <x v="66"/>
    <x v="66"/>
    <x v="2"/>
    <x v="2"/>
    <x v="1"/>
    <x v="0"/>
    <x v="0"/>
  </r>
  <r>
    <x v="2179"/>
    <x v="0"/>
    <x v="9"/>
    <x v="7"/>
    <x v="11"/>
    <x v="319"/>
    <x v="2129"/>
    <x v="472"/>
    <x v="66"/>
    <x v="66"/>
    <x v="2"/>
    <x v="2"/>
    <x v="1"/>
    <x v="9"/>
    <x v="9"/>
  </r>
  <r>
    <x v="2181"/>
    <x v="1"/>
    <x v="2"/>
    <x v="149"/>
    <x v="148"/>
    <x v="197"/>
    <x v="2131"/>
    <x v="469"/>
    <x v="66"/>
    <x v="66"/>
    <x v="2"/>
    <x v="2"/>
    <x v="1"/>
    <x v="2"/>
    <x v="2"/>
  </r>
  <r>
    <x v="2191"/>
    <x v="0"/>
    <x v="0"/>
    <x v="93"/>
    <x v="85"/>
    <x v="6"/>
    <x v="2141"/>
    <x v="475"/>
    <x v="66"/>
    <x v="66"/>
    <x v="2"/>
    <x v="2"/>
    <x v="1"/>
    <x v="0"/>
    <x v="0"/>
  </r>
  <r>
    <x v="2193"/>
    <x v="0"/>
    <x v="7"/>
    <x v="65"/>
    <x v="26"/>
    <x v="323"/>
    <x v="2143"/>
    <x v="468"/>
    <x v="66"/>
    <x v="66"/>
    <x v="2"/>
    <x v="2"/>
    <x v="1"/>
    <x v="7"/>
    <x v="7"/>
  </r>
  <r>
    <x v="2252"/>
    <x v="0"/>
    <x v="1"/>
    <x v="13"/>
    <x v="65"/>
    <x v="154"/>
    <x v="2199"/>
    <x v="469"/>
    <x v="66"/>
    <x v="66"/>
    <x v="2"/>
    <x v="2"/>
    <x v="1"/>
    <x v="1"/>
    <x v="1"/>
  </r>
  <r>
    <x v="2222"/>
    <x v="0"/>
    <x v="4"/>
    <x v="11"/>
    <x v="54"/>
    <x v="563"/>
    <x v="2171"/>
    <x v="471"/>
    <x v="66"/>
    <x v="66"/>
    <x v="2"/>
    <x v="2"/>
    <x v="1"/>
    <x v="4"/>
    <x v="4"/>
  </r>
  <r>
    <x v="2221"/>
    <x v="0"/>
    <x v="11"/>
    <x v="93"/>
    <x v="85"/>
    <x v="6"/>
    <x v="2170"/>
    <x v="478"/>
    <x v="66"/>
    <x v="66"/>
    <x v="2"/>
    <x v="2"/>
    <x v="1"/>
    <x v="11"/>
    <x v="11"/>
  </r>
  <r>
    <x v="2190"/>
    <x v="0"/>
    <x v="3"/>
    <x v="7"/>
    <x v="8"/>
    <x v="11"/>
    <x v="2140"/>
    <x v="474"/>
    <x v="66"/>
    <x v="66"/>
    <x v="2"/>
    <x v="2"/>
    <x v="1"/>
    <x v="3"/>
    <x v="3"/>
  </r>
  <r>
    <x v="2217"/>
    <x v="0"/>
    <x v="10"/>
    <x v="3"/>
    <x v="8"/>
    <x v="6"/>
    <x v="2166"/>
    <x v="476"/>
    <x v="66"/>
    <x v="66"/>
    <x v="2"/>
    <x v="2"/>
    <x v="1"/>
    <x v="10"/>
    <x v="10"/>
  </r>
  <r>
    <x v="2222"/>
    <x v="0"/>
    <x v="2"/>
    <x v="40"/>
    <x v="66"/>
    <x v="252"/>
    <x v="2171"/>
    <x v="471"/>
    <x v="66"/>
    <x v="66"/>
    <x v="2"/>
    <x v="2"/>
    <x v="1"/>
    <x v="2"/>
    <x v="2"/>
  </r>
  <r>
    <x v="2222"/>
    <x v="1"/>
    <x v="2"/>
    <x v="84"/>
    <x v="40"/>
    <x v="179"/>
    <x v="2171"/>
    <x v="471"/>
    <x v="66"/>
    <x v="66"/>
    <x v="2"/>
    <x v="2"/>
    <x v="1"/>
    <x v="2"/>
    <x v="2"/>
  </r>
  <r>
    <x v="2190"/>
    <x v="0"/>
    <x v="1"/>
    <x v="37"/>
    <x v="61"/>
    <x v="84"/>
    <x v="2140"/>
    <x v="474"/>
    <x v="66"/>
    <x v="66"/>
    <x v="2"/>
    <x v="2"/>
    <x v="1"/>
    <x v="1"/>
    <x v="1"/>
  </r>
  <r>
    <x v="2194"/>
    <x v="0"/>
    <x v="0"/>
    <x v="93"/>
    <x v="18"/>
    <x v="180"/>
    <x v="2144"/>
    <x v="470"/>
    <x v="66"/>
    <x v="66"/>
    <x v="2"/>
    <x v="2"/>
    <x v="1"/>
    <x v="0"/>
    <x v="0"/>
  </r>
  <r>
    <x v="2198"/>
    <x v="0"/>
    <x v="6"/>
    <x v="79"/>
    <x v="94"/>
    <x v="39"/>
    <x v="2148"/>
    <x v="474"/>
    <x v="66"/>
    <x v="66"/>
    <x v="2"/>
    <x v="2"/>
    <x v="1"/>
    <x v="6"/>
    <x v="6"/>
  </r>
  <r>
    <x v="2199"/>
    <x v="1"/>
    <x v="2"/>
    <x v="56"/>
    <x v="40"/>
    <x v="94"/>
    <x v="2149"/>
    <x v="476"/>
    <x v="66"/>
    <x v="66"/>
    <x v="2"/>
    <x v="2"/>
    <x v="1"/>
    <x v="2"/>
    <x v="2"/>
  </r>
  <r>
    <x v="2252"/>
    <x v="0"/>
    <x v="7"/>
    <x v="20"/>
    <x v="12"/>
    <x v="6"/>
    <x v="2199"/>
    <x v="469"/>
    <x v="66"/>
    <x v="66"/>
    <x v="2"/>
    <x v="2"/>
    <x v="1"/>
    <x v="7"/>
    <x v="7"/>
  </r>
  <r>
    <x v="2220"/>
    <x v="0"/>
    <x v="7"/>
    <x v="8"/>
    <x v="0"/>
    <x v="7"/>
    <x v="2169"/>
    <x v="471"/>
    <x v="66"/>
    <x v="66"/>
    <x v="2"/>
    <x v="2"/>
    <x v="1"/>
    <x v="7"/>
    <x v="7"/>
  </r>
  <r>
    <x v="2212"/>
    <x v="0"/>
    <x v="3"/>
    <x v="15"/>
    <x v="44"/>
    <x v="822"/>
    <x v="2162"/>
    <x v="465"/>
    <x v="66"/>
    <x v="66"/>
    <x v="2"/>
    <x v="2"/>
    <x v="1"/>
    <x v="3"/>
    <x v="3"/>
  </r>
  <r>
    <x v="2204"/>
    <x v="1"/>
    <x v="2"/>
    <x v="70"/>
    <x v="59"/>
    <x v="125"/>
    <x v="2154"/>
    <x v="471"/>
    <x v="66"/>
    <x v="66"/>
    <x v="2"/>
    <x v="2"/>
    <x v="1"/>
    <x v="2"/>
    <x v="2"/>
  </r>
  <r>
    <x v="2220"/>
    <x v="0"/>
    <x v="3"/>
    <x v="23"/>
    <x v="10"/>
    <x v="42"/>
    <x v="2169"/>
    <x v="471"/>
    <x v="66"/>
    <x v="66"/>
    <x v="2"/>
    <x v="2"/>
    <x v="1"/>
    <x v="3"/>
    <x v="3"/>
  </r>
  <r>
    <x v="2204"/>
    <x v="0"/>
    <x v="2"/>
    <x v="15"/>
    <x v="59"/>
    <x v="3"/>
    <x v="2154"/>
    <x v="471"/>
    <x v="66"/>
    <x v="66"/>
    <x v="2"/>
    <x v="2"/>
    <x v="1"/>
    <x v="2"/>
    <x v="2"/>
  </r>
  <r>
    <x v="2207"/>
    <x v="0"/>
    <x v="5"/>
    <x v="8"/>
    <x v="98"/>
    <x v="6"/>
    <x v="2157"/>
    <x v="474"/>
    <x v="66"/>
    <x v="66"/>
    <x v="2"/>
    <x v="2"/>
    <x v="1"/>
    <x v="5"/>
    <x v="5"/>
  </r>
  <r>
    <x v="2225"/>
    <x v="0"/>
    <x v="9"/>
    <x v="10"/>
    <x v="13"/>
    <x v="202"/>
    <x v="2174"/>
    <x v="478"/>
    <x v="66"/>
    <x v="66"/>
    <x v="2"/>
    <x v="2"/>
    <x v="1"/>
    <x v="9"/>
    <x v="9"/>
  </r>
  <r>
    <x v="2204"/>
    <x v="0"/>
    <x v="4"/>
    <x v="79"/>
    <x v="13"/>
    <x v="37"/>
    <x v="2154"/>
    <x v="471"/>
    <x v="66"/>
    <x v="66"/>
    <x v="2"/>
    <x v="2"/>
    <x v="1"/>
    <x v="4"/>
    <x v="4"/>
  </r>
  <r>
    <x v="2213"/>
    <x v="0"/>
    <x v="11"/>
    <x v="82"/>
    <x v="114"/>
    <x v="2366"/>
    <x v="2163"/>
    <x v="467"/>
    <x v="66"/>
    <x v="66"/>
    <x v="2"/>
    <x v="2"/>
    <x v="1"/>
    <x v="11"/>
    <x v="11"/>
  </r>
  <r>
    <x v="2220"/>
    <x v="0"/>
    <x v="4"/>
    <x v="30"/>
    <x v="43"/>
    <x v="254"/>
    <x v="2169"/>
    <x v="471"/>
    <x v="66"/>
    <x v="66"/>
    <x v="2"/>
    <x v="2"/>
    <x v="1"/>
    <x v="4"/>
    <x v="4"/>
  </r>
  <r>
    <x v="2205"/>
    <x v="0"/>
    <x v="10"/>
    <x v="30"/>
    <x v="14"/>
    <x v="31"/>
    <x v="2155"/>
    <x v="466"/>
    <x v="66"/>
    <x v="66"/>
    <x v="2"/>
    <x v="2"/>
    <x v="1"/>
    <x v="10"/>
    <x v="10"/>
  </r>
  <r>
    <x v="2209"/>
    <x v="0"/>
    <x v="2"/>
    <x v="30"/>
    <x v="14"/>
    <x v="31"/>
    <x v="2159"/>
    <x v="469"/>
    <x v="66"/>
    <x v="66"/>
    <x v="2"/>
    <x v="2"/>
    <x v="1"/>
    <x v="2"/>
    <x v="2"/>
  </r>
  <r>
    <x v="2215"/>
    <x v="0"/>
    <x v="0"/>
    <x v="5"/>
    <x v="11"/>
    <x v="12"/>
    <x v="2165"/>
    <x v="474"/>
    <x v="66"/>
    <x v="66"/>
    <x v="2"/>
    <x v="2"/>
    <x v="1"/>
    <x v="0"/>
    <x v="0"/>
  </r>
  <r>
    <x v="2250"/>
    <x v="0"/>
    <x v="3"/>
    <x v="63"/>
    <x v="36"/>
    <x v="337"/>
    <x v="2197"/>
    <x v="466"/>
    <x v="66"/>
    <x v="66"/>
    <x v="2"/>
    <x v="2"/>
    <x v="1"/>
    <x v="3"/>
    <x v="3"/>
  </r>
  <r>
    <x v="2208"/>
    <x v="0"/>
    <x v="5"/>
    <x v="12"/>
    <x v="45"/>
    <x v="6"/>
    <x v="2158"/>
    <x v="471"/>
    <x v="66"/>
    <x v="66"/>
    <x v="2"/>
    <x v="2"/>
    <x v="1"/>
    <x v="5"/>
    <x v="5"/>
  </r>
  <r>
    <x v="2220"/>
    <x v="1"/>
    <x v="2"/>
    <x v="54"/>
    <x v="15"/>
    <x v="18"/>
    <x v="2169"/>
    <x v="471"/>
    <x v="66"/>
    <x v="66"/>
    <x v="2"/>
    <x v="2"/>
    <x v="1"/>
    <x v="2"/>
    <x v="2"/>
  </r>
  <r>
    <x v="2248"/>
    <x v="0"/>
    <x v="5"/>
    <x v="0"/>
    <x v="85"/>
    <x v="126"/>
    <x v="2196"/>
    <x v="478"/>
    <x v="66"/>
    <x v="66"/>
    <x v="2"/>
    <x v="2"/>
    <x v="1"/>
    <x v="5"/>
    <x v="5"/>
  </r>
  <r>
    <x v="2248"/>
    <x v="0"/>
    <x v="0"/>
    <x v="21"/>
    <x v="18"/>
    <x v="11"/>
    <x v="2196"/>
    <x v="478"/>
    <x v="66"/>
    <x v="66"/>
    <x v="2"/>
    <x v="2"/>
    <x v="1"/>
    <x v="0"/>
    <x v="0"/>
  </r>
  <r>
    <x v="2242"/>
    <x v="0"/>
    <x v="2"/>
    <x v="65"/>
    <x v="59"/>
    <x v="194"/>
    <x v="2190"/>
    <x v="473"/>
    <x v="66"/>
    <x v="66"/>
    <x v="2"/>
    <x v="2"/>
    <x v="1"/>
    <x v="2"/>
    <x v="2"/>
  </r>
  <r>
    <x v="2240"/>
    <x v="0"/>
    <x v="0"/>
    <x v="79"/>
    <x v="18"/>
    <x v="7"/>
    <x v="2188"/>
    <x v="471"/>
    <x v="66"/>
    <x v="66"/>
    <x v="2"/>
    <x v="2"/>
    <x v="1"/>
    <x v="0"/>
    <x v="0"/>
  </r>
  <r>
    <x v="2250"/>
    <x v="0"/>
    <x v="10"/>
    <x v="17"/>
    <x v="11"/>
    <x v="18"/>
    <x v="2197"/>
    <x v="466"/>
    <x v="66"/>
    <x v="66"/>
    <x v="2"/>
    <x v="2"/>
    <x v="1"/>
    <x v="10"/>
    <x v="10"/>
  </r>
  <r>
    <x v="2206"/>
    <x v="0"/>
    <x v="3"/>
    <x v="19"/>
    <x v="42"/>
    <x v="7"/>
    <x v="2156"/>
    <x v="476"/>
    <x v="66"/>
    <x v="66"/>
    <x v="2"/>
    <x v="2"/>
    <x v="1"/>
    <x v="3"/>
    <x v="3"/>
  </r>
  <r>
    <x v="2208"/>
    <x v="0"/>
    <x v="0"/>
    <x v="6"/>
    <x v="6"/>
    <x v="6"/>
    <x v="2158"/>
    <x v="471"/>
    <x v="66"/>
    <x v="66"/>
    <x v="2"/>
    <x v="2"/>
    <x v="1"/>
    <x v="0"/>
    <x v="0"/>
  </r>
  <r>
    <x v="2225"/>
    <x v="0"/>
    <x v="6"/>
    <x v="12"/>
    <x v="6"/>
    <x v="145"/>
    <x v="2174"/>
    <x v="478"/>
    <x v="66"/>
    <x v="66"/>
    <x v="2"/>
    <x v="2"/>
    <x v="1"/>
    <x v="6"/>
    <x v="6"/>
  </r>
  <r>
    <x v="2211"/>
    <x v="0"/>
    <x v="9"/>
    <x v="80"/>
    <x v="113"/>
    <x v="887"/>
    <x v="2161"/>
    <x v="472"/>
    <x v="66"/>
    <x v="66"/>
    <x v="2"/>
    <x v="2"/>
    <x v="1"/>
    <x v="9"/>
    <x v="9"/>
  </r>
  <r>
    <x v="2205"/>
    <x v="0"/>
    <x v="3"/>
    <x v="23"/>
    <x v="23"/>
    <x v="24"/>
    <x v="2155"/>
    <x v="466"/>
    <x v="66"/>
    <x v="66"/>
    <x v="2"/>
    <x v="2"/>
    <x v="1"/>
    <x v="3"/>
    <x v="3"/>
  </r>
  <r>
    <x v="2216"/>
    <x v="0"/>
    <x v="8"/>
    <x v="37"/>
    <x v="47"/>
    <x v="282"/>
    <x v="2024"/>
    <x v="469"/>
    <x v="66"/>
    <x v="66"/>
    <x v="2"/>
    <x v="2"/>
    <x v="1"/>
    <x v="8"/>
    <x v="8"/>
  </r>
  <r>
    <x v="2207"/>
    <x v="0"/>
    <x v="4"/>
    <x v="70"/>
    <x v="34"/>
    <x v="215"/>
    <x v="2157"/>
    <x v="474"/>
    <x v="66"/>
    <x v="66"/>
    <x v="2"/>
    <x v="2"/>
    <x v="1"/>
    <x v="4"/>
    <x v="4"/>
  </r>
  <r>
    <x v="2207"/>
    <x v="1"/>
    <x v="2"/>
    <x v="39"/>
    <x v="114"/>
    <x v="9"/>
    <x v="2157"/>
    <x v="474"/>
    <x v="66"/>
    <x v="66"/>
    <x v="2"/>
    <x v="2"/>
    <x v="1"/>
    <x v="2"/>
    <x v="2"/>
  </r>
  <r>
    <x v="2206"/>
    <x v="0"/>
    <x v="4"/>
    <x v="51"/>
    <x v="27"/>
    <x v="198"/>
    <x v="2156"/>
    <x v="476"/>
    <x v="66"/>
    <x v="66"/>
    <x v="2"/>
    <x v="2"/>
    <x v="1"/>
    <x v="4"/>
    <x v="4"/>
  </r>
  <r>
    <x v="2204"/>
    <x v="0"/>
    <x v="8"/>
    <x v="9"/>
    <x v="43"/>
    <x v="183"/>
    <x v="2154"/>
    <x v="471"/>
    <x v="66"/>
    <x v="66"/>
    <x v="2"/>
    <x v="2"/>
    <x v="1"/>
    <x v="8"/>
    <x v="8"/>
  </r>
  <r>
    <x v="2206"/>
    <x v="0"/>
    <x v="9"/>
    <x v="90"/>
    <x v="64"/>
    <x v="1176"/>
    <x v="2156"/>
    <x v="476"/>
    <x v="66"/>
    <x v="66"/>
    <x v="2"/>
    <x v="2"/>
    <x v="1"/>
    <x v="9"/>
    <x v="9"/>
  </r>
  <r>
    <x v="2209"/>
    <x v="0"/>
    <x v="4"/>
    <x v="0"/>
    <x v="0"/>
    <x v="0"/>
    <x v="2159"/>
    <x v="469"/>
    <x v="66"/>
    <x v="66"/>
    <x v="2"/>
    <x v="2"/>
    <x v="1"/>
    <x v="4"/>
    <x v="4"/>
  </r>
  <r>
    <x v="2216"/>
    <x v="1"/>
    <x v="2"/>
    <x v="49"/>
    <x v="27"/>
    <x v="357"/>
    <x v="2024"/>
    <x v="469"/>
    <x v="66"/>
    <x v="66"/>
    <x v="2"/>
    <x v="2"/>
    <x v="1"/>
    <x v="2"/>
    <x v="2"/>
  </r>
  <r>
    <x v="2208"/>
    <x v="0"/>
    <x v="6"/>
    <x v="93"/>
    <x v="85"/>
    <x v="6"/>
    <x v="2158"/>
    <x v="471"/>
    <x v="66"/>
    <x v="66"/>
    <x v="2"/>
    <x v="2"/>
    <x v="1"/>
    <x v="6"/>
    <x v="6"/>
  </r>
  <r>
    <x v="2215"/>
    <x v="0"/>
    <x v="11"/>
    <x v="68"/>
    <x v="29"/>
    <x v="683"/>
    <x v="2165"/>
    <x v="474"/>
    <x v="66"/>
    <x v="66"/>
    <x v="2"/>
    <x v="2"/>
    <x v="1"/>
    <x v="11"/>
    <x v="11"/>
  </r>
  <r>
    <x v="2225"/>
    <x v="0"/>
    <x v="5"/>
    <x v="75"/>
    <x v="91"/>
    <x v="124"/>
    <x v="2174"/>
    <x v="478"/>
    <x v="66"/>
    <x v="66"/>
    <x v="2"/>
    <x v="2"/>
    <x v="1"/>
    <x v="5"/>
    <x v="5"/>
  </r>
  <r>
    <x v="2241"/>
    <x v="0"/>
    <x v="1"/>
    <x v="30"/>
    <x v="14"/>
    <x v="31"/>
    <x v="2189"/>
    <x v="478"/>
    <x v="66"/>
    <x v="66"/>
    <x v="2"/>
    <x v="2"/>
    <x v="1"/>
    <x v="1"/>
    <x v="1"/>
  </r>
  <r>
    <x v="2237"/>
    <x v="0"/>
    <x v="6"/>
    <x v="53"/>
    <x v="60"/>
    <x v="139"/>
    <x v="2185"/>
    <x v="477"/>
    <x v="66"/>
    <x v="66"/>
    <x v="2"/>
    <x v="2"/>
    <x v="1"/>
    <x v="6"/>
    <x v="6"/>
  </r>
  <r>
    <x v="2231"/>
    <x v="0"/>
    <x v="1"/>
    <x v="34"/>
    <x v="21"/>
    <x v="693"/>
    <x v="2180"/>
    <x v="465"/>
    <x v="66"/>
    <x v="66"/>
    <x v="2"/>
    <x v="2"/>
    <x v="1"/>
    <x v="1"/>
    <x v="1"/>
  </r>
  <r>
    <x v="2237"/>
    <x v="0"/>
    <x v="5"/>
    <x v="93"/>
    <x v="18"/>
    <x v="180"/>
    <x v="2185"/>
    <x v="477"/>
    <x v="66"/>
    <x v="66"/>
    <x v="2"/>
    <x v="2"/>
    <x v="1"/>
    <x v="5"/>
    <x v="5"/>
  </r>
  <r>
    <x v="2227"/>
    <x v="0"/>
    <x v="6"/>
    <x v="7"/>
    <x v="62"/>
    <x v="69"/>
    <x v="2176"/>
    <x v="466"/>
    <x v="66"/>
    <x v="66"/>
    <x v="2"/>
    <x v="2"/>
    <x v="1"/>
    <x v="6"/>
    <x v="6"/>
  </r>
  <r>
    <x v="2253"/>
    <x v="0"/>
    <x v="11"/>
    <x v="4"/>
    <x v="26"/>
    <x v="912"/>
    <x v="2200"/>
    <x v="479"/>
    <x v="67"/>
    <x v="67"/>
    <x v="11"/>
    <x v="15"/>
    <x v="4"/>
    <x v="11"/>
    <x v="11"/>
  </r>
  <r>
    <x v="2254"/>
    <x v="0"/>
    <x v="0"/>
    <x v="10"/>
    <x v="94"/>
    <x v="34"/>
    <x v="2201"/>
    <x v="480"/>
    <x v="67"/>
    <x v="67"/>
    <x v="11"/>
    <x v="15"/>
    <x v="4"/>
    <x v="0"/>
    <x v="0"/>
  </r>
  <r>
    <x v="2255"/>
    <x v="0"/>
    <x v="6"/>
    <x v="6"/>
    <x v="85"/>
    <x v="171"/>
    <x v="2202"/>
    <x v="481"/>
    <x v="67"/>
    <x v="67"/>
    <x v="11"/>
    <x v="15"/>
    <x v="4"/>
    <x v="6"/>
    <x v="6"/>
  </r>
  <r>
    <x v="2256"/>
    <x v="0"/>
    <x v="5"/>
    <x v="75"/>
    <x v="91"/>
    <x v="124"/>
    <x v="2203"/>
    <x v="482"/>
    <x v="67"/>
    <x v="67"/>
    <x v="11"/>
    <x v="15"/>
    <x v="4"/>
    <x v="5"/>
    <x v="5"/>
  </r>
  <r>
    <x v="2257"/>
    <x v="0"/>
    <x v="7"/>
    <x v="13"/>
    <x v="65"/>
    <x v="154"/>
    <x v="2204"/>
    <x v="483"/>
    <x v="67"/>
    <x v="67"/>
    <x v="11"/>
    <x v="15"/>
    <x v="4"/>
    <x v="7"/>
    <x v="7"/>
  </r>
  <r>
    <x v="2255"/>
    <x v="0"/>
    <x v="5"/>
    <x v="75"/>
    <x v="17"/>
    <x v="120"/>
    <x v="2202"/>
    <x v="481"/>
    <x v="67"/>
    <x v="67"/>
    <x v="11"/>
    <x v="15"/>
    <x v="4"/>
    <x v="5"/>
    <x v="5"/>
  </r>
  <r>
    <x v="2258"/>
    <x v="0"/>
    <x v="0"/>
    <x v="15"/>
    <x v="76"/>
    <x v="39"/>
    <x v="1043"/>
    <x v="484"/>
    <x v="67"/>
    <x v="67"/>
    <x v="11"/>
    <x v="15"/>
    <x v="4"/>
    <x v="0"/>
    <x v="0"/>
  </r>
  <r>
    <x v="2259"/>
    <x v="0"/>
    <x v="7"/>
    <x v="21"/>
    <x v="13"/>
    <x v="22"/>
    <x v="2205"/>
    <x v="485"/>
    <x v="67"/>
    <x v="67"/>
    <x v="11"/>
    <x v="15"/>
    <x v="4"/>
    <x v="7"/>
    <x v="7"/>
  </r>
  <r>
    <x v="2260"/>
    <x v="0"/>
    <x v="8"/>
    <x v="113"/>
    <x v="108"/>
    <x v="126"/>
    <x v="2206"/>
    <x v="486"/>
    <x v="67"/>
    <x v="67"/>
    <x v="11"/>
    <x v="15"/>
    <x v="4"/>
    <x v="8"/>
    <x v="8"/>
  </r>
  <r>
    <x v="2261"/>
    <x v="0"/>
    <x v="9"/>
    <x v="40"/>
    <x v="75"/>
    <x v="92"/>
    <x v="2121"/>
    <x v="487"/>
    <x v="67"/>
    <x v="67"/>
    <x v="11"/>
    <x v="15"/>
    <x v="4"/>
    <x v="9"/>
    <x v="9"/>
  </r>
  <r>
    <x v="2262"/>
    <x v="1"/>
    <x v="2"/>
    <x v="80"/>
    <x v="49"/>
    <x v="166"/>
    <x v="2207"/>
    <x v="486"/>
    <x v="67"/>
    <x v="67"/>
    <x v="11"/>
    <x v="15"/>
    <x v="4"/>
    <x v="2"/>
    <x v="2"/>
  </r>
  <r>
    <x v="2263"/>
    <x v="0"/>
    <x v="7"/>
    <x v="31"/>
    <x v="75"/>
    <x v="22"/>
    <x v="2208"/>
    <x v="486"/>
    <x v="67"/>
    <x v="67"/>
    <x v="11"/>
    <x v="15"/>
    <x v="4"/>
    <x v="7"/>
    <x v="7"/>
  </r>
  <r>
    <x v="2264"/>
    <x v="0"/>
    <x v="6"/>
    <x v="9"/>
    <x v="43"/>
    <x v="183"/>
    <x v="2209"/>
    <x v="488"/>
    <x v="67"/>
    <x v="67"/>
    <x v="11"/>
    <x v="15"/>
    <x v="4"/>
    <x v="6"/>
    <x v="6"/>
  </r>
  <r>
    <x v="2265"/>
    <x v="0"/>
    <x v="7"/>
    <x v="93"/>
    <x v="9"/>
    <x v="63"/>
    <x v="2210"/>
    <x v="487"/>
    <x v="67"/>
    <x v="67"/>
    <x v="11"/>
    <x v="15"/>
    <x v="4"/>
    <x v="7"/>
    <x v="7"/>
  </r>
  <r>
    <x v="2266"/>
    <x v="0"/>
    <x v="0"/>
    <x v="10"/>
    <x v="9"/>
    <x v="9"/>
    <x v="2211"/>
    <x v="482"/>
    <x v="67"/>
    <x v="67"/>
    <x v="11"/>
    <x v="15"/>
    <x v="4"/>
    <x v="0"/>
    <x v="0"/>
  </r>
  <r>
    <x v="2256"/>
    <x v="0"/>
    <x v="10"/>
    <x v="6"/>
    <x v="6"/>
    <x v="6"/>
    <x v="2203"/>
    <x v="482"/>
    <x v="67"/>
    <x v="67"/>
    <x v="11"/>
    <x v="15"/>
    <x v="4"/>
    <x v="10"/>
    <x v="10"/>
  </r>
  <r>
    <x v="2267"/>
    <x v="0"/>
    <x v="8"/>
    <x v="89"/>
    <x v="71"/>
    <x v="968"/>
    <x v="2212"/>
    <x v="482"/>
    <x v="67"/>
    <x v="67"/>
    <x v="11"/>
    <x v="15"/>
    <x v="4"/>
    <x v="8"/>
    <x v="8"/>
  </r>
  <r>
    <x v="2267"/>
    <x v="0"/>
    <x v="1"/>
    <x v="120"/>
    <x v="121"/>
    <x v="1744"/>
    <x v="2212"/>
    <x v="482"/>
    <x v="67"/>
    <x v="67"/>
    <x v="11"/>
    <x v="15"/>
    <x v="4"/>
    <x v="1"/>
    <x v="1"/>
  </r>
  <r>
    <x v="2268"/>
    <x v="0"/>
    <x v="11"/>
    <x v="140"/>
    <x v="164"/>
    <x v="431"/>
    <x v="2213"/>
    <x v="487"/>
    <x v="67"/>
    <x v="67"/>
    <x v="11"/>
    <x v="15"/>
    <x v="4"/>
    <x v="11"/>
    <x v="11"/>
  </r>
  <r>
    <x v="2257"/>
    <x v="0"/>
    <x v="1"/>
    <x v="94"/>
    <x v="49"/>
    <x v="778"/>
    <x v="2204"/>
    <x v="483"/>
    <x v="67"/>
    <x v="67"/>
    <x v="11"/>
    <x v="15"/>
    <x v="4"/>
    <x v="1"/>
    <x v="1"/>
  </r>
  <r>
    <x v="2267"/>
    <x v="0"/>
    <x v="2"/>
    <x v="55"/>
    <x v="72"/>
    <x v="95"/>
    <x v="2212"/>
    <x v="482"/>
    <x v="67"/>
    <x v="67"/>
    <x v="11"/>
    <x v="15"/>
    <x v="4"/>
    <x v="2"/>
    <x v="2"/>
  </r>
  <r>
    <x v="2268"/>
    <x v="0"/>
    <x v="0"/>
    <x v="26"/>
    <x v="3"/>
    <x v="77"/>
    <x v="2213"/>
    <x v="487"/>
    <x v="67"/>
    <x v="67"/>
    <x v="11"/>
    <x v="15"/>
    <x v="4"/>
    <x v="0"/>
    <x v="0"/>
  </r>
  <r>
    <x v="2269"/>
    <x v="0"/>
    <x v="11"/>
    <x v="3"/>
    <x v="11"/>
    <x v="263"/>
    <x v="2214"/>
    <x v="488"/>
    <x v="67"/>
    <x v="67"/>
    <x v="11"/>
    <x v="15"/>
    <x v="4"/>
    <x v="11"/>
    <x v="11"/>
  </r>
  <r>
    <x v="2270"/>
    <x v="0"/>
    <x v="6"/>
    <x v="56"/>
    <x v="19"/>
    <x v="278"/>
    <x v="2215"/>
    <x v="489"/>
    <x v="67"/>
    <x v="67"/>
    <x v="11"/>
    <x v="15"/>
    <x v="4"/>
    <x v="6"/>
    <x v="6"/>
  </r>
  <r>
    <x v="2271"/>
    <x v="0"/>
    <x v="3"/>
    <x v="113"/>
    <x v="99"/>
    <x v="31"/>
    <x v="2216"/>
    <x v="484"/>
    <x v="67"/>
    <x v="67"/>
    <x v="11"/>
    <x v="15"/>
    <x v="4"/>
    <x v="3"/>
    <x v="3"/>
  </r>
  <r>
    <x v="2272"/>
    <x v="0"/>
    <x v="11"/>
    <x v="53"/>
    <x v="81"/>
    <x v="178"/>
    <x v="2217"/>
    <x v="490"/>
    <x v="67"/>
    <x v="67"/>
    <x v="11"/>
    <x v="15"/>
    <x v="4"/>
    <x v="11"/>
    <x v="11"/>
  </r>
  <r>
    <x v="2273"/>
    <x v="0"/>
    <x v="11"/>
    <x v="53"/>
    <x v="44"/>
    <x v="95"/>
    <x v="2218"/>
    <x v="481"/>
    <x v="67"/>
    <x v="67"/>
    <x v="11"/>
    <x v="15"/>
    <x v="4"/>
    <x v="11"/>
    <x v="11"/>
  </r>
  <r>
    <x v="2274"/>
    <x v="0"/>
    <x v="4"/>
    <x v="83"/>
    <x v="49"/>
    <x v="862"/>
    <x v="2219"/>
    <x v="485"/>
    <x v="67"/>
    <x v="67"/>
    <x v="11"/>
    <x v="15"/>
    <x v="4"/>
    <x v="4"/>
    <x v="4"/>
  </r>
  <r>
    <x v="2275"/>
    <x v="0"/>
    <x v="11"/>
    <x v="38"/>
    <x v="19"/>
    <x v="48"/>
    <x v="2220"/>
    <x v="483"/>
    <x v="67"/>
    <x v="67"/>
    <x v="11"/>
    <x v="15"/>
    <x v="4"/>
    <x v="11"/>
    <x v="11"/>
  </r>
  <r>
    <x v="2276"/>
    <x v="0"/>
    <x v="10"/>
    <x v="48"/>
    <x v="3"/>
    <x v="186"/>
    <x v="2221"/>
    <x v="479"/>
    <x v="67"/>
    <x v="67"/>
    <x v="11"/>
    <x v="15"/>
    <x v="4"/>
    <x v="10"/>
    <x v="10"/>
  </r>
  <r>
    <x v="2272"/>
    <x v="0"/>
    <x v="0"/>
    <x v="13"/>
    <x v="63"/>
    <x v="72"/>
    <x v="2217"/>
    <x v="490"/>
    <x v="67"/>
    <x v="67"/>
    <x v="11"/>
    <x v="15"/>
    <x v="4"/>
    <x v="0"/>
    <x v="0"/>
  </r>
  <r>
    <x v="2271"/>
    <x v="0"/>
    <x v="10"/>
    <x v="65"/>
    <x v="38"/>
    <x v="74"/>
    <x v="2216"/>
    <x v="484"/>
    <x v="67"/>
    <x v="67"/>
    <x v="11"/>
    <x v="15"/>
    <x v="4"/>
    <x v="10"/>
    <x v="10"/>
  </r>
  <r>
    <x v="2271"/>
    <x v="0"/>
    <x v="1"/>
    <x v="103"/>
    <x v="135"/>
    <x v="831"/>
    <x v="2216"/>
    <x v="484"/>
    <x v="67"/>
    <x v="67"/>
    <x v="11"/>
    <x v="15"/>
    <x v="4"/>
    <x v="1"/>
    <x v="1"/>
  </r>
  <r>
    <x v="2277"/>
    <x v="0"/>
    <x v="8"/>
    <x v="37"/>
    <x v="81"/>
    <x v="864"/>
    <x v="2222"/>
    <x v="479"/>
    <x v="67"/>
    <x v="67"/>
    <x v="11"/>
    <x v="15"/>
    <x v="4"/>
    <x v="8"/>
    <x v="8"/>
  </r>
  <r>
    <x v="2271"/>
    <x v="0"/>
    <x v="7"/>
    <x v="57"/>
    <x v="36"/>
    <x v="83"/>
    <x v="2216"/>
    <x v="484"/>
    <x v="67"/>
    <x v="67"/>
    <x v="11"/>
    <x v="15"/>
    <x v="4"/>
    <x v="7"/>
    <x v="7"/>
  </r>
  <r>
    <x v="2278"/>
    <x v="0"/>
    <x v="6"/>
    <x v="0"/>
    <x v="41"/>
    <x v="6"/>
    <x v="2223"/>
    <x v="482"/>
    <x v="67"/>
    <x v="67"/>
    <x v="11"/>
    <x v="15"/>
    <x v="4"/>
    <x v="6"/>
    <x v="6"/>
  </r>
  <r>
    <x v="2279"/>
    <x v="0"/>
    <x v="11"/>
    <x v="33"/>
    <x v="2"/>
    <x v="482"/>
    <x v="2224"/>
    <x v="480"/>
    <x v="67"/>
    <x v="67"/>
    <x v="11"/>
    <x v="15"/>
    <x v="4"/>
    <x v="11"/>
    <x v="11"/>
  </r>
  <r>
    <x v="2280"/>
    <x v="0"/>
    <x v="10"/>
    <x v="20"/>
    <x v="6"/>
    <x v="7"/>
    <x v="127"/>
    <x v="486"/>
    <x v="67"/>
    <x v="67"/>
    <x v="11"/>
    <x v="15"/>
    <x v="4"/>
    <x v="10"/>
    <x v="10"/>
  </r>
  <r>
    <x v="2281"/>
    <x v="0"/>
    <x v="5"/>
    <x v="20"/>
    <x v="6"/>
    <x v="7"/>
    <x v="2225"/>
    <x v="487"/>
    <x v="67"/>
    <x v="67"/>
    <x v="11"/>
    <x v="15"/>
    <x v="4"/>
    <x v="5"/>
    <x v="5"/>
  </r>
  <r>
    <x v="2282"/>
    <x v="0"/>
    <x v="9"/>
    <x v="187"/>
    <x v="216"/>
    <x v="2766"/>
    <x v="2226"/>
    <x v="491"/>
    <x v="67"/>
    <x v="67"/>
    <x v="11"/>
    <x v="15"/>
    <x v="4"/>
    <x v="9"/>
    <x v="9"/>
  </r>
  <r>
    <x v="2280"/>
    <x v="0"/>
    <x v="1"/>
    <x v="79"/>
    <x v="63"/>
    <x v="73"/>
    <x v="127"/>
    <x v="486"/>
    <x v="67"/>
    <x v="67"/>
    <x v="11"/>
    <x v="15"/>
    <x v="4"/>
    <x v="1"/>
    <x v="1"/>
  </r>
  <r>
    <x v="2280"/>
    <x v="0"/>
    <x v="6"/>
    <x v="20"/>
    <x v="6"/>
    <x v="7"/>
    <x v="127"/>
    <x v="486"/>
    <x v="67"/>
    <x v="67"/>
    <x v="11"/>
    <x v="15"/>
    <x v="4"/>
    <x v="6"/>
    <x v="6"/>
  </r>
  <r>
    <x v="2282"/>
    <x v="0"/>
    <x v="3"/>
    <x v="107"/>
    <x v="162"/>
    <x v="2020"/>
    <x v="2226"/>
    <x v="491"/>
    <x v="67"/>
    <x v="67"/>
    <x v="11"/>
    <x v="15"/>
    <x v="4"/>
    <x v="3"/>
    <x v="3"/>
  </r>
  <r>
    <x v="2279"/>
    <x v="0"/>
    <x v="0"/>
    <x v="8"/>
    <x v="9"/>
    <x v="13"/>
    <x v="2224"/>
    <x v="480"/>
    <x v="67"/>
    <x v="67"/>
    <x v="11"/>
    <x v="15"/>
    <x v="4"/>
    <x v="0"/>
    <x v="0"/>
  </r>
  <r>
    <x v="2278"/>
    <x v="0"/>
    <x v="5"/>
    <x v="75"/>
    <x v="91"/>
    <x v="124"/>
    <x v="2223"/>
    <x v="482"/>
    <x v="67"/>
    <x v="67"/>
    <x v="11"/>
    <x v="15"/>
    <x v="4"/>
    <x v="5"/>
    <x v="5"/>
  </r>
  <r>
    <x v="2283"/>
    <x v="0"/>
    <x v="2"/>
    <x v="125"/>
    <x v="29"/>
    <x v="1246"/>
    <x v="2227"/>
    <x v="482"/>
    <x v="67"/>
    <x v="67"/>
    <x v="11"/>
    <x v="15"/>
    <x v="4"/>
    <x v="2"/>
    <x v="2"/>
  </r>
  <r>
    <x v="2281"/>
    <x v="0"/>
    <x v="6"/>
    <x v="15"/>
    <x v="54"/>
    <x v="253"/>
    <x v="2225"/>
    <x v="487"/>
    <x v="67"/>
    <x v="67"/>
    <x v="11"/>
    <x v="15"/>
    <x v="4"/>
    <x v="6"/>
    <x v="6"/>
  </r>
  <r>
    <x v="2284"/>
    <x v="0"/>
    <x v="2"/>
    <x v="90"/>
    <x v="99"/>
    <x v="44"/>
    <x v="2228"/>
    <x v="480"/>
    <x v="67"/>
    <x v="67"/>
    <x v="11"/>
    <x v="15"/>
    <x v="4"/>
    <x v="2"/>
    <x v="2"/>
  </r>
  <r>
    <x v="2285"/>
    <x v="0"/>
    <x v="5"/>
    <x v="20"/>
    <x v="12"/>
    <x v="6"/>
    <x v="1666"/>
    <x v="485"/>
    <x v="67"/>
    <x v="67"/>
    <x v="11"/>
    <x v="15"/>
    <x v="4"/>
    <x v="5"/>
    <x v="5"/>
  </r>
  <r>
    <x v="2286"/>
    <x v="0"/>
    <x v="4"/>
    <x v="11"/>
    <x v="38"/>
    <x v="265"/>
    <x v="2229"/>
    <x v="490"/>
    <x v="67"/>
    <x v="67"/>
    <x v="11"/>
    <x v="15"/>
    <x v="4"/>
    <x v="4"/>
    <x v="4"/>
  </r>
  <r>
    <x v="2282"/>
    <x v="1"/>
    <x v="2"/>
    <x v="69"/>
    <x v="268"/>
    <x v="2767"/>
    <x v="2226"/>
    <x v="491"/>
    <x v="67"/>
    <x v="67"/>
    <x v="11"/>
    <x v="15"/>
    <x v="4"/>
    <x v="2"/>
    <x v="2"/>
  </r>
  <r>
    <x v="2286"/>
    <x v="0"/>
    <x v="2"/>
    <x v="32"/>
    <x v="29"/>
    <x v="137"/>
    <x v="2229"/>
    <x v="490"/>
    <x v="67"/>
    <x v="67"/>
    <x v="11"/>
    <x v="15"/>
    <x v="4"/>
    <x v="2"/>
    <x v="2"/>
  </r>
  <r>
    <x v="2286"/>
    <x v="1"/>
    <x v="2"/>
    <x v="95"/>
    <x v="29"/>
    <x v="50"/>
    <x v="2229"/>
    <x v="490"/>
    <x v="67"/>
    <x v="67"/>
    <x v="11"/>
    <x v="15"/>
    <x v="4"/>
    <x v="2"/>
    <x v="2"/>
  </r>
  <r>
    <x v="2284"/>
    <x v="0"/>
    <x v="9"/>
    <x v="36"/>
    <x v="35"/>
    <x v="50"/>
    <x v="2228"/>
    <x v="480"/>
    <x v="67"/>
    <x v="67"/>
    <x v="11"/>
    <x v="15"/>
    <x v="4"/>
    <x v="9"/>
    <x v="9"/>
  </r>
  <r>
    <x v="2287"/>
    <x v="0"/>
    <x v="9"/>
    <x v="37"/>
    <x v="38"/>
    <x v="8"/>
    <x v="2230"/>
    <x v="481"/>
    <x v="67"/>
    <x v="67"/>
    <x v="11"/>
    <x v="15"/>
    <x v="4"/>
    <x v="9"/>
    <x v="9"/>
  </r>
  <r>
    <x v="2288"/>
    <x v="0"/>
    <x v="2"/>
    <x v="14"/>
    <x v="20"/>
    <x v="7"/>
    <x v="2231"/>
    <x v="481"/>
    <x v="67"/>
    <x v="67"/>
    <x v="11"/>
    <x v="15"/>
    <x v="4"/>
    <x v="2"/>
    <x v="2"/>
  </r>
  <r>
    <x v="2289"/>
    <x v="0"/>
    <x v="9"/>
    <x v="65"/>
    <x v="2"/>
    <x v="2768"/>
    <x v="2232"/>
    <x v="479"/>
    <x v="67"/>
    <x v="67"/>
    <x v="11"/>
    <x v="15"/>
    <x v="4"/>
    <x v="9"/>
    <x v="9"/>
  </r>
  <r>
    <x v="2290"/>
    <x v="0"/>
    <x v="9"/>
    <x v="51"/>
    <x v="102"/>
    <x v="7"/>
    <x v="2233"/>
    <x v="480"/>
    <x v="67"/>
    <x v="67"/>
    <x v="11"/>
    <x v="15"/>
    <x v="4"/>
    <x v="9"/>
    <x v="9"/>
  </r>
  <r>
    <x v="2290"/>
    <x v="0"/>
    <x v="2"/>
    <x v="14"/>
    <x v="2"/>
    <x v="15"/>
    <x v="2233"/>
    <x v="480"/>
    <x v="67"/>
    <x v="67"/>
    <x v="11"/>
    <x v="15"/>
    <x v="4"/>
    <x v="2"/>
    <x v="2"/>
  </r>
  <r>
    <x v="2261"/>
    <x v="0"/>
    <x v="4"/>
    <x v="23"/>
    <x v="16"/>
    <x v="54"/>
    <x v="2121"/>
    <x v="487"/>
    <x v="67"/>
    <x v="67"/>
    <x v="11"/>
    <x v="15"/>
    <x v="4"/>
    <x v="4"/>
    <x v="4"/>
  </r>
  <r>
    <x v="2263"/>
    <x v="0"/>
    <x v="3"/>
    <x v="151"/>
    <x v="95"/>
    <x v="1370"/>
    <x v="2208"/>
    <x v="486"/>
    <x v="67"/>
    <x v="67"/>
    <x v="11"/>
    <x v="15"/>
    <x v="4"/>
    <x v="3"/>
    <x v="3"/>
  </r>
  <r>
    <x v="2254"/>
    <x v="0"/>
    <x v="11"/>
    <x v="4"/>
    <x v="47"/>
    <x v="346"/>
    <x v="2201"/>
    <x v="480"/>
    <x v="67"/>
    <x v="67"/>
    <x v="11"/>
    <x v="15"/>
    <x v="4"/>
    <x v="11"/>
    <x v="11"/>
  </r>
  <r>
    <x v="2265"/>
    <x v="0"/>
    <x v="10"/>
    <x v="79"/>
    <x v="13"/>
    <x v="37"/>
    <x v="2210"/>
    <x v="487"/>
    <x v="67"/>
    <x v="67"/>
    <x v="11"/>
    <x v="15"/>
    <x v="4"/>
    <x v="10"/>
    <x v="10"/>
  </r>
  <r>
    <x v="2265"/>
    <x v="0"/>
    <x v="1"/>
    <x v="30"/>
    <x v="8"/>
    <x v="13"/>
    <x v="2210"/>
    <x v="487"/>
    <x v="67"/>
    <x v="67"/>
    <x v="11"/>
    <x v="15"/>
    <x v="4"/>
    <x v="1"/>
    <x v="1"/>
  </r>
  <r>
    <x v="2291"/>
    <x v="0"/>
    <x v="0"/>
    <x v="65"/>
    <x v="59"/>
    <x v="194"/>
    <x v="2234"/>
    <x v="486"/>
    <x v="67"/>
    <x v="67"/>
    <x v="11"/>
    <x v="15"/>
    <x v="4"/>
    <x v="0"/>
    <x v="0"/>
  </r>
  <r>
    <x v="2262"/>
    <x v="0"/>
    <x v="9"/>
    <x v="18"/>
    <x v="83"/>
    <x v="417"/>
    <x v="2207"/>
    <x v="486"/>
    <x v="67"/>
    <x v="67"/>
    <x v="11"/>
    <x v="15"/>
    <x v="4"/>
    <x v="9"/>
    <x v="9"/>
  </r>
  <r>
    <x v="2290"/>
    <x v="0"/>
    <x v="4"/>
    <x v="26"/>
    <x v="54"/>
    <x v="160"/>
    <x v="2233"/>
    <x v="480"/>
    <x v="67"/>
    <x v="67"/>
    <x v="11"/>
    <x v="15"/>
    <x v="4"/>
    <x v="4"/>
    <x v="4"/>
  </r>
  <r>
    <x v="2288"/>
    <x v="0"/>
    <x v="8"/>
    <x v="65"/>
    <x v="15"/>
    <x v="146"/>
    <x v="2231"/>
    <x v="481"/>
    <x v="67"/>
    <x v="67"/>
    <x v="11"/>
    <x v="15"/>
    <x v="4"/>
    <x v="8"/>
    <x v="8"/>
  </r>
  <r>
    <x v="2286"/>
    <x v="0"/>
    <x v="9"/>
    <x v="31"/>
    <x v="32"/>
    <x v="977"/>
    <x v="2229"/>
    <x v="490"/>
    <x v="67"/>
    <x v="67"/>
    <x v="11"/>
    <x v="15"/>
    <x v="4"/>
    <x v="9"/>
    <x v="9"/>
  </r>
  <r>
    <x v="2286"/>
    <x v="0"/>
    <x v="3"/>
    <x v="15"/>
    <x v="81"/>
    <x v="379"/>
    <x v="2229"/>
    <x v="490"/>
    <x v="67"/>
    <x v="67"/>
    <x v="11"/>
    <x v="15"/>
    <x v="4"/>
    <x v="3"/>
    <x v="3"/>
  </r>
  <r>
    <x v="2292"/>
    <x v="0"/>
    <x v="10"/>
    <x v="79"/>
    <x v="13"/>
    <x v="37"/>
    <x v="2235"/>
    <x v="484"/>
    <x v="67"/>
    <x v="67"/>
    <x v="11"/>
    <x v="15"/>
    <x v="4"/>
    <x v="10"/>
    <x v="10"/>
  </r>
  <r>
    <x v="2289"/>
    <x v="0"/>
    <x v="8"/>
    <x v="37"/>
    <x v="66"/>
    <x v="145"/>
    <x v="2232"/>
    <x v="479"/>
    <x v="67"/>
    <x v="67"/>
    <x v="11"/>
    <x v="15"/>
    <x v="4"/>
    <x v="8"/>
    <x v="8"/>
  </r>
  <r>
    <x v="2262"/>
    <x v="0"/>
    <x v="4"/>
    <x v="4"/>
    <x v="38"/>
    <x v="19"/>
    <x v="2207"/>
    <x v="486"/>
    <x v="67"/>
    <x v="67"/>
    <x v="11"/>
    <x v="15"/>
    <x v="4"/>
    <x v="4"/>
    <x v="4"/>
  </r>
  <r>
    <x v="2293"/>
    <x v="0"/>
    <x v="6"/>
    <x v="63"/>
    <x v="24"/>
    <x v="1187"/>
    <x v="2236"/>
    <x v="488"/>
    <x v="67"/>
    <x v="67"/>
    <x v="11"/>
    <x v="15"/>
    <x v="4"/>
    <x v="6"/>
    <x v="6"/>
  </r>
  <r>
    <x v="2253"/>
    <x v="0"/>
    <x v="0"/>
    <x v="5"/>
    <x v="43"/>
    <x v="6"/>
    <x v="2200"/>
    <x v="479"/>
    <x v="67"/>
    <x v="67"/>
    <x v="11"/>
    <x v="15"/>
    <x v="4"/>
    <x v="0"/>
    <x v="0"/>
  </r>
  <r>
    <x v="2290"/>
    <x v="1"/>
    <x v="2"/>
    <x v="18"/>
    <x v="2"/>
    <x v="22"/>
    <x v="2233"/>
    <x v="480"/>
    <x v="67"/>
    <x v="67"/>
    <x v="11"/>
    <x v="15"/>
    <x v="4"/>
    <x v="2"/>
    <x v="2"/>
  </r>
  <r>
    <x v="2290"/>
    <x v="0"/>
    <x v="3"/>
    <x v="54"/>
    <x v="15"/>
    <x v="18"/>
    <x v="2233"/>
    <x v="480"/>
    <x v="67"/>
    <x v="67"/>
    <x v="11"/>
    <x v="15"/>
    <x v="4"/>
    <x v="3"/>
    <x v="3"/>
  </r>
  <r>
    <x v="2290"/>
    <x v="0"/>
    <x v="1"/>
    <x v="82"/>
    <x v="40"/>
    <x v="644"/>
    <x v="2233"/>
    <x v="480"/>
    <x v="67"/>
    <x v="67"/>
    <x v="11"/>
    <x v="15"/>
    <x v="4"/>
    <x v="1"/>
    <x v="1"/>
  </r>
  <r>
    <x v="2294"/>
    <x v="0"/>
    <x v="7"/>
    <x v="30"/>
    <x v="11"/>
    <x v="384"/>
    <x v="930"/>
    <x v="481"/>
    <x v="67"/>
    <x v="67"/>
    <x v="11"/>
    <x v="15"/>
    <x v="4"/>
    <x v="7"/>
    <x v="7"/>
  </r>
  <r>
    <x v="2264"/>
    <x v="0"/>
    <x v="5"/>
    <x v="16"/>
    <x v="17"/>
    <x v="6"/>
    <x v="2209"/>
    <x v="488"/>
    <x v="67"/>
    <x v="67"/>
    <x v="11"/>
    <x v="15"/>
    <x v="4"/>
    <x v="5"/>
    <x v="5"/>
  </r>
  <r>
    <x v="2293"/>
    <x v="1"/>
    <x v="2"/>
    <x v="99"/>
    <x v="128"/>
    <x v="31"/>
    <x v="2236"/>
    <x v="488"/>
    <x v="67"/>
    <x v="67"/>
    <x v="11"/>
    <x v="15"/>
    <x v="4"/>
    <x v="2"/>
    <x v="2"/>
  </r>
  <r>
    <x v="2289"/>
    <x v="0"/>
    <x v="5"/>
    <x v="20"/>
    <x v="12"/>
    <x v="6"/>
    <x v="2232"/>
    <x v="479"/>
    <x v="67"/>
    <x v="67"/>
    <x v="11"/>
    <x v="15"/>
    <x v="4"/>
    <x v="5"/>
    <x v="5"/>
  </r>
  <r>
    <x v="2254"/>
    <x v="0"/>
    <x v="8"/>
    <x v="51"/>
    <x v="75"/>
    <x v="37"/>
    <x v="2201"/>
    <x v="480"/>
    <x v="67"/>
    <x v="67"/>
    <x v="11"/>
    <x v="15"/>
    <x v="4"/>
    <x v="8"/>
    <x v="8"/>
  </r>
  <r>
    <x v="2289"/>
    <x v="0"/>
    <x v="4"/>
    <x v="3"/>
    <x v="47"/>
    <x v="2364"/>
    <x v="2232"/>
    <x v="479"/>
    <x v="67"/>
    <x v="67"/>
    <x v="11"/>
    <x v="15"/>
    <x v="4"/>
    <x v="4"/>
    <x v="4"/>
  </r>
  <r>
    <x v="2287"/>
    <x v="0"/>
    <x v="3"/>
    <x v="48"/>
    <x v="30"/>
    <x v="7"/>
    <x v="2230"/>
    <x v="481"/>
    <x v="67"/>
    <x v="67"/>
    <x v="11"/>
    <x v="15"/>
    <x v="4"/>
    <x v="3"/>
    <x v="3"/>
  </r>
  <r>
    <x v="2263"/>
    <x v="1"/>
    <x v="2"/>
    <x v="102"/>
    <x v="200"/>
    <x v="2769"/>
    <x v="2208"/>
    <x v="486"/>
    <x v="67"/>
    <x v="67"/>
    <x v="11"/>
    <x v="15"/>
    <x v="4"/>
    <x v="2"/>
    <x v="2"/>
  </r>
  <r>
    <x v="2265"/>
    <x v="0"/>
    <x v="3"/>
    <x v="13"/>
    <x v="14"/>
    <x v="44"/>
    <x v="2210"/>
    <x v="487"/>
    <x v="67"/>
    <x v="67"/>
    <x v="11"/>
    <x v="15"/>
    <x v="4"/>
    <x v="3"/>
    <x v="3"/>
  </r>
  <r>
    <x v="2289"/>
    <x v="0"/>
    <x v="2"/>
    <x v="91"/>
    <x v="64"/>
    <x v="170"/>
    <x v="2232"/>
    <x v="479"/>
    <x v="67"/>
    <x v="67"/>
    <x v="11"/>
    <x v="15"/>
    <x v="4"/>
    <x v="2"/>
    <x v="2"/>
  </r>
  <r>
    <x v="2268"/>
    <x v="0"/>
    <x v="4"/>
    <x v="55"/>
    <x v="70"/>
    <x v="412"/>
    <x v="2213"/>
    <x v="487"/>
    <x v="67"/>
    <x v="67"/>
    <x v="11"/>
    <x v="15"/>
    <x v="4"/>
    <x v="4"/>
    <x v="4"/>
  </r>
  <r>
    <x v="2257"/>
    <x v="0"/>
    <x v="3"/>
    <x v="65"/>
    <x v="59"/>
    <x v="194"/>
    <x v="2204"/>
    <x v="483"/>
    <x v="67"/>
    <x v="67"/>
    <x v="11"/>
    <x v="15"/>
    <x v="4"/>
    <x v="3"/>
    <x v="3"/>
  </r>
  <r>
    <x v="2259"/>
    <x v="0"/>
    <x v="2"/>
    <x v="4"/>
    <x v="31"/>
    <x v="1490"/>
    <x v="2205"/>
    <x v="485"/>
    <x v="67"/>
    <x v="67"/>
    <x v="11"/>
    <x v="15"/>
    <x v="4"/>
    <x v="2"/>
    <x v="2"/>
  </r>
  <r>
    <x v="2266"/>
    <x v="0"/>
    <x v="11"/>
    <x v="33"/>
    <x v="42"/>
    <x v="209"/>
    <x v="2211"/>
    <x v="482"/>
    <x v="67"/>
    <x v="67"/>
    <x v="11"/>
    <x v="15"/>
    <x v="4"/>
    <x v="11"/>
    <x v="11"/>
  </r>
  <r>
    <x v="2288"/>
    <x v="1"/>
    <x v="2"/>
    <x v="34"/>
    <x v="20"/>
    <x v="192"/>
    <x v="2231"/>
    <x v="481"/>
    <x v="67"/>
    <x v="67"/>
    <x v="11"/>
    <x v="15"/>
    <x v="4"/>
    <x v="2"/>
    <x v="2"/>
  </r>
  <r>
    <x v="2259"/>
    <x v="0"/>
    <x v="9"/>
    <x v="54"/>
    <x v="75"/>
    <x v="202"/>
    <x v="2205"/>
    <x v="485"/>
    <x v="67"/>
    <x v="67"/>
    <x v="11"/>
    <x v="15"/>
    <x v="4"/>
    <x v="9"/>
    <x v="9"/>
  </r>
  <r>
    <x v="2258"/>
    <x v="0"/>
    <x v="11"/>
    <x v="124"/>
    <x v="164"/>
    <x v="523"/>
    <x v="1043"/>
    <x v="484"/>
    <x v="67"/>
    <x v="67"/>
    <x v="11"/>
    <x v="15"/>
    <x v="4"/>
    <x v="11"/>
    <x v="11"/>
  </r>
  <r>
    <x v="2256"/>
    <x v="0"/>
    <x v="1"/>
    <x v="3"/>
    <x v="11"/>
    <x v="263"/>
    <x v="2203"/>
    <x v="482"/>
    <x v="67"/>
    <x v="67"/>
    <x v="11"/>
    <x v="15"/>
    <x v="4"/>
    <x v="1"/>
    <x v="1"/>
  </r>
  <r>
    <x v="2274"/>
    <x v="0"/>
    <x v="9"/>
    <x v="129"/>
    <x v="74"/>
    <x v="2770"/>
    <x v="2219"/>
    <x v="485"/>
    <x v="67"/>
    <x v="67"/>
    <x v="11"/>
    <x v="15"/>
    <x v="4"/>
    <x v="9"/>
    <x v="9"/>
  </r>
  <r>
    <x v="2285"/>
    <x v="0"/>
    <x v="6"/>
    <x v="92"/>
    <x v="8"/>
    <x v="63"/>
    <x v="1666"/>
    <x v="485"/>
    <x v="67"/>
    <x v="67"/>
    <x v="11"/>
    <x v="15"/>
    <x v="4"/>
    <x v="6"/>
    <x v="6"/>
  </r>
  <r>
    <x v="2278"/>
    <x v="0"/>
    <x v="10"/>
    <x v="6"/>
    <x v="6"/>
    <x v="6"/>
    <x v="2223"/>
    <x v="482"/>
    <x v="67"/>
    <x v="67"/>
    <x v="11"/>
    <x v="15"/>
    <x v="4"/>
    <x v="10"/>
    <x v="10"/>
  </r>
  <r>
    <x v="2281"/>
    <x v="0"/>
    <x v="0"/>
    <x v="93"/>
    <x v="0"/>
    <x v="187"/>
    <x v="2225"/>
    <x v="487"/>
    <x v="67"/>
    <x v="67"/>
    <x v="11"/>
    <x v="15"/>
    <x v="4"/>
    <x v="0"/>
    <x v="0"/>
  </r>
  <r>
    <x v="2285"/>
    <x v="0"/>
    <x v="0"/>
    <x v="6"/>
    <x v="98"/>
    <x v="13"/>
    <x v="1666"/>
    <x v="485"/>
    <x v="67"/>
    <x v="67"/>
    <x v="11"/>
    <x v="15"/>
    <x v="4"/>
    <x v="0"/>
    <x v="0"/>
  </r>
  <r>
    <x v="2274"/>
    <x v="0"/>
    <x v="3"/>
    <x v="112"/>
    <x v="106"/>
    <x v="505"/>
    <x v="2219"/>
    <x v="485"/>
    <x v="67"/>
    <x v="67"/>
    <x v="11"/>
    <x v="15"/>
    <x v="4"/>
    <x v="3"/>
    <x v="3"/>
  </r>
  <r>
    <x v="2282"/>
    <x v="0"/>
    <x v="2"/>
    <x v="240"/>
    <x v="187"/>
    <x v="2771"/>
    <x v="2226"/>
    <x v="491"/>
    <x v="67"/>
    <x v="67"/>
    <x v="11"/>
    <x v="15"/>
    <x v="4"/>
    <x v="2"/>
    <x v="2"/>
  </r>
  <r>
    <x v="2274"/>
    <x v="0"/>
    <x v="7"/>
    <x v="24"/>
    <x v="1"/>
    <x v="289"/>
    <x v="2219"/>
    <x v="485"/>
    <x v="67"/>
    <x v="67"/>
    <x v="11"/>
    <x v="15"/>
    <x v="4"/>
    <x v="7"/>
    <x v="7"/>
  </r>
  <r>
    <x v="2285"/>
    <x v="0"/>
    <x v="9"/>
    <x v="26"/>
    <x v="61"/>
    <x v="20"/>
    <x v="1666"/>
    <x v="485"/>
    <x v="67"/>
    <x v="67"/>
    <x v="11"/>
    <x v="15"/>
    <x v="4"/>
    <x v="9"/>
    <x v="9"/>
  </r>
  <r>
    <x v="2285"/>
    <x v="0"/>
    <x v="10"/>
    <x v="30"/>
    <x v="62"/>
    <x v="7"/>
    <x v="1666"/>
    <x v="485"/>
    <x v="67"/>
    <x v="67"/>
    <x v="11"/>
    <x v="15"/>
    <x v="4"/>
    <x v="10"/>
    <x v="10"/>
  </r>
  <r>
    <x v="2295"/>
    <x v="0"/>
    <x v="2"/>
    <x v="67"/>
    <x v="139"/>
    <x v="1402"/>
    <x v="2237"/>
    <x v="480"/>
    <x v="67"/>
    <x v="67"/>
    <x v="11"/>
    <x v="15"/>
    <x v="4"/>
    <x v="2"/>
    <x v="2"/>
  </r>
  <r>
    <x v="2286"/>
    <x v="0"/>
    <x v="10"/>
    <x v="10"/>
    <x v="7"/>
    <x v="155"/>
    <x v="2229"/>
    <x v="490"/>
    <x v="67"/>
    <x v="67"/>
    <x v="11"/>
    <x v="15"/>
    <x v="4"/>
    <x v="10"/>
    <x v="10"/>
  </r>
  <r>
    <x v="2282"/>
    <x v="0"/>
    <x v="7"/>
    <x v="35"/>
    <x v="27"/>
    <x v="335"/>
    <x v="2226"/>
    <x v="491"/>
    <x v="67"/>
    <x v="67"/>
    <x v="11"/>
    <x v="15"/>
    <x v="4"/>
    <x v="7"/>
    <x v="7"/>
  </r>
  <r>
    <x v="2283"/>
    <x v="0"/>
    <x v="8"/>
    <x v="98"/>
    <x v="71"/>
    <x v="1898"/>
    <x v="2227"/>
    <x v="482"/>
    <x v="67"/>
    <x v="67"/>
    <x v="11"/>
    <x v="15"/>
    <x v="4"/>
    <x v="8"/>
    <x v="8"/>
  </r>
  <r>
    <x v="2286"/>
    <x v="0"/>
    <x v="7"/>
    <x v="8"/>
    <x v="14"/>
    <x v="511"/>
    <x v="2229"/>
    <x v="490"/>
    <x v="67"/>
    <x v="67"/>
    <x v="11"/>
    <x v="15"/>
    <x v="4"/>
    <x v="7"/>
    <x v="7"/>
  </r>
  <r>
    <x v="2284"/>
    <x v="0"/>
    <x v="4"/>
    <x v="4"/>
    <x v="38"/>
    <x v="19"/>
    <x v="2228"/>
    <x v="480"/>
    <x v="67"/>
    <x v="67"/>
    <x v="11"/>
    <x v="15"/>
    <x v="4"/>
    <x v="4"/>
    <x v="4"/>
  </r>
  <r>
    <x v="2284"/>
    <x v="1"/>
    <x v="2"/>
    <x v="83"/>
    <x v="99"/>
    <x v="492"/>
    <x v="2228"/>
    <x v="480"/>
    <x v="67"/>
    <x v="67"/>
    <x v="11"/>
    <x v="15"/>
    <x v="4"/>
    <x v="2"/>
    <x v="2"/>
  </r>
  <r>
    <x v="2282"/>
    <x v="0"/>
    <x v="4"/>
    <x v="85"/>
    <x v="135"/>
    <x v="1279"/>
    <x v="2226"/>
    <x v="491"/>
    <x v="67"/>
    <x v="67"/>
    <x v="11"/>
    <x v="15"/>
    <x v="4"/>
    <x v="4"/>
    <x v="4"/>
  </r>
  <r>
    <x v="2279"/>
    <x v="0"/>
    <x v="3"/>
    <x v="82"/>
    <x v="87"/>
    <x v="467"/>
    <x v="2224"/>
    <x v="480"/>
    <x v="67"/>
    <x v="67"/>
    <x v="11"/>
    <x v="15"/>
    <x v="4"/>
    <x v="3"/>
    <x v="3"/>
  </r>
  <r>
    <x v="2279"/>
    <x v="0"/>
    <x v="6"/>
    <x v="48"/>
    <x v="3"/>
    <x v="186"/>
    <x v="2224"/>
    <x v="480"/>
    <x v="67"/>
    <x v="67"/>
    <x v="11"/>
    <x v="15"/>
    <x v="4"/>
    <x v="6"/>
    <x v="6"/>
  </r>
  <r>
    <x v="2280"/>
    <x v="0"/>
    <x v="5"/>
    <x v="75"/>
    <x v="91"/>
    <x v="124"/>
    <x v="127"/>
    <x v="486"/>
    <x v="67"/>
    <x v="67"/>
    <x v="11"/>
    <x v="15"/>
    <x v="4"/>
    <x v="5"/>
    <x v="5"/>
  </r>
  <r>
    <x v="2274"/>
    <x v="1"/>
    <x v="2"/>
    <x v="64"/>
    <x v="158"/>
    <x v="2772"/>
    <x v="2219"/>
    <x v="485"/>
    <x v="67"/>
    <x v="67"/>
    <x v="11"/>
    <x v="15"/>
    <x v="4"/>
    <x v="2"/>
    <x v="2"/>
  </r>
  <r>
    <x v="2286"/>
    <x v="0"/>
    <x v="1"/>
    <x v="33"/>
    <x v="58"/>
    <x v="158"/>
    <x v="2229"/>
    <x v="490"/>
    <x v="67"/>
    <x v="67"/>
    <x v="11"/>
    <x v="15"/>
    <x v="4"/>
    <x v="1"/>
    <x v="1"/>
  </r>
  <r>
    <x v="2295"/>
    <x v="0"/>
    <x v="3"/>
    <x v="111"/>
    <x v="25"/>
    <x v="1214"/>
    <x v="2237"/>
    <x v="480"/>
    <x v="67"/>
    <x v="67"/>
    <x v="11"/>
    <x v="15"/>
    <x v="4"/>
    <x v="3"/>
    <x v="3"/>
  </r>
  <r>
    <x v="2260"/>
    <x v="0"/>
    <x v="9"/>
    <x v="89"/>
    <x v="107"/>
    <x v="626"/>
    <x v="2206"/>
    <x v="486"/>
    <x v="67"/>
    <x v="67"/>
    <x v="11"/>
    <x v="15"/>
    <x v="4"/>
    <x v="9"/>
    <x v="9"/>
  </r>
  <r>
    <x v="2256"/>
    <x v="0"/>
    <x v="0"/>
    <x v="16"/>
    <x v="17"/>
    <x v="6"/>
    <x v="2203"/>
    <x v="482"/>
    <x v="67"/>
    <x v="67"/>
    <x v="11"/>
    <x v="15"/>
    <x v="4"/>
    <x v="0"/>
    <x v="0"/>
  </r>
  <r>
    <x v="2274"/>
    <x v="0"/>
    <x v="2"/>
    <x v="143"/>
    <x v="158"/>
    <x v="1775"/>
    <x v="2219"/>
    <x v="485"/>
    <x v="67"/>
    <x v="67"/>
    <x v="11"/>
    <x v="15"/>
    <x v="4"/>
    <x v="2"/>
    <x v="2"/>
  </r>
  <r>
    <x v="2256"/>
    <x v="0"/>
    <x v="6"/>
    <x v="0"/>
    <x v="98"/>
    <x v="11"/>
    <x v="2203"/>
    <x v="482"/>
    <x v="67"/>
    <x v="67"/>
    <x v="11"/>
    <x v="15"/>
    <x v="4"/>
    <x v="6"/>
    <x v="6"/>
  </r>
  <r>
    <x v="2257"/>
    <x v="0"/>
    <x v="10"/>
    <x v="48"/>
    <x v="10"/>
    <x v="187"/>
    <x v="2204"/>
    <x v="483"/>
    <x v="67"/>
    <x v="67"/>
    <x v="11"/>
    <x v="15"/>
    <x v="4"/>
    <x v="10"/>
    <x v="10"/>
  </r>
  <r>
    <x v="2259"/>
    <x v="0"/>
    <x v="4"/>
    <x v="5"/>
    <x v="11"/>
    <x v="12"/>
    <x v="2205"/>
    <x v="485"/>
    <x v="67"/>
    <x v="67"/>
    <x v="11"/>
    <x v="15"/>
    <x v="4"/>
    <x v="4"/>
    <x v="4"/>
  </r>
  <r>
    <x v="2255"/>
    <x v="0"/>
    <x v="0"/>
    <x v="20"/>
    <x v="6"/>
    <x v="7"/>
    <x v="2202"/>
    <x v="481"/>
    <x v="67"/>
    <x v="67"/>
    <x v="11"/>
    <x v="15"/>
    <x v="4"/>
    <x v="0"/>
    <x v="0"/>
  </r>
  <r>
    <x v="2259"/>
    <x v="1"/>
    <x v="2"/>
    <x v="49"/>
    <x v="31"/>
    <x v="191"/>
    <x v="2205"/>
    <x v="485"/>
    <x v="67"/>
    <x v="67"/>
    <x v="11"/>
    <x v="15"/>
    <x v="4"/>
    <x v="2"/>
    <x v="2"/>
  </r>
  <r>
    <x v="2255"/>
    <x v="1"/>
    <x v="2"/>
    <x v="79"/>
    <x v="1"/>
    <x v="2773"/>
    <x v="2202"/>
    <x v="481"/>
    <x v="67"/>
    <x v="67"/>
    <x v="11"/>
    <x v="15"/>
    <x v="4"/>
    <x v="2"/>
    <x v="2"/>
  </r>
  <r>
    <x v="2260"/>
    <x v="0"/>
    <x v="4"/>
    <x v="31"/>
    <x v="57"/>
    <x v="13"/>
    <x v="2206"/>
    <x v="486"/>
    <x v="67"/>
    <x v="67"/>
    <x v="11"/>
    <x v="15"/>
    <x v="4"/>
    <x v="4"/>
    <x v="4"/>
  </r>
  <r>
    <x v="2296"/>
    <x v="0"/>
    <x v="5"/>
    <x v="6"/>
    <x v="6"/>
    <x v="6"/>
    <x v="2238"/>
    <x v="490"/>
    <x v="67"/>
    <x v="67"/>
    <x v="11"/>
    <x v="15"/>
    <x v="4"/>
    <x v="5"/>
    <x v="5"/>
  </r>
  <r>
    <x v="2256"/>
    <x v="0"/>
    <x v="8"/>
    <x v="17"/>
    <x v="43"/>
    <x v="437"/>
    <x v="2203"/>
    <x v="482"/>
    <x v="67"/>
    <x v="67"/>
    <x v="11"/>
    <x v="15"/>
    <x v="4"/>
    <x v="8"/>
    <x v="8"/>
  </r>
  <r>
    <x v="2260"/>
    <x v="0"/>
    <x v="11"/>
    <x v="83"/>
    <x v="137"/>
    <x v="2455"/>
    <x v="2206"/>
    <x v="486"/>
    <x v="67"/>
    <x v="67"/>
    <x v="11"/>
    <x v="15"/>
    <x v="4"/>
    <x v="11"/>
    <x v="11"/>
  </r>
  <r>
    <x v="2258"/>
    <x v="0"/>
    <x v="4"/>
    <x v="55"/>
    <x v="137"/>
    <x v="152"/>
    <x v="1043"/>
    <x v="484"/>
    <x v="67"/>
    <x v="67"/>
    <x v="11"/>
    <x v="15"/>
    <x v="4"/>
    <x v="4"/>
    <x v="4"/>
  </r>
  <r>
    <x v="2296"/>
    <x v="0"/>
    <x v="7"/>
    <x v="7"/>
    <x v="8"/>
    <x v="11"/>
    <x v="2238"/>
    <x v="490"/>
    <x v="67"/>
    <x v="67"/>
    <x v="11"/>
    <x v="15"/>
    <x v="4"/>
    <x v="7"/>
    <x v="7"/>
  </r>
  <r>
    <x v="2268"/>
    <x v="1"/>
    <x v="2"/>
    <x v="128"/>
    <x v="127"/>
    <x v="2222"/>
    <x v="2213"/>
    <x v="487"/>
    <x v="67"/>
    <x v="67"/>
    <x v="11"/>
    <x v="15"/>
    <x v="4"/>
    <x v="2"/>
    <x v="2"/>
  </r>
  <r>
    <x v="2269"/>
    <x v="0"/>
    <x v="1"/>
    <x v="1"/>
    <x v="56"/>
    <x v="9"/>
    <x v="2214"/>
    <x v="488"/>
    <x v="67"/>
    <x v="67"/>
    <x v="11"/>
    <x v="15"/>
    <x v="4"/>
    <x v="1"/>
    <x v="1"/>
  </r>
  <r>
    <x v="2275"/>
    <x v="0"/>
    <x v="0"/>
    <x v="9"/>
    <x v="63"/>
    <x v="76"/>
    <x v="2220"/>
    <x v="483"/>
    <x v="67"/>
    <x v="67"/>
    <x v="11"/>
    <x v="15"/>
    <x v="4"/>
    <x v="0"/>
    <x v="0"/>
  </r>
  <r>
    <x v="2276"/>
    <x v="0"/>
    <x v="3"/>
    <x v="33"/>
    <x v="83"/>
    <x v="107"/>
    <x v="2221"/>
    <x v="479"/>
    <x v="67"/>
    <x v="67"/>
    <x v="11"/>
    <x v="15"/>
    <x v="4"/>
    <x v="3"/>
    <x v="3"/>
  </r>
  <r>
    <x v="2276"/>
    <x v="0"/>
    <x v="1"/>
    <x v="89"/>
    <x v="120"/>
    <x v="241"/>
    <x v="2221"/>
    <x v="479"/>
    <x v="67"/>
    <x v="67"/>
    <x v="11"/>
    <x v="15"/>
    <x v="4"/>
    <x v="1"/>
    <x v="1"/>
  </r>
  <r>
    <x v="2277"/>
    <x v="0"/>
    <x v="2"/>
    <x v="4"/>
    <x v="24"/>
    <x v="434"/>
    <x v="2222"/>
    <x v="479"/>
    <x v="67"/>
    <x v="67"/>
    <x v="11"/>
    <x v="15"/>
    <x v="4"/>
    <x v="2"/>
    <x v="2"/>
  </r>
  <r>
    <x v="2276"/>
    <x v="0"/>
    <x v="7"/>
    <x v="17"/>
    <x v="7"/>
    <x v="34"/>
    <x v="2221"/>
    <x v="479"/>
    <x v="67"/>
    <x v="67"/>
    <x v="11"/>
    <x v="15"/>
    <x v="4"/>
    <x v="7"/>
    <x v="7"/>
  </r>
  <r>
    <x v="2297"/>
    <x v="0"/>
    <x v="10"/>
    <x v="10"/>
    <x v="13"/>
    <x v="202"/>
    <x v="2239"/>
    <x v="481"/>
    <x v="67"/>
    <x v="67"/>
    <x v="11"/>
    <x v="15"/>
    <x v="4"/>
    <x v="10"/>
    <x v="10"/>
  </r>
  <r>
    <x v="2298"/>
    <x v="0"/>
    <x v="6"/>
    <x v="7"/>
    <x v="62"/>
    <x v="69"/>
    <x v="2240"/>
    <x v="488"/>
    <x v="67"/>
    <x v="67"/>
    <x v="11"/>
    <x v="15"/>
    <x v="4"/>
    <x v="6"/>
    <x v="6"/>
  </r>
  <r>
    <x v="2298"/>
    <x v="0"/>
    <x v="5"/>
    <x v="0"/>
    <x v="41"/>
    <x v="6"/>
    <x v="2240"/>
    <x v="488"/>
    <x v="67"/>
    <x v="67"/>
    <x v="11"/>
    <x v="15"/>
    <x v="4"/>
    <x v="5"/>
    <x v="5"/>
  </r>
  <r>
    <x v="2270"/>
    <x v="0"/>
    <x v="5"/>
    <x v="93"/>
    <x v="0"/>
    <x v="187"/>
    <x v="2215"/>
    <x v="489"/>
    <x v="67"/>
    <x v="67"/>
    <x v="11"/>
    <x v="15"/>
    <x v="4"/>
    <x v="5"/>
    <x v="5"/>
  </r>
  <r>
    <x v="2279"/>
    <x v="0"/>
    <x v="2"/>
    <x v="42"/>
    <x v="113"/>
    <x v="1259"/>
    <x v="2224"/>
    <x v="480"/>
    <x v="67"/>
    <x v="67"/>
    <x v="11"/>
    <x v="15"/>
    <x v="4"/>
    <x v="2"/>
    <x v="2"/>
  </r>
  <r>
    <x v="2284"/>
    <x v="0"/>
    <x v="7"/>
    <x v="17"/>
    <x v="43"/>
    <x v="437"/>
    <x v="2228"/>
    <x v="480"/>
    <x v="67"/>
    <x v="67"/>
    <x v="11"/>
    <x v="15"/>
    <x v="4"/>
    <x v="7"/>
    <x v="7"/>
  </r>
  <r>
    <x v="2284"/>
    <x v="0"/>
    <x v="1"/>
    <x v="94"/>
    <x v="21"/>
    <x v="836"/>
    <x v="2228"/>
    <x v="480"/>
    <x v="67"/>
    <x v="67"/>
    <x v="11"/>
    <x v="15"/>
    <x v="4"/>
    <x v="1"/>
    <x v="1"/>
  </r>
  <r>
    <x v="2283"/>
    <x v="0"/>
    <x v="7"/>
    <x v="23"/>
    <x v="76"/>
    <x v="565"/>
    <x v="2227"/>
    <x v="482"/>
    <x v="67"/>
    <x v="67"/>
    <x v="11"/>
    <x v="15"/>
    <x v="4"/>
    <x v="7"/>
    <x v="7"/>
  </r>
  <r>
    <x v="2297"/>
    <x v="0"/>
    <x v="1"/>
    <x v="36"/>
    <x v="66"/>
    <x v="225"/>
    <x v="2239"/>
    <x v="481"/>
    <x v="67"/>
    <x v="67"/>
    <x v="11"/>
    <x v="15"/>
    <x v="4"/>
    <x v="1"/>
    <x v="1"/>
  </r>
  <r>
    <x v="2276"/>
    <x v="0"/>
    <x v="6"/>
    <x v="65"/>
    <x v="38"/>
    <x v="74"/>
    <x v="2221"/>
    <x v="479"/>
    <x v="67"/>
    <x v="67"/>
    <x v="11"/>
    <x v="15"/>
    <x v="4"/>
    <x v="6"/>
    <x v="6"/>
  </r>
  <r>
    <x v="2298"/>
    <x v="0"/>
    <x v="7"/>
    <x v="21"/>
    <x v="13"/>
    <x v="22"/>
    <x v="2240"/>
    <x v="488"/>
    <x v="67"/>
    <x v="67"/>
    <x v="11"/>
    <x v="15"/>
    <x v="4"/>
    <x v="7"/>
    <x v="7"/>
  </r>
  <r>
    <x v="2271"/>
    <x v="0"/>
    <x v="6"/>
    <x v="40"/>
    <x v="48"/>
    <x v="54"/>
    <x v="2216"/>
    <x v="484"/>
    <x v="67"/>
    <x v="67"/>
    <x v="11"/>
    <x v="15"/>
    <x v="4"/>
    <x v="6"/>
    <x v="6"/>
  </r>
  <r>
    <x v="2272"/>
    <x v="0"/>
    <x v="4"/>
    <x v="70"/>
    <x v="38"/>
    <x v="363"/>
    <x v="2217"/>
    <x v="490"/>
    <x v="67"/>
    <x v="67"/>
    <x v="11"/>
    <x v="15"/>
    <x v="4"/>
    <x v="4"/>
    <x v="4"/>
  </r>
  <r>
    <x v="2297"/>
    <x v="0"/>
    <x v="7"/>
    <x v="8"/>
    <x v="0"/>
    <x v="7"/>
    <x v="2239"/>
    <x v="481"/>
    <x v="67"/>
    <x v="67"/>
    <x v="11"/>
    <x v="15"/>
    <x v="4"/>
    <x v="7"/>
    <x v="7"/>
  </r>
  <r>
    <x v="2264"/>
    <x v="0"/>
    <x v="4"/>
    <x v="3"/>
    <x v="5"/>
    <x v="37"/>
    <x v="2209"/>
    <x v="488"/>
    <x v="67"/>
    <x v="67"/>
    <x v="11"/>
    <x v="15"/>
    <x v="4"/>
    <x v="4"/>
    <x v="4"/>
  </r>
  <r>
    <x v="2293"/>
    <x v="0"/>
    <x v="5"/>
    <x v="20"/>
    <x v="41"/>
    <x v="73"/>
    <x v="2236"/>
    <x v="488"/>
    <x v="67"/>
    <x v="67"/>
    <x v="11"/>
    <x v="15"/>
    <x v="4"/>
    <x v="5"/>
    <x v="5"/>
  </r>
  <r>
    <x v="2269"/>
    <x v="0"/>
    <x v="4"/>
    <x v="30"/>
    <x v="65"/>
    <x v="244"/>
    <x v="2214"/>
    <x v="488"/>
    <x v="67"/>
    <x v="67"/>
    <x v="11"/>
    <x v="15"/>
    <x v="4"/>
    <x v="4"/>
    <x v="4"/>
  </r>
  <r>
    <x v="2270"/>
    <x v="0"/>
    <x v="11"/>
    <x v="111"/>
    <x v="67"/>
    <x v="294"/>
    <x v="2215"/>
    <x v="489"/>
    <x v="67"/>
    <x v="67"/>
    <x v="11"/>
    <x v="15"/>
    <x v="4"/>
    <x v="11"/>
    <x v="11"/>
  </r>
  <r>
    <x v="2275"/>
    <x v="0"/>
    <x v="2"/>
    <x v="120"/>
    <x v="117"/>
    <x v="2198"/>
    <x v="2220"/>
    <x v="483"/>
    <x v="67"/>
    <x v="67"/>
    <x v="11"/>
    <x v="15"/>
    <x v="4"/>
    <x v="2"/>
    <x v="2"/>
  </r>
  <r>
    <x v="2269"/>
    <x v="0"/>
    <x v="0"/>
    <x v="16"/>
    <x v="17"/>
    <x v="6"/>
    <x v="2214"/>
    <x v="488"/>
    <x v="67"/>
    <x v="67"/>
    <x v="11"/>
    <x v="15"/>
    <x v="4"/>
    <x v="0"/>
    <x v="0"/>
  </r>
  <r>
    <x v="2289"/>
    <x v="0"/>
    <x v="7"/>
    <x v="79"/>
    <x v="3"/>
    <x v="2448"/>
    <x v="2232"/>
    <x v="479"/>
    <x v="67"/>
    <x v="67"/>
    <x v="11"/>
    <x v="15"/>
    <x v="4"/>
    <x v="7"/>
    <x v="7"/>
  </r>
  <r>
    <x v="2265"/>
    <x v="0"/>
    <x v="9"/>
    <x v="9"/>
    <x v="43"/>
    <x v="183"/>
    <x v="2210"/>
    <x v="487"/>
    <x v="67"/>
    <x v="67"/>
    <x v="11"/>
    <x v="15"/>
    <x v="4"/>
    <x v="9"/>
    <x v="9"/>
  </r>
  <r>
    <x v="2262"/>
    <x v="0"/>
    <x v="6"/>
    <x v="15"/>
    <x v="1"/>
    <x v="290"/>
    <x v="2207"/>
    <x v="486"/>
    <x v="67"/>
    <x v="67"/>
    <x v="11"/>
    <x v="15"/>
    <x v="4"/>
    <x v="6"/>
    <x v="6"/>
  </r>
  <r>
    <x v="2294"/>
    <x v="0"/>
    <x v="11"/>
    <x v="54"/>
    <x v="87"/>
    <x v="2061"/>
    <x v="930"/>
    <x v="481"/>
    <x v="67"/>
    <x v="67"/>
    <x v="11"/>
    <x v="15"/>
    <x v="4"/>
    <x v="11"/>
    <x v="11"/>
  </r>
  <r>
    <x v="2262"/>
    <x v="0"/>
    <x v="5"/>
    <x v="6"/>
    <x v="6"/>
    <x v="6"/>
    <x v="2207"/>
    <x v="486"/>
    <x v="67"/>
    <x v="67"/>
    <x v="11"/>
    <x v="15"/>
    <x v="4"/>
    <x v="5"/>
    <x v="5"/>
  </r>
  <r>
    <x v="2289"/>
    <x v="0"/>
    <x v="10"/>
    <x v="92"/>
    <x v="34"/>
    <x v="1694"/>
    <x v="2232"/>
    <x v="479"/>
    <x v="67"/>
    <x v="67"/>
    <x v="11"/>
    <x v="15"/>
    <x v="4"/>
    <x v="10"/>
    <x v="10"/>
  </r>
  <r>
    <x v="2289"/>
    <x v="0"/>
    <x v="3"/>
    <x v="11"/>
    <x v="51"/>
    <x v="656"/>
    <x v="2232"/>
    <x v="479"/>
    <x v="67"/>
    <x v="67"/>
    <x v="11"/>
    <x v="15"/>
    <x v="4"/>
    <x v="3"/>
    <x v="3"/>
  </r>
  <r>
    <x v="2294"/>
    <x v="0"/>
    <x v="1"/>
    <x v="33"/>
    <x v="58"/>
    <x v="158"/>
    <x v="930"/>
    <x v="481"/>
    <x v="67"/>
    <x v="67"/>
    <x v="11"/>
    <x v="15"/>
    <x v="4"/>
    <x v="1"/>
    <x v="1"/>
  </r>
  <r>
    <x v="2265"/>
    <x v="0"/>
    <x v="2"/>
    <x v="0"/>
    <x v="43"/>
    <x v="1540"/>
    <x v="2210"/>
    <x v="487"/>
    <x v="67"/>
    <x v="67"/>
    <x v="11"/>
    <x v="15"/>
    <x v="4"/>
    <x v="2"/>
    <x v="2"/>
  </r>
  <r>
    <x v="2294"/>
    <x v="0"/>
    <x v="9"/>
    <x v="31"/>
    <x v="57"/>
    <x v="13"/>
    <x v="930"/>
    <x v="481"/>
    <x v="67"/>
    <x v="67"/>
    <x v="11"/>
    <x v="15"/>
    <x v="4"/>
    <x v="9"/>
    <x v="9"/>
  </r>
  <r>
    <x v="2290"/>
    <x v="0"/>
    <x v="7"/>
    <x v="92"/>
    <x v="8"/>
    <x v="63"/>
    <x v="2233"/>
    <x v="480"/>
    <x v="67"/>
    <x v="67"/>
    <x v="11"/>
    <x v="15"/>
    <x v="4"/>
    <x v="7"/>
    <x v="7"/>
  </r>
  <r>
    <x v="2261"/>
    <x v="0"/>
    <x v="5"/>
    <x v="6"/>
    <x v="6"/>
    <x v="6"/>
    <x v="2121"/>
    <x v="487"/>
    <x v="67"/>
    <x v="67"/>
    <x v="11"/>
    <x v="15"/>
    <x v="4"/>
    <x v="5"/>
    <x v="5"/>
  </r>
  <r>
    <x v="2261"/>
    <x v="0"/>
    <x v="3"/>
    <x v="57"/>
    <x v="3"/>
    <x v="154"/>
    <x v="2121"/>
    <x v="487"/>
    <x v="67"/>
    <x v="67"/>
    <x v="11"/>
    <x v="15"/>
    <x v="4"/>
    <x v="3"/>
    <x v="3"/>
  </r>
  <r>
    <x v="2291"/>
    <x v="0"/>
    <x v="2"/>
    <x v="255"/>
    <x v="364"/>
    <x v="586"/>
    <x v="2234"/>
    <x v="486"/>
    <x v="67"/>
    <x v="67"/>
    <x v="11"/>
    <x v="15"/>
    <x v="4"/>
    <x v="2"/>
    <x v="2"/>
  </r>
  <r>
    <x v="2293"/>
    <x v="0"/>
    <x v="10"/>
    <x v="3"/>
    <x v="61"/>
    <x v="552"/>
    <x v="2236"/>
    <x v="488"/>
    <x v="67"/>
    <x v="67"/>
    <x v="11"/>
    <x v="15"/>
    <x v="4"/>
    <x v="10"/>
    <x v="10"/>
  </r>
  <r>
    <x v="2261"/>
    <x v="0"/>
    <x v="7"/>
    <x v="79"/>
    <x v="94"/>
    <x v="39"/>
    <x v="2121"/>
    <x v="487"/>
    <x v="67"/>
    <x v="67"/>
    <x v="11"/>
    <x v="15"/>
    <x v="4"/>
    <x v="7"/>
    <x v="7"/>
  </r>
  <r>
    <x v="2263"/>
    <x v="0"/>
    <x v="4"/>
    <x v="99"/>
    <x v="103"/>
    <x v="48"/>
    <x v="2208"/>
    <x v="486"/>
    <x v="67"/>
    <x v="67"/>
    <x v="11"/>
    <x v="15"/>
    <x v="4"/>
    <x v="4"/>
    <x v="4"/>
  </r>
  <r>
    <x v="2291"/>
    <x v="0"/>
    <x v="10"/>
    <x v="52"/>
    <x v="125"/>
    <x v="1140"/>
    <x v="2234"/>
    <x v="486"/>
    <x v="67"/>
    <x v="67"/>
    <x v="11"/>
    <x v="15"/>
    <x v="4"/>
    <x v="10"/>
    <x v="10"/>
  </r>
  <r>
    <x v="2254"/>
    <x v="0"/>
    <x v="2"/>
    <x v="36"/>
    <x v="42"/>
    <x v="79"/>
    <x v="2201"/>
    <x v="480"/>
    <x v="67"/>
    <x v="67"/>
    <x v="11"/>
    <x v="15"/>
    <x v="4"/>
    <x v="2"/>
    <x v="2"/>
  </r>
  <r>
    <x v="2262"/>
    <x v="0"/>
    <x v="7"/>
    <x v="7"/>
    <x v="43"/>
    <x v="50"/>
    <x v="2207"/>
    <x v="486"/>
    <x v="67"/>
    <x v="67"/>
    <x v="11"/>
    <x v="15"/>
    <x v="4"/>
    <x v="7"/>
    <x v="7"/>
  </r>
  <r>
    <x v="2253"/>
    <x v="0"/>
    <x v="8"/>
    <x v="27"/>
    <x v="44"/>
    <x v="240"/>
    <x v="2200"/>
    <x v="479"/>
    <x v="67"/>
    <x v="67"/>
    <x v="11"/>
    <x v="15"/>
    <x v="4"/>
    <x v="8"/>
    <x v="8"/>
  </r>
  <r>
    <x v="2266"/>
    <x v="0"/>
    <x v="9"/>
    <x v="89"/>
    <x v="106"/>
    <x v="31"/>
    <x v="2211"/>
    <x v="482"/>
    <x v="67"/>
    <x v="67"/>
    <x v="11"/>
    <x v="15"/>
    <x v="4"/>
    <x v="9"/>
    <x v="9"/>
  </r>
  <r>
    <x v="2263"/>
    <x v="0"/>
    <x v="9"/>
    <x v="137"/>
    <x v="141"/>
    <x v="9"/>
    <x v="2208"/>
    <x v="486"/>
    <x v="67"/>
    <x v="67"/>
    <x v="11"/>
    <x v="15"/>
    <x v="4"/>
    <x v="9"/>
    <x v="9"/>
  </r>
  <r>
    <x v="2292"/>
    <x v="0"/>
    <x v="5"/>
    <x v="16"/>
    <x v="45"/>
    <x v="145"/>
    <x v="2235"/>
    <x v="484"/>
    <x v="67"/>
    <x v="67"/>
    <x v="11"/>
    <x v="15"/>
    <x v="4"/>
    <x v="5"/>
    <x v="5"/>
  </r>
  <r>
    <x v="2287"/>
    <x v="0"/>
    <x v="4"/>
    <x v="23"/>
    <x v="3"/>
    <x v="252"/>
    <x v="2230"/>
    <x v="481"/>
    <x v="67"/>
    <x v="67"/>
    <x v="11"/>
    <x v="15"/>
    <x v="4"/>
    <x v="4"/>
    <x v="4"/>
  </r>
  <r>
    <x v="2261"/>
    <x v="1"/>
    <x v="2"/>
    <x v="15"/>
    <x v="38"/>
    <x v="7"/>
    <x v="2121"/>
    <x v="487"/>
    <x v="67"/>
    <x v="67"/>
    <x v="11"/>
    <x v="15"/>
    <x v="4"/>
    <x v="2"/>
    <x v="2"/>
  </r>
  <r>
    <x v="2292"/>
    <x v="0"/>
    <x v="6"/>
    <x v="13"/>
    <x v="65"/>
    <x v="154"/>
    <x v="2235"/>
    <x v="484"/>
    <x v="67"/>
    <x v="67"/>
    <x v="11"/>
    <x v="15"/>
    <x v="4"/>
    <x v="6"/>
    <x v="6"/>
  </r>
  <r>
    <x v="2262"/>
    <x v="0"/>
    <x v="3"/>
    <x v="40"/>
    <x v="44"/>
    <x v="51"/>
    <x v="2207"/>
    <x v="486"/>
    <x v="67"/>
    <x v="67"/>
    <x v="11"/>
    <x v="15"/>
    <x v="4"/>
    <x v="3"/>
    <x v="3"/>
  </r>
  <r>
    <x v="2260"/>
    <x v="0"/>
    <x v="2"/>
    <x v="97"/>
    <x v="152"/>
    <x v="152"/>
    <x v="2206"/>
    <x v="486"/>
    <x v="67"/>
    <x v="67"/>
    <x v="11"/>
    <x v="15"/>
    <x v="4"/>
    <x v="2"/>
    <x v="2"/>
  </r>
  <r>
    <x v="2260"/>
    <x v="1"/>
    <x v="2"/>
    <x v="139"/>
    <x v="89"/>
    <x v="792"/>
    <x v="2206"/>
    <x v="486"/>
    <x v="67"/>
    <x v="67"/>
    <x v="11"/>
    <x v="15"/>
    <x v="4"/>
    <x v="2"/>
    <x v="2"/>
  </r>
  <r>
    <x v="2296"/>
    <x v="0"/>
    <x v="6"/>
    <x v="3"/>
    <x v="16"/>
    <x v="93"/>
    <x v="2238"/>
    <x v="490"/>
    <x v="67"/>
    <x v="67"/>
    <x v="11"/>
    <x v="15"/>
    <x v="4"/>
    <x v="6"/>
    <x v="6"/>
  </r>
  <r>
    <x v="2293"/>
    <x v="0"/>
    <x v="0"/>
    <x v="8"/>
    <x v="63"/>
    <x v="155"/>
    <x v="2236"/>
    <x v="488"/>
    <x v="67"/>
    <x v="67"/>
    <x v="11"/>
    <x v="15"/>
    <x v="4"/>
    <x v="0"/>
    <x v="0"/>
  </r>
  <r>
    <x v="2265"/>
    <x v="0"/>
    <x v="4"/>
    <x v="21"/>
    <x v="18"/>
    <x v="11"/>
    <x v="2210"/>
    <x v="487"/>
    <x v="67"/>
    <x v="67"/>
    <x v="11"/>
    <x v="15"/>
    <x v="4"/>
    <x v="4"/>
    <x v="4"/>
  </r>
  <r>
    <x v="2288"/>
    <x v="0"/>
    <x v="10"/>
    <x v="13"/>
    <x v="62"/>
    <x v="162"/>
    <x v="2231"/>
    <x v="481"/>
    <x v="67"/>
    <x v="67"/>
    <x v="11"/>
    <x v="15"/>
    <x v="4"/>
    <x v="10"/>
    <x v="10"/>
  </r>
  <r>
    <x v="2287"/>
    <x v="0"/>
    <x v="7"/>
    <x v="93"/>
    <x v="13"/>
    <x v="389"/>
    <x v="2230"/>
    <x v="481"/>
    <x v="67"/>
    <x v="67"/>
    <x v="11"/>
    <x v="15"/>
    <x v="4"/>
    <x v="7"/>
    <x v="7"/>
  </r>
  <r>
    <x v="2291"/>
    <x v="0"/>
    <x v="11"/>
    <x v="214"/>
    <x v="101"/>
    <x v="2774"/>
    <x v="2234"/>
    <x v="486"/>
    <x v="67"/>
    <x v="67"/>
    <x v="11"/>
    <x v="15"/>
    <x v="4"/>
    <x v="11"/>
    <x v="11"/>
  </r>
  <r>
    <x v="2296"/>
    <x v="0"/>
    <x v="8"/>
    <x v="31"/>
    <x v="102"/>
    <x v="11"/>
    <x v="2238"/>
    <x v="490"/>
    <x v="67"/>
    <x v="67"/>
    <x v="11"/>
    <x v="15"/>
    <x v="4"/>
    <x v="8"/>
    <x v="8"/>
  </r>
  <r>
    <x v="2256"/>
    <x v="0"/>
    <x v="11"/>
    <x v="30"/>
    <x v="65"/>
    <x v="244"/>
    <x v="2203"/>
    <x v="482"/>
    <x v="67"/>
    <x v="67"/>
    <x v="11"/>
    <x v="15"/>
    <x v="4"/>
    <x v="11"/>
    <x v="11"/>
  </r>
  <r>
    <x v="2284"/>
    <x v="0"/>
    <x v="10"/>
    <x v="63"/>
    <x v="36"/>
    <x v="337"/>
    <x v="2228"/>
    <x v="480"/>
    <x v="67"/>
    <x v="67"/>
    <x v="11"/>
    <x v="15"/>
    <x v="4"/>
    <x v="10"/>
    <x v="10"/>
  </r>
  <r>
    <x v="2278"/>
    <x v="0"/>
    <x v="2"/>
    <x v="8"/>
    <x v="85"/>
    <x v="31"/>
    <x v="2223"/>
    <x v="482"/>
    <x v="67"/>
    <x v="67"/>
    <x v="11"/>
    <x v="15"/>
    <x v="4"/>
    <x v="2"/>
    <x v="2"/>
  </r>
  <r>
    <x v="2267"/>
    <x v="0"/>
    <x v="0"/>
    <x v="48"/>
    <x v="56"/>
    <x v="63"/>
    <x v="2212"/>
    <x v="482"/>
    <x v="67"/>
    <x v="67"/>
    <x v="11"/>
    <x v="15"/>
    <x v="4"/>
    <x v="0"/>
    <x v="0"/>
  </r>
  <r>
    <x v="2281"/>
    <x v="0"/>
    <x v="8"/>
    <x v="29"/>
    <x v="125"/>
    <x v="994"/>
    <x v="2225"/>
    <x v="487"/>
    <x v="67"/>
    <x v="67"/>
    <x v="11"/>
    <x v="15"/>
    <x v="4"/>
    <x v="8"/>
    <x v="8"/>
  </r>
  <r>
    <x v="2257"/>
    <x v="0"/>
    <x v="0"/>
    <x v="10"/>
    <x v="9"/>
    <x v="9"/>
    <x v="2204"/>
    <x v="483"/>
    <x v="67"/>
    <x v="67"/>
    <x v="11"/>
    <x v="15"/>
    <x v="4"/>
    <x v="0"/>
    <x v="0"/>
  </r>
  <r>
    <x v="2281"/>
    <x v="0"/>
    <x v="4"/>
    <x v="51"/>
    <x v="44"/>
    <x v="408"/>
    <x v="2225"/>
    <x v="487"/>
    <x v="67"/>
    <x v="67"/>
    <x v="11"/>
    <x v="15"/>
    <x v="4"/>
    <x v="4"/>
    <x v="4"/>
  </r>
  <r>
    <x v="2274"/>
    <x v="0"/>
    <x v="5"/>
    <x v="79"/>
    <x v="9"/>
    <x v="6"/>
    <x v="2219"/>
    <x v="485"/>
    <x v="67"/>
    <x v="67"/>
    <x v="11"/>
    <x v="15"/>
    <x v="4"/>
    <x v="5"/>
    <x v="5"/>
  </r>
  <r>
    <x v="2257"/>
    <x v="0"/>
    <x v="5"/>
    <x v="20"/>
    <x v="6"/>
    <x v="7"/>
    <x v="2204"/>
    <x v="483"/>
    <x v="67"/>
    <x v="67"/>
    <x v="11"/>
    <x v="15"/>
    <x v="4"/>
    <x v="5"/>
    <x v="5"/>
  </r>
  <r>
    <x v="2274"/>
    <x v="0"/>
    <x v="1"/>
    <x v="144"/>
    <x v="116"/>
    <x v="1110"/>
    <x v="2219"/>
    <x v="485"/>
    <x v="67"/>
    <x v="67"/>
    <x v="11"/>
    <x v="15"/>
    <x v="4"/>
    <x v="1"/>
    <x v="1"/>
  </r>
  <r>
    <x v="2296"/>
    <x v="0"/>
    <x v="10"/>
    <x v="17"/>
    <x v="11"/>
    <x v="18"/>
    <x v="2238"/>
    <x v="490"/>
    <x v="67"/>
    <x v="67"/>
    <x v="11"/>
    <x v="15"/>
    <x v="4"/>
    <x v="10"/>
    <x v="10"/>
  </r>
  <r>
    <x v="2255"/>
    <x v="0"/>
    <x v="8"/>
    <x v="13"/>
    <x v="63"/>
    <x v="72"/>
    <x v="2202"/>
    <x v="481"/>
    <x v="67"/>
    <x v="67"/>
    <x v="11"/>
    <x v="15"/>
    <x v="4"/>
    <x v="8"/>
    <x v="8"/>
  </r>
  <r>
    <x v="2280"/>
    <x v="0"/>
    <x v="11"/>
    <x v="8"/>
    <x v="0"/>
    <x v="7"/>
    <x v="127"/>
    <x v="486"/>
    <x v="67"/>
    <x v="67"/>
    <x v="11"/>
    <x v="15"/>
    <x v="4"/>
    <x v="11"/>
    <x v="11"/>
  </r>
  <r>
    <x v="2268"/>
    <x v="0"/>
    <x v="9"/>
    <x v="126"/>
    <x v="195"/>
    <x v="26"/>
    <x v="2213"/>
    <x v="487"/>
    <x v="67"/>
    <x v="67"/>
    <x v="11"/>
    <x v="15"/>
    <x v="4"/>
    <x v="9"/>
    <x v="9"/>
  </r>
  <r>
    <x v="2281"/>
    <x v="0"/>
    <x v="9"/>
    <x v="135"/>
    <x v="68"/>
    <x v="112"/>
    <x v="2225"/>
    <x v="487"/>
    <x v="67"/>
    <x v="67"/>
    <x v="11"/>
    <x v="15"/>
    <x v="4"/>
    <x v="9"/>
    <x v="9"/>
  </r>
  <r>
    <x v="2283"/>
    <x v="0"/>
    <x v="5"/>
    <x v="0"/>
    <x v="0"/>
    <x v="0"/>
    <x v="2227"/>
    <x v="482"/>
    <x v="67"/>
    <x v="67"/>
    <x v="11"/>
    <x v="15"/>
    <x v="4"/>
    <x v="5"/>
    <x v="5"/>
  </r>
  <r>
    <x v="2295"/>
    <x v="0"/>
    <x v="8"/>
    <x v="126"/>
    <x v="111"/>
    <x v="287"/>
    <x v="2237"/>
    <x v="480"/>
    <x v="67"/>
    <x v="67"/>
    <x v="11"/>
    <x v="15"/>
    <x v="4"/>
    <x v="8"/>
    <x v="8"/>
  </r>
  <r>
    <x v="2284"/>
    <x v="0"/>
    <x v="3"/>
    <x v="53"/>
    <x v="24"/>
    <x v="80"/>
    <x v="2228"/>
    <x v="480"/>
    <x v="67"/>
    <x v="67"/>
    <x v="11"/>
    <x v="15"/>
    <x v="4"/>
    <x v="3"/>
    <x v="3"/>
  </r>
  <r>
    <x v="2259"/>
    <x v="0"/>
    <x v="3"/>
    <x v="23"/>
    <x v="16"/>
    <x v="54"/>
    <x v="2205"/>
    <x v="485"/>
    <x v="67"/>
    <x v="67"/>
    <x v="11"/>
    <x v="15"/>
    <x v="4"/>
    <x v="3"/>
    <x v="3"/>
  </r>
  <r>
    <x v="2281"/>
    <x v="1"/>
    <x v="2"/>
    <x v="88"/>
    <x v="72"/>
    <x v="51"/>
    <x v="2225"/>
    <x v="487"/>
    <x v="67"/>
    <x v="67"/>
    <x v="11"/>
    <x v="15"/>
    <x v="4"/>
    <x v="2"/>
    <x v="2"/>
  </r>
  <r>
    <x v="2295"/>
    <x v="0"/>
    <x v="10"/>
    <x v="94"/>
    <x v="57"/>
    <x v="152"/>
    <x v="2237"/>
    <x v="480"/>
    <x v="67"/>
    <x v="67"/>
    <x v="11"/>
    <x v="15"/>
    <x v="4"/>
    <x v="10"/>
    <x v="10"/>
  </r>
  <r>
    <x v="2283"/>
    <x v="0"/>
    <x v="6"/>
    <x v="4"/>
    <x v="75"/>
    <x v="7"/>
    <x v="2227"/>
    <x v="482"/>
    <x v="67"/>
    <x v="67"/>
    <x v="11"/>
    <x v="15"/>
    <x v="4"/>
    <x v="6"/>
    <x v="6"/>
  </r>
  <r>
    <x v="2257"/>
    <x v="0"/>
    <x v="11"/>
    <x v="35"/>
    <x v="75"/>
    <x v="251"/>
    <x v="2204"/>
    <x v="483"/>
    <x v="67"/>
    <x v="67"/>
    <x v="11"/>
    <x v="15"/>
    <x v="4"/>
    <x v="11"/>
    <x v="11"/>
  </r>
  <r>
    <x v="2296"/>
    <x v="0"/>
    <x v="3"/>
    <x v="54"/>
    <x v="59"/>
    <x v="285"/>
    <x v="2238"/>
    <x v="490"/>
    <x v="67"/>
    <x v="67"/>
    <x v="11"/>
    <x v="15"/>
    <x v="4"/>
    <x v="3"/>
    <x v="3"/>
  </r>
  <r>
    <x v="2295"/>
    <x v="1"/>
    <x v="2"/>
    <x v="168"/>
    <x v="116"/>
    <x v="2775"/>
    <x v="2237"/>
    <x v="480"/>
    <x v="67"/>
    <x v="67"/>
    <x v="11"/>
    <x v="15"/>
    <x v="4"/>
    <x v="2"/>
    <x v="2"/>
  </r>
  <r>
    <x v="2255"/>
    <x v="0"/>
    <x v="2"/>
    <x v="93"/>
    <x v="1"/>
    <x v="2776"/>
    <x v="2202"/>
    <x v="481"/>
    <x v="67"/>
    <x v="67"/>
    <x v="11"/>
    <x v="15"/>
    <x v="4"/>
    <x v="2"/>
    <x v="2"/>
  </r>
  <r>
    <x v="2278"/>
    <x v="0"/>
    <x v="4"/>
    <x v="8"/>
    <x v="98"/>
    <x v="6"/>
    <x v="2223"/>
    <x v="482"/>
    <x v="67"/>
    <x v="67"/>
    <x v="11"/>
    <x v="15"/>
    <x v="4"/>
    <x v="4"/>
    <x v="4"/>
  </r>
  <r>
    <x v="2259"/>
    <x v="0"/>
    <x v="0"/>
    <x v="8"/>
    <x v="98"/>
    <x v="6"/>
    <x v="2205"/>
    <x v="485"/>
    <x v="67"/>
    <x v="67"/>
    <x v="11"/>
    <x v="15"/>
    <x v="4"/>
    <x v="0"/>
    <x v="0"/>
  </r>
  <r>
    <x v="2279"/>
    <x v="0"/>
    <x v="8"/>
    <x v="2"/>
    <x v="19"/>
    <x v="689"/>
    <x v="2224"/>
    <x v="480"/>
    <x v="67"/>
    <x v="67"/>
    <x v="11"/>
    <x v="15"/>
    <x v="4"/>
    <x v="8"/>
    <x v="8"/>
  </r>
  <r>
    <x v="2284"/>
    <x v="0"/>
    <x v="6"/>
    <x v="37"/>
    <x v="1"/>
    <x v="48"/>
    <x v="2228"/>
    <x v="480"/>
    <x v="67"/>
    <x v="67"/>
    <x v="11"/>
    <x v="15"/>
    <x v="4"/>
    <x v="6"/>
    <x v="6"/>
  </r>
  <r>
    <x v="2267"/>
    <x v="0"/>
    <x v="6"/>
    <x v="19"/>
    <x v="87"/>
    <x v="31"/>
    <x v="2212"/>
    <x v="482"/>
    <x v="67"/>
    <x v="67"/>
    <x v="11"/>
    <x v="15"/>
    <x v="4"/>
    <x v="6"/>
    <x v="6"/>
  </r>
  <r>
    <x v="2295"/>
    <x v="0"/>
    <x v="9"/>
    <x v="165"/>
    <x v="166"/>
    <x v="2777"/>
    <x v="2237"/>
    <x v="480"/>
    <x v="67"/>
    <x v="67"/>
    <x v="11"/>
    <x v="15"/>
    <x v="4"/>
    <x v="9"/>
    <x v="9"/>
  </r>
  <r>
    <x v="2285"/>
    <x v="0"/>
    <x v="4"/>
    <x v="17"/>
    <x v="7"/>
    <x v="34"/>
    <x v="1666"/>
    <x v="485"/>
    <x v="67"/>
    <x v="67"/>
    <x v="11"/>
    <x v="15"/>
    <x v="4"/>
    <x v="4"/>
    <x v="4"/>
  </r>
  <r>
    <x v="2295"/>
    <x v="0"/>
    <x v="4"/>
    <x v="112"/>
    <x v="138"/>
    <x v="37"/>
    <x v="2237"/>
    <x v="480"/>
    <x v="67"/>
    <x v="67"/>
    <x v="11"/>
    <x v="15"/>
    <x v="4"/>
    <x v="4"/>
    <x v="4"/>
  </r>
  <r>
    <x v="2259"/>
    <x v="0"/>
    <x v="10"/>
    <x v="13"/>
    <x v="14"/>
    <x v="44"/>
    <x v="2205"/>
    <x v="485"/>
    <x v="67"/>
    <x v="67"/>
    <x v="11"/>
    <x v="15"/>
    <x v="4"/>
    <x v="10"/>
    <x v="10"/>
  </r>
  <r>
    <x v="2283"/>
    <x v="0"/>
    <x v="9"/>
    <x v="91"/>
    <x v="29"/>
    <x v="183"/>
    <x v="2227"/>
    <x v="482"/>
    <x v="67"/>
    <x v="67"/>
    <x v="11"/>
    <x v="15"/>
    <x v="4"/>
    <x v="9"/>
    <x v="9"/>
  </r>
  <r>
    <x v="2281"/>
    <x v="0"/>
    <x v="2"/>
    <x v="68"/>
    <x v="72"/>
    <x v="558"/>
    <x v="2225"/>
    <x v="487"/>
    <x v="67"/>
    <x v="67"/>
    <x v="11"/>
    <x v="15"/>
    <x v="4"/>
    <x v="2"/>
    <x v="2"/>
  </r>
  <r>
    <x v="2278"/>
    <x v="0"/>
    <x v="0"/>
    <x v="12"/>
    <x v="45"/>
    <x v="6"/>
    <x v="2223"/>
    <x v="482"/>
    <x v="67"/>
    <x v="67"/>
    <x v="11"/>
    <x v="15"/>
    <x v="4"/>
    <x v="0"/>
    <x v="0"/>
  </r>
  <r>
    <x v="2296"/>
    <x v="0"/>
    <x v="1"/>
    <x v="56"/>
    <x v="32"/>
    <x v="428"/>
    <x v="2238"/>
    <x v="490"/>
    <x v="67"/>
    <x v="67"/>
    <x v="11"/>
    <x v="15"/>
    <x v="4"/>
    <x v="1"/>
    <x v="1"/>
  </r>
  <r>
    <x v="2282"/>
    <x v="0"/>
    <x v="6"/>
    <x v="112"/>
    <x v="107"/>
    <x v="61"/>
    <x v="2226"/>
    <x v="491"/>
    <x v="67"/>
    <x v="67"/>
    <x v="11"/>
    <x v="15"/>
    <x v="4"/>
    <x v="6"/>
    <x v="6"/>
  </r>
  <r>
    <x v="2258"/>
    <x v="1"/>
    <x v="2"/>
    <x v="138"/>
    <x v="194"/>
    <x v="2778"/>
    <x v="1043"/>
    <x v="484"/>
    <x v="67"/>
    <x v="67"/>
    <x v="11"/>
    <x v="15"/>
    <x v="4"/>
    <x v="2"/>
    <x v="2"/>
  </r>
  <r>
    <x v="2265"/>
    <x v="1"/>
    <x v="2"/>
    <x v="0"/>
    <x v="43"/>
    <x v="1540"/>
    <x v="2210"/>
    <x v="487"/>
    <x v="67"/>
    <x v="67"/>
    <x v="11"/>
    <x v="15"/>
    <x v="4"/>
    <x v="2"/>
    <x v="2"/>
  </r>
  <r>
    <x v="2293"/>
    <x v="0"/>
    <x v="1"/>
    <x v="80"/>
    <x v="71"/>
    <x v="1854"/>
    <x v="2236"/>
    <x v="488"/>
    <x v="67"/>
    <x v="67"/>
    <x v="11"/>
    <x v="15"/>
    <x v="4"/>
    <x v="1"/>
    <x v="1"/>
  </r>
  <r>
    <x v="2291"/>
    <x v="0"/>
    <x v="4"/>
    <x v="129"/>
    <x v="158"/>
    <x v="1689"/>
    <x v="2234"/>
    <x v="486"/>
    <x v="67"/>
    <x v="67"/>
    <x v="11"/>
    <x v="15"/>
    <x v="4"/>
    <x v="4"/>
    <x v="4"/>
  </r>
  <r>
    <x v="2287"/>
    <x v="0"/>
    <x v="1"/>
    <x v="65"/>
    <x v="81"/>
    <x v="614"/>
    <x v="2230"/>
    <x v="481"/>
    <x v="67"/>
    <x v="67"/>
    <x v="11"/>
    <x v="15"/>
    <x v="4"/>
    <x v="1"/>
    <x v="1"/>
  </r>
  <r>
    <x v="2264"/>
    <x v="0"/>
    <x v="11"/>
    <x v="1"/>
    <x v="1"/>
    <x v="1"/>
    <x v="2209"/>
    <x v="488"/>
    <x v="67"/>
    <x v="67"/>
    <x v="11"/>
    <x v="15"/>
    <x v="4"/>
    <x v="11"/>
    <x v="11"/>
  </r>
  <r>
    <x v="2290"/>
    <x v="0"/>
    <x v="5"/>
    <x v="0"/>
    <x v="98"/>
    <x v="11"/>
    <x v="2233"/>
    <x v="480"/>
    <x v="67"/>
    <x v="67"/>
    <x v="11"/>
    <x v="15"/>
    <x v="4"/>
    <x v="5"/>
    <x v="5"/>
  </r>
  <r>
    <x v="2288"/>
    <x v="0"/>
    <x v="1"/>
    <x v="53"/>
    <x v="60"/>
    <x v="139"/>
    <x v="2231"/>
    <x v="481"/>
    <x v="67"/>
    <x v="67"/>
    <x v="11"/>
    <x v="15"/>
    <x v="4"/>
    <x v="1"/>
    <x v="1"/>
  </r>
  <r>
    <x v="2294"/>
    <x v="0"/>
    <x v="4"/>
    <x v="15"/>
    <x v="59"/>
    <x v="3"/>
    <x v="930"/>
    <x v="481"/>
    <x v="67"/>
    <x v="67"/>
    <x v="11"/>
    <x v="15"/>
    <x v="4"/>
    <x v="4"/>
    <x v="4"/>
  </r>
  <r>
    <x v="2254"/>
    <x v="1"/>
    <x v="2"/>
    <x v="33"/>
    <x v="42"/>
    <x v="209"/>
    <x v="2201"/>
    <x v="480"/>
    <x v="67"/>
    <x v="67"/>
    <x v="11"/>
    <x v="15"/>
    <x v="4"/>
    <x v="2"/>
    <x v="2"/>
  </r>
  <r>
    <x v="2266"/>
    <x v="0"/>
    <x v="7"/>
    <x v="30"/>
    <x v="8"/>
    <x v="13"/>
    <x v="2211"/>
    <x v="482"/>
    <x v="67"/>
    <x v="67"/>
    <x v="11"/>
    <x v="15"/>
    <x v="4"/>
    <x v="7"/>
    <x v="7"/>
  </r>
  <r>
    <x v="2254"/>
    <x v="0"/>
    <x v="4"/>
    <x v="26"/>
    <x v="1"/>
    <x v="121"/>
    <x v="2201"/>
    <x v="480"/>
    <x v="67"/>
    <x v="67"/>
    <x v="11"/>
    <x v="15"/>
    <x v="4"/>
    <x v="4"/>
    <x v="4"/>
  </r>
  <r>
    <x v="2287"/>
    <x v="0"/>
    <x v="6"/>
    <x v="17"/>
    <x v="5"/>
    <x v="202"/>
    <x v="2230"/>
    <x v="481"/>
    <x v="67"/>
    <x v="67"/>
    <x v="11"/>
    <x v="15"/>
    <x v="4"/>
    <x v="6"/>
    <x v="6"/>
  </r>
  <r>
    <x v="2293"/>
    <x v="0"/>
    <x v="4"/>
    <x v="54"/>
    <x v="27"/>
    <x v="81"/>
    <x v="2236"/>
    <x v="488"/>
    <x v="67"/>
    <x v="67"/>
    <x v="11"/>
    <x v="15"/>
    <x v="4"/>
    <x v="4"/>
    <x v="4"/>
  </r>
  <r>
    <x v="2292"/>
    <x v="0"/>
    <x v="8"/>
    <x v="70"/>
    <x v="34"/>
    <x v="215"/>
    <x v="2235"/>
    <x v="484"/>
    <x v="67"/>
    <x v="67"/>
    <x v="11"/>
    <x v="15"/>
    <x v="4"/>
    <x v="8"/>
    <x v="8"/>
  </r>
  <r>
    <x v="2289"/>
    <x v="0"/>
    <x v="1"/>
    <x v="2"/>
    <x v="21"/>
    <x v="317"/>
    <x v="2232"/>
    <x v="479"/>
    <x v="67"/>
    <x v="67"/>
    <x v="11"/>
    <x v="15"/>
    <x v="4"/>
    <x v="1"/>
    <x v="1"/>
  </r>
  <r>
    <x v="2294"/>
    <x v="0"/>
    <x v="2"/>
    <x v="24"/>
    <x v="97"/>
    <x v="2779"/>
    <x v="930"/>
    <x v="481"/>
    <x v="67"/>
    <x v="67"/>
    <x v="11"/>
    <x v="15"/>
    <x v="4"/>
    <x v="2"/>
    <x v="2"/>
  </r>
  <r>
    <x v="2291"/>
    <x v="0"/>
    <x v="8"/>
    <x v="247"/>
    <x v="297"/>
    <x v="758"/>
    <x v="2234"/>
    <x v="486"/>
    <x v="67"/>
    <x v="67"/>
    <x v="11"/>
    <x v="15"/>
    <x v="4"/>
    <x v="8"/>
    <x v="8"/>
  </r>
  <r>
    <x v="2266"/>
    <x v="0"/>
    <x v="5"/>
    <x v="0"/>
    <x v="41"/>
    <x v="6"/>
    <x v="2211"/>
    <x v="482"/>
    <x v="67"/>
    <x v="67"/>
    <x v="11"/>
    <x v="15"/>
    <x v="4"/>
    <x v="5"/>
    <x v="5"/>
  </r>
  <r>
    <x v="2263"/>
    <x v="0"/>
    <x v="10"/>
    <x v="113"/>
    <x v="119"/>
    <x v="22"/>
    <x v="2208"/>
    <x v="486"/>
    <x v="67"/>
    <x v="67"/>
    <x v="11"/>
    <x v="15"/>
    <x v="4"/>
    <x v="10"/>
    <x v="10"/>
  </r>
  <r>
    <x v="2253"/>
    <x v="0"/>
    <x v="7"/>
    <x v="48"/>
    <x v="5"/>
    <x v="169"/>
    <x v="2200"/>
    <x v="479"/>
    <x v="67"/>
    <x v="67"/>
    <x v="11"/>
    <x v="15"/>
    <x v="4"/>
    <x v="7"/>
    <x v="7"/>
  </r>
  <r>
    <x v="2256"/>
    <x v="0"/>
    <x v="2"/>
    <x v="17"/>
    <x v="7"/>
    <x v="34"/>
    <x v="2203"/>
    <x v="482"/>
    <x v="67"/>
    <x v="67"/>
    <x v="11"/>
    <x v="15"/>
    <x v="4"/>
    <x v="2"/>
    <x v="2"/>
  </r>
  <r>
    <x v="2257"/>
    <x v="0"/>
    <x v="6"/>
    <x v="1"/>
    <x v="30"/>
    <x v="31"/>
    <x v="2204"/>
    <x v="483"/>
    <x v="67"/>
    <x v="67"/>
    <x v="11"/>
    <x v="15"/>
    <x v="4"/>
    <x v="6"/>
    <x v="6"/>
  </r>
  <r>
    <x v="2258"/>
    <x v="0"/>
    <x v="2"/>
    <x v="124"/>
    <x v="194"/>
    <x v="171"/>
    <x v="1043"/>
    <x v="484"/>
    <x v="67"/>
    <x v="67"/>
    <x v="11"/>
    <x v="15"/>
    <x v="4"/>
    <x v="2"/>
    <x v="2"/>
  </r>
  <r>
    <x v="2255"/>
    <x v="0"/>
    <x v="11"/>
    <x v="79"/>
    <x v="65"/>
    <x v="3"/>
    <x v="2202"/>
    <x v="481"/>
    <x v="67"/>
    <x v="67"/>
    <x v="11"/>
    <x v="15"/>
    <x v="4"/>
    <x v="11"/>
    <x v="11"/>
  </r>
  <r>
    <x v="2268"/>
    <x v="0"/>
    <x v="1"/>
    <x v="148"/>
    <x v="166"/>
    <x v="2780"/>
    <x v="2213"/>
    <x v="487"/>
    <x v="67"/>
    <x v="67"/>
    <x v="11"/>
    <x v="15"/>
    <x v="4"/>
    <x v="1"/>
    <x v="1"/>
  </r>
  <r>
    <x v="2296"/>
    <x v="0"/>
    <x v="2"/>
    <x v="60"/>
    <x v="97"/>
    <x v="600"/>
    <x v="2238"/>
    <x v="490"/>
    <x v="67"/>
    <x v="67"/>
    <x v="11"/>
    <x v="15"/>
    <x v="4"/>
    <x v="2"/>
    <x v="2"/>
  </r>
  <r>
    <x v="2259"/>
    <x v="0"/>
    <x v="1"/>
    <x v="51"/>
    <x v="35"/>
    <x v="254"/>
    <x v="2205"/>
    <x v="485"/>
    <x v="67"/>
    <x v="67"/>
    <x v="11"/>
    <x v="15"/>
    <x v="4"/>
    <x v="1"/>
    <x v="1"/>
  </r>
  <r>
    <x v="2258"/>
    <x v="0"/>
    <x v="9"/>
    <x v="126"/>
    <x v="89"/>
    <x v="2757"/>
    <x v="1043"/>
    <x v="484"/>
    <x v="67"/>
    <x v="67"/>
    <x v="11"/>
    <x v="15"/>
    <x v="4"/>
    <x v="9"/>
    <x v="9"/>
  </r>
  <r>
    <x v="2267"/>
    <x v="0"/>
    <x v="11"/>
    <x v="60"/>
    <x v="118"/>
    <x v="917"/>
    <x v="2212"/>
    <x v="482"/>
    <x v="67"/>
    <x v="67"/>
    <x v="11"/>
    <x v="15"/>
    <x v="4"/>
    <x v="11"/>
    <x v="11"/>
  </r>
  <r>
    <x v="2258"/>
    <x v="0"/>
    <x v="3"/>
    <x v="104"/>
    <x v="80"/>
    <x v="571"/>
    <x v="1043"/>
    <x v="484"/>
    <x v="67"/>
    <x v="67"/>
    <x v="11"/>
    <x v="15"/>
    <x v="4"/>
    <x v="3"/>
    <x v="3"/>
  </r>
  <r>
    <x v="2260"/>
    <x v="0"/>
    <x v="10"/>
    <x v="4"/>
    <x v="102"/>
    <x v="162"/>
    <x v="2206"/>
    <x v="486"/>
    <x v="67"/>
    <x v="67"/>
    <x v="11"/>
    <x v="15"/>
    <x v="4"/>
    <x v="10"/>
    <x v="10"/>
  </r>
  <r>
    <x v="2258"/>
    <x v="0"/>
    <x v="7"/>
    <x v="82"/>
    <x v="27"/>
    <x v="386"/>
    <x v="1043"/>
    <x v="484"/>
    <x v="67"/>
    <x v="67"/>
    <x v="11"/>
    <x v="15"/>
    <x v="4"/>
    <x v="7"/>
    <x v="7"/>
  </r>
  <r>
    <x v="2268"/>
    <x v="0"/>
    <x v="8"/>
    <x v="147"/>
    <x v="134"/>
    <x v="1058"/>
    <x v="2213"/>
    <x v="487"/>
    <x v="67"/>
    <x v="67"/>
    <x v="11"/>
    <x v="15"/>
    <x v="4"/>
    <x v="8"/>
    <x v="8"/>
  </r>
  <r>
    <x v="2268"/>
    <x v="0"/>
    <x v="10"/>
    <x v="84"/>
    <x v="66"/>
    <x v="154"/>
    <x v="2213"/>
    <x v="487"/>
    <x v="67"/>
    <x v="67"/>
    <x v="11"/>
    <x v="15"/>
    <x v="4"/>
    <x v="10"/>
    <x v="10"/>
  </r>
  <r>
    <x v="2268"/>
    <x v="0"/>
    <x v="2"/>
    <x v="73"/>
    <x v="127"/>
    <x v="2781"/>
    <x v="2213"/>
    <x v="487"/>
    <x v="67"/>
    <x v="67"/>
    <x v="11"/>
    <x v="15"/>
    <x v="4"/>
    <x v="2"/>
    <x v="2"/>
  </r>
  <r>
    <x v="2258"/>
    <x v="0"/>
    <x v="8"/>
    <x v="147"/>
    <x v="74"/>
    <x v="2003"/>
    <x v="1043"/>
    <x v="484"/>
    <x v="67"/>
    <x v="67"/>
    <x v="11"/>
    <x v="15"/>
    <x v="4"/>
    <x v="8"/>
    <x v="8"/>
  </r>
  <r>
    <x v="2269"/>
    <x v="0"/>
    <x v="2"/>
    <x v="10"/>
    <x v="0"/>
    <x v="6"/>
    <x v="2214"/>
    <x v="488"/>
    <x v="67"/>
    <x v="67"/>
    <x v="11"/>
    <x v="15"/>
    <x v="4"/>
    <x v="2"/>
    <x v="2"/>
  </r>
  <r>
    <x v="2270"/>
    <x v="0"/>
    <x v="2"/>
    <x v="107"/>
    <x v="130"/>
    <x v="2782"/>
    <x v="2215"/>
    <x v="489"/>
    <x v="67"/>
    <x v="67"/>
    <x v="11"/>
    <x v="15"/>
    <x v="4"/>
    <x v="2"/>
    <x v="2"/>
  </r>
  <r>
    <x v="2273"/>
    <x v="0"/>
    <x v="8"/>
    <x v="27"/>
    <x v="48"/>
    <x v="189"/>
    <x v="2218"/>
    <x v="481"/>
    <x v="67"/>
    <x v="67"/>
    <x v="11"/>
    <x v="15"/>
    <x v="4"/>
    <x v="8"/>
    <x v="8"/>
  </r>
  <r>
    <x v="2297"/>
    <x v="0"/>
    <x v="3"/>
    <x v="26"/>
    <x v="76"/>
    <x v="11"/>
    <x v="2239"/>
    <x v="481"/>
    <x v="67"/>
    <x v="67"/>
    <x v="11"/>
    <x v="15"/>
    <x v="4"/>
    <x v="3"/>
    <x v="3"/>
  </r>
  <r>
    <x v="2273"/>
    <x v="0"/>
    <x v="2"/>
    <x v="94"/>
    <x v="107"/>
    <x v="1508"/>
    <x v="2218"/>
    <x v="481"/>
    <x v="67"/>
    <x v="67"/>
    <x v="11"/>
    <x v="15"/>
    <x v="4"/>
    <x v="2"/>
    <x v="2"/>
  </r>
  <r>
    <x v="2284"/>
    <x v="0"/>
    <x v="5"/>
    <x v="8"/>
    <x v="98"/>
    <x v="6"/>
    <x v="2228"/>
    <x v="480"/>
    <x v="67"/>
    <x v="67"/>
    <x v="11"/>
    <x v="15"/>
    <x v="4"/>
    <x v="5"/>
    <x v="5"/>
  </r>
  <r>
    <x v="2276"/>
    <x v="0"/>
    <x v="5"/>
    <x v="10"/>
    <x v="0"/>
    <x v="6"/>
    <x v="2221"/>
    <x v="479"/>
    <x v="67"/>
    <x v="67"/>
    <x v="11"/>
    <x v="15"/>
    <x v="4"/>
    <x v="5"/>
    <x v="5"/>
  </r>
  <r>
    <x v="2278"/>
    <x v="0"/>
    <x v="11"/>
    <x v="13"/>
    <x v="13"/>
    <x v="6"/>
    <x v="2223"/>
    <x v="482"/>
    <x v="67"/>
    <x v="67"/>
    <x v="11"/>
    <x v="15"/>
    <x v="4"/>
    <x v="11"/>
    <x v="11"/>
  </r>
  <r>
    <x v="2281"/>
    <x v="0"/>
    <x v="11"/>
    <x v="38"/>
    <x v="37"/>
    <x v="578"/>
    <x v="2225"/>
    <x v="487"/>
    <x v="67"/>
    <x v="67"/>
    <x v="11"/>
    <x v="15"/>
    <x v="4"/>
    <x v="11"/>
    <x v="11"/>
  </r>
  <r>
    <x v="2275"/>
    <x v="0"/>
    <x v="8"/>
    <x v="59"/>
    <x v="118"/>
    <x v="591"/>
    <x v="2220"/>
    <x v="483"/>
    <x v="67"/>
    <x v="67"/>
    <x v="11"/>
    <x v="15"/>
    <x v="4"/>
    <x v="8"/>
    <x v="8"/>
  </r>
  <r>
    <x v="2272"/>
    <x v="0"/>
    <x v="2"/>
    <x v="91"/>
    <x v="118"/>
    <x v="551"/>
    <x v="2217"/>
    <x v="490"/>
    <x v="67"/>
    <x v="67"/>
    <x v="11"/>
    <x v="15"/>
    <x v="4"/>
    <x v="2"/>
    <x v="2"/>
  </r>
  <r>
    <x v="2271"/>
    <x v="0"/>
    <x v="5"/>
    <x v="79"/>
    <x v="9"/>
    <x v="6"/>
    <x v="2216"/>
    <x v="484"/>
    <x v="67"/>
    <x v="67"/>
    <x v="11"/>
    <x v="15"/>
    <x v="4"/>
    <x v="5"/>
    <x v="5"/>
  </r>
  <r>
    <x v="2269"/>
    <x v="1"/>
    <x v="2"/>
    <x v="10"/>
    <x v="0"/>
    <x v="6"/>
    <x v="2214"/>
    <x v="488"/>
    <x v="67"/>
    <x v="67"/>
    <x v="11"/>
    <x v="15"/>
    <x v="4"/>
    <x v="2"/>
    <x v="2"/>
  </r>
  <r>
    <x v="2272"/>
    <x v="1"/>
    <x v="2"/>
    <x v="55"/>
    <x v="90"/>
    <x v="1421"/>
    <x v="2217"/>
    <x v="490"/>
    <x v="67"/>
    <x v="67"/>
    <x v="11"/>
    <x v="15"/>
    <x v="4"/>
    <x v="2"/>
    <x v="2"/>
  </r>
  <r>
    <x v="2298"/>
    <x v="0"/>
    <x v="10"/>
    <x v="9"/>
    <x v="14"/>
    <x v="14"/>
    <x v="2240"/>
    <x v="488"/>
    <x v="67"/>
    <x v="67"/>
    <x v="11"/>
    <x v="15"/>
    <x v="4"/>
    <x v="10"/>
    <x v="10"/>
  </r>
  <r>
    <x v="2297"/>
    <x v="0"/>
    <x v="5"/>
    <x v="20"/>
    <x v="12"/>
    <x v="6"/>
    <x v="2239"/>
    <x v="481"/>
    <x v="67"/>
    <x v="67"/>
    <x v="11"/>
    <x v="15"/>
    <x v="4"/>
    <x v="5"/>
    <x v="5"/>
  </r>
  <r>
    <x v="2253"/>
    <x v="0"/>
    <x v="2"/>
    <x v="84"/>
    <x v="27"/>
    <x v="634"/>
    <x v="2200"/>
    <x v="479"/>
    <x v="67"/>
    <x v="67"/>
    <x v="11"/>
    <x v="15"/>
    <x v="4"/>
    <x v="2"/>
    <x v="2"/>
  </r>
  <r>
    <x v="2292"/>
    <x v="0"/>
    <x v="0"/>
    <x v="12"/>
    <x v="6"/>
    <x v="145"/>
    <x v="2235"/>
    <x v="484"/>
    <x v="67"/>
    <x v="67"/>
    <x v="11"/>
    <x v="15"/>
    <x v="4"/>
    <x v="0"/>
    <x v="0"/>
  </r>
  <r>
    <x v="2262"/>
    <x v="0"/>
    <x v="10"/>
    <x v="63"/>
    <x v="36"/>
    <x v="337"/>
    <x v="2207"/>
    <x v="486"/>
    <x v="67"/>
    <x v="67"/>
    <x v="11"/>
    <x v="15"/>
    <x v="4"/>
    <x v="10"/>
    <x v="10"/>
  </r>
  <r>
    <x v="2263"/>
    <x v="0"/>
    <x v="1"/>
    <x v="128"/>
    <x v="115"/>
    <x v="2783"/>
    <x v="2208"/>
    <x v="486"/>
    <x v="67"/>
    <x v="67"/>
    <x v="11"/>
    <x v="15"/>
    <x v="4"/>
    <x v="1"/>
    <x v="1"/>
  </r>
  <r>
    <x v="2294"/>
    <x v="0"/>
    <x v="10"/>
    <x v="7"/>
    <x v="5"/>
    <x v="315"/>
    <x v="930"/>
    <x v="481"/>
    <x v="67"/>
    <x v="67"/>
    <x v="11"/>
    <x v="15"/>
    <x v="4"/>
    <x v="10"/>
    <x v="10"/>
  </r>
  <r>
    <x v="2273"/>
    <x v="0"/>
    <x v="7"/>
    <x v="93"/>
    <x v="18"/>
    <x v="180"/>
    <x v="2218"/>
    <x v="481"/>
    <x v="67"/>
    <x v="67"/>
    <x v="11"/>
    <x v="15"/>
    <x v="4"/>
    <x v="7"/>
    <x v="7"/>
  </r>
  <r>
    <x v="2277"/>
    <x v="1"/>
    <x v="2"/>
    <x v="53"/>
    <x v="24"/>
    <x v="80"/>
    <x v="2222"/>
    <x v="479"/>
    <x v="67"/>
    <x v="67"/>
    <x v="11"/>
    <x v="15"/>
    <x v="4"/>
    <x v="2"/>
    <x v="2"/>
  </r>
  <r>
    <x v="2289"/>
    <x v="1"/>
    <x v="2"/>
    <x v="91"/>
    <x v="64"/>
    <x v="170"/>
    <x v="2232"/>
    <x v="479"/>
    <x v="67"/>
    <x v="67"/>
    <x v="11"/>
    <x v="15"/>
    <x v="4"/>
    <x v="2"/>
    <x v="2"/>
  </r>
  <r>
    <x v="2264"/>
    <x v="0"/>
    <x v="0"/>
    <x v="6"/>
    <x v="98"/>
    <x v="13"/>
    <x v="2209"/>
    <x v="488"/>
    <x v="67"/>
    <x v="67"/>
    <x v="11"/>
    <x v="15"/>
    <x v="4"/>
    <x v="0"/>
    <x v="0"/>
  </r>
  <r>
    <x v="2290"/>
    <x v="0"/>
    <x v="10"/>
    <x v="3"/>
    <x v="10"/>
    <x v="7"/>
    <x v="2233"/>
    <x v="480"/>
    <x v="67"/>
    <x v="67"/>
    <x v="11"/>
    <x v="15"/>
    <x v="4"/>
    <x v="10"/>
    <x v="10"/>
  </r>
  <r>
    <x v="2291"/>
    <x v="0"/>
    <x v="9"/>
    <x v="243"/>
    <x v="353"/>
    <x v="397"/>
    <x v="2234"/>
    <x v="486"/>
    <x v="67"/>
    <x v="67"/>
    <x v="11"/>
    <x v="15"/>
    <x v="4"/>
    <x v="9"/>
    <x v="9"/>
  </r>
  <r>
    <x v="2292"/>
    <x v="0"/>
    <x v="11"/>
    <x v="57"/>
    <x v="36"/>
    <x v="83"/>
    <x v="2235"/>
    <x v="484"/>
    <x v="67"/>
    <x v="67"/>
    <x v="11"/>
    <x v="15"/>
    <x v="4"/>
    <x v="11"/>
    <x v="11"/>
  </r>
  <r>
    <x v="2266"/>
    <x v="0"/>
    <x v="10"/>
    <x v="3"/>
    <x v="3"/>
    <x v="3"/>
    <x v="2211"/>
    <x v="482"/>
    <x v="67"/>
    <x v="67"/>
    <x v="11"/>
    <x v="15"/>
    <x v="4"/>
    <x v="10"/>
    <x v="10"/>
  </r>
  <r>
    <x v="2262"/>
    <x v="0"/>
    <x v="1"/>
    <x v="83"/>
    <x v="37"/>
    <x v="387"/>
    <x v="2207"/>
    <x v="486"/>
    <x v="67"/>
    <x v="67"/>
    <x v="11"/>
    <x v="15"/>
    <x v="4"/>
    <x v="1"/>
    <x v="1"/>
  </r>
  <r>
    <x v="2253"/>
    <x v="0"/>
    <x v="6"/>
    <x v="70"/>
    <x v="54"/>
    <x v="166"/>
    <x v="2200"/>
    <x v="479"/>
    <x v="67"/>
    <x v="67"/>
    <x v="11"/>
    <x v="15"/>
    <x v="4"/>
    <x v="6"/>
    <x v="6"/>
  </r>
  <r>
    <x v="2273"/>
    <x v="0"/>
    <x v="4"/>
    <x v="57"/>
    <x v="30"/>
    <x v="44"/>
    <x v="2218"/>
    <x v="481"/>
    <x v="67"/>
    <x v="67"/>
    <x v="11"/>
    <x v="15"/>
    <x v="4"/>
    <x v="4"/>
    <x v="4"/>
  </r>
  <r>
    <x v="2275"/>
    <x v="0"/>
    <x v="9"/>
    <x v="29"/>
    <x v="137"/>
    <x v="260"/>
    <x v="2220"/>
    <x v="483"/>
    <x v="67"/>
    <x v="67"/>
    <x v="11"/>
    <x v="15"/>
    <x v="4"/>
    <x v="9"/>
    <x v="9"/>
  </r>
  <r>
    <x v="2269"/>
    <x v="0"/>
    <x v="9"/>
    <x v="48"/>
    <x v="10"/>
    <x v="187"/>
    <x v="2214"/>
    <x v="488"/>
    <x v="67"/>
    <x v="67"/>
    <x v="11"/>
    <x v="15"/>
    <x v="4"/>
    <x v="9"/>
    <x v="9"/>
  </r>
  <r>
    <x v="2275"/>
    <x v="1"/>
    <x v="2"/>
    <x v="140"/>
    <x v="145"/>
    <x v="225"/>
    <x v="2220"/>
    <x v="483"/>
    <x v="67"/>
    <x v="67"/>
    <x v="11"/>
    <x v="15"/>
    <x v="4"/>
    <x v="2"/>
    <x v="2"/>
  </r>
  <r>
    <x v="2270"/>
    <x v="1"/>
    <x v="2"/>
    <x v="142"/>
    <x v="111"/>
    <x v="558"/>
    <x v="2215"/>
    <x v="489"/>
    <x v="67"/>
    <x v="67"/>
    <x v="11"/>
    <x v="15"/>
    <x v="4"/>
    <x v="2"/>
    <x v="2"/>
  </r>
  <r>
    <x v="2275"/>
    <x v="0"/>
    <x v="1"/>
    <x v="134"/>
    <x v="80"/>
    <x v="588"/>
    <x v="2220"/>
    <x v="483"/>
    <x v="67"/>
    <x v="67"/>
    <x v="11"/>
    <x v="15"/>
    <x v="4"/>
    <x v="1"/>
    <x v="1"/>
  </r>
  <r>
    <x v="2275"/>
    <x v="0"/>
    <x v="4"/>
    <x v="51"/>
    <x v="81"/>
    <x v="31"/>
    <x v="2220"/>
    <x v="483"/>
    <x v="67"/>
    <x v="67"/>
    <x v="11"/>
    <x v="15"/>
    <x v="4"/>
    <x v="4"/>
    <x v="4"/>
  </r>
  <r>
    <x v="2270"/>
    <x v="0"/>
    <x v="0"/>
    <x v="30"/>
    <x v="62"/>
    <x v="7"/>
    <x v="2215"/>
    <x v="489"/>
    <x v="67"/>
    <x v="67"/>
    <x v="11"/>
    <x v="15"/>
    <x v="4"/>
    <x v="0"/>
    <x v="0"/>
  </r>
  <r>
    <x v="2298"/>
    <x v="0"/>
    <x v="3"/>
    <x v="57"/>
    <x v="36"/>
    <x v="83"/>
    <x v="2240"/>
    <x v="488"/>
    <x v="67"/>
    <x v="67"/>
    <x v="11"/>
    <x v="15"/>
    <x v="4"/>
    <x v="3"/>
    <x v="3"/>
  </r>
  <r>
    <x v="2297"/>
    <x v="0"/>
    <x v="6"/>
    <x v="92"/>
    <x v="43"/>
    <x v="137"/>
    <x v="2239"/>
    <x v="481"/>
    <x v="67"/>
    <x v="67"/>
    <x v="11"/>
    <x v="15"/>
    <x v="4"/>
    <x v="6"/>
    <x v="6"/>
  </r>
  <r>
    <x v="2279"/>
    <x v="0"/>
    <x v="4"/>
    <x v="65"/>
    <x v="59"/>
    <x v="194"/>
    <x v="2224"/>
    <x v="480"/>
    <x v="67"/>
    <x v="67"/>
    <x v="11"/>
    <x v="15"/>
    <x v="4"/>
    <x v="4"/>
    <x v="4"/>
  </r>
  <r>
    <x v="2285"/>
    <x v="0"/>
    <x v="7"/>
    <x v="8"/>
    <x v="0"/>
    <x v="7"/>
    <x v="1666"/>
    <x v="485"/>
    <x v="67"/>
    <x v="67"/>
    <x v="11"/>
    <x v="15"/>
    <x v="4"/>
    <x v="7"/>
    <x v="7"/>
  </r>
  <r>
    <x v="2275"/>
    <x v="0"/>
    <x v="3"/>
    <x v="36"/>
    <x v="40"/>
    <x v="431"/>
    <x v="2220"/>
    <x v="483"/>
    <x v="67"/>
    <x v="67"/>
    <x v="11"/>
    <x v="15"/>
    <x v="4"/>
    <x v="3"/>
    <x v="3"/>
  </r>
  <r>
    <x v="2271"/>
    <x v="0"/>
    <x v="11"/>
    <x v="78"/>
    <x v="70"/>
    <x v="976"/>
    <x v="2216"/>
    <x v="484"/>
    <x v="67"/>
    <x v="67"/>
    <x v="11"/>
    <x v="15"/>
    <x v="4"/>
    <x v="11"/>
    <x v="11"/>
  </r>
  <r>
    <x v="2272"/>
    <x v="0"/>
    <x v="8"/>
    <x v="82"/>
    <x v="102"/>
    <x v="185"/>
    <x v="2217"/>
    <x v="490"/>
    <x v="67"/>
    <x v="67"/>
    <x v="11"/>
    <x v="15"/>
    <x v="4"/>
    <x v="8"/>
    <x v="8"/>
  </r>
  <r>
    <x v="2273"/>
    <x v="0"/>
    <x v="1"/>
    <x v="82"/>
    <x v="87"/>
    <x v="467"/>
    <x v="2218"/>
    <x v="481"/>
    <x v="67"/>
    <x v="67"/>
    <x v="11"/>
    <x v="15"/>
    <x v="4"/>
    <x v="1"/>
    <x v="1"/>
  </r>
  <r>
    <x v="2273"/>
    <x v="0"/>
    <x v="9"/>
    <x v="27"/>
    <x v="27"/>
    <x v="28"/>
    <x v="2218"/>
    <x v="481"/>
    <x v="67"/>
    <x v="67"/>
    <x v="11"/>
    <x v="15"/>
    <x v="4"/>
    <x v="9"/>
    <x v="9"/>
  </r>
  <r>
    <x v="2277"/>
    <x v="0"/>
    <x v="7"/>
    <x v="10"/>
    <x v="5"/>
    <x v="627"/>
    <x v="2222"/>
    <x v="479"/>
    <x v="67"/>
    <x v="67"/>
    <x v="11"/>
    <x v="15"/>
    <x v="4"/>
    <x v="7"/>
    <x v="7"/>
  </r>
  <r>
    <x v="2283"/>
    <x v="0"/>
    <x v="1"/>
    <x v="112"/>
    <x v="172"/>
    <x v="198"/>
    <x v="2227"/>
    <x v="482"/>
    <x v="67"/>
    <x v="67"/>
    <x v="11"/>
    <x v="15"/>
    <x v="4"/>
    <x v="1"/>
    <x v="1"/>
  </r>
  <r>
    <x v="2280"/>
    <x v="1"/>
    <x v="2"/>
    <x v="92"/>
    <x v="43"/>
    <x v="137"/>
    <x v="127"/>
    <x v="486"/>
    <x v="67"/>
    <x v="67"/>
    <x v="11"/>
    <x v="15"/>
    <x v="4"/>
    <x v="2"/>
    <x v="2"/>
  </r>
  <r>
    <x v="2278"/>
    <x v="0"/>
    <x v="8"/>
    <x v="9"/>
    <x v="65"/>
    <x v="6"/>
    <x v="2223"/>
    <x v="482"/>
    <x v="67"/>
    <x v="67"/>
    <x v="11"/>
    <x v="15"/>
    <x v="4"/>
    <x v="8"/>
    <x v="8"/>
  </r>
  <r>
    <x v="2282"/>
    <x v="0"/>
    <x v="0"/>
    <x v="37"/>
    <x v="26"/>
    <x v="183"/>
    <x v="2226"/>
    <x v="491"/>
    <x v="67"/>
    <x v="67"/>
    <x v="11"/>
    <x v="15"/>
    <x v="4"/>
    <x v="0"/>
    <x v="0"/>
  </r>
  <r>
    <x v="2281"/>
    <x v="0"/>
    <x v="3"/>
    <x v="56"/>
    <x v="2"/>
    <x v="537"/>
    <x v="2225"/>
    <x v="487"/>
    <x v="67"/>
    <x v="67"/>
    <x v="11"/>
    <x v="15"/>
    <x v="4"/>
    <x v="3"/>
    <x v="3"/>
  </r>
  <r>
    <x v="2278"/>
    <x v="0"/>
    <x v="9"/>
    <x v="7"/>
    <x v="63"/>
    <x v="6"/>
    <x v="2223"/>
    <x v="482"/>
    <x v="67"/>
    <x v="67"/>
    <x v="11"/>
    <x v="15"/>
    <x v="4"/>
    <x v="9"/>
    <x v="9"/>
  </r>
  <r>
    <x v="2278"/>
    <x v="1"/>
    <x v="2"/>
    <x v="8"/>
    <x v="85"/>
    <x v="31"/>
    <x v="2223"/>
    <x v="482"/>
    <x v="67"/>
    <x v="67"/>
    <x v="11"/>
    <x v="15"/>
    <x v="4"/>
    <x v="2"/>
    <x v="2"/>
  </r>
  <r>
    <x v="2274"/>
    <x v="0"/>
    <x v="10"/>
    <x v="49"/>
    <x v="47"/>
    <x v="432"/>
    <x v="2219"/>
    <x v="485"/>
    <x v="67"/>
    <x v="67"/>
    <x v="11"/>
    <x v="15"/>
    <x v="4"/>
    <x v="10"/>
    <x v="10"/>
  </r>
  <r>
    <x v="2295"/>
    <x v="0"/>
    <x v="1"/>
    <x v="117"/>
    <x v="22"/>
    <x v="31"/>
    <x v="2237"/>
    <x v="480"/>
    <x v="67"/>
    <x v="67"/>
    <x v="11"/>
    <x v="15"/>
    <x v="4"/>
    <x v="1"/>
    <x v="1"/>
  </r>
  <r>
    <x v="2285"/>
    <x v="0"/>
    <x v="2"/>
    <x v="36"/>
    <x v="27"/>
    <x v="70"/>
    <x v="1666"/>
    <x v="485"/>
    <x v="67"/>
    <x v="67"/>
    <x v="11"/>
    <x v="15"/>
    <x v="4"/>
    <x v="2"/>
    <x v="2"/>
  </r>
  <r>
    <x v="2286"/>
    <x v="0"/>
    <x v="0"/>
    <x v="0"/>
    <x v="18"/>
    <x v="1431"/>
    <x v="2229"/>
    <x v="490"/>
    <x v="67"/>
    <x v="67"/>
    <x v="11"/>
    <x v="15"/>
    <x v="4"/>
    <x v="0"/>
    <x v="0"/>
  </r>
  <r>
    <x v="2280"/>
    <x v="0"/>
    <x v="0"/>
    <x v="20"/>
    <x v="6"/>
    <x v="7"/>
    <x v="127"/>
    <x v="486"/>
    <x v="67"/>
    <x v="67"/>
    <x v="11"/>
    <x v="15"/>
    <x v="4"/>
    <x v="0"/>
    <x v="0"/>
  </r>
  <r>
    <x v="2285"/>
    <x v="0"/>
    <x v="1"/>
    <x v="50"/>
    <x v="24"/>
    <x v="117"/>
    <x v="1666"/>
    <x v="485"/>
    <x v="67"/>
    <x v="67"/>
    <x v="11"/>
    <x v="15"/>
    <x v="4"/>
    <x v="1"/>
    <x v="1"/>
  </r>
  <r>
    <x v="2285"/>
    <x v="1"/>
    <x v="2"/>
    <x v="36"/>
    <x v="27"/>
    <x v="70"/>
    <x v="1666"/>
    <x v="485"/>
    <x v="67"/>
    <x v="67"/>
    <x v="11"/>
    <x v="15"/>
    <x v="4"/>
    <x v="2"/>
    <x v="2"/>
  </r>
  <r>
    <x v="2283"/>
    <x v="0"/>
    <x v="3"/>
    <x v="14"/>
    <x v="20"/>
    <x v="7"/>
    <x v="2227"/>
    <x v="482"/>
    <x v="67"/>
    <x v="67"/>
    <x v="11"/>
    <x v="15"/>
    <x v="4"/>
    <x v="3"/>
    <x v="3"/>
  </r>
  <r>
    <x v="2267"/>
    <x v="0"/>
    <x v="10"/>
    <x v="35"/>
    <x v="81"/>
    <x v="11"/>
    <x v="2212"/>
    <x v="482"/>
    <x v="67"/>
    <x v="67"/>
    <x v="11"/>
    <x v="15"/>
    <x v="4"/>
    <x v="10"/>
    <x v="10"/>
  </r>
  <r>
    <x v="2280"/>
    <x v="0"/>
    <x v="8"/>
    <x v="93"/>
    <x v="9"/>
    <x v="63"/>
    <x v="127"/>
    <x v="486"/>
    <x v="67"/>
    <x v="67"/>
    <x v="11"/>
    <x v="15"/>
    <x v="4"/>
    <x v="8"/>
    <x v="8"/>
  </r>
  <r>
    <x v="2267"/>
    <x v="0"/>
    <x v="5"/>
    <x v="93"/>
    <x v="65"/>
    <x v="245"/>
    <x v="2212"/>
    <x v="482"/>
    <x v="67"/>
    <x v="67"/>
    <x v="11"/>
    <x v="15"/>
    <x v="4"/>
    <x v="5"/>
    <x v="5"/>
  </r>
  <r>
    <x v="2296"/>
    <x v="0"/>
    <x v="4"/>
    <x v="15"/>
    <x v="26"/>
    <x v="113"/>
    <x v="2238"/>
    <x v="490"/>
    <x v="67"/>
    <x v="67"/>
    <x v="11"/>
    <x v="15"/>
    <x v="4"/>
    <x v="4"/>
    <x v="4"/>
  </r>
  <r>
    <x v="2283"/>
    <x v="0"/>
    <x v="4"/>
    <x v="82"/>
    <x v="40"/>
    <x v="644"/>
    <x v="2227"/>
    <x v="482"/>
    <x v="67"/>
    <x v="67"/>
    <x v="11"/>
    <x v="15"/>
    <x v="4"/>
    <x v="4"/>
    <x v="4"/>
  </r>
  <r>
    <x v="2282"/>
    <x v="0"/>
    <x v="8"/>
    <x v="179"/>
    <x v="223"/>
    <x v="421"/>
    <x v="2226"/>
    <x v="491"/>
    <x v="67"/>
    <x v="67"/>
    <x v="11"/>
    <x v="15"/>
    <x v="4"/>
    <x v="8"/>
    <x v="8"/>
  </r>
  <r>
    <x v="2295"/>
    <x v="0"/>
    <x v="7"/>
    <x v="51"/>
    <x v="47"/>
    <x v="39"/>
    <x v="2237"/>
    <x v="480"/>
    <x v="67"/>
    <x v="67"/>
    <x v="11"/>
    <x v="15"/>
    <x v="4"/>
    <x v="7"/>
    <x v="7"/>
  </r>
  <r>
    <x v="2283"/>
    <x v="1"/>
    <x v="2"/>
    <x v="68"/>
    <x v="29"/>
    <x v="683"/>
    <x v="2227"/>
    <x v="482"/>
    <x v="67"/>
    <x v="67"/>
    <x v="11"/>
    <x v="15"/>
    <x v="4"/>
    <x v="2"/>
    <x v="2"/>
  </r>
  <r>
    <x v="2279"/>
    <x v="0"/>
    <x v="7"/>
    <x v="79"/>
    <x v="14"/>
    <x v="379"/>
    <x v="2224"/>
    <x v="480"/>
    <x v="67"/>
    <x v="67"/>
    <x v="11"/>
    <x v="15"/>
    <x v="4"/>
    <x v="7"/>
    <x v="7"/>
  </r>
  <r>
    <x v="2274"/>
    <x v="0"/>
    <x v="6"/>
    <x v="56"/>
    <x v="35"/>
    <x v="527"/>
    <x v="2219"/>
    <x v="485"/>
    <x v="67"/>
    <x v="67"/>
    <x v="11"/>
    <x v="15"/>
    <x v="4"/>
    <x v="6"/>
    <x v="6"/>
  </r>
  <r>
    <x v="2271"/>
    <x v="0"/>
    <x v="0"/>
    <x v="23"/>
    <x v="7"/>
    <x v="376"/>
    <x v="2216"/>
    <x v="484"/>
    <x v="67"/>
    <x v="67"/>
    <x v="11"/>
    <x v="15"/>
    <x v="4"/>
    <x v="0"/>
    <x v="0"/>
  </r>
  <r>
    <x v="2298"/>
    <x v="0"/>
    <x v="1"/>
    <x v="50"/>
    <x v="61"/>
    <x v="69"/>
    <x v="2240"/>
    <x v="488"/>
    <x v="67"/>
    <x v="67"/>
    <x v="11"/>
    <x v="15"/>
    <x v="4"/>
    <x v="1"/>
    <x v="1"/>
  </r>
  <r>
    <x v="2272"/>
    <x v="0"/>
    <x v="3"/>
    <x v="70"/>
    <x v="38"/>
    <x v="363"/>
    <x v="2217"/>
    <x v="490"/>
    <x v="67"/>
    <x v="67"/>
    <x v="11"/>
    <x v="15"/>
    <x v="4"/>
    <x v="3"/>
    <x v="3"/>
  </r>
  <r>
    <x v="2277"/>
    <x v="0"/>
    <x v="3"/>
    <x v="23"/>
    <x v="26"/>
    <x v="920"/>
    <x v="2222"/>
    <x v="479"/>
    <x v="67"/>
    <x v="67"/>
    <x v="11"/>
    <x v="15"/>
    <x v="4"/>
    <x v="3"/>
    <x v="3"/>
  </r>
  <r>
    <x v="2270"/>
    <x v="0"/>
    <x v="8"/>
    <x v="124"/>
    <x v="170"/>
    <x v="2633"/>
    <x v="2215"/>
    <x v="489"/>
    <x v="67"/>
    <x v="67"/>
    <x v="11"/>
    <x v="15"/>
    <x v="4"/>
    <x v="8"/>
    <x v="8"/>
  </r>
  <r>
    <x v="2277"/>
    <x v="0"/>
    <x v="9"/>
    <x v="70"/>
    <x v="48"/>
    <x v="923"/>
    <x v="2222"/>
    <x v="479"/>
    <x v="67"/>
    <x v="67"/>
    <x v="11"/>
    <x v="15"/>
    <x v="4"/>
    <x v="9"/>
    <x v="9"/>
  </r>
  <r>
    <x v="2277"/>
    <x v="0"/>
    <x v="4"/>
    <x v="7"/>
    <x v="76"/>
    <x v="145"/>
    <x v="2222"/>
    <x v="479"/>
    <x v="67"/>
    <x v="67"/>
    <x v="11"/>
    <x v="15"/>
    <x v="4"/>
    <x v="4"/>
    <x v="4"/>
  </r>
  <r>
    <x v="2277"/>
    <x v="0"/>
    <x v="5"/>
    <x v="6"/>
    <x v="6"/>
    <x v="6"/>
    <x v="2222"/>
    <x v="479"/>
    <x v="67"/>
    <x v="67"/>
    <x v="11"/>
    <x v="15"/>
    <x v="4"/>
    <x v="5"/>
    <x v="5"/>
  </r>
  <r>
    <x v="2273"/>
    <x v="1"/>
    <x v="2"/>
    <x v="80"/>
    <x v="153"/>
    <x v="2784"/>
    <x v="2218"/>
    <x v="481"/>
    <x v="67"/>
    <x v="67"/>
    <x v="11"/>
    <x v="15"/>
    <x v="4"/>
    <x v="2"/>
    <x v="2"/>
  </r>
  <r>
    <x v="2269"/>
    <x v="0"/>
    <x v="8"/>
    <x v="23"/>
    <x v="7"/>
    <x v="376"/>
    <x v="2214"/>
    <x v="488"/>
    <x v="67"/>
    <x v="67"/>
    <x v="11"/>
    <x v="15"/>
    <x v="4"/>
    <x v="8"/>
    <x v="8"/>
  </r>
  <r>
    <x v="2272"/>
    <x v="0"/>
    <x v="1"/>
    <x v="38"/>
    <x v="57"/>
    <x v="76"/>
    <x v="2217"/>
    <x v="490"/>
    <x v="67"/>
    <x v="67"/>
    <x v="11"/>
    <x v="15"/>
    <x v="4"/>
    <x v="1"/>
    <x v="1"/>
  </r>
  <r>
    <x v="2273"/>
    <x v="0"/>
    <x v="3"/>
    <x v="24"/>
    <x v="4"/>
    <x v="34"/>
    <x v="2218"/>
    <x v="481"/>
    <x v="67"/>
    <x v="67"/>
    <x v="11"/>
    <x v="15"/>
    <x v="4"/>
    <x v="3"/>
    <x v="3"/>
  </r>
  <r>
    <x v="2272"/>
    <x v="0"/>
    <x v="7"/>
    <x v="17"/>
    <x v="7"/>
    <x v="34"/>
    <x v="2217"/>
    <x v="490"/>
    <x v="67"/>
    <x v="67"/>
    <x v="11"/>
    <x v="15"/>
    <x v="4"/>
    <x v="7"/>
    <x v="7"/>
  </r>
  <r>
    <x v="2298"/>
    <x v="0"/>
    <x v="2"/>
    <x v="37"/>
    <x v="56"/>
    <x v="535"/>
    <x v="2240"/>
    <x v="488"/>
    <x v="67"/>
    <x v="67"/>
    <x v="11"/>
    <x v="15"/>
    <x v="4"/>
    <x v="2"/>
    <x v="2"/>
  </r>
  <r>
    <x v="2273"/>
    <x v="0"/>
    <x v="10"/>
    <x v="7"/>
    <x v="7"/>
    <x v="7"/>
    <x v="2218"/>
    <x v="481"/>
    <x v="67"/>
    <x v="67"/>
    <x v="11"/>
    <x v="15"/>
    <x v="4"/>
    <x v="10"/>
    <x v="10"/>
  </r>
  <r>
    <x v="2298"/>
    <x v="0"/>
    <x v="8"/>
    <x v="1"/>
    <x v="56"/>
    <x v="9"/>
    <x v="2240"/>
    <x v="488"/>
    <x v="67"/>
    <x v="67"/>
    <x v="11"/>
    <x v="15"/>
    <x v="4"/>
    <x v="8"/>
    <x v="8"/>
  </r>
  <r>
    <x v="2271"/>
    <x v="0"/>
    <x v="8"/>
    <x v="134"/>
    <x v="68"/>
    <x v="1555"/>
    <x v="2216"/>
    <x v="484"/>
    <x v="67"/>
    <x v="67"/>
    <x v="11"/>
    <x v="15"/>
    <x v="4"/>
    <x v="8"/>
    <x v="8"/>
  </r>
  <r>
    <x v="2269"/>
    <x v="0"/>
    <x v="7"/>
    <x v="6"/>
    <x v="98"/>
    <x v="13"/>
    <x v="2214"/>
    <x v="488"/>
    <x v="67"/>
    <x v="67"/>
    <x v="11"/>
    <x v="15"/>
    <x v="4"/>
    <x v="7"/>
    <x v="7"/>
  </r>
  <r>
    <x v="2288"/>
    <x v="0"/>
    <x v="11"/>
    <x v="50"/>
    <x v="38"/>
    <x v="11"/>
    <x v="2231"/>
    <x v="481"/>
    <x v="67"/>
    <x v="67"/>
    <x v="11"/>
    <x v="15"/>
    <x v="4"/>
    <x v="11"/>
    <x v="11"/>
  </r>
  <r>
    <x v="2266"/>
    <x v="0"/>
    <x v="6"/>
    <x v="26"/>
    <x v="34"/>
    <x v="286"/>
    <x v="2211"/>
    <x v="482"/>
    <x v="67"/>
    <x v="67"/>
    <x v="11"/>
    <x v="15"/>
    <x v="4"/>
    <x v="6"/>
    <x v="6"/>
  </r>
  <r>
    <x v="2254"/>
    <x v="0"/>
    <x v="9"/>
    <x v="40"/>
    <x v="51"/>
    <x v="355"/>
    <x v="2201"/>
    <x v="480"/>
    <x v="67"/>
    <x v="67"/>
    <x v="11"/>
    <x v="15"/>
    <x v="4"/>
    <x v="9"/>
    <x v="9"/>
  </r>
  <r>
    <x v="2287"/>
    <x v="0"/>
    <x v="5"/>
    <x v="6"/>
    <x v="6"/>
    <x v="6"/>
    <x v="2230"/>
    <x v="481"/>
    <x v="67"/>
    <x v="67"/>
    <x v="11"/>
    <x v="15"/>
    <x v="4"/>
    <x v="5"/>
    <x v="5"/>
  </r>
  <r>
    <x v="2265"/>
    <x v="0"/>
    <x v="11"/>
    <x v="13"/>
    <x v="14"/>
    <x v="44"/>
    <x v="2210"/>
    <x v="487"/>
    <x v="67"/>
    <x v="67"/>
    <x v="11"/>
    <x v="15"/>
    <x v="4"/>
    <x v="11"/>
    <x v="11"/>
  </r>
  <r>
    <x v="2263"/>
    <x v="0"/>
    <x v="5"/>
    <x v="23"/>
    <x v="23"/>
    <x v="24"/>
    <x v="2208"/>
    <x v="486"/>
    <x v="67"/>
    <x v="67"/>
    <x v="11"/>
    <x v="15"/>
    <x v="4"/>
    <x v="5"/>
    <x v="5"/>
  </r>
  <r>
    <x v="2291"/>
    <x v="0"/>
    <x v="1"/>
    <x v="192"/>
    <x v="327"/>
    <x v="375"/>
    <x v="2234"/>
    <x v="486"/>
    <x v="67"/>
    <x v="67"/>
    <x v="11"/>
    <x v="15"/>
    <x v="4"/>
    <x v="1"/>
    <x v="1"/>
  </r>
  <r>
    <x v="2263"/>
    <x v="0"/>
    <x v="0"/>
    <x v="54"/>
    <x v="4"/>
    <x v="314"/>
    <x v="2208"/>
    <x v="486"/>
    <x v="67"/>
    <x v="67"/>
    <x v="11"/>
    <x v="15"/>
    <x v="4"/>
    <x v="0"/>
    <x v="0"/>
  </r>
  <r>
    <x v="2261"/>
    <x v="0"/>
    <x v="2"/>
    <x v="63"/>
    <x v="4"/>
    <x v="674"/>
    <x v="2121"/>
    <x v="487"/>
    <x v="67"/>
    <x v="67"/>
    <x v="11"/>
    <x v="15"/>
    <x v="4"/>
    <x v="2"/>
    <x v="2"/>
  </r>
  <r>
    <x v="2294"/>
    <x v="1"/>
    <x v="2"/>
    <x v="54"/>
    <x v="97"/>
    <x v="2785"/>
    <x v="930"/>
    <x v="481"/>
    <x v="67"/>
    <x v="67"/>
    <x v="11"/>
    <x v="15"/>
    <x v="4"/>
    <x v="2"/>
    <x v="2"/>
  </r>
  <r>
    <x v="2291"/>
    <x v="1"/>
    <x v="2"/>
    <x v="331"/>
    <x v="364"/>
    <x v="2786"/>
    <x v="2234"/>
    <x v="486"/>
    <x v="67"/>
    <x v="67"/>
    <x v="11"/>
    <x v="15"/>
    <x v="4"/>
    <x v="2"/>
    <x v="2"/>
  </r>
  <r>
    <x v="2287"/>
    <x v="0"/>
    <x v="10"/>
    <x v="21"/>
    <x v="63"/>
    <x v="13"/>
    <x v="2230"/>
    <x v="481"/>
    <x v="67"/>
    <x v="67"/>
    <x v="11"/>
    <x v="15"/>
    <x v="4"/>
    <x v="10"/>
    <x v="10"/>
  </r>
  <r>
    <x v="2254"/>
    <x v="0"/>
    <x v="7"/>
    <x v="9"/>
    <x v="63"/>
    <x v="76"/>
    <x v="2201"/>
    <x v="480"/>
    <x v="67"/>
    <x v="67"/>
    <x v="11"/>
    <x v="15"/>
    <x v="4"/>
    <x v="7"/>
    <x v="7"/>
  </r>
  <r>
    <x v="2254"/>
    <x v="0"/>
    <x v="3"/>
    <x v="65"/>
    <x v="38"/>
    <x v="74"/>
    <x v="2201"/>
    <x v="480"/>
    <x v="67"/>
    <x v="67"/>
    <x v="11"/>
    <x v="15"/>
    <x v="4"/>
    <x v="3"/>
    <x v="3"/>
  </r>
  <r>
    <x v="2288"/>
    <x v="0"/>
    <x v="0"/>
    <x v="8"/>
    <x v="0"/>
    <x v="7"/>
    <x v="2231"/>
    <x v="481"/>
    <x v="67"/>
    <x v="67"/>
    <x v="11"/>
    <x v="15"/>
    <x v="4"/>
    <x v="0"/>
    <x v="0"/>
  </r>
  <r>
    <x v="2261"/>
    <x v="0"/>
    <x v="8"/>
    <x v="65"/>
    <x v="15"/>
    <x v="146"/>
    <x v="2121"/>
    <x v="487"/>
    <x v="67"/>
    <x v="67"/>
    <x v="11"/>
    <x v="15"/>
    <x v="4"/>
    <x v="8"/>
    <x v="8"/>
  </r>
  <r>
    <x v="2294"/>
    <x v="0"/>
    <x v="3"/>
    <x v="15"/>
    <x v="47"/>
    <x v="907"/>
    <x v="930"/>
    <x v="481"/>
    <x v="67"/>
    <x v="67"/>
    <x v="11"/>
    <x v="15"/>
    <x v="4"/>
    <x v="3"/>
    <x v="3"/>
  </r>
  <r>
    <x v="2264"/>
    <x v="0"/>
    <x v="9"/>
    <x v="54"/>
    <x v="15"/>
    <x v="18"/>
    <x v="2209"/>
    <x v="488"/>
    <x v="67"/>
    <x v="67"/>
    <x v="11"/>
    <x v="15"/>
    <x v="4"/>
    <x v="9"/>
    <x v="9"/>
  </r>
  <r>
    <x v="2253"/>
    <x v="0"/>
    <x v="3"/>
    <x v="54"/>
    <x v="34"/>
    <x v="212"/>
    <x v="2200"/>
    <x v="479"/>
    <x v="67"/>
    <x v="67"/>
    <x v="11"/>
    <x v="15"/>
    <x v="4"/>
    <x v="3"/>
    <x v="3"/>
  </r>
  <r>
    <x v="2293"/>
    <x v="0"/>
    <x v="9"/>
    <x v="42"/>
    <x v="90"/>
    <x v="2723"/>
    <x v="2236"/>
    <x v="488"/>
    <x v="67"/>
    <x v="67"/>
    <x v="11"/>
    <x v="15"/>
    <x v="4"/>
    <x v="9"/>
    <x v="9"/>
  </r>
  <r>
    <x v="2263"/>
    <x v="0"/>
    <x v="11"/>
    <x v="127"/>
    <x v="139"/>
    <x v="1143"/>
    <x v="2208"/>
    <x v="486"/>
    <x v="67"/>
    <x v="67"/>
    <x v="11"/>
    <x v="15"/>
    <x v="4"/>
    <x v="11"/>
    <x v="11"/>
  </r>
  <r>
    <x v="2298"/>
    <x v="1"/>
    <x v="2"/>
    <x v="15"/>
    <x v="30"/>
    <x v="33"/>
    <x v="2240"/>
    <x v="488"/>
    <x v="67"/>
    <x v="67"/>
    <x v="11"/>
    <x v="15"/>
    <x v="4"/>
    <x v="2"/>
    <x v="2"/>
  </r>
  <r>
    <x v="2275"/>
    <x v="0"/>
    <x v="7"/>
    <x v="3"/>
    <x v="23"/>
    <x v="31"/>
    <x v="2220"/>
    <x v="483"/>
    <x v="67"/>
    <x v="67"/>
    <x v="11"/>
    <x v="15"/>
    <x v="4"/>
    <x v="7"/>
    <x v="7"/>
  </r>
  <r>
    <x v="2297"/>
    <x v="0"/>
    <x v="11"/>
    <x v="65"/>
    <x v="15"/>
    <x v="146"/>
    <x v="2239"/>
    <x v="481"/>
    <x v="67"/>
    <x v="67"/>
    <x v="11"/>
    <x v="15"/>
    <x v="4"/>
    <x v="11"/>
    <x v="11"/>
  </r>
  <r>
    <x v="2297"/>
    <x v="0"/>
    <x v="0"/>
    <x v="8"/>
    <x v="0"/>
    <x v="7"/>
    <x v="2239"/>
    <x v="481"/>
    <x v="67"/>
    <x v="67"/>
    <x v="11"/>
    <x v="15"/>
    <x v="4"/>
    <x v="0"/>
    <x v="0"/>
  </r>
  <r>
    <x v="2276"/>
    <x v="0"/>
    <x v="0"/>
    <x v="30"/>
    <x v="65"/>
    <x v="244"/>
    <x v="2221"/>
    <x v="479"/>
    <x v="67"/>
    <x v="67"/>
    <x v="11"/>
    <x v="15"/>
    <x v="4"/>
    <x v="0"/>
    <x v="0"/>
  </r>
  <r>
    <x v="2270"/>
    <x v="0"/>
    <x v="9"/>
    <x v="126"/>
    <x v="116"/>
    <x v="11"/>
    <x v="2215"/>
    <x v="489"/>
    <x v="67"/>
    <x v="67"/>
    <x v="11"/>
    <x v="15"/>
    <x v="4"/>
    <x v="9"/>
    <x v="9"/>
  </r>
  <r>
    <x v="2290"/>
    <x v="0"/>
    <x v="6"/>
    <x v="3"/>
    <x v="10"/>
    <x v="7"/>
    <x v="2233"/>
    <x v="480"/>
    <x v="67"/>
    <x v="67"/>
    <x v="11"/>
    <x v="15"/>
    <x v="4"/>
    <x v="6"/>
    <x v="6"/>
  </r>
  <r>
    <x v="2264"/>
    <x v="0"/>
    <x v="2"/>
    <x v="90"/>
    <x v="114"/>
    <x v="450"/>
    <x v="2209"/>
    <x v="488"/>
    <x v="67"/>
    <x v="67"/>
    <x v="11"/>
    <x v="15"/>
    <x v="4"/>
    <x v="2"/>
    <x v="2"/>
  </r>
  <r>
    <x v="2292"/>
    <x v="0"/>
    <x v="4"/>
    <x v="5"/>
    <x v="7"/>
    <x v="152"/>
    <x v="2235"/>
    <x v="484"/>
    <x v="67"/>
    <x v="67"/>
    <x v="11"/>
    <x v="15"/>
    <x v="4"/>
    <x v="4"/>
    <x v="4"/>
  </r>
  <r>
    <x v="2262"/>
    <x v="0"/>
    <x v="0"/>
    <x v="10"/>
    <x v="0"/>
    <x v="6"/>
    <x v="2207"/>
    <x v="486"/>
    <x v="67"/>
    <x v="67"/>
    <x v="11"/>
    <x v="15"/>
    <x v="4"/>
    <x v="0"/>
    <x v="0"/>
  </r>
  <r>
    <x v="2289"/>
    <x v="0"/>
    <x v="6"/>
    <x v="5"/>
    <x v="24"/>
    <x v="1693"/>
    <x v="2232"/>
    <x v="479"/>
    <x v="67"/>
    <x v="67"/>
    <x v="11"/>
    <x v="15"/>
    <x v="4"/>
    <x v="6"/>
    <x v="6"/>
  </r>
  <r>
    <x v="2264"/>
    <x v="1"/>
    <x v="2"/>
    <x v="60"/>
    <x v="20"/>
    <x v="793"/>
    <x v="2209"/>
    <x v="488"/>
    <x v="67"/>
    <x v="67"/>
    <x v="11"/>
    <x v="15"/>
    <x v="4"/>
    <x v="2"/>
    <x v="2"/>
  </r>
  <r>
    <x v="2266"/>
    <x v="0"/>
    <x v="1"/>
    <x v="29"/>
    <x v="72"/>
    <x v="256"/>
    <x v="2211"/>
    <x v="482"/>
    <x v="67"/>
    <x v="67"/>
    <x v="11"/>
    <x v="15"/>
    <x v="4"/>
    <x v="1"/>
    <x v="1"/>
  </r>
  <r>
    <x v="2253"/>
    <x v="0"/>
    <x v="4"/>
    <x v="50"/>
    <x v="54"/>
    <x v="398"/>
    <x v="2200"/>
    <x v="479"/>
    <x v="67"/>
    <x v="67"/>
    <x v="11"/>
    <x v="15"/>
    <x v="4"/>
    <x v="4"/>
    <x v="4"/>
  </r>
  <r>
    <x v="2288"/>
    <x v="0"/>
    <x v="6"/>
    <x v="3"/>
    <x v="5"/>
    <x v="37"/>
    <x v="2231"/>
    <x v="481"/>
    <x v="67"/>
    <x v="67"/>
    <x v="11"/>
    <x v="15"/>
    <x v="4"/>
    <x v="6"/>
    <x v="6"/>
  </r>
  <r>
    <x v="2292"/>
    <x v="0"/>
    <x v="2"/>
    <x v="46"/>
    <x v="87"/>
    <x v="147"/>
    <x v="2235"/>
    <x v="484"/>
    <x v="67"/>
    <x v="67"/>
    <x v="11"/>
    <x v="15"/>
    <x v="4"/>
    <x v="2"/>
    <x v="2"/>
  </r>
  <r>
    <x v="2261"/>
    <x v="0"/>
    <x v="6"/>
    <x v="3"/>
    <x v="7"/>
    <x v="39"/>
    <x v="2121"/>
    <x v="487"/>
    <x v="67"/>
    <x v="67"/>
    <x v="11"/>
    <x v="15"/>
    <x v="4"/>
    <x v="6"/>
    <x v="6"/>
  </r>
  <r>
    <x v="2264"/>
    <x v="0"/>
    <x v="8"/>
    <x v="70"/>
    <x v="4"/>
    <x v="108"/>
    <x v="2209"/>
    <x v="488"/>
    <x v="67"/>
    <x v="67"/>
    <x v="11"/>
    <x v="15"/>
    <x v="4"/>
    <x v="8"/>
    <x v="8"/>
  </r>
  <r>
    <x v="2291"/>
    <x v="0"/>
    <x v="3"/>
    <x v="122"/>
    <x v="131"/>
    <x v="359"/>
    <x v="2234"/>
    <x v="486"/>
    <x v="67"/>
    <x v="67"/>
    <x v="11"/>
    <x v="15"/>
    <x v="4"/>
    <x v="3"/>
    <x v="3"/>
  </r>
  <r>
    <x v="2292"/>
    <x v="1"/>
    <x v="2"/>
    <x v="33"/>
    <x v="87"/>
    <x v="206"/>
    <x v="2235"/>
    <x v="484"/>
    <x v="67"/>
    <x v="67"/>
    <x v="11"/>
    <x v="15"/>
    <x v="4"/>
    <x v="2"/>
    <x v="2"/>
  </r>
  <r>
    <x v="2266"/>
    <x v="0"/>
    <x v="3"/>
    <x v="31"/>
    <x v="31"/>
    <x v="34"/>
    <x v="2211"/>
    <x v="482"/>
    <x v="67"/>
    <x v="67"/>
    <x v="11"/>
    <x v="15"/>
    <x v="4"/>
    <x v="3"/>
    <x v="3"/>
  </r>
  <r>
    <x v="2293"/>
    <x v="0"/>
    <x v="7"/>
    <x v="30"/>
    <x v="10"/>
    <x v="145"/>
    <x v="2236"/>
    <x v="488"/>
    <x v="67"/>
    <x v="67"/>
    <x v="11"/>
    <x v="15"/>
    <x v="4"/>
    <x v="7"/>
    <x v="7"/>
  </r>
  <r>
    <x v="2265"/>
    <x v="0"/>
    <x v="8"/>
    <x v="9"/>
    <x v="43"/>
    <x v="183"/>
    <x v="2210"/>
    <x v="487"/>
    <x v="67"/>
    <x v="67"/>
    <x v="11"/>
    <x v="15"/>
    <x v="4"/>
    <x v="8"/>
    <x v="8"/>
  </r>
  <r>
    <x v="2277"/>
    <x v="0"/>
    <x v="1"/>
    <x v="70"/>
    <x v="51"/>
    <x v="2375"/>
    <x v="2222"/>
    <x v="479"/>
    <x v="67"/>
    <x v="67"/>
    <x v="11"/>
    <x v="15"/>
    <x v="4"/>
    <x v="1"/>
    <x v="1"/>
  </r>
  <r>
    <x v="2276"/>
    <x v="1"/>
    <x v="2"/>
    <x v="120"/>
    <x v="69"/>
    <x v="10"/>
    <x v="2221"/>
    <x v="479"/>
    <x v="67"/>
    <x v="67"/>
    <x v="11"/>
    <x v="15"/>
    <x v="4"/>
    <x v="2"/>
    <x v="2"/>
  </r>
  <r>
    <x v="2272"/>
    <x v="0"/>
    <x v="9"/>
    <x v="84"/>
    <x v="66"/>
    <x v="154"/>
    <x v="2217"/>
    <x v="490"/>
    <x v="67"/>
    <x v="67"/>
    <x v="11"/>
    <x v="15"/>
    <x v="4"/>
    <x v="9"/>
    <x v="9"/>
  </r>
  <r>
    <x v="2262"/>
    <x v="0"/>
    <x v="11"/>
    <x v="84"/>
    <x v="27"/>
    <x v="634"/>
    <x v="2207"/>
    <x v="486"/>
    <x v="67"/>
    <x v="67"/>
    <x v="11"/>
    <x v="15"/>
    <x v="4"/>
    <x v="11"/>
    <x v="11"/>
  </r>
  <r>
    <x v="2273"/>
    <x v="0"/>
    <x v="5"/>
    <x v="8"/>
    <x v="0"/>
    <x v="7"/>
    <x v="2218"/>
    <x v="481"/>
    <x v="67"/>
    <x v="67"/>
    <x v="11"/>
    <x v="15"/>
    <x v="4"/>
    <x v="5"/>
    <x v="5"/>
  </r>
  <r>
    <x v="2277"/>
    <x v="0"/>
    <x v="11"/>
    <x v="1"/>
    <x v="59"/>
    <x v="546"/>
    <x v="2222"/>
    <x v="479"/>
    <x v="67"/>
    <x v="67"/>
    <x v="11"/>
    <x v="15"/>
    <x v="4"/>
    <x v="11"/>
    <x v="11"/>
  </r>
  <r>
    <x v="2297"/>
    <x v="0"/>
    <x v="9"/>
    <x v="40"/>
    <x v="75"/>
    <x v="92"/>
    <x v="2239"/>
    <x v="481"/>
    <x v="67"/>
    <x v="67"/>
    <x v="11"/>
    <x v="15"/>
    <x v="4"/>
    <x v="9"/>
    <x v="9"/>
  </r>
  <r>
    <x v="2276"/>
    <x v="0"/>
    <x v="9"/>
    <x v="59"/>
    <x v="105"/>
    <x v="258"/>
    <x v="2221"/>
    <x v="479"/>
    <x v="67"/>
    <x v="67"/>
    <x v="11"/>
    <x v="15"/>
    <x v="4"/>
    <x v="9"/>
    <x v="9"/>
  </r>
  <r>
    <x v="2298"/>
    <x v="0"/>
    <x v="11"/>
    <x v="57"/>
    <x v="3"/>
    <x v="154"/>
    <x v="2240"/>
    <x v="488"/>
    <x v="67"/>
    <x v="67"/>
    <x v="11"/>
    <x v="15"/>
    <x v="4"/>
    <x v="11"/>
    <x v="11"/>
  </r>
  <r>
    <x v="2297"/>
    <x v="1"/>
    <x v="2"/>
    <x v="35"/>
    <x v="87"/>
    <x v="126"/>
    <x v="2239"/>
    <x v="481"/>
    <x v="67"/>
    <x v="67"/>
    <x v="11"/>
    <x v="15"/>
    <x v="4"/>
    <x v="2"/>
    <x v="2"/>
  </r>
  <r>
    <x v="2298"/>
    <x v="0"/>
    <x v="4"/>
    <x v="23"/>
    <x v="5"/>
    <x v="92"/>
    <x v="2240"/>
    <x v="488"/>
    <x v="67"/>
    <x v="67"/>
    <x v="11"/>
    <x v="15"/>
    <x v="4"/>
    <x v="4"/>
    <x v="4"/>
  </r>
  <r>
    <x v="2297"/>
    <x v="0"/>
    <x v="4"/>
    <x v="3"/>
    <x v="16"/>
    <x v="93"/>
    <x v="2239"/>
    <x v="481"/>
    <x v="67"/>
    <x v="67"/>
    <x v="11"/>
    <x v="15"/>
    <x v="4"/>
    <x v="4"/>
    <x v="4"/>
  </r>
  <r>
    <x v="2270"/>
    <x v="0"/>
    <x v="7"/>
    <x v="26"/>
    <x v="54"/>
    <x v="160"/>
    <x v="2215"/>
    <x v="489"/>
    <x v="67"/>
    <x v="67"/>
    <x v="11"/>
    <x v="15"/>
    <x v="4"/>
    <x v="7"/>
    <x v="7"/>
  </r>
  <r>
    <x v="2269"/>
    <x v="0"/>
    <x v="6"/>
    <x v="10"/>
    <x v="0"/>
    <x v="6"/>
    <x v="2214"/>
    <x v="488"/>
    <x v="67"/>
    <x v="67"/>
    <x v="11"/>
    <x v="15"/>
    <x v="4"/>
    <x v="6"/>
    <x v="6"/>
  </r>
  <r>
    <x v="2272"/>
    <x v="0"/>
    <x v="5"/>
    <x v="93"/>
    <x v="9"/>
    <x v="63"/>
    <x v="2217"/>
    <x v="490"/>
    <x v="67"/>
    <x v="67"/>
    <x v="11"/>
    <x v="15"/>
    <x v="4"/>
    <x v="5"/>
    <x v="5"/>
  </r>
  <r>
    <x v="2271"/>
    <x v="1"/>
    <x v="2"/>
    <x v="90"/>
    <x v="95"/>
    <x v="2787"/>
    <x v="2216"/>
    <x v="484"/>
    <x v="67"/>
    <x v="67"/>
    <x v="11"/>
    <x v="15"/>
    <x v="4"/>
    <x v="2"/>
    <x v="2"/>
  </r>
  <r>
    <x v="2277"/>
    <x v="0"/>
    <x v="10"/>
    <x v="13"/>
    <x v="3"/>
    <x v="1558"/>
    <x v="2222"/>
    <x v="479"/>
    <x v="67"/>
    <x v="67"/>
    <x v="11"/>
    <x v="15"/>
    <x v="4"/>
    <x v="10"/>
    <x v="10"/>
  </r>
  <r>
    <x v="2270"/>
    <x v="0"/>
    <x v="4"/>
    <x v="39"/>
    <x v="58"/>
    <x v="101"/>
    <x v="2215"/>
    <x v="489"/>
    <x v="67"/>
    <x v="67"/>
    <x v="11"/>
    <x v="15"/>
    <x v="4"/>
    <x v="4"/>
    <x v="4"/>
  </r>
  <r>
    <x v="2276"/>
    <x v="0"/>
    <x v="11"/>
    <x v="34"/>
    <x v="49"/>
    <x v="253"/>
    <x v="2221"/>
    <x v="479"/>
    <x v="67"/>
    <x v="67"/>
    <x v="11"/>
    <x v="15"/>
    <x v="4"/>
    <x v="11"/>
    <x v="11"/>
  </r>
  <r>
    <x v="2273"/>
    <x v="0"/>
    <x v="6"/>
    <x v="3"/>
    <x v="10"/>
    <x v="7"/>
    <x v="2218"/>
    <x v="481"/>
    <x v="67"/>
    <x v="67"/>
    <x v="11"/>
    <x v="15"/>
    <x v="4"/>
    <x v="6"/>
    <x v="6"/>
  </r>
  <r>
    <x v="2298"/>
    <x v="0"/>
    <x v="9"/>
    <x v="26"/>
    <x v="3"/>
    <x v="77"/>
    <x v="2240"/>
    <x v="488"/>
    <x v="67"/>
    <x v="67"/>
    <x v="11"/>
    <x v="15"/>
    <x v="4"/>
    <x v="9"/>
    <x v="9"/>
  </r>
  <r>
    <x v="2269"/>
    <x v="0"/>
    <x v="3"/>
    <x v="92"/>
    <x v="63"/>
    <x v="57"/>
    <x v="2214"/>
    <x v="488"/>
    <x v="67"/>
    <x v="67"/>
    <x v="11"/>
    <x v="15"/>
    <x v="4"/>
    <x v="3"/>
    <x v="3"/>
  </r>
  <r>
    <x v="2275"/>
    <x v="0"/>
    <x v="5"/>
    <x v="8"/>
    <x v="85"/>
    <x v="31"/>
    <x v="2220"/>
    <x v="483"/>
    <x v="67"/>
    <x v="67"/>
    <x v="11"/>
    <x v="15"/>
    <x v="4"/>
    <x v="5"/>
    <x v="5"/>
  </r>
  <r>
    <x v="2255"/>
    <x v="0"/>
    <x v="4"/>
    <x v="0"/>
    <x v="0"/>
    <x v="0"/>
    <x v="2202"/>
    <x v="481"/>
    <x v="67"/>
    <x v="67"/>
    <x v="11"/>
    <x v="15"/>
    <x v="4"/>
    <x v="4"/>
    <x v="4"/>
  </r>
  <r>
    <x v="2268"/>
    <x v="0"/>
    <x v="3"/>
    <x v="58"/>
    <x v="104"/>
    <x v="185"/>
    <x v="2213"/>
    <x v="487"/>
    <x v="67"/>
    <x v="67"/>
    <x v="11"/>
    <x v="15"/>
    <x v="4"/>
    <x v="3"/>
    <x v="3"/>
  </r>
  <r>
    <x v="2268"/>
    <x v="0"/>
    <x v="7"/>
    <x v="49"/>
    <x v="47"/>
    <x v="432"/>
    <x v="2213"/>
    <x v="487"/>
    <x v="67"/>
    <x v="67"/>
    <x v="11"/>
    <x v="15"/>
    <x v="4"/>
    <x v="7"/>
    <x v="7"/>
  </r>
  <r>
    <x v="2296"/>
    <x v="0"/>
    <x v="9"/>
    <x v="84"/>
    <x v="83"/>
    <x v="217"/>
    <x v="2238"/>
    <x v="490"/>
    <x v="67"/>
    <x v="67"/>
    <x v="11"/>
    <x v="15"/>
    <x v="4"/>
    <x v="9"/>
    <x v="9"/>
  </r>
  <r>
    <x v="2267"/>
    <x v="0"/>
    <x v="4"/>
    <x v="33"/>
    <x v="2"/>
    <x v="482"/>
    <x v="2212"/>
    <x v="482"/>
    <x v="67"/>
    <x v="67"/>
    <x v="11"/>
    <x v="15"/>
    <x v="4"/>
    <x v="4"/>
    <x v="4"/>
  </r>
  <r>
    <x v="2258"/>
    <x v="0"/>
    <x v="10"/>
    <x v="2"/>
    <x v="32"/>
    <x v="407"/>
    <x v="1043"/>
    <x v="484"/>
    <x v="67"/>
    <x v="67"/>
    <x v="11"/>
    <x v="15"/>
    <x v="4"/>
    <x v="10"/>
    <x v="10"/>
  </r>
  <r>
    <x v="2260"/>
    <x v="0"/>
    <x v="7"/>
    <x v="48"/>
    <x v="61"/>
    <x v="356"/>
    <x v="2206"/>
    <x v="486"/>
    <x v="67"/>
    <x v="67"/>
    <x v="11"/>
    <x v="15"/>
    <x v="4"/>
    <x v="7"/>
    <x v="7"/>
  </r>
  <r>
    <x v="2259"/>
    <x v="0"/>
    <x v="5"/>
    <x v="8"/>
    <x v="98"/>
    <x v="6"/>
    <x v="2205"/>
    <x v="485"/>
    <x v="67"/>
    <x v="67"/>
    <x v="11"/>
    <x v="15"/>
    <x v="4"/>
    <x v="5"/>
    <x v="5"/>
  </r>
  <r>
    <x v="2260"/>
    <x v="0"/>
    <x v="3"/>
    <x v="2"/>
    <x v="118"/>
    <x v="1587"/>
    <x v="2206"/>
    <x v="486"/>
    <x v="67"/>
    <x v="67"/>
    <x v="11"/>
    <x v="15"/>
    <x v="4"/>
    <x v="3"/>
    <x v="3"/>
  </r>
  <r>
    <x v="2296"/>
    <x v="0"/>
    <x v="11"/>
    <x v="51"/>
    <x v="75"/>
    <x v="37"/>
    <x v="2238"/>
    <x v="490"/>
    <x v="67"/>
    <x v="67"/>
    <x v="11"/>
    <x v="15"/>
    <x v="4"/>
    <x v="11"/>
    <x v="11"/>
  </r>
  <r>
    <x v="2268"/>
    <x v="0"/>
    <x v="6"/>
    <x v="34"/>
    <x v="114"/>
    <x v="31"/>
    <x v="2213"/>
    <x v="487"/>
    <x v="67"/>
    <x v="67"/>
    <x v="11"/>
    <x v="15"/>
    <x v="4"/>
    <x v="6"/>
    <x v="6"/>
  </r>
  <r>
    <x v="2260"/>
    <x v="0"/>
    <x v="1"/>
    <x v="99"/>
    <x v="170"/>
    <x v="2788"/>
    <x v="2206"/>
    <x v="486"/>
    <x v="67"/>
    <x v="67"/>
    <x v="11"/>
    <x v="15"/>
    <x v="4"/>
    <x v="1"/>
    <x v="1"/>
  </r>
  <r>
    <x v="2259"/>
    <x v="0"/>
    <x v="6"/>
    <x v="17"/>
    <x v="11"/>
    <x v="18"/>
    <x v="2205"/>
    <x v="485"/>
    <x v="67"/>
    <x v="67"/>
    <x v="11"/>
    <x v="15"/>
    <x v="4"/>
    <x v="6"/>
    <x v="6"/>
  </r>
  <r>
    <x v="2267"/>
    <x v="0"/>
    <x v="9"/>
    <x v="101"/>
    <x v="109"/>
    <x v="449"/>
    <x v="2212"/>
    <x v="482"/>
    <x v="67"/>
    <x v="67"/>
    <x v="11"/>
    <x v="15"/>
    <x v="4"/>
    <x v="9"/>
    <x v="9"/>
  </r>
  <r>
    <x v="2258"/>
    <x v="0"/>
    <x v="1"/>
    <x v="137"/>
    <x v="180"/>
    <x v="112"/>
    <x v="1043"/>
    <x v="484"/>
    <x v="67"/>
    <x v="67"/>
    <x v="11"/>
    <x v="15"/>
    <x v="4"/>
    <x v="1"/>
    <x v="1"/>
  </r>
  <r>
    <x v="2255"/>
    <x v="0"/>
    <x v="9"/>
    <x v="9"/>
    <x v="43"/>
    <x v="183"/>
    <x v="2202"/>
    <x v="481"/>
    <x v="67"/>
    <x v="67"/>
    <x v="11"/>
    <x v="15"/>
    <x v="4"/>
    <x v="9"/>
    <x v="9"/>
  </r>
  <r>
    <x v="2283"/>
    <x v="0"/>
    <x v="0"/>
    <x v="92"/>
    <x v="11"/>
    <x v="176"/>
    <x v="2227"/>
    <x v="482"/>
    <x v="67"/>
    <x v="67"/>
    <x v="11"/>
    <x v="15"/>
    <x v="4"/>
    <x v="0"/>
    <x v="0"/>
  </r>
  <r>
    <x v="2295"/>
    <x v="0"/>
    <x v="5"/>
    <x v="79"/>
    <x v="94"/>
    <x v="39"/>
    <x v="2237"/>
    <x v="480"/>
    <x v="67"/>
    <x v="67"/>
    <x v="11"/>
    <x v="15"/>
    <x v="4"/>
    <x v="5"/>
    <x v="5"/>
  </r>
  <r>
    <x v="2286"/>
    <x v="0"/>
    <x v="5"/>
    <x v="12"/>
    <x v="12"/>
    <x v="13"/>
    <x v="2229"/>
    <x v="490"/>
    <x v="67"/>
    <x v="67"/>
    <x v="11"/>
    <x v="15"/>
    <x v="4"/>
    <x v="5"/>
    <x v="5"/>
  </r>
  <r>
    <x v="2279"/>
    <x v="1"/>
    <x v="2"/>
    <x v="91"/>
    <x v="113"/>
    <x v="76"/>
    <x v="2224"/>
    <x v="480"/>
    <x v="67"/>
    <x v="67"/>
    <x v="11"/>
    <x v="15"/>
    <x v="4"/>
    <x v="2"/>
    <x v="2"/>
  </r>
  <r>
    <x v="2280"/>
    <x v="0"/>
    <x v="2"/>
    <x v="92"/>
    <x v="43"/>
    <x v="137"/>
    <x v="127"/>
    <x v="486"/>
    <x v="67"/>
    <x v="67"/>
    <x v="11"/>
    <x v="15"/>
    <x v="4"/>
    <x v="2"/>
    <x v="2"/>
  </r>
  <r>
    <x v="2286"/>
    <x v="0"/>
    <x v="6"/>
    <x v="92"/>
    <x v="30"/>
    <x v="145"/>
    <x v="2229"/>
    <x v="490"/>
    <x v="67"/>
    <x v="67"/>
    <x v="11"/>
    <x v="15"/>
    <x v="4"/>
    <x v="6"/>
    <x v="6"/>
  </r>
  <r>
    <x v="2296"/>
    <x v="1"/>
    <x v="2"/>
    <x v="98"/>
    <x v="97"/>
    <x v="288"/>
    <x v="2238"/>
    <x v="490"/>
    <x v="67"/>
    <x v="67"/>
    <x v="11"/>
    <x v="15"/>
    <x v="4"/>
    <x v="2"/>
    <x v="2"/>
  </r>
  <r>
    <x v="2260"/>
    <x v="0"/>
    <x v="0"/>
    <x v="92"/>
    <x v="23"/>
    <x v="13"/>
    <x v="2206"/>
    <x v="486"/>
    <x v="67"/>
    <x v="67"/>
    <x v="11"/>
    <x v="15"/>
    <x v="4"/>
    <x v="0"/>
    <x v="0"/>
  </r>
  <r>
    <x v="2257"/>
    <x v="0"/>
    <x v="2"/>
    <x v="52"/>
    <x v="64"/>
    <x v="74"/>
    <x v="2204"/>
    <x v="483"/>
    <x v="67"/>
    <x v="67"/>
    <x v="11"/>
    <x v="15"/>
    <x v="4"/>
    <x v="2"/>
    <x v="2"/>
  </r>
  <r>
    <x v="2256"/>
    <x v="0"/>
    <x v="3"/>
    <x v="21"/>
    <x v="13"/>
    <x v="22"/>
    <x v="2203"/>
    <x v="482"/>
    <x v="67"/>
    <x v="67"/>
    <x v="11"/>
    <x v="15"/>
    <x v="4"/>
    <x v="3"/>
    <x v="3"/>
  </r>
  <r>
    <x v="2259"/>
    <x v="0"/>
    <x v="8"/>
    <x v="70"/>
    <x v="24"/>
    <x v="238"/>
    <x v="2205"/>
    <x v="485"/>
    <x v="67"/>
    <x v="67"/>
    <x v="11"/>
    <x v="15"/>
    <x v="4"/>
    <x v="8"/>
    <x v="8"/>
  </r>
  <r>
    <x v="2256"/>
    <x v="0"/>
    <x v="7"/>
    <x v="20"/>
    <x v="12"/>
    <x v="6"/>
    <x v="2203"/>
    <x v="482"/>
    <x v="67"/>
    <x v="67"/>
    <x v="11"/>
    <x v="15"/>
    <x v="4"/>
    <x v="7"/>
    <x v="7"/>
  </r>
  <r>
    <x v="2257"/>
    <x v="0"/>
    <x v="8"/>
    <x v="27"/>
    <x v="87"/>
    <x v="362"/>
    <x v="2204"/>
    <x v="483"/>
    <x v="67"/>
    <x v="67"/>
    <x v="11"/>
    <x v="15"/>
    <x v="4"/>
    <x v="8"/>
    <x v="8"/>
  </r>
  <r>
    <x v="2293"/>
    <x v="0"/>
    <x v="3"/>
    <x v="49"/>
    <x v="40"/>
    <x v="936"/>
    <x v="2236"/>
    <x v="488"/>
    <x v="67"/>
    <x v="67"/>
    <x v="11"/>
    <x v="15"/>
    <x v="4"/>
    <x v="3"/>
    <x v="3"/>
  </r>
  <r>
    <x v="2294"/>
    <x v="0"/>
    <x v="5"/>
    <x v="75"/>
    <x v="17"/>
    <x v="120"/>
    <x v="930"/>
    <x v="481"/>
    <x v="67"/>
    <x v="67"/>
    <x v="11"/>
    <x v="15"/>
    <x v="4"/>
    <x v="5"/>
    <x v="5"/>
  </r>
  <r>
    <x v="2253"/>
    <x v="1"/>
    <x v="2"/>
    <x v="84"/>
    <x v="27"/>
    <x v="634"/>
    <x v="2200"/>
    <x v="479"/>
    <x v="67"/>
    <x v="67"/>
    <x v="11"/>
    <x v="15"/>
    <x v="4"/>
    <x v="2"/>
    <x v="2"/>
  </r>
  <r>
    <x v="2289"/>
    <x v="0"/>
    <x v="11"/>
    <x v="57"/>
    <x v="102"/>
    <x v="2284"/>
    <x v="2232"/>
    <x v="479"/>
    <x v="67"/>
    <x v="67"/>
    <x v="11"/>
    <x v="15"/>
    <x v="4"/>
    <x v="11"/>
    <x v="11"/>
  </r>
  <r>
    <x v="2287"/>
    <x v="0"/>
    <x v="11"/>
    <x v="57"/>
    <x v="54"/>
    <x v="626"/>
    <x v="2230"/>
    <x v="481"/>
    <x v="67"/>
    <x v="67"/>
    <x v="11"/>
    <x v="15"/>
    <x v="4"/>
    <x v="11"/>
    <x v="11"/>
  </r>
  <r>
    <x v="2254"/>
    <x v="0"/>
    <x v="10"/>
    <x v="5"/>
    <x v="11"/>
    <x v="12"/>
    <x v="2201"/>
    <x v="480"/>
    <x v="67"/>
    <x v="67"/>
    <x v="11"/>
    <x v="15"/>
    <x v="4"/>
    <x v="10"/>
    <x v="10"/>
  </r>
  <r>
    <x v="2287"/>
    <x v="0"/>
    <x v="0"/>
    <x v="0"/>
    <x v="98"/>
    <x v="11"/>
    <x v="2230"/>
    <x v="481"/>
    <x v="67"/>
    <x v="67"/>
    <x v="11"/>
    <x v="15"/>
    <x v="4"/>
    <x v="0"/>
    <x v="0"/>
  </r>
  <r>
    <x v="2291"/>
    <x v="0"/>
    <x v="7"/>
    <x v="56"/>
    <x v="37"/>
    <x v="339"/>
    <x v="2234"/>
    <x v="486"/>
    <x v="67"/>
    <x v="67"/>
    <x v="11"/>
    <x v="15"/>
    <x v="4"/>
    <x v="7"/>
    <x v="7"/>
  </r>
  <r>
    <x v="2288"/>
    <x v="0"/>
    <x v="5"/>
    <x v="12"/>
    <x v="12"/>
    <x v="13"/>
    <x v="2231"/>
    <x v="481"/>
    <x v="67"/>
    <x v="67"/>
    <x v="11"/>
    <x v="15"/>
    <x v="4"/>
    <x v="5"/>
    <x v="5"/>
  </r>
  <r>
    <x v="2254"/>
    <x v="0"/>
    <x v="1"/>
    <x v="36"/>
    <x v="31"/>
    <x v="39"/>
    <x v="2201"/>
    <x v="480"/>
    <x v="67"/>
    <x v="67"/>
    <x v="11"/>
    <x v="15"/>
    <x v="4"/>
    <x v="1"/>
    <x v="1"/>
  </r>
  <r>
    <x v="2294"/>
    <x v="0"/>
    <x v="8"/>
    <x v="51"/>
    <x v="2"/>
    <x v="2504"/>
    <x v="930"/>
    <x v="481"/>
    <x v="67"/>
    <x v="67"/>
    <x v="11"/>
    <x v="15"/>
    <x v="4"/>
    <x v="8"/>
    <x v="8"/>
  </r>
  <r>
    <x v="2290"/>
    <x v="0"/>
    <x v="0"/>
    <x v="93"/>
    <x v="9"/>
    <x v="63"/>
    <x v="2233"/>
    <x v="480"/>
    <x v="67"/>
    <x v="67"/>
    <x v="11"/>
    <x v="15"/>
    <x v="4"/>
    <x v="0"/>
    <x v="0"/>
  </r>
  <r>
    <x v="2292"/>
    <x v="0"/>
    <x v="9"/>
    <x v="53"/>
    <x v="24"/>
    <x v="80"/>
    <x v="2235"/>
    <x v="484"/>
    <x v="67"/>
    <x v="67"/>
    <x v="11"/>
    <x v="15"/>
    <x v="4"/>
    <x v="9"/>
    <x v="9"/>
  </r>
  <r>
    <x v="2263"/>
    <x v="0"/>
    <x v="2"/>
    <x v="174"/>
    <x v="200"/>
    <x v="2789"/>
    <x v="2208"/>
    <x v="486"/>
    <x v="67"/>
    <x v="67"/>
    <x v="11"/>
    <x v="15"/>
    <x v="4"/>
    <x v="2"/>
    <x v="2"/>
  </r>
  <r>
    <x v="2254"/>
    <x v="0"/>
    <x v="6"/>
    <x v="48"/>
    <x v="10"/>
    <x v="187"/>
    <x v="2201"/>
    <x v="480"/>
    <x v="67"/>
    <x v="67"/>
    <x v="11"/>
    <x v="15"/>
    <x v="4"/>
    <x v="6"/>
    <x v="6"/>
  </r>
  <r>
    <x v="2287"/>
    <x v="0"/>
    <x v="8"/>
    <x v="63"/>
    <x v="34"/>
    <x v="132"/>
    <x v="2230"/>
    <x v="481"/>
    <x v="67"/>
    <x v="67"/>
    <x v="11"/>
    <x v="15"/>
    <x v="4"/>
    <x v="8"/>
    <x v="8"/>
  </r>
  <r>
    <x v="2253"/>
    <x v="0"/>
    <x v="5"/>
    <x v="0"/>
    <x v="41"/>
    <x v="6"/>
    <x v="2200"/>
    <x v="479"/>
    <x v="67"/>
    <x v="67"/>
    <x v="11"/>
    <x v="15"/>
    <x v="4"/>
    <x v="5"/>
    <x v="5"/>
  </r>
  <r>
    <x v="2294"/>
    <x v="0"/>
    <x v="6"/>
    <x v="63"/>
    <x v="34"/>
    <x v="132"/>
    <x v="930"/>
    <x v="481"/>
    <x v="67"/>
    <x v="67"/>
    <x v="11"/>
    <x v="15"/>
    <x v="4"/>
    <x v="6"/>
    <x v="6"/>
  </r>
  <r>
    <x v="2290"/>
    <x v="0"/>
    <x v="11"/>
    <x v="54"/>
    <x v="44"/>
    <x v="110"/>
    <x v="2233"/>
    <x v="480"/>
    <x v="67"/>
    <x v="67"/>
    <x v="11"/>
    <x v="15"/>
    <x v="4"/>
    <x v="11"/>
    <x v="11"/>
  </r>
  <r>
    <x v="2265"/>
    <x v="0"/>
    <x v="6"/>
    <x v="79"/>
    <x v="13"/>
    <x v="37"/>
    <x v="2210"/>
    <x v="487"/>
    <x v="67"/>
    <x v="67"/>
    <x v="11"/>
    <x v="15"/>
    <x v="4"/>
    <x v="6"/>
    <x v="6"/>
  </r>
  <r>
    <x v="2265"/>
    <x v="0"/>
    <x v="5"/>
    <x v="6"/>
    <x v="98"/>
    <x v="13"/>
    <x v="2210"/>
    <x v="487"/>
    <x v="67"/>
    <x v="67"/>
    <x v="11"/>
    <x v="15"/>
    <x v="4"/>
    <x v="5"/>
    <x v="5"/>
  </r>
  <r>
    <x v="2261"/>
    <x v="0"/>
    <x v="0"/>
    <x v="93"/>
    <x v="85"/>
    <x v="6"/>
    <x v="2121"/>
    <x v="487"/>
    <x v="67"/>
    <x v="67"/>
    <x v="11"/>
    <x v="15"/>
    <x v="4"/>
    <x v="0"/>
    <x v="0"/>
  </r>
  <r>
    <x v="2263"/>
    <x v="0"/>
    <x v="6"/>
    <x v="55"/>
    <x v="113"/>
    <x v="1358"/>
    <x v="2208"/>
    <x v="486"/>
    <x v="67"/>
    <x v="67"/>
    <x v="11"/>
    <x v="15"/>
    <x v="4"/>
    <x v="6"/>
    <x v="6"/>
  </r>
  <r>
    <x v="2261"/>
    <x v="0"/>
    <x v="11"/>
    <x v="37"/>
    <x v="54"/>
    <x v="214"/>
    <x v="2121"/>
    <x v="487"/>
    <x v="67"/>
    <x v="67"/>
    <x v="11"/>
    <x v="15"/>
    <x v="4"/>
    <x v="11"/>
    <x v="11"/>
  </r>
  <r>
    <x v="2279"/>
    <x v="0"/>
    <x v="9"/>
    <x v="94"/>
    <x v="57"/>
    <x v="152"/>
    <x v="2224"/>
    <x v="480"/>
    <x v="67"/>
    <x v="67"/>
    <x v="11"/>
    <x v="15"/>
    <x v="4"/>
    <x v="9"/>
    <x v="9"/>
  </r>
  <r>
    <x v="2282"/>
    <x v="0"/>
    <x v="11"/>
    <x v="73"/>
    <x v="22"/>
    <x v="841"/>
    <x v="2226"/>
    <x v="491"/>
    <x v="67"/>
    <x v="67"/>
    <x v="11"/>
    <x v="15"/>
    <x v="4"/>
    <x v="11"/>
    <x v="11"/>
  </r>
  <r>
    <x v="2284"/>
    <x v="0"/>
    <x v="0"/>
    <x v="79"/>
    <x v="94"/>
    <x v="39"/>
    <x v="2228"/>
    <x v="480"/>
    <x v="67"/>
    <x v="67"/>
    <x v="11"/>
    <x v="15"/>
    <x v="4"/>
    <x v="0"/>
    <x v="0"/>
  </r>
  <r>
    <x v="2274"/>
    <x v="0"/>
    <x v="0"/>
    <x v="3"/>
    <x v="8"/>
    <x v="6"/>
    <x v="2219"/>
    <x v="485"/>
    <x v="67"/>
    <x v="67"/>
    <x v="11"/>
    <x v="15"/>
    <x v="4"/>
    <x v="0"/>
    <x v="0"/>
  </r>
  <r>
    <x v="2285"/>
    <x v="0"/>
    <x v="3"/>
    <x v="23"/>
    <x v="16"/>
    <x v="54"/>
    <x v="1666"/>
    <x v="485"/>
    <x v="67"/>
    <x v="67"/>
    <x v="11"/>
    <x v="15"/>
    <x v="4"/>
    <x v="3"/>
    <x v="3"/>
  </r>
  <r>
    <x v="2281"/>
    <x v="0"/>
    <x v="7"/>
    <x v="5"/>
    <x v="11"/>
    <x v="12"/>
    <x v="2225"/>
    <x v="487"/>
    <x v="67"/>
    <x v="67"/>
    <x v="11"/>
    <x v="15"/>
    <x v="4"/>
    <x v="7"/>
    <x v="7"/>
  </r>
  <r>
    <x v="2283"/>
    <x v="0"/>
    <x v="10"/>
    <x v="15"/>
    <x v="15"/>
    <x v="16"/>
    <x v="2227"/>
    <x v="482"/>
    <x v="67"/>
    <x v="67"/>
    <x v="11"/>
    <x v="15"/>
    <x v="4"/>
    <x v="10"/>
    <x v="10"/>
  </r>
  <r>
    <x v="2283"/>
    <x v="0"/>
    <x v="11"/>
    <x v="34"/>
    <x v="118"/>
    <x v="281"/>
    <x v="2227"/>
    <x v="482"/>
    <x v="67"/>
    <x v="67"/>
    <x v="11"/>
    <x v="15"/>
    <x v="4"/>
    <x v="11"/>
    <x v="11"/>
  </r>
  <r>
    <x v="2284"/>
    <x v="0"/>
    <x v="11"/>
    <x v="51"/>
    <x v="47"/>
    <x v="39"/>
    <x v="2228"/>
    <x v="480"/>
    <x v="67"/>
    <x v="67"/>
    <x v="11"/>
    <x v="15"/>
    <x v="4"/>
    <x v="11"/>
    <x v="11"/>
  </r>
  <r>
    <x v="2279"/>
    <x v="0"/>
    <x v="5"/>
    <x v="12"/>
    <x v="12"/>
    <x v="13"/>
    <x v="2224"/>
    <x v="480"/>
    <x v="67"/>
    <x v="67"/>
    <x v="11"/>
    <x v="15"/>
    <x v="4"/>
    <x v="5"/>
    <x v="5"/>
  </r>
  <r>
    <x v="2285"/>
    <x v="0"/>
    <x v="11"/>
    <x v="48"/>
    <x v="3"/>
    <x v="186"/>
    <x v="1666"/>
    <x v="485"/>
    <x v="67"/>
    <x v="67"/>
    <x v="11"/>
    <x v="15"/>
    <x v="4"/>
    <x v="11"/>
    <x v="11"/>
  </r>
  <r>
    <x v="2295"/>
    <x v="0"/>
    <x v="6"/>
    <x v="60"/>
    <x v="90"/>
    <x v="375"/>
    <x v="2237"/>
    <x v="480"/>
    <x v="67"/>
    <x v="67"/>
    <x v="11"/>
    <x v="15"/>
    <x v="4"/>
    <x v="6"/>
    <x v="6"/>
  </r>
  <r>
    <x v="2280"/>
    <x v="0"/>
    <x v="4"/>
    <x v="6"/>
    <x v="6"/>
    <x v="6"/>
    <x v="127"/>
    <x v="486"/>
    <x v="67"/>
    <x v="67"/>
    <x v="11"/>
    <x v="15"/>
    <x v="4"/>
    <x v="4"/>
    <x v="4"/>
  </r>
  <r>
    <x v="2292"/>
    <x v="0"/>
    <x v="7"/>
    <x v="8"/>
    <x v="0"/>
    <x v="7"/>
    <x v="2235"/>
    <x v="484"/>
    <x v="67"/>
    <x v="67"/>
    <x v="11"/>
    <x v="15"/>
    <x v="4"/>
    <x v="7"/>
    <x v="7"/>
  </r>
  <r>
    <x v="2274"/>
    <x v="0"/>
    <x v="11"/>
    <x v="58"/>
    <x v="69"/>
    <x v="140"/>
    <x v="2219"/>
    <x v="485"/>
    <x v="67"/>
    <x v="67"/>
    <x v="11"/>
    <x v="15"/>
    <x v="4"/>
    <x v="11"/>
    <x v="11"/>
  </r>
  <r>
    <x v="2253"/>
    <x v="0"/>
    <x v="9"/>
    <x v="46"/>
    <x v="51"/>
    <x v="1003"/>
    <x v="2200"/>
    <x v="479"/>
    <x v="67"/>
    <x v="67"/>
    <x v="11"/>
    <x v="15"/>
    <x v="4"/>
    <x v="9"/>
    <x v="9"/>
  </r>
  <r>
    <x v="2280"/>
    <x v="0"/>
    <x v="9"/>
    <x v="21"/>
    <x v="14"/>
    <x v="126"/>
    <x v="127"/>
    <x v="486"/>
    <x v="67"/>
    <x v="67"/>
    <x v="11"/>
    <x v="15"/>
    <x v="4"/>
    <x v="9"/>
    <x v="9"/>
  </r>
  <r>
    <x v="2290"/>
    <x v="0"/>
    <x v="8"/>
    <x v="4"/>
    <x v="60"/>
    <x v="200"/>
    <x v="2233"/>
    <x v="480"/>
    <x v="67"/>
    <x v="67"/>
    <x v="11"/>
    <x v="15"/>
    <x v="4"/>
    <x v="8"/>
    <x v="8"/>
  </r>
  <r>
    <x v="2266"/>
    <x v="0"/>
    <x v="2"/>
    <x v="104"/>
    <x v="29"/>
    <x v="995"/>
    <x v="2211"/>
    <x v="482"/>
    <x v="67"/>
    <x v="67"/>
    <x v="11"/>
    <x v="15"/>
    <x v="4"/>
    <x v="2"/>
    <x v="2"/>
  </r>
  <r>
    <x v="2253"/>
    <x v="0"/>
    <x v="1"/>
    <x v="56"/>
    <x v="87"/>
    <x v="972"/>
    <x v="2200"/>
    <x v="479"/>
    <x v="67"/>
    <x v="67"/>
    <x v="11"/>
    <x v="15"/>
    <x v="4"/>
    <x v="1"/>
    <x v="1"/>
  </r>
  <r>
    <x v="2266"/>
    <x v="1"/>
    <x v="2"/>
    <x v="123"/>
    <x v="29"/>
    <x v="983"/>
    <x v="2211"/>
    <x v="482"/>
    <x v="67"/>
    <x v="67"/>
    <x v="11"/>
    <x v="15"/>
    <x v="4"/>
    <x v="2"/>
    <x v="2"/>
  </r>
  <r>
    <x v="2264"/>
    <x v="0"/>
    <x v="3"/>
    <x v="48"/>
    <x v="36"/>
    <x v="26"/>
    <x v="2209"/>
    <x v="488"/>
    <x v="67"/>
    <x v="67"/>
    <x v="11"/>
    <x v="15"/>
    <x v="4"/>
    <x v="3"/>
    <x v="3"/>
  </r>
  <r>
    <x v="2293"/>
    <x v="0"/>
    <x v="2"/>
    <x v="88"/>
    <x v="128"/>
    <x v="395"/>
    <x v="2236"/>
    <x v="488"/>
    <x v="67"/>
    <x v="67"/>
    <x v="11"/>
    <x v="15"/>
    <x v="4"/>
    <x v="2"/>
    <x v="2"/>
  </r>
  <r>
    <x v="2262"/>
    <x v="0"/>
    <x v="8"/>
    <x v="56"/>
    <x v="31"/>
    <x v="197"/>
    <x v="2207"/>
    <x v="486"/>
    <x v="67"/>
    <x v="67"/>
    <x v="11"/>
    <x v="15"/>
    <x v="4"/>
    <x v="8"/>
    <x v="8"/>
  </r>
  <r>
    <x v="2261"/>
    <x v="0"/>
    <x v="1"/>
    <x v="31"/>
    <x v="48"/>
    <x v="112"/>
    <x v="2121"/>
    <x v="487"/>
    <x v="67"/>
    <x v="67"/>
    <x v="11"/>
    <x v="15"/>
    <x v="4"/>
    <x v="1"/>
    <x v="1"/>
  </r>
  <r>
    <x v="2254"/>
    <x v="0"/>
    <x v="5"/>
    <x v="6"/>
    <x v="41"/>
    <x v="34"/>
    <x v="2201"/>
    <x v="480"/>
    <x v="67"/>
    <x v="67"/>
    <x v="11"/>
    <x v="15"/>
    <x v="4"/>
    <x v="5"/>
    <x v="5"/>
  </r>
  <r>
    <x v="2266"/>
    <x v="0"/>
    <x v="8"/>
    <x v="80"/>
    <x v="99"/>
    <x v="108"/>
    <x v="2211"/>
    <x v="482"/>
    <x v="67"/>
    <x v="67"/>
    <x v="11"/>
    <x v="15"/>
    <x v="4"/>
    <x v="8"/>
    <x v="8"/>
  </r>
  <r>
    <x v="2288"/>
    <x v="0"/>
    <x v="9"/>
    <x v="53"/>
    <x v="81"/>
    <x v="178"/>
    <x v="2231"/>
    <x v="481"/>
    <x v="67"/>
    <x v="67"/>
    <x v="11"/>
    <x v="15"/>
    <x v="4"/>
    <x v="9"/>
    <x v="9"/>
  </r>
  <r>
    <x v="2289"/>
    <x v="0"/>
    <x v="0"/>
    <x v="93"/>
    <x v="43"/>
    <x v="1466"/>
    <x v="2232"/>
    <x v="479"/>
    <x v="67"/>
    <x v="67"/>
    <x v="11"/>
    <x v="15"/>
    <x v="4"/>
    <x v="0"/>
    <x v="0"/>
  </r>
  <r>
    <x v="2264"/>
    <x v="0"/>
    <x v="10"/>
    <x v="10"/>
    <x v="94"/>
    <x v="34"/>
    <x v="2209"/>
    <x v="488"/>
    <x v="67"/>
    <x v="67"/>
    <x v="11"/>
    <x v="15"/>
    <x v="4"/>
    <x v="10"/>
    <x v="10"/>
  </r>
  <r>
    <x v="2263"/>
    <x v="0"/>
    <x v="8"/>
    <x v="44"/>
    <x v="181"/>
    <x v="446"/>
    <x v="2208"/>
    <x v="486"/>
    <x v="67"/>
    <x v="67"/>
    <x v="11"/>
    <x v="15"/>
    <x v="4"/>
    <x v="8"/>
    <x v="8"/>
  </r>
  <r>
    <x v="2293"/>
    <x v="0"/>
    <x v="11"/>
    <x v="19"/>
    <x v="21"/>
    <x v="21"/>
    <x v="2236"/>
    <x v="488"/>
    <x v="67"/>
    <x v="67"/>
    <x v="11"/>
    <x v="15"/>
    <x v="4"/>
    <x v="11"/>
    <x v="11"/>
  </r>
  <r>
    <x v="2291"/>
    <x v="0"/>
    <x v="6"/>
    <x v="134"/>
    <x v="117"/>
    <x v="1855"/>
    <x v="2234"/>
    <x v="486"/>
    <x v="67"/>
    <x v="67"/>
    <x v="11"/>
    <x v="15"/>
    <x v="4"/>
    <x v="6"/>
    <x v="6"/>
  </r>
  <r>
    <x v="2262"/>
    <x v="0"/>
    <x v="2"/>
    <x v="39"/>
    <x v="49"/>
    <x v="268"/>
    <x v="2207"/>
    <x v="486"/>
    <x v="67"/>
    <x v="67"/>
    <x v="11"/>
    <x v="15"/>
    <x v="4"/>
    <x v="2"/>
    <x v="2"/>
  </r>
  <r>
    <x v="2253"/>
    <x v="0"/>
    <x v="10"/>
    <x v="15"/>
    <x v="1"/>
    <x v="290"/>
    <x v="2200"/>
    <x v="479"/>
    <x v="67"/>
    <x v="67"/>
    <x v="11"/>
    <x v="15"/>
    <x v="4"/>
    <x v="10"/>
    <x v="10"/>
  </r>
  <r>
    <x v="2293"/>
    <x v="0"/>
    <x v="8"/>
    <x v="56"/>
    <x v="119"/>
    <x v="2453"/>
    <x v="2236"/>
    <x v="488"/>
    <x v="67"/>
    <x v="67"/>
    <x v="11"/>
    <x v="15"/>
    <x v="4"/>
    <x v="8"/>
    <x v="8"/>
  </r>
  <r>
    <x v="2287"/>
    <x v="0"/>
    <x v="2"/>
    <x v="15"/>
    <x v="34"/>
    <x v="37"/>
    <x v="2230"/>
    <x v="481"/>
    <x v="67"/>
    <x v="67"/>
    <x v="11"/>
    <x v="15"/>
    <x v="4"/>
    <x v="2"/>
    <x v="2"/>
  </r>
  <r>
    <x v="2287"/>
    <x v="1"/>
    <x v="2"/>
    <x v="70"/>
    <x v="34"/>
    <x v="215"/>
    <x v="2230"/>
    <x v="481"/>
    <x v="67"/>
    <x v="67"/>
    <x v="11"/>
    <x v="15"/>
    <x v="4"/>
    <x v="2"/>
    <x v="2"/>
  </r>
  <r>
    <x v="2288"/>
    <x v="0"/>
    <x v="7"/>
    <x v="79"/>
    <x v="65"/>
    <x v="3"/>
    <x v="2231"/>
    <x v="481"/>
    <x v="67"/>
    <x v="67"/>
    <x v="11"/>
    <x v="15"/>
    <x v="4"/>
    <x v="7"/>
    <x v="7"/>
  </r>
  <r>
    <x v="2291"/>
    <x v="0"/>
    <x v="5"/>
    <x v="23"/>
    <x v="36"/>
    <x v="291"/>
    <x v="2234"/>
    <x v="486"/>
    <x v="67"/>
    <x v="67"/>
    <x v="11"/>
    <x v="15"/>
    <x v="4"/>
    <x v="5"/>
    <x v="5"/>
  </r>
  <r>
    <x v="2261"/>
    <x v="0"/>
    <x v="10"/>
    <x v="7"/>
    <x v="43"/>
    <x v="50"/>
    <x v="2121"/>
    <x v="487"/>
    <x v="67"/>
    <x v="67"/>
    <x v="11"/>
    <x v="15"/>
    <x v="4"/>
    <x v="10"/>
    <x v="10"/>
  </r>
  <r>
    <x v="2292"/>
    <x v="0"/>
    <x v="3"/>
    <x v="23"/>
    <x v="23"/>
    <x v="24"/>
    <x v="2235"/>
    <x v="484"/>
    <x v="67"/>
    <x v="67"/>
    <x v="11"/>
    <x v="15"/>
    <x v="4"/>
    <x v="3"/>
    <x v="3"/>
  </r>
  <r>
    <x v="2288"/>
    <x v="0"/>
    <x v="3"/>
    <x v="37"/>
    <x v="61"/>
    <x v="84"/>
    <x v="2231"/>
    <x v="481"/>
    <x v="67"/>
    <x v="67"/>
    <x v="11"/>
    <x v="15"/>
    <x v="4"/>
    <x v="3"/>
    <x v="3"/>
  </r>
  <r>
    <x v="2265"/>
    <x v="0"/>
    <x v="0"/>
    <x v="6"/>
    <x v="98"/>
    <x v="13"/>
    <x v="2210"/>
    <x v="487"/>
    <x v="67"/>
    <x v="67"/>
    <x v="11"/>
    <x v="15"/>
    <x v="4"/>
    <x v="0"/>
    <x v="0"/>
  </r>
  <r>
    <x v="2264"/>
    <x v="0"/>
    <x v="1"/>
    <x v="19"/>
    <x v="48"/>
    <x v="350"/>
    <x v="2209"/>
    <x v="488"/>
    <x v="67"/>
    <x v="67"/>
    <x v="11"/>
    <x v="15"/>
    <x v="4"/>
    <x v="1"/>
    <x v="1"/>
  </r>
  <r>
    <x v="2264"/>
    <x v="0"/>
    <x v="7"/>
    <x v="0"/>
    <x v="85"/>
    <x v="126"/>
    <x v="2209"/>
    <x v="488"/>
    <x v="67"/>
    <x v="67"/>
    <x v="11"/>
    <x v="15"/>
    <x v="4"/>
    <x v="7"/>
    <x v="7"/>
  </r>
  <r>
    <x v="2292"/>
    <x v="0"/>
    <x v="1"/>
    <x v="35"/>
    <x v="59"/>
    <x v="230"/>
    <x v="2235"/>
    <x v="484"/>
    <x v="67"/>
    <x v="67"/>
    <x v="11"/>
    <x v="15"/>
    <x v="4"/>
    <x v="1"/>
    <x v="1"/>
  </r>
  <r>
    <x v="2288"/>
    <x v="0"/>
    <x v="4"/>
    <x v="48"/>
    <x v="3"/>
    <x v="186"/>
    <x v="2231"/>
    <x v="481"/>
    <x v="67"/>
    <x v="67"/>
    <x v="11"/>
    <x v="15"/>
    <x v="4"/>
    <x v="4"/>
    <x v="4"/>
  </r>
  <r>
    <x v="2294"/>
    <x v="0"/>
    <x v="0"/>
    <x v="6"/>
    <x v="0"/>
    <x v="145"/>
    <x v="930"/>
    <x v="481"/>
    <x v="67"/>
    <x v="67"/>
    <x v="11"/>
    <x v="15"/>
    <x v="4"/>
    <x v="0"/>
    <x v="0"/>
  </r>
  <r>
    <x v="2266"/>
    <x v="0"/>
    <x v="4"/>
    <x v="4"/>
    <x v="44"/>
    <x v="330"/>
    <x v="2211"/>
    <x v="482"/>
    <x v="67"/>
    <x v="67"/>
    <x v="11"/>
    <x v="15"/>
    <x v="4"/>
    <x v="4"/>
    <x v="4"/>
  </r>
  <r>
    <x v="2260"/>
    <x v="0"/>
    <x v="5"/>
    <x v="21"/>
    <x v="13"/>
    <x v="22"/>
    <x v="2206"/>
    <x v="486"/>
    <x v="67"/>
    <x v="67"/>
    <x v="11"/>
    <x v="15"/>
    <x v="4"/>
    <x v="5"/>
    <x v="5"/>
  </r>
  <r>
    <x v="2267"/>
    <x v="0"/>
    <x v="3"/>
    <x v="90"/>
    <x v="119"/>
    <x v="11"/>
    <x v="2212"/>
    <x v="482"/>
    <x v="67"/>
    <x v="67"/>
    <x v="11"/>
    <x v="15"/>
    <x v="4"/>
    <x v="3"/>
    <x v="3"/>
  </r>
  <r>
    <x v="2255"/>
    <x v="0"/>
    <x v="1"/>
    <x v="7"/>
    <x v="11"/>
    <x v="319"/>
    <x v="2202"/>
    <x v="481"/>
    <x v="67"/>
    <x v="67"/>
    <x v="11"/>
    <x v="15"/>
    <x v="4"/>
    <x v="1"/>
    <x v="1"/>
  </r>
  <r>
    <x v="2255"/>
    <x v="0"/>
    <x v="3"/>
    <x v="8"/>
    <x v="9"/>
    <x v="13"/>
    <x v="2202"/>
    <x v="481"/>
    <x v="67"/>
    <x v="67"/>
    <x v="11"/>
    <x v="15"/>
    <x v="4"/>
    <x v="3"/>
    <x v="3"/>
  </r>
  <r>
    <x v="2256"/>
    <x v="1"/>
    <x v="2"/>
    <x v="3"/>
    <x v="7"/>
    <x v="39"/>
    <x v="2203"/>
    <x v="482"/>
    <x v="67"/>
    <x v="67"/>
    <x v="11"/>
    <x v="15"/>
    <x v="4"/>
    <x v="2"/>
    <x v="2"/>
  </r>
  <r>
    <x v="2276"/>
    <x v="0"/>
    <x v="2"/>
    <x v="120"/>
    <x v="69"/>
    <x v="10"/>
    <x v="2221"/>
    <x v="479"/>
    <x v="67"/>
    <x v="67"/>
    <x v="11"/>
    <x v="15"/>
    <x v="4"/>
    <x v="2"/>
    <x v="2"/>
  </r>
  <r>
    <x v="2298"/>
    <x v="0"/>
    <x v="0"/>
    <x v="10"/>
    <x v="0"/>
    <x v="6"/>
    <x v="2240"/>
    <x v="488"/>
    <x v="67"/>
    <x v="67"/>
    <x v="11"/>
    <x v="15"/>
    <x v="4"/>
    <x v="0"/>
    <x v="0"/>
  </r>
  <r>
    <x v="2272"/>
    <x v="0"/>
    <x v="6"/>
    <x v="37"/>
    <x v="61"/>
    <x v="84"/>
    <x v="2217"/>
    <x v="490"/>
    <x v="67"/>
    <x v="67"/>
    <x v="11"/>
    <x v="15"/>
    <x v="4"/>
    <x v="6"/>
    <x v="6"/>
  </r>
  <r>
    <x v="2276"/>
    <x v="0"/>
    <x v="4"/>
    <x v="40"/>
    <x v="48"/>
    <x v="54"/>
    <x v="2221"/>
    <x v="479"/>
    <x v="67"/>
    <x v="67"/>
    <x v="11"/>
    <x v="15"/>
    <x v="4"/>
    <x v="4"/>
    <x v="4"/>
  </r>
  <r>
    <x v="2276"/>
    <x v="0"/>
    <x v="8"/>
    <x v="39"/>
    <x v="20"/>
    <x v="187"/>
    <x v="2221"/>
    <x v="479"/>
    <x v="67"/>
    <x v="67"/>
    <x v="11"/>
    <x v="15"/>
    <x v="4"/>
    <x v="8"/>
    <x v="8"/>
  </r>
  <r>
    <x v="2277"/>
    <x v="0"/>
    <x v="0"/>
    <x v="93"/>
    <x v="18"/>
    <x v="180"/>
    <x v="2222"/>
    <x v="479"/>
    <x v="67"/>
    <x v="67"/>
    <x v="11"/>
    <x v="15"/>
    <x v="4"/>
    <x v="0"/>
    <x v="0"/>
  </r>
  <r>
    <x v="2257"/>
    <x v="0"/>
    <x v="4"/>
    <x v="15"/>
    <x v="34"/>
    <x v="37"/>
    <x v="2204"/>
    <x v="483"/>
    <x v="67"/>
    <x v="67"/>
    <x v="11"/>
    <x v="15"/>
    <x v="4"/>
    <x v="4"/>
    <x v="4"/>
  </r>
  <r>
    <x v="2256"/>
    <x v="0"/>
    <x v="4"/>
    <x v="93"/>
    <x v="0"/>
    <x v="187"/>
    <x v="2203"/>
    <x v="482"/>
    <x v="67"/>
    <x v="67"/>
    <x v="11"/>
    <x v="15"/>
    <x v="4"/>
    <x v="4"/>
    <x v="4"/>
  </r>
  <r>
    <x v="2275"/>
    <x v="0"/>
    <x v="6"/>
    <x v="24"/>
    <x v="61"/>
    <x v="187"/>
    <x v="2220"/>
    <x v="483"/>
    <x v="67"/>
    <x v="67"/>
    <x v="11"/>
    <x v="15"/>
    <x v="4"/>
    <x v="6"/>
    <x v="6"/>
  </r>
  <r>
    <x v="2297"/>
    <x v="0"/>
    <x v="8"/>
    <x v="49"/>
    <x v="75"/>
    <x v="97"/>
    <x v="2239"/>
    <x v="481"/>
    <x v="67"/>
    <x v="67"/>
    <x v="11"/>
    <x v="15"/>
    <x v="4"/>
    <x v="8"/>
    <x v="8"/>
  </r>
  <r>
    <x v="2270"/>
    <x v="0"/>
    <x v="3"/>
    <x v="29"/>
    <x v="109"/>
    <x v="1066"/>
    <x v="2215"/>
    <x v="489"/>
    <x v="67"/>
    <x v="67"/>
    <x v="11"/>
    <x v="15"/>
    <x v="4"/>
    <x v="3"/>
    <x v="3"/>
  </r>
  <r>
    <x v="2259"/>
    <x v="0"/>
    <x v="11"/>
    <x v="63"/>
    <x v="1"/>
    <x v="165"/>
    <x v="2205"/>
    <x v="485"/>
    <x v="67"/>
    <x v="67"/>
    <x v="11"/>
    <x v="15"/>
    <x v="4"/>
    <x v="11"/>
    <x v="11"/>
  </r>
  <r>
    <x v="2256"/>
    <x v="0"/>
    <x v="9"/>
    <x v="5"/>
    <x v="8"/>
    <x v="10"/>
    <x v="2203"/>
    <x v="482"/>
    <x v="67"/>
    <x v="67"/>
    <x v="11"/>
    <x v="15"/>
    <x v="4"/>
    <x v="9"/>
    <x v="9"/>
  </r>
  <r>
    <x v="2255"/>
    <x v="0"/>
    <x v="7"/>
    <x v="20"/>
    <x v="98"/>
    <x v="145"/>
    <x v="2202"/>
    <x v="481"/>
    <x v="67"/>
    <x v="67"/>
    <x v="11"/>
    <x v="15"/>
    <x v="4"/>
    <x v="7"/>
    <x v="7"/>
  </r>
  <r>
    <x v="2257"/>
    <x v="1"/>
    <x v="2"/>
    <x v="29"/>
    <x v="105"/>
    <x v="1376"/>
    <x v="2204"/>
    <x v="483"/>
    <x v="67"/>
    <x v="67"/>
    <x v="11"/>
    <x v="15"/>
    <x v="4"/>
    <x v="2"/>
    <x v="2"/>
  </r>
  <r>
    <x v="2268"/>
    <x v="0"/>
    <x v="5"/>
    <x v="92"/>
    <x v="62"/>
    <x v="187"/>
    <x v="2213"/>
    <x v="487"/>
    <x v="67"/>
    <x v="67"/>
    <x v="11"/>
    <x v="15"/>
    <x v="4"/>
    <x v="5"/>
    <x v="5"/>
  </r>
  <r>
    <x v="2296"/>
    <x v="0"/>
    <x v="0"/>
    <x v="92"/>
    <x v="63"/>
    <x v="57"/>
    <x v="2238"/>
    <x v="490"/>
    <x v="67"/>
    <x v="67"/>
    <x v="11"/>
    <x v="15"/>
    <x v="4"/>
    <x v="0"/>
    <x v="0"/>
  </r>
  <r>
    <x v="2260"/>
    <x v="0"/>
    <x v="6"/>
    <x v="51"/>
    <x v="83"/>
    <x v="13"/>
    <x v="2206"/>
    <x v="486"/>
    <x v="67"/>
    <x v="67"/>
    <x v="11"/>
    <x v="15"/>
    <x v="4"/>
    <x v="6"/>
    <x v="6"/>
  </r>
  <r>
    <x v="2258"/>
    <x v="0"/>
    <x v="6"/>
    <x v="80"/>
    <x v="58"/>
    <x v="620"/>
    <x v="1043"/>
    <x v="484"/>
    <x v="67"/>
    <x v="67"/>
    <x v="11"/>
    <x v="15"/>
    <x v="4"/>
    <x v="6"/>
    <x v="6"/>
  </r>
  <r>
    <x v="2267"/>
    <x v="0"/>
    <x v="7"/>
    <x v="63"/>
    <x v="76"/>
    <x v="64"/>
    <x v="2212"/>
    <x v="482"/>
    <x v="67"/>
    <x v="67"/>
    <x v="11"/>
    <x v="15"/>
    <x v="4"/>
    <x v="7"/>
    <x v="7"/>
  </r>
  <r>
    <x v="2255"/>
    <x v="0"/>
    <x v="10"/>
    <x v="20"/>
    <x v="98"/>
    <x v="145"/>
    <x v="2202"/>
    <x v="481"/>
    <x v="67"/>
    <x v="67"/>
    <x v="11"/>
    <x v="15"/>
    <x v="4"/>
    <x v="10"/>
    <x v="10"/>
  </r>
  <r>
    <x v="2257"/>
    <x v="0"/>
    <x v="9"/>
    <x v="14"/>
    <x v="19"/>
    <x v="1"/>
    <x v="2204"/>
    <x v="483"/>
    <x v="67"/>
    <x v="67"/>
    <x v="11"/>
    <x v="15"/>
    <x v="4"/>
    <x v="9"/>
    <x v="9"/>
  </r>
  <r>
    <x v="2258"/>
    <x v="0"/>
    <x v="5"/>
    <x v="7"/>
    <x v="62"/>
    <x v="69"/>
    <x v="1043"/>
    <x v="484"/>
    <x v="67"/>
    <x v="67"/>
    <x v="11"/>
    <x v="15"/>
    <x v="4"/>
    <x v="5"/>
    <x v="5"/>
  </r>
  <r>
    <x v="2267"/>
    <x v="1"/>
    <x v="2"/>
    <x v="32"/>
    <x v="72"/>
    <x v="287"/>
    <x v="2212"/>
    <x v="482"/>
    <x v="67"/>
    <x v="67"/>
    <x v="11"/>
    <x v="15"/>
    <x v="4"/>
    <x v="2"/>
    <x v="2"/>
  </r>
  <r>
    <x v="2279"/>
    <x v="0"/>
    <x v="1"/>
    <x v="90"/>
    <x v="39"/>
    <x v="154"/>
    <x v="2224"/>
    <x v="480"/>
    <x v="67"/>
    <x v="67"/>
    <x v="11"/>
    <x v="15"/>
    <x v="4"/>
    <x v="1"/>
    <x v="1"/>
  </r>
  <r>
    <x v="2280"/>
    <x v="0"/>
    <x v="3"/>
    <x v="8"/>
    <x v="85"/>
    <x v="31"/>
    <x v="127"/>
    <x v="486"/>
    <x v="67"/>
    <x v="67"/>
    <x v="11"/>
    <x v="15"/>
    <x v="4"/>
    <x v="3"/>
    <x v="3"/>
  </r>
  <r>
    <x v="2280"/>
    <x v="0"/>
    <x v="7"/>
    <x v="20"/>
    <x v="6"/>
    <x v="7"/>
    <x v="127"/>
    <x v="486"/>
    <x v="67"/>
    <x v="67"/>
    <x v="11"/>
    <x v="15"/>
    <x v="4"/>
    <x v="7"/>
    <x v="7"/>
  </r>
  <r>
    <x v="2274"/>
    <x v="0"/>
    <x v="8"/>
    <x v="85"/>
    <x v="121"/>
    <x v="986"/>
    <x v="2219"/>
    <x v="485"/>
    <x v="67"/>
    <x v="67"/>
    <x v="11"/>
    <x v="15"/>
    <x v="4"/>
    <x v="8"/>
    <x v="8"/>
  </r>
  <r>
    <x v="2279"/>
    <x v="0"/>
    <x v="10"/>
    <x v="17"/>
    <x v="23"/>
    <x v="32"/>
    <x v="2224"/>
    <x v="480"/>
    <x v="67"/>
    <x v="67"/>
    <x v="11"/>
    <x v="15"/>
    <x v="4"/>
    <x v="10"/>
    <x v="10"/>
  </r>
  <r>
    <x v="2295"/>
    <x v="0"/>
    <x v="0"/>
    <x v="23"/>
    <x v="23"/>
    <x v="24"/>
    <x v="2237"/>
    <x v="480"/>
    <x v="67"/>
    <x v="67"/>
    <x v="11"/>
    <x v="15"/>
    <x v="4"/>
    <x v="0"/>
    <x v="0"/>
  </r>
  <r>
    <x v="2269"/>
    <x v="0"/>
    <x v="10"/>
    <x v="6"/>
    <x v="98"/>
    <x v="13"/>
    <x v="2214"/>
    <x v="488"/>
    <x v="67"/>
    <x v="67"/>
    <x v="11"/>
    <x v="15"/>
    <x v="4"/>
    <x v="10"/>
    <x v="10"/>
  </r>
  <r>
    <x v="2270"/>
    <x v="0"/>
    <x v="1"/>
    <x v="122"/>
    <x v="86"/>
    <x v="590"/>
    <x v="2215"/>
    <x v="489"/>
    <x v="67"/>
    <x v="67"/>
    <x v="11"/>
    <x v="15"/>
    <x v="4"/>
    <x v="1"/>
    <x v="1"/>
  </r>
  <r>
    <x v="2271"/>
    <x v="0"/>
    <x v="4"/>
    <x v="18"/>
    <x v="57"/>
    <x v="11"/>
    <x v="2216"/>
    <x v="484"/>
    <x v="67"/>
    <x v="67"/>
    <x v="11"/>
    <x v="15"/>
    <x v="4"/>
    <x v="4"/>
    <x v="4"/>
  </r>
  <r>
    <x v="2297"/>
    <x v="0"/>
    <x v="2"/>
    <x v="54"/>
    <x v="102"/>
    <x v="13"/>
    <x v="2239"/>
    <x v="481"/>
    <x v="67"/>
    <x v="67"/>
    <x v="11"/>
    <x v="15"/>
    <x v="4"/>
    <x v="2"/>
    <x v="2"/>
  </r>
  <r>
    <x v="2269"/>
    <x v="0"/>
    <x v="5"/>
    <x v="75"/>
    <x v="91"/>
    <x v="124"/>
    <x v="2214"/>
    <x v="488"/>
    <x v="67"/>
    <x v="67"/>
    <x v="11"/>
    <x v="15"/>
    <x v="4"/>
    <x v="5"/>
    <x v="5"/>
  </r>
  <r>
    <x v="2271"/>
    <x v="0"/>
    <x v="2"/>
    <x v="18"/>
    <x v="95"/>
    <x v="2790"/>
    <x v="2216"/>
    <x v="484"/>
    <x v="67"/>
    <x v="67"/>
    <x v="11"/>
    <x v="15"/>
    <x v="4"/>
    <x v="2"/>
    <x v="2"/>
  </r>
  <r>
    <x v="2271"/>
    <x v="0"/>
    <x v="9"/>
    <x v="140"/>
    <x v="145"/>
    <x v="225"/>
    <x v="2216"/>
    <x v="484"/>
    <x v="67"/>
    <x v="67"/>
    <x v="11"/>
    <x v="15"/>
    <x v="4"/>
    <x v="9"/>
    <x v="9"/>
  </r>
  <r>
    <x v="2277"/>
    <x v="0"/>
    <x v="6"/>
    <x v="92"/>
    <x v="1"/>
    <x v="1125"/>
    <x v="2222"/>
    <x v="479"/>
    <x v="67"/>
    <x v="67"/>
    <x v="11"/>
    <x v="15"/>
    <x v="4"/>
    <x v="6"/>
    <x v="6"/>
  </r>
  <r>
    <x v="2270"/>
    <x v="0"/>
    <x v="10"/>
    <x v="82"/>
    <x v="87"/>
    <x v="467"/>
    <x v="2215"/>
    <x v="489"/>
    <x v="67"/>
    <x v="67"/>
    <x v="11"/>
    <x v="15"/>
    <x v="4"/>
    <x v="10"/>
    <x v="10"/>
  </r>
  <r>
    <x v="2272"/>
    <x v="0"/>
    <x v="10"/>
    <x v="11"/>
    <x v="3"/>
    <x v="75"/>
    <x v="2217"/>
    <x v="490"/>
    <x v="67"/>
    <x v="67"/>
    <x v="11"/>
    <x v="15"/>
    <x v="4"/>
    <x v="10"/>
    <x v="10"/>
  </r>
  <r>
    <x v="2275"/>
    <x v="0"/>
    <x v="10"/>
    <x v="26"/>
    <x v="30"/>
    <x v="181"/>
    <x v="2220"/>
    <x v="483"/>
    <x v="67"/>
    <x v="67"/>
    <x v="11"/>
    <x v="15"/>
    <x v="4"/>
    <x v="10"/>
    <x v="10"/>
  </r>
  <r>
    <x v="2273"/>
    <x v="0"/>
    <x v="0"/>
    <x v="93"/>
    <x v="13"/>
    <x v="389"/>
    <x v="2218"/>
    <x v="481"/>
    <x v="67"/>
    <x v="67"/>
    <x v="11"/>
    <x v="15"/>
    <x v="4"/>
    <x v="0"/>
    <x v="0"/>
  </r>
  <r>
    <x v="2286"/>
    <x v="0"/>
    <x v="11"/>
    <x v="4"/>
    <x v="27"/>
    <x v="816"/>
    <x v="2229"/>
    <x v="490"/>
    <x v="67"/>
    <x v="67"/>
    <x v="11"/>
    <x v="15"/>
    <x v="4"/>
    <x v="11"/>
    <x v="11"/>
  </r>
  <r>
    <x v="2282"/>
    <x v="0"/>
    <x v="5"/>
    <x v="9"/>
    <x v="63"/>
    <x v="76"/>
    <x v="2226"/>
    <x v="491"/>
    <x v="67"/>
    <x v="67"/>
    <x v="11"/>
    <x v="15"/>
    <x v="4"/>
    <x v="5"/>
    <x v="5"/>
  </r>
  <r>
    <x v="2282"/>
    <x v="0"/>
    <x v="10"/>
    <x v="42"/>
    <x v="99"/>
    <x v="1199"/>
    <x v="2226"/>
    <x v="491"/>
    <x v="67"/>
    <x v="67"/>
    <x v="11"/>
    <x v="15"/>
    <x v="4"/>
    <x v="10"/>
    <x v="10"/>
  </r>
  <r>
    <x v="2285"/>
    <x v="0"/>
    <x v="8"/>
    <x v="26"/>
    <x v="76"/>
    <x v="11"/>
    <x v="1666"/>
    <x v="485"/>
    <x v="67"/>
    <x v="67"/>
    <x v="11"/>
    <x v="15"/>
    <x v="4"/>
    <x v="8"/>
    <x v="8"/>
  </r>
  <r>
    <x v="2281"/>
    <x v="0"/>
    <x v="10"/>
    <x v="63"/>
    <x v="3"/>
    <x v="239"/>
    <x v="2225"/>
    <x v="487"/>
    <x v="67"/>
    <x v="67"/>
    <x v="11"/>
    <x v="15"/>
    <x v="4"/>
    <x v="10"/>
    <x v="10"/>
  </r>
  <r>
    <x v="2284"/>
    <x v="0"/>
    <x v="8"/>
    <x v="31"/>
    <x v="51"/>
    <x v="9"/>
    <x v="2228"/>
    <x v="480"/>
    <x v="67"/>
    <x v="67"/>
    <x v="11"/>
    <x v="15"/>
    <x v="4"/>
    <x v="8"/>
    <x v="8"/>
  </r>
  <r>
    <x v="2278"/>
    <x v="0"/>
    <x v="3"/>
    <x v="8"/>
    <x v="98"/>
    <x v="6"/>
    <x v="2223"/>
    <x v="482"/>
    <x v="67"/>
    <x v="67"/>
    <x v="11"/>
    <x v="15"/>
    <x v="4"/>
    <x v="3"/>
    <x v="3"/>
  </r>
  <r>
    <x v="2295"/>
    <x v="0"/>
    <x v="11"/>
    <x v="62"/>
    <x v="74"/>
    <x v="96"/>
    <x v="2237"/>
    <x v="480"/>
    <x v="67"/>
    <x v="67"/>
    <x v="11"/>
    <x v="15"/>
    <x v="4"/>
    <x v="11"/>
    <x v="11"/>
  </r>
  <r>
    <x v="2278"/>
    <x v="0"/>
    <x v="7"/>
    <x v="6"/>
    <x v="6"/>
    <x v="6"/>
    <x v="2223"/>
    <x v="482"/>
    <x v="67"/>
    <x v="67"/>
    <x v="11"/>
    <x v="15"/>
    <x v="4"/>
    <x v="7"/>
    <x v="7"/>
  </r>
  <r>
    <x v="2282"/>
    <x v="0"/>
    <x v="1"/>
    <x v="208"/>
    <x v="328"/>
    <x v="285"/>
    <x v="2226"/>
    <x v="491"/>
    <x v="67"/>
    <x v="67"/>
    <x v="11"/>
    <x v="15"/>
    <x v="4"/>
    <x v="1"/>
    <x v="1"/>
  </r>
  <r>
    <x v="2286"/>
    <x v="0"/>
    <x v="8"/>
    <x v="27"/>
    <x v="40"/>
    <x v="875"/>
    <x v="2229"/>
    <x v="490"/>
    <x v="67"/>
    <x v="67"/>
    <x v="11"/>
    <x v="15"/>
    <x v="4"/>
    <x v="8"/>
    <x v="8"/>
  </r>
  <r>
    <x v="2281"/>
    <x v="0"/>
    <x v="1"/>
    <x v="140"/>
    <x v="95"/>
    <x v="1368"/>
    <x v="2225"/>
    <x v="487"/>
    <x v="67"/>
    <x v="67"/>
    <x v="11"/>
    <x v="15"/>
    <x v="4"/>
    <x v="1"/>
    <x v="1"/>
  </r>
  <r>
    <x v="2278"/>
    <x v="0"/>
    <x v="1"/>
    <x v="7"/>
    <x v="63"/>
    <x v="6"/>
    <x v="2223"/>
    <x v="482"/>
    <x v="67"/>
    <x v="67"/>
    <x v="11"/>
    <x v="15"/>
    <x v="4"/>
    <x v="1"/>
    <x v="1"/>
  </r>
  <r>
    <x v="2299"/>
    <x v="0"/>
    <x v="5"/>
    <x v="12"/>
    <x v="45"/>
    <x v="6"/>
    <x v="2241"/>
    <x v="492"/>
    <x v="68"/>
    <x v="68"/>
    <x v="11"/>
    <x v="15"/>
    <x v="4"/>
    <x v="5"/>
    <x v="5"/>
  </r>
  <r>
    <x v="2300"/>
    <x v="0"/>
    <x v="6"/>
    <x v="63"/>
    <x v="1"/>
    <x v="165"/>
    <x v="2242"/>
    <x v="493"/>
    <x v="68"/>
    <x v="68"/>
    <x v="11"/>
    <x v="15"/>
    <x v="4"/>
    <x v="6"/>
    <x v="6"/>
  </r>
  <r>
    <x v="2301"/>
    <x v="0"/>
    <x v="2"/>
    <x v="85"/>
    <x v="116"/>
    <x v="2791"/>
    <x v="2243"/>
    <x v="494"/>
    <x v="68"/>
    <x v="68"/>
    <x v="11"/>
    <x v="15"/>
    <x v="4"/>
    <x v="2"/>
    <x v="2"/>
  </r>
  <r>
    <x v="2302"/>
    <x v="0"/>
    <x v="9"/>
    <x v="68"/>
    <x v="137"/>
    <x v="432"/>
    <x v="2244"/>
    <x v="495"/>
    <x v="68"/>
    <x v="68"/>
    <x v="11"/>
    <x v="15"/>
    <x v="4"/>
    <x v="9"/>
    <x v="9"/>
  </r>
  <r>
    <x v="2301"/>
    <x v="0"/>
    <x v="9"/>
    <x v="111"/>
    <x v="107"/>
    <x v="1091"/>
    <x v="2243"/>
    <x v="494"/>
    <x v="68"/>
    <x v="68"/>
    <x v="11"/>
    <x v="15"/>
    <x v="4"/>
    <x v="9"/>
    <x v="9"/>
  </r>
  <r>
    <x v="2303"/>
    <x v="0"/>
    <x v="0"/>
    <x v="11"/>
    <x v="16"/>
    <x v="112"/>
    <x v="2245"/>
    <x v="496"/>
    <x v="68"/>
    <x v="68"/>
    <x v="11"/>
    <x v="15"/>
    <x v="4"/>
    <x v="0"/>
    <x v="0"/>
  </r>
  <r>
    <x v="2304"/>
    <x v="0"/>
    <x v="3"/>
    <x v="13"/>
    <x v="65"/>
    <x v="154"/>
    <x v="2246"/>
    <x v="492"/>
    <x v="68"/>
    <x v="68"/>
    <x v="11"/>
    <x v="15"/>
    <x v="4"/>
    <x v="3"/>
    <x v="3"/>
  </r>
  <r>
    <x v="2304"/>
    <x v="0"/>
    <x v="7"/>
    <x v="8"/>
    <x v="85"/>
    <x v="31"/>
    <x v="2246"/>
    <x v="492"/>
    <x v="68"/>
    <x v="68"/>
    <x v="11"/>
    <x v="15"/>
    <x v="4"/>
    <x v="7"/>
    <x v="7"/>
  </r>
  <r>
    <x v="2300"/>
    <x v="0"/>
    <x v="5"/>
    <x v="20"/>
    <x v="98"/>
    <x v="145"/>
    <x v="2242"/>
    <x v="493"/>
    <x v="68"/>
    <x v="68"/>
    <x v="11"/>
    <x v="15"/>
    <x v="4"/>
    <x v="5"/>
    <x v="5"/>
  </r>
  <r>
    <x v="2305"/>
    <x v="0"/>
    <x v="0"/>
    <x v="12"/>
    <x v="12"/>
    <x v="13"/>
    <x v="2247"/>
    <x v="492"/>
    <x v="68"/>
    <x v="68"/>
    <x v="11"/>
    <x v="15"/>
    <x v="4"/>
    <x v="0"/>
    <x v="0"/>
  </r>
  <r>
    <x v="2301"/>
    <x v="1"/>
    <x v="2"/>
    <x v="139"/>
    <x v="116"/>
    <x v="31"/>
    <x v="2243"/>
    <x v="494"/>
    <x v="68"/>
    <x v="68"/>
    <x v="11"/>
    <x v="15"/>
    <x v="4"/>
    <x v="2"/>
    <x v="2"/>
  </r>
  <r>
    <x v="2302"/>
    <x v="0"/>
    <x v="4"/>
    <x v="94"/>
    <x v="42"/>
    <x v="242"/>
    <x v="2244"/>
    <x v="495"/>
    <x v="68"/>
    <x v="68"/>
    <x v="11"/>
    <x v="15"/>
    <x v="4"/>
    <x v="4"/>
    <x v="4"/>
  </r>
  <r>
    <x v="2306"/>
    <x v="0"/>
    <x v="9"/>
    <x v="95"/>
    <x v="29"/>
    <x v="50"/>
    <x v="2248"/>
    <x v="497"/>
    <x v="68"/>
    <x v="68"/>
    <x v="11"/>
    <x v="15"/>
    <x v="4"/>
    <x v="9"/>
    <x v="9"/>
  </r>
  <r>
    <x v="2304"/>
    <x v="0"/>
    <x v="9"/>
    <x v="92"/>
    <x v="8"/>
    <x v="63"/>
    <x v="2246"/>
    <x v="492"/>
    <x v="68"/>
    <x v="68"/>
    <x v="11"/>
    <x v="15"/>
    <x v="4"/>
    <x v="9"/>
    <x v="9"/>
  </r>
  <r>
    <x v="2299"/>
    <x v="0"/>
    <x v="10"/>
    <x v="8"/>
    <x v="0"/>
    <x v="7"/>
    <x v="2241"/>
    <x v="492"/>
    <x v="68"/>
    <x v="68"/>
    <x v="11"/>
    <x v="15"/>
    <x v="4"/>
    <x v="10"/>
    <x v="10"/>
  </r>
  <r>
    <x v="2306"/>
    <x v="0"/>
    <x v="4"/>
    <x v="94"/>
    <x v="19"/>
    <x v="182"/>
    <x v="2248"/>
    <x v="497"/>
    <x v="68"/>
    <x v="68"/>
    <x v="11"/>
    <x v="15"/>
    <x v="4"/>
    <x v="4"/>
    <x v="4"/>
  </r>
  <r>
    <x v="2299"/>
    <x v="0"/>
    <x v="6"/>
    <x v="93"/>
    <x v="9"/>
    <x v="63"/>
    <x v="2241"/>
    <x v="492"/>
    <x v="68"/>
    <x v="68"/>
    <x v="11"/>
    <x v="15"/>
    <x v="4"/>
    <x v="6"/>
    <x v="6"/>
  </r>
  <r>
    <x v="2301"/>
    <x v="0"/>
    <x v="4"/>
    <x v="18"/>
    <x v="83"/>
    <x v="417"/>
    <x v="2243"/>
    <x v="494"/>
    <x v="68"/>
    <x v="68"/>
    <x v="11"/>
    <x v="15"/>
    <x v="4"/>
    <x v="4"/>
    <x v="4"/>
  </r>
  <r>
    <x v="2307"/>
    <x v="0"/>
    <x v="7"/>
    <x v="17"/>
    <x v="5"/>
    <x v="202"/>
    <x v="2249"/>
    <x v="496"/>
    <x v="68"/>
    <x v="68"/>
    <x v="11"/>
    <x v="15"/>
    <x v="4"/>
    <x v="7"/>
    <x v="7"/>
  </r>
  <r>
    <x v="2308"/>
    <x v="0"/>
    <x v="8"/>
    <x v="5"/>
    <x v="36"/>
    <x v="348"/>
    <x v="2250"/>
    <x v="498"/>
    <x v="68"/>
    <x v="68"/>
    <x v="11"/>
    <x v="15"/>
    <x v="4"/>
    <x v="8"/>
    <x v="8"/>
  </r>
  <r>
    <x v="2309"/>
    <x v="0"/>
    <x v="10"/>
    <x v="57"/>
    <x v="16"/>
    <x v="429"/>
    <x v="2251"/>
    <x v="493"/>
    <x v="68"/>
    <x v="68"/>
    <x v="11"/>
    <x v="15"/>
    <x v="4"/>
    <x v="10"/>
    <x v="10"/>
  </r>
  <r>
    <x v="2310"/>
    <x v="1"/>
    <x v="2"/>
    <x v="82"/>
    <x v="138"/>
    <x v="2792"/>
    <x v="2252"/>
    <x v="499"/>
    <x v="68"/>
    <x v="68"/>
    <x v="11"/>
    <x v="15"/>
    <x v="4"/>
    <x v="2"/>
    <x v="2"/>
  </r>
  <r>
    <x v="2311"/>
    <x v="0"/>
    <x v="10"/>
    <x v="40"/>
    <x v="48"/>
    <x v="54"/>
    <x v="2253"/>
    <x v="497"/>
    <x v="68"/>
    <x v="68"/>
    <x v="11"/>
    <x v="15"/>
    <x v="4"/>
    <x v="10"/>
    <x v="10"/>
  </r>
  <r>
    <x v="2312"/>
    <x v="0"/>
    <x v="1"/>
    <x v="105"/>
    <x v="125"/>
    <x v="594"/>
    <x v="2254"/>
    <x v="494"/>
    <x v="68"/>
    <x v="68"/>
    <x v="11"/>
    <x v="15"/>
    <x v="4"/>
    <x v="1"/>
    <x v="1"/>
  </r>
  <r>
    <x v="2313"/>
    <x v="0"/>
    <x v="8"/>
    <x v="182"/>
    <x v="130"/>
    <x v="660"/>
    <x v="2255"/>
    <x v="496"/>
    <x v="68"/>
    <x v="68"/>
    <x v="11"/>
    <x v="15"/>
    <x v="4"/>
    <x v="8"/>
    <x v="8"/>
  </r>
  <r>
    <x v="2309"/>
    <x v="0"/>
    <x v="7"/>
    <x v="5"/>
    <x v="8"/>
    <x v="10"/>
    <x v="2251"/>
    <x v="493"/>
    <x v="68"/>
    <x v="68"/>
    <x v="11"/>
    <x v="15"/>
    <x v="4"/>
    <x v="7"/>
    <x v="7"/>
  </r>
  <r>
    <x v="2314"/>
    <x v="0"/>
    <x v="11"/>
    <x v="65"/>
    <x v="51"/>
    <x v="163"/>
    <x v="2256"/>
    <x v="499"/>
    <x v="68"/>
    <x v="68"/>
    <x v="11"/>
    <x v="15"/>
    <x v="4"/>
    <x v="11"/>
    <x v="11"/>
  </r>
  <r>
    <x v="2312"/>
    <x v="0"/>
    <x v="10"/>
    <x v="48"/>
    <x v="1"/>
    <x v="233"/>
    <x v="2254"/>
    <x v="494"/>
    <x v="68"/>
    <x v="68"/>
    <x v="11"/>
    <x v="15"/>
    <x v="4"/>
    <x v="10"/>
    <x v="10"/>
  </r>
  <r>
    <x v="2308"/>
    <x v="1"/>
    <x v="2"/>
    <x v="17"/>
    <x v="43"/>
    <x v="437"/>
    <x v="2250"/>
    <x v="498"/>
    <x v="68"/>
    <x v="68"/>
    <x v="11"/>
    <x v="15"/>
    <x v="4"/>
    <x v="2"/>
    <x v="2"/>
  </r>
  <r>
    <x v="2315"/>
    <x v="0"/>
    <x v="0"/>
    <x v="7"/>
    <x v="43"/>
    <x v="50"/>
    <x v="2257"/>
    <x v="500"/>
    <x v="68"/>
    <x v="68"/>
    <x v="11"/>
    <x v="15"/>
    <x v="4"/>
    <x v="0"/>
    <x v="0"/>
  </r>
  <r>
    <x v="2316"/>
    <x v="0"/>
    <x v="10"/>
    <x v="24"/>
    <x v="1"/>
    <x v="289"/>
    <x v="2258"/>
    <x v="501"/>
    <x v="68"/>
    <x v="68"/>
    <x v="11"/>
    <x v="15"/>
    <x v="4"/>
    <x v="10"/>
    <x v="10"/>
  </r>
  <r>
    <x v="2309"/>
    <x v="0"/>
    <x v="1"/>
    <x v="29"/>
    <x v="72"/>
    <x v="256"/>
    <x v="2251"/>
    <x v="493"/>
    <x v="68"/>
    <x v="68"/>
    <x v="11"/>
    <x v="15"/>
    <x v="4"/>
    <x v="1"/>
    <x v="1"/>
  </r>
  <r>
    <x v="2317"/>
    <x v="0"/>
    <x v="9"/>
    <x v="17"/>
    <x v="36"/>
    <x v="528"/>
    <x v="2259"/>
    <x v="498"/>
    <x v="68"/>
    <x v="68"/>
    <x v="11"/>
    <x v="15"/>
    <x v="4"/>
    <x v="9"/>
    <x v="9"/>
  </r>
  <r>
    <x v="2308"/>
    <x v="0"/>
    <x v="4"/>
    <x v="7"/>
    <x v="5"/>
    <x v="315"/>
    <x v="2250"/>
    <x v="498"/>
    <x v="68"/>
    <x v="68"/>
    <x v="11"/>
    <x v="15"/>
    <x v="4"/>
    <x v="4"/>
    <x v="4"/>
  </r>
  <r>
    <x v="2310"/>
    <x v="0"/>
    <x v="2"/>
    <x v="40"/>
    <x v="138"/>
    <x v="2793"/>
    <x v="2252"/>
    <x v="499"/>
    <x v="68"/>
    <x v="68"/>
    <x v="11"/>
    <x v="15"/>
    <x v="4"/>
    <x v="2"/>
    <x v="2"/>
  </r>
  <r>
    <x v="2318"/>
    <x v="0"/>
    <x v="10"/>
    <x v="3"/>
    <x v="23"/>
    <x v="31"/>
    <x v="2260"/>
    <x v="498"/>
    <x v="68"/>
    <x v="68"/>
    <x v="11"/>
    <x v="15"/>
    <x v="4"/>
    <x v="10"/>
    <x v="10"/>
  </r>
  <r>
    <x v="2306"/>
    <x v="1"/>
    <x v="2"/>
    <x v="25"/>
    <x v="67"/>
    <x v="78"/>
    <x v="2248"/>
    <x v="497"/>
    <x v="68"/>
    <x v="68"/>
    <x v="11"/>
    <x v="15"/>
    <x v="4"/>
    <x v="2"/>
    <x v="2"/>
  </r>
  <r>
    <x v="2319"/>
    <x v="0"/>
    <x v="11"/>
    <x v="60"/>
    <x v="120"/>
    <x v="525"/>
    <x v="2261"/>
    <x v="501"/>
    <x v="68"/>
    <x v="68"/>
    <x v="11"/>
    <x v="15"/>
    <x v="4"/>
    <x v="11"/>
    <x v="11"/>
  </r>
  <r>
    <x v="2320"/>
    <x v="0"/>
    <x v="0"/>
    <x v="24"/>
    <x v="44"/>
    <x v="1595"/>
    <x v="2262"/>
    <x v="502"/>
    <x v="68"/>
    <x v="68"/>
    <x v="11"/>
    <x v="15"/>
    <x v="4"/>
    <x v="0"/>
    <x v="0"/>
  </r>
  <r>
    <x v="2321"/>
    <x v="0"/>
    <x v="7"/>
    <x v="63"/>
    <x v="56"/>
    <x v="107"/>
    <x v="2263"/>
    <x v="492"/>
    <x v="68"/>
    <x v="68"/>
    <x v="11"/>
    <x v="15"/>
    <x v="4"/>
    <x v="7"/>
    <x v="7"/>
  </r>
  <r>
    <x v="2322"/>
    <x v="0"/>
    <x v="4"/>
    <x v="54"/>
    <x v="15"/>
    <x v="18"/>
    <x v="2264"/>
    <x v="503"/>
    <x v="68"/>
    <x v="68"/>
    <x v="11"/>
    <x v="15"/>
    <x v="4"/>
    <x v="4"/>
    <x v="4"/>
  </r>
  <r>
    <x v="2323"/>
    <x v="0"/>
    <x v="10"/>
    <x v="65"/>
    <x v="34"/>
    <x v="366"/>
    <x v="2265"/>
    <x v="504"/>
    <x v="68"/>
    <x v="68"/>
    <x v="11"/>
    <x v="15"/>
    <x v="4"/>
    <x v="10"/>
    <x v="10"/>
  </r>
  <r>
    <x v="2321"/>
    <x v="0"/>
    <x v="10"/>
    <x v="65"/>
    <x v="24"/>
    <x v="99"/>
    <x v="2263"/>
    <x v="492"/>
    <x v="68"/>
    <x v="68"/>
    <x v="11"/>
    <x v="15"/>
    <x v="4"/>
    <x v="10"/>
    <x v="10"/>
  </r>
  <r>
    <x v="2321"/>
    <x v="0"/>
    <x v="1"/>
    <x v="85"/>
    <x v="25"/>
    <x v="1754"/>
    <x v="2263"/>
    <x v="492"/>
    <x v="68"/>
    <x v="68"/>
    <x v="11"/>
    <x v="15"/>
    <x v="4"/>
    <x v="1"/>
    <x v="1"/>
  </r>
  <r>
    <x v="2320"/>
    <x v="0"/>
    <x v="5"/>
    <x v="23"/>
    <x v="36"/>
    <x v="291"/>
    <x v="2262"/>
    <x v="502"/>
    <x v="68"/>
    <x v="68"/>
    <x v="11"/>
    <x v="15"/>
    <x v="4"/>
    <x v="5"/>
    <x v="5"/>
  </r>
  <r>
    <x v="2320"/>
    <x v="0"/>
    <x v="6"/>
    <x v="58"/>
    <x v="144"/>
    <x v="1027"/>
    <x v="2262"/>
    <x v="502"/>
    <x v="68"/>
    <x v="68"/>
    <x v="11"/>
    <x v="15"/>
    <x v="4"/>
    <x v="6"/>
    <x v="6"/>
  </r>
  <r>
    <x v="2324"/>
    <x v="0"/>
    <x v="11"/>
    <x v="104"/>
    <x v="138"/>
    <x v="187"/>
    <x v="2266"/>
    <x v="501"/>
    <x v="68"/>
    <x v="68"/>
    <x v="11"/>
    <x v="15"/>
    <x v="4"/>
    <x v="11"/>
    <x v="11"/>
  </r>
  <r>
    <x v="2325"/>
    <x v="0"/>
    <x v="1"/>
    <x v="41"/>
    <x v="297"/>
    <x v="28"/>
    <x v="2267"/>
    <x v="505"/>
    <x v="68"/>
    <x v="68"/>
    <x v="11"/>
    <x v="15"/>
    <x v="4"/>
    <x v="1"/>
    <x v="1"/>
  </r>
  <r>
    <x v="2322"/>
    <x v="0"/>
    <x v="9"/>
    <x v="90"/>
    <x v="39"/>
    <x v="154"/>
    <x v="2264"/>
    <x v="503"/>
    <x v="68"/>
    <x v="68"/>
    <x v="11"/>
    <x v="15"/>
    <x v="4"/>
    <x v="9"/>
    <x v="9"/>
  </r>
  <r>
    <x v="2325"/>
    <x v="0"/>
    <x v="10"/>
    <x v="90"/>
    <x v="105"/>
    <x v="777"/>
    <x v="2267"/>
    <x v="505"/>
    <x v="68"/>
    <x v="68"/>
    <x v="11"/>
    <x v="15"/>
    <x v="4"/>
    <x v="10"/>
    <x v="10"/>
  </r>
  <r>
    <x v="2326"/>
    <x v="0"/>
    <x v="1"/>
    <x v="101"/>
    <x v="128"/>
    <x v="277"/>
    <x v="2268"/>
    <x v="500"/>
    <x v="68"/>
    <x v="68"/>
    <x v="11"/>
    <x v="15"/>
    <x v="4"/>
    <x v="1"/>
    <x v="1"/>
  </r>
  <r>
    <x v="2322"/>
    <x v="1"/>
    <x v="2"/>
    <x v="113"/>
    <x v="20"/>
    <x v="69"/>
    <x v="2264"/>
    <x v="503"/>
    <x v="68"/>
    <x v="68"/>
    <x v="11"/>
    <x v="15"/>
    <x v="4"/>
    <x v="2"/>
    <x v="2"/>
  </r>
  <r>
    <x v="2327"/>
    <x v="0"/>
    <x v="0"/>
    <x v="3"/>
    <x v="10"/>
    <x v="7"/>
    <x v="2269"/>
    <x v="506"/>
    <x v="68"/>
    <x v="68"/>
    <x v="11"/>
    <x v="15"/>
    <x v="4"/>
    <x v="0"/>
    <x v="0"/>
  </r>
  <r>
    <x v="2325"/>
    <x v="0"/>
    <x v="3"/>
    <x v="100"/>
    <x v="195"/>
    <x v="34"/>
    <x v="2267"/>
    <x v="505"/>
    <x v="68"/>
    <x v="68"/>
    <x v="11"/>
    <x v="15"/>
    <x v="4"/>
    <x v="3"/>
    <x v="3"/>
  </r>
  <r>
    <x v="2325"/>
    <x v="0"/>
    <x v="7"/>
    <x v="31"/>
    <x v="19"/>
    <x v="540"/>
    <x v="2267"/>
    <x v="505"/>
    <x v="68"/>
    <x v="68"/>
    <x v="11"/>
    <x v="15"/>
    <x v="4"/>
    <x v="7"/>
    <x v="7"/>
  </r>
  <r>
    <x v="2328"/>
    <x v="0"/>
    <x v="7"/>
    <x v="13"/>
    <x v="62"/>
    <x v="162"/>
    <x v="2270"/>
    <x v="507"/>
    <x v="68"/>
    <x v="68"/>
    <x v="11"/>
    <x v="15"/>
    <x v="4"/>
    <x v="7"/>
    <x v="7"/>
  </r>
  <r>
    <x v="2313"/>
    <x v="0"/>
    <x v="11"/>
    <x v="81"/>
    <x v="112"/>
    <x v="193"/>
    <x v="2255"/>
    <x v="496"/>
    <x v="68"/>
    <x v="68"/>
    <x v="11"/>
    <x v="15"/>
    <x v="4"/>
    <x v="11"/>
    <x v="11"/>
  </r>
  <r>
    <x v="2329"/>
    <x v="0"/>
    <x v="7"/>
    <x v="54"/>
    <x v="4"/>
    <x v="314"/>
    <x v="2271"/>
    <x v="508"/>
    <x v="68"/>
    <x v="68"/>
    <x v="11"/>
    <x v="15"/>
    <x v="4"/>
    <x v="7"/>
    <x v="7"/>
  </r>
  <r>
    <x v="2311"/>
    <x v="0"/>
    <x v="1"/>
    <x v="110"/>
    <x v="215"/>
    <x v="1644"/>
    <x v="2253"/>
    <x v="497"/>
    <x v="68"/>
    <x v="68"/>
    <x v="11"/>
    <x v="15"/>
    <x v="4"/>
    <x v="1"/>
    <x v="1"/>
  </r>
  <r>
    <x v="2329"/>
    <x v="0"/>
    <x v="3"/>
    <x v="59"/>
    <x v="113"/>
    <x v="736"/>
    <x v="2271"/>
    <x v="508"/>
    <x v="68"/>
    <x v="68"/>
    <x v="11"/>
    <x v="15"/>
    <x v="4"/>
    <x v="3"/>
    <x v="3"/>
  </r>
  <r>
    <x v="2330"/>
    <x v="0"/>
    <x v="10"/>
    <x v="27"/>
    <x v="81"/>
    <x v="14"/>
    <x v="2272"/>
    <x v="507"/>
    <x v="68"/>
    <x v="68"/>
    <x v="11"/>
    <x v="15"/>
    <x v="4"/>
    <x v="10"/>
    <x v="10"/>
  </r>
  <r>
    <x v="2310"/>
    <x v="0"/>
    <x v="4"/>
    <x v="92"/>
    <x v="44"/>
    <x v="2794"/>
    <x v="2252"/>
    <x v="499"/>
    <x v="68"/>
    <x v="68"/>
    <x v="11"/>
    <x v="15"/>
    <x v="4"/>
    <x v="4"/>
    <x v="4"/>
  </r>
  <r>
    <x v="2310"/>
    <x v="0"/>
    <x v="9"/>
    <x v="35"/>
    <x v="99"/>
    <x v="145"/>
    <x v="2252"/>
    <x v="499"/>
    <x v="68"/>
    <x v="68"/>
    <x v="11"/>
    <x v="15"/>
    <x v="4"/>
    <x v="9"/>
    <x v="9"/>
  </r>
  <r>
    <x v="2328"/>
    <x v="0"/>
    <x v="3"/>
    <x v="49"/>
    <x v="102"/>
    <x v="280"/>
    <x v="2270"/>
    <x v="507"/>
    <x v="68"/>
    <x v="68"/>
    <x v="11"/>
    <x v="15"/>
    <x v="4"/>
    <x v="3"/>
    <x v="3"/>
  </r>
  <r>
    <x v="2317"/>
    <x v="0"/>
    <x v="4"/>
    <x v="79"/>
    <x v="63"/>
    <x v="73"/>
    <x v="2259"/>
    <x v="498"/>
    <x v="68"/>
    <x v="68"/>
    <x v="11"/>
    <x v="15"/>
    <x v="4"/>
    <x v="4"/>
    <x v="4"/>
  </r>
  <r>
    <x v="2331"/>
    <x v="0"/>
    <x v="0"/>
    <x v="20"/>
    <x v="12"/>
    <x v="6"/>
    <x v="2273"/>
    <x v="504"/>
    <x v="68"/>
    <x v="68"/>
    <x v="11"/>
    <x v="15"/>
    <x v="4"/>
    <x v="0"/>
    <x v="0"/>
  </r>
  <r>
    <x v="2322"/>
    <x v="0"/>
    <x v="2"/>
    <x v="39"/>
    <x v="20"/>
    <x v="187"/>
    <x v="2264"/>
    <x v="503"/>
    <x v="68"/>
    <x v="68"/>
    <x v="11"/>
    <x v="15"/>
    <x v="4"/>
    <x v="2"/>
    <x v="2"/>
  </r>
  <r>
    <x v="2326"/>
    <x v="0"/>
    <x v="10"/>
    <x v="37"/>
    <x v="26"/>
    <x v="183"/>
    <x v="2268"/>
    <x v="500"/>
    <x v="68"/>
    <x v="68"/>
    <x v="11"/>
    <x v="15"/>
    <x v="4"/>
    <x v="10"/>
    <x v="10"/>
  </r>
  <r>
    <x v="2332"/>
    <x v="0"/>
    <x v="11"/>
    <x v="27"/>
    <x v="51"/>
    <x v="76"/>
    <x v="2274"/>
    <x v="498"/>
    <x v="68"/>
    <x v="68"/>
    <x v="11"/>
    <x v="15"/>
    <x v="4"/>
    <x v="11"/>
    <x v="11"/>
  </r>
  <r>
    <x v="2333"/>
    <x v="0"/>
    <x v="6"/>
    <x v="11"/>
    <x v="30"/>
    <x v="126"/>
    <x v="2275"/>
    <x v="499"/>
    <x v="68"/>
    <x v="68"/>
    <x v="11"/>
    <x v="15"/>
    <x v="4"/>
    <x v="6"/>
    <x v="6"/>
  </r>
  <r>
    <x v="2334"/>
    <x v="0"/>
    <x v="6"/>
    <x v="14"/>
    <x v="32"/>
    <x v="18"/>
    <x v="2276"/>
    <x v="506"/>
    <x v="68"/>
    <x v="68"/>
    <x v="11"/>
    <x v="15"/>
    <x v="4"/>
    <x v="6"/>
    <x v="6"/>
  </r>
  <r>
    <x v="2335"/>
    <x v="0"/>
    <x v="10"/>
    <x v="8"/>
    <x v="85"/>
    <x v="31"/>
    <x v="2277"/>
    <x v="504"/>
    <x v="68"/>
    <x v="68"/>
    <x v="11"/>
    <x v="15"/>
    <x v="4"/>
    <x v="10"/>
    <x v="10"/>
  </r>
  <r>
    <x v="2334"/>
    <x v="0"/>
    <x v="5"/>
    <x v="79"/>
    <x v="13"/>
    <x v="37"/>
    <x v="2276"/>
    <x v="506"/>
    <x v="68"/>
    <x v="68"/>
    <x v="11"/>
    <x v="15"/>
    <x v="4"/>
    <x v="5"/>
    <x v="5"/>
  </r>
  <r>
    <x v="2336"/>
    <x v="0"/>
    <x v="0"/>
    <x v="93"/>
    <x v="85"/>
    <x v="6"/>
    <x v="2278"/>
    <x v="492"/>
    <x v="68"/>
    <x v="68"/>
    <x v="11"/>
    <x v="15"/>
    <x v="4"/>
    <x v="0"/>
    <x v="0"/>
  </r>
  <r>
    <x v="2337"/>
    <x v="0"/>
    <x v="0"/>
    <x v="92"/>
    <x v="11"/>
    <x v="176"/>
    <x v="2279"/>
    <x v="503"/>
    <x v="68"/>
    <x v="68"/>
    <x v="11"/>
    <x v="15"/>
    <x v="4"/>
    <x v="0"/>
    <x v="0"/>
  </r>
  <r>
    <x v="2338"/>
    <x v="0"/>
    <x v="4"/>
    <x v="49"/>
    <x v="48"/>
    <x v="203"/>
    <x v="2280"/>
    <x v="503"/>
    <x v="68"/>
    <x v="68"/>
    <x v="11"/>
    <x v="15"/>
    <x v="4"/>
    <x v="4"/>
    <x v="4"/>
  </r>
  <r>
    <x v="2339"/>
    <x v="0"/>
    <x v="2"/>
    <x v="101"/>
    <x v="137"/>
    <x v="487"/>
    <x v="2281"/>
    <x v="493"/>
    <x v="68"/>
    <x v="68"/>
    <x v="11"/>
    <x v="15"/>
    <x v="4"/>
    <x v="2"/>
    <x v="2"/>
  </r>
  <r>
    <x v="2333"/>
    <x v="0"/>
    <x v="5"/>
    <x v="12"/>
    <x v="12"/>
    <x v="13"/>
    <x v="2275"/>
    <x v="499"/>
    <x v="68"/>
    <x v="68"/>
    <x v="11"/>
    <x v="15"/>
    <x v="4"/>
    <x v="5"/>
    <x v="5"/>
  </r>
  <r>
    <x v="2335"/>
    <x v="0"/>
    <x v="1"/>
    <x v="21"/>
    <x v="18"/>
    <x v="11"/>
    <x v="2277"/>
    <x v="504"/>
    <x v="68"/>
    <x v="68"/>
    <x v="11"/>
    <x v="15"/>
    <x v="4"/>
    <x v="1"/>
    <x v="1"/>
  </r>
  <r>
    <x v="2333"/>
    <x v="0"/>
    <x v="10"/>
    <x v="9"/>
    <x v="23"/>
    <x v="864"/>
    <x v="2275"/>
    <x v="499"/>
    <x v="68"/>
    <x v="68"/>
    <x v="11"/>
    <x v="15"/>
    <x v="4"/>
    <x v="10"/>
    <x v="10"/>
  </r>
  <r>
    <x v="2339"/>
    <x v="1"/>
    <x v="2"/>
    <x v="68"/>
    <x v="137"/>
    <x v="432"/>
    <x v="2281"/>
    <x v="493"/>
    <x v="68"/>
    <x v="68"/>
    <x v="11"/>
    <x v="15"/>
    <x v="4"/>
    <x v="2"/>
    <x v="2"/>
  </r>
  <r>
    <x v="2335"/>
    <x v="0"/>
    <x v="3"/>
    <x v="79"/>
    <x v="13"/>
    <x v="37"/>
    <x v="2277"/>
    <x v="504"/>
    <x v="68"/>
    <x v="68"/>
    <x v="11"/>
    <x v="15"/>
    <x v="4"/>
    <x v="3"/>
    <x v="3"/>
  </r>
  <r>
    <x v="2340"/>
    <x v="0"/>
    <x v="0"/>
    <x v="17"/>
    <x v="11"/>
    <x v="18"/>
    <x v="2282"/>
    <x v="493"/>
    <x v="68"/>
    <x v="68"/>
    <x v="11"/>
    <x v="15"/>
    <x v="4"/>
    <x v="0"/>
    <x v="0"/>
  </r>
  <r>
    <x v="2336"/>
    <x v="0"/>
    <x v="11"/>
    <x v="9"/>
    <x v="62"/>
    <x v="84"/>
    <x v="2278"/>
    <x v="492"/>
    <x v="68"/>
    <x v="68"/>
    <x v="11"/>
    <x v="15"/>
    <x v="4"/>
    <x v="11"/>
    <x v="11"/>
  </r>
  <r>
    <x v="2332"/>
    <x v="0"/>
    <x v="0"/>
    <x v="13"/>
    <x v="18"/>
    <x v="19"/>
    <x v="2274"/>
    <x v="498"/>
    <x v="68"/>
    <x v="68"/>
    <x v="11"/>
    <x v="15"/>
    <x v="4"/>
    <x v="0"/>
    <x v="0"/>
  </r>
  <r>
    <x v="2338"/>
    <x v="0"/>
    <x v="8"/>
    <x v="39"/>
    <x v="99"/>
    <x v="34"/>
    <x v="2280"/>
    <x v="503"/>
    <x v="68"/>
    <x v="68"/>
    <x v="11"/>
    <x v="15"/>
    <x v="4"/>
    <x v="8"/>
    <x v="8"/>
  </r>
  <r>
    <x v="2339"/>
    <x v="0"/>
    <x v="7"/>
    <x v="17"/>
    <x v="7"/>
    <x v="34"/>
    <x v="2281"/>
    <x v="493"/>
    <x v="68"/>
    <x v="68"/>
    <x v="11"/>
    <x v="15"/>
    <x v="4"/>
    <x v="7"/>
    <x v="7"/>
  </r>
  <r>
    <x v="2339"/>
    <x v="0"/>
    <x v="8"/>
    <x v="2"/>
    <x v="20"/>
    <x v="1242"/>
    <x v="2281"/>
    <x v="493"/>
    <x v="68"/>
    <x v="68"/>
    <x v="11"/>
    <x v="15"/>
    <x v="4"/>
    <x v="8"/>
    <x v="8"/>
  </r>
  <r>
    <x v="2305"/>
    <x v="0"/>
    <x v="11"/>
    <x v="10"/>
    <x v="94"/>
    <x v="34"/>
    <x v="2247"/>
    <x v="492"/>
    <x v="68"/>
    <x v="68"/>
    <x v="11"/>
    <x v="15"/>
    <x v="4"/>
    <x v="11"/>
    <x v="11"/>
  </r>
  <r>
    <x v="2303"/>
    <x v="0"/>
    <x v="6"/>
    <x v="59"/>
    <x v="105"/>
    <x v="258"/>
    <x v="2245"/>
    <x v="496"/>
    <x v="68"/>
    <x v="68"/>
    <x v="11"/>
    <x v="15"/>
    <x v="4"/>
    <x v="6"/>
    <x v="6"/>
  </r>
  <r>
    <x v="2303"/>
    <x v="0"/>
    <x v="5"/>
    <x v="10"/>
    <x v="9"/>
    <x v="9"/>
    <x v="2245"/>
    <x v="496"/>
    <x v="68"/>
    <x v="68"/>
    <x v="11"/>
    <x v="15"/>
    <x v="4"/>
    <x v="5"/>
    <x v="5"/>
  </r>
  <r>
    <x v="2306"/>
    <x v="0"/>
    <x v="1"/>
    <x v="111"/>
    <x v="172"/>
    <x v="713"/>
    <x v="2248"/>
    <x v="497"/>
    <x v="68"/>
    <x v="68"/>
    <x v="11"/>
    <x v="15"/>
    <x v="4"/>
    <x v="1"/>
    <x v="1"/>
  </r>
  <r>
    <x v="2301"/>
    <x v="0"/>
    <x v="8"/>
    <x v="95"/>
    <x v="108"/>
    <x v="181"/>
    <x v="2243"/>
    <x v="494"/>
    <x v="68"/>
    <x v="68"/>
    <x v="11"/>
    <x v="15"/>
    <x v="4"/>
    <x v="8"/>
    <x v="8"/>
  </r>
  <r>
    <x v="2305"/>
    <x v="0"/>
    <x v="5"/>
    <x v="16"/>
    <x v="17"/>
    <x v="6"/>
    <x v="2247"/>
    <x v="492"/>
    <x v="68"/>
    <x v="68"/>
    <x v="11"/>
    <x v="15"/>
    <x v="4"/>
    <x v="5"/>
    <x v="5"/>
  </r>
  <r>
    <x v="2303"/>
    <x v="0"/>
    <x v="10"/>
    <x v="42"/>
    <x v="114"/>
    <x v="394"/>
    <x v="2245"/>
    <x v="496"/>
    <x v="68"/>
    <x v="68"/>
    <x v="11"/>
    <x v="15"/>
    <x v="4"/>
    <x v="10"/>
    <x v="10"/>
  </r>
  <r>
    <x v="2337"/>
    <x v="0"/>
    <x v="11"/>
    <x v="2"/>
    <x v="99"/>
    <x v="207"/>
    <x v="2279"/>
    <x v="503"/>
    <x v="68"/>
    <x v="68"/>
    <x v="11"/>
    <x v="15"/>
    <x v="4"/>
    <x v="11"/>
    <x v="11"/>
  </r>
  <r>
    <x v="2333"/>
    <x v="0"/>
    <x v="1"/>
    <x v="14"/>
    <x v="114"/>
    <x v="32"/>
    <x v="2275"/>
    <x v="499"/>
    <x v="68"/>
    <x v="68"/>
    <x v="11"/>
    <x v="15"/>
    <x v="4"/>
    <x v="1"/>
    <x v="1"/>
  </r>
  <r>
    <x v="2340"/>
    <x v="0"/>
    <x v="6"/>
    <x v="54"/>
    <x v="59"/>
    <x v="285"/>
    <x v="2282"/>
    <x v="493"/>
    <x v="68"/>
    <x v="68"/>
    <x v="11"/>
    <x v="15"/>
    <x v="4"/>
    <x v="6"/>
    <x v="6"/>
  </r>
  <r>
    <x v="2339"/>
    <x v="0"/>
    <x v="9"/>
    <x v="18"/>
    <x v="39"/>
    <x v="75"/>
    <x v="2281"/>
    <x v="493"/>
    <x v="68"/>
    <x v="68"/>
    <x v="11"/>
    <x v="15"/>
    <x v="4"/>
    <x v="9"/>
    <x v="9"/>
  </r>
  <r>
    <x v="2337"/>
    <x v="0"/>
    <x v="6"/>
    <x v="51"/>
    <x v="31"/>
    <x v="153"/>
    <x v="2279"/>
    <x v="503"/>
    <x v="68"/>
    <x v="68"/>
    <x v="11"/>
    <x v="15"/>
    <x v="4"/>
    <x v="6"/>
    <x v="6"/>
  </r>
  <r>
    <x v="2339"/>
    <x v="0"/>
    <x v="4"/>
    <x v="53"/>
    <x v="81"/>
    <x v="178"/>
    <x v="2281"/>
    <x v="493"/>
    <x v="68"/>
    <x v="68"/>
    <x v="11"/>
    <x v="15"/>
    <x v="4"/>
    <x v="4"/>
    <x v="4"/>
  </r>
  <r>
    <x v="2338"/>
    <x v="0"/>
    <x v="2"/>
    <x v="56"/>
    <x v="57"/>
    <x v="1316"/>
    <x v="2280"/>
    <x v="503"/>
    <x v="68"/>
    <x v="68"/>
    <x v="11"/>
    <x v="15"/>
    <x v="4"/>
    <x v="2"/>
    <x v="2"/>
  </r>
  <r>
    <x v="2340"/>
    <x v="0"/>
    <x v="11"/>
    <x v="38"/>
    <x v="58"/>
    <x v="52"/>
    <x v="2282"/>
    <x v="493"/>
    <x v="68"/>
    <x v="68"/>
    <x v="11"/>
    <x v="15"/>
    <x v="4"/>
    <x v="11"/>
    <x v="11"/>
  </r>
  <r>
    <x v="2332"/>
    <x v="0"/>
    <x v="5"/>
    <x v="93"/>
    <x v="0"/>
    <x v="187"/>
    <x v="2274"/>
    <x v="498"/>
    <x v="68"/>
    <x v="68"/>
    <x v="11"/>
    <x v="15"/>
    <x v="4"/>
    <x v="5"/>
    <x v="5"/>
  </r>
  <r>
    <x v="2332"/>
    <x v="0"/>
    <x v="6"/>
    <x v="37"/>
    <x v="76"/>
    <x v="76"/>
    <x v="2274"/>
    <x v="498"/>
    <x v="68"/>
    <x v="68"/>
    <x v="11"/>
    <x v="15"/>
    <x v="4"/>
    <x v="6"/>
    <x v="6"/>
  </r>
  <r>
    <x v="2333"/>
    <x v="0"/>
    <x v="3"/>
    <x v="65"/>
    <x v="44"/>
    <x v="365"/>
    <x v="2275"/>
    <x v="499"/>
    <x v="68"/>
    <x v="68"/>
    <x v="11"/>
    <x v="15"/>
    <x v="4"/>
    <x v="3"/>
    <x v="3"/>
  </r>
  <r>
    <x v="2337"/>
    <x v="0"/>
    <x v="5"/>
    <x v="21"/>
    <x v="18"/>
    <x v="11"/>
    <x v="2279"/>
    <x v="503"/>
    <x v="68"/>
    <x v="68"/>
    <x v="11"/>
    <x v="15"/>
    <x v="4"/>
    <x v="5"/>
    <x v="5"/>
  </r>
  <r>
    <x v="2334"/>
    <x v="0"/>
    <x v="3"/>
    <x v="34"/>
    <x v="96"/>
    <x v="113"/>
    <x v="2276"/>
    <x v="506"/>
    <x v="68"/>
    <x v="68"/>
    <x v="11"/>
    <x v="15"/>
    <x v="4"/>
    <x v="3"/>
    <x v="3"/>
  </r>
  <r>
    <x v="2338"/>
    <x v="1"/>
    <x v="2"/>
    <x v="14"/>
    <x v="57"/>
    <x v="34"/>
    <x v="2280"/>
    <x v="503"/>
    <x v="68"/>
    <x v="68"/>
    <x v="11"/>
    <x v="15"/>
    <x v="4"/>
    <x v="2"/>
    <x v="2"/>
  </r>
  <r>
    <x v="2326"/>
    <x v="0"/>
    <x v="7"/>
    <x v="23"/>
    <x v="16"/>
    <x v="54"/>
    <x v="2268"/>
    <x v="500"/>
    <x v="68"/>
    <x v="68"/>
    <x v="11"/>
    <x v="15"/>
    <x v="4"/>
    <x v="7"/>
    <x v="7"/>
  </r>
  <r>
    <x v="2330"/>
    <x v="0"/>
    <x v="1"/>
    <x v="123"/>
    <x v="128"/>
    <x v="762"/>
    <x v="2272"/>
    <x v="507"/>
    <x v="68"/>
    <x v="68"/>
    <x v="11"/>
    <x v="15"/>
    <x v="4"/>
    <x v="1"/>
    <x v="1"/>
  </r>
  <r>
    <x v="2331"/>
    <x v="0"/>
    <x v="6"/>
    <x v="21"/>
    <x v="13"/>
    <x v="22"/>
    <x v="2273"/>
    <x v="504"/>
    <x v="68"/>
    <x v="68"/>
    <x v="11"/>
    <x v="15"/>
    <x v="4"/>
    <x v="6"/>
    <x v="6"/>
  </r>
  <r>
    <x v="2331"/>
    <x v="0"/>
    <x v="5"/>
    <x v="20"/>
    <x v="12"/>
    <x v="6"/>
    <x v="2273"/>
    <x v="504"/>
    <x v="68"/>
    <x v="68"/>
    <x v="11"/>
    <x v="15"/>
    <x v="4"/>
    <x v="5"/>
    <x v="5"/>
  </r>
  <r>
    <x v="2319"/>
    <x v="0"/>
    <x v="0"/>
    <x v="17"/>
    <x v="23"/>
    <x v="32"/>
    <x v="2261"/>
    <x v="501"/>
    <x v="68"/>
    <x v="68"/>
    <x v="11"/>
    <x v="15"/>
    <x v="4"/>
    <x v="0"/>
    <x v="0"/>
  </r>
  <r>
    <x v="2327"/>
    <x v="0"/>
    <x v="6"/>
    <x v="4"/>
    <x v="59"/>
    <x v="154"/>
    <x v="2269"/>
    <x v="506"/>
    <x v="68"/>
    <x v="68"/>
    <x v="11"/>
    <x v="15"/>
    <x v="4"/>
    <x v="6"/>
    <x v="6"/>
  </r>
  <r>
    <x v="2326"/>
    <x v="0"/>
    <x v="3"/>
    <x v="19"/>
    <x v="2"/>
    <x v="521"/>
    <x v="2268"/>
    <x v="500"/>
    <x v="68"/>
    <x v="68"/>
    <x v="11"/>
    <x v="15"/>
    <x v="4"/>
    <x v="3"/>
    <x v="3"/>
  </r>
  <r>
    <x v="2306"/>
    <x v="0"/>
    <x v="2"/>
    <x v="88"/>
    <x v="67"/>
    <x v="1639"/>
    <x v="2248"/>
    <x v="497"/>
    <x v="68"/>
    <x v="68"/>
    <x v="11"/>
    <x v="15"/>
    <x v="4"/>
    <x v="2"/>
    <x v="2"/>
  </r>
  <r>
    <x v="2299"/>
    <x v="0"/>
    <x v="1"/>
    <x v="57"/>
    <x v="61"/>
    <x v="162"/>
    <x v="2241"/>
    <x v="492"/>
    <x v="68"/>
    <x v="68"/>
    <x v="11"/>
    <x v="15"/>
    <x v="4"/>
    <x v="1"/>
    <x v="1"/>
  </r>
  <r>
    <x v="2306"/>
    <x v="0"/>
    <x v="10"/>
    <x v="35"/>
    <x v="81"/>
    <x v="11"/>
    <x v="2248"/>
    <x v="497"/>
    <x v="68"/>
    <x v="68"/>
    <x v="11"/>
    <x v="15"/>
    <x v="4"/>
    <x v="10"/>
    <x v="10"/>
  </r>
  <r>
    <x v="2304"/>
    <x v="1"/>
    <x v="2"/>
    <x v="8"/>
    <x v="9"/>
    <x v="13"/>
    <x v="2246"/>
    <x v="492"/>
    <x v="68"/>
    <x v="68"/>
    <x v="11"/>
    <x v="15"/>
    <x v="4"/>
    <x v="2"/>
    <x v="2"/>
  </r>
  <r>
    <x v="2302"/>
    <x v="1"/>
    <x v="2"/>
    <x v="64"/>
    <x v="79"/>
    <x v="1076"/>
    <x v="2244"/>
    <x v="495"/>
    <x v="68"/>
    <x v="68"/>
    <x v="11"/>
    <x v="15"/>
    <x v="4"/>
    <x v="2"/>
    <x v="2"/>
  </r>
  <r>
    <x v="2306"/>
    <x v="0"/>
    <x v="8"/>
    <x v="55"/>
    <x v="120"/>
    <x v="12"/>
    <x v="2248"/>
    <x v="497"/>
    <x v="68"/>
    <x v="68"/>
    <x v="11"/>
    <x v="15"/>
    <x v="4"/>
    <x v="8"/>
    <x v="8"/>
  </r>
  <r>
    <x v="2301"/>
    <x v="0"/>
    <x v="10"/>
    <x v="50"/>
    <x v="61"/>
    <x v="69"/>
    <x v="2243"/>
    <x v="494"/>
    <x v="68"/>
    <x v="68"/>
    <x v="11"/>
    <x v="15"/>
    <x v="4"/>
    <x v="10"/>
    <x v="10"/>
  </r>
  <r>
    <x v="2304"/>
    <x v="0"/>
    <x v="4"/>
    <x v="21"/>
    <x v="18"/>
    <x v="11"/>
    <x v="2246"/>
    <x v="492"/>
    <x v="68"/>
    <x v="68"/>
    <x v="11"/>
    <x v="15"/>
    <x v="4"/>
    <x v="4"/>
    <x v="4"/>
  </r>
  <r>
    <x v="2302"/>
    <x v="0"/>
    <x v="2"/>
    <x v="110"/>
    <x v="79"/>
    <x v="902"/>
    <x v="2244"/>
    <x v="495"/>
    <x v="68"/>
    <x v="68"/>
    <x v="11"/>
    <x v="15"/>
    <x v="4"/>
    <x v="2"/>
    <x v="2"/>
  </r>
  <r>
    <x v="2323"/>
    <x v="0"/>
    <x v="1"/>
    <x v="120"/>
    <x v="172"/>
    <x v="1585"/>
    <x v="2265"/>
    <x v="504"/>
    <x v="68"/>
    <x v="68"/>
    <x v="11"/>
    <x v="15"/>
    <x v="4"/>
    <x v="1"/>
    <x v="1"/>
  </r>
  <r>
    <x v="2330"/>
    <x v="0"/>
    <x v="3"/>
    <x v="90"/>
    <x v="21"/>
    <x v="1112"/>
    <x v="2272"/>
    <x v="507"/>
    <x v="68"/>
    <x v="68"/>
    <x v="11"/>
    <x v="15"/>
    <x v="4"/>
    <x v="3"/>
    <x v="3"/>
  </r>
  <r>
    <x v="2323"/>
    <x v="0"/>
    <x v="3"/>
    <x v="38"/>
    <x v="21"/>
    <x v="848"/>
    <x v="2265"/>
    <x v="504"/>
    <x v="68"/>
    <x v="68"/>
    <x v="11"/>
    <x v="15"/>
    <x v="4"/>
    <x v="3"/>
    <x v="3"/>
  </r>
  <r>
    <x v="2327"/>
    <x v="0"/>
    <x v="5"/>
    <x v="93"/>
    <x v="94"/>
    <x v="207"/>
    <x v="2269"/>
    <x v="506"/>
    <x v="68"/>
    <x v="68"/>
    <x v="11"/>
    <x v="15"/>
    <x v="4"/>
    <x v="5"/>
    <x v="5"/>
  </r>
  <r>
    <x v="2325"/>
    <x v="0"/>
    <x v="9"/>
    <x v="149"/>
    <x v="204"/>
    <x v="2795"/>
    <x v="2267"/>
    <x v="505"/>
    <x v="68"/>
    <x v="68"/>
    <x v="11"/>
    <x v="15"/>
    <x v="4"/>
    <x v="9"/>
    <x v="9"/>
  </r>
  <r>
    <x v="2322"/>
    <x v="0"/>
    <x v="3"/>
    <x v="27"/>
    <x v="48"/>
    <x v="189"/>
    <x v="2264"/>
    <x v="503"/>
    <x v="68"/>
    <x v="68"/>
    <x v="11"/>
    <x v="15"/>
    <x v="4"/>
    <x v="3"/>
    <x v="3"/>
  </r>
  <r>
    <x v="2326"/>
    <x v="0"/>
    <x v="9"/>
    <x v="59"/>
    <x v="93"/>
    <x v="349"/>
    <x v="2268"/>
    <x v="500"/>
    <x v="68"/>
    <x v="68"/>
    <x v="11"/>
    <x v="15"/>
    <x v="4"/>
    <x v="9"/>
    <x v="9"/>
  </r>
  <r>
    <x v="2315"/>
    <x v="0"/>
    <x v="5"/>
    <x v="10"/>
    <x v="9"/>
    <x v="9"/>
    <x v="2257"/>
    <x v="500"/>
    <x v="68"/>
    <x v="68"/>
    <x v="11"/>
    <x v="15"/>
    <x v="4"/>
    <x v="5"/>
    <x v="5"/>
  </r>
  <r>
    <x v="2320"/>
    <x v="0"/>
    <x v="3"/>
    <x v="44"/>
    <x v="127"/>
    <x v="183"/>
    <x v="2262"/>
    <x v="502"/>
    <x v="68"/>
    <x v="68"/>
    <x v="11"/>
    <x v="15"/>
    <x v="4"/>
    <x v="3"/>
    <x v="3"/>
  </r>
  <r>
    <x v="2317"/>
    <x v="0"/>
    <x v="2"/>
    <x v="70"/>
    <x v="38"/>
    <x v="363"/>
    <x v="2259"/>
    <x v="498"/>
    <x v="68"/>
    <x v="68"/>
    <x v="11"/>
    <x v="15"/>
    <x v="4"/>
    <x v="2"/>
    <x v="2"/>
  </r>
  <r>
    <x v="2322"/>
    <x v="0"/>
    <x v="8"/>
    <x v="56"/>
    <x v="2"/>
    <x v="537"/>
    <x v="2264"/>
    <x v="503"/>
    <x v="68"/>
    <x v="68"/>
    <x v="11"/>
    <x v="15"/>
    <x v="4"/>
    <x v="8"/>
    <x v="8"/>
  </r>
  <r>
    <x v="2324"/>
    <x v="0"/>
    <x v="0"/>
    <x v="5"/>
    <x v="11"/>
    <x v="12"/>
    <x v="2266"/>
    <x v="501"/>
    <x v="68"/>
    <x v="68"/>
    <x v="11"/>
    <x v="15"/>
    <x v="4"/>
    <x v="0"/>
    <x v="0"/>
  </r>
  <r>
    <x v="2331"/>
    <x v="0"/>
    <x v="8"/>
    <x v="63"/>
    <x v="10"/>
    <x v="216"/>
    <x v="2273"/>
    <x v="504"/>
    <x v="68"/>
    <x v="68"/>
    <x v="11"/>
    <x v="15"/>
    <x v="4"/>
    <x v="8"/>
    <x v="8"/>
  </r>
  <r>
    <x v="2321"/>
    <x v="0"/>
    <x v="3"/>
    <x v="2"/>
    <x v="114"/>
    <x v="63"/>
    <x v="2263"/>
    <x v="492"/>
    <x v="68"/>
    <x v="68"/>
    <x v="11"/>
    <x v="15"/>
    <x v="4"/>
    <x v="3"/>
    <x v="3"/>
  </r>
  <r>
    <x v="2330"/>
    <x v="0"/>
    <x v="0"/>
    <x v="5"/>
    <x v="11"/>
    <x v="12"/>
    <x v="2272"/>
    <x v="507"/>
    <x v="68"/>
    <x v="68"/>
    <x v="11"/>
    <x v="15"/>
    <x v="4"/>
    <x v="0"/>
    <x v="0"/>
  </r>
  <r>
    <x v="2322"/>
    <x v="0"/>
    <x v="1"/>
    <x v="52"/>
    <x v="90"/>
    <x v="123"/>
    <x v="2264"/>
    <x v="503"/>
    <x v="68"/>
    <x v="68"/>
    <x v="11"/>
    <x v="15"/>
    <x v="4"/>
    <x v="1"/>
    <x v="1"/>
  </r>
  <r>
    <x v="2324"/>
    <x v="0"/>
    <x v="6"/>
    <x v="14"/>
    <x v="42"/>
    <x v="31"/>
    <x v="2266"/>
    <x v="501"/>
    <x v="68"/>
    <x v="68"/>
    <x v="11"/>
    <x v="15"/>
    <x v="4"/>
    <x v="6"/>
    <x v="6"/>
  </r>
  <r>
    <x v="2319"/>
    <x v="0"/>
    <x v="4"/>
    <x v="36"/>
    <x v="57"/>
    <x v="7"/>
    <x v="2261"/>
    <x v="501"/>
    <x v="68"/>
    <x v="68"/>
    <x v="11"/>
    <x v="15"/>
    <x v="4"/>
    <x v="4"/>
    <x v="4"/>
  </r>
  <r>
    <x v="2319"/>
    <x v="1"/>
    <x v="2"/>
    <x v="214"/>
    <x v="242"/>
    <x v="2796"/>
    <x v="2261"/>
    <x v="501"/>
    <x v="68"/>
    <x v="68"/>
    <x v="11"/>
    <x v="15"/>
    <x v="4"/>
    <x v="2"/>
    <x v="2"/>
  </r>
  <r>
    <x v="2310"/>
    <x v="0"/>
    <x v="8"/>
    <x v="54"/>
    <x v="39"/>
    <x v="2797"/>
    <x v="2252"/>
    <x v="499"/>
    <x v="68"/>
    <x v="68"/>
    <x v="11"/>
    <x v="15"/>
    <x v="4"/>
    <x v="8"/>
    <x v="8"/>
  </r>
  <r>
    <x v="2313"/>
    <x v="0"/>
    <x v="5"/>
    <x v="8"/>
    <x v="9"/>
    <x v="13"/>
    <x v="2255"/>
    <x v="496"/>
    <x v="68"/>
    <x v="68"/>
    <x v="11"/>
    <x v="15"/>
    <x v="4"/>
    <x v="5"/>
    <x v="5"/>
  </r>
  <r>
    <x v="2311"/>
    <x v="1"/>
    <x v="2"/>
    <x v="130"/>
    <x v="144"/>
    <x v="1740"/>
    <x v="2253"/>
    <x v="497"/>
    <x v="68"/>
    <x v="68"/>
    <x v="11"/>
    <x v="15"/>
    <x v="4"/>
    <x v="2"/>
    <x v="2"/>
  </r>
  <r>
    <x v="2317"/>
    <x v="0"/>
    <x v="10"/>
    <x v="10"/>
    <x v="65"/>
    <x v="546"/>
    <x v="2259"/>
    <x v="498"/>
    <x v="68"/>
    <x v="68"/>
    <x v="11"/>
    <x v="15"/>
    <x v="4"/>
    <x v="10"/>
    <x v="10"/>
  </r>
  <r>
    <x v="2312"/>
    <x v="0"/>
    <x v="0"/>
    <x v="13"/>
    <x v="14"/>
    <x v="44"/>
    <x v="2254"/>
    <x v="494"/>
    <x v="68"/>
    <x v="68"/>
    <x v="11"/>
    <x v="15"/>
    <x v="4"/>
    <x v="0"/>
    <x v="0"/>
  </r>
  <r>
    <x v="2311"/>
    <x v="0"/>
    <x v="5"/>
    <x v="13"/>
    <x v="13"/>
    <x v="6"/>
    <x v="2253"/>
    <x v="497"/>
    <x v="68"/>
    <x v="68"/>
    <x v="11"/>
    <x v="15"/>
    <x v="4"/>
    <x v="5"/>
    <x v="5"/>
  </r>
  <r>
    <x v="2308"/>
    <x v="0"/>
    <x v="2"/>
    <x v="7"/>
    <x v="43"/>
    <x v="50"/>
    <x v="2250"/>
    <x v="498"/>
    <x v="68"/>
    <x v="68"/>
    <x v="11"/>
    <x v="15"/>
    <x v="4"/>
    <x v="2"/>
    <x v="2"/>
  </r>
  <r>
    <x v="2316"/>
    <x v="0"/>
    <x v="1"/>
    <x v="104"/>
    <x v="93"/>
    <x v="860"/>
    <x v="2258"/>
    <x v="501"/>
    <x v="68"/>
    <x v="68"/>
    <x v="11"/>
    <x v="15"/>
    <x v="4"/>
    <x v="1"/>
    <x v="1"/>
  </r>
  <r>
    <x v="2318"/>
    <x v="0"/>
    <x v="1"/>
    <x v="94"/>
    <x v="49"/>
    <x v="778"/>
    <x v="2260"/>
    <x v="498"/>
    <x v="68"/>
    <x v="68"/>
    <x v="11"/>
    <x v="15"/>
    <x v="4"/>
    <x v="1"/>
    <x v="1"/>
  </r>
  <r>
    <x v="2317"/>
    <x v="1"/>
    <x v="2"/>
    <x v="50"/>
    <x v="38"/>
    <x v="11"/>
    <x v="2259"/>
    <x v="498"/>
    <x v="68"/>
    <x v="68"/>
    <x v="11"/>
    <x v="15"/>
    <x v="4"/>
    <x v="2"/>
    <x v="2"/>
  </r>
  <r>
    <x v="2316"/>
    <x v="0"/>
    <x v="3"/>
    <x v="56"/>
    <x v="31"/>
    <x v="197"/>
    <x v="2258"/>
    <x v="501"/>
    <x v="68"/>
    <x v="68"/>
    <x v="11"/>
    <x v="15"/>
    <x v="4"/>
    <x v="3"/>
    <x v="3"/>
  </r>
  <r>
    <x v="2328"/>
    <x v="0"/>
    <x v="1"/>
    <x v="55"/>
    <x v="72"/>
    <x v="95"/>
    <x v="2270"/>
    <x v="507"/>
    <x v="68"/>
    <x v="68"/>
    <x v="11"/>
    <x v="15"/>
    <x v="4"/>
    <x v="1"/>
    <x v="1"/>
  </r>
  <r>
    <x v="2314"/>
    <x v="0"/>
    <x v="0"/>
    <x v="8"/>
    <x v="18"/>
    <x v="145"/>
    <x v="2256"/>
    <x v="499"/>
    <x v="68"/>
    <x v="68"/>
    <x v="11"/>
    <x v="15"/>
    <x v="4"/>
    <x v="0"/>
    <x v="0"/>
  </r>
  <r>
    <x v="2307"/>
    <x v="0"/>
    <x v="1"/>
    <x v="81"/>
    <x v="121"/>
    <x v="142"/>
    <x v="2249"/>
    <x v="496"/>
    <x v="68"/>
    <x v="68"/>
    <x v="11"/>
    <x v="15"/>
    <x v="4"/>
    <x v="1"/>
    <x v="1"/>
  </r>
  <r>
    <x v="2315"/>
    <x v="0"/>
    <x v="6"/>
    <x v="49"/>
    <x v="81"/>
    <x v="243"/>
    <x v="2257"/>
    <x v="500"/>
    <x v="68"/>
    <x v="68"/>
    <x v="11"/>
    <x v="15"/>
    <x v="4"/>
    <x v="6"/>
    <x v="6"/>
  </r>
  <r>
    <x v="2311"/>
    <x v="0"/>
    <x v="4"/>
    <x v="60"/>
    <x v="97"/>
    <x v="600"/>
    <x v="2253"/>
    <x v="497"/>
    <x v="68"/>
    <x v="68"/>
    <x v="11"/>
    <x v="15"/>
    <x v="4"/>
    <x v="4"/>
    <x v="4"/>
  </r>
  <r>
    <x v="2309"/>
    <x v="0"/>
    <x v="6"/>
    <x v="4"/>
    <x v="4"/>
    <x v="4"/>
    <x v="2251"/>
    <x v="493"/>
    <x v="68"/>
    <x v="68"/>
    <x v="11"/>
    <x v="15"/>
    <x v="4"/>
    <x v="6"/>
    <x v="6"/>
  </r>
  <r>
    <x v="2308"/>
    <x v="0"/>
    <x v="9"/>
    <x v="3"/>
    <x v="36"/>
    <x v="153"/>
    <x v="2250"/>
    <x v="498"/>
    <x v="68"/>
    <x v="68"/>
    <x v="11"/>
    <x v="15"/>
    <x v="4"/>
    <x v="9"/>
    <x v="9"/>
  </r>
  <r>
    <x v="2318"/>
    <x v="0"/>
    <x v="7"/>
    <x v="13"/>
    <x v="65"/>
    <x v="154"/>
    <x v="2260"/>
    <x v="498"/>
    <x v="68"/>
    <x v="68"/>
    <x v="11"/>
    <x v="15"/>
    <x v="4"/>
    <x v="7"/>
    <x v="7"/>
  </r>
  <r>
    <x v="2318"/>
    <x v="0"/>
    <x v="3"/>
    <x v="35"/>
    <x v="47"/>
    <x v="187"/>
    <x v="2260"/>
    <x v="498"/>
    <x v="68"/>
    <x v="68"/>
    <x v="11"/>
    <x v="15"/>
    <x v="4"/>
    <x v="3"/>
    <x v="3"/>
  </r>
  <r>
    <x v="2307"/>
    <x v="0"/>
    <x v="3"/>
    <x v="83"/>
    <x v="120"/>
    <x v="7"/>
    <x v="2249"/>
    <x v="496"/>
    <x v="68"/>
    <x v="68"/>
    <x v="11"/>
    <x v="15"/>
    <x v="4"/>
    <x v="3"/>
    <x v="3"/>
  </r>
  <r>
    <x v="2329"/>
    <x v="0"/>
    <x v="10"/>
    <x v="27"/>
    <x v="81"/>
    <x v="14"/>
    <x v="2271"/>
    <x v="508"/>
    <x v="68"/>
    <x v="68"/>
    <x v="11"/>
    <x v="15"/>
    <x v="4"/>
    <x v="10"/>
    <x v="10"/>
  </r>
  <r>
    <x v="2335"/>
    <x v="0"/>
    <x v="7"/>
    <x v="0"/>
    <x v="98"/>
    <x v="11"/>
    <x v="2277"/>
    <x v="504"/>
    <x v="68"/>
    <x v="68"/>
    <x v="11"/>
    <x v="15"/>
    <x v="4"/>
    <x v="7"/>
    <x v="7"/>
  </r>
  <r>
    <x v="2335"/>
    <x v="0"/>
    <x v="9"/>
    <x v="79"/>
    <x v="13"/>
    <x v="37"/>
    <x v="2277"/>
    <x v="504"/>
    <x v="68"/>
    <x v="68"/>
    <x v="11"/>
    <x v="15"/>
    <x v="4"/>
    <x v="9"/>
    <x v="9"/>
  </r>
  <r>
    <x v="2314"/>
    <x v="0"/>
    <x v="4"/>
    <x v="3"/>
    <x v="61"/>
    <x v="552"/>
    <x v="2256"/>
    <x v="499"/>
    <x v="68"/>
    <x v="68"/>
    <x v="11"/>
    <x v="15"/>
    <x v="4"/>
    <x v="4"/>
    <x v="4"/>
  </r>
  <r>
    <x v="2318"/>
    <x v="0"/>
    <x v="0"/>
    <x v="21"/>
    <x v="13"/>
    <x v="22"/>
    <x v="2260"/>
    <x v="498"/>
    <x v="68"/>
    <x v="68"/>
    <x v="11"/>
    <x v="15"/>
    <x v="4"/>
    <x v="0"/>
    <x v="0"/>
  </r>
  <r>
    <x v="2307"/>
    <x v="0"/>
    <x v="8"/>
    <x v="104"/>
    <x v="103"/>
    <x v="1384"/>
    <x v="2249"/>
    <x v="496"/>
    <x v="68"/>
    <x v="68"/>
    <x v="11"/>
    <x v="15"/>
    <x v="4"/>
    <x v="8"/>
    <x v="8"/>
  </r>
  <r>
    <x v="2309"/>
    <x v="0"/>
    <x v="3"/>
    <x v="33"/>
    <x v="66"/>
    <x v="239"/>
    <x v="2251"/>
    <x v="493"/>
    <x v="68"/>
    <x v="68"/>
    <x v="11"/>
    <x v="15"/>
    <x v="4"/>
    <x v="3"/>
    <x v="3"/>
  </r>
  <r>
    <x v="2329"/>
    <x v="0"/>
    <x v="1"/>
    <x v="182"/>
    <x v="161"/>
    <x v="819"/>
    <x v="2271"/>
    <x v="508"/>
    <x v="68"/>
    <x v="68"/>
    <x v="11"/>
    <x v="15"/>
    <x v="4"/>
    <x v="1"/>
    <x v="1"/>
  </r>
  <r>
    <x v="2314"/>
    <x v="1"/>
    <x v="2"/>
    <x v="27"/>
    <x v="35"/>
    <x v="183"/>
    <x v="2256"/>
    <x v="499"/>
    <x v="68"/>
    <x v="68"/>
    <x v="11"/>
    <x v="15"/>
    <x v="4"/>
    <x v="2"/>
    <x v="2"/>
  </r>
  <r>
    <x v="2313"/>
    <x v="0"/>
    <x v="6"/>
    <x v="105"/>
    <x v="70"/>
    <x v="186"/>
    <x v="2255"/>
    <x v="496"/>
    <x v="68"/>
    <x v="68"/>
    <x v="11"/>
    <x v="15"/>
    <x v="4"/>
    <x v="6"/>
    <x v="6"/>
  </r>
  <r>
    <x v="2334"/>
    <x v="0"/>
    <x v="7"/>
    <x v="24"/>
    <x v="26"/>
    <x v="137"/>
    <x v="2276"/>
    <x v="506"/>
    <x v="68"/>
    <x v="68"/>
    <x v="11"/>
    <x v="15"/>
    <x v="4"/>
    <x v="7"/>
    <x v="7"/>
  </r>
  <r>
    <x v="2335"/>
    <x v="0"/>
    <x v="2"/>
    <x v="8"/>
    <x v="85"/>
    <x v="31"/>
    <x v="2277"/>
    <x v="504"/>
    <x v="68"/>
    <x v="68"/>
    <x v="11"/>
    <x v="15"/>
    <x v="4"/>
    <x v="2"/>
    <x v="2"/>
  </r>
  <r>
    <x v="2334"/>
    <x v="0"/>
    <x v="1"/>
    <x v="182"/>
    <x v="140"/>
    <x v="137"/>
    <x v="2276"/>
    <x v="506"/>
    <x v="68"/>
    <x v="68"/>
    <x v="11"/>
    <x v="15"/>
    <x v="4"/>
    <x v="1"/>
    <x v="1"/>
  </r>
  <r>
    <x v="2338"/>
    <x v="0"/>
    <x v="0"/>
    <x v="10"/>
    <x v="13"/>
    <x v="202"/>
    <x v="2280"/>
    <x v="503"/>
    <x v="68"/>
    <x v="68"/>
    <x v="11"/>
    <x v="15"/>
    <x v="4"/>
    <x v="0"/>
    <x v="0"/>
  </r>
  <r>
    <x v="2340"/>
    <x v="0"/>
    <x v="5"/>
    <x v="79"/>
    <x v="94"/>
    <x v="39"/>
    <x v="2282"/>
    <x v="493"/>
    <x v="68"/>
    <x v="68"/>
    <x v="11"/>
    <x v="15"/>
    <x v="4"/>
    <x v="5"/>
    <x v="5"/>
  </r>
  <r>
    <x v="2336"/>
    <x v="0"/>
    <x v="5"/>
    <x v="0"/>
    <x v="41"/>
    <x v="6"/>
    <x v="2278"/>
    <x v="492"/>
    <x v="68"/>
    <x v="68"/>
    <x v="11"/>
    <x v="15"/>
    <x v="4"/>
    <x v="5"/>
    <x v="5"/>
  </r>
  <r>
    <x v="2328"/>
    <x v="0"/>
    <x v="8"/>
    <x v="83"/>
    <x v="64"/>
    <x v="42"/>
    <x v="2270"/>
    <x v="507"/>
    <x v="68"/>
    <x v="68"/>
    <x v="11"/>
    <x v="15"/>
    <x v="4"/>
    <x v="8"/>
    <x v="8"/>
  </r>
  <r>
    <x v="2314"/>
    <x v="0"/>
    <x v="9"/>
    <x v="82"/>
    <x v="42"/>
    <x v="1027"/>
    <x v="2256"/>
    <x v="499"/>
    <x v="68"/>
    <x v="68"/>
    <x v="11"/>
    <x v="15"/>
    <x v="4"/>
    <x v="9"/>
    <x v="9"/>
  </r>
  <r>
    <x v="2315"/>
    <x v="0"/>
    <x v="8"/>
    <x v="68"/>
    <x v="68"/>
    <x v="203"/>
    <x v="2257"/>
    <x v="500"/>
    <x v="68"/>
    <x v="68"/>
    <x v="11"/>
    <x v="15"/>
    <x v="4"/>
    <x v="8"/>
    <x v="8"/>
  </r>
  <r>
    <x v="2308"/>
    <x v="0"/>
    <x v="0"/>
    <x v="8"/>
    <x v="0"/>
    <x v="7"/>
    <x v="2250"/>
    <x v="498"/>
    <x v="68"/>
    <x v="68"/>
    <x v="11"/>
    <x v="15"/>
    <x v="4"/>
    <x v="0"/>
    <x v="0"/>
  </r>
  <r>
    <x v="2329"/>
    <x v="0"/>
    <x v="2"/>
    <x v="25"/>
    <x v="164"/>
    <x v="327"/>
    <x v="2271"/>
    <x v="508"/>
    <x v="68"/>
    <x v="68"/>
    <x v="11"/>
    <x v="15"/>
    <x v="4"/>
    <x v="2"/>
    <x v="2"/>
  </r>
  <r>
    <x v="2311"/>
    <x v="0"/>
    <x v="9"/>
    <x v="147"/>
    <x v="139"/>
    <x v="154"/>
    <x v="2253"/>
    <x v="497"/>
    <x v="68"/>
    <x v="68"/>
    <x v="11"/>
    <x v="15"/>
    <x v="4"/>
    <x v="9"/>
    <x v="9"/>
  </r>
  <r>
    <x v="2316"/>
    <x v="0"/>
    <x v="7"/>
    <x v="63"/>
    <x v="16"/>
    <x v="6"/>
    <x v="2258"/>
    <x v="501"/>
    <x v="68"/>
    <x v="68"/>
    <x v="11"/>
    <x v="15"/>
    <x v="4"/>
    <x v="7"/>
    <x v="7"/>
  </r>
  <r>
    <x v="2335"/>
    <x v="0"/>
    <x v="4"/>
    <x v="10"/>
    <x v="94"/>
    <x v="34"/>
    <x v="2277"/>
    <x v="504"/>
    <x v="68"/>
    <x v="68"/>
    <x v="11"/>
    <x v="15"/>
    <x v="4"/>
    <x v="4"/>
    <x v="4"/>
  </r>
  <r>
    <x v="2334"/>
    <x v="1"/>
    <x v="2"/>
    <x v="142"/>
    <x v="123"/>
    <x v="2115"/>
    <x v="2276"/>
    <x v="506"/>
    <x v="68"/>
    <x v="68"/>
    <x v="11"/>
    <x v="15"/>
    <x v="4"/>
    <x v="2"/>
    <x v="2"/>
  </r>
  <r>
    <x v="2334"/>
    <x v="0"/>
    <x v="10"/>
    <x v="36"/>
    <x v="40"/>
    <x v="431"/>
    <x v="2276"/>
    <x v="506"/>
    <x v="68"/>
    <x v="68"/>
    <x v="11"/>
    <x v="15"/>
    <x v="4"/>
    <x v="10"/>
    <x v="10"/>
  </r>
  <r>
    <x v="2339"/>
    <x v="0"/>
    <x v="11"/>
    <x v="19"/>
    <x v="83"/>
    <x v="63"/>
    <x v="2281"/>
    <x v="493"/>
    <x v="68"/>
    <x v="68"/>
    <x v="11"/>
    <x v="15"/>
    <x v="4"/>
    <x v="11"/>
    <x v="11"/>
  </r>
  <r>
    <x v="2333"/>
    <x v="0"/>
    <x v="2"/>
    <x v="14"/>
    <x v="21"/>
    <x v="399"/>
    <x v="2275"/>
    <x v="499"/>
    <x v="68"/>
    <x v="68"/>
    <x v="11"/>
    <x v="15"/>
    <x v="4"/>
    <x v="2"/>
    <x v="2"/>
  </r>
  <r>
    <x v="2334"/>
    <x v="0"/>
    <x v="8"/>
    <x v="32"/>
    <x v="103"/>
    <x v="645"/>
    <x v="2276"/>
    <x v="506"/>
    <x v="68"/>
    <x v="68"/>
    <x v="11"/>
    <x v="15"/>
    <x v="4"/>
    <x v="8"/>
    <x v="8"/>
  </r>
  <r>
    <x v="2332"/>
    <x v="0"/>
    <x v="3"/>
    <x v="35"/>
    <x v="47"/>
    <x v="187"/>
    <x v="2274"/>
    <x v="498"/>
    <x v="68"/>
    <x v="68"/>
    <x v="11"/>
    <x v="15"/>
    <x v="4"/>
    <x v="3"/>
    <x v="3"/>
  </r>
  <r>
    <x v="2336"/>
    <x v="0"/>
    <x v="7"/>
    <x v="10"/>
    <x v="9"/>
    <x v="9"/>
    <x v="2278"/>
    <x v="492"/>
    <x v="68"/>
    <x v="68"/>
    <x v="11"/>
    <x v="15"/>
    <x v="4"/>
    <x v="7"/>
    <x v="7"/>
  </r>
  <r>
    <x v="2336"/>
    <x v="0"/>
    <x v="10"/>
    <x v="21"/>
    <x v="13"/>
    <x v="22"/>
    <x v="2278"/>
    <x v="492"/>
    <x v="68"/>
    <x v="68"/>
    <x v="11"/>
    <x v="15"/>
    <x v="4"/>
    <x v="10"/>
    <x v="10"/>
  </r>
  <r>
    <x v="2337"/>
    <x v="0"/>
    <x v="3"/>
    <x v="56"/>
    <x v="20"/>
    <x v="592"/>
    <x v="2279"/>
    <x v="503"/>
    <x v="68"/>
    <x v="68"/>
    <x v="11"/>
    <x v="15"/>
    <x v="4"/>
    <x v="3"/>
    <x v="3"/>
  </r>
  <r>
    <x v="2338"/>
    <x v="0"/>
    <x v="5"/>
    <x v="12"/>
    <x v="6"/>
    <x v="145"/>
    <x v="2280"/>
    <x v="503"/>
    <x v="68"/>
    <x v="68"/>
    <x v="11"/>
    <x v="15"/>
    <x v="4"/>
    <x v="5"/>
    <x v="5"/>
  </r>
  <r>
    <x v="2337"/>
    <x v="0"/>
    <x v="1"/>
    <x v="78"/>
    <x v="68"/>
    <x v="1264"/>
    <x v="2279"/>
    <x v="503"/>
    <x v="68"/>
    <x v="68"/>
    <x v="11"/>
    <x v="15"/>
    <x v="4"/>
    <x v="1"/>
    <x v="1"/>
  </r>
  <r>
    <x v="2317"/>
    <x v="0"/>
    <x v="3"/>
    <x v="13"/>
    <x v="11"/>
    <x v="46"/>
    <x v="2259"/>
    <x v="498"/>
    <x v="68"/>
    <x v="68"/>
    <x v="11"/>
    <x v="15"/>
    <x v="4"/>
    <x v="3"/>
    <x v="3"/>
  </r>
  <r>
    <x v="2329"/>
    <x v="1"/>
    <x v="2"/>
    <x v="124"/>
    <x v="112"/>
    <x v="331"/>
    <x v="2271"/>
    <x v="508"/>
    <x v="68"/>
    <x v="68"/>
    <x v="11"/>
    <x v="15"/>
    <x v="4"/>
    <x v="2"/>
    <x v="2"/>
  </r>
  <r>
    <x v="2315"/>
    <x v="0"/>
    <x v="11"/>
    <x v="78"/>
    <x v="137"/>
    <x v="1208"/>
    <x v="2257"/>
    <x v="500"/>
    <x v="68"/>
    <x v="68"/>
    <x v="11"/>
    <x v="15"/>
    <x v="4"/>
    <x v="11"/>
    <x v="11"/>
  </r>
  <r>
    <x v="2310"/>
    <x v="0"/>
    <x v="11"/>
    <x v="48"/>
    <x v="35"/>
    <x v="1466"/>
    <x v="2252"/>
    <x v="499"/>
    <x v="68"/>
    <x v="68"/>
    <x v="11"/>
    <x v="15"/>
    <x v="4"/>
    <x v="11"/>
    <x v="11"/>
  </r>
  <r>
    <x v="2317"/>
    <x v="0"/>
    <x v="7"/>
    <x v="93"/>
    <x v="9"/>
    <x v="63"/>
    <x v="2259"/>
    <x v="498"/>
    <x v="68"/>
    <x v="68"/>
    <x v="11"/>
    <x v="15"/>
    <x v="4"/>
    <x v="7"/>
    <x v="7"/>
  </r>
  <r>
    <x v="2311"/>
    <x v="0"/>
    <x v="3"/>
    <x v="32"/>
    <x v="93"/>
    <x v="1115"/>
    <x v="2253"/>
    <x v="497"/>
    <x v="68"/>
    <x v="68"/>
    <x v="11"/>
    <x v="15"/>
    <x v="4"/>
    <x v="3"/>
    <x v="3"/>
  </r>
  <r>
    <x v="2316"/>
    <x v="0"/>
    <x v="9"/>
    <x v="125"/>
    <x v="64"/>
    <x v="216"/>
    <x v="2258"/>
    <x v="501"/>
    <x v="68"/>
    <x v="68"/>
    <x v="11"/>
    <x v="15"/>
    <x v="4"/>
    <x v="9"/>
    <x v="9"/>
  </r>
  <r>
    <x v="2317"/>
    <x v="0"/>
    <x v="1"/>
    <x v="3"/>
    <x v="56"/>
    <x v="13"/>
    <x v="2259"/>
    <x v="498"/>
    <x v="68"/>
    <x v="68"/>
    <x v="11"/>
    <x v="15"/>
    <x v="4"/>
    <x v="1"/>
    <x v="1"/>
  </r>
  <r>
    <x v="2314"/>
    <x v="0"/>
    <x v="7"/>
    <x v="10"/>
    <x v="62"/>
    <x v="145"/>
    <x v="2256"/>
    <x v="499"/>
    <x v="68"/>
    <x v="68"/>
    <x v="11"/>
    <x v="15"/>
    <x v="4"/>
    <x v="7"/>
    <x v="7"/>
  </r>
  <r>
    <x v="2318"/>
    <x v="0"/>
    <x v="5"/>
    <x v="8"/>
    <x v="85"/>
    <x v="31"/>
    <x v="2260"/>
    <x v="498"/>
    <x v="68"/>
    <x v="68"/>
    <x v="11"/>
    <x v="15"/>
    <x v="4"/>
    <x v="5"/>
    <x v="5"/>
  </r>
  <r>
    <x v="2316"/>
    <x v="0"/>
    <x v="8"/>
    <x v="59"/>
    <x v="58"/>
    <x v="846"/>
    <x v="2258"/>
    <x v="501"/>
    <x v="68"/>
    <x v="68"/>
    <x v="11"/>
    <x v="15"/>
    <x v="4"/>
    <x v="8"/>
    <x v="8"/>
  </r>
  <r>
    <x v="2314"/>
    <x v="0"/>
    <x v="1"/>
    <x v="33"/>
    <x v="114"/>
    <x v="1235"/>
    <x v="2256"/>
    <x v="499"/>
    <x v="68"/>
    <x v="68"/>
    <x v="11"/>
    <x v="15"/>
    <x v="4"/>
    <x v="1"/>
    <x v="1"/>
  </r>
  <r>
    <x v="2307"/>
    <x v="0"/>
    <x v="11"/>
    <x v="91"/>
    <x v="113"/>
    <x v="76"/>
    <x v="2249"/>
    <x v="496"/>
    <x v="68"/>
    <x v="68"/>
    <x v="11"/>
    <x v="15"/>
    <x v="4"/>
    <x v="11"/>
    <x v="11"/>
  </r>
  <r>
    <x v="2317"/>
    <x v="0"/>
    <x v="0"/>
    <x v="6"/>
    <x v="41"/>
    <x v="34"/>
    <x v="2259"/>
    <x v="498"/>
    <x v="68"/>
    <x v="68"/>
    <x v="11"/>
    <x v="15"/>
    <x v="4"/>
    <x v="0"/>
    <x v="0"/>
  </r>
  <r>
    <x v="2328"/>
    <x v="0"/>
    <x v="4"/>
    <x v="54"/>
    <x v="81"/>
    <x v="32"/>
    <x v="2270"/>
    <x v="507"/>
    <x v="68"/>
    <x v="68"/>
    <x v="11"/>
    <x v="15"/>
    <x v="4"/>
    <x v="4"/>
    <x v="4"/>
  </r>
  <r>
    <x v="2328"/>
    <x v="0"/>
    <x v="9"/>
    <x v="113"/>
    <x v="105"/>
    <x v="117"/>
    <x v="2270"/>
    <x v="507"/>
    <x v="68"/>
    <x v="68"/>
    <x v="11"/>
    <x v="15"/>
    <x v="4"/>
    <x v="9"/>
    <x v="9"/>
  </r>
  <r>
    <x v="2309"/>
    <x v="0"/>
    <x v="5"/>
    <x v="10"/>
    <x v="9"/>
    <x v="9"/>
    <x v="2251"/>
    <x v="493"/>
    <x v="68"/>
    <x v="68"/>
    <x v="11"/>
    <x v="15"/>
    <x v="4"/>
    <x v="5"/>
    <x v="5"/>
  </r>
  <r>
    <x v="2312"/>
    <x v="0"/>
    <x v="8"/>
    <x v="34"/>
    <x v="64"/>
    <x v="7"/>
    <x v="2254"/>
    <x v="494"/>
    <x v="68"/>
    <x v="68"/>
    <x v="11"/>
    <x v="15"/>
    <x v="4"/>
    <x v="8"/>
    <x v="8"/>
  </r>
  <r>
    <x v="2316"/>
    <x v="1"/>
    <x v="2"/>
    <x v="101"/>
    <x v="90"/>
    <x v="6"/>
    <x v="2258"/>
    <x v="501"/>
    <x v="68"/>
    <x v="68"/>
    <x v="11"/>
    <x v="15"/>
    <x v="4"/>
    <x v="2"/>
    <x v="2"/>
  </r>
  <r>
    <x v="2308"/>
    <x v="0"/>
    <x v="11"/>
    <x v="7"/>
    <x v="5"/>
    <x v="315"/>
    <x v="2250"/>
    <x v="498"/>
    <x v="68"/>
    <x v="68"/>
    <x v="11"/>
    <x v="15"/>
    <x v="4"/>
    <x v="11"/>
    <x v="11"/>
  </r>
  <r>
    <x v="2328"/>
    <x v="1"/>
    <x v="2"/>
    <x v="58"/>
    <x v="80"/>
    <x v="1426"/>
    <x v="2270"/>
    <x v="507"/>
    <x v="68"/>
    <x v="68"/>
    <x v="11"/>
    <x v="15"/>
    <x v="4"/>
    <x v="2"/>
    <x v="2"/>
  </r>
  <r>
    <x v="2299"/>
    <x v="0"/>
    <x v="4"/>
    <x v="21"/>
    <x v="63"/>
    <x v="13"/>
    <x v="2241"/>
    <x v="492"/>
    <x v="68"/>
    <x v="68"/>
    <x v="11"/>
    <x v="15"/>
    <x v="4"/>
    <x v="4"/>
    <x v="4"/>
  </r>
  <r>
    <x v="2303"/>
    <x v="0"/>
    <x v="1"/>
    <x v="107"/>
    <x v="89"/>
    <x v="469"/>
    <x v="2245"/>
    <x v="496"/>
    <x v="68"/>
    <x v="68"/>
    <x v="11"/>
    <x v="15"/>
    <x v="4"/>
    <x v="1"/>
    <x v="1"/>
  </r>
  <r>
    <x v="2301"/>
    <x v="0"/>
    <x v="6"/>
    <x v="84"/>
    <x v="27"/>
    <x v="634"/>
    <x v="2243"/>
    <x v="494"/>
    <x v="68"/>
    <x v="68"/>
    <x v="11"/>
    <x v="15"/>
    <x v="4"/>
    <x v="6"/>
    <x v="6"/>
  </r>
  <r>
    <x v="2299"/>
    <x v="0"/>
    <x v="2"/>
    <x v="3"/>
    <x v="7"/>
    <x v="39"/>
    <x v="2241"/>
    <x v="492"/>
    <x v="68"/>
    <x v="68"/>
    <x v="11"/>
    <x v="15"/>
    <x v="4"/>
    <x v="2"/>
    <x v="2"/>
  </r>
  <r>
    <x v="2305"/>
    <x v="0"/>
    <x v="7"/>
    <x v="20"/>
    <x v="6"/>
    <x v="7"/>
    <x v="2247"/>
    <x v="492"/>
    <x v="68"/>
    <x v="68"/>
    <x v="11"/>
    <x v="15"/>
    <x v="4"/>
    <x v="7"/>
    <x v="7"/>
  </r>
  <r>
    <x v="2305"/>
    <x v="0"/>
    <x v="10"/>
    <x v="6"/>
    <x v="41"/>
    <x v="34"/>
    <x v="2247"/>
    <x v="492"/>
    <x v="68"/>
    <x v="68"/>
    <x v="11"/>
    <x v="15"/>
    <x v="4"/>
    <x v="10"/>
    <x v="10"/>
  </r>
  <r>
    <x v="2326"/>
    <x v="0"/>
    <x v="4"/>
    <x v="49"/>
    <x v="102"/>
    <x v="280"/>
    <x v="2268"/>
    <x v="500"/>
    <x v="68"/>
    <x v="68"/>
    <x v="11"/>
    <x v="15"/>
    <x v="4"/>
    <x v="4"/>
    <x v="4"/>
  </r>
  <r>
    <x v="2321"/>
    <x v="0"/>
    <x v="6"/>
    <x v="4"/>
    <x v="44"/>
    <x v="330"/>
    <x v="2263"/>
    <x v="492"/>
    <x v="68"/>
    <x v="68"/>
    <x v="11"/>
    <x v="15"/>
    <x v="4"/>
    <x v="6"/>
    <x v="6"/>
  </r>
  <r>
    <x v="2305"/>
    <x v="0"/>
    <x v="6"/>
    <x v="6"/>
    <x v="41"/>
    <x v="34"/>
    <x v="2247"/>
    <x v="492"/>
    <x v="68"/>
    <x v="68"/>
    <x v="11"/>
    <x v="15"/>
    <x v="4"/>
    <x v="6"/>
    <x v="6"/>
  </r>
  <r>
    <x v="2324"/>
    <x v="0"/>
    <x v="5"/>
    <x v="79"/>
    <x v="94"/>
    <x v="39"/>
    <x v="2266"/>
    <x v="501"/>
    <x v="68"/>
    <x v="68"/>
    <x v="11"/>
    <x v="15"/>
    <x v="4"/>
    <x v="5"/>
    <x v="5"/>
  </r>
  <r>
    <x v="2323"/>
    <x v="0"/>
    <x v="0"/>
    <x v="9"/>
    <x v="14"/>
    <x v="14"/>
    <x v="2265"/>
    <x v="504"/>
    <x v="68"/>
    <x v="68"/>
    <x v="11"/>
    <x v="15"/>
    <x v="4"/>
    <x v="0"/>
    <x v="0"/>
  </r>
  <r>
    <x v="2304"/>
    <x v="0"/>
    <x v="0"/>
    <x v="0"/>
    <x v="98"/>
    <x v="11"/>
    <x v="2246"/>
    <x v="492"/>
    <x v="68"/>
    <x v="68"/>
    <x v="11"/>
    <x v="15"/>
    <x v="4"/>
    <x v="0"/>
    <x v="0"/>
  </r>
  <r>
    <x v="2326"/>
    <x v="0"/>
    <x v="8"/>
    <x v="42"/>
    <x v="99"/>
    <x v="1199"/>
    <x v="2268"/>
    <x v="500"/>
    <x v="68"/>
    <x v="68"/>
    <x v="11"/>
    <x v="15"/>
    <x v="4"/>
    <x v="8"/>
    <x v="8"/>
  </r>
  <r>
    <x v="2325"/>
    <x v="0"/>
    <x v="4"/>
    <x v="25"/>
    <x v="164"/>
    <x v="327"/>
    <x v="2267"/>
    <x v="505"/>
    <x v="68"/>
    <x v="68"/>
    <x v="11"/>
    <x v="15"/>
    <x v="4"/>
    <x v="4"/>
    <x v="4"/>
  </r>
  <r>
    <x v="2319"/>
    <x v="0"/>
    <x v="8"/>
    <x v="29"/>
    <x v="128"/>
    <x v="699"/>
    <x v="2261"/>
    <x v="501"/>
    <x v="68"/>
    <x v="68"/>
    <x v="11"/>
    <x v="15"/>
    <x v="4"/>
    <x v="8"/>
    <x v="8"/>
  </r>
  <r>
    <x v="2327"/>
    <x v="0"/>
    <x v="11"/>
    <x v="33"/>
    <x v="42"/>
    <x v="209"/>
    <x v="2269"/>
    <x v="506"/>
    <x v="68"/>
    <x v="68"/>
    <x v="11"/>
    <x v="15"/>
    <x v="4"/>
    <x v="11"/>
    <x v="11"/>
  </r>
  <r>
    <x v="2326"/>
    <x v="1"/>
    <x v="2"/>
    <x v="129"/>
    <x v="89"/>
    <x v="948"/>
    <x v="2268"/>
    <x v="500"/>
    <x v="68"/>
    <x v="68"/>
    <x v="11"/>
    <x v="15"/>
    <x v="4"/>
    <x v="2"/>
    <x v="2"/>
  </r>
  <r>
    <x v="2304"/>
    <x v="0"/>
    <x v="5"/>
    <x v="12"/>
    <x v="12"/>
    <x v="13"/>
    <x v="2246"/>
    <x v="492"/>
    <x v="68"/>
    <x v="68"/>
    <x v="11"/>
    <x v="15"/>
    <x v="4"/>
    <x v="5"/>
    <x v="5"/>
  </r>
  <r>
    <x v="2303"/>
    <x v="0"/>
    <x v="9"/>
    <x v="152"/>
    <x v="170"/>
    <x v="2798"/>
    <x v="2245"/>
    <x v="496"/>
    <x v="68"/>
    <x v="68"/>
    <x v="11"/>
    <x v="15"/>
    <x v="4"/>
    <x v="9"/>
    <x v="9"/>
  </r>
  <r>
    <x v="2305"/>
    <x v="0"/>
    <x v="1"/>
    <x v="79"/>
    <x v="13"/>
    <x v="37"/>
    <x v="2247"/>
    <x v="492"/>
    <x v="68"/>
    <x v="68"/>
    <x v="11"/>
    <x v="15"/>
    <x v="4"/>
    <x v="1"/>
    <x v="1"/>
  </r>
  <r>
    <x v="2304"/>
    <x v="0"/>
    <x v="10"/>
    <x v="10"/>
    <x v="9"/>
    <x v="9"/>
    <x v="2246"/>
    <x v="492"/>
    <x v="68"/>
    <x v="68"/>
    <x v="11"/>
    <x v="15"/>
    <x v="4"/>
    <x v="10"/>
    <x v="10"/>
  </r>
  <r>
    <x v="2302"/>
    <x v="0"/>
    <x v="3"/>
    <x v="34"/>
    <x v="21"/>
    <x v="693"/>
    <x v="2244"/>
    <x v="495"/>
    <x v="68"/>
    <x v="68"/>
    <x v="11"/>
    <x v="15"/>
    <x v="4"/>
    <x v="3"/>
    <x v="3"/>
  </r>
  <r>
    <x v="2306"/>
    <x v="0"/>
    <x v="6"/>
    <x v="46"/>
    <x v="31"/>
    <x v="274"/>
    <x v="2248"/>
    <x v="497"/>
    <x v="68"/>
    <x v="68"/>
    <x v="11"/>
    <x v="15"/>
    <x v="4"/>
    <x v="6"/>
    <x v="6"/>
  </r>
  <r>
    <x v="2306"/>
    <x v="0"/>
    <x v="7"/>
    <x v="65"/>
    <x v="38"/>
    <x v="74"/>
    <x v="2248"/>
    <x v="497"/>
    <x v="68"/>
    <x v="68"/>
    <x v="11"/>
    <x v="15"/>
    <x v="4"/>
    <x v="7"/>
    <x v="7"/>
  </r>
  <r>
    <x v="2300"/>
    <x v="0"/>
    <x v="11"/>
    <x v="40"/>
    <x v="31"/>
    <x v="291"/>
    <x v="2242"/>
    <x v="493"/>
    <x v="68"/>
    <x v="68"/>
    <x v="11"/>
    <x v="15"/>
    <x v="4"/>
    <x v="11"/>
    <x v="11"/>
  </r>
  <r>
    <x v="2301"/>
    <x v="0"/>
    <x v="1"/>
    <x v="61"/>
    <x v="188"/>
    <x v="24"/>
    <x v="2243"/>
    <x v="494"/>
    <x v="68"/>
    <x v="68"/>
    <x v="11"/>
    <x v="15"/>
    <x v="4"/>
    <x v="1"/>
    <x v="1"/>
  </r>
  <r>
    <x v="2302"/>
    <x v="0"/>
    <x v="7"/>
    <x v="48"/>
    <x v="36"/>
    <x v="26"/>
    <x v="2244"/>
    <x v="495"/>
    <x v="68"/>
    <x v="68"/>
    <x v="11"/>
    <x v="15"/>
    <x v="4"/>
    <x v="7"/>
    <x v="7"/>
  </r>
  <r>
    <x v="2301"/>
    <x v="0"/>
    <x v="3"/>
    <x v="83"/>
    <x v="114"/>
    <x v="24"/>
    <x v="2243"/>
    <x v="494"/>
    <x v="68"/>
    <x v="68"/>
    <x v="11"/>
    <x v="15"/>
    <x v="4"/>
    <x v="3"/>
    <x v="3"/>
  </r>
  <r>
    <x v="2302"/>
    <x v="0"/>
    <x v="1"/>
    <x v="99"/>
    <x v="109"/>
    <x v="446"/>
    <x v="2244"/>
    <x v="495"/>
    <x v="68"/>
    <x v="68"/>
    <x v="11"/>
    <x v="15"/>
    <x v="4"/>
    <x v="1"/>
    <x v="1"/>
  </r>
  <r>
    <x v="2302"/>
    <x v="0"/>
    <x v="10"/>
    <x v="54"/>
    <x v="38"/>
    <x v="9"/>
    <x v="2244"/>
    <x v="495"/>
    <x v="68"/>
    <x v="68"/>
    <x v="11"/>
    <x v="15"/>
    <x v="4"/>
    <x v="10"/>
    <x v="10"/>
  </r>
  <r>
    <x v="2311"/>
    <x v="0"/>
    <x v="7"/>
    <x v="37"/>
    <x v="1"/>
    <x v="48"/>
    <x v="2253"/>
    <x v="497"/>
    <x v="68"/>
    <x v="68"/>
    <x v="11"/>
    <x v="15"/>
    <x v="4"/>
    <x v="7"/>
    <x v="7"/>
  </r>
  <r>
    <x v="2317"/>
    <x v="0"/>
    <x v="5"/>
    <x v="12"/>
    <x v="45"/>
    <x v="6"/>
    <x v="2259"/>
    <x v="498"/>
    <x v="68"/>
    <x v="68"/>
    <x v="11"/>
    <x v="15"/>
    <x v="4"/>
    <x v="5"/>
    <x v="5"/>
  </r>
  <r>
    <x v="2311"/>
    <x v="0"/>
    <x v="8"/>
    <x v="124"/>
    <x v="112"/>
    <x v="331"/>
    <x v="2253"/>
    <x v="497"/>
    <x v="68"/>
    <x v="68"/>
    <x v="11"/>
    <x v="15"/>
    <x v="4"/>
    <x v="8"/>
    <x v="8"/>
  </r>
  <r>
    <x v="2310"/>
    <x v="0"/>
    <x v="0"/>
    <x v="6"/>
    <x v="13"/>
    <x v="627"/>
    <x v="2252"/>
    <x v="499"/>
    <x v="68"/>
    <x v="68"/>
    <x v="11"/>
    <x v="15"/>
    <x v="4"/>
    <x v="0"/>
    <x v="0"/>
  </r>
  <r>
    <x v="2314"/>
    <x v="0"/>
    <x v="2"/>
    <x v="40"/>
    <x v="35"/>
    <x v="275"/>
    <x v="2256"/>
    <x v="499"/>
    <x v="68"/>
    <x v="68"/>
    <x v="11"/>
    <x v="15"/>
    <x v="4"/>
    <x v="2"/>
    <x v="2"/>
  </r>
  <r>
    <x v="2307"/>
    <x v="0"/>
    <x v="2"/>
    <x v="60"/>
    <x v="97"/>
    <x v="600"/>
    <x v="2249"/>
    <x v="496"/>
    <x v="68"/>
    <x v="68"/>
    <x v="11"/>
    <x v="15"/>
    <x v="4"/>
    <x v="2"/>
    <x v="2"/>
  </r>
  <r>
    <x v="2316"/>
    <x v="0"/>
    <x v="4"/>
    <x v="49"/>
    <x v="59"/>
    <x v="66"/>
    <x v="2258"/>
    <x v="501"/>
    <x v="68"/>
    <x v="68"/>
    <x v="11"/>
    <x v="15"/>
    <x v="4"/>
    <x v="4"/>
    <x v="4"/>
  </r>
  <r>
    <x v="2307"/>
    <x v="1"/>
    <x v="2"/>
    <x v="105"/>
    <x v="97"/>
    <x v="350"/>
    <x v="2249"/>
    <x v="496"/>
    <x v="68"/>
    <x v="68"/>
    <x v="11"/>
    <x v="15"/>
    <x v="4"/>
    <x v="2"/>
    <x v="2"/>
  </r>
  <r>
    <x v="2314"/>
    <x v="0"/>
    <x v="8"/>
    <x v="51"/>
    <x v="31"/>
    <x v="153"/>
    <x v="2256"/>
    <x v="499"/>
    <x v="68"/>
    <x v="68"/>
    <x v="11"/>
    <x v="15"/>
    <x v="4"/>
    <x v="8"/>
    <x v="8"/>
  </r>
  <r>
    <x v="2316"/>
    <x v="0"/>
    <x v="11"/>
    <x v="38"/>
    <x v="2"/>
    <x v="925"/>
    <x v="2258"/>
    <x v="501"/>
    <x v="68"/>
    <x v="68"/>
    <x v="11"/>
    <x v="15"/>
    <x v="4"/>
    <x v="11"/>
    <x v="11"/>
  </r>
  <r>
    <x v="2314"/>
    <x v="0"/>
    <x v="10"/>
    <x v="7"/>
    <x v="10"/>
    <x v="0"/>
    <x v="2256"/>
    <x v="499"/>
    <x v="68"/>
    <x v="68"/>
    <x v="11"/>
    <x v="15"/>
    <x v="4"/>
    <x v="10"/>
    <x v="10"/>
  </r>
  <r>
    <x v="2311"/>
    <x v="0"/>
    <x v="2"/>
    <x v="111"/>
    <x v="144"/>
    <x v="1288"/>
    <x v="2253"/>
    <x v="497"/>
    <x v="68"/>
    <x v="68"/>
    <x v="11"/>
    <x v="15"/>
    <x v="4"/>
    <x v="2"/>
    <x v="2"/>
  </r>
  <r>
    <x v="2315"/>
    <x v="0"/>
    <x v="9"/>
    <x v="111"/>
    <x v="143"/>
    <x v="2752"/>
    <x v="2257"/>
    <x v="500"/>
    <x v="68"/>
    <x v="68"/>
    <x v="11"/>
    <x v="15"/>
    <x v="4"/>
    <x v="9"/>
    <x v="9"/>
  </r>
  <r>
    <x v="2307"/>
    <x v="0"/>
    <x v="4"/>
    <x v="33"/>
    <x v="37"/>
    <x v="1166"/>
    <x v="2249"/>
    <x v="496"/>
    <x v="68"/>
    <x v="68"/>
    <x v="11"/>
    <x v="15"/>
    <x v="4"/>
    <x v="4"/>
    <x v="4"/>
  </r>
  <r>
    <x v="2313"/>
    <x v="0"/>
    <x v="0"/>
    <x v="7"/>
    <x v="7"/>
    <x v="7"/>
    <x v="2255"/>
    <x v="496"/>
    <x v="68"/>
    <x v="68"/>
    <x v="11"/>
    <x v="15"/>
    <x v="4"/>
    <x v="0"/>
    <x v="0"/>
  </r>
  <r>
    <x v="2328"/>
    <x v="0"/>
    <x v="2"/>
    <x v="134"/>
    <x v="80"/>
    <x v="588"/>
    <x v="2270"/>
    <x v="507"/>
    <x v="68"/>
    <x v="68"/>
    <x v="11"/>
    <x v="15"/>
    <x v="4"/>
    <x v="2"/>
    <x v="2"/>
  </r>
  <r>
    <x v="2316"/>
    <x v="0"/>
    <x v="2"/>
    <x v="125"/>
    <x v="118"/>
    <x v="2799"/>
    <x v="2258"/>
    <x v="501"/>
    <x v="68"/>
    <x v="68"/>
    <x v="11"/>
    <x v="15"/>
    <x v="4"/>
    <x v="2"/>
    <x v="2"/>
  </r>
  <r>
    <x v="2336"/>
    <x v="0"/>
    <x v="1"/>
    <x v="3"/>
    <x v="23"/>
    <x v="31"/>
    <x v="2278"/>
    <x v="492"/>
    <x v="68"/>
    <x v="68"/>
    <x v="11"/>
    <x v="15"/>
    <x v="4"/>
    <x v="1"/>
    <x v="1"/>
  </r>
  <r>
    <x v="2338"/>
    <x v="0"/>
    <x v="6"/>
    <x v="65"/>
    <x v="24"/>
    <x v="99"/>
    <x v="2280"/>
    <x v="503"/>
    <x v="68"/>
    <x v="68"/>
    <x v="11"/>
    <x v="15"/>
    <x v="4"/>
    <x v="6"/>
    <x v="6"/>
  </r>
  <r>
    <x v="2312"/>
    <x v="0"/>
    <x v="6"/>
    <x v="1"/>
    <x v="4"/>
    <x v="735"/>
    <x v="2254"/>
    <x v="494"/>
    <x v="68"/>
    <x v="68"/>
    <x v="11"/>
    <x v="15"/>
    <x v="4"/>
    <x v="6"/>
    <x v="6"/>
  </r>
  <r>
    <x v="2335"/>
    <x v="1"/>
    <x v="2"/>
    <x v="8"/>
    <x v="85"/>
    <x v="31"/>
    <x v="2277"/>
    <x v="504"/>
    <x v="68"/>
    <x v="68"/>
    <x v="11"/>
    <x v="15"/>
    <x v="4"/>
    <x v="2"/>
    <x v="2"/>
  </r>
  <r>
    <x v="2315"/>
    <x v="0"/>
    <x v="7"/>
    <x v="23"/>
    <x v="23"/>
    <x v="24"/>
    <x v="2257"/>
    <x v="500"/>
    <x v="68"/>
    <x v="68"/>
    <x v="11"/>
    <x v="15"/>
    <x v="4"/>
    <x v="7"/>
    <x v="7"/>
  </r>
  <r>
    <x v="2313"/>
    <x v="0"/>
    <x v="1"/>
    <x v="121"/>
    <x v="185"/>
    <x v="2800"/>
    <x v="2255"/>
    <x v="496"/>
    <x v="68"/>
    <x v="68"/>
    <x v="11"/>
    <x v="15"/>
    <x v="4"/>
    <x v="1"/>
    <x v="1"/>
  </r>
  <r>
    <x v="2329"/>
    <x v="0"/>
    <x v="4"/>
    <x v="60"/>
    <x v="119"/>
    <x v="526"/>
    <x v="2271"/>
    <x v="508"/>
    <x v="68"/>
    <x v="68"/>
    <x v="11"/>
    <x v="15"/>
    <x v="4"/>
    <x v="4"/>
    <x v="4"/>
  </r>
  <r>
    <x v="2329"/>
    <x v="0"/>
    <x v="9"/>
    <x v="81"/>
    <x v="143"/>
    <x v="441"/>
    <x v="2271"/>
    <x v="508"/>
    <x v="68"/>
    <x v="68"/>
    <x v="11"/>
    <x v="15"/>
    <x v="4"/>
    <x v="9"/>
    <x v="9"/>
  </r>
  <r>
    <x v="2308"/>
    <x v="0"/>
    <x v="10"/>
    <x v="10"/>
    <x v="18"/>
    <x v="13"/>
    <x v="2250"/>
    <x v="498"/>
    <x v="68"/>
    <x v="68"/>
    <x v="11"/>
    <x v="15"/>
    <x v="4"/>
    <x v="10"/>
    <x v="10"/>
  </r>
  <r>
    <x v="2329"/>
    <x v="0"/>
    <x v="0"/>
    <x v="1"/>
    <x v="3"/>
    <x v="244"/>
    <x v="2271"/>
    <x v="508"/>
    <x v="68"/>
    <x v="68"/>
    <x v="11"/>
    <x v="15"/>
    <x v="4"/>
    <x v="0"/>
    <x v="0"/>
  </r>
  <r>
    <x v="2328"/>
    <x v="0"/>
    <x v="11"/>
    <x v="2"/>
    <x v="114"/>
    <x v="63"/>
    <x v="2270"/>
    <x v="507"/>
    <x v="68"/>
    <x v="68"/>
    <x v="11"/>
    <x v="15"/>
    <x v="4"/>
    <x v="11"/>
    <x v="11"/>
  </r>
  <r>
    <x v="2315"/>
    <x v="1"/>
    <x v="2"/>
    <x v="137"/>
    <x v="181"/>
    <x v="267"/>
    <x v="2257"/>
    <x v="500"/>
    <x v="68"/>
    <x v="68"/>
    <x v="11"/>
    <x v="15"/>
    <x v="4"/>
    <x v="2"/>
    <x v="2"/>
  </r>
  <r>
    <x v="2315"/>
    <x v="0"/>
    <x v="2"/>
    <x v="110"/>
    <x v="181"/>
    <x v="2565"/>
    <x v="2257"/>
    <x v="500"/>
    <x v="68"/>
    <x v="68"/>
    <x v="11"/>
    <x v="15"/>
    <x v="4"/>
    <x v="2"/>
    <x v="2"/>
  </r>
  <r>
    <x v="2300"/>
    <x v="0"/>
    <x v="0"/>
    <x v="79"/>
    <x v="18"/>
    <x v="7"/>
    <x v="2242"/>
    <x v="493"/>
    <x v="68"/>
    <x v="68"/>
    <x v="11"/>
    <x v="15"/>
    <x v="4"/>
    <x v="0"/>
    <x v="0"/>
  </r>
  <r>
    <x v="2299"/>
    <x v="0"/>
    <x v="7"/>
    <x v="93"/>
    <x v="0"/>
    <x v="187"/>
    <x v="2241"/>
    <x v="492"/>
    <x v="68"/>
    <x v="68"/>
    <x v="11"/>
    <x v="15"/>
    <x v="4"/>
    <x v="7"/>
    <x v="7"/>
  </r>
  <r>
    <x v="2318"/>
    <x v="0"/>
    <x v="6"/>
    <x v="48"/>
    <x v="36"/>
    <x v="26"/>
    <x v="2260"/>
    <x v="498"/>
    <x v="68"/>
    <x v="68"/>
    <x v="11"/>
    <x v="15"/>
    <x v="4"/>
    <x v="6"/>
    <x v="6"/>
  </r>
  <r>
    <x v="2310"/>
    <x v="0"/>
    <x v="10"/>
    <x v="21"/>
    <x v="61"/>
    <x v="1445"/>
    <x v="2252"/>
    <x v="499"/>
    <x v="68"/>
    <x v="68"/>
    <x v="11"/>
    <x v="15"/>
    <x v="4"/>
    <x v="10"/>
    <x v="10"/>
  </r>
  <r>
    <x v="2309"/>
    <x v="0"/>
    <x v="9"/>
    <x v="89"/>
    <x v="120"/>
    <x v="241"/>
    <x v="2251"/>
    <x v="493"/>
    <x v="68"/>
    <x v="68"/>
    <x v="11"/>
    <x v="15"/>
    <x v="4"/>
    <x v="9"/>
    <x v="9"/>
  </r>
  <r>
    <x v="2312"/>
    <x v="0"/>
    <x v="11"/>
    <x v="14"/>
    <x v="39"/>
    <x v="895"/>
    <x v="2254"/>
    <x v="494"/>
    <x v="68"/>
    <x v="68"/>
    <x v="11"/>
    <x v="15"/>
    <x v="4"/>
    <x v="11"/>
    <x v="11"/>
  </r>
  <r>
    <x v="2308"/>
    <x v="0"/>
    <x v="6"/>
    <x v="92"/>
    <x v="7"/>
    <x v="207"/>
    <x v="2250"/>
    <x v="498"/>
    <x v="68"/>
    <x v="68"/>
    <x v="11"/>
    <x v="15"/>
    <x v="4"/>
    <x v="6"/>
    <x v="6"/>
  </r>
  <r>
    <x v="2314"/>
    <x v="0"/>
    <x v="3"/>
    <x v="57"/>
    <x v="38"/>
    <x v="572"/>
    <x v="2256"/>
    <x v="499"/>
    <x v="68"/>
    <x v="68"/>
    <x v="11"/>
    <x v="15"/>
    <x v="4"/>
    <x v="3"/>
    <x v="3"/>
  </r>
  <r>
    <x v="2310"/>
    <x v="0"/>
    <x v="5"/>
    <x v="16"/>
    <x v="6"/>
    <x v="688"/>
    <x v="2252"/>
    <x v="499"/>
    <x v="68"/>
    <x v="68"/>
    <x v="11"/>
    <x v="15"/>
    <x v="4"/>
    <x v="5"/>
    <x v="5"/>
  </r>
  <r>
    <x v="2331"/>
    <x v="1"/>
    <x v="2"/>
    <x v="26"/>
    <x v="56"/>
    <x v="417"/>
    <x v="2273"/>
    <x v="504"/>
    <x v="68"/>
    <x v="68"/>
    <x v="11"/>
    <x v="15"/>
    <x v="4"/>
    <x v="2"/>
    <x v="2"/>
  </r>
  <r>
    <x v="2320"/>
    <x v="0"/>
    <x v="9"/>
    <x v="242"/>
    <x v="270"/>
    <x v="2801"/>
    <x v="2262"/>
    <x v="502"/>
    <x v="68"/>
    <x v="68"/>
    <x v="11"/>
    <x v="15"/>
    <x v="4"/>
    <x v="9"/>
    <x v="9"/>
  </r>
  <r>
    <x v="2324"/>
    <x v="0"/>
    <x v="3"/>
    <x v="125"/>
    <x v="71"/>
    <x v="1138"/>
    <x v="2266"/>
    <x v="501"/>
    <x v="68"/>
    <x v="68"/>
    <x v="11"/>
    <x v="15"/>
    <x v="4"/>
    <x v="3"/>
    <x v="3"/>
  </r>
  <r>
    <x v="2320"/>
    <x v="0"/>
    <x v="2"/>
    <x v="304"/>
    <x v="88"/>
    <x v="2126"/>
    <x v="2262"/>
    <x v="502"/>
    <x v="68"/>
    <x v="68"/>
    <x v="11"/>
    <x v="15"/>
    <x v="4"/>
    <x v="2"/>
    <x v="2"/>
  </r>
  <r>
    <x v="2319"/>
    <x v="0"/>
    <x v="2"/>
    <x v="145"/>
    <x v="86"/>
    <x v="2627"/>
    <x v="2261"/>
    <x v="501"/>
    <x v="68"/>
    <x v="68"/>
    <x v="11"/>
    <x v="15"/>
    <x v="4"/>
    <x v="2"/>
    <x v="2"/>
  </r>
  <r>
    <x v="2323"/>
    <x v="0"/>
    <x v="6"/>
    <x v="40"/>
    <x v="81"/>
    <x v="24"/>
    <x v="2265"/>
    <x v="504"/>
    <x v="68"/>
    <x v="68"/>
    <x v="11"/>
    <x v="15"/>
    <x v="4"/>
    <x v="6"/>
    <x v="6"/>
  </r>
  <r>
    <x v="2319"/>
    <x v="0"/>
    <x v="1"/>
    <x v="124"/>
    <x v="130"/>
    <x v="1166"/>
    <x v="2261"/>
    <x v="501"/>
    <x v="68"/>
    <x v="68"/>
    <x v="11"/>
    <x v="15"/>
    <x v="4"/>
    <x v="1"/>
    <x v="1"/>
  </r>
  <r>
    <x v="2331"/>
    <x v="0"/>
    <x v="3"/>
    <x v="5"/>
    <x v="8"/>
    <x v="10"/>
    <x v="2273"/>
    <x v="504"/>
    <x v="68"/>
    <x v="68"/>
    <x v="11"/>
    <x v="15"/>
    <x v="4"/>
    <x v="3"/>
    <x v="3"/>
  </r>
  <r>
    <x v="2320"/>
    <x v="0"/>
    <x v="10"/>
    <x v="91"/>
    <x v="68"/>
    <x v="2802"/>
    <x v="2262"/>
    <x v="502"/>
    <x v="68"/>
    <x v="68"/>
    <x v="11"/>
    <x v="15"/>
    <x v="4"/>
    <x v="10"/>
    <x v="10"/>
  </r>
  <r>
    <x v="2326"/>
    <x v="0"/>
    <x v="2"/>
    <x v="85"/>
    <x v="140"/>
    <x v="2803"/>
    <x v="2268"/>
    <x v="500"/>
    <x v="68"/>
    <x v="68"/>
    <x v="11"/>
    <x v="15"/>
    <x v="4"/>
    <x v="2"/>
    <x v="2"/>
  </r>
  <r>
    <x v="2330"/>
    <x v="0"/>
    <x v="8"/>
    <x v="78"/>
    <x v="90"/>
    <x v="564"/>
    <x v="2272"/>
    <x v="507"/>
    <x v="68"/>
    <x v="68"/>
    <x v="11"/>
    <x v="15"/>
    <x v="4"/>
    <x v="8"/>
    <x v="8"/>
  </r>
  <r>
    <x v="2320"/>
    <x v="0"/>
    <x v="4"/>
    <x v="182"/>
    <x v="181"/>
    <x v="2804"/>
    <x v="2262"/>
    <x v="502"/>
    <x v="68"/>
    <x v="68"/>
    <x v="11"/>
    <x v="15"/>
    <x v="4"/>
    <x v="4"/>
    <x v="4"/>
  </r>
  <r>
    <x v="2323"/>
    <x v="0"/>
    <x v="5"/>
    <x v="93"/>
    <x v="0"/>
    <x v="187"/>
    <x v="2265"/>
    <x v="504"/>
    <x v="68"/>
    <x v="68"/>
    <x v="11"/>
    <x v="15"/>
    <x v="4"/>
    <x v="5"/>
    <x v="5"/>
  </r>
  <r>
    <x v="2320"/>
    <x v="0"/>
    <x v="7"/>
    <x v="46"/>
    <x v="114"/>
    <x v="2645"/>
    <x v="2262"/>
    <x v="502"/>
    <x v="68"/>
    <x v="68"/>
    <x v="11"/>
    <x v="15"/>
    <x v="4"/>
    <x v="7"/>
    <x v="7"/>
  </r>
  <r>
    <x v="2327"/>
    <x v="0"/>
    <x v="7"/>
    <x v="26"/>
    <x v="1"/>
    <x v="121"/>
    <x v="2269"/>
    <x v="506"/>
    <x v="68"/>
    <x v="68"/>
    <x v="11"/>
    <x v="15"/>
    <x v="4"/>
    <x v="7"/>
    <x v="7"/>
  </r>
  <r>
    <x v="2325"/>
    <x v="0"/>
    <x v="0"/>
    <x v="50"/>
    <x v="60"/>
    <x v="1305"/>
    <x v="2267"/>
    <x v="505"/>
    <x v="68"/>
    <x v="68"/>
    <x v="11"/>
    <x v="15"/>
    <x v="4"/>
    <x v="0"/>
    <x v="0"/>
  </r>
  <r>
    <x v="2323"/>
    <x v="0"/>
    <x v="8"/>
    <x v="89"/>
    <x v="113"/>
    <x v="83"/>
    <x v="2265"/>
    <x v="504"/>
    <x v="68"/>
    <x v="68"/>
    <x v="11"/>
    <x v="15"/>
    <x v="4"/>
    <x v="8"/>
    <x v="8"/>
  </r>
  <r>
    <x v="2331"/>
    <x v="0"/>
    <x v="11"/>
    <x v="23"/>
    <x v="7"/>
    <x v="376"/>
    <x v="2273"/>
    <x v="504"/>
    <x v="68"/>
    <x v="68"/>
    <x v="11"/>
    <x v="15"/>
    <x v="4"/>
    <x v="11"/>
    <x v="11"/>
  </r>
  <r>
    <x v="2333"/>
    <x v="0"/>
    <x v="7"/>
    <x v="21"/>
    <x v="8"/>
    <x v="265"/>
    <x v="2275"/>
    <x v="499"/>
    <x v="68"/>
    <x v="68"/>
    <x v="11"/>
    <x v="15"/>
    <x v="4"/>
    <x v="7"/>
    <x v="7"/>
  </r>
  <r>
    <x v="2332"/>
    <x v="0"/>
    <x v="4"/>
    <x v="65"/>
    <x v="4"/>
    <x v="426"/>
    <x v="2274"/>
    <x v="498"/>
    <x v="68"/>
    <x v="68"/>
    <x v="11"/>
    <x v="15"/>
    <x v="4"/>
    <x v="4"/>
    <x v="4"/>
  </r>
  <r>
    <x v="2333"/>
    <x v="0"/>
    <x v="4"/>
    <x v="24"/>
    <x v="24"/>
    <x v="25"/>
    <x v="2275"/>
    <x v="499"/>
    <x v="68"/>
    <x v="68"/>
    <x v="11"/>
    <x v="15"/>
    <x v="4"/>
    <x v="4"/>
    <x v="4"/>
  </r>
  <r>
    <x v="2339"/>
    <x v="0"/>
    <x v="6"/>
    <x v="70"/>
    <x v="24"/>
    <x v="238"/>
    <x v="2281"/>
    <x v="493"/>
    <x v="68"/>
    <x v="68"/>
    <x v="11"/>
    <x v="15"/>
    <x v="4"/>
    <x v="6"/>
    <x v="6"/>
  </r>
  <r>
    <x v="2332"/>
    <x v="0"/>
    <x v="10"/>
    <x v="48"/>
    <x v="5"/>
    <x v="169"/>
    <x v="2274"/>
    <x v="498"/>
    <x v="68"/>
    <x v="68"/>
    <x v="11"/>
    <x v="15"/>
    <x v="4"/>
    <x v="10"/>
    <x v="10"/>
  </r>
  <r>
    <x v="2337"/>
    <x v="0"/>
    <x v="10"/>
    <x v="24"/>
    <x v="47"/>
    <x v="207"/>
    <x v="2279"/>
    <x v="503"/>
    <x v="68"/>
    <x v="68"/>
    <x v="11"/>
    <x v="15"/>
    <x v="4"/>
    <x v="10"/>
    <x v="10"/>
  </r>
  <r>
    <x v="2339"/>
    <x v="0"/>
    <x v="0"/>
    <x v="13"/>
    <x v="65"/>
    <x v="154"/>
    <x v="2281"/>
    <x v="493"/>
    <x v="68"/>
    <x v="68"/>
    <x v="11"/>
    <x v="15"/>
    <x v="4"/>
    <x v="0"/>
    <x v="0"/>
  </r>
  <r>
    <x v="2338"/>
    <x v="0"/>
    <x v="10"/>
    <x v="63"/>
    <x v="30"/>
    <x v="209"/>
    <x v="2280"/>
    <x v="503"/>
    <x v="68"/>
    <x v="68"/>
    <x v="11"/>
    <x v="15"/>
    <x v="4"/>
    <x v="10"/>
    <x v="10"/>
  </r>
  <r>
    <x v="2332"/>
    <x v="0"/>
    <x v="1"/>
    <x v="39"/>
    <x v="39"/>
    <x v="943"/>
    <x v="2274"/>
    <x v="498"/>
    <x v="68"/>
    <x v="68"/>
    <x v="11"/>
    <x v="15"/>
    <x v="4"/>
    <x v="1"/>
    <x v="1"/>
  </r>
  <r>
    <x v="2338"/>
    <x v="0"/>
    <x v="11"/>
    <x v="18"/>
    <x v="114"/>
    <x v="210"/>
    <x v="2280"/>
    <x v="503"/>
    <x v="68"/>
    <x v="68"/>
    <x v="11"/>
    <x v="15"/>
    <x v="4"/>
    <x v="11"/>
    <x v="11"/>
  </r>
  <r>
    <x v="2333"/>
    <x v="0"/>
    <x v="8"/>
    <x v="31"/>
    <x v="40"/>
    <x v="136"/>
    <x v="2275"/>
    <x v="499"/>
    <x v="68"/>
    <x v="68"/>
    <x v="11"/>
    <x v="15"/>
    <x v="4"/>
    <x v="8"/>
    <x v="8"/>
  </r>
  <r>
    <x v="2332"/>
    <x v="0"/>
    <x v="7"/>
    <x v="7"/>
    <x v="62"/>
    <x v="69"/>
    <x v="2274"/>
    <x v="498"/>
    <x v="68"/>
    <x v="68"/>
    <x v="11"/>
    <x v="15"/>
    <x v="4"/>
    <x v="7"/>
    <x v="7"/>
  </r>
  <r>
    <x v="2333"/>
    <x v="0"/>
    <x v="9"/>
    <x v="19"/>
    <x v="42"/>
    <x v="7"/>
    <x v="2275"/>
    <x v="499"/>
    <x v="68"/>
    <x v="68"/>
    <x v="11"/>
    <x v="15"/>
    <x v="4"/>
    <x v="9"/>
    <x v="9"/>
  </r>
  <r>
    <x v="2336"/>
    <x v="0"/>
    <x v="6"/>
    <x v="30"/>
    <x v="63"/>
    <x v="34"/>
    <x v="2278"/>
    <x v="492"/>
    <x v="68"/>
    <x v="68"/>
    <x v="11"/>
    <x v="15"/>
    <x v="4"/>
    <x v="6"/>
    <x v="6"/>
  </r>
  <r>
    <x v="2337"/>
    <x v="0"/>
    <x v="7"/>
    <x v="63"/>
    <x v="61"/>
    <x v="605"/>
    <x v="2279"/>
    <x v="503"/>
    <x v="68"/>
    <x v="68"/>
    <x v="11"/>
    <x v="15"/>
    <x v="4"/>
    <x v="7"/>
    <x v="7"/>
  </r>
  <r>
    <x v="2306"/>
    <x v="0"/>
    <x v="3"/>
    <x v="52"/>
    <x v="97"/>
    <x v="138"/>
    <x v="2248"/>
    <x v="497"/>
    <x v="68"/>
    <x v="68"/>
    <x v="11"/>
    <x v="15"/>
    <x v="4"/>
    <x v="3"/>
    <x v="3"/>
  </r>
  <r>
    <x v="2300"/>
    <x v="0"/>
    <x v="9"/>
    <x v="36"/>
    <x v="114"/>
    <x v="126"/>
    <x v="2242"/>
    <x v="493"/>
    <x v="68"/>
    <x v="68"/>
    <x v="11"/>
    <x v="15"/>
    <x v="4"/>
    <x v="9"/>
    <x v="9"/>
  </r>
  <r>
    <x v="2303"/>
    <x v="0"/>
    <x v="3"/>
    <x v="123"/>
    <x v="68"/>
    <x v="1946"/>
    <x v="2245"/>
    <x v="496"/>
    <x v="68"/>
    <x v="68"/>
    <x v="11"/>
    <x v="15"/>
    <x v="4"/>
    <x v="3"/>
    <x v="3"/>
  </r>
  <r>
    <x v="2303"/>
    <x v="0"/>
    <x v="7"/>
    <x v="84"/>
    <x v="87"/>
    <x v="142"/>
    <x v="2245"/>
    <x v="496"/>
    <x v="68"/>
    <x v="68"/>
    <x v="11"/>
    <x v="15"/>
    <x v="4"/>
    <x v="7"/>
    <x v="7"/>
  </r>
  <r>
    <x v="2327"/>
    <x v="0"/>
    <x v="2"/>
    <x v="101"/>
    <x v="109"/>
    <x v="449"/>
    <x v="2269"/>
    <x v="506"/>
    <x v="68"/>
    <x v="68"/>
    <x v="11"/>
    <x v="15"/>
    <x v="4"/>
    <x v="2"/>
    <x v="2"/>
  </r>
  <r>
    <x v="2322"/>
    <x v="0"/>
    <x v="7"/>
    <x v="17"/>
    <x v="7"/>
    <x v="34"/>
    <x v="2264"/>
    <x v="503"/>
    <x v="68"/>
    <x v="68"/>
    <x v="11"/>
    <x v="15"/>
    <x v="4"/>
    <x v="7"/>
    <x v="7"/>
  </r>
  <r>
    <x v="2303"/>
    <x v="0"/>
    <x v="2"/>
    <x v="97"/>
    <x v="140"/>
    <x v="31"/>
    <x v="2245"/>
    <x v="496"/>
    <x v="68"/>
    <x v="68"/>
    <x v="11"/>
    <x v="15"/>
    <x v="4"/>
    <x v="2"/>
    <x v="2"/>
  </r>
  <r>
    <x v="2300"/>
    <x v="0"/>
    <x v="2"/>
    <x v="52"/>
    <x v="103"/>
    <x v="2805"/>
    <x v="2242"/>
    <x v="493"/>
    <x v="68"/>
    <x v="68"/>
    <x v="11"/>
    <x v="15"/>
    <x v="4"/>
    <x v="2"/>
    <x v="2"/>
  </r>
  <r>
    <x v="2327"/>
    <x v="0"/>
    <x v="9"/>
    <x v="34"/>
    <x v="96"/>
    <x v="113"/>
    <x v="2269"/>
    <x v="506"/>
    <x v="68"/>
    <x v="68"/>
    <x v="11"/>
    <x v="15"/>
    <x v="4"/>
    <x v="9"/>
    <x v="9"/>
  </r>
  <r>
    <x v="2321"/>
    <x v="0"/>
    <x v="0"/>
    <x v="30"/>
    <x v="14"/>
    <x v="31"/>
    <x v="2263"/>
    <x v="492"/>
    <x v="68"/>
    <x v="68"/>
    <x v="11"/>
    <x v="15"/>
    <x v="4"/>
    <x v="0"/>
    <x v="0"/>
  </r>
  <r>
    <x v="2304"/>
    <x v="0"/>
    <x v="6"/>
    <x v="79"/>
    <x v="13"/>
    <x v="37"/>
    <x v="2246"/>
    <x v="492"/>
    <x v="68"/>
    <x v="68"/>
    <x v="11"/>
    <x v="15"/>
    <x v="4"/>
    <x v="6"/>
    <x v="6"/>
  </r>
  <r>
    <x v="2299"/>
    <x v="0"/>
    <x v="8"/>
    <x v="9"/>
    <x v="7"/>
    <x v="282"/>
    <x v="2241"/>
    <x v="492"/>
    <x v="68"/>
    <x v="68"/>
    <x v="11"/>
    <x v="15"/>
    <x v="4"/>
    <x v="8"/>
    <x v="8"/>
  </r>
  <r>
    <x v="2319"/>
    <x v="0"/>
    <x v="7"/>
    <x v="63"/>
    <x v="61"/>
    <x v="605"/>
    <x v="2261"/>
    <x v="501"/>
    <x v="68"/>
    <x v="68"/>
    <x v="11"/>
    <x v="15"/>
    <x v="4"/>
    <x v="7"/>
    <x v="7"/>
  </r>
  <r>
    <x v="2301"/>
    <x v="0"/>
    <x v="7"/>
    <x v="63"/>
    <x v="36"/>
    <x v="337"/>
    <x v="2243"/>
    <x v="494"/>
    <x v="68"/>
    <x v="68"/>
    <x v="11"/>
    <x v="15"/>
    <x v="4"/>
    <x v="7"/>
    <x v="7"/>
  </r>
  <r>
    <x v="2322"/>
    <x v="0"/>
    <x v="10"/>
    <x v="11"/>
    <x v="36"/>
    <x v="34"/>
    <x v="2264"/>
    <x v="503"/>
    <x v="68"/>
    <x v="68"/>
    <x v="11"/>
    <x v="15"/>
    <x v="4"/>
    <x v="10"/>
    <x v="10"/>
  </r>
  <r>
    <x v="2330"/>
    <x v="0"/>
    <x v="5"/>
    <x v="21"/>
    <x v="18"/>
    <x v="11"/>
    <x v="2272"/>
    <x v="507"/>
    <x v="68"/>
    <x v="68"/>
    <x v="11"/>
    <x v="15"/>
    <x v="4"/>
    <x v="5"/>
    <x v="5"/>
  </r>
  <r>
    <x v="2324"/>
    <x v="0"/>
    <x v="1"/>
    <x v="107"/>
    <x v="140"/>
    <x v="506"/>
    <x v="2266"/>
    <x v="501"/>
    <x v="68"/>
    <x v="68"/>
    <x v="11"/>
    <x v="15"/>
    <x v="4"/>
    <x v="1"/>
    <x v="1"/>
  </r>
  <r>
    <x v="2302"/>
    <x v="0"/>
    <x v="6"/>
    <x v="27"/>
    <x v="60"/>
    <x v="446"/>
    <x v="2244"/>
    <x v="495"/>
    <x v="68"/>
    <x v="68"/>
    <x v="11"/>
    <x v="15"/>
    <x v="4"/>
    <x v="6"/>
    <x v="6"/>
  </r>
  <r>
    <x v="2322"/>
    <x v="0"/>
    <x v="6"/>
    <x v="37"/>
    <x v="54"/>
    <x v="214"/>
    <x v="2264"/>
    <x v="503"/>
    <x v="68"/>
    <x v="68"/>
    <x v="11"/>
    <x v="15"/>
    <x v="4"/>
    <x v="6"/>
    <x v="6"/>
  </r>
  <r>
    <x v="2325"/>
    <x v="0"/>
    <x v="2"/>
    <x v="170"/>
    <x v="132"/>
    <x v="587"/>
    <x v="2267"/>
    <x v="505"/>
    <x v="68"/>
    <x v="68"/>
    <x v="11"/>
    <x v="15"/>
    <x v="4"/>
    <x v="2"/>
    <x v="2"/>
  </r>
  <r>
    <x v="2319"/>
    <x v="0"/>
    <x v="9"/>
    <x v="111"/>
    <x v="135"/>
    <x v="1292"/>
    <x v="2261"/>
    <x v="501"/>
    <x v="68"/>
    <x v="68"/>
    <x v="11"/>
    <x v="15"/>
    <x v="4"/>
    <x v="9"/>
    <x v="9"/>
  </r>
  <r>
    <x v="2327"/>
    <x v="0"/>
    <x v="8"/>
    <x v="2"/>
    <x v="57"/>
    <x v="421"/>
    <x v="2269"/>
    <x v="506"/>
    <x v="68"/>
    <x v="68"/>
    <x v="11"/>
    <x v="15"/>
    <x v="4"/>
    <x v="8"/>
    <x v="8"/>
  </r>
  <r>
    <x v="2320"/>
    <x v="0"/>
    <x v="1"/>
    <x v="131"/>
    <x v="258"/>
    <x v="494"/>
    <x v="2262"/>
    <x v="502"/>
    <x v="68"/>
    <x v="68"/>
    <x v="11"/>
    <x v="15"/>
    <x v="4"/>
    <x v="1"/>
    <x v="1"/>
  </r>
  <r>
    <x v="2324"/>
    <x v="0"/>
    <x v="10"/>
    <x v="51"/>
    <x v="75"/>
    <x v="37"/>
    <x v="2266"/>
    <x v="501"/>
    <x v="68"/>
    <x v="68"/>
    <x v="11"/>
    <x v="15"/>
    <x v="4"/>
    <x v="10"/>
    <x v="10"/>
  </r>
  <r>
    <x v="2300"/>
    <x v="0"/>
    <x v="8"/>
    <x v="19"/>
    <x v="21"/>
    <x v="21"/>
    <x v="2242"/>
    <x v="493"/>
    <x v="68"/>
    <x v="68"/>
    <x v="11"/>
    <x v="15"/>
    <x v="4"/>
    <x v="8"/>
    <x v="8"/>
  </r>
  <r>
    <x v="2300"/>
    <x v="0"/>
    <x v="10"/>
    <x v="3"/>
    <x v="5"/>
    <x v="37"/>
    <x v="2242"/>
    <x v="493"/>
    <x v="68"/>
    <x v="68"/>
    <x v="11"/>
    <x v="15"/>
    <x v="4"/>
    <x v="10"/>
    <x v="10"/>
  </r>
  <r>
    <x v="2300"/>
    <x v="1"/>
    <x v="2"/>
    <x v="55"/>
    <x v="138"/>
    <x v="5"/>
    <x v="2242"/>
    <x v="493"/>
    <x v="68"/>
    <x v="68"/>
    <x v="11"/>
    <x v="15"/>
    <x v="4"/>
    <x v="2"/>
    <x v="2"/>
  </r>
  <r>
    <x v="2321"/>
    <x v="0"/>
    <x v="11"/>
    <x v="83"/>
    <x v="120"/>
    <x v="7"/>
    <x v="2263"/>
    <x v="492"/>
    <x v="68"/>
    <x v="68"/>
    <x v="11"/>
    <x v="15"/>
    <x v="4"/>
    <x v="11"/>
    <x v="11"/>
  </r>
  <r>
    <x v="2322"/>
    <x v="0"/>
    <x v="5"/>
    <x v="93"/>
    <x v="0"/>
    <x v="187"/>
    <x v="2264"/>
    <x v="503"/>
    <x v="68"/>
    <x v="68"/>
    <x v="11"/>
    <x v="15"/>
    <x v="4"/>
    <x v="5"/>
    <x v="5"/>
  </r>
  <r>
    <x v="2303"/>
    <x v="0"/>
    <x v="4"/>
    <x v="101"/>
    <x v="108"/>
    <x v="1331"/>
    <x v="2245"/>
    <x v="496"/>
    <x v="68"/>
    <x v="68"/>
    <x v="11"/>
    <x v="15"/>
    <x v="4"/>
    <x v="4"/>
    <x v="4"/>
  </r>
  <r>
    <x v="2319"/>
    <x v="0"/>
    <x v="3"/>
    <x v="38"/>
    <x v="58"/>
    <x v="52"/>
    <x v="2261"/>
    <x v="501"/>
    <x v="68"/>
    <x v="68"/>
    <x v="11"/>
    <x v="15"/>
    <x v="4"/>
    <x v="3"/>
    <x v="3"/>
  </r>
  <r>
    <x v="2324"/>
    <x v="0"/>
    <x v="7"/>
    <x v="26"/>
    <x v="30"/>
    <x v="181"/>
    <x v="2266"/>
    <x v="501"/>
    <x v="68"/>
    <x v="68"/>
    <x v="11"/>
    <x v="15"/>
    <x v="4"/>
    <x v="7"/>
    <x v="7"/>
  </r>
  <r>
    <x v="2327"/>
    <x v="0"/>
    <x v="4"/>
    <x v="40"/>
    <x v="75"/>
    <x v="92"/>
    <x v="2269"/>
    <x v="506"/>
    <x v="68"/>
    <x v="68"/>
    <x v="11"/>
    <x v="15"/>
    <x v="4"/>
    <x v="4"/>
    <x v="4"/>
  </r>
  <r>
    <x v="2332"/>
    <x v="1"/>
    <x v="2"/>
    <x v="14"/>
    <x v="42"/>
    <x v="31"/>
    <x v="2274"/>
    <x v="498"/>
    <x v="68"/>
    <x v="68"/>
    <x v="11"/>
    <x v="15"/>
    <x v="4"/>
    <x v="2"/>
    <x v="2"/>
  </r>
  <r>
    <x v="2336"/>
    <x v="0"/>
    <x v="3"/>
    <x v="13"/>
    <x v="14"/>
    <x v="44"/>
    <x v="2278"/>
    <x v="492"/>
    <x v="68"/>
    <x v="68"/>
    <x v="11"/>
    <x v="15"/>
    <x v="4"/>
    <x v="3"/>
    <x v="3"/>
  </r>
  <r>
    <x v="2340"/>
    <x v="0"/>
    <x v="10"/>
    <x v="37"/>
    <x v="61"/>
    <x v="84"/>
    <x v="2282"/>
    <x v="493"/>
    <x v="68"/>
    <x v="68"/>
    <x v="11"/>
    <x v="15"/>
    <x v="4"/>
    <x v="10"/>
    <x v="10"/>
  </r>
  <r>
    <x v="2332"/>
    <x v="0"/>
    <x v="9"/>
    <x v="2"/>
    <x v="32"/>
    <x v="407"/>
    <x v="2274"/>
    <x v="498"/>
    <x v="68"/>
    <x v="68"/>
    <x v="11"/>
    <x v="15"/>
    <x v="4"/>
    <x v="9"/>
    <x v="9"/>
  </r>
  <r>
    <x v="2336"/>
    <x v="0"/>
    <x v="4"/>
    <x v="30"/>
    <x v="63"/>
    <x v="34"/>
    <x v="2278"/>
    <x v="492"/>
    <x v="68"/>
    <x v="68"/>
    <x v="11"/>
    <x v="15"/>
    <x v="4"/>
    <x v="4"/>
    <x v="4"/>
  </r>
  <r>
    <x v="2333"/>
    <x v="1"/>
    <x v="2"/>
    <x v="38"/>
    <x v="57"/>
    <x v="76"/>
    <x v="2275"/>
    <x v="499"/>
    <x v="68"/>
    <x v="68"/>
    <x v="11"/>
    <x v="15"/>
    <x v="4"/>
    <x v="2"/>
    <x v="2"/>
  </r>
  <r>
    <x v="2340"/>
    <x v="0"/>
    <x v="1"/>
    <x v="32"/>
    <x v="109"/>
    <x v="305"/>
    <x v="2282"/>
    <x v="493"/>
    <x v="68"/>
    <x v="68"/>
    <x v="11"/>
    <x v="15"/>
    <x v="4"/>
    <x v="1"/>
    <x v="1"/>
  </r>
  <r>
    <x v="2339"/>
    <x v="0"/>
    <x v="10"/>
    <x v="57"/>
    <x v="30"/>
    <x v="44"/>
    <x v="2281"/>
    <x v="493"/>
    <x v="68"/>
    <x v="68"/>
    <x v="11"/>
    <x v="15"/>
    <x v="4"/>
    <x v="10"/>
    <x v="10"/>
  </r>
  <r>
    <x v="2337"/>
    <x v="0"/>
    <x v="8"/>
    <x v="39"/>
    <x v="106"/>
    <x v="202"/>
    <x v="2279"/>
    <x v="503"/>
    <x v="68"/>
    <x v="68"/>
    <x v="11"/>
    <x v="15"/>
    <x v="4"/>
    <x v="8"/>
    <x v="8"/>
  </r>
  <r>
    <x v="2338"/>
    <x v="0"/>
    <x v="7"/>
    <x v="5"/>
    <x v="23"/>
    <x v="178"/>
    <x v="2280"/>
    <x v="503"/>
    <x v="68"/>
    <x v="68"/>
    <x v="11"/>
    <x v="15"/>
    <x v="4"/>
    <x v="7"/>
    <x v="7"/>
  </r>
  <r>
    <x v="2340"/>
    <x v="0"/>
    <x v="7"/>
    <x v="11"/>
    <x v="10"/>
    <x v="11"/>
    <x v="2282"/>
    <x v="493"/>
    <x v="68"/>
    <x v="68"/>
    <x v="11"/>
    <x v="15"/>
    <x v="4"/>
    <x v="7"/>
    <x v="7"/>
  </r>
  <r>
    <x v="2340"/>
    <x v="0"/>
    <x v="9"/>
    <x v="59"/>
    <x v="71"/>
    <x v="705"/>
    <x v="2282"/>
    <x v="493"/>
    <x v="68"/>
    <x v="68"/>
    <x v="11"/>
    <x v="15"/>
    <x v="4"/>
    <x v="9"/>
    <x v="9"/>
  </r>
  <r>
    <x v="2334"/>
    <x v="0"/>
    <x v="9"/>
    <x v="106"/>
    <x v="112"/>
    <x v="1729"/>
    <x v="2276"/>
    <x v="506"/>
    <x v="68"/>
    <x v="68"/>
    <x v="11"/>
    <x v="15"/>
    <x v="4"/>
    <x v="9"/>
    <x v="9"/>
  </r>
  <r>
    <x v="2339"/>
    <x v="0"/>
    <x v="5"/>
    <x v="6"/>
    <x v="98"/>
    <x v="13"/>
    <x v="2281"/>
    <x v="493"/>
    <x v="68"/>
    <x v="68"/>
    <x v="11"/>
    <x v="15"/>
    <x v="4"/>
    <x v="5"/>
    <x v="5"/>
  </r>
  <r>
    <x v="2335"/>
    <x v="0"/>
    <x v="11"/>
    <x v="79"/>
    <x v="13"/>
    <x v="37"/>
    <x v="2277"/>
    <x v="504"/>
    <x v="68"/>
    <x v="68"/>
    <x v="11"/>
    <x v="15"/>
    <x v="4"/>
    <x v="11"/>
    <x v="11"/>
  </r>
  <r>
    <x v="2334"/>
    <x v="0"/>
    <x v="4"/>
    <x v="18"/>
    <x v="37"/>
    <x v="632"/>
    <x v="2276"/>
    <x v="506"/>
    <x v="68"/>
    <x v="68"/>
    <x v="11"/>
    <x v="15"/>
    <x v="4"/>
    <x v="4"/>
    <x v="4"/>
  </r>
  <r>
    <x v="2340"/>
    <x v="0"/>
    <x v="3"/>
    <x v="18"/>
    <x v="37"/>
    <x v="632"/>
    <x v="2282"/>
    <x v="493"/>
    <x v="68"/>
    <x v="68"/>
    <x v="11"/>
    <x v="15"/>
    <x v="4"/>
    <x v="3"/>
    <x v="3"/>
  </r>
  <r>
    <x v="2335"/>
    <x v="0"/>
    <x v="8"/>
    <x v="79"/>
    <x v="13"/>
    <x v="37"/>
    <x v="2277"/>
    <x v="504"/>
    <x v="68"/>
    <x v="68"/>
    <x v="11"/>
    <x v="15"/>
    <x v="4"/>
    <x v="8"/>
    <x v="8"/>
  </r>
  <r>
    <x v="2318"/>
    <x v="0"/>
    <x v="11"/>
    <x v="27"/>
    <x v="87"/>
    <x v="362"/>
    <x v="2260"/>
    <x v="498"/>
    <x v="68"/>
    <x v="68"/>
    <x v="11"/>
    <x v="15"/>
    <x v="4"/>
    <x v="11"/>
    <x v="11"/>
  </r>
  <r>
    <x v="2315"/>
    <x v="0"/>
    <x v="4"/>
    <x v="94"/>
    <x v="19"/>
    <x v="182"/>
    <x v="2257"/>
    <x v="500"/>
    <x v="68"/>
    <x v="68"/>
    <x v="11"/>
    <x v="15"/>
    <x v="4"/>
    <x v="4"/>
    <x v="4"/>
  </r>
  <r>
    <x v="2332"/>
    <x v="0"/>
    <x v="8"/>
    <x v="33"/>
    <x v="40"/>
    <x v="523"/>
    <x v="2274"/>
    <x v="498"/>
    <x v="68"/>
    <x v="68"/>
    <x v="11"/>
    <x v="15"/>
    <x v="4"/>
    <x v="8"/>
    <x v="8"/>
  </r>
  <r>
    <x v="2334"/>
    <x v="0"/>
    <x v="2"/>
    <x v="108"/>
    <x v="123"/>
    <x v="237"/>
    <x v="2276"/>
    <x v="506"/>
    <x v="68"/>
    <x v="68"/>
    <x v="11"/>
    <x v="15"/>
    <x v="4"/>
    <x v="2"/>
    <x v="2"/>
  </r>
  <r>
    <x v="2308"/>
    <x v="0"/>
    <x v="5"/>
    <x v="12"/>
    <x v="12"/>
    <x v="13"/>
    <x v="2250"/>
    <x v="498"/>
    <x v="68"/>
    <x v="68"/>
    <x v="11"/>
    <x v="15"/>
    <x v="4"/>
    <x v="5"/>
    <x v="5"/>
  </r>
  <r>
    <x v="2309"/>
    <x v="0"/>
    <x v="0"/>
    <x v="7"/>
    <x v="62"/>
    <x v="69"/>
    <x v="2251"/>
    <x v="493"/>
    <x v="68"/>
    <x v="68"/>
    <x v="11"/>
    <x v="15"/>
    <x v="4"/>
    <x v="0"/>
    <x v="0"/>
  </r>
  <r>
    <x v="2312"/>
    <x v="0"/>
    <x v="7"/>
    <x v="92"/>
    <x v="43"/>
    <x v="137"/>
    <x v="2254"/>
    <x v="494"/>
    <x v="68"/>
    <x v="68"/>
    <x v="11"/>
    <x v="15"/>
    <x v="4"/>
    <x v="7"/>
    <x v="7"/>
  </r>
  <r>
    <x v="2310"/>
    <x v="0"/>
    <x v="1"/>
    <x v="19"/>
    <x v="106"/>
    <x v="232"/>
    <x v="2252"/>
    <x v="499"/>
    <x v="68"/>
    <x v="68"/>
    <x v="11"/>
    <x v="15"/>
    <x v="4"/>
    <x v="1"/>
    <x v="1"/>
  </r>
  <r>
    <x v="2328"/>
    <x v="0"/>
    <x v="0"/>
    <x v="10"/>
    <x v="65"/>
    <x v="546"/>
    <x v="2270"/>
    <x v="507"/>
    <x v="68"/>
    <x v="68"/>
    <x v="11"/>
    <x v="15"/>
    <x v="4"/>
    <x v="0"/>
    <x v="0"/>
  </r>
  <r>
    <x v="2310"/>
    <x v="0"/>
    <x v="6"/>
    <x v="9"/>
    <x v="59"/>
    <x v="102"/>
    <x v="2252"/>
    <x v="499"/>
    <x v="68"/>
    <x v="68"/>
    <x v="11"/>
    <x v="15"/>
    <x v="4"/>
    <x v="6"/>
    <x v="6"/>
  </r>
  <r>
    <x v="2307"/>
    <x v="0"/>
    <x v="0"/>
    <x v="30"/>
    <x v="62"/>
    <x v="7"/>
    <x v="2249"/>
    <x v="496"/>
    <x v="68"/>
    <x v="68"/>
    <x v="11"/>
    <x v="15"/>
    <x v="4"/>
    <x v="0"/>
    <x v="0"/>
  </r>
  <r>
    <x v="2329"/>
    <x v="0"/>
    <x v="11"/>
    <x v="125"/>
    <x v="72"/>
    <x v="1054"/>
    <x v="2271"/>
    <x v="508"/>
    <x v="68"/>
    <x v="68"/>
    <x v="11"/>
    <x v="15"/>
    <x v="4"/>
    <x v="11"/>
    <x v="11"/>
  </r>
  <r>
    <x v="2313"/>
    <x v="0"/>
    <x v="10"/>
    <x v="38"/>
    <x v="58"/>
    <x v="52"/>
    <x v="2255"/>
    <x v="496"/>
    <x v="68"/>
    <x v="68"/>
    <x v="11"/>
    <x v="15"/>
    <x v="4"/>
    <x v="10"/>
    <x v="10"/>
  </r>
  <r>
    <x v="2307"/>
    <x v="0"/>
    <x v="9"/>
    <x v="130"/>
    <x v="33"/>
    <x v="2806"/>
    <x v="2249"/>
    <x v="496"/>
    <x v="68"/>
    <x v="68"/>
    <x v="11"/>
    <x v="15"/>
    <x v="4"/>
    <x v="9"/>
    <x v="9"/>
  </r>
  <r>
    <x v="2316"/>
    <x v="0"/>
    <x v="5"/>
    <x v="79"/>
    <x v="9"/>
    <x v="6"/>
    <x v="2258"/>
    <x v="501"/>
    <x v="68"/>
    <x v="68"/>
    <x v="11"/>
    <x v="15"/>
    <x v="4"/>
    <x v="5"/>
    <x v="5"/>
  </r>
  <r>
    <x v="2311"/>
    <x v="0"/>
    <x v="6"/>
    <x v="94"/>
    <x v="21"/>
    <x v="836"/>
    <x v="2253"/>
    <x v="497"/>
    <x v="68"/>
    <x v="68"/>
    <x v="11"/>
    <x v="15"/>
    <x v="4"/>
    <x v="6"/>
    <x v="6"/>
  </r>
  <r>
    <x v="2309"/>
    <x v="0"/>
    <x v="11"/>
    <x v="83"/>
    <x v="39"/>
    <x v="228"/>
    <x v="2251"/>
    <x v="493"/>
    <x v="68"/>
    <x v="68"/>
    <x v="11"/>
    <x v="15"/>
    <x v="4"/>
    <x v="11"/>
    <x v="11"/>
  </r>
  <r>
    <x v="2313"/>
    <x v="0"/>
    <x v="2"/>
    <x v="121"/>
    <x v="181"/>
    <x v="649"/>
    <x v="2255"/>
    <x v="496"/>
    <x v="68"/>
    <x v="68"/>
    <x v="11"/>
    <x v="15"/>
    <x v="4"/>
    <x v="2"/>
    <x v="2"/>
  </r>
  <r>
    <x v="2329"/>
    <x v="0"/>
    <x v="8"/>
    <x v="134"/>
    <x v="172"/>
    <x v="1121"/>
    <x v="2271"/>
    <x v="508"/>
    <x v="68"/>
    <x v="68"/>
    <x v="11"/>
    <x v="15"/>
    <x v="4"/>
    <x v="8"/>
    <x v="8"/>
  </r>
  <r>
    <x v="2317"/>
    <x v="0"/>
    <x v="6"/>
    <x v="10"/>
    <x v="14"/>
    <x v="171"/>
    <x v="2259"/>
    <x v="498"/>
    <x v="68"/>
    <x v="68"/>
    <x v="11"/>
    <x v="15"/>
    <x v="4"/>
    <x v="6"/>
    <x v="6"/>
  </r>
  <r>
    <x v="2302"/>
    <x v="0"/>
    <x v="5"/>
    <x v="8"/>
    <x v="98"/>
    <x v="6"/>
    <x v="2244"/>
    <x v="495"/>
    <x v="68"/>
    <x v="68"/>
    <x v="11"/>
    <x v="15"/>
    <x v="4"/>
    <x v="5"/>
    <x v="5"/>
  </r>
  <r>
    <x v="2303"/>
    <x v="1"/>
    <x v="2"/>
    <x v="126"/>
    <x v="152"/>
    <x v="187"/>
    <x v="2245"/>
    <x v="496"/>
    <x v="68"/>
    <x v="68"/>
    <x v="11"/>
    <x v="15"/>
    <x v="4"/>
    <x v="2"/>
    <x v="2"/>
  </r>
  <r>
    <x v="2306"/>
    <x v="0"/>
    <x v="5"/>
    <x v="30"/>
    <x v="62"/>
    <x v="7"/>
    <x v="2248"/>
    <x v="497"/>
    <x v="68"/>
    <x v="68"/>
    <x v="11"/>
    <x v="15"/>
    <x v="4"/>
    <x v="5"/>
    <x v="5"/>
  </r>
  <r>
    <x v="2300"/>
    <x v="0"/>
    <x v="1"/>
    <x v="42"/>
    <x v="90"/>
    <x v="2723"/>
    <x v="2242"/>
    <x v="493"/>
    <x v="68"/>
    <x v="68"/>
    <x v="11"/>
    <x v="15"/>
    <x v="4"/>
    <x v="1"/>
    <x v="1"/>
  </r>
  <r>
    <x v="2309"/>
    <x v="0"/>
    <x v="2"/>
    <x v="100"/>
    <x v="135"/>
    <x v="609"/>
    <x v="2251"/>
    <x v="493"/>
    <x v="68"/>
    <x v="68"/>
    <x v="11"/>
    <x v="15"/>
    <x v="4"/>
    <x v="2"/>
    <x v="2"/>
  </r>
  <r>
    <x v="2313"/>
    <x v="1"/>
    <x v="2"/>
    <x v="109"/>
    <x v="141"/>
    <x v="6"/>
    <x v="2255"/>
    <x v="496"/>
    <x v="68"/>
    <x v="68"/>
    <x v="11"/>
    <x v="15"/>
    <x v="4"/>
    <x v="2"/>
    <x v="2"/>
  </r>
  <r>
    <x v="2310"/>
    <x v="0"/>
    <x v="3"/>
    <x v="23"/>
    <x v="87"/>
    <x v="2807"/>
    <x v="2252"/>
    <x v="499"/>
    <x v="68"/>
    <x v="68"/>
    <x v="11"/>
    <x v="15"/>
    <x v="4"/>
    <x v="3"/>
    <x v="3"/>
  </r>
  <r>
    <x v="2308"/>
    <x v="0"/>
    <x v="1"/>
    <x v="11"/>
    <x v="3"/>
    <x v="75"/>
    <x v="2250"/>
    <x v="498"/>
    <x v="68"/>
    <x v="68"/>
    <x v="11"/>
    <x v="15"/>
    <x v="4"/>
    <x v="1"/>
    <x v="1"/>
  </r>
  <r>
    <x v="2328"/>
    <x v="0"/>
    <x v="6"/>
    <x v="70"/>
    <x v="15"/>
    <x v="261"/>
    <x v="2270"/>
    <x v="507"/>
    <x v="68"/>
    <x v="68"/>
    <x v="11"/>
    <x v="15"/>
    <x v="4"/>
    <x v="6"/>
    <x v="6"/>
  </r>
  <r>
    <x v="2317"/>
    <x v="0"/>
    <x v="11"/>
    <x v="9"/>
    <x v="5"/>
    <x v="1133"/>
    <x v="2259"/>
    <x v="498"/>
    <x v="68"/>
    <x v="68"/>
    <x v="11"/>
    <x v="15"/>
    <x v="4"/>
    <x v="11"/>
    <x v="11"/>
  </r>
  <r>
    <x v="2328"/>
    <x v="0"/>
    <x v="5"/>
    <x v="6"/>
    <x v="98"/>
    <x v="13"/>
    <x v="2270"/>
    <x v="507"/>
    <x v="68"/>
    <x v="68"/>
    <x v="11"/>
    <x v="15"/>
    <x v="4"/>
    <x v="5"/>
    <x v="5"/>
  </r>
  <r>
    <x v="2309"/>
    <x v="0"/>
    <x v="4"/>
    <x v="51"/>
    <x v="15"/>
    <x v="263"/>
    <x v="2251"/>
    <x v="493"/>
    <x v="68"/>
    <x v="68"/>
    <x v="11"/>
    <x v="15"/>
    <x v="4"/>
    <x v="4"/>
    <x v="4"/>
  </r>
  <r>
    <x v="2309"/>
    <x v="0"/>
    <x v="8"/>
    <x v="98"/>
    <x v="118"/>
    <x v="677"/>
    <x v="2251"/>
    <x v="493"/>
    <x v="68"/>
    <x v="68"/>
    <x v="11"/>
    <x v="15"/>
    <x v="4"/>
    <x v="8"/>
    <x v="8"/>
  </r>
  <r>
    <x v="2317"/>
    <x v="0"/>
    <x v="8"/>
    <x v="7"/>
    <x v="16"/>
    <x v="304"/>
    <x v="2259"/>
    <x v="498"/>
    <x v="68"/>
    <x v="68"/>
    <x v="11"/>
    <x v="15"/>
    <x v="4"/>
    <x v="8"/>
    <x v="8"/>
  </r>
  <r>
    <x v="2315"/>
    <x v="0"/>
    <x v="10"/>
    <x v="15"/>
    <x v="54"/>
    <x v="253"/>
    <x v="2257"/>
    <x v="500"/>
    <x v="68"/>
    <x v="68"/>
    <x v="11"/>
    <x v="15"/>
    <x v="4"/>
    <x v="10"/>
    <x v="10"/>
  </r>
  <r>
    <x v="2308"/>
    <x v="0"/>
    <x v="3"/>
    <x v="7"/>
    <x v="5"/>
    <x v="315"/>
    <x v="2250"/>
    <x v="498"/>
    <x v="68"/>
    <x v="68"/>
    <x v="11"/>
    <x v="15"/>
    <x v="4"/>
    <x v="3"/>
    <x v="3"/>
  </r>
  <r>
    <x v="2312"/>
    <x v="0"/>
    <x v="5"/>
    <x v="6"/>
    <x v="98"/>
    <x v="13"/>
    <x v="2254"/>
    <x v="494"/>
    <x v="68"/>
    <x v="68"/>
    <x v="11"/>
    <x v="15"/>
    <x v="4"/>
    <x v="5"/>
    <x v="5"/>
  </r>
  <r>
    <x v="2318"/>
    <x v="0"/>
    <x v="8"/>
    <x v="19"/>
    <x v="66"/>
    <x v="186"/>
    <x v="2260"/>
    <x v="498"/>
    <x v="68"/>
    <x v="68"/>
    <x v="11"/>
    <x v="15"/>
    <x v="4"/>
    <x v="8"/>
    <x v="8"/>
  </r>
  <r>
    <x v="2316"/>
    <x v="0"/>
    <x v="0"/>
    <x v="92"/>
    <x v="14"/>
    <x v="6"/>
    <x v="2258"/>
    <x v="501"/>
    <x v="68"/>
    <x v="68"/>
    <x v="11"/>
    <x v="15"/>
    <x v="4"/>
    <x v="0"/>
    <x v="0"/>
  </r>
  <r>
    <x v="2326"/>
    <x v="0"/>
    <x v="0"/>
    <x v="9"/>
    <x v="14"/>
    <x v="14"/>
    <x v="2268"/>
    <x v="500"/>
    <x v="68"/>
    <x v="68"/>
    <x v="11"/>
    <x v="15"/>
    <x v="4"/>
    <x v="0"/>
    <x v="0"/>
  </r>
  <r>
    <x v="2330"/>
    <x v="0"/>
    <x v="11"/>
    <x v="113"/>
    <x v="39"/>
    <x v="244"/>
    <x v="2272"/>
    <x v="507"/>
    <x v="68"/>
    <x v="68"/>
    <x v="11"/>
    <x v="15"/>
    <x v="4"/>
    <x v="11"/>
    <x v="11"/>
  </r>
  <r>
    <x v="2325"/>
    <x v="1"/>
    <x v="2"/>
    <x v="200"/>
    <x v="132"/>
    <x v="181"/>
    <x v="2267"/>
    <x v="505"/>
    <x v="68"/>
    <x v="68"/>
    <x v="11"/>
    <x v="15"/>
    <x v="4"/>
    <x v="2"/>
    <x v="2"/>
  </r>
  <r>
    <x v="2331"/>
    <x v="0"/>
    <x v="7"/>
    <x v="0"/>
    <x v="41"/>
    <x v="6"/>
    <x v="2273"/>
    <x v="504"/>
    <x v="68"/>
    <x v="68"/>
    <x v="11"/>
    <x v="15"/>
    <x v="4"/>
    <x v="7"/>
    <x v="7"/>
  </r>
  <r>
    <x v="2325"/>
    <x v="0"/>
    <x v="8"/>
    <x v="122"/>
    <x v="127"/>
    <x v="461"/>
    <x v="2267"/>
    <x v="505"/>
    <x v="68"/>
    <x v="68"/>
    <x v="11"/>
    <x v="15"/>
    <x v="4"/>
    <x v="8"/>
    <x v="8"/>
  </r>
  <r>
    <x v="2326"/>
    <x v="0"/>
    <x v="11"/>
    <x v="84"/>
    <x v="19"/>
    <x v="255"/>
    <x v="2268"/>
    <x v="500"/>
    <x v="68"/>
    <x v="68"/>
    <x v="11"/>
    <x v="15"/>
    <x v="4"/>
    <x v="11"/>
    <x v="11"/>
  </r>
  <r>
    <x v="2331"/>
    <x v="0"/>
    <x v="4"/>
    <x v="17"/>
    <x v="43"/>
    <x v="437"/>
    <x v="2273"/>
    <x v="504"/>
    <x v="68"/>
    <x v="68"/>
    <x v="11"/>
    <x v="15"/>
    <x v="4"/>
    <x v="4"/>
    <x v="4"/>
  </r>
  <r>
    <x v="2331"/>
    <x v="0"/>
    <x v="2"/>
    <x v="57"/>
    <x v="56"/>
    <x v="217"/>
    <x v="2273"/>
    <x v="504"/>
    <x v="68"/>
    <x v="68"/>
    <x v="11"/>
    <x v="15"/>
    <x v="4"/>
    <x v="2"/>
    <x v="2"/>
  </r>
  <r>
    <x v="2319"/>
    <x v="0"/>
    <x v="6"/>
    <x v="46"/>
    <x v="40"/>
    <x v="856"/>
    <x v="2261"/>
    <x v="501"/>
    <x v="68"/>
    <x v="68"/>
    <x v="11"/>
    <x v="15"/>
    <x v="4"/>
    <x v="6"/>
    <x v="6"/>
  </r>
  <r>
    <x v="2322"/>
    <x v="0"/>
    <x v="11"/>
    <x v="19"/>
    <x v="87"/>
    <x v="31"/>
    <x v="2264"/>
    <x v="503"/>
    <x v="68"/>
    <x v="68"/>
    <x v="11"/>
    <x v="15"/>
    <x v="4"/>
    <x v="11"/>
    <x v="11"/>
  </r>
  <r>
    <x v="2327"/>
    <x v="1"/>
    <x v="2"/>
    <x v="68"/>
    <x v="109"/>
    <x v="135"/>
    <x v="2269"/>
    <x v="506"/>
    <x v="68"/>
    <x v="68"/>
    <x v="11"/>
    <x v="15"/>
    <x v="4"/>
    <x v="2"/>
    <x v="2"/>
  </r>
  <r>
    <x v="2321"/>
    <x v="1"/>
    <x v="2"/>
    <x v="135"/>
    <x v="107"/>
    <x v="445"/>
    <x v="2263"/>
    <x v="492"/>
    <x v="68"/>
    <x v="68"/>
    <x v="11"/>
    <x v="15"/>
    <x v="4"/>
    <x v="2"/>
    <x v="2"/>
  </r>
  <r>
    <x v="2323"/>
    <x v="1"/>
    <x v="2"/>
    <x v="102"/>
    <x v="155"/>
    <x v="2808"/>
    <x v="2265"/>
    <x v="504"/>
    <x v="68"/>
    <x v="68"/>
    <x v="11"/>
    <x v="15"/>
    <x v="4"/>
    <x v="2"/>
    <x v="2"/>
  </r>
  <r>
    <x v="2327"/>
    <x v="0"/>
    <x v="1"/>
    <x v="52"/>
    <x v="70"/>
    <x v="194"/>
    <x v="2269"/>
    <x v="506"/>
    <x v="68"/>
    <x v="68"/>
    <x v="11"/>
    <x v="15"/>
    <x v="4"/>
    <x v="1"/>
    <x v="1"/>
  </r>
  <r>
    <x v="2326"/>
    <x v="0"/>
    <x v="6"/>
    <x v="70"/>
    <x v="15"/>
    <x v="261"/>
    <x v="2268"/>
    <x v="500"/>
    <x v="68"/>
    <x v="68"/>
    <x v="11"/>
    <x v="15"/>
    <x v="4"/>
    <x v="6"/>
    <x v="6"/>
  </r>
  <r>
    <x v="2323"/>
    <x v="0"/>
    <x v="9"/>
    <x v="101"/>
    <x v="72"/>
    <x v="566"/>
    <x v="2265"/>
    <x v="504"/>
    <x v="68"/>
    <x v="68"/>
    <x v="11"/>
    <x v="15"/>
    <x v="4"/>
    <x v="9"/>
    <x v="9"/>
  </r>
  <r>
    <x v="2323"/>
    <x v="0"/>
    <x v="7"/>
    <x v="63"/>
    <x v="10"/>
    <x v="216"/>
    <x v="2265"/>
    <x v="504"/>
    <x v="68"/>
    <x v="68"/>
    <x v="11"/>
    <x v="15"/>
    <x v="4"/>
    <x v="7"/>
    <x v="7"/>
  </r>
  <r>
    <x v="2330"/>
    <x v="0"/>
    <x v="4"/>
    <x v="18"/>
    <x v="42"/>
    <x v="181"/>
    <x v="2272"/>
    <x v="507"/>
    <x v="68"/>
    <x v="68"/>
    <x v="11"/>
    <x v="15"/>
    <x v="4"/>
    <x v="4"/>
    <x v="4"/>
  </r>
  <r>
    <x v="2320"/>
    <x v="1"/>
    <x v="2"/>
    <x v="281"/>
    <x v="324"/>
    <x v="2809"/>
    <x v="2262"/>
    <x v="502"/>
    <x v="68"/>
    <x v="68"/>
    <x v="11"/>
    <x v="15"/>
    <x v="4"/>
    <x v="2"/>
    <x v="2"/>
  </r>
  <r>
    <x v="2325"/>
    <x v="0"/>
    <x v="11"/>
    <x v="107"/>
    <x v="200"/>
    <x v="2810"/>
    <x v="2267"/>
    <x v="505"/>
    <x v="68"/>
    <x v="68"/>
    <x v="11"/>
    <x v="15"/>
    <x v="4"/>
    <x v="11"/>
    <x v="11"/>
  </r>
  <r>
    <x v="2331"/>
    <x v="0"/>
    <x v="9"/>
    <x v="63"/>
    <x v="10"/>
    <x v="216"/>
    <x v="2273"/>
    <x v="504"/>
    <x v="68"/>
    <x v="68"/>
    <x v="11"/>
    <x v="15"/>
    <x v="4"/>
    <x v="9"/>
    <x v="9"/>
  </r>
  <r>
    <x v="2305"/>
    <x v="0"/>
    <x v="9"/>
    <x v="79"/>
    <x v="13"/>
    <x v="37"/>
    <x v="2247"/>
    <x v="492"/>
    <x v="68"/>
    <x v="68"/>
    <x v="11"/>
    <x v="15"/>
    <x v="4"/>
    <x v="9"/>
    <x v="9"/>
  </r>
  <r>
    <x v="2306"/>
    <x v="0"/>
    <x v="0"/>
    <x v="57"/>
    <x v="3"/>
    <x v="154"/>
    <x v="2248"/>
    <x v="497"/>
    <x v="68"/>
    <x v="68"/>
    <x v="11"/>
    <x v="15"/>
    <x v="4"/>
    <x v="0"/>
    <x v="0"/>
  </r>
  <r>
    <x v="2299"/>
    <x v="0"/>
    <x v="9"/>
    <x v="17"/>
    <x v="10"/>
    <x v="13"/>
    <x v="2241"/>
    <x v="492"/>
    <x v="68"/>
    <x v="68"/>
    <x v="11"/>
    <x v="15"/>
    <x v="4"/>
    <x v="9"/>
    <x v="9"/>
  </r>
  <r>
    <x v="2300"/>
    <x v="0"/>
    <x v="7"/>
    <x v="92"/>
    <x v="43"/>
    <x v="137"/>
    <x v="2242"/>
    <x v="493"/>
    <x v="68"/>
    <x v="68"/>
    <x v="11"/>
    <x v="15"/>
    <x v="4"/>
    <x v="7"/>
    <x v="7"/>
  </r>
  <r>
    <x v="2306"/>
    <x v="0"/>
    <x v="11"/>
    <x v="52"/>
    <x v="97"/>
    <x v="138"/>
    <x v="2248"/>
    <x v="497"/>
    <x v="68"/>
    <x v="68"/>
    <x v="11"/>
    <x v="15"/>
    <x v="4"/>
    <x v="11"/>
    <x v="11"/>
  </r>
  <r>
    <x v="2305"/>
    <x v="0"/>
    <x v="8"/>
    <x v="10"/>
    <x v="94"/>
    <x v="34"/>
    <x v="2247"/>
    <x v="492"/>
    <x v="68"/>
    <x v="68"/>
    <x v="11"/>
    <x v="15"/>
    <x v="4"/>
    <x v="8"/>
    <x v="8"/>
  </r>
  <r>
    <x v="2304"/>
    <x v="0"/>
    <x v="2"/>
    <x v="8"/>
    <x v="9"/>
    <x v="13"/>
    <x v="2246"/>
    <x v="492"/>
    <x v="68"/>
    <x v="68"/>
    <x v="11"/>
    <x v="15"/>
    <x v="4"/>
    <x v="2"/>
    <x v="2"/>
  </r>
  <r>
    <x v="2305"/>
    <x v="0"/>
    <x v="3"/>
    <x v="8"/>
    <x v="0"/>
    <x v="7"/>
    <x v="2247"/>
    <x v="492"/>
    <x v="68"/>
    <x v="68"/>
    <x v="11"/>
    <x v="15"/>
    <x v="4"/>
    <x v="3"/>
    <x v="3"/>
  </r>
  <r>
    <x v="2304"/>
    <x v="0"/>
    <x v="8"/>
    <x v="30"/>
    <x v="63"/>
    <x v="34"/>
    <x v="2246"/>
    <x v="492"/>
    <x v="68"/>
    <x v="68"/>
    <x v="11"/>
    <x v="15"/>
    <x v="4"/>
    <x v="8"/>
    <x v="8"/>
  </r>
  <r>
    <x v="2301"/>
    <x v="0"/>
    <x v="5"/>
    <x v="93"/>
    <x v="0"/>
    <x v="187"/>
    <x v="2243"/>
    <x v="494"/>
    <x v="68"/>
    <x v="68"/>
    <x v="11"/>
    <x v="15"/>
    <x v="4"/>
    <x v="5"/>
    <x v="5"/>
  </r>
  <r>
    <x v="2299"/>
    <x v="1"/>
    <x v="2"/>
    <x v="3"/>
    <x v="7"/>
    <x v="39"/>
    <x v="2241"/>
    <x v="492"/>
    <x v="68"/>
    <x v="68"/>
    <x v="11"/>
    <x v="15"/>
    <x v="4"/>
    <x v="2"/>
    <x v="2"/>
  </r>
  <r>
    <x v="2300"/>
    <x v="0"/>
    <x v="4"/>
    <x v="70"/>
    <x v="38"/>
    <x v="363"/>
    <x v="2242"/>
    <x v="493"/>
    <x v="68"/>
    <x v="68"/>
    <x v="11"/>
    <x v="15"/>
    <x v="4"/>
    <x v="4"/>
    <x v="4"/>
  </r>
  <r>
    <x v="2303"/>
    <x v="0"/>
    <x v="8"/>
    <x v="103"/>
    <x v="112"/>
    <x v="1565"/>
    <x v="2245"/>
    <x v="496"/>
    <x v="68"/>
    <x v="68"/>
    <x v="11"/>
    <x v="15"/>
    <x v="4"/>
    <x v="8"/>
    <x v="8"/>
  </r>
  <r>
    <x v="2302"/>
    <x v="0"/>
    <x v="8"/>
    <x v="55"/>
    <x v="105"/>
    <x v="80"/>
    <x v="2244"/>
    <x v="495"/>
    <x v="68"/>
    <x v="68"/>
    <x v="11"/>
    <x v="15"/>
    <x v="4"/>
    <x v="8"/>
    <x v="8"/>
  </r>
  <r>
    <x v="2331"/>
    <x v="0"/>
    <x v="1"/>
    <x v="24"/>
    <x v="1"/>
    <x v="289"/>
    <x v="2273"/>
    <x v="504"/>
    <x v="68"/>
    <x v="68"/>
    <x v="11"/>
    <x v="15"/>
    <x v="4"/>
    <x v="1"/>
    <x v="1"/>
  </r>
  <r>
    <x v="2323"/>
    <x v="0"/>
    <x v="2"/>
    <x v="148"/>
    <x v="200"/>
    <x v="341"/>
    <x v="2265"/>
    <x v="504"/>
    <x v="68"/>
    <x v="68"/>
    <x v="11"/>
    <x v="15"/>
    <x v="4"/>
    <x v="2"/>
    <x v="2"/>
  </r>
  <r>
    <x v="2322"/>
    <x v="0"/>
    <x v="0"/>
    <x v="13"/>
    <x v="65"/>
    <x v="154"/>
    <x v="2264"/>
    <x v="503"/>
    <x v="68"/>
    <x v="68"/>
    <x v="11"/>
    <x v="15"/>
    <x v="4"/>
    <x v="0"/>
    <x v="0"/>
  </r>
  <r>
    <x v="2324"/>
    <x v="0"/>
    <x v="9"/>
    <x v="130"/>
    <x v="25"/>
    <x v="1266"/>
    <x v="2266"/>
    <x v="501"/>
    <x v="68"/>
    <x v="68"/>
    <x v="11"/>
    <x v="15"/>
    <x v="4"/>
    <x v="9"/>
    <x v="9"/>
  </r>
  <r>
    <x v="2323"/>
    <x v="0"/>
    <x v="11"/>
    <x v="113"/>
    <x v="58"/>
    <x v="409"/>
    <x v="2265"/>
    <x v="504"/>
    <x v="68"/>
    <x v="68"/>
    <x v="11"/>
    <x v="15"/>
    <x v="4"/>
    <x v="11"/>
    <x v="11"/>
  </r>
  <r>
    <x v="2340"/>
    <x v="0"/>
    <x v="8"/>
    <x v="90"/>
    <x v="99"/>
    <x v="44"/>
    <x v="2282"/>
    <x v="493"/>
    <x v="68"/>
    <x v="68"/>
    <x v="11"/>
    <x v="15"/>
    <x v="4"/>
    <x v="8"/>
    <x v="8"/>
  </r>
  <r>
    <x v="2340"/>
    <x v="1"/>
    <x v="2"/>
    <x v="35"/>
    <x v="60"/>
    <x v="305"/>
    <x v="2282"/>
    <x v="493"/>
    <x v="68"/>
    <x v="68"/>
    <x v="11"/>
    <x v="15"/>
    <x v="4"/>
    <x v="2"/>
    <x v="2"/>
  </r>
  <r>
    <x v="2334"/>
    <x v="0"/>
    <x v="0"/>
    <x v="23"/>
    <x v="16"/>
    <x v="54"/>
    <x v="2276"/>
    <x v="506"/>
    <x v="68"/>
    <x v="68"/>
    <x v="11"/>
    <x v="15"/>
    <x v="4"/>
    <x v="0"/>
    <x v="0"/>
  </r>
  <r>
    <x v="2334"/>
    <x v="0"/>
    <x v="11"/>
    <x v="98"/>
    <x v="106"/>
    <x v="1303"/>
    <x v="2276"/>
    <x v="506"/>
    <x v="68"/>
    <x v="68"/>
    <x v="11"/>
    <x v="15"/>
    <x v="4"/>
    <x v="11"/>
    <x v="11"/>
  </r>
  <r>
    <x v="2332"/>
    <x v="0"/>
    <x v="2"/>
    <x v="84"/>
    <x v="42"/>
    <x v="44"/>
    <x v="2274"/>
    <x v="498"/>
    <x v="68"/>
    <x v="68"/>
    <x v="11"/>
    <x v="15"/>
    <x v="4"/>
    <x v="2"/>
    <x v="2"/>
  </r>
  <r>
    <x v="2337"/>
    <x v="0"/>
    <x v="4"/>
    <x v="40"/>
    <x v="40"/>
    <x v="1327"/>
    <x v="2279"/>
    <x v="503"/>
    <x v="68"/>
    <x v="68"/>
    <x v="11"/>
    <x v="15"/>
    <x v="4"/>
    <x v="4"/>
    <x v="4"/>
  </r>
  <r>
    <x v="2340"/>
    <x v="0"/>
    <x v="4"/>
    <x v="82"/>
    <x v="31"/>
    <x v="391"/>
    <x v="2282"/>
    <x v="493"/>
    <x v="68"/>
    <x v="68"/>
    <x v="11"/>
    <x v="15"/>
    <x v="4"/>
    <x v="4"/>
    <x v="4"/>
  </r>
  <r>
    <x v="2337"/>
    <x v="1"/>
    <x v="2"/>
    <x v="85"/>
    <x v="121"/>
    <x v="986"/>
    <x v="2279"/>
    <x v="503"/>
    <x v="68"/>
    <x v="68"/>
    <x v="11"/>
    <x v="15"/>
    <x v="4"/>
    <x v="2"/>
    <x v="2"/>
  </r>
  <r>
    <x v="2338"/>
    <x v="0"/>
    <x v="3"/>
    <x v="84"/>
    <x v="2"/>
    <x v="34"/>
    <x v="2280"/>
    <x v="503"/>
    <x v="68"/>
    <x v="68"/>
    <x v="11"/>
    <x v="15"/>
    <x v="4"/>
    <x v="3"/>
    <x v="3"/>
  </r>
  <r>
    <x v="2299"/>
    <x v="0"/>
    <x v="3"/>
    <x v="13"/>
    <x v="11"/>
    <x v="46"/>
    <x v="2241"/>
    <x v="492"/>
    <x v="68"/>
    <x v="68"/>
    <x v="11"/>
    <x v="15"/>
    <x v="4"/>
    <x v="3"/>
    <x v="3"/>
  </r>
  <r>
    <x v="2304"/>
    <x v="0"/>
    <x v="1"/>
    <x v="7"/>
    <x v="7"/>
    <x v="7"/>
    <x v="2246"/>
    <x v="492"/>
    <x v="68"/>
    <x v="68"/>
    <x v="11"/>
    <x v="15"/>
    <x v="4"/>
    <x v="1"/>
    <x v="1"/>
  </r>
  <r>
    <x v="2305"/>
    <x v="0"/>
    <x v="2"/>
    <x v="13"/>
    <x v="63"/>
    <x v="72"/>
    <x v="2247"/>
    <x v="492"/>
    <x v="68"/>
    <x v="68"/>
    <x v="11"/>
    <x v="15"/>
    <x v="4"/>
    <x v="2"/>
    <x v="2"/>
  </r>
  <r>
    <x v="2338"/>
    <x v="0"/>
    <x v="9"/>
    <x v="60"/>
    <x v="113"/>
    <x v="1114"/>
    <x v="2280"/>
    <x v="503"/>
    <x v="68"/>
    <x v="68"/>
    <x v="11"/>
    <x v="15"/>
    <x v="4"/>
    <x v="9"/>
    <x v="9"/>
  </r>
  <r>
    <x v="2336"/>
    <x v="0"/>
    <x v="2"/>
    <x v="40"/>
    <x v="47"/>
    <x v="376"/>
    <x v="2278"/>
    <x v="492"/>
    <x v="68"/>
    <x v="68"/>
    <x v="11"/>
    <x v="15"/>
    <x v="4"/>
    <x v="2"/>
    <x v="2"/>
  </r>
  <r>
    <x v="2335"/>
    <x v="0"/>
    <x v="0"/>
    <x v="20"/>
    <x v="12"/>
    <x v="6"/>
    <x v="2277"/>
    <x v="504"/>
    <x v="68"/>
    <x v="68"/>
    <x v="11"/>
    <x v="15"/>
    <x v="4"/>
    <x v="0"/>
    <x v="0"/>
  </r>
  <r>
    <x v="2336"/>
    <x v="1"/>
    <x v="2"/>
    <x v="27"/>
    <x v="47"/>
    <x v="53"/>
    <x v="2278"/>
    <x v="492"/>
    <x v="68"/>
    <x v="68"/>
    <x v="11"/>
    <x v="15"/>
    <x v="4"/>
    <x v="2"/>
    <x v="2"/>
  </r>
  <r>
    <x v="2338"/>
    <x v="0"/>
    <x v="1"/>
    <x v="59"/>
    <x v="71"/>
    <x v="705"/>
    <x v="2280"/>
    <x v="503"/>
    <x v="68"/>
    <x v="68"/>
    <x v="11"/>
    <x v="15"/>
    <x v="4"/>
    <x v="1"/>
    <x v="1"/>
  </r>
  <r>
    <x v="2335"/>
    <x v="0"/>
    <x v="5"/>
    <x v="20"/>
    <x v="12"/>
    <x v="6"/>
    <x v="2277"/>
    <x v="504"/>
    <x v="68"/>
    <x v="68"/>
    <x v="11"/>
    <x v="15"/>
    <x v="4"/>
    <x v="5"/>
    <x v="5"/>
  </r>
  <r>
    <x v="2335"/>
    <x v="0"/>
    <x v="6"/>
    <x v="93"/>
    <x v="0"/>
    <x v="187"/>
    <x v="2277"/>
    <x v="504"/>
    <x v="68"/>
    <x v="68"/>
    <x v="11"/>
    <x v="15"/>
    <x v="4"/>
    <x v="6"/>
    <x v="6"/>
  </r>
  <r>
    <x v="2333"/>
    <x v="0"/>
    <x v="0"/>
    <x v="0"/>
    <x v="13"/>
    <x v="229"/>
    <x v="2275"/>
    <x v="499"/>
    <x v="68"/>
    <x v="68"/>
    <x v="11"/>
    <x v="15"/>
    <x v="4"/>
    <x v="0"/>
    <x v="0"/>
  </r>
  <r>
    <x v="2337"/>
    <x v="0"/>
    <x v="9"/>
    <x v="59"/>
    <x v="29"/>
    <x v="1290"/>
    <x v="2279"/>
    <x v="503"/>
    <x v="68"/>
    <x v="68"/>
    <x v="11"/>
    <x v="15"/>
    <x v="4"/>
    <x v="9"/>
    <x v="9"/>
  </r>
  <r>
    <x v="2336"/>
    <x v="0"/>
    <x v="8"/>
    <x v="7"/>
    <x v="8"/>
    <x v="11"/>
    <x v="2278"/>
    <x v="492"/>
    <x v="68"/>
    <x v="68"/>
    <x v="11"/>
    <x v="15"/>
    <x v="4"/>
    <x v="8"/>
    <x v="8"/>
  </r>
  <r>
    <x v="2337"/>
    <x v="0"/>
    <x v="2"/>
    <x v="58"/>
    <x v="121"/>
    <x v="467"/>
    <x v="2279"/>
    <x v="503"/>
    <x v="68"/>
    <x v="68"/>
    <x v="11"/>
    <x v="15"/>
    <x v="4"/>
    <x v="2"/>
    <x v="2"/>
  </r>
  <r>
    <x v="2339"/>
    <x v="0"/>
    <x v="3"/>
    <x v="27"/>
    <x v="102"/>
    <x v="84"/>
    <x v="2281"/>
    <x v="493"/>
    <x v="68"/>
    <x v="68"/>
    <x v="11"/>
    <x v="15"/>
    <x v="4"/>
    <x v="3"/>
    <x v="3"/>
  </r>
  <r>
    <x v="2333"/>
    <x v="0"/>
    <x v="11"/>
    <x v="53"/>
    <x v="75"/>
    <x v="5"/>
    <x v="2275"/>
    <x v="499"/>
    <x v="68"/>
    <x v="68"/>
    <x v="11"/>
    <x v="15"/>
    <x v="4"/>
    <x v="11"/>
    <x v="11"/>
  </r>
  <r>
    <x v="2299"/>
    <x v="0"/>
    <x v="11"/>
    <x v="13"/>
    <x v="11"/>
    <x v="46"/>
    <x v="2241"/>
    <x v="492"/>
    <x v="68"/>
    <x v="68"/>
    <x v="11"/>
    <x v="15"/>
    <x v="4"/>
    <x v="11"/>
    <x v="11"/>
  </r>
  <r>
    <x v="2301"/>
    <x v="0"/>
    <x v="11"/>
    <x v="91"/>
    <x v="90"/>
    <x v="354"/>
    <x v="2243"/>
    <x v="494"/>
    <x v="68"/>
    <x v="68"/>
    <x v="11"/>
    <x v="15"/>
    <x v="4"/>
    <x v="11"/>
    <x v="11"/>
  </r>
  <r>
    <x v="2299"/>
    <x v="0"/>
    <x v="0"/>
    <x v="8"/>
    <x v="98"/>
    <x v="6"/>
    <x v="2241"/>
    <x v="492"/>
    <x v="68"/>
    <x v="68"/>
    <x v="11"/>
    <x v="15"/>
    <x v="4"/>
    <x v="0"/>
    <x v="0"/>
  </r>
  <r>
    <x v="2300"/>
    <x v="0"/>
    <x v="3"/>
    <x v="4"/>
    <x v="60"/>
    <x v="200"/>
    <x v="2242"/>
    <x v="493"/>
    <x v="68"/>
    <x v="68"/>
    <x v="11"/>
    <x v="15"/>
    <x v="4"/>
    <x v="3"/>
    <x v="3"/>
  </r>
  <r>
    <x v="2302"/>
    <x v="0"/>
    <x v="11"/>
    <x v="89"/>
    <x v="64"/>
    <x v="19"/>
    <x v="2244"/>
    <x v="495"/>
    <x v="68"/>
    <x v="68"/>
    <x v="11"/>
    <x v="15"/>
    <x v="4"/>
    <x v="11"/>
    <x v="11"/>
  </r>
  <r>
    <x v="2302"/>
    <x v="0"/>
    <x v="0"/>
    <x v="30"/>
    <x v="63"/>
    <x v="34"/>
    <x v="2244"/>
    <x v="495"/>
    <x v="68"/>
    <x v="68"/>
    <x v="11"/>
    <x v="15"/>
    <x v="4"/>
    <x v="0"/>
    <x v="0"/>
  </r>
  <r>
    <x v="2305"/>
    <x v="1"/>
    <x v="2"/>
    <x v="9"/>
    <x v="63"/>
    <x v="76"/>
    <x v="2247"/>
    <x v="492"/>
    <x v="68"/>
    <x v="68"/>
    <x v="11"/>
    <x v="15"/>
    <x v="4"/>
    <x v="2"/>
    <x v="2"/>
  </r>
  <r>
    <x v="2304"/>
    <x v="0"/>
    <x v="11"/>
    <x v="13"/>
    <x v="14"/>
    <x v="44"/>
    <x v="2246"/>
    <x v="492"/>
    <x v="68"/>
    <x v="68"/>
    <x v="11"/>
    <x v="15"/>
    <x v="4"/>
    <x v="11"/>
    <x v="11"/>
  </r>
  <r>
    <x v="2305"/>
    <x v="0"/>
    <x v="4"/>
    <x v="8"/>
    <x v="85"/>
    <x v="31"/>
    <x v="2247"/>
    <x v="492"/>
    <x v="68"/>
    <x v="68"/>
    <x v="11"/>
    <x v="15"/>
    <x v="4"/>
    <x v="4"/>
    <x v="4"/>
  </r>
  <r>
    <x v="2303"/>
    <x v="0"/>
    <x v="11"/>
    <x v="130"/>
    <x v="67"/>
    <x v="215"/>
    <x v="2245"/>
    <x v="496"/>
    <x v="68"/>
    <x v="68"/>
    <x v="11"/>
    <x v="15"/>
    <x v="4"/>
    <x v="11"/>
    <x v="11"/>
  </r>
  <r>
    <x v="2301"/>
    <x v="0"/>
    <x v="0"/>
    <x v="3"/>
    <x v="7"/>
    <x v="39"/>
    <x v="2243"/>
    <x v="494"/>
    <x v="68"/>
    <x v="68"/>
    <x v="11"/>
    <x v="15"/>
    <x v="4"/>
    <x v="0"/>
    <x v="0"/>
  </r>
  <r>
    <x v="2316"/>
    <x v="0"/>
    <x v="6"/>
    <x v="53"/>
    <x v="38"/>
    <x v="10"/>
    <x v="2258"/>
    <x v="501"/>
    <x v="68"/>
    <x v="68"/>
    <x v="11"/>
    <x v="15"/>
    <x v="4"/>
    <x v="6"/>
    <x v="6"/>
  </r>
  <r>
    <x v="2329"/>
    <x v="0"/>
    <x v="5"/>
    <x v="13"/>
    <x v="18"/>
    <x v="19"/>
    <x v="2271"/>
    <x v="508"/>
    <x v="68"/>
    <x v="68"/>
    <x v="11"/>
    <x v="15"/>
    <x v="4"/>
    <x v="5"/>
    <x v="5"/>
  </r>
  <r>
    <x v="2318"/>
    <x v="0"/>
    <x v="9"/>
    <x v="36"/>
    <x v="2"/>
    <x v="37"/>
    <x v="2260"/>
    <x v="498"/>
    <x v="68"/>
    <x v="68"/>
    <x v="11"/>
    <x v="15"/>
    <x v="4"/>
    <x v="9"/>
    <x v="9"/>
  </r>
  <r>
    <x v="2313"/>
    <x v="0"/>
    <x v="7"/>
    <x v="53"/>
    <x v="75"/>
    <x v="5"/>
    <x v="2255"/>
    <x v="496"/>
    <x v="68"/>
    <x v="68"/>
    <x v="11"/>
    <x v="15"/>
    <x v="4"/>
    <x v="7"/>
    <x v="7"/>
  </r>
  <r>
    <x v="2312"/>
    <x v="0"/>
    <x v="2"/>
    <x v="113"/>
    <x v="106"/>
    <x v="295"/>
    <x v="2254"/>
    <x v="494"/>
    <x v="68"/>
    <x v="68"/>
    <x v="11"/>
    <x v="15"/>
    <x v="4"/>
    <x v="2"/>
    <x v="2"/>
  </r>
  <r>
    <x v="2318"/>
    <x v="0"/>
    <x v="2"/>
    <x v="52"/>
    <x v="119"/>
    <x v="366"/>
    <x v="2260"/>
    <x v="498"/>
    <x v="68"/>
    <x v="68"/>
    <x v="11"/>
    <x v="15"/>
    <x v="4"/>
    <x v="2"/>
    <x v="2"/>
  </r>
  <r>
    <x v="2313"/>
    <x v="0"/>
    <x v="9"/>
    <x v="67"/>
    <x v="181"/>
    <x v="2811"/>
    <x v="2255"/>
    <x v="496"/>
    <x v="68"/>
    <x v="68"/>
    <x v="11"/>
    <x v="15"/>
    <x v="4"/>
    <x v="9"/>
    <x v="9"/>
  </r>
  <r>
    <x v="2318"/>
    <x v="0"/>
    <x v="4"/>
    <x v="50"/>
    <x v="26"/>
    <x v="50"/>
    <x v="2260"/>
    <x v="498"/>
    <x v="68"/>
    <x v="68"/>
    <x v="11"/>
    <x v="15"/>
    <x v="4"/>
    <x v="4"/>
    <x v="4"/>
  </r>
  <r>
    <x v="2313"/>
    <x v="0"/>
    <x v="3"/>
    <x v="134"/>
    <x v="104"/>
    <x v="747"/>
    <x v="2255"/>
    <x v="496"/>
    <x v="68"/>
    <x v="68"/>
    <x v="11"/>
    <x v="15"/>
    <x v="4"/>
    <x v="3"/>
    <x v="3"/>
  </r>
  <r>
    <x v="2312"/>
    <x v="1"/>
    <x v="2"/>
    <x v="52"/>
    <x v="70"/>
    <x v="194"/>
    <x v="2254"/>
    <x v="494"/>
    <x v="68"/>
    <x v="68"/>
    <x v="11"/>
    <x v="15"/>
    <x v="4"/>
    <x v="2"/>
    <x v="2"/>
  </r>
  <r>
    <x v="2311"/>
    <x v="0"/>
    <x v="11"/>
    <x v="88"/>
    <x v="69"/>
    <x v="355"/>
    <x v="2253"/>
    <x v="497"/>
    <x v="68"/>
    <x v="68"/>
    <x v="11"/>
    <x v="15"/>
    <x v="4"/>
    <x v="11"/>
    <x v="11"/>
  </r>
  <r>
    <x v="2315"/>
    <x v="0"/>
    <x v="1"/>
    <x v="138"/>
    <x v="74"/>
    <x v="1295"/>
    <x v="2257"/>
    <x v="500"/>
    <x v="68"/>
    <x v="68"/>
    <x v="11"/>
    <x v="15"/>
    <x v="4"/>
    <x v="1"/>
    <x v="1"/>
  </r>
  <r>
    <x v="2312"/>
    <x v="0"/>
    <x v="4"/>
    <x v="40"/>
    <x v="31"/>
    <x v="291"/>
    <x v="2254"/>
    <x v="494"/>
    <x v="68"/>
    <x v="68"/>
    <x v="11"/>
    <x v="15"/>
    <x v="4"/>
    <x v="4"/>
    <x v="4"/>
  </r>
  <r>
    <x v="2329"/>
    <x v="0"/>
    <x v="6"/>
    <x v="14"/>
    <x v="83"/>
    <x v="9"/>
    <x v="2271"/>
    <x v="508"/>
    <x v="68"/>
    <x v="68"/>
    <x v="11"/>
    <x v="15"/>
    <x v="4"/>
    <x v="6"/>
    <x v="6"/>
  </r>
  <r>
    <x v="2312"/>
    <x v="0"/>
    <x v="9"/>
    <x v="83"/>
    <x v="113"/>
    <x v="291"/>
    <x v="2254"/>
    <x v="494"/>
    <x v="68"/>
    <x v="68"/>
    <x v="11"/>
    <x v="15"/>
    <x v="4"/>
    <x v="9"/>
    <x v="9"/>
  </r>
  <r>
    <x v="2314"/>
    <x v="0"/>
    <x v="6"/>
    <x v="5"/>
    <x v="3"/>
    <x v="316"/>
    <x v="2256"/>
    <x v="499"/>
    <x v="68"/>
    <x v="68"/>
    <x v="11"/>
    <x v="15"/>
    <x v="4"/>
    <x v="6"/>
    <x v="6"/>
  </r>
  <r>
    <x v="2313"/>
    <x v="0"/>
    <x v="4"/>
    <x v="78"/>
    <x v="80"/>
    <x v="1243"/>
    <x v="2255"/>
    <x v="496"/>
    <x v="68"/>
    <x v="68"/>
    <x v="11"/>
    <x v="15"/>
    <x v="4"/>
    <x v="4"/>
    <x v="4"/>
  </r>
  <r>
    <x v="2309"/>
    <x v="1"/>
    <x v="2"/>
    <x v="76"/>
    <x v="135"/>
    <x v="1119"/>
    <x v="2251"/>
    <x v="493"/>
    <x v="68"/>
    <x v="68"/>
    <x v="11"/>
    <x v="15"/>
    <x v="4"/>
    <x v="2"/>
    <x v="2"/>
  </r>
  <r>
    <x v="2308"/>
    <x v="0"/>
    <x v="7"/>
    <x v="93"/>
    <x v="94"/>
    <x v="207"/>
    <x v="2250"/>
    <x v="498"/>
    <x v="68"/>
    <x v="68"/>
    <x v="11"/>
    <x v="15"/>
    <x v="4"/>
    <x v="7"/>
    <x v="7"/>
  </r>
  <r>
    <x v="2328"/>
    <x v="0"/>
    <x v="10"/>
    <x v="11"/>
    <x v="36"/>
    <x v="34"/>
    <x v="2270"/>
    <x v="507"/>
    <x v="68"/>
    <x v="68"/>
    <x v="11"/>
    <x v="15"/>
    <x v="4"/>
    <x v="10"/>
    <x v="10"/>
  </r>
  <r>
    <x v="2315"/>
    <x v="0"/>
    <x v="3"/>
    <x v="52"/>
    <x v="90"/>
    <x v="123"/>
    <x v="2257"/>
    <x v="500"/>
    <x v="68"/>
    <x v="68"/>
    <x v="11"/>
    <x v="15"/>
    <x v="4"/>
    <x v="3"/>
    <x v="3"/>
  </r>
  <r>
    <x v="2307"/>
    <x v="0"/>
    <x v="5"/>
    <x v="8"/>
    <x v="98"/>
    <x v="6"/>
    <x v="2249"/>
    <x v="496"/>
    <x v="68"/>
    <x v="68"/>
    <x v="11"/>
    <x v="15"/>
    <x v="4"/>
    <x v="5"/>
    <x v="5"/>
  </r>
  <r>
    <x v="2307"/>
    <x v="0"/>
    <x v="10"/>
    <x v="23"/>
    <x v="56"/>
    <x v="204"/>
    <x v="2249"/>
    <x v="496"/>
    <x v="68"/>
    <x v="68"/>
    <x v="11"/>
    <x v="15"/>
    <x v="4"/>
    <x v="10"/>
    <x v="10"/>
  </r>
  <r>
    <x v="2311"/>
    <x v="0"/>
    <x v="0"/>
    <x v="3"/>
    <x v="8"/>
    <x v="6"/>
    <x v="2253"/>
    <x v="497"/>
    <x v="68"/>
    <x v="68"/>
    <x v="11"/>
    <x v="15"/>
    <x v="4"/>
    <x v="0"/>
    <x v="0"/>
  </r>
  <r>
    <x v="2310"/>
    <x v="0"/>
    <x v="7"/>
    <x v="10"/>
    <x v="5"/>
    <x v="627"/>
    <x v="2252"/>
    <x v="499"/>
    <x v="68"/>
    <x v="68"/>
    <x v="11"/>
    <x v="15"/>
    <x v="4"/>
    <x v="7"/>
    <x v="7"/>
  </r>
  <r>
    <x v="2314"/>
    <x v="0"/>
    <x v="5"/>
    <x v="0"/>
    <x v="85"/>
    <x v="126"/>
    <x v="2256"/>
    <x v="499"/>
    <x v="68"/>
    <x v="68"/>
    <x v="11"/>
    <x v="15"/>
    <x v="4"/>
    <x v="5"/>
    <x v="5"/>
  </r>
  <r>
    <x v="2312"/>
    <x v="0"/>
    <x v="3"/>
    <x v="46"/>
    <x v="42"/>
    <x v="743"/>
    <x v="2254"/>
    <x v="494"/>
    <x v="68"/>
    <x v="68"/>
    <x v="11"/>
    <x v="15"/>
    <x v="4"/>
    <x v="3"/>
    <x v="3"/>
  </r>
  <r>
    <x v="2318"/>
    <x v="1"/>
    <x v="2"/>
    <x v="105"/>
    <x v="58"/>
    <x v="1414"/>
    <x v="2260"/>
    <x v="498"/>
    <x v="68"/>
    <x v="68"/>
    <x v="11"/>
    <x v="15"/>
    <x v="4"/>
    <x v="2"/>
    <x v="2"/>
  </r>
  <r>
    <x v="2307"/>
    <x v="0"/>
    <x v="6"/>
    <x v="51"/>
    <x v="48"/>
    <x v="93"/>
    <x v="2249"/>
    <x v="496"/>
    <x v="68"/>
    <x v="68"/>
    <x v="11"/>
    <x v="15"/>
    <x v="4"/>
    <x v="6"/>
    <x v="6"/>
  </r>
  <r>
    <x v="2321"/>
    <x v="0"/>
    <x v="9"/>
    <x v="91"/>
    <x v="107"/>
    <x v="1155"/>
    <x v="2263"/>
    <x v="492"/>
    <x v="68"/>
    <x v="68"/>
    <x v="11"/>
    <x v="15"/>
    <x v="4"/>
    <x v="9"/>
    <x v="9"/>
  </r>
  <r>
    <x v="2321"/>
    <x v="0"/>
    <x v="5"/>
    <x v="93"/>
    <x v="0"/>
    <x v="187"/>
    <x v="2263"/>
    <x v="492"/>
    <x v="68"/>
    <x v="68"/>
    <x v="11"/>
    <x v="15"/>
    <x v="4"/>
    <x v="5"/>
    <x v="5"/>
  </r>
  <r>
    <x v="2330"/>
    <x v="0"/>
    <x v="6"/>
    <x v="36"/>
    <x v="87"/>
    <x v="326"/>
    <x v="2272"/>
    <x v="507"/>
    <x v="68"/>
    <x v="68"/>
    <x v="11"/>
    <x v="15"/>
    <x v="4"/>
    <x v="6"/>
    <x v="6"/>
  </r>
  <r>
    <x v="2324"/>
    <x v="1"/>
    <x v="2"/>
    <x v="67"/>
    <x v="195"/>
    <x v="744"/>
    <x v="2266"/>
    <x v="501"/>
    <x v="68"/>
    <x v="68"/>
    <x v="11"/>
    <x v="15"/>
    <x v="4"/>
    <x v="2"/>
    <x v="2"/>
  </r>
  <r>
    <x v="2327"/>
    <x v="0"/>
    <x v="10"/>
    <x v="65"/>
    <x v="4"/>
    <x v="426"/>
    <x v="2269"/>
    <x v="506"/>
    <x v="68"/>
    <x v="68"/>
    <x v="11"/>
    <x v="15"/>
    <x v="4"/>
    <x v="10"/>
    <x v="10"/>
  </r>
  <r>
    <x v="2324"/>
    <x v="0"/>
    <x v="4"/>
    <x v="80"/>
    <x v="58"/>
    <x v="620"/>
    <x v="2266"/>
    <x v="501"/>
    <x v="68"/>
    <x v="68"/>
    <x v="11"/>
    <x v="15"/>
    <x v="4"/>
    <x v="4"/>
    <x v="4"/>
  </r>
  <r>
    <x v="2330"/>
    <x v="0"/>
    <x v="2"/>
    <x v="80"/>
    <x v="58"/>
    <x v="620"/>
    <x v="2272"/>
    <x v="507"/>
    <x v="68"/>
    <x v="68"/>
    <x v="11"/>
    <x v="15"/>
    <x v="4"/>
    <x v="2"/>
    <x v="2"/>
  </r>
  <r>
    <x v="2330"/>
    <x v="0"/>
    <x v="9"/>
    <x v="112"/>
    <x v="71"/>
    <x v="271"/>
    <x v="2272"/>
    <x v="507"/>
    <x v="68"/>
    <x v="68"/>
    <x v="11"/>
    <x v="15"/>
    <x v="4"/>
    <x v="9"/>
    <x v="9"/>
  </r>
  <r>
    <x v="2326"/>
    <x v="0"/>
    <x v="5"/>
    <x v="21"/>
    <x v="13"/>
    <x v="22"/>
    <x v="2268"/>
    <x v="500"/>
    <x v="68"/>
    <x v="68"/>
    <x v="11"/>
    <x v="15"/>
    <x v="4"/>
    <x v="5"/>
    <x v="5"/>
  </r>
  <r>
    <x v="2330"/>
    <x v="0"/>
    <x v="7"/>
    <x v="37"/>
    <x v="30"/>
    <x v="14"/>
    <x v="2272"/>
    <x v="507"/>
    <x v="68"/>
    <x v="68"/>
    <x v="11"/>
    <x v="15"/>
    <x v="4"/>
    <x v="7"/>
    <x v="7"/>
  </r>
  <r>
    <x v="2321"/>
    <x v="0"/>
    <x v="2"/>
    <x v="95"/>
    <x v="107"/>
    <x v="160"/>
    <x v="2263"/>
    <x v="492"/>
    <x v="68"/>
    <x v="68"/>
    <x v="11"/>
    <x v="15"/>
    <x v="4"/>
    <x v="2"/>
    <x v="2"/>
  </r>
  <r>
    <x v="2324"/>
    <x v="0"/>
    <x v="2"/>
    <x v="139"/>
    <x v="122"/>
    <x v="253"/>
    <x v="2266"/>
    <x v="501"/>
    <x v="68"/>
    <x v="68"/>
    <x v="11"/>
    <x v="15"/>
    <x v="4"/>
    <x v="2"/>
    <x v="2"/>
  </r>
  <r>
    <x v="2321"/>
    <x v="0"/>
    <x v="8"/>
    <x v="113"/>
    <x v="72"/>
    <x v="684"/>
    <x v="2263"/>
    <x v="492"/>
    <x v="68"/>
    <x v="68"/>
    <x v="11"/>
    <x v="15"/>
    <x v="4"/>
    <x v="8"/>
    <x v="8"/>
  </r>
  <r>
    <x v="2319"/>
    <x v="0"/>
    <x v="10"/>
    <x v="51"/>
    <x v="48"/>
    <x v="93"/>
    <x v="2261"/>
    <x v="501"/>
    <x v="68"/>
    <x v="68"/>
    <x v="11"/>
    <x v="15"/>
    <x v="4"/>
    <x v="10"/>
    <x v="10"/>
  </r>
  <r>
    <x v="2336"/>
    <x v="0"/>
    <x v="9"/>
    <x v="17"/>
    <x v="11"/>
    <x v="18"/>
    <x v="2278"/>
    <x v="492"/>
    <x v="68"/>
    <x v="68"/>
    <x v="11"/>
    <x v="15"/>
    <x v="4"/>
    <x v="9"/>
    <x v="9"/>
  </r>
  <r>
    <x v="2339"/>
    <x v="0"/>
    <x v="1"/>
    <x v="39"/>
    <x v="90"/>
    <x v="700"/>
    <x v="2281"/>
    <x v="493"/>
    <x v="68"/>
    <x v="68"/>
    <x v="11"/>
    <x v="15"/>
    <x v="4"/>
    <x v="1"/>
    <x v="1"/>
  </r>
  <r>
    <x v="2320"/>
    <x v="0"/>
    <x v="11"/>
    <x v="164"/>
    <x v="192"/>
    <x v="93"/>
    <x v="2262"/>
    <x v="502"/>
    <x v="68"/>
    <x v="68"/>
    <x v="11"/>
    <x v="15"/>
    <x v="4"/>
    <x v="11"/>
    <x v="11"/>
  </r>
  <r>
    <x v="2320"/>
    <x v="0"/>
    <x v="8"/>
    <x v="181"/>
    <x v="220"/>
    <x v="2812"/>
    <x v="2262"/>
    <x v="502"/>
    <x v="68"/>
    <x v="68"/>
    <x v="11"/>
    <x v="15"/>
    <x v="4"/>
    <x v="8"/>
    <x v="8"/>
  </r>
  <r>
    <x v="2330"/>
    <x v="1"/>
    <x v="2"/>
    <x v="52"/>
    <x v="58"/>
    <x v="462"/>
    <x v="2272"/>
    <x v="507"/>
    <x v="68"/>
    <x v="68"/>
    <x v="11"/>
    <x v="15"/>
    <x v="4"/>
    <x v="2"/>
    <x v="2"/>
  </r>
  <r>
    <x v="2324"/>
    <x v="0"/>
    <x v="8"/>
    <x v="123"/>
    <x v="68"/>
    <x v="1946"/>
    <x v="2266"/>
    <x v="501"/>
    <x v="68"/>
    <x v="68"/>
    <x v="11"/>
    <x v="15"/>
    <x v="4"/>
    <x v="8"/>
    <x v="8"/>
  </r>
  <r>
    <x v="2325"/>
    <x v="0"/>
    <x v="6"/>
    <x v="101"/>
    <x v="68"/>
    <x v="1134"/>
    <x v="2267"/>
    <x v="505"/>
    <x v="68"/>
    <x v="68"/>
    <x v="11"/>
    <x v="15"/>
    <x v="4"/>
    <x v="6"/>
    <x v="6"/>
  </r>
  <r>
    <x v="2327"/>
    <x v="0"/>
    <x v="3"/>
    <x v="84"/>
    <x v="35"/>
    <x v="441"/>
    <x v="2269"/>
    <x v="506"/>
    <x v="68"/>
    <x v="68"/>
    <x v="11"/>
    <x v="15"/>
    <x v="4"/>
    <x v="3"/>
    <x v="3"/>
  </r>
  <r>
    <x v="2323"/>
    <x v="0"/>
    <x v="4"/>
    <x v="56"/>
    <x v="66"/>
    <x v="714"/>
    <x v="2265"/>
    <x v="504"/>
    <x v="68"/>
    <x v="68"/>
    <x v="11"/>
    <x v="15"/>
    <x v="4"/>
    <x v="4"/>
    <x v="4"/>
  </r>
  <r>
    <x v="2331"/>
    <x v="0"/>
    <x v="10"/>
    <x v="93"/>
    <x v="0"/>
    <x v="187"/>
    <x v="2273"/>
    <x v="504"/>
    <x v="68"/>
    <x v="68"/>
    <x v="11"/>
    <x v="15"/>
    <x v="4"/>
    <x v="10"/>
    <x v="10"/>
  </r>
  <r>
    <x v="2319"/>
    <x v="0"/>
    <x v="5"/>
    <x v="93"/>
    <x v="0"/>
    <x v="187"/>
    <x v="2261"/>
    <x v="501"/>
    <x v="68"/>
    <x v="68"/>
    <x v="11"/>
    <x v="15"/>
    <x v="4"/>
    <x v="5"/>
    <x v="5"/>
  </r>
  <r>
    <x v="2325"/>
    <x v="0"/>
    <x v="5"/>
    <x v="9"/>
    <x v="7"/>
    <x v="282"/>
    <x v="2267"/>
    <x v="505"/>
    <x v="68"/>
    <x v="68"/>
    <x v="11"/>
    <x v="15"/>
    <x v="4"/>
    <x v="5"/>
    <x v="5"/>
  </r>
  <r>
    <x v="2321"/>
    <x v="0"/>
    <x v="4"/>
    <x v="31"/>
    <x v="31"/>
    <x v="34"/>
    <x v="2263"/>
    <x v="492"/>
    <x v="68"/>
    <x v="68"/>
    <x v="11"/>
    <x v="15"/>
    <x v="4"/>
    <x v="4"/>
    <x v="4"/>
  </r>
  <r>
    <x v="2340"/>
    <x v="0"/>
    <x v="2"/>
    <x v="15"/>
    <x v="81"/>
    <x v="379"/>
    <x v="2282"/>
    <x v="493"/>
    <x v="68"/>
    <x v="68"/>
    <x v="11"/>
    <x v="15"/>
    <x v="4"/>
    <x v="2"/>
    <x v="2"/>
  </r>
  <r>
    <x v="2341"/>
    <x v="0"/>
    <x v="9"/>
    <x v="5"/>
    <x v="8"/>
    <x v="10"/>
    <x v="2283"/>
    <x v="509"/>
    <x v="69"/>
    <x v="69"/>
    <x v="13"/>
    <x v="21"/>
    <x v="5"/>
    <x v="9"/>
    <x v="9"/>
  </r>
  <r>
    <x v="2342"/>
    <x v="0"/>
    <x v="1"/>
    <x v="7"/>
    <x v="26"/>
    <x v="1711"/>
    <x v="2221"/>
    <x v="510"/>
    <x v="69"/>
    <x v="69"/>
    <x v="13"/>
    <x v="21"/>
    <x v="5"/>
    <x v="1"/>
    <x v="1"/>
  </r>
  <r>
    <x v="2342"/>
    <x v="0"/>
    <x v="10"/>
    <x v="6"/>
    <x v="9"/>
    <x v="656"/>
    <x v="2221"/>
    <x v="510"/>
    <x v="69"/>
    <x v="69"/>
    <x v="13"/>
    <x v="21"/>
    <x v="5"/>
    <x v="10"/>
    <x v="10"/>
  </r>
  <r>
    <x v="2343"/>
    <x v="0"/>
    <x v="4"/>
    <x v="1"/>
    <x v="10"/>
    <x v="6"/>
    <x v="2284"/>
    <x v="511"/>
    <x v="69"/>
    <x v="69"/>
    <x v="13"/>
    <x v="21"/>
    <x v="5"/>
    <x v="4"/>
    <x v="4"/>
  </r>
  <r>
    <x v="2344"/>
    <x v="0"/>
    <x v="4"/>
    <x v="10"/>
    <x v="18"/>
    <x v="13"/>
    <x v="2285"/>
    <x v="512"/>
    <x v="69"/>
    <x v="69"/>
    <x v="13"/>
    <x v="21"/>
    <x v="5"/>
    <x v="4"/>
    <x v="4"/>
  </r>
  <r>
    <x v="2345"/>
    <x v="0"/>
    <x v="3"/>
    <x v="0"/>
    <x v="41"/>
    <x v="6"/>
    <x v="2286"/>
    <x v="513"/>
    <x v="69"/>
    <x v="69"/>
    <x v="13"/>
    <x v="21"/>
    <x v="5"/>
    <x v="3"/>
    <x v="3"/>
  </r>
  <r>
    <x v="2345"/>
    <x v="0"/>
    <x v="10"/>
    <x v="75"/>
    <x v="91"/>
    <x v="124"/>
    <x v="2286"/>
    <x v="513"/>
    <x v="69"/>
    <x v="69"/>
    <x v="13"/>
    <x v="21"/>
    <x v="5"/>
    <x v="10"/>
    <x v="10"/>
  </r>
  <r>
    <x v="2346"/>
    <x v="0"/>
    <x v="10"/>
    <x v="9"/>
    <x v="11"/>
    <x v="35"/>
    <x v="2287"/>
    <x v="514"/>
    <x v="69"/>
    <x v="69"/>
    <x v="13"/>
    <x v="21"/>
    <x v="5"/>
    <x v="10"/>
    <x v="10"/>
  </r>
  <r>
    <x v="2347"/>
    <x v="0"/>
    <x v="6"/>
    <x v="10"/>
    <x v="14"/>
    <x v="171"/>
    <x v="2288"/>
    <x v="515"/>
    <x v="69"/>
    <x v="69"/>
    <x v="13"/>
    <x v="21"/>
    <x v="5"/>
    <x v="6"/>
    <x v="6"/>
  </r>
  <r>
    <x v="2348"/>
    <x v="0"/>
    <x v="8"/>
    <x v="20"/>
    <x v="85"/>
    <x v="511"/>
    <x v="2289"/>
    <x v="510"/>
    <x v="69"/>
    <x v="69"/>
    <x v="13"/>
    <x v="21"/>
    <x v="5"/>
    <x v="8"/>
    <x v="8"/>
  </r>
  <r>
    <x v="2349"/>
    <x v="0"/>
    <x v="2"/>
    <x v="5"/>
    <x v="11"/>
    <x v="12"/>
    <x v="2290"/>
    <x v="516"/>
    <x v="69"/>
    <x v="69"/>
    <x v="13"/>
    <x v="21"/>
    <x v="5"/>
    <x v="2"/>
    <x v="2"/>
  </r>
  <r>
    <x v="2350"/>
    <x v="0"/>
    <x v="3"/>
    <x v="0"/>
    <x v="85"/>
    <x v="126"/>
    <x v="2291"/>
    <x v="517"/>
    <x v="69"/>
    <x v="69"/>
    <x v="13"/>
    <x v="21"/>
    <x v="5"/>
    <x v="3"/>
    <x v="3"/>
  </r>
  <r>
    <x v="2351"/>
    <x v="1"/>
    <x v="2"/>
    <x v="232"/>
    <x v="168"/>
    <x v="2813"/>
    <x v="2292"/>
    <x v="514"/>
    <x v="69"/>
    <x v="69"/>
    <x v="13"/>
    <x v="21"/>
    <x v="5"/>
    <x v="2"/>
    <x v="2"/>
  </r>
  <r>
    <x v="2351"/>
    <x v="0"/>
    <x v="4"/>
    <x v="18"/>
    <x v="118"/>
    <x v="1197"/>
    <x v="2292"/>
    <x v="514"/>
    <x v="69"/>
    <x v="69"/>
    <x v="13"/>
    <x v="21"/>
    <x v="5"/>
    <x v="4"/>
    <x v="4"/>
  </r>
  <r>
    <x v="2351"/>
    <x v="0"/>
    <x v="9"/>
    <x v="91"/>
    <x v="138"/>
    <x v="1147"/>
    <x v="2292"/>
    <x v="514"/>
    <x v="69"/>
    <x v="69"/>
    <x v="13"/>
    <x v="21"/>
    <x v="5"/>
    <x v="9"/>
    <x v="9"/>
  </r>
  <r>
    <x v="2352"/>
    <x v="1"/>
    <x v="2"/>
    <x v="7"/>
    <x v="23"/>
    <x v="126"/>
    <x v="2293"/>
    <x v="509"/>
    <x v="69"/>
    <x v="69"/>
    <x v="13"/>
    <x v="21"/>
    <x v="5"/>
    <x v="2"/>
    <x v="2"/>
  </r>
  <r>
    <x v="2353"/>
    <x v="1"/>
    <x v="2"/>
    <x v="92"/>
    <x v="14"/>
    <x v="6"/>
    <x v="2294"/>
    <x v="517"/>
    <x v="69"/>
    <x v="69"/>
    <x v="13"/>
    <x v="21"/>
    <x v="5"/>
    <x v="2"/>
    <x v="2"/>
  </r>
  <r>
    <x v="2351"/>
    <x v="0"/>
    <x v="8"/>
    <x v="98"/>
    <x v="103"/>
    <x v="1652"/>
    <x v="2292"/>
    <x v="514"/>
    <x v="69"/>
    <x v="69"/>
    <x v="13"/>
    <x v="21"/>
    <x v="5"/>
    <x v="8"/>
    <x v="8"/>
  </r>
  <r>
    <x v="2354"/>
    <x v="0"/>
    <x v="10"/>
    <x v="12"/>
    <x v="45"/>
    <x v="6"/>
    <x v="2295"/>
    <x v="518"/>
    <x v="69"/>
    <x v="69"/>
    <x v="13"/>
    <x v="21"/>
    <x v="5"/>
    <x v="10"/>
    <x v="10"/>
  </r>
  <r>
    <x v="2355"/>
    <x v="0"/>
    <x v="6"/>
    <x v="16"/>
    <x v="41"/>
    <x v="1082"/>
    <x v="2296"/>
    <x v="510"/>
    <x v="69"/>
    <x v="69"/>
    <x v="13"/>
    <x v="21"/>
    <x v="5"/>
    <x v="6"/>
    <x v="6"/>
  </r>
  <r>
    <x v="2356"/>
    <x v="0"/>
    <x v="2"/>
    <x v="65"/>
    <x v="26"/>
    <x v="323"/>
    <x v="2297"/>
    <x v="509"/>
    <x v="69"/>
    <x v="69"/>
    <x v="13"/>
    <x v="21"/>
    <x v="5"/>
    <x v="2"/>
    <x v="2"/>
  </r>
  <r>
    <x v="2357"/>
    <x v="0"/>
    <x v="2"/>
    <x v="61"/>
    <x v="134"/>
    <x v="933"/>
    <x v="2298"/>
    <x v="512"/>
    <x v="69"/>
    <x v="69"/>
    <x v="13"/>
    <x v="21"/>
    <x v="5"/>
    <x v="2"/>
    <x v="2"/>
  </r>
  <r>
    <x v="2354"/>
    <x v="0"/>
    <x v="3"/>
    <x v="12"/>
    <x v="6"/>
    <x v="145"/>
    <x v="2295"/>
    <x v="518"/>
    <x v="69"/>
    <x v="69"/>
    <x v="13"/>
    <x v="21"/>
    <x v="5"/>
    <x v="3"/>
    <x v="3"/>
  </r>
  <r>
    <x v="2358"/>
    <x v="0"/>
    <x v="11"/>
    <x v="3"/>
    <x v="54"/>
    <x v="1363"/>
    <x v="2299"/>
    <x v="518"/>
    <x v="69"/>
    <x v="69"/>
    <x v="13"/>
    <x v="21"/>
    <x v="5"/>
    <x v="11"/>
    <x v="11"/>
  </r>
  <r>
    <x v="2349"/>
    <x v="0"/>
    <x v="11"/>
    <x v="79"/>
    <x v="14"/>
    <x v="379"/>
    <x v="2290"/>
    <x v="516"/>
    <x v="69"/>
    <x v="69"/>
    <x v="13"/>
    <x v="21"/>
    <x v="5"/>
    <x v="11"/>
    <x v="11"/>
  </r>
  <r>
    <x v="2344"/>
    <x v="0"/>
    <x v="9"/>
    <x v="19"/>
    <x v="48"/>
    <x v="350"/>
    <x v="2285"/>
    <x v="512"/>
    <x v="69"/>
    <x v="69"/>
    <x v="13"/>
    <x v="21"/>
    <x v="5"/>
    <x v="9"/>
    <x v="9"/>
  </r>
  <r>
    <x v="2356"/>
    <x v="0"/>
    <x v="4"/>
    <x v="93"/>
    <x v="94"/>
    <x v="207"/>
    <x v="2297"/>
    <x v="509"/>
    <x v="69"/>
    <x v="69"/>
    <x v="13"/>
    <x v="21"/>
    <x v="5"/>
    <x v="4"/>
    <x v="4"/>
  </r>
  <r>
    <x v="2359"/>
    <x v="0"/>
    <x v="2"/>
    <x v="25"/>
    <x v="170"/>
    <x v="1319"/>
    <x v="2300"/>
    <x v="514"/>
    <x v="69"/>
    <x v="69"/>
    <x v="13"/>
    <x v="21"/>
    <x v="5"/>
    <x v="2"/>
    <x v="2"/>
  </r>
  <r>
    <x v="2360"/>
    <x v="0"/>
    <x v="4"/>
    <x v="30"/>
    <x v="26"/>
    <x v="974"/>
    <x v="2301"/>
    <x v="516"/>
    <x v="69"/>
    <x v="69"/>
    <x v="13"/>
    <x v="21"/>
    <x v="5"/>
    <x v="4"/>
    <x v="4"/>
  </r>
  <r>
    <x v="2361"/>
    <x v="0"/>
    <x v="4"/>
    <x v="10"/>
    <x v="9"/>
    <x v="9"/>
    <x v="2302"/>
    <x v="519"/>
    <x v="69"/>
    <x v="69"/>
    <x v="13"/>
    <x v="21"/>
    <x v="5"/>
    <x v="4"/>
    <x v="4"/>
  </r>
  <r>
    <x v="2362"/>
    <x v="0"/>
    <x v="1"/>
    <x v="1"/>
    <x v="76"/>
    <x v="34"/>
    <x v="2303"/>
    <x v="520"/>
    <x v="69"/>
    <x v="69"/>
    <x v="13"/>
    <x v="21"/>
    <x v="5"/>
    <x v="1"/>
    <x v="1"/>
  </r>
  <r>
    <x v="2363"/>
    <x v="0"/>
    <x v="6"/>
    <x v="93"/>
    <x v="43"/>
    <x v="1466"/>
    <x v="2304"/>
    <x v="518"/>
    <x v="69"/>
    <x v="69"/>
    <x v="13"/>
    <x v="21"/>
    <x v="5"/>
    <x v="6"/>
    <x v="6"/>
  </r>
  <r>
    <x v="2364"/>
    <x v="0"/>
    <x v="1"/>
    <x v="70"/>
    <x v="15"/>
    <x v="261"/>
    <x v="2305"/>
    <x v="512"/>
    <x v="69"/>
    <x v="69"/>
    <x v="13"/>
    <x v="21"/>
    <x v="5"/>
    <x v="1"/>
    <x v="1"/>
  </r>
  <r>
    <x v="2365"/>
    <x v="0"/>
    <x v="1"/>
    <x v="46"/>
    <x v="66"/>
    <x v="298"/>
    <x v="2306"/>
    <x v="513"/>
    <x v="69"/>
    <x v="69"/>
    <x v="13"/>
    <x v="21"/>
    <x v="5"/>
    <x v="1"/>
    <x v="1"/>
  </r>
  <r>
    <x v="2366"/>
    <x v="0"/>
    <x v="11"/>
    <x v="37"/>
    <x v="76"/>
    <x v="76"/>
    <x v="2307"/>
    <x v="511"/>
    <x v="69"/>
    <x v="69"/>
    <x v="13"/>
    <x v="21"/>
    <x v="5"/>
    <x v="11"/>
    <x v="11"/>
  </r>
  <r>
    <x v="2367"/>
    <x v="0"/>
    <x v="8"/>
    <x v="31"/>
    <x v="102"/>
    <x v="11"/>
    <x v="2308"/>
    <x v="521"/>
    <x v="69"/>
    <x v="69"/>
    <x v="13"/>
    <x v="21"/>
    <x v="5"/>
    <x v="8"/>
    <x v="8"/>
  </r>
  <r>
    <x v="2365"/>
    <x v="0"/>
    <x v="10"/>
    <x v="12"/>
    <x v="41"/>
    <x v="155"/>
    <x v="2306"/>
    <x v="513"/>
    <x v="69"/>
    <x v="69"/>
    <x v="13"/>
    <x v="21"/>
    <x v="5"/>
    <x v="10"/>
    <x v="10"/>
  </r>
  <r>
    <x v="2368"/>
    <x v="0"/>
    <x v="2"/>
    <x v="1"/>
    <x v="1"/>
    <x v="1"/>
    <x v="2309"/>
    <x v="517"/>
    <x v="69"/>
    <x v="69"/>
    <x v="13"/>
    <x v="21"/>
    <x v="5"/>
    <x v="2"/>
    <x v="2"/>
  </r>
  <r>
    <x v="2362"/>
    <x v="0"/>
    <x v="6"/>
    <x v="21"/>
    <x v="18"/>
    <x v="11"/>
    <x v="2303"/>
    <x v="520"/>
    <x v="69"/>
    <x v="69"/>
    <x v="13"/>
    <x v="21"/>
    <x v="5"/>
    <x v="6"/>
    <x v="6"/>
  </r>
  <r>
    <x v="2365"/>
    <x v="0"/>
    <x v="3"/>
    <x v="6"/>
    <x v="94"/>
    <x v="155"/>
    <x v="2306"/>
    <x v="513"/>
    <x v="69"/>
    <x v="69"/>
    <x v="13"/>
    <x v="21"/>
    <x v="5"/>
    <x v="3"/>
    <x v="3"/>
  </r>
  <r>
    <x v="2369"/>
    <x v="0"/>
    <x v="8"/>
    <x v="101"/>
    <x v="33"/>
    <x v="2814"/>
    <x v="2310"/>
    <x v="515"/>
    <x v="69"/>
    <x v="69"/>
    <x v="13"/>
    <x v="21"/>
    <x v="5"/>
    <x v="8"/>
    <x v="8"/>
  </r>
  <r>
    <x v="2360"/>
    <x v="0"/>
    <x v="2"/>
    <x v="56"/>
    <x v="19"/>
    <x v="278"/>
    <x v="2301"/>
    <x v="516"/>
    <x v="69"/>
    <x v="69"/>
    <x v="13"/>
    <x v="21"/>
    <x v="5"/>
    <x v="2"/>
    <x v="2"/>
  </r>
  <r>
    <x v="2362"/>
    <x v="0"/>
    <x v="10"/>
    <x v="0"/>
    <x v="94"/>
    <x v="145"/>
    <x v="2303"/>
    <x v="520"/>
    <x v="69"/>
    <x v="69"/>
    <x v="13"/>
    <x v="21"/>
    <x v="5"/>
    <x v="10"/>
    <x v="10"/>
  </r>
  <r>
    <x v="2370"/>
    <x v="1"/>
    <x v="2"/>
    <x v="21"/>
    <x v="94"/>
    <x v="6"/>
    <x v="2311"/>
    <x v="522"/>
    <x v="69"/>
    <x v="69"/>
    <x v="13"/>
    <x v="21"/>
    <x v="5"/>
    <x v="2"/>
    <x v="2"/>
  </r>
  <r>
    <x v="2370"/>
    <x v="0"/>
    <x v="2"/>
    <x v="21"/>
    <x v="94"/>
    <x v="6"/>
    <x v="2311"/>
    <x v="522"/>
    <x v="69"/>
    <x v="69"/>
    <x v="13"/>
    <x v="21"/>
    <x v="5"/>
    <x v="2"/>
    <x v="2"/>
  </r>
  <r>
    <x v="2371"/>
    <x v="0"/>
    <x v="11"/>
    <x v="9"/>
    <x v="14"/>
    <x v="14"/>
    <x v="2312"/>
    <x v="522"/>
    <x v="69"/>
    <x v="69"/>
    <x v="13"/>
    <x v="21"/>
    <x v="5"/>
    <x v="11"/>
    <x v="11"/>
  </r>
  <r>
    <x v="2372"/>
    <x v="0"/>
    <x v="3"/>
    <x v="93"/>
    <x v="13"/>
    <x v="389"/>
    <x v="2313"/>
    <x v="517"/>
    <x v="69"/>
    <x v="69"/>
    <x v="13"/>
    <x v="21"/>
    <x v="5"/>
    <x v="3"/>
    <x v="3"/>
  </r>
  <r>
    <x v="2361"/>
    <x v="0"/>
    <x v="8"/>
    <x v="30"/>
    <x v="18"/>
    <x v="6"/>
    <x v="2302"/>
    <x v="519"/>
    <x v="69"/>
    <x v="69"/>
    <x v="13"/>
    <x v="21"/>
    <x v="5"/>
    <x v="8"/>
    <x v="8"/>
  </r>
  <r>
    <x v="2373"/>
    <x v="0"/>
    <x v="2"/>
    <x v="68"/>
    <x v="29"/>
    <x v="683"/>
    <x v="2314"/>
    <x v="513"/>
    <x v="69"/>
    <x v="69"/>
    <x v="13"/>
    <x v="21"/>
    <x v="5"/>
    <x v="2"/>
    <x v="2"/>
  </r>
  <r>
    <x v="2366"/>
    <x v="0"/>
    <x v="4"/>
    <x v="17"/>
    <x v="7"/>
    <x v="34"/>
    <x v="2307"/>
    <x v="511"/>
    <x v="69"/>
    <x v="69"/>
    <x v="13"/>
    <x v="21"/>
    <x v="5"/>
    <x v="4"/>
    <x v="4"/>
  </r>
  <r>
    <x v="2368"/>
    <x v="1"/>
    <x v="2"/>
    <x v="26"/>
    <x v="1"/>
    <x v="121"/>
    <x v="2309"/>
    <x v="517"/>
    <x v="69"/>
    <x v="69"/>
    <x v="13"/>
    <x v="21"/>
    <x v="5"/>
    <x v="2"/>
    <x v="2"/>
  </r>
  <r>
    <x v="2369"/>
    <x v="0"/>
    <x v="2"/>
    <x v="144"/>
    <x v="180"/>
    <x v="900"/>
    <x v="2310"/>
    <x v="515"/>
    <x v="69"/>
    <x v="69"/>
    <x v="13"/>
    <x v="21"/>
    <x v="5"/>
    <x v="2"/>
    <x v="2"/>
  </r>
  <r>
    <x v="2370"/>
    <x v="0"/>
    <x v="9"/>
    <x v="10"/>
    <x v="18"/>
    <x v="13"/>
    <x v="2311"/>
    <x v="522"/>
    <x v="69"/>
    <x v="69"/>
    <x v="13"/>
    <x v="21"/>
    <x v="5"/>
    <x v="9"/>
    <x v="9"/>
  </r>
  <r>
    <x v="2367"/>
    <x v="1"/>
    <x v="2"/>
    <x v="105"/>
    <x v="119"/>
    <x v="169"/>
    <x v="2308"/>
    <x v="521"/>
    <x v="69"/>
    <x v="69"/>
    <x v="13"/>
    <x v="21"/>
    <x v="5"/>
    <x v="2"/>
    <x v="2"/>
  </r>
  <r>
    <x v="2361"/>
    <x v="1"/>
    <x v="2"/>
    <x v="58"/>
    <x v="72"/>
    <x v="6"/>
    <x v="2302"/>
    <x v="519"/>
    <x v="69"/>
    <x v="69"/>
    <x v="13"/>
    <x v="21"/>
    <x v="5"/>
    <x v="2"/>
    <x v="2"/>
  </r>
  <r>
    <x v="2374"/>
    <x v="0"/>
    <x v="6"/>
    <x v="93"/>
    <x v="14"/>
    <x v="145"/>
    <x v="2315"/>
    <x v="514"/>
    <x v="69"/>
    <x v="69"/>
    <x v="13"/>
    <x v="21"/>
    <x v="5"/>
    <x v="6"/>
    <x v="6"/>
  </r>
  <r>
    <x v="2360"/>
    <x v="1"/>
    <x v="2"/>
    <x v="14"/>
    <x v="19"/>
    <x v="1"/>
    <x v="2301"/>
    <x v="516"/>
    <x v="69"/>
    <x v="69"/>
    <x v="13"/>
    <x v="21"/>
    <x v="5"/>
    <x v="2"/>
    <x v="2"/>
  </r>
  <r>
    <x v="2367"/>
    <x v="0"/>
    <x v="2"/>
    <x v="105"/>
    <x v="119"/>
    <x v="169"/>
    <x v="2308"/>
    <x v="521"/>
    <x v="69"/>
    <x v="69"/>
    <x v="13"/>
    <x v="21"/>
    <x v="5"/>
    <x v="2"/>
    <x v="2"/>
  </r>
  <r>
    <x v="2369"/>
    <x v="1"/>
    <x v="2"/>
    <x v="148"/>
    <x v="180"/>
    <x v="600"/>
    <x v="2310"/>
    <x v="515"/>
    <x v="69"/>
    <x v="69"/>
    <x v="13"/>
    <x v="21"/>
    <x v="5"/>
    <x v="2"/>
    <x v="2"/>
  </r>
  <r>
    <x v="2375"/>
    <x v="0"/>
    <x v="10"/>
    <x v="57"/>
    <x v="34"/>
    <x v="13"/>
    <x v="2316"/>
    <x v="518"/>
    <x v="69"/>
    <x v="69"/>
    <x v="13"/>
    <x v="21"/>
    <x v="5"/>
    <x v="10"/>
    <x v="10"/>
  </r>
  <r>
    <x v="2376"/>
    <x v="0"/>
    <x v="11"/>
    <x v="79"/>
    <x v="62"/>
    <x v="552"/>
    <x v="2317"/>
    <x v="512"/>
    <x v="69"/>
    <x v="69"/>
    <x v="13"/>
    <x v="21"/>
    <x v="5"/>
    <x v="11"/>
    <x v="11"/>
  </r>
  <r>
    <x v="2375"/>
    <x v="0"/>
    <x v="3"/>
    <x v="65"/>
    <x v="51"/>
    <x v="163"/>
    <x v="2316"/>
    <x v="518"/>
    <x v="69"/>
    <x v="69"/>
    <x v="13"/>
    <x v="21"/>
    <x v="5"/>
    <x v="3"/>
    <x v="3"/>
  </r>
  <r>
    <x v="2361"/>
    <x v="0"/>
    <x v="9"/>
    <x v="9"/>
    <x v="14"/>
    <x v="14"/>
    <x v="2302"/>
    <x v="519"/>
    <x v="69"/>
    <x v="69"/>
    <x v="13"/>
    <x v="21"/>
    <x v="5"/>
    <x v="9"/>
    <x v="9"/>
  </r>
  <r>
    <x v="2369"/>
    <x v="0"/>
    <x v="4"/>
    <x v="90"/>
    <x v="118"/>
    <x v="213"/>
    <x v="2310"/>
    <x v="515"/>
    <x v="69"/>
    <x v="69"/>
    <x v="13"/>
    <x v="21"/>
    <x v="5"/>
    <x v="4"/>
    <x v="4"/>
  </r>
  <r>
    <x v="2377"/>
    <x v="0"/>
    <x v="1"/>
    <x v="200"/>
    <x v="306"/>
    <x v="187"/>
    <x v="2318"/>
    <x v="523"/>
    <x v="69"/>
    <x v="69"/>
    <x v="13"/>
    <x v="21"/>
    <x v="5"/>
    <x v="1"/>
    <x v="1"/>
  </r>
  <r>
    <x v="2372"/>
    <x v="0"/>
    <x v="1"/>
    <x v="93"/>
    <x v="94"/>
    <x v="207"/>
    <x v="2313"/>
    <x v="517"/>
    <x v="69"/>
    <x v="69"/>
    <x v="13"/>
    <x v="21"/>
    <x v="5"/>
    <x v="1"/>
    <x v="1"/>
  </r>
  <r>
    <x v="2378"/>
    <x v="0"/>
    <x v="1"/>
    <x v="35"/>
    <x v="47"/>
    <x v="187"/>
    <x v="2319"/>
    <x v="524"/>
    <x v="69"/>
    <x v="69"/>
    <x v="13"/>
    <x v="21"/>
    <x v="5"/>
    <x v="1"/>
    <x v="1"/>
  </r>
  <r>
    <x v="2379"/>
    <x v="1"/>
    <x v="2"/>
    <x v="25"/>
    <x v="128"/>
    <x v="244"/>
    <x v="2320"/>
    <x v="521"/>
    <x v="69"/>
    <x v="69"/>
    <x v="13"/>
    <x v="21"/>
    <x v="5"/>
    <x v="2"/>
    <x v="2"/>
  </r>
  <r>
    <x v="2380"/>
    <x v="0"/>
    <x v="8"/>
    <x v="98"/>
    <x v="138"/>
    <x v="2815"/>
    <x v="2321"/>
    <x v="512"/>
    <x v="69"/>
    <x v="69"/>
    <x v="13"/>
    <x v="21"/>
    <x v="5"/>
    <x v="8"/>
    <x v="8"/>
  </r>
  <r>
    <x v="2373"/>
    <x v="0"/>
    <x v="4"/>
    <x v="53"/>
    <x v="38"/>
    <x v="10"/>
    <x v="2314"/>
    <x v="513"/>
    <x v="69"/>
    <x v="69"/>
    <x v="13"/>
    <x v="21"/>
    <x v="5"/>
    <x v="4"/>
    <x v="4"/>
  </r>
  <r>
    <x v="2378"/>
    <x v="0"/>
    <x v="10"/>
    <x v="21"/>
    <x v="56"/>
    <x v="1801"/>
    <x v="2319"/>
    <x v="524"/>
    <x v="69"/>
    <x v="69"/>
    <x v="13"/>
    <x v="21"/>
    <x v="5"/>
    <x v="10"/>
    <x v="10"/>
  </r>
  <r>
    <x v="2373"/>
    <x v="0"/>
    <x v="9"/>
    <x v="42"/>
    <x v="21"/>
    <x v="533"/>
    <x v="2314"/>
    <x v="513"/>
    <x v="69"/>
    <x v="69"/>
    <x v="13"/>
    <x v="21"/>
    <x v="5"/>
    <x v="9"/>
    <x v="9"/>
  </r>
  <r>
    <x v="2379"/>
    <x v="0"/>
    <x v="4"/>
    <x v="31"/>
    <x v="102"/>
    <x v="11"/>
    <x v="2320"/>
    <x v="521"/>
    <x v="69"/>
    <x v="69"/>
    <x v="13"/>
    <x v="21"/>
    <x v="5"/>
    <x v="4"/>
    <x v="4"/>
  </r>
  <r>
    <x v="2381"/>
    <x v="0"/>
    <x v="10"/>
    <x v="30"/>
    <x v="63"/>
    <x v="34"/>
    <x v="2322"/>
    <x v="514"/>
    <x v="69"/>
    <x v="69"/>
    <x v="13"/>
    <x v="21"/>
    <x v="5"/>
    <x v="10"/>
    <x v="10"/>
  </r>
  <r>
    <x v="2382"/>
    <x v="0"/>
    <x v="2"/>
    <x v="7"/>
    <x v="8"/>
    <x v="11"/>
    <x v="2323"/>
    <x v="510"/>
    <x v="69"/>
    <x v="69"/>
    <x v="13"/>
    <x v="21"/>
    <x v="5"/>
    <x v="2"/>
    <x v="2"/>
  </r>
  <r>
    <x v="2383"/>
    <x v="0"/>
    <x v="10"/>
    <x v="31"/>
    <x v="27"/>
    <x v="184"/>
    <x v="2324"/>
    <x v="515"/>
    <x v="69"/>
    <x v="69"/>
    <x v="13"/>
    <x v="21"/>
    <x v="5"/>
    <x v="10"/>
    <x v="10"/>
  </r>
  <r>
    <x v="2384"/>
    <x v="0"/>
    <x v="10"/>
    <x v="27"/>
    <x v="81"/>
    <x v="14"/>
    <x v="2325"/>
    <x v="525"/>
    <x v="69"/>
    <x v="69"/>
    <x v="13"/>
    <x v="21"/>
    <x v="5"/>
    <x v="10"/>
    <x v="10"/>
  </r>
  <r>
    <x v="2384"/>
    <x v="0"/>
    <x v="1"/>
    <x v="76"/>
    <x v="136"/>
    <x v="1393"/>
    <x v="2325"/>
    <x v="525"/>
    <x v="69"/>
    <x v="69"/>
    <x v="13"/>
    <x v="21"/>
    <x v="5"/>
    <x v="1"/>
    <x v="1"/>
  </r>
  <r>
    <x v="2372"/>
    <x v="0"/>
    <x v="10"/>
    <x v="6"/>
    <x v="41"/>
    <x v="34"/>
    <x v="2313"/>
    <x v="517"/>
    <x v="69"/>
    <x v="69"/>
    <x v="13"/>
    <x v="21"/>
    <x v="5"/>
    <x v="10"/>
    <x v="10"/>
  </r>
  <r>
    <x v="2385"/>
    <x v="0"/>
    <x v="10"/>
    <x v="92"/>
    <x v="43"/>
    <x v="137"/>
    <x v="2326"/>
    <x v="526"/>
    <x v="69"/>
    <x v="69"/>
    <x v="13"/>
    <x v="21"/>
    <x v="5"/>
    <x v="10"/>
    <x v="10"/>
  </r>
  <r>
    <x v="2386"/>
    <x v="0"/>
    <x v="11"/>
    <x v="23"/>
    <x v="30"/>
    <x v="680"/>
    <x v="2327"/>
    <x v="516"/>
    <x v="69"/>
    <x v="69"/>
    <x v="13"/>
    <x v="21"/>
    <x v="5"/>
    <x v="11"/>
    <x v="11"/>
  </r>
  <r>
    <x v="2382"/>
    <x v="0"/>
    <x v="8"/>
    <x v="30"/>
    <x v="7"/>
    <x v="73"/>
    <x v="2323"/>
    <x v="510"/>
    <x v="69"/>
    <x v="69"/>
    <x v="13"/>
    <x v="21"/>
    <x v="5"/>
    <x v="8"/>
    <x v="8"/>
  </r>
  <r>
    <x v="2387"/>
    <x v="1"/>
    <x v="2"/>
    <x v="35"/>
    <x v="59"/>
    <x v="230"/>
    <x v="2328"/>
    <x v="509"/>
    <x v="69"/>
    <x v="69"/>
    <x v="13"/>
    <x v="21"/>
    <x v="5"/>
    <x v="2"/>
    <x v="2"/>
  </r>
  <r>
    <x v="2383"/>
    <x v="0"/>
    <x v="1"/>
    <x v="76"/>
    <x v="111"/>
    <x v="830"/>
    <x v="2324"/>
    <x v="515"/>
    <x v="69"/>
    <x v="69"/>
    <x v="13"/>
    <x v="21"/>
    <x v="5"/>
    <x v="1"/>
    <x v="1"/>
  </r>
  <r>
    <x v="2380"/>
    <x v="0"/>
    <x v="11"/>
    <x v="39"/>
    <x v="71"/>
    <x v="1868"/>
    <x v="2321"/>
    <x v="512"/>
    <x v="69"/>
    <x v="69"/>
    <x v="13"/>
    <x v="21"/>
    <x v="5"/>
    <x v="11"/>
    <x v="11"/>
  </r>
  <r>
    <x v="2343"/>
    <x v="0"/>
    <x v="2"/>
    <x v="113"/>
    <x v="114"/>
    <x v="246"/>
    <x v="2284"/>
    <x v="511"/>
    <x v="69"/>
    <x v="69"/>
    <x v="13"/>
    <x v="21"/>
    <x v="5"/>
    <x v="2"/>
    <x v="2"/>
  </r>
  <r>
    <x v="2388"/>
    <x v="0"/>
    <x v="8"/>
    <x v="17"/>
    <x v="16"/>
    <x v="249"/>
    <x v="2329"/>
    <x v="522"/>
    <x v="69"/>
    <x v="69"/>
    <x v="13"/>
    <x v="21"/>
    <x v="5"/>
    <x v="8"/>
    <x v="8"/>
  </r>
  <r>
    <x v="2389"/>
    <x v="0"/>
    <x v="2"/>
    <x v="10"/>
    <x v="94"/>
    <x v="34"/>
    <x v="2330"/>
    <x v="517"/>
    <x v="69"/>
    <x v="69"/>
    <x v="13"/>
    <x v="21"/>
    <x v="5"/>
    <x v="2"/>
    <x v="2"/>
  </r>
  <r>
    <x v="2341"/>
    <x v="0"/>
    <x v="2"/>
    <x v="26"/>
    <x v="3"/>
    <x v="77"/>
    <x v="2283"/>
    <x v="509"/>
    <x v="69"/>
    <x v="69"/>
    <x v="13"/>
    <x v="21"/>
    <x v="5"/>
    <x v="2"/>
    <x v="2"/>
  </r>
  <r>
    <x v="2343"/>
    <x v="0"/>
    <x v="9"/>
    <x v="84"/>
    <x v="48"/>
    <x v="429"/>
    <x v="2284"/>
    <x v="511"/>
    <x v="69"/>
    <x v="69"/>
    <x v="13"/>
    <x v="21"/>
    <x v="5"/>
    <x v="9"/>
    <x v="9"/>
  </r>
  <r>
    <x v="2390"/>
    <x v="0"/>
    <x v="3"/>
    <x v="50"/>
    <x v="38"/>
    <x v="11"/>
    <x v="2331"/>
    <x v="521"/>
    <x v="69"/>
    <x v="69"/>
    <x v="13"/>
    <x v="21"/>
    <x v="5"/>
    <x v="3"/>
    <x v="3"/>
  </r>
  <r>
    <x v="2391"/>
    <x v="0"/>
    <x v="11"/>
    <x v="7"/>
    <x v="8"/>
    <x v="11"/>
    <x v="489"/>
    <x v="522"/>
    <x v="69"/>
    <x v="69"/>
    <x v="13"/>
    <x v="21"/>
    <x v="5"/>
    <x v="11"/>
    <x v="11"/>
  </r>
  <r>
    <x v="2392"/>
    <x v="0"/>
    <x v="8"/>
    <x v="83"/>
    <x v="37"/>
    <x v="387"/>
    <x v="2332"/>
    <x v="527"/>
    <x v="69"/>
    <x v="69"/>
    <x v="13"/>
    <x v="21"/>
    <x v="5"/>
    <x v="8"/>
    <x v="8"/>
  </r>
  <r>
    <x v="2353"/>
    <x v="0"/>
    <x v="2"/>
    <x v="13"/>
    <x v="13"/>
    <x v="6"/>
    <x v="2294"/>
    <x v="517"/>
    <x v="69"/>
    <x v="69"/>
    <x v="13"/>
    <x v="21"/>
    <x v="5"/>
    <x v="2"/>
    <x v="2"/>
  </r>
  <r>
    <x v="2393"/>
    <x v="0"/>
    <x v="8"/>
    <x v="39"/>
    <x v="39"/>
    <x v="943"/>
    <x v="2333"/>
    <x v="520"/>
    <x v="69"/>
    <x v="69"/>
    <x v="13"/>
    <x v="21"/>
    <x v="5"/>
    <x v="8"/>
    <x v="8"/>
  </r>
  <r>
    <x v="2352"/>
    <x v="0"/>
    <x v="9"/>
    <x v="8"/>
    <x v="0"/>
    <x v="7"/>
    <x v="2293"/>
    <x v="509"/>
    <x v="69"/>
    <x v="69"/>
    <x v="13"/>
    <x v="21"/>
    <x v="5"/>
    <x v="9"/>
    <x v="9"/>
  </r>
  <r>
    <x v="2341"/>
    <x v="0"/>
    <x v="4"/>
    <x v="9"/>
    <x v="11"/>
    <x v="35"/>
    <x v="2283"/>
    <x v="509"/>
    <x v="69"/>
    <x v="69"/>
    <x v="13"/>
    <x v="21"/>
    <x v="5"/>
    <x v="4"/>
    <x v="4"/>
  </r>
  <r>
    <x v="2394"/>
    <x v="0"/>
    <x v="10"/>
    <x v="8"/>
    <x v="14"/>
    <x v="511"/>
    <x v="2334"/>
    <x v="513"/>
    <x v="69"/>
    <x v="69"/>
    <x v="13"/>
    <x v="21"/>
    <x v="5"/>
    <x v="10"/>
    <x v="10"/>
  </r>
  <r>
    <x v="2395"/>
    <x v="0"/>
    <x v="6"/>
    <x v="12"/>
    <x v="12"/>
    <x v="13"/>
    <x v="2335"/>
    <x v="516"/>
    <x v="69"/>
    <x v="69"/>
    <x v="13"/>
    <x v="21"/>
    <x v="5"/>
    <x v="6"/>
    <x v="6"/>
  </r>
  <r>
    <x v="2390"/>
    <x v="0"/>
    <x v="1"/>
    <x v="34"/>
    <x v="49"/>
    <x v="253"/>
    <x v="2331"/>
    <x v="521"/>
    <x v="69"/>
    <x v="69"/>
    <x v="13"/>
    <x v="21"/>
    <x v="5"/>
    <x v="1"/>
    <x v="1"/>
  </r>
  <r>
    <x v="2396"/>
    <x v="0"/>
    <x v="4"/>
    <x v="5"/>
    <x v="23"/>
    <x v="178"/>
    <x v="2336"/>
    <x v="510"/>
    <x v="69"/>
    <x v="69"/>
    <x v="13"/>
    <x v="21"/>
    <x v="5"/>
    <x v="4"/>
    <x v="4"/>
  </r>
  <r>
    <x v="2381"/>
    <x v="0"/>
    <x v="6"/>
    <x v="92"/>
    <x v="7"/>
    <x v="207"/>
    <x v="2322"/>
    <x v="514"/>
    <x v="69"/>
    <x v="69"/>
    <x v="13"/>
    <x v="21"/>
    <x v="5"/>
    <x v="6"/>
    <x v="6"/>
  </r>
  <r>
    <x v="2385"/>
    <x v="1"/>
    <x v="2"/>
    <x v="82"/>
    <x v="2"/>
    <x v="671"/>
    <x v="2326"/>
    <x v="526"/>
    <x v="69"/>
    <x v="69"/>
    <x v="13"/>
    <x v="21"/>
    <x v="5"/>
    <x v="2"/>
    <x v="2"/>
  </r>
  <r>
    <x v="2397"/>
    <x v="0"/>
    <x v="11"/>
    <x v="37"/>
    <x v="76"/>
    <x v="76"/>
    <x v="2337"/>
    <x v="514"/>
    <x v="69"/>
    <x v="69"/>
    <x v="13"/>
    <x v="21"/>
    <x v="5"/>
    <x v="11"/>
    <x v="11"/>
  </r>
  <r>
    <x v="2371"/>
    <x v="0"/>
    <x v="2"/>
    <x v="11"/>
    <x v="16"/>
    <x v="112"/>
    <x v="2312"/>
    <x v="522"/>
    <x v="69"/>
    <x v="69"/>
    <x v="13"/>
    <x v="21"/>
    <x v="5"/>
    <x v="2"/>
    <x v="2"/>
  </r>
  <r>
    <x v="2341"/>
    <x v="1"/>
    <x v="2"/>
    <x v="37"/>
    <x v="56"/>
    <x v="535"/>
    <x v="2283"/>
    <x v="509"/>
    <x v="69"/>
    <x v="69"/>
    <x v="13"/>
    <x v="21"/>
    <x v="5"/>
    <x v="2"/>
    <x v="2"/>
  </r>
  <r>
    <x v="2398"/>
    <x v="0"/>
    <x v="6"/>
    <x v="27"/>
    <x v="66"/>
    <x v="7"/>
    <x v="2338"/>
    <x v="526"/>
    <x v="69"/>
    <x v="69"/>
    <x v="13"/>
    <x v="21"/>
    <x v="5"/>
    <x v="6"/>
    <x v="6"/>
  </r>
  <r>
    <x v="2393"/>
    <x v="0"/>
    <x v="2"/>
    <x v="20"/>
    <x v="65"/>
    <x v="2816"/>
    <x v="2333"/>
    <x v="520"/>
    <x v="69"/>
    <x v="69"/>
    <x v="13"/>
    <x v="21"/>
    <x v="5"/>
    <x v="2"/>
    <x v="2"/>
  </r>
  <r>
    <x v="2343"/>
    <x v="1"/>
    <x v="2"/>
    <x v="113"/>
    <x v="114"/>
    <x v="246"/>
    <x v="2284"/>
    <x v="511"/>
    <x v="69"/>
    <x v="69"/>
    <x v="13"/>
    <x v="21"/>
    <x v="5"/>
    <x v="2"/>
    <x v="2"/>
  </r>
  <r>
    <x v="2394"/>
    <x v="0"/>
    <x v="3"/>
    <x v="10"/>
    <x v="3"/>
    <x v="1240"/>
    <x v="2334"/>
    <x v="513"/>
    <x v="69"/>
    <x v="69"/>
    <x v="13"/>
    <x v="21"/>
    <x v="5"/>
    <x v="3"/>
    <x v="3"/>
  </r>
  <r>
    <x v="2399"/>
    <x v="0"/>
    <x v="8"/>
    <x v="33"/>
    <x v="66"/>
    <x v="239"/>
    <x v="2339"/>
    <x v="511"/>
    <x v="69"/>
    <x v="69"/>
    <x v="13"/>
    <x v="21"/>
    <x v="5"/>
    <x v="8"/>
    <x v="8"/>
  </r>
  <r>
    <x v="2343"/>
    <x v="0"/>
    <x v="3"/>
    <x v="70"/>
    <x v="1"/>
    <x v="6"/>
    <x v="2284"/>
    <x v="511"/>
    <x v="69"/>
    <x v="69"/>
    <x v="13"/>
    <x v="21"/>
    <x v="5"/>
    <x v="3"/>
    <x v="3"/>
  </r>
  <r>
    <x v="2400"/>
    <x v="0"/>
    <x v="6"/>
    <x v="8"/>
    <x v="13"/>
    <x v="232"/>
    <x v="2340"/>
    <x v="512"/>
    <x v="69"/>
    <x v="69"/>
    <x v="13"/>
    <x v="21"/>
    <x v="5"/>
    <x v="6"/>
    <x v="6"/>
  </r>
  <r>
    <x v="2388"/>
    <x v="0"/>
    <x v="2"/>
    <x v="70"/>
    <x v="34"/>
    <x v="215"/>
    <x v="2329"/>
    <x v="522"/>
    <x v="69"/>
    <x v="69"/>
    <x v="13"/>
    <x v="21"/>
    <x v="5"/>
    <x v="2"/>
    <x v="2"/>
  </r>
  <r>
    <x v="2342"/>
    <x v="0"/>
    <x v="3"/>
    <x v="10"/>
    <x v="43"/>
    <x v="666"/>
    <x v="2221"/>
    <x v="510"/>
    <x v="69"/>
    <x v="69"/>
    <x v="13"/>
    <x v="21"/>
    <x v="5"/>
    <x v="3"/>
    <x v="3"/>
  </r>
  <r>
    <x v="2398"/>
    <x v="0"/>
    <x v="1"/>
    <x v="61"/>
    <x v="139"/>
    <x v="1167"/>
    <x v="2338"/>
    <x v="526"/>
    <x v="69"/>
    <x v="69"/>
    <x v="13"/>
    <x v="21"/>
    <x v="5"/>
    <x v="1"/>
    <x v="1"/>
  </r>
  <r>
    <x v="2352"/>
    <x v="0"/>
    <x v="3"/>
    <x v="0"/>
    <x v="85"/>
    <x v="126"/>
    <x v="2293"/>
    <x v="509"/>
    <x v="69"/>
    <x v="69"/>
    <x v="13"/>
    <x v="21"/>
    <x v="5"/>
    <x v="3"/>
    <x v="3"/>
  </r>
  <r>
    <x v="2398"/>
    <x v="0"/>
    <x v="3"/>
    <x v="34"/>
    <x v="99"/>
    <x v="270"/>
    <x v="2338"/>
    <x v="526"/>
    <x v="69"/>
    <x v="69"/>
    <x v="13"/>
    <x v="21"/>
    <x v="5"/>
    <x v="3"/>
    <x v="3"/>
  </r>
  <r>
    <x v="2400"/>
    <x v="0"/>
    <x v="11"/>
    <x v="93"/>
    <x v="18"/>
    <x v="180"/>
    <x v="2340"/>
    <x v="512"/>
    <x v="69"/>
    <x v="69"/>
    <x v="13"/>
    <x v="21"/>
    <x v="5"/>
    <x v="11"/>
    <x v="11"/>
  </r>
  <r>
    <x v="2394"/>
    <x v="0"/>
    <x v="1"/>
    <x v="9"/>
    <x v="36"/>
    <x v="177"/>
    <x v="2334"/>
    <x v="513"/>
    <x v="69"/>
    <x v="69"/>
    <x v="13"/>
    <x v="21"/>
    <x v="5"/>
    <x v="1"/>
    <x v="1"/>
  </r>
  <r>
    <x v="2373"/>
    <x v="0"/>
    <x v="3"/>
    <x v="31"/>
    <x v="51"/>
    <x v="9"/>
    <x v="2314"/>
    <x v="513"/>
    <x v="69"/>
    <x v="69"/>
    <x v="13"/>
    <x v="21"/>
    <x v="5"/>
    <x v="3"/>
    <x v="3"/>
  </r>
  <r>
    <x v="2397"/>
    <x v="0"/>
    <x v="10"/>
    <x v="30"/>
    <x v="65"/>
    <x v="244"/>
    <x v="2337"/>
    <x v="514"/>
    <x v="69"/>
    <x v="69"/>
    <x v="13"/>
    <x v="21"/>
    <x v="5"/>
    <x v="10"/>
    <x v="10"/>
  </r>
  <r>
    <x v="2387"/>
    <x v="0"/>
    <x v="9"/>
    <x v="23"/>
    <x v="16"/>
    <x v="54"/>
    <x v="2328"/>
    <x v="509"/>
    <x v="69"/>
    <x v="69"/>
    <x v="13"/>
    <x v="21"/>
    <x v="5"/>
    <x v="9"/>
    <x v="9"/>
  </r>
  <r>
    <x v="2386"/>
    <x v="1"/>
    <x v="2"/>
    <x v="46"/>
    <x v="2"/>
    <x v="706"/>
    <x v="2327"/>
    <x v="516"/>
    <x v="69"/>
    <x v="69"/>
    <x v="13"/>
    <x v="21"/>
    <x v="5"/>
    <x v="2"/>
    <x v="2"/>
  </r>
  <r>
    <x v="2384"/>
    <x v="0"/>
    <x v="6"/>
    <x v="82"/>
    <x v="51"/>
    <x v="140"/>
    <x v="2325"/>
    <x v="525"/>
    <x v="69"/>
    <x v="69"/>
    <x v="13"/>
    <x v="21"/>
    <x v="5"/>
    <x v="6"/>
    <x v="6"/>
  </r>
  <r>
    <x v="2401"/>
    <x v="0"/>
    <x v="1"/>
    <x v="93"/>
    <x v="85"/>
    <x v="6"/>
    <x v="2341"/>
    <x v="509"/>
    <x v="69"/>
    <x v="69"/>
    <x v="13"/>
    <x v="21"/>
    <x v="5"/>
    <x v="1"/>
    <x v="1"/>
  </r>
  <r>
    <x v="2383"/>
    <x v="0"/>
    <x v="11"/>
    <x v="135"/>
    <x v="68"/>
    <x v="112"/>
    <x v="2324"/>
    <x v="515"/>
    <x v="69"/>
    <x v="69"/>
    <x v="13"/>
    <x v="21"/>
    <x v="5"/>
    <x v="11"/>
    <x v="11"/>
  </r>
  <r>
    <x v="2378"/>
    <x v="0"/>
    <x v="6"/>
    <x v="21"/>
    <x v="76"/>
    <x v="102"/>
    <x v="2319"/>
    <x v="524"/>
    <x v="69"/>
    <x v="69"/>
    <x v="13"/>
    <x v="21"/>
    <x v="5"/>
    <x v="6"/>
    <x v="6"/>
  </r>
  <r>
    <x v="2371"/>
    <x v="0"/>
    <x v="3"/>
    <x v="9"/>
    <x v="14"/>
    <x v="14"/>
    <x v="2312"/>
    <x v="522"/>
    <x v="69"/>
    <x v="69"/>
    <x v="13"/>
    <x v="21"/>
    <x v="5"/>
    <x v="3"/>
    <x v="3"/>
  </r>
  <r>
    <x v="2371"/>
    <x v="0"/>
    <x v="8"/>
    <x v="7"/>
    <x v="43"/>
    <x v="50"/>
    <x v="2312"/>
    <x v="522"/>
    <x v="69"/>
    <x v="69"/>
    <x v="13"/>
    <x v="21"/>
    <x v="5"/>
    <x v="8"/>
    <x v="8"/>
  </r>
  <r>
    <x v="2373"/>
    <x v="1"/>
    <x v="2"/>
    <x v="99"/>
    <x v="109"/>
    <x v="446"/>
    <x v="2314"/>
    <x v="513"/>
    <x v="69"/>
    <x v="69"/>
    <x v="13"/>
    <x v="21"/>
    <x v="5"/>
    <x v="2"/>
    <x v="2"/>
  </r>
  <r>
    <x v="2382"/>
    <x v="1"/>
    <x v="2"/>
    <x v="3"/>
    <x v="7"/>
    <x v="39"/>
    <x v="2323"/>
    <x v="510"/>
    <x v="69"/>
    <x v="69"/>
    <x v="13"/>
    <x v="21"/>
    <x v="5"/>
    <x v="2"/>
    <x v="2"/>
  </r>
  <r>
    <x v="2402"/>
    <x v="0"/>
    <x v="6"/>
    <x v="75"/>
    <x v="17"/>
    <x v="120"/>
    <x v="2342"/>
    <x v="528"/>
    <x v="69"/>
    <x v="69"/>
    <x v="13"/>
    <x v="21"/>
    <x v="5"/>
    <x v="6"/>
    <x v="6"/>
  </r>
  <r>
    <x v="2373"/>
    <x v="0"/>
    <x v="8"/>
    <x v="56"/>
    <x v="40"/>
    <x v="94"/>
    <x v="2314"/>
    <x v="513"/>
    <x v="69"/>
    <x v="69"/>
    <x v="13"/>
    <x v="21"/>
    <x v="5"/>
    <x v="8"/>
    <x v="8"/>
  </r>
  <r>
    <x v="2396"/>
    <x v="0"/>
    <x v="11"/>
    <x v="57"/>
    <x v="36"/>
    <x v="83"/>
    <x v="2336"/>
    <x v="510"/>
    <x v="69"/>
    <x v="69"/>
    <x v="13"/>
    <x v="21"/>
    <x v="5"/>
    <x v="11"/>
    <x v="11"/>
  </r>
  <r>
    <x v="2385"/>
    <x v="0"/>
    <x v="6"/>
    <x v="3"/>
    <x v="16"/>
    <x v="93"/>
    <x v="2326"/>
    <x v="526"/>
    <x v="69"/>
    <x v="69"/>
    <x v="13"/>
    <x v="21"/>
    <x v="5"/>
    <x v="6"/>
    <x v="6"/>
  </r>
  <r>
    <x v="2387"/>
    <x v="0"/>
    <x v="2"/>
    <x v="4"/>
    <x v="15"/>
    <x v="241"/>
    <x v="2328"/>
    <x v="509"/>
    <x v="69"/>
    <x v="69"/>
    <x v="13"/>
    <x v="21"/>
    <x v="5"/>
    <x v="2"/>
    <x v="2"/>
  </r>
  <r>
    <x v="2387"/>
    <x v="0"/>
    <x v="4"/>
    <x v="30"/>
    <x v="10"/>
    <x v="145"/>
    <x v="2328"/>
    <x v="509"/>
    <x v="69"/>
    <x v="69"/>
    <x v="13"/>
    <x v="21"/>
    <x v="5"/>
    <x v="4"/>
    <x v="4"/>
  </r>
  <r>
    <x v="2349"/>
    <x v="0"/>
    <x v="6"/>
    <x v="0"/>
    <x v="0"/>
    <x v="0"/>
    <x v="2290"/>
    <x v="516"/>
    <x v="69"/>
    <x v="69"/>
    <x v="13"/>
    <x v="21"/>
    <x v="5"/>
    <x v="6"/>
    <x v="6"/>
  </r>
  <r>
    <x v="2344"/>
    <x v="0"/>
    <x v="3"/>
    <x v="79"/>
    <x v="65"/>
    <x v="3"/>
    <x v="2285"/>
    <x v="512"/>
    <x v="69"/>
    <x v="69"/>
    <x v="13"/>
    <x v="21"/>
    <x v="5"/>
    <x v="3"/>
    <x v="3"/>
  </r>
  <r>
    <x v="2377"/>
    <x v="0"/>
    <x v="3"/>
    <x v="15"/>
    <x v="51"/>
    <x v="73"/>
    <x v="2318"/>
    <x v="523"/>
    <x v="69"/>
    <x v="69"/>
    <x v="13"/>
    <x v="21"/>
    <x v="5"/>
    <x v="3"/>
    <x v="3"/>
  </r>
  <r>
    <x v="2379"/>
    <x v="0"/>
    <x v="2"/>
    <x v="25"/>
    <x v="128"/>
    <x v="244"/>
    <x v="2320"/>
    <x v="521"/>
    <x v="69"/>
    <x v="69"/>
    <x v="13"/>
    <x v="21"/>
    <x v="5"/>
    <x v="2"/>
    <x v="2"/>
  </r>
  <r>
    <x v="2397"/>
    <x v="0"/>
    <x v="3"/>
    <x v="57"/>
    <x v="3"/>
    <x v="154"/>
    <x v="2337"/>
    <x v="514"/>
    <x v="69"/>
    <x v="69"/>
    <x v="13"/>
    <x v="21"/>
    <x v="5"/>
    <x v="3"/>
    <x v="3"/>
  </r>
  <r>
    <x v="2403"/>
    <x v="0"/>
    <x v="6"/>
    <x v="79"/>
    <x v="62"/>
    <x v="552"/>
    <x v="2343"/>
    <x v="512"/>
    <x v="69"/>
    <x v="69"/>
    <x v="13"/>
    <x v="21"/>
    <x v="5"/>
    <x v="6"/>
    <x v="6"/>
  </r>
  <r>
    <x v="2357"/>
    <x v="0"/>
    <x v="9"/>
    <x v="32"/>
    <x v="109"/>
    <x v="305"/>
    <x v="2298"/>
    <x v="512"/>
    <x v="69"/>
    <x v="69"/>
    <x v="13"/>
    <x v="21"/>
    <x v="5"/>
    <x v="9"/>
    <x v="9"/>
  </r>
  <r>
    <x v="2350"/>
    <x v="0"/>
    <x v="4"/>
    <x v="0"/>
    <x v="85"/>
    <x v="126"/>
    <x v="2291"/>
    <x v="517"/>
    <x v="69"/>
    <x v="69"/>
    <x v="13"/>
    <x v="21"/>
    <x v="5"/>
    <x v="4"/>
    <x v="4"/>
  </r>
  <r>
    <x v="2351"/>
    <x v="0"/>
    <x v="2"/>
    <x v="128"/>
    <x v="124"/>
    <x v="2817"/>
    <x v="2292"/>
    <x v="514"/>
    <x v="69"/>
    <x v="69"/>
    <x v="13"/>
    <x v="21"/>
    <x v="5"/>
    <x v="2"/>
    <x v="2"/>
  </r>
  <r>
    <x v="2354"/>
    <x v="0"/>
    <x v="1"/>
    <x v="53"/>
    <x v="24"/>
    <x v="80"/>
    <x v="2295"/>
    <x v="518"/>
    <x v="69"/>
    <x v="69"/>
    <x v="13"/>
    <x v="21"/>
    <x v="5"/>
    <x v="1"/>
    <x v="1"/>
  </r>
  <r>
    <x v="2356"/>
    <x v="1"/>
    <x v="2"/>
    <x v="4"/>
    <x v="38"/>
    <x v="19"/>
    <x v="2297"/>
    <x v="509"/>
    <x v="69"/>
    <x v="69"/>
    <x v="13"/>
    <x v="21"/>
    <x v="5"/>
    <x v="2"/>
    <x v="2"/>
  </r>
  <r>
    <x v="2357"/>
    <x v="0"/>
    <x v="4"/>
    <x v="14"/>
    <x v="19"/>
    <x v="1"/>
    <x v="2298"/>
    <x v="512"/>
    <x v="69"/>
    <x v="69"/>
    <x v="13"/>
    <x v="21"/>
    <x v="5"/>
    <x v="4"/>
    <x v="4"/>
  </r>
  <r>
    <x v="2404"/>
    <x v="1"/>
    <x v="2"/>
    <x v="7"/>
    <x v="63"/>
    <x v="6"/>
    <x v="2344"/>
    <x v="528"/>
    <x v="69"/>
    <x v="69"/>
    <x v="13"/>
    <x v="21"/>
    <x v="5"/>
    <x v="2"/>
    <x v="2"/>
  </r>
  <r>
    <x v="2346"/>
    <x v="0"/>
    <x v="6"/>
    <x v="17"/>
    <x v="5"/>
    <x v="202"/>
    <x v="2287"/>
    <x v="514"/>
    <x v="69"/>
    <x v="69"/>
    <x v="13"/>
    <x v="21"/>
    <x v="5"/>
    <x v="6"/>
    <x v="6"/>
  </r>
  <r>
    <x v="2344"/>
    <x v="1"/>
    <x v="2"/>
    <x v="40"/>
    <x v="87"/>
    <x v="515"/>
    <x v="2285"/>
    <x v="512"/>
    <x v="69"/>
    <x v="69"/>
    <x v="13"/>
    <x v="21"/>
    <x v="5"/>
    <x v="2"/>
    <x v="2"/>
  </r>
  <r>
    <x v="2350"/>
    <x v="0"/>
    <x v="6"/>
    <x v="0"/>
    <x v="94"/>
    <x v="145"/>
    <x v="2291"/>
    <x v="517"/>
    <x v="69"/>
    <x v="69"/>
    <x v="13"/>
    <x v="21"/>
    <x v="5"/>
    <x v="6"/>
    <x v="6"/>
  </r>
  <r>
    <x v="2358"/>
    <x v="0"/>
    <x v="3"/>
    <x v="92"/>
    <x v="3"/>
    <x v="245"/>
    <x v="2299"/>
    <x v="518"/>
    <x v="69"/>
    <x v="69"/>
    <x v="13"/>
    <x v="21"/>
    <x v="5"/>
    <x v="3"/>
    <x v="3"/>
  </r>
  <r>
    <x v="2350"/>
    <x v="0"/>
    <x v="9"/>
    <x v="8"/>
    <x v="13"/>
    <x v="232"/>
    <x v="2291"/>
    <x v="517"/>
    <x v="69"/>
    <x v="69"/>
    <x v="13"/>
    <x v="21"/>
    <x v="5"/>
    <x v="9"/>
    <x v="9"/>
  </r>
  <r>
    <x v="2344"/>
    <x v="0"/>
    <x v="11"/>
    <x v="79"/>
    <x v="65"/>
    <x v="3"/>
    <x v="2285"/>
    <x v="512"/>
    <x v="69"/>
    <x v="69"/>
    <x v="13"/>
    <x v="21"/>
    <x v="5"/>
    <x v="11"/>
    <x v="11"/>
  </r>
  <r>
    <x v="2348"/>
    <x v="0"/>
    <x v="9"/>
    <x v="6"/>
    <x v="0"/>
    <x v="145"/>
    <x v="2289"/>
    <x v="510"/>
    <x v="69"/>
    <x v="69"/>
    <x v="13"/>
    <x v="21"/>
    <x v="5"/>
    <x v="9"/>
    <x v="9"/>
  </r>
  <r>
    <x v="2358"/>
    <x v="0"/>
    <x v="6"/>
    <x v="79"/>
    <x v="62"/>
    <x v="552"/>
    <x v="2299"/>
    <x v="518"/>
    <x v="69"/>
    <x v="69"/>
    <x v="13"/>
    <x v="21"/>
    <x v="5"/>
    <x v="6"/>
    <x v="6"/>
  </r>
  <r>
    <x v="2345"/>
    <x v="0"/>
    <x v="1"/>
    <x v="65"/>
    <x v="38"/>
    <x v="74"/>
    <x v="2286"/>
    <x v="513"/>
    <x v="69"/>
    <x v="69"/>
    <x v="13"/>
    <x v="21"/>
    <x v="5"/>
    <x v="1"/>
    <x v="1"/>
  </r>
  <r>
    <x v="2355"/>
    <x v="0"/>
    <x v="11"/>
    <x v="12"/>
    <x v="98"/>
    <x v="102"/>
    <x v="2296"/>
    <x v="510"/>
    <x v="69"/>
    <x v="69"/>
    <x v="13"/>
    <x v="21"/>
    <x v="5"/>
    <x v="11"/>
    <x v="11"/>
  </r>
  <r>
    <x v="2404"/>
    <x v="0"/>
    <x v="10"/>
    <x v="21"/>
    <x v="8"/>
    <x v="265"/>
    <x v="2344"/>
    <x v="528"/>
    <x v="69"/>
    <x v="69"/>
    <x v="13"/>
    <x v="21"/>
    <x v="5"/>
    <x v="10"/>
    <x v="10"/>
  </r>
  <r>
    <x v="2348"/>
    <x v="0"/>
    <x v="11"/>
    <x v="20"/>
    <x v="85"/>
    <x v="511"/>
    <x v="2289"/>
    <x v="510"/>
    <x v="69"/>
    <x v="69"/>
    <x v="13"/>
    <x v="21"/>
    <x v="5"/>
    <x v="11"/>
    <x v="11"/>
  </r>
  <r>
    <x v="2349"/>
    <x v="0"/>
    <x v="8"/>
    <x v="30"/>
    <x v="43"/>
    <x v="254"/>
    <x v="2290"/>
    <x v="516"/>
    <x v="69"/>
    <x v="69"/>
    <x v="13"/>
    <x v="21"/>
    <x v="5"/>
    <x v="8"/>
    <x v="8"/>
  </r>
  <r>
    <x v="2361"/>
    <x v="0"/>
    <x v="2"/>
    <x v="58"/>
    <x v="72"/>
    <x v="6"/>
    <x v="2302"/>
    <x v="519"/>
    <x v="69"/>
    <x v="69"/>
    <x v="13"/>
    <x v="21"/>
    <x v="5"/>
    <x v="2"/>
    <x v="2"/>
  </r>
  <r>
    <x v="2360"/>
    <x v="0"/>
    <x v="8"/>
    <x v="11"/>
    <x v="30"/>
    <x v="126"/>
    <x v="2301"/>
    <x v="516"/>
    <x v="69"/>
    <x v="69"/>
    <x v="13"/>
    <x v="21"/>
    <x v="5"/>
    <x v="8"/>
    <x v="8"/>
  </r>
  <r>
    <x v="2368"/>
    <x v="0"/>
    <x v="4"/>
    <x v="13"/>
    <x v="18"/>
    <x v="19"/>
    <x v="2309"/>
    <x v="517"/>
    <x v="69"/>
    <x v="69"/>
    <x v="13"/>
    <x v="21"/>
    <x v="5"/>
    <x v="4"/>
    <x v="4"/>
  </r>
  <r>
    <x v="2370"/>
    <x v="0"/>
    <x v="4"/>
    <x v="6"/>
    <x v="98"/>
    <x v="13"/>
    <x v="2311"/>
    <x v="522"/>
    <x v="69"/>
    <x v="69"/>
    <x v="13"/>
    <x v="21"/>
    <x v="5"/>
    <x v="4"/>
    <x v="4"/>
  </r>
  <r>
    <x v="2364"/>
    <x v="0"/>
    <x v="3"/>
    <x v="48"/>
    <x v="30"/>
    <x v="7"/>
    <x v="2305"/>
    <x v="512"/>
    <x v="69"/>
    <x v="69"/>
    <x v="13"/>
    <x v="21"/>
    <x v="5"/>
    <x v="3"/>
    <x v="3"/>
  </r>
  <r>
    <x v="2405"/>
    <x v="0"/>
    <x v="6"/>
    <x v="8"/>
    <x v="13"/>
    <x v="232"/>
    <x v="2345"/>
    <x v="515"/>
    <x v="69"/>
    <x v="69"/>
    <x v="13"/>
    <x v="21"/>
    <x v="5"/>
    <x v="6"/>
    <x v="6"/>
  </r>
  <r>
    <x v="2397"/>
    <x v="0"/>
    <x v="1"/>
    <x v="53"/>
    <x v="38"/>
    <x v="10"/>
    <x v="2337"/>
    <x v="514"/>
    <x v="69"/>
    <x v="69"/>
    <x v="13"/>
    <x v="21"/>
    <x v="5"/>
    <x v="1"/>
    <x v="1"/>
  </r>
  <r>
    <x v="2406"/>
    <x v="0"/>
    <x v="11"/>
    <x v="168"/>
    <x v="52"/>
    <x v="2218"/>
    <x v="2346"/>
    <x v="529"/>
    <x v="69"/>
    <x v="69"/>
    <x v="13"/>
    <x v="21"/>
    <x v="5"/>
    <x v="11"/>
    <x v="11"/>
  </r>
  <r>
    <x v="2359"/>
    <x v="0"/>
    <x v="8"/>
    <x v="18"/>
    <x v="96"/>
    <x v="27"/>
    <x v="2300"/>
    <x v="514"/>
    <x v="69"/>
    <x v="69"/>
    <x v="13"/>
    <x v="21"/>
    <x v="5"/>
    <x v="8"/>
    <x v="8"/>
  </r>
  <r>
    <x v="2377"/>
    <x v="0"/>
    <x v="6"/>
    <x v="57"/>
    <x v="34"/>
    <x v="13"/>
    <x v="2318"/>
    <x v="523"/>
    <x v="69"/>
    <x v="69"/>
    <x v="13"/>
    <x v="21"/>
    <x v="5"/>
    <x v="6"/>
    <x v="6"/>
  </r>
  <r>
    <x v="2384"/>
    <x v="0"/>
    <x v="11"/>
    <x v="83"/>
    <x v="39"/>
    <x v="228"/>
    <x v="2325"/>
    <x v="525"/>
    <x v="69"/>
    <x v="69"/>
    <x v="13"/>
    <x v="21"/>
    <x v="5"/>
    <x v="11"/>
    <x v="11"/>
  </r>
  <r>
    <x v="2396"/>
    <x v="0"/>
    <x v="2"/>
    <x v="48"/>
    <x v="36"/>
    <x v="26"/>
    <x v="2336"/>
    <x v="510"/>
    <x v="69"/>
    <x v="69"/>
    <x v="13"/>
    <x v="21"/>
    <x v="5"/>
    <x v="2"/>
    <x v="2"/>
  </r>
  <r>
    <x v="2385"/>
    <x v="0"/>
    <x v="2"/>
    <x v="82"/>
    <x v="2"/>
    <x v="671"/>
    <x v="2326"/>
    <x v="526"/>
    <x v="69"/>
    <x v="69"/>
    <x v="13"/>
    <x v="21"/>
    <x v="5"/>
    <x v="2"/>
    <x v="2"/>
  </r>
  <r>
    <x v="2383"/>
    <x v="0"/>
    <x v="6"/>
    <x v="18"/>
    <x v="32"/>
    <x v="427"/>
    <x v="2324"/>
    <x v="515"/>
    <x v="69"/>
    <x v="69"/>
    <x v="13"/>
    <x v="21"/>
    <x v="5"/>
    <x v="6"/>
    <x v="6"/>
  </r>
  <r>
    <x v="2381"/>
    <x v="0"/>
    <x v="11"/>
    <x v="15"/>
    <x v="38"/>
    <x v="7"/>
    <x v="2322"/>
    <x v="514"/>
    <x v="69"/>
    <x v="69"/>
    <x v="13"/>
    <x v="21"/>
    <x v="5"/>
    <x v="11"/>
    <x v="11"/>
  </r>
  <r>
    <x v="2386"/>
    <x v="0"/>
    <x v="9"/>
    <x v="48"/>
    <x v="4"/>
    <x v="73"/>
    <x v="2327"/>
    <x v="516"/>
    <x v="69"/>
    <x v="69"/>
    <x v="13"/>
    <x v="21"/>
    <x v="5"/>
    <x v="9"/>
    <x v="9"/>
  </r>
  <r>
    <x v="2385"/>
    <x v="0"/>
    <x v="11"/>
    <x v="35"/>
    <x v="44"/>
    <x v="287"/>
    <x v="2326"/>
    <x v="526"/>
    <x v="69"/>
    <x v="69"/>
    <x v="13"/>
    <x v="21"/>
    <x v="5"/>
    <x v="11"/>
    <x v="11"/>
  </r>
  <r>
    <x v="2401"/>
    <x v="0"/>
    <x v="3"/>
    <x v="20"/>
    <x v="12"/>
    <x v="6"/>
    <x v="2341"/>
    <x v="509"/>
    <x v="69"/>
    <x v="69"/>
    <x v="13"/>
    <x v="21"/>
    <x v="5"/>
    <x v="3"/>
    <x v="3"/>
  </r>
  <r>
    <x v="2364"/>
    <x v="0"/>
    <x v="6"/>
    <x v="9"/>
    <x v="43"/>
    <x v="183"/>
    <x v="2305"/>
    <x v="512"/>
    <x v="69"/>
    <x v="69"/>
    <x v="13"/>
    <x v="21"/>
    <x v="5"/>
    <x v="6"/>
    <x v="6"/>
  </r>
  <r>
    <x v="2367"/>
    <x v="0"/>
    <x v="9"/>
    <x v="36"/>
    <x v="40"/>
    <x v="431"/>
    <x v="2308"/>
    <x v="521"/>
    <x v="69"/>
    <x v="69"/>
    <x v="13"/>
    <x v="21"/>
    <x v="5"/>
    <x v="9"/>
    <x v="9"/>
  </r>
  <r>
    <x v="2366"/>
    <x v="1"/>
    <x v="2"/>
    <x v="101"/>
    <x v="105"/>
    <x v="1321"/>
    <x v="2307"/>
    <x v="511"/>
    <x v="69"/>
    <x v="69"/>
    <x v="13"/>
    <x v="21"/>
    <x v="5"/>
    <x v="2"/>
    <x v="2"/>
  </r>
  <r>
    <x v="2376"/>
    <x v="0"/>
    <x v="8"/>
    <x v="13"/>
    <x v="7"/>
    <x v="982"/>
    <x v="2317"/>
    <x v="512"/>
    <x v="69"/>
    <x v="69"/>
    <x v="13"/>
    <x v="21"/>
    <x v="5"/>
    <x v="8"/>
    <x v="8"/>
  </r>
  <r>
    <x v="2360"/>
    <x v="0"/>
    <x v="9"/>
    <x v="15"/>
    <x v="61"/>
    <x v="192"/>
    <x v="2301"/>
    <x v="516"/>
    <x v="69"/>
    <x v="69"/>
    <x v="13"/>
    <x v="21"/>
    <x v="5"/>
    <x v="9"/>
    <x v="9"/>
  </r>
  <r>
    <x v="2407"/>
    <x v="0"/>
    <x v="6"/>
    <x v="17"/>
    <x v="62"/>
    <x v="6"/>
    <x v="2347"/>
    <x v="514"/>
    <x v="69"/>
    <x v="69"/>
    <x v="13"/>
    <x v="21"/>
    <x v="5"/>
    <x v="6"/>
    <x v="6"/>
  </r>
  <r>
    <x v="2366"/>
    <x v="0"/>
    <x v="2"/>
    <x v="89"/>
    <x v="64"/>
    <x v="19"/>
    <x v="2307"/>
    <x v="511"/>
    <x v="69"/>
    <x v="69"/>
    <x v="13"/>
    <x v="21"/>
    <x v="5"/>
    <x v="2"/>
    <x v="2"/>
  </r>
  <r>
    <x v="2374"/>
    <x v="0"/>
    <x v="4"/>
    <x v="10"/>
    <x v="62"/>
    <x v="145"/>
    <x v="2315"/>
    <x v="514"/>
    <x v="69"/>
    <x v="69"/>
    <x v="13"/>
    <x v="21"/>
    <x v="5"/>
    <x v="4"/>
    <x v="4"/>
  </r>
  <r>
    <x v="2408"/>
    <x v="0"/>
    <x v="6"/>
    <x v="92"/>
    <x v="11"/>
    <x v="176"/>
    <x v="2348"/>
    <x v="519"/>
    <x v="69"/>
    <x v="69"/>
    <x v="13"/>
    <x v="21"/>
    <x v="5"/>
    <x v="6"/>
    <x v="6"/>
  </r>
  <r>
    <x v="2375"/>
    <x v="0"/>
    <x v="8"/>
    <x v="113"/>
    <x v="57"/>
    <x v="6"/>
    <x v="2316"/>
    <x v="518"/>
    <x v="69"/>
    <x v="69"/>
    <x v="13"/>
    <x v="21"/>
    <x v="5"/>
    <x v="8"/>
    <x v="8"/>
  </r>
  <r>
    <x v="2359"/>
    <x v="0"/>
    <x v="4"/>
    <x v="51"/>
    <x v="87"/>
    <x v="116"/>
    <x v="2300"/>
    <x v="514"/>
    <x v="69"/>
    <x v="69"/>
    <x v="13"/>
    <x v="21"/>
    <x v="5"/>
    <x v="4"/>
    <x v="4"/>
  </r>
  <r>
    <x v="2366"/>
    <x v="0"/>
    <x v="1"/>
    <x v="4"/>
    <x v="59"/>
    <x v="154"/>
    <x v="2307"/>
    <x v="511"/>
    <x v="69"/>
    <x v="69"/>
    <x v="13"/>
    <x v="21"/>
    <x v="5"/>
    <x v="1"/>
    <x v="1"/>
  </r>
  <r>
    <x v="2374"/>
    <x v="0"/>
    <x v="2"/>
    <x v="112"/>
    <x v="71"/>
    <x v="271"/>
    <x v="2315"/>
    <x v="514"/>
    <x v="69"/>
    <x v="69"/>
    <x v="13"/>
    <x v="21"/>
    <x v="5"/>
    <x v="2"/>
    <x v="2"/>
  </r>
  <r>
    <x v="2365"/>
    <x v="0"/>
    <x v="6"/>
    <x v="20"/>
    <x v="0"/>
    <x v="687"/>
    <x v="2306"/>
    <x v="513"/>
    <x v="69"/>
    <x v="69"/>
    <x v="13"/>
    <x v="21"/>
    <x v="5"/>
    <x v="6"/>
    <x v="6"/>
  </r>
  <r>
    <x v="2406"/>
    <x v="0"/>
    <x v="2"/>
    <x v="266"/>
    <x v="171"/>
    <x v="209"/>
    <x v="2346"/>
    <x v="529"/>
    <x v="69"/>
    <x v="69"/>
    <x v="13"/>
    <x v="21"/>
    <x v="5"/>
    <x v="2"/>
    <x v="2"/>
  </r>
  <r>
    <x v="2409"/>
    <x v="0"/>
    <x v="4"/>
    <x v="9"/>
    <x v="23"/>
    <x v="864"/>
    <x v="2349"/>
    <x v="513"/>
    <x v="69"/>
    <x v="69"/>
    <x v="13"/>
    <x v="21"/>
    <x v="5"/>
    <x v="4"/>
    <x v="4"/>
  </r>
  <r>
    <x v="2367"/>
    <x v="0"/>
    <x v="4"/>
    <x v="54"/>
    <x v="59"/>
    <x v="285"/>
    <x v="2308"/>
    <x v="521"/>
    <x v="69"/>
    <x v="69"/>
    <x v="13"/>
    <x v="21"/>
    <x v="5"/>
    <x v="4"/>
    <x v="4"/>
  </r>
  <r>
    <x v="2368"/>
    <x v="0"/>
    <x v="8"/>
    <x v="9"/>
    <x v="63"/>
    <x v="76"/>
    <x v="2309"/>
    <x v="517"/>
    <x v="69"/>
    <x v="69"/>
    <x v="13"/>
    <x v="21"/>
    <x v="5"/>
    <x v="8"/>
    <x v="8"/>
  </r>
  <r>
    <x v="2369"/>
    <x v="0"/>
    <x v="3"/>
    <x v="52"/>
    <x v="93"/>
    <x v="1688"/>
    <x v="2310"/>
    <x v="515"/>
    <x v="69"/>
    <x v="69"/>
    <x v="13"/>
    <x v="21"/>
    <x v="5"/>
    <x v="3"/>
    <x v="3"/>
  </r>
  <r>
    <x v="2369"/>
    <x v="0"/>
    <x v="1"/>
    <x v="151"/>
    <x v="161"/>
    <x v="2429"/>
    <x v="2310"/>
    <x v="515"/>
    <x v="69"/>
    <x v="69"/>
    <x v="13"/>
    <x v="21"/>
    <x v="5"/>
    <x v="1"/>
    <x v="1"/>
  </r>
  <r>
    <x v="2392"/>
    <x v="1"/>
    <x v="2"/>
    <x v="174"/>
    <x v="166"/>
    <x v="2443"/>
    <x v="2332"/>
    <x v="527"/>
    <x v="69"/>
    <x v="69"/>
    <x v="13"/>
    <x v="21"/>
    <x v="5"/>
    <x v="2"/>
    <x v="2"/>
  </r>
  <r>
    <x v="2364"/>
    <x v="0"/>
    <x v="10"/>
    <x v="30"/>
    <x v="63"/>
    <x v="34"/>
    <x v="2305"/>
    <x v="512"/>
    <x v="69"/>
    <x v="69"/>
    <x v="13"/>
    <x v="21"/>
    <x v="5"/>
    <x v="10"/>
    <x v="10"/>
  </r>
  <r>
    <x v="2405"/>
    <x v="0"/>
    <x v="10"/>
    <x v="0"/>
    <x v="0"/>
    <x v="0"/>
    <x v="2345"/>
    <x v="515"/>
    <x v="69"/>
    <x v="69"/>
    <x v="13"/>
    <x v="21"/>
    <x v="5"/>
    <x v="10"/>
    <x v="10"/>
  </r>
  <r>
    <x v="2360"/>
    <x v="0"/>
    <x v="1"/>
    <x v="70"/>
    <x v="26"/>
    <x v="306"/>
    <x v="2301"/>
    <x v="516"/>
    <x v="69"/>
    <x v="69"/>
    <x v="13"/>
    <x v="21"/>
    <x v="5"/>
    <x v="1"/>
    <x v="1"/>
  </r>
  <r>
    <x v="2407"/>
    <x v="0"/>
    <x v="9"/>
    <x v="24"/>
    <x v="76"/>
    <x v="57"/>
    <x v="2347"/>
    <x v="514"/>
    <x v="69"/>
    <x v="69"/>
    <x v="13"/>
    <x v="21"/>
    <x v="5"/>
    <x v="9"/>
    <x v="9"/>
  </r>
  <r>
    <x v="2393"/>
    <x v="0"/>
    <x v="9"/>
    <x v="59"/>
    <x v="90"/>
    <x v="567"/>
    <x v="2333"/>
    <x v="520"/>
    <x v="69"/>
    <x v="69"/>
    <x v="13"/>
    <x v="21"/>
    <x v="5"/>
    <x v="9"/>
    <x v="9"/>
  </r>
  <r>
    <x v="2394"/>
    <x v="0"/>
    <x v="11"/>
    <x v="79"/>
    <x v="30"/>
    <x v="2818"/>
    <x v="2334"/>
    <x v="513"/>
    <x v="69"/>
    <x v="69"/>
    <x v="13"/>
    <x v="21"/>
    <x v="5"/>
    <x v="11"/>
    <x v="11"/>
  </r>
  <r>
    <x v="2341"/>
    <x v="0"/>
    <x v="3"/>
    <x v="9"/>
    <x v="23"/>
    <x v="864"/>
    <x v="2283"/>
    <x v="509"/>
    <x v="69"/>
    <x v="69"/>
    <x v="13"/>
    <x v="21"/>
    <x v="5"/>
    <x v="3"/>
    <x v="3"/>
  </r>
  <r>
    <x v="2343"/>
    <x v="0"/>
    <x v="10"/>
    <x v="9"/>
    <x v="65"/>
    <x v="6"/>
    <x v="2284"/>
    <x v="511"/>
    <x v="69"/>
    <x v="69"/>
    <x v="13"/>
    <x v="21"/>
    <x v="5"/>
    <x v="10"/>
    <x v="10"/>
  </r>
  <r>
    <x v="2388"/>
    <x v="0"/>
    <x v="6"/>
    <x v="8"/>
    <x v="98"/>
    <x v="6"/>
    <x v="2329"/>
    <x v="522"/>
    <x v="69"/>
    <x v="69"/>
    <x v="13"/>
    <x v="21"/>
    <x v="5"/>
    <x v="6"/>
    <x v="6"/>
  </r>
  <r>
    <x v="2399"/>
    <x v="0"/>
    <x v="3"/>
    <x v="51"/>
    <x v="81"/>
    <x v="31"/>
    <x v="2339"/>
    <x v="511"/>
    <x v="69"/>
    <x v="69"/>
    <x v="13"/>
    <x v="21"/>
    <x v="5"/>
    <x v="3"/>
    <x v="3"/>
  </r>
  <r>
    <x v="2410"/>
    <x v="0"/>
    <x v="11"/>
    <x v="56"/>
    <x v="97"/>
    <x v="2819"/>
    <x v="1156"/>
    <x v="525"/>
    <x v="69"/>
    <x v="69"/>
    <x v="13"/>
    <x v="21"/>
    <x v="5"/>
    <x v="11"/>
    <x v="11"/>
  </r>
  <r>
    <x v="2342"/>
    <x v="0"/>
    <x v="6"/>
    <x v="6"/>
    <x v="18"/>
    <x v="102"/>
    <x v="2221"/>
    <x v="510"/>
    <x v="69"/>
    <x v="69"/>
    <x v="13"/>
    <x v="21"/>
    <x v="5"/>
    <x v="6"/>
    <x v="6"/>
  </r>
  <r>
    <x v="2411"/>
    <x v="0"/>
    <x v="9"/>
    <x v="63"/>
    <x v="3"/>
    <x v="239"/>
    <x v="2350"/>
    <x v="514"/>
    <x v="69"/>
    <x v="69"/>
    <x v="13"/>
    <x v="21"/>
    <x v="5"/>
    <x v="9"/>
    <x v="9"/>
  </r>
  <r>
    <x v="2389"/>
    <x v="0"/>
    <x v="8"/>
    <x v="10"/>
    <x v="9"/>
    <x v="9"/>
    <x v="2330"/>
    <x v="517"/>
    <x v="69"/>
    <x v="69"/>
    <x v="13"/>
    <x v="21"/>
    <x v="5"/>
    <x v="8"/>
    <x v="8"/>
  </r>
  <r>
    <x v="2392"/>
    <x v="0"/>
    <x v="10"/>
    <x v="57"/>
    <x v="16"/>
    <x v="429"/>
    <x v="2332"/>
    <x v="527"/>
    <x v="69"/>
    <x v="69"/>
    <x v="13"/>
    <x v="21"/>
    <x v="5"/>
    <x v="10"/>
    <x v="10"/>
  </r>
  <r>
    <x v="2399"/>
    <x v="0"/>
    <x v="11"/>
    <x v="36"/>
    <x v="35"/>
    <x v="50"/>
    <x v="2339"/>
    <x v="511"/>
    <x v="69"/>
    <x v="69"/>
    <x v="13"/>
    <x v="21"/>
    <x v="5"/>
    <x v="11"/>
    <x v="11"/>
  </r>
  <r>
    <x v="2390"/>
    <x v="0"/>
    <x v="10"/>
    <x v="3"/>
    <x v="23"/>
    <x v="31"/>
    <x v="2331"/>
    <x v="521"/>
    <x v="69"/>
    <x v="69"/>
    <x v="13"/>
    <x v="21"/>
    <x v="5"/>
    <x v="10"/>
    <x v="10"/>
  </r>
  <r>
    <x v="2410"/>
    <x v="0"/>
    <x v="6"/>
    <x v="35"/>
    <x v="27"/>
    <x v="335"/>
    <x v="1156"/>
    <x v="525"/>
    <x v="69"/>
    <x v="69"/>
    <x v="13"/>
    <x v="21"/>
    <x v="5"/>
    <x v="6"/>
    <x v="6"/>
  </r>
  <r>
    <x v="2392"/>
    <x v="0"/>
    <x v="2"/>
    <x v="174"/>
    <x v="166"/>
    <x v="2443"/>
    <x v="2332"/>
    <x v="527"/>
    <x v="69"/>
    <x v="69"/>
    <x v="13"/>
    <x v="21"/>
    <x v="5"/>
    <x v="2"/>
    <x v="2"/>
  </r>
  <r>
    <x v="2389"/>
    <x v="0"/>
    <x v="11"/>
    <x v="10"/>
    <x v="9"/>
    <x v="9"/>
    <x v="2330"/>
    <x v="517"/>
    <x v="69"/>
    <x v="69"/>
    <x v="13"/>
    <x v="21"/>
    <x v="5"/>
    <x v="11"/>
    <x v="11"/>
  </r>
  <r>
    <x v="2351"/>
    <x v="0"/>
    <x v="10"/>
    <x v="49"/>
    <x v="31"/>
    <x v="191"/>
    <x v="2292"/>
    <x v="514"/>
    <x v="69"/>
    <x v="69"/>
    <x v="13"/>
    <x v="21"/>
    <x v="5"/>
    <x v="10"/>
    <x v="10"/>
  </r>
  <r>
    <x v="2357"/>
    <x v="1"/>
    <x v="2"/>
    <x v="61"/>
    <x v="134"/>
    <x v="933"/>
    <x v="2298"/>
    <x v="512"/>
    <x v="69"/>
    <x v="69"/>
    <x v="13"/>
    <x v="21"/>
    <x v="5"/>
    <x v="2"/>
    <x v="2"/>
  </r>
  <r>
    <x v="2350"/>
    <x v="0"/>
    <x v="10"/>
    <x v="6"/>
    <x v="9"/>
    <x v="656"/>
    <x v="2291"/>
    <x v="517"/>
    <x v="69"/>
    <x v="69"/>
    <x v="13"/>
    <x v="21"/>
    <x v="5"/>
    <x v="10"/>
    <x v="10"/>
  </r>
  <r>
    <x v="2345"/>
    <x v="0"/>
    <x v="9"/>
    <x v="50"/>
    <x v="4"/>
    <x v="31"/>
    <x v="2286"/>
    <x v="513"/>
    <x v="69"/>
    <x v="69"/>
    <x v="13"/>
    <x v="21"/>
    <x v="5"/>
    <x v="9"/>
    <x v="9"/>
  </r>
  <r>
    <x v="2355"/>
    <x v="0"/>
    <x v="2"/>
    <x v="49"/>
    <x v="75"/>
    <x v="97"/>
    <x v="2296"/>
    <x v="510"/>
    <x v="69"/>
    <x v="69"/>
    <x v="13"/>
    <x v="21"/>
    <x v="5"/>
    <x v="2"/>
    <x v="2"/>
  </r>
  <r>
    <x v="2380"/>
    <x v="0"/>
    <x v="4"/>
    <x v="82"/>
    <x v="32"/>
    <x v="1129"/>
    <x v="2321"/>
    <x v="512"/>
    <x v="69"/>
    <x v="69"/>
    <x v="13"/>
    <x v="21"/>
    <x v="5"/>
    <x v="4"/>
    <x v="4"/>
  </r>
  <r>
    <x v="2398"/>
    <x v="0"/>
    <x v="10"/>
    <x v="70"/>
    <x v="15"/>
    <x v="261"/>
    <x v="2338"/>
    <x v="526"/>
    <x v="69"/>
    <x v="69"/>
    <x v="13"/>
    <x v="21"/>
    <x v="5"/>
    <x v="10"/>
    <x v="10"/>
  </r>
  <r>
    <x v="2352"/>
    <x v="0"/>
    <x v="4"/>
    <x v="6"/>
    <x v="85"/>
    <x v="171"/>
    <x v="2293"/>
    <x v="509"/>
    <x v="69"/>
    <x v="69"/>
    <x v="13"/>
    <x v="21"/>
    <x v="5"/>
    <x v="4"/>
    <x v="4"/>
  </r>
  <r>
    <x v="2379"/>
    <x v="0"/>
    <x v="9"/>
    <x v="2"/>
    <x v="57"/>
    <x v="421"/>
    <x v="2320"/>
    <x v="521"/>
    <x v="69"/>
    <x v="69"/>
    <x v="13"/>
    <x v="21"/>
    <x v="5"/>
    <x v="9"/>
    <x v="9"/>
  </r>
  <r>
    <x v="2346"/>
    <x v="0"/>
    <x v="1"/>
    <x v="27"/>
    <x v="60"/>
    <x v="446"/>
    <x v="2287"/>
    <x v="514"/>
    <x v="69"/>
    <x v="69"/>
    <x v="13"/>
    <x v="21"/>
    <x v="5"/>
    <x v="1"/>
    <x v="1"/>
  </r>
  <r>
    <x v="2355"/>
    <x v="1"/>
    <x v="2"/>
    <x v="49"/>
    <x v="75"/>
    <x v="97"/>
    <x v="2296"/>
    <x v="510"/>
    <x v="69"/>
    <x v="69"/>
    <x v="13"/>
    <x v="21"/>
    <x v="5"/>
    <x v="2"/>
    <x v="2"/>
  </r>
  <r>
    <x v="2371"/>
    <x v="0"/>
    <x v="9"/>
    <x v="5"/>
    <x v="11"/>
    <x v="12"/>
    <x v="2312"/>
    <x v="522"/>
    <x v="69"/>
    <x v="69"/>
    <x v="13"/>
    <x v="21"/>
    <x v="5"/>
    <x v="9"/>
    <x v="9"/>
  </r>
  <r>
    <x v="2401"/>
    <x v="0"/>
    <x v="6"/>
    <x v="12"/>
    <x v="45"/>
    <x v="6"/>
    <x v="2341"/>
    <x v="509"/>
    <x v="69"/>
    <x v="69"/>
    <x v="13"/>
    <x v="21"/>
    <x v="5"/>
    <x v="6"/>
    <x v="6"/>
  </r>
  <r>
    <x v="2351"/>
    <x v="0"/>
    <x v="1"/>
    <x v="120"/>
    <x v="69"/>
    <x v="10"/>
    <x v="2292"/>
    <x v="514"/>
    <x v="69"/>
    <x v="69"/>
    <x v="13"/>
    <x v="21"/>
    <x v="5"/>
    <x v="1"/>
    <x v="1"/>
  </r>
  <r>
    <x v="2347"/>
    <x v="0"/>
    <x v="11"/>
    <x v="21"/>
    <x v="8"/>
    <x v="265"/>
    <x v="2288"/>
    <x v="515"/>
    <x v="69"/>
    <x v="69"/>
    <x v="13"/>
    <x v="21"/>
    <x v="5"/>
    <x v="11"/>
    <x v="11"/>
  </r>
  <r>
    <x v="2377"/>
    <x v="0"/>
    <x v="10"/>
    <x v="57"/>
    <x v="54"/>
    <x v="626"/>
    <x v="2318"/>
    <x v="523"/>
    <x v="69"/>
    <x v="69"/>
    <x v="13"/>
    <x v="21"/>
    <x v="5"/>
    <x v="10"/>
    <x v="10"/>
  </r>
  <r>
    <x v="2346"/>
    <x v="0"/>
    <x v="8"/>
    <x v="70"/>
    <x v="24"/>
    <x v="238"/>
    <x v="2287"/>
    <x v="514"/>
    <x v="69"/>
    <x v="69"/>
    <x v="13"/>
    <x v="21"/>
    <x v="5"/>
    <x v="8"/>
    <x v="8"/>
  </r>
  <r>
    <x v="2401"/>
    <x v="0"/>
    <x v="8"/>
    <x v="0"/>
    <x v="98"/>
    <x v="11"/>
    <x v="2341"/>
    <x v="509"/>
    <x v="69"/>
    <x v="69"/>
    <x v="13"/>
    <x v="21"/>
    <x v="5"/>
    <x v="8"/>
    <x v="8"/>
  </r>
  <r>
    <x v="2351"/>
    <x v="0"/>
    <x v="3"/>
    <x v="38"/>
    <x v="105"/>
    <x v="756"/>
    <x v="2292"/>
    <x v="514"/>
    <x v="69"/>
    <x v="69"/>
    <x v="13"/>
    <x v="21"/>
    <x v="5"/>
    <x v="3"/>
    <x v="3"/>
  </r>
  <r>
    <x v="2350"/>
    <x v="0"/>
    <x v="1"/>
    <x v="8"/>
    <x v="18"/>
    <x v="145"/>
    <x v="2291"/>
    <x v="517"/>
    <x v="69"/>
    <x v="69"/>
    <x v="13"/>
    <x v="21"/>
    <x v="5"/>
    <x v="1"/>
    <x v="1"/>
  </r>
  <r>
    <x v="2381"/>
    <x v="0"/>
    <x v="8"/>
    <x v="70"/>
    <x v="15"/>
    <x v="261"/>
    <x v="2322"/>
    <x v="514"/>
    <x v="69"/>
    <x v="69"/>
    <x v="13"/>
    <x v="21"/>
    <x v="5"/>
    <x v="8"/>
    <x v="8"/>
  </r>
  <r>
    <x v="2387"/>
    <x v="0"/>
    <x v="6"/>
    <x v="8"/>
    <x v="63"/>
    <x v="155"/>
    <x v="2328"/>
    <x v="509"/>
    <x v="69"/>
    <x v="69"/>
    <x v="13"/>
    <x v="21"/>
    <x v="5"/>
    <x v="6"/>
    <x v="6"/>
  </r>
  <r>
    <x v="2382"/>
    <x v="0"/>
    <x v="3"/>
    <x v="8"/>
    <x v="18"/>
    <x v="145"/>
    <x v="2323"/>
    <x v="510"/>
    <x v="69"/>
    <x v="69"/>
    <x v="13"/>
    <x v="21"/>
    <x v="5"/>
    <x v="3"/>
    <x v="3"/>
  </r>
  <r>
    <x v="2379"/>
    <x v="0"/>
    <x v="1"/>
    <x v="52"/>
    <x v="64"/>
    <x v="74"/>
    <x v="2320"/>
    <x v="521"/>
    <x v="69"/>
    <x v="69"/>
    <x v="13"/>
    <x v="21"/>
    <x v="5"/>
    <x v="1"/>
    <x v="1"/>
  </r>
  <r>
    <x v="2357"/>
    <x v="0"/>
    <x v="3"/>
    <x v="2"/>
    <x v="21"/>
    <x v="317"/>
    <x v="2298"/>
    <x v="512"/>
    <x v="69"/>
    <x v="69"/>
    <x v="13"/>
    <x v="21"/>
    <x v="5"/>
    <x v="3"/>
    <x v="3"/>
  </r>
  <r>
    <x v="2354"/>
    <x v="0"/>
    <x v="6"/>
    <x v="12"/>
    <x v="12"/>
    <x v="13"/>
    <x v="2295"/>
    <x v="518"/>
    <x v="69"/>
    <x v="69"/>
    <x v="13"/>
    <x v="21"/>
    <x v="5"/>
    <x v="6"/>
    <x v="6"/>
  </r>
  <r>
    <x v="2403"/>
    <x v="1"/>
    <x v="2"/>
    <x v="49"/>
    <x v="59"/>
    <x v="66"/>
    <x v="2343"/>
    <x v="512"/>
    <x v="69"/>
    <x v="69"/>
    <x v="13"/>
    <x v="21"/>
    <x v="5"/>
    <x v="2"/>
    <x v="2"/>
  </r>
  <r>
    <x v="2378"/>
    <x v="1"/>
    <x v="2"/>
    <x v="33"/>
    <x v="83"/>
    <x v="107"/>
    <x v="2319"/>
    <x v="524"/>
    <x v="69"/>
    <x v="69"/>
    <x v="13"/>
    <x v="21"/>
    <x v="5"/>
    <x v="2"/>
    <x v="2"/>
  </r>
  <r>
    <x v="2356"/>
    <x v="0"/>
    <x v="9"/>
    <x v="21"/>
    <x v="13"/>
    <x v="22"/>
    <x v="2297"/>
    <x v="509"/>
    <x v="69"/>
    <x v="69"/>
    <x v="13"/>
    <x v="21"/>
    <x v="5"/>
    <x v="9"/>
    <x v="9"/>
  </r>
  <r>
    <x v="2344"/>
    <x v="0"/>
    <x v="6"/>
    <x v="10"/>
    <x v="94"/>
    <x v="34"/>
    <x v="2285"/>
    <x v="512"/>
    <x v="69"/>
    <x v="69"/>
    <x v="13"/>
    <x v="21"/>
    <x v="5"/>
    <x v="6"/>
    <x v="6"/>
  </r>
  <r>
    <x v="2386"/>
    <x v="0"/>
    <x v="4"/>
    <x v="92"/>
    <x v="8"/>
    <x v="63"/>
    <x v="2327"/>
    <x v="516"/>
    <x v="69"/>
    <x v="69"/>
    <x v="13"/>
    <x v="21"/>
    <x v="5"/>
    <x v="4"/>
    <x v="4"/>
  </r>
  <r>
    <x v="2345"/>
    <x v="0"/>
    <x v="2"/>
    <x v="26"/>
    <x v="76"/>
    <x v="11"/>
    <x v="2286"/>
    <x v="513"/>
    <x v="69"/>
    <x v="69"/>
    <x v="13"/>
    <x v="21"/>
    <x v="5"/>
    <x v="2"/>
    <x v="2"/>
  </r>
  <r>
    <x v="2357"/>
    <x v="0"/>
    <x v="10"/>
    <x v="51"/>
    <x v="27"/>
    <x v="198"/>
    <x v="2298"/>
    <x v="512"/>
    <x v="69"/>
    <x v="69"/>
    <x v="13"/>
    <x v="21"/>
    <x v="5"/>
    <x v="10"/>
    <x v="10"/>
  </r>
  <r>
    <x v="2371"/>
    <x v="0"/>
    <x v="1"/>
    <x v="48"/>
    <x v="10"/>
    <x v="187"/>
    <x v="2312"/>
    <x v="522"/>
    <x v="69"/>
    <x v="69"/>
    <x v="13"/>
    <x v="21"/>
    <x v="5"/>
    <x v="1"/>
    <x v="1"/>
  </r>
  <r>
    <x v="2378"/>
    <x v="0"/>
    <x v="9"/>
    <x v="26"/>
    <x v="4"/>
    <x v="126"/>
    <x v="2319"/>
    <x v="524"/>
    <x v="69"/>
    <x v="69"/>
    <x v="13"/>
    <x v="21"/>
    <x v="5"/>
    <x v="9"/>
    <x v="9"/>
  </r>
  <r>
    <x v="2351"/>
    <x v="0"/>
    <x v="6"/>
    <x v="46"/>
    <x v="37"/>
    <x v="2016"/>
    <x v="2292"/>
    <x v="514"/>
    <x v="69"/>
    <x v="69"/>
    <x v="13"/>
    <x v="21"/>
    <x v="5"/>
    <x v="6"/>
    <x v="6"/>
  </r>
  <r>
    <x v="2403"/>
    <x v="0"/>
    <x v="9"/>
    <x v="63"/>
    <x v="76"/>
    <x v="64"/>
    <x v="2343"/>
    <x v="512"/>
    <x v="69"/>
    <x v="69"/>
    <x v="13"/>
    <x v="21"/>
    <x v="5"/>
    <x v="9"/>
    <x v="9"/>
  </r>
  <r>
    <x v="2386"/>
    <x v="0"/>
    <x v="10"/>
    <x v="93"/>
    <x v="18"/>
    <x v="180"/>
    <x v="2327"/>
    <x v="516"/>
    <x v="69"/>
    <x v="69"/>
    <x v="13"/>
    <x v="21"/>
    <x v="5"/>
    <x v="10"/>
    <x v="10"/>
  </r>
  <r>
    <x v="2345"/>
    <x v="0"/>
    <x v="8"/>
    <x v="8"/>
    <x v="85"/>
    <x v="31"/>
    <x v="2286"/>
    <x v="513"/>
    <x v="69"/>
    <x v="69"/>
    <x v="13"/>
    <x v="21"/>
    <x v="5"/>
    <x v="8"/>
    <x v="8"/>
  </r>
  <r>
    <x v="2379"/>
    <x v="0"/>
    <x v="3"/>
    <x v="46"/>
    <x v="31"/>
    <x v="274"/>
    <x v="2320"/>
    <x v="521"/>
    <x v="69"/>
    <x v="69"/>
    <x v="13"/>
    <x v="21"/>
    <x v="5"/>
    <x v="3"/>
    <x v="3"/>
  </r>
  <r>
    <x v="2375"/>
    <x v="0"/>
    <x v="1"/>
    <x v="91"/>
    <x v="58"/>
    <x v="1417"/>
    <x v="2316"/>
    <x v="518"/>
    <x v="69"/>
    <x v="69"/>
    <x v="13"/>
    <x v="21"/>
    <x v="5"/>
    <x v="1"/>
    <x v="1"/>
  </r>
  <r>
    <x v="2403"/>
    <x v="0"/>
    <x v="11"/>
    <x v="7"/>
    <x v="5"/>
    <x v="315"/>
    <x v="2343"/>
    <x v="512"/>
    <x v="69"/>
    <x v="69"/>
    <x v="13"/>
    <x v="21"/>
    <x v="5"/>
    <x v="11"/>
    <x v="11"/>
  </r>
  <r>
    <x v="2347"/>
    <x v="0"/>
    <x v="4"/>
    <x v="79"/>
    <x v="63"/>
    <x v="73"/>
    <x v="2288"/>
    <x v="515"/>
    <x v="69"/>
    <x v="69"/>
    <x v="13"/>
    <x v="21"/>
    <x v="5"/>
    <x v="4"/>
    <x v="4"/>
  </r>
  <r>
    <x v="2384"/>
    <x v="0"/>
    <x v="8"/>
    <x v="95"/>
    <x v="103"/>
    <x v="121"/>
    <x v="2325"/>
    <x v="525"/>
    <x v="69"/>
    <x v="69"/>
    <x v="13"/>
    <x v="21"/>
    <x v="5"/>
    <x v="8"/>
    <x v="8"/>
  </r>
  <r>
    <x v="2347"/>
    <x v="1"/>
    <x v="2"/>
    <x v="24"/>
    <x v="26"/>
    <x v="137"/>
    <x v="2288"/>
    <x v="515"/>
    <x v="69"/>
    <x v="69"/>
    <x v="13"/>
    <x v="21"/>
    <x v="5"/>
    <x v="2"/>
    <x v="2"/>
  </r>
  <r>
    <x v="2380"/>
    <x v="1"/>
    <x v="2"/>
    <x v="78"/>
    <x v="164"/>
    <x v="2688"/>
    <x v="2321"/>
    <x v="512"/>
    <x v="69"/>
    <x v="69"/>
    <x v="13"/>
    <x v="21"/>
    <x v="5"/>
    <x v="2"/>
    <x v="2"/>
  </r>
  <r>
    <x v="2386"/>
    <x v="0"/>
    <x v="8"/>
    <x v="23"/>
    <x v="76"/>
    <x v="565"/>
    <x v="2327"/>
    <x v="516"/>
    <x v="69"/>
    <x v="69"/>
    <x v="13"/>
    <x v="21"/>
    <x v="5"/>
    <x v="8"/>
    <x v="8"/>
  </r>
  <r>
    <x v="2382"/>
    <x v="0"/>
    <x v="4"/>
    <x v="0"/>
    <x v="13"/>
    <x v="229"/>
    <x v="2323"/>
    <x v="510"/>
    <x v="69"/>
    <x v="69"/>
    <x v="13"/>
    <x v="21"/>
    <x v="5"/>
    <x v="4"/>
    <x v="4"/>
  </r>
  <r>
    <x v="2344"/>
    <x v="0"/>
    <x v="10"/>
    <x v="93"/>
    <x v="9"/>
    <x v="63"/>
    <x v="2285"/>
    <x v="512"/>
    <x v="69"/>
    <x v="69"/>
    <x v="13"/>
    <x v="21"/>
    <x v="5"/>
    <x v="10"/>
    <x v="10"/>
  </r>
  <r>
    <x v="2380"/>
    <x v="0"/>
    <x v="2"/>
    <x v="78"/>
    <x v="164"/>
    <x v="2688"/>
    <x v="2321"/>
    <x v="512"/>
    <x v="69"/>
    <x v="69"/>
    <x v="13"/>
    <x v="21"/>
    <x v="5"/>
    <x v="2"/>
    <x v="2"/>
  </r>
  <r>
    <x v="2344"/>
    <x v="0"/>
    <x v="1"/>
    <x v="33"/>
    <x v="31"/>
    <x v="337"/>
    <x v="2285"/>
    <x v="512"/>
    <x v="69"/>
    <x v="69"/>
    <x v="13"/>
    <x v="21"/>
    <x v="5"/>
    <x v="1"/>
    <x v="1"/>
  </r>
  <r>
    <x v="2401"/>
    <x v="0"/>
    <x v="4"/>
    <x v="20"/>
    <x v="12"/>
    <x v="6"/>
    <x v="2341"/>
    <x v="509"/>
    <x v="69"/>
    <x v="69"/>
    <x v="13"/>
    <x v="21"/>
    <x v="5"/>
    <x v="4"/>
    <x v="4"/>
  </r>
  <r>
    <x v="2391"/>
    <x v="0"/>
    <x v="8"/>
    <x v="17"/>
    <x v="11"/>
    <x v="18"/>
    <x v="489"/>
    <x v="522"/>
    <x v="69"/>
    <x v="69"/>
    <x v="13"/>
    <x v="21"/>
    <x v="5"/>
    <x v="8"/>
    <x v="8"/>
  </r>
  <r>
    <x v="2388"/>
    <x v="0"/>
    <x v="11"/>
    <x v="30"/>
    <x v="43"/>
    <x v="254"/>
    <x v="2329"/>
    <x v="522"/>
    <x v="69"/>
    <x v="69"/>
    <x v="13"/>
    <x v="21"/>
    <x v="5"/>
    <x v="11"/>
    <x v="11"/>
  </r>
  <r>
    <x v="2411"/>
    <x v="0"/>
    <x v="11"/>
    <x v="57"/>
    <x v="36"/>
    <x v="83"/>
    <x v="2350"/>
    <x v="514"/>
    <x v="69"/>
    <x v="69"/>
    <x v="13"/>
    <x v="21"/>
    <x v="5"/>
    <x v="11"/>
    <x v="11"/>
  </r>
  <r>
    <x v="2391"/>
    <x v="1"/>
    <x v="2"/>
    <x v="53"/>
    <x v="24"/>
    <x v="80"/>
    <x v="489"/>
    <x v="522"/>
    <x v="69"/>
    <x v="69"/>
    <x v="13"/>
    <x v="21"/>
    <x v="5"/>
    <x v="2"/>
    <x v="2"/>
  </r>
  <r>
    <x v="2389"/>
    <x v="0"/>
    <x v="10"/>
    <x v="12"/>
    <x v="45"/>
    <x v="6"/>
    <x v="2330"/>
    <x v="517"/>
    <x v="69"/>
    <x v="69"/>
    <x v="13"/>
    <x v="21"/>
    <x v="5"/>
    <x v="10"/>
    <x v="10"/>
  </r>
  <r>
    <x v="2395"/>
    <x v="0"/>
    <x v="8"/>
    <x v="20"/>
    <x v="85"/>
    <x v="511"/>
    <x v="2335"/>
    <x v="516"/>
    <x v="69"/>
    <x v="69"/>
    <x v="13"/>
    <x v="21"/>
    <x v="5"/>
    <x v="8"/>
    <x v="8"/>
  </r>
  <r>
    <x v="2394"/>
    <x v="0"/>
    <x v="6"/>
    <x v="8"/>
    <x v="63"/>
    <x v="155"/>
    <x v="2334"/>
    <x v="513"/>
    <x v="69"/>
    <x v="69"/>
    <x v="13"/>
    <x v="21"/>
    <x v="5"/>
    <x v="6"/>
    <x v="6"/>
  </r>
  <r>
    <x v="2392"/>
    <x v="0"/>
    <x v="11"/>
    <x v="90"/>
    <x v="19"/>
    <x v="891"/>
    <x v="2332"/>
    <x v="527"/>
    <x v="69"/>
    <x v="69"/>
    <x v="13"/>
    <x v="21"/>
    <x v="5"/>
    <x v="11"/>
    <x v="11"/>
  </r>
  <r>
    <x v="2399"/>
    <x v="0"/>
    <x v="10"/>
    <x v="30"/>
    <x v="63"/>
    <x v="34"/>
    <x v="2339"/>
    <x v="511"/>
    <x v="69"/>
    <x v="69"/>
    <x v="13"/>
    <x v="21"/>
    <x v="5"/>
    <x v="10"/>
    <x v="10"/>
  </r>
  <r>
    <x v="2410"/>
    <x v="0"/>
    <x v="8"/>
    <x v="60"/>
    <x v="93"/>
    <x v="2257"/>
    <x v="1156"/>
    <x v="525"/>
    <x v="69"/>
    <x v="69"/>
    <x v="13"/>
    <x v="21"/>
    <x v="5"/>
    <x v="8"/>
    <x v="8"/>
  </r>
  <r>
    <x v="2395"/>
    <x v="1"/>
    <x v="2"/>
    <x v="10"/>
    <x v="9"/>
    <x v="9"/>
    <x v="2335"/>
    <x v="516"/>
    <x v="69"/>
    <x v="69"/>
    <x v="13"/>
    <x v="21"/>
    <x v="5"/>
    <x v="2"/>
    <x v="2"/>
  </r>
  <r>
    <x v="2391"/>
    <x v="0"/>
    <x v="4"/>
    <x v="13"/>
    <x v="14"/>
    <x v="44"/>
    <x v="489"/>
    <x v="522"/>
    <x v="69"/>
    <x v="69"/>
    <x v="13"/>
    <x v="21"/>
    <x v="5"/>
    <x v="4"/>
    <x v="4"/>
  </r>
  <r>
    <x v="2393"/>
    <x v="1"/>
    <x v="2"/>
    <x v="0"/>
    <x v="65"/>
    <x v="763"/>
    <x v="2333"/>
    <x v="520"/>
    <x v="69"/>
    <x v="69"/>
    <x v="13"/>
    <x v="21"/>
    <x v="5"/>
    <x v="2"/>
    <x v="2"/>
  </r>
  <r>
    <x v="2399"/>
    <x v="0"/>
    <x v="4"/>
    <x v="24"/>
    <x v="34"/>
    <x v="78"/>
    <x v="2339"/>
    <x v="511"/>
    <x v="69"/>
    <x v="69"/>
    <x v="13"/>
    <x v="21"/>
    <x v="5"/>
    <x v="4"/>
    <x v="4"/>
  </r>
  <r>
    <x v="2389"/>
    <x v="0"/>
    <x v="6"/>
    <x v="6"/>
    <x v="6"/>
    <x v="6"/>
    <x v="2330"/>
    <x v="517"/>
    <x v="69"/>
    <x v="69"/>
    <x v="13"/>
    <x v="21"/>
    <x v="5"/>
    <x v="6"/>
    <x v="6"/>
  </r>
  <r>
    <x v="2393"/>
    <x v="0"/>
    <x v="3"/>
    <x v="14"/>
    <x v="42"/>
    <x v="31"/>
    <x v="2333"/>
    <x v="520"/>
    <x v="69"/>
    <x v="69"/>
    <x v="13"/>
    <x v="21"/>
    <x v="5"/>
    <x v="3"/>
    <x v="3"/>
  </r>
  <r>
    <x v="2391"/>
    <x v="0"/>
    <x v="2"/>
    <x v="53"/>
    <x v="24"/>
    <x v="80"/>
    <x v="489"/>
    <x v="522"/>
    <x v="69"/>
    <x v="69"/>
    <x v="13"/>
    <x v="21"/>
    <x v="5"/>
    <x v="2"/>
    <x v="2"/>
  </r>
  <r>
    <x v="2341"/>
    <x v="0"/>
    <x v="10"/>
    <x v="10"/>
    <x v="65"/>
    <x v="546"/>
    <x v="2283"/>
    <x v="509"/>
    <x v="69"/>
    <x v="69"/>
    <x v="13"/>
    <x v="21"/>
    <x v="5"/>
    <x v="10"/>
    <x v="10"/>
  </r>
  <r>
    <x v="2393"/>
    <x v="0"/>
    <x v="4"/>
    <x v="0"/>
    <x v="13"/>
    <x v="229"/>
    <x v="2333"/>
    <x v="520"/>
    <x v="69"/>
    <x v="69"/>
    <x v="13"/>
    <x v="21"/>
    <x v="5"/>
    <x v="4"/>
    <x v="4"/>
  </r>
  <r>
    <x v="2398"/>
    <x v="0"/>
    <x v="11"/>
    <x v="52"/>
    <x v="93"/>
    <x v="1688"/>
    <x v="2338"/>
    <x v="526"/>
    <x v="69"/>
    <x v="69"/>
    <x v="13"/>
    <x v="21"/>
    <x v="5"/>
    <x v="11"/>
    <x v="11"/>
  </r>
  <r>
    <x v="2348"/>
    <x v="0"/>
    <x v="10"/>
    <x v="75"/>
    <x v="12"/>
    <x v="120"/>
    <x v="2289"/>
    <x v="510"/>
    <x v="69"/>
    <x v="69"/>
    <x v="13"/>
    <x v="21"/>
    <x v="5"/>
    <x v="10"/>
    <x v="10"/>
  </r>
  <r>
    <x v="2349"/>
    <x v="0"/>
    <x v="10"/>
    <x v="6"/>
    <x v="98"/>
    <x v="13"/>
    <x v="2290"/>
    <x v="516"/>
    <x v="69"/>
    <x v="69"/>
    <x v="13"/>
    <x v="21"/>
    <x v="5"/>
    <x v="10"/>
    <x v="10"/>
  </r>
  <r>
    <x v="2356"/>
    <x v="0"/>
    <x v="1"/>
    <x v="92"/>
    <x v="63"/>
    <x v="57"/>
    <x v="2297"/>
    <x v="509"/>
    <x v="69"/>
    <x v="69"/>
    <x v="13"/>
    <x v="21"/>
    <x v="5"/>
    <x v="1"/>
    <x v="1"/>
  </r>
  <r>
    <x v="2403"/>
    <x v="0"/>
    <x v="4"/>
    <x v="79"/>
    <x v="62"/>
    <x v="552"/>
    <x v="2343"/>
    <x v="512"/>
    <x v="69"/>
    <x v="69"/>
    <x v="13"/>
    <x v="21"/>
    <x v="5"/>
    <x v="4"/>
    <x v="4"/>
  </r>
  <r>
    <x v="2348"/>
    <x v="1"/>
    <x v="2"/>
    <x v="93"/>
    <x v="0"/>
    <x v="187"/>
    <x v="2289"/>
    <x v="510"/>
    <x v="69"/>
    <x v="69"/>
    <x v="13"/>
    <x v="21"/>
    <x v="5"/>
    <x v="2"/>
    <x v="2"/>
  </r>
  <r>
    <x v="2356"/>
    <x v="0"/>
    <x v="3"/>
    <x v="10"/>
    <x v="13"/>
    <x v="202"/>
    <x v="2297"/>
    <x v="509"/>
    <x v="69"/>
    <x v="69"/>
    <x v="13"/>
    <x v="21"/>
    <x v="5"/>
    <x v="3"/>
    <x v="3"/>
  </r>
  <r>
    <x v="2348"/>
    <x v="0"/>
    <x v="4"/>
    <x v="16"/>
    <x v="6"/>
    <x v="688"/>
    <x v="2289"/>
    <x v="510"/>
    <x v="69"/>
    <x v="69"/>
    <x v="13"/>
    <x v="21"/>
    <x v="5"/>
    <x v="4"/>
    <x v="4"/>
  </r>
  <r>
    <x v="2345"/>
    <x v="1"/>
    <x v="2"/>
    <x v="15"/>
    <x v="76"/>
    <x v="39"/>
    <x v="2286"/>
    <x v="513"/>
    <x v="69"/>
    <x v="69"/>
    <x v="13"/>
    <x v="21"/>
    <x v="5"/>
    <x v="2"/>
    <x v="2"/>
  </r>
  <r>
    <x v="2355"/>
    <x v="0"/>
    <x v="8"/>
    <x v="12"/>
    <x v="98"/>
    <x v="102"/>
    <x v="2296"/>
    <x v="510"/>
    <x v="69"/>
    <x v="69"/>
    <x v="13"/>
    <x v="21"/>
    <x v="5"/>
    <x v="8"/>
    <x v="8"/>
  </r>
  <r>
    <x v="2403"/>
    <x v="0"/>
    <x v="8"/>
    <x v="5"/>
    <x v="10"/>
    <x v="637"/>
    <x v="2343"/>
    <x v="512"/>
    <x v="69"/>
    <x v="69"/>
    <x v="13"/>
    <x v="21"/>
    <x v="5"/>
    <x v="8"/>
    <x v="8"/>
  </r>
  <r>
    <x v="2348"/>
    <x v="0"/>
    <x v="2"/>
    <x v="93"/>
    <x v="0"/>
    <x v="187"/>
    <x v="2289"/>
    <x v="510"/>
    <x v="69"/>
    <x v="69"/>
    <x v="13"/>
    <x v="21"/>
    <x v="5"/>
    <x v="2"/>
    <x v="2"/>
  </r>
  <r>
    <x v="2357"/>
    <x v="0"/>
    <x v="1"/>
    <x v="95"/>
    <x v="172"/>
    <x v="854"/>
    <x v="2298"/>
    <x v="512"/>
    <x v="69"/>
    <x v="69"/>
    <x v="13"/>
    <x v="21"/>
    <x v="5"/>
    <x v="1"/>
    <x v="1"/>
  </r>
  <r>
    <x v="2403"/>
    <x v="0"/>
    <x v="2"/>
    <x v="49"/>
    <x v="59"/>
    <x v="66"/>
    <x v="2343"/>
    <x v="512"/>
    <x v="69"/>
    <x v="69"/>
    <x v="13"/>
    <x v="21"/>
    <x v="5"/>
    <x v="2"/>
    <x v="2"/>
  </r>
  <r>
    <x v="2350"/>
    <x v="0"/>
    <x v="11"/>
    <x v="0"/>
    <x v="85"/>
    <x v="126"/>
    <x v="2291"/>
    <x v="517"/>
    <x v="69"/>
    <x v="69"/>
    <x v="13"/>
    <x v="21"/>
    <x v="5"/>
    <x v="11"/>
    <x v="11"/>
  </r>
  <r>
    <x v="2349"/>
    <x v="0"/>
    <x v="1"/>
    <x v="48"/>
    <x v="56"/>
    <x v="63"/>
    <x v="2290"/>
    <x v="516"/>
    <x v="69"/>
    <x v="69"/>
    <x v="13"/>
    <x v="21"/>
    <x v="5"/>
    <x v="1"/>
    <x v="1"/>
  </r>
  <r>
    <x v="2345"/>
    <x v="0"/>
    <x v="4"/>
    <x v="12"/>
    <x v="45"/>
    <x v="6"/>
    <x v="2286"/>
    <x v="513"/>
    <x v="69"/>
    <x v="69"/>
    <x v="13"/>
    <x v="21"/>
    <x v="5"/>
    <x v="4"/>
    <x v="4"/>
  </r>
  <r>
    <x v="2358"/>
    <x v="0"/>
    <x v="10"/>
    <x v="93"/>
    <x v="14"/>
    <x v="145"/>
    <x v="2299"/>
    <x v="518"/>
    <x v="69"/>
    <x v="69"/>
    <x v="13"/>
    <x v="21"/>
    <x v="5"/>
    <x v="10"/>
    <x v="10"/>
  </r>
  <r>
    <x v="2356"/>
    <x v="0"/>
    <x v="10"/>
    <x v="93"/>
    <x v="94"/>
    <x v="207"/>
    <x v="2297"/>
    <x v="509"/>
    <x v="69"/>
    <x v="69"/>
    <x v="13"/>
    <x v="21"/>
    <x v="5"/>
    <x v="10"/>
    <x v="10"/>
  </r>
  <r>
    <x v="2347"/>
    <x v="0"/>
    <x v="9"/>
    <x v="5"/>
    <x v="23"/>
    <x v="178"/>
    <x v="2288"/>
    <x v="515"/>
    <x v="69"/>
    <x v="69"/>
    <x v="13"/>
    <x v="21"/>
    <x v="5"/>
    <x v="9"/>
    <x v="9"/>
  </r>
  <r>
    <x v="2345"/>
    <x v="0"/>
    <x v="11"/>
    <x v="8"/>
    <x v="85"/>
    <x v="31"/>
    <x v="2286"/>
    <x v="513"/>
    <x v="69"/>
    <x v="69"/>
    <x v="13"/>
    <x v="21"/>
    <x v="5"/>
    <x v="11"/>
    <x v="11"/>
  </r>
  <r>
    <x v="2407"/>
    <x v="0"/>
    <x v="11"/>
    <x v="37"/>
    <x v="30"/>
    <x v="14"/>
    <x v="2347"/>
    <x v="514"/>
    <x v="69"/>
    <x v="69"/>
    <x v="13"/>
    <x v="21"/>
    <x v="5"/>
    <x v="11"/>
    <x v="11"/>
  </r>
  <r>
    <x v="2405"/>
    <x v="0"/>
    <x v="8"/>
    <x v="7"/>
    <x v="23"/>
    <x v="126"/>
    <x v="2345"/>
    <x v="515"/>
    <x v="69"/>
    <x v="69"/>
    <x v="13"/>
    <x v="21"/>
    <x v="5"/>
    <x v="8"/>
    <x v="8"/>
  </r>
  <r>
    <x v="2368"/>
    <x v="0"/>
    <x v="9"/>
    <x v="92"/>
    <x v="43"/>
    <x v="137"/>
    <x v="2309"/>
    <x v="517"/>
    <x v="69"/>
    <x v="69"/>
    <x v="13"/>
    <x v="21"/>
    <x v="5"/>
    <x v="9"/>
    <x v="9"/>
  </r>
  <r>
    <x v="2361"/>
    <x v="0"/>
    <x v="3"/>
    <x v="79"/>
    <x v="9"/>
    <x v="6"/>
    <x v="2302"/>
    <x v="519"/>
    <x v="69"/>
    <x v="69"/>
    <x v="13"/>
    <x v="21"/>
    <x v="5"/>
    <x v="3"/>
    <x v="3"/>
  </r>
  <r>
    <x v="2372"/>
    <x v="0"/>
    <x v="6"/>
    <x v="93"/>
    <x v="9"/>
    <x v="63"/>
    <x v="2313"/>
    <x v="517"/>
    <x v="69"/>
    <x v="69"/>
    <x v="13"/>
    <x v="21"/>
    <x v="5"/>
    <x v="6"/>
    <x v="6"/>
  </r>
  <r>
    <x v="2387"/>
    <x v="0"/>
    <x v="11"/>
    <x v="5"/>
    <x v="61"/>
    <x v="554"/>
    <x v="2328"/>
    <x v="509"/>
    <x v="69"/>
    <x v="69"/>
    <x v="13"/>
    <x v="21"/>
    <x v="5"/>
    <x v="11"/>
    <x v="11"/>
  </r>
  <r>
    <x v="2396"/>
    <x v="1"/>
    <x v="2"/>
    <x v="57"/>
    <x v="3"/>
    <x v="154"/>
    <x v="2336"/>
    <x v="510"/>
    <x v="69"/>
    <x v="69"/>
    <x v="13"/>
    <x v="21"/>
    <x v="5"/>
    <x v="2"/>
    <x v="2"/>
  </r>
  <r>
    <x v="2367"/>
    <x v="0"/>
    <x v="1"/>
    <x v="38"/>
    <x v="114"/>
    <x v="396"/>
    <x v="2308"/>
    <x v="521"/>
    <x v="69"/>
    <x v="69"/>
    <x v="13"/>
    <x v="21"/>
    <x v="5"/>
    <x v="1"/>
    <x v="1"/>
  </r>
  <r>
    <x v="2405"/>
    <x v="0"/>
    <x v="9"/>
    <x v="5"/>
    <x v="16"/>
    <x v="17"/>
    <x v="2345"/>
    <x v="515"/>
    <x v="69"/>
    <x v="69"/>
    <x v="13"/>
    <x v="21"/>
    <x v="5"/>
    <x v="9"/>
    <x v="9"/>
  </r>
  <r>
    <x v="2374"/>
    <x v="0"/>
    <x v="11"/>
    <x v="79"/>
    <x v="16"/>
    <x v="1546"/>
    <x v="2315"/>
    <x v="514"/>
    <x v="69"/>
    <x v="69"/>
    <x v="13"/>
    <x v="21"/>
    <x v="5"/>
    <x v="11"/>
    <x v="11"/>
  </r>
  <r>
    <x v="2406"/>
    <x v="0"/>
    <x v="8"/>
    <x v="174"/>
    <x v="131"/>
    <x v="2376"/>
    <x v="2346"/>
    <x v="529"/>
    <x v="69"/>
    <x v="69"/>
    <x v="13"/>
    <x v="21"/>
    <x v="5"/>
    <x v="8"/>
    <x v="8"/>
  </r>
  <r>
    <x v="2363"/>
    <x v="0"/>
    <x v="8"/>
    <x v="124"/>
    <x v="143"/>
    <x v="38"/>
    <x v="2304"/>
    <x v="518"/>
    <x v="69"/>
    <x v="69"/>
    <x v="13"/>
    <x v="21"/>
    <x v="5"/>
    <x v="8"/>
    <x v="8"/>
  </r>
  <r>
    <x v="2370"/>
    <x v="0"/>
    <x v="10"/>
    <x v="6"/>
    <x v="98"/>
    <x v="13"/>
    <x v="2311"/>
    <x v="522"/>
    <x v="69"/>
    <x v="69"/>
    <x v="13"/>
    <x v="21"/>
    <x v="5"/>
    <x v="10"/>
    <x v="10"/>
  </r>
  <r>
    <x v="2366"/>
    <x v="0"/>
    <x v="9"/>
    <x v="15"/>
    <x v="61"/>
    <x v="192"/>
    <x v="2307"/>
    <x v="511"/>
    <x v="69"/>
    <x v="69"/>
    <x v="13"/>
    <x v="21"/>
    <x v="5"/>
    <x v="9"/>
    <x v="9"/>
  </r>
  <r>
    <x v="2409"/>
    <x v="0"/>
    <x v="11"/>
    <x v="3"/>
    <x v="30"/>
    <x v="379"/>
    <x v="2349"/>
    <x v="513"/>
    <x v="69"/>
    <x v="69"/>
    <x v="13"/>
    <x v="21"/>
    <x v="5"/>
    <x v="11"/>
    <x v="11"/>
  </r>
  <r>
    <x v="2362"/>
    <x v="0"/>
    <x v="8"/>
    <x v="11"/>
    <x v="36"/>
    <x v="34"/>
    <x v="2303"/>
    <x v="520"/>
    <x v="69"/>
    <x v="69"/>
    <x v="13"/>
    <x v="21"/>
    <x v="5"/>
    <x v="8"/>
    <x v="8"/>
  </r>
  <r>
    <x v="2409"/>
    <x v="0"/>
    <x v="2"/>
    <x v="104"/>
    <x v="106"/>
    <x v="6"/>
    <x v="2349"/>
    <x v="513"/>
    <x v="69"/>
    <x v="69"/>
    <x v="13"/>
    <x v="21"/>
    <x v="5"/>
    <x v="2"/>
    <x v="2"/>
  </r>
  <r>
    <x v="2407"/>
    <x v="0"/>
    <x v="8"/>
    <x v="24"/>
    <x v="76"/>
    <x v="57"/>
    <x v="2347"/>
    <x v="514"/>
    <x v="69"/>
    <x v="69"/>
    <x v="13"/>
    <x v="21"/>
    <x v="5"/>
    <x v="8"/>
    <x v="8"/>
  </r>
  <r>
    <x v="2375"/>
    <x v="0"/>
    <x v="6"/>
    <x v="63"/>
    <x v="26"/>
    <x v="114"/>
    <x v="2316"/>
    <x v="518"/>
    <x v="69"/>
    <x v="69"/>
    <x v="13"/>
    <x v="21"/>
    <x v="5"/>
    <x v="6"/>
    <x v="6"/>
  </r>
  <r>
    <x v="2369"/>
    <x v="0"/>
    <x v="9"/>
    <x v="58"/>
    <x v="117"/>
    <x v="211"/>
    <x v="2310"/>
    <x v="515"/>
    <x v="69"/>
    <x v="69"/>
    <x v="13"/>
    <x v="21"/>
    <x v="5"/>
    <x v="9"/>
    <x v="9"/>
  </r>
  <r>
    <x v="2409"/>
    <x v="0"/>
    <x v="9"/>
    <x v="134"/>
    <x v="72"/>
    <x v="1791"/>
    <x v="2349"/>
    <x v="513"/>
    <x v="69"/>
    <x v="69"/>
    <x v="13"/>
    <x v="21"/>
    <x v="5"/>
    <x v="9"/>
    <x v="9"/>
  </r>
  <r>
    <x v="2361"/>
    <x v="0"/>
    <x v="6"/>
    <x v="8"/>
    <x v="85"/>
    <x v="31"/>
    <x v="2302"/>
    <x v="519"/>
    <x v="69"/>
    <x v="69"/>
    <x v="13"/>
    <x v="21"/>
    <x v="5"/>
    <x v="6"/>
    <x v="6"/>
  </r>
  <r>
    <x v="2406"/>
    <x v="0"/>
    <x v="4"/>
    <x v="140"/>
    <x v="74"/>
    <x v="939"/>
    <x v="2346"/>
    <x v="529"/>
    <x v="69"/>
    <x v="69"/>
    <x v="13"/>
    <x v="21"/>
    <x v="5"/>
    <x v="4"/>
    <x v="4"/>
  </r>
  <r>
    <x v="2391"/>
    <x v="0"/>
    <x v="9"/>
    <x v="92"/>
    <x v="43"/>
    <x v="137"/>
    <x v="489"/>
    <x v="522"/>
    <x v="69"/>
    <x v="69"/>
    <x v="13"/>
    <x v="21"/>
    <x v="5"/>
    <x v="9"/>
    <x v="9"/>
  </r>
  <r>
    <x v="2370"/>
    <x v="0"/>
    <x v="1"/>
    <x v="13"/>
    <x v="62"/>
    <x v="162"/>
    <x v="2311"/>
    <x v="522"/>
    <x v="69"/>
    <x v="69"/>
    <x v="13"/>
    <x v="21"/>
    <x v="5"/>
    <x v="1"/>
    <x v="1"/>
  </r>
  <r>
    <x v="2399"/>
    <x v="1"/>
    <x v="2"/>
    <x v="38"/>
    <x v="57"/>
    <x v="76"/>
    <x v="2339"/>
    <x v="511"/>
    <x v="69"/>
    <x v="69"/>
    <x v="13"/>
    <x v="21"/>
    <x v="5"/>
    <x v="2"/>
    <x v="2"/>
  </r>
  <r>
    <x v="2359"/>
    <x v="0"/>
    <x v="3"/>
    <x v="46"/>
    <x v="19"/>
    <x v="1576"/>
    <x v="2300"/>
    <x v="514"/>
    <x v="69"/>
    <x v="69"/>
    <x v="13"/>
    <x v="21"/>
    <x v="5"/>
    <x v="3"/>
    <x v="3"/>
  </r>
  <r>
    <x v="2411"/>
    <x v="0"/>
    <x v="6"/>
    <x v="7"/>
    <x v="43"/>
    <x v="50"/>
    <x v="2350"/>
    <x v="514"/>
    <x v="69"/>
    <x v="69"/>
    <x v="13"/>
    <x v="21"/>
    <x v="5"/>
    <x v="6"/>
    <x v="6"/>
  </r>
  <r>
    <x v="2395"/>
    <x v="0"/>
    <x v="11"/>
    <x v="6"/>
    <x v="85"/>
    <x v="171"/>
    <x v="2335"/>
    <x v="516"/>
    <x v="69"/>
    <x v="69"/>
    <x v="13"/>
    <x v="21"/>
    <x v="5"/>
    <x v="11"/>
    <x v="11"/>
  </r>
  <r>
    <x v="2352"/>
    <x v="0"/>
    <x v="10"/>
    <x v="20"/>
    <x v="6"/>
    <x v="7"/>
    <x v="2293"/>
    <x v="509"/>
    <x v="69"/>
    <x v="69"/>
    <x v="13"/>
    <x v="21"/>
    <x v="5"/>
    <x v="10"/>
    <x v="10"/>
  </r>
  <r>
    <x v="2368"/>
    <x v="0"/>
    <x v="6"/>
    <x v="13"/>
    <x v="13"/>
    <x v="6"/>
    <x v="2309"/>
    <x v="517"/>
    <x v="69"/>
    <x v="69"/>
    <x v="13"/>
    <x v="21"/>
    <x v="5"/>
    <x v="6"/>
    <x v="6"/>
  </r>
  <r>
    <x v="2360"/>
    <x v="0"/>
    <x v="6"/>
    <x v="30"/>
    <x v="30"/>
    <x v="511"/>
    <x v="2301"/>
    <x v="516"/>
    <x v="69"/>
    <x v="69"/>
    <x v="13"/>
    <x v="21"/>
    <x v="5"/>
    <x v="6"/>
    <x v="6"/>
  </r>
  <r>
    <x v="2362"/>
    <x v="0"/>
    <x v="11"/>
    <x v="3"/>
    <x v="5"/>
    <x v="37"/>
    <x v="2303"/>
    <x v="520"/>
    <x v="69"/>
    <x v="69"/>
    <x v="13"/>
    <x v="21"/>
    <x v="5"/>
    <x v="11"/>
    <x v="11"/>
  </r>
  <r>
    <x v="2409"/>
    <x v="0"/>
    <x v="8"/>
    <x v="53"/>
    <x v="48"/>
    <x v="17"/>
    <x v="2349"/>
    <x v="513"/>
    <x v="69"/>
    <x v="69"/>
    <x v="13"/>
    <x v="21"/>
    <x v="5"/>
    <x v="8"/>
    <x v="8"/>
  </r>
  <r>
    <x v="2362"/>
    <x v="1"/>
    <x v="2"/>
    <x v="40"/>
    <x v="27"/>
    <x v="758"/>
    <x v="2303"/>
    <x v="520"/>
    <x v="69"/>
    <x v="69"/>
    <x v="13"/>
    <x v="21"/>
    <x v="5"/>
    <x v="2"/>
    <x v="2"/>
  </r>
  <r>
    <x v="2363"/>
    <x v="0"/>
    <x v="4"/>
    <x v="93"/>
    <x v="8"/>
    <x v="1455"/>
    <x v="2304"/>
    <x v="518"/>
    <x v="69"/>
    <x v="69"/>
    <x v="13"/>
    <x v="21"/>
    <x v="5"/>
    <x v="4"/>
    <x v="4"/>
  </r>
  <r>
    <x v="2407"/>
    <x v="0"/>
    <x v="4"/>
    <x v="63"/>
    <x v="10"/>
    <x v="216"/>
    <x v="2347"/>
    <x v="514"/>
    <x v="69"/>
    <x v="69"/>
    <x v="13"/>
    <x v="21"/>
    <x v="5"/>
    <x v="4"/>
    <x v="4"/>
  </r>
  <r>
    <x v="2367"/>
    <x v="0"/>
    <x v="3"/>
    <x v="49"/>
    <x v="75"/>
    <x v="97"/>
    <x v="2308"/>
    <x v="521"/>
    <x v="69"/>
    <x v="69"/>
    <x v="13"/>
    <x v="21"/>
    <x v="5"/>
    <x v="3"/>
    <x v="3"/>
  </r>
  <r>
    <x v="2376"/>
    <x v="0"/>
    <x v="1"/>
    <x v="3"/>
    <x v="3"/>
    <x v="3"/>
    <x v="2317"/>
    <x v="512"/>
    <x v="69"/>
    <x v="69"/>
    <x v="13"/>
    <x v="21"/>
    <x v="5"/>
    <x v="1"/>
    <x v="1"/>
  </r>
  <r>
    <x v="2376"/>
    <x v="0"/>
    <x v="3"/>
    <x v="93"/>
    <x v="13"/>
    <x v="389"/>
    <x v="2317"/>
    <x v="512"/>
    <x v="69"/>
    <x v="69"/>
    <x v="13"/>
    <x v="21"/>
    <x v="5"/>
    <x v="3"/>
    <x v="3"/>
  </r>
  <r>
    <x v="2376"/>
    <x v="0"/>
    <x v="6"/>
    <x v="0"/>
    <x v="0"/>
    <x v="0"/>
    <x v="2317"/>
    <x v="512"/>
    <x v="69"/>
    <x v="69"/>
    <x v="13"/>
    <x v="21"/>
    <x v="5"/>
    <x v="6"/>
    <x v="6"/>
  </r>
  <r>
    <x v="2408"/>
    <x v="0"/>
    <x v="8"/>
    <x v="50"/>
    <x v="44"/>
    <x v="684"/>
    <x v="2348"/>
    <x v="519"/>
    <x v="69"/>
    <x v="69"/>
    <x v="13"/>
    <x v="21"/>
    <x v="5"/>
    <x v="8"/>
    <x v="8"/>
  </r>
  <r>
    <x v="2360"/>
    <x v="0"/>
    <x v="10"/>
    <x v="13"/>
    <x v="10"/>
    <x v="2284"/>
    <x v="2301"/>
    <x v="516"/>
    <x v="69"/>
    <x v="69"/>
    <x v="13"/>
    <x v="21"/>
    <x v="5"/>
    <x v="10"/>
    <x v="10"/>
  </r>
  <r>
    <x v="2363"/>
    <x v="0"/>
    <x v="9"/>
    <x v="138"/>
    <x v="188"/>
    <x v="426"/>
    <x v="2304"/>
    <x v="518"/>
    <x v="69"/>
    <x v="69"/>
    <x v="13"/>
    <x v="21"/>
    <x v="5"/>
    <x v="9"/>
    <x v="9"/>
  </r>
  <r>
    <x v="2406"/>
    <x v="0"/>
    <x v="1"/>
    <x v="216"/>
    <x v="192"/>
    <x v="1267"/>
    <x v="2346"/>
    <x v="529"/>
    <x v="69"/>
    <x v="69"/>
    <x v="13"/>
    <x v="21"/>
    <x v="5"/>
    <x v="1"/>
    <x v="1"/>
  </r>
  <r>
    <x v="2378"/>
    <x v="0"/>
    <x v="2"/>
    <x v="84"/>
    <x v="40"/>
    <x v="179"/>
    <x v="2319"/>
    <x v="524"/>
    <x v="69"/>
    <x v="69"/>
    <x v="13"/>
    <x v="21"/>
    <x v="5"/>
    <x v="2"/>
    <x v="2"/>
  </r>
  <r>
    <x v="2370"/>
    <x v="0"/>
    <x v="3"/>
    <x v="8"/>
    <x v="0"/>
    <x v="7"/>
    <x v="2311"/>
    <x v="522"/>
    <x v="69"/>
    <x v="69"/>
    <x v="13"/>
    <x v="21"/>
    <x v="5"/>
    <x v="3"/>
    <x v="3"/>
  </r>
  <r>
    <x v="2367"/>
    <x v="0"/>
    <x v="6"/>
    <x v="50"/>
    <x v="4"/>
    <x v="31"/>
    <x v="2308"/>
    <x v="521"/>
    <x v="69"/>
    <x v="69"/>
    <x v="13"/>
    <x v="21"/>
    <x v="5"/>
    <x v="6"/>
    <x v="6"/>
  </r>
  <r>
    <x v="2380"/>
    <x v="0"/>
    <x v="1"/>
    <x v="88"/>
    <x v="135"/>
    <x v="2820"/>
    <x v="2321"/>
    <x v="512"/>
    <x v="69"/>
    <x v="69"/>
    <x v="13"/>
    <x v="21"/>
    <x v="5"/>
    <x v="1"/>
    <x v="1"/>
  </r>
  <r>
    <x v="2383"/>
    <x v="0"/>
    <x v="2"/>
    <x v="144"/>
    <x v="195"/>
    <x v="2821"/>
    <x v="2324"/>
    <x v="515"/>
    <x v="69"/>
    <x v="69"/>
    <x v="13"/>
    <x v="21"/>
    <x v="5"/>
    <x v="2"/>
    <x v="2"/>
  </r>
  <r>
    <x v="2379"/>
    <x v="0"/>
    <x v="6"/>
    <x v="53"/>
    <x v="44"/>
    <x v="95"/>
    <x v="2320"/>
    <x v="521"/>
    <x v="69"/>
    <x v="69"/>
    <x v="13"/>
    <x v="21"/>
    <x v="5"/>
    <x v="6"/>
    <x v="6"/>
  </r>
  <r>
    <x v="2396"/>
    <x v="0"/>
    <x v="3"/>
    <x v="3"/>
    <x v="16"/>
    <x v="93"/>
    <x v="2336"/>
    <x v="510"/>
    <x v="69"/>
    <x v="69"/>
    <x v="13"/>
    <x v="21"/>
    <x v="5"/>
    <x v="3"/>
    <x v="3"/>
  </r>
  <r>
    <x v="2380"/>
    <x v="0"/>
    <x v="10"/>
    <x v="11"/>
    <x v="56"/>
    <x v="164"/>
    <x v="2321"/>
    <x v="512"/>
    <x v="69"/>
    <x v="69"/>
    <x v="13"/>
    <x v="21"/>
    <x v="5"/>
    <x v="10"/>
    <x v="10"/>
  </r>
  <r>
    <x v="2381"/>
    <x v="1"/>
    <x v="2"/>
    <x v="104"/>
    <x v="103"/>
    <x v="1384"/>
    <x v="2322"/>
    <x v="514"/>
    <x v="69"/>
    <x v="69"/>
    <x v="13"/>
    <x v="21"/>
    <x v="5"/>
    <x v="2"/>
    <x v="2"/>
  </r>
  <r>
    <x v="2378"/>
    <x v="0"/>
    <x v="8"/>
    <x v="57"/>
    <x v="1"/>
    <x v="255"/>
    <x v="2319"/>
    <x v="524"/>
    <x v="69"/>
    <x v="69"/>
    <x v="13"/>
    <x v="21"/>
    <x v="5"/>
    <x v="8"/>
    <x v="8"/>
  </r>
  <r>
    <x v="2382"/>
    <x v="0"/>
    <x v="10"/>
    <x v="20"/>
    <x v="0"/>
    <x v="687"/>
    <x v="2323"/>
    <x v="510"/>
    <x v="69"/>
    <x v="69"/>
    <x v="13"/>
    <x v="21"/>
    <x v="5"/>
    <x v="10"/>
    <x v="10"/>
  </r>
  <r>
    <x v="2387"/>
    <x v="0"/>
    <x v="8"/>
    <x v="3"/>
    <x v="26"/>
    <x v="775"/>
    <x v="2328"/>
    <x v="509"/>
    <x v="69"/>
    <x v="69"/>
    <x v="13"/>
    <x v="21"/>
    <x v="5"/>
    <x v="8"/>
    <x v="8"/>
  </r>
  <r>
    <x v="2382"/>
    <x v="0"/>
    <x v="9"/>
    <x v="80"/>
    <x v="96"/>
    <x v="306"/>
    <x v="2323"/>
    <x v="510"/>
    <x v="69"/>
    <x v="69"/>
    <x v="13"/>
    <x v="21"/>
    <x v="5"/>
    <x v="9"/>
    <x v="9"/>
  </r>
  <r>
    <x v="2379"/>
    <x v="0"/>
    <x v="10"/>
    <x v="1"/>
    <x v="76"/>
    <x v="34"/>
    <x v="2320"/>
    <x v="521"/>
    <x v="69"/>
    <x v="69"/>
    <x v="13"/>
    <x v="21"/>
    <x v="5"/>
    <x v="10"/>
    <x v="10"/>
  </r>
  <r>
    <x v="2372"/>
    <x v="0"/>
    <x v="11"/>
    <x v="93"/>
    <x v="65"/>
    <x v="245"/>
    <x v="2313"/>
    <x v="517"/>
    <x v="69"/>
    <x v="69"/>
    <x v="13"/>
    <x v="21"/>
    <x v="5"/>
    <x v="11"/>
    <x v="11"/>
  </r>
  <r>
    <x v="2396"/>
    <x v="0"/>
    <x v="1"/>
    <x v="54"/>
    <x v="38"/>
    <x v="9"/>
    <x v="2336"/>
    <x v="510"/>
    <x v="69"/>
    <x v="69"/>
    <x v="13"/>
    <x v="21"/>
    <x v="5"/>
    <x v="1"/>
    <x v="1"/>
  </r>
  <r>
    <x v="2382"/>
    <x v="0"/>
    <x v="6"/>
    <x v="20"/>
    <x v="9"/>
    <x v="102"/>
    <x v="2323"/>
    <x v="510"/>
    <x v="69"/>
    <x v="69"/>
    <x v="13"/>
    <x v="21"/>
    <x v="5"/>
    <x v="6"/>
    <x v="6"/>
  </r>
  <r>
    <x v="2378"/>
    <x v="0"/>
    <x v="4"/>
    <x v="30"/>
    <x v="34"/>
    <x v="627"/>
    <x v="2319"/>
    <x v="524"/>
    <x v="69"/>
    <x v="69"/>
    <x v="13"/>
    <x v="21"/>
    <x v="5"/>
    <x v="4"/>
    <x v="4"/>
  </r>
  <r>
    <x v="2402"/>
    <x v="0"/>
    <x v="10"/>
    <x v="75"/>
    <x v="17"/>
    <x v="120"/>
    <x v="2342"/>
    <x v="528"/>
    <x v="69"/>
    <x v="69"/>
    <x v="13"/>
    <x v="21"/>
    <x v="5"/>
    <x v="10"/>
    <x v="10"/>
  </r>
  <r>
    <x v="2358"/>
    <x v="0"/>
    <x v="1"/>
    <x v="42"/>
    <x v="32"/>
    <x v="834"/>
    <x v="2299"/>
    <x v="518"/>
    <x v="69"/>
    <x v="69"/>
    <x v="13"/>
    <x v="21"/>
    <x v="5"/>
    <x v="1"/>
    <x v="1"/>
  </r>
  <r>
    <x v="2384"/>
    <x v="0"/>
    <x v="2"/>
    <x v="232"/>
    <x v="218"/>
    <x v="2584"/>
    <x v="2325"/>
    <x v="525"/>
    <x v="69"/>
    <x v="69"/>
    <x v="13"/>
    <x v="21"/>
    <x v="5"/>
    <x v="2"/>
    <x v="2"/>
  </r>
  <r>
    <x v="2347"/>
    <x v="0"/>
    <x v="2"/>
    <x v="15"/>
    <x v="34"/>
    <x v="37"/>
    <x v="2288"/>
    <x v="515"/>
    <x v="69"/>
    <x v="69"/>
    <x v="13"/>
    <x v="21"/>
    <x v="5"/>
    <x v="2"/>
    <x v="2"/>
  </r>
  <r>
    <x v="2371"/>
    <x v="1"/>
    <x v="2"/>
    <x v="26"/>
    <x v="56"/>
    <x v="417"/>
    <x v="2312"/>
    <x v="522"/>
    <x v="69"/>
    <x v="69"/>
    <x v="13"/>
    <x v="21"/>
    <x v="5"/>
    <x v="2"/>
    <x v="2"/>
  </r>
  <r>
    <x v="2396"/>
    <x v="0"/>
    <x v="8"/>
    <x v="63"/>
    <x v="30"/>
    <x v="209"/>
    <x v="2336"/>
    <x v="510"/>
    <x v="69"/>
    <x v="69"/>
    <x v="13"/>
    <x v="21"/>
    <x v="5"/>
    <x v="8"/>
    <x v="8"/>
  </r>
  <r>
    <x v="2386"/>
    <x v="0"/>
    <x v="2"/>
    <x v="46"/>
    <x v="2"/>
    <x v="706"/>
    <x v="2327"/>
    <x v="516"/>
    <x v="69"/>
    <x v="69"/>
    <x v="13"/>
    <x v="21"/>
    <x v="5"/>
    <x v="2"/>
    <x v="2"/>
  </r>
  <r>
    <x v="2380"/>
    <x v="0"/>
    <x v="9"/>
    <x v="89"/>
    <x v="33"/>
    <x v="2822"/>
    <x v="2321"/>
    <x v="512"/>
    <x v="69"/>
    <x v="69"/>
    <x v="13"/>
    <x v="21"/>
    <x v="5"/>
    <x v="9"/>
    <x v="9"/>
  </r>
  <r>
    <x v="2373"/>
    <x v="0"/>
    <x v="10"/>
    <x v="48"/>
    <x v="10"/>
    <x v="187"/>
    <x v="2314"/>
    <x v="513"/>
    <x v="69"/>
    <x v="69"/>
    <x v="13"/>
    <x v="21"/>
    <x v="5"/>
    <x v="10"/>
    <x v="10"/>
  </r>
  <r>
    <x v="2386"/>
    <x v="0"/>
    <x v="1"/>
    <x v="39"/>
    <x v="90"/>
    <x v="700"/>
    <x v="2327"/>
    <x v="516"/>
    <x v="69"/>
    <x v="69"/>
    <x v="13"/>
    <x v="21"/>
    <x v="5"/>
    <x v="1"/>
    <x v="1"/>
  </r>
  <r>
    <x v="2397"/>
    <x v="0"/>
    <x v="6"/>
    <x v="3"/>
    <x v="11"/>
    <x v="263"/>
    <x v="2337"/>
    <x v="514"/>
    <x v="69"/>
    <x v="69"/>
    <x v="13"/>
    <x v="21"/>
    <x v="5"/>
    <x v="6"/>
    <x v="6"/>
  </r>
  <r>
    <x v="2373"/>
    <x v="0"/>
    <x v="1"/>
    <x v="34"/>
    <x v="49"/>
    <x v="253"/>
    <x v="2314"/>
    <x v="513"/>
    <x v="69"/>
    <x v="69"/>
    <x v="13"/>
    <x v="21"/>
    <x v="5"/>
    <x v="1"/>
    <x v="1"/>
  </r>
  <r>
    <x v="2401"/>
    <x v="0"/>
    <x v="10"/>
    <x v="12"/>
    <x v="45"/>
    <x v="6"/>
    <x v="2341"/>
    <x v="509"/>
    <x v="69"/>
    <x v="69"/>
    <x v="13"/>
    <x v="21"/>
    <x v="5"/>
    <x v="10"/>
    <x v="10"/>
  </r>
  <r>
    <x v="2377"/>
    <x v="0"/>
    <x v="11"/>
    <x v="53"/>
    <x v="40"/>
    <x v="707"/>
    <x v="2318"/>
    <x v="523"/>
    <x v="69"/>
    <x v="69"/>
    <x v="13"/>
    <x v="21"/>
    <x v="5"/>
    <x v="11"/>
    <x v="11"/>
  </r>
  <r>
    <x v="2378"/>
    <x v="0"/>
    <x v="3"/>
    <x v="17"/>
    <x v="47"/>
    <x v="155"/>
    <x v="2319"/>
    <x v="524"/>
    <x v="69"/>
    <x v="69"/>
    <x v="13"/>
    <x v="21"/>
    <x v="5"/>
    <x v="3"/>
    <x v="3"/>
  </r>
  <r>
    <x v="2385"/>
    <x v="0"/>
    <x v="4"/>
    <x v="48"/>
    <x v="3"/>
    <x v="186"/>
    <x v="2326"/>
    <x v="526"/>
    <x v="69"/>
    <x v="69"/>
    <x v="13"/>
    <x v="21"/>
    <x v="5"/>
    <x v="4"/>
    <x v="4"/>
  </r>
  <r>
    <x v="2371"/>
    <x v="0"/>
    <x v="4"/>
    <x v="30"/>
    <x v="65"/>
    <x v="244"/>
    <x v="2312"/>
    <x v="522"/>
    <x v="69"/>
    <x v="69"/>
    <x v="13"/>
    <x v="21"/>
    <x v="5"/>
    <x v="4"/>
    <x v="4"/>
  </r>
  <r>
    <x v="2401"/>
    <x v="0"/>
    <x v="2"/>
    <x v="13"/>
    <x v="13"/>
    <x v="6"/>
    <x v="2341"/>
    <x v="509"/>
    <x v="69"/>
    <x v="69"/>
    <x v="13"/>
    <x v="21"/>
    <x v="5"/>
    <x v="2"/>
    <x v="2"/>
  </r>
  <r>
    <x v="2366"/>
    <x v="0"/>
    <x v="8"/>
    <x v="26"/>
    <x v="54"/>
    <x v="160"/>
    <x v="2307"/>
    <x v="511"/>
    <x v="69"/>
    <x v="69"/>
    <x v="13"/>
    <x v="21"/>
    <x v="5"/>
    <x v="8"/>
    <x v="8"/>
  </r>
  <r>
    <x v="2408"/>
    <x v="0"/>
    <x v="11"/>
    <x v="50"/>
    <x v="44"/>
    <x v="684"/>
    <x v="2348"/>
    <x v="519"/>
    <x v="69"/>
    <x v="69"/>
    <x v="13"/>
    <x v="21"/>
    <x v="5"/>
    <x v="11"/>
    <x v="11"/>
  </r>
  <r>
    <x v="2363"/>
    <x v="0"/>
    <x v="11"/>
    <x v="13"/>
    <x v="36"/>
    <x v="1500"/>
    <x v="2304"/>
    <x v="518"/>
    <x v="69"/>
    <x v="69"/>
    <x v="13"/>
    <x v="21"/>
    <x v="5"/>
    <x v="11"/>
    <x v="11"/>
  </r>
  <r>
    <x v="2374"/>
    <x v="0"/>
    <x v="8"/>
    <x v="9"/>
    <x v="30"/>
    <x v="1770"/>
    <x v="2315"/>
    <x v="514"/>
    <x v="69"/>
    <x v="69"/>
    <x v="13"/>
    <x v="21"/>
    <x v="5"/>
    <x v="8"/>
    <x v="8"/>
  </r>
  <r>
    <x v="2362"/>
    <x v="0"/>
    <x v="2"/>
    <x v="49"/>
    <x v="48"/>
    <x v="203"/>
    <x v="2303"/>
    <x v="520"/>
    <x v="69"/>
    <x v="69"/>
    <x v="13"/>
    <x v="21"/>
    <x v="5"/>
    <x v="2"/>
    <x v="2"/>
  </r>
  <r>
    <x v="2407"/>
    <x v="1"/>
    <x v="2"/>
    <x v="4"/>
    <x v="4"/>
    <x v="4"/>
    <x v="2347"/>
    <x v="514"/>
    <x v="69"/>
    <x v="69"/>
    <x v="13"/>
    <x v="21"/>
    <x v="5"/>
    <x v="2"/>
    <x v="2"/>
  </r>
  <r>
    <x v="2407"/>
    <x v="0"/>
    <x v="2"/>
    <x v="54"/>
    <x v="26"/>
    <x v="437"/>
    <x v="2347"/>
    <x v="514"/>
    <x v="69"/>
    <x v="69"/>
    <x v="13"/>
    <x v="21"/>
    <x v="5"/>
    <x v="2"/>
    <x v="2"/>
  </r>
  <r>
    <x v="2368"/>
    <x v="0"/>
    <x v="3"/>
    <x v="13"/>
    <x v="18"/>
    <x v="19"/>
    <x v="2309"/>
    <x v="517"/>
    <x v="69"/>
    <x v="69"/>
    <x v="13"/>
    <x v="21"/>
    <x v="5"/>
    <x v="3"/>
    <x v="3"/>
  </r>
  <r>
    <x v="2360"/>
    <x v="0"/>
    <x v="3"/>
    <x v="5"/>
    <x v="5"/>
    <x v="5"/>
    <x v="2301"/>
    <x v="516"/>
    <x v="69"/>
    <x v="69"/>
    <x v="13"/>
    <x v="21"/>
    <x v="5"/>
    <x v="3"/>
    <x v="3"/>
  </r>
  <r>
    <x v="2409"/>
    <x v="1"/>
    <x v="2"/>
    <x v="104"/>
    <x v="106"/>
    <x v="6"/>
    <x v="2349"/>
    <x v="513"/>
    <x v="69"/>
    <x v="69"/>
    <x v="13"/>
    <x v="21"/>
    <x v="5"/>
    <x v="2"/>
    <x v="2"/>
  </r>
  <r>
    <x v="2367"/>
    <x v="0"/>
    <x v="10"/>
    <x v="23"/>
    <x v="5"/>
    <x v="92"/>
    <x v="2308"/>
    <x v="521"/>
    <x v="69"/>
    <x v="69"/>
    <x v="13"/>
    <x v="21"/>
    <x v="5"/>
    <x v="10"/>
    <x v="10"/>
  </r>
  <r>
    <x v="2406"/>
    <x v="0"/>
    <x v="10"/>
    <x v="98"/>
    <x v="109"/>
    <x v="2039"/>
    <x v="2346"/>
    <x v="529"/>
    <x v="69"/>
    <x v="69"/>
    <x v="13"/>
    <x v="21"/>
    <x v="5"/>
    <x v="10"/>
    <x v="10"/>
  </r>
  <r>
    <x v="2406"/>
    <x v="1"/>
    <x v="2"/>
    <x v="169"/>
    <x v="171"/>
    <x v="530"/>
    <x v="2346"/>
    <x v="529"/>
    <x v="69"/>
    <x v="69"/>
    <x v="13"/>
    <x v="21"/>
    <x v="5"/>
    <x v="2"/>
    <x v="2"/>
  </r>
  <r>
    <x v="2405"/>
    <x v="0"/>
    <x v="1"/>
    <x v="23"/>
    <x v="5"/>
    <x v="92"/>
    <x v="2345"/>
    <x v="515"/>
    <x v="69"/>
    <x v="69"/>
    <x v="13"/>
    <x v="21"/>
    <x v="5"/>
    <x v="1"/>
    <x v="1"/>
  </r>
  <r>
    <x v="2359"/>
    <x v="0"/>
    <x v="9"/>
    <x v="39"/>
    <x v="120"/>
    <x v="176"/>
    <x v="2300"/>
    <x v="514"/>
    <x v="69"/>
    <x v="69"/>
    <x v="13"/>
    <x v="21"/>
    <x v="5"/>
    <x v="9"/>
    <x v="9"/>
  </r>
  <r>
    <x v="2406"/>
    <x v="0"/>
    <x v="9"/>
    <x v="180"/>
    <x v="129"/>
    <x v="1246"/>
    <x v="2346"/>
    <x v="529"/>
    <x v="69"/>
    <x v="69"/>
    <x v="13"/>
    <x v="21"/>
    <x v="5"/>
    <x v="9"/>
    <x v="9"/>
  </r>
  <r>
    <x v="2405"/>
    <x v="0"/>
    <x v="3"/>
    <x v="9"/>
    <x v="8"/>
    <x v="8"/>
    <x v="2345"/>
    <x v="515"/>
    <x v="69"/>
    <x v="69"/>
    <x v="13"/>
    <x v="21"/>
    <x v="5"/>
    <x v="3"/>
    <x v="3"/>
  </r>
  <r>
    <x v="2359"/>
    <x v="1"/>
    <x v="2"/>
    <x v="151"/>
    <x v="73"/>
    <x v="2823"/>
    <x v="2300"/>
    <x v="514"/>
    <x v="69"/>
    <x v="69"/>
    <x v="13"/>
    <x v="21"/>
    <x v="5"/>
    <x v="2"/>
    <x v="2"/>
  </r>
  <r>
    <x v="2374"/>
    <x v="1"/>
    <x v="2"/>
    <x v="104"/>
    <x v="137"/>
    <x v="495"/>
    <x v="2315"/>
    <x v="514"/>
    <x v="69"/>
    <x v="69"/>
    <x v="13"/>
    <x v="21"/>
    <x v="5"/>
    <x v="2"/>
    <x v="2"/>
  </r>
  <r>
    <x v="2369"/>
    <x v="0"/>
    <x v="6"/>
    <x v="56"/>
    <x v="57"/>
    <x v="1316"/>
    <x v="2310"/>
    <x v="515"/>
    <x v="69"/>
    <x v="69"/>
    <x v="13"/>
    <x v="21"/>
    <x v="5"/>
    <x v="6"/>
    <x v="6"/>
  </r>
  <r>
    <x v="2364"/>
    <x v="0"/>
    <x v="11"/>
    <x v="48"/>
    <x v="30"/>
    <x v="7"/>
    <x v="2305"/>
    <x v="512"/>
    <x v="69"/>
    <x v="69"/>
    <x v="13"/>
    <x v="21"/>
    <x v="5"/>
    <x v="11"/>
    <x v="11"/>
  </r>
  <r>
    <x v="2376"/>
    <x v="0"/>
    <x v="10"/>
    <x v="6"/>
    <x v="98"/>
    <x v="13"/>
    <x v="2317"/>
    <x v="512"/>
    <x v="69"/>
    <x v="69"/>
    <x v="13"/>
    <x v="21"/>
    <x v="5"/>
    <x v="10"/>
    <x v="10"/>
  </r>
  <r>
    <x v="2359"/>
    <x v="0"/>
    <x v="10"/>
    <x v="11"/>
    <x v="30"/>
    <x v="126"/>
    <x v="2300"/>
    <x v="514"/>
    <x v="69"/>
    <x v="69"/>
    <x v="13"/>
    <x v="21"/>
    <x v="5"/>
    <x v="10"/>
    <x v="10"/>
  </r>
  <r>
    <x v="2374"/>
    <x v="0"/>
    <x v="9"/>
    <x v="1"/>
    <x v="1"/>
    <x v="1"/>
    <x v="2315"/>
    <x v="514"/>
    <x v="69"/>
    <x v="69"/>
    <x v="13"/>
    <x v="21"/>
    <x v="5"/>
    <x v="9"/>
    <x v="9"/>
  </r>
  <r>
    <x v="2352"/>
    <x v="0"/>
    <x v="1"/>
    <x v="8"/>
    <x v="0"/>
    <x v="7"/>
    <x v="2293"/>
    <x v="509"/>
    <x v="69"/>
    <x v="69"/>
    <x v="13"/>
    <x v="21"/>
    <x v="5"/>
    <x v="1"/>
    <x v="1"/>
  </r>
  <r>
    <x v="2341"/>
    <x v="0"/>
    <x v="1"/>
    <x v="5"/>
    <x v="8"/>
    <x v="10"/>
    <x v="2283"/>
    <x v="509"/>
    <x v="69"/>
    <x v="69"/>
    <x v="13"/>
    <x v="21"/>
    <x v="5"/>
    <x v="1"/>
    <x v="1"/>
  </r>
  <r>
    <x v="2390"/>
    <x v="0"/>
    <x v="6"/>
    <x v="63"/>
    <x v="3"/>
    <x v="239"/>
    <x v="2331"/>
    <x v="521"/>
    <x v="69"/>
    <x v="69"/>
    <x v="13"/>
    <x v="21"/>
    <x v="5"/>
    <x v="6"/>
    <x v="6"/>
  </r>
  <r>
    <x v="2343"/>
    <x v="0"/>
    <x v="1"/>
    <x v="42"/>
    <x v="83"/>
    <x v="990"/>
    <x v="2284"/>
    <x v="511"/>
    <x v="69"/>
    <x v="69"/>
    <x v="13"/>
    <x v="21"/>
    <x v="5"/>
    <x v="1"/>
    <x v="1"/>
  </r>
  <r>
    <x v="2389"/>
    <x v="0"/>
    <x v="1"/>
    <x v="79"/>
    <x v="18"/>
    <x v="7"/>
    <x v="2330"/>
    <x v="517"/>
    <x v="69"/>
    <x v="69"/>
    <x v="13"/>
    <x v="21"/>
    <x v="5"/>
    <x v="1"/>
    <x v="1"/>
  </r>
  <r>
    <x v="2399"/>
    <x v="0"/>
    <x v="9"/>
    <x v="34"/>
    <x v="20"/>
    <x v="192"/>
    <x v="2339"/>
    <x v="511"/>
    <x v="69"/>
    <x v="69"/>
    <x v="13"/>
    <x v="21"/>
    <x v="5"/>
    <x v="9"/>
    <x v="9"/>
  </r>
  <r>
    <x v="2388"/>
    <x v="0"/>
    <x v="1"/>
    <x v="57"/>
    <x v="3"/>
    <x v="154"/>
    <x v="2329"/>
    <x v="522"/>
    <x v="69"/>
    <x v="69"/>
    <x v="13"/>
    <x v="21"/>
    <x v="5"/>
    <x v="1"/>
    <x v="1"/>
  </r>
  <r>
    <x v="2395"/>
    <x v="0"/>
    <x v="2"/>
    <x v="10"/>
    <x v="9"/>
    <x v="9"/>
    <x v="2335"/>
    <x v="516"/>
    <x v="69"/>
    <x v="69"/>
    <x v="13"/>
    <x v="21"/>
    <x v="5"/>
    <x v="2"/>
    <x v="2"/>
  </r>
  <r>
    <x v="2395"/>
    <x v="0"/>
    <x v="4"/>
    <x v="20"/>
    <x v="6"/>
    <x v="7"/>
    <x v="2335"/>
    <x v="516"/>
    <x v="69"/>
    <x v="69"/>
    <x v="13"/>
    <x v="21"/>
    <x v="5"/>
    <x v="4"/>
    <x v="4"/>
  </r>
  <r>
    <x v="2411"/>
    <x v="0"/>
    <x v="8"/>
    <x v="1"/>
    <x v="56"/>
    <x v="9"/>
    <x v="2350"/>
    <x v="514"/>
    <x v="69"/>
    <x v="69"/>
    <x v="13"/>
    <x v="21"/>
    <x v="5"/>
    <x v="8"/>
    <x v="8"/>
  </r>
  <r>
    <x v="2399"/>
    <x v="0"/>
    <x v="2"/>
    <x v="14"/>
    <x v="21"/>
    <x v="399"/>
    <x v="2339"/>
    <x v="511"/>
    <x v="69"/>
    <x v="69"/>
    <x v="13"/>
    <x v="21"/>
    <x v="5"/>
    <x v="2"/>
    <x v="2"/>
  </r>
  <r>
    <x v="2341"/>
    <x v="0"/>
    <x v="6"/>
    <x v="13"/>
    <x v="43"/>
    <x v="208"/>
    <x v="2283"/>
    <x v="509"/>
    <x v="69"/>
    <x v="69"/>
    <x v="13"/>
    <x v="21"/>
    <x v="5"/>
    <x v="6"/>
    <x v="6"/>
  </r>
  <r>
    <x v="2352"/>
    <x v="0"/>
    <x v="11"/>
    <x v="0"/>
    <x v="0"/>
    <x v="0"/>
    <x v="2293"/>
    <x v="509"/>
    <x v="69"/>
    <x v="69"/>
    <x v="13"/>
    <x v="21"/>
    <x v="5"/>
    <x v="11"/>
    <x v="11"/>
  </r>
  <r>
    <x v="2412"/>
    <x v="1"/>
    <x v="2"/>
    <x v="38"/>
    <x v="114"/>
    <x v="396"/>
    <x v="2351"/>
    <x v="523"/>
    <x v="69"/>
    <x v="69"/>
    <x v="13"/>
    <x v="21"/>
    <x v="5"/>
    <x v="2"/>
    <x v="2"/>
  </r>
  <r>
    <x v="2410"/>
    <x v="0"/>
    <x v="2"/>
    <x v="130"/>
    <x v="164"/>
    <x v="1876"/>
    <x v="1156"/>
    <x v="525"/>
    <x v="69"/>
    <x v="69"/>
    <x v="13"/>
    <x v="21"/>
    <x v="5"/>
    <x v="2"/>
    <x v="2"/>
  </r>
  <r>
    <x v="2363"/>
    <x v="1"/>
    <x v="2"/>
    <x v="172"/>
    <x v="77"/>
    <x v="2824"/>
    <x v="2304"/>
    <x v="518"/>
    <x v="69"/>
    <x v="69"/>
    <x v="13"/>
    <x v="21"/>
    <x v="5"/>
    <x v="2"/>
    <x v="2"/>
  </r>
  <r>
    <x v="2365"/>
    <x v="0"/>
    <x v="11"/>
    <x v="6"/>
    <x v="94"/>
    <x v="155"/>
    <x v="2306"/>
    <x v="513"/>
    <x v="69"/>
    <x v="69"/>
    <x v="13"/>
    <x v="21"/>
    <x v="5"/>
    <x v="11"/>
    <x v="11"/>
  </r>
  <r>
    <x v="2369"/>
    <x v="0"/>
    <x v="10"/>
    <x v="4"/>
    <x v="44"/>
    <x v="330"/>
    <x v="2310"/>
    <x v="515"/>
    <x v="69"/>
    <x v="69"/>
    <x v="13"/>
    <x v="21"/>
    <x v="5"/>
    <x v="10"/>
    <x v="10"/>
  </r>
  <r>
    <x v="2409"/>
    <x v="0"/>
    <x v="1"/>
    <x v="111"/>
    <x v="138"/>
    <x v="484"/>
    <x v="2349"/>
    <x v="513"/>
    <x v="69"/>
    <x v="69"/>
    <x v="13"/>
    <x v="21"/>
    <x v="5"/>
    <x v="1"/>
    <x v="1"/>
  </r>
  <r>
    <x v="2405"/>
    <x v="0"/>
    <x v="4"/>
    <x v="79"/>
    <x v="14"/>
    <x v="379"/>
    <x v="2345"/>
    <x v="515"/>
    <x v="69"/>
    <x v="69"/>
    <x v="13"/>
    <x v="21"/>
    <x v="5"/>
    <x v="4"/>
    <x v="4"/>
  </r>
  <r>
    <x v="2388"/>
    <x v="0"/>
    <x v="10"/>
    <x v="8"/>
    <x v="98"/>
    <x v="6"/>
    <x v="2329"/>
    <x v="522"/>
    <x v="69"/>
    <x v="69"/>
    <x v="13"/>
    <x v="21"/>
    <x v="5"/>
    <x v="10"/>
    <x v="10"/>
  </r>
  <r>
    <x v="2343"/>
    <x v="0"/>
    <x v="6"/>
    <x v="23"/>
    <x v="11"/>
    <x v="6"/>
    <x v="2284"/>
    <x v="511"/>
    <x v="69"/>
    <x v="69"/>
    <x v="13"/>
    <x v="21"/>
    <x v="5"/>
    <x v="6"/>
    <x v="6"/>
  </r>
  <r>
    <x v="2410"/>
    <x v="0"/>
    <x v="9"/>
    <x v="59"/>
    <x v="128"/>
    <x v="2649"/>
    <x v="1156"/>
    <x v="525"/>
    <x v="69"/>
    <x v="69"/>
    <x v="13"/>
    <x v="21"/>
    <x v="5"/>
    <x v="9"/>
    <x v="9"/>
  </r>
  <r>
    <x v="2352"/>
    <x v="0"/>
    <x v="6"/>
    <x v="6"/>
    <x v="98"/>
    <x v="13"/>
    <x v="2293"/>
    <x v="509"/>
    <x v="69"/>
    <x v="69"/>
    <x v="13"/>
    <x v="21"/>
    <x v="5"/>
    <x v="6"/>
    <x v="6"/>
  </r>
  <r>
    <x v="2395"/>
    <x v="0"/>
    <x v="9"/>
    <x v="8"/>
    <x v="85"/>
    <x v="31"/>
    <x v="2335"/>
    <x v="516"/>
    <x v="69"/>
    <x v="69"/>
    <x v="13"/>
    <x v="21"/>
    <x v="5"/>
    <x v="9"/>
    <x v="9"/>
  </r>
  <r>
    <x v="2400"/>
    <x v="0"/>
    <x v="10"/>
    <x v="0"/>
    <x v="9"/>
    <x v="265"/>
    <x v="2340"/>
    <x v="512"/>
    <x v="69"/>
    <x v="69"/>
    <x v="13"/>
    <x v="21"/>
    <x v="5"/>
    <x v="10"/>
    <x v="10"/>
  </r>
  <r>
    <x v="2400"/>
    <x v="0"/>
    <x v="3"/>
    <x v="93"/>
    <x v="18"/>
    <x v="180"/>
    <x v="2340"/>
    <x v="512"/>
    <x v="69"/>
    <x v="69"/>
    <x v="13"/>
    <x v="21"/>
    <x v="5"/>
    <x v="3"/>
    <x v="3"/>
  </r>
  <r>
    <x v="2391"/>
    <x v="0"/>
    <x v="3"/>
    <x v="30"/>
    <x v="63"/>
    <x v="34"/>
    <x v="489"/>
    <x v="522"/>
    <x v="69"/>
    <x v="69"/>
    <x v="13"/>
    <x v="21"/>
    <x v="5"/>
    <x v="3"/>
    <x v="3"/>
  </r>
  <r>
    <x v="2390"/>
    <x v="0"/>
    <x v="11"/>
    <x v="49"/>
    <x v="27"/>
    <x v="357"/>
    <x v="2331"/>
    <x v="521"/>
    <x v="69"/>
    <x v="69"/>
    <x v="13"/>
    <x v="21"/>
    <x v="5"/>
    <x v="11"/>
    <x v="11"/>
  </r>
  <r>
    <x v="2342"/>
    <x v="0"/>
    <x v="11"/>
    <x v="10"/>
    <x v="8"/>
    <x v="656"/>
    <x v="2221"/>
    <x v="510"/>
    <x v="69"/>
    <x v="69"/>
    <x v="13"/>
    <x v="21"/>
    <x v="5"/>
    <x v="11"/>
    <x v="11"/>
  </r>
  <r>
    <x v="2392"/>
    <x v="0"/>
    <x v="1"/>
    <x v="85"/>
    <x v="104"/>
    <x v="921"/>
    <x v="2332"/>
    <x v="527"/>
    <x v="69"/>
    <x v="69"/>
    <x v="13"/>
    <x v="21"/>
    <x v="5"/>
    <x v="1"/>
    <x v="1"/>
  </r>
  <r>
    <x v="2411"/>
    <x v="0"/>
    <x v="4"/>
    <x v="3"/>
    <x v="7"/>
    <x v="39"/>
    <x v="2350"/>
    <x v="514"/>
    <x v="69"/>
    <x v="69"/>
    <x v="13"/>
    <x v="21"/>
    <x v="5"/>
    <x v="4"/>
    <x v="4"/>
  </r>
  <r>
    <x v="2393"/>
    <x v="0"/>
    <x v="10"/>
    <x v="12"/>
    <x v="98"/>
    <x v="102"/>
    <x v="2333"/>
    <x v="520"/>
    <x v="69"/>
    <x v="69"/>
    <x v="13"/>
    <x v="21"/>
    <x v="5"/>
    <x v="10"/>
    <x v="10"/>
  </r>
  <r>
    <x v="2367"/>
    <x v="0"/>
    <x v="11"/>
    <x v="31"/>
    <x v="102"/>
    <x v="11"/>
    <x v="2308"/>
    <x v="521"/>
    <x v="69"/>
    <x v="69"/>
    <x v="13"/>
    <x v="21"/>
    <x v="5"/>
    <x v="11"/>
    <x v="11"/>
  </r>
  <r>
    <x v="2375"/>
    <x v="0"/>
    <x v="9"/>
    <x v="105"/>
    <x v="39"/>
    <x v="311"/>
    <x v="2316"/>
    <x v="518"/>
    <x v="69"/>
    <x v="69"/>
    <x v="13"/>
    <x v="21"/>
    <x v="5"/>
    <x v="9"/>
    <x v="9"/>
  </r>
  <r>
    <x v="2370"/>
    <x v="0"/>
    <x v="8"/>
    <x v="93"/>
    <x v="94"/>
    <x v="207"/>
    <x v="2311"/>
    <x v="522"/>
    <x v="69"/>
    <x v="69"/>
    <x v="13"/>
    <x v="21"/>
    <x v="5"/>
    <x v="8"/>
    <x v="8"/>
  </r>
  <r>
    <x v="2364"/>
    <x v="1"/>
    <x v="2"/>
    <x v="3"/>
    <x v="3"/>
    <x v="3"/>
    <x v="2305"/>
    <x v="512"/>
    <x v="69"/>
    <x v="69"/>
    <x v="13"/>
    <x v="21"/>
    <x v="5"/>
    <x v="2"/>
    <x v="2"/>
  </r>
  <r>
    <x v="2374"/>
    <x v="0"/>
    <x v="3"/>
    <x v="79"/>
    <x v="7"/>
    <x v="2364"/>
    <x v="2315"/>
    <x v="514"/>
    <x v="69"/>
    <x v="69"/>
    <x v="13"/>
    <x v="21"/>
    <x v="5"/>
    <x v="3"/>
    <x v="3"/>
  </r>
  <r>
    <x v="2359"/>
    <x v="0"/>
    <x v="1"/>
    <x v="78"/>
    <x v="106"/>
    <x v="1395"/>
    <x v="2300"/>
    <x v="514"/>
    <x v="69"/>
    <x v="69"/>
    <x v="13"/>
    <x v="21"/>
    <x v="5"/>
    <x v="1"/>
    <x v="1"/>
  </r>
  <r>
    <x v="2409"/>
    <x v="0"/>
    <x v="3"/>
    <x v="17"/>
    <x v="3"/>
    <x v="546"/>
    <x v="2349"/>
    <x v="513"/>
    <x v="69"/>
    <x v="69"/>
    <x v="13"/>
    <x v="21"/>
    <x v="5"/>
    <x v="3"/>
    <x v="3"/>
  </r>
  <r>
    <x v="2406"/>
    <x v="0"/>
    <x v="3"/>
    <x v="175"/>
    <x v="200"/>
    <x v="2760"/>
    <x v="2346"/>
    <x v="529"/>
    <x v="69"/>
    <x v="69"/>
    <x v="13"/>
    <x v="21"/>
    <x v="5"/>
    <x v="3"/>
    <x v="3"/>
  </r>
  <r>
    <x v="2408"/>
    <x v="0"/>
    <x v="9"/>
    <x v="51"/>
    <x v="60"/>
    <x v="71"/>
    <x v="2348"/>
    <x v="519"/>
    <x v="69"/>
    <x v="69"/>
    <x v="13"/>
    <x v="21"/>
    <x v="5"/>
    <x v="9"/>
    <x v="9"/>
  </r>
  <r>
    <x v="2405"/>
    <x v="1"/>
    <x v="2"/>
    <x v="48"/>
    <x v="16"/>
    <x v="350"/>
    <x v="2345"/>
    <x v="515"/>
    <x v="69"/>
    <x v="69"/>
    <x v="13"/>
    <x v="21"/>
    <x v="5"/>
    <x v="2"/>
    <x v="2"/>
  </r>
  <r>
    <x v="2410"/>
    <x v="1"/>
    <x v="2"/>
    <x v="85"/>
    <x v="112"/>
    <x v="2156"/>
    <x v="1156"/>
    <x v="525"/>
    <x v="69"/>
    <x v="69"/>
    <x v="13"/>
    <x v="21"/>
    <x v="5"/>
    <x v="2"/>
    <x v="2"/>
  </r>
  <r>
    <x v="2399"/>
    <x v="0"/>
    <x v="1"/>
    <x v="80"/>
    <x v="96"/>
    <x v="306"/>
    <x v="2339"/>
    <x v="511"/>
    <x v="69"/>
    <x v="69"/>
    <x v="13"/>
    <x v="21"/>
    <x v="5"/>
    <x v="1"/>
    <x v="1"/>
  </r>
  <r>
    <x v="2407"/>
    <x v="0"/>
    <x v="1"/>
    <x v="65"/>
    <x v="54"/>
    <x v="6"/>
    <x v="2347"/>
    <x v="514"/>
    <x v="69"/>
    <x v="69"/>
    <x v="13"/>
    <x v="21"/>
    <x v="5"/>
    <x v="1"/>
    <x v="1"/>
  </r>
  <r>
    <x v="2361"/>
    <x v="0"/>
    <x v="11"/>
    <x v="13"/>
    <x v="13"/>
    <x v="6"/>
    <x v="2302"/>
    <x v="519"/>
    <x v="69"/>
    <x v="69"/>
    <x v="13"/>
    <x v="21"/>
    <x v="5"/>
    <x v="11"/>
    <x v="11"/>
  </r>
  <r>
    <x v="2364"/>
    <x v="0"/>
    <x v="9"/>
    <x v="24"/>
    <x v="24"/>
    <x v="25"/>
    <x v="2305"/>
    <x v="512"/>
    <x v="69"/>
    <x v="69"/>
    <x v="13"/>
    <x v="21"/>
    <x v="5"/>
    <x v="9"/>
    <x v="9"/>
  </r>
  <r>
    <x v="2407"/>
    <x v="0"/>
    <x v="3"/>
    <x v="57"/>
    <x v="16"/>
    <x v="429"/>
    <x v="2347"/>
    <x v="514"/>
    <x v="69"/>
    <x v="69"/>
    <x v="13"/>
    <x v="21"/>
    <x v="5"/>
    <x v="3"/>
    <x v="3"/>
  </r>
  <r>
    <x v="2366"/>
    <x v="0"/>
    <x v="6"/>
    <x v="92"/>
    <x v="8"/>
    <x v="63"/>
    <x v="2307"/>
    <x v="511"/>
    <x v="69"/>
    <x v="69"/>
    <x v="13"/>
    <x v="21"/>
    <x v="5"/>
    <x v="6"/>
    <x v="6"/>
  </r>
  <r>
    <x v="2408"/>
    <x v="0"/>
    <x v="10"/>
    <x v="13"/>
    <x v="43"/>
    <x v="208"/>
    <x v="2348"/>
    <x v="519"/>
    <x v="69"/>
    <x v="69"/>
    <x v="13"/>
    <x v="21"/>
    <x v="5"/>
    <x v="10"/>
    <x v="10"/>
  </r>
  <r>
    <x v="2376"/>
    <x v="0"/>
    <x v="4"/>
    <x v="8"/>
    <x v="9"/>
    <x v="13"/>
    <x v="2317"/>
    <x v="512"/>
    <x v="69"/>
    <x v="69"/>
    <x v="13"/>
    <x v="21"/>
    <x v="5"/>
    <x v="4"/>
    <x v="4"/>
  </r>
  <r>
    <x v="2365"/>
    <x v="1"/>
    <x v="2"/>
    <x v="51"/>
    <x v="47"/>
    <x v="39"/>
    <x v="2306"/>
    <x v="513"/>
    <x v="69"/>
    <x v="69"/>
    <x v="13"/>
    <x v="21"/>
    <x v="5"/>
    <x v="2"/>
    <x v="2"/>
  </r>
  <r>
    <x v="2365"/>
    <x v="0"/>
    <x v="4"/>
    <x v="20"/>
    <x v="0"/>
    <x v="687"/>
    <x v="2306"/>
    <x v="513"/>
    <x v="69"/>
    <x v="69"/>
    <x v="13"/>
    <x v="21"/>
    <x v="5"/>
    <x v="4"/>
    <x v="4"/>
  </r>
  <r>
    <x v="2368"/>
    <x v="0"/>
    <x v="11"/>
    <x v="30"/>
    <x v="18"/>
    <x v="6"/>
    <x v="2309"/>
    <x v="517"/>
    <x v="69"/>
    <x v="69"/>
    <x v="13"/>
    <x v="21"/>
    <x v="5"/>
    <x v="11"/>
    <x v="11"/>
  </r>
  <r>
    <x v="2376"/>
    <x v="0"/>
    <x v="2"/>
    <x v="51"/>
    <x v="59"/>
    <x v="244"/>
    <x v="2317"/>
    <x v="512"/>
    <x v="69"/>
    <x v="69"/>
    <x v="13"/>
    <x v="21"/>
    <x v="5"/>
    <x v="2"/>
    <x v="2"/>
  </r>
  <r>
    <x v="2374"/>
    <x v="0"/>
    <x v="1"/>
    <x v="37"/>
    <x v="54"/>
    <x v="214"/>
    <x v="2315"/>
    <x v="514"/>
    <x v="69"/>
    <x v="69"/>
    <x v="13"/>
    <x v="21"/>
    <x v="5"/>
    <x v="1"/>
    <x v="1"/>
  </r>
  <r>
    <x v="2408"/>
    <x v="0"/>
    <x v="2"/>
    <x v="34"/>
    <x v="39"/>
    <x v="310"/>
    <x v="2348"/>
    <x v="519"/>
    <x v="69"/>
    <x v="69"/>
    <x v="13"/>
    <x v="21"/>
    <x v="5"/>
    <x v="2"/>
    <x v="2"/>
  </r>
  <r>
    <x v="2368"/>
    <x v="0"/>
    <x v="1"/>
    <x v="17"/>
    <x v="23"/>
    <x v="32"/>
    <x v="2309"/>
    <x v="517"/>
    <x v="69"/>
    <x v="69"/>
    <x v="13"/>
    <x v="21"/>
    <x v="5"/>
    <x v="1"/>
    <x v="1"/>
  </r>
  <r>
    <x v="2375"/>
    <x v="0"/>
    <x v="11"/>
    <x v="4"/>
    <x v="102"/>
    <x v="162"/>
    <x v="2316"/>
    <x v="518"/>
    <x v="69"/>
    <x v="69"/>
    <x v="13"/>
    <x v="21"/>
    <x v="5"/>
    <x v="11"/>
    <x v="11"/>
  </r>
  <r>
    <x v="2366"/>
    <x v="0"/>
    <x v="3"/>
    <x v="48"/>
    <x v="3"/>
    <x v="186"/>
    <x v="2307"/>
    <x v="511"/>
    <x v="69"/>
    <x v="69"/>
    <x v="13"/>
    <x v="21"/>
    <x v="5"/>
    <x v="3"/>
    <x v="3"/>
  </r>
  <r>
    <x v="2408"/>
    <x v="1"/>
    <x v="2"/>
    <x v="90"/>
    <x v="119"/>
    <x v="11"/>
    <x v="2348"/>
    <x v="519"/>
    <x v="69"/>
    <x v="69"/>
    <x v="13"/>
    <x v="21"/>
    <x v="5"/>
    <x v="2"/>
    <x v="2"/>
  </r>
  <r>
    <x v="2408"/>
    <x v="0"/>
    <x v="4"/>
    <x v="48"/>
    <x v="56"/>
    <x v="63"/>
    <x v="2348"/>
    <x v="519"/>
    <x v="69"/>
    <x v="69"/>
    <x v="13"/>
    <x v="21"/>
    <x v="5"/>
    <x v="4"/>
    <x v="4"/>
  </r>
  <r>
    <x v="2368"/>
    <x v="0"/>
    <x v="10"/>
    <x v="21"/>
    <x v="94"/>
    <x v="6"/>
    <x v="2309"/>
    <x v="517"/>
    <x v="69"/>
    <x v="69"/>
    <x v="13"/>
    <x v="21"/>
    <x v="5"/>
    <x v="10"/>
    <x v="10"/>
  </r>
  <r>
    <x v="2363"/>
    <x v="0"/>
    <x v="2"/>
    <x v="232"/>
    <x v="115"/>
    <x v="289"/>
    <x v="2304"/>
    <x v="518"/>
    <x v="69"/>
    <x v="69"/>
    <x v="13"/>
    <x v="21"/>
    <x v="5"/>
    <x v="2"/>
    <x v="2"/>
  </r>
  <r>
    <x v="2370"/>
    <x v="0"/>
    <x v="6"/>
    <x v="6"/>
    <x v="98"/>
    <x v="13"/>
    <x v="2311"/>
    <x v="522"/>
    <x v="69"/>
    <x v="69"/>
    <x v="13"/>
    <x v="21"/>
    <x v="5"/>
    <x v="6"/>
    <x v="6"/>
  </r>
  <r>
    <x v="2405"/>
    <x v="0"/>
    <x v="2"/>
    <x v="23"/>
    <x v="16"/>
    <x v="54"/>
    <x v="2345"/>
    <x v="515"/>
    <x v="69"/>
    <x v="69"/>
    <x v="13"/>
    <x v="21"/>
    <x v="5"/>
    <x v="2"/>
    <x v="2"/>
  </r>
  <r>
    <x v="2357"/>
    <x v="0"/>
    <x v="6"/>
    <x v="56"/>
    <x v="32"/>
    <x v="428"/>
    <x v="2298"/>
    <x v="512"/>
    <x v="69"/>
    <x v="69"/>
    <x v="13"/>
    <x v="21"/>
    <x v="5"/>
    <x v="6"/>
    <x v="6"/>
  </r>
  <r>
    <x v="2348"/>
    <x v="0"/>
    <x v="1"/>
    <x v="0"/>
    <x v="9"/>
    <x v="265"/>
    <x v="2289"/>
    <x v="510"/>
    <x v="69"/>
    <x v="69"/>
    <x v="13"/>
    <x v="21"/>
    <x v="5"/>
    <x v="1"/>
    <x v="1"/>
  </r>
  <r>
    <x v="2348"/>
    <x v="0"/>
    <x v="3"/>
    <x v="20"/>
    <x v="98"/>
    <x v="145"/>
    <x v="2289"/>
    <x v="510"/>
    <x v="69"/>
    <x v="69"/>
    <x v="13"/>
    <x v="21"/>
    <x v="5"/>
    <x v="3"/>
    <x v="3"/>
  </r>
  <r>
    <x v="2349"/>
    <x v="0"/>
    <x v="9"/>
    <x v="23"/>
    <x v="10"/>
    <x v="42"/>
    <x v="2290"/>
    <x v="516"/>
    <x v="69"/>
    <x v="69"/>
    <x v="13"/>
    <x v="21"/>
    <x v="5"/>
    <x v="9"/>
    <x v="9"/>
  </r>
  <r>
    <x v="2354"/>
    <x v="0"/>
    <x v="4"/>
    <x v="12"/>
    <x v="6"/>
    <x v="145"/>
    <x v="2295"/>
    <x v="518"/>
    <x v="69"/>
    <x v="69"/>
    <x v="13"/>
    <x v="21"/>
    <x v="5"/>
    <x v="4"/>
    <x v="4"/>
  </r>
  <r>
    <x v="2362"/>
    <x v="0"/>
    <x v="4"/>
    <x v="9"/>
    <x v="43"/>
    <x v="183"/>
    <x v="2303"/>
    <x v="520"/>
    <x v="69"/>
    <x v="69"/>
    <x v="13"/>
    <x v="21"/>
    <x v="5"/>
    <x v="4"/>
    <x v="4"/>
  </r>
  <r>
    <x v="2347"/>
    <x v="0"/>
    <x v="8"/>
    <x v="30"/>
    <x v="23"/>
    <x v="171"/>
    <x v="2288"/>
    <x v="515"/>
    <x v="69"/>
    <x v="69"/>
    <x v="13"/>
    <x v="21"/>
    <x v="5"/>
    <x v="8"/>
    <x v="8"/>
  </r>
  <r>
    <x v="2364"/>
    <x v="0"/>
    <x v="2"/>
    <x v="3"/>
    <x v="3"/>
    <x v="3"/>
    <x v="2305"/>
    <x v="512"/>
    <x v="69"/>
    <x v="69"/>
    <x v="13"/>
    <x v="21"/>
    <x v="5"/>
    <x v="2"/>
    <x v="2"/>
  </r>
  <r>
    <x v="2355"/>
    <x v="0"/>
    <x v="4"/>
    <x v="16"/>
    <x v="41"/>
    <x v="1082"/>
    <x v="2296"/>
    <x v="510"/>
    <x v="69"/>
    <x v="69"/>
    <x v="13"/>
    <x v="21"/>
    <x v="5"/>
    <x v="4"/>
    <x v="4"/>
  </r>
  <r>
    <x v="2354"/>
    <x v="0"/>
    <x v="11"/>
    <x v="12"/>
    <x v="6"/>
    <x v="145"/>
    <x v="2295"/>
    <x v="518"/>
    <x v="69"/>
    <x v="69"/>
    <x v="13"/>
    <x v="21"/>
    <x v="5"/>
    <x v="11"/>
    <x v="11"/>
  </r>
  <r>
    <x v="2355"/>
    <x v="0"/>
    <x v="9"/>
    <x v="20"/>
    <x v="0"/>
    <x v="687"/>
    <x v="2296"/>
    <x v="510"/>
    <x v="69"/>
    <x v="69"/>
    <x v="13"/>
    <x v="21"/>
    <x v="5"/>
    <x v="9"/>
    <x v="9"/>
  </r>
  <r>
    <x v="2355"/>
    <x v="0"/>
    <x v="3"/>
    <x v="16"/>
    <x v="41"/>
    <x v="1082"/>
    <x v="2296"/>
    <x v="510"/>
    <x v="69"/>
    <x v="69"/>
    <x v="13"/>
    <x v="21"/>
    <x v="5"/>
    <x v="3"/>
    <x v="3"/>
  </r>
  <r>
    <x v="2349"/>
    <x v="1"/>
    <x v="2"/>
    <x v="5"/>
    <x v="11"/>
    <x v="12"/>
    <x v="2290"/>
    <x v="516"/>
    <x v="69"/>
    <x v="69"/>
    <x v="13"/>
    <x v="21"/>
    <x v="5"/>
    <x v="2"/>
    <x v="2"/>
  </r>
  <r>
    <x v="2344"/>
    <x v="0"/>
    <x v="8"/>
    <x v="40"/>
    <x v="60"/>
    <x v="67"/>
    <x v="2285"/>
    <x v="512"/>
    <x v="69"/>
    <x v="69"/>
    <x v="13"/>
    <x v="21"/>
    <x v="5"/>
    <x v="8"/>
    <x v="8"/>
  </r>
  <r>
    <x v="2381"/>
    <x v="0"/>
    <x v="4"/>
    <x v="11"/>
    <x v="3"/>
    <x v="75"/>
    <x v="2322"/>
    <x v="514"/>
    <x v="69"/>
    <x v="69"/>
    <x v="13"/>
    <x v="21"/>
    <x v="5"/>
    <x v="4"/>
    <x v="4"/>
  </r>
  <r>
    <x v="2383"/>
    <x v="0"/>
    <x v="8"/>
    <x v="111"/>
    <x v="104"/>
    <x v="1109"/>
    <x v="2324"/>
    <x v="515"/>
    <x v="69"/>
    <x v="69"/>
    <x v="13"/>
    <x v="21"/>
    <x v="5"/>
    <x v="8"/>
    <x v="8"/>
  </r>
  <r>
    <x v="2380"/>
    <x v="0"/>
    <x v="3"/>
    <x v="38"/>
    <x v="118"/>
    <x v="1300"/>
    <x v="2321"/>
    <x v="512"/>
    <x v="69"/>
    <x v="69"/>
    <x v="13"/>
    <x v="21"/>
    <x v="5"/>
    <x v="3"/>
    <x v="3"/>
  </r>
  <r>
    <x v="2372"/>
    <x v="0"/>
    <x v="8"/>
    <x v="93"/>
    <x v="14"/>
    <x v="145"/>
    <x v="2313"/>
    <x v="517"/>
    <x v="69"/>
    <x v="69"/>
    <x v="13"/>
    <x v="21"/>
    <x v="5"/>
    <x v="8"/>
    <x v="8"/>
  </r>
  <r>
    <x v="2386"/>
    <x v="0"/>
    <x v="3"/>
    <x v="7"/>
    <x v="5"/>
    <x v="315"/>
    <x v="2327"/>
    <x v="516"/>
    <x v="69"/>
    <x v="69"/>
    <x v="13"/>
    <x v="21"/>
    <x v="5"/>
    <x v="3"/>
    <x v="3"/>
  </r>
  <r>
    <x v="2346"/>
    <x v="0"/>
    <x v="3"/>
    <x v="57"/>
    <x v="30"/>
    <x v="44"/>
    <x v="2287"/>
    <x v="514"/>
    <x v="69"/>
    <x v="69"/>
    <x v="13"/>
    <x v="21"/>
    <x v="5"/>
    <x v="3"/>
    <x v="3"/>
  </r>
  <r>
    <x v="2382"/>
    <x v="0"/>
    <x v="1"/>
    <x v="111"/>
    <x v="172"/>
    <x v="713"/>
    <x v="2323"/>
    <x v="510"/>
    <x v="69"/>
    <x v="69"/>
    <x v="13"/>
    <x v="21"/>
    <x v="5"/>
    <x v="1"/>
    <x v="1"/>
  </r>
  <r>
    <x v="2385"/>
    <x v="0"/>
    <x v="8"/>
    <x v="35"/>
    <x v="81"/>
    <x v="11"/>
    <x v="2326"/>
    <x v="526"/>
    <x v="69"/>
    <x v="69"/>
    <x v="13"/>
    <x v="21"/>
    <x v="5"/>
    <x v="8"/>
    <x v="8"/>
  </r>
  <r>
    <x v="2401"/>
    <x v="0"/>
    <x v="11"/>
    <x v="6"/>
    <x v="41"/>
    <x v="34"/>
    <x v="2341"/>
    <x v="509"/>
    <x v="69"/>
    <x v="69"/>
    <x v="13"/>
    <x v="21"/>
    <x v="5"/>
    <x v="11"/>
    <x v="11"/>
  </r>
  <r>
    <x v="2350"/>
    <x v="1"/>
    <x v="2"/>
    <x v="9"/>
    <x v="63"/>
    <x v="76"/>
    <x v="2291"/>
    <x v="517"/>
    <x v="69"/>
    <x v="69"/>
    <x v="13"/>
    <x v="21"/>
    <x v="5"/>
    <x v="2"/>
    <x v="2"/>
  </r>
  <r>
    <x v="2356"/>
    <x v="0"/>
    <x v="6"/>
    <x v="93"/>
    <x v="94"/>
    <x v="207"/>
    <x v="2297"/>
    <x v="509"/>
    <x v="69"/>
    <x v="69"/>
    <x v="13"/>
    <x v="21"/>
    <x v="5"/>
    <x v="6"/>
    <x v="6"/>
  </r>
  <r>
    <x v="2346"/>
    <x v="0"/>
    <x v="11"/>
    <x v="15"/>
    <x v="34"/>
    <x v="37"/>
    <x v="2287"/>
    <x v="514"/>
    <x v="69"/>
    <x v="69"/>
    <x v="13"/>
    <x v="21"/>
    <x v="5"/>
    <x v="11"/>
    <x v="11"/>
  </r>
  <r>
    <x v="2347"/>
    <x v="0"/>
    <x v="1"/>
    <x v="11"/>
    <x v="10"/>
    <x v="11"/>
    <x v="2288"/>
    <x v="515"/>
    <x v="69"/>
    <x v="69"/>
    <x v="13"/>
    <x v="21"/>
    <x v="5"/>
    <x v="1"/>
    <x v="1"/>
  </r>
  <r>
    <x v="2350"/>
    <x v="0"/>
    <x v="2"/>
    <x v="30"/>
    <x v="63"/>
    <x v="34"/>
    <x v="2291"/>
    <x v="517"/>
    <x v="69"/>
    <x v="69"/>
    <x v="13"/>
    <x v="21"/>
    <x v="5"/>
    <x v="2"/>
    <x v="2"/>
  </r>
  <r>
    <x v="2354"/>
    <x v="0"/>
    <x v="9"/>
    <x v="35"/>
    <x v="38"/>
    <x v="41"/>
    <x v="2295"/>
    <x v="518"/>
    <x v="69"/>
    <x v="69"/>
    <x v="13"/>
    <x v="21"/>
    <x v="5"/>
    <x v="9"/>
    <x v="9"/>
  </r>
  <r>
    <x v="2354"/>
    <x v="1"/>
    <x v="2"/>
    <x v="14"/>
    <x v="102"/>
    <x v="6"/>
    <x v="2295"/>
    <x v="518"/>
    <x v="69"/>
    <x v="69"/>
    <x v="13"/>
    <x v="21"/>
    <x v="5"/>
    <x v="2"/>
    <x v="2"/>
  </r>
  <r>
    <x v="2347"/>
    <x v="0"/>
    <x v="10"/>
    <x v="93"/>
    <x v="65"/>
    <x v="245"/>
    <x v="2288"/>
    <x v="515"/>
    <x v="69"/>
    <x v="69"/>
    <x v="13"/>
    <x v="21"/>
    <x v="5"/>
    <x v="10"/>
    <x v="10"/>
  </r>
  <r>
    <x v="2357"/>
    <x v="0"/>
    <x v="8"/>
    <x v="52"/>
    <x v="105"/>
    <x v="99"/>
    <x v="2298"/>
    <x v="512"/>
    <x v="69"/>
    <x v="69"/>
    <x v="13"/>
    <x v="21"/>
    <x v="5"/>
    <x v="8"/>
    <x v="8"/>
  </r>
  <r>
    <x v="2400"/>
    <x v="0"/>
    <x v="1"/>
    <x v="17"/>
    <x v="16"/>
    <x v="249"/>
    <x v="2340"/>
    <x v="512"/>
    <x v="69"/>
    <x v="69"/>
    <x v="13"/>
    <x v="21"/>
    <x v="5"/>
    <x v="1"/>
    <x v="1"/>
  </r>
  <r>
    <x v="2392"/>
    <x v="0"/>
    <x v="6"/>
    <x v="24"/>
    <x v="76"/>
    <x v="57"/>
    <x v="2332"/>
    <x v="527"/>
    <x v="69"/>
    <x v="69"/>
    <x v="13"/>
    <x v="21"/>
    <x v="5"/>
    <x v="6"/>
    <x v="6"/>
  </r>
  <r>
    <x v="2398"/>
    <x v="0"/>
    <x v="8"/>
    <x v="89"/>
    <x v="109"/>
    <x v="200"/>
    <x v="2338"/>
    <x v="526"/>
    <x v="69"/>
    <x v="69"/>
    <x v="13"/>
    <x v="21"/>
    <x v="5"/>
    <x v="8"/>
    <x v="8"/>
  </r>
  <r>
    <x v="2394"/>
    <x v="0"/>
    <x v="8"/>
    <x v="21"/>
    <x v="54"/>
    <x v="1716"/>
    <x v="2334"/>
    <x v="513"/>
    <x v="69"/>
    <x v="69"/>
    <x v="13"/>
    <x v="21"/>
    <x v="5"/>
    <x v="8"/>
    <x v="8"/>
  </r>
  <r>
    <x v="2400"/>
    <x v="0"/>
    <x v="8"/>
    <x v="93"/>
    <x v="18"/>
    <x v="180"/>
    <x v="2340"/>
    <x v="512"/>
    <x v="69"/>
    <x v="69"/>
    <x v="13"/>
    <x v="21"/>
    <x v="5"/>
    <x v="8"/>
    <x v="8"/>
  </r>
  <r>
    <x v="2398"/>
    <x v="0"/>
    <x v="2"/>
    <x v="168"/>
    <x v="151"/>
    <x v="1051"/>
    <x v="2338"/>
    <x v="526"/>
    <x v="69"/>
    <x v="69"/>
    <x v="13"/>
    <x v="21"/>
    <x v="5"/>
    <x v="2"/>
    <x v="2"/>
  </r>
  <r>
    <x v="2341"/>
    <x v="0"/>
    <x v="11"/>
    <x v="92"/>
    <x v="5"/>
    <x v="389"/>
    <x v="2283"/>
    <x v="509"/>
    <x v="69"/>
    <x v="69"/>
    <x v="13"/>
    <x v="21"/>
    <x v="5"/>
    <x v="11"/>
    <x v="11"/>
  </r>
  <r>
    <x v="2392"/>
    <x v="0"/>
    <x v="9"/>
    <x v="58"/>
    <x v="103"/>
    <x v="2239"/>
    <x v="2332"/>
    <x v="527"/>
    <x v="69"/>
    <x v="69"/>
    <x v="13"/>
    <x v="21"/>
    <x v="5"/>
    <x v="9"/>
    <x v="9"/>
  </r>
  <r>
    <x v="2398"/>
    <x v="0"/>
    <x v="4"/>
    <x v="33"/>
    <x v="57"/>
    <x v="64"/>
    <x v="2338"/>
    <x v="526"/>
    <x v="69"/>
    <x v="69"/>
    <x v="13"/>
    <x v="21"/>
    <x v="5"/>
    <x v="4"/>
    <x v="4"/>
  </r>
  <r>
    <x v="2412"/>
    <x v="0"/>
    <x v="2"/>
    <x v="38"/>
    <x v="114"/>
    <x v="396"/>
    <x v="2351"/>
    <x v="523"/>
    <x v="69"/>
    <x v="69"/>
    <x v="13"/>
    <x v="21"/>
    <x v="5"/>
    <x v="2"/>
    <x v="2"/>
  </r>
  <r>
    <x v="2411"/>
    <x v="0"/>
    <x v="2"/>
    <x v="57"/>
    <x v="3"/>
    <x v="154"/>
    <x v="2350"/>
    <x v="514"/>
    <x v="69"/>
    <x v="69"/>
    <x v="13"/>
    <x v="21"/>
    <x v="5"/>
    <x v="2"/>
    <x v="2"/>
  </r>
  <r>
    <x v="2390"/>
    <x v="0"/>
    <x v="4"/>
    <x v="24"/>
    <x v="34"/>
    <x v="78"/>
    <x v="2331"/>
    <x v="521"/>
    <x v="69"/>
    <x v="69"/>
    <x v="13"/>
    <x v="21"/>
    <x v="5"/>
    <x v="4"/>
    <x v="4"/>
  </r>
  <r>
    <x v="2393"/>
    <x v="0"/>
    <x v="1"/>
    <x v="55"/>
    <x v="106"/>
    <x v="635"/>
    <x v="2333"/>
    <x v="520"/>
    <x v="69"/>
    <x v="69"/>
    <x v="13"/>
    <x v="21"/>
    <x v="5"/>
    <x v="1"/>
    <x v="1"/>
  </r>
  <r>
    <x v="2389"/>
    <x v="1"/>
    <x v="2"/>
    <x v="13"/>
    <x v="18"/>
    <x v="19"/>
    <x v="2330"/>
    <x v="517"/>
    <x v="69"/>
    <x v="69"/>
    <x v="13"/>
    <x v="21"/>
    <x v="5"/>
    <x v="2"/>
    <x v="2"/>
  </r>
  <r>
    <x v="2352"/>
    <x v="0"/>
    <x v="2"/>
    <x v="9"/>
    <x v="23"/>
    <x v="864"/>
    <x v="2293"/>
    <x v="509"/>
    <x v="69"/>
    <x v="69"/>
    <x v="13"/>
    <x v="21"/>
    <x v="5"/>
    <x v="2"/>
    <x v="2"/>
  </r>
  <r>
    <x v="2390"/>
    <x v="0"/>
    <x v="8"/>
    <x v="40"/>
    <x v="102"/>
    <x v="42"/>
    <x v="2331"/>
    <x v="521"/>
    <x v="69"/>
    <x v="69"/>
    <x v="13"/>
    <x v="21"/>
    <x v="5"/>
    <x v="8"/>
    <x v="8"/>
  </r>
  <r>
    <x v="2410"/>
    <x v="0"/>
    <x v="4"/>
    <x v="46"/>
    <x v="19"/>
    <x v="1576"/>
    <x v="1156"/>
    <x v="525"/>
    <x v="69"/>
    <x v="69"/>
    <x v="13"/>
    <x v="21"/>
    <x v="5"/>
    <x v="4"/>
    <x v="4"/>
  </r>
  <r>
    <x v="2411"/>
    <x v="1"/>
    <x v="2"/>
    <x v="26"/>
    <x v="3"/>
    <x v="77"/>
    <x v="2350"/>
    <x v="514"/>
    <x v="69"/>
    <x v="69"/>
    <x v="13"/>
    <x v="21"/>
    <x v="5"/>
    <x v="2"/>
    <x v="2"/>
  </r>
  <r>
    <x v="2391"/>
    <x v="0"/>
    <x v="1"/>
    <x v="92"/>
    <x v="43"/>
    <x v="137"/>
    <x v="489"/>
    <x v="522"/>
    <x v="69"/>
    <x v="69"/>
    <x v="13"/>
    <x v="21"/>
    <x v="5"/>
    <x v="1"/>
    <x v="1"/>
  </r>
  <r>
    <x v="2381"/>
    <x v="0"/>
    <x v="2"/>
    <x v="91"/>
    <x v="103"/>
    <x v="1010"/>
    <x v="2322"/>
    <x v="514"/>
    <x v="69"/>
    <x v="69"/>
    <x v="13"/>
    <x v="21"/>
    <x v="5"/>
    <x v="2"/>
    <x v="2"/>
  </r>
  <r>
    <x v="2371"/>
    <x v="0"/>
    <x v="10"/>
    <x v="8"/>
    <x v="0"/>
    <x v="7"/>
    <x v="2312"/>
    <x v="522"/>
    <x v="69"/>
    <x v="69"/>
    <x v="13"/>
    <x v="21"/>
    <x v="5"/>
    <x v="10"/>
    <x v="10"/>
  </r>
  <r>
    <x v="2401"/>
    <x v="1"/>
    <x v="2"/>
    <x v="9"/>
    <x v="65"/>
    <x v="6"/>
    <x v="2341"/>
    <x v="509"/>
    <x v="69"/>
    <x v="69"/>
    <x v="13"/>
    <x v="21"/>
    <x v="5"/>
    <x v="2"/>
    <x v="2"/>
  </r>
  <r>
    <x v="2401"/>
    <x v="0"/>
    <x v="9"/>
    <x v="8"/>
    <x v="0"/>
    <x v="7"/>
    <x v="2341"/>
    <x v="509"/>
    <x v="69"/>
    <x v="69"/>
    <x v="13"/>
    <x v="21"/>
    <x v="5"/>
    <x v="9"/>
    <x v="9"/>
  </r>
  <r>
    <x v="2373"/>
    <x v="0"/>
    <x v="6"/>
    <x v="26"/>
    <x v="56"/>
    <x v="417"/>
    <x v="2314"/>
    <x v="513"/>
    <x v="69"/>
    <x v="69"/>
    <x v="13"/>
    <x v="21"/>
    <x v="5"/>
    <x v="6"/>
    <x v="6"/>
  </r>
  <r>
    <x v="2377"/>
    <x v="0"/>
    <x v="8"/>
    <x v="40"/>
    <x v="19"/>
    <x v="47"/>
    <x v="2318"/>
    <x v="523"/>
    <x v="69"/>
    <x v="69"/>
    <x v="13"/>
    <x v="21"/>
    <x v="5"/>
    <x v="8"/>
    <x v="8"/>
  </r>
  <r>
    <x v="2396"/>
    <x v="0"/>
    <x v="9"/>
    <x v="37"/>
    <x v="1"/>
    <x v="48"/>
    <x v="2336"/>
    <x v="510"/>
    <x v="69"/>
    <x v="69"/>
    <x v="13"/>
    <x v="21"/>
    <x v="5"/>
    <x v="9"/>
    <x v="9"/>
  </r>
  <r>
    <x v="2397"/>
    <x v="0"/>
    <x v="8"/>
    <x v="24"/>
    <x v="61"/>
    <x v="187"/>
    <x v="2337"/>
    <x v="514"/>
    <x v="69"/>
    <x v="69"/>
    <x v="13"/>
    <x v="21"/>
    <x v="5"/>
    <x v="8"/>
    <x v="8"/>
  </r>
  <r>
    <x v="2383"/>
    <x v="0"/>
    <x v="4"/>
    <x v="60"/>
    <x v="99"/>
    <x v="364"/>
    <x v="2324"/>
    <x v="515"/>
    <x v="69"/>
    <x v="69"/>
    <x v="13"/>
    <x v="21"/>
    <x v="5"/>
    <x v="4"/>
    <x v="4"/>
  </r>
  <r>
    <x v="2377"/>
    <x v="0"/>
    <x v="9"/>
    <x v="82"/>
    <x v="37"/>
    <x v="2112"/>
    <x v="2318"/>
    <x v="523"/>
    <x v="69"/>
    <x v="69"/>
    <x v="13"/>
    <x v="21"/>
    <x v="5"/>
    <x v="9"/>
    <x v="9"/>
  </r>
  <r>
    <x v="2384"/>
    <x v="0"/>
    <x v="3"/>
    <x v="80"/>
    <x v="119"/>
    <x v="215"/>
    <x v="2325"/>
    <x v="525"/>
    <x v="69"/>
    <x v="69"/>
    <x v="13"/>
    <x v="21"/>
    <x v="5"/>
    <x v="3"/>
    <x v="3"/>
  </r>
  <r>
    <x v="2383"/>
    <x v="0"/>
    <x v="9"/>
    <x v="61"/>
    <x v="74"/>
    <x v="129"/>
    <x v="2324"/>
    <x v="515"/>
    <x v="69"/>
    <x v="69"/>
    <x v="13"/>
    <x v="21"/>
    <x v="5"/>
    <x v="9"/>
    <x v="9"/>
  </r>
  <r>
    <x v="2396"/>
    <x v="0"/>
    <x v="6"/>
    <x v="92"/>
    <x v="8"/>
    <x v="63"/>
    <x v="2336"/>
    <x v="510"/>
    <x v="69"/>
    <x v="69"/>
    <x v="13"/>
    <x v="21"/>
    <x v="5"/>
    <x v="6"/>
    <x v="6"/>
  </r>
  <r>
    <x v="2397"/>
    <x v="0"/>
    <x v="2"/>
    <x v="89"/>
    <x v="93"/>
    <x v="217"/>
    <x v="2337"/>
    <x v="514"/>
    <x v="69"/>
    <x v="69"/>
    <x v="13"/>
    <x v="21"/>
    <x v="5"/>
    <x v="2"/>
    <x v="2"/>
  </r>
  <r>
    <x v="2377"/>
    <x v="0"/>
    <x v="4"/>
    <x v="15"/>
    <x v="44"/>
    <x v="822"/>
    <x v="2318"/>
    <x v="523"/>
    <x v="69"/>
    <x v="69"/>
    <x v="13"/>
    <x v="21"/>
    <x v="5"/>
    <x v="4"/>
    <x v="4"/>
  </r>
  <r>
    <x v="2373"/>
    <x v="0"/>
    <x v="11"/>
    <x v="56"/>
    <x v="66"/>
    <x v="714"/>
    <x v="2314"/>
    <x v="513"/>
    <x v="69"/>
    <x v="69"/>
    <x v="13"/>
    <x v="21"/>
    <x v="5"/>
    <x v="11"/>
    <x v="11"/>
  </r>
  <r>
    <x v="2379"/>
    <x v="0"/>
    <x v="11"/>
    <x v="14"/>
    <x v="42"/>
    <x v="31"/>
    <x v="2320"/>
    <x v="521"/>
    <x v="69"/>
    <x v="69"/>
    <x v="13"/>
    <x v="21"/>
    <x v="5"/>
    <x v="11"/>
    <x v="11"/>
  </r>
  <r>
    <x v="2394"/>
    <x v="0"/>
    <x v="2"/>
    <x v="54"/>
    <x v="15"/>
    <x v="18"/>
    <x v="2334"/>
    <x v="513"/>
    <x v="69"/>
    <x v="69"/>
    <x v="13"/>
    <x v="21"/>
    <x v="5"/>
    <x v="2"/>
    <x v="2"/>
  </r>
  <r>
    <x v="2388"/>
    <x v="0"/>
    <x v="4"/>
    <x v="10"/>
    <x v="94"/>
    <x v="34"/>
    <x v="2329"/>
    <x v="522"/>
    <x v="69"/>
    <x v="69"/>
    <x v="13"/>
    <x v="21"/>
    <x v="5"/>
    <x v="4"/>
    <x v="4"/>
  </r>
  <r>
    <x v="2387"/>
    <x v="0"/>
    <x v="3"/>
    <x v="7"/>
    <x v="1"/>
    <x v="2071"/>
    <x v="2328"/>
    <x v="509"/>
    <x v="69"/>
    <x v="69"/>
    <x v="13"/>
    <x v="21"/>
    <x v="5"/>
    <x v="3"/>
    <x v="3"/>
  </r>
  <r>
    <x v="2383"/>
    <x v="1"/>
    <x v="2"/>
    <x v="114"/>
    <x v="195"/>
    <x v="2145"/>
    <x v="2324"/>
    <x v="515"/>
    <x v="69"/>
    <x v="69"/>
    <x v="13"/>
    <x v="21"/>
    <x v="5"/>
    <x v="2"/>
    <x v="2"/>
  </r>
  <r>
    <x v="2377"/>
    <x v="1"/>
    <x v="2"/>
    <x v="49"/>
    <x v="59"/>
    <x v="66"/>
    <x v="2318"/>
    <x v="523"/>
    <x v="69"/>
    <x v="69"/>
    <x v="13"/>
    <x v="21"/>
    <x v="5"/>
    <x v="2"/>
    <x v="2"/>
  </r>
  <r>
    <x v="2377"/>
    <x v="0"/>
    <x v="2"/>
    <x v="53"/>
    <x v="24"/>
    <x v="80"/>
    <x v="2318"/>
    <x v="523"/>
    <x v="69"/>
    <x v="69"/>
    <x v="13"/>
    <x v="21"/>
    <x v="5"/>
    <x v="2"/>
    <x v="2"/>
  </r>
  <r>
    <x v="2394"/>
    <x v="1"/>
    <x v="2"/>
    <x v="51"/>
    <x v="81"/>
    <x v="31"/>
    <x v="2334"/>
    <x v="513"/>
    <x v="69"/>
    <x v="69"/>
    <x v="13"/>
    <x v="21"/>
    <x v="5"/>
    <x v="2"/>
    <x v="2"/>
  </r>
  <r>
    <x v="2392"/>
    <x v="0"/>
    <x v="3"/>
    <x v="19"/>
    <x v="51"/>
    <x v="57"/>
    <x v="2332"/>
    <x v="527"/>
    <x v="69"/>
    <x v="69"/>
    <x v="13"/>
    <x v="21"/>
    <x v="5"/>
    <x v="3"/>
    <x v="3"/>
  </r>
  <r>
    <x v="2388"/>
    <x v="0"/>
    <x v="3"/>
    <x v="30"/>
    <x v="63"/>
    <x v="34"/>
    <x v="2329"/>
    <x v="522"/>
    <x v="69"/>
    <x v="69"/>
    <x v="13"/>
    <x v="21"/>
    <x v="5"/>
    <x v="3"/>
    <x v="3"/>
  </r>
  <r>
    <x v="2342"/>
    <x v="0"/>
    <x v="2"/>
    <x v="17"/>
    <x v="11"/>
    <x v="18"/>
    <x v="2221"/>
    <x v="510"/>
    <x v="69"/>
    <x v="69"/>
    <x v="13"/>
    <x v="21"/>
    <x v="5"/>
    <x v="2"/>
    <x v="2"/>
  </r>
  <r>
    <x v="2394"/>
    <x v="0"/>
    <x v="4"/>
    <x v="93"/>
    <x v="16"/>
    <x v="2825"/>
    <x v="2334"/>
    <x v="513"/>
    <x v="69"/>
    <x v="69"/>
    <x v="13"/>
    <x v="21"/>
    <x v="5"/>
    <x v="4"/>
    <x v="4"/>
  </r>
  <r>
    <x v="2410"/>
    <x v="0"/>
    <x v="1"/>
    <x v="88"/>
    <x v="164"/>
    <x v="1327"/>
    <x v="1156"/>
    <x v="525"/>
    <x v="69"/>
    <x v="69"/>
    <x v="13"/>
    <x v="21"/>
    <x v="5"/>
    <x v="1"/>
    <x v="1"/>
  </r>
  <r>
    <x v="2391"/>
    <x v="0"/>
    <x v="6"/>
    <x v="79"/>
    <x v="18"/>
    <x v="7"/>
    <x v="489"/>
    <x v="522"/>
    <x v="69"/>
    <x v="69"/>
    <x v="13"/>
    <x v="21"/>
    <x v="5"/>
    <x v="6"/>
    <x v="6"/>
  </r>
  <r>
    <x v="2395"/>
    <x v="0"/>
    <x v="10"/>
    <x v="12"/>
    <x v="12"/>
    <x v="13"/>
    <x v="2335"/>
    <x v="516"/>
    <x v="69"/>
    <x v="69"/>
    <x v="13"/>
    <x v="21"/>
    <x v="5"/>
    <x v="10"/>
    <x v="10"/>
  </r>
  <r>
    <x v="2388"/>
    <x v="1"/>
    <x v="2"/>
    <x v="65"/>
    <x v="4"/>
    <x v="426"/>
    <x v="2329"/>
    <x v="522"/>
    <x v="69"/>
    <x v="69"/>
    <x v="13"/>
    <x v="21"/>
    <x v="5"/>
    <x v="2"/>
    <x v="2"/>
  </r>
  <r>
    <x v="2393"/>
    <x v="0"/>
    <x v="6"/>
    <x v="12"/>
    <x v="0"/>
    <x v="688"/>
    <x v="2333"/>
    <x v="520"/>
    <x v="69"/>
    <x v="69"/>
    <x v="13"/>
    <x v="21"/>
    <x v="5"/>
    <x v="6"/>
    <x v="6"/>
  </r>
  <r>
    <x v="2341"/>
    <x v="0"/>
    <x v="8"/>
    <x v="7"/>
    <x v="36"/>
    <x v="73"/>
    <x v="2283"/>
    <x v="509"/>
    <x v="69"/>
    <x v="69"/>
    <x v="13"/>
    <x v="21"/>
    <x v="5"/>
    <x v="8"/>
    <x v="8"/>
  </r>
  <r>
    <x v="2400"/>
    <x v="0"/>
    <x v="9"/>
    <x v="92"/>
    <x v="23"/>
    <x v="13"/>
    <x v="2340"/>
    <x v="512"/>
    <x v="69"/>
    <x v="69"/>
    <x v="13"/>
    <x v="21"/>
    <x v="5"/>
    <x v="9"/>
    <x v="9"/>
  </r>
  <r>
    <x v="2411"/>
    <x v="0"/>
    <x v="3"/>
    <x v="23"/>
    <x v="23"/>
    <x v="24"/>
    <x v="2350"/>
    <x v="514"/>
    <x v="69"/>
    <x v="69"/>
    <x v="13"/>
    <x v="21"/>
    <x v="5"/>
    <x v="3"/>
    <x v="3"/>
  </r>
  <r>
    <x v="2410"/>
    <x v="0"/>
    <x v="3"/>
    <x v="33"/>
    <x v="39"/>
    <x v="1055"/>
    <x v="1156"/>
    <x v="525"/>
    <x v="69"/>
    <x v="69"/>
    <x v="13"/>
    <x v="21"/>
    <x v="5"/>
    <x v="3"/>
    <x v="3"/>
  </r>
  <r>
    <x v="2399"/>
    <x v="0"/>
    <x v="6"/>
    <x v="57"/>
    <x v="56"/>
    <x v="217"/>
    <x v="2339"/>
    <x v="511"/>
    <x v="69"/>
    <x v="69"/>
    <x v="13"/>
    <x v="21"/>
    <x v="5"/>
    <x v="6"/>
    <x v="6"/>
  </r>
  <r>
    <x v="2394"/>
    <x v="0"/>
    <x v="9"/>
    <x v="13"/>
    <x v="4"/>
    <x v="2826"/>
    <x v="2334"/>
    <x v="513"/>
    <x v="69"/>
    <x v="69"/>
    <x v="13"/>
    <x v="21"/>
    <x v="5"/>
    <x v="9"/>
    <x v="9"/>
  </r>
  <r>
    <x v="2398"/>
    <x v="1"/>
    <x v="2"/>
    <x v="168"/>
    <x v="151"/>
    <x v="1051"/>
    <x v="2338"/>
    <x v="526"/>
    <x v="69"/>
    <x v="69"/>
    <x v="13"/>
    <x v="21"/>
    <x v="5"/>
    <x v="2"/>
    <x v="2"/>
  </r>
  <r>
    <x v="2411"/>
    <x v="0"/>
    <x v="1"/>
    <x v="37"/>
    <x v="1"/>
    <x v="48"/>
    <x v="2350"/>
    <x v="514"/>
    <x v="69"/>
    <x v="69"/>
    <x v="13"/>
    <x v="21"/>
    <x v="5"/>
    <x v="1"/>
    <x v="1"/>
  </r>
  <r>
    <x v="2390"/>
    <x v="1"/>
    <x v="2"/>
    <x v="94"/>
    <x v="37"/>
    <x v="393"/>
    <x v="2331"/>
    <x v="521"/>
    <x v="69"/>
    <x v="69"/>
    <x v="13"/>
    <x v="21"/>
    <x v="5"/>
    <x v="2"/>
    <x v="2"/>
  </r>
  <r>
    <x v="2389"/>
    <x v="0"/>
    <x v="4"/>
    <x v="8"/>
    <x v="98"/>
    <x v="6"/>
    <x v="2330"/>
    <x v="517"/>
    <x v="69"/>
    <x v="69"/>
    <x v="13"/>
    <x v="21"/>
    <x v="5"/>
    <x v="4"/>
    <x v="4"/>
  </r>
  <r>
    <x v="2393"/>
    <x v="0"/>
    <x v="11"/>
    <x v="42"/>
    <x v="49"/>
    <x v="55"/>
    <x v="2333"/>
    <x v="520"/>
    <x v="69"/>
    <x v="69"/>
    <x v="13"/>
    <x v="21"/>
    <x v="5"/>
    <x v="11"/>
    <x v="11"/>
  </r>
  <r>
    <x v="2400"/>
    <x v="0"/>
    <x v="2"/>
    <x v="54"/>
    <x v="59"/>
    <x v="285"/>
    <x v="2340"/>
    <x v="512"/>
    <x v="69"/>
    <x v="69"/>
    <x v="13"/>
    <x v="21"/>
    <x v="5"/>
    <x v="2"/>
    <x v="2"/>
  </r>
  <r>
    <x v="2343"/>
    <x v="0"/>
    <x v="11"/>
    <x v="40"/>
    <x v="15"/>
    <x v="6"/>
    <x v="2284"/>
    <x v="511"/>
    <x v="69"/>
    <x v="69"/>
    <x v="13"/>
    <x v="21"/>
    <x v="5"/>
    <x v="11"/>
    <x v="11"/>
  </r>
  <r>
    <x v="2389"/>
    <x v="0"/>
    <x v="9"/>
    <x v="79"/>
    <x v="18"/>
    <x v="7"/>
    <x v="2330"/>
    <x v="517"/>
    <x v="69"/>
    <x v="69"/>
    <x v="13"/>
    <x v="21"/>
    <x v="5"/>
    <x v="9"/>
    <x v="9"/>
  </r>
  <r>
    <x v="2390"/>
    <x v="0"/>
    <x v="9"/>
    <x v="84"/>
    <x v="42"/>
    <x v="44"/>
    <x v="2331"/>
    <x v="521"/>
    <x v="69"/>
    <x v="69"/>
    <x v="13"/>
    <x v="21"/>
    <x v="5"/>
    <x v="9"/>
    <x v="9"/>
  </r>
  <r>
    <x v="2342"/>
    <x v="1"/>
    <x v="2"/>
    <x v="5"/>
    <x v="7"/>
    <x v="152"/>
    <x v="2221"/>
    <x v="510"/>
    <x v="69"/>
    <x v="69"/>
    <x v="13"/>
    <x v="21"/>
    <x v="5"/>
    <x v="2"/>
    <x v="2"/>
  </r>
  <r>
    <x v="2342"/>
    <x v="0"/>
    <x v="8"/>
    <x v="79"/>
    <x v="16"/>
    <x v="1546"/>
    <x v="2221"/>
    <x v="510"/>
    <x v="69"/>
    <x v="69"/>
    <x v="13"/>
    <x v="21"/>
    <x v="5"/>
    <x v="8"/>
    <x v="8"/>
  </r>
  <r>
    <x v="2342"/>
    <x v="0"/>
    <x v="9"/>
    <x v="92"/>
    <x v="76"/>
    <x v="935"/>
    <x v="2221"/>
    <x v="510"/>
    <x v="69"/>
    <x v="69"/>
    <x v="13"/>
    <x v="21"/>
    <x v="5"/>
    <x v="9"/>
    <x v="9"/>
  </r>
  <r>
    <x v="2392"/>
    <x v="0"/>
    <x v="4"/>
    <x v="49"/>
    <x v="59"/>
    <x v="66"/>
    <x v="2332"/>
    <x v="527"/>
    <x v="69"/>
    <x v="69"/>
    <x v="13"/>
    <x v="21"/>
    <x v="5"/>
    <x v="4"/>
    <x v="4"/>
  </r>
  <r>
    <x v="2411"/>
    <x v="0"/>
    <x v="10"/>
    <x v="13"/>
    <x v="65"/>
    <x v="154"/>
    <x v="2350"/>
    <x v="514"/>
    <x v="69"/>
    <x v="69"/>
    <x v="13"/>
    <x v="21"/>
    <x v="5"/>
    <x v="10"/>
    <x v="10"/>
  </r>
  <r>
    <x v="2389"/>
    <x v="0"/>
    <x v="3"/>
    <x v="93"/>
    <x v="85"/>
    <x v="6"/>
    <x v="2330"/>
    <x v="517"/>
    <x v="69"/>
    <x v="69"/>
    <x v="13"/>
    <x v="21"/>
    <x v="5"/>
    <x v="3"/>
    <x v="3"/>
  </r>
  <r>
    <x v="2390"/>
    <x v="0"/>
    <x v="2"/>
    <x v="18"/>
    <x v="57"/>
    <x v="11"/>
    <x v="2331"/>
    <x v="521"/>
    <x v="69"/>
    <x v="69"/>
    <x v="13"/>
    <x v="21"/>
    <x v="5"/>
    <x v="2"/>
    <x v="2"/>
  </r>
  <r>
    <x v="2398"/>
    <x v="0"/>
    <x v="9"/>
    <x v="29"/>
    <x v="68"/>
    <x v="2547"/>
    <x v="2338"/>
    <x v="526"/>
    <x v="69"/>
    <x v="69"/>
    <x v="13"/>
    <x v="21"/>
    <x v="5"/>
    <x v="9"/>
    <x v="9"/>
  </r>
  <r>
    <x v="2352"/>
    <x v="0"/>
    <x v="8"/>
    <x v="8"/>
    <x v="9"/>
    <x v="13"/>
    <x v="2293"/>
    <x v="509"/>
    <x v="69"/>
    <x v="69"/>
    <x v="13"/>
    <x v="21"/>
    <x v="5"/>
    <x v="8"/>
    <x v="8"/>
  </r>
  <r>
    <x v="2391"/>
    <x v="0"/>
    <x v="10"/>
    <x v="10"/>
    <x v="13"/>
    <x v="202"/>
    <x v="489"/>
    <x v="522"/>
    <x v="69"/>
    <x v="69"/>
    <x v="13"/>
    <x v="21"/>
    <x v="5"/>
    <x v="10"/>
    <x v="10"/>
  </r>
  <r>
    <x v="2395"/>
    <x v="0"/>
    <x v="1"/>
    <x v="8"/>
    <x v="85"/>
    <x v="31"/>
    <x v="2335"/>
    <x v="516"/>
    <x v="69"/>
    <x v="69"/>
    <x v="13"/>
    <x v="21"/>
    <x v="5"/>
    <x v="1"/>
    <x v="1"/>
  </r>
  <r>
    <x v="2388"/>
    <x v="0"/>
    <x v="9"/>
    <x v="5"/>
    <x v="36"/>
    <x v="348"/>
    <x v="2329"/>
    <x v="522"/>
    <x v="69"/>
    <x v="69"/>
    <x v="13"/>
    <x v="21"/>
    <x v="5"/>
    <x v="9"/>
    <x v="9"/>
  </r>
  <r>
    <x v="2395"/>
    <x v="0"/>
    <x v="3"/>
    <x v="20"/>
    <x v="41"/>
    <x v="73"/>
    <x v="2335"/>
    <x v="516"/>
    <x v="69"/>
    <x v="69"/>
    <x v="13"/>
    <x v="21"/>
    <x v="5"/>
    <x v="3"/>
    <x v="3"/>
  </r>
  <r>
    <x v="2342"/>
    <x v="0"/>
    <x v="4"/>
    <x v="93"/>
    <x v="62"/>
    <x v="1475"/>
    <x v="2221"/>
    <x v="510"/>
    <x v="69"/>
    <x v="69"/>
    <x v="13"/>
    <x v="21"/>
    <x v="5"/>
    <x v="4"/>
    <x v="4"/>
  </r>
  <r>
    <x v="2410"/>
    <x v="0"/>
    <x v="10"/>
    <x v="65"/>
    <x v="44"/>
    <x v="365"/>
    <x v="1156"/>
    <x v="525"/>
    <x v="69"/>
    <x v="69"/>
    <x v="13"/>
    <x v="21"/>
    <x v="5"/>
    <x v="10"/>
    <x v="10"/>
  </r>
  <r>
    <x v="2400"/>
    <x v="0"/>
    <x v="4"/>
    <x v="93"/>
    <x v="18"/>
    <x v="180"/>
    <x v="2340"/>
    <x v="512"/>
    <x v="69"/>
    <x v="69"/>
    <x v="13"/>
    <x v="21"/>
    <x v="5"/>
    <x v="4"/>
    <x v="4"/>
  </r>
  <r>
    <x v="2400"/>
    <x v="1"/>
    <x v="2"/>
    <x v="54"/>
    <x v="59"/>
    <x v="285"/>
    <x v="2340"/>
    <x v="512"/>
    <x v="69"/>
    <x v="69"/>
    <x v="13"/>
    <x v="21"/>
    <x v="5"/>
    <x v="2"/>
    <x v="2"/>
  </r>
  <r>
    <x v="2343"/>
    <x v="0"/>
    <x v="8"/>
    <x v="40"/>
    <x v="47"/>
    <x v="376"/>
    <x v="2284"/>
    <x v="511"/>
    <x v="69"/>
    <x v="69"/>
    <x v="13"/>
    <x v="21"/>
    <x v="5"/>
    <x v="8"/>
    <x v="8"/>
  </r>
  <r>
    <x v="2356"/>
    <x v="0"/>
    <x v="8"/>
    <x v="79"/>
    <x v="13"/>
    <x v="37"/>
    <x v="2297"/>
    <x v="509"/>
    <x v="69"/>
    <x v="69"/>
    <x v="13"/>
    <x v="21"/>
    <x v="5"/>
    <x v="8"/>
    <x v="8"/>
  </r>
  <r>
    <x v="2358"/>
    <x v="0"/>
    <x v="8"/>
    <x v="82"/>
    <x v="75"/>
    <x v="869"/>
    <x v="2299"/>
    <x v="518"/>
    <x v="69"/>
    <x v="69"/>
    <x v="13"/>
    <x v="21"/>
    <x v="5"/>
    <x v="8"/>
    <x v="8"/>
  </r>
  <r>
    <x v="2358"/>
    <x v="0"/>
    <x v="2"/>
    <x v="99"/>
    <x v="70"/>
    <x v="6"/>
    <x v="2299"/>
    <x v="518"/>
    <x v="69"/>
    <x v="69"/>
    <x v="13"/>
    <x v="21"/>
    <x v="5"/>
    <x v="2"/>
    <x v="2"/>
  </r>
  <r>
    <x v="2358"/>
    <x v="1"/>
    <x v="2"/>
    <x v="99"/>
    <x v="70"/>
    <x v="6"/>
    <x v="2299"/>
    <x v="518"/>
    <x v="69"/>
    <x v="69"/>
    <x v="13"/>
    <x v="21"/>
    <x v="5"/>
    <x v="2"/>
    <x v="2"/>
  </r>
  <r>
    <x v="2365"/>
    <x v="0"/>
    <x v="9"/>
    <x v="19"/>
    <x v="31"/>
    <x v="26"/>
    <x v="2306"/>
    <x v="513"/>
    <x v="69"/>
    <x v="69"/>
    <x v="13"/>
    <x v="21"/>
    <x v="5"/>
    <x v="9"/>
    <x v="9"/>
  </r>
  <r>
    <x v="2369"/>
    <x v="0"/>
    <x v="11"/>
    <x v="29"/>
    <x v="68"/>
    <x v="2547"/>
    <x v="2310"/>
    <x v="515"/>
    <x v="69"/>
    <x v="69"/>
    <x v="13"/>
    <x v="21"/>
    <x v="5"/>
    <x v="11"/>
    <x v="11"/>
  </r>
  <r>
    <x v="2405"/>
    <x v="0"/>
    <x v="11"/>
    <x v="7"/>
    <x v="11"/>
    <x v="319"/>
    <x v="2345"/>
    <x v="515"/>
    <x v="69"/>
    <x v="69"/>
    <x v="13"/>
    <x v="21"/>
    <x v="5"/>
    <x v="11"/>
    <x v="11"/>
  </r>
  <r>
    <x v="2408"/>
    <x v="0"/>
    <x v="1"/>
    <x v="49"/>
    <x v="75"/>
    <x v="97"/>
    <x v="2348"/>
    <x v="519"/>
    <x v="69"/>
    <x v="69"/>
    <x v="13"/>
    <x v="21"/>
    <x v="5"/>
    <x v="1"/>
    <x v="1"/>
  </r>
  <r>
    <x v="2365"/>
    <x v="0"/>
    <x v="2"/>
    <x v="51"/>
    <x v="47"/>
    <x v="39"/>
    <x v="2306"/>
    <x v="513"/>
    <x v="69"/>
    <x v="69"/>
    <x v="13"/>
    <x v="21"/>
    <x v="5"/>
    <x v="2"/>
    <x v="2"/>
  </r>
  <r>
    <x v="2363"/>
    <x v="0"/>
    <x v="1"/>
    <x v="152"/>
    <x v="135"/>
    <x v="258"/>
    <x v="2304"/>
    <x v="518"/>
    <x v="69"/>
    <x v="69"/>
    <x v="13"/>
    <x v="21"/>
    <x v="5"/>
    <x v="1"/>
    <x v="1"/>
  </r>
  <r>
    <x v="2362"/>
    <x v="0"/>
    <x v="3"/>
    <x v="7"/>
    <x v="5"/>
    <x v="315"/>
    <x v="2303"/>
    <x v="520"/>
    <x v="69"/>
    <x v="69"/>
    <x v="13"/>
    <x v="21"/>
    <x v="5"/>
    <x v="3"/>
    <x v="3"/>
  </r>
  <r>
    <x v="2370"/>
    <x v="0"/>
    <x v="11"/>
    <x v="93"/>
    <x v="94"/>
    <x v="207"/>
    <x v="2311"/>
    <x v="522"/>
    <x v="69"/>
    <x v="69"/>
    <x v="13"/>
    <x v="21"/>
    <x v="5"/>
    <x v="11"/>
    <x v="11"/>
  </r>
  <r>
    <x v="2409"/>
    <x v="0"/>
    <x v="10"/>
    <x v="10"/>
    <x v="65"/>
    <x v="546"/>
    <x v="2349"/>
    <x v="513"/>
    <x v="69"/>
    <x v="69"/>
    <x v="13"/>
    <x v="21"/>
    <x v="5"/>
    <x v="10"/>
    <x v="10"/>
  </r>
  <r>
    <x v="2361"/>
    <x v="0"/>
    <x v="10"/>
    <x v="8"/>
    <x v="0"/>
    <x v="7"/>
    <x v="2302"/>
    <x v="519"/>
    <x v="69"/>
    <x v="69"/>
    <x v="13"/>
    <x v="21"/>
    <x v="5"/>
    <x v="10"/>
    <x v="10"/>
  </r>
  <r>
    <x v="2376"/>
    <x v="0"/>
    <x v="9"/>
    <x v="9"/>
    <x v="10"/>
    <x v="1298"/>
    <x v="2317"/>
    <x v="512"/>
    <x v="69"/>
    <x v="69"/>
    <x v="13"/>
    <x v="21"/>
    <x v="5"/>
    <x v="9"/>
    <x v="9"/>
  </r>
  <r>
    <x v="2345"/>
    <x v="0"/>
    <x v="6"/>
    <x v="16"/>
    <x v="17"/>
    <x v="6"/>
    <x v="2286"/>
    <x v="513"/>
    <x v="69"/>
    <x v="69"/>
    <x v="13"/>
    <x v="21"/>
    <x v="5"/>
    <x v="6"/>
    <x v="6"/>
  </r>
  <r>
    <x v="2409"/>
    <x v="0"/>
    <x v="6"/>
    <x v="30"/>
    <x v="8"/>
    <x v="13"/>
    <x v="2349"/>
    <x v="513"/>
    <x v="69"/>
    <x v="69"/>
    <x v="13"/>
    <x v="21"/>
    <x v="5"/>
    <x v="6"/>
    <x v="6"/>
  </r>
  <r>
    <x v="2358"/>
    <x v="0"/>
    <x v="4"/>
    <x v="30"/>
    <x v="5"/>
    <x v="232"/>
    <x v="2299"/>
    <x v="518"/>
    <x v="69"/>
    <x v="69"/>
    <x v="13"/>
    <x v="21"/>
    <x v="5"/>
    <x v="4"/>
    <x v="4"/>
  </r>
  <r>
    <x v="2375"/>
    <x v="0"/>
    <x v="2"/>
    <x v="111"/>
    <x v="80"/>
    <x v="1933"/>
    <x v="2316"/>
    <x v="518"/>
    <x v="69"/>
    <x v="69"/>
    <x v="13"/>
    <x v="21"/>
    <x v="5"/>
    <x v="2"/>
    <x v="2"/>
  </r>
  <r>
    <x v="2408"/>
    <x v="0"/>
    <x v="3"/>
    <x v="48"/>
    <x v="1"/>
    <x v="233"/>
    <x v="2348"/>
    <x v="519"/>
    <x v="69"/>
    <x v="69"/>
    <x v="13"/>
    <x v="21"/>
    <x v="5"/>
    <x v="3"/>
    <x v="3"/>
  </r>
  <r>
    <x v="2407"/>
    <x v="0"/>
    <x v="10"/>
    <x v="30"/>
    <x v="14"/>
    <x v="31"/>
    <x v="2347"/>
    <x v="514"/>
    <x v="69"/>
    <x v="69"/>
    <x v="13"/>
    <x v="21"/>
    <x v="5"/>
    <x v="10"/>
    <x v="10"/>
  </r>
  <r>
    <x v="2363"/>
    <x v="0"/>
    <x v="10"/>
    <x v="6"/>
    <x v="65"/>
    <x v="1240"/>
    <x v="2304"/>
    <x v="518"/>
    <x v="69"/>
    <x v="69"/>
    <x v="13"/>
    <x v="21"/>
    <x v="5"/>
    <x v="10"/>
    <x v="10"/>
  </r>
  <r>
    <x v="2354"/>
    <x v="0"/>
    <x v="2"/>
    <x v="56"/>
    <x v="27"/>
    <x v="6"/>
    <x v="2295"/>
    <x v="518"/>
    <x v="69"/>
    <x v="69"/>
    <x v="13"/>
    <x v="21"/>
    <x v="5"/>
    <x v="2"/>
    <x v="2"/>
  </r>
  <r>
    <x v="2357"/>
    <x v="0"/>
    <x v="11"/>
    <x v="18"/>
    <x v="57"/>
    <x v="11"/>
    <x v="2298"/>
    <x v="512"/>
    <x v="69"/>
    <x v="69"/>
    <x v="13"/>
    <x v="21"/>
    <x v="5"/>
    <x v="11"/>
    <x v="11"/>
  </r>
  <r>
    <x v="2346"/>
    <x v="0"/>
    <x v="9"/>
    <x v="51"/>
    <x v="59"/>
    <x v="244"/>
    <x v="2287"/>
    <x v="514"/>
    <x v="69"/>
    <x v="69"/>
    <x v="13"/>
    <x v="21"/>
    <x v="5"/>
    <x v="9"/>
    <x v="9"/>
  </r>
  <r>
    <x v="2350"/>
    <x v="0"/>
    <x v="8"/>
    <x v="0"/>
    <x v="9"/>
    <x v="265"/>
    <x v="2291"/>
    <x v="517"/>
    <x v="69"/>
    <x v="69"/>
    <x v="13"/>
    <x v="21"/>
    <x v="5"/>
    <x v="8"/>
    <x v="8"/>
  </r>
  <r>
    <x v="2403"/>
    <x v="0"/>
    <x v="3"/>
    <x v="92"/>
    <x v="8"/>
    <x v="63"/>
    <x v="2343"/>
    <x v="512"/>
    <x v="69"/>
    <x v="69"/>
    <x v="13"/>
    <x v="21"/>
    <x v="5"/>
    <x v="3"/>
    <x v="3"/>
  </r>
  <r>
    <x v="2358"/>
    <x v="0"/>
    <x v="9"/>
    <x v="36"/>
    <x v="27"/>
    <x v="70"/>
    <x v="2299"/>
    <x v="518"/>
    <x v="69"/>
    <x v="69"/>
    <x v="13"/>
    <x v="21"/>
    <x v="5"/>
    <x v="9"/>
    <x v="9"/>
  </r>
  <r>
    <x v="2355"/>
    <x v="0"/>
    <x v="1"/>
    <x v="20"/>
    <x v="9"/>
    <x v="102"/>
    <x v="2296"/>
    <x v="510"/>
    <x v="69"/>
    <x v="69"/>
    <x v="13"/>
    <x v="21"/>
    <x v="5"/>
    <x v="1"/>
    <x v="1"/>
  </r>
  <r>
    <x v="2348"/>
    <x v="0"/>
    <x v="6"/>
    <x v="75"/>
    <x v="12"/>
    <x v="120"/>
    <x v="2289"/>
    <x v="510"/>
    <x v="69"/>
    <x v="69"/>
    <x v="13"/>
    <x v="21"/>
    <x v="5"/>
    <x v="6"/>
    <x v="6"/>
  </r>
  <r>
    <x v="2349"/>
    <x v="0"/>
    <x v="3"/>
    <x v="6"/>
    <x v="0"/>
    <x v="145"/>
    <x v="2290"/>
    <x v="516"/>
    <x v="69"/>
    <x v="69"/>
    <x v="13"/>
    <x v="21"/>
    <x v="5"/>
    <x v="3"/>
    <x v="3"/>
  </r>
  <r>
    <x v="2354"/>
    <x v="0"/>
    <x v="8"/>
    <x v="53"/>
    <x v="26"/>
    <x v="6"/>
    <x v="2295"/>
    <x v="518"/>
    <x v="69"/>
    <x v="69"/>
    <x v="13"/>
    <x v="21"/>
    <x v="5"/>
    <x v="8"/>
    <x v="8"/>
  </r>
  <r>
    <x v="2346"/>
    <x v="0"/>
    <x v="4"/>
    <x v="11"/>
    <x v="3"/>
    <x v="75"/>
    <x v="2287"/>
    <x v="514"/>
    <x v="69"/>
    <x v="69"/>
    <x v="13"/>
    <x v="21"/>
    <x v="5"/>
    <x v="4"/>
    <x v="4"/>
  </r>
  <r>
    <x v="2351"/>
    <x v="0"/>
    <x v="11"/>
    <x v="80"/>
    <x v="72"/>
    <x v="367"/>
    <x v="2292"/>
    <x v="514"/>
    <x v="69"/>
    <x v="69"/>
    <x v="13"/>
    <x v="21"/>
    <x v="5"/>
    <x v="11"/>
    <x v="11"/>
  </r>
  <r>
    <x v="2347"/>
    <x v="0"/>
    <x v="3"/>
    <x v="21"/>
    <x v="43"/>
    <x v="957"/>
    <x v="2288"/>
    <x v="515"/>
    <x v="69"/>
    <x v="69"/>
    <x v="13"/>
    <x v="21"/>
    <x v="5"/>
    <x v="3"/>
    <x v="3"/>
  </r>
  <r>
    <x v="2344"/>
    <x v="0"/>
    <x v="2"/>
    <x v="40"/>
    <x v="87"/>
    <x v="515"/>
    <x v="2285"/>
    <x v="512"/>
    <x v="69"/>
    <x v="69"/>
    <x v="13"/>
    <x v="21"/>
    <x v="5"/>
    <x v="2"/>
    <x v="2"/>
  </r>
  <r>
    <x v="2346"/>
    <x v="1"/>
    <x v="2"/>
    <x v="52"/>
    <x v="20"/>
    <x v="301"/>
    <x v="2287"/>
    <x v="514"/>
    <x v="69"/>
    <x v="69"/>
    <x v="13"/>
    <x v="21"/>
    <x v="5"/>
    <x v="2"/>
    <x v="2"/>
  </r>
  <r>
    <x v="2346"/>
    <x v="0"/>
    <x v="2"/>
    <x v="52"/>
    <x v="20"/>
    <x v="301"/>
    <x v="2287"/>
    <x v="514"/>
    <x v="69"/>
    <x v="69"/>
    <x v="13"/>
    <x v="21"/>
    <x v="5"/>
    <x v="2"/>
    <x v="2"/>
  </r>
  <r>
    <x v="2356"/>
    <x v="0"/>
    <x v="11"/>
    <x v="10"/>
    <x v="9"/>
    <x v="9"/>
    <x v="2297"/>
    <x v="509"/>
    <x v="69"/>
    <x v="69"/>
    <x v="13"/>
    <x v="21"/>
    <x v="5"/>
    <x v="11"/>
    <x v="11"/>
  </r>
  <r>
    <x v="2355"/>
    <x v="0"/>
    <x v="10"/>
    <x v="75"/>
    <x v="6"/>
    <x v="120"/>
    <x v="2296"/>
    <x v="510"/>
    <x v="69"/>
    <x v="69"/>
    <x v="13"/>
    <x v="21"/>
    <x v="5"/>
    <x v="10"/>
    <x v="10"/>
  </r>
  <r>
    <x v="2403"/>
    <x v="0"/>
    <x v="1"/>
    <x v="65"/>
    <x v="61"/>
    <x v="301"/>
    <x v="2343"/>
    <x v="512"/>
    <x v="69"/>
    <x v="69"/>
    <x v="13"/>
    <x v="21"/>
    <x v="5"/>
    <x v="1"/>
    <x v="1"/>
  </r>
  <r>
    <x v="2349"/>
    <x v="0"/>
    <x v="4"/>
    <x v="6"/>
    <x v="85"/>
    <x v="171"/>
    <x v="2290"/>
    <x v="516"/>
    <x v="69"/>
    <x v="69"/>
    <x v="13"/>
    <x v="21"/>
    <x v="5"/>
    <x v="4"/>
    <x v="4"/>
  </r>
  <r>
    <x v="2403"/>
    <x v="0"/>
    <x v="10"/>
    <x v="79"/>
    <x v="65"/>
    <x v="3"/>
    <x v="2343"/>
    <x v="512"/>
    <x v="69"/>
    <x v="69"/>
    <x v="13"/>
    <x v="21"/>
    <x v="5"/>
    <x v="10"/>
    <x v="10"/>
  </r>
  <r>
    <x v="2404"/>
    <x v="0"/>
    <x v="2"/>
    <x v="7"/>
    <x v="63"/>
    <x v="6"/>
    <x v="2344"/>
    <x v="528"/>
    <x v="69"/>
    <x v="69"/>
    <x v="13"/>
    <x v="21"/>
    <x v="5"/>
    <x v="2"/>
    <x v="2"/>
  </r>
  <r>
    <x v="2364"/>
    <x v="0"/>
    <x v="8"/>
    <x v="70"/>
    <x v="24"/>
    <x v="238"/>
    <x v="2305"/>
    <x v="512"/>
    <x v="69"/>
    <x v="69"/>
    <x v="13"/>
    <x v="21"/>
    <x v="5"/>
    <x v="8"/>
    <x v="8"/>
  </r>
  <r>
    <x v="2362"/>
    <x v="0"/>
    <x v="9"/>
    <x v="48"/>
    <x v="30"/>
    <x v="7"/>
    <x v="2303"/>
    <x v="520"/>
    <x v="69"/>
    <x v="69"/>
    <x v="13"/>
    <x v="21"/>
    <x v="5"/>
    <x v="9"/>
    <x v="9"/>
  </r>
  <r>
    <x v="2381"/>
    <x v="0"/>
    <x v="1"/>
    <x v="49"/>
    <x v="51"/>
    <x v="159"/>
    <x v="2322"/>
    <x v="514"/>
    <x v="69"/>
    <x v="69"/>
    <x v="13"/>
    <x v="21"/>
    <x v="5"/>
    <x v="1"/>
    <x v="1"/>
  </r>
  <r>
    <x v="2383"/>
    <x v="0"/>
    <x v="3"/>
    <x v="29"/>
    <x v="108"/>
    <x v="530"/>
    <x v="2324"/>
    <x v="515"/>
    <x v="69"/>
    <x v="69"/>
    <x v="13"/>
    <x v="21"/>
    <x v="5"/>
    <x v="3"/>
    <x v="3"/>
  </r>
  <r>
    <x v="2381"/>
    <x v="0"/>
    <x v="3"/>
    <x v="26"/>
    <x v="4"/>
    <x v="126"/>
    <x v="2322"/>
    <x v="514"/>
    <x v="69"/>
    <x v="69"/>
    <x v="13"/>
    <x v="21"/>
    <x v="5"/>
    <x v="3"/>
    <x v="3"/>
  </r>
  <r>
    <x v="2384"/>
    <x v="0"/>
    <x v="9"/>
    <x v="85"/>
    <x v="117"/>
    <x v="1359"/>
    <x v="2325"/>
    <x v="525"/>
    <x v="69"/>
    <x v="69"/>
    <x v="13"/>
    <x v="21"/>
    <x v="5"/>
    <x v="9"/>
    <x v="9"/>
  </r>
  <r>
    <x v="2384"/>
    <x v="0"/>
    <x v="4"/>
    <x v="34"/>
    <x v="37"/>
    <x v="40"/>
    <x v="2325"/>
    <x v="525"/>
    <x v="69"/>
    <x v="69"/>
    <x v="13"/>
    <x v="21"/>
    <x v="5"/>
    <x v="4"/>
    <x v="4"/>
  </r>
  <r>
    <x v="2371"/>
    <x v="0"/>
    <x v="6"/>
    <x v="10"/>
    <x v="94"/>
    <x v="34"/>
    <x v="2312"/>
    <x v="522"/>
    <x v="69"/>
    <x v="69"/>
    <x v="13"/>
    <x v="21"/>
    <x v="5"/>
    <x v="6"/>
    <x v="6"/>
  </r>
  <r>
    <x v="2372"/>
    <x v="0"/>
    <x v="4"/>
    <x v="93"/>
    <x v="9"/>
    <x v="63"/>
    <x v="2313"/>
    <x v="517"/>
    <x v="69"/>
    <x v="69"/>
    <x v="13"/>
    <x v="21"/>
    <x v="5"/>
    <x v="4"/>
    <x v="4"/>
  </r>
  <r>
    <x v="2397"/>
    <x v="0"/>
    <x v="4"/>
    <x v="48"/>
    <x v="36"/>
    <x v="26"/>
    <x v="2337"/>
    <x v="514"/>
    <x v="69"/>
    <x v="69"/>
    <x v="13"/>
    <x v="21"/>
    <x v="5"/>
    <x v="4"/>
    <x v="4"/>
  </r>
  <r>
    <x v="2385"/>
    <x v="0"/>
    <x v="3"/>
    <x v="50"/>
    <x v="4"/>
    <x v="31"/>
    <x v="2326"/>
    <x v="526"/>
    <x v="69"/>
    <x v="69"/>
    <x v="13"/>
    <x v="21"/>
    <x v="5"/>
    <x v="3"/>
    <x v="3"/>
  </r>
  <r>
    <x v="2382"/>
    <x v="0"/>
    <x v="11"/>
    <x v="21"/>
    <x v="62"/>
    <x v="0"/>
    <x v="2323"/>
    <x v="510"/>
    <x v="69"/>
    <x v="69"/>
    <x v="13"/>
    <x v="21"/>
    <x v="5"/>
    <x v="11"/>
    <x v="11"/>
  </r>
  <r>
    <x v="2385"/>
    <x v="0"/>
    <x v="1"/>
    <x v="2"/>
    <x v="32"/>
    <x v="407"/>
    <x v="2326"/>
    <x v="526"/>
    <x v="69"/>
    <x v="69"/>
    <x v="13"/>
    <x v="21"/>
    <x v="5"/>
    <x v="1"/>
    <x v="1"/>
  </r>
  <r>
    <x v="2396"/>
    <x v="0"/>
    <x v="10"/>
    <x v="30"/>
    <x v="43"/>
    <x v="254"/>
    <x v="2336"/>
    <x v="510"/>
    <x v="69"/>
    <x v="69"/>
    <x v="13"/>
    <x v="21"/>
    <x v="5"/>
    <x v="10"/>
    <x v="10"/>
  </r>
  <r>
    <x v="2406"/>
    <x v="0"/>
    <x v="6"/>
    <x v="58"/>
    <x v="145"/>
    <x v="156"/>
    <x v="2346"/>
    <x v="529"/>
    <x v="69"/>
    <x v="69"/>
    <x v="13"/>
    <x v="21"/>
    <x v="5"/>
    <x v="6"/>
    <x v="6"/>
  </r>
  <r>
    <x v="2374"/>
    <x v="0"/>
    <x v="10"/>
    <x v="6"/>
    <x v="94"/>
    <x v="155"/>
    <x v="2315"/>
    <x v="514"/>
    <x v="69"/>
    <x v="69"/>
    <x v="13"/>
    <x v="21"/>
    <x v="5"/>
    <x v="10"/>
    <x v="10"/>
  </r>
  <r>
    <x v="2375"/>
    <x v="1"/>
    <x v="2"/>
    <x v="106"/>
    <x v="69"/>
    <x v="1003"/>
    <x v="2316"/>
    <x v="518"/>
    <x v="69"/>
    <x v="69"/>
    <x v="13"/>
    <x v="21"/>
    <x v="5"/>
    <x v="2"/>
    <x v="2"/>
  </r>
  <r>
    <x v="2359"/>
    <x v="0"/>
    <x v="6"/>
    <x v="1"/>
    <x v="26"/>
    <x v="254"/>
    <x v="2300"/>
    <x v="514"/>
    <x v="69"/>
    <x v="69"/>
    <x v="13"/>
    <x v="21"/>
    <x v="5"/>
    <x v="6"/>
    <x v="6"/>
  </r>
  <r>
    <x v="2365"/>
    <x v="0"/>
    <x v="8"/>
    <x v="8"/>
    <x v="18"/>
    <x v="145"/>
    <x v="2306"/>
    <x v="513"/>
    <x v="69"/>
    <x v="69"/>
    <x v="13"/>
    <x v="21"/>
    <x v="5"/>
    <x v="8"/>
    <x v="8"/>
  </r>
  <r>
    <x v="2376"/>
    <x v="1"/>
    <x v="2"/>
    <x v="51"/>
    <x v="59"/>
    <x v="244"/>
    <x v="2317"/>
    <x v="512"/>
    <x v="69"/>
    <x v="69"/>
    <x v="13"/>
    <x v="21"/>
    <x v="5"/>
    <x v="2"/>
    <x v="2"/>
  </r>
  <r>
    <x v="2361"/>
    <x v="0"/>
    <x v="1"/>
    <x v="9"/>
    <x v="14"/>
    <x v="14"/>
    <x v="2302"/>
    <x v="519"/>
    <x v="69"/>
    <x v="69"/>
    <x v="13"/>
    <x v="21"/>
    <x v="5"/>
    <x v="1"/>
    <x v="1"/>
  </r>
  <r>
    <x v="2364"/>
    <x v="0"/>
    <x v="4"/>
    <x v="7"/>
    <x v="7"/>
    <x v="7"/>
    <x v="2305"/>
    <x v="512"/>
    <x v="69"/>
    <x v="69"/>
    <x v="13"/>
    <x v="21"/>
    <x v="5"/>
    <x v="4"/>
    <x v="4"/>
  </r>
  <r>
    <x v="2359"/>
    <x v="0"/>
    <x v="11"/>
    <x v="56"/>
    <x v="114"/>
    <x v="1004"/>
    <x v="2300"/>
    <x v="514"/>
    <x v="69"/>
    <x v="69"/>
    <x v="13"/>
    <x v="21"/>
    <x v="5"/>
    <x v="11"/>
    <x v="11"/>
  </r>
  <r>
    <x v="2360"/>
    <x v="0"/>
    <x v="11"/>
    <x v="5"/>
    <x v="16"/>
    <x v="17"/>
    <x v="2301"/>
    <x v="516"/>
    <x v="69"/>
    <x v="69"/>
    <x v="13"/>
    <x v="21"/>
    <x v="5"/>
    <x v="11"/>
    <x v="11"/>
  </r>
  <r>
    <x v="2366"/>
    <x v="0"/>
    <x v="10"/>
    <x v="92"/>
    <x v="43"/>
    <x v="137"/>
    <x v="2307"/>
    <x v="511"/>
    <x v="69"/>
    <x v="69"/>
    <x v="13"/>
    <x v="21"/>
    <x v="5"/>
    <x v="10"/>
    <x v="10"/>
  </r>
  <r>
    <x v="2375"/>
    <x v="0"/>
    <x v="4"/>
    <x v="70"/>
    <x v="60"/>
    <x v="722"/>
    <x v="2316"/>
    <x v="518"/>
    <x v="69"/>
    <x v="69"/>
    <x v="13"/>
    <x v="21"/>
    <x v="5"/>
    <x v="4"/>
    <x v="4"/>
  </r>
  <r>
    <x v="2363"/>
    <x v="0"/>
    <x v="3"/>
    <x v="10"/>
    <x v="23"/>
    <x v="2425"/>
    <x v="2304"/>
    <x v="518"/>
    <x v="69"/>
    <x v="69"/>
    <x v="13"/>
    <x v="21"/>
    <x v="5"/>
    <x v="3"/>
    <x v="3"/>
  </r>
  <r>
    <x v="2397"/>
    <x v="0"/>
    <x v="9"/>
    <x v="70"/>
    <x v="34"/>
    <x v="215"/>
    <x v="2337"/>
    <x v="514"/>
    <x v="69"/>
    <x v="69"/>
    <x v="13"/>
    <x v="21"/>
    <x v="5"/>
    <x v="9"/>
    <x v="9"/>
  </r>
  <r>
    <x v="2397"/>
    <x v="1"/>
    <x v="2"/>
    <x v="29"/>
    <x v="93"/>
    <x v="978"/>
    <x v="2337"/>
    <x v="514"/>
    <x v="69"/>
    <x v="69"/>
    <x v="13"/>
    <x v="21"/>
    <x v="5"/>
    <x v="2"/>
    <x v="2"/>
  </r>
  <r>
    <x v="2384"/>
    <x v="1"/>
    <x v="2"/>
    <x v="172"/>
    <x v="131"/>
    <x v="2388"/>
    <x v="2325"/>
    <x v="525"/>
    <x v="69"/>
    <x v="69"/>
    <x v="13"/>
    <x v="21"/>
    <x v="5"/>
    <x v="2"/>
    <x v="2"/>
  </r>
  <r>
    <x v="2379"/>
    <x v="0"/>
    <x v="8"/>
    <x v="56"/>
    <x v="42"/>
    <x v="334"/>
    <x v="2320"/>
    <x v="521"/>
    <x v="69"/>
    <x v="69"/>
    <x v="13"/>
    <x v="21"/>
    <x v="5"/>
    <x v="8"/>
    <x v="8"/>
  </r>
  <r>
    <x v="2402"/>
    <x v="0"/>
    <x v="2"/>
    <x v="23"/>
    <x v="7"/>
    <x v="376"/>
    <x v="2342"/>
    <x v="528"/>
    <x v="69"/>
    <x v="69"/>
    <x v="13"/>
    <x v="21"/>
    <x v="5"/>
    <x v="2"/>
    <x v="2"/>
  </r>
  <r>
    <x v="2402"/>
    <x v="1"/>
    <x v="2"/>
    <x v="23"/>
    <x v="7"/>
    <x v="376"/>
    <x v="2342"/>
    <x v="528"/>
    <x v="69"/>
    <x v="69"/>
    <x v="13"/>
    <x v="21"/>
    <x v="5"/>
    <x v="2"/>
    <x v="2"/>
  </r>
  <r>
    <x v="2387"/>
    <x v="0"/>
    <x v="10"/>
    <x v="6"/>
    <x v="9"/>
    <x v="656"/>
    <x v="2328"/>
    <x v="509"/>
    <x v="69"/>
    <x v="69"/>
    <x v="13"/>
    <x v="21"/>
    <x v="5"/>
    <x v="10"/>
    <x v="10"/>
  </r>
  <r>
    <x v="2380"/>
    <x v="0"/>
    <x v="6"/>
    <x v="54"/>
    <x v="51"/>
    <x v="87"/>
    <x v="2321"/>
    <x v="512"/>
    <x v="69"/>
    <x v="69"/>
    <x v="13"/>
    <x v="21"/>
    <x v="5"/>
    <x v="6"/>
    <x v="6"/>
  </r>
  <r>
    <x v="2386"/>
    <x v="0"/>
    <x v="6"/>
    <x v="13"/>
    <x v="62"/>
    <x v="162"/>
    <x v="2327"/>
    <x v="516"/>
    <x v="69"/>
    <x v="69"/>
    <x v="13"/>
    <x v="21"/>
    <x v="5"/>
    <x v="6"/>
    <x v="6"/>
  </r>
  <r>
    <x v="2372"/>
    <x v="0"/>
    <x v="2"/>
    <x v="6"/>
    <x v="6"/>
    <x v="6"/>
    <x v="2313"/>
    <x v="517"/>
    <x v="69"/>
    <x v="69"/>
    <x v="13"/>
    <x v="21"/>
    <x v="5"/>
    <x v="2"/>
    <x v="2"/>
  </r>
  <r>
    <x v="2385"/>
    <x v="0"/>
    <x v="9"/>
    <x v="40"/>
    <x v="48"/>
    <x v="54"/>
    <x v="2326"/>
    <x v="526"/>
    <x v="69"/>
    <x v="69"/>
    <x v="13"/>
    <x v="21"/>
    <x v="5"/>
    <x v="9"/>
    <x v="9"/>
  </r>
  <r>
    <x v="2378"/>
    <x v="0"/>
    <x v="11"/>
    <x v="23"/>
    <x v="16"/>
    <x v="54"/>
    <x v="2319"/>
    <x v="524"/>
    <x v="69"/>
    <x v="69"/>
    <x v="13"/>
    <x v="21"/>
    <x v="5"/>
    <x v="11"/>
    <x v="11"/>
  </r>
  <r>
    <x v="2381"/>
    <x v="0"/>
    <x v="9"/>
    <x v="50"/>
    <x v="59"/>
    <x v="75"/>
    <x v="2322"/>
    <x v="514"/>
    <x v="69"/>
    <x v="69"/>
    <x v="13"/>
    <x v="21"/>
    <x v="5"/>
    <x v="9"/>
    <x v="9"/>
  </r>
  <r>
    <x v="2372"/>
    <x v="0"/>
    <x v="9"/>
    <x v="93"/>
    <x v="94"/>
    <x v="207"/>
    <x v="2313"/>
    <x v="517"/>
    <x v="69"/>
    <x v="69"/>
    <x v="13"/>
    <x v="21"/>
    <x v="5"/>
    <x v="9"/>
    <x v="9"/>
  </r>
  <r>
    <x v="2387"/>
    <x v="0"/>
    <x v="1"/>
    <x v="48"/>
    <x v="1"/>
    <x v="233"/>
    <x v="2328"/>
    <x v="509"/>
    <x v="69"/>
    <x v="69"/>
    <x v="13"/>
    <x v="21"/>
    <x v="5"/>
    <x v="1"/>
    <x v="1"/>
  </r>
  <r>
    <x v="2372"/>
    <x v="1"/>
    <x v="2"/>
    <x v="6"/>
    <x v="6"/>
    <x v="6"/>
    <x v="2313"/>
    <x v="517"/>
    <x v="69"/>
    <x v="69"/>
    <x v="13"/>
    <x v="21"/>
    <x v="5"/>
    <x v="2"/>
    <x v="2"/>
  </r>
  <r>
    <x v="2413"/>
    <x v="0"/>
    <x v="8"/>
    <x v="8"/>
    <x v="98"/>
    <x v="6"/>
    <x v="2352"/>
    <x v="530"/>
    <x v="70"/>
    <x v="70"/>
    <x v="8"/>
    <x v="22"/>
    <x v="2"/>
    <x v="8"/>
    <x v="8"/>
  </r>
  <r>
    <x v="2414"/>
    <x v="0"/>
    <x v="6"/>
    <x v="4"/>
    <x v="38"/>
    <x v="19"/>
    <x v="2353"/>
    <x v="531"/>
    <x v="70"/>
    <x v="70"/>
    <x v="8"/>
    <x v="22"/>
    <x v="2"/>
    <x v="6"/>
    <x v="6"/>
  </r>
  <r>
    <x v="2415"/>
    <x v="0"/>
    <x v="8"/>
    <x v="93"/>
    <x v="13"/>
    <x v="389"/>
    <x v="539"/>
    <x v="530"/>
    <x v="70"/>
    <x v="70"/>
    <x v="8"/>
    <x v="22"/>
    <x v="2"/>
    <x v="8"/>
    <x v="8"/>
  </r>
  <r>
    <x v="2416"/>
    <x v="0"/>
    <x v="11"/>
    <x v="37"/>
    <x v="76"/>
    <x v="76"/>
    <x v="2354"/>
    <x v="532"/>
    <x v="70"/>
    <x v="70"/>
    <x v="8"/>
    <x v="22"/>
    <x v="2"/>
    <x v="11"/>
    <x v="11"/>
  </r>
  <r>
    <x v="2417"/>
    <x v="0"/>
    <x v="5"/>
    <x v="16"/>
    <x v="17"/>
    <x v="6"/>
    <x v="2355"/>
    <x v="533"/>
    <x v="70"/>
    <x v="70"/>
    <x v="8"/>
    <x v="22"/>
    <x v="2"/>
    <x v="5"/>
    <x v="5"/>
  </r>
  <r>
    <x v="2418"/>
    <x v="0"/>
    <x v="2"/>
    <x v="93"/>
    <x v="85"/>
    <x v="6"/>
    <x v="2356"/>
    <x v="534"/>
    <x v="70"/>
    <x v="70"/>
    <x v="8"/>
    <x v="22"/>
    <x v="2"/>
    <x v="2"/>
    <x v="2"/>
  </r>
  <r>
    <x v="2419"/>
    <x v="0"/>
    <x v="3"/>
    <x v="35"/>
    <x v="102"/>
    <x v="1067"/>
    <x v="2357"/>
    <x v="535"/>
    <x v="70"/>
    <x v="70"/>
    <x v="8"/>
    <x v="22"/>
    <x v="2"/>
    <x v="3"/>
    <x v="3"/>
  </r>
  <r>
    <x v="2420"/>
    <x v="0"/>
    <x v="8"/>
    <x v="75"/>
    <x v="41"/>
    <x v="120"/>
    <x v="2358"/>
    <x v="530"/>
    <x v="70"/>
    <x v="70"/>
    <x v="8"/>
    <x v="22"/>
    <x v="2"/>
    <x v="8"/>
    <x v="8"/>
  </r>
  <r>
    <x v="2421"/>
    <x v="0"/>
    <x v="9"/>
    <x v="79"/>
    <x v="65"/>
    <x v="3"/>
    <x v="2359"/>
    <x v="530"/>
    <x v="70"/>
    <x v="70"/>
    <x v="8"/>
    <x v="22"/>
    <x v="2"/>
    <x v="9"/>
    <x v="9"/>
  </r>
  <r>
    <x v="2421"/>
    <x v="0"/>
    <x v="4"/>
    <x v="0"/>
    <x v="9"/>
    <x v="265"/>
    <x v="2359"/>
    <x v="530"/>
    <x v="70"/>
    <x v="70"/>
    <x v="8"/>
    <x v="22"/>
    <x v="2"/>
    <x v="4"/>
    <x v="4"/>
  </r>
  <r>
    <x v="2422"/>
    <x v="0"/>
    <x v="3"/>
    <x v="40"/>
    <x v="44"/>
    <x v="51"/>
    <x v="2360"/>
    <x v="536"/>
    <x v="70"/>
    <x v="70"/>
    <x v="8"/>
    <x v="22"/>
    <x v="2"/>
    <x v="3"/>
    <x v="3"/>
  </r>
  <r>
    <x v="2423"/>
    <x v="0"/>
    <x v="3"/>
    <x v="75"/>
    <x v="13"/>
    <x v="120"/>
    <x v="2361"/>
    <x v="534"/>
    <x v="70"/>
    <x v="70"/>
    <x v="8"/>
    <x v="22"/>
    <x v="2"/>
    <x v="3"/>
    <x v="3"/>
  </r>
  <r>
    <x v="2424"/>
    <x v="0"/>
    <x v="10"/>
    <x v="11"/>
    <x v="5"/>
    <x v="22"/>
    <x v="2362"/>
    <x v="537"/>
    <x v="70"/>
    <x v="70"/>
    <x v="8"/>
    <x v="22"/>
    <x v="2"/>
    <x v="10"/>
    <x v="10"/>
  </r>
  <r>
    <x v="2422"/>
    <x v="0"/>
    <x v="9"/>
    <x v="36"/>
    <x v="102"/>
    <x v="69"/>
    <x v="2360"/>
    <x v="536"/>
    <x v="70"/>
    <x v="70"/>
    <x v="8"/>
    <x v="22"/>
    <x v="2"/>
    <x v="9"/>
    <x v="9"/>
  </r>
  <r>
    <x v="2425"/>
    <x v="0"/>
    <x v="8"/>
    <x v="93"/>
    <x v="85"/>
    <x v="6"/>
    <x v="2363"/>
    <x v="538"/>
    <x v="70"/>
    <x v="70"/>
    <x v="8"/>
    <x v="22"/>
    <x v="2"/>
    <x v="8"/>
    <x v="8"/>
  </r>
  <r>
    <x v="2421"/>
    <x v="0"/>
    <x v="8"/>
    <x v="10"/>
    <x v="18"/>
    <x v="13"/>
    <x v="2359"/>
    <x v="530"/>
    <x v="70"/>
    <x v="70"/>
    <x v="8"/>
    <x v="22"/>
    <x v="2"/>
    <x v="8"/>
    <x v="8"/>
  </r>
  <r>
    <x v="2426"/>
    <x v="0"/>
    <x v="5"/>
    <x v="12"/>
    <x v="45"/>
    <x v="6"/>
    <x v="2364"/>
    <x v="539"/>
    <x v="70"/>
    <x v="70"/>
    <x v="8"/>
    <x v="22"/>
    <x v="2"/>
    <x v="5"/>
    <x v="5"/>
  </r>
  <r>
    <x v="2427"/>
    <x v="0"/>
    <x v="6"/>
    <x v="26"/>
    <x v="34"/>
    <x v="286"/>
    <x v="2365"/>
    <x v="540"/>
    <x v="70"/>
    <x v="70"/>
    <x v="8"/>
    <x v="22"/>
    <x v="2"/>
    <x v="6"/>
    <x v="6"/>
  </r>
  <r>
    <x v="2413"/>
    <x v="0"/>
    <x v="11"/>
    <x v="75"/>
    <x v="98"/>
    <x v="120"/>
    <x v="2352"/>
    <x v="530"/>
    <x v="70"/>
    <x v="70"/>
    <x v="8"/>
    <x v="22"/>
    <x v="2"/>
    <x v="11"/>
    <x v="11"/>
  </r>
  <r>
    <x v="2415"/>
    <x v="0"/>
    <x v="2"/>
    <x v="9"/>
    <x v="14"/>
    <x v="14"/>
    <x v="539"/>
    <x v="530"/>
    <x v="70"/>
    <x v="70"/>
    <x v="8"/>
    <x v="22"/>
    <x v="2"/>
    <x v="2"/>
    <x v="2"/>
  </r>
  <r>
    <x v="2428"/>
    <x v="0"/>
    <x v="9"/>
    <x v="13"/>
    <x v="14"/>
    <x v="44"/>
    <x v="2366"/>
    <x v="534"/>
    <x v="70"/>
    <x v="70"/>
    <x v="8"/>
    <x v="22"/>
    <x v="2"/>
    <x v="9"/>
    <x v="9"/>
  </r>
  <r>
    <x v="2429"/>
    <x v="0"/>
    <x v="10"/>
    <x v="13"/>
    <x v="18"/>
    <x v="19"/>
    <x v="2367"/>
    <x v="541"/>
    <x v="70"/>
    <x v="70"/>
    <x v="8"/>
    <x v="22"/>
    <x v="2"/>
    <x v="10"/>
    <x v="10"/>
  </r>
  <r>
    <x v="2430"/>
    <x v="0"/>
    <x v="0"/>
    <x v="30"/>
    <x v="8"/>
    <x v="13"/>
    <x v="2368"/>
    <x v="542"/>
    <x v="70"/>
    <x v="70"/>
    <x v="8"/>
    <x v="22"/>
    <x v="2"/>
    <x v="0"/>
    <x v="0"/>
  </r>
  <r>
    <x v="2425"/>
    <x v="0"/>
    <x v="2"/>
    <x v="13"/>
    <x v="18"/>
    <x v="19"/>
    <x v="2363"/>
    <x v="538"/>
    <x v="70"/>
    <x v="70"/>
    <x v="8"/>
    <x v="22"/>
    <x v="2"/>
    <x v="2"/>
    <x v="2"/>
  </r>
  <r>
    <x v="2431"/>
    <x v="0"/>
    <x v="11"/>
    <x v="24"/>
    <x v="47"/>
    <x v="207"/>
    <x v="2369"/>
    <x v="543"/>
    <x v="70"/>
    <x v="70"/>
    <x v="8"/>
    <x v="22"/>
    <x v="2"/>
    <x v="11"/>
    <x v="11"/>
  </r>
  <r>
    <x v="2432"/>
    <x v="0"/>
    <x v="3"/>
    <x v="6"/>
    <x v="41"/>
    <x v="34"/>
    <x v="1077"/>
    <x v="544"/>
    <x v="70"/>
    <x v="70"/>
    <x v="8"/>
    <x v="22"/>
    <x v="2"/>
    <x v="3"/>
    <x v="3"/>
  </r>
  <r>
    <x v="2433"/>
    <x v="0"/>
    <x v="7"/>
    <x v="16"/>
    <x v="85"/>
    <x v="1765"/>
    <x v="2370"/>
    <x v="537"/>
    <x v="70"/>
    <x v="70"/>
    <x v="8"/>
    <x v="22"/>
    <x v="2"/>
    <x v="7"/>
    <x v="7"/>
  </r>
  <r>
    <x v="2434"/>
    <x v="0"/>
    <x v="0"/>
    <x v="75"/>
    <x v="91"/>
    <x v="124"/>
    <x v="2371"/>
    <x v="541"/>
    <x v="70"/>
    <x v="70"/>
    <x v="8"/>
    <x v="22"/>
    <x v="2"/>
    <x v="0"/>
    <x v="0"/>
  </r>
  <r>
    <x v="2422"/>
    <x v="0"/>
    <x v="2"/>
    <x v="98"/>
    <x v="64"/>
    <x v="556"/>
    <x v="2360"/>
    <x v="536"/>
    <x v="70"/>
    <x v="70"/>
    <x v="8"/>
    <x v="22"/>
    <x v="2"/>
    <x v="2"/>
    <x v="2"/>
  </r>
  <r>
    <x v="2435"/>
    <x v="0"/>
    <x v="0"/>
    <x v="75"/>
    <x v="91"/>
    <x v="124"/>
    <x v="2372"/>
    <x v="545"/>
    <x v="70"/>
    <x v="70"/>
    <x v="8"/>
    <x v="22"/>
    <x v="2"/>
    <x v="0"/>
    <x v="0"/>
  </r>
  <r>
    <x v="2420"/>
    <x v="0"/>
    <x v="11"/>
    <x v="75"/>
    <x v="41"/>
    <x v="120"/>
    <x v="2358"/>
    <x v="530"/>
    <x v="70"/>
    <x v="70"/>
    <x v="8"/>
    <x v="22"/>
    <x v="2"/>
    <x v="11"/>
    <x v="11"/>
  </r>
  <r>
    <x v="2436"/>
    <x v="0"/>
    <x v="7"/>
    <x v="75"/>
    <x v="17"/>
    <x v="120"/>
    <x v="2373"/>
    <x v="546"/>
    <x v="70"/>
    <x v="70"/>
    <x v="8"/>
    <x v="22"/>
    <x v="2"/>
    <x v="7"/>
    <x v="7"/>
  </r>
  <r>
    <x v="2424"/>
    <x v="0"/>
    <x v="5"/>
    <x v="0"/>
    <x v="41"/>
    <x v="6"/>
    <x v="2362"/>
    <x v="537"/>
    <x v="70"/>
    <x v="70"/>
    <x v="8"/>
    <x v="22"/>
    <x v="2"/>
    <x v="5"/>
    <x v="5"/>
  </r>
  <r>
    <x v="2419"/>
    <x v="0"/>
    <x v="1"/>
    <x v="33"/>
    <x v="32"/>
    <x v="358"/>
    <x v="2357"/>
    <x v="535"/>
    <x v="70"/>
    <x v="70"/>
    <x v="8"/>
    <x v="22"/>
    <x v="2"/>
    <x v="1"/>
    <x v="1"/>
  </r>
  <r>
    <x v="2423"/>
    <x v="0"/>
    <x v="10"/>
    <x v="75"/>
    <x v="6"/>
    <x v="120"/>
    <x v="2361"/>
    <x v="534"/>
    <x v="70"/>
    <x v="70"/>
    <x v="8"/>
    <x v="22"/>
    <x v="2"/>
    <x v="10"/>
    <x v="10"/>
  </r>
  <r>
    <x v="2428"/>
    <x v="1"/>
    <x v="2"/>
    <x v="13"/>
    <x v="18"/>
    <x v="19"/>
    <x v="2366"/>
    <x v="534"/>
    <x v="70"/>
    <x v="70"/>
    <x v="8"/>
    <x v="22"/>
    <x v="2"/>
    <x v="2"/>
    <x v="2"/>
  </r>
  <r>
    <x v="2437"/>
    <x v="0"/>
    <x v="6"/>
    <x v="17"/>
    <x v="62"/>
    <x v="6"/>
    <x v="2374"/>
    <x v="538"/>
    <x v="70"/>
    <x v="70"/>
    <x v="8"/>
    <x v="22"/>
    <x v="2"/>
    <x v="6"/>
    <x v="6"/>
  </r>
  <r>
    <x v="2438"/>
    <x v="0"/>
    <x v="8"/>
    <x v="8"/>
    <x v="0"/>
    <x v="7"/>
    <x v="2375"/>
    <x v="547"/>
    <x v="70"/>
    <x v="70"/>
    <x v="8"/>
    <x v="22"/>
    <x v="2"/>
    <x v="8"/>
    <x v="8"/>
  </r>
  <r>
    <x v="2439"/>
    <x v="0"/>
    <x v="5"/>
    <x v="8"/>
    <x v="9"/>
    <x v="13"/>
    <x v="2376"/>
    <x v="531"/>
    <x v="70"/>
    <x v="70"/>
    <x v="8"/>
    <x v="22"/>
    <x v="2"/>
    <x v="5"/>
    <x v="5"/>
  </r>
  <r>
    <x v="2437"/>
    <x v="0"/>
    <x v="5"/>
    <x v="16"/>
    <x v="45"/>
    <x v="145"/>
    <x v="2374"/>
    <x v="538"/>
    <x v="70"/>
    <x v="70"/>
    <x v="8"/>
    <x v="22"/>
    <x v="2"/>
    <x v="5"/>
    <x v="5"/>
  </r>
  <r>
    <x v="2430"/>
    <x v="0"/>
    <x v="11"/>
    <x v="19"/>
    <x v="81"/>
    <x v="6"/>
    <x v="2368"/>
    <x v="542"/>
    <x v="70"/>
    <x v="70"/>
    <x v="8"/>
    <x v="22"/>
    <x v="2"/>
    <x v="11"/>
    <x v="11"/>
  </r>
  <r>
    <x v="2440"/>
    <x v="0"/>
    <x v="9"/>
    <x v="18"/>
    <x v="58"/>
    <x v="1236"/>
    <x v="2377"/>
    <x v="532"/>
    <x v="70"/>
    <x v="70"/>
    <x v="8"/>
    <x v="22"/>
    <x v="2"/>
    <x v="9"/>
    <x v="9"/>
  </r>
  <r>
    <x v="2441"/>
    <x v="0"/>
    <x v="0"/>
    <x v="6"/>
    <x v="18"/>
    <x v="102"/>
    <x v="2378"/>
    <x v="548"/>
    <x v="70"/>
    <x v="70"/>
    <x v="8"/>
    <x v="22"/>
    <x v="2"/>
    <x v="0"/>
    <x v="0"/>
  </r>
  <r>
    <x v="2419"/>
    <x v="0"/>
    <x v="10"/>
    <x v="63"/>
    <x v="76"/>
    <x v="64"/>
    <x v="2357"/>
    <x v="535"/>
    <x v="70"/>
    <x v="70"/>
    <x v="8"/>
    <x v="22"/>
    <x v="2"/>
    <x v="10"/>
    <x v="10"/>
  </r>
  <r>
    <x v="2428"/>
    <x v="0"/>
    <x v="2"/>
    <x v="13"/>
    <x v="18"/>
    <x v="19"/>
    <x v="2366"/>
    <x v="534"/>
    <x v="70"/>
    <x v="70"/>
    <x v="8"/>
    <x v="22"/>
    <x v="2"/>
    <x v="2"/>
    <x v="2"/>
  </r>
  <r>
    <x v="2428"/>
    <x v="0"/>
    <x v="4"/>
    <x v="0"/>
    <x v="41"/>
    <x v="6"/>
    <x v="2366"/>
    <x v="534"/>
    <x v="70"/>
    <x v="70"/>
    <x v="8"/>
    <x v="22"/>
    <x v="2"/>
    <x v="4"/>
    <x v="4"/>
  </r>
  <r>
    <x v="2433"/>
    <x v="0"/>
    <x v="3"/>
    <x v="8"/>
    <x v="85"/>
    <x v="31"/>
    <x v="2370"/>
    <x v="537"/>
    <x v="70"/>
    <x v="70"/>
    <x v="8"/>
    <x v="22"/>
    <x v="2"/>
    <x v="3"/>
    <x v="3"/>
  </r>
  <r>
    <x v="2418"/>
    <x v="0"/>
    <x v="8"/>
    <x v="79"/>
    <x v="65"/>
    <x v="3"/>
    <x v="2356"/>
    <x v="534"/>
    <x v="70"/>
    <x v="70"/>
    <x v="8"/>
    <x v="22"/>
    <x v="2"/>
    <x v="8"/>
    <x v="8"/>
  </r>
  <r>
    <x v="2436"/>
    <x v="0"/>
    <x v="3"/>
    <x v="20"/>
    <x v="6"/>
    <x v="7"/>
    <x v="2373"/>
    <x v="546"/>
    <x v="70"/>
    <x v="70"/>
    <x v="8"/>
    <x v="22"/>
    <x v="2"/>
    <x v="3"/>
    <x v="3"/>
  </r>
  <r>
    <x v="2422"/>
    <x v="0"/>
    <x v="4"/>
    <x v="50"/>
    <x v="61"/>
    <x v="69"/>
    <x v="2360"/>
    <x v="536"/>
    <x v="70"/>
    <x v="70"/>
    <x v="8"/>
    <x v="22"/>
    <x v="2"/>
    <x v="4"/>
    <x v="4"/>
  </r>
  <r>
    <x v="2442"/>
    <x v="0"/>
    <x v="1"/>
    <x v="30"/>
    <x v="30"/>
    <x v="511"/>
    <x v="2379"/>
    <x v="534"/>
    <x v="70"/>
    <x v="70"/>
    <x v="8"/>
    <x v="22"/>
    <x v="2"/>
    <x v="1"/>
    <x v="1"/>
  </r>
  <r>
    <x v="2432"/>
    <x v="0"/>
    <x v="9"/>
    <x v="79"/>
    <x v="13"/>
    <x v="37"/>
    <x v="1077"/>
    <x v="544"/>
    <x v="70"/>
    <x v="70"/>
    <x v="8"/>
    <x v="22"/>
    <x v="2"/>
    <x v="9"/>
    <x v="9"/>
  </r>
  <r>
    <x v="2443"/>
    <x v="0"/>
    <x v="7"/>
    <x v="79"/>
    <x v="18"/>
    <x v="7"/>
    <x v="2380"/>
    <x v="546"/>
    <x v="70"/>
    <x v="70"/>
    <x v="8"/>
    <x v="22"/>
    <x v="2"/>
    <x v="7"/>
    <x v="7"/>
  </r>
  <r>
    <x v="2443"/>
    <x v="0"/>
    <x v="3"/>
    <x v="57"/>
    <x v="3"/>
    <x v="154"/>
    <x v="2380"/>
    <x v="546"/>
    <x v="70"/>
    <x v="70"/>
    <x v="8"/>
    <x v="22"/>
    <x v="2"/>
    <x v="3"/>
    <x v="3"/>
  </r>
  <r>
    <x v="2444"/>
    <x v="0"/>
    <x v="0"/>
    <x v="16"/>
    <x v="45"/>
    <x v="145"/>
    <x v="2381"/>
    <x v="549"/>
    <x v="70"/>
    <x v="70"/>
    <x v="8"/>
    <x v="22"/>
    <x v="2"/>
    <x v="0"/>
    <x v="0"/>
  </r>
  <r>
    <x v="2445"/>
    <x v="0"/>
    <x v="10"/>
    <x v="0"/>
    <x v="41"/>
    <x v="6"/>
    <x v="2382"/>
    <x v="538"/>
    <x v="70"/>
    <x v="70"/>
    <x v="8"/>
    <x v="22"/>
    <x v="2"/>
    <x v="10"/>
    <x v="10"/>
  </r>
  <r>
    <x v="2446"/>
    <x v="0"/>
    <x v="5"/>
    <x v="12"/>
    <x v="45"/>
    <x v="6"/>
    <x v="2383"/>
    <x v="550"/>
    <x v="70"/>
    <x v="70"/>
    <x v="8"/>
    <x v="22"/>
    <x v="2"/>
    <x v="5"/>
    <x v="5"/>
  </r>
  <r>
    <x v="2447"/>
    <x v="0"/>
    <x v="1"/>
    <x v="23"/>
    <x v="10"/>
    <x v="42"/>
    <x v="2384"/>
    <x v="551"/>
    <x v="70"/>
    <x v="70"/>
    <x v="8"/>
    <x v="22"/>
    <x v="2"/>
    <x v="1"/>
    <x v="1"/>
  </r>
  <r>
    <x v="2448"/>
    <x v="1"/>
    <x v="2"/>
    <x v="5"/>
    <x v="7"/>
    <x v="152"/>
    <x v="2385"/>
    <x v="544"/>
    <x v="70"/>
    <x v="70"/>
    <x v="8"/>
    <x v="22"/>
    <x v="2"/>
    <x v="2"/>
    <x v="2"/>
  </r>
  <r>
    <x v="2448"/>
    <x v="0"/>
    <x v="2"/>
    <x v="5"/>
    <x v="7"/>
    <x v="152"/>
    <x v="2385"/>
    <x v="544"/>
    <x v="70"/>
    <x v="70"/>
    <x v="8"/>
    <x v="22"/>
    <x v="2"/>
    <x v="2"/>
    <x v="2"/>
  </r>
  <r>
    <x v="2449"/>
    <x v="0"/>
    <x v="10"/>
    <x v="21"/>
    <x v="13"/>
    <x v="22"/>
    <x v="2386"/>
    <x v="534"/>
    <x v="70"/>
    <x v="70"/>
    <x v="8"/>
    <x v="22"/>
    <x v="2"/>
    <x v="10"/>
    <x v="10"/>
  </r>
  <r>
    <x v="2450"/>
    <x v="1"/>
    <x v="2"/>
    <x v="63"/>
    <x v="36"/>
    <x v="337"/>
    <x v="2387"/>
    <x v="545"/>
    <x v="70"/>
    <x v="70"/>
    <x v="8"/>
    <x v="22"/>
    <x v="2"/>
    <x v="2"/>
    <x v="2"/>
  </r>
  <r>
    <x v="2451"/>
    <x v="0"/>
    <x v="2"/>
    <x v="5"/>
    <x v="5"/>
    <x v="5"/>
    <x v="2388"/>
    <x v="539"/>
    <x v="70"/>
    <x v="70"/>
    <x v="8"/>
    <x v="22"/>
    <x v="2"/>
    <x v="2"/>
    <x v="2"/>
  </r>
  <r>
    <x v="2452"/>
    <x v="0"/>
    <x v="11"/>
    <x v="75"/>
    <x v="15"/>
    <x v="120"/>
    <x v="2389"/>
    <x v="552"/>
    <x v="70"/>
    <x v="70"/>
    <x v="8"/>
    <x v="22"/>
    <x v="2"/>
    <x v="11"/>
    <x v="11"/>
  </r>
  <r>
    <x v="2453"/>
    <x v="0"/>
    <x v="1"/>
    <x v="53"/>
    <x v="87"/>
    <x v="596"/>
    <x v="2364"/>
    <x v="531"/>
    <x v="70"/>
    <x v="70"/>
    <x v="8"/>
    <x v="22"/>
    <x v="2"/>
    <x v="1"/>
    <x v="1"/>
  </r>
  <r>
    <x v="2454"/>
    <x v="0"/>
    <x v="2"/>
    <x v="15"/>
    <x v="38"/>
    <x v="7"/>
    <x v="2390"/>
    <x v="532"/>
    <x v="70"/>
    <x v="70"/>
    <x v="8"/>
    <x v="22"/>
    <x v="2"/>
    <x v="2"/>
    <x v="2"/>
  </r>
  <r>
    <x v="2447"/>
    <x v="0"/>
    <x v="5"/>
    <x v="20"/>
    <x v="12"/>
    <x v="6"/>
    <x v="2384"/>
    <x v="551"/>
    <x v="70"/>
    <x v="70"/>
    <x v="8"/>
    <x v="22"/>
    <x v="2"/>
    <x v="5"/>
    <x v="5"/>
  </r>
  <r>
    <x v="2455"/>
    <x v="0"/>
    <x v="3"/>
    <x v="75"/>
    <x v="54"/>
    <x v="120"/>
    <x v="2391"/>
    <x v="552"/>
    <x v="70"/>
    <x v="70"/>
    <x v="8"/>
    <x v="22"/>
    <x v="2"/>
    <x v="3"/>
    <x v="3"/>
  </r>
  <r>
    <x v="2451"/>
    <x v="0"/>
    <x v="8"/>
    <x v="0"/>
    <x v="98"/>
    <x v="11"/>
    <x v="2388"/>
    <x v="539"/>
    <x v="70"/>
    <x v="70"/>
    <x v="8"/>
    <x v="22"/>
    <x v="2"/>
    <x v="8"/>
    <x v="8"/>
  </r>
  <r>
    <x v="2456"/>
    <x v="0"/>
    <x v="9"/>
    <x v="79"/>
    <x v="94"/>
    <x v="39"/>
    <x v="2392"/>
    <x v="544"/>
    <x v="70"/>
    <x v="70"/>
    <x v="8"/>
    <x v="22"/>
    <x v="2"/>
    <x v="9"/>
    <x v="9"/>
  </r>
  <r>
    <x v="2457"/>
    <x v="0"/>
    <x v="1"/>
    <x v="57"/>
    <x v="30"/>
    <x v="44"/>
    <x v="2393"/>
    <x v="546"/>
    <x v="70"/>
    <x v="70"/>
    <x v="8"/>
    <x v="22"/>
    <x v="2"/>
    <x v="1"/>
    <x v="1"/>
  </r>
  <r>
    <x v="2458"/>
    <x v="1"/>
    <x v="2"/>
    <x v="3"/>
    <x v="11"/>
    <x v="263"/>
    <x v="2394"/>
    <x v="547"/>
    <x v="70"/>
    <x v="70"/>
    <x v="8"/>
    <x v="22"/>
    <x v="2"/>
    <x v="2"/>
    <x v="2"/>
  </r>
  <r>
    <x v="2452"/>
    <x v="0"/>
    <x v="0"/>
    <x v="75"/>
    <x v="0"/>
    <x v="120"/>
    <x v="2389"/>
    <x v="552"/>
    <x v="70"/>
    <x v="70"/>
    <x v="8"/>
    <x v="22"/>
    <x v="2"/>
    <x v="0"/>
    <x v="0"/>
  </r>
  <r>
    <x v="2459"/>
    <x v="0"/>
    <x v="8"/>
    <x v="83"/>
    <x v="96"/>
    <x v="141"/>
    <x v="2395"/>
    <x v="536"/>
    <x v="70"/>
    <x v="70"/>
    <x v="8"/>
    <x v="22"/>
    <x v="2"/>
    <x v="8"/>
    <x v="8"/>
  </r>
  <r>
    <x v="2460"/>
    <x v="0"/>
    <x v="7"/>
    <x v="12"/>
    <x v="45"/>
    <x v="6"/>
    <x v="2396"/>
    <x v="531"/>
    <x v="70"/>
    <x v="70"/>
    <x v="8"/>
    <x v="22"/>
    <x v="2"/>
    <x v="7"/>
    <x v="7"/>
  </r>
  <r>
    <x v="2461"/>
    <x v="0"/>
    <x v="7"/>
    <x v="75"/>
    <x v="91"/>
    <x v="124"/>
    <x v="2397"/>
    <x v="550"/>
    <x v="70"/>
    <x v="70"/>
    <x v="8"/>
    <x v="22"/>
    <x v="2"/>
    <x v="7"/>
    <x v="7"/>
  </r>
  <r>
    <x v="2457"/>
    <x v="0"/>
    <x v="3"/>
    <x v="30"/>
    <x v="63"/>
    <x v="34"/>
    <x v="2393"/>
    <x v="546"/>
    <x v="70"/>
    <x v="70"/>
    <x v="8"/>
    <x v="22"/>
    <x v="2"/>
    <x v="3"/>
    <x v="3"/>
  </r>
  <r>
    <x v="2462"/>
    <x v="0"/>
    <x v="5"/>
    <x v="12"/>
    <x v="45"/>
    <x v="6"/>
    <x v="2398"/>
    <x v="547"/>
    <x v="70"/>
    <x v="70"/>
    <x v="8"/>
    <x v="22"/>
    <x v="2"/>
    <x v="5"/>
    <x v="5"/>
  </r>
  <r>
    <x v="2449"/>
    <x v="0"/>
    <x v="6"/>
    <x v="13"/>
    <x v="65"/>
    <x v="154"/>
    <x v="2386"/>
    <x v="534"/>
    <x v="70"/>
    <x v="70"/>
    <x v="8"/>
    <x v="22"/>
    <x v="2"/>
    <x v="6"/>
    <x v="6"/>
  </r>
  <r>
    <x v="2463"/>
    <x v="0"/>
    <x v="7"/>
    <x v="20"/>
    <x v="12"/>
    <x v="6"/>
    <x v="2399"/>
    <x v="539"/>
    <x v="70"/>
    <x v="70"/>
    <x v="8"/>
    <x v="22"/>
    <x v="2"/>
    <x v="7"/>
    <x v="7"/>
  </r>
  <r>
    <x v="2461"/>
    <x v="0"/>
    <x v="9"/>
    <x v="21"/>
    <x v="94"/>
    <x v="6"/>
    <x v="2397"/>
    <x v="550"/>
    <x v="70"/>
    <x v="70"/>
    <x v="8"/>
    <x v="22"/>
    <x v="2"/>
    <x v="9"/>
    <x v="9"/>
  </r>
  <r>
    <x v="2464"/>
    <x v="0"/>
    <x v="7"/>
    <x v="9"/>
    <x v="8"/>
    <x v="8"/>
    <x v="2400"/>
    <x v="541"/>
    <x v="70"/>
    <x v="70"/>
    <x v="8"/>
    <x v="22"/>
    <x v="2"/>
    <x v="7"/>
    <x v="7"/>
  </r>
  <r>
    <x v="2451"/>
    <x v="0"/>
    <x v="4"/>
    <x v="20"/>
    <x v="6"/>
    <x v="7"/>
    <x v="2388"/>
    <x v="539"/>
    <x v="70"/>
    <x v="70"/>
    <x v="8"/>
    <x v="22"/>
    <x v="2"/>
    <x v="4"/>
    <x v="4"/>
  </r>
  <r>
    <x v="2436"/>
    <x v="0"/>
    <x v="4"/>
    <x v="12"/>
    <x v="12"/>
    <x v="13"/>
    <x v="2373"/>
    <x v="546"/>
    <x v="70"/>
    <x v="70"/>
    <x v="8"/>
    <x v="22"/>
    <x v="2"/>
    <x v="4"/>
    <x v="4"/>
  </r>
  <r>
    <x v="2417"/>
    <x v="0"/>
    <x v="6"/>
    <x v="5"/>
    <x v="8"/>
    <x v="10"/>
    <x v="2355"/>
    <x v="533"/>
    <x v="70"/>
    <x v="70"/>
    <x v="8"/>
    <x v="22"/>
    <x v="2"/>
    <x v="6"/>
    <x v="6"/>
  </r>
  <r>
    <x v="2442"/>
    <x v="0"/>
    <x v="10"/>
    <x v="79"/>
    <x v="8"/>
    <x v="145"/>
    <x v="2379"/>
    <x v="534"/>
    <x v="70"/>
    <x v="70"/>
    <x v="8"/>
    <x v="22"/>
    <x v="2"/>
    <x v="10"/>
    <x v="10"/>
  </r>
  <r>
    <x v="2429"/>
    <x v="0"/>
    <x v="1"/>
    <x v="57"/>
    <x v="10"/>
    <x v="19"/>
    <x v="2367"/>
    <x v="541"/>
    <x v="70"/>
    <x v="70"/>
    <x v="8"/>
    <x v="22"/>
    <x v="2"/>
    <x v="1"/>
    <x v="1"/>
  </r>
  <r>
    <x v="2465"/>
    <x v="0"/>
    <x v="6"/>
    <x v="48"/>
    <x v="10"/>
    <x v="187"/>
    <x v="2401"/>
    <x v="553"/>
    <x v="70"/>
    <x v="70"/>
    <x v="8"/>
    <x v="22"/>
    <x v="2"/>
    <x v="6"/>
    <x v="6"/>
  </r>
  <r>
    <x v="2466"/>
    <x v="0"/>
    <x v="1"/>
    <x v="12"/>
    <x v="12"/>
    <x v="13"/>
    <x v="2402"/>
    <x v="550"/>
    <x v="70"/>
    <x v="70"/>
    <x v="8"/>
    <x v="22"/>
    <x v="2"/>
    <x v="1"/>
    <x v="1"/>
  </r>
  <r>
    <x v="2434"/>
    <x v="0"/>
    <x v="11"/>
    <x v="0"/>
    <x v="98"/>
    <x v="11"/>
    <x v="2371"/>
    <x v="541"/>
    <x v="70"/>
    <x v="70"/>
    <x v="8"/>
    <x v="22"/>
    <x v="2"/>
    <x v="11"/>
    <x v="11"/>
  </r>
  <r>
    <x v="2414"/>
    <x v="0"/>
    <x v="0"/>
    <x v="13"/>
    <x v="65"/>
    <x v="154"/>
    <x v="2353"/>
    <x v="531"/>
    <x v="70"/>
    <x v="70"/>
    <x v="8"/>
    <x v="22"/>
    <x v="2"/>
    <x v="0"/>
    <x v="0"/>
  </r>
  <r>
    <x v="2467"/>
    <x v="0"/>
    <x v="11"/>
    <x v="16"/>
    <x v="8"/>
    <x v="1263"/>
    <x v="2403"/>
    <x v="552"/>
    <x v="70"/>
    <x v="70"/>
    <x v="8"/>
    <x v="22"/>
    <x v="2"/>
    <x v="11"/>
    <x v="11"/>
  </r>
  <r>
    <x v="2422"/>
    <x v="1"/>
    <x v="2"/>
    <x v="52"/>
    <x v="64"/>
    <x v="74"/>
    <x v="2360"/>
    <x v="536"/>
    <x v="70"/>
    <x v="70"/>
    <x v="8"/>
    <x v="22"/>
    <x v="2"/>
    <x v="2"/>
    <x v="2"/>
  </r>
  <r>
    <x v="2432"/>
    <x v="0"/>
    <x v="7"/>
    <x v="12"/>
    <x v="45"/>
    <x v="6"/>
    <x v="1077"/>
    <x v="544"/>
    <x v="70"/>
    <x v="70"/>
    <x v="8"/>
    <x v="22"/>
    <x v="2"/>
    <x v="7"/>
    <x v="7"/>
  </r>
  <r>
    <x v="2440"/>
    <x v="1"/>
    <x v="2"/>
    <x v="32"/>
    <x v="125"/>
    <x v="470"/>
    <x v="2377"/>
    <x v="532"/>
    <x v="70"/>
    <x v="70"/>
    <x v="8"/>
    <x v="22"/>
    <x v="2"/>
    <x v="2"/>
    <x v="2"/>
  </r>
  <r>
    <x v="2421"/>
    <x v="0"/>
    <x v="2"/>
    <x v="57"/>
    <x v="5"/>
    <x v="6"/>
    <x v="2359"/>
    <x v="530"/>
    <x v="70"/>
    <x v="70"/>
    <x v="8"/>
    <x v="22"/>
    <x v="2"/>
    <x v="2"/>
    <x v="2"/>
  </r>
  <r>
    <x v="2468"/>
    <x v="0"/>
    <x v="2"/>
    <x v="53"/>
    <x v="47"/>
    <x v="152"/>
    <x v="2404"/>
    <x v="551"/>
    <x v="70"/>
    <x v="70"/>
    <x v="8"/>
    <x v="22"/>
    <x v="2"/>
    <x v="2"/>
    <x v="2"/>
  </r>
  <r>
    <x v="2469"/>
    <x v="0"/>
    <x v="11"/>
    <x v="70"/>
    <x v="34"/>
    <x v="215"/>
    <x v="2405"/>
    <x v="536"/>
    <x v="70"/>
    <x v="70"/>
    <x v="8"/>
    <x v="22"/>
    <x v="2"/>
    <x v="11"/>
    <x v="11"/>
  </r>
  <r>
    <x v="2466"/>
    <x v="0"/>
    <x v="5"/>
    <x v="75"/>
    <x v="91"/>
    <x v="124"/>
    <x v="2402"/>
    <x v="550"/>
    <x v="70"/>
    <x v="70"/>
    <x v="8"/>
    <x v="22"/>
    <x v="2"/>
    <x v="5"/>
    <x v="5"/>
  </r>
  <r>
    <x v="2414"/>
    <x v="0"/>
    <x v="5"/>
    <x v="93"/>
    <x v="0"/>
    <x v="187"/>
    <x v="2353"/>
    <x v="531"/>
    <x v="70"/>
    <x v="70"/>
    <x v="8"/>
    <x v="22"/>
    <x v="2"/>
    <x v="5"/>
    <x v="5"/>
  </r>
  <r>
    <x v="2466"/>
    <x v="0"/>
    <x v="10"/>
    <x v="75"/>
    <x v="91"/>
    <x v="124"/>
    <x v="2402"/>
    <x v="550"/>
    <x v="70"/>
    <x v="70"/>
    <x v="8"/>
    <x v="22"/>
    <x v="2"/>
    <x v="10"/>
    <x v="10"/>
  </r>
  <r>
    <x v="2468"/>
    <x v="0"/>
    <x v="8"/>
    <x v="15"/>
    <x v="61"/>
    <x v="192"/>
    <x v="2404"/>
    <x v="551"/>
    <x v="70"/>
    <x v="70"/>
    <x v="8"/>
    <x v="22"/>
    <x v="2"/>
    <x v="8"/>
    <x v="8"/>
  </r>
  <r>
    <x v="2470"/>
    <x v="0"/>
    <x v="8"/>
    <x v="5"/>
    <x v="23"/>
    <x v="178"/>
    <x v="2406"/>
    <x v="539"/>
    <x v="70"/>
    <x v="70"/>
    <x v="8"/>
    <x v="22"/>
    <x v="2"/>
    <x v="8"/>
    <x v="8"/>
  </r>
  <r>
    <x v="2471"/>
    <x v="0"/>
    <x v="6"/>
    <x v="40"/>
    <x v="40"/>
    <x v="1327"/>
    <x v="2407"/>
    <x v="554"/>
    <x v="70"/>
    <x v="70"/>
    <x v="8"/>
    <x v="22"/>
    <x v="2"/>
    <x v="6"/>
    <x v="6"/>
  </r>
  <r>
    <x v="2472"/>
    <x v="0"/>
    <x v="10"/>
    <x v="8"/>
    <x v="85"/>
    <x v="31"/>
    <x v="2408"/>
    <x v="549"/>
    <x v="70"/>
    <x v="70"/>
    <x v="8"/>
    <x v="22"/>
    <x v="2"/>
    <x v="10"/>
    <x v="10"/>
  </r>
  <r>
    <x v="2473"/>
    <x v="1"/>
    <x v="2"/>
    <x v="48"/>
    <x v="5"/>
    <x v="169"/>
    <x v="2409"/>
    <x v="535"/>
    <x v="70"/>
    <x v="70"/>
    <x v="8"/>
    <x v="22"/>
    <x v="2"/>
    <x v="2"/>
    <x v="2"/>
  </r>
  <r>
    <x v="2446"/>
    <x v="0"/>
    <x v="6"/>
    <x v="6"/>
    <x v="6"/>
    <x v="6"/>
    <x v="2383"/>
    <x v="550"/>
    <x v="70"/>
    <x v="70"/>
    <x v="8"/>
    <x v="22"/>
    <x v="2"/>
    <x v="6"/>
    <x v="6"/>
  </r>
  <r>
    <x v="2443"/>
    <x v="0"/>
    <x v="1"/>
    <x v="46"/>
    <x v="102"/>
    <x v="302"/>
    <x v="2380"/>
    <x v="546"/>
    <x v="70"/>
    <x v="70"/>
    <x v="8"/>
    <x v="22"/>
    <x v="2"/>
    <x v="1"/>
    <x v="1"/>
  </r>
  <r>
    <x v="2431"/>
    <x v="0"/>
    <x v="0"/>
    <x v="8"/>
    <x v="9"/>
    <x v="13"/>
    <x v="2369"/>
    <x v="543"/>
    <x v="70"/>
    <x v="70"/>
    <x v="8"/>
    <x v="22"/>
    <x v="2"/>
    <x v="0"/>
    <x v="0"/>
  </r>
  <r>
    <x v="2474"/>
    <x v="1"/>
    <x v="2"/>
    <x v="70"/>
    <x v="34"/>
    <x v="215"/>
    <x v="262"/>
    <x v="543"/>
    <x v="70"/>
    <x v="70"/>
    <x v="8"/>
    <x v="22"/>
    <x v="2"/>
    <x v="2"/>
    <x v="2"/>
  </r>
  <r>
    <x v="2475"/>
    <x v="0"/>
    <x v="11"/>
    <x v="46"/>
    <x v="66"/>
    <x v="298"/>
    <x v="2410"/>
    <x v="546"/>
    <x v="70"/>
    <x v="70"/>
    <x v="8"/>
    <x v="22"/>
    <x v="2"/>
    <x v="11"/>
    <x v="11"/>
  </r>
  <r>
    <x v="2461"/>
    <x v="0"/>
    <x v="3"/>
    <x v="6"/>
    <x v="6"/>
    <x v="6"/>
    <x v="2397"/>
    <x v="550"/>
    <x v="70"/>
    <x v="70"/>
    <x v="8"/>
    <x v="22"/>
    <x v="2"/>
    <x v="3"/>
    <x v="3"/>
  </r>
  <r>
    <x v="2476"/>
    <x v="0"/>
    <x v="4"/>
    <x v="63"/>
    <x v="38"/>
    <x v="205"/>
    <x v="2411"/>
    <x v="536"/>
    <x v="70"/>
    <x v="70"/>
    <x v="8"/>
    <x v="22"/>
    <x v="2"/>
    <x v="4"/>
    <x v="4"/>
  </r>
  <r>
    <x v="2477"/>
    <x v="0"/>
    <x v="5"/>
    <x v="12"/>
    <x v="45"/>
    <x v="6"/>
    <x v="2412"/>
    <x v="533"/>
    <x v="70"/>
    <x v="70"/>
    <x v="8"/>
    <x v="22"/>
    <x v="2"/>
    <x v="5"/>
    <x v="5"/>
  </r>
  <r>
    <x v="2478"/>
    <x v="0"/>
    <x v="2"/>
    <x v="0"/>
    <x v="41"/>
    <x v="6"/>
    <x v="2413"/>
    <x v="537"/>
    <x v="70"/>
    <x v="70"/>
    <x v="8"/>
    <x v="22"/>
    <x v="2"/>
    <x v="2"/>
    <x v="2"/>
  </r>
  <r>
    <x v="2479"/>
    <x v="0"/>
    <x v="8"/>
    <x v="57"/>
    <x v="36"/>
    <x v="83"/>
    <x v="2414"/>
    <x v="555"/>
    <x v="70"/>
    <x v="70"/>
    <x v="8"/>
    <x v="22"/>
    <x v="2"/>
    <x v="8"/>
    <x v="8"/>
  </r>
  <r>
    <x v="2480"/>
    <x v="0"/>
    <x v="4"/>
    <x v="6"/>
    <x v="30"/>
    <x v="1765"/>
    <x v="2415"/>
    <x v="552"/>
    <x v="70"/>
    <x v="70"/>
    <x v="8"/>
    <x v="22"/>
    <x v="2"/>
    <x v="4"/>
    <x v="4"/>
  </r>
  <r>
    <x v="2481"/>
    <x v="0"/>
    <x v="11"/>
    <x v="1"/>
    <x v="3"/>
    <x v="244"/>
    <x v="2416"/>
    <x v="537"/>
    <x v="70"/>
    <x v="70"/>
    <x v="8"/>
    <x v="22"/>
    <x v="2"/>
    <x v="11"/>
    <x v="11"/>
  </r>
  <r>
    <x v="2482"/>
    <x v="0"/>
    <x v="10"/>
    <x v="5"/>
    <x v="7"/>
    <x v="152"/>
    <x v="2417"/>
    <x v="539"/>
    <x v="70"/>
    <x v="70"/>
    <x v="8"/>
    <x v="22"/>
    <x v="2"/>
    <x v="10"/>
    <x v="10"/>
  </r>
  <r>
    <x v="2483"/>
    <x v="0"/>
    <x v="7"/>
    <x v="10"/>
    <x v="13"/>
    <x v="202"/>
    <x v="2418"/>
    <x v="539"/>
    <x v="70"/>
    <x v="70"/>
    <x v="8"/>
    <x v="22"/>
    <x v="2"/>
    <x v="7"/>
    <x v="7"/>
  </r>
  <r>
    <x v="2484"/>
    <x v="0"/>
    <x v="9"/>
    <x v="137"/>
    <x v="115"/>
    <x v="1"/>
    <x v="2419"/>
    <x v="556"/>
    <x v="70"/>
    <x v="70"/>
    <x v="8"/>
    <x v="22"/>
    <x v="2"/>
    <x v="9"/>
    <x v="9"/>
  </r>
  <r>
    <x v="2485"/>
    <x v="0"/>
    <x v="8"/>
    <x v="16"/>
    <x v="45"/>
    <x v="145"/>
    <x v="2420"/>
    <x v="557"/>
    <x v="70"/>
    <x v="70"/>
    <x v="8"/>
    <x v="22"/>
    <x v="2"/>
    <x v="8"/>
    <x v="8"/>
  </r>
  <r>
    <x v="2486"/>
    <x v="0"/>
    <x v="0"/>
    <x v="0"/>
    <x v="41"/>
    <x v="6"/>
    <x v="2421"/>
    <x v="530"/>
    <x v="70"/>
    <x v="70"/>
    <x v="8"/>
    <x v="22"/>
    <x v="2"/>
    <x v="0"/>
    <x v="0"/>
  </r>
  <r>
    <x v="2487"/>
    <x v="0"/>
    <x v="6"/>
    <x v="13"/>
    <x v="62"/>
    <x v="162"/>
    <x v="2422"/>
    <x v="554"/>
    <x v="70"/>
    <x v="70"/>
    <x v="8"/>
    <x v="22"/>
    <x v="2"/>
    <x v="6"/>
    <x v="6"/>
  </r>
  <r>
    <x v="2488"/>
    <x v="0"/>
    <x v="6"/>
    <x v="50"/>
    <x v="54"/>
    <x v="398"/>
    <x v="883"/>
    <x v="545"/>
    <x v="70"/>
    <x v="70"/>
    <x v="8"/>
    <x v="22"/>
    <x v="2"/>
    <x v="6"/>
    <x v="6"/>
  </r>
  <r>
    <x v="2476"/>
    <x v="1"/>
    <x v="2"/>
    <x v="60"/>
    <x v="57"/>
    <x v="1355"/>
    <x v="2411"/>
    <x v="536"/>
    <x v="70"/>
    <x v="70"/>
    <x v="8"/>
    <x v="22"/>
    <x v="2"/>
    <x v="2"/>
    <x v="2"/>
  </r>
  <r>
    <x v="2489"/>
    <x v="0"/>
    <x v="9"/>
    <x v="1"/>
    <x v="61"/>
    <x v="7"/>
    <x v="2423"/>
    <x v="552"/>
    <x v="70"/>
    <x v="70"/>
    <x v="8"/>
    <x v="22"/>
    <x v="2"/>
    <x v="9"/>
    <x v="9"/>
  </r>
  <r>
    <x v="2490"/>
    <x v="0"/>
    <x v="2"/>
    <x v="21"/>
    <x v="94"/>
    <x v="6"/>
    <x v="2424"/>
    <x v="554"/>
    <x v="70"/>
    <x v="70"/>
    <x v="8"/>
    <x v="22"/>
    <x v="2"/>
    <x v="2"/>
    <x v="2"/>
  </r>
  <r>
    <x v="2491"/>
    <x v="0"/>
    <x v="6"/>
    <x v="84"/>
    <x v="102"/>
    <x v="19"/>
    <x v="2425"/>
    <x v="558"/>
    <x v="70"/>
    <x v="70"/>
    <x v="8"/>
    <x v="22"/>
    <x v="2"/>
    <x v="6"/>
    <x v="6"/>
  </r>
  <r>
    <x v="2492"/>
    <x v="0"/>
    <x v="2"/>
    <x v="82"/>
    <x v="31"/>
    <x v="391"/>
    <x v="2426"/>
    <x v="545"/>
    <x v="70"/>
    <x v="70"/>
    <x v="8"/>
    <x v="22"/>
    <x v="2"/>
    <x v="2"/>
    <x v="2"/>
  </r>
  <r>
    <x v="2493"/>
    <x v="0"/>
    <x v="4"/>
    <x v="79"/>
    <x v="9"/>
    <x v="6"/>
    <x v="2149"/>
    <x v="544"/>
    <x v="70"/>
    <x v="70"/>
    <x v="8"/>
    <x v="22"/>
    <x v="2"/>
    <x v="4"/>
    <x v="4"/>
  </r>
  <r>
    <x v="2494"/>
    <x v="0"/>
    <x v="7"/>
    <x v="12"/>
    <x v="41"/>
    <x v="155"/>
    <x v="2427"/>
    <x v="534"/>
    <x v="70"/>
    <x v="70"/>
    <x v="8"/>
    <x v="22"/>
    <x v="2"/>
    <x v="7"/>
    <x v="7"/>
  </r>
  <r>
    <x v="2485"/>
    <x v="0"/>
    <x v="9"/>
    <x v="12"/>
    <x v="12"/>
    <x v="13"/>
    <x v="2420"/>
    <x v="557"/>
    <x v="70"/>
    <x v="70"/>
    <x v="8"/>
    <x v="22"/>
    <x v="2"/>
    <x v="9"/>
    <x v="9"/>
  </r>
  <r>
    <x v="2489"/>
    <x v="1"/>
    <x v="2"/>
    <x v="51"/>
    <x v="15"/>
    <x v="263"/>
    <x v="2423"/>
    <x v="552"/>
    <x v="70"/>
    <x v="70"/>
    <x v="8"/>
    <x v="22"/>
    <x v="2"/>
    <x v="2"/>
    <x v="2"/>
  </r>
  <r>
    <x v="2495"/>
    <x v="0"/>
    <x v="11"/>
    <x v="3"/>
    <x v="8"/>
    <x v="6"/>
    <x v="2428"/>
    <x v="558"/>
    <x v="70"/>
    <x v="70"/>
    <x v="8"/>
    <x v="22"/>
    <x v="2"/>
    <x v="11"/>
    <x v="11"/>
  </r>
  <r>
    <x v="2496"/>
    <x v="0"/>
    <x v="11"/>
    <x v="75"/>
    <x v="45"/>
    <x v="120"/>
    <x v="2429"/>
    <x v="557"/>
    <x v="70"/>
    <x v="70"/>
    <x v="8"/>
    <x v="22"/>
    <x v="2"/>
    <x v="11"/>
    <x v="11"/>
  </r>
  <r>
    <x v="2490"/>
    <x v="0"/>
    <x v="8"/>
    <x v="16"/>
    <x v="17"/>
    <x v="6"/>
    <x v="2424"/>
    <x v="554"/>
    <x v="70"/>
    <x v="70"/>
    <x v="8"/>
    <x v="22"/>
    <x v="2"/>
    <x v="8"/>
    <x v="8"/>
  </r>
  <r>
    <x v="2477"/>
    <x v="0"/>
    <x v="6"/>
    <x v="21"/>
    <x v="13"/>
    <x v="22"/>
    <x v="2412"/>
    <x v="533"/>
    <x v="70"/>
    <x v="70"/>
    <x v="8"/>
    <x v="22"/>
    <x v="2"/>
    <x v="6"/>
    <x v="6"/>
  </r>
  <r>
    <x v="2483"/>
    <x v="0"/>
    <x v="10"/>
    <x v="9"/>
    <x v="63"/>
    <x v="76"/>
    <x v="2418"/>
    <x v="539"/>
    <x v="70"/>
    <x v="70"/>
    <x v="8"/>
    <x v="22"/>
    <x v="2"/>
    <x v="10"/>
    <x v="10"/>
  </r>
  <r>
    <x v="2497"/>
    <x v="0"/>
    <x v="5"/>
    <x v="0"/>
    <x v="41"/>
    <x v="6"/>
    <x v="2430"/>
    <x v="535"/>
    <x v="70"/>
    <x v="70"/>
    <x v="8"/>
    <x v="22"/>
    <x v="2"/>
    <x v="5"/>
    <x v="5"/>
  </r>
  <r>
    <x v="2494"/>
    <x v="0"/>
    <x v="3"/>
    <x v="79"/>
    <x v="8"/>
    <x v="145"/>
    <x v="2427"/>
    <x v="534"/>
    <x v="70"/>
    <x v="70"/>
    <x v="8"/>
    <x v="22"/>
    <x v="2"/>
    <x v="3"/>
    <x v="3"/>
  </r>
  <r>
    <x v="2498"/>
    <x v="1"/>
    <x v="2"/>
    <x v="1"/>
    <x v="3"/>
    <x v="244"/>
    <x v="2431"/>
    <x v="542"/>
    <x v="70"/>
    <x v="70"/>
    <x v="8"/>
    <x v="22"/>
    <x v="2"/>
    <x v="2"/>
    <x v="2"/>
  </r>
  <r>
    <x v="2492"/>
    <x v="0"/>
    <x v="9"/>
    <x v="82"/>
    <x v="44"/>
    <x v="6"/>
    <x v="2426"/>
    <x v="545"/>
    <x v="70"/>
    <x v="70"/>
    <x v="8"/>
    <x v="22"/>
    <x v="2"/>
    <x v="9"/>
    <x v="9"/>
  </r>
  <r>
    <x v="2499"/>
    <x v="0"/>
    <x v="8"/>
    <x v="21"/>
    <x v="13"/>
    <x v="22"/>
    <x v="2432"/>
    <x v="539"/>
    <x v="70"/>
    <x v="70"/>
    <x v="8"/>
    <x v="22"/>
    <x v="2"/>
    <x v="8"/>
    <x v="8"/>
  </r>
  <r>
    <x v="2493"/>
    <x v="0"/>
    <x v="9"/>
    <x v="5"/>
    <x v="43"/>
    <x v="6"/>
    <x v="2149"/>
    <x v="544"/>
    <x v="70"/>
    <x v="70"/>
    <x v="8"/>
    <x v="22"/>
    <x v="2"/>
    <x v="9"/>
    <x v="9"/>
  </r>
  <r>
    <x v="2500"/>
    <x v="0"/>
    <x v="10"/>
    <x v="70"/>
    <x v="38"/>
    <x v="363"/>
    <x v="2433"/>
    <x v="559"/>
    <x v="70"/>
    <x v="70"/>
    <x v="8"/>
    <x v="22"/>
    <x v="2"/>
    <x v="10"/>
    <x v="10"/>
  </r>
  <r>
    <x v="2501"/>
    <x v="0"/>
    <x v="3"/>
    <x v="92"/>
    <x v="62"/>
    <x v="187"/>
    <x v="2434"/>
    <x v="557"/>
    <x v="70"/>
    <x v="70"/>
    <x v="8"/>
    <x v="22"/>
    <x v="2"/>
    <x v="3"/>
    <x v="3"/>
  </r>
  <r>
    <x v="2502"/>
    <x v="0"/>
    <x v="3"/>
    <x v="5"/>
    <x v="43"/>
    <x v="6"/>
    <x v="2435"/>
    <x v="560"/>
    <x v="70"/>
    <x v="70"/>
    <x v="8"/>
    <x v="22"/>
    <x v="2"/>
    <x v="3"/>
    <x v="3"/>
  </r>
  <r>
    <x v="2482"/>
    <x v="0"/>
    <x v="5"/>
    <x v="10"/>
    <x v="94"/>
    <x v="34"/>
    <x v="2417"/>
    <x v="539"/>
    <x v="70"/>
    <x v="70"/>
    <x v="8"/>
    <x v="22"/>
    <x v="2"/>
    <x v="5"/>
    <x v="5"/>
  </r>
  <r>
    <x v="2503"/>
    <x v="0"/>
    <x v="9"/>
    <x v="8"/>
    <x v="94"/>
    <x v="73"/>
    <x v="2436"/>
    <x v="530"/>
    <x v="70"/>
    <x v="70"/>
    <x v="8"/>
    <x v="22"/>
    <x v="2"/>
    <x v="9"/>
    <x v="9"/>
  </r>
  <r>
    <x v="2487"/>
    <x v="0"/>
    <x v="0"/>
    <x v="12"/>
    <x v="45"/>
    <x v="6"/>
    <x v="2422"/>
    <x v="554"/>
    <x v="70"/>
    <x v="70"/>
    <x v="8"/>
    <x v="22"/>
    <x v="2"/>
    <x v="0"/>
    <x v="0"/>
  </r>
  <r>
    <x v="2494"/>
    <x v="0"/>
    <x v="1"/>
    <x v="9"/>
    <x v="3"/>
    <x v="145"/>
    <x v="2427"/>
    <x v="534"/>
    <x v="70"/>
    <x v="70"/>
    <x v="8"/>
    <x v="22"/>
    <x v="2"/>
    <x v="1"/>
    <x v="1"/>
  </r>
  <r>
    <x v="2481"/>
    <x v="0"/>
    <x v="0"/>
    <x v="75"/>
    <x v="45"/>
    <x v="120"/>
    <x v="2416"/>
    <x v="537"/>
    <x v="70"/>
    <x v="70"/>
    <x v="8"/>
    <x v="22"/>
    <x v="2"/>
    <x v="0"/>
    <x v="0"/>
  </r>
  <r>
    <x v="2485"/>
    <x v="0"/>
    <x v="4"/>
    <x v="16"/>
    <x v="17"/>
    <x v="6"/>
    <x v="2420"/>
    <x v="557"/>
    <x v="70"/>
    <x v="70"/>
    <x v="8"/>
    <x v="22"/>
    <x v="2"/>
    <x v="4"/>
    <x v="4"/>
  </r>
  <r>
    <x v="2478"/>
    <x v="0"/>
    <x v="8"/>
    <x v="12"/>
    <x v="45"/>
    <x v="6"/>
    <x v="2413"/>
    <x v="537"/>
    <x v="70"/>
    <x v="70"/>
    <x v="8"/>
    <x v="22"/>
    <x v="2"/>
    <x v="8"/>
    <x v="8"/>
  </r>
  <r>
    <x v="2504"/>
    <x v="0"/>
    <x v="4"/>
    <x v="8"/>
    <x v="0"/>
    <x v="7"/>
    <x v="2437"/>
    <x v="557"/>
    <x v="70"/>
    <x v="70"/>
    <x v="8"/>
    <x v="22"/>
    <x v="2"/>
    <x v="4"/>
    <x v="4"/>
  </r>
  <r>
    <x v="2504"/>
    <x v="0"/>
    <x v="2"/>
    <x v="9"/>
    <x v="14"/>
    <x v="14"/>
    <x v="2437"/>
    <x v="557"/>
    <x v="70"/>
    <x v="70"/>
    <x v="8"/>
    <x v="22"/>
    <x v="2"/>
    <x v="2"/>
    <x v="2"/>
  </r>
  <r>
    <x v="2495"/>
    <x v="0"/>
    <x v="0"/>
    <x v="20"/>
    <x v="41"/>
    <x v="73"/>
    <x v="2428"/>
    <x v="558"/>
    <x v="70"/>
    <x v="70"/>
    <x v="8"/>
    <x v="22"/>
    <x v="2"/>
    <x v="0"/>
    <x v="0"/>
  </r>
  <r>
    <x v="2505"/>
    <x v="1"/>
    <x v="2"/>
    <x v="104"/>
    <x v="109"/>
    <x v="413"/>
    <x v="2438"/>
    <x v="532"/>
    <x v="70"/>
    <x v="70"/>
    <x v="8"/>
    <x v="22"/>
    <x v="2"/>
    <x v="2"/>
    <x v="2"/>
  </r>
  <r>
    <x v="2506"/>
    <x v="0"/>
    <x v="3"/>
    <x v="23"/>
    <x v="7"/>
    <x v="376"/>
    <x v="2439"/>
    <x v="537"/>
    <x v="70"/>
    <x v="70"/>
    <x v="8"/>
    <x v="22"/>
    <x v="2"/>
    <x v="3"/>
    <x v="3"/>
  </r>
  <r>
    <x v="2507"/>
    <x v="0"/>
    <x v="6"/>
    <x v="30"/>
    <x v="18"/>
    <x v="6"/>
    <x v="2440"/>
    <x v="533"/>
    <x v="70"/>
    <x v="70"/>
    <x v="8"/>
    <x v="22"/>
    <x v="2"/>
    <x v="6"/>
    <x v="6"/>
  </r>
  <r>
    <x v="2508"/>
    <x v="0"/>
    <x v="4"/>
    <x v="7"/>
    <x v="63"/>
    <x v="6"/>
    <x v="1501"/>
    <x v="546"/>
    <x v="70"/>
    <x v="70"/>
    <x v="8"/>
    <x v="22"/>
    <x v="2"/>
    <x v="4"/>
    <x v="4"/>
  </r>
  <r>
    <x v="2503"/>
    <x v="0"/>
    <x v="7"/>
    <x v="16"/>
    <x v="17"/>
    <x v="6"/>
    <x v="2436"/>
    <x v="530"/>
    <x v="70"/>
    <x v="70"/>
    <x v="8"/>
    <x v="22"/>
    <x v="2"/>
    <x v="7"/>
    <x v="7"/>
  </r>
  <r>
    <x v="2505"/>
    <x v="0"/>
    <x v="9"/>
    <x v="84"/>
    <x v="57"/>
    <x v="72"/>
    <x v="2438"/>
    <x v="532"/>
    <x v="70"/>
    <x v="70"/>
    <x v="8"/>
    <x v="22"/>
    <x v="2"/>
    <x v="9"/>
    <x v="9"/>
  </r>
  <r>
    <x v="2509"/>
    <x v="0"/>
    <x v="5"/>
    <x v="16"/>
    <x v="45"/>
    <x v="145"/>
    <x v="2441"/>
    <x v="533"/>
    <x v="70"/>
    <x v="70"/>
    <x v="8"/>
    <x v="22"/>
    <x v="2"/>
    <x v="5"/>
    <x v="5"/>
  </r>
  <r>
    <x v="2476"/>
    <x v="0"/>
    <x v="9"/>
    <x v="84"/>
    <x v="19"/>
    <x v="255"/>
    <x v="2411"/>
    <x v="536"/>
    <x v="70"/>
    <x v="70"/>
    <x v="8"/>
    <x v="22"/>
    <x v="2"/>
    <x v="9"/>
    <x v="9"/>
  </r>
  <r>
    <x v="2505"/>
    <x v="0"/>
    <x v="4"/>
    <x v="24"/>
    <x v="47"/>
    <x v="207"/>
    <x v="2438"/>
    <x v="532"/>
    <x v="70"/>
    <x v="70"/>
    <x v="8"/>
    <x v="22"/>
    <x v="2"/>
    <x v="4"/>
    <x v="4"/>
  </r>
  <r>
    <x v="2510"/>
    <x v="0"/>
    <x v="3"/>
    <x v="5"/>
    <x v="23"/>
    <x v="178"/>
    <x v="2442"/>
    <x v="549"/>
    <x v="70"/>
    <x v="70"/>
    <x v="8"/>
    <x v="22"/>
    <x v="2"/>
    <x v="3"/>
    <x v="3"/>
  </r>
  <r>
    <x v="2511"/>
    <x v="0"/>
    <x v="6"/>
    <x v="139"/>
    <x v="155"/>
    <x v="2531"/>
    <x v="2443"/>
    <x v="561"/>
    <x v="70"/>
    <x v="70"/>
    <x v="8"/>
    <x v="22"/>
    <x v="2"/>
    <x v="6"/>
    <x v="6"/>
  </r>
  <r>
    <x v="2512"/>
    <x v="0"/>
    <x v="6"/>
    <x v="75"/>
    <x v="91"/>
    <x v="124"/>
    <x v="2444"/>
    <x v="544"/>
    <x v="70"/>
    <x v="70"/>
    <x v="8"/>
    <x v="22"/>
    <x v="2"/>
    <x v="6"/>
    <x v="6"/>
  </r>
  <r>
    <x v="2485"/>
    <x v="1"/>
    <x v="2"/>
    <x v="21"/>
    <x v="94"/>
    <x v="6"/>
    <x v="2420"/>
    <x v="557"/>
    <x v="70"/>
    <x v="70"/>
    <x v="8"/>
    <x v="22"/>
    <x v="2"/>
    <x v="2"/>
    <x v="2"/>
  </r>
  <r>
    <x v="2480"/>
    <x v="0"/>
    <x v="8"/>
    <x v="13"/>
    <x v="81"/>
    <x v="2827"/>
    <x v="2415"/>
    <x v="552"/>
    <x v="70"/>
    <x v="70"/>
    <x v="8"/>
    <x v="22"/>
    <x v="2"/>
    <x v="8"/>
    <x v="8"/>
  </r>
  <r>
    <x v="2510"/>
    <x v="0"/>
    <x v="1"/>
    <x v="4"/>
    <x v="59"/>
    <x v="154"/>
    <x v="2442"/>
    <x v="549"/>
    <x v="70"/>
    <x v="70"/>
    <x v="8"/>
    <x v="22"/>
    <x v="2"/>
    <x v="1"/>
    <x v="1"/>
  </r>
  <r>
    <x v="2513"/>
    <x v="0"/>
    <x v="4"/>
    <x v="94"/>
    <x v="21"/>
    <x v="836"/>
    <x v="2445"/>
    <x v="562"/>
    <x v="70"/>
    <x v="70"/>
    <x v="8"/>
    <x v="22"/>
    <x v="2"/>
    <x v="4"/>
    <x v="4"/>
  </r>
  <r>
    <x v="2486"/>
    <x v="0"/>
    <x v="11"/>
    <x v="65"/>
    <x v="24"/>
    <x v="99"/>
    <x v="2421"/>
    <x v="530"/>
    <x v="70"/>
    <x v="70"/>
    <x v="8"/>
    <x v="22"/>
    <x v="2"/>
    <x v="11"/>
    <x v="11"/>
  </r>
  <r>
    <x v="2504"/>
    <x v="0"/>
    <x v="8"/>
    <x v="93"/>
    <x v="0"/>
    <x v="187"/>
    <x v="2437"/>
    <x v="557"/>
    <x v="70"/>
    <x v="70"/>
    <x v="8"/>
    <x v="22"/>
    <x v="2"/>
    <x v="8"/>
    <x v="8"/>
  </r>
  <r>
    <x v="2502"/>
    <x v="0"/>
    <x v="1"/>
    <x v="26"/>
    <x v="26"/>
    <x v="27"/>
    <x v="2435"/>
    <x v="560"/>
    <x v="70"/>
    <x v="70"/>
    <x v="8"/>
    <x v="22"/>
    <x v="2"/>
    <x v="1"/>
    <x v="1"/>
  </r>
  <r>
    <x v="2514"/>
    <x v="0"/>
    <x v="11"/>
    <x v="26"/>
    <x v="75"/>
    <x v="2696"/>
    <x v="2446"/>
    <x v="547"/>
    <x v="70"/>
    <x v="70"/>
    <x v="8"/>
    <x v="22"/>
    <x v="2"/>
    <x v="11"/>
    <x v="11"/>
  </r>
  <r>
    <x v="2484"/>
    <x v="0"/>
    <x v="4"/>
    <x v="182"/>
    <x v="134"/>
    <x v="689"/>
    <x v="2419"/>
    <x v="556"/>
    <x v="70"/>
    <x v="70"/>
    <x v="8"/>
    <x v="22"/>
    <x v="2"/>
    <x v="4"/>
    <x v="4"/>
  </r>
  <r>
    <x v="2515"/>
    <x v="0"/>
    <x v="8"/>
    <x v="105"/>
    <x v="113"/>
    <x v="26"/>
    <x v="2447"/>
    <x v="559"/>
    <x v="70"/>
    <x v="70"/>
    <x v="8"/>
    <x v="22"/>
    <x v="2"/>
    <x v="8"/>
    <x v="8"/>
  </r>
  <r>
    <x v="2489"/>
    <x v="0"/>
    <x v="8"/>
    <x v="20"/>
    <x v="54"/>
    <x v="2008"/>
    <x v="2423"/>
    <x v="552"/>
    <x v="70"/>
    <x v="70"/>
    <x v="8"/>
    <x v="22"/>
    <x v="2"/>
    <x v="8"/>
    <x v="8"/>
  </r>
  <r>
    <x v="2451"/>
    <x v="0"/>
    <x v="9"/>
    <x v="0"/>
    <x v="98"/>
    <x v="11"/>
    <x v="2388"/>
    <x v="539"/>
    <x v="70"/>
    <x v="70"/>
    <x v="8"/>
    <x v="22"/>
    <x v="2"/>
    <x v="9"/>
    <x v="9"/>
  </r>
  <r>
    <x v="2516"/>
    <x v="0"/>
    <x v="5"/>
    <x v="93"/>
    <x v="9"/>
    <x v="63"/>
    <x v="2448"/>
    <x v="562"/>
    <x v="70"/>
    <x v="70"/>
    <x v="8"/>
    <x v="22"/>
    <x v="2"/>
    <x v="5"/>
    <x v="5"/>
  </r>
  <r>
    <x v="2517"/>
    <x v="0"/>
    <x v="6"/>
    <x v="17"/>
    <x v="8"/>
    <x v="9"/>
    <x v="2449"/>
    <x v="545"/>
    <x v="70"/>
    <x v="70"/>
    <x v="8"/>
    <x v="22"/>
    <x v="2"/>
    <x v="6"/>
    <x v="6"/>
  </r>
  <r>
    <x v="2462"/>
    <x v="0"/>
    <x v="6"/>
    <x v="13"/>
    <x v="13"/>
    <x v="6"/>
    <x v="2398"/>
    <x v="547"/>
    <x v="70"/>
    <x v="70"/>
    <x v="8"/>
    <x v="22"/>
    <x v="2"/>
    <x v="6"/>
    <x v="6"/>
  </r>
  <r>
    <x v="2472"/>
    <x v="0"/>
    <x v="1"/>
    <x v="63"/>
    <x v="16"/>
    <x v="6"/>
    <x v="2408"/>
    <x v="549"/>
    <x v="70"/>
    <x v="70"/>
    <x v="8"/>
    <x v="22"/>
    <x v="2"/>
    <x v="1"/>
    <x v="1"/>
  </r>
  <r>
    <x v="2516"/>
    <x v="0"/>
    <x v="6"/>
    <x v="63"/>
    <x v="56"/>
    <x v="107"/>
    <x v="2448"/>
    <x v="562"/>
    <x v="70"/>
    <x v="70"/>
    <x v="8"/>
    <x v="22"/>
    <x v="2"/>
    <x v="6"/>
    <x v="6"/>
  </r>
  <r>
    <x v="2454"/>
    <x v="0"/>
    <x v="9"/>
    <x v="37"/>
    <x v="27"/>
    <x v="1800"/>
    <x v="2390"/>
    <x v="532"/>
    <x v="70"/>
    <x v="70"/>
    <x v="8"/>
    <x v="22"/>
    <x v="2"/>
    <x v="9"/>
    <x v="9"/>
  </r>
  <r>
    <x v="2518"/>
    <x v="0"/>
    <x v="1"/>
    <x v="101"/>
    <x v="138"/>
    <x v="1163"/>
    <x v="2450"/>
    <x v="548"/>
    <x v="70"/>
    <x v="70"/>
    <x v="8"/>
    <x v="22"/>
    <x v="2"/>
    <x v="1"/>
    <x v="1"/>
  </r>
  <r>
    <x v="2519"/>
    <x v="0"/>
    <x v="3"/>
    <x v="21"/>
    <x v="94"/>
    <x v="6"/>
    <x v="2451"/>
    <x v="541"/>
    <x v="70"/>
    <x v="70"/>
    <x v="8"/>
    <x v="22"/>
    <x v="2"/>
    <x v="3"/>
    <x v="3"/>
  </r>
  <r>
    <x v="2520"/>
    <x v="0"/>
    <x v="6"/>
    <x v="25"/>
    <x v="134"/>
    <x v="233"/>
    <x v="2452"/>
    <x v="563"/>
    <x v="70"/>
    <x v="70"/>
    <x v="8"/>
    <x v="22"/>
    <x v="2"/>
    <x v="6"/>
    <x v="6"/>
  </r>
  <r>
    <x v="2473"/>
    <x v="0"/>
    <x v="2"/>
    <x v="48"/>
    <x v="5"/>
    <x v="169"/>
    <x v="2409"/>
    <x v="535"/>
    <x v="70"/>
    <x v="70"/>
    <x v="8"/>
    <x v="22"/>
    <x v="2"/>
    <x v="2"/>
    <x v="2"/>
  </r>
  <r>
    <x v="2458"/>
    <x v="0"/>
    <x v="9"/>
    <x v="79"/>
    <x v="94"/>
    <x v="39"/>
    <x v="2394"/>
    <x v="547"/>
    <x v="70"/>
    <x v="70"/>
    <x v="8"/>
    <x v="22"/>
    <x v="2"/>
    <x v="9"/>
    <x v="9"/>
  </r>
  <r>
    <x v="2521"/>
    <x v="0"/>
    <x v="11"/>
    <x v="70"/>
    <x v="15"/>
    <x v="261"/>
    <x v="2453"/>
    <x v="535"/>
    <x v="70"/>
    <x v="70"/>
    <x v="8"/>
    <x v="22"/>
    <x v="2"/>
    <x v="11"/>
    <x v="11"/>
  </r>
  <r>
    <x v="2452"/>
    <x v="0"/>
    <x v="6"/>
    <x v="75"/>
    <x v="23"/>
    <x v="120"/>
    <x v="2389"/>
    <x v="552"/>
    <x v="70"/>
    <x v="70"/>
    <x v="8"/>
    <x v="22"/>
    <x v="2"/>
    <x v="6"/>
    <x v="6"/>
  </r>
  <r>
    <x v="2522"/>
    <x v="0"/>
    <x v="11"/>
    <x v="17"/>
    <x v="8"/>
    <x v="9"/>
    <x v="2454"/>
    <x v="532"/>
    <x v="70"/>
    <x v="70"/>
    <x v="8"/>
    <x v="22"/>
    <x v="2"/>
    <x v="11"/>
    <x v="11"/>
  </r>
  <r>
    <x v="2501"/>
    <x v="0"/>
    <x v="7"/>
    <x v="0"/>
    <x v="98"/>
    <x v="11"/>
    <x v="2434"/>
    <x v="557"/>
    <x v="70"/>
    <x v="70"/>
    <x v="8"/>
    <x v="22"/>
    <x v="2"/>
    <x v="7"/>
    <x v="7"/>
  </r>
  <r>
    <x v="2479"/>
    <x v="0"/>
    <x v="2"/>
    <x v="14"/>
    <x v="32"/>
    <x v="18"/>
    <x v="2414"/>
    <x v="555"/>
    <x v="70"/>
    <x v="70"/>
    <x v="8"/>
    <x v="22"/>
    <x v="2"/>
    <x v="2"/>
    <x v="2"/>
  </r>
  <r>
    <x v="2479"/>
    <x v="1"/>
    <x v="2"/>
    <x v="18"/>
    <x v="32"/>
    <x v="427"/>
    <x v="2414"/>
    <x v="555"/>
    <x v="70"/>
    <x v="70"/>
    <x v="8"/>
    <x v="22"/>
    <x v="2"/>
    <x v="2"/>
    <x v="2"/>
  </r>
  <r>
    <x v="2507"/>
    <x v="0"/>
    <x v="5"/>
    <x v="12"/>
    <x v="45"/>
    <x v="6"/>
    <x v="2440"/>
    <x v="533"/>
    <x v="70"/>
    <x v="70"/>
    <x v="8"/>
    <x v="22"/>
    <x v="2"/>
    <x v="5"/>
    <x v="5"/>
  </r>
  <r>
    <x v="2493"/>
    <x v="1"/>
    <x v="2"/>
    <x v="3"/>
    <x v="7"/>
    <x v="39"/>
    <x v="2149"/>
    <x v="544"/>
    <x v="70"/>
    <x v="70"/>
    <x v="8"/>
    <x v="22"/>
    <x v="2"/>
    <x v="2"/>
    <x v="2"/>
  </r>
  <r>
    <x v="2508"/>
    <x v="0"/>
    <x v="2"/>
    <x v="5"/>
    <x v="8"/>
    <x v="10"/>
    <x v="1501"/>
    <x v="546"/>
    <x v="70"/>
    <x v="70"/>
    <x v="8"/>
    <x v="22"/>
    <x v="2"/>
    <x v="2"/>
    <x v="2"/>
  </r>
  <r>
    <x v="2513"/>
    <x v="1"/>
    <x v="2"/>
    <x v="143"/>
    <x v="134"/>
    <x v="891"/>
    <x v="2445"/>
    <x v="562"/>
    <x v="70"/>
    <x v="70"/>
    <x v="8"/>
    <x v="22"/>
    <x v="2"/>
    <x v="2"/>
    <x v="2"/>
  </r>
  <r>
    <x v="2508"/>
    <x v="1"/>
    <x v="2"/>
    <x v="3"/>
    <x v="11"/>
    <x v="263"/>
    <x v="1501"/>
    <x v="546"/>
    <x v="70"/>
    <x v="70"/>
    <x v="8"/>
    <x v="22"/>
    <x v="2"/>
    <x v="2"/>
    <x v="2"/>
  </r>
  <r>
    <x v="2489"/>
    <x v="0"/>
    <x v="4"/>
    <x v="16"/>
    <x v="10"/>
    <x v="2828"/>
    <x v="2423"/>
    <x v="552"/>
    <x v="70"/>
    <x v="70"/>
    <x v="8"/>
    <x v="22"/>
    <x v="2"/>
    <x v="4"/>
    <x v="4"/>
  </r>
  <r>
    <x v="2473"/>
    <x v="0"/>
    <x v="4"/>
    <x v="0"/>
    <x v="41"/>
    <x v="6"/>
    <x v="2409"/>
    <x v="535"/>
    <x v="70"/>
    <x v="70"/>
    <x v="8"/>
    <x v="22"/>
    <x v="2"/>
    <x v="4"/>
    <x v="4"/>
  </r>
  <r>
    <x v="2458"/>
    <x v="0"/>
    <x v="2"/>
    <x v="5"/>
    <x v="11"/>
    <x v="12"/>
    <x v="2394"/>
    <x v="547"/>
    <x v="70"/>
    <x v="70"/>
    <x v="8"/>
    <x v="22"/>
    <x v="2"/>
    <x v="2"/>
    <x v="2"/>
  </r>
  <r>
    <x v="2523"/>
    <x v="0"/>
    <x v="5"/>
    <x v="16"/>
    <x v="12"/>
    <x v="102"/>
    <x v="2455"/>
    <x v="560"/>
    <x v="70"/>
    <x v="70"/>
    <x v="8"/>
    <x v="22"/>
    <x v="2"/>
    <x v="5"/>
    <x v="5"/>
  </r>
  <r>
    <x v="2460"/>
    <x v="0"/>
    <x v="1"/>
    <x v="30"/>
    <x v="8"/>
    <x v="13"/>
    <x v="2396"/>
    <x v="531"/>
    <x v="70"/>
    <x v="70"/>
    <x v="8"/>
    <x v="22"/>
    <x v="2"/>
    <x v="1"/>
    <x v="1"/>
  </r>
  <r>
    <x v="2506"/>
    <x v="0"/>
    <x v="7"/>
    <x v="8"/>
    <x v="85"/>
    <x v="31"/>
    <x v="2439"/>
    <x v="537"/>
    <x v="70"/>
    <x v="70"/>
    <x v="8"/>
    <x v="22"/>
    <x v="2"/>
    <x v="7"/>
    <x v="7"/>
  </r>
  <r>
    <x v="2498"/>
    <x v="0"/>
    <x v="2"/>
    <x v="63"/>
    <x v="3"/>
    <x v="239"/>
    <x v="2431"/>
    <x v="542"/>
    <x v="70"/>
    <x v="70"/>
    <x v="8"/>
    <x v="22"/>
    <x v="2"/>
    <x v="2"/>
    <x v="2"/>
  </r>
  <r>
    <x v="2480"/>
    <x v="0"/>
    <x v="2"/>
    <x v="36"/>
    <x v="48"/>
    <x v="576"/>
    <x v="2415"/>
    <x v="552"/>
    <x v="70"/>
    <x v="70"/>
    <x v="8"/>
    <x v="22"/>
    <x v="2"/>
    <x v="2"/>
    <x v="2"/>
  </r>
  <r>
    <x v="2484"/>
    <x v="0"/>
    <x v="7"/>
    <x v="53"/>
    <x v="75"/>
    <x v="5"/>
    <x v="2419"/>
    <x v="556"/>
    <x v="70"/>
    <x v="70"/>
    <x v="8"/>
    <x v="22"/>
    <x v="2"/>
    <x v="7"/>
    <x v="7"/>
  </r>
  <r>
    <x v="2450"/>
    <x v="0"/>
    <x v="4"/>
    <x v="8"/>
    <x v="9"/>
    <x v="13"/>
    <x v="2387"/>
    <x v="545"/>
    <x v="70"/>
    <x v="70"/>
    <x v="8"/>
    <x v="22"/>
    <x v="2"/>
    <x v="4"/>
    <x v="4"/>
  </r>
  <r>
    <x v="2464"/>
    <x v="0"/>
    <x v="3"/>
    <x v="65"/>
    <x v="81"/>
    <x v="614"/>
    <x v="2400"/>
    <x v="541"/>
    <x v="70"/>
    <x v="70"/>
    <x v="8"/>
    <x v="22"/>
    <x v="2"/>
    <x v="3"/>
    <x v="3"/>
  </r>
  <r>
    <x v="2474"/>
    <x v="0"/>
    <x v="4"/>
    <x v="13"/>
    <x v="62"/>
    <x v="162"/>
    <x v="262"/>
    <x v="543"/>
    <x v="70"/>
    <x v="70"/>
    <x v="8"/>
    <x v="22"/>
    <x v="2"/>
    <x v="4"/>
    <x v="4"/>
  </r>
  <r>
    <x v="2463"/>
    <x v="0"/>
    <x v="3"/>
    <x v="20"/>
    <x v="6"/>
    <x v="7"/>
    <x v="2399"/>
    <x v="539"/>
    <x v="70"/>
    <x v="70"/>
    <x v="8"/>
    <x v="22"/>
    <x v="2"/>
    <x v="3"/>
    <x v="3"/>
  </r>
  <r>
    <x v="2444"/>
    <x v="0"/>
    <x v="5"/>
    <x v="75"/>
    <x v="17"/>
    <x v="120"/>
    <x v="2381"/>
    <x v="549"/>
    <x v="70"/>
    <x v="70"/>
    <x v="8"/>
    <x v="22"/>
    <x v="2"/>
    <x v="5"/>
    <x v="5"/>
  </r>
  <r>
    <x v="2450"/>
    <x v="0"/>
    <x v="9"/>
    <x v="5"/>
    <x v="43"/>
    <x v="6"/>
    <x v="2387"/>
    <x v="545"/>
    <x v="70"/>
    <x v="70"/>
    <x v="8"/>
    <x v="22"/>
    <x v="2"/>
    <x v="9"/>
    <x v="9"/>
  </r>
  <r>
    <x v="2524"/>
    <x v="1"/>
    <x v="2"/>
    <x v="46"/>
    <x v="75"/>
    <x v="970"/>
    <x v="2456"/>
    <x v="538"/>
    <x v="70"/>
    <x v="70"/>
    <x v="8"/>
    <x v="22"/>
    <x v="2"/>
    <x v="2"/>
    <x v="2"/>
  </r>
  <r>
    <x v="2520"/>
    <x v="0"/>
    <x v="10"/>
    <x v="78"/>
    <x v="172"/>
    <x v="2468"/>
    <x v="2452"/>
    <x v="563"/>
    <x v="70"/>
    <x v="70"/>
    <x v="8"/>
    <x v="22"/>
    <x v="2"/>
    <x v="10"/>
    <x v="10"/>
  </r>
  <r>
    <x v="2522"/>
    <x v="0"/>
    <x v="0"/>
    <x v="6"/>
    <x v="41"/>
    <x v="34"/>
    <x v="2454"/>
    <x v="532"/>
    <x v="70"/>
    <x v="70"/>
    <x v="8"/>
    <x v="22"/>
    <x v="2"/>
    <x v="0"/>
    <x v="0"/>
  </r>
  <r>
    <x v="2443"/>
    <x v="0"/>
    <x v="9"/>
    <x v="40"/>
    <x v="75"/>
    <x v="92"/>
    <x v="2380"/>
    <x v="546"/>
    <x v="70"/>
    <x v="70"/>
    <x v="8"/>
    <x v="22"/>
    <x v="2"/>
    <x v="9"/>
    <x v="9"/>
  </r>
  <r>
    <x v="2448"/>
    <x v="0"/>
    <x v="4"/>
    <x v="93"/>
    <x v="94"/>
    <x v="207"/>
    <x v="2385"/>
    <x v="544"/>
    <x v="70"/>
    <x v="70"/>
    <x v="8"/>
    <x v="22"/>
    <x v="2"/>
    <x v="4"/>
    <x v="4"/>
  </r>
  <r>
    <x v="2456"/>
    <x v="0"/>
    <x v="3"/>
    <x v="93"/>
    <x v="0"/>
    <x v="187"/>
    <x v="2392"/>
    <x v="544"/>
    <x v="70"/>
    <x v="70"/>
    <x v="8"/>
    <x v="22"/>
    <x v="2"/>
    <x v="3"/>
    <x v="3"/>
  </r>
  <r>
    <x v="2520"/>
    <x v="0"/>
    <x v="5"/>
    <x v="5"/>
    <x v="16"/>
    <x v="17"/>
    <x v="2452"/>
    <x v="563"/>
    <x v="70"/>
    <x v="70"/>
    <x v="8"/>
    <x v="22"/>
    <x v="2"/>
    <x v="5"/>
    <x v="5"/>
  </r>
  <r>
    <x v="2474"/>
    <x v="0"/>
    <x v="9"/>
    <x v="92"/>
    <x v="43"/>
    <x v="137"/>
    <x v="262"/>
    <x v="543"/>
    <x v="70"/>
    <x v="70"/>
    <x v="8"/>
    <x v="22"/>
    <x v="2"/>
    <x v="9"/>
    <x v="9"/>
  </r>
  <r>
    <x v="2464"/>
    <x v="0"/>
    <x v="1"/>
    <x v="60"/>
    <x v="39"/>
    <x v="581"/>
    <x v="2400"/>
    <x v="541"/>
    <x v="70"/>
    <x v="70"/>
    <x v="8"/>
    <x v="22"/>
    <x v="2"/>
    <x v="1"/>
    <x v="1"/>
  </r>
  <r>
    <x v="2524"/>
    <x v="0"/>
    <x v="4"/>
    <x v="48"/>
    <x v="16"/>
    <x v="350"/>
    <x v="2456"/>
    <x v="538"/>
    <x v="70"/>
    <x v="70"/>
    <x v="8"/>
    <x v="22"/>
    <x v="2"/>
    <x v="4"/>
    <x v="4"/>
  </r>
  <r>
    <x v="2451"/>
    <x v="1"/>
    <x v="2"/>
    <x v="3"/>
    <x v="5"/>
    <x v="37"/>
    <x v="2388"/>
    <x v="539"/>
    <x v="70"/>
    <x v="70"/>
    <x v="8"/>
    <x v="22"/>
    <x v="2"/>
    <x v="2"/>
    <x v="2"/>
  </r>
  <r>
    <x v="2525"/>
    <x v="0"/>
    <x v="6"/>
    <x v="16"/>
    <x v="12"/>
    <x v="102"/>
    <x v="2457"/>
    <x v="558"/>
    <x v="70"/>
    <x v="70"/>
    <x v="8"/>
    <x v="22"/>
    <x v="2"/>
    <x v="6"/>
    <x v="6"/>
  </r>
  <r>
    <x v="2523"/>
    <x v="0"/>
    <x v="6"/>
    <x v="8"/>
    <x v="9"/>
    <x v="13"/>
    <x v="2455"/>
    <x v="560"/>
    <x v="70"/>
    <x v="70"/>
    <x v="8"/>
    <x v="22"/>
    <x v="2"/>
    <x v="6"/>
    <x v="6"/>
  </r>
  <r>
    <x v="2526"/>
    <x v="0"/>
    <x v="10"/>
    <x v="8"/>
    <x v="0"/>
    <x v="7"/>
    <x v="2458"/>
    <x v="534"/>
    <x v="70"/>
    <x v="70"/>
    <x v="8"/>
    <x v="22"/>
    <x v="2"/>
    <x v="10"/>
    <x v="10"/>
  </r>
  <r>
    <x v="2455"/>
    <x v="0"/>
    <x v="1"/>
    <x v="35"/>
    <x v="38"/>
    <x v="41"/>
    <x v="2391"/>
    <x v="552"/>
    <x v="70"/>
    <x v="70"/>
    <x v="8"/>
    <x v="22"/>
    <x v="2"/>
    <x v="1"/>
    <x v="1"/>
  </r>
  <r>
    <x v="2454"/>
    <x v="1"/>
    <x v="2"/>
    <x v="70"/>
    <x v="24"/>
    <x v="238"/>
    <x v="2390"/>
    <x v="532"/>
    <x v="70"/>
    <x v="70"/>
    <x v="8"/>
    <x v="22"/>
    <x v="2"/>
    <x v="2"/>
    <x v="2"/>
  </r>
  <r>
    <x v="2519"/>
    <x v="0"/>
    <x v="1"/>
    <x v="9"/>
    <x v="65"/>
    <x v="6"/>
    <x v="2451"/>
    <x v="541"/>
    <x v="70"/>
    <x v="70"/>
    <x v="8"/>
    <x v="22"/>
    <x v="2"/>
    <x v="1"/>
    <x v="1"/>
  </r>
  <r>
    <x v="2454"/>
    <x v="0"/>
    <x v="4"/>
    <x v="23"/>
    <x v="61"/>
    <x v="370"/>
    <x v="2390"/>
    <x v="532"/>
    <x v="70"/>
    <x v="70"/>
    <x v="8"/>
    <x v="22"/>
    <x v="2"/>
    <x v="4"/>
    <x v="4"/>
  </r>
  <r>
    <x v="2527"/>
    <x v="0"/>
    <x v="3"/>
    <x v="77"/>
    <x v="157"/>
    <x v="2511"/>
    <x v="2459"/>
    <x v="564"/>
    <x v="70"/>
    <x v="70"/>
    <x v="8"/>
    <x v="22"/>
    <x v="2"/>
    <x v="3"/>
    <x v="3"/>
  </r>
  <r>
    <x v="2447"/>
    <x v="0"/>
    <x v="10"/>
    <x v="79"/>
    <x v="94"/>
    <x v="39"/>
    <x v="2384"/>
    <x v="551"/>
    <x v="70"/>
    <x v="70"/>
    <x v="8"/>
    <x v="22"/>
    <x v="2"/>
    <x v="10"/>
    <x v="10"/>
  </r>
  <r>
    <x v="2527"/>
    <x v="0"/>
    <x v="7"/>
    <x v="78"/>
    <x v="71"/>
    <x v="439"/>
    <x v="2459"/>
    <x v="564"/>
    <x v="70"/>
    <x v="70"/>
    <x v="8"/>
    <x v="22"/>
    <x v="2"/>
    <x v="7"/>
    <x v="7"/>
  </r>
  <r>
    <x v="2464"/>
    <x v="0"/>
    <x v="10"/>
    <x v="48"/>
    <x v="56"/>
    <x v="63"/>
    <x v="2400"/>
    <x v="541"/>
    <x v="70"/>
    <x v="70"/>
    <x v="8"/>
    <x v="22"/>
    <x v="2"/>
    <x v="10"/>
    <x v="10"/>
  </r>
  <r>
    <x v="2455"/>
    <x v="0"/>
    <x v="10"/>
    <x v="75"/>
    <x v="11"/>
    <x v="120"/>
    <x v="2391"/>
    <x v="552"/>
    <x v="70"/>
    <x v="70"/>
    <x v="8"/>
    <x v="22"/>
    <x v="2"/>
    <x v="10"/>
    <x v="10"/>
  </r>
  <r>
    <x v="2460"/>
    <x v="0"/>
    <x v="3"/>
    <x v="93"/>
    <x v="94"/>
    <x v="207"/>
    <x v="2396"/>
    <x v="531"/>
    <x v="70"/>
    <x v="70"/>
    <x v="8"/>
    <x v="22"/>
    <x v="2"/>
    <x v="3"/>
    <x v="3"/>
  </r>
  <r>
    <x v="2524"/>
    <x v="0"/>
    <x v="7"/>
    <x v="8"/>
    <x v="85"/>
    <x v="31"/>
    <x v="2456"/>
    <x v="538"/>
    <x v="70"/>
    <x v="70"/>
    <x v="8"/>
    <x v="22"/>
    <x v="2"/>
    <x v="7"/>
    <x v="7"/>
  </r>
  <r>
    <x v="2453"/>
    <x v="0"/>
    <x v="5"/>
    <x v="8"/>
    <x v="94"/>
    <x v="73"/>
    <x v="2364"/>
    <x v="531"/>
    <x v="70"/>
    <x v="70"/>
    <x v="8"/>
    <x v="22"/>
    <x v="2"/>
    <x v="5"/>
    <x v="5"/>
  </r>
  <r>
    <x v="2517"/>
    <x v="0"/>
    <x v="5"/>
    <x v="12"/>
    <x v="12"/>
    <x v="13"/>
    <x v="2449"/>
    <x v="545"/>
    <x v="70"/>
    <x v="70"/>
    <x v="8"/>
    <x v="22"/>
    <x v="2"/>
    <x v="5"/>
    <x v="5"/>
  </r>
  <r>
    <x v="2450"/>
    <x v="0"/>
    <x v="2"/>
    <x v="63"/>
    <x v="36"/>
    <x v="337"/>
    <x v="2387"/>
    <x v="545"/>
    <x v="70"/>
    <x v="70"/>
    <x v="8"/>
    <x v="22"/>
    <x v="2"/>
    <x v="2"/>
    <x v="2"/>
  </r>
  <r>
    <x v="2456"/>
    <x v="0"/>
    <x v="1"/>
    <x v="79"/>
    <x v="94"/>
    <x v="39"/>
    <x v="2392"/>
    <x v="544"/>
    <x v="70"/>
    <x v="70"/>
    <x v="8"/>
    <x v="22"/>
    <x v="2"/>
    <x v="1"/>
    <x v="1"/>
  </r>
  <r>
    <x v="2473"/>
    <x v="0"/>
    <x v="9"/>
    <x v="93"/>
    <x v="85"/>
    <x v="6"/>
    <x v="2409"/>
    <x v="535"/>
    <x v="70"/>
    <x v="70"/>
    <x v="8"/>
    <x v="22"/>
    <x v="2"/>
    <x v="9"/>
    <x v="9"/>
  </r>
  <r>
    <x v="2460"/>
    <x v="0"/>
    <x v="10"/>
    <x v="0"/>
    <x v="98"/>
    <x v="11"/>
    <x v="2396"/>
    <x v="531"/>
    <x v="70"/>
    <x v="70"/>
    <x v="8"/>
    <x v="22"/>
    <x v="2"/>
    <x v="10"/>
    <x v="10"/>
  </r>
  <r>
    <x v="2458"/>
    <x v="0"/>
    <x v="4"/>
    <x v="10"/>
    <x v="0"/>
    <x v="6"/>
    <x v="2394"/>
    <x v="547"/>
    <x v="70"/>
    <x v="70"/>
    <x v="8"/>
    <x v="22"/>
    <x v="2"/>
    <x v="4"/>
    <x v="4"/>
  </r>
  <r>
    <x v="2528"/>
    <x v="0"/>
    <x v="6"/>
    <x v="8"/>
    <x v="0"/>
    <x v="7"/>
    <x v="2460"/>
    <x v="540"/>
    <x v="70"/>
    <x v="70"/>
    <x v="8"/>
    <x v="22"/>
    <x v="2"/>
    <x v="6"/>
    <x v="6"/>
  </r>
  <r>
    <x v="2497"/>
    <x v="0"/>
    <x v="6"/>
    <x v="5"/>
    <x v="23"/>
    <x v="178"/>
    <x v="2430"/>
    <x v="535"/>
    <x v="70"/>
    <x v="70"/>
    <x v="8"/>
    <x v="22"/>
    <x v="2"/>
    <x v="6"/>
    <x v="6"/>
  </r>
  <r>
    <x v="2484"/>
    <x v="1"/>
    <x v="2"/>
    <x v="181"/>
    <x v="101"/>
    <x v="2829"/>
    <x v="2419"/>
    <x v="556"/>
    <x v="70"/>
    <x v="70"/>
    <x v="8"/>
    <x v="22"/>
    <x v="2"/>
    <x v="2"/>
    <x v="2"/>
  </r>
  <r>
    <x v="2499"/>
    <x v="0"/>
    <x v="11"/>
    <x v="10"/>
    <x v="9"/>
    <x v="9"/>
    <x v="2432"/>
    <x v="539"/>
    <x v="70"/>
    <x v="70"/>
    <x v="8"/>
    <x v="22"/>
    <x v="2"/>
    <x v="11"/>
    <x v="11"/>
  </r>
  <r>
    <x v="2489"/>
    <x v="0"/>
    <x v="2"/>
    <x v="51"/>
    <x v="15"/>
    <x v="263"/>
    <x v="2423"/>
    <x v="552"/>
    <x v="70"/>
    <x v="70"/>
    <x v="8"/>
    <x v="22"/>
    <x v="2"/>
    <x v="2"/>
    <x v="2"/>
  </r>
  <r>
    <x v="2494"/>
    <x v="0"/>
    <x v="10"/>
    <x v="6"/>
    <x v="94"/>
    <x v="155"/>
    <x v="2427"/>
    <x v="534"/>
    <x v="70"/>
    <x v="70"/>
    <x v="8"/>
    <x v="22"/>
    <x v="2"/>
    <x v="10"/>
    <x v="10"/>
  </r>
  <r>
    <x v="2488"/>
    <x v="0"/>
    <x v="5"/>
    <x v="13"/>
    <x v="13"/>
    <x v="6"/>
    <x v="883"/>
    <x v="545"/>
    <x v="70"/>
    <x v="70"/>
    <x v="8"/>
    <x v="22"/>
    <x v="2"/>
    <x v="5"/>
    <x v="5"/>
  </r>
  <r>
    <x v="2482"/>
    <x v="0"/>
    <x v="6"/>
    <x v="1"/>
    <x v="56"/>
    <x v="9"/>
    <x v="2417"/>
    <x v="539"/>
    <x v="70"/>
    <x v="70"/>
    <x v="8"/>
    <x v="22"/>
    <x v="2"/>
    <x v="6"/>
    <x v="6"/>
  </r>
  <r>
    <x v="2492"/>
    <x v="1"/>
    <x v="2"/>
    <x v="46"/>
    <x v="31"/>
    <x v="274"/>
    <x v="2426"/>
    <x v="545"/>
    <x v="70"/>
    <x v="70"/>
    <x v="8"/>
    <x v="22"/>
    <x v="2"/>
    <x v="2"/>
    <x v="2"/>
  </r>
  <r>
    <x v="2502"/>
    <x v="0"/>
    <x v="7"/>
    <x v="20"/>
    <x v="6"/>
    <x v="7"/>
    <x v="2435"/>
    <x v="560"/>
    <x v="70"/>
    <x v="70"/>
    <x v="8"/>
    <x v="22"/>
    <x v="2"/>
    <x v="7"/>
    <x v="7"/>
  </r>
  <r>
    <x v="2513"/>
    <x v="0"/>
    <x v="9"/>
    <x v="130"/>
    <x v="153"/>
    <x v="598"/>
    <x v="2445"/>
    <x v="562"/>
    <x v="70"/>
    <x v="70"/>
    <x v="8"/>
    <x v="22"/>
    <x v="2"/>
    <x v="9"/>
    <x v="9"/>
  </r>
  <r>
    <x v="2510"/>
    <x v="0"/>
    <x v="7"/>
    <x v="10"/>
    <x v="13"/>
    <x v="202"/>
    <x v="2442"/>
    <x v="549"/>
    <x v="70"/>
    <x v="70"/>
    <x v="8"/>
    <x v="22"/>
    <x v="2"/>
    <x v="7"/>
    <x v="7"/>
  </r>
  <r>
    <x v="2514"/>
    <x v="0"/>
    <x v="0"/>
    <x v="8"/>
    <x v="14"/>
    <x v="511"/>
    <x v="2446"/>
    <x v="547"/>
    <x v="70"/>
    <x v="70"/>
    <x v="8"/>
    <x v="22"/>
    <x v="2"/>
    <x v="0"/>
    <x v="0"/>
  </r>
  <r>
    <x v="2492"/>
    <x v="0"/>
    <x v="4"/>
    <x v="65"/>
    <x v="15"/>
    <x v="146"/>
    <x v="2426"/>
    <x v="545"/>
    <x v="70"/>
    <x v="70"/>
    <x v="8"/>
    <x v="22"/>
    <x v="2"/>
    <x v="4"/>
    <x v="4"/>
  </r>
  <r>
    <x v="2511"/>
    <x v="0"/>
    <x v="5"/>
    <x v="7"/>
    <x v="7"/>
    <x v="7"/>
    <x v="2443"/>
    <x v="561"/>
    <x v="70"/>
    <x v="70"/>
    <x v="8"/>
    <x v="22"/>
    <x v="2"/>
    <x v="5"/>
    <x v="5"/>
  </r>
  <r>
    <x v="2487"/>
    <x v="0"/>
    <x v="11"/>
    <x v="48"/>
    <x v="30"/>
    <x v="7"/>
    <x v="2422"/>
    <x v="554"/>
    <x v="70"/>
    <x v="70"/>
    <x v="8"/>
    <x v="22"/>
    <x v="2"/>
    <x v="11"/>
    <x v="11"/>
  </r>
  <r>
    <x v="2529"/>
    <x v="0"/>
    <x v="8"/>
    <x v="79"/>
    <x v="94"/>
    <x v="39"/>
    <x v="2461"/>
    <x v="533"/>
    <x v="70"/>
    <x v="70"/>
    <x v="8"/>
    <x v="22"/>
    <x v="2"/>
    <x v="8"/>
    <x v="8"/>
  </r>
  <r>
    <x v="2530"/>
    <x v="0"/>
    <x v="8"/>
    <x v="8"/>
    <x v="0"/>
    <x v="7"/>
    <x v="2462"/>
    <x v="544"/>
    <x v="70"/>
    <x v="70"/>
    <x v="8"/>
    <x v="22"/>
    <x v="2"/>
    <x v="8"/>
    <x v="8"/>
  </r>
  <r>
    <x v="2531"/>
    <x v="1"/>
    <x v="2"/>
    <x v="21"/>
    <x v="94"/>
    <x v="6"/>
    <x v="2463"/>
    <x v="534"/>
    <x v="70"/>
    <x v="70"/>
    <x v="8"/>
    <x v="22"/>
    <x v="2"/>
    <x v="2"/>
    <x v="2"/>
  </r>
  <r>
    <x v="2532"/>
    <x v="0"/>
    <x v="3"/>
    <x v="93"/>
    <x v="14"/>
    <x v="145"/>
    <x v="2464"/>
    <x v="543"/>
    <x v="70"/>
    <x v="70"/>
    <x v="8"/>
    <x v="22"/>
    <x v="2"/>
    <x v="3"/>
    <x v="3"/>
  </r>
  <r>
    <x v="2533"/>
    <x v="0"/>
    <x v="10"/>
    <x v="12"/>
    <x v="45"/>
    <x v="6"/>
    <x v="2465"/>
    <x v="537"/>
    <x v="70"/>
    <x v="70"/>
    <x v="8"/>
    <x v="22"/>
    <x v="2"/>
    <x v="10"/>
    <x v="10"/>
  </r>
  <r>
    <x v="2534"/>
    <x v="0"/>
    <x v="3"/>
    <x v="3"/>
    <x v="16"/>
    <x v="93"/>
    <x v="2466"/>
    <x v="538"/>
    <x v="70"/>
    <x v="70"/>
    <x v="8"/>
    <x v="22"/>
    <x v="2"/>
    <x v="3"/>
    <x v="3"/>
  </r>
  <r>
    <x v="2535"/>
    <x v="0"/>
    <x v="1"/>
    <x v="34"/>
    <x v="114"/>
    <x v="31"/>
    <x v="2467"/>
    <x v="547"/>
    <x v="70"/>
    <x v="70"/>
    <x v="8"/>
    <x v="22"/>
    <x v="2"/>
    <x v="1"/>
    <x v="1"/>
  </r>
  <r>
    <x v="2536"/>
    <x v="0"/>
    <x v="0"/>
    <x v="20"/>
    <x v="6"/>
    <x v="7"/>
    <x v="2468"/>
    <x v="530"/>
    <x v="70"/>
    <x v="70"/>
    <x v="8"/>
    <x v="22"/>
    <x v="2"/>
    <x v="0"/>
    <x v="0"/>
  </r>
  <r>
    <x v="2532"/>
    <x v="0"/>
    <x v="1"/>
    <x v="92"/>
    <x v="23"/>
    <x v="13"/>
    <x v="2464"/>
    <x v="543"/>
    <x v="70"/>
    <x v="70"/>
    <x v="8"/>
    <x v="22"/>
    <x v="2"/>
    <x v="1"/>
    <x v="1"/>
  </r>
  <r>
    <x v="2534"/>
    <x v="0"/>
    <x v="1"/>
    <x v="24"/>
    <x v="34"/>
    <x v="78"/>
    <x v="2466"/>
    <x v="538"/>
    <x v="70"/>
    <x v="70"/>
    <x v="8"/>
    <x v="22"/>
    <x v="2"/>
    <x v="1"/>
    <x v="1"/>
  </r>
  <r>
    <x v="2537"/>
    <x v="0"/>
    <x v="10"/>
    <x v="12"/>
    <x v="6"/>
    <x v="145"/>
    <x v="2179"/>
    <x v="550"/>
    <x v="70"/>
    <x v="70"/>
    <x v="8"/>
    <x v="22"/>
    <x v="2"/>
    <x v="10"/>
    <x v="10"/>
  </r>
  <r>
    <x v="2538"/>
    <x v="0"/>
    <x v="7"/>
    <x v="5"/>
    <x v="16"/>
    <x v="17"/>
    <x v="2469"/>
    <x v="548"/>
    <x v="70"/>
    <x v="70"/>
    <x v="8"/>
    <x v="22"/>
    <x v="2"/>
    <x v="7"/>
    <x v="7"/>
  </r>
  <r>
    <x v="2531"/>
    <x v="0"/>
    <x v="4"/>
    <x v="10"/>
    <x v="62"/>
    <x v="145"/>
    <x v="2463"/>
    <x v="534"/>
    <x v="70"/>
    <x v="70"/>
    <x v="8"/>
    <x v="22"/>
    <x v="2"/>
    <x v="4"/>
    <x v="4"/>
  </r>
  <r>
    <x v="2539"/>
    <x v="0"/>
    <x v="11"/>
    <x v="46"/>
    <x v="102"/>
    <x v="302"/>
    <x v="2470"/>
    <x v="551"/>
    <x v="70"/>
    <x v="70"/>
    <x v="8"/>
    <x v="22"/>
    <x v="2"/>
    <x v="11"/>
    <x v="11"/>
  </r>
  <r>
    <x v="2540"/>
    <x v="0"/>
    <x v="7"/>
    <x v="93"/>
    <x v="18"/>
    <x v="180"/>
    <x v="2471"/>
    <x v="530"/>
    <x v="70"/>
    <x v="70"/>
    <x v="8"/>
    <x v="22"/>
    <x v="2"/>
    <x v="7"/>
    <x v="7"/>
  </r>
  <r>
    <x v="2535"/>
    <x v="0"/>
    <x v="3"/>
    <x v="35"/>
    <x v="59"/>
    <x v="230"/>
    <x v="2467"/>
    <x v="547"/>
    <x v="70"/>
    <x v="70"/>
    <x v="8"/>
    <x v="22"/>
    <x v="2"/>
    <x v="3"/>
    <x v="3"/>
  </r>
  <r>
    <x v="2541"/>
    <x v="0"/>
    <x v="10"/>
    <x v="4"/>
    <x v="47"/>
    <x v="346"/>
    <x v="2472"/>
    <x v="553"/>
    <x v="70"/>
    <x v="70"/>
    <x v="8"/>
    <x v="22"/>
    <x v="2"/>
    <x v="10"/>
    <x v="10"/>
  </r>
  <r>
    <x v="2540"/>
    <x v="0"/>
    <x v="9"/>
    <x v="40"/>
    <x v="87"/>
    <x v="515"/>
    <x v="2471"/>
    <x v="530"/>
    <x v="70"/>
    <x v="70"/>
    <x v="8"/>
    <x v="22"/>
    <x v="2"/>
    <x v="9"/>
    <x v="9"/>
  </r>
  <r>
    <x v="2542"/>
    <x v="0"/>
    <x v="11"/>
    <x v="37"/>
    <x v="3"/>
    <x v="6"/>
    <x v="2473"/>
    <x v="538"/>
    <x v="70"/>
    <x v="70"/>
    <x v="8"/>
    <x v="22"/>
    <x v="2"/>
    <x v="11"/>
    <x v="11"/>
  </r>
  <r>
    <x v="2543"/>
    <x v="0"/>
    <x v="7"/>
    <x v="16"/>
    <x v="17"/>
    <x v="6"/>
    <x v="2474"/>
    <x v="537"/>
    <x v="70"/>
    <x v="70"/>
    <x v="8"/>
    <x v="22"/>
    <x v="2"/>
    <x v="7"/>
    <x v="7"/>
  </r>
  <r>
    <x v="2531"/>
    <x v="0"/>
    <x v="2"/>
    <x v="21"/>
    <x v="94"/>
    <x v="6"/>
    <x v="2463"/>
    <x v="534"/>
    <x v="70"/>
    <x v="70"/>
    <x v="8"/>
    <x v="22"/>
    <x v="2"/>
    <x v="2"/>
    <x v="2"/>
  </r>
  <r>
    <x v="2544"/>
    <x v="0"/>
    <x v="6"/>
    <x v="106"/>
    <x v="68"/>
    <x v="60"/>
    <x v="2475"/>
    <x v="555"/>
    <x v="70"/>
    <x v="70"/>
    <x v="8"/>
    <x v="22"/>
    <x v="2"/>
    <x v="6"/>
    <x v="6"/>
  </r>
  <r>
    <x v="2543"/>
    <x v="0"/>
    <x v="3"/>
    <x v="8"/>
    <x v="85"/>
    <x v="31"/>
    <x v="2474"/>
    <x v="537"/>
    <x v="70"/>
    <x v="70"/>
    <x v="8"/>
    <x v="22"/>
    <x v="2"/>
    <x v="3"/>
    <x v="3"/>
  </r>
  <r>
    <x v="2529"/>
    <x v="0"/>
    <x v="2"/>
    <x v="65"/>
    <x v="38"/>
    <x v="74"/>
    <x v="2461"/>
    <x v="533"/>
    <x v="70"/>
    <x v="70"/>
    <x v="8"/>
    <x v="22"/>
    <x v="2"/>
    <x v="2"/>
    <x v="2"/>
  </r>
  <r>
    <x v="2545"/>
    <x v="0"/>
    <x v="11"/>
    <x v="8"/>
    <x v="9"/>
    <x v="13"/>
    <x v="2476"/>
    <x v="539"/>
    <x v="70"/>
    <x v="70"/>
    <x v="8"/>
    <x v="22"/>
    <x v="2"/>
    <x v="11"/>
    <x v="11"/>
  </r>
  <r>
    <x v="2546"/>
    <x v="0"/>
    <x v="11"/>
    <x v="9"/>
    <x v="62"/>
    <x v="84"/>
    <x v="2477"/>
    <x v="546"/>
    <x v="70"/>
    <x v="70"/>
    <x v="8"/>
    <x v="22"/>
    <x v="2"/>
    <x v="11"/>
    <x v="11"/>
  </r>
  <r>
    <x v="2530"/>
    <x v="0"/>
    <x v="2"/>
    <x v="8"/>
    <x v="85"/>
    <x v="31"/>
    <x v="2462"/>
    <x v="544"/>
    <x v="70"/>
    <x v="70"/>
    <x v="8"/>
    <x v="22"/>
    <x v="2"/>
    <x v="2"/>
    <x v="2"/>
  </r>
  <r>
    <x v="2530"/>
    <x v="1"/>
    <x v="2"/>
    <x v="8"/>
    <x v="85"/>
    <x v="31"/>
    <x v="2462"/>
    <x v="544"/>
    <x v="70"/>
    <x v="70"/>
    <x v="8"/>
    <x v="22"/>
    <x v="2"/>
    <x v="2"/>
    <x v="2"/>
  </r>
  <r>
    <x v="2541"/>
    <x v="0"/>
    <x v="3"/>
    <x v="34"/>
    <x v="58"/>
    <x v="966"/>
    <x v="2472"/>
    <x v="553"/>
    <x v="70"/>
    <x v="70"/>
    <x v="8"/>
    <x v="22"/>
    <x v="2"/>
    <x v="3"/>
    <x v="3"/>
  </r>
  <r>
    <x v="2547"/>
    <x v="0"/>
    <x v="0"/>
    <x v="0"/>
    <x v="98"/>
    <x v="11"/>
    <x v="2478"/>
    <x v="545"/>
    <x v="70"/>
    <x v="70"/>
    <x v="8"/>
    <x v="22"/>
    <x v="2"/>
    <x v="0"/>
    <x v="0"/>
  </r>
  <r>
    <x v="2531"/>
    <x v="0"/>
    <x v="8"/>
    <x v="92"/>
    <x v="62"/>
    <x v="187"/>
    <x v="2463"/>
    <x v="534"/>
    <x v="70"/>
    <x v="70"/>
    <x v="8"/>
    <x v="22"/>
    <x v="2"/>
    <x v="8"/>
    <x v="8"/>
  </r>
  <r>
    <x v="2548"/>
    <x v="0"/>
    <x v="11"/>
    <x v="6"/>
    <x v="65"/>
    <x v="1240"/>
    <x v="2479"/>
    <x v="530"/>
    <x v="70"/>
    <x v="70"/>
    <x v="8"/>
    <x v="22"/>
    <x v="2"/>
    <x v="11"/>
    <x v="11"/>
  </r>
  <r>
    <x v="2549"/>
    <x v="0"/>
    <x v="11"/>
    <x v="63"/>
    <x v="30"/>
    <x v="209"/>
    <x v="2480"/>
    <x v="541"/>
    <x v="70"/>
    <x v="70"/>
    <x v="8"/>
    <x v="22"/>
    <x v="2"/>
    <x v="11"/>
    <x v="11"/>
  </r>
  <r>
    <x v="2529"/>
    <x v="1"/>
    <x v="2"/>
    <x v="54"/>
    <x v="38"/>
    <x v="9"/>
    <x v="2461"/>
    <x v="533"/>
    <x v="70"/>
    <x v="70"/>
    <x v="8"/>
    <x v="22"/>
    <x v="2"/>
    <x v="2"/>
    <x v="2"/>
  </r>
  <r>
    <x v="2550"/>
    <x v="1"/>
    <x v="2"/>
    <x v="12"/>
    <x v="12"/>
    <x v="13"/>
    <x v="2481"/>
    <x v="530"/>
    <x v="70"/>
    <x v="70"/>
    <x v="8"/>
    <x v="22"/>
    <x v="2"/>
    <x v="2"/>
    <x v="2"/>
  </r>
  <r>
    <x v="2540"/>
    <x v="0"/>
    <x v="4"/>
    <x v="37"/>
    <x v="4"/>
    <x v="148"/>
    <x v="2471"/>
    <x v="530"/>
    <x v="70"/>
    <x v="70"/>
    <x v="8"/>
    <x v="22"/>
    <x v="2"/>
    <x v="4"/>
    <x v="4"/>
  </r>
  <r>
    <x v="2551"/>
    <x v="0"/>
    <x v="3"/>
    <x v="93"/>
    <x v="9"/>
    <x v="63"/>
    <x v="2482"/>
    <x v="544"/>
    <x v="70"/>
    <x v="70"/>
    <x v="8"/>
    <x v="22"/>
    <x v="2"/>
    <x v="3"/>
    <x v="3"/>
  </r>
  <r>
    <x v="2532"/>
    <x v="0"/>
    <x v="9"/>
    <x v="92"/>
    <x v="7"/>
    <x v="207"/>
    <x v="2464"/>
    <x v="543"/>
    <x v="70"/>
    <x v="70"/>
    <x v="8"/>
    <x v="22"/>
    <x v="2"/>
    <x v="9"/>
    <x v="9"/>
  </r>
  <r>
    <x v="2541"/>
    <x v="0"/>
    <x v="1"/>
    <x v="88"/>
    <x v="128"/>
    <x v="395"/>
    <x v="2472"/>
    <x v="553"/>
    <x v="70"/>
    <x v="70"/>
    <x v="8"/>
    <x v="22"/>
    <x v="2"/>
    <x v="1"/>
    <x v="1"/>
  </r>
  <r>
    <x v="2552"/>
    <x v="0"/>
    <x v="0"/>
    <x v="15"/>
    <x v="76"/>
    <x v="39"/>
    <x v="2483"/>
    <x v="542"/>
    <x v="70"/>
    <x v="70"/>
    <x v="8"/>
    <x v="22"/>
    <x v="2"/>
    <x v="0"/>
    <x v="0"/>
  </r>
  <r>
    <x v="2553"/>
    <x v="0"/>
    <x v="8"/>
    <x v="17"/>
    <x v="7"/>
    <x v="34"/>
    <x v="2484"/>
    <x v="532"/>
    <x v="70"/>
    <x v="70"/>
    <x v="8"/>
    <x v="22"/>
    <x v="2"/>
    <x v="8"/>
    <x v="8"/>
  </r>
  <r>
    <x v="2554"/>
    <x v="0"/>
    <x v="11"/>
    <x v="20"/>
    <x v="41"/>
    <x v="73"/>
    <x v="2485"/>
    <x v="554"/>
    <x v="70"/>
    <x v="70"/>
    <x v="8"/>
    <x v="22"/>
    <x v="2"/>
    <x v="11"/>
    <x v="11"/>
  </r>
  <r>
    <x v="2555"/>
    <x v="0"/>
    <x v="0"/>
    <x v="10"/>
    <x v="94"/>
    <x v="34"/>
    <x v="2486"/>
    <x v="556"/>
    <x v="70"/>
    <x v="70"/>
    <x v="8"/>
    <x v="22"/>
    <x v="2"/>
    <x v="0"/>
    <x v="0"/>
  </r>
  <r>
    <x v="2556"/>
    <x v="0"/>
    <x v="11"/>
    <x v="17"/>
    <x v="43"/>
    <x v="437"/>
    <x v="2487"/>
    <x v="557"/>
    <x v="70"/>
    <x v="70"/>
    <x v="8"/>
    <x v="22"/>
    <x v="2"/>
    <x v="11"/>
    <x v="11"/>
  </r>
  <r>
    <x v="2557"/>
    <x v="0"/>
    <x v="1"/>
    <x v="9"/>
    <x v="14"/>
    <x v="14"/>
    <x v="2488"/>
    <x v="550"/>
    <x v="70"/>
    <x v="70"/>
    <x v="8"/>
    <x v="22"/>
    <x v="2"/>
    <x v="1"/>
    <x v="1"/>
  </r>
  <r>
    <x v="2550"/>
    <x v="0"/>
    <x v="7"/>
    <x v="16"/>
    <x v="45"/>
    <x v="145"/>
    <x v="2481"/>
    <x v="530"/>
    <x v="70"/>
    <x v="70"/>
    <x v="8"/>
    <x v="22"/>
    <x v="2"/>
    <x v="7"/>
    <x v="7"/>
  </r>
  <r>
    <x v="2554"/>
    <x v="0"/>
    <x v="0"/>
    <x v="16"/>
    <x v="12"/>
    <x v="102"/>
    <x v="2485"/>
    <x v="554"/>
    <x v="70"/>
    <x v="70"/>
    <x v="8"/>
    <x v="22"/>
    <x v="2"/>
    <x v="0"/>
    <x v="0"/>
  </r>
  <r>
    <x v="2558"/>
    <x v="1"/>
    <x v="2"/>
    <x v="8"/>
    <x v="85"/>
    <x v="31"/>
    <x v="2489"/>
    <x v="531"/>
    <x v="70"/>
    <x v="70"/>
    <x v="8"/>
    <x v="22"/>
    <x v="2"/>
    <x v="2"/>
    <x v="2"/>
  </r>
  <r>
    <x v="2559"/>
    <x v="0"/>
    <x v="8"/>
    <x v="3"/>
    <x v="5"/>
    <x v="37"/>
    <x v="2490"/>
    <x v="550"/>
    <x v="70"/>
    <x v="70"/>
    <x v="8"/>
    <x v="22"/>
    <x v="2"/>
    <x v="8"/>
    <x v="8"/>
  </r>
  <r>
    <x v="2537"/>
    <x v="0"/>
    <x v="1"/>
    <x v="8"/>
    <x v="9"/>
    <x v="13"/>
    <x v="2179"/>
    <x v="550"/>
    <x v="70"/>
    <x v="70"/>
    <x v="8"/>
    <x v="22"/>
    <x v="2"/>
    <x v="1"/>
    <x v="1"/>
  </r>
  <r>
    <x v="2542"/>
    <x v="0"/>
    <x v="8"/>
    <x v="24"/>
    <x v="30"/>
    <x v="6"/>
    <x v="2473"/>
    <x v="538"/>
    <x v="70"/>
    <x v="70"/>
    <x v="8"/>
    <x v="22"/>
    <x v="2"/>
    <x v="8"/>
    <x v="8"/>
  </r>
  <r>
    <x v="2538"/>
    <x v="0"/>
    <x v="4"/>
    <x v="65"/>
    <x v="51"/>
    <x v="163"/>
    <x v="2469"/>
    <x v="548"/>
    <x v="70"/>
    <x v="70"/>
    <x v="8"/>
    <x v="22"/>
    <x v="2"/>
    <x v="4"/>
    <x v="4"/>
  </r>
  <r>
    <x v="2560"/>
    <x v="0"/>
    <x v="11"/>
    <x v="13"/>
    <x v="14"/>
    <x v="44"/>
    <x v="2491"/>
    <x v="554"/>
    <x v="70"/>
    <x v="70"/>
    <x v="8"/>
    <x v="22"/>
    <x v="2"/>
    <x v="11"/>
    <x v="11"/>
  </r>
  <r>
    <x v="2561"/>
    <x v="0"/>
    <x v="0"/>
    <x v="0"/>
    <x v="98"/>
    <x v="11"/>
    <x v="2492"/>
    <x v="556"/>
    <x v="70"/>
    <x v="70"/>
    <x v="8"/>
    <x v="22"/>
    <x v="2"/>
    <x v="0"/>
    <x v="0"/>
  </r>
  <r>
    <x v="2543"/>
    <x v="0"/>
    <x v="1"/>
    <x v="30"/>
    <x v="18"/>
    <x v="6"/>
    <x v="2474"/>
    <x v="537"/>
    <x v="70"/>
    <x v="70"/>
    <x v="8"/>
    <x v="22"/>
    <x v="2"/>
    <x v="1"/>
    <x v="1"/>
  </r>
  <r>
    <x v="2562"/>
    <x v="0"/>
    <x v="3"/>
    <x v="12"/>
    <x v="12"/>
    <x v="13"/>
    <x v="2493"/>
    <x v="533"/>
    <x v="70"/>
    <x v="70"/>
    <x v="8"/>
    <x v="22"/>
    <x v="2"/>
    <x v="3"/>
    <x v="3"/>
  </r>
  <r>
    <x v="2563"/>
    <x v="0"/>
    <x v="6"/>
    <x v="11"/>
    <x v="30"/>
    <x v="126"/>
    <x v="2494"/>
    <x v="540"/>
    <x v="70"/>
    <x v="70"/>
    <x v="8"/>
    <x v="22"/>
    <x v="2"/>
    <x v="6"/>
    <x v="6"/>
  </r>
  <r>
    <x v="2542"/>
    <x v="0"/>
    <x v="0"/>
    <x v="0"/>
    <x v="41"/>
    <x v="6"/>
    <x v="2473"/>
    <x v="538"/>
    <x v="70"/>
    <x v="70"/>
    <x v="8"/>
    <x v="22"/>
    <x v="2"/>
    <x v="0"/>
    <x v="0"/>
  </r>
  <r>
    <x v="2560"/>
    <x v="0"/>
    <x v="8"/>
    <x v="13"/>
    <x v="14"/>
    <x v="44"/>
    <x v="2491"/>
    <x v="554"/>
    <x v="70"/>
    <x v="70"/>
    <x v="8"/>
    <x v="22"/>
    <x v="2"/>
    <x v="8"/>
    <x v="8"/>
  </r>
  <r>
    <x v="2564"/>
    <x v="0"/>
    <x v="2"/>
    <x v="10"/>
    <x v="0"/>
    <x v="6"/>
    <x v="2495"/>
    <x v="539"/>
    <x v="70"/>
    <x v="70"/>
    <x v="8"/>
    <x v="22"/>
    <x v="2"/>
    <x v="2"/>
    <x v="2"/>
  </r>
  <r>
    <x v="2562"/>
    <x v="0"/>
    <x v="1"/>
    <x v="6"/>
    <x v="6"/>
    <x v="6"/>
    <x v="2493"/>
    <x v="533"/>
    <x v="70"/>
    <x v="70"/>
    <x v="8"/>
    <x v="22"/>
    <x v="2"/>
    <x v="1"/>
    <x v="1"/>
  </r>
  <r>
    <x v="2551"/>
    <x v="0"/>
    <x v="1"/>
    <x v="5"/>
    <x v="8"/>
    <x v="10"/>
    <x v="2482"/>
    <x v="544"/>
    <x v="70"/>
    <x v="70"/>
    <x v="8"/>
    <x v="22"/>
    <x v="2"/>
    <x v="1"/>
    <x v="1"/>
  </r>
  <r>
    <x v="2565"/>
    <x v="0"/>
    <x v="9"/>
    <x v="4"/>
    <x v="15"/>
    <x v="241"/>
    <x v="2496"/>
    <x v="559"/>
    <x v="70"/>
    <x v="70"/>
    <x v="8"/>
    <x v="22"/>
    <x v="2"/>
    <x v="9"/>
    <x v="9"/>
  </r>
  <r>
    <x v="2559"/>
    <x v="1"/>
    <x v="2"/>
    <x v="65"/>
    <x v="38"/>
    <x v="74"/>
    <x v="2490"/>
    <x v="550"/>
    <x v="70"/>
    <x v="70"/>
    <x v="8"/>
    <x v="22"/>
    <x v="2"/>
    <x v="2"/>
    <x v="2"/>
  </r>
  <r>
    <x v="2532"/>
    <x v="0"/>
    <x v="7"/>
    <x v="6"/>
    <x v="85"/>
    <x v="171"/>
    <x v="2464"/>
    <x v="543"/>
    <x v="70"/>
    <x v="70"/>
    <x v="8"/>
    <x v="22"/>
    <x v="2"/>
    <x v="7"/>
    <x v="7"/>
  </r>
  <r>
    <x v="2566"/>
    <x v="0"/>
    <x v="10"/>
    <x v="10"/>
    <x v="14"/>
    <x v="171"/>
    <x v="2497"/>
    <x v="535"/>
    <x v="70"/>
    <x v="70"/>
    <x v="8"/>
    <x v="22"/>
    <x v="2"/>
    <x v="10"/>
    <x v="10"/>
  </r>
  <r>
    <x v="2567"/>
    <x v="0"/>
    <x v="3"/>
    <x v="8"/>
    <x v="85"/>
    <x v="31"/>
    <x v="2498"/>
    <x v="537"/>
    <x v="70"/>
    <x v="70"/>
    <x v="8"/>
    <x v="22"/>
    <x v="2"/>
    <x v="3"/>
    <x v="3"/>
  </r>
  <r>
    <x v="2568"/>
    <x v="0"/>
    <x v="2"/>
    <x v="105"/>
    <x v="113"/>
    <x v="26"/>
    <x v="2499"/>
    <x v="560"/>
    <x v="70"/>
    <x v="70"/>
    <x v="8"/>
    <x v="22"/>
    <x v="2"/>
    <x v="2"/>
    <x v="2"/>
  </r>
  <r>
    <x v="2567"/>
    <x v="0"/>
    <x v="7"/>
    <x v="12"/>
    <x v="45"/>
    <x v="6"/>
    <x v="2498"/>
    <x v="537"/>
    <x v="70"/>
    <x v="70"/>
    <x v="8"/>
    <x v="22"/>
    <x v="2"/>
    <x v="7"/>
    <x v="7"/>
  </r>
  <r>
    <x v="2531"/>
    <x v="0"/>
    <x v="9"/>
    <x v="92"/>
    <x v="62"/>
    <x v="187"/>
    <x v="2463"/>
    <x v="534"/>
    <x v="70"/>
    <x v="70"/>
    <x v="8"/>
    <x v="22"/>
    <x v="2"/>
    <x v="9"/>
    <x v="9"/>
  </r>
  <r>
    <x v="2533"/>
    <x v="0"/>
    <x v="1"/>
    <x v="57"/>
    <x v="5"/>
    <x v="6"/>
    <x v="2465"/>
    <x v="537"/>
    <x v="70"/>
    <x v="70"/>
    <x v="8"/>
    <x v="22"/>
    <x v="2"/>
    <x v="1"/>
    <x v="1"/>
  </r>
  <r>
    <x v="2558"/>
    <x v="0"/>
    <x v="3"/>
    <x v="6"/>
    <x v="41"/>
    <x v="34"/>
    <x v="2489"/>
    <x v="531"/>
    <x v="70"/>
    <x v="70"/>
    <x v="8"/>
    <x v="22"/>
    <x v="2"/>
    <x v="3"/>
    <x v="3"/>
  </r>
  <r>
    <x v="2566"/>
    <x v="0"/>
    <x v="5"/>
    <x v="12"/>
    <x v="6"/>
    <x v="145"/>
    <x v="2497"/>
    <x v="535"/>
    <x v="70"/>
    <x v="70"/>
    <x v="8"/>
    <x v="22"/>
    <x v="2"/>
    <x v="5"/>
    <x v="5"/>
  </r>
  <r>
    <x v="2569"/>
    <x v="0"/>
    <x v="3"/>
    <x v="20"/>
    <x v="12"/>
    <x v="6"/>
    <x v="2500"/>
    <x v="545"/>
    <x v="70"/>
    <x v="70"/>
    <x v="8"/>
    <x v="22"/>
    <x v="2"/>
    <x v="3"/>
    <x v="3"/>
  </r>
  <r>
    <x v="2569"/>
    <x v="0"/>
    <x v="1"/>
    <x v="0"/>
    <x v="41"/>
    <x v="6"/>
    <x v="2500"/>
    <x v="545"/>
    <x v="70"/>
    <x v="70"/>
    <x v="8"/>
    <x v="22"/>
    <x v="2"/>
    <x v="1"/>
    <x v="1"/>
  </r>
  <r>
    <x v="2570"/>
    <x v="0"/>
    <x v="0"/>
    <x v="93"/>
    <x v="13"/>
    <x v="389"/>
    <x v="2501"/>
    <x v="543"/>
    <x v="70"/>
    <x v="70"/>
    <x v="8"/>
    <x v="22"/>
    <x v="2"/>
    <x v="0"/>
    <x v="0"/>
  </r>
  <r>
    <x v="2551"/>
    <x v="0"/>
    <x v="7"/>
    <x v="16"/>
    <x v="45"/>
    <x v="145"/>
    <x v="2482"/>
    <x v="544"/>
    <x v="70"/>
    <x v="70"/>
    <x v="8"/>
    <x v="22"/>
    <x v="2"/>
    <x v="7"/>
    <x v="7"/>
  </r>
  <r>
    <x v="2558"/>
    <x v="0"/>
    <x v="9"/>
    <x v="0"/>
    <x v="98"/>
    <x v="11"/>
    <x v="2489"/>
    <x v="531"/>
    <x v="70"/>
    <x v="70"/>
    <x v="8"/>
    <x v="22"/>
    <x v="2"/>
    <x v="9"/>
    <x v="9"/>
  </r>
  <r>
    <x v="2571"/>
    <x v="0"/>
    <x v="11"/>
    <x v="48"/>
    <x v="56"/>
    <x v="63"/>
    <x v="2502"/>
    <x v="541"/>
    <x v="70"/>
    <x v="70"/>
    <x v="8"/>
    <x v="22"/>
    <x v="2"/>
    <x v="11"/>
    <x v="11"/>
  </r>
  <r>
    <x v="2564"/>
    <x v="0"/>
    <x v="4"/>
    <x v="0"/>
    <x v="85"/>
    <x v="126"/>
    <x v="2495"/>
    <x v="539"/>
    <x v="70"/>
    <x v="70"/>
    <x v="8"/>
    <x v="22"/>
    <x v="2"/>
    <x v="4"/>
    <x v="4"/>
  </r>
  <r>
    <x v="2543"/>
    <x v="0"/>
    <x v="10"/>
    <x v="16"/>
    <x v="45"/>
    <x v="145"/>
    <x v="2474"/>
    <x v="537"/>
    <x v="70"/>
    <x v="70"/>
    <x v="8"/>
    <x v="22"/>
    <x v="2"/>
    <x v="10"/>
    <x v="10"/>
  </r>
  <r>
    <x v="2572"/>
    <x v="0"/>
    <x v="10"/>
    <x v="6"/>
    <x v="98"/>
    <x v="13"/>
    <x v="2503"/>
    <x v="550"/>
    <x v="70"/>
    <x v="70"/>
    <x v="8"/>
    <x v="22"/>
    <x v="2"/>
    <x v="10"/>
    <x v="10"/>
  </r>
  <r>
    <x v="2573"/>
    <x v="0"/>
    <x v="9"/>
    <x v="297"/>
    <x v="357"/>
    <x v="2830"/>
    <x v="2504"/>
    <x v="565"/>
    <x v="70"/>
    <x v="70"/>
    <x v="8"/>
    <x v="22"/>
    <x v="2"/>
    <x v="9"/>
    <x v="9"/>
  </r>
  <r>
    <x v="2568"/>
    <x v="0"/>
    <x v="8"/>
    <x v="27"/>
    <x v="102"/>
    <x v="84"/>
    <x v="2499"/>
    <x v="560"/>
    <x v="70"/>
    <x v="70"/>
    <x v="8"/>
    <x v="22"/>
    <x v="2"/>
    <x v="8"/>
    <x v="8"/>
  </r>
  <r>
    <x v="2557"/>
    <x v="0"/>
    <x v="10"/>
    <x v="6"/>
    <x v="6"/>
    <x v="6"/>
    <x v="2488"/>
    <x v="550"/>
    <x v="70"/>
    <x v="70"/>
    <x v="8"/>
    <x v="22"/>
    <x v="2"/>
    <x v="10"/>
    <x v="10"/>
  </r>
  <r>
    <x v="2574"/>
    <x v="0"/>
    <x v="3"/>
    <x v="0"/>
    <x v="98"/>
    <x v="11"/>
    <x v="2505"/>
    <x v="541"/>
    <x v="70"/>
    <x v="70"/>
    <x v="8"/>
    <x v="22"/>
    <x v="2"/>
    <x v="3"/>
    <x v="3"/>
  </r>
  <r>
    <x v="2538"/>
    <x v="1"/>
    <x v="2"/>
    <x v="62"/>
    <x v="135"/>
    <x v="1354"/>
    <x v="2469"/>
    <x v="548"/>
    <x v="70"/>
    <x v="70"/>
    <x v="8"/>
    <x v="22"/>
    <x v="2"/>
    <x v="2"/>
    <x v="2"/>
  </r>
  <r>
    <x v="2562"/>
    <x v="0"/>
    <x v="9"/>
    <x v="20"/>
    <x v="6"/>
    <x v="7"/>
    <x v="2493"/>
    <x v="533"/>
    <x v="70"/>
    <x v="70"/>
    <x v="8"/>
    <x v="22"/>
    <x v="2"/>
    <x v="9"/>
    <x v="9"/>
  </r>
  <r>
    <x v="2575"/>
    <x v="0"/>
    <x v="0"/>
    <x v="16"/>
    <x v="12"/>
    <x v="102"/>
    <x v="2506"/>
    <x v="559"/>
    <x v="70"/>
    <x v="70"/>
    <x v="8"/>
    <x v="22"/>
    <x v="2"/>
    <x v="0"/>
    <x v="0"/>
  </r>
  <r>
    <x v="2530"/>
    <x v="0"/>
    <x v="4"/>
    <x v="93"/>
    <x v="9"/>
    <x v="63"/>
    <x v="2462"/>
    <x v="544"/>
    <x v="70"/>
    <x v="70"/>
    <x v="8"/>
    <x v="22"/>
    <x v="2"/>
    <x v="4"/>
    <x v="4"/>
  </r>
  <r>
    <x v="2561"/>
    <x v="0"/>
    <x v="6"/>
    <x v="30"/>
    <x v="65"/>
    <x v="244"/>
    <x v="2492"/>
    <x v="556"/>
    <x v="70"/>
    <x v="70"/>
    <x v="8"/>
    <x v="22"/>
    <x v="2"/>
    <x v="6"/>
    <x v="6"/>
  </r>
  <r>
    <x v="2529"/>
    <x v="0"/>
    <x v="4"/>
    <x v="79"/>
    <x v="9"/>
    <x v="6"/>
    <x v="2461"/>
    <x v="533"/>
    <x v="70"/>
    <x v="70"/>
    <x v="8"/>
    <x v="22"/>
    <x v="2"/>
    <x v="4"/>
    <x v="4"/>
  </r>
  <r>
    <x v="2565"/>
    <x v="0"/>
    <x v="4"/>
    <x v="92"/>
    <x v="62"/>
    <x v="187"/>
    <x v="2496"/>
    <x v="559"/>
    <x v="70"/>
    <x v="70"/>
    <x v="8"/>
    <x v="22"/>
    <x v="2"/>
    <x v="4"/>
    <x v="4"/>
  </r>
  <r>
    <x v="2562"/>
    <x v="0"/>
    <x v="7"/>
    <x v="75"/>
    <x v="17"/>
    <x v="120"/>
    <x v="2493"/>
    <x v="533"/>
    <x v="70"/>
    <x v="70"/>
    <x v="8"/>
    <x v="22"/>
    <x v="2"/>
    <x v="7"/>
    <x v="7"/>
  </r>
  <r>
    <x v="2576"/>
    <x v="0"/>
    <x v="11"/>
    <x v="79"/>
    <x v="65"/>
    <x v="3"/>
    <x v="2507"/>
    <x v="556"/>
    <x v="70"/>
    <x v="70"/>
    <x v="8"/>
    <x v="22"/>
    <x v="2"/>
    <x v="11"/>
    <x v="11"/>
  </r>
  <r>
    <x v="2569"/>
    <x v="0"/>
    <x v="7"/>
    <x v="12"/>
    <x v="45"/>
    <x v="6"/>
    <x v="2500"/>
    <x v="545"/>
    <x v="70"/>
    <x v="70"/>
    <x v="8"/>
    <x v="22"/>
    <x v="2"/>
    <x v="7"/>
    <x v="7"/>
  </r>
  <r>
    <x v="2574"/>
    <x v="0"/>
    <x v="7"/>
    <x v="16"/>
    <x v="17"/>
    <x v="6"/>
    <x v="2505"/>
    <x v="541"/>
    <x v="70"/>
    <x v="70"/>
    <x v="8"/>
    <x v="22"/>
    <x v="2"/>
    <x v="7"/>
    <x v="7"/>
  </r>
  <r>
    <x v="2535"/>
    <x v="0"/>
    <x v="9"/>
    <x v="33"/>
    <x v="83"/>
    <x v="107"/>
    <x v="2467"/>
    <x v="547"/>
    <x v="70"/>
    <x v="70"/>
    <x v="8"/>
    <x v="22"/>
    <x v="2"/>
    <x v="9"/>
    <x v="9"/>
  </r>
  <r>
    <x v="2558"/>
    <x v="0"/>
    <x v="4"/>
    <x v="6"/>
    <x v="41"/>
    <x v="34"/>
    <x v="2489"/>
    <x v="531"/>
    <x v="70"/>
    <x v="70"/>
    <x v="8"/>
    <x v="22"/>
    <x v="2"/>
    <x v="4"/>
    <x v="4"/>
  </r>
  <r>
    <x v="2538"/>
    <x v="0"/>
    <x v="2"/>
    <x v="81"/>
    <x v="170"/>
    <x v="548"/>
    <x v="2469"/>
    <x v="548"/>
    <x v="70"/>
    <x v="70"/>
    <x v="8"/>
    <x v="22"/>
    <x v="2"/>
    <x v="2"/>
    <x v="2"/>
  </r>
  <r>
    <x v="2568"/>
    <x v="0"/>
    <x v="4"/>
    <x v="1"/>
    <x v="54"/>
    <x v="61"/>
    <x v="2499"/>
    <x v="560"/>
    <x v="70"/>
    <x v="70"/>
    <x v="8"/>
    <x v="22"/>
    <x v="2"/>
    <x v="4"/>
    <x v="4"/>
  </r>
  <r>
    <x v="2577"/>
    <x v="0"/>
    <x v="8"/>
    <x v="6"/>
    <x v="98"/>
    <x v="13"/>
    <x v="2508"/>
    <x v="534"/>
    <x v="70"/>
    <x v="70"/>
    <x v="8"/>
    <x v="22"/>
    <x v="2"/>
    <x v="8"/>
    <x v="8"/>
  </r>
  <r>
    <x v="2573"/>
    <x v="0"/>
    <x v="7"/>
    <x v="58"/>
    <x v="68"/>
    <x v="299"/>
    <x v="2504"/>
    <x v="565"/>
    <x v="70"/>
    <x v="70"/>
    <x v="8"/>
    <x v="22"/>
    <x v="2"/>
    <x v="7"/>
    <x v="7"/>
  </r>
  <r>
    <x v="2563"/>
    <x v="0"/>
    <x v="10"/>
    <x v="17"/>
    <x v="16"/>
    <x v="249"/>
    <x v="2494"/>
    <x v="540"/>
    <x v="70"/>
    <x v="70"/>
    <x v="8"/>
    <x v="22"/>
    <x v="2"/>
    <x v="10"/>
    <x v="10"/>
  </r>
  <r>
    <x v="2561"/>
    <x v="0"/>
    <x v="5"/>
    <x v="16"/>
    <x v="17"/>
    <x v="6"/>
    <x v="2492"/>
    <x v="556"/>
    <x v="70"/>
    <x v="70"/>
    <x v="8"/>
    <x v="22"/>
    <x v="2"/>
    <x v="5"/>
    <x v="5"/>
  </r>
  <r>
    <x v="2577"/>
    <x v="0"/>
    <x v="0"/>
    <x v="16"/>
    <x v="45"/>
    <x v="145"/>
    <x v="2508"/>
    <x v="534"/>
    <x v="70"/>
    <x v="70"/>
    <x v="8"/>
    <x v="22"/>
    <x v="2"/>
    <x v="0"/>
    <x v="0"/>
  </r>
  <r>
    <x v="2578"/>
    <x v="0"/>
    <x v="6"/>
    <x v="0"/>
    <x v="98"/>
    <x v="11"/>
    <x v="2509"/>
    <x v="531"/>
    <x v="70"/>
    <x v="70"/>
    <x v="8"/>
    <x v="22"/>
    <x v="2"/>
    <x v="6"/>
    <x v="6"/>
  </r>
  <r>
    <x v="2546"/>
    <x v="0"/>
    <x v="0"/>
    <x v="0"/>
    <x v="98"/>
    <x v="11"/>
    <x v="2477"/>
    <x v="546"/>
    <x v="70"/>
    <x v="70"/>
    <x v="8"/>
    <x v="22"/>
    <x v="2"/>
    <x v="0"/>
    <x v="0"/>
  </r>
  <r>
    <x v="2559"/>
    <x v="0"/>
    <x v="2"/>
    <x v="70"/>
    <x v="38"/>
    <x v="363"/>
    <x v="2490"/>
    <x v="550"/>
    <x v="70"/>
    <x v="70"/>
    <x v="8"/>
    <x v="22"/>
    <x v="2"/>
    <x v="2"/>
    <x v="2"/>
  </r>
  <r>
    <x v="2559"/>
    <x v="0"/>
    <x v="9"/>
    <x v="48"/>
    <x v="3"/>
    <x v="186"/>
    <x v="2490"/>
    <x v="550"/>
    <x v="70"/>
    <x v="70"/>
    <x v="8"/>
    <x v="22"/>
    <x v="2"/>
    <x v="9"/>
    <x v="9"/>
  </r>
  <r>
    <x v="2558"/>
    <x v="0"/>
    <x v="7"/>
    <x v="16"/>
    <x v="17"/>
    <x v="6"/>
    <x v="2489"/>
    <x v="531"/>
    <x v="70"/>
    <x v="70"/>
    <x v="8"/>
    <x v="22"/>
    <x v="2"/>
    <x v="7"/>
    <x v="7"/>
  </r>
  <r>
    <x v="2572"/>
    <x v="0"/>
    <x v="3"/>
    <x v="3"/>
    <x v="23"/>
    <x v="31"/>
    <x v="2503"/>
    <x v="550"/>
    <x v="70"/>
    <x v="70"/>
    <x v="8"/>
    <x v="22"/>
    <x v="2"/>
    <x v="3"/>
    <x v="3"/>
  </r>
  <r>
    <x v="2564"/>
    <x v="1"/>
    <x v="2"/>
    <x v="10"/>
    <x v="0"/>
    <x v="6"/>
    <x v="2495"/>
    <x v="539"/>
    <x v="70"/>
    <x v="70"/>
    <x v="8"/>
    <x v="22"/>
    <x v="2"/>
    <x v="2"/>
    <x v="2"/>
  </r>
  <r>
    <x v="2575"/>
    <x v="0"/>
    <x v="11"/>
    <x v="93"/>
    <x v="0"/>
    <x v="187"/>
    <x v="2506"/>
    <x v="559"/>
    <x v="70"/>
    <x v="70"/>
    <x v="8"/>
    <x v="22"/>
    <x v="2"/>
    <x v="11"/>
    <x v="11"/>
  </r>
  <r>
    <x v="2547"/>
    <x v="0"/>
    <x v="11"/>
    <x v="92"/>
    <x v="14"/>
    <x v="6"/>
    <x v="2478"/>
    <x v="545"/>
    <x v="70"/>
    <x v="70"/>
    <x v="8"/>
    <x v="22"/>
    <x v="2"/>
    <x v="11"/>
    <x v="11"/>
  </r>
  <r>
    <x v="2535"/>
    <x v="0"/>
    <x v="7"/>
    <x v="17"/>
    <x v="43"/>
    <x v="437"/>
    <x v="2467"/>
    <x v="547"/>
    <x v="70"/>
    <x v="70"/>
    <x v="8"/>
    <x v="22"/>
    <x v="2"/>
    <x v="7"/>
    <x v="7"/>
  </r>
  <r>
    <x v="2568"/>
    <x v="1"/>
    <x v="2"/>
    <x v="91"/>
    <x v="113"/>
    <x v="76"/>
    <x v="2499"/>
    <x v="560"/>
    <x v="70"/>
    <x v="70"/>
    <x v="8"/>
    <x v="22"/>
    <x v="2"/>
    <x v="2"/>
    <x v="2"/>
  </r>
  <r>
    <x v="2579"/>
    <x v="0"/>
    <x v="1"/>
    <x v="54"/>
    <x v="44"/>
    <x v="110"/>
    <x v="2510"/>
    <x v="540"/>
    <x v="70"/>
    <x v="70"/>
    <x v="8"/>
    <x v="22"/>
    <x v="2"/>
    <x v="1"/>
    <x v="1"/>
  </r>
  <r>
    <x v="2573"/>
    <x v="0"/>
    <x v="3"/>
    <x v="115"/>
    <x v="275"/>
    <x v="319"/>
    <x v="2504"/>
    <x v="565"/>
    <x v="70"/>
    <x v="70"/>
    <x v="8"/>
    <x v="22"/>
    <x v="2"/>
    <x v="3"/>
    <x v="3"/>
  </r>
  <r>
    <x v="2550"/>
    <x v="0"/>
    <x v="9"/>
    <x v="6"/>
    <x v="41"/>
    <x v="34"/>
    <x v="2481"/>
    <x v="530"/>
    <x v="70"/>
    <x v="70"/>
    <x v="8"/>
    <x v="22"/>
    <x v="2"/>
    <x v="9"/>
    <x v="9"/>
  </r>
  <r>
    <x v="2574"/>
    <x v="0"/>
    <x v="10"/>
    <x v="16"/>
    <x v="17"/>
    <x v="6"/>
    <x v="2505"/>
    <x v="541"/>
    <x v="70"/>
    <x v="70"/>
    <x v="8"/>
    <x v="22"/>
    <x v="2"/>
    <x v="10"/>
    <x v="10"/>
  </r>
  <r>
    <x v="2566"/>
    <x v="0"/>
    <x v="6"/>
    <x v="21"/>
    <x v="62"/>
    <x v="0"/>
    <x v="2497"/>
    <x v="535"/>
    <x v="70"/>
    <x v="70"/>
    <x v="8"/>
    <x v="22"/>
    <x v="2"/>
    <x v="6"/>
    <x v="6"/>
  </r>
  <r>
    <x v="2559"/>
    <x v="0"/>
    <x v="4"/>
    <x v="7"/>
    <x v="8"/>
    <x v="11"/>
    <x v="2490"/>
    <x v="550"/>
    <x v="70"/>
    <x v="70"/>
    <x v="8"/>
    <x v="22"/>
    <x v="2"/>
    <x v="4"/>
    <x v="4"/>
  </r>
  <r>
    <x v="2572"/>
    <x v="0"/>
    <x v="7"/>
    <x v="12"/>
    <x v="45"/>
    <x v="6"/>
    <x v="2503"/>
    <x v="550"/>
    <x v="70"/>
    <x v="70"/>
    <x v="8"/>
    <x v="22"/>
    <x v="2"/>
    <x v="7"/>
    <x v="7"/>
  </r>
  <r>
    <x v="2574"/>
    <x v="0"/>
    <x v="1"/>
    <x v="10"/>
    <x v="9"/>
    <x v="9"/>
    <x v="2505"/>
    <x v="541"/>
    <x v="70"/>
    <x v="70"/>
    <x v="8"/>
    <x v="22"/>
    <x v="2"/>
    <x v="1"/>
    <x v="1"/>
  </r>
  <r>
    <x v="2557"/>
    <x v="0"/>
    <x v="5"/>
    <x v="75"/>
    <x v="91"/>
    <x v="124"/>
    <x v="2488"/>
    <x v="550"/>
    <x v="70"/>
    <x v="70"/>
    <x v="8"/>
    <x v="22"/>
    <x v="2"/>
    <x v="5"/>
    <x v="5"/>
  </r>
  <r>
    <x v="2578"/>
    <x v="0"/>
    <x v="5"/>
    <x v="75"/>
    <x v="45"/>
    <x v="120"/>
    <x v="2509"/>
    <x v="531"/>
    <x v="70"/>
    <x v="70"/>
    <x v="8"/>
    <x v="22"/>
    <x v="2"/>
    <x v="5"/>
    <x v="5"/>
  </r>
  <r>
    <x v="2551"/>
    <x v="0"/>
    <x v="10"/>
    <x v="0"/>
    <x v="41"/>
    <x v="6"/>
    <x v="2482"/>
    <x v="544"/>
    <x v="70"/>
    <x v="70"/>
    <x v="8"/>
    <x v="22"/>
    <x v="2"/>
    <x v="10"/>
    <x v="10"/>
  </r>
  <r>
    <x v="2538"/>
    <x v="0"/>
    <x v="9"/>
    <x v="94"/>
    <x v="120"/>
    <x v="2047"/>
    <x v="2469"/>
    <x v="548"/>
    <x v="70"/>
    <x v="70"/>
    <x v="8"/>
    <x v="22"/>
    <x v="2"/>
    <x v="9"/>
    <x v="9"/>
  </r>
  <r>
    <x v="2441"/>
    <x v="0"/>
    <x v="6"/>
    <x v="3"/>
    <x v="76"/>
    <x v="73"/>
    <x v="2378"/>
    <x v="548"/>
    <x v="70"/>
    <x v="70"/>
    <x v="8"/>
    <x v="22"/>
    <x v="2"/>
    <x v="6"/>
    <x v="6"/>
  </r>
  <r>
    <x v="2433"/>
    <x v="0"/>
    <x v="1"/>
    <x v="6"/>
    <x v="6"/>
    <x v="6"/>
    <x v="2370"/>
    <x v="537"/>
    <x v="70"/>
    <x v="70"/>
    <x v="8"/>
    <x v="22"/>
    <x v="2"/>
    <x v="1"/>
    <x v="1"/>
  </r>
  <r>
    <x v="2467"/>
    <x v="0"/>
    <x v="8"/>
    <x v="16"/>
    <x v="7"/>
    <x v="2022"/>
    <x v="2403"/>
    <x v="552"/>
    <x v="70"/>
    <x v="70"/>
    <x v="8"/>
    <x v="22"/>
    <x v="2"/>
    <x v="8"/>
    <x v="8"/>
  </r>
  <r>
    <x v="2422"/>
    <x v="0"/>
    <x v="7"/>
    <x v="9"/>
    <x v="8"/>
    <x v="8"/>
    <x v="2360"/>
    <x v="536"/>
    <x v="70"/>
    <x v="70"/>
    <x v="8"/>
    <x v="22"/>
    <x v="2"/>
    <x v="7"/>
    <x v="7"/>
  </r>
  <r>
    <x v="2465"/>
    <x v="0"/>
    <x v="5"/>
    <x v="93"/>
    <x v="85"/>
    <x v="6"/>
    <x v="2401"/>
    <x v="553"/>
    <x v="70"/>
    <x v="70"/>
    <x v="8"/>
    <x v="22"/>
    <x v="2"/>
    <x v="5"/>
    <x v="5"/>
  </r>
  <r>
    <x v="2439"/>
    <x v="0"/>
    <x v="6"/>
    <x v="53"/>
    <x v="59"/>
    <x v="412"/>
    <x v="2376"/>
    <x v="531"/>
    <x v="70"/>
    <x v="70"/>
    <x v="8"/>
    <x v="22"/>
    <x v="2"/>
    <x v="6"/>
    <x v="6"/>
  </r>
  <r>
    <x v="2529"/>
    <x v="0"/>
    <x v="9"/>
    <x v="21"/>
    <x v="18"/>
    <x v="11"/>
    <x v="2461"/>
    <x v="533"/>
    <x v="70"/>
    <x v="70"/>
    <x v="8"/>
    <x v="22"/>
    <x v="2"/>
    <x v="9"/>
    <x v="9"/>
  </r>
  <r>
    <x v="2530"/>
    <x v="0"/>
    <x v="9"/>
    <x v="0"/>
    <x v="85"/>
    <x v="126"/>
    <x v="2462"/>
    <x v="544"/>
    <x v="70"/>
    <x v="70"/>
    <x v="8"/>
    <x v="22"/>
    <x v="2"/>
    <x v="9"/>
    <x v="9"/>
  </r>
  <r>
    <x v="2550"/>
    <x v="0"/>
    <x v="4"/>
    <x v="20"/>
    <x v="41"/>
    <x v="73"/>
    <x v="2481"/>
    <x v="530"/>
    <x v="70"/>
    <x v="70"/>
    <x v="8"/>
    <x v="22"/>
    <x v="2"/>
    <x v="4"/>
    <x v="4"/>
  </r>
  <r>
    <x v="2567"/>
    <x v="0"/>
    <x v="1"/>
    <x v="21"/>
    <x v="13"/>
    <x v="22"/>
    <x v="2498"/>
    <x v="537"/>
    <x v="70"/>
    <x v="70"/>
    <x v="8"/>
    <x v="22"/>
    <x v="2"/>
    <x v="1"/>
    <x v="1"/>
  </r>
  <r>
    <x v="2574"/>
    <x v="1"/>
    <x v="2"/>
    <x v="70"/>
    <x v="26"/>
    <x v="306"/>
    <x v="2505"/>
    <x v="541"/>
    <x v="70"/>
    <x v="70"/>
    <x v="8"/>
    <x v="22"/>
    <x v="2"/>
    <x v="2"/>
    <x v="2"/>
  </r>
  <r>
    <x v="2553"/>
    <x v="0"/>
    <x v="2"/>
    <x v="1"/>
    <x v="36"/>
    <x v="196"/>
    <x v="2484"/>
    <x v="532"/>
    <x v="70"/>
    <x v="70"/>
    <x v="8"/>
    <x v="22"/>
    <x v="2"/>
    <x v="2"/>
    <x v="2"/>
  </r>
  <r>
    <x v="2579"/>
    <x v="0"/>
    <x v="10"/>
    <x v="92"/>
    <x v="11"/>
    <x v="176"/>
    <x v="2510"/>
    <x v="540"/>
    <x v="70"/>
    <x v="70"/>
    <x v="8"/>
    <x v="22"/>
    <x v="2"/>
    <x v="10"/>
    <x v="10"/>
  </r>
  <r>
    <x v="2440"/>
    <x v="0"/>
    <x v="4"/>
    <x v="4"/>
    <x v="35"/>
    <x v="208"/>
    <x v="2377"/>
    <x v="532"/>
    <x v="70"/>
    <x v="70"/>
    <x v="8"/>
    <x v="22"/>
    <x v="2"/>
    <x v="4"/>
    <x v="4"/>
  </r>
  <r>
    <x v="2426"/>
    <x v="0"/>
    <x v="6"/>
    <x v="13"/>
    <x v="18"/>
    <x v="19"/>
    <x v="2364"/>
    <x v="539"/>
    <x v="70"/>
    <x v="70"/>
    <x v="8"/>
    <x v="22"/>
    <x v="2"/>
    <x v="6"/>
    <x v="6"/>
  </r>
  <r>
    <x v="2469"/>
    <x v="0"/>
    <x v="0"/>
    <x v="93"/>
    <x v="9"/>
    <x v="63"/>
    <x v="2405"/>
    <x v="536"/>
    <x v="70"/>
    <x v="70"/>
    <x v="8"/>
    <x v="22"/>
    <x v="2"/>
    <x v="0"/>
    <x v="0"/>
  </r>
  <r>
    <x v="2553"/>
    <x v="0"/>
    <x v="6"/>
    <x v="13"/>
    <x v="65"/>
    <x v="154"/>
    <x v="2484"/>
    <x v="532"/>
    <x v="70"/>
    <x v="70"/>
    <x v="8"/>
    <x v="22"/>
    <x v="2"/>
    <x v="6"/>
    <x v="6"/>
  </r>
  <r>
    <x v="2566"/>
    <x v="0"/>
    <x v="11"/>
    <x v="11"/>
    <x v="30"/>
    <x v="126"/>
    <x v="2497"/>
    <x v="535"/>
    <x v="70"/>
    <x v="70"/>
    <x v="8"/>
    <x v="22"/>
    <x v="2"/>
    <x v="11"/>
    <x v="11"/>
  </r>
  <r>
    <x v="2440"/>
    <x v="0"/>
    <x v="2"/>
    <x v="32"/>
    <x v="125"/>
    <x v="470"/>
    <x v="2377"/>
    <x v="532"/>
    <x v="70"/>
    <x v="70"/>
    <x v="8"/>
    <x v="22"/>
    <x v="2"/>
    <x v="2"/>
    <x v="2"/>
  </r>
  <r>
    <x v="2416"/>
    <x v="0"/>
    <x v="0"/>
    <x v="20"/>
    <x v="98"/>
    <x v="145"/>
    <x v="2354"/>
    <x v="532"/>
    <x v="70"/>
    <x v="70"/>
    <x v="8"/>
    <x v="22"/>
    <x v="2"/>
    <x v="0"/>
    <x v="0"/>
  </r>
  <r>
    <x v="2429"/>
    <x v="0"/>
    <x v="7"/>
    <x v="93"/>
    <x v="0"/>
    <x v="187"/>
    <x v="2367"/>
    <x v="541"/>
    <x v="70"/>
    <x v="70"/>
    <x v="8"/>
    <x v="22"/>
    <x v="2"/>
    <x v="7"/>
    <x v="7"/>
  </r>
  <r>
    <x v="2425"/>
    <x v="0"/>
    <x v="4"/>
    <x v="8"/>
    <x v="98"/>
    <x v="6"/>
    <x v="2363"/>
    <x v="538"/>
    <x v="70"/>
    <x v="70"/>
    <x v="8"/>
    <x v="22"/>
    <x v="2"/>
    <x v="4"/>
    <x v="4"/>
  </r>
  <r>
    <x v="2580"/>
    <x v="0"/>
    <x v="0"/>
    <x v="16"/>
    <x v="17"/>
    <x v="6"/>
    <x v="2511"/>
    <x v="535"/>
    <x v="70"/>
    <x v="70"/>
    <x v="8"/>
    <x v="22"/>
    <x v="2"/>
    <x v="0"/>
    <x v="0"/>
  </r>
  <r>
    <x v="2423"/>
    <x v="0"/>
    <x v="1"/>
    <x v="75"/>
    <x v="63"/>
    <x v="120"/>
    <x v="2361"/>
    <x v="534"/>
    <x v="70"/>
    <x v="70"/>
    <x v="8"/>
    <x v="22"/>
    <x v="2"/>
    <x v="1"/>
    <x v="1"/>
  </r>
  <r>
    <x v="2424"/>
    <x v="0"/>
    <x v="1"/>
    <x v="84"/>
    <x v="75"/>
    <x v="6"/>
    <x v="2362"/>
    <x v="537"/>
    <x v="70"/>
    <x v="70"/>
    <x v="8"/>
    <x v="22"/>
    <x v="2"/>
    <x v="1"/>
    <x v="1"/>
  </r>
  <r>
    <x v="2436"/>
    <x v="0"/>
    <x v="9"/>
    <x v="12"/>
    <x v="41"/>
    <x v="155"/>
    <x v="2373"/>
    <x v="546"/>
    <x v="70"/>
    <x v="70"/>
    <x v="8"/>
    <x v="22"/>
    <x v="2"/>
    <x v="9"/>
    <x v="9"/>
  </r>
  <r>
    <x v="2426"/>
    <x v="0"/>
    <x v="10"/>
    <x v="21"/>
    <x v="13"/>
    <x v="22"/>
    <x v="2364"/>
    <x v="539"/>
    <x v="70"/>
    <x v="70"/>
    <x v="8"/>
    <x v="22"/>
    <x v="2"/>
    <x v="10"/>
    <x v="10"/>
  </r>
  <r>
    <x v="2442"/>
    <x v="0"/>
    <x v="7"/>
    <x v="10"/>
    <x v="43"/>
    <x v="666"/>
    <x v="2379"/>
    <x v="534"/>
    <x v="70"/>
    <x v="70"/>
    <x v="8"/>
    <x v="22"/>
    <x v="2"/>
    <x v="7"/>
    <x v="7"/>
  </r>
  <r>
    <x v="2432"/>
    <x v="0"/>
    <x v="4"/>
    <x v="6"/>
    <x v="41"/>
    <x v="34"/>
    <x v="1077"/>
    <x v="544"/>
    <x v="70"/>
    <x v="70"/>
    <x v="8"/>
    <x v="22"/>
    <x v="2"/>
    <x v="4"/>
    <x v="4"/>
  </r>
  <r>
    <x v="2580"/>
    <x v="0"/>
    <x v="11"/>
    <x v="8"/>
    <x v="85"/>
    <x v="31"/>
    <x v="2511"/>
    <x v="535"/>
    <x v="70"/>
    <x v="70"/>
    <x v="8"/>
    <x v="22"/>
    <x v="2"/>
    <x v="11"/>
    <x v="11"/>
  </r>
  <r>
    <x v="2425"/>
    <x v="1"/>
    <x v="2"/>
    <x v="13"/>
    <x v="18"/>
    <x v="19"/>
    <x v="2363"/>
    <x v="538"/>
    <x v="70"/>
    <x v="70"/>
    <x v="8"/>
    <x v="22"/>
    <x v="2"/>
    <x v="2"/>
    <x v="2"/>
  </r>
  <r>
    <x v="2437"/>
    <x v="0"/>
    <x v="0"/>
    <x v="0"/>
    <x v="41"/>
    <x v="6"/>
    <x v="2374"/>
    <x v="538"/>
    <x v="70"/>
    <x v="70"/>
    <x v="8"/>
    <x v="22"/>
    <x v="2"/>
    <x v="0"/>
    <x v="0"/>
  </r>
  <r>
    <x v="2421"/>
    <x v="1"/>
    <x v="2"/>
    <x v="57"/>
    <x v="5"/>
    <x v="6"/>
    <x v="2359"/>
    <x v="530"/>
    <x v="70"/>
    <x v="70"/>
    <x v="8"/>
    <x v="22"/>
    <x v="2"/>
    <x v="2"/>
    <x v="2"/>
  </r>
  <r>
    <x v="2417"/>
    <x v="0"/>
    <x v="10"/>
    <x v="30"/>
    <x v="65"/>
    <x v="244"/>
    <x v="2355"/>
    <x v="533"/>
    <x v="70"/>
    <x v="70"/>
    <x v="8"/>
    <x v="22"/>
    <x v="2"/>
    <x v="10"/>
    <x v="10"/>
  </r>
  <r>
    <x v="2420"/>
    <x v="0"/>
    <x v="6"/>
    <x v="75"/>
    <x v="6"/>
    <x v="120"/>
    <x v="2358"/>
    <x v="530"/>
    <x v="70"/>
    <x v="70"/>
    <x v="8"/>
    <x v="22"/>
    <x v="2"/>
    <x v="6"/>
    <x v="6"/>
  </r>
  <r>
    <x v="2442"/>
    <x v="0"/>
    <x v="6"/>
    <x v="79"/>
    <x v="11"/>
    <x v="1982"/>
    <x v="2379"/>
    <x v="534"/>
    <x v="70"/>
    <x v="70"/>
    <x v="8"/>
    <x v="22"/>
    <x v="2"/>
    <x v="6"/>
    <x v="6"/>
  </r>
  <r>
    <x v="2442"/>
    <x v="0"/>
    <x v="5"/>
    <x v="0"/>
    <x v="94"/>
    <x v="145"/>
    <x v="2379"/>
    <x v="534"/>
    <x v="70"/>
    <x v="70"/>
    <x v="8"/>
    <x v="22"/>
    <x v="2"/>
    <x v="5"/>
    <x v="5"/>
  </r>
  <r>
    <x v="2433"/>
    <x v="0"/>
    <x v="8"/>
    <x v="8"/>
    <x v="85"/>
    <x v="31"/>
    <x v="2370"/>
    <x v="537"/>
    <x v="70"/>
    <x v="70"/>
    <x v="8"/>
    <x v="22"/>
    <x v="2"/>
    <x v="8"/>
    <x v="8"/>
  </r>
  <r>
    <x v="2415"/>
    <x v="0"/>
    <x v="6"/>
    <x v="12"/>
    <x v="6"/>
    <x v="145"/>
    <x v="539"/>
    <x v="530"/>
    <x v="70"/>
    <x v="70"/>
    <x v="8"/>
    <x v="22"/>
    <x v="2"/>
    <x v="6"/>
    <x v="6"/>
  </r>
  <r>
    <x v="2441"/>
    <x v="0"/>
    <x v="5"/>
    <x v="75"/>
    <x v="41"/>
    <x v="120"/>
    <x v="2378"/>
    <x v="548"/>
    <x v="70"/>
    <x v="70"/>
    <x v="8"/>
    <x v="22"/>
    <x v="2"/>
    <x v="5"/>
    <x v="5"/>
  </r>
  <r>
    <x v="2432"/>
    <x v="1"/>
    <x v="2"/>
    <x v="0"/>
    <x v="9"/>
    <x v="265"/>
    <x v="1077"/>
    <x v="544"/>
    <x v="70"/>
    <x v="70"/>
    <x v="8"/>
    <x v="22"/>
    <x v="2"/>
    <x v="2"/>
    <x v="2"/>
  </r>
  <r>
    <x v="2424"/>
    <x v="0"/>
    <x v="11"/>
    <x v="51"/>
    <x v="38"/>
    <x v="6"/>
    <x v="2362"/>
    <x v="537"/>
    <x v="70"/>
    <x v="70"/>
    <x v="8"/>
    <x v="22"/>
    <x v="2"/>
    <x v="11"/>
    <x v="11"/>
  </r>
  <r>
    <x v="2430"/>
    <x v="0"/>
    <x v="6"/>
    <x v="57"/>
    <x v="4"/>
    <x v="844"/>
    <x v="2368"/>
    <x v="542"/>
    <x v="70"/>
    <x v="70"/>
    <x v="8"/>
    <x v="22"/>
    <x v="2"/>
    <x v="6"/>
    <x v="6"/>
  </r>
  <r>
    <x v="2580"/>
    <x v="0"/>
    <x v="10"/>
    <x v="16"/>
    <x v="17"/>
    <x v="6"/>
    <x v="2511"/>
    <x v="535"/>
    <x v="70"/>
    <x v="70"/>
    <x v="8"/>
    <x v="22"/>
    <x v="2"/>
    <x v="10"/>
    <x v="10"/>
  </r>
  <r>
    <x v="2426"/>
    <x v="0"/>
    <x v="1"/>
    <x v="9"/>
    <x v="14"/>
    <x v="14"/>
    <x v="2364"/>
    <x v="539"/>
    <x v="70"/>
    <x v="70"/>
    <x v="8"/>
    <x v="22"/>
    <x v="2"/>
    <x v="1"/>
    <x v="1"/>
  </r>
  <r>
    <x v="2432"/>
    <x v="0"/>
    <x v="2"/>
    <x v="0"/>
    <x v="9"/>
    <x v="265"/>
    <x v="1077"/>
    <x v="544"/>
    <x v="70"/>
    <x v="70"/>
    <x v="8"/>
    <x v="22"/>
    <x v="2"/>
    <x v="2"/>
    <x v="2"/>
  </r>
  <r>
    <x v="2418"/>
    <x v="0"/>
    <x v="6"/>
    <x v="20"/>
    <x v="85"/>
    <x v="511"/>
    <x v="2356"/>
    <x v="534"/>
    <x v="70"/>
    <x v="70"/>
    <x v="8"/>
    <x v="22"/>
    <x v="2"/>
    <x v="6"/>
    <x v="6"/>
  </r>
  <r>
    <x v="2441"/>
    <x v="0"/>
    <x v="10"/>
    <x v="92"/>
    <x v="5"/>
    <x v="389"/>
    <x v="2378"/>
    <x v="548"/>
    <x v="70"/>
    <x v="70"/>
    <x v="8"/>
    <x v="22"/>
    <x v="2"/>
    <x v="10"/>
    <x v="10"/>
  </r>
  <r>
    <x v="2434"/>
    <x v="0"/>
    <x v="6"/>
    <x v="20"/>
    <x v="6"/>
    <x v="7"/>
    <x v="2371"/>
    <x v="541"/>
    <x v="70"/>
    <x v="70"/>
    <x v="8"/>
    <x v="22"/>
    <x v="2"/>
    <x v="6"/>
    <x v="6"/>
  </r>
  <r>
    <x v="2425"/>
    <x v="0"/>
    <x v="11"/>
    <x v="8"/>
    <x v="98"/>
    <x v="6"/>
    <x v="2363"/>
    <x v="538"/>
    <x v="70"/>
    <x v="70"/>
    <x v="8"/>
    <x v="22"/>
    <x v="2"/>
    <x v="11"/>
    <x v="11"/>
  </r>
  <r>
    <x v="2423"/>
    <x v="0"/>
    <x v="7"/>
    <x v="75"/>
    <x v="12"/>
    <x v="120"/>
    <x v="2361"/>
    <x v="534"/>
    <x v="70"/>
    <x v="70"/>
    <x v="8"/>
    <x v="22"/>
    <x v="2"/>
    <x v="7"/>
    <x v="7"/>
  </r>
  <r>
    <x v="2466"/>
    <x v="1"/>
    <x v="2"/>
    <x v="16"/>
    <x v="45"/>
    <x v="145"/>
    <x v="2402"/>
    <x v="550"/>
    <x v="70"/>
    <x v="70"/>
    <x v="8"/>
    <x v="22"/>
    <x v="2"/>
    <x v="2"/>
    <x v="2"/>
  </r>
  <r>
    <x v="2469"/>
    <x v="0"/>
    <x v="4"/>
    <x v="48"/>
    <x v="5"/>
    <x v="169"/>
    <x v="2405"/>
    <x v="536"/>
    <x v="70"/>
    <x v="70"/>
    <x v="8"/>
    <x v="22"/>
    <x v="2"/>
    <x v="4"/>
    <x v="4"/>
  </r>
  <r>
    <x v="2414"/>
    <x v="0"/>
    <x v="10"/>
    <x v="15"/>
    <x v="1"/>
    <x v="290"/>
    <x v="2353"/>
    <x v="531"/>
    <x v="70"/>
    <x v="70"/>
    <x v="8"/>
    <x v="22"/>
    <x v="2"/>
    <x v="10"/>
    <x v="10"/>
  </r>
  <r>
    <x v="2466"/>
    <x v="0"/>
    <x v="9"/>
    <x v="16"/>
    <x v="45"/>
    <x v="145"/>
    <x v="2402"/>
    <x v="550"/>
    <x v="70"/>
    <x v="70"/>
    <x v="8"/>
    <x v="22"/>
    <x v="2"/>
    <x v="9"/>
    <x v="9"/>
  </r>
  <r>
    <x v="2467"/>
    <x v="0"/>
    <x v="6"/>
    <x v="75"/>
    <x v="13"/>
    <x v="120"/>
    <x v="2403"/>
    <x v="552"/>
    <x v="70"/>
    <x v="70"/>
    <x v="8"/>
    <x v="22"/>
    <x v="2"/>
    <x v="6"/>
    <x v="6"/>
  </r>
  <r>
    <x v="2465"/>
    <x v="0"/>
    <x v="10"/>
    <x v="5"/>
    <x v="7"/>
    <x v="152"/>
    <x v="2401"/>
    <x v="553"/>
    <x v="70"/>
    <x v="70"/>
    <x v="8"/>
    <x v="22"/>
    <x v="2"/>
    <x v="10"/>
    <x v="10"/>
  </r>
  <r>
    <x v="2416"/>
    <x v="1"/>
    <x v="2"/>
    <x v="19"/>
    <x v="51"/>
    <x v="57"/>
    <x v="2354"/>
    <x v="532"/>
    <x v="70"/>
    <x v="70"/>
    <x v="8"/>
    <x v="22"/>
    <x v="2"/>
    <x v="2"/>
    <x v="2"/>
  </r>
  <r>
    <x v="2435"/>
    <x v="0"/>
    <x v="10"/>
    <x v="16"/>
    <x v="17"/>
    <x v="6"/>
    <x v="2372"/>
    <x v="545"/>
    <x v="70"/>
    <x v="70"/>
    <x v="8"/>
    <x v="22"/>
    <x v="2"/>
    <x v="10"/>
    <x v="10"/>
  </r>
  <r>
    <x v="2424"/>
    <x v="0"/>
    <x v="0"/>
    <x v="21"/>
    <x v="94"/>
    <x v="6"/>
    <x v="2362"/>
    <x v="537"/>
    <x v="70"/>
    <x v="70"/>
    <x v="8"/>
    <x v="22"/>
    <x v="2"/>
    <x v="0"/>
    <x v="0"/>
  </r>
  <r>
    <x v="2416"/>
    <x v="0"/>
    <x v="4"/>
    <x v="11"/>
    <x v="16"/>
    <x v="112"/>
    <x v="2354"/>
    <x v="532"/>
    <x v="70"/>
    <x v="70"/>
    <x v="8"/>
    <x v="22"/>
    <x v="2"/>
    <x v="4"/>
    <x v="4"/>
  </r>
  <r>
    <x v="2555"/>
    <x v="0"/>
    <x v="1"/>
    <x v="39"/>
    <x v="19"/>
    <x v="289"/>
    <x v="2486"/>
    <x v="556"/>
    <x v="70"/>
    <x v="70"/>
    <x v="8"/>
    <x v="22"/>
    <x v="2"/>
    <x v="1"/>
    <x v="1"/>
  </r>
  <r>
    <x v="2546"/>
    <x v="1"/>
    <x v="2"/>
    <x v="70"/>
    <x v="4"/>
    <x v="108"/>
    <x v="2477"/>
    <x v="546"/>
    <x v="70"/>
    <x v="70"/>
    <x v="8"/>
    <x v="22"/>
    <x v="2"/>
    <x v="2"/>
    <x v="2"/>
  </r>
  <r>
    <x v="2559"/>
    <x v="0"/>
    <x v="11"/>
    <x v="17"/>
    <x v="11"/>
    <x v="18"/>
    <x v="2490"/>
    <x v="550"/>
    <x v="70"/>
    <x v="70"/>
    <x v="8"/>
    <x v="22"/>
    <x v="2"/>
    <x v="11"/>
    <x v="11"/>
  </r>
  <r>
    <x v="2550"/>
    <x v="0"/>
    <x v="10"/>
    <x v="20"/>
    <x v="6"/>
    <x v="7"/>
    <x v="2481"/>
    <x v="530"/>
    <x v="70"/>
    <x v="70"/>
    <x v="8"/>
    <x v="22"/>
    <x v="2"/>
    <x v="10"/>
    <x v="10"/>
  </r>
  <r>
    <x v="2547"/>
    <x v="0"/>
    <x v="4"/>
    <x v="30"/>
    <x v="18"/>
    <x v="6"/>
    <x v="2478"/>
    <x v="545"/>
    <x v="70"/>
    <x v="70"/>
    <x v="8"/>
    <x v="22"/>
    <x v="2"/>
    <x v="4"/>
    <x v="4"/>
  </r>
  <r>
    <x v="2542"/>
    <x v="0"/>
    <x v="6"/>
    <x v="17"/>
    <x v="43"/>
    <x v="437"/>
    <x v="2473"/>
    <x v="538"/>
    <x v="70"/>
    <x v="70"/>
    <x v="8"/>
    <x v="22"/>
    <x v="2"/>
    <x v="6"/>
    <x v="6"/>
  </r>
  <r>
    <x v="2537"/>
    <x v="0"/>
    <x v="4"/>
    <x v="0"/>
    <x v="98"/>
    <x v="11"/>
    <x v="2179"/>
    <x v="550"/>
    <x v="70"/>
    <x v="70"/>
    <x v="8"/>
    <x v="22"/>
    <x v="2"/>
    <x v="4"/>
    <x v="4"/>
  </r>
  <r>
    <x v="2536"/>
    <x v="0"/>
    <x v="10"/>
    <x v="0"/>
    <x v="9"/>
    <x v="265"/>
    <x v="2468"/>
    <x v="530"/>
    <x v="70"/>
    <x v="70"/>
    <x v="8"/>
    <x v="22"/>
    <x v="2"/>
    <x v="10"/>
    <x v="10"/>
  </r>
  <r>
    <x v="2541"/>
    <x v="0"/>
    <x v="7"/>
    <x v="15"/>
    <x v="34"/>
    <x v="37"/>
    <x v="2472"/>
    <x v="553"/>
    <x v="70"/>
    <x v="70"/>
    <x v="8"/>
    <x v="22"/>
    <x v="2"/>
    <x v="7"/>
    <x v="7"/>
  </r>
  <r>
    <x v="2568"/>
    <x v="0"/>
    <x v="11"/>
    <x v="54"/>
    <x v="47"/>
    <x v="34"/>
    <x v="2499"/>
    <x v="560"/>
    <x v="70"/>
    <x v="70"/>
    <x v="8"/>
    <x v="22"/>
    <x v="2"/>
    <x v="11"/>
    <x v="11"/>
  </r>
  <r>
    <x v="2548"/>
    <x v="0"/>
    <x v="0"/>
    <x v="16"/>
    <x v="6"/>
    <x v="688"/>
    <x v="2479"/>
    <x v="530"/>
    <x v="70"/>
    <x v="70"/>
    <x v="8"/>
    <x v="22"/>
    <x v="2"/>
    <x v="0"/>
    <x v="0"/>
  </r>
  <r>
    <x v="2565"/>
    <x v="0"/>
    <x v="2"/>
    <x v="1"/>
    <x v="54"/>
    <x v="61"/>
    <x v="2496"/>
    <x v="559"/>
    <x v="70"/>
    <x v="70"/>
    <x v="8"/>
    <x v="22"/>
    <x v="2"/>
    <x v="2"/>
    <x v="2"/>
  </r>
  <r>
    <x v="2534"/>
    <x v="0"/>
    <x v="4"/>
    <x v="17"/>
    <x v="7"/>
    <x v="34"/>
    <x v="2466"/>
    <x v="538"/>
    <x v="70"/>
    <x v="70"/>
    <x v="8"/>
    <x v="22"/>
    <x v="2"/>
    <x v="4"/>
    <x v="4"/>
  </r>
  <r>
    <x v="2575"/>
    <x v="0"/>
    <x v="5"/>
    <x v="75"/>
    <x v="17"/>
    <x v="120"/>
    <x v="2506"/>
    <x v="559"/>
    <x v="70"/>
    <x v="70"/>
    <x v="8"/>
    <x v="22"/>
    <x v="2"/>
    <x v="5"/>
    <x v="5"/>
  </r>
  <r>
    <x v="2551"/>
    <x v="0"/>
    <x v="5"/>
    <x v="75"/>
    <x v="91"/>
    <x v="124"/>
    <x v="2482"/>
    <x v="544"/>
    <x v="70"/>
    <x v="70"/>
    <x v="8"/>
    <x v="22"/>
    <x v="2"/>
    <x v="5"/>
    <x v="5"/>
  </r>
  <r>
    <x v="2581"/>
    <x v="0"/>
    <x v="8"/>
    <x v="11"/>
    <x v="16"/>
    <x v="112"/>
    <x v="2512"/>
    <x v="530"/>
    <x v="70"/>
    <x v="70"/>
    <x v="8"/>
    <x v="22"/>
    <x v="2"/>
    <x v="8"/>
    <x v="8"/>
  </r>
  <r>
    <x v="2534"/>
    <x v="0"/>
    <x v="7"/>
    <x v="10"/>
    <x v="9"/>
    <x v="9"/>
    <x v="2466"/>
    <x v="538"/>
    <x v="70"/>
    <x v="70"/>
    <x v="8"/>
    <x v="22"/>
    <x v="2"/>
    <x v="7"/>
    <x v="7"/>
  </r>
  <r>
    <x v="2536"/>
    <x v="0"/>
    <x v="5"/>
    <x v="16"/>
    <x v="45"/>
    <x v="145"/>
    <x v="2468"/>
    <x v="530"/>
    <x v="70"/>
    <x v="70"/>
    <x v="8"/>
    <x v="22"/>
    <x v="2"/>
    <x v="5"/>
    <x v="5"/>
  </r>
  <r>
    <x v="2532"/>
    <x v="1"/>
    <x v="2"/>
    <x v="21"/>
    <x v="62"/>
    <x v="0"/>
    <x v="2464"/>
    <x v="543"/>
    <x v="70"/>
    <x v="70"/>
    <x v="8"/>
    <x v="22"/>
    <x v="2"/>
    <x v="2"/>
    <x v="2"/>
  </r>
  <r>
    <x v="2556"/>
    <x v="0"/>
    <x v="0"/>
    <x v="20"/>
    <x v="12"/>
    <x v="6"/>
    <x v="2487"/>
    <x v="557"/>
    <x v="70"/>
    <x v="70"/>
    <x v="8"/>
    <x v="22"/>
    <x v="2"/>
    <x v="0"/>
    <x v="0"/>
  </r>
  <r>
    <x v="2564"/>
    <x v="0"/>
    <x v="8"/>
    <x v="21"/>
    <x v="13"/>
    <x v="22"/>
    <x v="2495"/>
    <x v="539"/>
    <x v="70"/>
    <x v="70"/>
    <x v="8"/>
    <x v="22"/>
    <x v="2"/>
    <x v="8"/>
    <x v="8"/>
  </r>
  <r>
    <x v="2540"/>
    <x v="1"/>
    <x v="2"/>
    <x v="36"/>
    <x v="40"/>
    <x v="431"/>
    <x v="2471"/>
    <x v="530"/>
    <x v="70"/>
    <x v="70"/>
    <x v="8"/>
    <x v="22"/>
    <x v="2"/>
    <x v="2"/>
    <x v="2"/>
  </r>
  <r>
    <x v="2567"/>
    <x v="0"/>
    <x v="8"/>
    <x v="93"/>
    <x v="9"/>
    <x v="63"/>
    <x v="2498"/>
    <x v="537"/>
    <x v="70"/>
    <x v="70"/>
    <x v="8"/>
    <x v="22"/>
    <x v="2"/>
    <x v="8"/>
    <x v="8"/>
  </r>
  <r>
    <x v="2534"/>
    <x v="0"/>
    <x v="2"/>
    <x v="40"/>
    <x v="44"/>
    <x v="51"/>
    <x v="2466"/>
    <x v="538"/>
    <x v="70"/>
    <x v="70"/>
    <x v="8"/>
    <x v="22"/>
    <x v="2"/>
    <x v="2"/>
    <x v="2"/>
  </r>
  <r>
    <x v="2572"/>
    <x v="0"/>
    <x v="2"/>
    <x v="84"/>
    <x v="48"/>
    <x v="429"/>
    <x v="2503"/>
    <x v="550"/>
    <x v="70"/>
    <x v="70"/>
    <x v="8"/>
    <x v="22"/>
    <x v="2"/>
    <x v="2"/>
    <x v="2"/>
  </r>
  <r>
    <x v="2574"/>
    <x v="0"/>
    <x v="4"/>
    <x v="0"/>
    <x v="85"/>
    <x v="126"/>
    <x v="2505"/>
    <x v="541"/>
    <x v="70"/>
    <x v="70"/>
    <x v="8"/>
    <x v="22"/>
    <x v="2"/>
    <x v="4"/>
    <x v="4"/>
  </r>
  <r>
    <x v="2572"/>
    <x v="0"/>
    <x v="1"/>
    <x v="26"/>
    <x v="30"/>
    <x v="181"/>
    <x v="2503"/>
    <x v="550"/>
    <x v="70"/>
    <x v="70"/>
    <x v="8"/>
    <x v="22"/>
    <x v="2"/>
    <x v="1"/>
    <x v="1"/>
  </r>
  <r>
    <x v="2540"/>
    <x v="0"/>
    <x v="2"/>
    <x v="84"/>
    <x v="40"/>
    <x v="179"/>
    <x v="2471"/>
    <x v="530"/>
    <x v="70"/>
    <x v="70"/>
    <x v="8"/>
    <x v="22"/>
    <x v="2"/>
    <x v="2"/>
    <x v="2"/>
  </r>
  <r>
    <x v="2557"/>
    <x v="0"/>
    <x v="3"/>
    <x v="93"/>
    <x v="0"/>
    <x v="187"/>
    <x v="2488"/>
    <x v="550"/>
    <x v="70"/>
    <x v="70"/>
    <x v="8"/>
    <x v="22"/>
    <x v="2"/>
    <x v="3"/>
    <x v="3"/>
  </r>
  <r>
    <x v="2572"/>
    <x v="0"/>
    <x v="8"/>
    <x v="57"/>
    <x v="36"/>
    <x v="83"/>
    <x v="2503"/>
    <x v="550"/>
    <x v="70"/>
    <x v="70"/>
    <x v="8"/>
    <x v="22"/>
    <x v="2"/>
    <x v="8"/>
    <x v="8"/>
  </r>
  <r>
    <x v="2562"/>
    <x v="0"/>
    <x v="6"/>
    <x v="75"/>
    <x v="17"/>
    <x v="120"/>
    <x v="2493"/>
    <x v="533"/>
    <x v="70"/>
    <x v="70"/>
    <x v="8"/>
    <x v="22"/>
    <x v="2"/>
    <x v="6"/>
    <x v="6"/>
  </r>
  <r>
    <x v="2548"/>
    <x v="0"/>
    <x v="4"/>
    <x v="6"/>
    <x v="94"/>
    <x v="155"/>
    <x v="2479"/>
    <x v="530"/>
    <x v="70"/>
    <x v="70"/>
    <x v="8"/>
    <x v="22"/>
    <x v="2"/>
    <x v="4"/>
    <x v="4"/>
  </r>
  <r>
    <x v="2544"/>
    <x v="0"/>
    <x v="5"/>
    <x v="21"/>
    <x v="65"/>
    <x v="75"/>
    <x v="2475"/>
    <x v="555"/>
    <x v="70"/>
    <x v="70"/>
    <x v="8"/>
    <x v="22"/>
    <x v="2"/>
    <x v="5"/>
    <x v="5"/>
  </r>
  <r>
    <x v="2565"/>
    <x v="1"/>
    <x v="2"/>
    <x v="26"/>
    <x v="54"/>
    <x v="160"/>
    <x v="2496"/>
    <x v="559"/>
    <x v="70"/>
    <x v="70"/>
    <x v="8"/>
    <x v="22"/>
    <x v="2"/>
    <x v="2"/>
    <x v="2"/>
  </r>
  <r>
    <x v="2577"/>
    <x v="0"/>
    <x v="11"/>
    <x v="6"/>
    <x v="98"/>
    <x v="13"/>
    <x v="2508"/>
    <x v="534"/>
    <x v="70"/>
    <x v="70"/>
    <x v="8"/>
    <x v="22"/>
    <x v="2"/>
    <x v="11"/>
    <x v="11"/>
  </r>
  <r>
    <x v="2552"/>
    <x v="0"/>
    <x v="11"/>
    <x v="67"/>
    <x v="130"/>
    <x v="374"/>
    <x v="2483"/>
    <x v="542"/>
    <x v="70"/>
    <x v="70"/>
    <x v="8"/>
    <x v="22"/>
    <x v="2"/>
    <x v="11"/>
    <x v="11"/>
  </r>
  <r>
    <x v="2551"/>
    <x v="0"/>
    <x v="6"/>
    <x v="0"/>
    <x v="41"/>
    <x v="6"/>
    <x v="2482"/>
    <x v="544"/>
    <x v="70"/>
    <x v="70"/>
    <x v="8"/>
    <x v="22"/>
    <x v="2"/>
    <x v="6"/>
    <x v="6"/>
  </r>
  <r>
    <x v="2532"/>
    <x v="0"/>
    <x v="2"/>
    <x v="21"/>
    <x v="62"/>
    <x v="0"/>
    <x v="2464"/>
    <x v="543"/>
    <x v="70"/>
    <x v="70"/>
    <x v="8"/>
    <x v="22"/>
    <x v="2"/>
    <x v="2"/>
    <x v="2"/>
  </r>
  <r>
    <x v="2564"/>
    <x v="0"/>
    <x v="7"/>
    <x v="12"/>
    <x v="12"/>
    <x v="13"/>
    <x v="2495"/>
    <x v="539"/>
    <x v="70"/>
    <x v="70"/>
    <x v="8"/>
    <x v="22"/>
    <x v="2"/>
    <x v="7"/>
    <x v="7"/>
  </r>
  <r>
    <x v="2581"/>
    <x v="0"/>
    <x v="6"/>
    <x v="30"/>
    <x v="14"/>
    <x v="31"/>
    <x v="2512"/>
    <x v="530"/>
    <x v="70"/>
    <x v="70"/>
    <x v="8"/>
    <x v="22"/>
    <x v="2"/>
    <x v="6"/>
    <x v="6"/>
  </r>
  <r>
    <x v="2576"/>
    <x v="0"/>
    <x v="0"/>
    <x v="12"/>
    <x v="85"/>
    <x v="127"/>
    <x v="2507"/>
    <x v="556"/>
    <x v="70"/>
    <x v="70"/>
    <x v="8"/>
    <x v="22"/>
    <x v="2"/>
    <x v="0"/>
    <x v="0"/>
  </r>
  <r>
    <x v="2578"/>
    <x v="0"/>
    <x v="7"/>
    <x v="16"/>
    <x v="45"/>
    <x v="145"/>
    <x v="2509"/>
    <x v="531"/>
    <x v="70"/>
    <x v="70"/>
    <x v="8"/>
    <x v="22"/>
    <x v="2"/>
    <x v="7"/>
    <x v="7"/>
  </r>
  <r>
    <x v="2565"/>
    <x v="0"/>
    <x v="8"/>
    <x v="15"/>
    <x v="1"/>
    <x v="290"/>
    <x v="2496"/>
    <x v="559"/>
    <x v="70"/>
    <x v="70"/>
    <x v="8"/>
    <x v="22"/>
    <x v="2"/>
    <x v="8"/>
    <x v="8"/>
  </r>
  <r>
    <x v="2545"/>
    <x v="0"/>
    <x v="8"/>
    <x v="93"/>
    <x v="94"/>
    <x v="207"/>
    <x v="2476"/>
    <x v="539"/>
    <x v="70"/>
    <x v="70"/>
    <x v="8"/>
    <x v="22"/>
    <x v="2"/>
    <x v="8"/>
    <x v="8"/>
  </r>
  <r>
    <x v="2539"/>
    <x v="0"/>
    <x v="8"/>
    <x v="56"/>
    <x v="83"/>
    <x v="749"/>
    <x v="2470"/>
    <x v="551"/>
    <x v="70"/>
    <x v="70"/>
    <x v="8"/>
    <x v="22"/>
    <x v="2"/>
    <x v="8"/>
    <x v="8"/>
  </r>
  <r>
    <x v="2571"/>
    <x v="0"/>
    <x v="0"/>
    <x v="93"/>
    <x v="0"/>
    <x v="187"/>
    <x v="2502"/>
    <x v="541"/>
    <x v="70"/>
    <x v="70"/>
    <x v="8"/>
    <x v="22"/>
    <x v="2"/>
    <x v="0"/>
    <x v="0"/>
  </r>
  <r>
    <x v="2550"/>
    <x v="0"/>
    <x v="2"/>
    <x v="12"/>
    <x v="12"/>
    <x v="13"/>
    <x v="2481"/>
    <x v="530"/>
    <x v="70"/>
    <x v="70"/>
    <x v="8"/>
    <x v="22"/>
    <x v="2"/>
    <x v="2"/>
    <x v="2"/>
  </r>
  <r>
    <x v="2570"/>
    <x v="0"/>
    <x v="11"/>
    <x v="35"/>
    <x v="75"/>
    <x v="251"/>
    <x v="2501"/>
    <x v="543"/>
    <x v="70"/>
    <x v="70"/>
    <x v="8"/>
    <x v="22"/>
    <x v="2"/>
    <x v="11"/>
    <x v="11"/>
  </r>
  <r>
    <x v="2549"/>
    <x v="0"/>
    <x v="0"/>
    <x v="20"/>
    <x v="6"/>
    <x v="7"/>
    <x v="2480"/>
    <x v="541"/>
    <x v="70"/>
    <x v="70"/>
    <x v="8"/>
    <x v="22"/>
    <x v="2"/>
    <x v="0"/>
    <x v="0"/>
  </r>
  <r>
    <x v="2536"/>
    <x v="0"/>
    <x v="6"/>
    <x v="10"/>
    <x v="18"/>
    <x v="13"/>
    <x v="2468"/>
    <x v="530"/>
    <x v="70"/>
    <x v="70"/>
    <x v="8"/>
    <x v="22"/>
    <x v="2"/>
    <x v="6"/>
    <x v="6"/>
  </r>
  <r>
    <x v="2534"/>
    <x v="0"/>
    <x v="9"/>
    <x v="1"/>
    <x v="61"/>
    <x v="7"/>
    <x v="2466"/>
    <x v="538"/>
    <x v="70"/>
    <x v="70"/>
    <x v="8"/>
    <x v="22"/>
    <x v="2"/>
    <x v="9"/>
    <x v="9"/>
  </r>
  <r>
    <x v="2581"/>
    <x v="0"/>
    <x v="5"/>
    <x v="16"/>
    <x v="17"/>
    <x v="6"/>
    <x v="2512"/>
    <x v="530"/>
    <x v="70"/>
    <x v="70"/>
    <x v="8"/>
    <x v="22"/>
    <x v="2"/>
    <x v="5"/>
    <x v="5"/>
  </r>
  <r>
    <x v="2569"/>
    <x v="0"/>
    <x v="9"/>
    <x v="0"/>
    <x v="41"/>
    <x v="6"/>
    <x v="2500"/>
    <x v="545"/>
    <x v="70"/>
    <x v="70"/>
    <x v="8"/>
    <x v="22"/>
    <x v="2"/>
    <x v="9"/>
    <x v="9"/>
  </r>
  <r>
    <x v="2543"/>
    <x v="0"/>
    <x v="4"/>
    <x v="0"/>
    <x v="98"/>
    <x v="11"/>
    <x v="2474"/>
    <x v="537"/>
    <x v="70"/>
    <x v="70"/>
    <x v="8"/>
    <x v="22"/>
    <x v="2"/>
    <x v="4"/>
    <x v="4"/>
  </r>
  <r>
    <x v="2556"/>
    <x v="0"/>
    <x v="5"/>
    <x v="20"/>
    <x v="12"/>
    <x v="6"/>
    <x v="2487"/>
    <x v="557"/>
    <x v="70"/>
    <x v="70"/>
    <x v="8"/>
    <x v="22"/>
    <x v="2"/>
    <x v="5"/>
    <x v="5"/>
  </r>
  <r>
    <x v="2535"/>
    <x v="0"/>
    <x v="5"/>
    <x v="0"/>
    <x v="41"/>
    <x v="6"/>
    <x v="2467"/>
    <x v="547"/>
    <x v="70"/>
    <x v="70"/>
    <x v="8"/>
    <x v="22"/>
    <x v="2"/>
    <x v="5"/>
    <x v="5"/>
  </r>
  <r>
    <x v="2552"/>
    <x v="0"/>
    <x v="1"/>
    <x v="109"/>
    <x v="166"/>
    <x v="70"/>
    <x v="2483"/>
    <x v="542"/>
    <x v="70"/>
    <x v="70"/>
    <x v="8"/>
    <x v="22"/>
    <x v="2"/>
    <x v="1"/>
    <x v="1"/>
  </r>
  <r>
    <x v="2561"/>
    <x v="0"/>
    <x v="10"/>
    <x v="13"/>
    <x v="18"/>
    <x v="19"/>
    <x v="2492"/>
    <x v="556"/>
    <x v="70"/>
    <x v="70"/>
    <x v="8"/>
    <x v="22"/>
    <x v="2"/>
    <x v="10"/>
    <x v="10"/>
  </r>
  <r>
    <x v="2569"/>
    <x v="0"/>
    <x v="6"/>
    <x v="12"/>
    <x v="45"/>
    <x v="6"/>
    <x v="2500"/>
    <x v="545"/>
    <x v="70"/>
    <x v="70"/>
    <x v="8"/>
    <x v="22"/>
    <x v="2"/>
    <x v="6"/>
    <x v="6"/>
  </r>
  <r>
    <x v="2576"/>
    <x v="0"/>
    <x v="4"/>
    <x v="93"/>
    <x v="9"/>
    <x v="63"/>
    <x v="2507"/>
    <x v="556"/>
    <x v="70"/>
    <x v="70"/>
    <x v="8"/>
    <x v="22"/>
    <x v="2"/>
    <x v="4"/>
    <x v="4"/>
  </r>
  <r>
    <x v="2537"/>
    <x v="0"/>
    <x v="9"/>
    <x v="8"/>
    <x v="9"/>
    <x v="13"/>
    <x v="2179"/>
    <x v="550"/>
    <x v="70"/>
    <x v="70"/>
    <x v="8"/>
    <x v="22"/>
    <x v="2"/>
    <x v="9"/>
    <x v="9"/>
  </r>
  <r>
    <x v="2556"/>
    <x v="0"/>
    <x v="6"/>
    <x v="79"/>
    <x v="18"/>
    <x v="7"/>
    <x v="2487"/>
    <x v="557"/>
    <x v="70"/>
    <x v="70"/>
    <x v="8"/>
    <x v="22"/>
    <x v="2"/>
    <x v="6"/>
    <x v="6"/>
  </r>
  <r>
    <x v="2538"/>
    <x v="0"/>
    <x v="8"/>
    <x v="56"/>
    <x v="118"/>
    <x v="2831"/>
    <x v="2469"/>
    <x v="548"/>
    <x v="70"/>
    <x v="70"/>
    <x v="8"/>
    <x v="22"/>
    <x v="2"/>
    <x v="8"/>
    <x v="8"/>
  </r>
  <r>
    <x v="2539"/>
    <x v="0"/>
    <x v="6"/>
    <x v="1"/>
    <x v="1"/>
    <x v="1"/>
    <x v="2470"/>
    <x v="551"/>
    <x v="70"/>
    <x v="70"/>
    <x v="8"/>
    <x v="22"/>
    <x v="2"/>
    <x v="6"/>
    <x v="6"/>
  </r>
  <r>
    <x v="2570"/>
    <x v="0"/>
    <x v="10"/>
    <x v="11"/>
    <x v="36"/>
    <x v="34"/>
    <x v="2501"/>
    <x v="543"/>
    <x v="70"/>
    <x v="70"/>
    <x v="8"/>
    <x v="22"/>
    <x v="2"/>
    <x v="10"/>
    <x v="10"/>
  </r>
  <r>
    <x v="2576"/>
    <x v="1"/>
    <x v="2"/>
    <x v="9"/>
    <x v="63"/>
    <x v="76"/>
    <x v="2507"/>
    <x v="556"/>
    <x v="70"/>
    <x v="70"/>
    <x v="8"/>
    <x v="22"/>
    <x v="2"/>
    <x v="2"/>
    <x v="2"/>
  </r>
  <r>
    <x v="2573"/>
    <x v="0"/>
    <x v="4"/>
    <x v="245"/>
    <x v="240"/>
    <x v="949"/>
    <x v="2504"/>
    <x v="565"/>
    <x v="70"/>
    <x v="70"/>
    <x v="8"/>
    <x v="22"/>
    <x v="2"/>
    <x v="4"/>
    <x v="4"/>
  </r>
  <r>
    <x v="2510"/>
    <x v="0"/>
    <x v="10"/>
    <x v="30"/>
    <x v="62"/>
    <x v="7"/>
    <x v="2442"/>
    <x v="549"/>
    <x v="70"/>
    <x v="70"/>
    <x v="8"/>
    <x v="22"/>
    <x v="2"/>
    <x v="10"/>
    <x v="10"/>
  </r>
  <r>
    <x v="2505"/>
    <x v="0"/>
    <x v="2"/>
    <x v="95"/>
    <x v="108"/>
    <x v="181"/>
    <x v="2438"/>
    <x v="532"/>
    <x v="70"/>
    <x v="70"/>
    <x v="8"/>
    <x v="22"/>
    <x v="2"/>
    <x v="2"/>
    <x v="2"/>
  </r>
  <r>
    <x v="2501"/>
    <x v="0"/>
    <x v="10"/>
    <x v="8"/>
    <x v="65"/>
    <x v="1435"/>
    <x v="2434"/>
    <x v="557"/>
    <x v="70"/>
    <x v="70"/>
    <x v="8"/>
    <x v="22"/>
    <x v="2"/>
    <x v="10"/>
    <x v="10"/>
  </r>
  <r>
    <x v="2493"/>
    <x v="0"/>
    <x v="8"/>
    <x v="7"/>
    <x v="63"/>
    <x v="6"/>
    <x v="2149"/>
    <x v="544"/>
    <x v="70"/>
    <x v="70"/>
    <x v="8"/>
    <x v="22"/>
    <x v="2"/>
    <x v="8"/>
    <x v="8"/>
  </r>
  <r>
    <x v="2508"/>
    <x v="0"/>
    <x v="8"/>
    <x v="37"/>
    <x v="3"/>
    <x v="6"/>
    <x v="1501"/>
    <x v="546"/>
    <x v="70"/>
    <x v="70"/>
    <x v="8"/>
    <x v="22"/>
    <x v="2"/>
    <x v="8"/>
    <x v="8"/>
  </r>
  <r>
    <x v="2500"/>
    <x v="0"/>
    <x v="5"/>
    <x v="93"/>
    <x v="94"/>
    <x v="207"/>
    <x v="2433"/>
    <x v="559"/>
    <x v="70"/>
    <x v="70"/>
    <x v="8"/>
    <x v="22"/>
    <x v="2"/>
    <x v="5"/>
    <x v="5"/>
  </r>
  <r>
    <x v="2512"/>
    <x v="0"/>
    <x v="11"/>
    <x v="16"/>
    <x v="45"/>
    <x v="145"/>
    <x v="2444"/>
    <x v="544"/>
    <x v="70"/>
    <x v="70"/>
    <x v="8"/>
    <x v="22"/>
    <x v="2"/>
    <x v="11"/>
    <x v="11"/>
  </r>
  <r>
    <x v="2502"/>
    <x v="0"/>
    <x v="10"/>
    <x v="6"/>
    <x v="41"/>
    <x v="34"/>
    <x v="2435"/>
    <x v="560"/>
    <x v="70"/>
    <x v="70"/>
    <x v="8"/>
    <x v="22"/>
    <x v="2"/>
    <x v="10"/>
    <x v="10"/>
  </r>
  <r>
    <x v="2513"/>
    <x v="0"/>
    <x v="8"/>
    <x v="135"/>
    <x v="128"/>
    <x v="1302"/>
    <x v="2445"/>
    <x v="562"/>
    <x v="70"/>
    <x v="70"/>
    <x v="8"/>
    <x v="22"/>
    <x v="2"/>
    <x v="8"/>
    <x v="8"/>
  </r>
  <r>
    <x v="2515"/>
    <x v="0"/>
    <x v="2"/>
    <x v="125"/>
    <x v="71"/>
    <x v="1138"/>
    <x v="2447"/>
    <x v="559"/>
    <x v="70"/>
    <x v="70"/>
    <x v="8"/>
    <x v="22"/>
    <x v="2"/>
    <x v="2"/>
    <x v="2"/>
  </r>
  <r>
    <x v="2512"/>
    <x v="0"/>
    <x v="0"/>
    <x v="75"/>
    <x v="91"/>
    <x v="124"/>
    <x v="2444"/>
    <x v="544"/>
    <x v="70"/>
    <x v="70"/>
    <x v="8"/>
    <x v="22"/>
    <x v="2"/>
    <x v="0"/>
    <x v="0"/>
  </r>
  <r>
    <x v="2504"/>
    <x v="1"/>
    <x v="2"/>
    <x v="9"/>
    <x v="14"/>
    <x v="14"/>
    <x v="2437"/>
    <x v="557"/>
    <x v="70"/>
    <x v="70"/>
    <x v="8"/>
    <x v="22"/>
    <x v="2"/>
    <x v="2"/>
    <x v="2"/>
  </r>
  <r>
    <x v="2491"/>
    <x v="0"/>
    <x v="5"/>
    <x v="21"/>
    <x v="18"/>
    <x v="11"/>
    <x v="2425"/>
    <x v="558"/>
    <x v="70"/>
    <x v="70"/>
    <x v="8"/>
    <x v="22"/>
    <x v="2"/>
    <x v="5"/>
    <x v="5"/>
  </r>
  <r>
    <x v="2476"/>
    <x v="0"/>
    <x v="8"/>
    <x v="27"/>
    <x v="87"/>
    <x v="362"/>
    <x v="2411"/>
    <x v="536"/>
    <x v="70"/>
    <x v="70"/>
    <x v="8"/>
    <x v="22"/>
    <x v="2"/>
    <x v="8"/>
    <x v="8"/>
  </r>
  <r>
    <x v="2493"/>
    <x v="0"/>
    <x v="2"/>
    <x v="3"/>
    <x v="7"/>
    <x v="39"/>
    <x v="2149"/>
    <x v="544"/>
    <x v="70"/>
    <x v="70"/>
    <x v="8"/>
    <x v="22"/>
    <x v="2"/>
    <x v="2"/>
    <x v="2"/>
  </r>
  <r>
    <x v="2485"/>
    <x v="0"/>
    <x v="2"/>
    <x v="21"/>
    <x v="94"/>
    <x v="6"/>
    <x v="2420"/>
    <x v="557"/>
    <x v="70"/>
    <x v="70"/>
    <x v="8"/>
    <x v="22"/>
    <x v="2"/>
    <x v="2"/>
    <x v="2"/>
  </r>
  <r>
    <x v="2503"/>
    <x v="0"/>
    <x v="2"/>
    <x v="9"/>
    <x v="65"/>
    <x v="6"/>
    <x v="2436"/>
    <x v="530"/>
    <x v="70"/>
    <x v="70"/>
    <x v="8"/>
    <x v="22"/>
    <x v="2"/>
    <x v="2"/>
    <x v="2"/>
  </r>
  <r>
    <x v="2498"/>
    <x v="0"/>
    <x v="4"/>
    <x v="10"/>
    <x v="65"/>
    <x v="546"/>
    <x v="2431"/>
    <x v="542"/>
    <x v="70"/>
    <x v="70"/>
    <x v="8"/>
    <x v="22"/>
    <x v="2"/>
    <x v="4"/>
    <x v="4"/>
  </r>
  <r>
    <x v="2503"/>
    <x v="1"/>
    <x v="2"/>
    <x v="9"/>
    <x v="65"/>
    <x v="6"/>
    <x v="2436"/>
    <x v="530"/>
    <x v="70"/>
    <x v="70"/>
    <x v="8"/>
    <x v="22"/>
    <x v="2"/>
    <x v="2"/>
    <x v="2"/>
  </r>
  <r>
    <x v="2476"/>
    <x v="0"/>
    <x v="2"/>
    <x v="39"/>
    <x v="57"/>
    <x v="57"/>
    <x v="2411"/>
    <x v="536"/>
    <x v="70"/>
    <x v="70"/>
    <x v="8"/>
    <x v="22"/>
    <x v="2"/>
    <x v="2"/>
    <x v="2"/>
  </r>
  <r>
    <x v="2508"/>
    <x v="0"/>
    <x v="1"/>
    <x v="15"/>
    <x v="56"/>
    <x v="6"/>
    <x v="1501"/>
    <x v="546"/>
    <x v="70"/>
    <x v="70"/>
    <x v="8"/>
    <x v="22"/>
    <x v="2"/>
    <x v="1"/>
    <x v="1"/>
  </r>
  <r>
    <x v="2508"/>
    <x v="0"/>
    <x v="3"/>
    <x v="3"/>
    <x v="11"/>
    <x v="263"/>
    <x v="1501"/>
    <x v="546"/>
    <x v="70"/>
    <x v="70"/>
    <x v="8"/>
    <x v="22"/>
    <x v="2"/>
    <x v="3"/>
    <x v="3"/>
  </r>
  <r>
    <x v="2486"/>
    <x v="1"/>
    <x v="2"/>
    <x v="36"/>
    <x v="31"/>
    <x v="39"/>
    <x v="2421"/>
    <x v="530"/>
    <x v="70"/>
    <x v="70"/>
    <x v="8"/>
    <x v="22"/>
    <x v="2"/>
    <x v="2"/>
    <x v="2"/>
  </r>
  <r>
    <x v="2478"/>
    <x v="0"/>
    <x v="6"/>
    <x v="12"/>
    <x v="45"/>
    <x v="6"/>
    <x v="2413"/>
    <x v="537"/>
    <x v="70"/>
    <x v="70"/>
    <x v="8"/>
    <x v="22"/>
    <x v="2"/>
    <x v="6"/>
    <x v="6"/>
  </r>
  <r>
    <x v="2515"/>
    <x v="0"/>
    <x v="6"/>
    <x v="19"/>
    <x v="87"/>
    <x v="31"/>
    <x v="2447"/>
    <x v="559"/>
    <x v="70"/>
    <x v="70"/>
    <x v="8"/>
    <x v="22"/>
    <x v="2"/>
    <x v="6"/>
    <x v="6"/>
  </r>
  <r>
    <x v="2498"/>
    <x v="0"/>
    <x v="9"/>
    <x v="9"/>
    <x v="23"/>
    <x v="864"/>
    <x v="2431"/>
    <x v="542"/>
    <x v="70"/>
    <x v="70"/>
    <x v="8"/>
    <x v="22"/>
    <x v="2"/>
    <x v="9"/>
    <x v="9"/>
  </r>
  <r>
    <x v="2436"/>
    <x v="0"/>
    <x v="5"/>
    <x v="75"/>
    <x v="17"/>
    <x v="120"/>
    <x v="2373"/>
    <x v="546"/>
    <x v="70"/>
    <x v="70"/>
    <x v="8"/>
    <x v="22"/>
    <x v="2"/>
    <x v="5"/>
    <x v="5"/>
  </r>
  <r>
    <x v="2431"/>
    <x v="0"/>
    <x v="5"/>
    <x v="16"/>
    <x v="45"/>
    <x v="145"/>
    <x v="2369"/>
    <x v="543"/>
    <x v="70"/>
    <x v="70"/>
    <x v="8"/>
    <x v="22"/>
    <x v="2"/>
    <x v="5"/>
    <x v="5"/>
  </r>
  <r>
    <x v="2427"/>
    <x v="0"/>
    <x v="10"/>
    <x v="48"/>
    <x v="30"/>
    <x v="7"/>
    <x v="2365"/>
    <x v="540"/>
    <x v="70"/>
    <x v="70"/>
    <x v="8"/>
    <x v="22"/>
    <x v="2"/>
    <x v="10"/>
    <x v="10"/>
  </r>
  <r>
    <x v="2413"/>
    <x v="0"/>
    <x v="6"/>
    <x v="75"/>
    <x v="98"/>
    <x v="120"/>
    <x v="2352"/>
    <x v="530"/>
    <x v="70"/>
    <x v="70"/>
    <x v="8"/>
    <x v="22"/>
    <x v="2"/>
    <x v="6"/>
    <x v="6"/>
  </r>
  <r>
    <x v="2442"/>
    <x v="0"/>
    <x v="3"/>
    <x v="21"/>
    <x v="23"/>
    <x v="840"/>
    <x v="2379"/>
    <x v="534"/>
    <x v="70"/>
    <x v="70"/>
    <x v="8"/>
    <x v="22"/>
    <x v="2"/>
    <x v="3"/>
    <x v="3"/>
  </r>
  <r>
    <x v="2438"/>
    <x v="0"/>
    <x v="11"/>
    <x v="0"/>
    <x v="85"/>
    <x v="126"/>
    <x v="2375"/>
    <x v="547"/>
    <x v="70"/>
    <x v="70"/>
    <x v="8"/>
    <x v="22"/>
    <x v="2"/>
    <x v="11"/>
    <x v="11"/>
  </r>
  <r>
    <x v="2428"/>
    <x v="0"/>
    <x v="1"/>
    <x v="30"/>
    <x v="65"/>
    <x v="244"/>
    <x v="2366"/>
    <x v="534"/>
    <x v="70"/>
    <x v="70"/>
    <x v="8"/>
    <x v="22"/>
    <x v="2"/>
    <x v="1"/>
    <x v="1"/>
  </r>
  <r>
    <x v="2428"/>
    <x v="0"/>
    <x v="8"/>
    <x v="13"/>
    <x v="14"/>
    <x v="44"/>
    <x v="2366"/>
    <x v="534"/>
    <x v="70"/>
    <x v="70"/>
    <x v="8"/>
    <x v="22"/>
    <x v="2"/>
    <x v="8"/>
    <x v="8"/>
  </r>
  <r>
    <x v="2440"/>
    <x v="0"/>
    <x v="8"/>
    <x v="19"/>
    <x v="19"/>
    <x v="233"/>
    <x v="2377"/>
    <x v="532"/>
    <x v="70"/>
    <x v="70"/>
    <x v="8"/>
    <x v="22"/>
    <x v="2"/>
    <x v="8"/>
    <x v="8"/>
  </r>
  <r>
    <x v="2429"/>
    <x v="0"/>
    <x v="3"/>
    <x v="5"/>
    <x v="8"/>
    <x v="10"/>
    <x v="2367"/>
    <x v="541"/>
    <x v="70"/>
    <x v="70"/>
    <x v="8"/>
    <x v="22"/>
    <x v="2"/>
    <x v="3"/>
    <x v="3"/>
  </r>
  <r>
    <x v="2427"/>
    <x v="0"/>
    <x v="1"/>
    <x v="59"/>
    <x v="138"/>
    <x v="202"/>
    <x v="2365"/>
    <x v="540"/>
    <x v="70"/>
    <x v="70"/>
    <x v="8"/>
    <x v="22"/>
    <x v="2"/>
    <x v="1"/>
    <x v="1"/>
  </r>
  <r>
    <x v="2439"/>
    <x v="0"/>
    <x v="7"/>
    <x v="57"/>
    <x v="3"/>
    <x v="154"/>
    <x v="2376"/>
    <x v="531"/>
    <x v="70"/>
    <x v="70"/>
    <x v="8"/>
    <x v="22"/>
    <x v="2"/>
    <x v="7"/>
    <x v="7"/>
  </r>
  <r>
    <x v="2434"/>
    <x v="0"/>
    <x v="5"/>
    <x v="75"/>
    <x v="91"/>
    <x v="124"/>
    <x v="2371"/>
    <x v="541"/>
    <x v="70"/>
    <x v="70"/>
    <x v="8"/>
    <x v="22"/>
    <x v="2"/>
    <x v="5"/>
    <x v="5"/>
  </r>
  <r>
    <x v="2416"/>
    <x v="0"/>
    <x v="9"/>
    <x v="24"/>
    <x v="61"/>
    <x v="187"/>
    <x v="2354"/>
    <x v="532"/>
    <x v="70"/>
    <x v="70"/>
    <x v="8"/>
    <x v="22"/>
    <x v="2"/>
    <x v="9"/>
    <x v="9"/>
  </r>
  <r>
    <x v="2492"/>
    <x v="0"/>
    <x v="8"/>
    <x v="82"/>
    <x v="75"/>
    <x v="869"/>
    <x v="2426"/>
    <x v="545"/>
    <x v="70"/>
    <x v="70"/>
    <x v="8"/>
    <x v="22"/>
    <x v="2"/>
    <x v="8"/>
    <x v="8"/>
  </r>
  <r>
    <x v="2436"/>
    <x v="0"/>
    <x v="6"/>
    <x v="16"/>
    <x v="12"/>
    <x v="102"/>
    <x v="2373"/>
    <x v="546"/>
    <x v="70"/>
    <x v="70"/>
    <x v="8"/>
    <x v="22"/>
    <x v="2"/>
    <x v="6"/>
    <x v="6"/>
  </r>
  <r>
    <x v="2439"/>
    <x v="0"/>
    <x v="3"/>
    <x v="84"/>
    <x v="66"/>
    <x v="154"/>
    <x v="2376"/>
    <x v="531"/>
    <x v="70"/>
    <x v="70"/>
    <x v="8"/>
    <x v="22"/>
    <x v="2"/>
    <x v="3"/>
    <x v="3"/>
  </r>
  <r>
    <x v="2425"/>
    <x v="0"/>
    <x v="9"/>
    <x v="8"/>
    <x v="98"/>
    <x v="6"/>
    <x v="2363"/>
    <x v="538"/>
    <x v="70"/>
    <x v="70"/>
    <x v="8"/>
    <x v="22"/>
    <x v="2"/>
    <x v="9"/>
    <x v="9"/>
  </r>
  <r>
    <x v="2431"/>
    <x v="0"/>
    <x v="6"/>
    <x v="7"/>
    <x v="5"/>
    <x v="315"/>
    <x v="2369"/>
    <x v="543"/>
    <x v="70"/>
    <x v="70"/>
    <x v="8"/>
    <x v="22"/>
    <x v="2"/>
    <x v="6"/>
    <x v="6"/>
  </r>
  <r>
    <x v="2435"/>
    <x v="0"/>
    <x v="11"/>
    <x v="10"/>
    <x v="9"/>
    <x v="9"/>
    <x v="2372"/>
    <x v="545"/>
    <x v="70"/>
    <x v="70"/>
    <x v="8"/>
    <x v="22"/>
    <x v="2"/>
    <x v="11"/>
    <x v="11"/>
  </r>
  <r>
    <x v="2419"/>
    <x v="0"/>
    <x v="7"/>
    <x v="9"/>
    <x v="11"/>
    <x v="35"/>
    <x v="2357"/>
    <x v="535"/>
    <x v="70"/>
    <x v="70"/>
    <x v="8"/>
    <x v="22"/>
    <x v="2"/>
    <x v="7"/>
    <x v="7"/>
  </r>
  <r>
    <x v="2488"/>
    <x v="0"/>
    <x v="0"/>
    <x v="3"/>
    <x v="8"/>
    <x v="6"/>
    <x v="883"/>
    <x v="545"/>
    <x v="70"/>
    <x v="70"/>
    <x v="8"/>
    <x v="22"/>
    <x v="2"/>
    <x v="0"/>
    <x v="0"/>
  </r>
  <r>
    <x v="2500"/>
    <x v="0"/>
    <x v="6"/>
    <x v="54"/>
    <x v="59"/>
    <x v="285"/>
    <x v="2433"/>
    <x v="559"/>
    <x v="70"/>
    <x v="70"/>
    <x v="8"/>
    <x v="22"/>
    <x v="2"/>
    <x v="6"/>
    <x v="6"/>
  </r>
  <r>
    <x v="2483"/>
    <x v="0"/>
    <x v="3"/>
    <x v="48"/>
    <x v="3"/>
    <x v="186"/>
    <x v="2418"/>
    <x v="539"/>
    <x v="70"/>
    <x v="70"/>
    <x v="8"/>
    <x v="22"/>
    <x v="2"/>
    <x v="3"/>
    <x v="3"/>
  </r>
  <r>
    <x v="2483"/>
    <x v="0"/>
    <x v="1"/>
    <x v="50"/>
    <x v="26"/>
    <x v="50"/>
    <x v="2418"/>
    <x v="539"/>
    <x v="70"/>
    <x v="70"/>
    <x v="8"/>
    <x v="22"/>
    <x v="2"/>
    <x v="1"/>
    <x v="1"/>
  </r>
  <r>
    <x v="2509"/>
    <x v="0"/>
    <x v="1"/>
    <x v="37"/>
    <x v="3"/>
    <x v="6"/>
    <x v="2441"/>
    <x v="533"/>
    <x v="70"/>
    <x v="70"/>
    <x v="8"/>
    <x v="22"/>
    <x v="2"/>
    <x v="1"/>
    <x v="1"/>
  </r>
  <r>
    <x v="2509"/>
    <x v="0"/>
    <x v="10"/>
    <x v="21"/>
    <x v="13"/>
    <x v="22"/>
    <x v="2441"/>
    <x v="533"/>
    <x v="70"/>
    <x v="70"/>
    <x v="8"/>
    <x v="22"/>
    <x v="2"/>
    <x v="10"/>
    <x v="10"/>
  </r>
  <r>
    <x v="2497"/>
    <x v="0"/>
    <x v="0"/>
    <x v="93"/>
    <x v="85"/>
    <x v="6"/>
    <x v="2430"/>
    <x v="535"/>
    <x v="70"/>
    <x v="70"/>
    <x v="8"/>
    <x v="22"/>
    <x v="2"/>
    <x v="0"/>
    <x v="0"/>
  </r>
  <r>
    <x v="2480"/>
    <x v="1"/>
    <x v="2"/>
    <x v="36"/>
    <x v="48"/>
    <x v="576"/>
    <x v="2415"/>
    <x v="552"/>
    <x v="70"/>
    <x v="70"/>
    <x v="8"/>
    <x v="22"/>
    <x v="2"/>
    <x v="2"/>
    <x v="2"/>
  </r>
  <r>
    <x v="2506"/>
    <x v="0"/>
    <x v="1"/>
    <x v="63"/>
    <x v="3"/>
    <x v="239"/>
    <x v="2439"/>
    <x v="537"/>
    <x v="70"/>
    <x v="70"/>
    <x v="8"/>
    <x v="22"/>
    <x v="2"/>
    <x v="1"/>
    <x v="1"/>
  </r>
  <r>
    <x v="2510"/>
    <x v="0"/>
    <x v="2"/>
    <x v="65"/>
    <x v="61"/>
    <x v="301"/>
    <x v="2442"/>
    <x v="549"/>
    <x v="70"/>
    <x v="70"/>
    <x v="8"/>
    <x v="22"/>
    <x v="2"/>
    <x v="2"/>
    <x v="2"/>
  </r>
  <r>
    <x v="2502"/>
    <x v="0"/>
    <x v="8"/>
    <x v="48"/>
    <x v="16"/>
    <x v="350"/>
    <x v="2435"/>
    <x v="560"/>
    <x v="70"/>
    <x v="70"/>
    <x v="8"/>
    <x v="22"/>
    <x v="2"/>
    <x v="8"/>
    <x v="8"/>
  </r>
  <r>
    <x v="2503"/>
    <x v="0"/>
    <x v="4"/>
    <x v="8"/>
    <x v="85"/>
    <x v="31"/>
    <x v="2436"/>
    <x v="530"/>
    <x v="70"/>
    <x v="70"/>
    <x v="8"/>
    <x v="22"/>
    <x v="2"/>
    <x v="4"/>
    <x v="4"/>
  </r>
  <r>
    <x v="2496"/>
    <x v="0"/>
    <x v="8"/>
    <x v="75"/>
    <x v="12"/>
    <x v="120"/>
    <x v="2429"/>
    <x v="557"/>
    <x v="70"/>
    <x v="70"/>
    <x v="8"/>
    <x v="22"/>
    <x v="2"/>
    <x v="8"/>
    <x v="8"/>
  </r>
  <r>
    <x v="2504"/>
    <x v="0"/>
    <x v="9"/>
    <x v="10"/>
    <x v="0"/>
    <x v="6"/>
    <x v="2437"/>
    <x v="557"/>
    <x v="70"/>
    <x v="70"/>
    <x v="8"/>
    <x v="22"/>
    <x v="2"/>
    <x v="9"/>
    <x v="9"/>
  </r>
  <r>
    <x v="2496"/>
    <x v="0"/>
    <x v="5"/>
    <x v="75"/>
    <x v="91"/>
    <x v="124"/>
    <x v="2429"/>
    <x v="557"/>
    <x v="70"/>
    <x v="70"/>
    <x v="8"/>
    <x v="22"/>
    <x v="2"/>
    <x v="5"/>
    <x v="5"/>
  </r>
  <r>
    <x v="2501"/>
    <x v="0"/>
    <x v="1"/>
    <x v="23"/>
    <x v="5"/>
    <x v="92"/>
    <x v="2434"/>
    <x v="557"/>
    <x v="70"/>
    <x v="70"/>
    <x v="8"/>
    <x v="22"/>
    <x v="2"/>
    <x v="1"/>
    <x v="1"/>
  </r>
  <r>
    <x v="2511"/>
    <x v="0"/>
    <x v="10"/>
    <x v="81"/>
    <x v="135"/>
    <x v="320"/>
    <x v="2443"/>
    <x v="561"/>
    <x v="70"/>
    <x v="70"/>
    <x v="8"/>
    <x v="22"/>
    <x v="2"/>
    <x v="10"/>
    <x v="10"/>
  </r>
  <r>
    <x v="2480"/>
    <x v="0"/>
    <x v="9"/>
    <x v="49"/>
    <x v="35"/>
    <x v="720"/>
    <x v="2415"/>
    <x v="552"/>
    <x v="70"/>
    <x v="70"/>
    <x v="8"/>
    <x v="22"/>
    <x v="2"/>
    <x v="9"/>
    <x v="9"/>
  </r>
  <r>
    <x v="2513"/>
    <x v="0"/>
    <x v="1"/>
    <x v="62"/>
    <x v="145"/>
    <x v="2832"/>
    <x v="2445"/>
    <x v="562"/>
    <x v="70"/>
    <x v="70"/>
    <x v="8"/>
    <x v="22"/>
    <x v="2"/>
    <x v="1"/>
    <x v="1"/>
  </r>
  <r>
    <x v="2500"/>
    <x v="0"/>
    <x v="7"/>
    <x v="57"/>
    <x v="3"/>
    <x v="154"/>
    <x v="2433"/>
    <x v="559"/>
    <x v="70"/>
    <x v="70"/>
    <x v="8"/>
    <x v="22"/>
    <x v="2"/>
    <x v="7"/>
    <x v="7"/>
  </r>
  <r>
    <x v="2487"/>
    <x v="0"/>
    <x v="2"/>
    <x v="35"/>
    <x v="59"/>
    <x v="230"/>
    <x v="2422"/>
    <x v="554"/>
    <x v="70"/>
    <x v="70"/>
    <x v="8"/>
    <x v="22"/>
    <x v="2"/>
    <x v="2"/>
    <x v="2"/>
  </r>
  <r>
    <x v="2477"/>
    <x v="0"/>
    <x v="10"/>
    <x v="79"/>
    <x v="9"/>
    <x v="6"/>
    <x v="2412"/>
    <x v="533"/>
    <x v="70"/>
    <x v="70"/>
    <x v="8"/>
    <x v="22"/>
    <x v="2"/>
    <x v="10"/>
    <x v="10"/>
  </r>
  <r>
    <x v="2479"/>
    <x v="0"/>
    <x v="3"/>
    <x v="23"/>
    <x v="16"/>
    <x v="54"/>
    <x v="2414"/>
    <x v="555"/>
    <x v="70"/>
    <x v="70"/>
    <x v="8"/>
    <x v="22"/>
    <x v="2"/>
    <x v="3"/>
    <x v="3"/>
  </r>
  <r>
    <x v="2499"/>
    <x v="0"/>
    <x v="7"/>
    <x v="12"/>
    <x v="45"/>
    <x v="6"/>
    <x v="2432"/>
    <x v="539"/>
    <x v="70"/>
    <x v="70"/>
    <x v="8"/>
    <x v="22"/>
    <x v="2"/>
    <x v="7"/>
    <x v="7"/>
  </r>
  <r>
    <x v="2445"/>
    <x v="0"/>
    <x v="7"/>
    <x v="0"/>
    <x v="41"/>
    <x v="6"/>
    <x v="2382"/>
    <x v="538"/>
    <x v="70"/>
    <x v="70"/>
    <x v="8"/>
    <x v="22"/>
    <x v="2"/>
    <x v="7"/>
    <x v="7"/>
  </r>
  <r>
    <x v="2523"/>
    <x v="0"/>
    <x v="0"/>
    <x v="6"/>
    <x v="98"/>
    <x v="13"/>
    <x v="2455"/>
    <x v="560"/>
    <x v="70"/>
    <x v="70"/>
    <x v="8"/>
    <x v="22"/>
    <x v="2"/>
    <x v="0"/>
    <x v="0"/>
  </r>
  <r>
    <x v="2516"/>
    <x v="0"/>
    <x v="10"/>
    <x v="3"/>
    <x v="23"/>
    <x v="31"/>
    <x v="2448"/>
    <x v="562"/>
    <x v="70"/>
    <x v="70"/>
    <x v="8"/>
    <x v="22"/>
    <x v="2"/>
    <x v="10"/>
    <x v="10"/>
  </r>
  <r>
    <x v="2582"/>
    <x v="0"/>
    <x v="0"/>
    <x v="79"/>
    <x v="13"/>
    <x v="37"/>
    <x v="2513"/>
    <x v="553"/>
    <x v="70"/>
    <x v="70"/>
    <x v="8"/>
    <x v="22"/>
    <x v="2"/>
    <x v="0"/>
    <x v="0"/>
  </r>
  <r>
    <x v="2454"/>
    <x v="0"/>
    <x v="8"/>
    <x v="24"/>
    <x v="75"/>
    <x v="389"/>
    <x v="2390"/>
    <x v="532"/>
    <x v="70"/>
    <x v="70"/>
    <x v="8"/>
    <x v="22"/>
    <x v="2"/>
    <x v="8"/>
    <x v="8"/>
  </r>
  <r>
    <x v="2448"/>
    <x v="0"/>
    <x v="8"/>
    <x v="13"/>
    <x v="62"/>
    <x v="162"/>
    <x v="2385"/>
    <x v="544"/>
    <x v="70"/>
    <x v="70"/>
    <x v="8"/>
    <x v="22"/>
    <x v="2"/>
    <x v="8"/>
    <x v="8"/>
  </r>
  <r>
    <x v="2491"/>
    <x v="0"/>
    <x v="0"/>
    <x v="5"/>
    <x v="11"/>
    <x v="12"/>
    <x v="2425"/>
    <x v="558"/>
    <x v="70"/>
    <x v="70"/>
    <x v="8"/>
    <x v="22"/>
    <x v="2"/>
    <x v="0"/>
    <x v="0"/>
  </r>
  <r>
    <x v="2494"/>
    <x v="0"/>
    <x v="8"/>
    <x v="21"/>
    <x v="11"/>
    <x v="1528"/>
    <x v="2427"/>
    <x v="534"/>
    <x v="70"/>
    <x v="70"/>
    <x v="8"/>
    <x v="22"/>
    <x v="2"/>
    <x v="8"/>
    <x v="8"/>
  </r>
  <r>
    <x v="2493"/>
    <x v="0"/>
    <x v="11"/>
    <x v="92"/>
    <x v="14"/>
    <x v="6"/>
    <x v="2149"/>
    <x v="544"/>
    <x v="70"/>
    <x v="70"/>
    <x v="8"/>
    <x v="22"/>
    <x v="2"/>
    <x v="11"/>
    <x v="11"/>
  </r>
  <r>
    <x v="2524"/>
    <x v="0"/>
    <x v="3"/>
    <x v="1"/>
    <x v="3"/>
    <x v="244"/>
    <x v="2456"/>
    <x v="538"/>
    <x v="70"/>
    <x v="70"/>
    <x v="8"/>
    <x v="22"/>
    <x v="2"/>
    <x v="3"/>
    <x v="3"/>
  </r>
  <r>
    <x v="2518"/>
    <x v="0"/>
    <x v="10"/>
    <x v="11"/>
    <x v="26"/>
    <x v="957"/>
    <x v="2450"/>
    <x v="548"/>
    <x v="70"/>
    <x v="70"/>
    <x v="8"/>
    <x v="22"/>
    <x v="2"/>
    <x v="10"/>
    <x v="10"/>
  </r>
  <r>
    <x v="2486"/>
    <x v="0"/>
    <x v="9"/>
    <x v="49"/>
    <x v="51"/>
    <x v="159"/>
    <x v="2421"/>
    <x v="530"/>
    <x v="70"/>
    <x v="70"/>
    <x v="8"/>
    <x v="22"/>
    <x v="2"/>
    <x v="9"/>
    <x v="9"/>
  </r>
  <r>
    <x v="2513"/>
    <x v="0"/>
    <x v="2"/>
    <x v="147"/>
    <x v="159"/>
    <x v="241"/>
    <x v="2445"/>
    <x v="562"/>
    <x v="70"/>
    <x v="70"/>
    <x v="8"/>
    <x v="22"/>
    <x v="2"/>
    <x v="2"/>
    <x v="2"/>
  </r>
  <r>
    <x v="2505"/>
    <x v="0"/>
    <x v="8"/>
    <x v="46"/>
    <x v="19"/>
    <x v="1576"/>
    <x v="2438"/>
    <x v="532"/>
    <x v="70"/>
    <x v="70"/>
    <x v="8"/>
    <x v="22"/>
    <x v="2"/>
    <x v="8"/>
    <x v="8"/>
  </r>
  <r>
    <x v="2489"/>
    <x v="0"/>
    <x v="11"/>
    <x v="12"/>
    <x v="56"/>
    <x v="557"/>
    <x v="2423"/>
    <x v="552"/>
    <x v="70"/>
    <x v="70"/>
    <x v="8"/>
    <x v="22"/>
    <x v="2"/>
    <x v="11"/>
    <x v="11"/>
  </r>
  <r>
    <x v="2497"/>
    <x v="0"/>
    <x v="11"/>
    <x v="15"/>
    <x v="26"/>
    <x v="113"/>
    <x v="2430"/>
    <x v="535"/>
    <x v="70"/>
    <x v="70"/>
    <x v="8"/>
    <x v="22"/>
    <x v="2"/>
    <x v="11"/>
    <x v="11"/>
  </r>
  <r>
    <x v="2479"/>
    <x v="0"/>
    <x v="7"/>
    <x v="79"/>
    <x v="13"/>
    <x v="37"/>
    <x v="2414"/>
    <x v="555"/>
    <x v="70"/>
    <x v="70"/>
    <x v="8"/>
    <x v="22"/>
    <x v="2"/>
    <x v="7"/>
    <x v="7"/>
  </r>
  <r>
    <x v="2511"/>
    <x v="0"/>
    <x v="11"/>
    <x v="242"/>
    <x v="327"/>
    <x v="2833"/>
    <x v="2443"/>
    <x v="561"/>
    <x v="70"/>
    <x v="70"/>
    <x v="8"/>
    <x v="22"/>
    <x v="2"/>
    <x v="11"/>
    <x v="11"/>
  </r>
  <r>
    <x v="2505"/>
    <x v="0"/>
    <x v="1"/>
    <x v="2"/>
    <x v="119"/>
    <x v="610"/>
    <x v="2438"/>
    <x v="532"/>
    <x v="70"/>
    <x v="70"/>
    <x v="8"/>
    <x v="22"/>
    <x v="2"/>
    <x v="1"/>
    <x v="1"/>
  </r>
  <r>
    <x v="2507"/>
    <x v="0"/>
    <x v="3"/>
    <x v="5"/>
    <x v="7"/>
    <x v="152"/>
    <x v="2440"/>
    <x v="533"/>
    <x v="70"/>
    <x v="70"/>
    <x v="8"/>
    <x v="22"/>
    <x v="2"/>
    <x v="3"/>
    <x v="3"/>
  </r>
  <r>
    <x v="2506"/>
    <x v="0"/>
    <x v="8"/>
    <x v="48"/>
    <x v="16"/>
    <x v="350"/>
    <x v="2439"/>
    <x v="537"/>
    <x v="70"/>
    <x v="70"/>
    <x v="8"/>
    <x v="22"/>
    <x v="2"/>
    <x v="8"/>
    <x v="8"/>
  </r>
  <r>
    <x v="2486"/>
    <x v="0"/>
    <x v="4"/>
    <x v="37"/>
    <x v="76"/>
    <x v="76"/>
    <x v="2421"/>
    <x v="530"/>
    <x v="70"/>
    <x v="70"/>
    <x v="8"/>
    <x v="22"/>
    <x v="2"/>
    <x v="4"/>
    <x v="4"/>
  </r>
  <r>
    <x v="2508"/>
    <x v="0"/>
    <x v="7"/>
    <x v="0"/>
    <x v="98"/>
    <x v="11"/>
    <x v="1501"/>
    <x v="546"/>
    <x v="70"/>
    <x v="70"/>
    <x v="8"/>
    <x v="22"/>
    <x v="2"/>
    <x v="7"/>
    <x v="7"/>
  </r>
  <r>
    <x v="2490"/>
    <x v="0"/>
    <x v="0"/>
    <x v="75"/>
    <x v="91"/>
    <x v="124"/>
    <x v="2424"/>
    <x v="554"/>
    <x v="70"/>
    <x v="70"/>
    <x v="8"/>
    <x v="22"/>
    <x v="2"/>
    <x v="0"/>
    <x v="0"/>
  </r>
  <r>
    <x v="2498"/>
    <x v="0"/>
    <x v="11"/>
    <x v="30"/>
    <x v="8"/>
    <x v="13"/>
    <x v="2431"/>
    <x v="542"/>
    <x v="70"/>
    <x v="70"/>
    <x v="8"/>
    <x v="22"/>
    <x v="2"/>
    <x v="11"/>
    <x v="11"/>
  </r>
  <r>
    <x v="2504"/>
    <x v="0"/>
    <x v="0"/>
    <x v="12"/>
    <x v="12"/>
    <x v="13"/>
    <x v="2437"/>
    <x v="557"/>
    <x v="70"/>
    <x v="70"/>
    <x v="8"/>
    <x v="22"/>
    <x v="2"/>
    <x v="0"/>
    <x v="0"/>
  </r>
  <r>
    <x v="2507"/>
    <x v="0"/>
    <x v="7"/>
    <x v="10"/>
    <x v="0"/>
    <x v="6"/>
    <x v="2440"/>
    <x v="533"/>
    <x v="70"/>
    <x v="70"/>
    <x v="8"/>
    <x v="22"/>
    <x v="2"/>
    <x v="7"/>
    <x v="7"/>
  </r>
  <r>
    <x v="2484"/>
    <x v="0"/>
    <x v="2"/>
    <x v="216"/>
    <x v="163"/>
    <x v="1596"/>
    <x v="2419"/>
    <x v="556"/>
    <x v="70"/>
    <x v="70"/>
    <x v="8"/>
    <x v="22"/>
    <x v="2"/>
    <x v="2"/>
    <x v="2"/>
  </r>
  <r>
    <x v="2512"/>
    <x v="0"/>
    <x v="10"/>
    <x v="75"/>
    <x v="91"/>
    <x v="124"/>
    <x v="2444"/>
    <x v="544"/>
    <x v="70"/>
    <x v="70"/>
    <x v="8"/>
    <x v="22"/>
    <x v="2"/>
    <x v="10"/>
    <x v="10"/>
  </r>
  <r>
    <x v="2512"/>
    <x v="0"/>
    <x v="1"/>
    <x v="12"/>
    <x v="45"/>
    <x v="6"/>
    <x v="2444"/>
    <x v="544"/>
    <x v="70"/>
    <x v="70"/>
    <x v="8"/>
    <x v="22"/>
    <x v="2"/>
    <x v="1"/>
    <x v="1"/>
  </r>
  <r>
    <x v="2501"/>
    <x v="0"/>
    <x v="2"/>
    <x v="11"/>
    <x v="36"/>
    <x v="34"/>
    <x v="2434"/>
    <x v="557"/>
    <x v="70"/>
    <x v="70"/>
    <x v="8"/>
    <x v="22"/>
    <x v="2"/>
    <x v="2"/>
    <x v="2"/>
  </r>
  <r>
    <x v="2510"/>
    <x v="1"/>
    <x v="2"/>
    <x v="65"/>
    <x v="61"/>
    <x v="301"/>
    <x v="2442"/>
    <x v="549"/>
    <x v="70"/>
    <x v="70"/>
    <x v="8"/>
    <x v="22"/>
    <x v="2"/>
    <x v="2"/>
    <x v="2"/>
  </r>
  <r>
    <x v="2509"/>
    <x v="0"/>
    <x v="3"/>
    <x v="57"/>
    <x v="10"/>
    <x v="19"/>
    <x v="2441"/>
    <x v="533"/>
    <x v="70"/>
    <x v="70"/>
    <x v="8"/>
    <x v="22"/>
    <x v="2"/>
    <x v="3"/>
    <x v="3"/>
  </r>
  <r>
    <x v="2488"/>
    <x v="0"/>
    <x v="1"/>
    <x v="59"/>
    <x v="119"/>
    <x v="212"/>
    <x v="883"/>
    <x v="545"/>
    <x v="70"/>
    <x v="70"/>
    <x v="8"/>
    <x v="22"/>
    <x v="2"/>
    <x v="1"/>
    <x v="1"/>
  </r>
  <r>
    <x v="2501"/>
    <x v="0"/>
    <x v="8"/>
    <x v="17"/>
    <x v="23"/>
    <x v="32"/>
    <x v="2434"/>
    <x v="557"/>
    <x v="70"/>
    <x v="70"/>
    <x v="8"/>
    <x v="22"/>
    <x v="2"/>
    <x v="8"/>
    <x v="8"/>
  </r>
  <r>
    <x v="2494"/>
    <x v="0"/>
    <x v="2"/>
    <x v="53"/>
    <x v="4"/>
    <x v="829"/>
    <x v="2427"/>
    <x v="534"/>
    <x v="70"/>
    <x v="70"/>
    <x v="8"/>
    <x v="22"/>
    <x v="2"/>
    <x v="2"/>
    <x v="2"/>
  </r>
  <r>
    <x v="2503"/>
    <x v="0"/>
    <x v="8"/>
    <x v="8"/>
    <x v="0"/>
    <x v="7"/>
    <x v="2436"/>
    <x v="530"/>
    <x v="70"/>
    <x v="70"/>
    <x v="8"/>
    <x v="22"/>
    <x v="2"/>
    <x v="8"/>
    <x v="8"/>
  </r>
  <r>
    <x v="2484"/>
    <x v="0"/>
    <x v="8"/>
    <x v="64"/>
    <x v="242"/>
    <x v="1274"/>
    <x v="2419"/>
    <x v="556"/>
    <x v="70"/>
    <x v="70"/>
    <x v="8"/>
    <x v="22"/>
    <x v="2"/>
    <x v="8"/>
    <x v="8"/>
  </r>
  <r>
    <x v="2477"/>
    <x v="0"/>
    <x v="1"/>
    <x v="37"/>
    <x v="76"/>
    <x v="76"/>
    <x v="2412"/>
    <x v="533"/>
    <x v="70"/>
    <x v="70"/>
    <x v="8"/>
    <x v="22"/>
    <x v="2"/>
    <x v="1"/>
    <x v="1"/>
  </r>
  <r>
    <x v="2487"/>
    <x v="0"/>
    <x v="8"/>
    <x v="57"/>
    <x v="1"/>
    <x v="255"/>
    <x v="2422"/>
    <x v="554"/>
    <x v="70"/>
    <x v="70"/>
    <x v="8"/>
    <x v="22"/>
    <x v="2"/>
    <x v="8"/>
    <x v="8"/>
  </r>
  <r>
    <x v="2509"/>
    <x v="0"/>
    <x v="7"/>
    <x v="0"/>
    <x v="41"/>
    <x v="6"/>
    <x v="2441"/>
    <x v="533"/>
    <x v="70"/>
    <x v="70"/>
    <x v="8"/>
    <x v="22"/>
    <x v="2"/>
    <x v="7"/>
    <x v="7"/>
  </r>
  <r>
    <x v="2481"/>
    <x v="0"/>
    <x v="10"/>
    <x v="0"/>
    <x v="94"/>
    <x v="145"/>
    <x v="2416"/>
    <x v="537"/>
    <x v="70"/>
    <x v="70"/>
    <x v="8"/>
    <x v="22"/>
    <x v="2"/>
    <x v="10"/>
    <x v="10"/>
  </r>
  <r>
    <x v="2583"/>
    <x v="0"/>
    <x v="4"/>
    <x v="23"/>
    <x v="10"/>
    <x v="42"/>
    <x v="2514"/>
    <x v="547"/>
    <x v="70"/>
    <x v="70"/>
    <x v="8"/>
    <x v="22"/>
    <x v="2"/>
    <x v="4"/>
    <x v="4"/>
  </r>
  <r>
    <x v="2516"/>
    <x v="0"/>
    <x v="1"/>
    <x v="46"/>
    <x v="27"/>
    <x v="710"/>
    <x v="2448"/>
    <x v="562"/>
    <x v="70"/>
    <x v="70"/>
    <x v="8"/>
    <x v="22"/>
    <x v="2"/>
    <x v="1"/>
    <x v="1"/>
  </r>
  <r>
    <x v="2450"/>
    <x v="0"/>
    <x v="0"/>
    <x v="20"/>
    <x v="41"/>
    <x v="73"/>
    <x v="2387"/>
    <x v="545"/>
    <x v="70"/>
    <x v="70"/>
    <x v="8"/>
    <x v="22"/>
    <x v="2"/>
    <x v="0"/>
    <x v="0"/>
  </r>
  <r>
    <x v="2584"/>
    <x v="0"/>
    <x v="3"/>
    <x v="30"/>
    <x v="14"/>
    <x v="31"/>
    <x v="2515"/>
    <x v="531"/>
    <x v="70"/>
    <x v="70"/>
    <x v="8"/>
    <x v="22"/>
    <x v="2"/>
    <x v="3"/>
    <x v="3"/>
  </r>
  <r>
    <x v="2446"/>
    <x v="0"/>
    <x v="11"/>
    <x v="93"/>
    <x v="85"/>
    <x v="6"/>
    <x v="2383"/>
    <x v="550"/>
    <x v="70"/>
    <x v="70"/>
    <x v="8"/>
    <x v="22"/>
    <x v="2"/>
    <x v="11"/>
    <x v="11"/>
  </r>
  <r>
    <x v="2583"/>
    <x v="0"/>
    <x v="11"/>
    <x v="26"/>
    <x v="76"/>
    <x v="11"/>
    <x v="2514"/>
    <x v="547"/>
    <x v="70"/>
    <x v="70"/>
    <x v="8"/>
    <x v="22"/>
    <x v="2"/>
    <x v="11"/>
    <x v="11"/>
  </r>
  <r>
    <x v="2449"/>
    <x v="0"/>
    <x v="5"/>
    <x v="20"/>
    <x v="12"/>
    <x v="6"/>
    <x v="2386"/>
    <x v="534"/>
    <x v="70"/>
    <x v="70"/>
    <x v="8"/>
    <x v="22"/>
    <x v="2"/>
    <x v="5"/>
    <x v="5"/>
  </r>
  <r>
    <x v="2526"/>
    <x v="0"/>
    <x v="3"/>
    <x v="21"/>
    <x v="18"/>
    <x v="11"/>
    <x v="2458"/>
    <x v="534"/>
    <x v="70"/>
    <x v="70"/>
    <x v="8"/>
    <x v="22"/>
    <x v="2"/>
    <x v="3"/>
    <x v="3"/>
  </r>
  <r>
    <x v="2461"/>
    <x v="0"/>
    <x v="6"/>
    <x v="12"/>
    <x v="45"/>
    <x v="6"/>
    <x v="2397"/>
    <x v="550"/>
    <x v="70"/>
    <x v="70"/>
    <x v="8"/>
    <x v="22"/>
    <x v="2"/>
    <x v="6"/>
    <x v="6"/>
  </r>
  <r>
    <x v="2456"/>
    <x v="0"/>
    <x v="6"/>
    <x v="0"/>
    <x v="41"/>
    <x v="6"/>
    <x v="2392"/>
    <x v="544"/>
    <x v="70"/>
    <x v="70"/>
    <x v="8"/>
    <x v="22"/>
    <x v="2"/>
    <x v="6"/>
    <x v="6"/>
  </r>
  <r>
    <x v="2472"/>
    <x v="0"/>
    <x v="7"/>
    <x v="20"/>
    <x v="12"/>
    <x v="6"/>
    <x v="2408"/>
    <x v="549"/>
    <x v="70"/>
    <x v="70"/>
    <x v="8"/>
    <x v="22"/>
    <x v="2"/>
    <x v="7"/>
    <x v="7"/>
  </r>
  <r>
    <x v="2585"/>
    <x v="0"/>
    <x v="6"/>
    <x v="12"/>
    <x v="45"/>
    <x v="6"/>
    <x v="2516"/>
    <x v="536"/>
    <x v="70"/>
    <x v="70"/>
    <x v="8"/>
    <x v="22"/>
    <x v="2"/>
    <x v="6"/>
    <x v="6"/>
  </r>
  <r>
    <x v="2523"/>
    <x v="0"/>
    <x v="1"/>
    <x v="21"/>
    <x v="43"/>
    <x v="957"/>
    <x v="2455"/>
    <x v="560"/>
    <x v="70"/>
    <x v="70"/>
    <x v="8"/>
    <x v="22"/>
    <x v="2"/>
    <x v="1"/>
    <x v="1"/>
  </r>
  <r>
    <x v="2522"/>
    <x v="0"/>
    <x v="2"/>
    <x v="48"/>
    <x v="36"/>
    <x v="26"/>
    <x v="2454"/>
    <x v="532"/>
    <x v="70"/>
    <x v="70"/>
    <x v="8"/>
    <x v="22"/>
    <x v="2"/>
    <x v="2"/>
    <x v="2"/>
  </r>
  <r>
    <x v="2526"/>
    <x v="0"/>
    <x v="7"/>
    <x v="0"/>
    <x v="85"/>
    <x v="126"/>
    <x v="2458"/>
    <x v="534"/>
    <x v="70"/>
    <x v="70"/>
    <x v="8"/>
    <x v="22"/>
    <x v="2"/>
    <x v="7"/>
    <x v="7"/>
  </r>
  <r>
    <x v="2528"/>
    <x v="0"/>
    <x v="11"/>
    <x v="79"/>
    <x v="65"/>
    <x v="3"/>
    <x v="2460"/>
    <x v="540"/>
    <x v="70"/>
    <x v="70"/>
    <x v="8"/>
    <x v="22"/>
    <x v="2"/>
    <x v="11"/>
    <x v="11"/>
  </r>
  <r>
    <x v="2461"/>
    <x v="0"/>
    <x v="5"/>
    <x v="75"/>
    <x v="91"/>
    <x v="124"/>
    <x v="2397"/>
    <x v="550"/>
    <x v="70"/>
    <x v="70"/>
    <x v="8"/>
    <x v="22"/>
    <x v="2"/>
    <x v="5"/>
    <x v="5"/>
  </r>
  <r>
    <x v="2521"/>
    <x v="0"/>
    <x v="6"/>
    <x v="5"/>
    <x v="7"/>
    <x v="152"/>
    <x v="2453"/>
    <x v="535"/>
    <x v="70"/>
    <x v="70"/>
    <x v="8"/>
    <x v="22"/>
    <x v="2"/>
    <x v="6"/>
    <x v="6"/>
  </r>
  <r>
    <x v="2456"/>
    <x v="0"/>
    <x v="5"/>
    <x v="75"/>
    <x v="91"/>
    <x v="124"/>
    <x v="2392"/>
    <x v="544"/>
    <x v="70"/>
    <x v="70"/>
    <x v="8"/>
    <x v="22"/>
    <x v="2"/>
    <x v="5"/>
    <x v="5"/>
  </r>
  <r>
    <x v="2519"/>
    <x v="0"/>
    <x v="5"/>
    <x v="12"/>
    <x v="45"/>
    <x v="6"/>
    <x v="2451"/>
    <x v="541"/>
    <x v="70"/>
    <x v="70"/>
    <x v="8"/>
    <x v="22"/>
    <x v="2"/>
    <x v="5"/>
    <x v="5"/>
  </r>
  <r>
    <x v="2586"/>
    <x v="0"/>
    <x v="8"/>
    <x v="5"/>
    <x v="43"/>
    <x v="6"/>
    <x v="2517"/>
    <x v="544"/>
    <x v="70"/>
    <x v="70"/>
    <x v="8"/>
    <x v="22"/>
    <x v="2"/>
    <x v="8"/>
    <x v="8"/>
  </r>
  <r>
    <x v="2525"/>
    <x v="0"/>
    <x v="1"/>
    <x v="0"/>
    <x v="85"/>
    <x v="126"/>
    <x v="2457"/>
    <x v="558"/>
    <x v="70"/>
    <x v="70"/>
    <x v="8"/>
    <x v="22"/>
    <x v="2"/>
    <x v="1"/>
    <x v="1"/>
  </r>
  <r>
    <x v="2457"/>
    <x v="0"/>
    <x v="6"/>
    <x v="8"/>
    <x v="18"/>
    <x v="145"/>
    <x v="2393"/>
    <x v="546"/>
    <x v="70"/>
    <x v="70"/>
    <x v="8"/>
    <x v="22"/>
    <x v="2"/>
    <x v="6"/>
    <x v="6"/>
  </r>
  <r>
    <x v="2527"/>
    <x v="0"/>
    <x v="8"/>
    <x v="297"/>
    <x v="321"/>
    <x v="2834"/>
    <x v="2459"/>
    <x v="564"/>
    <x v="70"/>
    <x v="70"/>
    <x v="8"/>
    <x v="22"/>
    <x v="2"/>
    <x v="8"/>
    <x v="8"/>
  </r>
  <r>
    <x v="2459"/>
    <x v="0"/>
    <x v="6"/>
    <x v="49"/>
    <x v="81"/>
    <x v="243"/>
    <x v="2395"/>
    <x v="536"/>
    <x v="70"/>
    <x v="70"/>
    <x v="8"/>
    <x v="22"/>
    <x v="2"/>
    <x v="6"/>
    <x v="6"/>
  </r>
  <r>
    <x v="2522"/>
    <x v="0"/>
    <x v="8"/>
    <x v="5"/>
    <x v="23"/>
    <x v="178"/>
    <x v="2454"/>
    <x v="532"/>
    <x v="70"/>
    <x v="70"/>
    <x v="8"/>
    <x v="22"/>
    <x v="2"/>
    <x v="8"/>
    <x v="8"/>
  </r>
  <r>
    <x v="2462"/>
    <x v="0"/>
    <x v="10"/>
    <x v="79"/>
    <x v="9"/>
    <x v="6"/>
    <x v="2398"/>
    <x v="547"/>
    <x v="70"/>
    <x v="70"/>
    <x v="8"/>
    <x v="22"/>
    <x v="2"/>
    <x v="10"/>
    <x v="10"/>
  </r>
  <r>
    <x v="2452"/>
    <x v="0"/>
    <x v="1"/>
    <x v="36"/>
    <x v="35"/>
    <x v="50"/>
    <x v="2389"/>
    <x v="552"/>
    <x v="70"/>
    <x v="70"/>
    <x v="8"/>
    <x v="22"/>
    <x v="2"/>
    <x v="1"/>
    <x v="1"/>
  </r>
  <r>
    <x v="2444"/>
    <x v="0"/>
    <x v="10"/>
    <x v="10"/>
    <x v="13"/>
    <x v="202"/>
    <x v="2381"/>
    <x v="549"/>
    <x v="70"/>
    <x v="70"/>
    <x v="8"/>
    <x v="22"/>
    <x v="2"/>
    <x v="10"/>
    <x v="10"/>
  </r>
  <r>
    <x v="2458"/>
    <x v="0"/>
    <x v="11"/>
    <x v="10"/>
    <x v="9"/>
    <x v="9"/>
    <x v="2394"/>
    <x v="547"/>
    <x v="70"/>
    <x v="70"/>
    <x v="8"/>
    <x v="22"/>
    <x v="2"/>
    <x v="11"/>
    <x v="11"/>
  </r>
  <r>
    <x v="2460"/>
    <x v="0"/>
    <x v="8"/>
    <x v="79"/>
    <x v="18"/>
    <x v="7"/>
    <x v="2396"/>
    <x v="531"/>
    <x v="70"/>
    <x v="70"/>
    <x v="8"/>
    <x v="22"/>
    <x v="2"/>
    <x v="8"/>
    <x v="8"/>
  </r>
  <r>
    <x v="2582"/>
    <x v="0"/>
    <x v="4"/>
    <x v="70"/>
    <x v="76"/>
    <x v="266"/>
    <x v="2513"/>
    <x v="553"/>
    <x v="70"/>
    <x v="70"/>
    <x v="8"/>
    <x v="22"/>
    <x v="2"/>
    <x v="4"/>
    <x v="4"/>
  </r>
  <r>
    <x v="2524"/>
    <x v="0"/>
    <x v="2"/>
    <x v="31"/>
    <x v="60"/>
    <x v="267"/>
    <x v="2456"/>
    <x v="538"/>
    <x v="70"/>
    <x v="70"/>
    <x v="8"/>
    <x v="22"/>
    <x v="2"/>
    <x v="2"/>
    <x v="2"/>
  </r>
  <r>
    <x v="2453"/>
    <x v="0"/>
    <x v="3"/>
    <x v="26"/>
    <x v="4"/>
    <x v="126"/>
    <x v="2364"/>
    <x v="531"/>
    <x v="70"/>
    <x v="70"/>
    <x v="8"/>
    <x v="22"/>
    <x v="2"/>
    <x v="3"/>
    <x v="3"/>
  </r>
  <r>
    <x v="2447"/>
    <x v="0"/>
    <x v="4"/>
    <x v="13"/>
    <x v="63"/>
    <x v="72"/>
    <x v="2384"/>
    <x v="551"/>
    <x v="70"/>
    <x v="70"/>
    <x v="8"/>
    <x v="22"/>
    <x v="2"/>
    <x v="4"/>
    <x v="4"/>
  </r>
  <r>
    <x v="2453"/>
    <x v="0"/>
    <x v="7"/>
    <x v="13"/>
    <x v="7"/>
    <x v="982"/>
    <x v="2364"/>
    <x v="531"/>
    <x v="70"/>
    <x v="70"/>
    <x v="8"/>
    <x v="22"/>
    <x v="2"/>
    <x v="7"/>
    <x v="7"/>
  </r>
  <r>
    <x v="2582"/>
    <x v="1"/>
    <x v="2"/>
    <x v="118"/>
    <x v="134"/>
    <x v="6"/>
    <x v="2513"/>
    <x v="553"/>
    <x v="70"/>
    <x v="70"/>
    <x v="8"/>
    <x v="22"/>
    <x v="2"/>
    <x v="2"/>
    <x v="2"/>
  </r>
  <r>
    <x v="2473"/>
    <x v="0"/>
    <x v="8"/>
    <x v="93"/>
    <x v="85"/>
    <x v="6"/>
    <x v="2409"/>
    <x v="535"/>
    <x v="70"/>
    <x v="70"/>
    <x v="8"/>
    <x v="22"/>
    <x v="2"/>
    <x v="8"/>
    <x v="8"/>
  </r>
  <r>
    <x v="2527"/>
    <x v="0"/>
    <x v="9"/>
    <x v="257"/>
    <x v="358"/>
    <x v="2835"/>
    <x v="2459"/>
    <x v="564"/>
    <x v="70"/>
    <x v="70"/>
    <x v="8"/>
    <x v="22"/>
    <x v="2"/>
    <x v="9"/>
    <x v="9"/>
  </r>
  <r>
    <x v="2584"/>
    <x v="0"/>
    <x v="10"/>
    <x v="79"/>
    <x v="94"/>
    <x v="39"/>
    <x v="2515"/>
    <x v="531"/>
    <x v="70"/>
    <x v="70"/>
    <x v="8"/>
    <x v="22"/>
    <x v="2"/>
    <x v="10"/>
    <x v="10"/>
  </r>
  <r>
    <x v="2474"/>
    <x v="0"/>
    <x v="7"/>
    <x v="79"/>
    <x v="18"/>
    <x v="7"/>
    <x v="262"/>
    <x v="543"/>
    <x v="70"/>
    <x v="70"/>
    <x v="8"/>
    <x v="22"/>
    <x v="2"/>
    <x v="7"/>
    <x v="7"/>
  </r>
  <r>
    <x v="2455"/>
    <x v="0"/>
    <x v="7"/>
    <x v="75"/>
    <x v="94"/>
    <x v="120"/>
    <x v="2391"/>
    <x v="552"/>
    <x v="70"/>
    <x v="70"/>
    <x v="8"/>
    <x v="22"/>
    <x v="2"/>
    <x v="7"/>
    <x v="7"/>
  </r>
  <r>
    <x v="2585"/>
    <x v="0"/>
    <x v="11"/>
    <x v="0"/>
    <x v="41"/>
    <x v="6"/>
    <x v="2516"/>
    <x v="536"/>
    <x v="70"/>
    <x v="70"/>
    <x v="8"/>
    <x v="22"/>
    <x v="2"/>
    <x v="11"/>
    <x v="11"/>
  </r>
  <r>
    <x v="2525"/>
    <x v="0"/>
    <x v="0"/>
    <x v="16"/>
    <x v="12"/>
    <x v="102"/>
    <x v="2457"/>
    <x v="558"/>
    <x v="70"/>
    <x v="70"/>
    <x v="8"/>
    <x v="22"/>
    <x v="2"/>
    <x v="0"/>
    <x v="0"/>
  </r>
  <r>
    <x v="2518"/>
    <x v="0"/>
    <x v="3"/>
    <x v="46"/>
    <x v="32"/>
    <x v="1123"/>
    <x v="2450"/>
    <x v="548"/>
    <x v="70"/>
    <x v="70"/>
    <x v="8"/>
    <x v="22"/>
    <x v="2"/>
    <x v="3"/>
    <x v="3"/>
  </r>
  <r>
    <x v="2527"/>
    <x v="1"/>
    <x v="2"/>
    <x v="332"/>
    <x v="377"/>
    <x v="2836"/>
    <x v="2459"/>
    <x v="564"/>
    <x v="70"/>
    <x v="70"/>
    <x v="8"/>
    <x v="22"/>
    <x v="2"/>
    <x v="2"/>
    <x v="2"/>
  </r>
  <r>
    <x v="2587"/>
    <x v="0"/>
    <x v="11"/>
    <x v="7"/>
    <x v="30"/>
    <x v="691"/>
    <x v="2518"/>
    <x v="551"/>
    <x v="70"/>
    <x v="70"/>
    <x v="8"/>
    <x v="22"/>
    <x v="2"/>
    <x v="11"/>
    <x v="11"/>
  </r>
  <r>
    <x v="2584"/>
    <x v="0"/>
    <x v="1"/>
    <x v="7"/>
    <x v="43"/>
    <x v="50"/>
    <x v="2515"/>
    <x v="531"/>
    <x v="70"/>
    <x v="70"/>
    <x v="8"/>
    <x v="22"/>
    <x v="2"/>
    <x v="1"/>
    <x v="1"/>
  </r>
  <r>
    <x v="2521"/>
    <x v="0"/>
    <x v="0"/>
    <x v="0"/>
    <x v="85"/>
    <x v="126"/>
    <x v="2453"/>
    <x v="535"/>
    <x v="70"/>
    <x v="70"/>
    <x v="8"/>
    <x v="22"/>
    <x v="2"/>
    <x v="0"/>
    <x v="0"/>
  </r>
  <r>
    <x v="2526"/>
    <x v="0"/>
    <x v="1"/>
    <x v="5"/>
    <x v="8"/>
    <x v="10"/>
    <x v="2458"/>
    <x v="534"/>
    <x v="70"/>
    <x v="70"/>
    <x v="8"/>
    <x v="22"/>
    <x v="2"/>
    <x v="1"/>
    <x v="1"/>
  </r>
  <r>
    <x v="2520"/>
    <x v="0"/>
    <x v="1"/>
    <x v="246"/>
    <x v="309"/>
    <x v="2837"/>
    <x v="2452"/>
    <x v="563"/>
    <x v="70"/>
    <x v="70"/>
    <x v="8"/>
    <x v="22"/>
    <x v="2"/>
    <x v="1"/>
    <x v="1"/>
  </r>
  <r>
    <x v="2582"/>
    <x v="0"/>
    <x v="11"/>
    <x v="36"/>
    <x v="27"/>
    <x v="70"/>
    <x v="2513"/>
    <x v="553"/>
    <x v="70"/>
    <x v="70"/>
    <x v="8"/>
    <x v="22"/>
    <x v="2"/>
    <x v="11"/>
    <x v="11"/>
  </r>
  <r>
    <x v="2457"/>
    <x v="0"/>
    <x v="7"/>
    <x v="0"/>
    <x v="0"/>
    <x v="0"/>
    <x v="2393"/>
    <x v="546"/>
    <x v="70"/>
    <x v="70"/>
    <x v="8"/>
    <x v="22"/>
    <x v="2"/>
    <x v="7"/>
    <x v="7"/>
  </r>
  <r>
    <x v="2587"/>
    <x v="0"/>
    <x v="0"/>
    <x v="6"/>
    <x v="85"/>
    <x v="171"/>
    <x v="2518"/>
    <x v="551"/>
    <x v="70"/>
    <x v="70"/>
    <x v="8"/>
    <x v="22"/>
    <x v="2"/>
    <x v="0"/>
    <x v="0"/>
  </r>
  <r>
    <x v="2461"/>
    <x v="0"/>
    <x v="4"/>
    <x v="12"/>
    <x v="45"/>
    <x v="6"/>
    <x v="2397"/>
    <x v="550"/>
    <x v="70"/>
    <x v="70"/>
    <x v="8"/>
    <x v="22"/>
    <x v="2"/>
    <x v="4"/>
    <x v="4"/>
  </r>
  <r>
    <x v="2456"/>
    <x v="0"/>
    <x v="7"/>
    <x v="12"/>
    <x v="45"/>
    <x v="6"/>
    <x v="2392"/>
    <x v="544"/>
    <x v="70"/>
    <x v="70"/>
    <x v="8"/>
    <x v="22"/>
    <x v="2"/>
    <x v="7"/>
    <x v="7"/>
  </r>
  <r>
    <x v="2458"/>
    <x v="0"/>
    <x v="7"/>
    <x v="8"/>
    <x v="9"/>
    <x v="13"/>
    <x v="2394"/>
    <x v="547"/>
    <x v="70"/>
    <x v="70"/>
    <x v="8"/>
    <x v="22"/>
    <x v="2"/>
    <x v="7"/>
    <x v="7"/>
  </r>
  <r>
    <x v="2525"/>
    <x v="0"/>
    <x v="11"/>
    <x v="0"/>
    <x v="85"/>
    <x v="126"/>
    <x v="2457"/>
    <x v="558"/>
    <x v="70"/>
    <x v="70"/>
    <x v="8"/>
    <x v="22"/>
    <x v="2"/>
    <x v="11"/>
    <x v="11"/>
  </r>
  <r>
    <x v="2518"/>
    <x v="0"/>
    <x v="7"/>
    <x v="5"/>
    <x v="36"/>
    <x v="348"/>
    <x v="2450"/>
    <x v="548"/>
    <x v="70"/>
    <x v="70"/>
    <x v="8"/>
    <x v="22"/>
    <x v="2"/>
    <x v="7"/>
    <x v="7"/>
  </r>
  <r>
    <x v="2522"/>
    <x v="0"/>
    <x v="6"/>
    <x v="79"/>
    <x v="13"/>
    <x v="37"/>
    <x v="2454"/>
    <x v="532"/>
    <x v="70"/>
    <x v="70"/>
    <x v="8"/>
    <x v="22"/>
    <x v="2"/>
    <x v="6"/>
    <x v="6"/>
  </r>
  <r>
    <x v="2517"/>
    <x v="0"/>
    <x v="10"/>
    <x v="30"/>
    <x v="65"/>
    <x v="244"/>
    <x v="2449"/>
    <x v="545"/>
    <x v="70"/>
    <x v="70"/>
    <x v="8"/>
    <x v="22"/>
    <x v="2"/>
    <x v="10"/>
    <x v="10"/>
  </r>
  <r>
    <x v="2519"/>
    <x v="0"/>
    <x v="7"/>
    <x v="6"/>
    <x v="6"/>
    <x v="6"/>
    <x v="2451"/>
    <x v="541"/>
    <x v="70"/>
    <x v="70"/>
    <x v="8"/>
    <x v="22"/>
    <x v="2"/>
    <x v="7"/>
    <x v="7"/>
  </r>
  <r>
    <x v="2474"/>
    <x v="0"/>
    <x v="3"/>
    <x v="13"/>
    <x v="43"/>
    <x v="208"/>
    <x v="262"/>
    <x v="543"/>
    <x v="70"/>
    <x v="70"/>
    <x v="8"/>
    <x v="22"/>
    <x v="2"/>
    <x v="3"/>
    <x v="3"/>
  </r>
  <r>
    <x v="2519"/>
    <x v="0"/>
    <x v="9"/>
    <x v="30"/>
    <x v="18"/>
    <x v="6"/>
    <x v="2451"/>
    <x v="541"/>
    <x v="70"/>
    <x v="70"/>
    <x v="8"/>
    <x v="22"/>
    <x v="2"/>
    <x v="9"/>
    <x v="9"/>
  </r>
  <r>
    <x v="2453"/>
    <x v="0"/>
    <x v="10"/>
    <x v="30"/>
    <x v="11"/>
    <x v="384"/>
    <x v="2364"/>
    <x v="531"/>
    <x v="70"/>
    <x v="70"/>
    <x v="8"/>
    <x v="22"/>
    <x v="2"/>
    <x v="10"/>
    <x v="10"/>
  </r>
  <r>
    <x v="2527"/>
    <x v="0"/>
    <x v="2"/>
    <x v="333"/>
    <x v="377"/>
    <x v="653"/>
    <x v="2459"/>
    <x v="564"/>
    <x v="70"/>
    <x v="70"/>
    <x v="8"/>
    <x v="22"/>
    <x v="2"/>
    <x v="2"/>
    <x v="2"/>
  </r>
  <r>
    <x v="2470"/>
    <x v="0"/>
    <x v="11"/>
    <x v="7"/>
    <x v="23"/>
    <x v="126"/>
    <x v="2406"/>
    <x v="539"/>
    <x v="70"/>
    <x v="70"/>
    <x v="8"/>
    <x v="22"/>
    <x v="2"/>
    <x v="11"/>
    <x v="11"/>
  </r>
  <r>
    <x v="2471"/>
    <x v="0"/>
    <x v="5"/>
    <x v="93"/>
    <x v="65"/>
    <x v="245"/>
    <x v="2407"/>
    <x v="554"/>
    <x v="70"/>
    <x v="70"/>
    <x v="8"/>
    <x v="22"/>
    <x v="2"/>
    <x v="5"/>
    <x v="5"/>
  </r>
  <r>
    <x v="2445"/>
    <x v="0"/>
    <x v="3"/>
    <x v="10"/>
    <x v="0"/>
    <x v="6"/>
    <x v="2382"/>
    <x v="538"/>
    <x v="70"/>
    <x v="70"/>
    <x v="8"/>
    <x v="22"/>
    <x v="2"/>
    <x v="3"/>
    <x v="3"/>
  </r>
  <r>
    <x v="2470"/>
    <x v="0"/>
    <x v="0"/>
    <x v="20"/>
    <x v="12"/>
    <x v="6"/>
    <x v="2406"/>
    <x v="539"/>
    <x v="70"/>
    <x v="70"/>
    <x v="8"/>
    <x v="22"/>
    <x v="2"/>
    <x v="0"/>
    <x v="0"/>
  </r>
  <r>
    <x v="2445"/>
    <x v="0"/>
    <x v="0"/>
    <x v="16"/>
    <x v="17"/>
    <x v="6"/>
    <x v="2382"/>
    <x v="538"/>
    <x v="70"/>
    <x v="70"/>
    <x v="8"/>
    <x v="22"/>
    <x v="2"/>
    <x v="0"/>
    <x v="0"/>
  </r>
  <r>
    <x v="2443"/>
    <x v="0"/>
    <x v="5"/>
    <x v="20"/>
    <x v="6"/>
    <x v="7"/>
    <x v="2380"/>
    <x v="546"/>
    <x v="70"/>
    <x v="70"/>
    <x v="8"/>
    <x v="22"/>
    <x v="2"/>
    <x v="5"/>
    <x v="5"/>
  </r>
  <r>
    <x v="2445"/>
    <x v="0"/>
    <x v="1"/>
    <x v="13"/>
    <x v="65"/>
    <x v="154"/>
    <x v="2382"/>
    <x v="538"/>
    <x v="70"/>
    <x v="70"/>
    <x v="8"/>
    <x v="22"/>
    <x v="2"/>
    <x v="1"/>
    <x v="1"/>
  </r>
  <r>
    <x v="2584"/>
    <x v="0"/>
    <x v="7"/>
    <x v="10"/>
    <x v="9"/>
    <x v="9"/>
    <x v="2515"/>
    <x v="531"/>
    <x v="70"/>
    <x v="70"/>
    <x v="8"/>
    <x v="22"/>
    <x v="2"/>
    <x v="7"/>
    <x v="7"/>
  </r>
  <r>
    <x v="2583"/>
    <x v="1"/>
    <x v="2"/>
    <x v="46"/>
    <x v="27"/>
    <x v="710"/>
    <x v="2514"/>
    <x v="547"/>
    <x v="70"/>
    <x v="70"/>
    <x v="8"/>
    <x v="22"/>
    <x v="2"/>
    <x v="2"/>
    <x v="2"/>
  </r>
  <r>
    <x v="2528"/>
    <x v="0"/>
    <x v="10"/>
    <x v="6"/>
    <x v="98"/>
    <x v="13"/>
    <x v="2460"/>
    <x v="540"/>
    <x v="70"/>
    <x v="70"/>
    <x v="8"/>
    <x v="22"/>
    <x v="2"/>
    <x v="10"/>
    <x v="10"/>
  </r>
  <r>
    <x v="2527"/>
    <x v="0"/>
    <x v="4"/>
    <x v="232"/>
    <x v="240"/>
    <x v="11"/>
    <x v="2459"/>
    <x v="564"/>
    <x v="70"/>
    <x v="70"/>
    <x v="8"/>
    <x v="22"/>
    <x v="2"/>
    <x v="4"/>
    <x v="4"/>
  </r>
  <r>
    <x v="2585"/>
    <x v="0"/>
    <x v="0"/>
    <x v="16"/>
    <x v="45"/>
    <x v="145"/>
    <x v="2516"/>
    <x v="536"/>
    <x v="70"/>
    <x v="70"/>
    <x v="8"/>
    <x v="22"/>
    <x v="2"/>
    <x v="0"/>
    <x v="0"/>
  </r>
  <r>
    <x v="2463"/>
    <x v="0"/>
    <x v="1"/>
    <x v="0"/>
    <x v="98"/>
    <x v="11"/>
    <x v="2399"/>
    <x v="539"/>
    <x v="70"/>
    <x v="70"/>
    <x v="8"/>
    <x v="22"/>
    <x v="2"/>
    <x v="1"/>
    <x v="1"/>
  </r>
  <r>
    <x v="2531"/>
    <x v="0"/>
    <x v="1"/>
    <x v="7"/>
    <x v="43"/>
    <x v="50"/>
    <x v="2463"/>
    <x v="534"/>
    <x v="70"/>
    <x v="70"/>
    <x v="8"/>
    <x v="22"/>
    <x v="2"/>
    <x v="1"/>
    <x v="1"/>
  </r>
  <r>
    <x v="2547"/>
    <x v="0"/>
    <x v="2"/>
    <x v="37"/>
    <x v="30"/>
    <x v="14"/>
    <x v="2478"/>
    <x v="545"/>
    <x v="70"/>
    <x v="70"/>
    <x v="8"/>
    <x v="22"/>
    <x v="2"/>
    <x v="2"/>
    <x v="2"/>
  </r>
  <r>
    <x v="2573"/>
    <x v="0"/>
    <x v="6"/>
    <x v="114"/>
    <x v="180"/>
    <x v="54"/>
    <x v="2504"/>
    <x v="565"/>
    <x v="70"/>
    <x v="70"/>
    <x v="8"/>
    <x v="22"/>
    <x v="2"/>
    <x v="6"/>
    <x v="6"/>
  </r>
  <r>
    <x v="2547"/>
    <x v="1"/>
    <x v="2"/>
    <x v="37"/>
    <x v="30"/>
    <x v="14"/>
    <x v="2478"/>
    <x v="545"/>
    <x v="70"/>
    <x v="70"/>
    <x v="8"/>
    <x v="22"/>
    <x v="2"/>
    <x v="2"/>
    <x v="2"/>
  </r>
  <r>
    <x v="2540"/>
    <x v="0"/>
    <x v="10"/>
    <x v="48"/>
    <x v="56"/>
    <x v="63"/>
    <x v="2471"/>
    <x v="530"/>
    <x v="70"/>
    <x v="70"/>
    <x v="8"/>
    <x v="22"/>
    <x v="2"/>
    <x v="10"/>
    <x v="10"/>
  </r>
  <r>
    <x v="2529"/>
    <x v="0"/>
    <x v="11"/>
    <x v="79"/>
    <x v="94"/>
    <x v="39"/>
    <x v="2461"/>
    <x v="533"/>
    <x v="70"/>
    <x v="70"/>
    <x v="8"/>
    <x v="22"/>
    <x v="2"/>
    <x v="11"/>
    <x v="11"/>
  </r>
  <r>
    <x v="2562"/>
    <x v="0"/>
    <x v="5"/>
    <x v="75"/>
    <x v="91"/>
    <x v="124"/>
    <x v="2493"/>
    <x v="533"/>
    <x v="70"/>
    <x v="70"/>
    <x v="8"/>
    <x v="22"/>
    <x v="2"/>
    <x v="5"/>
    <x v="5"/>
  </r>
  <r>
    <x v="2530"/>
    <x v="0"/>
    <x v="11"/>
    <x v="93"/>
    <x v="9"/>
    <x v="63"/>
    <x v="2462"/>
    <x v="544"/>
    <x v="70"/>
    <x v="70"/>
    <x v="8"/>
    <x v="22"/>
    <x v="2"/>
    <x v="11"/>
    <x v="11"/>
  </r>
  <r>
    <x v="2555"/>
    <x v="0"/>
    <x v="11"/>
    <x v="27"/>
    <x v="44"/>
    <x v="240"/>
    <x v="2486"/>
    <x v="556"/>
    <x v="70"/>
    <x v="70"/>
    <x v="8"/>
    <x v="22"/>
    <x v="2"/>
    <x v="11"/>
    <x v="11"/>
  </r>
  <r>
    <x v="2573"/>
    <x v="0"/>
    <x v="5"/>
    <x v="65"/>
    <x v="26"/>
    <x v="323"/>
    <x v="2504"/>
    <x v="565"/>
    <x v="70"/>
    <x v="70"/>
    <x v="8"/>
    <x v="22"/>
    <x v="2"/>
    <x v="5"/>
    <x v="5"/>
  </r>
  <r>
    <x v="2579"/>
    <x v="0"/>
    <x v="9"/>
    <x v="1"/>
    <x v="44"/>
    <x v="909"/>
    <x v="2510"/>
    <x v="540"/>
    <x v="70"/>
    <x v="70"/>
    <x v="8"/>
    <x v="22"/>
    <x v="2"/>
    <x v="9"/>
    <x v="9"/>
  </r>
  <r>
    <x v="2552"/>
    <x v="0"/>
    <x v="10"/>
    <x v="18"/>
    <x v="42"/>
    <x v="181"/>
    <x v="2483"/>
    <x v="542"/>
    <x v="70"/>
    <x v="70"/>
    <x v="8"/>
    <x v="22"/>
    <x v="2"/>
    <x v="10"/>
    <x v="10"/>
  </r>
  <r>
    <x v="2579"/>
    <x v="0"/>
    <x v="2"/>
    <x v="40"/>
    <x v="75"/>
    <x v="92"/>
    <x v="2510"/>
    <x v="540"/>
    <x v="70"/>
    <x v="70"/>
    <x v="8"/>
    <x v="22"/>
    <x v="2"/>
    <x v="2"/>
    <x v="2"/>
  </r>
  <r>
    <x v="2558"/>
    <x v="0"/>
    <x v="5"/>
    <x v="75"/>
    <x v="91"/>
    <x v="124"/>
    <x v="2489"/>
    <x v="531"/>
    <x v="70"/>
    <x v="70"/>
    <x v="8"/>
    <x v="22"/>
    <x v="2"/>
    <x v="5"/>
    <x v="5"/>
  </r>
  <r>
    <x v="2571"/>
    <x v="0"/>
    <x v="1"/>
    <x v="24"/>
    <x v="4"/>
    <x v="34"/>
    <x v="2502"/>
    <x v="541"/>
    <x v="70"/>
    <x v="70"/>
    <x v="8"/>
    <x v="22"/>
    <x v="2"/>
    <x v="1"/>
    <x v="1"/>
  </r>
  <r>
    <x v="2472"/>
    <x v="0"/>
    <x v="3"/>
    <x v="21"/>
    <x v="94"/>
    <x v="6"/>
    <x v="2408"/>
    <x v="549"/>
    <x v="70"/>
    <x v="70"/>
    <x v="8"/>
    <x v="22"/>
    <x v="2"/>
    <x v="3"/>
    <x v="3"/>
  </r>
  <r>
    <x v="2583"/>
    <x v="0"/>
    <x v="9"/>
    <x v="24"/>
    <x v="4"/>
    <x v="34"/>
    <x v="2514"/>
    <x v="547"/>
    <x v="70"/>
    <x v="70"/>
    <x v="8"/>
    <x v="22"/>
    <x v="2"/>
    <x v="9"/>
    <x v="9"/>
  </r>
  <r>
    <x v="2517"/>
    <x v="0"/>
    <x v="11"/>
    <x v="50"/>
    <x v="61"/>
    <x v="69"/>
    <x v="2449"/>
    <x v="545"/>
    <x v="70"/>
    <x v="70"/>
    <x v="8"/>
    <x v="22"/>
    <x v="2"/>
    <x v="11"/>
    <x v="11"/>
  </r>
  <r>
    <x v="2518"/>
    <x v="0"/>
    <x v="4"/>
    <x v="27"/>
    <x v="87"/>
    <x v="362"/>
    <x v="2450"/>
    <x v="548"/>
    <x v="70"/>
    <x v="70"/>
    <x v="8"/>
    <x v="22"/>
    <x v="2"/>
    <x v="4"/>
    <x v="4"/>
  </r>
  <r>
    <x v="2519"/>
    <x v="0"/>
    <x v="6"/>
    <x v="8"/>
    <x v="98"/>
    <x v="6"/>
    <x v="2451"/>
    <x v="541"/>
    <x v="70"/>
    <x v="70"/>
    <x v="8"/>
    <x v="22"/>
    <x v="2"/>
    <x v="6"/>
    <x v="6"/>
  </r>
  <r>
    <x v="2520"/>
    <x v="0"/>
    <x v="0"/>
    <x v="31"/>
    <x v="83"/>
    <x v="164"/>
    <x v="2452"/>
    <x v="563"/>
    <x v="70"/>
    <x v="70"/>
    <x v="8"/>
    <x v="22"/>
    <x v="2"/>
    <x v="0"/>
    <x v="0"/>
  </r>
  <r>
    <x v="2448"/>
    <x v="0"/>
    <x v="11"/>
    <x v="21"/>
    <x v="63"/>
    <x v="13"/>
    <x v="2385"/>
    <x v="544"/>
    <x v="70"/>
    <x v="70"/>
    <x v="8"/>
    <x v="22"/>
    <x v="2"/>
    <x v="11"/>
    <x v="11"/>
  </r>
  <r>
    <x v="2518"/>
    <x v="0"/>
    <x v="9"/>
    <x v="59"/>
    <x v="93"/>
    <x v="349"/>
    <x v="2450"/>
    <x v="548"/>
    <x v="70"/>
    <x v="70"/>
    <x v="8"/>
    <x v="22"/>
    <x v="2"/>
    <x v="9"/>
    <x v="9"/>
  </r>
  <r>
    <x v="2586"/>
    <x v="0"/>
    <x v="5"/>
    <x v="75"/>
    <x v="91"/>
    <x v="124"/>
    <x v="2517"/>
    <x v="544"/>
    <x v="70"/>
    <x v="70"/>
    <x v="8"/>
    <x v="22"/>
    <x v="2"/>
    <x v="5"/>
    <x v="5"/>
  </r>
  <r>
    <x v="2444"/>
    <x v="0"/>
    <x v="6"/>
    <x v="79"/>
    <x v="65"/>
    <x v="3"/>
    <x v="2381"/>
    <x v="549"/>
    <x v="70"/>
    <x v="70"/>
    <x v="8"/>
    <x v="22"/>
    <x v="2"/>
    <x v="6"/>
    <x v="6"/>
  </r>
  <r>
    <x v="2475"/>
    <x v="0"/>
    <x v="0"/>
    <x v="93"/>
    <x v="9"/>
    <x v="63"/>
    <x v="2410"/>
    <x v="546"/>
    <x v="70"/>
    <x v="70"/>
    <x v="8"/>
    <x v="22"/>
    <x v="2"/>
    <x v="0"/>
    <x v="0"/>
  </r>
  <r>
    <x v="2463"/>
    <x v="0"/>
    <x v="10"/>
    <x v="6"/>
    <x v="6"/>
    <x v="6"/>
    <x v="2399"/>
    <x v="539"/>
    <x v="70"/>
    <x v="70"/>
    <x v="8"/>
    <x v="22"/>
    <x v="2"/>
    <x v="10"/>
    <x v="10"/>
  </r>
  <r>
    <x v="2457"/>
    <x v="0"/>
    <x v="5"/>
    <x v="16"/>
    <x v="45"/>
    <x v="145"/>
    <x v="2393"/>
    <x v="546"/>
    <x v="70"/>
    <x v="70"/>
    <x v="8"/>
    <x v="22"/>
    <x v="2"/>
    <x v="5"/>
    <x v="5"/>
  </r>
  <r>
    <x v="2459"/>
    <x v="0"/>
    <x v="2"/>
    <x v="98"/>
    <x v="64"/>
    <x v="556"/>
    <x v="2395"/>
    <x v="536"/>
    <x v="70"/>
    <x v="70"/>
    <x v="8"/>
    <x v="22"/>
    <x v="2"/>
    <x v="2"/>
    <x v="2"/>
  </r>
  <r>
    <x v="2586"/>
    <x v="0"/>
    <x v="6"/>
    <x v="93"/>
    <x v="85"/>
    <x v="6"/>
    <x v="2517"/>
    <x v="544"/>
    <x v="70"/>
    <x v="70"/>
    <x v="8"/>
    <x v="22"/>
    <x v="2"/>
    <x v="6"/>
    <x v="6"/>
  </r>
  <r>
    <x v="2463"/>
    <x v="0"/>
    <x v="2"/>
    <x v="13"/>
    <x v="63"/>
    <x v="72"/>
    <x v="2399"/>
    <x v="539"/>
    <x v="70"/>
    <x v="70"/>
    <x v="8"/>
    <x v="22"/>
    <x v="2"/>
    <x v="2"/>
    <x v="2"/>
  </r>
  <r>
    <x v="2458"/>
    <x v="0"/>
    <x v="3"/>
    <x v="79"/>
    <x v="94"/>
    <x v="39"/>
    <x v="2394"/>
    <x v="547"/>
    <x v="70"/>
    <x v="70"/>
    <x v="8"/>
    <x v="22"/>
    <x v="2"/>
    <x v="3"/>
    <x v="3"/>
  </r>
  <r>
    <x v="2583"/>
    <x v="0"/>
    <x v="0"/>
    <x v="30"/>
    <x v="63"/>
    <x v="34"/>
    <x v="2514"/>
    <x v="547"/>
    <x v="70"/>
    <x v="70"/>
    <x v="8"/>
    <x v="22"/>
    <x v="2"/>
    <x v="0"/>
    <x v="0"/>
  </r>
  <r>
    <x v="2524"/>
    <x v="0"/>
    <x v="9"/>
    <x v="54"/>
    <x v="26"/>
    <x v="437"/>
    <x v="2456"/>
    <x v="538"/>
    <x v="70"/>
    <x v="70"/>
    <x v="8"/>
    <x v="22"/>
    <x v="2"/>
    <x v="9"/>
    <x v="9"/>
  </r>
  <r>
    <x v="2543"/>
    <x v="1"/>
    <x v="2"/>
    <x v="10"/>
    <x v="0"/>
    <x v="6"/>
    <x v="2474"/>
    <x v="537"/>
    <x v="70"/>
    <x v="70"/>
    <x v="8"/>
    <x v="22"/>
    <x v="2"/>
    <x v="2"/>
    <x v="2"/>
  </r>
  <r>
    <x v="2579"/>
    <x v="1"/>
    <x v="2"/>
    <x v="40"/>
    <x v="75"/>
    <x v="92"/>
    <x v="2510"/>
    <x v="540"/>
    <x v="70"/>
    <x v="70"/>
    <x v="8"/>
    <x v="22"/>
    <x v="2"/>
    <x v="2"/>
    <x v="2"/>
  </r>
  <r>
    <x v="2539"/>
    <x v="0"/>
    <x v="5"/>
    <x v="93"/>
    <x v="85"/>
    <x v="6"/>
    <x v="2470"/>
    <x v="551"/>
    <x v="70"/>
    <x v="70"/>
    <x v="8"/>
    <x v="22"/>
    <x v="2"/>
    <x v="5"/>
    <x v="5"/>
  </r>
  <r>
    <x v="2532"/>
    <x v="0"/>
    <x v="4"/>
    <x v="8"/>
    <x v="18"/>
    <x v="145"/>
    <x v="2464"/>
    <x v="543"/>
    <x v="70"/>
    <x v="70"/>
    <x v="8"/>
    <x v="22"/>
    <x v="2"/>
    <x v="4"/>
    <x v="4"/>
  </r>
  <r>
    <x v="2554"/>
    <x v="0"/>
    <x v="10"/>
    <x v="20"/>
    <x v="12"/>
    <x v="6"/>
    <x v="2485"/>
    <x v="554"/>
    <x v="70"/>
    <x v="70"/>
    <x v="8"/>
    <x v="22"/>
    <x v="2"/>
    <x v="10"/>
    <x v="10"/>
  </r>
  <r>
    <x v="2578"/>
    <x v="0"/>
    <x v="3"/>
    <x v="8"/>
    <x v="0"/>
    <x v="7"/>
    <x v="2509"/>
    <x v="531"/>
    <x v="70"/>
    <x v="70"/>
    <x v="8"/>
    <x v="22"/>
    <x v="2"/>
    <x v="3"/>
    <x v="3"/>
  </r>
  <r>
    <x v="2569"/>
    <x v="0"/>
    <x v="5"/>
    <x v="12"/>
    <x v="45"/>
    <x v="6"/>
    <x v="2500"/>
    <x v="545"/>
    <x v="70"/>
    <x v="70"/>
    <x v="8"/>
    <x v="22"/>
    <x v="2"/>
    <x v="5"/>
    <x v="5"/>
  </r>
  <r>
    <x v="2545"/>
    <x v="0"/>
    <x v="5"/>
    <x v="12"/>
    <x v="45"/>
    <x v="6"/>
    <x v="2476"/>
    <x v="539"/>
    <x v="70"/>
    <x v="70"/>
    <x v="8"/>
    <x v="22"/>
    <x v="2"/>
    <x v="5"/>
    <x v="5"/>
  </r>
  <r>
    <x v="2546"/>
    <x v="0"/>
    <x v="2"/>
    <x v="70"/>
    <x v="4"/>
    <x v="108"/>
    <x v="2477"/>
    <x v="546"/>
    <x v="70"/>
    <x v="70"/>
    <x v="8"/>
    <x v="22"/>
    <x v="2"/>
    <x v="2"/>
    <x v="2"/>
  </r>
  <r>
    <x v="2574"/>
    <x v="0"/>
    <x v="8"/>
    <x v="8"/>
    <x v="0"/>
    <x v="7"/>
    <x v="2505"/>
    <x v="541"/>
    <x v="70"/>
    <x v="70"/>
    <x v="8"/>
    <x v="22"/>
    <x v="2"/>
    <x v="8"/>
    <x v="8"/>
  </r>
  <r>
    <x v="2578"/>
    <x v="0"/>
    <x v="1"/>
    <x v="13"/>
    <x v="65"/>
    <x v="154"/>
    <x v="2509"/>
    <x v="531"/>
    <x v="70"/>
    <x v="70"/>
    <x v="8"/>
    <x v="22"/>
    <x v="2"/>
    <x v="1"/>
    <x v="1"/>
  </r>
  <r>
    <x v="2565"/>
    <x v="0"/>
    <x v="11"/>
    <x v="11"/>
    <x v="23"/>
    <x v="246"/>
    <x v="2496"/>
    <x v="559"/>
    <x v="70"/>
    <x v="70"/>
    <x v="8"/>
    <x v="22"/>
    <x v="2"/>
    <x v="11"/>
    <x v="11"/>
  </r>
  <r>
    <x v="2530"/>
    <x v="0"/>
    <x v="0"/>
    <x v="6"/>
    <x v="6"/>
    <x v="6"/>
    <x v="2462"/>
    <x v="544"/>
    <x v="70"/>
    <x v="70"/>
    <x v="8"/>
    <x v="22"/>
    <x v="2"/>
    <x v="0"/>
    <x v="0"/>
  </r>
  <r>
    <x v="2535"/>
    <x v="0"/>
    <x v="6"/>
    <x v="24"/>
    <x v="61"/>
    <x v="187"/>
    <x v="2467"/>
    <x v="547"/>
    <x v="70"/>
    <x v="70"/>
    <x v="8"/>
    <x v="22"/>
    <x v="2"/>
    <x v="6"/>
    <x v="6"/>
  </r>
  <r>
    <x v="2560"/>
    <x v="0"/>
    <x v="7"/>
    <x v="20"/>
    <x v="98"/>
    <x v="145"/>
    <x v="2491"/>
    <x v="554"/>
    <x v="70"/>
    <x v="70"/>
    <x v="8"/>
    <x v="22"/>
    <x v="2"/>
    <x v="7"/>
    <x v="7"/>
  </r>
  <r>
    <x v="2578"/>
    <x v="0"/>
    <x v="9"/>
    <x v="79"/>
    <x v="18"/>
    <x v="7"/>
    <x v="2509"/>
    <x v="531"/>
    <x v="70"/>
    <x v="70"/>
    <x v="8"/>
    <x v="22"/>
    <x v="2"/>
    <x v="9"/>
    <x v="9"/>
  </r>
  <r>
    <x v="2569"/>
    <x v="0"/>
    <x v="0"/>
    <x v="12"/>
    <x v="45"/>
    <x v="6"/>
    <x v="2500"/>
    <x v="545"/>
    <x v="70"/>
    <x v="70"/>
    <x v="8"/>
    <x v="22"/>
    <x v="2"/>
    <x v="0"/>
    <x v="0"/>
  </r>
  <r>
    <x v="2550"/>
    <x v="0"/>
    <x v="3"/>
    <x v="0"/>
    <x v="98"/>
    <x v="11"/>
    <x v="2481"/>
    <x v="530"/>
    <x v="70"/>
    <x v="70"/>
    <x v="8"/>
    <x v="22"/>
    <x v="2"/>
    <x v="3"/>
    <x v="3"/>
  </r>
  <r>
    <x v="2567"/>
    <x v="0"/>
    <x v="4"/>
    <x v="0"/>
    <x v="98"/>
    <x v="11"/>
    <x v="2498"/>
    <x v="537"/>
    <x v="70"/>
    <x v="70"/>
    <x v="8"/>
    <x v="22"/>
    <x v="2"/>
    <x v="4"/>
    <x v="4"/>
  </r>
  <r>
    <x v="2578"/>
    <x v="0"/>
    <x v="10"/>
    <x v="20"/>
    <x v="6"/>
    <x v="7"/>
    <x v="2509"/>
    <x v="531"/>
    <x v="70"/>
    <x v="70"/>
    <x v="8"/>
    <x v="22"/>
    <x v="2"/>
    <x v="10"/>
    <x v="10"/>
  </r>
  <r>
    <x v="2577"/>
    <x v="0"/>
    <x v="5"/>
    <x v="16"/>
    <x v="45"/>
    <x v="145"/>
    <x v="2508"/>
    <x v="534"/>
    <x v="70"/>
    <x v="70"/>
    <x v="8"/>
    <x v="22"/>
    <x v="2"/>
    <x v="5"/>
    <x v="5"/>
  </r>
  <r>
    <x v="2540"/>
    <x v="0"/>
    <x v="1"/>
    <x v="82"/>
    <x v="42"/>
    <x v="1027"/>
    <x v="2471"/>
    <x v="530"/>
    <x v="70"/>
    <x v="70"/>
    <x v="8"/>
    <x v="22"/>
    <x v="2"/>
    <x v="1"/>
    <x v="1"/>
  </r>
  <r>
    <x v="2537"/>
    <x v="1"/>
    <x v="2"/>
    <x v="21"/>
    <x v="18"/>
    <x v="11"/>
    <x v="2179"/>
    <x v="550"/>
    <x v="70"/>
    <x v="70"/>
    <x v="8"/>
    <x v="22"/>
    <x v="2"/>
    <x v="2"/>
    <x v="2"/>
  </r>
  <r>
    <x v="2534"/>
    <x v="1"/>
    <x v="2"/>
    <x v="40"/>
    <x v="44"/>
    <x v="51"/>
    <x v="2466"/>
    <x v="538"/>
    <x v="70"/>
    <x v="70"/>
    <x v="8"/>
    <x v="22"/>
    <x v="2"/>
    <x v="2"/>
    <x v="2"/>
  </r>
  <r>
    <x v="2575"/>
    <x v="0"/>
    <x v="6"/>
    <x v="20"/>
    <x v="85"/>
    <x v="511"/>
    <x v="2506"/>
    <x v="559"/>
    <x v="70"/>
    <x v="70"/>
    <x v="8"/>
    <x v="22"/>
    <x v="2"/>
    <x v="6"/>
    <x v="6"/>
  </r>
  <r>
    <x v="2548"/>
    <x v="1"/>
    <x v="2"/>
    <x v="79"/>
    <x v="18"/>
    <x v="7"/>
    <x v="2479"/>
    <x v="530"/>
    <x v="70"/>
    <x v="70"/>
    <x v="8"/>
    <x v="22"/>
    <x v="2"/>
    <x v="2"/>
    <x v="2"/>
  </r>
  <r>
    <x v="2576"/>
    <x v="0"/>
    <x v="9"/>
    <x v="13"/>
    <x v="8"/>
    <x v="572"/>
    <x v="2507"/>
    <x v="556"/>
    <x v="70"/>
    <x v="70"/>
    <x v="8"/>
    <x v="22"/>
    <x v="2"/>
    <x v="9"/>
    <x v="9"/>
  </r>
  <r>
    <x v="2543"/>
    <x v="0"/>
    <x v="2"/>
    <x v="93"/>
    <x v="85"/>
    <x v="6"/>
    <x v="2474"/>
    <x v="537"/>
    <x v="70"/>
    <x v="70"/>
    <x v="8"/>
    <x v="22"/>
    <x v="2"/>
    <x v="2"/>
    <x v="2"/>
  </r>
  <r>
    <x v="2545"/>
    <x v="0"/>
    <x v="6"/>
    <x v="0"/>
    <x v="0"/>
    <x v="0"/>
    <x v="2476"/>
    <x v="539"/>
    <x v="70"/>
    <x v="70"/>
    <x v="8"/>
    <x v="22"/>
    <x v="2"/>
    <x v="6"/>
    <x v="6"/>
  </r>
  <r>
    <x v="2555"/>
    <x v="0"/>
    <x v="10"/>
    <x v="11"/>
    <x v="16"/>
    <x v="112"/>
    <x v="2486"/>
    <x v="556"/>
    <x v="70"/>
    <x v="70"/>
    <x v="8"/>
    <x v="22"/>
    <x v="2"/>
    <x v="10"/>
    <x v="10"/>
  </r>
  <r>
    <x v="2560"/>
    <x v="0"/>
    <x v="0"/>
    <x v="20"/>
    <x v="41"/>
    <x v="73"/>
    <x v="2491"/>
    <x v="554"/>
    <x v="70"/>
    <x v="70"/>
    <x v="8"/>
    <x v="22"/>
    <x v="2"/>
    <x v="0"/>
    <x v="0"/>
  </r>
  <r>
    <x v="2564"/>
    <x v="0"/>
    <x v="1"/>
    <x v="17"/>
    <x v="62"/>
    <x v="6"/>
    <x v="2495"/>
    <x v="539"/>
    <x v="70"/>
    <x v="70"/>
    <x v="8"/>
    <x v="22"/>
    <x v="2"/>
    <x v="1"/>
    <x v="1"/>
  </r>
  <r>
    <x v="2579"/>
    <x v="0"/>
    <x v="4"/>
    <x v="5"/>
    <x v="10"/>
    <x v="637"/>
    <x v="2510"/>
    <x v="540"/>
    <x v="70"/>
    <x v="70"/>
    <x v="8"/>
    <x v="22"/>
    <x v="2"/>
    <x v="4"/>
    <x v="4"/>
  </r>
  <r>
    <x v="2559"/>
    <x v="0"/>
    <x v="0"/>
    <x v="6"/>
    <x v="98"/>
    <x v="13"/>
    <x v="2490"/>
    <x v="550"/>
    <x v="70"/>
    <x v="70"/>
    <x v="8"/>
    <x v="22"/>
    <x v="2"/>
    <x v="0"/>
    <x v="0"/>
  </r>
  <r>
    <x v="2539"/>
    <x v="0"/>
    <x v="0"/>
    <x v="30"/>
    <x v="14"/>
    <x v="31"/>
    <x v="2470"/>
    <x v="551"/>
    <x v="70"/>
    <x v="70"/>
    <x v="8"/>
    <x v="22"/>
    <x v="2"/>
    <x v="0"/>
    <x v="0"/>
  </r>
  <r>
    <x v="2548"/>
    <x v="0"/>
    <x v="2"/>
    <x v="79"/>
    <x v="18"/>
    <x v="7"/>
    <x v="2479"/>
    <x v="530"/>
    <x v="70"/>
    <x v="70"/>
    <x v="8"/>
    <x v="22"/>
    <x v="2"/>
    <x v="2"/>
    <x v="2"/>
  </r>
  <r>
    <x v="2533"/>
    <x v="0"/>
    <x v="0"/>
    <x v="16"/>
    <x v="45"/>
    <x v="145"/>
    <x v="2465"/>
    <x v="537"/>
    <x v="70"/>
    <x v="70"/>
    <x v="8"/>
    <x v="22"/>
    <x v="2"/>
    <x v="0"/>
    <x v="0"/>
  </r>
  <r>
    <x v="2564"/>
    <x v="0"/>
    <x v="3"/>
    <x v="8"/>
    <x v="0"/>
    <x v="7"/>
    <x v="2495"/>
    <x v="539"/>
    <x v="70"/>
    <x v="70"/>
    <x v="8"/>
    <x v="22"/>
    <x v="2"/>
    <x v="3"/>
    <x v="3"/>
  </r>
  <r>
    <x v="2571"/>
    <x v="0"/>
    <x v="10"/>
    <x v="92"/>
    <x v="43"/>
    <x v="137"/>
    <x v="2502"/>
    <x v="541"/>
    <x v="70"/>
    <x v="70"/>
    <x v="8"/>
    <x v="22"/>
    <x v="2"/>
    <x v="10"/>
    <x v="10"/>
  </r>
  <r>
    <x v="2557"/>
    <x v="0"/>
    <x v="7"/>
    <x v="12"/>
    <x v="45"/>
    <x v="6"/>
    <x v="2488"/>
    <x v="550"/>
    <x v="70"/>
    <x v="70"/>
    <x v="8"/>
    <x v="22"/>
    <x v="2"/>
    <x v="7"/>
    <x v="7"/>
  </r>
  <r>
    <x v="2463"/>
    <x v="1"/>
    <x v="2"/>
    <x v="30"/>
    <x v="63"/>
    <x v="34"/>
    <x v="2399"/>
    <x v="539"/>
    <x v="70"/>
    <x v="70"/>
    <x v="8"/>
    <x v="22"/>
    <x v="2"/>
    <x v="2"/>
    <x v="2"/>
  </r>
  <r>
    <x v="2526"/>
    <x v="0"/>
    <x v="4"/>
    <x v="10"/>
    <x v="94"/>
    <x v="34"/>
    <x v="2458"/>
    <x v="534"/>
    <x v="70"/>
    <x v="70"/>
    <x v="8"/>
    <x v="22"/>
    <x v="2"/>
    <x v="4"/>
    <x v="4"/>
  </r>
  <r>
    <x v="2464"/>
    <x v="0"/>
    <x v="6"/>
    <x v="1"/>
    <x v="61"/>
    <x v="7"/>
    <x v="2400"/>
    <x v="541"/>
    <x v="70"/>
    <x v="70"/>
    <x v="8"/>
    <x v="22"/>
    <x v="2"/>
    <x v="6"/>
    <x v="6"/>
  </r>
  <r>
    <x v="2449"/>
    <x v="0"/>
    <x v="7"/>
    <x v="6"/>
    <x v="0"/>
    <x v="145"/>
    <x v="2386"/>
    <x v="534"/>
    <x v="70"/>
    <x v="70"/>
    <x v="8"/>
    <x v="22"/>
    <x v="2"/>
    <x v="7"/>
    <x v="7"/>
  </r>
  <r>
    <x v="2587"/>
    <x v="0"/>
    <x v="6"/>
    <x v="30"/>
    <x v="7"/>
    <x v="73"/>
    <x v="2518"/>
    <x v="551"/>
    <x v="70"/>
    <x v="70"/>
    <x v="8"/>
    <x v="22"/>
    <x v="2"/>
    <x v="6"/>
    <x v="6"/>
  </r>
  <r>
    <x v="2472"/>
    <x v="1"/>
    <x v="2"/>
    <x v="65"/>
    <x v="54"/>
    <x v="6"/>
    <x v="2408"/>
    <x v="549"/>
    <x v="70"/>
    <x v="70"/>
    <x v="8"/>
    <x v="22"/>
    <x v="2"/>
    <x v="2"/>
    <x v="2"/>
  </r>
  <r>
    <x v="2463"/>
    <x v="0"/>
    <x v="4"/>
    <x v="20"/>
    <x v="6"/>
    <x v="7"/>
    <x v="2399"/>
    <x v="539"/>
    <x v="70"/>
    <x v="70"/>
    <x v="8"/>
    <x v="22"/>
    <x v="2"/>
    <x v="4"/>
    <x v="4"/>
  </r>
  <r>
    <x v="2450"/>
    <x v="0"/>
    <x v="8"/>
    <x v="5"/>
    <x v="8"/>
    <x v="10"/>
    <x v="2387"/>
    <x v="545"/>
    <x v="70"/>
    <x v="70"/>
    <x v="8"/>
    <x v="22"/>
    <x v="2"/>
    <x v="8"/>
    <x v="8"/>
  </r>
  <r>
    <x v="2585"/>
    <x v="0"/>
    <x v="5"/>
    <x v="16"/>
    <x v="17"/>
    <x v="6"/>
    <x v="2516"/>
    <x v="536"/>
    <x v="70"/>
    <x v="70"/>
    <x v="8"/>
    <x v="22"/>
    <x v="2"/>
    <x v="5"/>
    <x v="5"/>
  </r>
  <r>
    <x v="2472"/>
    <x v="0"/>
    <x v="2"/>
    <x v="65"/>
    <x v="54"/>
    <x v="6"/>
    <x v="2408"/>
    <x v="549"/>
    <x v="70"/>
    <x v="70"/>
    <x v="8"/>
    <x v="22"/>
    <x v="2"/>
    <x v="2"/>
    <x v="2"/>
  </r>
  <r>
    <x v="2520"/>
    <x v="0"/>
    <x v="11"/>
    <x v="168"/>
    <x v="176"/>
    <x v="2710"/>
    <x v="2452"/>
    <x v="563"/>
    <x v="70"/>
    <x v="70"/>
    <x v="8"/>
    <x v="22"/>
    <x v="2"/>
    <x v="11"/>
    <x v="11"/>
  </r>
  <r>
    <x v="2525"/>
    <x v="0"/>
    <x v="10"/>
    <x v="16"/>
    <x v="12"/>
    <x v="102"/>
    <x v="2457"/>
    <x v="558"/>
    <x v="70"/>
    <x v="70"/>
    <x v="8"/>
    <x v="22"/>
    <x v="2"/>
    <x v="10"/>
    <x v="10"/>
  </r>
  <r>
    <x v="2524"/>
    <x v="0"/>
    <x v="8"/>
    <x v="24"/>
    <x v="76"/>
    <x v="57"/>
    <x v="2456"/>
    <x v="538"/>
    <x v="70"/>
    <x v="70"/>
    <x v="8"/>
    <x v="22"/>
    <x v="2"/>
    <x v="8"/>
    <x v="8"/>
  </r>
  <r>
    <x v="2447"/>
    <x v="1"/>
    <x v="2"/>
    <x v="1"/>
    <x v="3"/>
    <x v="244"/>
    <x v="2384"/>
    <x v="551"/>
    <x v="70"/>
    <x v="70"/>
    <x v="8"/>
    <x v="22"/>
    <x v="2"/>
    <x v="2"/>
    <x v="2"/>
  </r>
  <r>
    <x v="2460"/>
    <x v="0"/>
    <x v="2"/>
    <x v="11"/>
    <x v="16"/>
    <x v="112"/>
    <x v="2396"/>
    <x v="531"/>
    <x v="70"/>
    <x v="70"/>
    <x v="8"/>
    <x v="22"/>
    <x v="2"/>
    <x v="2"/>
    <x v="2"/>
  </r>
  <r>
    <x v="2475"/>
    <x v="0"/>
    <x v="5"/>
    <x v="16"/>
    <x v="17"/>
    <x v="6"/>
    <x v="2410"/>
    <x v="546"/>
    <x v="70"/>
    <x v="70"/>
    <x v="8"/>
    <x v="22"/>
    <x v="2"/>
    <x v="5"/>
    <x v="5"/>
  </r>
  <r>
    <x v="2582"/>
    <x v="0"/>
    <x v="9"/>
    <x v="90"/>
    <x v="49"/>
    <x v="497"/>
    <x v="2513"/>
    <x v="553"/>
    <x v="70"/>
    <x v="70"/>
    <x v="8"/>
    <x v="22"/>
    <x v="2"/>
    <x v="9"/>
    <x v="9"/>
  </r>
  <r>
    <x v="2452"/>
    <x v="0"/>
    <x v="10"/>
    <x v="75"/>
    <x v="8"/>
    <x v="120"/>
    <x v="2389"/>
    <x v="552"/>
    <x v="70"/>
    <x v="70"/>
    <x v="8"/>
    <x v="22"/>
    <x v="2"/>
    <x v="10"/>
    <x v="10"/>
  </r>
  <r>
    <x v="2443"/>
    <x v="0"/>
    <x v="6"/>
    <x v="3"/>
    <x v="23"/>
    <x v="31"/>
    <x v="2380"/>
    <x v="546"/>
    <x v="70"/>
    <x v="70"/>
    <x v="8"/>
    <x v="22"/>
    <x v="2"/>
    <x v="6"/>
    <x v="6"/>
  </r>
  <r>
    <x v="2579"/>
    <x v="0"/>
    <x v="7"/>
    <x v="13"/>
    <x v="14"/>
    <x v="44"/>
    <x v="2510"/>
    <x v="540"/>
    <x v="70"/>
    <x v="70"/>
    <x v="8"/>
    <x v="22"/>
    <x v="2"/>
    <x v="7"/>
    <x v="7"/>
  </r>
  <r>
    <x v="2574"/>
    <x v="0"/>
    <x v="2"/>
    <x v="24"/>
    <x v="26"/>
    <x v="137"/>
    <x v="2505"/>
    <x v="541"/>
    <x v="70"/>
    <x v="70"/>
    <x v="8"/>
    <x v="22"/>
    <x v="2"/>
    <x v="2"/>
    <x v="2"/>
  </r>
  <r>
    <x v="2564"/>
    <x v="0"/>
    <x v="9"/>
    <x v="9"/>
    <x v="14"/>
    <x v="14"/>
    <x v="2495"/>
    <x v="539"/>
    <x v="70"/>
    <x v="70"/>
    <x v="8"/>
    <x v="22"/>
    <x v="2"/>
    <x v="9"/>
    <x v="9"/>
  </r>
  <r>
    <x v="2568"/>
    <x v="0"/>
    <x v="0"/>
    <x v="93"/>
    <x v="94"/>
    <x v="207"/>
    <x v="2499"/>
    <x v="560"/>
    <x v="70"/>
    <x v="70"/>
    <x v="8"/>
    <x v="22"/>
    <x v="2"/>
    <x v="0"/>
    <x v="0"/>
  </r>
  <r>
    <x v="2529"/>
    <x v="0"/>
    <x v="5"/>
    <x v="75"/>
    <x v="91"/>
    <x v="124"/>
    <x v="2461"/>
    <x v="533"/>
    <x v="70"/>
    <x v="70"/>
    <x v="8"/>
    <x v="22"/>
    <x v="2"/>
    <x v="5"/>
    <x v="5"/>
  </r>
  <r>
    <x v="2542"/>
    <x v="0"/>
    <x v="7"/>
    <x v="13"/>
    <x v="13"/>
    <x v="6"/>
    <x v="2473"/>
    <x v="538"/>
    <x v="70"/>
    <x v="70"/>
    <x v="8"/>
    <x v="22"/>
    <x v="2"/>
    <x v="7"/>
    <x v="7"/>
  </r>
  <r>
    <x v="2567"/>
    <x v="0"/>
    <x v="0"/>
    <x v="16"/>
    <x v="17"/>
    <x v="6"/>
    <x v="2498"/>
    <x v="537"/>
    <x v="70"/>
    <x v="70"/>
    <x v="8"/>
    <x v="22"/>
    <x v="2"/>
    <x v="0"/>
    <x v="0"/>
  </r>
  <r>
    <x v="2552"/>
    <x v="0"/>
    <x v="4"/>
    <x v="134"/>
    <x v="125"/>
    <x v="932"/>
    <x v="2483"/>
    <x v="542"/>
    <x v="70"/>
    <x v="70"/>
    <x v="8"/>
    <x v="22"/>
    <x v="2"/>
    <x v="4"/>
    <x v="4"/>
  </r>
  <r>
    <x v="2562"/>
    <x v="0"/>
    <x v="11"/>
    <x v="12"/>
    <x v="12"/>
    <x v="13"/>
    <x v="2493"/>
    <x v="533"/>
    <x v="70"/>
    <x v="70"/>
    <x v="8"/>
    <x v="22"/>
    <x v="2"/>
    <x v="11"/>
    <x v="11"/>
  </r>
  <r>
    <x v="2563"/>
    <x v="0"/>
    <x v="4"/>
    <x v="57"/>
    <x v="76"/>
    <x v="72"/>
    <x v="2494"/>
    <x v="540"/>
    <x v="70"/>
    <x v="70"/>
    <x v="8"/>
    <x v="22"/>
    <x v="2"/>
    <x v="4"/>
    <x v="4"/>
  </r>
  <r>
    <x v="2543"/>
    <x v="0"/>
    <x v="11"/>
    <x v="10"/>
    <x v="9"/>
    <x v="9"/>
    <x v="2474"/>
    <x v="537"/>
    <x v="70"/>
    <x v="70"/>
    <x v="8"/>
    <x v="22"/>
    <x v="2"/>
    <x v="11"/>
    <x v="11"/>
  </r>
  <r>
    <x v="2533"/>
    <x v="0"/>
    <x v="6"/>
    <x v="6"/>
    <x v="6"/>
    <x v="6"/>
    <x v="2465"/>
    <x v="537"/>
    <x v="70"/>
    <x v="70"/>
    <x v="8"/>
    <x v="22"/>
    <x v="2"/>
    <x v="6"/>
    <x v="6"/>
  </r>
  <r>
    <x v="2564"/>
    <x v="0"/>
    <x v="5"/>
    <x v="75"/>
    <x v="91"/>
    <x v="124"/>
    <x v="2495"/>
    <x v="539"/>
    <x v="70"/>
    <x v="70"/>
    <x v="8"/>
    <x v="22"/>
    <x v="2"/>
    <x v="5"/>
    <x v="5"/>
  </r>
  <r>
    <x v="2567"/>
    <x v="0"/>
    <x v="9"/>
    <x v="79"/>
    <x v="94"/>
    <x v="39"/>
    <x v="2498"/>
    <x v="537"/>
    <x v="70"/>
    <x v="70"/>
    <x v="8"/>
    <x v="22"/>
    <x v="2"/>
    <x v="9"/>
    <x v="9"/>
  </r>
  <r>
    <x v="2561"/>
    <x v="0"/>
    <x v="3"/>
    <x v="23"/>
    <x v="23"/>
    <x v="24"/>
    <x v="2492"/>
    <x v="556"/>
    <x v="70"/>
    <x v="70"/>
    <x v="8"/>
    <x v="22"/>
    <x v="2"/>
    <x v="3"/>
    <x v="3"/>
  </r>
  <r>
    <x v="2541"/>
    <x v="1"/>
    <x v="2"/>
    <x v="106"/>
    <x v="67"/>
    <x v="1998"/>
    <x v="2472"/>
    <x v="553"/>
    <x v="70"/>
    <x v="70"/>
    <x v="8"/>
    <x v="22"/>
    <x v="2"/>
    <x v="2"/>
    <x v="2"/>
  </r>
  <r>
    <x v="2566"/>
    <x v="0"/>
    <x v="0"/>
    <x v="8"/>
    <x v="94"/>
    <x v="73"/>
    <x v="2497"/>
    <x v="535"/>
    <x v="70"/>
    <x v="70"/>
    <x v="8"/>
    <x v="22"/>
    <x v="2"/>
    <x v="0"/>
    <x v="0"/>
  </r>
  <r>
    <x v="2557"/>
    <x v="0"/>
    <x v="8"/>
    <x v="21"/>
    <x v="94"/>
    <x v="6"/>
    <x v="2488"/>
    <x v="550"/>
    <x v="70"/>
    <x v="70"/>
    <x v="8"/>
    <x v="22"/>
    <x v="2"/>
    <x v="8"/>
    <x v="8"/>
  </r>
  <r>
    <x v="2555"/>
    <x v="0"/>
    <x v="4"/>
    <x v="50"/>
    <x v="54"/>
    <x v="398"/>
    <x v="2486"/>
    <x v="556"/>
    <x v="70"/>
    <x v="70"/>
    <x v="8"/>
    <x v="22"/>
    <x v="2"/>
    <x v="4"/>
    <x v="4"/>
  </r>
  <r>
    <x v="2536"/>
    <x v="0"/>
    <x v="1"/>
    <x v="30"/>
    <x v="43"/>
    <x v="254"/>
    <x v="2468"/>
    <x v="530"/>
    <x v="70"/>
    <x v="70"/>
    <x v="8"/>
    <x v="22"/>
    <x v="2"/>
    <x v="1"/>
    <x v="1"/>
  </r>
  <r>
    <x v="2532"/>
    <x v="0"/>
    <x v="8"/>
    <x v="93"/>
    <x v="11"/>
    <x v="2018"/>
    <x v="2464"/>
    <x v="543"/>
    <x v="70"/>
    <x v="70"/>
    <x v="8"/>
    <x v="22"/>
    <x v="2"/>
    <x v="8"/>
    <x v="8"/>
  </r>
  <r>
    <x v="2534"/>
    <x v="0"/>
    <x v="8"/>
    <x v="57"/>
    <x v="1"/>
    <x v="255"/>
    <x v="2466"/>
    <x v="538"/>
    <x v="70"/>
    <x v="70"/>
    <x v="8"/>
    <x v="22"/>
    <x v="2"/>
    <x v="8"/>
    <x v="8"/>
  </r>
  <r>
    <x v="2541"/>
    <x v="0"/>
    <x v="4"/>
    <x v="19"/>
    <x v="2"/>
    <x v="521"/>
    <x v="2472"/>
    <x v="553"/>
    <x v="70"/>
    <x v="70"/>
    <x v="8"/>
    <x v="22"/>
    <x v="2"/>
    <x v="4"/>
    <x v="4"/>
  </r>
  <r>
    <x v="2566"/>
    <x v="0"/>
    <x v="8"/>
    <x v="48"/>
    <x v="1"/>
    <x v="233"/>
    <x v="2497"/>
    <x v="535"/>
    <x v="70"/>
    <x v="70"/>
    <x v="8"/>
    <x v="22"/>
    <x v="2"/>
    <x v="8"/>
    <x v="8"/>
  </r>
  <r>
    <x v="2556"/>
    <x v="0"/>
    <x v="7"/>
    <x v="8"/>
    <x v="98"/>
    <x v="6"/>
    <x v="2487"/>
    <x v="557"/>
    <x v="70"/>
    <x v="70"/>
    <x v="8"/>
    <x v="22"/>
    <x v="2"/>
    <x v="7"/>
    <x v="7"/>
  </r>
  <r>
    <x v="2576"/>
    <x v="0"/>
    <x v="8"/>
    <x v="21"/>
    <x v="63"/>
    <x v="13"/>
    <x v="2507"/>
    <x v="556"/>
    <x v="70"/>
    <x v="70"/>
    <x v="8"/>
    <x v="22"/>
    <x v="2"/>
    <x v="8"/>
    <x v="8"/>
  </r>
  <r>
    <x v="2539"/>
    <x v="0"/>
    <x v="10"/>
    <x v="3"/>
    <x v="5"/>
    <x v="37"/>
    <x v="2470"/>
    <x v="551"/>
    <x v="70"/>
    <x v="70"/>
    <x v="8"/>
    <x v="22"/>
    <x v="2"/>
    <x v="10"/>
    <x v="10"/>
  </r>
  <r>
    <x v="2540"/>
    <x v="0"/>
    <x v="5"/>
    <x v="20"/>
    <x v="6"/>
    <x v="7"/>
    <x v="2471"/>
    <x v="530"/>
    <x v="70"/>
    <x v="70"/>
    <x v="8"/>
    <x v="22"/>
    <x v="2"/>
    <x v="5"/>
    <x v="5"/>
  </r>
  <r>
    <x v="2559"/>
    <x v="0"/>
    <x v="6"/>
    <x v="92"/>
    <x v="62"/>
    <x v="187"/>
    <x v="2490"/>
    <x v="550"/>
    <x v="70"/>
    <x v="70"/>
    <x v="8"/>
    <x v="22"/>
    <x v="2"/>
    <x v="6"/>
    <x v="6"/>
  </r>
  <r>
    <x v="2535"/>
    <x v="0"/>
    <x v="10"/>
    <x v="63"/>
    <x v="36"/>
    <x v="337"/>
    <x v="2467"/>
    <x v="547"/>
    <x v="70"/>
    <x v="70"/>
    <x v="8"/>
    <x v="22"/>
    <x v="2"/>
    <x v="10"/>
    <x v="10"/>
  </r>
  <r>
    <x v="2541"/>
    <x v="0"/>
    <x v="8"/>
    <x v="91"/>
    <x v="137"/>
    <x v="84"/>
    <x v="2472"/>
    <x v="553"/>
    <x v="70"/>
    <x v="70"/>
    <x v="8"/>
    <x v="22"/>
    <x v="2"/>
    <x v="8"/>
    <x v="8"/>
  </r>
  <r>
    <x v="2548"/>
    <x v="0"/>
    <x v="1"/>
    <x v="92"/>
    <x v="62"/>
    <x v="187"/>
    <x v="2479"/>
    <x v="530"/>
    <x v="70"/>
    <x v="70"/>
    <x v="8"/>
    <x v="22"/>
    <x v="2"/>
    <x v="1"/>
    <x v="1"/>
  </r>
  <r>
    <x v="2549"/>
    <x v="0"/>
    <x v="1"/>
    <x v="15"/>
    <x v="34"/>
    <x v="37"/>
    <x v="2480"/>
    <x v="541"/>
    <x v="70"/>
    <x v="70"/>
    <x v="8"/>
    <x v="22"/>
    <x v="2"/>
    <x v="1"/>
    <x v="1"/>
  </r>
  <r>
    <x v="2577"/>
    <x v="0"/>
    <x v="6"/>
    <x v="20"/>
    <x v="98"/>
    <x v="145"/>
    <x v="2508"/>
    <x v="534"/>
    <x v="70"/>
    <x v="70"/>
    <x v="8"/>
    <x v="22"/>
    <x v="2"/>
    <x v="6"/>
    <x v="6"/>
  </r>
  <r>
    <x v="2576"/>
    <x v="0"/>
    <x v="3"/>
    <x v="10"/>
    <x v="94"/>
    <x v="34"/>
    <x v="2507"/>
    <x v="556"/>
    <x v="70"/>
    <x v="70"/>
    <x v="8"/>
    <x v="22"/>
    <x v="2"/>
    <x v="3"/>
    <x v="3"/>
  </r>
  <r>
    <x v="2540"/>
    <x v="0"/>
    <x v="3"/>
    <x v="24"/>
    <x v="24"/>
    <x v="25"/>
    <x v="2471"/>
    <x v="530"/>
    <x v="70"/>
    <x v="70"/>
    <x v="8"/>
    <x v="22"/>
    <x v="2"/>
    <x v="3"/>
    <x v="3"/>
  </r>
  <r>
    <x v="2553"/>
    <x v="0"/>
    <x v="11"/>
    <x v="17"/>
    <x v="7"/>
    <x v="34"/>
    <x v="2484"/>
    <x v="532"/>
    <x v="70"/>
    <x v="70"/>
    <x v="8"/>
    <x v="22"/>
    <x v="2"/>
    <x v="11"/>
    <x v="11"/>
  </r>
  <r>
    <x v="2559"/>
    <x v="0"/>
    <x v="5"/>
    <x v="12"/>
    <x v="6"/>
    <x v="145"/>
    <x v="2490"/>
    <x v="550"/>
    <x v="70"/>
    <x v="70"/>
    <x v="8"/>
    <x v="22"/>
    <x v="2"/>
    <x v="5"/>
    <x v="5"/>
  </r>
  <r>
    <x v="2547"/>
    <x v="0"/>
    <x v="8"/>
    <x v="5"/>
    <x v="43"/>
    <x v="6"/>
    <x v="2478"/>
    <x v="545"/>
    <x v="70"/>
    <x v="70"/>
    <x v="8"/>
    <x v="22"/>
    <x v="2"/>
    <x v="8"/>
    <x v="8"/>
  </r>
  <r>
    <x v="2537"/>
    <x v="0"/>
    <x v="3"/>
    <x v="8"/>
    <x v="85"/>
    <x v="31"/>
    <x v="2179"/>
    <x v="550"/>
    <x v="70"/>
    <x v="70"/>
    <x v="8"/>
    <x v="22"/>
    <x v="2"/>
    <x v="3"/>
    <x v="3"/>
  </r>
  <r>
    <x v="2579"/>
    <x v="0"/>
    <x v="3"/>
    <x v="23"/>
    <x v="30"/>
    <x v="680"/>
    <x v="2510"/>
    <x v="540"/>
    <x v="70"/>
    <x v="70"/>
    <x v="8"/>
    <x v="22"/>
    <x v="2"/>
    <x v="3"/>
    <x v="3"/>
  </r>
  <r>
    <x v="2536"/>
    <x v="0"/>
    <x v="4"/>
    <x v="10"/>
    <x v="18"/>
    <x v="13"/>
    <x v="2468"/>
    <x v="530"/>
    <x v="70"/>
    <x v="70"/>
    <x v="8"/>
    <x v="22"/>
    <x v="2"/>
    <x v="4"/>
    <x v="4"/>
  </r>
  <r>
    <x v="2549"/>
    <x v="0"/>
    <x v="7"/>
    <x v="10"/>
    <x v="94"/>
    <x v="34"/>
    <x v="2480"/>
    <x v="541"/>
    <x v="70"/>
    <x v="70"/>
    <x v="8"/>
    <x v="22"/>
    <x v="2"/>
    <x v="7"/>
    <x v="7"/>
  </r>
  <r>
    <x v="2554"/>
    <x v="0"/>
    <x v="9"/>
    <x v="20"/>
    <x v="98"/>
    <x v="145"/>
    <x v="2485"/>
    <x v="554"/>
    <x v="70"/>
    <x v="70"/>
    <x v="8"/>
    <x v="22"/>
    <x v="2"/>
    <x v="9"/>
    <x v="9"/>
  </r>
  <r>
    <x v="2554"/>
    <x v="0"/>
    <x v="6"/>
    <x v="12"/>
    <x v="45"/>
    <x v="6"/>
    <x v="2485"/>
    <x v="554"/>
    <x v="70"/>
    <x v="70"/>
    <x v="8"/>
    <x v="22"/>
    <x v="2"/>
    <x v="6"/>
    <x v="6"/>
  </r>
  <r>
    <x v="2556"/>
    <x v="0"/>
    <x v="10"/>
    <x v="79"/>
    <x v="18"/>
    <x v="7"/>
    <x v="2487"/>
    <x v="557"/>
    <x v="70"/>
    <x v="70"/>
    <x v="8"/>
    <x v="22"/>
    <x v="2"/>
    <x v="10"/>
    <x v="10"/>
  </r>
  <r>
    <x v="2581"/>
    <x v="0"/>
    <x v="9"/>
    <x v="48"/>
    <x v="36"/>
    <x v="26"/>
    <x v="2512"/>
    <x v="530"/>
    <x v="70"/>
    <x v="70"/>
    <x v="8"/>
    <x v="22"/>
    <x v="2"/>
    <x v="9"/>
    <x v="9"/>
  </r>
  <r>
    <x v="2575"/>
    <x v="0"/>
    <x v="3"/>
    <x v="20"/>
    <x v="9"/>
    <x v="102"/>
    <x v="2506"/>
    <x v="559"/>
    <x v="70"/>
    <x v="70"/>
    <x v="8"/>
    <x v="22"/>
    <x v="2"/>
    <x v="3"/>
    <x v="3"/>
  </r>
  <r>
    <x v="2568"/>
    <x v="0"/>
    <x v="6"/>
    <x v="23"/>
    <x v="10"/>
    <x v="42"/>
    <x v="2499"/>
    <x v="560"/>
    <x v="70"/>
    <x v="70"/>
    <x v="8"/>
    <x v="22"/>
    <x v="2"/>
    <x v="6"/>
    <x v="6"/>
  </r>
  <r>
    <x v="2531"/>
    <x v="0"/>
    <x v="6"/>
    <x v="8"/>
    <x v="9"/>
    <x v="13"/>
    <x v="2463"/>
    <x v="534"/>
    <x v="70"/>
    <x v="70"/>
    <x v="8"/>
    <x v="22"/>
    <x v="2"/>
    <x v="6"/>
    <x v="6"/>
  </r>
  <r>
    <x v="2530"/>
    <x v="0"/>
    <x v="5"/>
    <x v="16"/>
    <x v="17"/>
    <x v="6"/>
    <x v="2462"/>
    <x v="544"/>
    <x v="70"/>
    <x v="70"/>
    <x v="8"/>
    <x v="22"/>
    <x v="2"/>
    <x v="5"/>
    <x v="5"/>
  </r>
  <r>
    <x v="2548"/>
    <x v="0"/>
    <x v="7"/>
    <x v="16"/>
    <x v="6"/>
    <x v="688"/>
    <x v="2479"/>
    <x v="530"/>
    <x v="70"/>
    <x v="70"/>
    <x v="8"/>
    <x v="22"/>
    <x v="2"/>
    <x v="7"/>
    <x v="7"/>
  </r>
  <r>
    <x v="2567"/>
    <x v="0"/>
    <x v="2"/>
    <x v="0"/>
    <x v="41"/>
    <x v="6"/>
    <x v="2498"/>
    <x v="537"/>
    <x v="70"/>
    <x v="70"/>
    <x v="8"/>
    <x v="22"/>
    <x v="2"/>
    <x v="2"/>
    <x v="2"/>
  </r>
  <r>
    <x v="2531"/>
    <x v="0"/>
    <x v="3"/>
    <x v="79"/>
    <x v="43"/>
    <x v="775"/>
    <x v="2463"/>
    <x v="534"/>
    <x v="70"/>
    <x v="70"/>
    <x v="8"/>
    <x v="22"/>
    <x v="2"/>
    <x v="3"/>
    <x v="3"/>
  </r>
  <r>
    <x v="2567"/>
    <x v="1"/>
    <x v="2"/>
    <x v="8"/>
    <x v="98"/>
    <x v="6"/>
    <x v="2498"/>
    <x v="537"/>
    <x v="70"/>
    <x v="70"/>
    <x v="8"/>
    <x v="22"/>
    <x v="2"/>
    <x v="2"/>
    <x v="2"/>
  </r>
  <r>
    <x v="2563"/>
    <x v="1"/>
    <x v="2"/>
    <x v="2"/>
    <x v="32"/>
    <x v="407"/>
    <x v="2494"/>
    <x v="540"/>
    <x v="70"/>
    <x v="70"/>
    <x v="8"/>
    <x v="22"/>
    <x v="2"/>
    <x v="2"/>
    <x v="2"/>
  </r>
  <r>
    <x v="2537"/>
    <x v="0"/>
    <x v="7"/>
    <x v="12"/>
    <x v="6"/>
    <x v="145"/>
    <x v="2179"/>
    <x v="550"/>
    <x v="70"/>
    <x v="70"/>
    <x v="8"/>
    <x v="22"/>
    <x v="2"/>
    <x v="7"/>
    <x v="7"/>
  </r>
  <r>
    <x v="2573"/>
    <x v="0"/>
    <x v="0"/>
    <x v="113"/>
    <x v="114"/>
    <x v="246"/>
    <x v="2504"/>
    <x v="565"/>
    <x v="70"/>
    <x v="70"/>
    <x v="8"/>
    <x v="22"/>
    <x v="2"/>
    <x v="0"/>
    <x v="0"/>
  </r>
  <r>
    <x v="2575"/>
    <x v="0"/>
    <x v="1"/>
    <x v="21"/>
    <x v="65"/>
    <x v="75"/>
    <x v="2506"/>
    <x v="559"/>
    <x v="70"/>
    <x v="70"/>
    <x v="8"/>
    <x v="22"/>
    <x v="2"/>
    <x v="1"/>
    <x v="1"/>
  </r>
  <r>
    <x v="2553"/>
    <x v="0"/>
    <x v="1"/>
    <x v="5"/>
    <x v="7"/>
    <x v="152"/>
    <x v="2484"/>
    <x v="532"/>
    <x v="70"/>
    <x v="70"/>
    <x v="8"/>
    <x v="22"/>
    <x v="2"/>
    <x v="1"/>
    <x v="1"/>
  </r>
  <r>
    <x v="2447"/>
    <x v="0"/>
    <x v="9"/>
    <x v="3"/>
    <x v="16"/>
    <x v="93"/>
    <x v="2384"/>
    <x v="551"/>
    <x v="70"/>
    <x v="70"/>
    <x v="8"/>
    <x v="22"/>
    <x v="2"/>
    <x v="9"/>
    <x v="9"/>
  </r>
  <r>
    <x v="2450"/>
    <x v="0"/>
    <x v="11"/>
    <x v="13"/>
    <x v="18"/>
    <x v="19"/>
    <x v="2387"/>
    <x v="545"/>
    <x v="70"/>
    <x v="70"/>
    <x v="8"/>
    <x v="22"/>
    <x v="2"/>
    <x v="11"/>
    <x v="11"/>
  </r>
  <r>
    <x v="2459"/>
    <x v="0"/>
    <x v="0"/>
    <x v="92"/>
    <x v="62"/>
    <x v="187"/>
    <x v="2395"/>
    <x v="536"/>
    <x v="70"/>
    <x v="70"/>
    <x v="8"/>
    <x v="22"/>
    <x v="2"/>
    <x v="0"/>
    <x v="0"/>
  </r>
  <r>
    <x v="2462"/>
    <x v="0"/>
    <x v="3"/>
    <x v="9"/>
    <x v="65"/>
    <x v="6"/>
    <x v="2398"/>
    <x v="547"/>
    <x v="70"/>
    <x v="70"/>
    <x v="8"/>
    <x v="22"/>
    <x v="2"/>
    <x v="3"/>
    <x v="3"/>
  </r>
  <r>
    <x v="2471"/>
    <x v="0"/>
    <x v="0"/>
    <x v="9"/>
    <x v="5"/>
    <x v="1133"/>
    <x v="2407"/>
    <x v="554"/>
    <x v="70"/>
    <x v="70"/>
    <x v="8"/>
    <x v="22"/>
    <x v="2"/>
    <x v="0"/>
    <x v="0"/>
  </r>
  <r>
    <x v="2462"/>
    <x v="0"/>
    <x v="1"/>
    <x v="3"/>
    <x v="16"/>
    <x v="93"/>
    <x v="2398"/>
    <x v="547"/>
    <x v="70"/>
    <x v="70"/>
    <x v="8"/>
    <x v="22"/>
    <x v="2"/>
    <x v="1"/>
    <x v="1"/>
  </r>
  <r>
    <x v="2475"/>
    <x v="0"/>
    <x v="6"/>
    <x v="57"/>
    <x v="30"/>
    <x v="44"/>
    <x v="2410"/>
    <x v="546"/>
    <x v="70"/>
    <x v="70"/>
    <x v="8"/>
    <x v="22"/>
    <x v="2"/>
    <x v="6"/>
    <x v="6"/>
  </r>
  <r>
    <x v="2586"/>
    <x v="0"/>
    <x v="0"/>
    <x v="16"/>
    <x v="17"/>
    <x v="6"/>
    <x v="2517"/>
    <x v="544"/>
    <x v="70"/>
    <x v="70"/>
    <x v="8"/>
    <x v="22"/>
    <x v="2"/>
    <x v="0"/>
    <x v="0"/>
  </r>
  <r>
    <x v="2445"/>
    <x v="0"/>
    <x v="5"/>
    <x v="16"/>
    <x v="17"/>
    <x v="6"/>
    <x v="2382"/>
    <x v="538"/>
    <x v="70"/>
    <x v="70"/>
    <x v="8"/>
    <x v="22"/>
    <x v="2"/>
    <x v="5"/>
    <x v="5"/>
  </r>
  <r>
    <x v="2583"/>
    <x v="0"/>
    <x v="8"/>
    <x v="15"/>
    <x v="61"/>
    <x v="192"/>
    <x v="2514"/>
    <x v="547"/>
    <x v="70"/>
    <x v="70"/>
    <x v="8"/>
    <x v="22"/>
    <x v="2"/>
    <x v="8"/>
    <x v="8"/>
  </r>
  <r>
    <x v="2451"/>
    <x v="0"/>
    <x v="0"/>
    <x v="75"/>
    <x v="17"/>
    <x v="120"/>
    <x v="2388"/>
    <x v="539"/>
    <x v="70"/>
    <x v="70"/>
    <x v="8"/>
    <x v="22"/>
    <x v="2"/>
    <x v="0"/>
    <x v="0"/>
  </r>
  <r>
    <x v="2526"/>
    <x v="0"/>
    <x v="2"/>
    <x v="50"/>
    <x v="76"/>
    <x v="6"/>
    <x v="2458"/>
    <x v="534"/>
    <x v="70"/>
    <x v="70"/>
    <x v="8"/>
    <x v="22"/>
    <x v="2"/>
    <x v="2"/>
    <x v="2"/>
  </r>
  <r>
    <x v="2453"/>
    <x v="0"/>
    <x v="9"/>
    <x v="65"/>
    <x v="51"/>
    <x v="163"/>
    <x v="2364"/>
    <x v="531"/>
    <x v="70"/>
    <x v="70"/>
    <x v="8"/>
    <x v="22"/>
    <x v="2"/>
    <x v="9"/>
    <x v="9"/>
  </r>
  <r>
    <x v="2526"/>
    <x v="1"/>
    <x v="2"/>
    <x v="50"/>
    <x v="76"/>
    <x v="6"/>
    <x v="2458"/>
    <x v="534"/>
    <x v="70"/>
    <x v="70"/>
    <x v="8"/>
    <x v="22"/>
    <x v="2"/>
    <x v="2"/>
    <x v="2"/>
  </r>
  <r>
    <x v="2521"/>
    <x v="0"/>
    <x v="10"/>
    <x v="7"/>
    <x v="43"/>
    <x v="50"/>
    <x v="2453"/>
    <x v="535"/>
    <x v="70"/>
    <x v="70"/>
    <x v="8"/>
    <x v="22"/>
    <x v="2"/>
    <x v="10"/>
    <x v="10"/>
  </r>
  <r>
    <x v="2448"/>
    <x v="0"/>
    <x v="6"/>
    <x v="8"/>
    <x v="9"/>
    <x v="13"/>
    <x v="2385"/>
    <x v="544"/>
    <x v="70"/>
    <x v="70"/>
    <x v="8"/>
    <x v="22"/>
    <x v="2"/>
    <x v="6"/>
    <x v="6"/>
  </r>
  <r>
    <x v="2460"/>
    <x v="1"/>
    <x v="2"/>
    <x v="11"/>
    <x v="16"/>
    <x v="112"/>
    <x v="2396"/>
    <x v="531"/>
    <x v="70"/>
    <x v="70"/>
    <x v="8"/>
    <x v="22"/>
    <x v="2"/>
    <x v="2"/>
    <x v="2"/>
  </r>
  <r>
    <x v="2524"/>
    <x v="0"/>
    <x v="0"/>
    <x v="6"/>
    <x v="6"/>
    <x v="6"/>
    <x v="2456"/>
    <x v="538"/>
    <x v="70"/>
    <x v="70"/>
    <x v="8"/>
    <x v="22"/>
    <x v="2"/>
    <x v="0"/>
    <x v="0"/>
  </r>
  <r>
    <x v="2475"/>
    <x v="0"/>
    <x v="3"/>
    <x v="31"/>
    <x v="27"/>
    <x v="184"/>
    <x v="2410"/>
    <x v="546"/>
    <x v="70"/>
    <x v="70"/>
    <x v="8"/>
    <x v="22"/>
    <x v="2"/>
    <x v="3"/>
    <x v="3"/>
  </r>
  <r>
    <x v="2518"/>
    <x v="0"/>
    <x v="0"/>
    <x v="10"/>
    <x v="63"/>
    <x v="704"/>
    <x v="2450"/>
    <x v="548"/>
    <x v="70"/>
    <x v="70"/>
    <x v="8"/>
    <x v="22"/>
    <x v="2"/>
    <x v="0"/>
    <x v="0"/>
  </r>
  <r>
    <x v="2519"/>
    <x v="0"/>
    <x v="0"/>
    <x v="6"/>
    <x v="6"/>
    <x v="6"/>
    <x v="2451"/>
    <x v="541"/>
    <x v="70"/>
    <x v="70"/>
    <x v="8"/>
    <x v="22"/>
    <x v="2"/>
    <x v="0"/>
    <x v="0"/>
  </r>
  <r>
    <x v="2523"/>
    <x v="0"/>
    <x v="10"/>
    <x v="8"/>
    <x v="9"/>
    <x v="13"/>
    <x v="2455"/>
    <x v="560"/>
    <x v="70"/>
    <x v="70"/>
    <x v="8"/>
    <x v="22"/>
    <x v="2"/>
    <x v="10"/>
    <x v="10"/>
  </r>
  <r>
    <x v="2452"/>
    <x v="0"/>
    <x v="9"/>
    <x v="36"/>
    <x v="27"/>
    <x v="70"/>
    <x v="2389"/>
    <x v="552"/>
    <x v="70"/>
    <x v="70"/>
    <x v="8"/>
    <x v="22"/>
    <x v="2"/>
    <x v="9"/>
    <x v="9"/>
  </r>
  <r>
    <x v="2523"/>
    <x v="0"/>
    <x v="4"/>
    <x v="93"/>
    <x v="13"/>
    <x v="389"/>
    <x v="2455"/>
    <x v="560"/>
    <x v="70"/>
    <x v="70"/>
    <x v="8"/>
    <x v="22"/>
    <x v="2"/>
    <x v="4"/>
    <x v="4"/>
  </r>
  <r>
    <x v="2448"/>
    <x v="0"/>
    <x v="0"/>
    <x v="12"/>
    <x v="12"/>
    <x v="13"/>
    <x v="2385"/>
    <x v="544"/>
    <x v="70"/>
    <x v="70"/>
    <x v="8"/>
    <x v="22"/>
    <x v="2"/>
    <x v="0"/>
    <x v="0"/>
  </r>
  <r>
    <x v="2444"/>
    <x v="0"/>
    <x v="1"/>
    <x v="1"/>
    <x v="76"/>
    <x v="34"/>
    <x v="2381"/>
    <x v="549"/>
    <x v="70"/>
    <x v="70"/>
    <x v="8"/>
    <x v="22"/>
    <x v="2"/>
    <x v="1"/>
    <x v="1"/>
  </r>
  <r>
    <x v="2452"/>
    <x v="0"/>
    <x v="5"/>
    <x v="75"/>
    <x v="12"/>
    <x v="120"/>
    <x v="2389"/>
    <x v="552"/>
    <x v="70"/>
    <x v="70"/>
    <x v="8"/>
    <x v="22"/>
    <x v="2"/>
    <x v="5"/>
    <x v="5"/>
  </r>
  <r>
    <x v="2474"/>
    <x v="0"/>
    <x v="2"/>
    <x v="26"/>
    <x v="34"/>
    <x v="286"/>
    <x v="262"/>
    <x v="543"/>
    <x v="70"/>
    <x v="70"/>
    <x v="8"/>
    <x v="22"/>
    <x v="2"/>
    <x v="2"/>
    <x v="2"/>
  </r>
  <r>
    <x v="2458"/>
    <x v="0"/>
    <x v="0"/>
    <x v="20"/>
    <x v="41"/>
    <x v="73"/>
    <x v="2394"/>
    <x v="547"/>
    <x v="70"/>
    <x v="70"/>
    <x v="8"/>
    <x v="22"/>
    <x v="2"/>
    <x v="0"/>
    <x v="0"/>
  </r>
  <r>
    <x v="2461"/>
    <x v="0"/>
    <x v="10"/>
    <x v="12"/>
    <x v="45"/>
    <x v="6"/>
    <x v="2397"/>
    <x v="550"/>
    <x v="70"/>
    <x v="70"/>
    <x v="8"/>
    <x v="22"/>
    <x v="2"/>
    <x v="10"/>
    <x v="10"/>
  </r>
  <r>
    <x v="2587"/>
    <x v="0"/>
    <x v="10"/>
    <x v="79"/>
    <x v="43"/>
    <x v="775"/>
    <x v="2518"/>
    <x v="551"/>
    <x v="70"/>
    <x v="70"/>
    <x v="8"/>
    <x v="22"/>
    <x v="2"/>
    <x v="10"/>
    <x v="10"/>
  </r>
  <r>
    <x v="2527"/>
    <x v="0"/>
    <x v="0"/>
    <x v="36"/>
    <x v="83"/>
    <x v="11"/>
    <x v="2459"/>
    <x v="564"/>
    <x v="70"/>
    <x v="70"/>
    <x v="8"/>
    <x v="22"/>
    <x v="2"/>
    <x v="0"/>
    <x v="0"/>
  </r>
  <r>
    <x v="2444"/>
    <x v="0"/>
    <x v="4"/>
    <x v="13"/>
    <x v="43"/>
    <x v="208"/>
    <x v="2381"/>
    <x v="549"/>
    <x v="70"/>
    <x v="70"/>
    <x v="8"/>
    <x v="22"/>
    <x v="2"/>
    <x v="4"/>
    <x v="4"/>
  </r>
  <r>
    <x v="2475"/>
    <x v="0"/>
    <x v="7"/>
    <x v="30"/>
    <x v="14"/>
    <x v="31"/>
    <x v="2410"/>
    <x v="546"/>
    <x v="70"/>
    <x v="70"/>
    <x v="8"/>
    <x v="22"/>
    <x v="2"/>
    <x v="7"/>
    <x v="7"/>
  </r>
  <r>
    <x v="2471"/>
    <x v="0"/>
    <x v="2"/>
    <x v="67"/>
    <x v="126"/>
    <x v="658"/>
    <x v="2407"/>
    <x v="554"/>
    <x v="70"/>
    <x v="70"/>
    <x v="8"/>
    <x v="22"/>
    <x v="2"/>
    <x v="2"/>
    <x v="2"/>
  </r>
  <r>
    <x v="2584"/>
    <x v="0"/>
    <x v="11"/>
    <x v="30"/>
    <x v="14"/>
    <x v="31"/>
    <x v="2515"/>
    <x v="531"/>
    <x v="70"/>
    <x v="70"/>
    <x v="8"/>
    <x v="22"/>
    <x v="2"/>
    <x v="11"/>
    <x v="11"/>
  </r>
  <r>
    <x v="2452"/>
    <x v="0"/>
    <x v="4"/>
    <x v="75"/>
    <x v="61"/>
    <x v="120"/>
    <x v="2389"/>
    <x v="552"/>
    <x v="70"/>
    <x v="70"/>
    <x v="8"/>
    <x v="22"/>
    <x v="2"/>
    <x v="4"/>
    <x v="4"/>
  </r>
  <r>
    <x v="2522"/>
    <x v="0"/>
    <x v="3"/>
    <x v="21"/>
    <x v="65"/>
    <x v="75"/>
    <x v="2454"/>
    <x v="532"/>
    <x v="70"/>
    <x v="70"/>
    <x v="8"/>
    <x v="22"/>
    <x v="2"/>
    <x v="3"/>
    <x v="3"/>
  </r>
  <r>
    <x v="2453"/>
    <x v="0"/>
    <x v="8"/>
    <x v="15"/>
    <x v="47"/>
    <x v="907"/>
    <x v="2364"/>
    <x v="531"/>
    <x v="70"/>
    <x v="70"/>
    <x v="8"/>
    <x v="22"/>
    <x v="2"/>
    <x v="8"/>
    <x v="8"/>
  </r>
  <r>
    <x v="2462"/>
    <x v="0"/>
    <x v="9"/>
    <x v="5"/>
    <x v="5"/>
    <x v="5"/>
    <x v="2398"/>
    <x v="547"/>
    <x v="70"/>
    <x v="70"/>
    <x v="8"/>
    <x v="22"/>
    <x v="2"/>
    <x v="9"/>
    <x v="9"/>
  </r>
  <r>
    <x v="2518"/>
    <x v="0"/>
    <x v="2"/>
    <x v="101"/>
    <x v="109"/>
    <x v="449"/>
    <x v="2450"/>
    <x v="548"/>
    <x v="70"/>
    <x v="70"/>
    <x v="8"/>
    <x v="22"/>
    <x v="2"/>
    <x v="2"/>
    <x v="2"/>
  </r>
  <r>
    <x v="2460"/>
    <x v="0"/>
    <x v="11"/>
    <x v="93"/>
    <x v="18"/>
    <x v="180"/>
    <x v="2396"/>
    <x v="531"/>
    <x v="70"/>
    <x v="70"/>
    <x v="8"/>
    <x v="22"/>
    <x v="2"/>
    <x v="11"/>
    <x v="11"/>
  </r>
  <r>
    <x v="2522"/>
    <x v="0"/>
    <x v="7"/>
    <x v="93"/>
    <x v="0"/>
    <x v="187"/>
    <x v="2454"/>
    <x v="532"/>
    <x v="70"/>
    <x v="70"/>
    <x v="8"/>
    <x v="22"/>
    <x v="2"/>
    <x v="7"/>
    <x v="7"/>
  </r>
  <r>
    <x v="2517"/>
    <x v="1"/>
    <x v="2"/>
    <x v="33"/>
    <x v="48"/>
    <x v="6"/>
    <x v="2449"/>
    <x v="545"/>
    <x v="70"/>
    <x v="70"/>
    <x v="8"/>
    <x v="22"/>
    <x v="2"/>
    <x v="2"/>
    <x v="2"/>
  </r>
  <r>
    <x v="2471"/>
    <x v="0"/>
    <x v="9"/>
    <x v="89"/>
    <x v="120"/>
    <x v="241"/>
    <x v="2407"/>
    <x v="554"/>
    <x v="70"/>
    <x v="70"/>
    <x v="8"/>
    <x v="22"/>
    <x v="2"/>
    <x v="9"/>
    <x v="9"/>
  </r>
  <r>
    <x v="2585"/>
    <x v="0"/>
    <x v="1"/>
    <x v="21"/>
    <x v="94"/>
    <x v="6"/>
    <x v="2516"/>
    <x v="536"/>
    <x v="70"/>
    <x v="70"/>
    <x v="8"/>
    <x v="22"/>
    <x v="2"/>
    <x v="1"/>
    <x v="1"/>
  </r>
  <r>
    <x v="2456"/>
    <x v="0"/>
    <x v="11"/>
    <x v="79"/>
    <x v="94"/>
    <x v="39"/>
    <x v="2392"/>
    <x v="544"/>
    <x v="70"/>
    <x v="70"/>
    <x v="8"/>
    <x v="22"/>
    <x v="2"/>
    <x v="11"/>
    <x v="11"/>
  </r>
  <r>
    <x v="2452"/>
    <x v="1"/>
    <x v="2"/>
    <x v="82"/>
    <x v="75"/>
    <x v="869"/>
    <x v="2389"/>
    <x v="552"/>
    <x v="70"/>
    <x v="70"/>
    <x v="8"/>
    <x v="22"/>
    <x v="2"/>
    <x v="2"/>
    <x v="2"/>
  </r>
  <r>
    <x v="2585"/>
    <x v="0"/>
    <x v="7"/>
    <x v="16"/>
    <x v="45"/>
    <x v="145"/>
    <x v="2516"/>
    <x v="536"/>
    <x v="70"/>
    <x v="70"/>
    <x v="8"/>
    <x v="22"/>
    <x v="2"/>
    <x v="7"/>
    <x v="7"/>
  </r>
  <r>
    <x v="2455"/>
    <x v="0"/>
    <x v="6"/>
    <x v="75"/>
    <x v="36"/>
    <x v="120"/>
    <x v="2391"/>
    <x v="552"/>
    <x v="70"/>
    <x v="70"/>
    <x v="8"/>
    <x v="22"/>
    <x v="2"/>
    <x v="6"/>
    <x v="6"/>
  </r>
  <r>
    <x v="2584"/>
    <x v="0"/>
    <x v="9"/>
    <x v="92"/>
    <x v="62"/>
    <x v="187"/>
    <x v="2515"/>
    <x v="531"/>
    <x v="70"/>
    <x v="70"/>
    <x v="8"/>
    <x v="22"/>
    <x v="2"/>
    <x v="9"/>
    <x v="9"/>
  </r>
  <r>
    <x v="2470"/>
    <x v="0"/>
    <x v="5"/>
    <x v="16"/>
    <x v="17"/>
    <x v="6"/>
    <x v="2406"/>
    <x v="539"/>
    <x v="70"/>
    <x v="70"/>
    <x v="8"/>
    <x v="22"/>
    <x v="2"/>
    <x v="5"/>
    <x v="5"/>
  </r>
  <r>
    <x v="2525"/>
    <x v="0"/>
    <x v="5"/>
    <x v="75"/>
    <x v="45"/>
    <x v="120"/>
    <x v="2457"/>
    <x v="558"/>
    <x v="70"/>
    <x v="70"/>
    <x v="8"/>
    <x v="22"/>
    <x v="2"/>
    <x v="5"/>
    <x v="5"/>
  </r>
  <r>
    <x v="2449"/>
    <x v="0"/>
    <x v="1"/>
    <x v="70"/>
    <x v="1"/>
    <x v="6"/>
    <x v="2386"/>
    <x v="534"/>
    <x v="70"/>
    <x v="70"/>
    <x v="8"/>
    <x v="22"/>
    <x v="2"/>
    <x v="1"/>
    <x v="1"/>
  </r>
  <r>
    <x v="2443"/>
    <x v="0"/>
    <x v="0"/>
    <x v="8"/>
    <x v="9"/>
    <x v="13"/>
    <x v="2380"/>
    <x v="546"/>
    <x v="70"/>
    <x v="70"/>
    <x v="8"/>
    <x v="22"/>
    <x v="2"/>
    <x v="0"/>
    <x v="0"/>
  </r>
  <r>
    <x v="2444"/>
    <x v="0"/>
    <x v="7"/>
    <x v="0"/>
    <x v="0"/>
    <x v="0"/>
    <x v="2381"/>
    <x v="549"/>
    <x v="70"/>
    <x v="70"/>
    <x v="8"/>
    <x v="22"/>
    <x v="2"/>
    <x v="7"/>
    <x v="7"/>
  </r>
  <r>
    <x v="2523"/>
    <x v="0"/>
    <x v="2"/>
    <x v="30"/>
    <x v="65"/>
    <x v="244"/>
    <x v="2455"/>
    <x v="560"/>
    <x v="70"/>
    <x v="70"/>
    <x v="8"/>
    <x v="22"/>
    <x v="2"/>
    <x v="2"/>
    <x v="2"/>
  </r>
  <r>
    <x v="2472"/>
    <x v="0"/>
    <x v="9"/>
    <x v="48"/>
    <x v="23"/>
    <x v="6"/>
    <x v="2408"/>
    <x v="549"/>
    <x v="70"/>
    <x v="70"/>
    <x v="8"/>
    <x v="22"/>
    <x v="2"/>
    <x v="9"/>
    <x v="9"/>
  </r>
  <r>
    <x v="2454"/>
    <x v="0"/>
    <x v="0"/>
    <x v="21"/>
    <x v="43"/>
    <x v="957"/>
    <x v="2390"/>
    <x v="532"/>
    <x v="70"/>
    <x v="70"/>
    <x v="8"/>
    <x v="22"/>
    <x v="2"/>
    <x v="0"/>
    <x v="0"/>
  </r>
  <r>
    <x v="2459"/>
    <x v="0"/>
    <x v="10"/>
    <x v="54"/>
    <x v="4"/>
    <x v="314"/>
    <x v="2395"/>
    <x v="536"/>
    <x v="70"/>
    <x v="70"/>
    <x v="8"/>
    <x v="22"/>
    <x v="2"/>
    <x v="10"/>
    <x v="10"/>
  </r>
  <r>
    <x v="2584"/>
    <x v="0"/>
    <x v="8"/>
    <x v="30"/>
    <x v="14"/>
    <x v="31"/>
    <x v="2515"/>
    <x v="531"/>
    <x v="70"/>
    <x v="70"/>
    <x v="8"/>
    <x v="22"/>
    <x v="2"/>
    <x v="8"/>
    <x v="8"/>
  </r>
  <r>
    <x v="2473"/>
    <x v="0"/>
    <x v="6"/>
    <x v="0"/>
    <x v="41"/>
    <x v="6"/>
    <x v="2409"/>
    <x v="535"/>
    <x v="70"/>
    <x v="70"/>
    <x v="8"/>
    <x v="22"/>
    <x v="2"/>
    <x v="6"/>
    <x v="6"/>
  </r>
  <r>
    <x v="2471"/>
    <x v="1"/>
    <x v="2"/>
    <x v="118"/>
    <x v="126"/>
    <x v="616"/>
    <x v="2407"/>
    <x v="554"/>
    <x v="70"/>
    <x v="70"/>
    <x v="8"/>
    <x v="22"/>
    <x v="2"/>
    <x v="2"/>
    <x v="2"/>
  </r>
  <r>
    <x v="2444"/>
    <x v="0"/>
    <x v="3"/>
    <x v="7"/>
    <x v="5"/>
    <x v="315"/>
    <x v="2381"/>
    <x v="549"/>
    <x v="70"/>
    <x v="70"/>
    <x v="8"/>
    <x v="22"/>
    <x v="2"/>
    <x v="3"/>
    <x v="3"/>
  </r>
  <r>
    <x v="2460"/>
    <x v="0"/>
    <x v="0"/>
    <x v="12"/>
    <x v="45"/>
    <x v="6"/>
    <x v="2396"/>
    <x v="531"/>
    <x v="70"/>
    <x v="70"/>
    <x v="8"/>
    <x v="22"/>
    <x v="2"/>
    <x v="0"/>
    <x v="0"/>
  </r>
  <r>
    <x v="2448"/>
    <x v="0"/>
    <x v="5"/>
    <x v="75"/>
    <x v="17"/>
    <x v="120"/>
    <x v="2385"/>
    <x v="544"/>
    <x v="70"/>
    <x v="70"/>
    <x v="8"/>
    <x v="22"/>
    <x v="2"/>
    <x v="5"/>
    <x v="5"/>
  </r>
  <r>
    <x v="2470"/>
    <x v="0"/>
    <x v="6"/>
    <x v="10"/>
    <x v="94"/>
    <x v="34"/>
    <x v="2406"/>
    <x v="539"/>
    <x v="70"/>
    <x v="70"/>
    <x v="8"/>
    <x v="22"/>
    <x v="2"/>
    <x v="6"/>
    <x v="6"/>
  </r>
  <r>
    <x v="2447"/>
    <x v="0"/>
    <x v="3"/>
    <x v="30"/>
    <x v="62"/>
    <x v="7"/>
    <x v="2384"/>
    <x v="551"/>
    <x v="70"/>
    <x v="70"/>
    <x v="8"/>
    <x v="22"/>
    <x v="2"/>
    <x v="3"/>
    <x v="3"/>
  </r>
  <r>
    <x v="2454"/>
    <x v="0"/>
    <x v="11"/>
    <x v="1"/>
    <x v="59"/>
    <x v="546"/>
    <x v="2390"/>
    <x v="532"/>
    <x v="70"/>
    <x v="70"/>
    <x v="8"/>
    <x v="22"/>
    <x v="2"/>
    <x v="11"/>
    <x v="11"/>
  </r>
  <r>
    <x v="2462"/>
    <x v="0"/>
    <x v="7"/>
    <x v="0"/>
    <x v="41"/>
    <x v="6"/>
    <x v="2398"/>
    <x v="547"/>
    <x v="70"/>
    <x v="70"/>
    <x v="8"/>
    <x v="22"/>
    <x v="2"/>
    <x v="7"/>
    <x v="7"/>
  </r>
  <r>
    <x v="2453"/>
    <x v="1"/>
    <x v="2"/>
    <x v="52"/>
    <x v="99"/>
    <x v="426"/>
    <x v="2364"/>
    <x v="531"/>
    <x v="70"/>
    <x v="70"/>
    <x v="8"/>
    <x v="22"/>
    <x v="2"/>
    <x v="2"/>
    <x v="2"/>
  </r>
  <r>
    <x v="2419"/>
    <x v="0"/>
    <x v="5"/>
    <x v="93"/>
    <x v="0"/>
    <x v="187"/>
    <x v="2357"/>
    <x v="535"/>
    <x v="70"/>
    <x v="70"/>
    <x v="8"/>
    <x v="22"/>
    <x v="2"/>
    <x v="5"/>
    <x v="5"/>
  </r>
  <r>
    <x v="2426"/>
    <x v="0"/>
    <x v="3"/>
    <x v="13"/>
    <x v="18"/>
    <x v="19"/>
    <x v="2364"/>
    <x v="539"/>
    <x v="70"/>
    <x v="70"/>
    <x v="8"/>
    <x v="22"/>
    <x v="2"/>
    <x v="3"/>
    <x v="3"/>
  </r>
  <r>
    <x v="2423"/>
    <x v="1"/>
    <x v="2"/>
    <x v="21"/>
    <x v="94"/>
    <x v="6"/>
    <x v="2361"/>
    <x v="534"/>
    <x v="70"/>
    <x v="70"/>
    <x v="8"/>
    <x v="22"/>
    <x v="2"/>
    <x v="2"/>
    <x v="2"/>
  </r>
  <r>
    <x v="2423"/>
    <x v="0"/>
    <x v="4"/>
    <x v="75"/>
    <x v="0"/>
    <x v="120"/>
    <x v="2361"/>
    <x v="534"/>
    <x v="70"/>
    <x v="70"/>
    <x v="8"/>
    <x v="22"/>
    <x v="2"/>
    <x v="4"/>
    <x v="4"/>
  </r>
  <r>
    <x v="2465"/>
    <x v="1"/>
    <x v="2"/>
    <x v="38"/>
    <x v="49"/>
    <x v="214"/>
    <x v="2401"/>
    <x v="553"/>
    <x v="70"/>
    <x v="70"/>
    <x v="8"/>
    <x v="22"/>
    <x v="2"/>
    <x v="2"/>
    <x v="2"/>
  </r>
  <r>
    <x v="2580"/>
    <x v="0"/>
    <x v="4"/>
    <x v="0"/>
    <x v="41"/>
    <x v="6"/>
    <x v="2511"/>
    <x v="535"/>
    <x v="70"/>
    <x v="70"/>
    <x v="8"/>
    <x v="22"/>
    <x v="2"/>
    <x v="4"/>
    <x v="4"/>
  </r>
  <r>
    <x v="2426"/>
    <x v="0"/>
    <x v="8"/>
    <x v="30"/>
    <x v="65"/>
    <x v="244"/>
    <x v="2364"/>
    <x v="539"/>
    <x v="70"/>
    <x v="70"/>
    <x v="8"/>
    <x v="22"/>
    <x v="2"/>
    <x v="8"/>
    <x v="8"/>
  </r>
  <r>
    <x v="2435"/>
    <x v="0"/>
    <x v="5"/>
    <x v="75"/>
    <x v="91"/>
    <x v="124"/>
    <x v="2372"/>
    <x v="545"/>
    <x v="70"/>
    <x v="70"/>
    <x v="8"/>
    <x v="22"/>
    <x v="2"/>
    <x v="5"/>
    <x v="5"/>
  </r>
  <r>
    <x v="2468"/>
    <x v="0"/>
    <x v="5"/>
    <x v="12"/>
    <x v="12"/>
    <x v="13"/>
    <x v="2404"/>
    <x v="551"/>
    <x v="70"/>
    <x v="70"/>
    <x v="8"/>
    <x v="22"/>
    <x v="2"/>
    <x v="5"/>
    <x v="5"/>
  </r>
  <r>
    <x v="2469"/>
    <x v="0"/>
    <x v="3"/>
    <x v="63"/>
    <x v="3"/>
    <x v="239"/>
    <x v="2405"/>
    <x v="536"/>
    <x v="70"/>
    <x v="70"/>
    <x v="8"/>
    <x v="22"/>
    <x v="2"/>
    <x v="3"/>
    <x v="3"/>
  </r>
  <r>
    <x v="2441"/>
    <x v="0"/>
    <x v="3"/>
    <x v="50"/>
    <x v="44"/>
    <x v="684"/>
    <x v="2378"/>
    <x v="548"/>
    <x v="70"/>
    <x v="70"/>
    <x v="8"/>
    <x v="22"/>
    <x v="2"/>
    <x v="3"/>
    <x v="3"/>
  </r>
  <r>
    <x v="2469"/>
    <x v="0"/>
    <x v="7"/>
    <x v="10"/>
    <x v="13"/>
    <x v="202"/>
    <x v="2405"/>
    <x v="536"/>
    <x v="70"/>
    <x v="70"/>
    <x v="8"/>
    <x v="22"/>
    <x v="2"/>
    <x v="7"/>
    <x v="7"/>
  </r>
  <r>
    <x v="2436"/>
    <x v="0"/>
    <x v="0"/>
    <x v="75"/>
    <x v="17"/>
    <x v="120"/>
    <x v="2373"/>
    <x v="546"/>
    <x v="70"/>
    <x v="70"/>
    <x v="8"/>
    <x v="22"/>
    <x v="2"/>
    <x v="0"/>
    <x v="0"/>
  </r>
  <r>
    <x v="2437"/>
    <x v="0"/>
    <x v="4"/>
    <x v="23"/>
    <x v="11"/>
    <x v="6"/>
    <x v="2374"/>
    <x v="538"/>
    <x v="70"/>
    <x v="70"/>
    <x v="8"/>
    <x v="22"/>
    <x v="2"/>
    <x v="4"/>
    <x v="4"/>
  </r>
  <r>
    <x v="2422"/>
    <x v="0"/>
    <x v="6"/>
    <x v="24"/>
    <x v="76"/>
    <x v="57"/>
    <x v="2360"/>
    <x v="536"/>
    <x v="70"/>
    <x v="70"/>
    <x v="8"/>
    <x v="22"/>
    <x v="2"/>
    <x v="6"/>
    <x v="6"/>
  </r>
  <r>
    <x v="2467"/>
    <x v="0"/>
    <x v="3"/>
    <x v="16"/>
    <x v="62"/>
    <x v="1779"/>
    <x v="2403"/>
    <x v="552"/>
    <x v="70"/>
    <x v="70"/>
    <x v="8"/>
    <x v="22"/>
    <x v="2"/>
    <x v="3"/>
    <x v="3"/>
  </r>
  <r>
    <x v="2580"/>
    <x v="0"/>
    <x v="9"/>
    <x v="8"/>
    <x v="85"/>
    <x v="31"/>
    <x v="2511"/>
    <x v="535"/>
    <x v="70"/>
    <x v="70"/>
    <x v="8"/>
    <x v="22"/>
    <x v="2"/>
    <x v="9"/>
    <x v="9"/>
  </r>
  <r>
    <x v="2423"/>
    <x v="0"/>
    <x v="8"/>
    <x v="75"/>
    <x v="18"/>
    <x v="120"/>
    <x v="2361"/>
    <x v="534"/>
    <x v="70"/>
    <x v="70"/>
    <x v="8"/>
    <x v="22"/>
    <x v="2"/>
    <x v="8"/>
    <x v="8"/>
  </r>
  <r>
    <x v="2465"/>
    <x v="0"/>
    <x v="4"/>
    <x v="63"/>
    <x v="76"/>
    <x v="64"/>
    <x v="2401"/>
    <x v="553"/>
    <x v="70"/>
    <x v="70"/>
    <x v="8"/>
    <x v="22"/>
    <x v="2"/>
    <x v="4"/>
    <x v="4"/>
  </r>
  <r>
    <x v="2414"/>
    <x v="0"/>
    <x v="7"/>
    <x v="7"/>
    <x v="62"/>
    <x v="69"/>
    <x v="2353"/>
    <x v="531"/>
    <x v="70"/>
    <x v="70"/>
    <x v="8"/>
    <x v="22"/>
    <x v="2"/>
    <x v="7"/>
    <x v="7"/>
  </r>
  <r>
    <x v="2422"/>
    <x v="0"/>
    <x v="5"/>
    <x v="0"/>
    <x v="98"/>
    <x v="11"/>
    <x v="2360"/>
    <x v="536"/>
    <x v="70"/>
    <x v="70"/>
    <x v="8"/>
    <x v="22"/>
    <x v="2"/>
    <x v="5"/>
    <x v="5"/>
  </r>
  <r>
    <x v="2439"/>
    <x v="0"/>
    <x v="9"/>
    <x v="18"/>
    <x v="49"/>
    <x v="160"/>
    <x v="2376"/>
    <x v="531"/>
    <x v="70"/>
    <x v="70"/>
    <x v="8"/>
    <x v="22"/>
    <x v="2"/>
    <x v="9"/>
    <x v="9"/>
  </r>
  <r>
    <x v="2420"/>
    <x v="0"/>
    <x v="1"/>
    <x v="75"/>
    <x v="41"/>
    <x v="120"/>
    <x v="2358"/>
    <x v="530"/>
    <x v="70"/>
    <x v="70"/>
    <x v="8"/>
    <x v="22"/>
    <x v="2"/>
    <x v="1"/>
    <x v="1"/>
  </r>
  <r>
    <x v="2497"/>
    <x v="0"/>
    <x v="10"/>
    <x v="7"/>
    <x v="11"/>
    <x v="319"/>
    <x v="2430"/>
    <x v="535"/>
    <x v="70"/>
    <x v="70"/>
    <x v="8"/>
    <x v="22"/>
    <x v="2"/>
    <x v="10"/>
    <x v="10"/>
  </r>
  <r>
    <x v="2478"/>
    <x v="0"/>
    <x v="5"/>
    <x v="75"/>
    <x v="91"/>
    <x v="124"/>
    <x v="2413"/>
    <x v="537"/>
    <x v="70"/>
    <x v="70"/>
    <x v="8"/>
    <x v="22"/>
    <x v="2"/>
    <x v="5"/>
    <x v="5"/>
  </r>
  <r>
    <x v="2500"/>
    <x v="0"/>
    <x v="9"/>
    <x v="113"/>
    <x v="70"/>
    <x v="75"/>
    <x v="2433"/>
    <x v="559"/>
    <x v="70"/>
    <x v="70"/>
    <x v="8"/>
    <x v="22"/>
    <x v="2"/>
    <x v="9"/>
    <x v="9"/>
  </r>
  <r>
    <x v="2485"/>
    <x v="0"/>
    <x v="11"/>
    <x v="16"/>
    <x v="17"/>
    <x v="6"/>
    <x v="2420"/>
    <x v="557"/>
    <x v="70"/>
    <x v="70"/>
    <x v="8"/>
    <x v="22"/>
    <x v="2"/>
    <x v="11"/>
    <x v="11"/>
  </r>
  <r>
    <x v="2502"/>
    <x v="0"/>
    <x v="2"/>
    <x v="50"/>
    <x v="24"/>
    <x v="117"/>
    <x v="2435"/>
    <x v="560"/>
    <x v="70"/>
    <x v="70"/>
    <x v="8"/>
    <x v="22"/>
    <x v="2"/>
    <x v="2"/>
    <x v="2"/>
  </r>
  <r>
    <x v="2514"/>
    <x v="0"/>
    <x v="10"/>
    <x v="79"/>
    <x v="43"/>
    <x v="775"/>
    <x v="2446"/>
    <x v="547"/>
    <x v="70"/>
    <x v="70"/>
    <x v="8"/>
    <x v="22"/>
    <x v="2"/>
    <x v="10"/>
    <x v="10"/>
  </r>
  <r>
    <x v="2505"/>
    <x v="0"/>
    <x v="10"/>
    <x v="26"/>
    <x v="26"/>
    <x v="27"/>
    <x v="2438"/>
    <x v="532"/>
    <x v="70"/>
    <x v="70"/>
    <x v="8"/>
    <x v="22"/>
    <x v="2"/>
    <x v="10"/>
    <x v="10"/>
  </r>
  <r>
    <x v="2433"/>
    <x v="0"/>
    <x v="9"/>
    <x v="20"/>
    <x v="12"/>
    <x v="6"/>
    <x v="2370"/>
    <x v="537"/>
    <x v="70"/>
    <x v="70"/>
    <x v="8"/>
    <x v="22"/>
    <x v="2"/>
    <x v="9"/>
    <x v="9"/>
  </r>
  <r>
    <x v="2440"/>
    <x v="0"/>
    <x v="11"/>
    <x v="40"/>
    <x v="49"/>
    <x v="1002"/>
    <x v="2377"/>
    <x v="532"/>
    <x v="70"/>
    <x v="70"/>
    <x v="8"/>
    <x v="22"/>
    <x v="2"/>
    <x v="11"/>
    <x v="11"/>
  </r>
  <r>
    <x v="2426"/>
    <x v="0"/>
    <x v="2"/>
    <x v="84"/>
    <x v="48"/>
    <x v="429"/>
    <x v="2364"/>
    <x v="539"/>
    <x v="70"/>
    <x v="70"/>
    <x v="8"/>
    <x v="22"/>
    <x v="2"/>
    <x v="2"/>
    <x v="2"/>
  </r>
  <r>
    <x v="2431"/>
    <x v="0"/>
    <x v="3"/>
    <x v="26"/>
    <x v="4"/>
    <x v="126"/>
    <x v="2369"/>
    <x v="543"/>
    <x v="70"/>
    <x v="70"/>
    <x v="8"/>
    <x v="22"/>
    <x v="2"/>
    <x v="3"/>
    <x v="3"/>
  </r>
  <r>
    <x v="2466"/>
    <x v="0"/>
    <x v="3"/>
    <x v="16"/>
    <x v="17"/>
    <x v="6"/>
    <x v="2402"/>
    <x v="550"/>
    <x v="70"/>
    <x v="70"/>
    <x v="8"/>
    <x v="22"/>
    <x v="2"/>
    <x v="3"/>
    <x v="3"/>
  </r>
  <r>
    <x v="2429"/>
    <x v="0"/>
    <x v="8"/>
    <x v="23"/>
    <x v="7"/>
    <x v="376"/>
    <x v="2367"/>
    <x v="541"/>
    <x v="70"/>
    <x v="70"/>
    <x v="8"/>
    <x v="22"/>
    <x v="2"/>
    <x v="8"/>
    <x v="8"/>
  </r>
  <r>
    <x v="2483"/>
    <x v="0"/>
    <x v="0"/>
    <x v="20"/>
    <x v="41"/>
    <x v="73"/>
    <x v="2418"/>
    <x v="539"/>
    <x v="70"/>
    <x v="70"/>
    <x v="8"/>
    <x v="22"/>
    <x v="2"/>
    <x v="0"/>
    <x v="0"/>
  </r>
  <r>
    <x v="2482"/>
    <x v="0"/>
    <x v="11"/>
    <x v="33"/>
    <x v="87"/>
    <x v="206"/>
    <x v="2417"/>
    <x v="539"/>
    <x v="70"/>
    <x v="70"/>
    <x v="8"/>
    <x v="22"/>
    <x v="2"/>
    <x v="11"/>
    <x v="11"/>
  </r>
  <r>
    <x v="2513"/>
    <x v="0"/>
    <x v="10"/>
    <x v="4"/>
    <x v="24"/>
    <x v="434"/>
    <x v="2445"/>
    <x v="562"/>
    <x v="70"/>
    <x v="70"/>
    <x v="8"/>
    <x v="22"/>
    <x v="2"/>
    <x v="10"/>
    <x v="10"/>
  </r>
  <r>
    <x v="2502"/>
    <x v="1"/>
    <x v="2"/>
    <x v="53"/>
    <x v="47"/>
    <x v="152"/>
    <x v="2435"/>
    <x v="560"/>
    <x v="70"/>
    <x v="70"/>
    <x v="8"/>
    <x v="22"/>
    <x v="2"/>
    <x v="2"/>
    <x v="2"/>
  </r>
  <r>
    <x v="2490"/>
    <x v="0"/>
    <x v="11"/>
    <x v="16"/>
    <x v="17"/>
    <x v="6"/>
    <x v="2424"/>
    <x v="554"/>
    <x v="70"/>
    <x v="70"/>
    <x v="8"/>
    <x v="22"/>
    <x v="2"/>
    <x v="11"/>
    <x v="11"/>
  </r>
  <r>
    <x v="2480"/>
    <x v="0"/>
    <x v="0"/>
    <x v="75"/>
    <x v="85"/>
    <x v="120"/>
    <x v="2415"/>
    <x v="552"/>
    <x v="70"/>
    <x v="70"/>
    <x v="8"/>
    <x v="22"/>
    <x v="2"/>
    <x v="0"/>
    <x v="0"/>
  </r>
  <r>
    <x v="2497"/>
    <x v="0"/>
    <x v="1"/>
    <x v="19"/>
    <x v="48"/>
    <x v="350"/>
    <x v="2430"/>
    <x v="535"/>
    <x v="70"/>
    <x v="70"/>
    <x v="8"/>
    <x v="22"/>
    <x v="2"/>
    <x v="1"/>
    <x v="1"/>
  </r>
  <r>
    <x v="2480"/>
    <x v="0"/>
    <x v="11"/>
    <x v="93"/>
    <x v="38"/>
    <x v="1268"/>
    <x v="2415"/>
    <x v="552"/>
    <x v="70"/>
    <x v="70"/>
    <x v="8"/>
    <x v="22"/>
    <x v="2"/>
    <x v="11"/>
    <x v="11"/>
  </r>
  <r>
    <x v="2506"/>
    <x v="0"/>
    <x v="2"/>
    <x v="17"/>
    <x v="8"/>
    <x v="9"/>
    <x v="2439"/>
    <x v="537"/>
    <x v="70"/>
    <x v="70"/>
    <x v="8"/>
    <x v="22"/>
    <x v="2"/>
    <x v="2"/>
    <x v="2"/>
  </r>
  <r>
    <x v="2499"/>
    <x v="0"/>
    <x v="9"/>
    <x v="21"/>
    <x v="13"/>
    <x v="22"/>
    <x v="2432"/>
    <x v="539"/>
    <x v="70"/>
    <x v="70"/>
    <x v="8"/>
    <x v="22"/>
    <x v="2"/>
    <x v="9"/>
    <x v="9"/>
  </r>
  <r>
    <x v="2509"/>
    <x v="0"/>
    <x v="4"/>
    <x v="5"/>
    <x v="8"/>
    <x v="10"/>
    <x v="2441"/>
    <x v="533"/>
    <x v="70"/>
    <x v="70"/>
    <x v="8"/>
    <x v="22"/>
    <x v="2"/>
    <x v="4"/>
    <x v="4"/>
  </r>
  <r>
    <x v="2501"/>
    <x v="0"/>
    <x v="4"/>
    <x v="13"/>
    <x v="65"/>
    <x v="154"/>
    <x v="2434"/>
    <x v="557"/>
    <x v="70"/>
    <x v="70"/>
    <x v="8"/>
    <x v="22"/>
    <x v="2"/>
    <x v="4"/>
    <x v="4"/>
  </r>
  <r>
    <x v="2507"/>
    <x v="0"/>
    <x v="1"/>
    <x v="50"/>
    <x v="76"/>
    <x v="6"/>
    <x v="2440"/>
    <x v="533"/>
    <x v="70"/>
    <x v="70"/>
    <x v="8"/>
    <x v="22"/>
    <x v="2"/>
    <x v="1"/>
    <x v="1"/>
  </r>
  <r>
    <x v="2486"/>
    <x v="0"/>
    <x v="2"/>
    <x v="27"/>
    <x v="87"/>
    <x v="362"/>
    <x v="2421"/>
    <x v="530"/>
    <x v="70"/>
    <x v="70"/>
    <x v="8"/>
    <x v="22"/>
    <x v="2"/>
    <x v="2"/>
    <x v="2"/>
  </r>
  <r>
    <x v="2509"/>
    <x v="0"/>
    <x v="9"/>
    <x v="26"/>
    <x v="36"/>
    <x v="6"/>
    <x v="2441"/>
    <x v="533"/>
    <x v="70"/>
    <x v="70"/>
    <x v="8"/>
    <x v="22"/>
    <x v="2"/>
    <x v="9"/>
    <x v="9"/>
  </r>
  <r>
    <x v="2483"/>
    <x v="0"/>
    <x v="5"/>
    <x v="12"/>
    <x v="12"/>
    <x v="13"/>
    <x v="2418"/>
    <x v="539"/>
    <x v="70"/>
    <x v="70"/>
    <x v="8"/>
    <x v="22"/>
    <x v="2"/>
    <x v="5"/>
    <x v="5"/>
  </r>
  <r>
    <x v="2512"/>
    <x v="0"/>
    <x v="7"/>
    <x v="75"/>
    <x v="91"/>
    <x v="124"/>
    <x v="2444"/>
    <x v="544"/>
    <x v="70"/>
    <x v="70"/>
    <x v="8"/>
    <x v="22"/>
    <x v="2"/>
    <x v="7"/>
    <x v="7"/>
  </r>
  <r>
    <x v="2491"/>
    <x v="0"/>
    <x v="8"/>
    <x v="81"/>
    <x v="25"/>
    <x v="83"/>
    <x v="2425"/>
    <x v="558"/>
    <x v="70"/>
    <x v="70"/>
    <x v="8"/>
    <x v="22"/>
    <x v="2"/>
    <x v="8"/>
    <x v="8"/>
  </r>
  <r>
    <x v="2435"/>
    <x v="0"/>
    <x v="1"/>
    <x v="79"/>
    <x v="94"/>
    <x v="39"/>
    <x v="2372"/>
    <x v="545"/>
    <x v="70"/>
    <x v="70"/>
    <x v="8"/>
    <x v="22"/>
    <x v="2"/>
    <x v="1"/>
    <x v="1"/>
  </r>
  <r>
    <x v="2426"/>
    <x v="0"/>
    <x v="7"/>
    <x v="79"/>
    <x v="9"/>
    <x v="6"/>
    <x v="2364"/>
    <x v="539"/>
    <x v="70"/>
    <x v="70"/>
    <x v="8"/>
    <x v="22"/>
    <x v="2"/>
    <x v="7"/>
    <x v="7"/>
  </r>
  <r>
    <x v="2469"/>
    <x v="0"/>
    <x v="8"/>
    <x v="31"/>
    <x v="102"/>
    <x v="11"/>
    <x v="2405"/>
    <x v="536"/>
    <x v="70"/>
    <x v="70"/>
    <x v="8"/>
    <x v="22"/>
    <x v="2"/>
    <x v="8"/>
    <x v="8"/>
  </r>
  <r>
    <x v="2467"/>
    <x v="0"/>
    <x v="0"/>
    <x v="75"/>
    <x v="41"/>
    <x v="120"/>
    <x v="2403"/>
    <x v="552"/>
    <x v="70"/>
    <x v="70"/>
    <x v="8"/>
    <x v="22"/>
    <x v="2"/>
    <x v="0"/>
    <x v="0"/>
  </r>
  <r>
    <x v="2419"/>
    <x v="0"/>
    <x v="6"/>
    <x v="70"/>
    <x v="59"/>
    <x v="125"/>
    <x v="2357"/>
    <x v="535"/>
    <x v="70"/>
    <x v="70"/>
    <x v="8"/>
    <x v="22"/>
    <x v="2"/>
    <x v="6"/>
    <x v="6"/>
  </r>
  <r>
    <x v="2429"/>
    <x v="0"/>
    <x v="11"/>
    <x v="5"/>
    <x v="8"/>
    <x v="10"/>
    <x v="2367"/>
    <x v="541"/>
    <x v="70"/>
    <x v="70"/>
    <x v="8"/>
    <x v="22"/>
    <x v="2"/>
    <x v="11"/>
    <x v="11"/>
  </r>
  <r>
    <x v="2420"/>
    <x v="0"/>
    <x v="10"/>
    <x v="75"/>
    <x v="6"/>
    <x v="120"/>
    <x v="2358"/>
    <x v="530"/>
    <x v="70"/>
    <x v="70"/>
    <x v="8"/>
    <x v="22"/>
    <x v="2"/>
    <x v="10"/>
    <x v="10"/>
  </r>
  <r>
    <x v="2427"/>
    <x v="0"/>
    <x v="7"/>
    <x v="17"/>
    <x v="23"/>
    <x v="32"/>
    <x v="2365"/>
    <x v="540"/>
    <x v="70"/>
    <x v="70"/>
    <x v="8"/>
    <x v="22"/>
    <x v="2"/>
    <x v="7"/>
    <x v="7"/>
  </r>
  <r>
    <x v="2438"/>
    <x v="0"/>
    <x v="5"/>
    <x v="16"/>
    <x v="45"/>
    <x v="145"/>
    <x v="2375"/>
    <x v="547"/>
    <x v="70"/>
    <x v="70"/>
    <x v="8"/>
    <x v="22"/>
    <x v="2"/>
    <x v="5"/>
    <x v="5"/>
  </r>
  <r>
    <x v="2424"/>
    <x v="0"/>
    <x v="6"/>
    <x v="63"/>
    <x v="16"/>
    <x v="6"/>
    <x v="2362"/>
    <x v="537"/>
    <x v="70"/>
    <x v="70"/>
    <x v="8"/>
    <x v="22"/>
    <x v="2"/>
    <x v="6"/>
    <x v="6"/>
  </r>
  <r>
    <x v="2416"/>
    <x v="0"/>
    <x v="7"/>
    <x v="79"/>
    <x v="9"/>
    <x v="6"/>
    <x v="2354"/>
    <x v="532"/>
    <x v="70"/>
    <x v="70"/>
    <x v="8"/>
    <x v="22"/>
    <x v="2"/>
    <x v="7"/>
    <x v="7"/>
  </r>
  <r>
    <x v="2434"/>
    <x v="0"/>
    <x v="1"/>
    <x v="13"/>
    <x v="18"/>
    <x v="19"/>
    <x v="2371"/>
    <x v="541"/>
    <x v="70"/>
    <x v="70"/>
    <x v="8"/>
    <x v="22"/>
    <x v="2"/>
    <x v="1"/>
    <x v="1"/>
  </r>
  <r>
    <x v="2419"/>
    <x v="0"/>
    <x v="0"/>
    <x v="79"/>
    <x v="18"/>
    <x v="7"/>
    <x v="2357"/>
    <x v="535"/>
    <x v="70"/>
    <x v="70"/>
    <x v="8"/>
    <x v="22"/>
    <x v="2"/>
    <x v="0"/>
    <x v="0"/>
  </r>
  <r>
    <x v="2580"/>
    <x v="0"/>
    <x v="3"/>
    <x v="8"/>
    <x v="85"/>
    <x v="31"/>
    <x v="2511"/>
    <x v="535"/>
    <x v="70"/>
    <x v="70"/>
    <x v="8"/>
    <x v="22"/>
    <x v="2"/>
    <x v="3"/>
    <x v="3"/>
  </r>
  <r>
    <x v="2435"/>
    <x v="0"/>
    <x v="7"/>
    <x v="75"/>
    <x v="91"/>
    <x v="124"/>
    <x v="2372"/>
    <x v="545"/>
    <x v="70"/>
    <x v="70"/>
    <x v="8"/>
    <x v="22"/>
    <x v="2"/>
    <x v="7"/>
    <x v="7"/>
  </r>
  <r>
    <x v="2416"/>
    <x v="0"/>
    <x v="8"/>
    <x v="70"/>
    <x v="34"/>
    <x v="215"/>
    <x v="2354"/>
    <x v="532"/>
    <x v="70"/>
    <x v="70"/>
    <x v="8"/>
    <x v="22"/>
    <x v="2"/>
    <x v="8"/>
    <x v="8"/>
  </r>
  <r>
    <x v="2469"/>
    <x v="0"/>
    <x v="1"/>
    <x v="19"/>
    <x v="27"/>
    <x v="303"/>
    <x v="2405"/>
    <x v="536"/>
    <x v="70"/>
    <x v="70"/>
    <x v="8"/>
    <x v="22"/>
    <x v="2"/>
    <x v="1"/>
    <x v="1"/>
  </r>
  <r>
    <x v="2468"/>
    <x v="0"/>
    <x v="4"/>
    <x v="17"/>
    <x v="11"/>
    <x v="18"/>
    <x v="2404"/>
    <x v="551"/>
    <x v="70"/>
    <x v="70"/>
    <x v="8"/>
    <x v="22"/>
    <x v="2"/>
    <x v="4"/>
    <x v="4"/>
  </r>
  <r>
    <x v="2441"/>
    <x v="0"/>
    <x v="9"/>
    <x v="19"/>
    <x v="66"/>
    <x v="186"/>
    <x v="2378"/>
    <x v="548"/>
    <x v="70"/>
    <x v="70"/>
    <x v="8"/>
    <x v="22"/>
    <x v="2"/>
    <x v="9"/>
    <x v="9"/>
  </r>
  <r>
    <x v="2416"/>
    <x v="0"/>
    <x v="1"/>
    <x v="50"/>
    <x v="26"/>
    <x v="50"/>
    <x v="2354"/>
    <x v="532"/>
    <x v="70"/>
    <x v="70"/>
    <x v="8"/>
    <x v="22"/>
    <x v="2"/>
    <x v="1"/>
    <x v="1"/>
  </r>
  <r>
    <x v="2417"/>
    <x v="0"/>
    <x v="3"/>
    <x v="11"/>
    <x v="23"/>
    <x v="246"/>
    <x v="2355"/>
    <x v="533"/>
    <x v="70"/>
    <x v="70"/>
    <x v="8"/>
    <x v="22"/>
    <x v="2"/>
    <x v="3"/>
    <x v="3"/>
  </r>
  <r>
    <x v="2430"/>
    <x v="0"/>
    <x v="1"/>
    <x v="80"/>
    <x v="19"/>
    <x v="6"/>
    <x v="2368"/>
    <x v="542"/>
    <x v="70"/>
    <x v="70"/>
    <x v="8"/>
    <x v="22"/>
    <x v="2"/>
    <x v="1"/>
    <x v="1"/>
  </r>
  <r>
    <x v="2440"/>
    <x v="0"/>
    <x v="0"/>
    <x v="79"/>
    <x v="8"/>
    <x v="145"/>
    <x v="2377"/>
    <x v="532"/>
    <x v="70"/>
    <x v="70"/>
    <x v="8"/>
    <x v="22"/>
    <x v="2"/>
    <x v="0"/>
    <x v="0"/>
  </r>
  <r>
    <x v="2441"/>
    <x v="0"/>
    <x v="1"/>
    <x v="36"/>
    <x v="2"/>
    <x v="37"/>
    <x v="2378"/>
    <x v="548"/>
    <x v="70"/>
    <x v="70"/>
    <x v="8"/>
    <x v="22"/>
    <x v="2"/>
    <x v="1"/>
    <x v="1"/>
  </r>
  <r>
    <x v="2580"/>
    <x v="0"/>
    <x v="6"/>
    <x v="12"/>
    <x v="45"/>
    <x v="6"/>
    <x v="2511"/>
    <x v="535"/>
    <x v="70"/>
    <x v="70"/>
    <x v="8"/>
    <x v="22"/>
    <x v="2"/>
    <x v="6"/>
    <x v="6"/>
  </r>
  <r>
    <x v="2414"/>
    <x v="0"/>
    <x v="3"/>
    <x v="84"/>
    <x v="87"/>
    <x v="142"/>
    <x v="2353"/>
    <x v="531"/>
    <x v="70"/>
    <x v="70"/>
    <x v="8"/>
    <x v="22"/>
    <x v="2"/>
    <x v="3"/>
    <x v="3"/>
  </r>
  <r>
    <x v="2414"/>
    <x v="0"/>
    <x v="1"/>
    <x v="39"/>
    <x v="20"/>
    <x v="187"/>
    <x v="2353"/>
    <x v="531"/>
    <x v="70"/>
    <x v="70"/>
    <x v="8"/>
    <x v="22"/>
    <x v="2"/>
    <x v="1"/>
    <x v="1"/>
  </r>
  <r>
    <x v="2468"/>
    <x v="0"/>
    <x v="10"/>
    <x v="21"/>
    <x v="18"/>
    <x v="11"/>
    <x v="2404"/>
    <x v="551"/>
    <x v="70"/>
    <x v="70"/>
    <x v="8"/>
    <x v="22"/>
    <x v="2"/>
    <x v="10"/>
    <x v="10"/>
  </r>
  <r>
    <x v="2468"/>
    <x v="0"/>
    <x v="7"/>
    <x v="0"/>
    <x v="85"/>
    <x v="126"/>
    <x v="2404"/>
    <x v="551"/>
    <x v="70"/>
    <x v="70"/>
    <x v="8"/>
    <x v="22"/>
    <x v="2"/>
    <x v="7"/>
    <x v="7"/>
  </r>
  <r>
    <x v="2415"/>
    <x v="0"/>
    <x v="11"/>
    <x v="8"/>
    <x v="9"/>
    <x v="13"/>
    <x v="539"/>
    <x v="530"/>
    <x v="70"/>
    <x v="70"/>
    <x v="8"/>
    <x v="22"/>
    <x v="2"/>
    <x v="11"/>
    <x v="11"/>
  </r>
  <r>
    <x v="2436"/>
    <x v="0"/>
    <x v="1"/>
    <x v="8"/>
    <x v="94"/>
    <x v="73"/>
    <x v="2373"/>
    <x v="546"/>
    <x v="70"/>
    <x v="70"/>
    <x v="8"/>
    <x v="22"/>
    <x v="2"/>
    <x v="1"/>
    <x v="1"/>
  </r>
  <r>
    <x v="2438"/>
    <x v="0"/>
    <x v="0"/>
    <x v="12"/>
    <x v="12"/>
    <x v="13"/>
    <x v="2375"/>
    <x v="547"/>
    <x v="70"/>
    <x v="70"/>
    <x v="8"/>
    <x v="22"/>
    <x v="2"/>
    <x v="0"/>
    <x v="0"/>
  </r>
  <r>
    <x v="2430"/>
    <x v="0"/>
    <x v="5"/>
    <x v="20"/>
    <x v="98"/>
    <x v="145"/>
    <x v="2368"/>
    <x v="542"/>
    <x v="70"/>
    <x v="70"/>
    <x v="8"/>
    <x v="22"/>
    <x v="2"/>
    <x v="5"/>
    <x v="5"/>
  </r>
  <r>
    <x v="2420"/>
    <x v="0"/>
    <x v="0"/>
    <x v="75"/>
    <x v="6"/>
    <x v="120"/>
    <x v="2358"/>
    <x v="530"/>
    <x v="70"/>
    <x v="70"/>
    <x v="8"/>
    <x v="22"/>
    <x v="2"/>
    <x v="0"/>
    <x v="0"/>
  </r>
  <r>
    <x v="2437"/>
    <x v="0"/>
    <x v="1"/>
    <x v="50"/>
    <x v="76"/>
    <x v="6"/>
    <x v="2374"/>
    <x v="538"/>
    <x v="70"/>
    <x v="70"/>
    <x v="8"/>
    <x v="22"/>
    <x v="2"/>
    <x v="1"/>
    <x v="1"/>
  </r>
  <r>
    <x v="2431"/>
    <x v="0"/>
    <x v="1"/>
    <x v="46"/>
    <x v="32"/>
    <x v="1123"/>
    <x v="2369"/>
    <x v="543"/>
    <x v="70"/>
    <x v="70"/>
    <x v="8"/>
    <x v="22"/>
    <x v="2"/>
    <x v="1"/>
    <x v="1"/>
  </r>
  <r>
    <x v="2418"/>
    <x v="0"/>
    <x v="0"/>
    <x v="16"/>
    <x v="17"/>
    <x v="6"/>
    <x v="2356"/>
    <x v="534"/>
    <x v="70"/>
    <x v="70"/>
    <x v="8"/>
    <x v="22"/>
    <x v="2"/>
    <x v="0"/>
    <x v="0"/>
  </r>
  <r>
    <x v="2439"/>
    <x v="0"/>
    <x v="1"/>
    <x v="80"/>
    <x v="99"/>
    <x v="108"/>
    <x v="2376"/>
    <x v="531"/>
    <x v="70"/>
    <x v="70"/>
    <x v="8"/>
    <x v="22"/>
    <x v="2"/>
    <x v="1"/>
    <x v="1"/>
  </r>
  <r>
    <x v="2465"/>
    <x v="0"/>
    <x v="1"/>
    <x v="46"/>
    <x v="19"/>
    <x v="1576"/>
    <x v="2401"/>
    <x v="553"/>
    <x v="70"/>
    <x v="70"/>
    <x v="8"/>
    <x v="22"/>
    <x v="2"/>
    <x v="1"/>
    <x v="1"/>
  </r>
  <r>
    <x v="2469"/>
    <x v="0"/>
    <x v="2"/>
    <x v="14"/>
    <x v="40"/>
    <x v="522"/>
    <x v="2405"/>
    <x v="536"/>
    <x v="70"/>
    <x v="70"/>
    <x v="8"/>
    <x v="22"/>
    <x v="2"/>
    <x v="2"/>
    <x v="2"/>
  </r>
  <r>
    <x v="2580"/>
    <x v="0"/>
    <x v="1"/>
    <x v="8"/>
    <x v="85"/>
    <x v="31"/>
    <x v="2511"/>
    <x v="535"/>
    <x v="70"/>
    <x v="70"/>
    <x v="8"/>
    <x v="22"/>
    <x v="2"/>
    <x v="1"/>
    <x v="1"/>
  </r>
  <r>
    <x v="2425"/>
    <x v="0"/>
    <x v="0"/>
    <x v="12"/>
    <x v="45"/>
    <x v="6"/>
    <x v="2363"/>
    <x v="538"/>
    <x v="70"/>
    <x v="70"/>
    <x v="8"/>
    <x v="22"/>
    <x v="2"/>
    <x v="0"/>
    <x v="0"/>
  </r>
  <r>
    <x v="2437"/>
    <x v="0"/>
    <x v="3"/>
    <x v="3"/>
    <x v="8"/>
    <x v="6"/>
    <x v="2374"/>
    <x v="538"/>
    <x v="70"/>
    <x v="70"/>
    <x v="8"/>
    <x v="22"/>
    <x v="2"/>
    <x v="3"/>
    <x v="3"/>
  </r>
  <r>
    <x v="2420"/>
    <x v="0"/>
    <x v="5"/>
    <x v="75"/>
    <x v="45"/>
    <x v="120"/>
    <x v="2358"/>
    <x v="530"/>
    <x v="70"/>
    <x v="70"/>
    <x v="8"/>
    <x v="22"/>
    <x v="2"/>
    <x v="5"/>
    <x v="5"/>
  </r>
  <r>
    <x v="2421"/>
    <x v="0"/>
    <x v="11"/>
    <x v="8"/>
    <x v="94"/>
    <x v="73"/>
    <x v="2359"/>
    <x v="530"/>
    <x v="70"/>
    <x v="70"/>
    <x v="8"/>
    <x v="22"/>
    <x v="2"/>
    <x v="11"/>
    <x v="11"/>
  </r>
  <r>
    <x v="2446"/>
    <x v="0"/>
    <x v="0"/>
    <x v="20"/>
    <x v="12"/>
    <x v="6"/>
    <x v="2383"/>
    <x v="550"/>
    <x v="70"/>
    <x v="70"/>
    <x v="8"/>
    <x v="22"/>
    <x v="2"/>
    <x v="0"/>
    <x v="0"/>
  </r>
  <r>
    <x v="2457"/>
    <x v="0"/>
    <x v="11"/>
    <x v="7"/>
    <x v="11"/>
    <x v="319"/>
    <x v="2393"/>
    <x v="546"/>
    <x v="70"/>
    <x v="70"/>
    <x v="8"/>
    <x v="22"/>
    <x v="2"/>
    <x v="11"/>
    <x v="11"/>
  </r>
  <r>
    <x v="2468"/>
    <x v="0"/>
    <x v="3"/>
    <x v="48"/>
    <x v="36"/>
    <x v="26"/>
    <x v="2404"/>
    <x v="551"/>
    <x v="70"/>
    <x v="70"/>
    <x v="8"/>
    <x v="22"/>
    <x v="2"/>
    <x v="3"/>
    <x v="3"/>
  </r>
  <r>
    <x v="2466"/>
    <x v="0"/>
    <x v="4"/>
    <x v="16"/>
    <x v="17"/>
    <x v="6"/>
    <x v="2402"/>
    <x v="550"/>
    <x v="70"/>
    <x v="70"/>
    <x v="8"/>
    <x v="22"/>
    <x v="2"/>
    <x v="4"/>
    <x v="4"/>
  </r>
  <r>
    <x v="2469"/>
    <x v="1"/>
    <x v="2"/>
    <x v="2"/>
    <x v="40"/>
    <x v="45"/>
    <x v="2405"/>
    <x v="536"/>
    <x v="70"/>
    <x v="70"/>
    <x v="8"/>
    <x v="22"/>
    <x v="2"/>
    <x v="2"/>
    <x v="2"/>
  </r>
  <r>
    <x v="2417"/>
    <x v="0"/>
    <x v="1"/>
    <x v="50"/>
    <x v="34"/>
    <x v="22"/>
    <x v="2355"/>
    <x v="533"/>
    <x v="70"/>
    <x v="70"/>
    <x v="8"/>
    <x v="22"/>
    <x v="2"/>
    <x v="1"/>
    <x v="1"/>
  </r>
  <r>
    <x v="2421"/>
    <x v="0"/>
    <x v="0"/>
    <x v="75"/>
    <x v="17"/>
    <x v="120"/>
    <x v="2359"/>
    <x v="530"/>
    <x v="70"/>
    <x v="70"/>
    <x v="8"/>
    <x v="22"/>
    <x v="2"/>
    <x v="0"/>
    <x v="0"/>
  </r>
  <r>
    <x v="2467"/>
    <x v="0"/>
    <x v="5"/>
    <x v="75"/>
    <x v="45"/>
    <x v="120"/>
    <x v="2403"/>
    <x v="552"/>
    <x v="70"/>
    <x v="70"/>
    <x v="8"/>
    <x v="22"/>
    <x v="2"/>
    <x v="5"/>
    <x v="5"/>
  </r>
  <r>
    <x v="2461"/>
    <x v="0"/>
    <x v="1"/>
    <x v="13"/>
    <x v="13"/>
    <x v="6"/>
    <x v="2397"/>
    <x v="550"/>
    <x v="70"/>
    <x v="70"/>
    <x v="8"/>
    <x v="22"/>
    <x v="2"/>
    <x v="1"/>
    <x v="1"/>
  </r>
  <r>
    <x v="2586"/>
    <x v="0"/>
    <x v="11"/>
    <x v="10"/>
    <x v="0"/>
    <x v="6"/>
    <x v="2517"/>
    <x v="544"/>
    <x v="70"/>
    <x v="70"/>
    <x v="8"/>
    <x v="22"/>
    <x v="2"/>
    <x v="11"/>
    <x v="11"/>
  </r>
  <r>
    <x v="2516"/>
    <x v="0"/>
    <x v="7"/>
    <x v="7"/>
    <x v="43"/>
    <x v="50"/>
    <x v="2448"/>
    <x v="562"/>
    <x v="70"/>
    <x v="70"/>
    <x v="8"/>
    <x v="22"/>
    <x v="2"/>
    <x v="7"/>
    <x v="7"/>
  </r>
  <r>
    <x v="2413"/>
    <x v="0"/>
    <x v="5"/>
    <x v="75"/>
    <x v="91"/>
    <x v="124"/>
    <x v="2352"/>
    <x v="530"/>
    <x v="70"/>
    <x v="70"/>
    <x v="8"/>
    <x v="22"/>
    <x v="2"/>
    <x v="5"/>
    <x v="5"/>
  </r>
  <r>
    <x v="2422"/>
    <x v="0"/>
    <x v="11"/>
    <x v="31"/>
    <x v="60"/>
    <x v="267"/>
    <x v="2360"/>
    <x v="536"/>
    <x v="70"/>
    <x v="70"/>
    <x v="8"/>
    <x v="22"/>
    <x v="2"/>
    <x v="11"/>
    <x v="11"/>
  </r>
  <r>
    <x v="2518"/>
    <x v="0"/>
    <x v="11"/>
    <x v="36"/>
    <x v="39"/>
    <x v="3"/>
    <x v="2450"/>
    <x v="548"/>
    <x v="70"/>
    <x v="70"/>
    <x v="8"/>
    <x v="22"/>
    <x v="2"/>
    <x v="11"/>
    <x v="11"/>
  </r>
  <r>
    <x v="2587"/>
    <x v="0"/>
    <x v="3"/>
    <x v="92"/>
    <x v="16"/>
    <x v="234"/>
    <x v="2518"/>
    <x v="551"/>
    <x v="70"/>
    <x v="70"/>
    <x v="8"/>
    <x v="22"/>
    <x v="2"/>
    <x v="3"/>
    <x v="3"/>
  </r>
  <r>
    <x v="2451"/>
    <x v="0"/>
    <x v="11"/>
    <x v="0"/>
    <x v="98"/>
    <x v="11"/>
    <x v="2388"/>
    <x v="539"/>
    <x v="70"/>
    <x v="70"/>
    <x v="8"/>
    <x v="22"/>
    <x v="2"/>
    <x v="11"/>
    <x v="11"/>
  </r>
  <r>
    <x v="2445"/>
    <x v="0"/>
    <x v="6"/>
    <x v="93"/>
    <x v="85"/>
    <x v="6"/>
    <x v="2382"/>
    <x v="538"/>
    <x v="70"/>
    <x v="70"/>
    <x v="8"/>
    <x v="22"/>
    <x v="2"/>
    <x v="6"/>
    <x v="6"/>
  </r>
  <r>
    <x v="2446"/>
    <x v="0"/>
    <x v="2"/>
    <x v="10"/>
    <x v="0"/>
    <x v="6"/>
    <x v="2383"/>
    <x v="550"/>
    <x v="70"/>
    <x v="70"/>
    <x v="8"/>
    <x v="22"/>
    <x v="2"/>
    <x v="2"/>
    <x v="2"/>
  </r>
  <r>
    <x v="2526"/>
    <x v="0"/>
    <x v="11"/>
    <x v="7"/>
    <x v="63"/>
    <x v="6"/>
    <x v="2458"/>
    <x v="534"/>
    <x v="70"/>
    <x v="70"/>
    <x v="8"/>
    <x v="22"/>
    <x v="2"/>
    <x v="11"/>
    <x v="11"/>
  </r>
  <r>
    <x v="2524"/>
    <x v="0"/>
    <x v="6"/>
    <x v="9"/>
    <x v="63"/>
    <x v="76"/>
    <x v="2456"/>
    <x v="538"/>
    <x v="70"/>
    <x v="70"/>
    <x v="8"/>
    <x v="22"/>
    <x v="2"/>
    <x v="6"/>
    <x v="6"/>
  </r>
  <r>
    <x v="2474"/>
    <x v="0"/>
    <x v="11"/>
    <x v="30"/>
    <x v="8"/>
    <x v="13"/>
    <x v="262"/>
    <x v="543"/>
    <x v="70"/>
    <x v="70"/>
    <x v="8"/>
    <x v="22"/>
    <x v="2"/>
    <x v="11"/>
    <x v="11"/>
  </r>
  <r>
    <x v="2522"/>
    <x v="0"/>
    <x v="4"/>
    <x v="79"/>
    <x v="13"/>
    <x v="37"/>
    <x v="2454"/>
    <x v="532"/>
    <x v="70"/>
    <x v="70"/>
    <x v="8"/>
    <x v="22"/>
    <x v="2"/>
    <x v="4"/>
    <x v="4"/>
  </r>
  <r>
    <x v="2460"/>
    <x v="0"/>
    <x v="9"/>
    <x v="13"/>
    <x v="62"/>
    <x v="162"/>
    <x v="2396"/>
    <x v="531"/>
    <x v="70"/>
    <x v="70"/>
    <x v="8"/>
    <x v="22"/>
    <x v="2"/>
    <x v="9"/>
    <x v="9"/>
  </r>
  <r>
    <x v="2585"/>
    <x v="0"/>
    <x v="10"/>
    <x v="12"/>
    <x v="12"/>
    <x v="13"/>
    <x v="2516"/>
    <x v="536"/>
    <x v="70"/>
    <x v="70"/>
    <x v="8"/>
    <x v="22"/>
    <x v="2"/>
    <x v="10"/>
    <x v="10"/>
  </r>
  <r>
    <x v="2470"/>
    <x v="0"/>
    <x v="1"/>
    <x v="48"/>
    <x v="10"/>
    <x v="187"/>
    <x v="2406"/>
    <x v="539"/>
    <x v="70"/>
    <x v="70"/>
    <x v="8"/>
    <x v="22"/>
    <x v="2"/>
    <x v="1"/>
    <x v="1"/>
  </r>
  <r>
    <x v="2475"/>
    <x v="0"/>
    <x v="1"/>
    <x v="83"/>
    <x v="39"/>
    <x v="228"/>
    <x v="2410"/>
    <x v="546"/>
    <x v="70"/>
    <x v="70"/>
    <x v="8"/>
    <x v="22"/>
    <x v="2"/>
    <x v="1"/>
    <x v="1"/>
  </r>
  <r>
    <x v="2521"/>
    <x v="0"/>
    <x v="1"/>
    <x v="56"/>
    <x v="42"/>
    <x v="334"/>
    <x v="2453"/>
    <x v="535"/>
    <x v="70"/>
    <x v="70"/>
    <x v="8"/>
    <x v="22"/>
    <x v="2"/>
    <x v="1"/>
    <x v="1"/>
  </r>
  <r>
    <x v="2455"/>
    <x v="0"/>
    <x v="5"/>
    <x v="75"/>
    <x v="12"/>
    <x v="120"/>
    <x v="2391"/>
    <x v="552"/>
    <x v="70"/>
    <x v="70"/>
    <x v="8"/>
    <x v="22"/>
    <x v="2"/>
    <x v="5"/>
    <x v="5"/>
  </r>
  <r>
    <x v="2449"/>
    <x v="0"/>
    <x v="9"/>
    <x v="24"/>
    <x v="30"/>
    <x v="6"/>
    <x v="2386"/>
    <x v="534"/>
    <x v="70"/>
    <x v="70"/>
    <x v="8"/>
    <x v="22"/>
    <x v="2"/>
    <x v="9"/>
    <x v="9"/>
  </r>
  <r>
    <x v="2446"/>
    <x v="0"/>
    <x v="4"/>
    <x v="8"/>
    <x v="98"/>
    <x v="6"/>
    <x v="2383"/>
    <x v="550"/>
    <x v="70"/>
    <x v="70"/>
    <x v="8"/>
    <x v="22"/>
    <x v="2"/>
    <x v="4"/>
    <x v="4"/>
  </r>
  <r>
    <x v="2516"/>
    <x v="0"/>
    <x v="9"/>
    <x v="31"/>
    <x v="75"/>
    <x v="22"/>
    <x v="2448"/>
    <x v="562"/>
    <x v="70"/>
    <x v="70"/>
    <x v="8"/>
    <x v="22"/>
    <x v="2"/>
    <x v="9"/>
    <x v="9"/>
  </r>
  <r>
    <x v="2449"/>
    <x v="0"/>
    <x v="8"/>
    <x v="1"/>
    <x v="36"/>
    <x v="196"/>
    <x v="2386"/>
    <x v="534"/>
    <x v="70"/>
    <x v="70"/>
    <x v="8"/>
    <x v="22"/>
    <x v="2"/>
    <x v="8"/>
    <x v="8"/>
  </r>
  <r>
    <x v="2450"/>
    <x v="0"/>
    <x v="6"/>
    <x v="8"/>
    <x v="0"/>
    <x v="7"/>
    <x v="2387"/>
    <x v="545"/>
    <x v="70"/>
    <x v="70"/>
    <x v="8"/>
    <x v="22"/>
    <x v="2"/>
    <x v="6"/>
    <x v="6"/>
  </r>
  <r>
    <x v="2528"/>
    <x v="0"/>
    <x v="4"/>
    <x v="10"/>
    <x v="18"/>
    <x v="13"/>
    <x v="2460"/>
    <x v="540"/>
    <x v="70"/>
    <x v="70"/>
    <x v="8"/>
    <x v="22"/>
    <x v="2"/>
    <x v="4"/>
    <x v="4"/>
  </r>
  <r>
    <x v="2445"/>
    <x v="0"/>
    <x v="8"/>
    <x v="21"/>
    <x v="13"/>
    <x v="22"/>
    <x v="2382"/>
    <x v="538"/>
    <x v="70"/>
    <x v="70"/>
    <x v="8"/>
    <x v="22"/>
    <x v="2"/>
    <x v="8"/>
    <x v="8"/>
  </r>
  <r>
    <x v="2471"/>
    <x v="0"/>
    <x v="4"/>
    <x v="84"/>
    <x v="21"/>
    <x v="259"/>
    <x v="2407"/>
    <x v="554"/>
    <x v="70"/>
    <x v="70"/>
    <x v="8"/>
    <x v="22"/>
    <x v="2"/>
    <x v="4"/>
    <x v="4"/>
  </r>
  <r>
    <x v="2451"/>
    <x v="0"/>
    <x v="10"/>
    <x v="16"/>
    <x v="45"/>
    <x v="145"/>
    <x v="2388"/>
    <x v="539"/>
    <x v="70"/>
    <x v="70"/>
    <x v="8"/>
    <x v="22"/>
    <x v="2"/>
    <x v="10"/>
    <x v="10"/>
  </r>
  <r>
    <x v="2582"/>
    <x v="0"/>
    <x v="1"/>
    <x v="60"/>
    <x v="20"/>
    <x v="793"/>
    <x v="2513"/>
    <x v="553"/>
    <x v="70"/>
    <x v="70"/>
    <x v="8"/>
    <x v="22"/>
    <x v="2"/>
    <x v="1"/>
    <x v="1"/>
  </r>
  <r>
    <x v="2474"/>
    <x v="0"/>
    <x v="0"/>
    <x v="8"/>
    <x v="9"/>
    <x v="13"/>
    <x v="262"/>
    <x v="543"/>
    <x v="70"/>
    <x v="70"/>
    <x v="8"/>
    <x v="22"/>
    <x v="2"/>
    <x v="0"/>
    <x v="0"/>
  </r>
  <r>
    <x v="2525"/>
    <x v="0"/>
    <x v="7"/>
    <x v="16"/>
    <x v="12"/>
    <x v="102"/>
    <x v="2457"/>
    <x v="558"/>
    <x v="70"/>
    <x v="70"/>
    <x v="8"/>
    <x v="22"/>
    <x v="2"/>
    <x v="7"/>
    <x v="7"/>
  </r>
  <r>
    <x v="2472"/>
    <x v="0"/>
    <x v="8"/>
    <x v="17"/>
    <x v="11"/>
    <x v="18"/>
    <x v="2408"/>
    <x v="549"/>
    <x v="70"/>
    <x v="70"/>
    <x v="8"/>
    <x v="22"/>
    <x v="2"/>
    <x v="8"/>
    <x v="8"/>
  </r>
  <r>
    <x v="2458"/>
    <x v="0"/>
    <x v="8"/>
    <x v="10"/>
    <x v="9"/>
    <x v="9"/>
    <x v="2394"/>
    <x v="547"/>
    <x v="70"/>
    <x v="70"/>
    <x v="8"/>
    <x v="22"/>
    <x v="2"/>
    <x v="8"/>
    <x v="8"/>
  </r>
  <r>
    <x v="2446"/>
    <x v="0"/>
    <x v="8"/>
    <x v="93"/>
    <x v="85"/>
    <x v="6"/>
    <x v="2383"/>
    <x v="550"/>
    <x v="70"/>
    <x v="70"/>
    <x v="8"/>
    <x v="22"/>
    <x v="2"/>
    <x v="8"/>
    <x v="8"/>
  </r>
  <r>
    <x v="2444"/>
    <x v="0"/>
    <x v="2"/>
    <x v="15"/>
    <x v="76"/>
    <x v="39"/>
    <x v="2381"/>
    <x v="549"/>
    <x v="70"/>
    <x v="70"/>
    <x v="8"/>
    <x v="22"/>
    <x v="2"/>
    <x v="2"/>
    <x v="2"/>
  </r>
  <r>
    <x v="2521"/>
    <x v="0"/>
    <x v="7"/>
    <x v="21"/>
    <x v="18"/>
    <x v="11"/>
    <x v="2453"/>
    <x v="535"/>
    <x v="70"/>
    <x v="70"/>
    <x v="8"/>
    <x v="22"/>
    <x v="2"/>
    <x v="7"/>
    <x v="7"/>
  </r>
  <r>
    <x v="2455"/>
    <x v="0"/>
    <x v="0"/>
    <x v="75"/>
    <x v="98"/>
    <x v="120"/>
    <x v="2391"/>
    <x v="552"/>
    <x v="70"/>
    <x v="70"/>
    <x v="8"/>
    <x v="22"/>
    <x v="2"/>
    <x v="0"/>
    <x v="0"/>
  </r>
  <r>
    <x v="2463"/>
    <x v="0"/>
    <x v="9"/>
    <x v="6"/>
    <x v="41"/>
    <x v="34"/>
    <x v="2399"/>
    <x v="539"/>
    <x v="70"/>
    <x v="70"/>
    <x v="8"/>
    <x v="22"/>
    <x v="2"/>
    <x v="9"/>
    <x v="9"/>
  </r>
  <r>
    <x v="2459"/>
    <x v="0"/>
    <x v="11"/>
    <x v="94"/>
    <x v="37"/>
    <x v="393"/>
    <x v="2395"/>
    <x v="536"/>
    <x v="70"/>
    <x v="70"/>
    <x v="8"/>
    <x v="22"/>
    <x v="2"/>
    <x v="11"/>
    <x v="11"/>
  </r>
  <r>
    <x v="2518"/>
    <x v="0"/>
    <x v="8"/>
    <x v="14"/>
    <x v="90"/>
    <x v="1623"/>
    <x v="2450"/>
    <x v="548"/>
    <x v="70"/>
    <x v="70"/>
    <x v="8"/>
    <x v="22"/>
    <x v="2"/>
    <x v="8"/>
    <x v="8"/>
  </r>
  <r>
    <x v="2583"/>
    <x v="0"/>
    <x v="7"/>
    <x v="7"/>
    <x v="11"/>
    <x v="319"/>
    <x v="2514"/>
    <x v="547"/>
    <x v="70"/>
    <x v="70"/>
    <x v="8"/>
    <x v="22"/>
    <x v="2"/>
    <x v="7"/>
    <x v="7"/>
  </r>
  <r>
    <x v="2473"/>
    <x v="0"/>
    <x v="11"/>
    <x v="93"/>
    <x v="85"/>
    <x v="6"/>
    <x v="2409"/>
    <x v="535"/>
    <x v="70"/>
    <x v="70"/>
    <x v="8"/>
    <x v="22"/>
    <x v="2"/>
    <x v="11"/>
    <x v="11"/>
  </r>
  <r>
    <x v="2516"/>
    <x v="0"/>
    <x v="8"/>
    <x v="27"/>
    <x v="51"/>
    <x v="76"/>
    <x v="2448"/>
    <x v="562"/>
    <x v="70"/>
    <x v="70"/>
    <x v="8"/>
    <x v="22"/>
    <x v="2"/>
    <x v="8"/>
    <x v="8"/>
  </r>
  <r>
    <x v="2586"/>
    <x v="0"/>
    <x v="2"/>
    <x v="10"/>
    <x v="0"/>
    <x v="6"/>
    <x v="2517"/>
    <x v="544"/>
    <x v="70"/>
    <x v="70"/>
    <x v="8"/>
    <x v="22"/>
    <x v="2"/>
    <x v="2"/>
    <x v="2"/>
  </r>
  <r>
    <x v="2517"/>
    <x v="0"/>
    <x v="8"/>
    <x v="65"/>
    <x v="34"/>
    <x v="366"/>
    <x v="2449"/>
    <x v="545"/>
    <x v="70"/>
    <x v="70"/>
    <x v="8"/>
    <x v="22"/>
    <x v="2"/>
    <x v="8"/>
    <x v="8"/>
  </r>
  <r>
    <x v="2462"/>
    <x v="0"/>
    <x v="2"/>
    <x v="48"/>
    <x v="36"/>
    <x v="26"/>
    <x v="2398"/>
    <x v="547"/>
    <x v="70"/>
    <x v="70"/>
    <x v="8"/>
    <x v="22"/>
    <x v="2"/>
    <x v="2"/>
    <x v="2"/>
  </r>
  <r>
    <x v="2444"/>
    <x v="1"/>
    <x v="2"/>
    <x v="70"/>
    <x v="76"/>
    <x v="266"/>
    <x v="2381"/>
    <x v="549"/>
    <x v="70"/>
    <x v="70"/>
    <x v="8"/>
    <x v="22"/>
    <x v="2"/>
    <x v="2"/>
    <x v="2"/>
  </r>
  <r>
    <x v="2579"/>
    <x v="0"/>
    <x v="11"/>
    <x v="3"/>
    <x v="1"/>
    <x v="1956"/>
    <x v="2510"/>
    <x v="540"/>
    <x v="70"/>
    <x v="70"/>
    <x v="8"/>
    <x v="22"/>
    <x v="2"/>
    <x v="11"/>
    <x v="11"/>
  </r>
  <r>
    <x v="2561"/>
    <x v="0"/>
    <x v="7"/>
    <x v="8"/>
    <x v="0"/>
    <x v="7"/>
    <x v="2492"/>
    <x v="556"/>
    <x v="70"/>
    <x v="70"/>
    <x v="8"/>
    <x v="22"/>
    <x v="2"/>
    <x v="7"/>
    <x v="7"/>
  </r>
  <r>
    <x v="2544"/>
    <x v="0"/>
    <x v="9"/>
    <x v="146"/>
    <x v="156"/>
    <x v="454"/>
    <x v="2475"/>
    <x v="555"/>
    <x v="70"/>
    <x v="70"/>
    <x v="8"/>
    <x v="22"/>
    <x v="2"/>
    <x v="9"/>
    <x v="9"/>
  </r>
  <r>
    <x v="2537"/>
    <x v="0"/>
    <x v="8"/>
    <x v="8"/>
    <x v="9"/>
    <x v="13"/>
    <x v="2179"/>
    <x v="550"/>
    <x v="70"/>
    <x v="70"/>
    <x v="8"/>
    <x v="22"/>
    <x v="2"/>
    <x v="8"/>
    <x v="8"/>
  </r>
  <r>
    <x v="2536"/>
    <x v="1"/>
    <x v="2"/>
    <x v="92"/>
    <x v="63"/>
    <x v="57"/>
    <x v="2468"/>
    <x v="530"/>
    <x v="70"/>
    <x v="70"/>
    <x v="8"/>
    <x v="22"/>
    <x v="2"/>
    <x v="2"/>
    <x v="2"/>
  </r>
  <r>
    <x v="2581"/>
    <x v="1"/>
    <x v="2"/>
    <x v="15"/>
    <x v="56"/>
    <x v="6"/>
    <x v="2512"/>
    <x v="530"/>
    <x v="70"/>
    <x v="70"/>
    <x v="8"/>
    <x v="22"/>
    <x v="2"/>
    <x v="2"/>
    <x v="2"/>
  </r>
  <r>
    <x v="2578"/>
    <x v="1"/>
    <x v="2"/>
    <x v="93"/>
    <x v="85"/>
    <x v="6"/>
    <x v="2509"/>
    <x v="531"/>
    <x v="70"/>
    <x v="70"/>
    <x v="8"/>
    <x v="22"/>
    <x v="2"/>
    <x v="2"/>
    <x v="2"/>
  </r>
  <r>
    <x v="2554"/>
    <x v="0"/>
    <x v="1"/>
    <x v="20"/>
    <x v="98"/>
    <x v="145"/>
    <x v="2485"/>
    <x v="554"/>
    <x v="70"/>
    <x v="70"/>
    <x v="8"/>
    <x v="22"/>
    <x v="2"/>
    <x v="1"/>
    <x v="1"/>
  </r>
  <r>
    <x v="2553"/>
    <x v="0"/>
    <x v="0"/>
    <x v="12"/>
    <x v="12"/>
    <x v="13"/>
    <x v="2484"/>
    <x v="532"/>
    <x v="70"/>
    <x v="70"/>
    <x v="8"/>
    <x v="22"/>
    <x v="2"/>
    <x v="0"/>
    <x v="0"/>
  </r>
  <r>
    <x v="2544"/>
    <x v="1"/>
    <x v="2"/>
    <x v="209"/>
    <x v="187"/>
    <x v="1062"/>
    <x v="2475"/>
    <x v="555"/>
    <x v="70"/>
    <x v="70"/>
    <x v="8"/>
    <x v="22"/>
    <x v="2"/>
    <x v="2"/>
    <x v="2"/>
  </r>
  <r>
    <x v="2552"/>
    <x v="0"/>
    <x v="7"/>
    <x v="51"/>
    <x v="47"/>
    <x v="39"/>
    <x v="2483"/>
    <x v="542"/>
    <x v="70"/>
    <x v="70"/>
    <x v="8"/>
    <x v="22"/>
    <x v="2"/>
    <x v="7"/>
    <x v="7"/>
  </r>
  <r>
    <x v="2558"/>
    <x v="0"/>
    <x v="6"/>
    <x v="16"/>
    <x v="6"/>
    <x v="688"/>
    <x v="2489"/>
    <x v="531"/>
    <x v="70"/>
    <x v="70"/>
    <x v="8"/>
    <x v="22"/>
    <x v="2"/>
    <x v="6"/>
    <x v="6"/>
  </r>
  <r>
    <x v="2571"/>
    <x v="0"/>
    <x v="3"/>
    <x v="48"/>
    <x v="3"/>
    <x v="186"/>
    <x v="2502"/>
    <x v="541"/>
    <x v="70"/>
    <x v="70"/>
    <x v="8"/>
    <x v="22"/>
    <x v="2"/>
    <x v="3"/>
    <x v="3"/>
  </r>
  <r>
    <x v="2551"/>
    <x v="0"/>
    <x v="11"/>
    <x v="13"/>
    <x v="65"/>
    <x v="154"/>
    <x v="2482"/>
    <x v="544"/>
    <x v="70"/>
    <x v="70"/>
    <x v="8"/>
    <x v="22"/>
    <x v="2"/>
    <x v="11"/>
    <x v="11"/>
  </r>
  <r>
    <x v="2555"/>
    <x v="0"/>
    <x v="7"/>
    <x v="92"/>
    <x v="63"/>
    <x v="57"/>
    <x v="2486"/>
    <x v="556"/>
    <x v="70"/>
    <x v="70"/>
    <x v="8"/>
    <x v="22"/>
    <x v="2"/>
    <x v="7"/>
    <x v="7"/>
  </r>
  <r>
    <x v="2546"/>
    <x v="0"/>
    <x v="9"/>
    <x v="7"/>
    <x v="8"/>
    <x v="11"/>
    <x v="2477"/>
    <x v="546"/>
    <x v="70"/>
    <x v="70"/>
    <x v="8"/>
    <x v="22"/>
    <x v="2"/>
    <x v="9"/>
    <x v="9"/>
  </r>
  <r>
    <x v="2532"/>
    <x v="0"/>
    <x v="0"/>
    <x v="20"/>
    <x v="6"/>
    <x v="7"/>
    <x v="2464"/>
    <x v="543"/>
    <x v="70"/>
    <x v="70"/>
    <x v="8"/>
    <x v="22"/>
    <x v="2"/>
    <x v="0"/>
    <x v="0"/>
  </r>
  <r>
    <x v="2531"/>
    <x v="0"/>
    <x v="10"/>
    <x v="6"/>
    <x v="98"/>
    <x v="13"/>
    <x v="2463"/>
    <x v="534"/>
    <x v="70"/>
    <x v="70"/>
    <x v="8"/>
    <x v="22"/>
    <x v="2"/>
    <x v="10"/>
    <x v="10"/>
  </r>
  <r>
    <x v="2558"/>
    <x v="0"/>
    <x v="8"/>
    <x v="8"/>
    <x v="85"/>
    <x v="31"/>
    <x v="2489"/>
    <x v="531"/>
    <x v="70"/>
    <x v="70"/>
    <x v="8"/>
    <x v="22"/>
    <x v="2"/>
    <x v="8"/>
    <x v="8"/>
  </r>
  <r>
    <x v="2581"/>
    <x v="0"/>
    <x v="4"/>
    <x v="7"/>
    <x v="63"/>
    <x v="6"/>
    <x v="2512"/>
    <x v="530"/>
    <x v="70"/>
    <x v="70"/>
    <x v="8"/>
    <x v="22"/>
    <x v="2"/>
    <x v="4"/>
    <x v="4"/>
  </r>
  <r>
    <x v="2560"/>
    <x v="0"/>
    <x v="10"/>
    <x v="6"/>
    <x v="85"/>
    <x v="171"/>
    <x v="2491"/>
    <x v="554"/>
    <x v="70"/>
    <x v="70"/>
    <x v="8"/>
    <x v="22"/>
    <x v="2"/>
    <x v="10"/>
    <x v="10"/>
  </r>
  <r>
    <x v="2567"/>
    <x v="0"/>
    <x v="10"/>
    <x v="20"/>
    <x v="12"/>
    <x v="6"/>
    <x v="2498"/>
    <x v="537"/>
    <x v="70"/>
    <x v="70"/>
    <x v="8"/>
    <x v="22"/>
    <x v="2"/>
    <x v="10"/>
    <x v="10"/>
  </r>
  <r>
    <x v="2571"/>
    <x v="0"/>
    <x v="9"/>
    <x v="26"/>
    <x v="54"/>
    <x v="160"/>
    <x v="2502"/>
    <x v="541"/>
    <x v="70"/>
    <x v="70"/>
    <x v="8"/>
    <x v="22"/>
    <x v="2"/>
    <x v="9"/>
    <x v="9"/>
  </r>
  <r>
    <x v="2546"/>
    <x v="0"/>
    <x v="6"/>
    <x v="10"/>
    <x v="18"/>
    <x v="13"/>
    <x v="2477"/>
    <x v="546"/>
    <x v="70"/>
    <x v="70"/>
    <x v="8"/>
    <x v="22"/>
    <x v="2"/>
    <x v="6"/>
    <x v="6"/>
  </r>
  <r>
    <x v="2532"/>
    <x v="0"/>
    <x v="6"/>
    <x v="8"/>
    <x v="18"/>
    <x v="145"/>
    <x v="2464"/>
    <x v="543"/>
    <x v="70"/>
    <x v="70"/>
    <x v="8"/>
    <x v="22"/>
    <x v="2"/>
    <x v="6"/>
    <x v="6"/>
  </r>
  <r>
    <x v="2530"/>
    <x v="0"/>
    <x v="7"/>
    <x v="0"/>
    <x v="98"/>
    <x v="11"/>
    <x v="2462"/>
    <x v="544"/>
    <x v="70"/>
    <x v="70"/>
    <x v="8"/>
    <x v="22"/>
    <x v="2"/>
    <x v="7"/>
    <x v="7"/>
  </r>
  <r>
    <x v="2583"/>
    <x v="0"/>
    <x v="10"/>
    <x v="23"/>
    <x v="16"/>
    <x v="54"/>
    <x v="2514"/>
    <x v="547"/>
    <x v="70"/>
    <x v="70"/>
    <x v="8"/>
    <x v="22"/>
    <x v="2"/>
    <x v="10"/>
    <x v="10"/>
  </r>
  <r>
    <x v="2449"/>
    <x v="0"/>
    <x v="3"/>
    <x v="92"/>
    <x v="7"/>
    <x v="207"/>
    <x v="2386"/>
    <x v="534"/>
    <x v="70"/>
    <x v="70"/>
    <x v="8"/>
    <x v="22"/>
    <x v="2"/>
    <x v="3"/>
    <x v="3"/>
  </r>
  <r>
    <x v="2472"/>
    <x v="0"/>
    <x v="11"/>
    <x v="30"/>
    <x v="18"/>
    <x v="6"/>
    <x v="2408"/>
    <x v="549"/>
    <x v="70"/>
    <x v="70"/>
    <x v="8"/>
    <x v="22"/>
    <x v="2"/>
    <x v="11"/>
    <x v="11"/>
  </r>
  <r>
    <x v="2542"/>
    <x v="0"/>
    <x v="3"/>
    <x v="63"/>
    <x v="10"/>
    <x v="216"/>
    <x v="2473"/>
    <x v="538"/>
    <x v="70"/>
    <x v="70"/>
    <x v="8"/>
    <x v="22"/>
    <x v="2"/>
    <x v="3"/>
    <x v="3"/>
  </r>
  <r>
    <x v="2558"/>
    <x v="0"/>
    <x v="1"/>
    <x v="0"/>
    <x v="98"/>
    <x v="11"/>
    <x v="2489"/>
    <x v="531"/>
    <x v="70"/>
    <x v="70"/>
    <x v="8"/>
    <x v="22"/>
    <x v="2"/>
    <x v="1"/>
    <x v="1"/>
  </r>
  <r>
    <x v="2548"/>
    <x v="0"/>
    <x v="8"/>
    <x v="13"/>
    <x v="65"/>
    <x v="154"/>
    <x v="2479"/>
    <x v="530"/>
    <x v="70"/>
    <x v="70"/>
    <x v="8"/>
    <x v="22"/>
    <x v="2"/>
    <x v="8"/>
    <x v="8"/>
  </r>
  <r>
    <x v="2557"/>
    <x v="0"/>
    <x v="4"/>
    <x v="0"/>
    <x v="98"/>
    <x v="11"/>
    <x v="2488"/>
    <x v="550"/>
    <x v="70"/>
    <x v="70"/>
    <x v="8"/>
    <x v="22"/>
    <x v="2"/>
    <x v="4"/>
    <x v="4"/>
  </r>
  <r>
    <x v="2561"/>
    <x v="0"/>
    <x v="2"/>
    <x v="30"/>
    <x v="63"/>
    <x v="34"/>
    <x v="2492"/>
    <x v="556"/>
    <x v="70"/>
    <x v="70"/>
    <x v="8"/>
    <x v="22"/>
    <x v="2"/>
    <x v="2"/>
    <x v="2"/>
  </r>
  <r>
    <x v="2562"/>
    <x v="0"/>
    <x v="10"/>
    <x v="75"/>
    <x v="17"/>
    <x v="120"/>
    <x v="2493"/>
    <x v="533"/>
    <x v="70"/>
    <x v="70"/>
    <x v="8"/>
    <x v="22"/>
    <x v="2"/>
    <x v="10"/>
    <x v="10"/>
  </r>
  <r>
    <x v="2573"/>
    <x v="0"/>
    <x v="10"/>
    <x v="182"/>
    <x v="74"/>
    <x v="2838"/>
    <x v="2504"/>
    <x v="565"/>
    <x v="70"/>
    <x v="70"/>
    <x v="8"/>
    <x v="22"/>
    <x v="2"/>
    <x v="10"/>
    <x v="10"/>
  </r>
  <r>
    <x v="2581"/>
    <x v="0"/>
    <x v="2"/>
    <x v="1"/>
    <x v="10"/>
    <x v="6"/>
    <x v="2512"/>
    <x v="530"/>
    <x v="70"/>
    <x v="70"/>
    <x v="8"/>
    <x v="22"/>
    <x v="2"/>
    <x v="2"/>
    <x v="2"/>
  </r>
  <r>
    <x v="2552"/>
    <x v="0"/>
    <x v="3"/>
    <x v="76"/>
    <x v="135"/>
    <x v="1119"/>
    <x v="2483"/>
    <x v="542"/>
    <x v="70"/>
    <x v="70"/>
    <x v="8"/>
    <x v="22"/>
    <x v="2"/>
    <x v="3"/>
    <x v="3"/>
  </r>
  <r>
    <x v="2540"/>
    <x v="0"/>
    <x v="6"/>
    <x v="1"/>
    <x v="54"/>
    <x v="61"/>
    <x v="2471"/>
    <x v="530"/>
    <x v="70"/>
    <x v="70"/>
    <x v="8"/>
    <x v="22"/>
    <x v="2"/>
    <x v="6"/>
    <x v="6"/>
  </r>
  <r>
    <x v="2537"/>
    <x v="0"/>
    <x v="2"/>
    <x v="21"/>
    <x v="18"/>
    <x v="11"/>
    <x v="2179"/>
    <x v="550"/>
    <x v="70"/>
    <x v="70"/>
    <x v="8"/>
    <x v="22"/>
    <x v="2"/>
    <x v="2"/>
    <x v="2"/>
  </r>
  <r>
    <x v="2516"/>
    <x v="0"/>
    <x v="2"/>
    <x v="55"/>
    <x v="118"/>
    <x v="1102"/>
    <x v="2448"/>
    <x v="562"/>
    <x v="70"/>
    <x v="70"/>
    <x v="8"/>
    <x v="22"/>
    <x v="2"/>
    <x v="2"/>
    <x v="2"/>
  </r>
  <r>
    <x v="2586"/>
    <x v="0"/>
    <x v="4"/>
    <x v="93"/>
    <x v="85"/>
    <x v="6"/>
    <x v="2517"/>
    <x v="544"/>
    <x v="70"/>
    <x v="70"/>
    <x v="8"/>
    <x v="22"/>
    <x v="2"/>
    <x v="4"/>
    <x v="4"/>
  </r>
  <r>
    <x v="2516"/>
    <x v="1"/>
    <x v="2"/>
    <x v="125"/>
    <x v="118"/>
    <x v="2799"/>
    <x v="2448"/>
    <x v="562"/>
    <x v="70"/>
    <x v="70"/>
    <x v="8"/>
    <x v="22"/>
    <x v="2"/>
    <x v="2"/>
    <x v="2"/>
  </r>
  <r>
    <x v="2463"/>
    <x v="0"/>
    <x v="0"/>
    <x v="12"/>
    <x v="45"/>
    <x v="6"/>
    <x v="2399"/>
    <x v="539"/>
    <x v="70"/>
    <x v="70"/>
    <x v="8"/>
    <x v="22"/>
    <x v="2"/>
    <x v="0"/>
    <x v="0"/>
  </r>
  <r>
    <x v="2447"/>
    <x v="0"/>
    <x v="7"/>
    <x v="93"/>
    <x v="9"/>
    <x v="63"/>
    <x v="2384"/>
    <x v="551"/>
    <x v="70"/>
    <x v="70"/>
    <x v="8"/>
    <x v="22"/>
    <x v="2"/>
    <x v="7"/>
    <x v="7"/>
  </r>
  <r>
    <x v="2527"/>
    <x v="0"/>
    <x v="11"/>
    <x v="116"/>
    <x v="154"/>
    <x v="186"/>
    <x v="2459"/>
    <x v="564"/>
    <x v="70"/>
    <x v="70"/>
    <x v="8"/>
    <x v="22"/>
    <x v="2"/>
    <x v="11"/>
    <x v="11"/>
  </r>
  <r>
    <x v="2582"/>
    <x v="0"/>
    <x v="8"/>
    <x v="2"/>
    <x v="83"/>
    <x v="235"/>
    <x v="2513"/>
    <x v="553"/>
    <x v="70"/>
    <x v="70"/>
    <x v="8"/>
    <x v="22"/>
    <x v="2"/>
    <x v="8"/>
    <x v="8"/>
  </r>
  <r>
    <x v="2516"/>
    <x v="0"/>
    <x v="4"/>
    <x v="15"/>
    <x v="1"/>
    <x v="290"/>
    <x v="2448"/>
    <x v="562"/>
    <x v="70"/>
    <x v="70"/>
    <x v="8"/>
    <x v="22"/>
    <x v="2"/>
    <x v="4"/>
    <x v="4"/>
  </r>
  <r>
    <x v="2584"/>
    <x v="0"/>
    <x v="4"/>
    <x v="13"/>
    <x v="14"/>
    <x v="44"/>
    <x v="2515"/>
    <x v="531"/>
    <x v="70"/>
    <x v="70"/>
    <x v="8"/>
    <x v="22"/>
    <x v="2"/>
    <x v="4"/>
    <x v="4"/>
  </r>
  <r>
    <x v="2457"/>
    <x v="0"/>
    <x v="10"/>
    <x v="8"/>
    <x v="9"/>
    <x v="13"/>
    <x v="2393"/>
    <x v="546"/>
    <x v="70"/>
    <x v="70"/>
    <x v="8"/>
    <x v="22"/>
    <x v="2"/>
    <x v="10"/>
    <x v="10"/>
  </r>
  <r>
    <x v="2462"/>
    <x v="0"/>
    <x v="4"/>
    <x v="13"/>
    <x v="13"/>
    <x v="6"/>
    <x v="2398"/>
    <x v="547"/>
    <x v="70"/>
    <x v="70"/>
    <x v="8"/>
    <x v="22"/>
    <x v="2"/>
    <x v="4"/>
    <x v="4"/>
  </r>
  <r>
    <x v="2517"/>
    <x v="0"/>
    <x v="4"/>
    <x v="57"/>
    <x v="3"/>
    <x v="154"/>
    <x v="2449"/>
    <x v="545"/>
    <x v="70"/>
    <x v="70"/>
    <x v="8"/>
    <x v="22"/>
    <x v="2"/>
    <x v="4"/>
    <x v="4"/>
  </r>
  <r>
    <x v="2464"/>
    <x v="0"/>
    <x v="5"/>
    <x v="0"/>
    <x v="98"/>
    <x v="11"/>
    <x v="2400"/>
    <x v="541"/>
    <x v="70"/>
    <x v="70"/>
    <x v="8"/>
    <x v="22"/>
    <x v="2"/>
    <x v="5"/>
    <x v="5"/>
  </r>
  <r>
    <x v="2474"/>
    <x v="0"/>
    <x v="5"/>
    <x v="6"/>
    <x v="41"/>
    <x v="34"/>
    <x v="262"/>
    <x v="543"/>
    <x v="70"/>
    <x v="70"/>
    <x v="8"/>
    <x v="22"/>
    <x v="2"/>
    <x v="5"/>
    <x v="5"/>
  </r>
  <r>
    <x v="2453"/>
    <x v="0"/>
    <x v="2"/>
    <x v="60"/>
    <x v="96"/>
    <x v="341"/>
    <x v="2364"/>
    <x v="531"/>
    <x v="70"/>
    <x v="70"/>
    <x v="8"/>
    <x v="22"/>
    <x v="2"/>
    <x v="2"/>
    <x v="2"/>
  </r>
  <r>
    <x v="2517"/>
    <x v="0"/>
    <x v="2"/>
    <x v="33"/>
    <x v="48"/>
    <x v="6"/>
    <x v="2449"/>
    <x v="545"/>
    <x v="70"/>
    <x v="70"/>
    <x v="8"/>
    <x v="22"/>
    <x v="2"/>
    <x v="2"/>
    <x v="2"/>
  </r>
  <r>
    <x v="2518"/>
    <x v="1"/>
    <x v="2"/>
    <x v="123"/>
    <x v="103"/>
    <x v="290"/>
    <x v="2450"/>
    <x v="548"/>
    <x v="70"/>
    <x v="70"/>
    <x v="8"/>
    <x v="22"/>
    <x v="2"/>
    <x v="2"/>
    <x v="2"/>
  </r>
  <r>
    <x v="2526"/>
    <x v="0"/>
    <x v="9"/>
    <x v="5"/>
    <x v="43"/>
    <x v="6"/>
    <x v="2458"/>
    <x v="534"/>
    <x v="70"/>
    <x v="70"/>
    <x v="8"/>
    <x v="22"/>
    <x v="2"/>
    <x v="9"/>
    <x v="9"/>
  </r>
  <r>
    <x v="2521"/>
    <x v="1"/>
    <x v="2"/>
    <x v="113"/>
    <x v="96"/>
    <x v="50"/>
    <x v="2453"/>
    <x v="535"/>
    <x v="70"/>
    <x v="70"/>
    <x v="8"/>
    <x v="22"/>
    <x v="2"/>
    <x v="2"/>
    <x v="2"/>
  </r>
  <r>
    <x v="2520"/>
    <x v="0"/>
    <x v="2"/>
    <x v="74"/>
    <x v="196"/>
    <x v="422"/>
    <x v="2452"/>
    <x v="563"/>
    <x v="70"/>
    <x v="70"/>
    <x v="8"/>
    <x v="22"/>
    <x v="2"/>
    <x v="2"/>
    <x v="2"/>
  </r>
  <r>
    <x v="2524"/>
    <x v="0"/>
    <x v="5"/>
    <x v="12"/>
    <x v="45"/>
    <x v="6"/>
    <x v="2456"/>
    <x v="538"/>
    <x v="70"/>
    <x v="70"/>
    <x v="8"/>
    <x v="22"/>
    <x v="2"/>
    <x v="5"/>
    <x v="5"/>
  </r>
  <r>
    <x v="2445"/>
    <x v="0"/>
    <x v="9"/>
    <x v="21"/>
    <x v="13"/>
    <x v="22"/>
    <x v="2382"/>
    <x v="538"/>
    <x v="70"/>
    <x v="70"/>
    <x v="8"/>
    <x v="22"/>
    <x v="2"/>
    <x v="9"/>
    <x v="9"/>
  </r>
  <r>
    <x v="2457"/>
    <x v="0"/>
    <x v="0"/>
    <x v="12"/>
    <x v="12"/>
    <x v="13"/>
    <x v="2393"/>
    <x v="546"/>
    <x v="70"/>
    <x v="70"/>
    <x v="8"/>
    <x v="22"/>
    <x v="2"/>
    <x v="0"/>
    <x v="0"/>
  </r>
  <r>
    <x v="2528"/>
    <x v="0"/>
    <x v="8"/>
    <x v="21"/>
    <x v="14"/>
    <x v="126"/>
    <x v="2460"/>
    <x v="540"/>
    <x v="70"/>
    <x v="70"/>
    <x v="8"/>
    <x v="22"/>
    <x v="2"/>
    <x v="8"/>
    <x v="8"/>
  </r>
  <r>
    <x v="2451"/>
    <x v="0"/>
    <x v="5"/>
    <x v="75"/>
    <x v="91"/>
    <x v="124"/>
    <x v="2388"/>
    <x v="539"/>
    <x v="70"/>
    <x v="70"/>
    <x v="8"/>
    <x v="22"/>
    <x v="2"/>
    <x v="5"/>
    <x v="5"/>
  </r>
  <r>
    <x v="2447"/>
    <x v="0"/>
    <x v="2"/>
    <x v="63"/>
    <x v="3"/>
    <x v="239"/>
    <x v="2384"/>
    <x v="551"/>
    <x v="70"/>
    <x v="70"/>
    <x v="8"/>
    <x v="22"/>
    <x v="2"/>
    <x v="2"/>
    <x v="2"/>
  </r>
  <r>
    <x v="2452"/>
    <x v="0"/>
    <x v="3"/>
    <x v="75"/>
    <x v="4"/>
    <x v="120"/>
    <x v="2389"/>
    <x v="552"/>
    <x v="70"/>
    <x v="70"/>
    <x v="8"/>
    <x v="22"/>
    <x v="2"/>
    <x v="3"/>
    <x v="3"/>
  </r>
  <r>
    <x v="2447"/>
    <x v="0"/>
    <x v="8"/>
    <x v="92"/>
    <x v="7"/>
    <x v="207"/>
    <x v="2384"/>
    <x v="551"/>
    <x v="70"/>
    <x v="70"/>
    <x v="8"/>
    <x v="22"/>
    <x v="2"/>
    <x v="8"/>
    <x v="8"/>
  </r>
  <r>
    <x v="2522"/>
    <x v="0"/>
    <x v="9"/>
    <x v="23"/>
    <x v="16"/>
    <x v="54"/>
    <x v="2454"/>
    <x v="532"/>
    <x v="70"/>
    <x v="70"/>
    <x v="8"/>
    <x v="22"/>
    <x v="2"/>
    <x v="9"/>
    <x v="9"/>
  </r>
  <r>
    <x v="2521"/>
    <x v="0"/>
    <x v="3"/>
    <x v="24"/>
    <x v="4"/>
    <x v="34"/>
    <x v="2453"/>
    <x v="535"/>
    <x v="70"/>
    <x v="70"/>
    <x v="8"/>
    <x v="22"/>
    <x v="2"/>
    <x v="3"/>
    <x v="3"/>
  </r>
  <r>
    <x v="2586"/>
    <x v="1"/>
    <x v="2"/>
    <x v="10"/>
    <x v="0"/>
    <x v="6"/>
    <x v="2517"/>
    <x v="544"/>
    <x v="70"/>
    <x v="70"/>
    <x v="8"/>
    <x v="22"/>
    <x v="2"/>
    <x v="2"/>
    <x v="2"/>
  </r>
  <r>
    <x v="2446"/>
    <x v="1"/>
    <x v="2"/>
    <x v="10"/>
    <x v="0"/>
    <x v="6"/>
    <x v="2383"/>
    <x v="550"/>
    <x v="70"/>
    <x v="70"/>
    <x v="8"/>
    <x v="22"/>
    <x v="2"/>
    <x v="2"/>
    <x v="2"/>
  </r>
  <r>
    <x v="2516"/>
    <x v="0"/>
    <x v="3"/>
    <x v="65"/>
    <x v="34"/>
    <x v="366"/>
    <x v="2448"/>
    <x v="562"/>
    <x v="70"/>
    <x v="70"/>
    <x v="8"/>
    <x v="22"/>
    <x v="2"/>
    <x v="3"/>
    <x v="3"/>
  </r>
  <r>
    <x v="2456"/>
    <x v="0"/>
    <x v="0"/>
    <x v="16"/>
    <x v="17"/>
    <x v="6"/>
    <x v="2392"/>
    <x v="544"/>
    <x v="70"/>
    <x v="70"/>
    <x v="8"/>
    <x v="22"/>
    <x v="2"/>
    <x v="0"/>
    <x v="0"/>
  </r>
  <r>
    <x v="2473"/>
    <x v="0"/>
    <x v="5"/>
    <x v="12"/>
    <x v="45"/>
    <x v="6"/>
    <x v="2409"/>
    <x v="535"/>
    <x v="70"/>
    <x v="70"/>
    <x v="8"/>
    <x v="22"/>
    <x v="2"/>
    <x v="5"/>
    <x v="5"/>
  </r>
  <r>
    <x v="2525"/>
    <x v="0"/>
    <x v="4"/>
    <x v="6"/>
    <x v="98"/>
    <x v="13"/>
    <x v="2457"/>
    <x v="558"/>
    <x v="70"/>
    <x v="70"/>
    <x v="8"/>
    <x v="22"/>
    <x v="2"/>
    <x v="4"/>
    <x v="4"/>
  </r>
  <r>
    <x v="2474"/>
    <x v="0"/>
    <x v="6"/>
    <x v="21"/>
    <x v="65"/>
    <x v="75"/>
    <x v="262"/>
    <x v="543"/>
    <x v="70"/>
    <x v="70"/>
    <x v="8"/>
    <x v="22"/>
    <x v="2"/>
    <x v="6"/>
    <x v="6"/>
  </r>
  <r>
    <x v="2586"/>
    <x v="0"/>
    <x v="9"/>
    <x v="5"/>
    <x v="43"/>
    <x v="6"/>
    <x v="2517"/>
    <x v="544"/>
    <x v="70"/>
    <x v="70"/>
    <x v="8"/>
    <x v="22"/>
    <x v="2"/>
    <x v="9"/>
    <x v="9"/>
  </r>
  <r>
    <x v="2522"/>
    <x v="1"/>
    <x v="2"/>
    <x v="57"/>
    <x v="36"/>
    <x v="83"/>
    <x v="2454"/>
    <x v="532"/>
    <x v="70"/>
    <x v="70"/>
    <x v="8"/>
    <x v="22"/>
    <x v="2"/>
    <x v="2"/>
    <x v="2"/>
  </r>
  <r>
    <x v="2464"/>
    <x v="0"/>
    <x v="0"/>
    <x v="21"/>
    <x v="14"/>
    <x v="126"/>
    <x v="2400"/>
    <x v="541"/>
    <x v="70"/>
    <x v="70"/>
    <x v="8"/>
    <x v="22"/>
    <x v="2"/>
    <x v="0"/>
    <x v="0"/>
  </r>
  <r>
    <x v="2454"/>
    <x v="0"/>
    <x v="5"/>
    <x v="0"/>
    <x v="9"/>
    <x v="265"/>
    <x v="2390"/>
    <x v="532"/>
    <x v="70"/>
    <x v="70"/>
    <x v="8"/>
    <x v="22"/>
    <x v="2"/>
    <x v="5"/>
    <x v="5"/>
  </r>
  <r>
    <x v="2430"/>
    <x v="0"/>
    <x v="9"/>
    <x v="94"/>
    <x v="35"/>
    <x v="6"/>
    <x v="2368"/>
    <x v="542"/>
    <x v="70"/>
    <x v="70"/>
    <x v="8"/>
    <x v="22"/>
    <x v="2"/>
    <x v="9"/>
    <x v="9"/>
  </r>
  <r>
    <x v="2524"/>
    <x v="0"/>
    <x v="11"/>
    <x v="15"/>
    <x v="1"/>
    <x v="290"/>
    <x v="2456"/>
    <x v="538"/>
    <x v="70"/>
    <x v="70"/>
    <x v="8"/>
    <x v="22"/>
    <x v="2"/>
    <x v="11"/>
    <x v="11"/>
  </r>
  <r>
    <x v="2470"/>
    <x v="0"/>
    <x v="10"/>
    <x v="8"/>
    <x v="0"/>
    <x v="7"/>
    <x v="2406"/>
    <x v="539"/>
    <x v="70"/>
    <x v="70"/>
    <x v="8"/>
    <x v="22"/>
    <x v="2"/>
    <x v="10"/>
    <x v="10"/>
  </r>
  <r>
    <x v="2446"/>
    <x v="0"/>
    <x v="9"/>
    <x v="93"/>
    <x v="85"/>
    <x v="6"/>
    <x v="2383"/>
    <x v="550"/>
    <x v="70"/>
    <x v="70"/>
    <x v="8"/>
    <x v="22"/>
    <x v="2"/>
    <x v="9"/>
    <x v="9"/>
  </r>
  <r>
    <x v="2518"/>
    <x v="0"/>
    <x v="6"/>
    <x v="1"/>
    <x v="81"/>
    <x v="171"/>
    <x v="2450"/>
    <x v="548"/>
    <x v="70"/>
    <x v="70"/>
    <x v="8"/>
    <x v="22"/>
    <x v="2"/>
    <x v="6"/>
    <x v="6"/>
  </r>
  <r>
    <x v="2457"/>
    <x v="0"/>
    <x v="4"/>
    <x v="79"/>
    <x v="18"/>
    <x v="7"/>
    <x v="2393"/>
    <x v="546"/>
    <x v="70"/>
    <x v="70"/>
    <x v="8"/>
    <x v="22"/>
    <x v="2"/>
    <x v="4"/>
    <x v="4"/>
  </r>
  <r>
    <x v="2422"/>
    <x v="0"/>
    <x v="0"/>
    <x v="10"/>
    <x v="94"/>
    <x v="34"/>
    <x v="2360"/>
    <x v="536"/>
    <x v="70"/>
    <x v="70"/>
    <x v="8"/>
    <x v="22"/>
    <x v="2"/>
    <x v="0"/>
    <x v="0"/>
  </r>
  <r>
    <x v="2459"/>
    <x v="0"/>
    <x v="1"/>
    <x v="68"/>
    <x v="103"/>
    <x v="1046"/>
    <x v="2395"/>
    <x v="536"/>
    <x v="70"/>
    <x v="70"/>
    <x v="8"/>
    <x v="22"/>
    <x v="2"/>
    <x v="1"/>
    <x v="1"/>
  </r>
  <r>
    <x v="2454"/>
    <x v="0"/>
    <x v="6"/>
    <x v="17"/>
    <x v="30"/>
    <x v="171"/>
    <x v="2390"/>
    <x v="532"/>
    <x v="70"/>
    <x v="70"/>
    <x v="8"/>
    <x v="22"/>
    <x v="2"/>
    <x v="6"/>
    <x v="6"/>
  </r>
  <r>
    <x v="2466"/>
    <x v="0"/>
    <x v="7"/>
    <x v="75"/>
    <x v="91"/>
    <x v="124"/>
    <x v="2402"/>
    <x v="550"/>
    <x v="70"/>
    <x v="70"/>
    <x v="8"/>
    <x v="22"/>
    <x v="2"/>
    <x v="7"/>
    <x v="7"/>
  </r>
  <r>
    <x v="2432"/>
    <x v="0"/>
    <x v="8"/>
    <x v="10"/>
    <x v="9"/>
    <x v="9"/>
    <x v="1077"/>
    <x v="544"/>
    <x v="70"/>
    <x v="70"/>
    <x v="8"/>
    <x v="22"/>
    <x v="2"/>
    <x v="8"/>
    <x v="8"/>
  </r>
  <r>
    <x v="2441"/>
    <x v="0"/>
    <x v="7"/>
    <x v="21"/>
    <x v="8"/>
    <x v="265"/>
    <x v="2378"/>
    <x v="548"/>
    <x v="70"/>
    <x v="70"/>
    <x v="8"/>
    <x v="22"/>
    <x v="2"/>
    <x v="7"/>
    <x v="7"/>
  </r>
  <r>
    <x v="2427"/>
    <x v="1"/>
    <x v="2"/>
    <x v="80"/>
    <x v="49"/>
    <x v="166"/>
    <x v="2365"/>
    <x v="540"/>
    <x v="70"/>
    <x v="70"/>
    <x v="8"/>
    <x v="22"/>
    <x v="2"/>
    <x v="2"/>
    <x v="2"/>
  </r>
  <r>
    <x v="2434"/>
    <x v="0"/>
    <x v="3"/>
    <x v="6"/>
    <x v="41"/>
    <x v="34"/>
    <x v="2371"/>
    <x v="541"/>
    <x v="70"/>
    <x v="70"/>
    <x v="8"/>
    <x v="22"/>
    <x v="2"/>
    <x v="3"/>
    <x v="3"/>
  </r>
  <r>
    <x v="2528"/>
    <x v="0"/>
    <x v="2"/>
    <x v="57"/>
    <x v="16"/>
    <x v="429"/>
    <x v="2460"/>
    <x v="540"/>
    <x v="70"/>
    <x v="70"/>
    <x v="8"/>
    <x v="22"/>
    <x v="2"/>
    <x v="2"/>
    <x v="2"/>
  </r>
  <r>
    <x v="2454"/>
    <x v="0"/>
    <x v="10"/>
    <x v="9"/>
    <x v="36"/>
    <x v="177"/>
    <x v="2390"/>
    <x v="532"/>
    <x v="70"/>
    <x v="70"/>
    <x v="8"/>
    <x v="22"/>
    <x v="2"/>
    <x v="10"/>
    <x v="10"/>
  </r>
  <r>
    <x v="2439"/>
    <x v="0"/>
    <x v="8"/>
    <x v="14"/>
    <x v="57"/>
    <x v="34"/>
    <x v="2376"/>
    <x v="531"/>
    <x v="70"/>
    <x v="70"/>
    <x v="8"/>
    <x v="22"/>
    <x v="2"/>
    <x v="8"/>
    <x v="8"/>
  </r>
  <r>
    <x v="2456"/>
    <x v="1"/>
    <x v="2"/>
    <x v="93"/>
    <x v="85"/>
    <x v="6"/>
    <x v="2392"/>
    <x v="544"/>
    <x v="70"/>
    <x v="70"/>
    <x v="8"/>
    <x v="22"/>
    <x v="2"/>
    <x v="2"/>
    <x v="2"/>
  </r>
  <r>
    <x v="2414"/>
    <x v="0"/>
    <x v="2"/>
    <x v="113"/>
    <x v="96"/>
    <x v="50"/>
    <x v="2353"/>
    <x v="531"/>
    <x v="70"/>
    <x v="70"/>
    <x v="8"/>
    <x v="22"/>
    <x v="2"/>
    <x v="2"/>
    <x v="2"/>
  </r>
  <r>
    <x v="2521"/>
    <x v="0"/>
    <x v="5"/>
    <x v="75"/>
    <x v="91"/>
    <x v="124"/>
    <x v="2453"/>
    <x v="535"/>
    <x v="70"/>
    <x v="70"/>
    <x v="8"/>
    <x v="22"/>
    <x v="2"/>
    <x v="5"/>
    <x v="5"/>
  </r>
  <r>
    <x v="2450"/>
    <x v="0"/>
    <x v="5"/>
    <x v="12"/>
    <x v="45"/>
    <x v="6"/>
    <x v="2387"/>
    <x v="545"/>
    <x v="70"/>
    <x v="70"/>
    <x v="8"/>
    <x v="22"/>
    <x v="2"/>
    <x v="5"/>
    <x v="5"/>
  </r>
  <r>
    <x v="2416"/>
    <x v="0"/>
    <x v="2"/>
    <x v="31"/>
    <x v="51"/>
    <x v="9"/>
    <x v="2354"/>
    <x v="532"/>
    <x v="70"/>
    <x v="70"/>
    <x v="8"/>
    <x v="22"/>
    <x v="2"/>
    <x v="2"/>
    <x v="2"/>
  </r>
  <r>
    <x v="2465"/>
    <x v="0"/>
    <x v="3"/>
    <x v="50"/>
    <x v="47"/>
    <x v="7"/>
    <x v="2401"/>
    <x v="553"/>
    <x v="70"/>
    <x v="70"/>
    <x v="8"/>
    <x v="22"/>
    <x v="2"/>
    <x v="3"/>
    <x v="3"/>
  </r>
  <r>
    <x v="2527"/>
    <x v="0"/>
    <x v="5"/>
    <x v="5"/>
    <x v="16"/>
    <x v="17"/>
    <x v="2459"/>
    <x v="564"/>
    <x v="70"/>
    <x v="70"/>
    <x v="8"/>
    <x v="22"/>
    <x v="2"/>
    <x v="5"/>
    <x v="5"/>
  </r>
  <r>
    <x v="2584"/>
    <x v="0"/>
    <x v="2"/>
    <x v="7"/>
    <x v="43"/>
    <x v="50"/>
    <x v="2515"/>
    <x v="531"/>
    <x v="70"/>
    <x v="70"/>
    <x v="8"/>
    <x v="22"/>
    <x v="2"/>
    <x v="2"/>
    <x v="2"/>
  </r>
  <r>
    <x v="2582"/>
    <x v="0"/>
    <x v="10"/>
    <x v="7"/>
    <x v="23"/>
    <x v="126"/>
    <x v="2513"/>
    <x v="553"/>
    <x v="70"/>
    <x v="70"/>
    <x v="8"/>
    <x v="22"/>
    <x v="2"/>
    <x v="10"/>
    <x v="10"/>
  </r>
  <r>
    <x v="2583"/>
    <x v="0"/>
    <x v="1"/>
    <x v="70"/>
    <x v="24"/>
    <x v="238"/>
    <x v="2514"/>
    <x v="547"/>
    <x v="70"/>
    <x v="70"/>
    <x v="8"/>
    <x v="22"/>
    <x v="2"/>
    <x v="1"/>
    <x v="1"/>
  </r>
  <r>
    <x v="2519"/>
    <x v="1"/>
    <x v="2"/>
    <x v="8"/>
    <x v="85"/>
    <x v="31"/>
    <x v="2451"/>
    <x v="541"/>
    <x v="70"/>
    <x v="70"/>
    <x v="8"/>
    <x v="22"/>
    <x v="2"/>
    <x v="2"/>
    <x v="2"/>
  </r>
  <r>
    <x v="2526"/>
    <x v="0"/>
    <x v="0"/>
    <x v="0"/>
    <x v="85"/>
    <x v="126"/>
    <x v="2458"/>
    <x v="534"/>
    <x v="70"/>
    <x v="70"/>
    <x v="8"/>
    <x v="22"/>
    <x v="2"/>
    <x v="0"/>
    <x v="0"/>
  </r>
  <r>
    <x v="2473"/>
    <x v="0"/>
    <x v="0"/>
    <x v="12"/>
    <x v="12"/>
    <x v="13"/>
    <x v="2409"/>
    <x v="535"/>
    <x v="70"/>
    <x v="70"/>
    <x v="8"/>
    <x v="22"/>
    <x v="2"/>
    <x v="0"/>
    <x v="0"/>
  </r>
  <r>
    <x v="2583"/>
    <x v="0"/>
    <x v="3"/>
    <x v="57"/>
    <x v="56"/>
    <x v="217"/>
    <x v="2514"/>
    <x v="547"/>
    <x v="70"/>
    <x v="70"/>
    <x v="8"/>
    <x v="22"/>
    <x v="2"/>
    <x v="3"/>
    <x v="3"/>
  </r>
  <r>
    <x v="2471"/>
    <x v="0"/>
    <x v="8"/>
    <x v="98"/>
    <x v="99"/>
    <x v="318"/>
    <x v="2407"/>
    <x v="554"/>
    <x v="70"/>
    <x v="70"/>
    <x v="8"/>
    <x v="22"/>
    <x v="2"/>
    <x v="8"/>
    <x v="8"/>
  </r>
  <r>
    <x v="2449"/>
    <x v="0"/>
    <x v="2"/>
    <x v="53"/>
    <x v="26"/>
    <x v="6"/>
    <x v="2386"/>
    <x v="534"/>
    <x v="70"/>
    <x v="70"/>
    <x v="8"/>
    <x v="22"/>
    <x v="2"/>
    <x v="2"/>
    <x v="2"/>
  </r>
  <r>
    <x v="2449"/>
    <x v="0"/>
    <x v="4"/>
    <x v="30"/>
    <x v="8"/>
    <x v="13"/>
    <x v="2386"/>
    <x v="534"/>
    <x v="70"/>
    <x v="70"/>
    <x v="8"/>
    <x v="22"/>
    <x v="2"/>
    <x v="4"/>
    <x v="4"/>
  </r>
  <r>
    <x v="2458"/>
    <x v="0"/>
    <x v="6"/>
    <x v="93"/>
    <x v="0"/>
    <x v="187"/>
    <x v="2394"/>
    <x v="547"/>
    <x v="70"/>
    <x v="70"/>
    <x v="8"/>
    <x v="22"/>
    <x v="2"/>
    <x v="6"/>
    <x v="6"/>
  </r>
  <r>
    <x v="2525"/>
    <x v="0"/>
    <x v="9"/>
    <x v="0"/>
    <x v="85"/>
    <x v="126"/>
    <x v="2457"/>
    <x v="558"/>
    <x v="70"/>
    <x v="70"/>
    <x v="8"/>
    <x v="22"/>
    <x v="2"/>
    <x v="9"/>
    <x v="9"/>
  </r>
  <r>
    <x v="2428"/>
    <x v="0"/>
    <x v="10"/>
    <x v="12"/>
    <x v="12"/>
    <x v="13"/>
    <x v="2366"/>
    <x v="534"/>
    <x v="70"/>
    <x v="70"/>
    <x v="8"/>
    <x v="22"/>
    <x v="2"/>
    <x v="10"/>
    <x v="10"/>
  </r>
  <r>
    <x v="2519"/>
    <x v="0"/>
    <x v="11"/>
    <x v="79"/>
    <x v="9"/>
    <x v="6"/>
    <x v="2451"/>
    <x v="541"/>
    <x v="70"/>
    <x v="70"/>
    <x v="8"/>
    <x v="22"/>
    <x v="2"/>
    <x v="11"/>
    <x v="11"/>
  </r>
  <r>
    <x v="2520"/>
    <x v="1"/>
    <x v="2"/>
    <x v="228"/>
    <x v="324"/>
    <x v="2839"/>
    <x v="2452"/>
    <x v="563"/>
    <x v="70"/>
    <x v="70"/>
    <x v="8"/>
    <x v="22"/>
    <x v="2"/>
    <x v="2"/>
    <x v="2"/>
  </r>
  <r>
    <x v="2451"/>
    <x v="0"/>
    <x v="6"/>
    <x v="20"/>
    <x v="6"/>
    <x v="7"/>
    <x v="2388"/>
    <x v="539"/>
    <x v="70"/>
    <x v="70"/>
    <x v="8"/>
    <x v="22"/>
    <x v="2"/>
    <x v="6"/>
    <x v="6"/>
  </r>
  <r>
    <x v="2585"/>
    <x v="0"/>
    <x v="3"/>
    <x v="20"/>
    <x v="12"/>
    <x v="6"/>
    <x v="2516"/>
    <x v="536"/>
    <x v="70"/>
    <x v="70"/>
    <x v="8"/>
    <x v="22"/>
    <x v="2"/>
    <x v="3"/>
    <x v="3"/>
  </r>
  <r>
    <x v="2459"/>
    <x v="1"/>
    <x v="2"/>
    <x v="52"/>
    <x v="64"/>
    <x v="74"/>
    <x v="2395"/>
    <x v="536"/>
    <x v="70"/>
    <x v="70"/>
    <x v="8"/>
    <x v="22"/>
    <x v="2"/>
    <x v="2"/>
    <x v="2"/>
  </r>
  <r>
    <x v="2526"/>
    <x v="0"/>
    <x v="8"/>
    <x v="7"/>
    <x v="63"/>
    <x v="6"/>
    <x v="2458"/>
    <x v="534"/>
    <x v="70"/>
    <x v="70"/>
    <x v="8"/>
    <x v="22"/>
    <x v="2"/>
    <x v="8"/>
    <x v="8"/>
  </r>
  <r>
    <x v="2503"/>
    <x v="0"/>
    <x v="0"/>
    <x v="16"/>
    <x v="17"/>
    <x v="6"/>
    <x v="2436"/>
    <x v="530"/>
    <x v="70"/>
    <x v="70"/>
    <x v="8"/>
    <x v="22"/>
    <x v="2"/>
    <x v="0"/>
    <x v="0"/>
  </r>
  <r>
    <x v="2513"/>
    <x v="0"/>
    <x v="5"/>
    <x v="20"/>
    <x v="41"/>
    <x v="73"/>
    <x v="2445"/>
    <x v="562"/>
    <x v="70"/>
    <x v="70"/>
    <x v="8"/>
    <x v="22"/>
    <x v="2"/>
    <x v="5"/>
    <x v="5"/>
  </r>
  <r>
    <x v="2490"/>
    <x v="0"/>
    <x v="6"/>
    <x v="16"/>
    <x v="17"/>
    <x v="6"/>
    <x v="2424"/>
    <x v="554"/>
    <x v="70"/>
    <x v="70"/>
    <x v="8"/>
    <x v="22"/>
    <x v="2"/>
    <x v="6"/>
    <x v="6"/>
  </r>
  <r>
    <x v="2501"/>
    <x v="0"/>
    <x v="9"/>
    <x v="3"/>
    <x v="7"/>
    <x v="39"/>
    <x v="2434"/>
    <x v="557"/>
    <x v="70"/>
    <x v="70"/>
    <x v="8"/>
    <x v="22"/>
    <x v="2"/>
    <x v="9"/>
    <x v="9"/>
  </r>
  <r>
    <x v="2507"/>
    <x v="0"/>
    <x v="9"/>
    <x v="15"/>
    <x v="56"/>
    <x v="6"/>
    <x v="2440"/>
    <x v="533"/>
    <x v="70"/>
    <x v="70"/>
    <x v="8"/>
    <x v="22"/>
    <x v="2"/>
    <x v="9"/>
    <x v="9"/>
  </r>
  <r>
    <x v="2497"/>
    <x v="0"/>
    <x v="7"/>
    <x v="79"/>
    <x v="18"/>
    <x v="7"/>
    <x v="2430"/>
    <x v="535"/>
    <x v="70"/>
    <x v="70"/>
    <x v="8"/>
    <x v="22"/>
    <x v="2"/>
    <x v="7"/>
    <x v="7"/>
  </r>
  <r>
    <x v="2486"/>
    <x v="0"/>
    <x v="8"/>
    <x v="4"/>
    <x v="59"/>
    <x v="154"/>
    <x v="2421"/>
    <x v="530"/>
    <x v="70"/>
    <x v="70"/>
    <x v="8"/>
    <x v="22"/>
    <x v="2"/>
    <x v="8"/>
    <x v="8"/>
  </r>
  <r>
    <x v="2482"/>
    <x v="0"/>
    <x v="0"/>
    <x v="21"/>
    <x v="65"/>
    <x v="75"/>
    <x v="2417"/>
    <x v="539"/>
    <x v="70"/>
    <x v="70"/>
    <x v="8"/>
    <x v="22"/>
    <x v="2"/>
    <x v="0"/>
    <x v="0"/>
  </r>
  <r>
    <x v="2498"/>
    <x v="0"/>
    <x v="5"/>
    <x v="75"/>
    <x v="91"/>
    <x v="124"/>
    <x v="2431"/>
    <x v="542"/>
    <x v="70"/>
    <x v="70"/>
    <x v="8"/>
    <x v="22"/>
    <x v="2"/>
    <x v="5"/>
    <x v="5"/>
  </r>
  <r>
    <x v="2487"/>
    <x v="0"/>
    <x v="7"/>
    <x v="8"/>
    <x v="0"/>
    <x v="7"/>
    <x v="2422"/>
    <x v="554"/>
    <x v="70"/>
    <x v="70"/>
    <x v="8"/>
    <x v="22"/>
    <x v="2"/>
    <x v="7"/>
    <x v="7"/>
  </r>
  <r>
    <x v="2481"/>
    <x v="0"/>
    <x v="9"/>
    <x v="37"/>
    <x v="1"/>
    <x v="48"/>
    <x v="2416"/>
    <x v="537"/>
    <x v="70"/>
    <x v="70"/>
    <x v="8"/>
    <x v="22"/>
    <x v="2"/>
    <x v="9"/>
    <x v="9"/>
  </r>
  <r>
    <x v="2508"/>
    <x v="0"/>
    <x v="6"/>
    <x v="30"/>
    <x v="63"/>
    <x v="34"/>
    <x v="1501"/>
    <x v="546"/>
    <x v="70"/>
    <x v="70"/>
    <x v="8"/>
    <x v="22"/>
    <x v="2"/>
    <x v="6"/>
    <x v="6"/>
  </r>
  <r>
    <x v="2500"/>
    <x v="0"/>
    <x v="8"/>
    <x v="42"/>
    <x v="97"/>
    <x v="403"/>
    <x v="2433"/>
    <x v="559"/>
    <x v="70"/>
    <x v="70"/>
    <x v="8"/>
    <x v="22"/>
    <x v="2"/>
    <x v="8"/>
    <x v="8"/>
  </r>
  <r>
    <x v="2494"/>
    <x v="1"/>
    <x v="2"/>
    <x v="53"/>
    <x v="4"/>
    <x v="829"/>
    <x v="2427"/>
    <x v="534"/>
    <x v="70"/>
    <x v="70"/>
    <x v="8"/>
    <x v="22"/>
    <x v="2"/>
    <x v="2"/>
    <x v="2"/>
  </r>
  <r>
    <x v="2482"/>
    <x v="0"/>
    <x v="2"/>
    <x v="112"/>
    <x v="71"/>
    <x v="271"/>
    <x v="2417"/>
    <x v="539"/>
    <x v="70"/>
    <x v="70"/>
    <x v="8"/>
    <x v="22"/>
    <x v="2"/>
    <x v="2"/>
    <x v="2"/>
  </r>
  <r>
    <x v="2476"/>
    <x v="0"/>
    <x v="0"/>
    <x v="93"/>
    <x v="94"/>
    <x v="207"/>
    <x v="2411"/>
    <x v="536"/>
    <x v="70"/>
    <x v="70"/>
    <x v="8"/>
    <x v="22"/>
    <x v="2"/>
    <x v="0"/>
    <x v="0"/>
  </r>
  <r>
    <x v="2476"/>
    <x v="0"/>
    <x v="11"/>
    <x v="24"/>
    <x v="60"/>
    <x v="697"/>
    <x v="2411"/>
    <x v="536"/>
    <x v="70"/>
    <x v="70"/>
    <x v="8"/>
    <x v="22"/>
    <x v="2"/>
    <x v="11"/>
    <x v="11"/>
  </r>
  <r>
    <x v="2510"/>
    <x v="0"/>
    <x v="9"/>
    <x v="15"/>
    <x v="34"/>
    <x v="37"/>
    <x v="2442"/>
    <x v="549"/>
    <x v="70"/>
    <x v="70"/>
    <x v="8"/>
    <x v="22"/>
    <x v="2"/>
    <x v="9"/>
    <x v="9"/>
  </r>
  <r>
    <x v="2515"/>
    <x v="0"/>
    <x v="0"/>
    <x v="5"/>
    <x v="23"/>
    <x v="178"/>
    <x v="2447"/>
    <x v="559"/>
    <x v="70"/>
    <x v="70"/>
    <x v="8"/>
    <x v="22"/>
    <x v="2"/>
    <x v="0"/>
    <x v="0"/>
  </r>
  <r>
    <x v="2503"/>
    <x v="0"/>
    <x v="6"/>
    <x v="20"/>
    <x v="12"/>
    <x v="6"/>
    <x v="2436"/>
    <x v="530"/>
    <x v="70"/>
    <x v="70"/>
    <x v="8"/>
    <x v="22"/>
    <x v="2"/>
    <x v="6"/>
    <x v="6"/>
  </r>
  <r>
    <x v="2500"/>
    <x v="0"/>
    <x v="4"/>
    <x v="51"/>
    <x v="48"/>
    <x v="93"/>
    <x v="2433"/>
    <x v="559"/>
    <x v="70"/>
    <x v="70"/>
    <x v="8"/>
    <x v="22"/>
    <x v="2"/>
    <x v="4"/>
    <x v="4"/>
  </r>
  <r>
    <x v="2483"/>
    <x v="0"/>
    <x v="8"/>
    <x v="63"/>
    <x v="3"/>
    <x v="239"/>
    <x v="2418"/>
    <x v="539"/>
    <x v="70"/>
    <x v="70"/>
    <x v="8"/>
    <x v="22"/>
    <x v="2"/>
    <x v="8"/>
    <x v="8"/>
  </r>
  <r>
    <x v="2491"/>
    <x v="0"/>
    <x v="11"/>
    <x v="134"/>
    <x v="80"/>
    <x v="588"/>
    <x v="2425"/>
    <x v="558"/>
    <x v="70"/>
    <x v="70"/>
    <x v="8"/>
    <x v="22"/>
    <x v="2"/>
    <x v="11"/>
    <x v="11"/>
  </r>
  <r>
    <x v="2488"/>
    <x v="0"/>
    <x v="2"/>
    <x v="134"/>
    <x v="80"/>
    <x v="588"/>
    <x v="883"/>
    <x v="545"/>
    <x v="70"/>
    <x v="70"/>
    <x v="8"/>
    <x v="22"/>
    <x v="2"/>
    <x v="2"/>
    <x v="2"/>
  </r>
  <r>
    <x v="2514"/>
    <x v="0"/>
    <x v="1"/>
    <x v="2"/>
    <x v="57"/>
    <x v="421"/>
    <x v="2446"/>
    <x v="547"/>
    <x v="70"/>
    <x v="70"/>
    <x v="8"/>
    <x v="22"/>
    <x v="2"/>
    <x v="1"/>
    <x v="1"/>
  </r>
  <r>
    <x v="2488"/>
    <x v="0"/>
    <x v="3"/>
    <x v="36"/>
    <x v="27"/>
    <x v="70"/>
    <x v="883"/>
    <x v="545"/>
    <x v="70"/>
    <x v="70"/>
    <x v="8"/>
    <x v="22"/>
    <x v="2"/>
    <x v="3"/>
    <x v="3"/>
  </r>
  <r>
    <x v="2491"/>
    <x v="0"/>
    <x v="4"/>
    <x v="113"/>
    <x v="119"/>
    <x v="22"/>
    <x v="2425"/>
    <x v="558"/>
    <x v="70"/>
    <x v="70"/>
    <x v="8"/>
    <x v="22"/>
    <x v="2"/>
    <x v="4"/>
    <x v="4"/>
  </r>
  <r>
    <x v="2506"/>
    <x v="0"/>
    <x v="9"/>
    <x v="48"/>
    <x v="16"/>
    <x v="350"/>
    <x v="2439"/>
    <x v="537"/>
    <x v="70"/>
    <x v="70"/>
    <x v="8"/>
    <x v="22"/>
    <x v="2"/>
    <x v="9"/>
    <x v="9"/>
  </r>
  <r>
    <x v="2490"/>
    <x v="0"/>
    <x v="5"/>
    <x v="75"/>
    <x v="91"/>
    <x v="124"/>
    <x v="2424"/>
    <x v="554"/>
    <x v="70"/>
    <x v="70"/>
    <x v="8"/>
    <x v="22"/>
    <x v="2"/>
    <x v="5"/>
    <x v="5"/>
  </r>
  <r>
    <x v="2488"/>
    <x v="1"/>
    <x v="2"/>
    <x v="123"/>
    <x v="80"/>
    <x v="328"/>
    <x v="883"/>
    <x v="545"/>
    <x v="70"/>
    <x v="70"/>
    <x v="8"/>
    <x v="22"/>
    <x v="2"/>
    <x v="2"/>
    <x v="2"/>
  </r>
  <r>
    <x v="2494"/>
    <x v="0"/>
    <x v="9"/>
    <x v="13"/>
    <x v="23"/>
    <x v="662"/>
    <x v="2427"/>
    <x v="534"/>
    <x v="70"/>
    <x v="70"/>
    <x v="8"/>
    <x v="22"/>
    <x v="2"/>
    <x v="9"/>
    <x v="9"/>
  </r>
  <r>
    <x v="2489"/>
    <x v="0"/>
    <x v="0"/>
    <x v="16"/>
    <x v="63"/>
    <x v="1980"/>
    <x v="2423"/>
    <x v="552"/>
    <x v="70"/>
    <x v="70"/>
    <x v="8"/>
    <x v="22"/>
    <x v="2"/>
    <x v="0"/>
    <x v="0"/>
  </r>
  <r>
    <x v="2507"/>
    <x v="0"/>
    <x v="10"/>
    <x v="79"/>
    <x v="9"/>
    <x v="6"/>
    <x v="2440"/>
    <x v="533"/>
    <x v="70"/>
    <x v="70"/>
    <x v="8"/>
    <x v="22"/>
    <x v="2"/>
    <x v="10"/>
    <x v="10"/>
  </r>
  <r>
    <x v="2483"/>
    <x v="0"/>
    <x v="6"/>
    <x v="92"/>
    <x v="62"/>
    <x v="187"/>
    <x v="2418"/>
    <x v="539"/>
    <x v="70"/>
    <x v="70"/>
    <x v="8"/>
    <x v="22"/>
    <x v="2"/>
    <x v="6"/>
    <x v="6"/>
  </r>
  <r>
    <x v="2498"/>
    <x v="0"/>
    <x v="8"/>
    <x v="30"/>
    <x v="11"/>
    <x v="384"/>
    <x v="2431"/>
    <x v="542"/>
    <x v="70"/>
    <x v="70"/>
    <x v="8"/>
    <x v="22"/>
    <x v="2"/>
    <x v="8"/>
    <x v="8"/>
  </r>
  <r>
    <x v="2500"/>
    <x v="0"/>
    <x v="3"/>
    <x v="84"/>
    <x v="32"/>
    <x v="392"/>
    <x v="2433"/>
    <x v="559"/>
    <x v="70"/>
    <x v="70"/>
    <x v="8"/>
    <x v="22"/>
    <x v="2"/>
    <x v="3"/>
    <x v="3"/>
  </r>
  <r>
    <x v="2515"/>
    <x v="0"/>
    <x v="11"/>
    <x v="60"/>
    <x v="99"/>
    <x v="364"/>
    <x v="2447"/>
    <x v="559"/>
    <x v="70"/>
    <x v="70"/>
    <x v="8"/>
    <x v="22"/>
    <x v="2"/>
    <x v="11"/>
    <x v="11"/>
  </r>
  <r>
    <x v="2482"/>
    <x v="0"/>
    <x v="4"/>
    <x v="53"/>
    <x v="24"/>
    <x v="80"/>
    <x v="2417"/>
    <x v="539"/>
    <x v="70"/>
    <x v="70"/>
    <x v="8"/>
    <x v="22"/>
    <x v="2"/>
    <x v="4"/>
    <x v="4"/>
  </r>
  <r>
    <x v="2485"/>
    <x v="0"/>
    <x v="6"/>
    <x v="16"/>
    <x v="17"/>
    <x v="6"/>
    <x v="2420"/>
    <x v="557"/>
    <x v="70"/>
    <x v="70"/>
    <x v="8"/>
    <x v="22"/>
    <x v="2"/>
    <x v="6"/>
    <x v="6"/>
  </r>
  <r>
    <x v="2507"/>
    <x v="0"/>
    <x v="2"/>
    <x v="57"/>
    <x v="3"/>
    <x v="154"/>
    <x v="2440"/>
    <x v="533"/>
    <x v="70"/>
    <x v="70"/>
    <x v="8"/>
    <x v="22"/>
    <x v="2"/>
    <x v="2"/>
    <x v="2"/>
  </r>
  <r>
    <x v="2501"/>
    <x v="0"/>
    <x v="0"/>
    <x v="6"/>
    <x v="41"/>
    <x v="34"/>
    <x v="2434"/>
    <x v="557"/>
    <x v="70"/>
    <x v="70"/>
    <x v="8"/>
    <x v="22"/>
    <x v="2"/>
    <x v="0"/>
    <x v="0"/>
  </r>
  <r>
    <x v="2494"/>
    <x v="0"/>
    <x v="11"/>
    <x v="79"/>
    <x v="8"/>
    <x v="145"/>
    <x v="2427"/>
    <x v="534"/>
    <x v="70"/>
    <x v="70"/>
    <x v="8"/>
    <x v="22"/>
    <x v="2"/>
    <x v="11"/>
    <x v="11"/>
  </r>
  <r>
    <x v="2477"/>
    <x v="1"/>
    <x v="2"/>
    <x v="49"/>
    <x v="15"/>
    <x v="149"/>
    <x v="2412"/>
    <x v="533"/>
    <x v="70"/>
    <x v="70"/>
    <x v="8"/>
    <x v="22"/>
    <x v="2"/>
    <x v="2"/>
    <x v="2"/>
  </r>
  <r>
    <x v="2497"/>
    <x v="1"/>
    <x v="2"/>
    <x v="51"/>
    <x v="47"/>
    <x v="39"/>
    <x v="2430"/>
    <x v="535"/>
    <x v="70"/>
    <x v="70"/>
    <x v="8"/>
    <x v="22"/>
    <x v="2"/>
    <x v="2"/>
    <x v="2"/>
  </r>
  <r>
    <x v="2482"/>
    <x v="1"/>
    <x v="2"/>
    <x v="68"/>
    <x v="137"/>
    <x v="432"/>
    <x v="2417"/>
    <x v="539"/>
    <x v="70"/>
    <x v="70"/>
    <x v="8"/>
    <x v="22"/>
    <x v="2"/>
    <x v="2"/>
    <x v="2"/>
  </r>
  <r>
    <x v="2496"/>
    <x v="0"/>
    <x v="1"/>
    <x v="75"/>
    <x v="91"/>
    <x v="124"/>
    <x v="2429"/>
    <x v="557"/>
    <x v="70"/>
    <x v="70"/>
    <x v="8"/>
    <x v="22"/>
    <x v="2"/>
    <x v="1"/>
    <x v="1"/>
  </r>
  <r>
    <x v="2507"/>
    <x v="1"/>
    <x v="2"/>
    <x v="26"/>
    <x v="3"/>
    <x v="77"/>
    <x v="2440"/>
    <x v="533"/>
    <x v="70"/>
    <x v="70"/>
    <x v="8"/>
    <x v="22"/>
    <x v="2"/>
    <x v="2"/>
    <x v="2"/>
  </r>
  <r>
    <x v="2482"/>
    <x v="0"/>
    <x v="9"/>
    <x v="98"/>
    <x v="64"/>
    <x v="556"/>
    <x v="2417"/>
    <x v="539"/>
    <x v="70"/>
    <x v="70"/>
    <x v="8"/>
    <x v="22"/>
    <x v="2"/>
    <x v="9"/>
    <x v="9"/>
  </r>
  <r>
    <x v="2486"/>
    <x v="0"/>
    <x v="1"/>
    <x v="31"/>
    <x v="31"/>
    <x v="34"/>
    <x v="2421"/>
    <x v="530"/>
    <x v="70"/>
    <x v="70"/>
    <x v="8"/>
    <x v="22"/>
    <x v="2"/>
    <x v="1"/>
    <x v="1"/>
  </r>
  <r>
    <x v="2482"/>
    <x v="0"/>
    <x v="8"/>
    <x v="38"/>
    <x v="21"/>
    <x v="848"/>
    <x v="2417"/>
    <x v="539"/>
    <x v="70"/>
    <x v="70"/>
    <x v="8"/>
    <x v="22"/>
    <x v="2"/>
    <x v="8"/>
    <x v="8"/>
  </r>
  <r>
    <x v="2480"/>
    <x v="0"/>
    <x v="6"/>
    <x v="20"/>
    <x v="7"/>
    <x v="2840"/>
    <x v="2415"/>
    <x v="552"/>
    <x v="70"/>
    <x v="70"/>
    <x v="8"/>
    <x v="22"/>
    <x v="2"/>
    <x v="6"/>
    <x v="6"/>
  </r>
  <r>
    <x v="2538"/>
    <x v="0"/>
    <x v="0"/>
    <x v="30"/>
    <x v="43"/>
    <x v="254"/>
    <x v="2469"/>
    <x v="548"/>
    <x v="70"/>
    <x v="70"/>
    <x v="8"/>
    <x v="22"/>
    <x v="2"/>
    <x v="0"/>
    <x v="0"/>
  </r>
  <r>
    <x v="2506"/>
    <x v="0"/>
    <x v="0"/>
    <x v="20"/>
    <x v="98"/>
    <x v="145"/>
    <x v="2439"/>
    <x v="537"/>
    <x v="70"/>
    <x v="70"/>
    <x v="8"/>
    <x v="22"/>
    <x v="2"/>
    <x v="0"/>
    <x v="0"/>
  </r>
  <r>
    <x v="2511"/>
    <x v="0"/>
    <x v="4"/>
    <x v="22"/>
    <x v="163"/>
    <x v="68"/>
    <x v="2443"/>
    <x v="561"/>
    <x v="70"/>
    <x v="70"/>
    <x v="8"/>
    <x v="22"/>
    <x v="2"/>
    <x v="4"/>
    <x v="4"/>
  </r>
  <r>
    <x v="2506"/>
    <x v="0"/>
    <x v="4"/>
    <x v="17"/>
    <x v="43"/>
    <x v="437"/>
    <x v="2439"/>
    <x v="537"/>
    <x v="70"/>
    <x v="70"/>
    <x v="8"/>
    <x v="22"/>
    <x v="2"/>
    <x v="4"/>
    <x v="4"/>
  </r>
  <r>
    <x v="2504"/>
    <x v="0"/>
    <x v="11"/>
    <x v="93"/>
    <x v="85"/>
    <x v="6"/>
    <x v="2437"/>
    <x v="557"/>
    <x v="70"/>
    <x v="70"/>
    <x v="8"/>
    <x v="22"/>
    <x v="2"/>
    <x v="11"/>
    <x v="11"/>
  </r>
  <r>
    <x v="2477"/>
    <x v="0"/>
    <x v="9"/>
    <x v="26"/>
    <x v="30"/>
    <x v="181"/>
    <x v="2412"/>
    <x v="533"/>
    <x v="70"/>
    <x v="70"/>
    <x v="8"/>
    <x v="22"/>
    <x v="2"/>
    <x v="9"/>
    <x v="9"/>
  </r>
  <r>
    <x v="2495"/>
    <x v="0"/>
    <x v="5"/>
    <x v="16"/>
    <x v="17"/>
    <x v="6"/>
    <x v="2428"/>
    <x v="558"/>
    <x v="70"/>
    <x v="70"/>
    <x v="8"/>
    <x v="22"/>
    <x v="2"/>
    <x v="5"/>
    <x v="5"/>
  </r>
  <r>
    <x v="2496"/>
    <x v="0"/>
    <x v="10"/>
    <x v="75"/>
    <x v="91"/>
    <x v="124"/>
    <x v="2429"/>
    <x v="557"/>
    <x v="70"/>
    <x v="70"/>
    <x v="8"/>
    <x v="22"/>
    <x v="2"/>
    <x v="10"/>
    <x v="10"/>
  </r>
  <r>
    <x v="2501"/>
    <x v="1"/>
    <x v="2"/>
    <x v="57"/>
    <x v="3"/>
    <x v="154"/>
    <x v="2434"/>
    <x v="557"/>
    <x v="70"/>
    <x v="70"/>
    <x v="8"/>
    <x v="22"/>
    <x v="2"/>
    <x v="2"/>
    <x v="2"/>
  </r>
  <r>
    <x v="2495"/>
    <x v="0"/>
    <x v="6"/>
    <x v="13"/>
    <x v="13"/>
    <x v="6"/>
    <x v="2428"/>
    <x v="558"/>
    <x v="70"/>
    <x v="70"/>
    <x v="8"/>
    <x v="22"/>
    <x v="2"/>
    <x v="6"/>
    <x v="6"/>
  </r>
  <r>
    <x v="2513"/>
    <x v="0"/>
    <x v="7"/>
    <x v="63"/>
    <x v="36"/>
    <x v="337"/>
    <x v="2445"/>
    <x v="562"/>
    <x v="70"/>
    <x v="70"/>
    <x v="8"/>
    <x v="22"/>
    <x v="2"/>
    <x v="7"/>
    <x v="7"/>
  </r>
  <r>
    <x v="2499"/>
    <x v="1"/>
    <x v="2"/>
    <x v="92"/>
    <x v="62"/>
    <x v="187"/>
    <x v="2432"/>
    <x v="539"/>
    <x v="70"/>
    <x v="70"/>
    <x v="8"/>
    <x v="22"/>
    <x v="2"/>
    <x v="2"/>
    <x v="2"/>
  </r>
  <r>
    <x v="2479"/>
    <x v="0"/>
    <x v="1"/>
    <x v="24"/>
    <x v="34"/>
    <x v="78"/>
    <x v="2414"/>
    <x v="555"/>
    <x v="70"/>
    <x v="70"/>
    <x v="8"/>
    <x v="22"/>
    <x v="2"/>
    <x v="1"/>
    <x v="1"/>
  </r>
  <r>
    <x v="2509"/>
    <x v="0"/>
    <x v="2"/>
    <x v="37"/>
    <x v="3"/>
    <x v="6"/>
    <x v="2441"/>
    <x v="533"/>
    <x v="70"/>
    <x v="70"/>
    <x v="8"/>
    <x v="22"/>
    <x v="2"/>
    <x v="2"/>
    <x v="2"/>
  </r>
  <r>
    <x v="2491"/>
    <x v="0"/>
    <x v="9"/>
    <x v="103"/>
    <x v="147"/>
    <x v="749"/>
    <x v="2425"/>
    <x v="558"/>
    <x v="70"/>
    <x v="70"/>
    <x v="8"/>
    <x v="22"/>
    <x v="2"/>
    <x v="9"/>
    <x v="9"/>
  </r>
  <r>
    <x v="2481"/>
    <x v="0"/>
    <x v="5"/>
    <x v="75"/>
    <x v="91"/>
    <x v="124"/>
    <x v="2416"/>
    <x v="537"/>
    <x v="70"/>
    <x v="70"/>
    <x v="8"/>
    <x v="22"/>
    <x v="2"/>
    <x v="5"/>
    <x v="5"/>
  </r>
  <r>
    <x v="2512"/>
    <x v="0"/>
    <x v="4"/>
    <x v="16"/>
    <x v="17"/>
    <x v="6"/>
    <x v="2444"/>
    <x v="544"/>
    <x v="70"/>
    <x v="70"/>
    <x v="8"/>
    <x v="22"/>
    <x v="2"/>
    <x v="4"/>
    <x v="4"/>
  </r>
  <r>
    <x v="2513"/>
    <x v="0"/>
    <x v="3"/>
    <x v="60"/>
    <x v="114"/>
    <x v="343"/>
    <x v="2445"/>
    <x v="562"/>
    <x v="70"/>
    <x v="70"/>
    <x v="8"/>
    <x v="22"/>
    <x v="2"/>
    <x v="3"/>
    <x v="3"/>
  </r>
  <r>
    <x v="2479"/>
    <x v="0"/>
    <x v="9"/>
    <x v="1"/>
    <x v="30"/>
    <x v="31"/>
    <x v="2414"/>
    <x v="555"/>
    <x v="70"/>
    <x v="70"/>
    <x v="8"/>
    <x v="22"/>
    <x v="2"/>
    <x v="9"/>
    <x v="9"/>
  </r>
  <r>
    <x v="2546"/>
    <x v="0"/>
    <x v="4"/>
    <x v="13"/>
    <x v="14"/>
    <x v="44"/>
    <x v="2477"/>
    <x v="546"/>
    <x v="70"/>
    <x v="70"/>
    <x v="8"/>
    <x v="22"/>
    <x v="2"/>
    <x v="4"/>
    <x v="4"/>
  </r>
  <r>
    <x v="2544"/>
    <x v="0"/>
    <x v="2"/>
    <x v="74"/>
    <x v="146"/>
    <x v="14"/>
    <x v="2475"/>
    <x v="555"/>
    <x v="70"/>
    <x v="70"/>
    <x v="8"/>
    <x v="22"/>
    <x v="2"/>
    <x v="2"/>
    <x v="2"/>
  </r>
  <r>
    <x v="2545"/>
    <x v="0"/>
    <x v="10"/>
    <x v="0"/>
    <x v="85"/>
    <x v="126"/>
    <x v="2476"/>
    <x v="539"/>
    <x v="70"/>
    <x v="70"/>
    <x v="8"/>
    <x v="22"/>
    <x v="2"/>
    <x v="10"/>
    <x v="10"/>
  </r>
  <r>
    <x v="2540"/>
    <x v="0"/>
    <x v="0"/>
    <x v="8"/>
    <x v="85"/>
    <x v="31"/>
    <x v="2471"/>
    <x v="530"/>
    <x v="70"/>
    <x v="70"/>
    <x v="8"/>
    <x v="22"/>
    <x v="2"/>
    <x v="0"/>
    <x v="0"/>
  </r>
  <r>
    <x v="2538"/>
    <x v="0"/>
    <x v="5"/>
    <x v="8"/>
    <x v="85"/>
    <x v="31"/>
    <x v="2469"/>
    <x v="548"/>
    <x v="70"/>
    <x v="70"/>
    <x v="8"/>
    <x v="22"/>
    <x v="2"/>
    <x v="5"/>
    <x v="5"/>
  </r>
  <r>
    <x v="2572"/>
    <x v="1"/>
    <x v="2"/>
    <x v="36"/>
    <x v="48"/>
    <x v="576"/>
    <x v="2503"/>
    <x v="550"/>
    <x v="70"/>
    <x v="70"/>
    <x v="8"/>
    <x v="22"/>
    <x v="2"/>
    <x v="2"/>
    <x v="2"/>
  </r>
  <r>
    <x v="2546"/>
    <x v="0"/>
    <x v="7"/>
    <x v="93"/>
    <x v="13"/>
    <x v="389"/>
    <x v="2477"/>
    <x v="546"/>
    <x v="70"/>
    <x v="70"/>
    <x v="8"/>
    <x v="22"/>
    <x v="2"/>
    <x v="7"/>
    <x v="7"/>
  </r>
  <r>
    <x v="2534"/>
    <x v="0"/>
    <x v="11"/>
    <x v="48"/>
    <x v="30"/>
    <x v="7"/>
    <x v="2466"/>
    <x v="538"/>
    <x v="70"/>
    <x v="70"/>
    <x v="8"/>
    <x v="22"/>
    <x v="2"/>
    <x v="11"/>
    <x v="11"/>
  </r>
  <r>
    <x v="2545"/>
    <x v="0"/>
    <x v="7"/>
    <x v="0"/>
    <x v="41"/>
    <x v="6"/>
    <x v="2476"/>
    <x v="539"/>
    <x v="70"/>
    <x v="70"/>
    <x v="8"/>
    <x v="22"/>
    <x v="2"/>
    <x v="7"/>
    <x v="7"/>
  </r>
  <r>
    <x v="2547"/>
    <x v="0"/>
    <x v="3"/>
    <x v="92"/>
    <x v="14"/>
    <x v="6"/>
    <x v="2478"/>
    <x v="545"/>
    <x v="70"/>
    <x v="70"/>
    <x v="8"/>
    <x v="22"/>
    <x v="2"/>
    <x v="3"/>
    <x v="3"/>
  </r>
  <r>
    <x v="2545"/>
    <x v="0"/>
    <x v="1"/>
    <x v="21"/>
    <x v="63"/>
    <x v="13"/>
    <x v="2476"/>
    <x v="539"/>
    <x v="70"/>
    <x v="70"/>
    <x v="8"/>
    <x v="22"/>
    <x v="2"/>
    <x v="1"/>
    <x v="1"/>
  </r>
  <r>
    <x v="2571"/>
    <x v="0"/>
    <x v="7"/>
    <x v="21"/>
    <x v="18"/>
    <x v="11"/>
    <x v="2502"/>
    <x v="541"/>
    <x v="70"/>
    <x v="70"/>
    <x v="8"/>
    <x v="22"/>
    <x v="2"/>
    <x v="7"/>
    <x v="7"/>
  </r>
  <r>
    <x v="2555"/>
    <x v="0"/>
    <x v="3"/>
    <x v="49"/>
    <x v="15"/>
    <x v="149"/>
    <x v="2486"/>
    <x v="556"/>
    <x v="70"/>
    <x v="70"/>
    <x v="8"/>
    <x v="22"/>
    <x v="2"/>
    <x v="3"/>
    <x v="3"/>
  </r>
  <r>
    <x v="2548"/>
    <x v="0"/>
    <x v="10"/>
    <x v="12"/>
    <x v="9"/>
    <x v="1432"/>
    <x v="2479"/>
    <x v="530"/>
    <x v="70"/>
    <x v="70"/>
    <x v="8"/>
    <x v="22"/>
    <x v="2"/>
    <x v="10"/>
    <x v="10"/>
  </r>
  <r>
    <x v="2552"/>
    <x v="0"/>
    <x v="6"/>
    <x v="89"/>
    <x v="97"/>
    <x v="429"/>
    <x v="2483"/>
    <x v="542"/>
    <x v="70"/>
    <x v="70"/>
    <x v="8"/>
    <x v="22"/>
    <x v="2"/>
    <x v="6"/>
    <x v="6"/>
  </r>
  <r>
    <x v="2544"/>
    <x v="0"/>
    <x v="11"/>
    <x v="22"/>
    <x v="242"/>
    <x v="170"/>
    <x v="2475"/>
    <x v="555"/>
    <x v="70"/>
    <x v="70"/>
    <x v="8"/>
    <x v="22"/>
    <x v="2"/>
    <x v="11"/>
    <x v="11"/>
  </r>
  <r>
    <x v="2558"/>
    <x v="0"/>
    <x v="10"/>
    <x v="16"/>
    <x v="17"/>
    <x v="6"/>
    <x v="2489"/>
    <x v="531"/>
    <x v="70"/>
    <x v="70"/>
    <x v="8"/>
    <x v="22"/>
    <x v="2"/>
    <x v="10"/>
    <x v="10"/>
  </r>
  <r>
    <x v="2575"/>
    <x v="0"/>
    <x v="10"/>
    <x v="16"/>
    <x v="6"/>
    <x v="688"/>
    <x v="2506"/>
    <x v="559"/>
    <x v="70"/>
    <x v="70"/>
    <x v="8"/>
    <x v="22"/>
    <x v="2"/>
    <x v="10"/>
    <x v="10"/>
  </r>
  <r>
    <x v="2539"/>
    <x v="0"/>
    <x v="1"/>
    <x v="83"/>
    <x v="58"/>
    <x v="313"/>
    <x v="2470"/>
    <x v="551"/>
    <x v="70"/>
    <x v="70"/>
    <x v="8"/>
    <x v="22"/>
    <x v="2"/>
    <x v="1"/>
    <x v="1"/>
  </r>
  <r>
    <x v="2577"/>
    <x v="0"/>
    <x v="10"/>
    <x v="16"/>
    <x v="12"/>
    <x v="102"/>
    <x v="2508"/>
    <x v="534"/>
    <x v="70"/>
    <x v="70"/>
    <x v="8"/>
    <x v="22"/>
    <x v="2"/>
    <x v="10"/>
    <x v="10"/>
  </r>
  <r>
    <x v="2566"/>
    <x v="0"/>
    <x v="2"/>
    <x v="49"/>
    <x v="60"/>
    <x v="135"/>
    <x v="2497"/>
    <x v="535"/>
    <x v="70"/>
    <x v="70"/>
    <x v="8"/>
    <x v="22"/>
    <x v="2"/>
    <x v="2"/>
    <x v="2"/>
  </r>
  <r>
    <x v="2572"/>
    <x v="0"/>
    <x v="0"/>
    <x v="12"/>
    <x v="45"/>
    <x v="6"/>
    <x v="2503"/>
    <x v="550"/>
    <x v="70"/>
    <x v="70"/>
    <x v="8"/>
    <x v="22"/>
    <x v="2"/>
    <x v="0"/>
    <x v="0"/>
  </r>
  <r>
    <x v="2557"/>
    <x v="0"/>
    <x v="2"/>
    <x v="26"/>
    <x v="36"/>
    <x v="6"/>
    <x v="2488"/>
    <x v="550"/>
    <x v="70"/>
    <x v="70"/>
    <x v="8"/>
    <x v="22"/>
    <x v="2"/>
    <x v="2"/>
    <x v="2"/>
  </r>
  <r>
    <x v="2555"/>
    <x v="0"/>
    <x v="5"/>
    <x v="0"/>
    <x v="41"/>
    <x v="6"/>
    <x v="2486"/>
    <x v="556"/>
    <x v="70"/>
    <x v="70"/>
    <x v="8"/>
    <x v="22"/>
    <x v="2"/>
    <x v="5"/>
    <x v="5"/>
  </r>
  <r>
    <x v="2571"/>
    <x v="0"/>
    <x v="4"/>
    <x v="17"/>
    <x v="23"/>
    <x v="32"/>
    <x v="2502"/>
    <x v="541"/>
    <x v="70"/>
    <x v="70"/>
    <x v="8"/>
    <x v="22"/>
    <x v="2"/>
    <x v="4"/>
    <x v="4"/>
  </r>
  <r>
    <x v="2546"/>
    <x v="0"/>
    <x v="8"/>
    <x v="9"/>
    <x v="62"/>
    <x v="84"/>
    <x v="2477"/>
    <x v="546"/>
    <x v="70"/>
    <x v="70"/>
    <x v="8"/>
    <x v="22"/>
    <x v="2"/>
    <x v="8"/>
    <x v="8"/>
  </r>
  <r>
    <x v="2538"/>
    <x v="0"/>
    <x v="11"/>
    <x v="27"/>
    <x v="21"/>
    <x v="2841"/>
    <x v="2469"/>
    <x v="548"/>
    <x v="70"/>
    <x v="70"/>
    <x v="8"/>
    <x v="22"/>
    <x v="2"/>
    <x v="11"/>
    <x v="11"/>
  </r>
  <r>
    <x v="2560"/>
    <x v="0"/>
    <x v="6"/>
    <x v="20"/>
    <x v="98"/>
    <x v="145"/>
    <x v="2491"/>
    <x v="554"/>
    <x v="70"/>
    <x v="70"/>
    <x v="8"/>
    <x v="22"/>
    <x v="2"/>
    <x v="6"/>
    <x v="6"/>
  </r>
  <r>
    <x v="2576"/>
    <x v="0"/>
    <x v="1"/>
    <x v="9"/>
    <x v="14"/>
    <x v="14"/>
    <x v="2507"/>
    <x v="556"/>
    <x v="70"/>
    <x v="70"/>
    <x v="8"/>
    <x v="22"/>
    <x v="2"/>
    <x v="1"/>
    <x v="1"/>
  </r>
  <r>
    <x v="2536"/>
    <x v="0"/>
    <x v="7"/>
    <x v="20"/>
    <x v="6"/>
    <x v="7"/>
    <x v="2468"/>
    <x v="530"/>
    <x v="70"/>
    <x v="70"/>
    <x v="8"/>
    <x v="22"/>
    <x v="2"/>
    <x v="7"/>
    <x v="7"/>
  </r>
  <r>
    <x v="2555"/>
    <x v="0"/>
    <x v="9"/>
    <x v="18"/>
    <x v="35"/>
    <x v="984"/>
    <x v="2486"/>
    <x v="556"/>
    <x v="70"/>
    <x v="70"/>
    <x v="8"/>
    <x v="22"/>
    <x v="2"/>
    <x v="9"/>
    <x v="9"/>
  </r>
  <r>
    <x v="2529"/>
    <x v="0"/>
    <x v="0"/>
    <x v="20"/>
    <x v="12"/>
    <x v="6"/>
    <x v="2461"/>
    <x v="533"/>
    <x v="70"/>
    <x v="70"/>
    <x v="8"/>
    <x v="22"/>
    <x v="2"/>
    <x v="0"/>
    <x v="0"/>
  </r>
  <r>
    <x v="2548"/>
    <x v="0"/>
    <x v="9"/>
    <x v="30"/>
    <x v="14"/>
    <x v="31"/>
    <x v="2479"/>
    <x v="530"/>
    <x v="70"/>
    <x v="70"/>
    <x v="8"/>
    <x v="22"/>
    <x v="2"/>
    <x v="9"/>
    <x v="9"/>
  </r>
  <r>
    <x v="2574"/>
    <x v="0"/>
    <x v="9"/>
    <x v="10"/>
    <x v="94"/>
    <x v="34"/>
    <x v="2505"/>
    <x v="541"/>
    <x v="70"/>
    <x v="70"/>
    <x v="8"/>
    <x v="22"/>
    <x v="2"/>
    <x v="9"/>
    <x v="9"/>
  </r>
  <r>
    <x v="2563"/>
    <x v="0"/>
    <x v="1"/>
    <x v="35"/>
    <x v="27"/>
    <x v="335"/>
    <x v="2494"/>
    <x v="540"/>
    <x v="70"/>
    <x v="70"/>
    <x v="8"/>
    <x v="22"/>
    <x v="2"/>
    <x v="1"/>
    <x v="1"/>
  </r>
  <r>
    <x v="2542"/>
    <x v="0"/>
    <x v="5"/>
    <x v="20"/>
    <x v="12"/>
    <x v="6"/>
    <x v="2473"/>
    <x v="538"/>
    <x v="70"/>
    <x v="70"/>
    <x v="8"/>
    <x v="22"/>
    <x v="2"/>
    <x v="5"/>
    <x v="5"/>
  </r>
  <r>
    <x v="2563"/>
    <x v="0"/>
    <x v="3"/>
    <x v="37"/>
    <x v="4"/>
    <x v="148"/>
    <x v="2494"/>
    <x v="540"/>
    <x v="70"/>
    <x v="70"/>
    <x v="8"/>
    <x v="22"/>
    <x v="2"/>
    <x v="3"/>
    <x v="3"/>
  </r>
  <r>
    <x v="2574"/>
    <x v="0"/>
    <x v="0"/>
    <x v="16"/>
    <x v="17"/>
    <x v="6"/>
    <x v="2505"/>
    <x v="541"/>
    <x v="70"/>
    <x v="70"/>
    <x v="8"/>
    <x v="22"/>
    <x v="2"/>
    <x v="0"/>
    <x v="0"/>
  </r>
  <r>
    <x v="2541"/>
    <x v="0"/>
    <x v="11"/>
    <x v="98"/>
    <x v="113"/>
    <x v="195"/>
    <x v="2472"/>
    <x v="553"/>
    <x v="70"/>
    <x v="70"/>
    <x v="8"/>
    <x v="22"/>
    <x v="2"/>
    <x v="11"/>
    <x v="11"/>
  </r>
  <r>
    <x v="2561"/>
    <x v="1"/>
    <x v="2"/>
    <x v="92"/>
    <x v="62"/>
    <x v="187"/>
    <x v="2492"/>
    <x v="556"/>
    <x v="70"/>
    <x v="70"/>
    <x v="8"/>
    <x v="22"/>
    <x v="2"/>
    <x v="2"/>
    <x v="2"/>
  </r>
  <r>
    <x v="2570"/>
    <x v="0"/>
    <x v="1"/>
    <x v="84"/>
    <x v="40"/>
    <x v="179"/>
    <x v="2501"/>
    <x v="543"/>
    <x v="70"/>
    <x v="70"/>
    <x v="8"/>
    <x v="22"/>
    <x v="2"/>
    <x v="1"/>
    <x v="1"/>
  </r>
  <r>
    <x v="2547"/>
    <x v="0"/>
    <x v="7"/>
    <x v="0"/>
    <x v="98"/>
    <x v="11"/>
    <x v="2478"/>
    <x v="545"/>
    <x v="70"/>
    <x v="70"/>
    <x v="8"/>
    <x v="22"/>
    <x v="2"/>
    <x v="7"/>
    <x v="7"/>
  </r>
  <r>
    <x v="2570"/>
    <x v="0"/>
    <x v="3"/>
    <x v="70"/>
    <x v="47"/>
    <x v="1080"/>
    <x v="2501"/>
    <x v="543"/>
    <x v="70"/>
    <x v="70"/>
    <x v="8"/>
    <x v="22"/>
    <x v="2"/>
    <x v="3"/>
    <x v="3"/>
  </r>
  <r>
    <x v="2550"/>
    <x v="0"/>
    <x v="5"/>
    <x v="75"/>
    <x v="91"/>
    <x v="124"/>
    <x v="2481"/>
    <x v="530"/>
    <x v="70"/>
    <x v="70"/>
    <x v="8"/>
    <x v="22"/>
    <x v="2"/>
    <x v="5"/>
    <x v="5"/>
  </r>
  <r>
    <x v="2557"/>
    <x v="1"/>
    <x v="2"/>
    <x v="26"/>
    <x v="36"/>
    <x v="6"/>
    <x v="2488"/>
    <x v="550"/>
    <x v="70"/>
    <x v="70"/>
    <x v="8"/>
    <x v="22"/>
    <x v="2"/>
    <x v="2"/>
    <x v="2"/>
  </r>
  <r>
    <x v="2563"/>
    <x v="0"/>
    <x v="9"/>
    <x v="4"/>
    <x v="27"/>
    <x v="816"/>
    <x v="2494"/>
    <x v="540"/>
    <x v="70"/>
    <x v="70"/>
    <x v="8"/>
    <x v="22"/>
    <x v="2"/>
    <x v="9"/>
    <x v="9"/>
  </r>
  <r>
    <x v="2576"/>
    <x v="0"/>
    <x v="10"/>
    <x v="6"/>
    <x v="0"/>
    <x v="145"/>
    <x v="2507"/>
    <x v="556"/>
    <x v="70"/>
    <x v="70"/>
    <x v="8"/>
    <x v="22"/>
    <x v="2"/>
    <x v="10"/>
    <x v="10"/>
  </r>
  <r>
    <x v="2552"/>
    <x v="1"/>
    <x v="2"/>
    <x v="150"/>
    <x v="86"/>
    <x v="2842"/>
    <x v="2483"/>
    <x v="542"/>
    <x v="70"/>
    <x v="70"/>
    <x v="8"/>
    <x v="22"/>
    <x v="2"/>
    <x v="2"/>
    <x v="2"/>
  </r>
  <r>
    <x v="2571"/>
    <x v="0"/>
    <x v="6"/>
    <x v="92"/>
    <x v="43"/>
    <x v="137"/>
    <x v="2502"/>
    <x v="541"/>
    <x v="70"/>
    <x v="70"/>
    <x v="8"/>
    <x v="22"/>
    <x v="2"/>
    <x v="6"/>
    <x v="6"/>
  </r>
  <r>
    <x v="2559"/>
    <x v="0"/>
    <x v="10"/>
    <x v="9"/>
    <x v="14"/>
    <x v="14"/>
    <x v="2490"/>
    <x v="550"/>
    <x v="70"/>
    <x v="70"/>
    <x v="8"/>
    <x v="22"/>
    <x v="2"/>
    <x v="10"/>
    <x v="10"/>
  </r>
  <r>
    <x v="2565"/>
    <x v="0"/>
    <x v="5"/>
    <x v="12"/>
    <x v="12"/>
    <x v="13"/>
    <x v="2496"/>
    <x v="559"/>
    <x v="70"/>
    <x v="70"/>
    <x v="8"/>
    <x v="22"/>
    <x v="2"/>
    <x v="5"/>
    <x v="5"/>
  </r>
  <r>
    <x v="2577"/>
    <x v="0"/>
    <x v="3"/>
    <x v="20"/>
    <x v="41"/>
    <x v="73"/>
    <x v="2508"/>
    <x v="534"/>
    <x v="70"/>
    <x v="70"/>
    <x v="8"/>
    <x v="22"/>
    <x v="2"/>
    <x v="3"/>
    <x v="3"/>
  </r>
  <r>
    <x v="2553"/>
    <x v="0"/>
    <x v="5"/>
    <x v="16"/>
    <x v="17"/>
    <x v="6"/>
    <x v="2484"/>
    <x v="532"/>
    <x v="70"/>
    <x v="70"/>
    <x v="8"/>
    <x v="22"/>
    <x v="2"/>
    <x v="5"/>
    <x v="5"/>
  </r>
  <r>
    <x v="2567"/>
    <x v="0"/>
    <x v="11"/>
    <x v="8"/>
    <x v="85"/>
    <x v="31"/>
    <x v="2498"/>
    <x v="537"/>
    <x v="70"/>
    <x v="70"/>
    <x v="8"/>
    <x v="22"/>
    <x v="2"/>
    <x v="11"/>
    <x v="11"/>
  </r>
  <r>
    <x v="2570"/>
    <x v="0"/>
    <x v="5"/>
    <x v="8"/>
    <x v="0"/>
    <x v="7"/>
    <x v="2501"/>
    <x v="543"/>
    <x v="70"/>
    <x v="70"/>
    <x v="8"/>
    <x v="22"/>
    <x v="2"/>
    <x v="5"/>
    <x v="5"/>
  </r>
  <r>
    <x v="2542"/>
    <x v="0"/>
    <x v="1"/>
    <x v="54"/>
    <x v="34"/>
    <x v="212"/>
    <x v="2473"/>
    <x v="538"/>
    <x v="70"/>
    <x v="70"/>
    <x v="8"/>
    <x v="22"/>
    <x v="2"/>
    <x v="1"/>
    <x v="1"/>
  </r>
  <r>
    <x v="2534"/>
    <x v="0"/>
    <x v="0"/>
    <x v="6"/>
    <x v="41"/>
    <x v="34"/>
    <x v="2466"/>
    <x v="538"/>
    <x v="70"/>
    <x v="70"/>
    <x v="8"/>
    <x v="22"/>
    <x v="2"/>
    <x v="0"/>
    <x v="0"/>
  </r>
  <r>
    <x v="2563"/>
    <x v="0"/>
    <x v="8"/>
    <x v="54"/>
    <x v="75"/>
    <x v="202"/>
    <x v="2494"/>
    <x v="540"/>
    <x v="70"/>
    <x v="70"/>
    <x v="8"/>
    <x v="22"/>
    <x v="2"/>
    <x v="8"/>
    <x v="8"/>
  </r>
  <r>
    <x v="2569"/>
    <x v="0"/>
    <x v="10"/>
    <x v="12"/>
    <x v="45"/>
    <x v="6"/>
    <x v="2500"/>
    <x v="545"/>
    <x v="70"/>
    <x v="70"/>
    <x v="8"/>
    <x v="22"/>
    <x v="2"/>
    <x v="10"/>
    <x v="10"/>
  </r>
  <r>
    <x v="2545"/>
    <x v="0"/>
    <x v="0"/>
    <x v="6"/>
    <x v="6"/>
    <x v="6"/>
    <x v="2476"/>
    <x v="539"/>
    <x v="70"/>
    <x v="70"/>
    <x v="8"/>
    <x v="22"/>
    <x v="2"/>
    <x v="0"/>
    <x v="0"/>
  </r>
  <r>
    <x v="2563"/>
    <x v="0"/>
    <x v="7"/>
    <x v="9"/>
    <x v="8"/>
    <x v="8"/>
    <x v="2494"/>
    <x v="540"/>
    <x v="70"/>
    <x v="70"/>
    <x v="8"/>
    <x v="22"/>
    <x v="2"/>
    <x v="7"/>
    <x v="7"/>
  </r>
  <r>
    <x v="2561"/>
    <x v="0"/>
    <x v="4"/>
    <x v="5"/>
    <x v="8"/>
    <x v="10"/>
    <x v="2492"/>
    <x v="556"/>
    <x v="70"/>
    <x v="70"/>
    <x v="8"/>
    <x v="22"/>
    <x v="2"/>
    <x v="4"/>
    <x v="4"/>
  </r>
  <r>
    <x v="2573"/>
    <x v="0"/>
    <x v="1"/>
    <x v="166"/>
    <x v="253"/>
    <x v="1"/>
    <x v="2504"/>
    <x v="565"/>
    <x v="70"/>
    <x v="70"/>
    <x v="8"/>
    <x v="22"/>
    <x v="2"/>
    <x v="1"/>
    <x v="1"/>
  </r>
  <r>
    <x v="2573"/>
    <x v="0"/>
    <x v="11"/>
    <x v="173"/>
    <x v="132"/>
    <x v="1175"/>
    <x v="2504"/>
    <x v="565"/>
    <x v="70"/>
    <x v="70"/>
    <x v="8"/>
    <x v="22"/>
    <x v="2"/>
    <x v="11"/>
    <x v="11"/>
  </r>
  <r>
    <x v="2558"/>
    <x v="0"/>
    <x v="0"/>
    <x v="75"/>
    <x v="17"/>
    <x v="120"/>
    <x v="2489"/>
    <x v="531"/>
    <x v="70"/>
    <x v="70"/>
    <x v="8"/>
    <x v="22"/>
    <x v="2"/>
    <x v="0"/>
    <x v="0"/>
  </r>
  <r>
    <x v="2529"/>
    <x v="0"/>
    <x v="6"/>
    <x v="10"/>
    <x v="0"/>
    <x v="6"/>
    <x v="2461"/>
    <x v="533"/>
    <x v="70"/>
    <x v="70"/>
    <x v="8"/>
    <x v="22"/>
    <x v="2"/>
    <x v="6"/>
    <x v="6"/>
  </r>
  <r>
    <x v="2532"/>
    <x v="0"/>
    <x v="11"/>
    <x v="93"/>
    <x v="43"/>
    <x v="1466"/>
    <x v="2464"/>
    <x v="543"/>
    <x v="70"/>
    <x v="70"/>
    <x v="8"/>
    <x v="22"/>
    <x v="2"/>
    <x v="11"/>
    <x v="11"/>
  </r>
  <r>
    <x v="2565"/>
    <x v="0"/>
    <x v="0"/>
    <x v="12"/>
    <x v="12"/>
    <x v="13"/>
    <x v="2496"/>
    <x v="559"/>
    <x v="70"/>
    <x v="70"/>
    <x v="8"/>
    <x v="22"/>
    <x v="2"/>
    <x v="0"/>
    <x v="0"/>
  </r>
  <r>
    <x v="2549"/>
    <x v="0"/>
    <x v="6"/>
    <x v="92"/>
    <x v="8"/>
    <x v="63"/>
    <x v="2480"/>
    <x v="541"/>
    <x v="70"/>
    <x v="70"/>
    <x v="8"/>
    <x v="22"/>
    <x v="2"/>
    <x v="6"/>
    <x v="6"/>
  </r>
  <r>
    <x v="2579"/>
    <x v="0"/>
    <x v="8"/>
    <x v="57"/>
    <x v="26"/>
    <x v="208"/>
    <x v="2510"/>
    <x v="540"/>
    <x v="70"/>
    <x v="70"/>
    <x v="8"/>
    <x v="22"/>
    <x v="2"/>
    <x v="8"/>
    <x v="8"/>
  </r>
  <r>
    <x v="2571"/>
    <x v="0"/>
    <x v="5"/>
    <x v="12"/>
    <x v="45"/>
    <x v="6"/>
    <x v="2502"/>
    <x v="541"/>
    <x v="70"/>
    <x v="70"/>
    <x v="8"/>
    <x v="22"/>
    <x v="2"/>
    <x v="5"/>
    <x v="5"/>
  </r>
  <r>
    <x v="2541"/>
    <x v="0"/>
    <x v="2"/>
    <x v="58"/>
    <x v="33"/>
    <x v="103"/>
    <x v="2472"/>
    <x v="553"/>
    <x v="70"/>
    <x v="70"/>
    <x v="8"/>
    <x v="22"/>
    <x v="2"/>
    <x v="2"/>
    <x v="2"/>
  </r>
  <r>
    <x v="2531"/>
    <x v="0"/>
    <x v="7"/>
    <x v="6"/>
    <x v="98"/>
    <x v="13"/>
    <x v="2463"/>
    <x v="534"/>
    <x v="70"/>
    <x v="70"/>
    <x v="8"/>
    <x v="22"/>
    <x v="2"/>
    <x v="7"/>
    <x v="7"/>
  </r>
  <r>
    <x v="2564"/>
    <x v="0"/>
    <x v="6"/>
    <x v="20"/>
    <x v="41"/>
    <x v="73"/>
    <x v="2495"/>
    <x v="539"/>
    <x v="70"/>
    <x v="70"/>
    <x v="8"/>
    <x v="22"/>
    <x v="2"/>
    <x v="6"/>
    <x v="6"/>
  </r>
  <r>
    <x v="2550"/>
    <x v="0"/>
    <x v="0"/>
    <x v="16"/>
    <x v="45"/>
    <x v="145"/>
    <x v="2481"/>
    <x v="530"/>
    <x v="70"/>
    <x v="70"/>
    <x v="8"/>
    <x v="22"/>
    <x v="2"/>
    <x v="0"/>
    <x v="0"/>
  </r>
  <r>
    <x v="2554"/>
    <x v="0"/>
    <x v="7"/>
    <x v="20"/>
    <x v="12"/>
    <x v="6"/>
    <x v="2485"/>
    <x v="554"/>
    <x v="70"/>
    <x v="70"/>
    <x v="8"/>
    <x v="22"/>
    <x v="2"/>
    <x v="7"/>
    <x v="7"/>
  </r>
  <r>
    <x v="2536"/>
    <x v="0"/>
    <x v="3"/>
    <x v="10"/>
    <x v="14"/>
    <x v="171"/>
    <x v="2468"/>
    <x v="530"/>
    <x v="70"/>
    <x v="70"/>
    <x v="8"/>
    <x v="22"/>
    <x v="2"/>
    <x v="3"/>
    <x v="3"/>
  </r>
  <r>
    <x v="2550"/>
    <x v="0"/>
    <x v="1"/>
    <x v="0"/>
    <x v="98"/>
    <x v="11"/>
    <x v="2481"/>
    <x v="530"/>
    <x v="70"/>
    <x v="70"/>
    <x v="8"/>
    <x v="22"/>
    <x v="2"/>
    <x v="1"/>
    <x v="1"/>
  </r>
  <r>
    <x v="2535"/>
    <x v="0"/>
    <x v="0"/>
    <x v="10"/>
    <x v="9"/>
    <x v="9"/>
    <x v="2467"/>
    <x v="547"/>
    <x v="70"/>
    <x v="70"/>
    <x v="8"/>
    <x v="22"/>
    <x v="2"/>
    <x v="0"/>
    <x v="0"/>
  </r>
  <r>
    <x v="2554"/>
    <x v="0"/>
    <x v="3"/>
    <x v="20"/>
    <x v="41"/>
    <x v="73"/>
    <x v="2485"/>
    <x v="554"/>
    <x v="70"/>
    <x v="70"/>
    <x v="8"/>
    <x v="22"/>
    <x v="2"/>
    <x v="3"/>
    <x v="3"/>
  </r>
  <r>
    <x v="2533"/>
    <x v="0"/>
    <x v="11"/>
    <x v="5"/>
    <x v="8"/>
    <x v="10"/>
    <x v="2465"/>
    <x v="537"/>
    <x v="70"/>
    <x v="70"/>
    <x v="8"/>
    <x v="22"/>
    <x v="2"/>
    <x v="11"/>
    <x v="11"/>
  </r>
  <r>
    <x v="2581"/>
    <x v="0"/>
    <x v="0"/>
    <x v="20"/>
    <x v="6"/>
    <x v="7"/>
    <x v="2512"/>
    <x v="530"/>
    <x v="70"/>
    <x v="70"/>
    <x v="8"/>
    <x v="22"/>
    <x v="2"/>
    <x v="0"/>
    <x v="0"/>
  </r>
  <r>
    <x v="2489"/>
    <x v="0"/>
    <x v="6"/>
    <x v="16"/>
    <x v="5"/>
    <x v="1759"/>
    <x v="2423"/>
    <x v="552"/>
    <x v="70"/>
    <x v="70"/>
    <x v="8"/>
    <x v="22"/>
    <x v="2"/>
    <x v="6"/>
    <x v="6"/>
  </r>
  <r>
    <x v="2485"/>
    <x v="0"/>
    <x v="5"/>
    <x v="16"/>
    <x v="17"/>
    <x v="6"/>
    <x v="2420"/>
    <x v="557"/>
    <x v="70"/>
    <x v="70"/>
    <x v="8"/>
    <x v="22"/>
    <x v="2"/>
    <x v="5"/>
    <x v="5"/>
  </r>
  <r>
    <x v="2515"/>
    <x v="0"/>
    <x v="1"/>
    <x v="68"/>
    <x v="103"/>
    <x v="1046"/>
    <x v="2447"/>
    <x v="559"/>
    <x v="70"/>
    <x v="70"/>
    <x v="8"/>
    <x v="22"/>
    <x v="2"/>
    <x v="1"/>
    <x v="1"/>
  </r>
  <r>
    <x v="2513"/>
    <x v="0"/>
    <x v="6"/>
    <x v="46"/>
    <x v="102"/>
    <x v="302"/>
    <x v="2445"/>
    <x v="562"/>
    <x v="70"/>
    <x v="70"/>
    <x v="8"/>
    <x v="22"/>
    <x v="2"/>
    <x v="6"/>
    <x v="6"/>
  </r>
  <r>
    <x v="2509"/>
    <x v="0"/>
    <x v="8"/>
    <x v="63"/>
    <x v="16"/>
    <x v="6"/>
    <x v="2441"/>
    <x v="533"/>
    <x v="70"/>
    <x v="70"/>
    <x v="8"/>
    <x v="22"/>
    <x v="2"/>
    <x v="8"/>
    <x v="8"/>
  </r>
  <r>
    <x v="2502"/>
    <x v="0"/>
    <x v="11"/>
    <x v="3"/>
    <x v="8"/>
    <x v="6"/>
    <x v="2435"/>
    <x v="560"/>
    <x v="70"/>
    <x v="70"/>
    <x v="8"/>
    <x v="22"/>
    <x v="2"/>
    <x v="11"/>
    <x v="11"/>
  </r>
  <r>
    <x v="2417"/>
    <x v="1"/>
    <x v="2"/>
    <x v="11"/>
    <x v="23"/>
    <x v="246"/>
    <x v="2355"/>
    <x v="533"/>
    <x v="70"/>
    <x v="70"/>
    <x v="8"/>
    <x v="22"/>
    <x v="2"/>
    <x v="2"/>
    <x v="2"/>
  </r>
  <r>
    <x v="2440"/>
    <x v="0"/>
    <x v="5"/>
    <x v="6"/>
    <x v="85"/>
    <x v="171"/>
    <x v="2377"/>
    <x v="532"/>
    <x v="70"/>
    <x v="70"/>
    <x v="8"/>
    <x v="22"/>
    <x v="2"/>
    <x v="5"/>
    <x v="5"/>
  </r>
  <r>
    <x v="2488"/>
    <x v="0"/>
    <x v="9"/>
    <x v="52"/>
    <x v="114"/>
    <x v="1313"/>
    <x v="883"/>
    <x v="545"/>
    <x v="70"/>
    <x v="70"/>
    <x v="8"/>
    <x v="22"/>
    <x v="2"/>
    <x v="9"/>
    <x v="9"/>
  </r>
  <r>
    <x v="2479"/>
    <x v="0"/>
    <x v="6"/>
    <x v="17"/>
    <x v="11"/>
    <x v="18"/>
    <x v="2414"/>
    <x v="555"/>
    <x v="70"/>
    <x v="70"/>
    <x v="8"/>
    <x v="22"/>
    <x v="2"/>
    <x v="6"/>
    <x v="6"/>
  </r>
  <r>
    <x v="2432"/>
    <x v="0"/>
    <x v="11"/>
    <x v="10"/>
    <x v="9"/>
    <x v="9"/>
    <x v="1077"/>
    <x v="544"/>
    <x v="70"/>
    <x v="70"/>
    <x v="8"/>
    <x v="22"/>
    <x v="2"/>
    <x v="11"/>
    <x v="11"/>
  </r>
  <r>
    <x v="2495"/>
    <x v="0"/>
    <x v="7"/>
    <x v="8"/>
    <x v="0"/>
    <x v="7"/>
    <x v="2428"/>
    <x v="558"/>
    <x v="70"/>
    <x v="70"/>
    <x v="8"/>
    <x v="22"/>
    <x v="2"/>
    <x v="7"/>
    <x v="7"/>
  </r>
  <r>
    <x v="2413"/>
    <x v="0"/>
    <x v="3"/>
    <x v="75"/>
    <x v="98"/>
    <x v="120"/>
    <x v="2352"/>
    <x v="530"/>
    <x v="70"/>
    <x v="70"/>
    <x v="8"/>
    <x v="22"/>
    <x v="2"/>
    <x v="3"/>
    <x v="3"/>
  </r>
  <r>
    <x v="2417"/>
    <x v="0"/>
    <x v="9"/>
    <x v="15"/>
    <x v="1"/>
    <x v="290"/>
    <x v="2355"/>
    <x v="533"/>
    <x v="70"/>
    <x v="70"/>
    <x v="8"/>
    <x v="22"/>
    <x v="2"/>
    <x v="9"/>
    <x v="9"/>
  </r>
  <r>
    <x v="2488"/>
    <x v="0"/>
    <x v="7"/>
    <x v="63"/>
    <x v="16"/>
    <x v="6"/>
    <x v="883"/>
    <x v="545"/>
    <x v="70"/>
    <x v="70"/>
    <x v="8"/>
    <x v="22"/>
    <x v="2"/>
    <x v="7"/>
    <x v="7"/>
  </r>
  <r>
    <x v="2515"/>
    <x v="0"/>
    <x v="5"/>
    <x v="79"/>
    <x v="63"/>
    <x v="73"/>
    <x v="2447"/>
    <x v="559"/>
    <x v="70"/>
    <x v="70"/>
    <x v="8"/>
    <x v="22"/>
    <x v="2"/>
    <x v="5"/>
    <x v="5"/>
  </r>
  <r>
    <x v="2503"/>
    <x v="0"/>
    <x v="11"/>
    <x v="8"/>
    <x v="0"/>
    <x v="7"/>
    <x v="2436"/>
    <x v="530"/>
    <x v="70"/>
    <x v="70"/>
    <x v="8"/>
    <x v="22"/>
    <x v="2"/>
    <x v="11"/>
    <x v="11"/>
  </r>
  <r>
    <x v="2512"/>
    <x v="0"/>
    <x v="3"/>
    <x v="16"/>
    <x v="45"/>
    <x v="145"/>
    <x v="2444"/>
    <x v="544"/>
    <x v="70"/>
    <x v="70"/>
    <x v="8"/>
    <x v="22"/>
    <x v="2"/>
    <x v="3"/>
    <x v="3"/>
  </r>
  <r>
    <x v="2499"/>
    <x v="0"/>
    <x v="4"/>
    <x v="20"/>
    <x v="12"/>
    <x v="6"/>
    <x v="2432"/>
    <x v="539"/>
    <x v="70"/>
    <x v="70"/>
    <x v="8"/>
    <x v="22"/>
    <x v="2"/>
    <x v="4"/>
    <x v="4"/>
  </r>
  <r>
    <x v="2580"/>
    <x v="0"/>
    <x v="5"/>
    <x v="16"/>
    <x v="17"/>
    <x v="6"/>
    <x v="2511"/>
    <x v="535"/>
    <x v="70"/>
    <x v="70"/>
    <x v="8"/>
    <x v="22"/>
    <x v="2"/>
    <x v="5"/>
    <x v="5"/>
  </r>
  <r>
    <x v="2580"/>
    <x v="0"/>
    <x v="7"/>
    <x v="16"/>
    <x v="17"/>
    <x v="6"/>
    <x v="2511"/>
    <x v="535"/>
    <x v="70"/>
    <x v="70"/>
    <x v="8"/>
    <x v="22"/>
    <x v="2"/>
    <x v="7"/>
    <x v="7"/>
  </r>
  <r>
    <x v="2487"/>
    <x v="0"/>
    <x v="9"/>
    <x v="48"/>
    <x v="76"/>
    <x v="207"/>
    <x v="2422"/>
    <x v="554"/>
    <x v="70"/>
    <x v="70"/>
    <x v="8"/>
    <x v="22"/>
    <x v="2"/>
    <x v="9"/>
    <x v="9"/>
  </r>
  <r>
    <x v="2413"/>
    <x v="0"/>
    <x v="7"/>
    <x v="75"/>
    <x v="45"/>
    <x v="120"/>
    <x v="2352"/>
    <x v="530"/>
    <x v="70"/>
    <x v="70"/>
    <x v="8"/>
    <x v="22"/>
    <x v="2"/>
    <x v="7"/>
    <x v="7"/>
  </r>
  <r>
    <x v="2508"/>
    <x v="0"/>
    <x v="5"/>
    <x v="12"/>
    <x v="12"/>
    <x v="13"/>
    <x v="1501"/>
    <x v="546"/>
    <x v="70"/>
    <x v="70"/>
    <x v="8"/>
    <x v="22"/>
    <x v="2"/>
    <x v="5"/>
    <x v="5"/>
  </r>
  <r>
    <x v="2491"/>
    <x v="0"/>
    <x v="2"/>
    <x v="128"/>
    <x v="151"/>
    <x v="2843"/>
    <x v="2425"/>
    <x v="558"/>
    <x v="70"/>
    <x v="70"/>
    <x v="8"/>
    <x v="22"/>
    <x v="2"/>
    <x v="2"/>
    <x v="2"/>
  </r>
  <r>
    <x v="2477"/>
    <x v="0"/>
    <x v="8"/>
    <x v="63"/>
    <x v="3"/>
    <x v="239"/>
    <x v="2412"/>
    <x v="533"/>
    <x v="70"/>
    <x v="70"/>
    <x v="8"/>
    <x v="22"/>
    <x v="2"/>
    <x v="8"/>
    <x v="8"/>
  </r>
  <r>
    <x v="2492"/>
    <x v="0"/>
    <x v="11"/>
    <x v="27"/>
    <x v="60"/>
    <x v="446"/>
    <x v="2426"/>
    <x v="545"/>
    <x v="70"/>
    <x v="70"/>
    <x v="8"/>
    <x v="22"/>
    <x v="2"/>
    <x v="11"/>
    <x v="11"/>
  </r>
  <r>
    <x v="2488"/>
    <x v="0"/>
    <x v="10"/>
    <x v="70"/>
    <x v="1"/>
    <x v="6"/>
    <x v="883"/>
    <x v="545"/>
    <x v="70"/>
    <x v="70"/>
    <x v="8"/>
    <x v="22"/>
    <x v="2"/>
    <x v="10"/>
    <x v="10"/>
  </r>
  <r>
    <x v="2439"/>
    <x v="0"/>
    <x v="10"/>
    <x v="50"/>
    <x v="38"/>
    <x v="11"/>
    <x v="2376"/>
    <x v="531"/>
    <x v="70"/>
    <x v="70"/>
    <x v="8"/>
    <x v="22"/>
    <x v="2"/>
    <x v="10"/>
    <x v="10"/>
  </r>
  <r>
    <x v="2497"/>
    <x v="0"/>
    <x v="3"/>
    <x v="63"/>
    <x v="76"/>
    <x v="64"/>
    <x v="2430"/>
    <x v="535"/>
    <x v="70"/>
    <x v="70"/>
    <x v="8"/>
    <x v="22"/>
    <x v="2"/>
    <x v="3"/>
    <x v="3"/>
  </r>
  <r>
    <x v="2511"/>
    <x v="0"/>
    <x v="8"/>
    <x v="141"/>
    <x v="196"/>
    <x v="2844"/>
    <x v="2443"/>
    <x v="561"/>
    <x v="70"/>
    <x v="70"/>
    <x v="8"/>
    <x v="22"/>
    <x v="2"/>
    <x v="8"/>
    <x v="8"/>
  </r>
  <r>
    <x v="2433"/>
    <x v="0"/>
    <x v="0"/>
    <x v="16"/>
    <x v="85"/>
    <x v="1765"/>
    <x v="2370"/>
    <x v="537"/>
    <x v="70"/>
    <x v="70"/>
    <x v="8"/>
    <x v="22"/>
    <x v="2"/>
    <x v="0"/>
    <x v="0"/>
  </r>
  <r>
    <x v="2418"/>
    <x v="0"/>
    <x v="11"/>
    <x v="93"/>
    <x v="13"/>
    <x v="389"/>
    <x v="2356"/>
    <x v="534"/>
    <x v="70"/>
    <x v="70"/>
    <x v="8"/>
    <x v="22"/>
    <x v="2"/>
    <x v="11"/>
    <x v="11"/>
  </r>
  <r>
    <x v="2508"/>
    <x v="0"/>
    <x v="9"/>
    <x v="37"/>
    <x v="3"/>
    <x v="6"/>
    <x v="1501"/>
    <x v="546"/>
    <x v="70"/>
    <x v="70"/>
    <x v="8"/>
    <x v="22"/>
    <x v="2"/>
    <x v="9"/>
    <x v="9"/>
  </r>
  <r>
    <x v="2439"/>
    <x v="0"/>
    <x v="4"/>
    <x v="19"/>
    <x v="102"/>
    <x v="187"/>
    <x v="2376"/>
    <x v="531"/>
    <x v="70"/>
    <x v="70"/>
    <x v="8"/>
    <x v="22"/>
    <x v="2"/>
    <x v="4"/>
    <x v="4"/>
  </r>
  <r>
    <x v="2468"/>
    <x v="0"/>
    <x v="9"/>
    <x v="37"/>
    <x v="61"/>
    <x v="84"/>
    <x v="2404"/>
    <x v="551"/>
    <x v="70"/>
    <x v="70"/>
    <x v="8"/>
    <x v="22"/>
    <x v="2"/>
    <x v="9"/>
    <x v="9"/>
  </r>
  <r>
    <x v="2437"/>
    <x v="0"/>
    <x v="7"/>
    <x v="79"/>
    <x v="9"/>
    <x v="6"/>
    <x v="2374"/>
    <x v="538"/>
    <x v="70"/>
    <x v="70"/>
    <x v="8"/>
    <x v="22"/>
    <x v="2"/>
    <x v="7"/>
    <x v="7"/>
  </r>
  <r>
    <x v="2514"/>
    <x v="0"/>
    <x v="3"/>
    <x v="48"/>
    <x v="24"/>
    <x v="2845"/>
    <x v="2446"/>
    <x v="547"/>
    <x v="70"/>
    <x v="70"/>
    <x v="8"/>
    <x v="22"/>
    <x v="2"/>
    <x v="3"/>
    <x v="3"/>
  </r>
  <r>
    <x v="2477"/>
    <x v="0"/>
    <x v="7"/>
    <x v="8"/>
    <x v="98"/>
    <x v="6"/>
    <x v="2412"/>
    <x v="533"/>
    <x v="70"/>
    <x v="70"/>
    <x v="8"/>
    <x v="22"/>
    <x v="2"/>
    <x v="7"/>
    <x v="7"/>
  </r>
  <r>
    <x v="2438"/>
    <x v="0"/>
    <x v="7"/>
    <x v="12"/>
    <x v="6"/>
    <x v="145"/>
    <x v="2375"/>
    <x v="547"/>
    <x v="70"/>
    <x v="70"/>
    <x v="8"/>
    <x v="22"/>
    <x v="2"/>
    <x v="7"/>
    <x v="7"/>
  </r>
  <r>
    <x v="2438"/>
    <x v="0"/>
    <x v="1"/>
    <x v="10"/>
    <x v="13"/>
    <x v="202"/>
    <x v="2375"/>
    <x v="547"/>
    <x v="70"/>
    <x v="70"/>
    <x v="8"/>
    <x v="22"/>
    <x v="2"/>
    <x v="1"/>
    <x v="1"/>
  </r>
  <r>
    <x v="2442"/>
    <x v="0"/>
    <x v="11"/>
    <x v="21"/>
    <x v="16"/>
    <x v="1718"/>
    <x v="2379"/>
    <x v="534"/>
    <x v="70"/>
    <x v="70"/>
    <x v="8"/>
    <x v="22"/>
    <x v="2"/>
    <x v="11"/>
    <x v="11"/>
  </r>
  <r>
    <x v="2467"/>
    <x v="0"/>
    <x v="10"/>
    <x v="75"/>
    <x v="13"/>
    <x v="120"/>
    <x v="2403"/>
    <x v="552"/>
    <x v="70"/>
    <x v="70"/>
    <x v="8"/>
    <x v="22"/>
    <x v="2"/>
    <x v="10"/>
    <x v="10"/>
  </r>
  <r>
    <x v="2503"/>
    <x v="0"/>
    <x v="5"/>
    <x v="16"/>
    <x v="17"/>
    <x v="6"/>
    <x v="2436"/>
    <x v="530"/>
    <x v="70"/>
    <x v="70"/>
    <x v="8"/>
    <x v="22"/>
    <x v="2"/>
    <x v="5"/>
    <x v="5"/>
  </r>
  <r>
    <x v="2477"/>
    <x v="0"/>
    <x v="2"/>
    <x v="49"/>
    <x v="15"/>
    <x v="149"/>
    <x v="2412"/>
    <x v="533"/>
    <x v="70"/>
    <x v="70"/>
    <x v="8"/>
    <x v="22"/>
    <x v="2"/>
    <x v="2"/>
    <x v="2"/>
  </r>
  <r>
    <x v="2490"/>
    <x v="0"/>
    <x v="1"/>
    <x v="16"/>
    <x v="17"/>
    <x v="6"/>
    <x v="2424"/>
    <x v="554"/>
    <x v="70"/>
    <x v="70"/>
    <x v="8"/>
    <x v="22"/>
    <x v="2"/>
    <x v="1"/>
    <x v="1"/>
  </r>
  <r>
    <x v="2438"/>
    <x v="0"/>
    <x v="3"/>
    <x v="0"/>
    <x v="85"/>
    <x v="126"/>
    <x v="2375"/>
    <x v="547"/>
    <x v="70"/>
    <x v="70"/>
    <x v="8"/>
    <x v="22"/>
    <x v="2"/>
    <x v="3"/>
    <x v="3"/>
  </r>
  <r>
    <x v="2465"/>
    <x v="0"/>
    <x v="2"/>
    <x v="18"/>
    <x v="37"/>
    <x v="632"/>
    <x v="2401"/>
    <x v="553"/>
    <x v="70"/>
    <x v="70"/>
    <x v="8"/>
    <x v="22"/>
    <x v="2"/>
    <x v="2"/>
    <x v="2"/>
  </r>
  <r>
    <x v="2423"/>
    <x v="0"/>
    <x v="2"/>
    <x v="21"/>
    <x v="94"/>
    <x v="6"/>
    <x v="2361"/>
    <x v="534"/>
    <x v="70"/>
    <x v="70"/>
    <x v="8"/>
    <x v="22"/>
    <x v="2"/>
    <x v="2"/>
    <x v="2"/>
  </r>
  <r>
    <x v="2498"/>
    <x v="0"/>
    <x v="0"/>
    <x v="75"/>
    <x v="91"/>
    <x v="124"/>
    <x v="2431"/>
    <x v="542"/>
    <x v="70"/>
    <x v="70"/>
    <x v="8"/>
    <x v="22"/>
    <x v="2"/>
    <x v="0"/>
    <x v="0"/>
  </r>
  <r>
    <x v="2469"/>
    <x v="0"/>
    <x v="9"/>
    <x v="31"/>
    <x v="60"/>
    <x v="267"/>
    <x v="2405"/>
    <x v="536"/>
    <x v="70"/>
    <x v="70"/>
    <x v="8"/>
    <x v="22"/>
    <x v="2"/>
    <x v="9"/>
    <x v="9"/>
  </r>
  <r>
    <x v="2439"/>
    <x v="1"/>
    <x v="2"/>
    <x v="98"/>
    <x v="96"/>
    <x v="879"/>
    <x v="2376"/>
    <x v="531"/>
    <x v="70"/>
    <x v="70"/>
    <x v="8"/>
    <x v="22"/>
    <x v="2"/>
    <x v="2"/>
    <x v="2"/>
  </r>
  <r>
    <x v="2499"/>
    <x v="0"/>
    <x v="1"/>
    <x v="21"/>
    <x v="13"/>
    <x v="22"/>
    <x v="2432"/>
    <x v="539"/>
    <x v="70"/>
    <x v="70"/>
    <x v="8"/>
    <x v="22"/>
    <x v="2"/>
    <x v="1"/>
    <x v="1"/>
  </r>
  <r>
    <x v="2414"/>
    <x v="0"/>
    <x v="9"/>
    <x v="90"/>
    <x v="49"/>
    <x v="497"/>
    <x v="2353"/>
    <x v="531"/>
    <x v="70"/>
    <x v="70"/>
    <x v="8"/>
    <x v="22"/>
    <x v="2"/>
    <x v="9"/>
    <x v="9"/>
  </r>
  <r>
    <x v="2435"/>
    <x v="0"/>
    <x v="8"/>
    <x v="10"/>
    <x v="9"/>
    <x v="9"/>
    <x v="2372"/>
    <x v="545"/>
    <x v="70"/>
    <x v="70"/>
    <x v="8"/>
    <x v="22"/>
    <x v="2"/>
    <x v="8"/>
    <x v="8"/>
  </r>
  <r>
    <x v="2421"/>
    <x v="0"/>
    <x v="6"/>
    <x v="6"/>
    <x v="0"/>
    <x v="145"/>
    <x v="2359"/>
    <x v="530"/>
    <x v="70"/>
    <x v="70"/>
    <x v="8"/>
    <x v="22"/>
    <x v="2"/>
    <x v="6"/>
    <x v="6"/>
  </r>
  <r>
    <x v="2480"/>
    <x v="0"/>
    <x v="5"/>
    <x v="75"/>
    <x v="45"/>
    <x v="120"/>
    <x v="2415"/>
    <x v="552"/>
    <x v="70"/>
    <x v="70"/>
    <x v="8"/>
    <x v="22"/>
    <x v="2"/>
    <x v="5"/>
    <x v="5"/>
  </r>
  <r>
    <x v="2479"/>
    <x v="0"/>
    <x v="10"/>
    <x v="9"/>
    <x v="63"/>
    <x v="76"/>
    <x v="2414"/>
    <x v="555"/>
    <x v="70"/>
    <x v="70"/>
    <x v="8"/>
    <x v="22"/>
    <x v="2"/>
    <x v="10"/>
    <x v="10"/>
  </r>
  <r>
    <x v="2505"/>
    <x v="0"/>
    <x v="5"/>
    <x v="79"/>
    <x v="94"/>
    <x v="39"/>
    <x v="2438"/>
    <x v="532"/>
    <x v="70"/>
    <x v="70"/>
    <x v="8"/>
    <x v="22"/>
    <x v="2"/>
    <x v="5"/>
    <x v="5"/>
  </r>
  <r>
    <x v="2486"/>
    <x v="0"/>
    <x v="7"/>
    <x v="10"/>
    <x v="9"/>
    <x v="9"/>
    <x v="2421"/>
    <x v="530"/>
    <x v="70"/>
    <x v="70"/>
    <x v="8"/>
    <x v="22"/>
    <x v="2"/>
    <x v="7"/>
    <x v="7"/>
  </r>
  <r>
    <x v="2433"/>
    <x v="0"/>
    <x v="11"/>
    <x v="8"/>
    <x v="85"/>
    <x v="31"/>
    <x v="2370"/>
    <x v="537"/>
    <x v="70"/>
    <x v="70"/>
    <x v="8"/>
    <x v="22"/>
    <x v="2"/>
    <x v="11"/>
    <x v="11"/>
  </r>
  <r>
    <x v="2493"/>
    <x v="0"/>
    <x v="5"/>
    <x v="12"/>
    <x v="45"/>
    <x v="6"/>
    <x v="2149"/>
    <x v="544"/>
    <x v="70"/>
    <x v="70"/>
    <x v="8"/>
    <x v="22"/>
    <x v="2"/>
    <x v="5"/>
    <x v="5"/>
  </r>
  <r>
    <x v="2425"/>
    <x v="0"/>
    <x v="6"/>
    <x v="8"/>
    <x v="98"/>
    <x v="6"/>
    <x v="2363"/>
    <x v="538"/>
    <x v="70"/>
    <x v="70"/>
    <x v="8"/>
    <x v="22"/>
    <x v="2"/>
    <x v="6"/>
    <x v="6"/>
  </r>
  <r>
    <x v="2490"/>
    <x v="0"/>
    <x v="10"/>
    <x v="16"/>
    <x v="17"/>
    <x v="6"/>
    <x v="2424"/>
    <x v="554"/>
    <x v="70"/>
    <x v="70"/>
    <x v="8"/>
    <x v="22"/>
    <x v="2"/>
    <x v="10"/>
    <x v="10"/>
  </r>
  <r>
    <x v="2413"/>
    <x v="0"/>
    <x v="10"/>
    <x v="75"/>
    <x v="6"/>
    <x v="120"/>
    <x v="2352"/>
    <x v="530"/>
    <x v="70"/>
    <x v="70"/>
    <x v="8"/>
    <x v="22"/>
    <x v="2"/>
    <x v="10"/>
    <x v="10"/>
  </r>
  <r>
    <x v="2500"/>
    <x v="0"/>
    <x v="2"/>
    <x v="135"/>
    <x v="138"/>
    <x v="22"/>
    <x v="2433"/>
    <x v="559"/>
    <x v="70"/>
    <x v="70"/>
    <x v="8"/>
    <x v="22"/>
    <x v="2"/>
    <x v="2"/>
    <x v="2"/>
  </r>
  <r>
    <x v="2417"/>
    <x v="0"/>
    <x v="7"/>
    <x v="10"/>
    <x v="9"/>
    <x v="9"/>
    <x v="2355"/>
    <x v="533"/>
    <x v="70"/>
    <x v="70"/>
    <x v="8"/>
    <x v="22"/>
    <x v="2"/>
    <x v="7"/>
    <x v="7"/>
  </r>
  <r>
    <x v="2492"/>
    <x v="0"/>
    <x v="5"/>
    <x v="20"/>
    <x v="12"/>
    <x v="6"/>
    <x v="2426"/>
    <x v="545"/>
    <x v="70"/>
    <x v="70"/>
    <x v="8"/>
    <x v="22"/>
    <x v="2"/>
    <x v="5"/>
    <x v="5"/>
  </r>
  <r>
    <x v="2476"/>
    <x v="0"/>
    <x v="6"/>
    <x v="48"/>
    <x v="26"/>
    <x v="742"/>
    <x v="2411"/>
    <x v="536"/>
    <x v="70"/>
    <x v="70"/>
    <x v="8"/>
    <x v="22"/>
    <x v="2"/>
    <x v="6"/>
    <x v="6"/>
  </r>
  <r>
    <x v="2481"/>
    <x v="0"/>
    <x v="3"/>
    <x v="11"/>
    <x v="5"/>
    <x v="22"/>
    <x v="2416"/>
    <x v="537"/>
    <x v="70"/>
    <x v="70"/>
    <x v="8"/>
    <x v="22"/>
    <x v="2"/>
    <x v="3"/>
    <x v="3"/>
  </r>
  <r>
    <x v="2431"/>
    <x v="0"/>
    <x v="9"/>
    <x v="51"/>
    <x v="35"/>
    <x v="254"/>
    <x v="2369"/>
    <x v="543"/>
    <x v="70"/>
    <x v="70"/>
    <x v="8"/>
    <x v="22"/>
    <x v="2"/>
    <x v="9"/>
    <x v="9"/>
  </r>
  <r>
    <x v="2436"/>
    <x v="0"/>
    <x v="10"/>
    <x v="75"/>
    <x v="45"/>
    <x v="120"/>
    <x v="2373"/>
    <x v="546"/>
    <x v="70"/>
    <x v="70"/>
    <x v="8"/>
    <x v="22"/>
    <x v="2"/>
    <x v="10"/>
    <x v="10"/>
  </r>
  <r>
    <x v="2433"/>
    <x v="1"/>
    <x v="2"/>
    <x v="48"/>
    <x v="3"/>
    <x v="186"/>
    <x v="2370"/>
    <x v="537"/>
    <x v="70"/>
    <x v="70"/>
    <x v="8"/>
    <x v="22"/>
    <x v="2"/>
    <x v="2"/>
    <x v="2"/>
  </r>
  <r>
    <x v="2495"/>
    <x v="0"/>
    <x v="10"/>
    <x v="79"/>
    <x v="18"/>
    <x v="7"/>
    <x v="2428"/>
    <x v="558"/>
    <x v="70"/>
    <x v="70"/>
    <x v="8"/>
    <x v="22"/>
    <x v="2"/>
    <x v="10"/>
    <x v="10"/>
  </r>
  <r>
    <x v="2435"/>
    <x v="0"/>
    <x v="9"/>
    <x v="10"/>
    <x v="9"/>
    <x v="9"/>
    <x v="2372"/>
    <x v="545"/>
    <x v="70"/>
    <x v="70"/>
    <x v="8"/>
    <x v="22"/>
    <x v="2"/>
    <x v="9"/>
    <x v="9"/>
  </r>
  <r>
    <x v="2424"/>
    <x v="0"/>
    <x v="2"/>
    <x v="14"/>
    <x v="87"/>
    <x v="1105"/>
    <x v="2362"/>
    <x v="537"/>
    <x v="70"/>
    <x v="70"/>
    <x v="8"/>
    <x v="22"/>
    <x v="2"/>
    <x v="2"/>
    <x v="2"/>
  </r>
  <r>
    <x v="2434"/>
    <x v="0"/>
    <x v="2"/>
    <x v="93"/>
    <x v="0"/>
    <x v="187"/>
    <x v="2371"/>
    <x v="541"/>
    <x v="70"/>
    <x v="70"/>
    <x v="8"/>
    <x v="22"/>
    <x v="2"/>
    <x v="2"/>
    <x v="2"/>
  </r>
  <r>
    <x v="2499"/>
    <x v="0"/>
    <x v="2"/>
    <x v="9"/>
    <x v="62"/>
    <x v="84"/>
    <x v="2432"/>
    <x v="539"/>
    <x v="70"/>
    <x v="70"/>
    <x v="8"/>
    <x v="22"/>
    <x v="2"/>
    <x v="2"/>
    <x v="2"/>
  </r>
  <r>
    <x v="2496"/>
    <x v="0"/>
    <x v="0"/>
    <x v="75"/>
    <x v="91"/>
    <x v="124"/>
    <x v="2429"/>
    <x v="557"/>
    <x v="70"/>
    <x v="70"/>
    <x v="8"/>
    <x v="22"/>
    <x v="2"/>
    <x v="0"/>
    <x v="0"/>
  </r>
  <r>
    <x v="2504"/>
    <x v="0"/>
    <x v="10"/>
    <x v="6"/>
    <x v="41"/>
    <x v="34"/>
    <x v="2437"/>
    <x v="557"/>
    <x v="70"/>
    <x v="70"/>
    <x v="8"/>
    <x v="22"/>
    <x v="2"/>
    <x v="10"/>
    <x v="10"/>
  </r>
  <r>
    <x v="2437"/>
    <x v="0"/>
    <x v="10"/>
    <x v="7"/>
    <x v="63"/>
    <x v="6"/>
    <x v="2374"/>
    <x v="538"/>
    <x v="70"/>
    <x v="70"/>
    <x v="8"/>
    <x v="22"/>
    <x v="2"/>
    <x v="10"/>
    <x v="10"/>
  </r>
  <r>
    <x v="2428"/>
    <x v="0"/>
    <x v="7"/>
    <x v="75"/>
    <x v="17"/>
    <x v="120"/>
    <x v="2366"/>
    <x v="534"/>
    <x v="70"/>
    <x v="70"/>
    <x v="8"/>
    <x v="22"/>
    <x v="2"/>
    <x v="7"/>
    <x v="7"/>
  </r>
  <r>
    <x v="2432"/>
    <x v="0"/>
    <x v="0"/>
    <x v="75"/>
    <x v="17"/>
    <x v="120"/>
    <x v="1077"/>
    <x v="544"/>
    <x v="70"/>
    <x v="70"/>
    <x v="8"/>
    <x v="22"/>
    <x v="2"/>
    <x v="0"/>
    <x v="0"/>
  </r>
  <r>
    <x v="2512"/>
    <x v="0"/>
    <x v="5"/>
    <x v="75"/>
    <x v="91"/>
    <x v="124"/>
    <x v="2444"/>
    <x v="544"/>
    <x v="70"/>
    <x v="70"/>
    <x v="8"/>
    <x v="22"/>
    <x v="2"/>
    <x v="5"/>
    <x v="5"/>
  </r>
  <r>
    <x v="2498"/>
    <x v="0"/>
    <x v="6"/>
    <x v="8"/>
    <x v="94"/>
    <x v="73"/>
    <x v="2431"/>
    <x v="542"/>
    <x v="70"/>
    <x v="70"/>
    <x v="8"/>
    <x v="22"/>
    <x v="2"/>
    <x v="6"/>
    <x v="6"/>
  </r>
  <r>
    <x v="2499"/>
    <x v="0"/>
    <x v="10"/>
    <x v="12"/>
    <x v="45"/>
    <x v="6"/>
    <x v="2432"/>
    <x v="539"/>
    <x v="70"/>
    <x v="70"/>
    <x v="8"/>
    <x v="22"/>
    <x v="2"/>
    <x v="10"/>
    <x v="10"/>
  </r>
  <r>
    <x v="2502"/>
    <x v="0"/>
    <x v="4"/>
    <x v="30"/>
    <x v="18"/>
    <x v="6"/>
    <x v="2435"/>
    <x v="560"/>
    <x v="70"/>
    <x v="70"/>
    <x v="8"/>
    <x v="22"/>
    <x v="2"/>
    <x v="4"/>
    <x v="4"/>
  </r>
  <r>
    <x v="2492"/>
    <x v="0"/>
    <x v="0"/>
    <x v="0"/>
    <x v="85"/>
    <x v="126"/>
    <x v="2426"/>
    <x v="545"/>
    <x v="70"/>
    <x v="70"/>
    <x v="8"/>
    <x v="22"/>
    <x v="2"/>
    <x v="0"/>
    <x v="0"/>
  </r>
  <r>
    <x v="2514"/>
    <x v="0"/>
    <x v="6"/>
    <x v="30"/>
    <x v="5"/>
    <x v="232"/>
    <x v="2446"/>
    <x v="547"/>
    <x v="70"/>
    <x v="70"/>
    <x v="8"/>
    <x v="22"/>
    <x v="2"/>
    <x v="6"/>
    <x v="6"/>
  </r>
  <r>
    <x v="2512"/>
    <x v="0"/>
    <x v="9"/>
    <x v="12"/>
    <x v="45"/>
    <x v="6"/>
    <x v="2444"/>
    <x v="544"/>
    <x v="70"/>
    <x v="70"/>
    <x v="8"/>
    <x v="22"/>
    <x v="2"/>
    <x v="9"/>
    <x v="9"/>
  </r>
  <r>
    <x v="2485"/>
    <x v="0"/>
    <x v="0"/>
    <x v="16"/>
    <x v="17"/>
    <x v="6"/>
    <x v="2420"/>
    <x v="557"/>
    <x v="70"/>
    <x v="70"/>
    <x v="8"/>
    <x v="22"/>
    <x v="2"/>
    <x v="0"/>
    <x v="0"/>
  </r>
  <r>
    <x v="2506"/>
    <x v="1"/>
    <x v="2"/>
    <x v="5"/>
    <x v="11"/>
    <x v="12"/>
    <x v="2439"/>
    <x v="537"/>
    <x v="70"/>
    <x v="70"/>
    <x v="8"/>
    <x v="22"/>
    <x v="2"/>
    <x v="2"/>
    <x v="2"/>
  </r>
  <r>
    <x v="2512"/>
    <x v="1"/>
    <x v="2"/>
    <x v="12"/>
    <x v="45"/>
    <x v="6"/>
    <x v="2444"/>
    <x v="544"/>
    <x v="70"/>
    <x v="70"/>
    <x v="8"/>
    <x v="22"/>
    <x v="2"/>
    <x v="2"/>
    <x v="2"/>
  </r>
  <r>
    <x v="2477"/>
    <x v="0"/>
    <x v="3"/>
    <x v="17"/>
    <x v="8"/>
    <x v="9"/>
    <x v="2412"/>
    <x v="533"/>
    <x v="70"/>
    <x v="70"/>
    <x v="8"/>
    <x v="22"/>
    <x v="2"/>
    <x v="3"/>
    <x v="3"/>
  </r>
  <r>
    <x v="2466"/>
    <x v="0"/>
    <x v="2"/>
    <x v="16"/>
    <x v="45"/>
    <x v="145"/>
    <x v="2402"/>
    <x v="550"/>
    <x v="70"/>
    <x v="70"/>
    <x v="8"/>
    <x v="22"/>
    <x v="2"/>
    <x v="2"/>
    <x v="2"/>
  </r>
  <r>
    <x v="2438"/>
    <x v="0"/>
    <x v="6"/>
    <x v="0"/>
    <x v="85"/>
    <x v="126"/>
    <x v="2375"/>
    <x v="547"/>
    <x v="70"/>
    <x v="70"/>
    <x v="8"/>
    <x v="22"/>
    <x v="2"/>
    <x v="6"/>
    <x v="6"/>
  </r>
  <r>
    <x v="2428"/>
    <x v="0"/>
    <x v="3"/>
    <x v="93"/>
    <x v="94"/>
    <x v="207"/>
    <x v="2366"/>
    <x v="534"/>
    <x v="70"/>
    <x v="70"/>
    <x v="8"/>
    <x v="22"/>
    <x v="2"/>
    <x v="3"/>
    <x v="3"/>
  </r>
  <r>
    <x v="2435"/>
    <x v="0"/>
    <x v="6"/>
    <x v="6"/>
    <x v="6"/>
    <x v="6"/>
    <x v="2372"/>
    <x v="545"/>
    <x v="70"/>
    <x v="70"/>
    <x v="8"/>
    <x v="22"/>
    <x v="2"/>
    <x v="6"/>
    <x v="6"/>
  </r>
  <r>
    <x v="2500"/>
    <x v="1"/>
    <x v="2"/>
    <x v="123"/>
    <x v="138"/>
    <x v="448"/>
    <x v="2433"/>
    <x v="559"/>
    <x v="70"/>
    <x v="70"/>
    <x v="8"/>
    <x v="22"/>
    <x v="2"/>
    <x v="2"/>
    <x v="2"/>
  </r>
  <r>
    <x v="2497"/>
    <x v="0"/>
    <x v="9"/>
    <x v="35"/>
    <x v="15"/>
    <x v="247"/>
    <x v="2430"/>
    <x v="535"/>
    <x v="70"/>
    <x v="70"/>
    <x v="8"/>
    <x v="22"/>
    <x v="2"/>
    <x v="9"/>
    <x v="9"/>
  </r>
  <r>
    <x v="2421"/>
    <x v="0"/>
    <x v="5"/>
    <x v="75"/>
    <x v="17"/>
    <x v="120"/>
    <x v="2359"/>
    <x v="530"/>
    <x v="70"/>
    <x v="70"/>
    <x v="8"/>
    <x v="22"/>
    <x v="2"/>
    <x v="5"/>
    <x v="5"/>
  </r>
  <r>
    <x v="2501"/>
    <x v="0"/>
    <x v="11"/>
    <x v="92"/>
    <x v="62"/>
    <x v="187"/>
    <x v="2434"/>
    <x v="557"/>
    <x v="70"/>
    <x v="70"/>
    <x v="8"/>
    <x v="22"/>
    <x v="2"/>
    <x v="11"/>
    <x v="11"/>
  </r>
  <r>
    <x v="2420"/>
    <x v="0"/>
    <x v="3"/>
    <x v="75"/>
    <x v="41"/>
    <x v="120"/>
    <x v="2358"/>
    <x v="530"/>
    <x v="70"/>
    <x v="70"/>
    <x v="8"/>
    <x v="22"/>
    <x v="2"/>
    <x v="3"/>
    <x v="3"/>
  </r>
  <r>
    <x v="2415"/>
    <x v="0"/>
    <x v="10"/>
    <x v="12"/>
    <x v="6"/>
    <x v="145"/>
    <x v="539"/>
    <x v="530"/>
    <x v="70"/>
    <x v="70"/>
    <x v="8"/>
    <x v="22"/>
    <x v="2"/>
    <x v="10"/>
    <x v="10"/>
  </r>
  <r>
    <x v="2496"/>
    <x v="0"/>
    <x v="6"/>
    <x v="75"/>
    <x v="91"/>
    <x v="124"/>
    <x v="2429"/>
    <x v="557"/>
    <x v="70"/>
    <x v="70"/>
    <x v="8"/>
    <x v="22"/>
    <x v="2"/>
    <x v="6"/>
    <x v="6"/>
  </r>
  <r>
    <x v="2427"/>
    <x v="0"/>
    <x v="9"/>
    <x v="90"/>
    <x v="70"/>
    <x v="1481"/>
    <x v="2365"/>
    <x v="540"/>
    <x v="70"/>
    <x v="70"/>
    <x v="8"/>
    <x v="22"/>
    <x v="2"/>
    <x v="9"/>
    <x v="9"/>
  </r>
  <r>
    <x v="2486"/>
    <x v="0"/>
    <x v="10"/>
    <x v="3"/>
    <x v="23"/>
    <x v="31"/>
    <x v="2421"/>
    <x v="530"/>
    <x v="70"/>
    <x v="70"/>
    <x v="8"/>
    <x v="22"/>
    <x v="2"/>
    <x v="10"/>
    <x v="10"/>
  </r>
  <r>
    <x v="2425"/>
    <x v="0"/>
    <x v="5"/>
    <x v="16"/>
    <x v="17"/>
    <x v="6"/>
    <x v="2363"/>
    <x v="538"/>
    <x v="70"/>
    <x v="70"/>
    <x v="8"/>
    <x v="22"/>
    <x v="2"/>
    <x v="5"/>
    <x v="5"/>
  </r>
  <r>
    <x v="2493"/>
    <x v="0"/>
    <x v="0"/>
    <x v="0"/>
    <x v="41"/>
    <x v="6"/>
    <x v="2149"/>
    <x v="544"/>
    <x v="70"/>
    <x v="70"/>
    <x v="8"/>
    <x v="22"/>
    <x v="2"/>
    <x v="0"/>
    <x v="0"/>
  </r>
  <r>
    <x v="2493"/>
    <x v="0"/>
    <x v="6"/>
    <x v="10"/>
    <x v="0"/>
    <x v="6"/>
    <x v="2149"/>
    <x v="544"/>
    <x v="70"/>
    <x v="70"/>
    <x v="8"/>
    <x v="22"/>
    <x v="2"/>
    <x v="6"/>
    <x v="6"/>
  </r>
  <r>
    <x v="2476"/>
    <x v="0"/>
    <x v="1"/>
    <x v="34"/>
    <x v="39"/>
    <x v="310"/>
    <x v="2411"/>
    <x v="536"/>
    <x v="70"/>
    <x v="70"/>
    <x v="8"/>
    <x v="22"/>
    <x v="2"/>
    <x v="1"/>
    <x v="1"/>
  </r>
  <r>
    <x v="2416"/>
    <x v="0"/>
    <x v="3"/>
    <x v="57"/>
    <x v="3"/>
    <x v="154"/>
    <x v="2354"/>
    <x v="532"/>
    <x v="70"/>
    <x v="70"/>
    <x v="8"/>
    <x v="22"/>
    <x v="2"/>
    <x v="3"/>
    <x v="3"/>
  </r>
  <r>
    <x v="2422"/>
    <x v="0"/>
    <x v="8"/>
    <x v="82"/>
    <x v="75"/>
    <x v="869"/>
    <x v="2360"/>
    <x v="536"/>
    <x v="70"/>
    <x v="70"/>
    <x v="8"/>
    <x v="22"/>
    <x v="2"/>
    <x v="8"/>
    <x v="8"/>
  </r>
  <r>
    <x v="2430"/>
    <x v="0"/>
    <x v="7"/>
    <x v="5"/>
    <x v="3"/>
    <x v="316"/>
    <x v="2368"/>
    <x v="542"/>
    <x v="70"/>
    <x v="70"/>
    <x v="8"/>
    <x v="22"/>
    <x v="2"/>
    <x v="7"/>
    <x v="7"/>
  </r>
  <r>
    <x v="2439"/>
    <x v="0"/>
    <x v="2"/>
    <x v="90"/>
    <x v="58"/>
    <x v="390"/>
    <x v="2376"/>
    <x v="531"/>
    <x v="70"/>
    <x v="70"/>
    <x v="8"/>
    <x v="22"/>
    <x v="2"/>
    <x v="2"/>
    <x v="2"/>
  </r>
  <r>
    <x v="2426"/>
    <x v="1"/>
    <x v="2"/>
    <x v="84"/>
    <x v="48"/>
    <x v="429"/>
    <x v="2364"/>
    <x v="539"/>
    <x v="70"/>
    <x v="70"/>
    <x v="8"/>
    <x v="22"/>
    <x v="2"/>
    <x v="2"/>
    <x v="2"/>
  </r>
  <r>
    <x v="2442"/>
    <x v="0"/>
    <x v="4"/>
    <x v="79"/>
    <x v="7"/>
    <x v="2364"/>
    <x v="2379"/>
    <x v="534"/>
    <x v="70"/>
    <x v="70"/>
    <x v="8"/>
    <x v="22"/>
    <x v="2"/>
    <x v="4"/>
    <x v="4"/>
  </r>
  <r>
    <x v="2442"/>
    <x v="0"/>
    <x v="9"/>
    <x v="21"/>
    <x v="10"/>
    <x v="1431"/>
    <x v="2379"/>
    <x v="534"/>
    <x v="70"/>
    <x v="70"/>
    <x v="8"/>
    <x v="22"/>
    <x v="2"/>
    <x v="9"/>
    <x v="9"/>
  </r>
  <r>
    <x v="2494"/>
    <x v="0"/>
    <x v="4"/>
    <x v="0"/>
    <x v="18"/>
    <x v="1431"/>
    <x v="2427"/>
    <x v="534"/>
    <x v="70"/>
    <x v="70"/>
    <x v="8"/>
    <x v="22"/>
    <x v="2"/>
    <x v="4"/>
    <x v="4"/>
  </r>
  <r>
    <x v="2510"/>
    <x v="0"/>
    <x v="11"/>
    <x v="23"/>
    <x v="16"/>
    <x v="54"/>
    <x v="2442"/>
    <x v="549"/>
    <x v="70"/>
    <x v="70"/>
    <x v="8"/>
    <x v="22"/>
    <x v="2"/>
    <x v="11"/>
    <x v="11"/>
  </r>
  <r>
    <x v="2437"/>
    <x v="1"/>
    <x v="2"/>
    <x v="24"/>
    <x v="76"/>
    <x v="57"/>
    <x v="2374"/>
    <x v="538"/>
    <x v="70"/>
    <x v="70"/>
    <x v="8"/>
    <x v="22"/>
    <x v="2"/>
    <x v="2"/>
    <x v="2"/>
  </r>
  <r>
    <x v="2413"/>
    <x v="0"/>
    <x v="4"/>
    <x v="75"/>
    <x v="98"/>
    <x v="120"/>
    <x v="2352"/>
    <x v="530"/>
    <x v="70"/>
    <x v="70"/>
    <x v="8"/>
    <x v="22"/>
    <x v="2"/>
    <x v="4"/>
    <x v="4"/>
  </r>
  <r>
    <x v="2434"/>
    <x v="0"/>
    <x v="7"/>
    <x v="12"/>
    <x v="12"/>
    <x v="13"/>
    <x v="2371"/>
    <x v="541"/>
    <x v="70"/>
    <x v="70"/>
    <x v="8"/>
    <x v="22"/>
    <x v="2"/>
    <x v="7"/>
    <x v="7"/>
  </r>
  <r>
    <x v="2505"/>
    <x v="0"/>
    <x v="6"/>
    <x v="15"/>
    <x v="59"/>
    <x v="3"/>
    <x v="2438"/>
    <x v="532"/>
    <x v="70"/>
    <x v="70"/>
    <x v="8"/>
    <x v="22"/>
    <x v="2"/>
    <x v="6"/>
    <x v="6"/>
  </r>
  <r>
    <x v="2506"/>
    <x v="0"/>
    <x v="10"/>
    <x v="10"/>
    <x v="13"/>
    <x v="202"/>
    <x v="2439"/>
    <x v="537"/>
    <x v="70"/>
    <x v="70"/>
    <x v="8"/>
    <x v="22"/>
    <x v="2"/>
    <x v="10"/>
    <x v="10"/>
  </r>
  <r>
    <x v="2491"/>
    <x v="0"/>
    <x v="1"/>
    <x v="97"/>
    <x v="152"/>
    <x v="152"/>
    <x v="2425"/>
    <x v="558"/>
    <x v="70"/>
    <x v="70"/>
    <x v="8"/>
    <x v="22"/>
    <x v="2"/>
    <x v="1"/>
    <x v="1"/>
  </r>
  <r>
    <x v="2496"/>
    <x v="0"/>
    <x v="9"/>
    <x v="75"/>
    <x v="91"/>
    <x v="124"/>
    <x v="2429"/>
    <x v="557"/>
    <x v="70"/>
    <x v="70"/>
    <x v="8"/>
    <x v="22"/>
    <x v="2"/>
    <x v="9"/>
    <x v="9"/>
  </r>
  <r>
    <x v="2415"/>
    <x v="0"/>
    <x v="0"/>
    <x v="75"/>
    <x v="17"/>
    <x v="120"/>
    <x v="539"/>
    <x v="530"/>
    <x v="70"/>
    <x v="70"/>
    <x v="8"/>
    <x v="22"/>
    <x v="2"/>
    <x v="0"/>
    <x v="0"/>
  </r>
  <r>
    <x v="2502"/>
    <x v="0"/>
    <x v="0"/>
    <x v="16"/>
    <x v="45"/>
    <x v="145"/>
    <x v="2435"/>
    <x v="560"/>
    <x v="70"/>
    <x v="70"/>
    <x v="8"/>
    <x v="22"/>
    <x v="2"/>
    <x v="0"/>
    <x v="0"/>
  </r>
  <r>
    <x v="2428"/>
    <x v="0"/>
    <x v="11"/>
    <x v="93"/>
    <x v="94"/>
    <x v="207"/>
    <x v="2366"/>
    <x v="534"/>
    <x v="70"/>
    <x v="70"/>
    <x v="8"/>
    <x v="22"/>
    <x v="2"/>
    <x v="11"/>
    <x v="11"/>
  </r>
  <r>
    <x v="2478"/>
    <x v="0"/>
    <x v="4"/>
    <x v="12"/>
    <x v="12"/>
    <x v="13"/>
    <x v="2413"/>
    <x v="537"/>
    <x v="70"/>
    <x v="70"/>
    <x v="8"/>
    <x v="22"/>
    <x v="2"/>
    <x v="4"/>
    <x v="4"/>
  </r>
  <r>
    <x v="2416"/>
    <x v="0"/>
    <x v="6"/>
    <x v="3"/>
    <x v="23"/>
    <x v="31"/>
    <x v="2354"/>
    <x v="532"/>
    <x v="70"/>
    <x v="70"/>
    <x v="8"/>
    <x v="22"/>
    <x v="2"/>
    <x v="6"/>
    <x v="6"/>
  </r>
  <r>
    <x v="2427"/>
    <x v="0"/>
    <x v="4"/>
    <x v="24"/>
    <x v="24"/>
    <x v="25"/>
    <x v="2365"/>
    <x v="540"/>
    <x v="70"/>
    <x v="70"/>
    <x v="8"/>
    <x v="22"/>
    <x v="2"/>
    <x v="4"/>
    <x v="4"/>
  </r>
  <r>
    <x v="2488"/>
    <x v="0"/>
    <x v="4"/>
    <x v="40"/>
    <x v="47"/>
    <x v="376"/>
    <x v="883"/>
    <x v="545"/>
    <x v="70"/>
    <x v="70"/>
    <x v="8"/>
    <x v="22"/>
    <x v="2"/>
    <x v="4"/>
    <x v="4"/>
  </r>
  <r>
    <x v="2515"/>
    <x v="0"/>
    <x v="10"/>
    <x v="35"/>
    <x v="60"/>
    <x v="305"/>
    <x v="2447"/>
    <x v="559"/>
    <x v="70"/>
    <x v="70"/>
    <x v="8"/>
    <x v="22"/>
    <x v="2"/>
    <x v="10"/>
    <x v="10"/>
  </r>
  <r>
    <x v="2537"/>
    <x v="0"/>
    <x v="5"/>
    <x v="16"/>
    <x v="12"/>
    <x v="102"/>
    <x v="2179"/>
    <x v="550"/>
    <x v="70"/>
    <x v="70"/>
    <x v="8"/>
    <x v="22"/>
    <x v="2"/>
    <x v="5"/>
    <x v="5"/>
  </r>
  <r>
    <x v="2539"/>
    <x v="0"/>
    <x v="4"/>
    <x v="70"/>
    <x v="26"/>
    <x v="306"/>
    <x v="2470"/>
    <x v="551"/>
    <x v="70"/>
    <x v="70"/>
    <x v="8"/>
    <x v="22"/>
    <x v="2"/>
    <x v="4"/>
    <x v="4"/>
  </r>
  <r>
    <x v="2550"/>
    <x v="0"/>
    <x v="8"/>
    <x v="6"/>
    <x v="41"/>
    <x v="34"/>
    <x v="2481"/>
    <x v="530"/>
    <x v="70"/>
    <x v="70"/>
    <x v="8"/>
    <x v="22"/>
    <x v="2"/>
    <x v="8"/>
    <x v="8"/>
  </r>
  <r>
    <x v="2568"/>
    <x v="0"/>
    <x v="7"/>
    <x v="9"/>
    <x v="43"/>
    <x v="183"/>
    <x v="2499"/>
    <x v="560"/>
    <x v="70"/>
    <x v="70"/>
    <x v="8"/>
    <x v="22"/>
    <x v="2"/>
    <x v="7"/>
    <x v="7"/>
  </r>
  <r>
    <x v="2538"/>
    <x v="0"/>
    <x v="10"/>
    <x v="57"/>
    <x v="61"/>
    <x v="162"/>
    <x v="2469"/>
    <x v="548"/>
    <x v="70"/>
    <x v="70"/>
    <x v="8"/>
    <x v="22"/>
    <x v="2"/>
    <x v="10"/>
    <x v="10"/>
  </r>
  <r>
    <x v="2581"/>
    <x v="0"/>
    <x v="1"/>
    <x v="11"/>
    <x v="16"/>
    <x v="112"/>
    <x v="2512"/>
    <x v="530"/>
    <x v="70"/>
    <x v="70"/>
    <x v="8"/>
    <x v="22"/>
    <x v="2"/>
    <x v="1"/>
    <x v="1"/>
  </r>
  <r>
    <x v="2572"/>
    <x v="0"/>
    <x v="9"/>
    <x v="1"/>
    <x v="56"/>
    <x v="9"/>
    <x v="2503"/>
    <x v="550"/>
    <x v="70"/>
    <x v="70"/>
    <x v="8"/>
    <x v="22"/>
    <x v="2"/>
    <x v="9"/>
    <x v="9"/>
  </r>
  <r>
    <x v="2572"/>
    <x v="0"/>
    <x v="11"/>
    <x v="11"/>
    <x v="16"/>
    <x v="112"/>
    <x v="2503"/>
    <x v="550"/>
    <x v="70"/>
    <x v="70"/>
    <x v="8"/>
    <x v="22"/>
    <x v="2"/>
    <x v="11"/>
    <x v="11"/>
  </r>
  <r>
    <x v="2570"/>
    <x v="0"/>
    <x v="7"/>
    <x v="9"/>
    <x v="43"/>
    <x v="183"/>
    <x v="2501"/>
    <x v="543"/>
    <x v="70"/>
    <x v="70"/>
    <x v="8"/>
    <x v="22"/>
    <x v="2"/>
    <x v="7"/>
    <x v="7"/>
  </r>
  <r>
    <x v="2578"/>
    <x v="0"/>
    <x v="2"/>
    <x v="93"/>
    <x v="85"/>
    <x v="6"/>
    <x v="2509"/>
    <x v="531"/>
    <x v="70"/>
    <x v="70"/>
    <x v="8"/>
    <x v="22"/>
    <x v="2"/>
    <x v="2"/>
    <x v="2"/>
  </r>
  <r>
    <x v="2549"/>
    <x v="0"/>
    <x v="3"/>
    <x v="48"/>
    <x v="3"/>
    <x v="186"/>
    <x v="2480"/>
    <x v="541"/>
    <x v="70"/>
    <x v="70"/>
    <x v="8"/>
    <x v="22"/>
    <x v="2"/>
    <x v="3"/>
    <x v="3"/>
  </r>
  <r>
    <x v="2549"/>
    <x v="0"/>
    <x v="5"/>
    <x v="75"/>
    <x v="17"/>
    <x v="120"/>
    <x v="2480"/>
    <x v="541"/>
    <x v="70"/>
    <x v="70"/>
    <x v="8"/>
    <x v="22"/>
    <x v="2"/>
    <x v="5"/>
    <x v="5"/>
  </r>
  <r>
    <x v="2563"/>
    <x v="0"/>
    <x v="2"/>
    <x v="56"/>
    <x v="32"/>
    <x v="428"/>
    <x v="2494"/>
    <x v="540"/>
    <x v="70"/>
    <x v="70"/>
    <x v="8"/>
    <x v="22"/>
    <x v="2"/>
    <x v="2"/>
    <x v="2"/>
  </r>
  <r>
    <x v="2570"/>
    <x v="1"/>
    <x v="2"/>
    <x v="27"/>
    <x v="27"/>
    <x v="28"/>
    <x v="2501"/>
    <x v="543"/>
    <x v="70"/>
    <x v="70"/>
    <x v="8"/>
    <x v="22"/>
    <x v="2"/>
    <x v="2"/>
    <x v="2"/>
  </r>
  <r>
    <x v="2562"/>
    <x v="1"/>
    <x v="2"/>
    <x v="9"/>
    <x v="14"/>
    <x v="14"/>
    <x v="2493"/>
    <x v="533"/>
    <x v="70"/>
    <x v="70"/>
    <x v="8"/>
    <x v="22"/>
    <x v="2"/>
    <x v="2"/>
    <x v="2"/>
  </r>
  <r>
    <x v="2535"/>
    <x v="0"/>
    <x v="2"/>
    <x v="52"/>
    <x v="49"/>
    <x v="6"/>
    <x v="2467"/>
    <x v="547"/>
    <x v="70"/>
    <x v="70"/>
    <x v="8"/>
    <x v="22"/>
    <x v="2"/>
    <x v="2"/>
    <x v="2"/>
  </r>
  <r>
    <x v="2551"/>
    <x v="0"/>
    <x v="9"/>
    <x v="92"/>
    <x v="43"/>
    <x v="137"/>
    <x v="2482"/>
    <x v="544"/>
    <x v="70"/>
    <x v="70"/>
    <x v="8"/>
    <x v="22"/>
    <x v="2"/>
    <x v="9"/>
    <x v="9"/>
  </r>
  <r>
    <x v="2578"/>
    <x v="0"/>
    <x v="4"/>
    <x v="0"/>
    <x v="98"/>
    <x v="11"/>
    <x v="2509"/>
    <x v="531"/>
    <x v="70"/>
    <x v="70"/>
    <x v="8"/>
    <x v="22"/>
    <x v="2"/>
    <x v="4"/>
    <x v="4"/>
  </r>
  <r>
    <x v="2530"/>
    <x v="0"/>
    <x v="6"/>
    <x v="0"/>
    <x v="85"/>
    <x v="126"/>
    <x v="2462"/>
    <x v="544"/>
    <x v="70"/>
    <x v="70"/>
    <x v="8"/>
    <x v="22"/>
    <x v="2"/>
    <x v="6"/>
    <x v="6"/>
  </r>
  <r>
    <x v="2538"/>
    <x v="0"/>
    <x v="6"/>
    <x v="1"/>
    <x v="15"/>
    <x v="384"/>
    <x v="2469"/>
    <x v="548"/>
    <x v="70"/>
    <x v="70"/>
    <x v="8"/>
    <x v="22"/>
    <x v="2"/>
    <x v="6"/>
    <x v="6"/>
  </r>
  <r>
    <x v="2417"/>
    <x v="0"/>
    <x v="4"/>
    <x v="3"/>
    <x v="11"/>
    <x v="263"/>
    <x v="2355"/>
    <x v="533"/>
    <x v="70"/>
    <x v="70"/>
    <x v="8"/>
    <x v="22"/>
    <x v="2"/>
    <x v="4"/>
    <x v="4"/>
  </r>
  <r>
    <x v="2438"/>
    <x v="0"/>
    <x v="10"/>
    <x v="6"/>
    <x v="98"/>
    <x v="13"/>
    <x v="2375"/>
    <x v="547"/>
    <x v="70"/>
    <x v="70"/>
    <x v="8"/>
    <x v="22"/>
    <x v="2"/>
    <x v="10"/>
    <x v="10"/>
  </r>
  <r>
    <x v="2426"/>
    <x v="0"/>
    <x v="4"/>
    <x v="13"/>
    <x v="18"/>
    <x v="19"/>
    <x v="2364"/>
    <x v="539"/>
    <x v="70"/>
    <x v="70"/>
    <x v="8"/>
    <x v="22"/>
    <x v="2"/>
    <x v="4"/>
    <x v="4"/>
  </r>
  <r>
    <x v="2487"/>
    <x v="0"/>
    <x v="5"/>
    <x v="75"/>
    <x v="91"/>
    <x v="124"/>
    <x v="2422"/>
    <x v="554"/>
    <x v="70"/>
    <x v="70"/>
    <x v="8"/>
    <x v="22"/>
    <x v="2"/>
    <x v="5"/>
    <x v="5"/>
  </r>
  <r>
    <x v="2511"/>
    <x v="0"/>
    <x v="1"/>
    <x v="295"/>
    <x v="273"/>
    <x v="2846"/>
    <x v="2443"/>
    <x v="561"/>
    <x v="70"/>
    <x v="70"/>
    <x v="8"/>
    <x v="22"/>
    <x v="2"/>
    <x v="1"/>
    <x v="1"/>
  </r>
  <r>
    <x v="2484"/>
    <x v="0"/>
    <x v="11"/>
    <x v="175"/>
    <x v="180"/>
    <x v="11"/>
    <x v="2419"/>
    <x v="556"/>
    <x v="70"/>
    <x v="70"/>
    <x v="8"/>
    <x v="22"/>
    <x v="2"/>
    <x v="11"/>
    <x v="11"/>
  </r>
  <r>
    <x v="2467"/>
    <x v="0"/>
    <x v="9"/>
    <x v="48"/>
    <x v="5"/>
    <x v="169"/>
    <x v="2403"/>
    <x v="552"/>
    <x v="70"/>
    <x v="70"/>
    <x v="8"/>
    <x v="22"/>
    <x v="2"/>
    <x v="9"/>
    <x v="9"/>
  </r>
  <r>
    <x v="2507"/>
    <x v="0"/>
    <x v="11"/>
    <x v="5"/>
    <x v="23"/>
    <x v="178"/>
    <x v="2440"/>
    <x v="533"/>
    <x v="70"/>
    <x v="70"/>
    <x v="8"/>
    <x v="22"/>
    <x v="2"/>
    <x v="11"/>
    <x v="11"/>
  </r>
  <r>
    <x v="2483"/>
    <x v="0"/>
    <x v="9"/>
    <x v="37"/>
    <x v="76"/>
    <x v="76"/>
    <x v="2418"/>
    <x v="539"/>
    <x v="70"/>
    <x v="70"/>
    <x v="8"/>
    <x v="22"/>
    <x v="2"/>
    <x v="9"/>
    <x v="9"/>
  </r>
  <r>
    <x v="2515"/>
    <x v="1"/>
    <x v="2"/>
    <x v="125"/>
    <x v="71"/>
    <x v="1138"/>
    <x v="2447"/>
    <x v="559"/>
    <x v="70"/>
    <x v="70"/>
    <x v="8"/>
    <x v="22"/>
    <x v="2"/>
    <x v="2"/>
    <x v="2"/>
  </r>
  <r>
    <x v="2480"/>
    <x v="0"/>
    <x v="3"/>
    <x v="93"/>
    <x v="4"/>
    <x v="1082"/>
    <x v="2415"/>
    <x v="552"/>
    <x v="70"/>
    <x v="70"/>
    <x v="8"/>
    <x v="22"/>
    <x v="2"/>
    <x v="3"/>
    <x v="3"/>
  </r>
  <r>
    <x v="2481"/>
    <x v="0"/>
    <x v="1"/>
    <x v="70"/>
    <x v="54"/>
    <x v="166"/>
    <x v="2416"/>
    <x v="537"/>
    <x v="70"/>
    <x v="70"/>
    <x v="8"/>
    <x v="22"/>
    <x v="2"/>
    <x v="1"/>
    <x v="1"/>
  </r>
  <r>
    <x v="2487"/>
    <x v="0"/>
    <x v="4"/>
    <x v="30"/>
    <x v="8"/>
    <x v="13"/>
    <x v="2422"/>
    <x v="554"/>
    <x v="70"/>
    <x v="70"/>
    <x v="8"/>
    <x v="22"/>
    <x v="2"/>
    <x v="4"/>
    <x v="4"/>
  </r>
  <r>
    <x v="2492"/>
    <x v="0"/>
    <x v="7"/>
    <x v="21"/>
    <x v="65"/>
    <x v="75"/>
    <x v="2426"/>
    <x v="545"/>
    <x v="70"/>
    <x v="70"/>
    <x v="8"/>
    <x v="22"/>
    <x v="2"/>
    <x v="7"/>
    <x v="7"/>
  </r>
  <r>
    <x v="2483"/>
    <x v="0"/>
    <x v="4"/>
    <x v="3"/>
    <x v="5"/>
    <x v="37"/>
    <x v="2418"/>
    <x v="539"/>
    <x v="70"/>
    <x v="70"/>
    <x v="8"/>
    <x v="22"/>
    <x v="2"/>
    <x v="4"/>
    <x v="4"/>
  </r>
  <r>
    <x v="2577"/>
    <x v="0"/>
    <x v="1"/>
    <x v="8"/>
    <x v="0"/>
    <x v="7"/>
    <x v="2508"/>
    <x v="534"/>
    <x v="70"/>
    <x v="70"/>
    <x v="8"/>
    <x v="22"/>
    <x v="2"/>
    <x v="1"/>
    <x v="1"/>
  </r>
  <r>
    <x v="2532"/>
    <x v="0"/>
    <x v="5"/>
    <x v="20"/>
    <x v="6"/>
    <x v="7"/>
    <x v="2464"/>
    <x v="543"/>
    <x v="70"/>
    <x v="70"/>
    <x v="8"/>
    <x v="22"/>
    <x v="2"/>
    <x v="5"/>
    <x v="5"/>
  </r>
  <r>
    <x v="2542"/>
    <x v="0"/>
    <x v="9"/>
    <x v="50"/>
    <x v="54"/>
    <x v="398"/>
    <x v="2473"/>
    <x v="538"/>
    <x v="70"/>
    <x v="70"/>
    <x v="8"/>
    <x v="22"/>
    <x v="2"/>
    <x v="9"/>
    <x v="9"/>
  </r>
  <r>
    <x v="2561"/>
    <x v="0"/>
    <x v="8"/>
    <x v="11"/>
    <x v="16"/>
    <x v="112"/>
    <x v="2492"/>
    <x v="556"/>
    <x v="70"/>
    <x v="70"/>
    <x v="8"/>
    <x v="22"/>
    <x v="2"/>
    <x v="8"/>
    <x v="8"/>
  </r>
  <r>
    <x v="2534"/>
    <x v="0"/>
    <x v="6"/>
    <x v="9"/>
    <x v="62"/>
    <x v="84"/>
    <x v="2466"/>
    <x v="538"/>
    <x v="70"/>
    <x v="70"/>
    <x v="8"/>
    <x v="22"/>
    <x v="2"/>
    <x v="6"/>
    <x v="6"/>
  </r>
  <r>
    <x v="2556"/>
    <x v="0"/>
    <x v="9"/>
    <x v="5"/>
    <x v="11"/>
    <x v="12"/>
    <x v="2487"/>
    <x v="557"/>
    <x v="70"/>
    <x v="70"/>
    <x v="8"/>
    <x v="22"/>
    <x v="2"/>
    <x v="9"/>
    <x v="9"/>
  </r>
  <r>
    <x v="2542"/>
    <x v="0"/>
    <x v="2"/>
    <x v="19"/>
    <x v="75"/>
    <x v="169"/>
    <x v="2473"/>
    <x v="538"/>
    <x v="70"/>
    <x v="70"/>
    <x v="8"/>
    <x v="22"/>
    <x v="2"/>
    <x v="2"/>
    <x v="2"/>
  </r>
  <r>
    <x v="2547"/>
    <x v="0"/>
    <x v="6"/>
    <x v="79"/>
    <x v="9"/>
    <x v="6"/>
    <x v="2478"/>
    <x v="545"/>
    <x v="70"/>
    <x v="70"/>
    <x v="8"/>
    <x v="22"/>
    <x v="2"/>
    <x v="6"/>
    <x v="6"/>
  </r>
  <r>
    <x v="2546"/>
    <x v="0"/>
    <x v="10"/>
    <x v="93"/>
    <x v="18"/>
    <x v="180"/>
    <x v="2477"/>
    <x v="546"/>
    <x v="70"/>
    <x v="70"/>
    <x v="8"/>
    <x v="22"/>
    <x v="2"/>
    <x v="10"/>
    <x v="10"/>
  </r>
  <r>
    <x v="2536"/>
    <x v="0"/>
    <x v="2"/>
    <x v="92"/>
    <x v="63"/>
    <x v="57"/>
    <x v="2468"/>
    <x v="530"/>
    <x v="70"/>
    <x v="70"/>
    <x v="8"/>
    <x v="22"/>
    <x v="2"/>
    <x v="2"/>
    <x v="2"/>
  </r>
  <r>
    <x v="2534"/>
    <x v="0"/>
    <x v="10"/>
    <x v="79"/>
    <x v="94"/>
    <x v="39"/>
    <x v="2466"/>
    <x v="538"/>
    <x v="70"/>
    <x v="70"/>
    <x v="8"/>
    <x v="22"/>
    <x v="2"/>
    <x v="10"/>
    <x v="10"/>
  </r>
  <r>
    <x v="2564"/>
    <x v="0"/>
    <x v="11"/>
    <x v="79"/>
    <x v="94"/>
    <x v="39"/>
    <x v="2495"/>
    <x v="539"/>
    <x v="70"/>
    <x v="70"/>
    <x v="8"/>
    <x v="22"/>
    <x v="2"/>
    <x v="11"/>
    <x v="11"/>
  </r>
  <r>
    <x v="2553"/>
    <x v="1"/>
    <x v="2"/>
    <x v="26"/>
    <x v="36"/>
    <x v="6"/>
    <x v="2484"/>
    <x v="532"/>
    <x v="70"/>
    <x v="70"/>
    <x v="8"/>
    <x v="22"/>
    <x v="2"/>
    <x v="2"/>
    <x v="2"/>
  </r>
  <r>
    <x v="2548"/>
    <x v="0"/>
    <x v="6"/>
    <x v="20"/>
    <x v="94"/>
    <x v="1786"/>
    <x v="2479"/>
    <x v="530"/>
    <x v="70"/>
    <x v="70"/>
    <x v="8"/>
    <x v="22"/>
    <x v="2"/>
    <x v="6"/>
    <x v="6"/>
  </r>
  <r>
    <x v="2575"/>
    <x v="0"/>
    <x v="8"/>
    <x v="10"/>
    <x v="13"/>
    <x v="202"/>
    <x v="2506"/>
    <x v="559"/>
    <x v="70"/>
    <x v="70"/>
    <x v="8"/>
    <x v="22"/>
    <x v="2"/>
    <x v="8"/>
    <x v="8"/>
  </r>
  <r>
    <x v="2549"/>
    <x v="0"/>
    <x v="8"/>
    <x v="1"/>
    <x v="76"/>
    <x v="34"/>
    <x v="2480"/>
    <x v="541"/>
    <x v="70"/>
    <x v="70"/>
    <x v="8"/>
    <x v="22"/>
    <x v="2"/>
    <x v="8"/>
    <x v="8"/>
  </r>
  <r>
    <x v="2554"/>
    <x v="0"/>
    <x v="4"/>
    <x v="12"/>
    <x v="12"/>
    <x v="13"/>
    <x v="2485"/>
    <x v="554"/>
    <x v="70"/>
    <x v="70"/>
    <x v="8"/>
    <x v="22"/>
    <x v="2"/>
    <x v="4"/>
    <x v="4"/>
  </r>
  <r>
    <x v="2573"/>
    <x v="1"/>
    <x v="2"/>
    <x v="319"/>
    <x v="244"/>
    <x v="475"/>
    <x v="2504"/>
    <x v="565"/>
    <x v="70"/>
    <x v="70"/>
    <x v="8"/>
    <x v="22"/>
    <x v="2"/>
    <x v="2"/>
    <x v="2"/>
  </r>
  <r>
    <x v="2530"/>
    <x v="0"/>
    <x v="3"/>
    <x v="93"/>
    <x v="9"/>
    <x v="63"/>
    <x v="2462"/>
    <x v="544"/>
    <x v="70"/>
    <x v="70"/>
    <x v="8"/>
    <x v="22"/>
    <x v="2"/>
    <x v="3"/>
    <x v="3"/>
  </r>
  <r>
    <x v="2529"/>
    <x v="0"/>
    <x v="7"/>
    <x v="6"/>
    <x v="6"/>
    <x v="6"/>
    <x v="2461"/>
    <x v="533"/>
    <x v="70"/>
    <x v="70"/>
    <x v="8"/>
    <x v="22"/>
    <x v="2"/>
    <x v="7"/>
    <x v="7"/>
  </r>
  <r>
    <x v="2569"/>
    <x v="0"/>
    <x v="2"/>
    <x v="0"/>
    <x v="41"/>
    <x v="6"/>
    <x v="2500"/>
    <x v="545"/>
    <x v="70"/>
    <x v="70"/>
    <x v="8"/>
    <x v="22"/>
    <x v="2"/>
    <x v="2"/>
    <x v="2"/>
  </r>
  <r>
    <x v="2565"/>
    <x v="0"/>
    <x v="10"/>
    <x v="93"/>
    <x v="0"/>
    <x v="187"/>
    <x v="2496"/>
    <x v="559"/>
    <x v="70"/>
    <x v="70"/>
    <x v="8"/>
    <x v="22"/>
    <x v="2"/>
    <x v="10"/>
    <x v="10"/>
  </r>
  <r>
    <x v="2556"/>
    <x v="1"/>
    <x v="2"/>
    <x v="15"/>
    <x v="56"/>
    <x v="6"/>
    <x v="2487"/>
    <x v="557"/>
    <x v="70"/>
    <x v="70"/>
    <x v="8"/>
    <x v="22"/>
    <x v="2"/>
    <x v="2"/>
    <x v="2"/>
  </r>
  <r>
    <x v="2542"/>
    <x v="1"/>
    <x v="2"/>
    <x v="36"/>
    <x v="48"/>
    <x v="576"/>
    <x v="2473"/>
    <x v="538"/>
    <x v="70"/>
    <x v="70"/>
    <x v="8"/>
    <x v="22"/>
    <x v="2"/>
    <x v="2"/>
    <x v="2"/>
  </r>
  <r>
    <x v="2533"/>
    <x v="0"/>
    <x v="5"/>
    <x v="75"/>
    <x v="17"/>
    <x v="120"/>
    <x v="2465"/>
    <x v="537"/>
    <x v="70"/>
    <x v="70"/>
    <x v="8"/>
    <x v="22"/>
    <x v="2"/>
    <x v="5"/>
    <x v="5"/>
  </r>
  <r>
    <x v="2549"/>
    <x v="0"/>
    <x v="9"/>
    <x v="26"/>
    <x v="54"/>
    <x v="160"/>
    <x v="2480"/>
    <x v="541"/>
    <x v="70"/>
    <x v="70"/>
    <x v="8"/>
    <x v="22"/>
    <x v="2"/>
    <x v="9"/>
    <x v="9"/>
  </r>
  <r>
    <x v="2535"/>
    <x v="1"/>
    <x v="2"/>
    <x v="52"/>
    <x v="49"/>
    <x v="6"/>
    <x v="2467"/>
    <x v="547"/>
    <x v="70"/>
    <x v="70"/>
    <x v="8"/>
    <x v="22"/>
    <x v="2"/>
    <x v="2"/>
    <x v="2"/>
  </r>
  <r>
    <x v="2560"/>
    <x v="0"/>
    <x v="5"/>
    <x v="12"/>
    <x v="12"/>
    <x v="13"/>
    <x v="2491"/>
    <x v="554"/>
    <x v="70"/>
    <x v="70"/>
    <x v="8"/>
    <x v="22"/>
    <x v="2"/>
    <x v="5"/>
    <x v="5"/>
  </r>
  <r>
    <x v="2577"/>
    <x v="0"/>
    <x v="7"/>
    <x v="16"/>
    <x v="12"/>
    <x v="102"/>
    <x v="2508"/>
    <x v="534"/>
    <x v="70"/>
    <x v="70"/>
    <x v="8"/>
    <x v="22"/>
    <x v="2"/>
    <x v="7"/>
    <x v="7"/>
  </r>
  <r>
    <x v="2560"/>
    <x v="0"/>
    <x v="1"/>
    <x v="9"/>
    <x v="65"/>
    <x v="6"/>
    <x v="2491"/>
    <x v="554"/>
    <x v="70"/>
    <x v="70"/>
    <x v="8"/>
    <x v="22"/>
    <x v="2"/>
    <x v="1"/>
    <x v="1"/>
  </r>
  <r>
    <x v="2541"/>
    <x v="0"/>
    <x v="9"/>
    <x v="125"/>
    <x v="108"/>
    <x v="209"/>
    <x v="2472"/>
    <x v="553"/>
    <x v="70"/>
    <x v="70"/>
    <x v="8"/>
    <x v="22"/>
    <x v="2"/>
    <x v="9"/>
    <x v="9"/>
  </r>
  <r>
    <x v="2552"/>
    <x v="0"/>
    <x v="5"/>
    <x v="17"/>
    <x v="43"/>
    <x v="437"/>
    <x v="2483"/>
    <x v="542"/>
    <x v="70"/>
    <x v="70"/>
    <x v="8"/>
    <x v="22"/>
    <x v="2"/>
    <x v="5"/>
    <x v="5"/>
  </r>
  <r>
    <x v="2548"/>
    <x v="0"/>
    <x v="3"/>
    <x v="6"/>
    <x v="18"/>
    <x v="102"/>
    <x v="2479"/>
    <x v="530"/>
    <x v="70"/>
    <x v="70"/>
    <x v="8"/>
    <x v="22"/>
    <x v="2"/>
    <x v="3"/>
    <x v="3"/>
  </r>
  <r>
    <x v="2576"/>
    <x v="0"/>
    <x v="2"/>
    <x v="9"/>
    <x v="63"/>
    <x v="76"/>
    <x v="2507"/>
    <x v="556"/>
    <x v="70"/>
    <x v="70"/>
    <x v="8"/>
    <x v="22"/>
    <x v="2"/>
    <x v="2"/>
    <x v="2"/>
  </r>
  <r>
    <x v="2561"/>
    <x v="0"/>
    <x v="1"/>
    <x v="37"/>
    <x v="76"/>
    <x v="76"/>
    <x v="2492"/>
    <x v="556"/>
    <x v="70"/>
    <x v="70"/>
    <x v="8"/>
    <x v="22"/>
    <x v="2"/>
    <x v="1"/>
    <x v="1"/>
  </r>
  <r>
    <x v="2547"/>
    <x v="0"/>
    <x v="9"/>
    <x v="48"/>
    <x v="23"/>
    <x v="6"/>
    <x v="2478"/>
    <x v="545"/>
    <x v="70"/>
    <x v="70"/>
    <x v="8"/>
    <x v="22"/>
    <x v="2"/>
    <x v="9"/>
    <x v="9"/>
  </r>
  <r>
    <x v="2536"/>
    <x v="0"/>
    <x v="9"/>
    <x v="13"/>
    <x v="62"/>
    <x v="162"/>
    <x v="2468"/>
    <x v="530"/>
    <x v="70"/>
    <x v="70"/>
    <x v="8"/>
    <x v="22"/>
    <x v="2"/>
    <x v="9"/>
    <x v="9"/>
  </r>
  <r>
    <x v="2566"/>
    <x v="0"/>
    <x v="3"/>
    <x v="11"/>
    <x v="30"/>
    <x v="126"/>
    <x v="2497"/>
    <x v="535"/>
    <x v="70"/>
    <x v="70"/>
    <x v="8"/>
    <x v="22"/>
    <x v="2"/>
    <x v="3"/>
    <x v="3"/>
  </r>
  <r>
    <x v="2534"/>
    <x v="0"/>
    <x v="5"/>
    <x v="6"/>
    <x v="41"/>
    <x v="34"/>
    <x v="2466"/>
    <x v="538"/>
    <x v="70"/>
    <x v="70"/>
    <x v="8"/>
    <x v="22"/>
    <x v="2"/>
    <x v="5"/>
    <x v="5"/>
  </r>
  <r>
    <x v="2575"/>
    <x v="0"/>
    <x v="4"/>
    <x v="20"/>
    <x v="0"/>
    <x v="687"/>
    <x v="2506"/>
    <x v="559"/>
    <x v="70"/>
    <x v="70"/>
    <x v="8"/>
    <x v="22"/>
    <x v="2"/>
    <x v="4"/>
    <x v="4"/>
  </r>
  <r>
    <x v="2570"/>
    <x v="0"/>
    <x v="8"/>
    <x v="35"/>
    <x v="51"/>
    <x v="63"/>
    <x v="2501"/>
    <x v="543"/>
    <x v="70"/>
    <x v="70"/>
    <x v="8"/>
    <x v="22"/>
    <x v="2"/>
    <x v="8"/>
    <x v="8"/>
  </r>
  <r>
    <x v="2553"/>
    <x v="0"/>
    <x v="10"/>
    <x v="13"/>
    <x v="65"/>
    <x v="154"/>
    <x v="2484"/>
    <x v="532"/>
    <x v="70"/>
    <x v="70"/>
    <x v="8"/>
    <x v="22"/>
    <x v="2"/>
    <x v="10"/>
    <x v="10"/>
  </r>
  <r>
    <x v="2554"/>
    <x v="0"/>
    <x v="8"/>
    <x v="20"/>
    <x v="6"/>
    <x v="7"/>
    <x v="2485"/>
    <x v="554"/>
    <x v="70"/>
    <x v="70"/>
    <x v="8"/>
    <x v="22"/>
    <x v="2"/>
    <x v="8"/>
    <x v="8"/>
  </r>
  <r>
    <x v="2571"/>
    <x v="0"/>
    <x v="8"/>
    <x v="57"/>
    <x v="30"/>
    <x v="44"/>
    <x v="2502"/>
    <x v="541"/>
    <x v="70"/>
    <x v="70"/>
    <x v="8"/>
    <x v="22"/>
    <x v="2"/>
    <x v="8"/>
    <x v="8"/>
  </r>
  <r>
    <x v="2560"/>
    <x v="0"/>
    <x v="3"/>
    <x v="79"/>
    <x v="13"/>
    <x v="37"/>
    <x v="2491"/>
    <x v="554"/>
    <x v="70"/>
    <x v="70"/>
    <x v="8"/>
    <x v="22"/>
    <x v="2"/>
    <x v="3"/>
    <x v="3"/>
  </r>
  <r>
    <x v="2544"/>
    <x v="0"/>
    <x v="8"/>
    <x v="183"/>
    <x v="197"/>
    <x v="2847"/>
    <x v="2475"/>
    <x v="555"/>
    <x v="70"/>
    <x v="70"/>
    <x v="8"/>
    <x v="22"/>
    <x v="2"/>
    <x v="8"/>
    <x v="8"/>
  </r>
  <r>
    <x v="2565"/>
    <x v="0"/>
    <x v="6"/>
    <x v="13"/>
    <x v="65"/>
    <x v="154"/>
    <x v="2496"/>
    <x v="559"/>
    <x v="70"/>
    <x v="70"/>
    <x v="8"/>
    <x v="22"/>
    <x v="2"/>
    <x v="6"/>
    <x v="6"/>
  </r>
  <r>
    <x v="2564"/>
    <x v="0"/>
    <x v="10"/>
    <x v="20"/>
    <x v="41"/>
    <x v="73"/>
    <x v="2495"/>
    <x v="539"/>
    <x v="70"/>
    <x v="70"/>
    <x v="8"/>
    <x v="22"/>
    <x v="2"/>
    <x v="10"/>
    <x v="10"/>
  </r>
  <r>
    <x v="2542"/>
    <x v="0"/>
    <x v="10"/>
    <x v="7"/>
    <x v="63"/>
    <x v="6"/>
    <x v="2473"/>
    <x v="538"/>
    <x v="70"/>
    <x v="70"/>
    <x v="8"/>
    <x v="22"/>
    <x v="2"/>
    <x v="10"/>
    <x v="10"/>
  </r>
  <r>
    <x v="2550"/>
    <x v="0"/>
    <x v="6"/>
    <x v="20"/>
    <x v="6"/>
    <x v="7"/>
    <x v="2481"/>
    <x v="530"/>
    <x v="70"/>
    <x v="70"/>
    <x v="8"/>
    <x v="22"/>
    <x v="2"/>
    <x v="6"/>
    <x v="6"/>
  </r>
  <r>
    <x v="2574"/>
    <x v="0"/>
    <x v="11"/>
    <x v="0"/>
    <x v="85"/>
    <x v="126"/>
    <x v="2505"/>
    <x v="541"/>
    <x v="70"/>
    <x v="70"/>
    <x v="8"/>
    <x v="22"/>
    <x v="2"/>
    <x v="11"/>
    <x v="11"/>
  </r>
  <r>
    <x v="2556"/>
    <x v="0"/>
    <x v="3"/>
    <x v="92"/>
    <x v="63"/>
    <x v="57"/>
    <x v="2487"/>
    <x v="557"/>
    <x v="70"/>
    <x v="70"/>
    <x v="8"/>
    <x v="22"/>
    <x v="2"/>
    <x v="3"/>
    <x v="3"/>
  </r>
  <r>
    <x v="2551"/>
    <x v="0"/>
    <x v="0"/>
    <x v="75"/>
    <x v="91"/>
    <x v="124"/>
    <x v="2482"/>
    <x v="544"/>
    <x v="70"/>
    <x v="70"/>
    <x v="8"/>
    <x v="22"/>
    <x v="2"/>
    <x v="0"/>
    <x v="0"/>
  </r>
  <r>
    <x v="2562"/>
    <x v="0"/>
    <x v="0"/>
    <x v="75"/>
    <x v="17"/>
    <x v="120"/>
    <x v="2493"/>
    <x v="533"/>
    <x v="70"/>
    <x v="70"/>
    <x v="8"/>
    <x v="22"/>
    <x v="2"/>
    <x v="0"/>
    <x v="0"/>
  </r>
  <r>
    <x v="2574"/>
    <x v="0"/>
    <x v="6"/>
    <x v="20"/>
    <x v="6"/>
    <x v="7"/>
    <x v="2505"/>
    <x v="541"/>
    <x v="70"/>
    <x v="70"/>
    <x v="8"/>
    <x v="22"/>
    <x v="2"/>
    <x v="6"/>
    <x v="6"/>
  </r>
  <r>
    <x v="2545"/>
    <x v="1"/>
    <x v="2"/>
    <x v="30"/>
    <x v="62"/>
    <x v="7"/>
    <x v="2476"/>
    <x v="539"/>
    <x v="70"/>
    <x v="70"/>
    <x v="8"/>
    <x v="22"/>
    <x v="2"/>
    <x v="2"/>
    <x v="2"/>
  </r>
  <r>
    <x v="2556"/>
    <x v="0"/>
    <x v="2"/>
    <x v="15"/>
    <x v="56"/>
    <x v="6"/>
    <x v="2487"/>
    <x v="557"/>
    <x v="70"/>
    <x v="70"/>
    <x v="8"/>
    <x v="22"/>
    <x v="2"/>
    <x v="2"/>
    <x v="2"/>
  </r>
  <r>
    <x v="2543"/>
    <x v="0"/>
    <x v="0"/>
    <x v="75"/>
    <x v="17"/>
    <x v="120"/>
    <x v="2474"/>
    <x v="537"/>
    <x v="70"/>
    <x v="70"/>
    <x v="8"/>
    <x v="22"/>
    <x v="2"/>
    <x v="0"/>
    <x v="0"/>
  </r>
  <r>
    <x v="2575"/>
    <x v="0"/>
    <x v="7"/>
    <x v="16"/>
    <x v="12"/>
    <x v="102"/>
    <x v="2506"/>
    <x v="559"/>
    <x v="70"/>
    <x v="70"/>
    <x v="8"/>
    <x v="22"/>
    <x v="2"/>
    <x v="7"/>
    <x v="7"/>
  </r>
  <r>
    <x v="2552"/>
    <x v="0"/>
    <x v="9"/>
    <x v="174"/>
    <x v="200"/>
    <x v="2789"/>
    <x v="2483"/>
    <x v="542"/>
    <x v="70"/>
    <x v="70"/>
    <x v="8"/>
    <x v="22"/>
    <x v="2"/>
    <x v="9"/>
    <x v="9"/>
  </r>
  <r>
    <x v="2578"/>
    <x v="0"/>
    <x v="8"/>
    <x v="79"/>
    <x v="18"/>
    <x v="7"/>
    <x v="2509"/>
    <x v="531"/>
    <x v="70"/>
    <x v="70"/>
    <x v="8"/>
    <x v="22"/>
    <x v="2"/>
    <x v="8"/>
    <x v="8"/>
  </r>
  <r>
    <x v="2581"/>
    <x v="0"/>
    <x v="11"/>
    <x v="5"/>
    <x v="7"/>
    <x v="152"/>
    <x v="2512"/>
    <x v="530"/>
    <x v="70"/>
    <x v="70"/>
    <x v="8"/>
    <x v="22"/>
    <x v="2"/>
    <x v="11"/>
    <x v="11"/>
  </r>
  <r>
    <x v="2555"/>
    <x v="0"/>
    <x v="6"/>
    <x v="1"/>
    <x v="36"/>
    <x v="196"/>
    <x v="2486"/>
    <x v="556"/>
    <x v="70"/>
    <x v="70"/>
    <x v="8"/>
    <x v="22"/>
    <x v="2"/>
    <x v="6"/>
    <x v="6"/>
  </r>
  <r>
    <x v="2529"/>
    <x v="0"/>
    <x v="3"/>
    <x v="79"/>
    <x v="9"/>
    <x v="6"/>
    <x v="2461"/>
    <x v="533"/>
    <x v="70"/>
    <x v="70"/>
    <x v="8"/>
    <x v="22"/>
    <x v="2"/>
    <x v="3"/>
    <x v="3"/>
  </r>
  <r>
    <x v="2561"/>
    <x v="0"/>
    <x v="9"/>
    <x v="1"/>
    <x v="1"/>
    <x v="1"/>
    <x v="2492"/>
    <x v="556"/>
    <x v="70"/>
    <x v="70"/>
    <x v="8"/>
    <x v="22"/>
    <x v="2"/>
    <x v="9"/>
    <x v="9"/>
  </r>
  <r>
    <x v="2531"/>
    <x v="0"/>
    <x v="5"/>
    <x v="16"/>
    <x v="17"/>
    <x v="6"/>
    <x v="2463"/>
    <x v="534"/>
    <x v="70"/>
    <x v="70"/>
    <x v="8"/>
    <x v="22"/>
    <x v="2"/>
    <x v="5"/>
    <x v="5"/>
  </r>
  <r>
    <x v="2568"/>
    <x v="0"/>
    <x v="5"/>
    <x v="20"/>
    <x v="41"/>
    <x v="73"/>
    <x v="2499"/>
    <x v="560"/>
    <x v="70"/>
    <x v="70"/>
    <x v="8"/>
    <x v="22"/>
    <x v="2"/>
    <x v="5"/>
    <x v="5"/>
  </r>
  <r>
    <x v="2549"/>
    <x v="0"/>
    <x v="10"/>
    <x v="30"/>
    <x v="14"/>
    <x v="31"/>
    <x v="2480"/>
    <x v="541"/>
    <x v="70"/>
    <x v="70"/>
    <x v="8"/>
    <x v="22"/>
    <x v="2"/>
    <x v="10"/>
    <x v="10"/>
  </r>
  <r>
    <x v="2566"/>
    <x v="1"/>
    <x v="2"/>
    <x v="27"/>
    <x v="51"/>
    <x v="76"/>
    <x v="2497"/>
    <x v="535"/>
    <x v="70"/>
    <x v="70"/>
    <x v="8"/>
    <x v="22"/>
    <x v="2"/>
    <x v="2"/>
    <x v="2"/>
  </r>
  <r>
    <x v="2569"/>
    <x v="0"/>
    <x v="11"/>
    <x v="6"/>
    <x v="6"/>
    <x v="6"/>
    <x v="2500"/>
    <x v="545"/>
    <x v="70"/>
    <x v="70"/>
    <x v="8"/>
    <x v="22"/>
    <x v="2"/>
    <x v="11"/>
    <x v="11"/>
  </r>
  <r>
    <x v="2533"/>
    <x v="0"/>
    <x v="8"/>
    <x v="5"/>
    <x v="8"/>
    <x v="10"/>
    <x v="2465"/>
    <x v="537"/>
    <x v="70"/>
    <x v="70"/>
    <x v="8"/>
    <x v="22"/>
    <x v="2"/>
    <x v="8"/>
    <x v="8"/>
  </r>
  <r>
    <x v="2566"/>
    <x v="0"/>
    <x v="4"/>
    <x v="92"/>
    <x v="7"/>
    <x v="207"/>
    <x v="2497"/>
    <x v="535"/>
    <x v="70"/>
    <x v="70"/>
    <x v="8"/>
    <x v="22"/>
    <x v="2"/>
    <x v="4"/>
    <x v="4"/>
  </r>
  <r>
    <x v="2558"/>
    <x v="0"/>
    <x v="11"/>
    <x v="6"/>
    <x v="41"/>
    <x v="34"/>
    <x v="2489"/>
    <x v="531"/>
    <x v="70"/>
    <x v="70"/>
    <x v="8"/>
    <x v="22"/>
    <x v="2"/>
    <x v="11"/>
    <x v="11"/>
  </r>
  <r>
    <x v="2555"/>
    <x v="0"/>
    <x v="8"/>
    <x v="36"/>
    <x v="27"/>
    <x v="70"/>
    <x v="2486"/>
    <x v="556"/>
    <x v="70"/>
    <x v="70"/>
    <x v="8"/>
    <x v="22"/>
    <x v="2"/>
    <x v="8"/>
    <x v="8"/>
  </r>
  <r>
    <x v="2568"/>
    <x v="0"/>
    <x v="10"/>
    <x v="3"/>
    <x v="5"/>
    <x v="37"/>
    <x v="2499"/>
    <x v="560"/>
    <x v="70"/>
    <x v="70"/>
    <x v="8"/>
    <x v="22"/>
    <x v="2"/>
    <x v="10"/>
    <x v="10"/>
  </r>
  <r>
    <x v="2584"/>
    <x v="1"/>
    <x v="2"/>
    <x v="7"/>
    <x v="43"/>
    <x v="50"/>
    <x v="2515"/>
    <x v="531"/>
    <x v="70"/>
    <x v="70"/>
    <x v="8"/>
    <x v="22"/>
    <x v="2"/>
    <x v="2"/>
    <x v="2"/>
  </r>
  <r>
    <x v="2443"/>
    <x v="0"/>
    <x v="10"/>
    <x v="30"/>
    <x v="14"/>
    <x v="31"/>
    <x v="2380"/>
    <x v="546"/>
    <x v="70"/>
    <x v="70"/>
    <x v="8"/>
    <x v="22"/>
    <x v="2"/>
    <x v="10"/>
    <x v="10"/>
  </r>
  <r>
    <x v="2474"/>
    <x v="0"/>
    <x v="10"/>
    <x v="21"/>
    <x v="65"/>
    <x v="75"/>
    <x v="262"/>
    <x v="543"/>
    <x v="70"/>
    <x v="70"/>
    <x v="8"/>
    <x v="22"/>
    <x v="2"/>
    <x v="10"/>
    <x v="10"/>
  </r>
  <r>
    <x v="2464"/>
    <x v="0"/>
    <x v="9"/>
    <x v="19"/>
    <x v="19"/>
    <x v="233"/>
    <x v="2400"/>
    <x v="541"/>
    <x v="70"/>
    <x v="70"/>
    <x v="8"/>
    <x v="22"/>
    <x v="2"/>
    <x v="9"/>
    <x v="9"/>
  </r>
  <r>
    <x v="2587"/>
    <x v="1"/>
    <x v="2"/>
    <x v="21"/>
    <x v="18"/>
    <x v="11"/>
    <x v="2518"/>
    <x v="551"/>
    <x v="70"/>
    <x v="70"/>
    <x v="8"/>
    <x v="22"/>
    <x v="2"/>
    <x v="2"/>
    <x v="2"/>
  </r>
  <r>
    <x v="2453"/>
    <x v="0"/>
    <x v="0"/>
    <x v="10"/>
    <x v="63"/>
    <x v="704"/>
    <x v="2364"/>
    <x v="531"/>
    <x v="70"/>
    <x v="70"/>
    <x v="8"/>
    <x v="22"/>
    <x v="2"/>
    <x v="0"/>
    <x v="0"/>
  </r>
  <r>
    <x v="2455"/>
    <x v="0"/>
    <x v="8"/>
    <x v="75"/>
    <x v="26"/>
    <x v="120"/>
    <x v="2391"/>
    <x v="552"/>
    <x v="70"/>
    <x v="70"/>
    <x v="8"/>
    <x v="22"/>
    <x v="2"/>
    <x v="8"/>
    <x v="8"/>
  </r>
  <r>
    <x v="2451"/>
    <x v="0"/>
    <x v="3"/>
    <x v="20"/>
    <x v="6"/>
    <x v="7"/>
    <x v="2388"/>
    <x v="539"/>
    <x v="70"/>
    <x v="70"/>
    <x v="8"/>
    <x v="22"/>
    <x v="2"/>
    <x v="3"/>
    <x v="3"/>
  </r>
  <r>
    <x v="2521"/>
    <x v="0"/>
    <x v="2"/>
    <x v="39"/>
    <x v="58"/>
    <x v="101"/>
    <x v="2453"/>
    <x v="535"/>
    <x v="70"/>
    <x v="70"/>
    <x v="8"/>
    <x v="22"/>
    <x v="2"/>
    <x v="2"/>
    <x v="2"/>
  </r>
  <r>
    <x v="2444"/>
    <x v="0"/>
    <x v="9"/>
    <x v="23"/>
    <x v="3"/>
    <x v="252"/>
    <x v="2381"/>
    <x v="549"/>
    <x v="70"/>
    <x v="70"/>
    <x v="8"/>
    <x v="22"/>
    <x v="2"/>
    <x v="9"/>
    <x v="9"/>
  </r>
  <r>
    <x v="2582"/>
    <x v="0"/>
    <x v="3"/>
    <x v="49"/>
    <x v="44"/>
    <x v="558"/>
    <x v="2513"/>
    <x v="553"/>
    <x v="70"/>
    <x v="70"/>
    <x v="8"/>
    <x v="22"/>
    <x v="2"/>
    <x v="3"/>
    <x v="3"/>
  </r>
  <r>
    <x v="2587"/>
    <x v="0"/>
    <x v="7"/>
    <x v="8"/>
    <x v="18"/>
    <x v="145"/>
    <x v="2518"/>
    <x v="551"/>
    <x v="70"/>
    <x v="70"/>
    <x v="8"/>
    <x v="22"/>
    <x v="2"/>
    <x v="7"/>
    <x v="7"/>
  </r>
  <r>
    <x v="2545"/>
    <x v="0"/>
    <x v="9"/>
    <x v="79"/>
    <x v="65"/>
    <x v="3"/>
    <x v="2476"/>
    <x v="539"/>
    <x v="70"/>
    <x v="70"/>
    <x v="8"/>
    <x v="22"/>
    <x v="2"/>
    <x v="9"/>
    <x v="9"/>
  </r>
  <r>
    <x v="2545"/>
    <x v="0"/>
    <x v="3"/>
    <x v="8"/>
    <x v="9"/>
    <x v="13"/>
    <x v="2476"/>
    <x v="539"/>
    <x v="70"/>
    <x v="70"/>
    <x v="8"/>
    <x v="22"/>
    <x v="2"/>
    <x v="3"/>
    <x v="3"/>
  </r>
  <r>
    <x v="2546"/>
    <x v="0"/>
    <x v="3"/>
    <x v="9"/>
    <x v="8"/>
    <x v="8"/>
    <x v="2477"/>
    <x v="546"/>
    <x v="70"/>
    <x v="70"/>
    <x v="8"/>
    <x v="22"/>
    <x v="2"/>
    <x v="3"/>
    <x v="3"/>
  </r>
  <r>
    <x v="2578"/>
    <x v="0"/>
    <x v="11"/>
    <x v="10"/>
    <x v="94"/>
    <x v="34"/>
    <x v="2509"/>
    <x v="531"/>
    <x v="70"/>
    <x v="70"/>
    <x v="8"/>
    <x v="22"/>
    <x v="2"/>
    <x v="11"/>
    <x v="11"/>
  </r>
  <r>
    <x v="2556"/>
    <x v="0"/>
    <x v="1"/>
    <x v="48"/>
    <x v="5"/>
    <x v="169"/>
    <x v="2487"/>
    <x v="557"/>
    <x v="70"/>
    <x v="70"/>
    <x v="8"/>
    <x v="22"/>
    <x v="2"/>
    <x v="1"/>
    <x v="1"/>
  </r>
  <r>
    <x v="2570"/>
    <x v="0"/>
    <x v="6"/>
    <x v="57"/>
    <x v="30"/>
    <x v="44"/>
    <x v="2501"/>
    <x v="543"/>
    <x v="70"/>
    <x v="70"/>
    <x v="8"/>
    <x v="22"/>
    <x v="2"/>
    <x v="6"/>
    <x v="6"/>
  </r>
  <r>
    <x v="2575"/>
    <x v="0"/>
    <x v="9"/>
    <x v="79"/>
    <x v="18"/>
    <x v="7"/>
    <x v="2506"/>
    <x v="559"/>
    <x v="70"/>
    <x v="70"/>
    <x v="8"/>
    <x v="22"/>
    <x v="2"/>
    <x v="9"/>
    <x v="9"/>
  </r>
  <r>
    <x v="2541"/>
    <x v="0"/>
    <x v="0"/>
    <x v="48"/>
    <x v="36"/>
    <x v="26"/>
    <x v="2472"/>
    <x v="553"/>
    <x v="70"/>
    <x v="70"/>
    <x v="8"/>
    <x v="22"/>
    <x v="2"/>
    <x v="0"/>
    <x v="0"/>
  </r>
  <r>
    <x v="2544"/>
    <x v="0"/>
    <x v="4"/>
    <x v="97"/>
    <x v="112"/>
    <x v="794"/>
    <x v="2475"/>
    <x v="555"/>
    <x v="70"/>
    <x v="70"/>
    <x v="8"/>
    <x v="22"/>
    <x v="2"/>
    <x v="4"/>
    <x v="4"/>
  </r>
  <r>
    <x v="2547"/>
    <x v="0"/>
    <x v="1"/>
    <x v="1"/>
    <x v="10"/>
    <x v="6"/>
    <x v="2478"/>
    <x v="545"/>
    <x v="70"/>
    <x v="70"/>
    <x v="8"/>
    <x v="22"/>
    <x v="2"/>
    <x v="1"/>
    <x v="1"/>
  </r>
  <r>
    <x v="2529"/>
    <x v="0"/>
    <x v="10"/>
    <x v="8"/>
    <x v="98"/>
    <x v="6"/>
    <x v="2461"/>
    <x v="533"/>
    <x v="70"/>
    <x v="70"/>
    <x v="8"/>
    <x v="22"/>
    <x v="2"/>
    <x v="10"/>
    <x v="10"/>
  </r>
  <r>
    <x v="2527"/>
    <x v="0"/>
    <x v="6"/>
    <x v="143"/>
    <x v="162"/>
    <x v="11"/>
    <x v="2459"/>
    <x v="564"/>
    <x v="70"/>
    <x v="70"/>
    <x v="8"/>
    <x v="22"/>
    <x v="2"/>
    <x v="6"/>
    <x v="6"/>
  </r>
  <r>
    <x v="2455"/>
    <x v="0"/>
    <x v="11"/>
    <x v="75"/>
    <x v="34"/>
    <x v="120"/>
    <x v="2391"/>
    <x v="552"/>
    <x v="70"/>
    <x v="70"/>
    <x v="8"/>
    <x v="22"/>
    <x v="2"/>
    <x v="11"/>
    <x v="11"/>
  </r>
  <r>
    <x v="2464"/>
    <x v="0"/>
    <x v="11"/>
    <x v="4"/>
    <x v="48"/>
    <x v="2275"/>
    <x v="2400"/>
    <x v="541"/>
    <x v="70"/>
    <x v="70"/>
    <x v="8"/>
    <x v="22"/>
    <x v="2"/>
    <x v="11"/>
    <x v="11"/>
  </r>
  <r>
    <x v="2462"/>
    <x v="1"/>
    <x v="2"/>
    <x v="57"/>
    <x v="36"/>
    <x v="83"/>
    <x v="2398"/>
    <x v="547"/>
    <x v="70"/>
    <x v="70"/>
    <x v="8"/>
    <x v="22"/>
    <x v="2"/>
    <x v="2"/>
    <x v="2"/>
  </r>
  <r>
    <x v="2448"/>
    <x v="0"/>
    <x v="10"/>
    <x v="8"/>
    <x v="0"/>
    <x v="7"/>
    <x v="2385"/>
    <x v="544"/>
    <x v="70"/>
    <x v="70"/>
    <x v="8"/>
    <x v="22"/>
    <x v="2"/>
    <x v="10"/>
    <x v="10"/>
  </r>
  <r>
    <x v="2523"/>
    <x v="0"/>
    <x v="8"/>
    <x v="79"/>
    <x v="63"/>
    <x v="73"/>
    <x v="2455"/>
    <x v="560"/>
    <x v="70"/>
    <x v="70"/>
    <x v="8"/>
    <x v="22"/>
    <x v="2"/>
    <x v="8"/>
    <x v="8"/>
  </r>
  <r>
    <x v="2452"/>
    <x v="0"/>
    <x v="7"/>
    <x v="75"/>
    <x v="63"/>
    <x v="120"/>
    <x v="2389"/>
    <x v="552"/>
    <x v="70"/>
    <x v="70"/>
    <x v="8"/>
    <x v="22"/>
    <x v="2"/>
    <x v="7"/>
    <x v="7"/>
  </r>
  <r>
    <x v="2523"/>
    <x v="0"/>
    <x v="11"/>
    <x v="10"/>
    <x v="63"/>
    <x v="704"/>
    <x v="2455"/>
    <x v="560"/>
    <x v="70"/>
    <x v="70"/>
    <x v="8"/>
    <x v="22"/>
    <x v="2"/>
    <x v="11"/>
    <x v="11"/>
  </r>
  <r>
    <x v="2475"/>
    <x v="0"/>
    <x v="2"/>
    <x v="90"/>
    <x v="39"/>
    <x v="154"/>
    <x v="2410"/>
    <x v="546"/>
    <x v="70"/>
    <x v="70"/>
    <x v="8"/>
    <x v="22"/>
    <x v="2"/>
    <x v="2"/>
    <x v="2"/>
  </r>
  <r>
    <x v="2464"/>
    <x v="0"/>
    <x v="4"/>
    <x v="37"/>
    <x v="38"/>
    <x v="8"/>
    <x v="2400"/>
    <x v="541"/>
    <x v="70"/>
    <x v="70"/>
    <x v="8"/>
    <x v="22"/>
    <x v="2"/>
    <x v="4"/>
    <x v="4"/>
  </r>
  <r>
    <x v="2450"/>
    <x v="0"/>
    <x v="3"/>
    <x v="10"/>
    <x v="13"/>
    <x v="202"/>
    <x v="2387"/>
    <x v="545"/>
    <x v="70"/>
    <x v="70"/>
    <x v="8"/>
    <x v="22"/>
    <x v="2"/>
    <x v="3"/>
    <x v="3"/>
  </r>
  <r>
    <x v="2582"/>
    <x v="0"/>
    <x v="2"/>
    <x v="143"/>
    <x v="73"/>
    <x v="6"/>
    <x v="2513"/>
    <x v="553"/>
    <x v="70"/>
    <x v="70"/>
    <x v="8"/>
    <x v="22"/>
    <x v="2"/>
    <x v="2"/>
    <x v="2"/>
  </r>
  <r>
    <x v="2459"/>
    <x v="0"/>
    <x v="5"/>
    <x v="10"/>
    <x v="0"/>
    <x v="6"/>
    <x v="2395"/>
    <x v="536"/>
    <x v="70"/>
    <x v="70"/>
    <x v="8"/>
    <x v="22"/>
    <x v="2"/>
    <x v="5"/>
    <x v="5"/>
  </r>
  <r>
    <x v="2528"/>
    <x v="1"/>
    <x v="2"/>
    <x v="57"/>
    <x v="16"/>
    <x v="429"/>
    <x v="2460"/>
    <x v="540"/>
    <x v="70"/>
    <x v="70"/>
    <x v="8"/>
    <x v="22"/>
    <x v="2"/>
    <x v="2"/>
    <x v="2"/>
  </r>
  <r>
    <x v="2458"/>
    <x v="0"/>
    <x v="5"/>
    <x v="12"/>
    <x v="12"/>
    <x v="13"/>
    <x v="2394"/>
    <x v="547"/>
    <x v="70"/>
    <x v="70"/>
    <x v="8"/>
    <x v="22"/>
    <x v="2"/>
    <x v="5"/>
    <x v="5"/>
  </r>
  <r>
    <x v="2523"/>
    <x v="1"/>
    <x v="2"/>
    <x v="9"/>
    <x v="65"/>
    <x v="6"/>
    <x v="2455"/>
    <x v="560"/>
    <x v="70"/>
    <x v="70"/>
    <x v="8"/>
    <x v="22"/>
    <x v="2"/>
    <x v="2"/>
    <x v="2"/>
  </r>
  <r>
    <x v="2461"/>
    <x v="0"/>
    <x v="0"/>
    <x v="75"/>
    <x v="91"/>
    <x v="124"/>
    <x v="2397"/>
    <x v="550"/>
    <x v="70"/>
    <x v="70"/>
    <x v="8"/>
    <x v="22"/>
    <x v="2"/>
    <x v="0"/>
    <x v="0"/>
  </r>
  <r>
    <x v="2463"/>
    <x v="0"/>
    <x v="11"/>
    <x v="20"/>
    <x v="6"/>
    <x v="7"/>
    <x v="2399"/>
    <x v="539"/>
    <x v="70"/>
    <x v="70"/>
    <x v="8"/>
    <x v="22"/>
    <x v="2"/>
    <x v="11"/>
    <x v="11"/>
  </r>
  <r>
    <x v="2583"/>
    <x v="0"/>
    <x v="2"/>
    <x v="46"/>
    <x v="27"/>
    <x v="710"/>
    <x v="2514"/>
    <x v="547"/>
    <x v="70"/>
    <x v="70"/>
    <x v="8"/>
    <x v="22"/>
    <x v="2"/>
    <x v="2"/>
    <x v="2"/>
  </r>
  <r>
    <x v="2523"/>
    <x v="0"/>
    <x v="3"/>
    <x v="93"/>
    <x v="18"/>
    <x v="180"/>
    <x v="2455"/>
    <x v="560"/>
    <x v="70"/>
    <x v="70"/>
    <x v="8"/>
    <x v="22"/>
    <x v="2"/>
    <x v="3"/>
    <x v="3"/>
  </r>
  <r>
    <x v="2587"/>
    <x v="0"/>
    <x v="5"/>
    <x v="12"/>
    <x v="41"/>
    <x v="155"/>
    <x v="2518"/>
    <x v="551"/>
    <x v="70"/>
    <x v="70"/>
    <x v="8"/>
    <x v="22"/>
    <x v="2"/>
    <x v="5"/>
    <x v="5"/>
  </r>
  <r>
    <x v="2525"/>
    <x v="0"/>
    <x v="3"/>
    <x v="6"/>
    <x v="98"/>
    <x v="13"/>
    <x v="2457"/>
    <x v="558"/>
    <x v="70"/>
    <x v="70"/>
    <x v="8"/>
    <x v="22"/>
    <x v="2"/>
    <x v="3"/>
    <x v="3"/>
  </r>
  <r>
    <x v="2471"/>
    <x v="0"/>
    <x v="1"/>
    <x v="134"/>
    <x v="128"/>
    <x v="1194"/>
    <x v="2407"/>
    <x v="554"/>
    <x v="70"/>
    <x v="70"/>
    <x v="8"/>
    <x v="22"/>
    <x v="2"/>
    <x v="1"/>
    <x v="1"/>
  </r>
  <r>
    <x v="2585"/>
    <x v="0"/>
    <x v="4"/>
    <x v="12"/>
    <x v="12"/>
    <x v="13"/>
    <x v="2516"/>
    <x v="536"/>
    <x v="70"/>
    <x v="70"/>
    <x v="8"/>
    <x v="22"/>
    <x v="2"/>
    <x v="4"/>
    <x v="4"/>
  </r>
  <r>
    <x v="2461"/>
    <x v="1"/>
    <x v="2"/>
    <x v="7"/>
    <x v="63"/>
    <x v="6"/>
    <x v="2397"/>
    <x v="550"/>
    <x v="70"/>
    <x v="70"/>
    <x v="8"/>
    <x v="22"/>
    <x v="2"/>
    <x v="2"/>
    <x v="2"/>
  </r>
  <r>
    <x v="2582"/>
    <x v="0"/>
    <x v="7"/>
    <x v="92"/>
    <x v="43"/>
    <x v="137"/>
    <x v="2513"/>
    <x v="553"/>
    <x v="70"/>
    <x v="70"/>
    <x v="8"/>
    <x v="22"/>
    <x v="2"/>
    <x v="7"/>
    <x v="7"/>
  </r>
  <r>
    <x v="2472"/>
    <x v="0"/>
    <x v="4"/>
    <x v="79"/>
    <x v="9"/>
    <x v="6"/>
    <x v="2408"/>
    <x v="549"/>
    <x v="70"/>
    <x v="70"/>
    <x v="8"/>
    <x v="22"/>
    <x v="2"/>
    <x v="4"/>
    <x v="4"/>
  </r>
  <r>
    <x v="2523"/>
    <x v="0"/>
    <x v="7"/>
    <x v="8"/>
    <x v="0"/>
    <x v="7"/>
    <x v="2455"/>
    <x v="560"/>
    <x v="70"/>
    <x v="70"/>
    <x v="8"/>
    <x v="22"/>
    <x v="2"/>
    <x v="7"/>
    <x v="7"/>
  </r>
  <r>
    <x v="2449"/>
    <x v="1"/>
    <x v="2"/>
    <x v="53"/>
    <x v="26"/>
    <x v="6"/>
    <x v="2386"/>
    <x v="534"/>
    <x v="70"/>
    <x v="70"/>
    <x v="8"/>
    <x v="22"/>
    <x v="2"/>
    <x v="2"/>
    <x v="2"/>
  </r>
  <r>
    <x v="2520"/>
    <x v="0"/>
    <x v="7"/>
    <x v="34"/>
    <x v="105"/>
    <x v="172"/>
    <x v="2452"/>
    <x v="563"/>
    <x v="70"/>
    <x v="70"/>
    <x v="8"/>
    <x v="22"/>
    <x v="2"/>
    <x v="7"/>
    <x v="7"/>
  </r>
  <r>
    <x v="2443"/>
    <x v="0"/>
    <x v="2"/>
    <x v="105"/>
    <x v="120"/>
    <x v="586"/>
    <x v="2380"/>
    <x v="546"/>
    <x v="70"/>
    <x v="70"/>
    <x v="8"/>
    <x v="22"/>
    <x v="2"/>
    <x v="2"/>
    <x v="2"/>
  </r>
  <r>
    <x v="2520"/>
    <x v="0"/>
    <x v="8"/>
    <x v="150"/>
    <x v="92"/>
    <x v="2848"/>
    <x v="2452"/>
    <x v="563"/>
    <x v="70"/>
    <x v="70"/>
    <x v="8"/>
    <x v="22"/>
    <x v="2"/>
    <x v="8"/>
    <x v="8"/>
  </r>
  <r>
    <x v="2463"/>
    <x v="0"/>
    <x v="8"/>
    <x v="6"/>
    <x v="41"/>
    <x v="34"/>
    <x v="2399"/>
    <x v="539"/>
    <x v="70"/>
    <x v="70"/>
    <x v="8"/>
    <x v="22"/>
    <x v="2"/>
    <x v="8"/>
    <x v="8"/>
  </r>
  <r>
    <x v="2443"/>
    <x v="0"/>
    <x v="4"/>
    <x v="23"/>
    <x v="23"/>
    <x v="24"/>
    <x v="2380"/>
    <x v="546"/>
    <x v="70"/>
    <x v="70"/>
    <x v="8"/>
    <x v="22"/>
    <x v="2"/>
    <x v="4"/>
    <x v="4"/>
  </r>
  <r>
    <x v="2468"/>
    <x v="0"/>
    <x v="1"/>
    <x v="24"/>
    <x v="4"/>
    <x v="34"/>
    <x v="2404"/>
    <x v="551"/>
    <x v="70"/>
    <x v="70"/>
    <x v="8"/>
    <x v="22"/>
    <x v="2"/>
    <x v="1"/>
    <x v="1"/>
  </r>
  <r>
    <x v="2417"/>
    <x v="0"/>
    <x v="8"/>
    <x v="63"/>
    <x v="36"/>
    <x v="337"/>
    <x v="2355"/>
    <x v="533"/>
    <x v="70"/>
    <x v="70"/>
    <x v="8"/>
    <x v="22"/>
    <x v="2"/>
    <x v="8"/>
    <x v="8"/>
  </r>
  <r>
    <x v="2427"/>
    <x v="0"/>
    <x v="3"/>
    <x v="33"/>
    <x v="32"/>
    <x v="358"/>
    <x v="2365"/>
    <x v="540"/>
    <x v="70"/>
    <x v="70"/>
    <x v="8"/>
    <x v="22"/>
    <x v="2"/>
    <x v="3"/>
    <x v="3"/>
  </r>
  <r>
    <x v="2441"/>
    <x v="0"/>
    <x v="4"/>
    <x v="37"/>
    <x v="26"/>
    <x v="183"/>
    <x v="2378"/>
    <x v="548"/>
    <x v="70"/>
    <x v="70"/>
    <x v="8"/>
    <x v="22"/>
    <x v="2"/>
    <x v="4"/>
    <x v="4"/>
  </r>
  <r>
    <x v="2434"/>
    <x v="0"/>
    <x v="10"/>
    <x v="20"/>
    <x v="6"/>
    <x v="7"/>
    <x v="2371"/>
    <x v="541"/>
    <x v="70"/>
    <x v="70"/>
    <x v="8"/>
    <x v="22"/>
    <x v="2"/>
    <x v="10"/>
    <x v="10"/>
  </r>
  <r>
    <x v="2516"/>
    <x v="0"/>
    <x v="0"/>
    <x v="13"/>
    <x v="65"/>
    <x v="154"/>
    <x v="2448"/>
    <x v="562"/>
    <x v="70"/>
    <x v="70"/>
    <x v="8"/>
    <x v="22"/>
    <x v="2"/>
    <x v="0"/>
    <x v="0"/>
  </r>
  <r>
    <x v="2421"/>
    <x v="0"/>
    <x v="10"/>
    <x v="6"/>
    <x v="0"/>
    <x v="145"/>
    <x v="2359"/>
    <x v="530"/>
    <x v="70"/>
    <x v="70"/>
    <x v="8"/>
    <x v="22"/>
    <x v="2"/>
    <x v="10"/>
    <x v="10"/>
  </r>
  <r>
    <x v="2465"/>
    <x v="0"/>
    <x v="8"/>
    <x v="40"/>
    <x v="31"/>
    <x v="291"/>
    <x v="2401"/>
    <x v="553"/>
    <x v="70"/>
    <x v="70"/>
    <x v="8"/>
    <x v="22"/>
    <x v="2"/>
    <x v="8"/>
    <x v="8"/>
  </r>
  <r>
    <x v="2423"/>
    <x v="0"/>
    <x v="11"/>
    <x v="75"/>
    <x v="18"/>
    <x v="120"/>
    <x v="2361"/>
    <x v="534"/>
    <x v="70"/>
    <x v="70"/>
    <x v="8"/>
    <x v="22"/>
    <x v="2"/>
    <x v="11"/>
    <x v="11"/>
  </r>
  <r>
    <x v="2437"/>
    <x v="0"/>
    <x v="9"/>
    <x v="26"/>
    <x v="36"/>
    <x v="6"/>
    <x v="2374"/>
    <x v="538"/>
    <x v="70"/>
    <x v="70"/>
    <x v="8"/>
    <x v="22"/>
    <x v="2"/>
    <x v="9"/>
    <x v="9"/>
  </r>
  <r>
    <x v="2430"/>
    <x v="0"/>
    <x v="4"/>
    <x v="50"/>
    <x v="76"/>
    <x v="6"/>
    <x v="2368"/>
    <x v="542"/>
    <x v="70"/>
    <x v="70"/>
    <x v="8"/>
    <x v="22"/>
    <x v="2"/>
    <x v="4"/>
    <x v="4"/>
  </r>
  <r>
    <x v="2414"/>
    <x v="0"/>
    <x v="4"/>
    <x v="31"/>
    <x v="51"/>
    <x v="9"/>
    <x v="2353"/>
    <x v="531"/>
    <x v="70"/>
    <x v="70"/>
    <x v="8"/>
    <x v="22"/>
    <x v="2"/>
    <x v="4"/>
    <x v="4"/>
  </r>
  <r>
    <x v="2441"/>
    <x v="1"/>
    <x v="2"/>
    <x v="88"/>
    <x v="80"/>
    <x v="1283"/>
    <x v="2378"/>
    <x v="548"/>
    <x v="70"/>
    <x v="70"/>
    <x v="8"/>
    <x v="22"/>
    <x v="2"/>
    <x v="2"/>
    <x v="2"/>
  </r>
  <r>
    <x v="2418"/>
    <x v="0"/>
    <x v="10"/>
    <x v="16"/>
    <x v="6"/>
    <x v="688"/>
    <x v="2356"/>
    <x v="534"/>
    <x v="70"/>
    <x v="70"/>
    <x v="8"/>
    <x v="22"/>
    <x v="2"/>
    <x v="10"/>
    <x v="10"/>
  </r>
  <r>
    <x v="2431"/>
    <x v="0"/>
    <x v="10"/>
    <x v="9"/>
    <x v="8"/>
    <x v="8"/>
    <x v="2369"/>
    <x v="543"/>
    <x v="70"/>
    <x v="70"/>
    <x v="8"/>
    <x v="22"/>
    <x v="2"/>
    <x v="10"/>
    <x v="10"/>
  </r>
  <r>
    <x v="2423"/>
    <x v="0"/>
    <x v="9"/>
    <x v="75"/>
    <x v="65"/>
    <x v="120"/>
    <x v="2361"/>
    <x v="534"/>
    <x v="70"/>
    <x v="70"/>
    <x v="8"/>
    <x v="22"/>
    <x v="2"/>
    <x v="9"/>
    <x v="9"/>
  </r>
  <r>
    <x v="2468"/>
    <x v="1"/>
    <x v="2"/>
    <x v="53"/>
    <x v="47"/>
    <x v="152"/>
    <x v="2404"/>
    <x v="551"/>
    <x v="70"/>
    <x v="70"/>
    <x v="8"/>
    <x v="22"/>
    <x v="2"/>
    <x v="2"/>
    <x v="2"/>
  </r>
  <r>
    <x v="2428"/>
    <x v="0"/>
    <x v="6"/>
    <x v="20"/>
    <x v="41"/>
    <x v="73"/>
    <x v="2366"/>
    <x v="534"/>
    <x v="70"/>
    <x v="70"/>
    <x v="8"/>
    <x v="22"/>
    <x v="2"/>
    <x v="6"/>
    <x v="6"/>
  </r>
  <r>
    <x v="2429"/>
    <x v="0"/>
    <x v="6"/>
    <x v="9"/>
    <x v="14"/>
    <x v="14"/>
    <x v="2367"/>
    <x v="541"/>
    <x v="70"/>
    <x v="70"/>
    <x v="8"/>
    <x v="22"/>
    <x v="2"/>
    <x v="6"/>
    <x v="6"/>
  </r>
  <r>
    <x v="2433"/>
    <x v="0"/>
    <x v="4"/>
    <x v="93"/>
    <x v="94"/>
    <x v="207"/>
    <x v="2370"/>
    <x v="537"/>
    <x v="70"/>
    <x v="70"/>
    <x v="8"/>
    <x v="22"/>
    <x v="2"/>
    <x v="4"/>
    <x v="4"/>
  </r>
  <r>
    <x v="2429"/>
    <x v="0"/>
    <x v="5"/>
    <x v="12"/>
    <x v="12"/>
    <x v="13"/>
    <x v="2367"/>
    <x v="541"/>
    <x v="70"/>
    <x v="70"/>
    <x v="8"/>
    <x v="22"/>
    <x v="2"/>
    <x v="5"/>
    <x v="5"/>
  </r>
  <r>
    <x v="2428"/>
    <x v="0"/>
    <x v="5"/>
    <x v="75"/>
    <x v="91"/>
    <x v="124"/>
    <x v="2366"/>
    <x v="534"/>
    <x v="70"/>
    <x v="70"/>
    <x v="8"/>
    <x v="22"/>
    <x v="2"/>
    <x v="5"/>
    <x v="5"/>
  </r>
  <r>
    <x v="2442"/>
    <x v="0"/>
    <x v="0"/>
    <x v="8"/>
    <x v="18"/>
    <x v="145"/>
    <x v="2379"/>
    <x v="534"/>
    <x v="70"/>
    <x v="70"/>
    <x v="8"/>
    <x v="22"/>
    <x v="2"/>
    <x v="0"/>
    <x v="0"/>
  </r>
  <r>
    <x v="2415"/>
    <x v="0"/>
    <x v="1"/>
    <x v="10"/>
    <x v="18"/>
    <x v="13"/>
    <x v="539"/>
    <x v="530"/>
    <x v="70"/>
    <x v="70"/>
    <x v="8"/>
    <x v="22"/>
    <x v="2"/>
    <x v="1"/>
    <x v="1"/>
  </r>
  <r>
    <x v="2436"/>
    <x v="0"/>
    <x v="11"/>
    <x v="20"/>
    <x v="98"/>
    <x v="145"/>
    <x v="2373"/>
    <x v="546"/>
    <x v="70"/>
    <x v="70"/>
    <x v="8"/>
    <x v="22"/>
    <x v="2"/>
    <x v="11"/>
    <x v="11"/>
  </r>
  <r>
    <x v="2426"/>
    <x v="0"/>
    <x v="9"/>
    <x v="92"/>
    <x v="63"/>
    <x v="57"/>
    <x v="2364"/>
    <x v="539"/>
    <x v="70"/>
    <x v="70"/>
    <x v="8"/>
    <x v="22"/>
    <x v="2"/>
    <x v="9"/>
    <x v="9"/>
  </r>
  <r>
    <x v="2429"/>
    <x v="0"/>
    <x v="0"/>
    <x v="0"/>
    <x v="98"/>
    <x v="11"/>
    <x v="2367"/>
    <x v="541"/>
    <x v="70"/>
    <x v="70"/>
    <x v="8"/>
    <x v="22"/>
    <x v="2"/>
    <x v="0"/>
    <x v="0"/>
  </r>
  <r>
    <x v="2414"/>
    <x v="1"/>
    <x v="2"/>
    <x v="105"/>
    <x v="97"/>
    <x v="350"/>
    <x v="2353"/>
    <x v="531"/>
    <x v="70"/>
    <x v="70"/>
    <x v="8"/>
    <x v="22"/>
    <x v="2"/>
    <x v="2"/>
    <x v="2"/>
  </r>
  <r>
    <x v="2431"/>
    <x v="1"/>
    <x v="2"/>
    <x v="42"/>
    <x v="39"/>
    <x v="1239"/>
    <x v="2369"/>
    <x v="543"/>
    <x v="70"/>
    <x v="70"/>
    <x v="8"/>
    <x v="22"/>
    <x v="2"/>
    <x v="2"/>
    <x v="2"/>
  </r>
  <r>
    <x v="2457"/>
    <x v="0"/>
    <x v="8"/>
    <x v="11"/>
    <x v="36"/>
    <x v="34"/>
    <x v="2393"/>
    <x v="546"/>
    <x v="70"/>
    <x v="70"/>
    <x v="8"/>
    <x v="22"/>
    <x v="2"/>
    <x v="8"/>
    <x v="8"/>
  </r>
  <r>
    <x v="2449"/>
    <x v="0"/>
    <x v="11"/>
    <x v="63"/>
    <x v="16"/>
    <x v="6"/>
    <x v="2386"/>
    <x v="534"/>
    <x v="70"/>
    <x v="70"/>
    <x v="8"/>
    <x v="22"/>
    <x v="2"/>
    <x v="11"/>
    <x v="11"/>
  </r>
  <r>
    <x v="2585"/>
    <x v="0"/>
    <x v="9"/>
    <x v="10"/>
    <x v="0"/>
    <x v="6"/>
    <x v="2516"/>
    <x v="536"/>
    <x v="70"/>
    <x v="70"/>
    <x v="8"/>
    <x v="22"/>
    <x v="2"/>
    <x v="9"/>
    <x v="9"/>
  </r>
  <r>
    <x v="2463"/>
    <x v="0"/>
    <x v="6"/>
    <x v="20"/>
    <x v="12"/>
    <x v="6"/>
    <x v="2399"/>
    <x v="539"/>
    <x v="70"/>
    <x v="70"/>
    <x v="8"/>
    <x v="22"/>
    <x v="2"/>
    <x v="6"/>
    <x v="6"/>
  </r>
  <r>
    <x v="2460"/>
    <x v="0"/>
    <x v="6"/>
    <x v="8"/>
    <x v="85"/>
    <x v="31"/>
    <x v="2396"/>
    <x v="531"/>
    <x v="70"/>
    <x v="70"/>
    <x v="8"/>
    <x v="22"/>
    <x v="2"/>
    <x v="6"/>
    <x v="6"/>
  </r>
  <r>
    <x v="2454"/>
    <x v="0"/>
    <x v="7"/>
    <x v="30"/>
    <x v="7"/>
    <x v="73"/>
    <x v="2390"/>
    <x v="532"/>
    <x v="70"/>
    <x v="70"/>
    <x v="8"/>
    <x v="22"/>
    <x v="2"/>
    <x v="7"/>
    <x v="7"/>
  </r>
  <r>
    <x v="2585"/>
    <x v="0"/>
    <x v="2"/>
    <x v="79"/>
    <x v="94"/>
    <x v="39"/>
    <x v="2516"/>
    <x v="536"/>
    <x v="70"/>
    <x v="70"/>
    <x v="8"/>
    <x v="22"/>
    <x v="2"/>
    <x v="2"/>
    <x v="2"/>
  </r>
  <r>
    <x v="2458"/>
    <x v="0"/>
    <x v="10"/>
    <x v="8"/>
    <x v="85"/>
    <x v="31"/>
    <x v="2394"/>
    <x v="547"/>
    <x v="70"/>
    <x v="70"/>
    <x v="8"/>
    <x v="22"/>
    <x v="2"/>
    <x v="10"/>
    <x v="10"/>
  </r>
  <r>
    <x v="2456"/>
    <x v="0"/>
    <x v="8"/>
    <x v="79"/>
    <x v="94"/>
    <x v="39"/>
    <x v="2392"/>
    <x v="544"/>
    <x v="70"/>
    <x v="70"/>
    <x v="8"/>
    <x v="22"/>
    <x v="2"/>
    <x v="8"/>
    <x v="8"/>
  </r>
  <r>
    <x v="2517"/>
    <x v="0"/>
    <x v="7"/>
    <x v="93"/>
    <x v="94"/>
    <x v="207"/>
    <x v="2449"/>
    <x v="545"/>
    <x v="70"/>
    <x v="70"/>
    <x v="8"/>
    <x v="22"/>
    <x v="2"/>
    <x v="7"/>
    <x v="7"/>
  </r>
  <r>
    <x v="2584"/>
    <x v="0"/>
    <x v="6"/>
    <x v="30"/>
    <x v="14"/>
    <x v="31"/>
    <x v="2515"/>
    <x v="531"/>
    <x v="70"/>
    <x v="70"/>
    <x v="8"/>
    <x v="22"/>
    <x v="2"/>
    <x v="6"/>
    <x v="6"/>
  </r>
  <r>
    <x v="2517"/>
    <x v="0"/>
    <x v="9"/>
    <x v="4"/>
    <x v="4"/>
    <x v="4"/>
    <x v="2449"/>
    <x v="545"/>
    <x v="70"/>
    <x v="70"/>
    <x v="8"/>
    <x v="22"/>
    <x v="2"/>
    <x v="9"/>
    <x v="9"/>
  </r>
  <r>
    <x v="2443"/>
    <x v="0"/>
    <x v="11"/>
    <x v="15"/>
    <x v="54"/>
    <x v="253"/>
    <x v="2380"/>
    <x v="546"/>
    <x v="70"/>
    <x v="70"/>
    <x v="8"/>
    <x v="22"/>
    <x v="2"/>
    <x v="11"/>
    <x v="11"/>
  </r>
  <r>
    <x v="2456"/>
    <x v="0"/>
    <x v="2"/>
    <x v="8"/>
    <x v="85"/>
    <x v="31"/>
    <x v="2392"/>
    <x v="544"/>
    <x v="70"/>
    <x v="70"/>
    <x v="8"/>
    <x v="22"/>
    <x v="2"/>
    <x v="2"/>
    <x v="2"/>
  </r>
  <r>
    <x v="2471"/>
    <x v="0"/>
    <x v="10"/>
    <x v="37"/>
    <x v="59"/>
    <x v="13"/>
    <x v="2407"/>
    <x v="554"/>
    <x v="70"/>
    <x v="70"/>
    <x v="8"/>
    <x v="22"/>
    <x v="2"/>
    <x v="10"/>
    <x v="10"/>
  </r>
  <r>
    <x v="2517"/>
    <x v="0"/>
    <x v="0"/>
    <x v="8"/>
    <x v="9"/>
    <x v="13"/>
    <x v="2449"/>
    <x v="545"/>
    <x v="70"/>
    <x v="70"/>
    <x v="8"/>
    <x v="22"/>
    <x v="2"/>
    <x v="0"/>
    <x v="0"/>
  </r>
  <r>
    <x v="2519"/>
    <x v="0"/>
    <x v="8"/>
    <x v="13"/>
    <x v="13"/>
    <x v="6"/>
    <x v="2451"/>
    <x v="541"/>
    <x v="70"/>
    <x v="70"/>
    <x v="8"/>
    <x v="22"/>
    <x v="2"/>
    <x v="8"/>
    <x v="8"/>
  </r>
  <r>
    <x v="2473"/>
    <x v="0"/>
    <x v="3"/>
    <x v="93"/>
    <x v="85"/>
    <x v="6"/>
    <x v="2409"/>
    <x v="535"/>
    <x v="70"/>
    <x v="70"/>
    <x v="8"/>
    <x v="22"/>
    <x v="2"/>
    <x v="3"/>
    <x v="3"/>
  </r>
  <r>
    <x v="2475"/>
    <x v="1"/>
    <x v="2"/>
    <x v="91"/>
    <x v="58"/>
    <x v="1417"/>
    <x v="2410"/>
    <x v="546"/>
    <x v="70"/>
    <x v="70"/>
    <x v="8"/>
    <x v="22"/>
    <x v="2"/>
    <x v="2"/>
    <x v="2"/>
  </r>
  <r>
    <x v="2455"/>
    <x v="1"/>
    <x v="2"/>
    <x v="18"/>
    <x v="40"/>
    <x v="675"/>
    <x v="2391"/>
    <x v="552"/>
    <x v="70"/>
    <x v="70"/>
    <x v="8"/>
    <x v="22"/>
    <x v="2"/>
    <x v="2"/>
    <x v="2"/>
  </r>
  <r>
    <x v="2453"/>
    <x v="0"/>
    <x v="11"/>
    <x v="15"/>
    <x v="24"/>
    <x v="172"/>
    <x v="2364"/>
    <x v="531"/>
    <x v="70"/>
    <x v="70"/>
    <x v="8"/>
    <x v="22"/>
    <x v="2"/>
    <x v="11"/>
    <x v="11"/>
  </r>
  <r>
    <x v="2453"/>
    <x v="0"/>
    <x v="4"/>
    <x v="3"/>
    <x v="54"/>
    <x v="1363"/>
    <x v="2364"/>
    <x v="531"/>
    <x v="70"/>
    <x v="70"/>
    <x v="8"/>
    <x v="22"/>
    <x v="2"/>
    <x v="4"/>
    <x v="4"/>
  </r>
  <r>
    <x v="2474"/>
    <x v="0"/>
    <x v="8"/>
    <x v="92"/>
    <x v="43"/>
    <x v="137"/>
    <x v="262"/>
    <x v="543"/>
    <x v="70"/>
    <x v="70"/>
    <x v="8"/>
    <x v="22"/>
    <x v="2"/>
    <x v="8"/>
    <x v="8"/>
  </r>
  <r>
    <x v="2443"/>
    <x v="0"/>
    <x v="8"/>
    <x v="35"/>
    <x v="47"/>
    <x v="187"/>
    <x v="2380"/>
    <x v="546"/>
    <x v="70"/>
    <x v="70"/>
    <x v="8"/>
    <x v="22"/>
    <x v="2"/>
    <x v="8"/>
    <x v="8"/>
  </r>
  <r>
    <x v="2454"/>
    <x v="0"/>
    <x v="1"/>
    <x v="50"/>
    <x v="66"/>
    <x v="549"/>
    <x v="2390"/>
    <x v="532"/>
    <x v="70"/>
    <x v="70"/>
    <x v="8"/>
    <x v="22"/>
    <x v="2"/>
    <x v="1"/>
    <x v="1"/>
  </r>
  <r>
    <x v="2520"/>
    <x v="0"/>
    <x v="4"/>
    <x v="61"/>
    <x v="166"/>
    <x v="2849"/>
    <x v="2452"/>
    <x v="563"/>
    <x v="70"/>
    <x v="70"/>
    <x v="8"/>
    <x v="22"/>
    <x v="2"/>
    <x v="4"/>
    <x v="4"/>
  </r>
  <r>
    <x v="2582"/>
    <x v="0"/>
    <x v="5"/>
    <x v="0"/>
    <x v="98"/>
    <x v="11"/>
    <x v="2513"/>
    <x v="553"/>
    <x v="70"/>
    <x v="70"/>
    <x v="8"/>
    <x v="22"/>
    <x v="2"/>
    <x v="5"/>
    <x v="5"/>
  </r>
  <r>
    <x v="2521"/>
    <x v="0"/>
    <x v="9"/>
    <x v="19"/>
    <x v="35"/>
    <x v="137"/>
    <x v="2453"/>
    <x v="535"/>
    <x v="70"/>
    <x v="70"/>
    <x v="8"/>
    <x v="22"/>
    <x v="2"/>
    <x v="9"/>
    <x v="9"/>
  </r>
  <r>
    <x v="2464"/>
    <x v="0"/>
    <x v="2"/>
    <x v="104"/>
    <x v="138"/>
    <x v="187"/>
    <x v="2400"/>
    <x v="541"/>
    <x v="70"/>
    <x v="70"/>
    <x v="8"/>
    <x v="22"/>
    <x v="2"/>
    <x v="2"/>
    <x v="2"/>
  </r>
  <r>
    <x v="2448"/>
    <x v="0"/>
    <x v="1"/>
    <x v="30"/>
    <x v="14"/>
    <x v="31"/>
    <x v="2385"/>
    <x v="544"/>
    <x v="70"/>
    <x v="70"/>
    <x v="8"/>
    <x v="22"/>
    <x v="2"/>
    <x v="1"/>
    <x v="1"/>
  </r>
  <r>
    <x v="2519"/>
    <x v="0"/>
    <x v="10"/>
    <x v="8"/>
    <x v="85"/>
    <x v="31"/>
    <x v="2451"/>
    <x v="541"/>
    <x v="70"/>
    <x v="70"/>
    <x v="8"/>
    <x v="22"/>
    <x v="2"/>
    <x v="10"/>
    <x v="10"/>
  </r>
  <r>
    <x v="2460"/>
    <x v="0"/>
    <x v="4"/>
    <x v="93"/>
    <x v="0"/>
    <x v="187"/>
    <x v="2396"/>
    <x v="531"/>
    <x v="70"/>
    <x v="70"/>
    <x v="8"/>
    <x v="22"/>
    <x v="2"/>
    <x v="4"/>
    <x v="4"/>
  </r>
  <r>
    <x v="2523"/>
    <x v="0"/>
    <x v="9"/>
    <x v="21"/>
    <x v="43"/>
    <x v="957"/>
    <x v="2455"/>
    <x v="560"/>
    <x v="70"/>
    <x v="70"/>
    <x v="8"/>
    <x v="22"/>
    <x v="2"/>
    <x v="9"/>
    <x v="9"/>
  </r>
  <r>
    <x v="2461"/>
    <x v="0"/>
    <x v="11"/>
    <x v="8"/>
    <x v="98"/>
    <x v="6"/>
    <x v="2397"/>
    <x v="550"/>
    <x v="70"/>
    <x v="70"/>
    <x v="8"/>
    <x v="22"/>
    <x v="2"/>
    <x v="11"/>
    <x v="11"/>
  </r>
  <r>
    <x v="2459"/>
    <x v="0"/>
    <x v="4"/>
    <x v="82"/>
    <x v="48"/>
    <x v="299"/>
    <x v="2395"/>
    <x v="536"/>
    <x v="70"/>
    <x v="70"/>
    <x v="8"/>
    <x v="22"/>
    <x v="2"/>
    <x v="4"/>
    <x v="4"/>
  </r>
  <r>
    <x v="2525"/>
    <x v="1"/>
    <x v="2"/>
    <x v="7"/>
    <x v="7"/>
    <x v="7"/>
    <x v="2457"/>
    <x v="558"/>
    <x v="70"/>
    <x v="70"/>
    <x v="8"/>
    <x v="22"/>
    <x v="2"/>
    <x v="2"/>
    <x v="2"/>
  </r>
  <r>
    <x v="2503"/>
    <x v="0"/>
    <x v="3"/>
    <x v="0"/>
    <x v="85"/>
    <x v="126"/>
    <x v="2436"/>
    <x v="530"/>
    <x v="70"/>
    <x v="70"/>
    <x v="8"/>
    <x v="22"/>
    <x v="2"/>
    <x v="3"/>
    <x v="3"/>
  </r>
  <r>
    <x v="2499"/>
    <x v="0"/>
    <x v="3"/>
    <x v="93"/>
    <x v="0"/>
    <x v="187"/>
    <x v="2432"/>
    <x v="539"/>
    <x v="70"/>
    <x v="70"/>
    <x v="8"/>
    <x v="22"/>
    <x v="2"/>
    <x v="3"/>
    <x v="3"/>
  </r>
  <r>
    <x v="2504"/>
    <x v="0"/>
    <x v="5"/>
    <x v="16"/>
    <x v="45"/>
    <x v="145"/>
    <x v="2437"/>
    <x v="557"/>
    <x v="70"/>
    <x v="70"/>
    <x v="8"/>
    <x v="22"/>
    <x v="2"/>
    <x v="5"/>
    <x v="5"/>
  </r>
  <r>
    <x v="2493"/>
    <x v="0"/>
    <x v="1"/>
    <x v="11"/>
    <x v="7"/>
    <x v="6"/>
    <x v="2149"/>
    <x v="544"/>
    <x v="70"/>
    <x v="70"/>
    <x v="8"/>
    <x v="22"/>
    <x v="2"/>
    <x v="1"/>
    <x v="1"/>
  </r>
  <r>
    <x v="2498"/>
    <x v="0"/>
    <x v="7"/>
    <x v="6"/>
    <x v="6"/>
    <x v="6"/>
    <x v="2431"/>
    <x v="542"/>
    <x v="70"/>
    <x v="70"/>
    <x v="8"/>
    <x v="22"/>
    <x v="2"/>
    <x v="7"/>
    <x v="7"/>
  </r>
  <r>
    <x v="2484"/>
    <x v="0"/>
    <x v="0"/>
    <x v="1"/>
    <x v="1"/>
    <x v="1"/>
    <x v="2419"/>
    <x v="556"/>
    <x v="70"/>
    <x v="70"/>
    <x v="8"/>
    <x v="22"/>
    <x v="2"/>
    <x v="0"/>
    <x v="0"/>
  </r>
  <r>
    <x v="2495"/>
    <x v="0"/>
    <x v="1"/>
    <x v="26"/>
    <x v="36"/>
    <x v="6"/>
    <x v="2428"/>
    <x v="558"/>
    <x v="70"/>
    <x v="70"/>
    <x v="8"/>
    <x v="22"/>
    <x v="2"/>
    <x v="1"/>
    <x v="1"/>
  </r>
  <r>
    <x v="2494"/>
    <x v="0"/>
    <x v="0"/>
    <x v="75"/>
    <x v="17"/>
    <x v="120"/>
    <x v="2427"/>
    <x v="534"/>
    <x v="70"/>
    <x v="70"/>
    <x v="8"/>
    <x v="22"/>
    <x v="2"/>
    <x v="0"/>
    <x v="0"/>
  </r>
  <r>
    <x v="2477"/>
    <x v="0"/>
    <x v="4"/>
    <x v="9"/>
    <x v="63"/>
    <x v="76"/>
    <x v="2412"/>
    <x v="533"/>
    <x v="70"/>
    <x v="70"/>
    <x v="8"/>
    <x v="22"/>
    <x v="2"/>
    <x v="4"/>
    <x v="4"/>
  </r>
  <r>
    <x v="2505"/>
    <x v="0"/>
    <x v="3"/>
    <x v="54"/>
    <x v="48"/>
    <x v="249"/>
    <x v="2438"/>
    <x v="532"/>
    <x v="70"/>
    <x v="70"/>
    <x v="8"/>
    <x v="22"/>
    <x v="2"/>
    <x v="3"/>
    <x v="3"/>
  </r>
  <r>
    <x v="2514"/>
    <x v="0"/>
    <x v="5"/>
    <x v="16"/>
    <x v="98"/>
    <x v="876"/>
    <x v="2446"/>
    <x v="547"/>
    <x v="70"/>
    <x v="70"/>
    <x v="8"/>
    <x v="22"/>
    <x v="2"/>
    <x v="5"/>
    <x v="5"/>
  </r>
  <r>
    <x v="2479"/>
    <x v="0"/>
    <x v="4"/>
    <x v="3"/>
    <x v="5"/>
    <x v="37"/>
    <x v="2414"/>
    <x v="555"/>
    <x v="70"/>
    <x v="70"/>
    <x v="8"/>
    <x v="22"/>
    <x v="2"/>
    <x v="4"/>
    <x v="4"/>
  </r>
  <r>
    <x v="2502"/>
    <x v="0"/>
    <x v="9"/>
    <x v="1"/>
    <x v="54"/>
    <x v="61"/>
    <x v="2435"/>
    <x v="560"/>
    <x v="70"/>
    <x v="70"/>
    <x v="8"/>
    <x v="22"/>
    <x v="2"/>
    <x v="9"/>
    <x v="9"/>
  </r>
  <r>
    <x v="2509"/>
    <x v="1"/>
    <x v="2"/>
    <x v="15"/>
    <x v="56"/>
    <x v="6"/>
    <x v="2441"/>
    <x v="533"/>
    <x v="70"/>
    <x v="70"/>
    <x v="8"/>
    <x v="22"/>
    <x v="2"/>
    <x v="2"/>
    <x v="2"/>
  </r>
  <r>
    <x v="2484"/>
    <x v="0"/>
    <x v="6"/>
    <x v="88"/>
    <x v="80"/>
    <x v="1283"/>
    <x v="2419"/>
    <x v="556"/>
    <x v="70"/>
    <x v="70"/>
    <x v="8"/>
    <x v="22"/>
    <x v="2"/>
    <x v="6"/>
    <x v="6"/>
  </r>
  <r>
    <x v="2491"/>
    <x v="1"/>
    <x v="2"/>
    <x v="87"/>
    <x v="148"/>
    <x v="1358"/>
    <x v="2425"/>
    <x v="558"/>
    <x v="70"/>
    <x v="70"/>
    <x v="8"/>
    <x v="22"/>
    <x v="2"/>
    <x v="2"/>
    <x v="2"/>
  </r>
  <r>
    <x v="2508"/>
    <x v="0"/>
    <x v="10"/>
    <x v="79"/>
    <x v="13"/>
    <x v="37"/>
    <x v="1501"/>
    <x v="546"/>
    <x v="70"/>
    <x v="70"/>
    <x v="8"/>
    <x v="22"/>
    <x v="2"/>
    <x v="10"/>
    <x v="10"/>
  </r>
  <r>
    <x v="2478"/>
    <x v="0"/>
    <x v="11"/>
    <x v="12"/>
    <x v="45"/>
    <x v="6"/>
    <x v="2413"/>
    <x v="537"/>
    <x v="70"/>
    <x v="70"/>
    <x v="8"/>
    <x v="22"/>
    <x v="2"/>
    <x v="11"/>
    <x v="11"/>
  </r>
  <r>
    <x v="2489"/>
    <x v="0"/>
    <x v="1"/>
    <x v="63"/>
    <x v="26"/>
    <x v="114"/>
    <x v="2423"/>
    <x v="552"/>
    <x v="70"/>
    <x v="70"/>
    <x v="8"/>
    <x v="22"/>
    <x v="2"/>
    <x v="1"/>
    <x v="1"/>
  </r>
  <r>
    <x v="2511"/>
    <x v="1"/>
    <x v="2"/>
    <x v="191"/>
    <x v="50"/>
    <x v="2850"/>
    <x v="2443"/>
    <x v="561"/>
    <x v="70"/>
    <x v="70"/>
    <x v="8"/>
    <x v="22"/>
    <x v="2"/>
    <x v="2"/>
    <x v="2"/>
  </r>
  <r>
    <x v="2511"/>
    <x v="0"/>
    <x v="2"/>
    <x v="329"/>
    <x v="352"/>
    <x v="2851"/>
    <x v="2443"/>
    <x v="561"/>
    <x v="70"/>
    <x v="70"/>
    <x v="8"/>
    <x v="22"/>
    <x v="2"/>
    <x v="2"/>
    <x v="2"/>
  </r>
  <r>
    <x v="2487"/>
    <x v="0"/>
    <x v="3"/>
    <x v="3"/>
    <x v="36"/>
    <x v="153"/>
    <x v="2422"/>
    <x v="554"/>
    <x v="70"/>
    <x v="70"/>
    <x v="8"/>
    <x v="22"/>
    <x v="2"/>
    <x v="3"/>
    <x v="3"/>
  </r>
  <r>
    <x v="2514"/>
    <x v="0"/>
    <x v="7"/>
    <x v="10"/>
    <x v="62"/>
    <x v="145"/>
    <x v="2446"/>
    <x v="547"/>
    <x v="70"/>
    <x v="70"/>
    <x v="8"/>
    <x v="22"/>
    <x v="2"/>
    <x v="7"/>
    <x v="7"/>
  </r>
  <r>
    <x v="2492"/>
    <x v="0"/>
    <x v="6"/>
    <x v="63"/>
    <x v="1"/>
    <x v="165"/>
    <x v="2426"/>
    <x v="545"/>
    <x v="70"/>
    <x v="70"/>
    <x v="8"/>
    <x v="22"/>
    <x v="2"/>
    <x v="6"/>
    <x v="6"/>
  </r>
  <r>
    <x v="2478"/>
    <x v="0"/>
    <x v="1"/>
    <x v="12"/>
    <x v="45"/>
    <x v="6"/>
    <x v="2413"/>
    <x v="537"/>
    <x v="70"/>
    <x v="70"/>
    <x v="8"/>
    <x v="22"/>
    <x v="2"/>
    <x v="1"/>
    <x v="1"/>
  </r>
  <r>
    <x v="2481"/>
    <x v="0"/>
    <x v="7"/>
    <x v="75"/>
    <x v="85"/>
    <x v="120"/>
    <x v="2416"/>
    <x v="537"/>
    <x v="70"/>
    <x v="70"/>
    <x v="8"/>
    <x v="22"/>
    <x v="2"/>
    <x v="7"/>
    <x v="7"/>
  </r>
  <r>
    <x v="2484"/>
    <x v="0"/>
    <x v="5"/>
    <x v="92"/>
    <x v="62"/>
    <x v="187"/>
    <x v="2419"/>
    <x v="556"/>
    <x v="70"/>
    <x v="70"/>
    <x v="8"/>
    <x v="22"/>
    <x v="2"/>
    <x v="5"/>
    <x v="5"/>
  </r>
  <r>
    <x v="2487"/>
    <x v="1"/>
    <x v="2"/>
    <x v="51"/>
    <x v="47"/>
    <x v="39"/>
    <x v="2422"/>
    <x v="554"/>
    <x v="70"/>
    <x v="70"/>
    <x v="8"/>
    <x v="22"/>
    <x v="2"/>
    <x v="2"/>
    <x v="2"/>
  </r>
  <r>
    <x v="2497"/>
    <x v="0"/>
    <x v="4"/>
    <x v="23"/>
    <x v="10"/>
    <x v="42"/>
    <x v="2430"/>
    <x v="535"/>
    <x v="70"/>
    <x v="70"/>
    <x v="8"/>
    <x v="22"/>
    <x v="2"/>
    <x v="4"/>
    <x v="4"/>
  </r>
  <r>
    <x v="2511"/>
    <x v="0"/>
    <x v="0"/>
    <x v="84"/>
    <x v="83"/>
    <x v="217"/>
    <x v="2443"/>
    <x v="561"/>
    <x v="70"/>
    <x v="70"/>
    <x v="8"/>
    <x v="22"/>
    <x v="2"/>
    <x v="0"/>
    <x v="0"/>
  </r>
  <r>
    <x v="2478"/>
    <x v="1"/>
    <x v="2"/>
    <x v="0"/>
    <x v="41"/>
    <x v="6"/>
    <x v="2413"/>
    <x v="537"/>
    <x v="70"/>
    <x v="70"/>
    <x v="8"/>
    <x v="22"/>
    <x v="2"/>
    <x v="2"/>
    <x v="2"/>
  </r>
  <r>
    <x v="2488"/>
    <x v="0"/>
    <x v="11"/>
    <x v="34"/>
    <x v="2"/>
    <x v="1250"/>
    <x v="883"/>
    <x v="545"/>
    <x v="70"/>
    <x v="70"/>
    <x v="8"/>
    <x v="22"/>
    <x v="2"/>
    <x v="11"/>
    <x v="11"/>
  </r>
  <r>
    <x v="2485"/>
    <x v="0"/>
    <x v="10"/>
    <x v="16"/>
    <x v="17"/>
    <x v="6"/>
    <x v="2420"/>
    <x v="557"/>
    <x v="70"/>
    <x v="70"/>
    <x v="8"/>
    <x v="22"/>
    <x v="2"/>
    <x v="10"/>
    <x v="10"/>
  </r>
  <r>
    <x v="2499"/>
    <x v="0"/>
    <x v="6"/>
    <x v="20"/>
    <x v="12"/>
    <x v="6"/>
    <x v="2432"/>
    <x v="539"/>
    <x v="70"/>
    <x v="70"/>
    <x v="8"/>
    <x v="22"/>
    <x v="2"/>
    <x v="6"/>
    <x v="6"/>
  </r>
  <r>
    <x v="2483"/>
    <x v="0"/>
    <x v="11"/>
    <x v="57"/>
    <x v="76"/>
    <x v="72"/>
    <x v="2418"/>
    <x v="539"/>
    <x v="70"/>
    <x v="70"/>
    <x v="8"/>
    <x v="22"/>
    <x v="2"/>
    <x v="11"/>
    <x v="11"/>
  </r>
  <r>
    <x v="2506"/>
    <x v="0"/>
    <x v="11"/>
    <x v="48"/>
    <x v="5"/>
    <x v="169"/>
    <x v="2439"/>
    <x v="537"/>
    <x v="70"/>
    <x v="70"/>
    <x v="8"/>
    <x v="22"/>
    <x v="2"/>
    <x v="11"/>
    <x v="11"/>
  </r>
  <r>
    <x v="2486"/>
    <x v="0"/>
    <x v="3"/>
    <x v="50"/>
    <x v="4"/>
    <x v="31"/>
    <x v="2421"/>
    <x v="530"/>
    <x v="70"/>
    <x v="70"/>
    <x v="8"/>
    <x v="22"/>
    <x v="2"/>
    <x v="3"/>
    <x v="3"/>
  </r>
  <r>
    <x v="2508"/>
    <x v="0"/>
    <x v="11"/>
    <x v="23"/>
    <x v="7"/>
    <x v="376"/>
    <x v="1501"/>
    <x v="546"/>
    <x v="70"/>
    <x v="70"/>
    <x v="8"/>
    <x v="22"/>
    <x v="2"/>
    <x v="11"/>
    <x v="11"/>
  </r>
  <r>
    <x v="2478"/>
    <x v="0"/>
    <x v="0"/>
    <x v="75"/>
    <x v="91"/>
    <x v="124"/>
    <x v="2413"/>
    <x v="537"/>
    <x v="70"/>
    <x v="70"/>
    <x v="8"/>
    <x v="22"/>
    <x v="2"/>
    <x v="0"/>
    <x v="0"/>
  </r>
  <r>
    <x v="2481"/>
    <x v="0"/>
    <x v="6"/>
    <x v="92"/>
    <x v="63"/>
    <x v="57"/>
    <x v="2416"/>
    <x v="537"/>
    <x v="70"/>
    <x v="70"/>
    <x v="8"/>
    <x v="22"/>
    <x v="2"/>
    <x v="6"/>
    <x v="6"/>
  </r>
  <r>
    <x v="2510"/>
    <x v="0"/>
    <x v="4"/>
    <x v="5"/>
    <x v="5"/>
    <x v="5"/>
    <x v="2442"/>
    <x v="549"/>
    <x v="70"/>
    <x v="70"/>
    <x v="8"/>
    <x v="22"/>
    <x v="2"/>
    <x v="4"/>
    <x v="4"/>
  </r>
  <r>
    <x v="2495"/>
    <x v="0"/>
    <x v="9"/>
    <x v="1"/>
    <x v="10"/>
    <x v="6"/>
    <x v="2428"/>
    <x v="558"/>
    <x v="70"/>
    <x v="70"/>
    <x v="8"/>
    <x v="22"/>
    <x v="2"/>
    <x v="9"/>
    <x v="9"/>
  </r>
  <r>
    <x v="2514"/>
    <x v="0"/>
    <x v="8"/>
    <x v="4"/>
    <x v="83"/>
    <x v="572"/>
    <x v="2446"/>
    <x v="547"/>
    <x v="70"/>
    <x v="70"/>
    <x v="8"/>
    <x v="22"/>
    <x v="2"/>
    <x v="8"/>
    <x v="8"/>
  </r>
  <r>
    <x v="2482"/>
    <x v="0"/>
    <x v="7"/>
    <x v="30"/>
    <x v="63"/>
    <x v="34"/>
    <x v="2417"/>
    <x v="539"/>
    <x v="70"/>
    <x v="70"/>
    <x v="8"/>
    <x v="22"/>
    <x v="2"/>
    <x v="7"/>
    <x v="7"/>
  </r>
  <r>
    <x v="2508"/>
    <x v="0"/>
    <x v="0"/>
    <x v="20"/>
    <x v="6"/>
    <x v="7"/>
    <x v="1501"/>
    <x v="546"/>
    <x v="70"/>
    <x v="70"/>
    <x v="8"/>
    <x v="22"/>
    <x v="2"/>
    <x v="0"/>
    <x v="0"/>
  </r>
  <r>
    <x v="2496"/>
    <x v="1"/>
    <x v="2"/>
    <x v="16"/>
    <x v="17"/>
    <x v="6"/>
    <x v="2429"/>
    <x v="557"/>
    <x v="70"/>
    <x v="70"/>
    <x v="8"/>
    <x v="22"/>
    <x v="2"/>
    <x v="2"/>
    <x v="2"/>
  </r>
  <r>
    <x v="2495"/>
    <x v="0"/>
    <x v="4"/>
    <x v="7"/>
    <x v="63"/>
    <x v="6"/>
    <x v="2428"/>
    <x v="558"/>
    <x v="70"/>
    <x v="70"/>
    <x v="8"/>
    <x v="22"/>
    <x v="2"/>
    <x v="4"/>
    <x v="4"/>
  </r>
  <r>
    <x v="2490"/>
    <x v="0"/>
    <x v="7"/>
    <x v="75"/>
    <x v="91"/>
    <x v="124"/>
    <x v="2424"/>
    <x v="554"/>
    <x v="70"/>
    <x v="70"/>
    <x v="8"/>
    <x v="22"/>
    <x v="2"/>
    <x v="7"/>
    <x v="7"/>
  </r>
  <r>
    <x v="2481"/>
    <x v="0"/>
    <x v="4"/>
    <x v="5"/>
    <x v="8"/>
    <x v="10"/>
    <x v="2416"/>
    <x v="537"/>
    <x v="70"/>
    <x v="70"/>
    <x v="8"/>
    <x v="22"/>
    <x v="2"/>
    <x v="4"/>
    <x v="4"/>
  </r>
  <r>
    <x v="2490"/>
    <x v="0"/>
    <x v="3"/>
    <x v="16"/>
    <x v="17"/>
    <x v="6"/>
    <x v="2424"/>
    <x v="554"/>
    <x v="70"/>
    <x v="70"/>
    <x v="8"/>
    <x v="22"/>
    <x v="2"/>
    <x v="3"/>
    <x v="3"/>
  </r>
  <r>
    <x v="2479"/>
    <x v="0"/>
    <x v="11"/>
    <x v="23"/>
    <x v="5"/>
    <x v="92"/>
    <x v="2414"/>
    <x v="555"/>
    <x v="70"/>
    <x v="70"/>
    <x v="8"/>
    <x v="22"/>
    <x v="2"/>
    <x v="11"/>
    <x v="11"/>
  </r>
  <r>
    <x v="2496"/>
    <x v="0"/>
    <x v="2"/>
    <x v="16"/>
    <x v="17"/>
    <x v="6"/>
    <x v="2429"/>
    <x v="557"/>
    <x v="70"/>
    <x v="70"/>
    <x v="8"/>
    <x v="22"/>
    <x v="2"/>
    <x v="2"/>
    <x v="2"/>
  </r>
  <r>
    <x v="2479"/>
    <x v="0"/>
    <x v="5"/>
    <x v="16"/>
    <x v="12"/>
    <x v="102"/>
    <x v="2414"/>
    <x v="555"/>
    <x v="70"/>
    <x v="70"/>
    <x v="8"/>
    <x v="22"/>
    <x v="2"/>
    <x v="5"/>
    <x v="5"/>
  </r>
  <r>
    <x v="2478"/>
    <x v="0"/>
    <x v="10"/>
    <x v="12"/>
    <x v="12"/>
    <x v="13"/>
    <x v="2413"/>
    <x v="537"/>
    <x v="70"/>
    <x v="70"/>
    <x v="8"/>
    <x v="22"/>
    <x v="2"/>
    <x v="10"/>
    <x v="10"/>
  </r>
  <r>
    <x v="2480"/>
    <x v="0"/>
    <x v="1"/>
    <x v="56"/>
    <x v="32"/>
    <x v="428"/>
    <x v="2415"/>
    <x v="552"/>
    <x v="70"/>
    <x v="70"/>
    <x v="8"/>
    <x v="22"/>
    <x v="2"/>
    <x v="1"/>
    <x v="1"/>
  </r>
  <r>
    <x v="2500"/>
    <x v="0"/>
    <x v="11"/>
    <x v="56"/>
    <x v="49"/>
    <x v="975"/>
    <x v="2433"/>
    <x v="559"/>
    <x v="70"/>
    <x v="70"/>
    <x v="8"/>
    <x v="22"/>
    <x v="2"/>
    <x v="11"/>
    <x v="11"/>
  </r>
  <r>
    <x v="2507"/>
    <x v="0"/>
    <x v="4"/>
    <x v="7"/>
    <x v="63"/>
    <x v="6"/>
    <x v="2440"/>
    <x v="533"/>
    <x v="70"/>
    <x v="70"/>
    <x v="8"/>
    <x v="22"/>
    <x v="2"/>
    <x v="4"/>
    <x v="4"/>
  </r>
  <r>
    <x v="2504"/>
    <x v="0"/>
    <x v="6"/>
    <x v="6"/>
    <x v="98"/>
    <x v="13"/>
    <x v="2437"/>
    <x v="557"/>
    <x v="70"/>
    <x v="70"/>
    <x v="8"/>
    <x v="22"/>
    <x v="2"/>
    <x v="6"/>
    <x v="6"/>
  </r>
  <r>
    <x v="2489"/>
    <x v="0"/>
    <x v="5"/>
    <x v="16"/>
    <x v="9"/>
    <x v="1429"/>
    <x v="2423"/>
    <x v="552"/>
    <x v="70"/>
    <x v="70"/>
    <x v="8"/>
    <x v="22"/>
    <x v="2"/>
    <x v="5"/>
    <x v="5"/>
  </r>
  <r>
    <x v="2433"/>
    <x v="0"/>
    <x v="5"/>
    <x v="75"/>
    <x v="45"/>
    <x v="120"/>
    <x v="2370"/>
    <x v="537"/>
    <x v="70"/>
    <x v="70"/>
    <x v="8"/>
    <x v="22"/>
    <x v="2"/>
    <x v="5"/>
    <x v="5"/>
  </r>
  <r>
    <x v="2414"/>
    <x v="0"/>
    <x v="11"/>
    <x v="2"/>
    <x v="42"/>
    <x v="187"/>
    <x v="2353"/>
    <x v="531"/>
    <x v="70"/>
    <x v="70"/>
    <x v="8"/>
    <x v="22"/>
    <x v="2"/>
    <x v="11"/>
    <x v="11"/>
  </r>
  <r>
    <x v="2422"/>
    <x v="0"/>
    <x v="10"/>
    <x v="17"/>
    <x v="5"/>
    <x v="202"/>
    <x v="2360"/>
    <x v="536"/>
    <x v="70"/>
    <x v="70"/>
    <x v="8"/>
    <x v="22"/>
    <x v="2"/>
    <x v="10"/>
    <x v="10"/>
  </r>
  <r>
    <x v="2432"/>
    <x v="0"/>
    <x v="10"/>
    <x v="20"/>
    <x v="12"/>
    <x v="6"/>
    <x v="1077"/>
    <x v="544"/>
    <x v="70"/>
    <x v="70"/>
    <x v="8"/>
    <x v="22"/>
    <x v="2"/>
    <x v="10"/>
    <x v="10"/>
  </r>
  <r>
    <x v="2466"/>
    <x v="0"/>
    <x v="11"/>
    <x v="16"/>
    <x v="45"/>
    <x v="145"/>
    <x v="2402"/>
    <x v="550"/>
    <x v="70"/>
    <x v="70"/>
    <x v="8"/>
    <x v="22"/>
    <x v="2"/>
    <x v="11"/>
    <x v="11"/>
  </r>
  <r>
    <x v="2441"/>
    <x v="0"/>
    <x v="11"/>
    <x v="4"/>
    <x v="48"/>
    <x v="2275"/>
    <x v="2378"/>
    <x v="548"/>
    <x v="70"/>
    <x v="70"/>
    <x v="8"/>
    <x v="22"/>
    <x v="2"/>
    <x v="11"/>
    <x v="11"/>
  </r>
  <r>
    <x v="2419"/>
    <x v="0"/>
    <x v="2"/>
    <x v="99"/>
    <x v="153"/>
    <x v="1226"/>
    <x v="2357"/>
    <x v="535"/>
    <x v="70"/>
    <x v="70"/>
    <x v="8"/>
    <x v="22"/>
    <x v="2"/>
    <x v="2"/>
    <x v="2"/>
  </r>
  <r>
    <x v="2468"/>
    <x v="0"/>
    <x v="11"/>
    <x v="63"/>
    <x v="56"/>
    <x v="107"/>
    <x v="2404"/>
    <x v="551"/>
    <x v="70"/>
    <x v="70"/>
    <x v="8"/>
    <x v="22"/>
    <x v="2"/>
    <x v="11"/>
    <x v="11"/>
  </r>
  <r>
    <x v="2467"/>
    <x v="0"/>
    <x v="1"/>
    <x v="48"/>
    <x v="10"/>
    <x v="187"/>
    <x v="2403"/>
    <x v="552"/>
    <x v="70"/>
    <x v="70"/>
    <x v="8"/>
    <x v="22"/>
    <x v="2"/>
    <x v="1"/>
    <x v="1"/>
  </r>
  <r>
    <x v="2419"/>
    <x v="0"/>
    <x v="8"/>
    <x v="40"/>
    <x v="40"/>
    <x v="1327"/>
    <x v="2357"/>
    <x v="535"/>
    <x v="70"/>
    <x v="70"/>
    <x v="8"/>
    <x v="22"/>
    <x v="2"/>
    <x v="8"/>
    <x v="8"/>
  </r>
  <r>
    <x v="2417"/>
    <x v="0"/>
    <x v="11"/>
    <x v="57"/>
    <x v="16"/>
    <x v="429"/>
    <x v="2355"/>
    <x v="533"/>
    <x v="70"/>
    <x v="70"/>
    <x v="8"/>
    <x v="22"/>
    <x v="2"/>
    <x v="11"/>
    <x v="11"/>
  </r>
  <r>
    <x v="2418"/>
    <x v="0"/>
    <x v="7"/>
    <x v="16"/>
    <x v="12"/>
    <x v="102"/>
    <x v="2356"/>
    <x v="534"/>
    <x v="70"/>
    <x v="70"/>
    <x v="8"/>
    <x v="22"/>
    <x v="2"/>
    <x v="7"/>
    <x v="7"/>
  </r>
  <r>
    <x v="2442"/>
    <x v="1"/>
    <x v="2"/>
    <x v="37"/>
    <x v="30"/>
    <x v="14"/>
    <x v="2379"/>
    <x v="534"/>
    <x v="70"/>
    <x v="70"/>
    <x v="8"/>
    <x v="22"/>
    <x v="2"/>
    <x v="2"/>
    <x v="2"/>
  </r>
  <r>
    <x v="2465"/>
    <x v="0"/>
    <x v="7"/>
    <x v="7"/>
    <x v="62"/>
    <x v="69"/>
    <x v="2401"/>
    <x v="553"/>
    <x v="70"/>
    <x v="70"/>
    <x v="8"/>
    <x v="22"/>
    <x v="2"/>
    <x v="7"/>
    <x v="7"/>
  </r>
  <r>
    <x v="2430"/>
    <x v="0"/>
    <x v="10"/>
    <x v="57"/>
    <x v="34"/>
    <x v="13"/>
    <x v="2368"/>
    <x v="542"/>
    <x v="70"/>
    <x v="70"/>
    <x v="8"/>
    <x v="22"/>
    <x v="2"/>
    <x v="10"/>
    <x v="10"/>
  </r>
  <r>
    <x v="2437"/>
    <x v="0"/>
    <x v="2"/>
    <x v="24"/>
    <x v="76"/>
    <x v="57"/>
    <x v="2374"/>
    <x v="538"/>
    <x v="70"/>
    <x v="70"/>
    <x v="8"/>
    <x v="22"/>
    <x v="2"/>
    <x v="2"/>
    <x v="2"/>
  </r>
  <r>
    <x v="2430"/>
    <x v="0"/>
    <x v="3"/>
    <x v="35"/>
    <x v="4"/>
    <x v="6"/>
    <x v="2368"/>
    <x v="542"/>
    <x v="70"/>
    <x v="70"/>
    <x v="8"/>
    <x v="22"/>
    <x v="2"/>
    <x v="3"/>
    <x v="3"/>
  </r>
  <r>
    <x v="2423"/>
    <x v="0"/>
    <x v="6"/>
    <x v="75"/>
    <x v="85"/>
    <x v="120"/>
    <x v="2361"/>
    <x v="534"/>
    <x v="70"/>
    <x v="70"/>
    <x v="8"/>
    <x v="22"/>
    <x v="2"/>
    <x v="6"/>
    <x v="6"/>
  </r>
  <r>
    <x v="2438"/>
    <x v="0"/>
    <x v="2"/>
    <x v="13"/>
    <x v="18"/>
    <x v="19"/>
    <x v="2375"/>
    <x v="547"/>
    <x v="70"/>
    <x v="70"/>
    <x v="8"/>
    <x v="22"/>
    <x v="2"/>
    <x v="2"/>
    <x v="2"/>
  </r>
  <r>
    <x v="2437"/>
    <x v="0"/>
    <x v="8"/>
    <x v="26"/>
    <x v="36"/>
    <x v="6"/>
    <x v="2374"/>
    <x v="538"/>
    <x v="70"/>
    <x v="70"/>
    <x v="8"/>
    <x v="22"/>
    <x v="2"/>
    <x v="8"/>
    <x v="8"/>
  </r>
  <r>
    <x v="2429"/>
    <x v="0"/>
    <x v="2"/>
    <x v="70"/>
    <x v="38"/>
    <x v="363"/>
    <x v="2367"/>
    <x v="541"/>
    <x v="70"/>
    <x v="70"/>
    <x v="8"/>
    <x v="22"/>
    <x v="2"/>
    <x v="2"/>
    <x v="2"/>
  </r>
  <r>
    <x v="2432"/>
    <x v="0"/>
    <x v="1"/>
    <x v="21"/>
    <x v="18"/>
    <x v="11"/>
    <x v="1077"/>
    <x v="544"/>
    <x v="70"/>
    <x v="70"/>
    <x v="8"/>
    <x v="22"/>
    <x v="2"/>
    <x v="1"/>
    <x v="1"/>
  </r>
  <r>
    <x v="2436"/>
    <x v="0"/>
    <x v="8"/>
    <x v="20"/>
    <x v="98"/>
    <x v="145"/>
    <x v="2373"/>
    <x v="546"/>
    <x v="70"/>
    <x v="70"/>
    <x v="8"/>
    <x v="22"/>
    <x v="2"/>
    <x v="8"/>
    <x v="8"/>
  </r>
  <r>
    <x v="2421"/>
    <x v="0"/>
    <x v="7"/>
    <x v="12"/>
    <x v="6"/>
    <x v="145"/>
    <x v="2359"/>
    <x v="530"/>
    <x v="70"/>
    <x v="70"/>
    <x v="8"/>
    <x v="22"/>
    <x v="2"/>
    <x v="7"/>
    <x v="7"/>
  </r>
  <r>
    <x v="2425"/>
    <x v="0"/>
    <x v="7"/>
    <x v="20"/>
    <x v="12"/>
    <x v="6"/>
    <x v="2363"/>
    <x v="538"/>
    <x v="70"/>
    <x v="70"/>
    <x v="8"/>
    <x v="22"/>
    <x v="2"/>
    <x v="7"/>
    <x v="7"/>
  </r>
  <r>
    <x v="2417"/>
    <x v="0"/>
    <x v="2"/>
    <x v="11"/>
    <x v="23"/>
    <x v="246"/>
    <x v="2355"/>
    <x v="533"/>
    <x v="70"/>
    <x v="70"/>
    <x v="8"/>
    <x v="22"/>
    <x v="2"/>
    <x v="2"/>
    <x v="2"/>
  </r>
  <r>
    <x v="2466"/>
    <x v="0"/>
    <x v="8"/>
    <x v="16"/>
    <x v="45"/>
    <x v="145"/>
    <x v="2402"/>
    <x v="550"/>
    <x v="70"/>
    <x v="70"/>
    <x v="8"/>
    <x v="22"/>
    <x v="2"/>
    <x v="8"/>
    <x v="8"/>
  </r>
  <r>
    <x v="2424"/>
    <x v="0"/>
    <x v="8"/>
    <x v="82"/>
    <x v="44"/>
    <x v="6"/>
    <x v="2362"/>
    <x v="537"/>
    <x v="70"/>
    <x v="70"/>
    <x v="8"/>
    <x v="22"/>
    <x v="2"/>
    <x v="8"/>
    <x v="8"/>
  </r>
  <r>
    <x v="2431"/>
    <x v="0"/>
    <x v="7"/>
    <x v="93"/>
    <x v="13"/>
    <x v="389"/>
    <x v="2369"/>
    <x v="543"/>
    <x v="70"/>
    <x v="70"/>
    <x v="8"/>
    <x v="22"/>
    <x v="2"/>
    <x v="7"/>
    <x v="7"/>
  </r>
  <r>
    <x v="2416"/>
    <x v="0"/>
    <x v="10"/>
    <x v="9"/>
    <x v="63"/>
    <x v="76"/>
    <x v="2354"/>
    <x v="532"/>
    <x v="70"/>
    <x v="70"/>
    <x v="8"/>
    <x v="22"/>
    <x v="2"/>
    <x v="10"/>
    <x v="10"/>
  </r>
  <r>
    <x v="2440"/>
    <x v="0"/>
    <x v="6"/>
    <x v="50"/>
    <x v="51"/>
    <x v="13"/>
    <x v="2377"/>
    <x v="532"/>
    <x v="70"/>
    <x v="70"/>
    <x v="8"/>
    <x v="22"/>
    <x v="2"/>
    <x v="6"/>
    <x v="6"/>
  </r>
  <r>
    <x v="2422"/>
    <x v="0"/>
    <x v="1"/>
    <x v="18"/>
    <x v="40"/>
    <x v="675"/>
    <x v="2360"/>
    <x v="536"/>
    <x v="70"/>
    <x v="70"/>
    <x v="8"/>
    <x v="22"/>
    <x v="2"/>
    <x v="1"/>
    <x v="1"/>
  </r>
  <r>
    <x v="2418"/>
    <x v="0"/>
    <x v="1"/>
    <x v="9"/>
    <x v="62"/>
    <x v="84"/>
    <x v="2356"/>
    <x v="534"/>
    <x v="70"/>
    <x v="70"/>
    <x v="8"/>
    <x v="22"/>
    <x v="2"/>
    <x v="1"/>
    <x v="1"/>
  </r>
  <r>
    <x v="2419"/>
    <x v="0"/>
    <x v="11"/>
    <x v="40"/>
    <x v="66"/>
    <x v="252"/>
    <x v="2357"/>
    <x v="535"/>
    <x v="70"/>
    <x v="70"/>
    <x v="8"/>
    <x v="22"/>
    <x v="2"/>
    <x v="11"/>
    <x v="11"/>
  </r>
  <r>
    <x v="2418"/>
    <x v="0"/>
    <x v="5"/>
    <x v="75"/>
    <x v="91"/>
    <x v="124"/>
    <x v="2356"/>
    <x v="534"/>
    <x v="70"/>
    <x v="70"/>
    <x v="8"/>
    <x v="22"/>
    <x v="2"/>
    <x v="5"/>
    <x v="5"/>
  </r>
  <r>
    <x v="2415"/>
    <x v="0"/>
    <x v="5"/>
    <x v="75"/>
    <x v="91"/>
    <x v="124"/>
    <x v="539"/>
    <x v="530"/>
    <x v="70"/>
    <x v="70"/>
    <x v="8"/>
    <x v="22"/>
    <x v="2"/>
    <x v="5"/>
    <x v="5"/>
  </r>
  <r>
    <x v="2437"/>
    <x v="0"/>
    <x v="11"/>
    <x v="11"/>
    <x v="7"/>
    <x v="6"/>
    <x v="2374"/>
    <x v="538"/>
    <x v="70"/>
    <x v="70"/>
    <x v="8"/>
    <x v="22"/>
    <x v="2"/>
    <x v="11"/>
    <x v="11"/>
  </r>
  <r>
    <x v="2420"/>
    <x v="1"/>
    <x v="2"/>
    <x v="6"/>
    <x v="6"/>
    <x v="6"/>
    <x v="2358"/>
    <x v="530"/>
    <x v="70"/>
    <x v="70"/>
    <x v="8"/>
    <x v="22"/>
    <x v="2"/>
    <x v="2"/>
    <x v="2"/>
  </r>
  <r>
    <x v="2433"/>
    <x v="0"/>
    <x v="2"/>
    <x v="11"/>
    <x v="36"/>
    <x v="34"/>
    <x v="2370"/>
    <x v="537"/>
    <x v="70"/>
    <x v="70"/>
    <x v="8"/>
    <x v="22"/>
    <x v="2"/>
    <x v="2"/>
    <x v="2"/>
  </r>
  <r>
    <x v="2467"/>
    <x v="0"/>
    <x v="2"/>
    <x v="5"/>
    <x v="11"/>
    <x v="12"/>
    <x v="2403"/>
    <x v="552"/>
    <x v="70"/>
    <x v="70"/>
    <x v="8"/>
    <x v="22"/>
    <x v="2"/>
    <x v="2"/>
    <x v="2"/>
  </r>
  <r>
    <x v="2441"/>
    <x v="0"/>
    <x v="8"/>
    <x v="49"/>
    <x v="35"/>
    <x v="720"/>
    <x v="2378"/>
    <x v="548"/>
    <x v="70"/>
    <x v="70"/>
    <x v="8"/>
    <x v="22"/>
    <x v="2"/>
    <x v="8"/>
    <x v="8"/>
  </r>
  <r>
    <x v="2439"/>
    <x v="0"/>
    <x v="0"/>
    <x v="92"/>
    <x v="62"/>
    <x v="187"/>
    <x v="2376"/>
    <x v="531"/>
    <x v="70"/>
    <x v="70"/>
    <x v="8"/>
    <x v="22"/>
    <x v="2"/>
    <x v="0"/>
    <x v="0"/>
  </r>
  <r>
    <x v="2431"/>
    <x v="0"/>
    <x v="8"/>
    <x v="4"/>
    <x v="102"/>
    <x v="162"/>
    <x v="2369"/>
    <x v="543"/>
    <x v="70"/>
    <x v="70"/>
    <x v="8"/>
    <x v="22"/>
    <x v="2"/>
    <x v="8"/>
    <x v="8"/>
  </r>
  <r>
    <x v="2440"/>
    <x v="0"/>
    <x v="3"/>
    <x v="51"/>
    <x v="42"/>
    <x v="379"/>
    <x v="2377"/>
    <x v="532"/>
    <x v="70"/>
    <x v="70"/>
    <x v="8"/>
    <x v="22"/>
    <x v="2"/>
    <x v="3"/>
    <x v="3"/>
  </r>
  <r>
    <x v="2436"/>
    <x v="1"/>
    <x v="2"/>
    <x v="30"/>
    <x v="65"/>
    <x v="244"/>
    <x v="2373"/>
    <x v="546"/>
    <x v="70"/>
    <x v="70"/>
    <x v="8"/>
    <x v="22"/>
    <x v="2"/>
    <x v="2"/>
    <x v="2"/>
  </r>
  <r>
    <x v="2415"/>
    <x v="0"/>
    <x v="4"/>
    <x v="20"/>
    <x v="98"/>
    <x v="145"/>
    <x v="539"/>
    <x v="530"/>
    <x v="70"/>
    <x v="70"/>
    <x v="8"/>
    <x v="22"/>
    <x v="2"/>
    <x v="4"/>
    <x v="4"/>
  </r>
  <r>
    <x v="2420"/>
    <x v="0"/>
    <x v="4"/>
    <x v="75"/>
    <x v="41"/>
    <x v="120"/>
    <x v="2358"/>
    <x v="530"/>
    <x v="70"/>
    <x v="70"/>
    <x v="8"/>
    <x v="22"/>
    <x v="2"/>
    <x v="4"/>
    <x v="4"/>
  </r>
  <r>
    <x v="2434"/>
    <x v="1"/>
    <x v="2"/>
    <x v="93"/>
    <x v="0"/>
    <x v="187"/>
    <x v="2371"/>
    <x v="541"/>
    <x v="70"/>
    <x v="70"/>
    <x v="8"/>
    <x v="22"/>
    <x v="2"/>
    <x v="2"/>
    <x v="2"/>
  </r>
  <r>
    <x v="2415"/>
    <x v="1"/>
    <x v="2"/>
    <x v="7"/>
    <x v="62"/>
    <x v="69"/>
    <x v="539"/>
    <x v="530"/>
    <x v="70"/>
    <x v="70"/>
    <x v="8"/>
    <x v="22"/>
    <x v="2"/>
    <x v="2"/>
    <x v="2"/>
  </r>
  <r>
    <x v="2440"/>
    <x v="0"/>
    <x v="10"/>
    <x v="37"/>
    <x v="15"/>
    <x v="35"/>
    <x v="2377"/>
    <x v="532"/>
    <x v="70"/>
    <x v="70"/>
    <x v="8"/>
    <x v="22"/>
    <x v="2"/>
    <x v="10"/>
    <x v="10"/>
  </r>
  <r>
    <x v="2515"/>
    <x v="0"/>
    <x v="9"/>
    <x v="55"/>
    <x v="137"/>
    <x v="152"/>
    <x v="2447"/>
    <x v="559"/>
    <x v="70"/>
    <x v="70"/>
    <x v="8"/>
    <x v="22"/>
    <x v="2"/>
    <x v="9"/>
    <x v="9"/>
  </r>
  <r>
    <x v="2476"/>
    <x v="0"/>
    <x v="10"/>
    <x v="23"/>
    <x v="3"/>
    <x v="252"/>
    <x v="2411"/>
    <x v="536"/>
    <x v="70"/>
    <x v="70"/>
    <x v="8"/>
    <x v="22"/>
    <x v="2"/>
    <x v="10"/>
    <x v="10"/>
  </r>
  <r>
    <x v="2495"/>
    <x v="0"/>
    <x v="3"/>
    <x v="5"/>
    <x v="43"/>
    <x v="6"/>
    <x v="2428"/>
    <x v="558"/>
    <x v="70"/>
    <x v="70"/>
    <x v="8"/>
    <x v="22"/>
    <x v="2"/>
    <x v="3"/>
    <x v="3"/>
  </r>
  <r>
    <x v="2511"/>
    <x v="0"/>
    <x v="3"/>
    <x v="183"/>
    <x v="167"/>
    <x v="2852"/>
    <x v="2443"/>
    <x v="561"/>
    <x v="70"/>
    <x v="70"/>
    <x v="8"/>
    <x v="22"/>
    <x v="2"/>
    <x v="3"/>
    <x v="3"/>
  </r>
  <r>
    <x v="2510"/>
    <x v="0"/>
    <x v="8"/>
    <x v="63"/>
    <x v="30"/>
    <x v="209"/>
    <x v="2442"/>
    <x v="549"/>
    <x v="70"/>
    <x v="70"/>
    <x v="8"/>
    <x v="22"/>
    <x v="2"/>
    <x v="8"/>
    <x v="8"/>
  </r>
  <r>
    <x v="2505"/>
    <x v="0"/>
    <x v="11"/>
    <x v="40"/>
    <x v="66"/>
    <x v="252"/>
    <x v="2438"/>
    <x v="532"/>
    <x v="70"/>
    <x v="70"/>
    <x v="8"/>
    <x v="22"/>
    <x v="2"/>
    <x v="11"/>
    <x v="11"/>
  </r>
  <r>
    <x v="2560"/>
    <x v="0"/>
    <x v="4"/>
    <x v="8"/>
    <x v="85"/>
    <x v="31"/>
    <x v="2491"/>
    <x v="554"/>
    <x v="70"/>
    <x v="70"/>
    <x v="8"/>
    <x v="22"/>
    <x v="2"/>
    <x v="4"/>
    <x v="4"/>
  </r>
  <r>
    <x v="2539"/>
    <x v="1"/>
    <x v="2"/>
    <x v="56"/>
    <x v="83"/>
    <x v="749"/>
    <x v="2470"/>
    <x v="551"/>
    <x v="70"/>
    <x v="70"/>
    <x v="8"/>
    <x v="22"/>
    <x v="2"/>
    <x v="2"/>
    <x v="2"/>
  </r>
  <r>
    <x v="2568"/>
    <x v="0"/>
    <x v="1"/>
    <x v="46"/>
    <x v="66"/>
    <x v="298"/>
    <x v="2499"/>
    <x v="560"/>
    <x v="70"/>
    <x v="70"/>
    <x v="8"/>
    <x v="22"/>
    <x v="2"/>
    <x v="1"/>
    <x v="1"/>
  </r>
  <r>
    <x v="2539"/>
    <x v="0"/>
    <x v="7"/>
    <x v="7"/>
    <x v="8"/>
    <x v="11"/>
    <x v="2470"/>
    <x v="551"/>
    <x v="70"/>
    <x v="70"/>
    <x v="8"/>
    <x v="22"/>
    <x v="2"/>
    <x v="7"/>
    <x v="7"/>
  </r>
  <r>
    <x v="2543"/>
    <x v="0"/>
    <x v="5"/>
    <x v="75"/>
    <x v="91"/>
    <x v="124"/>
    <x v="2474"/>
    <x v="537"/>
    <x v="70"/>
    <x v="70"/>
    <x v="8"/>
    <x v="22"/>
    <x v="2"/>
    <x v="5"/>
    <x v="5"/>
  </r>
  <r>
    <x v="2559"/>
    <x v="0"/>
    <x v="1"/>
    <x v="15"/>
    <x v="34"/>
    <x v="37"/>
    <x v="2490"/>
    <x v="550"/>
    <x v="70"/>
    <x v="70"/>
    <x v="8"/>
    <x v="22"/>
    <x v="2"/>
    <x v="1"/>
    <x v="1"/>
  </r>
  <r>
    <x v="2564"/>
    <x v="0"/>
    <x v="0"/>
    <x v="16"/>
    <x v="17"/>
    <x v="6"/>
    <x v="2495"/>
    <x v="539"/>
    <x v="70"/>
    <x v="70"/>
    <x v="8"/>
    <x v="22"/>
    <x v="2"/>
    <x v="0"/>
    <x v="0"/>
  </r>
  <r>
    <x v="2553"/>
    <x v="0"/>
    <x v="3"/>
    <x v="7"/>
    <x v="11"/>
    <x v="319"/>
    <x v="2484"/>
    <x v="532"/>
    <x v="70"/>
    <x v="70"/>
    <x v="8"/>
    <x v="22"/>
    <x v="2"/>
    <x v="3"/>
    <x v="3"/>
  </r>
  <r>
    <x v="2574"/>
    <x v="0"/>
    <x v="5"/>
    <x v="75"/>
    <x v="91"/>
    <x v="124"/>
    <x v="2505"/>
    <x v="541"/>
    <x v="70"/>
    <x v="70"/>
    <x v="8"/>
    <x v="22"/>
    <x v="2"/>
    <x v="5"/>
    <x v="5"/>
  </r>
  <r>
    <x v="2511"/>
    <x v="0"/>
    <x v="9"/>
    <x v="193"/>
    <x v="262"/>
    <x v="2853"/>
    <x v="2443"/>
    <x v="561"/>
    <x v="70"/>
    <x v="70"/>
    <x v="8"/>
    <x v="22"/>
    <x v="2"/>
    <x v="9"/>
    <x v="9"/>
  </r>
  <r>
    <x v="2507"/>
    <x v="0"/>
    <x v="8"/>
    <x v="23"/>
    <x v="3"/>
    <x v="252"/>
    <x v="2440"/>
    <x v="533"/>
    <x v="70"/>
    <x v="70"/>
    <x v="8"/>
    <x v="22"/>
    <x v="2"/>
    <x v="8"/>
    <x v="8"/>
  </r>
  <r>
    <x v="2505"/>
    <x v="0"/>
    <x v="0"/>
    <x v="9"/>
    <x v="43"/>
    <x v="183"/>
    <x v="2438"/>
    <x v="532"/>
    <x v="70"/>
    <x v="70"/>
    <x v="8"/>
    <x v="22"/>
    <x v="2"/>
    <x v="0"/>
    <x v="0"/>
  </r>
  <r>
    <x v="2485"/>
    <x v="0"/>
    <x v="7"/>
    <x v="16"/>
    <x v="17"/>
    <x v="6"/>
    <x v="2420"/>
    <x v="557"/>
    <x v="70"/>
    <x v="70"/>
    <x v="8"/>
    <x v="22"/>
    <x v="2"/>
    <x v="7"/>
    <x v="7"/>
  </r>
  <r>
    <x v="2510"/>
    <x v="0"/>
    <x v="6"/>
    <x v="9"/>
    <x v="8"/>
    <x v="8"/>
    <x v="2442"/>
    <x v="549"/>
    <x v="70"/>
    <x v="70"/>
    <x v="8"/>
    <x v="22"/>
    <x v="2"/>
    <x v="6"/>
    <x v="6"/>
  </r>
  <r>
    <x v="2514"/>
    <x v="0"/>
    <x v="9"/>
    <x v="4"/>
    <x v="21"/>
    <x v="2042"/>
    <x v="2446"/>
    <x v="547"/>
    <x v="70"/>
    <x v="70"/>
    <x v="8"/>
    <x v="22"/>
    <x v="2"/>
    <x v="9"/>
    <x v="9"/>
  </r>
  <r>
    <x v="2499"/>
    <x v="0"/>
    <x v="0"/>
    <x v="12"/>
    <x v="45"/>
    <x v="6"/>
    <x v="2432"/>
    <x v="539"/>
    <x v="70"/>
    <x v="70"/>
    <x v="8"/>
    <x v="22"/>
    <x v="2"/>
    <x v="0"/>
    <x v="0"/>
  </r>
  <r>
    <x v="2494"/>
    <x v="0"/>
    <x v="5"/>
    <x v="75"/>
    <x v="17"/>
    <x v="120"/>
    <x v="2427"/>
    <x v="534"/>
    <x v="70"/>
    <x v="70"/>
    <x v="8"/>
    <x v="22"/>
    <x v="2"/>
    <x v="5"/>
    <x v="5"/>
  </r>
  <r>
    <x v="2513"/>
    <x v="0"/>
    <x v="11"/>
    <x v="95"/>
    <x v="125"/>
    <x v="863"/>
    <x v="2445"/>
    <x v="562"/>
    <x v="70"/>
    <x v="70"/>
    <x v="8"/>
    <x v="22"/>
    <x v="2"/>
    <x v="11"/>
    <x v="11"/>
  </r>
  <r>
    <x v="2511"/>
    <x v="0"/>
    <x v="7"/>
    <x v="89"/>
    <x v="108"/>
    <x v="44"/>
    <x v="2443"/>
    <x v="561"/>
    <x v="70"/>
    <x v="70"/>
    <x v="8"/>
    <x v="22"/>
    <x v="2"/>
    <x v="7"/>
    <x v="7"/>
  </r>
  <r>
    <x v="2497"/>
    <x v="0"/>
    <x v="8"/>
    <x v="70"/>
    <x v="24"/>
    <x v="238"/>
    <x v="2430"/>
    <x v="535"/>
    <x v="70"/>
    <x v="70"/>
    <x v="8"/>
    <x v="22"/>
    <x v="2"/>
    <x v="8"/>
    <x v="8"/>
  </r>
  <r>
    <x v="2480"/>
    <x v="0"/>
    <x v="10"/>
    <x v="20"/>
    <x v="8"/>
    <x v="876"/>
    <x v="2415"/>
    <x v="552"/>
    <x v="70"/>
    <x v="70"/>
    <x v="8"/>
    <x v="22"/>
    <x v="2"/>
    <x v="10"/>
    <x v="10"/>
  </r>
  <r>
    <x v="2477"/>
    <x v="0"/>
    <x v="0"/>
    <x v="12"/>
    <x v="45"/>
    <x v="6"/>
    <x v="2412"/>
    <x v="533"/>
    <x v="70"/>
    <x v="70"/>
    <x v="8"/>
    <x v="22"/>
    <x v="2"/>
    <x v="0"/>
    <x v="0"/>
  </r>
  <r>
    <x v="2493"/>
    <x v="0"/>
    <x v="3"/>
    <x v="9"/>
    <x v="65"/>
    <x v="6"/>
    <x v="2149"/>
    <x v="544"/>
    <x v="70"/>
    <x v="70"/>
    <x v="8"/>
    <x v="22"/>
    <x v="2"/>
    <x v="3"/>
    <x v="3"/>
  </r>
  <r>
    <x v="2503"/>
    <x v="0"/>
    <x v="1"/>
    <x v="93"/>
    <x v="13"/>
    <x v="389"/>
    <x v="2436"/>
    <x v="530"/>
    <x v="70"/>
    <x v="70"/>
    <x v="8"/>
    <x v="22"/>
    <x v="2"/>
    <x v="1"/>
    <x v="1"/>
  </r>
  <r>
    <x v="2489"/>
    <x v="0"/>
    <x v="10"/>
    <x v="16"/>
    <x v="7"/>
    <x v="2022"/>
    <x v="2423"/>
    <x v="552"/>
    <x v="70"/>
    <x v="70"/>
    <x v="8"/>
    <x v="22"/>
    <x v="2"/>
    <x v="10"/>
    <x v="10"/>
  </r>
  <r>
    <x v="2496"/>
    <x v="0"/>
    <x v="7"/>
    <x v="75"/>
    <x v="91"/>
    <x v="124"/>
    <x v="2429"/>
    <x v="557"/>
    <x v="70"/>
    <x v="70"/>
    <x v="8"/>
    <x v="22"/>
    <x v="2"/>
    <x v="7"/>
    <x v="7"/>
  </r>
  <r>
    <x v="2476"/>
    <x v="0"/>
    <x v="5"/>
    <x v="12"/>
    <x v="45"/>
    <x v="6"/>
    <x v="2411"/>
    <x v="536"/>
    <x v="70"/>
    <x v="70"/>
    <x v="8"/>
    <x v="22"/>
    <x v="2"/>
    <x v="5"/>
    <x v="5"/>
  </r>
  <r>
    <x v="2484"/>
    <x v="0"/>
    <x v="3"/>
    <x v="107"/>
    <x v="169"/>
    <x v="926"/>
    <x v="2419"/>
    <x v="556"/>
    <x v="70"/>
    <x v="70"/>
    <x v="8"/>
    <x v="22"/>
    <x v="2"/>
    <x v="3"/>
    <x v="3"/>
  </r>
  <r>
    <x v="2481"/>
    <x v="1"/>
    <x v="2"/>
    <x v="1"/>
    <x v="30"/>
    <x v="31"/>
    <x v="2416"/>
    <x v="537"/>
    <x v="70"/>
    <x v="70"/>
    <x v="8"/>
    <x v="22"/>
    <x v="2"/>
    <x v="2"/>
    <x v="2"/>
  </r>
  <r>
    <x v="2498"/>
    <x v="0"/>
    <x v="3"/>
    <x v="13"/>
    <x v="62"/>
    <x v="162"/>
    <x v="2431"/>
    <x v="542"/>
    <x v="70"/>
    <x v="70"/>
    <x v="8"/>
    <x v="22"/>
    <x v="2"/>
    <x v="3"/>
    <x v="3"/>
  </r>
  <r>
    <x v="2544"/>
    <x v="0"/>
    <x v="1"/>
    <x v="192"/>
    <x v="297"/>
    <x v="2854"/>
    <x v="2475"/>
    <x v="555"/>
    <x v="70"/>
    <x v="70"/>
    <x v="8"/>
    <x v="22"/>
    <x v="2"/>
    <x v="1"/>
    <x v="1"/>
  </r>
  <r>
    <x v="2553"/>
    <x v="0"/>
    <x v="4"/>
    <x v="92"/>
    <x v="62"/>
    <x v="187"/>
    <x v="2484"/>
    <x v="532"/>
    <x v="70"/>
    <x v="70"/>
    <x v="8"/>
    <x v="22"/>
    <x v="2"/>
    <x v="4"/>
    <x v="4"/>
  </r>
  <r>
    <x v="2559"/>
    <x v="0"/>
    <x v="3"/>
    <x v="7"/>
    <x v="8"/>
    <x v="11"/>
    <x v="2490"/>
    <x v="550"/>
    <x v="70"/>
    <x v="70"/>
    <x v="8"/>
    <x v="22"/>
    <x v="2"/>
    <x v="3"/>
    <x v="3"/>
  </r>
  <r>
    <x v="2577"/>
    <x v="0"/>
    <x v="9"/>
    <x v="6"/>
    <x v="98"/>
    <x v="13"/>
    <x v="2508"/>
    <x v="534"/>
    <x v="70"/>
    <x v="70"/>
    <x v="8"/>
    <x v="22"/>
    <x v="2"/>
    <x v="9"/>
    <x v="9"/>
  </r>
  <r>
    <x v="2540"/>
    <x v="0"/>
    <x v="8"/>
    <x v="4"/>
    <x v="51"/>
    <x v="72"/>
    <x v="2471"/>
    <x v="530"/>
    <x v="70"/>
    <x v="70"/>
    <x v="8"/>
    <x v="22"/>
    <x v="2"/>
    <x v="8"/>
    <x v="8"/>
  </r>
  <r>
    <x v="2556"/>
    <x v="0"/>
    <x v="4"/>
    <x v="30"/>
    <x v="63"/>
    <x v="34"/>
    <x v="2487"/>
    <x v="557"/>
    <x v="70"/>
    <x v="70"/>
    <x v="8"/>
    <x v="22"/>
    <x v="2"/>
    <x v="4"/>
    <x v="4"/>
  </r>
  <r>
    <x v="2566"/>
    <x v="0"/>
    <x v="1"/>
    <x v="37"/>
    <x v="54"/>
    <x v="214"/>
    <x v="2497"/>
    <x v="535"/>
    <x v="70"/>
    <x v="70"/>
    <x v="8"/>
    <x v="22"/>
    <x v="2"/>
    <x v="1"/>
    <x v="1"/>
  </r>
  <r>
    <x v="2557"/>
    <x v="0"/>
    <x v="11"/>
    <x v="21"/>
    <x v="94"/>
    <x v="6"/>
    <x v="2488"/>
    <x v="550"/>
    <x v="70"/>
    <x v="70"/>
    <x v="8"/>
    <x v="22"/>
    <x v="2"/>
    <x v="11"/>
    <x v="11"/>
  </r>
  <r>
    <x v="2551"/>
    <x v="1"/>
    <x v="2"/>
    <x v="92"/>
    <x v="14"/>
    <x v="6"/>
    <x v="2482"/>
    <x v="544"/>
    <x v="70"/>
    <x v="70"/>
    <x v="8"/>
    <x v="22"/>
    <x v="2"/>
    <x v="2"/>
    <x v="2"/>
  </r>
  <r>
    <x v="2575"/>
    <x v="0"/>
    <x v="2"/>
    <x v="3"/>
    <x v="11"/>
    <x v="263"/>
    <x v="2506"/>
    <x v="559"/>
    <x v="70"/>
    <x v="70"/>
    <x v="8"/>
    <x v="22"/>
    <x v="2"/>
    <x v="2"/>
    <x v="2"/>
  </r>
  <r>
    <x v="2562"/>
    <x v="0"/>
    <x v="4"/>
    <x v="75"/>
    <x v="17"/>
    <x v="120"/>
    <x v="2493"/>
    <x v="533"/>
    <x v="70"/>
    <x v="70"/>
    <x v="8"/>
    <x v="22"/>
    <x v="2"/>
    <x v="4"/>
    <x v="4"/>
  </r>
  <r>
    <x v="2560"/>
    <x v="0"/>
    <x v="9"/>
    <x v="30"/>
    <x v="62"/>
    <x v="7"/>
    <x v="2491"/>
    <x v="554"/>
    <x v="70"/>
    <x v="70"/>
    <x v="8"/>
    <x v="22"/>
    <x v="2"/>
    <x v="9"/>
    <x v="9"/>
  </r>
  <r>
    <x v="2551"/>
    <x v="0"/>
    <x v="4"/>
    <x v="8"/>
    <x v="85"/>
    <x v="31"/>
    <x v="2482"/>
    <x v="544"/>
    <x v="70"/>
    <x v="70"/>
    <x v="8"/>
    <x v="22"/>
    <x v="2"/>
    <x v="4"/>
    <x v="4"/>
  </r>
  <r>
    <x v="2579"/>
    <x v="0"/>
    <x v="6"/>
    <x v="17"/>
    <x v="5"/>
    <x v="202"/>
    <x v="2510"/>
    <x v="540"/>
    <x v="70"/>
    <x v="70"/>
    <x v="8"/>
    <x v="22"/>
    <x v="2"/>
    <x v="6"/>
    <x v="6"/>
  </r>
  <r>
    <x v="2544"/>
    <x v="0"/>
    <x v="0"/>
    <x v="11"/>
    <x v="1"/>
    <x v="540"/>
    <x v="2475"/>
    <x v="555"/>
    <x v="70"/>
    <x v="70"/>
    <x v="8"/>
    <x v="22"/>
    <x v="2"/>
    <x v="0"/>
    <x v="0"/>
  </r>
  <r>
    <x v="2557"/>
    <x v="0"/>
    <x v="9"/>
    <x v="30"/>
    <x v="18"/>
    <x v="6"/>
    <x v="2488"/>
    <x v="550"/>
    <x v="70"/>
    <x v="70"/>
    <x v="8"/>
    <x v="22"/>
    <x v="2"/>
    <x v="9"/>
    <x v="9"/>
  </r>
  <r>
    <x v="2572"/>
    <x v="0"/>
    <x v="4"/>
    <x v="9"/>
    <x v="63"/>
    <x v="76"/>
    <x v="2503"/>
    <x v="550"/>
    <x v="70"/>
    <x v="70"/>
    <x v="8"/>
    <x v="22"/>
    <x v="2"/>
    <x v="4"/>
    <x v="4"/>
  </r>
  <r>
    <x v="2543"/>
    <x v="0"/>
    <x v="9"/>
    <x v="13"/>
    <x v="13"/>
    <x v="6"/>
    <x v="2474"/>
    <x v="537"/>
    <x v="70"/>
    <x v="70"/>
    <x v="8"/>
    <x v="22"/>
    <x v="2"/>
    <x v="9"/>
    <x v="9"/>
  </r>
  <r>
    <x v="2554"/>
    <x v="0"/>
    <x v="5"/>
    <x v="75"/>
    <x v="17"/>
    <x v="120"/>
    <x v="2485"/>
    <x v="554"/>
    <x v="70"/>
    <x v="70"/>
    <x v="8"/>
    <x v="22"/>
    <x v="2"/>
    <x v="5"/>
    <x v="5"/>
  </r>
  <r>
    <x v="2536"/>
    <x v="0"/>
    <x v="8"/>
    <x v="13"/>
    <x v="62"/>
    <x v="162"/>
    <x v="2468"/>
    <x v="530"/>
    <x v="70"/>
    <x v="70"/>
    <x v="8"/>
    <x v="22"/>
    <x v="2"/>
    <x v="8"/>
    <x v="8"/>
  </r>
  <r>
    <x v="2558"/>
    <x v="0"/>
    <x v="2"/>
    <x v="8"/>
    <x v="85"/>
    <x v="31"/>
    <x v="2489"/>
    <x v="531"/>
    <x v="70"/>
    <x v="70"/>
    <x v="8"/>
    <x v="22"/>
    <x v="2"/>
    <x v="2"/>
    <x v="2"/>
  </r>
  <r>
    <x v="2538"/>
    <x v="0"/>
    <x v="1"/>
    <x v="80"/>
    <x v="109"/>
    <x v="722"/>
    <x v="2469"/>
    <x v="548"/>
    <x v="70"/>
    <x v="70"/>
    <x v="8"/>
    <x v="22"/>
    <x v="2"/>
    <x v="1"/>
    <x v="1"/>
  </r>
  <r>
    <x v="2533"/>
    <x v="0"/>
    <x v="2"/>
    <x v="7"/>
    <x v="63"/>
    <x v="6"/>
    <x v="2465"/>
    <x v="537"/>
    <x v="70"/>
    <x v="70"/>
    <x v="8"/>
    <x v="22"/>
    <x v="2"/>
    <x v="2"/>
    <x v="2"/>
  </r>
  <r>
    <x v="2541"/>
    <x v="0"/>
    <x v="5"/>
    <x v="21"/>
    <x v="18"/>
    <x v="11"/>
    <x v="2472"/>
    <x v="553"/>
    <x v="70"/>
    <x v="70"/>
    <x v="8"/>
    <x v="22"/>
    <x v="2"/>
    <x v="5"/>
    <x v="5"/>
  </r>
  <r>
    <x v="2551"/>
    <x v="0"/>
    <x v="2"/>
    <x v="92"/>
    <x v="14"/>
    <x v="6"/>
    <x v="2482"/>
    <x v="544"/>
    <x v="70"/>
    <x v="70"/>
    <x v="8"/>
    <x v="22"/>
    <x v="2"/>
    <x v="2"/>
    <x v="2"/>
  </r>
  <r>
    <x v="2549"/>
    <x v="1"/>
    <x v="2"/>
    <x v="82"/>
    <x v="51"/>
    <x v="140"/>
    <x v="2480"/>
    <x v="541"/>
    <x v="70"/>
    <x v="70"/>
    <x v="8"/>
    <x v="22"/>
    <x v="2"/>
    <x v="2"/>
    <x v="2"/>
  </r>
  <r>
    <x v="2535"/>
    <x v="0"/>
    <x v="11"/>
    <x v="31"/>
    <x v="27"/>
    <x v="184"/>
    <x v="2467"/>
    <x v="547"/>
    <x v="70"/>
    <x v="70"/>
    <x v="8"/>
    <x v="22"/>
    <x v="2"/>
    <x v="11"/>
    <x v="11"/>
  </r>
  <r>
    <x v="2547"/>
    <x v="0"/>
    <x v="10"/>
    <x v="8"/>
    <x v="85"/>
    <x v="31"/>
    <x v="2478"/>
    <x v="545"/>
    <x v="70"/>
    <x v="70"/>
    <x v="8"/>
    <x v="22"/>
    <x v="2"/>
    <x v="10"/>
    <x v="10"/>
  </r>
  <r>
    <x v="2543"/>
    <x v="0"/>
    <x v="8"/>
    <x v="79"/>
    <x v="13"/>
    <x v="37"/>
    <x v="2474"/>
    <x v="537"/>
    <x v="70"/>
    <x v="70"/>
    <x v="8"/>
    <x v="22"/>
    <x v="2"/>
    <x v="8"/>
    <x v="8"/>
  </r>
  <r>
    <x v="2557"/>
    <x v="0"/>
    <x v="6"/>
    <x v="6"/>
    <x v="6"/>
    <x v="6"/>
    <x v="2488"/>
    <x v="550"/>
    <x v="70"/>
    <x v="70"/>
    <x v="8"/>
    <x v="22"/>
    <x v="2"/>
    <x v="6"/>
    <x v="6"/>
  </r>
  <r>
    <x v="2569"/>
    <x v="0"/>
    <x v="8"/>
    <x v="6"/>
    <x v="6"/>
    <x v="6"/>
    <x v="2500"/>
    <x v="545"/>
    <x v="70"/>
    <x v="70"/>
    <x v="8"/>
    <x v="22"/>
    <x v="2"/>
    <x v="8"/>
    <x v="8"/>
  </r>
  <r>
    <x v="2550"/>
    <x v="0"/>
    <x v="11"/>
    <x v="6"/>
    <x v="41"/>
    <x v="34"/>
    <x v="2481"/>
    <x v="530"/>
    <x v="70"/>
    <x v="70"/>
    <x v="8"/>
    <x v="22"/>
    <x v="2"/>
    <x v="11"/>
    <x v="11"/>
  </r>
  <r>
    <x v="2537"/>
    <x v="0"/>
    <x v="0"/>
    <x v="12"/>
    <x v="6"/>
    <x v="145"/>
    <x v="2179"/>
    <x v="550"/>
    <x v="70"/>
    <x v="70"/>
    <x v="8"/>
    <x v="22"/>
    <x v="2"/>
    <x v="0"/>
    <x v="0"/>
  </r>
  <r>
    <x v="2551"/>
    <x v="0"/>
    <x v="8"/>
    <x v="92"/>
    <x v="62"/>
    <x v="187"/>
    <x v="2482"/>
    <x v="544"/>
    <x v="70"/>
    <x v="70"/>
    <x v="8"/>
    <x v="22"/>
    <x v="2"/>
    <x v="8"/>
    <x v="8"/>
  </r>
  <r>
    <x v="2544"/>
    <x v="0"/>
    <x v="3"/>
    <x v="44"/>
    <x v="158"/>
    <x v="2855"/>
    <x v="2475"/>
    <x v="555"/>
    <x v="70"/>
    <x v="70"/>
    <x v="8"/>
    <x v="22"/>
    <x v="2"/>
    <x v="3"/>
    <x v="3"/>
  </r>
  <r>
    <x v="2555"/>
    <x v="1"/>
    <x v="2"/>
    <x v="98"/>
    <x v="99"/>
    <x v="318"/>
    <x v="2486"/>
    <x v="556"/>
    <x v="70"/>
    <x v="70"/>
    <x v="8"/>
    <x v="22"/>
    <x v="2"/>
    <x v="2"/>
    <x v="2"/>
  </r>
  <r>
    <x v="2556"/>
    <x v="0"/>
    <x v="8"/>
    <x v="5"/>
    <x v="8"/>
    <x v="10"/>
    <x v="2487"/>
    <x v="557"/>
    <x v="70"/>
    <x v="70"/>
    <x v="8"/>
    <x v="22"/>
    <x v="2"/>
    <x v="8"/>
    <x v="8"/>
  </r>
  <r>
    <x v="2576"/>
    <x v="0"/>
    <x v="7"/>
    <x v="20"/>
    <x v="85"/>
    <x v="511"/>
    <x v="2507"/>
    <x v="556"/>
    <x v="70"/>
    <x v="70"/>
    <x v="8"/>
    <x v="22"/>
    <x v="2"/>
    <x v="7"/>
    <x v="7"/>
  </r>
  <r>
    <x v="2435"/>
    <x v="0"/>
    <x v="3"/>
    <x v="10"/>
    <x v="9"/>
    <x v="9"/>
    <x v="2372"/>
    <x v="545"/>
    <x v="70"/>
    <x v="70"/>
    <x v="8"/>
    <x v="22"/>
    <x v="2"/>
    <x v="3"/>
    <x v="3"/>
  </r>
  <r>
    <x v="2431"/>
    <x v="0"/>
    <x v="4"/>
    <x v="3"/>
    <x v="30"/>
    <x v="379"/>
    <x v="2369"/>
    <x v="543"/>
    <x v="70"/>
    <x v="70"/>
    <x v="8"/>
    <x v="22"/>
    <x v="2"/>
    <x v="4"/>
    <x v="4"/>
  </r>
  <r>
    <x v="2433"/>
    <x v="0"/>
    <x v="10"/>
    <x v="8"/>
    <x v="85"/>
    <x v="31"/>
    <x v="2370"/>
    <x v="537"/>
    <x v="70"/>
    <x v="70"/>
    <x v="8"/>
    <x v="22"/>
    <x v="2"/>
    <x v="10"/>
    <x v="10"/>
  </r>
  <r>
    <x v="2426"/>
    <x v="0"/>
    <x v="11"/>
    <x v="30"/>
    <x v="65"/>
    <x v="244"/>
    <x v="2364"/>
    <x v="539"/>
    <x v="70"/>
    <x v="70"/>
    <x v="8"/>
    <x v="22"/>
    <x v="2"/>
    <x v="11"/>
    <x v="11"/>
  </r>
  <r>
    <x v="2413"/>
    <x v="0"/>
    <x v="1"/>
    <x v="8"/>
    <x v="0"/>
    <x v="7"/>
    <x v="2352"/>
    <x v="530"/>
    <x v="70"/>
    <x v="70"/>
    <x v="8"/>
    <x v="22"/>
    <x v="2"/>
    <x v="1"/>
    <x v="1"/>
  </r>
  <r>
    <x v="2413"/>
    <x v="0"/>
    <x v="0"/>
    <x v="75"/>
    <x v="45"/>
    <x v="120"/>
    <x v="2352"/>
    <x v="530"/>
    <x v="70"/>
    <x v="70"/>
    <x v="8"/>
    <x v="22"/>
    <x v="2"/>
    <x v="0"/>
    <x v="0"/>
  </r>
  <r>
    <x v="2465"/>
    <x v="0"/>
    <x v="9"/>
    <x v="31"/>
    <x v="40"/>
    <x v="136"/>
    <x v="2401"/>
    <x v="553"/>
    <x v="70"/>
    <x v="70"/>
    <x v="8"/>
    <x v="22"/>
    <x v="2"/>
    <x v="9"/>
    <x v="9"/>
  </r>
  <r>
    <x v="2418"/>
    <x v="0"/>
    <x v="9"/>
    <x v="13"/>
    <x v="65"/>
    <x v="154"/>
    <x v="2356"/>
    <x v="534"/>
    <x v="70"/>
    <x v="70"/>
    <x v="8"/>
    <x v="22"/>
    <x v="2"/>
    <x v="9"/>
    <x v="9"/>
  </r>
  <r>
    <x v="2469"/>
    <x v="0"/>
    <x v="5"/>
    <x v="20"/>
    <x v="6"/>
    <x v="7"/>
    <x v="2405"/>
    <x v="536"/>
    <x v="70"/>
    <x v="70"/>
    <x v="8"/>
    <x v="22"/>
    <x v="2"/>
    <x v="5"/>
    <x v="5"/>
  </r>
  <r>
    <x v="2434"/>
    <x v="0"/>
    <x v="8"/>
    <x v="10"/>
    <x v="9"/>
    <x v="9"/>
    <x v="2371"/>
    <x v="541"/>
    <x v="70"/>
    <x v="70"/>
    <x v="8"/>
    <x v="22"/>
    <x v="2"/>
    <x v="8"/>
    <x v="8"/>
  </r>
  <r>
    <x v="2467"/>
    <x v="0"/>
    <x v="4"/>
    <x v="75"/>
    <x v="18"/>
    <x v="120"/>
    <x v="2403"/>
    <x v="552"/>
    <x v="70"/>
    <x v="70"/>
    <x v="8"/>
    <x v="22"/>
    <x v="2"/>
    <x v="4"/>
    <x v="4"/>
  </r>
  <r>
    <x v="2424"/>
    <x v="0"/>
    <x v="7"/>
    <x v="30"/>
    <x v="18"/>
    <x v="6"/>
    <x v="2362"/>
    <x v="537"/>
    <x v="70"/>
    <x v="70"/>
    <x v="8"/>
    <x v="22"/>
    <x v="2"/>
    <x v="7"/>
    <x v="7"/>
  </r>
  <r>
    <x v="2441"/>
    <x v="0"/>
    <x v="2"/>
    <x v="95"/>
    <x v="80"/>
    <x v="1052"/>
    <x v="2378"/>
    <x v="548"/>
    <x v="70"/>
    <x v="70"/>
    <x v="8"/>
    <x v="22"/>
    <x v="2"/>
    <x v="2"/>
    <x v="2"/>
  </r>
  <r>
    <x v="2418"/>
    <x v="1"/>
    <x v="2"/>
    <x v="93"/>
    <x v="85"/>
    <x v="6"/>
    <x v="2356"/>
    <x v="534"/>
    <x v="70"/>
    <x v="70"/>
    <x v="8"/>
    <x v="22"/>
    <x v="2"/>
    <x v="2"/>
    <x v="2"/>
  </r>
  <r>
    <x v="2468"/>
    <x v="0"/>
    <x v="0"/>
    <x v="20"/>
    <x v="41"/>
    <x v="73"/>
    <x v="2404"/>
    <x v="551"/>
    <x v="70"/>
    <x v="70"/>
    <x v="8"/>
    <x v="22"/>
    <x v="2"/>
    <x v="0"/>
    <x v="0"/>
  </r>
  <r>
    <x v="2430"/>
    <x v="0"/>
    <x v="2"/>
    <x v="112"/>
    <x v="90"/>
    <x v="858"/>
    <x v="2368"/>
    <x v="542"/>
    <x v="70"/>
    <x v="70"/>
    <x v="8"/>
    <x v="22"/>
    <x v="2"/>
    <x v="2"/>
    <x v="2"/>
  </r>
  <r>
    <x v="2419"/>
    <x v="0"/>
    <x v="9"/>
    <x v="84"/>
    <x v="2"/>
    <x v="34"/>
    <x v="2357"/>
    <x v="535"/>
    <x v="70"/>
    <x v="70"/>
    <x v="8"/>
    <x v="22"/>
    <x v="2"/>
    <x v="9"/>
    <x v="9"/>
  </r>
  <r>
    <x v="2423"/>
    <x v="0"/>
    <x v="0"/>
    <x v="75"/>
    <x v="17"/>
    <x v="120"/>
    <x v="2361"/>
    <x v="534"/>
    <x v="70"/>
    <x v="70"/>
    <x v="8"/>
    <x v="22"/>
    <x v="2"/>
    <x v="0"/>
    <x v="0"/>
  </r>
  <r>
    <x v="2425"/>
    <x v="0"/>
    <x v="3"/>
    <x v="8"/>
    <x v="98"/>
    <x v="6"/>
    <x v="2363"/>
    <x v="538"/>
    <x v="70"/>
    <x v="70"/>
    <x v="8"/>
    <x v="22"/>
    <x v="2"/>
    <x v="3"/>
    <x v="3"/>
  </r>
  <r>
    <x v="2431"/>
    <x v="0"/>
    <x v="2"/>
    <x v="94"/>
    <x v="39"/>
    <x v="1275"/>
    <x v="2369"/>
    <x v="543"/>
    <x v="70"/>
    <x v="70"/>
    <x v="8"/>
    <x v="22"/>
    <x v="2"/>
    <x v="2"/>
    <x v="2"/>
  </r>
  <r>
    <x v="2561"/>
    <x v="0"/>
    <x v="11"/>
    <x v="23"/>
    <x v="5"/>
    <x v="92"/>
    <x v="2492"/>
    <x v="556"/>
    <x v="70"/>
    <x v="70"/>
    <x v="8"/>
    <x v="22"/>
    <x v="2"/>
    <x v="11"/>
    <x v="11"/>
  </r>
  <r>
    <x v="2539"/>
    <x v="0"/>
    <x v="2"/>
    <x v="56"/>
    <x v="83"/>
    <x v="749"/>
    <x v="2470"/>
    <x v="551"/>
    <x v="70"/>
    <x v="70"/>
    <x v="8"/>
    <x v="22"/>
    <x v="2"/>
    <x v="2"/>
    <x v="2"/>
  </r>
  <r>
    <x v="2541"/>
    <x v="0"/>
    <x v="6"/>
    <x v="31"/>
    <x v="102"/>
    <x v="11"/>
    <x v="2472"/>
    <x v="553"/>
    <x v="70"/>
    <x v="70"/>
    <x v="8"/>
    <x v="22"/>
    <x v="2"/>
    <x v="6"/>
    <x v="6"/>
  </r>
  <r>
    <x v="2567"/>
    <x v="0"/>
    <x v="6"/>
    <x v="6"/>
    <x v="41"/>
    <x v="34"/>
    <x v="2498"/>
    <x v="537"/>
    <x v="70"/>
    <x v="70"/>
    <x v="8"/>
    <x v="22"/>
    <x v="2"/>
    <x v="6"/>
    <x v="6"/>
  </r>
  <r>
    <x v="2530"/>
    <x v="0"/>
    <x v="1"/>
    <x v="93"/>
    <x v="9"/>
    <x v="63"/>
    <x v="2462"/>
    <x v="544"/>
    <x v="70"/>
    <x v="70"/>
    <x v="8"/>
    <x v="22"/>
    <x v="2"/>
    <x v="1"/>
    <x v="1"/>
  </r>
  <r>
    <x v="2552"/>
    <x v="0"/>
    <x v="8"/>
    <x v="168"/>
    <x v="133"/>
    <x v="181"/>
    <x v="2483"/>
    <x v="542"/>
    <x v="70"/>
    <x v="70"/>
    <x v="8"/>
    <x v="22"/>
    <x v="2"/>
    <x v="8"/>
    <x v="8"/>
  </r>
  <r>
    <x v="2569"/>
    <x v="1"/>
    <x v="2"/>
    <x v="0"/>
    <x v="41"/>
    <x v="6"/>
    <x v="2500"/>
    <x v="545"/>
    <x v="70"/>
    <x v="70"/>
    <x v="8"/>
    <x v="22"/>
    <x v="2"/>
    <x v="2"/>
    <x v="2"/>
  </r>
  <r>
    <x v="2577"/>
    <x v="0"/>
    <x v="4"/>
    <x v="20"/>
    <x v="41"/>
    <x v="73"/>
    <x v="2508"/>
    <x v="534"/>
    <x v="70"/>
    <x v="70"/>
    <x v="8"/>
    <x v="22"/>
    <x v="2"/>
    <x v="4"/>
    <x v="4"/>
  </r>
  <r>
    <x v="2573"/>
    <x v="0"/>
    <x v="2"/>
    <x v="318"/>
    <x v="50"/>
    <x v="2856"/>
    <x v="2504"/>
    <x v="565"/>
    <x v="70"/>
    <x v="70"/>
    <x v="8"/>
    <x v="22"/>
    <x v="2"/>
    <x v="2"/>
    <x v="2"/>
  </r>
  <r>
    <x v="2568"/>
    <x v="0"/>
    <x v="3"/>
    <x v="15"/>
    <x v="4"/>
    <x v="270"/>
    <x v="2499"/>
    <x v="560"/>
    <x v="70"/>
    <x v="70"/>
    <x v="8"/>
    <x v="22"/>
    <x v="2"/>
    <x v="3"/>
    <x v="3"/>
  </r>
  <r>
    <x v="2546"/>
    <x v="0"/>
    <x v="5"/>
    <x v="0"/>
    <x v="98"/>
    <x v="11"/>
    <x v="2477"/>
    <x v="546"/>
    <x v="70"/>
    <x v="70"/>
    <x v="8"/>
    <x v="22"/>
    <x v="2"/>
    <x v="5"/>
    <x v="5"/>
  </r>
  <r>
    <x v="2545"/>
    <x v="0"/>
    <x v="4"/>
    <x v="8"/>
    <x v="9"/>
    <x v="13"/>
    <x v="2476"/>
    <x v="539"/>
    <x v="70"/>
    <x v="70"/>
    <x v="8"/>
    <x v="22"/>
    <x v="2"/>
    <x v="4"/>
    <x v="4"/>
  </r>
  <r>
    <x v="2543"/>
    <x v="0"/>
    <x v="6"/>
    <x v="12"/>
    <x v="45"/>
    <x v="6"/>
    <x v="2474"/>
    <x v="537"/>
    <x v="70"/>
    <x v="70"/>
    <x v="8"/>
    <x v="22"/>
    <x v="2"/>
    <x v="6"/>
    <x v="6"/>
  </r>
  <r>
    <x v="2562"/>
    <x v="0"/>
    <x v="8"/>
    <x v="12"/>
    <x v="12"/>
    <x v="13"/>
    <x v="2493"/>
    <x v="533"/>
    <x v="70"/>
    <x v="70"/>
    <x v="8"/>
    <x v="22"/>
    <x v="2"/>
    <x v="8"/>
    <x v="8"/>
  </r>
  <r>
    <x v="2533"/>
    <x v="0"/>
    <x v="9"/>
    <x v="57"/>
    <x v="5"/>
    <x v="6"/>
    <x v="2465"/>
    <x v="537"/>
    <x v="70"/>
    <x v="70"/>
    <x v="8"/>
    <x v="22"/>
    <x v="2"/>
    <x v="9"/>
    <x v="9"/>
  </r>
  <r>
    <x v="2570"/>
    <x v="0"/>
    <x v="4"/>
    <x v="26"/>
    <x v="26"/>
    <x v="27"/>
    <x v="2501"/>
    <x v="543"/>
    <x v="70"/>
    <x v="70"/>
    <x v="8"/>
    <x v="22"/>
    <x v="2"/>
    <x v="4"/>
    <x v="4"/>
  </r>
  <r>
    <x v="2565"/>
    <x v="0"/>
    <x v="3"/>
    <x v="5"/>
    <x v="11"/>
    <x v="12"/>
    <x v="2496"/>
    <x v="559"/>
    <x v="70"/>
    <x v="70"/>
    <x v="8"/>
    <x v="22"/>
    <x v="2"/>
    <x v="3"/>
    <x v="3"/>
  </r>
  <r>
    <x v="2575"/>
    <x v="1"/>
    <x v="2"/>
    <x v="23"/>
    <x v="7"/>
    <x v="376"/>
    <x v="2506"/>
    <x v="559"/>
    <x v="70"/>
    <x v="70"/>
    <x v="8"/>
    <x v="22"/>
    <x v="2"/>
    <x v="2"/>
    <x v="2"/>
  </r>
  <r>
    <x v="2535"/>
    <x v="0"/>
    <x v="4"/>
    <x v="70"/>
    <x v="61"/>
    <x v="312"/>
    <x v="2467"/>
    <x v="547"/>
    <x v="70"/>
    <x v="70"/>
    <x v="8"/>
    <x v="22"/>
    <x v="2"/>
    <x v="4"/>
    <x v="4"/>
  </r>
  <r>
    <x v="2581"/>
    <x v="0"/>
    <x v="7"/>
    <x v="8"/>
    <x v="85"/>
    <x v="31"/>
    <x v="2512"/>
    <x v="530"/>
    <x v="70"/>
    <x v="70"/>
    <x v="8"/>
    <x v="22"/>
    <x v="2"/>
    <x v="7"/>
    <x v="7"/>
  </r>
  <r>
    <x v="2573"/>
    <x v="0"/>
    <x v="8"/>
    <x v="211"/>
    <x v="224"/>
    <x v="2857"/>
    <x v="2504"/>
    <x v="565"/>
    <x v="70"/>
    <x v="70"/>
    <x v="8"/>
    <x v="22"/>
    <x v="2"/>
    <x v="8"/>
    <x v="8"/>
  </r>
  <r>
    <x v="2531"/>
    <x v="0"/>
    <x v="0"/>
    <x v="20"/>
    <x v="12"/>
    <x v="6"/>
    <x v="2463"/>
    <x v="534"/>
    <x v="70"/>
    <x v="70"/>
    <x v="8"/>
    <x v="22"/>
    <x v="2"/>
    <x v="0"/>
    <x v="0"/>
  </r>
  <r>
    <x v="2540"/>
    <x v="0"/>
    <x v="11"/>
    <x v="50"/>
    <x v="47"/>
    <x v="7"/>
    <x v="2471"/>
    <x v="530"/>
    <x v="70"/>
    <x v="70"/>
    <x v="8"/>
    <x v="22"/>
    <x v="2"/>
    <x v="11"/>
    <x v="11"/>
  </r>
  <r>
    <x v="2572"/>
    <x v="0"/>
    <x v="6"/>
    <x v="79"/>
    <x v="13"/>
    <x v="37"/>
    <x v="2503"/>
    <x v="550"/>
    <x v="70"/>
    <x v="70"/>
    <x v="8"/>
    <x v="22"/>
    <x v="2"/>
    <x v="6"/>
    <x v="6"/>
  </r>
  <r>
    <x v="2572"/>
    <x v="0"/>
    <x v="5"/>
    <x v="75"/>
    <x v="91"/>
    <x v="124"/>
    <x v="2503"/>
    <x v="550"/>
    <x v="70"/>
    <x v="70"/>
    <x v="8"/>
    <x v="22"/>
    <x v="2"/>
    <x v="5"/>
    <x v="5"/>
  </r>
  <r>
    <x v="2570"/>
    <x v="0"/>
    <x v="2"/>
    <x v="27"/>
    <x v="27"/>
    <x v="28"/>
    <x v="2501"/>
    <x v="543"/>
    <x v="70"/>
    <x v="70"/>
    <x v="8"/>
    <x v="22"/>
    <x v="2"/>
    <x v="2"/>
    <x v="2"/>
  </r>
  <r>
    <x v="2576"/>
    <x v="0"/>
    <x v="6"/>
    <x v="8"/>
    <x v="9"/>
    <x v="13"/>
    <x v="2507"/>
    <x v="556"/>
    <x v="70"/>
    <x v="70"/>
    <x v="8"/>
    <x v="22"/>
    <x v="2"/>
    <x v="6"/>
    <x v="6"/>
  </r>
  <r>
    <x v="2565"/>
    <x v="0"/>
    <x v="1"/>
    <x v="46"/>
    <x v="102"/>
    <x v="302"/>
    <x v="2496"/>
    <x v="559"/>
    <x v="70"/>
    <x v="70"/>
    <x v="8"/>
    <x v="22"/>
    <x v="2"/>
    <x v="1"/>
    <x v="1"/>
  </r>
  <r>
    <x v="2576"/>
    <x v="0"/>
    <x v="5"/>
    <x v="16"/>
    <x v="12"/>
    <x v="102"/>
    <x v="2507"/>
    <x v="556"/>
    <x v="70"/>
    <x v="70"/>
    <x v="8"/>
    <x v="22"/>
    <x v="2"/>
    <x v="5"/>
    <x v="5"/>
  </r>
  <r>
    <x v="2544"/>
    <x v="0"/>
    <x v="10"/>
    <x v="125"/>
    <x v="120"/>
    <x v="827"/>
    <x v="2475"/>
    <x v="555"/>
    <x v="70"/>
    <x v="70"/>
    <x v="8"/>
    <x v="22"/>
    <x v="2"/>
    <x v="10"/>
    <x v="10"/>
  </r>
  <r>
    <x v="2547"/>
    <x v="0"/>
    <x v="5"/>
    <x v="20"/>
    <x v="12"/>
    <x v="6"/>
    <x v="2478"/>
    <x v="545"/>
    <x v="70"/>
    <x v="70"/>
    <x v="8"/>
    <x v="22"/>
    <x v="2"/>
    <x v="5"/>
    <x v="5"/>
  </r>
  <r>
    <x v="2557"/>
    <x v="0"/>
    <x v="0"/>
    <x v="75"/>
    <x v="91"/>
    <x v="124"/>
    <x v="2488"/>
    <x v="550"/>
    <x v="70"/>
    <x v="70"/>
    <x v="8"/>
    <x v="22"/>
    <x v="2"/>
    <x v="0"/>
    <x v="0"/>
  </r>
  <r>
    <x v="2571"/>
    <x v="1"/>
    <x v="2"/>
    <x v="70"/>
    <x v="54"/>
    <x v="166"/>
    <x v="2502"/>
    <x v="541"/>
    <x v="70"/>
    <x v="70"/>
    <x v="8"/>
    <x v="22"/>
    <x v="2"/>
    <x v="2"/>
    <x v="2"/>
  </r>
  <r>
    <x v="2566"/>
    <x v="0"/>
    <x v="9"/>
    <x v="63"/>
    <x v="54"/>
    <x v="347"/>
    <x v="2497"/>
    <x v="535"/>
    <x v="70"/>
    <x v="70"/>
    <x v="8"/>
    <x v="22"/>
    <x v="2"/>
    <x v="9"/>
    <x v="9"/>
  </r>
  <r>
    <x v="2566"/>
    <x v="0"/>
    <x v="7"/>
    <x v="93"/>
    <x v="13"/>
    <x v="389"/>
    <x v="2497"/>
    <x v="535"/>
    <x v="70"/>
    <x v="70"/>
    <x v="8"/>
    <x v="22"/>
    <x v="2"/>
    <x v="7"/>
    <x v="7"/>
  </r>
  <r>
    <x v="2535"/>
    <x v="0"/>
    <x v="8"/>
    <x v="46"/>
    <x v="31"/>
    <x v="274"/>
    <x v="2467"/>
    <x v="547"/>
    <x v="70"/>
    <x v="70"/>
    <x v="8"/>
    <x v="22"/>
    <x v="2"/>
    <x v="8"/>
    <x v="8"/>
  </r>
  <r>
    <x v="2577"/>
    <x v="0"/>
    <x v="2"/>
    <x v="10"/>
    <x v="0"/>
    <x v="6"/>
    <x v="2508"/>
    <x v="534"/>
    <x v="70"/>
    <x v="70"/>
    <x v="8"/>
    <x v="22"/>
    <x v="2"/>
    <x v="2"/>
    <x v="2"/>
  </r>
  <r>
    <x v="2533"/>
    <x v="0"/>
    <x v="4"/>
    <x v="93"/>
    <x v="85"/>
    <x v="6"/>
    <x v="2465"/>
    <x v="537"/>
    <x v="70"/>
    <x v="70"/>
    <x v="8"/>
    <x v="22"/>
    <x v="2"/>
    <x v="4"/>
    <x v="4"/>
  </r>
  <r>
    <x v="2544"/>
    <x v="0"/>
    <x v="7"/>
    <x v="4"/>
    <x v="60"/>
    <x v="200"/>
    <x v="2475"/>
    <x v="555"/>
    <x v="70"/>
    <x v="70"/>
    <x v="8"/>
    <x v="22"/>
    <x v="2"/>
    <x v="7"/>
    <x v="7"/>
  </r>
  <r>
    <x v="2533"/>
    <x v="0"/>
    <x v="3"/>
    <x v="13"/>
    <x v="13"/>
    <x v="6"/>
    <x v="2465"/>
    <x v="537"/>
    <x v="70"/>
    <x v="70"/>
    <x v="8"/>
    <x v="22"/>
    <x v="2"/>
    <x v="3"/>
    <x v="3"/>
  </r>
  <r>
    <x v="2553"/>
    <x v="0"/>
    <x v="9"/>
    <x v="17"/>
    <x v="7"/>
    <x v="34"/>
    <x v="2484"/>
    <x v="532"/>
    <x v="70"/>
    <x v="70"/>
    <x v="8"/>
    <x v="22"/>
    <x v="2"/>
    <x v="9"/>
    <x v="9"/>
  </r>
  <r>
    <x v="2531"/>
    <x v="0"/>
    <x v="11"/>
    <x v="30"/>
    <x v="18"/>
    <x v="6"/>
    <x v="2463"/>
    <x v="534"/>
    <x v="70"/>
    <x v="70"/>
    <x v="8"/>
    <x v="22"/>
    <x v="2"/>
    <x v="11"/>
    <x v="11"/>
  </r>
  <r>
    <x v="2537"/>
    <x v="0"/>
    <x v="6"/>
    <x v="6"/>
    <x v="98"/>
    <x v="13"/>
    <x v="2179"/>
    <x v="550"/>
    <x v="70"/>
    <x v="70"/>
    <x v="8"/>
    <x v="22"/>
    <x v="2"/>
    <x v="6"/>
    <x v="6"/>
  </r>
  <r>
    <x v="2549"/>
    <x v="0"/>
    <x v="4"/>
    <x v="3"/>
    <x v="16"/>
    <x v="93"/>
    <x v="2480"/>
    <x v="541"/>
    <x v="70"/>
    <x v="70"/>
    <x v="8"/>
    <x v="22"/>
    <x v="2"/>
    <x v="4"/>
    <x v="4"/>
  </r>
  <r>
    <x v="2563"/>
    <x v="0"/>
    <x v="11"/>
    <x v="24"/>
    <x v="59"/>
    <x v="105"/>
    <x v="2494"/>
    <x v="540"/>
    <x v="70"/>
    <x v="70"/>
    <x v="8"/>
    <x v="22"/>
    <x v="2"/>
    <x v="11"/>
    <x v="11"/>
  </r>
  <r>
    <x v="2569"/>
    <x v="0"/>
    <x v="4"/>
    <x v="20"/>
    <x v="12"/>
    <x v="6"/>
    <x v="2500"/>
    <x v="545"/>
    <x v="70"/>
    <x v="70"/>
    <x v="8"/>
    <x v="22"/>
    <x v="2"/>
    <x v="4"/>
    <x v="4"/>
  </r>
  <r>
    <x v="2549"/>
    <x v="0"/>
    <x v="2"/>
    <x v="40"/>
    <x v="51"/>
    <x v="355"/>
    <x v="2480"/>
    <x v="541"/>
    <x v="70"/>
    <x v="70"/>
    <x v="8"/>
    <x v="22"/>
    <x v="2"/>
    <x v="2"/>
    <x v="2"/>
  </r>
  <r>
    <x v="2578"/>
    <x v="0"/>
    <x v="0"/>
    <x v="75"/>
    <x v="45"/>
    <x v="120"/>
    <x v="2509"/>
    <x v="531"/>
    <x v="70"/>
    <x v="70"/>
    <x v="8"/>
    <x v="22"/>
    <x v="2"/>
    <x v="0"/>
    <x v="0"/>
  </r>
  <r>
    <x v="2539"/>
    <x v="0"/>
    <x v="9"/>
    <x v="94"/>
    <x v="57"/>
    <x v="152"/>
    <x v="2470"/>
    <x v="551"/>
    <x v="70"/>
    <x v="70"/>
    <x v="8"/>
    <x v="22"/>
    <x v="2"/>
    <x v="9"/>
    <x v="9"/>
  </r>
  <r>
    <x v="2562"/>
    <x v="0"/>
    <x v="2"/>
    <x v="9"/>
    <x v="14"/>
    <x v="14"/>
    <x v="2493"/>
    <x v="533"/>
    <x v="70"/>
    <x v="70"/>
    <x v="8"/>
    <x v="22"/>
    <x v="2"/>
    <x v="2"/>
    <x v="2"/>
  </r>
  <r>
    <x v="2545"/>
    <x v="0"/>
    <x v="2"/>
    <x v="30"/>
    <x v="62"/>
    <x v="7"/>
    <x v="2476"/>
    <x v="539"/>
    <x v="70"/>
    <x v="70"/>
    <x v="8"/>
    <x v="22"/>
    <x v="2"/>
    <x v="2"/>
    <x v="2"/>
  </r>
  <r>
    <x v="2439"/>
    <x v="0"/>
    <x v="11"/>
    <x v="56"/>
    <x v="42"/>
    <x v="334"/>
    <x v="2376"/>
    <x v="531"/>
    <x v="70"/>
    <x v="70"/>
    <x v="8"/>
    <x v="22"/>
    <x v="2"/>
    <x v="11"/>
    <x v="11"/>
  </r>
  <r>
    <x v="2415"/>
    <x v="0"/>
    <x v="9"/>
    <x v="93"/>
    <x v="13"/>
    <x v="389"/>
    <x v="539"/>
    <x v="530"/>
    <x v="70"/>
    <x v="70"/>
    <x v="8"/>
    <x v="22"/>
    <x v="2"/>
    <x v="9"/>
    <x v="9"/>
  </r>
  <r>
    <x v="2421"/>
    <x v="0"/>
    <x v="1"/>
    <x v="9"/>
    <x v="65"/>
    <x v="6"/>
    <x v="2359"/>
    <x v="530"/>
    <x v="70"/>
    <x v="70"/>
    <x v="8"/>
    <x v="22"/>
    <x v="2"/>
    <x v="1"/>
    <x v="1"/>
  </r>
  <r>
    <x v="2423"/>
    <x v="0"/>
    <x v="5"/>
    <x v="75"/>
    <x v="91"/>
    <x v="124"/>
    <x v="2361"/>
    <x v="534"/>
    <x v="70"/>
    <x v="70"/>
    <x v="8"/>
    <x v="22"/>
    <x v="2"/>
    <x v="5"/>
    <x v="5"/>
  </r>
  <r>
    <x v="2469"/>
    <x v="0"/>
    <x v="10"/>
    <x v="9"/>
    <x v="62"/>
    <x v="84"/>
    <x v="2405"/>
    <x v="536"/>
    <x v="70"/>
    <x v="70"/>
    <x v="8"/>
    <x v="22"/>
    <x v="2"/>
    <x v="10"/>
    <x v="10"/>
  </r>
  <r>
    <x v="2427"/>
    <x v="0"/>
    <x v="11"/>
    <x v="18"/>
    <x v="49"/>
    <x v="160"/>
    <x v="2365"/>
    <x v="540"/>
    <x v="70"/>
    <x v="70"/>
    <x v="8"/>
    <x v="22"/>
    <x v="2"/>
    <x v="11"/>
    <x v="11"/>
  </r>
  <r>
    <x v="2429"/>
    <x v="0"/>
    <x v="9"/>
    <x v="48"/>
    <x v="5"/>
    <x v="169"/>
    <x v="2367"/>
    <x v="541"/>
    <x v="70"/>
    <x v="70"/>
    <x v="8"/>
    <x v="22"/>
    <x v="2"/>
    <x v="9"/>
    <x v="9"/>
  </r>
  <r>
    <x v="2432"/>
    <x v="0"/>
    <x v="5"/>
    <x v="75"/>
    <x v="91"/>
    <x v="124"/>
    <x v="1077"/>
    <x v="544"/>
    <x v="70"/>
    <x v="70"/>
    <x v="8"/>
    <x v="22"/>
    <x v="2"/>
    <x v="5"/>
    <x v="5"/>
  </r>
  <r>
    <x v="2413"/>
    <x v="0"/>
    <x v="2"/>
    <x v="7"/>
    <x v="8"/>
    <x v="11"/>
    <x v="2352"/>
    <x v="530"/>
    <x v="70"/>
    <x v="70"/>
    <x v="8"/>
    <x v="22"/>
    <x v="2"/>
    <x v="2"/>
    <x v="2"/>
  </r>
  <r>
    <x v="2424"/>
    <x v="0"/>
    <x v="3"/>
    <x v="4"/>
    <x v="34"/>
    <x v="6"/>
    <x v="2362"/>
    <x v="537"/>
    <x v="70"/>
    <x v="70"/>
    <x v="8"/>
    <x v="22"/>
    <x v="2"/>
    <x v="3"/>
    <x v="3"/>
  </r>
  <r>
    <x v="2430"/>
    <x v="1"/>
    <x v="2"/>
    <x v="112"/>
    <x v="90"/>
    <x v="858"/>
    <x v="2368"/>
    <x v="542"/>
    <x v="70"/>
    <x v="70"/>
    <x v="8"/>
    <x v="22"/>
    <x v="2"/>
    <x v="2"/>
    <x v="2"/>
  </r>
  <r>
    <x v="2421"/>
    <x v="0"/>
    <x v="3"/>
    <x v="8"/>
    <x v="94"/>
    <x v="73"/>
    <x v="2359"/>
    <x v="530"/>
    <x v="70"/>
    <x v="70"/>
    <x v="8"/>
    <x v="22"/>
    <x v="2"/>
    <x v="3"/>
    <x v="3"/>
  </r>
  <r>
    <x v="2467"/>
    <x v="1"/>
    <x v="2"/>
    <x v="5"/>
    <x v="11"/>
    <x v="12"/>
    <x v="2403"/>
    <x v="552"/>
    <x v="70"/>
    <x v="70"/>
    <x v="8"/>
    <x v="22"/>
    <x v="2"/>
    <x v="2"/>
    <x v="2"/>
  </r>
  <r>
    <x v="2440"/>
    <x v="0"/>
    <x v="1"/>
    <x v="34"/>
    <x v="105"/>
    <x v="172"/>
    <x v="2377"/>
    <x v="532"/>
    <x v="70"/>
    <x v="70"/>
    <x v="8"/>
    <x v="22"/>
    <x v="2"/>
    <x v="1"/>
    <x v="1"/>
  </r>
  <r>
    <x v="2438"/>
    <x v="0"/>
    <x v="9"/>
    <x v="8"/>
    <x v="0"/>
    <x v="7"/>
    <x v="2375"/>
    <x v="547"/>
    <x v="70"/>
    <x v="70"/>
    <x v="8"/>
    <x v="22"/>
    <x v="2"/>
    <x v="9"/>
    <x v="9"/>
  </r>
  <r>
    <x v="2418"/>
    <x v="0"/>
    <x v="3"/>
    <x v="0"/>
    <x v="9"/>
    <x v="265"/>
    <x v="2356"/>
    <x v="534"/>
    <x v="70"/>
    <x v="70"/>
    <x v="8"/>
    <x v="22"/>
    <x v="2"/>
    <x v="3"/>
    <x v="3"/>
  </r>
  <r>
    <x v="2429"/>
    <x v="0"/>
    <x v="4"/>
    <x v="92"/>
    <x v="63"/>
    <x v="57"/>
    <x v="2367"/>
    <x v="541"/>
    <x v="70"/>
    <x v="70"/>
    <x v="8"/>
    <x v="22"/>
    <x v="2"/>
    <x v="4"/>
    <x v="4"/>
  </r>
  <r>
    <x v="2442"/>
    <x v="0"/>
    <x v="8"/>
    <x v="21"/>
    <x v="16"/>
    <x v="1718"/>
    <x v="2379"/>
    <x v="534"/>
    <x v="70"/>
    <x v="70"/>
    <x v="8"/>
    <x v="22"/>
    <x v="2"/>
    <x v="8"/>
    <x v="8"/>
  </r>
  <r>
    <x v="2424"/>
    <x v="0"/>
    <x v="4"/>
    <x v="70"/>
    <x v="1"/>
    <x v="6"/>
    <x v="2362"/>
    <x v="537"/>
    <x v="70"/>
    <x v="70"/>
    <x v="8"/>
    <x v="22"/>
    <x v="2"/>
    <x v="4"/>
    <x v="4"/>
  </r>
  <r>
    <x v="2438"/>
    <x v="0"/>
    <x v="4"/>
    <x v="8"/>
    <x v="0"/>
    <x v="7"/>
    <x v="2375"/>
    <x v="547"/>
    <x v="70"/>
    <x v="70"/>
    <x v="8"/>
    <x v="22"/>
    <x v="2"/>
    <x v="4"/>
    <x v="4"/>
  </r>
  <r>
    <x v="2415"/>
    <x v="0"/>
    <x v="7"/>
    <x v="12"/>
    <x v="6"/>
    <x v="145"/>
    <x v="539"/>
    <x v="530"/>
    <x v="70"/>
    <x v="70"/>
    <x v="8"/>
    <x v="22"/>
    <x v="2"/>
    <x v="7"/>
    <x v="7"/>
  </r>
  <r>
    <x v="2434"/>
    <x v="0"/>
    <x v="4"/>
    <x v="20"/>
    <x v="6"/>
    <x v="7"/>
    <x v="2371"/>
    <x v="541"/>
    <x v="70"/>
    <x v="70"/>
    <x v="8"/>
    <x v="22"/>
    <x v="2"/>
    <x v="4"/>
    <x v="4"/>
  </r>
  <r>
    <x v="2420"/>
    <x v="0"/>
    <x v="9"/>
    <x v="75"/>
    <x v="41"/>
    <x v="120"/>
    <x v="2358"/>
    <x v="530"/>
    <x v="70"/>
    <x v="70"/>
    <x v="8"/>
    <x v="22"/>
    <x v="2"/>
    <x v="9"/>
    <x v="9"/>
  </r>
  <r>
    <x v="2580"/>
    <x v="1"/>
    <x v="2"/>
    <x v="16"/>
    <x v="17"/>
    <x v="6"/>
    <x v="2511"/>
    <x v="535"/>
    <x v="70"/>
    <x v="70"/>
    <x v="8"/>
    <x v="22"/>
    <x v="2"/>
    <x v="2"/>
    <x v="2"/>
  </r>
  <r>
    <x v="2435"/>
    <x v="0"/>
    <x v="2"/>
    <x v="21"/>
    <x v="14"/>
    <x v="126"/>
    <x v="2372"/>
    <x v="545"/>
    <x v="70"/>
    <x v="70"/>
    <x v="8"/>
    <x v="22"/>
    <x v="2"/>
    <x v="2"/>
    <x v="2"/>
  </r>
  <r>
    <x v="2419"/>
    <x v="1"/>
    <x v="2"/>
    <x v="85"/>
    <x v="67"/>
    <x v="1423"/>
    <x v="2357"/>
    <x v="535"/>
    <x v="70"/>
    <x v="70"/>
    <x v="8"/>
    <x v="22"/>
    <x v="2"/>
    <x v="2"/>
    <x v="2"/>
  </r>
  <r>
    <x v="2413"/>
    <x v="0"/>
    <x v="9"/>
    <x v="8"/>
    <x v="98"/>
    <x v="6"/>
    <x v="2352"/>
    <x v="530"/>
    <x v="70"/>
    <x v="70"/>
    <x v="8"/>
    <x v="22"/>
    <x v="2"/>
    <x v="9"/>
    <x v="9"/>
  </r>
  <r>
    <x v="2469"/>
    <x v="0"/>
    <x v="6"/>
    <x v="17"/>
    <x v="62"/>
    <x v="6"/>
    <x v="2405"/>
    <x v="536"/>
    <x v="70"/>
    <x v="70"/>
    <x v="8"/>
    <x v="22"/>
    <x v="2"/>
    <x v="6"/>
    <x v="6"/>
  </r>
  <r>
    <x v="2466"/>
    <x v="0"/>
    <x v="6"/>
    <x v="16"/>
    <x v="17"/>
    <x v="6"/>
    <x v="2402"/>
    <x v="550"/>
    <x v="70"/>
    <x v="70"/>
    <x v="8"/>
    <x v="22"/>
    <x v="2"/>
    <x v="6"/>
    <x v="6"/>
  </r>
  <r>
    <x v="2413"/>
    <x v="1"/>
    <x v="2"/>
    <x v="7"/>
    <x v="8"/>
    <x v="11"/>
    <x v="2352"/>
    <x v="530"/>
    <x v="70"/>
    <x v="70"/>
    <x v="8"/>
    <x v="22"/>
    <x v="2"/>
    <x v="2"/>
    <x v="2"/>
  </r>
  <r>
    <x v="2434"/>
    <x v="0"/>
    <x v="9"/>
    <x v="79"/>
    <x v="94"/>
    <x v="39"/>
    <x v="2371"/>
    <x v="541"/>
    <x v="70"/>
    <x v="70"/>
    <x v="8"/>
    <x v="22"/>
    <x v="2"/>
    <x v="9"/>
    <x v="9"/>
  </r>
  <r>
    <x v="2425"/>
    <x v="0"/>
    <x v="10"/>
    <x v="0"/>
    <x v="41"/>
    <x v="6"/>
    <x v="2363"/>
    <x v="538"/>
    <x v="70"/>
    <x v="70"/>
    <x v="8"/>
    <x v="22"/>
    <x v="2"/>
    <x v="10"/>
    <x v="10"/>
  </r>
  <r>
    <x v="2416"/>
    <x v="0"/>
    <x v="5"/>
    <x v="12"/>
    <x v="12"/>
    <x v="13"/>
    <x v="2354"/>
    <x v="532"/>
    <x v="70"/>
    <x v="70"/>
    <x v="8"/>
    <x v="22"/>
    <x v="2"/>
    <x v="5"/>
    <x v="5"/>
  </r>
  <r>
    <x v="2432"/>
    <x v="0"/>
    <x v="6"/>
    <x v="6"/>
    <x v="6"/>
    <x v="6"/>
    <x v="1077"/>
    <x v="544"/>
    <x v="70"/>
    <x v="70"/>
    <x v="8"/>
    <x v="22"/>
    <x v="2"/>
    <x v="6"/>
    <x v="6"/>
  </r>
  <r>
    <x v="2419"/>
    <x v="0"/>
    <x v="4"/>
    <x v="54"/>
    <x v="81"/>
    <x v="32"/>
    <x v="2357"/>
    <x v="535"/>
    <x v="70"/>
    <x v="70"/>
    <x v="8"/>
    <x v="22"/>
    <x v="2"/>
    <x v="4"/>
    <x v="4"/>
  </r>
  <r>
    <x v="2580"/>
    <x v="0"/>
    <x v="8"/>
    <x v="8"/>
    <x v="85"/>
    <x v="31"/>
    <x v="2511"/>
    <x v="535"/>
    <x v="70"/>
    <x v="70"/>
    <x v="8"/>
    <x v="22"/>
    <x v="2"/>
    <x v="8"/>
    <x v="8"/>
  </r>
  <r>
    <x v="2466"/>
    <x v="0"/>
    <x v="0"/>
    <x v="75"/>
    <x v="91"/>
    <x v="124"/>
    <x v="2402"/>
    <x v="550"/>
    <x v="70"/>
    <x v="70"/>
    <x v="8"/>
    <x v="22"/>
    <x v="2"/>
    <x v="0"/>
    <x v="0"/>
  </r>
  <r>
    <x v="2428"/>
    <x v="0"/>
    <x v="0"/>
    <x v="75"/>
    <x v="91"/>
    <x v="124"/>
    <x v="2366"/>
    <x v="534"/>
    <x v="70"/>
    <x v="70"/>
    <x v="8"/>
    <x v="22"/>
    <x v="2"/>
    <x v="0"/>
    <x v="0"/>
  </r>
  <r>
    <x v="2468"/>
    <x v="0"/>
    <x v="6"/>
    <x v="92"/>
    <x v="43"/>
    <x v="137"/>
    <x v="2404"/>
    <x v="551"/>
    <x v="70"/>
    <x v="70"/>
    <x v="8"/>
    <x v="22"/>
    <x v="2"/>
    <x v="6"/>
    <x v="6"/>
  </r>
  <r>
    <x v="2420"/>
    <x v="0"/>
    <x v="2"/>
    <x v="6"/>
    <x v="6"/>
    <x v="6"/>
    <x v="2358"/>
    <x v="530"/>
    <x v="70"/>
    <x v="70"/>
    <x v="8"/>
    <x v="22"/>
    <x v="2"/>
    <x v="2"/>
    <x v="2"/>
  </r>
  <r>
    <x v="2425"/>
    <x v="0"/>
    <x v="1"/>
    <x v="8"/>
    <x v="85"/>
    <x v="31"/>
    <x v="2363"/>
    <x v="538"/>
    <x v="70"/>
    <x v="70"/>
    <x v="8"/>
    <x v="22"/>
    <x v="2"/>
    <x v="1"/>
    <x v="1"/>
  </r>
  <r>
    <x v="2580"/>
    <x v="0"/>
    <x v="2"/>
    <x v="16"/>
    <x v="17"/>
    <x v="6"/>
    <x v="2511"/>
    <x v="535"/>
    <x v="70"/>
    <x v="70"/>
    <x v="8"/>
    <x v="22"/>
    <x v="2"/>
    <x v="2"/>
    <x v="2"/>
  </r>
  <r>
    <x v="2436"/>
    <x v="0"/>
    <x v="2"/>
    <x v="30"/>
    <x v="65"/>
    <x v="244"/>
    <x v="2373"/>
    <x v="546"/>
    <x v="70"/>
    <x v="70"/>
    <x v="8"/>
    <x v="22"/>
    <x v="2"/>
    <x v="2"/>
    <x v="2"/>
  </r>
  <r>
    <x v="2420"/>
    <x v="0"/>
    <x v="7"/>
    <x v="75"/>
    <x v="6"/>
    <x v="120"/>
    <x v="2358"/>
    <x v="530"/>
    <x v="70"/>
    <x v="70"/>
    <x v="8"/>
    <x v="22"/>
    <x v="2"/>
    <x v="7"/>
    <x v="7"/>
  </r>
  <r>
    <x v="2442"/>
    <x v="0"/>
    <x v="2"/>
    <x v="37"/>
    <x v="30"/>
    <x v="14"/>
    <x v="2379"/>
    <x v="534"/>
    <x v="70"/>
    <x v="70"/>
    <x v="8"/>
    <x v="22"/>
    <x v="2"/>
    <x v="2"/>
    <x v="2"/>
  </r>
  <r>
    <x v="2424"/>
    <x v="1"/>
    <x v="2"/>
    <x v="14"/>
    <x v="87"/>
    <x v="1105"/>
    <x v="2362"/>
    <x v="537"/>
    <x v="70"/>
    <x v="70"/>
    <x v="8"/>
    <x v="22"/>
    <x v="2"/>
    <x v="2"/>
    <x v="2"/>
  </r>
  <r>
    <x v="2435"/>
    <x v="0"/>
    <x v="4"/>
    <x v="8"/>
    <x v="98"/>
    <x v="6"/>
    <x v="2372"/>
    <x v="545"/>
    <x v="70"/>
    <x v="70"/>
    <x v="8"/>
    <x v="22"/>
    <x v="2"/>
    <x v="4"/>
    <x v="4"/>
  </r>
  <r>
    <x v="2433"/>
    <x v="0"/>
    <x v="6"/>
    <x v="8"/>
    <x v="0"/>
    <x v="7"/>
    <x v="2370"/>
    <x v="537"/>
    <x v="70"/>
    <x v="70"/>
    <x v="8"/>
    <x v="22"/>
    <x v="2"/>
    <x v="6"/>
    <x v="6"/>
  </r>
  <r>
    <x v="2426"/>
    <x v="0"/>
    <x v="0"/>
    <x v="8"/>
    <x v="98"/>
    <x v="6"/>
    <x v="2364"/>
    <x v="539"/>
    <x v="70"/>
    <x v="70"/>
    <x v="8"/>
    <x v="22"/>
    <x v="2"/>
    <x v="0"/>
    <x v="0"/>
  </r>
  <r>
    <x v="2465"/>
    <x v="0"/>
    <x v="0"/>
    <x v="13"/>
    <x v="13"/>
    <x v="6"/>
    <x v="2401"/>
    <x v="553"/>
    <x v="70"/>
    <x v="70"/>
    <x v="8"/>
    <x v="22"/>
    <x v="2"/>
    <x v="0"/>
    <x v="0"/>
  </r>
  <r>
    <x v="2414"/>
    <x v="0"/>
    <x v="8"/>
    <x v="94"/>
    <x v="19"/>
    <x v="182"/>
    <x v="2353"/>
    <x v="531"/>
    <x v="70"/>
    <x v="70"/>
    <x v="8"/>
    <x v="22"/>
    <x v="2"/>
    <x v="8"/>
    <x v="8"/>
  </r>
  <r>
    <x v="2417"/>
    <x v="0"/>
    <x v="0"/>
    <x v="6"/>
    <x v="0"/>
    <x v="145"/>
    <x v="2355"/>
    <x v="533"/>
    <x v="70"/>
    <x v="70"/>
    <x v="8"/>
    <x v="22"/>
    <x v="2"/>
    <x v="0"/>
    <x v="0"/>
  </r>
  <r>
    <x v="2424"/>
    <x v="0"/>
    <x v="9"/>
    <x v="82"/>
    <x v="44"/>
    <x v="6"/>
    <x v="2362"/>
    <x v="537"/>
    <x v="70"/>
    <x v="70"/>
    <x v="8"/>
    <x v="22"/>
    <x v="2"/>
    <x v="9"/>
    <x v="9"/>
  </r>
  <r>
    <x v="2465"/>
    <x v="0"/>
    <x v="11"/>
    <x v="53"/>
    <x v="75"/>
    <x v="5"/>
    <x v="2401"/>
    <x v="553"/>
    <x v="70"/>
    <x v="70"/>
    <x v="8"/>
    <x v="22"/>
    <x v="2"/>
    <x v="11"/>
    <x v="11"/>
  </r>
  <r>
    <x v="2435"/>
    <x v="1"/>
    <x v="2"/>
    <x v="13"/>
    <x v="14"/>
    <x v="44"/>
    <x v="2372"/>
    <x v="545"/>
    <x v="70"/>
    <x v="70"/>
    <x v="8"/>
    <x v="22"/>
    <x v="2"/>
    <x v="2"/>
    <x v="2"/>
  </r>
  <r>
    <x v="2429"/>
    <x v="1"/>
    <x v="2"/>
    <x v="4"/>
    <x v="38"/>
    <x v="19"/>
    <x v="2367"/>
    <x v="541"/>
    <x v="70"/>
    <x v="70"/>
    <x v="8"/>
    <x v="22"/>
    <x v="2"/>
    <x v="2"/>
    <x v="2"/>
  </r>
  <r>
    <x v="2418"/>
    <x v="0"/>
    <x v="4"/>
    <x v="0"/>
    <x v="9"/>
    <x v="265"/>
    <x v="2356"/>
    <x v="534"/>
    <x v="70"/>
    <x v="70"/>
    <x v="8"/>
    <x v="22"/>
    <x v="2"/>
    <x v="4"/>
    <x v="4"/>
  </r>
  <r>
    <x v="2459"/>
    <x v="0"/>
    <x v="7"/>
    <x v="48"/>
    <x v="10"/>
    <x v="187"/>
    <x v="2395"/>
    <x v="536"/>
    <x v="70"/>
    <x v="70"/>
    <x v="8"/>
    <x v="22"/>
    <x v="2"/>
    <x v="7"/>
    <x v="7"/>
  </r>
  <r>
    <x v="2587"/>
    <x v="0"/>
    <x v="2"/>
    <x v="21"/>
    <x v="18"/>
    <x v="11"/>
    <x v="2518"/>
    <x v="551"/>
    <x v="70"/>
    <x v="70"/>
    <x v="8"/>
    <x v="22"/>
    <x v="2"/>
    <x v="2"/>
    <x v="2"/>
  </r>
  <r>
    <x v="2470"/>
    <x v="0"/>
    <x v="7"/>
    <x v="20"/>
    <x v="6"/>
    <x v="7"/>
    <x v="2406"/>
    <x v="539"/>
    <x v="70"/>
    <x v="70"/>
    <x v="8"/>
    <x v="22"/>
    <x v="2"/>
    <x v="7"/>
    <x v="7"/>
  </r>
  <r>
    <x v="2519"/>
    <x v="0"/>
    <x v="2"/>
    <x v="8"/>
    <x v="85"/>
    <x v="31"/>
    <x v="2451"/>
    <x v="541"/>
    <x v="70"/>
    <x v="70"/>
    <x v="8"/>
    <x v="22"/>
    <x v="2"/>
    <x v="2"/>
    <x v="2"/>
  </r>
  <r>
    <x v="2450"/>
    <x v="0"/>
    <x v="7"/>
    <x v="20"/>
    <x v="98"/>
    <x v="145"/>
    <x v="2387"/>
    <x v="545"/>
    <x v="70"/>
    <x v="70"/>
    <x v="8"/>
    <x v="22"/>
    <x v="2"/>
    <x v="7"/>
    <x v="7"/>
  </r>
  <r>
    <x v="2444"/>
    <x v="0"/>
    <x v="8"/>
    <x v="5"/>
    <x v="16"/>
    <x v="17"/>
    <x v="2381"/>
    <x v="549"/>
    <x v="70"/>
    <x v="70"/>
    <x v="8"/>
    <x v="22"/>
    <x v="2"/>
    <x v="8"/>
    <x v="8"/>
  </r>
  <r>
    <x v="2455"/>
    <x v="0"/>
    <x v="4"/>
    <x v="75"/>
    <x v="56"/>
    <x v="120"/>
    <x v="2391"/>
    <x v="552"/>
    <x v="70"/>
    <x v="70"/>
    <x v="8"/>
    <x v="22"/>
    <x v="2"/>
    <x v="4"/>
    <x v="4"/>
  </r>
  <r>
    <x v="2455"/>
    <x v="0"/>
    <x v="2"/>
    <x v="18"/>
    <x v="40"/>
    <x v="675"/>
    <x v="2391"/>
    <x v="552"/>
    <x v="70"/>
    <x v="70"/>
    <x v="8"/>
    <x v="22"/>
    <x v="2"/>
    <x v="2"/>
    <x v="2"/>
  </r>
  <r>
    <x v="2474"/>
    <x v="0"/>
    <x v="1"/>
    <x v="7"/>
    <x v="8"/>
    <x v="11"/>
    <x v="262"/>
    <x v="543"/>
    <x v="70"/>
    <x v="70"/>
    <x v="8"/>
    <x v="22"/>
    <x v="2"/>
    <x v="1"/>
    <x v="1"/>
  </r>
  <r>
    <x v="2475"/>
    <x v="0"/>
    <x v="4"/>
    <x v="53"/>
    <x v="44"/>
    <x v="95"/>
    <x v="2410"/>
    <x v="546"/>
    <x v="70"/>
    <x v="70"/>
    <x v="8"/>
    <x v="22"/>
    <x v="2"/>
    <x v="4"/>
    <x v="4"/>
  </r>
  <r>
    <x v="2449"/>
    <x v="0"/>
    <x v="0"/>
    <x v="0"/>
    <x v="85"/>
    <x v="126"/>
    <x v="2386"/>
    <x v="534"/>
    <x v="70"/>
    <x v="70"/>
    <x v="8"/>
    <x v="22"/>
    <x v="2"/>
    <x v="0"/>
    <x v="0"/>
  </r>
  <r>
    <x v="2582"/>
    <x v="0"/>
    <x v="6"/>
    <x v="26"/>
    <x v="36"/>
    <x v="6"/>
    <x v="2513"/>
    <x v="553"/>
    <x v="70"/>
    <x v="70"/>
    <x v="8"/>
    <x v="22"/>
    <x v="2"/>
    <x v="6"/>
    <x v="6"/>
  </r>
  <r>
    <x v="2456"/>
    <x v="0"/>
    <x v="4"/>
    <x v="8"/>
    <x v="98"/>
    <x v="6"/>
    <x v="2392"/>
    <x v="544"/>
    <x v="70"/>
    <x v="70"/>
    <x v="8"/>
    <x v="22"/>
    <x v="2"/>
    <x v="4"/>
    <x v="4"/>
  </r>
  <r>
    <x v="2470"/>
    <x v="1"/>
    <x v="2"/>
    <x v="30"/>
    <x v="14"/>
    <x v="31"/>
    <x v="2406"/>
    <x v="539"/>
    <x v="70"/>
    <x v="70"/>
    <x v="8"/>
    <x v="22"/>
    <x v="2"/>
    <x v="2"/>
    <x v="2"/>
  </r>
  <r>
    <x v="2455"/>
    <x v="0"/>
    <x v="9"/>
    <x v="54"/>
    <x v="34"/>
    <x v="212"/>
    <x v="2391"/>
    <x v="552"/>
    <x v="70"/>
    <x v="70"/>
    <x v="8"/>
    <x v="22"/>
    <x v="2"/>
    <x v="9"/>
    <x v="9"/>
  </r>
  <r>
    <x v="2457"/>
    <x v="0"/>
    <x v="2"/>
    <x v="37"/>
    <x v="76"/>
    <x v="76"/>
    <x v="2393"/>
    <x v="546"/>
    <x v="70"/>
    <x v="70"/>
    <x v="8"/>
    <x v="22"/>
    <x v="2"/>
    <x v="2"/>
    <x v="2"/>
  </r>
  <r>
    <x v="2526"/>
    <x v="0"/>
    <x v="6"/>
    <x v="8"/>
    <x v="0"/>
    <x v="7"/>
    <x v="2458"/>
    <x v="534"/>
    <x v="70"/>
    <x v="70"/>
    <x v="8"/>
    <x v="22"/>
    <x v="2"/>
    <x v="6"/>
    <x v="6"/>
  </r>
  <r>
    <x v="2445"/>
    <x v="0"/>
    <x v="2"/>
    <x v="11"/>
    <x v="16"/>
    <x v="112"/>
    <x v="2382"/>
    <x v="538"/>
    <x v="70"/>
    <x v="70"/>
    <x v="8"/>
    <x v="22"/>
    <x v="2"/>
    <x v="2"/>
    <x v="2"/>
  </r>
  <r>
    <x v="2525"/>
    <x v="0"/>
    <x v="2"/>
    <x v="7"/>
    <x v="7"/>
    <x v="7"/>
    <x v="2457"/>
    <x v="558"/>
    <x v="70"/>
    <x v="70"/>
    <x v="8"/>
    <x v="22"/>
    <x v="2"/>
    <x v="2"/>
    <x v="2"/>
  </r>
  <r>
    <x v="2448"/>
    <x v="0"/>
    <x v="3"/>
    <x v="79"/>
    <x v="65"/>
    <x v="3"/>
    <x v="2385"/>
    <x v="544"/>
    <x v="70"/>
    <x v="70"/>
    <x v="8"/>
    <x v="22"/>
    <x v="2"/>
    <x v="3"/>
    <x v="3"/>
  </r>
  <r>
    <x v="2451"/>
    <x v="0"/>
    <x v="1"/>
    <x v="93"/>
    <x v="9"/>
    <x v="63"/>
    <x v="2388"/>
    <x v="539"/>
    <x v="70"/>
    <x v="70"/>
    <x v="8"/>
    <x v="22"/>
    <x v="2"/>
    <x v="1"/>
    <x v="1"/>
  </r>
  <r>
    <x v="2528"/>
    <x v="0"/>
    <x v="9"/>
    <x v="21"/>
    <x v="14"/>
    <x v="126"/>
    <x v="2460"/>
    <x v="540"/>
    <x v="70"/>
    <x v="70"/>
    <x v="8"/>
    <x v="22"/>
    <x v="2"/>
    <x v="9"/>
    <x v="9"/>
  </r>
  <r>
    <x v="2586"/>
    <x v="0"/>
    <x v="10"/>
    <x v="20"/>
    <x v="6"/>
    <x v="7"/>
    <x v="2517"/>
    <x v="544"/>
    <x v="70"/>
    <x v="70"/>
    <x v="8"/>
    <x v="22"/>
    <x v="2"/>
    <x v="10"/>
    <x v="10"/>
  </r>
  <r>
    <x v="2446"/>
    <x v="0"/>
    <x v="1"/>
    <x v="10"/>
    <x v="0"/>
    <x v="6"/>
    <x v="2383"/>
    <x v="550"/>
    <x v="70"/>
    <x v="70"/>
    <x v="8"/>
    <x v="22"/>
    <x v="2"/>
    <x v="1"/>
    <x v="1"/>
  </r>
  <r>
    <x v="2584"/>
    <x v="0"/>
    <x v="0"/>
    <x v="93"/>
    <x v="13"/>
    <x v="389"/>
    <x v="2515"/>
    <x v="531"/>
    <x v="70"/>
    <x v="70"/>
    <x v="8"/>
    <x v="22"/>
    <x v="2"/>
    <x v="0"/>
    <x v="0"/>
  </r>
  <r>
    <x v="2472"/>
    <x v="0"/>
    <x v="0"/>
    <x v="6"/>
    <x v="41"/>
    <x v="34"/>
    <x v="2408"/>
    <x v="549"/>
    <x v="70"/>
    <x v="70"/>
    <x v="8"/>
    <x v="22"/>
    <x v="2"/>
    <x v="0"/>
    <x v="0"/>
  </r>
  <r>
    <x v="2528"/>
    <x v="0"/>
    <x v="1"/>
    <x v="13"/>
    <x v="63"/>
    <x v="72"/>
    <x v="2460"/>
    <x v="540"/>
    <x v="70"/>
    <x v="70"/>
    <x v="8"/>
    <x v="22"/>
    <x v="2"/>
    <x v="1"/>
    <x v="1"/>
  </r>
  <r>
    <x v="2527"/>
    <x v="0"/>
    <x v="10"/>
    <x v="81"/>
    <x v="145"/>
    <x v="154"/>
    <x v="2459"/>
    <x v="564"/>
    <x v="70"/>
    <x v="70"/>
    <x v="8"/>
    <x v="22"/>
    <x v="2"/>
    <x v="10"/>
    <x v="10"/>
  </r>
  <r>
    <x v="2461"/>
    <x v="0"/>
    <x v="8"/>
    <x v="79"/>
    <x v="9"/>
    <x v="6"/>
    <x v="2397"/>
    <x v="550"/>
    <x v="70"/>
    <x v="70"/>
    <x v="8"/>
    <x v="22"/>
    <x v="2"/>
    <x v="8"/>
    <x v="8"/>
  </r>
  <r>
    <x v="2462"/>
    <x v="0"/>
    <x v="11"/>
    <x v="92"/>
    <x v="62"/>
    <x v="187"/>
    <x v="2398"/>
    <x v="547"/>
    <x v="70"/>
    <x v="70"/>
    <x v="8"/>
    <x v="22"/>
    <x v="2"/>
    <x v="11"/>
    <x v="11"/>
  </r>
  <r>
    <x v="2522"/>
    <x v="0"/>
    <x v="1"/>
    <x v="48"/>
    <x v="3"/>
    <x v="186"/>
    <x v="2454"/>
    <x v="532"/>
    <x v="70"/>
    <x v="70"/>
    <x v="8"/>
    <x v="22"/>
    <x v="2"/>
    <x v="1"/>
    <x v="1"/>
  </r>
  <r>
    <x v="2471"/>
    <x v="0"/>
    <x v="7"/>
    <x v="11"/>
    <x v="61"/>
    <x v="0"/>
    <x v="2407"/>
    <x v="554"/>
    <x v="70"/>
    <x v="70"/>
    <x v="8"/>
    <x v="22"/>
    <x v="2"/>
    <x v="7"/>
    <x v="7"/>
  </r>
  <r>
    <x v="2524"/>
    <x v="0"/>
    <x v="10"/>
    <x v="21"/>
    <x v="18"/>
    <x v="11"/>
    <x v="2456"/>
    <x v="538"/>
    <x v="70"/>
    <x v="70"/>
    <x v="8"/>
    <x v="22"/>
    <x v="2"/>
    <x v="10"/>
    <x v="10"/>
  </r>
  <r>
    <x v="2470"/>
    <x v="0"/>
    <x v="2"/>
    <x v="13"/>
    <x v="14"/>
    <x v="44"/>
    <x v="2406"/>
    <x v="539"/>
    <x v="70"/>
    <x v="70"/>
    <x v="8"/>
    <x v="22"/>
    <x v="2"/>
    <x v="2"/>
    <x v="2"/>
  </r>
  <r>
    <x v="2462"/>
    <x v="0"/>
    <x v="0"/>
    <x v="6"/>
    <x v="6"/>
    <x v="6"/>
    <x v="2398"/>
    <x v="547"/>
    <x v="70"/>
    <x v="70"/>
    <x v="8"/>
    <x v="22"/>
    <x v="2"/>
    <x v="0"/>
    <x v="0"/>
  </r>
  <r>
    <x v="2445"/>
    <x v="1"/>
    <x v="2"/>
    <x v="11"/>
    <x v="16"/>
    <x v="112"/>
    <x v="2382"/>
    <x v="538"/>
    <x v="70"/>
    <x v="70"/>
    <x v="8"/>
    <x v="22"/>
    <x v="2"/>
    <x v="2"/>
    <x v="2"/>
  </r>
  <r>
    <x v="2518"/>
    <x v="0"/>
    <x v="5"/>
    <x v="6"/>
    <x v="9"/>
    <x v="656"/>
    <x v="2450"/>
    <x v="548"/>
    <x v="70"/>
    <x v="70"/>
    <x v="8"/>
    <x v="22"/>
    <x v="2"/>
    <x v="5"/>
    <x v="5"/>
  </r>
  <r>
    <x v="2471"/>
    <x v="0"/>
    <x v="3"/>
    <x v="14"/>
    <x v="20"/>
    <x v="7"/>
    <x v="2407"/>
    <x v="554"/>
    <x v="70"/>
    <x v="70"/>
    <x v="8"/>
    <x v="22"/>
    <x v="2"/>
    <x v="3"/>
    <x v="3"/>
  </r>
  <r>
    <x v="2473"/>
    <x v="0"/>
    <x v="7"/>
    <x v="12"/>
    <x v="12"/>
    <x v="13"/>
    <x v="2409"/>
    <x v="535"/>
    <x v="70"/>
    <x v="70"/>
    <x v="8"/>
    <x v="22"/>
    <x v="2"/>
    <x v="7"/>
    <x v="7"/>
  </r>
  <r>
    <x v="2470"/>
    <x v="0"/>
    <x v="4"/>
    <x v="79"/>
    <x v="14"/>
    <x v="379"/>
    <x v="2406"/>
    <x v="539"/>
    <x v="70"/>
    <x v="70"/>
    <x v="8"/>
    <x v="22"/>
    <x v="2"/>
    <x v="4"/>
    <x v="4"/>
  </r>
  <r>
    <x v="2470"/>
    <x v="0"/>
    <x v="3"/>
    <x v="9"/>
    <x v="11"/>
    <x v="35"/>
    <x v="2406"/>
    <x v="539"/>
    <x v="70"/>
    <x v="70"/>
    <x v="8"/>
    <x v="22"/>
    <x v="2"/>
    <x v="3"/>
    <x v="3"/>
  </r>
  <r>
    <x v="2462"/>
    <x v="0"/>
    <x v="8"/>
    <x v="7"/>
    <x v="11"/>
    <x v="319"/>
    <x v="2398"/>
    <x v="547"/>
    <x v="70"/>
    <x v="70"/>
    <x v="8"/>
    <x v="22"/>
    <x v="2"/>
    <x v="8"/>
    <x v="8"/>
  </r>
  <r>
    <x v="2587"/>
    <x v="0"/>
    <x v="1"/>
    <x v="3"/>
    <x v="16"/>
    <x v="93"/>
    <x v="2518"/>
    <x v="551"/>
    <x v="70"/>
    <x v="70"/>
    <x v="8"/>
    <x v="22"/>
    <x v="2"/>
    <x v="1"/>
    <x v="1"/>
  </r>
  <r>
    <x v="2471"/>
    <x v="0"/>
    <x v="11"/>
    <x v="39"/>
    <x v="20"/>
    <x v="187"/>
    <x v="2407"/>
    <x v="554"/>
    <x v="70"/>
    <x v="70"/>
    <x v="8"/>
    <x v="22"/>
    <x v="2"/>
    <x v="11"/>
    <x v="11"/>
  </r>
  <r>
    <x v="2475"/>
    <x v="0"/>
    <x v="9"/>
    <x v="34"/>
    <x v="20"/>
    <x v="192"/>
    <x v="2410"/>
    <x v="546"/>
    <x v="70"/>
    <x v="70"/>
    <x v="8"/>
    <x v="22"/>
    <x v="2"/>
    <x v="9"/>
    <x v="9"/>
  </r>
  <r>
    <x v="2456"/>
    <x v="0"/>
    <x v="10"/>
    <x v="6"/>
    <x v="6"/>
    <x v="6"/>
    <x v="2392"/>
    <x v="544"/>
    <x v="70"/>
    <x v="70"/>
    <x v="8"/>
    <x v="22"/>
    <x v="2"/>
    <x v="10"/>
    <x v="10"/>
  </r>
  <r>
    <x v="2475"/>
    <x v="0"/>
    <x v="10"/>
    <x v="5"/>
    <x v="23"/>
    <x v="178"/>
    <x v="2410"/>
    <x v="546"/>
    <x v="70"/>
    <x v="70"/>
    <x v="8"/>
    <x v="22"/>
    <x v="2"/>
    <x v="10"/>
    <x v="10"/>
  </r>
  <r>
    <x v="2457"/>
    <x v="0"/>
    <x v="9"/>
    <x v="48"/>
    <x v="3"/>
    <x v="186"/>
    <x v="2393"/>
    <x v="546"/>
    <x v="70"/>
    <x v="70"/>
    <x v="8"/>
    <x v="22"/>
    <x v="2"/>
    <x v="9"/>
    <x v="9"/>
  </r>
  <r>
    <x v="2585"/>
    <x v="1"/>
    <x v="2"/>
    <x v="79"/>
    <x v="94"/>
    <x v="39"/>
    <x v="2516"/>
    <x v="536"/>
    <x v="70"/>
    <x v="70"/>
    <x v="8"/>
    <x v="22"/>
    <x v="2"/>
    <x v="2"/>
    <x v="2"/>
  </r>
  <r>
    <x v="2440"/>
    <x v="0"/>
    <x v="7"/>
    <x v="17"/>
    <x v="3"/>
    <x v="546"/>
    <x v="2377"/>
    <x v="532"/>
    <x v="70"/>
    <x v="70"/>
    <x v="8"/>
    <x v="22"/>
    <x v="2"/>
    <x v="7"/>
    <x v="7"/>
  </r>
  <r>
    <x v="2430"/>
    <x v="0"/>
    <x v="8"/>
    <x v="84"/>
    <x v="75"/>
    <x v="6"/>
    <x v="2368"/>
    <x v="542"/>
    <x v="70"/>
    <x v="70"/>
    <x v="8"/>
    <x v="22"/>
    <x v="2"/>
    <x v="8"/>
    <x v="8"/>
  </r>
  <r>
    <x v="2415"/>
    <x v="0"/>
    <x v="3"/>
    <x v="6"/>
    <x v="85"/>
    <x v="171"/>
    <x v="539"/>
    <x v="530"/>
    <x v="70"/>
    <x v="70"/>
    <x v="8"/>
    <x v="22"/>
    <x v="2"/>
    <x v="3"/>
    <x v="3"/>
  </r>
  <r>
    <x v="2467"/>
    <x v="0"/>
    <x v="7"/>
    <x v="75"/>
    <x v="0"/>
    <x v="120"/>
    <x v="2403"/>
    <x v="552"/>
    <x v="70"/>
    <x v="70"/>
    <x v="8"/>
    <x v="22"/>
    <x v="2"/>
    <x v="7"/>
    <x v="7"/>
  </r>
  <r>
    <x v="2427"/>
    <x v="0"/>
    <x v="2"/>
    <x v="83"/>
    <x v="37"/>
    <x v="387"/>
    <x v="2365"/>
    <x v="540"/>
    <x v="70"/>
    <x v="70"/>
    <x v="8"/>
    <x v="22"/>
    <x v="2"/>
    <x v="2"/>
    <x v="2"/>
  </r>
  <r>
    <x v="2438"/>
    <x v="1"/>
    <x v="2"/>
    <x v="13"/>
    <x v="18"/>
    <x v="19"/>
    <x v="2375"/>
    <x v="547"/>
    <x v="70"/>
    <x v="70"/>
    <x v="8"/>
    <x v="22"/>
    <x v="2"/>
    <x v="2"/>
    <x v="2"/>
  </r>
  <r>
    <x v="2427"/>
    <x v="0"/>
    <x v="8"/>
    <x v="42"/>
    <x v="97"/>
    <x v="403"/>
    <x v="2365"/>
    <x v="540"/>
    <x v="70"/>
    <x v="70"/>
    <x v="8"/>
    <x v="22"/>
    <x v="2"/>
    <x v="8"/>
    <x v="8"/>
  </r>
  <r>
    <x v="2447"/>
    <x v="0"/>
    <x v="6"/>
    <x v="21"/>
    <x v="18"/>
    <x v="11"/>
    <x v="2384"/>
    <x v="551"/>
    <x v="70"/>
    <x v="70"/>
    <x v="8"/>
    <x v="22"/>
    <x v="2"/>
    <x v="6"/>
    <x v="6"/>
  </r>
  <r>
    <x v="2458"/>
    <x v="0"/>
    <x v="1"/>
    <x v="13"/>
    <x v="18"/>
    <x v="19"/>
    <x v="2394"/>
    <x v="547"/>
    <x v="70"/>
    <x v="70"/>
    <x v="8"/>
    <x v="22"/>
    <x v="2"/>
    <x v="1"/>
    <x v="1"/>
  </r>
  <r>
    <x v="2457"/>
    <x v="1"/>
    <x v="2"/>
    <x v="24"/>
    <x v="54"/>
    <x v="268"/>
    <x v="2393"/>
    <x v="546"/>
    <x v="70"/>
    <x v="70"/>
    <x v="8"/>
    <x v="22"/>
    <x v="2"/>
    <x v="2"/>
    <x v="2"/>
  </r>
  <r>
    <x v="2451"/>
    <x v="0"/>
    <x v="7"/>
    <x v="75"/>
    <x v="17"/>
    <x v="120"/>
    <x v="2388"/>
    <x v="539"/>
    <x v="70"/>
    <x v="70"/>
    <x v="8"/>
    <x v="22"/>
    <x v="2"/>
    <x v="7"/>
    <x v="7"/>
  </r>
  <r>
    <x v="2522"/>
    <x v="0"/>
    <x v="10"/>
    <x v="93"/>
    <x v="0"/>
    <x v="187"/>
    <x v="2454"/>
    <x v="532"/>
    <x v="70"/>
    <x v="70"/>
    <x v="8"/>
    <x v="22"/>
    <x v="2"/>
    <x v="10"/>
    <x v="10"/>
  </r>
  <r>
    <x v="2583"/>
    <x v="0"/>
    <x v="5"/>
    <x v="6"/>
    <x v="41"/>
    <x v="34"/>
    <x v="2514"/>
    <x v="547"/>
    <x v="70"/>
    <x v="70"/>
    <x v="8"/>
    <x v="22"/>
    <x v="2"/>
    <x v="5"/>
    <x v="5"/>
  </r>
  <r>
    <x v="2463"/>
    <x v="0"/>
    <x v="5"/>
    <x v="16"/>
    <x v="17"/>
    <x v="6"/>
    <x v="2399"/>
    <x v="539"/>
    <x v="70"/>
    <x v="70"/>
    <x v="8"/>
    <x v="22"/>
    <x v="2"/>
    <x v="5"/>
    <x v="5"/>
  </r>
  <r>
    <x v="2445"/>
    <x v="0"/>
    <x v="11"/>
    <x v="79"/>
    <x v="9"/>
    <x v="6"/>
    <x v="2382"/>
    <x v="538"/>
    <x v="70"/>
    <x v="70"/>
    <x v="8"/>
    <x v="22"/>
    <x v="2"/>
    <x v="11"/>
    <x v="11"/>
  </r>
  <r>
    <x v="2587"/>
    <x v="0"/>
    <x v="9"/>
    <x v="5"/>
    <x v="16"/>
    <x v="17"/>
    <x v="2518"/>
    <x v="551"/>
    <x v="70"/>
    <x v="70"/>
    <x v="8"/>
    <x v="22"/>
    <x v="2"/>
    <x v="9"/>
    <x v="9"/>
  </r>
  <r>
    <x v="2522"/>
    <x v="0"/>
    <x v="5"/>
    <x v="12"/>
    <x v="12"/>
    <x v="13"/>
    <x v="2454"/>
    <x v="532"/>
    <x v="70"/>
    <x v="70"/>
    <x v="8"/>
    <x v="22"/>
    <x v="2"/>
    <x v="5"/>
    <x v="5"/>
  </r>
  <r>
    <x v="2520"/>
    <x v="0"/>
    <x v="3"/>
    <x v="142"/>
    <x v="234"/>
    <x v="2858"/>
    <x v="2452"/>
    <x v="563"/>
    <x v="70"/>
    <x v="70"/>
    <x v="8"/>
    <x v="22"/>
    <x v="2"/>
    <x v="3"/>
    <x v="3"/>
  </r>
  <r>
    <x v="2517"/>
    <x v="0"/>
    <x v="1"/>
    <x v="53"/>
    <x v="38"/>
    <x v="10"/>
    <x v="2449"/>
    <x v="545"/>
    <x v="70"/>
    <x v="70"/>
    <x v="8"/>
    <x v="22"/>
    <x v="2"/>
    <x v="1"/>
    <x v="1"/>
  </r>
  <r>
    <x v="2446"/>
    <x v="0"/>
    <x v="10"/>
    <x v="6"/>
    <x v="6"/>
    <x v="6"/>
    <x v="2383"/>
    <x v="550"/>
    <x v="70"/>
    <x v="70"/>
    <x v="8"/>
    <x v="22"/>
    <x v="2"/>
    <x v="10"/>
    <x v="10"/>
  </r>
  <r>
    <x v="2473"/>
    <x v="0"/>
    <x v="1"/>
    <x v="13"/>
    <x v="13"/>
    <x v="6"/>
    <x v="2409"/>
    <x v="535"/>
    <x v="70"/>
    <x v="70"/>
    <x v="8"/>
    <x v="22"/>
    <x v="2"/>
    <x v="1"/>
    <x v="1"/>
  </r>
  <r>
    <x v="2516"/>
    <x v="0"/>
    <x v="11"/>
    <x v="49"/>
    <x v="81"/>
    <x v="243"/>
    <x v="2448"/>
    <x v="562"/>
    <x v="70"/>
    <x v="70"/>
    <x v="8"/>
    <x v="22"/>
    <x v="2"/>
    <x v="11"/>
    <x v="11"/>
  </r>
  <r>
    <x v="2519"/>
    <x v="0"/>
    <x v="4"/>
    <x v="10"/>
    <x v="9"/>
    <x v="9"/>
    <x v="2451"/>
    <x v="541"/>
    <x v="70"/>
    <x v="70"/>
    <x v="8"/>
    <x v="22"/>
    <x v="2"/>
    <x v="4"/>
    <x v="4"/>
  </r>
  <r>
    <x v="2528"/>
    <x v="0"/>
    <x v="7"/>
    <x v="20"/>
    <x v="41"/>
    <x v="73"/>
    <x v="2460"/>
    <x v="540"/>
    <x v="70"/>
    <x v="70"/>
    <x v="8"/>
    <x v="22"/>
    <x v="2"/>
    <x v="7"/>
    <x v="7"/>
  </r>
  <r>
    <x v="2459"/>
    <x v="0"/>
    <x v="9"/>
    <x v="59"/>
    <x v="120"/>
    <x v="18"/>
    <x v="2395"/>
    <x v="536"/>
    <x v="70"/>
    <x v="70"/>
    <x v="8"/>
    <x v="22"/>
    <x v="2"/>
    <x v="9"/>
    <x v="9"/>
  </r>
  <r>
    <x v="2448"/>
    <x v="0"/>
    <x v="7"/>
    <x v="6"/>
    <x v="6"/>
    <x v="6"/>
    <x v="2385"/>
    <x v="544"/>
    <x v="70"/>
    <x v="70"/>
    <x v="8"/>
    <x v="22"/>
    <x v="2"/>
    <x v="7"/>
    <x v="7"/>
  </r>
  <r>
    <x v="2472"/>
    <x v="0"/>
    <x v="6"/>
    <x v="10"/>
    <x v="0"/>
    <x v="6"/>
    <x v="2408"/>
    <x v="549"/>
    <x v="70"/>
    <x v="70"/>
    <x v="8"/>
    <x v="22"/>
    <x v="2"/>
    <x v="6"/>
    <x v="6"/>
  </r>
  <r>
    <x v="2447"/>
    <x v="0"/>
    <x v="11"/>
    <x v="92"/>
    <x v="7"/>
    <x v="207"/>
    <x v="2384"/>
    <x v="551"/>
    <x v="70"/>
    <x v="70"/>
    <x v="8"/>
    <x v="22"/>
    <x v="2"/>
    <x v="11"/>
    <x v="11"/>
  </r>
  <r>
    <x v="2453"/>
    <x v="0"/>
    <x v="6"/>
    <x v="92"/>
    <x v="23"/>
    <x v="13"/>
    <x v="2364"/>
    <x v="531"/>
    <x v="70"/>
    <x v="70"/>
    <x v="8"/>
    <x v="22"/>
    <x v="2"/>
    <x v="6"/>
    <x v="6"/>
  </r>
  <r>
    <x v="2461"/>
    <x v="0"/>
    <x v="2"/>
    <x v="7"/>
    <x v="63"/>
    <x v="6"/>
    <x v="2397"/>
    <x v="550"/>
    <x v="70"/>
    <x v="70"/>
    <x v="8"/>
    <x v="22"/>
    <x v="2"/>
    <x v="2"/>
    <x v="2"/>
  </r>
  <r>
    <x v="2464"/>
    <x v="1"/>
    <x v="2"/>
    <x v="123"/>
    <x v="138"/>
    <x v="448"/>
    <x v="2400"/>
    <x v="541"/>
    <x v="70"/>
    <x v="70"/>
    <x v="8"/>
    <x v="22"/>
    <x v="2"/>
    <x v="2"/>
    <x v="2"/>
  </r>
  <r>
    <x v="2517"/>
    <x v="0"/>
    <x v="3"/>
    <x v="15"/>
    <x v="30"/>
    <x v="33"/>
    <x v="2449"/>
    <x v="545"/>
    <x v="70"/>
    <x v="70"/>
    <x v="8"/>
    <x v="22"/>
    <x v="2"/>
    <x v="3"/>
    <x v="3"/>
  </r>
  <r>
    <x v="2526"/>
    <x v="0"/>
    <x v="5"/>
    <x v="20"/>
    <x v="6"/>
    <x v="7"/>
    <x v="2458"/>
    <x v="534"/>
    <x v="70"/>
    <x v="70"/>
    <x v="8"/>
    <x v="22"/>
    <x v="2"/>
    <x v="5"/>
    <x v="5"/>
  </r>
  <r>
    <x v="2459"/>
    <x v="0"/>
    <x v="3"/>
    <x v="56"/>
    <x v="83"/>
    <x v="749"/>
    <x v="2395"/>
    <x v="536"/>
    <x v="70"/>
    <x v="70"/>
    <x v="8"/>
    <x v="22"/>
    <x v="2"/>
    <x v="3"/>
    <x v="3"/>
  </r>
  <r>
    <x v="2587"/>
    <x v="0"/>
    <x v="8"/>
    <x v="17"/>
    <x v="56"/>
    <x v="85"/>
    <x v="2518"/>
    <x v="551"/>
    <x v="70"/>
    <x v="70"/>
    <x v="8"/>
    <x v="22"/>
    <x v="2"/>
    <x v="8"/>
    <x v="8"/>
  </r>
  <r>
    <x v="2446"/>
    <x v="0"/>
    <x v="7"/>
    <x v="6"/>
    <x v="6"/>
    <x v="6"/>
    <x v="2383"/>
    <x v="550"/>
    <x v="70"/>
    <x v="70"/>
    <x v="8"/>
    <x v="22"/>
    <x v="2"/>
    <x v="7"/>
    <x v="7"/>
  </r>
  <r>
    <x v="2521"/>
    <x v="0"/>
    <x v="8"/>
    <x v="54"/>
    <x v="60"/>
    <x v="279"/>
    <x v="2453"/>
    <x v="535"/>
    <x v="70"/>
    <x v="70"/>
    <x v="8"/>
    <x v="22"/>
    <x v="2"/>
    <x v="8"/>
    <x v="8"/>
  </r>
  <r>
    <x v="2446"/>
    <x v="0"/>
    <x v="3"/>
    <x v="8"/>
    <x v="98"/>
    <x v="6"/>
    <x v="2383"/>
    <x v="550"/>
    <x v="70"/>
    <x v="70"/>
    <x v="8"/>
    <x v="22"/>
    <x v="2"/>
    <x v="3"/>
    <x v="3"/>
  </r>
  <r>
    <x v="2524"/>
    <x v="0"/>
    <x v="1"/>
    <x v="54"/>
    <x v="34"/>
    <x v="212"/>
    <x v="2456"/>
    <x v="538"/>
    <x v="70"/>
    <x v="70"/>
    <x v="8"/>
    <x v="22"/>
    <x v="2"/>
    <x v="1"/>
    <x v="1"/>
  </r>
  <r>
    <x v="2443"/>
    <x v="1"/>
    <x v="2"/>
    <x v="78"/>
    <x v="120"/>
    <x v="1160"/>
    <x v="2380"/>
    <x v="546"/>
    <x v="70"/>
    <x v="70"/>
    <x v="8"/>
    <x v="22"/>
    <x v="2"/>
    <x v="2"/>
    <x v="2"/>
  </r>
  <r>
    <x v="2583"/>
    <x v="0"/>
    <x v="6"/>
    <x v="3"/>
    <x v="5"/>
    <x v="37"/>
    <x v="2514"/>
    <x v="547"/>
    <x v="70"/>
    <x v="70"/>
    <x v="8"/>
    <x v="22"/>
    <x v="2"/>
    <x v="6"/>
    <x v="6"/>
  </r>
  <r>
    <x v="2521"/>
    <x v="0"/>
    <x v="4"/>
    <x v="57"/>
    <x v="30"/>
    <x v="44"/>
    <x v="2453"/>
    <x v="535"/>
    <x v="70"/>
    <x v="70"/>
    <x v="8"/>
    <x v="22"/>
    <x v="2"/>
    <x v="4"/>
    <x v="4"/>
  </r>
  <r>
    <x v="2585"/>
    <x v="0"/>
    <x v="8"/>
    <x v="93"/>
    <x v="85"/>
    <x v="6"/>
    <x v="2516"/>
    <x v="536"/>
    <x v="70"/>
    <x v="70"/>
    <x v="8"/>
    <x v="22"/>
    <x v="2"/>
    <x v="8"/>
    <x v="8"/>
  </r>
  <r>
    <x v="2447"/>
    <x v="0"/>
    <x v="0"/>
    <x v="8"/>
    <x v="85"/>
    <x v="31"/>
    <x v="2384"/>
    <x v="551"/>
    <x v="70"/>
    <x v="70"/>
    <x v="8"/>
    <x v="22"/>
    <x v="2"/>
    <x v="0"/>
    <x v="0"/>
  </r>
  <r>
    <x v="2452"/>
    <x v="0"/>
    <x v="2"/>
    <x v="82"/>
    <x v="75"/>
    <x v="869"/>
    <x v="2389"/>
    <x v="552"/>
    <x v="70"/>
    <x v="70"/>
    <x v="8"/>
    <x v="22"/>
    <x v="2"/>
    <x v="2"/>
    <x v="2"/>
  </r>
  <r>
    <x v="2470"/>
    <x v="0"/>
    <x v="9"/>
    <x v="3"/>
    <x v="5"/>
    <x v="37"/>
    <x v="2406"/>
    <x v="539"/>
    <x v="70"/>
    <x v="70"/>
    <x v="8"/>
    <x v="22"/>
    <x v="2"/>
    <x v="9"/>
    <x v="9"/>
  </r>
  <r>
    <x v="2528"/>
    <x v="0"/>
    <x v="3"/>
    <x v="79"/>
    <x v="65"/>
    <x v="3"/>
    <x v="2460"/>
    <x v="540"/>
    <x v="70"/>
    <x v="70"/>
    <x v="8"/>
    <x v="22"/>
    <x v="2"/>
    <x v="3"/>
    <x v="3"/>
  </r>
  <r>
    <x v="2586"/>
    <x v="0"/>
    <x v="7"/>
    <x v="20"/>
    <x v="12"/>
    <x v="6"/>
    <x v="2517"/>
    <x v="544"/>
    <x v="70"/>
    <x v="70"/>
    <x v="8"/>
    <x v="22"/>
    <x v="2"/>
    <x v="7"/>
    <x v="7"/>
  </r>
  <r>
    <x v="2444"/>
    <x v="0"/>
    <x v="11"/>
    <x v="5"/>
    <x v="10"/>
    <x v="637"/>
    <x v="2381"/>
    <x v="549"/>
    <x v="70"/>
    <x v="70"/>
    <x v="8"/>
    <x v="22"/>
    <x v="2"/>
    <x v="11"/>
    <x v="11"/>
  </r>
  <r>
    <x v="2450"/>
    <x v="0"/>
    <x v="1"/>
    <x v="5"/>
    <x v="8"/>
    <x v="10"/>
    <x v="2387"/>
    <x v="545"/>
    <x v="70"/>
    <x v="70"/>
    <x v="8"/>
    <x v="22"/>
    <x v="2"/>
    <x v="1"/>
    <x v="1"/>
  </r>
  <r>
    <x v="2475"/>
    <x v="0"/>
    <x v="8"/>
    <x v="94"/>
    <x v="57"/>
    <x v="152"/>
    <x v="2410"/>
    <x v="546"/>
    <x v="70"/>
    <x v="70"/>
    <x v="8"/>
    <x v="22"/>
    <x v="2"/>
    <x v="8"/>
    <x v="8"/>
  </r>
  <r>
    <x v="2450"/>
    <x v="0"/>
    <x v="10"/>
    <x v="0"/>
    <x v="85"/>
    <x v="126"/>
    <x v="2387"/>
    <x v="545"/>
    <x v="70"/>
    <x v="70"/>
    <x v="8"/>
    <x v="22"/>
    <x v="2"/>
    <x v="10"/>
    <x v="10"/>
  </r>
  <r>
    <x v="2525"/>
    <x v="0"/>
    <x v="8"/>
    <x v="0"/>
    <x v="85"/>
    <x v="126"/>
    <x v="2457"/>
    <x v="558"/>
    <x v="70"/>
    <x v="70"/>
    <x v="8"/>
    <x v="22"/>
    <x v="2"/>
    <x v="8"/>
    <x v="8"/>
  </r>
  <r>
    <x v="2586"/>
    <x v="0"/>
    <x v="1"/>
    <x v="23"/>
    <x v="7"/>
    <x v="376"/>
    <x v="2517"/>
    <x v="544"/>
    <x v="70"/>
    <x v="70"/>
    <x v="8"/>
    <x v="22"/>
    <x v="2"/>
    <x v="1"/>
    <x v="1"/>
  </r>
  <r>
    <x v="2473"/>
    <x v="0"/>
    <x v="10"/>
    <x v="6"/>
    <x v="6"/>
    <x v="6"/>
    <x v="2409"/>
    <x v="535"/>
    <x v="70"/>
    <x v="70"/>
    <x v="8"/>
    <x v="22"/>
    <x v="2"/>
    <x v="10"/>
    <x v="10"/>
  </r>
  <r>
    <x v="2460"/>
    <x v="0"/>
    <x v="5"/>
    <x v="75"/>
    <x v="91"/>
    <x v="124"/>
    <x v="2396"/>
    <x v="531"/>
    <x v="70"/>
    <x v="70"/>
    <x v="8"/>
    <x v="22"/>
    <x v="2"/>
    <x v="5"/>
    <x v="5"/>
  </r>
  <r>
    <x v="2587"/>
    <x v="0"/>
    <x v="4"/>
    <x v="9"/>
    <x v="5"/>
    <x v="1133"/>
    <x v="2518"/>
    <x v="551"/>
    <x v="70"/>
    <x v="70"/>
    <x v="8"/>
    <x v="22"/>
    <x v="2"/>
    <x v="4"/>
    <x v="4"/>
  </r>
  <r>
    <x v="2472"/>
    <x v="0"/>
    <x v="5"/>
    <x v="12"/>
    <x v="12"/>
    <x v="13"/>
    <x v="2408"/>
    <x v="549"/>
    <x v="70"/>
    <x v="70"/>
    <x v="8"/>
    <x v="22"/>
    <x v="2"/>
    <x v="5"/>
    <x v="5"/>
  </r>
  <r>
    <x v="2586"/>
    <x v="0"/>
    <x v="3"/>
    <x v="10"/>
    <x v="0"/>
    <x v="6"/>
    <x v="2517"/>
    <x v="544"/>
    <x v="70"/>
    <x v="70"/>
    <x v="8"/>
    <x v="22"/>
    <x v="2"/>
    <x v="3"/>
    <x v="3"/>
  </r>
  <r>
    <x v="2520"/>
    <x v="0"/>
    <x v="9"/>
    <x v="77"/>
    <x v="306"/>
    <x v="1961"/>
    <x v="2452"/>
    <x v="563"/>
    <x v="70"/>
    <x v="70"/>
    <x v="8"/>
    <x v="22"/>
    <x v="2"/>
    <x v="9"/>
    <x v="9"/>
  </r>
  <r>
    <x v="2584"/>
    <x v="0"/>
    <x v="5"/>
    <x v="6"/>
    <x v="98"/>
    <x v="13"/>
    <x v="2515"/>
    <x v="531"/>
    <x v="70"/>
    <x v="70"/>
    <x v="8"/>
    <x v="22"/>
    <x v="2"/>
    <x v="5"/>
    <x v="5"/>
  </r>
  <r>
    <x v="2448"/>
    <x v="0"/>
    <x v="9"/>
    <x v="30"/>
    <x v="14"/>
    <x v="31"/>
    <x v="2385"/>
    <x v="544"/>
    <x v="70"/>
    <x v="70"/>
    <x v="8"/>
    <x v="22"/>
    <x v="2"/>
    <x v="9"/>
    <x v="9"/>
  </r>
  <r>
    <x v="2454"/>
    <x v="0"/>
    <x v="3"/>
    <x v="63"/>
    <x v="38"/>
    <x v="205"/>
    <x v="2390"/>
    <x v="532"/>
    <x v="70"/>
    <x v="70"/>
    <x v="8"/>
    <x v="22"/>
    <x v="2"/>
    <x v="3"/>
    <x v="3"/>
  </r>
  <r>
    <x v="2445"/>
    <x v="0"/>
    <x v="4"/>
    <x v="10"/>
    <x v="0"/>
    <x v="6"/>
    <x v="2382"/>
    <x v="538"/>
    <x v="70"/>
    <x v="70"/>
    <x v="8"/>
    <x v="22"/>
    <x v="2"/>
    <x v="4"/>
    <x v="4"/>
  </r>
  <r>
    <x v="2452"/>
    <x v="0"/>
    <x v="8"/>
    <x v="75"/>
    <x v="75"/>
    <x v="120"/>
    <x v="2389"/>
    <x v="552"/>
    <x v="70"/>
    <x v="70"/>
    <x v="8"/>
    <x v="22"/>
    <x v="2"/>
    <x v="8"/>
    <x v="8"/>
  </r>
  <r>
    <x v="2464"/>
    <x v="0"/>
    <x v="8"/>
    <x v="40"/>
    <x v="35"/>
    <x v="275"/>
    <x v="2400"/>
    <x v="541"/>
    <x v="70"/>
    <x v="70"/>
    <x v="8"/>
    <x v="22"/>
    <x v="2"/>
    <x v="8"/>
    <x v="8"/>
  </r>
  <r>
    <x v="2527"/>
    <x v="0"/>
    <x v="1"/>
    <x v="201"/>
    <x v="53"/>
    <x v="2859"/>
    <x v="2459"/>
    <x v="564"/>
    <x v="70"/>
    <x v="70"/>
    <x v="8"/>
    <x v="22"/>
    <x v="2"/>
    <x v="1"/>
    <x v="1"/>
  </r>
  <r>
    <x v="2504"/>
    <x v="0"/>
    <x v="3"/>
    <x v="93"/>
    <x v="85"/>
    <x v="6"/>
    <x v="2437"/>
    <x v="557"/>
    <x v="70"/>
    <x v="70"/>
    <x v="8"/>
    <x v="22"/>
    <x v="2"/>
    <x v="3"/>
    <x v="3"/>
  </r>
  <r>
    <x v="2502"/>
    <x v="0"/>
    <x v="5"/>
    <x v="16"/>
    <x v="17"/>
    <x v="6"/>
    <x v="2435"/>
    <x v="560"/>
    <x v="70"/>
    <x v="70"/>
    <x v="8"/>
    <x v="22"/>
    <x v="2"/>
    <x v="5"/>
    <x v="5"/>
  </r>
  <r>
    <x v="2495"/>
    <x v="0"/>
    <x v="8"/>
    <x v="57"/>
    <x v="5"/>
    <x v="6"/>
    <x v="2428"/>
    <x v="558"/>
    <x v="70"/>
    <x v="70"/>
    <x v="8"/>
    <x v="22"/>
    <x v="2"/>
    <x v="8"/>
    <x v="8"/>
  </r>
  <r>
    <x v="2479"/>
    <x v="0"/>
    <x v="0"/>
    <x v="6"/>
    <x v="98"/>
    <x v="13"/>
    <x v="2414"/>
    <x v="555"/>
    <x v="70"/>
    <x v="70"/>
    <x v="8"/>
    <x v="22"/>
    <x v="2"/>
    <x v="0"/>
    <x v="0"/>
  </r>
  <r>
    <x v="2509"/>
    <x v="0"/>
    <x v="0"/>
    <x v="0"/>
    <x v="41"/>
    <x v="6"/>
    <x v="2441"/>
    <x v="533"/>
    <x v="70"/>
    <x v="70"/>
    <x v="8"/>
    <x v="22"/>
    <x v="2"/>
    <x v="0"/>
    <x v="0"/>
  </r>
  <r>
    <x v="2500"/>
    <x v="0"/>
    <x v="0"/>
    <x v="3"/>
    <x v="5"/>
    <x v="37"/>
    <x v="2433"/>
    <x v="559"/>
    <x v="70"/>
    <x v="70"/>
    <x v="8"/>
    <x v="22"/>
    <x v="2"/>
    <x v="0"/>
    <x v="0"/>
  </r>
  <r>
    <x v="2509"/>
    <x v="0"/>
    <x v="11"/>
    <x v="63"/>
    <x v="16"/>
    <x v="6"/>
    <x v="2441"/>
    <x v="533"/>
    <x v="70"/>
    <x v="70"/>
    <x v="8"/>
    <x v="22"/>
    <x v="2"/>
    <x v="11"/>
    <x v="11"/>
  </r>
  <r>
    <x v="2481"/>
    <x v="0"/>
    <x v="8"/>
    <x v="15"/>
    <x v="76"/>
    <x v="39"/>
    <x v="2416"/>
    <x v="537"/>
    <x v="70"/>
    <x v="70"/>
    <x v="8"/>
    <x v="22"/>
    <x v="2"/>
    <x v="8"/>
    <x v="8"/>
  </r>
  <r>
    <x v="2492"/>
    <x v="0"/>
    <x v="10"/>
    <x v="3"/>
    <x v="16"/>
    <x v="93"/>
    <x v="2426"/>
    <x v="545"/>
    <x v="70"/>
    <x v="70"/>
    <x v="8"/>
    <x v="22"/>
    <x v="2"/>
    <x v="10"/>
    <x v="10"/>
  </r>
  <r>
    <x v="2484"/>
    <x v="0"/>
    <x v="10"/>
    <x v="38"/>
    <x v="39"/>
    <x v="34"/>
    <x v="2419"/>
    <x v="556"/>
    <x v="70"/>
    <x v="70"/>
    <x v="8"/>
    <x v="22"/>
    <x v="2"/>
    <x v="10"/>
    <x v="10"/>
  </r>
  <r>
    <x v="2500"/>
    <x v="0"/>
    <x v="1"/>
    <x v="105"/>
    <x v="125"/>
    <x v="594"/>
    <x v="2433"/>
    <x v="559"/>
    <x v="70"/>
    <x v="70"/>
    <x v="8"/>
    <x v="22"/>
    <x v="2"/>
    <x v="1"/>
    <x v="1"/>
  </r>
  <r>
    <x v="2505"/>
    <x v="0"/>
    <x v="7"/>
    <x v="5"/>
    <x v="10"/>
    <x v="637"/>
    <x v="2438"/>
    <x v="532"/>
    <x v="70"/>
    <x v="70"/>
    <x v="8"/>
    <x v="22"/>
    <x v="2"/>
    <x v="7"/>
    <x v="7"/>
  </r>
  <r>
    <x v="2510"/>
    <x v="0"/>
    <x v="5"/>
    <x v="16"/>
    <x v="6"/>
    <x v="688"/>
    <x v="2442"/>
    <x v="549"/>
    <x v="70"/>
    <x v="70"/>
    <x v="8"/>
    <x v="22"/>
    <x v="2"/>
    <x v="5"/>
    <x v="5"/>
  </r>
  <r>
    <x v="2515"/>
    <x v="0"/>
    <x v="4"/>
    <x v="2"/>
    <x v="32"/>
    <x v="407"/>
    <x v="2447"/>
    <x v="559"/>
    <x v="70"/>
    <x v="70"/>
    <x v="8"/>
    <x v="22"/>
    <x v="2"/>
    <x v="4"/>
    <x v="4"/>
  </r>
  <r>
    <x v="2480"/>
    <x v="0"/>
    <x v="7"/>
    <x v="16"/>
    <x v="18"/>
    <x v="1964"/>
    <x v="2415"/>
    <x v="552"/>
    <x v="70"/>
    <x v="70"/>
    <x v="8"/>
    <x v="22"/>
    <x v="2"/>
    <x v="7"/>
    <x v="7"/>
  </r>
  <r>
    <x v="2482"/>
    <x v="0"/>
    <x v="3"/>
    <x v="82"/>
    <x v="75"/>
    <x v="869"/>
    <x v="2417"/>
    <x v="539"/>
    <x v="70"/>
    <x v="70"/>
    <x v="8"/>
    <x v="22"/>
    <x v="2"/>
    <x v="3"/>
    <x v="3"/>
  </r>
  <r>
    <x v="2501"/>
    <x v="0"/>
    <x v="6"/>
    <x v="10"/>
    <x v="43"/>
    <x v="666"/>
    <x v="2434"/>
    <x v="557"/>
    <x v="70"/>
    <x v="70"/>
    <x v="8"/>
    <x v="22"/>
    <x v="2"/>
    <x v="6"/>
    <x v="6"/>
  </r>
  <r>
    <x v="2491"/>
    <x v="0"/>
    <x v="10"/>
    <x v="35"/>
    <x v="59"/>
    <x v="230"/>
    <x v="2425"/>
    <x v="558"/>
    <x v="70"/>
    <x v="70"/>
    <x v="8"/>
    <x v="22"/>
    <x v="2"/>
    <x v="10"/>
    <x v="10"/>
  </r>
  <r>
    <x v="2485"/>
    <x v="0"/>
    <x v="1"/>
    <x v="12"/>
    <x v="12"/>
    <x v="13"/>
    <x v="2420"/>
    <x v="557"/>
    <x v="70"/>
    <x v="70"/>
    <x v="8"/>
    <x v="22"/>
    <x v="2"/>
    <x v="1"/>
    <x v="1"/>
  </r>
  <r>
    <x v="2503"/>
    <x v="0"/>
    <x v="10"/>
    <x v="12"/>
    <x v="45"/>
    <x v="6"/>
    <x v="2436"/>
    <x v="530"/>
    <x v="70"/>
    <x v="70"/>
    <x v="8"/>
    <x v="22"/>
    <x v="2"/>
    <x v="10"/>
    <x v="10"/>
  </r>
  <r>
    <x v="2501"/>
    <x v="0"/>
    <x v="5"/>
    <x v="12"/>
    <x v="12"/>
    <x v="13"/>
    <x v="2434"/>
    <x v="557"/>
    <x v="70"/>
    <x v="70"/>
    <x v="8"/>
    <x v="22"/>
    <x v="2"/>
    <x v="5"/>
    <x v="5"/>
  </r>
  <r>
    <x v="2504"/>
    <x v="0"/>
    <x v="7"/>
    <x v="20"/>
    <x v="6"/>
    <x v="7"/>
    <x v="2437"/>
    <x v="557"/>
    <x v="70"/>
    <x v="70"/>
    <x v="8"/>
    <x v="22"/>
    <x v="2"/>
    <x v="7"/>
    <x v="7"/>
  </r>
  <r>
    <x v="2490"/>
    <x v="0"/>
    <x v="9"/>
    <x v="16"/>
    <x v="17"/>
    <x v="6"/>
    <x v="2424"/>
    <x v="554"/>
    <x v="70"/>
    <x v="70"/>
    <x v="8"/>
    <x v="22"/>
    <x v="2"/>
    <x v="9"/>
    <x v="9"/>
  </r>
  <r>
    <x v="2499"/>
    <x v="0"/>
    <x v="5"/>
    <x v="75"/>
    <x v="91"/>
    <x v="124"/>
    <x v="2432"/>
    <x v="539"/>
    <x v="70"/>
    <x v="70"/>
    <x v="8"/>
    <x v="22"/>
    <x v="2"/>
    <x v="5"/>
    <x v="5"/>
  </r>
  <r>
    <x v="2477"/>
    <x v="0"/>
    <x v="11"/>
    <x v="11"/>
    <x v="16"/>
    <x v="112"/>
    <x v="2412"/>
    <x v="533"/>
    <x v="70"/>
    <x v="70"/>
    <x v="8"/>
    <x v="22"/>
    <x v="2"/>
    <x v="11"/>
    <x v="11"/>
  </r>
  <r>
    <x v="2509"/>
    <x v="0"/>
    <x v="6"/>
    <x v="92"/>
    <x v="14"/>
    <x v="6"/>
    <x v="2441"/>
    <x v="533"/>
    <x v="70"/>
    <x v="70"/>
    <x v="8"/>
    <x v="22"/>
    <x v="2"/>
    <x v="6"/>
    <x v="6"/>
  </r>
  <r>
    <x v="2502"/>
    <x v="0"/>
    <x v="6"/>
    <x v="93"/>
    <x v="85"/>
    <x v="6"/>
    <x v="2435"/>
    <x v="560"/>
    <x v="70"/>
    <x v="70"/>
    <x v="8"/>
    <x v="22"/>
    <x v="2"/>
    <x v="6"/>
    <x v="6"/>
  </r>
  <r>
    <x v="2490"/>
    <x v="0"/>
    <x v="4"/>
    <x v="16"/>
    <x v="17"/>
    <x v="6"/>
    <x v="2424"/>
    <x v="554"/>
    <x v="70"/>
    <x v="70"/>
    <x v="8"/>
    <x v="22"/>
    <x v="2"/>
    <x v="4"/>
    <x v="4"/>
  </r>
  <r>
    <x v="2482"/>
    <x v="0"/>
    <x v="1"/>
    <x v="89"/>
    <x v="106"/>
    <x v="31"/>
    <x v="2417"/>
    <x v="539"/>
    <x v="70"/>
    <x v="70"/>
    <x v="8"/>
    <x v="22"/>
    <x v="2"/>
    <x v="1"/>
    <x v="1"/>
  </r>
  <r>
    <x v="2495"/>
    <x v="0"/>
    <x v="2"/>
    <x v="70"/>
    <x v="76"/>
    <x v="266"/>
    <x v="2428"/>
    <x v="558"/>
    <x v="70"/>
    <x v="70"/>
    <x v="8"/>
    <x v="22"/>
    <x v="2"/>
    <x v="2"/>
    <x v="2"/>
  </r>
  <r>
    <x v="2530"/>
    <x v="0"/>
    <x v="10"/>
    <x v="0"/>
    <x v="85"/>
    <x v="126"/>
    <x v="2462"/>
    <x v="544"/>
    <x v="70"/>
    <x v="70"/>
    <x v="8"/>
    <x v="22"/>
    <x v="2"/>
    <x v="10"/>
    <x v="10"/>
  </r>
  <r>
    <x v="2537"/>
    <x v="0"/>
    <x v="11"/>
    <x v="0"/>
    <x v="98"/>
    <x v="11"/>
    <x v="2179"/>
    <x v="550"/>
    <x v="70"/>
    <x v="70"/>
    <x v="8"/>
    <x v="22"/>
    <x v="2"/>
    <x v="11"/>
    <x v="11"/>
  </r>
  <r>
    <x v="2577"/>
    <x v="1"/>
    <x v="2"/>
    <x v="10"/>
    <x v="0"/>
    <x v="6"/>
    <x v="2508"/>
    <x v="534"/>
    <x v="70"/>
    <x v="70"/>
    <x v="8"/>
    <x v="22"/>
    <x v="2"/>
    <x v="2"/>
    <x v="2"/>
  </r>
  <r>
    <x v="2568"/>
    <x v="0"/>
    <x v="9"/>
    <x v="31"/>
    <x v="102"/>
    <x v="11"/>
    <x v="2499"/>
    <x v="560"/>
    <x v="70"/>
    <x v="70"/>
    <x v="8"/>
    <x v="22"/>
    <x v="2"/>
    <x v="9"/>
    <x v="9"/>
  </r>
  <r>
    <x v="2567"/>
    <x v="0"/>
    <x v="5"/>
    <x v="75"/>
    <x v="91"/>
    <x v="124"/>
    <x v="2498"/>
    <x v="537"/>
    <x v="70"/>
    <x v="70"/>
    <x v="8"/>
    <x v="22"/>
    <x v="2"/>
    <x v="5"/>
    <x v="5"/>
  </r>
  <r>
    <x v="2559"/>
    <x v="0"/>
    <x v="7"/>
    <x v="13"/>
    <x v="65"/>
    <x v="154"/>
    <x v="2490"/>
    <x v="550"/>
    <x v="70"/>
    <x v="70"/>
    <x v="8"/>
    <x v="22"/>
    <x v="2"/>
    <x v="7"/>
    <x v="7"/>
  </r>
  <r>
    <x v="2529"/>
    <x v="0"/>
    <x v="1"/>
    <x v="13"/>
    <x v="65"/>
    <x v="154"/>
    <x v="2461"/>
    <x v="533"/>
    <x v="70"/>
    <x v="70"/>
    <x v="8"/>
    <x v="22"/>
    <x v="2"/>
    <x v="1"/>
    <x v="1"/>
  </r>
  <r>
    <x v="2487"/>
    <x v="0"/>
    <x v="1"/>
    <x v="1"/>
    <x v="54"/>
    <x v="61"/>
    <x v="2422"/>
    <x v="554"/>
    <x v="70"/>
    <x v="70"/>
    <x v="8"/>
    <x v="22"/>
    <x v="2"/>
    <x v="1"/>
    <x v="1"/>
  </r>
  <r>
    <x v="2496"/>
    <x v="0"/>
    <x v="3"/>
    <x v="75"/>
    <x v="17"/>
    <x v="120"/>
    <x v="2429"/>
    <x v="557"/>
    <x v="70"/>
    <x v="70"/>
    <x v="8"/>
    <x v="22"/>
    <x v="2"/>
    <x v="3"/>
    <x v="3"/>
  </r>
  <r>
    <x v="2478"/>
    <x v="0"/>
    <x v="3"/>
    <x v="12"/>
    <x v="12"/>
    <x v="13"/>
    <x v="2413"/>
    <x v="537"/>
    <x v="70"/>
    <x v="70"/>
    <x v="8"/>
    <x v="22"/>
    <x v="2"/>
    <x v="3"/>
    <x v="3"/>
  </r>
  <r>
    <x v="2581"/>
    <x v="0"/>
    <x v="10"/>
    <x v="8"/>
    <x v="0"/>
    <x v="7"/>
    <x v="2512"/>
    <x v="530"/>
    <x v="70"/>
    <x v="70"/>
    <x v="8"/>
    <x v="22"/>
    <x v="2"/>
    <x v="10"/>
    <x v="10"/>
  </r>
  <r>
    <x v="2570"/>
    <x v="0"/>
    <x v="9"/>
    <x v="35"/>
    <x v="27"/>
    <x v="335"/>
    <x v="2501"/>
    <x v="543"/>
    <x v="70"/>
    <x v="70"/>
    <x v="8"/>
    <x v="22"/>
    <x v="2"/>
    <x v="9"/>
    <x v="9"/>
  </r>
  <r>
    <x v="2533"/>
    <x v="1"/>
    <x v="2"/>
    <x v="7"/>
    <x v="63"/>
    <x v="6"/>
    <x v="2465"/>
    <x v="537"/>
    <x v="70"/>
    <x v="70"/>
    <x v="8"/>
    <x v="22"/>
    <x v="2"/>
    <x v="2"/>
    <x v="2"/>
  </r>
  <r>
    <x v="2553"/>
    <x v="0"/>
    <x v="7"/>
    <x v="79"/>
    <x v="94"/>
    <x v="39"/>
    <x v="2484"/>
    <x v="532"/>
    <x v="70"/>
    <x v="70"/>
    <x v="8"/>
    <x v="22"/>
    <x v="2"/>
    <x v="7"/>
    <x v="7"/>
  </r>
  <r>
    <x v="2533"/>
    <x v="0"/>
    <x v="7"/>
    <x v="12"/>
    <x v="6"/>
    <x v="145"/>
    <x v="2465"/>
    <x v="537"/>
    <x v="70"/>
    <x v="70"/>
    <x v="8"/>
    <x v="22"/>
    <x v="2"/>
    <x v="7"/>
    <x v="7"/>
  </r>
  <r>
    <x v="2532"/>
    <x v="0"/>
    <x v="10"/>
    <x v="0"/>
    <x v="9"/>
    <x v="265"/>
    <x v="2464"/>
    <x v="543"/>
    <x v="70"/>
    <x v="70"/>
    <x v="8"/>
    <x v="22"/>
    <x v="2"/>
    <x v="10"/>
    <x v="10"/>
  </r>
  <r>
    <x v="2571"/>
    <x v="0"/>
    <x v="2"/>
    <x v="15"/>
    <x v="1"/>
    <x v="290"/>
    <x v="2502"/>
    <x v="541"/>
    <x v="70"/>
    <x v="70"/>
    <x v="8"/>
    <x v="22"/>
    <x v="2"/>
    <x v="2"/>
    <x v="2"/>
  </r>
  <r>
    <x v="2548"/>
    <x v="0"/>
    <x v="5"/>
    <x v="75"/>
    <x v="17"/>
    <x v="120"/>
    <x v="2479"/>
    <x v="530"/>
    <x v="70"/>
    <x v="70"/>
    <x v="8"/>
    <x v="22"/>
    <x v="2"/>
    <x v="5"/>
    <x v="5"/>
  </r>
  <r>
    <x v="2554"/>
    <x v="0"/>
    <x v="2"/>
    <x v="8"/>
    <x v="9"/>
    <x v="13"/>
    <x v="2485"/>
    <x v="554"/>
    <x v="70"/>
    <x v="70"/>
    <x v="8"/>
    <x v="22"/>
    <x v="2"/>
    <x v="2"/>
    <x v="2"/>
  </r>
  <r>
    <x v="2497"/>
    <x v="0"/>
    <x v="2"/>
    <x v="51"/>
    <x v="47"/>
    <x v="39"/>
    <x v="2430"/>
    <x v="535"/>
    <x v="70"/>
    <x v="70"/>
    <x v="8"/>
    <x v="22"/>
    <x v="2"/>
    <x v="2"/>
    <x v="2"/>
  </r>
  <r>
    <x v="2484"/>
    <x v="0"/>
    <x v="1"/>
    <x v="245"/>
    <x v="168"/>
    <x v="2860"/>
    <x v="2419"/>
    <x v="556"/>
    <x v="70"/>
    <x v="70"/>
    <x v="8"/>
    <x v="22"/>
    <x v="2"/>
    <x v="1"/>
    <x v="1"/>
  </r>
  <r>
    <x v="2481"/>
    <x v="0"/>
    <x v="2"/>
    <x v="1"/>
    <x v="30"/>
    <x v="31"/>
    <x v="2416"/>
    <x v="537"/>
    <x v="70"/>
    <x v="70"/>
    <x v="8"/>
    <x v="22"/>
    <x v="2"/>
    <x v="2"/>
    <x v="2"/>
  </r>
  <r>
    <x v="2515"/>
    <x v="0"/>
    <x v="7"/>
    <x v="63"/>
    <x v="56"/>
    <x v="107"/>
    <x v="2447"/>
    <x v="559"/>
    <x v="70"/>
    <x v="70"/>
    <x v="8"/>
    <x v="22"/>
    <x v="2"/>
    <x v="7"/>
    <x v="7"/>
  </r>
  <r>
    <x v="2496"/>
    <x v="0"/>
    <x v="4"/>
    <x v="75"/>
    <x v="17"/>
    <x v="120"/>
    <x v="2429"/>
    <x v="557"/>
    <x v="70"/>
    <x v="70"/>
    <x v="8"/>
    <x v="22"/>
    <x v="2"/>
    <x v="4"/>
    <x v="4"/>
  </r>
  <r>
    <x v="2491"/>
    <x v="0"/>
    <x v="7"/>
    <x v="1"/>
    <x v="56"/>
    <x v="9"/>
    <x v="2425"/>
    <x v="558"/>
    <x v="70"/>
    <x v="70"/>
    <x v="8"/>
    <x v="22"/>
    <x v="2"/>
    <x v="7"/>
    <x v="7"/>
  </r>
  <r>
    <x v="2492"/>
    <x v="0"/>
    <x v="3"/>
    <x v="27"/>
    <x v="44"/>
    <x v="240"/>
    <x v="2426"/>
    <x v="545"/>
    <x v="70"/>
    <x v="70"/>
    <x v="8"/>
    <x v="22"/>
    <x v="2"/>
    <x v="3"/>
    <x v="3"/>
  </r>
  <r>
    <x v="2487"/>
    <x v="0"/>
    <x v="10"/>
    <x v="10"/>
    <x v="65"/>
    <x v="546"/>
    <x v="2422"/>
    <x v="554"/>
    <x v="70"/>
    <x v="70"/>
    <x v="8"/>
    <x v="22"/>
    <x v="2"/>
    <x v="10"/>
    <x v="10"/>
  </r>
  <r>
    <x v="2514"/>
    <x v="0"/>
    <x v="2"/>
    <x v="2"/>
    <x v="42"/>
    <x v="187"/>
    <x v="2446"/>
    <x v="547"/>
    <x v="70"/>
    <x v="70"/>
    <x v="8"/>
    <x v="22"/>
    <x v="2"/>
    <x v="2"/>
    <x v="2"/>
  </r>
  <r>
    <x v="2476"/>
    <x v="0"/>
    <x v="3"/>
    <x v="26"/>
    <x v="44"/>
    <x v="418"/>
    <x v="2411"/>
    <x v="536"/>
    <x v="70"/>
    <x v="70"/>
    <x v="8"/>
    <x v="22"/>
    <x v="2"/>
    <x v="3"/>
    <x v="3"/>
  </r>
  <r>
    <x v="2489"/>
    <x v="0"/>
    <x v="7"/>
    <x v="16"/>
    <x v="43"/>
    <x v="1751"/>
    <x v="2423"/>
    <x v="552"/>
    <x v="70"/>
    <x v="70"/>
    <x v="8"/>
    <x v="22"/>
    <x v="2"/>
    <x v="7"/>
    <x v="7"/>
  </r>
  <r>
    <x v="2483"/>
    <x v="1"/>
    <x v="2"/>
    <x v="84"/>
    <x v="27"/>
    <x v="634"/>
    <x v="2418"/>
    <x v="539"/>
    <x v="70"/>
    <x v="70"/>
    <x v="8"/>
    <x v="22"/>
    <x v="2"/>
    <x v="2"/>
    <x v="2"/>
  </r>
  <r>
    <x v="2506"/>
    <x v="0"/>
    <x v="5"/>
    <x v="16"/>
    <x v="45"/>
    <x v="145"/>
    <x v="2439"/>
    <x v="537"/>
    <x v="70"/>
    <x v="70"/>
    <x v="8"/>
    <x v="22"/>
    <x v="2"/>
    <x v="5"/>
    <x v="5"/>
  </r>
  <r>
    <x v="2483"/>
    <x v="0"/>
    <x v="2"/>
    <x v="19"/>
    <x v="48"/>
    <x v="350"/>
    <x v="2418"/>
    <x v="539"/>
    <x v="70"/>
    <x v="70"/>
    <x v="8"/>
    <x v="22"/>
    <x v="2"/>
    <x v="2"/>
    <x v="2"/>
  </r>
  <r>
    <x v="2495"/>
    <x v="1"/>
    <x v="2"/>
    <x v="70"/>
    <x v="76"/>
    <x v="266"/>
    <x v="2428"/>
    <x v="558"/>
    <x v="70"/>
    <x v="70"/>
    <x v="8"/>
    <x v="22"/>
    <x v="2"/>
    <x v="2"/>
    <x v="2"/>
  </r>
  <r>
    <x v="2478"/>
    <x v="0"/>
    <x v="7"/>
    <x v="16"/>
    <x v="17"/>
    <x v="6"/>
    <x v="2413"/>
    <x v="537"/>
    <x v="70"/>
    <x v="70"/>
    <x v="8"/>
    <x v="22"/>
    <x v="2"/>
    <x v="7"/>
    <x v="7"/>
  </r>
  <r>
    <x v="2490"/>
    <x v="1"/>
    <x v="2"/>
    <x v="21"/>
    <x v="94"/>
    <x v="6"/>
    <x v="2424"/>
    <x v="554"/>
    <x v="70"/>
    <x v="70"/>
    <x v="8"/>
    <x v="22"/>
    <x v="2"/>
    <x v="2"/>
    <x v="2"/>
  </r>
  <r>
    <x v="2512"/>
    <x v="0"/>
    <x v="8"/>
    <x v="12"/>
    <x v="45"/>
    <x v="6"/>
    <x v="2444"/>
    <x v="544"/>
    <x v="70"/>
    <x v="70"/>
    <x v="8"/>
    <x v="22"/>
    <x v="2"/>
    <x v="8"/>
    <x v="8"/>
  </r>
  <r>
    <x v="2476"/>
    <x v="0"/>
    <x v="7"/>
    <x v="92"/>
    <x v="23"/>
    <x v="13"/>
    <x v="2411"/>
    <x v="536"/>
    <x v="70"/>
    <x v="70"/>
    <x v="8"/>
    <x v="22"/>
    <x v="2"/>
    <x v="7"/>
    <x v="7"/>
  </r>
  <r>
    <x v="2514"/>
    <x v="1"/>
    <x v="2"/>
    <x v="90"/>
    <x v="21"/>
    <x v="1112"/>
    <x v="2446"/>
    <x v="547"/>
    <x v="70"/>
    <x v="70"/>
    <x v="8"/>
    <x v="22"/>
    <x v="2"/>
    <x v="2"/>
    <x v="2"/>
  </r>
  <r>
    <x v="2510"/>
    <x v="0"/>
    <x v="0"/>
    <x v="6"/>
    <x v="85"/>
    <x v="171"/>
    <x v="2442"/>
    <x v="549"/>
    <x v="70"/>
    <x v="70"/>
    <x v="8"/>
    <x v="22"/>
    <x v="2"/>
    <x v="0"/>
    <x v="0"/>
  </r>
  <r>
    <x v="2485"/>
    <x v="0"/>
    <x v="3"/>
    <x v="16"/>
    <x v="17"/>
    <x v="6"/>
    <x v="2420"/>
    <x v="557"/>
    <x v="70"/>
    <x v="70"/>
    <x v="8"/>
    <x v="22"/>
    <x v="2"/>
    <x v="3"/>
    <x v="3"/>
  </r>
  <r>
    <x v="2506"/>
    <x v="0"/>
    <x v="6"/>
    <x v="21"/>
    <x v="62"/>
    <x v="0"/>
    <x v="2439"/>
    <x v="537"/>
    <x v="70"/>
    <x v="70"/>
    <x v="8"/>
    <x v="22"/>
    <x v="2"/>
    <x v="6"/>
    <x v="6"/>
  </r>
  <r>
    <x v="2486"/>
    <x v="0"/>
    <x v="5"/>
    <x v="12"/>
    <x v="45"/>
    <x v="6"/>
    <x v="2421"/>
    <x v="530"/>
    <x v="70"/>
    <x v="70"/>
    <x v="8"/>
    <x v="22"/>
    <x v="2"/>
    <x v="5"/>
    <x v="5"/>
  </r>
  <r>
    <x v="2488"/>
    <x v="0"/>
    <x v="8"/>
    <x v="113"/>
    <x v="37"/>
    <x v="868"/>
    <x v="883"/>
    <x v="545"/>
    <x v="70"/>
    <x v="70"/>
    <x v="8"/>
    <x v="22"/>
    <x v="2"/>
    <x v="8"/>
    <x v="8"/>
  </r>
  <r>
    <x v="2512"/>
    <x v="0"/>
    <x v="2"/>
    <x v="12"/>
    <x v="45"/>
    <x v="6"/>
    <x v="2444"/>
    <x v="544"/>
    <x v="70"/>
    <x v="70"/>
    <x v="8"/>
    <x v="22"/>
    <x v="2"/>
    <x v="2"/>
    <x v="2"/>
  </r>
  <r>
    <x v="2504"/>
    <x v="0"/>
    <x v="1"/>
    <x v="10"/>
    <x v="0"/>
    <x v="6"/>
    <x v="2437"/>
    <x v="557"/>
    <x v="70"/>
    <x v="70"/>
    <x v="8"/>
    <x v="22"/>
    <x v="2"/>
    <x v="1"/>
    <x v="1"/>
  </r>
  <r>
    <x v="2498"/>
    <x v="0"/>
    <x v="10"/>
    <x v="0"/>
    <x v="85"/>
    <x v="126"/>
    <x v="2431"/>
    <x v="542"/>
    <x v="70"/>
    <x v="70"/>
    <x v="8"/>
    <x v="22"/>
    <x v="2"/>
    <x v="10"/>
    <x v="10"/>
  </r>
  <r>
    <x v="2514"/>
    <x v="0"/>
    <x v="4"/>
    <x v="7"/>
    <x v="76"/>
    <x v="145"/>
    <x v="2446"/>
    <x v="547"/>
    <x v="70"/>
    <x v="70"/>
    <x v="8"/>
    <x v="22"/>
    <x v="2"/>
    <x v="4"/>
    <x v="4"/>
  </r>
  <r>
    <x v="2493"/>
    <x v="0"/>
    <x v="7"/>
    <x v="8"/>
    <x v="98"/>
    <x v="6"/>
    <x v="2149"/>
    <x v="544"/>
    <x v="70"/>
    <x v="70"/>
    <x v="8"/>
    <x v="22"/>
    <x v="2"/>
    <x v="7"/>
    <x v="7"/>
  </r>
  <r>
    <x v="2513"/>
    <x v="0"/>
    <x v="0"/>
    <x v="17"/>
    <x v="43"/>
    <x v="437"/>
    <x v="2445"/>
    <x v="562"/>
    <x v="70"/>
    <x v="70"/>
    <x v="8"/>
    <x v="22"/>
    <x v="2"/>
    <x v="0"/>
    <x v="0"/>
  </r>
  <r>
    <x v="2493"/>
    <x v="0"/>
    <x v="10"/>
    <x v="10"/>
    <x v="9"/>
    <x v="9"/>
    <x v="2149"/>
    <x v="544"/>
    <x v="70"/>
    <x v="70"/>
    <x v="8"/>
    <x v="22"/>
    <x v="2"/>
    <x v="10"/>
    <x v="10"/>
  </r>
  <r>
    <x v="2507"/>
    <x v="0"/>
    <x v="0"/>
    <x v="0"/>
    <x v="41"/>
    <x v="6"/>
    <x v="2440"/>
    <x v="533"/>
    <x v="70"/>
    <x v="70"/>
    <x v="8"/>
    <x v="22"/>
    <x v="2"/>
    <x v="0"/>
    <x v="0"/>
  </r>
  <r>
    <x v="2515"/>
    <x v="0"/>
    <x v="3"/>
    <x v="90"/>
    <x v="39"/>
    <x v="154"/>
    <x v="2447"/>
    <x v="559"/>
    <x v="70"/>
    <x v="70"/>
    <x v="8"/>
    <x v="22"/>
    <x v="2"/>
    <x v="3"/>
    <x v="3"/>
  </r>
  <r>
    <x v="2491"/>
    <x v="0"/>
    <x v="3"/>
    <x v="32"/>
    <x v="70"/>
    <x v="230"/>
    <x v="2425"/>
    <x v="558"/>
    <x v="70"/>
    <x v="70"/>
    <x v="8"/>
    <x v="22"/>
    <x v="2"/>
    <x v="3"/>
    <x v="3"/>
  </r>
  <r>
    <x v="2478"/>
    <x v="0"/>
    <x v="9"/>
    <x v="12"/>
    <x v="45"/>
    <x v="6"/>
    <x v="2413"/>
    <x v="537"/>
    <x v="70"/>
    <x v="70"/>
    <x v="8"/>
    <x v="22"/>
    <x v="2"/>
    <x v="9"/>
    <x v="9"/>
  </r>
  <r>
    <x v="2498"/>
    <x v="0"/>
    <x v="1"/>
    <x v="7"/>
    <x v="10"/>
    <x v="0"/>
    <x v="2431"/>
    <x v="542"/>
    <x v="70"/>
    <x v="70"/>
    <x v="8"/>
    <x v="22"/>
    <x v="2"/>
    <x v="1"/>
    <x v="1"/>
  </r>
  <r>
    <x v="2492"/>
    <x v="0"/>
    <x v="1"/>
    <x v="36"/>
    <x v="51"/>
    <x v="6"/>
    <x v="2426"/>
    <x v="545"/>
    <x v="70"/>
    <x v="70"/>
    <x v="8"/>
    <x v="22"/>
    <x v="2"/>
    <x v="1"/>
    <x v="1"/>
  </r>
  <r>
    <x v="2489"/>
    <x v="0"/>
    <x v="3"/>
    <x v="16"/>
    <x v="56"/>
    <x v="2861"/>
    <x v="2423"/>
    <x v="552"/>
    <x v="70"/>
    <x v="70"/>
    <x v="8"/>
    <x v="22"/>
    <x v="2"/>
    <x v="3"/>
    <x v="3"/>
  </r>
  <r>
    <x v="2494"/>
    <x v="0"/>
    <x v="6"/>
    <x v="6"/>
    <x v="94"/>
    <x v="155"/>
    <x v="2427"/>
    <x v="534"/>
    <x v="70"/>
    <x v="70"/>
    <x v="8"/>
    <x v="22"/>
    <x v="2"/>
    <x v="6"/>
    <x v="6"/>
  </r>
  <r>
    <x v="2486"/>
    <x v="0"/>
    <x v="6"/>
    <x v="57"/>
    <x v="36"/>
    <x v="83"/>
    <x v="2421"/>
    <x v="530"/>
    <x v="70"/>
    <x v="70"/>
    <x v="8"/>
    <x v="22"/>
    <x v="2"/>
    <x v="6"/>
    <x v="6"/>
  </r>
  <r>
    <x v="2555"/>
    <x v="0"/>
    <x v="2"/>
    <x v="83"/>
    <x v="97"/>
    <x v="54"/>
    <x v="2486"/>
    <x v="556"/>
    <x v="70"/>
    <x v="70"/>
    <x v="8"/>
    <x v="22"/>
    <x v="2"/>
    <x v="2"/>
    <x v="2"/>
  </r>
  <r>
    <x v="2542"/>
    <x v="0"/>
    <x v="4"/>
    <x v="11"/>
    <x v="23"/>
    <x v="246"/>
    <x v="2473"/>
    <x v="538"/>
    <x v="70"/>
    <x v="70"/>
    <x v="8"/>
    <x v="22"/>
    <x v="2"/>
    <x v="4"/>
    <x v="4"/>
  </r>
  <r>
    <x v="2565"/>
    <x v="0"/>
    <x v="7"/>
    <x v="0"/>
    <x v="98"/>
    <x v="11"/>
    <x v="2496"/>
    <x v="559"/>
    <x v="70"/>
    <x v="70"/>
    <x v="8"/>
    <x v="22"/>
    <x v="2"/>
    <x v="7"/>
    <x v="7"/>
  </r>
  <r>
    <x v="2536"/>
    <x v="0"/>
    <x v="11"/>
    <x v="21"/>
    <x v="14"/>
    <x v="126"/>
    <x v="2468"/>
    <x v="530"/>
    <x v="70"/>
    <x v="70"/>
    <x v="8"/>
    <x v="22"/>
    <x v="2"/>
    <x v="11"/>
    <x v="11"/>
  </r>
  <r>
    <x v="2560"/>
    <x v="0"/>
    <x v="2"/>
    <x v="7"/>
    <x v="7"/>
    <x v="7"/>
    <x v="2491"/>
    <x v="554"/>
    <x v="70"/>
    <x v="70"/>
    <x v="8"/>
    <x v="22"/>
    <x v="2"/>
    <x v="2"/>
    <x v="2"/>
  </r>
  <r>
    <x v="2546"/>
    <x v="0"/>
    <x v="1"/>
    <x v="5"/>
    <x v="11"/>
    <x v="12"/>
    <x v="2477"/>
    <x v="546"/>
    <x v="70"/>
    <x v="70"/>
    <x v="8"/>
    <x v="22"/>
    <x v="2"/>
    <x v="1"/>
    <x v="1"/>
  </r>
  <r>
    <x v="2538"/>
    <x v="0"/>
    <x v="3"/>
    <x v="53"/>
    <x v="66"/>
    <x v="316"/>
    <x v="2469"/>
    <x v="548"/>
    <x v="70"/>
    <x v="70"/>
    <x v="8"/>
    <x v="22"/>
    <x v="2"/>
    <x v="3"/>
    <x v="3"/>
  </r>
  <r>
    <x v="2554"/>
    <x v="1"/>
    <x v="2"/>
    <x v="8"/>
    <x v="9"/>
    <x v="13"/>
    <x v="2485"/>
    <x v="554"/>
    <x v="70"/>
    <x v="70"/>
    <x v="8"/>
    <x v="22"/>
    <x v="2"/>
    <x v="2"/>
    <x v="2"/>
  </r>
  <r>
    <x v="2552"/>
    <x v="0"/>
    <x v="2"/>
    <x v="133"/>
    <x v="86"/>
    <x v="2862"/>
    <x v="2483"/>
    <x v="542"/>
    <x v="70"/>
    <x v="70"/>
    <x v="8"/>
    <x v="22"/>
    <x v="2"/>
    <x v="2"/>
    <x v="2"/>
  </r>
  <r>
    <x v="2539"/>
    <x v="0"/>
    <x v="3"/>
    <x v="51"/>
    <x v="44"/>
    <x v="408"/>
    <x v="2470"/>
    <x v="551"/>
    <x v="70"/>
    <x v="70"/>
    <x v="8"/>
    <x v="22"/>
    <x v="2"/>
    <x v="3"/>
    <x v="3"/>
  </r>
  <r>
    <x v="2581"/>
    <x v="0"/>
    <x v="3"/>
    <x v="5"/>
    <x v="43"/>
    <x v="6"/>
    <x v="2512"/>
    <x v="530"/>
    <x v="70"/>
    <x v="70"/>
    <x v="8"/>
    <x v="22"/>
    <x v="2"/>
    <x v="3"/>
    <x v="3"/>
  </r>
  <r>
    <x v="2560"/>
    <x v="1"/>
    <x v="2"/>
    <x v="5"/>
    <x v="7"/>
    <x v="152"/>
    <x v="2491"/>
    <x v="554"/>
    <x v="70"/>
    <x v="70"/>
    <x v="8"/>
    <x v="22"/>
    <x v="2"/>
    <x v="2"/>
    <x v="2"/>
  </r>
  <r>
    <x v="2588"/>
    <x v="0"/>
    <x v="7"/>
    <x v="3"/>
    <x v="16"/>
    <x v="93"/>
    <x v="2519"/>
    <x v="566"/>
    <x v="71"/>
    <x v="71"/>
    <x v="5"/>
    <x v="6"/>
    <x v="0"/>
    <x v="7"/>
    <x v="7"/>
  </r>
  <r>
    <x v="2589"/>
    <x v="0"/>
    <x v="6"/>
    <x v="11"/>
    <x v="10"/>
    <x v="11"/>
    <x v="2520"/>
    <x v="566"/>
    <x v="71"/>
    <x v="71"/>
    <x v="5"/>
    <x v="6"/>
    <x v="0"/>
    <x v="6"/>
    <x v="6"/>
  </r>
  <r>
    <x v="2590"/>
    <x v="0"/>
    <x v="7"/>
    <x v="92"/>
    <x v="30"/>
    <x v="145"/>
    <x v="2521"/>
    <x v="567"/>
    <x v="71"/>
    <x v="71"/>
    <x v="5"/>
    <x v="6"/>
    <x v="0"/>
    <x v="7"/>
    <x v="7"/>
  </r>
  <r>
    <x v="2591"/>
    <x v="1"/>
    <x v="2"/>
    <x v="70"/>
    <x v="54"/>
    <x v="166"/>
    <x v="2522"/>
    <x v="568"/>
    <x v="71"/>
    <x v="71"/>
    <x v="5"/>
    <x v="6"/>
    <x v="0"/>
    <x v="2"/>
    <x v="2"/>
  </r>
  <r>
    <x v="2592"/>
    <x v="0"/>
    <x v="0"/>
    <x v="20"/>
    <x v="41"/>
    <x v="73"/>
    <x v="2523"/>
    <x v="569"/>
    <x v="71"/>
    <x v="71"/>
    <x v="5"/>
    <x v="6"/>
    <x v="0"/>
    <x v="0"/>
    <x v="0"/>
  </r>
  <r>
    <x v="2593"/>
    <x v="0"/>
    <x v="4"/>
    <x v="34"/>
    <x v="105"/>
    <x v="172"/>
    <x v="2524"/>
    <x v="566"/>
    <x v="71"/>
    <x v="71"/>
    <x v="5"/>
    <x v="6"/>
    <x v="0"/>
    <x v="4"/>
    <x v="4"/>
  </r>
  <r>
    <x v="2594"/>
    <x v="0"/>
    <x v="5"/>
    <x v="12"/>
    <x v="98"/>
    <x v="102"/>
    <x v="2525"/>
    <x v="568"/>
    <x v="71"/>
    <x v="71"/>
    <x v="5"/>
    <x v="6"/>
    <x v="0"/>
    <x v="5"/>
    <x v="5"/>
  </r>
  <r>
    <x v="2595"/>
    <x v="0"/>
    <x v="9"/>
    <x v="56"/>
    <x v="64"/>
    <x v="2863"/>
    <x v="2526"/>
    <x v="570"/>
    <x v="71"/>
    <x v="71"/>
    <x v="5"/>
    <x v="6"/>
    <x v="0"/>
    <x v="9"/>
    <x v="9"/>
  </r>
  <r>
    <x v="2596"/>
    <x v="0"/>
    <x v="2"/>
    <x v="58"/>
    <x v="67"/>
    <x v="86"/>
    <x v="2527"/>
    <x v="571"/>
    <x v="71"/>
    <x v="71"/>
    <x v="5"/>
    <x v="6"/>
    <x v="0"/>
    <x v="2"/>
    <x v="2"/>
  </r>
  <r>
    <x v="2597"/>
    <x v="1"/>
    <x v="2"/>
    <x v="121"/>
    <x v="86"/>
    <x v="1378"/>
    <x v="2528"/>
    <x v="572"/>
    <x v="71"/>
    <x v="71"/>
    <x v="5"/>
    <x v="6"/>
    <x v="0"/>
    <x v="2"/>
    <x v="2"/>
  </r>
  <r>
    <x v="2594"/>
    <x v="0"/>
    <x v="6"/>
    <x v="63"/>
    <x v="54"/>
    <x v="347"/>
    <x v="2525"/>
    <x v="568"/>
    <x v="71"/>
    <x v="71"/>
    <x v="5"/>
    <x v="6"/>
    <x v="0"/>
    <x v="6"/>
    <x v="6"/>
  </r>
  <r>
    <x v="2598"/>
    <x v="0"/>
    <x v="6"/>
    <x v="7"/>
    <x v="7"/>
    <x v="7"/>
    <x v="2529"/>
    <x v="573"/>
    <x v="71"/>
    <x v="71"/>
    <x v="5"/>
    <x v="6"/>
    <x v="0"/>
    <x v="6"/>
    <x v="6"/>
  </r>
  <r>
    <x v="2599"/>
    <x v="0"/>
    <x v="11"/>
    <x v="37"/>
    <x v="54"/>
    <x v="214"/>
    <x v="2530"/>
    <x v="574"/>
    <x v="71"/>
    <x v="71"/>
    <x v="5"/>
    <x v="6"/>
    <x v="0"/>
    <x v="11"/>
    <x v="11"/>
  </r>
  <r>
    <x v="2593"/>
    <x v="0"/>
    <x v="7"/>
    <x v="63"/>
    <x v="34"/>
    <x v="132"/>
    <x v="2524"/>
    <x v="566"/>
    <x v="71"/>
    <x v="71"/>
    <x v="5"/>
    <x v="6"/>
    <x v="0"/>
    <x v="7"/>
    <x v="7"/>
  </r>
  <r>
    <x v="2600"/>
    <x v="0"/>
    <x v="9"/>
    <x v="37"/>
    <x v="54"/>
    <x v="214"/>
    <x v="2531"/>
    <x v="568"/>
    <x v="71"/>
    <x v="71"/>
    <x v="5"/>
    <x v="6"/>
    <x v="0"/>
    <x v="9"/>
    <x v="9"/>
  </r>
  <r>
    <x v="2601"/>
    <x v="0"/>
    <x v="8"/>
    <x v="13"/>
    <x v="10"/>
    <x v="2284"/>
    <x v="2532"/>
    <x v="575"/>
    <x v="71"/>
    <x v="71"/>
    <x v="5"/>
    <x v="6"/>
    <x v="0"/>
    <x v="8"/>
    <x v="8"/>
  </r>
  <r>
    <x v="2602"/>
    <x v="0"/>
    <x v="8"/>
    <x v="33"/>
    <x v="49"/>
    <x v="347"/>
    <x v="2533"/>
    <x v="576"/>
    <x v="71"/>
    <x v="71"/>
    <x v="5"/>
    <x v="6"/>
    <x v="0"/>
    <x v="8"/>
    <x v="8"/>
  </r>
  <r>
    <x v="2603"/>
    <x v="0"/>
    <x v="5"/>
    <x v="75"/>
    <x v="6"/>
    <x v="120"/>
    <x v="2534"/>
    <x v="577"/>
    <x v="71"/>
    <x v="71"/>
    <x v="5"/>
    <x v="6"/>
    <x v="0"/>
    <x v="5"/>
    <x v="5"/>
  </r>
  <r>
    <x v="2604"/>
    <x v="0"/>
    <x v="6"/>
    <x v="12"/>
    <x v="12"/>
    <x v="13"/>
    <x v="2535"/>
    <x v="575"/>
    <x v="71"/>
    <x v="71"/>
    <x v="5"/>
    <x v="6"/>
    <x v="0"/>
    <x v="6"/>
    <x v="6"/>
  </r>
  <r>
    <x v="2605"/>
    <x v="0"/>
    <x v="4"/>
    <x v="5"/>
    <x v="26"/>
    <x v="145"/>
    <x v="2536"/>
    <x v="578"/>
    <x v="71"/>
    <x v="71"/>
    <x v="5"/>
    <x v="6"/>
    <x v="0"/>
    <x v="4"/>
    <x v="4"/>
  </r>
  <r>
    <x v="2591"/>
    <x v="0"/>
    <x v="9"/>
    <x v="15"/>
    <x v="61"/>
    <x v="192"/>
    <x v="2522"/>
    <x v="568"/>
    <x v="71"/>
    <x v="71"/>
    <x v="5"/>
    <x v="6"/>
    <x v="0"/>
    <x v="9"/>
    <x v="9"/>
  </r>
  <r>
    <x v="2605"/>
    <x v="1"/>
    <x v="2"/>
    <x v="51"/>
    <x v="51"/>
    <x v="34"/>
    <x v="2536"/>
    <x v="578"/>
    <x v="71"/>
    <x v="71"/>
    <x v="5"/>
    <x v="6"/>
    <x v="0"/>
    <x v="2"/>
    <x v="2"/>
  </r>
  <r>
    <x v="2606"/>
    <x v="0"/>
    <x v="6"/>
    <x v="57"/>
    <x v="3"/>
    <x v="154"/>
    <x v="2537"/>
    <x v="579"/>
    <x v="71"/>
    <x v="71"/>
    <x v="5"/>
    <x v="6"/>
    <x v="0"/>
    <x v="6"/>
    <x v="6"/>
  </r>
  <r>
    <x v="2607"/>
    <x v="0"/>
    <x v="10"/>
    <x v="63"/>
    <x v="75"/>
    <x v="2864"/>
    <x v="2538"/>
    <x v="574"/>
    <x v="71"/>
    <x v="71"/>
    <x v="5"/>
    <x v="6"/>
    <x v="0"/>
    <x v="10"/>
    <x v="10"/>
  </r>
  <r>
    <x v="2608"/>
    <x v="0"/>
    <x v="8"/>
    <x v="18"/>
    <x v="96"/>
    <x v="27"/>
    <x v="2539"/>
    <x v="574"/>
    <x v="71"/>
    <x v="71"/>
    <x v="5"/>
    <x v="6"/>
    <x v="0"/>
    <x v="8"/>
    <x v="8"/>
  </r>
  <r>
    <x v="2609"/>
    <x v="0"/>
    <x v="10"/>
    <x v="80"/>
    <x v="106"/>
    <x v="2508"/>
    <x v="2540"/>
    <x v="580"/>
    <x v="71"/>
    <x v="71"/>
    <x v="5"/>
    <x v="6"/>
    <x v="0"/>
    <x v="10"/>
    <x v="10"/>
  </r>
  <r>
    <x v="2596"/>
    <x v="0"/>
    <x v="8"/>
    <x v="65"/>
    <x v="114"/>
    <x v="2693"/>
    <x v="2527"/>
    <x v="571"/>
    <x v="71"/>
    <x v="71"/>
    <x v="5"/>
    <x v="6"/>
    <x v="0"/>
    <x v="8"/>
    <x v="8"/>
  </r>
  <r>
    <x v="2610"/>
    <x v="0"/>
    <x v="11"/>
    <x v="31"/>
    <x v="83"/>
    <x v="164"/>
    <x v="2541"/>
    <x v="572"/>
    <x v="71"/>
    <x v="71"/>
    <x v="5"/>
    <x v="6"/>
    <x v="0"/>
    <x v="11"/>
    <x v="11"/>
  </r>
  <r>
    <x v="2597"/>
    <x v="0"/>
    <x v="4"/>
    <x v="46"/>
    <x v="21"/>
    <x v="956"/>
    <x v="2528"/>
    <x v="572"/>
    <x v="71"/>
    <x v="71"/>
    <x v="5"/>
    <x v="6"/>
    <x v="0"/>
    <x v="4"/>
    <x v="4"/>
  </r>
  <r>
    <x v="2593"/>
    <x v="0"/>
    <x v="3"/>
    <x v="52"/>
    <x v="72"/>
    <x v="365"/>
    <x v="2524"/>
    <x v="566"/>
    <x v="71"/>
    <x v="71"/>
    <x v="5"/>
    <x v="6"/>
    <x v="0"/>
    <x v="3"/>
    <x v="3"/>
  </r>
  <r>
    <x v="2601"/>
    <x v="0"/>
    <x v="2"/>
    <x v="1"/>
    <x v="1"/>
    <x v="1"/>
    <x v="2532"/>
    <x v="575"/>
    <x v="71"/>
    <x v="71"/>
    <x v="5"/>
    <x v="6"/>
    <x v="0"/>
    <x v="2"/>
    <x v="2"/>
  </r>
  <r>
    <x v="2594"/>
    <x v="0"/>
    <x v="10"/>
    <x v="23"/>
    <x v="36"/>
    <x v="291"/>
    <x v="2525"/>
    <x v="568"/>
    <x v="71"/>
    <x v="71"/>
    <x v="5"/>
    <x v="6"/>
    <x v="0"/>
    <x v="10"/>
    <x v="10"/>
  </r>
  <r>
    <x v="2602"/>
    <x v="0"/>
    <x v="2"/>
    <x v="38"/>
    <x v="32"/>
    <x v="144"/>
    <x v="2533"/>
    <x v="576"/>
    <x v="71"/>
    <x v="71"/>
    <x v="5"/>
    <x v="6"/>
    <x v="0"/>
    <x v="2"/>
    <x v="2"/>
  </r>
  <r>
    <x v="2602"/>
    <x v="1"/>
    <x v="2"/>
    <x v="39"/>
    <x v="19"/>
    <x v="289"/>
    <x v="2533"/>
    <x v="576"/>
    <x v="71"/>
    <x v="71"/>
    <x v="5"/>
    <x v="6"/>
    <x v="0"/>
    <x v="2"/>
    <x v="2"/>
  </r>
  <r>
    <x v="2606"/>
    <x v="0"/>
    <x v="5"/>
    <x v="8"/>
    <x v="0"/>
    <x v="7"/>
    <x v="2537"/>
    <x v="579"/>
    <x v="71"/>
    <x v="71"/>
    <x v="5"/>
    <x v="6"/>
    <x v="0"/>
    <x v="5"/>
    <x v="5"/>
  </r>
  <r>
    <x v="2609"/>
    <x v="0"/>
    <x v="3"/>
    <x v="152"/>
    <x v="111"/>
    <x v="110"/>
    <x v="2540"/>
    <x v="580"/>
    <x v="71"/>
    <x v="71"/>
    <x v="5"/>
    <x v="6"/>
    <x v="0"/>
    <x v="3"/>
    <x v="3"/>
  </r>
  <r>
    <x v="2606"/>
    <x v="0"/>
    <x v="11"/>
    <x v="53"/>
    <x v="51"/>
    <x v="643"/>
    <x v="2537"/>
    <x v="579"/>
    <x v="71"/>
    <x v="71"/>
    <x v="5"/>
    <x v="6"/>
    <x v="0"/>
    <x v="11"/>
    <x v="11"/>
  </r>
  <r>
    <x v="2599"/>
    <x v="0"/>
    <x v="1"/>
    <x v="15"/>
    <x v="26"/>
    <x v="113"/>
    <x v="2530"/>
    <x v="574"/>
    <x v="71"/>
    <x v="71"/>
    <x v="5"/>
    <x v="6"/>
    <x v="0"/>
    <x v="1"/>
    <x v="1"/>
  </r>
  <r>
    <x v="2611"/>
    <x v="0"/>
    <x v="2"/>
    <x v="51"/>
    <x v="20"/>
    <x v="552"/>
    <x v="2542"/>
    <x v="571"/>
    <x v="71"/>
    <x v="71"/>
    <x v="5"/>
    <x v="6"/>
    <x v="0"/>
    <x v="2"/>
    <x v="2"/>
  </r>
  <r>
    <x v="2600"/>
    <x v="0"/>
    <x v="3"/>
    <x v="7"/>
    <x v="8"/>
    <x v="11"/>
    <x v="2531"/>
    <x v="568"/>
    <x v="71"/>
    <x v="71"/>
    <x v="5"/>
    <x v="6"/>
    <x v="0"/>
    <x v="3"/>
    <x v="3"/>
  </r>
  <r>
    <x v="2602"/>
    <x v="0"/>
    <x v="4"/>
    <x v="15"/>
    <x v="38"/>
    <x v="7"/>
    <x v="2533"/>
    <x v="576"/>
    <x v="71"/>
    <x v="71"/>
    <x v="5"/>
    <x v="6"/>
    <x v="0"/>
    <x v="4"/>
    <x v="4"/>
  </r>
  <r>
    <x v="2610"/>
    <x v="0"/>
    <x v="0"/>
    <x v="79"/>
    <x v="94"/>
    <x v="39"/>
    <x v="2541"/>
    <x v="572"/>
    <x v="71"/>
    <x v="71"/>
    <x v="5"/>
    <x v="6"/>
    <x v="0"/>
    <x v="0"/>
    <x v="0"/>
  </r>
  <r>
    <x v="2611"/>
    <x v="0"/>
    <x v="0"/>
    <x v="20"/>
    <x v="14"/>
    <x v="1252"/>
    <x v="2542"/>
    <x v="571"/>
    <x v="71"/>
    <x v="71"/>
    <x v="5"/>
    <x v="6"/>
    <x v="0"/>
    <x v="0"/>
    <x v="0"/>
  </r>
  <r>
    <x v="2612"/>
    <x v="1"/>
    <x v="2"/>
    <x v="70"/>
    <x v="4"/>
    <x v="108"/>
    <x v="2543"/>
    <x v="569"/>
    <x v="71"/>
    <x v="71"/>
    <x v="5"/>
    <x v="6"/>
    <x v="0"/>
    <x v="2"/>
    <x v="2"/>
  </r>
  <r>
    <x v="2613"/>
    <x v="0"/>
    <x v="0"/>
    <x v="26"/>
    <x v="87"/>
    <x v="544"/>
    <x v="2544"/>
    <x v="571"/>
    <x v="71"/>
    <x v="71"/>
    <x v="5"/>
    <x v="6"/>
    <x v="0"/>
    <x v="0"/>
    <x v="0"/>
  </r>
  <r>
    <x v="2614"/>
    <x v="0"/>
    <x v="0"/>
    <x v="1"/>
    <x v="54"/>
    <x v="61"/>
    <x v="2545"/>
    <x v="581"/>
    <x v="71"/>
    <x v="71"/>
    <x v="5"/>
    <x v="6"/>
    <x v="0"/>
    <x v="0"/>
    <x v="0"/>
  </r>
  <r>
    <x v="2615"/>
    <x v="0"/>
    <x v="5"/>
    <x v="20"/>
    <x v="85"/>
    <x v="511"/>
    <x v="2546"/>
    <x v="579"/>
    <x v="71"/>
    <x v="71"/>
    <x v="5"/>
    <x v="6"/>
    <x v="0"/>
    <x v="5"/>
    <x v="5"/>
  </r>
  <r>
    <x v="2616"/>
    <x v="0"/>
    <x v="6"/>
    <x v="48"/>
    <x v="54"/>
    <x v="371"/>
    <x v="2547"/>
    <x v="569"/>
    <x v="71"/>
    <x v="71"/>
    <x v="5"/>
    <x v="6"/>
    <x v="0"/>
    <x v="6"/>
    <x v="6"/>
  </r>
  <r>
    <x v="2617"/>
    <x v="0"/>
    <x v="0"/>
    <x v="30"/>
    <x v="65"/>
    <x v="244"/>
    <x v="2548"/>
    <x v="568"/>
    <x v="71"/>
    <x v="71"/>
    <x v="5"/>
    <x v="6"/>
    <x v="0"/>
    <x v="0"/>
    <x v="0"/>
  </r>
  <r>
    <x v="2618"/>
    <x v="0"/>
    <x v="0"/>
    <x v="5"/>
    <x v="8"/>
    <x v="10"/>
    <x v="2549"/>
    <x v="574"/>
    <x v="71"/>
    <x v="71"/>
    <x v="5"/>
    <x v="6"/>
    <x v="0"/>
    <x v="0"/>
    <x v="0"/>
  </r>
  <r>
    <x v="2619"/>
    <x v="0"/>
    <x v="3"/>
    <x v="106"/>
    <x v="134"/>
    <x v="1576"/>
    <x v="2550"/>
    <x v="569"/>
    <x v="71"/>
    <x v="71"/>
    <x v="5"/>
    <x v="6"/>
    <x v="0"/>
    <x v="3"/>
    <x v="3"/>
  </r>
  <r>
    <x v="2616"/>
    <x v="0"/>
    <x v="5"/>
    <x v="6"/>
    <x v="41"/>
    <x v="34"/>
    <x v="2547"/>
    <x v="569"/>
    <x v="71"/>
    <x v="71"/>
    <x v="5"/>
    <x v="6"/>
    <x v="0"/>
    <x v="5"/>
    <x v="5"/>
  </r>
  <r>
    <x v="2620"/>
    <x v="0"/>
    <x v="11"/>
    <x v="79"/>
    <x v="8"/>
    <x v="145"/>
    <x v="2551"/>
    <x v="575"/>
    <x v="71"/>
    <x v="71"/>
    <x v="5"/>
    <x v="6"/>
    <x v="0"/>
    <x v="11"/>
    <x v="11"/>
  </r>
  <r>
    <x v="2621"/>
    <x v="0"/>
    <x v="6"/>
    <x v="8"/>
    <x v="18"/>
    <x v="145"/>
    <x v="2552"/>
    <x v="575"/>
    <x v="71"/>
    <x v="71"/>
    <x v="5"/>
    <x v="6"/>
    <x v="0"/>
    <x v="6"/>
    <x v="6"/>
  </r>
  <r>
    <x v="2622"/>
    <x v="0"/>
    <x v="3"/>
    <x v="59"/>
    <x v="137"/>
    <x v="34"/>
    <x v="2553"/>
    <x v="567"/>
    <x v="71"/>
    <x v="71"/>
    <x v="5"/>
    <x v="6"/>
    <x v="0"/>
    <x v="3"/>
    <x v="3"/>
  </r>
  <r>
    <x v="2623"/>
    <x v="0"/>
    <x v="6"/>
    <x v="4"/>
    <x v="75"/>
    <x v="7"/>
    <x v="2554"/>
    <x v="579"/>
    <x v="71"/>
    <x v="71"/>
    <x v="5"/>
    <x v="6"/>
    <x v="0"/>
    <x v="6"/>
    <x v="6"/>
  </r>
  <r>
    <x v="2624"/>
    <x v="0"/>
    <x v="5"/>
    <x v="8"/>
    <x v="0"/>
    <x v="7"/>
    <x v="2555"/>
    <x v="570"/>
    <x v="71"/>
    <x v="71"/>
    <x v="5"/>
    <x v="6"/>
    <x v="0"/>
    <x v="5"/>
    <x v="5"/>
  </r>
  <r>
    <x v="2625"/>
    <x v="0"/>
    <x v="7"/>
    <x v="7"/>
    <x v="5"/>
    <x v="315"/>
    <x v="2556"/>
    <x v="566"/>
    <x v="71"/>
    <x v="71"/>
    <x v="5"/>
    <x v="6"/>
    <x v="0"/>
    <x v="7"/>
    <x v="7"/>
  </r>
  <r>
    <x v="2625"/>
    <x v="0"/>
    <x v="9"/>
    <x v="52"/>
    <x v="103"/>
    <x v="2805"/>
    <x v="2556"/>
    <x v="566"/>
    <x v="71"/>
    <x v="71"/>
    <x v="5"/>
    <x v="6"/>
    <x v="0"/>
    <x v="9"/>
    <x v="9"/>
  </r>
  <r>
    <x v="2626"/>
    <x v="0"/>
    <x v="5"/>
    <x v="30"/>
    <x v="62"/>
    <x v="7"/>
    <x v="2557"/>
    <x v="567"/>
    <x v="71"/>
    <x v="71"/>
    <x v="5"/>
    <x v="6"/>
    <x v="0"/>
    <x v="5"/>
    <x v="5"/>
  </r>
  <r>
    <x v="2624"/>
    <x v="0"/>
    <x v="6"/>
    <x v="63"/>
    <x v="1"/>
    <x v="165"/>
    <x v="2555"/>
    <x v="570"/>
    <x v="71"/>
    <x v="71"/>
    <x v="5"/>
    <x v="6"/>
    <x v="0"/>
    <x v="6"/>
    <x v="6"/>
  </r>
  <r>
    <x v="2625"/>
    <x v="0"/>
    <x v="4"/>
    <x v="27"/>
    <x v="87"/>
    <x v="362"/>
    <x v="2556"/>
    <x v="566"/>
    <x v="71"/>
    <x v="71"/>
    <x v="5"/>
    <x v="6"/>
    <x v="0"/>
    <x v="4"/>
    <x v="4"/>
  </r>
  <r>
    <x v="2627"/>
    <x v="0"/>
    <x v="0"/>
    <x v="21"/>
    <x v="65"/>
    <x v="75"/>
    <x v="2558"/>
    <x v="575"/>
    <x v="71"/>
    <x v="71"/>
    <x v="5"/>
    <x v="6"/>
    <x v="0"/>
    <x v="0"/>
    <x v="0"/>
  </r>
  <r>
    <x v="2628"/>
    <x v="0"/>
    <x v="2"/>
    <x v="53"/>
    <x v="81"/>
    <x v="178"/>
    <x v="2559"/>
    <x v="577"/>
    <x v="71"/>
    <x v="71"/>
    <x v="5"/>
    <x v="6"/>
    <x v="0"/>
    <x v="2"/>
    <x v="2"/>
  </r>
  <r>
    <x v="2629"/>
    <x v="0"/>
    <x v="11"/>
    <x v="23"/>
    <x v="5"/>
    <x v="92"/>
    <x v="2560"/>
    <x v="576"/>
    <x v="71"/>
    <x v="71"/>
    <x v="5"/>
    <x v="6"/>
    <x v="0"/>
    <x v="11"/>
    <x v="11"/>
  </r>
  <r>
    <x v="2625"/>
    <x v="0"/>
    <x v="3"/>
    <x v="56"/>
    <x v="49"/>
    <x v="975"/>
    <x v="2556"/>
    <x v="566"/>
    <x v="71"/>
    <x v="71"/>
    <x v="5"/>
    <x v="6"/>
    <x v="0"/>
    <x v="3"/>
    <x v="3"/>
  </r>
  <r>
    <x v="2630"/>
    <x v="0"/>
    <x v="5"/>
    <x v="1"/>
    <x v="4"/>
    <x v="735"/>
    <x v="2561"/>
    <x v="574"/>
    <x v="71"/>
    <x v="71"/>
    <x v="5"/>
    <x v="6"/>
    <x v="0"/>
    <x v="5"/>
    <x v="5"/>
  </r>
  <r>
    <x v="2621"/>
    <x v="0"/>
    <x v="0"/>
    <x v="20"/>
    <x v="41"/>
    <x v="73"/>
    <x v="2552"/>
    <x v="575"/>
    <x v="71"/>
    <x v="71"/>
    <x v="5"/>
    <x v="6"/>
    <x v="0"/>
    <x v="0"/>
    <x v="0"/>
  </r>
  <r>
    <x v="2628"/>
    <x v="0"/>
    <x v="7"/>
    <x v="6"/>
    <x v="14"/>
    <x v="127"/>
    <x v="2559"/>
    <x v="577"/>
    <x v="71"/>
    <x v="71"/>
    <x v="5"/>
    <x v="6"/>
    <x v="0"/>
    <x v="7"/>
    <x v="7"/>
  </r>
  <r>
    <x v="2623"/>
    <x v="0"/>
    <x v="10"/>
    <x v="26"/>
    <x v="54"/>
    <x v="160"/>
    <x v="2554"/>
    <x v="579"/>
    <x v="71"/>
    <x v="71"/>
    <x v="5"/>
    <x v="6"/>
    <x v="0"/>
    <x v="10"/>
    <x v="10"/>
  </r>
  <r>
    <x v="2626"/>
    <x v="0"/>
    <x v="1"/>
    <x v="130"/>
    <x v="123"/>
    <x v="1050"/>
    <x v="2557"/>
    <x v="567"/>
    <x v="71"/>
    <x v="71"/>
    <x v="5"/>
    <x v="6"/>
    <x v="0"/>
    <x v="1"/>
    <x v="1"/>
  </r>
  <r>
    <x v="2631"/>
    <x v="0"/>
    <x v="3"/>
    <x v="98"/>
    <x v="72"/>
    <x v="1198"/>
    <x v="2562"/>
    <x v="582"/>
    <x v="71"/>
    <x v="71"/>
    <x v="5"/>
    <x v="6"/>
    <x v="0"/>
    <x v="3"/>
    <x v="3"/>
  </r>
  <r>
    <x v="2632"/>
    <x v="0"/>
    <x v="9"/>
    <x v="52"/>
    <x v="64"/>
    <x v="74"/>
    <x v="2563"/>
    <x v="568"/>
    <x v="71"/>
    <x v="71"/>
    <x v="5"/>
    <x v="6"/>
    <x v="0"/>
    <x v="9"/>
    <x v="9"/>
  </r>
  <r>
    <x v="2614"/>
    <x v="0"/>
    <x v="5"/>
    <x v="79"/>
    <x v="14"/>
    <x v="379"/>
    <x v="2545"/>
    <x v="581"/>
    <x v="71"/>
    <x v="71"/>
    <x v="5"/>
    <x v="6"/>
    <x v="0"/>
    <x v="5"/>
    <x v="5"/>
  </r>
  <r>
    <x v="2633"/>
    <x v="0"/>
    <x v="0"/>
    <x v="93"/>
    <x v="13"/>
    <x v="389"/>
    <x v="2564"/>
    <x v="568"/>
    <x v="71"/>
    <x v="71"/>
    <x v="5"/>
    <x v="6"/>
    <x v="0"/>
    <x v="0"/>
    <x v="0"/>
  </r>
  <r>
    <x v="2634"/>
    <x v="0"/>
    <x v="7"/>
    <x v="75"/>
    <x v="91"/>
    <x v="124"/>
    <x v="2565"/>
    <x v="570"/>
    <x v="71"/>
    <x v="71"/>
    <x v="5"/>
    <x v="6"/>
    <x v="0"/>
    <x v="7"/>
    <x v="7"/>
  </r>
  <r>
    <x v="2635"/>
    <x v="0"/>
    <x v="9"/>
    <x v="34"/>
    <x v="114"/>
    <x v="31"/>
    <x v="2566"/>
    <x v="572"/>
    <x v="71"/>
    <x v="71"/>
    <x v="5"/>
    <x v="6"/>
    <x v="0"/>
    <x v="9"/>
    <x v="9"/>
  </r>
  <r>
    <x v="2636"/>
    <x v="0"/>
    <x v="10"/>
    <x v="92"/>
    <x v="10"/>
    <x v="180"/>
    <x v="2567"/>
    <x v="583"/>
    <x v="71"/>
    <x v="71"/>
    <x v="5"/>
    <x v="6"/>
    <x v="0"/>
    <x v="10"/>
    <x v="10"/>
  </r>
  <r>
    <x v="2637"/>
    <x v="0"/>
    <x v="3"/>
    <x v="31"/>
    <x v="102"/>
    <x v="11"/>
    <x v="2568"/>
    <x v="566"/>
    <x v="71"/>
    <x v="71"/>
    <x v="5"/>
    <x v="6"/>
    <x v="0"/>
    <x v="3"/>
    <x v="3"/>
  </r>
  <r>
    <x v="2621"/>
    <x v="1"/>
    <x v="2"/>
    <x v="3"/>
    <x v="5"/>
    <x v="37"/>
    <x v="2552"/>
    <x v="575"/>
    <x v="71"/>
    <x v="71"/>
    <x v="5"/>
    <x v="6"/>
    <x v="0"/>
    <x v="2"/>
    <x v="2"/>
  </r>
  <r>
    <x v="2638"/>
    <x v="1"/>
    <x v="2"/>
    <x v="11"/>
    <x v="7"/>
    <x v="6"/>
    <x v="2569"/>
    <x v="568"/>
    <x v="71"/>
    <x v="71"/>
    <x v="5"/>
    <x v="6"/>
    <x v="0"/>
    <x v="2"/>
    <x v="2"/>
  </r>
  <r>
    <x v="2612"/>
    <x v="0"/>
    <x v="5"/>
    <x v="8"/>
    <x v="98"/>
    <x v="6"/>
    <x v="2543"/>
    <x v="569"/>
    <x v="71"/>
    <x v="71"/>
    <x v="5"/>
    <x v="6"/>
    <x v="0"/>
    <x v="5"/>
    <x v="5"/>
  </r>
  <r>
    <x v="2628"/>
    <x v="0"/>
    <x v="5"/>
    <x v="20"/>
    <x v="98"/>
    <x v="145"/>
    <x v="2559"/>
    <x v="577"/>
    <x v="71"/>
    <x v="71"/>
    <x v="5"/>
    <x v="6"/>
    <x v="0"/>
    <x v="5"/>
    <x v="5"/>
  </r>
  <r>
    <x v="2638"/>
    <x v="0"/>
    <x v="5"/>
    <x v="16"/>
    <x v="41"/>
    <x v="1082"/>
    <x v="2569"/>
    <x v="568"/>
    <x v="71"/>
    <x v="71"/>
    <x v="5"/>
    <x v="6"/>
    <x v="0"/>
    <x v="5"/>
    <x v="5"/>
  </r>
  <r>
    <x v="2630"/>
    <x v="0"/>
    <x v="1"/>
    <x v="220"/>
    <x v="260"/>
    <x v="2865"/>
    <x v="2561"/>
    <x v="574"/>
    <x v="71"/>
    <x v="71"/>
    <x v="5"/>
    <x v="6"/>
    <x v="0"/>
    <x v="1"/>
    <x v="1"/>
  </r>
  <r>
    <x v="2639"/>
    <x v="0"/>
    <x v="6"/>
    <x v="113"/>
    <x v="137"/>
    <x v="7"/>
    <x v="2570"/>
    <x v="581"/>
    <x v="71"/>
    <x v="71"/>
    <x v="5"/>
    <x v="6"/>
    <x v="0"/>
    <x v="6"/>
    <x v="6"/>
  </r>
  <r>
    <x v="2633"/>
    <x v="0"/>
    <x v="6"/>
    <x v="70"/>
    <x v="81"/>
    <x v="748"/>
    <x v="2564"/>
    <x v="568"/>
    <x v="71"/>
    <x v="71"/>
    <x v="5"/>
    <x v="6"/>
    <x v="0"/>
    <x v="6"/>
    <x v="6"/>
  </r>
  <r>
    <x v="2625"/>
    <x v="0"/>
    <x v="2"/>
    <x v="94"/>
    <x v="99"/>
    <x v="918"/>
    <x v="2556"/>
    <x v="566"/>
    <x v="71"/>
    <x v="71"/>
    <x v="5"/>
    <x v="6"/>
    <x v="0"/>
    <x v="2"/>
    <x v="2"/>
  </r>
  <r>
    <x v="2640"/>
    <x v="0"/>
    <x v="3"/>
    <x v="11"/>
    <x v="3"/>
    <x v="75"/>
    <x v="2571"/>
    <x v="579"/>
    <x v="71"/>
    <x v="71"/>
    <x v="5"/>
    <x v="6"/>
    <x v="0"/>
    <x v="3"/>
    <x v="3"/>
  </r>
  <r>
    <x v="2615"/>
    <x v="0"/>
    <x v="1"/>
    <x v="19"/>
    <x v="57"/>
    <x v="207"/>
    <x v="2546"/>
    <x v="579"/>
    <x v="71"/>
    <x v="71"/>
    <x v="5"/>
    <x v="6"/>
    <x v="0"/>
    <x v="1"/>
    <x v="1"/>
  </r>
  <r>
    <x v="2618"/>
    <x v="0"/>
    <x v="11"/>
    <x v="27"/>
    <x v="27"/>
    <x v="28"/>
    <x v="2549"/>
    <x v="574"/>
    <x v="71"/>
    <x v="71"/>
    <x v="5"/>
    <x v="6"/>
    <x v="0"/>
    <x v="11"/>
    <x v="11"/>
  </r>
  <r>
    <x v="2620"/>
    <x v="0"/>
    <x v="5"/>
    <x v="16"/>
    <x v="6"/>
    <x v="688"/>
    <x v="2551"/>
    <x v="575"/>
    <x v="71"/>
    <x v="71"/>
    <x v="5"/>
    <x v="6"/>
    <x v="0"/>
    <x v="5"/>
    <x v="5"/>
  </r>
  <r>
    <x v="2633"/>
    <x v="0"/>
    <x v="5"/>
    <x v="8"/>
    <x v="9"/>
    <x v="13"/>
    <x v="2564"/>
    <x v="568"/>
    <x v="71"/>
    <x v="71"/>
    <x v="5"/>
    <x v="6"/>
    <x v="0"/>
    <x v="5"/>
    <x v="5"/>
  </r>
  <r>
    <x v="2625"/>
    <x v="1"/>
    <x v="2"/>
    <x v="90"/>
    <x v="99"/>
    <x v="44"/>
    <x v="2556"/>
    <x v="566"/>
    <x v="71"/>
    <x v="71"/>
    <x v="5"/>
    <x v="6"/>
    <x v="0"/>
    <x v="2"/>
    <x v="2"/>
  </r>
  <r>
    <x v="2617"/>
    <x v="0"/>
    <x v="11"/>
    <x v="31"/>
    <x v="66"/>
    <x v="75"/>
    <x v="2548"/>
    <x v="568"/>
    <x v="71"/>
    <x v="71"/>
    <x v="5"/>
    <x v="6"/>
    <x v="0"/>
    <x v="11"/>
    <x v="11"/>
  </r>
  <r>
    <x v="2612"/>
    <x v="0"/>
    <x v="2"/>
    <x v="70"/>
    <x v="4"/>
    <x v="108"/>
    <x v="2543"/>
    <x v="569"/>
    <x v="71"/>
    <x v="71"/>
    <x v="5"/>
    <x v="6"/>
    <x v="0"/>
    <x v="2"/>
    <x v="2"/>
  </r>
  <r>
    <x v="2632"/>
    <x v="0"/>
    <x v="7"/>
    <x v="17"/>
    <x v="8"/>
    <x v="9"/>
    <x v="2563"/>
    <x v="568"/>
    <x v="71"/>
    <x v="71"/>
    <x v="5"/>
    <x v="6"/>
    <x v="0"/>
    <x v="7"/>
    <x v="7"/>
  </r>
  <r>
    <x v="2641"/>
    <x v="0"/>
    <x v="11"/>
    <x v="142"/>
    <x v="169"/>
    <x v="2866"/>
    <x v="2572"/>
    <x v="569"/>
    <x v="71"/>
    <x v="71"/>
    <x v="5"/>
    <x v="6"/>
    <x v="0"/>
    <x v="11"/>
    <x v="11"/>
  </r>
  <r>
    <x v="2631"/>
    <x v="0"/>
    <x v="1"/>
    <x v="182"/>
    <x v="141"/>
    <x v="2335"/>
    <x v="2562"/>
    <x v="582"/>
    <x v="71"/>
    <x v="71"/>
    <x v="5"/>
    <x v="6"/>
    <x v="0"/>
    <x v="1"/>
    <x v="1"/>
  </r>
  <r>
    <x v="2641"/>
    <x v="0"/>
    <x v="0"/>
    <x v="54"/>
    <x v="24"/>
    <x v="258"/>
    <x v="2572"/>
    <x v="569"/>
    <x v="71"/>
    <x v="71"/>
    <x v="5"/>
    <x v="6"/>
    <x v="0"/>
    <x v="0"/>
    <x v="0"/>
  </r>
  <r>
    <x v="2622"/>
    <x v="0"/>
    <x v="1"/>
    <x v="182"/>
    <x v="111"/>
    <x v="2055"/>
    <x v="2553"/>
    <x v="567"/>
    <x v="71"/>
    <x v="71"/>
    <x v="5"/>
    <x v="6"/>
    <x v="0"/>
    <x v="1"/>
    <x v="1"/>
  </r>
  <r>
    <x v="2628"/>
    <x v="0"/>
    <x v="4"/>
    <x v="57"/>
    <x v="1"/>
    <x v="255"/>
    <x v="2559"/>
    <x v="577"/>
    <x v="71"/>
    <x v="71"/>
    <x v="5"/>
    <x v="6"/>
    <x v="0"/>
    <x v="4"/>
    <x v="4"/>
  </r>
  <r>
    <x v="2612"/>
    <x v="0"/>
    <x v="4"/>
    <x v="1"/>
    <x v="56"/>
    <x v="9"/>
    <x v="2543"/>
    <x v="569"/>
    <x v="71"/>
    <x v="71"/>
    <x v="5"/>
    <x v="6"/>
    <x v="0"/>
    <x v="4"/>
    <x v="4"/>
  </r>
  <r>
    <x v="2633"/>
    <x v="0"/>
    <x v="11"/>
    <x v="42"/>
    <x v="120"/>
    <x v="1021"/>
    <x v="2564"/>
    <x v="568"/>
    <x v="71"/>
    <x v="71"/>
    <x v="5"/>
    <x v="6"/>
    <x v="0"/>
    <x v="11"/>
    <x v="11"/>
  </r>
  <r>
    <x v="2642"/>
    <x v="0"/>
    <x v="3"/>
    <x v="56"/>
    <x v="58"/>
    <x v="1337"/>
    <x v="2573"/>
    <x v="581"/>
    <x v="71"/>
    <x v="71"/>
    <x v="5"/>
    <x v="6"/>
    <x v="0"/>
    <x v="3"/>
    <x v="3"/>
  </r>
  <r>
    <x v="2643"/>
    <x v="0"/>
    <x v="2"/>
    <x v="150"/>
    <x v="201"/>
    <x v="1879"/>
    <x v="2574"/>
    <x v="584"/>
    <x v="71"/>
    <x v="71"/>
    <x v="5"/>
    <x v="6"/>
    <x v="0"/>
    <x v="2"/>
    <x v="2"/>
  </r>
  <r>
    <x v="2644"/>
    <x v="0"/>
    <x v="9"/>
    <x v="53"/>
    <x v="60"/>
    <x v="139"/>
    <x v="2575"/>
    <x v="578"/>
    <x v="71"/>
    <x v="71"/>
    <x v="5"/>
    <x v="6"/>
    <x v="0"/>
    <x v="9"/>
    <x v="9"/>
  </r>
  <r>
    <x v="2636"/>
    <x v="0"/>
    <x v="1"/>
    <x v="38"/>
    <x v="106"/>
    <x v="2763"/>
    <x v="2567"/>
    <x v="583"/>
    <x v="71"/>
    <x v="71"/>
    <x v="5"/>
    <x v="6"/>
    <x v="0"/>
    <x v="1"/>
    <x v="1"/>
  </r>
  <r>
    <x v="2636"/>
    <x v="0"/>
    <x v="5"/>
    <x v="16"/>
    <x v="45"/>
    <x v="145"/>
    <x v="2567"/>
    <x v="583"/>
    <x v="71"/>
    <x v="71"/>
    <x v="5"/>
    <x v="6"/>
    <x v="0"/>
    <x v="5"/>
    <x v="5"/>
  </r>
  <r>
    <x v="2645"/>
    <x v="0"/>
    <x v="0"/>
    <x v="8"/>
    <x v="0"/>
    <x v="7"/>
    <x v="2576"/>
    <x v="582"/>
    <x v="71"/>
    <x v="71"/>
    <x v="5"/>
    <x v="6"/>
    <x v="0"/>
    <x v="0"/>
    <x v="0"/>
  </r>
  <r>
    <x v="2646"/>
    <x v="0"/>
    <x v="0"/>
    <x v="21"/>
    <x v="65"/>
    <x v="75"/>
    <x v="2577"/>
    <x v="577"/>
    <x v="71"/>
    <x v="71"/>
    <x v="5"/>
    <x v="6"/>
    <x v="0"/>
    <x v="0"/>
    <x v="0"/>
  </r>
  <r>
    <x v="2647"/>
    <x v="0"/>
    <x v="5"/>
    <x v="10"/>
    <x v="0"/>
    <x v="6"/>
    <x v="2578"/>
    <x v="575"/>
    <x v="71"/>
    <x v="71"/>
    <x v="5"/>
    <x v="6"/>
    <x v="0"/>
    <x v="5"/>
    <x v="5"/>
  </r>
  <r>
    <x v="2648"/>
    <x v="0"/>
    <x v="8"/>
    <x v="8"/>
    <x v="23"/>
    <x v="127"/>
    <x v="2579"/>
    <x v="578"/>
    <x v="71"/>
    <x v="71"/>
    <x v="5"/>
    <x v="6"/>
    <x v="0"/>
    <x v="8"/>
    <x v="8"/>
  </r>
  <r>
    <x v="2649"/>
    <x v="0"/>
    <x v="1"/>
    <x v="57"/>
    <x v="10"/>
    <x v="19"/>
    <x v="2580"/>
    <x v="583"/>
    <x v="71"/>
    <x v="71"/>
    <x v="5"/>
    <x v="6"/>
    <x v="0"/>
    <x v="1"/>
    <x v="1"/>
  </r>
  <r>
    <x v="2642"/>
    <x v="0"/>
    <x v="1"/>
    <x v="29"/>
    <x v="164"/>
    <x v="2867"/>
    <x v="2573"/>
    <x v="581"/>
    <x v="71"/>
    <x v="71"/>
    <x v="5"/>
    <x v="6"/>
    <x v="0"/>
    <x v="1"/>
    <x v="1"/>
  </r>
  <r>
    <x v="2643"/>
    <x v="0"/>
    <x v="8"/>
    <x v="117"/>
    <x v="204"/>
    <x v="2868"/>
    <x v="2574"/>
    <x v="584"/>
    <x v="71"/>
    <x v="71"/>
    <x v="5"/>
    <x v="6"/>
    <x v="0"/>
    <x v="8"/>
    <x v="8"/>
  </r>
  <r>
    <x v="2644"/>
    <x v="1"/>
    <x v="2"/>
    <x v="63"/>
    <x v="61"/>
    <x v="605"/>
    <x v="2575"/>
    <x v="578"/>
    <x v="71"/>
    <x v="71"/>
    <x v="5"/>
    <x v="6"/>
    <x v="0"/>
    <x v="2"/>
    <x v="2"/>
  </r>
  <r>
    <x v="2650"/>
    <x v="0"/>
    <x v="1"/>
    <x v="108"/>
    <x v="234"/>
    <x v="351"/>
    <x v="2581"/>
    <x v="583"/>
    <x v="71"/>
    <x v="71"/>
    <x v="5"/>
    <x v="6"/>
    <x v="0"/>
    <x v="1"/>
    <x v="1"/>
  </r>
  <r>
    <x v="2643"/>
    <x v="1"/>
    <x v="2"/>
    <x v="115"/>
    <x v="264"/>
    <x v="121"/>
    <x v="2574"/>
    <x v="584"/>
    <x v="71"/>
    <x v="71"/>
    <x v="5"/>
    <x v="6"/>
    <x v="0"/>
    <x v="2"/>
    <x v="2"/>
  </r>
  <r>
    <x v="2651"/>
    <x v="0"/>
    <x v="1"/>
    <x v="10"/>
    <x v="8"/>
    <x v="656"/>
    <x v="2582"/>
    <x v="575"/>
    <x v="71"/>
    <x v="71"/>
    <x v="5"/>
    <x v="6"/>
    <x v="0"/>
    <x v="1"/>
    <x v="1"/>
  </r>
  <r>
    <x v="2647"/>
    <x v="0"/>
    <x v="6"/>
    <x v="82"/>
    <x v="83"/>
    <x v="272"/>
    <x v="2578"/>
    <x v="575"/>
    <x v="71"/>
    <x v="71"/>
    <x v="5"/>
    <x v="6"/>
    <x v="0"/>
    <x v="6"/>
    <x v="6"/>
  </r>
  <r>
    <x v="2652"/>
    <x v="0"/>
    <x v="11"/>
    <x v="84"/>
    <x v="49"/>
    <x v="626"/>
    <x v="2583"/>
    <x v="572"/>
    <x v="71"/>
    <x v="71"/>
    <x v="5"/>
    <x v="6"/>
    <x v="0"/>
    <x v="11"/>
    <x v="11"/>
  </r>
  <r>
    <x v="2649"/>
    <x v="0"/>
    <x v="10"/>
    <x v="21"/>
    <x v="94"/>
    <x v="6"/>
    <x v="2580"/>
    <x v="583"/>
    <x v="71"/>
    <x v="71"/>
    <x v="5"/>
    <x v="6"/>
    <x v="0"/>
    <x v="10"/>
    <x v="10"/>
  </r>
  <r>
    <x v="2635"/>
    <x v="1"/>
    <x v="2"/>
    <x v="76"/>
    <x v="135"/>
    <x v="1119"/>
    <x v="2566"/>
    <x v="572"/>
    <x v="71"/>
    <x v="71"/>
    <x v="5"/>
    <x v="6"/>
    <x v="0"/>
    <x v="2"/>
    <x v="2"/>
  </r>
  <r>
    <x v="2635"/>
    <x v="0"/>
    <x v="3"/>
    <x v="49"/>
    <x v="75"/>
    <x v="97"/>
    <x v="2566"/>
    <x v="572"/>
    <x v="71"/>
    <x v="71"/>
    <x v="5"/>
    <x v="6"/>
    <x v="0"/>
    <x v="3"/>
    <x v="3"/>
  </r>
  <r>
    <x v="2653"/>
    <x v="0"/>
    <x v="7"/>
    <x v="93"/>
    <x v="9"/>
    <x v="63"/>
    <x v="2584"/>
    <x v="575"/>
    <x v="71"/>
    <x v="71"/>
    <x v="5"/>
    <x v="6"/>
    <x v="0"/>
    <x v="7"/>
    <x v="7"/>
  </r>
  <r>
    <x v="2654"/>
    <x v="1"/>
    <x v="2"/>
    <x v="50"/>
    <x v="34"/>
    <x v="22"/>
    <x v="2585"/>
    <x v="582"/>
    <x v="71"/>
    <x v="71"/>
    <x v="5"/>
    <x v="6"/>
    <x v="0"/>
    <x v="2"/>
    <x v="2"/>
  </r>
  <r>
    <x v="2653"/>
    <x v="0"/>
    <x v="1"/>
    <x v="23"/>
    <x v="3"/>
    <x v="252"/>
    <x v="2584"/>
    <x v="575"/>
    <x v="71"/>
    <x v="71"/>
    <x v="5"/>
    <x v="6"/>
    <x v="0"/>
    <x v="1"/>
    <x v="1"/>
  </r>
  <r>
    <x v="2655"/>
    <x v="0"/>
    <x v="11"/>
    <x v="6"/>
    <x v="98"/>
    <x v="13"/>
    <x v="2586"/>
    <x v="575"/>
    <x v="71"/>
    <x v="71"/>
    <x v="5"/>
    <x v="6"/>
    <x v="0"/>
    <x v="11"/>
    <x v="11"/>
  </r>
  <r>
    <x v="2644"/>
    <x v="0"/>
    <x v="8"/>
    <x v="70"/>
    <x v="4"/>
    <x v="108"/>
    <x v="2575"/>
    <x v="578"/>
    <x v="71"/>
    <x v="71"/>
    <x v="5"/>
    <x v="6"/>
    <x v="0"/>
    <x v="8"/>
    <x v="8"/>
  </r>
  <r>
    <x v="2634"/>
    <x v="0"/>
    <x v="1"/>
    <x v="0"/>
    <x v="41"/>
    <x v="6"/>
    <x v="2565"/>
    <x v="570"/>
    <x v="71"/>
    <x v="71"/>
    <x v="5"/>
    <x v="6"/>
    <x v="0"/>
    <x v="1"/>
    <x v="1"/>
  </r>
  <r>
    <x v="2656"/>
    <x v="0"/>
    <x v="8"/>
    <x v="32"/>
    <x v="145"/>
    <x v="910"/>
    <x v="2587"/>
    <x v="584"/>
    <x v="71"/>
    <x v="71"/>
    <x v="5"/>
    <x v="6"/>
    <x v="0"/>
    <x v="8"/>
    <x v="8"/>
  </r>
  <r>
    <x v="2651"/>
    <x v="0"/>
    <x v="3"/>
    <x v="20"/>
    <x v="0"/>
    <x v="687"/>
    <x v="2582"/>
    <x v="575"/>
    <x v="71"/>
    <x v="71"/>
    <x v="5"/>
    <x v="6"/>
    <x v="0"/>
    <x v="3"/>
    <x v="3"/>
  </r>
  <r>
    <x v="2588"/>
    <x v="0"/>
    <x v="3"/>
    <x v="18"/>
    <x v="39"/>
    <x v="75"/>
    <x v="2519"/>
    <x v="566"/>
    <x v="71"/>
    <x v="71"/>
    <x v="5"/>
    <x v="6"/>
    <x v="0"/>
    <x v="3"/>
    <x v="3"/>
  </r>
  <r>
    <x v="2590"/>
    <x v="0"/>
    <x v="3"/>
    <x v="40"/>
    <x v="119"/>
    <x v="825"/>
    <x v="2521"/>
    <x v="567"/>
    <x v="71"/>
    <x v="71"/>
    <x v="5"/>
    <x v="6"/>
    <x v="0"/>
    <x v="3"/>
    <x v="3"/>
  </r>
  <r>
    <x v="2590"/>
    <x v="0"/>
    <x v="1"/>
    <x v="55"/>
    <x v="67"/>
    <x v="1509"/>
    <x v="2521"/>
    <x v="567"/>
    <x v="71"/>
    <x v="71"/>
    <x v="5"/>
    <x v="6"/>
    <x v="0"/>
    <x v="1"/>
    <x v="1"/>
  </r>
  <r>
    <x v="2604"/>
    <x v="0"/>
    <x v="5"/>
    <x v="12"/>
    <x v="45"/>
    <x v="6"/>
    <x v="2535"/>
    <x v="575"/>
    <x v="71"/>
    <x v="71"/>
    <x v="5"/>
    <x v="6"/>
    <x v="0"/>
    <x v="5"/>
    <x v="5"/>
  </r>
  <r>
    <x v="2657"/>
    <x v="0"/>
    <x v="11"/>
    <x v="19"/>
    <x v="21"/>
    <x v="21"/>
    <x v="127"/>
    <x v="580"/>
    <x v="71"/>
    <x v="71"/>
    <x v="5"/>
    <x v="6"/>
    <x v="0"/>
    <x v="11"/>
    <x v="11"/>
  </r>
  <r>
    <x v="2658"/>
    <x v="0"/>
    <x v="1"/>
    <x v="174"/>
    <x v="201"/>
    <x v="2869"/>
    <x v="2588"/>
    <x v="569"/>
    <x v="71"/>
    <x v="71"/>
    <x v="5"/>
    <x v="6"/>
    <x v="0"/>
    <x v="1"/>
    <x v="1"/>
  </r>
  <r>
    <x v="2659"/>
    <x v="0"/>
    <x v="9"/>
    <x v="85"/>
    <x v="133"/>
    <x v="2870"/>
    <x v="2589"/>
    <x v="574"/>
    <x v="71"/>
    <x v="71"/>
    <x v="5"/>
    <x v="6"/>
    <x v="0"/>
    <x v="9"/>
    <x v="9"/>
  </r>
  <r>
    <x v="2589"/>
    <x v="0"/>
    <x v="5"/>
    <x v="6"/>
    <x v="85"/>
    <x v="171"/>
    <x v="2520"/>
    <x v="566"/>
    <x v="71"/>
    <x v="71"/>
    <x v="5"/>
    <x v="6"/>
    <x v="0"/>
    <x v="5"/>
    <x v="5"/>
  </r>
  <r>
    <x v="2660"/>
    <x v="0"/>
    <x v="10"/>
    <x v="11"/>
    <x v="16"/>
    <x v="112"/>
    <x v="2590"/>
    <x v="582"/>
    <x v="71"/>
    <x v="71"/>
    <x v="5"/>
    <x v="6"/>
    <x v="0"/>
    <x v="10"/>
    <x v="10"/>
  </r>
  <r>
    <x v="2661"/>
    <x v="0"/>
    <x v="3"/>
    <x v="94"/>
    <x v="119"/>
    <x v="5"/>
    <x v="2591"/>
    <x v="567"/>
    <x v="71"/>
    <x v="71"/>
    <x v="5"/>
    <x v="6"/>
    <x v="0"/>
    <x v="3"/>
    <x v="3"/>
  </r>
  <r>
    <x v="2662"/>
    <x v="0"/>
    <x v="3"/>
    <x v="13"/>
    <x v="23"/>
    <x v="662"/>
    <x v="2592"/>
    <x v="571"/>
    <x v="71"/>
    <x v="71"/>
    <x v="5"/>
    <x v="6"/>
    <x v="0"/>
    <x v="3"/>
    <x v="3"/>
  </r>
  <r>
    <x v="2662"/>
    <x v="0"/>
    <x v="1"/>
    <x v="3"/>
    <x v="26"/>
    <x v="775"/>
    <x v="2592"/>
    <x v="571"/>
    <x v="71"/>
    <x v="71"/>
    <x v="5"/>
    <x v="6"/>
    <x v="0"/>
    <x v="1"/>
    <x v="1"/>
  </r>
  <r>
    <x v="2663"/>
    <x v="0"/>
    <x v="8"/>
    <x v="92"/>
    <x v="43"/>
    <x v="137"/>
    <x v="2593"/>
    <x v="583"/>
    <x v="71"/>
    <x v="71"/>
    <x v="5"/>
    <x v="6"/>
    <x v="0"/>
    <x v="8"/>
    <x v="8"/>
  </r>
  <r>
    <x v="2664"/>
    <x v="0"/>
    <x v="5"/>
    <x v="20"/>
    <x v="12"/>
    <x v="6"/>
    <x v="2594"/>
    <x v="575"/>
    <x v="71"/>
    <x v="71"/>
    <x v="5"/>
    <x v="6"/>
    <x v="0"/>
    <x v="5"/>
    <x v="5"/>
  </r>
  <r>
    <x v="2664"/>
    <x v="0"/>
    <x v="6"/>
    <x v="10"/>
    <x v="9"/>
    <x v="9"/>
    <x v="2594"/>
    <x v="575"/>
    <x v="71"/>
    <x v="71"/>
    <x v="5"/>
    <x v="6"/>
    <x v="0"/>
    <x v="6"/>
    <x v="6"/>
  </r>
  <r>
    <x v="2591"/>
    <x v="0"/>
    <x v="4"/>
    <x v="17"/>
    <x v="7"/>
    <x v="34"/>
    <x v="2522"/>
    <x v="568"/>
    <x v="71"/>
    <x v="71"/>
    <x v="5"/>
    <x v="6"/>
    <x v="0"/>
    <x v="4"/>
    <x v="4"/>
  </r>
  <r>
    <x v="2665"/>
    <x v="0"/>
    <x v="11"/>
    <x v="106"/>
    <x v="215"/>
    <x v="2871"/>
    <x v="2595"/>
    <x v="566"/>
    <x v="71"/>
    <x v="71"/>
    <x v="5"/>
    <x v="6"/>
    <x v="0"/>
    <x v="11"/>
    <x v="11"/>
  </r>
  <r>
    <x v="2658"/>
    <x v="0"/>
    <x v="6"/>
    <x v="14"/>
    <x v="118"/>
    <x v="1584"/>
    <x v="2588"/>
    <x v="569"/>
    <x v="71"/>
    <x v="71"/>
    <x v="5"/>
    <x v="6"/>
    <x v="0"/>
    <x v="6"/>
    <x v="6"/>
  </r>
  <r>
    <x v="2604"/>
    <x v="0"/>
    <x v="10"/>
    <x v="12"/>
    <x v="12"/>
    <x v="13"/>
    <x v="2535"/>
    <x v="575"/>
    <x v="71"/>
    <x v="71"/>
    <x v="5"/>
    <x v="6"/>
    <x v="0"/>
    <x v="10"/>
    <x v="10"/>
  </r>
  <r>
    <x v="2666"/>
    <x v="0"/>
    <x v="0"/>
    <x v="37"/>
    <x v="56"/>
    <x v="535"/>
    <x v="2596"/>
    <x v="576"/>
    <x v="71"/>
    <x v="71"/>
    <x v="5"/>
    <x v="6"/>
    <x v="0"/>
    <x v="0"/>
    <x v="0"/>
  </r>
  <r>
    <x v="2664"/>
    <x v="0"/>
    <x v="10"/>
    <x v="93"/>
    <x v="0"/>
    <x v="187"/>
    <x v="2594"/>
    <x v="575"/>
    <x v="71"/>
    <x v="71"/>
    <x v="5"/>
    <x v="6"/>
    <x v="0"/>
    <x v="10"/>
    <x v="10"/>
  </r>
  <r>
    <x v="2667"/>
    <x v="0"/>
    <x v="6"/>
    <x v="11"/>
    <x v="7"/>
    <x v="6"/>
    <x v="2597"/>
    <x v="573"/>
    <x v="71"/>
    <x v="71"/>
    <x v="5"/>
    <x v="6"/>
    <x v="0"/>
    <x v="6"/>
    <x v="6"/>
  </r>
  <r>
    <x v="2655"/>
    <x v="0"/>
    <x v="0"/>
    <x v="75"/>
    <x v="17"/>
    <x v="120"/>
    <x v="2586"/>
    <x v="575"/>
    <x v="71"/>
    <x v="71"/>
    <x v="5"/>
    <x v="6"/>
    <x v="0"/>
    <x v="0"/>
    <x v="0"/>
  </r>
  <r>
    <x v="2668"/>
    <x v="0"/>
    <x v="11"/>
    <x v="80"/>
    <x v="99"/>
    <x v="108"/>
    <x v="2598"/>
    <x v="584"/>
    <x v="71"/>
    <x v="71"/>
    <x v="5"/>
    <x v="6"/>
    <x v="0"/>
    <x v="11"/>
    <x v="11"/>
  </r>
  <r>
    <x v="2653"/>
    <x v="0"/>
    <x v="3"/>
    <x v="10"/>
    <x v="13"/>
    <x v="202"/>
    <x v="2584"/>
    <x v="575"/>
    <x v="71"/>
    <x v="71"/>
    <x v="5"/>
    <x v="6"/>
    <x v="0"/>
    <x v="3"/>
    <x v="3"/>
  </r>
  <r>
    <x v="2634"/>
    <x v="0"/>
    <x v="10"/>
    <x v="16"/>
    <x v="17"/>
    <x v="6"/>
    <x v="2565"/>
    <x v="570"/>
    <x v="71"/>
    <x v="71"/>
    <x v="5"/>
    <x v="6"/>
    <x v="0"/>
    <x v="10"/>
    <x v="10"/>
  </r>
  <r>
    <x v="2634"/>
    <x v="0"/>
    <x v="0"/>
    <x v="75"/>
    <x v="91"/>
    <x v="124"/>
    <x v="2565"/>
    <x v="570"/>
    <x v="71"/>
    <x v="71"/>
    <x v="5"/>
    <x v="6"/>
    <x v="0"/>
    <x v="0"/>
    <x v="0"/>
  </r>
  <r>
    <x v="2669"/>
    <x v="0"/>
    <x v="1"/>
    <x v="101"/>
    <x v="104"/>
    <x v="1307"/>
    <x v="2599"/>
    <x v="566"/>
    <x v="71"/>
    <x v="71"/>
    <x v="5"/>
    <x v="6"/>
    <x v="0"/>
    <x v="1"/>
    <x v="1"/>
  </r>
  <r>
    <x v="2661"/>
    <x v="0"/>
    <x v="1"/>
    <x v="52"/>
    <x v="108"/>
    <x v="614"/>
    <x v="2591"/>
    <x v="567"/>
    <x v="71"/>
    <x v="71"/>
    <x v="5"/>
    <x v="6"/>
    <x v="0"/>
    <x v="1"/>
    <x v="1"/>
  </r>
  <r>
    <x v="2659"/>
    <x v="0"/>
    <x v="8"/>
    <x v="120"/>
    <x v="123"/>
    <x v="2872"/>
    <x v="2589"/>
    <x v="574"/>
    <x v="71"/>
    <x v="71"/>
    <x v="5"/>
    <x v="6"/>
    <x v="0"/>
    <x v="8"/>
    <x v="8"/>
  </r>
  <r>
    <x v="2660"/>
    <x v="0"/>
    <x v="9"/>
    <x v="94"/>
    <x v="58"/>
    <x v="257"/>
    <x v="2590"/>
    <x v="582"/>
    <x v="71"/>
    <x v="71"/>
    <x v="5"/>
    <x v="6"/>
    <x v="0"/>
    <x v="9"/>
    <x v="9"/>
  </r>
  <r>
    <x v="2665"/>
    <x v="0"/>
    <x v="4"/>
    <x v="89"/>
    <x v="117"/>
    <x v="2873"/>
    <x v="2595"/>
    <x v="566"/>
    <x v="71"/>
    <x v="71"/>
    <x v="5"/>
    <x v="6"/>
    <x v="0"/>
    <x v="4"/>
    <x v="4"/>
  </r>
  <r>
    <x v="2605"/>
    <x v="0"/>
    <x v="2"/>
    <x v="65"/>
    <x v="60"/>
    <x v="128"/>
    <x v="2536"/>
    <x v="578"/>
    <x v="71"/>
    <x v="71"/>
    <x v="5"/>
    <x v="6"/>
    <x v="0"/>
    <x v="2"/>
    <x v="2"/>
  </r>
  <r>
    <x v="2670"/>
    <x v="0"/>
    <x v="6"/>
    <x v="20"/>
    <x v="85"/>
    <x v="511"/>
    <x v="2600"/>
    <x v="575"/>
    <x v="71"/>
    <x v="71"/>
    <x v="5"/>
    <x v="6"/>
    <x v="0"/>
    <x v="6"/>
    <x v="6"/>
  </r>
  <r>
    <x v="2667"/>
    <x v="0"/>
    <x v="5"/>
    <x v="12"/>
    <x v="6"/>
    <x v="145"/>
    <x v="2597"/>
    <x v="573"/>
    <x v="71"/>
    <x v="71"/>
    <x v="5"/>
    <x v="6"/>
    <x v="0"/>
    <x v="5"/>
    <x v="5"/>
  </r>
  <r>
    <x v="2657"/>
    <x v="1"/>
    <x v="2"/>
    <x v="14"/>
    <x v="83"/>
    <x v="9"/>
    <x v="127"/>
    <x v="580"/>
    <x v="71"/>
    <x v="71"/>
    <x v="5"/>
    <x v="6"/>
    <x v="0"/>
    <x v="2"/>
    <x v="2"/>
  </r>
  <r>
    <x v="2605"/>
    <x v="0"/>
    <x v="7"/>
    <x v="21"/>
    <x v="65"/>
    <x v="75"/>
    <x v="2536"/>
    <x v="578"/>
    <x v="71"/>
    <x v="71"/>
    <x v="5"/>
    <x v="6"/>
    <x v="0"/>
    <x v="7"/>
    <x v="7"/>
  </r>
  <r>
    <x v="2591"/>
    <x v="0"/>
    <x v="1"/>
    <x v="53"/>
    <x v="47"/>
    <x v="152"/>
    <x v="2522"/>
    <x v="568"/>
    <x v="71"/>
    <x v="71"/>
    <x v="5"/>
    <x v="6"/>
    <x v="0"/>
    <x v="1"/>
    <x v="1"/>
  </r>
  <r>
    <x v="2662"/>
    <x v="0"/>
    <x v="11"/>
    <x v="9"/>
    <x v="16"/>
    <x v="547"/>
    <x v="2592"/>
    <x v="571"/>
    <x v="71"/>
    <x v="71"/>
    <x v="5"/>
    <x v="6"/>
    <x v="0"/>
    <x v="11"/>
    <x v="11"/>
  </r>
  <r>
    <x v="2661"/>
    <x v="0"/>
    <x v="5"/>
    <x v="12"/>
    <x v="6"/>
    <x v="145"/>
    <x v="2591"/>
    <x v="567"/>
    <x v="71"/>
    <x v="71"/>
    <x v="5"/>
    <x v="6"/>
    <x v="0"/>
    <x v="5"/>
    <x v="5"/>
  </r>
  <r>
    <x v="2589"/>
    <x v="0"/>
    <x v="4"/>
    <x v="63"/>
    <x v="1"/>
    <x v="165"/>
    <x v="2520"/>
    <x v="566"/>
    <x v="71"/>
    <x v="71"/>
    <x v="5"/>
    <x v="6"/>
    <x v="0"/>
    <x v="4"/>
    <x v="4"/>
  </r>
  <r>
    <x v="2671"/>
    <x v="0"/>
    <x v="3"/>
    <x v="8"/>
    <x v="63"/>
    <x v="155"/>
    <x v="2601"/>
    <x v="575"/>
    <x v="71"/>
    <x v="71"/>
    <x v="5"/>
    <x v="6"/>
    <x v="0"/>
    <x v="3"/>
    <x v="3"/>
  </r>
  <r>
    <x v="2588"/>
    <x v="0"/>
    <x v="10"/>
    <x v="1"/>
    <x v="26"/>
    <x v="254"/>
    <x v="2519"/>
    <x v="566"/>
    <x v="71"/>
    <x v="71"/>
    <x v="5"/>
    <x v="6"/>
    <x v="0"/>
    <x v="10"/>
    <x v="10"/>
  </r>
  <r>
    <x v="2658"/>
    <x v="0"/>
    <x v="8"/>
    <x v="139"/>
    <x v="52"/>
    <x v="172"/>
    <x v="2588"/>
    <x v="569"/>
    <x v="71"/>
    <x v="71"/>
    <x v="5"/>
    <x v="6"/>
    <x v="0"/>
    <x v="8"/>
    <x v="8"/>
  </r>
  <r>
    <x v="2608"/>
    <x v="0"/>
    <x v="10"/>
    <x v="63"/>
    <x v="1"/>
    <x v="165"/>
    <x v="2539"/>
    <x v="574"/>
    <x v="71"/>
    <x v="71"/>
    <x v="5"/>
    <x v="6"/>
    <x v="0"/>
    <x v="10"/>
    <x v="10"/>
  </r>
  <r>
    <x v="2661"/>
    <x v="0"/>
    <x v="9"/>
    <x v="60"/>
    <x v="93"/>
    <x v="2257"/>
    <x v="2591"/>
    <x v="567"/>
    <x v="71"/>
    <x v="71"/>
    <x v="5"/>
    <x v="6"/>
    <x v="0"/>
    <x v="9"/>
    <x v="9"/>
  </r>
  <r>
    <x v="2659"/>
    <x v="0"/>
    <x v="4"/>
    <x v="46"/>
    <x v="120"/>
    <x v="2874"/>
    <x v="2589"/>
    <x v="574"/>
    <x v="71"/>
    <x v="71"/>
    <x v="5"/>
    <x v="6"/>
    <x v="0"/>
    <x v="4"/>
    <x v="4"/>
  </r>
  <r>
    <x v="2607"/>
    <x v="0"/>
    <x v="7"/>
    <x v="48"/>
    <x v="38"/>
    <x v="180"/>
    <x v="2538"/>
    <x v="574"/>
    <x v="71"/>
    <x v="71"/>
    <x v="5"/>
    <x v="6"/>
    <x v="0"/>
    <x v="7"/>
    <x v="7"/>
  </r>
  <r>
    <x v="2666"/>
    <x v="0"/>
    <x v="11"/>
    <x v="165"/>
    <x v="86"/>
    <x v="154"/>
    <x v="2596"/>
    <x v="576"/>
    <x v="71"/>
    <x v="71"/>
    <x v="5"/>
    <x v="6"/>
    <x v="0"/>
    <x v="11"/>
    <x v="11"/>
  </r>
  <r>
    <x v="2591"/>
    <x v="0"/>
    <x v="8"/>
    <x v="63"/>
    <x v="56"/>
    <x v="107"/>
    <x v="2522"/>
    <x v="568"/>
    <x v="71"/>
    <x v="71"/>
    <x v="5"/>
    <x v="6"/>
    <x v="0"/>
    <x v="8"/>
    <x v="8"/>
  </r>
  <r>
    <x v="2607"/>
    <x v="0"/>
    <x v="1"/>
    <x v="138"/>
    <x v="140"/>
    <x v="2875"/>
    <x v="2538"/>
    <x v="574"/>
    <x v="71"/>
    <x v="71"/>
    <x v="5"/>
    <x v="6"/>
    <x v="0"/>
    <x v="1"/>
    <x v="1"/>
  </r>
  <r>
    <x v="2600"/>
    <x v="0"/>
    <x v="4"/>
    <x v="92"/>
    <x v="63"/>
    <x v="57"/>
    <x v="2531"/>
    <x v="568"/>
    <x v="71"/>
    <x v="71"/>
    <x v="5"/>
    <x v="6"/>
    <x v="0"/>
    <x v="4"/>
    <x v="4"/>
  </r>
  <r>
    <x v="2611"/>
    <x v="0"/>
    <x v="6"/>
    <x v="93"/>
    <x v="26"/>
    <x v="2500"/>
    <x v="2542"/>
    <x v="571"/>
    <x v="71"/>
    <x v="71"/>
    <x v="5"/>
    <x v="6"/>
    <x v="0"/>
    <x v="6"/>
    <x v="6"/>
  </r>
  <r>
    <x v="2611"/>
    <x v="0"/>
    <x v="5"/>
    <x v="75"/>
    <x v="12"/>
    <x v="120"/>
    <x v="2542"/>
    <x v="571"/>
    <x v="71"/>
    <x v="71"/>
    <x v="5"/>
    <x v="6"/>
    <x v="0"/>
    <x v="5"/>
    <x v="5"/>
  </r>
  <r>
    <x v="2597"/>
    <x v="0"/>
    <x v="3"/>
    <x v="83"/>
    <x v="120"/>
    <x v="7"/>
    <x v="2528"/>
    <x v="572"/>
    <x v="71"/>
    <x v="71"/>
    <x v="5"/>
    <x v="6"/>
    <x v="0"/>
    <x v="3"/>
    <x v="3"/>
  </r>
  <r>
    <x v="2670"/>
    <x v="0"/>
    <x v="5"/>
    <x v="12"/>
    <x v="6"/>
    <x v="145"/>
    <x v="2600"/>
    <x v="575"/>
    <x v="71"/>
    <x v="71"/>
    <x v="5"/>
    <x v="6"/>
    <x v="0"/>
    <x v="5"/>
    <x v="5"/>
  </r>
  <r>
    <x v="2667"/>
    <x v="0"/>
    <x v="0"/>
    <x v="12"/>
    <x v="6"/>
    <x v="145"/>
    <x v="2597"/>
    <x v="573"/>
    <x v="71"/>
    <x v="71"/>
    <x v="5"/>
    <x v="6"/>
    <x v="0"/>
    <x v="0"/>
    <x v="0"/>
  </r>
  <r>
    <x v="2657"/>
    <x v="0"/>
    <x v="2"/>
    <x v="33"/>
    <x v="83"/>
    <x v="107"/>
    <x v="127"/>
    <x v="580"/>
    <x v="71"/>
    <x v="71"/>
    <x v="5"/>
    <x v="6"/>
    <x v="0"/>
    <x v="2"/>
    <x v="2"/>
  </r>
  <r>
    <x v="2608"/>
    <x v="0"/>
    <x v="2"/>
    <x v="83"/>
    <x v="97"/>
    <x v="54"/>
    <x v="2539"/>
    <x v="574"/>
    <x v="71"/>
    <x v="71"/>
    <x v="5"/>
    <x v="6"/>
    <x v="0"/>
    <x v="2"/>
    <x v="2"/>
  </r>
  <r>
    <x v="2666"/>
    <x v="0"/>
    <x v="6"/>
    <x v="55"/>
    <x v="71"/>
    <x v="90"/>
    <x v="2596"/>
    <x v="576"/>
    <x v="71"/>
    <x v="71"/>
    <x v="5"/>
    <x v="6"/>
    <x v="0"/>
    <x v="6"/>
    <x v="6"/>
  </r>
  <r>
    <x v="2663"/>
    <x v="0"/>
    <x v="2"/>
    <x v="17"/>
    <x v="56"/>
    <x v="85"/>
    <x v="2593"/>
    <x v="583"/>
    <x v="71"/>
    <x v="71"/>
    <x v="5"/>
    <x v="6"/>
    <x v="0"/>
    <x v="2"/>
    <x v="2"/>
  </r>
  <r>
    <x v="2588"/>
    <x v="0"/>
    <x v="1"/>
    <x v="58"/>
    <x v="135"/>
    <x v="2402"/>
    <x v="2519"/>
    <x v="566"/>
    <x v="71"/>
    <x v="71"/>
    <x v="5"/>
    <x v="6"/>
    <x v="0"/>
    <x v="1"/>
    <x v="1"/>
  </r>
  <r>
    <x v="2595"/>
    <x v="0"/>
    <x v="2"/>
    <x v="36"/>
    <x v="42"/>
    <x v="79"/>
    <x v="2526"/>
    <x v="570"/>
    <x v="71"/>
    <x v="71"/>
    <x v="5"/>
    <x v="6"/>
    <x v="0"/>
    <x v="2"/>
    <x v="2"/>
  </r>
  <r>
    <x v="2601"/>
    <x v="1"/>
    <x v="2"/>
    <x v="24"/>
    <x v="1"/>
    <x v="289"/>
    <x v="2532"/>
    <x v="575"/>
    <x v="71"/>
    <x v="71"/>
    <x v="5"/>
    <x v="6"/>
    <x v="0"/>
    <x v="2"/>
    <x v="2"/>
  </r>
  <r>
    <x v="2591"/>
    <x v="0"/>
    <x v="2"/>
    <x v="37"/>
    <x v="54"/>
    <x v="214"/>
    <x v="2522"/>
    <x v="568"/>
    <x v="71"/>
    <x v="71"/>
    <x v="5"/>
    <x v="6"/>
    <x v="0"/>
    <x v="2"/>
    <x v="2"/>
  </r>
  <r>
    <x v="2642"/>
    <x v="0"/>
    <x v="10"/>
    <x v="37"/>
    <x v="15"/>
    <x v="35"/>
    <x v="2573"/>
    <x v="581"/>
    <x v="71"/>
    <x v="71"/>
    <x v="5"/>
    <x v="6"/>
    <x v="0"/>
    <x v="10"/>
    <x v="10"/>
  </r>
  <r>
    <x v="2644"/>
    <x v="0"/>
    <x v="2"/>
    <x v="5"/>
    <x v="61"/>
    <x v="554"/>
    <x v="2575"/>
    <x v="578"/>
    <x v="71"/>
    <x v="71"/>
    <x v="5"/>
    <x v="6"/>
    <x v="0"/>
    <x v="2"/>
    <x v="2"/>
  </r>
  <r>
    <x v="2650"/>
    <x v="0"/>
    <x v="7"/>
    <x v="4"/>
    <x v="102"/>
    <x v="162"/>
    <x v="2581"/>
    <x v="583"/>
    <x v="71"/>
    <x v="71"/>
    <x v="5"/>
    <x v="6"/>
    <x v="0"/>
    <x v="7"/>
    <x v="7"/>
  </r>
  <r>
    <x v="2635"/>
    <x v="0"/>
    <x v="7"/>
    <x v="9"/>
    <x v="43"/>
    <x v="183"/>
    <x v="2566"/>
    <x v="572"/>
    <x v="71"/>
    <x v="71"/>
    <x v="5"/>
    <x v="6"/>
    <x v="0"/>
    <x v="7"/>
    <x v="7"/>
  </r>
  <r>
    <x v="2649"/>
    <x v="0"/>
    <x v="7"/>
    <x v="10"/>
    <x v="0"/>
    <x v="6"/>
    <x v="2580"/>
    <x v="583"/>
    <x v="71"/>
    <x v="71"/>
    <x v="5"/>
    <x v="6"/>
    <x v="0"/>
    <x v="7"/>
    <x v="7"/>
  </r>
  <r>
    <x v="2636"/>
    <x v="0"/>
    <x v="9"/>
    <x v="31"/>
    <x v="20"/>
    <x v="0"/>
    <x v="2567"/>
    <x v="583"/>
    <x v="71"/>
    <x v="71"/>
    <x v="5"/>
    <x v="6"/>
    <x v="0"/>
    <x v="9"/>
    <x v="9"/>
  </r>
  <r>
    <x v="2654"/>
    <x v="0"/>
    <x v="7"/>
    <x v="21"/>
    <x v="62"/>
    <x v="0"/>
    <x v="2585"/>
    <x v="582"/>
    <x v="71"/>
    <x v="71"/>
    <x v="5"/>
    <x v="6"/>
    <x v="0"/>
    <x v="7"/>
    <x v="7"/>
  </r>
  <r>
    <x v="2645"/>
    <x v="0"/>
    <x v="11"/>
    <x v="63"/>
    <x v="54"/>
    <x v="347"/>
    <x v="2576"/>
    <x v="582"/>
    <x v="71"/>
    <x v="71"/>
    <x v="5"/>
    <x v="6"/>
    <x v="0"/>
    <x v="11"/>
    <x v="11"/>
  </r>
  <r>
    <x v="2651"/>
    <x v="0"/>
    <x v="9"/>
    <x v="6"/>
    <x v="18"/>
    <x v="102"/>
    <x v="2582"/>
    <x v="575"/>
    <x v="71"/>
    <x v="71"/>
    <x v="5"/>
    <x v="6"/>
    <x v="0"/>
    <x v="9"/>
    <x v="9"/>
  </r>
  <r>
    <x v="2649"/>
    <x v="0"/>
    <x v="6"/>
    <x v="92"/>
    <x v="14"/>
    <x v="6"/>
    <x v="2580"/>
    <x v="583"/>
    <x v="71"/>
    <x v="71"/>
    <x v="5"/>
    <x v="6"/>
    <x v="0"/>
    <x v="6"/>
    <x v="6"/>
  </r>
  <r>
    <x v="2643"/>
    <x v="0"/>
    <x v="7"/>
    <x v="36"/>
    <x v="42"/>
    <x v="79"/>
    <x v="2574"/>
    <x v="584"/>
    <x v="71"/>
    <x v="71"/>
    <x v="5"/>
    <x v="6"/>
    <x v="0"/>
    <x v="7"/>
    <x v="7"/>
  </r>
  <r>
    <x v="2668"/>
    <x v="0"/>
    <x v="9"/>
    <x v="125"/>
    <x v="125"/>
    <x v="435"/>
    <x v="2598"/>
    <x v="584"/>
    <x v="71"/>
    <x v="71"/>
    <x v="5"/>
    <x v="6"/>
    <x v="0"/>
    <x v="9"/>
    <x v="9"/>
  </r>
  <r>
    <x v="2650"/>
    <x v="0"/>
    <x v="3"/>
    <x v="125"/>
    <x v="144"/>
    <x v="2718"/>
    <x v="2581"/>
    <x v="583"/>
    <x v="71"/>
    <x v="71"/>
    <x v="5"/>
    <x v="6"/>
    <x v="0"/>
    <x v="3"/>
    <x v="3"/>
  </r>
  <r>
    <x v="2642"/>
    <x v="0"/>
    <x v="6"/>
    <x v="49"/>
    <x v="66"/>
    <x v="2027"/>
    <x v="2573"/>
    <x v="581"/>
    <x v="71"/>
    <x v="71"/>
    <x v="5"/>
    <x v="6"/>
    <x v="0"/>
    <x v="6"/>
    <x v="6"/>
  </r>
  <r>
    <x v="2652"/>
    <x v="0"/>
    <x v="8"/>
    <x v="2"/>
    <x v="58"/>
    <x v="1043"/>
    <x v="2583"/>
    <x v="572"/>
    <x v="71"/>
    <x v="71"/>
    <x v="5"/>
    <x v="6"/>
    <x v="0"/>
    <x v="8"/>
    <x v="8"/>
  </r>
  <r>
    <x v="2656"/>
    <x v="0"/>
    <x v="11"/>
    <x v="32"/>
    <x v="95"/>
    <x v="2876"/>
    <x v="2587"/>
    <x v="584"/>
    <x v="71"/>
    <x v="71"/>
    <x v="5"/>
    <x v="6"/>
    <x v="0"/>
    <x v="11"/>
    <x v="11"/>
  </r>
  <r>
    <x v="2669"/>
    <x v="0"/>
    <x v="5"/>
    <x v="79"/>
    <x v="65"/>
    <x v="3"/>
    <x v="2599"/>
    <x v="566"/>
    <x v="71"/>
    <x v="71"/>
    <x v="5"/>
    <x v="6"/>
    <x v="0"/>
    <x v="5"/>
    <x v="5"/>
  </r>
  <r>
    <x v="2656"/>
    <x v="1"/>
    <x v="2"/>
    <x v="108"/>
    <x v="139"/>
    <x v="9"/>
    <x v="2587"/>
    <x v="584"/>
    <x v="71"/>
    <x v="71"/>
    <x v="5"/>
    <x v="6"/>
    <x v="0"/>
    <x v="2"/>
    <x v="2"/>
  </r>
  <r>
    <x v="2651"/>
    <x v="0"/>
    <x v="7"/>
    <x v="16"/>
    <x v="45"/>
    <x v="145"/>
    <x v="2582"/>
    <x v="575"/>
    <x v="71"/>
    <x v="71"/>
    <x v="5"/>
    <x v="6"/>
    <x v="0"/>
    <x v="7"/>
    <x v="7"/>
  </r>
  <r>
    <x v="2655"/>
    <x v="0"/>
    <x v="8"/>
    <x v="93"/>
    <x v="9"/>
    <x v="63"/>
    <x v="2586"/>
    <x v="575"/>
    <x v="71"/>
    <x v="71"/>
    <x v="5"/>
    <x v="6"/>
    <x v="0"/>
    <x v="8"/>
    <x v="8"/>
  </r>
  <r>
    <x v="2646"/>
    <x v="0"/>
    <x v="8"/>
    <x v="84"/>
    <x v="114"/>
    <x v="2877"/>
    <x v="2577"/>
    <x v="577"/>
    <x v="71"/>
    <x v="71"/>
    <x v="5"/>
    <x v="6"/>
    <x v="0"/>
    <x v="8"/>
    <x v="8"/>
  </r>
  <r>
    <x v="2656"/>
    <x v="0"/>
    <x v="10"/>
    <x v="33"/>
    <x v="83"/>
    <x v="107"/>
    <x v="2587"/>
    <x v="584"/>
    <x v="71"/>
    <x v="71"/>
    <x v="5"/>
    <x v="6"/>
    <x v="0"/>
    <x v="10"/>
    <x v="10"/>
  </r>
  <r>
    <x v="2648"/>
    <x v="0"/>
    <x v="2"/>
    <x v="6"/>
    <x v="23"/>
    <x v="2878"/>
    <x v="2579"/>
    <x v="578"/>
    <x v="71"/>
    <x v="71"/>
    <x v="5"/>
    <x v="6"/>
    <x v="0"/>
    <x v="2"/>
    <x v="2"/>
  </r>
  <r>
    <x v="2654"/>
    <x v="0"/>
    <x v="8"/>
    <x v="35"/>
    <x v="59"/>
    <x v="230"/>
    <x v="2585"/>
    <x v="582"/>
    <x v="71"/>
    <x v="71"/>
    <x v="5"/>
    <x v="6"/>
    <x v="0"/>
    <x v="8"/>
    <x v="8"/>
  </r>
  <r>
    <x v="2648"/>
    <x v="0"/>
    <x v="11"/>
    <x v="8"/>
    <x v="62"/>
    <x v="687"/>
    <x v="2579"/>
    <x v="578"/>
    <x v="71"/>
    <x v="71"/>
    <x v="5"/>
    <x v="6"/>
    <x v="0"/>
    <x v="11"/>
    <x v="11"/>
  </r>
  <r>
    <x v="2669"/>
    <x v="0"/>
    <x v="10"/>
    <x v="15"/>
    <x v="60"/>
    <x v="802"/>
    <x v="2599"/>
    <x v="566"/>
    <x v="71"/>
    <x v="71"/>
    <x v="5"/>
    <x v="6"/>
    <x v="0"/>
    <x v="10"/>
    <x v="10"/>
  </r>
  <r>
    <x v="2647"/>
    <x v="0"/>
    <x v="10"/>
    <x v="15"/>
    <x v="24"/>
    <x v="172"/>
    <x v="2578"/>
    <x v="575"/>
    <x v="71"/>
    <x v="71"/>
    <x v="5"/>
    <x v="6"/>
    <x v="0"/>
    <x v="10"/>
    <x v="10"/>
  </r>
  <r>
    <x v="2644"/>
    <x v="0"/>
    <x v="4"/>
    <x v="48"/>
    <x v="56"/>
    <x v="63"/>
    <x v="2575"/>
    <x v="578"/>
    <x v="71"/>
    <x v="71"/>
    <x v="5"/>
    <x v="6"/>
    <x v="0"/>
    <x v="4"/>
    <x v="4"/>
  </r>
  <r>
    <x v="2646"/>
    <x v="0"/>
    <x v="11"/>
    <x v="82"/>
    <x v="21"/>
    <x v="2454"/>
    <x v="2577"/>
    <x v="577"/>
    <x v="71"/>
    <x v="71"/>
    <x v="5"/>
    <x v="6"/>
    <x v="0"/>
    <x v="11"/>
    <x v="11"/>
  </r>
  <r>
    <x v="2611"/>
    <x v="0"/>
    <x v="8"/>
    <x v="9"/>
    <x v="42"/>
    <x v="2879"/>
    <x v="2542"/>
    <x v="571"/>
    <x v="71"/>
    <x v="71"/>
    <x v="5"/>
    <x v="6"/>
    <x v="0"/>
    <x v="8"/>
    <x v="8"/>
  </r>
  <r>
    <x v="2635"/>
    <x v="0"/>
    <x v="4"/>
    <x v="54"/>
    <x v="15"/>
    <x v="18"/>
    <x v="2566"/>
    <x v="572"/>
    <x v="71"/>
    <x v="71"/>
    <x v="5"/>
    <x v="6"/>
    <x v="0"/>
    <x v="4"/>
    <x v="4"/>
  </r>
  <r>
    <x v="2634"/>
    <x v="0"/>
    <x v="3"/>
    <x v="12"/>
    <x v="45"/>
    <x v="6"/>
    <x v="2565"/>
    <x v="570"/>
    <x v="71"/>
    <x v="71"/>
    <x v="5"/>
    <x v="6"/>
    <x v="0"/>
    <x v="3"/>
    <x v="3"/>
  </r>
  <r>
    <x v="2609"/>
    <x v="0"/>
    <x v="5"/>
    <x v="17"/>
    <x v="23"/>
    <x v="32"/>
    <x v="2540"/>
    <x v="580"/>
    <x v="71"/>
    <x v="71"/>
    <x v="5"/>
    <x v="6"/>
    <x v="0"/>
    <x v="5"/>
    <x v="5"/>
  </r>
  <r>
    <x v="2595"/>
    <x v="0"/>
    <x v="4"/>
    <x v="37"/>
    <x v="44"/>
    <x v="351"/>
    <x v="2526"/>
    <x v="570"/>
    <x v="71"/>
    <x v="71"/>
    <x v="5"/>
    <x v="6"/>
    <x v="0"/>
    <x v="4"/>
    <x v="4"/>
  </r>
  <r>
    <x v="2601"/>
    <x v="0"/>
    <x v="9"/>
    <x v="13"/>
    <x v="3"/>
    <x v="1558"/>
    <x v="2532"/>
    <x v="575"/>
    <x v="71"/>
    <x v="71"/>
    <x v="5"/>
    <x v="6"/>
    <x v="0"/>
    <x v="9"/>
    <x v="9"/>
  </r>
  <r>
    <x v="2601"/>
    <x v="0"/>
    <x v="4"/>
    <x v="10"/>
    <x v="23"/>
    <x v="2425"/>
    <x v="2532"/>
    <x v="575"/>
    <x v="71"/>
    <x v="71"/>
    <x v="5"/>
    <x v="6"/>
    <x v="0"/>
    <x v="4"/>
    <x v="4"/>
  </r>
  <r>
    <x v="2603"/>
    <x v="0"/>
    <x v="6"/>
    <x v="8"/>
    <x v="61"/>
    <x v="2880"/>
    <x v="2534"/>
    <x v="577"/>
    <x v="71"/>
    <x v="71"/>
    <x v="5"/>
    <x v="6"/>
    <x v="0"/>
    <x v="6"/>
    <x v="6"/>
  </r>
  <r>
    <x v="2609"/>
    <x v="0"/>
    <x v="6"/>
    <x v="59"/>
    <x v="109"/>
    <x v="279"/>
    <x v="2540"/>
    <x v="580"/>
    <x v="71"/>
    <x v="71"/>
    <x v="5"/>
    <x v="6"/>
    <x v="0"/>
    <x v="6"/>
    <x v="6"/>
  </r>
  <r>
    <x v="2606"/>
    <x v="1"/>
    <x v="2"/>
    <x v="51"/>
    <x v="48"/>
    <x v="93"/>
    <x v="2537"/>
    <x v="579"/>
    <x v="71"/>
    <x v="71"/>
    <x v="5"/>
    <x v="6"/>
    <x v="0"/>
    <x v="2"/>
    <x v="2"/>
  </r>
  <r>
    <x v="2601"/>
    <x v="0"/>
    <x v="0"/>
    <x v="20"/>
    <x v="6"/>
    <x v="7"/>
    <x v="2532"/>
    <x v="575"/>
    <x v="71"/>
    <x v="71"/>
    <x v="5"/>
    <x v="6"/>
    <x v="0"/>
    <x v="0"/>
    <x v="0"/>
  </r>
  <r>
    <x v="2596"/>
    <x v="1"/>
    <x v="2"/>
    <x v="85"/>
    <x v="67"/>
    <x v="1423"/>
    <x v="2527"/>
    <x v="571"/>
    <x v="71"/>
    <x v="71"/>
    <x v="5"/>
    <x v="6"/>
    <x v="0"/>
    <x v="2"/>
    <x v="2"/>
  </r>
  <r>
    <x v="2611"/>
    <x v="0"/>
    <x v="11"/>
    <x v="79"/>
    <x v="35"/>
    <x v="2059"/>
    <x v="2542"/>
    <x v="571"/>
    <x v="71"/>
    <x v="71"/>
    <x v="5"/>
    <x v="6"/>
    <x v="0"/>
    <x v="11"/>
    <x v="11"/>
  </r>
  <r>
    <x v="2597"/>
    <x v="0"/>
    <x v="5"/>
    <x v="0"/>
    <x v="41"/>
    <x v="6"/>
    <x v="2528"/>
    <x v="572"/>
    <x v="71"/>
    <x v="71"/>
    <x v="5"/>
    <x v="6"/>
    <x v="0"/>
    <x v="5"/>
    <x v="5"/>
  </r>
  <r>
    <x v="2598"/>
    <x v="0"/>
    <x v="0"/>
    <x v="8"/>
    <x v="9"/>
    <x v="13"/>
    <x v="2529"/>
    <x v="573"/>
    <x v="71"/>
    <x v="71"/>
    <x v="5"/>
    <x v="6"/>
    <x v="0"/>
    <x v="0"/>
    <x v="0"/>
  </r>
  <r>
    <x v="2595"/>
    <x v="0"/>
    <x v="8"/>
    <x v="84"/>
    <x v="119"/>
    <x v="13"/>
    <x v="2526"/>
    <x v="570"/>
    <x v="71"/>
    <x v="71"/>
    <x v="5"/>
    <x v="6"/>
    <x v="0"/>
    <x v="8"/>
    <x v="8"/>
  </r>
  <r>
    <x v="2597"/>
    <x v="0"/>
    <x v="7"/>
    <x v="9"/>
    <x v="36"/>
    <x v="177"/>
    <x v="2528"/>
    <x v="572"/>
    <x v="71"/>
    <x v="71"/>
    <x v="5"/>
    <x v="6"/>
    <x v="0"/>
    <x v="7"/>
    <x v="7"/>
  </r>
  <r>
    <x v="2599"/>
    <x v="0"/>
    <x v="2"/>
    <x v="4"/>
    <x v="47"/>
    <x v="346"/>
    <x v="2530"/>
    <x v="574"/>
    <x v="71"/>
    <x v="71"/>
    <x v="5"/>
    <x v="6"/>
    <x v="0"/>
    <x v="2"/>
    <x v="2"/>
  </r>
  <r>
    <x v="2597"/>
    <x v="0"/>
    <x v="9"/>
    <x v="123"/>
    <x v="112"/>
    <x v="423"/>
    <x v="2528"/>
    <x v="572"/>
    <x v="71"/>
    <x v="71"/>
    <x v="5"/>
    <x v="6"/>
    <x v="0"/>
    <x v="9"/>
    <x v="9"/>
  </r>
  <r>
    <x v="2603"/>
    <x v="0"/>
    <x v="7"/>
    <x v="20"/>
    <x v="7"/>
    <x v="2840"/>
    <x v="2534"/>
    <x v="577"/>
    <x v="71"/>
    <x v="71"/>
    <x v="5"/>
    <x v="6"/>
    <x v="0"/>
    <x v="7"/>
    <x v="7"/>
  </r>
  <r>
    <x v="2593"/>
    <x v="1"/>
    <x v="2"/>
    <x v="245"/>
    <x v="126"/>
    <x v="866"/>
    <x v="2524"/>
    <x v="566"/>
    <x v="71"/>
    <x v="71"/>
    <x v="5"/>
    <x v="6"/>
    <x v="0"/>
    <x v="2"/>
    <x v="2"/>
  </r>
  <r>
    <x v="2609"/>
    <x v="0"/>
    <x v="8"/>
    <x v="168"/>
    <x v="194"/>
    <x v="2881"/>
    <x v="2540"/>
    <x v="580"/>
    <x v="71"/>
    <x v="71"/>
    <x v="5"/>
    <x v="6"/>
    <x v="0"/>
    <x v="8"/>
    <x v="8"/>
  </r>
  <r>
    <x v="2606"/>
    <x v="0"/>
    <x v="4"/>
    <x v="26"/>
    <x v="26"/>
    <x v="27"/>
    <x v="2537"/>
    <x v="579"/>
    <x v="71"/>
    <x v="71"/>
    <x v="5"/>
    <x v="6"/>
    <x v="0"/>
    <x v="4"/>
    <x v="4"/>
  </r>
  <r>
    <x v="2597"/>
    <x v="0"/>
    <x v="11"/>
    <x v="55"/>
    <x v="138"/>
    <x v="5"/>
    <x v="2528"/>
    <x v="572"/>
    <x v="71"/>
    <x v="71"/>
    <x v="5"/>
    <x v="6"/>
    <x v="0"/>
    <x v="11"/>
    <x v="11"/>
  </r>
  <r>
    <x v="2600"/>
    <x v="0"/>
    <x v="6"/>
    <x v="21"/>
    <x v="94"/>
    <x v="6"/>
    <x v="2531"/>
    <x v="568"/>
    <x v="71"/>
    <x v="71"/>
    <x v="5"/>
    <x v="6"/>
    <x v="0"/>
    <x v="6"/>
    <x v="6"/>
  </r>
  <r>
    <x v="2596"/>
    <x v="0"/>
    <x v="3"/>
    <x v="63"/>
    <x v="31"/>
    <x v="2882"/>
    <x v="2527"/>
    <x v="571"/>
    <x v="71"/>
    <x v="71"/>
    <x v="5"/>
    <x v="6"/>
    <x v="0"/>
    <x v="3"/>
    <x v="3"/>
  </r>
  <r>
    <x v="2596"/>
    <x v="0"/>
    <x v="4"/>
    <x v="5"/>
    <x v="44"/>
    <x v="2883"/>
    <x v="2527"/>
    <x v="571"/>
    <x v="71"/>
    <x v="71"/>
    <x v="5"/>
    <x v="6"/>
    <x v="0"/>
    <x v="4"/>
    <x v="4"/>
  </r>
  <r>
    <x v="2599"/>
    <x v="0"/>
    <x v="5"/>
    <x v="12"/>
    <x v="45"/>
    <x v="6"/>
    <x v="2530"/>
    <x v="574"/>
    <x v="71"/>
    <x v="71"/>
    <x v="5"/>
    <x v="6"/>
    <x v="0"/>
    <x v="5"/>
    <x v="5"/>
  </r>
  <r>
    <x v="2599"/>
    <x v="0"/>
    <x v="8"/>
    <x v="26"/>
    <x v="76"/>
    <x v="11"/>
    <x v="2530"/>
    <x v="574"/>
    <x v="71"/>
    <x v="71"/>
    <x v="5"/>
    <x v="6"/>
    <x v="0"/>
    <x v="8"/>
    <x v="8"/>
  </r>
  <r>
    <x v="2596"/>
    <x v="0"/>
    <x v="9"/>
    <x v="54"/>
    <x v="96"/>
    <x v="666"/>
    <x v="2527"/>
    <x v="571"/>
    <x v="71"/>
    <x v="71"/>
    <x v="5"/>
    <x v="6"/>
    <x v="0"/>
    <x v="9"/>
    <x v="9"/>
  </r>
  <r>
    <x v="2609"/>
    <x v="0"/>
    <x v="7"/>
    <x v="33"/>
    <x v="37"/>
    <x v="1166"/>
    <x v="2540"/>
    <x v="580"/>
    <x v="71"/>
    <x v="71"/>
    <x v="5"/>
    <x v="6"/>
    <x v="0"/>
    <x v="7"/>
    <x v="7"/>
  </r>
  <r>
    <x v="2597"/>
    <x v="0"/>
    <x v="6"/>
    <x v="50"/>
    <x v="75"/>
    <x v="315"/>
    <x v="2528"/>
    <x v="572"/>
    <x v="71"/>
    <x v="71"/>
    <x v="5"/>
    <x v="6"/>
    <x v="0"/>
    <x v="6"/>
    <x v="6"/>
  </r>
  <r>
    <x v="2614"/>
    <x v="0"/>
    <x v="6"/>
    <x v="52"/>
    <x v="99"/>
    <x v="426"/>
    <x v="2545"/>
    <x v="581"/>
    <x v="71"/>
    <x v="71"/>
    <x v="5"/>
    <x v="6"/>
    <x v="0"/>
    <x v="6"/>
    <x v="6"/>
  </r>
  <r>
    <x v="2628"/>
    <x v="0"/>
    <x v="6"/>
    <x v="93"/>
    <x v="36"/>
    <x v="1498"/>
    <x v="2559"/>
    <x v="577"/>
    <x v="71"/>
    <x v="71"/>
    <x v="5"/>
    <x v="6"/>
    <x v="0"/>
    <x v="6"/>
    <x v="6"/>
  </r>
  <r>
    <x v="2624"/>
    <x v="0"/>
    <x v="0"/>
    <x v="30"/>
    <x v="14"/>
    <x v="31"/>
    <x v="2555"/>
    <x v="570"/>
    <x v="71"/>
    <x v="71"/>
    <x v="5"/>
    <x v="6"/>
    <x v="0"/>
    <x v="0"/>
    <x v="0"/>
  </r>
  <r>
    <x v="2622"/>
    <x v="0"/>
    <x v="7"/>
    <x v="11"/>
    <x v="1"/>
    <x v="540"/>
    <x v="2553"/>
    <x v="567"/>
    <x v="71"/>
    <x v="71"/>
    <x v="5"/>
    <x v="6"/>
    <x v="0"/>
    <x v="7"/>
    <x v="7"/>
  </r>
  <r>
    <x v="2612"/>
    <x v="0"/>
    <x v="8"/>
    <x v="53"/>
    <x v="59"/>
    <x v="412"/>
    <x v="2543"/>
    <x v="569"/>
    <x v="71"/>
    <x v="71"/>
    <x v="5"/>
    <x v="6"/>
    <x v="0"/>
    <x v="8"/>
    <x v="8"/>
  </r>
  <r>
    <x v="2628"/>
    <x v="1"/>
    <x v="2"/>
    <x v="35"/>
    <x v="81"/>
    <x v="11"/>
    <x v="2559"/>
    <x v="577"/>
    <x v="71"/>
    <x v="71"/>
    <x v="5"/>
    <x v="6"/>
    <x v="0"/>
    <x v="2"/>
    <x v="2"/>
  </r>
  <r>
    <x v="2672"/>
    <x v="0"/>
    <x v="4"/>
    <x v="26"/>
    <x v="24"/>
    <x v="324"/>
    <x v="2602"/>
    <x v="568"/>
    <x v="71"/>
    <x v="71"/>
    <x v="5"/>
    <x v="6"/>
    <x v="0"/>
    <x v="4"/>
    <x v="4"/>
  </r>
  <r>
    <x v="2638"/>
    <x v="0"/>
    <x v="1"/>
    <x v="17"/>
    <x v="62"/>
    <x v="6"/>
    <x v="2569"/>
    <x v="568"/>
    <x v="71"/>
    <x v="71"/>
    <x v="5"/>
    <x v="6"/>
    <x v="0"/>
    <x v="1"/>
    <x v="1"/>
  </r>
  <r>
    <x v="2624"/>
    <x v="0"/>
    <x v="10"/>
    <x v="3"/>
    <x v="36"/>
    <x v="153"/>
    <x v="2555"/>
    <x v="570"/>
    <x v="71"/>
    <x v="71"/>
    <x v="5"/>
    <x v="6"/>
    <x v="0"/>
    <x v="10"/>
    <x v="10"/>
  </r>
  <r>
    <x v="2672"/>
    <x v="0"/>
    <x v="6"/>
    <x v="48"/>
    <x v="61"/>
    <x v="356"/>
    <x v="2602"/>
    <x v="568"/>
    <x v="71"/>
    <x v="71"/>
    <x v="5"/>
    <x v="6"/>
    <x v="0"/>
    <x v="6"/>
    <x v="6"/>
  </r>
  <r>
    <x v="2626"/>
    <x v="0"/>
    <x v="2"/>
    <x v="106"/>
    <x v="122"/>
    <x v="1781"/>
    <x v="2557"/>
    <x v="567"/>
    <x v="71"/>
    <x v="71"/>
    <x v="5"/>
    <x v="6"/>
    <x v="0"/>
    <x v="2"/>
    <x v="2"/>
  </r>
  <r>
    <x v="2639"/>
    <x v="0"/>
    <x v="0"/>
    <x v="48"/>
    <x v="76"/>
    <x v="207"/>
    <x v="2570"/>
    <x v="581"/>
    <x v="71"/>
    <x v="71"/>
    <x v="5"/>
    <x v="6"/>
    <x v="0"/>
    <x v="0"/>
    <x v="0"/>
  </r>
  <r>
    <x v="2616"/>
    <x v="0"/>
    <x v="10"/>
    <x v="5"/>
    <x v="16"/>
    <x v="17"/>
    <x v="2547"/>
    <x v="569"/>
    <x v="71"/>
    <x v="71"/>
    <x v="5"/>
    <x v="6"/>
    <x v="0"/>
    <x v="10"/>
    <x v="10"/>
  </r>
  <r>
    <x v="2619"/>
    <x v="0"/>
    <x v="10"/>
    <x v="14"/>
    <x v="20"/>
    <x v="7"/>
    <x v="2550"/>
    <x v="569"/>
    <x v="71"/>
    <x v="71"/>
    <x v="5"/>
    <x v="6"/>
    <x v="0"/>
    <x v="10"/>
    <x v="10"/>
  </r>
  <r>
    <x v="2640"/>
    <x v="0"/>
    <x v="10"/>
    <x v="10"/>
    <x v="65"/>
    <x v="546"/>
    <x v="2571"/>
    <x v="579"/>
    <x v="71"/>
    <x v="71"/>
    <x v="5"/>
    <x v="6"/>
    <x v="0"/>
    <x v="10"/>
    <x v="10"/>
  </r>
  <r>
    <x v="2618"/>
    <x v="1"/>
    <x v="2"/>
    <x v="134"/>
    <x v="68"/>
    <x v="1555"/>
    <x v="2549"/>
    <x v="574"/>
    <x v="71"/>
    <x v="71"/>
    <x v="5"/>
    <x v="6"/>
    <x v="0"/>
    <x v="2"/>
    <x v="2"/>
  </r>
  <r>
    <x v="2639"/>
    <x v="0"/>
    <x v="2"/>
    <x v="134"/>
    <x v="128"/>
    <x v="1194"/>
    <x v="2570"/>
    <x v="581"/>
    <x v="71"/>
    <x v="71"/>
    <x v="5"/>
    <x v="6"/>
    <x v="0"/>
    <x v="2"/>
    <x v="2"/>
  </r>
  <r>
    <x v="2639"/>
    <x v="0"/>
    <x v="5"/>
    <x v="79"/>
    <x v="13"/>
    <x v="37"/>
    <x v="2570"/>
    <x v="581"/>
    <x v="71"/>
    <x v="71"/>
    <x v="5"/>
    <x v="6"/>
    <x v="0"/>
    <x v="5"/>
    <x v="5"/>
  </r>
  <r>
    <x v="2622"/>
    <x v="0"/>
    <x v="10"/>
    <x v="37"/>
    <x v="38"/>
    <x v="8"/>
    <x v="2553"/>
    <x v="567"/>
    <x v="71"/>
    <x v="71"/>
    <x v="5"/>
    <x v="6"/>
    <x v="0"/>
    <x v="10"/>
    <x v="10"/>
  </r>
  <r>
    <x v="2637"/>
    <x v="0"/>
    <x v="1"/>
    <x v="98"/>
    <x v="105"/>
    <x v="468"/>
    <x v="2568"/>
    <x v="566"/>
    <x v="71"/>
    <x v="71"/>
    <x v="5"/>
    <x v="6"/>
    <x v="0"/>
    <x v="1"/>
    <x v="1"/>
  </r>
  <r>
    <x v="2631"/>
    <x v="0"/>
    <x v="7"/>
    <x v="24"/>
    <x v="38"/>
    <x v="63"/>
    <x v="2562"/>
    <x v="582"/>
    <x v="71"/>
    <x v="71"/>
    <x v="5"/>
    <x v="6"/>
    <x v="0"/>
    <x v="7"/>
    <x v="7"/>
  </r>
  <r>
    <x v="2632"/>
    <x v="1"/>
    <x v="2"/>
    <x v="90"/>
    <x v="42"/>
    <x v="1774"/>
    <x v="2563"/>
    <x v="568"/>
    <x v="71"/>
    <x v="71"/>
    <x v="5"/>
    <x v="6"/>
    <x v="0"/>
    <x v="2"/>
    <x v="2"/>
  </r>
  <r>
    <x v="2631"/>
    <x v="0"/>
    <x v="9"/>
    <x v="81"/>
    <x v="89"/>
    <x v="202"/>
    <x v="2562"/>
    <x v="582"/>
    <x v="71"/>
    <x v="71"/>
    <x v="5"/>
    <x v="6"/>
    <x v="0"/>
    <x v="9"/>
    <x v="9"/>
  </r>
  <r>
    <x v="2632"/>
    <x v="0"/>
    <x v="2"/>
    <x v="94"/>
    <x v="2"/>
    <x v="377"/>
    <x v="2563"/>
    <x v="568"/>
    <x v="71"/>
    <x v="71"/>
    <x v="5"/>
    <x v="6"/>
    <x v="0"/>
    <x v="2"/>
    <x v="2"/>
  </r>
  <r>
    <x v="2619"/>
    <x v="0"/>
    <x v="1"/>
    <x v="73"/>
    <x v="225"/>
    <x v="2282"/>
    <x v="2550"/>
    <x v="569"/>
    <x v="71"/>
    <x v="71"/>
    <x v="5"/>
    <x v="6"/>
    <x v="0"/>
    <x v="1"/>
    <x v="1"/>
  </r>
  <r>
    <x v="2653"/>
    <x v="0"/>
    <x v="6"/>
    <x v="10"/>
    <x v="94"/>
    <x v="34"/>
    <x v="2584"/>
    <x v="575"/>
    <x v="71"/>
    <x v="71"/>
    <x v="5"/>
    <x v="6"/>
    <x v="0"/>
    <x v="6"/>
    <x v="6"/>
  </r>
  <r>
    <x v="2643"/>
    <x v="0"/>
    <x v="4"/>
    <x v="81"/>
    <x v="159"/>
    <x v="392"/>
    <x v="2574"/>
    <x v="584"/>
    <x v="71"/>
    <x v="71"/>
    <x v="5"/>
    <x v="6"/>
    <x v="0"/>
    <x v="4"/>
    <x v="4"/>
  </r>
  <r>
    <x v="2644"/>
    <x v="0"/>
    <x v="6"/>
    <x v="5"/>
    <x v="16"/>
    <x v="17"/>
    <x v="2575"/>
    <x v="578"/>
    <x v="71"/>
    <x v="71"/>
    <x v="5"/>
    <x v="6"/>
    <x v="0"/>
    <x v="6"/>
    <x v="6"/>
  </r>
  <r>
    <x v="2652"/>
    <x v="0"/>
    <x v="1"/>
    <x v="98"/>
    <x v="71"/>
    <x v="1898"/>
    <x v="2583"/>
    <x v="572"/>
    <x v="71"/>
    <x v="71"/>
    <x v="5"/>
    <x v="6"/>
    <x v="0"/>
    <x v="1"/>
    <x v="1"/>
  </r>
  <r>
    <x v="2652"/>
    <x v="0"/>
    <x v="3"/>
    <x v="19"/>
    <x v="42"/>
    <x v="7"/>
    <x v="2583"/>
    <x v="572"/>
    <x v="71"/>
    <x v="71"/>
    <x v="5"/>
    <x v="6"/>
    <x v="0"/>
    <x v="3"/>
    <x v="3"/>
  </r>
  <r>
    <x v="2642"/>
    <x v="0"/>
    <x v="0"/>
    <x v="9"/>
    <x v="7"/>
    <x v="282"/>
    <x v="2573"/>
    <x v="581"/>
    <x v="71"/>
    <x v="71"/>
    <x v="5"/>
    <x v="6"/>
    <x v="0"/>
    <x v="0"/>
    <x v="0"/>
  </r>
  <r>
    <x v="2651"/>
    <x v="0"/>
    <x v="2"/>
    <x v="8"/>
    <x v="18"/>
    <x v="145"/>
    <x v="2582"/>
    <x v="575"/>
    <x v="71"/>
    <x v="71"/>
    <x v="5"/>
    <x v="6"/>
    <x v="0"/>
    <x v="2"/>
    <x v="2"/>
  </r>
  <r>
    <x v="2646"/>
    <x v="0"/>
    <x v="6"/>
    <x v="37"/>
    <x v="24"/>
    <x v="756"/>
    <x v="2577"/>
    <x v="577"/>
    <x v="71"/>
    <x v="71"/>
    <x v="5"/>
    <x v="6"/>
    <x v="0"/>
    <x v="6"/>
    <x v="6"/>
  </r>
  <r>
    <x v="2636"/>
    <x v="0"/>
    <x v="4"/>
    <x v="15"/>
    <x v="47"/>
    <x v="907"/>
    <x v="2567"/>
    <x v="583"/>
    <x v="71"/>
    <x v="71"/>
    <x v="5"/>
    <x v="6"/>
    <x v="0"/>
    <x v="4"/>
    <x v="4"/>
  </r>
  <r>
    <x v="2655"/>
    <x v="1"/>
    <x v="2"/>
    <x v="6"/>
    <x v="41"/>
    <x v="34"/>
    <x v="2586"/>
    <x v="575"/>
    <x v="71"/>
    <x v="71"/>
    <x v="5"/>
    <x v="6"/>
    <x v="0"/>
    <x v="2"/>
    <x v="2"/>
  </r>
  <r>
    <x v="2652"/>
    <x v="0"/>
    <x v="5"/>
    <x v="10"/>
    <x v="9"/>
    <x v="9"/>
    <x v="2583"/>
    <x v="572"/>
    <x v="71"/>
    <x v="71"/>
    <x v="5"/>
    <x v="6"/>
    <x v="0"/>
    <x v="5"/>
    <x v="5"/>
  </r>
  <r>
    <x v="2650"/>
    <x v="0"/>
    <x v="5"/>
    <x v="9"/>
    <x v="11"/>
    <x v="35"/>
    <x v="2581"/>
    <x v="583"/>
    <x v="71"/>
    <x v="71"/>
    <x v="5"/>
    <x v="6"/>
    <x v="0"/>
    <x v="5"/>
    <x v="5"/>
  </r>
  <r>
    <x v="2668"/>
    <x v="0"/>
    <x v="8"/>
    <x v="91"/>
    <x v="106"/>
    <x v="23"/>
    <x v="2598"/>
    <x v="584"/>
    <x v="71"/>
    <x v="71"/>
    <x v="5"/>
    <x v="6"/>
    <x v="0"/>
    <x v="8"/>
    <x v="8"/>
  </r>
  <r>
    <x v="2633"/>
    <x v="0"/>
    <x v="10"/>
    <x v="3"/>
    <x v="30"/>
    <x v="379"/>
    <x v="2564"/>
    <x v="568"/>
    <x v="71"/>
    <x v="71"/>
    <x v="5"/>
    <x v="6"/>
    <x v="0"/>
    <x v="10"/>
    <x v="10"/>
  </r>
  <r>
    <x v="2669"/>
    <x v="0"/>
    <x v="11"/>
    <x v="36"/>
    <x v="119"/>
    <x v="315"/>
    <x v="2599"/>
    <x v="566"/>
    <x v="71"/>
    <x v="71"/>
    <x v="5"/>
    <x v="6"/>
    <x v="0"/>
    <x v="11"/>
    <x v="11"/>
  </r>
  <r>
    <x v="2643"/>
    <x v="0"/>
    <x v="3"/>
    <x v="76"/>
    <x v="200"/>
    <x v="2368"/>
    <x v="2574"/>
    <x v="584"/>
    <x v="71"/>
    <x v="71"/>
    <x v="5"/>
    <x v="6"/>
    <x v="0"/>
    <x v="3"/>
    <x v="3"/>
  </r>
  <r>
    <x v="2669"/>
    <x v="0"/>
    <x v="0"/>
    <x v="30"/>
    <x v="7"/>
    <x v="73"/>
    <x v="2599"/>
    <x v="566"/>
    <x v="71"/>
    <x v="71"/>
    <x v="5"/>
    <x v="6"/>
    <x v="0"/>
    <x v="0"/>
    <x v="0"/>
  </r>
  <r>
    <x v="2612"/>
    <x v="0"/>
    <x v="1"/>
    <x v="51"/>
    <x v="75"/>
    <x v="37"/>
    <x v="2543"/>
    <x v="569"/>
    <x v="71"/>
    <x v="71"/>
    <x v="5"/>
    <x v="6"/>
    <x v="0"/>
    <x v="1"/>
    <x v="1"/>
  </r>
  <r>
    <x v="2615"/>
    <x v="0"/>
    <x v="10"/>
    <x v="92"/>
    <x v="5"/>
    <x v="389"/>
    <x v="2546"/>
    <x v="579"/>
    <x v="71"/>
    <x v="71"/>
    <x v="5"/>
    <x v="6"/>
    <x v="0"/>
    <x v="10"/>
    <x v="10"/>
  </r>
  <r>
    <x v="2627"/>
    <x v="0"/>
    <x v="11"/>
    <x v="53"/>
    <x v="51"/>
    <x v="643"/>
    <x v="2558"/>
    <x v="575"/>
    <x v="71"/>
    <x v="71"/>
    <x v="5"/>
    <x v="6"/>
    <x v="0"/>
    <x v="11"/>
    <x v="11"/>
  </r>
  <r>
    <x v="2620"/>
    <x v="0"/>
    <x v="0"/>
    <x v="12"/>
    <x v="6"/>
    <x v="145"/>
    <x v="2551"/>
    <x v="575"/>
    <x v="71"/>
    <x v="71"/>
    <x v="5"/>
    <x v="6"/>
    <x v="0"/>
    <x v="0"/>
    <x v="0"/>
  </r>
  <r>
    <x v="2672"/>
    <x v="1"/>
    <x v="2"/>
    <x v="105"/>
    <x v="99"/>
    <x v="39"/>
    <x v="2602"/>
    <x v="568"/>
    <x v="71"/>
    <x v="71"/>
    <x v="5"/>
    <x v="6"/>
    <x v="0"/>
    <x v="2"/>
    <x v="2"/>
  </r>
  <r>
    <x v="2630"/>
    <x v="0"/>
    <x v="10"/>
    <x v="29"/>
    <x v="116"/>
    <x v="2884"/>
    <x v="2561"/>
    <x v="574"/>
    <x v="71"/>
    <x v="71"/>
    <x v="5"/>
    <x v="6"/>
    <x v="0"/>
    <x v="10"/>
    <x v="10"/>
  </r>
  <r>
    <x v="2640"/>
    <x v="0"/>
    <x v="1"/>
    <x v="49"/>
    <x v="75"/>
    <x v="97"/>
    <x v="2571"/>
    <x v="579"/>
    <x v="71"/>
    <x v="71"/>
    <x v="5"/>
    <x v="6"/>
    <x v="0"/>
    <x v="1"/>
    <x v="1"/>
  </r>
  <r>
    <x v="2638"/>
    <x v="0"/>
    <x v="6"/>
    <x v="13"/>
    <x v="65"/>
    <x v="154"/>
    <x v="2569"/>
    <x v="568"/>
    <x v="71"/>
    <x v="71"/>
    <x v="5"/>
    <x v="6"/>
    <x v="0"/>
    <x v="6"/>
    <x v="6"/>
  </r>
  <r>
    <x v="2631"/>
    <x v="0"/>
    <x v="6"/>
    <x v="31"/>
    <x v="40"/>
    <x v="136"/>
    <x v="2562"/>
    <x v="582"/>
    <x v="71"/>
    <x v="71"/>
    <x v="5"/>
    <x v="6"/>
    <x v="0"/>
    <x v="6"/>
    <x v="6"/>
  </r>
  <r>
    <x v="2640"/>
    <x v="0"/>
    <x v="4"/>
    <x v="7"/>
    <x v="23"/>
    <x v="126"/>
    <x v="2571"/>
    <x v="579"/>
    <x v="71"/>
    <x v="71"/>
    <x v="5"/>
    <x v="6"/>
    <x v="0"/>
    <x v="4"/>
    <x v="4"/>
  </r>
  <r>
    <x v="2638"/>
    <x v="0"/>
    <x v="0"/>
    <x v="0"/>
    <x v="41"/>
    <x v="6"/>
    <x v="2569"/>
    <x v="568"/>
    <x v="71"/>
    <x v="71"/>
    <x v="5"/>
    <x v="6"/>
    <x v="0"/>
    <x v="0"/>
    <x v="0"/>
  </r>
  <r>
    <x v="2619"/>
    <x v="0"/>
    <x v="11"/>
    <x v="152"/>
    <x v="123"/>
    <x v="2035"/>
    <x v="2550"/>
    <x v="569"/>
    <x v="71"/>
    <x v="71"/>
    <x v="5"/>
    <x v="6"/>
    <x v="0"/>
    <x v="11"/>
    <x v="11"/>
  </r>
  <r>
    <x v="2628"/>
    <x v="0"/>
    <x v="3"/>
    <x v="1"/>
    <x v="38"/>
    <x v="13"/>
    <x v="2559"/>
    <x v="577"/>
    <x v="71"/>
    <x v="71"/>
    <x v="5"/>
    <x v="6"/>
    <x v="0"/>
    <x v="3"/>
    <x v="3"/>
  </r>
  <r>
    <x v="2628"/>
    <x v="0"/>
    <x v="9"/>
    <x v="82"/>
    <x v="105"/>
    <x v="1132"/>
    <x v="2559"/>
    <x v="577"/>
    <x v="71"/>
    <x v="71"/>
    <x v="5"/>
    <x v="6"/>
    <x v="0"/>
    <x v="9"/>
    <x v="9"/>
  </r>
  <r>
    <x v="2672"/>
    <x v="0"/>
    <x v="11"/>
    <x v="51"/>
    <x v="2"/>
    <x v="2504"/>
    <x v="2602"/>
    <x v="568"/>
    <x v="71"/>
    <x v="71"/>
    <x v="5"/>
    <x v="6"/>
    <x v="0"/>
    <x v="11"/>
    <x v="11"/>
  </r>
  <r>
    <x v="2619"/>
    <x v="0"/>
    <x v="4"/>
    <x v="95"/>
    <x v="117"/>
    <x v="2885"/>
    <x v="2550"/>
    <x v="569"/>
    <x v="71"/>
    <x v="71"/>
    <x v="5"/>
    <x v="6"/>
    <x v="0"/>
    <x v="4"/>
    <x v="4"/>
  </r>
  <r>
    <x v="2633"/>
    <x v="0"/>
    <x v="4"/>
    <x v="40"/>
    <x v="83"/>
    <x v="204"/>
    <x v="2564"/>
    <x v="568"/>
    <x v="71"/>
    <x v="71"/>
    <x v="5"/>
    <x v="6"/>
    <x v="0"/>
    <x v="4"/>
    <x v="4"/>
  </r>
  <r>
    <x v="2640"/>
    <x v="0"/>
    <x v="7"/>
    <x v="8"/>
    <x v="9"/>
    <x v="13"/>
    <x v="2571"/>
    <x v="579"/>
    <x v="71"/>
    <x v="71"/>
    <x v="5"/>
    <x v="6"/>
    <x v="0"/>
    <x v="7"/>
    <x v="7"/>
  </r>
  <r>
    <x v="2623"/>
    <x v="0"/>
    <x v="0"/>
    <x v="17"/>
    <x v="43"/>
    <x v="437"/>
    <x v="2554"/>
    <x v="579"/>
    <x v="71"/>
    <x v="71"/>
    <x v="5"/>
    <x v="6"/>
    <x v="0"/>
    <x v="0"/>
    <x v="0"/>
  </r>
  <r>
    <x v="2619"/>
    <x v="0"/>
    <x v="9"/>
    <x v="64"/>
    <x v="201"/>
    <x v="2886"/>
    <x v="2550"/>
    <x v="569"/>
    <x v="71"/>
    <x v="71"/>
    <x v="5"/>
    <x v="6"/>
    <x v="0"/>
    <x v="9"/>
    <x v="9"/>
  </r>
  <r>
    <x v="2625"/>
    <x v="0"/>
    <x v="8"/>
    <x v="60"/>
    <x v="71"/>
    <x v="1970"/>
    <x v="2556"/>
    <x v="566"/>
    <x v="71"/>
    <x v="71"/>
    <x v="5"/>
    <x v="6"/>
    <x v="0"/>
    <x v="8"/>
    <x v="8"/>
  </r>
  <r>
    <x v="2630"/>
    <x v="0"/>
    <x v="9"/>
    <x v="215"/>
    <x v="207"/>
    <x v="2887"/>
    <x v="2561"/>
    <x v="574"/>
    <x v="71"/>
    <x v="71"/>
    <x v="5"/>
    <x v="6"/>
    <x v="0"/>
    <x v="9"/>
    <x v="9"/>
  </r>
  <r>
    <x v="2617"/>
    <x v="0"/>
    <x v="9"/>
    <x v="56"/>
    <x v="37"/>
    <x v="339"/>
    <x v="2548"/>
    <x v="568"/>
    <x v="71"/>
    <x v="71"/>
    <x v="5"/>
    <x v="6"/>
    <x v="0"/>
    <x v="9"/>
    <x v="9"/>
  </r>
  <r>
    <x v="2627"/>
    <x v="0"/>
    <x v="6"/>
    <x v="3"/>
    <x v="36"/>
    <x v="153"/>
    <x v="2558"/>
    <x v="575"/>
    <x v="71"/>
    <x v="71"/>
    <x v="5"/>
    <x v="6"/>
    <x v="0"/>
    <x v="6"/>
    <x v="6"/>
  </r>
  <r>
    <x v="2627"/>
    <x v="0"/>
    <x v="10"/>
    <x v="3"/>
    <x v="16"/>
    <x v="93"/>
    <x v="2558"/>
    <x v="575"/>
    <x v="71"/>
    <x v="71"/>
    <x v="5"/>
    <x v="6"/>
    <x v="0"/>
    <x v="10"/>
    <x v="10"/>
  </r>
  <r>
    <x v="2617"/>
    <x v="0"/>
    <x v="2"/>
    <x v="2"/>
    <x v="21"/>
    <x v="317"/>
    <x v="2548"/>
    <x v="568"/>
    <x v="71"/>
    <x v="71"/>
    <x v="5"/>
    <x v="6"/>
    <x v="0"/>
    <x v="2"/>
    <x v="2"/>
  </r>
  <r>
    <x v="2626"/>
    <x v="0"/>
    <x v="10"/>
    <x v="50"/>
    <x v="31"/>
    <x v="73"/>
    <x v="2557"/>
    <x v="567"/>
    <x v="71"/>
    <x v="71"/>
    <x v="5"/>
    <x v="6"/>
    <x v="0"/>
    <x v="10"/>
    <x v="10"/>
  </r>
  <r>
    <x v="2612"/>
    <x v="0"/>
    <x v="3"/>
    <x v="26"/>
    <x v="76"/>
    <x v="11"/>
    <x v="2543"/>
    <x v="569"/>
    <x v="71"/>
    <x v="71"/>
    <x v="5"/>
    <x v="6"/>
    <x v="0"/>
    <x v="3"/>
    <x v="3"/>
  </r>
  <r>
    <x v="2612"/>
    <x v="0"/>
    <x v="9"/>
    <x v="53"/>
    <x v="81"/>
    <x v="178"/>
    <x v="2543"/>
    <x v="569"/>
    <x v="71"/>
    <x v="71"/>
    <x v="5"/>
    <x v="6"/>
    <x v="0"/>
    <x v="9"/>
    <x v="9"/>
  </r>
  <r>
    <x v="2621"/>
    <x v="0"/>
    <x v="5"/>
    <x v="16"/>
    <x v="45"/>
    <x v="145"/>
    <x v="2552"/>
    <x v="575"/>
    <x v="71"/>
    <x v="71"/>
    <x v="5"/>
    <x v="6"/>
    <x v="0"/>
    <x v="5"/>
    <x v="5"/>
  </r>
  <r>
    <x v="2638"/>
    <x v="0"/>
    <x v="11"/>
    <x v="7"/>
    <x v="62"/>
    <x v="69"/>
    <x v="2569"/>
    <x v="568"/>
    <x v="71"/>
    <x v="71"/>
    <x v="5"/>
    <x v="6"/>
    <x v="0"/>
    <x v="11"/>
    <x v="11"/>
  </r>
  <r>
    <x v="2621"/>
    <x v="0"/>
    <x v="1"/>
    <x v="3"/>
    <x v="4"/>
    <x v="510"/>
    <x v="2552"/>
    <x v="575"/>
    <x v="71"/>
    <x v="71"/>
    <x v="5"/>
    <x v="6"/>
    <x v="0"/>
    <x v="1"/>
    <x v="1"/>
  </r>
  <r>
    <x v="2662"/>
    <x v="0"/>
    <x v="10"/>
    <x v="12"/>
    <x v="94"/>
    <x v="1082"/>
    <x v="2592"/>
    <x v="571"/>
    <x v="71"/>
    <x v="71"/>
    <x v="5"/>
    <x v="6"/>
    <x v="0"/>
    <x v="10"/>
    <x v="10"/>
  </r>
  <r>
    <x v="2671"/>
    <x v="1"/>
    <x v="2"/>
    <x v="30"/>
    <x v="8"/>
    <x v="13"/>
    <x v="2601"/>
    <x v="575"/>
    <x v="71"/>
    <x v="71"/>
    <x v="5"/>
    <x v="6"/>
    <x v="0"/>
    <x v="2"/>
    <x v="2"/>
  </r>
  <r>
    <x v="2659"/>
    <x v="0"/>
    <x v="1"/>
    <x v="175"/>
    <x v="150"/>
    <x v="2888"/>
    <x v="2589"/>
    <x v="574"/>
    <x v="71"/>
    <x v="71"/>
    <x v="5"/>
    <x v="6"/>
    <x v="0"/>
    <x v="1"/>
    <x v="1"/>
  </r>
  <r>
    <x v="2641"/>
    <x v="0"/>
    <x v="9"/>
    <x v="150"/>
    <x v="199"/>
    <x v="2889"/>
    <x v="2572"/>
    <x v="569"/>
    <x v="71"/>
    <x v="71"/>
    <x v="5"/>
    <x v="6"/>
    <x v="0"/>
    <x v="9"/>
    <x v="9"/>
  </r>
  <r>
    <x v="2623"/>
    <x v="0"/>
    <x v="5"/>
    <x v="93"/>
    <x v="0"/>
    <x v="187"/>
    <x v="2554"/>
    <x v="579"/>
    <x v="71"/>
    <x v="71"/>
    <x v="5"/>
    <x v="6"/>
    <x v="0"/>
    <x v="5"/>
    <x v="5"/>
  </r>
  <r>
    <x v="2672"/>
    <x v="0"/>
    <x v="2"/>
    <x v="98"/>
    <x v="99"/>
    <x v="318"/>
    <x v="2602"/>
    <x v="568"/>
    <x v="71"/>
    <x v="71"/>
    <x v="5"/>
    <x v="6"/>
    <x v="0"/>
    <x v="2"/>
    <x v="2"/>
  </r>
  <r>
    <x v="2641"/>
    <x v="0"/>
    <x v="4"/>
    <x v="111"/>
    <x v="67"/>
    <x v="294"/>
    <x v="2572"/>
    <x v="569"/>
    <x v="71"/>
    <x v="71"/>
    <x v="5"/>
    <x v="6"/>
    <x v="0"/>
    <x v="4"/>
    <x v="4"/>
  </r>
  <r>
    <x v="2622"/>
    <x v="0"/>
    <x v="5"/>
    <x v="13"/>
    <x v="63"/>
    <x v="72"/>
    <x v="2553"/>
    <x v="567"/>
    <x v="71"/>
    <x v="71"/>
    <x v="5"/>
    <x v="6"/>
    <x v="0"/>
    <x v="5"/>
    <x v="5"/>
  </r>
  <r>
    <x v="2621"/>
    <x v="0"/>
    <x v="11"/>
    <x v="13"/>
    <x v="10"/>
    <x v="2284"/>
    <x v="2552"/>
    <x v="575"/>
    <x v="71"/>
    <x v="71"/>
    <x v="5"/>
    <x v="6"/>
    <x v="0"/>
    <x v="11"/>
    <x v="11"/>
  </r>
  <r>
    <x v="2633"/>
    <x v="1"/>
    <x v="2"/>
    <x v="104"/>
    <x v="109"/>
    <x v="413"/>
    <x v="2564"/>
    <x v="568"/>
    <x v="71"/>
    <x v="71"/>
    <x v="5"/>
    <x v="6"/>
    <x v="0"/>
    <x v="2"/>
    <x v="2"/>
  </r>
  <r>
    <x v="2672"/>
    <x v="0"/>
    <x v="8"/>
    <x v="27"/>
    <x v="32"/>
    <x v="35"/>
    <x v="2602"/>
    <x v="568"/>
    <x v="71"/>
    <x v="71"/>
    <x v="5"/>
    <x v="6"/>
    <x v="0"/>
    <x v="8"/>
    <x v="8"/>
  </r>
  <r>
    <x v="2671"/>
    <x v="0"/>
    <x v="4"/>
    <x v="8"/>
    <x v="18"/>
    <x v="145"/>
    <x v="2601"/>
    <x v="575"/>
    <x v="71"/>
    <x v="71"/>
    <x v="5"/>
    <x v="6"/>
    <x v="0"/>
    <x v="4"/>
    <x v="4"/>
  </r>
  <r>
    <x v="2588"/>
    <x v="0"/>
    <x v="0"/>
    <x v="13"/>
    <x v="65"/>
    <x v="154"/>
    <x v="2519"/>
    <x v="566"/>
    <x v="71"/>
    <x v="71"/>
    <x v="5"/>
    <x v="6"/>
    <x v="0"/>
    <x v="0"/>
    <x v="0"/>
  </r>
  <r>
    <x v="2658"/>
    <x v="0"/>
    <x v="3"/>
    <x v="99"/>
    <x v="147"/>
    <x v="8"/>
    <x v="2588"/>
    <x v="569"/>
    <x v="71"/>
    <x v="71"/>
    <x v="5"/>
    <x v="6"/>
    <x v="0"/>
    <x v="3"/>
    <x v="3"/>
  </r>
  <r>
    <x v="2605"/>
    <x v="0"/>
    <x v="6"/>
    <x v="7"/>
    <x v="3"/>
    <x v="549"/>
    <x v="2536"/>
    <x v="578"/>
    <x v="71"/>
    <x v="71"/>
    <x v="5"/>
    <x v="6"/>
    <x v="0"/>
    <x v="6"/>
    <x v="6"/>
  </r>
  <r>
    <x v="2659"/>
    <x v="0"/>
    <x v="10"/>
    <x v="70"/>
    <x v="51"/>
    <x v="2375"/>
    <x v="2589"/>
    <x v="574"/>
    <x v="71"/>
    <x v="71"/>
    <x v="5"/>
    <x v="6"/>
    <x v="0"/>
    <x v="10"/>
    <x v="10"/>
  </r>
  <r>
    <x v="2592"/>
    <x v="0"/>
    <x v="5"/>
    <x v="20"/>
    <x v="6"/>
    <x v="7"/>
    <x v="2523"/>
    <x v="569"/>
    <x v="71"/>
    <x v="71"/>
    <x v="5"/>
    <x v="6"/>
    <x v="0"/>
    <x v="5"/>
    <x v="5"/>
  </r>
  <r>
    <x v="2605"/>
    <x v="0"/>
    <x v="3"/>
    <x v="57"/>
    <x v="81"/>
    <x v="662"/>
    <x v="2536"/>
    <x v="578"/>
    <x v="71"/>
    <x v="71"/>
    <x v="5"/>
    <x v="6"/>
    <x v="0"/>
    <x v="3"/>
    <x v="3"/>
  </r>
  <r>
    <x v="2657"/>
    <x v="0"/>
    <x v="4"/>
    <x v="54"/>
    <x v="51"/>
    <x v="87"/>
    <x v="127"/>
    <x v="580"/>
    <x v="71"/>
    <x v="71"/>
    <x v="5"/>
    <x v="6"/>
    <x v="0"/>
    <x v="4"/>
    <x v="4"/>
  </r>
  <r>
    <x v="2665"/>
    <x v="1"/>
    <x v="2"/>
    <x v="73"/>
    <x v="115"/>
    <x v="199"/>
    <x v="2595"/>
    <x v="566"/>
    <x v="71"/>
    <x v="71"/>
    <x v="5"/>
    <x v="6"/>
    <x v="0"/>
    <x v="2"/>
    <x v="2"/>
  </r>
  <r>
    <x v="2667"/>
    <x v="0"/>
    <x v="10"/>
    <x v="16"/>
    <x v="12"/>
    <x v="102"/>
    <x v="2597"/>
    <x v="573"/>
    <x v="71"/>
    <x v="71"/>
    <x v="5"/>
    <x v="6"/>
    <x v="0"/>
    <x v="10"/>
    <x v="10"/>
  </r>
  <r>
    <x v="2604"/>
    <x v="0"/>
    <x v="11"/>
    <x v="6"/>
    <x v="41"/>
    <x v="34"/>
    <x v="2535"/>
    <x v="575"/>
    <x v="71"/>
    <x v="71"/>
    <x v="5"/>
    <x v="6"/>
    <x v="0"/>
    <x v="11"/>
    <x v="11"/>
  </r>
  <r>
    <x v="2671"/>
    <x v="0"/>
    <x v="11"/>
    <x v="10"/>
    <x v="43"/>
    <x v="666"/>
    <x v="2601"/>
    <x v="575"/>
    <x v="71"/>
    <x v="71"/>
    <x v="5"/>
    <x v="6"/>
    <x v="0"/>
    <x v="11"/>
    <x v="11"/>
  </r>
  <r>
    <x v="2592"/>
    <x v="0"/>
    <x v="10"/>
    <x v="93"/>
    <x v="9"/>
    <x v="63"/>
    <x v="2523"/>
    <x v="569"/>
    <x v="71"/>
    <x v="71"/>
    <x v="5"/>
    <x v="6"/>
    <x v="0"/>
    <x v="10"/>
    <x v="10"/>
  </r>
  <r>
    <x v="2657"/>
    <x v="0"/>
    <x v="8"/>
    <x v="36"/>
    <x v="58"/>
    <x v="1628"/>
    <x v="127"/>
    <x v="580"/>
    <x v="71"/>
    <x v="71"/>
    <x v="5"/>
    <x v="6"/>
    <x v="0"/>
    <x v="8"/>
    <x v="8"/>
  </r>
  <r>
    <x v="2666"/>
    <x v="0"/>
    <x v="10"/>
    <x v="83"/>
    <x v="20"/>
    <x v="501"/>
    <x v="2596"/>
    <x v="576"/>
    <x v="71"/>
    <x v="71"/>
    <x v="5"/>
    <x v="6"/>
    <x v="0"/>
    <x v="10"/>
    <x v="10"/>
  </r>
  <r>
    <x v="2660"/>
    <x v="0"/>
    <x v="6"/>
    <x v="26"/>
    <x v="61"/>
    <x v="20"/>
    <x v="2590"/>
    <x v="582"/>
    <x v="71"/>
    <x v="71"/>
    <x v="5"/>
    <x v="6"/>
    <x v="0"/>
    <x v="6"/>
    <x v="6"/>
  </r>
  <r>
    <x v="2658"/>
    <x v="0"/>
    <x v="9"/>
    <x v="148"/>
    <x v="194"/>
    <x v="2890"/>
    <x v="2588"/>
    <x v="569"/>
    <x v="71"/>
    <x v="71"/>
    <x v="5"/>
    <x v="6"/>
    <x v="0"/>
    <x v="9"/>
    <x v="9"/>
  </r>
  <r>
    <x v="2671"/>
    <x v="0"/>
    <x v="8"/>
    <x v="10"/>
    <x v="8"/>
    <x v="656"/>
    <x v="2601"/>
    <x v="575"/>
    <x v="71"/>
    <x v="71"/>
    <x v="5"/>
    <x v="6"/>
    <x v="0"/>
    <x v="8"/>
    <x v="8"/>
  </r>
  <r>
    <x v="2665"/>
    <x v="0"/>
    <x v="8"/>
    <x v="62"/>
    <x v="52"/>
    <x v="2891"/>
    <x v="2595"/>
    <x v="566"/>
    <x v="71"/>
    <x v="71"/>
    <x v="5"/>
    <x v="6"/>
    <x v="0"/>
    <x v="8"/>
    <x v="8"/>
  </r>
  <r>
    <x v="2660"/>
    <x v="0"/>
    <x v="5"/>
    <x v="6"/>
    <x v="85"/>
    <x v="171"/>
    <x v="2590"/>
    <x v="582"/>
    <x v="71"/>
    <x v="71"/>
    <x v="5"/>
    <x v="6"/>
    <x v="0"/>
    <x v="5"/>
    <x v="5"/>
  </r>
  <r>
    <x v="2659"/>
    <x v="0"/>
    <x v="2"/>
    <x v="81"/>
    <x v="111"/>
    <x v="2892"/>
    <x v="2589"/>
    <x v="574"/>
    <x v="71"/>
    <x v="71"/>
    <x v="5"/>
    <x v="6"/>
    <x v="0"/>
    <x v="2"/>
    <x v="2"/>
  </r>
  <r>
    <x v="2607"/>
    <x v="0"/>
    <x v="0"/>
    <x v="92"/>
    <x v="23"/>
    <x v="13"/>
    <x v="2538"/>
    <x v="574"/>
    <x v="71"/>
    <x v="71"/>
    <x v="5"/>
    <x v="6"/>
    <x v="0"/>
    <x v="0"/>
    <x v="0"/>
  </r>
  <r>
    <x v="2665"/>
    <x v="0"/>
    <x v="0"/>
    <x v="37"/>
    <x v="38"/>
    <x v="8"/>
    <x v="2595"/>
    <x v="566"/>
    <x v="71"/>
    <x v="71"/>
    <x v="5"/>
    <x v="6"/>
    <x v="0"/>
    <x v="0"/>
    <x v="0"/>
  </r>
  <r>
    <x v="2670"/>
    <x v="0"/>
    <x v="11"/>
    <x v="6"/>
    <x v="18"/>
    <x v="102"/>
    <x v="2600"/>
    <x v="575"/>
    <x v="71"/>
    <x v="71"/>
    <x v="5"/>
    <x v="6"/>
    <x v="0"/>
    <x v="11"/>
    <x v="11"/>
  </r>
  <r>
    <x v="2657"/>
    <x v="0"/>
    <x v="9"/>
    <x v="2"/>
    <x v="64"/>
    <x v="1006"/>
    <x v="127"/>
    <x v="580"/>
    <x v="71"/>
    <x v="71"/>
    <x v="5"/>
    <x v="6"/>
    <x v="0"/>
    <x v="9"/>
    <x v="9"/>
  </r>
  <r>
    <x v="2665"/>
    <x v="0"/>
    <x v="2"/>
    <x v="114"/>
    <x v="115"/>
    <x v="1463"/>
    <x v="2595"/>
    <x v="566"/>
    <x v="71"/>
    <x v="71"/>
    <x v="5"/>
    <x v="6"/>
    <x v="0"/>
    <x v="2"/>
    <x v="2"/>
  </r>
  <r>
    <x v="2664"/>
    <x v="0"/>
    <x v="11"/>
    <x v="79"/>
    <x v="94"/>
    <x v="39"/>
    <x v="2594"/>
    <x v="575"/>
    <x v="71"/>
    <x v="71"/>
    <x v="5"/>
    <x v="6"/>
    <x v="0"/>
    <x v="11"/>
    <x v="11"/>
  </r>
  <r>
    <x v="2604"/>
    <x v="0"/>
    <x v="4"/>
    <x v="20"/>
    <x v="6"/>
    <x v="7"/>
    <x v="2535"/>
    <x v="575"/>
    <x v="71"/>
    <x v="71"/>
    <x v="5"/>
    <x v="6"/>
    <x v="0"/>
    <x v="4"/>
    <x v="4"/>
  </r>
  <r>
    <x v="2665"/>
    <x v="0"/>
    <x v="9"/>
    <x v="76"/>
    <x v="194"/>
    <x v="2893"/>
    <x v="2595"/>
    <x v="566"/>
    <x v="71"/>
    <x v="71"/>
    <x v="5"/>
    <x v="6"/>
    <x v="0"/>
    <x v="9"/>
    <x v="9"/>
  </r>
  <r>
    <x v="2663"/>
    <x v="0"/>
    <x v="7"/>
    <x v="6"/>
    <x v="41"/>
    <x v="34"/>
    <x v="2593"/>
    <x v="583"/>
    <x v="71"/>
    <x v="71"/>
    <x v="5"/>
    <x v="6"/>
    <x v="0"/>
    <x v="7"/>
    <x v="7"/>
  </r>
  <r>
    <x v="2670"/>
    <x v="0"/>
    <x v="10"/>
    <x v="20"/>
    <x v="0"/>
    <x v="687"/>
    <x v="2600"/>
    <x v="575"/>
    <x v="71"/>
    <x v="71"/>
    <x v="5"/>
    <x v="6"/>
    <x v="0"/>
    <x v="10"/>
    <x v="10"/>
  </r>
  <r>
    <x v="2589"/>
    <x v="0"/>
    <x v="0"/>
    <x v="10"/>
    <x v="94"/>
    <x v="34"/>
    <x v="2520"/>
    <x v="566"/>
    <x v="71"/>
    <x v="71"/>
    <x v="5"/>
    <x v="6"/>
    <x v="0"/>
    <x v="0"/>
    <x v="0"/>
  </r>
  <r>
    <x v="2663"/>
    <x v="0"/>
    <x v="3"/>
    <x v="79"/>
    <x v="94"/>
    <x v="39"/>
    <x v="2593"/>
    <x v="583"/>
    <x v="71"/>
    <x v="71"/>
    <x v="5"/>
    <x v="6"/>
    <x v="0"/>
    <x v="3"/>
    <x v="3"/>
  </r>
  <r>
    <x v="2658"/>
    <x v="0"/>
    <x v="5"/>
    <x v="7"/>
    <x v="8"/>
    <x v="11"/>
    <x v="2588"/>
    <x v="569"/>
    <x v="71"/>
    <x v="71"/>
    <x v="5"/>
    <x v="6"/>
    <x v="0"/>
    <x v="5"/>
    <x v="5"/>
  </r>
  <r>
    <x v="2592"/>
    <x v="0"/>
    <x v="11"/>
    <x v="13"/>
    <x v="14"/>
    <x v="44"/>
    <x v="2523"/>
    <x v="569"/>
    <x v="71"/>
    <x v="71"/>
    <x v="5"/>
    <x v="6"/>
    <x v="0"/>
    <x v="11"/>
    <x v="11"/>
  </r>
  <r>
    <x v="2661"/>
    <x v="0"/>
    <x v="7"/>
    <x v="12"/>
    <x v="9"/>
    <x v="1432"/>
    <x v="2591"/>
    <x v="567"/>
    <x v="71"/>
    <x v="71"/>
    <x v="5"/>
    <x v="6"/>
    <x v="0"/>
    <x v="7"/>
    <x v="7"/>
  </r>
  <r>
    <x v="2659"/>
    <x v="1"/>
    <x v="2"/>
    <x v="97"/>
    <x v="122"/>
    <x v="778"/>
    <x v="2589"/>
    <x v="574"/>
    <x v="71"/>
    <x v="71"/>
    <x v="5"/>
    <x v="6"/>
    <x v="0"/>
    <x v="2"/>
    <x v="2"/>
  </r>
  <r>
    <x v="2664"/>
    <x v="0"/>
    <x v="4"/>
    <x v="10"/>
    <x v="9"/>
    <x v="9"/>
    <x v="2594"/>
    <x v="575"/>
    <x v="71"/>
    <x v="71"/>
    <x v="5"/>
    <x v="6"/>
    <x v="0"/>
    <x v="4"/>
    <x v="4"/>
  </r>
  <r>
    <x v="2593"/>
    <x v="0"/>
    <x v="9"/>
    <x v="103"/>
    <x v="152"/>
    <x v="1316"/>
    <x v="2524"/>
    <x v="566"/>
    <x v="71"/>
    <x v="71"/>
    <x v="5"/>
    <x v="6"/>
    <x v="0"/>
    <x v="9"/>
    <x v="9"/>
  </r>
  <r>
    <x v="2594"/>
    <x v="0"/>
    <x v="0"/>
    <x v="8"/>
    <x v="94"/>
    <x v="73"/>
    <x v="2525"/>
    <x v="568"/>
    <x v="71"/>
    <x v="71"/>
    <x v="5"/>
    <x v="6"/>
    <x v="0"/>
    <x v="0"/>
    <x v="0"/>
  </r>
  <r>
    <x v="2654"/>
    <x v="0"/>
    <x v="2"/>
    <x v="24"/>
    <x v="34"/>
    <x v="78"/>
    <x v="2585"/>
    <x v="582"/>
    <x v="71"/>
    <x v="71"/>
    <x v="5"/>
    <x v="6"/>
    <x v="0"/>
    <x v="2"/>
    <x v="2"/>
  </r>
  <r>
    <x v="2651"/>
    <x v="0"/>
    <x v="10"/>
    <x v="16"/>
    <x v="45"/>
    <x v="145"/>
    <x v="2582"/>
    <x v="575"/>
    <x v="71"/>
    <x v="71"/>
    <x v="5"/>
    <x v="6"/>
    <x v="0"/>
    <x v="10"/>
    <x v="10"/>
  </r>
  <r>
    <x v="2600"/>
    <x v="0"/>
    <x v="7"/>
    <x v="8"/>
    <x v="98"/>
    <x v="6"/>
    <x v="2531"/>
    <x v="568"/>
    <x v="71"/>
    <x v="71"/>
    <x v="5"/>
    <x v="6"/>
    <x v="0"/>
    <x v="7"/>
    <x v="7"/>
  </r>
  <r>
    <x v="2658"/>
    <x v="0"/>
    <x v="4"/>
    <x v="59"/>
    <x v="128"/>
    <x v="2649"/>
    <x v="2588"/>
    <x v="569"/>
    <x v="71"/>
    <x v="71"/>
    <x v="5"/>
    <x v="6"/>
    <x v="0"/>
    <x v="4"/>
    <x v="4"/>
  </r>
  <r>
    <x v="2658"/>
    <x v="0"/>
    <x v="10"/>
    <x v="35"/>
    <x v="40"/>
    <x v="2700"/>
    <x v="2588"/>
    <x v="569"/>
    <x v="71"/>
    <x v="71"/>
    <x v="5"/>
    <x v="6"/>
    <x v="0"/>
    <x v="10"/>
    <x v="10"/>
  </r>
  <r>
    <x v="2671"/>
    <x v="0"/>
    <x v="0"/>
    <x v="75"/>
    <x v="91"/>
    <x v="124"/>
    <x v="2601"/>
    <x v="575"/>
    <x v="71"/>
    <x v="71"/>
    <x v="5"/>
    <x v="6"/>
    <x v="0"/>
    <x v="0"/>
    <x v="0"/>
  </r>
  <r>
    <x v="2589"/>
    <x v="1"/>
    <x v="2"/>
    <x v="11"/>
    <x v="36"/>
    <x v="34"/>
    <x v="2520"/>
    <x v="566"/>
    <x v="71"/>
    <x v="71"/>
    <x v="5"/>
    <x v="6"/>
    <x v="0"/>
    <x v="2"/>
    <x v="2"/>
  </r>
  <r>
    <x v="2589"/>
    <x v="0"/>
    <x v="2"/>
    <x v="23"/>
    <x v="36"/>
    <x v="291"/>
    <x v="2520"/>
    <x v="566"/>
    <x v="71"/>
    <x v="71"/>
    <x v="5"/>
    <x v="6"/>
    <x v="0"/>
    <x v="2"/>
    <x v="2"/>
  </r>
  <r>
    <x v="2608"/>
    <x v="0"/>
    <x v="11"/>
    <x v="56"/>
    <x v="119"/>
    <x v="2453"/>
    <x v="2539"/>
    <x v="574"/>
    <x v="71"/>
    <x v="71"/>
    <x v="5"/>
    <x v="6"/>
    <x v="0"/>
    <x v="11"/>
    <x v="11"/>
  </r>
  <r>
    <x v="2605"/>
    <x v="0"/>
    <x v="9"/>
    <x v="70"/>
    <x v="42"/>
    <x v="2894"/>
    <x v="2536"/>
    <x v="578"/>
    <x v="71"/>
    <x v="71"/>
    <x v="5"/>
    <x v="6"/>
    <x v="0"/>
    <x v="9"/>
    <x v="9"/>
  </r>
  <r>
    <x v="2590"/>
    <x v="0"/>
    <x v="9"/>
    <x v="52"/>
    <x v="103"/>
    <x v="2805"/>
    <x v="2521"/>
    <x v="567"/>
    <x v="71"/>
    <x v="71"/>
    <x v="5"/>
    <x v="6"/>
    <x v="0"/>
    <x v="9"/>
    <x v="9"/>
  </r>
  <r>
    <x v="2656"/>
    <x v="0"/>
    <x v="0"/>
    <x v="3"/>
    <x v="5"/>
    <x v="37"/>
    <x v="2587"/>
    <x v="584"/>
    <x v="71"/>
    <x v="71"/>
    <x v="5"/>
    <x v="6"/>
    <x v="0"/>
    <x v="0"/>
    <x v="0"/>
  </r>
  <r>
    <x v="2595"/>
    <x v="1"/>
    <x v="2"/>
    <x v="18"/>
    <x v="42"/>
    <x v="181"/>
    <x v="2526"/>
    <x v="570"/>
    <x v="71"/>
    <x v="71"/>
    <x v="5"/>
    <x v="6"/>
    <x v="0"/>
    <x v="2"/>
    <x v="2"/>
  </r>
  <r>
    <x v="2598"/>
    <x v="0"/>
    <x v="5"/>
    <x v="20"/>
    <x v="98"/>
    <x v="145"/>
    <x v="2529"/>
    <x v="573"/>
    <x v="71"/>
    <x v="71"/>
    <x v="5"/>
    <x v="6"/>
    <x v="0"/>
    <x v="5"/>
    <x v="5"/>
  </r>
  <r>
    <x v="2654"/>
    <x v="0"/>
    <x v="10"/>
    <x v="30"/>
    <x v="11"/>
    <x v="384"/>
    <x v="2585"/>
    <x v="582"/>
    <x v="71"/>
    <x v="71"/>
    <x v="5"/>
    <x v="6"/>
    <x v="0"/>
    <x v="10"/>
    <x v="10"/>
  </r>
  <r>
    <x v="2597"/>
    <x v="0"/>
    <x v="1"/>
    <x v="106"/>
    <x v="159"/>
    <x v="1123"/>
    <x v="2528"/>
    <x v="572"/>
    <x v="71"/>
    <x v="71"/>
    <x v="5"/>
    <x v="6"/>
    <x v="0"/>
    <x v="1"/>
    <x v="1"/>
  </r>
  <r>
    <x v="2636"/>
    <x v="0"/>
    <x v="7"/>
    <x v="21"/>
    <x v="63"/>
    <x v="13"/>
    <x v="2567"/>
    <x v="583"/>
    <x v="71"/>
    <x v="71"/>
    <x v="5"/>
    <x v="6"/>
    <x v="0"/>
    <x v="7"/>
    <x v="7"/>
  </r>
  <r>
    <x v="2600"/>
    <x v="0"/>
    <x v="5"/>
    <x v="12"/>
    <x v="45"/>
    <x v="6"/>
    <x v="2531"/>
    <x v="568"/>
    <x v="71"/>
    <x v="71"/>
    <x v="5"/>
    <x v="6"/>
    <x v="0"/>
    <x v="5"/>
    <x v="5"/>
  </r>
  <r>
    <x v="2637"/>
    <x v="0"/>
    <x v="10"/>
    <x v="48"/>
    <x v="16"/>
    <x v="350"/>
    <x v="2568"/>
    <x v="566"/>
    <x v="71"/>
    <x v="71"/>
    <x v="5"/>
    <x v="6"/>
    <x v="0"/>
    <x v="10"/>
    <x v="10"/>
  </r>
  <r>
    <x v="2654"/>
    <x v="0"/>
    <x v="9"/>
    <x v="35"/>
    <x v="44"/>
    <x v="287"/>
    <x v="2585"/>
    <x v="582"/>
    <x v="71"/>
    <x v="71"/>
    <x v="5"/>
    <x v="6"/>
    <x v="0"/>
    <x v="9"/>
    <x v="9"/>
  </r>
  <r>
    <x v="2597"/>
    <x v="0"/>
    <x v="0"/>
    <x v="13"/>
    <x v="65"/>
    <x v="154"/>
    <x v="2528"/>
    <x v="572"/>
    <x v="71"/>
    <x v="71"/>
    <x v="5"/>
    <x v="6"/>
    <x v="0"/>
    <x v="0"/>
    <x v="0"/>
  </r>
  <r>
    <x v="2649"/>
    <x v="0"/>
    <x v="3"/>
    <x v="5"/>
    <x v="43"/>
    <x v="6"/>
    <x v="2580"/>
    <x v="583"/>
    <x v="71"/>
    <x v="71"/>
    <x v="5"/>
    <x v="6"/>
    <x v="0"/>
    <x v="3"/>
    <x v="3"/>
  </r>
  <r>
    <x v="2599"/>
    <x v="0"/>
    <x v="6"/>
    <x v="7"/>
    <x v="62"/>
    <x v="69"/>
    <x v="2530"/>
    <x v="574"/>
    <x v="71"/>
    <x v="71"/>
    <x v="5"/>
    <x v="6"/>
    <x v="0"/>
    <x v="6"/>
    <x v="6"/>
  </r>
  <r>
    <x v="2600"/>
    <x v="0"/>
    <x v="1"/>
    <x v="37"/>
    <x v="54"/>
    <x v="214"/>
    <x v="2531"/>
    <x v="568"/>
    <x v="71"/>
    <x v="71"/>
    <x v="5"/>
    <x v="6"/>
    <x v="0"/>
    <x v="1"/>
    <x v="1"/>
  </r>
  <r>
    <x v="2596"/>
    <x v="0"/>
    <x v="1"/>
    <x v="53"/>
    <x v="64"/>
    <x v="1726"/>
    <x v="2527"/>
    <x v="571"/>
    <x v="71"/>
    <x v="71"/>
    <x v="5"/>
    <x v="6"/>
    <x v="0"/>
    <x v="1"/>
    <x v="1"/>
  </r>
  <r>
    <x v="2652"/>
    <x v="0"/>
    <x v="0"/>
    <x v="21"/>
    <x v="63"/>
    <x v="13"/>
    <x v="2583"/>
    <x v="572"/>
    <x v="71"/>
    <x v="71"/>
    <x v="5"/>
    <x v="6"/>
    <x v="0"/>
    <x v="0"/>
    <x v="0"/>
  </r>
  <r>
    <x v="2611"/>
    <x v="1"/>
    <x v="2"/>
    <x v="14"/>
    <x v="20"/>
    <x v="7"/>
    <x v="2542"/>
    <x v="571"/>
    <x v="71"/>
    <x v="71"/>
    <x v="5"/>
    <x v="6"/>
    <x v="0"/>
    <x v="2"/>
    <x v="2"/>
  </r>
  <r>
    <x v="2668"/>
    <x v="0"/>
    <x v="2"/>
    <x v="103"/>
    <x v="147"/>
    <x v="749"/>
    <x v="2598"/>
    <x v="584"/>
    <x v="71"/>
    <x v="71"/>
    <x v="5"/>
    <x v="6"/>
    <x v="0"/>
    <x v="2"/>
    <x v="2"/>
  </r>
  <r>
    <x v="2602"/>
    <x v="0"/>
    <x v="11"/>
    <x v="40"/>
    <x v="83"/>
    <x v="204"/>
    <x v="2533"/>
    <x v="576"/>
    <x v="71"/>
    <x v="71"/>
    <x v="5"/>
    <x v="6"/>
    <x v="0"/>
    <x v="11"/>
    <x v="11"/>
  </r>
  <r>
    <x v="2609"/>
    <x v="0"/>
    <x v="1"/>
    <x v="180"/>
    <x v="100"/>
    <x v="2895"/>
    <x v="2540"/>
    <x v="580"/>
    <x v="71"/>
    <x v="71"/>
    <x v="5"/>
    <x v="6"/>
    <x v="0"/>
    <x v="1"/>
    <x v="1"/>
  </r>
  <r>
    <x v="2652"/>
    <x v="0"/>
    <x v="7"/>
    <x v="92"/>
    <x v="23"/>
    <x v="13"/>
    <x v="2583"/>
    <x v="572"/>
    <x v="71"/>
    <x v="71"/>
    <x v="5"/>
    <x v="6"/>
    <x v="0"/>
    <x v="7"/>
    <x v="7"/>
  </r>
  <r>
    <x v="2655"/>
    <x v="0"/>
    <x v="2"/>
    <x v="6"/>
    <x v="41"/>
    <x v="34"/>
    <x v="2586"/>
    <x v="575"/>
    <x v="71"/>
    <x v="71"/>
    <x v="5"/>
    <x v="6"/>
    <x v="0"/>
    <x v="2"/>
    <x v="2"/>
  </r>
  <r>
    <x v="2611"/>
    <x v="0"/>
    <x v="4"/>
    <x v="93"/>
    <x v="47"/>
    <x v="2896"/>
    <x v="2542"/>
    <x v="571"/>
    <x v="71"/>
    <x v="71"/>
    <x v="5"/>
    <x v="6"/>
    <x v="0"/>
    <x v="4"/>
    <x v="4"/>
  </r>
  <r>
    <x v="2634"/>
    <x v="0"/>
    <x v="5"/>
    <x v="75"/>
    <x v="91"/>
    <x v="124"/>
    <x v="2565"/>
    <x v="570"/>
    <x v="71"/>
    <x v="71"/>
    <x v="5"/>
    <x v="6"/>
    <x v="0"/>
    <x v="5"/>
    <x v="5"/>
  </r>
  <r>
    <x v="2654"/>
    <x v="0"/>
    <x v="4"/>
    <x v="5"/>
    <x v="30"/>
    <x v="1086"/>
    <x v="2585"/>
    <x v="582"/>
    <x v="71"/>
    <x v="71"/>
    <x v="5"/>
    <x v="6"/>
    <x v="0"/>
    <x v="4"/>
    <x v="4"/>
  </r>
  <r>
    <x v="2669"/>
    <x v="0"/>
    <x v="8"/>
    <x v="42"/>
    <x v="105"/>
    <x v="1318"/>
    <x v="2599"/>
    <x v="566"/>
    <x v="71"/>
    <x v="71"/>
    <x v="5"/>
    <x v="6"/>
    <x v="0"/>
    <x v="8"/>
    <x v="8"/>
  </r>
  <r>
    <x v="2643"/>
    <x v="0"/>
    <x v="5"/>
    <x v="92"/>
    <x v="8"/>
    <x v="63"/>
    <x v="2574"/>
    <x v="584"/>
    <x v="71"/>
    <x v="71"/>
    <x v="5"/>
    <x v="6"/>
    <x v="0"/>
    <x v="5"/>
    <x v="5"/>
  </r>
  <r>
    <x v="2647"/>
    <x v="1"/>
    <x v="2"/>
    <x v="25"/>
    <x v="145"/>
    <x v="186"/>
    <x v="2578"/>
    <x v="575"/>
    <x v="71"/>
    <x v="71"/>
    <x v="5"/>
    <x v="6"/>
    <x v="0"/>
    <x v="2"/>
    <x v="2"/>
  </r>
  <r>
    <x v="2634"/>
    <x v="0"/>
    <x v="6"/>
    <x v="16"/>
    <x v="17"/>
    <x v="6"/>
    <x v="2565"/>
    <x v="570"/>
    <x v="71"/>
    <x v="71"/>
    <x v="5"/>
    <x v="6"/>
    <x v="0"/>
    <x v="6"/>
    <x v="6"/>
  </r>
  <r>
    <x v="2603"/>
    <x v="0"/>
    <x v="3"/>
    <x v="10"/>
    <x v="51"/>
    <x v="2897"/>
    <x v="2534"/>
    <x v="577"/>
    <x v="71"/>
    <x v="71"/>
    <x v="5"/>
    <x v="6"/>
    <x v="0"/>
    <x v="3"/>
    <x v="3"/>
  </r>
  <r>
    <x v="2644"/>
    <x v="0"/>
    <x v="10"/>
    <x v="92"/>
    <x v="7"/>
    <x v="207"/>
    <x v="2575"/>
    <x v="578"/>
    <x v="71"/>
    <x v="71"/>
    <x v="5"/>
    <x v="6"/>
    <x v="0"/>
    <x v="10"/>
    <x v="10"/>
  </r>
  <r>
    <x v="2653"/>
    <x v="0"/>
    <x v="0"/>
    <x v="0"/>
    <x v="98"/>
    <x v="11"/>
    <x v="2584"/>
    <x v="575"/>
    <x v="71"/>
    <x v="71"/>
    <x v="5"/>
    <x v="6"/>
    <x v="0"/>
    <x v="0"/>
    <x v="0"/>
  </r>
  <r>
    <x v="2600"/>
    <x v="0"/>
    <x v="10"/>
    <x v="10"/>
    <x v="0"/>
    <x v="6"/>
    <x v="2531"/>
    <x v="568"/>
    <x v="71"/>
    <x v="71"/>
    <x v="5"/>
    <x v="6"/>
    <x v="0"/>
    <x v="10"/>
    <x v="10"/>
  </r>
  <r>
    <x v="2606"/>
    <x v="0"/>
    <x v="9"/>
    <x v="94"/>
    <x v="39"/>
    <x v="1275"/>
    <x v="2537"/>
    <x v="579"/>
    <x v="71"/>
    <x v="71"/>
    <x v="5"/>
    <x v="6"/>
    <x v="0"/>
    <x v="9"/>
    <x v="9"/>
  </r>
  <r>
    <x v="2650"/>
    <x v="0"/>
    <x v="6"/>
    <x v="33"/>
    <x v="120"/>
    <x v="368"/>
    <x v="2581"/>
    <x v="583"/>
    <x v="71"/>
    <x v="71"/>
    <x v="5"/>
    <x v="6"/>
    <x v="0"/>
    <x v="6"/>
    <x v="6"/>
  </r>
  <r>
    <x v="2644"/>
    <x v="0"/>
    <x v="1"/>
    <x v="82"/>
    <x v="66"/>
    <x v="156"/>
    <x v="2575"/>
    <x v="578"/>
    <x v="71"/>
    <x v="71"/>
    <x v="5"/>
    <x v="6"/>
    <x v="0"/>
    <x v="1"/>
    <x v="1"/>
  </r>
  <r>
    <x v="2647"/>
    <x v="0"/>
    <x v="11"/>
    <x v="98"/>
    <x v="108"/>
    <x v="2030"/>
    <x v="2578"/>
    <x v="575"/>
    <x v="71"/>
    <x v="71"/>
    <x v="5"/>
    <x v="6"/>
    <x v="0"/>
    <x v="11"/>
    <x v="11"/>
  </r>
  <r>
    <x v="2646"/>
    <x v="0"/>
    <x v="5"/>
    <x v="8"/>
    <x v="0"/>
    <x v="7"/>
    <x v="2577"/>
    <x v="577"/>
    <x v="71"/>
    <x v="71"/>
    <x v="5"/>
    <x v="6"/>
    <x v="0"/>
    <x v="5"/>
    <x v="5"/>
  </r>
  <r>
    <x v="2646"/>
    <x v="0"/>
    <x v="3"/>
    <x v="27"/>
    <x v="2"/>
    <x v="1335"/>
    <x v="2577"/>
    <x v="577"/>
    <x v="71"/>
    <x v="71"/>
    <x v="5"/>
    <x v="6"/>
    <x v="0"/>
    <x v="3"/>
    <x v="3"/>
  </r>
  <r>
    <x v="2651"/>
    <x v="1"/>
    <x v="2"/>
    <x v="79"/>
    <x v="18"/>
    <x v="7"/>
    <x v="2582"/>
    <x v="575"/>
    <x v="71"/>
    <x v="71"/>
    <x v="5"/>
    <x v="6"/>
    <x v="0"/>
    <x v="2"/>
    <x v="2"/>
  </r>
  <r>
    <x v="2610"/>
    <x v="0"/>
    <x v="2"/>
    <x v="95"/>
    <x v="25"/>
    <x v="7"/>
    <x v="2541"/>
    <x v="572"/>
    <x v="71"/>
    <x v="71"/>
    <x v="5"/>
    <x v="6"/>
    <x v="0"/>
    <x v="2"/>
    <x v="2"/>
  </r>
  <r>
    <x v="2629"/>
    <x v="0"/>
    <x v="0"/>
    <x v="0"/>
    <x v="98"/>
    <x v="11"/>
    <x v="2560"/>
    <x v="576"/>
    <x v="71"/>
    <x v="71"/>
    <x v="5"/>
    <x v="6"/>
    <x v="0"/>
    <x v="0"/>
    <x v="0"/>
  </r>
  <r>
    <x v="2655"/>
    <x v="0"/>
    <x v="9"/>
    <x v="93"/>
    <x v="9"/>
    <x v="63"/>
    <x v="2586"/>
    <x v="575"/>
    <x v="71"/>
    <x v="71"/>
    <x v="5"/>
    <x v="6"/>
    <x v="0"/>
    <x v="9"/>
    <x v="9"/>
  </r>
  <r>
    <x v="2652"/>
    <x v="0"/>
    <x v="6"/>
    <x v="15"/>
    <x v="59"/>
    <x v="3"/>
    <x v="2583"/>
    <x v="572"/>
    <x v="71"/>
    <x v="71"/>
    <x v="5"/>
    <x v="6"/>
    <x v="0"/>
    <x v="6"/>
    <x v="6"/>
  </r>
  <r>
    <x v="2655"/>
    <x v="0"/>
    <x v="4"/>
    <x v="0"/>
    <x v="85"/>
    <x v="126"/>
    <x v="2586"/>
    <x v="575"/>
    <x v="71"/>
    <x v="71"/>
    <x v="5"/>
    <x v="6"/>
    <x v="0"/>
    <x v="4"/>
    <x v="4"/>
  </r>
  <r>
    <x v="2655"/>
    <x v="0"/>
    <x v="10"/>
    <x v="12"/>
    <x v="12"/>
    <x v="13"/>
    <x v="2586"/>
    <x v="575"/>
    <x v="71"/>
    <x v="71"/>
    <x v="5"/>
    <x v="6"/>
    <x v="0"/>
    <x v="10"/>
    <x v="10"/>
  </r>
  <r>
    <x v="2656"/>
    <x v="0"/>
    <x v="4"/>
    <x v="113"/>
    <x v="71"/>
    <x v="612"/>
    <x v="2587"/>
    <x v="584"/>
    <x v="71"/>
    <x v="71"/>
    <x v="5"/>
    <x v="6"/>
    <x v="0"/>
    <x v="4"/>
    <x v="4"/>
  </r>
  <r>
    <x v="2651"/>
    <x v="0"/>
    <x v="4"/>
    <x v="20"/>
    <x v="98"/>
    <x v="145"/>
    <x v="2582"/>
    <x v="575"/>
    <x v="71"/>
    <x v="71"/>
    <x v="5"/>
    <x v="6"/>
    <x v="0"/>
    <x v="4"/>
    <x v="4"/>
  </r>
  <r>
    <x v="2594"/>
    <x v="1"/>
    <x v="2"/>
    <x v="37"/>
    <x v="1"/>
    <x v="48"/>
    <x v="2525"/>
    <x v="568"/>
    <x v="71"/>
    <x v="71"/>
    <x v="5"/>
    <x v="6"/>
    <x v="0"/>
    <x v="2"/>
    <x v="2"/>
  </r>
  <r>
    <x v="2635"/>
    <x v="0"/>
    <x v="8"/>
    <x v="14"/>
    <x v="32"/>
    <x v="18"/>
    <x v="2566"/>
    <x v="572"/>
    <x v="71"/>
    <x v="71"/>
    <x v="5"/>
    <x v="6"/>
    <x v="0"/>
    <x v="8"/>
    <x v="8"/>
  </r>
  <r>
    <x v="2656"/>
    <x v="0"/>
    <x v="2"/>
    <x v="61"/>
    <x v="139"/>
    <x v="1167"/>
    <x v="2587"/>
    <x v="584"/>
    <x v="71"/>
    <x v="71"/>
    <x v="5"/>
    <x v="6"/>
    <x v="0"/>
    <x v="2"/>
    <x v="2"/>
  </r>
  <r>
    <x v="2644"/>
    <x v="0"/>
    <x v="3"/>
    <x v="57"/>
    <x v="1"/>
    <x v="255"/>
    <x v="2575"/>
    <x v="578"/>
    <x v="71"/>
    <x v="71"/>
    <x v="5"/>
    <x v="6"/>
    <x v="0"/>
    <x v="3"/>
    <x v="3"/>
  </r>
  <r>
    <x v="2606"/>
    <x v="0"/>
    <x v="0"/>
    <x v="21"/>
    <x v="13"/>
    <x v="22"/>
    <x v="2537"/>
    <x v="579"/>
    <x v="71"/>
    <x v="71"/>
    <x v="5"/>
    <x v="6"/>
    <x v="0"/>
    <x v="0"/>
    <x v="0"/>
  </r>
  <r>
    <x v="2603"/>
    <x v="0"/>
    <x v="10"/>
    <x v="8"/>
    <x v="36"/>
    <x v="2898"/>
    <x v="2534"/>
    <x v="577"/>
    <x v="71"/>
    <x v="71"/>
    <x v="5"/>
    <x v="6"/>
    <x v="0"/>
    <x v="10"/>
    <x v="10"/>
  </r>
  <r>
    <x v="2593"/>
    <x v="0"/>
    <x v="10"/>
    <x v="70"/>
    <x v="60"/>
    <x v="722"/>
    <x v="2524"/>
    <x v="566"/>
    <x v="71"/>
    <x v="71"/>
    <x v="5"/>
    <x v="6"/>
    <x v="0"/>
    <x v="10"/>
    <x v="10"/>
  </r>
  <r>
    <x v="2601"/>
    <x v="0"/>
    <x v="11"/>
    <x v="21"/>
    <x v="5"/>
    <x v="229"/>
    <x v="2532"/>
    <x v="575"/>
    <x v="71"/>
    <x v="71"/>
    <x v="5"/>
    <x v="6"/>
    <x v="0"/>
    <x v="11"/>
    <x v="11"/>
  </r>
  <r>
    <x v="2657"/>
    <x v="0"/>
    <x v="3"/>
    <x v="27"/>
    <x v="42"/>
    <x v="992"/>
    <x v="127"/>
    <x v="580"/>
    <x v="71"/>
    <x v="71"/>
    <x v="5"/>
    <x v="6"/>
    <x v="0"/>
    <x v="3"/>
    <x v="3"/>
  </r>
  <r>
    <x v="2662"/>
    <x v="0"/>
    <x v="5"/>
    <x v="75"/>
    <x v="91"/>
    <x v="124"/>
    <x v="2592"/>
    <x v="571"/>
    <x v="71"/>
    <x v="71"/>
    <x v="5"/>
    <x v="6"/>
    <x v="0"/>
    <x v="5"/>
    <x v="5"/>
  </r>
  <r>
    <x v="2659"/>
    <x v="0"/>
    <x v="3"/>
    <x v="34"/>
    <x v="67"/>
    <x v="232"/>
    <x v="2589"/>
    <x v="574"/>
    <x v="71"/>
    <x v="71"/>
    <x v="5"/>
    <x v="6"/>
    <x v="0"/>
    <x v="3"/>
    <x v="3"/>
  </r>
  <r>
    <x v="2661"/>
    <x v="0"/>
    <x v="6"/>
    <x v="36"/>
    <x v="2"/>
    <x v="37"/>
    <x v="2591"/>
    <x v="567"/>
    <x v="71"/>
    <x v="71"/>
    <x v="5"/>
    <x v="6"/>
    <x v="0"/>
    <x v="6"/>
    <x v="6"/>
  </r>
  <r>
    <x v="2666"/>
    <x v="1"/>
    <x v="2"/>
    <x v="246"/>
    <x v="198"/>
    <x v="2180"/>
    <x v="2596"/>
    <x v="576"/>
    <x v="71"/>
    <x v="71"/>
    <x v="5"/>
    <x v="6"/>
    <x v="0"/>
    <x v="2"/>
    <x v="2"/>
  </r>
  <r>
    <x v="2664"/>
    <x v="0"/>
    <x v="2"/>
    <x v="21"/>
    <x v="18"/>
    <x v="11"/>
    <x v="2594"/>
    <x v="575"/>
    <x v="71"/>
    <x v="71"/>
    <x v="5"/>
    <x v="6"/>
    <x v="0"/>
    <x v="2"/>
    <x v="2"/>
  </r>
  <r>
    <x v="2604"/>
    <x v="1"/>
    <x v="2"/>
    <x v="10"/>
    <x v="63"/>
    <x v="704"/>
    <x v="2535"/>
    <x v="575"/>
    <x v="71"/>
    <x v="71"/>
    <x v="5"/>
    <x v="6"/>
    <x v="0"/>
    <x v="2"/>
    <x v="2"/>
  </r>
  <r>
    <x v="2589"/>
    <x v="0"/>
    <x v="9"/>
    <x v="54"/>
    <x v="75"/>
    <x v="202"/>
    <x v="2520"/>
    <x v="566"/>
    <x v="71"/>
    <x v="71"/>
    <x v="5"/>
    <x v="6"/>
    <x v="0"/>
    <x v="9"/>
    <x v="9"/>
  </r>
  <r>
    <x v="2607"/>
    <x v="0"/>
    <x v="8"/>
    <x v="39"/>
    <x v="143"/>
    <x v="692"/>
    <x v="2538"/>
    <x v="574"/>
    <x v="71"/>
    <x v="71"/>
    <x v="5"/>
    <x v="6"/>
    <x v="0"/>
    <x v="8"/>
    <x v="8"/>
  </r>
  <r>
    <x v="2591"/>
    <x v="0"/>
    <x v="6"/>
    <x v="92"/>
    <x v="63"/>
    <x v="57"/>
    <x v="2522"/>
    <x v="568"/>
    <x v="71"/>
    <x v="71"/>
    <x v="5"/>
    <x v="6"/>
    <x v="0"/>
    <x v="6"/>
    <x v="6"/>
  </r>
  <r>
    <x v="2664"/>
    <x v="1"/>
    <x v="2"/>
    <x v="21"/>
    <x v="18"/>
    <x v="11"/>
    <x v="2594"/>
    <x v="575"/>
    <x v="71"/>
    <x v="71"/>
    <x v="5"/>
    <x v="6"/>
    <x v="0"/>
    <x v="2"/>
    <x v="2"/>
  </r>
  <r>
    <x v="2659"/>
    <x v="0"/>
    <x v="7"/>
    <x v="1"/>
    <x v="24"/>
    <x v="796"/>
    <x v="2589"/>
    <x v="574"/>
    <x v="71"/>
    <x v="71"/>
    <x v="5"/>
    <x v="6"/>
    <x v="0"/>
    <x v="7"/>
    <x v="7"/>
  </r>
  <r>
    <x v="2590"/>
    <x v="0"/>
    <x v="6"/>
    <x v="70"/>
    <x v="60"/>
    <x v="722"/>
    <x v="2521"/>
    <x v="567"/>
    <x v="71"/>
    <x v="71"/>
    <x v="5"/>
    <x v="6"/>
    <x v="0"/>
    <x v="6"/>
    <x v="6"/>
  </r>
  <r>
    <x v="2664"/>
    <x v="0"/>
    <x v="9"/>
    <x v="13"/>
    <x v="18"/>
    <x v="19"/>
    <x v="2594"/>
    <x v="575"/>
    <x v="71"/>
    <x v="71"/>
    <x v="5"/>
    <x v="6"/>
    <x v="0"/>
    <x v="9"/>
    <x v="9"/>
  </r>
  <r>
    <x v="2661"/>
    <x v="0"/>
    <x v="10"/>
    <x v="27"/>
    <x v="27"/>
    <x v="28"/>
    <x v="2591"/>
    <x v="567"/>
    <x v="71"/>
    <x v="71"/>
    <x v="5"/>
    <x v="6"/>
    <x v="0"/>
    <x v="10"/>
    <x v="10"/>
  </r>
  <r>
    <x v="2605"/>
    <x v="0"/>
    <x v="10"/>
    <x v="9"/>
    <x v="23"/>
    <x v="864"/>
    <x v="2536"/>
    <x v="578"/>
    <x v="71"/>
    <x v="71"/>
    <x v="5"/>
    <x v="6"/>
    <x v="0"/>
    <x v="10"/>
    <x v="10"/>
  </r>
  <r>
    <x v="2660"/>
    <x v="0"/>
    <x v="7"/>
    <x v="3"/>
    <x v="7"/>
    <x v="39"/>
    <x v="2590"/>
    <x v="582"/>
    <x v="71"/>
    <x v="71"/>
    <x v="5"/>
    <x v="6"/>
    <x v="0"/>
    <x v="7"/>
    <x v="7"/>
  </r>
  <r>
    <x v="2671"/>
    <x v="0"/>
    <x v="7"/>
    <x v="75"/>
    <x v="17"/>
    <x v="120"/>
    <x v="2601"/>
    <x v="575"/>
    <x v="71"/>
    <x v="71"/>
    <x v="5"/>
    <x v="6"/>
    <x v="0"/>
    <x v="7"/>
    <x v="7"/>
  </r>
  <r>
    <x v="2657"/>
    <x v="0"/>
    <x v="1"/>
    <x v="39"/>
    <x v="108"/>
    <x v="13"/>
    <x v="127"/>
    <x v="580"/>
    <x v="71"/>
    <x v="71"/>
    <x v="5"/>
    <x v="6"/>
    <x v="0"/>
    <x v="1"/>
    <x v="1"/>
  </r>
  <r>
    <x v="2670"/>
    <x v="1"/>
    <x v="2"/>
    <x v="37"/>
    <x v="1"/>
    <x v="48"/>
    <x v="2600"/>
    <x v="575"/>
    <x v="71"/>
    <x v="71"/>
    <x v="5"/>
    <x v="6"/>
    <x v="0"/>
    <x v="2"/>
    <x v="2"/>
  </r>
  <r>
    <x v="2590"/>
    <x v="0"/>
    <x v="11"/>
    <x v="38"/>
    <x v="64"/>
    <x v="8"/>
    <x v="2521"/>
    <x v="567"/>
    <x v="71"/>
    <x v="71"/>
    <x v="5"/>
    <x v="6"/>
    <x v="0"/>
    <x v="11"/>
    <x v="11"/>
  </r>
  <r>
    <x v="2591"/>
    <x v="0"/>
    <x v="3"/>
    <x v="11"/>
    <x v="16"/>
    <x v="112"/>
    <x v="2522"/>
    <x v="568"/>
    <x v="71"/>
    <x v="71"/>
    <x v="5"/>
    <x v="6"/>
    <x v="0"/>
    <x v="3"/>
    <x v="3"/>
  </r>
  <r>
    <x v="2662"/>
    <x v="0"/>
    <x v="6"/>
    <x v="8"/>
    <x v="63"/>
    <x v="155"/>
    <x v="2592"/>
    <x v="571"/>
    <x v="71"/>
    <x v="71"/>
    <x v="5"/>
    <x v="6"/>
    <x v="0"/>
    <x v="6"/>
    <x v="6"/>
  </r>
  <r>
    <x v="2608"/>
    <x v="0"/>
    <x v="6"/>
    <x v="26"/>
    <x v="26"/>
    <x v="27"/>
    <x v="2539"/>
    <x v="574"/>
    <x v="71"/>
    <x v="71"/>
    <x v="5"/>
    <x v="6"/>
    <x v="0"/>
    <x v="6"/>
    <x v="6"/>
  </r>
  <r>
    <x v="2592"/>
    <x v="0"/>
    <x v="6"/>
    <x v="93"/>
    <x v="9"/>
    <x v="63"/>
    <x v="2523"/>
    <x v="569"/>
    <x v="71"/>
    <x v="71"/>
    <x v="5"/>
    <x v="6"/>
    <x v="0"/>
    <x v="6"/>
    <x v="6"/>
  </r>
  <r>
    <x v="2657"/>
    <x v="0"/>
    <x v="7"/>
    <x v="5"/>
    <x v="23"/>
    <x v="178"/>
    <x v="127"/>
    <x v="580"/>
    <x v="71"/>
    <x v="71"/>
    <x v="5"/>
    <x v="6"/>
    <x v="0"/>
    <x v="7"/>
    <x v="7"/>
  </r>
  <r>
    <x v="2670"/>
    <x v="0"/>
    <x v="0"/>
    <x v="20"/>
    <x v="41"/>
    <x v="73"/>
    <x v="2600"/>
    <x v="575"/>
    <x v="71"/>
    <x v="71"/>
    <x v="5"/>
    <x v="6"/>
    <x v="0"/>
    <x v="0"/>
    <x v="0"/>
  </r>
  <r>
    <x v="2588"/>
    <x v="0"/>
    <x v="11"/>
    <x v="83"/>
    <x v="120"/>
    <x v="7"/>
    <x v="2519"/>
    <x v="566"/>
    <x v="71"/>
    <x v="71"/>
    <x v="5"/>
    <x v="6"/>
    <x v="0"/>
    <x v="11"/>
    <x v="11"/>
  </r>
  <r>
    <x v="2588"/>
    <x v="0"/>
    <x v="6"/>
    <x v="4"/>
    <x v="51"/>
    <x v="72"/>
    <x v="2519"/>
    <x v="566"/>
    <x v="71"/>
    <x v="71"/>
    <x v="5"/>
    <x v="6"/>
    <x v="0"/>
    <x v="6"/>
    <x v="6"/>
  </r>
  <r>
    <x v="2605"/>
    <x v="0"/>
    <x v="1"/>
    <x v="50"/>
    <x v="21"/>
    <x v="2899"/>
    <x v="2536"/>
    <x v="578"/>
    <x v="71"/>
    <x v="71"/>
    <x v="5"/>
    <x v="6"/>
    <x v="0"/>
    <x v="1"/>
    <x v="1"/>
  </r>
  <r>
    <x v="2594"/>
    <x v="0"/>
    <x v="4"/>
    <x v="26"/>
    <x v="34"/>
    <x v="286"/>
    <x v="2525"/>
    <x v="568"/>
    <x v="71"/>
    <x v="71"/>
    <x v="5"/>
    <x v="6"/>
    <x v="0"/>
    <x v="4"/>
    <x v="4"/>
  </r>
  <r>
    <x v="2594"/>
    <x v="0"/>
    <x v="9"/>
    <x v="27"/>
    <x v="27"/>
    <x v="28"/>
    <x v="2525"/>
    <x v="568"/>
    <x v="71"/>
    <x v="71"/>
    <x v="5"/>
    <x v="6"/>
    <x v="0"/>
    <x v="9"/>
    <x v="9"/>
  </r>
  <r>
    <x v="2595"/>
    <x v="0"/>
    <x v="11"/>
    <x v="40"/>
    <x v="32"/>
    <x v="13"/>
    <x v="2526"/>
    <x v="570"/>
    <x v="71"/>
    <x v="71"/>
    <x v="5"/>
    <x v="6"/>
    <x v="0"/>
    <x v="11"/>
    <x v="11"/>
  </r>
  <r>
    <x v="2602"/>
    <x v="0"/>
    <x v="0"/>
    <x v="30"/>
    <x v="63"/>
    <x v="34"/>
    <x v="2533"/>
    <x v="576"/>
    <x v="71"/>
    <x v="71"/>
    <x v="5"/>
    <x v="6"/>
    <x v="0"/>
    <x v="0"/>
    <x v="0"/>
  </r>
  <r>
    <x v="2597"/>
    <x v="0"/>
    <x v="10"/>
    <x v="57"/>
    <x v="38"/>
    <x v="572"/>
    <x v="2528"/>
    <x v="572"/>
    <x v="71"/>
    <x v="71"/>
    <x v="5"/>
    <x v="6"/>
    <x v="0"/>
    <x v="10"/>
    <x v="10"/>
  </r>
  <r>
    <x v="2610"/>
    <x v="1"/>
    <x v="2"/>
    <x v="25"/>
    <x v="25"/>
    <x v="26"/>
    <x v="2541"/>
    <x v="572"/>
    <x v="71"/>
    <x v="71"/>
    <x v="5"/>
    <x v="6"/>
    <x v="0"/>
    <x v="2"/>
    <x v="2"/>
  </r>
  <r>
    <x v="2594"/>
    <x v="0"/>
    <x v="11"/>
    <x v="50"/>
    <x v="15"/>
    <x v="319"/>
    <x v="2525"/>
    <x v="568"/>
    <x v="71"/>
    <x v="71"/>
    <x v="5"/>
    <x v="6"/>
    <x v="0"/>
    <x v="11"/>
    <x v="11"/>
  </r>
  <r>
    <x v="2599"/>
    <x v="0"/>
    <x v="0"/>
    <x v="20"/>
    <x v="12"/>
    <x v="6"/>
    <x v="2530"/>
    <x v="574"/>
    <x v="71"/>
    <x v="71"/>
    <x v="5"/>
    <x v="6"/>
    <x v="0"/>
    <x v="0"/>
    <x v="0"/>
  </r>
  <r>
    <x v="2593"/>
    <x v="0"/>
    <x v="0"/>
    <x v="7"/>
    <x v="23"/>
    <x v="126"/>
    <x v="2524"/>
    <x v="566"/>
    <x v="71"/>
    <x v="71"/>
    <x v="5"/>
    <x v="6"/>
    <x v="0"/>
    <x v="0"/>
    <x v="0"/>
  </r>
  <r>
    <x v="2593"/>
    <x v="0"/>
    <x v="11"/>
    <x v="29"/>
    <x v="69"/>
    <x v="1674"/>
    <x v="2524"/>
    <x v="566"/>
    <x v="71"/>
    <x v="71"/>
    <x v="5"/>
    <x v="6"/>
    <x v="0"/>
    <x v="11"/>
    <x v="11"/>
  </r>
  <r>
    <x v="2603"/>
    <x v="0"/>
    <x v="2"/>
    <x v="15"/>
    <x v="39"/>
    <x v="2900"/>
    <x v="2534"/>
    <x v="577"/>
    <x v="71"/>
    <x v="71"/>
    <x v="5"/>
    <x v="6"/>
    <x v="0"/>
    <x v="2"/>
    <x v="2"/>
  </r>
  <r>
    <x v="2596"/>
    <x v="0"/>
    <x v="10"/>
    <x v="21"/>
    <x v="1"/>
    <x v="2901"/>
    <x v="2527"/>
    <x v="571"/>
    <x v="71"/>
    <x v="71"/>
    <x v="5"/>
    <x v="6"/>
    <x v="0"/>
    <x v="10"/>
    <x v="10"/>
  </r>
  <r>
    <x v="2603"/>
    <x v="0"/>
    <x v="1"/>
    <x v="92"/>
    <x v="20"/>
    <x v="2902"/>
    <x v="2534"/>
    <x v="577"/>
    <x v="71"/>
    <x v="71"/>
    <x v="5"/>
    <x v="6"/>
    <x v="0"/>
    <x v="1"/>
    <x v="1"/>
  </r>
  <r>
    <x v="2611"/>
    <x v="0"/>
    <x v="9"/>
    <x v="9"/>
    <x v="37"/>
    <x v="1730"/>
    <x v="2542"/>
    <x v="571"/>
    <x v="71"/>
    <x v="71"/>
    <x v="5"/>
    <x v="6"/>
    <x v="0"/>
    <x v="9"/>
    <x v="9"/>
  </r>
  <r>
    <x v="2601"/>
    <x v="0"/>
    <x v="10"/>
    <x v="6"/>
    <x v="14"/>
    <x v="127"/>
    <x v="2532"/>
    <x v="575"/>
    <x v="71"/>
    <x v="71"/>
    <x v="5"/>
    <x v="6"/>
    <x v="0"/>
    <x v="10"/>
    <x v="10"/>
  </r>
  <r>
    <x v="2595"/>
    <x v="0"/>
    <x v="5"/>
    <x v="8"/>
    <x v="85"/>
    <x v="31"/>
    <x v="2526"/>
    <x v="570"/>
    <x v="71"/>
    <x v="71"/>
    <x v="5"/>
    <x v="6"/>
    <x v="0"/>
    <x v="5"/>
    <x v="5"/>
  </r>
  <r>
    <x v="2598"/>
    <x v="0"/>
    <x v="11"/>
    <x v="57"/>
    <x v="34"/>
    <x v="13"/>
    <x v="2529"/>
    <x v="573"/>
    <x v="71"/>
    <x v="71"/>
    <x v="5"/>
    <x v="6"/>
    <x v="0"/>
    <x v="11"/>
    <x v="11"/>
  </r>
  <r>
    <x v="2610"/>
    <x v="0"/>
    <x v="8"/>
    <x v="46"/>
    <x v="32"/>
    <x v="1123"/>
    <x v="2541"/>
    <x v="572"/>
    <x v="71"/>
    <x v="71"/>
    <x v="5"/>
    <x v="6"/>
    <x v="0"/>
    <x v="8"/>
    <x v="8"/>
  </r>
  <r>
    <x v="2593"/>
    <x v="0"/>
    <x v="1"/>
    <x v="76"/>
    <x v="142"/>
    <x v="2903"/>
    <x v="2524"/>
    <x v="566"/>
    <x v="71"/>
    <x v="71"/>
    <x v="5"/>
    <x v="6"/>
    <x v="0"/>
    <x v="1"/>
    <x v="1"/>
  </r>
  <r>
    <x v="2595"/>
    <x v="0"/>
    <x v="0"/>
    <x v="21"/>
    <x v="65"/>
    <x v="75"/>
    <x v="2526"/>
    <x v="570"/>
    <x v="71"/>
    <x v="71"/>
    <x v="5"/>
    <x v="6"/>
    <x v="0"/>
    <x v="0"/>
    <x v="0"/>
  </r>
  <r>
    <x v="2596"/>
    <x v="0"/>
    <x v="7"/>
    <x v="10"/>
    <x v="23"/>
    <x v="2425"/>
    <x v="2527"/>
    <x v="571"/>
    <x v="71"/>
    <x v="71"/>
    <x v="5"/>
    <x v="6"/>
    <x v="0"/>
    <x v="7"/>
    <x v="7"/>
  </r>
  <r>
    <x v="2599"/>
    <x v="0"/>
    <x v="10"/>
    <x v="21"/>
    <x v="13"/>
    <x v="22"/>
    <x v="2530"/>
    <x v="574"/>
    <x v="71"/>
    <x v="71"/>
    <x v="5"/>
    <x v="6"/>
    <x v="0"/>
    <x v="10"/>
    <x v="10"/>
  </r>
  <r>
    <x v="2648"/>
    <x v="0"/>
    <x v="3"/>
    <x v="8"/>
    <x v="62"/>
    <x v="687"/>
    <x v="2579"/>
    <x v="578"/>
    <x v="71"/>
    <x v="71"/>
    <x v="5"/>
    <x v="6"/>
    <x v="0"/>
    <x v="3"/>
    <x v="3"/>
  </r>
  <r>
    <x v="2639"/>
    <x v="0"/>
    <x v="8"/>
    <x v="121"/>
    <x v="151"/>
    <x v="2904"/>
    <x v="2570"/>
    <x v="581"/>
    <x v="71"/>
    <x v="71"/>
    <x v="5"/>
    <x v="6"/>
    <x v="0"/>
    <x v="8"/>
    <x v="8"/>
  </r>
  <r>
    <x v="2629"/>
    <x v="0"/>
    <x v="1"/>
    <x v="50"/>
    <x v="34"/>
    <x v="22"/>
    <x v="2560"/>
    <x v="576"/>
    <x v="71"/>
    <x v="71"/>
    <x v="5"/>
    <x v="6"/>
    <x v="0"/>
    <x v="1"/>
    <x v="1"/>
  </r>
  <r>
    <x v="2641"/>
    <x v="1"/>
    <x v="2"/>
    <x v="76"/>
    <x v="215"/>
    <x v="2905"/>
    <x v="2572"/>
    <x v="569"/>
    <x v="71"/>
    <x v="71"/>
    <x v="5"/>
    <x v="6"/>
    <x v="0"/>
    <x v="2"/>
    <x v="2"/>
  </r>
  <r>
    <x v="2616"/>
    <x v="0"/>
    <x v="11"/>
    <x v="54"/>
    <x v="66"/>
    <x v="546"/>
    <x v="2547"/>
    <x v="569"/>
    <x v="71"/>
    <x v="71"/>
    <x v="5"/>
    <x v="6"/>
    <x v="0"/>
    <x v="11"/>
    <x v="11"/>
  </r>
  <r>
    <x v="2622"/>
    <x v="0"/>
    <x v="11"/>
    <x v="101"/>
    <x v="128"/>
    <x v="277"/>
    <x v="2553"/>
    <x v="567"/>
    <x v="71"/>
    <x v="71"/>
    <x v="5"/>
    <x v="6"/>
    <x v="0"/>
    <x v="11"/>
    <x v="11"/>
  </r>
  <r>
    <x v="2617"/>
    <x v="1"/>
    <x v="2"/>
    <x v="34"/>
    <x v="21"/>
    <x v="693"/>
    <x v="2548"/>
    <x v="568"/>
    <x v="71"/>
    <x v="71"/>
    <x v="5"/>
    <x v="6"/>
    <x v="0"/>
    <x v="2"/>
    <x v="2"/>
  </r>
  <r>
    <x v="2632"/>
    <x v="0"/>
    <x v="4"/>
    <x v="27"/>
    <x v="27"/>
    <x v="28"/>
    <x v="2563"/>
    <x v="568"/>
    <x v="71"/>
    <x v="71"/>
    <x v="5"/>
    <x v="6"/>
    <x v="0"/>
    <x v="4"/>
    <x v="4"/>
  </r>
  <r>
    <x v="2618"/>
    <x v="0"/>
    <x v="9"/>
    <x v="38"/>
    <x v="114"/>
    <x v="396"/>
    <x v="2549"/>
    <x v="574"/>
    <x v="71"/>
    <x v="71"/>
    <x v="5"/>
    <x v="6"/>
    <x v="0"/>
    <x v="9"/>
    <x v="9"/>
  </r>
  <r>
    <x v="2647"/>
    <x v="0"/>
    <x v="0"/>
    <x v="5"/>
    <x v="11"/>
    <x v="12"/>
    <x v="2578"/>
    <x v="575"/>
    <x v="71"/>
    <x v="71"/>
    <x v="5"/>
    <x v="6"/>
    <x v="0"/>
    <x v="0"/>
    <x v="0"/>
  </r>
  <r>
    <x v="2629"/>
    <x v="0"/>
    <x v="8"/>
    <x v="57"/>
    <x v="36"/>
    <x v="83"/>
    <x v="2560"/>
    <x v="576"/>
    <x v="71"/>
    <x v="71"/>
    <x v="5"/>
    <x v="6"/>
    <x v="0"/>
    <x v="8"/>
    <x v="8"/>
  </r>
  <r>
    <x v="2642"/>
    <x v="0"/>
    <x v="5"/>
    <x v="8"/>
    <x v="94"/>
    <x v="73"/>
    <x v="2573"/>
    <x v="581"/>
    <x v="71"/>
    <x v="71"/>
    <x v="5"/>
    <x v="6"/>
    <x v="0"/>
    <x v="5"/>
    <x v="5"/>
  </r>
  <r>
    <x v="2620"/>
    <x v="0"/>
    <x v="6"/>
    <x v="0"/>
    <x v="94"/>
    <x v="145"/>
    <x v="2551"/>
    <x v="575"/>
    <x v="71"/>
    <x v="71"/>
    <x v="5"/>
    <x v="6"/>
    <x v="0"/>
    <x v="6"/>
    <x v="6"/>
  </r>
  <r>
    <x v="2638"/>
    <x v="0"/>
    <x v="10"/>
    <x v="79"/>
    <x v="9"/>
    <x v="6"/>
    <x v="2569"/>
    <x v="568"/>
    <x v="71"/>
    <x v="71"/>
    <x v="5"/>
    <x v="6"/>
    <x v="0"/>
    <x v="10"/>
    <x v="10"/>
  </r>
  <r>
    <x v="2636"/>
    <x v="0"/>
    <x v="3"/>
    <x v="54"/>
    <x v="31"/>
    <x v="528"/>
    <x v="2567"/>
    <x v="583"/>
    <x v="71"/>
    <x v="71"/>
    <x v="5"/>
    <x v="6"/>
    <x v="0"/>
    <x v="3"/>
    <x v="3"/>
  </r>
  <r>
    <x v="2618"/>
    <x v="0"/>
    <x v="4"/>
    <x v="65"/>
    <x v="59"/>
    <x v="194"/>
    <x v="2549"/>
    <x v="574"/>
    <x v="71"/>
    <x v="71"/>
    <x v="5"/>
    <x v="6"/>
    <x v="0"/>
    <x v="4"/>
    <x v="4"/>
  </r>
  <r>
    <x v="2612"/>
    <x v="0"/>
    <x v="7"/>
    <x v="92"/>
    <x v="14"/>
    <x v="6"/>
    <x v="2543"/>
    <x v="569"/>
    <x v="71"/>
    <x v="71"/>
    <x v="5"/>
    <x v="6"/>
    <x v="0"/>
    <x v="7"/>
    <x v="7"/>
  </r>
  <r>
    <x v="2672"/>
    <x v="0"/>
    <x v="9"/>
    <x v="46"/>
    <x v="37"/>
    <x v="2016"/>
    <x v="2602"/>
    <x v="568"/>
    <x v="71"/>
    <x v="71"/>
    <x v="5"/>
    <x v="6"/>
    <x v="0"/>
    <x v="9"/>
    <x v="9"/>
  </r>
  <r>
    <x v="2656"/>
    <x v="0"/>
    <x v="9"/>
    <x v="95"/>
    <x v="74"/>
    <x v="2906"/>
    <x v="2587"/>
    <x v="584"/>
    <x v="71"/>
    <x v="71"/>
    <x v="5"/>
    <x v="6"/>
    <x v="0"/>
    <x v="9"/>
    <x v="9"/>
  </r>
  <r>
    <x v="2623"/>
    <x v="0"/>
    <x v="2"/>
    <x v="56"/>
    <x v="120"/>
    <x v="1038"/>
    <x v="2554"/>
    <x v="579"/>
    <x v="71"/>
    <x v="71"/>
    <x v="5"/>
    <x v="6"/>
    <x v="0"/>
    <x v="2"/>
    <x v="2"/>
  </r>
  <r>
    <x v="2622"/>
    <x v="0"/>
    <x v="0"/>
    <x v="92"/>
    <x v="7"/>
    <x v="207"/>
    <x v="2553"/>
    <x v="567"/>
    <x v="71"/>
    <x v="71"/>
    <x v="5"/>
    <x v="6"/>
    <x v="0"/>
    <x v="0"/>
    <x v="0"/>
  </r>
  <r>
    <x v="2613"/>
    <x v="0"/>
    <x v="5"/>
    <x v="9"/>
    <x v="7"/>
    <x v="282"/>
    <x v="2544"/>
    <x v="571"/>
    <x v="71"/>
    <x v="71"/>
    <x v="5"/>
    <x v="6"/>
    <x v="0"/>
    <x v="5"/>
    <x v="5"/>
  </r>
  <r>
    <x v="2616"/>
    <x v="1"/>
    <x v="2"/>
    <x v="80"/>
    <x v="114"/>
    <x v="628"/>
    <x v="2547"/>
    <x v="569"/>
    <x v="71"/>
    <x v="71"/>
    <x v="5"/>
    <x v="6"/>
    <x v="0"/>
    <x v="2"/>
    <x v="2"/>
  </r>
  <r>
    <x v="2624"/>
    <x v="0"/>
    <x v="4"/>
    <x v="24"/>
    <x v="15"/>
    <x v="176"/>
    <x v="2555"/>
    <x v="570"/>
    <x v="71"/>
    <x v="71"/>
    <x v="5"/>
    <x v="6"/>
    <x v="0"/>
    <x v="4"/>
    <x v="4"/>
  </r>
  <r>
    <x v="2629"/>
    <x v="1"/>
    <x v="2"/>
    <x v="70"/>
    <x v="76"/>
    <x v="266"/>
    <x v="2560"/>
    <x v="576"/>
    <x v="71"/>
    <x v="71"/>
    <x v="5"/>
    <x v="6"/>
    <x v="0"/>
    <x v="2"/>
    <x v="2"/>
  </r>
  <r>
    <x v="2632"/>
    <x v="0"/>
    <x v="3"/>
    <x v="84"/>
    <x v="66"/>
    <x v="154"/>
    <x v="2563"/>
    <x v="568"/>
    <x v="71"/>
    <x v="71"/>
    <x v="5"/>
    <x v="6"/>
    <x v="0"/>
    <x v="3"/>
    <x v="3"/>
  </r>
  <r>
    <x v="2618"/>
    <x v="0"/>
    <x v="8"/>
    <x v="94"/>
    <x v="37"/>
    <x v="393"/>
    <x v="2549"/>
    <x v="574"/>
    <x v="71"/>
    <x v="71"/>
    <x v="5"/>
    <x v="6"/>
    <x v="0"/>
    <x v="8"/>
    <x v="8"/>
  </r>
  <r>
    <x v="2632"/>
    <x v="0"/>
    <x v="10"/>
    <x v="48"/>
    <x v="36"/>
    <x v="26"/>
    <x v="2563"/>
    <x v="568"/>
    <x v="71"/>
    <x v="71"/>
    <x v="5"/>
    <x v="6"/>
    <x v="0"/>
    <x v="10"/>
    <x v="10"/>
  </r>
  <r>
    <x v="2640"/>
    <x v="1"/>
    <x v="2"/>
    <x v="13"/>
    <x v="8"/>
    <x v="572"/>
    <x v="2571"/>
    <x v="579"/>
    <x v="71"/>
    <x v="71"/>
    <x v="5"/>
    <x v="6"/>
    <x v="0"/>
    <x v="2"/>
    <x v="2"/>
  </r>
  <r>
    <x v="2631"/>
    <x v="0"/>
    <x v="11"/>
    <x v="125"/>
    <x v="107"/>
    <x v="347"/>
    <x v="2562"/>
    <x v="582"/>
    <x v="71"/>
    <x v="71"/>
    <x v="5"/>
    <x v="6"/>
    <x v="0"/>
    <x v="11"/>
    <x v="11"/>
  </r>
  <r>
    <x v="2615"/>
    <x v="0"/>
    <x v="0"/>
    <x v="13"/>
    <x v="65"/>
    <x v="154"/>
    <x v="2546"/>
    <x v="579"/>
    <x v="71"/>
    <x v="71"/>
    <x v="5"/>
    <x v="6"/>
    <x v="0"/>
    <x v="0"/>
    <x v="0"/>
  </r>
  <r>
    <x v="2620"/>
    <x v="0"/>
    <x v="2"/>
    <x v="0"/>
    <x v="8"/>
    <x v="1437"/>
    <x v="2551"/>
    <x v="575"/>
    <x v="71"/>
    <x v="71"/>
    <x v="5"/>
    <x v="6"/>
    <x v="0"/>
    <x v="2"/>
    <x v="2"/>
  </r>
  <r>
    <x v="2614"/>
    <x v="0"/>
    <x v="2"/>
    <x v="103"/>
    <x v="143"/>
    <x v="527"/>
    <x v="2545"/>
    <x v="581"/>
    <x v="71"/>
    <x v="71"/>
    <x v="5"/>
    <x v="6"/>
    <x v="0"/>
    <x v="2"/>
    <x v="2"/>
  </r>
  <r>
    <x v="2621"/>
    <x v="0"/>
    <x v="7"/>
    <x v="20"/>
    <x v="41"/>
    <x v="73"/>
    <x v="2552"/>
    <x v="575"/>
    <x v="71"/>
    <x v="71"/>
    <x v="5"/>
    <x v="6"/>
    <x v="0"/>
    <x v="7"/>
    <x v="7"/>
  </r>
  <r>
    <x v="2615"/>
    <x v="0"/>
    <x v="2"/>
    <x v="65"/>
    <x v="47"/>
    <x v="618"/>
    <x v="2546"/>
    <x v="579"/>
    <x v="71"/>
    <x v="71"/>
    <x v="5"/>
    <x v="6"/>
    <x v="0"/>
    <x v="2"/>
    <x v="2"/>
  </r>
  <r>
    <x v="2620"/>
    <x v="0"/>
    <x v="7"/>
    <x v="12"/>
    <x v="98"/>
    <x v="102"/>
    <x v="2551"/>
    <x v="575"/>
    <x v="71"/>
    <x v="71"/>
    <x v="5"/>
    <x v="6"/>
    <x v="0"/>
    <x v="7"/>
    <x v="7"/>
  </r>
  <r>
    <x v="2621"/>
    <x v="0"/>
    <x v="4"/>
    <x v="10"/>
    <x v="43"/>
    <x v="666"/>
    <x v="2552"/>
    <x v="575"/>
    <x v="71"/>
    <x v="71"/>
    <x v="5"/>
    <x v="6"/>
    <x v="0"/>
    <x v="4"/>
    <x v="4"/>
  </r>
  <r>
    <x v="2632"/>
    <x v="0"/>
    <x v="0"/>
    <x v="10"/>
    <x v="9"/>
    <x v="9"/>
    <x v="2563"/>
    <x v="568"/>
    <x v="71"/>
    <x v="71"/>
    <x v="5"/>
    <x v="6"/>
    <x v="0"/>
    <x v="0"/>
    <x v="0"/>
  </r>
  <r>
    <x v="2623"/>
    <x v="0"/>
    <x v="4"/>
    <x v="84"/>
    <x v="19"/>
    <x v="255"/>
    <x v="2554"/>
    <x v="579"/>
    <x v="71"/>
    <x v="71"/>
    <x v="5"/>
    <x v="6"/>
    <x v="0"/>
    <x v="4"/>
    <x v="4"/>
  </r>
  <r>
    <x v="2671"/>
    <x v="0"/>
    <x v="9"/>
    <x v="30"/>
    <x v="10"/>
    <x v="145"/>
    <x v="2601"/>
    <x v="575"/>
    <x v="71"/>
    <x v="71"/>
    <x v="5"/>
    <x v="6"/>
    <x v="0"/>
    <x v="9"/>
    <x v="9"/>
  </r>
  <r>
    <x v="2661"/>
    <x v="0"/>
    <x v="11"/>
    <x v="34"/>
    <x v="64"/>
    <x v="7"/>
    <x v="2591"/>
    <x v="567"/>
    <x v="71"/>
    <x v="71"/>
    <x v="5"/>
    <x v="6"/>
    <x v="0"/>
    <x v="11"/>
    <x v="11"/>
  </r>
  <r>
    <x v="2660"/>
    <x v="0"/>
    <x v="8"/>
    <x v="18"/>
    <x v="37"/>
    <x v="632"/>
    <x v="2590"/>
    <x v="582"/>
    <x v="71"/>
    <x v="71"/>
    <x v="5"/>
    <x v="6"/>
    <x v="0"/>
    <x v="8"/>
    <x v="8"/>
  </r>
  <r>
    <x v="2622"/>
    <x v="0"/>
    <x v="6"/>
    <x v="35"/>
    <x v="48"/>
    <x v="584"/>
    <x v="2553"/>
    <x v="567"/>
    <x v="71"/>
    <x v="71"/>
    <x v="5"/>
    <x v="6"/>
    <x v="0"/>
    <x v="6"/>
    <x v="6"/>
  </r>
  <r>
    <x v="2640"/>
    <x v="0"/>
    <x v="2"/>
    <x v="21"/>
    <x v="8"/>
    <x v="265"/>
    <x v="2571"/>
    <x v="579"/>
    <x v="71"/>
    <x v="71"/>
    <x v="5"/>
    <x v="6"/>
    <x v="0"/>
    <x v="2"/>
    <x v="2"/>
  </r>
  <r>
    <x v="2607"/>
    <x v="0"/>
    <x v="3"/>
    <x v="19"/>
    <x v="93"/>
    <x v="657"/>
    <x v="2538"/>
    <x v="574"/>
    <x v="71"/>
    <x v="71"/>
    <x v="5"/>
    <x v="6"/>
    <x v="0"/>
    <x v="3"/>
    <x v="3"/>
  </r>
  <r>
    <x v="2663"/>
    <x v="1"/>
    <x v="2"/>
    <x v="48"/>
    <x v="56"/>
    <x v="63"/>
    <x v="2593"/>
    <x v="583"/>
    <x v="71"/>
    <x v="71"/>
    <x v="5"/>
    <x v="6"/>
    <x v="0"/>
    <x v="2"/>
    <x v="2"/>
  </r>
  <r>
    <x v="2608"/>
    <x v="0"/>
    <x v="0"/>
    <x v="17"/>
    <x v="62"/>
    <x v="6"/>
    <x v="2539"/>
    <x v="574"/>
    <x v="71"/>
    <x v="71"/>
    <x v="5"/>
    <x v="6"/>
    <x v="0"/>
    <x v="0"/>
    <x v="0"/>
  </r>
  <r>
    <x v="2588"/>
    <x v="0"/>
    <x v="5"/>
    <x v="0"/>
    <x v="98"/>
    <x v="11"/>
    <x v="2519"/>
    <x v="566"/>
    <x v="71"/>
    <x v="71"/>
    <x v="5"/>
    <x v="6"/>
    <x v="0"/>
    <x v="5"/>
    <x v="5"/>
  </r>
  <r>
    <x v="2590"/>
    <x v="0"/>
    <x v="10"/>
    <x v="37"/>
    <x v="15"/>
    <x v="35"/>
    <x v="2521"/>
    <x v="567"/>
    <x v="71"/>
    <x v="71"/>
    <x v="5"/>
    <x v="6"/>
    <x v="0"/>
    <x v="10"/>
    <x v="10"/>
  </r>
  <r>
    <x v="2604"/>
    <x v="0"/>
    <x v="0"/>
    <x v="12"/>
    <x v="45"/>
    <x v="6"/>
    <x v="2535"/>
    <x v="575"/>
    <x v="71"/>
    <x v="71"/>
    <x v="5"/>
    <x v="6"/>
    <x v="0"/>
    <x v="0"/>
    <x v="0"/>
  </r>
  <r>
    <x v="2590"/>
    <x v="0"/>
    <x v="5"/>
    <x v="6"/>
    <x v="13"/>
    <x v="627"/>
    <x v="2521"/>
    <x v="567"/>
    <x v="71"/>
    <x v="71"/>
    <x v="5"/>
    <x v="6"/>
    <x v="0"/>
    <x v="5"/>
    <x v="5"/>
  </r>
  <r>
    <x v="2629"/>
    <x v="0"/>
    <x v="4"/>
    <x v="9"/>
    <x v="62"/>
    <x v="84"/>
    <x v="2560"/>
    <x v="576"/>
    <x v="71"/>
    <x v="71"/>
    <x v="5"/>
    <x v="6"/>
    <x v="0"/>
    <x v="4"/>
    <x v="4"/>
  </r>
  <r>
    <x v="2617"/>
    <x v="0"/>
    <x v="8"/>
    <x v="84"/>
    <x v="32"/>
    <x v="392"/>
    <x v="2548"/>
    <x v="568"/>
    <x v="71"/>
    <x v="71"/>
    <x v="5"/>
    <x v="6"/>
    <x v="0"/>
    <x v="8"/>
    <x v="8"/>
  </r>
  <r>
    <x v="2623"/>
    <x v="0"/>
    <x v="11"/>
    <x v="105"/>
    <x v="70"/>
    <x v="186"/>
    <x v="2554"/>
    <x v="579"/>
    <x v="71"/>
    <x v="71"/>
    <x v="5"/>
    <x v="6"/>
    <x v="0"/>
    <x v="11"/>
    <x v="11"/>
  </r>
  <r>
    <x v="2626"/>
    <x v="0"/>
    <x v="0"/>
    <x v="48"/>
    <x v="76"/>
    <x v="207"/>
    <x v="2557"/>
    <x v="567"/>
    <x v="71"/>
    <x v="71"/>
    <x v="5"/>
    <x v="6"/>
    <x v="0"/>
    <x v="0"/>
    <x v="0"/>
  </r>
  <r>
    <x v="2616"/>
    <x v="0"/>
    <x v="4"/>
    <x v="37"/>
    <x v="59"/>
    <x v="13"/>
    <x v="2547"/>
    <x v="569"/>
    <x v="71"/>
    <x v="71"/>
    <x v="5"/>
    <x v="6"/>
    <x v="0"/>
    <x v="4"/>
    <x v="4"/>
  </r>
  <r>
    <x v="2615"/>
    <x v="0"/>
    <x v="11"/>
    <x v="50"/>
    <x v="48"/>
    <x v="304"/>
    <x v="2546"/>
    <x v="579"/>
    <x v="71"/>
    <x v="71"/>
    <x v="5"/>
    <x v="6"/>
    <x v="0"/>
    <x v="11"/>
    <x v="11"/>
  </r>
  <r>
    <x v="2625"/>
    <x v="0"/>
    <x v="6"/>
    <x v="15"/>
    <x v="38"/>
    <x v="7"/>
    <x v="2556"/>
    <x v="566"/>
    <x v="71"/>
    <x v="71"/>
    <x v="5"/>
    <x v="6"/>
    <x v="0"/>
    <x v="6"/>
    <x v="6"/>
  </r>
  <r>
    <x v="2626"/>
    <x v="0"/>
    <x v="8"/>
    <x v="68"/>
    <x v="159"/>
    <x v="2550"/>
    <x v="2557"/>
    <x v="567"/>
    <x v="71"/>
    <x v="71"/>
    <x v="5"/>
    <x v="6"/>
    <x v="0"/>
    <x v="8"/>
    <x v="8"/>
  </r>
  <r>
    <x v="2621"/>
    <x v="0"/>
    <x v="10"/>
    <x v="20"/>
    <x v="41"/>
    <x v="73"/>
    <x v="2552"/>
    <x v="575"/>
    <x v="71"/>
    <x v="71"/>
    <x v="5"/>
    <x v="6"/>
    <x v="0"/>
    <x v="10"/>
    <x v="10"/>
  </r>
  <r>
    <x v="2614"/>
    <x v="0"/>
    <x v="8"/>
    <x v="138"/>
    <x v="25"/>
    <x v="472"/>
    <x v="2545"/>
    <x v="581"/>
    <x v="71"/>
    <x v="71"/>
    <x v="5"/>
    <x v="6"/>
    <x v="0"/>
    <x v="8"/>
    <x v="8"/>
  </r>
  <r>
    <x v="2624"/>
    <x v="0"/>
    <x v="11"/>
    <x v="40"/>
    <x v="27"/>
    <x v="758"/>
    <x v="2555"/>
    <x v="570"/>
    <x v="71"/>
    <x v="71"/>
    <x v="5"/>
    <x v="6"/>
    <x v="0"/>
    <x v="11"/>
    <x v="11"/>
  </r>
  <r>
    <x v="2672"/>
    <x v="0"/>
    <x v="5"/>
    <x v="12"/>
    <x v="6"/>
    <x v="145"/>
    <x v="2602"/>
    <x v="568"/>
    <x v="71"/>
    <x v="71"/>
    <x v="5"/>
    <x v="6"/>
    <x v="0"/>
    <x v="5"/>
    <x v="5"/>
  </r>
  <r>
    <x v="2632"/>
    <x v="0"/>
    <x v="1"/>
    <x v="59"/>
    <x v="113"/>
    <x v="736"/>
    <x v="2563"/>
    <x v="568"/>
    <x v="71"/>
    <x v="71"/>
    <x v="5"/>
    <x v="6"/>
    <x v="0"/>
    <x v="1"/>
    <x v="1"/>
  </r>
  <r>
    <x v="2617"/>
    <x v="0"/>
    <x v="3"/>
    <x v="27"/>
    <x v="87"/>
    <x v="362"/>
    <x v="2548"/>
    <x v="568"/>
    <x v="71"/>
    <x v="71"/>
    <x v="5"/>
    <x v="6"/>
    <x v="0"/>
    <x v="3"/>
    <x v="3"/>
  </r>
  <r>
    <x v="2615"/>
    <x v="0"/>
    <x v="6"/>
    <x v="7"/>
    <x v="36"/>
    <x v="73"/>
    <x v="2546"/>
    <x v="579"/>
    <x v="71"/>
    <x v="71"/>
    <x v="5"/>
    <x v="6"/>
    <x v="0"/>
    <x v="6"/>
    <x v="6"/>
  </r>
  <r>
    <x v="2617"/>
    <x v="0"/>
    <x v="4"/>
    <x v="70"/>
    <x v="47"/>
    <x v="1080"/>
    <x v="2548"/>
    <x v="568"/>
    <x v="71"/>
    <x v="71"/>
    <x v="5"/>
    <x v="6"/>
    <x v="0"/>
    <x v="4"/>
    <x v="4"/>
  </r>
  <r>
    <x v="2633"/>
    <x v="0"/>
    <x v="1"/>
    <x v="68"/>
    <x v="145"/>
    <x v="2027"/>
    <x v="2564"/>
    <x v="568"/>
    <x v="71"/>
    <x v="71"/>
    <x v="5"/>
    <x v="6"/>
    <x v="0"/>
    <x v="1"/>
    <x v="1"/>
  </r>
  <r>
    <x v="2640"/>
    <x v="0"/>
    <x v="9"/>
    <x v="4"/>
    <x v="44"/>
    <x v="330"/>
    <x v="2571"/>
    <x v="579"/>
    <x v="71"/>
    <x v="71"/>
    <x v="5"/>
    <x v="6"/>
    <x v="0"/>
    <x v="9"/>
    <x v="9"/>
  </r>
  <r>
    <x v="2619"/>
    <x v="0"/>
    <x v="2"/>
    <x v="85"/>
    <x v="161"/>
    <x v="1056"/>
    <x v="2550"/>
    <x v="569"/>
    <x v="71"/>
    <x v="71"/>
    <x v="5"/>
    <x v="6"/>
    <x v="0"/>
    <x v="2"/>
    <x v="2"/>
  </r>
  <r>
    <x v="2616"/>
    <x v="0"/>
    <x v="0"/>
    <x v="79"/>
    <x v="13"/>
    <x v="37"/>
    <x v="2547"/>
    <x v="569"/>
    <x v="71"/>
    <x v="71"/>
    <x v="5"/>
    <x v="6"/>
    <x v="0"/>
    <x v="0"/>
    <x v="0"/>
  </r>
  <r>
    <x v="2639"/>
    <x v="0"/>
    <x v="4"/>
    <x v="68"/>
    <x v="67"/>
    <x v="1022"/>
    <x v="2570"/>
    <x v="581"/>
    <x v="71"/>
    <x v="71"/>
    <x v="5"/>
    <x v="6"/>
    <x v="0"/>
    <x v="4"/>
    <x v="4"/>
  </r>
  <r>
    <x v="2630"/>
    <x v="1"/>
    <x v="2"/>
    <x v="233"/>
    <x v="378"/>
    <x v="63"/>
    <x v="2561"/>
    <x v="574"/>
    <x v="71"/>
    <x v="71"/>
    <x v="5"/>
    <x v="6"/>
    <x v="0"/>
    <x v="2"/>
    <x v="2"/>
  </r>
  <r>
    <x v="2613"/>
    <x v="0"/>
    <x v="3"/>
    <x v="55"/>
    <x v="86"/>
    <x v="1150"/>
    <x v="2544"/>
    <x v="571"/>
    <x v="71"/>
    <x v="71"/>
    <x v="5"/>
    <x v="6"/>
    <x v="0"/>
    <x v="3"/>
    <x v="3"/>
  </r>
  <r>
    <x v="2626"/>
    <x v="0"/>
    <x v="6"/>
    <x v="82"/>
    <x v="114"/>
    <x v="2366"/>
    <x v="2557"/>
    <x v="567"/>
    <x v="71"/>
    <x v="71"/>
    <x v="5"/>
    <x v="6"/>
    <x v="0"/>
    <x v="6"/>
    <x v="6"/>
  </r>
  <r>
    <x v="2625"/>
    <x v="0"/>
    <x v="5"/>
    <x v="10"/>
    <x v="94"/>
    <x v="34"/>
    <x v="2556"/>
    <x v="566"/>
    <x v="71"/>
    <x v="71"/>
    <x v="5"/>
    <x v="6"/>
    <x v="0"/>
    <x v="5"/>
    <x v="5"/>
  </r>
  <r>
    <x v="2649"/>
    <x v="0"/>
    <x v="0"/>
    <x v="20"/>
    <x v="12"/>
    <x v="6"/>
    <x v="2580"/>
    <x v="583"/>
    <x v="71"/>
    <x v="71"/>
    <x v="5"/>
    <x v="6"/>
    <x v="0"/>
    <x v="0"/>
    <x v="0"/>
  </r>
  <r>
    <x v="2648"/>
    <x v="0"/>
    <x v="1"/>
    <x v="79"/>
    <x v="3"/>
    <x v="2448"/>
    <x v="2579"/>
    <x v="578"/>
    <x v="71"/>
    <x v="71"/>
    <x v="5"/>
    <x v="6"/>
    <x v="0"/>
    <x v="1"/>
    <x v="1"/>
  </r>
  <r>
    <x v="2633"/>
    <x v="0"/>
    <x v="9"/>
    <x v="78"/>
    <x v="104"/>
    <x v="2135"/>
    <x v="2564"/>
    <x v="568"/>
    <x v="71"/>
    <x v="71"/>
    <x v="5"/>
    <x v="6"/>
    <x v="0"/>
    <x v="9"/>
    <x v="9"/>
  </r>
  <r>
    <x v="2627"/>
    <x v="0"/>
    <x v="5"/>
    <x v="6"/>
    <x v="41"/>
    <x v="34"/>
    <x v="2558"/>
    <x v="575"/>
    <x v="71"/>
    <x v="71"/>
    <x v="5"/>
    <x v="6"/>
    <x v="0"/>
    <x v="5"/>
    <x v="5"/>
  </r>
  <r>
    <x v="2619"/>
    <x v="0"/>
    <x v="7"/>
    <x v="40"/>
    <x v="31"/>
    <x v="291"/>
    <x v="2550"/>
    <x v="569"/>
    <x v="71"/>
    <x v="71"/>
    <x v="5"/>
    <x v="6"/>
    <x v="0"/>
    <x v="7"/>
    <x v="7"/>
  </r>
  <r>
    <x v="2623"/>
    <x v="1"/>
    <x v="2"/>
    <x v="60"/>
    <x v="106"/>
    <x v="1028"/>
    <x v="2554"/>
    <x v="579"/>
    <x v="71"/>
    <x v="71"/>
    <x v="5"/>
    <x v="6"/>
    <x v="0"/>
    <x v="2"/>
    <x v="2"/>
  </r>
  <r>
    <x v="2635"/>
    <x v="0"/>
    <x v="11"/>
    <x v="84"/>
    <x v="35"/>
    <x v="441"/>
    <x v="2566"/>
    <x v="572"/>
    <x v="71"/>
    <x v="71"/>
    <x v="5"/>
    <x v="6"/>
    <x v="0"/>
    <x v="11"/>
    <x v="11"/>
  </r>
  <r>
    <x v="2648"/>
    <x v="0"/>
    <x v="10"/>
    <x v="12"/>
    <x v="85"/>
    <x v="127"/>
    <x v="2579"/>
    <x v="578"/>
    <x v="71"/>
    <x v="71"/>
    <x v="5"/>
    <x v="6"/>
    <x v="0"/>
    <x v="10"/>
    <x v="10"/>
  </r>
  <r>
    <x v="2637"/>
    <x v="0"/>
    <x v="8"/>
    <x v="42"/>
    <x v="114"/>
    <x v="394"/>
    <x v="2568"/>
    <x v="566"/>
    <x v="71"/>
    <x v="71"/>
    <x v="5"/>
    <x v="6"/>
    <x v="0"/>
    <x v="8"/>
    <x v="8"/>
  </r>
  <r>
    <x v="2654"/>
    <x v="0"/>
    <x v="5"/>
    <x v="0"/>
    <x v="85"/>
    <x v="126"/>
    <x v="2585"/>
    <x v="582"/>
    <x v="71"/>
    <x v="71"/>
    <x v="5"/>
    <x v="6"/>
    <x v="0"/>
    <x v="5"/>
    <x v="5"/>
  </r>
  <r>
    <x v="2650"/>
    <x v="0"/>
    <x v="0"/>
    <x v="1"/>
    <x v="54"/>
    <x v="61"/>
    <x v="2581"/>
    <x v="583"/>
    <x v="71"/>
    <x v="71"/>
    <x v="5"/>
    <x v="6"/>
    <x v="0"/>
    <x v="0"/>
    <x v="0"/>
  </r>
  <r>
    <x v="2643"/>
    <x v="0"/>
    <x v="1"/>
    <x v="170"/>
    <x v="154"/>
    <x v="75"/>
    <x v="2574"/>
    <x v="584"/>
    <x v="71"/>
    <x v="71"/>
    <x v="5"/>
    <x v="6"/>
    <x v="0"/>
    <x v="1"/>
    <x v="1"/>
  </r>
  <r>
    <x v="2656"/>
    <x v="0"/>
    <x v="3"/>
    <x v="59"/>
    <x v="69"/>
    <x v="87"/>
    <x v="2587"/>
    <x v="584"/>
    <x v="71"/>
    <x v="71"/>
    <x v="5"/>
    <x v="6"/>
    <x v="0"/>
    <x v="3"/>
    <x v="3"/>
  </r>
  <r>
    <x v="2652"/>
    <x v="0"/>
    <x v="10"/>
    <x v="48"/>
    <x v="54"/>
    <x v="371"/>
    <x v="2583"/>
    <x v="572"/>
    <x v="71"/>
    <x v="71"/>
    <x v="5"/>
    <x v="6"/>
    <x v="0"/>
    <x v="10"/>
    <x v="10"/>
  </r>
  <r>
    <x v="2647"/>
    <x v="0"/>
    <x v="4"/>
    <x v="2"/>
    <x v="119"/>
    <x v="610"/>
    <x v="2578"/>
    <x v="575"/>
    <x v="71"/>
    <x v="71"/>
    <x v="5"/>
    <x v="6"/>
    <x v="0"/>
    <x v="4"/>
    <x v="4"/>
  </r>
  <r>
    <x v="2651"/>
    <x v="0"/>
    <x v="8"/>
    <x v="20"/>
    <x v="94"/>
    <x v="1786"/>
    <x v="2582"/>
    <x v="575"/>
    <x v="71"/>
    <x v="71"/>
    <x v="5"/>
    <x v="6"/>
    <x v="0"/>
    <x v="8"/>
    <x v="8"/>
  </r>
  <r>
    <x v="2647"/>
    <x v="0"/>
    <x v="2"/>
    <x v="125"/>
    <x v="95"/>
    <x v="2907"/>
    <x v="2578"/>
    <x v="575"/>
    <x v="71"/>
    <x v="71"/>
    <x v="5"/>
    <x v="6"/>
    <x v="0"/>
    <x v="2"/>
    <x v="2"/>
  </r>
  <r>
    <x v="2653"/>
    <x v="0"/>
    <x v="5"/>
    <x v="20"/>
    <x v="6"/>
    <x v="7"/>
    <x v="2584"/>
    <x v="575"/>
    <x v="71"/>
    <x v="71"/>
    <x v="5"/>
    <x v="6"/>
    <x v="0"/>
    <x v="5"/>
    <x v="5"/>
  </r>
  <r>
    <x v="2644"/>
    <x v="0"/>
    <x v="5"/>
    <x v="20"/>
    <x v="12"/>
    <x v="6"/>
    <x v="2575"/>
    <x v="578"/>
    <x v="71"/>
    <x v="71"/>
    <x v="5"/>
    <x v="6"/>
    <x v="0"/>
    <x v="5"/>
    <x v="5"/>
  </r>
  <r>
    <x v="2668"/>
    <x v="0"/>
    <x v="10"/>
    <x v="4"/>
    <x v="59"/>
    <x v="154"/>
    <x v="2598"/>
    <x v="584"/>
    <x v="71"/>
    <x v="71"/>
    <x v="5"/>
    <x v="6"/>
    <x v="0"/>
    <x v="10"/>
    <x v="10"/>
  </r>
  <r>
    <x v="2637"/>
    <x v="0"/>
    <x v="11"/>
    <x v="36"/>
    <x v="40"/>
    <x v="431"/>
    <x v="2568"/>
    <x v="566"/>
    <x v="71"/>
    <x v="71"/>
    <x v="5"/>
    <x v="6"/>
    <x v="0"/>
    <x v="11"/>
    <x v="11"/>
  </r>
  <r>
    <x v="2642"/>
    <x v="0"/>
    <x v="11"/>
    <x v="18"/>
    <x v="90"/>
    <x v="226"/>
    <x v="2573"/>
    <x v="581"/>
    <x v="71"/>
    <x v="71"/>
    <x v="5"/>
    <x v="6"/>
    <x v="0"/>
    <x v="11"/>
    <x v="11"/>
  </r>
  <r>
    <x v="2648"/>
    <x v="0"/>
    <x v="4"/>
    <x v="0"/>
    <x v="65"/>
    <x v="763"/>
    <x v="2579"/>
    <x v="578"/>
    <x v="71"/>
    <x v="71"/>
    <x v="5"/>
    <x v="6"/>
    <x v="0"/>
    <x v="4"/>
    <x v="4"/>
  </r>
  <r>
    <x v="2648"/>
    <x v="0"/>
    <x v="9"/>
    <x v="93"/>
    <x v="10"/>
    <x v="2908"/>
    <x v="2579"/>
    <x v="578"/>
    <x v="71"/>
    <x v="71"/>
    <x v="5"/>
    <x v="6"/>
    <x v="0"/>
    <x v="9"/>
    <x v="9"/>
  </r>
  <r>
    <x v="2636"/>
    <x v="1"/>
    <x v="2"/>
    <x v="40"/>
    <x v="87"/>
    <x v="515"/>
    <x v="2567"/>
    <x v="583"/>
    <x v="71"/>
    <x v="71"/>
    <x v="5"/>
    <x v="6"/>
    <x v="0"/>
    <x v="2"/>
    <x v="2"/>
  </r>
  <r>
    <x v="2635"/>
    <x v="0"/>
    <x v="2"/>
    <x v="61"/>
    <x v="135"/>
    <x v="737"/>
    <x v="2566"/>
    <x v="572"/>
    <x v="71"/>
    <x v="71"/>
    <x v="5"/>
    <x v="6"/>
    <x v="0"/>
    <x v="2"/>
    <x v="2"/>
  </r>
  <r>
    <x v="2668"/>
    <x v="0"/>
    <x v="7"/>
    <x v="1"/>
    <x v="30"/>
    <x v="31"/>
    <x v="2598"/>
    <x v="584"/>
    <x v="71"/>
    <x v="71"/>
    <x v="5"/>
    <x v="6"/>
    <x v="0"/>
    <x v="7"/>
    <x v="7"/>
  </r>
  <r>
    <x v="2637"/>
    <x v="0"/>
    <x v="6"/>
    <x v="26"/>
    <x v="56"/>
    <x v="417"/>
    <x v="2568"/>
    <x v="566"/>
    <x v="71"/>
    <x v="71"/>
    <x v="5"/>
    <x v="6"/>
    <x v="0"/>
    <x v="6"/>
    <x v="6"/>
  </r>
  <r>
    <x v="2646"/>
    <x v="0"/>
    <x v="7"/>
    <x v="11"/>
    <x v="10"/>
    <x v="11"/>
    <x v="2577"/>
    <x v="577"/>
    <x v="71"/>
    <x v="71"/>
    <x v="5"/>
    <x v="6"/>
    <x v="0"/>
    <x v="7"/>
    <x v="7"/>
  </r>
  <r>
    <x v="2645"/>
    <x v="0"/>
    <x v="7"/>
    <x v="13"/>
    <x v="14"/>
    <x v="44"/>
    <x v="2576"/>
    <x v="582"/>
    <x v="71"/>
    <x v="71"/>
    <x v="5"/>
    <x v="6"/>
    <x v="0"/>
    <x v="7"/>
    <x v="7"/>
  </r>
  <r>
    <x v="2598"/>
    <x v="0"/>
    <x v="2"/>
    <x v="26"/>
    <x v="38"/>
    <x v="1272"/>
    <x v="2529"/>
    <x v="573"/>
    <x v="71"/>
    <x v="71"/>
    <x v="5"/>
    <x v="6"/>
    <x v="0"/>
    <x v="2"/>
    <x v="2"/>
  </r>
  <r>
    <x v="2601"/>
    <x v="0"/>
    <x v="6"/>
    <x v="0"/>
    <x v="62"/>
    <x v="1445"/>
    <x v="2532"/>
    <x v="575"/>
    <x v="71"/>
    <x v="71"/>
    <x v="5"/>
    <x v="6"/>
    <x v="0"/>
    <x v="6"/>
    <x v="6"/>
  </r>
  <r>
    <x v="2600"/>
    <x v="0"/>
    <x v="11"/>
    <x v="3"/>
    <x v="5"/>
    <x v="37"/>
    <x v="2531"/>
    <x v="568"/>
    <x v="71"/>
    <x v="71"/>
    <x v="5"/>
    <x v="6"/>
    <x v="0"/>
    <x v="11"/>
    <x v="11"/>
  </r>
  <r>
    <x v="2602"/>
    <x v="0"/>
    <x v="10"/>
    <x v="23"/>
    <x v="10"/>
    <x v="42"/>
    <x v="2533"/>
    <x v="576"/>
    <x v="71"/>
    <x v="71"/>
    <x v="5"/>
    <x v="6"/>
    <x v="0"/>
    <x v="10"/>
    <x v="10"/>
  </r>
  <r>
    <x v="2598"/>
    <x v="0"/>
    <x v="8"/>
    <x v="26"/>
    <x v="38"/>
    <x v="1272"/>
    <x v="2529"/>
    <x v="573"/>
    <x v="71"/>
    <x v="71"/>
    <x v="5"/>
    <x v="6"/>
    <x v="0"/>
    <x v="8"/>
    <x v="8"/>
  </r>
  <r>
    <x v="2610"/>
    <x v="0"/>
    <x v="4"/>
    <x v="35"/>
    <x v="60"/>
    <x v="305"/>
    <x v="2541"/>
    <x v="572"/>
    <x v="71"/>
    <x v="71"/>
    <x v="5"/>
    <x v="6"/>
    <x v="0"/>
    <x v="4"/>
    <x v="4"/>
  </r>
  <r>
    <x v="2598"/>
    <x v="1"/>
    <x v="2"/>
    <x v="70"/>
    <x v="38"/>
    <x v="363"/>
    <x v="2529"/>
    <x v="573"/>
    <x v="71"/>
    <x v="71"/>
    <x v="5"/>
    <x v="6"/>
    <x v="0"/>
    <x v="2"/>
    <x v="2"/>
  </r>
  <r>
    <x v="2603"/>
    <x v="0"/>
    <x v="9"/>
    <x v="9"/>
    <x v="37"/>
    <x v="1730"/>
    <x v="2534"/>
    <x v="577"/>
    <x v="71"/>
    <x v="71"/>
    <x v="5"/>
    <x v="6"/>
    <x v="0"/>
    <x v="9"/>
    <x v="9"/>
  </r>
  <r>
    <x v="2603"/>
    <x v="0"/>
    <x v="8"/>
    <x v="30"/>
    <x v="40"/>
    <x v="2909"/>
    <x v="2534"/>
    <x v="577"/>
    <x v="71"/>
    <x v="71"/>
    <x v="5"/>
    <x v="6"/>
    <x v="0"/>
    <x v="8"/>
    <x v="8"/>
  </r>
  <r>
    <x v="2637"/>
    <x v="0"/>
    <x v="5"/>
    <x v="93"/>
    <x v="85"/>
    <x v="6"/>
    <x v="2568"/>
    <x v="566"/>
    <x v="71"/>
    <x v="71"/>
    <x v="5"/>
    <x v="6"/>
    <x v="0"/>
    <x v="5"/>
    <x v="5"/>
  </r>
  <r>
    <x v="2635"/>
    <x v="0"/>
    <x v="6"/>
    <x v="48"/>
    <x v="3"/>
    <x v="186"/>
    <x v="2566"/>
    <x v="572"/>
    <x v="71"/>
    <x v="71"/>
    <x v="5"/>
    <x v="6"/>
    <x v="0"/>
    <x v="6"/>
    <x v="6"/>
  </r>
  <r>
    <x v="2669"/>
    <x v="0"/>
    <x v="2"/>
    <x v="140"/>
    <x v="152"/>
    <x v="7"/>
    <x v="2599"/>
    <x v="566"/>
    <x v="71"/>
    <x v="71"/>
    <x v="5"/>
    <x v="6"/>
    <x v="0"/>
    <x v="2"/>
    <x v="2"/>
  </r>
  <r>
    <x v="2651"/>
    <x v="0"/>
    <x v="11"/>
    <x v="20"/>
    <x v="9"/>
    <x v="102"/>
    <x v="2582"/>
    <x v="575"/>
    <x v="71"/>
    <x v="71"/>
    <x v="5"/>
    <x v="6"/>
    <x v="0"/>
    <x v="11"/>
    <x v="11"/>
  </r>
  <r>
    <x v="2610"/>
    <x v="0"/>
    <x v="9"/>
    <x v="84"/>
    <x v="21"/>
    <x v="259"/>
    <x v="2541"/>
    <x v="572"/>
    <x v="71"/>
    <x v="71"/>
    <x v="5"/>
    <x v="6"/>
    <x v="0"/>
    <x v="9"/>
    <x v="9"/>
  </r>
  <r>
    <x v="2609"/>
    <x v="0"/>
    <x v="9"/>
    <x v="109"/>
    <x v="204"/>
    <x v="888"/>
    <x v="2540"/>
    <x v="580"/>
    <x v="71"/>
    <x v="71"/>
    <x v="5"/>
    <x v="6"/>
    <x v="0"/>
    <x v="9"/>
    <x v="9"/>
  </r>
  <r>
    <x v="2609"/>
    <x v="0"/>
    <x v="2"/>
    <x v="203"/>
    <x v="333"/>
    <x v="2910"/>
    <x v="2540"/>
    <x v="580"/>
    <x v="71"/>
    <x v="71"/>
    <x v="5"/>
    <x v="6"/>
    <x v="0"/>
    <x v="2"/>
    <x v="2"/>
  </r>
  <r>
    <x v="2596"/>
    <x v="0"/>
    <x v="5"/>
    <x v="6"/>
    <x v="98"/>
    <x v="13"/>
    <x v="2527"/>
    <x v="571"/>
    <x v="71"/>
    <x v="71"/>
    <x v="5"/>
    <x v="6"/>
    <x v="0"/>
    <x v="5"/>
    <x v="5"/>
  </r>
  <r>
    <x v="2601"/>
    <x v="0"/>
    <x v="5"/>
    <x v="75"/>
    <x v="17"/>
    <x v="120"/>
    <x v="2532"/>
    <x v="575"/>
    <x v="71"/>
    <x v="71"/>
    <x v="5"/>
    <x v="6"/>
    <x v="0"/>
    <x v="5"/>
    <x v="5"/>
  </r>
  <r>
    <x v="2637"/>
    <x v="0"/>
    <x v="0"/>
    <x v="21"/>
    <x v="94"/>
    <x v="6"/>
    <x v="2568"/>
    <x v="566"/>
    <x v="71"/>
    <x v="71"/>
    <x v="5"/>
    <x v="6"/>
    <x v="0"/>
    <x v="0"/>
    <x v="0"/>
  </r>
  <r>
    <x v="2645"/>
    <x v="0"/>
    <x v="6"/>
    <x v="9"/>
    <x v="11"/>
    <x v="35"/>
    <x v="2576"/>
    <x v="582"/>
    <x v="71"/>
    <x v="71"/>
    <x v="5"/>
    <x v="6"/>
    <x v="0"/>
    <x v="6"/>
    <x v="6"/>
  </r>
  <r>
    <x v="2656"/>
    <x v="0"/>
    <x v="1"/>
    <x v="58"/>
    <x v="130"/>
    <x v="2112"/>
    <x v="2587"/>
    <x v="584"/>
    <x v="71"/>
    <x v="71"/>
    <x v="5"/>
    <x v="6"/>
    <x v="0"/>
    <x v="1"/>
    <x v="1"/>
  </r>
  <r>
    <x v="2669"/>
    <x v="0"/>
    <x v="6"/>
    <x v="4"/>
    <x v="87"/>
    <x v="1663"/>
    <x v="2599"/>
    <x v="566"/>
    <x v="71"/>
    <x v="71"/>
    <x v="5"/>
    <x v="6"/>
    <x v="0"/>
    <x v="6"/>
    <x v="6"/>
  </r>
  <r>
    <x v="2654"/>
    <x v="0"/>
    <x v="1"/>
    <x v="35"/>
    <x v="81"/>
    <x v="11"/>
    <x v="2585"/>
    <x v="582"/>
    <x v="71"/>
    <x v="71"/>
    <x v="5"/>
    <x v="6"/>
    <x v="0"/>
    <x v="1"/>
    <x v="1"/>
  </r>
  <r>
    <x v="2644"/>
    <x v="0"/>
    <x v="7"/>
    <x v="13"/>
    <x v="14"/>
    <x v="44"/>
    <x v="2575"/>
    <x v="578"/>
    <x v="71"/>
    <x v="71"/>
    <x v="5"/>
    <x v="6"/>
    <x v="0"/>
    <x v="7"/>
    <x v="7"/>
  </r>
  <r>
    <x v="2648"/>
    <x v="1"/>
    <x v="2"/>
    <x v="9"/>
    <x v="23"/>
    <x v="864"/>
    <x v="2579"/>
    <x v="578"/>
    <x v="71"/>
    <x v="71"/>
    <x v="5"/>
    <x v="6"/>
    <x v="0"/>
    <x v="2"/>
    <x v="2"/>
  </r>
  <r>
    <x v="2668"/>
    <x v="1"/>
    <x v="2"/>
    <x v="129"/>
    <x v="73"/>
    <x v="536"/>
    <x v="2598"/>
    <x v="584"/>
    <x v="71"/>
    <x v="71"/>
    <x v="5"/>
    <x v="6"/>
    <x v="0"/>
    <x v="2"/>
    <x v="2"/>
  </r>
  <r>
    <x v="2650"/>
    <x v="0"/>
    <x v="10"/>
    <x v="31"/>
    <x v="21"/>
    <x v="903"/>
    <x v="2581"/>
    <x v="583"/>
    <x v="71"/>
    <x v="71"/>
    <x v="5"/>
    <x v="6"/>
    <x v="0"/>
    <x v="10"/>
    <x v="10"/>
  </r>
  <r>
    <x v="2643"/>
    <x v="0"/>
    <x v="9"/>
    <x v="164"/>
    <x v="182"/>
    <x v="603"/>
    <x v="2574"/>
    <x v="584"/>
    <x v="71"/>
    <x v="71"/>
    <x v="5"/>
    <x v="6"/>
    <x v="0"/>
    <x v="9"/>
    <x v="9"/>
  </r>
  <r>
    <x v="2645"/>
    <x v="0"/>
    <x v="5"/>
    <x v="12"/>
    <x v="12"/>
    <x v="13"/>
    <x v="2576"/>
    <x v="582"/>
    <x v="71"/>
    <x v="71"/>
    <x v="5"/>
    <x v="6"/>
    <x v="0"/>
    <x v="5"/>
    <x v="5"/>
  </r>
  <r>
    <x v="2648"/>
    <x v="0"/>
    <x v="7"/>
    <x v="12"/>
    <x v="41"/>
    <x v="155"/>
    <x v="2579"/>
    <x v="578"/>
    <x v="71"/>
    <x v="71"/>
    <x v="5"/>
    <x v="6"/>
    <x v="0"/>
    <x v="7"/>
    <x v="7"/>
  </r>
  <r>
    <x v="2654"/>
    <x v="0"/>
    <x v="3"/>
    <x v="57"/>
    <x v="4"/>
    <x v="844"/>
    <x v="2585"/>
    <x v="582"/>
    <x v="71"/>
    <x v="71"/>
    <x v="5"/>
    <x v="6"/>
    <x v="0"/>
    <x v="3"/>
    <x v="3"/>
  </r>
  <r>
    <x v="2653"/>
    <x v="0"/>
    <x v="10"/>
    <x v="10"/>
    <x v="94"/>
    <x v="34"/>
    <x v="2584"/>
    <x v="575"/>
    <x v="71"/>
    <x v="71"/>
    <x v="5"/>
    <x v="6"/>
    <x v="0"/>
    <x v="10"/>
    <x v="10"/>
  </r>
  <r>
    <x v="2645"/>
    <x v="0"/>
    <x v="10"/>
    <x v="13"/>
    <x v="62"/>
    <x v="162"/>
    <x v="2576"/>
    <x v="582"/>
    <x v="71"/>
    <x v="71"/>
    <x v="5"/>
    <x v="6"/>
    <x v="0"/>
    <x v="10"/>
    <x v="10"/>
  </r>
  <r>
    <x v="2650"/>
    <x v="0"/>
    <x v="11"/>
    <x v="134"/>
    <x v="195"/>
    <x v="2911"/>
    <x v="2581"/>
    <x v="583"/>
    <x v="71"/>
    <x v="71"/>
    <x v="5"/>
    <x v="6"/>
    <x v="0"/>
    <x v="11"/>
    <x v="11"/>
  </r>
  <r>
    <x v="2655"/>
    <x v="0"/>
    <x v="1"/>
    <x v="93"/>
    <x v="9"/>
    <x v="63"/>
    <x v="2586"/>
    <x v="575"/>
    <x v="71"/>
    <x v="71"/>
    <x v="5"/>
    <x v="6"/>
    <x v="0"/>
    <x v="1"/>
    <x v="1"/>
  </r>
  <r>
    <x v="2649"/>
    <x v="0"/>
    <x v="5"/>
    <x v="20"/>
    <x v="12"/>
    <x v="6"/>
    <x v="2580"/>
    <x v="583"/>
    <x v="71"/>
    <x v="71"/>
    <x v="5"/>
    <x v="6"/>
    <x v="0"/>
    <x v="5"/>
    <x v="5"/>
  </r>
  <r>
    <x v="2668"/>
    <x v="0"/>
    <x v="4"/>
    <x v="46"/>
    <x v="35"/>
    <x v="224"/>
    <x v="2598"/>
    <x v="584"/>
    <x v="71"/>
    <x v="71"/>
    <x v="5"/>
    <x v="6"/>
    <x v="0"/>
    <x v="4"/>
    <x v="4"/>
  </r>
  <r>
    <x v="2634"/>
    <x v="0"/>
    <x v="11"/>
    <x v="20"/>
    <x v="12"/>
    <x v="6"/>
    <x v="2565"/>
    <x v="570"/>
    <x v="71"/>
    <x v="71"/>
    <x v="5"/>
    <x v="6"/>
    <x v="0"/>
    <x v="11"/>
    <x v="11"/>
  </r>
  <r>
    <x v="2643"/>
    <x v="0"/>
    <x v="6"/>
    <x v="68"/>
    <x v="172"/>
    <x v="357"/>
    <x v="2574"/>
    <x v="584"/>
    <x v="71"/>
    <x v="71"/>
    <x v="5"/>
    <x v="6"/>
    <x v="0"/>
    <x v="6"/>
    <x v="6"/>
  </r>
  <r>
    <x v="2616"/>
    <x v="0"/>
    <x v="9"/>
    <x v="49"/>
    <x v="114"/>
    <x v="1655"/>
    <x v="2547"/>
    <x v="569"/>
    <x v="71"/>
    <x v="71"/>
    <x v="5"/>
    <x v="6"/>
    <x v="0"/>
    <x v="9"/>
    <x v="9"/>
  </r>
  <r>
    <x v="2629"/>
    <x v="0"/>
    <x v="7"/>
    <x v="93"/>
    <x v="0"/>
    <x v="187"/>
    <x v="2560"/>
    <x v="576"/>
    <x v="71"/>
    <x v="71"/>
    <x v="5"/>
    <x v="6"/>
    <x v="0"/>
    <x v="7"/>
    <x v="7"/>
  </r>
  <r>
    <x v="2618"/>
    <x v="0"/>
    <x v="2"/>
    <x v="112"/>
    <x v="68"/>
    <x v="93"/>
    <x v="2549"/>
    <x v="574"/>
    <x v="71"/>
    <x v="71"/>
    <x v="5"/>
    <x v="6"/>
    <x v="0"/>
    <x v="2"/>
    <x v="2"/>
  </r>
  <r>
    <x v="2623"/>
    <x v="0"/>
    <x v="9"/>
    <x v="95"/>
    <x v="128"/>
    <x v="1362"/>
    <x v="2554"/>
    <x v="579"/>
    <x v="71"/>
    <x v="71"/>
    <x v="5"/>
    <x v="6"/>
    <x v="0"/>
    <x v="9"/>
    <x v="9"/>
  </r>
  <r>
    <x v="2630"/>
    <x v="0"/>
    <x v="7"/>
    <x v="42"/>
    <x v="153"/>
    <x v="2617"/>
    <x v="2561"/>
    <x v="574"/>
    <x v="71"/>
    <x v="71"/>
    <x v="5"/>
    <x v="6"/>
    <x v="0"/>
    <x v="7"/>
    <x v="7"/>
  </r>
  <r>
    <x v="2616"/>
    <x v="0"/>
    <x v="2"/>
    <x v="82"/>
    <x v="49"/>
    <x v="1502"/>
    <x v="2547"/>
    <x v="569"/>
    <x v="71"/>
    <x v="71"/>
    <x v="5"/>
    <x v="6"/>
    <x v="0"/>
    <x v="2"/>
    <x v="2"/>
  </r>
  <r>
    <x v="2624"/>
    <x v="1"/>
    <x v="2"/>
    <x v="34"/>
    <x v="119"/>
    <x v="37"/>
    <x v="2555"/>
    <x v="570"/>
    <x v="71"/>
    <x v="71"/>
    <x v="5"/>
    <x v="6"/>
    <x v="0"/>
    <x v="2"/>
    <x v="2"/>
  </r>
  <r>
    <x v="2641"/>
    <x v="0"/>
    <x v="2"/>
    <x v="103"/>
    <x v="169"/>
    <x v="592"/>
    <x v="2572"/>
    <x v="569"/>
    <x v="71"/>
    <x v="71"/>
    <x v="5"/>
    <x v="6"/>
    <x v="0"/>
    <x v="2"/>
    <x v="2"/>
  </r>
  <r>
    <x v="2617"/>
    <x v="0"/>
    <x v="7"/>
    <x v="7"/>
    <x v="8"/>
    <x v="11"/>
    <x v="2548"/>
    <x v="568"/>
    <x v="71"/>
    <x v="71"/>
    <x v="5"/>
    <x v="6"/>
    <x v="0"/>
    <x v="7"/>
    <x v="7"/>
  </r>
  <r>
    <x v="2627"/>
    <x v="0"/>
    <x v="7"/>
    <x v="9"/>
    <x v="62"/>
    <x v="84"/>
    <x v="2558"/>
    <x v="575"/>
    <x v="71"/>
    <x v="71"/>
    <x v="5"/>
    <x v="6"/>
    <x v="0"/>
    <x v="7"/>
    <x v="7"/>
  </r>
  <r>
    <x v="2629"/>
    <x v="0"/>
    <x v="2"/>
    <x v="15"/>
    <x v="1"/>
    <x v="290"/>
    <x v="2560"/>
    <x v="576"/>
    <x v="71"/>
    <x v="71"/>
    <x v="5"/>
    <x v="6"/>
    <x v="0"/>
    <x v="2"/>
    <x v="2"/>
  </r>
  <r>
    <x v="2631"/>
    <x v="0"/>
    <x v="5"/>
    <x v="79"/>
    <x v="13"/>
    <x v="37"/>
    <x v="2562"/>
    <x v="582"/>
    <x v="71"/>
    <x v="71"/>
    <x v="5"/>
    <x v="6"/>
    <x v="0"/>
    <x v="5"/>
    <x v="5"/>
  </r>
  <r>
    <x v="2639"/>
    <x v="0"/>
    <x v="11"/>
    <x v="165"/>
    <x v="215"/>
    <x v="2912"/>
    <x v="2570"/>
    <x v="581"/>
    <x v="71"/>
    <x v="71"/>
    <x v="5"/>
    <x v="6"/>
    <x v="0"/>
    <x v="11"/>
    <x v="11"/>
  </r>
  <r>
    <x v="2626"/>
    <x v="0"/>
    <x v="11"/>
    <x v="78"/>
    <x v="145"/>
    <x v="685"/>
    <x v="2557"/>
    <x v="567"/>
    <x v="71"/>
    <x v="71"/>
    <x v="5"/>
    <x v="6"/>
    <x v="0"/>
    <x v="11"/>
    <x v="11"/>
  </r>
  <r>
    <x v="2625"/>
    <x v="0"/>
    <x v="11"/>
    <x v="18"/>
    <x v="58"/>
    <x v="1236"/>
    <x v="2556"/>
    <x v="566"/>
    <x v="71"/>
    <x v="71"/>
    <x v="5"/>
    <x v="6"/>
    <x v="0"/>
    <x v="11"/>
    <x v="11"/>
  </r>
  <r>
    <x v="2641"/>
    <x v="0"/>
    <x v="8"/>
    <x v="168"/>
    <x v="86"/>
    <x v="1460"/>
    <x v="2572"/>
    <x v="569"/>
    <x v="71"/>
    <x v="71"/>
    <x v="5"/>
    <x v="6"/>
    <x v="0"/>
    <x v="8"/>
    <x v="8"/>
  </r>
  <r>
    <x v="2618"/>
    <x v="0"/>
    <x v="7"/>
    <x v="11"/>
    <x v="23"/>
    <x v="246"/>
    <x v="2549"/>
    <x v="574"/>
    <x v="71"/>
    <x v="71"/>
    <x v="5"/>
    <x v="6"/>
    <x v="0"/>
    <x v="7"/>
    <x v="7"/>
  </r>
  <r>
    <x v="2631"/>
    <x v="0"/>
    <x v="10"/>
    <x v="4"/>
    <x v="60"/>
    <x v="200"/>
    <x v="2562"/>
    <x v="582"/>
    <x v="71"/>
    <x v="71"/>
    <x v="5"/>
    <x v="6"/>
    <x v="0"/>
    <x v="10"/>
    <x v="10"/>
  </r>
  <r>
    <x v="2628"/>
    <x v="0"/>
    <x v="10"/>
    <x v="8"/>
    <x v="16"/>
    <x v="2913"/>
    <x v="2559"/>
    <x v="577"/>
    <x v="71"/>
    <x v="71"/>
    <x v="5"/>
    <x v="6"/>
    <x v="0"/>
    <x v="10"/>
    <x v="10"/>
  </r>
  <r>
    <x v="2619"/>
    <x v="1"/>
    <x v="2"/>
    <x v="129"/>
    <x v="139"/>
    <x v="352"/>
    <x v="2550"/>
    <x v="569"/>
    <x v="71"/>
    <x v="71"/>
    <x v="5"/>
    <x v="6"/>
    <x v="0"/>
    <x v="2"/>
    <x v="2"/>
  </r>
  <r>
    <x v="2630"/>
    <x v="0"/>
    <x v="4"/>
    <x v="214"/>
    <x v="275"/>
    <x v="207"/>
    <x v="2561"/>
    <x v="574"/>
    <x v="71"/>
    <x v="71"/>
    <x v="5"/>
    <x v="6"/>
    <x v="0"/>
    <x v="4"/>
    <x v="4"/>
  </r>
  <r>
    <x v="2620"/>
    <x v="0"/>
    <x v="8"/>
    <x v="21"/>
    <x v="5"/>
    <x v="229"/>
    <x v="2551"/>
    <x v="575"/>
    <x v="71"/>
    <x v="71"/>
    <x v="5"/>
    <x v="6"/>
    <x v="0"/>
    <x v="8"/>
    <x v="8"/>
  </r>
  <r>
    <x v="2614"/>
    <x v="0"/>
    <x v="11"/>
    <x v="106"/>
    <x v="107"/>
    <x v="2914"/>
    <x v="2545"/>
    <x v="581"/>
    <x v="71"/>
    <x v="71"/>
    <x v="5"/>
    <x v="6"/>
    <x v="0"/>
    <x v="11"/>
    <x v="11"/>
  </r>
  <r>
    <x v="2629"/>
    <x v="0"/>
    <x v="3"/>
    <x v="5"/>
    <x v="7"/>
    <x v="152"/>
    <x v="2560"/>
    <x v="576"/>
    <x v="71"/>
    <x v="71"/>
    <x v="5"/>
    <x v="6"/>
    <x v="0"/>
    <x v="3"/>
    <x v="3"/>
  </r>
  <r>
    <x v="2615"/>
    <x v="0"/>
    <x v="8"/>
    <x v="53"/>
    <x v="66"/>
    <x v="316"/>
    <x v="2546"/>
    <x v="579"/>
    <x v="71"/>
    <x v="71"/>
    <x v="5"/>
    <x v="6"/>
    <x v="0"/>
    <x v="8"/>
    <x v="8"/>
  </r>
  <r>
    <x v="2628"/>
    <x v="0"/>
    <x v="1"/>
    <x v="46"/>
    <x v="71"/>
    <x v="2915"/>
    <x v="2559"/>
    <x v="577"/>
    <x v="71"/>
    <x v="71"/>
    <x v="5"/>
    <x v="6"/>
    <x v="0"/>
    <x v="1"/>
    <x v="1"/>
  </r>
  <r>
    <x v="2640"/>
    <x v="0"/>
    <x v="11"/>
    <x v="57"/>
    <x v="1"/>
    <x v="255"/>
    <x v="2571"/>
    <x v="579"/>
    <x v="71"/>
    <x v="71"/>
    <x v="5"/>
    <x v="6"/>
    <x v="0"/>
    <x v="11"/>
    <x v="11"/>
  </r>
  <r>
    <x v="2612"/>
    <x v="0"/>
    <x v="6"/>
    <x v="63"/>
    <x v="10"/>
    <x v="216"/>
    <x v="2543"/>
    <x v="569"/>
    <x v="71"/>
    <x v="71"/>
    <x v="5"/>
    <x v="6"/>
    <x v="0"/>
    <x v="6"/>
    <x v="6"/>
  </r>
  <r>
    <x v="2624"/>
    <x v="0"/>
    <x v="2"/>
    <x v="14"/>
    <x v="119"/>
    <x v="202"/>
    <x v="2555"/>
    <x v="570"/>
    <x v="71"/>
    <x v="71"/>
    <x v="5"/>
    <x v="6"/>
    <x v="0"/>
    <x v="2"/>
    <x v="2"/>
  </r>
  <r>
    <x v="2630"/>
    <x v="0"/>
    <x v="3"/>
    <x v="181"/>
    <x v="110"/>
    <x v="2916"/>
    <x v="2561"/>
    <x v="574"/>
    <x v="71"/>
    <x v="71"/>
    <x v="5"/>
    <x v="6"/>
    <x v="0"/>
    <x v="3"/>
    <x v="3"/>
  </r>
  <r>
    <x v="2613"/>
    <x v="0"/>
    <x v="6"/>
    <x v="56"/>
    <x v="73"/>
    <x v="2917"/>
    <x v="2544"/>
    <x v="571"/>
    <x v="71"/>
    <x v="71"/>
    <x v="5"/>
    <x v="6"/>
    <x v="0"/>
    <x v="6"/>
    <x v="6"/>
  </r>
  <r>
    <x v="2621"/>
    <x v="0"/>
    <x v="9"/>
    <x v="7"/>
    <x v="54"/>
    <x v="2675"/>
    <x v="2552"/>
    <x v="575"/>
    <x v="71"/>
    <x v="71"/>
    <x v="5"/>
    <x v="6"/>
    <x v="0"/>
    <x v="9"/>
    <x v="9"/>
  </r>
  <r>
    <x v="2614"/>
    <x v="0"/>
    <x v="9"/>
    <x v="126"/>
    <x v="147"/>
    <x v="41"/>
    <x v="2545"/>
    <x v="581"/>
    <x v="71"/>
    <x v="71"/>
    <x v="5"/>
    <x v="6"/>
    <x v="0"/>
    <x v="9"/>
    <x v="9"/>
  </r>
  <r>
    <x v="2641"/>
    <x v="0"/>
    <x v="3"/>
    <x v="62"/>
    <x v="159"/>
    <x v="1735"/>
    <x v="2572"/>
    <x v="569"/>
    <x v="71"/>
    <x v="71"/>
    <x v="5"/>
    <x v="6"/>
    <x v="0"/>
    <x v="3"/>
    <x v="3"/>
  </r>
  <r>
    <x v="2639"/>
    <x v="0"/>
    <x v="9"/>
    <x v="179"/>
    <x v="168"/>
    <x v="2918"/>
    <x v="2570"/>
    <x v="581"/>
    <x v="71"/>
    <x v="71"/>
    <x v="5"/>
    <x v="6"/>
    <x v="0"/>
    <x v="9"/>
    <x v="9"/>
  </r>
  <r>
    <x v="2638"/>
    <x v="0"/>
    <x v="2"/>
    <x v="7"/>
    <x v="63"/>
    <x v="6"/>
    <x v="2569"/>
    <x v="568"/>
    <x v="71"/>
    <x v="71"/>
    <x v="5"/>
    <x v="6"/>
    <x v="0"/>
    <x v="2"/>
    <x v="2"/>
  </r>
  <r>
    <x v="2641"/>
    <x v="0"/>
    <x v="1"/>
    <x v="183"/>
    <x v="204"/>
    <x v="2919"/>
    <x v="2572"/>
    <x v="569"/>
    <x v="71"/>
    <x v="71"/>
    <x v="5"/>
    <x v="6"/>
    <x v="0"/>
    <x v="1"/>
    <x v="1"/>
  </r>
  <r>
    <x v="2613"/>
    <x v="0"/>
    <x v="10"/>
    <x v="31"/>
    <x v="138"/>
    <x v="229"/>
    <x v="2544"/>
    <x v="571"/>
    <x v="71"/>
    <x v="71"/>
    <x v="5"/>
    <x v="6"/>
    <x v="0"/>
    <x v="10"/>
    <x v="10"/>
  </r>
  <r>
    <x v="2624"/>
    <x v="0"/>
    <x v="8"/>
    <x v="46"/>
    <x v="40"/>
    <x v="856"/>
    <x v="2555"/>
    <x v="570"/>
    <x v="71"/>
    <x v="71"/>
    <x v="5"/>
    <x v="6"/>
    <x v="0"/>
    <x v="8"/>
    <x v="8"/>
  </r>
  <r>
    <x v="2620"/>
    <x v="0"/>
    <x v="4"/>
    <x v="93"/>
    <x v="65"/>
    <x v="245"/>
    <x v="2551"/>
    <x v="575"/>
    <x v="71"/>
    <x v="71"/>
    <x v="5"/>
    <x v="6"/>
    <x v="0"/>
    <x v="4"/>
    <x v="4"/>
  </r>
  <r>
    <x v="2614"/>
    <x v="1"/>
    <x v="2"/>
    <x v="152"/>
    <x v="143"/>
    <x v="437"/>
    <x v="2545"/>
    <x v="581"/>
    <x v="71"/>
    <x v="71"/>
    <x v="5"/>
    <x v="6"/>
    <x v="0"/>
    <x v="2"/>
    <x v="2"/>
  </r>
  <r>
    <x v="2639"/>
    <x v="1"/>
    <x v="2"/>
    <x v="111"/>
    <x v="128"/>
    <x v="729"/>
    <x v="2570"/>
    <x v="581"/>
    <x v="71"/>
    <x v="71"/>
    <x v="5"/>
    <x v="6"/>
    <x v="0"/>
    <x v="2"/>
    <x v="2"/>
  </r>
  <r>
    <x v="2662"/>
    <x v="0"/>
    <x v="0"/>
    <x v="75"/>
    <x v="45"/>
    <x v="120"/>
    <x v="2592"/>
    <x v="571"/>
    <x v="71"/>
    <x v="71"/>
    <x v="5"/>
    <x v="6"/>
    <x v="0"/>
    <x v="0"/>
    <x v="0"/>
  </r>
  <r>
    <x v="2667"/>
    <x v="0"/>
    <x v="1"/>
    <x v="35"/>
    <x v="59"/>
    <x v="230"/>
    <x v="2597"/>
    <x v="573"/>
    <x v="71"/>
    <x v="71"/>
    <x v="5"/>
    <x v="6"/>
    <x v="0"/>
    <x v="1"/>
    <x v="1"/>
  </r>
  <r>
    <x v="2591"/>
    <x v="0"/>
    <x v="10"/>
    <x v="7"/>
    <x v="62"/>
    <x v="69"/>
    <x v="2522"/>
    <x v="568"/>
    <x v="71"/>
    <x v="71"/>
    <x v="5"/>
    <x v="6"/>
    <x v="0"/>
    <x v="10"/>
    <x v="10"/>
  </r>
  <r>
    <x v="2589"/>
    <x v="0"/>
    <x v="1"/>
    <x v="51"/>
    <x v="102"/>
    <x v="7"/>
    <x v="2520"/>
    <x v="566"/>
    <x v="71"/>
    <x v="71"/>
    <x v="5"/>
    <x v="6"/>
    <x v="0"/>
    <x v="1"/>
    <x v="1"/>
  </r>
  <r>
    <x v="2660"/>
    <x v="0"/>
    <x v="3"/>
    <x v="82"/>
    <x v="31"/>
    <x v="391"/>
    <x v="2590"/>
    <x v="582"/>
    <x v="71"/>
    <x v="71"/>
    <x v="5"/>
    <x v="6"/>
    <x v="0"/>
    <x v="3"/>
    <x v="3"/>
  </r>
  <r>
    <x v="2591"/>
    <x v="0"/>
    <x v="7"/>
    <x v="9"/>
    <x v="14"/>
    <x v="14"/>
    <x v="2522"/>
    <x v="568"/>
    <x v="71"/>
    <x v="71"/>
    <x v="5"/>
    <x v="6"/>
    <x v="0"/>
    <x v="7"/>
    <x v="7"/>
  </r>
  <r>
    <x v="2658"/>
    <x v="0"/>
    <x v="7"/>
    <x v="24"/>
    <x v="81"/>
    <x v="13"/>
    <x v="2588"/>
    <x v="569"/>
    <x v="71"/>
    <x v="71"/>
    <x v="5"/>
    <x v="6"/>
    <x v="0"/>
    <x v="7"/>
    <x v="7"/>
  </r>
  <r>
    <x v="2666"/>
    <x v="0"/>
    <x v="5"/>
    <x v="17"/>
    <x v="62"/>
    <x v="6"/>
    <x v="2596"/>
    <x v="576"/>
    <x v="71"/>
    <x v="71"/>
    <x v="5"/>
    <x v="6"/>
    <x v="0"/>
    <x v="5"/>
    <x v="5"/>
  </r>
  <r>
    <x v="2607"/>
    <x v="0"/>
    <x v="5"/>
    <x v="79"/>
    <x v="18"/>
    <x v="7"/>
    <x v="2538"/>
    <x v="574"/>
    <x v="71"/>
    <x v="71"/>
    <x v="5"/>
    <x v="6"/>
    <x v="0"/>
    <x v="5"/>
    <x v="5"/>
  </r>
  <r>
    <x v="2664"/>
    <x v="0"/>
    <x v="0"/>
    <x v="6"/>
    <x v="6"/>
    <x v="6"/>
    <x v="2594"/>
    <x v="575"/>
    <x v="71"/>
    <x v="71"/>
    <x v="5"/>
    <x v="6"/>
    <x v="0"/>
    <x v="0"/>
    <x v="0"/>
  </r>
  <r>
    <x v="2666"/>
    <x v="0"/>
    <x v="9"/>
    <x v="149"/>
    <x v="240"/>
    <x v="334"/>
    <x v="2596"/>
    <x v="576"/>
    <x v="71"/>
    <x v="71"/>
    <x v="5"/>
    <x v="6"/>
    <x v="0"/>
    <x v="9"/>
    <x v="9"/>
  </r>
  <r>
    <x v="2592"/>
    <x v="0"/>
    <x v="9"/>
    <x v="7"/>
    <x v="8"/>
    <x v="11"/>
    <x v="2523"/>
    <x v="569"/>
    <x v="71"/>
    <x v="71"/>
    <x v="5"/>
    <x v="6"/>
    <x v="0"/>
    <x v="9"/>
    <x v="9"/>
  </r>
  <r>
    <x v="2660"/>
    <x v="0"/>
    <x v="1"/>
    <x v="39"/>
    <x v="105"/>
    <x v="25"/>
    <x v="2590"/>
    <x v="582"/>
    <x v="71"/>
    <x v="71"/>
    <x v="5"/>
    <x v="6"/>
    <x v="0"/>
    <x v="1"/>
    <x v="1"/>
  </r>
  <r>
    <x v="2671"/>
    <x v="0"/>
    <x v="2"/>
    <x v="13"/>
    <x v="8"/>
    <x v="572"/>
    <x v="2601"/>
    <x v="575"/>
    <x v="71"/>
    <x v="71"/>
    <x v="5"/>
    <x v="6"/>
    <x v="0"/>
    <x v="2"/>
    <x v="2"/>
  </r>
  <r>
    <x v="2667"/>
    <x v="0"/>
    <x v="9"/>
    <x v="35"/>
    <x v="15"/>
    <x v="247"/>
    <x v="2597"/>
    <x v="573"/>
    <x v="71"/>
    <x v="71"/>
    <x v="5"/>
    <x v="6"/>
    <x v="0"/>
    <x v="9"/>
    <x v="9"/>
  </r>
  <r>
    <x v="2663"/>
    <x v="0"/>
    <x v="4"/>
    <x v="10"/>
    <x v="9"/>
    <x v="9"/>
    <x v="2593"/>
    <x v="583"/>
    <x v="71"/>
    <x v="71"/>
    <x v="5"/>
    <x v="6"/>
    <x v="0"/>
    <x v="4"/>
    <x v="4"/>
  </r>
  <r>
    <x v="2604"/>
    <x v="0"/>
    <x v="2"/>
    <x v="93"/>
    <x v="63"/>
    <x v="935"/>
    <x v="2535"/>
    <x v="575"/>
    <x v="71"/>
    <x v="71"/>
    <x v="5"/>
    <x v="6"/>
    <x v="0"/>
    <x v="2"/>
    <x v="2"/>
  </r>
  <r>
    <x v="2666"/>
    <x v="0"/>
    <x v="1"/>
    <x v="183"/>
    <x v="176"/>
    <x v="534"/>
    <x v="2596"/>
    <x v="576"/>
    <x v="71"/>
    <x v="71"/>
    <x v="5"/>
    <x v="6"/>
    <x v="0"/>
    <x v="1"/>
    <x v="1"/>
  </r>
  <r>
    <x v="2670"/>
    <x v="0"/>
    <x v="2"/>
    <x v="1"/>
    <x v="1"/>
    <x v="1"/>
    <x v="2600"/>
    <x v="575"/>
    <x v="71"/>
    <x v="71"/>
    <x v="5"/>
    <x v="6"/>
    <x v="0"/>
    <x v="2"/>
    <x v="2"/>
  </r>
  <r>
    <x v="2667"/>
    <x v="1"/>
    <x v="2"/>
    <x v="26"/>
    <x v="1"/>
    <x v="121"/>
    <x v="2597"/>
    <x v="573"/>
    <x v="71"/>
    <x v="71"/>
    <x v="5"/>
    <x v="6"/>
    <x v="0"/>
    <x v="2"/>
    <x v="2"/>
  </r>
  <r>
    <x v="2607"/>
    <x v="0"/>
    <x v="6"/>
    <x v="26"/>
    <x v="2"/>
    <x v="229"/>
    <x v="2538"/>
    <x v="574"/>
    <x v="71"/>
    <x v="71"/>
    <x v="5"/>
    <x v="6"/>
    <x v="0"/>
    <x v="6"/>
    <x v="6"/>
  </r>
  <r>
    <x v="2604"/>
    <x v="0"/>
    <x v="9"/>
    <x v="0"/>
    <x v="85"/>
    <x v="126"/>
    <x v="2535"/>
    <x v="575"/>
    <x v="71"/>
    <x v="71"/>
    <x v="5"/>
    <x v="6"/>
    <x v="0"/>
    <x v="9"/>
    <x v="9"/>
  </r>
  <r>
    <x v="2663"/>
    <x v="0"/>
    <x v="9"/>
    <x v="7"/>
    <x v="8"/>
    <x v="11"/>
    <x v="2593"/>
    <x v="583"/>
    <x v="71"/>
    <x v="71"/>
    <x v="5"/>
    <x v="6"/>
    <x v="0"/>
    <x v="9"/>
    <x v="9"/>
  </r>
  <r>
    <x v="2589"/>
    <x v="0"/>
    <x v="10"/>
    <x v="3"/>
    <x v="23"/>
    <x v="31"/>
    <x v="2520"/>
    <x v="566"/>
    <x v="71"/>
    <x v="71"/>
    <x v="5"/>
    <x v="6"/>
    <x v="0"/>
    <x v="10"/>
    <x v="10"/>
  </r>
  <r>
    <x v="2618"/>
    <x v="0"/>
    <x v="1"/>
    <x v="98"/>
    <x v="114"/>
    <x v="1001"/>
    <x v="2549"/>
    <x v="574"/>
    <x v="71"/>
    <x v="71"/>
    <x v="5"/>
    <x v="6"/>
    <x v="0"/>
    <x v="1"/>
    <x v="1"/>
  </r>
  <r>
    <x v="2630"/>
    <x v="0"/>
    <x v="2"/>
    <x v="190"/>
    <x v="379"/>
    <x v="2920"/>
    <x v="2561"/>
    <x v="574"/>
    <x v="71"/>
    <x v="71"/>
    <x v="5"/>
    <x v="6"/>
    <x v="0"/>
    <x v="2"/>
    <x v="2"/>
  </r>
  <r>
    <x v="2612"/>
    <x v="0"/>
    <x v="10"/>
    <x v="17"/>
    <x v="43"/>
    <x v="437"/>
    <x v="2543"/>
    <x v="569"/>
    <x v="71"/>
    <x v="71"/>
    <x v="5"/>
    <x v="6"/>
    <x v="0"/>
    <x v="10"/>
    <x v="10"/>
  </r>
  <r>
    <x v="2613"/>
    <x v="0"/>
    <x v="7"/>
    <x v="53"/>
    <x v="114"/>
    <x v="2921"/>
    <x v="2544"/>
    <x v="571"/>
    <x v="71"/>
    <x v="71"/>
    <x v="5"/>
    <x v="6"/>
    <x v="0"/>
    <x v="7"/>
    <x v="7"/>
  </r>
  <r>
    <x v="2627"/>
    <x v="0"/>
    <x v="1"/>
    <x v="51"/>
    <x v="19"/>
    <x v="1956"/>
    <x v="2558"/>
    <x v="575"/>
    <x v="71"/>
    <x v="71"/>
    <x v="5"/>
    <x v="6"/>
    <x v="0"/>
    <x v="1"/>
    <x v="1"/>
  </r>
  <r>
    <x v="2632"/>
    <x v="0"/>
    <x v="6"/>
    <x v="54"/>
    <x v="38"/>
    <x v="9"/>
    <x v="2563"/>
    <x v="568"/>
    <x v="71"/>
    <x v="71"/>
    <x v="5"/>
    <x v="6"/>
    <x v="0"/>
    <x v="6"/>
    <x v="6"/>
  </r>
  <r>
    <x v="2617"/>
    <x v="0"/>
    <x v="10"/>
    <x v="3"/>
    <x v="36"/>
    <x v="153"/>
    <x v="2548"/>
    <x v="568"/>
    <x v="71"/>
    <x v="71"/>
    <x v="5"/>
    <x v="6"/>
    <x v="0"/>
    <x v="10"/>
    <x v="10"/>
  </r>
  <r>
    <x v="2620"/>
    <x v="0"/>
    <x v="3"/>
    <x v="79"/>
    <x v="43"/>
    <x v="775"/>
    <x v="2551"/>
    <x v="575"/>
    <x v="71"/>
    <x v="71"/>
    <x v="5"/>
    <x v="6"/>
    <x v="0"/>
    <x v="3"/>
    <x v="3"/>
  </r>
  <r>
    <x v="2632"/>
    <x v="0"/>
    <x v="5"/>
    <x v="8"/>
    <x v="98"/>
    <x v="6"/>
    <x v="2563"/>
    <x v="568"/>
    <x v="71"/>
    <x v="71"/>
    <x v="5"/>
    <x v="6"/>
    <x v="0"/>
    <x v="5"/>
    <x v="5"/>
  </r>
  <r>
    <x v="2670"/>
    <x v="0"/>
    <x v="4"/>
    <x v="20"/>
    <x v="9"/>
    <x v="102"/>
    <x v="2600"/>
    <x v="575"/>
    <x v="71"/>
    <x v="71"/>
    <x v="5"/>
    <x v="6"/>
    <x v="0"/>
    <x v="4"/>
    <x v="4"/>
  </r>
  <r>
    <x v="2666"/>
    <x v="0"/>
    <x v="4"/>
    <x v="140"/>
    <x v="188"/>
    <x v="31"/>
    <x v="2596"/>
    <x v="576"/>
    <x v="71"/>
    <x v="71"/>
    <x v="5"/>
    <x v="6"/>
    <x v="0"/>
    <x v="4"/>
    <x v="4"/>
  </r>
  <r>
    <x v="2592"/>
    <x v="0"/>
    <x v="7"/>
    <x v="8"/>
    <x v="0"/>
    <x v="7"/>
    <x v="2523"/>
    <x v="569"/>
    <x v="71"/>
    <x v="71"/>
    <x v="5"/>
    <x v="6"/>
    <x v="0"/>
    <x v="7"/>
    <x v="7"/>
  </r>
  <r>
    <x v="2665"/>
    <x v="0"/>
    <x v="3"/>
    <x v="112"/>
    <x v="161"/>
    <x v="963"/>
    <x v="2595"/>
    <x v="566"/>
    <x v="71"/>
    <x v="71"/>
    <x v="5"/>
    <x v="6"/>
    <x v="0"/>
    <x v="3"/>
    <x v="3"/>
  </r>
  <r>
    <x v="2661"/>
    <x v="0"/>
    <x v="0"/>
    <x v="12"/>
    <x v="98"/>
    <x v="102"/>
    <x v="2591"/>
    <x v="567"/>
    <x v="71"/>
    <x v="71"/>
    <x v="5"/>
    <x v="6"/>
    <x v="0"/>
    <x v="0"/>
    <x v="0"/>
  </r>
  <r>
    <x v="2665"/>
    <x v="0"/>
    <x v="1"/>
    <x v="137"/>
    <x v="203"/>
    <x v="796"/>
    <x v="2595"/>
    <x v="566"/>
    <x v="71"/>
    <x v="71"/>
    <x v="5"/>
    <x v="6"/>
    <x v="0"/>
    <x v="1"/>
    <x v="1"/>
  </r>
  <r>
    <x v="2667"/>
    <x v="0"/>
    <x v="7"/>
    <x v="16"/>
    <x v="12"/>
    <x v="102"/>
    <x v="2597"/>
    <x v="573"/>
    <x v="71"/>
    <x v="71"/>
    <x v="5"/>
    <x v="6"/>
    <x v="0"/>
    <x v="7"/>
    <x v="7"/>
  </r>
  <r>
    <x v="2671"/>
    <x v="0"/>
    <x v="1"/>
    <x v="7"/>
    <x v="30"/>
    <x v="691"/>
    <x v="2601"/>
    <x v="575"/>
    <x v="71"/>
    <x v="71"/>
    <x v="5"/>
    <x v="6"/>
    <x v="0"/>
    <x v="1"/>
    <x v="1"/>
  </r>
  <r>
    <x v="2671"/>
    <x v="0"/>
    <x v="10"/>
    <x v="75"/>
    <x v="12"/>
    <x v="120"/>
    <x v="2601"/>
    <x v="575"/>
    <x v="71"/>
    <x v="71"/>
    <x v="5"/>
    <x v="6"/>
    <x v="0"/>
    <x v="10"/>
    <x v="10"/>
  </r>
  <r>
    <x v="2667"/>
    <x v="0"/>
    <x v="4"/>
    <x v="11"/>
    <x v="7"/>
    <x v="6"/>
    <x v="2597"/>
    <x v="573"/>
    <x v="71"/>
    <x v="71"/>
    <x v="5"/>
    <x v="6"/>
    <x v="0"/>
    <x v="4"/>
    <x v="4"/>
  </r>
  <r>
    <x v="2670"/>
    <x v="0"/>
    <x v="9"/>
    <x v="93"/>
    <x v="62"/>
    <x v="1475"/>
    <x v="2600"/>
    <x v="575"/>
    <x v="71"/>
    <x v="71"/>
    <x v="5"/>
    <x v="6"/>
    <x v="0"/>
    <x v="9"/>
    <x v="9"/>
  </r>
  <r>
    <x v="2589"/>
    <x v="0"/>
    <x v="7"/>
    <x v="7"/>
    <x v="43"/>
    <x v="50"/>
    <x v="2520"/>
    <x v="566"/>
    <x v="71"/>
    <x v="71"/>
    <x v="5"/>
    <x v="6"/>
    <x v="0"/>
    <x v="7"/>
    <x v="7"/>
  </r>
  <r>
    <x v="2608"/>
    <x v="0"/>
    <x v="1"/>
    <x v="94"/>
    <x v="64"/>
    <x v="637"/>
    <x v="2539"/>
    <x v="574"/>
    <x v="71"/>
    <x v="71"/>
    <x v="5"/>
    <x v="6"/>
    <x v="0"/>
    <x v="1"/>
    <x v="1"/>
  </r>
  <r>
    <x v="2605"/>
    <x v="0"/>
    <x v="5"/>
    <x v="6"/>
    <x v="6"/>
    <x v="6"/>
    <x v="2536"/>
    <x v="578"/>
    <x v="71"/>
    <x v="71"/>
    <x v="5"/>
    <x v="6"/>
    <x v="0"/>
    <x v="5"/>
    <x v="5"/>
  </r>
  <r>
    <x v="2663"/>
    <x v="0"/>
    <x v="5"/>
    <x v="20"/>
    <x v="12"/>
    <x v="6"/>
    <x v="2593"/>
    <x v="583"/>
    <x v="71"/>
    <x v="71"/>
    <x v="5"/>
    <x v="6"/>
    <x v="0"/>
    <x v="5"/>
    <x v="5"/>
  </r>
  <r>
    <x v="2659"/>
    <x v="0"/>
    <x v="5"/>
    <x v="21"/>
    <x v="63"/>
    <x v="13"/>
    <x v="2589"/>
    <x v="574"/>
    <x v="71"/>
    <x v="71"/>
    <x v="5"/>
    <x v="6"/>
    <x v="0"/>
    <x v="5"/>
    <x v="5"/>
  </r>
  <r>
    <x v="2588"/>
    <x v="0"/>
    <x v="8"/>
    <x v="89"/>
    <x v="128"/>
    <x v="1834"/>
    <x v="2519"/>
    <x v="566"/>
    <x v="71"/>
    <x v="71"/>
    <x v="5"/>
    <x v="6"/>
    <x v="0"/>
    <x v="8"/>
    <x v="8"/>
  </r>
  <r>
    <x v="2666"/>
    <x v="0"/>
    <x v="3"/>
    <x v="143"/>
    <x v="116"/>
    <x v="450"/>
    <x v="2596"/>
    <x v="576"/>
    <x v="71"/>
    <x v="71"/>
    <x v="5"/>
    <x v="6"/>
    <x v="0"/>
    <x v="3"/>
    <x v="3"/>
  </r>
  <r>
    <x v="2670"/>
    <x v="0"/>
    <x v="8"/>
    <x v="8"/>
    <x v="14"/>
    <x v="511"/>
    <x v="2600"/>
    <x v="575"/>
    <x v="71"/>
    <x v="71"/>
    <x v="5"/>
    <x v="6"/>
    <x v="0"/>
    <x v="8"/>
    <x v="8"/>
  </r>
  <r>
    <x v="2660"/>
    <x v="0"/>
    <x v="4"/>
    <x v="50"/>
    <x v="24"/>
    <x v="117"/>
    <x v="2590"/>
    <x v="582"/>
    <x v="71"/>
    <x v="71"/>
    <x v="5"/>
    <x v="6"/>
    <x v="0"/>
    <x v="4"/>
    <x v="4"/>
  </r>
  <r>
    <x v="2667"/>
    <x v="0"/>
    <x v="3"/>
    <x v="37"/>
    <x v="3"/>
    <x v="6"/>
    <x v="2597"/>
    <x v="573"/>
    <x v="71"/>
    <x v="71"/>
    <x v="5"/>
    <x v="6"/>
    <x v="0"/>
    <x v="3"/>
    <x v="3"/>
  </r>
  <r>
    <x v="2605"/>
    <x v="0"/>
    <x v="0"/>
    <x v="10"/>
    <x v="9"/>
    <x v="9"/>
    <x v="2536"/>
    <x v="578"/>
    <x v="71"/>
    <x v="71"/>
    <x v="5"/>
    <x v="6"/>
    <x v="0"/>
    <x v="0"/>
    <x v="0"/>
  </r>
  <r>
    <x v="2622"/>
    <x v="0"/>
    <x v="2"/>
    <x v="80"/>
    <x v="90"/>
    <x v="1294"/>
    <x v="2553"/>
    <x v="567"/>
    <x v="71"/>
    <x v="71"/>
    <x v="5"/>
    <x v="6"/>
    <x v="0"/>
    <x v="2"/>
    <x v="2"/>
  </r>
  <r>
    <x v="2639"/>
    <x v="0"/>
    <x v="7"/>
    <x v="53"/>
    <x v="48"/>
    <x v="17"/>
    <x v="2570"/>
    <x v="581"/>
    <x v="71"/>
    <x v="71"/>
    <x v="5"/>
    <x v="6"/>
    <x v="0"/>
    <x v="7"/>
    <x v="7"/>
  </r>
  <r>
    <x v="2625"/>
    <x v="0"/>
    <x v="0"/>
    <x v="13"/>
    <x v="63"/>
    <x v="72"/>
    <x v="2556"/>
    <x v="566"/>
    <x v="71"/>
    <x v="71"/>
    <x v="5"/>
    <x v="6"/>
    <x v="0"/>
    <x v="0"/>
    <x v="0"/>
  </r>
  <r>
    <x v="2630"/>
    <x v="0"/>
    <x v="6"/>
    <x v="129"/>
    <x v="197"/>
    <x v="2922"/>
    <x v="2561"/>
    <x v="574"/>
    <x v="71"/>
    <x v="71"/>
    <x v="5"/>
    <x v="6"/>
    <x v="0"/>
    <x v="6"/>
    <x v="6"/>
  </r>
  <r>
    <x v="2632"/>
    <x v="0"/>
    <x v="8"/>
    <x v="90"/>
    <x v="20"/>
    <x v="873"/>
    <x v="2563"/>
    <x v="568"/>
    <x v="71"/>
    <x v="71"/>
    <x v="5"/>
    <x v="6"/>
    <x v="0"/>
    <x v="8"/>
    <x v="8"/>
  </r>
  <r>
    <x v="2615"/>
    <x v="0"/>
    <x v="3"/>
    <x v="24"/>
    <x v="75"/>
    <x v="389"/>
    <x v="2546"/>
    <x v="579"/>
    <x v="71"/>
    <x v="71"/>
    <x v="5"/>
    <x v="6"/>
    <x v="0"/>
    <x v="3"/>
    <x v="3"/>
  </r>
  <r>
    <x v="2612"/>
    <x v="0"/>
    <x v="11"/>
    <x v="24"/>
    <x v="34"/>
    <x v="78"/>
    <x v="2543"/>
    <x v="569"/>
    <x v="71"/>
    <x v="71"/>
    <x v="5"/>
    <x v="6"/>
    <x v="0"/>
    <x v="11"/>
    <x v="11"/>
  </r>
  <r>
    <x v="2627"/>
    <x v="0"/>
    <x v="3"/>
    <x v="50"/>
    <x v="81"/>
    <x v="126"/>
    <x v="2558"/>
    <x v="575"/>
    <x v="71"/>
    <x v="71"/>
    <x v="5"/>
    <x v="6"/>
    <x v="0"/>
    <x v="3"/>
    <x v="3"/>
  </r>
  <r>
    <x v="2630"/>
    <x v="0"/>
    <x v="8"/>
    <x v="210"/>
    <x v="273"/>
    <x v="2923"/>
    <x v="2561"/>
    <x v="574"/>
    <x v="71"/>
    <x v="71"/>
    <x v="5"/>
    <x v="6"/>
    <x v="0"/>
    <x v="8"/>
    <x v="8"/>
  </r>
  <r>
    <x v="2616"/>
    <x v="0"/>
    <x v="8"/>
    <x v="35"/>
    <x v="19"/>
    <x v="1416"/>
    <x v="2547"/>
    <x v="569"/>
    <x v="71"/>
    <x v="71"/>
    <x v="5"/>
    <x v="6"/>
    <x v="0"/>
    <x v="8"/>
    <x v="8"/>
  </r>
  <r>
    <x v="2620"/>
    <x v="1"/>
    <x v="2"/>
    <x v="93"/>
    <x v="8"/>
    <x v="1455"/>
    <x v="2551"/>
    <x v="575"/>
    <x v="71"/>
    <x v="71"/>
    <x v="5"/>
    <x v="6"/>
    <x v="0"/>
    <x v="2"/>
    <x v="2"/>
  </r>
  <r>
    <x v="2639"/>
    <x v="0"/>
    <x v="3"/>
    <x v="144"/>
    <x v="152"/>
    <x v="2924"/>
    <x v="2570"/>
    <x v="581"/>
    <x v="71"/>
    <x v="71"/>
    <x v="5"/>
    <x v="6"/>
    <x v="0"/>
    <x v="3"/>
    <x v="3"/>
  </r>
  <r>
    <x v="2613"/>
    <x v="0"/>
    <x v="1"/>
    <x v="151"/>
    <x v="211"/>
    <x v="2925"/>
    <x v="2544"/>
    <x v="571"/>
    <x v="71"/>
    <x v="71"/>
    <x v="5"/>
    <x v="6"/>
    <x v="0"/>
    <x v="1"/>
    <x v="1"/>
  </r>
  <r>
    <x v="2659"/>
    <x v="0"/>
    <x v="6"/>
    <x v="40"/>
    <x v="114"/>
    <x v="1684"/>
    <x v="2589"/>
    <x v="574"/>
    <x v="71"/>
    <x v="71"/>
    <x v="5"/>
    <x v="6"/>
    <x v="0"/>
    <x v="6"/>
    <x v="6"/>
  </r>
  <r>
    <x v="2663"/>
    <x v="0"/>
    <x v="1"/>
    <x v="5"/>
    <x v="7"/>
    <x v="152"/>
    <x v="2593"/>
    <x v="583"/>
    <x v="71"/>
    <x v="71"/>
    <x v="5"/>
    <x v="6"/>
    <x v="0"/>
    <x v="1"/>
    <x v="1"/>
  </r>
  <r>
    <x v="2665"/>
    <x v="0"/>
    <x v="7"/>
    <x v="49"/>
    <x v="40"/>
    <x v="936"/>
    <x v="2595"/>
    <x v="566"/>
    <x v="71"/>
    <x v="71"/>
    <x v="5"/>
    <x v="6"/>
    <x v="0"/>
    <x v="7"/>
    <x v="7"/>
  </r>
  <r>
    <x v="2613"/>
    <x v="0"/>
    <x v="8"/>
    <x v="95"/>
    <x v="206"/>
    <x v="2926"/>
    <x v="2544"/>
    <x v="571"/>
    <x v="71"/>
    <x v="71"/>
    <x v="5"/>
    <x v="6"/>
    <x v="0"/>
    <x v="8"/>
    <x v="8"/>
  </r>
  <r>
    <x v="2619"/>
    <x v="0"/>
    <x v="5"/>
    <x v="30"/>
    <x v="62"/>
    <x v="7"/>
    <x v="2550"/>
    <x v="569"/>
    <x v="71"/>
    <x v="71"/>
    <x v="5"/>
    <x v="6"/>
    <x v="0"/>
    <x v="5"/>
    <x v="5"/>
  </r>
  <r>
    <x v="2672"/>
    <x v="0"/>
    <x v="0"/>
    <x v="79"/>
    <x v="65"/>
    <x v="3"/>
    <x v="2602"/>
    <x v="568"/>
    <x v="71"/>
    <x v="71"/>
    <x v="5"/>
    <x v="6"/>
    <x v="0"/>
    <x v="0"/>
    <x v="0"/>
  </r>
  <r>
    <x v="2619"/>
    <x v="0"/>
    <x v="8"/>
    <x v="142"/>
    <x v="127"/>
    <x v="720"/>
    <x v="2550"/>
    <x v="569"/>
    <x v="71"/>
    <x v="71"/>
    <x v="5"/>
    <x v="6"/>
    <x v="0"/>
    <x v="8"/>
    <x v="8"/>
  </r>
  <r>
    <x v="2615"/>
    <x v="0"/>
    <x v="7"/>
    <x v="30"/>
    <x v="62"/>
    <x v="7"/>
    <x v="2546"/>
    <x v="579"/>
    <x v="71"/>
    <x v="71"/>
    <x v="5"/>
    <x v="6"/>
    <x v="0"/>
    <x v="7"/>
    <x v="7"/>
  </r>
  <r>
    <x v="2626"/>
    <x v="0"/>
    <x v="3"/>
    <x v="98"/>
    <x v="153"/>
    <x v="2927"/>
    <x v="2557"/>
    <x v="567"/>
    <x v="71"/>
    <x v="71"/>
    <x v="5"/>
    <x v="6"/>
    <x v="0"/>
    <x v="3"/>
    <x v="3"/>
  </r>
  <r>
    <x v="2623"/>
    <x v="0"/>
    <x v="3"/>
    <x v="34"/>
    <x v="97"/>
    <x v="93"/>
    <x v="2554"/>
    <x v="579"/>
    <x v="71"/>
    <x v="71"/>
    <x v="5"/>
    <x v="6"/>
    <x v="0"/>
    <x v="3"/>
    <x v="3"/>
  </r>
  <r>
    <x v="2629"/>
    <x v="0"/>
    <x v="5"/>
    <x v="16"/>
    <x v="45"/>
    <x v="145"/>
    <x v="2560"/>
    <x v="576"/>
    <x v="71"/>
    <x v="71"/>
    <x v="5"/>
    <x v="6"/>
    <x v="0"/>
    <x v="5"/>
    <x v="5"/>
  </r>
  <r>
    <x v="2640"/>
    <x v="0"/>
    <x v="8"/>
    <x v="26"/>
    <x v="61"/>
    <x v="20"/>
    <x v="2571"/>
    <x v="579"/>
    <x v="71"/>
    <x v="71"/>
    <x v="5"/>
    <x v="6"/>
    <x v="0"/>
    <x v="8"/>
    <x v="8"/>
  </r>
  <r>
    <x v="2623"/>
    <x v="0"/>
    <x v="8"/>
    <x v="112"/>
    <x v="103"/>
    <x v="1"/>
    <x v="2554"/>
    <x v="579"/>
    <x v="71"/>
    <x v="71"/>
    <x v="5"/>
    <x v="6"/>
    <x v="0"/>
    <x v="8"/>
    <x v="8"/>
  </r>
  <r>
    <x v="2628"/>
    <x v="0"/>
    <x v="0"/>
    <x v="6"/>
    <x v="94"/>
    <x v="155"/>
    <x v="2559"/>
    <x v="577"/>
    <x v="71"/>
    <x v="71"/>
    <x v="5"/>
    <x v="6"/>
    <x v="0"/>
    <x v="0"/>
    <x v="0"/>
  </r>
  <r>
    <x v="2639"/>
    <x v="0"/>
    <x v="1"/>
    <x v="197"/>
    <x v="225"/>
    <x v="328"/>
    <x v="2570"/>
    <x v="581"/>
    <x v="71"/>
    <x v="71"/>
    <x v="5"/>
    <x v="6"/>
    <x v="0"/>
    <x v="1"/>
    <x v="1"/>
  </r>
  <r>
    <x v="2613"/>
    <x v="0"/>
    <x v="2"/>
    <x v="129"/>
    <x v="218"/>
    <x v="2928"/>
    <x v="2544"/>
    <x v="571"/>
    <x v="71"/>
    <x v="71"/>
    <x v="5"/>
    <x v="6"/>
    <x v="0"/>
    <x v="2"/>
    <x v="2"/>
  </r>
  <r>
    <x v="2672"/>
    <x v="0"/>
    <x v="1"/>
    <x v="2"/>
    <x v="96"/>
    <x v="1007"/>
    <x v="2602"/>
    <x v="568"/>
    <x v="71"/>
    <x v="71"/>
    <x v="5"/>
    <x v="6"/>
    <x v="0"/>
    <x v="1"/>
    <x v="1"/>
  </r>
  <r>
    <x v="2628"/>
    <x v="0"/>
    <x v="11"/>
    <x v="51"/>
    <x v="2"/>
    <x v="2504"/>
    <x v="2559"/>
    <x v="577"/>
    <x v="71"/>
    <x v="71"/>
    <x v="5"/>
    <x v="6"/>
    <x v="0"/>
    <x v="11"/>
    <x v="11"/>
  </r>
  <r>
    <x v="2614"/>
    <x v="0"/>
    <x v="10"/>
    <x v="36"/>
    <x v="40"/>
    <x v="431"/>
    <x v="2545"/>
    <x v="581"/>
    <x v="71"/>
    <x v="71"/>
    <x v="5"/>
    <x v="6"/>
    <x v="0"/>
    <x v="10"/>
    <x v="10"/>
  </r>
  <r>
    <x v="2626"/>
    <x v="0"/>
    <x v="7"/>
    <x v="15"/>
    <x v="15"/>
    <x v="16"/>
    <x v="2557"/>
    <x v="567"/>
    <x v="71"/>
    <x v="71"/>
    <x v="5"/>
    <x v="6"/>
    <x v="0"/>
    <x v="7"/>
    <x v="7"/>
  </r>
  <r>
    <x v="2672"/>
    <x v="0"/>
    <x v="3"/>
    <x v="65"/>
    <x v="102"/>
    <x v="2060"/>
    <x v="2602"/>
    <x v="568"/>
    <x v="71"/>
    <x v="71"/>
    <x v="5"/>
    <x v="6"/>
    <x v="0"/>
    <x v="3"/>
    <x v="3"/>
  </r>
  <r>
    <x v="2639"/>
    <x v="0"/>
    <x v="10"/>
    <x v="56"/>
    <x v="37"/>
    <x v="339"/>
    <x v="2570"/>
    <x v="581"/>
    <x v="71"/>
    <x v="71"/>
    <x v="5"/>
    <x v="6"/>
    <x v="0"/>
    <x v="10"/>
    <x v="10"/>
  </r>
  <r>
    <x v="2617"/>
    <x v="0"/>
    <x v="5"/>
    <x v="21"/>
    <x v="13"/>
    <x v="22"/>
    <x v="2548"/>
    <x v="568"/>
    <x v="71"/>
    <x v="71"/>
    <x v="5"/>
    <x v="6"/>
    <x v="0"/>
    <x v="5"/>
    <x v="5"/>
  </r>
  <r>
    <x v="2614"/>
    <x v="0"/>
    <x v="4"/>
    <x v="95"/>
    <x v="93"/>
    <x v="417"/>
    <x v="2545"/>
    <x v="581"/>
    <x v="71"/>
    <x v="71"/>
    <x v="5"/>
    <x v="6"/>
    <x v="0"/>
    <x v="4"/>
    <x v="4"/>
  </r>
  <r>
    <x v="2620"/>
    <x v="0"/>
    <x v="9"/>
    <x v="21"/>
    <x v="5"/>
    <x v="229"/>
    <x v="2551"/>
    <x v="575"/>
    <x v="71"/>
    <x v="71"/>
    <x v="5"/>
    <x v="6"/>
    <x v="0"/>
    <x v="9"/>
    <x v="9"/>
  </r>
  <r>
    <x v="2633"/>
    <x v="0"/>
    <x v="3"/>
    <x v="56"/>
    <x v="58"/>
    <x v="1337"/>
    <x v="2564"/>
    <x v="568"/>
    <x v="71"/>
    <x v="71"/>
    <x v="5"/>
    <x v="6"/>
    <x v="0"/>
    <x v="3"/>
    <x v="3"/>
  </r>
  <r>
    <x v="2638"/>
    <x v="0"/>
    <x v="8"/>
    <x v="17"/>
    <x v="62"/>
    <x v="6"/>
    <x v="2569"/>
    <x v="568"/>
    <x v="71"/>
    <x v="71"/>
    <x v="5"/>
    <x v="6"/>
    <x v="0"/>
    <x v="8"/>
    <x v="8"/>
  </r>
  <r>
    <x v="2631"/>
    <x v="0"/>
    <x v="0"/>
    <x v="23"/>
    <x v="23"/>
    <x v="24"/>
    <x v="2562"/>
    <x v="582"/>
    <x v="71"/>
    <x v="71"/>
    <x v="5"/>
    <x v="6"/>
    <x v="0"/>
    <x v="0"/>
    <x v="0"/>
  </r>
  <r>
    <x v="2633"/>
    <x v="0"/>
    <x v="7"/>
    <x v="7"/>
    <x v="7"/>
    <x v="7"/>
    <x v="2564"/>
    <x v="568"/>
    <x v="71"/>
    <x v="71"/>
    <x v="5"/>
    <x v="6"/>
    <x v="0"/>
    <x v="7"/>
    <x v="7"/>
  </r>
  <r>
    <x v="2623"/>
    <x v="0"/>
    <x v="1"/>
    <x v="99"/>
    <x v="104"/>
    <x v="84"/>
    <x v="2554"/>
    <x v="579"/>
    <x v="71"/>
    <x v="71"/>
    <x v="5"/>
    <x v="6"/>
    <x v="0"/>
    <x v="1"/>
    <x v="1"/>
  </r>
  <r>
    <x v="2631"/>
    <x v="0"/>
    <x v="2"/>
    <x v="138"/>
    <x v="152"/>
    <x v="618"/>
    <x v="2562"/>
    <x v="582"/>
    <x v="71"/>
    <x v="71"/>
    <x v="5"/>
    <x v="6"/>
    <x v="0"/>
    <x v="2"/>
    <x v="2"/>
  </r>
  <r>
    <x v="2618"/>
    <x v="0"/>
    <x v="3"/>
    <x v="4"/>
    <x v="81"/>
    <x v="44"/>
    <x v="2549"/>
    <x v="574"/>
    <x v="71"/>
    <x v="71"/>
    <x v="5"/>
    <x v="6"/>
    <x v="0"/>
    <x v="3"/>
    <x v="3"/>
  </r>
  <r>
    <x v="2621"/>
    <x v="0"/>
    <x v="3"/>
    <x v="13"/>
    <x v="16"/>
    <x v="1816"/>
    <x v="2552"/>
    <x v="575"/>
    <x v="71"/>
    <x v="71"/>
    <x v="5"/>
    <x v="6"/>
    <x v="0"/>
    <x v="3"/>
    <x v="3"/>
  </r>
  <r>
    <x v="2627"/>
    <x v="0"/>
    <x v="8"/>
    <x v="35"/>
    <x v="87"/>
    <x v="126"/>
    <x v="2558"/>
    <x v="575"/>
    <x v="71"/>
    <x v="71"/>
    <x v="5"/>
    <x v="6"/>
    <x v="0"/>
    <x v="8"/>
    <x v="8"/>
  </r>
  <r>
    <x v="2641"/>
    <x v="0"/>
    <x v="7"/>
    <x v="33"/>
    <x v="35"/>
    <x v="38"/>
    <x v="2572"/>
    <x v="569"/>
    <x v="71"/>
    <x v="71"/>
    <x v="5"/>
    <x v="6"/>
    <x v="0"/>
    <x v="7"/>
    <x v="7"/>
  </r>
  <r>
    <x v="2641"/>
    <x v="0"/>
    <x v="5"/>
    <x v="11"/>
    <x v="10"/>
    <x v="11"/>
    <x v="2572"/>
    <x v="569"/>
    <x v="71"/>
    <x v="71"/>
    <x v="5"/>
    <x v="6"/>
    <x v="0"/>
    <x v="5"/>
    <x v="5"/>
  </r>
  <r>
    <x v="2617"/>
    <x v="0"/>
    <x v="1"/>
    <x v="94"/>
    <x v="119"/>
    <x v="5"/>
    <x v="2548"/>
    <x v="568"/>
    <x v="71"/>
    <x v="71"/>
    <x v="5"/>
    <x v="6"/>
    <x v="0"/>
    <x v="1"/>
    <x v="1"/>
  </r>
  <r>
    <x v="2629"/>
    <x v="0"/>
    <x v="9"/>
    <x v="26"/>
    <x v="30"/>
    <x v="181"/>
    <x v="2560"/>
    <x v="576"/>
    <x v="71"/>
    <x v="71"/>
    <x v="5"/>
    <x v="6"/>
    <x v="0"/>
    <x v="9"/>
    <x v="9"/>
  </r>
  <r>
    <x v="2610"/>
    <x v="0"/>
    <x v="3"/>
    <x v="27"/>
    <x v="35"/>
    <x v="183"/>
    <x v="2541"/>
    <x v="572"/>
    <x v="71"/>
    <x v="71"/>
    <x v="5"/>
    <x v="6"/>
    <x v="0"/>
    <x v="3"/>
    <x v="3"/>
  </r>
  <r>
    <x v="2611"/>
    <x v="0"/>
    <x v="3"/>
    <x v="10"/>
    <x v="102"/>
    <x v="876"/>
    <x v="2542"/>
    <x v="571"/>
    <x v="71"/>
    <x v="71"/>
    <x v="5"/>
    <x v="6"/>
    <x v="0"/>
    <x v="3"/>
    <x v="3"/>
  </r>
  <r>
    <x v="2609"/>
    <x v="1"/>
    <x v="2"/>
    <x v="225"/>
    <x v="333"/>
    <x v="289"/>
    <x v="2540"/>
    <x v="580"/>
    <x v="71"/>
    <x v="71"/>
    <x v="5"/>
    <x v="6"/>
    <x v="0"/>
    <x v="2"/>
    <x v="2"/>
  </r>
  <r>
    <x v="2606"/>
    <x v="0"/>
    <x v="2"/>
    <x v="4"/>
    <x v="48"/>
    <x v="2275"/>
    <x v="2537"/>
    <x v="579"/>
    <x v="71"/>
    <x v="71"/>
    <x v="5"/>
    <x v="6"/>
    <x v="0"/>
    <x v="2"/>
    <x v="2"/>
  </r>
  <r>
    <x v="2602"/>
    <x v="0"/>
    <x v="5"/>
    <x v="0"/>
    <x v="85"/>
    <x v="126"/>
    <x v="2533"/>
    <x v="576"/>
    <x v="71"/>
    <x v="71"/>
    <x v="5"/>
    <x v="6"/>
    <x v="0"/>
    <x v="5"/>
    <x v="5"/>
  </r>
  <r>
    <x v="2598"/>
    <x v="0"/>
    <x v="4"/>
    <x v="5"/>
    <x v="5"/>
    <x v="5"/>
    <x v="2529"/>
    <x v="573"/>
    <x v="71"/>
    <x v="71"/>
    <x v="5"/>
    <x v="6"/>
    <x v="0"/>
    <x v="4"/>
    <x v="4"/>
  </r>
  <r>
    <x v="2595"/>
    <x v="0"/>
    <x v="6"/>
    <x v="57"/>
    <x v="61"/>
    <x v="162"/>
    <x v="2526"/>
    <x v="570"/>
    <x v="71"/>
    <x v="71"/>
    <x v="5"/>
    <x v="6"/>
    <x v="0"/>
    <x v="6"/>
    <x v="6"/>
  </r>
  <r>
    <x v="2597"/>
    <x v="0"/>
    <x v="8"/>
    <x v="101"/>
    <x v="153"/>
    <x v="1207"/>
    <x v="2528"/>
    <x v="572"/>
    <x v="71"/>
    <x v="71"/>
    <x v="5"/>
    <x v="6"/>
    <x v="0"/>
    <x v="8"/>
    <x v="8"/>
  </r>
  <r>
    <x v="2594"/>
    <x v="0"/>
    <x v="8"/>
    <x v="53"/>
    <x v="81"/>
    <x v="178"/>
    <x v="2525"/>
    <x v="568"/>
    <x v="71"/>
    <x v="71"/>
    <x v="5"/>
    <x v="6"/>
    <x v="0"/>
    <x v="8"/>
    <x v="8"/>
  </r>
  <r>
    <x v="2610"/>
    <x v="0"/>
    <x v="7"/>
    <x v="30"/>
    <x v="65"/>
    <x v="244"/>
    <x v="2541"/>
    <x v="572"/>
    <x v="71"/>
    <x v="71"/>
    <x v="5"/>
    <x v="6"/>
    <x v="0"/>
    <x v="7"/>
    <x v="7"/>
  </r>
  <r>
    <x v="2600"/>
    <x v="0"/>
    <x v="0"/>
    <x v="8"/>
    <x v="98"/>
    <x v="6"/>
    <x v="2531"/>
    <x v="568"/>
    <x v="71"/>
    <x v="71"/>
    <x v="5"/>
    <x v="6"/>
    <x v="0"/>
    <x v="0"/>
    <x v="0"/>
  </r>
  <r>
    <x v="2593"/>
    <x v="0"/>
    <x v="6"/>
    <x v="27"/>
    <x v="2"/>
    <x v="1335"/>
    <x v="2524"/>
    <x v="566"/>
    <x v="71"/>
    <x v="71"/>
    <x v="5"/>
    <x v="6"/>
    <x v="0"/>
    <x v="6"/>
    <x v="6"/>
  </r>
  <r>
    <x v="2611"/>
    <x v="0"/>
    <x v="7"/>
    <x v="93"/>
    <x v="3"/>
    <x v="1424"/>
    <x v="2542"/>
    <x v="571"/>
    <x v="71"/>
    <x v="71"/>
    <x v="5"/>
    <x v="6"/>
    <x v="0"/>
    <x v="7"/>
    <x v="7"/>
  </r>
  <r>
    <x v="2606"/>
    <x v="0"/>
    <x v="10"/>
    <x v="17"/>
    <x v="23"/>
    <x v="32"/>
    <x v="2537"/>
    <x v="579"/>
    <x v="71"/>
    <x v="71"/>
    <x v="5"/>
    <x v="6"/>
    <x v="0"/>
    <x v="10"/>
    <x v="10"/>
  </r>
  <r>
    <x v="2599"/>
    <x v="0"/>
    <x v="4"/>
    <x v="3"/>
    <x v="7"/>
    <x v="39"/>
    <x v="2530"/>
    <x v="574"/>
    <x v="71"/>
    <x v="71"/>
    <x v="5"/>
    <x v="6"/>
    <x v="0"/>
    <x v="4"/>
    <x v="4"/>
  </r>
  <r>
    <x v="2625"/>
    <x v="0"/>
    <x v="1"/>
    <x v="59"/>
    <x v="107"/>
    <x v="2929"/>
    <x v="2556"/>
    <x v="566"/>
    <x v="71"/>
    <x v="71"/>
    <x v="5"/>
    <x v="6"/>
    <x v="0"/>
    <x v="1"/>
    <x v="1"/>
  </r>
  <r>
    <x v="2641"/>
    <x v="0"/>
    <x v="6"/>
    <x v="55"/>
    <x v="137"/>
    <x v="152"/>
    <x v="2572"/>
    <x v="569"/>
    <x v="71"/>
    <x v="71"/>
    <x v="5"/>
    <x v="6"/>
    <x v="0"/>
    <x v="6"/>
    <x v="6"/>
  </r>
  <r>
    <x v="2619"/>
    <x v="0"/>
    <x v="6"/>
    <x v="80"/>
    <x v="71"/>
    <x v="1854"/>
    <x v="2550"/>
    <x v="569"/>
    <x v="71"/>
    <x v="71"/>
    <x v="5"/>
    <x v="6"/>
    <x v="0"/>
    <x v="6"/>
    <x v="6"/>
  </r>
  <r>
    <x v="2609"/>
    <x v="0"/>
    <x v="0"/>
    <x v="65"/>
    <x v="81"/>
    <x v="614"/>
    <x v="2540"/>
    <x v="580"/>
    <x v="71"/>
    <x v="71"/>
    <x v="5"/>
    <x v="6"/>
    <x v="0"/>
    <x v="0"/>
    <x v="0"/>
  </r>
  <r>
    <x v="2603"/>
    <x v="0"/>
    <x v="4"/>
    <x v="93"/>
    <x v="59"/>
    <x v="2930"/>
    <x v="2534"/>
    <x v="577"/>
    <x v="71"/>
    <x v="71"/>
    <x v="5"/>
    <x v="6"/>
    <x v="0"/>
    <x v="4"/>
    <x v="4"/>
  </r>
  <r>
    <x v="2593"/>
    <x v="0"/>
    <x v="5"/>
    <x v="8"/>
    <x v="0"/>
    <x v="7"/>
    <x v="2524"/>
    <x v="566"/>
    <x v="71"/>
    <x v="71"/>
    <x v="5"/>
    <x v="6"/>
    <x v="0"/>
    <x v="5"/>
    <x v="5"/>
  </r>
  <r>
    <x v="2595"/>
    <x v="0"/>
    <x v="7"/>
    <x v="9"/>
    <x v="8"/>
    <x v="8"/>
    <x v="2526"/>
    <x v="570"/>
    <x v="71"/>
    <x v="71"/>
    <x v="5"/>
    <x v="6"/>
    <x v="0"/>
    <x v="7"/>
    <x v="7"/>
  </r>
  <r>
    <x v="2603"/>
    <x v="1"/>
    <x v="2"/>
    <x v="36"/>
    <x v="39"/>
    <x v="3"/>
    <x v="2534"/>
    <x v="577"/>
    <x v="71"/>
    <x v="71"/>
    <x v="5"/>
    <x v="6"/>
    <x v="0"/>
    <x v="2"/>
    <x v="2"/>
  </r>
  <r>
    <x v="2602"/>
    <x v="0"/>
    <x v="6"/>
    <x v="1"/>
    <x v="34"/>
    <x v="202"/>
    <x v="2533"/>
    <x v="576"/>
    <x v="71"/>
    <x v="71"/>
    <x v="5"/>
    <x v="6"/>
    <x v="0"/>
    <x v="6"/>
    <x v="6"/>
  </r>
  <r>
    <x v="2594"/>
    <x v="0"/>
    <x v="2"/>
    <x v="1"/>
    <x v="1"/>
    <x v="1"/>
    <x v="2525"/>
    <x v="568"/>
    <x v="71"/>
    <x v="71"/>
    <x v="5"/>
    <x v="6"/>
    <x v="0"/>
    <x v="2"/>
    <x v="2"/>
  </r>
  <r>
    <x v="2595"/>
    <x v="0"/>
    <x v="3"/>
    <x v="4"/>
    <x v="31"/>
    <x v="1490"/>
    <x v="2526"/>
    <x v="570"/>
    <x v="71"/>
    <x v="71"/>
    <x v="5"/>
    <x v="6"/>
    <x v="0"/>
    <x v="3"/>
    <x v="3"/>
  </r>
  <r>
    <x v="2655"/>
    <x v="0"/>
    <x v="3"/>
    <x v="0"/>
    <x v="85"/>
    <x v="126"/>
    <x v="2586"/>
    <x v="575"/>
    <x v="71"/>
    <x v="71"/>
    <x v="5"/>
    <x v="6"/>
    <x v="0"/>
    <x v="3"/>
    <x v="3"/>
  </r>
  <r>
    <x v="2642"/>
    <x v="0"/>
    <x v="8"/>
    <x v="39"/>
    <x v="71"/>
    <x v="1868"/>
    <x v="2573"/>
    <x v="581"/>
    <x v="71"/>
    <x v="71"/>
    <x v="5"/>
    <x v="6"/>
    <x v="0"/>
    <x v="8"/>
    <x v="8"/>
  </r>
  <r>
    <x v="2643"/>
    <x v="0"/>
    <x v="10"/>
    <x v="52"/>
    <x v="120"/>
    <x v="146"/>
    <x v="2574"/>
    <x v="584"/>
    <x v="71"/>
    <x v="71"/>
    <x v="5"/>
    <x v="6"/>
    <x v="0"/>
    <x v="10"/>
    <x v="10"/>
  </r>
  <r>
    <x v="2637"/>
    <x v="0"/>
    <x v="4"/>
    <x v="50"/>
    <x v="38"/>
    <x v="11"/>
    <x v="2568"/>
    <x v="566"/>
    <x v="71"/>
    <x v="71"/>
    <x v="5"/>
    <x v="6"/>
    <x v="0"/>
    <x v="4"/>
    <x v="4"/>
  </r>
  <r>
    <x v="2653"/>
    <x v="0"/>
    <x v="8"/>
    <x v="7"/>
    <x v="11"/>
    <x v="319"/>
    <x v="2584"/>
    <x v="575"/>
    <x v="71"/>
    <x v="71"/>
    <x v="5"/>
    <x v="6"/>
    <x v="0"/>
    <x v="8"/>
    <x v="8"/>
  </r>
  <r>
    <x v="2668"/>
    <x v="0"/>
    <x v="0"/>
    <x v="17"/>
    <x v="43"/>
    <x v="437"/>
    <x v="2598"/>
    <x v="584"/>
    <x v="71"/>
    <x v="71"/>
    <x v="5"/>
    <x v="6"/>
    <x v="0"/>
    <x v="0"/>
    <x v="0"/>
  </r>
  <r>
    <x v="2646"/>
    <x v="0"/>
    <x v="10"/>
    <x v="63"/>
    <x v="34"/>
    <x v="132"/>
    <x v="2577"/>
    <x v="577"/>
    <x v="71"/>
    <x v="71"/>
    <x v="5"/>
    <x v="6"/>
    <x v="0"/>
    <x v="10"/>
    <x v="10"/>
  </r>
  <r>
    <x v="2669"/>
    <x v="0"/>
    <x v="7"/>
    <x v="48"/>
    <x v="26"/>
    <x v="742"/>
    <x v="2599"/>
    <x v="566"/>
    <x v="71"/>
    <x v="71"/>
    <x v="5"/>
    <x v="6"/>
    <x v="0"/>
    <x v="7"/>
    <x v="7"/>
  </r>
  <r>
    <x v="2636"/>
    <x v="0"/>
    <x v="2"/>
    <x v="4"/>
    <x v="87"/>
    <x v="1663"/>
    <x v="2567"/>
    <x v="583"/>
    <x v="71"/>
    <x v="71"/>
    <x v="5"/>
    <x v="6"/>
    <x v="0"/>
    <x v="2"/>
    <x v="2"/>
  </r>
  <r>
    <x v="2649"/>
    <x v="0"/>
    <x v="4"/>
    <x v="7"/>
    <x v="63"/>
    <x v="6"/>
    <x v="2580"/>
    <x v="583"/>
    <x v="71"/>
    <x v="71"/>
    <x v="5"/>
    <x v="6"/>
    <x v="0"/>
    <x v="4"/>
    <x v="4"/>
  </r>
  <r>
    <x v="2634"/>
    <x v="1"/>
    <x v="2"/>
    <x v="21"/>
    <x v="94"/>
    <x v="6"/>
    <x v="2565"/>
    <x v="570"/>
    <x v="71"/>
    <x v="71"/>
    <x v="5"/>
    <x v="6"/>
    <x v="0"/>
    <x v="2"/>
    <x v="2"/>
  </r>
  <r>
    <x v="2636"/>
    <x v="0"/>
    <x v="8"/>
    <x v="40"/>
    <x v="37"/>
    <x v="1767"/>
    <x v="2567"/>
    <x v="583"/>
    <x v="71"/>
    <x v="71"/>
    <x v="5"/>
    <x v="6"/>
    <x v="0"/>
    <x v="8"/>
    <x v="8"/>
  </r>
  <r>
    <x v="2642"/>
    <x v="0"/>
    <x v="9"/>
    <x v="78"/>
    <x v="67"/>
    <x v="2707"/>
    <x v="2573"/>
    <x v="581"/>
    <x v="71"/>
    <x v="71"/>
    <x v="5"/>
    <x v="6"/>
    <x v="0"/>
    <x v="9"/>
    <x v="9"/>
  </r>
  <r>
    <x v="2650"/>
    <x v="1"/>
    <x v="2"/>
    <x v="108"/>
    <x v="130"/>
    <x v="578"/>
    <x v="2581"/>
    <x v="583"/>
    <x v="71"/>
    <x v="71"/>
    <x v="5"/>
    <x v="6"/>
    <x v="0"/>
    <x v="2"/>
    <x v="2"/>
  </r>
  <r>
    <x v="2646"/>
    <x v="0"/>
    <x v="1"/>
    <x v="80"/>
    <x v="125"/>
    <x v="663"/>
    <x v="2577"/>
    <x v="577"/>
    <x v="71"/>
    <x v="71"/>
    <x v="5"/>
    <x v="6"/>
    <x v="0"/>
    <x v="1"/>
    <x v="1"/>
  </r>
  <r>
    <x v="2649"/>
    <x v="0"/>
    <x v="11"/>
    <x v="11"/>
    <x v="23"/>
    <x v="246"/>
    <x v="2580"/>
    <x v="583"/>
    <x v="71"/>
    <x v="71"/>
    <x v="5"/>
    <x v="6"/>
    <x v="0"/>
    <x v="11"/>
    <x v="11"/>
  </r>
  <r>
    <x v="2645"/>
    <x v="0"/>
    <x v="1"/>
    <x v="65"/>
    <x v="47"/>
    <x v="618"/>
    <x v="2576"/>
    <x v="582"/>
    <x v="71"/>
    <x v="71"/>
    <x v="5"/>
    <x v="6"/>
    <x v="0"/>
    <x v="1"/>
    <x v="1"/>
  </r>
  <r>
    <x v="2653"/>
    <x v="0"/>
    <x v="11"/>
    <x v="30"/>
    <x v="62"/>
    <x v="7"/>
    <x v="2584"/>
    <x v="575"/>
    <x v="71"/>
    <x v="71"/>
    <x v="5"/>
    <x v="6"/>
    <x v="0"/>
    <x v="11"/>
    <x v="11"/>
  </r>
  <r>
    <x v="2645"/>
    <x v="0"/>
    <x v="8"/>
    <x v="15"/>
    <x v="38"/>
    <x v="7"/>
    <x v="2576"/>
    <x v="582"/>
    <x v="71"/>
    <x v="71"/>
    <x v="5"/>
    <x v="6"/>
    <x v="0"/>
    <x v="8"/>
    <x v="8"/>
  </r>
  <r>
    <x v="2635"/>
    <x v="0"/>
    <x v="1"/>
    <x v="113"/>
    <x v="97"/>
    <x v="112"/>
    <x v="2566"/>
    <x v="572"/>
    <x v="71"/>
    <x v="71"/>
    <x v="5"/>
    <x v="6"/>
    <x v="0"/>
    <x v="1"/>
    <x v="1"/>
  </r>
  <r>
    <x v="2598"/>
    <x v="0"/>
    <x v="9"/>
    <x v="15"/>
    <x v="15"/>
    <x v="16"/>
    <x v="2529"/>
    <x v="573"/>
    <x v="71"/>
    <x v="71"/>
    <x v="5"/>
    <x v="6"/>
    <x v="0"/>
    <x v="9"/>
    <x v="9"/>
  </r>
  <r>
    <x v="2596"/>
    <x v="0"/>
    <x v="6"/>
    <x v="21"/>
    <x v="76"/>
    <x v="102"/>
    <x v="2527"/>
    <x v="571"/>
    <x v="71"/>
    <x v="71"/>
    <x v="5"/>
    <x v="6"/>
    <x v="0"/>
    <x v="6"/>
    <x v="6"/>
  </r>
  <r>
    <x v="2609"/>
    <x v="0"/>
    <x v="4"/>
    <x v="123"/>
    <x v="117"/>
    <x v="647"/>
    <x v="2540"/>
    <x v="580"/>
    <x v="71"/>
    <x v="71"/>
    <x v="5"/>
    <x v="6"/>
    <x v="0"/>
    <x v="4"/>
    <x v="4"/>
  </r>
  <r>
    <x v="2606"/>
    <x v="0"/>
    <x v="8"/>
    <x v="19"/>
    <x v="42"/>
    <x v="7"/>
    <x v="2537"/>
    <x v="579"/>
    <x v="71"/>
    <x v="71"/>
    <x v="5"/>
    <x v="6"/>
    <x v="0"/>
    <x v="8"/>
    <x v="8"/>
  </r>
  <r>
    <x v="2603"/>
    <x v="0"/>
    <x v="11"/>
    <x v="13"/>
    <x v="31"/>
    <x v="2931"/>
    <x v="2534"/>
    <x v="577"/>
    <x v="71"/>
    <x v="71"/>
    <x v="5"/>
    <x v="6"/>
    <x v="0"/>
    <x v="11"/>
    <x v="11"/>
  </r>
  <r>
    <x v="2601"/>
    <x v="0"/>
    <x v="7"/>
    <x v="20"/>
    <x v="94"/>
    <x v="1786"/>
    <x v="2532"/>
    <x v="575"/>
    <x v="71"/>
    <x v="71"/>
    <x v="5"/>
    <x v="6"/>
    <x v="0"/>
    <x v="7"/>
    <x v="7"/>
  </r>
  <r>
    <x v="2610"/>
    <x v="0"/>
    <x v="10"/>
    <x v="57"/>
    <x v="3"/>
    <x v="154"/>
    <x v="2541"/>
    <x v="572"/>
    <x v="71"/>
    <x v="71"/>
    <x v="5"/>
    <x v="6"/>
    <x v="0"/>
    <x v="10"/>
    <x v="10"/>
  </r>
  <r>
    <x v="2611"/>
    <x v="0"/>
    <x v="1"/>
    <x v="23"/>
    <x v="112"/>
    <x v="2932"/>
    <x v="2542"/>
    <x v="571"/>
    <x v="71"/>
    <x v="71"/>
    <x v="5"/>
    <x v="6"/>
    <x v="0"/>
    <x v="1"/>
    <x v="1"/>
  </r>
  <r>
    <x v="2600"/>
    <x v="0"/>
    <x v="8"/>
    <x v="57"/>
    <x v="30"/>
    <x v="44"/>
    <x v="2531"/>
    <x v="568"/>
    <x v="71"/>
    <x v="71"/>
    <x v="5"/>
    <x v="6"/>
    <x v="0"/>
    <x v="8"/>
    <x v="8"/>
  </r>
  <r>
    <x v="2593"/>
    <x v="0"/>
    <x v="2"/>
    <x v="163"/>
    <x v="126"/>
    <x v="911"/>
    <x v="2524"/>
    <x v="566"/>
    <x v="71"/>
    <x v="71"/>
    <x v="5"/>
    <x v="6"/>
    <x v="0"/>
    <x v="2"/>
    <x v="2"/>
  </r>
  <r>
    <x v="2606"/>
    <x v="0"/>
    <x v="1"/>
    <x v="83"/>
    <x v="58"/>
    <x v="313"/>
    <x v="2537"/>
    <x v="579"/>
    <x v="71"/>
    <x v="71"/>
    <x v="5"/>
    <x v="6"/>
    <x v="0"/>
    <x v="1"/>
    <x v="1"/>
  </r>
  <r>
    <x v="2602"/>
    <x v="0"/>
    <x v="9"/>
    <x v="18"/>
    <x v="97"/>
    <x v="1941"/>
    <x v="2533"/>
    <x v="576"/>
    <x v="71"/>
    <x v="71"/>
    <x v="5"/>
    <x v="6"/>
    <x v="0"/>
    <x v="9"/>
    <x v="9"/>
  </r>
  <r>
    <x v="2599"/>
    <x v="1"/>
    <x v="2"/>
    <x v="4"/>
    <x v="47"/>
    <x v="346"/>
    <x v="2530"/>
    <x v="574"/>
    <x v="71"/>
    <x v="71"/>
    <x v="5"/>
    <x v="6"/>
    <x v="0"/>
    <x v="2"/>
    <x v="2"/>
  </r>
  <r>
    <x v="2608"/>
    <x v="0"/>
    <x v="4"/>
    <x v="54"/>
    <x v="75"/>
    <x v="202"/>
    <x v="2539"/>
    <x v="574"/>
    <x v="71"/>
    <x v="71"/>
    <x v="5"/>
    <x v="6"/>
    <x v="0"/>
    <x v="4"/>
    <x v="4"/>
  </r>
  <r>
    <x v="2658"/>
    <x v="1"/>
    <x v="2"/>
    <x v="151"/>
    <x v="135"/>
    <x v="2152"/>
    <x v="2588"/>
    <x v="569"/>
    <x v="71"/>
    <x v="71"/>
    <x v="5"/>
    <x v="6"/>
    <x v="0"/>
    <x v="2"/>
    <x v="2"/>
  </r>
  <r>
    <x v="2607"/>
    <x v="0"/>
    <x v="11"/>
    <x v="2"/>
    <x v="107"/>
    <x v="2933"/>
    <x v="2538"/>
    <x v="574"/>
    <x v="71"/>
    <x v="71"/>
    <x v="5"/>
    <x v="6"/>
    <x v="0"/>
    <x v="11"/>
    <x v="11"/>
  </r>
  <r>
    <x v="2658"/>
    <x v="0"/>
    <x v="2"/>
    <x v="29"/>
    <x v="170"/>
    <x v="2934"/>
    <x v="2588"/>
    <x v="569"/>
    <x v="71"/>
    <x v="71"/>
    <x v="5"/>
    <x v="6"/>
    <x v="0"/>
    <x v="2"/>
    <x v="2"/>
  </r>
  <r>
    <x v="2592"/>
    <x v="0"/>
    <x v="3"/>
    <x v="21"/>
    <x v="65"/>
    <x v="75"/>
    <x v="2523"/>
    <x v="569"/>
    <x v="71"/>
    <x v="71"/>
    <x v="5"/>
    <x v="6"/>
    <x v="0"/>
    <x v="3"/>
    <x v="3"/>
  </r>
  <r>
    <x v="2666"/>
    <x v="0"/>
    <x v="7"/>
    <x v="46"/>
    <x v="27"/>
    <x v="710"/>
    <x v="2596"/>
    <x v="576"/>
    <x v="71"/>
    <x v="71"/>
    <x v="5"/>
    <x v="6"/>
    <x v="0"/>
    <x v="7"/>
    <x v="7"/>
  </r>
  <r>
    <x v="2591"/>
    <x v="0"/>
    <x v="5"/>
    <x v="10"/>
    <x v="0"/>
    <x v="6"/>
    <x v="2522"/>
    <x v="568"/>
    <x v="71"/>
    <x v="71"/>
    <x v="5"/>
    <x v="6"/>
    <x v="0"/>
    <x v="5"/>
    <x v="5"/>
  </r>
  <r>
    <x v="2590"/>
    <x v="0"/>
    <x v="0"/>
    <x v="79"/>
    <x v="8"/>
    <x v="145"/>
    <x v="2521"/>
    <x v="567"/>
    <x v="71"/>
    <x v="71"/>
    <x v="5"/>
    <x v="6"/>
    <x v="0"/>
    <x v="0"/>
    <x v="0"/>
  </r>
  <r>
    <x v="2588"/>
    <x v="1"/>
    <x v="2"/>
    <x v="58"/>
    <x v="80"/>
    <x v="1426"/>
    <x v="2519"/>
    <x v="566"/>
    <x v="71"/>
    <x v="71"/>
    <x v="5"/>
    <x v="6"/>
    <x v="0"/>
    <x v="2"/>
    <x v="2"/>
  </r>
  <r>
    <x v="2661"/>
    <x v="1"/>
    <x v="2"/>
    <x v="37"/>
    <x v="87"/>
    <x v="1589"/>
    <x v="2591"/>
    <x v="567"/>
    <x v="71"/>
    <x v="71"/>
    <x v="5"/>
    <x v="6"/>
    <x v="0"/>
    <x v="2"/>
    <x v="2"/>
  </r>
  <r>
    <x v="2605"/>
    <x v="0"/>
    <x v="11"/>
    <x v="1"/>
    <x v="51"/>
    <x v="704"/>
    <x v="2536"/>
    <x v="578"/>
    <x v="71"/>
    <x v="71"/>
    <x v="5"/>
    <x v="6"/>
    <x v="0"/>
    <x v="11"/>
    <x v="11"/>
  </r>
  <r>
    <x v="2589"/>
    <x v="0"/>
    <x v="11"/>
    <x v="24"/>
    <x v="15"/>
    <x v="176"/>
    <x v="2520"/>
    <x v="566"/>
    <x v="71"/>
    <x v="71"/>
    <x v="5"/>
    <x v="6"/>
    <x v="0"/>
    <x v="11"/>
    <x v="11"/>
  </r>
  <r>
    <x v="2664"/>
    <x v="0"/>
    <x v="1"/>
    <x v="13"/>
    <x v="18"/>
    <x v="19"/>
    <x v="2594"/>
    <x v="575"/>
    <x v="71"/>
    <x v="71"/>
    <x v="5"/>
    <x v="6"/>
    <x v="0"/>
    <x v="1"/>
    <x v="1"/>
  </r>
  <r>
    <x v="2657"/>
    <x v="0"/>
    <x v="6"/>
    <x v="24"/>
    <x v="15"/>
    <x v="176"/>
    <x v="127"/>
    <x v="580"/>
    <x v="71"/>
    <x v="71"/>
    <x v="5"/>
    <x v="6"/>
    <x v="0"/>
    <x v="6"/>
    <x v="6"/>
  </r>
  <r>
    <x v="2657"/>
    <x v="0"/>
    <x v="5"/>
    <x v="6"/>
    <x v="41"/>
    <x v="34"/>
    <x v="127"/>
    <x v="580"/>
    <x v="71"/>
    <x v="71"/>
    <x v="5"/>
    <x v="6"/>
    <x v="0"/>
    <x v="5"/>
    <x v="5"/>
  </r>
  <r>
    <x v="2665"/>
    <x v="0"/>
    <x v="6"/>
    <x v="42"/>
    <x v="80"/>
    <x v="2935"/>
    <x v="2595"/>
    <x v="566"/>
    <x v="71"/>
    <x v="71"/>
    <x v="5"/>
    <x v="6"/>
    <x v="0"/>
    <x v="6"/>
    <x v="6"/>
  </r>
  <r>
    <x v="2662"/>
    <x v="1"/>
    <x v="2"/>
    <x v="30"/>
    <x v="18"/>
    <x v="6"/>
    <x v="2592"/>
    <x v="571"/>
    <x v="71"/>
    <x v="71"/>
    <x v="5"/>
    <x v="6"/>
    <x v="0"/>
    <x v="2"/>
    <x v="2"/>
  </r>
  <r>
    <x v="2663"/>
    <x v="0"/>
    <x v="11"/>
    <x v="9"/>
    <x v="63"/>
    <x v="76"/>
    <x v="2593"/>
    <x v="583"/>
    <x v="71"/>
    <x v="71"/>
    <x v="5"/>
    <x v="6"/>
    <x v="0"/>
    <x v="11"/>
    <x v="11"/>
  </r>
  <r>
    <x v="2604"/>
    <x v="0"/>
    <x v="8"/>
    <x v="0"/>
    <x v="98"/>
    <x v="11"/>
    <x v="2535"/>
    <x v="575"/>
    <x v="71"/>
    <x v="71"/>
    <x v="5"/>
    <x v="6"/>
    <x v="0"/>
    <x v="8"/>
    <x v="8"/>
  </r>
  <r>
    <x v="2667"/>
    <x v="0"/>
    <x v="11"/>
    <x v="37"/>
    <x v="3"/>
    <x v="6"/>
    <x v="2597"/>
    <x v="573"/>
    <x v="71"/>
    <x v="71"/>
    <x v="5"/>
    <x v="6"/>
    <x v="0"/>
    <x v="11"/>
    <x v="11"/>
  </r>
  <r>
    <x v="2659"/>
    <x v="0"/>
    <x v="0"/>
    <x v="5"/>
    <x v="3"/>
    <x v="316"/>
    <x v="2589"/>
    <x v="574"/>
    <x v="71"/>
    <x v="71"/>
    <x v="5"/>
    <x v="6"/>
    <x v="0"/>
    <x v="0"/>
    <x v="0"/>
  </r>
  <r>
    <x v="2664"/>
    <x v="0"/>
    <x v="8"/>
    <x v="13"/>
    <x v="18"/>
    <x v="19"/>
    <x v="2594"/>
    <x v="575"/>
    <x v="71"/>
    <x v="71"/>
    <x v="5"/>
    <x v="6"/>
    <x v="0"/>
    <x v="8"/>
    <x v="8"/>
  </r>
  <r>
    <x v="2589"/>
    <x v="0"/>
    <x v="3"/>
    <x v="1"/>
    <x v="34"/>
    <x v="202"/>
    <x v="2520"/>
    <x v="566"/>
    <x v="71"/>
    <x v="71"/>
    <x v="5"/>
    <x v="6"/>
    <x v="0"/>
    <x v="3"/>
    <x v="3"/>
  </r>
  <r>
    <x v="2592"/>
    <x v="0"/>
    <x v="1"/>
    <x v="17"/>
    <x v="11"/>
    <x v="18"/>
    <x v="2523"/>
    <x v="569"/>
    <x v="71"/>
    <x v="71"/>
    <x v="5"/>
    <x v="6"/>
    <x v="0"/>
    <x v="1"/>
    <x v="1"/>
  </r>
  <r>
    <x v="2662"/>
    <x v="0"/>
    <x v="8"/>
    <x v="92"/>
    <x v="3"/>
    <x v="245"/>
    <x v="2592"/>
    <x v="571"/>
    <x v="71"/>
    <x v="71"/>
    <x v="5"/>
    <x v="6"/>
    <x v="0"/>
    <x v="8"/>
    <x v="8"/>
  </r>
  <r>
    <x v="2608"/>
    <x v="0"/>
    <x v="5"/>
    <x v="21"/>
    <x v="94"/>
    <x v="6"/>
    <x v="2539"/>
    <x v="574"/>
    <x v="71"/>
    <x v="71"/>
    <x v="5"/>
    <x v="6"/>
    <x v="0"/>
    <x v="5"/>
    <x v="5"/>
  </r>
  <r>
    <x v="2660"/>
    <x v="0"/>
    <x v="2"/>
    <x v="135"/>
    <x v="153"/>
    <x v="18"/>
    <x v="2590"/>
    <x v="582"/>
    <x v="71"/>
    <x v="71"/>
    <x v="5"/>
    <x v="6"/>
    <x v="0"/>
    <x v="2"/>
    <x v="2"/>
  </r>
  <r>
    <x v="2657"/>
    <x v="0"/>
    <x v="10"/>
    <x v="48"/>
    <x v="56"/>
    <x v="63"/>
    <x v="127"/>
    <x v="580"/>
    <x v="71"/>
    <x v="71"/>
    <x v="5"/>
    <x v="6"/>
    <x v="0"/>
    <x v="10"/>
    <x v="10"/>
  </r>
  <r>
    <x v="2663"/>
    <x v="0"/>
    <x v="10"/>
    <x v="8"/>
    <x v="0"/>
    <x v="7"/>
    <x v="2593"/>
    <x v="583"/>
    <x v="71"/>
    <x v="71"/>
    <x v="5"/>
    <x v="6"/>
    <x v="0"/>
    <x v="10"/>
    <x v="10"/>
  </r>
  <r>
    <x v="2655"/>
    <x v="0"/>
    <x v="7"/>
    <x v="16"/>
    <x v="45"/>
    <x v="145"/>
    <x v="2586"/>
    <x v="575"/>
    <x v="71"/>
    <x v="71"/>
    <x v="5"/>
    <x v="6"/>
    <x v="0"/>
    <x v="7"/>
    <x v="7"/>
  </r>
  <r>
    <x v="2654"/>
    <x v="0"/>
    <x v="6"/>
    <x v="92"/>
    <x v="10"/>
    <x v="180"/>
    <x v="2585"/>
    <x v="582"/>
    <x v="71"/>
    <x v="71"/>
    <x v="5"/>
    <x v="6"/>
    <x v="0"/>
    <x v="6"/>
    <x v="6"/>
  </r>
  <r>
    <x v="2668"/>
    <x v="0"/>
    <x v="1"/>
    <x v="104"/>
    <x v="68"/>
    <x v="222"/>
    <x v="2598"/>
    <x v="584"/>
    <x v="71"/>
    <x v="71"/>
    <x v="5"/>
    <x v="6"/>
    <x v="0"/>
    <x v="1"/>
    <x v="1"/>
  </r>
  <r>
    <x v="2634"/>
    <x v="0"/>
    <x v="8"/>
    <x v="20"/>
    <x v="12"/>
    <x v="6"/>
    <x v="2565"/>
    <x v="570"/>
    <x v="71"/>
    <x v="71"/>
    <x v="5"/>
    <x v="6"/>
    <x v="0"/>
    <x v="8"/>
    <x v="8"/>
  </r>
  <r>
    <x v="2645"/>
    <x v="0"/>
    <x v="3"/>
    <x v="48"/>
    <x v="30"/>
    <x v="7"/>
    <x v="2576"/>
    <x v="582"/>
    <x v="71"/>
    <x v="71"/>
    <x v="5"/>
    <x v="6"/>
    <x v="0"/>
    <x v="3"/>
    <x v="3"/>
  </r>
  <r>
    <x v="2647"/>
    <x v="0"/>
    <x v="8"/>
    <x v="59"/>
    <x v="69"/>
    <x v="87"/>
    <x v="2578"/>
    <x v="575"/>
    <x v="71"/>
    <x v="71"/>
    <x v="5"/>
    <x v="6"/>
    <x v="0"/>
    <x v="8"/>
    <x v="8"/>
  </r>
  <r>
    <x v="2635"/>
    <x v="0"/>
    <x v="0"/>
    <x v="21"/>
    <x v="18"/>
    <x v="11"/>
    <x v="2566"/>
    <x v="572"/>
    <x v="71"/>
    <x v="71"/>
    <x v="5"/>
    <x v="6"/>
    <x v="0"/>
    <x v="0"/>
    <x v="0"/>
  </r>
  <r>
    <x v="2636"/>
    <x v="0"/>
    <x v="6"/>
    <x v="3"/>
    <x v="56"/>
    <x v="13"/>
    <x v="2567"/>
    <x v="583"/>
    <x v="71"/>
    <x v="71"/>
    <x v="5"/>
    <x v="6"/>
    <x v="0"/>
    <x v="6"/>
    <x v="6"/>
  </r>
  <r>
    <x v="2668"/>
    <x v="0"/>
    <x v="3"/>
    <x v="90"/>
    <x v="20"/>
    <x v="873"/>
    <x v="2598"/>
    <x v="584"/>
    <x v="71"/>
    <x v="71"/>
    <x v="5"/>
    <x v="6"/>
    <x v="0"/>
    <x v="3"/>
    <x v="3"/>
  </r>
  <r>
    <x v="2656"/>
    <x v="0"/>
    <x v="7"/>
    <x v="65"/>
    <x v="4"/>
    <x v="426"/>
    <x v="2587"/>
    <x v="584"/>
    <x v="71"/>
    <x v="71"/>
    <x v="5"/>
    <x v="6"/>
    <x v="0"/>
    <x v="7"/>
    <x v="7"/>
  </r>
  <r>
    <x v="2649"/>
    <x v="0"/>
    <x v="9"/>
    <x v="63"/>
    <x v="36"/>
    <x v="337"/>
    <x v="2580"/>
    <x v="583"/>
    <x v="71"/>
    <x v="71"/>
    <x v="5"/>
    <x v="6"/>
    <x v="0"/>
    <x v="9"/>
    <x v="9"/>
  </r>
  <r>
    <x v="2651"/>
    <x v="0"/>
    <x v="5"/>
    <x v="16"/>
    <x v="45"/>
    <x v="145"/>
    <x v="2582"/>
    <x v="575"/>
    <x v="71"/>
    <x v="71"/>
    <x v="5"/>
    <x v="6"/>
    <x v="0"/>
    <x v="5"/>
    <x v="5"/>
  </r>
  <r>
    <x v="2652"/>
    <x v="0"/>
    <x v="4"/>
    <x v="4"/>
    <x v="48"/>
    <x v="2275"/>
    <x v="2583"/>
    <x v="572"/>
    <x v="71"/>
    <x v="71"/>
    <x v="5"/>
    <x v="6"/>
    <x v="0"/>
    <x v="4"/>
    <x v="4"/>
  </r>
  <r>
    <x v="2651"/>
    <x v="0"/>
    <x v="6"/>
    <x v="12"/>
    <x v="41"/>
    <x v="155"/>
    <x v="2582"/>
    <x v="575"/>
    <x v="71"/>
    <x v="71"/>
    <x v="5"/>
    <x v="6"/>
    <x v="0"/>
    <x v="6"/>
    <x v="6"/>
  </r>
  <r>
    <x v="2650"/>
    <x v="0"/>
    <x v="9"/>
    <x v="152"/>
    <x v="151"/>
    <x v="2936"/>
    <x v="2581"/>
    <x v="583"/>
    <x v="71"/>
    <x v="71"/>
    <x v="5"/>
    <x v="6"/>
    <x v="0"/>
    <x v="9"/>
    <x v="9"/>
  </r>
  <r>
    <x v="2650"/>
    <x v="0"/>
    <x v="4"/>
    <x v="83"/>
    <x v="69"/>
    <x v="565"/>
    <x v="2581"/>
    <x v="583"/>
    <x v="71"/>
    <x v="71"/>
    <x v="5"/>
    <x v="6"/>
    <x v="0"/>
    <x v="4"/>
    <x v="4"/>
  </r>
  <r>
    <x v="2655"/>
    <x v="0"/>
    <x v="6"/>
    <x v="6"/>
    <x v="98"/>
    <x v="13"/>
    <x v="2586"/>
    <x v="575"/>
    <x v="71"/>
    <x v="71"/>
    <x v="5"/>
    <x v="6"/>
    <x v="0"/>
    <x v="6"/>
    <x v="6"/>
  </r>
  <r>
    <x v="2637"/>
    <x v="1"/>
    <x v="2"/>
    <x v="31"/>
    <x v="48"/>
    <x v="112"/>
    <x v="2568"/>
    <x v="566"/>
    <x v="71"/>
    <x v="71"/>
    <x v="5"/>
    <x v="6"/>
    <x v="0"/>
    <x v="2"/>
    <x v="2"/>
  </r>
  <r>
    <x v="2660"/>
    <x v="0"/>
    <x v="0"/>
    <x v="30"/>
    <x v="14"/>
    <x v="31"/>
    <x v="2590"/>
    <x v="582"/>
    <x v="71"/>
    <x v="71"/>
    <x v="5"/>
    <x v="6"/>
    <x v="0"/>
    <x v="0"/>
    <x v="0"/>
  </r>
  <r>
    <x v="2660"/>
    <x v="1"/>
    <x v="2"/>
    <x v="138"/>
    <x v="67"/>
    <x v="366"/>
    <x v="2590"/>
    <x v="582"/>
    <x v="71"/>
    <x v="71"/>
    <x v="5"/>
    <x v="6"/>
    <x v="0"/>
    <x v="2"/>
    <x v="2"/>
  </r>
  <r>
    <x v="2647"/>
    <x v="0"/>
    <x v="3"/>
    <x v="90"/>
    <x v="120"/>
    <x v="1152"/>
    <x v="2578"/>
    <x v="575"/>
    <x v="71"/>
    <x v="71"/>
    <x v="5"/>
    <x v="6"/>
    <x v="0"/>
    <x v="3"/>
    <x v="3"/>
  </r>
  <r>
    <x v="2669"/>
    <x v="0"/>
    <x v="3"/>
    <x v="27"/>
    <x v="19"/>
    <x v="1488"/>
    <x v="2599"/>
    <x v="566"/>
    <x v="71"/>
    <x v="71"/>
    <x v="5"/>
    <x v="6"/>
    <x v="0"/>
    <x v="3"/>
    <x v="3"/>
  </r>
  <r>
    <x v="2635"/>
    <x v="0"/>
    <x v="10"/>
    <x v="23"/>
    <x v="16"/>
    <x v="54"/>
    <x v="2566"/>
    <x v="572"/>
    <x v="71"/>
    <x v="71"/>
    <x v="5"/>
    <x v="6"/>
    <x v="0"/>
    <x v="10"/>
    <x v="10"/>
  </r>
  <r>
    <x v="2647"/>
    <x v="0"/>
    <x v="1"/>
    <x v="95"/>
    <x v="121"/>
    <x v="1657"/>
    <x v="2578"/>
    <x v="575"/>
    <x v="71"/>
    <x v="71"/>
    <x v="5"/>
    <x v="6"/>
    <x v="0"/>
    <x v="1"/>
    <x v="1"/>
  </r>
  <r>
    <x v="2607"/>
    <x v="0"/>
    <x v="2"/>
    <x v="25"/>
    <x v="159"/>
    <x v="176"/>
    <x v="2538"/>
    <x v="574"/>
    <x v="71"/>
    <x v="71"/>
    <x v="5"/>
    <x v="6"/>
    <x v="0"/>
    <x v="2"/>
    <x v="2"/>
  </r>
  <r>
    <x v="2592"/>
    <x v="1"/>
    <x v="2"/>
    <x v="3"/>
    <x v="11"/>
    <x v="263"/>
    <x v="2523"/>
    <x v="569"/>
    <x v="71"/>
    <x v="71"/>
    <x v="5"/>
    <x v="6"/>
    <x v="0"/>
    <x v="2"/>
    <x v="2"/>
  </r>
  <r>
    <x v="2658"/>
    <x v="0"/>
    <x v="0"/>
    <x v="11"/>
    <x v="3"/>
    <x v="75"/>
    <x v="2588"/>
    <x v="569"/>
    <x v="71"/>
    <x v="71"/>
    <x v="5"/>
    <x v="6"/>
    <x v="0"/>
    <x v="0"/>
    <x v="0"/>
  </r>
  <r>
    <x v="2604"/>
    <x v="0"/>
    <x v="7"/>
    <x v="12"/>
    <x v="12"/>
    <x v="13"/>
    <x v="2535"/>
    <x v="575"/>
    <x v="71"/>
    <x v="71"/>
    <x v="5"/>
    <x v="6"/>
    <x v="0"/>
    <x v="7"/>
    <x v="7"/>
  </r>
  <r>
    <x v="2588"/>
    <x v="0"/>
    <x v="9"/>
    <x v="95"/>
    <x v="143"/>
    <x v="27"/>
    <x v="2519"/>
    <x v="566"/>
    <x v="71"/>
    <x v="71"/>
    <x v="5"/>
    <x v="6"/>
    <x v="0"/>
    <x v="9"/>
    <x v="9"/>
  </r>
  <r>
    <x v="2591"/>
    <x v="0"/>
    <x v="0"/>
    <x v="13"/>
    <x v="13"/>
    <x v="6"/>
    <x v="2522"/>
    <x v="568"/>
    <x v="71"/>
    <x v="71"/>
    <x v="5"/>
    <x v="6"/>
    <x v="0"/>
    <x v="0"/>
    <x v="0"/>
  </r>
  <r>
    <x v="2667"/>
    <x v="0"/>
    <x v="8"/>
    <x v="35"/>
    <x v="4"/>
    <x v="6"/>
    <x v="2597"/>
    <x v="573"/>
    <x v="71"/>
    <x v="71"/>
    <x v="5"/>
    <x v="6"/>
    <x v="0"/>
    <x v="8"/>
    <x v="8"/>
  </r>
  <r>
    <x v="2670"/>
    <x v="0"/>
    <x v="7"/>
    <x v="20"/>
    <x v="41"/>
    <x v="73"/>
    <x v="2600"/>
    <x v="575"/>
    <x v="71"/>
    <x v="71"/>
    <x v="5"/>
    <x v="6"/>
    <x v="0"/>
    <x v="7"/>
    <x v="7"/>
  </r>
  <r>
    <x v="2592"/>
    <x v="0"/>
    <x v="4"/>
    <x v="10"/>
    <x v="13"/>
    <x v="202"/>
    <x v="2523"/>
    <x v="569"/>
    <x v="71"/>
    <x v="71"/>
    <x v="5"/>
    <x v="6"/>
    <x v="0"/>
    <x v="4"/>
    <x v="4"/>
  </r>
  <r>
    <x v="2670"/>
    <x v="0"/>
    <x v="1"/>
    <x v="93"/>
    <x v="8"/>
    <x v="1455"/>
    <x v="2600"/>
    <x v="575"/>
    <x v="71"/>
    <x v="71"/>
    <x v="5"/>
    <x v="6"/>
    <x v="0"/>
    <x v="1"/>
    <x v="1"/>
  </r>
  <r>
    <x v="2665"/>
    <x v="0"/>
    <x v="5"/>
    <x v="7"/>
    <x v="23"/>
    <x v="126"/>
    <x v="2595"/>
    <x v="566"/>
    <x v="71"/>
    <x v="71"/>
    <x v="5"/>
    <x v="6"/>
    <x v="0"/>
    <x v="5"/>
    <x v="5"/>
  </r>
  <r>
    <x v="2660"/>
    <x v="0"/>
    <x v="11"/>
    <x v="14"/>
    <x v="21"/>
    <x v="399"/>
    <x v="2590"/>
    <x v="582"/>
    <x v="71"/>
    <x v="71"/>
    <x v="5"/>
    <x v="6"/>
    <x v="0"/>
    <x v="11"/>
    <x v="11"/>
  </r>
  <r>
    <x v="2589"/>
    <x v="0"/>
    <x v="8"/>
    <x v="24"/>
    <x v="59"/>
    <x v="105"/>
    <x v="2520"/>
    <x v="566"/>
    <x v="71"/>
    <x v="71"/>
    <x v="5"/>
    <x v="6"/>
    <x v="0"/>
    <x v="8"/>
    <x v="8"/>
  </r>
  <r>
    <x v="2657"/>
    <x v="0"/>
    <x v="0"/>
    <x v="93"/>
    <x v="94"/>
    <x v="207"/>
    <x v="127"/>
    <x v="580"/>
    <x v="71"/>
    <x v="71"/>
    <x v="5"/>
    <x v="6"/>
    <x v="0"/>
    <x v="0"/>
    <x v="0"/>
  </r>
  <r>
    <x v="2608"/>
    <x v="0"/>
    <x v="3"/>
    <x v="19"/>
    <x v="32"/>
    <x v="176"/>
    <x v="2539"/>
    <x v="574"/>
    <x v="71"/>
    <x v="71"/>
    <x v="5"/>
    <x v="6"/>
    <x v="0"/>
    <x v="3"/>
    <x v="3"/>
  </r>
  <r>
    <x v="2605"/>
    <x v="0"/>
    <x v="8"/>
    <x v="37"/>
    <x v="87"/>
    <x v="1589"/>
    <x v="2536"/>
    <x v="578"/>
    <x v="71"/>
    <x v="71"/>
    <x v="5"/>
    <x v="6"/>
    <x v="0"/>
    <x v="8"/>
    <x v="8"/>
  </r>
  <r>
    <x v="2608"/>
    <x v="0"/>
    <x v="7"/>
    <x v="23"/>
    <x v="10"/>
    <x v="42"/>
    <x v="2539"/>
    <x v="574"/>
    <x v="71"/>
    <x v="71"/>
    <x v="5"/>
    <x v="6"/>
    <x v="0"/>
    <x v="7"/>
    <x v="7"/>
  </r>
  <r>
    <x v="2663"/>
    <x v="0"/>
    <x v="6"/>
    <x v="93"/>
    <x v="9"/>
    <x v="63"/>
    <x v="2593"/>
    <x v="583"/>
    <x v="71"/>
    <x v="71"/>
    <x v="5"/>
    <x v="6"/>
    <x v="0"/>
    <x v="6"/>
    <x v="6"/>
  </r>
  <r>
    <x v="2607"/>
    <x v="0"/>
    <x v="9"/>
    <x v="52"/>
    <x v="170"/>
    <x v="2937"/>
    <x v="2538"/>
    <x v="574"/>
    <x v="71"/>
    <x v="71"/>
    <x v="5"/>
    <x v="6"/>
    <x v="0"/>
    <x v="9"/>
    <x v="9"/>
  </r>
  <r>
    <x v="2590"/>
    <x v="1"/>
    <x v="2"/>
    <x v="50"/>
    <x v="51"/>
    <x v="13"/>
    <x v="2521"/>
    <x v="567"/>
    <x v="71"/>
    <x v="71"/>
    <x v="5"/>
    <x v="6"/>
    <x v="0"/>
    <x v="2"/>
    <x v="2"/>
  </r>
  <r>
    <x v="2671"/>
    <x v="0"/>
    <x v="5"/>
    <x v="75"/>
    <x v="91"/>
    <x v="124"/>
    <x v="2601"/>
    <x v="575"/>
    <x v="71"/>
    <x v="71"/>
    <x v="5"/>
    <x v="6"/>
    <x v="0"/>
    <x v="5"/>
    <x v="5"/>
  </r>
  <r>
    <x v="2604"/>
    <x v="0"/>
    <x v="1"/>
    <x v="8"/>
    <x v="9"/>
    <x v="13"/>
    <x v="2535"/>
    <x v="575"/>
    <x v="71"/>
    <x v="71"/>
    <x v="5"/>
    <x v="6"/>
    <x v="0"/>
    <x v="1"/>
    <x v="1"/>
  </r>
  <r>
    <x v="2588"/>
    <x v="0"/>
    <x v="2"/>
    <x v="95"/>
    <x v="103"/>
    <x v="121"/>
    <x v="2519"/>
    <x v="566"/>
    <x v="71"/>
    <x v="71"/>
    <x v="5"/>
    <x v="6"/>
    <x v="0"/>
    <x v="2"/>
    <x v="2"/>
  </r>
  <r>
    <x v="2662"/>
    <x v="0"/>
    <x v="4"/>
    <x v="79"/>
    <x v="7"/>
    <x v="2364"/>
    <x v="2592"/>
    <x v="571"/>
    <x v="71"/>
    <x v="71"/>
    <x v="5"/>
    <x v="6"/>
    <x v="0"/>
    <x v="4"/>
    <x v="4"/>
  </r>
  <r>
    <x v="2661"/>
    <x v="0"/>
    <x v="2"/>
    <x v="92"/>
    <x v="102"/>
    <x v="2908"/>
    <x v="2591"/>
    <x v="567"/>
    <x v="71"/>
    <x v="71"/>
    <x v="5"/>
    <x v="6"/>
    <x v="0"/>
    <x v="2"/>
    <x v="2"/>
  </r>
  <r>
    <x v="2588"/>
    <x v="0"/>
    <x v="4"/>
    <x v="31"/>
    <x v="83"/>
    <x v="164"/>
    <x v="2519"/>
    <x v="566"/>
    <x v="71"/>
    <x v="71"/>
    <x v="5"/>
    <x v="6"/>
    <x v="0"/>
    <x v="4"/>
    <x v="4"/>
  </r>
  <r>
    <x v="2664"/>
    <x v="0"/>
    <x v="3"/>
    <x v="21"/>
    <x v="13"/>
    <x v="22"/>
    <x v="2594"/>
    <x v="575"/>
    <x v="71"/>
    <x v="71"/>
    <x v="5"/>
    <x v="6"/>
    <x v="0"/>
    <x v="3"/>
    <x v="3"/>
  </r>
  <r>
    <x v="2608"/>
    <x v="0"/>
    <x v="9"/>
    <x v="18"/>
    <x v="58"/>
    <x v="1236"/>
    <x v="2539"/>
    <x v="574"/>
    <x v="71"/>
    <x v="71"/>
    <x v="5"/>
    <x v="6"/>
    <x v="0"/>
    <x v="9"/>
    <x v="9"/>
  </r>
  <r>
    <x v="2667"/>
    <x v="0"/>
    <x v="2"/>
    <x v="11"/>
    <x v="30"/>
    <x v="126"/>
    <x v="2597"/>
    <x v="573"/>
    <x v="71"/>
    <x v="71"/>
    <x v="5"/>
    <x v="6"/>
    <x v="0"/>
    <x v="2"/>
    <x v="2"/>
  </r>
  <r>
    <x v="2592"/>
    <x v="0"/>
    <x v="2"/>
    <x v="3"/>
    <x v="11"/>
    <x v="263"/>
    <x v="2523"/>
    <x v="569"/>
    <x v="71"/>
    <x v="71"/>
    <x v="5"/>
    <x v="6"/>
    <x v="0"/>
    <x v="2"/>
    <x v="2"/>
  </r>
  <r>
    <x v="2664"/>
    <x v="0"/>
    <x v="7"/>
    <x v="0"/>
    <x v="98"/>
    <x v="11"/>
    <x v="2594"/>
    <x v="575"/>
    <x v="71"/>
    <x v="71"/>
    <x v="5"/>
    <x v="6"/>
    <x v="0"/>
    <x v="7"/>
    <x v="7"/>
  </r>
  <r>
    <x v="2662"/>
    <x v="0"/>
    <x v="9"/>
    <x v="5"/>
    <x v="76"/>
    <x v="1439"/>
    <x v="2592"/>
    <x v="571"/>
    <x v="71"/>
    <x v="71"/>
    <x v="5"/>
    <x v="6"/>
    <x v="0"/>
    <x v="9"/>
    <x v="9"/>
  </r>
  <r>
    <x v="2662"/>
    <x v="0"/>
    <x v="7"/>
    <x v="12"/>
    <x v="98"/>
    <x v="102"/>
    <x v="2592"/>
    <x v="571"/>
    <x v="71"/>
    <x v="71"/>
    <x v="5"/>
    <x v="6"/>
    <x v="0"/>
    <x v="7"/>
    <x v="7"/>
  </r>
  <r>
    <x v="2591"/>
    <x v="0"/>
    <x v="11"/>
    <x v="11"/>
    <x v="16"/>
    <x v="112"/>
    <x v="2522"/>
    <x v="568"/>
    <x v="71"/>
    <x v="71"/>
    <x v="5"/>
    <x v="6"/>
    <x v="0"/>
    <x v="11"/>
    <x v="11"/>
  </r>
  <r>
    <x v="2670"/>
    <x v="0"/>
    <x v="3"/>
    <x v="6"/>
    <x v="13"/>
    <x v="627"/>
    <x v="2600"/>
    <x v="575"/>
    <x v="71"/>
    <x v="71"/>
    <x v="5"/>
    <x v="6"/>
    <x v="0"/>
    <x v="3"/>
    <x v="3"/>
  </r>
  <r>
    <x v="2592"/>
    <x v="0"/>
    <x v="8"/>
    <x v="9"/>
    <x v="62"/>
    <x v="84"/>
    <x v="2523"/>
    <x v="569"/>
    <x v="71"/>
    <x v="71"/>
    <x v="5"/>
    <x v="6"/>
    <x v="0"/>
    <x v="8"/>
    <x v="8"/>
  </r>
  <r>
    <x v="2671"/>
    <x v="0"/>
    <x v="6"/>
    <x v="16"/>
    <x v="41"/>
    <x v="1082"/>
    <x v="2601"/>
    <x v="575"/>
    <x v="71"/>
    <x v="71"/>
    <x v="5"/>
    <x v="6"/>
    <x v="0"/>
    <x v="6"/>
    <x v="6"/>
  </r>
  <r>
    <x v="2661"/>
    <x v="0"/>
    <x v="4"/>
    <x v="56"/>
    <x v="19"/>
    <x v="278"/>
    <x v="2591"/>
    <x v="567"/>
    <x v="71"/>
    <x v="71"/>
    <x v="5"/>
    <x v="6"/>
    <x v="0"/>
    <x v="4"/>
    <x v="4"/>
  </r>
  <r>
    <x v="2662"/>
    <x v="0"/>
    <x v="2"/>
    <x v="30"/>
    <x v="18"/>
    <x v="6"/>
    <x v="2592"/>
    <x v="571"/>
    <x v="71"/>
    <x v="71"/>
    <x v="5"/>
    <x v="6"/>
    <x v="0"/>
    <x v="2"/>
    <x v="2"/>
  </r>
  <r>
    <x v="2608"/>
    <x v="1"/>
    <x v="2"/>
    <x v="52"/>
    <x v="97"/>
    <x v="138"/>
    <x v="2539"/>
    <x v="574"/>
    <x v="71"/>
    <x v="71"/>
    <x v="5"/>
    <x v="6"/>
    <x v="0"/>
    <x v="2"/>
    <x v="2"/>
  </r>
  <r>
    <x v="2663"/>
    <x v="0"/>
    <x v="0"/>
    <x v="6"/>
    <x v="41"/>
    <x v="34"/>
    <x v="2593"/>
    <x v="583"/>
    <x v="71"/>
    <x v="71"/>
    <x v="5"/>
    <x v="6"/>
    <x v="0"/>
    <x v="0"/>
    <x v="0"/>
  </r>
  <r>
    <x v="2590"/>
    <x v="0"/>
    <x v="2"/>
    <x v="3"/>
    <x v="51"/>
    <x v="155"/>
    <x v="2521"/>
    <x v="567"/>
    <x v="71"/>
    <x v="71"/>
    <x v="5"/>
    <x v="6"/>
    <x v="0"/>
    <x v="2"/>
    <x v="2"/>
  </r>
  <r>
    <x v="2590"/>
    <x v="0"/>
    <x v="4"/>
    <x v="53"/>
    <x v="83"/>
    <x v="727"/>
    <x v="2521"/>
    <x v="567"/>
    <x v="71"/>
    <x v="71"/>
    <x v="5"/>
    <x v="6"/>
    <x v="0"/>
    <x v="4"/>
    <x v="4"/>
  </r>
  <r>
    <x v="2607"/>
    <x v="0"/>
    <x v="4"/>
    <x v="54"/>
    <x v="39"/>
    <x v="2797"/>
    <x v="2538"/>
    <x v="574"/>
    <x v="71"/>
    <x v="71"/>
    <x v="5"/>
    <x v="6"/>
    <x v="0"/>
    <x v="4"/>
    <x v="4"/>
  </r>
  <r>
    <x v="2604"/>
    <x v="0"/>
    <x v="3"/>
    <x v="6"/>
    <x v="41"/>
    <x v="34"/>
    <x v="2535"/>
    <x v="575"/>
    <x v="71"/>
    <x v="71"/>
    <x v="5"/>
    <x v="6"/>
    <x v="0"/>
    <x v="3"/>
    <x v="3"/>
  </r>
  <r>
    <x v="2658"/>
    <x v="0"/>
    <x v="11"/>
    <x v="152"/>
    <x v="79"/>
    <x v="2034"/>
    <x v="2588"/>
    <x v="569"/>
    <x v="71"/>
    <x v="71"/>
    <x v="5"/>
    <x v="6"/>
    <x v="0"/>
    <x v="11"/>
    <x v="11"/>
  </r>
  <r>
    <x v="2665"/>
    <x v="0"/>
    <x v="10"/>
    <x v="33"/>
    <x v="118"/>
    <x v="2938"/>
    <x v="2595"/>
    <x v="566"/>
    <x v="71"/>
    <x v="71"/>
    <x v="5"/>
    <x v="6"/>
    <x v="0"/>
    <x v="10"/>
    <x v="10"/>
  </r>
  <r>
    <x v="2666"/>
    <x v="0"/>
    <x v="2"/>
    <x v="77"/>
    <x v="255"/>
    <x v="2939"/>
    <x v="2596"/>
    <x v="576"/>
    <x v="71"/>
    <x v="71"/>
    <x v="5"/>
    <x v="6"/>
    <x v="0"/>
    <x v="2"/>
    <x v="2"/>
  </r>
  <r>
    <x v="2659"/>
    <x v="0"/>
    <x v="11"/>
    <x v="78"/>
    <x v="144"/>
    <x v="2940"/>
    <x v="2589"/>
    <x v="574"/>
    <x v="71"/>
    <x v="71"/>
    <x v="5"/>
    <x v="6"/>
    <x v="0"/>
    <x v="11"/>
    <x v="11"/>
  </r>
  <r>
    <x v="2666"/>
    <x v="0"/>
    <x v="8"/>
    <x v="117"/>
    <x v="254"/>
    <x v="154"/>
    <x v="2596"/>
    <x v="576"/>
    <x v="71"/>
    <x v="71"/>
    <x v="5"/>
    <x v="6"/>
    <x v="0"/>
    <x v="8"/>
    <x v="8"/>
  </r>
  <r>
    <x v="2590"/>
    <x v="0"/>
    <x v="8"/>
    <x v="83"/>
    <x v="93"/>
    <x v="204"/>
    <x v="2521"/>
    <x v="567"/>
    <x v="71"/>
    <x v="71"/>
    <x v="5"/>
    <x v="6"/>
    <x v="0"/>
    <x v="8"/>
    <x v="8"/>
  </r>
  <r>
    <x v="2661"/>
    <x v="0"/>
    <x v="8"/>
    <x v="83"/>
    <x v="120"/>
    <x v="7"/>
    <x v="2591"/>
    <x v="567"/>
    <x v="71"/>
    <x v="71"/>
    <x v="5"/>
    <x v="6"/>
    <x v="0"/>
    <x v="8"/>
    <x v="8"/>
  </r>
  <r>
    <x v="2607"/>
    <x v="1"/>
    <x v="2"/>
    <x v="126"/>
    <x v="161"/>
    <x v="350"/>
    <x v="2538"/>
    <x v="574"/>
    <x v="71"/>
    <x v="71"/>
    <x v="5"/>
    <x v="6"/>
    <x v="0"/>
    <x v="2"/>
    <x v="2"/>
  </r>
  <r>
    <x v="2602"/>
    <x v="0"/>
    <x v="1"/>
    <x v="18"/>
    <x v="118"/>
    <x v="1197"/>
    <x v="2533"/>
    <x v="576"/>
    <x v="71"/>
    <x v="71"/>
    <x v="5"/>
    <x v="6"/>
    <x v="0"/>
    <x v="1"/>
    <x v="1"/>
  </r>
  <r>
    <x v="2594"/>
    <x v="0"/>
    <x v="7"/>
    <x v="7"/>
    <x v="5"/>
    <x v="315"/>
    <x v="2525"/>
    <x v="568"/>
    <x v="71"/>
    <x v="71"/>
    <x v="5"/>
    <x v="6"/>
    <x v="0"/>
    <x v="7"/>
    <x v="7"/>
  </r>
  <r>
    <x v="2598"/>
    <x v="0"/>
    <x v="10"/>
    <x v="13"/>
    <x v="62"/>
    <x v="162"/>
    <x v="2529"/>
    <x v="573"/>
    <x v="71"/>
    <x v="71"/>
    <x v="5"/>
    <x v="6"/>
    <x v="0"/>
    <x v="10"/>
    <x v="10"/>
  </r>
  <r>
    <x v="2601"/>
    <x v="0"/>
    <x v="3"/>
    <x v="21"/>
    <x v="5"/>
    <x v="229"/>
    <x v="2532"/>
    <x v="575"/>
    <x v="71"/>
    <x v="71"/>
    <x v="5"/>
    <x v="6"/>
    <x v="0"/>
    <x v="3"/>
    <x v="3"/>
  </r>
  <r>
    <x v="2627"/>
    <x v="0"/>
    <x v="9"/>
    <x v="51"/>
    <x v="2"/>
    <x v="2504"/>
    <x v="2558"/>
    <x v="575"/>
    <x v="71"/>
    <x v="71"/>
    <x v="5"/>
    <x v="6"/>
    <x v="0"/>
    <x v="9"/>
    <x v="9"/>
  </r>
  <r>
    <x v="2613"/>
    <x v="0"/>
    <x v="9"/>
    <x v="104"/>
    <x v="202"/>
    <x v="2941"/>
    <x v="2544"/>
    <x v="571"/>
    <x v="71"/>
    <x v="71"/>
    <x v="5"/>
    <x v="6"/>
    <x v="0"/>
    <x v="9"/>
    <x v="9"/>
  </r>
  <r>
    <x v="2622"/>
    <x v="0"/>
    <x v="4"/>
    <x v="18"/>
    <x v="119"/>
    <x v="286"/>
    <x v="2553"/>
    <x v="567"/>
    <x v="71"/>
    <x v="71"/>
    <x v="5"/>
    <x v="6"/>
    <x v="0"/>
    <x v="4"/>
    <x v="4"/>
  </r>
  <r>
    <x v="2626"/>
    <x v="0"/>
    <x v="4"/>
    <x v="90"/>
    <x v="125"/>
    <x v="991"/>
    <x v="2557"/>
    <x v="567"/>
    <x v="71"/>
    <x v="71"/>
    <x v="5"/>
    <x v="6"/>
    <x v="0"/>
    <x v="4"/>
    <x v="4"/>
  </r>
  <r>
    <x v="2631"/>
    <x v="0"/>
    <x v="8"/>
    <x v="25"/>
    <x v="159"/>
    <x v="176"/>
    <x v="2562"/>
    <x v="582"/>
    <x v="71"/>
    <x v="71"/>
    <x v="5"/>
    <x v="6"/>
    <x v="0"/>
    <x v="8"/>
    <x v="8"/>
  </r>
  <r>
    <x v="2614"/>
    <x v="0"/>
    <x v="3"/>
    <x v="25"/>
    <x v="69"/>
    <x v="57"/>
    <x v="2545"/>
    <x v="581"/>
    <x v="71"/>
    <x v="71"/>
    <x v="5"/>
    <x v="6"/>
    <x v="0"/>
    <x v="3"/>
    <x v="3"/>
  </r>
  <r>
    <x v="2620"/>
    <x v="0"/>
    <x v="10"/>
    <x v="12"/>
    <x v="85"/>
    <x v="127"/>
    <x v="2551"/>
    <x v="575"/>
    <x v="71"/>
    <x v="71"/>
    <x v="5"/>
    <x v="6"/>
    <x v="0"/>
    <x v="10"/>
    <x v="10"/>
  </r>
  <r>
    <x v="2614"/>
    <x v="0"/>
    <x v="7"/>
    <x v="50"/>
    <x v="60"/>
    <x v="1305"/>
    <x v="2545"/>
    <x v="581"/>
    <x v="71"/>
    <x v="71"/>
    <x v="5"/>
    <x v="6"/>
    <x v="0"/>
    <x v="7"/>
    <x v="7"/>
  </r>
  <r>
    <x v="2618"/>
    <x v="0"/>
    <x v="6"/>
    <x v="37"/>
    <x v="54"/>
    <x v="214"/>
    <x v="2549"/>
    <x v="574"/>
    <x v="71"/>
    <x v="71"/>
    <x v="5"/>
    <x v="6"/>
    <x v="0"/>
    <x v="6"/>
    <x v="6"/>
  </r>
  <r>
    <x v="2612"/>
    <x v="0"/>
    <x v="0"/>
    <x v="13"/>
    <x v="13"/>
    <x v="6"/>
    <x v="2543"/>
    <x v="569"/>
    <x v="71"/>
    <x v="71"/>
    <x v="5"/>
    <x v="6"/>
    <x v="0"/>
    <x v="0"/>
    <x v="0"/>
  </r>
  <r>
    <x v="2624"/>
    <x v="0"/>
    <x v="9"/>
    <x v="84"/>
    <x v="57"/>
    <x v="72"/>
    <x v="2555"/>
    <x v="570"/>
    <x v="71"/>
    <x v="71"/>
    <x v="5"/>
    <x v="6"/>
    <x v="0"/>
    <x v="9"/>
    <x v="9"/>
  </r>
  <r>
    <x v="2638"/>
    <x v="0"/>
    <x v="9"/>
    <x v="17"/>
    <x v="62"/>
    <x v="6"/>
    <x v="2569"/>
    <x v="568"/>
    <x v="71"/>
    <x v="71"/>
    <x v="5"/>
    <x v="6"/>
    <x v="0"/>
    <x v="9"/>
    <x v="9"/>
  </r>
  <r>
    <x v="2613"/>
    <x v="1"/>
    <x v="2"/>
    <x v="118"/>
    <x v="127"/>
    <x v="2942"/>
    <x v="2544"/>
    <x v="571"/>
    <x v="71"/>
    <x v="71"/>
    <x v="5"/>
    <x v="6"/>
    <x v="0"/>
    <x v="2"/>
    <x v="2"/>
  </r>
  <r>
    <x v="2613"/>
    <x v="0"/>
    <x v="4"/>
    <x v="39"/>
    <x v="111"/>
    <x v="2943"/>
    <x v="2544"/>
    <x v="571"/>
    <x v="71"/>
    <x v="71"/>
    <x v="5"/>
    <x v="6"/>
    <x v="0"/>
    <x v="4"/>
    <x v="4"/>
  </r>
  <r>
    <x v="2619"/>
    <x v="0"/>
    <x v="0"/>
    <x v="15"/>
    <x v="38"/>
    <x v="7"/>
    <x v="2550"/>
    <x v="569"/>
    <x v="71"/>
    <x v="71"/>
    <x v="5"/>
    <x v="6"/>
    <x v="0"/>
    <x v="0"/>
    <x v="0"/>
  </r>
  <r>
    <x v="2632"/>
    <x v="0"/>
    <x v="11"/>
    <x v="33"/>
    <x v="83"/>
    <x v="107"/>
    <x v="2563"/>
    <x v="568"/>
    <x v="71"/>
    <x v="71"/>
    <x v="5"/>
    <x v="6"/>
    <x v="0"/>
    <x v="11"/>
    <x v="11"/>
  </r>
  <r>
    <x v="2627"/>
    <x v="0"/>
    <x v="2"/>
    <x v="36"/>
    <x v="96"/>
    <x v="2944"/>
    <x v="2558"/>
    <x v="575"/>
    <x v="71"/>
    <x v="71"/>
    <x v="5"/>
    <x v="6"/>
    <x v="0"/>
    <x v="2"/>
    <x v="2"/>
  </r>
  <r>
    <x v="2640"/>
    <x v="0"/>
    <x v="6"/>
    <x v="7"/>
    <x v="23"/>
    <x v="126"/>
    <x v="2571"/>
    <x v="579"/>
    <x v="71"/>
    <x v="71"/>
    <x v="5"/>
    <x v="6"/>
    <x v="0"/>
    <x v="6"/>
    <x v="6"/>
  </r>
  <r>
    <x v="2622"/>
    <x v="0"/>
    <x v="8"/>
    <x v="25"/>
    <x v="145"/>
    <x v="186"/>
    <x v="2553"/>
    <x v="567"/>
    <x v="71"/>
    <x v="71"/>
    <x v="5"/>
    <x v="6"/>
    <x v="0"/>
    <x v="8"/>
    <x v="8"/>
  </r>
  <r>
    <x v="2624"/>
    <x v="0"/>
    <x v="1"/>
    <x v="38"/>
    <x v="97"/>
    <x v="250"/>
    <x v="2555"/>
    <x v="570"/>
    <x v="71"/>
    <x v="71"/>
    <x v="5"/>
    <x v="6"/>
    <x v="0"/>
    <x v="1"/>
    <x v="1"/>
  </r>
  <r>
    <x v="2629"/>
    <x v="0"/>
    <x v="6"/>
    <x v="93"/>
    <x v="9"/>
    <x v="63"/>
    <x v="2560"/>
    <x v="576"/>
    <x v="71"/>
    <x v="71"/>
    <x v="5"/>
    <x v="6"/>
    <x v="0"/>
    <x v="6"/>
    <x v="6"/>
  </r>
  <r>
    <x v="2624"/>
    <x v="0"/>
    <x v="3"/>
    <x v="49"/>
    <x v="48"/>
    <x v="203"/>
    <x v="2555"/>
    <x v="570"/>
    <x v="71"/>
    <x v="71"/>
    <x v="5"/>
    <x v="6"/>
    <x v="0"/>
    <x v="3"/>
    <x v="3"/>
  </r>
  <r>
    <x v="2616"/>
    <x v="0"/>
    <x v="3"/>
    <x v="70"/>
    <x v="60"/>
    <x v="722"/>
    <x v="2547"/>
    <x v="569"/>
    <x v="71"/>
    <x v="71"/>
    <x v="5"/>
    <x v="6"/>
    <x v="0"/>
    <x v="3"/>
    <x v="3"/>
  </r>
  <r>
    <x v="2638"/>
    <x v="0"/>
    <x v="3"/>
    <x v="92"/>
    <x v="14"/>
    <x v="6"/>
    <x v="2569"/>
    <x v="568"/>
    <x v="71"/>
    <x v="71"/>
    <x v="5"/>
    <x v="6"/>
    <x v="0"/>
    <x v="3"/>
    <x v="3"/>
  </r>
  <r>
    <x v="2616"/>
    <x v="0"/>
    <x v="1"/>
    <x v="40"/>
    <x v="20"/>
    <x v="370"/>
    <x v="2547"/>
    <x v="569"/>
    <x v="71"/>
    <x v="71"/>
    <x v="5"/>
    <x v="6"/>
    <x v="0"/>
    <x v="1"/>
    <x v="1"/>
  </r>
  <r>
    <x v="2594"/>
    <x v="0"/>
    <x v="3"/>
    <x v="37"/>
    <x v="26"/>
    <x v="183"/>
    <x v="2525"/>
    <x v="568"/>
    <x v="71"/>
    <x v="71"/>
    <x v="5"/>
    <x v="6"/>
    <x v="0"/>
    <x v="3"/>
    <x v="3"/>
  </r>
  <r>
    <x v="2600"/>
    <x v="1"/>
    <x v="2"/>
    <x v="70"/>
    <x v="61"/>
    <x v="312"/>
    <x v="2531"/>
    <x v="568"/>
    <x v="71"/>
    <x v="71"/>
    <x v="5"/>
    <x v="6"/>
    <x v="0"/>
    <x v="2"/>
    <x v="2"/>
  </r>
  <r>
    <x v="2627"/>
    <x v="0"/>
    <x v="4"/>
    <x v="1"/>
    <x v="34"/>
    <x v="202"/>
    <x v="2558"/>
    <x v="575"/>
    <x v="71"/>
    <x v="71"/>
    <x v="5"/>
    <x v="6"/>
    <x v="0"/>
    <x v="4"/>
    <x v="4"/>
  </r>
  <r>
    <x v="2606"/>
    <x v="0"/>
    <x v="7"/>
    <x v="9"/>
    <x v="62"/>
    <x v="84"/>
    <x v="2537"/>
    <x v="579"/>
    <x v="71"/>
    <x v="71"/>
    <x v="5"/>
    <x v="6"/>
    <x v="0"/>
    <x v="7"/>
    <x v="7"/>
  </r>
  <r>
    <x v="2611"/>
    <x v="0"/>
    <x v="10"/>
    <x v="93"/>
    <x v="1"/>
    <x v="2776"/>
    <x v="2542"/>
    <x v="571"/>
    <x v="71"/>
    <x v="71"/>
    <x v="5"/>
    <x v="6"/>
    <x v="0"/>
    <x v="10"/>
    <x v="10"/>
  </r>
  <r>
    <x v="2595"/>
    <x v="0"/>
    <x v="1"/>
    <x v="90"/>
    <x v="72"/>
    <x v="2726"/>
    <x v="2526"/>
    <x v="570"/>
    <x v="71"/>
    <x v="71"/>
    <x v="5"/>
    <x v="6"/>
    <x v="0"/>
    <x v="1"/>
    <x v="1"/>
  </r>
  <r>
    <x v="2614"/>
    <x v="0"/>
    <x v="1"/>
    <x v="114"/>
    <x v="89"/>
    <x v="2945"/>
    <x v="2545"/>
    <x v="581"/>
    <x v="71"/>
    <x v="71"/>
    <x v="5"/>
    <x v="6"/>
    <x v="0"/>
    <x v="1"/>
    <x v="1"/>
  </r>
  <r>
    <x v="2629"/>
    <x v="0"/>
    <x v="10"/>
    <x v="93"/>
    <x v="9"/>
    <x v="63"/>
    <x v="2560"/>
    <x v="576"/>
    <x v="71"/>
    <x v="71"/>
    <x v="5"/>
    <x v="6"/>
    <x v="0"/>
    <x v="10"/>
    <x v="10"/>
  </r>
  <r>
    <x v="2631"/>
    <x v="1"/>
    <x v="2"/>
    <x v="97"/>
    <x v="152"/>
    <x v="152"/>
    <x v="2562"/>
    <x v="582"/>
    <x v="71"/>
    <x v="71"/>
    <x v="5"/>
    <x v="6"/>
    <x v="0"/>
    <x v="2"/>
    <x v="2"/>
  </r>
  <r>
    <x v="2627"/>
    <x v="1"/>
    <x v="2"/>
    <x v="94"/>
    <x v="96"/>
    <x v="7"/>
    <x v="2558"/>
    <x v="575"/>
    <x v="71"/>
    <x v="71"/>
    <x v="5"/>
    <x v="6"/>
    <x v="0"/>
    <x v="2"/>
    <x v="2"/>
  </r>
  <r>
    <x v="2625"/>
    <x v="0"/>
    <x v="10"/>
    <x v="57"/>
    <x v="76"/>
    <x v="72"/>
    <x v="2556"/>
    <x v="566"/>
    <x v="71"/>
    <x v="71"/>
    <x v="5"/>
    <x v="6"/>
    <x v="0"/>
    <x v="10"/>
    <x v="10"/>
  </r>
  <r>
    <x v="2640"/>
    <x v="0"/>
    <x v="0"/>
    <x v="8"/>
    <x v="85"/>
    <x v="31"/>
    <x v="2571"/>
    <x v="579"/>
    <x v="71"/>
    <x v="71"/>
    <x v="5"/>
    <x v="6"/>
    <x v="0"/>
    <x v="0"/>
    <x v="0"/>
  </r>
  <r>
    <x v="2626"/>
    <x v="1"/>
    <x v="2"/>
    <x v="152"/>
    <x v="122"/>
    <x v="61"/>
    <x v="2557"/>
    <x v="567"/>
    <x v="71"/>
    <x v="71"/>
    <x v="5"/>
    <x v="6"/>
    <x v="0"/>
    <x v="2"/>
    <x v="2"/>
  </r>
  <r>
    <x v="2622"/>
    <x v="1"/>
    <x v="2"/>
    <x v="89"/>
    <x v="90"/>
    <x v="555"/>
    <x v="2553"/>
    <x v="567"/>
    <x v="71"/>
    <x v="71"/>
    <x v="5"/>
    <x v="6"/>
    <x v="0"/>
    <x v="2"/>
    <x v="2"/>
  </r>
  <r>
    <x v="2615"/>
    <x v="0"/>
    <x v="9"/>
    <x v="40"/>
    <x v="2"/>
    <x v="1622"/>
    <x v="2546"/>
    <x v="579"/>
    <x v="71"/>
    <x v="71"/>
    <x v="5"/>
    <x v="6"/>
    <x v="0"/>
    <x v="9"/>
    <x v="9"/>
  </r>
  <r>
    <x v="2628"/>
    <x v="0"/>
    <x v="8"/>
    <x v="27"/>
    <x v="119"/>
    <x v="1133"/>
    <x v="2559"/>
    <x v="577"/>
    <x v="71"/>
    <x v="71"/>
    <x v="5"/>
    <x v="6"/>
    <x v="0"/>
    <x v="8"/>
    <x v="8"/>
  </r>
  <r>
    <x v="2618"/>
    <x v="0"/>
    <x v="10"/>
    <x v="48"/>
    <x v="10"/>
    <x v="187"/>
    <x v="2549"/>
    <x v="574"/>
    <x v="71"/>
    <x v="71"/>
    <x v="5"/>
    <x v="6"/>
    <x v="0"/>
    <x v="10"/>
    <x v="10"/>
  </r>
  <r>
    <x v="2610"/>
    <x v="0"/>
    <x v="1"/>
    <x v="2"/>
    <x v="20"/>
    <x v="1242"/>
    <x v="2541"/>
    <x v="572"/>
    <x v="71"/>
    <x v="71"/>
    <x v="5"/>
    <x v="6"/>
    <x v="0"/>
    <x v="1"/>
    <x v="1"/>
  </r>
  <r>
    <x v="2596"/>
    <x v="0"/>
    <x v="0"/>
    <x v="10"/>
    <x v="14"/>
    <x v="171"/>
    <x v="2527"/>
    <x v="571"/>
    <x v="71"/>
    <x v="71"/>
    <x v="5"/>
    <x v="6"/>
    <x v="0"/>
    <x v="0"/>
    <x v="0"/>
  </r>
  <r>
    <x v="2610"/>
    <x v="0"/>
    <x v="6"/>
    <x v="54"/>
    <x v="47"/>
    <x v="34"/>
    <x v="2541"/>
    <x v="572"/>
    <x v="71"/>
    <x v="71"/>
    <x v="5"/>
    <x v="6"/>
    <x v="0"/>
    <x v="6"/>
    <x v="6"/>
  </r>
  <r>
    <x v="2598"/>
    <x v="0"/>
    <x v="1"/>
    <x v="70"/>
    <x v="47"/>
    <x v="1080"/>
    <x v="2529"/>
    <x v="573"/>
    <x v="71"/>
    <x v="71"/>
    <x v="5"/>
    <x v="6"/>
    <x v="0"/>
    <x v="1"/>
    <x v="1"/>
  </r>
  <r>
    <x v="2600"/>
    <x v="0"/>
    <x v="2"/>
    <x v="15"/>
    <x v="54"/>
    <x v="253"/>
    <x v="2531"/>
    <x v="568"/>
    <x v="71"/>
    <x v="71"/>
    <x v="5"/>
    <x v="6"/>
    <x v="0"/>
    <x v="2"/>
    <x v="2"/>
  </r>
  <r>
    <x v="2599"/>
    <x v="0"/>
    <x v="3"/>
    <x v="1"/>
    <x v="3"/>
    <x v="244"/>
    <x v="2530"/>
    <x v="574"/>
    <x v="71"/>
    <x v="71"/>
    <x v="5"/>
    <x v="6"/>
    <x v="0"/>
    <x v="3"/>
    <x v="3"/>
  </r>
  <r>
    <x v="2598"/>
    <x v="0"/>
    <x v="7"/>
    <x v="10"/>
    <x v="18"/>
    <x v="13"/>
    <x v="2529"/>
    <x v="573"/>
    <x v="71"/>
    <x v="71"/>
    <x v="5"/>
    <x v="6"/>
    <x v="0"/>
    <x v="7"/>
    <x v="7"/>
  </r>
  <r>
    <x v="2595"/>
    <x v="0"/>
    <x v="10"/>
    <x v="92"/>
    <x v="5"/>
    <x v="389"/>
    <x v="2526"/>
    <x v="570"/>
    <x v="71"/>
    <x v="71"/>
    <x v="5"/>
    <x v="6"/>
    <x v="0"/>
    <x v="10"/>
    <x v="10"/>
  </r>
  <r>
    <x v="2610"/>
    <x v="0"/>
    <x v="5"/>
    <x v="20"/>
    <x v="6"/>
    <x v="7"/>
    <x v="2541"/>
    <x v="572"/>
    <x v="71"/>
    <x v="71"/>
    <x v="5"/>
    <x v="6"/>
    <x v="0"/>
    <x v="5"/>
    <x v="5"/>
  </r>
  <r>
    <x v="2602"/>
    <x v="0"/>
    <x v="3"/>
    <x v="53"/>
    <x v="60"/>
    <x v="139"/>
    <x v="2533"/>
    <x v="576"/>
    <x v="71"/>
    <x v="71"/>
    <x v="5"/>
    <x v="6"/>
    <x v="0"/>
    <x v="3"/>
    <x v="3"/>
  </r>
  <r>
    <x v="2599"/>
    <x v="0"/>
    <x v="7"/>
    <x v="93"/>
    <x v="0"/>
    <x v="187"/>
    <x v="2530"/>
    <x v="574"/>
    <x v="71"/>
    <x v="71"/>
    <x v="5"/>
    <x v="6"/>
    <x v="0"/>
    <x v="7"/>
    <x v="7"/>
  </r>
  <r>
    <x v="2601"/>
    <x v="0"/>
    <x v="1"/>
    <x v="30"/>
    <x v="56"/>
    <x v="656"/>
    <x v="2532"/>
    <x v="575"/>
    <x v="71"/>
    <x v="71"/>
    <x v="5"/>
    <x v="6"/>
    <x v="0"/>
    <x v="1"/>
    <x v="1"/>
  </r>
  <r>
    <x v="2609"/>
    <x v="0"/>
    <x v="11"/>
    <x v="107"/>
    <x v="133"/>
    <x v="2946"/>
    <x v="2540"/>
    <x v="580"/>
    <x v="71"/>
    <x v="71"/>
    <x v="5"/>
    <x v="6"/>
    <x v="0"/>
    <x v="11"/>
    <x v="11"/>
  </r>
  <r>
    <x v="2606"/>
    <x v="0"/>
    <x v="3"/>
    <x v="70"/>
    <x v="59"/>
    <x v="125"/>
    <x v="2537"/>
    <x v="579"/>
    <x v="71"/>
    <x v="71"/>
    <x v="5"/>
    <x v="6"/>
    <x v="0"/>
    <x v="3"/>
    <x v="3"/>
  </r>
  <r>
    <x v="2596"/>
    <x v="0"/>
    <x v="11"/>
    <x v="37"/>
    <x v="42"/>
    <x v="1770"/>
    <x v="2527"/>
    <x v="571"/>
    <x v="71"/>
    <x v="71"/>
    <x v="5"/>
    <x v="6"/>
    <x v="0"/>
    <x v="11"/>
    <x v="11"/>
  </r>
  <r>
    <x v="2602"/>
    <x v="0"/>
    <x v="7"/>
    <x v="7"/>
    <x v="8"/>
    <x v="11"/>
    <x v="2533"/>
    <x v="576"/>
    <x v="71"/>
    <x v="71"/>
    <x v="5"/>
    <x v="6"/>
    <x v="0"/>
    <x v="7"/>
    <x v="7"/>
  </r>
  <r>
    <x v="2598"/>
    <x v="0"/>
    <x v="3"/>
    <x v="48"/>
    <x v="1"/>
    <x v="233"/>
    <x v="2529"/>
    <x v="573"/>
    <x v="71"/>
    <x v="71"/>
    <x v="5"/>
    <x v="6"/>
    <x v="0"/>
    <x v="3"/>
    <x v="3"/>
  </r>
  <r>
    <x v="2594"/>
    <x v="0"/>
    <x v="1"/>
    <x v="14"/>
    <x v="35"/>
    <x v="437"/>
    <x v="2525"/>
    <x v="568"/>
    <x v="71"/>
    <x v="71"/>
    <x v="5"/>
    <x v="6"/>
    <x v="0"/>
    <x v="1"/>
    <x v="1"/>
  </r>
  <r>
    <x v="2603"/>
    <x v="0"/>
    <x v="0"/>
    <x v="16"/>
    <x v="94"/>
    <x v="1282"/>
    <x v="2534"/>
    <x v="577"/>
    <x v="71"/>
    <x v="71"/>
    <x v="5"/>
    <x v="6"/>
    <x v="0"/>
    <x v="0"/>
    <x v="0"/>
  </r>
  <r>
    <x v="2599"/>
    <x v="0"/>
    <x v="9"/>
    <x v="37"/>
    <x v="76"/>
    <x v="76"/>
    <x v="2530"/>
    <x v="574"/>
    <x v="71"/>
    <x v="71"/>
    <x v="5"/>
    <x v="6"/>
    <x v="0"/>
    <x v="9"/>
    <x v="9"/>
  </r>
  <r>
    <x v="2593"/>
    <x v="0"/>
    <x v="8"/>
    <x v="25"/>
    <x v="188"/>
    <x v="34"/>
    <x v="2524"/>
    <x v="566"/>
    <x v="71"/>
    <x v="71"/>
    <x v="5"/>
    <x v="6"/>
    <x v="0"/>
    <x v="8"/>
    <x v="8"/>
  </r>
  <r>
    <x v="2597"/>
    <x v="0"/>
    <x v="2"/>
    <x v="137"/>
    <x v="86"/>
    <x v="2532"/>
    <x v="2528"/>
    <x v="572"/>
    <x v="71"/>
    <x v="71"/>
    <x v="5"/>
    <x v="6"/>
    <x v="0"/>
    <x v="2"/>
    <x v="2"/>
  </r>
  <r>
    <x v="2630"/>
    <x v="0"/>
    <x v="11"/>
    <x v="200"/>
    <x v="286"/>
    <x v="2947"/>
    <x v="2561"/>
    <x v="574"/>
    <x v="71"/>
    <x v="71"/>
    <x v="5"/>
    <x v="6"/>
    <x v="0"/>
    <x v="11"/>
    <x v="11"/>
  </r>
  <r>
    <x v="2616"/>
    <x v="0"/>
    <x v="7"/>
    <x v="9"/>
    <x v="43"/>
    <x v="183"/>
    <x v="2547"/>
    <x v="569"/>
    <x v="71"/>
    <x v="71"/>
    <x v="5"/>
    <x v="6"/>
    <x v="0"/>
    <x v="7"/>
    <x v="7"/>
  </r>
  <r>
    <x v="2649"/>
    <x v="0"/>
    <x v="2"/>
    <x v="24"/>
    <x v="1"/>
    <x v="289"/>
    <x v="2580"/>
    <x v="583"/>
    <x v="71"/>
    <x v="71"/>
    <x v="5"/>
    <x v="6"/>
    <x v="0"/>
    <x v="2"/>
    <x v="2"/>
  </r>
  <r>
    <x v="2646"/>
    <x v="0"/>
    <x v="2"/>
    <x v="26"/>
    <x v="60"/>
    <x v="1135"/>
    <x v="2577"/>
    <x v="577"/>
    <x v="71"/>
    <x v="71"/>
    <x v="5"/>
    <x v="6"/>
    <x v="0"/>
    <x v="2"/>
    <x v="2"/>
  </r>
  <r>
    <x v="2644"/>
    <x v="0"/>
    <x v="0"/>
    <x v="0"/>
    <x v="98"/>
    <x v="11"/>
    <x v="2575"/>
    <x v="578"/>
    <x v="71"/>
    <x v="71"/>
    <x v="5"/>
    <x v="6"/>
    <x v="0"/>
    <x v="0"/>
    <x v="0"/>
  </r>
  <r>
    <x v="2645"/>
    <x v="0"/>
    <x v="9"/>
    <x v="70"/>
    <x v="15"/>
    <x v="261"/>
    <x v="2576"/>
    <x v="582"/>
    <x v="71"/>
    <x v="71"/>
    <x v="5"/>
    <x v="6"/>
    <x v="0"/>
    <x v="9"/>
    <x v="9"/>
  </r>
  <r>
    <x v="2656"/>
    <x v="0"/>
    <x v="6"/>
    <x v="42"/>
    <x v="119"/>
    <x v="504"/>
    <x v="2587"/>
    <x v="584"/>
    <x v="71"/>
    <x v="71"/>
    <x v="5"/>
    <x v="6"/>
    <x v="0"/>
    <x v="6"/>
    <x v="6"/>
  </r>
  <r>
    <x v="2650"/>
    <x v="0"/>
    <x v="8"/>
    <x v="130"/>
    <x v="200"/>
    <x v="2948"/>
    <x v="2581"/>
    <x v="583"/>
    <x v="71"/>
    <x v="71"/>
    <x v="5"/>
    <x v="6"/>
    <x v="0"/>
    <x v="8"/>
    <x v="8"/>
  </r>
  <r>
    <x v="2637"/>
    <x v="0"/>
    <x v="9"/>
    <x v="80"/>
    <x v="96"/>
    <x v="306"/>
    <x v="2568"/>
    <x v="566"/>
    <x v="71"/>
    <x v="71"/>
    <x v="5"/>
    <x v="6"/>
    <x v="0"/>
    <x v="9"/>
    <x v="9"/>
  </r>
  <r>
    <x v="2643"/>
    <x v="0"/>
    <x v="11"/>
    <x v="144"/>
    <x v="218"/>
    <x v="2949"/>
    <x v="2574"/>
    <x v="584"/>
    <x v="71"/>
    <x v="71"/>
    <x v="5"/>
    <x v="6"/>
    <x v="0"/>
    <x v="11"/>
    <x v="11"/>
  </r>
  <r>
    <x v="2636"/>
    <x v="0"/>
    <x v="0"/>
    <x v="8"/>
    <x v="13"/>
    <x v="232"/>
    <x v="2567"/>
    <x v="583"/>
    <x v="71"/>
    <x v="71"/>
    <x v="5"/>
    <x v="6"/>
    <x v="0"/>
    <x v="0"/>
    <x v="0"/>
  </r>
  <r>
    <x v="2641"/>
    <x v="0"/>
    <x v="10"/>
    <x v="90"/>
    <x v="37"/>
    <x v="325"/>
    <x v="2572"/>
    <x v="569"/>
    <x v="71"/>
    <x v="71"/>
    <x v="5"/>
    <x v="6"/>
    <x v="0"/>
    <x v="10"/>
    <x v="10"/>
  </r>
  <r>
    <x v="2622"/>
    <x v="0"/>
    <x v="9"/>
    <x v="140"/>
    <x v="135"/>
    <x v="117"/>
    <x v="2553"/>
    <x v="567"/>
    <x v="71"/>
    <x v="71"/>
    <x v="5"/>
    <x v="6"/>
    <x v="0"/>
    <x v="9"/>
    <x v="9"/>
  </r>
  <r>
    <x v="2638"/>
    <x v="0"/>
    <x v="7"/>
    <x v="93"/>
    <x v="85"/>
    <x v="6"/>
    <x v="2569"/>
    <x v="568"/>
    <x v="71"/>
    <x v="71"/>
    <x v="5"/>
    <x v="6"/>
    <x v="0"/>
    <x v="7"/>
    <x v="7"/>
  </r>
  <r>
    <x v="2623"/>
    <x v="0"/>
    <x v="7"/>
    <x v="11"/>
    <x v="7"/>
    <x v="6"/>
    <x v="2554"/>
    <x v="579"/>
    <x v="71"/>
    <x v="71"/>
    <x v="5"/>
    <x v="6"/>
    <x v="0"/>
    <x v="7"/>
    <x v="7"/>
  </r>
  <r>
    <x v="2621"/>
    <x v="0"/>
    <x v="8"/>
    <x v="92"/>
    <x v="30"/>
    <x v="145"/>
    <x v="2552"/>
    <x v="575"/>
    <x v="71"/>
    <x v="71"/>
    <x v="5"/>
    <x v="6"/>
    <x v="0"/>
    <x v="8"/>
    <x v="8"/>
  </r>
  <r>
    <x v="2630"/>
    <x v="0"/>
    <x v="0"/>
    <x v="40"/>
    <x v="114"/>
    <x v="1684"/>
    <x v="2561"/>
    <x v="574"/>
    <x v="71"/>
    <x v="71"/>
    <x v="5"/>
    <x v="6"/>
    <x v="0"/>
    <x v="0"/>
    <x v="0"/>
  </r>
  <r>
    <x v="2672"/>
    <x v="0"/>
    <x v="7"/>
    <x v="7"/>
    <x v="5"/>
    <x v="315"/>
    <x v="2602"/>
    <x v="568"/>
    <x v="71"/>
    <x v="71"/>
    <x v="5"/>
    <x v="6"/>
    <x v="0"/>
    <x v="7"/>
    <x v="7"/>
  </r>
  <r>
    <x v="2624"/>
    <x v="0"/>
    <x v="7"/>
    <x v="7"/>
    <x v="8"/>
    <x v="11"/>
    <x v="2555"/>
    <x v="570"/>
    <x v="71"/>
    <x v="71"/>
    <x v="5"/>
    <x v="6"/>
    <x v="0"/>
    <x v="7"/>
    <x v="7"/>
  </r>
  <r>
    <x v="2631"/>
    <x v="0"/>
    <x v="4"/>
    <x v="56"/>
    <x v="114"/>
    <x v="1004"/>
    <x v="2562"/>
    <x v="582"/>
    <x v="71"/>
    <x v="71"/>
    <x v="5"/>
    <x v="6"/>
    <x v="0"/>
    <x v="4"/>
    <x v="4"/>
  </r>
  <r>
    <x v="2617"/>
    <x v="0"/>
    <x v="6"/>
    <x v="63"/>
    <x v="54"/>
    <x v="347"/>
    <x v="2548"/>
    <x v="568"/>
    <x v="71"/>
    <x v="71"/>
    <x v="5"/>
    <x v="6"/>
    <x v="0"/>
    <x v="6"/>
    <x v="6"/>
  </r>
  <r>
    <x v="2640"/>
    <x v="0"/>
    <x v="5"/>
    <x v="20"/>
    <x v="12"/>
    <x v="6"/>
    <x v="2571"/>
    <x v="579"/>
    <x v="71"/>
    <x v="71"/>
    <x v="5"/>
    <x v="6"/>
    <x v="0"/>
    <x v="5"/>
    <x v="5"/>
  </r>
  <r>
    <x v="2620"/>
    <x v="0"/>
    <x v="1"/>
    <x v="30"/>
    <x v="36"/>
    <x v="2420"/>
    <x v="2551"/>
    <x v="575"/>
    <x v="71"/>
    <x v="71"/>
    <x v="5"/>
    <x v="6"/>
    <x v="0"/>
    <x v="1"/>
    <x v="1"/>
  </r>
  <r>
    <x v="2626"/>
    <x v="0"/>
    <x v="9"/>
    <x v="58"/>
    <x v="111"/>
    <x v="13"/>
    <x v="2557"/>
    <x v="567"/>
    <x v="71"/>
    <x v="71"/>
    <x v="5"/>
    <x v="6"/>
    <x v="0"/>
    <x v="9"/>
    <x v="9"/>
  </r>
  <r>
    <x v="2621"/>
    <x v="0"/>
    <x v="2"/>
    <x v="17"/>
    <x v="5"/>
    <x v="202"/>
    <x v="2552"/>
    <x v="575"/>
    <x v="71"/>
    <x v="71"/>
    <x v="5"/>
    <x v="6"/>
    <x v="0"/>
    <x v="2"/>
    <x v="2"/>
  </r>
  <r>
    <x v="2633"/>
    <x v="0"/>
    <x v="8"/>
    <x v="80"/>
    <x v="108"/>
    <x v="748"/>
    <x v="2564"/>
    <x v="568"/>
    <x v="71"/>
    <x v="71"/>
    <x v="5"/>
    <x v="6"/>
    <x v="0"/>
    <x v="8"/>
    <x v="8"/>
  </r>
  <r>
    <x v="2633"/>
    <x v="0"/>
    <x v="2"/>
    <x v="125"/>
    <x v="108"/>
    <x v="209"/>
    <x v="2564"/>
    <x v="568"/>
    <x v="71"/>
    <x v="71"/>
    <x v="5"/>
    <x v="6"/>
    <x v="0"/>
    <x v="2"/>
    <x v="2"/>
  </r>
  <r>
    <x v="2618"/>
    <x v="0"/>
    <x v="5"/>
    <x v="21"/>
    <x v="94"/>
    <x v="6"/>
    <x v="2549"/>
    <x v="574"/>
    <x v="71"/>
    <x v="71"/>
    <x v="5"/>
    <x v="6"/>
    <x v="0"/>
    <x v="5"/>
    <x v="5"/>
  </r>
  <r>
    <x v="2615"/>
    <x v="1"/>
    <x v="2"/>
    <x v="49"/>
    <x v="47"/>
    <x v="432"/>
    <x v="2546"/>
    <x v="579"/>
    <x v="71"/>
    <x v="71"/>
    <x v="5"/>
    <x v="6"/>
    <x v="0"/>
    <x v="2"/>
    <x v="2"/>
  </r>
  <r>
    <x v="2672"/>
    <x v="0"/>
    <x v="10"/>
    <x v="23"/>
    <x v="56"/>
    <x v="204"/>
    <x v="2602"/>
    <x v="568"/>
    <x v="71"/>
    <x v="71"/>
    <x v="5"/>
    <x v="6"/>
    <x v="0"/>
    <x v="10"/>
    <x v="10"/>
  </r>
  <r>
    <x v="2638"/>
    <x v="0"/>
    <x v="4"/>
    <x v="9"/>
    <x v="65"/>
    <x v="6"/>
    <x v="2569"/>
    <x v="568"/>
    <x v="71"/>
    <x v="71"/>
    <x v="5"/>
    <x v="6"/>
    <x v="0"/>
    <x v="4"/>
    <x v="4"/>
  </r>
  <r>
    <x v="2615"/>
    <x v="0"/>
    <x v="4"/>
    <x v="48"/>
    <x v="61"/>
    <x v="356"/>
    <x v="2546"/>
    <x v="579"/>
    <x v="71"/>
    <x v="71"/>
    <x v="5"/>
    <x v="6"/>
    <x v="0"/>
    <x v="4"/>
    <x v="4"/>
  </r>
  <r>
    <x v="2646"/>
    <x v="1"/>
    <x v="2"/>
    <x v="49"/>
    <x v="60"/>
    <x v="135"/>
    <x v="2577"/>
    <x v="577"/>
    <x v="71"/>
    <x v="71"/>
    <x v="5"/>
    <x v="6"/>
    <x v="0"/>
    <x v="2"/>
    <x v="2"/>
  </r>
  <r>
    <x v="2646"/>
    <x v="0"/>
    <x v="9"/>
    <x v="42"/>
    <x v="113"/>
    <x v="1259"/>
    <x v="2577"/>
    <x v="577"/>
    <x v="71"/>
    <x v="71"/>
    <x v="5"/>
    <x v="6"/>
    <x v="0"/>
    <x v="9"/>
    <x v="9"/>
  </r>
  <r>
    <x v="2642"/>
    <x v="0"/>
    <x v="7"/>
    <x v="48"/>
    <x v="76"/>
    <x v="207"/>
    <x v="2573"/>
    <x v="581"/>
    <x v="71"/>
    <x v="71"/>
    <x v="5"/>
    <x v="6"/>
    <x v="0"/>
    <x v="7"/>
    <x v="7"/>
  </r>
  <r>
    <x v="2668"/>
    <x v="0"/>
    <x v="6"/>
    <x v="49"/>
    <x v="60"/>
    <x v="135"/>
    <x v="2598"/>
    <x v="584"/>
    <x v="71"/>
    <x v="71"/>
    <x v="5"/>
    <x v="6"/>
    <x v="0"/>
    <x v="6"/>
    <x v="6"/>
  </r>
  <r>
    <x v="2650"/>
    <x v="0"/>
    <x v="2"/>
    <x v="25"/>
    <x v="130"/>
    <x v="2123"/>
    <x v="2581"/>
    <x v="583"/>
    <x v="71"/>
    <x v="71"/>
    <x v="5"/>
    <x v="6"/>
    <x v="0"/>
    <x v="2"/>
    <x v="2"/>
  </r>
  <r>
    <x v="2647"/>
    <x v="0"/>
    <x v="9"/>
    <x v="89"/>
    <x v="107"/>
    <x v="626"/>
    <x v="2578"/>
    <x v="575"/>
    <x v="71"/>
    <x v="71"/>
    <x v="5"/>
    <x v="6"/>
    <x v="0"/>
    <x v="9"/>
    <x v="9"/>
  </r>
  <r>
    <x v="2646"/>
    <x v="0"/>
    <x v="4"/>
    <x v="50"/>
    <x v="75"/>
    <x v="315"/>
    <x v="2577"/>
    <x v="577"/>
    <x v="71"/>
    <x v="71"/>
    <x v="5"/>
    <x v="6"/>
    <x v="0"/>
    <x v="4"/>
    <x v="4"/>
  </r>
  <r>
    <x v="2653"/>
    <x v="0"/>
    <x v="4"/>
    <x v="10"/>
    <x v="13"/>
    <x v="202"/>
    <x v="2584"/>
    <x v="575"/>
    <x v="71"/>
    <x v="71"/>
    <x v="5"/>
    <x v="6"/>
    <x v="0"/>
    <x v="4"/>
    <x v="4"/>
  </r>
  <r>
    <x v="2634"/>
    <x v="0"/>
    <x v="2"/>
    <x v="21"/>
    <x v="94"/>
    <x v="6"/>
    <x v="2565"/>
    <x v="570"/>
    <x v="71"/>
    <x v="71"/>
    <x v="5"/>
    <x v="6"/>
    <x v="0"/>
    <x v="2"/>
    <x v="2"/>
  </r>
  <r>
    <x v="2653"/>
    <x v="0"/>
    <x v="9"/>
    <x v="5"/>
    <x v="23"/>
    <x v="178"/>
    <x v="2584"/>
    <x v="575"/>
    <x v="71"/>
    <x v="71"/>
    <x v="5"/>
    <x v="6"/>
    <x v="0"/>
    <x v="9"/>
    <x v="9"/>
  </r>
  <r>
    <x v="2644"/>
    <x v="0"/>
    <x v="11"/>
    <x v="37"/>
    <x v="61"/>
    <x v="84"/>
    <x v="2575"/>
    <x v="578"/>
    <x v="71"/>
    <x v="71"/>
    <x v="5"/>
    <x v="6"/>
    <x v="0"/>
    <x v="11"/>
    <x v="11"/>
  </r>
  <r>
    <x v="2653"/>
    <x v="1"/>
    <x v="2"/>
    <x v="30"/>
    <x v="14"/>
    <x v="31"/>
    <x v="2584"/>
    <x v="575"/>
    <x v="71"/>
    <x v="71"/>
    <x v="5"/>
    <x v="6"/>
    <x v="0"/>
    <x v="2"/>
    <x v="2"/>
  </r>
  <r>
    <x v="2634"/>
    <x v="0"/>
    <x v="4"/>
    <x v="12"/>
    <x v="45"/>
    <x v="6"/>
    <x v="2565"/>
    <x v="570"/>
    <x v="71"/>
    <x v="71"/>
    <x v="5"/>
    <x v="6"/>
    <x v="0"/>
    <x v="4"/>
    <x v="4"/>
  </r>
  <r>
    <x v="2668"/>
    <x v="0"/>
    <x v="5"/>
    <x v="13"/>
    <x v="13"/>
    <x v="6"/>
    <x v="2598"/>
    <x v="584"/>
    <x v="71"/>
    <x v="71"/>
    <x v="5"/>
    <x v="6"/>
    <x v="0"/>
    <x v="5"/>
    <x v="5"/>
  </r>
  <r>
    <x v="2649"/>
    <x v="0"/>
    <x v="8"/>
    <x v="11"/>
    <x v="5"/>
    <x v="22"/>
    <x v="2580"/>
    <x v="583"/>
    <x v="71"/>
    <x v="71"/>
    <x v="5"/>
    <x v="6"/>
    <x v="0"/>
    <x v="8"/>
    <x v="8"/>
  </r>
  <r>
    <x v="2651"/>
    <x v="0"/>
    <x v="0"/>
    <x v="16"/>
    <x v="45"/>
    <x v="145"/>
    <x v="2582"/>
    <x v="575"/>
    <x v="71"/>
    <x v="71"/>
    <x v="5"/>
    <x v="6"/>
    <x v="0"/>
    <x v="0"/>
    <x v="0"/>
  </r>
  <r>
    <x v="2669"/>
    <x v="0"/>
    <x v="4"/>
    <x v="49"/>
    <x v="42"/>
    <x v="1620"/>
    <x v="2599"/>
    <x v="566"/>
    <x v="71"/>
    <x v="71"/>
    <x v="5"/>
    <x v="6"/>
    <x v="0"/>
    <x v="4"/>
    <x v="4"/>
  </r>
  <r>
    <x v="2654"/>
    <x v="0"/>
    <x v="11"/>
    <x v="37"/>
    <x v="15"/>
    <x v="35"/>
    <x v="2585"/>
    <x v="582"/>
    <x v="71"/>
    <x v="71"/>
    <x v="5"/>
    <x v="6"/>
    <x v="0"/>
    <x v="11"/>
    <x v="11"/>
  </r>
  <r>
    <x v="2637"/>
    <x v="0"/>
    <x v="7"/>
    <x v="9"/>
    <x v="43"/>
    <x v="183"/>
    <x v="2568"/>
    <x v="566"/>
    <x v="71"/>
    <x v="71"/>
    <x v="5"/>
    <x v="6"/>
    <x v="0"/>
    <x v="7"/>
    <x v="7"/>
  </r>
  <r>
    <x v="2636"/>
    <x v="0"/>
    <x v="11"/>
    <x v="51"/>
    <x v="2"/>
    <x v="2504"/>
    <x v="2567"/>
    <x v="583"/>
    <x v="71"/>
    <x v="71"/>
    <x v="5"/>
    <x v="6"/>
    <x v="0"/>
    <x v="11"/>
    <x v="11"/>
  </r>
  <r>
    <x v="2645"/>
    <x v="0"/>
    <x v="4"/>
    <x v="92"/>
    <x v="11"/>
    <x v="176"/>
    <x v="2576"/>
    <x v="582"/>
    <x v="71"/>
    <x v="71"/>
    <x v="5"/>
    <x v="6"/>
    <x v="0"/>
    <x v="4"/>
    <x v="4"/>
  </r>
  <r>
    <x v="2645"/>
    <x v="0"/>
    <x v="2"/>
    <x v="82"/>
    <x v="87"/>
    <x v="467"/>
    <x v="2576"/>
    <x v="582"/>
    <x v="71"/>
    <x v="71"/>
    <x v="5"/>
    <x v="6"/>
    <x v="0"/>
    <x v="2"/>
    <x v="2"/>
  </r>
  <r>
    <x v="2648"/>
    <x v="0"/>
    <x v="5"/>
    <x v="75"/>
    <x v="17"/>
    <x v="120"/>
    <x v="2579"/>
    <x v="578"/>
    <x v="71"/>
    <x v="71"/>
    <x v="5"/>
    <x v="6"/>
    <x v="0"/>
    <x v="5"/>
    <x v="5"/>
  </r>
  <r>
    <x v="2649"/>
    <x v="1"/>
    <x v="2"/>
    <x v="24"/>
    <x v="1"/>
    <x v="289"/>
    <x v="2580"/>
    <x v="583"/>
    <x v="71"/>
    <x v="71"/>
    <x v="5"/>
    <x v="6"/>
    <x v="0"/>
    <x v="2"/>
    <x v="2"/>
  </r>
  <r>
    <x v="2652"/>
    <x v="0"/>
    <x v="9"/>
    <x v="83"/>
    <x v="120"/>
    <x v="7"/>
    <x v="2583"/>
    <x v="572"/>
    <x v="71"/>
    <x v="71"/>
    <x v="5"/>
    <x v="6"/>
    <x v="0"/>
    <x v="9"/>
    <x v="9"/>
  </r>
  <r>
    <x v="2655"/>
    <x v="0"/>
    <x v="5"/>
    <x v="75"/>
    <x v="91"/>
    <x v="124"/>
    <x v="2586"/>
    <x v="575"/>
    <x v="71"/>
    <x v="71"/>
    <x v="5"/>
    <x v="6"/>
    <x v="0"/>
    <x v="5"/>
    <x v="5"/>
  </r>
  <r>
    <x v="2653"/>
    <x v="0"/>
    <x v="2"/>
    <x v="13"/>
    <x v="14"/>
    <x v="44"/>
    <x v="2584"/>
    <x v="575"/>
    <x v="71"/>
    <x v="71"/>
    <x v="5"/>
    <x v="6"/>
    <x v="0"/>
    <x v="2"/>
    <x v="2"/>
  </r>
  <r>
    <x v="2647"/>
    <x v="0"/>
    <x v="7"/>
    <x v="23"/>
    <x v="16"/>
    <x v="54"/>
    <x v="2578"/>
    <x v="575"/>
    <x v="71"/>
    <x v="71"/>
    <x v="5"/>
    <x v="6"/>
    <x v="0"/>
    <x v="7"/>
    <x v="7"/>
  </r>
  <r>
    <x v="2656"/>
    <x v="0"/>
    <x v="5"/>
    <x v="13"/>
    <x v="65"/>
    <x v="154"/>
    <x v="2587"/>
    <x v="584"/>
    <x v="71"/>
    <x v="71"/>
    <x v="5"/>
    <x v="6"/>
    <x v="0"/>
    <x v="5"/>
    <x v="5"/>
  </r>
  <r>
    <x v="2645"/>
    <x v="1"/>
    <x v="2"/>
    <x v="36"/>
    <x v="87"/>
    <x v="326"/>
    <x v="2576"/>
    <x v="582"/>
    <x v="71"/>
    <x v="71"/>
    <x v="5"/>
    <x v="6"/>
    <x v="0"/>
    <x v="2"/>
    <x v="2"/>
  </r>
  <r>
    <x v="2669"/>
    <x v="0"/>
    <x v="9"/>
    <x v="59"/>
    <x v="109"/>
    <x v="279"/>
    <x v="2599"/>
    <x v="566"/>
    <x v="71"/>
    <x v="71"/>
    <x v="5"/>
    <x v="6"/>
    <x v="0"/>
    <x v="9"/>
    <x v="9"/>
  </r>
  <r>
    <x v="2648"/>
    <x v="0"/>
    <x v="6"/>
    <x v="20"/>
    <x v="13"/>
    <x v="1430"/>
    <x v="2579"/>
    <x v="578"/>
    <x v="71"/>
    <x v="71"/>
    <x v="5"/>
    <x v="6"/>
    <x v="0"/>
    <x v="6"/>
    <x v="6"/>
  </r>
  <r>
    <x v="2634"/>
    <x v="0"/>
    <x v="9"/>
    <x v="6"/>
    <x v="6"/>
    <x v="6"/>
    <x v="2565"/>
    <x v="570"/>
    <x v="71"/>
    <x v="71"/>
    <x v="5"/>
    <x v="6"/>
    <x v="0"/>
    <x v="9"/>
    <x v="9"/>
  </r>
  <r>
    <x v="2635"/>
    <x v="0"/>
    <x v="5"/>
    <x v="6"/>
    <x v="41"/>
    <x v="34"/>
    <x v="2566"/>
    <x v="572"/>
    <x v="71"/>
    <x v="71"/>
    <x v="5"/>
    <x v="6"/>
    <x v="0"/>
    <x v="5"/>
    <x v="5"/>
  </r>
  <r>
    <x v="2637"/>
    <x v="0"/>
    <x v="2"/>
    <x v="49"/>
    <x v="48"/>
    <x v="203"/>
    <x v="2568"/>
    <x v="566"/>
    <x v="71"/>
    <x v="71"/>
    <x v="5"/>
    <x v="6"/>
    <x v="0"/>
    <x v="2"/>
    <x v="2"/>
  </r>
  <r>
    <x v="2642"/>
    <x v="0"/>
    <x v="2"/>
    <x v="14"/>
    <x v="2"/>
    <x v="15"/>
    <x v="2573"/>
    <x v="581"/>
    <x v="71"/>
    <x v="71"/>
    <x v="5"/>
    <x v="6"/>
    <x v="0"/>
    <x v="2"/>
    <x v="2"/>
  </r>
  <r>
    <x v="2642"/>
    <x v="1"/>
    <x v="2"/>
    <x v="2"/>
    <x v="42"/>
    <x v="187"/>
    <x v="2573"/>
    <x v="581"/>
    <x v="71"/>
    <x v="71"/>
    <x v="5"/>
    <x v="6"/>
    <x v="0"/>
    <x v="2"/>
    <x v="2"/>
  </r>
  <r>
    <x v="2648"/>
    <x v="0"/>
    <x v="0"/>
    <x v="12"/>
    <x v="6"/>
    <x v="145"/>
    <x v="2579"/>
    <x v="578"/>
    <x v="71"/>
    <x v="71"/>
    <x v="5"/>
    <x v="6"/>
    <x v="0"/>
    <x v="0"/>
    <x v="0"/>
  </r>
  <r>
    <x v="2654"/>
    <x v="0"/>
    <x v="0"/>
    <x v="8"/>
    <x v="94"/>
    <x v="73"/>
    <x v="2585"/>
    <x v="582"/>
    <x v="71"/>
    <x v="71"/>
    <x v="5"/>
    <x v="6"/>
    <x v="0"/>
    <x v="0"/>
    <x v="0"/>
  </r>
  <r>
    <x v="2642"/>
    <x v="0"/>
    <x v="4"/>
    <x v="46"/>
    <x v="37"/>
    <x v="2016"/>
    <x v="2573"/>
    <x v="581"/>
    <x v="71"/>
    <x v="71"/>
    <x v="5"/>
    <x v="6"/>
    <x v="0"/>
    <x v="4"/>
    <x v="4"/>
  </r>
  <r>
    <x v="2643"/>
    <x v="0"/>
    <x v="0"/>
    <x v="26"/>
    <x v="34"/>
    <x v="286"/>
    <x v="2574"/>
    <x v="584"/>
    <x v="71"/>
    <x v="71"/>
    <x v="5"/>
    <x v="6"/>
    <x v="0"/>
    <x v="0"/>
    <x v="0"/>
  </r>
  <r>
    <x v="2669"/>
    <x v="1"/>
    <x v="2"/>
    <x v="61"/>
    <x v="152"/>
    <x v="42"/>
    <x v="2599"/>
    <x v="566"/>
    <x v="71"/>
    <x v="71"/>
    <x v="5"/>
    <x v="6"/>
    <x v="0"/>
    <x v="2"/>
    <x v="2"/>
  </r>
  <r>
    <x v="2652"/>
    <x v="0"/>
    <x v="2"/>
    <x v="68"/>
    <x v="143"/>
    <x v="720"/>
    <x v="2583"/>
    <x v="572"/>
    <x v="71"/>
    <x v="71"/>
    <x v="5"/>
    <x v="6"/>
    <x v="0"/>
    <x v="2"/>
    <x v="2"/>
  </r>
  <r>
    <x v="2652"/>
    <x v="1"/>
    <x v="2"/>
    <x v="123"/>
    <x v="143"/>
    <x v="113"/>
    <x v="2583"/>
    <x v="572"/>
    <x v="71"/>
    <x v="71"/>
    <x v="5"/>
    <x v="6"/>
    <x v="0"/>
    <x v="2"/>
    <x v="2"/>
  </r>
  <r>
    <x v="2673"/>
    <x v="0"/>
    <x v="5"/>
    <x v="20"/>
    <x v="12"/>
    <x v="6"/>
    <x v="2603"/>
    <x v="585"/>
    <x v="72"/>
    <x v="72"/>
    <x v="7"/>
    <x v="23"/>
    <x v="2"/>
    <x v="5"/>
    <x v="5"/>
  </r>
  <r>
    <x v="2674"/>
    <x v="0"/>
    <x v="5"/>
    <x v="10"/>
    <x v="13"/>
    <x v="202"/>
    <x v="2604"/>
    <x v="586"/>
    <x v="72"/>
    <x v="72"/>
    <x v="7"/>
    <x v="23"/>
    <x v="2"/>
    <x v="5"/>
    <x v="5"/>
  </r>
  <r>
    <x v="2675"/>
    <x v="0"/>
    <x v="11"/>
    <x v="6"/>
    <x v="0"/>
    <x v="145"/>
    <x v="1443"/>
    <x v="587"/>
    <x v="72"/>
    <x v="72"/>
    <x v="7"/>
    <x v="23"/>
    <x v="2"/>
    <x v="11"/>
    <x v="11"/>
  </r>
  <r>
    <x v="2676"/>
    <x v="0"/>
    <x v="5"/>
    <x v="0"/>
    <x v="98"/>
    <x v="11"/>
    <x v="2605"/>
    <x v="586"/>
    <x v="72"/>
    <x v="72"/>
    <x v="7"/>
    <x v="23"/>
    <x v="2"/>
    <x v="5"/>
    <x v="5"/>
  </r>
  <r>
    <x v="2677"/>
    <x v="0"/>
    <x v="4"/>
    <x v="65"/>
    <x v="38"/>
    <x v="74"/>
    <x v="2606"/>
    <x v="588"/>
    <x v="72"/>
    <x v="72"/>
    <x v="7"/>
    <x v="23"/>
    <x v="2"/>
    <x v="4"/>
    <x v="4"/>
  </r>
  <r>
    <x v="2678"/>
    <x v="0"/>
    <x v="2"/>
    <x v="81"/>
    <x v="147"/>
    <x v="217"/>
    <x v="2607"/>
    <x v="588"/>
    <x v="72"/>
    <x v="72"/>
    <x v="7"/>
    <x v="23"/>
    <x v="2"/>
    <x v="2"/>
    <x v="2"/>
  </r>
  <r>
    <x v="2679"/>
    <x v="0"/>
    <x v="8"/>
    <x v="7"/>
    <x v="43"/>
    <x v="50"/>
    <x v="2608"/>
    <x v="589"/>
    <x v="72"/>
    <x v="72"/>
    <x v="7"/>
    <x v="23"/>
    <x v="2"/>
    <x v="8"/>
    <x v="8"/>
  </r>
  <r>
    <x v="2680"/>
    <x v="0"/>
    <x v="11"/>
    <x v="6"/>
    <x v="98"/>
    <x v="13"/>
    <x v="2609"/>
    <x v="590"/>
    <x v="72"/>
    <x v="72"/>
    <x v="7"/>
    <x v="23"/>
    <x v="2"/>
    <x v="11"/>
    <x v="11"/>
  </r>
  <r>
    <x v="2681"/>
    <x v="0"/>
    <x v="4"/>
    <x v="142"/>
    <x v="134"/>
    <x v="2950"/>
    <x v="1198"/>
    <x v="591"/>
    <x v="72"/>
    <x v="72"/>
    <x v="7"/>
    <x v="23"/>
    <x v="2"/>
    <x v="4"/>
    <x v="4"/>
  </r>
  <r>
    <x v="2682"/>
    <x v="0"/>
    <x v="6"/>
    <x v="92"/>
    <x v="62"/>
    <x v="187"/>
    <x v="2610"/>
    <x v="592"/>
    <x v="72"/>
    <x v="72"/>
    <x v="7"/>
    <x v="23"/>
    <x v="2"/>
    <x v="6"/>
    <x v="6"/>
  </r>
  <r>
    <x v="2677"/>
    <x v="0"/>
    <x v="7"/>
    <x v="7"/>
    <x v="43"/>
    <x v="50"/>
    <x v="2606"/>
    <x v="588"/>
    <x v="72"/>
    <x v="72"/>
    <x v="7"/>
    <x v="23"/>
    <x v="2"/>
    <x v="7"/>
    <x v="7"/>
  </r>
  <r>
    <x v="2683"/>
    <x v="0"/>
    <x v="10"/>
    <x v="23"/>
    <x v="5"/>
    <x v="92"/>
    <x v="2611"/>
    <x v="593"/>
    <x v="72"/>
    <x v="72"/>
    <x v="7"/>
    <x v="23"/>
    <x v="2"/>
    <x v="10"/>
    <x v="10"/>
  </r>
  <r>
    <x v="2675"/>
    <x v="0"/>
    <x v="2"/>
    <x v="21"/>
    <x v="94"/>
    <x v="6"/>
    <x v="1443"/>
    <x v="587"/>
    <x v="72"/>
    <x v="72"/>
    <x v="7"/>
    <x v="23"/>
    <x v="2"/>
    <x v="2"/>
    <x v="2"/>
  </r>
  <r>
    <x v="2684"/>
    <x v="0"/>
    <x v="6"/>
    <x v="11"/>
    <x v="54"/>
    <x v="563"/>
    <x v="2612"/>
    <x v="594"/>
    <x v="72"/>
    <x v="72"/>
    <x v="7"/>
    <x v="23"/>
    <x v="2"/>
    <x v="6"/>
    <x v="6"/>
  </r>
  <r>
    <x v="2683"/>
    <x v="0"/>
    <x v="5"/>
    <x v="8"/>
    <x v="98"/>
    <x v="6"/>
    <x v="2611"/>
    <x v="593"/>
    <x v="72"/>
    <x v="72"/>
    <x v="7"/>
    <x v="23"/>
    <x v="2"/>
    <x v="5"/>
    <x v="5"/>
  </r>
  <r>
    <x v="2685"/>
    <x v="0"/>
    <x v="5"/>
    <x v="16"/>
    <x v="17"/>
    <x v="6"/>
    <x v="562"/>
    <x v="590"/>
    <x v="72"/>
    <x v="72"/>
    <x v="7"/>
    <x v="23"/>
    <x v="2"/>
    <x v="5"/>
    <x v="5"/>
  </r>
  <r>
    <x v="2678"/>
    <x v="1"/>
    <x v="2"/>
    <x v="138"/>
    <x v="170"/>
    <x v="1085"/>
    <x v="2607"/>
    <x v="588"/>
    <x v="72"/>
    <x v="72"/>
    <x v="7"/>
    <x v="23"/>
    <x v="2"/>
    <x v="2"/>
    <x v="2"/>
  </r>
  <r>
    <x v="2686"/>
    <x v="0"/>
    <x v="11"/>
    <x v="48"/>
    <x v="10"/>
    <x v="187"/>
    <x v="2613"/>
    <x v="587"/>
    <x v="72"/>
    <x v="72"/>
    <x v="7"/>
    <x v="23"/>
    <x v="2"/>
    <x v="11"/>
    <x v="11"/>
  </r>
  <r>
    <x v="2676"/>
    <x v="0"/>
    <x v="6"/>
    <x v="48"/>
    <x v="36"/>
    <x v="26"/>
    <x v="2605"/>
    <x v="586"/>
    <x v="72"/>
    <x v="72"/>
    <x v="7"/>
    <x v="23"/>
    <x v="2"/>
    <x v="6"/>
    <x v="6"/>
  </r>
  <r>
    <x v="2682"/>
    <x v="0"/>
    <x v="5"/>
    <x v="8"/>
    <x v="98"/>
    <x v="6"/>
    <x v="2610"/>
    <x v="592"/>
    <x v="72"/>
    <x v="72"/>
    <x v="7"/>
    <x v="23"/>
    <x v="2"/>
    <x v="5"/>
    <x v="5"/>
  </r>
  <r>
    <x v="2687"/>
    <x v="0"/>
    <x v="9"/>
    <x v="140"/>
    <x v="143"/>
    <x v="50"/>
    <x v="2614"/>
    <x v="595"/>
    <x v="72"/>
    <x v="72"/>
    <x v="7"/>
    <x v="23"/>
    <x v="2"/>
    <x v="9"/>
    <x v="9"/>
  </r>
  <r>
    <x v="2688"/>
    <x v="0"/>
    <x v="0"/>
    <x v="13"/>
    <x v="14"/>
    <x v="44"/>
    <x v="2615"/>
    <x v="595"/>
    <x v="72"/>
    <x v="72"/>
    <x v="7"/>
    <x v="23"/>
    <x v="2"/>
    <x v="0"/>
    <x v="0"/>
  </r>
  <r>
    <x v="2689"/>
    <x v="0"/>
    <x v="0"/>
    <x v="79"/>
    <x v="9"/>
    <x v="6"/>
    <x v="2616"/>
    <x v="592"/>
    <x v="72"/>
    <x v="72"/>
    <x v="7"/>
    <x v="23"/>
    <x v="2"/>
    <x v="0"/>
    <x v="0"/>
  </r>
  <r>
    <x v="2681"/>
    <x v="0"/>
    <x v="2"/>
    <x v="187"/>
    <x v="258"/>
    <x v="2951"/>
    <x v="1198"/>
    <x v="591"/>
    <x v="72"/>
    <x v="72"/>
    <x v="7"/>
    <x v="23"/>
    <x v="2"/>
    <x v="2"/>
    <x v="2"/>
  </r>
  <r>
    <x v="2687"/>
    <x v="1"/>
    <x v="2"/>
    <x v="106"/>
    <x v="121"/>
    <x v="147"/>
    <x v="2614"/>
    <x v="595"/>
    <x v="72"/>
    <x v="72"/>
    <x v="7"/>
    <x v="23"/>
    <x v="2"/>
    <x v="2"/>
    <x v="2"/>
  </r>
  <r>
    <x v="2690"/>
    <x v="0"/>
    <x v="5"/>
    <x v="8"/>
    <x v="0"/>
    <x v="7"/>
    <x v="2617"/>
    <x v="593"/>
    <x v="72"/>
    <x v="72"/>
    <x v="7"/>
    <x v="23"/>
    <x v="2"/>
    <x v="5"/>
    <x v="5"/>
  </r>
  <r>
    <x v="2688"/>
    <x v="0"/>
    <x v="11"/>
    <x v="35"/>
    <x v="81"/>
    <x v="11"/>
    <x v="2615"/>
    <x v="595"/>
    <x v="72"/>
    <x v="72"/>
    <x v="7"/>
    <x v="23"/>
    <x v="2"/>
    <x v="11"/>
    <x v="11"/>
  </r>
  <r>
    <x v="2679"/>
    <x v="0"/>
    <x v="2"/>
    <x v="3"/>
    <x v="5"/>
    <x v="37"/>
    <x v="2608"/>
    <x v="589"/>
    <x v="72"/>
    <x v="72"/>
    <x v="7"/>
    <x v="23"/>
    <x v="2"/>
    <x v="2"/>
    <x v="2"/>
  </r>
  <r>
    <x v="2691"/>
    <x v="0"/>
    <x v="2"/>
    <x v="62"/>
    <x v="112"/>
    <x v="503"/>
    <x v="2618"/>
    <x v="596"/>
    <x v="72"/>
    <x v="72"/>
    <x v="7"/>
    <x v="23"/>
    <x v="2"/>
    <x v="2"/>
    <x v="2"/>
  </r>
  <r>
    <x v="2678"/>
    <x v="0"/>
    <x v="4"/>
    <x v="90"/>
    <x v="58"/>
    <x v="390"/>
    <x v="2607"/>
    <x v="588"/>
    <x v="72"/>
    <x v="72"/>
    <x v="7"/>
    <x v="23"/>
    <x v="2"/>
    <x v="4"/>
    <x v="4"/>
  </r>
  <r>
    <x v="2684"/>
    <x v="0"/>
    <x v="5"/>
    <x v="12"/>
    <x v="85"/>
    <x v="127"/>
    <x v="2612"/>
    <x v="594"/>
    <x v="72"/>
    <x v="72"/>
    <x v="7"/>
    <x v="23"/>
    <x v="2"/>
    <x v="5"/>
    <x v="5"/>
  </r>
  <r>
    <x v="2677"/>
    <x v="0"/>
    <x v="3"/>
    <x v="49"/>
    <x v="75"/>
    <x v="97"/>
    <x v="2606"/>
    <x v="588"/>
    <x v="72"/>
    <x v="72"/>
    <x v="7"/>
    <x v="23"/>
    <x v="2"/>
    <x v="3"/>
    <x v="3"/>
  </r>
  <r>
    <x v="2675"/>
    <x v="0"/>
    <x v="8"/>
    <x v="6"/>
    <x v="0"/>
    <x v="145"/>
    <x v="1443"/>
    <x v="587"/>
    <x v="72"/>
    <x v="72"/>
    <x v="7"/>
    <x v="23"/>
    <x v="2"/>
    <x v="8"/>
    <x v="8"/>
  </r>
  <r>
    <x v="2678"/>
    <x v="0"/>
    <x v="9"/>
    <x v="103"/>
    <x v="161"/>
    <x v="1223"/>
    <x v="2607"/>
    <x v="588"/>
    <x v="72"/>
    <x v="72"/>
    <x v="7"/>
    <x v="23"/>
    <x v="2"/>
    <x v="9"/>
    <x v="9"/>
  </r>
  <r>
    <x v="2692"/>
    <x v="0"/>
    <x v="1"/>
    <x v="2"/>
    <x v="40"/>
    <x v="45"/>
    <x v="2619"/>
    <x v="597"/>
    <x v="72"/>
    <x v="72"/>
    <x v="7"/>
    <x v="23"/>
    <x v="2"/>
    <x v="1"/>
    <x v="1"/>
  </r>
  <r>
    <x v="2693"/>
    <x v="0"/>
    <x v="5"/>
    <x v="6"/>
    <x v="6"/>
    <x v="6"/>
    <x v="2620"/>
    <x v="598"/>
    <x v="72"/>
    <x v="72"/>
    <x v="7"/>
    <x v="23"/>
    <x v="2"/>
    <x v="5"/>
    <x v="5"/>
  </r>
  <r>
    <x v="2694"/>
    <x v="0"/>
    <x v="2"/>
    <x v="113"/>
    <x v="99"/>
    <x v="31"/>
    <x v="2621"/>
    <x v="589"/>
    <x v="72"/>
    <x v="72"/>
    <x v="7"/>
    <x v="23"/>
    <x v="2"/>
    <x v="2"/>
    <x v="2"/>
  </r>
  <r>
    <x v="2695"/>
    <x v="0"/>
    <x v="11"/>
    <x v="34"/>
    <x v="119"/>
    <x v="37"/>
    <x v="2622"/>
    <x v="599"/>
    <x v="72"/>
    <x v="72"/>
    <x v="7"/>
    <x v="23"/>
    <x v="2"/>
    <x v="11"/>
    <x v="11"/>
  </r>
  <r>
    <x v="2696"/>
    <x v="0"/>
    <x v="9"/>
    <x v="35"/>
    <x v="44"/>
    <x v="287"/>
    <x v="2623"/>
    <x v="588"/>
    <x v="72"/>
    <x v="72"/>
    <x v="7"/>
    <x v="23"/>
    <x v="2"/>
    <x v="9"/>
    <x v="9"/>
  </r>
  <r>
    <x v="2697"/>
    <x v="0"/>
    <x v="1"/>
    <x v="50"/>
    <x v="26"/>
    <x v="50"/>
    <x v="2624"/>
    <x v="592"/>
    <x v="72"/>
    <x v="72"/>
    <x v="7"/>
    <x v="23"/>
    <x v="2"/>
    <x v="1"/>
    <x v="1"/>
  </r>
  <r>
    <x v="2692"/>
    <x v="0"/>
    <x v="10"/>
    <x v="92"/>
    <x v="62"/>
    <x v="187"/>
    <x v="2619"/>
    <x v="597"/>
    <x v="72"/>
    <x v="72"/>
    <x v="7"/>
    <x v="23"/>
    <x v="2"/>
    <x v="10"/>
    <x v="10"/>
  </r>
  <r>
    <x v="2698"/>
    <x v="0"/>
    <x v="9"/>
    <x v="83"/>
    <x v="37"/>
    <x v="387"/>
    <x v="2625"/>
    <x v="588"/>
    <x v="72"/>
    <x v="72"/>
    <x v="7"/>
    <x v="23"/>
    <x v="2"/>
    <x v="9"/>
    <x v="9"/>
  </r>
  <r>
    <x v="2699"/>
    <x v="0"/>
    <x v="3"/>
    <x v="139"/>
    <x v="115"/>
    <x v="2952"/>
    <x v="2626"/>
    <x v="595"/>
    <x v="72"/>
    <x v="72"/>
    <x v="7"/>
    <x v="23"/>
    <x v="2"/>
    <x v="3"/>
    <x v="3"/>
  </r>
  <r>
    <x v="2699"/>
    <x v="0"/>
    <x v="1"/>
    <x v="197"/>
    <x v="216"/>
    <x v="281"/>
    <x v="2626"/>
    <x v="595"/>
    <x v="72"/>
    <x v="72"/>
    <x v="7"/>
    <x v="23"/>
    <x v="2"/>
    <x v="1"/>
    <x v="1"/>
  </r>
  <r>
    <x v="2700"/>
    <x v="0"/>
    <x v="5"/>
    <x v="75"/>
    <x v="45"/>
    <x v="120"/>
    <x v="2627"/>
    <x v="587"/>
    <x v="72"/>
    <x v="72"/>
    <x v="7"/>
    <x v="23"/>
    <x v="2"/>
    <x v="5"/>
    <x v="5"/>
  </r>
  <r>
    <x v="2700"/>
    <x v="0"/>
    <x v="10"/>
    <x v="37"/>
    <x v="76"/>
    <x v="76"/>
    <x v="2627"/>
    <x v="587"/>
    <x v="72"/>
    <x v="72"/>
    <x v="7"/>
    <x v="23"/>
    <x v="2"/>
    <x v="10"/>
    <x v="10"/>
  </r>
  <r>
    <x v="2701"/>
    <x v="0"/>
    <x v="9"/>
    <x v="16"/>
    <x v="17"/>
    <x v="6"/>
    <x v="2628"/>
    <x v="590"/>
    <x v="72"/>
    <x v="72"/>
    <x v="7"/>
    <x v="23"/>
    <x v="2"/>
    <x v="9"/>
    <x v="9"/>
  </r>
  <r>
    <x v="2702"/>
    <x v="0"/>
    <x v="2"/>
    <x v="2"/>
    <x v="87"/>
    <x v="6"/>
    <x v="2629"/>
    <x v="597"/>
    <x v="72"/>
    <x v="72"/>
    <x v="7"/>
    <x v="23"/>
    <x v="2"/>
    <x v="2"/>
    <x v="2"/>
  </r>
  <r>
    <x v="2703"/>
    <x v="0"/>
    <x v="11"/>
    <x v="79"/>
    <x v="62"/>
    <x v="552"/>
    <x v="2630"/>
    <x v="596"/>
    <x v="72"/>
    <x v="72"/>
    <x v="7"/>
    <x v="23"/>
    <x v="2"/>
    <x v="11"/>
    <x v="11"/>
  </r>
  <r>
    <x v="2704"/>
    <x v="0"/>
    <x v="3"/>
    <x v="31"/>
    <x v="66"/>
    <x v="75"/>
    <x v="2631"/>
    <x v="593"/>
    <x v="72"/>
    <x v="72"/>
    <x v="7"/>
    <x v="23"/>
    <x v="2"/>
    <x v="3"/>
    <x v="3"/>
  </r>
  <r>
    <x v="2697"/>
    <x v="0"/>
    <x v="10"/>
    <x v="93"/>
    <x v="0"/>
    <x v="187"/>
    <x v="2624"/>
    <x v="592"/>
    <x v="72"/>
    <x v="72"/>
    <x v="7"/>
    <x v="23"/>
    <x v="2"/>
    <x v="10"/>
    <x v="10"/>
  </r>
  <r>
    <x v="2704"/>
    <x v="0"/>
    <x v="1"/>
    <x v="91"/>
    <x v="72"/>
    <x v="1494"/>
    <x v="2631"/>
    <x v="593"/>
    <x v="72"/>
    <x v="72"/>
    <x v="7"/>
    <x v="23"/>
    <x v="2"/>
    <x v="1"/>
    <x v="1"/>
  </r>
  <r>
    <x v="2705"/>
    <x v="0"/>
    <x v="5"/>
    <x v="20"/>
    <x v="6"/>
    <x v="7"/>
    <x v="2632"/>
    <x v="598"/>
    <x v="72"/>
    <x v="72"/>
    <x v="7"/>
    <x v="23"/>
    <x v="2"/>
    <x v="5"/>
    <x v="5"/>
  </r>
  <r>
    <x v="2701"/>
    <x v="0"/>
    <x v="8"/>
    <x v="16"/>
    <x v="17"/>
    <x v="6"/>
    <x v="2628"/>
    <x v="590"/>
    <x v="72"/>
    <x v="72"/>
    <x v="7"/>
    <x v="23"/>
    <x v="2"/>
    <x v="8"/>
    <x v="8"/>
  </r>
  <r>
    <x v="2700"/>
    <x v="0"/>
    <x v="6"/>
    <x v="70"/>
    <x v="34"/>
    <x v="215"/>
    <x v="2627"/>
    <x v="587"/>
    <x v="72"/>
    <x v="72"/>
    <x v="7"/>
    <x v="23"/>
    <x v="2"/>
    <x v="6"/>
    <x v="6"/>
  </r>
  <r>
    <x v="2706"/>
    <x v="0"/>
    <x v="11"/>
    <x v="31"/>
    <x v="57"/>
    <x v="13"/>
    <x v="2633"/>
    <x v="596"/>
    <x v="72"/>
    <x v="72"/>
    <x v="7"/>
    <x v="23"/>
    <x v="2"/>
    <x v="11"/>
    <x v="11"/>
  </r>
  <r>
    <x v="2701"/>
    <x v="0"/>
    <x v="2"/>
    <x v="65"/>
    <x v="26"/>
    <x v="323"/>
    <x v="2628"/>
    <x v="590"/>
    <x v="72"/>
    <x v="72"/>
    <x v="7"/>
    <x v="23"/>
    <x v="2"/>
    <x v="2"/>
    <x v="2"/>
  </r>
  <r>
    <x v="2693"/>
    <x v="0"/>
    <x v="6"/>
    <x v="37"/>
    <x v="1"/>
    <x v="48"/>
    <x v="2620"/>
    <x v="598"/>
    <x v="72"/>
    <x v="72"/>
    <x v="7"/>
    <x v="23"/>
    <x v="2"/>
    <x v="6"/>
    <x v="6"/>
  </r>
  <r>
    <x v="2707"/>
    <x v="0"/>
    <x v="6"/>
    <x v="54"/>
    <x v="75"/>
    <x v="202"/>
    <x v="2634"/>
    <x v="596"/>
    <x v="72"/>
    <x v="72"/>
    <x v="7"/>
    <x v="23"/>
    <x v="2"/>
    <x v="6"/>
    <x v="6"/>
  </r>
  <r>
    <x v="2705"/>
    <x v="0"/>
    <x v="6"/>
    <x v="11"/>
    <x v="36"/>
    <x v="34"/>
    <x v="2632"/>
    <x v="598"/>
    <x v="72"/>
    <x v="72"/>
    <x v="7"/>
    <x v="23"/>
    <x v="2"/>
    <x v="6"/>
    <x v="6"/>
  </r>
  <r>
    <x v="2683"/>
    <x v="0"/>
    <x v="6"/>
    <x v="26"/>
    <x v="30"/>
    <x v="181"/>
    <x v="2611"/>
    <x v="593"/>
    <x v="72"/>
    <x v="72"/>
    <x v="7"/>
    <x v="23"/>
    <x v="2"/>
    <x v="6"/>
    <x v="6"/>
  </r>
  <r>
    <x v="2674"/>
    <x v="0"/>
    <x v="0"/>
    <x v="17"/>
    <x v="8"/>
    <x v="9"/>
    <x v="2604"/>
    <x v="586"/>
    <x v="72"/>
    <x v="72"/>
    <x v="7"/>
    <x v="23"/>
    <x v="2"/>
    <x v="0"/>
    <x v="0"/>
  </r>
  <r>
    <x v="2673"/>
    <x v="0"/>
    <x v="0"/>
    <x v="93"/>
    <x v="0"/>
    <x v="187"/>
    <x v="2603"/>
    <x v="585"/>
    <x v="72"/>
    <x v="72"/>
    <x v="7"/>
    <x v="23"/>
    <x v="2"/>
    <x v="0"/>
    <x v="0"/>
  </r>
  <r>
    <x v="2673"/>
    <x v="0"/>
    <x v="6"/>
    <x v="92"/>
    <x v="62"/>
    <x v="187"/>
    <x v="2603"/>
    <x v="585"/>
    <x v="72"/>
    <x v="72"/>
    <x v="7"/>
    <x v="23"/>
    <x v="2"/>
    <x v="6"/>
    <x v="6"/>
  </r>
  <r>
    <x v="2687"/>
    <x v="0"/>
    <x v="2"/>
    <x v="106"/>
    <x v="121"/>
    <x v="147"/>
    <x v="2614"/>
    <x v="595"/>
    <x v="72"/>
    <x v="72"/>
    <x v="7"/>
    <x v="23"/>
    <x v="2"/>
    <x v="2"/>
    <x v="2"/>
  </r>
  <r>
    <x v="2708"/>
    <x v="0"/>
    <x v="0"/>
    <x v="17"/>
    <x v="43"/>
    <x v="437"/>
    <x v="2635"/>
    <x v="587"/>
    <x v="72"/>
    <x v="72"/>
    <x v="7"/>
    <x v="23"/>
    <x v="2"/>
    <x v="0"/>
    <x v="0"/>
  </r>
  <r>
    <x v="2709"/>
    <x v="0"/>
    <x v="5"/>
    <x v="8"/>
    <x v="9"/>
    <x v="13"/>
    <x v="1139"/>
    <x v="594"/>
    <x v="72"/>
    <x v="72"/>
    <x v="7"/>
    <x v="23"/>
    <x v="2"/>
    <x v="5"/>
    <x v="5"/>
  </r>
  <r>
    <x v="2681"/>
    <x v="1"/>
    <x v="2"/>
    <x v="178"/>
    <x v="196"/>
    <x v="790"/>
    <x v="1198"/>
    <x v="591"/>
    <x v="72"/>
    <x v="72"/>
    <x v="7"/>
    <x v="23"/>
    <x v="2"/>
    <x v="2"/>
    <x v="2"/>
  </r>
  <r>
    <x v="2709"/>
    <x v="0"/>
    <x v="6"/>
    <x v="84"/>
    <x v="37"/>
    <x v="715"/>
    <x v="1139"/>
    <x v="594"/>
    <x v="72"/>
    <x v="72"/>
    <x v="7"/>
    <x v="23"/>
    <x v="2"/>
    <x v="6"/>
    <x v="6"/>
  </r>
  <r>
    <x v="2708"/>
    <x v="0"/>
    <x v="11"/>
    <x v="60"/>
    <x v="96"/>
    <x v="341"/>
    <x v="2635"/>
    <x v="587"/>
    <x v="72"/>
    <x v="72"/>
    <x v="7"/>
    <x v="23"/>
    <x v="2"/>
    <x v="11"/>
    <x v="11"/>
  </r>
  <r>
    <x v="2710"/>
    <x v="0"/>
    <x v="6"/>
    <x v="70"/>
    <x v="15"/>
    <x v="261"/>
    <x v="2636"/>
    <x v="594"/>
    <x v="72"/>
    <x v="72"/>
    <x v="7"/>
    <x v="23"/>
    <x v="2"/>
    <x v="6"/>
    <x v="6"/>
  </r>
  <r>
    <x v="2684"/>
    <x v="0"/>
    <x v="0"/>
    <x v="21"/>
    <x v="43"/>
    <x v="957"/>
    <x v="2612"/>
    <x v="594"/>
    <x v="72"/>
    <x v="72"/>
    <x v="7"/>
    <x v="23"/>
    <x v="2"/>
    <x v="0"/>
    <x v="0"/>
  </r>
  <r>
    <x v="2711"/>
    <x v="0"/>
    <x v="5"/>
    <x v="6"/>
    <x v="41"/>
    <x v="34"/>
    <x v="1461"/>
    <x v="596"/>
    <x v="72"/>
    <x v="72"/>
    <x v="7"/>
    <x v="23"/>
    <x v="2"/>
    <x v="5"/>
    <x v="5"/>
  </r>
  <r>
    <x v="2690"/>
    <x v="0"/>
    <x v="6"/>
    <x v="40"/>
    <x v="40"/>
    <x v="1327"/>
    <x v="2617"/>
    <x v="593"/>
    <x v="72"/>
    <x v="72"/>
    <x v="7"/>
    <x v="23"/>
    <x v="2"/>
    <x v="6"/>
    <x v="6"/>
  </r>
  <r>
    <x v="2712"/>
    <x v="0"/>
    <x v="9"/>
    <x v="7"/>
    <x v="8"/>
    <x v="11"/>
    <x v="2637"/>
    <x v="589"/>
    <x v="72"/>
    <x v="72"/>
    <x v="7"/>
    <x v="23"/>
    <x v="2"/>
    <x v="9"/>
    <x v="9"/>
  </r>
  <r>
    <x v="2696"/>
    <x v="0"/>
    <x v="4"/>
    <x v="48"/>
    <x v="56"/>
    <x v="63"/>
    <x v="2623"/>
    <x v="588"/>
    <x v="72"/>
    <x v="72"/>
    <x v="7"/>
    <x v="23"/>
    <x v="2"/>
    <x v="4"/>
    <x v="4"/>
  </r>
  <r>
    <x v="2713"/>
    <x v="0"/>
    <x v="4"/>
    <x v="80"/>
    <x v="114"/>
    <x v="628"/>
    <x v="2638"/>
    <x v="600"/>
    <x v="72"/>
    <x v="72"/>
    <x v="7"/>
    <x v="23"/>
    <x v="2"/>
    <x v="4"/>
    <x v="4"/>
  </r>
  <r>
    <x v="2714"/>
    <x v="0"/>
    <x v="6"/>
    <x v="12"/>
    <x v="12"/>
    <x v="13"/>
    <x v="2639"/>
    <x v="593"/>
    <x v="72"/>
    <x v="72"/>
    <x v="7"/>
    <x v="23"/>
    <x v="2"/>
    <x v="6"/>
    <x v="6"/>
  </r>
  <r>
    <x v="2687"/>
    <x v="0"/>
    <x v="4"/>
    <x v="90"/>
    <x v="114"/>
    <x v="450"/>
    <x v="2614"/>
    <x v="595"/>
    <x v="72"/>
    <x v="72"/>
    <x v="7"/>
    <x v="23"/>
    <x v="2"/>
    <x v="4"/>
    <x v="4"/>
  </r>
  <r>
    <x v="2715"/>
    <x v="0"/>
    <x v="11"/>
    <x v="40"/>
    <x v="44"/>
    <x v="51"/>
    <x v="2640"/>
    <x v="600"/>
    <x v="72"/>
    <x v="72"/>
    <x v="7"/>
    <x v="23"/>
    <x v="2"/>
    <x v="11"/>
    <x v="11"/>
  </r>
  <r>
    <x v="2716"/>
    <x v="0"/>
    <x v="5"/>
    <x v="16"/>
    <x v="17"/>
    <x v="6"/>
    <x v="2641"/>
    <x v="590"/>
    <x v="72"/>
    <x v="72"/>
    <x v="7"/>
    <x v="23"/>
    <x v="2"/>
    <x v="5"/>
    <x v="5"/>
  </r>
  <r>
    <x v="2717"/>
    <x v="0"/>
    <x v="8"/>
    <x v="93"/>
    <x v="13"/>
    <x v="389"/>
    <x v="2642"/>
    <x v="594"/>
    <x v="72"/>
    <x v="72"/>
    <x v="7"/>
    <x v="23"/>
    <x v="2"/>
    <x v="8"/>
    <x v="8"/>
  </r>
  <r>
    <x v="2718"/>
    <x v="0"/>
    <x v="11"/>
    <x v="1"/>
    <x v="36"/>
    <x v="196"/>
    <x v="2643"/>
    <x v="600"/>
    <x v="72"/>
    <x v="72"/>
    <x v="7"/>
    <x v="23"/>
    <x v="2"/>
    <x v="11"/>
    <x v="11"/>
  </r>
  <r>
    <x v="2718"/>
    <x v="0"/>
    <x v="8"/>
    <x v="24"/>
    <x v="1"/>
    <x v="289"/>
    <x v="2643"/>
    <x v="600"/>
    <x v="72"/>
    <x v="72"/>
    <x v="7"/>
    <x v="23"/>
    <x v="2"/>
    <x v="8"/>
    <x v="8"/>
  </r>
  <r>
    <x v="2717"/>
    <x v="0"/>
    <x v="9"/>
    <x v="21"/>
    <x v="62"/>
    <x v="0"/>
    <x v="2642"/>
    <x v="594"/>
    <x v="72"/>
    <x v="72"/>
    <x v="7"/>
    <x v="23"/>
    <x v="2"/>
    <x v="9"/>
    <x v="9"/>
  </r>
  <r>
    <x v="2716"/>
    <x v="0"/>
    <x v="0"/>
    <x v="93"/>
    <x v="85"/>
    <x v="6"/>
    <x v="2641"/>
    <x v="590"/>
    <x v="72"/>
    <x v="72"/>
    <x v="7"/>
    <x v="23"/>
    <x v="2"/>
    <x v="0"/>
    <x v="0"/>
  </r>
  <r>
    <x v="2719"/>
    <x v="0"/>
    <x v="6"/>
    <x v="37"/>
    <x v="34"/>
    <x v="68"/>
    <x v="2644"/>
    <x v="586"/>
    <x v="72"/>
    <x v="72"/>
    <x v="7"/>
    <x v="23"/>
    <x v="2"/>
    <x v="6"/>
    <x v="6"/>
  </r>
  <r>
    <x v="2720"/>
    <x v="0"/>
    <x v="1"/>
    <x v="88"/>
    <x v="107"/>
    <x v="1985"/>
    <x v="2645"/>
    <x v="587"/>
    <x v="72"/>
    <x v="72"/>
    <x v="7"/>
    <x v="23"/>
    <x v="2"/>
    <x v="1"/>
    <x v="1"/>
  </r>
  <r>
    <x v="2721"/>
    <x v="0"/>
    <x v="4"/>
    <x v="33"/>
    <x v="35"/>
    <x v="38"/>
    <x v="2646"/>
    <x v="600"/>
    <x v="72"/>
    <x v="72"/>
    <x v="7"/>
    <x v="23"/>
    <x v="2"/>
    <x v="4"/>
    <x v="4"/>
  </r>
  <r>
    <x v="2721"/>
    <x v="1"/>
    <x v="2"/>
    <x v="52"/>
    <x v="105"/>
    <x v="99"/>
    <x v="2646"/>
    <x v="600"/>
    <x v="72"/>
    <x v="72"/>
    <x v="7"/>
    <x v="23"/>
    <x v="2"/>
    <x v="2"/>
    <x v="2"/>
  </r>
  <r>
    <x v="2717"/>
    <x v="1"/>
    <x v="2"/>
    <x v="9"/>
    <x v="23"/>
    <x v="864"/>
    <x v="2642"/>
    <x v="594"/>
    <x v="72"/>
    <x v="72"/>
    <x v="7"/>
    <x v="23"/>
    <x v="2"/>
    <x v="2"/>
    <x v="2"/>
  </r>
  <r>
    <x v="2715"/>
    <x v="0"/>
    <x v="5"/>
    <x v="20"/>
    <x v="6"/>
    <x v="7"/>
    <x v="2640"/>
    <x v="600"/>
    <x v="72"/>
    <x v="72"/>
    <x v="7"/>
    <x v="23"/>
    <x v="2"/>
    <x v="5"/>
    <x v="5"/>
  </r>
  <r>
    <x v="2722"/>
    <x v="0"/>
    <x v="8"/>
    <x v="26"/>
    <x v="56"/>
    <x v="417"/>
    <x v="2647"/>
    <x v="588"/>
    <x v="72"/>
    <x v="72"/>
    <x v="7"/>
    <x v="23"/>
    <x v="2"/>
    <x v="8"/>
    <x v="8"/>
  </r>
  <r>
    <x v="2723"/>
    <x v="0"/>
    <x v="0"/>
    <x v="13"/>
    <x v="13"/>
    <x v="6"/>
    <x v="2648"/>
    <x v="600"/>
    <x v="72"/>
    <x v="72"/>
    <x v="7"/>
    <x v="23"/>
    <x v="2"/>
    <x v="0"/>
    <x v="0"/>
  </r>
  <r>
    <x v="2724"/>
    <x v="0"/>
    <x v="1"/>
    <x v="46"/>
    <x v="35"/>
    <x v="224"/>
    <x v="2649"/>
    <x v="597"/>
    <x v="72"/>
    <x v="72"/>
    <x v="7"/>
    <x v="23"/>
    <x v="2"/>
    <x v="1"/>
    <x v="1"/>
  </r>
  <r>
    <x v="2725"/>
    <x v="0"/>
    <x v="4"/>
    <x v="5"/>
    <x v="23"/>
    <x v="178"/>
    <x v="2650"/>
    <x v="592"/>
    <x v="72"/>
    <x v="72"/>
    <x v="7"/>
    <x v="23"/>
    <x v="2"/>
    <x v="4"/>
    <x v="4"/>
  </r>
  <r>
    <x v="2726"/>
    <x v="0"/>
    <x v="11"/>
    <x v="6"/>
    <x v="6"/>
    <x v="6"/>
    <x v="2651"/>
    <x v="591"/>
    <x v="72"/>
    <x v="72"/>
    <x v="7"/>
    <x v="23"/>
    <x v="2"/>
    <x v="11"/>
    <x v="11"/>
  </r>
  <r>
    <x v="2715"/>
    <x v="0"/>
    <x v="6"/>
    <x v="37"/>
    <x v="30"/>
    <x v="14"/>
    <x v="2640"/>
    <x v="600"/>
    <x v="72"/>
    <x v="72"/>
    <x v="7"/>
    <x v="23"/>
    <x v="2"/>
    <x v="6"/>
    <x v="6"/>
  </r>
  <r>
    <x v="2727"/>
    <x v="0"/>
    <x v="1"/>
    <x v="50"/>
    <x v="54"/>
    <x v="398"/>
    <x v="2652"/>
    <x v="600"/>
    <x v="72"/>
    <x v="72"/>
    <x v="7"/>
    <x v="23"/>
    <x v="2"/>
    <x v="1"/>
    <x v="1"/>
  </r>
  <r>
    <x v="2728"/>
    <x v="0"/>
    <x v="8"/>
    <x v="84"/>
    <x v="102"/>
    <x v="19"/>
    <x v="2653"/>
    <x v="588"/>
    <x v="72"/>
    <x v="72"/>
    <x v="7"/>
    <x v="23"/>
    <x v="2"/>
    <x v="8"/>
    <x v="8"/>
  </r>
  <r>
    <x v="2729"/>
    <x v="1"/>
    <x v="2"/>
    <x v="57"/>
    <x v="5"/>
    <x v="6"/>
    <x v="2654"/>
    <x v="587"/>
    <x v="72"/>
    <x v="72"/>
    <x v="7"/>
    <x v="23"/>
    <x v="2"/>
    <x v="2"/>
    <x v="2"/>
  </r>
  <r>
    <x v="2723"/>
    <x v="0"/>
    <x v="5"/>
    <x v="6"/>
    <x v="6"/>
    <x v="6"/>
    <x v="2648"/>
    <x v="600"/>
    <x v="72"/>
    <x v="72"/>
    <x v="7"/>
    <x v="23"/>
    <x v="2"/>
    <x v="5"/>
    <x v="5"/>
  </r>
  <r>
    <x v="2720"/>
    <x v="0"/>
    <x v="10"/>
    <x v="24"/>
    <x v="34"/>
    <x v="78"/>
    <x v="2645"/>
    <x v="587"/>
    <x v="72"/>
    <x v="72"/>
    <x v="7"/>
    <x v="23"/>
    <x v="2"/>
    <x v="10"/>
    <x v="10"/>
  </r>
  <r>
    <x v="2721"/>
    <x v="0"/>
    <x v="2"/>
    <x v="60"/>
    <x v="105"/>
    <x v="941"/>
    <x v="2646"/>
    <x v="600"/>
    <x v="72"/>
    <x v="72"/>
    <x v="7"/>
    <x v="23"/>
    <x v="2"/>
    <x v="2"/>
    <x v="2"/>
  </r>
  <r>
    <x v="2730"/>
    <x v="0"/>
    <x v="7"/>
    <x v="11"/>
    <x v="7"/>
    <x v="6"/>
    <x v="300"/>
    <x v="600"/>
    <x v="72"/>
    <x v="72"/>
    <x v="7"/>
    <x v="23"/>
    <x v="2"/>
    <x v="7"/>
    <x v="7"/>
  </r>
  <r>
    <x v="2730"/>
    <x v="0"/>
    <x v="2"/>
    <x v="129"/>
    <x v="147"/>
    <x v="502"/>
    <x v="300"/>
    <x v="600"/>
    <x v="72"/>
    <x v="72"/>
    <x v="7"/>
    <x v="23"/>
    <x v="2"/>
    <x v="2"/>
    <x v="2"/>
  </r>
  <r>
    <x v="2725"/>
    <x v="0"/>
    <x v="3"/>
    <x v="3"/>
    <x v="10"/>
    <x v="7"/>
    <x v="2650"/>
    <x v="592"/>
    <x v="72"/>
    <x v="72"/>
    <x v="7"/>
    <x v="23"/>
    <x v="2"/>
    <x v="3"/>
    <x v="3"/>
  </r>
  <r>
    <x v="2731"/>
    <x v="0"/>
    <x v="3"/>
    <x v="27"/>
    <x v="35"/>
    <x v="183"/>
    <x v="629"/>
    <x v="595"/>
    <x v="72"/>
    <x v="72"/>
    <x v="7"/>
    <x v="23"/>
    <x v="2"/>
    <x v="3"/>
    <x v="3"/>
  </r>
  <r>
    <x v="2725"/>
    <x v="0"/>
    <x v="9"/>
    <x v="24"/>
    <x v="38"/>
    <x v="63"/>
    <x v="2650"/>
    <x v="592"/>
    <x v="72"/>
    <x v="72"/>
    <x v="7"/>
    <x v="23"/>
    <x v="2"/>
    <x v="9"/>
    <x v="9"/>
  </r>
  <r>
    <x v="2731"/>
    <x v="0"/>
    <x v="9"/>
    <x v="33"/>
    <x v="119"/>
    <x v="132"/>
    <x v="629"/>
    <x v="595"/>
    <x v="72"/>
    <x v="72"/>
    <x v="7"/>
    <x v="23"/>
    <x v="2"/>
    <x v="9"/>
    <x v="9"/>
  </r>
  <r>
    <x v="2732"/>
    <x v="0"/>
    <x v="11"/>
    <x v="52"/>
    <x v="120"/>
    <x v="146"/>
    <x v="2655"/>
    <x v="598"/>
    <x v="72"/>
    <x v="72"/>
    <x v="7"/>
    <x v="23"/>
    <x v="2"/>
    <x v="11"/>
    <x v="11"/>
  </r>
  <r>
    <x v="2727"/>
    <x v="0"/>
    <x v="10"/>
    <x v="30"/>
    <x v="18"/>
    <x v="6"/>
    <x v="2652"/>
    <x v="600"/>
    <x v="72"/>
    <x v="72"/>
    <x v="7"/>
    <x v="23"/>
    <x v="2"/>
    <x v="10"/>
    <x v="10"/>
  </r>
  <r>
    <x v="2719"/>
    <x v="0"/>
    <x v="5"/>
    <x v="20"/>
    <x v="12"/>
    <x v="6"/>
    <x v="2644"/>
    <x v="586"/>
    <x v="72"/>
    <x v="72"/>
    <x v="7"/>
    <x v="23"/>
    <x v="2"/>
    <x v="5"/>
    <x v="5"/>
  </r>
  <r>
    <x v="2733"/>
    <x v="0"/>
    <x v="5"/>
    <x v="0"/>
    <x v="98"/>
    <x v="11"/>
    <x v="2656"/>
    <x v="586"/>
    <x v="72"/>
    <x v="72"/>
    <x v="7"/>
    <x v="23"/>
    <x v="2"/>
    <x v="5"/>
    <x v="5"/>
  </r>
  <r>
    <x v="2728"/>
    <x v="0"/>
    <x v="2"/>
    <x v="42"/>
    <x v="37"/>
    <x v="908"/>
    <x v="2653"/>
    <x v="588"/>
    <x v="72"/>
    <x v="72"/>
    <x v="7"/>
    <x v="23"/>
    <x v="2"/>
    <x v="2"/>
    <x v="2"/>
  </r>
  <r>
    <x v="2734"/>
    <x v="0"/>
    <x v="7"/>
    <x v="79"/>
    <x v="18"/>
    <x v="7"/>
    <x v="2657"/>
    <x v="588"/>
    <x v="72"/>
    <x v="72"/>
    <x v="7"/>
    <x v="23"/>
    <x v="2"/>
    <x v="7"/>
    <x v="7"/>
  </r>
  <r>
    <x v="2729"/>
    <x v="0"/>
    <x v="2"/>
    <x v="57"/>
    <x v="5"/>
    <x v="6"/>
    <x v="2654"/>
    <x v="587"/>
    <x v="72"/>
    <x v="72"/>
    <x v="7"/>
    <x v="23"/>
    <x v="2"/>
    <x v="2"/>
    <x v="2"/>
  </r>
  <r>
    <x v="2731"/>
    <x v="0"/>
    <x v="4"/>
    <x v="35"/>
    <x v="75"/>
    <x v="251"/>
    <x v="629"/>
    <x v="595"/>
    <x v="72"/>
    <x v="72"/>
    <x v="7"/>
    <x v="23"/>
    <x v="2"/>
    <x v="4"/>
    <x v="4"/>
  </r>
  <r>
    <x v="2706"/>
    <x v="0"/>
    <x v="8"/>
    <x v="19"/>
    <x v="20"/>
    <x v="356"/>
    <x v="2633"/>
    <x v="596"/>
    <x v="72"/>
    <x v="72"/>
    <x v="7"/>
    <x v="23"/>
    <x v="2"/>
    <x v="8"/>
    <x v="8"/>
  </r>
  <r>
    <x v="2696"/>
    <x v="1"/>
    <x v="2"/>
    <x v="65"/>
    <x v="26"/>
    <x v="323"/>
    <x v="2623"/>
    <x v="588"/>
    <x v="72"/>
    <x v="72"/>
    <x v="7"/>
    <x v="23"/>
    <x v="2"/>
    <x v="2"/>
    <x v="2"/>
  </r>
  <r>
    <x v="2735"/>
    <x v="0"/>
    <x v="10"/>
    <x v="5"/>
    <x v="7"/>
    <x v="152"/>
    <x v="2658"/>
    <x v="590"/>
    <x v="72"/>
    <x v="72"/>
    <x v="7"/>
    <x v="23"/>
    <x v="2"/>
    <x v="10"/>
    <x v="10"/>
  </r>
  <r>
    <x v="2713"/>
    <x v="0"/>
    <x v="9"/>
    <x v="148"/>
    <x v="195"/>
    <x v="2953"/>
    <x v="2638"/>
    <x v="600"/>
    <x v="72"/>
    <x v="72"/>
    <x v="7"/>
    <x v="23"/>
    <x v="2"/>
    <x v="9"/>
    <x v="9"/>
  </r>
  <r>
    <x v="2736"/>
    <x v="0"/>
    <x v="9"/>
    <x v="50"/>
    <x v="47"/>
    <x v="7"/>
    <x v="2659"/>
    <x v="595"/>
    <x v="72"/>
    <x v="72"/>
    <x v="7"/>
    <x v="23"/>
    <x v="2"/>
    <x v="9"/>
    <x v="9"/>
  </r>
  <r>
    <x v="2737"/>
    <x v="0"/>
    <x v="4"/>
    <x v="79"/>
    <x v="13"/>
    <x v="37"/>
    <x v="2660"/>
    <x v="597"/>
    <x v="72"/>
    <x v="72"/>
    <x v="7"/>
    <x v="23"/>
    <x v="2"/>
    <x v="4"/>
    <x v="4"/>
  </r>
  <r>
    <x v="2737"/>
    <x v="0"/>
    <x v="2"/>
    <x v="23"/>
    <x v="23"/>
    <x v="24"/>
    <x v="2660"/>
    <x v="597"/>
    <x v="72"/>
    <x v="72"/>
    <x v="7"/>
    <x v="23"/>
    <x v="2"/>
    <x v="2"/>
    <x v="2"/>
  </r>
  <r>
    <x v="2704"/>
    <x v="0"/>
    <x v="10"/>
    <x v="48"/>
    <x v="76"/>
    <x v="207"/>
    <x v="2631"/>
    <x v="593"/>
    <x v="72"/>
    <x v="72"/>
    <x v="7"/>
    <x v="23"/>
    <x v="2"/>
    <x v="10"/>
    <x v="10"/>
  </r>
  <r>
    <x v="2738"/>
    <x v="0"/>
    <x v="8"/>
    <x v="13"/>
    <x v="18"/>
    <x v="19"/>
    <x v="1317"/>
    <x v="596"/>
    <x v="72"/>
    <x v="72"/>
    <x v="7"/>
    <x v="23"/>
    <x v="2"/>
    <x v="8"/>
    <x v="8"/>
  </r>
  <r>
    <x v="2712"/>
    <x v="0"/>
    <x v="4"/>
    <x v="79"/>
    <x v="18"/>
    <x v="7"/>
    <x v="2637"/>
    <x v="589"/>
    <x v="72"/>
    <x v="72"/>
    <x v="7"/>
    <x v="23"/>
    <x v="2"/>
    <x v="4"/>
    <x v="4"/>
  </r>
  <r>
    <x v="2738"/>
    <x v="0"/>
    <x v="2"/>
    <x v="7"/>
    <x v="11"/>
    <x v="319"/>
    <x v="1317"/>
    <x v="596"/>
    <x v="72"/>
    <x v="72"/>
    <x v="7"/>
    <x v="23"/>
    <x v="2"/>
    <x v="2"/>
    <x v="2"/>
  </r>
  <r>
    <x v="2712"/>
    <x v="1"/>
    <x v="2"/>
    <x v="1"/>
    <x v="56"/>
    <x v="9"/>
    <x v="2637"/>
    <x v="589"/>
    <x v="72"/>
    <x v="72"/>
    <x v="7"/>
    <x v="23"/>
    <x v="2"/>
    <x v="2"/>
    <x v="2"/>
  </r>
  <r>
    <x v="2739"/>
    <x v="0"/>
    <x v="10"/>
    <x v="9"/>
    <x v="62"/>
    <x v="84"/>
    <x v="2661"/>
    <x v="589"/>
    <x v="72"/>
    <x v="72"/>
    <x v="7"/>
    <x v="23"/>
    <x v="2"/>
    <x v="10"/>
    <x v="10"/>
  </r>
  <r>
    <x v="2731"/>
    <x v="1"/>
    <x v="2"/>
    <x v="59"/>
    <x v="120"/>
    <x v="18"/>
    <x v="629"/>
    <x v="595"/>
    <x v="72"/>
    <x v="72"/>
    <x v="7"/>
    <x v="23"/>
    <x v="2"/>
    <x v="2"/>
    <x v="2"/>
  </r>
  <r>
    <x v="2740"/>
    <x v="0"/>
    <x v="7"/>
    <x v="92"/>
    <x v="23"/>
    <x v="13"/>
    <x v="2662"/>
    <x v="586"/>
    <x v="72"/>
    <x v="72"/>
    <x v="7"/>
    <x v="23"/>
    <x v="2"/>
    <x v="7"/>
    <x v="7"/>
  </r>
  <r>
    <x v="2713"/>
    <x v="0"/>
    <x v="2"/>
    <x v="107"/>
    <x v="73"/>
    <x v="1411"/>
    <x v="2638"/>
    <x v="600"/>
    <x v="72"/>
    <x v="72"/>
    <x v="7"/>
    <x v="23"/>
    <x v="2"/>
    <x v="2"/>
    <x v="2"/>
  </r>
  <r>
    <x v="2737"/>
    <x v="1"/>
    <x v="2"/>
    <x v="11"/>
    <x v="23"/>
    <x v="246"/>
    <x v="2660"/>
    <x v="597"/>
    <x v="72"/>
    <x v="72"/>
    <x v="7"/>
    <x v="23"/>
    <x v="2"/>
    <x v="2"/>
    <x v="2"/>
  </r>
  <r>
    <x v="2713"/>
    <x v="1"/>
    <x v="2"/>
    <x v="139"/>
    <x v="73"/>
    <x v="1250"/>
    <x v="2638"/>
    <x v="600"/>
    <x v="72"/>
    <x v="72"/>
    <x v="7"/>
    <x v="23"/>
    <x v="2"/>
    <x v="2"/>
    <x v="2"/>
  </r>
  <r>
    <x v="2736"/>
    <x v="0"/>
    <x v="7"/>
    <x v="93"/>
    <x v="13"/>
    <x v="389"/>
    <x v="2659"/>
    <x v="595"/>
    <x v="72"/>
    <x v="72"/>
    <x v="7"/>
    <x v="23"/>
    <x v="2"/>
    <x v="7"/>
    <x v="7"/>
  </r>
  <r>
    <x v="2740"/>
    <x v="0"/>
    <x v="2"/>
    <x v="42"/>
    <x v="20"/>
    <x v="483"/>
    <x v="2662"/>
    <x v="586"/>
    <x v="72"/>
    <x v="72"/>
    <x v="7"/>
    <x v="23"/>
    <x v="2"/>
    <x v="2"/>
    <x v="2"/>
  </r>
  <r>
    <x v="2717"/>
    <x v="0"/>
    <x v="4"/>
    <x v="8"/>
    <x v="94"/>
    <x v="73"/>
    <x v="2642"/>
    <x v="594"/>
    <x v="72"/>
    <x v="72"/>
    <x v="7"/>
    <x v="23"/>
    <x v="2"/>
    <x v="4"/>
    <x v="4"/>
  </r>
  <r>
    <x v="2741"/>
    <x v="0"/>
    <x v="0"/>
    <x v="21"/>
    <x v="18"/>
    <x v="11"/>
    <x v="2663"/>
    <x v="596"/>
    <x v="72"/>
    <x v="72"/>
    <x v="7"/>
    <x v="23"/>
    <x v="2"/>
    <x v="0"/>
    <x v="0"/>
  </r>
  <r>
    <x v="2699"/>
    <x v="0"/>
    <x v="9"/>
    <x v="115"/>
    <x v="269"/>
    <x v="2954"/>
    <x v="2626"/>
    <x v="595"/>
    <x v="72"/>
    <x v="72"/>
    <x v="7"/>
    <x v="23"/>
    <x v="2"/>
    <x v="9"/>
    <x v="9"/>
  </r>
  <r>
    <x v="2696"/>
    <x v="0"/>
    <x v="8"/>
    <x v="54"/>
    <x v="15"/>
    <x v="18"/>
    <x v="2623"/>
    <x v="588"/>
    <x v="72"/>
    <x v="72"/>
    <x v="7"/>
    <x v="23"/>
    <x v="2"/>
    <x v="8"/>
    <x v="8"/>
  </r>
  <r>
    <x v="2735"/>
    <x v="0"/>
    <x v="3"/>
    <x v="26"/>
    <x v="76"/>
    <x v="11"/>
    <x v="2658"/>
    <x v="590"/>
    <x v="72"/>
    <x v="72"/>
    <x v="7"/>
    <x v="23"/>
    <x v="2"/>
    <x v="3"/>
    <x v="3"/>
  </r>
  <r>
    <x v="2736"/>
    <x v="0"/>
    <x v="3"/>
    <x v="23"/>
    <x v="30"/>
    <x v="680"/>
    <x v="2659"/>
    <x v="595"/>
    <x v="72"/>
    <x v="72"/>
    <x v="7"/>
    <x v="23"/>
    <x v="2"/>
    <x v="3"/>
    <x v="3"/>
  </r>
  <r>
    <x v="2736"/>
    <x v="0"/>
    <x v="1"/>
    <x v="51"/>
    <x v="27"/>
    <x v="198"/>
    <x v="2659"/>
    <x v="595"/>
    <x v="72"/>
    <x v="72"/>
    <x v="7"/>
    <x v="23"/>
    <x v="2"/>
    <x v="1"/>
    <x v="1"/>
  </r>
  <r>
    <x v="2742"/>
    <x v="0"/>
    <x v="0"/>
    <x v="6"/>
    <x v="98"/>
    <x v="13"/>
    <x v="2664"/>
    <x v="590"/>
    <x v="72"/>
    <x v="72"/>
    <x v="7"/>
    <x v="23"/>
    <x v="2"/>
    <x v="0"/>
    <x v="0"/>
  </r>
  <r>
    <x v="2735"/>
    <x v="0"/>
    <x v="1"/>
    <x v="31"/>
    <x v="35"/>
    <x v="262"/>
    <x v="2658"/>
    <x v="590"/>
    <x v="72"/>
    <x v="72"/>
    <x v="7"/>
    <x v="23"/>
    <x v="2"/>
    <x v="1"/>
    <x v="1"/>
  </r>
  <r>
    <x v="2699"/>
    <x v="0"/>
    <x v="7"/>
    <x v="14"/>
    <x v="96"/>
    <x v="254"/>
    <x v="2626"/>
    <x v="595"/>
    <x v="72"/>
    <x v="72"/>
    <x v="7"/>
    <x v="23"/>
    <x v="2"/>
    <x v="7"/>
    <x v="7"/>
  </r>
  <r>
    <x v="2743"/>
    <x v="0"/>
    <x v="11"/>
    <x v="34"/>
    <x v="99"/>
    <x v="270"/>
    <x v="2665"/>
    <x v="588"/>
    <x v="72"/>
    <x v="72"/>
    <x v="7"/>
    <x v="23"/>
    <x v="2"/>
    <x v="11"/>
    <x v="11"/>
  </r>
  <r>
    <x v="2714"/>
    <x v="0"/>
    <x v="5"/>
    <x v="75"/>
    <x v="91"/>
    <x v="124"/>
    <x v="2639"/>
    <x v="593"/>
    <x v="72"/>
    <x v="72"/>
    <x v="7"/>
    <x v="23"/>
    <x v="2"/>
    <x v="5"/>
    <x v="5"/>
  </r>
  <r>
    <x v="2702"/>
    <x v="0"/>
    <x v="8"/>
    <x v="56"/>
    <x v="35"/>
    <x v="527"/>
    <x v="2629"/>
    <x v="597"/>
    <x v="72"/>
    <x v="72"/>
    <x v="7"/>
    <x v="23"/>
    <x v="2"/>
    <x v="8"/>
    <x v="8"/>
  </r>
  <r>
    <x v="2744"/>
    <x v="0"/>
    <x v="11"/>
    <x v="4"/>
    <x v="60"/>
    <x v="200"/>
    <x v="2666"/>
    <x v="596"/>
    <x v="72"/>
    <x v="72"/>
    <x v="7"/>
    <x v="23"/>
    <x v="2"/>
    <x v="11"/>
    <x v="11"/>
  </r>
  <r>
    <x v="2745"/>
    <x v="0"/>
    <x v="8"/>
    <x v="53"/>
    <x v="4"/>
    <x v="829"/>
    <x v="2667"/>
    <x v="600"/>
    <x v="72"/>
    <x v="72"/>
    <x v="7"/>
    <x v="23"/>
    <x v="2"/>
    <x v="8"/>
    <x v="8"/>
  </r>
  <r>
    <x v="2695"/>
    <x v="0"/>
    <x v="0"/>
    <x v="30"/>
    <x v="14"/>
    <x v="31"/>
    <x v="2622"/>
    <x v="599"/>
    <x v="72"/>
    <x v="72"/>
    <x v="7"/>
    <x v="23"/>
    <x v="2"/>
    <x v="0"/>
    <x v="0"/>
  </r>
  <r>
    <x v="2746"/>
    <x v="0"/>
    <x v="10"/>
    <x v="5"/>
    <x v="5"/>
    <x v="5"/>
    <x v="2668"/>
    <x v="585"/>
    <x v="72"/>
    <x v="72"/>
    <x v="7"/>
    <x v="23"/>
    <x v="2"/>
    <x v="10"/>
    <x v="10"/>
  </r>
  <r>
    <x v="2705"/>
    <x v="0"/>
    <x v="10"/>
    <x v="7"/>
    <x v="11"/>
    <x v="319"/>
    <x v="2632"/>
    <x v="598"/>
    <x v="72"/>
    <x v="72"/>
    <x v="7"/>
    <x v="23"/>
    <x v="2"/>
    <x v="10"/>
    <x v="10"/>
  </r>
  <r>
    <x v="2727"/>
    <x v="0"/>
    <x v="5"/>
    <x v="12"/>
    <x v="45"/>
    <x v="6"/>
    <x v="2652"/>
    <x v="600"/>
    <x v="72"/>
    <x v="72"/>
    <x v="7"/>
    <x v="23"/>
    <x v="2"/>
    <x v="5"/>
    <x v="5"/>
  </r>
  <r>
    <x v="2747"/>
    <x v="0"/>
    <x v="0"/>
    <x v="75"/>
    <x v="91"/>
    <x v="124"/>
    <x v="2669"/>
    <x v="593"/>
    <x v="72"/>
    <x v="72"/>
    <x v="7"/>
    <x v="23"/>
    <x v="2"/>
    <x v="0"/>
    <x v="0"/>
  </r>
  <r>
    <x v="2733"/>
    <x v="0"/>
    <x v="6"/>
    <x v="3"/>
    <x v="16"/>
    <x v="93"/>
    <x v="2656"/>
    <x v="586"/>
    <x v="72"/>
    <x v="72"/>
    <x v="7"/>
    <x v="23"/>
    <x v="2"/>
    <x v="6"/>
    <x v="6"/>
  </r>
  <r>
    <x v="2734"/>
    <x v="0"/>
    <x v="3"/>
    <x v="35"/>
    <x v="47"/>
    <x v="187"/>
    <x v="2657"/>
    <x v="588"/>
    <x v="72"/>
    <x v="72"/>
    <x v="7"/>
    <x v="23"/>
    <x v="2"/>
    <x v="3"/>
    <x v="3"/>
  </r>
  <r>
    <x v="2748"/>
    <x v="0"/>
    <x v="10"/>
    <x v="16"/>
    <x v="17"/>
    <x v="6"/>
    <x v="2670"/>
    <x v="592"/>
    <x v="72"/>
    <x v="72"/>
    <x v="7"/>
    <x v="23"/>
    <x v="2"/>
    <x v="10"/>
    <x v="10"/>
  </r>
  <r>
    <x v="2749"/>
    <x v="0"/>
    <x v="7"/>
    <x v="75"/>
    <x v="91"/>
    <x v="124"/>
    <x v="2671"/>
    <x v="592"/>
    <x v="72"/>
    <x v="72"/>
    <x v="7"/>
    <x v="23"/>
    <x v="2"/>
    <x v="7"/>
    <x v="7"/>
  </r>
  <r>
    <x v="2750"/>
    <x v="0"/>
    <x v="10"/>
    <x v="10"/>
    <x v="9"/>
    <x v="9"/>
    <x v="2672"/>
    <x v="591"/>
    <x v="72"/>
    <x v="72"/>
    <x v="7"/>
    <x v="23"/>
    <x v="2"/>
    <x v="10"/>
    <x v="10"/>
  </r>
  <r>
    <x v="2751"/>
    <x v="0"/>
    <x v="6"/>
    <x v="92"/>
    <x v="63"/>
    <x v="57"/>
    <x v="2673"/>
    <x v="593"/>
    <x v="72"/>
    <x v="72"/>
    <x v="7"/>
    <x v="23"/>
    <x v="2"/>
    <x v="6"/>
    <x v="6"/>
  </r>
  <r>
    <x v="2750"/>
    <x v="0"/>
    <x v="1"/>
    <x v="57"/>
    <x v="36"/>
    <x v="83"/>
    <x v="2672"/>
    <x v="591"/>
    <x v="72"/>
    <x v="72"/>
    <x v="7"/>
    <x v="23"/>
    <x v="2"/>
    <x v="1"/>
    <x v="1"/>
  </r>
  <r>
    <x v="2752"/>
    <x v="0"/>
    <x v="0"/>
    <x v="10"/>
    <x v="94"/>
    <x v="34"/>
    <x v="2674"/>
    <x v="601"/>
    <x v="72"/>
    <x v="72"/>
    <x v="7"/>
    <x v="23"/>
    <x v="2"/>
    <x v="0"/>
    <x v="0"/>
  </r>
  <r>
    <x v="2753"/>
    <x v="0"/>
    <x v="2"/>
    <x v="29"/>
    <x v="109"/>
    <x v="1066"/>
    <x v="2675"/>
    <x v="591"/>
    <x v="72"/>
    <x v="72"/>
    <x v="7"/>
    <x v="23"/>
    <x v="2"/>
    <x v="2"/>
    <x v="2"/>
  </r>
  <r>
    <x v="2754"/>
    <x v="0"/>
    <x v="9"/>
    <x v="79"/>
    <x v="43"/>
    <x v="775"/>
    <x v="2676"/>
    <x v="587"/>
    <x v="72"/>
    <x v="72"/>
    <x v="7"/>
    <x v="23"/>
    <x v="2"/>
    <x v="9"/>
    <x v="9"/>
  </r>
  <r>
    <x v="2755"/>
    <x v="0"/>
    <x v="8"/>
    <x v="23"/>
    <x v="23"/>
    <x v="24"/>
    <x v="2677"/>
    <x v="596"/>
    <x v="72"/>
    <x v="72"/>
    <x v="7"/>
    <x v="23"/>
    <x v="2"/>
    <x v="8"/>
    <x v="8"/>
  </r>
  <r>
    <x v="2756"/>
    <x v="0"/>
    <x v="9"/>
    <x v="105"/>
    <x v="109"/>
    <x v="1952"/>
    <x v="2678"/>
    <x v="596"/>
    <x v="72"/>
    <x v="72"/>
    <x v="7"/>
    <x v="23"/>
    <x v="2"/>
    <x v="9"/>
    <x v="9"/>
  </r>
  <r>
    <x v="2753"/>
    <x v="1"/>
    <x v="2"/>
    <x v="58"/>
    <x v="109"/>
    <x v="538"/>
    <x v="2675"/>
    <x v="591"/>
    <x v="72"/>
    <x v="72"/>
    <x v="7"/>
    <x v="23"/>
    <x v="2"/>
    <x v="2"/>
    <x v="2"/>
  </r>
  <r>
    <x v="2757"/>
    <x v="0"/>
    <x v="3"/>
    <x v="49"/>
    <x v="81"/>
    <x v="243"/>
    <x v="2679"/>
    <x v="587"/>
    <x v="72"/>
    <x v="72"/>
    <x v="7"/>
    <x v="23"/>
    <x v="2"/>
    <x v="3"/>
    <x v="3"/>
  </r>
  <r>
    <x v="2749"/>
    <x v="0"/>
    <x v="3"/>
    <x v="16"/>
    <x v="45"/>
    <x v="145"/>
    <x v="2671"/>
    <x v="592"/>
    <x v="72"/>
    <x v="72"/>
    <x v="7"/>
    <x v="23"/>
    <x v="2"/>
    <x v="3"/>
    <x v="3"/>
  </r>
  <r>
    <x v="2758"/>
    <x v="0"/>
    <x v="11"/>
    <x v="24"/>
    <x v="34"/>
    <x v="78"/>
    <x v="2680"/>
    <x v="589"/>
    <x v="72"/>
    <x v="72"/>
    <x v="7"/>
    <x v="23"/>
    <x v="2"/>
    <x v="11"/>
    <x v="11"/>
  </r>
  <r>
    <x v="2753"/>
    <x v="0"/>
    <x v="8"/>
    <x v="49"/>
    <x v="81"/>
    <x v="243"/>
    <x v="2675"/>
    <x v="591"/>
    <x v="72"/>
    <x v="72"/>
    <x v="7"/>
    <x v="23"/>
    <x v="2"/>
    <x v="8"/>
    <x v="8"/>
  </r>
  <r>
    <x v="2759"/>
    <x v="0"/>
    <x v="10"/>
    <x v="56"/>
    <x v="40"/>
    <x v="94"/>
    <x v="2681"/>
    <x v="602"/>
    <x v="72"/>
    <x v="72"/>
    <x v="7"/>
    <x v="23"/>
    <x v="2"/>
    <x v="10"/>
    <x v="10"/>
  </r>
  <r>
    <x v="2760"/>
    <x v="0"/>
    <x v="5"/>
    <x v="6"/>
    <x v="85"/>
    <x v="171"/>
    <x v="2682"/>
    <x v="587"/>
    <x v="72"/>
    <x v="72"/>
    <x v="7"/>
    <x v="23"/>
    <x v="2"/>
    <x v="5"/>
    <x v="5"/>
  </r>
  <r>
    <x v="2748"/>
    <x v="0"/>
    <x v="5"/>
    <x v="16"/>
    <x v="17"/>
    <x v="6"/>
    <x v="2670"/>
    <x v="592"/>
    <x v="72"/>
    <x v="72"/>
    <x v="7"/>
    <x v="23"/>
    <x v="2"/>
    <x v="5"/>
    <x v="5"/>
  </r>
  <r>
    <x v="2754"/>
    <x v="1"/>
    <x v="2"/>
    <x v="11"/>
    <x v="5"/>
    <x v="22"/>
    <x v="2676"/>
    <x v="587"/>
    <x v="72"/>
    <x v="72"/>
    <x v="7"/>
    <x v="23"/>
    <x v="2"/>
    <x v="2"/>
    <x v="2"/>
  </r>
  <r>
    <x v="2761"/>
    <x v="0"/>
    <x v="6"/>
    <x v="33"/>
    <x v="32"/>
    <x v="358"/>
    <x v="2683"/>
    <x v="595"/>
    <x v="72"/>
    <x v="72"/>
    <x v="7"/>
    <x v="23"/>
    <x v="2"/>
    <x v="6"/>
    <x v="6"/>
  </r>
  <r>
    <x v="2762"/>
    <x v="0"/>
    <x v="11"/>
    <x v="19"/>
    <x v="35"/>
    <x v="137"/>
    <x v="2684"/>
    <x v="598"/>
    <x v="72"/>
    <x v="72"/>
    <x v="7"/>
    <x v="23"/>
    <x v="2"/>
    <x v="11"/>
    <x v="11"/>
  </r>
  <r>
    <x v="2763"/>
    <x v="1"/>
    <x v="2"/>
    <x v="49"/>
    <x v="81"/>
    <x v="243"/>
    <x v="2685"/>
    <x v="593"/>
    <x v="72"/>
    <x v="72"/>
    <x v="7"/>
    <x v="23"/>
    <x v="2"/>
    <x v="2"/>
    <x v="2"/>
  </r>
  <r>
    <x v="2764"/>
    <x v="0"/>
    <x v="0"/>
    <x v="0"/>
    <x v="41"/>
    <x v="6"/>
    <x v="2686"/>
    <x v="587"/>
    <x v="72"/>
    <x v="72"/>
    <x v="7"/>
    <x v="23"/>
    <x v="2"/>
    <x v="0"/>
    <x v="0"/>
  </r>
  <r>
    <x v="2751"/>
    <x v="0"/>
    <x v="0"/>
    <x v="12"/>
    <x v="45"/>
    <x v="6"/>
    <x v="2673"/>
    <x v="593"/>
    <x v="72"/>
    <x v="72"/>
    <x v="7"/>
    <x v="23"/>
    <x v="2"/>
    <x v="0"/>
    <x v="0"/>
  </r>
  <r>
    <x v="2765"/>
    <x v="0"/>
    <x v="8"/>
    <x v="31"/>
    <x v="27"/>
    <x v="184"/>
    <x v="2687"/>
    <x v="596"/>
    <x v="72"/>
    <x v="72"/>
    <x v="7"/>
    <x v="23"/>
    <x v="2"/>
    <x v="8"/>
    <x v="8"/>
  </r>
  <r>
    <x v="2765"/>
    <x v="0"/>
    <x v="11"/>
    <x v="40"/>
    <x v="51"/>
    <x v="355"/>
    <x v="2687"/>
    <x v="596"/>
    <x v="72"/>
    <x v="72"/>
    <x v="7"/>
    <x v="23"/>
    <x v="2"/>
    <x v="11"/>
    <x v="11"/>
  </r>
  <r>
    <x v="2766"/>
    <x v="0"/>
    <x v="2"/>
    <x v="89"/>
    <x v="97"/>
    <x v="429"/>
    <x v="2688"/>
    <x v="589"/>
    <x v="72"/>
    <x v="72"/>
    <x v="7"/>
    <x v="23"/>
    <x v="2"/>
    <x v="2"/>
    <x v="2"/>
  </r>
  <r>
    <x v="2766"/>
    <x v="1"/>
    <x v="2"/>
    <x v="89"/>
    <x v="97"/>
    <x v="429"/>
    <x v="2688"/>
    <x v="589"/>
    <x v="72"/>
    <x v="72"/>
    <x v="7"/>
    <x v="23"/>
    <x v="2"/>
    <x v="2"/>
    <x v="2"/>
  </r>
  <r>
    <x v="2752"/>
    <x v="0"/>
    <x v="11"/>
    <x v="40"/>
    <x v="87"/>
    <x v="515"/>
    <x v="2674"/>
    <x v="601"/>
    <x v="72"/>
    <x v="72"/>
    <x v="7"/>
    <x v="23"/>
    <x v="2"/>
    <x v="11"/>
    <x v="11"/>
  </r>
  <r>
    <x v="2767"/>
    <x v="1"/>
    <x v="2"/>
    <x v="102"/>
    <x v="148"/>
    <x v="274"/>
    <x v="350"/>
    <x v="599"/>
    <x v="72"/>
    <x v="72"/>
    <x v="7"/>
    <x v="23"/>
    <x v="2"/>
    <x v="2"/>
    <x v="2"/>
  </r>
  <r>
    <x v="2768"/>
    <x v="0"/>
    <x v="11"/>
    <x v="46"/>
    <x v="42"/>
    <x v="743"/>
    <x v="2689"/>
    <x v="589"/>
    <x v="72"/>
    <x v="72"/>
    <x v="7"/>
    <x v="23"/>
    <x v="2"/>
    <x v="11"/>
    <x v="11"/>
  </r>
  <r>
    <x v="2764"/>
    <x v="0"/>
    <x v="5"/>
    <x v="6"/>
    <x v="6"/>
    <x v="6"/>
    <x v="2686"/>
    <x v="587"/>
    <x v="72"/>
    <x v="72"/>
    <x v="7"/>
    <x v="23"/>
    <x v="2"/>
    <x v="5"/>
    <x v="5"/>
  </r>
  <r>
    <x v="2769"/>
    <x v="0"/>
    <x v="6"/>
    <x v="49"/>
    <x v="59"/>
    <x v="66"/>
    <x v="2690"/>
    <x v="592"/>
    <x v="72"/>
    <x v="72"/>
    <x v="7"/>
    <x v="23"/>
    <x v="2"/>
    <x v="6"/>
    <x v="6"/>
  </r>
  <r>
    <x v="2770"/>
    <x v="0"/>
    <x v="7"/>
    <x v="10"/>
    <x v="65"/>
    <x v="546"/>
    <x v="2691"/>
    <x v="595"/>
    <x v="72"/>
    <x v="72"/>
    <x v="7"/>
    <x v="23"/>
    <x v="2"/>
    <x v="7"/>
    <x v="7"/>
  </r>
  <r>
    <x v="2771"/>
    <x v="0"/>
    <x v="11"/>
    <x v="32"/>
    <x v="172"/>
    <x v="335"/>
    <x v="1432"/>
    <x v="601"/>
    <x v="72"/>
    <x v="72"/>
    <x v="7"/>
    <x v="23"/>
    <x v="2"/>
    <x v="11"/>
    <x v="11"/>
  </r>
  <r>
    <x v="2750"/>
    <x v="0"/>
    <x v="3"/>
    <x v="3"/>
    <x v="7"/>
    <x v="39"/>
    <x v="2672"/>
    <x v="591"/>
    <x v="72"/>
    <x v="72"/>
    <x v="7"/>
    <x v="23"/>
    <x v="2"/>
    <x v="3"/>
    <x v="3"/>
  </r>
  <r>
    <x v="2771"/>
    <x v="0"/>
    <x v="0"/>
    <x v="9"/>
    <x v="8"/>
    <x v="8"/>
    <x v="1432"/>
    <x v="601"/>
    <x v="72"/>
    <x v="72"/>
    <x v="7"/>
    <x v="23"/>
    <x v="2"/>
    <x v="0"/>
    <x v="0"/>
  </r>
  <r>
    <x v="2772"/>
    <x v="0"/>
    <x v="0"/>
    <x v="79"/>
    <x v="18"/>
    <x v="7"/>
    <x v="2692"/>
    <x v="593"/>
    <x v="72"/>
    <x v="72"/>
    <x v="7"/>
    <x v="23"/>
    <x v="2"/>
    <x v="0"/>
    <x v="0"/>
  </r>
  <r>
    <x v="2760"/>
    <x v="0"/>
    <x v="6"/>
    <x v="48"/>
    <x v="30"/>
    <x v="7"/>
    <x v="2682"/>
    <x v="587"/>
    <x v="72"/>
    <x v="72"/>
    <x v="7"/>
    <x v="23"/>
    <x v="2"/>
    <x v="6"/>
    <x v="6"/>
  </r>
  <r>
    <x v="2773"/>
    <x v="0"/>
    <x v="1"/>
    <x v="48"/>
    <x v="30"/>
    <x v="7"/>
    <x v="2693"/>
    <x v="589"/>
    <x v="72"/>
    <x v="72"/>
    <x v="7"/>
    <x v="23"/>
    <x v="2"/>
    <x v="1"/>
    <x v="1"/>
  </r>
  <r>
    <x v="2769"/>
    <x v="0"/>
    <x v="10"/>
    <x v="50"/>
    <x v="61"/>
    <x v="69"/>
    <x v="2690"/>
    <x v="592"/>
    <x v="72"/>
    <x v="72"/>
    <x v="7"/>
    <x v="23"/>
    <x v="2"/>
    <x v="10"/>
    <x v="10"/>
  </r>
  <r>
    <x v="2773"/>
    <x v="0"/>
    <x v="7"/>
    <x v="93"/>
    <x v="9"/>
    <x v="63"/>
    <x v="2693"/>
    <x v="589"/>
    <x v="72"/>
    <x v="72"/>
    <x v="7"/>
    <x v="23"/>
    <x v="2"/>
    <x v="7"/>
    <x v="7"/>
  </r>
  <r>
    <x v="2770"/>
    <x v="0"/>
    <x v="2"/>
    <x v="50"/>
    <x v="4"/>
    <x v="31"/>
    <x v="2691"/>
    <x v="595"/>
    <x v="72"/>
    <x v="72"/>
    <x v="7"/>
    <x v="23"/>
    <x v="2"/>
    <x v="2"/>
    <x v="2"/>
  </r>
  <r>
    <x v="2769"/>
    <x v="0"/>
    <x v="5"/>
    <x v="79"/>
    <x v="94"/>
    <x v="39"/>
    <x v="2690"/>
    <x v="592"/>
    <x v="72"/>
    <x v="72"/>
    <x v="7"/>
    <x v="23"/>
    <x v="2"/>
    <x v="5"/>
    <x v="5"/>
  </r>
  <r>
    <x v="2756"/>
    <x v="0"/>
    <x v="7"/>
    <x v="17"/>
    <x v="3"/>
    <x v="546"/>
    <x v="2678"/>
    <x v="596"/>
    <x v="72"/>
    <x v="72"/>
    <x v="7"/>
    <x v="23"/>
    <x v="2"/>
    <x v="7"/>
    <x v="7"/>
  </r>
  <r>
    <x v="2759"/>
    <x v="0"/>
    <x v="1"/>
    <x v="44"/>
    <x v="142"/>
    <x v="2232"/>
    <x v="2681"/>
    <x v="602"/>
    <x v="72"/>
    <x v="72"/>
    <x v="7"/>
    <x v="23"/>
    <x v="2"/>
    <x v="1"/>
    <x v="1"/>
  </r>
  <r>
    <x v="2755"/>
    <x v="1"/>
    <x v="2"/>
    <x v="63"/>
    <x v="10"/>
    <x v="216"/>
    <x v="2677"/>
    <x v="596"/>
    <x v="72"/>
    <x v="72"/>
    <x v="7"/>
    <x v="23"/>
    <x v="2"/>
    <x v="2"/>
    <x v="2"/>
  </r>
  <r>
    <x v="2755"/>
    <x v="0"/>
    <x v="2"/>
    <x v="63"/>
    <x v="10"/>
    <x v="216"/>
    <x v="2677"/>
    <x v="596"/>
    <x v="72"/>
    <x v="72"/>
    <x v="7"/>
    <x v="23"/>
    <x v="2"/>
    <x v="2"/>
    <x v="2"/>
  </r>
  <r>
    <x v="2768"/>
    <x v="0"/>
    <x v="0"/>
    <x v="9"/>
    <x v="8"/>
    <x v="8"/>
    <x v="2689"/>
    <x v="589"/>
    <x v="72"/>
    <x v="72"/>
    <x v="7"/>
    <x v="23"/>
    <x v="2"/>
    <x v="0"/>
    <x v="0"/>
  </r>
  <r>
    <x v="2774"/>
    <x v="0"/>
    <x v="5"/>
    <x v="75"/>
    <x v="91"/>
    <x v="124"/>
    <x v="2694"/>
    <x v="590"/>
    <x v="72"/>
    <x v="72"/>
    <x v="7"/>
    <x v="23"/>
    <x v="2"/>
    <x v="5"/>
    <x v="5"/>
  </r>
  <r>
    <x v="2748"/>
    <x v="0"/>
    <x v="6"/>
    <x v="16"/>
    <x v="45"/>
    <x v="145"/>
    <x v="2670"/>
    <x v="592"/>
    <x v="72"/>
    <x v="72"/>
    <x v="7"/>
    <x v="23"/>
    <x v="2"/>
    <x v="6"/>
    <x v="6"/>
  </r>
  <r>
    <x v="2755"/>
    <x v="0"/>
    <x v="4"/>
    <x v="9"/>
    <x v="14"/>
    <x v="14"/>
    <x v="2677"/>
    <x v="596"/>
    <x v="72"/>
    <x v="72"/>
    <x v="7"/>
    <x v="23"/>
    <x v="2"/>
    <x v="4"/>
    <x v="4"/>
  </r>
  <r>
    <x v="2754"/>
    <x v="0"/>
    <x v="8"/>
    <x v="21"/>
    <x v="62"/>
    <x v="0"/>
    <x v="2676"/>
    <x v="587"/>
    <x v="72"/>
    <x v="72"/>
    <x v="7"/>
    <x v="23"/>
    <x v="2"/>
    <x v="8"/>
    <x v="8"/>
  </r>
  <r>
    <x v="2757"/>
    <x v="0"/>
    <x v="4"/>
    <x v="50"/>
    <x v="38"/>
    <x v="11"/>
    <x v="2679"/>
    <x v="587"/>
    <x v="72"/>
    <x v="72"/>
    <x v="7"/>
    <x v="23"/>
    <x v="2"/>
    <x v="4"/>
    <x v="4"/>
  </r>
  <r>
    <x v="2757"/>
    <x v="0"/>
    <x v="9"/>
    <x v="19"/>
    <x v="66"/>
    <x v="186"/>
    <x v="2679"/>
    <x v="587"/>
    <x v="72"/>
    <x v="72"/>
    <x v="7"/>
    <x v="23"/>
    <x v="2"/>
    <x v="9"/>
    <x v="9"/>
  </r>
  <r>
    <x v="2770"/>
    <x v="0"/>
    <x v="9"/>
    <x v="63"/>
    <x v="24"/>
    <x v="1187"/>
    <x v="2691"/>
    <x v="595"/>
    <x v="72"/>
    <x v="72"/>
    <x v="7"/>
    <x v="23"/>
    <x v="2"/>
    <x v="9"/>
    <x v="9"/>
  </r>
  <r>
    <x v="2775"/>
    <x v="0"/>
    <x v="4"/>
    <x v="40"/>
    <x v="81"/>
    <x v="24"/>
    <x v="2695"/>
    <x v="602"/>
    <x v="72"/>
    <x v="72"/>
    <x v="7"/>
    <x v="23"/>
    <x v="2"/>
    <x v="4"/>
    <x v="4"/>
  </r>
  <r>
    <x v="2776"/>
    <x v="0"/>
    <x v="6"/>
    <x v="84"/>
    <x v="27"/>
    <x v="634"/>
    <x v="2696"/>
    <x v="590"/>
    <x v="72"/>
    <x v="72"/>
    <x v="7"/>
    <x v="23"/>
    <x v="2"/>
    <x v="6"/>
    <x v="6"/>
  </r>
  <r>
    <x v="2753"/>
    <x v="0"/>
    <x v="4"/>
    <x v="37"/>
    <x v="54"/>
    <x v="214"/>
    <x v="2675"/>
    <x v="591"/>
    <x v="72"/>
    <x v="72"/>
    <x v="7"/>
    <x v="23"/>
    <x v="2"/>
    <x v="4"/>
    <x v="4"/>
  </r>
  <r>
    <x v="2775"/>
    <x v="0"/>
    <x v="9"/>
    <x v="34"/>
    <x v="39"/>
    <x v="310"/>
    <x v="2695"/>
    <x v="602"/>
    <x v="72"/>
    <x v="72"/>
    <x v="7"/>
    <x v="23"/>
    <x v="2"/>
    <x v="9"/>
    <x v="9"/>
  </r>
  <r>
    <x v="2772"/>
    <x v="0"/>
    <x v="11"/>
    <x v="3"/>
    <x v="30"/>
    <x v="379"/>
    <x v="2692"/>
    <x v="593"/>
    <x v="72"/>
    <x v="72"/>
    <x v="7"/>
    <x v="23"/>
    <x v="2"/>
    <x v="11"/>
    <x v="11"/>
  </r>
  <r>
    <x v="2754"/>
    <x v="0"/>
    <x v="4"/>
    <x v="93"/>
    <x v="13"/>
    <x v="389"/>
    <x v="2676"/>
    <x v="587"/>
    <x v="72"/>
    <x v="72"/>
    <x v="7"/>
    <x v="23"/>
    <x v="2"/>
    <x v="4"/>
    <x v="4"/>
  </r>
  <r>
    <x v="2776"/>
    <x v="0"/>
    <x v="0"/>
    <x v="92"/>
    <x v="63"/>
    <x v="57"/>
    <x v="2696"/>
    <x v="590"/>
    <x v="72"/>
    <x v="72"/>
    <x v="7"/>
    <x v="23"/>
    <x v="2"/>
    <x v="0"/>
    <x v="0"/>
  </r>
  <r>
    <x v="2767"/>
    <x v="0"/>
    <x v="2"/>
    <x v="121"/>
    <x v="148"/>
    <x v="736"/>
    <x v="350"/>
    <x v="599"/>
    <x v="72"/>
    <x v="72"/>
    <x v="7"/>
    <x v="23"/>
    <x v="2"/>
    <x v="2"/>
    <x v="2"/>
  </r>
  <r>
    <x v="2748"/>
    <x v="0"/>
    <x v="1"/>
    <x v="79"/>
    <x v="94"/>
    <x v="39"/>
    <x v="2670"/>
    <x v="592"/>
    <x v="72"/>
    <x v="72"/>
    <x v="7"/>
    <x v="23"/>
    <x v="2"/>
    <x v="1"/>
    <x v="1"/>
  </r>
  <r>
    <x v="2774"/>
    <x v="0"/>
    <x v="6"/>
    <x v="21"/>
    <x v="18"/>
    <x v="11"/>
    <x v="2694"/>
    <x v="590"/>
    <x v="72"/>
    <x v="72"/>
    <x v="7"/>
    <x v="23"/>
    <x v="2"/>
    <x v="6"/>
    <x v="6"/>
  </r>
  <r>
    <x v="2777"/>
    <x v="0"/>
    <x v="11"/>
    <x v="65"/>
    <x v="44"/>
    <x v="365"/>
    <x v="2697"/>
    <x v="588"/>
    <x v="72"/>
    <x v="72"/>
    <x v="7"/>
    <x v="23"/>
    <x v="2"/>
    <x v="11"/>
    <x v="11"/>
  </r>
  <r>
    <x v="2776"/>
    <x v="0"/>
    <x v="11"/>
    <x v="89"/>
    <x v="90"/>
    <x v="555"/>
    <x v="2696"/>
    <x v="590"/>
    <x v="72"/>
    <x v="72"/>
    <x v="7"/>
    <x v="23"/>
    <x v="2"/>
    <x v="11"/>
    <x v="11"/>
  </r>
  <r>
    <x v="2764"/>
    <x v="0"/>
    <x v="6"/>
    <x v="92"/>
    <x v="14"/>
    <x v="6"/>
    <x v="2686"/>
    <x v="587"/>
    <x v="72"/>
    <x v="72"/>
    <x v="7"/>
    <x v="23"/>
    <x v="2"/>
    <x v="6"/>
    <x v="6"/>
  </r>
  <r>
    <x v="2763"/>
    <x v="0"/>
    <x v="4"/>
    <x v="23"/>
    <x v="36"/>
    <x v="291"/>
    <x v="2685"/>
    <x v="593"/>
    <x v="72"/>
    <x v="72"/>
    <x v="7"/>
    <x v="23"/>
    <x v="2"/>
    <x v="4"/>
    <x v="4"/>
  </r>
  <r>
    <x v="2763"/>
    <x v="0"/>
    <x v="2"/>
    <x v="24"/>
    <x v="81"/>
    <x v="13"/>
    <x v="2685"/>
    <x v="593"/>
    <x v="72"/>
    <x v="72"/>
    <x v="7"/>
    <x v="23"/>
    <x v="2"/>
    <x v="2"/>
    <x v="2"/>
  </r>
  <r>
    <x v="2757"/>
    <x v="0"/>
    <x v="7"/>
    <x v="17"/>
    <x v="8"/>
    <x v="9"/>
    <x v="2679"/>
    <x v="587"/>
    <x v="72"/>
    <x v="72"/>
    <x v="7"/>
    <x v="23"/>
    <x v="2"/>
    <x v="7"/>
    <x v="7"/>
  </r>
  <r>
    <x v="2763"/>
    <x v="0"/>
    <x v="8"/>
    <x v="24"/>
    <x v="15"/>
    <x v="176"/>
    <x v="2685"/>
    <x v="593"/>
    <x v="72"/>
    <x v="72"/>
    <x v="7"/>
    <x v="23"/>
    <x v="2"/>
    <x v="8"/>
    <x v="8"/>
  </r>
  <r>
    <x v="2773"/>
    <x v="0"/>
    <x v="10"/>
    <x v="10"/>
    <x v="94"/>
    <x v="34"/>
    <x v="2693"/>
    <x v="589"/>
    <x v="72"/>
    <x v="72"/>
    <x v="7"/>
    <x v="23"/>
    <x v="2"/>
    <x v="10"/>
    <x v="10"/>
  </r>
  <r>
    <x v="2689"/>
    <x v="0"/>
    <x v="5"/>
    <x v="6"/>
    <x v="6"/>
    <x v="6"/>
    <x v="2616"/>
    <x v="592"/>
    <x v="72"/>
    <x v="72"/>
    <x v="7"/>
    <x v="23"/>
    <x v="2"/>
    <x v="5"/>
    <x v="5"/>
  </r>
  <r>
    <x v="2710"/>
    <x v="0"/>
    <x v="5"/>
    <x v="93"/>
    <x v="0"/>
    <x v="187"/>
    <x v="2636"/>
    <x v="594"/>
    <x v="72"/>
    <x v="72"/>
    <x v="7"/>
    <x v="23"/>
    <x v="2"/>
    <x v="5"/>
    <x v="5"/>
  </r>
  <r>
    <x v="2775"/>
    <x v="0"/>
    <x v="2"/>
    <x v="98"/>
    <x v="118"/>
    <x v="677"/>
    <x v="2695"/>
    <x v="602"/>
    <x v="72"/>
    <x v="72"/>
    <x v="7"/>
    <x v="23"/>
    <x v="2"/>
    <x v="2"/>
    <x v="2"/>
  </r>
  <r>
    <x v="2769"/>
    <x v="0"/>
    <x v="3"/>
    <x v="34"/>
    <x v="19"/>
    <x v="290"/>
    <x v="2690"/>
    <x v="592"/>
    <x v="72"/>
    <x v="72"/>
    <x v="7"/>
    <x v="23"/>
    <x v="2"/>
    <x v="3"/>
    <x v="3"/>
  </r>
  <r>
    <x v="2775"/>
    <x v="1"/>
    <x v="2"/>
    <x v="52"/>
    <x v="118"/>
    <x v="652"/>
    <x v="2695"/>
    <x v="602"/>
    <x v="72"/>
    <x v="72"/>
    <x v="7"/>
    <x v="23"/>
    <x v="2"/>
    <x v="2"/>
    <x v="2"/>
  </r>
  <r>
    <x v="2762"/>
    <x v="1"/>
    <x v="2"/>
    <x v="29"/>
    <x v="69"/>
    <x v="1674"/>
    <x v="2684"/>
    <x v="598"/>
    <x v="72"/>
    <x v="72"/>
    <x v="7"/>
    <x v="23"/>
    <x v="2"/>
    <x v="2"/>
    <x v="2"/>
  </r>
  <r>
    <x v="2769"/>
    <x v="0"/>
    <x v="1"/>
    <x v="95"/>
    <x v="29"/>
    <x v="50"/>
    <x v="2690"/>
    <x v="592"/>
    <x v="72"/>
    <x v="72"/>
    <x v="7"/>
    <x v="23"/>
    <x v="2"/>
    <x v="1"/>
    <x v="1"/>
  </r>
  <r>
    <x v="2681"/>
    <x v="0"/>
    <x v="8"/>
    <x v="177"/>
    <x v="150"/>
    <x v="2955"/>
    <x v="1198"/>
    <x v="591"/>
    <x v="72"/>
    <x v="72"/>
    <x v="7"/>
    <x v="23"/>
    <x v="2"/>
    <x v="8"/>
    <x v="8"/>
  </r>
  <r>
    <x v="2682"/>
    <x v="0"/>
    <x v="1"/>
    <x v="48"/>
    <x v="10"/>
    <x v="187"/>
    <x v="2610"/>
    <x v="592"/>
    <x v="72"/>
    <x v="72"/>
    <x v="7"/>
    <x v="23"/>
    <x v="2"/>
    <x v="1"/>
    <x v="1"/>
  </r>
  <r>
    <x v="2685"/>
    <x v="0"/>
    <x v="10"/>
    <x v="12"/>
    <x v="45"/>
    <x v="6"/>
    <x v="562"/>
    <x v="590"/>
    <x v="72"/>
    <x v="72"/>
    <x v="7"/>
    <x v="23"/>
    <x v="2"/>
    <x v="10"/>
    <x v="10"/>
  </r>
  <r>
    <x v="2680"/>
    <x v="0"/>
    <x v="0"/>
    <x v="12"/>
    <x v="45"/>
    <x v="6"/>
    <x v="2609"/>
    <x v="590"/>
    <x v="72"/>
    <x v="72"/>
    <x v="7"/>
    <x v="23"/>
    <x v="2"/>
    <x v="0"/>
    <x v="0"/>
  </r>
  <r>
    <x v="2691"/>
    <x v="0"/>
    <x v="8"/>
    <x v="101"/>
    <x v="68"/>
    <x v="1134"/>
    <x v="2618"/>
    <x v="596"/>
    <x v="72"/>
    <x v="72"/>
    <x v="7"/>
    <x v="23"/>
    <x v="2"/>
    <x v="8"/>
    <x v="8"/>
  </r>
  <r>
    <x v="2711"/>
    <x v="0"/>
    <x v="1"/>
    <x v="33"/>
    <x v="39"/>
    <x v="1055"/>
    <x v="1461"/>
    <x v="596"/>
    <x v="72"/>
    <x v="72"/>
    <x v="7"/>
    <x v="23"/>
    <x v="2"/>
    <x v="1"/>
    <x v="1"/>
  </r>
  <r>
    <x v="2686"/>
    <x v="0"/>
    <x v="0"/>
    <x v="8"/>
    <x v="85"/>
    <x v="31"/>
    <x v="2613"/>
    <x v="587"/>
    <x v="72"/>
    <x v="72"/>
    <x v="7"/>
    <x v="23"/>
    <x v="2"/>
    <x v="0"/>
    <x v="0"/>
  </r>
  <r>
    <x v="2683"/>
    <x v="0"/>
    <x v="1"/>
    <x v="56"/>
    <x v="37"/>
    <x v="339"/>
    <x v="2611"/>
    <x v="593"/>
    <x v="72"/>
    <x v="72"/>
    <x v="7"/>
    <x v="23"/>
    <x v="2"/>
    <x v="1"/>
    <x v="1"/>
  </r>
  <r>
    <x v="2687"/>
    <x v="0"/>
    <x v="8"/>
    <x v="134"/>
    <x v="128"/>
    <x v="1194"/>
    <x v="2614"/>
    <x v="595"/>
    <x v="72"/>
    <x v="72"/>
    <x v="7"/>
    <x v="23"/>
    <x v="2"/>
    <x v="8"/>
    <x v="8"/>
  </r>
  <r>
    <x v="2677"/>
    <x v="1"/>
    <x v="2"/>
    <x v="80"/>
    <x v="96"/>
    <x v="306"/>
    <x v="2606"/>
    <x v="588"/>
    <x v="72"/>
    <x v="72"/>
    <x v="7"/>
    <x v="23"/>
    <x v="2"/>
    <x v="2"/>
    <x v="2"/>
  </r>
  <r>
    <x v="2691"/>
    <x v="1"/>
    <x v="2"/>
    <x v="182"/>
    <x v="112"/>
    <x v="1557"/>
    <x v="2618"/>
    <x v="596"/>
    <x v="72"/>
    <x v="72"/>
    <x v="7"/>
    <x v="23"/>
    <x v="2"/>
    <x v="2"/>
    <x v="2"/>
  </r>
  <r>
    <x v="2689"/>
    <x v="0"/>
    <x v="6"/>
    <x v="24"/>
    <x v="30"/>
    <x v="6"/>
    <x v="2616"/>
    <x v="592"/>
    <x v="72"/>
    <x v="72"/>
    <x v="7"/>
    <x v="23"/>
    <x v="2"/>
    <x v="6"/>
    <x v="6"/>
  </r>
  <r>
    <x v="2685"/>
    <x v="0"/>
    <x v="1"/>
    <x v="0"/>
    <x v="41"/>
    <x v="6"/>
    <x v="562"/>
    <x v="590"/>
    <x v="72"/>
    <x v="72"/>
    <x v="7"/>
    <x v="23"/>
    <x v="2"/>
    <x v="1"/>
    <x v="1"/>
  </r>
  <r>
    <x v="2708"/>
    <x v="0"/>
    <x v="8"/>
    <x v="91"/>
    <x v="105"/>
    <x v="835"/>
    <x v="2635"/>
    <x v="587"/>
    <x v="72"/>
    <x v="72"/>
    <x v="7"/>
    <x v="23"/>
    <x v="2"/>
    <x v="8"/>
    <x v="8"/>
  </r>
  <r>
    <x v="2689"/>
    <x v="0"/>
    <x v="10"/>
    <x v="11"/>
    <x v="7"/>
    <x v="6"/>
    <x v="2616"/>
    <x v="592"/>
    <x v="72"/>
    <x v="72"/>
    <x v="7"/>
    <x v="23"/>
    <x v="2"/>
    <x v="10"/>
    <x v="10"/>
  </r>
  <r>
    <x v="2685"/>
    <x v="0"/>
    <x v="0"/>
    <x v="16"/>
    <x v="17"/>
    <x v="6"/>
    <x v="562"/>
    <x v="590"/>
    <x v="72"/>
    <x v="72"/>
    <x v="7"/>
    <x v="23"/>
    <x v="2"/>
    <x v="0"/>
    <x v="0"/>
  </r>
  <r>
    <x v="2690"/>
    <x v="0"/>
    <x v="10"/>
    <x v="65"/>
    <x v="81"/>
    <x v="614"/>
    <x v="2617"/>
    <x v="593"/>
    <x v="72"/>
    <x v="72"/>
    <x v="7"/>
    <x v="23"/>
    <x v="2"/>
    <x v="10"/>
    <x v="10"/>
  </r>
  <r>
    <x v="2688"/>
    <x v="0"/>
    <x v="5"/>
    <x v="10"/>
    <x v="13"/>
    <x v="202"/>
    <x v="2615"/>
    <x v="595"/>
    <x v="72"/>
    <x v="72"/>
    <x v="7"/>
    <x v="23"/>
    <x v="2"/>
    <x v="5"/>
    <x v="5"/>
  </r>
  <r>
    <x v="2686"/>
    <x v="0"/>
    <x v="5"/>
    <x v="6"/>
    <x v="41"/>
    <x v="34"/>
    <x v="2613"/>
    <x v="587"/>
    <x v="72"/>
    <x v="72"/>
    <x v="7"/>
    <x v="23"/>
    <x v="2"/>
    <x v="5"/>
    <x v="5"/>
  </r>
  <r>
    <x v="2688"/>
    <x v="0"/>
    <x v="6"/>
    <x v="37"/>
    <x v="54"/>
    <x v="214"/>
    <x v="2615"/>
    <x v="595"/>
    <x v="72"/>
    <x v="72"/>
    <x v="7"/>
    <x v="23"/>
    <x v="2"/>
    <x v="6"/>
    <x v="6"/>
  </r>
  <r>
    <x v="2709"/>
    <x v="0"/>
    <x v="7"/>
    <x v="11"/>
    <x v="1"/>
    <x v="540"/>
    <x v="1139"/>
    <x v="594"/>
    <x v="72"/>
    <x v="72"/>
    <x v="7"/>
    <x v="23"/>
    <x v="2"/>
    <x v="7"/>
    <x v="7"/>
  </r>
  <r>
    <x v="2676"/>
    <x v="0"/>
    <x v="10"/>
    <x v="17"/>
    <x v="11"/>
    <x v="18"/>
    <x v="2605"/>
    <x v="586"/>
    <x v="72"/>
    <x v="72"/>
    <x v="7"/>
    <x v="23"/>
    <x v="2"/>
    <x v="10"/>
    <x v="10"/>
  </r>
  <r>
    <x v="2674"/>
    <x v="0"/>
    <x v="10"/>
    <x v="70"/>
    <x v="4"/>
    <x v="108"/>
    <x v="2604"/>
    <x v="586"/>
    <x v="72"/>
    <x v="72"/>
    <x v="7"/>
    <x v="23"/>
    <x v="2"/>
    <x v="10"/>
    <x v="10"/>
  </r>
  <r>
    <x v="2682"/>
    <x v="0"/>
    <x v="3"/>
    <x v="7"/>
    <x v="8"/>
    <x v="11"/>
    <x v="2610"/>
    <x v="592"/>
    <x v="72"/>
    <x v="72"/>
    <x v="7"/>
    <x v="23"/>
    <x v="2"/>
    <x v="3"/>
    <x v="3"/>
  </r>
  <r>
    <x v="2682"/>
    <x v="0"/>
    <x v="10"/>
    <x v="9"/>
    <x v="63"/>
    <x v="76"/>
    <x v="2610"/>
    <x v="592"/>
    <x v="72"/>
    <x v="72"/>
    <x v="7"/>
    <x v="23"/>
    <x v="2"/>
    <x v="10"/>
    <x v="10"/>
  </r>
  <r>
    <x v="2708"/>
    <x v="0"/>
    <x v="6"/>
    <x v="35"/>
    <x v="47"/>
    <x v="187"/>
    <x v="2635"/>
    <x v="587"/>
    <x v="72"/>
    <x v="72"/>
    <x v="7"/>
    <x v="23"/>
    <x v="2"/>
    <x v="6"/>
    <x v="6"/>
  </r>
  <r>
    <x v="2675"/>
    <x v="0"/>
    <x v="7"/>
    <x v="20"/>
    <x v="6"/>
    <x v="7"/>
    <x v="1443"/>
    <x v="587"/>
    <x v="72"/>
    <x v="72"/>
    <x v="7"/>
    <x v="23"/>
    <x v="2"/>
    <x v="7"/>
    <x v="7"/>
  </r>
  <r>
    <x v="2678"/>
    <x v="0"/>
    <x v="1"/>
    <x v="76"/>
    <x v="169"/>
    <x v="2333"/>
    <x v="2607"/>
    <x v="588"/>
    <x v="72"/>
    <x v="72"/>
    <x v="7"/>
    <x v="23"/>
    <x v="2"/>
    <x v="1"/>
    <x v="1"/>
  </r>
  <r>
    <x v="2687"/>
    <x v="0"/>
    <x v="11"/>
    <x v="112"/>
    <x v="72"/>
    <x v="408"/>
    <x v="2614"/>
    <x v="595"/>
    <x v="72"/>
    <x v="72"/>
    <x v="7"/>
    <x v="23"/>
    <x v="2"/>
    <x v="11"/>
    <x v="11"/>
  </r>
  <r>
    <x v="2711"/>
    <x v="0"/>
    <x v="11"/>
    <x v="49"/>
    <x v="31"/>
    <x v="191"/>
    <x v="1461"/>
    <x v="596"/>
    <x v="72"/>
    <x v="72"/>
    <x v="7"/>
    <x v="23"/>
    <x v="2"/>
    <x v="11"/>
    <x v="11"/>
  </r>
  <r>
    <x v="2677"/>
    <x v="0"/>
    <x v="8"/>
    <x v="84"/>
    <x v="35"/>
    <x v="441"/>
    <x v="2606"/>
    <x v="588"/>
    <x v="72"/>
    <x v="72"/>
    <x v="7"/>
    <x v="23"/>
    <x v="2"/>
    <x v="8"/>
    <x v="8"/>
  </r>
  <r>
    <x v="2681"/>
    <x v="0"/>
    <x v="11"/>
    <x v="87"/>
    <x v="242"/>
    <x v="10"/>
    <x v="1198"/>
    <x v="591"/>
    <x v="72"/>
    <x v="72"/>
    <x v="7"/>
    <x v="23"/>
    <x v="2"/>
    <x v="11"/>
    <x v="11"/>
  </r>
  <r>
    <x v="2676"/>
    <x v="0"/>
    <x v="1"/>
    <x v="52"/>
    <x v="97"/>
    <x v="138"/>
    <x v="2605"/>
    <x v="586"/>
    <x v="72"/>
    <x v="72"/>
    <x v="7"/>
    <x v="23"/>
    <x v="2"/>
    <x v="1"/>
    <x v="1"/>
  </r>
  <r>
    <x v="2684"/>
    <x v="0"/>
    <x v="7"/>
    <x v="92"/>
    <x v="23"/>
    <x v="13"/>
    <x v="2612"/>
    <x v="594"/>
    <x v="72"/>
    <x v="72"/>
    <x v="7"/>
    <x v="23"/>
    <x v="2"/>
    <x v="7"/>
    <x v="7"/>
  </r>
  <r>
    <x v="2773"/>
    <x v="0"/>
    <x v="9"/>
    <x v="23"/>
    <x v="3"/>
    <x v="252"/>
    <x v="2693"/>
    <x v="589"/>
    <x v="72"/>
    <x v="72"/>
    <x v="7"/>
    <x v="23"/>
    <x v="2"/>
    <x v="9"/>
    <x v="9"/>
  </r>
  <r>
    <x v="2754"/>
    <x v="0"/>
    <x v="10"/>
    <x v="12"/>
    <x v="6"/>
    <x v="145"/>
    <x v="2676"/>
    <x v="587"/>
    <x v="72"/>
    <x v="72"/>
    <x v="7"/>
    <x v="23"/>
    <x v="2"/>
    <x v="10"/>
    <x v="10"/>
  </r>
  <r>
    <x v="2761"/>
    <x v="0"/>
    <x v="3"/>
    <x v="98"/>
    <x v="125"/>
    <x v="1673"/>
    <x v="2683"/>
    <x v="595"/>
    <x v="72"/>
    <x v="72"/>
    <x v="7"/>
    <x v="23"/>
    <x v="2"/>
    <x v="3"/>
    <x v="3"/>
  </r>
  <r>
    <x v="2763"/>
    <x v="0"/>
    <x v="11"/>
    <x v="26"/>
    <x v="26"/>
    <x v="27"/>
    <x v="2685"/>
    <x v="593"/>
    <x v="72"/>
    <x v="72"/>
    <x v="7"/>
    <x v="23"/>
    <x v="2"/>
    <x v="11"/>
    <x v="11"/>
  </r>
  <r>
    <x v="2749"/>
    <x v="0"/>
    <x v="2"/>
    <x v="75"/>
    <x v="91"/>
    <x v="124"/>
    <x v="2671"/>
    <x v="592"/>
    <x v="72"/>
    <x v="72"/>
    <x v="7"/>
    <x v="23"/>
    <x v="2"/>
    <x v="2"/>
    <x v="2"/>
  </r>
  <r>
    <x v="2773"/>
    <x v="1"/>
    <x v="2"/>
    <x v="7"/>
    <x v="43"/>
    <x v="50"/>
    <x v="2693"/>
    <x v="589"/>
    <x v="72"/>
    <x v="72"/>
    <x v="7"/>
    <x v="23"/>
    <x v="2"/>
    <x v="2"/>
    <x v="2"/>
  </r>
  <r>
    <x v="2767"/>
    <x v="0"/>
    <x v="11"/>
    <x v="25"/>
    <x v="104"/>
    <x v="187"/>
    <x v="350"/>
    <x v="599"/>
    <x v="72"/>
    <x v="72"/>
    <x v="7"/>
    <x v="23"/>
    <x v="2"/>
    <x v="11"/>
    <x v="11"/>
  </r>
  <r>
    <x v="2749"/>
    <x v="1"/>
    <x v="2"/>
    <x v="75"/>
    <x v="91"/>
    <x v="124"/>
    <x v="2671"/>
    <x v="592"/>
    <x v="72"/>
    <x v="72"/>
    <x v="7"/>
    <x v="23"/>
    <x v="2"/>
    <x v="2"/>
    <x v="2"/>
  </r>
  <r>
    <x v="2750"/>
    <x v="1"/>
    <x v="2"/>
    <x v="23"/>
    <x v="5"/>
    <x v="92"/>
    <x v="2672"/>
    <x v="591"/>
    <x v="72"/>
    <x v="72"/>
    <x v="7"/>
    <x v="23"/>
    <x v="2"/>
    <x v="2"/>
    <x v="2"/>
  </r>
  <r>
    <x v="2775"/>
    <x v="0"/>
    <x v="1"/>
    <x v="113"/>
    <x v="118"/>
    <x v="512"/>
    <x v="2695"/>
    <x v="602"/>
    <x v="72"/>
    <x v="72"/>
    <x v="7"/>
    <x v="23"/>
    <x v="2"/>
    <x v="1"/>
    <x v="1"/>
  </r>
  <r>
    <x v="2751"/>
    <x v="0"/>
    <x v="10"/>
    <x v="13"/>
    <x v="18"/>
    <x v="19"/>
    <x v="2673"/>
    <x v="593"/>
    <x v="72"/>
    <x v="72"/>
    <x v="7"/>
    <x v="23"/>
    <x v="2"/>
    <x v="10"/>
    <x v="10"/>
  </r>
  <r>
    <x v="2753"/>
    <x v="0"/>
    <x v="1"/>
    <x v="38"/>
    <x v="21"/>
    <x v="848"/>
    <x v="2675"/>
    <x v="591"/>
    <x v="72"/>
    <x v="72"/>
    <x v="7"/>
    <x v="23"/>
    <x v="2"/>
    <x v="1"/>
    <x v="1"/>
  </r>
  <r>
    <x v="2761"/>
    <x v="0"/>
    <x v="7"/>
    <x v="70"/>
    <x v="26"/>
    <x v="306"/>
    <x v="2683"/>
    <x v="595"/>
    <x v="72"/>
    <x v="72"/>
    <x v="7"/>
    <x v="23"/>
    <x v="2"/>
    <x v="7"/>
    <x v="7"/>
  </r>
  <r>
    <x v="2762"/>
    <x v="0"/>
    <x v="9"/>
    <x v="98"/>
    <x v="90"/>
    <x v="516"/>
    <x v="2684"/>
    <x v="598"/>
    <x v="72"/>
    <x v="72"/>
    <x v="7"/>
    <x v="23"/>
    <x v="2"/>
    <x v="9"/>
    <x v="9"/>
  </r>
  <r>
    <x v="2766"/>
    <x v="0"/>
    <x v="4"/>
    <x v="54"/>
    <x v="81"/>
    <x v="32"/>
    <x v="2688"/>
    <x v="589"/>
    <x v="72"/>
    <x v="72"/>
    <x v="7"/>
    <x v="23"/>
    <x v="2"/>
    <x v="4"/>
    <x v="4"/>
  </r>
  <r>
    <x v="2760"/>
    <x v="0"/>
    <x v="10"/>
    <x v="11"/>
    <x v="10"/>
    <x v="11"/>
    <x v="2682"/>
    <x v="587"/>
    <x v="72"/>
    <x v="72"/>
    <x v="7"/>
    <x v="23"/>
    <x v="2"/>
    <x v="10"/>
    <x v="10"/>
  </r>
  <r>
    <x v="2776"/>
    <x v="0"/>
    <x v="5"/>
    <x v="21"/>
    <x v="13"/>
    <x v="22"/>
    <x v="2696"/>
    <x v="590"/>
    <x v="72"/>
    <x v="72"/>
    <x v="7"/>
    <x v="23"/>
    <x v="2"/>
    <x v="5"/>
    <x v="5"/>
  </r>
  <r>
    <x v="2770"/>
    <x v="1"/>
    <x v="2"/>
    <x v="50"/>
    <x v="4"/>
    <x v="31"/>
    <x v="2691"/>
    <x v="595"/>
    <x v="72"/>
    <x v="72"/>
    <x v="7"/>
    <x v="23"/>
    <x v="2"/>
    <x v="2"/>
    <x v="2"/>
  </r>
  <r>
    <x v="2772"/>
    <x v="0"/>
    <x v="6"/>
    <x v="9"/>
    <x v="8"/>
    <x v="8"/>
    <x v="2692"/>
    <x v="593"/>
    <x v="72"/>
    <x v="72"/>
    <x v="7"/>
    <x v="23"/>
    <x v="2"/>
    <x v="6"/>
    <x v="6"/>
  </r>
  <r>
    <x v="2763"/>
    <x v="0"/>
    <x v="0"/>
    <x v="0"/>
    <x v="0"/>
    <x v="0"/>
    <x v="2685"/>
    <x v="593"/>
    <x v="72"/>
    <x v="72"/>
    <x v="7"/>
    <x v="23"/>
    <x v="2"/>
    <x v="0"/>
    <x v="0"/>
  </r>
  <r>
    <x v="2768"/>
    <x v="0"/>
    <x v="9"/>
    <x v="2"/>
    <x v="49"/>
    <x v="759"/>
    <x v="2689"/>
    <x v="589"/>
    <x v="72"/>
    <x v="72"/>
    <x v="7"/>
    <x v="23"/>
    <x v="2"/>
    <x v="9"/>
    <x v="9"/>
  </r>
  <r>
    <x v="2758"/>
    <x v="0"/>
    <x v="5"/>
    <x v="16"/>
    <x v="17"/>
    <x v="6"/>
    <x v="2680"/>
    <x v="589"/>
    <x v="72"/>
    <x v="72"/>
    <x v="7"/>
    <x v="23"/>
    <x v="2"/>
    <x v="5"/>
    <x v="5"/>
  </r>
  <r>
    <x v="2755"/>
    <x v="0"/>
    <x v="0"/>
    <x v="93"/>
    <x v="85"/>
    <x v="6"/>
    <x v="2677"/>
    <x v="596"/>
    <x v="72"/>
    <x v="72"/>
    <x v="7"/>
    <x v="23"/>
    <x v="2"/>
    <x v="0"/>
    <x v="0"/>
  </r>
  <r>
    <x v="2754"/>
    <x v="0"/>
    <x v="2"/>
    <x v="23"/>
    <x v="5"/>
    <x v="92"/>
    <x v="2676"/>
    <x v="587"/>
    <x v="72"/>
    <x v="72"/>
    <x v="7"/>
    <x v="23"/>
    <x v="2"/>
    <x v="2"/>
    <x v="2"/>
  </r>
  <r>
    <x v="2758"/>
    <x v="0"/>
    <x v="0"/>
    <x v="0"/>
    <x v="41"/>
    <x v="6"/>
    <x v="2680"/>
    <x v="589"/>
    <x v="72"/>
    <x v="72"/>
    <x v="7"/>
    <x v="23"/>
    <x v="2"/>
    <x v="0"/>
    <x v="0"/>
  </r>
  <r>
    <x v="2759"/>
    <x v="0"/>
    <x v="3"/>
    <x v="135"/>
    <x v="68"/>
    <x v="112"/>
    <x v="2681"/>
    <x v="602"/>
    <x v="72"/>
    <x v="72"/>
    <x v="7"/>
    <x v="23"/>
    <x v="2"/>
    <x v="3"/>
    <x v="3"/>
  </r>
  <r>
    <x v="2749"/>
    <x v="0"/>
    <x v="10"/>
    <x v="75"/>
    <x v="91"/>
    <x v="124"/>
    <x v="2671"/>
    <x v="592"/>
    <x v="72"/>
    <x v="72"/>
    <x v="7"/>
    <x v="23"/>
    <x v="2"/>
    <x v="10"/>
    <x v="10"/>
  </r>
  <r>
    <x v="2763"/>
    <x v="0"/>
    <x v="9"/>
    <x v="53"/>
    <x v="48"/>
    <x v="17"/>
    <x v="2685"/>
    <x v="593"/>
    <x v="72"/>
    <x v="72"/>
    <x v="7"/>
    <x v="23"/>
    <x v="2"/>
    <x v="9"/>
    <x v="9"/>
  </r>
  <r>
    <x v="2761"/>
    <x v="0"/>
    <x v="5"/>
    <x v="30"/>
    <x v="65"/>
    <x v="244"/>
    <x v="2683"/>
    <x v="595"/>
    <x v="72"/>
    <x v="72"/>
    <x v="7"/>
    <x v="23"/>
    <x v="2"/>
    <x v="5"/>
    <x v="5"/>
  </r>
  <r>
    <x v="2756"/>
    <x v="0"/>
    <x v="1"/>
    <x v="91"/>
    <x v="103"/>
    <x v="1010"/>
    <x v="2678"/>
    <x v="596"/>
    <x v="72"/>
    <x v="72"/>
    <x v="7"/>
    <x v="23"/>
    <x v="2"/>
    <x v="1"/>
    <x v="1"/>
  </r>
  <r>
    <x v="2767"/>
    <x v="0"/>
    <x v="8"/>
    <x v="103"/>
    <x v="73"/>
    <x v="537"/>
    <x v="350"/>
    <x v="599"/>
    <x v="72"/>
    <x v="72"/>
    <x v="7"/>
    <x v="23"/>
    <x v="2"/>
    <x v="8"/>
    <x v="8"/>
  </r>
  <r>
    <x v="2750"/>
    <x v="0"/>
    <x v="7"/>
    <x v="0"/>
    <x v="41"/>
    <x v="6"/>
    <x v="2672"/>
    <x v="591"/>
    <x v="72"/>
    <x v="72"/>
    <x v="7"/>
    <x v="23"/>
    <x v="2"/>
    <x v="7"/>
    <x v="7"/>
  </r>
  <r>
    <x v="2777"/>
    <x v="0"/>
    <x v="0"/>
    <x v="9"/>
    <x v="8"/>
    <x v="8"/>
    <x v="2697"/>
    <x v="588"/>
    <x v="72"/>
    <x v="72"/>
    <x v="7"/>
    <x v="23"/>
    <x v="2"/>
    <x v="0"/>
    <x v="0"/>
  </r>
  <r>
    <x v="2756"/>
    <x v="0"/>
    <x v="3"/>
    <x v="84"/>
    <x v="114"/>
    <x v="2877"/>
    <x v="2678"/>
    <x v="596"/>
    <x v="72"/>
    <x v="72"/>
    <x v="7"/>
    <x v="23"/>
    <x v="2"/>
    <x v="3"/>
    <x v="3"/>
  </r>
  <r>
    <x v="2768"/>
    <x v="1"/>
    <x v="2"/>
    <x v="82"/>
    <x v="102"/>
    <x v="185"/>
    <x v="2689"/>
    <x v="589"/>
    <x v="72"/>
    <x v="72"/>
    <x v="7"/>
    <x v="23"/>
    <x v="2"/>
    <x v="2"/>
    <x v="2"/>
  </r>
  <r>
    <x v="2754"/>
    <x v="0"/>
    <x v="1"/>
    <x v="21"/>
    <x v="65"/>
    <x v="75"/>
    <x v="2676"/>
    <x v="587"/>
    <x v="72"/>
    <x v="72"/>
    <x v="7"/>
    <x v="23"/>
    <x v="2"/>
    <x v="1"/>
    <x v="1"/>
  </r>
  <r>
    <x v="2750"/>
    <x v="0"/>
    <x v="4"/>
    <x v="5"/>
    <x v="8"/>
    <x v="10"/>
    <x v="2672"/>
    <x v="591"/>
    <x v="72"/>
    <x v="72"/>
    <x v="7"/>
    <x v="23"/>
    <x v="2"/>
    <x v="4"/>
    <x v="4"/>
  </r>
  <r>
    <x v="2753"/>
    <x v="0"/>
    <x v="3"/>
    <x v="70"/>
    <x v="26"/>
    <x v="306"/>
    <x v="2675"/>
    <x v="591"/>
    <x v="72"/>
    <x v="72"/>
    <x v="7"/>
    <x v="23"/>
    <x v="2"/>
    <x v="3"/>
    <x v="3"/>
  </r>
  <r>
    <x v="2768"/>
    <x v="0"/>
    <x v="4"/>
    <x v="4"/>
    <x v="81"/>
    <x v="44"/>
    <x v="2689"/>
    <x v="589"/>
    <x v="72"/>
    <x v="72"/>
    <x v="7"/>
    <x v="23"/>
    <x v="2"/>
    <x v="4"/>
    <x v="4"/>
  </r>
  <r>
    <x v="2756"/>
    <x v="0"/>
    <x v="8"/>
    <x v="38"/>
    <x v="105"/>
    <x v="756"/>
    <x v="2678"/>
    <x v="596"/>
    <x v="72"/>
    <x v="72"/>
    <x v="7"/>
    <x v="23"/>
    <x v="2"/>
    <x v="8"/>
    <x v="8"/>
  </r>
  <r>
    <x v="2758"/>
    <x v="0"/>
    <x v="6"/>
    <x v="17"/>
    <x v="11"/>
    <x v="18"/>
    <x v="2680"/>
    <x v="589"/>
    <x v="72"/>
    <x v="72"/>
    <x v="7"/>
    <x v="23"/>
    <x v="2"/>
    <x v="6"/>
    <x v="6"/>
  </r>
  <r>
    <x v="2773"/>
    <x v="0"/>
    <x v="4"/>
    <x v="10"/>
    <x v="18"/>
    <x v="13"/>
    <x v="2693"/>
    <x v="589"/>
    <x v="72"/>
    <x v="72"/>
    <x v="7"/>
    <x v="23"/>
    <x v="2"/>
    <x v="4"/>
    <x v="4"/>
  </r>
  <r>
    <x v="2750"/>
    <x v="0"/>
    <x v="9"/>
    <x v="11"/>
    <x v="16"/>
    <x v="112"/>
    <x v="2672"/>
    <x v="591"/>
    <x v="72"/>
    <x v="72"/>
    <x v="7"/>
    <x v="23"/>
    <x v="2"/>
    <x v="9"/>
    <x v="9"/>
  </r>
  <r>
    <x v="2771"/>
    <x v="0"/>
    <x v="5"/>
    <x v="93"/>
    <x v="18"/>
    <x v="180"/>
    <x v="1432"/>
    <x v="601"/>
    <x v="72"/>
    <x v="72"/>
    <x v="7"/>
    <x v="23"/>
    <x v="2"/>
    <x v="5"/>
    <x v="5"/>
  </r>
  <r>
    <x v="2773"/>
    <x v="0"/>
    <x v="3"/>
    <x v="79"/>
    <x v="63"/>
    <x v="73"/>
    <x v="2693"/>
    <x v="589"/>
    <x v="72"/>
    <x v="72"/>
    <x v="7"/>
    <x v="23"/>
    <x v="2"/>
    <x v="3"/>
    <x v="3"/>
  </r>
  <r>
    <x v="2762"/>
    <x v="0"/>
    <x v="0"/>
    <x v="21"/>
    <x v="18"/>
    <x v="11"/>
    <x v="2684"/>
    <x v="598"/>
    <x v="72"/>
    <x v="72"/>
    <x v="7"/>
    <x v="23"/>
    <x v="2"/>
    <x v="0"/>
    <x v="0"/>
  </r>
  <r>
    <x v="2749"/>
    <x v="0"/>
    <x v="1"/>
    <x v="6"/>
    <x v="6"/>
    <x v="6"/>
    <x v="2671"/>
    <x v="592"/>
    <x v="72"/>
    <x v="72"/>
    <x v="7"/>
    <x v="23"/>
    <x v="2"/>
    <x v="1"/>
    <x v="1"/>
  </r>
  <r>
    <x v="2748"/>
    <x v="0"/>
    <x v="9"/>
    <x v="21"/>
    <x v="13"/>
    <x v="22"/>
    <x v="2670"/>
    <x v="592"/>
    <x v="72"/>
    <x v="72"/>
    <x v="7"/>
    <x v="23"/>
    <x v="2"/>
    <x v="9"/>
    <x v="9"/>
  </r>
  <r>
    <x v="2757"/>
    <x v="1"/>
    <x v="2"/>
    <x v="94"/>
    <x v="19"/>
    <x v="182"/>
    <x v="2679"/>
    <x v="587"/>
    <x v="72"/>
    <x v="72"/>
    <x v="7"/>
    <x v="23"/>
    <x v="2"/>
    <x v="2"/>
    <x v="2"/>
  </r>
  <r>
    <x v="2751"/>
    <x v="0"/>
    <x v="11"/>
    <x v="63"/>
    <x v="10"/>
    <x v="216"/>
    <x v="2673"/>
    <x v="593"/>
    <x v="72"/>
    <x v="72"/>
    <x v="7"/>
    <x v="23"/>
    <x v="2"/>
    <x v="11"/>
    <x v="11"/>
  </r>
  <r>
    <x v="2730"/>
    <x v="0"/>
    <x v="4"/>
    <x v="31"/>
    <x v="47"/>
    <x v="6"/>
    <x v="300"/>
    <x v="600"/>
    <x v="72"/>
    <x v="72"/>
    <x v="7"/>
    <x v="23"/>
    <x v="2"/>
    <x v="4"/>
    <x v="4"/>
  </r>
  <r>
    <x v="2729"/>
    <x v="0"/>
    <x v="9"/>
    <x v="11"/>
    <x v="16"/>
    <x v="112"/>
    <x v="2654"/>
    <x v="587"/>
    <x v="72"/>
    <x v="72"/>
    <x v="7"/>
    <x v="23"/>
    <x v="2"/>
    <x v="9"/>
    <x v="9"/>
  </r>
  <r>
    <x v="2747"/>
    <x v="0"/>
    <x v="11"/>
    <x v="6"/>
    <x v="41"/>
    <x v="34"/>
    <x v="2669"/>
    <x v="593"/>
    <x v="72"/>
    <x v="72"/>
    <x v="7"/>
    <x v="23"/>
    <x v="2"/>
    <x v="11"/>
    <x v="11"/>
  </r>
  <r>
    <x v="2730"/>
    <x v="1"/>
    <x v="2"/>
    <x v="129"/>
    <x v="147"/>
    <x v="502"/>
    <x v="300"/>
    <x v="600"/>
    <x v="72"/>
    <x v="72"/>
    <x v="7"/>
    <x v="23"/>
    <x v="2"/>
    <x v="2"/>
    <x v="2"/>
  </r>
  <r>
    <x v="2724"/>
    <x v="0"/>
    <x v="7"/>
    <x v="30"/>
    <x v="14"/>
    <x v="31"/>
    <x v="2649"/>
    <x v="597"/>
    <x v="72"/>
    <x v="72"/>
    <x v="7"/>
    <x v="23"/>
    <x v="2"/>
    <x v="7"/>
    <x v="7"/>
  </r>
  <r>
    <x v="2721"/>
    <x v="0"/>
    <x v="9"/>
    <x v="52"/>
    <x v="99"/>
    <x v="426"/>
    <x v="2646"/>
    <x v="600"/>
    <x v="72"/>
    <x v="72"/>
    <x v="7"/>
    <x v="23"/>
    <x v="2"/>
    <x v="9"/>
    <x v="9"/>
  </r>
  <r>
    <x v="2739"/>
    <x v="0"/>
    <x v="1"/>
    <x v="51"/>
    <x v="51"/>
    <x v="34"/>
    <x v="2661"/>
    <x v="589"/>
    <x v="72"/>
    <x v="72"/>
    <x v="7"/>
    <x v="23"/>
    <x v="2"/>
    <x v="1"/>
    <x v="1"/>
  </r>
  <r>
    <x v="2716"/>
    <x v="0"/>
    <x v="6"/>
    <x v="11"/>
    <x v="10"/>
    <x v="11"/>
    <x v="2641"/>
    <x v="590"/>
    <x v="72"/>
    <x v="72"/>
    <x v="7"/>
    <x v="23"/>
    <x v="2"/>
    <x v="6"/>
    <x v="6"/>
  </r>
  <r>
    <x v="2778"/>
    <x v="0"/>
    <x v="11"/>
    <x v="89"/>
    <x v="105"/>
    <x v="434"/>
    <x v="2698"/>
    <x v="589"/>
    <x v="72"/>
    <x v="72"/>
    <x v="7"/>
    <x v="23"/>
    <x v="2"/>
    <x v="11"/>
    <x v="11"/>
  </r>
  <r>
    <x v="2734"/>
    <x v="0"/>
    <x v="1"/>
    <x v="18"/>
    <x v="21"/>
    <x v="329"/>
    <x v="2657"/>
    <x v="588"/>
    <x v="72"/>
    <x v="72"/>
    <x v="7"/>
    <x v="23"/>
    <x v="2"/>
    <x v="1"/>
    <x v="1"/>
  </r>
  <r>
    <x v="2733"/>
    <x v="0"/>
    <x v="10"/>
    <x v="17"/>
    <x v="7"/>
    <x v="34"/>
    <x v="2656"/>
    <x v="586"/>
    <x v="72"/>
    <x v="72"/>
    <x v="7"/>
    <x v="23"/>
    <x v="2"/>
    <x v="10"/>
    <x v="10"/>
  </r>
  <r>
    <x v="2778"/>
    <x v="0"/>
    <x v="0"/>
    <x v="92"/>
    <x v="62"/>
    <x v="187"/>
    <x v="2698"/>
    <x v="589"/>
    <x v="72"/>
    <x v="72"/>
    <x v="7"/>
    <x v="23"/>
    <x v="2"/>
    <x v="0"/>
    <x v="0"/>
  </r>
  <r>
    <x v="2779"/>
    <x v="0"/>
    <x v="0"/>
    <x v="21"/>
    <x v="13"/>
    <x v="22"/>
    <x v="2699"/>
    <x v="588"/>
    <x v="72"/>
    <x v="72"/>
    <x v="7"/>
    <x v="23"/>
    <x v="2"/>
    <x v="0"/>
    <x v="0"/>
  </r>
  <r>
    <x v="2731"/>
    <x v="0"/>
    <x v="7"/>
    <x v="92"/>
    <x v="11"/>
    <x v="176"/>
    <x v="629"/>
    <x v="595"/>
    <x v="72"/>
    <x v="72"/>
    <x v="7"/>
    <x v="23"/>
    <x v="2"/>
    <x v="7"/>
    <x v="7"/>
  </r>
  <r>
    <x v="2730"/>
    <x v="0"/>
    <x v="9"/>
    <x v="78"/>
    <x v="96"/>
    <x v="579"/>
    <x v="300"/>
    <x v="600"/>
    <x v="72"/>
    <x v="72"/>
    <x v="7"/>
    <x v="23"/>
    <x v="2"/>
    <x v="9"/>
    <x v="9"/>
  </r>
  <r>
    <x v="2726"/>
    <x v="0"/>
    <x v="0"/>
    <x v="16"/>
    <x v="17"/>
    <x v="6"/>
    <x v="2651"/>
    <x v="591"/>
    <x v="72"/>
    <x v="72"/>
    <x v="7"/>
    <x v="23"/>
    <x v="2"/>
    <x v="0"/>
    <x v="0"/>
  </r>
  <r>
    <x v="2724"/>
    <x v="0"/>
    <x v="2"/>
    <x v="19"/>
    <x v="87"/>
    <x v="31"/>
    <x v="2649"/>
    <x v="597"/>
    <x v="72"/>
    <x v="72"/>
    <x v="7"/>
    <x v="23"/>
    <x v="2"/>
    <x v="2"/>
    <x v="2"/>
  </r>
  <r>
    <x v="2720"/>
    <x v="0"/>
    <x v="3"/>
    <x v="80"/>
    <x v="119"/>
    <x v="215"/>
    <x v="2645"/>
    <x v="587"/>
    <x v="72"/>
    <x v="72"/>
    <x v="7"/>
    <x v="23"/>
    <x v="2"/>
    <x v="3"/>
    <x v="3"/>
  </r>
  <r>
    <x v="2716"/>
    <x v="0"/>
    <x v="8"/>
    <x v="50"/>
    <x v="47"/>
    <x v="7"/>
    <x v="2641"/>
    <x v="590"/>
    <x v="72"/>
    <x v="72"/>
    <x v="7"/>
    <x v="23"/>
    <x v="2"/>
    <x v="8"/>
    <x v="8"/>
  </r>
  <r>
    <x v="2715"/>
    <x v="0"/>
    <x v="0"/>
    <x v="10"/>
    <x v="9"/>
    <x v="9"/>
    <x v="2640"/>
    <x v="600"/>
    <x v="72"/>
    <x v="72"/>
    <x v="7"/>
    <x v="23"/>
    <x v="2"/>
    <x v="0"/>
    <x v="0"/>
  </r>
  <r>
    <x v="2679"/>
    <x v="0"/>
    <x v="3"/>
    <x v="13"/>
    <x v="65"/>
    <x v="154"/>
    <x v="2608"/>
    <x v="589"/>
    <x v="72"/>
    <x v="72"/>
    <x v="7"/>
    <x v="23"/>
    <x v="2"/>
    <x v="3"/>
    <x v="3"/>
  </r>
  <r>
    <x v="2689"/>
    <x v="0"/>
    <x v="3"/>
    <x v="35"/>
    <x v="15"/>
    <x v="247"/>
    <x v="2616"/>
    <x v="592"/>
    <x v="72"/>
    <x v="72"/>
    <x v="7"/>
    <x v="23"/>
    <x v="2"/>
    <x v="3"/>
    <x v="3"/>
  </r>
  <r>
    <x v="2674"/>
    <x v="0"/>
    <x v="6"/>
    <x v="50"/>
    <x v="38"/>
    <x v="11"/>
    <x v="2604"/>
    <x v="586"/>
    <x v="72"/>
    <x v="72"/>
    <x v="7"/>
    <x v="23"/>
    <x v="2"/>
    <x v="6"/>
    <x v="6"/>
  </r>
  <r>
    <x v="2678"/>
    <x v="0"/>
    <x v="8"/>
    <x v="130"/>
    <x v="164"/>
    <x v="1876"/>
    <x v="2607"/>
    <x v="588"/>
    <x v="72"/>
    <x v="72"/>
    <x v="7"/>
    <x v="23"/>
    <x v="2"/>
    <x v="8"/>
    <x v="8"/>
  </r>
  <r>
    <x v="2679"/>
    <x v="0"/>
    <x v="11"/>
    <x v="9"/>
    <x v="63"/>
    <x v="76"/>
    <x v="2608"/>
    <x v="589"/>
    <x v="72"/>
    <x v="72"/>
    <x v="7"/>
    <x v="23"/>
    <x v="2"/>
    <x v="11"/>
    <x v="11"/>
  </r>
  <r>
    <x v="2685"/>
    <x v="0"/>
    <x v="11"/>
    <x v="20"/>
    <x v="12"/>
    <x v="6"/>
    <x v="562"/>
    <x v="590"/>
    <x v="72"/>
    <x v="72"/>
    <x v="7"/>
    <x v="23"/>
    <x v="2"/>
    <x v="11"/>
    <x v="11"/>
  </r>
  <r>
    <x v="2717"/>
    <x v="0"/>
    <x v="2"/>
    <x v="9"/>
    <x v="23"/>
    <x v="864"/>
    <x v="2642"/>
    <x v="594"/>
    <x v="72"/>
    <x v="72"/>
    <x v="7"/>
    <x v="23"/>
    <x v="2"/>
    <x v="2"/>
    <x v="2"/>
  </r>
  <r>
    <x v="2729"/>
    <x v="0"/>
    <x v="4"/>
    <x v="79"/>
    <x v="13"/>
    <x v="37"/>
    <x v="2654"/>
    <x v="587"/>
    <x v="72"/>
    <x v="72"/>
    <x v="7"/>
    <x v="23"/>
    <x v="2"/>
    <x v="4"/>
    <x v="4"/>
  </r>
  <r>
    <x v="2679"/>
    <x v="0"/>
    <x v="7"/>
    <x v="6"/>
    <x v="6"/>
    <x v="6"/>
    <x v="2608"/>
    <x v="589"/>
    <x v="72"/>
    <x v="72"/>
    <x v="7"/>
    <x v="23"/>
    <x v="2"/>
    <x v="7"/>
    <x v="7"/>
  </r>
  <r>
    <x v="2709"/>
    <x v="0"/>
    <x v="3"/>
    <x v="42"/>
    <x v="90"/>
    <x v="2723"/>
    <x v="1139"/>
    <x v="594"/>
    <x v="72"/>
    <x v="72"/>
    <x v="7"/>
    <x v="23"/>
    <x v="2"/>
    <x v="3"/>
    <x v="3"/>
  </r>
  <r>
    <x v="2677"/>
    <x v="0"/>
    <x v="9"/>
    <x v="33"/>
    <x v="40"/>
    <x v="523"/>
    <x v="2606"/>
    <x v="588"/>
    <x v="72"/>
    <x v="72"/>
    <x v="7"/>
    <x v="23"/>
    <x v="2"/>
    <x v="9"/>
    <x v="9"/>
  </r>
  <r>
    <x v="2711"/>
    <x v="0"/>
    <x v="10"/>
    <x v="3"/>
    <x v="36"/>
    <x v="153"/>
    <x v="1461"/>
    <x v="596"/>
    <x v="72"/>
    <x v="72"/>
    <x v="7"/>
    <x v="23"/>
    <x v="2"/>
    <x v="10"/>
    <x v="10"/>
  </r>
  <r>
    <x v="2690"/>
    <x v="0"/>
    <x v="1"/>
    <x v="135"/>
    <x v="145"/>
    <x v="75"/>
    <x v="2617"/>
    <x v="593"/>
    <x v="72"/>
    <x v="72"/>
    <x v="7"/>
    <x v="23"/>
    <x v="2"/>
    <x v="1"/>
    <x v="1"/>
  </r>
  <r>
    <x v="2677"/>
    <x v="0"/>
    <x v="2"/>
    <x v="80"/>
    <x v="96"/>
    <x v="306"/>
    <x v="2606"/>
    <x v="588"/>
    <x v="72"/>
    <x v="72"/>
    <x v="7"/>
    <x v="23"/>
    <x v="2"/>
    <x v="2"/>
    <x v="2"/>
  </r>
  <r>
    <x v="2680"/>
    <x v="0"/>
    <x v="5"/>
    <x v="75"/>
    <x v="91"/>
    <x v="124"/>
    <x v="2609"/>
    <x v="590"/>
    <x v="72"/>
    <x v="72"/>
    <x v="7"/>
    <x v="23"/>
    <x v="2"/>
    <x v="5"/>
    <x v="5"/>
  </r>
  <r>
    <x v="2678"/>
    <x v="0"/>
    <x v="10"/>
    <x v="35"/>
    <x v="51"/>
    <x v="63"/>
    <x v="2607"/>
    <x v="588"/>
    <x v="72"/>
    <x v="72"/>
    <x v="7"/>
    <x v="23"/>
    <x v="2"/>
    <x v="10"/>
    <x v="10"/>
  </r>
  <r>
    <x v="2739"/>
    <x v="0"/>
    <x v="0"/>
    <x v="10"/>
    <x v="94"/>
    <x v="34"/>
    <x v="2661"/>
    <x v="589"/>
    <x v="72"/>
    <x v="72"/>
    <x v="7"/>
    <x v="23"/>
    <x v="2"/>
    <x v="0"/>
    <x v="0"/>
  </r>
  <r>
    <x v="2725"/>
    <x v="0"/>
    <x v="7"/>
    <x v="8"/>
    <x v="9"/>
    <x v="13"/>
    <x v="2650"/>
    <x v="592"/>
    <x v="72"/>
    <x v="72"/>
    <x v="7"/>
    <x v="23"/>
    <x v="2"/>
    <x v="7"/>
    <x v="7"/>
  </r>
  <r>
    <x v="2723"/>
    <x v="0"/>
    <x v="6"/>
    <x v="26"/>
    <x v="54"/>
    <x v="160"/>
    <x v="2648"/>
    <x v="600"/>
    <x v="72"/>
    <x v="72"/>
    <x v="7"/>
    <x v="23"/>
    <x v="2"/>
    <x v="6"/>
    <x v="6"/>
  </r>
  <r>
    <x v="2722"/>
    <x v="0"/>
    <x v="11"/>
    <x v="57"/>
    <x v="10"/>
    <x v="19"/>
    <x v="2647"/>
    <x v="588"/>
    <x v="72"/>
    <x v="72"/>
    <x v="7"/>
    <x v="23"/>
    <x v="2"/>
    <x v="11"/>
    <x v="11"/>
  </r>
  <r>
    <x v="2734"/>
    <x v="0"/>
    <x v="8"/>
    <x v="84"/>
    <x v="35"/>
    <x v="441"/>
    <x v="2657"/>
    <x v="588"/>
    <x v="72"/>
    <x v="72"/>
    <x v="7"/>
    <x v="23"/>
    <x v="2"/>
    <x v="8"/>
    <x v="8"/>
  </r>
  <r>
    <x v="2724"/>
    <x v="0"/>
    <x v="3"/>
    <x v="15"/>
    <x v="34"/>
    <x v="37"/>
    <x v="2649"/>
    <x v="597"/>
    <x v="72"/>
    <x v="72"/>
    <x v="7"/>
    <x v="23"/>
    <x v="2"/>
    <x v="3"/>
    <x v="3"/>
  </r>
  <r>
    <x v="2734"/>
    <x v="0"/>
    <x v="10"/>
    <x v="9"/>
    <x v="63"/>
    <x v="76"/>
    <x v="2657"/>
    <x v="588"/>
    <x v="72"/>
    <x v="72"/>
    <x v="7"/>
    <x v="23"/>
    <x v="2"/>
    <x v="10"/>
    <x v="10"/>
  </r>
  <r>
    <x v="2724"/>
    <x v="0"/>
    <x v="9"/>
    <x v="49"/>
    <x v="75"/>
    <x v="97"/>
    <x v="2649"/>
    <x v="597"/>
    <x v="72"/>
    <x v="72"/>
    <x v="7"/>
    <x v="23"/>
    <x v="2"/>
    <x v="9"/>
    <x v="9"/>
  </r>
  <r>
    <x v="2722"/>
    <x v="0"/>
    <x v="0"/>
    <x v="8"/>
    <x v="85"/>
    <x v="31"/>
    <x v="2647"/>
    <x v="588"/>
    <x v="72"/>
    <x v="72"/>
    <x v="7"/>
    <x v="23"/>
    <x v="2"/>
    <x v="0"/>
    <x v="0"/>
  </r>
  <r>
    <x v="2717"/>
    <x v="0"/>
    <x v="10"/>
    <x v="12"/>
    <x v="41"/>
    <x v="155"/>
    <x v="2642"/>
    <x v="594"/>
    <x v="72"/>
    <x v="72"/>
    <x v="7"/>
    <x v="23"/>
    <x v="2"/>
    <x v="10"/>
    <x v="10"/>
  </r>
  <r>
    <x v="2719"/>
    <x v="0"/>
    <x v="7"/>
    <x v="7"/>
    <x v="7"/>
    <x v="7"/>
    <x v="2644"/>
    <x v="586"/>
    <x v="72"/>
    <x v="72"/>
    <x v="7"/>
    <x v="23"/>
    <x v="2"/>
    <x v="7"/>
    <x v="7"/>
  </r>
  <r>
    <x v="2729"/>
    <x v="0"/>
    <x v="11"/>
    <x v="3"/>
    <x v="11"/>
    <x v="263"/>
    <x v="2654"/>
    <x v="587"/>
    <x v="72"/>
    <x v="72"/>
    <x v="7"/>
    <x v="23"/>
    <x v="2"/>
    <x v="11"/>
    <x v="11"/>
  </r>
  <r>
    <x v="2723"/>
    <x v="0"/>
    <x v="10"/>
    <x v="48"/>
    <x v="36"/>
    <x v="26"/>
    <x v="2648"/>
    <x v="600"/>
    <x v="72"/>
    <x v="72"/>
    <x v="7"/>
    <x v="23"/>
    <x v="2"/>
    <x v="10"/>
    <x v="10"/>
  </r>
  <r>
    <x v="2780"/>
    <x v="0"/>
    <x v="8"/>
    <x v="59"/>
    <x v="138"/>
    <x v="202"/>
    <x v="2700"/>
    <x v="587"/>
    <x v="72"/>
    <x v="72"/>
    <x v="7"/>
    <x v="23"/>
    <x v="2"/>
    <x v="8"/>
    <x v="8"/>
  </r>
  <r>
    <x v="2744"/>
    <x v="0"/>
    <x v="0"/>
    <x v="79"/>
    <x v="94"/>
    <x v="39"/>
    <x v="2666"/>
    <x v="596"/>
    <x v="72"/>
    <x v="72"/>
    <x v="7"/>
    <x v="23"/>
    <x v="2"/>
    <x v="0"/>
    <x v="0"/>
  </r>
  <r>
    <x v="2695"/>
    <x v="0"/>
    <x v="6"/>
    <x v="65"/>
    <x v="24"/>
    <x v="99"/>
    <x v="2622"/>
    <x v="599"/>
    <x v="72"/>
    <x v="72"/>
    <x v="7"/>
    <x v="23"/>
    <x v="2"/>
    <x v="6"/>
    <x v="6"/>
  </r>
  <r>
    <x v="2780"/>
    <x v="0"/>
    <x v="2"/>
    <x v="123"/>
    <x v="103"/>
    <x v="290"/>
    <x v="2700"/>
    <x v="587"/>
    <x v="72"/>
    <x v="72"/>
    <x v="7"/>
    <x v="23"/>
    <x v="2"/>
    <x v="2"/>
    <x v="2"/>
  </r>
  <r>
    <x v="2715"/>
    <x v="0"/>
    <x v="1"/>
    <x v="2"/>
    <x v="35"/>
    <x v="985"/>
    <x v="2640"/>
    <x v="600"/>
    <x v="72"/>
    <x v="72"/>
    <x v="7"/>
    <x v="23"/>
    <x v="2"/>
    <x v="1"/>
    <x v="1"/>
  </r>
  <r>
    <x v="2739"/>
    <x v="0"/>
    <x v="6"/>
    <x v="9"/>
    <x v="11"/>
    <x v="35"/>
    <x v="2661"/>
    <x v="589"/>
    <x v="72"/>
    <x v="72"/>
    <x v="7"/>
    <x v="23"/>
    <x v="2"/>
    <x v="6"/>
    <x v="6"/>
  </r>
  <r>
    <x v="2724"/>
    <x v="0"/>
    <x v="4"/>
    <x v="63"/>
    <x v="30"/>
    <x v="209"/>
    <x v="2649"/>
    <x v="597"/>
    <x v="72"/>
    <x v="72"/>
    <x v="7"/>
    <x v="23"/>
    <x v="2"/>
    <x v="4"/>
    <x v="4"/>
  </r>
  <r>
    <x v="2779"/>
    <x v="0"/>
    <x v="11"/>
    <x v="84"/>
    <x v="102"/>
    <x v="19"/>
    <x v="2699"/>
    <x v="588"/>
    <x v="72"/>
    <x v="72"/>
    <x v="7"/>
    <x v="23"/>
    <x v="2"/>
    <x v="11"/>
    <x v="11"/>
  </r>
  <r>
    <x v="2728"/>
    <x v="0"/>
    <x v="7"/>
    <x v="11"/>
    <x v="5"/>
    <x v="22"/>
    <x v="2653"/>
    <x v="588"/>
    <x v="72"/>
    <x v="72"/>
    <x v="7"/>
    <x v="23"/>
    <x v="2"/>
    <x v="7"/>
    <x v="7"/>
  </r>
  <r>
    <x v="2732"/>
    <x v="0"/>
    <x v="0"/>
    <x v="3"/>
    <x v="16"/>
    <x v="93"/>
    <x v="2655"/>
    <x v="598"/>
    <x v="72"/>
    <x v="72"/>
    <x v="7"/>
    <x v="23"/>
    <x v="2"/>
    <x v="0"/>
    <x v="0"/>
  </r>
  <r>
    <x v="2747"/>
    <x v="0"/>
    <x v="10"/>
    <x v="16"/>
    <x v="17"/>
    <x v="6"/>
    <x v="2669"/>
    <x v="593"/>
    <x v="72"/>
    <x v="72"/>
    <x v="7"/>
    <x v="23"/>
    <x v="2"/>
    <x v="10"/>
    <x v="10"/>
  </r>
  <r>
    <x v="2727"/>
    <x v="0"/>
    <x v="9"/>
    <x v="37"/>
    <x v="56"/>
    <x v="535"/>
    <x v="2652"/>
    <x v="600"/>
    <x v="72"/>
    <x v="72"/>
    <x v="7"/>
    <x v="23"/>
    <x v="2"/>
    <x v="9"/>
    <x v="9"/>
  </r>
  <r>
    <x v="2778"/>
    <x v="0"/>
    <x v="1"/>
    <x v="130"/>
    <x v="33"/>
    <x v="2806"/>
    <x v="2698"/>
    <x v="589"/>
    <x v="72"/>
    <x v="72"/>
    <x v="7"/>
    <x v="23"/>
    <x v="2"/>
    <x v="1"/>
    <x v="1"/>
  </r>
  <r>
    <x v="2726"/>
    <x v="0"/>
    <x v="5"/>
    <x v="16"/>
    <x v="17"/>
    <x v="6"/>
    <x v="2651"/>
    <x v="591"/>
    <x v="72"/>
    <x v="72"/>
    <x v="7"/>
    <x v="23"/>
    <x v="2"/>
    <x v="5"/>
    <x v="5"/>
  </r>
  <r>
    <x v="2715"/>
    <x v="0"/>
    <x v="10"/>
    <x v="1"/>
    <x v="3"/>
    <x v="244"/>
    <x v="2640"/>
    <x v="600"/>
    <x v="72"/>
    <x v="72"/>
    <x v="7"/>
    <x v="23"/>
    <x v="2"/>
    <x v="10"/>
    <x v="10"/>
  </r>
  <r>
    <x v="2733"/>
    <x v="0"/>
    <x v="11"/>
    <x v="63"/>
    <x v="76"/>
    <x v="64"/>
    <x v="2656"/>
    <x v="586"/>
    <x v="72"/>
    <x v="72"/>
    <x v="7"/>
    <x v="23"/>
    <x v="2"/>
    <x v="11"/>
    <x v="11"/>
  </r>
  <r>
    <x v="2727"/>
    <x v="1"/>
    <x v="2"/>
    <x v="1"/>
    <x v="56"/>
    <x v="9"/>
    <x v="2652"/>
    <x v="600"/>
    <x v="72"/>
    <x v="72"/>
    <x v="7"/>
    <x v="23"/>
    <x v="2"/>
    <x v="2"/>
    <x v="2"/>
  </r>
  <r>
    <x v="2719"/>
    <x v="0"/>
    <x v="3"/>
    <x v="53"/>
    <x v="48"/>
    <x v="17"/>
    <x v="2644"/>
    <x v="586"/>
    <x v="72"/>
    <x v="72"/>
    <x v="7"/>
    <x v="23"/>
    <x v="2"/>
    <x v="3"/>
    <x v="3"/>
  </r>
  <r>
    <x v="2779"/>
    <x v="0"/>
    <x v="1"/>
    <x v="83"/>
    <x v="37"/>
    <x v="387"/>
    <x v="2699"/>
    <x v="588"/>
    <x v="72"/>
    <x v="72"/>
    <x v="7"/>
    <x v="23"/>
    <x v="2"/>
    <x v="1"/>
    <x v="1"/>
  </r>
  <r>
    <x v="2724"/>
    <x v="1"/>
    <x v="2"/>
    <x v="84"/>
    <x v="87"/>
    <x v="142"/>
    <x v="2649"/>
    <x v="597"/>
    <x v="72"/>
    <x v="72"/>
    <x v="7"/>
    <x v="23"/>
    <x v="2"/>
    <x v="2"/>
    <x v="2"/>
  </r>
  <r>
    <x v="2730"/>
    <x v="0"/>
    <x v="8"/>
    <x v="52"/>
    <x v="114"/>
    <x v="1313"/>
    <x v="300"/>
    <x v="600"/>
    <x v="72"/>
    <x v="72"/>
    <x v="7"/>
    <x v="23"/>
    <x v="2"/>
    <x v="8"/>
    <x v="8"/>
  </r>
  <r>
    <x v="2734"/>
    <x v="0"/>
    <x v="2"/>
    <x v="54"/>
    <x v="60"/>
    <x v="279"/>
    <x v="2657"/>
    <x v="588"/>
    <x v="72"/>
    <x v="72"/>
    <x v="7"/>
    <x v="23"/>
    <x v="2"/>
    <x v="2"/>
    <x v="2"/>
  </r>
  <r>
    <x v="2779"/>
    <x v="0"/>
    <x v="10"/>
    <x v="57"/>
    <x v="36"/>
    <x v="83"/>
    <x v="2699"/>
    <x v="588"/>
    <x v="72"/>
    <x v="72"/>
    <x v="7"/>
    <x v="23"/>
    <x v="2"/>
    <x v="10"/>
    <x v="10"/>
  </r>
  <r>
    <x v="2726"/>
    <x v="0"/>
    <x v="6"/>
    <x v="20"/>
    <x v="12"/>
    <x v="6"/>
    <x v="2651"/>
    <x v="591"/>
    <x v="72"/>
    <x v="72"/>
    <x v="7"/>
    <x v="23"/>
    <x v="2"/>
    <x v="6"/>
    <x v="6"/>
  </r>
  <r>
    <x v="2697"/>
    <x v="1"/>
    <x v="2"/>
    <x v="53"/>
    <x v="59"/>
    <x v="412"/>
    <x v="2624"/>
    <x v="592"/>
    <x v="72"/>
    <x v="72"/>
    <x v="7"/>
    <x v="23"/>
    <x v="2"/>
    <x v="2"/>
    <x v="2"/>
  </r>
  <r>
    <x v="2704"/>
    <x v="0"/>
    <x v="9"/>
    <x v="60"/>
    <x v="113"/>
    <x v="1114"/>
    <x v="2631"/>
    <x v="593"/>
    <x v="72"/>
    <x v="72"/>
    <x v="7"/>
    <x v="23"/>
    <x v="2"/>
    <x v="9"/>
    <x v="9"/>
  </r>
  <r>
    <x v="2746"/>
    <x v="0"/>
    <x v="4"/>
    <x v="11"/>
    <x v="1"/>
    <x v="540"/>
    <x v="2668"/>
    <x v="585"/>
    <x v="72"/>
    <x v="72"/>
    <x v="7"/>
    <x v="23"/>
    <x v="2"/>
    <x v="4"/>
    <x v="4"/>
  </r>
  <r>
    <x v="2713"/>
    <x v="0"/>
    <x v="11"/>
    <x v="138"/>
    <x v="67"/>
    <x v="366"/>
    <x v="2638"/>
    <x v="600"/>
    <x v="72"/>
    <x v="72"/>
    <x v="7"/>
    <x v="23"/>
    <x v="2"/>
    <x v="11"/>
    <x v="11"/>
  </r>
  <r>
    <x v="2702"/>
    <x v="0"/>
    <x v="0"/>
    <x v="13"/>
    <x v="13"/>
    <x v="6"/>
    <x v="2629"/>
    <x v="597"/>
    <x v="72"/>
    <x v="72"/>
    <x v="7"/>
    <x v="23"/>
    <x v="2"/>
    <x v="0"/>
    <x v="0"/>
  </r>
  <r>
    <x v="2746"/>
    <x v="0"/>
    <x v="7"/>
    <x v="92"/>
    <x v="62"/>
    <x v="187"/>
    <x v="2668"/>
    <x v="585"/>
    <x v="72"/>
    <x v="72"/>
    <x v="7"/>
    <x v="23"/>
    <x v="2"/>
    <x v="7"/>
    <x v="7"/>
  </r>
  <r>
    <x v="2740"/>
    <x v="0"/>
    <x v="9"/>
    <x v="125"/>
    <x v="137"/>
    <x v="332"/>
    <x v="2662"/>
    <x v="586"/>
    <x v="72"/>
    <x v="72"/>
    <x v="7"/>
    <x v="23"/>
    <x v="2"/>
    <x v="9"/>
    <x v="9"/>
  </r>
  <r>
    <x v="2781"/>
    <x v="0"/>
    <x v="10"/>
    <x v="20"/>
    <x v="6"/>
    <x v="7"/>
    <x v="2701"/>
    <x v="600"/>
    <x v="72"/>
    <x v="72"/>
    <x v="7"/>
    <x v="23"/>
    <x v="2"/>
    <x v="10"/>
    <x v="10"/>
  </r>
  <r>
    <x v="2780"/>
    <x v="0"/>
    <x v="6"/>
    <x v="27"/>
    <x v="21"/>
    <x v="2841"/>
    <x v="2700"/>
    <x v="587"/>
    <x v="72"/>
    <x v="72"/>
    <x v="7"/>
    <x v="23"/>
    <x v="2"/>
    <x v="6"/>
    <x v="6"/>
  </r>
  <r>
    <x v="2745"/>
    <x v="0"/>
    <x v="0"/>
    <x v="6"/>
    <x v="41"/>
    <x v="34"/>
    <x v="2667"/>
    <x v="600"/>
    <x v="72"/>
    <x v="72"/>
    <x v="7"/>
    <x v="23"/>
    <x v="2"/>
    <x v="0"/>
    <x v="0"/>
  </r>
  <r>
    <x v="2693"/>
    <x v="0"/>
    <x v="1"/>
    <x v="38"/>
    <x v="39"/>
    <x v="34"/>
    <x v="2620"/>
    <x v="598"/>
    <x v="72"/>
    <x v="72"/>
    <x v="7"/>
    <x v="23"/>
    <x v="2"/>
    <x v="1"/>
    <x v="1"/>
  </r>
  <r>
    <x v="2741"/>
    <x v="0"/>
    <x v="10"/>
    <x v="63"/>
    <x v="56"/>
    <x v="107"/>
    <x v="2663"/>
    <x v="596"/>
    <x v="72"/>
    <x v="72"/>
    <x v="7"/>
    <x v="23"/>
    <x v="2"/>
    <x v="10"/>
    <x v="10"/>
  </r>
  <r>
    <x v="2695"/>
    <x v="0"/>
    <x v="2"/>
    <x v="134"/>
    <x v="128"/>
    <x v="1194"/>
    <x v="2622"/>
    <x v="599"/>
    <x v="72"/>
    <x v="72"/>
    <x v="7"/>
    <x v="23"/>
    <x v="2"/>
    <x v="2"/>
    <x v="2"/>
  </r>
  <r>
    <x v="2781"/>
    <x v="0"/>
    <x v="1"/>
    <x v="13"/>
    <x v="14"/>
    <x v="44"/>
    <x v="2701"/>
    <x v="600"/>
    <x v="72"/>
    <x v="72"/>
    <x v="7"/>
    <x v="23"/>
    <x v="2"/>
    <x v="1"/>
    <x v="1"/>
  </r>
  <r>
    <x v="2703"/>
    <x v="0"/>
    <x v="4"/>
    <x v="79"/>
    <x v="65"/>
    <x v="3"/>
    <x v="2630"/>
    <x v="596"/>
    <x v="72"/>
    <x v="72"/>
    <x v="7"/>
    <x v="23"/>
    <x v="2"/>
    <x v="4"/>
    <x v="4"/>
  </r>
  <r>
    <x v="2706"/>
    <x v="0"/>
    <x v="6"/>
    <x v="50"/>
    <x v="60"/>
    <x v="1305"/>
    <x v="2633"/>
    <x v="596"/>
    <x v="72"/>
    <x v="72"/>
    <x v="7"/>
    <x v="23"/>
    <x v="2"/>
    <x v="6"/>
    <x v="6"/>
  </r>
  <r>
    <x v="2701"/>
    <x v="0"/>
    <x v="0"/>
    <x v="16"/>
    <x v="17"/>
    <x v="6"/>
    <x v="2628"/>
    <x v="590"/>
    <x v="72"/>
    <x v="72"/>
    <x v="7"/>
    <x v="23"/>
    <x v="2"/>
    <x v="0"/>
    <x v="0"/>
  </r>
  <r>
    <x v="2703"/>
    <x v="1"/>
    <x v="2"/>
    <x v="21"/>
    <x v="13"/>
    <x v="22"/>
    <x v="2630"/>
    <x v="596"/>
    <x v="72"/>
    <x v="72"/>
    <x v="7"/>
    <x v="23"/>
    <x v="2"/>
    <x v="2"/>
    <x v="2"/>
  </r>
  <r>
    <x v="2692"/>
    <x v="0"/>
    <x v="6"/>
    <x v="11"/>
    <x v="5"/>
    <x v="22"/>
    <x v="2619"/>
    <x v="597"/>
    <x v="72"/>
    <x v="72"/>
    <x v="7"/>
    <x v="23"/>
    <x v="2"/>
    <x v="6"/>
    <x v="6"/>
  </r>
  <r>
    <x v="2695"/>
    <x v="0"/>
    <x v="8"/>
    <x v="60"/>
    <x v="118"/>
    <x v="917"/>
    <x v="2622"/>
    <x v="599"/>
    <x v="72"/>
    <x v="72"/>
    <x v="7"/>
    <x v="23"/>
    <x v="2"/>
    <x v="8"/>
    <x v="8"/>
  </r>
  <r>
    <x v="2698"/>
    <x v="0"/>
    <x v="8"/>
    <x v="94"/>
    <x v="19"/>
    <x v="182"/>
    <x v="2625"/>
    <x v="588"/>
    <x v="72"/>
    <x v="72"/>
    <x v="7"/>
    <x v="23"/>
    <x v="2"/>
    <x v="8"/>
    <x v="8"/>
  </r>
  <r>
    <x v="2699"/>
    <x v="0"/>
    <x v="4"/>
    <x v="106"/>
    <x v="139"/>
    <x v="2956"/>
    <x v="2626"/>
    <x v="595"/>
    <x v="72"/>
    <x v="72"/>
    <x v="7"/>
    <x v="23"/>
    <x v="2"/>
    <x v="4"/>
    <x v="4"/>
  </r>
  <r>
    <x v="2735"/>
    <x v="0"/>
    <x v="6"/>
    <x v="3"/>
    <x v="5"/>
    <x v="37"/>
    <x v="2658"/>
    <x v="590"/>
    <x v="72"/>
    <x v="72"/>
    <x v="7"/>
    <x v="23"/>
    <x v="2"/>
    <x v="6"/>
    <x v="6"/>
  </r>
  <r>
    <x v="2744"/>
    <x v="0"/>
    <x v="5"/>
    <x v="10"/>
    <x v="0"/>
    <x v="6"/>
    <x v="2666"/>
    <x v="596"/>
    <x v="72"/>
    <x v="72"/>
    <x v="7"/>
    <x v="23"/>
    <x v="2"/>
    <x v="5"/>
    <x v="5"/>
  </r>
  <r>
    <x v="2706"/>
    <x v="0"/>
    <x v="5"/>
    <x v="6"/>
    <x v="41"/>
    <x v="34"/>
    <x v="2633"/>
    <x v="596"/>
    <x v="72"/>
    <x v="72"/>
    <x v="7"/>
    <x v="23"/>
    <x v="2"/>
    <x v="5"/>
    <x v="5"/>
  </r>
  <r>
    <x v="2700"/>
    <x v="0"/>
    <x v="11"/>
    <x v="18"/>
    <x v="66"/>
    <x v="77"/>
    <x v="2627"/>
    <x v="587"/>
    <x v="72"/>
    <x v="72"/>
    <x v="7"/>
    <x v="23"/>
    <x v="2"/>
    <x v="11"/>
    <x v="11"/>
  </r>
  <r>
    <x v="2742"/>
    <x v="0"/>
    <x v="6"/>
    <x v="23"/>
    <x v="3"/>
    <x v="252"/>
    <x v="2664"/>
    <x v="590"/>
    <x v="72"/>
    <x v="72"/>
    <x v="7"/>
    <x v="23"/>
    <x v="2"/>
    <x v="6"/>
    <x v="6"/>
  </r>
  <r>
    <x v="2703"/>
    <x v="0"/>
    <x v="0"/>
    <x v="16"/>
    <x v="45"/>
    <x v="145"/>
    <x v="2630"/>
    <x v="596"/>
    <x v="72"/>
    <x v="72"/>
    <x v="7"/>
    <x v="23"/>
    <x v="2"/>
    <x v="0"/>
    <x v="0"/>
  </r>
  <r>
    <x v="2692"/>
    <x v="0"/>
    <x v="3"/>
    <x v="24"/>
    <x v="76"/>
    <x v="57"/>
    <x v="2619"/>
    <x v="597"/>
    <x v="72"/>
    <x v="72"/>
    <x v="7"/>
    <x v="23"/>
    <x v="2"/>
    <x v="3"/>
    <x v="3"/>
  </r>
  <r>
    <x v="2702"/>
    <x v="1"/>
    <x v="2"/>
    <x v="2"/>
    <x v="87"/>
    <x v="6"/>
    <x v="2629"/>
    <x v="597"/>
    <x v="72"/>
    <x v="72"/>
    <x v="7"/>
    <x v="23"/>
    <x v="2"/>
    <x v="2"/>
    <x v="2"/>
  </r>
  <r>
    <x v="2712"/>
    <x v="0"/>
    <x v="8"/>
    <x v="9"/>
    <x v="62"/>
    <x v="84"/>
    <x v="2637"/>
    <x v="589"/>
    <x v="72"/>
    <x v="72"/>
    <x v="7"/>
    <x v="23"/>
    <x v="2"/>
    <x v="8"/>
    <x v="8"/>
  </r>
  <r>
    <x v="2698"/>
    <x v="0"/>
    <x v="3"/>
    <x v="82"/>
    <x v="48"/>
    <x v="299"/>
    <x v="2625"/>
    <x v="588"/>
    <x v="72"/>
    <x v="72"/>
    <x v="7"/>
    <x v="23"/>
    <x v="2"/>
    <x v="3"/>
    <x v="3"/>
  </r>
  <r>
    <x v="2698"/>
    <x v="0"/>
    <x v="1"/>
    <x v="98"/>
    <x v="39"/>
    <x v="577"/>
    <x v="2625"/>
    <x v="588"/>
    <x v="72"/>
    <x v="72"/>
    <x v="7"/>
    <x v="23"/>
    <x v="2"/>
    <x v="1"/>
    <x v="1"/>
  </r>
  <r>
    <x v="2693"/>
    <x v="0"/>
    <x v="0"/>
    <x v="93"/>
    <x v="0"/>
    <x v="187"/>
    <x v="2620"/>
    <x v="598"/>
    <x v="72"/>
    <x v="72"/>
    <x v="7"/>
    <x v="23"/>
    <x v="2"/>
    <x v="0"/>
    <x v="0"/>
  </r>
  <r>
    <x v="2781"/>
    <x v="0"/>
    <x v="0"/>
    <x v="12"/>
    <x v="12"/>
    <x v="13"/>
    <x v="2701"/>
    <x v="600"/>
    <x v="72"/>
    <x v="72"/>
    <x v="7"/>
    <x v="23"/>
    <x v="2"/>
    <x v="0"/>
    <x v="0"/>
  </r>
  <r>
    <x v="2692"/>
    <x v="0"/>
    <x v="7"/>
    <x v="13"/>
    <x v="18"/>
    <x v="19"/>
    <x v="2619"/>
    <x v="597"/>
    <x v="72"/>
    <x v="72"/>
    <x v="7"/>
    <x v="23"/>
    <x v="2"/>
    <x v="7"/>
    <x v="7"/>
  </r>
  <r>
    <x v="2740"/>
    <x v="1"/>
    <x v="2"/>
    <x v="42"/>
    <x v="20"/>
    <x v="483"/>
    <x v="2662"/>
    <x v="586"/>
    <x v="72"/>
    <x v="72"/>
    <x v="7"/>
    <x v="23"/>
    <x v="2"/>
    <x v="2"/>
    <x v="2"/>
  </r>
  <r>
    <x v="2741"/>
    <x v="0"/>
    <x v="5"/>
    <x v="8"/>
    <x v="85"/>
    <x v="31"/>
    <x v="2663"/>
    <x v="596"/>
    <x v="72"/>
    <x v="72"/>
    <x v="7"/>
    <x v="23"/>
    <x v="2"/>
    <x v="5"/>
    <x v="5"/>
  </r>
  <r>
    <x v="2743"/>
    <x v="0"/>
    <x v="0"/>
    <x v="93"/>
    <x v="94"/>
    <x v="207"/>
    <x v="2665"/>
    <x v="588"/>
    <x v="72"/>
    <x v="72"/>
    <x v="7"/>
    <x v="23"/>
    <x v="2"/>
    <x v="0"/>
    <x v="0"/>
  </r>
  <r>
    <x v="2701"/>
    <x v="1"/>
    <x v="2"/>
    <x v="65"/>
    <x v="26"/>
    <x v="323"/>
    <x v="2628"/>
    <x v="590"/>
    <x v="72"/>
    <x v="72"/>
    <x v="7"/>
    <x v="23"/>
    <x v="2"/>
    <x v="2"/>
    <x v="2"/>
  </r>
  <r>
    <x v="2735"/>
    <x v="0"/>
    <x v="7"/>
    <x v="21"/>
    <x v="18"/>
    <x v="11"/>
    <x v="2658"/>
    <x v="590"/>
    <x v="72"/>
    <x v="72"/>
    <x v="7"/>
    <x v="23"/>
    <x v="2"/>
    <x v="7"/>
    <x v="7"/>
  </r>
  <r>
    <x v="2743"/>
    <x v="0"/>
    <x v="4"/>
    <x v="82"/>
    <x v="66"/>
    <x v="156"/>
    <x v="2665"/>
    <x v="588"/>
    <x v="72"/>
    <x v="72"/>
    <x v="7"/>
    <x v="23"/>
    <x v="2"/>
    <x v="4"/>
    <x v="4"/>
  </r>
  <r>
    <x v="2693"/>
    <x v="0"/>
    <x v="3"/>
    <x v="40"/>
    <x v="75"/>
    <x v="92"/>
    <x v="2620"/>
    <x v="598"/>
    <x v="72"/>
    <x v="72"/>
    <x v="7"/>
    <x v="23"/>
    <x v="2"/>
    <x v="3"/>
    <x v="3"/>
  </r>
  <r>
    <x v="2702"/>
    <x v="0"/>
    <x v="9"/>
    <x v="2"/>
    <x v="87"/>
    <x v="6"/>
    <x v="2629"/>
    <x v="597"/>
    <x v="72"/>
    <x v="72"/>
    <x v="7"/>
    <x v="23"/>
    <x v="2"/>
    <x v="9"/>
    <x v="9"/>
  </r>
  <r>
    <x v="2701"/>
    <x v="0"/>
    <x v="4"/>
    <x v="16"/>
    <x v="17"/>
    <x v="6"/>
    <x v="2628"/>
    <x v="590"/>
    <x v="72"/>
    <x v="72"/>
    <x v="7"/>
    <x v="23"/>
    <x v="2"/>
    <x v="4"/>
    <x v="4"/>
  </r>
  <r>
    <x v="2742"/>
    <x v="0"/>
    <x v="5"/>
    <x v="12"/>
    <x v="45"/>
    <x v="6"/>
    <x v="2664"/>
    <x v="590"/>
    <x v="72"/>
    <x v="72"/>
    <x v="7"/>
    <x v="23"/>
    <x v="2"/>
    <x v="5"/>
    <x v="5"/>
  </r>
  <r>
    <x v="2698"/>
    <x v="0"/>
    <x v="7"/>
    <x v="10"/>
    <x v="9"/>
    <x v="9"/>
    <x v="2625"/>
    <x v="588"/>
    <x v="72"/>
    <x v="72"/>
    <x v="7"/>
    <x v="23"/>
    <x v="2"/>
    <x v="7"/>
    <x v="7"/>
  </r>
  <r>
    <x v="2737"/>
    <x v="0"/>
    <x v="8"/>
    <x v="92"/>
    <x v="62"/>
    <x v="187"/>
    <x v="2660"/>
    <x v="597"/>
    <x v="72"/>
    <x v="72"/>
    <x v="7"/>
    <x v="23"/>
    <x v="2"/>
    <x v="8"/>
    <x v="8"/>
  </r>
  <r>
    <x v="2707"/>
    <x v="0"/>
    <x v="5"/>
    <x v="93"/>
    <x v="0"/>
    <x v="187"/>
    <x v="2634"/>
    <x v="596"/>
    <x v="72"/>
    <x v="72"/>
    <x v="7"/>
    <x v="23"/>
    <x v="2"/>
    <x v="5"/>
    <x v="5"/>
  </r>
  <r>
    <x v="2737"/>
    <x v="0"/>
    <x v="11"/>
    <x v="13"/>
    <x v="65"/>
    <x v="154"/>
    <x v="2660"/>
    <x v="597"/>
    <x v="72"/>
    <x v="72"/>
    <x v="7"/>
    <x v="23"/>
    <x v="2"/>
    <x v="11"/>
    <x v="11"/>
  </r>
  <r>
    <x v="2745"/>
    <x v="0"/>
    <x v="11"/>
    <x v="50"/>
    <x v="54"/>
    <x v="398"/>
    <x v="2667"/>
    <x v="600"/>
    <x v="72"/>
    <x v="72"/>
    <x v="7"/>
    <x v="23"/>
    <x v="2"/>
    <x v="11"/>
    <x v="11"/>
  </r>
  <r>
    <x v="2777"/>
    <x v="0"/>
    <x v="9"/>
    <x v="4"/>
    <x v="81"/>
    <x v="44"/>
    <x v="2697"/>
    <x v="588"/>
    <x v="72"/>
    <x v="72"/>
    <x v="7"/>
    <x v="23"/>
    <x v="2"/>
    <x v="9"/>
    <x v="9"/>
  </r>
  <r>
    <x v="2770"/>
    <x v="0"/>
    <x v="4"/>
    <x v="7"/>
    <x v="36"/>
    <x v="73"/>
    <x v="2691"/>
    <x v="595"/>
    <x v="72"/>
    <x v="72"/>
    <x v="7"/>
    <x v="23"/>
    <x v="2"/>
    <x v="4"/>
    <x v="4"/>
  </r>
  <r>
    <x v="2748"/>
    <x v="0"/>
    <x v="4"/>
    <x v="16"/>
    <x v="45"/>
    <x v="145"/>
    <x v="2670"/>
    <x v="592"/>
    <x v="72"/>
    <x v="72"/>
    <x v="7"/>
    <x v="23"/>
    <x v="2"/>
    <x v="4"/>
    <x v="4"/>
  </r>
  <r>
    <x v="2751"/>
    <x v="0"/>
    <x v="1"/>
    <x v="24"/>
    <x v="54"/>
    <x v="268"/>
    <x v="2673"/>
    <x v="593"/>
    <x v="72"/>
    <x v="72"/>
    <x v="7"/>
    <x v="23"/>
    <x v="2"/>
    <x v="1"/>
    <x v="1"/>
  </r>
  <r>
    <x v="2772"/>
    <x v="0"/>
    <x v="8"/>
    <x v="3"/>
    <x v="30"/>
    <x v="379"/>
    <x v="2692"/>
    <x v="593"/>
    <x v="72"/>
    <x v="72"/>
    <x v="7"/>
    <x v="23"/>
    <x v="2"/>
    <x v="8"/>
    <x v="8"/>
  </r>
  <r>
    <x v="2738"/>
    <x v="0"/>
    <x v="3"/>
    <x v="79"/>
    <x v="94"/>
    <x v="39"/>
    <x v="1317"/>
    <x v="596"/>
    <x v="72"/>
    <x v="72"/>
    <x v="7"/>
    <x v="23"/>
    <x v="2"/>
    <x v="3"/>
    <x v="3"/>
  </r>
  <r>
    <x v="2705"/>
    <x v="0"/>
    <x v="9"/>
    <x v="49"/>
    <x v="102"/>
    <x v="280"/>
    <x v="2632"/>
    <x v="598"/>
    <x v="72"/>
    <x v="72"/>
    <x v="7"/>
    <x v="23"/>
    <x v="2"/>
    <x v="9"/>
    <x v="9"/>
  </r>
  <r>
    <x v="2707"/>
    <x v="0"/>
    <x v="7"/>
    <x v="11"/>
    <x v="56"/>
    <x v="164"/>
    <x v="2634"/>
    <x v="596"/>
    <x v="72"/>
    <x v="72"/>
    <x v="7"/>
    <x v="23"/>
    <x v="2"/>
    <x v="7"/>
    <x v="7"/>
  </r>
  <r>
    <x v="2743"/>
    <x v="0"/>
    <x v="9"/>
    <x v="76"/>
    <x v="122"/>
    <x v="1890"/>
    <x v="2665"/>
    <x v="588"/>
    <x v="72"/>
    <x v="72"/>
    <x v="7"/>
    <x v="23"/>
    <x v="2"/>
    <x v="9"/>
    <x v="9"/>
  </r>
  <r>
    <x v="2694"/>
    <x v="0"/>
    <x v="7"/>
    <x v="17"/>
    <x v="7"/>
    <x v="34"/>
    <x v="2621"/>
    <x v="589"/>
    <x v="72"/>
    <x v="72"/>
    <x v="7"/>
    <x v="23"/>
    <x v="2"/>
    <x v="7"/>
    <x v="7"/>
  </r>
  <r>
    <x v="2702"/>
    <x v="0"/>
    <x v="4"/>
    <x v="65"/>
    <x v="54"/>
    <x v="6"/>
    <x v="2629"/>
    <x v="597"/>
    <x v="72"/>
    <x v="72"/>
    <x v="7"/>
    <x v="23"/>
    <x v="2"/>
    <x v="4"/>
    <x v="4"/>
  </r>
  <r>
    <x v="2712"/>
    <x v="0"/>
    <x v="2"/>
    <x v="1"/>
    <x v="56"/>
    <x v="9"/>
    <x v="2637"/>
    <x v="589"/>
    <x v="72"/>
    <x v="72"/>
    <x v="7"/>
    <x v="23"/>
    <x v="2"/>
    <x v="2"/>
    <x v="2"/>
  </r>
  <r>
    <x v="2704"/>
    <x v="0"/>
    <x v="7"/>
    <x v="7"/>
    <x v="7"/>
    <x v="7"/>
    <x v="2631"/>
    <x v="593"/>
    <x v="72"/>
    <x v="72"/>
    <x v="7"/>
    <x v="23"/>
    <x v="2"/>
    <x v="7"/>
    <x v="7"/>
  </r>
  <r>
    <x v="2696"/>
    <x v="0"/>
    <x v="2"/>
    <x v="65"/>
    <x v="26"/>
    <x v="323"/>
    <x v="2623"/>
    <x v="588"/>
    <x v="72"/>
    <x v="72"/>
    <x v="7"/>
    <x v="23"/>
    <x v="2"/>
    <x v="2"/>
    <x v="2"/>
  </r>
  <r>
    <x v="2699"/>
    <x v="1"/>
    <x v="2"/>
    <x v="200"/>
    <x v="272"/>
    <x v="2957"/>
    <x v="2626"/>
    <x v="595"/>
    <x v="72"/>
    <x v="72"/>
    <x v="7"/>
    <x v="23"/>
    <x v="2"/>
    <x v="2"/>
    <x v="2"/>
  </r>
  <r>
    <x v="2736"/>
    <x v="0"/>
    <x v="8"/>
    <x v="57"/>
    <x v="61"/>
    <x v="162"/>
    <x v="2659"/>
    <x v="595"/>
    <x v="72"/>
    <x v="72"/>
    <x v="7"/>
    <x v="23"/>
    <x v="2"/>
    <x v="8"/>
    <x v="8"/>
  </r>
  <r>
    <x v="2781"/>
    <x v="0"/>
    <x v="11"/>
    <x v="79"/>
    <x v="94"/>
    <x v="39"/>
    <x v="2701"/>
    <x v="600"/>
    <x v="72"/>
    <x v="72"/>
    <x v="7"/>
    <x v="23"/>
    <x v="2"/>
    <x v="11"/>
    <x v="11"/>
  </r>
  <r>
    <x v="2713"/>
    <x v="0"/>
    <x v="8"/>
    <x v="108"/>
    <x v="73"/>
    <x v="925"/>
    <x v="2638"/>
    <x v="600"/>
    <x v="72"/>
    <x v="72"/>
    <x v="7"/>
    <x v="23"/>
    <x v="2"/>
    <x v="8"/>
    <x v="8"/>
  </r>
  <r>
    <x v="2740"/>
    <x v="0"/>
    <x v="4"/>
    <x v="82"/>
    <x v="35"/>
    <x v="397"/>
    <x v="2662"/>
    <x v="586"/>
    <x v="72"/>
    <x v="72"/>
    <x v="7"/>
    <x v="23"/>
    <x v="2"/>
    <x v="4"/>
    <x v="4"/>
  </r>
  <r>
    <x v="2741"/>
    <x v="0"/>
    <x v="6"/>
    <x v="26"/>
    <x v="76"/>
    <x v="11"/>
    <x v="2663"/>
    <x v="596"/>
    <x v="72"/>
    <x v="72"/>
    <x v="7"/>
    <x v="23"/>
    <x v="2"/>
    <x v="6"/>
    <x v="6"/>
  </r>
  <r>
    <x v="2775"/>
    <x v="0"/>
    <x v="10"/>
    <x v="24"/>
    <x v="54"/>
    <x v="268"/>
    <x v="2695"/>
    <x v="602"/>
    <x v="72"/>
    <x v="72"/>
    <x v="7"/>
    <x v="23"/>
    <x v="2"/>
    <x v="10"/>
    <x v="10"/>
  </r>
  <r>
    <x v="2765"/>
    <x v="0"/>
    <x v="6"/>
    <x v="15"/>
    <x v="34"/>
    <x v="37"/>
    <x v="2687"/>
    <x v="596"/>
    <x v="72"/>
    <x v="72"/>
    <x v="7"/>
    <x v="23"/>
    <x v="2"/>
    <x v="6"/>
    <x v="6"/>
  </r>
  <r>
    <x v="2749"/>
    <x v="0"/>
    <x v="4"/>
    <x v="16"/>
    <x v="17"/>
    <x v="6"/>
    <x v="2671"/>
    <x v="592"/>
    <x v="72"/>
    <x v="72"/>
    <x v="7"/>
    <x v="23"/>
    <x v="2"/>
    <x v="4"/>
    <x v="4"/>
  </r>
  <r>
    <x v="2765"/>
    <x v="0"/>
    <x v="10"/>
    <x v="48"/>
    <x v="3"/>
    <x v="186"/>
    <x v="2687"/>
    <x v="596"/>
    <x v="72"/>
    <x v="72"/>
    <x v="7"/>
    <x v="23"/>
    <x v="2"/>
    <x v="10"/>
    <x v="10"/>
  </r>
  <r>
    <x v="2774"/>
    <x v="0"/>
    <x v="2"/>
    <x v="1"/>
    <x v="3"/>
    <x v="244"/>
    <x v="2694"/>
    <x v="590"/>
    <x v="72"/>
    <x v="72"/>
    <x v="7"/>
    <x v="23"/>
    <x v="2"/>
    <x v="2"/>
    <x v="2"/>
  </r>
  <r>
    <x v="2762"/>
    <x v="0"/>
    <x v="4"/>
    <x v="54"/>
    <x v="24"/>
    <x v="258"/>
    <x v="2684"/>
    <x v="598"/>
    <x v="72"/>
    <x v="72"/>
    <x v="7"/>
    <x v="23"/>
    <x v="2"/>
    <x v="4"/>
    <x v="4"/>
  </r>
  <r>
    <x v="2768"/>
    <x v="0"/>
    <x v="2"/>
    <x v="49"/>
    <x v="27"/>
    <x v="357"/>
    <x v="2689"/>
    <x v="589"/>
    <x v="72"/>
    <x v="72"/>
    <x v="7"/>
    <x v="23"/>
    <x v="2"/>
    <x v="2"/>
    <x v="2"/>
  </r>
  <r>
    <x v="2771"/>
    <x v="0"/>
    <x v="6"/>
    <x v="31"/>
    <x v="83"/>
    <x v="164"/>
    <x v="1432"/>
    <x v="601"/>
    <x v="72"/>
    <x v="72"/>
    <x v="7"/>
    <x v="23"/>
    <x v="2"/>
    <x v="6"/>
    <x v="6"/>
  </r>
  <r>
    <x v="2759"/>
    <x v="0"/>
    <x v="4"/>
    <x v="32"/>
    <x v="93"/>
    <x v="1115"/>
    <x v="2681"/>
    <x v="602"/>
    <x v="72"/>
    <x v="72"/>
    <x v="7"/>
    <x v="23"/>
    <x v="2"/>
    <x v="4"/>
    <x v="4"/>
  </r>
  <r>
    <x v="2770"/>
    <x v="0"/>
    <x v="10"/>
    <x v="21"/>
    <x v="8"/>
    <x v="265"/>
    <x v="2691"/>
    <x v="595"/>
    <x v="72"/>
    <x v="72"/>
    <x v="7"/>
    <x v="23"/>
    <x v="2"/>
    <x v="10"/>
    <x v="10"/>
  </r>
  <r>
    <x v="2772"/>
    <x v="0"/>
    <x v="2"/>
    <x v="50"/>
    <x v="75"/>
    <x v="315"/>
    <x v="2692"/>
    <x v="593"/>
    <x v="72"/>
    <x v="72"/>
    <x v="7"/>
    <x v="23"/>
    <x v="2"/>
    <x v="2"/>
    <x v="2"/>
  </r>
  <r>
    <x v="2760"/>
    <x v="0"/>
    <x v="1"/>
    <x v="27"/>
    <x v="40"/>
    <x v="875"/>
    <x v="2682"/>
    <x v="587"/>
    <x v="72"/>
    <x v="72"/>
    <x v="7"/>
    <x v="23"/>
    <x v="2"/>
    <x v="1"/>
    <x v="1"/>
  </r>
  <r>
    <x v="2765"/>
    <x v="0"/>
    <x v="5"/>
    <x v="0"/>
    <x v="98"/>
    <x v="11"/>
    <x v="2687"/>
    <x v="596"/>
    <x v="72"/>
    <x v="72"/>
    <x v="7"/>
    <x v="23"/>
    <x v="2"/>
    <x v="5"/>
    <x v="5"/>
  </r>
  <r>
    <x v="2777"/>
    <x v="1"/>
    <x v="2"/>
    <x v="89"/>
    <x v="125"/>
    <x v="617"/>
    <x v="2697"/>
    <x v="588"/>
    <x v="72"/>
    <x v="72"/>
    <x v="7"/>
    <x v="23"/>
    <x v="2"/>
    <x v="2"/>
    <x v="2"/>
  </r>
  <r>
    <x v="2764"/>
    <x v="0"/>
    <x v="3"/>
    <x v="57"/>
    <x v="36"/>
    <x v="83"/>
    <x v="2686"/>
    <x v="587"/>
    <x v="72"/>
    <x v="72"/>
    <x v="7"/>
    <x v="23"/>
    <x v="2"/>
    <x v="3"/>
    <x v="3"/>
  </r>
  <r>
    <x v="2752"/>
    <x v="0"/>
    <x v="5"/>
    <x v="20"/>
    <x v="41"/>
    <x v="73"/>
    <x v="2674"/>
    <x v="601"/>
    <x v="72"/>
    <x v="72"/>
    <x v="7"/>
    <x v="23"/>
    <x v="2"/>
    <x v="5"/>
    <x v="5"/>
  </r>
  <r>
    <x v="2764"/>
    <x v="0"/>
    <x v="1"/>
    <x v="19"/>
    <x v="75"/>
    <x v="169"/>
    <x v="2686"/>
    <x v="587"/>
    <x v="72"/>
    <x v="72"/>
    <x v="7"/>
    <x v="23"/>
    <x v="2"/>
    <x v="1"/>
    <x v="1"/>
  </r>
  <r>
    <x v="2777"/>
    <x v="0"/>
    <x v="4"/>
    <x v="15"/>
    <x v="26"/>
    <x v="113"/>
    <x v="2697"/>
    <x v="588"/>
    <x v="72"/>
    <x v="72"/>
    <x v="7"/>
    <x v="23"/>
    <x v="2"/>
    <x v="4"/>
    <x v="4"/>
  </r>
  <r>
    <x v="2760"/>
    <x v="0"/>
    <x v="3"/>
    <x v="54"/>
    <x v="24"/>
    <x v="258"/>
    <x v="2682"/>
    <x v="587"/>
    <x v="72"/>
    <x v="72"/>
    <x v="7"/>
    <x v="23"/>
    <x v="2"/>
    <x v="3"/>
    <x v="3"/>
  </r>
  <r>
    <x v="2768"/>
    <x v="0"/>
    <x v="8"/>
    <x v="33"/>
    <x v="32"/>
    <x v="358"/>
    <x v="2689"/>
    <x v="589"/>
    <x v="72"/>
    <x v="72"/>
    <x v="7"/>
    <x v="23"/>
    <x v="2"/>
    <x v="8"/>
    <x v="8"/>
  </r>
  <r>
    <x v="2740"/>
    <x v="0"/>
    <x v="8"/>
    <x v="105"/>
    <x v="113"/>
    <x v="26"/>
    <x v="2662"/>
    <x v="586"/>
    <x v="72"/>
    <x v="72"/>
    <x v="7"/>
    <x v="23"/>
    <x v="2"/>
    <x v="8"/>
    <x v="8"/>
  </r>
  <r>
    <x v="2738"/>
    <x v="0"/>
    <x v="7"/>
    <x v="8"/>
    <x v="98"/>
    <x v="6"/>
    <x v="1317"/>
    <x v="596"/>
    <x v="72"/>
    <x v="72"/>
    <x v="7"/>
    <x v="23"/>
    <x v="2"/>
    <x v="7"/>
    <x v="7"/>
  </r>
  <r>
    <x v="2705"/>
    <x v="0"/>
    <x v="7"/>
    <x v="13"/>
    <x v="14"/>
    <x v="44"/>
    <x v="2632"/>
    <x v="598"/>
    <x v="72"/>
    <x v="72"/>
    <x v="7"/>
    <x v="23"/>
    <x v="2"/>
    <x v="7"/>
    <x v="7"/>
  </r>
  <r>
    <x v="2697"/>
    <x v="0"/>
    <x v="4"/>
    <x v="9"/>
    <x v="63"/>
    <x v="76"/>
    <x v="2624"/>
    <x v="592"/>
    <x v="72"/>
    <x v="72"/>
    <x v="7"/>
    <x v="23"/>
    <x v="2"/>
    <x v="4"/>
    <x v="4"/>
  </r>
  <r>
    <x v="2696"/>
    <x v="0"/>
    <x v="0"/>
    <x v="8"/>
    <x v="0"/>
    <x v="7"/>
    <x v="2623"/>
    <x v="588"/>
    <x v="72"/>
    <x v="72"/>
    <x v="7"/>
    <x v="23"/>
    <x v="2"/>
    <x v="0"/>
    <x v="0"/>
  </r>
  <r>
    <x v="2706"/>
    <x v="0"/>
    <x v="0"/>
    <x v="92"/>
    <x v="43"/>
    <x v="137"/>
    <x v="2633"/>
    <x v="596"/>
    <x v="72"/>
    <x v="72"/>
    <x v="7"/>
    <x v="23"/>
    <x v="2"/>
    <x v="0"/>
    <x v="0"/>
  </r>
  <r>
    <x v="2692"/>
    <x v="0"/>
    <x v="5"/>
    <x v="6"/>
    <x v="41"/>
    <x v="34"/>
    <x v="2619"/>
    <x v="597"/>
    <x v="72"/>
    <x v="72"/>
    <x v="7"/>
    <x v="23"/>
    <x v="2"/>
    <x v="5"/>
    <x v="5"/>
  </r>
  <r>
    <x v="2703"/>
    <x v="0"/>
    <x v="9"/>
    <x v="92"/>
    <x v="23"/>
    <x v="13"/>
    <x v="2630"/>
    <x v="596"/>
    <x v="72"/>
    <x v="72"/>
    <x v="7"/>
    <x v="23"/>
    <x v="2"/>
    <x v="9"/>
    <x v="9"/>
  </r>
  <r>
    <x v="2742"/>
    <x v="0"/>
    <x v="10"/>
    <x v="92"/>
    <x v="7"/>
    <x v="207"/>
    <x v="2664"/>
    <x v="590"/>
    <x v="72"/>
    <x v="72"/>
    <x v="7"/>
    <x v="23"/>
    <x v="2"/>
    <x v="10"/>
    <x v="10"/>
  </r>
  <r>
    <x v="2748"/>
    <x v="0"/>
    <x v="8"/>
    <x v="21"/>
    <x v="13"/>
    <x v="22"/>
    <x v="2670"/>
    <x v="592"/>
    <x v="72"/>
    <x v="72"/>
    <x v="7"/>
    <x v="23"/>
    <x v="2"/>
    <x v="8"/>
    <x v="8"/>
  </r>
  <r>
    <x v="2768"/>
    <x v="0"/>
    <x v="1"/>
    <x v="94"/>
    <x v="20"/>
    <x v="638"/>
    <x v="2689"/>
    <x v="589"/>
    <x v="72"/>
    <x v="72"/>
    <x v="7"/>
    <x v="23"/>
    <x v="2"/>
    <x v="1"/>
    <x v="1"/>
  </r>
  <r>
    <x v="2761"/>
    <x v="0"/>
    <x v="8"/>
    <x v="81"/>
    <x v="74"/>
    <x v="648"/>
    <x v="2683"/>
    <x v="595"/>
    <x v="72"/>
    <x v="72"/>
    <x v="7"/>
    <x v="23"/>
    <x v="2"/>
    <x v="8"/>
    <x v="8"/>
  </r>
  <r>
    <x v="2756"/>
    <x v="0"/>
    <x v="4"/>
    <x v="49"/>
    <x v="40"/>
    <x v="936"/>
    <x v="2678"/>
    <x v="596"/>
    <x v="72"/>
    <x v="72"/>
    <x v="7"/>
    <x v="23"/>
    <x v="2"/>
    <x v="4"/>
    <x v="4"/>
  </r>
  <r>
    <x v="2762"/>
    <x v="0"/>
    <x v="8"/>
    <x v="42"/>
    <x v="39"/>
    <x v="1239"/>
    <x v="2684"/>
    <x v="598"/>
    <x v="72"/>
    <x v="72"/>
    <x v="7"/>
    <x v="23"/>
    <x v="2"/>
    <x v="8"/>
    <x v="8"/>
  </r>
  <r>
    <x v="2777"/>
    <x v="0"/>
    <x v="1"/>
    <x v="49"/>
    <x v="48"/>
    <x v="203"/>
    <x v="2697"/>
    <x v="588"/>
    <x v="72"/>
    <x v="72"/>
    <x v="7"/>
    <x v="23"/>
    <x v="2"/>
    <x v="1"/>
    <x v="1"/>
  </r>
  <r>
    <x v="2771"/>
    <x v="0"/>
    <x v="7"/>
    <x v="63"/>
    <x v="4"/>
    <x v="674"/>
    <x v="1432"/>
    <x v="601"/>
    <x v="72"/>
    <x v="72"/>
    <x v="7"/>
    <x v="23"/>
    <x v="2"/>
    <x v="7"/>
    <x v="7"/>
  </r>
  <r>
    <x v="2762"/>
    <x v="0"/>
    <x v="10"/>
    <x v="1"/>
    <x v="30"/>
    <x v="31"/>
    <x v="2684"/>
    <x v="598"/>
    <x v="72"/>
    <x v="72"/>
    <x v="7"/>
    <x v="23"/>
    <x v="2"/>
    <x v="10"/>
    <x v="10"/>
  </r>
  <r>
    <x v="2744"/>
    <x v="0"/>
    <x v="6"/>
    <x v="23"/>
    <x v="5"/>
    <x v="92"/>
    <x v="2666"/>
    <x v="596"/>
    <x v="72"/>
    <x v="72"/>
    <x v="7"/>
    <x v="23"/>
    <x v="2"/>
    <x v="6"/>
    <x v="6"/>
  </r>
  <r>
    <x v="2751"/>
    <x v="0"/>
    <x v="4"/>
    <x v="7"/>
    <x v="62"/>
    <x v="69"/>
    <x v="2673"/>
    <x v="593"/>
    <x v="72"/>
    <x v="72"/>
    <x v="7"/>
    <x v="23"/>
    <x v="2"/>
    <x v="4"/>
    <x v="4"/>
  </r>
  <r>
    <x v="2760"/>
    <x v="0"/>
    <x v="7"/>
    <x v="48"/>
    <x v="5"/>
    <x v="169"/>
    <x v="2682"/>
    <x v="587"/>
    <x v="72"/>
    <x v="72"/>
    <x v="7"/>
    <x v="23"/>
    <x v="2"/>
    <x v="7"/>
    <x v="7"/>
  </r>
  <r>
    <x v="2752"/>
    <x v="0"/>
    <x v="10"/>
    <x v="23"/>
    <x v="36"/>
    <x v="291"/>
    <x v="2674"/>
    <x v="601"/>
    <x v="72"/>
    <x v="72"/>
    <x v="7"/>
    <x v="23"/>
    <x v="2"/>
    <x v="10"/>
    <x v="10"/>
  </r>
  <r>
    <x v="2752"/>
    <x v="0"/>
    <x v="6"/>
    <x v="57"/>
    <x v="54"/>
    <x v="626"/>
    <x v="2674"/>
    <x v="601"/>
    <x v="72"/>
    <x v="72"/>
    <x v="7"/>
    <x v="23"/>
    <x v="2"/>
    <x v="6"/>
    <x v="6"/>
  </r>
  <r>
    <x v="2755"/>
    <x v="0"/>
    <x v="11"/>
    <x v="5"/>
    <x v="11"/>
    <x v="12"/>
    <x v="2677"/>
    <x v="596"/>
    <x v="72"/>
    <x v="72"/>
    <x v="7"/>
    <x v="23"/>
    <x v="2"/>
    <x v="11"/>
    <x v="11"/>
  </r>
  <r>
    <x v="2773"/>
    <x v="0"/>
    <x v="2"/>
    <x v="92"/>
    <x v="43"/>
    <x v="137"/>
    <x v="2693"/>
    <x v="589"/>
    <x v="72"/>
    <x v="72"/>
    <x v="7"/>
    <x v="23"/>
    <x v="2"/>
    <x v="2"/>
    <x v="2"/>
  </r>
  <r>
    <x v="2771"/>
    <x v="0"/>
    <x v="10"/>
    <x v="70"/>
    <x v="81"/>
    <x v="748"/>
    <x v="1432"/>
    <x v="601"/>
    <x v="72"/>
    <x v="72"/>
    <x v="7"/>
    <x v="23"/>
    <x v="2"/>
    <x v="10"/>
    <x v="10"/>
  </r>
  <r>
    <x v="2773"/>
    <x v="0"/>
    <x v="11"/>
    <x v="13"/>
    <x v="43"/>
    <x v="208"/>
    <x v="2693"/>
    <x v="589"/>
    <x v="72"/>
    <x v="72"/>
    <x v="7"/>
    <x v="23"/>
    <x v="2"/>
    <x v="11"/>
    <x v="11"/>
  </r>
  <r>
    <x v="2762"/>
    <x v="0"/>
    <x v="7"/>
    <x v="17"/>
    <x v="8"/>
    <x v="9"/>
    <x v="2684"/>
    <x v="598"/>
    <x v="72"/>
    <x v="72"/>
    <x v="7"/>
    <x v="23"/>
    <x v="2"/>
    <x v="7"/>
    <x v="7"/>
  </r>
  <r>
    <x v="2772"/>
    <x v="0"/>
    <x v="3"/>
    <x v="9"/>
    <x v="5"/>
    <x v="1133"/>
    <x v="2692"/>
    <x v="593"/>
    <x v="72"/>
    <x v="72"/>
    <x v="7"/>
    <x v="23"/>
    <x v="2"/>
    <x v="3"/>
    <x v="3"/>
  </r>
  <r>
    <x v="2748"/>
    <x v="0"/>
    <x v="3"/>
    <x v="8"/>
    <x v="85"/>
    <x v="31"/>
    <x v="2670"/>
    <x v="592"/>
    <x v="72"/>
    <x v="72"/>
    <x v="7"/>
    <x v="23"/>
    <x v="2"/>
    <x v="3"/>
    <x v="3"/>
  </r>
  <r>
    <x v="2753"/>
    <x v="0"/>
    <x v="6"/>
    <x v="23"/>
    <x v="16"/>
    <x v="54"/>
    <x v="2675"/>
    <x v="591"/>
    <x v="72"/>
    <x v="72"/>
    <x v="7"/>
    <x v="23"/>
    <x v="2"/>
    <x v="6"/>
    <x v="6"/>
  </r>
  <r>
    <x v="2775"/>
    <x v="0"/>
    <x v="3"/>
    <x v="84"/>
    <x v="102"/>
    <x v="19"/>
    <x v="2695"/>
    <x v="602"/>
    <x v="72"/>
    <x v="72"/>
    <x v="7"/>
    <x v="23"/>
    <x v="2"/>
    <x v="3"/>
    <x v="3"/>
  </r>
  <r>
    <x v="2774"/>
    <x v="0"/>
    <x v="11"/>
    <x v="1"/>
    <x v="3"/>
    <x v="244"/>
    <x v="2694"/>
    <x v="590"/>
    <x v="72"/>
    <x v="72"/>
    <x v="7"/>
    <x v="23"/>
    <x v="2"/>
    <x v="11"/>
    <x v="11"/>
  </r>
  <r>
    <x v="2762"/>
    <x v="0"/>
    <x v="2"/>
    <x v="29"/>
    <x v="69"/>
    <x v="1674"/>
    <x v="2684"/>
    <x v="598"/>
    <x v="72"/>
    <x v="72"/>
    <x v="7"/>
    <x v="23"/>
    <x v="2"/>
    <x v="2"/>
    <x v="2"/>
  </r>
  <r>
    <x v="2763"/>
    <x v="0"/>
    <x v="5"/>
    <x v="12"/>
    <x v="45"/>
    <x v="6"/>
    <x v="2685"/>
    <x v="593"/>
    <x v="72"/>
    <x v="72"/>
    <x v="7"/>
    <x v="23"/>
    <x v="2"/>
    <x v="5"/>
    <x v="5"/>
  </r>
  <r>
    <x v="2770"/>
    <x v="0"/>
    <x v="0"/>
    <x v="0"/>
    <x v="0"/>
    <x v="0"/>
    <x v="2691"/>
    <x v="595"/>
    <x v="72"/>
    <x v="72"/>
    <x v="7"/>
    <x v="23"/>
    <x v="2"/>
    <x v="0"/>
    <x v="0"/>
  </r>
  <r>
    <x v="2776"/>
    <x v="0"/>
    <x v="3"/>
    <x v="83"/>
    <x v="114"/>
    <x v="24"/>
    <x v="2696"/>
    <x v="590"/>
    <x v="72"/>
    <x v="72"/>
    <x v="7"/>
    <x v="23"/>
    <x v="2"/>
    <x v="3"/>
    <x v="3"/>
  </r>
  <r>
    <x v="2754"/>
    <x v="0"/>
    <x v="6"/>
    <x v="20"/>
    <x v="41"/>
    <x v="73"/>
    <x v="2676"/>
    <x v="587"/>
    <x v="72"/>
    <x v="72"/>
    <x v="7"/>
    <x v="23"/>
    <x v="2"/>
    <x v="6"/>
    <x v="6"/>
  </r>
  <r>
    <x v="2776"/>
    <x v="0"/>
    <x v="7"/>
    <x v="57"/>
    <x v="5"/>
    <x v="6"/>
    <x v="2696"/>
    <x v="590"/>
    <x v="72"/>
    <x v="72"/>
    <x v="7"/>
    <x v="23"/>
    <x v="2"/>
    <x v="7"/>
    <x v="7"/>
  </r>
  <r>
    <x v="2764"/>
    <x v="1"/>
    <x v="2"/>
    <x v="40"/>
    <x v="60"/>
    <x v="67"/>
    <x v="2686"/>
    <x v="587"/>
    <x v="72"/>
    <x v="72"/>
    <x v="7"/>
    <x v="23"/>
    <x v="2"/>
    <x v="2"/>
    <x v="2"/>
  </r>
  <r>
    <x v="2771"/>
    <x v="0"/>
    <x v="3"/>
    <x v="98"/>
    <x v="125"/>
    <x v="1673"/>
    <x v="1432"/>
    <x v="601"/>
    <x v="72"/>
    <x v="72"/>
    <x v="7"/>
    <x v="23"/>
    <x v="2"/>
    <x v="3"/>
    <x v="3"/>
  </r>
  <r>
    <x v="2758"/>
    <x v="0"/>
    <x v="1"/>
    <x v="51"/>
    <x v="60"/>
    <x v="71"/>
    <x v="2680"/>
    <x v="589"/>
    <x v="72"/>
    <x v="72"/>
    <x v="7"/>
    <x v="23"/>
    <x v="2"/>
    <x v="1"/>
    <x v="1"/>
  </r>
  <r>
    <x v="2764"/>
    <x v="0"/>
    <x v="4"/>
    <x v="5"/>
    <x v="8"/>
    <x v="10"/>
    <x v="2686"/>
    <x v="587"/>
    <x v="72"/>
    <x v="72"/>
    <x v="7"/>
    <x v="23"/>
    <x v="2"/>
    <x v="4"/>
    <x v="4"/>
  </r>
  <r>
    <x v="2750"/>
    <x v="0"/>
    <x v="0"/>
    <x v="20"/>
    <x v="12"/>
    <x v="6"/>
    <x v="2672"/>
    <x v="591"/>
    <x v="72"/>
    <x v="72"/>
    <x v="7"/>
    <x v="23"/>
    <x v="2"/>
    <x v="0"/>
    <x v="0"/>
  </r>
  <r>
    <x v="2756"/>
    <x v="0"/>
    <x v="11"/>
    <x v="33"/>
    <x v="39"/>
    <x v="1055"/>
    <x v="2678"/>
    <x v="596"/>
    <x v="72"/>
    <x v="72"/>
    <x v="7"/>
    <x v="23"/>
    <x v="2"/>
    <x v="11"/>
    <x v="11"/>
  </r>
  <r>
    <x v="2761"/>
    <x v="0"/>
    <x v="10"/>
    <x v="49"/>
    <x v="75"/>
    <x v="97"/>
    <x v="2683"/>
    <x v="595"/>
    <x v="72"/>
    <x v="72"/>
    <x v="7"/>
    <x v="23"/>
    <x v="2"/>
    <x v="10"/>
    <x v="10"/>
  </r>
  <r>
    <x v="2767"/>
    <x v="0"/>
    <x v="0"/>
    <x v="24"/>
    <x v="54"/>
    <x v="268"/>
    <x v="350"/>
    <x v="599"/>
    <x v="72"/>
    <x v="72"/>
    <x v="7"/>
    <x v="23"/>
    <x v="2"/>
    <x v="0"/>
    <x v="0"/>
  </r>
  <r>
    <x v="2774"/>
    <x v="0"/>
    <x v="4"/>
    <x v="9"/>
    <x v="63"/>
    <x v="76"/>
    <x v="2694"/>
    <x v="590"/>
    <x v="72"/>
    <x v="72"/>
    <x v="7"/>
    <x v="23"/>
    <x v="2"/>
    <x v="4"/>
    <x v="4"/>
  </r>
  <r>
    <x v="2758"/>
    <x v="0"/>
    <x v="7"/>
    <x v="13"/>
    <x v="13"/>
    <x v="6"/>
    <x v="2680"/>
    <x v="589"/>
    <x v="72"/>
    <x v="72"/>
    <x v="7"/>
    <x v="23"/>
    <x v="2"/>
    <x v="7"/>
    <x v="7"/>
  </r>
  <r>
    <x v="2771"/>
    <x v="0"/>
    <x v="1"/>
    <x v="108"/>
    <x v="180"/>
    <x v="250"/>
    <x v="1432"/>
    <x v="601"/>
    <x v="72"/>
    <x v="72"/>
    <x v="7"/>
    <x v="23"/>
    <x v="2"/>
    <x v="1"/>
    <x v="1"/>
  </r>
  <r>
    <x v="2768"/>
    <x v="0"/>
    <x v="3"/>
    <x v="82"/>
    <x v="40"/>
    <x v="644"/>
    <x v="2689"/>
    <x v="589"/>
    <x v="72"/>
    <x v="72"/>
    <x v="7"/>
    <x v="23"/>
    <x v="2"/>
    <x v="3"/>
    <x v="3"/>
  </r>
  <r>
    <x v="2704"/>
    <x v="0"/>
    <x v="4"/>
    <x v="65"/>
    <x v="81"/>
    <x v="614"/>
    <x v="2631"/>
    <x v="593"/>
    <x v="72"/>
    <x v="72"/>
    <x v="7"/>
    <x v="23"/>
    <x v="2"/>
    <x v="4"/>
    <x v="4"/>
  </r>
  <r>
    <x v="2712"/>
    <x v="0"/>
    <x v="0"/>
    <x v="0"/>
    <x v="98"/>
    <x v="11"/>
    <x v="2637"/>
    <x v="589"/>
    <x v="72"/>
    <x v="72"/>
    <x v="7"/>
    <x v="23"/>
    <x v="2"/>
    <x v="0"/>
    <x v="0"/>
  </r>
  <r>
    <x v="2697"/>
    <x v="0"/>
    <x v="9"/>
    <x v="15"/>
    <x v="1"/>
    <x v="290"/>
    <x v="2624"/>
    <x v="592"/>
    <x v="72"/>
    <x v="72"/>
    <x v="7"/>
    <x v="23"/>
    <x v="2"/>
    <x v="9"/>
    <x v="9"/>
  </r>
  <r>
    <x v="2699"/>
    <x v="0"/>
    <x v="2"/>
    <x v="200"/>
    <x v="272"/>
    <x v="2957"/>
    <x v="2626"/>
    <x v="595"/>
    <x v="72"/>
    <x v="72"/>
    <x v="7"/>
    <x v="23"/>
    <x v="2"/>
    <x v="2"/>
    <x v="2"/>
  </r>
  <r>
    <x v="2707"/>
    <x v="0"/>
    <x v="3"/>
    <x v="84"/>
    <x v="49"/>
    <x v="626"/>
    <x v="2634"/>
    <x v="596"/>
    <x v="72"/>
    <x v="72"/>
    <x v="7"/>
    <x v="23"/>
    <x v="2"/>
    <x v="3"/>
    <x v="3"/>
  </r>
  <r>
    <x v="2705"/>
    <x v="1"/>
    <x v="2"/>
    <x v="14"/>
    <x v="114"/>
    <x v="32"/>
    <x v="2632"/>
    <x v="598"/>
    <x v="72"/>
    <x v="72"/>
    <x v="7"/>
    <x v="23"/>
    <x v="2"/>
    <x v="2"/>
    <x v="2"/>
  </r>
  <r>
    <x v="2735"/>
    <x v="0"/>
    <x v="5"/>
    <x v="12"/>
    <x v="12"/>
    <x v="13"/>
    <x v="2658"/>
    <x v="590"/>
    <x v="72"/>
    <x v="72"/>
    <x v="7"/>
    <x v="23"/>
    <x v="2"/>
    <x v="5"/>
    <x v="5"/>
  </r>
  <r>
    <x v="2694"/>
    <x v="1"/>
    <x v="2"/>
    <x v="113"/>
    <x v="99"/>
    <x v="31"/>
    <x v="2621"/>
    <x v="589"/>
    <x v="72"/>
    <x v="72"/>
    <x v="7"/>
    <x v="23"/>
    <x v="2"/>
    <x v="2"/>
    <x v="2"/>
  </r>
  <r>
    <x v="2693"/>
    <x v="0"/>
    <x v="7"/>
    <x v="30"/>
    <x v="65"/>
    <x v="244"/>
    <x v="2620"/>
    <x v="598"/>
    <x v="72"/>
    <x v="72"/>
    <x v="7"/>
    <x v="23"/>
    <x v="2"/>
    <x v="7"/>
    <x v="7"/>
  </r>
  <r>
    <x v="2698"/>
    <x v="0"/>
    <x v="11"/>
    <x v="46"/>
    <x v="102"/>
    <x v="302"/>
    <x v="2625"/>
    <x v="588"/>
    <x v="72"/>
    <x v="72"/>
    <x v="7"/>
    <x v="23"/>
    <x v="2"/>
    <x v="11"/>
    <x v="11"/>
  </r>
  <r>
    <x v="2714"/>
    <x v="1"/>
    <x v="2"/>
    <x v="17"/>
    <x v="23"/>
    <x v="32"/>
    <x v="2639"/>
    <x v="593"/>
    <x v="72"/>
    <x v="72"/>
    <x v="7"/>
    <x v="23"/>
    <x v="2"/>
    <x v="2"/>
    <x v="2"/>
  </r>
  <r>
    <x v="2701"/>
    <x v="0"/>
    <x v="10"/>
    <x v="16"/>
    <x v="17"/>
    <x v="6"/>
    <x v="2628"/>
    <x v="590"/>
    <x v="72"/>
    <x v="72"/>
    <x v="7"/>
    <x v="23"/>
    <x v="2"/>
    <x v="10"/>
    <x v="10"/>
  </r>
  <r>
    <x v="2743"/>
    <x v="0"/>
    <x v="7"/>
    <x v="17"/>
    <x v="23"/>
    <x v="32"/>
    <x v="2665"/>
    <x v="588"/>
    <x v="72"/>
    <x v="72"/>
    <x v="7"/>
    <x v="23"/>
    <x v="2"/>
    <x v="7"/>
    <x v="7"/>
  </r>
  <r>
    <x v="2780"/>
    <x v="0"/>
    <x v="11"/>
    <x v="98"/>
    <x v="93"/>
    <x v="2045"/>
    <x v="2700"/>
    <x v="587"/>
    <x v="72"/>
    <x v="72"/>
    <x v="7"/>
    <x v="23"/>
    <x v="2"/>
    <x v="11"/>
    <x v="11"/>
  </r>
  <r>
    <x v="2736"/>
    <x v="1"/>
    <x v="2"/>
    <x v="59"/>
    <x v="106"/>
    <x v="791"/>
    <x v="2659"/>
    <x v="595"/>
    <x v="72"/>
    <x v="72"/>
    <x v="7"/>
    <x v="23"/>
    <x v="2"/>
    <x v="2"/>
    <x v="2"/>
  </r>
  <r>
    <x v="2742"/>
    <x v="0"/>
    <x v="2"/>
    <x v="82"/>
    <x v="35"/>
    <x v="397"/>
    <x v="2664"/>
    <x v="590"/>
    <x v="72"/>
    <x v="72"/>
    <x v="7"/>
    <x v="23"/>
    <x v="2"/>
    <x v="2"/>
    <x v="2"/>
  </r>
  <r>
    <x v="2737"/>
    <x v="0"/>
    <x v="0"/>
    <x v="6"/>
    <x v="41"/>
    <x v="34"/>
    <x v="2660"/>
    <x v="597"/>
    <x v="72"/>
    <x v="72"/>
    <x v="7"/>
    <x v="23"/>
    <x v="2"/>
    <x v="0"/>
    <x v="0"/>
  </r>
  <r>
    <x v="2706"/>
    <x v="0"/>
    <x v="1"/>
    <x v="2"/>
    <x v="90"/>
    <x v="2958"/>
    <x v="2633"/>
    <x v="596"/>
    <x v="72"/>
    <x v="72"/>
    <x v="7"/>
    <x v="23"/>
    <x v="2"/>
    <x v="1"/>
    <x v="1"/>
  </r>
  <r>
    <x v="2700"/>
    <x v="0"/>
    <x v="8"/>
    <x v="80"/>
    <x v="37"/>
    <x v="845"/>
    <x v="2627"/>
    <x v="587"/>
    <x v="72"/>
    <x v="72"/>
    <x v="7"/>
    <x v="23"/>
    <x v="2"/>
    <x v="8"/>
    <x v="8"/>
  </r>
  <r>
    <x v="2735"/>
    <x v="0"/>
    <x v="0"/>
    <x v="8"/>
    <x v="0"/>
    <x v="7"/>
    <x v="2658"/>
    <x v="590"/>
    <x v="72"/>
    <x v="72"/>
    <x v="7"/>
    <x v="23"/>
    <x v="2"/>
    <x v="0"/>
    <x v="0"/>
  </r>
  <r>
    <x v="2745"/>
    <x v="0"/>
    <x v="10"/>
    <x v="3"/>
    <x v="11"/>
    <x v="263"/>
    <x v="2667"/>
    <x v="600"/>
    <x v="72"/>
    <x v="72"/>
    <x v="7"/>
    <x v="23"/>
    <x v="2"/>
    <x v="10"/>
    <x v="10"/>
  </r>
  <r>
    <x v="2744"/>
    <x v="0"/>
    <x v="1"/>
    <x v="19"/>
    <x v="19"/>
    <x v="233"/>
    <x v="2666"/>
    <x v="596"/>
    <x v="72"/>
    <x v="72"/>
    <x v="7"/>
    <x v="23"/>
    <x v="2"/>
    <x v="1"/>
    <x v="1"/>
  </r>
  <r>
    <x v="2693"/>
    <x v="0"/>
    <x v="9"/>
    <x v="2"/>
    <x v="49"/>
    <x v="759"/>
    <x v="2620"/>
    <x v="598"/>
    <x v="72"/>
    <x v="72"/>
    <x v="7"/>
    <x v="23"/>
    <x v="2"/>
    <x v="9"/>
    <x v="9"/>
  </r>
  <r>
    <x v="2697"/>
    <x v="0"/>
    <x v="11"/>
    <x v="23"/>
    <x v="23"/>
    <x v="24"/>
    <x v="2624"/>
    <x v="592"/>
    <x v="72"/>
    <x v="72"/>
    <x v="7"/>
    <x v="23"/>
    <x v="2"/>
    <x v="11"/>
    <x v="11"/>
  </r>
  <r>
    <x v="2738"/>
    <x v="0"/>
    <x v="10"/>
    <x v="10"/>
    <x v="9"/>
    <x v="9"/>
    <x v="1317"/>
    <x v="596"/>
    <x v="72"/>
    <x v="72"/>
    <x v="7"/>
    <x v="23"/>
    <x v="2"/>
    <x v="10"/>
    <x v="10"/>
  </r>
  <r>
    <x v="2713"/>
    <x v="0"/>
    <x v="10"/>
    <x v="27"/>
    <x v="81"/>
    <x v="14"/>
    <x v="2638"/>
    <x v="600"/>
    <x v="72"/>
    <x v="72"/>
    <x v="7"/>
    <x v="23"/>
    <x v="2"/>
    <x v="10"/>
    <x v="10"/>
  </r>
  <r>
    <x v="2703"/>
    <x v="0"/>
    <x v="8"/>
    <x v="21"/>
    <x v="43"/>
    <x v="957"/>
    <x v="2630"/>
    <x v="596"/>
    <x v="72"/>
    <x v="72"/>
    <x v="7"/>
    <x v="23"/>
    <x v="2"/>
    <x v="8"/>
    <x v="8"/>
  </r>
  <r>
    <x v="2738"/>
    <x v="0"/>
    <x v="9"/>
    <x v="30"/>
    <x v="65"/>
    <x v="244"/>
    <x v="1317"/>
    <x v="596"/>
    <x v="72"/>
    <x v="72"/>
    <x v="7"/>
    <x v="23"/>
    <x v="2"/>
    <x v="9"/>
    <x v="9"/>
  </r>
  <r>
    <x v="2712"/>
    <x v="0"/>
    <x v="11"/>
    <x v="9"/>
    <x v="62"/>
    <x v="84"/>
    <x v="2637"/>
    <x v="589"/>
    <x v="72"/>
    <x v="72"/>
    <x v="7"/>
    <x v="23"/>
    <x v="2"/>
    <x v="11"/>
    <x v="11"/>
  </r>
  <r>
    <x v="2699"/>
    <x v="0"/>
    <x v="8"/>
    <x v="117"/>
    <x v="278"/>
    <x v="7"/>
    <x v="2626"/>
    <x v="595"/>
    <x v="72"/>
    <x v="72"/>
    <x v="7"/>
    <x v="23"/>
    <x v="2"/>
    <x v="8"/>
    <x v="8"/>
  </r>
  <r>
    <x v="2707"/>
    <x v="0"/>
    <x v="2"/>
    <x v="83"/>
    <x v="106"/>
    <x v="2959"/>
    <x v="2634"/>
    <x v="596"/>
    <x v="72"/>
    <x v="72"/>
    <x v="7"/>
    <x v="23"/>
    <x v="2"/>
    <x v="2"/>
    <x v="2"/>
  </r>
  <r>
    <x v="2697"/>
    <x v="0"/>
    <x v="3"/>
    <x v="5"/>
    <x v="11"/>
    <x v="12"/>
    <x v="2624"/>
    <x v="592"/>
    <x v="72"/>
    <x v="72"/>
    <x v="7"/>
    <x v="23"/>
    <x v="2"/>
    <x v="3"/>
    <x v="3"/>
  </r>
  <r>
    <x v="2703"/>
    <x v="0"/>
    <x v="10"/>
    <x v="8"/>
    <x v="9"/>
    <x v="13"/>
    <x v="2630"/>
    <x v="596"/>
    <x v="72"/>
    <x v="72"/>
    <x v="7"/>
    <x v="23"/>
    <x v="2"/>
    <x v="10"/>
    <x v="10"/>
  </r>
  <r>
    <x v="2743"/>
    <x v="0"/>
    <x v="8"/>
    <x v="98"/>
    <x v="71"/>
    <x v="1898"/>
    <x v="2665"/>
    <x v="588"/>
    <x v="72"/>
    <x v="72"/>
    <x v="7"/>
    <x v="23"/>
    <x v="2"/>
    <x v="8"/>
    <x v="8"/>
  </r>
  <r>
    <x v="2781"/>
    <x v="0"/>
    <x v="4"/>
    <x v="8"/>
    <x v="85"/>
    <x v="31"/>
    <x v="2701"/>
    <x v="600"/>
    <x v="72"/>
    <x v="72"/>
    <x v="7"/>
    <x v="23"/>
    <x v="2"/>
    <x v="4"/>
    <x v="4"/>
  </r>
  <r>
    <x v="2741"/>
    <x v="0"/>
    <x v="9"/>
    <x v="113"/>
    <x v="118"/>
    <x v="512"/>
    <x v="2663"/>
    <x v="596"/>
    <x v="72"/>
    <x v="72"/>
    <x v="7"/>
    <x v="23"/>
    <x v="2"/>
    <x v="9"/>
    <x v="9"/>
  </r>
  <r>
    <x v="2704"/>
    <x v="1"/>
    <x v="2"/>
    <x v="52"/>
    <x v="99"/>
    <x v="426"/>
    <x v="2631"/>
    <x v="593"/>
    <x v="72"/>
    <x v="72"/>
    <x v="7"/>
    <x v="23"/>
    <x v="2"/>
    <x v="2"/>
    <x v="2"/>
  </r>
  <r>
    <x v="2705"/>
    <x v="0"/>
    <x v="1"/>
    <x v="19"/>
    <x v="40"/>
    <x v="327"/>
    <x v="2632"/>
    <x v="598"/>
    <x v="72"/>
    <x v="72"/>
    <x v="7"/>
    <x v="23"/>
    <x v="2"/>
    <x v="1"/>
    <x v="1"/>
  </r>
  <r>
    <x v="2707"/>
    <x v="0"/>
    <x v="1"/>
    <x v="98"/>
    <x v="69"/>
    <x v="2348"/>
    <x v="2634"/>
    <x v="596"/>
    <x v="72"/>
    <x v="72"/>
    <x v="7"/>
    <x v="23"/>
    <x v="2"/>
    <x v="1"/>
    <x v="1"/>
  </r>
  <r>
    <x v="2746"/>
    <x v="0"/>
    <x v="2"/>
    <x v="94"/>
    <x v="21"/>
    <x v="836"/>
    <x v="2668"/>
    <x v="585"/>
    <x v="72"/>
    <x v="72"/>
    <x v="7"/>
    <x v="23"/>
    <x v="2"/>
    <x v="2"/>
    <x v="2"/>
  </r>
  <r>
    <x v="2701"/>
    <x v="0"/>
    <x v="11"/>
    <x v="16"/>
    <x v="17"/>
    <x v="6"/>
    <x v="2628"/>
    <x v="590"/>
    <x v="72"/>
    <x v="72"/>
    <x v="7"/>
    <x v="23"/>
    <x v="2"/>
    <x v="11"/>
    <x v="11"/>
  </r>
  <r>
    <x v="2709"/>
    <x v="0"/>
    <x v="10"/>
    <x v="54"/>
    <x v="48"/>
    <x v="249"/>
    <x v="1139"/>
    <x v="594"/>
    <x v="72"/>
    <x v="72"/>
    <x v="7"/>
    <x v="23"/>
    <x v="2"/>
    <x v="10"/>
    <x v="10"/>
  </r>
  <r>
    <x v="2711"/>
    <x v="0"/>
    <x v="2"/>
    <x v="84"/>
    <x v="21"/>
    <x v="259"/>
    <x v="1461"/>
    <x v="596"/>
    <x v="72"/>
    <x v="72"/>
    <x v="7"/>
    <x v="23"/>
    <x v="2"/>
    <x v="2"/>
    <x v="2"/>
  </r>
  <r>
    <x v="2681"/>
    <x v="0"/>
    <x v="0"/>
    <x v="49"/>
    <x v="59"/>
    <x v="66"/>
    <x v="1198"/>
    <x v="591"/>
    <x v="72"/>
    <x v="72"/>
    <x v="7"/>
    <x v="23"/>
    <x v="2"/>
    <x v="0"/>
    <x v="0"/>
  </r>
  <r>
    <x v="2677"/>
    <x v="0"/>
    <x v="11"/>
    <x v="27"/>
    <x v="48"/>
    <x v="189"/>
    <x v="2606"/>
    <x v="588"/>
    <x v="72"/>
    <x v="72"/>
    <x v="7"/>
    <x v="23"/>
    <x v="2"/>
    <x v="11"/>
    <x v="11"/>
  </r>
  <r>
    <x v="2685"/>
    <x v="0"/>
    <x v="6"/>
    <x v="12"/>
    <x v="45"/>
    <x v="6"/>
    <x v="562"/>
    <x v="590"/>
    <x v="72"/>
    <x v="72"/>
    <x v="7"/>
    <x v="23"/>
    <x v="2"/>
    <x v="6"/>
    <x v="6"/>
  </r>
  <r>
    <x v="2682"/>
    <x v="0"/>
    <x v="8"/>
    <x v="3"/>
    <x v="23"/>
    <x v="31"/>
    <x v="2610"/>
    <x v="592"/>
    <x v="72"/>
    <x v="72"/>
    <x v="7"/>
    <x v="23"/>
    <x v="2"/>
    <x v="8"/>
    <x v="8"/>
  </r>
  <r>
    <x v="2687"/>
    <x v="0"/>
    <x v="0"/>
    <x v="17"/>
    <x v="23"/>
    <x v="32"/>
    <x v="2614"/>
    <x v="595"/>
    <x v="72"/>
    <x v="72"/>
    <x v="7"/>
    <x v="23"/>
    <x v="2"/>
    <x v="0"/>
    <x v="0"/>
  </r>
  <r>
    <x v="2690"/>
    <x v="0"/>
    <x v="3"/>
    <x v="34"/>
    <x v="64"/>
    <x v="7"/>
    <x v="2617"/>
    <x v="593"/>
    <x v="72"/>
    <x v="72"/>
    <x v="7"/>
    <x v="23"/>
    <x v="2"/>
    <x v="3"/>
    <x v="3"/>
  </r>
  <r>
    <x v="2684"/>
    <x v="1"/>
    <x v="2"/>
    <x v="55"/>
    <x v="108"/>
    <x v="178"/>
    <x v="2612"/>
    <x v="594"/>
    <x v="72"/>
    <x v="72"/>
    <x v="7"/>
    <x v="23"/>
    <x v="2"/>
    <x v="2"/>
    <x v="2"/>
  </r>
  <r>
    <x v="2684"/>
    <x v="0"/>
    <x v="2"/>
    <x v="89"/>
    <x v="125"/>
    <x v="617"/>
    <x v="2612"/>
    <x v="594"/>
    <x v="72"/>
    <x v="72"/>
    <x v="7"/>
    <x v="23"/>
    <x v="2"/>
    <x v="2"/>
    <x v="2"/>
  </r>
  <r>
    <x v="2682"/>
    <x v="0"/>
    <x v="2"/>
    <x v="53"/>
    <x v="38"/>
    <x v="10"/>
    <x v="2610"/>
    <x v="592"/>
    <x v="72"/>
    <x v="72"/>
    <x v="7"/>
    <x v="23"/>
    <x v="2"/>
    <x v="2"/>
    <x v="2"/>
  </r>
  <r>
    <x v="2682"/>
    <x v="1"/>
    <x v="2"/>
    <x v="53"/>
    <x v="38"/>
    <x v="10"/>
    <x v="2610"/>
    <x v="592"/>
    <x v="72"/>
    <x v="72"/>
    <x v="7"/>
    <x v="23"/>
    <x v="2"/>
    <x v="2"/>
    <x v="2"/>
  </r>
  <r>
    <x v="2676"/>
    <x v="0"/>
    <x v="4"/>
    <x v="24"/>
    <x v="26"/>
    <x v="137"/>
    <x v="2605"/>
    <x v="586"/>
    <x v="72"/>
    <x v="72"/>
    <x v="7"/>
    <x v="23"/>
    <x v="2"/>
    <x v="4"/>
    <x v="4"/>
  </r>
  <r>
    <x v="2688"/>
    <x v="0"/>
    <x v="3"/>
    <x v="4"/>
    <x v="44"/>
    <x v="330"/>
    <x v="2615"/>
    <x v="595"/>
    <x v="72"/>
    <x v="72"/>
    <x v="7"/>
    <x v="23"/>
    <x v="2"/>
    <x v="3"/>
    <x v="3"/>
  </r>
  <r>
    <x v="2682"/>
    <x v="0"/>
    <x v="9"/>
    <x v="11"/>
    <x v="5"/>
    <x v="22"/>
    <x v="2610"/>
    <x v="592"/>
    <x v="72"/>
    <x v="72"/>
    <x v="7"/>
    <x v="23"/>
    <x v="2"/>
    <x v="9"/>
    <x v="9"/>
  </r>
  <r>
    <x v="2683"/>
    <x v="0"/>
    <x v="7"/>
    <x v="9"/>
    <x v="62"/>
    <x v="84"/>
    <x v="2611"/>
    <x v="593"/>
    <x v="72"/>
    <x v="72"/>
    <x v="7"/>
    <x v="23"/>
    <x v="2"/>
    <x v="7"/>
    <x v="7"/>
  </r>
  <r>
    <x v="2708"/>
    <x v="0"/>
    <x v="7"/>
    <x v="57"/>
    <x v="3"/>
    <x v="154"/>
    <x v="2635"/>
    <x v="587"/>
    <x v="72"/>
    <x v="72"/>
    <x v="7"/>
    <x v="23"/>
    <x v="2"/>
    <x v="7"/>
    <x v="7"/>
  </r>
  <r>
    <x v="2690"/>
    <x v="0"/>
    <x v="4"/>
    <x v="33"/>
    <x v="49"/>
    <x v="347"/>
    <x v="2617"/>
    <x v="593"/>
    <x v="72"/>
    <x v="72"/>
    <x v="7"/>
    <x v="23"/>
    <x v="2"/>
    <x v="4"/>
    <x v="4"/>
  </r>
  <r>
    <x v="2689"/>
    <x v="1"/>
    <x v="2"/>
    <x v="53"/>
    <x v="47"/>
    <x v="152"/>
    <x v="2616"/>
    <x v="592"/>
    <x v="72"/>
    <x v="72"/>
    <x v="7"/>
    <x v="23"/>
    <x v="2"/>
    <x v="2"/>
    <x v="2"/>
  </r>
  <r>
    <x v="2720"/>
    <x v="0"/>
    <x v="7"/>
    <x v="48"/>
    <x v="16"/>
    <x v="350"/>
    <x v="2645"/>
    <x v="587"/>
    <x v="72"/>
    <x v="72"/>
    <x v="7"/>
    <x v="23"/>
    <x v="2"/>
    <x v="7"/>
    <x v="7"/>
  </r>
  <r>
    <x v="2721"/>
    <x v="0"/>
    <x v="11"/>
    <x v="94"/>
    <x v="19"/>
    <x v="182"/>
    <x v="2646"/>
    <x v="600"/>
    <x v="72"/>
    <x v="72"/>
    <x v="7"/>
    <x v="23"/>
    <x v="2"/>
    <x v="11"/>
    <x v="11"/>
  </r>
  <r>
    <x v="2732"/>
    <x v="0"/>
    <x v="5"/>
    <x v="10"/>
    <x v="13"/>
    <x v="202"/>
    <x v="2655"/>
    <x v="598"/>
    <x v="72"/>
    <x v="72"/>
    <x v="7"/>
    <x v="23"/>
    <x v="2"/>
    <x v="5"/>
    <x v="5"/>
  </r>
  <r>
    <x v="2683"/>
    <x v="0"/>
    <x v="2"/>
    <x v="68"/>
    <x v="69"/>
    <x v="159"/>
    <x v="2611"/>
    <x v="593"/>
    <x v="72"/>
    <x v="72"/>
    <x v="7"/>
    <x v="23"/>
    <x v="2"/>
    <x v="2"/>
    <x v="2"/>
  </r>
  <r>
    <x v="2678"/>
    <x v="0"/>
    <x v="5"/>
    <x v="79"/>
    <x v="13"/>
    <x v="37"/>
    <x v="2607"/>
    <x v="588"/>
    <x v="72"/>
    <x v="72"/>
    <x v="7"/>
    <x v="23"/>
    <x v="2"/>
    <x v="5"/>
    <x v="5"/>
  </r>
  <r>
    <x v="2732"/>
    <x v="0"/>
    <x v="10"/>
    <x v="65"/>
    <x v="24"/>
    <x v="99"/>
    <x v="2655"/>
    <x v="598"/>
    <x v="72"/>
    <x v="72"/>
    <x v="7"/>
    <x v="23"/>
    <x v="2"/>
    <x v="10"/>
    <x v="10"/>
  </r>
  <r>
    <x v="2728"/>
    <x v="0"/>
    <x v="3"/>
    <x v="31"/>
    <x v="60"/>
    <x v="267"/>
    <x v="2653"/>
    <x v="588"/>
    <x v="72"/>
    <x v="72"/>
    <x v="7"/>
    <x v="23"/>
    <x v="2"/>
    <x v="3"/>
    <x v="3"/>
  </r>
  <r>
    <x v="2718"/>
    <x v="0"/>
    <x v="0"/>
    <x v="12"/>
    <x v="12"/>
    <x v="13"/>
    <x v="2643"/>
    <x v="600"/>
    <x v="72"/>
    <x v="72"/>
    <x v="7"/>
    <x v="23"/>
    <x v="2"/>
    <x v="0"/>
    <x v="0"/>
  </r>
  <r>
    <x v="2717"/>
    <x v="0"/>
    <x v="1"/>
    <x v="13"/>
    <x v="11"/>
    <x v="46"/>
    <x v="2642"/>
    <x v="594"/>
    <x v="72"/>
    <x v="72"/>
    <x v="7"/>
    <x v="23"/>
    <x v="2"/>
    <x v="1"/>
    <x v="1"/>
  </r>
  <r>
    <x v="2778"/>
    <x v="0"/>
    <x v="10"/>
    <x v="53"/>
    <x v="24"/>
    <x v="80"/>
    <x v="2698"/>
    <x v="589"/>
    <x v="72"/>
    <x v="72"/>
    <x v="7"/>
    <x v="23"/>
    <x v="2"/>
    <x v="10"/>
    <x v="10"/>
  </r>
  <r>
    <x v="2732"/>
    <x v="0"/>
    <x v="6"/>
    <x v="31"/>
    <x v="27"/>
    <x v="184"/>
    <x v="2655"/>
    <x v="598"/>
    <x v="72"/>
    <x v="72"/>
    <x v="7"/>
    <x v="23"/>
    <x v="2"/>
    <x v="6"/>
    <x v="6"/>
  </r>
  <r>
    <x v="2739"/>
    <x v="0"/>
    <x v="5"/>
    <x v="6"/>
    <x v="41"/>
    <x v="34"/>
    <x v="2661"/>
    <x v="589"/>
    <x v="72"/>
    <x v="72"/>
    <x v="7"/>
    <x v="23"/>
    <x v="2"/>
    <x v="5"/>
    <x v="5"/>
  </r>
  <r>
    <x v="2727"/>
    <x v="0"/>
    <x v="4"/>
    <x v="5"/>
    <x v="43"/>
    <x v="6"/>
    <x v="2652"/>
    <x v="600"/>
    <x v="72"/>
    <x v="72"/>
    <x v="7"/>
    <x v="23"/>
    <x v="2"/>
    <x v="4"/>
    <x v="4"/>
  </r>
  <r>
    <x v="2725"/>
    <x v="0"/>
    <x v="8"/>
    <x v="26"/>
    <x v="34"/>
    <x v="286"/>
    <x v="2650"/>
    <x v="592"/>
    <x v="72"/>
    <x v="72"/>
    <x v="7"/>
    <x v="23"/>
    <x v="2"/>
    <x v="8"/>
    <x v="8"/>
  </r>
  <r>
    <x v="2689"/>
    <x v="0"/>
    <x v="4"/>
    <x v="54"/>
    <x v="26"/>
    <x v="437"/>
    <x v="2616"/>
    <x v="592"/>
    <x v="72"/>
    <x v="72"/>
    <x v="7"/>
    <x v="23"/>
    <x v="2"/>
    <x v="4"/>
    <x v="4"/>
  </r>
  <r>
    <x v="2679"/>
    <x v="0"/>
    <x v="10"/>
    <x v="93"/>
    <x v="85"/>
    <x v="6"/>
    <x v="2608"/>
    <x v="589"/>
    <x v="72"/>
    <x v="72"/>
    <x v="7"/>
    <x v="23"/>
    <x v="2"/>
    <x v="10"/>
    <x v="10"/>
  </r>
  <r>
    <x v="2690"/>
    <x v="0"/>
    <x v="8"/>
    <x v="59"/>
    <x v="109"/>
    <x v="279"/>
    <x v="2617"/>
    <x v="593"/>
    <x v="72"/>
    <x v="72"/>
    <x v="7"/>
    <x v="23"/>
    <x v="2"/>
    <x v="8"/>
    <x v="8"/>
  </r>
  <r>
    <x v="2690"/>
    <x v="0"/>
    <x v="7"/>
    <x v="63"/>
    <x v="1"/>
    <x v="165"/>
    <x v="2617"/>
    <x v="593"/>
    <x v="72"/>
    <x v="72"/>
    <x v="7"/>
    <x v="23"/>
    <x v="2"/>
    <x v="7"/>
    <x v="7"/>
  </r>
  <r>
    <x v="2678"/>
    <x v="0"/>
    <x v="7"/>
    <x v="1"/>
    <x v="61"/>
    <x v="7"/>
    <x v="2607"/>
    <x v="588"/>
    <x v="72"/>
    <x v="72"/>
    <x v="7"/>
    <x v="23"/>
    <x v="2"/>
    <x v="7"/>
    <x v="7"/>
  </r>
  <r>
    <x v="2688"/>
    <x v="0"/>
    <x v="10"/>
    <x v="11"/>
    <x v="36"/>
    <x v="34"/>
    <x v="2615"/>
    <x v="595"/>
    <x v="72"/>
    <x v="72"/>
    <x v="7"/>
    <x v="23"/>
    <x v="2"/>
    <x v="10"/>
    <x v="10"/>
  </r>
  <r>
    <x v="2677"/>
    <x v="0"/>
    <x v="6"/>
    <x v="57"/>
    <x v="56"/>
    <x v="217"/>
    <x v="2606"/>
    <x v="588"/>
    <x v="72"/>
    <x v="72"/>
    <x v="7"/>
    <x v="23"/>
    <x v="2"/>
    <x v="6"/>
    <x v="6"/>
  </r>
  <r>
    <x v="2687"/>
    <x v="0"/>
    <x v="10"/>
    <x v="53"/>
    <x v="44"/>
    <x v="95"/>
    <x v="2614"/>
    <x v="595"/>
    <x v="72"/>
    <x v="72"/>
    <x v="7"/>
    <x v="23"/>
    <x v="2"/>
    <x v="10"/>
    <x v="10"/>
  </r>
  <r>
    <x v="2673"/>
    <x v="1"/>
    <x v="2"/>
    <x v="65"/>
    <x v="81"/>
    <x v="614"/>
    <x v="2603"/>
    <x v="585"/>
    <x v="72"/>
    <x v="72"/>
    <x v="7"/>
    <x v="23"/>
    <x v="2"/>
    <x v="2"/>
    <x v="2"/>
  </r>
  <r>
    <x v="2680"/>
    <x v="0"/>
    <x v="3"/>
    <x v="6"/>
    <x v="41"/>
    <x v="34"/>
    <x v="2609"/>
    <x v="590"/>
    <x v="72"/>
    <x v="72"/>
    <x v="7"/>
    <x v="23"/>
    <x v="2"/>
    <x v="3"/>
    <x v="3"/>
  </r>
  <r>
    <x v="2691"/>
    <x v="0"/>
    <x v="11"/>
    <x v="125"/>
    <x v="108"/>
    <x v="209"/>
    <x v="2618"/>
    <x v="596"/>
    <x v="72"/>
    <x v="72"/>
    <x v="7"/>
    <x v="23"/>
    <x v="2"/>
    <x v="11"/>
    <x v="11"/>
  </r>
  <r>
    <x v="2674"/>
    <x v="0"/>
    <x v="1"/>
    <x v="91"/>
    <x v="120"/>
    <x v="867"/>
    <x v="2604"/>
    <x v="586"/>
    <x v="72"/>
    <x v="72"/>
    <x v="7"/>
    <x v="23"/>
    <x v="2"/>
    <x v="1"/>
    <x v="1"/>
  </r>
  <r>
    <x v="2679"/>
    <x v="0"/>
    <x v="9"/>
    <x v="3"/>
    <x v="7"/>
    <x v="39"/>
    <x v="2608"/>
    <x v="589"/>
    <x v="72"/>
    <x v="72"/>
    <x v="7"/>
    <x v="23"/>
    <x v="2"/>
    <x v="9"/>
    <x v="9"/>
  </r>
  <r>
    <x v="2711"/>
    <x v="0"/>
    <x v="0"/>
    <x v="8"/>
    <x v="94"/>
    <x v="73"/>
    <x v="1461"/>
    <x v="596"/>
    <x v="72"/>
    <x v="72"/>
    <x v="7"/>
    <x v="23"/>
    <x v="2"/>
    <x v="0"/>
    <x v="0"/>
  </r>
  <r>
    <x v="2680"/>
    <x v="0"/>
    <x v="10"/>
    <x v="20"/>
    <x v="6"/>
    <x v="7"/>
    <x v="2609"/>
    <x v="590"/>
    <x v="72"/>
    <x v="72"/>
    <x v="7"/>
    <x v="23"/>
    <x v="2"/>
    <x v="10"/>
    <x v="10"/>
  </r>
  <r>
    <x v="2679"/>
    <x v="0"/>
    <x v="4"/>
    <x v="79"/>
    <x v="13"/>
    <x v="37"/>
    <x v="2608"/>
    <x v="589"/>
    <x v="72"/>
    <x v="72"/>
    <x v="7"/>
    <x v="23"/>
    <x v="2"/>
    <x v="4"/>
    <x v="4"/>
  </r>
  <r>
    <x v="2674"/>
    <x v="0"/>
    <x v="3"/>
    <x v="84"/>
    <x v="66"/>
    <x v="154"/>
    <x v="2604"/>
    <x v="586"/>
    <x v="72"/>
    <x v="72"/>
    <x v="7"/>
    <x v="23"/>
    <x v="2"/>
    <x v="3"/>
    <x v="3"/>
  </r>
  <r>
    <x v="2708"/>
    <x v="0"/>
    <x v="5"/>
    <x v="79"/>
    <x v="13"/>
    <x v="37"/>
    <x v="2635"/>
    <x v="587"/>
    <x v="72"/>
    <x v="72"/>
    <x v="7"/>
    <x v="23"/>
    <x v="2"/>
    <x v="5"/>
    <x v="5"/>
  </r>
  <r>
    <x v="2684"/>
    <x v="0"/>
    <x v="3"/>
    <x v="15"/>
    <x v="59"/>
    <x v="3"/>
    <x v="2612"/>
    <x v="594"/>
    <x v="72"/>
    <x v="72"/>
    <x v="7"/>
    <x v="23"/>
    <x v="2"/>
    <x v="3"/>
    <x v="3"/>
  </r>
  <r>
    <x v="2686"/>
    <x v="0"/>
    <x v="6"/>
    <x v="30"/>
    <x v="62"/>
    <x v="7"/>
    <x v="2613"/>
    <x v="587"/>
    <x v="72"/>
    <x v="72"/>
    <x v="7"/>
    <x v="23"/>
    <x v="2"/>
    <x v="6"/>
    <x v="6"/>
  </r>
  <r>
    <x v="2680"/>
    <x v="0"/>
    <x v="6"/>
    <x v="20"/>
    <x v="6"/>
    <x v="7"/>
    <x v="2609"/>
    <x v="590"/>
    <x v="72"/>
    <x v="72"/>
    <x v="7"/>
    <x v="23"/>
    <x v="2"/>
    <x v="6"/>
    <x v="6"/>
  </r>
  <r>
    <x v="2682"/>
    <x v="0"/>
    <x v="7"/>
    <x v="13"/>
    <x v="18"/>
    <x v="19"/>
    <x v="2610"/>
    <x v="592"/>
    <x v="72"/>
    <x v="72"/>
    <x v="7"/>
    <x v="23"/>
    <x v="2"/>
    <x v="7"/>
    <x v="7"/>
  </r>
  <r>
    <x v="2684"/>
    <x v="0"/>
    <x v="1"/>
    <x v="35"/>
    <x v="31"/>
    <x v="207"/>
    <x v="2612"/>
    <x v="594"/>
    <x v="72"/>
    <x v="72"/>
    <x v="7"/>
    <x v="23"/>
    <x v="2"/>
    <x v="1"/>
    <x v="1"/>
  </r>
  <r>
    <x v="2781"/>
    <x v="0"/>
    <x v="6"/>
    <x v="6"/>
    <x v="41"/>
    <x v="34"/>
    <x v="2701"/>
    <x v="600"/>
    <x v="72"/>
    <x v="72"/>
    <x v="7"/>
    <x v="23"/>
    <x v="2"/>
    <x v="6"/>
    <x v="6"/>
  </r>
  <r>
    <x v="2741"/>
    <x v="0"/>
    <x v="1"/>
    <x v="78"/>
    <x v="93"/>
    <x v="131"/>
    <x v="2663"/>
    <x v="596"/>
    <x v="72"/>
    <x v="72"/>
    <x v="7"/>
    <x v="23"/>
    <x v="2"/>
    <x v="1"/>
    <x v="1"/>
  </r>
  <r>
    <x v="2740"/>
    <x v="0"/>
    <x v="11"/>
    <x v="80"/>
    <x v="99"/>
    <x v="108"/>
    <x v="2662"/>
    <x v="586"/>
    <x v="72"/>
    <x v="72"/>
    <x v="7"/>
    <x v="23"/>
    <x v="2"/>
    <x v="11"/>
    <x v="11"/>
  </r>
  <r>
    <x v="2742"/>
    <x v="0"/>
    <x v="7"/>
    <x v="8"/>
    <x v="9"/>
    <x v="13"/>
    <x v="2664"/>
    <x v="590"/>
    <x v="72"/>
    <x v="72"/>
    <x v="7"/>
    <x v="23"/>
    <x v="2"/>
    <x v="7"/>
    <x v="7"/>
  </r>
  <r>
    <x v="2713"/>
    <x v="0"/>
    <x v="0"/>
    <x v="3"/>
    <x v="16"/>
    <x v="93"/>
    <x v="2638"/>
    <x v="600"/>
    <x v="72"/>
    <x v="72"/>
    <x v="7"/>
    <x v="23"/>
    <x v="2"/>
    <x v="0"/>
    <x v="0"/>
  </r>
  <r>
    <x v="2675"/>
    <x v="0"/>
    <x v="3"/>
    <x v="6"/>
    <x v="85"/>
    <x v="171"/>
    <x v="1443"/>
    <x v="587"/>
    <x v="72"/>
    <x v="72"/>
    <x v="7"/>
    <x v="23"/>
    <x v="2"/>
    <x v="3"/>
    <x v="3"/>
  </r>
  <r>
    <x v="2707"/>
    <x v="0"/>
    <x v="10"/>
    <x v="15"/>
    <x v="24"/>
    <x v="172"/>
    <x v="2634"/>
    <x v="596"/>
    <x v="72"/>
    <x v="72"/>
    <x v="7"/>
    <x v="23"/>
    <x v="2"/>
    <x v="10"/>
    <x v="10"/>
  </r>
  <r>
    <x v="2694"/>
    <x v="0"/>
    <x v="4"/>
    <x v="70"/>
    <x v="15"/>
    <x v="261"/>
    <x v="2621"/>
    <x v="589"/>
    <x v="72"/>
    <x v="72"/>
    <x v="7"/>
    <x v="23"/>
    <x v="2"/>
    <x v="4"/>
    <x v="4"/>
  </r>
  <r>
    <x v="2698"/>
    <x v="1"/>
    <x v="2"/>
    <x v="38"/>
    <x v="2"/>
    <x v="925"/>
    <x v="2625"/>
    <x v="588"/>
    <x v="72"/>
    <x v="72"/>
    <x v="7"/>
    <x v="23"/>
    <x v="2"/>
    <x v="2"/>
    <x v="2"/>
  </r>
  <r>
    <x v="2741"/>
    <x v="0"/>
    <x v="3"/>
    <x v="53"/>
    <x v="47"/>
    <x v="152"/>
    <x v="2663"/>
    <x v="596"/>
    <x v="72"/>
    <x v="72"/>
    <x v="7"/>
    <x v="23"/>
    <x v="2"/>
    <x v="3"/>
    <x v="3"/>
  </r>
  <r>
    <x v="2701"/>
    <x v="0"/>
    <x v="6"/>
    <x v="16"/>
    <x v="17"/>
    <x v="6"/>
    <x v="2628"/>
    <x v="590"/>
    <x v="72"/>
    <x v="72"/>
    <x v="7"/>
    <x v="23"/>
    <x v="2"/>
    <x v="6"/>
    <x v="6"/>
  </r>
  <r>
    <x v="2699"/>
    <x v="0"/>
    <x v="11"/>
    <x v="137"/>
    <x v="150"/>
    <x v="136"/>
    <x v="2626"/>
    <x v="595"/>
    <x v="72"/>
    <x v="72"/>
    <x v="7"/>
    <x v="23"/>
    <x v="2"/>
    <x v="11"/>
    <x v="11"/>
  </r>
  <r>
    <x v="2707"/>
    <x v="0"/>
    <x v="9"/>
    <x v="39"/>
    <x v="125"/>
    <x v="2751"/>
    <x v="2634"/>
    <x v="596"/>
    <x v="72"/>
    <x v="72"/>
    <x v="7"/>
    <x v="23"/>
    <x v="2"/>
    <x v="9"/>
    <x v="9"/>
  </r>
  <r>
    <x v="2741"/>
    <x v="0"/>
    <x v="7"/>
    <x v="5"/>
    <x v="23"/>
    <x v="178"/>
    <x v="2663"/>
    <x v="596"/>
    <x v="72"/>
    <x v="72"/>
    <x v="7"/>
    <x v="23"/>
    <x v="2"/>
    <x v="7"/>
    <x v="7"/>
  </r>
  <r>
    <x v="2705"/>
    <x v="0"/>
    <x v="3"/>
    <x v="24"/>
    <x v="26"/>
    <x v="137"/>
    <x v="2632"/>
    <x v="598"/>
    <x v="72"/>
    <x v="72"/>
    <x v="7"/>
    <x v="23"/>
    <x v="2"/>
    <x v="3"/>
    <x v="3"/>
  </r>
  <r>
    <x v="2780"/>
    <x v="0"/>
    <x v="10"/>
    <x v="54"/>
    <x v="48"/>
    <x v="249"/>
    <x v="2700"/>
    <x v="587"/>
    <x v="72"/>
    <x v="72"/>
    <x v="7"/>
    <x v="23"/>
    <x v="2"/>
    <x v="10"/>
    <x v="10"/>
  </r>
  <r>
    <x v="2745"/>
    <x v="0"/>
    <x v="3"/>
    <x v="24"/>
    <x v="1"/>
    <x v="289"/>
    <x v="2667"/>
    <x v="600"/>
    <x v="72"/>
    <x v="72"/>
    <x v="7"/>
    <x v="23"/>
    <x v="2"/>
    <x v="3"/>
    <x v="3"/>
  </r>
  <r>
    <x v="2696"/>
    <x v="0"/>
    <x v="6"/>
    <x v="92"/>
    <x v="11"/>
    <x v="176"/>
    <x v="2623"/>
    <x v="588"/>
    <x v="72"/>
    <x v="72"/>
    <x v="7"/>
    <x v="23"/>
    <x v="2"/>
    <x v="6"/>
    <x v="6"/>
  </r>
  <r>
    <x v="2712"/>
    <x v="0"/>
    <x v="6"/>
    <x v="10"/>
    <x v="13"/>
    <x v="202"/>
    <x v="2637"/>
    <x v="589"/>
    <x v="72"/>
    <x v="72"/>
    <x v="7"/>
    <x v="23"/>
    <x v="2"/>
    <x v="6"/>
    <x v="6"/>
  </r>
  <r>
    <x v="2742"/>
    <x v="0"/>
    <x v="1"/>
    <x v="14"/>
    <x v="37"/>
    <x v="360"/>
    <x v="2664"/>
    <x v="590"/>
    <x v="72"/>
    <x v="72"/>
    <x v="7"/>
    <x v="23"/>
    <x v="2"/>
    <x v="1"/>
    <x v="1"/>
  </r>
  <r>
    <x v="2705"/>
    <x v="0"/>
    <x v="8"/>
    <x v="35"/>
    <x v="75"/>
    <x v="251"/>
    <x v="2632"/>
    <x v="598"/>
    <x v="72"/>
    <x v="72"/>
    <x v="7"/>
    <x v="23"/>
    <x v="2"/>
    <x v="8"/>
    <x v="8"/>
  </r>
  <r>
    <x v="2780"/>
    <x v="0"/>
    <x v="1"/>
    <x v="123"/>
    <x v="25"/>
    <x v="1072"/>
    <x v="2700"/>
    <x v="587"/>
    <x v="72"/>
    <x v="72"/>
    <x v="7"/>
    <x v="23"/>
    <x v="2"/>
    <x v="1"/>
    <x v="1"/>
  </r>
  <r>
    <x v="2703"/>
    <x v="0"/>
    <x v="2"/>
    <x v="21"/>
    <x v="13"/>
    <x v="22"/>
    <x v="2630"/>
    <x v="596"/>
    <x v="72"/>
    <x v="72"/>
    <x v="7"/>
    <x v="23"/>
    <x v="2"/>
    <x v="2"/>
    <x v="2"/>
  </r>
  <r>
    <x v="2742"/>
    <x v="0"/>
    <x v="4"/>
    <x v="1"/>
    <x v="61"/>
    <x v="7"/>
    <x v="2664"/>
    <x v="590"/>
    <x v="72"/>
    <x v="72"/>
    <x v="7"/>
    <x v="23"/>
    <x v="2"/>
    <x v="4"/>
    <x v="4"/>
  </r>
  <r>
    <x v="2697"/>
    <x v="0"/>
    <x v="2"/>
    <x v="53"/>
    <x v="59"/>
    <x v="412"/>
    <x v="2624"/>
    <x v="592"/>
    <x v="72"/>
    <x v="72"/>
    <x v="7"/>
    <x v="23"/>
    <x v="2"/>
    <x v="2"/>
    <x v="2"/>
  </r>
  <r>
    <x v="2781"/>
    <x v="0"/>
    <x v="5"/>
    <x v="16"/>
    <x v="45"/>
    <x v="145"/>
    <x v="2701"/>
    <x v="600"/>
    <x v="72"/>
    <x v="72"/>
    <x v="7"/>
    <x v="23"/>
    <x v="2"/>
    <x v="5"/>
    <x v="5"/>
  </r>
  <r>
    <x v="2698"/>
    <x v="0"/>
    <x v="2"/>
    <x v="2"/>
    <x v="2"/>
    <x v="2"/>
    <x v="2625"/>
    <x v="588"/>
    <x v="72"/>
    <x v="72"/>
    <x v="7"/>
    <x v="23"/>
    <x v="2"/>
    <x v="2"/>
    <x v="2"/>
  </r>
  <r>
    <x v="2714"/>
    <x v="0"/>
    <x v="0"/>
    <x v="16"/>
    <x v="45"/>
    <x v="145"/>
    <x v="2639"/>
    <x v="593"/>
    <x v="72"/>
    <x v="72"/>
    <x v="7"/>
    <x v="23"/>
    <x v="2"/>
    <x v="0"/>
    <x v="0"/>
  </r>
  <r>
    <x v="2746"/>
    <x v="0"/>
    <x v="0"/>
    <x v="79"/>
    <x v="94"/>
    <x v="39"/>
    <x v="2668"/>
    <x v="585"/>
    <x v="72"/>
    <x v="72"/>
    <x v="7"/>
    <x v="23"/>
    <x v="2"/>
    <x v="0"/>
    <x v="0"/>
  </r>
  <r>
    <x v="2752"/>
    <x v="0"/>
    <x v="3"/>
    <x v="53"/>
    <x v="51"/>
    <x v="643"/>
    <x v="2674"/>
    <x v="601"/>
    <x v="72"/>
    <x v="72"/>
    <x v="7"/>
    <x v="23"/>
    <x v="2"/>
    <x v="3"/>
    <x v="3"/>
  </r>
  <r>
    <x v="2768"/>
    <x v="0"/>
    <x v="10"/>
    <x v="57"/>
    <x v="56"/>
    <x v="217"/>
    <x v="2689"/>
    <x v="589"/>
    <x v="72"/>
    <x v="72"/>
    <x v="7"/>
    <x v="23"/>
    <x v="2"/>
    <x v="10"/>
    <x v="10"/>
  </r>
  <r>
    <x v="2765"/>
    <x v="0"/>
    <x v="7"/>
    <x v="9"/>
    <x v="43"/>
    <x v="183"/>
    <x v="2687"/>
    <x v="596"/>
    <x v="72"/>
    <x v="72"/>
    <x v="7"/>
    <x v="23"/>
    <x v="2"/>
    <x v="7"/>
    <x v="7"/>
  </r>
  <r>
    <x v="2763"/>
    <x v="0"/>
    <x v="6"/>
    <x v="7"/>
    <x v="11"/>
    <x v="319"/>
    <x v="2685"/>
    <x v="593"/>
    <x v="72"/>
    <x v="72"/>
    <x v="7"/>
    <x v="23"/>
    <x v="2"/>
    <x v="6"/>
    <x v="6"/>
  </r>
  <r>
    <x v="2776"/>
    <x v="1"/>
    <x v="2"/>
    <x v="151"/>
    <x v="121"/>
    <x v="14"/>
    <x v="2696"/>
    <x v="590"/>
    <x v="72"/>
    <x v="72"/>
    <x v="7"/>
    <x v="23"/>
    <x v="2"/>
    <x v="2"/>
    <x v="2"/>
  </r>
  <r>
    <x v="2764"/>
    <x v="0"/>
    <x v="9"/>
    <x v="35"/>
    <x v="47"/>
    <x v="187"/>
    <x v="2686"/>
    <x v="587"/>
    <x v="72"/>
    <x v="72"/>
    <x v="7"/>
    <x v="23"/>
    <x v="2"/>
    <x v="9"/>
    <x v="9"/>
  </r>
  <r>
    <x v="2770"/>
    <x v="0"/>
    <x v="1"/>
    <x v="26"/>
    <x v="59"/>
    <x v="993"/>
    <x v="2691"/>
    <x v="595"/>
    <x v="72"/>
    <x v="72"/>
    <x v="7"/>
    <x v="23"/>
    <x v="2"/>
    <x v="1"/>
    <x v="1"/>
  </r>
  <r>
    <x v="2748"/>
    <x v="1"/>
    <x v="2"/>
    <x v="8"/>
    <x v="85"/>
    <x v="31"/>
    <x v="2670"/>
    <x v="592"/>
    <x v="72"/>
    <x v="72"/>
    <x v="7"/>
    <x v="23"/>
    <x v="2"/>
    <x v="2"/>
    <x v="2"/>
  </r>
  <r>
    <x v="2768"/>
    <x v="0"/>
    <x v="7"/>
    <x v="5"/>
    <x v="5"/>
    <x v="5"/>
    <x v="2689"/>
    <x v="589"/>
    <x v="72"/>
    <x v="72"/>
    <x v="7"/>
    <x v="23"/>
    <x v="2"/>
    <x v="7"/>
    <x v="7"/>
  </r>
  <r>
    <x v="2753"/>
    <x v="0"/>
    <x v="10"/>
    <x v="5"/>
    <x v="23"/>
    <x v="178"/>
    <x v="2675"/>
    <x v="591"/>
    <x v="72"/>
    <x v="72"/>
    <x v="7"/>
    <x v="23"/>
    <x v="2"/>
    <x v="10"/>
    <x v="10"/>
  </r>
  <r>
    <x v="2761"/>
    <x v="0"/>
    <x v="4"/>
    <x v="34"/>
    <x v="105"/>
    <x v="172"/>
    <x v="2683"/>
    <x v="595"/>
    <x v="72"/>
    <x v="72"/>
    <x v="7"/>
    <x v="23"/>
    <x v="2"/>
    <x v="4"/>
    <x v="4"/>
  </r>
  <r>
    <x v="2762"/>
    <x v="0"/>
    <x v="3"/>
    <x v="49"/>
    <x v="48"/>
    <x v="203"/>
    <x v="2684"/>
    <x v="598"/>
    <x v="72"/>
    <x v="72"/>
    <x v="7"/>
    <x v="23"/>
    <x v="2"/>
    <x v="3"/>
    <x v="3"/>
  </r>
  <r>
    <x v="2758"/>
    <x v="0"/>
    <x v="9"/>
    <x v="4"/>
    <x v="59"/>
    <x v="154"/>
    <x v="2680"/>
    <x v="589"/>
    <x v="72"/>
    <x v="72"/>
    <x v="7"/>
    <x v="23"/>
    <x v="2"/>
    <x v="9"/>
    <x v="9"/>
  </r>
  <r>
    <x v="2776"/>
    <x v="0"/>
    <x v="8"/>
    <x v="68"/>
    <x v="125"/>
    <x v="655"/>
    <x v="2696"/>
    <x v="590"/>
    <x v="72"/>
    <x v="72"/>
    <x v="7"/>
    <x v="23"/>
    <x v="2"/>
    <x v="8"/>
    <x v="8"/>
  </r>
  <r>
    <x v="2703"/>
    <x v="0"/>
    <x v="1"/>
    <x v="3"/>
    <x v="3"/>
    <x v="3"/>
    <x v="2630"/>
    <x v="596"/>
    <x v="72"/>
    <x v="72"/>
    <x v="7"/>
    <x v="23"/>
    <x v="2"/>
    <x v="1"/>
    <x v="1"/>
  </r>
  <r>
    <x v="2702"/>
    <x v="0"/>
    <x v="5"/>
    <x v="93"/>
    <x v="85"/>
    <x v="6"/>
    <x v="2629"/>
    <x v="597"/>
    <x v="72"/>
    <x v="72"/>
    <x v="7"/>
    <x v="23"/>
    <x v="2"/>
    <x v="5"/>
    <x v="5"/>
  </r>
  <r>
    <x v="2735"/>
    <x v="0"/>
    <x v="11"/>
    <x v="70"/>
    <x v="4"/>
    <x v="108"/>
    <x v="2658"/>
    <x v="590"/>
    <x v="72"/>
    <x v="72"/>
    <x v="7"/>
    <x v="23"/>
    <x v="2"/>
    <x v="11"/>
    <x v="11"/>
  </r>
  <r>
    <x v="2766"/>
    <x v="0"/>
    <x v="0"/>
    <x v="30"/>
    <x v="62"/>
    <x v="7"/>
    <x v="2688"/>
    <x v="589"/>
    <x v="72"/>
    <x v="72"/>
    <x v="7"/>
    <x v="23"/>
    <x v="2"/>
    <x v="0"/>
    <x v="0"/>
  </r>
  <r>
    <x v="2749"/>
    <x v="0"/>
    <x v="9"/>
    <x v="6"/>
    <x v="41"/>
    <x v="34"/>
    <x v="2671"/>
    <x v="592"/>
    <x v="72"/>
    <x v="72"/>
    <x v="7"/>
    <x v="23"/>
    <x v="2"/>
    <x v="9"/>
    <x v="9"/>
  </r>
  <r>
    <x v="2754"/>
    <x v="0"/>
    <x v="3"/>
    <x v="10"/>
    <x v="18"/>
    <x v="13"/>
    <x v="2676"/>
    <x v="587"/>
    <x v="72"/>
    <x v="72"/>
    <x v="7"/>
    <x v="23"/>
    <x v="2"/>
    <x v="3"/>
    <x v="3"/>
  </r>
  <r>
    <x v="2760"/>
    <x v="0"/>
    <x v="2"/>
    <x v="19"/>
    <x v="35"/>
    <x v="137"/>
    <x v="2682"/>
    <x v="587"/>
    <x v="72"/>
    <x v="72"/>
    <x v="7"/>
    <x v="23"/>
    <x v="2"/>
    <x v="2"/>
    <x v="2"/>
  </r>
  <r>
    <x v="2769"/>
    <x v="0"/>
    <x v="4"/>
    <x v="46"/>
    <x v="27"/>
    <x v="710"/>
    <x v="2690"/>
    <x v="592"/>
    <x v="72"/>
    <x v="72"/>
    <x v="7"/>
    <x v="23"/>
    <x v="2"/>
    <x v="4"/>
    <x v="4"/>
  </r>
  <r>
    <x v="2759"/>
    <x v="0"/>
    <x v="8"/>
    <x v="62"/>
    <x v="135"/>
    <x v="1354"/>
    <x v="2681"/>
    <x v="602"/>
    <x v="72"/>
    <x v="72"/>
    <x v="7"/>
    <x v="23"/>
    <x v="2"/>
    <x v="8"/>
    <x v="8"/>
  </r>
  <r>
    <x v="2765"/>
    <x v="0"/>
    <x v="3"/>
    <x v="51"/>
    <x v="81"/>
    <x v="31"/>
    <x v="2687"/>
    <x v="596"/>
    <x v="72"/>
    <x v="72"/>
    <x v="7"/>
    <x v="23"/>
    <x v="2"/>
    <x v="3"/>
    <x v="3"/>
  </r>
  <r>
    <x v="2762"/>
    <x v="0"/>
    <x v="6"/>
    <x v="24"/>
    <x v="34"/>
    <x v="78"/>
    <x v="2684"/>
    <x v="598"/>
    <x v="72"/>
    <x v="72"/>
    <x v="7"/>
    <x v="23"/>
    <x v="2"/>
    <x v="6"/>
    <x v="6"/>
  </r>
  <r>
    <x v="2698"/>
    <x v="0"/>
    <x v="4"/>
    <x v="50"/>
    <x v="34"/>
    <x v="22"/>
    <x v="2625"/>
    <x v="588"/>
    <x v="72"/>
    <x v="72"/>
    <x v="7"/>
    <x v="23"/>
    <x v="2"/>
    <x v="4"/>
    <x v="4"/>
  </r>
  <r>
    <x v="2745"/>
    <x v="0"/>
    <x v="5"/>
    <x v="12"/>
    <x v="45"/>
    <x v="6"/>
    <x v="2667"/>
    <x v="600"/>
    <x v="72"/>
    <x v="72"/>
    <x v="7"/>
    <x v="23"/>
    <x v="2"/>
    <x v="5"/>
    <x v="5"/>
  </r>
  <r>
    <x v="2744"/>
    <x v="0"/>
    <x v="3"/>
    <x v="70"/>
    <x v="4"/>
    <x v="108"/>
    <x v="2666"/>
    <x v="596"/>
    <x v="72"/>
    <x v="72"/>
    <x v="7"/>
    <x v="23"/>
    <x v="2"/>
    <x v="3"/>
    <x v="3"/>
  </r>
  <r>
    <x v="2781"/>
    <x v="0"/>
    <x v="9"/>
    <x v="21"/>
    <x v="14"/>
    <x v="126"/>
    <x v="2701"/>
    <x v="600"/>
    <x v="72"/>
    <x v="72"/>
    <x v="7"/>
    <x v="23"/>
    <x v="2"/>
    <x v="9"/>
    <x v="9"/>
  </r>
  <r>
    <x v="2736"/>
    <x v="0"/>
    <x v="4"/>
    <x v="17"/>
    <x v="10"/>
    <x v="13"/>
    <x v="2659"/>
    <x v="595"/>
    <x v="72"/>
    <x v="72"/>
    <x v="7"/>
    <x v="23"/>
    <x v="2"/>
    <x v="4"/>
    <x v="4"/>
  </r>
  <r>
    <x v="2693"/>
    <x v="0"/>
    <x v="2"/>
    <x v="84"/>
    <x v="32"/>
    <x v="392"/>
    <x v="2620"/>
    <x v="598"/>
    <x v="72"/>
    <x v="72"/>
    <x v="7"/>
    <x v="23"/>
    <x v="2"/>
    <x v="2"/>
    <x v="2"/>
  </r>
  <r>
    <x v="2693"/>
    <x v="1"/>
    <x v="2"/>
    <x v="36"/>
    <x v="32"/>
    <x v="319"/>
    <x v="2620"/>
    <x v="598"/>
    <x v="72"/>
    <x v="72"/>
    <x v="7"/>
    <x v="23"/>
    <x v="2"/>
    <x v="2"/>
    <x v="2"/>
  </r>
  <r>
    <x v="2738"/>
    <x v="0"/>
    <x v="5"/>
    <x v="12"/>
    <x v="45"/>
    <x v="6"/>
    <x v="1317"/>
    <x v="596"/>
    <x v="72"/>
    <x v="72"/>
    <x v="7"/>
    <x v="23"/>
    <x v="2"/>
    <x v="5"/>
    <x v="5"/>
  </r>
  <r>
    <x v="2700"/>
    <x v="0"/>
    <x v="9"/>
    <x v="59"/>
    <x v="97"/>
    <x v="382"/>
    <x v="2627"/>
    <x v="587"/>
    <x v="72"/>
    <x v="72"/>
    <x v="7"/>
    <x v="23"/>
    <x v="2"/>
    <x v="9"/>
    <x v="9"/>
  </r>
  <r>
    <x v="2704"/>
    <x v="0"/>
    <x v="8"/>
    <x v="90"/>
    <x v="99"/>
    <x v="44"/>
    <x v="2631"/>
    <x v="593"/>
    <x v="72"/>
    <x v="72"/>
    <x v="7"/>
    <x v="23"/>
    <x v="2"/>
    <x v="8"/>
    <x v="8"/>
  </r>
  <r>
    <x v="2743"/>
    <x v="0"/>
    <x v="2"/>
    <x v="82"/>
    <x v="31"/>
    <x v="391"/>
    <x v="2665"/>
    <x v="588"/>
    <x v="72"/>
    <x v="72"/>
    <x v="7"/>
    <x v="23"/>
    <x v="2"/>
    <x v="2"/>
    <x v="2"/>
  </r>
  <r>
    <x v="2702"/>
    <x v="0"/>
    <x v="11"/>
    <x v="84"/>
    <x v="51"/>
    <x v="342"/>
    <x v="2629"/>
    <x v="597"/>
    <x v="72"/>
    <x v="72"/>
    <x v="7"/>
    <x v="23"/>
    <x v="2"/>
    <x v="11"/>
    <x v="11"/>
  </r>
  <r>
    <x v="2713"/>
    <x v="0"/>
    <x v="5"/>
    <x v="93"/>
    <x v="94"/>
    <x v="207"/>
    <x v="2638"/>
    <x v="600"/>
    <x v="72"/>
    <x v="72"/>
    <x v="7"/>
    <x v="23"/>
    <x v="2"/>
    <x v="5"/>
    <x v="5"/>
  </r>
  <r>
    <x v="2700"/>
    <x v="0"/>
    <x v="0"/>
    <x v="21"/>
    <x v="13"/>
    <x v="22"/>
    <x v="2627"/>
    <x v="587"/>
    <x v="72"/>
    <x v="72"/>
    <x v="7"/>
    <x v="23"/>
    <x v="2"/>
    <x v="0"/>
    <x v="0"/>
  </r>
  <r>
    <x v="2744"/>
    <x v="0"/>
    <x v="10"/>
    <x v="17"/>
    <x v="11"/>
    <x v="18"/>
    <x v="2666"/>
    <x v="596"/>
    <x v="72"/>
    <x v="72"/>
    <x v="7"/>
    <x v="23"/>
    <x v="2"/>
    <x v="10"/>
    <x v="10"/>
  </r>
  <r>
    <x v="2743"/>
    <x v="1"/>
    <x v="2"/>
    <x v="33"/>
    <x v="31"/>
    <x v="337"/>
    <x v="2665"/>
    <x v="588"/>
    <x v="72"/>
    <x v="72"/>
    <x v="7"/>
    <x v="23"/>
    <x v="2"/>
    <x v="2"/>
    <x v="2"/>
  </r>
  <r>
    <x v="2700"/>
    <x v="1"/>
    <x v="2"/>
    <x v="138"/>
    <x v="25"/>
    <x v="472"/>
    <x v="2627"/>
    <x v="587"/>
    <x v="72"/>
    <x v="72"/>
    <x v="7"/>
    <x v="23"/>
    <x v="2"/>
    <x v="2"/>
    <x v="2"/>
  </r>
  <r>
    <x v="2703"/>
    <x v="0"/>
    <x v="7"/>
    <x v="20"/>
    <x v="41"/>
    <x v="73"/>
    <x v="2630"/>
    <x v="596"/>
    <x v="72"/>
    <x v="72"/>
    <x v="7"/>
    <x v="23"/>
    <x v="2"/>
    <x v="7"/>
    <x v="7"/>
  </r>
  <r>
    <x v="2706"/>
    <x v="0"/>
    <x v="10"/>
    <x v="37"/>
    <x v="26"/>
    <x v="183"/>
    <x v="2633"/>
    <x v="596"/>
    <x v="72"/>
    <x v="72"/>
    <x v="7"/>
    <x v="23"/>
    <x v="2"/>
    <x v="10"/>
    <x v="10"/>
  </r>
  <r>
    <x v="2692"/>
    <x v="0"/>
    <x v="0"/>
    <x v="10"/>
    <x v="9"/>
    <x v="9"/>
    <x v="2619"/>
    <x v="597"/>
    <x v="72"/>
    <x v="72"/>
    <x v="7"/>
    <x v="23"/>
    <x v="2"/>
    <x v="0"/>
    <x v="0"/>
  </r>
  <r>
    <x v="2781"/>
    <x v="0"/>
    <x v="7"/>
    <x v="20"/>
    <x v="6"/>
    <x v="7"/>
    <x v="2701"/>
    <x v="600"/>
    <x v="72"/>
    <x v="72"/>
    <x v="7"/>
    <x v="23"/>
    <x v="2"/>
    <x v="7"/>
    <x v="7"/>
  </r>
  <r>
    <x v="2736"/>
    <x v="0"/>
    <x v="11"/>
    <x v="11"/>
    <x v="76"/>
    <x v="13"/>
    <x v="2659"/>
    <x v="595"/>
    <x v="72"/>
    <x v="72"/>
    <x v="7"/>
    <x v="23"/>
    <x v="2"/>
    <x v="11"/>
    <x v="11"/>
  </r>
  <r>
    <x v="2703"/>
    <x v="0"/>
    <x v="3"/>
    <x v="10"/>
    <x v="14"/>
    <x v="171"/>
    <x v="2630"/>
    <x v="596"/>
    <x v="72"/>
    <x v="72"/>
    <x v="7"/>
    <x v="23"/>
    <x v="2"/>
    <x v="3"/>
    <x v="3"/>
  </r>
  <r>
    <x v="2740"/>
    <x v="0"/>
    <x v="0"/>
    <x v="13"/>
    <x v="14"/>
    <x v="44"/>
    <x v="2662"/>
    <x v="586"/>
    <x v="72"/>
    <x v="72"/>
    <x v="7"/>
    <x v="23"/>
    <x v="2"/>
    <x v="0"/>
    <x v="0"/>
  </r>
  <r>
    <x v="2738"/>
    <x v="0"/>
    <x v="1"/>
    <x v="30"/>
    <x v="14"/>
    <x v="31"/>
    <x v="1317"/>
    <x v="596"/>
    <x v="72"/>
    <x v="72"/>
    <x v="7"/>
    <x v="23"/>
    <x v="2"/>
    <x v="1"/>
    <x v="1"/>
  </r>
  <r>
    <x v="2692"/>
    <x v="0"/>
    <x v="11"/>
    <x v="40"/>
    <x v="47"/>
    <x v="376"/>
    <x v="2619"/>
    <x v="597"/>
    <x v="72"/>
    <x v="72"/>
    <x v="7"/>
    <x v="23"/>
    <x v="2"/>
    <x v="11"/>
    <x v="11"/>
  </r>
  <r>
    <x v="2695"/>
    <x v="0"/>
    <x v="7"/>
    <x v="48"/>
    <x v="10"/>
    <x v="187"/>
    <x v="2622"/>
    <x v="599"/>
    <x v="72"/>
    <x v="72"/>
    <x v="7"/>
    <x v="23"/>
    <x v="2"/>
    <x v="7"/>
    <x v="7"/>
  </r>
  <r>
    <x v="2704"/>
    <x v="0"/>
    <x v="11"/>
    <x v="18"/>
    <x v="20"/>
    <x v="20"/>
    <x v="2631"/>
    <x v="593"/>
    <x v="72"/>
    <x v="72"/>
    <x v="7"/>
    <x v="23"/>
    <x v="2"/>
    <x v="11"/>
    <x v="11"/>
  </r>
  <r>
    <x v="2709"/>
    <x v="0"/>
    <x v="1"/>
    <x v="135"/>
    <x v="134"/>
    <x v="540"/>
    <x v="1139"/>
    <x v="594"/>
    <x v="72"/>
    <x v="72"/>
    <x v="7"/>
    <x v="23"/>
    <x v="2"/>
    <x v="1"/>
    <x v="1"/>
  </r>
  <r>
    <x v="2712"/>
    <x v="0"/>
    <x v="5"/>
    <x v="16"/>
    <x v="45"/>
    <x v="145"/>
    <x v="2637"/>
    <x v="589"/>
    <x v="72"/>
    <x v="72"/>
    <x v="7"/>
    <x v="23"/>
    <x v="2"/>
    <x v="5"/>
    <x v="5"/>
  </r>
  <r>
    <x v="2684"/>
    <x v="0"/>
    <x v="10"/>
    <x v="5"/>
    <x v="56"/>
    <x v="727"/>
    <x v="2612"/>
    <x v="594"/>
    <x v="72"/>
    <x v="72"/>
    <x v="7"/>
    <x v="23"/>
    <x v="2"/>
    <x v="10"/>
    <x v="10"/>
  </r>
  <r>
    <x v="2708"/>
    <x v="0"/>
    <x v="3"/>
    <x v="39"/>
    <x v="114"/>
    <x v="9"/>
    <x v="2635"/>
    <x v="587"/>
    <x v="72"/>
    <x v="72"/>
    <x v="7"/>
    <x v="23"/>
    <x v="2"/>
    <x v="3"/>
    <x v="3"/>
  </r>
  <r>
    <x v="2691"/>
    <x v="0"/>
    <x v="1"/>
    <x v="111"/>
    <x v="147"/>
    <x v="1227"/>
    <x v="2618"/>
    <x v="596"/>
    <x v="72"/>
    <x v="72"/>
    <x v="7"/>
    <x v="23"/>
    <x v="2"/>
    <x v="1"/>
    <x v="1"/>
  </r>
  <r>
    <x v="2737"/>
    <x v="0"/>
    <x v="5"/>
    <x v="12"/>
    <x v="45"/>
    <x v="6"/>
    <x v="2660"/>
    <x v="597"/>
    <x v="72"/>
    <x v="72"/>
    <x v="7"/>
    <x v="23"/>
    <x v="2"/>
    <x v="5"/>
    <x v="5"/>
  </r>
  <r>
    <x v="2674"/>
    <x v="0"/>
    <x v="2"/>
    <x v="95"/>
    <x v="72"/>
    <x v="783"/>
    <x v="2604"/>
    <x v="586"/>
    <x v="72"/>
    <x v="72"/>
    <x v="7"/>
    <x v="23"/>
    <x v="2"/>
    <x v="2"/>
    <x v="2"/>
  </r>
  <r>
    <x v="2710"/>
    <x v="0"/>
    <x v="9"/>
    <x v="2"/>
    <x v="20"/>
    <x v="1242"/>
    <x v="2636"/>
    <x v="594"/>
    <x v="72"/>
    <x v="72"/>
    <x v="7"/>
    <x v="23"/>
    <x v="2"/>
    <x v="9"/>
    <x v="9"/>
  </r>
  <r>
    <x v="2683"/>
    <x v="1"/>
    <x v="2"/>
    <x v="104"/>
    <x v="69"/>
    <x v="1725"/>
    <x v="2611"/>
    <x v="593"/>
    <x v="72"/>
    <x v="72"/>
    <x v="7"/>
    <x v="23"/>
    <x v="2"/>
    <x v="2"/>
    <x v="2"/>
  </r>
  <r>
    <x v="2695"/>
    <x v="0"/>
    <x v="3"/>
    <x v="38"/>
    <x v="114"/>
    <x v="396"/>
    <x v="2622"/>
    <x v="599"/>
    <x v="72"/>
    <x v="72"/>
    <x v="7"/>
    <x v="23"/>
    <x v="2"/>
    <x v="3"/>
    <x v="3"/>
  </r>
  <r>
    <x v="2693"/>
    <x v="0"/>
    <x v="4"/>
    <x v="54"/>
    <x v="24"/>
    <x v="258"/>
    <x v="2620"/>
    <x v="598"/>
    <x v="72"/>
    <x v="72"/>
    <x v="7"/>
    <x v="23"/>
    <x v="2"/>
    <x v="4"/>
    <x v="4"/>
  </r>
  <r>
    <x v="2780"/>
    <x v="0"/>
    <x v="0"/>
    <x v="21"/>
    <x v="62"/>
    <x v="0"/>
    <x v="2700"/>
    <x v="587"/>
    <x v="72"/>
    <x v="72"/>
    <x v="7"/>
    <x v="23"/>
    <x v="2"/>
    <x v="0"/>
    <x v="0"/>
  </r>
  <r>
    <x v="2696"/>
    <x v="0"/>
    <x v="11"/>
    <x v="50"/>
    <x v="38"/>
    <x v="11"/>
    <x v="2623"/>
    <x v="588"/>
    <x v="72"/>
    <x v="72"/>
    <x v="7"/>
    <x v="23"/>
    <x v="2"/>
    <x v="11"/>
    <x v="11"/>
  </r>
  <r>
    <x v="2740"/>
    <x v="0"/>
    <x v="5"/>
    <x v="0"/>
    <x v="85"/>
    <x v="126"/>
    <x v="2662"/>
    <x v="586"/>
    <x v="72"/>
    <x v="72"/>
    <x v="7"/>
    <x v="23"/>
    <x v="2"/>
    <x v="5"/>
    <x v="5"/>
  </r>
  <r>
    <x v="2712"/>
    <x v="0"/>
    <x v="1"/>
    <x v="5"/>
    <x v="7"/>
    <x v="152"/>
    <x v="2637"/>
    <x v="589"/>
    <x v="72"/>
    <x v="72"/>
    <x v="7"/>
    <x v="23"/>
    <x v="2"/>
    <x v="1"/>
    <x v="1"/>
  </r>
  <r>
    <x v="2735"/>
    <x v="1"/>
    <x v="2"/>
    <x v="36"/>
    <x v="83"/>
    <x v="11"/>
    <x v="2658"/>
    <x v="590"/>
    <x v="72"/>
    <x v="72"/>
    <x v="7"/>
    <x v="23"/>
    <x v="2"/>
    <x v="2"/>
    <x v="2"/>
  </r>
  <r>
    <x v="2742"/>
    <x v="0"/>
    <x v="9"/>
    <x v="82"/>
    <x v="40"/>
    <x v="644"/>
    <x v="2664"/>
    <x v="590"/>
    <x v="72"/>
    <x v="72"/>
    <x v="7"/>
    <x v="23"/>
    <x v="2"/>
    <x v="9"/>
    <x v="9"/>
  </r>
  <r>
    <x v="2733"/>
    <x v="0"/>
    <x v="0"/>
    <x v="93"/>
    <x v="9"/>
    <x v="63"/>
    <x v="2656"/>
    <x v="586"/>
    <x v="72"/>
    <x v="72"/>
    <x v="7"/>
    <x v="23"/>
    <x v="2"/>
    <x v="0"/>
    <x v="0"/>
  </r>
  <r>
    <x v="2720"/>
    <x v="1"/>
    <x v="2"/>
    <x v="182"/>
    <x v="145"/>
    <x v="167"/>
    <x v="2645"/>
    <x v="587"/>
    <x v="72"/>
    <x v="72"/>
    <x v="7"/>
    <x v="23"/>
    <x v="2"/>
    <x v="2"/>
    <x v="2"/>
  </r>
  <r>
    <x v="2721"/>
    <x v="0"/>
    <x v="8"/>
    <x v="39"/>
    <x v="20"/>
    <x v="187"/>
    <x v="2646"/>
    <x v="600"/>
    <x v="72"/>
    <x v="72"/>
    <x v="7"/>
    <x v="23"/>
    <x v="2"/>
    <x v="8"/>
    <x v="8"/>
  </r>
  <r>
    <x v="2718"/>
    <x v="0"/>
    <x v="7"/>
    <x v="79"/>
    <x v="9"/>
    <x v="6"/>
    <x v="2643"/>
    <x v="600"/>
    <x v="72"/>
    <x v="72"/>
    <x v="7"/>
    <x v="23"/>
    <x v="2"/>
    <x v="7"/>
    <x v="7"/>
  </r>
  <r>
    <x v="2730"/>
    <x v="0"/>
    <x v="0"/>
    <x v="92"/>
    <x v="63"/>
    <x v="57"/>
    <x v="300"/>
    <x v="600"/>
    <x v="72"/>
    <x v="72"/>
    <x v="7"/>
    <x v="23"/>
    <x v="2"/>
    <x v="0"/>
    <x v="0"/>
  </r>
  <r>
    <x v="2722"/>
    <x v="0"/>
    <x v="1"/>
    <x v="65"/>
    <x v="26"/>
    <x v="323"/>
    <x v="2647"/>
    <x v="588"/>
    <x v="72"/>
    <x v="72"/>
    <x v="7"/>
    <x v="23"/>
    <x v="2"/>
    <x v="1"/>
    <x v="1"/>
  </r>
  <r>
    <x v="2715"/>
    <x v="0"/>
    <x v="9"/>
    <x v="40"/>
    <x v="51"/>
    <x v="355"/>
    <x v="2640"/>
    <x v="600"/>
    <x v="72"/>
    <x v="72"/>
    <x v="7"/>
    <x v="23"/>
    <x v="2"/>
    <x v="9"/>
    <x v="9"/>
  </r>
  <r>
    <x v="2721"/>
    <x v="0"/>
    <x v="5"/>
    <x v="20"/>
    <x v="6"/>
    <x v="7"/>
    <x v="2646"/>
    <x v="600"/>
    <x v="72"/>
    <x v="72"/>
    <x v="7"/>
    <x v="23"/>
    <x v="2"/>
    <x v="5"/>
    <x v="5"/>
  </r>
  <r>
    <x v="2728"/>
    <x v="1"/>
    <x v="2"/>
    <x v="42"/>
    <x v="37"/>
    <x v="908"/>
    <x v="2653"/>
    <x v="588"/>
    <x v="72"/>
    <x v="72"/>
    <x v="7"/>
    <x v="23"/>
    <x v="2"/>
    <x v="2"/>
    <x v="2"/>
  </r>
  <r>
    <x v="2717"/>
    <x v="0"/>
    <x v="5"/>
    <x v="75"/>
    <x v="17"/>
    <x v="120"/>
    <x v="2642"/>
    <x v="594"/>
    <x v="72"/>
    <x v="72"/>
    <x v="7"/>
    <x v="23"/>
    <x v="2"/>
    <x v="5"/>
    <x v="5"/>
  </r>
  <r>
    <x v="2779"/>
    <x v="0"/>
    <x v="7"/>
    <x v="3"/>
    <x v="23"/>
    <x v="31"/>
    <x v="2699"/>
    <x v="588"/>
    <x v="72"/>
    <x v="72"/>
    <x v="7"/>
    <x v="23"/>
    <x v="2"/>
    <x v="7"/>
    <x v="7"/>
  </r>
  <r>
    <x v="2718"/>
    <x v="0"/>
    <x v="6"/>
    <x v="92"/>
    <x v="14"/>
    <x v="6"/>
    <x v="2643"/>
    <x v="600"/>
    <x v="72"/>
    <x v="72"/>
    <x v="7"/>
    <x v="23"/>
    <x v="2"/>
    <x v="6"/>
    <x v="6"/>
  </r>
  <r>
    <x v="2722"/>
    <x v="0"/>
    <x v="3"/>
    <x v="3"/>
    <x v="7"/>
    <x v="39"/>
    <x v="2647"/>
    <x v="588"/>
    <x v="72"/>
    <x v="72"/>
    <x v="7"/>
    <x v="23"/>
    <x v="2"/>
    <x v="3"/>
    <x v="3"/>
  </r>
  <r>
    <x v="2717"/>
    <x v="0"/>
    <x v="7"/>
    <x v="16"/>
    <x v="6"/>
    <x v="688"/>
    <x v="2642"/>
    <x v="594"/>
    <x v="72"/>
    <x v="72"/>
    <x v="7"/>
    <x v="23"/>
    <x v="2"/>
    <x v="7"/>
    <x v="7"/>
  </r>
  <r>
    <x v="2729"/>
    <x v="0"/>
    <x v="8"/>
    <x v="5"/>
    <x v="7"/>
    <x v="152"/>
    <x v="2654"/>
    <x v="587"/>
    <x v="72"/>
    <x v="72"/>
    <x v="7"/>
    <x v="23"/>
    <x v="2"/>
    <x v="8"/>
    <x v="8"/>
  </r>
  <r>
    <x v="2730"/>
    <x v="0"/>
    <x v="6"/>
    <x v="54"/>
    <x v="61"/>
    <x v="6"/>
    <x v="300"/>
    <x v="600"/>
    <x v="72"/>
    <x v="72"/>
    <x v="7"/>
    <x v="23"/>
    <x v="2"/>
    <x v="6"/>
    <x v="6"/>
  </r>
  <r>
    <x v="2716"/>
    <x v="0"/>
    <x v="2"/>
    <x v="70"/>
    <x v="61"/>
    <x v="312"/>
    <x v="2641"/>
    <x v="590"/>
    <x v="72"/>
    <x v="72"/>
    <x v="7"/>
    <x v="23"/>
    <x v="2"/>
    <x v="2"/>
    <x v="2"/>
  </r>
  <r>
    <x v="2726"/>
    <x v="0"/>
    <x v="3"/>
    <x v="6"/>
    <x v="6"/>
    <x v="6"/>
    <x v="2651"/>
    <x v="591"/>
    <x v="72"/>
    <x v="72"/>
    <x v="7"/>
    <x v="23"/>
    <x v="2"/>
    <x v="3"/>
    <x v="3"/>
  </r>
  <r>
    <x v="2729"/>
    <x v="0"/>
    <x v="5"/>
    <x v="16"/>
    <x v="17"/>
    <x v="6"/>
    <x v="2654"/>
    <x v="587"/>
    <x v="72"/>
    <x v="72"/>
    <x v="7"/>
    <x v="23"/>
    <x v="2"/>
    <x v="5"/>
    <x v="5"/>
  </r>
  <r>
    <x v="2726"/>
    <x v="0"/>
    <x v="1"/>
    <x v="6"/>
    <x v="98"/>
    <x v="13"/>
    <x v="2651"/>
    <x v="591"/>
    <x v="72"/>
    <x v="72"/>
    <x v="7"/>
    <x v="23"/>
    <x v="2"/>
    <x v="1"/>
    <x v="1"/>
  </r>
  <r>
    <x v="2719"/>
    <x v="0"/>
    <x v="10"/>
    <x v="3"/>
    <x v="16"/>
    <x v="93"/>
    <x v="2644"/>
    <x v="586"/>
    <x v="72"/>
    <x v="72"/>
    <x v="7"/>
    <x v="23"/>
    <x v="2"/>
    <x v="10"/>
    <x v="10"/>
  </r>
  <r>
    <x v="2718"/>
    <x v="0"/>
    <x v="10"/>
    <x v="79"/>
    <x v="9"/>
    <x v="6"/>
    <x v="2643"/>
    <x v="600"/>
    <x v="72"/>
    <x v="72"/>
    <x v="7"/>
    <x v="23"/>
    <x v="2"/>
    <x v="10"/>
    <x v="10"/>
  </r>
  <r>
    <x v="2727"/>
    <x v="0"/>
    <x v="7"/>
    <x v="93"/>
    <x v="85"/>
    <x v="6"/>
    <x v="2652"/>
    <x v="600"/>
    <x v="72"/>
    <x v="72"/>
    <x v="7"/>
    <x v="23"/>
    <x v="2"/>
    <x v="7"/>
    <x v="7"/>
  </r>
  <r>
    <x v="2726"/>
    <x v="0"/>
    <x v="10"/>
    <x v="12"/>
    <x v="45"/>
    <x v="6"/>
    <x v="2651"/>
    <x v="591"/>
    <x v="72"/>
    <x v="72"/>
    <x v="7"/>
    <x v="23"/>
    <x v="2"/>
    <x v="10"/>
    <x v="10"/>
  </r>
  <r>
    <x v="2722"/>
    <x v="0"/>
    <x v="6"/>
    <x v="30"/>
    <x v="65"/>
    <x v="244"/>
    <x v="2647"/>
    <x v="588"/>
    <x v="72"/>
    <x v="72"/>
    <x v="7"/>
    <x v="23"/>
    <x v="2"/>
    <x v="6"/>
    <x v="6"/>
  </r>
  <r>
    <x v="2724"/>
    <x v="0"/>
    <x v="11"/>
    <x v="24"/>
    <x v="26"/>
    <x v="137"/>
    <x v="2649"/>
    <x v="597"/>
    <x v="72"/>
    <x v="72"/>
    <x v="7"/>
    <x v="23"/>
    <x v="2"/>
    <x v="11"/>
    <x v="11"/>
  </r>
  <r>
    <x v="2726"/>
    <x v="0"/>
    <x v="7"/>
    <x v="12"/>
    <x v="45"/>
    <x v="6"/>
    <x v="2651"/>
    <x v="591"/>
    <x v="72"/>
    <x v="72"/>
    <x v="7"/>
    <x v="23"/>
    <x v="2"/>
    <x v="7"/>
    <x v="7"/>
  </r>
  <r>
    <x v="2733"/>
    <x v="0"/>
    <x v="2"/>
    <x v="31"/>
    <x v="87"/>
    <x v="587"/>
    <x v="2656"/>
    <x v="586"/>
    <x v="72"/>
    <x v="72"/>
    <x v="7"/>
    <x v="23"/>
    <x v="2"/>
    <x v="2"/>
    <x v="2"/>
  </r>
  <r>
    <x v="2724"/>
    <x v="0"/>
    <x v="8"/>
    <x v="4"/>
    <x v="47"/>
    <x v="346"/>
    <x v="2649"/>
    <x v="597"/>
    <x v="72"/>
    <x v="72"/>
    <x v="7"/>
    <x v="23"/>
    <x v="2"/>
    <x v="8"/>
    <x v="8"/>
  </r>
  <r>
    <x v="2715"/>
    <x v="1"/>
    <x v="2"/>
    <x v="78"/>
    <x v="118"/>
    <x v="866"/>
    <x v="2640"/>
    <x v="600"/>
    <x v="72"/>
    <x v="72"/>
    <x v="7"/>
    <x v="23"/>
    <x v="2"/>
    <x v="2"/>
    <x v="2"/>
  </r>
  <r>
    <x v="2719"/>
    <x v="0"/>
    <x v="2"/>
    <x v="105"/>
    <x v="64"/>
    <x v="187"/>
    <x v="2644"/>
    <x v="586"/>
    <x v="72"/>
    <x v="72"/>
    <x v="7"/>
    <x v="23"/>
    <x v="2"/>
    <x v="2"/>
    <x v="2"/>
  </r>
  <r>
    <x v="2720"/>
    <x v="0"/>
    <x v="9"/>
    <x v="29"/>
    <x v="103"/>
    <x v="1364"/>
    <x v="2645"/>
    <x v="587"/>
    <x v="72"/>
    <x v="72"/>
    <x v="7"/>
    <x v="23"/>
    <x v="2"/>
    <x v="9"/>
    <x v="9"/>
  </r>
  <r>
    <x v="2734"/>
    <x v="0"/>
    <x v="0"/>
    <x v="0"/>
    <x v="0"/>
    <x v="0"/>
    <x v="2657"/>
    <x v="588"/>
    <x v="72"/>
    <x v="72"/>
    <x v="7"/>
    <x v="23"/>
    <x v="2"/>
    <x v="0"/>
    <x v="0"/>
  </r>
  <r>
    <x v="2728"/>
    <x v="0"/>
    <x v="4"/>
    <x v="51"/>
    <x v="59"/>
    <x v="244"/>
    <x v="2653"/>
    <x v="588"/>
    <x v="72"/>
    <x v="72"/>
    <x v="7"/>
    <x v="23"/>
    <x v="2"/>
    <x v="4"/>
    <x v="4"/>
  </r>
  <r>
    <x v="2723"/>
    <x v="0"/>
    <x v="3"/>
    <x v="54"/>
    <x v="44"/>
    <x v="110"/>
    <x v="2648"/>
    <x v="600"/>
    <x v="72"/>
    <x v="72"/>
    <x v="7"/>
    <x v="23"/>
    <x v="2"/>
    <x v="3"/>
    <x v="3"/>
  </r>
  <r>
    <x v="2728"/>
    <x v="0"/>
    <x v="9"/>
    <x v="2"/>
    <x v="40"/>
    <x v="45"/>
    <x v="2653"/>
    <x v="588"/>
    <x v="72"/>
    <x v="72"/>
    <x v="7"/>
    <x v="23"/>
    <x v="2"/>
    <x v="9"/>
    <x v="9"/>
  </r>
  <r>
    <x v="2731"/>
    <x v="0"/>
    <x v="6"/>
    <x v="37"/>
    <x v="26"/>
    <x v="183"/>
    <x v="629"/>
    <x v="595"/>
    <x v="72"/>
    <x v="72"/>
    <x v="7"/>
    <x v="23"/>
    <x v="2"/>
    <x v="6"/>
    <x v="6"/>
  </r>
  <r>
    <x v="2753"/>
    <x v="0"/>
    <x v="9"/>
    <x v="36"/>
    <x v="66"/>
    <x v="225"/>
    <x v="2675"/>
    <x v="591"/>
    <x v="72"/>
    <x v="72"/>
    <x v="7"/>
    <x v="23"/>
    <x v="2"/>
    <x v="9"/>
    <x v="9"/>
  </r>
  <r>
    <x v="2756"/>
    <x v="0"/>
    <x v="0"/>
    <x v="21"/>
    <x v="7"/>
    <x v="145"/>
    <x v="2678"/>
    <x v="596"/>
    <x v="72"/>
    <x v="72"/>
    <x v="7"/>
    <x v="23"/>
    <x v="2"/>
    <x v="0"/>
    <x v="0"/>
  </r>
  <r>
    <x v="2764"/>
    <x v="0"/>
    <x v="10"/>
    <x v="13"/>
    <x v="18"/>
    <x v="19"/>
    <x v="2686"/>
    <x v="587"/>
    <x v="72"/>
    <x v="72"/>
    <x v="7"/>
    <x v="23"/>
    <x v="2"/>
    <x v="10"/>
    <x v="10"/>
  </r>
  <r>
    <x v="2769"/>
    <x v="0"/>
    <x v="7"/>
    <x v="5"/>
    <x v="11"/>
    <x v="12"/>
    <x v="2690"/>
    <x v="592"/>
    <x v="72"/>
    <x v="72"/>
    <x v="7"/>
    <x v="23"/>
    <x v="2"/>
    <x v="7"/>
    <x v="7"/>
  </r>
  <r>
    <x v="2752"/>
    <x v="0"/>
    <x v="7"/>
    <x v="13"/>
    <x v="63"/>
    <x v="72"/>
    <x v="2674"/>
    <x v="601"/>
    <x v="72"/>
    <x v="72"/>
    <x v="7"/>
    <x v="23"/>
    <x v="2"/>
    <x v="7"/>
    <x v="7"/>
  </r>
  <r>
    <x v="2769"/>
    <x v="0"/>
    <x v="8"/>
    <x v="59"/>
    <x v="97"/>
    <x v="382"/>
    <x v="2690"/>
    <x v="592"/>
    <x v="72"/>
    <x v="72"/>
    <x v="7"/>
    <x v="23"/>
    <x v="2"/>
    <x v="8"/>
    <x v="8"/>
  </r>
  <r>
    <x v="2761"/>
    <x v="0"/>
    <x v="9"/>
    <x v="138"/>
    <x v="152"/>
    <x v="618"/>
    <x v="2683"/>
    <x v="595"/>
    <x v="72"/>
    <x v="72"/>
    <x v="7"/>
    <x v="23"/>
    <x v="2"/>
    <x v="9"/>
    <x v="9"/>
  </r>
  <r>
    <x v="2752"/>
    <x v="0"/>
    <x v="1"/>
    <x v="52"/>
    <x v="70"/>
    <x v="194"/>
    <x v="2674"/>
    <x v="601"/>
    <x v="72"/>
    <x v="72"/>
    <x v="7"/>
    <x v="23"/>
    <x v="2"/>
    <x v="1"/>
    <x v="1"/>
  </r>
  <r>
    <x v="2770"/>
    <x v="0"/>
    <x v="6"/>
    <x v="30"/>
    <x v="7"/>
    <x v="73"/>
    <x v="2691"/>
    <x v="595"/>
    <x v="72"/>
    <x v="72"/>
    <x v="7"/>
    <x v="23"/>
    <x v="2"/>
    <x v="6"/>
    <x v="6"/>
  </r>
  <r>
    <x v="2757"/>
    <x v="0"/>
    <x v="11"/>
    <x v="27"/>
    <x v="75"/>
    <x v="175"/>
    <x v="2679"/>
    <x v="587"/>
    <x v="72"/>
    <x v="72"/>
    <x v="7"/>
    <x v="23"/>
    <x v="2"/>
    <x v="11"/>
    <x v="11"/>
  </r>
  <r>
    <x v="2772"/>
    <x v="0"/>
    <x v="7"/>
    <x v="30"/>
    <x v="62"/>
    <x v="7"/>
    <x v="2692"/>
    <x v="593"/>
    <x v="72"/>
    <x v="72"/>
    <x v="7"/>
    <x v="23"/>
    <x v="2"/>
    <x v="7"/>
    <x v="7"/>
  </r>
  <r>
    <x v="2761"/>
    <x v="0"/>
    <x v="2"/>
    <x v="111"/>
    <x v="144"/>
    <x v="1288"/>
    <x v="2683"/>
    <x v="595"/>
    <x v="72"/>
    <x v="72"/>
    <x v="7"/>
    <x v="23"/>
    <x v="2"/>
    <x v="2"/>
    <x v="2"/>
  </r>
  <r>
    <x v="2766"/>
    <x v="0"/>
    <x v="5"/>
    <x v="8"/>
    <x v="9"/>
    <x v="13"/>
    <x v="2688"/>
    <x v="589"/>
    <x v="72"/>
    <x v="72"/>
    <x v="7"/>
    <x v="23"/>
    <x v="2"/>
    <x v="5"/>
    <x v="5"/>
  </r>
  <r>
    <x v="2767"/>
    <x v="0"/>
    <x v="6"/>
    <x v="38"/>
    <x v="37"/>
    <x v="578"/>
    <x v="350"/>
    <x v="599"/>
    <x v="72"/>
    <x v="72"/>
    <x v="7"/>
    <x v="23"/>
    <x v="2"/>
    <x v="6"/>
    <x v="6"/>
  </r>
  <r>
    <x v="2751"/>
    <x v="0"/>
    <x v="5"/>
    <x v="75"/>
    <x v="91"/>
    <x v="124"/>
    <x v="2673"/>
    <x v="593"/>
    <x v="72"/>
    <x v="72"/>
    <x v="7"/>
    <x v="23"/>
    <x v="2"/>
    <x v="5"/>
    <x v="5"/>
  </r>
  <r>
    <x v="2766"/>
    <x v="0"/>
    <x v="6"/>
    <x v="54"/>
    <x v="59"/>
    <x v="285"/>
    <x v="2688"/>
    <x v="589"/>
    <x v="72"/>
    <x v="72"/>
    <x v="7"/>
    <x v="23"/>
    <x v="2"/>
    <x v="6"/>
    <x v="6"/>
  </r>
  <r>
    <x v="2764"/>
    <x v="0"/>
    <x v="2"/>
    <x v="49"/>
    <x v="60"/>
    <x v="135"/>
    <x v="2686"/>
    <x v="587"/>
    <x v="72"/>
    <x v="72"/>
    <x v="7"/>
    <x v="23"/>
    <x v="2"/>
    <x v="2"/>
    <x v="2"/>
  </r>
  <r>
    <x v="2749"/>
    <x v="0"/>
    <x v="0"/>
    <x v="75"/>
    <x v="91"/>
    <x v="124"/>
    <x v="2671"/>
    <x v="592"/>
    <x v="72"/>
    <x v="72"/>
    <x v="7"/>
    <x v="23"/>
    <x v="2"/>
    <x v="0"/>
    <x v="0"/>
  </r>
  <r>
    <x v="2762"/>
    <x v="0"/>
    <x v="1"/>
    <x v="88"/>
    <x v="80"/>
    <x v="1283"/>
    <x v="2684"/>
    <x v="598"/>
    <x v="72"/>
    <x v="72"/>
    <x v="7"/>
    <x v="23"/>
    <x v="2"/>
    <x v="1"/>
    <x v="1"/>
  </r>
  <r>
    <x v="2759"/>
    <x v="0"/>
    <x v="7"/>
    <x v="50"/>
    <x v="26"/>
    <x v="50"/>
    <x v="2681"/>
    <x v="602"/>
    <x v="72"/>
    <x v="72"/>
    <x v="7"/>
    <x v="23"/>
    <x v="2"/>
    <x v="7"/>
    <x v="7"/>
  </r>
  <r>
    <x v="2757"/>
    <x v="0"/>
    <x v="0"/>
    <x v="21"/>
    <x v="94"/>
    <x v="6"/>
    <x v="2679"/>
    <x v="587"/>
    <x v="72"/>
    <x v="72"/>
    <x v="7"/>
    <x v="23"/>
    <x v="2"/>
    <x v="0"/>
    <x v="0"/>
  </r>
  <r>
    <x v="2761"/>
    <x v="0"/>
    <x v="1"/>
    <x v="76"/>
    <x v="215"/>
    <x v="2905"/>
    <x v="2683"/>
    <x v="595"/>
    <x v="72"/>
    <x v="72"/>
    <x v="7"/>
    <x v="23"/>
    <x v="2"/>
    <x v="1"/>
    <x v="1"/>
  </r>
  <r>
    <x v="2772"/>
    <x v="1"/>
    <x v="2"/>
    <x v="51"/>
    <x v="75"/>
    <x v="37"/>
    <x v="2692"/>
    <x v="593"/>
    <x v="72"/>
    <x v="72"/>
    <x v="7"/>
    <x v="23"/>
    <x v="2"/>
    <x v="2"/>
    <x v="2"/>
  </r>
  <r>
    <x v="2755"/>
    <x v="0"/>
    <x v="6"/>
    <x v="9"/>
    <x v="65"/>
    <x v="6"/>
    <x v="2677"/>
    <x v="596"/>
    <x v="72"/>
    <x v="72"/>
    <x v="7"/>
    <x v="23"/>
    <x v="2"/>
    <x v="6"/>
    <x v="6"/>
  </r>
  <r>
    <x v="2776"/>
    <x v="0"/>
    <x v="9"/>
    <x v="25"/>
    <x v="107"/>
    <x v="268"/>
    <x v="2696"/>
    <x v="590"/>
    <x v="72"/>
    <x v="72"/>
    <x v="7"/>
    <x v="23"/>
    <x v="2"/>
    <x v="9"/>
    <x v="9"/>
  </r>
  <r>
    <x v="2761"/>
    <x v="1"/>
    <x v="2"/>
    <x v="111"/>
    <x v="144"/>
    <x v="1288"/>
    <x v="2683"/>
    <x v="595"/>
    <x v="72"/>
    <x v="72"/>
    <x v="7"/>
    <x v="23"/>
    <x v="2"/>
    <x v="2"/>
    <x v="2"/>
  </r>
  <r>
    <x v="2776"/>
    <x v="0"/>
    <x v="4"/>
    <x v="42"/>
    <x v="19"/>
    <x v="745"/>
    <x v="2696"/>
    <x v="590"/>
    <x v="72"/>
    <x v="72"/>
    <x v="7"/>
    <x v="23"/>
    <x v="2"/>
    <x v="4"/>
    <x v="4"/>
  </r>
  <r>
    <x v="2774"/>
    <x v="0"/>
    <x v="0"/>
    <x v="12"/>
    <x v="12"/>
    <x v="13"/>
    <x v="2694"/>
    <x v="590"/>
    <x v="72"/>
    <x v="72"/>
    <x v="7"/>
    <x v="23"/>
    <x v="2"/>
    <x v="0"/>
    <x v="0"/>
  </r>
  <r>
    <x v="2753"/>
    <x v="0"/>
    <x v="5"/>
    <x v="93"/>
    <x v="85"/>
    <x v="6"/>
    <x v="2675"/>
    <x v="591"/>
    <x v="72"/>
    <x v="72"/>
    <x v="7"/>
    <x v="23"/>
    <x v="2"/>
    <x v="5"/>
    <x v="5"/>
  </r>
  <r>
    <x v="2777"/>
    <x v="0"/>
    <x v="2"/>
    <x v="113"/>
    <x v="125"/>
    <x v="1005"/>
    <x v="2697"/>
    <x v="588"/>
    <x v="72"/>
    <x v="72"/>
    <x v="7"/>
    <x v="23"/>
    <x v="2"/>
    <x v="2"/>
    <x v="2"/>
  </r>
  <r>
    <x v="2755"/>
    <x v="0"/>
    <x v="5"/>
    <x v="6"/>
    <x v="6"/>
    <x v="6"/>
    <x v="2677"/>
    <x v="596"/>
    <x v="72"/>
    <x v="72"/>
    <x v="7"/>
    <x v="23"/>
    <x v="2"/>
    <x v="5"/>
    <x v="5"/>
  </r>
  <r>
    <x v="2777"/>
    <x v="0"/>
    <x v="3"/>
    <x v="24"/>
    <x v="38"/>
    <x v="63"/>
    <x v="2697"/>
    <x v="588"/>
    <x v="72"/>
    <x v="72"/>
    <x v="7"/>
    <x v="23"/>
    <x v="2"/>
    <x v="3"/>
    <x v="3"/>
  </r>
  <r>
    <x v="2773"/>
    <x v="0"/>
    <x v="0"/>
    <x v="0"/>
    <x v="98"/>
    <x v="11"/>
    <x v="2693"/>
    <x v="589"/>
    <x v="72"/>
    <x v="72"/>
    <x v="7"/>
    <x v="23"/>
    <x v="2"/>
    <x v="0"/>
    <x v="0"/>
  </r>
  <r>
    <x v="2757"/>
    <x v="0"/>
    <x v="10"/>
    <x v="63"/>
    <x v="36"/>
    <x v="337"/>
    <x v="2679"/>
    <x v="587"/>
    <x v="72"/>
    <x v="72"/>
    <x v="7"/>
    <x v="23"/>
    <x v="2"/>
    <x v="10"/>
    <x v="10"/>
  </r>
  <r>
    <x v="2773"/>
    <x v="0"/>
    <x v="8"/>
    <x v="5"/>
    <x v="16"/>
    <x v="17"/>
    <x v="2693"/>
    <x v="589"/>
    <x v="72"/>
    <x v="72"/>
    <x v="7"/>
    <x v="23"/>
    <x v="2"/>
    <x v="8"/>
    <x v="8"/>
  </r>
  <r>
    <x v="2748"/>
    <x v="0"/>
    <x v="7"/>
    <x v="16"/>
    <x v="17"/>
    <x v="6"/>
    <x v="2670"/>
    <x v="592"/>
    <x v="72"/>
    <x v="72"/>
    <x v="7"/>
    <x v="23"/>
    <x v="2"/>
    <x v="7"/>
    <x v="7"/>
  </r>
  <r>
    <x v="2758"/>
    <x v="0"/>
    <x v="10"/>
    <x v="9"/>
    <x v="14"/>
    <x v="14"/>
    <x v="2680"/>
    <x v="589"/>
    <x v="72"/>
    <x v="72"/>
    <x v="7"/>
    <x v="23"/>
    <x v="2"/>
    <x v="10"/>
    <x v="10"/>
  </r>
  <r>
    <x v="2770"/>
    <x v="0"/>
    <x v="3"/>
    <x v="17"/>
    <x v="36"/>
    <x v="528"/>
    <x v="2691"/>
    <x v="595"/>
    <x v="72"/>
    <x v="72"/>
    <x v="7"/>
    <x v="23"/>
    <x v="2"/>
    <x v="3"/>
    <x v="3"/>
  </r>
  <r>
    <x v="2777"/>
    <x v="0"/>
    <x v="10"/>
    <x v="63"/>
    <x v="54"/>
    <x v="347"/>
    <x v="2697"/>
    <x v="588"/>
    <x v="72"/>
    <x v="72"/>
    <x v="7"/>
    <x v="23"/>
    <x v="2"/>
    <x v="10"/>
    <x v="10"/>
  </r>
  <r>
    <x v="2767"/>
    <x v="0"/>
    <x v="5"/>
    <x v="92"/>
    <x v="14"/>
    <x v="6"/>
    <x v="350"/>
    <x v="599"/>
    <x v="72"/>
    <x v="72"/>
    <x v="7"/>
    <x v="23"/>
    <x v="2"/>
    <x v="5"/>
    <x v="5"/>
  </r>
  <r>
    <x v="2759"/>
    <x v="0"/>
    <x v="2"/>
    <x v="137"/>
    <x v="155"/>
    <x v="2187"/>
    <x v="2681"/>
    <x v="602"/>
    <x v="72"/>
    <x v="72"/>
    <x v="7"/>
    <x v="23"/>
    <x v="2"/>
    <x v="2"/>
    <x v="2"/>
  </r>
  <r>
    <x v="2749"/>
    <x v="0"/>
    <x v="8"/>
    <x v="20"/>
    <x v="6"/>
    <x v="7"/>
    <x v="2671"/>
    <x v="592"/>
    <x v="72"/>
    <x v="72"/>
    <x v="7"/>
    <x v="23"/>
    <x v="2"/>
    <x v="8"/>
    <x v="8"/>
  </r>
  <r>
    <x v="2760"/>
    <x v="1"/>
    <x v="2"/>
    <x v="19"/>
    <x v="35"/>
    <x v="137"/>
    <x v="2682"/>
    <x v="587"/>
    <x v="72"/>
    <x v="72"/>
    <x v="7"/>
    <x v="23"/>
    <x v="2"/>
    <x v="2"/>
    <x v="2"/>
  </r>
  <r>
    <x v="2725"/>
    <x v="1"/>
    <x v="2"/>
    <x v="54"/>
    <x v="24"/>
    <x v="258"/>
    <x v="2650"/>
    <x v="592"/>
    <x v="72"/>
    <x v="72"/>
    <x v="7"/>
    <x v="23"/>
    <x v="2"/>
    <x v="2"/>
    <x v="2"/>
  </r>
  <r>
    <x v="2750"/>
    <x v="0"/>
    <x v="11"/>
    <x v="23"/>
    <x v="23"/>
    <x v="24"/>
    <x v="2672"/>
    <x v="591"/>
    <x v="72"/>
    <x v="72"/>
    <x v="7"/>
    <x v="23"/>
    <x v="2"/>
    <x v="11"/>
    <x v="11"/>
  </r>
  <r>
    <x v="2759"/>
    <x v="0"/>
    <x v="9"/>
    <x v="139"/>
    <x v="89"/>
    <x v="792"/>
    <x v="2681"/>
    <x v="602"/>
    <x v="72"/>
    <x v="72"/>
    <x v="7"/>
    <x v="23"/>
    <x v="2"/>
    <x v="9"/>
    <x v="9"/>
  </r>
  <r>
    <x v="2719"/>
    <x v="0"/>
    <x v="8"/>
    <x v="27"/>
    <x v="35"/>
    <x v="183"/>
    <x v="2644"/>
    <x v="586"/>
    <x v="72"/>
    <x v="72"/>
    <x v="7"/>
    <x v="23"/>
    <x v="2"/>
    <x v="8"/>
    <x v="8"/>
  </r>
  <r>
    <x v="2720"/>
    <x v="0"/>
    <x v="4"/>
    <x v="27"/>
    <x v="31"/>
    <x v="43"/>
    <x v="2645"/>
    <x v="587"/>
    <x v="72"/>
    <x v="72"/>
    <x v="7"/>
    <x v="23"/>
    <x v="2"/>
    <x v="4"/>
    <x v="4"/>
  </r>
  <r>
    <x v="2690"/>
    <x v="1"/>
    <x v="2"/>
    <x v="95"/>
    <x v="72"/>
    <x v="783"/>
    <x v="2617"/>
    <x v="593"/>
    <x v="72"/>
    <x v="72"/>
    <x v="7"/>
    <x v="23"/>
    <x v="2"/>
    <x v="2"/>
    <x v="2"/>
  </r>
  <r>
    <x v="2725"/>
    <x v="0"/>
    <x v="0"/>
    <x v="20"/>
    <x v="41"/>
    <x v="73"/>
    <x v="2650"/>
    <x v="592"/>
    <x v="72"/>
    <x v="72"/>
    <x v="7"/>
    <x v="23"/>
    <x v="2"/>
    <x v="0"/>
    <x v="0"/>
  </r>
  <r>
    <x v="2689"/>
    <x v="0"/>
    <x v="1"/>
    <x v="33"/>
    <x v="31"/>
    <x v="337"/>
    <x v="2616"/>
    <x v="592"/>
    <x v="72"/>
    <x v="72"/>
    <x v="7"/>
    <x v="23"/>
    <x v="2"/>
    <x v="1"/>
    <x v="1"/>
  </r>
  <r>
    <x v="2678"/>
    <x v="0"/>
    <x v="3"/>
    <x v="78"/>
    <x v="72"/>
    <x v="151"/>
    <x v="2607"/>
    <x v="588"/>
    <x v="72"/>
    <x v="72"/>
    <x v="7"/>
    <x v="23"/>
    <x v="2"/>
    <x v="3"/>
    <x v="3"/>
  </r>
  <r>
    <x v="2686"/>
    <x v="0"/>
    <x v="7"/>
    <x v="21"/>
    <x v="13"/>
    <x v="22"/>
    <x v="2613"/>
    <x v="587"/>
    <x v="72"/>
    <x v="72"/>
    <x v="7"/>
    <x v="23"/>
    <x v="2"/>
    <x v="7"/>
    <x v="7"/>
  </r>
  <r>
    <x v="2778"/>
    <x v="0"/>
    <x v="9"/>
    <x v="25"/>
    <x v="107"/>
    <x v="268"/>
    <x v="2698"/>
    <x v="589"/>
    <x v="72"/>
    <x v="72"/>
    <x v="7"/>
    <x v="23"/>
    <x v="2"/>
    <x v="9"/>
    <x v="9"/>
  </r>
  <r>
    <x v="2720"/>
    <x v="0"/>
    <x v="8"/>
    <x v="55"/>
    <x v="93"/>
    <x v="734"/>
    <x v="2645"/>
    <x v="587"/>
    <x v="72"/>
    <x v="72"/>
    <x v="7"/>
    <x v="23"/>
    <x v="2"/>
    <x v="8"/>
    <x v="8"/>
  </r>
  <r>
    <x v="2779"/>
    <x v="0"/>
    <x v="4"/>
    <x v="65"/>
    <x v="4"/>
    <x v="426"/>
    <x v="2699"/>
    <x v="588"/>
    <x v="72"/>
    <x v="72"/>
    <x v="7"/>
    <x v="23"/>
    <x v="2"/>
    <x v="4"/>
    <x v="4"/>
  </r>
  <r>
    <x v="2676"/>
    <x v="0"/>
    <x v="7"/>
    <x v="9"/>
    <x v="62"/>
    <x v="84"/>
    <x v="2605"/>
    <x v="586"/>
    <x v="72"/>
    <x v="72"/>
    <x v="7"/>
    <x v="23"/>
    <x v="2"/>
    <x v="7"/>
    <x v="7"/>
  </r>
  <r>
    <x v="2709"/>
    <x v="0"/>
    <x v="2"/>
    <x v="139"/>
    <x v="141"/>
    <x v="34"/>
    <x v="1139"/>
    <x v="594"/>
    <x v="72"/>
    <x v="72"/>
    <x v="7"/>
    <x v="23"/>
    <x v="2"/>
    <x v="2"/>
    <x v="2"/>
  </r>
  <r>
    <x v="2687"/>
    <x v="0"/>
    <x v="5"/>
    <x v="30"/>
    <x v="14"/>
    <x v="31"/>
    <x v="2614"/>
    <x v="595"/>
    <x v="72"/>
    <x v="72"/>
    <x v="7"/>
    <x v="23"/>
    <x v="2"/>
    <x v="5"/>
    <x v="5"/>
  </r>
  <r>
    <x v="2675"/>
    <x v="1"/>
    <x v="2"/>
    <x v="21"/>
    <x v="94"/>
    <x v="6"/>
    <x v="1443"/>
    <x v="587"/>
    <x v="72"/>
    <x v="72"/>
    <x v="7"/>
    <x v="23"/>
    <x v="2"/>
    <x v="2"/>
    <x v="2"/>
  </r>
  <r>
    <x v="2732"/>
    <x v="0"/>
    <x v="3"/>
    <x v="60"/>
    <x v="64"/>
    <x v="443"/>
    <x v="2655"/>
    <x v="598"/>
    <x v="72"/>
    <x v="72"/>
    <x v="7"/>
    <x v="23"/>
    <x v="2"/>
    <x v="3"/>
    <x v="3"/>
  </r>
  <r>
    <x v="2691"/>
    <x v="0"/>
    <x v="10"/>
    <x v="19"/>
    <x v="87"/>
    <x v="31"/>
    <x v="2618"/>
    <x v="596"/>
    <x v="72"/>
    <x v="72"/>
    <x v="7"/>
    <x v="23"/>
    <x v="2"/>
    <x v="10"/>
    <x v="10"/>
  </r>
  <r>
    <x v="2723"/>
    <x v="0"/>
    <x v="4"/>
    <x v="24"/>
    <x v="24"/>
    <x v="25"/>
    <x v="2648"/>
    <x v="600"/>
    <x v="72"/>
    <x v="72"/>
    <x v="7"/>
    <x v="23"/>
    <x v="2"/>
    <x v="4"/>
    <x v="4"/>
  </r>
  <r>
    <x v="2716"/>
    <x v="0"/>
    <x v="4"/>
    <x v="57"/>
    <x v="56"/>
    <x v="217"/>
    <x v="2641"/>
    <x v="590"/>
    <x v="72"/>
    <x v="72"/>
    <x v="7"/>
    <x v="23"/>
    <x v="2"/>
    <x v="4"/>
    <x v="4"/>
  </r>
  <r>
    <x v="2685"/>
    <x v="0"/>
    <x v="2"/>
    <x v="12"/>
    <x v="45"/>
    <x v="6"/>
    <x v="562"/>
    <x v="590"/>
    <x v="72"/>
    <x v="72"/>
    <x v="7"/>
    <x v="23"/>
    <x v="2"/>
    <x v="2"/>
    <x v="2"/>
  </r>
  <r>
    <x v="2719"/>
    <x v="0"/>
    <x v="1"/>
    <x v="18"/>
    <x v="39"/>
    <x v="75"/>
    <x v="2644"/>
    <x v="586"/>
    <x v="72"/>
    <x v="72"/>
    <x v="7"/>
    <x v="23"/>
    <x v="2"/>
    <x v="1"/>
    <x v="1"/>
  </r>
  <r>
    <x v="2730"/>
    <x v="0"/>
    <x v="11"/>
    <x v="90"/>
    <x v="42"/>
    <x v="1774"/>
    <x v="300"/>
    <x v="600"/>
    <x v="72"/>
    <x v="72"/>
    <x v="7"/>
    <x v="23"/>
    <x v="2"/>
    <x v="11"/>
    <x v="11"/>
  </r>
  <r>
    <x v="2747"/>
    <x v="0"/>
    <x v="5"/>
    <x v="75"/>
    <x v="91"/>
    <x v="124"/>
    <x v="2669"/>
    <x v="593"/>
    <x v="72"/>
    <x v="72"/>
    <x v="7"/>
    <x v="23"/>
    <x v="2"/>
    <x v="5"/>
    <x v="5"/>
  </r>
  <r>
    <x v="2729"/>
    <x v="0"/>
    <x v="6"/>
    <x v="10"/>
    <x v="9"/>
    <x v="9"/>
    <x v="2654"/>
    <x v="587"/>
    <x v="72"/>
    <x v="72"/>
    <x v="7"/>
    <x v="23"/>
    <x v="2"/>
    <x v="6"/>
    <x v="6"/>
  </r>
  <r>
    <x v="2716"/>
    <x v="0"/>
    <x v="9"/>
    <x v="53"/>
    <x v="51"/>
    <x v="643"/>
    <x v="2641"/>
    <x v="590"/>
    <x v="72"/>
    <x v="72"/>
    <x v="7"/>
    <x v="23"/>
    <x v="2"/>
    <x v="9"/>
    <x v="9"/>
  </r>
  <r>
    <x v="2717"/>
    <x v="0"/>
    <x v="6"/>
    <x v="6"/>
    <x v="0"/>
    <x v="145"/>
    <x v="2642"/>
    <x v="594"/>
    <x v="72"/>
    <x v="72"/>
    <x v="7"/>
    <x v="23"/>
    <x v="2"/>
    <x v="6"/>
    <x v="6"/>
  </r>
  <r>
    <x v="2710"/>
    <x v="0"/>
    <x v="8"/>
    <x v="36"/>
    <x v="19"/>
    <x v="953"/>
    <x v="2636"/>
    <x v="594"/>
    <x v="72"/>
    <x v="72"/>
    <x v="7"/>
    <x v="23"/>
    <x v="2"/>
    <x v="8"/>
    <x v="8"/>
  </r>
  <r>
    <x v="2721"/>
    <x v="0"/>
    <x v="0"/>
    <x v="13"/>
    <x v="18"/>
    <x v="19"/>
    <x v="2646"/>
    <x v="600"/>
    <x v="72"/>
    <x v="72"/>
    <x v="7"/>
    <x v="23"/>
    <x v="2"/>
    <x v="0"/>
    <x v="0"/>
  </r>
  <r>
    <x v="2710"/>
    <x v="0"/>
    <x v="0"/>
    <x v="5"/>
    <x v="7"/>
    <x v="152"/>
    <x v="2636"/>
    <x v="594"/>
    <x v="72"/>
    <x v="72"/>
    <x v="7"/>
    <x v="23"/>
    <x v="2"/>
    <x v="0"/>
    <x v="0"/>
  </r>
  <r>
    <x v="2690"/>
    <x v="0"/>
    <x v="2"/>
    <x v="78"/>
    <x v="72"/>
    <x v="151"/>
    <x v="2617"/>
    <x v="593"/>
    <x v="72"/>
    <x v="72"/>
    <x v="7"/>
    <x v="23"/>
    <x v="2"/>
    <x v="2"/>
    <x v="2"/>
  </r>
  <r>
    <x v="2723"/>
    <x v="1"/>
    <x v="2"/>
    <x v="59"/>
    <x v="97"/>
    <x v="382"/>
    <x v="2648"/>
    <x v="600"/>
    <x v="72"/>
    <x v="72"/>
    <x v="7"/>
    <x v="23"/>
    <x v="2"/>
    <x v="2"/>
    <x v="2"/>
  </r>
  <r>
    <x v="2728"/>
    <x v="0"/>
    <x v="10"/>
    <x v="24"/>
    <x v="76"/>
    <x v="57"/>
    <x v="2653"/>
    <x v="588"/>
    <x v="72"/>
    <x v="72"/>
    <x v="7"/>
    <x v="23"/>
    <x v="2"/>
    <x v="10"/>
    <x v="10"/>
  </r>
  <r>
    <x v="2676"/>
    <x v="0"/>
    <x v="8"/>
    <x v="2"/>
    <x v="32"/>
    <x v="407"/>
    <x v="2605"/>
    <x v="586"/>
    <x v="72"/>
    <x v="72"/>
    <x v="7"/>
    <x v="23"/>
    <x v="2"/>
    <x v="8"/>
    <x v="8"/>
  </r>
  <r>
    <x v="2716"/>
    <x v="1"/>
    <x v="2"/>
    <x v="70"/>
    <x v="61"/>
    <x v="312"/>
    <x v="2641"/>
    <x v="590"/>
    <x v="72"/>
    <x v="72"/>
    <x v="7"/>
    <x v="23"/>
    <x v="2"/>
    <x v="2"/>
    <x v="2"/>
  </r>
  <r>
    <x v="2680"/>
    <x v="0"/>
    <x v="9"/>
    <x v="0"/>
    <x v="85"/>
    <x v="126"/>
    <x v="2609"/>
    <x v="590"/>
    <x v="72"/>
    <x v="72"/>
    <x v="7"/>
    <x v="23"/>
    <x v="2"/>
    <x v="9"/>
    <x v="9"/>
  </r>
  <r>
    <x v="2710"/>
    <x v="0"/>
    <x v="2"/>
    <x v="101"/>
    <x v="103"/>
    <x v="419"/>
    <x v="2636"/>
    <x v="594"/>
    <x v="72"/>
    <x v="72"/>
    <x v="7"/>
    <x v="23"/>
    <x v="2"/>
    <x v="2"/>
    <x v="2"/>
  </r>
  <r>
    <x v="2680"/>
    <x v="0"/>
    <x v="4"/>
    <x v="6"/>
    <x v="41"/>
    <x v="34"/>
    <x v="2609"/>
    <x v="590"/>
    <x v="72"/>
    <x v="72"/>
    <x v="7"/>
    <x v="23"/>
    <x v="2"/>
    <x v="4"/>
    <x v="4"/>
  </r>
  <r>
    <x v="2709"/>
    <x v="0"/>
    <x v="9"/>
    <x v="88"/>
    <x v="147"/>
    <x v="204"/>
    <x v="1139"/>
    <x v="594"/>
    <x v="72"/>
    <x v="72"/>
    <x v="7"/>
    <x v="23"/>
    <x v="2"/>
    <x v="9"/>
    <x v="9"/>
  </r>
  <r>
    <x v="2734"/>
    <x v="0"/>
    <x v="4"/>
    <x v="70"/>
    <x v="61"/>
    <x v="312"/>
    <x v="2657"/>
    <x v="588"/>
    <x v="72"/>
    <x v="72"/>
    <x v="7"/>
    <x v="23"/>
    <x v="2"/>
    <x v="4"/>
    <x v="4"/>
  </r>
  <r>
    <x v="2683"/>
    <x v="0"/>
    <x v="8"/>
    <x v="19"/>
    <x v="66"/>
    <x v="186"/>
    <x v="2611"/>
    <x v="593"/>
    <x v="72"/>
    <x v="72"/>
    <x v="7"/>
    <x v="23"/>
    <x v="2"/>
    <x v="8"/>
    <x v="8"/>
  </r>
  <r>
    <x v="2689"/>
    <x v="0"/>
    <x v="2"/>
    <x v="4"/>
    <x v="47"/>
    <x v="346"/>
    <x v="2616"/>
    <x v="592"/>
    <x v="72"/>
    <x v="72"/>
    <x v="7"/>
    <x v="23"/>
    <x v="2"/>
    <x v="2"/>
    <x v="2"/>
  </r>
  <r>
    <x v="2697"/>
    <x v="0"/>
    <x v="5"/>
    <x v="16"/>
    <x v="17"/>
    <x v="6"/>
    <x v="2624"/>
    <x v="592"/>
    <x v="72"/>
    <x v="72"/>
    <x v="7"/>
    <x v="23"/>
    <x v="2"/>
    <x v="5"/>
    <x v="5"/>
  </r>
  <r>
    <x v="2741"/>
    <x v="0"/>
    <x v="8"/>
    <x v="18"/>
    <x v="57"/>
    <x v="11"/>
    <x v="2663"/>
    <x v="596"/>
    <x v="72"/>
    <x v="72"/>
    <x v="7"/>
    <x v="23"/>
    <x v="2"/>
    <x v="8"/>
    <x v="8"/>
  </r>
  <r>
    <x v="2683"/>
    <x v="0"/>
    <x v="3"/>
    <x v="54"/>
    <x v="59"/>
    <x v="285"/>
    <x v="2611"/>
    <x v="593"/>
    <x v="72"/>
    <x v="72"/>
    <x v="7"/>
    <x v="23"/>
    <x v="2"/>
    <x v="3"/>
    <x v="3"/>
  </r>
  <r>
    <x v="2709"/>
    <x v="0"/>
    <x v="4"/>
    <x v="38"/>
    <x v="118"/>
    <x v="1300"/>
    <x v="1139"/>
    <x v="594"/>
    <x v="72"/>
    <x v="72"/>
    <x v="7"/>
    <x v="23"/>
    <x v="2"/>
    <x v="4"/>
    <x v="4"/>
  </r>
  <r>
    <x v="2778"/>
    <x v="0"/>
    <x v="7"/>
    <x v="26"/>
    <x v="56"/>
    <x v="417"/>
    <x v="2698"/>
    <x v="589"/>
    <x v="72"/>
    <x v="72"/>
    <x v="7"/>
    <x v="23"/>
    <x v="2"/>
    <x v="7"/>
    <x v="7"/>
  </r>
  <r>
    <x v="2726"/>
    <x v="0"/>
    <x v="9"/>
    <x v="6"/>
    <x v="41"/>
    <x v="34"/>
    <x v="2651"/>
    <x v="591"/>
    <x v="72"/>
    <x v="72"/>
    <x v="7"/>
    <x v="23"/>
    <x v="2"/>
    <x v="9"/>
    <x v="9"/>
  </r>
  <r>
    <x v="2673"/>
    <x v="0"/>
    <x v="2"/>
    <x v="65"/>
    <x v="81"/>
    <x v="614"/>
    <x v="2603"/>
    <x v="585"/>
    <x v="72"/>
    <x v="72"/>
    <x v="7"/>
    <x v="23"/>
    <x v="2"/>
    <x v="2"/>
    <x v="2"/>
  </r>
  <r>
    <x v="2734"/>
    <x v="1"/>
    <x v="2"/>
    <x v="4"/>
    <x v="60"/>
    <x v="200"/>
    <x v="2657"/>
    <x v="588"/>
    <x v="72"/>
    <x v="72"/>
    <x v="7"/>
    <x v="23"/>
    <x v="2"/>
    <x v="2"/>
    <x v="2"/>
  </r>
  <r>
    <x v="2689"/>
    <x v="0"/>
    <x v="9"/>
    <x v="36"/>
    <x v="87"/>
    <x v="326"/>
    <x v="2616"/>
    <x v="592"/>
    <x v="72"/>
    <x v="72"/>
    <x v="7"/>
    <x v="23"/>
    <x v="2"/>
    <x v="9"/>
    <x v="9"/>
  </r>
  <r>
    <x v="2720"/>
    <x v="0"/>
    <x v="2"/>
    <x v="62"/>
    <x v="145"/>
    <x v="2832"/>
    <x v="2645"/>
    <x v="587"/>
    <x v="72"/>
    <x v="72"/>
    <x v="7"/>
    <x v="23"/>
    <x v="2"/>
    <x v="2"/>
    <x v="2"/>
  </r>
  <r>
    <x v="2730"/>
    <x v="0"/>
    <x v="5"/>
    <x v="8"/>
    <x v="98"/>
    <x v="6"/>
    <x v="300"/>
    <x v="600"/>
    <x v="72"/>
    <x v="72"/>
    <x v="7"/>
    <x v="23"/>
    <x v="2"/>
    <x v="5"/>
    <x v="5"/>
  </r>
  <r>
    <x v="2731"/>
    <x v="0"/>
    <x v="0"/>
    <x v="21"/>
    <x v="14"/>
    <x v="126"/>
    <x v="629"/>
    <x v="595"/>
    <x v="72"/>
    <x v="72"/>
    <x v="7"/>
    <x v="23"/>
    <x v="2"/>
    <x v="0"/>
    <x v="0"/>
  </r>
  <r>
    <x v="2684"/>
    <x v="0"/>
    <x v="9"/>
    <x v="4"/>
    <x v="27"/>
    <x v="816"/>
    <x v="2612"/>
    <x v="594"/>
    <x v="72"/>
    <x v="72"/>
    <x v="7"/>
    <x v="23"/>
    <x v="2"/>
    <x v="9"/>
    <x v="9"/>
  </r>
  <r>
    <x v="2674"/>
    <x v="1"/>
    <x v="2"/>
    <x v="95"/>
    <x v="72"/>
    <x v="783"/>
    <x v="2604"/>
    <x v="586"/>
    <x v="72"/>
    <x v="72"/>
    <x v="7"/>
    <x v="23"/>
    <x v="2"/>
    <x v="2"/>
    <x v="2"/>
  </r>
  <r>
    <x v="2723"/>
    <x v="0"/>
    <x v="2"/>
    <x v="59"/>
    <x v="97"/>
    <x v="382"/>
    <x v="2648"/>
    <x v="600"/>
    <x v="72"/>
    <x v="72"/>
    <x v="7"/>
    <x v="23"/>
    <x v="2"/>
    <x v="2"/>
    <x v="2"/>
  </r>
  <r>
    <x v="2718"/>
    <x v="0"/>
    <x v="3"/>
    <x v="63"/>
    <x v="36"/>
    <x v="337"/>
    <x v="2643"/>
    <x v="600"/>
    <x v="72"/>
    <x v="72"/>
    <x v="7"/>
    <x v="23"/>
    <x v="2"/>
    <x v="3"/>
    <x v="3"/>
  </r>
  <r>
    <x v="2719"/>
    <x v="1"/>
    <x v="2"/>
    <x v="59"/>
    <x v="64"/>
    <x v="9"/>
    <x v="2644"/>
    <x v="586"/>
    <x v="72"/>
    <x v="72"/>
    <x v="7"/>
    <x v="23"/>
    <x v="2"/>
    <x v="2"/>
    <x v="2"/>
  </r>
  <r>
    <x v="2722"/>
    <x v="0"/>
    <x v="5"/>
    <x v="12"/>
    <x v="45"/>
    <x v="6"/>
    <x v="2647"/>
    <x v="588"/>
    <x v="72"/>
    <x v="72"/>
    <x v="7"/>
    <x v="23"/>
    <x v="2"/>
    <x v="5"/>
    <x v="5"/>
  </r>
  <r>
    <x v="2710"/>
    <x v="1"/>
    <x v="2"/>
    <x v="101"/>
    <x v="103"/>
    <x v="419"/>
    <x v="2636"/>
    <x v="594"/>
    <x v="72"/>
    <x v="72"/>
    <x v="7"/>
    <x v="23"/>
    <x v="2"/>
    <x v="2"/>
    <x v="2"/>
  </r>
  <r>
    <x v="2675"/>
    <x v="0"/>
    <x v="9"/>
    <x v="6"/>
    <x v="9"/>
    <x v="656"/>
    <x v="1443"/>
    <x v="587"/>
    <x v="72"/>
    <x v="72"/>
    <x v="7"/>
    <x v="23"/>
    <x v="2"/>
    <x v="9"/>
    <x v="9"/>
  </r>
  <r>
    <x v="2747"/>
    <x v="0"/>
    <x v="1"/>
    <x v="0"/>
    <x v="98"/>
    <x v="11"/>
    <x v="2669"/>
    <x v="593"/>
    <x v="72"/>
    <x v="72"/>
    <x v="7"/>
    <x v="23"/>
    <x v="2"/>
    <x v="1"/>
    <x v="1"/>
  </r>
  <r>
    <x v="2778"/>
    <x v="0"/>
    <x v="3"/>
    <x v="91"/>
    <x v="99"/>
    <x v="14"/>
    <x v="2698"/>
    <x v="589"/>
    <x v="72"/>
    <x v="72"/>
    <x v="7"/>
    <x v="23"/>
    <x v="2"/>
    <x v="3"/>
    <x v="3"/>
  </r>
  <r>
    <x v="2715"/>
    <x v="0"/>
    <x v="3"/>
    <x v="53"/>
    <x v="24"/>
    <x v="80"/>
    <x v="2640"/>
    <x v="600"/>
    <x v="72"/>
    <x v="72"/>
    <x v="7"/>
    <x v="23"/>
    <x v="2"/>
    <x v="3"/>
    <x v="3"/>
  </r>
  <r>
    <x v="2686"/>
    <x v="0"/>
    <x v="9"/>
    <x v="15"/>
    <x v="54"/>
    <x v="253"/>
    <x v="2613"/>
    <x v="587"/>
    <x v="72"/>
    <x v="72"/>
    <x v="7"/>
    <x v="23"/>
    <x v="2"/>
    <x v="9"/>
    <x v="9"/>
  </r>
  <r>
    <x v="2747"/>
    <x v="0"/>
    <x v="3"/>
    <x v="20"/>
    <x v="12"/>
    <x v="6"/>
    <x v="2669"/>
    <x v="593"/>
    <x v="72"/>
    <x v="72"/>
    <x v="7"/>
    <x v="23"/>
    <x v="2"/>
    <x v="3"/>
    <x v="3"/>
  </r>
  <r>
    <x v="2675"/>
    <x v="0"/>
    <x v="1"/>
    <x v="93"/>
    <x v="13"/>
    <x v="389"/>
    <x v="1443"/>
    <x v="587"/>
    <x v="72"/>
    <x v="72"/>
    <x v="7"/>
    <x v="23"/>
    <x v="2"/>
    <x v="1"/>
    <x v="1"/>
  </r>
  <r>
    <x v="2686"/>
    <x v="0"/>
    <x v="4"/>
    <x v="9"/>
    <x v="8"/>
    <x v="8"/>
    <x v="2613"/>
    <x v="587"/>
    <x v="72"/>
    <x v="72"/>
    <x v="7"/>
    <x v="23"/>
    <x v="2"/>
    <x v="4"/>
    <x v="4"/>
  </r>
  <r>
    <x v="2674"/>
    <x v="0"/>
    <x v="7"/>
    <x v="63"/>
    <x v="36"/>
    <x v="337"/>
    <x v="2604"/>
    <x v="586"/>
    <x v="72"/>
    <x v="72"/>
    <x v="7"/>
    <x v="23"/>
    <x v="2"/>
    <x v="7"/>
    <x v="7"/>
  </r>
  <r>
    <x v="2674"/>
    <x v="0"/>
    <x v="9"/>
    <x v="89"/>
    <x v="106"/>
    <x v="31"/>
    <x v="2604"/>
    <x v="586"/>
    <x v="72"/>
    <x v="72"/>
    <x v="7"/>
    <x v="23"/>
    <x v="2"/>
    <x v="9"/>
    <x v="9"/>
  </r>
  <r>
    <x v="2779"/>
    <x v="0"/>
    <x v="3"/>
    <x v="27"/>
    <x v="60"/>
    <x v="446"/>
    <x v="2699"/>
    <x v="588"/>
    <x v="72"/>
    <x v="72"/>
    <x v="7"/>
    <x v="23"/>
    <x v="2"/>
    <x v="3"/>
    <x v="3"/>
  </r>
  <r>
    <x v="2723"/>
    <x v="0"/>
    <x v="1"/>
    <x v="34"/>
    <x v="21"/>
    <x v="693"/>
    <x v="2648"/>
    <x v="600"/>
    <x v="72"/>
    <x v="72"/>
    <x v="7"/>
    <x v="23"/>
    <x v="2"/>
    <x v="1"/>
    <x v="1"/>
  </r>
  <r>
    <x v="2718"/>
    <x v="0"/>
    <x v="5"/>
    <x v="12"/>
    <x v="12"/>
    <x v="13"/>
    <x v="2643"/>
    <x v="600"/>
    <x v="72"/>
    <x v="72"/>
    <x v="7"/>
    <x v="23"/>
    <x v="2"/>
    <x v="5"/>
    <x v="5"/>
  </r>
  <r>
    <x v="2676"/>
    <x v="0"/>
    <x v="2"/>
    <x v="112"/>
    <x v="106"/>
    <x v="505"/>
    <x v="2605"/>
    <x v="586"/>
    <x v="72"/>
    <x v="72"/>
    <x v="7"/>
    <x v="23"/>
    <x v="2"/>
    <x v="2"/>
    <x v="2"/>
  </r>
  <r>
    <x v="2721"/>
    <x v="0"/>
    <x v="6"/>
    <x v="35"/>
    <x v="47"/>
    <x v="187"/>
    <x v="2646"/>
    <x v="600"/>
    <x v="72"/>
    <x v="72"/>
    <x v="7"/>
    <x v="23"/>
    <x v="2"/>
    <x v="6"/>
    <x v="6"/>
  </r>
  <r>
    <x v="2723"/>
    <x v="0"/>
    <x v="7"/>
    <x v="17"/>
    <x v="62"/>
    <x v="6"/>
    <x v="2648"/>
    <x v="600"/>
    <x v="72"/>
    <x v="72"/>
    <x v="7"/>
    <x v="23"/>
    <x v="2"/>
    <x v="7"/>
    <x v="7"/>
  </r>
  <r>
    <x v="2779"/>
    <x v="0"/>
    <x v="5"/>
    <x v="0"/>
    <x v="98"/>
    <x v="11"/>
    <x v="2699"/>
    <x v="588"/>
    <x v="72"/>
    <x v="72"/>
    <x v="7"/>
    <x v="23"/>
    <x v="2"/>
    <x v="5"/>
    <x v="5"/>
  </r>
  <r>
    <x v="2733"/>
    <x v="1"/>
    <x v="2"/>
    <x v="31"/>
    <x v="87"/>
    <x v="587"/>
    <x v="2656"/>
    <x v="586"/>
    <x v="72"/>
    <x v="72"/>
    <x v="7"/>
    <x v="23"/>
    <x v="2"/>
    <x v="2"/>
    <x v="2"/>
  </r>
  <r>
    <x v="2680"/>
    <x v="0"/>
    <x v="1"/>
    <x v="0"/>
    <x v="85"/>
    <x v="126"/>
    <x v="2609"/>
    <x v="590"/>
    <x v="72"/>
    <x v="72"/>
    <x v="7"/>
    <x v="23"/>
    <x v="2"/>
    <x v="1"/>
    <x v="1"/>
  </r>
  <r>
    <x v="2718"/>
    <x v="0"/>
    <x v="1"/>
    <x v="4"/>
    <x v="4"/>
    <x v="4"/>
    <x v="2643"/>
    <x v="600"/>
    <x v="72"/>
    <x v="72"/>
    <x v="7"/>
    <x v="23"/>
    <x v="2"/>
    <x v="1"/>
    <x v="1"/>
  </r>
  <r>
    <x v="2682"/>
    <x v="0"/>
    <x v="4"/>
    <x v="7"/>
    <x v="8"/>
    <x v="11"/>
    <x v="2610"/>
    <x v="592"/>
    <x v="72"/>
    <x v="72"/>
    <x v="7"/>
    <x v="23"/>
    <x v="2"/>
    <x v="4"/>
    <x v="4"/>
  </r>
  <r>
    <x v="2673"/>
    <x v="0"/>
    <x v="4"/>
    <x v="5"/>
    <x v="23"/>
    <x v="178"/>
    <x v="2603"/>
    <x v="585"/>
    <x v="72"/>
    <x v="72"/>
    <x v="7"/>
    <x v="23"/>
    <x v="2"/>
    <x v="4"/>
    <x v="4"/>
  </r>
  <r>
    <x v="2691"/>
    <x v="0"/>
    <x v="0"/>
    <x v="48"/>
    <x v="36"/>
    <x v="26"/>
    <x v="2618"/>
    <x v="596"/>
    <x v="72"/>
    <x v="72"/>
    <x v="7"/>
    <x v="23"/>
    <x v="2"/>
    <x v="0"/>
    <x v="0"/>
  </r>
  <r>
    <x v="2678"/>
    <x v="0"/>
    <x v="6"/>
    <x v="82"/>
    <x v="35"/>
    <x v="397"/>
    <x v="2607"/>
    <x v="588"/>
    <x v="72"/>
    <x v="72"/>
    <x v="7"/>
    <x v="23"/>
    <x v="2"/>
    <x v="6"/>
    <x v="6"/>
  </r>
  <r>
    <x v="2676"/>
    <x v="0"/>
    <x v="3"/>
    <x v="65"/>
    <x v="59"/>
    <x v="194"/>
    <x v="2605"/>
    <x v="586"/>
    <x v="72"/>
    <x v="72"/>
    <x v="7"/>
    <x v="23"/>
    <x v="2"/>
    <x v="3"/>
    <x v="3"/>
  </r>
  <r>
    <x v="2747"/>
    <x v="0"/>
    <x v="6"/>
    <x v="16"/>
    <x v="17"/>
    <x v="6"/>
    <x v="2669"/>
    <x v="593"/>
    <x v="72"/>
    <x v="72"/>
    <x v="7"/>
    <x v="23"/>
    <x v="2"/>
    <x v="6"/>
    <x v="6"/>
  </r>
  <r>
    <x v="2680"/>
    <x v="0"/>
    <x v="7"/>
    <x v="12"/>
    <x v="45"/>
    <x v="6"/>
    <x v="2609"/>
    <x v="590"/>
    <x v="72"/>
    <x v="72"/>
    <x v="7"/>
    <x v="23"/>
    <x v="2"/>
    <x v="7"/>
    <x v="7"/>
  </r>
  <r>
    <x v="2734"/>
    <x v="0"/>
    <x v="9"/>
    <x v="14"/>
    <x v="42"/>
    <x v="31"/>
    <x v="2657"/>
    <x v="588"/>
    <x v="72"/>
    <x v="72"/>
    <x v="7"/>
    <x v="23"/>
    <x v="2"/>
    <x v="9"/>
    <x v="9"/>
  </r>
  <r>
    <x v="2731"/>
    <x v="0"/>
    <x v="2"/>
    <x v="98"/>
    <x v="120"/>
    <x v="359"/>
    <x v="629"/>
    <x v="595"/>
    <x v="72"/>
    <x v="72"/>
    <x v="7"/>
    <x v="23"/>
    <x v="2"/>
    <x v="2"/>
    <x v="2"/>
  </r>
  <r>
    <x v="2716"/>
    <x v="0"/>
    <x v="11"/>
    <x v="37"/>
    <x v="4"/>
    <x v="148"/>
    <x v="2641"/>
    <x v="590"/>
    <x v="72"/>
    <x v="72"/>
    <x v="7"/>
    <x v="23"/>
    <x v="2"/>
    <x v="11"/>
    <x v="11"/>
  </r>
  <r>
    <x v="2673"/>
    <x v="0"/>
    <x v="7"/>
    <x v="79"/>
    <x v="94"/>
    <x v="39"/>
    <x v="2603"/>
    <x v="585"/>
    <x v="72"/>
    <x v="72"/>
    <x v="7"/>
    <x v="23"/>
    <x v="2"/>
    <x v="7"/>
    <x v="7"/>
  </r>
  <r>
    <x v="2710"/>
    <x v="0"/>
    <x v="4"/>
    <x v="53"/>
    <x v="75"/>
    <x v="5"/>
    <x v="2636"/>
    <x v="594"/>
    <x v="72"/>
    <x v="72"/>
    <x v="7"/>
    <x v="23"/>
    <x v="2"/>
    <x v="4"/>
    <x v="4"/>
  </r>
  <r>
    <x v="2686"/>
    <x v="0"/>
    <x v="10"/>
    <x v="30"/>
    <x v="63"/>
    <x v="34"/>
    <x v="2613"/>
    <x v="587"/>
    <x v="72"/>
    <x v="72"/>
    <x v="7"/>
    <x v="23"/>
    <x v="2"/>
    <x v="10"/>
    <x v="10"/>
  </r>
  <r>
    <x v="2684"/>
    <x v="0"/>
    <x v="4"/>
    <x v="63"/>
    <x v="4"/>
    <x v="674"/>
    <x v="2612"/>
    <x v="594"/>
    <x v="72"/>
    <x v="72"/>
    <x v="7"/>
    <x v="23"/>
    <x v="2"/>
    <x v="4"/>
    <x v="4"/>
  </r>
  <r>
    <x v="2716"/>
    <x v="0"/>
    <x v="3"/>
    <x v="63"/>
    <x v="76"/>
    <x v="64"/>
    <x v="2641"/>
    <x v="590"/>
    <x v="72"/>
    <x v="72"/>
    <x v="7"/>
    <x v="23"/>
    <x v="2"/>
    <x v="3"/>
    <x v="3"/>
  </r>
  <r>
    <x v="2691"/>
    <x v="0"/>
    <x v="5"/>
    <x v="8"/>
    <x v="9"/>
    <x v="13"/>
    <x v="2618"/>
    <x v="596"/>
    <x v="72"/>
    <x v="72"/>
    <x v="7"/>
    <x v="23"/>
    <x v="2"/>
    <x v="5"/>
    <x v="5"/>
  </r>
  <r>
    <x v="2731"/>
    <x v="0"/>
    <x v="10"/>
    <x v="23"/>
    <x v="3"/>
    <x v="252"/>
    <x v="629"/>
    <x v="595"/>
    <x v="72"/>
    <x v="72"/>
    <x v="7"/>
    <x v="23"/>
    <x v="2"/>
    <x v="10"/>
    <x v="10"/>
  </r>
  <r>
    <x v="2733"/>
    <x v="0"/>
    <x v="1"/>
    <x v="53"/>
    <x v="75"/>
    <x v="5"/>
    <x v="2656"/>
    <x v="586"/>
    <x v="72"/>
    <x v="72"/>
    <x v="7"/>
    <x v="23"/>
    <x v="2"/>
    <x v="1"/>
    <x v="1"/>
  </r>
  <r>
    <x v="2727"/>
    <x v="0"/>
    <x v="6"/>
    <x v="9"/>
    <x v="65"/>
    <x v="6"/>
    <x v="2652"/>
    <x v="600"/>
    <x v="72"/>
    <x v="72"/>
    <x v="7"/>
    <x v="23"/>
    <x v="2"/>
    <x v="6"/>
    <x v="6"/>
  </r>
  <r>
    <x v="2686"/>
    <x v="1"/>
    <x v="2"/>
    <x v="15"/>
    <x v="1"/>
    <x v="290"/>
    <x v="2613"/>
    <x v="587"/>
    <x v="72"/>
    <x v="72"/>
    <x v="7"/>
    <x v="23"/>
    <x v="2"/>
    <x v="2"/>
    <x v="2"/>
  </r>
  <r>
    <x v="2732"/>
    <x v="0"/>
    <x v="7"/>
    <x v="1"/>
    <x v="61"/>
    <x v="7"/>
    <x v="2655"/>
    <x v="598"/>
    <x v="72"/>
    <x v="72"/>
    <x v="7"/>
    <x v="23"/>
    <x v="2"/>
    <x v="7"/>
    <x v="7"/>
  </r>
  <r>
    <x v="2778"/>
    <x v="0"/>
    <x v="5"/>
    <x v="16"/>
    <x v="17"/>
    <x v="6"/>
    <x v="2698"/>
    <x v="589"/>
    <x v="72"/>
    <x v="72"/>
    <x v="7"/>
    <x v="23"/>
    <x v="2"/>
    <x v="5"/>
    <x v="5"/>
  </r>
  <r>
    <x v="2726"/>
    <x v="0"/>
    <x v="2"/>
    <x v="4"/>
    <x v="47"/>
    <x v="346"/>
    <x v="2651"/>
    <x v="591"/>
    <x v="72"/>
    <x v="72"/>
    <x v="7"/>
    <x v="23"/>
    <x v="2"/>
    <x v="2"/>
    <x v="2"/>
  </r>
  <r>
    <x v="2676"/>
    <x v="1"/>
    <x v="2"/>
    <x v="101"/>
    <x v="70"/>
    <x v="2340"/>
    <x v="2605"/>
    <x v="586"/>
    <x v="72"/>
    <x v="72"/>
    <x v="7"/>
    <x v="23"/>
    <x v="2"/>
    <x v="2"/>
    <x v="2"/>
  </r>
  <r>
    <x v="2677"/>
    <x v="0"/>
    <x v="0"/>
    <x v="13"/>
    <x v="18"/>
    <x v="19"/>
    <x v="2606"/>
    <x v="588"/>
    <x v="72"/>
    <x v="72"/>
    <x v="7"/>
    <x v="23"/>
    <x v="2"/>
    <x v="0"/>
    <x v="0"/>
  </r>
  <r>
    <x v="2731"/>
    <x v="0"/>
    <x v="8"/>
    <x v="46"/>
    <x v="21"/>
    <x v="956"/>
    <x v="629"/>
    <x v="595"/>
    <x v="72"/>
    <x v="72"/>
    <x v="7"/>
    <x v="23"/>
    <x v="2"/>
    <x v="8"/>
    <x v="8"/>
  </r>
  <r>
    <x v="2719"/>
    <x v="0"/>
    <x v="4"/>
    <x v="70"/>
    <x v="44"/>
    <x v="367"/>
    <x v="2644"/>
    <x v="586"/>
    <x v="72"/>
    <x v="72"/>
    <x v="7"/>
    <x v="23"/>
    <x v="2"/>
    <x v="4"/>
    <x v="4"/>
  </r>
  <r>
    <x v="2728"/>
    <x v="0"/>
    <x v="5"/>
    <x v="20"/>
    <x v="6"/>
    <x v="7"/>
    <x v="2653"/>
    <x v="588"/>
    <x v="72"/>
    <x v="72"/>
    <x v="7"/>
    <x v="23"/>
    <x v="2"/>
    <x v="5"/>
    <x v="5"/>
  </r>
  <r>
    <x v="2725"/>
    <x v="0"/>
    <x v="1"/>
    <x v="50"/>
    <x v="15"/>
    <x v="319"/>
    <x v="2650"/>
    <x v="592"/>
    <x v="72"/>
    <x v="72"/>
    <x v="7"/>
    <x v="23"/>
    <x v="2"/>
    <x v="1"/>
    <x v="1"/>
  </r>
  <r>
    <x v="2687"/>
    <x v="0"/>
    <x v="3"/>
    <x v="59"/>
    <x v="90"/>
    <x v="567"/>
    <x v="2614"/>
    <x v="595"/>
    <x v="72"/>
    <x v="72"/>
    <x v="7"/>
    <x v="23"/>
    <x v="2"/>
    <x v="3"/>
    <x v="3"/>
  </r>
  <r>
    <x v="2716"/>
    <x v="0"/>
    <x v="7"/>
    <x v="13"/>
    <x v="18"/>
    <x v="19"/>
    <x v="2641"/>
    <x v="590"/>
    <x v="72"/>
    <x v="72"/>
    <x v="7"/>
    <x v="23"/>
    <x v="2"/>
    <x v="7"/>
    <x v="7"/>
  </r>
  <r>
    <x v="2720"/>
    <x v="0"/>
    <x v="11"/>
    <x v="113"/>
    <x v="99"/>
    <x v="31"/>
    <x v="2645"/>
    <x v="587"/>
    <x v="72"/>
    <x v="72"/>
    <x v="7"/>
    <x v="23"/>
    <x v="2"/>
    <x v="11"/>
    <x v="11"/>
  </r>
  <r>
    <x v="2761"/>
    <x v="0"/>
    <x v="0"/>
    <x v="23"/>
    <x v="5"/>
    <x v="92"/>
    <x v="2683"/>
    <x v="595"/>
    <x v="72"/>
    <x v="72"/>
    <x v="7"/>
    <x v="23"/>
    <x v="2"/>
    <x v="0"/>
    <x v="0"/>
  </r>
  <r>
    <x v="2776"/>
    <x v="0"/>
    <x v="10"/>
    <x v="35"/>
    <x v="24"/>
    <x v="338"/>
    <x v="2696"/>
    <x v="590"/>
    <x v="72"/>
    <x v="72"/>
    <x v="7"/>
    <x v="23"/>
    <x v="2"/>
    <x v="10"/>
    <x v="10"/>
  </r>
  <r>
    <x v="2777"/>
    <x v="0"/>
    <x v="8"/>
    <x v="4"/>
    <x v="75"/>
    <x v="7"/>
    <x v="2697"/>
    <x v="588"/>
    <x v="72"/>
    <x v="72"/>
    <x v="7"/>
    <x v="23"/>
    <x v="2"/>
    <x v="8"/>
    <x v="8"/>
  </r>
  <r>
    <x v="2765"/>
    <x v="0"/>
    <x v="1"/>
    <x v="14"/>
    <x v="32"/>
    <x v="18"/>
    <x v="2687"/>
    <x v="596"/>
    <x v="72"/>
    <x v="72"/>
    <x v="7"/>
    <x v="23"/>
    <x v="2"/>
    <x v="1"/>
    <x v="1"/>
  </r>
  <r>
    <x v="2756"/>
    <x v="1"/>
    <x v="2"/>
    <x v="29"/>
    <x v="109"/>
    <x v="1066"/>
    <x v="2678"/>
    <x v="596"/>
    <x v="72"/>
    <x v="72"/>
    <x v="7"/>
    <x v="23"/>
    <x v="2"/>
    <x v="2"/>
    <x v="2"/>
  </r>
  <r>
    <x v="2764"/>
    <x v="0"/>
    <x v="7"/>
    <x v="79"/>
    <x v="9"/>
    <x v="6"/>
    <x v="2686"/>
    <x v="587"/>
    <x v="72"/>
    <x v="72"/>
    <x v="7"/>
    <x v="23"/>
    <x v="2"/>
    <x v="7"/>
    <x v="7"/>
  </r>
  <r>
    <x v="2760"/>
    <x v="0"/>
    <x v="8"/>
    <x v="49"/>
    <x v="51"/>
    <x v="159"/>
    <x v="2682"/>
    <x v="587"/>
    <x v="72"/>
    <x v="72"/>
    <x v="7"/>
    <x v="23"/>
    <x v="2"/>
    <x v="8"/>
    <x v="8"/>
  </r>
  <r>
    <x v="2763"/>
    <x v="0"/>
    <x v="1"/>
    <x v="82"/>
    <x v="40"/>
    <x v="644"/>
    <x v="2685"/>
    <x v="593"/>
    <x v="72"/>
    <x v="72"/>
    <x v="7"/>
    <x v="23"/>
    <x v="2"/>
    <x v="1"/>
    <x v="1"/>
  </r>
  <r>
    <x v="2758"/>
    <x v="0"/>
    <x v="4"/>
    <x v="11"/>
    <x v="10"/>
    <x v="11"/>
    <x v="2680"/>
    <x v="589"/>
    <x v="72"/>
    <x v="72"/>
    <x v="7"/>
    <x v="23"/>
    <x v="2"/>
    <x v="4"/>
    <x v="4"/>
  </r>
  <r>
    <x v="2775"/>
    <x v="0"/>
    <x v="6"/>
    <x v="35"/>
    <x v="59"/>
    <x v="230"/>
    <x v="2695"/>
    <x v="602"/>
    <x v="72"/>
    <x v="72"/>
    <x v="7"/>
    <x v="23"/>
    <x v="2"/>
    <x v="6"/>
    <x v="6"/>
  </r>
  <r>
    <x v="2751"/>
    <x v="0"/>
    <x v="7"/>
    <x v="20"/>
    <x v="6"/>
    <x v="7"/>
    <x v="2673"/>
    <x v="593"/>
    <x v="72"/>
    <x v="72"/>
    <x v="7"/>
    <x v="23"/>
    <x v="2"/>
    <x v="7"/>
    <x v="7"/>
  </r>
  <r>
    <x v="2769"/>
    <x v="0"/>
    <x v="2"/>
    <x v="89"/>
    <x v="120"/>
    <x v="241"/>
    <x v="2690"/>
    <x v="592"/>
    <x v="72"/>
    <x v="72"/>
    <x v="7"/>
    <x v="23"/>
    <x v="2"/>
    <x v="2"/>
    <x v="2"/>
  </r>
  <r>
    <x v="2749"/>
    <x v="0"/>
    <x v="11"/>
    <x v="16"/>
    <x v="45"/>
    <x v="145"/>
    <x v="2671"/>
    <x v="592"/>
    <x v="72"/>
    <x v="72"/>
    <x v="7"/>
    <x v="23"/>
    <x v="2"/>
    <x v="11"/>
    <x v="11"/>
  </r>
  <r>
    <x v="2687"/>
    <x v="0"/>
    <x v="1"/>
    <x v="152"/>
    <x v="147"/>
    <x v="9"/>
    <x v="2614"/>
    <x v="595"/>
    <x v="72"/>
    <x v="72"/>
    <x v="7"/>
    <x v="23"/>
    <x v="2"/>
    <x v="1"/>
    <x v="1"/>
  </r>
  <r>
    <x v="2681"/>
    <x v="0"/>
    <x v="6"/>
    <x v="124"/>
    <x v="33"/>
    <x v="1923"/>
    <x v="1198"/>
    <x v="591"/>
    <x v="72"/>
    <x v="72"/>
    <x v="7"/>
    <x v="23"/>
    <x v="2"/>
    <x v="6"/>
    <x v="6"/>
  </r>
  <r>
    <x v="2732"/>
    <x v="0"/>
    <x v="2"/>
    <x v="25"/>
    <x v="164"/>
    <x v="327"/>
    <x v="2655"/>
    <x v="598"/>
    <x v="72"/>
    <x v="72"/>
    <x v="7"/>
    <x v="23"/>
    <x v="2"/>
    <x v="2"/>
    <x v="2"/>
  </r>
  <r>
    <x v="2709"/>
    <x v="0"/>
    <x v="11"/>
    <x v="98"/>
    <x v="109"/>
    <x v="2039"/>
    <x v="1139"/>
    <x v="594"/>
    <x v="72"/>
    <x v="72"/>
    <x v="7"/>
    <x v="23"/>
    <x v="2"/>
    <x v="11"/>
    <x v="11"/>
  </r>
  <r>
    <x v="2715"/>
    <x v="0"/>
    <x v="4"/>
    <x v="70"/>
    <x v="54"/>
    <x v="166"/>
    <x v="2640"/>
    <x v="600"/>
    <x v="72"/>
    <x v="72"/>
    <x v="7"/>
    <x v="23"/>
    <x v="2"/>
    <x v="4"/>
    <x v="4"/>
  </r>
  <r>
    <x v="2719"/>
    <x v="0"/>
    <x v="11"/>
    <x v="51"/>
    <x v="102"/>
    <x v="7"/>
    <x v="2644"/>
    <x v="586"/>
    <x v="72"/>
    <x v="72"/>
    <x v="7"/>
    <x v="23"/>
    <x v="2"/>
    <x v="11"/>
    <x v="11"/>
  </r>
  <r>
    <x v="2739"/>
    <x v="0"/>
    <x v="8"/>
    <x v="50"/>
    <x v="59"/>
    <x v="75"/>
    <x v="2661"/>
    <x v="589"/>
    <x v="72"/>
    <x v="72"/>
    <x v="7"/>
    <x v="23"/>
    <x v="2"/>
    <x v="8"/>
    <x v="8"/>
  </r>
  <r>
    <x v="2716"/>
    <x v="0"/>
    <x v="1"/>
    <x v="49"/>
    <x v="87"/>
    <x v="340"/>
    <x v="2641"/>
    <x v="590"/>
    <x v="72"/>
    <x v="72"/>
    <x v="7"/>
    <x v="23"/>
    <x v="2"/>
    <x v="1"/>
    <x v="1"/>
  </r>
  <r>
    <x v="2730"/>
    <x v="0"/>
    <x v="1"/>
    <x v="101"/>
    <x v="105"/>
    <x v="1321"/>
    <x v="300"/>
    <x v="600"/>
    <x v="72"/>
    <x v="72"/>
    <x v="7"/>
    <x v="23"/>
    <x v="2"/>
    <x v="1"/>
    <x v="1"/>
  </r>
  <r>
    <x v="2750"/>
    <x v="0"/>
    <x v="8"/>
    <x v="11"/>
    <x v="5"/>
    <x v="22"/>
    <x v="2672"/>
    <x v="591"/>
    <x v="72"/>
    <x v="72"/>
    <x v="7"/>
    <x v="23"/>
    <x v="2"/>
    <x v="8"/>
    <x v="8"/>
  </r>
  <r>
    <x v="2776"/>
    <x v="0"/>
    <x v="1"/>
    <x v="103"/>
    <x v="145"/>
    <x v="714"/>
    <x v="2696"/>
    <x v="590"/>
    <x v="72"/>
    <x v="72"/>
    <x v="7"/>
    <x v="23"/>
    <x v="2"/>
    <x v="1"/>
    <x v="1"/>
  </r>
  <r>
    <x v="2770"/>
    <x v="0"/>
    <x v="11"/>
    <x v="3"/>
    <x v="30"/>
    <x v="379"/>
    <x v="2691"/>
    <x v="595"/>
    <x v="72"/>
    <x v="72"/>
    <x v="7"/>
    <x v="23"/>
    <x v="2"/>
    <x v="11"/>
    <x v="11"/>
  </r>
  <r>
    <x v="2758"/>
    <x v="1"/>
    <x v="2"/>
    <x v="33"/>
    <x v="83"/>
    <x v="107"/>
    <x v="2680"/>
    <x v="589"/>
    <x v="72"/>
    <x v="72"/>
    <x v="7"/>
    <x v="23"/>
    <x v="2"/>
    <x v="2"/>
    <x v="2"/>
  </r>
  <r>
    <x v="2774"/>
    <x v="0"/>
    <x v="10"/>
    <x v="8"/>
    <x v="0"/>
    <x v="7"/>
    <x v="2694"/>
    <x v="590"/>
    <x v="72"/>
    <x v="72"/>
    <x v="7"/>
    <x v="23"/>
    <x v="2"/>
    <x v="10"/>
    <x v="10"/>
  </r>
  <r>
    <x v="2759"/>
    <x v="0"/>
    <x v="6"/>
    <x v="60"/>
    <x v="119"/>
    <x v="526"/>
    <x v="2681"/>
    <x v="602"/>
    <x v="72"/>
    <x v="72"/>
    <x v="7"/>
    <x v="23"/>
    <x v="2"/>
    <x v="6"/>
    <x v="6"/>
  </r>
  <r>
    <x v="2770"/>
    <x v="0"/>
    <x v="8"/>
    <x v="57"/>
    <x v="38"/>
    <x v="572"/>
    <x v="2691"/>
    <x v="595"/>
    <x v="72"/>
    <x v="72"/>
    <x v="7"/>
    <x v="23"/>
    <x v="2"/>
    <x v="8"/>
    <x v="8"/>
  </r>
  <r>
    <x v="2754"/>
    <x v="0"/>
    <x v="0"/>
    <x v="16"/>
    <x v="17"/>
    <x v="6"/>
    <x v="2676"/>
    <x v="587"/>
    <x v="72"/>
    <x v="72"/>
    <x v="7"/>
    <x v="23"/>
    <x v="2"/>
    <x v="0"/>
    <x v="0"/>
  </r>
  <r>
    <x v="2772"/>
    <x v="0"/>
    <x v="4"/>
    <x v="9"/>
    <x v="11"/>
    <x v="35"/>
    <x v="2692"/>
    <x v="593"/>
    <x v="72"/>
    <x v="72"/>
    <x v="7"/>
    <x v="23"/>
    <x v="2"/>
    <x v="4"/>
    <x v="4"/>
  </r>
  <r>
    <x v="2771"/>
    <x v="0"/>
    <x v="2"/>
    <x v="62"/>
    <x v="195"/>
    <x v="2960"/>
    <x v="1432"/>
    <x v="601"/>
    <x v="72"/>
    <x v="72"/>
    <x v="7"/>
    <x v="23"/>
    <x v="2"/>
    <x v="2"/>
    <x v="2"/>
  </r>
  <r>
    <x v="2757"/>
    <x v="0"/>
    <x v="6"/>
    <x v="37"/>
    <x v="54"/>
    <x v="214"/>
    <x v="2679"/>
    <x v="587"/>
    <x v="72"/>
    <x v="72"/>
    <x v="7"/>
    <x v="23"/>
    <x v="2"/>
    <x v="6"/>
    <x v="6"/>
  </r>
  <r>
    <x v="2765"/>
    <x v="0"/>
    <x v="2"/>
    <x v="29"/>
    <x v="93"/>
    <x v="978"/>
    <x v="2687"/>
    <x v="596"/>
    <x v="72"/>
    <x v="72"/>
    <x v="7"/>
    <x v="23"/>
    <x v="2"/>
    <x v="2"/>
    <x v="2"/>
  </r>
  <r>
    <x v="2757"/>
    <x v="0"/>
    <x v="8"/>
    <x v="31"/>
    <x v="27"/>
    <x v="184"/>
    <x v="2679"/>
    <x v="587"/>
    <x v="72"/>
    <x v="72"/>
    <x v="7"/>
    <x v="23"/>
    <x v="2"/>
    <x v="8"/>
    <x v="8"/>
  </r>
  <r>
    <x v="2756"/>
    <x v="0"/>
    <x v="2"/>
    <x v="125"/>
    <x v="109"/>
    <x v="1178"/>
    <x v="2678"/>
    <x v="596"/>
    <x v="72"/>
    <x v="72"/>
    <x v="7"/>
    <x v="23"/>
    <x v="2"/>
    <x v="2"/>
    <x v="2"/>
  </r>
  <r>
    <x v="2765"/>
    <x v="0"/>
    <x v="0"/>
    <x v="10"/>
    <x v="9"/>
    <x v="9"/>
    <x v="2687"/>
    <x v="596"/>
    <x v="72"/>
    <x v="72"/>
    <x v="7"/>
    <x v="23"/>
    <x v="2"/>
    <x v="0"/>
    <x v="0"/>
  </r>
  <r>
    <x v="2768"/>
    <x v="0"/>
    <x v="5"/>
    <x v="10"/>
    <x v="94"/>
    <x v="34"/>
    <x v="2689"/>
    <x v="589"/>
    <x v="72"/>
    <x v="72"/>
    <x v="7"/>
    <x v="23"/>
    <x v="2"/>
    <x v="5"/>
    <x v="5"/>
  </r>
  <r>
    <x v="2750"/>
    <x v="0"/>
    <x v="2"/>
    <x v="92"/>
    <x v="5"/>
    <x v="389"/>
    <x v="2672"/>
    <x v="591"/>
    <x v="72"/>
    <x v="72"/>
    <x v="7"/>
    <x v="23"/>
    <x v="2"/>
    <x v="2"/>
    <x v="2"/>
  </r>
  <r>
    <x v="2774"/>
    <x v="0"/>
    <x v="8"/>
    <x v="37"/>
    <x v="1"/>
    <x v="48"/>
    <x v="2694"/>
    <x v="590"/>
    <x v="72"/>
    <x v="72"/>
    <x v="7"/>
    <x v="23"/>
    <x v="2"/>
    <x v="8"/>
    <x v="8"/>
  </r>
  <r>
    <x v="2772"/>
    <x v="0"/>
    <x v="9"/>
    <x v="11"/>
    <x v="76"/>
    <x v="13"/>
    <x v="2692"/>
    <x v="593"/>
    <x v="72"/>
    <x v="72"/>
    <x v="7"/>
    <x v="23"/>
    <x v="2"/>
    <x v="9"/>
    <x v="9"/>
  </r>
  <r>
    <x v="2770"/>
    <x v="0"/>
    <x v="5"/>
    <x v="12"/>
    <x v="12"/>
    <x v="13"/>
    <x v="2691"/>
    <x v="595"/>
    <x v="72"/>
    <x v="72"/>
    <x v="7"/>
    <x v="23"/>
    <x v="2"/>
    <x v="5"/>
    <x v="5"/>
  </r>
  <r>
    <x v="2767"/>
    <x v="0"/>
    <x v="10"/>
    <x v="33"/>
    <x v="83"/>
    <x v="107"/>
    <x v="350"/>
    <x v="599"/>
    <x v="72"/>
    <x v="72"/>
    <x v="7"/>
    <x v="23"/>
    <x v="2"/>
    <x v="10"/>
    <x v="10"/>
  </r>
  <r>
    <x v="2766"/>
    <x v="0"/>
    <x v="7"/>
    <x v="5"/>
    <x v="23"/>
    <x v="178"/>
    <x v="2688"/>
    <x v="589"/>
    <x v="72"/>
    <x v="72"/>
    <x v="7"/>
    <x v="23"/>
    <x v="2"/>
    <x v="7"/>
    <x v="7"/>
  </r>
  <r>
    <x v="2760"/>
    <x v="0"/>
    <x v="4"/>
    <x v="1"/>
    <x v="54"/>
    <x v="61"/>
    <x v="2682"/>
    <x v="587"/>
    <x v="72"/>
    <x v="72"/>
    <x v="7"/>
    <x v="23"/>
    <x v="2"/>
    <x v="4"/>
    <x v="4"/>
  </r>
  <r>
    <x v="2754"/>
    <x v="0"/>
    <x v="7"/>
    <x v="16"/>
    <x v="12"/>
    <x v="102"/>
    <x v="2676"/>
    <x v="587"/>
    <x v="72"/>
    <x v="72"/>
    <x v="7"/>
    <x v="23"/>
    <x v="2"/>
    <x v="7"/>
    <x v="7"/>
  </r>
  <r>
    <x v="2751"/>
    <x v="1"/>
    <x v="2"/>
    <x v="65"/>
    <x v="38"/>
    <x v="74"/>
    <x v="2673"/>
    <x v="593"/>
    <x v="72"/>
    <x v="72"/>
    <x v="7"/>
    <x v="23"/>
    <x v="2"/>
    <x v="2"/>
    <x v="2"/>
  </r>
  <r>
    <x v="2760"/>
    <x v="0"/>
    <x v="9"/>
    <x v="27"/>
    <x v="35"/>
    <x v="183"/>
    <x v="2682"/>
    <x v="587"/>
    <x v="72"/>
    <x v="72"/>
    <x v="7"/>
    <x v="23"/>
    <x v="2"/>
    <x v="9"/>
    <x v="9"/>
  </r>
  <r>
    <x v="2777"/>
    <x v="0"/>
    <x v="7"/>
    <x v="5"/>
    <x v="10"/>
    <x v="637"/>
    <x v="2697"/>
    <x v="588"/>
    <x v="72"/>
    <x v="72"/>
    <x v="7"/>
    <x v="23"/>
    <x v="2"/>
    <x v="7"/>
    <x v="7"/>
  </r>
  <r>
    <x v="2774"/>
    <x v="0"/>
    <x v="9"/>
    <x v="54"/>
    <x v="4"/>
    <x v="314"/>
    <x v="2694"/>
    <x v="590"/>
    <x v="72"/>
    <x v="72"/>
    <x v="7"/>
    <x v="23"/>
    <x v="2"/>
    <x v="9"/>
    <x v="9"/>
  </r>
  <r>
    <x v="2769"/>
    <x v="1"/>
    <x v="2"/>
    <x v="78"/>
    <x v="120"/>
    <x v="1160"/>
    <x v="2690"/>
    <x v="592"/>
    <x v="72"/>
    <x v="72"/>
    <x v="7"/>
    <x v="23"/>
    <x v="2"/>
    <x v="2"/>
    <x v="2"/>
  </r>
  <r>
    <x v="2751"/>
    <x v="0"/>
    <x v="9"/>
    <x v="37"/>
    <x v="1"/>
    <x v="48"/>
    <x v="2673"/>
    <x v="593"/>
    <x v="72"/>
    <x v="72"/>
    <x v="7"/>
    <x v="23"/>
    <x v="2"/>
    <x v="9"/>
    <x v="9"/>
  </r>
  <r>
    <x v="2748"/>
    <x v="0"/>
    <x v="2"/>
    <x v="8"/>
    <x v="85"/>
    <x v="31"/>
    <x v="2670"/>
    <x v="592"/>
    <x v="72"/>
    <x v="72"/>
    <x v="7"/>
    <x v="23"/>
    <x v="2"/>
    <x v="2"/>
    <x v="2"/>
  </r>
  <r>
    <x v="2751"/>
    <x v="0"/>
    <x v="3"/>
    <x v="23"/>
    <x v="7"/>
    <x v="376"/>
    <x v="2673"/>
    <x v="593"/>
    <x v="72"/>
    <x v="72"/>
    <x v="7"/>
    <x v="23"/>
    <x v="2"/>
    <x v="3"/>
    <x v="3"/>
  </r>
  <r>
    <x v="2702"/>
    <x v="0"/>
    <x v="10"/>
    <x v="23"/>
    <x v="11"/>
    <x v="6"/>
    <x v="2629"/>
    <x v="597"/>
    <x v="72"/>
    <x v="72"/>
    <x v="7"/>
    <x v="23"/>
    <x v="2"/>
    <x v="10"/>
    <x v="10"/>
  </r>
  <r>
    <x v="2736"/>
    <x v="0"/>
    <x v="2"/>
    <x v="105"/>
    <x v="120"/>
    <x v="586"/>
    <x v="2659"/>
    <x v="595"/>
    <x v="72"/>
    <x v="72"/>
    <x v="7"/>
    <x v="23"/>
    <x v="2"/>
    <x v="2"/>
    <x v="2"/>
  </r>
  <r>
    <x v="2745"/>
    <x v="0"/>
    <x v="6"/>
    <x v="48"/>
    <x v="5"/>
    <x v="169"/>
    <x v="2667"/>
    <x v="600"/>
    <x v="72"/>
    <x v="72"/>
    <x v="7"/>
    <x v="23"/>
    <x v="2"/>
    <x v="6"/>
    <x v="6"/>
  </r>
  <r>
    <x v="2706"/>
    <x v="0"/>
    <x v="3"/>
    <x v="31"/>
    <x v="19"/>
    <x v="540"/>
    <x v="2633"/>
    <x v="596"/>
    <x v="72"/>
    <x v="72"/>
    <x v="7"/>
    <x v="23"/>
    <x v="2"/>
    <x v="3"/>
    <x v="3"/>
  </r>
  <r>
    <x v="2743"/>
    <x v="0"/>
    <x v="3"/>
    <x v="38"/>
    <x v="58"/>
    <x v="52"/>
    <x v="2665"/>
    <x v="588"/>
    <x v="72"/>
    <x v="72"/>
    <x v="7"/>
    <x v="23"/>
    <x v="2"/>
    <x v="3"/>
    <x v="3"/>
  </r>
  <r>
    <x v="2695"/>
    <x v="0"/>
    <x v="9"/>
    <x v="89"/>
    <x v="71"/>
    <x v="968"/>
    <x v="2622"/>
    <x v="599"/>
    <x v="72"/>
    <x v="72"/>
    <x v="7"/>
    <x v="23"/>
    <x v="2"/>
    <x v="9"/>
    <x v="9"/>
  </r>
  <r>
    <x v="2695"/>
    <x v="1"/>
    <x v="2"/>
    <x v="135"/>
    <x v="128"/>
    <x v="1302"/>
    <x v="2622"/>
    <x v="599"/>
    <x v="72"/>
    <x v="72"/>
    <x v="7"/>
    <x v="23"/>
    <x v="2"/>
    <x v="2"/>
    <x v="2"/>
  </r>
  <r>
    <x v="2741"/>
    <x v="0"/>
    <x v="4"/>
    <x v="65"/>
    <x v="38"/>
    <x v="74"/>
    <x v="2663"/>
    <x v="596"/>
    <x v="72"/>
    <x v="72"/>
    <x v="7"/>
    <x v="23"/>
    <x v="2"/>
    <x v="4"/>
    <x v="4"/>
  </r>
  <r>
    <x v="2741"/>
    <x v="0"/>
    <x v="2"/>
    <x v="25"/>
    <x v="33"/>
    <x v="284"/>
    <x v="2663"/>
    <x v="596"/>
    <x v="72"/>
    <x v="72"/>
    <x v="7"/>
    <x v="23"/>
    <x v="2"/>
    <x v="2"/>
    <x v="2"/>
  </r>
  <r>
    <x v="2745"/>
    <x v="0"/>
    <x v="1"/>
    <x v="51"/>
    <x v="24"/>
    <x v="1100"/>
    <x v="2667"/>
    <x v="600"/>
    <x v="72"/>
    <x v="72"/>
    <x v="7"/>
    <x v="23"/>
    <x v="2"/>
    <x v="1"/>
    <x v="1"/>
  </r>
  <r>
    <x v="2780"/>
    <x v="0"/>
    <x v="5"/>
    <x v="0"/>
    <x v="85"/>
    <x v="126"/>
    <x v="2700"/>
    <x v="587"/>
    <x v="72"/>
    <x v="72"/>
    <x v="7"/>
    <x v="23"/>
    <x v="2"/>
    <x v="5"/>
    <x v="5"/>
  </r>
  <r>
    <x v="2775"/>
    <x v="0"/>
    <x v="11"/>
    <x v="2"/>
    <x v="2"/>
    <x v="2"/>
    <x v="2695"/>
    <x v="602"/>
    <x v="72"/>
    <x v="72"/>
    <x v="7"/>
    <x v="23"/>
    <x v="2"/>
    <x v="11"/>
    <x v="11"/>
  </r>
  <r>
    <x v="2758"/>
    <x v="0"/>
    <x v="3"/>
    <x v="26"/>
    <x v="1"/>
    <x v="121"/>
    <x v="2680"/>
    <x v="589"/>
    <x v="72"/>
    <x v="72"/>
    <x v="7"/>
    <x v="23"/>
    <x v="2"/>
    <x v="3"/>
    <x v="3"/>
  </r>
  <r>
    <x v="2774"/>
    <x v="1"/>
    <x v="2"/>
    <x v="1"/>
    <x v="3"/>
    <x v="244"/>
    <x v="2694"/>
    <x v="590"/>
    <x v="72"/>
    <x v="72"/>
    <x v="7"/>
    <x v="23"/>
    <x v="2"/>
    <x v="2"/>
    <x v="2"/>
  </r>
  <r>
    <x v="2752"/>
    <x v="0"/>
    <x v="4"/>
    <x v="24"/>
    <x v="15"/>
    <x v="176"/>
    <x v="2674"/>
    <x v="601"/>
    <x v="72"/>
    <x v="72"/>
    <x v="7"/>
    <x v="23"/>
    <x v="2"/>
    <x v="4"/>
    <x v="4"/>
  </r>
  <r>
    <x v="2702"/>
    <x v="0"/>
    <x v="6"/>
    <x v="1"/>
    <x v="10"/>
    <x v="6"/>
    <x v="2629"/>
    <x v="597"/>
    <x v="72"/>
    <x v="72"/>
    <x v="7"/>
    <x v="23"/>
    <x v="2"/>
    <x v="6"/>
    <x v="6"/>
  </r>
  <r>
    <x v="2714"/>
    <x v="0"/>
    <x v="2"/>
    <x v="7"/>
    <x v="23"/>
    <x v="126"/>
    <x v="2639"/>
    <x v="593"/>
    <x v="72"/>
    <x v="72"/>
    <x v="7"/>
    <x v="23"/>
    <x v="2"/>
    <x v="2"/>
    <x v="2"/>
  </r>
  <r>
    <x v="2699"/>
    <x v="0"/>
    <x v="0"/>
    <x v="70"/>
    <x v="15"/>
    <x v="261"/>
    <x v="2626"/>
    <x v="595"/>
    <x v="72"/>
    <x v="72"/>
    <x v="7"/>
    <x v="23"/>
    <x v="2"/>
    <x v="0"/>
    <x v="0"/>
  </r>
  <r>
    <x v="2705"/>
    <x v="0"/>
    <x v="2"/>
    <x v="56"/>
    <x v="114"/>
    <x v="1004"/>
    <x v="2632"/>
    <x v="598"/>
    <x v="72"/>
    <x v="72"/>
    <x v="7"/>
    <x v="23"/>
    <x v="2"/>
    <x v="2"/>
    <x v="2"/>
  </r>
  <r>
    <x v="2707"/>
    <x v="1"/>
    <x v="2"/>
    <x v="83"/>
    <x v="106"/>
    <x v="2959"/>
    <x v="2634"/>
    <x v="596"/>
    <x v="72"/>
    <x v="72"/>
    <x v="7"/>
    <x v="23"/>
    <x v="2"/>
    <x v="2"/>
    <x v="2"/>
  </r>
  <r>
    <x v="2707"/>
    <x v="0"/>
    <x v="4"/>
    <x v="53"/>
    <x v="27"/>
    <x v="823"/>
    <x v="2634"/>
    <x v="596"/>
    <x v="72"/>
    <x v="72"/>
    <x v="7"/>
    <x v="23"/>
    <x v="2"/>
    <x v="4"/>
    <x v="4"/>
  </r>
  <r>
    <x v="2780"/>
    <x v="0"/>
    <x v="9"/>
    <x v="78"/>
    <x v="172"/>
    <x v="2468"/>
    <x v="2700"/>
    <x v="587"/>
    <x v="72"/>
    <x v="72"/>
    <x v="7"/>
    <x v="23"/>
    <x v="2"/>
    <x v="9"/>
    <x v="9"/>
  </r>
  <r>
    <x v="2705"/>
    <x v="0"/>
    <x v="0"/>
    <x v="93"/>
    <x v="94"/>
    <x v="207"/>
    <x v="2632"/>
    <x v="598"/>
    <x v="72"/>
    <x v="72"/>
    <x v="7"/>
    <x v="23"/>
    <x v="2"/>
    <x v="0"/>
    <x v="0"/>
  </r>
  <r>
    <x v="2707"/>
    <x v="0"/>
    <x v="8"/>
    <x v="39"/>
    <x v="93"/>
    <x v="2961"/>
    <x v="2634"/>
    <x v="596"/>
    <x v="72"/>
    <x v="72"/>
    <x v="7"/>
    <x v="23"/>
    <x v="2"/>
    <x v="8"/>
    <x v="8"/>
  </r>
  <r>
    <x v="2694"/>
    <x v="0"/>
    <x v="5"/>
    <x v="8"/>
    <x v="85"/>
    <x v="31"/>
    <x v="2621"/>
    <x v="589"/>
    <x v="72"/>
    <x v="72"/>
    <x v="7"/>
    <x v="23"/>
    <x v="2"/>
    <x v="5"/>
    <x v="5"/>
  </r>
  <r>
    <x v="2736"/>
    <x v="0"/>
    <x v="0"/>
    <x v="0"/>
    <x v="85"/>
    <x v="126"/>
    <x v="2659"/>
    <x v="595"/>
    <x v="72"/>
    <x v="72"/>
    <x v="7"/>
    <x v="23"/>
    <x v="2"/>
    <x v="0"/>
    <x v="0"/>
  </r>
  <r>
    <x v="2696"/>
    <x v="0"/>
    <x v="5"/>
    <x v="20"/>
    <x v="12"/>
    <x v="6"/>
    <x v="2623"/>
    <x v="588"/>
    <x v="72"/>
    <x v="72"/>
    <x v="7"/>
    <x v="23"/>
    <x v="2"/>
    <x v="5"/>
    <x v="5"/>
  </r>
  <r>
    <x v="2694"/>
    <x v="0"/>
    <x v="10"/>
    <x v="57"/>
    <x v="30"/>
    <x v="44"/>
    <x v="2621"/>
    <x v="589"/>
    <x v="72"/>
    <x v="72"/>
    <x v="7"/>
    <x v="23"/>
    <x v="2"/>
    <x v="10"/>
    <x v="10"/>
  </r>
  <r>
    <x v="2737"/>
    <x v="0"/>
    <x v="10"/>
    <x v="0"/>
    <x v="98"/>
    <x v="11"/>
    <x v="2660"/>
    <x v="597"/>
    <x v="72"/>
    <x v="72"/>
    <x v="7"/>
    <x v="23"/>
    <x v="2"/>
    <x v="10"/>
    <x v="10"/>
  </r>
  <r>
    <x v="2743"/>
    <x v="0"/>
    <x v="1"/>
    <x v="175"/>
    <x v="200"/>
    <x v="2760"/>
    <x v="2665"/>
    <x v="588"/>
    <x v="72"/>
    <x v="72"/>
    <x v="7"/>
    <x v="23"/>
    <x v="2"/>
    <x v="1"/>
    <x v="1"/>
  </r>
  <r>
    <x v="2737"/>
    <x v="0"/>
    <x v="6"/>
    <x v="0"/>
    <x v="85"/>
    <x v="126"/>
    <x v="2660"/>
    <x v="597"/>
    <x v="72"/>
    <x v="72"/>
    <x v="7"/>
    <x v="23"/>
    <x v="2"/>
    <x v="6"/>
    <x v="6"/>
  </r>
  <r>
    <x v="2742"/>
    <x v="1"/>
    <x v="2"/>
    <x v="19"/>
    <x v="35"/>
    <x v="137"/>
    <x v="2664"/>
    <x v="590"/>
    <x v="72"/>
    <x v="72"/>
    <x v="7"/>
    <x v="23"/>
    <x v="2"/>
    <x v="2"/>
    <x v="2"/>
  </r>
  <r>
    <x v="2700"/>
    <x v="0"/>
    <x v="4"/>
    <x v="65"/>
    <x v="24"/>
    <x v="99"/>
    <x v="2627"/>
    <x v="587"/>
    <x v="72"/>
    <x v="72"/>
    <x v="7"/>
    <x v="23"/>
    <x v="2"/>
    <x v="4"/>
    <x v="4"/>
  </r>
  <r>
    <x v="2695"/>
    <x v="0"/>
    <x v="4"/>
    <x v="31"/>
    <x v="35"/>
    <x v="262"/>
    <x v="2622"/>
    <x v="599"/>
    <x v="72"/>
    <x v="72"/>
    <x v="7"/>
    <x v="23"/>
    <x v="2"/>
    <x v="4"/>
    <x v="4"/>
  </r>
  <r>
    <x v="2742"/>
    <x v="0"/>
    <x v="3"/>
    <x v="24"/>
    <x v="15"/>
    <x v="176"/>
    <x v="2664"/>
    <x v="590"/>
    <x v="72"/>
    <x v="72"/>
    <x v="7"/>
    <x v="23"/>
    <x v="2"/>
    <x v="3"/>
    <x v="3"/>
  </r>
  <r>
    <x v="2738"/>
    <x v="1"/>
    <x v="2"/>
    <x v="17"/>
    <x v="11"/>
    <x v="18"/>
    <x v="1317"/>
    <x v="596"/>
    <x v="72"/>
    <x v="72"/>
    <x v="7"/>
    <x v="23"/>
    <x v="2"/>
    <x v="2"/>
    <x v="2"/>
  </r>
  <r>
    <x v="2694"/>
    <x v="0"/>
    <x v="0"/>
    <x v="30"/>
    <x v="14"/>
    <x v="31"/>
    <x v="2621"/>
    <x v="589"/>
    <x v="72"/>
    <x v="72"/>
    <x v="7"/>
    <x v="23"/>
    <x v="2"/>
    <x v="0"/>
    <x v="0"/>
  </r>
  <r>
    <x v="2692"/>
    <x v="0"/>
    <x v="9"/>
    <x v="84"/>
    <x v="27"/>
    <x v="634"/>
    <x v="2619"/>
    <x v="597"/>
    <x v="72"/>
    <x v="72"/>
    <x v="7"/>
    <x v="23"/>
    <x v="2"/>
    <x v="9"/>
    <x v="9"/>
  </r>
  <r>
    <x v="2712"/>
    <x v="0"/>
    <x v="10"/>
    <x v="93"/>
    <x v="9"/>
    <x v="63"/>
    <x v="2637"/>
    <x v="589"/>
    <x v="72"/>
    <x v="72"/>
    <x v="7"/>
    <x v="23"/>
    <x v="2"/>
    <x v="10"/>
    <x v="10"/>
  </r>
  <r>
    <x v="2693"/>
    <x v="0"/>
    <x v="10"/>
    <x v="48"/>
    <x v="5"/>
    <x v="169"/>
    <x v="2620"/>
    <x v="598"/>
    <x v="72"/>
    <x v="72"/>
    <x v="7"/>
    <x v="23"/>
    <x v="2"/>
    <x v="10"/>
    <x v="10"/>
  </r>
  <r>
    <x v="2741"/>
    <x v="1"/>
    <x v="2"/>
    <x v="25"/>
    <x v="33"/>
    <x v="284"/>
    <x v="2663"/>
    <x v="596"/>
    <x v="72"/>
    <x v="72"/>
    <x v="7"/>
    <x v="23"/>
    <x v="2"/>
    <x v="2"/>
    <x v="2"/>
  </r>
  <r>
    <x v="2705"/>
    <x v="0"/>
    <x v="4"/>
    <x v="26"/>
    <x v="76"/>
    <x v="11"/>
    <x v="2632"/>
    <x v="598"/>
    <x v="72"/>
    <x v="72"/>
    <x v="7"/>
    <x v="23"/>
    <x v="2"/>
    <x v="4"/>
    <x v="4"/>
  </r>
  <r>
    <x v="2697"/>
    <x v="0"/>
    <x v="8"/>
    <x v="63"/>
    <x v="36"/>
    <x v="337"/>
    <x v="2624"/>
    <x v="592"/>
    <x v="72"/>
    <x v="72"/>
    <x v="7"/>
    <x v="23"/>
    <x v="2"/>
    <x v="8"/>
    <x v="8"/>
  </r>
  <r>
    <x v="2744"/>
    <x v="0"/>
    <x v="7"/>
    <x v="7"/>
    <x v="8"/>
    <x v="11"/>
    <x v="2666"/>
    <x v="596"/>
    <x v="72"/>
    <x v="72"/>
    <x v="7"/>
    <x v="23"/>
    <x v="2"/>
    <x v="7"/>
    <x v="7"/>
  </r>
  <r>
    <x v="2698"/>
    <x v="0"/>
    <x v="5"/>
    <x v="75"/>
    <x v="17"/>
    <x v="120"/>
    <x v="2625"/>
    <x v="588"/>
    <x v="72"/>
    <x v="72"/>
    <x v="7"/>
    <x v="23"/>
    <x v="2"/>
    <x v="5"/>
    <x v="5"/>
  </r>
  <r>
    <x v="2701"/>
    <x v="0"/>
    <x v="1"/>
    <x v="12"/>
    <x v="45"/>
    <x v="6"/>
    <x v="2628"/>
    <x v="590"/>
    <x v="72"/>
    <x v="72"/>
    <x v="7"/>
    <x v="23"/>
    <x v="2"/>
    <x v="1"/>
    <x v="1"/>
  </r>
  <r>
    <x v="2701"/>
    <x v="0"/>
    <x v="7"/>
    <x v="16"/>
    <x v="17"/>
    <x v="6"/>
    <x v="2628"/>
    <x v="590"/>
    <x v="72"/>
    <x v="72"/>
    <x v="7"/>
    <x v="23"/>
    <x v="2"/>
    <x v="7"/>
    <x v="7"/>
  </r>
  <r>
    <x v="2700"/>
    <x v="0"/>
    <x v="1"/>
    <x v="68"/>
    <x v="106"/>
    <x v="2158"/>
    <x v="2627"/>
    <x v="587"/>
    <x v="72"/>
    <x v="72"/>
    <x v="7"/>
    <x v="23"/>
    <x v="2"/>
    <x v="1"/>
    <x v="1"/>
  </r>
  <r>
    <x v="2708"/>
    <x v="0"/>
    <x v="10"/>
    <x v="50"/>
    <x v="26"/>
    <x v="50"/>
    <x v="2635"/>
    <x v="587"/>
    <x v="72"/>
    <x v="72"/>
    <x v="7"/>
    <x v="23"/>
    <x v="2"/>
    <x v="10"/>
    <x v="10"/>
  </r>
  <r>
    <x v="2679"/>
    <x v="0"/>
    <x v="1"/>
    <x v="11"/>
    <x v="5"/>
    <x v="22"/>
    <x v="2608"/>
    <x v="589"/>
    <x v="72"/>
    <x v="72"/>
    <x v="7"/>
    <x v="23"/>
    <x v="2"/>
    <x v="1"/>
    <x v="1"/>
  </r>
  <r>
    <x v="2740"/>
    <x v="0"/>
    <x v="6"/>
    <x v="50"/>
    <x v="47"/>
    <x v="7"/>
    <x v="2662"/>
    <x v="586"/>
    <x v="72"/>
    <x v="72"/>
    <x v="7"/>
    <x v="23"/>
    <x v="2"/>
    <x v="6"/>
    <x v="6"/>
  </r>
  <r>
    <x v="2781"/>
    <x v="0"/>
    <x v="3"/>
    <x v="93"/>
    <x v="0"/>
    <x v="187"/>
    <x v="2701"/>
    <x v="600"/>
    <x v="72"/>
    <x v="72"/>
    <x v="7"/>
    <x v="23"/>
    <x v="2"/>
    <x v="3"/>
    <x v="3"/>
  </r>
  <r>
    <x v="2689"/>
    <x v="0"/>
    <x v="11"/>
    <x v="82"/>
    <x v="51"/>
    <x v="140"/>
    <x v="2616"/>
    <x v="592"/>
    <x v="72"/>
    <x v="72"/>
    <x v="7"/>
    <x v="23"/>
    <x v="2"/>
    <x v="11"/>
    <x v="11"/>
  </r>
  <r>
    <x v="2713"/>
    <x v="0"/>
    <x v="7"/>
    <x v="50"/>
    <x v="34"/>
    <x v="22"/>
    <x v="2638"/>
    <x v="600"/>
    <x v="72"/>
    <x v="72"/>
    <x v="7"/>
    <x v="23"/>
    <x v="2"/>
    <x v="7"/>
    <x v="7"/>
  </r>
  <r>
    <x v="2741"/>
    <x v="0"/>
    <x v="11"/>
    <x v="27"/>
    <x v="51"/>
    <x v="76"/>
    <x v="2663"/>
    <x v="596"/>
    <x v="72"/>
    <x v="72"/>
    <x v="7"/>
    <x v="23"/>
    <x v="2"/>
    <x v="11"/>
    <x v="11"/>
  </r>
  <r>
    <x v="2681"/>
    <x v="0"/>
    <x v="5"/>
    <x v="92"/>
    <x v="14"/>
    <x v="6"/>
    <x v="1198"/>
    <x v="591"/>
    <x v="72"/>
    <x v="72"/>
    <x v="7"/>
    <x v="23"/>
    <x v="2"/>
    <x v="5"/>
    <x v="5"/>
  </r>
  <r>
    <x v="2708"/>
    <x v="0"/>
    <x v="1"/>
    <x v="104"/>
    <x v="128"/>
    <x v="154"/>
    <x v="2635"/>
    <x v="587"/>
    <x v="72"/>
    <x v="72"/>
    <x v="7"/>
    <x v="23"/>
    <x v="2"/>
    <x v="1"/>
    <x v="1"/>
  </r>
  <r>
    <x v="2675"/>
    <x v="0"/>
    <x v="10"/>
    <x v="20"/>
    <x v="41"/>
    <x v="73"/>
    <x v="1443"/>
    <x v="587"/>
    <x v="72"/>
    <x v="72"/>
    <x v="7"/>
    <x v="23"/>
    <x v="2"/>
    <x v="10"/>
    <x v="10"/>
  </r>
  <r>
    <x v="2674"/>
    <x v="0"/>
    <x v="4"/>
    <x v="53"/>
    <x v="47"/>
    <x v="152"/>
    <x v="2604"/>
    <x v="586"/>
    <x v="72"/>
    <x v="72"/>
    <x v="7"/>
    <x v="23"/>
    <x v="2"/>
    <x v="4"/>
    <x v="4"/>
  </r>
  <r>
    <x v="2690"/>
    <x v="0"/>
    <x v="9"/>
    <x v="29"/>
    <x v="153"/>
    <x v="631"/>
    <x v="2617"/>
    <x v="593"/>
    <x v="72"/>
    <x v="72"/>
    <x v="7"/>
    <x v="23"/>
    <x v="2"/>
    <x v="9"/>
    <x v="9"/>
  </r>
  <r>
    <x v="2711"/>
    <x v="0"/>
    <x v="6"/>
    <x v="1"/>
    <x v="34"/>
    <x v="202"/>
    <x v="1461"/>
    <x v="596"/>
    <x v="72"/>
    <x v="72"/>
    <x v="7"/>
    <x v="23"/>
    <x v="2"/>
    <x v="6"/>
    <x v="6"/>
  </r>
  <r>
    <x v="2679"/>
    <x v="1"/>
    <x v="2"/>
    <x v="3"/>
    <x v="5"/>
    <x v="37"/>
    <x v="2608"/>
    <x v="589"/>
    <x v="72"/>
    <x v="72"/>
    <x v="7"/>
    <x v="23"/>
    <x v="2"/>
    <x v="2"/>
    <x v="2"/>
  </r>
  <r>
    <x v="2691"/>
    <x v="0"/>
    <x v="6"/>
    <x v="46"/>
    <x v="2"/>
    <x v="706"/>
    <x v="2618"/>
    <x v="596"/>
    <x v="72"/>
    <x v="72"/>
    <x v="7"/>
    <x v="23"/>
    <x v="2"/>
    <x v="6"/>
    <x v="6"/>
  </r>
  <r>
    <x v="2675"/>
    <x v="0"/>
    <x v="6"/>
    <x v="20"/>
    <x v="41"/>
    <x v="73"/>
    <x v="1443"/>
    <x v="587"/>
    <x v="72"/>
    <x v="72"/>
    <x v="7"/>
    <x v="23"/>
    <x v="2"/>
    <x v="6"/>
    <x v="6"/>
  </r>
  <r>
    <x v="2682"/>
    <x v="0"/>
    <x v="0"/>
    <x v="93"/>
    <x v="85"/>
    <x v="6"/>
    <x v="2610"/>
    <x v="592"/>
    <x v="72"/>
    <x v="72"/>
    <x v="7"/>
    <x v="23"/>
    <x v="2"/>
    <x v="0"/>
    <x v="0"/>
  </r>
  <r>
    <x v="2714"/>
    <x v="0"/>
    <x v="7"/>
    <x v="16"/>
    <x v="45"/>
    <x v="145"/>
    <x v="2639"/>
    <x v="593"/>
    <x v="72"/>
    <x v="72"/>
    <x v="7"/>
    <x v="23"/>
    <x v="2"/>
    <x v="7"/>
    <x v="7"/>
  </r>
  <r>
    <x v="2744"/>
    <x v="0"/>
    <x v="8"/>
    <x v="49"/>
    <x v="31"/>
    <x v="191"/>
    <x v="2666"/>
    <x v="596"/>
    <x v="72"/>
    <x v="72"/>
    <x v="7"/>
    <x v="23"/>
    <x v="2"/>
    <x v="8"/>
    <x v="8"/>
  </r>
  <r>
    <x v="2706"/>
    <x v="0"/>
    <x v="7"/>
    <x v="5"/>
    <x v="16"/>
    <x v="17"/>
    <x v="2633"/>
    <x v="596"/>
    <x v="72"/>
    <x v="72"/>
    <x v="7"/>
    <x v="23"/>
    <x v="2"/>
    <x v="7"/>
    <x v="7"/>
  </r>
  <r>
    <x v="2737"/>
    <x v="0"/>
    <x v="7"/>
    <x v="6"/>
    <x v="41"/>
    <x v="34"/>
    <x v="2660"/>
    <x v="597"/>
    <x v="72"/>
    <x v="72"/>
    <x v="7"/>
    <x v="23"/>
    <x v="2"/>
    <x v="7"/>
    <x v="7"/>
  </r>
  <r>
    <x v="2735"/>
    <x v="0"/>
    <x v="8"/>
    <x v="54"/>
    <x v="47"/>
    <x v="34"/>
    <x v="2658"/>
    <x v="590"/>
    <x v="72"/>
    <x v="72"/>
    <x v="7"/>
    <x v="23"/>
    <x v="2"/>
    <x v="8"/>
    <x v="8"/>
  </r>
  <r>
    <x v="2705"/>
    <x v="0"/>
    <x v="11"/>
    <x v="54"/>
    <x v="24"/>
    <x v="258"/>
    <x v="2632"/>
    <x v="598"/>
    <x v="72"/>
    <x v="72"/>
    <x v="7"/>
    <x v="23"/>
    <x v="2"/>
    <x v="11"/>
    <x v="11"/>
  </r>
  <r>
    <x v="2745"/>
    <x v="0"/>
    <x v="4"/>
    <x v="26"/>
    <x v="3"/>
    <x v="77"/>
    <x v="2667"/>
    <x v="600"/>
    <x v="72"/>
    <x v="72"/>
    <x v="7"/>
    <x v="23"/>
    <x v="2"/>
    <x v="4"/>
    <x v="4"/>
  </r>
  <r>
    <x v="2735"/>
    <x v="0"/>
    <x v="2"/>
    <x v="84"/>
    <x v="83"/>
    <x v="217"/>
    <x v="2658"/>
    <x v="590"/>
    <x v="72"/>
    <x v="72"/>
    <x v="7"/>
    <x v="23"/>
    <x v="2"/>
    <x v="2"/>
    <x v="2"/>
  </r>
  <r>
    <x v="2700"/>
    <x v="0"/>
    <x v="3"/>
    <x v="82"/>
    <x v="81"/>
    <x v="569"/>
    <x v="2627"/>
    <x v="587"/>
    <x v="72"/>
    <x v="72"/>
    <x v="7"/>
    <x v="23"/>
    <x v="2"/>
    <x v="3"/>
    <x v="3"/>
  </r>
  <r>
    <x v="2737"/>
    <x v="0"/>
    <x v="1"/>
    <x v="17"/>
    <x v="11"/>
    <x v="18"/>
    <x v="2660"/>
    <x v="597"/>
    <x v="72"/>
    <x v="72"/>
    <x v="7"/>
    <x v="23"/>
    <x v="2"/>
    <x v="1"/>
    <x v="1"/>
  </r>
  <r>
    <x v="2706"/>
    <x v="0"/>
    <x v="2"/>
    <x v="31"/>
    <x v="114"/>
    <x v="1237"/>
    <x v="2633"/>
    <x v="596"/>
    <x v="72"/>
    <x v="72"/>
    <x v="7"/>
    <x v="23"/>
    <x v="2"/>
    <x v="2"/>
    <x v="2"/>
  </r>
  <r>
    <x v="2696"/>
    <x v="0"/>
    <x v="10"/>
    <x v="30"/>
    <x v="14"/>
    <x v="31"/>
    <x v="2623"/>
    <x v="588"/>
    <x v="72"/>
    <x v="72"/>
    <x v="7"/>
    <x v="23"/>
    <x v="2"/>
    <x v="10"/>
    <x v="10"/>
  </r>
  <r>
    <x v="2706"/>
    <x v="0"/>
    <x v="9"/>
    <x v="36"/>
    <x v="58"/>
    <x v="1628"/>
    <x v="2633"/>
    <x v="596"/>
    <x v="72"/>
    <x v="72"/>
    <x v="7"/>
    <x v="23"/>
    <x v="2"/>
    <x v="9"/>
    <x v="9"/>
  </r>
  <r>
    <x v="2781"/>
    <x v="1"/>
    <x v="2"/>
    <x v="1"/>
    <x v="3"/>
    <x v="244"/>
    <x v="2701"/>
    <x v="600"/>
    <x v="72"/>
    <x v="72"/>
    <x v="7"/>
    <x v="23"/>
    <x v="2"/>
    <x v="2"/>
    <x v="2"/>
  </r>
  <r>
    <x v="2698"/>
    <x v="0"/>
    <x v="6"/>
    <x v="63"/>
    <x v="36"/>
    <x v="337"/>
    <x v="2625"/>
    <x v="588"/>
    <x v="72"/>
    <x v="72"/>
    <x v="7"/>
    <x v="23"/>
    <x v="2"/>
    <x v="6"/>
    <x v="6"/>
  </r>
  <r>
    <x v="2745"/>
    <x v="0"/>
    <x v="2"/>
    <x v="98"/>
    <x v="20"/>
    <x v="667"/>
    <x v="2667"/>
    <x v="600"/>
    <x v="72"/>
    <x v="72"/>
    <x v="7"/>
    <x v="23"/>
    <x v="2"/>
    <x v="2"/>
    <x v="2"/>
  </r>
  <r>
    <x v="2742"/>
    <x v="0"/>
    <x v="11"/>
    <x v="54"/>
    <x v="60"/>
    <x v="279"/>
    <x v="2664"/>
    <x v="590"/>
    <x v="72"/>
    <x v="72"/>
    <x v="7"/>
    <x v="23"/>
    <x v="2"/>
    <x v="11"/>
    <x v="11"/>
  </r>
  <r>
    <x v="2703"/>
    <x v="0"/>
    <x v="5"/>
    <x v="16"/>
    <x v="45"/>
    <x v="145"/>
    <x v="2630"/>
    <x v="596"/>
    <x v="72"/>
    <x v="72"/>
    <x v="7"/>
    <x v="23"/>
    <x v="2"/>
    <x v="5"/>
    <x v="5"/>
  </r>
  <r>
    <x v="2692"/>
    <x v="0"/>
    <x v="2"/>
    <x v="90"/>
    <x v="19"/>
    <x v="891"/>
    <x v="2619"/>
    <x v="597"/>
    <x v="72"/>
    <x v="72"/>
    <x v="7"/>
    <x v="23"/>
    <x v="2"/>
    <x v="2"/>
    <x v="2"/>
  </r>
  <r>
    <x v="2713"/>
    <x v="0"/>
    <x v="6"/>
    <x v="2"/>
    <x v="40"/>
    <x v="45"/>
    <x v="2638"/>
    <x v="600"/>
    <x v="72"/>
    <x v="72"/>
    <x v="7"/>
    <x v="23"/>
    <x v="2"/>
    <x v="6"/>
    <x v="6"/>
  </r>
  <r>
    <x v="2713"/>
    <x v="0"/>
    <x v="1"/>
    <x v="117"/>
    <x v="200"/>
    <x v="912"/>
    <x v="2638"/>
    <x v="600"/>
    <x v="72"/>
    <x v="72"/>
    <x v="7"/>
    <x v="23"/>
    <x v="2"/>
    <x v="1"/>
    <x v="1"/>
  </r>
  <r>
    <x v="2735"/>
    <x v="0"/>
    <x v="9"/>
    <x v="40"/>
    <x v="102"/>
    <x v="42"/>
    <x v="2658"/>
    <x v="590"/>
    <x v="72"/>
    <x v="72"/>
    <x v="7"/>
    <x v="23"/>
    <x v="2"/>
    <x v="9"/>
    <x v="9"/>
  </r>
  <r>
    <x v="2742"/>
    <x v="0"/>
    <x v="8"/>
    <x v="51"/>
    <x v="27"/>
    <x v="198"/>
    <x v="2664"/>
    <x v="590"/>
    <x v="72"/>
    <x v="72"/>
    <x v="7"/>
    <x v="23"/>
    <x v="2"/>
    <x v="8"/>
    <x v="8"/>
  </r>
  <r>
    <x v="2706"/>
    <x v="1"/>
    <x v="2"/>
    <x v="46"/>
    <x v="114"/>
    <x v="2645"/>
    <x v="2633"/>
    <x v="596"/>
    <x v="72"/>
    <x v="72"/>
    <x v="7"/>
    <x v="23"/>
    <x v="2"/>
    <x v="2"/>
    <x v="2"/>
  </r>
  <r>
    <x v="2700"/>
    <x v="0"/>
    <x v="2"/>
    <x v="124"/>
    <x v="25"/>
    <x v="337"/>
    <x v="2627"/>
    <x v="587"/>
    <x v="72"/>
    <x v="72"/>
    <x v="7"/>
    <x v="23"/>
    <x v="2"/>
    <x v="2"/>
    <x v="2"/>
  </r>
  <r>
    <x v="2695"/>
    <x v="0"/>
    <x v="5"/>
    <x v="8"/>
    <x v="0"/>
    <x v="7"/>
    <x v="2622"/>
    <x v="599"/>
    <x v="72"/>
    <x v="72"/>
    <x v="7"/>
    <x v="23"/>
    <x v="2"/>
    <x v="5"/>
    <x v="5"/>
  </r>
  <r>
    <x v="2719"/>
    <x v="0"/>
    <x v="9"/>
    <x v="33"/>
    <x v="57"/>
    <x v="64"/>
    <x v="2644"/>
    <x v="586"/>
    <x v="72"/>
    <x v="72"/>
    <x v="7"/>
    <x v="23"/>
    <x v="2"/>
    <x v="9"/>
    <x v="9"/>
  </r>
  <r>
    <x v="2727"/>
    <x v="0"/>
    <x v="8"/>
    <x v="37"/>
    <x v="56"/>
    <x v="535"/>
    <x v="2652"/>
    <x v="600"/>
    <x v="72"/>
    <x v="72"/>
    <x v="7"/>
    <x v="23"/>
    <x v="2"/>
    <x v="8"/>
    <x v="8"/>
  </r>
  <r>
    <x v="2722"/>
    <x v="0"/>
    <x v="7"/>
    <x v="21"/>
    <x v="13"/>
    <x v="22"/>
    <x v="2647"/>
    <x v="588"/>
    <x v="72"/>
    <x v="72"/>
    <x v="7"/>
    <x v="23"/>
    <x v="2"/>
    <x v="7"/>
    <x v="7"/>
  </r>
  <r>
    <x v="2722"/>
    <x v="0"/>
    <x v="10"/>
    <x v="21"/>
    <x v="13"/>
    <x v="22"/>
    <x v="2647"/>
    <x v="588"/>
    <x v="72"/>
    <x v="72"/>
    <x v="7"/>
    <x v="23"/>
    <x v="2"/>
    <x v="10"/>
    <x v="10"/>
  </r>
  <r>
    <x v="2747"/>
    <x v="0"/>
    <x v="9"/>
    <x v="0"/>
    <x v="98"/>
    <x v="11"/>
    <x v="2669"/>
    <x v="593"/>
    <x v="72"/>
    <x v="72"/>
    <x v="7"/>
    <x v="23"/>
    <x v="2"/>
    <x v="9"/>
    <x v="9"/>
  </r>
  <r>
    <x v="2778"/>
    <x v="0"/>
    <x v="4"/>
    <x v="42"/>
    <x v="19"/>
    <x v="745"/>
    <x v="2698"/>
    <x v="589"/>
    <x v="72"/>
    <x v="72"/>
    <x v="7"/>
    <x v="23"/>
    <x v="2"/>
    <x v="4"/>
    <x v="4"/>
  </r>
  <r>
    <x v="2782"/>
    <x v="0"/>
    <x v="2"/>
    <x v="105"/>
    <x v="119"/>
    <x v="169"/>
    <x v="2702"/>
    <x v="589"/>
    <x v="72"/>
    <x v="72"/>
    <x v="7"/>
    <x v="23"/>
    <x v="2"/>
    <x v="2"/>
    <x v="2"/>
  </r>
  <r>
    <x v="2729"/>
    <x v="0"/>
    <x v="0"/>
    <x v="20"/>
    <x v="6"/>
    <x v="7"/>
    <x v="2654"/>
    <x v="587"/>
    <x v="72"/>
    <x v="72"/>
    <x v="7"/>
    <x v="23"/>
    <x v="2"/>
    <x v="0"/>
    <x v="0"/>
  </r>
  <r>
    <x v="2728"/>
    <x v="0"/>
    <x v="0"/>
    <x v="92"/>
    <x v="62"/>
    <x v="187"/>
    <x v="2653"/>
    <x v="588"/>
    <x v="72"/>
    <x v="72"/>
    <x v="7"/>
    <x v="23"/>
    <x v="2"/>
    <x v="0"/>
    <x v="0"/>
  </r>
  <r>
    <x v="2779"/>
    <x v="0"/>
    <x v="6"/>
    <x v="70"/>
    <x v="61"/>
    <x v="312"/>
    <x v="2699"/>
    <x v="588"/>
    <x v="72"/>
    <x v="72"/>
    <x v="7"/>
    <x v="23"/>
    <x v="2"/>
    <x v="6"/>
    <x v="6"/>
  </r>
  <r>
    <x v="2726"/>
    <x v="1"/>
    <x v="2"/>
    <x v="51"/>
    <x v="47"/>
    <x v="39"/>
    <x v="2651"/>
    <x v="591"/>
    <x v="72"/>
    <x v="72"/>
    <x v="7"/>
    <x v="23"/>
    <x v="2"/>
    <x v="2"/>
    <x v="2"/>
  </r>
  <r>
    <x v="2721"/>
    <x v="0"/>
    <x v="1"/>
    <x v="32"/>
    <x v="137"/>
    <x v="187"/>
    <x v="2646"/>
    <x v="600"/>
    <x v="72"/>
    <x v="72"/>
    <x v="7"/>
    <x v="23"/>
    <x v="2"/>
    <x v="1"/>
    <x v="1"/>
  </r>
  <r>
    <x v="2733"/>
    <x v="0"/>
    <x v="4"/>
    <x v="48"/>
    <x v="36"/>
    <x v="26"/>
    <x v="2656"/>
    <x v="586"/>
    <x v="72"/>
    <x v="72"/>
    <x v="7"/>
    <x v="23"/>
    <x v="2"/>
    <x v="4"/>
    <x v="4"/>
  </r>
  <r>
    <x v="2723"/>
    <x v="0"/>
    <x v="9"/>
    <x v="19"/>
    <x v="2"/>
    <x v="521"/>
    <x v="2648"/>
    <x v="600"/>
    <x v="72"/>
    <x v="72"/>
    <x v="7"/>
    <x v="23"/>
    <x v="2"/>
    <x v="9"/>
    <x v="9"/>
  </r>
  <r>
    <x v="2727"/>
    <x v="0"/>
    <x v="3"/>
    <x v="23"/>
    <x v="7"/>
    <x v="376"/>
    <x v="2652"/>
    <x v="600"/>
    <x v="72"/>
    <x v="72"/>
    <x v="7"/>
    <x v="23"/>
    <x v="2"/>
    <x v="3"/>
    <x v="3"/>
  </r>
  <r>
    <x v="2733"/>
    <x v="0"/>
    <x v="8"/>
    <x v="24"/>
    <x v="26"/>
    <x v="137"/>
    <x v="2656"/>
    <x v="586"/>
    <x v="72"/>
    <x v="72"/>
    <x v="7"/>
    <x v="23"/>
    <x v="2"/>
    <x v="8"/>
    <x v="8"/>
  </r>
  <r>
    <x v="2734"/>
    <x v="0"/>
    <x v="11"/>
    <x v="31"/>
    <x v="27"/>
    <x v="184"/>
    <x v="2657"/>
    <x v="588"/>
    <x v="72"/>
    <x v="72"/>
    <x v="7"/>
    <x v="23"/>
    <x v="2"/>
    <x v="11"/>
    <x v="11"/>
  </r>
  <r>
    <x v="2730"/>
    <x v="0"/>
    <x v="10"/>
    <x v="24"/>
    <x v="30"/>
    <x v="6"/>
    <x v="300"/>
    <x v="600"/>
    <x v="72"/>
    <x v="72"/>
    <x v="7"/>
    <x v="23"/>
    <x v="2"/>
    <x v="10"/>
    <x v="10"/>
  </r>
  <r>
    <x v="2717"/>
    <x v="0"/>
    <x v="0"/>
    <x v="16"/>
    <x v="12"/>
    <x v="102"/>
    <x v="2642"/>
    <x v="594"/>
    <x v="72"/>
    <x v="72"/>
    <x v="7"/>
    <x v="23"/>
    <x v="2"/>
    <x v="0"/>
    <x v="0"/>
  </r>
  <r>
    <x v="2733"/>
    <x v="0"/>
    <x v="3"/>
    <x v="57"/>
    <x v="56"/>
    <x v="217"/>
    <x v="2656"/>
    <x v="586"/>
    <x v="72"/>
    <x v="72"/>
    <x v="7"/>
    <x v="23"/>
    <x v="2"/>
    <x v="3"/>
    <x v="3"/>
  </r>
  <r>
    <x v="2731"/>
    <x v="0"/>
    <x v="11"/>
    <x v="82"/>
    <x v="83"/>
    <x v="272"/>
    <x v="629"/>
    <x v="595"/>
    <x v="72"/>
    <x v="72"/>
    <x v="7"/>
    <x v="23"/>
    <x v="2"/>
    <x v="11"/>
    <x v="11"/>
  </r>
  <r>
    <x v="2725"/>
    <x v="0"/>
    <x v="11"/>
    <x v="48"/>
    <x v="30"/>
    <x v="7"/>
    <x v="2650"/>
    <x v="592"/>
    <x v="72"/>
    <x v="72"/>
    <x v="7"/>
    <x v="23"/>
    <x v="2"/>
    <x v="11"/>
    <x v="11"/>
  </r>
  <r>
    <x v="2739"/>
    <x v="0"/>
    <x v="11"/>
    <x v="63"/>
    <x v="54"/>
    <x v="347"/>
    <x v="2661"/>
    <x v="589"/>
    <x v="72"/>
    <x v="72"/>
    <x v="7"/>
    <x v="23"/>
    <x v="2"/>
    <x v="11"/>
    <x v="11"/>
  </r>
  <r>
    <x v="2724"/>
    <x v="0"/>
    <x v="0"/>
    <x v="79"/>
    <x v="9"/>
    <x v="6"/>
    <x v="2649"/>
    <x v="597"/>
    <x v="72"/>
    <x v="72"/>
    <x v="7"/>
    <x v="23"/>
    <x v="2"/>
    <x v="0"/>
    <x v="0"/>
  </r>
  <r>
    <x v="2717"/>
    <x v="0"/>
    <x v="3"/>
    <x v="8"/>
    <x v="94"/>
    <x v="73"/>
    <x v="2642"/>
    <x v="594"/>
    <x v="72"/>
    <x v="72"/>
    <x v="7"/>
    <x v="23"/>
    <x v="2"/>
    <x v="3"/>
    <x v="3"/>
  </r>
  <r>
    <x v="2732"/>
    <x v="0"/>
    <x v="1"/>
    <x v="104"/>
    <x v="170"/>
    <x v="1126"/>
    <x v="2655"/>
    <x v="598"/>
    <x v="72"/>
    <x v="72"/>
    <x v="7"/>
    <x v="23"/>
    <x v="2"/>
    <x v="1"/>
    <x v="1"/>
  </r>
  <r>
    <x v="2721"/>
    <x v="0"/>
    <x v="3"/>
    <x v="14"/>
    <x v="83"/>
    <x v="9"/>
    <x v="2646"/>
    <x v="600"/>
    <x v="72"/>
    <x v="72"/>
    <x v="7"/>
    <x v="23"/>
    <x v="2"/>
    <x v="3"/>
    <x v="3"/>
  </r>
  <r>
    <x v="2718"/>
    <x v="0"/>
    <x v="9"/>
    <x v="54"/>
    <x v="34"/>
    <x v="212"/>
    <x v="2643"/>
    <x v="600"/>
    <x v="72"/>
    <x v="72"/>
    <x v="7"/>
    <x v="23"/>
    <x v="2"/>
    <x v="9"/>
    <x v="9"/>
  </r>
  <r>
    <x v="2720"/>
    <x v="0"/>
    <x v="0"/>
    <x v="30"/>
    <x v="65"/>
    <x v="244"/>
    <x v="2645"/>
    <x v="587"/>
    <x v="72"/>
    <x v="72"/>
    <x v="7"/>
    <x v="23"/>
    <x v="2"/>
    <x v="0"/>
    <x v="0"/>
  </r>
  <r>
    <x v="2718"/>
    <x v="1"/>
    <x v="2"/>
    <x v="26"/>
    <x v="1"/>
    <x v="121"/>
    <x v="2643"/>
    <x v="600"/>
    <x v="72"/>
    <x v="72"/>
    <x v="7"/>
    <x v="23"/>
    <x v="2"/>
    <x v="2"/>
    <x v="2"/>
  </r>
  <r>
    <x v="2679"/>
    <x v="0"/>
    <x v="6"/>
    <x v="93"/>
    <x v="0"/>
    <x v="187"/>
    <x v="2608"/>
    <x v="589"/>
    <x v="72"/>
    <x v="72"/>
    <x v="7"/>
    <x v="23"/>
    <x v="2"/>
    <x v="6"/>
    <x v="6"/>
  </r>
  <r>
    <x v="2687"/>
    <x v="0"/>
    <x v="7"/>
    <x v="15"/>
    <x v="54"/>
    <x v="253"/>
    <x v="2614"/>
    <x v="595"/>
    <x v="72"/>
    <x v="72"/>
    <x v="7"/>
    <x v="23"/>
    <x v="2"/>
    <x v="7"/>
    <x v="7"/>
  </r>
  <r>
    <x v="2727"/>
    <x v="0"/>
    <x v="2"/>
    <x v="1"/>
    <x v="56"/>
    <x v="9"/>
    <x v="2652"/>
    <x v="600"/>
    <x v="72"/>
    <x v="72"/>
    <x v="7"/>
    <x v="23"/>
    <x v="2"/>
    <x v="2"/>
    <x v="2"/>
  </r>
  <r>
    <x v="2728"/>
    <x v="0"/>
    <x v="1"/>
    <x v="90"/>
    <x v="19"/>
    <x v="891"/>
    <x v="2653"/>
    <x v="588"/>
    <x v="72"/>
    <x v="72"/>
    <x v="7"/>
    <x v="23"/>
    <x v="2"/>
    <x v="1"/>
    <x v="1"/>
  </r>
  <r>
    <x v="2677"/>
    <x v="0"/>
    <x v="1"/>
    <x v="94"/>
    <x v="57"/>
    <x v="152"/>
    <x v="2606"/>
    <x v="588"/>
    <x v="72"/>
    <x v="72"/>
    <x v="7"/>
    <x v="23"/>
    <x v="2"/>
    <x v="1"/>
    <x v="1"/>
  </r>
  <r>
    <x v="2681"/>
    <x v="0"/>
    <x v="9"/>
    <x v="185"/>
    <x v="156"/>
    <x v="1112"/>
    <x v="1198"/>
    <x v="591"/>
    <x v="72"/>
    <x v="72"/>
    <x v="7"/>
    <x v="23"/>
    <x v="2"/>
    <x v="9"/>
    <x v="9"/>
  </r>
  <r>
    <x v="2681"/>
    <x v="0"/>
    <x v="7"/>
    <x v="34"/>
    <x v="42"/>
    <x v="33"/>
    <x v="1198"/>
    <x v="591"/>
    <x v="72"/>
    <x v="72"/>
    <x v="7"/>
    <x v="23"/>
    <x v="2"/>
    <x v="7"/>
    <x v="7"/>
  </r>
  <r>
    <x v="2708"/>
    <x v="0"/>
    <x v="4"/>
    <x v="19"/>
    <x v="35"/>
    <x v="137"/>
    <x v="2635"/>
    <x v="587"/>
    <x v="72"/>
    <x v="72"/>
    <x v="7"/>
    <x v="23"/>
    <x v="2"/>
    <x v="4"/>
    <x v="4"/>
  </r>
  <r>
    <x v="2675"/>
    <x v="0"/>
    <x v="0"/>
    <x v="12"/>
    <x v="12"/>
    <x v="13"/>
    <x v="1443"/>
    <x v="587"/>
    <x v="72"/>
    <x v="72"/>
    <x v="7"/>
    <x v="23"/>
    <x v="2"/>
    <x v="0"/>
    <x v="0"/>
  </r>
  <r>
    <x v="2691"/>
    <x v="0"/>
    <x v="4"/>
    <x v="42"/>
    <x v="119"/>
    <x v="504"/>
    <x v="2618"/>
    <x v="596"/>
    <x v="72"/>
    <x v="72"/>
    <x v="7"/>
    <x v="23"/>
    <x v="2"/>
    <x v="4"/>
    <x v="4"/>
  </r>
  <r>
    <x v="2688"/>
    <x v="0"/>
    <x v="9"/>
    <x v="33"/>
    <x v="42"/>
    <x v="209"/>
    <x v="2615"/>
    <x v="595"/>
    <x v="72"/>
    <x v="72"/>
    <x v="7"/>
    <x v="23"/>
    <x v="2"/>
    <x v="9"/>
    <x v="9"/>
  </r>
  <r>
    <x v="2677"/>
    <x v="0"/>
    <x v="5"/>
    <x v="8"/>
    <x v="98"/>
    <x v="6"/>
    <x v="2606"/>
    <x v="588"/>
    <x v="72"/>
    <x v="72"/>
    <x v="7"/>
    <x v="23"/>
    <x v="2"/>
    <x v="5"/>
    <x v="5"/>
  </r>
  <r>
    <x v="2688"/>
    <x v="1"/>
    <x v="2"/>
    <x v="59"/>
    <x v="105"/>
    <x v="258"/>
    <x v="2615"/>
    <x v="595"/>
    <x v="72"/>
    <x v="72"/>
    <x v="7"/>
    <x v="23"/>
    <x v="2"/>
    <x v="2"/>
    <x v="2"/>
  </r>
  <r>
    <x v="2683"/>
    <x v="0"/>
    <x v="9"/>
    <x v="36"/>
    <x v="32"/>
    <x v="319"/>
    <x v="2611"/>
    <x v="593"/>
    <x v="72"/>
    <x v="72"/>
    <x v="7"/>
    <x v="23"/>
    <x v="2"/>
    <x v="9"/>
    <x v="9"/>
  </r>
  <r>
    <x v="2709"/>
    <x v="1"/>
    <x v="2"/>
    <x v="139"/>
    <x v="141"/>
    <x v="34"/>
    <x v="1139"/>
    <x v="594"/>
    <x v="72"/>
    <x v="72"/>
    <x v="7"/>
    <x v="23"/>
    <x v="2"/>
    <x v="2"/>
    <x v="2"/>
  </r>
  <r>
    <x v="2675"/>
    <x v="0"/>
    <x v="5"/>
    <x v="16"/>
    <x v="45"/>
    <x v="145"/>
    <x v="1443"/>
    <x v="587"/>
    <x v="72"/>
    <x v="72"/>
    <x v="7"/>
    <x v="23"/>
    <x v="2"/>
    <x v="5"/>
    <x v="5"/>
  </r>
  <r>
    <x v="2683"/>
    <x v="0"/>
    <x v="0"/>
    <x v="21"/>
    <x v="18"/>
    <x v="11"/>
    <x v="2611"/>
    <x v="593"/>
    <x v="72"/>
    <x v="72"/>
    <x v="7"/>
    <x v="23"/>
    <x v="2"/>
    <x v="0"/>
    <x v="0"/>
  </r>
  <r>
    <x v="2685"/>
    <x v="0"/>
    <x v="8"/>
    <x v="20"/>
    <x v="12"/>
    <x v="6"/>
    <x v="562"/>
    <x v="590"/>
    <x v="72"/>
    <x v="72"/>
    <x v="7"/>
    <x v="23"/>
    <x v="2"/>
    <x v="8"/>
    <x v="8"/>
  </r>
  <r>
    <x v="2689"/>
    <x v="0"/>
    <x v="7"/>
    <x v="7"/>
    <x v="63"/>
    <x v="6"/>
    <x v="2616"/>
    <x v="592"/>
    <x v="72"/>
    <x v="72"/>
    <x v="7"/>
    <x v="23"/>
    <x v="2"/>
    <x v="7"/>
    <x v="7"/>
  </r>
  <r>
    <x v="2689"/>
    <x v="0"/>
    <x v="8"/>
    <x v="46"/>
    <x v="27"/>
    <x v="710"/>
    <x v="2616"/>
    <x v="592"/>
    <x v="72"/>
    <x v="72"/>
    <x v="7"/>
    <x v="23"/>
    <x v="2"/>
    <x v="8"/>
    <x v="8"/>
  </r>
  <r>
    <x v="2688"/>
    <x v="0"/>
    <x v="4"/>
    <x v="50"/>
    <x v="38"/>
    <x v="11"/>
    <x v="2615"/>
    <x v="595"/>
    <x v="72"/>
    <x v="72"/>
    <x v="7"/>
    <x v="23"/>
    <x v="2"/>
    <x v="4"/>
    <x v="4"/>
  </r>
  <r>
    <x v="2685"/>
    <x v="0"/>
    <x v="3"/>
    <x v="20"/>
    <x v="12"/>
    <x v="6"/>
    <x v="562"/>
    <x v="590"/>
    <x v="72"/>
    <x v="72"/>
    <x v="7"/>
    <x v="23"/>
    <x v="2"/>
    <x v="3"/>
    <x v="3"/>
  </r>
  <r>
    <x v="2688"/>
    <x v="0"/>
    <x v="8"/>
    <x v="19"/>
    <x v="31"/>
    <x v="26"/>
    <x v="2615"/>
    <x v="595"/>
    <x v="72"/>
    <x v="72"/>
    <x v="7"/>
    <x v="23"/>
    <x v="2"/>
    <x v="8"/>
    <x v="8"/>
  </r>
  <r>
    <x v="2686"/>
    <x v="0"/>
    <x v="3"/>
    <x v="11"/>
    <x v="16"/>
    <x v="112"/>
    <x v="2613"/>
    <x v="587"/>
    <x v="72"/>
    <x v="72"/>
    <x v="7"/>
    <x v="23"/>
    <x v="2"/>
    <x v="3"/>
    <x v="3"/>
  </r>
  <r>
    <x v="2683"/>
    <x v="0"/>
    <x v="4"/>
    <x v="70"/>
    <x v="4"/>
    <x v="108"/>
    <x v="2611"/>
    <x v="593"/>
    <x v="72"/>
    <x v="72"/>
    <x v="7"/>
    <x v="23"/>
    <x v="2"/>
    <x v="4"/>
    <x v="4"/>
  </r>
  <r>
    <x v="2687"/>
    <x v="0"/>
    <x v="6"/>
    <x v="82"/>
    <x v="87"/>
    <x v="467"/>
    <x v="2614"/>
    <x v="595"/>
    <x v="72"/>
    <x v="72"/>
    <x v="7"/>
    <x v="23"/>
    <x v="2"/>
    <x v="6"/>
    <x v="6"/>
  </r>
  <r>
    <x v="2710"/>
    <x v="0"/>
    <x v="10"/>
    <x v="1"/>
    <x v="76"/>
    <x v="34"/>
    <x v="2636"/>
    <x v="594"/>
    <x v="72"/>
    <x v="72"/>
    <x v="7"/>
    <x v="23"/>
    <x v="2"/>
    <x v="10"/>
    <x v="10"/>
  </r>
  <r>
    <x v="2685"/>
    <x v="0"/>
    <x v="7"/>
    <x v="16"/>
    <x v="17"/>
    <x v="6"/>
    <x v="562"/>
    <x v="590"/>
    <x v="72"/>
    <x v="72"/>
    <x v="7"/>
    <x v="23"/>
    <x v="2"/>
    <x v="7"/>
    <x v="7"/>
  </r>
  <r>
    <x v="2676"/>
    <x v="0"/>
    <x v="9"/>
    <x v="90"/>
    <x v="49"/>
    <x v="497"/>
    <x v="2605"/>
    <x v="586"/>
    <x v="72"/>
    <x v="72"/>
    <x v="7"/>
    <x v="23"/>
    <x v="2"/>
    <x v="9"/>
    <x v="9"/>
  </r>
  <r>
    <x v="2708"/>
    <x v="1"/>
    <x v="2"/>
    <x v="120"/>
    <x v="172"/>
    <x v="1585"/>
    <x v="2635"/>
    <x v="587"/>
    <x v="72"/>
    <x v="72"/>
    <x v="7"/>
    <x v="23"/>
    <x v="2"/>
    <x v="2"/>
    <x v="2"/>
  </r>
  <r>
    <x v="2681"/>
    <x v="0"/>
    <x v="10"/>
    <x v="134"/>
    <x v="108"/>
    <x v="1262"/>
    <x v="1198"/>
    <x v="591"/>
    <x v="72"/>
    <x v="72"/>
    <x v="7"/>
    <x v="23"/>
    <x v="2"/>
    <x v="10"/>
    <x v="10"/>
  </r>
  <r>
    <x v="2674"/>
    <x v="0"/>
    <x v="8"/>
    <x v="105"/>
    <x v="105"/>
    <x v="401"/>
    <x v="2604"/>
    <x v="586"/>
    <x v="72"/>
    <x v="72"/>
    <x v="7"/>
    <x v="23"/>
    <x v="2"/>
    <x v="8"/>
    <x v="8"/>
  </r>
  <r>
    <x v="2673"/>
    <x v="0"/>
    <x v="10"/>
    <x v="21"/>
    <x v="18"/>
    <x v="11"/>
    <x v="2603"/>
    <x v="585"/>
    <x v="72"/>
    <x v="72"/>
    <x v="7"/>
    <x v="23"/>
    <x v="2"/>
    <x v="10"/>
    <x v="10"/>
  </r>
  <r>
    <x v="2675"/>
    <x v="0"/>
    <x v="4"/>
    <x v="6"/>
    <x v="85"/>
    <x v="171"/>
    <x v="1443"/>
    <x v="587"/>
    <x v="72"/>
    <x v="72"/>
    <x v="7"/>
    <x v="23"/>
    <x v="2"/>
    <x v="4"/>
    <x v="4"/>
  </r>
  <r>
    <x v="2691"/>
    <x v="0"/>
    <x v="9"/>
    <x v="99"/>
    <x v="25"/>
    <x v="43"/>
    <x v="2618"/>
    <x v="596"/>
    <x v="72"/>
    <x v="72"/>
    <x v="7"/>
    <x v="23"/>
    <x v="2"/>
    <x v="9"/>
    <x v="9"/>
  </r>
  <r>
    <x v="2679"/>
    <x v="0"/>
    <x v="0"/>
    <x v="16"/>
    <x v="17"/>
    <x v="6"/>
    <x v="2608"/>
    <x v="589"/>
    <x v="72"/>
    <x v="72"/>
    <x v="7"/>
    <x v="23"/>
    <x v="2"/>
    <x v="0"/>
    <x v="0"/>
  </r>
  <r>
    <x v="2691"/>
    <x v="0"/>
    <x v="7"/>
    <x v="50"/>
    <x v="26"/>
    <x v="50"/>
    <x v="2618"/>
    <x v="596"/>
    <x v="72"/>
    <x v="72"/>
    <x v="7"/>
    <x v="23"/>
    <x v="2"/>
    <x v="7"/>
    <x v="7"/>
  </r>
  <r>
    <x v="2708"/>
    <x v="0"/>
    <x v="2"/>
    <x v="25"/>
    <x v="172"/>
    <x v="303"/>
    <x v="2635"/>
    <x v="587"/>
    <x v="72"/>
    <x v="72"/>
    <x v="7"/>
    <x v="23"/>
    <x v="2"/>
    <x v="2"/>
    <x v="2"/>
  </r>
  <r>
    <x v="2763"/>
    <x v="0"/>
    <x v="7"/>
    <x v="10"/>
    <x v="13"/>
    <x v="202"/>
    <x v="2685"/>
    <x v="593"/>
    <x v="72"/>
    <x v="72"/>
    <x v="7"/>
    <x v="23"/>
    <x v="2"/>
    <x v="7"/>
    <x v="7"/>
  </r>
  <r>
    <x v="2715"/>
    <x v="0"/>
    <x v="7"/>
    <x v="17"/>
    <x v="43"/>
    <x v="437"/>
    <x v="2640"/>
    <x v="600"/>
    <x v="72"/>
    <x v="72"/>
    <x v="7"/>
    <x v="23"/>
    <x v="2"/>
    <x v="7"/>
    <x v="7"/>
  </r>
  <r>
    <x v="2747"/>
    <x v="0"/>
    <x v="7"/>
    <x v="16"/>
    <x v="17"/>
    <x v="6"/>
    <x v="2669"/>
    <x v="593"/>
    <x v="72"/>
    <x v="72"/>
    <x v="7"/>
    <x v="23"/>
    <x v="2"/>
    <x v="7"/>
    <x v="7"/>
  </r>
  <r>
    <x v="2722"/>
    <x v="0"/>
    <x v="9"/>
    <x v="70"/>
    <x v="54"/>
    <x v="166"/>
    <x v="2647"/>
    <x v="588"/>
    <x v="72"/>
    <x v="72"/>
    <x v="7"/>
    <x v="23"/>
    <x v="2"/>
    <x v="9"/>
    <x v="9"/>
  </r>
  <r>
    <x v="2732"/>
    <x v="0"/>
    <x v="9"/>
    <x v="68"/>
    <x v="25"/>
    <x v="191"/>
    <x v="2655"/>
    <x v="598"/>
    <x v="72"/>
    <x v="72"/>
    <x v="7"/>
    <x v="23"/>
    <x v="2"/>
    <x v="9"/>
    <x v="9"/>
  </r>
  <r>
    <x v="2733"/>
    <x v="0"/>
    <x v="9"/>
    <x v="50"/>
    <x v="59"/>
    <x v="75"/>
    <x v="2656"/>
    <x v="586"/>
    <x v="72"/>
    <x v="72"/>
    <x v="7"/>
    <x v="23"/>
    <x v="2"/>
    <x v="9"/>
    <x v="9"/>
  </r>
  <r>
    <x v="2767"/>
    <x v="0"/>
    <x v="3"/>
    <x v="68"/>
    <x v="29"/>
    <x v="683"/>
    <x v="350"/>
    <x v="599"/>
    <x v="72"/>
    <x v="72"/>
    <x v="7"/>
    <x v="23"/>
    <x v="2"/>
    <x v="3"/>
    <x v="3"/>
  </r>
  <r>
    <x v="2777"/>
    <x v="0"/>
    <x v="6"/>
    <x v="37"/>
    <x v="34"/>
    <x v="68"/>
    <x v="2697"/>
    <x v="588"/>
    <x v="72"/>
    <x v="72"/>
    <x v="7"/>
    <x v="23"/>
    <x v="2"/>
    <x v="6"/>
    <x v="6"/>
  </r>
  <r>
    <x v="2765"/>
    <x v="0"/>
    <x v="4"/>
    <x v="70"/>
    <x v="4"/>
    <x v="108"/>
    <x v="2687"/>
    <x v="596"/>
    <x v="72"/>
    <x v="72"/>
    <x v="7"/>
    <x v="23"/>
    <x v="2"/>
    <x v="4"/>
    <x v="4"/>
  </r>
  <r>
    <x v="2772"/>
    <x v="0"/>
    <x v="10"/>
    <x v="9"/>
    <x v="8"/>
    <x v="8"/>
    <x v="2692"/>
    <x v="593"/>
    <x v="72"/>
    <x v="72"/>
    <x v="7"/>
    <x v="23"/>
    <x v="2"/>
    <x v="10"/>
    <x v="10"/>
  </r>
  <r>
    <x v="2762"/>
    <x v="0"/>
    <x v="5"/>
    <x v="93"/>
    <x v="9"/>
    <x v="63"/>
    <x v="2684"/>
    <x v="598"/>
    <x v="72"/>
    <x v="72"/>
    <x v="7"/>
    <x v="23"/>
    <x v="2"/>
    <x v="5"/>
    <x v="5"/>
  </r>
  <r>
    <x v="2760"/>
    <x v="0"/>
    <x v="0"/>
    <x v="5"/>
    <x v="43"/>
    <x v="6"/>
    <x v="2682"/>
    <x v="587"/>
    <x v="72"/>
    <x v="72"/>
    <x v="7"/>
    <x v="23"/>
    <x v="2"/>
    <x v="0"/>
    <x v="0"/>
  </r>
  <r>
    <x v="2734"/>
    <x v="0"/>
    <x v="5"/>
    <x v="12"/>
    <x v="12"/>
    <x v="13"/>
    <x v="2657"/>
    <x v="588"/>
    <x v="72"/>
    <x v="72"/>
    <x v="7"/>
    <x v="23"/>
    <x v="2"/>
    <x v="5"/>
    <x v="5"/>
  </r>
  <r>
    <x v="2722"/>
    <x v="0"/>
    <x v="2"/>
    <x v="24"/>
    <x v="76"/>
    <x v="57"/>
    <x v="2647"/>
    <x v="588"/>
    <x v="72"/>
    <x v="72"/>
    <x v="7"/>
    <x v="23"/>
    <x v="2"/>
    <x v="2"/>
    <x v="2"/>
  </r>
  <r>
    <x v="2725"/>
    <x v="0"/>
    <x v="6"/>
    <x v="7"/>
    <x v="8"/>
    <x v="11"/>
    <x v="2650"/>
    <x v="592"/>
    <x v="72"/>
    <x v="72"/>
    <x v="7"/>
    <x v="23"/>
    <x v="2"/>
    <x v="6"/>
    <x v="6"/>
  </r>
  <r>
    <x v="2739"/>
    <x v="0"/>
    <x v="9"/>
    <x v="35"/>
    <x v="75"/>
    <x v="251"/>
    <x v="2661"/>
    <x v="589"/>
    <x v="72"/>
    <x v="72"/>
    <x v="7"/>
    <x v="23"/>
    <x v="2"/>
    <x v="9"/>
    <x v="9"/>
  </r>
  <r>
    <x v="2778"/>
    <x v="0"/>
    <x v="2"/>
    <x v="11"/>
    <x v="16"/>
    <x v="112"/>
    <x v="2698"/>
    <x v="589"/>
    <x v="72"/>
    <x v="72"/>
    <x v="7"/>
    <x v="23"/>
    <x v="2"/>
    <x v="2"/>
    <x v="2"/>
  </r>
  <r>
    <x v="2720"/>
    <x v="0"/>
    <x v="6"/>
    <x v="54"/>
    <x v="44"/>
    <x v="110"/>
    <x v="2645"/>
    <x v="587"/>
    <x v="72"/>
    <x v="72"/>
    <x v="7"/>
    <x v="23"/>
    <x v="2"/>
    <x v="6"/>
    <x v="6"/>
  </r>
  <r>
    <x v="2723"/>
    <x v="0"/>
    <x v="11"/>
    <x v="40"/>
    <x v="27"/>
    <x v="758"/>
    <x v="2648"/>
    <x v="600"/>
    <x v="72"/>
    <x v="72"/>
    <x v="7"/>
    <x v="23"/>
    <x v="2"/>
    <x v="11"/>
    <x v="11"/>
  </r>
  <r>
    <x v="2747"/>
    <x v="0"/>
    <x v="4"/>
    <x v="12"/>
    <x v="45"/>
    <x v="6"/>
    <x v="2669"/>
    <x v="593"/>
    <x v="72"/>
    <x v="72"/>
    <x v="7"/>
    <x v="23"/>
    <x v="2"/>
    <x v="4"/>
    <x v="4"/>
  </r>
  <r>
    <x v="2782"/>
    <x v="0"/>
    <x v="5"/>
    <x v="93"/>
    <x v="85"/>
    <x v="6"/>
    <x v="2702"/>
    <x v="589"/>
    <x v="72"/>
    <x v="72"/>
    <x v="7"/>
    <x v="23"/>
    <x v="2"/>
    <x v="5"/>
    <x v="5"/>
  </r>
  <r>
    <x v="2715"/>
    <x v="0"/>
    <x v="8"/>
    <x v="51"/>
    <x v="47"/>
    <x v="39"/>
    <x v="2640"/>
    <x v="600"/>
    <x v="72"/>
    <x v="72"/>
    <x v="7"/>
    <x v="23"/>
    <x v="2"/>
    <x v="8"/>
    <x v="8"/>
  </r>
  <r>
    <x v="2729"/>
    <x v="0"/>
    <x v="1"/>
    <x v="57"/>
    <x v="36"/>
    <x v="83"/>
    <x v="2654"/>
    <x v="587"/>
    <x v="72"/>
    <x v="72"/>
    <x v="7"/>
    <x v="23"/>
    <x v="2"/>
    <x v="1"/>
    <x v="1"/>
  </r>
  <r>
    <x v="2722"/>
    <x v="0"/>
    <x v="4"/>
    <x v="92"/>
    <x v="63"/>
    <x v="57"/>
    <x v="2647"/>
    <x v="588"/>
    <x v="72"/>
    <x v="72"/>
    <x v="7"/>
    <x v="23"/>
    <x v="2"/>
    <x v="4"/>
    <x v="4"/>
  </r>
  <r>
    <x v="2779"/>
    <x v="0"/>
    <x v="2"/>
    <x v="29"/>
    <x v="113"/>
    <x v="1068"/>
    <x v="2699"/>
    <x v="588"/>
    <x v="72"/>
    <x v="72"/>
    <x v="7"/>
    <x v="23"/>
    <x v="2"/>
    <x v="2"/>
    <x v="2"/>
  </r>
  <r>
    <x v="2730"/>
    <x v="0"/>
    <x v="3"/>
    <x v="14"/>
    <x v="102"/>
    <x v="6"/>
    <x v="300"/>
    <x v="600"/>
    <x v="72"/>
    <x v="72"/>
    <x v="7"/>
    <x v="23"/>
    <x v="2"/>
    <x v="3"/>
    <x v="3"/>
  </r>
  <r>
    <x v="2779"/>
    <x v="0"/>
    <x v="9"/>
    <x v="94"/>
    <x v="2"/>
    <x v="377"/>
    <x v="2699"/>
    <x v="588"/>
    <x v="72"/>
    <x v="72"/>
    <x v="7"/>
    <x v="23"/>
    <x v="2"/>
    <x v="9"/>
    <x v="9"/>
  </r>
  <r>
    <x v="2769"/>
    <x v="0"/>
    <x v="11"/>
    <x v="113"/>
    <x v="20"/>
    <x v="69"/>
    <x v="2690"/>
    <x v="592"/>
    <x v="72"/>
    <x v="72"/>
    <x v="7"/>
    <x v="23"/>
    <x v="2"/>
    <x v="11"/>
    <x v="11"/>
  </r>
  <r>
    <x v="2756"/>
    <x v="0"/>
    <x v="10"/>
    <x v="48"/>
    <x v="4"/>
    <x v="73"/>
    <x v="2678"/>
    <x v="596"/>
    <x v="72"/>
    <x v="72"/>
    <x v="7"/>
    <x v="23"/>
    <x v="2"/>
    <x v="10"/>
    <x v="10"/>
  </r>
  <r>
    <x v="2767"/>
    <x v="0"/>
    <x v="7"/>
    <x v="53"/>
    <x v="24"/>
    <x v="80"/>
    <x v="350"/>
    <x v="599"/>
    <x v="72"/>
    <x v="72"/>
    <x v="7"/>
    <x v="23"/>
    <x v="2"/>
    <x v="7"/>
    <x v="7"/>
  </r>
  <r>
    <x v="2774"/>
    <x v="0"/>
    <x v="1"/>
    <x v="53"/>
    <x v="24"/>
    <x v="80"/>
    <x v="2694"/>
    <x v="590"/>
    <x v="72"/>
    <x v="72"/>
    <x v="7"/>
    <x v="23"/>
    <x v="2"/>
    <x v="1"/>
    <x v="1"/>
  </r>
  <r>
    <x v="2748"/>
    <x v="0"/>
    <x v="0"/>
    <x v="16"/>
    <x v="17"/>
    <x v="6"/>
    <x v="2670"/>
    <x v="592"/>
    <x v="72"/>
    <x v="72"/>
    <x v="7"/>
    <x v="23"/>
    <x v="2"/>
    <x v="0"/>
    <x v="0"/>
  </r>
  <r>
    <x v="2772"/>
    <x v="0"/>
    <x v="5"/>
    <x v="8"/>
    <x v="85"/>
    <x v="31"/>
    <x v="2692"/>
    <x v="593"/>
    <x v="72"/>
    <x v="72"/>
    <x v="7"/>
    <x v="23"/>
    <x v="2"/>
    <x v="5"/>
    <x v="5"/>
  </r>
  <r>
    <x v="2776"/>
    <x v="0"/>
    <x v="2"/>
    <x v="81"/>
    <x v="121"/>
    <x v="142"/>
    <x v="2696"/>
    <x v="590"/>
    <x v="72"/>
    <x v="72"/>
    <x v="7"/>
    <x v="23"/>
    <x v="2"/>
    <x v="2"/>
    <x v="2"/>
  </r>
  <r>
    <x v="2773"/>
    <x v="0"/>
    <x v="6"/>
    <x v="10"/>
    <x v="94"/>
    <x v="34"/>
    <x v="2693"/>
    <x v="589"/>
    <x v="72"/>
    <x v="72"/>
    <x v="7"/>
    <x v="23"/>
    <x v="2"/>
    <x v="6"/>
    <x v="6"/>
  </r>
  <r>
    <x v="2775"/>
    <x v="0"/>
    <x v="8"/>
    <x v="94"/>
    <x v="57"/>
    <x v="152"/>
    <x v="2695"/>
    <x v="602"/>
    <x v="72"/>
    <x v="72"/>
    <x v="7"/>
    <x v="23"/>
    <x v="2"/>
    <x v="8"/>
    <x v="8"/>
  </r>
  <r>
    <x v="2753"/>
    <x v="0"/>
    <x v="11"/>
    <x v="54"/>
    <x v="24"/>
    <x v="258"/>
    <x v="2675"/>
    <x v="591"/>
    <x v="72"/>
    <x v="72"/>
    <x v="7"/>
    <x v="23"/>
    <x v="2"/>
    <x v="11"/>
    <x v="11"/>
  </r>
  <r>
    <x v="2769"/>
    <x v="0"/>
    <x v="9"/>
    <x v="89"/>
    <x v="105"/>
    <x v="434"/>
    <x v="2690"/>
    <x v="592"/>
    <x v="72"/>
    <x v="72"/>
    <x v="7"/>
    <x v="23"/>
    <x v="2"/>
    <x v="9"/>
    <x v="9"/>
  </r>
  <r>
    <x v="2764"/>
    <x v="0"/>
    <x v="11"/>
    <x v="26"/>
    <x v="1"/>
    <x v="121"/>
    <x v="2686"/>
    <x v="587"/>
    <x v="72"/>
    <x v="72"/>
    <x v="7"/>
    <x v="23"/>
    <x v="2"/>
    <x v="11"/>
    <x v="11"/>
  </r>
  <r>
    <x v="2768"/>
    <x v="0"/>
    <x v="6"/>
    <x v="50"/>
    <x v="38"/>
    <x v="11"/>
    <x v="2689"/>
    <x v="589"/>
    <x v="72"/>
    <x v="72"/>
    <x v="7"/>
    <x v="23"/>
    <x v="2"/>
    <x v="6"/>
    <x v="6"/>
  </r>
  <r>
    <x v="2753"/>
    <x v="0"/>
    <x v="7"/>
    <x v="92"/>
    <x v="8"/>
    <x v="63"/>
    <x v="2675"/>
    <x v="591"/>
    <x v="72"/>
    <x v="72"/>
    <x v="7"/>
    <x v="23"/>
    <x v="2"/>
    <x v="7"/>
    <x v="7"/>
  </r>
  <r>
    <x v="2752"/>
    <x v="0"/>
    <x v="8"/>
    <x v="84"/>
    <x v="19"/>
    <x v="255"/>
    <x v="2674"/>
    <x v="601"/>
    <x v="72"/>
    <x v="72"/>
    <x v="7"/>
    <x v="23"/>
    <x v="2"/>
    <x v="8"/>
    <x v="8"/>
  </r>
  <r>
    <x v="2759"/>
    <x v="1"/>
    <x v="2"/>
    <x v="73"/>
    <x v="180"/>
    <x v="138"/>
    <x v="2681"/>
    <x v="602"/>
    <x v="72"/>
    <x v="72"/>
    <x v="7"/>
    <x v="23"/>
    <x v="2"/>
    <x v="2"/>
    <x v="2"/>
  </r>
  <r>
    <x v="2757"/>
    <x v="0"/>
    <x v="1"/>
    <x v="33"/>
    <x v="21"/>
    <x v="378"/>
    <x v="2679"/>
    <x v="587"/>
    <x v="72"/>
    <x v="72"/>
    <x v="7"/>
    <x v="23"/>
    <x v="2"/>
    <x v="1"/>
    <x v="1"/>
  </r>
  <r>
    <x v="2775"/>
    <x v="0"/>
    <x v="7"/>
    <x v="57"/>
    <x v="10"/>
    <x v="19"/>
    <x v="2695"/>
    <x v="602"/>
    <x v="72"/>
    <x v="72"/>
    <x v="7"/>
    <x v="23"/>
    <x v="2"/>
    <x v="7"/>
    <x v="7"/>
  </r>
  <r>
    <x v="2754"/>
    <x v="0"/>
    <x v="5"/>
    <x v="75"/>
    <x v="91"/>
    <x v="124"/>
    <x v="2676"/>
    <x v="587"/>
    <x v="72"/>
    <x v="72"/>
    <x v="7"/>
    <x v="23"/>
    <x v="2"/>
    <x v="5"/>
    <x v="5"/>
  </r>
  <r>
    <x v="2771"/>
    <x v="0"/>
    <x v="8"/>
    <x v="104"/>
    <x v="145"/>
    <x v="2479"/>
    <x v="1432"/>
    <x v="601"/>
    <x v="72"/>
    <x v="72"/>
    <x v="7"/>
    <x v="23"/>
    <x v="2"/>
    <x v="8"/>
    <x v="8"/>
  </r>
  <r>
    <x v="2755"/>
    <x v="0"/>
    <x v="9"/>
    <x v="63"/>
    <x v="10"/>
    <x v="216"/>
    <x v="2677"/>
    <x v="596"/>
    <x v="72"/>
    <x v="72"/>
    <x v="7"/>
    <x v="23"/>
    <x v="2"/>
    <x v="9"/>
    <x v="9"/>
  </r>
  <r>
    <x v="2775"/>
    <x v="0"/>
    <x v="5"/>
    <x v="6"/>
    <x v="98"/>
    <x v="13"/>
    <x v="2695"/>
    <x v="602"/>
    <x v="72"/>
    <x v="72"/>
    <x v="7"/>
    <x v="23"/>
    <x v="2"/>
    <x v="5"/>
    <x v="5"/>
  </r>
  <r>
    <x v="2755"/>
    <x v="0"/>
    <x v="10"/>
    <x v="9"/>
    <x v="65"/>
    <x v="6"/>
    <x v="2677"/>
    <x v="596"/>
    <x v="72"/>
    <x v="72"/>
    <x v="7"/>
    <x v="23"/>
    <x v="2"/>
    <x v="10"/>
    <x v="10"/>
  </r>
  <r>
    <x v="2757"/>
    <x v="0"/>
    <x v="2"/>
    <x v="94"/>
    <x v="19"/>
    <x v="182"/>
    <x v="2679"/>
    <x v="587"/>
    <x v="72"/>
    <x v="72"/>
    <x v="7"/>
    <x v="23"/>
    <x v="2"/>
    <x v="2"/>
    <x v="2"/>
  </r>
  <r>
    <x v="2751"/>
    <x v="0"/>
    <x v="2"/>
    <x v="50"/>
    <x v="38"/>
    <x v="11"/>
    <x v="2673"/>
    <x v="593"/>
    <x v="72"/>
    <x v="72"/>
    <x v="7"/>
    <x v="23"/>
    <x v="2"/>
    <x v="2"/>
    <x v="2"/>
  </r>
  <r>
    <x v="2769"/>
    <x v="0"/>
    <x v="0"/>
    <x v="13"/>
    <x v="65"/>
    <x v="154"/>
    <x v="2690"/>
    <x v="592"/>
    <x v="72"/>
    <x v="72"/>
    <x v="7"/>
    <x v="23"/>
    <x v="2"/>
    <x v="0"/>
    <x v="0"/>
  </r>
  <r>
    <x v="2757"/>
    <x v="0"/>
    <x v="5"/>
    <x v="0"/>
    <x v="41"/>
    <x v="6"/>
    <x v="2679"/>
    <x v="587"/>
    <x v="72"/>
    <x v="72"/>
    <x v="7"/>
    <x v="23"/>
    <x v="2"/>
    <x v="5"/>
    <x v="5"/>
  </r>
  <r>
    <x v="2681"/>
    <x v="0"/>
    <x v="3"/>
    <x v="64"/>
    <x v="116"/>
    <x v="10"/>
    <x v="1198"/>
    <x v="591"/>
    <x v="72"/>
    <x v="72"/>
    <x v="7"/>
    <x v="23"/>
    <x v="2"/>
    <x v="3"/>
    <x v="3"/>
  </r>
  <r>
    <x v="2688"/>
    <x v="0"/>
    <x v="1"/>
    <x v="2"/>
    <x v="49"/>
    <x v="759"/>
    <x v="2615"/>
    <x v="595"/>
    <x v="72"/>
    <x v="72"/>
    <x v="7"/>
    <x v="23"/>
    <x v="2"/>
    <x v="1"/>
    <x v="1"/>
  </r>
  <r>
    <x v="2676"/>
    <x v="0"/>
    <x v="0"/>
    <x v="79"/>
    <x v="13"/>
    <x v="37"/>
    <x v="2605"/>
    <x v="586"/>
    <x v="72"/>
    <x v="72"/>
    <x v="7"/>
    <x v="23"/>
    <x v="2"/>
    <x v="0"/>
    <x v="0"/>
  </r>
  <r>
    <x v="2688"/>
    <x v="0"/>
    <x v="7"/>
    <x v="7"/>
    <x v="7"/>
    <x v="7"/>
    <x v="2615"/>
    <x v="595"/>
    <x v="72"/>
    <x v="72"/>
    <x v="7"/>
    <x v="23"/>
    <x v="2"/>
    <x v="7"/>
    <x v="7"/>
  </r>
  <r>
    <x v="2686"/>
    <x v="0"/>
    <x v="1"/>
    <x v="54"/>
    <x v="38"/>
    <x v="9"/>
    <x v="2613"/>
    <x v="587"/>
    <x v="72"/>
    <x v="72"/>
    <x v="7"/>
    <x v="23"/>
    <x v="2"/>
    <x v="1"/>
    <x v="1"/>
  </r>
  <r>
    <x v="2711"/>
    <x v="0"/>
    <x v="8"/>
    <x v="82"/>
    <x v="2"/>
    <x v="671"/>
    <x v="1461"/>
    <x v="596"/>
    <x v="72"/>
    <x v="72"/>
    <x v="7"/>
    <x v="23"/>
    <x v="2"/>
    <x v="8"/>
    <x v="8"/>
  </r>
  <r>
    <x v="2710"/>
    <x v="0"/>
    <x v="11"/>
    <x v="19"/>
    <x v="2"/>
    <x v="521"/>
    <x v="2636"/>
    <x v="594"/>
    <x v="72"/>
    <x v="72"/>
    <x v="7"/>
    <x v="23"/>
    <x v="2"/>
    <x v="11"/>
    <x v="11"/>
  </r>
  <r>
    <x v="2681"/>
    <x v="0"/>
    <x v="1"/>
    <x v="254"/>
    <x v="209"/>
    <x v="2962"/>
    <x v="1198"/>
    <x v="591"/>
    <x v="72"/>
    <x v="72"/>
    <x v="7"/>
    <x v="23"/>
    <x v="2"/>
    <x v="1"/>
    <x v="1"/>
  </r>
  <r>
    <x v="2765"/>
    <x v="1"/>
    <x v="2"/>
    <x v="112"/>
    <x v="93"/>
    <x v="9"/>
    <x v="2687"/>
    <x v="596"/>
    <x v="72"/>
    <x v="72"/>
    <x v="7"/>
    <x v="23"/>
    <x v="2"/>
    <x v="2"/>
    <x v="2"/>
  </r>
  <r>
    <x v="2750"/>
    <x v="0"/>
    <x v="6"/>
    <x v="30"/>
    <x v="65"/>
    <x v="244"/>
    <x v="2672"/>
    <x v="591"/>
    <x v="72"/>
    <x v="72"/>
    <x v="7"/>
    <x v="23"/>
    <x v="2"/>
    <x v="6"/>
    <x v="6"/>
  </r>
  <r>
    <x v="2761"/>
    <x v="0"/>
    <x v="11"/>
    <x v="29"/>
    <x v="172"/>
    <x v="1654"/>
    <x v="2683"/>
    <x v="595"/>
    <x v="72"/>
    <x v="72"/>
    <x v="7"/>
    <x v="23"/>
    <x v="2"/>
    <x v="11"/>
    <x v="11"/>
  </r>
  <r>
    <x v="2758"/>
    <x v="0"/>
    <x v="2"/>
    <x v="84"/>
    <x v="83"/>
    <x v="217"/>
    <x v="2680"/>
    <x v="589"/>
    <x v="72"/>
    <x v="72"/>
    <x v="7"/>
    <x v="23"/>
    <x v="2"/>
    <x v="2"/>
    <x v="2"/>
  </r>
  <r>
    <x v="2756"/>
    <x v="0"/>
    <x v="5"/>
    <x v="10"/>
    <x v="63"/>
    <x v="704"/>
    <x v="2678"/>
    <x v="596"/>
    <x v="72"/>
    <x v="72"/>
    <x v="7"/>
    <x v="23"/>
    <x v="2"/>
    <x v="5"/>
    <x v="5"/>
  </r>
  <r>
    <x v="2777"/>
    <x v="0"/>
    <x v="5"/>
    <x v="12"/>
    <x v="6"/>
    <x v="145"/>
    <x v="2697"/>
    <x v="588"/>
    <x v="72"/>
    <x v="72"/>
    <x v="7"/>
    <x v="23"/>
    <x v="2"/>
    <x v="5"/>
    <x v="5"/>
  </r>
  <r>
    <x v="2760"/>
    <x v="0"/>
    <x v="11"/>
    <x v="53"/>
    <x v="81"/>
    <x v="178"/>
    <x v="2682"/>
    <x v="587"/>
    <x v="72"/>
    <x v="72"/>
    <x v="7"/>
    <x v="23"/>
    <x v="2"/>
    <x v="11"/>
    <x v="11"/>
  </r>
  <r>
    <x v="2759"/>
    <x v="0"/>
    <x v="5"/>
    <x v="79"/>
    <x v="13"/>
    <x v="37"/>
    <x v="2681"/>
    <x v="602"/>
    <x v="72"/>
    <x v="72"/>
    <x v="7"/>
    <x v="23"/>
    <x v="2"/>
    <x v="5"/>
    <x v="5"/>
  </r>
  <r>
    <x v="2775"/>
    <x v="0"/>
    <x v="0"/>
    <x v="92"/>
    <x v="43"/>
    <x v="137"/>
    <x v="2695"/>
    <x v="602"/>
    <x v="72"/>
    <x v="72"/>
    <x v="7"/>
    <x v="23"/>
    <x v="2"/>
    <x v="0"/>
    <x v="0"/>
  </r>
  <r>
    <x v="2771"/>
    <x v="0"/>
    <x v="4"/>
    <x v="42"/>
    <x v="64"/>
    <x v="1549"/>
    <x v="1432"/>
    <x v="601"/>
    <x v="72"/>
    <x v="72"/>
    <x v="7"/>
    <x v="23"/>
    <x v="2"/>
    <x v="4"/>
    <x v="4"/>
  </r>
  <r>
    <x v="2753"/>
    <x v="0"/>
    <x v="0"/>
    <x v="13"/>
    <x v="14"/>
    <x v="44"/>
    <x v="2675"/>
    <x v="591"/>
    <x v="72"/>
    <x v="72"/>
    <x v="7"/>
    <x v="23"/>
    <x v="2"/>
    <x v="0"/>
    <x v="0"/>
  </r>
  <r>
    <x v="2752"/>
    <x v="0"/>
    <x v="2"/>
    <x v="106"/>
    <x v="112"/>
    <x v="1729"/>
    <x v="2674"/>
    <x v="601"/>
    <x v="72"/>
    <x v="72"/>
    <x v="7"/>
    <x v="23"/>
    <x v="2"/>
    <x v="2"/>
    <x v="2"/>
  </r>
  <r>
    <x v="2749"/>
    <x v="0"/>
    <x v="5"/>
    <x v="75"/>
    <x v="91"/>
    <x v="124"/>
    <x v="2671"/>
    <x v="592"/>
    <x v="72"/>
    <x v="72"/>
    <x v="7"/>
    <x v="23"/>
    <x v="2"/>
    <x v="5"/>
    <x v="5"/>
  </r>
  <r>
    <x v="2752"/>
    <x v="0"/>
    <x v="9"/>
    <x v="39"/>
    <x v="99"/>
    <x v="34"/>
    <x v="2674"/>
    <x v="601"/>
    <x v="72"/>
    <x v="72"/>
    <x v="7"/>
    <x v="23"/>
    <x v="2"/>
    <x v="9"/>
    <x v="9"/>
  </r>
  <r>
    <x v="2752"/>
    <x v="1"/>
    <x v="2"/>
    <x v="106"/>
    <x v="112"/>
    <x v="1729"/>
    <x v="2674"/>
    <x v="601"/>
    <x v="72"/>
    <x v="72"/>
    <x v="7"/>
    <x v="23"/>
    <x v="2"/>
    <x v="2"/>
    <x v="2"/>
  </r>
  <r>
    <x v="2751"/>
    <x v="0"/>
    <x v="8"/>
    <x v="26"/>
    <x v="30"/>
    <x v="181"/>
    <x v="2673"/>
    <x v="593"/>
    <x v="72"/>
    <x v="72"/>
    <x v="7"/>
    <x v="23"/>
    <x v="2"/>
    <x v="8"/>
    <x v="8"/>
  </r>
  <r>
    <x v="2767"/>
    <x v="0"/>
    <x v="4"/>
    <x v="105"/>
    <x v="105"/>
    <x v="401"/>
    <x v="350"/>
    <x v="599"/>
    <x v="72"/>
    <x v="72"/>
    <x v="7"/>
    <x v="23"/>
    <x v="2"/>
    <x v="4"/>
    <x v="4"/>
  </r>
  <r>
    <x v="2763"/>
    <x v="0"/>
    <x v="10"/>
    <x v="13"/>
    <x v="62"/>
    <x v="162"/>
    <x v="2685"/>
    <x v="593"/>
    <x v="72"/>
    <x v="72"/>
    <x v="7"/>
    <x v="23"/>
    <x v="2"/>
    <x v="10"/>
    <x v="10"/>
  </r>
  <r>
    <x v="2765"/>
    <x v="0"/>
    <x v="9"/>
    <x v="46"/>
    <x v="66"/>
    <x v="298"/>
    <x v="2687"/>
    <x v="596"/>
    <x v="72"/>
    <x v="72"/>
    <x v="7"/>
    <x v="23"/>
    <x v="2"/>
    <x v="9"/>
    <x v="9"/>
  </r>
  <r>
    <x v="2759"/>
    <x v="0"/>
    <x v="0"/>
    <x v="23"/>
    <x v="10"/>
    <x v="42"/>
    <x v="2681"/>
    <x v="602"/>
    <x v="72"/>
    <x v="72"/>
    <x v="7"/>
    <x v="23"/>
    <x v="2"/>
    <x v="0"/>
    <x v="0"/>
  </r>
  <r>
    <x v="2758"/>
    <x v="0"/>
    <x v="8"/>
    <x v="50"/>
    <x v="38"/>
    <x v="11"/>
    <x v="2680"/>
    <x v="589"/>
    <x v="72"/>
    <x v="72"/>
    <x v="7"/>
    <x v="23"/>
    <x v="2"/>
    <x v="8"/>
    <x v="8"/>
  </r>
  <r>
    <x v="2759"/>
    <x v="0"/>
    <x v="11"/>
    <x v="106"/>
    <x v="121"/>
    <x v="147"/>
    <x v="2681"/>
    <x v="602"/>
    <x v="72"/>
    <x v="72"/>
    <x v="7"/>
    <x v="23"/>
    <x v="2"/>
    <x v="11"/>
    <x v="11"/>
  </r>
  <r>
    <x v="2749"/>
    <x v="0"/>
    <x v="6"/>
    <x v="16"/>
    <x v="17"/>
    <x v="6"/>
    <x v="2671"/>
    <x v="592"/>
    <x v="72"/>
    <x v="72"/>
    <x v="7"/>
    <x v="23"/>
    <x v="2"/>
    <x v="6"/>
    <x v="6"/>
  </r>
  <r>
    <x v="2750"/>
    <x v="0"/>
    <x v="5"/>
    <x v="16"/>
    <x v="17"/>
    <x v="6"/>
    <x v="2672"/>
    <x v="591"/>
    <x v="72"/>
    <x v="72"/>
    <x v="7"/>
    <x v="23"/>
    <x v="2"/>
    <x v="5"/>
    <x v="5"/>
  </r>
  <r>
    <x v="2763"/>
    <x v="0"/>
    <x v="3"/>
    <x v="1"/>
    <x v="61"/>
    <x v="7"/>
    <x v="2685"/>
    <x v="593"/>
    <x v="72"/>
    <x v="72"/>
    <x v="7"/>
    <x v="23"/>
    <x v="2"/>
    <x v="3"/>
    <x v="3"/>
  </r>
  <r>
    <x v="2755"/>
    <x v="0"/>
    <x v="7"/>
    <x v="10"/>
    <x v="0"/>
    <x v="6"/>
    <x v="2677"/>
    <x v="596"/>
    <x v="72"/>
    <x v="72"/>
    <x v="7"/>
    <x v="23"/>
    <x v="2"/>
    <x v="7"/>
    <x v="7"/>
  </r>
  <r>
    <x v="2774"/>
    <x v="0"/>
    <x v="7"/>
    <x v="20"/>
    <x v="6"/>
    <x v="7"/>
    <x v="2694"/>
    <x v="590"/>
    <x v="72"/>
    <x v="72"/>
    <x v="7"/>
    <x v="23"/>
    <x v="2"/>
    <x v="7"/>
    <x v="7"/>
  </r>
  <r>
    <x v="2773"/>
    <x v="0"/>
    <x v="5"/>
    <x v="75"/>
    <x v="17"/>
    <x v="120"/>
    <x v="2693"/>
    <x v="589"/>
    <x v="72"/>
    <x v="72"/>
    <x v="7"/>
    <x v="23"/>
    <x v="2"/>
    <x v="5"/>
    <x v="5"/>
  </r>
  <r>
    <x v="2767"/>
    <x v="0"/>
    <x v="9"/>
    <x v="129"/>
    <x v="134"/>
    <x v="2023"/>
    <x v="350"/>
    <x v="599"/>
    <x v="72"/>
    <x v="72"/>
    <x v="7"/>
    <x v="23"/>
    <x v="2"/>
    <x v="9"/>
    <x v="9"/>
  </r>
  <r>
    <x v="2680"/>
    <x v="0"/>
    <x v="2"/>
    <x v="16"/>
    <x v="17"/>
    <x v="6"/>
    <x v="2609"/>
    <x v="590"/>
    <x v="72"/>
    <x v="72"/>
    <x v="7"/>
    <x v="23"/>
    <x v="2"/>
    <x v="2"/>
    <x v="2"/>
  </r>
  <r>
    <x v="2710"/>
    <x v="0"/>
    <x v="1"/>
    <x v="60"/>
    <x v="120"/>
    <x v="525"/>
    <x v="2636"/>
    <x v="594"/>
    <x v="72"/>
    <x v="72"/>
    <x v="7"/>
    <x v="23"/>
    <x v="2"/>
    <x v="1"/>
    <x v="1"/>
  </r>
  <r>
    <x v="2709"/>
    <x v="0"/>
    <x v="0"/>
    <x v="7"/>
    <x v="16"/>
    <x v="304"/>
    <x v="1139"/>
    <x v="594"/>
    <x v="72"/>
    <x v="72"/>
    <x v="7"/>
    <x v="23"/>
    <x v="2"/>
    <x v="0"/>
    <x v="0"/>
  </r>
  <r>
    <x v="2684"/>
    <x v="0"/>
    <x v="8"/>
    <x v="50"/>
    <x v="60"/>
    <x v="1305"/>
    <x v="2612"/>
    <x v="594"/>
    <x v="72"/>
    <x v="72"/>
    <x v="7"/>
    <x v="23"/>
    <x v="2"/>
    <x v="8"/>
    <x v="8"/>
  </r>
  <r>
    <x v="2685"/>
    <x v="0"/>
    <x v="4"/>
    <x v="20"/>
    <x v="12"/>
    <x v="6"/>
    <x v="562"/>
    <x v="590"/>
    <x v="72"/>
    <x v="72"/>
    <x v="7"/>
    <x v="23"/>
    <x v="2"/>
    <x v="4"/>
    <x v="4"/>
  </r>
  <r>
    <x v="2690"/>
    <x v="0"/>
    <x v="11"/>
    <x v="98"/>
    <x v="137"/>
    <x v="746"/>
    <x v="2617"/>
    <x v="593"/>
    <x v="72"/>
    <x v="72"/>
    <x v="7"/>
    <x v="23"/>
    <x v="2"/>
    <x v="11"/>
    <x v="11"/>
  </r>
  <r>
    <x v="2683"/>
    <x v="0"/>
    <x v="11"/>
    <x v="53"/>
    <x v="60"/>
    <x v="139"/>
    <x v="2611"/>
    <x v="593"/>
    <x v="72"/>
    <x v="72"/>
    <x v="7"/>
    <x v="23"/>
    <x v="2"/>
    <x v="11"/>
    <x v="11"/>
  </r>
  <r>
    <x v="2684"/>
    <x v="0"/>
    <x v="11"/>
    <x v="24"/>
    <x v="81"/>
    <x v="13"/>
    <x v="2612"/>
    <x v="594"/>
    <x v="72"/>
    <x v="72"/>
    <x v="7"/>
    <x v="23"/>
    <x v="2"/>
    <x v="11"/>
    <x v="11"/>
  </r>
  <r>
    <x v="2711"/>
    <x v="0"/>
    <x v="7"/>
    <x v="9"/>
    <x v="8"/>
    <x v="8"/>
    <x v="1461"/>
    <x v="596"/>
    <x v="72"/>
    <x v="72"/>
    <x v="7"/>
    <x v="23"/>
    <x v="2"/>
    <x v="7"/>
    <x v="7"/>
  </r>
  <r>
    <x v="2688"/>
    <x v="0"/>
    <x v="2"/>
    <x v="105"/>
    <x v="105"/>
    <x v="401"/>
    <x v="2615"/>
    <x v="595"/>
    <x v="72"/>
    <x v="72"/>
    <x v="7"/>
    <x v="23"/>
    <x v="2"/>
    <x v="2"/>
    <x v="2"/>
  </r>
  <r>
    <x v="2711"/>
    <x v="1"/>
    <x v="2"/>
    <x v="36"/>
    <x v="21"/>
    <x v="665"/>
    <x v="1461"/>
    <x v="596"/>
    <x v="72"/>
    <x v="72"/>
    <x v="7"/>
    <x v="23"/>
    <x v="2"/>
    <x v="2"/>
    <x v="2"/>
  </r>
  <r>
    <x v="2685"/>
    <x v="1"/>
    <x v="2"/>
    <x v="12"/>
    <x v="45"/>
    <x v="6"/>
    <x v="562"/>
    <x v="590"/>
    <x v="72"/>
    <x v="72"/>
    <x v="7"/>
    <x v="23"/>
    <x v="2"/>
    <x v="2"/>
    <x v="2"/>
  </r>
  <r>
    <x v="2679"/>
    <x v="0"/>
    <x v="5"/>
    <x v="75"/>
    <x v="91"/>
    <x v="124"/>
    <x v="2608"/>
    <x v="589"/>
    <x v="72"/>
    <x v="72"/>
    <x v="7"/>
    <x v="23"/>
    <x v="2"/>
    <x v="5"/>
    <x v="5"/>
  </r>
  <r>
    <x v="2709"/>
    <x v="0"/>
    <x v="8"/>
    <x v="112"/>
    <x v="143"/>
    <x v="254"/>
    <x v="1139"/>
    <x v="594"/>
    <x v="72"/>
    <x v="72"/>
    <x v="7"/>
    <x v="23"/>
    <x v="2"/>
    <x v="8"/>
    <x v="8"/>
  </r>
  <r>
    <x v="2710"/>
    <x v="0"/>
    <x v="7"/>
    <x v="57"/>
    <x v="3"/>
    <x v="154"/>
    <x v="2636"/>
    <x v="594"/>
    <x v="72"/>
    <x v="72"/>
    <x v="7"/>
    <x v="23"/>
    <x v="2"/>
    <x v="7"/>
    <x v="7"/>
  </r>
  <r>
    <x v="2686"/>
    <x v="0"/>
    <x v="8"/>
    <x v="1"/>
    <x v="56"/>
    <x v="9"/>
    <x v="2613"/>
    <x v="587"/>
    <x v="72"/>
    <x v="72"/>
    <x v="7"/>
    <x v="23"/>
    <x v="2"/>
    <x v="8"/>
    <x v="8"/>
  </r>
  <r>
    <x v="2678"/>
    <x v="0"/>
    <x v="0"/>
    <x v="3"/>
    <x v="16"/>
    <x v="93"/>
    <x v="2607"/>
    <x v="588"/>
    <x v="72"/>
    <x v="72"/>
    <x v="7"/>
    <x v="23"/>
    <x v="2"/>
    <x v="0"/>
    <x v="0"/>
  </r>
  <r>
    <x v="2678"/>
    <x v="0"/>
    <x v="11"/>
    <x v="95"/>
    <x v="68"/>
    <x v="785"/>
    <x v="2607"/>
    <x v="588"/>
    <x v="72"/>
    <x v="72"/>
    <x v="7"/>
    <x v="23"/>
    <x v="2"/>
    <x v="11"/>
    <x v="11"/>
  </r>
  <r>
    <x v="2677"/>
    <x v="0"/>
    <x v="10"/>
    <x v="3"/>
    <x v="7"/>
    <x v="39"/>
    <x v="2606"/>
    <x v="588"/>
    <x v="72"/>
    <x v="72"/>
    <x v="7"/>
    <x v="23"/>
    <x v="2"/>
    <x v="10"/>
    <x v="10"/>
  </r>
  <r>
    <x v="2685"/>
    <x v="0"/>
    <x v="9"/>
    <x v="6"/>
    <x v="6"/>
    <x v="6"/>
    <x v="562"/>
    <x v="590"/>
    <x v="72"/>
    <x v="72"/>
    <x v="7"/>
    <x v="23"/>
    <x v="2"/>
    <x v="9"/>
    <x v="9"/>
  </r>
  <r>
    <x v="2710"/>
    <x v="0"/>
    <x v="3"/>
    <x v="40"/>
    <x v="31"/>
    <x v="291"/>
    <x v="2636"/>
    <x v="594"/>
    <x v="72"/>
    <x v="72"/>
    <x v="7"/>
    <x v="23"/>
    <x v="2"/>
    <x v="3"/>
    <x v="3"/>
  </r>
  <r>
    <x v="2686"/>
    <x v="0"/>
    <x v="2"/>
    <x v="15"/>
    <x v="1"/>
    <x v="290"/>
    <x v="2613"/>
    <x v="587"/>
    <x v="72"/>
    <x v="72"/>
    <x v="7"/>
    <x v="23"/>
    <x v="2"/>
    <x v="2"/>
    <x v="2"/>
  </r>
  <r>
    <x v="2682"/>
    <x v="0"/>
    <x v="11"/>
    <x v="17"/>
    <x v="11"/>
    <x v="18"/>
    <x v="2610"/>
    <x v="592"/>
    <x v="72"/>
    <x v="72"/>
    <x v="7"/>
    <x v="23"/>
    <x v="2"/>
    <x v="11"/>
    <x v="11"/>
  </r>
  <r>
    <x v="2680"/>
    <x v="1"/>
    <x v="2"/>
    <x v="16"/>
    <x v="17"/>
    <x v="6"/>
    <x v="2609"/>
    <x v="590"/>
    <x v="72"/>
    <x v="72"/>
    <x v="7"/>
    <x v="23"/>
    <x v="2"/>
    <x v="2"/>
    <x v="2"/>
  </r>
  <r>
    <x v="2711"/>
    <x v="0"/>
    <x v="3"/>
    <x v="70"/>
    <x v="47"/>
    <x v="1080"/>
    <x v="1461"/>
    <x v="596"/>
    <x v="72"/>
    <x v="72"/>
    <x v="7"/>
    <x v="23"/>
    <x v="2"/>
    <x v="3"/>
    <x v="3"/>
  </r>
  <r>
    <x v="2680"/>
    <x v="0"/>
    <x v="8"/>
    <x v="0"/>
    <x v="85"/>
    <x v="126"/>
    <x v="2609"/>
    <x v="590"/>
    <x v="72"/>
    <x v="72"/>
    <x v="7"/>
    <x v="23"/>
    <x v="2"/>
    <x v="8"/>
    <x v="8"/>
  </r>
  <r>
    <x v="2690"/>
    <x v="0"/>
    <x v="0"/>
    <x v="17"/>
    <x v="7"/>
    <x v="34"/>
    <x v="2617"/>
    <x v="593"/>
    <x v="72"/>
    <x v="72"/>
    <x v="7"/>
    <x v="23"/>
    <x v="2"/>
    <x v="0"/>
    <x v="0"/>
  </r>
  <r>
    <x v="2711"/>
    <x v="0"/>
    <x v="4"/>
    <x v="24"/>
    <x v="15"/>
    <x v="176"/>
    <x v="1461"/>
    <x v="596"/>
    <x v="72"/>
    <x v="72"/>
    <x v="7"/>
    <x v="23"/>
    <x v="2"/>
    <x v="4"/>
    <x v="4"/>
  </r>
  <r>
    <x v="2691"/>
    <x v="0"/>
    <x v="3"/>
    <x v="105"/>
    <x v="120"/>
    <x v="586"/>
    <x v="2618"/>
    <x v="596"/>
    <x v="72"/>
    <x v="72"/>
    <x v="7"/>
    <x v="23"/>
    <x v="2"/>
    <x v="3"/>
    <x v="3"/>
  </r>
  <r>
    <x v="2674"/>
    <x v="0"/>
    <x v="11"/>
    <x v="42"/>
    <x v="20"/>
    <x v="483"/>
    <x v="2604"/>
    <x v="586"/>
    <x v="72"/>
    <x v="72"/>
    <x v="7"/>
    <x v="23"/>
    <x v="2"/>
    <x v="11"/>
    <x v="11"/>
  </r>
  <r>
    <x v="2692"/>
    <x v="0"/>
    <x v="8"/>
    <x v="82"/>
    <x v="75"/>
    <x v="869"/>
    <x v="2619"/>
    <x v="597"/>
    <x v="72"/>
    <x v="72"/>
    <x v="7"/>
    <x v="23"/>
    <x v="2"/>
    <x v="8"/>
    <x v="8"/>
  </r>
  <r>
    <x v="2712"/>
    <x v="0"/>
    <x v="3"/>
    <x v="30"/>
    <x v="63"/>
    <x v="34"/>
    <x v="2637"/>
    <x v="589"/>
    <x v="72"/>
    <x v="72"/>
    <x v="7"/>
    <x v="23"/>
    <x v="2"/>
    <x v="3"/>
    <x v="3"/>
  </r>
  <r>
    <x v="2746"/>
    <x v="0"/>
    <x v="5"/>
    <x v="8"/>
    <x v="85"/>
    <x v="31"/>
    <x v="2668"/>
    <x v="585"/>
    <x v="72"/>
    <x v="72"/>
    <x v="7"/>
    <x v="23"/>
    <x v="2"/>
    <x v="5"/>
    <x v="5"/>
  </r>
  <r>
    <x v="2694"/>
    <x v="0"/>
    <x v="6"/>
    <x v="37"/>
    <x v="4"/>
    <x v="148"/>
    <x v="2621"/>
    <x v="589"/>
    <x v="72"/>
    <x v="72"/>
    <x v="7"/>
    <x v="23"/>
    <x v="2"/>
    <x v="6"/>
    <x v="6"/>
  </r>
  <r>
    <x v="2702"/>
    <x v="0"/>
    <x v="7"/>
    <x v="9"/>
    <x v="65"/>
    <x v="6"/>
    <x v="2629"/>
    <x v="597"/>
    <x v="72"/>
    <x v="72"/>
    <x v="7"/>
    <x v="23"/>
    <x v="2"/>
    <x v="7"/>
    <x v="7"/>
  </r>
  <r>
    <x v="2744"/>
    <x v="0"/>
    <x v="2"/>
    <x v="36"/>
    <x v="40"/>
    <x v="431"/>
    <x v="2666"/>
    <x v="596"/>
    <x v="72"/>
    <x v="72"/>
    <x v="7"/>
    <x v="23"/>
    <x v="2"/>
    <x v="2"/>
    <x v="2"/>
  </r>
  <r>
    <x v="2735"/>
    <x v="0"/>
    <x v="4"/>
    <x v="48"/>
    <x v="36"/>
    <x v="26"/>
    <x v="2658"/>
    <x v="590"/>
    <x v="72"/>
    <x v="72"/>
    <x v="7"/>
    <x v="23"/>
    <x v="2"/>
    <x v="4"/>
    <x v="4"/>
  </r>
  <r>
    <x v="2706"/>
    <x v="0"/>
    <x v="4"/>
    <x v="51"/>
    <x v="35"/>
    <x v="254"/>
    <x v="2633"/>
    <x v="596"/>
    <x v="72"/>
    <x v="72"/>
    <x v="7"/>
    <x v="23"/>
    <x v="2"/>
    <x v="4"/>
    <x v="4"/>
  </r>
  <r>
    <x v="2697"/>
    <x v="0"/>
    <x v="0"/>
    <x v="20"/>
    <x v="12"/>
    <x v="6"/>
    <x v="2624"/>
    <x v="592"/>
    <x v="72"/>
    <x v="72"/>
    <x v="7"/>
    <x v="23"/>
    <x v="2"/>
    <x v="0"/>
    <x v="0"/>
  </r>
  <r>
    <x v="2693"/>
    <x v="0"/>
    <x v="8"/>
    <x v="56"/>
    <x v="32"/>
    <x v="428"/>
    <x v="2620"/>
    <x v="598"/>
    <x v="72"/>
    <x v="72"/>
    <x v="7"/>
    <x v="23"/>
    <x v="2"/>
    <x v="8"/>
    <x v="8"/>
  </r>
  <r>
    <x v="2700"/>
    <x v="0"/>
    <x v="7"/>
    <x v="92"/>
    <x v="63"/>
    <x v="57"/>
    <x v="2627"/>
    <x v="587"/>
    <x v="72"/>
    <x v="72"/>
    <x v="7"/>
    <x v="23"/>
    <x v="2"/>
    <x v="7"/>
    <x v="7"/>
  </r>
  <r>
    <x v="2780"/>
    <x v="0"/>
    <x v="3"/>
    <x v="60"/>
    <x v="106"/>
    <x v="1028"/>
    <x v="2700"/>
    <x v="587"/>
    <x v="72"/>
    <x v="72"/>
    <x v="7"/>
    <x v="23"/>
    <x v="2"/>
    <x v="3"/>
    <x v="3"/>
  </r>
  <r>
    <x v="2696"/>
    <x v="0"/>
    <x v="3"/>
    <x v="15"/>
    <x v="34"/>
    <x v="37"/>
    <x v="2623"/>
    <x v="588"/>
    <x v="72"/>
    <x v="72"/>
    <x v="7"/>
    <x v="23"/>
    <x v="2"/>
    <x v="3"/>
    <x v="3"/>
  </r>
  <r>
    <x v="2740"/>
    <x v="0"/>
    <x v="10"/>
    <x v="1"/>
    <x v="34"/>
    <x v="202"/>
    <x v="2662"/>
    <x v="586"/>
    <x v="72"/>
    <x v="72"/>
    <x v="7"/>
    <x v="23"/>
    <x v="2"/>
    <x v="10"/>
    <x v="10"/>
  </r>
  <r>
    <x v="2745"/>
    <x v="0"/>
    <x v="7"/>
    <x v="93"/>
    <x v="85"/>
    <x v="6"/>
    <x v="2667"/>
    <x v="600"/>
    <x v="72"/>
    <x v="72"/>
    <x v="7"/>
    <x v="23"/>
    <x v="2"/>
    <x v="7"/>
    <x v="7"/>
  </r>
  <r>
    <x v="2780"/>
    <x v="0"/>
    <x v="7"/>
    <x v="1"/>
    <x v="61"/>
    <x v="7"/>
    <x v="2700"/>
    <x v="587"/>
    <x v="72"/>
    <x v="72"/>
    <x v="7"/>
    <x v="23"/>
    <x v="2"/>
    <x v="7"/>
    <x v="7"/>
  </r>
  <r>
    <x v="2713"/>
    <x v="0"/>
    <x v="3"/>
    <x v="68"/>
    <x v="137"/>
    <x v="432"/>
    <x v="2638"/>
    <x v="600"/>
    <x v="72"/>
    <x v="72"/>
    <x v="7"/>
    <x v="23"/>
    <x v="2"/>
    <x v="3"/>
    <x v="3"/>
  </r>
  <r>
    <x v="2743"/>
    <x v="0"/>
    <x v="10"/>
    <x v="37"/>
    <x v="54"/>
    <x v="214"/>
    <x v="2665"/>
    <x v="588"/>
    <x v="72"/>
    <x v="72"/>
    <x v="7"/>
    <x v="23"/>
    <x v="2"/>
    <x v="10"/>
    <x v="10"/>
  </r>
  <r>
    <x v="2702"/>
    <x v="0"/>
    <x v="1"/>
    <x v="90"/>
    <x v="2"/>
    <x v="6"/>
    <x v="2629"/>
    <x v="597"/>
    <x v="72"/>
    <x v="72"/>
    <x v="7"/>
    <x v="23"/>
    <x v="2"/>
    <x v="1"/>
    <x v="1"/>
  </r>
  <r>
    <x v="2704"/>
    <x v="0"/>
    <x v="6"/>
    <x v="37"/>
    <x v="24"/>
    <x v="756"/>
    <x v="2631"/>
    <x v="593"/>
    <x v="72"/>
    <x v="72"/>
    <x v="7"/>
    <x v="23"/>
    <x v="2"/>
    <x v="6"/>
    <x v="6"/>
  </r>
  <r>
    <x v="2704"/>
    <x v="0"/>
    <x v="2"/>
    <x v="39"/>
    <x v="97"/>
    <x v="372"/>
    <x v="2631"/>
    <x v="593"/>
    <x v="72"/>
    <x v="72"/>
    <x v="7"/>
    <x v="23"/>
    <x v="2"/>
    <x v="2"/>
    <x v="2"/>
  </r>
  <r>
    <x v="2746"/>
    <x v="1"/>
    <x v="2"/>
    <x v="94"/>
    <x v="21"/>
    <x v="836"/>
    <x v="2668"/>
    <x v="585"/>
    <x v="72"/>
    <x v="72"/>
    <x v="7"/>
    <x v="23"/>
    <x v="2"/>
    <x v="2"/>
    <x v="2"/>
  </r>
  <r>
    <x v="2697"/>
    <x v="0"/>
    <x v="7"/>
    <x v="0"/>
    <x v="41"/>
    <x v="6"/>
    <x v="2624"/>
    <x v="592"/>
    <x v="72"/>
    <x v="72"/>
    <x v="7"/>
    <x v="23"/>
    <x v="2"/>
    <x v="7"/>
    <x v="7"/>
  </r>
  <r>
    <x v="2698"/>
    <x v="0"/>
    <x v="10"/>
    <x v="5"/>
    <x v="8"/>
    <x v="10"/>
    <x v="2625"/>
    <x v="588"/>
    <x v="72"/>
    <x v="72"/>
    <x v="7"/>
    <x v="23"/>
    <x v="2"/>
    <x v="10"/>
    <x v="10"/>
  </r>
  <r>
    <x v="2737"/>
    <x v="0"/>
    <x v="3"/>
    <x v="21"/>
    <x v="18"/>
    <x v="11"/>
    <x v="2660"/>
    <x v="597"/>
    <x v="72"/>
    <x v="72"/>
    <x v="7"/>
    <x v="23"/>
    <x v="2"/>
    <x v="3"/>
    <x v="3"/>
  </r>
  <r>
    <x v="2704"/>
    <x v="0"/>
    <x v="0"/>
    <x v="13"/>
    <x v="63"/>
    <x v="72"/>
    <x v="2631"/>
    <x v="593"/>
    <x v="72"/>
    <x v="72"/>
    <x v="7"/>
    <x v="23"/>
    <x v="2"/>
    <x v="0"/>
    <x v="0"/>
  </r>
  <r>
    <x v="2699"/>
    <x v="0"/>
    <x v="6"/>
    <x v="95"/>
    <x v="145"/>
    <x v="2963"/>
    <x v="2626"/>
    <x v="595"/>
    <x v="72"/>
    <x v="72"/>
    <x v="7"/>
    <x v="23"/>
    <x v="2"/>
    <x v="6"/>
    <x v="6"/>
  </r>
  <r>
    <x v="2781"/>
    <x v="0"/>
    <x v="8"/>
    <x v="79"/>
    <x v="94"/>
    <x v="39"/>
    <x v="2701"/>
    <x v="600"/>
    <x v="72"/>
    <x v="72"/>
    <x v="7"/>
    <x v="23"/>
    <x v="2"/>
    <x v="8"/>
    <x v="8"/>
  </r>
  <r>
    <x v="2780"/>
    <x v="0"/>
    <x v="4"/>
    <x v="14"/>
    <x v="64"/>
    <x v="13"/>
    <x v="2700"/>
    <x v="587"/>
    <x v="72"/>
    <x v="72"/>
    <x v="7"/>
    <x v="23"/>
    <x v="2"/>
    <x v="4"/>
    <x v="4"/>
  </r>
  <r>
    <x v="2738"/>
    <x v="0"/>
    <x v="4"/>
    <x v="21"/>
    <x v="13"/>
    <x v="22"/>
    <x v="1317"/>
    <x v="596"/>
    <x v="72"/>
    <x v="72"/>
    <x v="7"/>
    <x v="23"/>
    <x v="2"/>
    <x v="4"/>
    <x v="4"/>
  </r>
  <r>
    <x v="2701"/>
    <x v="0"/>
    <x v="5"/>
    <x v="16"/>
    <x v="17"/>
    <x v="6"/>
    <x v="2628"/>
    <x v="590"/>
    <x v="72"/>
    <x v="72"/>
    <x v="7"/>
    <x v="23"/>
    <x v="2"/>
    <x v="5"/>
    <x v="5"/>
  </r>
  <r>
    <x v="2698"/>
    <x v="0"/>
    <x v="0"/>
    <x v="6"/>
    <x v="41"/>
    <x v="34"/>
    <x v="2625"/>
    <x v="588"/>
    <x v="72"/>
    <x v="72"/>
    <x v="7"/>
    <x v="23"/>
    <x v="2"/>
    <x v="0"/>
    <x v="0"/>
  </r>
  <r>
    <x v="2676"/>
    <x v="0"/>
    <x v="11"/>
    <x v="19"/>
    <x v="31"/>
    <x v="26"/>
    <x v="2605"/>
    <x v="586"/>
    <x v="72"/>
    <x v="72"/>
    <x v="7"/>
    <x v="23"/>
    <x v="2"/>
    <x v="11"/>
    <x v="11"/>
  </r>
  <r>
    <x v="2711"/>
    <x v="0"/>
    <x v="9"/>
    <x v="46"/>
    <x v="57"/>
    <x v="952"/>
    <x v="1461"/>
    <x v="596"/>
    <x v="72"/>
    <x v="72"/>
    <x v="7"/>
    <x v="23"/>
    <x v="2"/>
    <x v="9"/>
    <x v="9"/>
  </r>
  <r>
    <x v="2708"/>
    <x v="0"/>
    <x v="9"/>
    <x v="112"/>
    <x v="29"/>
    <x v="276"/>
    <x v="2635"/>
    <x v="587"/>
    <x v="72"/>
    <x v="72"/>
    <x v="7"/>
    <x v="23"/>
    <x v="2"/>
    <x v="9"/>
    <x v="9"/>
  </r>
  <r>
    <x v="2699"/>
    <x v="0"/>
    <x v="5"/>
    <x v="3"/>
    <x v="10"/>
    <x v="7"/>
    <x v="2626"/>
    <x v="595"/>
    <x v="72"/>
    <x v="72"/>
    <x v="7"/>
    <x v="23"/>
    <x v="2"/>
    <x v="5"/>
    <x v="5"/>
  </r>
  <r>
    <x v="2707"/>
    <x v="0"/>
    <x v="11"/>
    <x v="33"/>
    <x v="96"/>
    <x v="114"/>
    <x v="2634"/>
    <x v="596"/>
    <x v="72"/>
    <x v="72"/>
    <x v="7"/>
    <x v="23"/>
    <x v="2"/>
    <x v="11"/>
    <x v="11"/>
  </r>
  <r>
    <x v="2744"/>
    <x v="1"/>
    <x v="2"/>
    <x v="36"/>
    <x v="40"/>
    <x v="431"/>
    <x v="2666"/>
    <x v="596"/>
    <x v="72"/>
    <x v="72"/>
    <x v="7"/>
    <x v="23"/>
    <x v="2"/>
    <x v="2"/>
    <x v="2"/>
  </r>
  <r>
    <x v="2743"/>
    <x v="0"/>
    <x v="5"/>
    <x v="20"/>
    <x v="6"/>
    <x v="7"/>
    <x v="2665"/>
    <x v="588"/>
    <x v="72"/>
    <x v="72"/>
    <x v="7"/>
    <x v="23"/>
    <x v="2"/>
    <x v="5"/>
    <x v="5"/>
  </r>
  <r>
    <x v="2780"/>
    <x v="1"/>
    <x v="2"/>
    <x v="58"/>
    <x v="103"/>
    <x v="2239"/>
    <x v="2700"/>
    <x v="587"/>
    <x v="72"/>
    <x v="72"/>
    <x v="7"/>
    <x v="23"/>
    <x v="2"/>
    <x v="2"/>
    <x v="2"/>
  </r>
  <r>
    <x v="2740"/>
    <x v="0"/>
    <x v="1"/>
    <x v="95"/>
    <x v="138"/>
    <x v="679"/>
    <x v="2662"/>
    <x v="586"/>
    <x v="72"/>
    <x v="72"/>
    <x v="7"/>
    <x v="23"/>
    <x v="2"/>
    <x v="1"/>
    <x v="1"/>
  </r>
  <r>
    <x v="2696"/>
    <x v="0"/>
    <x v="1"/>
    <x v="40"/>
    <x v="75"/>
    <x v="92"/>
    <x v="2623"/>
    <x v="588"/>
    <x v="72"/>
    <x v="72"/>
    <x v="7"/>
    <x v="23"/>
    <x v="2"/>
    <x v="1"/>
    <x v="1"/>
  </r>
  <r>
    <x v="2693"/>
    <x v="0"/>
    <x v="11"/>
    <x v="19"/>
    <x v="87"/>
    <x v="31"/>
    <x v="2620"/>
    <x v="598"/>
    <x v="72"/>
    <x v="72"/>
    <x v="7"/>
    <x v="23"/>
    <x v="2"/>
    <x v="11"/>
    <x v="11"/>
  </r>
  <r>
    <x v="2744"/>
    <x v="0"/>
    <x v="9"/>
    <x v="27"/>
    <x v="40"/>
    <x v="875"/>
    <x v="2666"/>
    <x v="596"/>
    <x v="72"/>
    <x v="72"/>
    <x v="7"/>
    <x v="23"/>
    <x v="2"/>
    <x v="9"/>
    <x v="9"/>
  </r>
  <r>
    <x v="2703"/>
    <x v="0"/>
    <x v="6"/>
    <x v="10"/>
    <x v="13"/>
    <x v="202"/>
    <x v="2630"/>
    <x v="596"/>
    <x v="72"/>
    <x v="72"/>
    <x v="7"/>
    <x v="23"/>
    <x v="2"/>
    <x v="6"/>
    <x v="6"/>
  </r>
  <r>
    <x v="2736"/>
    <x v="0"/>
    <x v="10"/>
    <x v="9"/>
    <x v="8"/>
    <x v="8"/>
    <x v="2659"/>
    <x v="595"/>
    <x v="72"/>
    <x v="72"/>
    <x v="7"/>
    <x v="23"/>
    <x v="2"/>
    <x v="10"/>
    <x v="10"/>
  </r>
  <r>
    <x v="2697"/>
    <x v="0"/>
    <x v="6"/>
    <x v="93"/>
    <x v="0"/>
    <x v="187"/>
    <x v="2624"/>
    <x v="592"/>
    <x v="72"/>
    <x v="72"/>
    <x v="7"/>
    <x v="23"/>
    <x v="2"/>
    <x v="6"/>
    <x v="6"/>
  </r>
  <r>
    <x v="2738"/>
    <x v="0"/>
    <x v="11"/>
    <x v="21"/>
    <x v="13"/>
    <x v="22"/>
    <x v="1317"/>
    <x v="596"/>
    <x v="72"/>
    <x v="72"/>
    <x v="7"/>
    <x v="23"/>
    <x v="2"/>
    <x v="11"/>
    <x v="11"/>
  </r>
  <r>
    <x v="2701"/>
    <x v="0"/>
    <x v="3"/>
    <x v="16"/>
    <x v="17"/>
    <x v="6"/>
    <x v="2628"/>
    <x v="590"/>
    <x v="72"/>
    <x v="72"/>
    <x v="7"/>
    <x v="23"/>
    <x v="2"/>
    <x v="3"/>
    <x v="3"/>
  </r>
  <r>
    <x v="2743"/>
    <x v="0"/>
    <x v="6"/>
    <x v="53"/>
    <x v="47"/>
    <x v="152"/>
    <x v="2665"/>
    <x v="588"/>
    <x v="72"/>
    <x v="72"/>
    <x v="7"/>
    <x v="23"/>
    <x v="2"/>
    <x v="6"/>
    <x v="6"/>
  </r>
  <r>
    <x v="2737"/>
    <x v="0"/>
    <x v="9"/>
    <x v="7"/>
    <x v="8"/>
    <x v="11"/>
    <x v="2660"/>
    <x v="597"/>
    <x v="72"/>
    <x v="72"/>
    <x v="7"/>
    <x v="23"/>
    <x v="2"/>
    <x v="9"/>
    <x v="9"/>
  </r>
  <r>
    <x v="2736"/>
    <x v="0"/>
    <x v="5"/>
    <x v="0"/>
    <x v="98"/>
    <x v="11"/>
    <x v="2659"/>
    <x v="595"/>
    <x v="72"/>
    <x v="72"/>
    <x v="7"/>
    <x v="23"/>
    <x v="2"/>
    <x v="5"/>
    <x v="5"/>
  </r>
  <r>
    <x v="2707"/>
    <x v="0"/>
    <x v="0"/>
    <x v="7"/>
    <x v="23"/>
    <x v="126"/>
    <x v="2634"/>
    <x v="596"/>
    <x v="72"/>
    <x v="72"/>
    <x v="7"/>
    <x v="23"/>
    <x v="2"/>
    <x v="0"/>
    <x v="0"/>
  </r>
  <r>
    <x v="2695"/>
    <x v="0"/>
    <x v="1"/>
    <x v="68"/>
    <x v="103"/>
    <x v="1046"/>
    <x v="2622"/>
    <x v="599"/>
    <x v="72"/>
    <x v="72"/>
    <x v="7"/>
    <x v="23"/>
    <x v="2"/>
    <x v="1"/>
    <x v="1"/>
  </r>
  <r>
    <x v="2692"/>
    <x v="0"/>
    <x v="4"/>
    <x v="1"/>
    <x v="3"/>
    <x v="244"/>
    <x v="2619"/>
    <x v="597"/>
    <x v="72"/>
    <x v="72"/>
    <x v="7"/>
    <x v="23"/>
    <x v="2"/>
    <x v="4"/>
    <x v="4"/>
  </r>
  <r>
    <x v="2704"/>
    <x v="0"/>
    <x v="5"/>
    <x v="12"/>
    <x v="6"/>
    <x v="145"/>
    <x v="2631"/>
    <x v="593"/>
    <x v="72"/>
    <x v="72"/>
    <x v="7"/>
    <x v="23"/>
    <x v="2"/>
    <x v="5"/>
    <x v="5"/>
  </r>
  <r>
    <x v="2745"/>
    <x v="0"/>
    <x v="9"/>
    <x v="4"/>
    <x v="26"/>
    <x v="912"/>
    <x v="2667"/>
    <x v="600"/>
    <x v="72"/>
    <x v="72"/>
    <x v="7"/>
    <x v="23"/>
    <x v="2"/>
    <x v="9"/>
    <x v="9"/>
  </r>
  <r>
    <x v="2745"/>
    <x v="1"/>
    <x v="2"/>
    <x v="98"/>
    <x v="20"/>
    <x v="667"/>
    <x v="2667"/>
    <x v="600"/>
    <x v="72"/>
    <x v="72"/>
    <x v="7"/>
    <x v="23"/>
    <x v="2"/>
    <x v="2"/>
    <x v="2"/>
  </r>
  <r>
    <x v="2781"/>
    <x v="0"/>
    <x v="2"/>
    <x v="63"/>
    <x v="3"/>
    <x v="239"/>
    <x v="2701"/>
    <x v="600"/>
    <x v="72"/>
    <x v="72"/>
    <x v="7"/>
    <x v="23"/>
    <x v="2"/>
    <x v="2"/>
    <x v="2"/>
  </r>
  <r>
    <x v="2746"/>
    <x v="0"/>
    <x v="6"/>
    <x v="11"/>
    <x v="30"/>
    <x v="126"/>
    <x v="2668"/>
    <x v="585"/>
    <x v="72"/>
    <x v="72"/>
    <x v="7"/>
    <x v="23"/>
    <x v="2"/>
    <x v="6"/>
    <x v="6"/>
  </r>
  <r>
    <x v="2696"/>
    <x v="0"/>
    <x v="7"/>
    <x v="21"/>
    <x v="18"/>
    <x v="11"/>
    <x v="2623"/>
    <x v="588"/>
    <x v="72"/>
    <x v="72"/>
    <x v="7"/>
    <x v="23"/>
    <x v="2"/>
    <x v="7"/>
    <x v="7"/>
  </r>
  <r>
    <x v="2738"/>
    <x v="0"/>
    <x v="0"/>
    <x v="8"/>
    <x v="98"/>
    <x v="6"/>
    <x v="1317"/>
    <x v="596"/>
    <x v="72"/>
    <x v="72"/>
    <x v="7"/>
    <x v="23"/>
    <x v="2"/>
    <x v="0"/>
    <x v="0"/>
  </r>
  <r>
    <x v="2692"/>
    <x v="1"/>
    <x v="2"/>
    <x v="90"/>
    <x v="19"/>
    <x v="891"/>
    <x v="2619"/>
    <x v="597"/>
    <x v="72"/>
    <x v="72"/>
    <x v="7"/>
    <x v="23"/>
    <x v="2"/>
    <x v="2"/>
    <x v="2"/>
  </r>
  <r>
    <x v="2744"/>
    <x v="0"/>
    <x v="4"/>
    <x v="37"/>
    <x v="76"/>
    <x v="76"/>
    <x v="2666"/>
    <x v="596"/>
    <x v="72"/>
    <x v="72"/>
    <x v="7"/>
    <x v="23"/>
    <x v="2"/>
    <x v="4"/>
    <x v="4"/>
  </r>
  <r>
    <x v="2714"/>
    <x v="0"/>
    <x v="10"/>
    <x v="12"/>
    <x v="12"/>
    <x v="13"/>
    <x v="2639"/>
    <x v="593"/>
    <x v="72"/>
    <x v="72"/>
    <x v="7"/>
    <x v="23"/>
    <x v="2"/>
    <x v="10"/>
    <x v="10"/>
  </r>
  <r>
    <x v="2702"/>
    <x v="0"/>
    <x v="3"/>
    <x v="40"/>
    <x v="59"/>
    <x v="1257"/>
    <x v="2629"/>
    <x v="597"/>
    <x v="72"/>
    <x v="72"/>
    <x v="7"/>
    <x v="23"/>
    <x v="2"/>
    <x v="3"/>
    <x v="3"/>
  </r>
  <r>
    <x v="2712"/>
    <x v="0"/>
    <x v="7"/>
    <x v="0"/>
    <x v="85"/>
    <x v="126"/>
    <x v="2637"/>
    <x v="589"/>
    <x v="72"/>
    <x v="72"/>
    <x v="7"/>
    <x v="23"/>
    <x v="2"/>
    <x v="7"/>
    <x v="7"/>
  </r>
  <r>
    <x v="2738"/>
    <x v="0"/>
    <x v="6"/>
    <x v="21"/>
    <x v="13"/>
    <x v="22"/>
    <x v="1317"/>
    <x v="596"/>
    <x v="72"/>
    <x v="72"/>
    <x v="7"/>
    <x v="23"/>
    <x v="2"/>
    <x v="6"/>
    <x v="6"/>
  </r>
  <r>
    <x v="2695"/>
    <x v="0"/>
    <x v="10"/>
    <x v="15"/>
    <x v="54"/>
    <x v="253"/>
    <x v="2622"/>
    <x v="599"/>
    <x v="72"/>
    <x v="72"/>
    <x v="7"/>
    <x v="23"/>
    <x v="2"/>
    <x v="10"/>
    <x v="10"/>
  </r>
  <r>
    <x v="2736"/>
    <x v="0"/>
    <x v="6"/>
    <x v="92"/>
    <x v="7"/>
    <x v="207"/>
    <x v="2659"/>
    <x v="595"/>
    <x v="72"/>
    <x v="72"/>
    <x v="7"/>
    <x v="23"/>
    <x v="2"/>
    <x v="6"/>
    <x v="6"/>
  </r>
  <r>
    <x v="2740"/>
    <x v="0"/>
    <x v="3"/>
    <x v="14"/>
    <x v="21"/>
    <x v="399"/>
    <x v="2662"/>
    <x v="586"/>
    <x v="72"/>
    <x v="72"/>
    <x v="7"/>
    <x v="23"/>
    <x v="2"/>
    <x v="3"/>
    <x v="3"/>
  </r>
  <r>
    <x v="2699"/>
    <x v="0"/>
    <x v="10"/>
    <x v="91"/>
    <x v="80"/>
    <x v="2742"/>
    <x v="2626"/>
    <x v="595"/>
    <x v="72"/>
    <x v="72"/>
    <x v="7"/>
    <x v="23"/>
    <x v="2"/>
    <x v="10"/>
    <x v="10"/>
  </r>
  <r>
    <x v="2724"/>
    <x v="0"/>
    <x v="5"/>
    <x v="0"/>
    <x v="41"/>
    <x v="6"/>
    <x v="2649"/>
    <x v="597"/>
    <x v="72"/>
    <x v="72"/>
    <x v="7"/>
    <x v="23"/>
    <x v="2"/>
    <x v="5"/>
    <x v="5"/>
  </r>
  <r>
    <x v="2739"/>
    <x v="0"/>
    <x v="7"/>
    <x v="13"/>
    <x v="65"/>
    <x v="154"/>
    <x v="2661"/>
    <x v="589"/>
    <x v="72"/>
    <x v="72"/>
    <x v="7"/>
    <x v="23"/>
    <x v="2"/>
    <x v="7"/>
    <x v="7"/>
  </r>
  <r>
    <x v="2729"/>
    <x v="0"/>
    <x v="7"/>
    <x v="0"/>
    <x v="98"/>
    <x v="11"/>
    <x v="2654"/>
    <x v="587"/>
    <x v="72"/>
    <x v="72"/>
    <x v="7"/>
    <x v="23"/>
    <x v="2"/>
    <x v="7"/>
    <x v="7"/>
  </r>
  <r>
    <x v="2732"/>
    <x v="1"/>
    <x v="2"/>
    <x v="106"/>
    <x v="164"/>
    <x v="856"/>
    <x v="2655"/>
    <x v="598"/>
    <x v="72"/>
    <x v="72"/>
    <x v="7"/>
    <x v="23"/>
    <x v="2"/>
    <x v="2"/>
    <x v="2"/>
  </r>
  <r>
    <x v="2723"/>
    <x v="0"/>
    <x v="8"/>
    <x v="31"/>
    <x v="66"/>
    <x v="75"/>
    <x v="2648"/>
    <x v="600"/>
    <x v="72"/>
    <x v="72"/>
    <x v="7"/>
    <x v="23"/>
    <x v="2"/>
    <x v="8"/>
    <x v="8"/>
  </r>
  <r>
    <x v="2739"/>
    <x v="0"/>
    <x v="3"/>
    <x v="63"/>
    <x v="54"/>
    <x v="347"/>
    <x v="2661"/>
    <x v="589"/>
    <x v="72"/>
    <x v="72"/>
    <x v="7"/>
    <x v="23"/>
    <x v="2"/>
    <x v="3"/>
    <x v="3"/>
  </r>
  <r>
    <x v="2725"/>
    <x v="0"/>
    <x v="2"/>
    <x v="65"/>
    <x v="24"/>
    <x v="99"/>
    <x v="2650"/>
    <x v="592"/>
    <x v="72"/>
    <x v="72"/>
    <x v="7"/>
    <x v="23"/>
    <x v="2"/>
    <x v="2"/>
    <x v="2"/>
  </r>
  <r>
    <x v="2778"/>
    <x v="0"/>
    <x v="6"/>
    <x v="46"/>
    <x v="102"/>
    <x v="302"/>
    <x v="2698"/>
    <x v="589"/>
    <x v="72"/>
    <x v="72"/>
    <x v="7"/>
    <x v="23"/>
    <x v="2"/>
    <x v="6"/>
    <x v="6"/>
  </r>
  <r>
    <x v="2782"/>
    <x v="1"/>
    <x v="2"/>
    <x v="59"/>
    <x v="119"/>
    <x v="212"/>
    <x v="2702"/>
    <x v="589"/>
    <x v="72"/>
    <x v="72"/>
    <x v="7"/>
    <x v="23"/>
    <x v="2"/>
    <x v="2"/>
    <x v="2"/>
  </r>
  <r>
    <x v="2716"/>
    <x v="0"/>
    <x v="10"/>
    <x v="5"/>
    <x v="23"/>
    <x v="178"/>
    <x v="2641"/>
    <x v="590"/>
    <x v="72"/>
    <x v="72"/>
    <x v="7"/>
    <x v="23"/>
    <x v="2"/>
    <x v="10"/>
    <x v="10"/>
  </r>
  <r>
    <x v="2725"/>
    <x v="0"/>
    <x v="10"/>
    <x v="21"/>
    <x v="14"/>
    <x v="126"/>
    <x v="2650"/>
    <x v="592"/>
    <x v="72"/>
    <x v="72"/>
    <x v="7"/>
    <x v="23"/>
    <x v="2"/>
    <x v="10"/>
    <x v="10"/>
  </r>
  <r>
    <x v="2719"/>
    <x v="0"/>
    <x v="0"/>
    <x v="79"/>
    <x v="18"/>
    <x v="7"/>
    <x v="2644"/>
    <x v="586"/>
    <x v="72"/>
    <x v="72"/>
    <x v="7"/>
    <x v="23"/>
    <x v="2"/>
    <x v="0"/>
    <x v="0"/>
  </r>
  <r>
    <x v="2721"/>
    <x v="0"/>
    <x v="7"/>
    <x v="57"/>
    <x v="16"/>
    <x v="429"/>
    <x v="2646"/>
    <x v="600"/>
    <x v="72"/>
    <x v="72"/>
    <x v="7"/>
    <x v="23"/>
    <x v="2"/>
    <x v="7"/>
    <x v="7"/>
  </r>
  <r>
    <x v="2731"/>
    <x v="0"/>
    <x v="1"/>
    <x v="113"/>
    <x v="113"/>
    <x v="34"/>
    <x v="629"/>
    <x v="595"/>
    <x v="72"/>
    <x v="72"/>
    <x v="7"/>
    <x v="23"/>
    <x v="2"/>
    <x v="1"/>
    <x v="1"/>
  </r>
  <r>
    <x v="2715"/>
    <x v="0"/>
    <x v="2"/>
    <x v="78"/>
    <x v="118"/>
    <x v="866"/>
    <x v="2640"/>
    <x v="600"/>
    <x v="72"/>
    <x v="72"/>
    <x v="7"/>
    <x v="23"/>
    <x v="2"/>
    <x v="2"/>
    <x v="2"/>
  </r>
  <r>
    <x v="2727"/>
    <x v="0"/>
    <x v="11"/>
    <x v="63"/>
    <x v="10"/>
    <x v="216"/>
    <x v="2652"/>
    <x v="600"/>
    <x v="72"/>
    <x v="72"/>
    <x v="7"/>
    <x v="23"/>
    <x v="2"/>
    <x v="11"/>
    <x v="11"/>
  </r>
  <r>
    <x v="2732"/>
    <x v="0"/>
    <x v="4"/>
    <x v="33"/>
    <x v="40"/>
    <x v="523"/>
    <x v="2655"/>
    <x v="598"/>
    <x v="72"/>
    <x v="72"/>
    <x v="7"/>
    <x v="23"/>
    <x v="2"/>
    <x v="4"/>
    <x v="4"/>
  </r>
  <r>
    <x v="2724"/>
    <x v="0"/>
    <x v="6"/>
    <x v="3"/>
    <x v="16"/>
    <x v="93"/>
    <x v="2649"/>
    <x v="597"/>
    <x v="72"/>
    <x v="72"/>
    <x v="7"/>
    <x v="23"/>
    <x v="2"/>
    <x v="6"/>
    <x v="6"/>
  </r>
  <r>
    <x v="2778"/>
    <x v="0"/>
    <x v="8"/>
    <x v="95"/>
    <x v="125"/>
    <x v="863"/>
    <x v="2698"/>
    <x v="589"/>
    <x v="72"/>
    <x v="72"/>
    <x v="7"/>
    <x v="23"/>
    <x v="2"/>
    <x v="8"/>
    <x v="8"/>
  </r>
  <r>
    <x v="2734"/>
    <x v="0"/>
    <x v="6"/>
    <x v="63"/>
    <x v="36"/>
    <x v="337"/>
    <x v="2657"/>
    <x v="588"/>
    <x v="72"/>
    <x v="72"/>
    <x v="7"/>
    <x v="23"/>
    <x v="2"/>
    <x v="6"/>
    <x v="6"/>
  </r>
  <r>
    <x v="2754"/>
    <x v="0"/>
    <x v="11"/>
    <x v="10"/>
    <x v="18"/>
    <x v="13"/>
    <x v="2676"/>
    <x v="587"/>
    <x v="72"/>
    <x v="72"/>
    <x v="7"/>
    <x v="23"/>
    <x v="2"/>
    <x v="11"/>
    <x v="11"/>
  </r>
  <r>
    <x v="2764"/>
    <x v="0"/>
    <x v="8"/>
    <x v="4"/>
    <x v="24"/>
    <x v="434"/>
    <x v="2686"/>
    <x v="587"/>
    <x v="72"/>
    <x v="72"/>
    <x v="7"/>
    <x v="23"/>
    <x v="2"/>
    <x v="8"/>
    <x v="8"/>
  </r>
  <r>
    <x v="2772"/>
    <x v="0"/>
    <x v="1"/>
    <x v="63"/>
    <x v="34"/>
    <x v="132"/>
    <x v="2692"/>
    <x v="593"/>
    <x v="72"/>
    <x v="72"/>
    <x v="7"/>
    <x v="23"/>
    <x v="2"/>
    <x v="1"/>
    <x v="1"/>
  </r>
  <r>
    <x v="2755"/>
    <x v="0"/>
    <x v="3"/>
    <x v="7"/>
    <x v="62"/>
    <x v="69"/>
    <x v="2677"/>
    <x v="596"/>
    <x v="72"/>
    <x v="72"/>
    <x v="7"/>
    <x v="23"/>
    <x v="2"/>
    <x v="3"/>
    <x v="3"/>
  </r>
  <r>
    <x v="2748"/>
    <x v="0"/>
    <x v="11"/>
    <x v="21"/>
    <x v="13"/>
    <x v="22"/>
    <x v="2670"/>
    <x v="592"/>
    <x v="72"/>
    <x v="72"/>
    <x v="7"/>
    <x v="23"/>
    <x v="2"/>
    <x v="11"/>
    <x v="11"/>
  </r>
  <r>
    <x v="2767"/>
    <x v="0"/>
    <x v="1"/>
    <x v="110"/>
    <x v="195"/>
    <x v="2964"/>
    <x v="350"/>
    <x v="599"/>
    <x v="72"/>
    <x v="72"/>
    <x v="7"/>
    <x v="23"/>
    <x v="2"/>
    <x v="1"/>
    <x v="1"/>
  </r>
  <r>
    <x v="2756"/>
    <x v="0"/>
    <x v="6"/>
    <x v="24"/>
    <x v="81"/>
    <x v="13"/>
    <x v="2678"/>
    <x v="596"/>
    <x v="72"/>
    <x v="72"/>
    <x v="7"/>
    <x v="23"/>
    <x v="2"/>
    <x v="6"/>
    <x v="6"/>
  </r>
  <r>
    <x v="2755"/>
    <x v="0"/>
    <x v="1"/>
    <x v="70"/>
    <x v="76"/>
    <x v="266"/>
    <x v="2677"/>
    <x v="596"/>
    <x v="72"/>
    <x v="72"/>
    <x v="7"/>
    <x v="23"/>
    <x v="2"/>
    <x v="1"/>
    <x v="1"/>
  </r>
  <r>
    <x v="2728"/>
    <x v="0"/>
    <x v="11"/>
    <x v="46"/>
    <x v="27"/>
    <x v="710"/>
    <x v="2653"/>
    <x v="588"/>
    <x v="72"/>
    <x v="72"/>
    <x v="7"/>
    <x v="23"/>
    <x v="2"/>
    <x v="11"/>
    <x v="11"/>
  </r>
  <r>
    <x v="2718"/>
    <x v="0"/>
    <x v="4"/>
    <x v="23"/>
    <x v="11"/>
    <x v="6"/>
    <x v="2643"/>
    <x v="600"/>
    <x v="72"/>
    <x v="72"/>
    <x v="7"/>
    <x v="23"/>
    <x v="2"/>
    <x v="4"/>
    <x v="4"/>
  </r>
  <r>
    <x v="2728"/>
    <x v="0"/>
    <x v="6"/>
    <x v="35"/>
    <x v="15"/>
    <x v="247"/>
    <x v="2653"/>
    <x v="588"/>
    <x v="72"/>
    <x v="72"/>
    <x v="7"/>
    <x v="23"/>
    <x v="2"/>
    <x v="6"/>
    <x v="6"/>
  </r>
  <r>
    <x v="2739"/>
    <x v="0"/>
    <x v="2"/>
    <x v="63"/>
    <x v="1"/>
    <x v="165"/>
    <x v="2661"/>
    <x v="589"/>
    <x v="72"/>
    <x v="72"/>
    <x v="7"/>
    <x v="23"/>
    <x v="2"/>
    <x v="2"/>
    <x v="2"/>
  </r>
  <r>
    <x v="2732"/>
    <x v="0"/>
    <x v="8"/>
    <x v="29"/>
    <x v="128"/>
    <x v="699"/>
    <x v="2655"/>
    <x v="598"/>
    <x v="72"/>
    <x v="72"/>
    <x v="7"/>
    <x v="23"/>
    <x v="2"/>
    <x v="8"/>
    <x v="8"/>
  </r>
  <r>
    <x v="2722"/>
    <x v="1"/>
    <x v="2"/>
    <x v="24"/>
    <x v="76"/>
    <x v="57"/>
    <x v="2647"/>
    <x v="588"/>
    <x v="72"/>
    <x v="72"/>
    <x v="7"/>
    <x v="23"/>
    <x v="2"/>
    <x v="2"/>
    <x v="2"/>
  </r>
  <r>
    <x v="2739"/>
    <x v="1"/>
    <x v="2"/>
    <x v="26"/>
    <x v="1"/>
    <x v="121"/>
    <x v="2661"/>
    <x v="589"/>
    <x v="72"/>
    <x v="72"/>
    <x v="7"/>
    <x v="23"/>
    <x v="2"/>
    <x v="2"/>
    <x v="2"/>
  </r>
  <r>
    <x v="2725"/>
    <x v="0"/>
    <x v="5"/>
    <x v="16"/>
    <x v="12"/>
    <x v="102"/>
    <x v="2650"/>
    <x v="592"/>
    <x v="72"/>
    <x v="72"/>
    <x v="7"/>
    <x v="23"/>
    <x v="2"/>
    <x v="5"/>
    <x v="5"/>
  </r>
  <r>
    <x v="2724"/>
    <x v="0"/>
    <x v="10"/>
    <x v="3"/>
    <x v="5"/>
    <x v="37"/>
    <x v="2649"/>
    <x v="597"/>
    <x v="72"/>
    <x v="72"/>
    <x v="7"/>
    <x v="23"/>
    <x v="2"/>
    <x v="10"/>
    <x v="10"/>
  </r>
  <r>
    <x v="2779"/>
    <x v="1"/>
    <x v="2"/>
    <x v="29"/>
    <x v="113"/>
    <x v="1068"/>
    <x v="2699"/>
    <x v="588"/>
    <x v="72"/>
    <x v="72"/>
    <x v="7"/>
    <x v="23"/>
    <x v="2"/>
    <x v="2"/>
    <x v="2"/>
  </r>
  <r>
    <x v="2747"/>
    <x v="1"/>
    <x v="2"/>
    <x v="57"/>
    <x v="10"/>
    <x v="19"/>
    <x v="2669"/>
    <x v="593"/>
    <x v="72"/>
    <x v="72"/>
    <x v="7"/>
    <x v="23"/>
    <x v="2"/>
    <x v="2"/>
    <x v="2"/>
  </r>
  <r>
    <x v="2778"/>
    <x v="1"/>
    <x v="2"/>
    <x v="57"/>
    <x v="10"/>
    <x v="19"/>
    <x v="2698"/>
    <x v="589"/>
    <x v="72"/>
    <x v="72"/>
    <x v="7"/>
    <x v="23"/>
    <x v="2"/>
    <x v="2"/>
    <x v="2"/>
  </r>
  <r>
    <x v="2739"/>
    <x v="0"/>
    <x v="4"/>
    <x v="17"/>
    <x v="10"/>
    <x v="13"/>
    <x v="2661"/>
    <x v="589"/>
    <x v="72"/>
    <x v="72"/>
    <x v="7"/>
    <x v="23"/>
    <x v="2"/>
    <x v="4"/>
    <x v="4"/>
  </r>
  <r>
    <x v="2731"/>
    <x v="0"/>
    <x v="5"/>
    <x v="8"/>
    <x v="85"/>
    <x v="31"/>
    <x v="629"/>
    <x v="595"/>
    <x v="72"/>
    <x v="72"/>
    <x v="7"/>
    <x v="23"/>
    <x v="2"/>
    <x v="5"/>
    <x v="5"/>
  </r>
  <r>
    <x v="2747"/>
    <x v="0"/>
    <x v="2"/>
    <x v="11"/>
    <x v="10"/>
    <x v="11"/>
    <x v="2669"/>
    <x v="593"/>
    <x v="72"/>
    <x v="72"/>
    <x v="7"/>
    <x v="23"/>
    <x v="2"/>
    <x v="2"/>
    <x v="2"/>
  </r>
  <r>
    <x v="2729"/>
    <x v="0"/>
    <x v="10"/>
    <x v="0"/>
    <x v="98"/>
    <x v="11"/>
    <x v="2654"/>
    <x v="587"/>
    <x v="72"/>
    <x v="72"/>
    <x v="7"/>
    <x v="23"/>
    <x v="2"/>
    <x v="10"/>
    <x v="10"/>
  </r>
  <r>
    <x v="2721"/>
    <x v="0"/>
    <x v="10"/>
    <x v="24"/>
    <x v="26"/>
    <x v="137"/>
    <x v="2646"/>
    <x v="600"/>
    <x v="72"/>
    <x v="72"/>
    <x v="7"/>
    <x v="23"/>
    <x v="2"/>
    <x v="10"/>
    <x v="10"/>
  </r>
  <r>
    <x v="2726"/>
    <x v="0"/>
    <x v="8"/>
    <x v="6"/>
    <x v="6"/>
    <x v="6"/>
    <x v="2651"/>
    <x v="591"/>
    <x v="72"/>
    <x v="72"/>
    <x v="7"/>
    <x v="23"/>
    <x v="2"/>
    <x v="8"/>
    <x v="8"/>
  </r>
  <r>
    <x v="2727"/>
    <x v="0"/>
    <x v="0"/>
    <x v="6"/>
    <x v="6"/>
    <x v="6"/>
    <x v="2652"/>
    <x v="600"/>
    <x v="72"/>
    <x v="72"/>
    <x v="7"/>
    <x v="23"/>
    <x v="2"/>
    <x v="0"/>
    <x v="0"/>
  </r>
  <r>
    <x v="2733"/>
    <x v="0"/>
    <x v="7"/>
    <x v="30"/>
    <x v="63"/>
    <x v="34"/>
    <x v="2656"/>
    <x v="586"/>
    <x v="72"/>
    <x v="72"/>
    <x v="7"/>
    <x v="23"/>
    <x v="2"/>
    <x v="7"/>
    <x v="7"/>
  </r>
  <r>
    <x v="2717"/>
    <x v="0"/>
    <x v="11"/>
    <x v="8"/>
    <x v="94"/>
    <x v="73"/>
    <x v="2642"/>
    <x v="594"/>
    <x v="72"/>
    <x v="72"/>
    <x v="7"/>
    <x v="23"/>
    <x v="2"/>
    <x v="11"/>
    <x v="11"/>
  </r>
  <r>
    <x v="2747"/>
    <x v="0"/>
    <x v="8"/>
    <x v="0"/>
    <x v="98"/>
    <x v="11"/>
    <x v="2669"/>
    <x v="593"/>
    <x v="72"/>
    <x v="72"/>
    <x v="7"/>
    <x v="23"/>
    <x v="2"/>
    <x v="8"/>
    <x v="8"/>
  </r>
  <r>
    <x v="2779"/>
    <x v="0"/>
    <x v="8"/>
    <x v="33"/>
    <x v="31"/>
    <x v="337"/>
    <x v="2699"/>
    <x v="588"/>
    <x v="72"/>
    <x v="72"/>
    <x v="7"/>
    <x v="23"/>
    <x v="2"/>
    <x v="8"/>
    <x v="8"/>
  </r>
  <r>
    <x v="2729"/>
    <x v="0"/>
    <x v="3"/>
    <x v="7"/>
    <x v="62"/>
    <x v="69"/>
    <x v="2654"/>
    <x v="587"/>
    <x v="72"/>
    <x v="72"/>
    <x v="7"/>
    <x v="23"/>
    <x v="2"/>
    <x v="3"/>
    <x v="3"/>
  </r>
  <r>
    <x v="2726"/>
    <x v="0"/>
    <x v="4"/>
    <x v="6"/>
    <x v="6"/>
    <x v="6"/>
    <x v="2651"/>
    <x v="591"/>
    <x v="72"/>
    <x v="72"/>
    <x v="7"/>
    <x v="23"/>
    <x v="2"/>
    <x v="4"/>
    <x v="4"/>
  </r>
  <r>
    <x v="2720"/>
    <x v="0"/>
    <x v="5"/>
    <x v="0"/>
    <x v="85"/>
    <x v="126"/>
    <x v="2645"/>
    <x v="587"/>
    <x v="72"/>
    <x v="72"/>
    <x v="7"/>
    <x v="23"/>
    <x v="2"/>
    <x v="5"/>
    <x v="5"/>
  </r>
  <r>
    <x v="2718"/>
    <x v="0"/>
    <x v="2"/>
    <x v="26"/>
    <x v="1"/>
    <x v="121"/>
    <x v="2643"/>
    <x v="600"/>
    <x v="72"/>
    <x v="72"/>
    <x v="7"/>
    <x v="23"/>
    <x v="2"/>
    <x v="2"/>
    <x v="2"/>
  </r>
  <r>
    <x v="2774"/>
    <x v="0"/>
    <x v="3"/>
    <x v="11"/>
    <x v="5"/>
    <x v="22"/>
    <x v="2694"/>
    <x v="590"/>
    <x v="72"/>
    <x v="72"/>
    <x v="7"/>
    <x v="23"/>
    <x v="2"/>
    <x v="3"/>
    <x v="3"/>
  </r>
  <r>
    <x v="2771"/>
    <x v="1"/>
    <x v="2"/>
    <x v="62"/>
    <x v="195"/>
    <x v="2960"/>
    <x v="1432"/>
    <x v="601"/>
    <x v="72"/>
    <x v="72"/>
    <x v="7"/>
    <x v="23"/>
    <x v="2"/>
    <x v="2"/>
    <x v="2"/>
  </r>
  <r>
    <x v="2766"/>
    <x v="0"/>
    <x v="10"/>
    <x v="1"/>
    <x v="54"/>
    <x v="61"/>
    <x v="2688"/>
    <x v="589"/>
    <x v="72"/>
    <x v="72"/>
    <x v="7"/>
    <x v="23"/>
    <x v="2"/>
    <x v="10"/>
    <x v="10"/>
  </r>
  <r>
    <x v="2771"/>
    <x v="0"/>
    <x v="9"/>
    <x v="151"/>
    <x v="89"/>
    <x v="593"/>
    <x v="1432"/>
    <x v="601"/>
    <x v="72"/>
    <x v="72"/>
    <x v="7"/>
    <x v="23"/>
    <x v="2"/>
    <x v="9"/>
    <x v="9"/>
  </r>
  <r>
    <x v="2783"/>
    <x v="0"/>
    <x v="4"/>
    <x v="98"/>
    <x v="118"/>
    <x v="677"/>
    <x v="2703"/>
    <x v="603"/>
    <x v="73"/>
    <x v="73"/>
    <x v="14"/>
    <x v="24"/>
    <x v="5"/>
    <x v="4"/>
    <x v="4"/>
  </r>
  <r>
    <x v="2784"/>
    <x v="0"/>
    <x v="5"/>
    <x v="9"/>
    <x v="62"/>
    <x v="84"/>
    <x v="2704"/>
    <x v="604"/>
    <x v="73"/>
    <x v="73"/>
    <x v="14"/>
    <x v="24"/>
    <x v="5"/>
    <x v="5"/>
    <x v="5"/>
  </r>
  <r>
    <x v="2785"/>
    <x v="0"/>
    <x v="1"/>
    <x v="89"/>
    <x v="29"/>
    <x v="898"/>
    <x v="2705"/>
    <x v="605"/>
    <x v="73"/>
    <x v="73"/>
    <x v="14"/>
    <x v="24"/>
    <x v="5"/>
    <x v="1"/>
    <x v="1"/>
  </r>
  <r>
    <x v="2786"/>
    <x v="0"/>
    <x v="3"/>
    <x v="108"/>
    <x v="152"/>
    <x v="76"/>
    <x v="2706"/>
    <x v="606"/>
    <x v="73"/>
    <x v="73"/>
    <x v="14"/>
    <x v="24"/>
    <x v="5"/>
    <x v="3"/>
    <x v="3"/>
  </r>
  <r>
    <x v="2787"/>
    <x v="0"/>
    <x v="9"/>
    <x v="99"/>
    <x v="164"/>
    <x v="875"/>
    <x v="2707"/>
    <x v="607"/>
    <x v="73"/>
    <x v="73"/>
    <x v="14"/>
    <x v="24"/>
    <x v="5"/>
    <x v="9"/>
    <x v="9"/>
  </r>
  <r>
    <x v="2788"/>
    <x v="0"/>
    <x v="10"/>
    <x v="20"/>
    <x v="38"/>
    <x v="1964"/>
    <x v="2708"/>
    <x v="608"/>
    <x v="73"/>
    <x v="73"/>
    <x v="14"/>
    <x v="24"/>
    <x v="5"/>
    <x v="10"/>
    <x v="10"/>
  </r>
  <r>
    <x v="2789"/>
    <x v="0"/>
    <x v="5"/>
    <x v="16"/>
    <x v="17"/>
    <x v="6"/>
    <x v="2709"/>
    <x v="609"/>
    <x v="73"/>
    <x v="73"/>
    <x v="14"/>
    <x v="24"/>
    <x v="5"/>
    <x v="5"/>
    <x v="5"/>
  </r>
  <r>
    <x v="2790"/>
    <x v="0"/>
    <x v="2"/>
    <x v="201"/>
    <x v="259"/>
    <x v="588"/>
    <x v="2710"/>
    <x v="610"/>
    <x v="73"/>
    <x v="73"/>
    <x v="14"/>
    <x v="24"/>
    <x v="5"/>
    <x v="2"/>
    <x v="2"/>
  </r>
  <r>
    <x v="2791"/>
    <x v="1"/>
    <x v="2"/>
    <x v="177"/>
    <x v="201"/>
    <x v="2965"/>
    <x v="2711"/>
    <x v="611"/>
    <x v="73"/>
    <x v="73"/>
    <x v="14"/>
    <x v="24"/>
    <x v="5"/>
    <x v="2"/>
    <x v="2"/>
  </r>
  <r>
    <x v="2792"/>
    <x v="0"/>
    <x v="0"/>
    <x v="30"/>
    <x v="62"/>
    <x v="7"/>
    <x v="2712"/>
    <x v="612"/>
    <x v="73"/>
    <x v="73"/>
    <x v="14"/>
    <x v="24"/>
    <x v="5"/>
    <x v="0"/>
    <x v="0"/>
  </r>
  <r>
    <x v="2793"/>
    <x v="0"/>
    <x v="5"/>
    <x v="16"/>
    <x v="45"/>
    <x v="145"/>
    <x v="2713"/>
    <x v="607"/>
    <x v="73"/>
    <x v="73"/>
    <x v="14"/>
    <x v="24"/>
    <x v="5"/>
    <x v="5"/>
    <x v="5"/>
  </r>
  <r>
    <x v="2794"/>
    <x v="0"/>
    <x v="11"/>
    <x v="107"/>
    <x v="79"/>
    <x v="2576"/>
    <x v="2714"/>
    <x v="613"/>
    <x v="73"/>
    <x v="73"/>
    <x v="14"/>
    <x v="24"/>
    <x v="5"/>
    <x v="11"/>
    <x v="11"/>
  </r>
  <r>
    <x v="2790"/>
    <x v="1"/>
    <x v="2"/>
    <x v="244"/>
    <x v="205"/>
    <x v="2966"/>
    <x v="2710"/>
    <x v="610"/>
    <x v="73"/>
    <x v="73"/>
    <x v="14"/>
    <x v="24"/>
    <x v="5"/>
    <x v="2"/>
    <x v="2"/>
  </r>
  <r>
    <x v="2795"/>
    <x v="0"/>
    <x v="8"/>
    <x v="60"/>
    <x v="118"/>
    <x v="917"/>
    <x v="2715"/>
    <x v="614"/>
    <x v="73"/>
    <x v="73"/>
    <x v="14"/>
    <x v="24"/>
    <x v="5"/>
    <x v="8"/>
    <x v="8"/>
  </r>
  <r>
    <x v="2796"/>
    <x v="0"/>
    <x v="7"/>
    <x v="79"/>
    <x v="18"/>
    <x v="7"/>
    <x v="2716"/>
    <x v="615"/>
    <x v="73"/>
    <x v="73"/>
    <x v="14"/>
    <x v="24"/>
    <x v="5"/>
    <x v="7"/>
    <x v="7"/>
  </r>
  <r>
    <x v="2797"/>
    <x v="1"/>
    <x v="2"/>
    <x v="108"/>
    <x v="74"/>
    <x v="701"/>
    <x v="2717"/>
    <x v="616"/>
    <x v="73"/>
    <x v="73"/>
    <x v="14"/>
    <x v="24"/>
    <x v="5"/>
    <x v="2"/>
    <x v="2"/>
  </r>
  <r>
    <x v="2798"/>
    <x v="0"/>
    <x v="10"/>
    <x v="9"/>
    <x v="8"/>
    <x v="8"/>
    <x v="2718"/>
    <x v="603"/>
    <x v="73"/>
    <x v="73"/>
    <x v="14"/>
    <x v="24"/>
    <x v="5"/>
    <x v="10"/>
    <x v="10"/>
  </r>
  <r>
    <x v="2799"/>
    <x v="0"/>
    <x v="0"/>
    <x v="15"/>
    <x v="24"/>
    <x v="172"/>
    <x v="2719"/>
    <x v="617"/>
    <x v="73"/>
    <x v="73"/>
    <x v="14"/>
    <x v="24"/>
    <x v="5"/>
    <x v="0"/>
    <x v="0"/>
  </r>
  <r>
    <x v="2800"/>
    <x v="0"/>
    <x v="10"/>
    <x v="6"/>
    <x v="6"/>
    <x v="6"/>
    <x v="2720"/>
    <x v="618"/>
    <x v="73"/>
    <x v="73"/>
    <x v="14"/>
    <x v="24"/>
    <x v="5"/>
    <x v="10"/>
    <x v="10"/>
  </r>
  <r>
    <x v="2801"/>
    <x v="0"/>
    <x v="10"/>
    <x v="32"/>
    <x v="25"/>
    <x v="207"/>
    <x v="2721"/>
    <x v="619"/>
    <x v="73"/>
    <x v="73"/>
    <x v="14"/>
    <x v="24"/>
    <x v="5"/>
    <x v="10"/>
    <x v="10"/>
  </r>
  <r>
    <x v="2799"/>
    <x v="0"/>
    <x v="11"/>
    <x v="126"/>
    <x v="222"/>
    <x v="371"/>
    <x v="2719"/>
    <x v="617"/>
    <x v="73"/>
    <x v="73"/>
    <x v="14"/>
    <x v="24"/>
    <x v="5"/>
    <x v="11"/>
    <x v="11"/>
  </r>
  <r>
    <x v="2802"/>
    <x v="0"/>
    <x v="3"/>
    <x v="148"/>
    <x v="189"/>
    <x v="1739"/>
    <x v="2722"/>
    <x v="620"/>
    <x v="73"/>
    <x v="73"/>
    <x v="14"/>
    <x v="24"/>
    <x v="5"/>
    <x v="3"/>
    <x v="3"/>
  </r>
  <r>
    <x v="2803"/>
    <x v="0"/>
    <x v="1"/>
    <x v="174"/>
    <x v="22"/>
    <x v="2967"/>
    <x v="2723"/>
    <x v="619"/>
    <x v="73"/>
    <x v="73"/>
    <x v="14"/>
    <x v="24"/>
    <x v="5"/>
    <x v="1"/>
    <x v="1"/>
  </r>
  <r>
    <x v="2804"/>
    <x v="0"/>
    <x v="0"/>
    <x v="3"/>
    <x v="5"/>
    <x v="37"/>
    <x v="2724"/>
    <x v="621"/>
    <x v="73"/>
    <x v="73"/>
    <x v="14"/>
    <x v="24"/>
    <x v="5"/>
    <x v="0"/>
    <x v="0"/>
  </r>
  <r>
    <x v="2805"/>
    <x v="0"/>
    <x v="5"/>
    <x v="79"/>
    <x v="13"/>
    <x v="37"/>
    <x v="2725"/>
    <x v="622"/>
    <x v="73"/>
    <x v="73"/>
    <x v="14"/>
    <x v="24"/>
    <x v="5"/>
    <x v="5"/>
    <x v="5"/>
  </r>
  <r>
    <x v="2791"/>
    <x v="0"/>
    <x v="4"/>
    <x v="129"/>
    <x v="161"/>
    <x v="641"/>
    <x v="2711"/>
    <x v="611"/>
    <x v="73"/>
    <x v="73"/>
    <x v="14"/>
    <x v="24"/>
    <x v="5"/>
    <x v="4"/>
    <x v="4"/>
  </r>
  <r>
    <x v="2806"/>
    <x v="0"/>
    <x v="2"/>
    <x v="27"/>
    <x v="44"/>
    <x v="240"/>
    <x v="2726"/>
    <x v="423"/>
    <x v="73"/>
    <x v="73"/>
    <x v="14"/>
    <x v="24"/>
    <x v="5"/>
    <x v="2"/>
    <x v="2"/>
  </r>
  <r>
    <x v="2807"/>
    <x v="0"/>
    <x v="6"/>
    <x v="31"/>
    <x v="93"/>
    <x v="2968"/>
    <x v="2727"/>
    <x v="612"/>
    <x v="73"/>
    <x v="73"/>
    <x v="14"/>
    <x v="24"/>
    <x v="5"/>
    <x v="6"/>
    <x v="6"/>
  </r>
  <r>
    <x v="2793"/>
    <x v="0"/>
    <x v="6"/>
    <x v="7"/>
    <x v="23"/>
    <x v="126"/>
    <x v="2713"/>
    <x v="607"/>
    <x v="73"/>
    <x v="73"/>
    <x v="14"/>
    <x v="24"/>
    <x v="5"/>
    <x v="6"/>
    <x v="6"/>
  </r>
  <r>
    <x v="2808"/>
    <x v="0"/>
    <x v="5"/>
    <x v="20"/>
    <x v="12"/>
    <x v="6"/>
    <x v="2728"/>
    <x v="614"/>
    <x v="73"/>
    <x v="73"/>
    <x v="14"/>
    <x v="24"/>
    <x v="5"/>
    <x v="5"/>
    <x v="5"/>
  </r>
  <r>
    <x v="2806"/>
    <x v="1"/>
    <x v="2"/>
    <x v="31"/>
    <x v="44"/>
    <x v="308"/>
    <x v="2726"/>
    <x v="423"/>
    <x v="73"/>
    <x v="73"/>
    <x v="14"/>
    <x v="24"/>
    <x v="5"/>
    <x v="2"/>
    <x v="2"/>
  </r>
  <r>
    <x v="2809"/>
    <x v="0"/>
    <x v="9"/>
    <x v="101"/>
    <x v="128"/>
    <x v="277"/>
    <x v="2729"/>
    <x v="621"/>
    <x v="73"/>
    <x v="73"/>
    <x v="14"/>
    <x v="24"/>
    <x v="5"/>
    <x v="9"/>
    <x v="9"/>
  </r>
  <r>
    <x v="2810"/>
    <x v="0"/>
    <x v="8"/>
    <x v="182"/>
    <x v="152"/>
    <x v="421"/>
    <x v="2730"/>
    <x v="618"/>
    <x v="73"/>
    <x v="73"/>
    <x v="14"/>
    <x v="24"/>
    <x v="5"/>
    <x v="8"/>
    <x v="8"/>
  </r>
  <r>
    <x v="2790"/>
    <x v="0"/>
    <x v="8"/>
    <x v="179"/>
    <x v="255"/>
    <x v="2969"/>
    <x v="2710"/>
    <x v="610"/>
    <x v="73"/>
    <x v="73"/>
    <x v="14"/>
    <x v="24"/>
    <x v="5"/>
    <x v="8"/>
    <x v="8"/>
  </r>
  <r>
    <x v="2807"/>
    <x v="0"/>
    <x v="5"/>
    <x v="93"/>
    <x v="18"/>
    <x v="180"/>
    <x v="2727"/>
    <x v="612"/>
    <x v="73"/>
    <x v="73"/>
    <x v="14"/>
    <x v="24"/>
    <x v="5"/>
    <x v="5"/>
    <x v="5"/>
  </r>
  <r>
    <x v="2787"/>
    <x v="0"/>
    <x v="4"/>
    <x v="33"/>
    <x v="57"/>
    <x v="64"/>
    <x v="2707"/>
    <x v="607"/>
    <x v="73"/>
    <x v="73"/>
    <x v="14"/>
    <x v="24"/>
    <x v="5"/>
    <x v="4"/>
    <x v="4"/>
  </r>
  <r>
    <x v="2811"/>
    <x v="0"/>
    <x v="11"/>
    <x v="78"/>
    <x v="70"/>
    <x v="976"/>
    <x v="2731"/>
    <x v="611"/>
    <x v="73"/>
    <x v="73"/>
    <x v="14"/>
    <x v="24"/>
    <x v="5"/>
    <x v="11"/>
    <x v="11"/>
  </r>
  <r>
    <x v="2812"/>
    <x v="0"/>
    <x v="10"/>
    <x v="48"/>
    <x v="10"/>
    <x v="187"/>
    <x v="2732"/>
    <x v="623"/>
    <x v="73"/>
    <x v="73"/>
    <x v="14"/>
    <x v="24"/>
    <x v="5"/>
    <x v="10"/>
    <x v="10"/>
  </r>
  <r>
    <x v="2783"/>
    <x v="0"/>
    <x v="8"/>
    <x v="140"/>
    <x v="73"/>
    <x v="37"/>
    <x v="2703"/>
    <x v="603"/>
    <x v="73"/>
    <x v="73"/>
    <x v="14"/>
    <x v="24"/>
    <x v="5"/>
    <x v="8"/>
    <x v="8"/>
  </r>
  <r>
    <x v="2813"/>
    <x v="0"/>
    <x v="7"/>
    <x v="12"/>
    <x v="98"/>
    <x v="102"/>
    <x v="2733"/>
    <x v="624"/>
    <x v="73"/>
    <x v="73"/>
    <x v="14"/>
    <x v="24"/>
    <x v="5"/>
    <x v="7"/>
    <x v="7"/>
  </r>
  <r>
    <x v="2814"/>
    <x v="0"/>
    <x v="11"/>
    <x v="70"/>
    <x v="54"/>
    <x v="166"/>
    <x v="2734"/>
    <x v="625"/>
    <x v="73"/>
    <x v="73"/>
    <x v="14"/>
    <x v="24"/>
    <x v="5"/>
    <x v="11"/>
    <x v="11"/>
  </r>
  <r>
    <x v="2814"/>
    <x v="0"/>
    <x v="0"/>
    <x v="16"/>
    <x v="17"/>
    <x v="6"/>
    <x v="2734"/>
    <x v="625"/>
    <x v="73"/>
    <x v="73"/>
    <x v="14"/>
    <x v="24"/>
    <x v="5"/>
    <x v="0"/>
    <x v="0"/>
  </r>
  <r>
    <x v="2815"/>
    <x v="0"/>
    <x v="8"/>
    <x v="77"/>
    <x v="238"/>
    <x v="2970"/>
    <x v="2735"/>
    <x v="626"/>
    <x v="73"/>
    <x v="73"/>
    <x v="14"/>
    <x v="24"/>
    <x v="5"/>
    <x v="8"/>
    <x v="8"/>
  </r>
  <r>
    <x v="2816"/>
    <x v="0"/>
    <x v="0"/>
    <x v="10"/>
    <x v="18"/>
    <x v="13"/>
    <x v="2736"/>
    <x v="618"/>
    <x v="73"/>
    <x v="73"/>
    <x v="14"/>
    <x v="24"/>
    <x v="5"/>
    <x v="0"/>
    <x v="0"/>
  </r>
  <r>
    <x v="2817"/>
    <x v="0"/>
    <x v="4"/>
    <x v="40"/>
    <x v="87"/>
    <x v="515"/>
    <x v="2737"/>
    <x v="607"/>
    <x v="73"/>
    <x v="73"/>
    <x v="14"/>
    <x v="24"/>
    <x v="5"/>
    <x v="4"/>
    <x v="4"/>
  </r>
  <r>
    <x v="2810"/>
    <x v="0"/>
    <x v="2"/>
    <x v="111"/>
    <x v="170"/>
    <x v="2971"/>
    <x v="2730"/>
    <x v="618"/>
    <x v="73"/>
    <x v="73"/>
    <x v="14"/>
    <x v="24"/>
    <x v="5"/>
    <x v="2"/>
    <x v="2"/>
  </r>
  <r>
    <x v="2818"/>
    <x v="0"/>
    <x v="11"/>
    <x v="140"/>
    <x v="140"/>
    <x v="1215"/>
    <x v="2738"/>
    <x v="616"/>
    <x v="73"/>
    <x v="73"/>
    <x v="14"/>
    <x v="24"/>
    <x v="5"/>
    <x v="11"/>
    <x v="11"/>
  </r>
  <r>
    <x v="2803"/>
    <x v="0"/>
    <x v="3"/>
    <x v="135"/>
    <x v="25"/>
    <x v="34"/>
    <x v="2723"/>
    <x v="619"/>
    <x v="73"/>
    <x v="73"/>
    <x v="14"/>
    <x v="24"/>
    <x v="5"/>
    <x v="3"/>
    <x v="3"/>
  </r>
  <r>
    <x v="2802"/>
    <x v="0"/>
    <x v="7"/>
    <x v="36"/>
    <x v="35"/>
    <x v="50"/>
    <x v="2722"/>
    <x v="620"/>
    <x v="73"/>
    <x v="73"/>
    <x v="14"/>
    <x v="24"/>
    <x v="5"/>
    <x v="7"/>
    <x v="7"/>
  </r>
  <r>
    <x v="2819"/>
    <x v="0"/>
    <x v="8"/>
    <x v="29"/>
    <x v="120"/>
    <x v="309"/>
    <x v="2739"/>
    <x v="627"/>
    <x v="73"/>
    <x v="73"/>
    <x v="14"/>
    <x v="24"/>
    <x v="5"/>
    <x v="8"/>
    <x v="8"/>
  </r>
  <r>
    <x v="2792"/>
    <x v="0"/>
    <x v="8"/>
    <x v="84"/>
    <x v="20"/>
    <x v="162"/>
    <x v="2712"/>
    <x v="612"/>
    <x v="73"/>
    <x v="73"/>
    <x v="14"/>
    <x v="24"/>
    <x v="5"/>
    <x v="8"/>
    <x v="8"/>
  </r>
  <r>
    <x v="2803"/>
    <x v="0"/>
    <x v="7"/>
    <x v="54"/>
    <x v="15"/>
    <x v="18"/>
    <x v="2723"/>
    <x v="619"/>
    <x v="73"/>
    <x v="73"/>
    <x v="14"/>
    <x v="24"/>
    <x v="5"/>
    <x v="7"/>
    <x v="7"/>
  </r>
  <r>
    <x v="2804"/>
    <x v="0"/>
    <x v="6"/>
    <x v="83"/>
    <x v="20"/>
    <x v="501"/>
    <x v="2724"/>
    <x v="621"/>
    <x v="73"/>
    <x v="73"/>
    <x v="14"/>
    <x v="24"/>
    <x v="5"/>
    <x v="6"/>
    <x v="6"/>
  </r>
  <r>
    <x v="2808"/>
    <x v="0"/>
    <x v="6"/>
    <x v="3"/>
    <x v="11"/>
    <x v="263"/>
    <x v="2728"/>
    <x v="614"/>
    <x v="73"/>
    <x v="73"/>
    <x v="14"/>
    <x v="24"/>
    <x v="5"/>
    <x v="6"/>
    <x v="6"/>
  </r>
  <r>
    <x v="2819"/>
    <x v="0"/>
    <x v="2"/>
    <x v="123"/>
    <x v="68"/>
    <x v="1946"/>
    <x v="2739"/>
    <x v="627"/>
    <x v="73"/>
    <x v="73"/>
    <x v="14"/>
    <x v="24"/>
    <x v="5"/>
    <x v="2"/>
    <x v="2"/>
  </r>
  <r>
    <x v="2802"/>
    <x v="0"/>
    <x v="4"/>
    <x v="152"/>
    <x v="74"/>
    <x v="1877"/>
    <x v="2722"/>
    <x v="620"/>
    <x v="73"/>
    <x v="73"/>
    <x v="14"/>
    <x v="24"/>
    <x v="5"/>
    <x v="4"/>
    <x v="4"/>
  </r>
  <r>
    <x v="2800"/>
    <x v="0"/>
    <x v="6"/>
    <x v="6"/>
    <x v="6"/>
    <x v="6"/>
    <x v="2720"/>
    <x v="618"/>
    <x v="73"/>
    <x v="73"/>
    <x v="14"/>
    <x v="24"/>
    <x v="5"/>
    <x v="6"/>
    <x v="6"/>
  </r>
  <r>
    <x v="2809"/>
    <x v="0"/>
    <x v="7"/>
    <x v="3"/>
    <x v="36"/>
    <x v="153"/>
    <x v="2729"/>
    <x v="621"/>
    <x v="73"/>
    <x v="73"/>
    <x v="14"/>
    <x v="24"/>
    <x v="5"/>
    <x v="7"/>
    <x v="7"/>
  </r>
  <r>
    <x v="2818"/>
    <x v="0"/>
    <x v="8"/>
    <x v="62"/>
    <x v="169"/>
    <x v="2972"/>
    <x v="2738"/>
    <x v="616"/>
    <x v="73"/>
    <x v="73"/>
    <x v="14"/>
    <x v="24"/>
    <x v="5"/>
    <x v="8"/>
    <x v="8"/>
  </r>
  <r>
    <x v="2792"/>
    <x v="0"/>
    <x v="5"/>
    <x v="8"/>
    <x v="0"/>
    <x v="7"/>
    <x v="2712"/>
    <x v="612"/>
    <x v="73"/>
    <x v="73"/>
    <x v="14"/>
    <x v="24"/>
    <x v="5"/>
    <x v="5"/>
    <x v="5"/>
  </r>
  <r>
    <x v="2793"/>
    <x v="0"/>
    <x v="0"/>
    <x v="6"/>
    <x v="85"/>
    <x v="171"/>
    <x v="2713"/>
    <x v="607"/>
    <x v="73"/>
    <x v="73"/>
    <x v="14"/>
    <x v="24"/>
    <x v="5"/>
    <x v="0"/>
    <x v="0"/>
  </r>
  <r>
    <x v="2820"/>
    <x v="0"/>
    <x v="9"/>
    <x v="90"/>
    <x v="37"/>
    <x v="325"/>
    <x v="2740"/>
    <x v="622"/>
    <x v="73"/>
    <x v="73"/>
    <x v="14"/>
    <x v="24"/>
    <x v="5"/>
    <x v="9"/>
    <x v="9"/>
  </r>
  <r>
    <x v="2792"/>
    <x v="0"/>
    <x v="3"/>
    <x v="51"/>
    <x v="40"/>
    <x v="2371"/>
    <x v="2712"/>
    <x v="612"/>
    <x v="73"/>
    <x v="73"/>
    <x v="14"/>
    <x v="24"/>
    <x v="5"/>
    <x v="3"/>
    <x v="3"/>
  </r>
  <r>
    <x v="2808"/>
    <x v="0"/>
    <x v="8"/>
    <x v="53"/>
    <x v="38"/>
    <x v="10"/>
    <x v="2728"/>
    <x v="614"/>
    <x v="73"/>
    <x v="73"/>
    <x v="14"/>
    <x v="24"/>
    <x v="5"/>
    <x v="8"/>
    <x v="8"/>
  </r>
  <r>
    <x v="2793"/>
    <x v="0"/>
    <x v="2"/>
    <x v="34"/>
    <x v="19"/>
    <x v="290"/>
    <x v="2713"/>
    <x v="607"/>
    <x v="73"/>
    <x v="73"/>
    <x v="14"/>
    <x v="24"/>
    <x v="5"/>
    <x v="2"/>
    <x v="2"/>
  </r>
  <r>
    <x v="2802"/>
    <x v="0"/>
    <x v="9"/>
    <x v="28"/>
    <x v="198"/>
    <x v="2202"/>
    <x v="2722"/>
    <x v="620"/>
    <x v="73"/>
    <x v="73"/>
    <x v="14"/>
    <x v="24"/>
    <x v="5"/>
    <x v="9"/>
    <x v="9"/>
  </r>
  <r>
    <x v="2809"/>
    <x v="0"/>
    <x v="3"/>
    <x v="42"/>
    <x v="96"/>
    <x v="880"/>
    <x v="2729"/>
    <x v="621"/>
    <x v="73"/>
    <x v="73"/>
    <x v="14"/>
    <x v="24"/>
    <x v="5"/>
    <x v="3"/>
    <x v="3"/>
  </r>
  <r>
    <x v="2791"/>
    <x v="0"/>
    <x v="7"/>
    <x v="33"/>
    <x v="42"/>
    <x v="209"/>
    <x v="2711"/>
    <x v="611"/>
    <x v="73"/>
    <x v="73"/>
    <x v="14"/>
    <x v="24"/>
    <x v="5"/>
    <x v="7"/>
    <x v="7"/>
  </r>
  <r>
    <x v="2821"/>
    <x v="0"/>
    <x v="6"/>
    <x v="6"/>
    <x v="0"/>
    <x v="145"/>
    <x v="2741"/>
    <x v="624"/>
    <x v="73"/>
    <x v="73"/>
    <x v="14"/>
    <x v="24"/>
    <x v="5"/>
    <x v="6"/>
    <x v="6"/>
  </r>
  <r>
    <x v="2822"/>
    <x v="0"/>
    <x v="8"/>
    <x v="31"/>
    <x v="40"/>
    <x v="136"/>
    <x v="2742"/>
    <x v="628"/>
    <x v="73"/>
    <x v="73"/>
    <x v="14"/>
    <x v="24"/>
    <x v="5"/>
    <x v="8"/>
    <x v="8"/>
  </r>
  <r>
    <x v="2823"/>
    <x v="0"/>
    <x v="1"/>
    <x v="125"/>
    <x v="80"/>
    <x v="639"/>
    <x v="2743"/>
    <x v="615"/>
    <x v="73"/>
    <x v="73"/>
    <x v="14"/>
    <x v="24"/>
    <x v="5"/>
    <x v="1"/>
    <x v="1"/>
  </r>
  <r>
    <x v="2824"/>
    <x v="0"/>
    <x v="7"/>
    <x v="40"/>
    <x v="31"/>
    <x v="291"/>
    <x v="2744"/>
    <x v="423"/>
    <x v="73"/>
    <x v="73"/>
    <x v="14"/>
    <x v="24"/>
    <x v="5"/>
    <x v="7"/>
    <x v="7"/>
  </r>
  <r>
    <x v="2821"/>
    <x v="0"/>
    <x v="5"/>
    <x v="75"/>
    <x v="91"/>
    <x v="124"/>
    <x v="2741"/>
    <x v="624"/>
    <x v="73"/>
    <x v="73"/>
    <x v="14"/>
    <x v="24"/>
    <x v="5"/>
    <x v="5"/>
    <x v="5"/>
  </r>
  <r>
    <x v="2825"/>
    <x v="0"/>
    <x v="1"/>
    <x v="124"/>
    <x v="73"/>
    <x v="482"/>
    <x v="2745"/>
    <x v="627"/>
    <x v="73"/>
    <x v="73"/>
    <x v="14"/>
    <x v="24"/>
    <x v="5"/>
    <x v="1"/>
    <x v="1"/>
  </r>
  <r>
    <x v="2826"/>
    <x v="0"/>
    <x v="8"/>
    <x v="31"/>
    <x v="48"/>
    <x v="112"/>
    <x v="2746"/>
    <x v="606"/>
    <x v="73"/>
    <x v="73"/>
    <x v="14"/>
    <x v="24"/>
    <x v="5"/>
    <x v="8"/>
    <x v="8"/>
  </r>
  <r>
    <x v="2827"/>
    <x v="1"/>
    <x v="2"/>
    <x v="197"/>
    <x v="176"/>
    <x v="762"/>
    <x v="2747"/>
    <x v="629"/>
    <x v="73"/>
    <x v="73"/>
    <x v="14"/>
    <x v="24"/>
    <x v="5"/>
    <x v="2"/>
    <x v="2"/>
  </r>
  <r>
    <x v="2828"/>
    <x v="0"/>
    <x v="11"/>
    <x v="68"/>
    <x v="74"/>
    <x v="2973"/>
    <x v="2748"/>
    <x v="624"/>
    <x v="73"/>
    <x v="73"/>
    <x v="14"/>
    <x v="24"/>
    <x v="5"/>
    <x v="11"/>
    <x v="11"/>
  </r>
  <r>
    <x v="2829"/>
    <x v="0"/>
    <x v="6"/>
    <x v="70"/>
    <x v="4"/>
    <x v="108"/>
    <x v="2749"/>
    <x v="615"/>
    <x v="73"/>
    <x v="73"/>
    <x v="14"/>
    <x v="24"/>
    <x v="5"/>
    <x v="6"/>
    <x v="6"/>
  </r>
  <r>
    <x v="2830"/>
    <x v="0"/>
    <x v="5"/>
    <x v="75"/>
    <x v="27"/>
    <x v="120"/>
    <x v="2750"/>
    <x v="630"/>
    <x v="73"/>
    <x v="73"/>
    <x v="14"/>
    <x v="24"/>
    <x v="5"/>
    <x v="5"/>
    <x v="5"/>
  </r>
  <r>
    <x v="2823"/>
    <x v="0"/>
    <x v="10"/>
    <x v="16"/>
    <x v="26"/>
    <x v="2974"/>
    <x v="2743"/>
    <x v="615"/>
    <x v="73"/>
    <x v="73"/>
    <x v="14"/>
    <x v="24"/>
    <x v="5"/>
    <x v="10"/>
    <x v="10"/>
  </r>
  <r>
    <x v="2831"/>
    <x v="0"/>
    <x v="1"/>
    <x v="39"/>
    <x v="96"/>
    <x v="137"/>
    <x v="2751"/>
    <x v="617"/>
    <x v="73"/>
    <x v="73"/>
    <x v="14"/>
    <x v="24"/>
    <x v="5"/>
    <x v="1"/>
    <x v="1"/>
  </r>
  <r>
    <x v="2832"/>
    <x v="0"/>
    <x v="2"/>
    <x v="16"/>
    <x v="17"/>
    <x v="6"/>
    <x v="2752"/>
    <x v="629"/>
    <x v="73"/>
    <x v="73"/>
    <x v="14"/>
    <x v="24"/>
    <x v="5"/>
    <x v="2"/>
    <x v="2"/>
  </r>
  <r>
    <x v="2824"/>
    <x v="0"/>
    <x v="3"/>
    <x v="76"/>
    <x v="158"/>
    <x v="2975"/>
    <x v="2744"/>
    <x v="423"/>
    <x v="73"/>
    <x v="73"/>
    <x v="14"/>
    <x v="24"/>
    <x v="5"/>
    <x v="3"/>
    <x v="3"/>
  </r>
  <r>
    <x v="2833"/>
    <x v="0"/>
    <x v="5"/>
    <x v="75"/>
    <x v="18"/>
    <x v="120"/>
    <x v="2753"/>
    <x v="605"/>
    <x v="73"/>
    <x v="73"/>
    <x v="14"/>
    <x v="24"/>
    <x v="5"/>
    <x v="5"/>
    <x v="5"/>
  </r>
  <r>
    <x v="2834"/>
    <x v="0"/>
    <x v="10"/>
    <x v="8"/>
    <x v="1"/>
    <x v="2976"/>
    <x v="2754"/>
    <x v="615"/>
    <x v="73"/>
    <x v="73"/>
    <x v="14"/>
    <x v="24"/>
    <x v="5"/>
    <x v="10"/>
    <x v="10"/>
  </r>
  <r>
    <x v="2835"/>
    <x v="0"/>
    <x v="0"/>
    <x v="20"/>
    <x v="12"/>
    <x v="6"/>
    <x v="2755"/>
    <x v="614"/>
    <x v="73"/>
    <x v="73"/>
    <x v="14"/>
    <x v="24"/>
    <x v="5"/>
    <x v="0"/>
    <x v="0"/>
  </r>
  <r>
    <x v="2836"/>
    <x v="0"/>
    <x v="8"/>
    <x v="27"/>
    <x v="35"/>
    <x v="183"/>
    <x v="2756"/>
    <x v="628"/>
    <x v="73"/>
    <x v="73"/>
    <x v="14"/>
    <x v="24"/>
    <x v="5"/>
    <x v="8"/>
    <x v="8"/>
  </r>
  <r>
    <x v="2825"/>
    <x v="0"/>
    <x v="3"/>
    <x v="80"/>
    <x v="90"/>
    <x v="1294"/>
    <x v="2745"/>
    <x v="627"/>
    <x v="73"/>
    <x v="73"/>
    <x v="14"/>
    <x v="24"/>
    <x v="5"/>
    <x v="3"/>
    <x v="3"/>
  </r>
  <r>
    <x v="2837"/>
    <x v="0"/>
    <x v="3"/>
    <x v="124"/>
    <x v="159"/>
    <x v="358"/>
    <x v="2757"/>
    <x v="625"/>
    <x v="73"/>
    <x v="73"/>
    <x v="14"/>
    <x v="24"/>
    <x v="5"/>
    <x v="3"/>
    <x v="3"/>
  </r>
  <r>
    <x v="2838"/>
    <x v="0"/>
    <x v="9"/>
    <x v="175"/>
    <x v="200"/>
    <x v="2760"/>
    <x v="2758"/>
    <x v="627"/>
    <x v="73"/>
    <x v="73"/>
    <x v="14"/>
    <x v="24"/>
    <x v="5"/>
    <x v="9"/>
    <x v="9"/>
  </r>
  <r>
    <x v="2839"/>
    <x v="0"/>
    <x v="11"/>
    <x v="75"/>
    <x v="31"/>
    <x v="120"/>
    <x v="2759"/>
    <x v="628"/>
    <x v="73"/>
    <x v="73"/>
    <x v="14"/>
    <x v="24"/>
    <x v="5"/>
    <x v="11"/>
    <x v="11"/>
  </r>
  <r>
    <x v="2840"/>
    <x v="0"/>
    <x v="5"/>
    <x v="93"/>
    <x v="65"/>
    <x v="245"/>
    <x v="2760"/>
    <x v="612"/>
    <x v="73"/>
    <x v="73"/>
    <x v="14"/>
    <x v="24"/>
    <x v="5"/>
    <x v="5"/>
    <x v="5"/>
  </r>
  <r>
    <x v="2841"/>
    <x v="0"/>
    <x v="9"/>
    <x v="104"/>
    <x v="107"/>
    <x v="29"/>
    <x v="2761"/>
    <x v="603"/>
    <x v="73"/>
    <x v="73"/>
    <x v="14"/>
    <x v="24"/>
    <x v="5"/>
    <x v="9"/>
    <x v="9"/>
  </r>
  <r>
    <x v="2837"/>
    <x v="0"/>
    <x v="1"/>
    <x v="243"/>
    <x v="275"/>
    <x v="1241"/>
    <x v="2757"/>
    <x v="625"/>
    <x v="73"/>
    <x v="73"/>
    <x v="14"/>
    <x v="24"/>
    <x v="5"/>
    <x v="1"/>
    <x v="1"/>
  </r>
  <r>
    <x v="2831"/>
    <x v="0"/>
    <x v="5"/>
    <x v="20"/>
    <x v="41"/>
    <x v="73"/>
    <x v="2751"/>
    <x v="617"/>
    <x v="73"/>
    <x v="73"/>
    <x v="14"/>
    <x v="24"/>
    <x v="5"/>
    <x v="5"/>
    <x v="5"/>
  </r>
  <r>
    <x v="2842"/>
    <x v="0"/>
    <x v="10"/>
    <x v="130"/>
    <x v="122"/>
    <x v="2743"/>
    <x v="2762"/>
    <x v="631"/>
    <x v="73"/>
    <x v="73"/>
    <x v="14"/>
    <x v="24"/>
    <x v="5"/>
    <x v="10"/>
    <x v="10"/>
  </r>
  <r>
    <x v="2823"/>
    <x v="0"/>
    <x v="7"/>
    <x v="16"/>
    <x v="16"/>
    <x v="2043"/>
    <x v="2743"/>
    <x v="615"/>
    <x v="73"/>
    <x v="73"/>
    <x v="14"/>
    <x v="24"/>
    <x v="5"/>
    <x v="7"/>
    <x v="7"/>
  </r>
  <r>
    <x v="2826"/>
    <x v="0"/>
    <x v="11"/>
    <x v="49"/>
    <x v="44"/>
    <x v="558"/>
    <x v="2746"/>
    <x v="606"/>
    <x v="73"/>
    <x v="73"/>
    <x v="14"/>
    <x v="24"/>
    <x v="5"/>
    <x v="11"/>
    <x v="11"/>
  </r>
  <r>
    <x v="2821"/>
    <x v="0"/>
    <x v="10"/>
    <x v="20"/>
    <x v="85"/>
    <x v="511"/>
    <x v="2741"/>
    <x v="624"/>
    <x v="73"/>
    <x v="73"/>
    <x v="14"/>
    <x v="24"/>
    <x v="5"/>
    <x v="10"/>
    <x v="10"/>
  </r>
  <r>
    <x v="2843"/>
    <x v="0"/>
    <x v="5"/>
    <x v="0"/>
    <x v="9"/>
    <x v="265"/>
    <x v="2763"/>
    <x v="621"/>
    <x v="73"/>
    <x v="73"/>
    <x v="14"/>
    <x v="24"/>
    <x v="5"/>
    <x v="5"/>
    <x v="5"/>
  </r>
  <r>
    <x v="2824"/>
    <x v="0"/>
    <x v="10"/>
    <x v="113"/>
    <x v="113"/>
    <x v="34"/>
    <x v="2744"/>
    <x v="423"/>
    <x v="73"/>
    <x v="73"/>
    <x v="14"/>
    <x v="24"/>
    <x v="5"/>
    <x v="10"/>
    <x v="10"/>
  </r>
  <r>
    <x v="2838"/>
    <x v="1"/>
    <x v="2"/>
    <x v="216"/>
    <x v="163"/>
    <x v="1596"/>
    <x v="2758"/>
    <x v="627"/>
    <x v="73"/>
    <x v="73"/>
    <x v="14"/>
    <x v="24"/>
    <x v="5"/>
    <x v="2"/>
    <x v="2"/>
  </r>
  <r>
    <x v="2844"/>
    <x v="0"/>
    <x v="2"/>
    <x v="89"/>
    <x v="106"/>
    <x v="31"/>
    <x v="2764"/>
    <x v="619"/>
    <x v="73"/>
    <x v="73"/>
    <x v="14"/>
    <x v="24"/>
    <x v="5"/>
    <x v="2"/>
    <x v="2"/>
  </r>
  <r>
    <x v="2845"/>
    <x v="0"/>
    <x v="2"/>
    <x v="103"/>
    <x v="112"/>
    <x v="1565"/>
    <x v="2765"/>
    <x v="632"/>
    <x v="73"/>
    <x v="73"/>
    <x v="14"/>
    <x v="24"/>
    <x v="5"/>
    <x v="2"/>
    <x v="2"/>
  </r>
  <r>
    <x v="2846"/>
    <x v="1"/>
    <x v="2"/>
    <x v="334"/>
    <x v="357"/>
    <x v="303"/>
    <x v="2766"/>
    <x v="607"/>
    <x v="73"/>
    <x v="73"/>
    <x v="14"/>
    <x v="24"/>
    <x v="5"/>
    <x v="2"/>
    <x v="2"/>
  </r>
  <r>
    <x v="2840"/>
    <x v="0"/>
    <x v="8"/>
    <x v="111"/>
    <x v="152"/>
    <x v="2977"/>
    <x v="2760"/>
    <x v="612"/>
    <x v="73"/>
    <x v="73"/>
    <x v="14"/>
    <x v="24"/>
    <x v="5"/>
    <x v="8"/>
    <x v="8"/>
  </r>
  <r>
    <x v="2847"/>
    <x v="1"/>
    <x v="2"/>
    <x v="164"/>
    <x v="206"/>
    <x v="2978"/>
    <x v="2767"/>
    <x v="611"/>
    <x v="73"/>
    <x v="73"/>
    <x v="14"/>
    <x v="24"/>
    <x v="5"/>
    <x v="2"/>
    <x v="2"/>
  </r>
  <r>
    <x v="2848"/>
    <x v="0"/>
    <x v="3"/>
    <x v="20"/>
    <x v="170"/>
    <x v="2979"/>
    <x v="2768"/>
    <x v="605"/>
    <x v="73"/>
    <x v="73"/>
    <x v="14"/>
    <x v="24"/>
    <x v="5"/>
    <x v="3"/>
    <x v="3"/>
  </r>
  <r>
    <x v="2849"/>
    <x v="0"/>
    <x v="1"/>
    <x v="335"/>
    <x v="283"/>
    <x v="469"/>
    <x v="2769"/>
    <x v="632"/>
    <x v="73"/>
    <x v="73"/>
    <x v="14"/>
    <x v="24"/>
    <x v="5"/>
    <x v="1"/>
    <x v="1"/>
  </r>
  <r>
    <x v="2829"/>
    <x v="0"/>
    <x v="3"/>
    <x v="49"/>
    <x v="27"/>
    <x v="357"/>
    <x v="2749"/>
    <x v="615"/>
    <x v="73"/>
    <x v="73"/>
    <x v="14"/>
    <x v="24"/>
    <x v="5"/>
    <x v="3"/>
    <x v="3"/>
  </r>
  <r>
    <x v="2840"/>
    <x v="0"/>
    <x v="6"/>
    <x v="33"/>
    <x v="96"/>
    <x v="114"/>
    <x v="2760"/>
    <x v="612"/>
    <x v="73"/>
    <x v="73"/>
    <x v="14"/>
    <x v="24"/>
    <x v="5"/>
    <x v="6"/>
    <x v="6"/>
  </r>
  <r>
    <x v="2850"/>
    <x v="0"/>
    <x v="7"/>
    <x v="3"/>
    <x v="7"/>
    <x v="39"/>
    <x v="2770"/>
    <x v="609"/>
    <x v="73"/>
    <x v="73"/>
    <x v="14"/>
    <x v="24"/>
    <x v="5"/>
    <x v="7"/>
    <x v="7"/>
  </r>
  <r>
    <x v="2825"/>
    <x v="0"/>
    <x v="10"/>
    <x v="53"/>
    <x v="75"/>
    <x v="5"/>
    <x v="2745"/>
    <x v="627"/>
    <x v="73"/>
    <x v="73"/>
    <x v="14"/>
    <x v="24"/>
    <x v="5"/>
    <x v="10"/>
    <x v="10"/>
  </r>
  <r>
    <x v="2839"/>
    <x v="0"/>
    <x v="6"/>
    <x v="75"/>
    <x v="61"/>
    <x v="120"/>
    <x v="2759"/>
    <x v="628"/>
    <x v="73"/>
    <x v="73"/>
    <x v="14"/>
    <x v="24"/>
    <x v="5"/>
    <x v="6"/>
    <x v="6"/>
  </r>
  <r>
    <x v="2851"/>
    <x v="0"/>
    <x v="11"/>
    <x v="23"/>
    <x v="10"/>
    <x v="42"/>
    <x v="2771"/>
    <x v="609"/>
    <x v="73"/>
    <x v="73"/>
    <x v="14"/>
    <x v="24"/>
    <x v="5"/>
    <x v="11"/>
    <x v="11"/>
  </r>
  <r>
    <x v="2822"/>
    <x v="0"/>
    <x v="2"/>
    <x v="31"/>
    <x v="27"/>
    <x v="184"/>
    <x v="2742"/>
    <x v="628"/>
    <x v="73"/>
    <x v="73"/>
    <x v="14"/>
    <x v="24"/>
    <x v="5"/>
    <x v="2"/>
    <x v="2"/>
  </r>
  <r>
    <x v="2831"/>
    <x v="0"/>
    <x v="10"/>
    <x v="63"/>
    <x v="1"/>
    <x v="165"/>
    <x v="2751"/>
    <x v="617"/>
    <x v="73"/>
    <x v="73"/>
    <x v="14"/>
    <x v="24"/>
    <x v="5"/>
    <x v="10"/>
    <x v="10"/>
  </r>
  <r>
    <x v="2833"/>
    <x v="0"/>
    <x v="6"/>
    <x v="38"/>
    <x v="128"/>
    <x v="171"/>
    <x v="2753"/>
    <x v="605"/>
    <x v="73"/>
    <x v="73"/>
    <x v="14"/>
    <x v="24"/>
    <x v="5"/>
    <x v="6"/>
    <x v="6"/>
  </r>
  <r>
    <x v="2823"/>
    <x v="0"/>
    <x v="3"/>
    <x v="40"/>
    <x v="32"/>
    <x v="13"/>
    <x v="2743"/>
    <x v="615"/>
    <x v="73"/>
    <x v="73"/>
    <x v="14"/>
    <x v="24"/>
    <x v="5"/>
    <x v="3"/>
    <x v="3"/>
  </r>
  <r>
    <x v="2838"/>
    <x v="0"/>
    <x v="3"/>
    <x v="111"/>
    <x v="104"/>
    <x v="1109"/>
    <x v="2758"/>
    <x v="627"/>
    <x v="73"/>
    <x v="73"/>
    <x v="14"/>
    <x v="24"/>
    <x v="5"/>
    <x v="3"/>
    <x v="3"/>
  </r>
  <r>
    <x v="2828"/>
    <x v="0"/>
    <x v="8"/>
    <x v="127"/>
    <x v="89"/>
    <x v="780"/>
    <x v="2748"/>
    <x v="624"/>
    <x v="73"/>
    <x v="73"/>
    <x v="14"/>
    <x v="24"/>
    <x v="5"/>
    <x v="8"/>
    <x v="8"/>
  </r>
  <r>
    <x v="2852"/>
    <x v="0"/>
    <x v="2"/>
    <x v="79"/>
    <x v="62"/>
    <x v="552"/>
    <x v="2772"/>
    <x v="613"/>
    <x v="73"/>
    <x v="73"/>
    <x v="14"/>
    <x v="24"/>
    <x v="5"/>
    <x v="2"/>
    <x v="2"/>
  </r>
  <r>
    <x v="2853"/>
    <x v="0"/>
    <x v="3"/>
    <x v="75"/>
    <x v="26"/>
    <x v="120"/>
    <x v="2773"/>
    <x v="628"/>
    <x v="73"/>
    <x v="73"/>
    <x v="14"/>
    <x v="24"/>
    <x v="5"/>
    <x v="3"/>
    <x v="3"/>
  </r>
  <r>
    <x v="2842"/>
    <x v="0"/>
    <x v="7"/>
    <x v="12"/>
    <x v="104"/>
    <x v="2980"/>
    <x v="2762"/>
    <x v="631"/>
    <x v="73"/>
    <x v="73"/>
    <x v="14"/>
    <x v="24"/>
    <x v="5"/>
    <x v="7"/>
    <x v="7"/>
  </r>
  <r>
    <x v="2850"/>
    <x v="0"/>
    <x v="3"/>
    <x v="49"/>
    <x v="44"/>
    <x v="558"/>
    <x v="2770"/>
    <x v="609"/>
    <x v="73"/>
    <x v="73"/>
    <x v="14"/>
    <x v="24"/>
    <x v="5"/>
    <x v="3"/>
    <x v="3"/>
  </r>
  <r>
    <x v="2836"/>
    <x v="0"/>
    <x v="11"/>
    <x v="16"/>
    <x v="27"/>
    <x v="2981"/>
    <x v="2756"/>
    <x v="628"/>
    <x v="73"/>
    <x v="73"/>
    <x v="14"/>
    <x v="24"/>
    <x v="5"/>
    <x v="11"/>
    <x v="11"/>
  </r>
  <r>
    <x v="2842"/>
    <x v="0"/>
    <x v="3"/>
    <x v="130"/>
    <x v="154"/>
    <x v="2982"/>
    <x v="2762"/>
    <x v="631"/>
    <x v="73"/>
    <x v="73"/>
    <x v="14"/>
    <x v="24"/>
    <x v="5"/>
    <x v="3"/>
    <x v="3"/>
  </r>
  <r>
    <x v="2839"/>
    <x v="0"/>
    <x v="0"/>
    <x v="75"/>
    <x v="94"/>
    <x v="120"/>
    <x v="2759"/>
    <x v="628"/>
    <x v="73"/>
    <x v="73"/>
    <x v="14"/>
    <x v="24"/>
    <x v="5"/>
    <x v="0"/>
    <x v="0"/>
  </r>
  <r>
    <x v="2851"/>
    <x v="0"/>
    <x v="0"/>
    <x v="16"/>
    <x v="12"/>
    <x v="102"/>
    <x v="2771"/>
    <x v="609"/>
    <x v="73"/>
    <x v="73"/>
    <x v="14"/>
    <x v="24"/>
    <x v="5"/>
    <x v="0"/>
    <x v="0"/>
  </r>
  <r>
    <x v="2843"/>
    <x v="0"/>
    <x v="6"/>
    <x v="53"/>
    <x v="81"/>
    <x v="178"/>
    <x v="2763"/>
    <x v="621"/>
    <x v="73"/>
    <x v="73"/>
    <x v="14"/>
    <x v="24"/>
    <x v="5"/>
    <x v="6"/>
    <x v="6"/>
  </r>
  <r>
    <x v="2850"/>
    <x v="0"/>
    <x v="1"/>
    <x v="39"/>
    <x v="58"/>
    <x v="101"/>
    <x v="2770"/>
    <x v="609"/>
    <x v="73"/>
    <x v="73"/>
    <x v="14"/>
    <x v="24"/>
    <x v="5"/>
    <x v="1"/>
    <x v="1"/>
  </r>
  <r>
    <x v="2832"/>
    <x v="1"/>
    <x v="2"/>
    <x v="16"/>
    <x v="17"/>
    <x v="6"/>
    <x v="2752"/>
    <x v="629"/>
    <x v="73"/>
    <x v="73"/>
    <x v="14"/>
    <x v="24"/>
    <x v="5"/>
    <x v="2"/>
    <x v="2"/>
  </r>
  <r>
    <x v="2834"/>
    <x v="0"/>
    <x v="1"/>
    <x v="15"/>
    <x v="2"/>
    <x v="2983"/>
    <x v="2754"/>
    <x v="615"/>
    <x v="73"/>
    <x v="73"/>
    <x v="14"/>
    <x v="24"/>
    <x v="5"/>
    <x v="1"/>
    <x v="1"/>
  </r>
  <r>
    <x v="2827"/>
    <x v="0"/>
    <x v="2"/>
    <x v="227"/>
    <x v="176"/>
    <x v="2984"/>
    <x v="2747"/>
    <x v="629"/>
    <x v="73"/>
    <x v="73"/>
    <x v="14"/>
    <x v="24"/>
    <x v="5"/>
    <x v="2"/>
    <x v="2"/>
  </r>
  <r>
    <x v="2840"/>
    <x v="0"/>
    <x v="0"/>
    <x v="17"/>
    <x v="3"/>
    <x v="546"/>
    <x v="2760"/>
    <x v="612"/>
    <x v="73"/>
    <x v="73"/>
    <x v="14"/>
    <x v="24"/>
    <x v="5"/>
    <x v="0"/>
    <x v="0"/>
  </r>
  <r>
    <x v="2835"/>
    <x v="0"/>
    <x v="11"/>
    <x v="9"/>
    <x v="65"/>
    <x v="6"/>
    <x v="2755"/>
    <x v="614"/>
    <x v="73"/>
    <x v="73"/>
    <x v="14"/>
    <x v="24"/>
    <x v="5"/>
    <x v="11"/>
    <x v="11"/>
  </r>
  <r>
    <x v="2832"/>
    <x v="0"/>
    <x v="8"/>
    <x v="33"/>
    <x v="96"/>
    <x v="114"/>
    <x v="2752"/>
    <x v="629"/>
    <x v="73"/>
    <x v="73"/>
    <x v="14"/>
    <x v="24"/>
    <x v="5"/>
    <x v="8"/>
    <x v="8"/>
  </r>
  <r>
    <x v="2841"/>
    <x v="0"/>
    <x v="3"/>
    <x v="38"/>
    <x v="114"/>
    <x v="396"/>
    <x v="2761"/>
    <x v="603"/>
    <x v="73"/>
    <x v="73"/>
    <x v="14"/>
    <x v="24"/>
    <x v="5"/>
    <x v="3"/>
    <x v="3"/>
  </r>
  <r>
    <x v="2854"/>
    <x v="0"/>
    <x v="8"/>
    <x v="48"/>
    <x v="36"/>
    <x v="26"/>
    <x v="2774"/>
    <x v="613"/>
    <x v="73"/>
    <x v="73"/>
    <x v="14"/>
    <x v="24"/>
    <x v="5"/>
    <x v="8"/>
    <x v="8"/>
  </r>
  <r>
    <x v="2855"/>
    <x v="0"/>
    <x v="1"/>
    <x v="64"/>
    <x v="197"/>
    <x v="2985"/>
    <x v="2775"/>
    <x v="612"/>
    <x v="73"/>
    <x v="73"/>
    <x v="14"/>
    <x v="24"/>
    <x v="5"/>
    <x v="1"/>
    <x v="1"/>
  </r>
  <r>
    <x v="2856"/>
    <x v="0"/>
    <x v="4"/>
    <x v="49"/>
    <x v="81"/>
    <x v="243"/>
    <x v="2776"/>
    <x v="609"/>
    <x v="73"/>
    <x v="73"/>
    <x v="14"/>
    <x v="24"/>
    <x v="5"/>
    <x v="4"/>
    <x v="4"/>
  </r>
  <r>
    <x v="2857"/>
    <x v="0"/>
    <x v="11"/>
    <x v="2"/>
    <x v="21"/>
    <x v="317"/>
    <x v="2777"/>
    <x v="616"/>
    <x v="73"/>
    <x v="73"/>
    <x v="14"/>
    <x v="24"/>
    <x v="5"/>
    <x v="11"/>
    <x v="11"/>
  </r>
  <r>
    <x v="2858"/>
    <x v="0"/>
    <x v="8"/>
    <x v="35"/>
    <x v="37"/>
    <x v="1449"/>
    <x v="2778"/>
    <x v="615"/>
    <x v="73"/>
    <x v="73"/>
    <x v="14"/>
    <x v="24"/>
    <x v="5"/>
    <x v="8"/>
    <x v="8"/>
  </r>
  <r>
    <x v="2858"/>
    <x v="0"/>
    <x v="2"/>
    <x v="51"/>
    <x v="66"/>
    <x v="3"/>
    <x v="2778"/>
    <x v="615"/>
    <x v="73"/>
    <x v="73"/>
    <x v="14"/>
    <x v="24"/>
    <x v="5"/>
    <x v="2"/>
    <x v="2"/>
  </r>
  <r>
    <x v="2859"/>
    <x v="0"/>
    <x v="11"/>
    <x v="81"/>
    <x v="128"/>
    <x v="1388"/>
    <x v="2779"/>
    <x v="614"/>
    <x v="73"/>
    <x v="73"/>
    <x v="14"/>
    <x v="24"/>
    <x v="5"/>
    <x v="11"/>
    <x v="11"/>
  </r>
  <r>
    <x v="2860"/>
    <x v="0"/>
    <x v="5"/>
    <x v="7"/>
    <x v="8"/>
    <x v="11"/>
    <x v="2780"/>
    <x v="620"/>
    <x v="73"/>
    <x v="73"/>
    <x v="14"/>
    <x v="24"/>
    <x v="5"/>
    <x v="5"/>
    <x v="5"/>
  </r>
  <r>
    <x v="2861"/>
    <x v="0"/>
    <x v="0"/>
    <x v="93"/>
    <x v="85"/>
    <x v="6"/>
    <x v="2781"/>
    <x v="616"/>
    <x v="73"/>
    <x v="73"/>
    <x v="14"/>
    <x v="24"/>
    <x v="5"/>
    <x v="0"/>
    <x v="0"/>
  </r>
  <r>
    <x v="2846"/>
    <x v="0"/>
    <x v="2"/>
    <x v="116"/>
    <x v="357"/>
    <x v="2986"/>
    <x v="2766"/>
    <x v="607"/>
    <x v="73"/>
    <x v="73"/>
    <x v="14"/>
    <x v="24"/>
    <x v="5"/>
    <x v="2"/>
    <x v="2"/>
  </r>
  <r>
    <x v="2849"/>
    <x v="0"/>
    <x v="3"/>
    <x v="281"/>
    <x v="233"/>
    <x v="2987"/>
    <x v="2769"/>
    <x v="632"/>
    <x v="73"/>
    <x v="73"/>
    <x v="14"/>
    <x v="24"/>
    <x v="5"/>
    <x v="3"/>
    <x v="3"/>
  </r>
  <r>
    <x v="2846"/>
    <x v="0"/>
    <x v="7"/>
    <x v="38"/>
    <x v="96"/>
    <x v="183"/>
    <x v="2766"/>
    <x v="607"/>
    <x v="73"/>
    <x v="73"/>
    <x v="14"/>
    <x v="24"/>
    <x v="5"/>
    <x v="7"/>
    <x v="7"/>
  </r>
  <r>
    <x v="2861"/>
    <x v="0"/>
    <x v="5"/>
    <x v="8"/>
    <x v="98"/>
    <x v="6"/>
    <x v="2781"/>
    <x v="616"/>
    <x v="73"/>
    <x v="73"/>
    <x v="14"/>
    <x v="24"/>
    <x v="5"/>
    <x v="5"/>
    <x v="5"/>
  </r>
  <r>
    <x v="2845"/>
    <x v="0"/>
    <x v="4"/>
    <x v="26"/>
    <x v="34"/>
    <x v="286"/>
    <x v="2765"/>
    <x v="632"/>
    <x v="73"/>
    <x v="73"/>
    <x v="14"/>
    <x v="24"/>
    <x v="5"/>
    <x v="4"/>
    <x v="4"/>
  </r>
  <r>
    <x v="2845"/>
    <x v="1"/>
    <x v="2"/>
    <x v="129"/>
    <x v="112"/>
    <x v="2037"/>
    <x v="2765"/>
    <x v="632"/>
    <x v="73"/>
    <x v="73"/>
    <x v="14"/>
    <x v="24"/>
    <x v="5"/>
    <x v="2"/>
    <x v="2"/>
  </r>
  <r>
    <x v="2847"/>
    <x v="0"/>
    <x v="2"/>
    <x v="150"/>
    <x v="101"/>
    <x v="2095"/>
    <x v="2767"/>
    <x v="611"/>
    <x v="73"/>
    <x v="73"/>
    <x v="14"/>
    <x v="24"/>
    <x v="5"/>
    <x v="2"/>
    <x v="2"/>
  </r>
  <r>
    <x v="2844"/>
    <x v="1"/>
    <x v="2"/>
    <x v="32"/>
    <x v="106"/>
    <x v="22"/>
    <x v="2764"/>
    <x v="619"/>
    <x v="73"/>
    <x v="73"/>
    <x v="14"/>
    <x v="24"/>
    <x v="5"/>
    <x v="2"/>
    <x v="2"/>
  </r>
  <r>
    <x v="2862"/>
    <x v="0"/>
    <x v="4"/>
    <x v="148"/>
    <x v="204"/>
    <x v="2988"/>
    <x v="2782"/>
    <x v="617"/>
    <x v="73"/>
    <x v="73"/>
    <x v="14"/>
    <x v="24"/>
    <x v="5"/>
    <x v="4"/>
    <x v="4"/>
  </r>
  <r>
    <x v="2848"/>
    <x v="0"/>
    <x v="1"/>
    <x v="9"/>
    <x v="150"/>
    <x v="2989"/>
    <x v="2768"/>
    <x v="605"/>
    <x v="73"/>
    <x v="73"/>
    <x v="14"/>
    <x v="24"/>
    <x v="5"/>
    <x v="1"/>
    <x v="1"/>
  </r>
  <r>
    <x v="2848"/>
    <x v="0"/>
    <x v="10"/>
    <x v="16"/>
    <x v="37"/>
    <x v="2990"/>
    <x v="2768"/>
    <x v="605"/>
    <x v="73"/>
    <x v="73"/>
    <x v="14"/>
    <x v="24"/>
    <x v="5"/>
    <x v="10"/>
    <x v="10"/>
  </r>
  <r>
    <x v="2863"/>
    <x v="0"/>
    <x v="5"/>
    <x v="16"/>
    <x v="23"/>
    <x v="2070"/>
    <x v="2783"/>
    <x v="615"/>
    <x v="73"/>
    <x v="73"/>
    <x v="14"/>
    <x v="24"/>
    <x v="5"/>
    <x v="5"/>
    <x v="5"/>
  </r>
  <r>
    <x v="2864"/>
    <x v="0"/>
    <x v="7"/>
    <x v="11"/>
    <x v="7"/>
    <x v="6"/>
    <x v="2784"/>
    <x v="614"/>
    <x v="73"/>
    <x v="73"/>
    <x v="14"/>
    <x v="24"/>
    <x v="5"/>
    <x v="7"/>
    <x v="7"/>
  </r>
  <r>
    <x v="2864"/>
    <x v="0"/>
    <x v="3"/>
    <x v="89"/>
    <x v="96"/>
    <x v="912"/>
    <x v="2784"/>
    <x v="614"/>
    <x v="73"/>
    <x v="73"/>
    <x v="14"/>
    <x v="24"/>
    <x v="5"/>
    <x v="3"/>
    <x v="3"/>
  </r>
  <r>
    <x v="2862"/>
    <x v="0"/>
    <x v="9"/>
    <x v="244"/>
    <x v="238"/>
    <x v="2991"/>
    <x v="2782"/>
    <x v="617"/>
    <x v="73"/>
    <x v="73"/>
    <x v="14"/>
    <x v="24"/>
    <x v="5"/>
    <x v="9"/>
    <x v="9"/>
  </r>
  <r>
    <x v="2856"/>
    <x v="0"/>
    <x v="9"/>
    <x v="90"/>
    <x v="49"/>
    <x v="497"/>
    <x v="2776"/>
    <x v="609"/>
    <x v="73"/>
    <x v="73"/>
    <x v="14"/>
    <x v="24"/>
    <x v="5"/>
    <x v="9"/>
    <x v="9"/>
  </r>
  <r>
    <x v="2865"/>
    <x v="0"/>
    <x v="8"/>
    <x v="152"/>
    <x v="73"/>
    <x v="15"/>
    <x v="2785"/>
    <x v="632"/>
    <x v="73"/>
    <x v="73"/>
    <x v="14"/>
    <x v="24"/>
    <x v="5"/>
    <x v="8"/>
    <x v="8"/>
  </r>
  <r>
    <x v="2854"/>
    <x v="0"/>
    <x v="4"/>
    <x v="7"/>
    <x v="43"/>
    <x v="50"/>
    <x v="2774"/>
    <x v="613"/>
    <x v="73"/>
    <x v="73"/>
    <x v="14"/>
    <x v="24"/>
    <x v="5"/>
    <x v="4"/>
    <x v="4"/>
  </r>
  <r>
    <x v="2856"/>
    <x v="0"/>
    <x v="3"/>
    <x v="84"/>
    <x v="87"/>
    <x v="142"/>
    <x v="2776"/>
    <x v="609"/>
    <x v="73"/>
    <x v="73"/>
    <x v="14"/>
    <x v="24"/>
    <x v="5"/>
    <x v="3"/>
    <x v="3"/>
  </r>
  <r>
    <x v="2866"/>
    <x v="0"/>
    <x v="11"/>
    <x v="129"/>
    <x v="115"/>
    <x v="2992"/>
    <x v="2786"/>
    <x v="606"/>
    <x v="73"/>
    <x v="73"/>
    <x v="14"/>
    <x v="24"/>
    <x v="5"/>
    <x v="11"/>
    <x v="11"/>
  </r>
  <r>
    <x v="2847"/>
    <x v="0"/>
    <x v="9"/>
    <x v="108"/>
    <x v="136"/>
    <x v="848"/>
    <x v="2767"/>
    <x v="611"/>
    <x v="73"/>
    <x v="73"/>
    <x v="14"/>
    <x v="24"/>
    <x v="5"/>
    <x v="9"/>
    <x v="9"/>
  </r>
  <r>
    <x v="2867"/>
    <x v="0"/>
    <x v="0"/>
    <x v="16"/>
    <x v="17"/>
    <x v="6"/>
    <x v="2787"/>
    <x v="609"/>
    <x v="73"/>
    <x v="73"/>
    <x v="14"/>
    <x v="24"/>
    <x v="5"/>
    <x v="0"/>
    <x v="0"/>
  </r>
  <r>
    <x v="2868"/>
    <x v="0"/>
    <x v="6"/>
    <x v="51"/>
    <x v="102"/>
    <x v="7"/>
    <x v="2788"/>
    <x v="625"/>
    <x v="73"/>
    <x v="73"/>
    <x v="14"/>
    <x v="24"/>
    <x v="5"/>
    <x v="6"/>
    <x v="6"/>
  </r>
  <r>
    <x v="2869"/>
    <x v="0"/>
    <x v="5"/>
    <x v="75"/>
    <x v="9"/>
    <x v="120"/>
    <x v="2789"/>
    <x v="628"/>
    <x v="73"/>
    <x v="73"/>
    <x v="14"/>
    <x v="24"/>
    <x v="5"/>
    <x v="5"/>
    <x v="5"/>
  </r>
  <r>
    <x v="2845"/>
    <x v="0"/>
    <x v="8"/>
    <x v="4"/>
    <x v="75"/>
    <x v="7"/>
    <x v="2765"/>
    <x v="632"/>
    <x v="73"/>
    <x v="73"/>
    <x v="14"/>
    <x v="24"/>
    <x v="5"/>
    <x v="8"/>
    <x v="8"/>
  </r>
  <r>
    <x v="2862"/>
    <x v="0"/>
    <x v="2"/>
    <x v="310"/>
    <x v="377"/>
    <x v="2993"/>
    <x v="2782"/>
    <x v="617"/>
    <x v="73"/>
    <x v="73"/>
    <x v="14"/>
    <x v="24"/>
    <x v="5"/>
    <x v="2"/>
    <x v="2"/>
  </r>
  <r>
    <x v="2854"/>
    <x v="0"/>
    <x v="2"/>
    <x v="15"/>
    <x v="1"/>
    <x v="290"/>
    <x v="2774"/>
    <x v="613"/>
    <x v="73"/>
    <x v="73"/>
    <x v="14"/>
    <x v="24"/>
    <x v="5"/>
    <x v="2"/>
    <x v="2"/>
  </r>
  <r>
    <x v="2870"/>
    <x v="0"/>
    <x v="9"/>
    <x v="165"/>
    <x v="22"/>
    <x v="44"/>
    <x v="2790"/>
    <x v="629"/>
    <x v="73"/>
    <x v="73"/>
    <x v="14"/>
    <x v="24"/>
    <x v="5"/>
    <x v="9"/>
    <x v="9"/>
  </r>
  <r>
    <x v="2857"/>
    <x v="0"/>
    <x v="8"/>
    <x v="39"/>
    <x v="58"/>
    <x v="101"/>
    <x v="2777"/>
    <x v="616"/>
    <x v="73"/>
    <x v="73"/>
    <x v="14"/>
    <x v="24"/>
    <x v="5"/>
    <x v="8"/>
    <x v="8"/>
  </r>
  <r>
    <x v="2870"/>
    <x v="0"/>
    <x v="2"/>
    <x v="77"/>
    <x v="354"/>
    <x v="2265"/>
    <x v="2790"/>
    <x v="629"/>
    <x v="73"/>
    <x v="73"/>
    <x v="14"/>
    <x v="24"/>
    <x v="5"/>
    <x v="2"/>
    <x v="2"/>
  </r>
  <r>
    <x v="2859"/>
    <x v="0"/>
    <x v="0"/>
    <x v="92"/>
    <x v="14"/>
    <x v="6"/>
    <x v="2779"/>
    <x v="614"/>
    <x v="73"/>
    <x v="73"/>
    <x v="14"/>
    <x v="24"/>
    <x v="5"/>
    <x v="0"/>
    <x v="0"/>
  </r>
  <r>
    <x v="2871"/>
    <x v="0"/>
    <x v="2"/>
    <x v="143"/>
    <x v="199"/>
    <x v="168"/>
    <x v="2791"/>
    <x v="608"/>
    <x v="73"/>
    <x v="73"/>
    <x v="14"/>
    <x v="24"/>
    <x v="5"/>
    <x v="2"/>
    <x v="2"/>
  </r>
  <r>
    <x v="2817"/>
    <x v="0"/>
    <x v="9"/>
    <x v="52"/>
    <x v="90"/>
    <x v="123"/>
    <x v="2737"/>
    <x v="607"/>
    <x v="73"/>
    <x v="73"/>
    <x v="14"/>
    <x v="24"/>
    <x v="5"/>
    <x v="9"/>
    <x v="9"/>
  </r>
  <r>
    <x v="2872"/>
    <x v="0"/>
    <x v="0"/>
    <x v="10"/>
    <x v="0"/>
    <x v="6"/>
    <x v="2792"/>
    <x v="623"/>
    <x v="73"/>
    <x v="73"/>
    <x v="14"/>
    <x v="24"/>
    <x v="5"/>
    <x v="0"/>
    <x v="0"/>
  </r>
  <r>
    <x v="2873"/>
    <x v="0"/>
    <x v="11"/>
    <x v="16"/>
    <x v="17"/>
    <x v="6"/>
    <x v="2793"/>
    <x v="618"/>
    <x v="73"/>
    <x v="73"/>
    <x v="14"/>
    <x v="24"/>
    <x v="5"/>
    <x v="11"/>
    <x v="11"/>
  </r>
  <r>
    <x v="2874"/>
    <x v="0"/>
    <x v="8"/>
    <x v="39"/>
    <x v="99"/>
    <x v="34"/>
    <x v="2794"/>
    <x v="616"/>
    <x v="73"/>
    <x v="73"/>
    <x v="14"/>
    <x v="24"/>
    <x v="5"/>
    <x v="8"/>
    <x v="8"/>
  </r>
  <r>
    <x v="2787"/>
    <x v="0"/>
    <x v="7"/>
    <x v="57"/>
    <x v="54"/>
    <x v="626"/>
    <x v="2707"/>
    <x v="607"/>
    <x v="73"/>
    <x v="73"/>
    <x v="14"/>
    <x v="24"/>
    <x v="5"/>
    <x v="7"/>
    <x v="7"/>
  </r>
  <r>
    <x v="2873"/>
    <x v="0"/>
    <x v="0"/>
    <x v="75"/>
    <x v="91"/>
    <x v="124"/>
    <x v="2793"/>
    <x v="618"/>
    <x v="73"/>
    <x v="73"/>
    <x v="14"/>
    <x v="24"/>
    <x v="5"/>
    <x v="0"/>
    <x v="0"/>
  </r>
  <r>
    <x v="2784"/>
    <x v="0"/>
    <x v="0"/>
    <x v="70"/>
    <x v="15"/>
    <x v="261"/>
    <x v="2704"/>
    <x v="604"/>
    <x v="73"/>
    <x v="73"/>
    <x v="14"/>
    <x v="24"/>
    <x v="5"/>
    <x v="0"/>
    <x v="0"/>
  </r>
  <r>
    <x v="2875"/>
    <x v="0"/>
    <x v="2"/>
    <x v="125"/>
    <x v="71"/>
    <x v="1138"/>
    <x v="2795"/>
    <x v="632"/>
    <x v="73"/>
    <x v="73"/>
    <x v="14"/>
    <x v="24"/>
    <x v="5"/>
    <x v="2"/>
    <x v="2"/>
  </r>
  <r>
    <x v="2783"/>
    <x v="1"/>
    <x v="2"/>
    <x v="64"/>
    <x v="169"/>
    <x v="2994"/>
    <x v="2703"/>
    <x v="603"/>
    <x v="73"/>
    <x v="73"/>
    <x v="14"/>
    <x v="24"/>
    <x v="5"/>
    <x v="2"/>
    <x v="2"/>
  </r>
  <r>
    <x v="2812"/>
    <x v="0"/>
    <x v="3"/>
    <x v="27"/>
    <x v="27"/>
    <x v="28"/>
    <x v="2732"/>
    <x v="623"/>
    <x v="73"/>
    <x v="73"/>
    <x v="14"/>
    <x v="24"/>
    <x v="5"/>
    <x v="3"/>
    <x v="3"/>
  </r>
  <r>
    <x v="2876"/>
    <x v="0"/>
    <x v="0"/>
    <x v="13"/>
    <x v="14"/>
    <x v="44"/>
    <x v="2796"/>
    <x v="613"/>
    <x v="73"/>
    <x v="73"/>
    <x v="14"/>
    <x v="24"/>
    <x v="5"/>
    <x v="0"/>
    <x v="0"/>
  </r>
  <r>
    <x v="2877"/>
    <x v="0"/>
    <x v="3"/>
    <x v="42"/>
    <x v="20"/>
    <x v="483"/>
    <x v="2797"/>
    <x v="614"/>
    <x v="73"/>
    <x v="73"/>
    <x v="14"/>
    <x v="24"/>
    <x v="5"/>
    <x v="3"/>
    <x v="3"/>
  </r>
  <r>
    <x v="2817"/>
    <x v="1"/>
    <x v="2"/>
    <x v="32"/>
    <x v="72"/>
    <x v="287"/>
    <x v="2737"/>
    <x v="607"/>
    <x v="73"/>
    <x v="73"/>
    <x v="14"/>
    <x v="24"/>
    <x v="5"/>
    <x v="2"/>
    <x v="2"/>
  </r>
  <r>
    <x v="2788"/>
    <x v="0"/>
    <x v="1"/>
    <x v="61"/>
    <x v="136"/>
    <x v="1978"/>
    <x v="2708"/>
    <x v="608"/>
    <x v="73"/>
    <x v="73"/>
    <x v="14"/>
    <x v="24"/>
    <x v="5"/>
    <x v="1"/>
    <x v="1"/>
  </r>
  <r>
    <x v="2878"/>
    <x v="0"/>
    <x v="11"/>
    <x v="37"/>
    <x v="61"/>
    <x v="84"/>
    <x v="2798"/>
    <x v="609"/>
    <x v="73"/>
    <x v="73"/>
    <x v="14"/>
    <x v="24"/>
    <x v="5"/>
    <x v="11"/>
    <x v="11"/>
  </r>
  <r>
    <x v="2787"/>
    <x v="0"/>
    <x v="3"/>
    <x v="18"/>
    <x v="97"/>
    <x v="1941"/>
    <x v="2707"/>
    <x v="607"/>
    <x v="73"/>
    <x v="73"/>
    <x v="14"/>
    <x v="24"/>
    <x v="5"/>
    <x v="3"/>
    <x v="3"/>
  </r>
  <r>
    <x v="2879"/>
    <x v="0"/>
    <x v="11"/>
    <x v="4"/>
    <x v="75"/>
    <x v="7"/>
    <x v="2799"/>
    <x v="622"/>
    <x v="73"/>
    <x v="73"/>
    <x v="14"/>
    <x v="24"/>
    <x v="5"/>
    <x v="11"/>
    <x v="11"/>
  </r>
  <r>
    <x v="2880"/>
    <x v="0"/>
    <x v="10"/>
    <x v="16"/>
    <x v="47"/>
    <x v="2995"/>
    <x v="2800"/>
    <x v="608"/>
    <x v="73"/>
    <x v="73"/>
    <x v="14"/>
    <x v="24"/>
    <x v="5"/>
    <x v="10"/>
    <x v="10"/>
  </r>
  <r>
    <x v="2881"/>
    <x v="0"/>
    <x v="8"/>
    <x v="9"/>
    <x v="188"/>
    <x v="2996"/>
    <x v="2801"/>
    <x v="624"/>
    <x v="73"/>
    <x v="73"/>
    <x v="14"/>
    <x v="24"/>
    <x v="5"/>
    <x v="8"/>
    <x v="8"/>
  </r>
  <r>
    <x v="2882"/>
    <x v="0"/>
    <x v="9"/>
    <x v="106"/>
    <x v="107"/>
    <x v="2914"/>
    <x v="2802"/>
    <x v="611"/>
    <x v="73"/>
    <x v="73"/>
    <x v="14"/>
    <x v="24"/>
    <x v="5"/>
    <x v="9"/>
    <x v="9"/>
  </r>
  <r>
    <x v="2883"/>
    <x v="0"/>
    <x v="0"/>
    <x v="9"/>
    <x v="63"/>
    <x v="76"/>
    <x v="2803"/>
    <x v="622"/>
    <x v="73"/>
    <x v="73"/>
    <x v="14"/>
    <x v="24"/>
    <x v="5"/>
    <x v="0"/>
    <x v="0"/>
  </r>
  <r>
    <x v="2884"/>
    <x v="0"/>
    <x v="5"/>
    <x v="75"/>
    <x v="0"/>
    <x v="120"/>
    <x v="2804"/>
    <x v="608"/>
    <x v="73"/>
    <x v="73"/>
    <x v="14"/>
    <x v="24"/>
    <x v="5"/>
    <x v="5"/>
    <x v="5"/>
  </r>
  <r>
    <x v="2875"/>
    <x v="0"/>
    <x v="4"/>
    <x v="15"/>
    <x v="56"/>
    <x v="6"/>
    <x v="2795"/>
    <x v="632"/>
    <x v="73"/>
    <x v="73"/>
    <x v="14"/>
    <x v="24"/>
    <x v="5"/>
    <x v="4"/>
    <x v="4"/>
  </r>
  <r>
    <x v="2885"/>
    <x v="1"/>
    <x v="2"/>
    <x v="133"/>
    <x v="148"/>
    <x v="405"/>
    <x v="2805"/>
    <x v="610"/>
    <x v="73"/>
    <x v="73"/>
    <x v="14"/>
    <x v="24"/>
    <x v="5"/>
    <x v="2"/>
    <x v="2"/>
  </r>
  <r>
    <x v="2811"/>
    <x v="0"/>
    <x v="8"/>
    <x v="68"/>
    <x v="109"/>
    <x v="135"/>
    <x v="2731"/>
    <x v="611"/>
    <x v="73"/>
    <x v="73"/>
    <x v="14"/>
    <x v="24"/>
    <x v="5"/>
    <x v="8"/>
    <x v="8"/>
  </r>
  <r>
    <x v="2813"/>
    <x v="0"/>
    <x v="10"/>
    <x v="12"/>
    <x v="94"/>
    <x v="1082"/>
    <x v="2733"/>
    <x v="624"/>
    <x v="73"/>
    <x v="73"/>
    <x v="14"/>
    <x v="24"/>
    <x v="5"/>
    <x v="10"/>
    <x v="10"/>
  </r>
  <r>
    <x v="2884"/>
    <x v="0"/>
    <x v="10"/>
    <x v="21"/>
    <x v="102"/>
    <x v="2490"/>
    <x v="2804"/>
    <x v="608"/>
    <x v="73"/>
    <x v="73"/>
    <x v="14"/>
    <x v="24"/>
    <x v="5"/>
    <x v="10"/>
    <x v="10"/>
  </r>
  <r>
    <x v="2886"/>
    <x v="0"/>
    <x v="1"/>
    <x v="51"/>
    <x v="81"/>
    <x v="31"/>
    <x v="2806"/>
    <x v="618"/>
    <x v="73"/>
    <x v="73"/>
    <x v="14"/>
    <x v="24"/>
    <x v="5"/>
    <x v="1"/>
    <x v="1"/>
  </r>
  <r>
    <x v="2872"/>
    <x v="0"/>
    <x v="11"/>
    <x v="51"/>
    <x v="59"/>
    <x v="244"/>
    <x v="2792"/>
    <x v="623"/>
    <x v="73"/>
    <x v="73"/>
    <x v="14"/>
    <x v="24"/>
    <x v="5"/>
    <x v="11"/>
    <x v="11"/>
  </r>
  <r>
    <x v="2785"/>
    <x v="0"/>
    <x v="10"/>
    <x v="11"/>
    <x v="24"/>
    <x v="2009"/>
    <x v="2705"/>
    <x v="605"/>
    <x v="73"/>
    <x v="73"/>
    <x v="14"/>
    <x v="24"/>
    <x v="5"/>
    <x v="10"/>
    <x v="10"/>
  </r>
  <r>
    <x v="2886"/>
    <x v="0"/>
    <x v="3"/>
    <x v="63"/>
    <x v="10"/>
    <x v="216"/>
    <x v="2806"/>
    <x v="618"/>
    <x v="73"/>
    <x v="73"/>
    <x v="14"/>
    <x v="24"/>
    <x v="5"/>
    <x v="3"/>
    <x v="3"/>
  </r>
  <r>
    <x v="2812"/>
    <x v="0"/>
    <x v="7"/>
    <x v="92"/>
    <x v="8"/>
    <x v="63"/>
    <x v="2732"/>
    <x v="623"/>
    <x v="73"/>
    <x v="73"/>
    <x v="14"/>
    <x v="24"/>
    <x v="5"/>
    <x v="7"/>
    <x v="7"/>
  </r>
  <r>
    <x v="2783"/>
    <x v="0"/>
    <x v="9"/>
    <x v="114"/>
    <x v="111"/>
    <x v="51"/>
    <x v="2703"/>
    <x v="603"/>
    <x v="73"/>
    <x v="73"/>
    <x v="14"/>
    <x v="24"/>
    <x v="5"/>
    <x v="9"/>
    <x v="9"/>
  </r>
  <r>
    <x v="2887"/>
    <x v="0"/>
    <x v="11"/>
    <x v="145"/>
    <x v="127"/>
    <x v="397"/>
    <x v="2807"/>
    <x v="623"/>
    <x v="73"/>
    <x v="73"/>
    <x v="14"/>
    <x v="24"/>
    <x v="5"/>
    <x v="11"/>
    <x v="11"/>
  </r>
  <r>
    <x v="2875"/>
    <x v="0"/>
    <x v="7"/>
    <x v="23"/>
    <x v="11"/>
    <x v="6"/>
    <x v="2795"/>
    <x v="632"/>
    <x v="73"/>
    <x v="73"/>
    <x v="14"/>
    <x v="24"/>
    <x v="5"/>
    <x v="7"/>
    <x v="7"/>
  </r>
  <r>
    <x v="2882"/>
    <x v="0"/>
    <x v="2"/>
    <x v="120"/>
    <x v="164"/>
    <x v="2141"/>
    <x v="2802"/>
    <x v="611"/>
    <x v="73"/>
    <x v="73"/>
    <x v="14"/>
    <x v="24"/>
    <x v="5"/>
    <x v="2"/>
    <x v="2"/>
  </r>
  <r>
    <x v="2857"/>
    <x v="0"/>
    <x v="2"/>
    <x v="103"/>
    <x v="147"/>
    <x v="749"/>
    <x v="2777"/>
    <x v="616"/>
    <x v="73"/>
    <x v="73"/>
    <x v="14"/>
    <x v="24"/>
    <x v="5"/>
    <x v="2"/>
    <x v="2"/>
  </r>
  <r>
    <x v="2846"/>
    <x v="0"/>
    <x v="5"/>
    <x v="30"/>
    <x v="11"/>
    <x v="384"/>
    <x v="2766"/>
    <x v="607"/>
    <x v="73"/>
    <x v="73"/>
    <x v="14"/>
    <x v="24"/>
    <x v="5"/>
    <x v="5"/>
    <x v="5"/>
  </r>
  <r>
    <x v="2869"/>
    <x v="0"/>
    <x v="9"/>
    <x v="147"/>
    <x v="111"/>
    <x v="330"/>
    <x v="2789"/>
    <x v="628"/>
    <x v="73"/>
    <x v="73"/>
    <x v="14"/>
    <x v="24"/>
    <x v="5"/>
    <x v="9"/>
    <x v="9"/>
  </r>
  <r>
    <x v="2846"/>
    <x v="0"/>
    <x v="6"/>
    <x v="81"/>
    <x v="144"/>
    <x v="44"/>
    <x v="2766"/>
    <x v="607"/>
    <x v="73"/>
    <x v="73"/>
    <x v="14"/>
    <x v="24"/>
    <x v="5"/>
    <x v="6"/>
    <x v="6"/>
  </r>
  <r>
    <x v="2866"/>
    <x v="0"/>
    <x v="7"/>
    <x v="19"/>
    <x v="37"/>
    <x v="2123"/>
    <x v="2786"/>
    <x v="606"/>
    <x v="73"/>
    <x v="73"/>
    <x v="14"/>
    <x v="24"/>
    <x v="5"/>
    <x v="7"/>
    <x v="7"/>
  </r>
  <r>
    <x v="2888"/>
    <x v="0"/>
    <x v="0"/>
    <x v="34"/>
    <x v="119"/>
    <x v="37"/>
    <x v="2808"/>
    <x v="610"/>
    <x v="73"/>
    <x v="73"/>
    <x v="14"/>
    <x v="24"/>
    <x v="5"/>
    <x v="0"/>
    <x v="0"/>
  </r>
  <r>
    <x v="2784"/>
    <x v="0"/>
    <x v="6"/>
    <x v="85"/>
    <x v="135"/>
    <x v="1279"/>
    <x v="2704"/>
    <x v="604"/>
    <x v="73"/>
    <x v="73"/>
    <x v="14"/>
    <x v="24"/>
    <x v="5"/>
    <x v="6"/>
    <x v="6"/>
  </r>
  <r>
    <x v="2887"/>
    <x v="0"/>
    <x v="9"/>
    <x v="77"/>
    <x v="165"/>
    <x v="747"/>
    <x v="2807"/>
    <x v="623"/>
    <x v="73"/>
    <x v="73"/>
    <x v="14"/>
    <x v="24"/>
    <x v="5"/>
    <x v="9"/>
    <x v="9"/>
  </r>
  <r>
    <x v="2889"/>
    <x v="0"/>
    <x v="1"/>
    <x v="6"/>
    <x v="41"/>
    <x v="34"/>
    <x v="2809"/>
    <x v="604"/>
    <x v="73"/>
    <x v="73"/>
    <x v="14"/>
    <x v="24"/>
    <x v="5"/>
    <x v="1"/>
    <x v="1"/>
  </r>
  <r>
    <x v="2817"/>
    <x v="0"/>
    <x v="2"/>
    <x v="78"/>
    <x v="72"/>
    <x v="151"/>
    <x v="2737"/>
    <x v="607"/>
    <x v="73"/>
    <x v="73"/>
    <x v="14"/>
    <x v="24"/>
    <x v="5"/>
    <x v="2"/>
    <x v="2"/>
  </r>
  <r>
    <x v="2887"/>
    <x v="0"/>
    <x v="0"/>
    <x v="48"/>
    <x v="30"/>
    <x v="7"/>
    <x v="2807"/>
    <x v="623"/>
    <x v="73"/>
    <x v="73"/>
    <x v="14"/>
    <x v="24"/>
    <x v="5"/>
    <x v="0"/>
    <x v="0"/>
  </r>
  <r>
    <x v="2890"/>
    <x v="0"/>
    <x v="3"/>
    <x v="9"/>
    <x v="16"/>
    <x v="547"/>
    <x v="2810"/>
    <x v="622"/>
    <x v="73"/>
    <x v="73"/>
    <x v="14"/>
    <x v="24"/>
    <x v="5"/>
    <x v="3"/>
    <x v="3"/>
  </r>
  <r>
    <x v="2882"/>
    <x v="0"/>
    <x v="4"/>
    <x v="60"/>
    <x v="20"/>
    <x v="793"/>
    <x v="2802"/>
    <x v="611"/>
    <x v="73"/>
    <x v="73"/>
    <x v="14"/>
    <x v="24"/>
    <x v="5"/>
    <x v="4"/>
    <x v="4"/>
  </r>
  <r>
    <x v="2889"/>
    <x v="0"/>
    <x v="10"/>
    <x v="20"/>
    <x v="41"/>
    <x v="73"/>
    <x v="2809"/>
    <x v="604"/>
    <x v="73"/>
    <x v="73"/>
    <x v="14"/>
    <x v="24"/>
    <x v="5"/>
    <x v="10"/>
    <x v="10"/>
  </r>
  <r>
    <x v="2812"/>
    <x v="0"/>
    <x v="9"/>
    <x v="39"/>
    <x v="39"/>
    <x v="943"/>
    <x v="2732"/>
    <x v="623"/>
    <x v="73"/>
    <x v="73"/>
    <x v="14"/>
    <x v="24"/>
    <x v="5"/>
    <x v="9"/>
    <x v="9"/>
  </r>
  <r>
    <x v="2811"/>
    <x v="0"/>
    <x v="2"/>
    <x v="85"/>
    <x v="74"/>
    <x v="2260"/>
    <x v="2731"/>
    <x v="611"/>
    <x v="73"/>
    <x v="73"/>
    <x v="14"/>
    <x v="24"/>
    <x v="5"/>
    <x v="2"/>
    <x v="2"/>
  </r>
  <r>
    <x v="2878"/>
    <x v="0"/>
    <x v="9"/>
    <x v="53"/>
    <x v="44"/>
    <x v="95"/>
    <x v="2798"/>
    <x v="609"/>
    <x v="73"/>
    <x v="73"/>
    <x v="14"/>
    <x v="24"/>
    <x v="5"/>
    <x v="9"/>
    <x v="9"/>
  </r>
  <r>
    <x v="2873"/>
    <x v="0"/>
    <x v="7"/>
    <x v="75"/>
    <x v="91"/>
    <x v="124"/>
    <x v="2793"/>
    <x v="618"/>
    <x v="73"/>
    <x v="73"/>
    <x v="14"/>
    <x v="24"/>
    <x v="5"/>
    <x v="7"/>
    <x v="7"/>
  </r>
  <r>
    <x v="2875"/>
    <x v="0"/>
    <x v="6"/>
    <x v="48"/>
    <x v="23"/>
    <x v="6"/>
    <x v="2795"/>
    <x v="632"/>
    <x v="73"/>
    <x v="73"/>
    <x v="14"/>
    <x v="24"/>
    <x v="5"/>
    <x v="6"/>
    <x v="6"/>
  </r>
  <r>
    <x v="2812"/>
    <x v="0"/>
    <x v="1"/>
    <x v="98"/>
    <x v="118"/>
    <x v="677"/>
    <x v="2732"/>
    <x v="623"/>
    <x v="73"/>
    <x v="73"/>
    <x v="14"/>
    <x v="24"/>
    <x v="5"/>
    <x v="1"/>
    <x v="1"/>
  </r>
  <r>
    <x v="2815"/>
    <x v="0"/>
    <x v="2"/>
    <x v="336"/>
    <x v="380"/>
    <x v="305"/>
    <x v="2735"/>
    <x v="626"/>
    <x v="73"/>
    <x v="73"/>
    <x v="14"/>
    <x v="24"/>
    <x v="5"/>
    <x v="2"/>
    <x v="2"/>
  </r>
  <r>
    <x v="2891"/>
    <x v="0"/>
    <x v="10"/>
    <x v="79"/>
    <x v="62"/>
    <x v="552"/>
    <x v="2811"/>
    <x v="623"/>
    <x v="73"/>
    <x v="73"/>
    <x v="14"/>
    <x v="24"/>
    <x v="5"/>
    <x v="10"/>
    <x v="10"/>
  </r>
  <r>
    <x v="2785"/>
    <x v="0"/>
    <x v="3"/>
    <x v="80"/>
    <x v="119"/>
    <x v="215"/>
    <x v="2705"/>
    <x v="605"/>
    <x v="73"/>
    <x v="73"/>
    <x v="14"/>
    <x v="24"/>
    <x v="5"/>
    <x v="3"/>
    <x v="3"/>
  </r>
  <r>
    <x v="2888"/>
    <x v="0"/>
    <x v="10"/>
    <x v="152"/>
    <x v="134"/>
    <x v="1"/>
    <x v="2808"/>
    <x v="610"/>
    <x v="73"/>
    <x v="73"/>
    <x v="14"/>
    <x v="24"/>
    <x v="5"/>
    <x v="10"/>
    <x v="10"/>
  </r>
  <r>
    <x v="2880"/>
    <x v="0"/>
    <x v="5"/>
    <x v="75"/>
    <x v="94"/>
    <x v="120"/>
    <x v="2800"/>
    <x v="608"/>
    <x v="73"/>
    <x v="73"/>
    <x v="14"/>
    <x v="24"/>
    <x v="5"/>
    <x v="5"/>
    <x v="5"/>
  </r>
  <r>
    <x v="2885"/>
    <x v="0"/>
    <x v="4"/>
    <x v="68"/>
    <x v="108"/>
    <x v="243"/>
    <x v="2805"/>
    <x v="610"/>
    <x v="73"/>
    <x v="73"/>
    <x v="14"/>
    <x v="24"/>
    <x v="5"/>
    <x v="4"/>
    <x v="4"/>
  </r>
  <r>
    <x v="2786"/>
    <x v="0"/>
    <x v="10"/>
    <x v="18"/>
    <x v="57"/>
    <x v="11"/>
    <x v="2706"/>
    <x v="606"/>
    <x v="73"/>
    <x v="73"/>
    <x v="14"/>
    <x v="24"/>
    <x v="5"/>
    <x v="10"/>
    <x v="10"/>
  </r>
  <r>
    <x v="2813"/>
    <x v="0"/>
    <x v="3"/>
    <x v="21"/>
    <x v="10"/>
    <x v="1431"/>
    <x v="2733"/>
    <x v="624"/>
    <x v="73"/>
    <x v="73"/>
    <x v="14"/>
    <x v="24"/>
    <x v="5"/>
    <x v="3"/>
    <x v="3"/>
  </r>
  <r>
    <x v="2873"/>
    <x v="0"/>
    <x v="6"/>
    <x v="75"/>
    <x v="91"/>
    <x v="124"/>
    <x v="2793"/>
    <x v="618"/>
    <x v="73"/>
    <x v="73"/>
    <x v="14"/>
    <x v="24"/>
    <x v="5"/>
    <x v="6"/>
    <x v="6"/>
  </r>
  <r>
    <x v="2785"/>
    <x v="0"/>
    <x v="7"/>
    <x v="11"/>
    <x v="1"/>
    <x v="540"/>
    <x v="2705"/>
    <x v="605"/>
    <x v="73"/>
    <x v="73"/>
    <x v="14"/>
    <x v="24"/>
    <x v="5"/>
    <x v="7"/>
    <x v="7"/>
  </r>
  <r>
    <x v="2884"/>
    <x v="0"/>
    <x v="1"/>
    <x v="126"/>
    <x v="139"/>
    <x v="230"/>
    <x v="2804"/>
    <x v="608"/>
    <x v="73"/>
    <x v="73"/>
    <x v="14"/>
    <x v="24"/>
    <x v="5"/>
    <x v="1"/>
    <x v="1"/>
  </r>
  <r>
    <x v="2892"/>
    <x v="0"/>
    <x v="0"/>
    <x v="10"/>
    <x v="13"/>
    <x v="202"/>
    <x v="2812"/>
    <x v="613"/>
    <x v="73"/>
    <x v="73"/>
    <x v="14"/>
    <x v="24"/>
    <x v="5"/>
    <x v="0"/>
    <x v="0"/>
  </r>
  <r>
    <x v="2809"/>
    <x v="1"/>
    <x v="2"/>
    <x v="63"/>
    <x v="56"/>
    <x v="107"/>
    <x v="2729"/>
    <x v="621"/>
    <x v="73"/>
    <x v="73"/>
    <x v="14"/>
    <x v="24"/>
    <x v="5"/>
    <x v="2"/>
    <x v="2"/>
  </r>
  <r>
    <x v="2804"/>
    <x v="0"/>
    <x v="11"/>
    <x v="61"/>
    <x v="112"/>
    <x v="824"/>
    <x v="2724"/>
    <x v="621"/>
    <x v="73"/>
    <x v="73"/>
    <x v="14"/>
    <x v="24"/>
    <x v="5"/>
    <x v="11"/>
    <x v="11"/>
  </r>
  <r>
    <x v="2893"/>
    <x v="0"/>
    <x v="6"/>
    <x v="134"/>
    <x v="107"/>
    <x v="719"/>
    <x v="2813"/>
    <x v="620"/>
    <x v="73"/>
    <x v="73"/>
    <x v="14"/>
    <x v="24"/>
    <x v="5"/>
    <x v="6"/>
    <x v="6"/>
  </r>
  <r>
    <x v="2792"/>
    <x v="0"/>
    <x v="11"/>
    <x v="31"/>
    <x v="19"/>
    <x v="540"/>
    <x v="2712"/>
    <x v="612"/>
    <x v="73"/>
    <x v="73"/>
    <x v="14"/>
    <x v="24"/>
    <x v="5"/>
    <x v="11"/>
    <x v="11"/>
  </r>
  <r>
    <x v="2803"/>
    <x v="0"/>
    <x v="10"/>
    <x v="94"/>
    <x v="114"/>
    <x v="178"/>
    <x v="2723"/>
    <x v="619"/>
    <x v="73"/>
    <x v="73"/>
    <x v="14"/>
    <x v="24"/>
    <x v="5"/>
    <x v="10"/>
    <x v="10"/>
  </r>
  <r>
    <x v="2800"/>
    <x v="0"/>
    <x v="7"/>
    <x v="6"/>
    <x v="6"/>
    <x v="6"/>
    <x v="2720"/>
    <x v="618"/>
    <x v="73"/>
    <x v="73"/>
    <x v="14"/>
    <x v="24"/>
    <x v="5"/>
    <x v="7"/>
    <x v="7"/>
  </r>
  <r>
    <x v="2820"/>
    <x v="0"/>
    <x v="6"/>
    <x v="1"/>
    <x v="61"/>
    <x v="7"/>
    <x v="2740"/>
    <x v="622"/>
    <x v="73"/>
    <x v="73"/>
    <x v="14"/>
    <x v="24"/>
    <x v="5"/>
    <x v="6"/>
    <x v="6"/>
  </r>
  <r>
    <x v="2794"/>
    <x v="0"/>
    <x v="0"/>
    <x v="15"/>
    <x v="15"/>
    <x v="16"/>
    <x v="2714"/>
    <x v="613"/>
    <x v="73"/>
    <x v="73"/>
    <x v="14"/>
    <x v="24"/>
    <x v="5"/>
    <x v="0"/>
    <x v="0"/>
  </r>
  <r>
    <x v="2791"/>
    <x v="0"/>
    <x v="2"/>
    <x v="149"/>
    <x v="129"/>
    <x v="2997"/>
    <x v="2711"/>
    <x v="611"/>
    <x v="73"/>
    <x v="73"/>
    <x v="14"/>
    <x v="24"/>
    <x v="5"/>
    <x v="2"/>
    <x v="2"/>
  </r>
  <r>
    <x v="2789"/>
    <x v="0"/>
    <x v="1"/>
    <x v="9"/>
    <x v="14"/>
    <x v="14"/>
    <x v="2709"/>
    <x v="609"/>
    <x v="73"/>
    <x v="73"/>
    <x v="14"/>
    <x v="24"/>
    <x v="5"/>
    <x v="1"/>
    <x v="1"/>
  </r>
  <r>
    <x v="2797"/>
    <x v="0"/>
    <x v="2"/>
    <x v="182"/>
    <x v="74"/>
    <x v="2838"/>
    <x v="2717"/>
    <x v="616"/>
    <x v="73"/>
    <x v="73"/>
    <x v="14"/>
    <x v="24"/>
    <x v="5"/>
    <x v="2"/>
    <x v="2"/>
  </r>
  <r>
    <x v="2805"/>
    <x v="0"/>
    <x v="6"/>
    <x v="55"/>
    <x v="118"/>
    <x v="1102"/>
    <x v="2725"/>
    <x v="622"/>
    <x v="73"/>
    <x v="73"/>
    <x v="14"/>
    <x v="24"/>
    <x v="5"/>
    <x v="6"/>
    <x v="6"/>
  </r>
  <r>
    <x v="2892"/>
    <x v="0"/>
    <x v="6"/>
    <x v="48"/>
    <x v="16"/>
    <x v="350"/>
    <x v="2812"/>
    <x v="613"/>
    <x v="73"/>
    <x v="73"/>
    <x v="14"/>
    <x v="24"/>
    <x v="5"/>
    <x v="6"/>
    <x v="6"/>
  </r>
  <r>
    <x v="2813"/>
    <x v="0"/>
    <x v="1"/>
    <x v="13"/>
    <x v="15"/>
    <x v="2998"/>
    <x v="2733"/>
    <x v="624"/>
    <x v="73"/>
    <x v="73"/>
    <x v="14"/>
    <x v="24"/>
    <x v="5"/>
    <x v="1"/>
    <x v="1"/>
  </r>
  <r>
    <x v="2877"/>
    <x v="0"/>
    <x v="7"/>
    <x v="48"/>
    <x v="10"/>
    <x v="187"/>
    <x v="2797"/>
    <x v="614"/>
    <x v="73"/>
    <x v="73"/>
    <x v="14"/>
    <x v="24"/>
    <x v="5"/>
    <x v="7"/>
    <x v="7"/>
  </r>
  <r>
    <x v="2881"/>
    <x v="0"/>
    <x v="11"/>
    <x v="9"/>
    <x v="121"/>
    <x v="2999"/>
    <x v="2801"/>
    <x v="624"/>
    <x v="73"/>
    <x v="73"/>
    <x v="14"/>
    <x v="24"/>
    <x v="5"/>
    <x v="11"/>
    <x v="11"/>
  </r>
  <r>
    <x v="2786"/>
    <x v="0"/>
    <x v="7"/>
    <x v="35"/>
    <x v="51"/>
    <x v="63"/>
    <x v="2706"/>
    <x v="606"/>
    <x v="73"/>
    <x v="73"/>
    <x v="14"/>
    <x v="24"/>
    <x v="5"/>
    <x v="7"/>
    <x v="7"/>
  </r>
  <r>
    <x v="2819"/>
    <x v="1"/>
    <x v="2"/>
    <x v="25"/>
    <x v="68"/>
    <x v="350"/>
    <x v="2739"/>
    <x v="627"/>
    <x v="73"/>
    <x v="73"/>
    <x v="14"/>
    <x v="24"/>
    <x v="5"/>
    <x v="2"/>
    <x v="2"/>
  </r>
  <r>
    <x v="2790"/>
    <x v="0"/>
    <x v="4"/>
    <x v="97"/>
    <x v="195"/>
    <x v="2610"/>
    <x v="2710"/>
    <x v="610"/>
    <x v="73"/>
    <x v="73"/>
    <x v="14"/>
    <x v="24"/>
    <x v="5"/>
    <x v="4"/>
    <x v="4"/>
  </r>
  <r>
    <x v="2894"/>
    <x v="0"/>
    <x v="6"/>
    <x v="12"/>
    <x v="9"/>
    <x v="1432"/>
    <x v="129"/>
    <x v="615"/>
    <x v="73"/>
    <x v="73"/>
    <x v="14"/>
    <x v="24"/>
    <x v="5"/>
    <x v="6"/>
    <x v="6"/>
  </r>
  <r>
    <x v="2870"/>
    <x v="1"/>
    <x v="2"/>
    <x v="196"/>
    <x v="354"/>
    <x v="187"/>
    <x v="2790"/>
    <x v="629"/>
    <x v="73"/>
    <x v="73"/>
    <x v="14"/>
    <x v="24"/>
    <x v="5"/>
    <x v="2"/>
    <x v="2"/>
  </r>
  <r>
    <x v="2846"/>
    <x v="0"/>
    <x v="9"/>
    <x v="153"/>
    <x v="353"/>
    <x v="7"/>
    <x v="2766"/>
    <x v="607"/>
    <x v="73"/>
    <x v="73"/>
    <x v="14"/>
    <x v="24"/>
    <x v="5"/>
    <x v="9"/>
    <x v="9"/>
  </r>
  <r>
    <x v="2854"/>
    <x v="0"/>
    <x v="9"/>
    <x v="26"/>
    <x v="1"/>
    <x v="121"/>
    <x v="2774"/>
    <x v="613"/>
    <x v="73"/>
    <x v="73"/>
    <x v="14"/>
    <x v="24"/>
    <x v="5"/>
    <x v="9"/>
    <x v="9"/>
  </r>
  <r>
    <x v="2869"/>
    <x v="0"/>
    <x v="0"/>
    <x v="8"/>
    <x v="16"/>
    <x v="2913"/>
    <x v="2789"/>
    <x v="628"/>
    <x v="73"/>
    <x v="73"/>
    <x v="14"/>
    <x v="24"/>
    <x v="5"/>
    <x v="0"/>
    <x v="0"/>
  </r>
  <r>
    <x v="2846"/>
    <x v="0"/>
    <x v="4"/>
    <x v="129"/>
    <x v="142"/>
    <x v="1148"/>
    <x v="2766"/>
    <x v="607"/>
    <x v="73"/>
    <x v="73"/>
    <x v="14"/>
    <x v="24"/>
    <x v="5"/>
    <x v="4"/>
    <x v="4"/>
  </r>
  <r>
    <x v="2864"/>
    <x v="0"/>
    <x v="1"/>
    <x v="182"/>
    <x v="143"/>
    <x v="985"/>
    <x v="2784"/>
    <x v="614"/>
    <x v="73"/>
    <x v="73"/>
    <x v="14"/>
    <x v="24"/>
    <x v="5"/>
    <x v="1"/>
    <x v="1"/>
  </r>
  <r>
    <x v="2856"/>
    <x v="0"/>
    <x v="1"/>
    <x v="52"/>
    <x v="118"/>
    <x v="652"/>
    <x v="2776"/>
    <x v="609"/>
    <x v="73"/>
    <x v="73"/>
    <x v="14"/>
    <x v="24"/>
    <x v="5"/>
    <x v="1"/>
    <x v="1"/>
  </r>
  <r>
    <x v="2865"/>
    <x v="0"/>
    <x v="11"/>
    <x v="130"/>
    <x v="67"/>
    <x v="215"/>
    <x v="2785"/>
    <x v="632"/>
    <x v="73"/>
    <x v="73"/>
    <x v="14"/>
    <x v="24"/>
    <x v="5"/>
    <x v="11"/>
    <x v="11"/>
  </r>
  <r>
    <x v="2867"/>
    <x v="0"/>
    <x v="11"/>
    <x v="12"/>
    <x v="41"/>
    <x v="155"/>
    <x v="2787"/>
    <x v="609"/>
    <x v="73"/>
    <x v="73"/>
    <x v="14"/>
    <x v="24"/>
    <x v="5"/>
    <x v="11"/>
    <x v="11"/>
  </r>
  <r>
    <x v="2864"/>
    <x v="0"/>
    <x v="0"/>
    <x v="5"/>
    <x v="8"/>
    <x v="10"/>
    <x v="2784"/>
    <x v="614"/>
    <x v="73"/>
    <x v="73"/>
    <x v="14"/>
    <x v="24"/>
    <x v="5"/>
    <x v="0"/>
    <x v="0"/>
  </r>
  <r>
    <x v="2861"/>
    <x v="0"/>
    <x v="4"/>
    <x v="5"/>
    <x v="23"/>
    <x v="178"/>
    <x v="2781"/>
    <x v="616"/>
    <x v="73"/>
    <x v="73"/>
    <x v="14"/>
    <x v="24"/>
    <x v="5"/>
    <x v="4"/>
    <x v="4"/>
  </r>
  <r>
    <x v="2870"/>
    <x v="0"/>
    <x v="4"/>
    <x v="111"/>
    <x v="145"/>
    <x v="999"/>
    <x v="2790"/>
    <x v="629"/>
    <x v="73"/>
    <x v="73"/>
    <x v="14"/>
    <x v="24"/>
    <x v="5"/>
    <x v="4"/>
    <x v="4"/>
  </r>
  <r>
    <x v="2848"/>
    <x v="0"/>
    <x v="2"/>
    <x v="151"/>
    <x v="129"/>
    <x v="3000"/>
    <x v="2768"/>
    <x v="605"/>
    <x v="73"/>
    <x v="73"/>
    <x v="14"/>
    <x v="24"/>
    <x v="5"/>
    <x v="2"/>
    <x v="2"/>
  </r>
  <r>
    <x v="2860"/>
    <x v="0"/>
    <x v="10"/>
    <x v="18"/>
    <x v="21"/>
    <x v="329"/>
    <x v="2780"/>
    <x v="620"/>
    <x v="73"/>
    <x v="73"/>
    <x v="14"/>
    <x v="24"/>
    <x v="5"/>
    <x v="10"/>
    <x v="10"/>
  </r>
  <r>
    <x v="2862"/>
    <x v="0"/>
    <x v="7"/>
    <x v="83"/>
    <x v="103"/>
    <x v="47"/>
    <x v="2782"/>
    <x v="617"/>
    <x v="73"/>
    <x v="73"/>
    <x v="14"/>
    <x v="24"/>
    <x v="5"/>
    <x v="7"/>
    <x v="7"/>
  </r>
  <r>
    <x v="2865"/>
    <x v="0"/>
    <x v="2"/>
    <x v="107"/>
    <x v="116"/>
    <x v="1959"/>
    <x v="2785"/>
    <x v="632"/>
    <x v="73"/>
    <x v="73"/>
    <x v="14"/>
    <x v="24"/>
    <x v="5"/>
    <x v="2"/>
    <x v="2"/>
  </r>
  <r>
    <x v="2858"/>
    <x v="0"/>
    <x v="4"/>
    <x v="26"/>
    <x v="44"/>
    <x v="418"/>
    <x v="2778"/>
    <x v="615"/>
    <x v="73"/>
    <x v="73"/>
    <x v="14"/>
    <x v="24"/>
    <x v="5"/>
    <x v="4"/>
    <x v="4"/>
  </r>
  <r>
    <x v="2845"/>
    <x v="0"/>
    <x v="1"/>
    <x v="19"/>
    <x v="42"/>
    <x v="7"/>
    <x v="2765"/>
    <x v="632"/>
    <x v="73"/>
    <x v="73"/>
    <x v="14"/>
    <x v="24"/>
    <x v="5"/>
    <x v="1"/>
    <x v="1"/>
  </r>
  <r>
    <x v="2863"/>
    <x v="0"/>
    <x v="11"/>
    <x v="20"/>
    <x v="74"/>
    <x v="3001"/>
    <x v="2783"/>
    <x v="615"/>
    <x v="73"/>
    <x v="73"/>
    <x v="14"/>
    <x v="24"/>
    <x v="5"/>
    <x v="11"/>
    <x v="11"/>
  </r>
  <r>
    <x v="2857"/>
    <x v="0"/>
    <x v="5"/>
    <x v="8"/>
    <x v="85"/>
    <x v="31"/>
    <x v="2777"/>
    <x v="616"/>
    <x v="73"/>
    <x v="73"/>
    <x v="14"/>
    <x v="24"/>
    <x v="5"/>
    <x v="5"/>
    <x v="5"/>
  </r>
  <r>
    <x v="2859"/>
    <x v="0"/>
    <x v="2"/>
    <x v="136"/>
    <x v="151"/>
    <x v="3002"/>
    <x v="2779"/>
    <x v="614"/>
    <x v="73"/>
    <x v="73"/>
    <x v="14"/>
    <x v="24"/>
    <x v="5"/>
    <x v="2"/>
    <x v="2"/>
  </r>
  <r>
    <x v="2858"/>
    <x v="0"/>
    <x v="9"/>
    <x v="84"/>
    <x v="58"/>
    <x v="3003"/>
    <x v="2778"/>
    <x v="615"/>
    <x v="73"/>
    <x v="73"/>
    <x v="14"/>
    <x v="24"/>
    <x v="5"/>
    <x v="9"/>
    <x v="9"/>
  </r>
  <r>
    <x v="2855"/>
    <x v="0"/>
    <x v="10"/>
    <x v="33"/>
    <x v="39"/>
    <x v="1055"/>
    <x v="2775"/>
    <x v="612"/>
    <x v="73"/>
    <x v="73"/>
    <x v="14"/>
    <x v="24"/>
    <x v="5"/>
    <x v="10"/>
    <x v="10"/>
  </r>
  <r>
    <x v="2865"/>
    <x v="0"/>
    <x v="9"/>
    <x v="147"/>
    <x v="134"/>
    <x v="1058"/>
    <x v="2785"/>
    <x v="632"/>
    <x v="73"/>
    <x v="73"/>
    <x v="14"/>
    <x v="24"/>
    <x v="5"/>
    <x v="9"/>
    <x v="9"/>
  </r>
  <r>
    <x v="2864"/>
    <x v="0"/>
    <x v="5"/>
    <x v="93"/>
    <x v="85"/>
    <x v="6"/>
    <x v="2784"/>
    <x v="614"/>
    <x v="73"/>
    <x v="73"/>
    <x v="14"/>
    <x v="24"/>
    <x v="5"/>
    <x v="5"/>
    <x v="5"/>
  </r>
  <r>
    <x v="2856"/>
    <x v="0"/>
    <x v="7"/>
    <x v="48"/>
    <x v="16"/>
    <x v="350"/>
    <x v="2776"/>
    <x v="609"/>
    <x v="73"/>
    <x v="73"/>
    <x v="14"/>
    <x v="24"/>
    <x v="5"/>
    <x v="7"/>
    <x v="7"/>
  </r>
  <r>
    <x v="2863"/>
    <x v="0"/>
    <x v="6"/>
    <x v="12"/>
    <x v="113"/>
    <x v="3004"/>
    <x v="2783"/>
    <x v="615"/>
    <x v="73"/>
    <x v="73"/>
    <x v="14"/>
    <x v="24"/>
    <x v="5"/>
    <x v="6"/>
    <x v="6"/>
  </r>
  <r>
    <x v="2865"/>
    <x v="0"/>
    <x v="4"/>
    <x v="89"/>
    <x v="105"/>
    <x v="434"/>
    <x v="2785"/>
    <x v="632"/>
    <x v="73"/>
    <x v="73"/>
    <x v="14"/>
    <x v="24"/>
    <x v="5"/>
    <x v="4"/>
    <x v="4"/>
  </r>
  <r>
    <x v="2854"/>
    <x v="0"/>
    <x v="11"/>
    <x v="23"/>
    <x v="23"/>
    <x v="24"/>
    <x v="2774"/>
    <x v="613"/>
    <x v="73"/>
    <x v="73"/>
    <x v="14"/>
    <x v="24"/>
    <x v="5"/>
    <x v="11"/>
    <x v="11"/>
  </r>
  <r>
    <x v="2858"/>
    <x v="1"/>
    <x v="2"/>
    <x v="31"/>
    <x v="66"/>
    <x v="75"/>
    <x v="2778"/>
    <x v="615"/>
    <x v="73"/>
    <x v="73"/>
    <x v="14"/>
    <x v="24"/>
    <x v="5"/>
    <x v="2"/>
    <x v="2"/>
  </r>
  <r>
    <x v="2868"/>
    <x v="0"/>
    <x v="5"/>
    <x v="6"/>
    <x v="41"/>
    <x v="34"/>
    <x v="2788"/>
    <x v="625"/>
    <x v="73"/>
    <x v="73"/>
    <x v="14"/>
    <x v="24"/>
    <x v="5"/>
    <x v="5"/>
    <x v="5"/>
  </r>
  <r>
    <x v="2870"/>
    <x v="0"/>
    <x v="8"/>
    <x v="107"/>
    <x v="79"/>
    <x v="2576"/>
    <x v="2790"/>
    <x v="629"/>
    <x v="73"/>
    <x v="73"/>
    <x v="14"/>
    <x v="24"/>
    <x v="5"/>
    <x v="8"/>
    <x v="8"/>
  </r>
  <r>
    <x v="2866"/>
    <x v="0"/>
    <x v="0"/>
    <x v="50"/>
    <x v="48"/>
    <x v="304"/>
    <x v="2786"/>
    <x v="606"/>
    <x v="73"/>
    <x v="73"/>
    <x v="14"/>
    <x v="24"/>
    <x v="5"/>
    <x v="0"/>
    <x v="0"/>
  </r>
  <r>
    <x v="2789"/>
    <x v="0"/>
    <x v="10"/>
    <x v="8"/>
    <x v="98"/>
    <x v="6"/>
    <x v="2709"/>
    <x v="609"/>
    <x v="73"/>
    <x v="73"/>
    <x v="14"/>
    <x v="24"/>
    <x v="5"/>
    <x v="10"/>
    <x v="10"/>
  </r>
  <r>
    <x v="2895"/>
    <x v="0"/>
    <x v="6"/>
    <x v="4"/>
    <x v="51"/>
    <x v="72"/>
    <x v="2814"/>
    <x v="603"/>
    <x v="73"/>
    <x v="73"/>
    <x v="14"/>
    <x v="24"/>
    <x v="5"/>
    <x v="6"/>
    <x v="6"/>
  </r>
  <r>
    <x v="2895"/>
    <x v="0"/>
    <x v="0"/>
    <x v="10"/>
    <x v="65"/>
    <x v="546"/>
    <x v="2814"/>
    <x v="603"/>
    <x v="73"/>
    <x v="73"/>
    <x v="14"/>
    <x v="24"/>
    <x v="5"/>
    <x v="0"/>
    <x v="0"/>
  </r>
  <r>
    <x v="2895"/>
    <x v="0"/>
    <x v="5"/>
    <x v="6"/>
    <x v="85"/>
    <x v="171"/>
    <x v="2814"/>
    <x v="603"/>
    <x v="73"/>
    <x v="73"/>
    <x v="14"/>
    <x v="24"/>
    <x v="5"/>
    <x v="5"/>
    <x v="5"/>
  </r>
  <r>
    <x v="2797"/>
    <x v="0"/>
    <x v="9"/>
    <x v="62"/>
    <x v="195"/>
    <x v="2960"/>
    <x v="2717"/>
    <x v="616"/>
    <x v="73"/>
    <x v="73"/>
    <x v="14"/>
    <x v="24"/>
    <x v="5"/>
    <x v="9"/>
    <x v="9"/>
  </r>
  <r>
    <x v="2802"/>
    <x v="1"/>
    <x v="2"/>
    <x v="228"/>
    <x v="191"/>
    <x v="3005"/>
    <x v="2722"/>
    <x v="620"/>
    <x v="73"/>
    <x v="73"/>
    <x v="14"/>
    <x v="24"/>
    <x v="5"/>
    <x v="2"/>
    <x v="2"/>
  </r>
  <r>
    <x v="2801"/>
    <x v="0"/>
    <x v="5"/>
    <x v="11"/>
    <x v="36"/>
    <x v="34"/>
    <x v="2721"/>
    <x v="619"/>
    <x v="73"/>
    <x v="73"/>
    <x v="14"/>
    <x v="24"/>
    <x v="5"/>
    <x v="5"/>
    <x v="5"/>
  </r>
  <r>
    <x v="2796"/>
    <x v="0"/>
    <x v="3"/>
    <x v="50"/>
    <x v="59"/>
    <x v="75"/>
    <x v="2716"/>
    <x v="615"/>
    <x v="73"/>
    <x v="73"/>
    <x v="14"/>
    <x v="24"/>
    <x v="5"/>
    <x v="3"/>
    <x v="3"/>
  </r>
  <r>
    <x v="2798"/>
    <x v="0"/>
    <x v="5"/>
    <x v="20"/>
    <x v="41"/>
    <x v="73"/>
    <x v="2718"/>
    <x v="603"/>
    <x v="73"/>
    <x v="73"/>
    <x v="14"/>
    <x v="24"/>
    <x v="5"/>
    <x v="5"/>
    <x v="5"/>
  </r>
  <r>
    <x v="2797"/>
    <x v="0"/>
    <x v="4"/>
    <x v="89"/>
    <x v="93"/>
    <x v="217"/>
    <x v="2717"/>
    <x v="616"/>
    <x v="73"/>
    <x v="73"/>
    <x v="14"/>
    <x v="24"/>
    <x v="5"/>
    <x v="4"/>
    <x v="4"/>
  </r>
  <r>
    <x v="2791"/>
    <x v="0"/>
    <x v="9"/>
    <x v="197"/>
    <x v="192"/>
    <x v="1946"/>
    <x v="2711"/>
    <x v="611"/>
    <x v="73"/>
    <x v="73"/>
    <x v="14"/>
    <x v="24"/>
    <x v="5"/>
    <x v="9"/>
    <x v="9"/>
  </r>
  <r>
    <x v="2804"/>
    <x v="0"/>
    <x v="7"/>
    <x v="50"/>
    <x v="26"/>
    <x v="50"/>
    <x v="2724"/>
    <x v="621"/>
    <x v="73"/>
    <x v="73"/>
    <x v="14"/>
    <x v="24"/>
    <x v="5"/>
    <x v="7"/>
    <x v="7"/>
  </r>
  <r>
    <x v="2893"/>
    <x v="0"/>
    <x v="11"/>
    <x v="174"/>
    <x v="77"/>
    <x v="1958"/>
    <x v="2813"/>
    <x v="620"/>
    <x v="73"/>
    <x v="73"/>
    <x v="14"/>
    <x v="24"/>
    <x v="5"/>
    <x v="11"/>
    <x v="11"/>
  </r>
  <r>
    <x v="2801"/>
    <x v="0"/>
    <x v="6"/>
    <x v="81"/>
    <x v="122"/>
    <x v="626"/>
    <x v="2721"/>
    <x v="619"/>
    <x v="73"/>
    <x v="73"/>
    <x v="14"/>
    <x v="24"/>
    <x v="5"/>
    <x v="6"/>
    <x v="6"/>
  </r>
  <r>
    <x v="2896"/>
    <x v="0"/>
    <x v="2"/>
    <x v="104"/>
    <x v="68"/>
    <x v="222"/>
    <x v="2815"/>
    <x v="608"/>
    <x v="73"/>
    <x v="73"/>
    <x v="14"/>
    <x v="24"/>
    <x v="5"/>
    <x v="2"/>
    <x v="2"/>
  </r>
  <r>
    <x v="2893"/>
    <x v="0"/>
    <x v="9"/>
    <x v="177"/>
    <x v="129"/>
    <x v="2338"/>
    <x v="2813"/>
    <x v="620"/>
    <x v="73"/>
    <x v="73"/>
    <x v="14"/>
    <x v="24"/>
    <x v="5"/>
    <x v="9"/>
    <x v="9"/>
  </r>
  <r>
    <x v="2795"/>
    <x v="0"/>
    <x v="10"/>
    <x v="15"/>
    <x v="26"/>
    <x v="113"/>
    <x v="2715"/>
    <x v="614"/>
    <x v="73"/>
    <x v="73"/>
    <x v="14"/>
    <x v="24"/>
    <x v="5"/>
    <x v="10"/>
    <x v="10"/>
  </r>
  <r>
    <x v="2818"/>
    <x v="0"/>
    <x v="5"/>
    <x v="30"/>
    <x v="63"/>
    <x v="34"/>
    <x v="2738"/>
    <x v="616"/>
    <x v="73"/>
    <x v="73"/>
    <x v="14"/>
    <x v="24"/>
    <x v="5"/>
    <x v="5"/>
    <x v="5"/>
  </r>
  <r>
    <x v="2806"/>
    <x v="0"/>
    <x v="1"/>
    <x v="70"/>
    <x v="54"/>
    <x v="166"/>
    <x v="2726"/>
    <x v="423"/>
    <x v="73"/>
    <x v="73"/>
    <x v="14"/>
    <x v="24"/>
    <x v="5"/>
    <x v="1"/>
    <x v="1"/>
  </r>
  <r>
    <x v="2818"/>
    <x v="0"/>
    <x v="0"/>
    <x v="24"/>
    <x v="24"/>
    <x v="25"/>
    <x v="2738"/>
    <x v="616"/>
    <x v="73"/>
    <x v="73"/>
    <x v="14"/>
    <x v="24"/>
    <x v="5"/>
    <x v="0"/>
    <x v="0"/>
  </r>
  <r>
    <x v="2893"/>
    <x v="0"/>
    <x v="0"/>
    <x v="70"/>
    <x v="4"/>
    <x v="108"/>
    <x v="2813"/>
    <x v="620"/>
    <x v="73"/>
    <x v="73"/>
    <x v="14"/>
    <x v="24"/>
    <x v="5"/>
    <x v="0"/>
    <x v="0"/>
  </r>
  <r>
    <x v="2808"/>
    <x v="0"/>
    <x v="7"/>
    <x v="9"/>
    <x v="65"/>
    <x v="6"/>
    <x v="2728"/>
    <x v="614"/>
    <x v="73"/>
    <x v="73"/>
    <x v="14"/>
    <x v="24"/>
    <x v="5"/>
    <x v="7"/>
    <x v="7"/>
  </r>
  <r>
    <x v="2893"/>
    <x v="0"/>
    <x v="5"/>
    <x v="5"/>
    <x v="5"/>
    <x v="5"/>
    <x v="2813"/>
    <x v="620"/>
    <x v="73"/>
    <x v="73"/>
    <x v="14"/>
    <x v="24"/>
    <x v="5"/>
    <x v="5"/>
    <x v="5"/>
  </r>
  <r>
    <x v="2796"/>
    <x v="0"/>
    <x v="2"/>
    <x v="31"/>
    <x v="102"/>
    <x v="11"/>
    <x v="2716"/>
    <x v="615"/>
    <x v="73"/>
    <x v="73"/>
    <x v="14"/>
    <x v="24"/>
    <x v="5"/>
    <x v="2"/>
    <x v="2"/>
  </r>
  <r>
    <x v="2804"/>
    <x v="0"/>
    <x v="8"/>
    <x v="127"/>
    <x v="136"/>
    <x v="533"/>
    <x v="2724"/>
    <x v="621"/>
    <x v="73"/>
    <x v="73"/>
    <x v="14"/>
    <x v="24"/>
    <x v="5"/>
    <x v="8"/>
    <x v="8"/>
  </r>
  <r>
    <x v="2789"/>
    <x v="0"/>
    <x v="0"/>
    <x v="16"/>
    <x v="17"/>
    <x v="6"/>
    <x v="2709"/>
    <x v="609"/>
    <x v="73"/>
    <x v="73"/>
    <x v="14"/>
    <x v="24"/>
    <x v="5"/>
    <x v="0"/>
    <x v="0"/>
  </r>
  <r>
    <x v="2807"/>
    <x v="0"/>
    <x v="10"/>
    <x v="15"/>
    <x v="32"/>
    <x v="1982"/>
    <x v="2727"/>
    <x v="612"/>
    <x v="73"/>
    <x v="73"/>
    <x v="14"/>
    <x v="24"/>
    <x v="5"/>
    <x v="10"/>
    <x v="10"/>
  </r>
  <r>
    <x v="2795"/>
    <x v="0"/>
    <x v="2"/>
    <x v="101"/>
    <x v="128"/>
    <x v="277"/>
    <x v="2715"/>
    <x v="614"/>
    <x v="73"/>
    <x v="73"/>
    <x v="14"/>
    <x v="24"/>
    <x v="5"/>
    <x v="2"/>
    <x v="2"/>
  </r>
  <r>
    <x v="2795"/>
    <x v="1"/>
    <x v="2"/>
    <x v="95"/>
    <x v="128"/>
    <x v="1362"/>
    <x v="2715"/>
    <x v="614"/>
    <x v="73"/>
    <x v="73"/>
    <x v="14"/>
    <x v="24"/>
    <x v="5"/>
    <x v="2"/>
    <x v="2"/>
  </r>
  <r>
    <x v="2805"/>
    <x v="1"/>
    <x v="2"/>
    <x v="25"/>
    <x v="73"/>
    <x v="521"/>
    <x v="2725"/>
    <x v="622"/>
    <x v="73"/>
    <x v="73"/>
    <x v="14"/>
    <x v="24"/>
    <x v="5"/>
    <x v="2"/>
    <x v="2"/>
  </r>
  <r>
    <x v="2805"/>
    <x v="0"/>
    <x v="0"/>
    <x v="26"/>
    <x v="30"/>
    <x v="181"/>
    <x v="2725"/>
    <x v="622"/>
    <x v="73"/>
    <x v="73"/>
    <x v="14"/>
    <x v="24"/>
    <x v="5"/>
    <x v="0"/>
    <x v="0"/>
  </r>
  <r>
    <x v="2895"/>
    <x v="0"/>
    <x v="11"/>
    <x v="56"/>
    <x v="20"/>
    <x v="592"/>
    <x v="2814"/>
    <x v="603"/>
    <x v="73"/>
    <x v="73"/>
    <x v="14"/>
    <x v="24"/>
    <x v="5"/>
    <x v="11"/>
    <x v="11"/>
  </r>
  <r>
    <x v="2795"/>
    <x v="0"/>
    <x v="11"/>
    <x v="94"/>
    <x v="49"/>
    <x v="778"/>
    <x v="2715"/>
    <x v="614"/>
    <x v="73"/>
    <x v="73"/>
    <x v="14"/>
    <x v="24"/>
    <x v="5"/>
    <x v="11"/>
    <x v="11"/>
  </r>
  <r>
    <x v="2808"/>
    <x v="0"/>
    <x v="3"/>
    <x v="26"/>
    <x v="3"/>
    <x v="77"/>
    <x v="2728"/>
    <x v="614"/>
    <x v="73"/>
    <x v="73"/>
    <x v="14"/>
    <x v="24"/>
    <x v="5"/>
    <x v="3"/>
    <x v="3"/>
  </r>
  <r>
    <x v="2819"/>
    <x v="0"/>
    <x v="9"/>
    <x v="134"/>
    <x v="29"/>
    <x v="716"/>
    <x v="2739"/>
    <x v="627"/>
    <x v="73"/>
    <x v="73"/>
    <x v="14"/>
    <x v="24"/>
    <x v="5"/>
    <x v="9"/>
    <x v="9"/>
  </r>
  <r>
    <x v="2793"/>
    <x v="0"/>
    <x v="7"/>
    <x v="93"/>
    <x v="13"/>
    <x v="389"/>
    <x v="2713"/>
    <x v="607"/>
    <x v="73"/>
    <x v="73"/>
    <x v="14"/>
    <x v="24"/>
    <x v="5"/>
    <x v="7"/>
    <x v="7"/>
  </r>
  <r>
    <x v="2897"/>
    <x v="0"/>
    <x v="8"/>
    <x v="14"/>
    <x v="66"/>
    <x v="244"/>
    <x v="2816"/>
    <x v="623"/>
    <x v="73"/>
    <x v="73"/>
    <x v="14"/>
    <x v="24"/>
    <x v="5"/>
    <x v="8"/>
    <x v="8"/>
  </r>
  <r>
    <x v="2822"/>
    <x v="0"/>
    <x v="1"/>
    <x v="34"/>
    <x v="19"/>
    <x v="290"/>
    <x v="2742"/>
    <x v="628"/>
    <x v="73"/>
    <x v="73"/>
    <x v="14"/>
    <x v="24"/>
    <x v="5"/>
    <x v="1"/>
    <x v="1"/>
  </r>
  <r>
    <x v="2842"/>
    <x v="0"/>
    <x v="4"/>
    <x v="130"/>
    <x v="225"/>
    <x v="3006"/>
    <x v="2762"/>
    <x v="631"/>
    <x v="73"/>
    <x v="73"/>
    <x v="14"/>
    <x v="24"/>
    <x v="5"/>
    <x v="4"/>
    <x v="4"/>
  </r>
  <r>
    <x v="2830"/>
    <x v="0"/>
    <x v="8"/>
    <x v="291"/>
    <x v="256"/>
    <x v="2161"/>
    <x v="2750"/>
    <x v="630"/>
    <x v="73"/>
    <x v="73"/>
    <x v="14"/>
    <x v="24"/>
    <x v="5"/>
    <x v="8"/>
    <x v="8"/>
  </r>
  <r>
    <x v="2841"/>
    <x v="0"/>
    <x v="1"/>
    <x v="130"/>
    <x v="188"/>
    <x v="108"/>
    <x v="2761"/>
    <x v="603"/>
    <x v="73"/>
    <x v="73"/>
    <x v="14"/>
    <x v="24"/>
    <x v="5"/>
    <x v="1"/>
    <x v="1"/>
  </r>
  <r>
    <x v="2837"/>
    <x v="0"/>
    <x v="10"/>
    <x v="33"/>
    <x v="32"/>
    <x v="358"/>
    <x v="2757"/>
    <x v="625"/>
    <x v="73"/>
    <x v="73"/>
    <x v="14"/>
    <x v="24"/>
    <x v="5"/>
    <x v="10"/>
    <x v="10"/>
  </r>
  <r>
    <x v="2848"/>
    <x v="0"/>
    <x v="7"/>
    <x v="16"/>
    <x v="47"/>
    <x v="2995"/>
    <x v="2768"/>
    <x v="605"/>
    <x v="73"/>
    <x v="73"/>
    <x v="14"/>
    <x v="24"/>
    <x v="5"/>
    <x v="7"/>
    <x v="7"/>
  </r>
  <r>
    <x v="2829"/>
    <x v="0"/>
    <x v="5"/>
    <x v="75"/>
    <x v="98"/>
    <x v="120"/>
    <x v="2749"/>
    <x v="615"/>
    <x v="73"/>
    <x v="73"/>
    <x v="14"/>
    <x v="24"/>
    <x v="5"/>
    <x v="5"/>
    <x v="5"/>
  </r>
  <r>
    <x v="2850"/>
    <x v="0"/>
    <x v="10"/>
    <x v="63"/>
    <x v="36"/>
    <x v="337"/>
    <x v="2770"/>
    <x v="609"/>
    <x v="73"/>
    <x v="73"/>
    <x v="14"/>
    <x v="24"/>
    <x v="5"/>
    <x v="10"/>
    <x v="10"/>
  </r>
  <r>
    <x v="2832"/>
    <x v="0"/>
    <x v="9"/>
    <x v="42"/>
    <x v="120"/>
    <x v="1021"/>
    <x v="2752"/>
    <x v="629"/>
    <x v="73"/>
    <x v="73"/>
    <x v="14"/>
    <x v="24"/>
    <x v="5"/>
    <x v="9"/>
    <x v="9"/>
  </r>
  <r>
    <x v="2827"/>
    <x v="0"/>
    <x v="8"/>
    <x v="137"/>
    <x v="155"/>
    <x v="2187"/>
    <x v="2747"/>
    <x v="629"/>
    <x v="73"/>
    <x v="73"/>
    <x v="14"/>
    <x v="24"/>
    <x v="5"/>
    <x v="8"/>
    <x v="8"/>
  </r>
  <r>
    <x v="2861"/>
    <x v="0"/>
    <x v="6"/>
    <x v="7"/>
    <x v="11"/>
    <x v="319"/>
    <x v="2781"/>
    <x v="616"/>
    <x v="73"/>
    <x v="73"/>
    <x v="14"/>
    <x v="24"/>
    <x v="5"/>
    <x v="6"/>
    <x v="6"/>
  </r>
  <r>
    <x v="2862"/>
    <x v="0"/>
    <x v="1"/>
    <x v="333"/>
    <x v="329"/>
    <x v="3007"/>
    <x v="2782"/>
    <x v="617"/>
    <x v="73"/>
    <x v="73"/>
    <x v="14"/>
    <x v="24"/>
    <x v="5"/>
    <x v="1"/>
    <x v="1"/>
  </r>
  <r>
    <x v="2861"/>
    <x v="0"/>
    <x v="9"/>
    <x v="57"/>
    <x v="56"/>
    <x v="217"/>
    <x v="2781"/>
    <x v="616"/>
    <x v="73"/>
    <x v="73"/>
    <x v="14"/>
    <x v="24"/>
    <x v="5"/>
    <x v="9"/>
    <x v="9"/>
  </r>
  <r>
    <x v="2849"/>
    <x v="0"/>
    <x v="10"/>
    <x v="144"/>
    <x v="200"/>
    <x v="3008"/>
    <x v="2769"/>
    <x v="632"/>
    <x v="73"/>
    <x v="73"/>
    <x v="14"/>
    <x v="24"/>
    <x v="5"/>
    <x v="10"/>
    <x v="10"/>
  </r>
  <r>
    <x v="2847"/>
    <x v="0"/>
    <x v="8"/>
    <x v="138"/>
    <x v="112"/>
    <x v="420"/>
    <x v="2767"/>
    <x v="611"/>
    <x v="73"/>
    <x v="73"/>
    <x v="14"/>
    <x v="24"/>
    <x v="5"/>
    <x v="8"/>
    <x v="8"/>
  </r>
  <r>
    <x v="2865"/>
    <x v="0"/>
    <x v="7"/>
    <x v="35"/>
    <x v="59"/>
    <x v="230"/>
    <x v="2785"/>
    <x v="632"/>
    <x v="73"/>
    <x v="73"/>
    <x v="14"/>
    <x v="24"/>
    <x v="5"/>
    <x v="7"/>
    <x v="7"/>
  </r>
  <r>
    <x v="2865"/>
    <x v="1"/>
    <x v="2"/>
    <x v="142"/>
    <x v="116"/>
    <x v="243"/>
    <x v="2785"/>
    <x v="632"/>
    <x v="73"/>
    <x v="73"/>
    <x v="14"/>
    <x v="24"/>
    <x v="5"/>
    <x v="2"/>
    <x v="2"/>
  </r>
  <r>
    <x v="2839"/>
    <x v="0"/>
    <x v="5"/>
    <x v="75"/>
    <x v="98"/>
    <x v="120"/>
    <x v="2759"/>
    <x v="628"/>
    <x v="73"/>
    <x v="73"/>
    <x v="14"/>
    <x v="24"/>
    <x v="5"/>
    <x v="5"/>
    <x v="5"/>
  </r>
  <r>
    <x v="2867"/>
    <x v="0"/>
    <x v="8"/>
    <x v="12"/>
    <x v="41"/>
    <x v="155"/>
    <x v="2787"/>
    <x v="609"/>
    <x v="73"/>
    <x v="73"/>
    <x v="14"/>
    <x v="24"/>
    <x v="5"/>
    <x v="8"/>
    <x v="8"/>
  </r>
  <r>
    <x v="2862"/>
    <x v="1"/>
    <x v="2"/>
    <x v="205"/>
    <x v="377"/>
    <x v="1940"/>
    <x v="2782"/>
    <x v="617"/>
    <x v="73"/>
    <x v="73"/>
    <x v="14"/>
    <x v="24"/>
    <x v="5"/>
    <x v="2"/>
    <x v="2"/>
  </r>
  <r>
    <x v="2845"/>
    <x v="0"/>
    <x v="3"/>
    <x v="15"/>
    <x v="4"/>
    <x v="270"/>
    <x v="2765"/>
    <x v="632"/>
    <x v="73"/>
    <x v="73"/>
    <x v="14"/>
    <x v="24"/>
    <x v="5"/>
    <x v="3"/>
    <x v="3"/>
  </r>
  <r>
    <x v="2856"/>
    <x v="0"/>
    <x v="10"/>
    <x v="24"/>
    <x v="61"/>
    <x v="187"/>
    <x v="2776"/>
    <x v="609"/>
    <x v="73"/>
    <x v="73"/>
    <x v="14"/>
    <x v="24"/>
    <x v="5"/>
    <x v="10"/>
    <x v="10"/>
  </r>
  <r>
    <x v="2846"/>
    <x v="0"/>
    <x v="3"/>
    <x v="175"/>
    <x v="148"/>
    <x v="64"/>
    <x v="2766"/>
    <x v="607"/>
    <x v="73"/>
    <x v="73"/>
    <x v="14"/>
    <x v="24"/>
    <x v="5"/>
    <x v="3"/>
    <x v="3"/>
  </r>
  <r>
    <x v="2860"/>
    <x v="0"/>
    <x v="11"/>
    <x v="152"/>
    <x v="152"/>
    <x v="34"/>
    <x v="2780"/>
    <x v="620"/>
    <x v="73"/>
    <x v="73"/>
    <x v="14"/>
    <x v="24"/>
    <x v="5"/>
    <x v="11"/>
    <x v="11"/>
  </r>
  <r>
    <x v="2847"/>
    <x v="0"/>
    <x v="4"/>
    <x v="83"/>
    <x v="97"/>
    <x v="54"/>
    <x v="2767"/>
    <x v="611"/>
    <x v="73"/>
    <x v="73"/>
    <x v="14"/>
    <x v="24"/>
    <x v="5"/>
    <x v="4"/>
    <x v="4"/>
  </r>
  <r>
    <x v="2863"/>
    <x v="0"/>
    <x v="0"/>
    <x v="12"/>
    <x v="15"/>
    <x v="1790"/>
    <x v="2783"/>
    <x v="615"/>
    <x v="73"/>
    <x v="73"/>
    <x v="14"/>
    <x v="24"/>
    <x v="5"/>
    <x v="0"/>
    <x v="0"/>
  </r>
  <r>
    <x v="2862"/>
    <x v="0"/>
    <x v="3"/>
    <x v="172"/>
    <x v="271"/>
    <x v="3009"/>
    <x v="2782"/>
    <x v="617"/>
    <x v="73"/>
    <x v="73"/>
    <x v="14"/>
    <x v="24"/>
    <x v="5"/>
    <x v="3"/>
    <x v="3"/>
  </r>
  <r>
    <x v="2857"/>
    <x v="0"/>
    <x v="6"/>
    <x v="65"/>
    <x v="26"/>
    <x v="323"/>
    <x v="2777"/>
    <x v="616"/>
    <x v="73"/>
    <x v="73"/>
    <x v="14"/>
    <x v="24"/>
    <x v="5"/>
    <x v="6"/>
    <x v="6"/>
  </r>
  <r>
    <x v="2853"/>
    <x v="0"/>
    <x v="1"/>
    <x v="12"/>
    <x v="35"/>
    <x v="3010"/>
    <x v="2773"/>
    <x v="628"/>
    <x v="73"/>
    <x v="73"/>
    <x v="14"/>
    <x v="24"/>
    <x v="5"/>
    <x v="1"/>
    <x v="1"/>
  </r>
  <r>
    <x v="2824"/>
    <x v="0"/>
    <x v="1"/>
    <x v="177"/>
    <x v="223"/>
    <x v="3011"/>
    <x v="2744"/>
    <x v="423"/>
    <x v="73"/>
    <x v="73"/>
    <x v="14"/>
    <x v="24"/>
    <x v="5"/>
    <x v="1"/>
    <x v="1"/>
  </r>
  <r>
    <x v="2833"/>
    <x v="0"/>
    <x v="0"/>
    <x v="11"/>
    <x v="54"/>
    <x v="563"/>
    <x v="2753"/>
    <x v="605"/>
    <x v="73"/>
    <x v="73"/>
    <x v="14"/>
    <x v="24"/>
    <x v="5"/>
    <x v="0"/>
    <x v="0"/>
  </r>
  <r>
    <x v="2838"/>
    <x v="0"/>
    <x v="4"/>
    <x v="78"/>
    <x v="106"/>
    <x v="1395"/>
    <x v="2758"/>
    <x v="627"/>
    <x v="73"/>
    <x v="73"/>
    <x v="14"/>
    <x v="24"/>
    <x v="5"/>
    <x v="4"/>
    <x v="4"/>
  </r>
  <r>
    <x v="2897"/>
    <x v="0"/>
    <x v="2"/>
    <x v="98"/>
    <x v="105"/>
    <x v="468"/>
    <x v="2816"/>
    <x v="623"/>
    <x v="73"/>
    <x v="73"/>
    <x v="14"/>
    <x v="24"/>
    <x v="5"/>
    <x v="2"/>
    <x v="2"/>
  </r>
  <r>
    <x v="2852"/>
    <x v="0"/>
    <x v="6"/>
    <x v="30"/>
    <x v="14"/>
    <x v="31"/>
    <x v="2772"/>
    <x v="613"/>
    <x v="73"/>
    <x v="73"/>
    <x v="14"/>
    <x v="24"/>
    <x v="5"/>
    <x v="6"/>
    <x v="6"/>
  </r>
  <r>
    <x v="2825"/>
    <x v="0"/>
    <x v="7"/>
    <x v="15"/>
    <x v="24"/>
    <x v="172"/>
    <x v="2745"/>
    <x v="627"/>
    <x v="73"/>
    <x v="73"/>
    <x v="14"/>
    <x v="24"/>
    <x v="5"/>
    <x v="7"/>
    <x v="7"/>
  </r>
  <r>
    <x v="2829"/>
    <x v="0"/>
    <x v="7"/>
    <x v="75"/>
    <x v="36"/>
    <x v="120"/>
    <x v="2749"/>
    <x v="615"/>
    <x v="73"/>
    <x v="73"/>
    <x v="14"/>
    <x v="24"/>
    <x v="5"/>
    <x v="7"/>
    <x v="7"/>
  </r>
  <r>
    <x v="2835"/>
    <x v="0"/>
    <x v="10"/>
    <x v="6"/>
    <x v="6"/>
    <x v="6"/>
    <x v="2755"/>
    <x v="614"/>
    <x v="73"/>
    <x v="73"/>
    <x v="14"/>
    <x v="24"/>
    <x v="5"/>
    <x v="10"/>
    <x v="10"/>
  </r>
  <r>
    <x v="2830"/>
    <x v="0"/>
    <x v="6"/>
    <x v="133"/>
    <x v="176"/>
    <x v="3012"/>
    <x v="2750"/>
    <x v="630"/>
    <x v="73"/>
    <x v="73"/>
    <x v="14"/>
    <x v="24"/>
    <x v="5"/>
    <x v="6"/>
    <x v="6"/>
  </r>
  <r>
    <x v="2827"/>
    <x v="0"/>
    <x v="3"/>
    <x v="58"/>
    <x v="107"/>
    <x v="381"/>
    <x v="2747"/>
    <x v="629"/>
    <x v="73"/>
    <x v="73"/>
    <x v="14"/>
    <x v="24"/>
    <x v="5"/>
    <x v="3"/>
    <x v="3"/>
  </r>
  <r>
    <x v="2837"/>
    <x v="0"/>
    <x v="5"/>
    <x v="21"/>
    <x v="63"/>
    <x v="13"/>
    <x v="2757"/>
    <x v="625"/>
    <x v="73"/>
    <x v="73"/>
    <x v="14"/>
    <x v="24"/>
    <x v="5"/>
    <x v="5"/>
    <x v="5"/>
  </r>
  <r>
    <x v="2831"/>
    <x v="0"/>
    <x v="7"/>
    <x v="11"/>
    <x v="10"/>
    <x v="11"/>
    <x v="2751"/>
    <x v="617"/>
    <x v="73"/>
    <x v="73"/>
    <x v="14"/>
    <x v="24"/>
    <x v="5"/>
    <x v="7"/>
    <x v="7"/>
  </r>
  <r>
    <x v="2841"/>
    <x v="0"/>
    <x v="5"/>
    <x v="21"/>
    <x v="13"/>
    <x v="22"/>
    <x v="2761"/>
    <x v="603"/>
    <x v="73"/>
    <x v="73"/>
    <x v="14"/>
    <x v="24"/>
    <x v="5"/>
    <x v="5"/>
    <x v="5"/>
  </r>
  <r>
    <x v="2838"/>
    <x v="0"/>
    <x v="10"/>
    <x v="40"/>
    <x v="51"/>
    <x v="355"/>
    <x v="2758"/>
    <x v="627"/>
    <x v="73"/>
    <x v="73"/>
    <x v="14"/>
    <x v="24"/>
    <x v="5"/>
    <x v="10"/>
    <x v="10"/>
  </r>
  <r>
    <x v="2852"/>
    <x v="0"/>
    <x v="11"/>
    <x v="37"/>
    <x v="1"/>
    <x v="48"/>
    <x v="2772"/>
    <x v="613"/>
    <x v="73"/>
    <x v="73"/>
    <x v="14"/>
    <x v="24"/>
    <x v="5"/>
    <x v="11"/>
    <x v="11"/>
  </r>
  <r>
    <x v="2843"/>
    <x v="0"/>
    <x v="10"/>
    <x v="15"/>
    <x v="34"/>
    <x v="37"/>
    <x v="2763"/>
    <x v="621"/>
    <x v="73"/>
    <x v="73"/>
    <x v="14"/>
    <x v="24"/>
    <x v="5"/>
    <x v="10"/>
    <x v="10"/>
  </r>
  <r>
    <x v="2836"/>
    <x v="0"/>
    <x v="2"/>
    <x v="46"/>
    <x v="42"/>
    <x v="743"/>
    <x v="2756"/>
    <x v="628"/>
    <x v="73"/>
    <x v="73"/>
    <x v="14"/>
    <x v="24"/>
    <x v="5"/>
    <x v="2"/>
    <x v="2"/>
  </r>
  <r>
    <x v="2843"/>
    <x v="0"/>
    <x v="3"/>
    <x v="2"/>
    <x v="21"/>
    <x v="317"/>
    <x v="2763"/>
    <x v="621"/>
    <x v="73"/>
    <x v="73"/>
    <x v="14"/>
    <x v="24"/>
    <x v="5"/>
    <x v="3"/>
    <x v="3"/>
  </r>
  <r>
    <x v="2852"/>
    <x v="0"/>
    <x v="0"/>
    <x v="20"/>
    <x v="6"/>
    <x v="7"/>
    <x v="2772"/>
    <x v="613"/>
    <x v="73"/>
    <x v="73"/>
    <x v="14"/>
    <x v="24"/>
    <x v="5"/>
    <x v="0"/>
    <x v="0"/>
  </r>
  <r>
    <x v="2832"/>
    <x v="0"/>
    <x v="10"/>
    <x v="75"/>
    <x v="91"/>
    <x v="124"/>
    <x v="2752"/>
    <x v="629"/>
    <x v="73"/>
    <x v="73"/>
    <x v="14"/>
    <x v="24"/>
    <x v="5"/>
    <x v="10"/>
    <x v="10"/>
  </r>
  <r>
    <x v="2833"/>
    <x v="0"/>
    <x v="2"/>
    <x v="44"/>
    <x v="240"/>
    <x v="992"/>
    <x v="2753"/>
    <x v="605"/>
    <x v="73"/>
    <x v="73"/>
    <x v="14"/>
    <x v="24"/>
    <x v="5"/>
    <x v="2"/>
    <x v="2"/>
  </r>
  <r>
    <x v="2821"/>
    <x v="0"/>
    <x v="4"/>
    <x v="6"/>
    <x v="0"/>
    <x v="145"/>
    <x v="2741"/>
    <x v="624"/>
    <x v="73"/>
    <x v="73"/>
    <x v="14"/>
    <x v="24"/>
    <x v="5"/>
    <x v="4"/>
    <x v="4"/>
  </r>
  <r>
    <x v="2838"/>
    <x v="0"/>
    <x v="1"/>
    <x v="22"/>
    <x v="127"/>
    <x v="3013"/>
    <x v="2758"/>
    <x v="627"/>
    <x v="73"/>
    <x v="73"/>
    <x v="14"/>
    <x v="24"/>
    <x v="5"/>
    <x v="1"/>
    <x v="1"/>
  </r>
  <r>
    <x v="2841"/>
    <x v="0"/>
    <x v="7"/>
    <x v="48"/>
    <x v="36"/>
    <x v="26"/>
    <x v="2761"/>
    <x v="603"/>
    <x v="73"/>
    <x v="73"/>
    <x v="14"/>
    <x v="24"/>
    <x v="5"/>
    <x v="7"/>
    <x v="7"/>
  </r>
  <r>
    <x v="2842"/>
    <x v="0"/>
    <x v="1"/>
    <x v="140"/>
    <x v="381"/>
    <x v="3014"/>
    <x v="2762"/>
    <x v="631"/>
    <x v="73"/>
    <x v="73"/>
    <x v="14"/>
    <x v="24"/>
    <x v="5"/>
    <x v="1"/>
    <x v="1"/>
  </r>
  <r>
    <x v="2841"/>
    <x v="0"/>
    <x v="6"/>
    <x v="35"/>
    <x v="75"/>
    <x v="251"/>
    <x v="2761"/>
    <x v="603"/>
    <x v="73"/>
    <x v="73"/>
    <x v="14"/>
    <x v="24"/>
    <x v="5"/>
    <x v="6"/>
    <x v="6"/>
  </r>
  <r>
    <x v="2853"/>
    <x v="1"/>
    <x v="2"/>
    <x v="46"/>
    <x v="96"/>
    <x v="1848"/>
    <x v="2773"/>
    <x v="628"/>
    <x v="73"/>
    <x v="73"/>
    <x v="14"/>
    <x v="24"/>
    <x v="5"/>
    <x v="2"/>
    <x v="2"/>
  </r>
  <r>
    <x v="2825"/>
    <x v="0"/>
    <x v="6"/>
    <x v="36"/>
    <x v="42"/>
    <x v="79"/>
    <x v="2745"/>
    <x v="627"/>
    <x v="73"/>
    <x v="73"/>
    <x v="14"/>
    <x v="24"/>
    <x v="5"/>
    <x v="6"/>
    <x v="6"/>
  </r>
  <r>
    <x v="2829"/>
    <x v="0"/>
    <x v="10"/>
    <x v="26"/>
    <x v="61"/>
    <x v="20"/>
    <x v="2749"/>
    <x v="615"/>
    <x v="73"/>
    <x v="73"/>
    <x v="14"/>
    <x v="24"/>
    <x v="5"/>
    <x v="10"/>
    <x v="10"/>
  </r>
  <r>
    <x v="2839"/>
    <x v="0"/>
    <x v="1"/>
    <x v="42"/>
    <x v="96"/>
    <x v="880"/>
    <x v="2759"/>
    <x v="628"/>
    <x v="73"/>
    <x v="73"/>
    <x v="14"/>
    <x v="24"/>
    <x v="5"/>
    <x v="1"/>
    <x v="1"/>
  </r>
  <r>
    <x v="2853"/>
    <x v="0"/>
    <x v="9"/>
    <x v="16"/>
    <x v="51"/>
    <x v="1261"/>
    <x v="2773"/>
    <x v="628"/>
    <x v="73"/>
    <x v="73"/>
    <x v="14"/>
    <x v="24"/>
    <x v="5"/>
    <x v="9"/>
    <x v="9"/>
  </r>
  <r>
    <x v="2839"/>
    <x v="0"/>
    <x v="10"/>
    <x v="75"/>
    <x v="36"/>
    <x v="120"/>
    <x v="2759"/>
    <x v="628"/>
    <x v="73"/>
    <x v="73"/>
    <x v="14"/>
    <x v="24"/>
    <x v="5"/>
    <x v="10"/>
    <x v="10"/>
  </r>
  <r>
    <x v="2814"/>
    <x v="0"/>
    <x v="5"/>
    <x v="75"/>
    <x v="91"/>
    <x v="124"/>
    <x v="2734"/>
    <x v="625"/>
    <x v="73"/>
    <x v="73"/>
    <x v="14"/>
    <x v="24"/>
    <x v="5"/>
    <x v="5"/>
    <x v="5"/>
  </r>
  <r>
    <x v="2887"/>
    <x v="0"/>
    <x v="2"/>
    <x v="136"/>
    <x v="198"/>
    <x v="3015"/>
    <x v="2807"/>
    <x v="623"/>
    <x v="73"/>
    <x v="73"/>
    <x v="14"/>
    <x v="24"/>
    <x v="5"/>
    <x v="2"/>
    <x v="2"/>
  </r>
  <r>
    <x v="2812"/>
    <x v="0"/>
    <x v="4"/>
    <x v="65"/>
    <x v="38"/>
    <x v="74"/>
    <x v="2732"/>
    <x v="623"/>
    <x v="73"/>
    <x v="73"/>
    <x v="14"/>
    <x v="24"/>
    <x v="5"/>
    <x v="4"/>
    <x v="4"/>
  </r>
  <r>
    <x v="2817"/>
    <x v="0"/>
    <x v="8"/>
    <x v="90"/>
    <x v="119"/>
    <x v="11"/>
    <x v="2737"/>
    <x v="607"/>
    <x v="73"/>
    <x v="73"/>
    <x v="14"/>
    <x v="24"/>
    <x v="5"/>
    <x v="8"/>
    <x v="8"/>
  </r>
  <r>
    <x v="2878"/>
    <x v="0"/>
    <x v="8"/>
    <x v="24"/>
    <x v="4"/>
    <x v="34"/>
    <x v="2798"/>
    <x v="609"/>
    <x v="73"/>
    <x v="73"/>
    <x v="14"/>
    <x v="24"/>
    <x v="5"/>
    <x v="8"/>
    <x v="8"/>
  </r>
  <r>
    <x v="2875"/>
    <x v="0"/>
    <x v="9"/>
    <x v="42"/>
    <x v="83"/>
    <x v="990"/>
    <x v="2795"/>
    <x v="632"/>
    <x v="73"/>
    <x v="73"/>
    <x v="14"/>
    <x v="24"/>
    <x v="5"/>
    <x v="9"/>
    <x v="9"/>
  </r>
  <r>
    <x v="2881"/>
    <x v="0"/>
    <x v="2"/>
    <x v="168"/>
    <x v="115"/>
    <x v="121"/>
    <x v="2801"/>
    <x v="624"/>
    <x v="73"/>
    <x v="73"/>
    <x v="14"/>
    <x v="24"/>
    <x v="5"/>
    <x v="2"/>
    <x v="2"/>
  </r>
  <r>
    <x v="2853"/>
    <x v="0"/>
    <x v="4"/>
    <x v="75"/>
    <x v="54"/>
    <x v="120"/>
    <x v="2773"/>
    <x v="628"/>
    <x v="73"/>
    <x v="73"/>
    <x v="14"/>
    <x v="24"/>
    <x v="5"/>
    <x v="4"/>
    <x v="4"/>
  </r>
  <r>
    <x v="2897"/>
    <x v="1"/>
    <x v="2"/>
    <x v="89"/>
    <x v="120"/>
    <x v="241"/>
    <x v="2816"/>
    <x v="623"/>
    <x v="73"/>
    <x v="73"/>
    <x v="14"/>
    <x v="24"/>
    <x v="5"/>
    <x v="2"/>
    <x v="2"/>
  </r>
  <r>
    <x v="2836"/>
    <x v="1"/>
    <x v="2"/>
    <x v="46"/>
    <x v="42"/>
    <x v="743"/>
    <x v="2756"/>
    <x v="628"/>
    <x v="73"/>
    <x v="73"/>
    <x v="14"/>
    <x v="24"/>
    <x v="5"/>
    <x v="2"/>
    <x v="2"/>
  </r>
  <r>
    <x v="2830"/>
    <x v="0"/>
    <x v="3"/>
    <x v="119"/>
    <x v="373"/>
    <x v="3016"/>
    <x v="2750"/>
    <x v="630"/>
    <x v="73"/>
    <x v="73"/>
    <x v="14"/>
    <x v="24"/>
    <x v="5"/>
    <x v="3"/>
    <x v="3"/>
  </r>
  <r>
    <x v="2827"/>
    <x v="0"/>
    <x v="9"/>
    <x v="117"/>
    <x v="148"/>
    <x v="83"/>
    <x v="2747"/>
    <x v="629"/>
    <x v="73"/>
    <x v="73"/>
    <x v="14"/>
    <x v="24"/>
    <x v="5"/>
    <x v="9"/>
    <x v="9"/>
  </r>
  <r>
    <x v="2831"/>
    <x v="0"/>
    <x v="4"/>
    <x v="65"/>
    <x v="44"/>
    <x v="365"/>
    <x v="2751"/>
    <x v="617"/>
    <x v="73"/>
    <x v="73"/>
    <x v="14"/>
    <x v="24"/>
    <x v="5"/>
    <x v="4"/>
    <x v="4"/>
  </r>
  <r>
    <x v="2851"/>
    <x v="0"/>
    <x v="4"/>
    <x v="30"/>
    <x v="63"/>
    <x v="34"/>
    <x v="2771"/>
    <x v="609"/>
    <x v="73"/>
    <x v="73"/>
    <x v="14"/>
    <x v="24"/>
    <x v="5"/>
    <x v="4"/>
    <x v="4"/>
  </r>
  <r>
    <x v="2851"/>
    <x v="0"/>
    <x v="8"/>
    <x v="1"/>
    <x v="76"/>
    <x v="34"/>
    <x v="2771"/>
    <x v="609"/>
    <x v="73"/>
    <x v="73"/>
    <x v="14"/>
    <x v="24"/>
    <x v="5"/>
    <x v="8"/>
    <x v="8"/>
  </r>
  <r>
    <x v="2897"/>
    <x v="0"/>
    <x v="11"/>
    <x v="19"/>
    <x v="48"/>
    <x v="350"/>
    <x v="2816"/>
    <x v="623"/>
    <x v="73"/>
    <x v="73"/>
    <x v="14"/>
    <x v="24"/>
    <x v="5"/>
    <x v="11"/>
    <x v="11"/>
  </r>
  <r>
    <x v="2824"/>
    <x v="0"/>
    <x v="11"/>
    <x v="67"/>
    <x v="180"/>
    <x v="372"/>
    <x v="2744"/>
    <x v="423"/>
    <x v="73"/>
    <x v="73"/>
    <x v="14"/>
    <x v="24"/>
    <x v="5"/>
    <x v="11"/>
    <x v="11"/>
  </r>
  <r>
    <x v="2828"/>
    <x v="0"/>
    <x v="3"/>
    <x v="55"/>
    <x v="121"/>
    <x v="596"/>
    <x v="2748"/>
    <x v="624"/>
    <x v="73"/>
    <x v="73"/>
    <x v="14"/>
    <x v="24"/>
    <x v="5"/>
    <x v="3"/>
    <x v="3"/>
  </r>
  <r>
    <x v="2785"/>
    <x v="0"/>
    <x v="6"/>
    <x v="48"/>
    <x v="102"/>
    <x v="1475"/>
    <x v="2705"/>
    <x v="605"/>
    <x v="73"/>
    <x v="73"/>
    <x v="14"/>
    <x v="24"/>
    <x v="5"/>
    <x v="6"/>
    <x v="6"/>
  </r>
  <r>
    <x v="2892"/>
    <x v="0"/>
    <x v="11"/>
    <x v="50"/>
    <x v="76"/>
    <x v="6"/>
    <x v="2812"/>
    <x v="613"/>
    <x v="73"/>
    <x v="73"/>
    <x v="14"/>
    <x v="24"/>
    <x v="5"/>
    <x v="11"/>
    <x v="11"/>
  </r>
  <r>
    <x v="2884"/>
    <x v="0"/>
    <x v="11"/>
    <x v="68"/>
    <x v="109"/>
    <x v="135"/>
    <x v="2804"/>
    <x v="608"/>
    <x v="73"/>
    <x v="73"/>
    <x v="14"/>
    <x v="24"/>
    <x v="5"/>
    <x v="11"/>
    <x v="11"/>
  </r>
  <r>
    <x v="2815"/>
    <x v="0"/>
    <x v="3"/>
    <x v="16"/>
    <x v="88"/>
    <x v="3017"/>
    <x v="2735"/>
    <x v="626"/>
    <x v="73"/>
    <x v="73"/>
    <x v="14"/>
    <x v="24"/>
    <x v="5"/>
    <x v="3"/>
    <x v="3"/>
  </r>
  <r>
    <x v="2816"/>
    <x v="0"/>
    <x v="4"/>
    <x v="37"/>
    <x v="38"/>
    <x v="8"/>
    <x v="2736"/>
    <x v="618"/>
    <x v="73"/>
    <x v="73"/>
    <x v="14"/>
    <x v="24"/>
    <x v="5"/>
    <x v="4"/>
    <x v="4"/>
  </r>
  <r>
    <x v="2888"/>
    <x v="0"/>
    <x v="6"/>
    <x v="145"/>
    <x v="185"/>
    <x v="467"/>
    <x v="2808"/>
    <x v="610"/>
    <x v="73"/>
    <x v="73"/>
    <x v="14"/>
    <x v="24"/>
    <x v="5"/>
    <x v="6"/>
    <x v="6"/>
  </r>
  <r>
    <x v="2889"/>
    <x v="0"/>
    <x v="7"/>
    <x v="20"/>
    <x v="6"/>
    <x v="7"/>
    <x v="2809"/>
    <x v="604"/>
    <x v="73"/>
    <x v="73"/>
    <x v="14"/>
    <x v="24"/>
    <x v="5"/>
    <x v="7"/>
    <x v="7"/>
  </r>
  <r>
    <x v="2816"/>
    <x v="0"/>
    <x v="2"/>
    <x v="19"/>
    <x v="31"/>
    <x v="26"/>
    <x v="2736"/>
    <x v="618"/>
    <x v="73"/>
    <x v="73"/>
    <x v="14"/>
    <x v="24"/>
    <x v="5"/>
    <x v="2"/>
    <x v="2"/>
  </r>
  <r>
    <x v="2886"/>
    <x v="1"/>
    <x v="2"/>
    <x v="14"/>
    <x v="32"/>
    <x v="18"/>
    <x v="2806"/>
    <x v="618"/>
    <x v="73"/>
    <x v="73"/>
    <x v="14"/>
    <x v="24"/>
    <x v="5"/>
    <x v="2"/>
    <x v="2"/>
  </r>
  <r>
    <x v="2877"/>
    <x v="0"/>
    <x v="2"/>
    <x v="126"/>
    <x v="140"/>
    <x v="50"/>
    <x v="2797"/>
    <x v="614"/>
    <x v="73"/>
    <x v="73"/>
    <x v="14"/>
    <x v="24"/>
    <x v="5"/>
    <x v="2"/>
    <x v="2"/>
  </r>
  <r>
    <x v="2787"/>
    <x v="1"/>
    <x v="2"/>
    <x v="142"/>
    <x v="142"/>
    <x v="3018"/>
    <x v="2707"/>
    <x v="607"/>
    <x v="73"/>
    <x v="73"/>
    <x v="14"/>
    <x v="24"/>
    <x v="5"/>
    <x v="2"/>
    <x v="2"/>
  </r>
  <r>
    <x v="2877"/>
    <x v="0"/>
    <x v="4"/>
    <x v="36"/>
    <x v="66"/>
    <x v="225"/>
    <x v="2797"/>
    <x v="614"/>
    <x v="73"/>
    <x v="73"/>
    <x v="14"/>
    <x v="24"/>
    <x v="5"/>
    <x v="4"/>
    <x v="4"/>
  </r>
  <r>
    <x v="2898"/>
    <x v="0"/>
    <x v="2"/>
    <x v="14"/>
    <x v="42"/>
    <x v="31"/>
    <x v="2817"/>
    <x v="632"/>
    <x v="73"/>
    <x v="73"/>
    <x v="14"/>
    <x v="24"/>
    <x v="5"/>
    <x v="2"/>
    <x v="2"/>
  </r>
  <r>
    <x v="2878"/>
    <x v="0"/>
    <x v="1"/>
    <x v="53"/>
    <x v="81"/>
    <x v="178"/>
    <x v="2798"/>
    <x v="609"/>
    <x v="73"/>
    <x v="73"/>
    <x v="14"/>
    <x v="24"/>
    <x v="5"/>
    <x v="1"/>
    <x v="1"/>
  </r>
  <r>
    <x v="2878"/>
    <x v="0"/>
    <x v="3"/>
    <x v="63"/>
    <x v="1"/>
    <x v="165"/>
    <x v="2798"/>
    <x v="609"/>
    <x v="73"/>
    <x v="73"/>
    <x v="14"/>
    <x v="24"/>
    <x v="5"/>
    <x v="3"/>
    <x v="3"/>
  </r>
  <r>
    <x v="2817"/>
    <x v="0"/>
    <x v="7"/>
    <x v="23"/>
    <x v="3"/>
    <x v="252"/>
    <x v="2737"/>
    <x v="607"/>
    <x v="73"/>
    <x v="73"/>
    <x v="14"/>
    <x v="24"/>
    <x v="5"/>
    <x v="7"/>
    <x v="7"/>
  </r>
  <r>
    <x v="2886"/>
    <x v="0"/>
    <x v="9"/>
    <x v="54"/>
    <x v="15"/>
    <x v="18"/>
    <x v="2806"/>
    <x v="618"/>
    <x v="73"/>
    <x v="73"/>
    <x v="14"/>
    <x v="24"/>
    <x v="5"/>
    <x v="9"/>
    <x v="9"/>
  </r>
  <r>
    <x v="2882"/>
    <x v="0"/>
    <x v="8"/>
    <x v="123"/>
    <x v="103"/>
    <x v="290"/>
    <x v="2802"/>
    <x v="611"/>
    <x v="73"/>
    <x v="73"/>
    <x v="14"/>
    <x v="24"/>
    <x v="5"/>
    <x v="8"/>
    <x v="8"/>
  </r>
  <r>
    <x v="2815"/>
    <x v="0"/>
    <x v="4"/>
    <x v="75"/>
    <x v="214"/>
    <x v="120"/>
    <x v="2735"/>
    <x v="626"/>
    <x v="73"/>
    <x v="73"/>
    <x v="14"/>
    <x v="24"/>
    <x v="5"/>
    <x v="4"/>
    <x v="4"/>
  </r>
  <r>
    <x v="2815"/>
    <x v="1"/>
    <x v="2"/>
    <x v="337"/>
    <x v="380"/>
    <x v="3019"/>
    <x v="2735"/>
    <x v="626"/>
    <x v="73"/>
    <x v="73"/>
    <x v="14"/>
    <x v="24"/>
    <x v="5"/>
    <x v="2"/>
    <x v="2"/>
  </r>
  <r>
    <x v="2886"/>
    <x v="0"/>
    <x v="7"/>
    <x v="21"/>
    <x v="94"/>
    <x v="6"/>
    <x v="2806"/>
    <x v="618"/>
    <x v="73"/>
    <x v="73"/>
    <x v="14"/>
    <x v="24"/>
    <x v="5"/>
    <x v="7"/>
    <x v="7"/>
  </r>
  <r>
    <x v="2874"/>
    <x v="0"/>
    <x v="4"/>
    <x v="82"/>
    <x v="31"/>
    <x v="391"/>
    <x v="2794"/>
    <x v="616"/>
    <x v="73"/>
    <x v="73"/>
    <x v="14"/>
    <x v="24"/>
    <x v="5"/>
    <x v="4"/>
    <x v="4"/>
  </r>
  <r>
    <x v="2783"/>
    <x v="0"/>
    <x v="1"/>
    <x v="163"/>
    <x v="200"/>
    <x v="1170"/>
    <x v="2703"/>
    <x v="603"/>
    <x v="73"/>
    <x v="73"/>
    <x v="14"/>
    <x v="24"/>
    <x v="5"/>
    <x v="1"/>
    <x v="1"/>
  </r>
  <r>
    <x v="2787"/>
    <x v="0"/>
    <x v="8"/>
    <x v="95"/>
    <x v="95"/>
    <x v="2054"/>
    <x v="2707"/>
    <x v="607"/>
    <x v="73"/>
    <x v="73"/>
    <x v="14"/>
    <x v="24"/>
    <x v="5"/>
    <x v="8"/>
    <x v="8"/>
  </r>
  <r>
    <x v="2885"/>
    <x v="0"/>
    <x v="0"/>
    <x v="11"/>
    <x v="36"/>
    <x v="34"/>
    <x v="2805"/>
    <x v="610"/>
    <x v="73"/>
    <x v="73"/>
    <x v="14"/>
    <x v="24"/>
    <x v="5"/>
    <x v="0"/>
    <x v="0"/>
  </r>
  <r>
    <x v="2876"/>
    <x v="0"/>
    <x v="8"/>
    <x v="14"/>
    <x v="32"/>
    <x v="18"/>
    <x v="2796"/>
    <x v="613"/>
    <x v="73"/>
    <x v="73"/>
    <x v="14"/>
    <x v="24"/>
    <x v="5"/>
    <x v="8"/>
    <x v="8"/>
  </r>
  <r>
    <x v="2878"/>
    <x v="0"/>
    <x v="2"/>
    <x v="37"/>
    <x v="34"/>
    <x v="68"/>
    <x v="2798"/>
    <x v="609"/>
    <x v="73"/>
    <x v="73"/>
    <x v="14"/>
    <x v="24"/>
    <x v="5"/>
    <x v="2"/>
    <x v="2"/>
  </r>
  <r>
    <x v="2899"/>
    <x v="0"/>
    <x v="4"/>
    <x v="30"/>
    <x v="63"/>
    <x v="34"/>
    <x v="2818"/>
    <x v="607"/>
    <x v="73"/>
    <x v="73"/>
    <x v="14"/>
    <x v="24"/>
    <x v="5"/>
    <x v="4"/>
    <x v="4"/>
  </r>
  <r>
    <x v="2817"/>
    <x v="0"/>
    <x v="1"/>
    <x v="59"/>
    <x v="71"/>
    <x v="705"/>
    <x v="2737"/>
    <x v="607"/>
    <x v="73"/>
    <x v="73"/>
    <x v="14"/>
    <x v="24"/>
    <x v="5"/>
    <x v="1"/>
    <x v="1"/>
  </r>
  <r>
    <x v="2873"/>
    <x v="0"/>
    <x v="8"/>
    <x v="16"/>
    <x v="17"/>
    <x v="6"/>
    <x v="2793"/>
    <x v="618"/>
    <x v="73"/>
    <x v="73"/>
    <x v="14"/>
    <x v="24"/>
    <x v="5"/>
    <x v="8"/>
    <x v="8"/>
  </r>
  <r>
    <x v="2812"/>
    <x v="0"/>
    <x v="8"/>
    <x v="38"/>
    <x v="37"/>
    <x v="578"/>
    <x v="2732"/>
    <x v="623"/>
    <x v="73"/>
    <x v="73"/>
    <x v="14"/>
    <x v="24"/>
    <x v="5"/>
    <x v="8"/>
    <x v="8"/>
  </r>
  <r>
    <x v="2891"/>
    <x v="0"/>
    <x v="0"/>
    <x v="8"/>
    <x v="9"/>
    <x v="13"/>
    <x v="2811"/>
    <x v="623"/>
    <x v="73"/>
    <x v="73"/>
    <x v="14"/>
    <x v="24"/>
    <x v="5"/>
    <x v="0"/>
    <x v="0"/>
  </r>
  <r>
    <x v="2784"/>
    <x v="0"/>
    <x v="11"/>
    <x v="164"/>
    <x v="223"/>
    <x v="34"/>
    <x v="2704"/>
    <x v="604"/>
    <x v="73"/>
    <x v="73"/>
    <x v="14"/>
    <x v="24"/>
    <x v="5"/>
    <x v="11"/>
    <x v="11"/>
  </r>
  <r>
    <x v="2812"/>
    <x v="0"/>
    <x v="2"/>
    <x v="90"/>
    <x v="119"/>
    <x v="11"/>
    <x v="2732"/>
    <x v="623"/>
    <x v="73"/>
    <x v="73"/>
    <x v="14"/>
    <x v="24"/>
    <x v="5"/>
    <x v="2"/>
    <x v="2"/>
  </r>
  <r>
    <x v="2888"/>
    <x v="0"/>
    <x v="1"/>
    <x v="272"/>
    <x v="251"/>
    <x v="18"/>
    <x v="2808"/>
    <x v="610"/>
    <x v="73"/>
    <x v="73"/>
    <x v="14"/>
    <x v="24"/>
    <x v="5"/>
    <x v="1"/>
    <x v="1"/>
  </r>
  <r>
    <x v="2876"/>
    <x v="0"/>
    <x v="11"/>
    <x v="19"/>
    <x v="31"/>
    <x v="26"/>
    <x v="2796"/>
    <x v="613"/>
    <x v="73"/>
    <x v="73"/>
    <x v="14"/>
    <x v="24"/>
    <x v="5"/>
    <x v="11"/>
    <x v="11"/>
  </r>
  <r>
    <x v="2890"/>
    <x v="1"/>
    <x v="2"/>
    <x v="46"/>
    <x v="83"/>
    <x v="595"/>
    <x v="2810"/>
    <x v="622"/>
    <x v="73"/>
    <x v="73"/>
    <x v="14"/>
    <x v="24"/>
    <x v="5"/>
    <x v="2"/>
    <x v="2"/>
  </r>
  <r>
    <x v="2876"/>
    <x v="1"/>
    <x v="2"/>
    <x v="46"/>
    <x v="60"/>
    <x v="6"/>
    <x v="2796"/>
    <x v="613"/>
    <x v="73"/>
    <x v="73"/>
    <x v="14"/>
    <x v="24"/>
    <x v="5"/>
    <x v="2"/>
    <x v="2"/>
  </r>
  <r>
    <x v="2784"/>
    <x v="0"/>
    <x v="4"/>
    <x v="44"/>
    <x v="126"/>
    <x v="2399"/>
    <x v="2704"/>
    <x v="604"/>
    <x v="73"/>
    <x v="73"/>
    <x v="14"/>
    <x v="24"/>
    <x v="5"/>
    <x v="4"/>
    <x v="4"/>
  </r>
  <r>
    <x v="2874"/>
    <x v="0"/>
    <x v="9"/>
    <x v="60"/>
    <x v="90"/>
    <x v="375"/>
    <x v="2794"/>
    <x v="616"/>
    <x v="73"/>
    <x v="73"/>
    <x v="14"/>
    <x v="24"/>
    <x v="5"/>
    <x v="9"/>
    <x v="9"/>
  </r>
  <r>
    <x v="2888"/>
    <x v="0"/>
    <x v="2"/>
    <x v="215"/>
    <x v="300"/>
    <x v="806"/>
    <x v="2808"/>
    <x v="610"/>
    <x v="73"/>
    <x v="73"/>
    <x v="14"/>
    <x v="24"/>
    <x v="5"/>
    <x v="2"/>
    <x v="2"/>
  </r>
  <r>
    <x v="2881"/>
    <x v="0"/>
    <x v="10"/>
    <x v="13"/>
    <x v="75"/>
    <x v="688"/>
    <x v="2801"/>
    <x v="624"/>
    <x v="73"/>
    <x v="73"/>
    <x v="14"/>
    <x v="24"/>
    <x v="5"/>
    <x v="10"/>
    <x v="10"/>
  </r>
  <r>
    <x v="2871"/>
    <x v="0"/>
    <x v="3"/>
    <x v="112"/>
    <x v="68"/>
    <x v="93"/>
    <x v="2791"/>
    <x v="608"/>
    <x v="73"/>
    <x v="73"/>
    <x v="14"/>
    <x v="24"/>
    <x v="5"/>
    <x v="3"/>
    <x v="3"/>
  </r>
  <r>
    <x v="2879"/>
    <x v="0"/>
    <x v="7"/>
    <x v="21"/>
    <x v="65"/>
    <x v="75"/>
    <x v="2799"/>
    <x v="622"/>
    <x v="73"/>
    <x v="73"/>
    <x v="14"/>
    <x v="24"/>
    <x v="5"/>
    <x v="7"/>
    <x v="7"/>
  </r>
  <r>
    <x v="2815"/>
    <x v="0"/>
    <x v="1"/>
    <x v="274"/>
    <x v="382"/>
    <x v="2100"/>
    <x v="2735"/>
    <x v="626"/>
    <x v="73"/>
    <x v="73"/>
    <x v="14"/>
    <x v="24"/>
    <x v="5"/>
    <x v="1"/>
    <x v="1"/>
  </r>
  <r>
    <x v="2894"/>
    <x v="0"/>
    <x v="5"/>
    <x v="75"/>
    <x v="91"/>
    <x v="124"/>
    <x v="129"/>
    <x v="615"/>
    <x v="73"/>
    <x v="73"/>
    <x v="14"/>
    <x v="24"/>
    <x v="5"/>
    <x v="5"/>
    <x v="5"/>
  </r>
  <r>
    <x v="2788"/>
    <x v="0"/>
    <x v="7"/>
    <x v="16"/>
    <x v="34"/>
    <x v="1805"/>
    <x v="2708"/>
    <x v="608"/>
    <x v="73"/>
    <x v="73"/>
    <x v="14"/>
    <x v="24"/>
    <x v="5"/>
    <x v="7"/>
    <x v="7"/>
  </r>
  <r>
    <x v="2898"/>
    <x v="0"/>
    <x v="11"/>
    <x v="53"/>
    <x v="75"/>
    <x v="5"/>
    <x v="2817"/>
    <x v="632"/>
    <x v="73"/>
    <x v="73"/>
    <x v="14"/>
    <x v="24"/>
    <x v="5"/>
    <x v="11"/>
    <x v="11"/>
  </r>
  <r>
    <x v="2871"/>
    <x v="0"/>
    <x v="8"/>
    <x v="103"/>
    <x v="74"/>
    <x v="761"/>
    <x v="2791"/>
    <x v="608"/>
    <x v="73"/>
    <x v="73"/>
    <x v="14"/>
    <x v="24"/>
    <x v="5"/>
    <x v="8"/>
    <x v="8"/>
  </r>
  <r>
    <x v="2883"/>
    <x v="0"/>
    <x v="11"/>
    <x v="80"/>
    <x v="58"/>
    <x v="620"/>
    <x v="2803"/>
    <x v="622"/>
    <x v="73"/>
    <x v="73"/>
    <x v="14"/>
    <x v="24"/>
    <x v="5"/>
    <x v="11"/>
    <x v="11"/>
  </r>
  <r>
    <x v="2786"/>
    <x v="0"/>
    <x v="1"/>
    <x v="179"/>
    <x v="202"/>
    <x v="2242"/>
    <x v="2706"/>
    <x v="606"/>
    <x v="73"/>
    <x v="73"/>
    <x v="14"/>
    <x v="24"/>
    <x v="5"/>
    <x v="1"/>
    <x v="1"/>
  </r>
  <r>
    <x v="2877"/>
    <x v="0"/>
    <x v="1"/>
    <x v="100"/>
    <x v="159"/>
    <x v="427"/>
    <x v="2797"/>
    <x v="614"/>
    <x v="73"/>
    <x v="73"/>
    <x v="14"/>
    <x v="24"/>
    <x v="5"/>
    <x v="1"/>
    <x v="1"/>
  </r>
  <r>
    <x v="2874"/>
    <x v="1"/>
    <x v="2"/>
    <x v="103"/>
    <x v="147"/>
    <x v="749"/>
    <x v="2794"/>
    <x v="616"/>
    <x v="73"/>
    <x v="73"/>
    <x v="14"/>
    <x v="24"/>
    <x v="5"/>
    <x v="2"/>
    <x v="2"/>
  </r>
  <r>
    <x v="2890"/>
    <x v="0"/>
    <x v="4"/>
    <x v="92"/>
    <x v="43"/>
    <x v="137"/>
    <x v="2810"/>
    <x v="622"/>
    <x v="73"/>
    <x v="73"/>
    <x v="14"/>
    <x v="24"/>
    <x v="5"/>
    <x v="4"/>
    <x v="4"/>
  </r>
  <r>
    <x v="2894"/>
    <x v="0"/>
    <x v="2"/>
    <x v="70"/>
    <x v="26"/>
    <x v="306"/>
    <x v="129"/>
    <x v="615"/>
    <x v="73"/>
    <x v="73"/>
    <x v="14"/>
    <x v="24"/>
    <x v="5"/>
    <x v="2"/>
    <x v="2"/>
  </r>
  <r>
    <x v="2873"/>
    <x v="0"/>
    <x v="2"/>
    <x v="20"/>
    <x v="12"/>
    <x v="6"/>
    <x v="2793"/>
    <x v="618"/>
    <x v="73"/>
    <x v="73"/>
    <x v="14"/>
    <x v="24"/>
    <x v="5"/>
    <x v="2"/>
    <x v="2"/>
  </r>
  <r>
    <x v="2880"/>
    <x v="0"/>
    <x v="6"/>
    <x v="16"/>
    <x v="2"/>
    <x v="3020"/>
    <x v="2800"/>
    <x v="608"/>
    <x v="73"/>
    <x v="73"/>
    <x v="14"/>
    <x v="24"/>
    <x v="5"/>
    <x v="6"/>
    <x v="6"/>
  </r>
  <r>
    <x v="2887"/>
    <x v="0"/>
    <x v="4"/>
    <x v="111"/>
    <x v="170"/>
    <x v="2971"/>
    <x v="2807"/>
    <x v="623"/>
    <x v="73"/>
    <x v="73"/>
    <x v="14"/>
    <x v="24"/>
    <x v="5"/>
    <x v="4"/>
    <x v="4"/>
  </r>
  <r>
    <x v="2879"/>
    <x v="0"/>
    <x v="0"/>
    <x v="6"/>
    <x v="85"/>
    <x v="171"/>
    <x v="2799"/>
    <x v="622"/>
    <x v="73"/>
    <x v="73"/>
    <x v="14"/>
    <x v="24"/>
    <x v="5"/>
    <x v="0"/>
    <x v="0"/>
  </r>
  <r>
    <x v="2788"/>
    <x v="0"/>
    <x v="3"/>
    <x v="52"/>
    <x v="113"/>
    <x v="490"/>
    <x v="2708"/>
    <x v="608"/>
    <x v="73"/>
    <x v="73"/>
    <x v="14"/>
    <x v="24"/>
    <x v="5"/>
    <x v="3"/>
    <x v="3"/>
  </r>
  <r>
    <x v="2885"/>
    <x v="0"/>
    <x v="8"/>
    <x v="67"/>
    <x v="122"/>
    <x v="268"/>
    <x v="2805"/>
    <x v="610"/>
    <x v="73"/>
    <x v="73"/>
    <x v="14"/>
    <x v="24"/>
    <x v="5"/>
    <x v="8"/>
    <x v="8"/>
  </r>
  <r>
    <x v="2894"/>
    <x v="0"/>
    <x v="0"/>
    <x v="75"/>
    <x v="12"/>
    <x v="120"/>
    <x v="129"/>
    <x v="615"/>
    <x v="73"/>
    <x v="73"/>
    <x v="14"/>
    <x v="24"/>
    <x v="5"/>
    <x v="0"/>
    <x v="0"/>
  </r>
  <r>
    <x v="2787"/>
    <x v="0"/>
    <x v="1"/>
    <x v="85"/>
    <x v="140"/>
    <x v="2803"/>
    <x v="2707"/>
    <x v="607"/>
    <x v="73"/>
    <x v="73"/>
    <x v="14"/>
    <x v="24"/>
    <x v="5"/>
    <x v="1"/>
    <x v="1"/>
  </r>
  <r>
    <x v="2793"/>
    <x v="0"/>
    <x v="3"/>
    <x v="63"/>
    <x v="76"/>
    <x v="64"/>
    <x v="2713"/>
    <x v="607"/>
    <x v="73"/>
    <x v="73"/>
    <x v="14"/>
    <x v="24"/>
    <x v="5"/>
    <x v="3"/>
    <x v="3"/>
  </r>
  <r>
    <x v="2803"/>
    <x v="0"/>
    <x v="6"/>
    <x v="113"/>
    <x v="113"/>
    <x v="34"/>
    <x v="2723"/>
    <x v="619"/>
    <x v="73"/>
    <x v="73"/>
    <x v="14"/>
    <x v="24"/>
    <x v="5"/>
    <x v="6"/>
    <x v="6"/>
  </r>
  <r>
    <x v="2883"/>
    <x v="0"/>
    <x v="5"/>
    <x v="8"/>
    <x v="98"/>
    <x v="6"/>
    <x v="2803"/>
    <x v="622"/>
    <x v="73"/>
    <x v="73"/>
    <x v="14"/>
    <x v="24"/>
    <x v="5"/>
    <x v="5"/>
    <x v="5"/>
  </r>
  <r>
    <x v="2881"/>
    <x v="1"/>
    <x v="2"/>
    <x v="102"/>
    <x v="115"/>
    <x v="220"/>
    <x v="2801"/>
    <x v="624"/>
    <x v="73"/>
    <x v="73"/>
    <x v="14"/>
    <x v="24"/>
    <x v="5"/>
    <x v="2"/>
    <x v="2"/>
  </r>
  <r>
    <x v="2816"/>
    <x v="0"/>
    <x v="11"/>
    <x v="50"/>
    <x v="47"/>
    <x v="7"/>
    <x v="2736"/>
    <x v="618"/>
    <x v="73"/>
    <x v="73"/>
    <x v="14"/>
    <x v="24"/>
    <x v="5"/>
    <x v="11"/>
    <x v="11"/>
  </r>
  <r>
    <x v="2784"/>
    <x v="0"/>
    <x v="2"/>
    <x v="207"/>
    <x v="357"/>
    <x v="3021"/>
    <x v="2704"/>
    <x v="604"/>
    <x v="73"/>
    <x v="73"/>
    <x v="14"/>
    <x v="24"/>
    <x v="5"/>
    <x v="2"/>
    <x v="2"/>
  </r>
  <r>
    <x v="2806"/>
    <x v="0"/>
    <x v="8"/>
    <x v="1"/>
    <x v="3"/>
    <x v="244"/>
    <x v="2726"/>
    <x v="423"/>
    <x v="73"/>
    <x v="73"/>
    <x v="14"/>
    <x v="24"/>
    <x v="5"/>
    <x v="8"/>
    <x v="8"/>
  </r>
  <r>
    <x v="2790"/>
    <x v="0"/>
    <x v="1"/>
    <x v="119"/>
    <x v="266"/>
    <x v="3022"/>
    <x v="2710"/>
    <x v="610"/>
    <x v="73"/>
    <x v="73"/>
    <x v="14"/>
    <x v="24"/>
    <x v="5"/>
    <x v="1"/>
    <x v="1"/>
  </r>
  <r>
    <x v="2790"/>
    <x v="0"/>
    <x v="9"/>
    <x v="197"/>
    <x v="209"/>
    <x v="3023"/>
    <x v="2710"/>
    <x v="610"/>
    <x v="73"/>
    <x v="73"/>
    <x v="14"/>
    <x v="24"/>
    <x v="5"/>
    <x v="9"/>
    <x v="9"/>
  </r>
  <r>
    <x v="2896"/>
    <x v="0"/>
    <x v="8"/>
    <x v="14"/>
    <x v="114"/>
    <x v="32"/>
    <x v="2815"/>
    <x v="608"/>
    <x v="73"/>
    <x v="73"/>
    <x v="14"/>
    <x v="24"/>
    <x v="5"/>
    <x v="8"/>
    <x v="8"/>
  </r>
  <r>
    <x v="2798"/>
    <x v="0"/>
    <x v="6"/>
    <x v="7"/>
    <x v="7"/>
    <x v="7"/>
    <x v="2718"/>
    <x v="603"/>
    <x v="73"/>
    <x v="73"/>
    <x v="14"/>
    <x v="24"/>
    <x v="5"/>
    <x v="6"/>
    <x v="6"/>
  </r>
  <r>
    <x v="2820"/>
    <x v="0"/>
    <x v="5"/>
    <x v="12"/>
    <x v="41"/>
    <x v="155"/>
    <x v="2740"/>
    <x v="622"/>
    <x v="73"/>
    <x v="73"/>
    <x v="14"/>
    <x v="24"/>
    <x v="5"/>
    <x v="5"/>
    <x v="5"/>
  </r>
  <r>
    <x v="2871"/>
    <x v="0"/>
    <x v="4"/>
    <x v="49"/>
    <x v="138"/>
    <x v="3024"/>
    <x v="2791"/>
    <x v="608"/>
    <x v="73"/>
    <x v="73"/>
    <x v="14"/>
    <x v="24"/>
    <x v="5"/>
    <x v="4"/>
    <x v="4"/>
  </r>
  <r>
    <x v="2872"/>
    <x v="0"/>
    <x v="6"/>
    <x v="17"/>
    <x v="43"/>
    <x v="437"/>
    <x v="2792"/>
    <x v="623"/>
    <x v="73"/>
    <x v="73"/>
    <x v="14"/>
    <x v="24"/>
    <x v="5"/>
    <x v="6"/>
    <x v="6"/>
  </r>
  <r>
    <x v="2890"/>
    <x v="0"/>
    <x v="7"/>
    <x v="79"/>
    <x v="94"/>
    <x v="39"/>
    <x v="2810"/>
    <x v="622"/>
    <x v="73"/>
    <x v="73"/>
    <x v="14"/>
    <x v="24"/>
    <x v="5"/>
    <x v="7"/>
    <x v="7"/>
  </r>
  <r>
    <x v="2875"/>
    <x v="1"/>
    <x v="2"/>
    <x v="125"/>
    <x v="71"/>
    <x v="1138"/>
    <x v="2795"/>
    <x v="632"/>
    <x v="73"/>
    <x v="73"/>
    <x v="14"/>
    <x v="24"/>
    <x v="5"/>
    <x v="2"/>
    <x v="2"/>
  </r>
  <r>
    <x v="2882"/>
    <x v="1"/>
    <x v="2"/>
    <x v="151"/>
    <x v="112"/>
    <x v="1063"/>
    <x v="2802"/>
    <x v="611"/>
    <x v="73"/>
    <x v="73"/>
    <x v="14"/>
    <x v="24"/>
    <x v="5"/>
    <x v="2"/>
    <x v="2"/>
  </r>
  <r>
    <x v="2888"/>
    <x v="0"/>
    <x v="5"/>
    <x v="24"/>
    <x v="4"/>
    <x v="34"/>
    <x v="2808"/>
    <x v="610"/>
    <x v="73"/>
    <x v="73"/>
    <x v="14"/>
    <x v="24"/>
    <x v="5"/>
    <x v="5"/>
    <x v="5"/>
  </r>
  <r>
    <x v="2817"/>
    <x v="0"/>
    <x v="6"/>
    <x v="54"/>
    <x v="44"/>
    <x v="110"/>
    <x v="2737"/>
    <x v="607"/>
    <x v="73"/>
    <x v="73"/>
    <x v="14"/>
    <x v="24"/>
    <x v="5"/>
    <x v="6"/>
    <x v="6"/>
  </r>
  <r>
    <x v="2892"/>
    <x v="0"/>
    <x v="9"/>
    <x v="53"/>
    <x v="26"/>
    <x v="6"/>
    <x v="2812"/>
    <x v="613"/>
    <x v="73"/>
    <x v="73"/>
    <x v="14"/>
    <x v="24"/>
    <x v="5"/>
    <x v="9"/>
    <x v="9"/>
  </r>
  <r>
    <x v="2891"/>
    <x v="0"/>
    <x v="8"/>
    <x v="37"/>
    <x v="15"/>
    <x v="35"/>
    <x v="2811"/>
    <x v="623"/>
    <x v="73"/>
    <x v="73"/>
    <x v="14"/>
    <x v="24"/>
    <x v="5"/>
    <x v="8"/>
    <x v="8"/>
  </r>
  <r>
    <x v="2783"/>
    <x v="0"/>
    <x v="2"/>
    <x v="118"/>
    <x v="169"/>
    <x v="312"/>
    <x v="2703"/>
    <x v="603"/>
    <x v="73"/>
    <x v="73"/>
    <x v="14"/>
    <x v="24"/>
    <x v="5"/>
    <x v="2"/>
    <x v="2"/>
  </r>
  <r>
    <x v="2872"/>
    <x v="0"/>
    <x v="5"/>
    <x v="0"/>
    <x v="41"/>
    <x v="6"/>
    <x v="2792"/>
    <x v="623"/>
    <x v="73"/>
    <x v="73"/>
    <x v="14"/>
    <x v="24"/>
    <x v="5"/>
    <x v="5"/>
    <x v="5"/>
  </r>
  <r>
    <x v="2819"/>
    <x v="0"/>
    <x v="3"/>
    <x v="42"/>
    <x v="19"/>
    <x v="745"/>
    <x v="2739"/>
    <x v="627"/>
    <x v="73"/>
    <x v="73"/>
    <x v="14"/>
    <x v="24"/>
    <x v="5"/>
    <x v="3"/>
    <x v="3"/>
  </r>
  <r>
    <x v="2849"/>
    <x v="0"/>
    <x v="7"/>
    <x v="104"/>
    <x v="80"/>
    <x v="571"/>
    <x v="2769"/>
    <x v="632"/>
    <x v="73"/>
    <x v="73"/>
    <x v="14"/>
    <x v="24"/>
    <x v="5"/>
    <x v="7"/>
    <x v="7"/>
  </r>
  <r>
    <x v="2802"/>
    <x v="0"/>
    <x v="10"/>
    <x v="52"/>
    <x v="64"/>
    <x v="74"/>
    <x v="2722"/>
    <x v="620"/>
    <x v="73"/>
    <x v="73"/>
    <x v="14"/>
    <x v="24"/>
    <x v="5"/>
    <x v="10"/>
    <x v="10"/>
  </r>
  <r>
    <x v="2809"/>
    <x v="0"/>
    <x v="1"/>
    <x v="68"/>
    <x v="107"/>
    <x v="741"/>
    <x v="2729"/>
    <x v="621"/>
    <x v="73"/>
    <x v="73"/>
    <x v="14"/>
    <x v="24"/>
    <x v="5"/>
    <x v="1"/>
    <x v="1"/>
  </r>
  <r>
    <x v="2858"/>
    <x v="0"/>
    <x v="5"/>
    <x v="75"/>
    <x v="12"/>
    <x v="120"/>
    <x v="2778"/>
    <x v="615"/>
    <x v="73"/>
    <x v="73"/>
    <x v="14"/>
    <x v="24"/>
    <x v="5"/>
    <x v="5"/>
    <x v="5"/>
  </r>
  <r>
    <x v="2800"/>
    <x v="0"/>
    <x v="5"/>
    <x v="12"/>
    <x v="45"/>
    <x v="6"/>
    <x v="2720"/>
    <x v="618"/>
    <x v="73"/>
    <x v="73"/>
    <x v="14"/>
    <x v="24"/>
    <x v="5"/>
    <x v="5"/>
    <x v="5"/>
  </r>
  <r>
    <x v="2896"/>
    <x v="0"/>
    <x v="7"/>
    <x v="12"/>
    <x v="56"/>
    <x v="557"/>
    <x v="2815"/>
    <x v="608"/>
    <x v="73"/>
    <x v="73"/>
    <x v="14"/>
    <x v="24"/>
    <x v="5"/>
    <x v="7"/>
    <x v="7"/>
  </r>
  <r>
    <x v="2869"/>
    <x v="0"/>
    <x v="6"/>
    <x v="8"/>
    <x v="20"/>
    <x v="2051"/>
    <x v="2789"/>
    <x v="628"/>
    <x v="73"/>
    <x v="73"/>
    <x v="14"/>
    <x v="24"/>
    <x v="5"/>
    <x v="6"/>
    <x v="6"/>
  </r>
  <r>
    <x v="2857"/>
    <x v="0"/>
    <x v="0"/>
    <x v="30"/>
    <x v="14"/>
    <x v="31"/>
    <x v="2777"/>
    <x v="616"/>
    <x v="73"/>
    <x v="73"/>
    <x v="14"/>
    <x v="24"/>
    <x v="5"/>
    <x v="0"/>
    <x v="0"/>
  </r>
  <r>
    <x v="2794"/>
    <x v="0"/>
    <x v="8"/>
    <x v="64"/>
    <x v="148"/>
    <x v="2441"/>
    <x v="2714"/>
    <x v="613"/>
    <x v="73"/>
    <x v="73"/>
    <x v="14"/>
    <x v="24"/>
    <x v="5"/>
    <x v="8"/>
    <x v="8"/>
  </r>
  <r>
    <x v="2818"/>
    <x v="0"/>
    <x v="7"/>
    <x v="40"/>
    <x v="87"/>
    <x v="515"/>
    <x v="2738"/>
    <x v="616"/>
    <x v="73"/>
    <x v="73"/>
    <x v="14"/>
    <x v="24"/>
    <x v="5"/>
    <x v="7"/>
    <x v="7"/>
  </r>
  <r>
    <x v="2848"/>
    <x v="0"/>
    <x v="4"/>
    <x v="20"/>
    <x v="145"/>
    <x v="3025"/>
    <x v="2768"/>
    <x v="605"/>
    <x v="73"/>
    <x v="73"/>
    <x v="14"/>
    <x v="24"/>
    <x v="5"/>
    <x v="4"/>
    <x v="4"/>
  </r>
  <r>
    <x v="2790"/>
    <x v="0"/>
    <x v="10"/>
    <x v="68"/>
    <x v="68"/>
    <x v="203"/>
    <x v="2710"/>
    <x v="610"/>
    <x v="73"/>
    <x v="73"/>
    <x v="14"/>
    <x v="24"/>
    <x v="5"/>
    <x v="10"/>
    <x v="10"/>
  </r>
  <r>
    <x v="2819"/>
    <x v="0"/>
    <x v="7"/>
    <x v="57"/>
    <x v="10"/>
    <x v="19"/>
    <x v="2739"/>
    <x v="627"/>
    <x v="73"/>
    <x v="73"/>
    <x v="14"/>
    <x v="24"/>
    <x v="5"/>
    <x v="7"/>
    <x v="7"/>
  </r>
  <r>
    <x v="2806"/>
    <x v="0"/>
    <x v="9"/>
    <x v="26"/>
    <x v="56"/>
    <x v="417"/>
    <x v="2726"/>
    <x v="423"/>
    <x v="73"/>
    <x v="73"/>
    <x v="14"/>
    <x v="24"/>
    <x v="5"/>
    <x v="9"/>
    <x v="9"/>
  </r>
  <r>
    <x v="2796"/>
    <x v="0"/>
    <x v="1"/>
    <x v="49"/>
    <x v="2"/>
    <x v="1629"/>
    <x v="2716"/>
    <x v="615"/>
    <x v="73"/>
    <x v="73"/>
    <x v="14"/>
    <x v="24"/>
    <x v="5"/>
    <x v="1"/>
    <x v="1"/>
  </r>
  <r>
    <x v="2864"/>
    <x v="0"/>
    <x v="6"/>
    <x v="19"/>
    <x v="60"/>
    <x v="855"/>
    <x v="2784"/>
    <x v="614"/>
    <x v="73"/>
    <x v="73"/>
    <x v="14"/>
    <x v="24"/>
    <x v="5"/>
    <x v="6"/>
    <x v="6"/>
  </r>
  <r>
    <x v="2860"/>
    <x v="0"/>
    <x v="1"/>
    <x v="102"/>
    <x v="150"/>
    <x v="856"/>
    <x v="2780"/>
    <x v="620"/>
    <x v="73"/>
    <x v="73"/>
    <x v="14"/>
    <x v="24"/>
    <x v="5"/>
    <x v="1"/>
    <x v="1"/>
  </r>
  <r>
    <x v="2808"/>
    <x v="0"/>
    <x v="1"/>
    <x v="84"/>
    <x v="87"/>
    <x v="142"/>
    <x v="2728"/>
    <x v="614"/>
    <x v="73"/>
    <x v="73"/>
    <x v="14"/>
    <x v="24"/>
    <x v="5"/>
    <x v="1"/>
    <x v="1"/>
  </r>
  <r>
    <x v="2797"/>
    <x v="0"/>
    <x v="1"/>
    <x v="108"/>
    <x v="79"/>
    <x v="52"/>
    <x v="2717"/>
    <x v="616"/>
    <x v="73"/>
    <x v="73"/>
    <x v="14"/>
    <x v="24"/>
    <x v="5"/>
    <x v="1"/>
    <x v="1"/>
  </r>
  <r>
    <x v="2796"/>
    <x v="0"/>
    <x v="9"/>
    <x v="65"/>
    <x v="51"/>
    <x v="163"/>
    <x v="2716"/>
    <x v="615"/>
    <x v="73"/>
    <x v="73"/>
    <x v="14"/>
    <x v="24"/>
    <x v="5"/>
    <x v="9"/>
    <x v="9"/>
  </r>
  <r>
    <x v="2820"/>
    <x v="1"/>
    <x v="2"/>
    <x v="98"/>
    <x v="58"/>
    <x v="1397"/>
    <x v="2740"/>
    <x v="622"/>
    <x v="73"/>
    <x v="73"/>
    <x v="14"/>
    <x v="24"/>
    <x v="5"/>
    <x v="2"/>
    <x v="2"/>
  </r>
  <r>
    <x v="2847"/>
    <x v="0"/>
    <x v="6"/>
    <x v="94"/>
    <x v="114"/>
    <x v="178"/>
    <x v="2767"/>
    <x v="611"/>
    <x v="73"/>
    <x v="73"/>
    <x v="14"/>
    <x v="24"/>
    <x v="5"/>
    <x v="6"/>
    <x v="6"/>
  </r>
  <r>
    <x v="2798"/>
    <x v="0"/>
    <x v="11"/>
    <x v="48"/>
    <x v="36"/>
    <x v="26"/>
    <x v="2718"/>
    <x v="603"/>
    <x v="73"/>
    <x v="73"/>
    <x v="14"/>
    <x v="24"/>
    <x v="5"/>
    <x v="11"/>
    <x v="11"/>
  </r>
  <r>
    <x v="2810"/>
    <x v="0"/>
    <x v="4"/>
    <x v="55"/>
    <x v="93"/>
    <x v="734"/>
    <x v="2730"/>
    <x v="618"/>
    <x v="73"/>
    <x v="73"/>
    <x v="14"/>
    <x v="24"/>
    <x v="5"/>
    <x v="4"/>
    <x v="4"/>
  </r>
  <r>
    <x v="2793"/>
    <x v="0"/>
    <x v="10"/>
    <x v="21"/>
    <x v="63"/>
    <x v="13"/>
    <x v="2713"/>
    <x v="607"/>
    <x v="73"/>
    <x v="73"/>
    <x v="14"/>
    <x v="24"/>
    <x v="5"/>
    <x v="10"/>
    <x v="10"/>
  </r>
  <r>
    <x v="2855"/>
    <x v="0"/>
    <x v="5"/>
    <x v="9"/>
    <x v="8"/>
    <x v="8"/>
    <x v="2775"/>
    <x v="612"/>
    <x v="73"/>
    <x v="73"/>
    <x v="14"/>
    <x v="24"/>
    <x v="5"/>
    <x v="5"/>
    <x v="5"/>
  </r>
  <r>
    <x v="2868"/>
    <x v="0"/>
    <x v="11"/>
    <x v="83"/>
    <x v="64"/>
    <x v="42"/>
    <x v="2788"/>
    <x v="625"/>
    <x v="73"/>
    <x v="73"/>
    <x v="14"/>
    <x v="24"/>
    <x v="5"/>
    <x v="11"/>
    <x v="11"/>
  </r>
  <r>
    <x v="2802"/>
    <x v="0"/>
    <x v="1"/>
    <x v="154"/>
    <x v="146"/>
    <x v="3026"/>
    <x v="2722"/>
    <x v="620"/>
    <x v="73"/>
    <x v="73"/>
    <x v="14"/>
    <x v="24"/>
    <x v="5"/>
    <x v="1"/>
    <x v="1"/>
  </r>
  <r>
    <x v="2810"/>
    <x v="1"/>
    <x v="2"/>
    <x v="103"/>
    <x v="170"/>
    <x v="1196"/>
    <x v="2730"/>
    <x v="618"/>
    <x v="73"/>
    <x v="73"/>
    <x v="14"/>
    <x v="24"/>
    <x v="5"/>
    <x v="2"/>
    <x v="2"/>
  </r>
  <r>
    <x v="2797"/>
    <x v="0"/>
    <x v="10"/>
    <x v="56"/>
    <x v="83"/>
    <x v="749"/>
    <x v="2717"/>
    <x v="616"/>
    <x v="73"/>
    <x v="73"/>
    <x v="14"/>
    <x v="24"/>
    <x v="5"/>
    <x v="10"/>
    <x v="10"/>
  </r>
  <r>
    <x v="2794"/>
    <x v="0"/>
    <x v="7"/>
    <x v="51"/>
    <x v="87"/>
    <x v="116"/>
    <x v="2714"/>
    <x v="613"/>
    <x v="73"/>
    <x v="73"/>
    <x v="14"/>
    <x v="24"/>
    <x v="5"/>
    <x v="7"/>
    <x v="7"/>
  </r>
  <r>
    <x v="2820"/>
    <x v="0"/>
    <x v="11"/>
    <x v="84"/>
    <x v="87"/>
    <x v="142"/>
    <x v="2740"/>
    <x v="622"/>
    <x v="73"/>
    <x v="73"/>
    <x v="14"/>
    <x v="24"/>
    <x v="5"/>
    <x v="11"/>
    <x v="11"/>
  </r>
  <r>
    <x v="2855"/>
    <x v="0"/>
    <x v="0"/>
    <x v="63"/>
    <x v="61"/>
    <x v="605"/>
    <x v="2775"/>
    <x v="612"/>
    <x v="73"/>
    <x v="73"/>
    <x v="14"/>
    <x v="24"/>
    <x v="5"/>
    <x v="0"/>
    <x v="0"/>
  </r>
  <r>
    <x v="2862"/>
    <x v="0"/>
    <x v="10"/>
    <x v="111"/>
    <x v="130"/>
    <x v="2669"/>
    <x v="2782"/>
    <x v="617"/>
    <x v="73"/>
    <x v="73"/>
    <x v="14"/>
    <x v="24"/>
    <x v="5"/>
    <x v="10"/>
    <x v="10"/>
  </r>
  <r>
    <x v="2797"/>
    <x v="0"/>
    <x v="5"/>
    <x v="10"/>
    <x v="0"/>
    <x v="6"/>
    <x v="2717"/>
    <x v="616"/>
    <x v="73"/>
    <x v="73"/>
    <x v="14"/>
    <x v="24"/>
    <x v="5"/>
    <x v="5"/>
    <x v="5"/>
  </r>
  <r>
    <x v="2863"/>
    <x v="0"/>
    <x v="2"/>
    <x v="76"/>
    <x v="142"/>
    <x v="2903"/>
    <x v="2783"/>
    <x v="615"/>
    <x v="73"/>
    <x v="73"/>
    <x v="14"/>
    <x v="24"/>
    <x v="5"/>
    <x v="2"/>
    <x v="2"/>
  </r>
  <r>
    <x v="2895"/>
    <x v="1"/>
    <x v="2"/>
    <x v="99"/>
    <x v="112"/>
    <x v="613"/>
    <x v="2814"/>
    <x v="603"/>
    <x v="73"/>
    <x v="73"/>
    <x v="14"/>
    <x v="24"/>
    <x v="5"/>
    <x v="2"/>
    <x v="2"/>
  </r>
  <r>
    <x v="2859"/>
    <x v="0"/>
    <x v="7"/>
    <x v="65"/>
    <x v="54"/>
    <x v="6"/>
    <x v="2779"/>
    <x v="614"/>
    <x v="73"/>
    <x v="73"/>
    <x v="14"/>
    <x v="24"/>
    <x v="5"/>
    <x v="7"/>
    <x v="7"/>
  </r>
  <r>
    <x v="2863"/>
    <x v="0"/>
    <x v="8"/>
    <x v="6"/>
    <x v="195"/>
    <x v="3027"/>
    <x v="2783"/>
    <x v="615"/>
    <x v="73"/>
    <x v="73"/>
    <x v="14"/>
    <x v="24"/>
    <x v="5"/>
    <x v="8"/>
    <x v="8"/>
  </r>
  <r>
    <x v="2792"/>
    <x v="0"/>
    <x v="6"/>
    <x v="1"/>
    <x v="4"/>
    <x v="735"/>
    <x v="2712"/>
    <x v="612"/>
    <x v="73"/>
    <x v="73"/>
    <x v="14"/>
    <x v="24"/>
    <x v="5"/>
    <x v="6"/>
    <x v="6"/>
  </r>
  <r>
    <x v="2802"/>
    <x v="0"/>
    <x v="5"/>
    <x v="92"/>
    <x v="43"/>
    <x v="137"/>
    <x v="2722"/>
    <x v="620"/>
    <x v="73"/>
    <x v="73"/>
    <x v="14"/>
    <x v="24"/>
    <x v="5"/>
    <x v="5"/>
    <x v="5"/>
  </r>
  <r>
    <x v="2864"/>
    <x v="0"/>
    <x v="10"/>
    <x v="54"/>
    <x v="26"/>
    <x v="437"/>
    <x v="2784"/>
    <x v="614"/>
    <x v="73"/>
    <x v="73"/>
    <x v="14"/>
    <x v="24"/>
    <x v="5"/>
    <x v="10"/>
    <x v="10"/>
  </r>
  <r>
    <x v="2807"/>
    <x v="0"/>
    <x v="11"/>
    <x v="52"/>
    <x v="134"/>
    <x v="3028"/>
    <x v="2727"/>
    <x v="612"/>
    <x v="73"/>
    <x v="73"/>
    <x v="14"/>
    <x v="24"/>
    <x v="5"/>
    <x v="11"/>
    <x v="11"/>
  </r>
  <r>
    <x v="2861"/>
    <x v="0"/>
    <x v="2"/>
    <x v="48"/>
    <x v="56"/>
    <x v="63"/>
    <x v="2781"/>
    <x v="616"/>
    <x v="73"/>
    <x v="73"/>
    <x v="14"/>
    <x v="24"/>
    <x v="5"/>
    <x v="2"/>
    <x v="2"/>
  </r>
  <r>
    <x v="2865"/>
    <x v="0"/>
    <x v="10"/>
    <x v="14"/>
    <x v="2"/>
    <x v="15"/>
    <x v="2785"/>
    <x v="632"/>
    <x v="73"/>
    <x v="73"/>
    <x v="14"/>
    <x v="24"/>
    <x v="5"/>
    <x v="10"/>
    <x v="10"/>
  </r>
  <r>
    <x v="2790"/>
    <x v="0"/>
    <x v="7"/>
    <x v="83"/>
    <x v="118"/>
    <x v="424"/>
    <x v="2710"/>
    <x v="610"/>
    <x v="73"/>
    <x v="73"/>
    <x v="14"/>
    <x v="24"/>
    <x v="5"/>
    <x v="7"/>
    <x v="7"/>
  </r>
  <r>
    <x v="2806"/>
    <x v="0"/>
    <x v="3"/>
    <x v="23"/>
    <x v="23"/>
    <x v="24"/>
    <x v="2726"/>
    <x v="423"/>
    <x v="73"/>
    <x v="73"/>
    <x v="14"/>
    <x v="24"/>
    <x v="5"/>
    <x v="3"/>
    <x v="3"/>
  </r>
  <r>
    <x v="2854"/>
    <x v="1"/>
    <x v="2"/>
    <x v="15"/>
    <x v="1"/>
    <x v="290"/>
    <x v="2774"/>
    <x v="613"/>
    <x v="73"/>
    <x v="73"/>
    <x v="14"/>
    <x v="24"/>
    <x v="5"/>
    <x v="2"/>
    <x v="2"/>
  </r>
  <r>
    <x v="2805"/>
    <x v="0"/>
    <x v="9"/>
    <x v="97"/>
    <x v="147"/>
    <x v="10"/>
    <x v="2725"/>
    <x v="622"/>
    <x v="73"/>
    <x v="73"/>
    <x v="14"/>
    <x v="24"/>
    <x v="5"/>
    <x v="9"/>
    <x v="9"/>
  </r>
  <r>
    <x v="2866"/>
    <x v="0"/>
    <x v="10"/>
    <x v="83"/>
    <x v="125"/>
    <x v="1287"/>
    <x v="2786"/>
    <x v="606"/>
    <x v="73"/>
    <x v="73"/>
    <x v="14"/>
    <x v="24"/>
    <x v="5"/>
    <x v="10"/>
    <x v="10"/>
  </r>
  <r>
    <x v="2797"/>
    <x v="0"/>
    <x v="3"/>
    <x v="95"/>
    <x v="107"/>
    <x v="160"/>
    <x v="2717"/>
    <x v="616"/>
    <x v="73"/>
    <x v="73"/>
    <x v="14"/>
    <x v="24"/>
    <x v="5"/>
    <x v="3"/>
    <x v="3"/>
  </r>
  <r>
    <x v="2810"/>
    <x v="0"/>
    <x v="3"/>
    <x v="135"/>
    <x v="104"/>
    <x v="11"/>
    <x v="2730"/>
    <x v="618"/>
    <x v="73"/>
    <x v="73"/>
    <x v="14"/>
    <x v="24"/>
    <x v="5"/>
    <x v="3"/>
    <x v="3"/>
  </r>
  <r>
    <x v="2799"/>
    <x v="0"/>
    <x v="5"/>
    <x v="9"/>
    <x v="7"/>
    <x v="282"/>
    <x v="2719"/>
    <x v="617"/>
    <x v="73"/>
    <x v="73"/>
    <x v="14"/>
    <x v="24"/>
    <x v="5"/>
    <x v="5"/>
    <x v="5"/>
  </r>
  <r>
    <x v="2801"/>
    <x v="0"/>
    <x v="9"/>
    <x v="231"/>
    <x v="281"/>
    <x v="3029"/>
    <x v="2721"/>
    <x v="619"/>
    <x v="73"/>
    <x v="73"/>
    <x v="14"/>
    <x v="24"/>
    <x v="5"/>
    <x v="9"/>
    <x v="9"/>
  </r>
  <r>
    <x v="2848"/>
    <x v="0"/>
    <x v="8"/>
    <x v="21"/>
    <x v="162"/>
    <x v="3030"/>
    <x v="2768"/>
    <x v="605"/>
    <x v="73"/>
    <x v="73"/>
    <x v="14"/>
    <x v="24"/>
    <x v="5"/>
    <x v="8"/>
    <x v="8"/>
  </r>
  <r>
    <x v="2896"/>
    <x v="0"/>
    <x v="9"/>
    <x v="90"/>
    <x v="105"/>
    <x v="777"/>
    <x v="2815"/>
    <x v="608"/>
    <x v="73"/>
    <x v="73"/>
    <x v="14"/>
    <x v="24"/>
    <x v="5"/>
    <x v="9"/>
    <x v="9"/>
  </r>
  <r>
    <x v="2793"/>
    <x v="0"/>
    <x v="4"/>
    <x v="23"/>
    <x v="36"/>
    <x v="291"/>
    <x v="2713"/>
    <x v="607"/>
    <x v="73"/>
    <x v="73"/>
    <x v="14"/>
    <x v="24"/>
    <x v="5"/>
    <x v="4"/>
    <x v="4"/>
  </r>
  <r>
    <x v="2806"/>
    <x v="0"/>
    <x v="5"/>
    <x v="12"/>
    <x v="12"/>
    <x v="13"/>
    <x v="2726"/>
    <x v="423"/>
    <x v="73"/>
    <x v="73"/>
    <x v="14"/>
    <x v="24"/>
    <x v="5"/>
    <x v="5"/>
    <x v="5"/>
  </r>
  <r>
    <x v="2809"/>
    <x v="0"/>
    <x v="8"/>
    <x v="89"/>
    <x v="125"/>
    <x v="617"/>
    <x v="2729"/>
    <x v="621"/>
    <x v="73"/>
    <x v="73"/>
    <x v="14"/>
    <x v="24"/>
    <x v="5"/>
    <x v="8"/>
    <x v="8"/>
  </r>
  <r>
    <x v="2802"/>
    <x v="0"/>
    <x v="11"/>
    <x v="168"/>
    <x v="52"/>
    <x v="2218"/>
    <x v="2722"/>
    <x v="620"/>
    <x v="73"/>
    <x v="73"/>
    <x v="14"/>
    <x v="24"/>
    <x v="5"/>
    <x v="11"/>
    <x v="11"/>
  </r>
  <r>
    <x v="2862"/>
    <x v="0"/>
    <x v="6"/>
    <x v="147"/>
    <x v="185"/>
    <x v="1663"/>
    <x v="2782"/>
    <x v="617"/>
    <x v="73"/>
    <x v="73"/>
    <x v="14"/>
    <x v="24"/>
    <x v="5"/>
    <x v="6"/>
    <x v="6"/>
  </r>
  <r>
    <x v="2846"/>
    <x v="0"/>
    <x v="1"/>
    <x v="279"/>
    <x v="286"/>
    <x v="3031"/>
    <x v="2766"/>
    <x v="607"/>
    <x v="73"/>
    <x v="73"/>
    <x v="14"/>
    <x v="24"/>
    <x v="5"/>
    <x v="1"/>
    <x v="1"/>
  </r>
  <r>
    <x v="2808"/>
    <x v="0"/>
    <x v="10"/>
    <x v="5"/>
    <x v="43"/>
    <x v="6"/>
    <x v="2728"/>
    <x v="614"/>
    <x v="73"/>
    <x v="73"/>
    <x v="14"/>
    <x v="24"/>
    <x v="5"/>
    <x v="10"/>
    <x v="10"/>
  </r>
  <r>
    <x v="2847"/>
    <x v="0"/>
    <x v="11"/>
    <x v="111"/>
    <x v="33"/>
    <x v="562"/>
    <x v="2767"/>
    <x v="611"/>
    <x v="73"/>
    <x v="73"/>
    <x v="14"/>
    <x v="24"/>
    <x v="5"/>
    <x v="11"/>
    <x v="11"/>
  </r>
  <r>
    <x v="2848"/>
    <x v="0"/>
    <x v="0"/>
    <x v="16"/>
    <x v="1"/>
    <x v="1571"/>
    <x v="2768"/>
    <x v="605"/>
    <x v="73"/>
    <x v="73"/>
    <x v="14"/>
    <x v="24"/>
    <x v="5"/>
    <x v="0"/>
    <x v="0"/>
  </r>
  <r>
    <x v="2852"/>
    <x v="0"/>
    <x v="8"/>
    <x v="37"/>
    <x v="1"/>
    <x v="48"/>
    <x v="2772"/>
    <x v="613"/>
    <x v="73"/>
    <x v="73"/>
    <x v="14"/>
    <x v="24"/>
    <x v="5"/>
    <x v="8"/>
    <x v="8"/>
  </r>
  <r>
    <x v="2822"/>
    <x v="0"/>
    <x v="4"/>
    <x v="79"/>
    <x v="38"/>
    <x v="688"/>
    <x v="2742"/>
    <x v="628"/>
    <x v="73"/>
    <x v="73"/>
    <x v="14"/>
    <x v="24"/>
    <x v="5"/>
    <x v="4"/>
    <x v="4"/>
  </r>
  <r>
    <x v="2868"/>
    <x v="0"/>
    <x v="0"/>
    <x v="92"/>
    <x v="43"/>
    <x v="137"/>
    <x v="2788"/>
    <x v="625"/>
    <x v="73"/>
    <x v="73"/>
    <x v="14"/>
    <x v="24"/>
    <x v="5"/>
    <x v="0"/>
    <x v="0"/>
  </r>
  <r>
    <x v="2849"/>
    <x v="0"/>
    <x v="6"/>
    <x v="172"/>
    <x v="163"/>
    <x v="76"/>
    <x v="2769"/>
    <x v="632"/>
    <x v="73"/>
    <x v="73"/>
    <x v="14"/>
    <x v="24"/>
    <x v="5"/>
    <x v="6"/>
    <x v="6"/>
  </r>
  <r>
    <x v="2818"/>
    <x v="0"/>
    <x v="6"/>
    <x v="59"/>
    <x v="138"/>
    <x v="202"/>
    <x v="2738"/>
    <x v="616"/>
    <x v="73"/>
    <x v="73"/>
    <x v="14"/>
    <x v="24"/>
    <x v="5"/>
    <x v="6"/>
    <x v="6"/>
  </r>
  <r>
    <x v="2855"/>
    <x v="0"/>
    <x v="6"/>
    <x v="90"/>
    <x v="113"/>
    <x v="72"/>
    <x v="2775"/>
    <x v="612"/>
    <x v="73"/>
    <x v="73"/>
    <x v="14"/>
    <x v="24"/>
    <x v="5"/>
    <x v="6"/>
    <x v="6"/>
  </r>
  <r>
    <x v="2806"/>
    <x v="0"/>
    <x v="6"/>
    <x v="9"/>
    <x v="14"/>
    <x v="14"/>
    <x v="2726"/>
    <x v="423"/>
    <x v="73"/>
    <x v="73"/>
    <x v="14"/>
    <x v="24"/>
    <x v="5"/>
    <x v="6"/>
    <x v="6"/>
  </r>
  <r>
    <x v="2855"/>
    <x v="0"/>
    <x v="11"/>
    <x v="103"/>
    <x v="152"/>
    <x v="1316"/>
    <x v="2775"/>
    <x v="612"/>
    <x v="73"/>
    <x v="73"/>
    <x v="14"/>
    <x v="24"/>
    <x v="5"/>
    <x v="11"/>
    <x v="11"/>
  </r>
  <r>
    <x v="2793"/>
    <x v="0"/>
    <x v="1"/>
    <x v="4"/>
    <x v="75"/>
    <x v="7"/>
    <x v="2713"/>
    <x v="607"/>
    <x v="73"/>
    <x v="73"/>
    <x v="14"/>
    <x v="24"/>
    <x v="5"/>
    <x v="1"/>
    <x v="1"/>
  </r>
  <r>
    <x v="2794"/>
    <x v="1"/>
    <x v="2"/>
    <x v="115"/>
    <x v="149"/>
    <x v="417"/>
    <x v="2714"/>
    <x v="613"/>
    <x v="73"/>
    <x v="73"/>
    <x v="14"/>
    <x v="24"/>
    <x v="5"/>
    <x v="2"/>
    <x v="2"/>
  </r>
  <r>
    <x v="2819"/>
    <x v="0"/>
    <x v="10"/>
    <x v="54"/>
    <x v="26"/>
    <x v="437"/>
    <x v="2739"/>
    <x v="627"/>
    <x v="73"/>
    <x v="73"/>
    <x v="14"/>
    <x v="24"/>
    <x v="5"/>
    <x v="10"/>
    <x v="10"/>
  </r>
  <r>
    <x v="2810"/>
    <x v="0"/>
    <x v="7"/>
    <x v="4"/>
    <x v="59"/>
    <x v="154"/>
    <x v="2730"/>
    <x v="618"/>
    <x v="73"/>
    <x v="73"/>
    <x v="14"/>
    <x v="24"/>
    <x v="5"/>
    <x v="7"/>
    <x v="7"/>
  </r>
  <r>
    <x v="2819"/>
    <x v="0"/>
    <x v="4"/>
    <x v="36"/>
    <x v="102"/>
    <x v="69"/>
    <x v="2739"/>
    <x v="627"/>
    <x v="73"/>
    <x v="73"/>
    <x v="14"/>
    <x v="24"/>
    <x v="5"/>
    <x v="4"/>
    <x v="4"/>
  </r>
  <r>
    <x v="2854"/>
    <x v="0"/>
    <x v="0"/>
    <x v="0"/>
    <x v="41"/>
    <x v="6"/>
    <x v="2774"/>
    <x v="613"/>
    <x v="73"/>
    <x v="73"/>
    <x v="14"/>
    <x v="24"/>
    <x v="5"/>
    <x v="0"/>
    <x v="0"/>
  </r>
  <r>
    <x v="2860"/>
    <x v="0"/>
    <x v="0"/>
    <x v="50"/>
    <x v="26"/>
    <x v="50"/>
    <x v="2780"/>
    <x v="620"/>
    <x v="73"/>
    <x v="73"/>
    <x v="14"/>
    <x v="24"/>
    <x v="5"/>
    <x v="0"/>
    <x v="0"/>
  </r>
  <r>
    <x v="2869"/>
    <x v="0"/>
    <x v="8"/>
    <x v="91"/>
    <x v="135"/>
    <x v="3032"/>
    <x v="2789"/>
    <x v="628"/>
    <x v="73"/>
    <x v="73"/>
    <x v="14"/>
    <x v="24"/>
    <x v="5"/>
    <x v="8"/>
    <x v="8"/>
  </r>
  <r>
    <x v="2802"/>
    <x v="0"/>
    <x v="0"/>
    <x v="48"/>
    <x v="3"/>
    <x v="186"/>
    <x v="2722"/>
    <x v="620"/>
    <x v="73"/>
    <x v="73"/>
    <x v="14"/>
    <x v="24"/>
    <x v="5"/>
    <x v="0"/>
    <x v="0"/>
  </r>
  <r>
    <x v="2870"/>
    <x v="0"/>
    <x v="10"/>
    <x v="60"/>
    <x v="90"/>
    <x v="375"/>
    <x v="2790"/>
    <x v="629"/>
    <x v="73"/>
    <x v="73"/>
    <x v="14"/>
    <x v="24"/>
    <x v="5"/>
    <x v="10"/>
    <x v="10"/>
  </r>
  <r>
    <x v="2820"/>
    <x v="0"/>
    <x v="4"/>
    <x v="50"/>
    <x v="59"/>
    <x v="75"/>
    <x v="2740"/>
    <x v="622"/>
    <x v="73"/>
    <x v="73"/>
    <x v="14"/>
    <x v="24"/>
    <x v="5"/>
    <x v="4"/>
    <x v="4"/>
  </r>
  <r>
    <x v="2870"/>
    <x v="0"/>
    <x v="1"/>
    <x v="163"/>
    <x v="150"/>
    <x v="327"/>
    <x v="2790"/>
    <x v="629"/>
    <x v="73"/>
    <x v="73"/>
    <x v="14"/>
    <x v="24"/>
    <x v="5"/>
    <x v="1"/>
    <x v="1"/>
  </r>
  <r>
    <x v="2848"/>
    <x v="0"/>
    <x v="9"/>
    <x v="9"/>
    <x v="151"/>
    <x v="3033"/>
    <x v="2768"/>
    <x v="605"/>
    <x v="73"/>
    <x v="73"/>
    <x v="14"/>
    <x v="24"/>
    <x v="5"/>
    <x v="9"/>
    <x v="9"/>
  </r>
  <r>
    <x v="2845"/>
    <x v="0"/>
    <x v="9"/>
    <x v="51"/>
    <x v="87"/>
    <x v="116"/>
    <x v="2765"/>
    <x v="632"/>
    <x v="73"/>
    <x v="73"/>
    <x v="14"/>
    <x v="24"/>
    <x v="5"/>
    <x v="9"/>
    <x v="9"/>
  </r>
  <r>
    <x v="2861"/>
    <x v="0"/>
    <x v="8"/>
    <x v="48"/>
    <x v="3"/>
    <x v="186"/>
    <x v="2781"/>
    <x v="616"/>
    <x v="73"/>
    <x v="73"/>
    <x v="14"/>
    <x v="24"/>
    <x v="5"/>
    <x v="8"/>
    <x v="8"/>
  </r>
  <r>
    <x v="2866"/>
    <x v="0"/>
    <x v="5"/>
    <x v="30"/>
    <x v="7"/>
    <x v="73"/>
    <x v="2786"/>
    <x v="606"/>
    <x v="73"/>
    <x v="73"/>
    <x v="14"/>
    <x v="24"/>
    <x v="5"/>
    <x v="5"/>
    <x v="5"/>
  </r>
  <r>
    <x v="2809"/>
    <x v="0"/>
    <x v="4"/>
    <x v="33"/>
    <x v="37"/>
    <x v="1166"/>
    <x v="2729"/>
    <x v="621"/>
    <x v="73"/>
    <x v="73"/>
    <x v="14"/>
    <x v="24"/>
    <x v="5"/>
    <x v="4"/>
    <x v="4"/>
  </r>
  <r>
    <x v="2790"/>
    <x v="0"/>
    <x v="3"/>
    <x v="148"/>
    <x v="115"/>
    <x v="3034"/>
    <x v="2710"/>
    <x v="610"/>
    <x v="73"/>
    <x v="73"/>
    <x v="14"/>
    <x v="24"/>
    <x v="5"/>
    <x v="3"/>
    <x v="3"/>
  </r>
  <r>
    <x v="2848"/>
    <x v="0"/>
    <x v="11"/>
    <x v="8"/>
    <x v="139"/>
    <x v="3035"/>
    <x v="2768"/>
    <x v="605"/>
    <x v="73"/>
    <x v="73"/>
    <x v="14"/>
    <x v="24"/>
    <x v="5"/>
    <x v="11"/>
    <x v="11"/>
  </r>
  <r>
    <x v="2849"/>
    <x v="0"/>
    <x v="11"/>
    <x v="275"/>
    <x v="205"/>
    <x v="3036"/>
    <x v="2769"/>
    <x v="632"/>
    <x v="73"/>
    <x v="73"/>
    <x v="14"/>
    <x v="24"/>
    <x v="5"/>
    <x v="11"/>
    <x v="11"/>
  </r>
  <r>
    <x v="2877"/>
    <x v="1"/>
    <x v="2"/>
    <x v="110"/>
    <x v="140"/>
    <x v="336"/>
    <x v="2797"/>
    <x v="614"/>
    <x v="73"/>
    <x v="73"/>
    <x v="14"/>
    <x v="24"/>
    <x v="5"/>
    <x v="2"/>
    <x v="2"/>
  </r>
  <r>
    <x v="2879"/>
    <x v="0"/>
    <x v="3"/>
    <x v="1"/>
    <x v="15"/>
    <x v="384"/>
    <x v="2799"/>
    <x v="622"/>
    <x v="73"/>
    <x v="73"/>
    <x v="14"/>
    <x v="24"/>
    <x v="5"/>
    <x v="3"/>
    <x v="3"/>
  </r>
  <r>
    <x v="2886"/>
    <x v="0"/>
    <x v="2"/>
    <x v="46"/>
    <x v="32"/>
    <x v="1123"/>
    <x v="2806"/>
    <x v="618"/>
    <x v="73"/>
    <x v="73"/>
    <x v="14"/>
    <x v="24"/>
    <x v="5"/>
    <x v="2"/>
    <x v="2"/>
  </r>
  <r>
    <x v="2874"/>
    <x v="0"/>
    <x v="3"/>
    <x v="94"/>
    <x v="49"/>
    <x v="778"/>
    <x v="2794"/>
    <x v="616"/>
    <x v="73"/>
    <x v="73"/>
    <x v="14"/>
    <x v="24"/>
    <x v="5"/>
    <x v="3"/>
    <x v="3"/>
  </r>
  <r>
    <x v="2813"/>
    <x v="0"/>
    <x v="6"/>
    <x v="12"/>
    <x v="62"/>
    <x v="1270"/>
    <x v="2733"/>
    <x v="624"/>
    <x v="73"/>
    <x v="73"/>
    <x v="14"/>
    <x v="24"/>
    <x v="5"/>
    <x v="6"/>
    <x v="6"/>
  </r>
  <r>
    <x v="2876"/>
    <x v="0"/>
    <x v="4"/>
    <x v="4"/>
    <x v="59"/>
    <x v="154"/>
    <x v="2796"/>
    <x v="613"/>
    <x v="73"/>
    <x v="73"/>
    <x v="14"/>
    <x v="24"/>
    <x v="5"/>
    <x v="4"/>
    <x v="4"/>
  </r>
  <r>
    <x v="2784"/>
    <x v="0"/>
    <x v="9"/>
    <x v="171"/>
    <x v="216"/>
    <x v="616"/>
    <x v="2704"/>
    <x v="604"/>
    <x v="73"/>
    <x v="73"/>
    <x v="14"/>
    <x v="24"/>
    <x v="5"/>
    <x v="9"/>
    <x v="9"/>
  </r>
  <r>
    <x v="2797"/>
    <x v="0"/>
    <x v="7"/>
    <x v="37"/>
    <x v="56"/>
    <x v="535"/>
    <x v="2717"/>
    <x v="616"/>
    <x v="73"/>
    <x v="73"/>
    <x v="14"/>
    <x v="24"/>
    <x v="5"/>
    <x v="7"/>
    <x v="7"/>
  </r>
  <r>
    <x v="2899"/>
    <x v="0"/>
    <x v="3"/>
    <x v="7"/>
    <x v="7"/>
    <x v="7"/>
    <x v="2818"/>
    <x v="607"/>
    <x v="73"/>
    <x v="73"/>
    <x v="14"/>
    <x v="24"/>
    <x v="5"/>
    <x v="3"/>
    <x v="3"/>
  </r>
  <r>
    <x v="2889"/>
    <x v="0"/>
    <x v="3"/>
    <x v="20"/>
    <x v="41"/>
    <x v="73"/>
    <x v="2809"/>
    <x v="604"/>
    <x v="73"/>
    <x v="73"/>
    <x v="14"/>
    <x v="24"/>
    <x v="5"/>
    <x v="3"/>
    <x v="3"/>
  </r>
  <r>
    <x v="2783"/>
    <x v="0"/>
    <x v="6"/>
    <x v="56"/>
    <x v="21"/>
    <x v="494"/>
    <x v="2703"/>
    <x v="603"/>
    <x v="73"/>
    <x v="73"/>
    <x v="14"/>
    <x v="24"/>
    <x v="5"/>
    <x v="6"/>
    <x v="6"/>
  </r>
  <r>
    <x v="2884"/>
    <x v="0"/>
    <x v="0"/>
    <x v="10"/>
    <x v="62"/>
    <x v="145"/>
    <x v="2804"/>
    <x v="608"/>
    <x v="73"/>
    <x v="73"/>
    <x v="14"/>
    <x v="24"/>
    <x v="5"/>
    <x v="0"/>
    <x v="0"/>
  </r>
  <r>
    <x v="2871"/>
    <x v="0"/>
    <x v="7"/>
    <x v="17"/>
    <x v="31"/>
    <x v="3037"/>
    <x v="2791"/>
    <x v="608"/>
    <x v="73"/>
    <x v="73"/>
    <x v="14"/>
    <x v="24"/>
    <x v="5"/>
    <x v="7"/>
    <x v="7"/>
  </r>
  <r>
    <x v="2811"/>
    <x v="0"/>
    <x v="9"/>
    <x v="111"/>
    <x v="153"/>
    <x v="1360"/>
    <x v="2731"/>
    <x v="611"/>
    <x v="73"/>
    <x v="73"/>
    <x v="14"/>
    <x v="24"/>
    <x v="5"/>
    <x v="9"/>
    <x v="9"/>
  </r>
  <r>
    <x v="2883"/>
    <x v="0"/>
    <x v="3"/>
    <x v="94"/>
    <x v="57"/>
    <x v="152"/>
    <x v="2803"/>
    <x v="622"/>
    <x v="73"/>
    <x v="73"/>
    <x v="14"/>
    <x v="24"/>
    <x v="5"/>
    <x v="3"/>
    <x v="3"/>
  </r>
  <r>
    <x v="2898"/>
    <x v="0"/>
    <x v="8"/>
    <x v="27"/>
    <x v="87"/>
    <x v="362"/>
    <x v="2817"/>
    <x v="632"/>
    <x v="73"/>
    <x v="73"/>
    <x v="14"/>
    <x v="24"/>
    <x v="5"/>
    <x v="8"/>
    <x v="8"/>
  </r>
  <r>
    <x v="2787"/>
    <x v="0"/>
    <x v="0"/>
    <x v="17"/>
    <x v="10"/>
    <x v="13"/>
    <x v="2707"/>
    <x v="607"/>
    <x v="73"/>
    <x v="73"/>
    <x v="14"/>
    <x v="24"/>
    <x v="5"/>
    <x v="0"/>
    <x v="0"/>
  </r>
  <r>
    <x v="2875"/>
    <x v="0"/>
    <x v="5"/>
    <x v="20"/>
    <x v="12"/>
    <x v="6"/>
    <x v="2795"/>
    <x v="632"/>
    <x v="73"/>
    <x v="73"/>
    <x v="14"/>
    <x v="24"/>
    <x v="5"/>
    <x v="5"/>
    <x v="5"/>
  </r>
  <r>
    <x v="2871"/>
    <x v="0"/>
    <x v="9"/>
    <x v="108"/>
    <x v="116"/>
    <x v="396"/>
    <x v="2791"/>
    <x v="608"/>
    <x v="73"/>
    <x v="73"/>
    <x v="14"/>
    <x v="24"/>
    <x v="5"/>
    <x v="9"/>
    <x v="9"/>
  </r>
  <r>
    <x v="2880"/>
    <x v="0"/>
    <x v="7"/>
    <x v="16"/>
    <x v="36"/>
    <x v="1562"/>
    <x v="2800"/>
    <x v="608"/>
    <x v="73"/>
    <x v="73"/>
    <x v="14"/>
    <x v="24"/>
    <x v="5"/>
    <x v="7"/>
    <x v="7"/>
  </r>
  <r>
    <x v="2817"/>
    <x v="0"/>
    <x v="10"/>
    <x v="1"/>
    <x v="61"/>
    <x v="7"/>
    <x v="2737"/>
    <x v="607"/>
    <x v="73"/>
    <x v="73"/>
    <x v="14"/>
    <x v="24"/>
    <x v="5"/>
    <x v="10"/>
    <x v="10"/>
  </r>
  <r>
    <x v="2883"/>
    <x v="0"/>
    <x v="7"/>
    <x v="23"/>
    <x v="5"/>
    <x v="92"/>
    <x v="2803"/>
    <x v="622"/>
    <x v="73"/>
    <x v="73"/>
    <x v="14"/>
    <x v="24"/>
    <x v="5"/>
    <x v="7"/>
    <x v="7"/>
  </r>
  <r>
    <x v="2814"/>
    <x v="0"/>
    <x v="7"/>
    <x v="16"/>
    <x v="17"/>
    <x v="6"/>
    <x v="2734"/>
    <x v="625"/>
    <x v="73"/>
    <x v="73"/>
    <x v="14"/>
    <x v="24"/>
    <x v="5"/>
    <x v="7"/>
    <x v="7"/>
  </r>
  <r>
    <x v="2887"/>
    <x v="0"/>
    <x v="1"/>
    <x v="185"/>
    <x v="306"/>
    <x v="346"/>
    <x v="2807"/>
    <x v="623"/>
    <x v="73"/>
    <x v="73"/>
    <x v="14"/>
    <x v="24"/>
    <x v="5"/>
    <x v="1"/>
    <x v="1"/>
  </r>
  <r>
    <x v="2899"/>
    <x v="1"/>
    <x v="2"/>
    <x v="37"/>
    <x v="76"/>
    <x v="76"/>
    <x v="2818"/>
    <x v="607"/>
    <x v="73"/>
    <x v="73"/>
    <x v="14"/>
    <x v="24"/>
    <x v="5"/>
    <x v="2"/>
    <x v="2"/>
  </r>
  <r>
    <x v="2890"/>
    <x v="0"/>
    <x v="11"/>
    <x v="63"/>
    <x v="3"/>
    <x v="239"/>
    <x v="2810"/>
    <x v="622"/>
    <x v="73"/>
    <x v="73"/>
    <x v="14"/>
    <x v="24"/>
    <x v="5"/>
    <x v="11"/>
    <x v="11"/>
  </r>
  <r>
    <x v="2816"/>
    <x v="0"/>
    <x v="7"/>
    <x v="7"/>
    <x v="7"/>
    <x v="7"/>
    <x v="2736"/>
    <x v="618"/>
    <x v="73"/>
    <x v="73"/>
    <x v="14"/>
    <x v="24"/>
    <x v="5"/>
    <x v="7"/>
    <x v="7"/>
  </r>
  <r>
    <x v="2879"/>
    <x v="0"/>
    <x v="5"/>
    <x v="12"/>
    <x v="12"/>
    <x v="13"/>
    <x v="2799"/>
    <x v="622"/>
    <x v="73"/>
    <x v="73"/>
    <x v="14"/>
    <x v="24"/>
    <x v="5"/>
    <x v="5"/>
    <x v="5"/>
  </r>
  <r>
    <x v="2882"/>
    <x v="0"/>
    <x v="3"/>
    <x v="89"/>
    <x v="99"/>
    <x v="4"/>
    <x v="2802"/>
    <x v="611"/>
    <x v="73"/>
    <x v="73"/>
    <x v="14"/>
    <x v="24"/>
    <x v="5"/>
    <x v="3"/>
    <x v="3"/>
  </r>
  <r>
    <x v="2890"/>
    <x v="0"/>
    <x v="5"/>
    <x v="75"/>
    <x v="12"/>
    <x v="120"/>
    <x v="2810"/>
    <x v="622"/>
    <x v="73"/>
    <x v="73"/>
    <x v="14"/>
    <x v="24"/>
    <x v="5"/>
    <x v="5"/>
    <x v="5"/>
  </r>
  <r>
    <x v="2811"/>
    <x v="1"/>
    <x v="2"/>
    <x v="129"/>
    <x v="159"/>
    <x v="1408"/>
    <x v="2731"/>
    <x v="611"/>
    <x v="73"/>
    <x v="73"/>
    <x v="14"/>
    <x v="24"/>
    <x v="5"/>
    <x v="2"/>
    <x v="2"/>
  </r>
  <r>
    <x v="2880"/>
    <x v="0"/>
    <x v="9"/>
    <x v="55"/>
    <x v="93"/>
    <x v="734"/>
    <x v="2800"/>
    <x v="608"/>
    <x v="73"/>
    <x v="73"/>
    <x v="14"/>
    <x v="24"/>
    <x v="5"/>
    <x v="9"/>
    <x v="9"/>
  </r>
  <r>
    <x v="2784"/>
    <x v="1"/>
    <x v="2"/>
    <x v="178"/>
    <x v="357"/>
    <x v="3038"/>
    <x v="2704"/>
    <x v="604"/>
    <x v="73"/>
    <x v="73"/>
    <x v="14"/>
    <x v="24"/>
    <x v="5"/>
    <x v="2"/>
    <x v="2"/>
  </r>
  <r>
    <x v="2887"/>
    <x v="1"/>
    <x v="2"/>
    <x v="41"/>
    <x v="182"/>
    <x v="3039"/>
    <x v="2807"/>
    <x v="623"/>
    <x v="73"/>
    <x v="73"/>
    <x v="14"/>
    <x v="24"/>
    <x v="5"/>
    <x v="2"/>
    <x v="2"/>
  </r>
  <r>
    <x v="2898"/>
    <x v="0"/>
    <x v="4"/>
    <x v="1"/>
    <x v="61"/>
    <x v="7"/>
    <x v="2817"/>
    <x v="632"/>
    <x v="73"/>
    <x v="73"/>
    <x v="14"/>
    <x v="24"/>
    <x v="5"/>
    <x v="4"/>
    <x v="4"/>
  </r>
  <r>
    <x v="2812"/>
    <x v="0"/>
    <x v="0"/>
    <x v="21"/>
    <x v="18"/>
    <x v="11"/>
    <x v="2732"/>
    <x v="623"/>
    <x v="73"/>
    <x v="73"/>
    <x v="14"/>
    <x v="24"/>
    <x v="5"/>
    <x v="0"/>
    <x v="0"/>
  </r>
  <r>
    <x v="2813"/>
    <x v="0"/>
    <x v="0"/>
    <x v="75"/>
    <x v="41"/>
    <x v="120"/>
    <x v="2733"/>
    <x v="624"/>
    <x v="73"/>
    <x v="73"/>
    <x v="14"/>
    <x v="24"/>
    <x v="5"/>
    <x v="0"/>
    <x v="0"/>
  </r>
  <r>
    <x v="2813"/>
    <x v="0"/>
    <x v="5"/>
    <x v="75"/>
    <x v="6"/>
    <x v="120"/>
    <x v="2733"/>
    <x v="624"/>
    <x v="73"/>
    <x v="73"/>
    <x v="14"/>
    <x v="24"/>
    <x v="5"/>
    <x v="5"/>
    <x v="5"/>
  </r>
  <r>
    <x v="2891"/>
    <x v="0"/>
    <x v="2"/>
    <x v="70"/>
    <x v="102"/>
    <x v="1484"/>
    <x v="2811"/>
    <x v="623"/>
    <x v="73"/>
    <x v="73"/>
    <x v="14"/>
    <x v="24"/>
    <x v="5"/>
    <x v="2"/>
    <x v="2"/>
  </r>
  <r>
    <x v="2888"/>
    <x v="0"/>
    <x v="8"/>
    <x v="300"/>
    <x v="276"/>
    <x v="3040"/>
    <x v="2808"/>
    <x v="610"/>
    <x v="73"/>
    <x v="73"/>
    <x v="14"/>
    <x v="24"/>
    <x v="5"/>
    <x v="8"/>
    <x v="8"/>
  </r>
  <r>
    <x v="2894"/>
    <x v="0"/>
    <x v="7"/>
    <x v="75"/>
    <x v="98"/>
    <x v="120"/>
    <x v="129"/>
    <x v="615"/>
    <x v="73"/>
    <x v="73"/>
    <x v="14"/>
    <x v="24"/>
    <x v="5"/>
    <x v="7"/>
    <x v="7"/>
  </r>
  <r>
    <x v="2874"/>
    <x v="0"/>
    <x v="10"/>
    <x v="1"/>
    <x v="54"/>
    <x v="61"/>
    <x v="2794"/>
    <x v="616"/>
    <x v="73"/>
    <x v="73"/>
    <x v="14"/>
    <x v="24"/>
    <x v="5"/>
    <x v="10"/>
    <x v="10"/>
  </r>
  <r>
    <x v="2890"/>
    <x v="0"/>
    <x v="1"/>
    <x v="31"/>
    <x v="81"/>
    <x v="246"/>
    <x v="2810"/>
    <x v="622"/>
    <x v="73"/>
    <x v="73"/>
    <x v="14"/>
    <x v="24"/>
    <x v="5"/>
    <x v="1"/>
    <x v="1"/>
  </r>
  <r>
    <x v="2880"/>
    <x v="0"/>
    <x v="3"/>
    <x v="90"/>
    <x v="39"/>
    <x v="154"/>
    <x v="2800"/>
    <x v="608"/>
    <x v="73"/>
    <x v="73"/>
    <x v="14"/>
    <x v="24"/>
    <x v="5"/>
    <x v="3"/>
    <x v="3"/>
  </r>
  <r>
    <x v="2899"/>
    <x v="0"/>
    <x v="1"/>
    <x v="63"/>
    <x v="76"/>
    <x v="64"/>
    <x v="2818"/>
    <x v="607"/>
    <x v="73"/>
    <x v="73"/>
    <x v="14"/>
    <x v="24"/>
    <x v="5"/>
    <x v="1"/>
    <x v="1"/>
  </r>
  <r>
    <x v="2890"/>
    <x v="0"/>
    <x v="10"/>
    <x v="13"/>
    <x v="18"/>
    <x v="19"/>
    <x v="2810"/>
    <x v="622"/>
    <x v="73"/>
    <x v="73"/>
    <x v="14"/>
    <x v="24"/>
    <x v="5"/>
    <x v="10"/>
    <x v="10"/>
  </r>
  <r>
    <x v="2898"/>
    <x v="0"/>
    <x v="1"/>
    <x v="33"/>
    <x v="32"/>
    <x v="358"/>
    <x v="2817"/>
    <x v="632"/>
    <x v="73"/>
    <x v="73"/>
    <x v="14"/>
    <x v="24"/>
    <x v="5"/>
    <x v="1"/>
    <x v="1"/>
  </r>
  <r>
    <x v="2894"/>
    <x v="0"/>
    <x v="3"/>
    <x v="10"/>
    <x v="14"/>
    <x v="171"/>
    <x v="129"/>
    <x v="615"/>
    <x v="73"/>
    <x v="73"/>
    <x v="14"/>
    <x v="24"/>
    <x v="5"/>
    <x v="3"/>
    <x v="3"/>
  </r>
  <r>
    <x v="2873"/>
    <x v="0"/>
    <x v="3"/>
    <x v="16"/>
    <x v="17"/>
    <x v="6"/>
    <x v="2793"/>
    <x v="618"/>
    <x v="73"/>
    <x v="73"/>
    <x v="14"/>
    <x v="24"/>
    <x v="5"/>
    <x v="3"/>
    <x v="3"/>
  </r>
  <r>
    <x v="2898"/>
    <x v="0"/>
    <x v="10"/>
    <x v="30"/>
    <x v="11"/>
    <x v="384"/>
    <x v="2817"/>
    <x v="632"/>
    <x v="73"/>
    <x v="73"/>
    <x v="14"/>
    <x v="24"/>
    <x v="5"/>
    <x v="10"/>
    <x v="10"/>
  </r>
  <r>
    <x v="2787"/>
    <x v="0"/>
    <x v="2"/>
    <x v="97"/>
    <x v="142"/>
    <x v="3041"/>
    <x v="2707"/>
    <x v="607"/>
    <x v="73"/>
    <x v="73"/>
    <x v="14"/>
    <x v="24"/>
    <x v="5"/>
    <x v="2"/>
    <x v="2"/>
  </r>
  <r>
    <x v="2878"/>
    <x v="0"/>
    <x v="4"/>
    <x v="63"/>
    <x v="1"/>
    <x v="165"/>
    <x v="2798"/>
    <x v="609"/>
    <x v="73"/>
    <x v="73"/>
    <x v="14"/>
    <x v="24"/>
    <x v="5"/>
    <x v="4"/>
    <x v="4"/>
  </r>
  <r>
    <x v="2871"/>
    <x v="1"/>
    <x v="2"/>
    <x v="86"/>
    <x v="150"/>
    <x v="3042"/>
    <x v="2791"/>
    <x v="608"/>
    <x v="73"/>
    <x v="73"/>
    <x v="14"/>
    <x v="24"/>
    <x v="5"/>
    <x v="2"/>
    <x v="2"/>
  </r>
  <r>
    <x v="2785"/>
    <x v="0"/>
    <x v="5"/>
    <x v="93"/>
    <x v="85"/>
    <x v="6"/>
    <x v="2705"/>
    <x v="605"/>
    <x v="73"/>
    <x v="73"/>
    <x v="14"/>
    <x v="24"/>
    <x v="5"/>
    <x v="5"/>
    <x v="5"/>
  </r>
  <r>
    <x v="2816"/>
    <x v="1"/>
    <x v="2"/>
    <x v="56"/>
    <x v="31"/>
    <x v="197"/>
    <x v="2736"/>
    <x v="618"/>
    <x v="73"/>
    <x v="73"/>
    <x v="14"/>
    <x v="24"/>
    <x v="5"/>
    <x v="2"/>
    <x v="2"/>
  </r>
  <r>
    <x v="2815"/>
    <x v="0"/>
    <x v="7"/>
    <x v="75"/>
    <x v="68"/>
    <x v="120"/>
    <x v="2735"/>
    <x v="626"/>
    <x v="73"/>
    <x v="73"/>
    <x v="14"/>
    <x v="24"/>
    <x v="5"/>
    <x v="7"/>
    <x v="7"/>
  </r>
  <r>
    <x v="2881"/>
    <x v="0"/>
    <x v="4"/>
    <x v="30"/>
    <x v="114"/>
    <x v="2878"/>
    <x v="2801"/>
    <x v="624"/>
    <x v="73"/>
    <x v="73"/>
    <x v="14"/>
    <x v="24"/>
    <x v="5"/>
    <x v="4"/>
    <x v="4"/>
  </r>
  <r>
    <x v="2877"/>
    <x v="0"/>
    <x v="9"/>
    <x v="138"/>
    <x v="112"/>
    <x v="420"/>
    <x v="2797"/>
    <x v="614"/>
    <x v="73"/>
    <x v="73"/>
    <x v="14"/>
    <x v="24"/>
    <x v="5"/>
    <x v="9"/>
    <x v="9"/>
  </r>
  <r>
    <x v="2875"/>
    <x v="0"/>
    <x v="8"/>
    <x v="14"/>
    <x v="102"/>
    <x v="6"/>
    <x v="2795"/>
    <x v="632"/>
    <x v="73"/>
    <x v="73"/>
    <x v="14"/>
    <x v="24"/>
    <x v="5"/>
    <x v="8"/>
    <x v="8"/>
  </r>
  <r>
    <x v="2891"/>
    <x v="0"/>
    <x v="11"/>
    <x v="1"/>
    <x v="38"/>
    <x v="13"/>
    <x v="2811"/>
    <x v="623"/>
    <x v="73"/>
    <x v="73"/>
    <x v="14"/>
    <x v="24"/>
    <x v="5"/>
    <x v="11"/>
    <x v="11"/>
  </r>
  <r>
    <x v="2899"/>
    <x v="0"/>
    <x v="9"/>
    <x v="23"/>
    <x v="3"/>
    <x v="252"/>
    <x v="2818"/>
    <x v="607"/>
    <x v="73"/>
    <x v="73"/>
    <x v="14"/>
    <x v="24"/>
    <x v="5"/>
    <x v="9"/>
    <x v="9"/>
  </r>
  <r>
    <x v="2877"/>
    <x v="0"/>
    <x v="8"/>
    <x v="99"/>
    <x v="107"/>
    <x v="214"/>
    <x v="2797"/>
    <x v="614"/>
    <x v="73"/>
    <x v="73"/>
    <x v="14"/>
    <x v="24"/>
    <x v="5"/>
    <x v="8"/>
    <x v="8"/>
  </r>
  <r>
    <x v="2898"/>
    <x v="1"/>
    <x v="2"/>
    <x v="18"/>
    <x v="42"/>
    <x v="181"/>
    <x v="2817"/>
    <x v="632"/>
    <x v="73"/>
    <x v="73"/>
    <x v="14"/>
    <x v="24"/>
    <x v="5"/>
    <x v="2"/>
    <x v="2"/>
  </r>
  <r>
    <x v="2803"/>
    <x v="0"/>
    <x v="5"/>
    <x v="10"/>
    <x v="9"/>
    <x v="9"/>
    <x v="2723"/>
    <x v="619"/>
    <x v="73"/>
    <x v="73"/>
    <x v="14"/>
    <x v="24"/>
    <x v="5"/>
    <x v="5"/>
    <x v="5"/>
  </r>
  <r>
    <x v="2809"/>
    <x v="0"/>
    <x v="0"/>
    <x v="10"/>
    <x v="94"/>
    <x v="34"/>
    <x v="2729"/>
    <x v="621"/>
    <x v="73"/>
    <x v="73"/>
    <x v="14"/>
    <x v="24"/>
    <x v="5"/>
    <x v="0"/>
    <x v="0"/>
  </r>
  <r>
    <x v="2820"/>
    <x v="0"/>
    <x v="0"/>
    <x v="10"/>
    <x v="94"/>
    <x v="34"/>
    <x v="2740"/>
    <x v="622"/>
    <x v="73"/>
    <x v="73"/>
    <x v="14"/>
    <x v="24"/>
    <x v="5"/>
    <x v="0"/>
    <x v="0"/>
  </r>
  <r>
    <x v="2819"/>
    <x v="0"/>
    <x v="1"/>
    <x v="103"/>
    <x v="25"/>
    <x v="197"/>
    <x v="2739"/>
    <x v="627"/>
    <x v="73"/>
    <x v="73"/>
    <x v="14"/>
    <x v="24"/>
    <x v="5"/>
    <x v="1"/>
    <x v="1"/>
  </r>
  <r>
    <x v="2801"/>
    <x v="0"/>
    <x v="7"/>
    <x v="33"/>
    <x v="39"/>
    <x v="1055"/>
    <x v="2721"/>
    <x v="619"/>
    <x v="73"/>
    <x v="73"/>
    <x v="14"/>
    <x v="24"/>
    <x v="5"/>
    <x v="7"/>
    <x v="7"/>
  </r>
  <r>
    <x v="2796"/>
    <x v="0"/>
    <x v="8"/>
    <x v="65"/>
    <x v="44"/>
    <x v="365"/>
    <x v="2716"/>
    <x v="615"/>
    <x v="73"/>
    <x v="73"/>
    <x v="14"/>
    <x v="24"/>
    <x v="5"/>
    <x v="8"/>
    <x v="8"/>
  </r>
  <r>
    <x v="2807"/>
    <x v="1"/>
    <x v="2"/>
    <x v="86"/>
    <x v="278"/>
    <x v="388"/>
    <x v="2727"/>
    <x v="612"/>
    <x v="73"/>
    <x v="73"/>
    <x v="14"/>
    <x v="24"/>
    <x v="5"/>
    <x v="2"/>
    <x v="2"/>
  </r>
  <r>
    <x v="2799"/>
    <x v="0"/>
    <x v="7"/>
    <x v="51"/>
    <x v="35"/>
    <x v="254"/>
    <x v="2719"/>
    <x v="617"/>
    <x v="73"/>
    <x v="73"/>
    <x v="14"/>
    <x v="24"/>
    <x v="5"/>
    <x v="7"/>
    <x v="7"/>
  </r>
  <r>
    <x v="2896"/>
    <x v="0"/>
    <x v="10"/>
    <x v="10"/>
    <x v="76"/>
    <x v="1539"/>
    <x v="2815"/>
    <x v="608"/>
    <x v="73"/>
    <x v="73"/>
    <x v="14"/>
    <x v="24"/>
    <x v="5"/>
    <x v="10"/>
    <x v="10"/>
  </r>
  <r>
    <x v="2792"/>
    <x v="0"/>
    <x v="7"/>
    <x v="11"/>
    <x v="10"/>
    <x v="11"/>
    <x v="2712"/>
    <x v="612"/>
    <x v="73"/>
    <x v="73"/>
    <x v="14"/>
    <x v="24"/>
    <x v="5"/>
    <x v="7"/>
    <x v="7"/>
  </r>
  <r>
    <x v="2790"/>
    <x v="0"/>
    <x v="5"/>
    <x v="17"/>
    <x v="16"/>
    <x v="249"/>
    <x v="2710"/>
    <x v="610"/>
    <x v="73"/>
    <x v="73"/>
    <x v="14"/>
    <x v="24"/>
    <x v="5"/>
    <x v="5"/>
    <x v="5"/>
  </r>
  <r>
    <x v="2805"/>
    <x v="0"/>
    <x v="11"/>
    <x v="120"/>
    <x v="172"/>
    <x v="1585"/>
    <x v="2725"/>
    <x v="622"/>
    <x v="73"/>
    <x v="73"/>
    <x v="14"/>
    <x v="24"/>
    <x v="5"/>
    <x v="11"/>
    <x v="11"/>
  </r>
  <r>
    <x v="2809"/>
    <x v="0"/>
    <x v="2"/>
    <x v="23"/>
    <x v="56"/>
    <x v="204"/>
    <x v="2729"/>
    <x v="621"/>
    <x v="73"/>
    <x v="73"/>
    <x v="14"/>
    <x v="24"/>
    <x v="5"/>
    <x v="2"/>
    <x v="2"/>
  </r>
  <r>
    <x v="2791"/>
    <x v="0"/>
    <x v="8"/>
    <x v="136"/>
    <x v="163"/>
    <x v="215"/>
    <x v="2711"/>
    <x v="611"/>
    <x v="73"/>
    <x v="73"/>
    <x v="14"/>
    <x v="24"/>
    <x v="5"/>
    <x v="8"/>
    <x v="8"/>
  </r>
  <r>
    <x v="2796"/>
    <x v="1"/>
    <x v="2"/>
    <x v="31"/>
    <x v="102"/>
    <x v="11"/>
    <x v="2716"/>
    <x v="615"/>
    <x v="73"/>
    <x v="73"/>
    <x v="14"/>
    <x v="24"/>
    <x v="5"/>
    <x v="2"/>
    <x v="2"/>
  </r>
  <r>
    <x v="2806"/>
    <x v="0"/>
    <x v="4"/>
    <x v="7"/>
    <x v="43"/>
    <x v="50"/>
    <x v="2726"/>
    <x v="423"/>
    <x v="73"/>
    <x v="73"/>
    <x v="14"/>
    <x v="24"/>
    <x v="5"/>
    <x v="4"/>
    <x v="4"/>
  </r>
  <r>
    <x v="2794"/>
    <x v="0"/>
    <x v="4"/>
    <x v="91"/>
    <x v="109"/>
    <x v="1679"/>
    <x v="2714"/>
    <x v="613"/>
    <x v="73"/>
    <x v="73"/>
    <x v="14"/>
    <x v="24"/>
    <x v="5"/>
    <x v="4"/>
    <x v="4"/>
  </r>
  <r>
    <x v="2810"/>
    <x v="0"/>
    <x v="9"/>
    <x v="126"/>
    <x v="169"/>
    <x v="529"/>
    <x v="2730"/>
    <x v="618"/>
    <x v="73"/>
    <x v="73"/>
    <x v="14"/>
    <x v="24"/>
    <x v="5"/>
    <x v="9"/>
    <x v="9"/>
  </r>
  <r>
    <x v="2801"/>
    <x v="0"/>
    <x v="3"/>
    <x v="22"/>
    <x v="278"/>
    <x v="1147"/>
    <x v="2721"/>
    <x v="619"/>
    <x v="73"/>
    <x v="73"/>
    <x v="14"/>
    <x v="24"/>
    <x v="5"/>
    <x v="3"/>
    <x v="3"/>
  </r>
  <r>
    <x v="2807"/>
    <x v="0"/>
    <x v="0"/>
    <x v="13"/>
    <x v="5"/>
    <x v="145"/>
    <x v="2727"/>
    <x v="612"/>
    <x v="73"/>
    <x v="73"/>
    <x v="14"/>
    <x v="24"/>
    <x v="5"/>
    <x v="0"/>
    <x v="0"/>
  </r>
  <r>
    <x v="2799"/>
    <x v="0"/>
    <x v="6"/>
    <x v="125"/>
    <x v="188"/>
    <x v="674"/>
    <x v="2719"/>
    <x v="617"/>
    <x v="73"/>
    <x v="73"/>
    <x v="14"/>
    <x v="24"/>
    <x v="5"/>
    <x v="6"/>
    <x v="6"/>
  </r>
  <r>
    <x v="2796"/>
    <x v="0"/>
    <x v="0"/>
    <x v="93"/>
    <x v="9"/>
    <x v="63"/>
    <x v="2716"/>
    <x v="615"/>
    <x v="73"/>
    <x v="73"/>
    <x v="14"/>
    <x v="24"/>
    <x v="5"/>
    <x v="0"/>
    <x v="0"/>
  </r>
  <r>
    <x v="2818"/>
    <x v="0"/>
    <x v="3"/>
    <x v="134"/>
    <x v="112"/>
    <x v="2315"/>
    <x v="2738"/>
    <x v="616"/>
    <x v="73"/>
    <x v="73"/>
    <x v="14"/>
    <x v="24"/>
    <x v="5"/>
    <x v="3"/>
    <x v="3"/>
  </r>
  <r>
    <x v="2804"/>
    <x v="0"/>
    <x v="3"/>
    <x v="135"/>
    <x v="128"/>
    <x v="1302"/>
    <x v="2724"/>
    <x v="621"/>
    <x v="73"/>
    <x v="73"/>
    <x v="14"/>
    <x v="24"/>
    <x v="5"/>
    <x v="3"/>
    <x v="3"/>
  </r>
  <r>
    <x v="2797"/>
    <x v="0"/>
    <x v="6"/>
    <x v="18"/>
    <x v="49"/>
    <x v="160"/>
    <x v="2717"/>
    <x v="616"/>
    <x v="73"/>
    <x v="73"/>
    <x v="14"/>
    <x v="24"/>
    <x v="5"/>
    <x v="6"/>
    <x v="6"/>
  </r>
  <r>
    <x v="2791"/>
    <x v="0"/>
    <x v="5"/>
    <x v="92"/>
    <x v="62"/>
    <x v="187"/>
    <x v="2711"/>
    <x v="611"/>
    <x v="73"/>
    <x v="73"/>
    <x v="14"/>
    <x v="24"/>
    <x v="5"/>
    <x v="5"/>
    <x v="5"/>
  </r>
  <r>
    <x v="2794"/>
    <x v="0"/>
    <x v="3"/>
    <x v="25"/>
    <x v="188"/>
    <x v="34"/>
    <x v="2714"/>
    <x v="613"/>
    <x v="73"/>
    <x v="73"/>
    <x v="14"/>
    <x v="24"/>
    <x v="5"/>
    <x v="3"/>
    <x v="3"/>
  </r>
  <r>
    <x v="2895"/>
    <x v="0"/>
    <x v="9"/>
    <x v="113"/>
    <x v="113"/>
    <x v="34"/>
    <x v="2814"/>
    <x v="603"/>
    <x v="73"/>
    <x v="73"/>
    <x v="14"/>
    <x v="24"/>
    <x v="5"/>
    <x v="9"/>
    <x v="9"/>
  </r>
  <r>
    <x v="2893"/>
    <x v="0"/>
    <x v="4"/>
    <x v="124"/>
    <x v="170"/>
    <x v="2633"/>
    <x v="2813"/>
    <x v="620"/>
    <x v="73"/>
    <x v="73"/>
    <x v="14"/>
    <x v="24"/>
    <x v="5"/>
    <x v="4"/>
    <x v="4"/>
  </r>
  <r>
    <x v="2896"/>
    <x v="0"/>
    <x v="1"/>
    <x v="90"/>
    <x v="120"/>
    <x v="1152"/>
    <x v="2815"/>
    <x v="608"/>
    <x v="73"/>
    <x v="73"/>
    <x v="14"/>
    <x v="24"/>
    <x v="5"/>
    <x v="1"/>
    <x v="1"/>
  </r>
  <r>
    <x v="2793"/>
    <x v="1"/>
    <x v="2"/>
    <x v="34"/>
    <x v="19"/>
    <x v="290"/>
    <x v="2713"/>
    <x v="607"/>
    <x v="73"/>
    <x v="73"/>
    <x v="14"/>
    <x v="24"/>
    <x v="5"/>
    <x v="2"/>
    <x v="2"/>
  </r>
  <r>
    <x v="2806"/>
    <x v="0"/>
    <x v="7"/>
    <x v="79"/>
    <x v="94"/>
    <x v="39"/>
    <x v="2726"/>
    <x v="423"/>
    <x v="73"/>
    <x v="73"/>
    <x v="14"/>
    <x v="24"/>
    <x v="5"/>
    <x v="7"/>
    <x v="7"/>
  </r>
  <r>
    <x v="2796"/>
    <x v="0"/>
    <x v="4"/>
    <x v="1"/>
    <x v="34"/>
    <x v="202"/>
    <x v="2716"/>
    <x v="615"/>
    <x v="73"/>
    <x v="73"/>
    <x v="14"/>
    <x v="24"/>
    <x v="5"/>
    <x v="4"/>
    <x v="4"/>
  </r>
  <r>
    <x v="2804"/>
    <x v="0"/>
    <x v="2"/>
    <x v="163"/>
    <x v="242"/>
    <x v="187"/>
    <x v="2724"/>
    <x v="621"/>
    <x v="73"/>
    <x v="73"/>
    <x v="14"/>
    <x v="24"/>
    <x v="5"/>
    <x v="2"/>
    <x v="2"/>
  </r>
  <r>
    <x v="2791"/>
    <x v="0"/>
    <x v="11"/>
    <x v="245"/>
    <x v="127"/>
    <x v="3043"/>
    <x v="2711"/>
    <x v="611"/>
    <x v="73"/>
    <x v="73"/>
    <x v="14"/>
    <x v="24"/>
    <x v="5"/>
    <x v="11"/>
    <x v="11"/>
  </r>
  <r>
    <x v="2794"/>
    <x v="0"/>
    <x v="2"/>
    <x v="164"/>
    <x v="149"/>
    <x v="9"/>
    <x v="2714"/>
    <x v="613"/>
    <x v="73"/>
    <x v="73"/>
    <x v="14"/>
    <x v="24"/>
    <x v="5"/>
    <x v="2"/>
    <x v="2"/>
  </r>
  <r>
    <x v="2800"/>
    <x v="0"/>
    <x v="3"/>
    <x v="8"/>
    <x v="98"/>
    <x v="6"/>
    <x v="2720"/>
    <x v="618"/>
    <x v="73"/>
    <x v="73"/>
    <x v="14"/>
    <x v="24"/>
    <x v="5"/>
    <x v="3"/>
    <x v="3"/>
  </r>
  <r>
    <x v="2801"/>
    <x v="0"/>
    <x v="1"/>
    <x v="47"/>
    <x v="253"/>
    <x v="3044"/>
    <x v="2721"/>
    <x v="619"/>
    <x v="73"/>
    <x v="73"/>
    <x v="14"/>
    <x v="24"/>
    <x v="5"/>
    <x v="1"/>
    <x v="1"/>
  </r>
  <r>
    <x v="2896"/>
    <x v="0"/>
    <x v="3"/>
    <x v="82"/>
    <x v="31"/>
    <x v="391"/>
    <x v="2815"/>
    <x v="608"/>
    <x v="73"/>
    <x v="73"/>
    <x v="14"/>
    <x v="24"/>
    <x v="5"/>
    <x v="3"/>
    <x v="3"/>
  </r>
  <r>
    <x v="2789"/>
    <x v="0"/>
    <x v="11"/>
    <x v="9"/>
    <x v="14"/>
    <x v="14"/>
    <x v="2709"/>
    <x v="609"/>
    <x v="73"/>
    <x v="73"/>
    <x v="14"/>
    <x v="24"/>
    <x v="5"/>
    <x v="11"/>
    <x v="11"/>
  </r>
  <r>
    <x v="2799"/>
    <x v="0"/>
    <x v="3"/>
    <x v="100"/>
    <x v="126"/>
    <x v="1197"/>
    <x v="2719"/>
    <x v="617"/>
    <x v="73"/>
    <x v="73"/>
    <x v="14"/>
    <x v="24"/>
    <x v="5"/>
    <x v="3"/>
    <x v="3"/>
  </r>
  <r>
    <x v="2808"/>
    <x v="0"/>
    <x v="2"/>
    <x v="70"/>
    <x v="76"/>
    <x v="266"/>
    <x v="2728"/>
    <x v="614"/>
    <x v="73"/>
    <x v="73"/>
    <x v="14"/>
    <x v="24"/>
    <x v="5"/>
    <x v="2"/>
    <x v="2"/>
  </r>
  <r>
    <x v="2798"/>
    <x v="0"/>
    <x v="8"/>
    <x v="63"/>
    <x v="3"/>
    <x v="239"/>
    <x v="2718"/>
    <x v="603"/>
    <x v="73"/>
    <x v="73"/>
    <x v="14"/>
    <x v="24"/>
    <x v="5"/>
    <x v="8"/>
    <x v="8"/>
  </r>
  <r>
    <x v="2807"/>
    <x v="0"/>
    <x v="2"/>
    <x v="64"/>
    <x v="160"/>
    <x v="348"/>
    <x v="2727"/>
    <x v="612"/>
    <x v="73"/>
    <x v="73"/>
    <x v="14"/>
    <x v="24"/>
    <x v="5"/>
    <x v="2"/>
    <x v="2"/>
  </r>
  <r>
    <x v="2795"/>
    <x v="0"/>
    <x v="4"/>
    <x v="40"/>
    <x v="27"/>
    <x v="758"/>
    <x v="2715"/>
    <x v="614"/>
    <x v="73"/>
    <x v="73"/>
    <x v="14"/>
    <x v="24"/>
    <x v="5"/>
    <x v="4"/>
    <x v="4"/>
  </r>
  <r>
    <x v="2800"/>
    <x v="0"/>
    <x v="1"/>
    <x v="10"/>
    <x v="0"/>
    <x v="6"/>
    <x v="2720"/>
    <x v="618"/>
    <x v="73"/>
    <x v="73"/>
    <x v="14"/>
    <x v="24"/>
    <x v="5"/>
    <x v="1"/>
    <x v="1"/>
  </r>
  <r>
    <x v="2794"/>
    <x v="0"/>
    <x v="9"/>
    <x v="117"/>
    <x v="168"/>
    <x v="3045"/>
    <x v="2714"/>
    <x v="613"/>
    <x v="73"/>
    <x v="73"/>
    <x v="14"/>
    <x v="24"/>
    <x v="5"/>
    <x v="9"/>
    <x v="9"/>
  </r>
  <r>
    <x v="2893"/>
    <x v="0"/>
    <x v="8"/>
    <x v="150"/>
    <x v="199"/>
    <x v="2889"/>
    <x v="2813"/>
    <x v="620"/>
    <x v="73"/>
    <x v="73"/>
    <x v="14"/>
    <x v="24"/>
    <x v="5"/>
    <x v="8"/>
    <x v="8"/>
  </r>
  <r>
    <x v="2896"/>
    <x v="0"/>
    <x v="4"/>
    <x v="57"/>
    <x v="75"/>
    <x v="145"/>
    <x v="2815"/>
    <x v="608"/>
    <x v="73"/>
    <x v="73"/>
    <x v="14"/>
    <x v="24"/>
    <x v="5"/>
    <x v="4"/>
    <x v="4"/>
  </r>
  <r>
    <x v="2789"/>
    <x v="0"/>
    <x v="6"/>
    <x v="79"/>
    <x v="9"/>
    <x v="6"/>
    <x v="2709"/>
    <x v="609"/>
    <x v="73"/>
    <x v="73"/>
    <x v="14"/>
    <x v="24"/>
    <x v="5"/>
    <x v="6"/>
    <x v="6"/>
  </r>
  <r>
    <x v="2795"/>
    <x v="0"/>
    <x v="9"/>
    <x v="52"/>
    <x v="113"/>
    <x v="490"/>
    <x v="2715"/>
    <x v="614"/>
    <x v="73"/>
    <x v="73"/>
    <x v="14"/>
    <x v="24"/>
    <x v="5"/>
    <x v="9"/>
    <x v="9"/>
  </r>
  <r>
    <x v="2791"/>
    <x v="0"/>
    <x v="6"/>
    <x v="58"/>
    <x v="104"/>
    <x v="185"/>
    <x v="2711"/>
    <x v="611"/>
    <x v="73"/>
    <x v="73"/>
    <x v="14"/>
    <x v="24"/>
    <x v="5"/>
    <x v="6"/>
    <x v="6"/>
  </r>
  <r>
    <x v="2801"/>
    <x v="0"/>
    <x v="8"/>
    <x v="198"/>
    <x v="354"/>
    <x v="743"/>
    <x v="2721"/>
    <x v="619"/>
    <x v="73"/>
    <x v="73"/>
    <x v="14"/>
    <x v="24"/>
    <x v="5"/>
    <x v="8"/>
    <x v="8"/>
  </r>
  <r>
    <x v="2842"/>
    <x v="1"/>
    <x v="2"/>
    <x v="338"/>
    <x v="381"/>
    <x v="139"/>
    <x v="2762"/>
    <x v="631"/>
    <x v="73"/>
    <x v="73"/>
    <x v="14"/>
    <x v="24"/>
    <x v="5"/>
    <x v="2"/>
    <x v="2"/>
  </r>
  <r>
    <x v="2822"/>
    <x v="1"/>
    <x v="2"/>
    <x v="84"/>
    <x v="27"/>
    <x v="634"/>
    <x v="2742"/>
    <x v="628"/>
    <x v="73"/>
    <x v="73"/>
    <x v="14"/>
    <x v="24"/>
    <x v="5"/>
    <x v="2"/>
    <x v="2"/>
  </r>
  <r>
    <x v="2838"/>
    <x v="0"/>
    <x v="11"/>
    <x v="151"/>
    <x v="147"/>
    <x v="1047"/>
    <x v="2758"/>
    <x v="627"/>
    <x v="73"/>
    <x v="73"/>
    <x v="14"/>
    <x v="24"/>
    <x v="5"/>
    <x v="11"/>
    <x v="11"/>
  </r>
  <r>
    <x v="2849"/>
    <x v="0"/>
    <x v="5"/>
    <x v="57"/>
    <x v="30"/>
    <x v="44"/>
    <x v="2769"/>
    <x v="632"/>
    <x v="73"/>
    <x v="73"/>
    <x v="14"/>
    <x v="24"/>
    <x v="5"/>
    <x v="5"/>
    <x v="5"/>
  </r>
  <r>
    <x v="2832"/>
    <x v="0"/>
    <x v="1"/>
    <x v="39"/>
    <x v="137"/>
    <x v="207"/>
    <x v="2752"/>
    <x v="629"/>
    <x v="73"/>
    <x v="73"/>
    <x v="14"/>
    <x v="24"/>
    <x v="5"/>
    <x v="1"/>
    <x v="1"/>
  </r>
  <r>
    <x v="2835"/>
    <x v="0"/>
    <x v="7"/>
    <x v="20"/>
    <x v="12"/>
    <x v="6"/>
    <x v="2755"/>
    <x v="614"/>
    <x v="73"/>
    <x v="73"/>
    <x v="14"/>
    <x v="24"/>
    <x v="5"/>
    <x v="7"/>
    <x v="7"/>
  </r>
  <r>
    <x v="2853"/>
    <x v="0"/>
    <x v="11"/>
    <x v="16"/>
    <x v="4"/>
    <x v="3046"/>
    <x v="2773"/>
    <x v="628"/>
    <x v="73"/>
    <x v="73"/>
    <x v="14"/>
    <x v="24"/>
    <x v="5"/>
    <x v="11"/>
    <x v="11"/>
  </r>
  <r>
    <x v="2829"/>
    <x v="0"/>
    <x v="2"/>
    <x v="50"/>
    <x v="38"/>
    <x v="11"/>
    <x v="2749"/>
    <x v="615"/>
    <x v="73"/>
    <x v="73"/>
    <x v="14"/>
    <x v="24"/>
    <x v="5"/>
    <x v="2"/>
    <x v="2"/>
  </r>
  <r>
    <x v="2834"/>
    <x v="0"/>
    <x v="8"/>
    <x v="57"/>
    <x v="35"/>
    <x v="2351"/>
    <x v="2754"/>
    <x v="615"/>
    <x v="73"/>
    <x v="73"/>
    <x v="14"/>
    <x v="24"/>
    <x v="5"/>
    <x v="8"/>
    <x v="8"/>
  </r>
  <r>
    <x v="2850"/>
    <x v="0"/>
    <x v="6"/>
    <x v="26"/>
    <x v="56"/>
    <x v="417"/>
    <x v="2770"/>
    <x v="609"/>
    <x v="73"/>
    <x v="73"/>
    <x v="14"/>
    <x v="24"/>
    <x v="5"/>
    <x v="6"/>
    <x v="6"/>
  </r>
  <r>
    <x v="2832"/>
    <x v="0"/>
    <x v="4"/>
    <x v="16"/>
    <x v="17"/>
    <x v="6"/>
    <x v="2752"/>
    <x v="629"/>
    <x v="73"/>
    <x v="73"/>
    <x v="14"/>
    <x v="24"/>
    <x v="5"/>
    <x v="4"/>
    <x v="4"/>
  </r>
  <r>
    <x v="2853"/>
    <x v="0"/>
    <x v="10"/>
    <x v="75"/>
    <x v="8"/>
    <x v="120"/>
    <x v="2773"/>
    <x v="628"/>
    <x v="73"/>
    <x v="73"/>
    <x v="14"/>
    <x v="24"/>
    <x v="5"/>
    <x v="10"/>
    <x v="10"/>
  </r>
  <r>
    <x v="2826"/>
    <x v="0"/>
    <x v="9"/>
    <x v="56"/>
    <x v="66"/>
    <x v="714"/>
    <x v="2746"/>
    <x v="606"/>
    <x v="73"/>
    <x v="73"/>
    <x v="14"/>
    <x v="24"/>
    <x v="5"/>
    <x v="9"/>
    <x v="9"/>
  </r>
  <r>
    <x v="2867"/>
    <x v="0"/>
    <x v="2"/>
    <x v="6"/>
    <x v="98"/>
    <x v="13"/>
    <x v="2787"/>
    <x v="609"/>
    <x v="73"/>
    <x v="73"/>
    <x v="14"/>
    <x v="24"/>
    <x v="5"/>
    <x v="2"/>
    <x v="2"/>
  </r>
  <r>
    <x v="2868"/>
    <x v="0"/>
    <x v="2"/>
    <x v="55"/>
    <x v="29"/>
    <x v="34"/>
    <x v="2788"/>
    <x v="625"/>
    <x v="73"/>
    <x v="73"/>
    <x v="14"/>
    <x v="24"/>
    <x v="5"/>
    <x v="2"/>
    <x v="2"/>
  </r>
  <r>
    <x v="2867"/>
    <x v="0"/>
    <x v="9"/>
    <x v="12"/>
    <x v="98"/>
    <x v="102"/>
    <x v="2787"/>
    <x v="609"/>
    <x v="73"/>
    <x v="73"/>
    <x v="14"/>
    <x v="24"/>
    <x v="5"/>
    <x v="9"/>
    <x v="9"/>
  </r>
  <r>
    <x v="2834"/>
    <x v="0"/>
    <x v="5"/>
    <x v="16"/>
    <x v="41"/>
    <x v="1082"/>
    <x v="2754"/>
    <x v="615"/>
    <x v="73"/>
    <x v="73"/>
    <x v="14"/>
    <x v="24"/>
    <x v="5"/>
    <x v="5"/>
    <x v="5"/>
  </r>
  <r>
    <x v="2870"/>
    <x v="0"/>
    <x v="7"/>
    <x v="19"/>
    <x v="32"/>
    <x v="176"/>
    <x v="2790"/>
    <x v="629"/>
    <x v="73"/>
    <x v="73"/>
    <x v="14"/>
    <x v="24"/>
    <x v="5"/>
    <x v="7"/>
    <x v="7"/>
  </r>
  <r>
    <x v="2834"/>
    <x v="0"/>
    <x v="0"/>
    <x v="16"/>
    <x v="63"/>
    <x v="1980"/>
    <x v="2754"/>
    <x v="615"/>
    <x v="73"/>
    <x v="73"/>
    <x v="14"/>
    <x v="24"/>
    <x v="5"/>
    <x v="0"/>
    <x v="0"/>
  </r>
  <r>
    <x v="2822"/>
    <x v="0"/>
    <x v="3"/>
    <x v="49"/>
    <x v="51"/>
    <x v="159"/>
    <x v="2742"/>
    <x v="628"/>
    <x v="73"/>
    <x v="73"/>
    <x v="14"/>
    <x v="24"/>
    <x v="5"/>
    <x v="3"/>
    <x v="3"/>
  </r>
  <r>
    <x v="2827"/>
    <x v="0"/>
    <x v="4"/>
    <x v="112"/>
    <x v="93"/>
    <x v="9"/>
    <x v="2747"/>
    <x v="629"/>
    <x v="73"/>
    <x v="73"/>
    <x v="14"/>
    <x v="24"/>
    <x v="5"/>
    <x v="4"/>
    <x v="4"/>
  </r>
  <r>
    <x v="2827"/>
    <x v="0"/>
    <x v="7"/>
    <x v="51"/>
    <x v="15"/>
    <x v="263"/>
    <x v="2747"/>
    <x v="629"/>
    <x v="73"/>
    <x v="73"/>
    <x v="14"/>
    <x v="24"/>
    <x v="5"/>
    <x v="7"/>
    <x v="7"/>
  </r>
  <r>
    <x v="2836"/>
    <x v="0"/>
    <x v="9"/>
    <x v="33"/>
    <x v="40"/>
    <x v="523"/>
    <x v="2756"/>
    <x v="628"/>
    <x v="73"/>
    <x v="73"/>
    <x v="14"/>
    <x v="24"/>
    <x v="5"/>
    <x v="9"/>
    <x v="9"/>
  </r>
  <r>
    <x v="2828"/>
    <x v="0"/>
    <x v="6"/>
    <x v="82"/>
    <x v="99"/>
    <x v="3047"/>
    <x v="2748"/>
    <x v="624"/>
    <x v="73"/>
    <x v="73"/>
    <x v="14"/>
    <x v="24"/>
    <x v="5"/>
    <x v="6"/>
    <x v="6"/>
  </r>
  <r>
    <x v="2825"/>
    <x v="0"/>
    <x v="5"/>
    <x v="8"/>
    <x v="0"/>
    <x v="7"/>
    <x v="2745"/>
    <x v="627"/>
    <x v="73"/>
    <x v="73"/>
    <x v="14"/>
    <x v="24"/>
    <x v="5"/>
    <x v="5"/>
    <x v="5"/>
  </r>
  <r>
    <x v="2850"/>
    <x v="0"/>
    <x v="0"/>
    <x v="79"/>
    <x v="94"/>
    <x v="39"/>
    <x v="2770"/>
    <x v="609"/>
    <x v="73"/>
    <x v="73"/>
    <x v="14"/>
    <x v="24"/>
    <x v="5"/>
    <x v="0"/>
    <x v="0"/>
  </r>
  <r>
    <x v="2853"/>
    <x v="0"/>
    <x v="2"/>
    <x v="19"/>
    <x v="96"/>
    <x v="742"/>
    <x v="2773"/>
    <x v="628"/>
    <x v="73"/>
    <x v="73"/>
    <x v="14"/>
    <x v="24"/>
    <x v="5"/>
    <x v="2"/>
    <x v="2"/>
  </r>
  <r>
    <x v="2822"/>
    <x v="0"/>
    <x v="9"/>
    <x v="42"/>
    <x v="2"/>
    <x v="798"/>
    <x v="2742"/>
    <x v="628"/>
    <x v="73"/>
    <x v="73"/>
    <x v="14"/>
    <x v="24"/>
    <x v="5"/>
    <x v="9"/>
    <x v="9"/>
  </r>
  <r>
    <x v="2851"/>
    <x v="0"/>
    <x v="7"/>
    <x v="8"/>
    <x v="0"/>
    <x v="7"/>
    <x v="2771"/>
    <x v="609"/>
    <x v="73"/>
    <x v="73"/>
    <x v="14"/>
    <x v="24"/>
    <x v="5"/>
    <x v="7"/>
    <x v="7"/>
  </r>
  <r>
    <x v="2840"/>
    <x v="0"/>
    <x v="4"/>
    <x v="80"/>
    <x v="103"/>
    <x v="13"/>
    <x v="2760"/>
    <x v="612"/>
    <x v="73"/>
    <x v="73"/>
    <x v="14"/>
    <x v="24"/>
    <x v="5"/>
    <x v="4"/>
    <x v="4"/>
  </r>
  <r>
    <x v="2823"/>
    <x v="0"/>
    <x v="11"/>
    <x v="40"/>
    <x v="39"/>
    <x v="3048"/>
    <x v="2743"/>
    <x v="615"/>
    <x v="73"/>
    <x v="73"/>
    <x v="14"/>
    <x v="24"/>
    <x v="5"/>
    <x v="11"/>
    <x v="11"/>
  </r>
  <r>
    <x v="2852"/>
    <x v="0"/>
    <x v="10"/>
    <x v="79"/>
    <x v="13"/>
    <x v="37"/>
    <x v="2772"/>
    <x v="613"/>
    <x v="73"/>
    <x v="73"/>
    <x v="14"/>
    <x v="24"/>
    <x v="5"/>
    <x v="10"/>
    <x v="10"/>
  </r>
  <r>
    <x v="2842"/>
    <x v="0"/>
    <x v="11"/>
    <x v="120"/>
    <x v="286"/>
    <x v="3049"/>
    <x v="2762"/>
    <x v="631"/>
    <x v="73"/>
    <x v="73"/>
    <x v="14"/>
    <x v="24"/>
    <x v="5"/>
    <x v="11"/>
    <x v="11"/>
  </r>
  <r>
    <x v="2824"/>
    <x v="0"/>
    <x v="0"/>
    <x v="70"/>
    <x v="4"/>
    <x v="108"/>
    <x v="2744"/>
    <x v="423"/>
    <x v="73"/>
    <x v="73"/>
    <x v="14"/>
    <x v="24"/>
    <x v="5"/>
    <x v="0"/>
    <x v="0"/>
  </r>
  <r>
    <x v="2823"/>
    <x v="0"/>
    <x v="5"/>
    <x v="16"/>
    <x v="9"/>
    <x v="1429"/>
    <x v="2743"/>
    <x v="615"/>
    <x v="73"/>
    <x v="73"/>
    <x v="14"/>
    <x v="24"/>
    <x v="5"/>
    <x v="5"/>
    <x v="5"/>
  </r>
  <r>
    <x v="2898"/>
    <x v="0"/>
    <x v="0"/>
    <x v="93"/>
    <x v="9"/>
    <x v="63"/>
    <x v="2817"/>
    <x v="632"/>
    <x v="73"/>
    <x v="73"/>
    <x v="14"/>
    <x v="24"/>
    <x v="5"/>
    <x v="0"/>
    <x v="0"/>
  </r>
  <r>
    <x v="2879"/>
    <x v="0"/>
    <x v="6"/>
    <x v="5"/>
    <x v="16"/>
    <x v="17"/>
    <x v="2799"/>
    <x v="622"/>
    <x v="73"/>
    <x v="73"/>
    <x v="14"/>
    <x v="24"/>
    <x v="5"/>
    <x v="6"/>
    <x v="6"/>
  </r>
  <r>
    <x v="2878"/>
    <x v="1"/>
    <x v="2"/>
    <x v="15"/>
    <x v="34"/>
    <x v="37"/>
    <x v="2798"/>
    <x v="609"/>
    <x v="73"/>
    <x v="73"/>
    <x v="14"/>
    <x v="24"/>
    <x v="5"/>
    <x v="2"/>
    <x v="2"/>
  </r>
  <r>
    <x v="2788"/>
    <x v="0"/>
    <x v="6"/>
    <x v="9"/>
    <x v="87"/>
    <x v="1559"/>
    <x v="2708"/>
    <x v="608"/>
    <x v="73"/>
    <x v="73"/>
    <x v="14"/>
    <x v="24"/>
    <x v="5"/>
    <x v="6"/>
    <x v="6"/>
  </r>
  <r>
    <x v="2891"/>
    <x v="0"/>
    <x v="5"/>
    <x v="75"/>
    <x v="17"/>
    <x v="120"/>
    <x v="2811"/>
    <x v="623"/>
    <x v="73"/>
    <x v="73"/>
    <x v="14"/>
    <x v="24"/>
    <x v="5"/>
    <x v="5"/>
    <x v="5"/>
  </r>
  <r>
    <x v="2885"/>
    <x v="0"/>
    <x v="10"/>
    <x v="36"/>
    <x v="2"/>
    <x v="37"/>
    <x v="2805"/>
    <x v="610"/>
    <x v="73"/>
    <x v="73"/>
    <x v="14"/>
    <x v="24"/>
    <x v="5"/>
    <x v="10"/>
    <x v="10"/>
  </r>
  <r>
    <x v="2783"/>
    <x v="0"/>
    <x v="10"/>
    <x v="49"/>
    <x v="48"/>
    <x v="203"/>
    <x v="2703"/>
    <x v="603"/>
    <x v="73"/>
    <x v="73"/>
    <x v="14"/>
    <x v="24"/>
    <x v="5"/>
    <x v="10"/>
    <x v="10"/>
  </r>
  <r>
    <x v="2816"/>
    <x v="0"/>
    <x v="8"/>
    <x v="51"/>
    <x v="31"/>
    <x v="153"/>
    <x v="2736"/>
    <x v="618"/>
    <x v="73"/>
    <x v="73"/>
    <x v="14"/>
    <x v="24"/>
    <x v="5"/>
    <x v="8"/>
    <x v="8"/>
  </r>
  <r>
    <x v="2880"/>
    <x v="0"/>
    <x v="1"/>
    <x v="68"/>
    <x v="68"/>
    <x v="203"/>
    <x v="2800"/>
    <x v="608"/>
    <x v="73"/>
    <x v="73"/>
    <x v="14"/>
    <x v="24"/>
    <x v="5"/>
    <x v="1"/>
    <x v="1"/>
  </r>
  <r>
    <x v="2815"/>
    <x v="0"/>
    <x v="9"/>
    <x v="339"/>
    <x v="335"/>
    <x v="3050"/>
    <x v="2735"/>
    <x v="626"/>
    <x v="73"/>
    <x v="73"/>
    <x v="14"/>
    <x v="24"/>
    <x v="5"/>
    <x v="9"/>
    <x v="9"/>
  </r>
  <r>
    <x v="2876"/>
    <x v="0"/>
    <x v="9"/>
    <x v="39"/>
    <x v="39"/>
    <x v="943"/>
    <x v="2796"/>
    <x v="613"/>
    <x v="73"/>
    <x v="73"/>
    <x v="14"/>
    <x v="24"/>
    <x v="5"/>
    <x v="9"/>
    <x v="9"/>
  </r>
  <r>
    <x v="2850"/>
    <x v="0"/>
    <x v="5"/>
    <x v="8"/>
    <x v="98"/>
    <x v="6"/>
    <x v="2770"/>
    <x v="609"/>
    <x v="73"/>
    <x v="73"/>
    <x v="14"/>
    <x v="24"/>
    <x v="5"/>
    <x v="5"/>
    <x v="5"/>
  </r>
  <r>
    <x v="2840"/>
    <x v="0"/>
    <x v="11"/>
    <x v="104"/>
    <x v="144"/>
    <x v="162"/>
    <x v="2760"/>
    <x v="612"/>
    <x v="73"/>
    <x v="73"/>
    <x v="14"/>
    <x v="24"/>
    <x v="5"/>
    <x v="11"/>
    <x v="11"/>
  </r>
  <r>
    <x v="2837"/>
    <x v="0"/>
    <x v="0"/>
    <x v="7"/>
    <x v="23"/>
    <x v="126"/>
    <x v="2757"/>
    <x v="625"/>
    <x v="73"/>
    <x v="73"/>
    <x v="14"/>
    <x v="24"/>
    <x v="5"/>
    <x v="0"/>
    <x v="0"/>
  </r>
  <r>
    <x v="2899"/>
    <x v="0"/>
    <x v="2"/>
    <x v="1"/>
    <x v="76"/>
    <x v="34"/>
    <x v="2818"/>
    <x v="607"/>
    <x v="73"/>
    <x v="73"/>
    <x v="14"/>
    <x v="24"/>
    <x v="5"/>
    <x v="2"/>
    <x v="2"/>
  </r>
  <r>
    <x v="2891"/>
    <x v="0"/>
    <x v="1"/>
    <x v="65"/>
    <x v="48"/>
    <x v="1858"/>
    <x v="2811"/>
    <x v="623"/>
    <x v="73"/>
    <x v="73"/>
    <x v="14"/>
    <x v="24"/>
    <x v="5"/>
    <x v="1"/>
    <x v="1"/>
  </r>
  <r>
    <x v="2899"/>
    <x v="0"/>
    <x v="8"/>
    <x v="23"/>
    <x v="3"/>
    <x v="252"/>
    <x v="2818"/>
    <x v="607"/>
    <x v="73"/>
    <x v="73"/>
    <x v="14"/>
    <x v="24"/>
    <x v="5"/>
    <x v="8"/>
    <x v="8"/>
  </r>
  <r>
    <x v="2894"/>
    <x v="0"/>
    <x v="11"/>
    <x v="10"/>
    <x v="62"/>
    <x v="145"/>
    <x v="129"/>
    <x v="615"/>
    <x v="73"/>
    <x v="73"/>
    <x v="14"/>
    <x v="24"/>
    <x v="5"/>
    <x v="11"/>
    <x v="11"/>
  </r>
  <r>
    <x v="2874"/>
    <x v="0"/>
    <x v="2"/>
    <x v="151"/>
    <x v="147"/>
    <x v="1047"/>
    <x v="2794"/>
    <x v="616"/>
    <x v="73"/>
    <x v="73"/>
    <x v="14"/>
    <x v="24"/>
    <x v="5"/>
    <x v="2"/>
    <x v="2"/>
  </r>
  <r>
    <x v="2885"/>
    <x v="0"/>
    <x v="2"/>
    <x v="214"/>
    <x v="148"/>
    <x v="2324"/>
    <x v="2805"/>
    <x v="610"/>
    <x v="73"/>
    <x v="73"/>
    <x v="14"/>
    <x v="24"/>
    <x v="5"/>
    <x v="2"/>
    <x v="2"/>
  </r>
  <r>
    <x v="2784"/>
    <x v="0"/>
    <x v="8"/>
    <x v="170"/>
    <x v="269"/>
    <x v="3051"/>
    <x v="2704"/>
    <x v="604"/>
    <x v="73"/>
    <x v="73"/>
    <x v="14"/>
    <x v="24"/>
    <x v="5"/>
    <x v="8"/>
    <x v="8"/>
  </r>
  <r>
    <x v="2890"/>
    <x v="0"/>
    <x v="9"/>
    <x v="24"/>
    <x v="26"/>
    <x v="137"/>
    <x v="2810"/>
    <x v="622"/>
    <x v="73"/>
    <x v="73"/>
    <x v="14"/>
    <x v="24"/>
    <x v="5"/>
    <x v="9"/>
    <x v="9"/>
  </r>
  <r>
    <x v="2872"/>
    <x v="0"/>
    <x v="10"/>
    <x v="92"/>
    <x v="14"/>
    <x v="6"/>
    <x v="2792"/>
    <x v="623"/>
    <x v="73"/>
    <x v="73"/>
    <x v="14"/>
    <x v="24"/>
    <x v="5"/>
    <x v="10"/>
    <x v="10"/>
  </r>
  <r>
    <x v="2889"/>
    <x v="0"/>
    <x v="9"/>
    <x v="6"/>
    <x v="41"/>
    <x v="34"/>
    <x v="2809"/>
    <x v="604"/>
    <x v="73"/>
    <x v="73"/>
    <x v="14"/>
    <x v="24"/>
    <x v="5"/>
    <x v="9"/>
    <x v="9"/>
  </r>
  <r>
    <x v="2814"/>
    <x v="0"/>
    <x v="3"/>
    <x v="48"/>
    <x v="16"/>
    <x v="350"/>
    <x v="2734"/>
    <x v="625"/>
    <x v="73"/>
    <x v="73"/>
    <x v="14"/>
    <x v="24"/>
    <x v="5"/>
    <x v="3"/>
    <x v="3"/>
  </r>
  <r>
    <x v="2883"/>
    <x v="0"/>
    <x v="6"/>
    <x v="51"/>
    <x v="60"/>
    <x v="71"/>
    <x v="2803"/>
    <x v="622"/>
    <x v="73"/>
    <x v="73"/>
    <x v="14"/>
    <x v="24"/>
    <x v="5"/>
    <x v="6"/>
    <x v="6"/>
  </r>
  <r>
    <x v="2889"/>
    <x v="0"/>
    <x v="4"/>
    <x v="20"/>
    <x v="41"/>
    <x v="73"/>
    <x v="2809"/>
    <x v="604"/>
    <x v="73"/>
    <x v="73"/>
    <x v="14"/>
    <x v="24"/>
    <x v="5"/>
    <x v="4"/>
    <x v="4"/>
  </r>
  <r>
    <x v="2886"/>
    <x v="0"/>
    <x v="8"/>
    <x v="50"/>
    <x v="38"/>
    <x v="11"/>
    <x v="2806"/>
    <x v="618"/>
    <x v="73"/>
    <x v="73"/>
    <x v="14"/>
    <x v="24"/>
    <x v="5"/>
    <x v="8"/>
    <x v="8"/>
  </r>
  <r>
    <x v="2882"/>
    <x v="0"/>
    <x v="6"/>
    <x v="94"/>
    <x v="83"/>
    <x v="10"/>
    <x v="2802"/>
    <x v="611"/>
    <x v="73"/>
    <x v="73"/>
    <x v="14"/>
    <x v="24"/>
    <x v="5"/>
    <x v="6"/>
    <x v="6"/>
  </r>
  <r>
    <x v="2876"/>
    <x v="0"/>
    <x v="2"/>
    <x v="19"/>
    <x v="60"/>
    <x v="855"/>
    <x v="2796"/>
    <x v="613"/>
    <x v="73"/>
    <x v="73"/>
    <x v="14"/>
    <x v="24"/>
    <x v="5"/>
    <x v="2"/>
    <x v="2"/>
  </r>
  <r>
    <x v="2814"/>
    <x v="0"/>
    <x v="6"/>
    <x v="16"/>
    <x v="17"/>
    <x v="6"/>
    <x v="2734"/>
    <x v="625"/>
    <x v="73"/>
    <x v="73"/>
    <x v="14"/>
    <x v="24"/>
    <x v="5"/>
    <x v="6"/>
    <x v="6"/>
  </r>
  <r>
    <x v="2874"/>
    <x v="0"/>
    <x v="7"/>
    <x v="17"/>
    <x v="5"/>
    <x v="202"/>
    <x v="2794"/>
    <x v="616"/>
    <x v="73"/>
    <x v="73"/>
    <x v="14"/>
    <x v="24"/>
    <x v="5"/>
    <x v="7"/>
    <x v="7"/>
  </r>
  <r>
    <x v="2822"/>
    <x v="0"/>
    <x v="7"/>
    <x v="6"/>
    <x v="62"/>
    <x v="688"/>
    <x v="2742"/>
    <x v="628"/>
    <x v="73"/>
    <x v="73"/>
    <x v="14"/>
    <x v="24"/>
    <x v="5"/>
    <x v="7"/>
    <x v="7"/>
  </r>
  <r>
    <x v="2824"/>
    <x v="0"/>
    <x v="5"/>
    <x v="92"/>
    <x v="7"/>
    <x v="207"/>
    <x v="2744"/>
    <x v="423"/>
    <x v="73"/>
    <x v="73"/>
    <x v="14"/>
    <x v="24"/>
    <x v="5"/>
    <x v="5"/>
    <x v="5"/>
  </r>
  <r>
    <x v="2897"/>
    <x v="0"/>
    <x v="3"/>
    <x v="27"/>
    <x v="60"/>
    <x v="446"/>
    <x v="2816"/>
    <x v="623"/>
    <x v="73"/>
    <x v="73"/>
    <x v="14"/>
    <x v="24"/>
    <x v="5"/>
    <x v="3"/>
    <x v="3"/>
  </r>
  <r>
    <x v="2824"/>
    <x v="0"/>
    <x v="6"/>
    <x v="125"/>
    <x v="29"/>
    <x v="1246"/>
    <x v="2744"/>
    <x v="423"/>
    <x v="73"/>
    <x v="73"/>
    <x v="14"/>
    <x v="24"/>
    <x v="5"/>
    <x v="6"/>
    <x v="6"/>
  </r>
  <r>
    <x v="2830"/>
    <x v="0"/>
    <x v="7"/>
    <x v="111"/>
    <x v="134"/>
    <x v="3052"/>
    <x v="2750"/>
    <x v="630"/>
    <x v="73"/>
    <x v="73"/>
    <x v="14"/>
    <x v="24"/>
    <x v="5"/>
    <x v="7"/>
    <x v="7"/>
  </r>
  <r>
    <x v="2821"/>
    <x v="1"/>
    <x v="2"/>
    <x v="3"/>
    <x v="23"/>
    <x v="31"/>
    <x v="2741"/>
    <x v="624"/>
    <x v="73"/>
    <x v="73"/>
    <x v="14"/>
    <x v="24"/>
    <x v="5"/>
    <x v="2"/>
    <x v="2"/>
  </r>
  <r>
    <x v="2838"/>
    <x v="0"/>
    <x v="0"/>
    <x v="1"/>
    <x v="3"/>
    <x v="244"/>
    <x v="2758"/>
    <x v="627"/>
    <x v="73"/>
    <x v="73"/>
    <x v="14"/>
    <x v="24"/>
    <x v="5"/>
    <x v="0"/>
    <x v="0"/>
  </r>
  <r>
    <x v="2853"/>
    <x v="0"/>
    <x v="7"/>
    <x v="75"/>
    <x v="9"/>
    <x v="120"/>
    <x v="2773"/>
    <x v="628"/>
    <x v="73"/>
    <x v="73"/>
    <x v="14"/>
    <x v="24"/>
    <x v="5"/>
    <x v="7"/>
    <x v="7"/>
  </r>
  <r>
    <x v="2897"/>
    <x v="0"/>
    <x v="7"/>
    <x v="48"/>
    <x v="5"/>
    <x v="169"/>
    <x v="2816"/>
    <x v="623"/>
    <x v="73"/>
    <x v="73"/>
    <x v="14"/>
    <x v="24"/>
    <x v="5"/>
    <x v="7"/>
    <x v="7"/>
  </r>
  <r>
    <x v="2841"/>
    <x v="0"/>
    <x v="10"/>
    <x v="70"/>
    <x v="38"/>
    <x v="363"/>
    <x v="2761"/>
    <x v="603"/>
    <x v="73"/>
    <x v="73"/>
    <x v="14"/>
    <x v="24"/>
    <x v="5"/>
    <x v="10"/>
    <x v="10"/>
  </r>
  <r>
    <x v="2831"/>
    <x v="0"/>
    <x v="3"/>
    <x v="27"/>
    <x v="102"/>
    <x v="84"/>
    <x v="2751"/>
    <x v="617"/>
    <x v="73"/>
    <x v="73"/>
    <x v="14"/>
    <x v="24"/>
    <x v="5"/>
    <x v="3"/>
    <x v="3"/>
  </r>
  <r>
    <x v="2836"/>
    <x v="0"/>
    <x v="7"/>
    <x v="75"/>
    <x v="63"/>
    <x v="120"/>
    <x v="2756"/>
    <x v="628"/>
    <x v="73"/>
    <x v="73"/>
    <x v="14"/>
    <x v="24"/>
    <x v="5"/>
    <x v="7"/>
    <x v="7"/>
  </r>
  <r>
    <x v="2839"/>
    <x v="0"/>
    <x v="9"/>
    <x v="56"/>
    <x v="37"/>
    <x v="339"/>
    <x v="2759"/>
    <x v="628"/>
    <x v="73"/>
    <x v="73"/>
    <x v="14"/>
    <x v="24"/>
    <x v="5"/>
    <x v="9"/>
    <x v="9"/>
  </r>
  <r>
    <x v="2826"/>
    <x v="0"/>
    <x v="7"/>
    <x v="12"/>
    <x v="12"/>
    <x v="13"/>
    <x v="2746"/>
    <x v="606"/>
    <x v="73"/>
    <x v="73"/>
    <x v="14"/>
    <x v="24"/>
    <x v="5"/>
    <x v="7"/>
    <x v="7"/>
  </r>
  <r>
    <x v="2836"/>
    <x v="0"/>
    <x v="3"/>
    <x v="16"/>
    <x v="75"/>
    <x v="2352"/>
    <x v="2756"/>
    <x v="628"/>
    <x v="73"/>
    <x v="73"/>
    <x v="14"/>
    <x v="24"/>
    <x v="5"/>
    <x v="3"/>
    <x v="3"/>
  </r>
  <r>
    <x v="2832"/>
    <x v="0"/>
    <x v="3"/>
    <x v="50"/>
    <x v="35"/>
    <x v="957"/>
    <x v="2752"/>
    <x v="629"/>
    <x v="73"/>
    <x v="73"/>
    <x v="14"/>
    <x v="24"/>
    <x v="5"/>
    <x v="3"/>
    <x v="3"/>
  </r>
  <r>
    <x v="2851"/>
    <x v="1"/>
    <x v="2"/>
    <x v="4"/>
    <x v="59"/>
    <x v="154"/>
    <x v="2771"/>
    <x v="609"/>
    <x v="73"/>
    <x v="73"/>
    <x v="14"/>
    <x v="24"/>
    <x v="5"/>
    <x v="2"/>
    <x v="2"/>
  </r>
  <r>
    <x v="2842"/>
    <x v="0"/>
    <x v="8"/>
    <x v="25"/>
    <x v="55"/>
    <x v="3053"/>
    <x v="2762"/>
    <x v="631"/>
    <x v="73"/>
    <x v="73"/>
    <x v="14"/>
    <x v="24"/>
    <x v="5"/>
    <x v="8"/>
    <x v="8"/>
  </r>
  <r>
    <x v="2831"/>
    <x v="0"/>
    <x v="9"/>
    <x v="38"/>
    <x v="20"/>
    <x v="84"/>
    <x v="2751"/>
    <x v="617"/>
    <x v="73"/>
    <x v="73"/>
    <x v="14"/>
    <x v="24"/>
    <x v="5"/>
    <x v="9"/>
    <x v="9"/>
  </r>
  <r>
    <x v="2836"/>
    <x v="0"/>
    <x v="4"/>
    <x v="12"/>
    <x v="24"/>
    <x v="3054"/>
    <x v="2756"/>
    <x v="628"/>
    <x v="73"/>
    <x v="73"/>
    <x v="14"/>
    <x v="24"/>
    <x v="5"/>
    <x v="4"/>
    <x v="4"/>
  </r>
  <r>
    <x v="2843"/>
    <x v="0"/>
    <x v="2"/>
    <x v="125"/>
    <x v="80"/>
    <x v="639"/>
    <x v="2763"/>
    <x v="621"/>
    <x v="73"/>
    <x v="73"/>
    <x v="14"/>
    <x v="24"/>
    <x v="5"/>
    <x v="2"/>
    <x v="2"/>
  </r>
  <r>
    <x v="2842"/>
    <x v="0"/>
    <x v="0"/>
    <x v="12"/>
    <x v="32"/>
    <x v="1780"/>
    <x v="2762"/>
    <x v="631"/>
    <x v="73"/>
    <x v="73"/>
    <x v="14"/>
    <x v="24"/>
    <x v="5"/>
    <x v="0"/>
    <x v="0"/>
  </r>
  <r>
    <x v="2867"/>
    <x v="0"/>
    <x v="4"/>
    <x v="16"/>
    <x v="45"/>
    <x v="145"/>
    <x v="2787"/>
    <x v="609"/>
    <x v="73"/>
    <x v="73"/>
    <x v="14"/>
    <x v="24"/>
    <x v="5"/>
    <x v="4"/>
    <x v="4"/>
  </r>
  <r>
    <x v="2844"/>
    <x v="0"/>
    <x v="5"/>
    <x v="75"/>
    <x v="12"/>
    <x v="120"/>
    <x v="2764"/>
    <x v="619"/>
    <x v="73"/>
    <x v="73"/>
    <x v="14"/>
    <x v="24"/>
    <x v="5"/>
    <x v="5"/>
    <x v="5"/>
  </r>
  <r>
    <x v="2863"/>
    <x v="0"/>
    <x v="4"/>
    <x v="20"/>
    <x v="109"/>
    <x v="3055"/>
    <x v="2783"/>
    <x v="615"/>
    <x v="73"/>
    <x v="73"/>
    <x v="14"/>
    <x v="24"/>
    <x v="5"/>
    <x v="4"/>
    <x v="4"/>
  </r>
  <r>
    <x v="2850"/>
    <x v="0"/>
    <x v="11"/>
    <x v="82"/>
    <x v="27"/>
    <x v="386"/>
    <x v="2770"/>
    <x v="609"/>
    <x v="73"/>
    <x v="73"/>
    <x v="14"/>
    <x v="24"/>
    <x v="5"/>
    <x v="11"/>
    <x v="11"/>
  </r>
  <r>
    <x v="2851"/>
    <x v="0"/>
    <x v="2"/>
    <x v="50"/>
    <x v="59"/>
    <x v="75"/>
    <x v="2771"/>
    <x v="609"/>
    <x v="73"/>
    <x v="73"/>
    <x v="14"/>
    <x v="24"/>
    <x v="5"/>
    <x v="2"/>
    <x v="2"/>
  </r>
  <r>
    <x v="2821"/>
    <x v="0"/>
    <x v="11"/>
    <x v="6"/>
    <x v="94"/>
    <x v="155"/>
    <x v="2741"/>
    <x v="624"/>
    <x v="73"/>
    <x v="73"/>
    <x v="14"/>
    <x v="24"/>
    <x v="5"/>
    <x v="11"/>
    <x v="11"/>
  </r>
  <r>
    <x v="2837"/>
    <x v="0"/>
    <x v="8"/>
    <x v="121"/>
    <x v="222"/>
    <x v="2621"/>
    <x v="2757"/>
    <x v="625"/>
    <x v="73"/>
    <x v="73"/>
    <x v="14"/>
    <x v="24"/>
    <x v="5"/>
    <x v="8"/>
    <x v="8"/>
  </r>
  <r>
    <x v="2843"/>
    <x v="0"/>
    <x v="7"/>
    <x v="48"/>
    <x v="56"/>
    <x v="63"/>
    <x v="2763"/>
    <x v="621"/>
    <x v="73"/>
    <x v="73"/>
    <x v="14"/>
    <x v="24"/>
    <x v="5"/>
    <x v="7"/>
    <x v="7"/>
  </r>
  <r>
    <x v="2830"/>
    <x v="0"/>
    <x v="2"/>
    <x v="340"/>
    <x v="383"/>
    <x v="3056"/>
    <x v="2750"/>
    <x v="630"/>
    <x v="73"/>
    <x v="73"/>
    <x v="14"/>
    <x v="24"/>
    <x v="5"/>
    <x v="2"/>
    <x v="2"/>
  </r>
  <r>
    <x v="2828"/>
    <x v="0"/>
    <x v="1"/>
    <x v="168"/>
    <x v="133"/>
    <x v="181"/>
    <x v="2748"/>
    <x v="624"/>
    <x v="73"/>
    <x v="73"/>
    <x v="14"/>
    <x v="24"/>
    <x v="5"/>
    <x v="1"/>
    <x v="1"/>
  </r>
  <r>
    <x v="2843"/>
    <x v="0"/>
    <x v="8"/>
    <x v="91"/>
    <x v="71"/>
    <x v="422"/>
    <x v="2763"/>
    <x v="621"/>
    <x v="73"/>
    <x v="73"/>
    <x v="14"/>
    <x v="24"/>
    <x v="5"/>
    <x v="8"/>
    <x v="8"/>
  </r>
  <r>
    <x v="2867"/>
    <x v="0"/>
    <x v="3"/>
    <x v="16"/>
    <x v="12"/>
    <x v="102"/>
    <x v="2787"/>
    <x v="609"/>
    <x v="73"/>
    <x v="73"/>
    <x v="14"/>
    <x v="24"/>
    <x v="5"/>
    <x v="3"/>
    <x v="3"/>
  </r>
  <r>
    <x v="2849"/>
    <x v="0"/>
    <x v="0"/>
    <x v="42"/>
    <x v="37"/>
    <x v="908"/>
    <x v="2769"/>
    <x v="632"/>
    <x v="73"/>
    <x v="73"/>
    <x v="14"/>
    <x v="24"/>
    <x v="5"/>
    <x v="0"/>
    <x v="0"/>
  </r>
  <r>
    <x v="2865"/>
    <x v="0"/>
    <x v="3"/>
    <x v="88"/>
    <x v="109"/>
    <x v="67"/>
    <x v="2785"/>
    <x v="632"/>
    <x v="73"/>
    <x v="73"/>
    <x v="14"/>
    <x v="24"/>
    <x v="5"/>
    <x v="3"/>
    <x v="3"/>
  </r>
  <r>
    <x v="2869"/>
    <x v="0"/>
    <x v="4"/>
    <x v="8"/>
    <x v="105"/>
    <x v="3057"/>
    <x v="2789"/>
    <x v="628"/>
    <x v="73"/>
    <x v="73"/>
    <x v="14"/>
    <x v="24"/>
    <x v="5"/>
    <x v="4"/>
    <x v="4"/>
  </r>
  <r>
    <x v="2862"/>
    <x v="0"/>
    <x v="5"/>
    <x v="11"/>
    <x v="56"/>
    <x v="164"/>
    <x v="2782"/>
    <x v="617"/>
    <x v="73"/>
    <x v="73"/>
    <x v="14"/>
    <x v="24"/>
    <x v="5"/>
    <x v="5"/>
    <x v="5"/>
  </r>
  <r>
    <x v="2859"/>
    <x v="0"/>
    <x v="1"/>
    <x v="175"/>
    <x v="130"/>
    <x v="760"/>
    <x v="2779"/>
    <x v="614"/>
    <x v="73"/>
    <x v="73"/>
    <x v="14"/>
    <x v="24"/>
    <x v="5"/>
    <x v="1"/>
    <x v="1"/>
  </r>
  <r>
    <x v="2859"/>
    <x v="0"/>
    <x v="3"/>
    <x v="88"/>
    <x v="71"/>
    <x v="3058"/>
    <x v="2779"/>
    <x v="614"/>
    <x v="73"/>
    <x v="73"/>
    <x v="14"/>
    <x v="24"/>
    <x v="5"/>
    <x v="3"/>
    <x v="3"/>
  </r>
  <r>
    <x v="2870"/>
    <x v="0"/>
    <x v="5"/>
    <x v="3"/>
    <x v="7"/>
    <x v="39"/>
    <x v="2790"/>
    <x v="629"/>
    <x v="73"/>
    <x v="73"/>
    <x v="14"/>
    <x v="24"/>
    <x v="5"/>
    <x v="5"/>
    <x v="5"/>
  </r>
  <r>
    <x v="2868"/>
    <x v="0"/>
    <x v="9"/>
    <x v="105"/>
    <x v="93"/>
    <x v="63"/>
    <x v="2788"/>
    <x v="625"/>
    <x v="73"/>
    <x v="73"/>
    <x v="14"/>
    <x v="24"/>
    <x v="5"/>
    <x v="9"/>
    <x v="9"/>
  </r>
  <r>
    <x v="2868"/>
    <x v="1"/>
    <x v="2"/>
    <x v="32"/>
    <x v="29"/>
    <x v="137"/>
    <x v="2788"/>
    <x v="625"/>
    <x v="73"/>
    <x v="73"/>
    <x v="14"/>
    <x v="24"/>
    <x v="5"/>
    <x v="2"/>
    <x v="2"/>
  </r>
  <r>
    <x v="2861"/>
    <x v="1"/>
    <x v="2"/>
    <x v="26"/>
    <x v="56"/>
    <x v="417"/>
    <x v="2781"/>
    <x v="616"/>
    <x v="73"/>
    <x v="73"/>
    <x v="14"/>
    <x v="24"/>
    <x v="5"/>
    <x v="2"/>
    <x v="2"/>
  </r>
  <r>
    <x v="2861"/>
    <x v="0"/>
    <x v="11"/>
    <x v="23"/>
    <x v="16"/>
    <x v="54"/>
    <x v="2781"/>
    <x v="616"/>
    <x v="73"/>
    <x v="73"/>
    <x v="14"/>
    <x v="24"/>
    <x v="5"/>
    <x v="11"/>
    <x v="11"/>
  </r>
  <r>
    <x v="2860"/>
    <x v="0"/>
    <x v="2"/>
    <x v="142"/>
    <x v="77"/>
    <x v="1158"/>
    <x v="2780"/>
    <x v="620"/>
    <x v="73"/>
    <x v="73"/>
    <x v="14"/>
    <x v="24"/>
    <x v="5"/>
    <x v="2"/>
    <x v="2"/>
  </r>
  <r>
    <x v="2845"/>
    <x v="0"/>
    <x v="6"/>
    <x v="57"/>
    <x v="1"/>
    <x v="255"/>
    <x v="2765"/>
    <x v="632"/>
    <x v="73"/>
    <x v="73"/>
    <x v="14"/>
    <x v="24"/>
    <x v="5"/>
    <x v="6"/>
    <x v="6"/>
  </r>
  <r>
    <x v="2861"/>
    <x v="0"/>
    <x v="7"/>
    <x v="21"/>
    <x v="18"/>
    <x v="11"/>
    <x v="2781"/>
    <x v="616"/>
    <x v="73"/>
    <x v="73"/>
    <x v="14"/>
    <x v="24"/>
    <x v="5"/>
    <x v="7"/>
    <x v="7"/>
  </r>
  <r>
    <x v="2867"/>
    <x v="1"/>
    <x v="2"/>
    <x v="6"/>
    <x v="98"/>
    <x v="13"/>
    <x v="2787"/>
    <x v="609"/>
    <x v="73"/>
    <x v="73"/>
    <x v="14"/>
    <x v="24"/>
    <x v="5"/>
    <x v="2"/>
    <x v="2"/>
  </r>
  <r>
    <x v="2845"/>
    <x v="0"/>
    <x v="7"/>
    <x v="9"/>
    <x v="8"/>
    <x v="8"/>
    <x v="2765"/>
    <x v="632"/>
    <x v="73"/>
    <x v="73"/>
    <x v="14"/>
    <x v="24"/>
    <x v="5"/>
    <x v="7"/>
    <x v="7"/>
  </r>
  <r>
    <x v="2859"/>
    <x v="0"/>
    <x v="9"/>
    <x v="107"/>
    <x v="159"/>
    <x v="3059"/>
    <x v="2779"/>
    <x v="614"/>
    <x v="73"/>
    <x v="73"/>
    <x v="14"/>
    <x v="24"/>
    <x v="5"/>
    <x v="9"/>
    <x v="9"/>
  </r>
  <r>
    <x v="2857"/>
    <x v="0"/>
    <x v="1"/>
    <x v="29"/>
    <x v="109"/>
    <x v="1066"/>
    <x v="2777"/>
    <x v="616"/>
    <x v="73"/>
    <x v="73"/>
    <x v="14"/>
    <x v="24"/>
    <x v="5"/>
    <x v="1"/>
    <x v="1"/>
  </r>
  <r>
    <x v="2858"/>
    <x v="0"/>
    <x v="11"/>
    <x v="35"/>
    <x v="19"/>
    <x v="1416"/>
    <x v="2778"/>
    <x v="615"/>
    <x v="73"/>
    <x v="73"/>
    <x v="14"/>
    <x v="24"/>
    <x v="5"/>
    <x v="11"/>
    <x v="11"/>
  </r>
  <r>
    <x v="2844"/>
    <x v="0"/>
    <x v="0"/>
    <x v="93"/>
    <x v="94"/>
    <x v="207"/>
    <x v="2764"/>
    <x v="619"/>
    <x v="73"/>
    <x v="73"/>
    <x v="14"/>
    <x v="24"/>
    <x v="5"/>
    <x v="0"/>
    <x v="0"/>
  </r>
  <r>
    <x v="2798"/>
    <x v="0"/>
    <x v="0"/>
    <x v="8"/>
    <x v="9"/>
    <x v="13"/>
    <x v="2718"/>
    <x v="603"/>
    <x v="73"/>
    <x v="73"/>
    <x v="14"/>
    <x v="24"/>
    <x v="5"/>
    <x v="0"/>
    <x v="0"/>
  </r>
  <r>
    <x v="2896"/>
    <x v="1"/>
    <x v="2"/>
    <x v="134"/>
    <x v="68"/>
    <x v="1555"/>
    <x v="2815"/>
    <x v="608"/>
    <x v="73"/>
    <x v="73"/>
    <x v="14"/>
    <x v="24"/>
    <x v="5"/>
    <x v="2"/>
    <x v="2"/>
  </r>
  <r>
    <x v="2895"/>
    <x v="0"/>
    <x v="4"/>
    <x v="51"/>
    <x v="87"/>
    <x v="116"/>
    <x v="2814"/>
    <x v="603"/>
    <x v="73"/>
    <x v="73"/>
    <x v="14"/>
    <x v="24"/>
    <x v="5"/>
    <x v="4"/>
    <x v="4"/>
  </r>
  <r>
    <x v="2805"/>
    <x v="0"/>
    <x v="4"/>
    <x v="101"/>
    <x v="106"/>
    <x v="1312"/>
    <x v="2725"/>
    <x v="622"/>
    <x v="73"/>
    <x v="73"/>
    <x v="14"/>
    <x v="24"/>
    <x v="5"/>
    <x v="4"/>
    <x v="4"/>
  </r>
  <r>
    <x v="2800"/>
    <x v="0"/>
    <x v="8"/>
    <x v="93"/>
    <x v="85"/>
    <x v="6"/>
    <x v="2720"/>
    <x v="618"/>
    <x v="73"/>
    <x v="73"/>
    <x v="14"/>
    <x v="24"/>
    <x v="5"/>
    <x v="8"/>
    <x v="8"/>
  </r>
  <r>
    <x v="2798"/>
    <x v="0"/>
    <x v="2"/>
    <x v="36"/>
    <x v="35"/>
    <x v="50"/>
    <x v="2718"/>
    <x v="603"/>
    <x v="73"/>
    <x v="73"/>
    <x v="14"/>
    <x v="24"/>
    <x v="5"/>
    <x v="2"/>
    <x v="2"/>
  </r>
  <r>
    <x v="2799"/>
    <x v="0"/>
    <x v="1"/>
    <x v="167"/>
    <x v="175"/>
    <x v="3060"/>
    <x v="2719"/>
    <x v="617"/>
    <x v="73"/>
    <x v="73"/>
    <x v="14"/>
    <x v="24"/>
    <x v="5"/>
    <x v="1"/>
    <x v="1"/>
  </r>
  <r>
    <x v="2800"/>
    <x v="0"/>
    <x v="9"/>
    <x v="93"/>
    <x v="85"/>
    <x v="6"/>
    <x v="2720"/>
    <x v="618"/>
    <x v="73"/>
    <x v="73"/>
    <x v="14"/>
    <x v="24"/>
    <x v="5"/>
    <x v="9"/>
    <x v="9"/>
  </r>
  <r>
    <x v="2800"/>
    <x v="1"/>
    <x v="2"/>
    <x v="30"/>
    <x v="14"/>
    <x v="31"/>
    <x v="2720"/>
    <x v="618"/>
    <x v="73"/>
    <x v="73"/>
    <x v="14"/>
    <x v="24"/>
    <x v="5"/>
    <x v="2"/>
    <x v="2"/>
  </r>
  <r>
    <x v="2795"/>
    <x v="0"/>
    <x v="3"/>
    <x v="84"/>
    <x v="2"/>
    <x v="34"/>
    <x v="2715"/>
    <x v="614"/>
    <x v="73"/>
    <x v="73"/>
    <x v="14"/>
    <x v="24"/>
    <x v="5"/>
    <x v="3"/>
    <x v="3"/>
  </r>
  <r>
    <x v="2796"/>
    <x v="0"/>
    <x v="11"/>
    <x v="50"/>
    <x v="47"/>
    <x v="7"/>
    <x v="2716"/>
    <x v="615"/>
    <x v="73"/>
    <x v="73"/>
    <x v="14"/>
    <x v="24"/>
    <x v="5"/>
    <x v="11"/>
    <x v="11"/>
  </r>
  <r>
    <x v="2794"/>
    <x v="0"/>
    <x v="1"/>
    <x v="150"/>
    <x v="129"/>
    <x v="3061"/>
    <x v="2714"/>
    <x v="613"/>
    <x v="73"/>
    <x v="73"/>
    <x v="14"/>
    <x v="24"/>
    <x v="5"/>
    <x v="1"/>
    <x v="1"/>
  </r>
  <r>
    <x v="2893"/>
    <x v="1"/>
    <x v="2"/>
    <x v="96"/>
    <x v="269"/>
    <x v="3062"/>
    <x v="2813"/>
    <x v="620"/>
    <x v="73"/>
    <x v="73"/>
    <x v="14"/>
    <x v="24"/>
    <x v="5"/>
    <x v="2"/>
    <x v="2"/>
  </r>
  <r>
    <x v="2807"/>
    <x v="0"/>
    <x v="8"/>
    <x v="55"/>
    <x v="169"/>
    <x v="554"/>
    <x v="2727"/>
    <x v="612"/>
    <x v="73"/>
    <x v="73"/>
    <x v="14"/>
    <x v="24"/>
    <x v="5"/>
    <x v="8"/>
    <x v="8"/>
  </r>
  <r>
    <x v="2800"/>
    <x v="0"/>
    <x v="2"/>
    <x v="30"/>
    <x v="14"/>
    <x v="31"/>
    <x v="2720"/>
    <x v="618"/>
    <x v="73"/>
    <x v="73"/>
    <x v="14"/>
    <x v="24"/>
    <x v="5"/>
    <x v="2"/>
    <x v="2"/>
  </r>
  <r>
    <x v="2858"/>
    <x v="0"/>
    <x v="0"/>
    <x v="6"/>
    <x v="94"/>
    <x v="155"/>
    <x v="2778"/>
    <x v="615"/>
    <x v="73"/>
    <x v="73"/>
    <x v="14"/>
    <x v="24"/>
    <x v="5"/>
    <x v="0"/>
    <x v="0"/>
  </r>
  <r>
    <x v="2896"/>
    <x v="0"/>
    <x v="5"/>
    <x v="12"/>
    <x v="6"/>
    <x v="145"/>
    <x v="2815"/>
    <x v="608"/>
    <x v="73"/>
    <x v="73"/>
    <x v="14"/>
    <x v="24"/>
    <x v="5"/>
    <x v="5"/>
    <x v="5"/>
  </r>
  <r>
    <x v="2818"/>
    <x v="0"/>
    <x v="10"/>
    <x v="38"/>
    <x v="99"/>
    <x v="148"/>
    <x v="2738"/>
    <x v="616"/>
    <x v="73"/>
    <x v="73"/>
    <x v="14"/>
    <x v="24"/>
    <x v="5"/>
    <x v="10"/>
    <x v="10"/>
  </r>
  <r>
    <x v="2789"/>
    <x v="0"/>
    <x v="2"/>
    <x v="3"/>
    <x v="23"/>
    <x v="31"/>
    <x v="2709"/>
    <x v="609"/>
    <x v="73"/>
    <x v="73"/>
    <x v="14"/>
    <x v="24"/>
    <x v="5"/>
    <x v="2"/>
    <x v="2"/>
  </r>
  <r>
    <x v="2854"/>
    <x v="0"/>
    <x v="10"/>
    <x v="7"/>
    <x v="62"/>
    <x v="69"/>
    <x v="2774"/>
    <x v="613"/>
    <x v="73"/>
    <x v="73"/>
    <x v="14"/>
    <x v="24"/>
    <x v="5"/>
    <x v="10"/>
    <x v="10"/>
  </r>
  <r>
    <x v="2803"/>
    <x v="0"/>
    <x v="11"/>
    <x v="81"/>
    <x v="170"/>
    <x v="548"/>
    <x v="2723"/>
    <x v="619"/>
    <x v="73"/>
    <x v="73"/>
    <x v="14"/>
    <x v="24"/>
    <x v="5"/>
    <x v="11"/>
    <x v="11"/>
  </r>
  <r>
    <x v="2798"/>
    <x v="0"/>
    <x v="4"/>
    <x v="5"/>
    <x v="7"/>
    <x v="152"/>
    <x v="2718"/>
    <x v="603"/>
    <x v="73"/>
    <x v="73"/>
    <x v="14"/>
    <x v="24"/>
    <x v="5"/>
    <x v="4"/>
    <x v="4"/>
  </r>
  <r>
    <x v="2859"/>
    <x v="0"/>
    <x v="8"/>
    <x v="182"/>
    <x v="145"/>
    <x v="167"/>
    <x v="2779"/>
    <x v="614"/>
    <x v="73"/>
    <x v="73"/>
    <x v="14"/>
    <x v="24"/>
    <x v="5"/>
    <x v="8"/>
    <x v="8"/>
  </r>
  <r>
    <x v="2859"/>
    <x v="1"/>
    <x v="2"/>
    <x v="179"/>
    <x v="151"/>
    <x v="3063"/>
    <x v="2779"/>
    <x v="614"/>
    <x v="73"/>
    <x v="73"/>
    <x v="14"/>
    <x v="24"/>
    <x v="5"/>
    <x v="2"/>
    <x v="2"/>
  </r>
  <r>
    <x v="2866"/>
    <x v="0"/>
    <x v="6"/>
    <x v="78"/>
    <x v="33"/>
    <x v="3064"/>
    <x v="2786"/>
    <x v="606"/>
    <x v="73"/>
    <x v="73"/>
    <x v="14"/>
    <x v="24"/>
    <x v="5"/>
    <x v="6"/>
    <x v="6"/>
  </r>
  <r>
    <x v="2870"/>
    <x v="0"/>
    <x v="3"/>
    <x v="138"/>
    <x v="159"/>
    <x v="146"/>
    <x v="2790"/>
    <x v="629"/>
    <x v="73"/>
    <x v="73"/>
    <x v="14"/>
    <x v="24"/>
    <x v="5"/>
    <x v="3"/>
    <x v="3"/>
  </r>
  <r>
    <x v="2869"/>
    <x v="0"/>
    <x v="11"/>
    <x v="91"/>
    <x v="95"/>
    <x v="3065"/>
    <x v="2789"/>
    <x v="628"/>
    <x v="73"/>
    <x v="73"/>
    <x v="14"/>
    <x v="24"/>
    <x v="5"/>
    <x v="11"/>
    <x v="11"/>
  </r>
  <r>
    <x v="2856"/>
    <x v="0"/>
    <x v="5"/>
    <x v="10"/>
    <x v="0"/>
    <x v="6"/>
    <x v="2776"/>
    <x v="609"/>
    <x v="73"/>
    <x v="73"/>
    <x v="14"/>
    <x v="24"/>
    <x v="5"/>
    <x v="5"/>
    <x v="5"/>
  </r>
  <r>
    <x v="2845"/>
    <x v="0"/>
    <x v="5"/>
    <x v="93"/>
    <x v="0"/>
    <x v="187"/>
    <x v="2765"/>
    <x v="632"/>
    <x v="73"/>
    <x v="73"/>
    <x v="14"/>
    <x v="24"/>
    <x v="5"/>
    <x v="5"/>
    <x v="5"/>
  </r>
  <r>
    <x v="2868"/>
    <x v="0"/>
    <x v="8"/>
    <x v="98"/>
    <x v="106"/>
    <x v="1303"/>
    <x v="2788"/>
    <x v="625"/>
    <x v="73"/>
    <x v="73"/>
    <x v="14"/>
    <x v="24"/>
    <x v="5"/>
    <x v="8"/>
    <x v="8"/>
  </r>
  <r>
    <x v="2860"/>
    <x v="0"/>
    <x v="6"/>
    <x v="52"/>
    <x v="64"/>
    <x v="74"/>
    <x v="2780"/>
    <x v="620"/>
    <x v="73"/>
    <x v="73"/>
    <x v="14"/>
    <x v="24"/>
    <x v="5"/>
    <x v="6"/>
    <x v="6"/>
  </r>
  <r>
    <x v="2848"/>
    <x v="1"/>
    <x v="2"/>
    <x v="73"/>
    <x v="129"/>
    <x v="1026"/>
    <x v="2768"/>
    <x v="605"/>
    <x v="73"/>
    <x v="73"/>
    <x v="14"/>
    <x v="24"/>
    <x v="5"/>
    <x v="2"/>
    <x v="2"/>
  </r>
  <r>
    <x v="2860"/>
    <x v="0"/>
    <x v="8"/>
    <x v="126"/>
    <x v="215"/>
    <x v="186"/>
    <x v="2780"/>
    <x v="620"/>
    <x v="73"/>
    <x v="73"/>
    <x v="14"/>
    <x v="24"/>
    <x v="5"/>
    <x v="8"/>
    <x v="8"/>
  </r>
  <r>
    <x v="2847"/>
    <x v="0"/>
    <x v="5"/>
    <x v="30"/>
    <x v="65"/>
    <x v="244"/>
    <x v="2767"/>
    <x v="611"/>
    <x v="73"/>
    <x v="73"/>
    <x v="14"/>
    <x v="24"/>
    <x v="5"/>
    <x v="5"/>
    <x v="5"/>
  </r>
  <r>
    <x v="2866"/>
    <x v="0"/>
    <x v="9"/>
    <x v="180"/>
    <x v="297"/>
    <x v="3066"/>
    <x v="2786"/>
    <x v="606"/>
    <x v="73"/>
    <x v="73"/>
    <x v="14"/>
    <x v="24"/>
    <x v="5"/>
    <x v="9"/>
    <x v="9"/>
  </r>
  <r>
    <x v="2846"/>
    <x v="0"/>
    <x v="10"/>
    <x v="89"/>
    <x v="109"/>
    <x v="200"/>
    <x v="2766"/>
    <x v="607"/>
    <x v="73"/>
    <x v="73"/>
    <x v="14"/>
    <x v="24"/>
    <x v="5"/>
    <x v="10"/>
    <x v="10"/>
  </r>
  <r>
    <x v="2856"/>
    <x v="0"/>
    <x v="6"/>
    <x v="49"/>
    <x v="81"/>
    <x v="243"/>
    <x v="2776"/>
    <x v="609"/>
    <x v="73"/>
    <x v="73"/>
    <x v="14"/>
    <x v="24"/>
    <x v="5"/>
    <x v="6"/>
    <x v="6"/>
  </r>
  <r>
    <x v="2859"/>
    <x v="0"/>
    <x v="4"/>
    <x v="55"/>
    <x v="118"/>
    <x v="1102"/>
    <x v="2779"/>
    <x v="614"/>
    <x v="73"/>
    <x v="73"/>
    <x v="14"/>
    <x v="24"/>
    <x v="5"/>
    <x v="4"/>
    <x v="4"/>
  </r>
  <r>
    <x v="2829"/>
    <x v="1"/>
    <x v="2"/>
    <x v="50"/>
    <x v="38"/>
    <x v="11"/>
    <x v="2749"/>
    <x v="615"/>
    <x v="73"/>
    <x v="73"/>
    <x v="14"/>
    <x v="24"/>
    <x v="5"/>
    <x v="2"/>
    <x v="2"/>
  </r>
  <r>
    <x v="2851"/>
    <x v="0"/>
    <x v="3"/>
    <x v="17"/>
    <x v="7"/>
    <x v="34"/>
    <x v="2771"/>
    <x v="609"/>
    <x v="73"/>
    <x v="73"/>
    <x v="14"/>
    <x v="24"/>
    <x v="5"/>
    <x v="3"/>
    <x v="3"/>
  </r>
  <r>
    <x v="2821"/>
    <x v="0"/>
    <x v="0"/>
    <x v="12"/>
    <x v="45"/>
    <x v="6"/>
    <x v="2741"/>
    <x v="624"/>
    <x v="73"/>
    <x v="73"/>
    <x v="14"/>
    <x v="24"/>
    <x v="5"/>
    <x v="0"/>
    <x v="0"/>
  </r>
  <r>
    <x v="2836"/>
    <x v="0"/>
    <x v="1"/>
    <x v="38"/>
    <x v="21"/>
    <x v="848"/>
    <x v="2756"/>
    <x v="628"/>
    <x v="73"/>
    <x v="73"/>
    <x v="14"/>
    <x v="24"/>
    <x v="5"/>
    <x v="1"/>
    <x v="1"/>
  </r>
  <r>
    <x v="2840"/>
    <x v="0"/>
    <x v="9"/>
    <x v="85"/>
    <x v="215"/>
    <x v="2697"/>
    <x v="2760"/>
    <x v="612"/>
    <x v="73"/>
    <x v="73"/>
    <x v="14"/>
    <x v="24"/>
    <x v="5"/>
    <x v="9"/>
    <x v="9"/>
  </r>
  <r>
    <x v="2835"/>
    <x v="0"/>
    <x v="6"/>
    <x v="8"/>
    <x v="98"/>
    <x v="6"/>
    <x v="2755"/>
    <x v="614"/>
    <x v="73"/>
    <x v="73"/>
    <x v="14"/>
    <x v="24"/>
    <x v="5"/>
    <x v="6"/>
    <x v="6"/>
  </r>
  <r>
    <x v="2826"/>
    <x v="1"/>
    <x v="2"/>
    <x v="12"/>
    <x v="45"/>
    <x v="6"/>
    <x v="2746"/>
    <x v="606"/>
    <x v="73"/>
    <x v="73"/>
    <x v="14"/>
    <x v="24"/>
    <x v="5"/>
    <x v="2"/>
    <x v="2"/>
  </r>
  <r>
    <x v="2826"/>
    <x v="0"/>
    <x v="2"/>
    <x v="12"/>
    <x v="45"/>
    <x v="6"/>
    <x v="2746"/>
    <x v="606"/>
    <x v="73"/>
    <x v="73"/>
    <x v="14"/>
    <x v="24"/>
    <x v="5"/>
    <x v="2"/>
    <x v="2"/>
  </r>
  <r>
    <x v="2843"/>
    <x v="0"/>
    <x v="1"/>
    <x v="99"/>
    <x v="172"/>
    <x v="28"/>
    <x v="2763"/>
    <x v="621"/>
    <x v="73"/>
    <x v="73"/>
    <x v="14"/>
    <x v="24"/>
    <x v="5"/>
    <x v="1"/>
    <x v="1"/>
  </r>
  <r>
    <x v="2834"/>
    <x v="0"/>
    <x v="6"/>
    <x v="93"/>
    <x v="61"/>
    <x v="2902"/>
    <x v="2754"/>
    <x v="615"/>
    <x v="73"/>
    <x v="73"/>
    <x v="14"/>
    <x v="24"/>
    <x v="5"/>
    <x v="6"/>
    <x v="6"/>
  </r>
  <r>
    <x v="2823"/>
    <x v="0"/>
    <x v="6"/>
    <x v="16"/>
    <x v="24"/>
    <x v="1286"/>
    <x v="2743"/>
    <x v="615"/>
    <x v="73"/>
    <x v="73"/>
    <x v="14"/>
    <x v="24"/>
    <x v="5"/>
    <x v="6"/>
    <x v="6"/>
  </r>
  <r>
    <x v="2825"/>
    <x v="0"/>
    <x v="11"/>
    <x v="78"/>
    <x v="125"/>
    <x v="813"/>
    <x v="2745"/>
    <x v="627"/>
    <x v="73"/>
    <x v="73"/>
    <x v="14"/>
    <x v="24"/>
    <x v="5"/>
    <x v="11"/>
    <x v="11"/>
  </r>
  <r>
    <x v="2829"/>
    <x v="0"/>
    <x v="1"/>
    <x v="39"/>
    <x v="119"/>
    <x v="78"/>
    <x v="2749"/>
    <x v="615"/>
    <x v="73"/>
    <x v="73"/>
    <x v="14"/>
    <x v="24"/>
    <x v="5"/>
    <x v="1"/>
    <x v="1"/>
  </r>
  <r>
    <x v="2897"/>
    <x v="0"/>
    <x v="4"/>
    <x v="53"/>
    <x v="24"/>
    <x v="80"/>
    <x v="2816"/>
    <x v="623"/>
    <x v="73"/>
    <x v="73"/>
    <x v="14"/>
    <x v="24"/>
    <x v="5"/>
    <x v="4"/>
    <x v="4"/>
  </r>
  <r>
    <x v="2827"/>
    <x v="0"/>
    <x v="1"/>
    <x v="176"/>
    <x v="234"/>
    <x v="566"/>
    <x v="2747"/>
    <x v="629"/>
    <x v="73"/>
    <x v="73"/>
    <x v="14"/>
    <x v="24"/>
    <x v="5"/>
    <x v="1"/>
    <x v="1"/>
  </r>
  <r>
    <x v="2839"/>
    <x v="0"/>
    <x v="4"/>
    <x v="75"/>
    <x v="24"/>
    <x v="120"/>
    <x v="2759"/>
    <x v="628"/>
    <x v="73"/>
    <x v="73"/>
    <x v="14"/>
    <x v="24"/>
    <x v="5"/>
    <x v="4"/>
    <x v="4"/>
  </r>
  <r>
    <x v="2821"/>
    <x v="0"/>
    <x v="2"/>
    <x v="5"/>
    <x v="23"/>
    <x v="178"/>
    <x v="2741"/>
    <x v="624"/>
    <x v="73"/>
    <x v="73"/>
    <x v="14"/>
    <x v="24"/>
    <x v="5"/>
    <x v="2"/>
    <x v="2"/>
  </r>
  <r>
    <x v="2842"/>
    <x v="0"/>
    <x v="9"/>
    <x v="111"/>
    <x v="375"/>
    <x v="3067"/>
    <x v="2762"/>
    <x v="631"/>
    <x v="73"/>
    <x v="73"/>
    <x v="14"/>
    <x v="24"/>
    <x v="5"/>
    <x v="9"/>
    <x v="9"/>
  </r>
  <r>
    <x v="2838"/>
    <x v="0"/>
    <x v="5"/>
    <x v="13"/>
    <x v="18"/>
    <x v="19"/>
    <x v="2758"/>
    <x v="627"/>
    <x v="73"/>
    <x v="73"/>
    <x v="14"/>
    <x v="24"/>
    <x v="5"/>
    <x v="5"/>
    <x v="5"/>
  </r>
  <r>
    <x v="2826"/>
    <x v="0"/>
    <x v="4"/>
    <x v="26"/>
    <x v="34"/>
    <x v="286"/>
    <x v="2746"/>
    <x v="606"/>
    <x v="73"/>
    <x v="73"/>
    <x v="14"/>
    <x v="24"/>
    <x v="5"/>
    <x v="4"/>
    <x v="4"/>
  </r>
  <r>
    <x v="2830"/>
    <x v="0"/>
    <x v="1"/>
    <x v="341"/>
    <x v="384"/>
    <x v="3068"/>
    <x v="2750"/>
    <x v="630"/>
    <x v="73"/>
    <x v="73"/>
    <x v="14"/>
    <x v="24"/>
    <x v="5"/>
    <x v="1"/>
    <x v="1"/>
  </r>
  <r>
    <x v="2842"/>
    <x v="0"/>
    <x v="2"/>
    <x v="201"/>
    <x v="381"/>
    <x v="3069"/>
    <x v="2762"/>
    <x v="631"/>
    <x v="73"/>
    <x v="73"/>
    <x v="14"/>
    <x v="24"/>
    <x v="5"/>
    <x v="2"/>
    <x v="2"/>
  </r>
  <r>
    <x v="2835"/>
    <x v="0"/>
    <x v="5"/>
    <x v="12"/>
    <x v="45"/>
    <x v="6"/>
    <x v="2755"/>
    <x v="614"/>
    <x v="73"/>
    <x v="73"/>
    <x v="14"/>
    <x v="24"/>
    <x v="5"/>
    <x v="5"/>
    <x v="5"/>
  </r>
  <r>
    <x v="2833"/>
    <x v="0"/>
    <x v="11"/>
    <x v="104"/>
    <x v="142"/>
    <x v="2668"/>
    <x v="2753"/>
    <x v="605"/>
    <x v="73"/>
    <x v="73"/>
    <x v="14"/>
    <x v="24"/>
    <x v="5"/>
    <x v="11"/>
    <x v="11"/>
  </r>
  <r>
    <x v="2828"/>
    <x v="0"/>
    <x v="5"/>
    <x v="93"/>
    <x v="63"/>
    <x v="935"/>
    <x v="2748"/>
    <x v="624"/>
    <x v="73"/>
    <x v="73"/>
    <x v="14"/>
    <x v="24"/>
    <x v="5"/>
    <x v="5"/>
    <x v="5"/>
  </r>
  <r>
    <x v="2830"/>
    <x v="0"/>
    <x v="10"/>
    <x v="175"/>
    <x v="254"/>
    <x v="3070"/>
    <x v="2750"/>
    <x v="630"/>
    <x v="73"/>
    <x v="73"/>
    <x v="14"/>
    <x v="24"/>
    <x v="5"/>
    <x v="10"/>
    <x v="10"/>
  </r>
  <r>
    <x v="2827"/>
    <x v="0"/>
    <x v="10"/>
    <x v="18"/>
    <x v="40"/>
    <x v="675"/>
    <x v="2747"/>
    <x v="629"/>
    <x v="73"/>
    <x v="73"/>
    <x v="14"/>
    <x v="24"/>
    <x v="5"/>
    <x v="10"/>
    <x v="10"/>
  </r>
  <r>
    <x v="2897"/>
    <x v="0"/>
    <x v="9"/>
    <x v="94"/>
    <x v="2"/>
    <x v="377"/>
    <x v="2816"/>
    <x v="623"/>
    <x v="73"/>
    <x v="73"/>
    <x v="14"/>
    <x v="24"/>
    <x v="5"/>
    <x v="9"/>
    <x v="9"/>
  </r>
  <r>
    <x v="2828"/>
    <x v="0"/>
    <x v="0"/>
    <x v="7"/>
    <x v="30"/>
    <x v="691"/>
    <x v="2748"/>
    <x v="624"/>
    <x v="73"/>
    <x v="73"/>
    <x v="14"/>
    <x v="24"/>
    <x v="5"/>
    <x v="0"/>
    <x v="0"/>
  </r>
  <r>
    <x v="2837"/>
    <x v="0"/>
    <x v="6"/>
    <x v="89"/>
    <x v="93"/>
    <x v="217"/>
    <x v="2757"/>
    <x v="625"/>
    <x v="73"/>
    <x v="73"/>
    <x v="14"/>
    <x v="24"/>
    <x v="5"/>
    <x v="6"/>
    <x v="6"/>
  </r>
  <r>
    <x v="2822"/>
    <x v="0"/>
    <x v="10"/>
    <x v="93"/>
    <x v="36"/>
    <x v="1498"/>
    <x v="2742"/>
    <x v="628"/>
    <x v="73"/>
    <x v="73"/>
    <x v="14"/>
    <x v="24"/>
    <x v="5"/>
    <x v="10"/>
    <x v="10"/>
  </r>
  <r>
    <x v="2831"/>
    <x v="1"/>
    <x v="2"/>
    <x v="59"/>
    <x v="93"/>
    <x v="349"/>
    <x v="2751"/>
    <x v="617"/>
    <x v="73"/>
    <x v="73"/>
    <x v="14"/>
    <x v="24"/>
    <x v="5"/>
    <x v="2"/>
    <x v="2"/>
  </r>
  <r>
    <x v="2851"/>
    <x v="0"/>
    <x v="1"/>
    <x v="70"/>
    <x v="24"/>
    <x v="238"/>
    <x v="2771"/>
    <x v="609"/>
    <x v="73"/>
    <x v="73"/>
    <x v="14"/>
    <x v="24"/>
    <x v="5"/>
    <x v="1"/>
    <x v="1"/>
  </r>
  <r>
    <x v="2835"/>
    <x v="0"/>
    <x v="3"/>
    <x v="13"/>
    <x v="13"/>
    <x v="6"/>
    <x v="2755"/>
    <x v="614"/>
    <x v="73"/>
    <x v="73"/>
    <x v="14"/>
    <x v="24"/>
    <x v="5"/>
    <x v="3"/>
    <x v="3"/>
  </r>
  <r>
    <x v="2832"/>
    <x v="0"/>
    <x v="7"/>
    <x v="75"/>
    <x v="91"/>
    <x v="124"/>
    <x v="2752"/>
    <x v="629"/>
    <x v="73"/>
    <x v="73"/>
    <x v="14"/>
    <x v="24"/>
    <x v="5"/>
    <x v="7"/>
    <x v="7"/>
  </r>
  <r>
    <x v="2852"/>
    <x v="0"/>
    <x v="1"/>
    <x v="37"/>
    <x v="1"/>
    <x v="48"/>
    <x v="2772"/>
    <x v="613"/>
    <x v="73"/>
    <x v="73"/>
    <x v="14"/>
    <x v="24"/>
    <x v="5"/>
    <x v="1"/>
    <x v="1"/>
  </r>
  <r>
    <x v="2821"/>
    <x v="0"/>
    <x v="8"/>
    <x v="0"/>
    <x v="18"/>
    <x v="1431"/>
    <x v="2741"/>
    <x v="624"/>
    <x v="73"/>
    <x v="73"/>
    <x v="14"/>
    <x v="24"/>
    <x v="5"/>
    <x v="8"/>
    <x v="8"/>
  </r>
  <r>
    <x v="2828"/>
    <x v="0"/>
    <x v="10"/>
    <x v="27"/>
    <x v="42"/>
    <x v="992"/>
    <x v="2748"/>
    <x v="624"/>
    <x v="73"/>
    <x v="73"/>
    <x v="14"/>
    <x v="24"/>
    <x v="5"/>
    <x v="10"/>
    <x v="10"/>
  </r>
  <r>
    <x v="2832"/>
    <x v="0"/>
    <x v="5"/>
    <x v="75"/>
    <x v="91"/>
    <x v="124"/>
    <x v="2752"/>
    <x v="629"/>
    <x v="73"/>
    <x v="73"/>
    <x v="14"/>
    <x v="24"/>
    <x v="5"/>
    <x v="5"/>
    <x v="5"/>
  </r>
  <r>
    <x v="2841"/>
    <x v="0"/>
    <x v="11"/>
    <x v="113"/>
    <x v="64"/>
    <x v="11"/>
    <x v="2761"/>
    <x v="603"/>
    <x v="73"/>
    <x v="73"/>
    <x v="14"/>
    <x v="24"/>
    <x v="5"/>
    <x v="11"/>
    <x v="11"/>
  </r>
  <r>
    <x v="2833"/>
    <x v="0"/>
    <x v="8"/>
    <x v="134"/>
    <x v="155"/>
    <x v="3071"/>
    <x v="2753"/>
    <x v="605"/>
    <x v="73"/>
    <x v="73"/>
    <x v="14"/>
    <x v="24"/>
    <x v="5"/>
    <x v="8"/>
    <x v="8"/>
  </r>
  <r>
    <x v="2823"/>
    <x v="0"/>
    <x v="8"/>
    <x v="40"/>
    <x v="90"/>
    <x v="3072"/>
    <x v="2743"/>
    <x v="615"/>
    <x v="73"/>
    <x v="73"/>
    <x v="14"/>
    <x v="24"/>
    <x v="5"/>
    <x v="8"/>
    <x v="8"/>
  </r>
  <r>
    <x v="2839"/>
    <x v="1"/>
    <x v="2"/>
    <x v="99"/>
    <x v="112"/>
    <x v="613"/>
    <x v="2759"/>
    <x v="628"/>
    <x v="73"/>
    <x v="73"/>
    <x v="14"/>
    <x v="24"/>
    <x v="5"/>
    <x v="2"/>
    <x v="2"/>
  </r>
  <r>
    <x v="2812"/>
    <x v="1"/>
    <x v="2"/>
    <x v="83"/>
    <x v="58"/>
    <x v="313"/>
    <x v="2732"/>
    <x v="623"/>
    <x v="73"/>
    <x v="73"/>
    <x v="14"/>
    <x v="24"/>
    <x v="5"/>
    <x v="2"/>
    <x v="2"/>
  </r>
  <r>
    <x v="2881"/>
    <x v="0"/>
    <x v="7"/>
    <x v="21"/>
    <x v="26"/>
    <x v="1540"/>
    <x v="2801"/>
    <x v="624"/>
    <x v="73"/>
    <x v="73"/>
    <x v="14"/>
    <x v="24"/>
    <x v="5"/>
    <x v="7"/>
    <x v="7"/>
  </r>
  <r>
    <x v="2882"/>
    <x v="0"/>
    <x v="1"/>
    <x v="103"/>
    <x v="143"/>
    <x v="527"/>
    <x v="2802"/>
    <x v="611"/>
    <x v="73"/>
    <x v="73"/>
    <x v="14"/>
    <x v="24"/>
    <x v="5"/>
    <x v="1"/>
    <x v="1"/>
  </r>
  <r>
    <x v="2889"/>
    <x v="1"/>
    <x v="2"/>
    <x v="48"/>
    <x v="5"/>
    <x v="169"/>
    <x v="2809"/>
    <x v="604"/>
    <x v="73"/>
    <x v="73"/>
    <x v="14"/>
    <x v="24"/>
    <x v="5"/>
    <x v="2"/>
    <x v="2"/>
  </r>
  <r>
    <x v="2892"/>
    <x v="0"/>
    <x v="2"/>
    <x v="36"/>
    <x v="51"/>
    <x v="6"/>
    <x v="2812"/>
    <x v="613"/>
    <x v="73"/>
    <x v="73"/>
    <x v="14"/>
    <x v="24"/>
    <x v="5"/>
    <x v="2"/>
    <x v="2"/>
  </r>
  <r>
    <x v="2783"/>
    <x v="0"/>
    <x v="7"/>
    <x v="24"/>
    <x v="4"/>
    <x v="34"/>
    <x v="2703"/>
    <x v="603"/>
    <x v="73"/>
    <x v="73"/>
    <x v="14"/>
    <x v="24"/>
    <x v="5"/>
    <x v="7"/>
    <x v="7"/>
  </r>
  <r>
    <x v="2891"/>
    <x v="0"/>
    <x v="6"/>
    <x v="30"/>
    <x v="11"/>
    <x v="384"/>
    <x v="2811"/>
    <x v="623"/>
    <x v="73"/>
    <x v="73"/>
    <x v="14"/>
    <x v="24"/>
    <x v="5"/>
    <x v="6"/>
    <x v="6"/>
  </r>
  <r>
    <x v="2892"/>
    <x v="0"/>
    <x v="8"/>
    <x v="54"/>
    <x v="61"/>
    <x v="6"/>
    <x v="2812"/>
    <x v="613"/>
    <x v="73"/>
    <x v="73"/>
    <x v="14"/>
    <x v="24"/>
    <x v="5"/>
    <x v="8"/>
    <x v="8"/>
  </r>
  <r>
    <x v="2788"/>
    <x v="0"/>
    <x v="5"/>
    <x v="16"/>
    <x v="14"/>
    <x v="2032"/>
    <x v="2708"/>
    <x v="608"/>
    <x v="73"/>
    <x v="73"/>
    <x v="14"/>
    <x v="24"/>
    <x v="5"/>
    <x v="5"/>
    <x v="5"/>
  </r>
  <r>
    <x v="2811"/>
    <x v="0"/>
    <x v="4"/>
    <x v="90"/>
    <x v="20"/>
    <x v="873"/>
    <x v="2731"/>
    <x v="611"/>
    <x v="73"/>
    <x v="73"/>
    <x v="14"/>
    <x v="24"/>
    <x v="5"/>
    <x v="4"/>
    <x v="4"/>
  </r>
  <r>
    <x v="2884"/>
    <x v="0"/>
    <x v="6"/>
    <x v="30"/>
    <x v="19"/>
    <x v="2976"/>
    <x v="2804"/>
    <x v="608"/>
    <x v="73"/>
    <x v="73"/>
    <x v="14"/>
    <x v="24"/>
    <x v="5"/>
    <x v="6"/>
    <x v="6"/>
  </r>
  <r>
    <x v="2880"/>
    <x v="0"/>
    <x v="8"/>
    <x v="91"/>
    <x v="71"/>
    <x v="422"/>
    <x v="2800"/>
    <x v="608"/>
    <x v="73"/>
    <x v="73"/>
    <x v="14"/>
    <x v="24"/>
    <x v="5"/>
    <x v="8"/>
    <x v="8"/>
  </r>
  <r>
    <x v="2882"/>
    <x v="0"/>
    <x v="5"/>
    <x v="10"/>
    <x v="9"/>
    <x v="9"/>
    <x v="2802"/>
    <x v="611"/>
    <x v="73"/>
    <x v="73"/>
    <x v="14"/>
    <x v="24"/>
    <x v="5"/>
    <x v="5"/>
    <x v="5"/>
  </r>
  <r>
    <x v="2898"/>
    <x v="0"/>
    <x v="9"/>
    <x v="82"/>
    <x v="66"/>
    <x v="156"/>
    <x v="2817"/>
    <x v="632"/>
    <x v="73"/>
    <x v="73"/>
    <x v="14"/>
    <x v="24"/>
    <x v="5"/>
    <x v="9"/>
    <x v="9"/>
  </r>
  <r>
    <x v="2878"/>
    <x v="0"/>
    <x v="7"/>
    <x v="30"/>
    <x v="62"/>
    <x v="7"/>
    <x v="2798"/>
    <x v="609"/>
    <x v="73"/>
    <x v="73"/>
    <x v="14"/>
    <x v="24"/>
    <x v="5"/>
    <x v="7"/>
    <x v="7"/>
  </r>
  <r>
    <x v="2881"/>
    <x v="0"/>
    <x v="9"/>
    <x v="9"/>
    <x v="136"/>
    <x v="3073"/>
    <x v="2801"/>
    <x v="624"/>
    <x v="73"/>
    <x v="73"/>
    <x v="14"/>
    <x v="24"/>
    <x v="5"/>
    <x v="9"/>
    <x v="9"/>
  </r>
  <r>
    <x v="2883"/>
    <x v="0"/>
    <x v="10"/>
    <x v="70"/>
    <x v="34"/>
    <x v="215"/>
    <x v="2803"/>
    <x v="622"/>
    <x v="73"/>
    <x v="73"/>
    <x v="14"/>
    <x v="24"/>
    <x v="5"/>
    <x v="10"/>
    <x v="10"/>
  </r>
  <r>
    <x v="2786"/>
    <x v="0"/>
    <x v="0"/>
    <x v="26"/>
    <x v="26"/>
    <x v="27"/>
    <x v="2706"/>
    <x v="606"/>
    <x v="73"/>
    <x v="73"/>
    <x v="14"/>
    <x v="24"/>
    <x v="5"/>
    <x v="0"/>
    <x v="0"/>
  </r>
  <r>
    <x v="2786"/>
    <x v="0"/>
    <x v="5"/>
    <x v="9"/>
    <x v="8"/>
    <x v="8"/>
    <x v="2706"/>
    <x v="606"/>
    <x v="73"/>
    <x v="73"/>
    <x v="14"/>
    <x v="24"/>
    <x v="5"/>
    <x v="5"/>
    <x v="5"/>
  </r>
  <r>
    <x v="2875"/>
    <x v="0"/>
    <x v="11"/>
    <x v="82"/>
    <x v="44"/>
    <x v="6"/>
    <x v="2795"/>
    <x v="632"/>
    <x v="73"/>
    <x v="73"/>
    <x v="14"/>
    <x v="24"/>
    <x v="5"/>
    <x v="11"/>
    <x v="11"/>
  </r>
  <r>
    <x v="2817"/>
    <x v="0"/>
    <x v="3"/>
    <x v="56"/>
    <x v="19"/>
    <x v="278"/>
    <x v="2737"/>
    <x v="607"/>
    <x v="73"/>
    <x v="73"/>
    <x v="14"/>
    <x v="24"/>
    <x v="5"/>
    <x v="3"/>
    <x v="3"/>
  </r>
  <r>
    <x v="2786"/>
    <x v="0"/>
    <x v="6"/>
    <x v="98"/>
    <x v="113"/>
    <x v="195"/>
    <x v="2706"/>
    <x v="606"/>
    <x v="73"/>
    <x v="73"/>
    <x v="14"/>
    <x v="24"/>
    <x v="5"/>
    <x v="6"/>
    <x v="6"/>
  </r>
  <r>
    <x v="2885"/>
    <x v="0"/>
    <x v="11"/>
    <x v="108"/>
    <x v="134"/>
    <x v="48"/>
    <x v="2805"/>
    <x v="610"/>
    <x v="73"/>
    <x v="73"/>
    <x v="14"/>
    <x v="24"/>
    <x v="5"/>
    <x v="11"/>
    <x v="11"/>
  </r>
  <r>
    <x v="2899"/>
    <x v="0"/>
    <x v="10"/>
    <x v="10"/>
    <x v="13"/>
    <x v="202"/>
    <x v="2818"/>
    <x v="607"/>
    <x v="73"/>
    <x v="73"/>
    <x v="14"/>
    <x v="24"/>
    <x v="5"/>
    <x v="10"/>
    <x v="10"/>
  </r>
  <r>
    <x v="2886"/>
    <x v="0"/>
    <x v="4"/>
    <x v="23"/>
    <x v="7"/>
    <x v="376"/>
    <x v="2806"/>
    <x v="618"/>
    <x v="73"/>
    <x v="73"/>
    <x v="14"/>
    <x v="24"/>
    <x v="5"/>
    <x v="4"/>
    <x v="4"/>
  </r>
  <r>
    <x v="2899"/>
    <x v="0"/>
    <x v="7"/>
    <x v="8"/>
    <x v="0"/>
    <x v="7"/>
    <x v="2818"/>
    <x v="607"/>
    <x v="73"/>
    <x v="73"/>
    <x v="14"/>
    <x v="24"/>
    <x v="5"/>
    <x v="7"/>
    <x v="7"/>
  </r>
  <r>
    <x v="2892"/>
    <x v="0"/>
    <x v="4"/>
    <x v="37"/>
    <x v="30"/>
    <x v="14"/>
    <x v="2812"/>
    <x v="613"/>
    <x v="73"/>
    <x v="73"/>
    <x v="14"/>
    <x v="24"/>
    <x v="5"/>
    <x v="4"/>
    <x v="4"/>
  </r>
  <r>
    <x v="2872"/>
    <x v="0"/>
    <x v="7"/>
    <x v="30"/>
    <x v="18"/>
    <x v="6"/>
    <x v="2792"/>
    <x v="623"/>
    <x v="73"/>
    <x v="73"/>
    <x v="14"/>
    <x v="24"/>
    <x v="5"/>
    <x v="7"/>
    <x v="7"/>
  </r>
  <r>
    <x v="2887"/>
    <x v="0"/>
    <x v="8"/>
    <x v="214"/>
    <x v="204"/>
    <x v="3074"/>
    <x v="2807"/>
    <x v="623"/>
    <x v="73"/>
    <x v="73"/>
    <x v="14"/>
    <x v="24"/>
    <x v="5"/>
    <x v="8"/>
    <x v="8"/>
  </r>
  <r>
    <x v="2882"/>
    <x v="0"/>
    <x v="7"/>
    <x v="1"/>
    <x v="56"/>
    <x v="9"/>
    <x v="2802"/>
    <x v="611"/>
    <x v="73"/>
    <x v="73"/>
    <x v="14"/>
    <x v="24"/>
    <x v="5"/>
    <x v="7"/>
    <x v="7"/>
  </r>
  <r>
    <x v="2783"/>
    <x v="0"/>
    <x v="3"/>
    <x v="101"/>
    <x v="109"/>
    <x v="449"/>
    <x v="2703"/>
    <x v="603"/>
    <x v="73"/>
    <x v="73"/>
    <x v="14"/>
    <x v="24"/>
    <x v="5"/>
    <x v="3"/>
    <x v="3"/>
  </r>
  <r>
    <x v="2886"/>
    <x v="0"/>
    <x v="0"/>
    <x v="93"/>
    <x v="85"/>
    <x v="6"/>
    <x v="2806"/>
    <x v="618"/>
    <x v="73"/>
    <x v="73"/>
    <x v="14"/>
    <x v="24"/>
    <x v="5"/>
    <x v="0"/>
    <x v="0"/>
  </r>
  <r>
    <x v="2884"/>
    <x v="0"/>
    <x v="2"/>
    <x v="100"/>
    <x v="111"/>
    <x v="773"/>
    <x v="2804"/>
    <x v="608"/>
    <x v="73"/>
    <x v="73"/>
    <x v="14"/>
    <x v="24"/>
    <x v="5"/>
    <x v="2"/>
    <x v="2"/>
  </r>
  <r>
    <x v="2843"/>
    <x v="1"/>
    <x v="2"/>
    <x v="123"/>
    <x v="80"/>
    <x v="328"/>
    <x v="2763"/>
    <x v="621"/>
    <x v="73"/>
    <x v="73"/>
    <x v="14"/>
    <x v="24"/>
    <x v="5"/>
    <x v="2"/>
    <x v="2"/>
  </r>
  <r>
    <x v="2833"/>
    <x v="1"/>
    <x v="2"/>
    <x v="214"/>
    <x v="240"/>
    <x v="42"/>
    <x v="2753"/>
    <x v="605"/>
    <x v="73"/>
    <x v="73"/>
    <x v="14"/>
    <x v="24"/>
    <x v="5"/>
    <x v="2"/>
    <x v="2"/>
  </r>
  <r>
    <x v="2823"/>
    <x v="0"/>
    <x v="0"/>
    <x v="16"/>
    <x v="8"/>
    <x v="1263"/>
    <x v="2743"/>
    <x v="615"/>
    <x v="73"/>
    <x v="73"/>
    <x v="14"/>
    <x v="24"/>
    <x v="5"/>
    <x v="0"/>
    <x v="0"/>
  </r>
  <r>
    <x v="2829"/>
    <x v="0"/>
    <x v="4"/>
    <x v="70"/>
    <x v="38"/>
    <x v="363"/>
    <x v="2749"/>
    <x v="615"/>
    <x v="73"/>
    <x v="73"/>
    <x v="14"/>
    <x v="24"/>
    <x v="5"/>
    <x v="4"/>
    <x v="4"/>
  </r>
  <r>
    <x v="2897"/>
    <x v="0"/>
    <x v="10"/>
    <x v="1"/>
    <x v="36"/>
    <x v="196"/>
    <x v="2816"/>
    <x v="623"/>
    <x v="73"/>
    <x v="73"/>
    <x v="14"/>
    <x v="24"/>
    <x v="5"/>
    <x v="10"/>
    <x v="10"/>
  </r>
  <r>
    <x v="2826"/>
    <x v="0"/>
    <x v="10"/>
    <x v="79"/>
    <x v="13"/>
    <x v="37"/>
    <x v="2746"/>
    <x v="606"/>
    <x v="73"/>
    <x v="73"/>
    <x v="14"/>
    <x v="24"/>
    <x v="5"/>
    <x v="10"/>
    <x v="10"/>
  </r>
  <r>
    <x v="2831"/>
    <x v="0"/>
    <x v="2"/>
    <x v="105"/>
    <x v="93"/>
    <x v="63"/>
    <x v="2751"/>
    <x v="617"/>
    <x v="73"/>
    <x v="73"/>
    <x v="14"/>
    <x v="24"/>
    <x v="5"/>
    <x v="2"/>
    <x v="2"/>
  </r>
  <r>
    <x v="2843"/>
    <x v="0"/>
    <x v="9"/>
    <x v="55"/>
    <x v="72"/>
    <x v="95"/>
    <x v="2763"/>
    <x v="621"/>
    <x v="73"/>
    <x v="73"/>
    <x v="14"/>
    <x v="24"/>
    <x v="5"/>
    <x v="9"/>
    <x v="9"/>
  </r>
  <r>
    <x v="2892"/>
    <x v="1"/>
    <x v="2"/>
    <x v="36"/>
    <x v="51"/>
    <x v="6"/>
    <x v="2812"/>
    <x v="613"/>
    <x v="73"/>
    <x v="73"/>
    <x v="14"/>
    <x v="24"/>
    <x v="5"/>
    <x v="2"/>
    <x v="2"/>
  </r>
  <r>
    <x v="2890"/>
    <x v="0"/>
    <x v="0"/>
    <x v="0"/>
    <x v="98"/>
    <x v="11"/>
    <x v="2810"/>
    <x v="622"/>
    <x v="73"/>
    <x v="73"/>
    <x v="14"/>
    <x v="24"/>
    <x v="5"/>
    <x v="0"/>
    <x v="0"/>
  </r>
  <r>
    <x v="2889"/>
    <x v="0"/>
    <x v="8"/>
    <x v="6"/>
    <x v="98"/>
    <x v="13"/>
    <x v="2809"/>
    <x v="604"/>
    <x v="73"/>
    <x v="73"/>
    <x v="14"/>
    <x v="24"/>
    <x v="5"/>
    <x v="8"/>
    <x v="8"/>
  </r>
  <r>
    <x v="2877"/>
    <x v="0"/>
    <x v="11"/>
    <x v="98"/>
    <x v="90"/>
    <x v="516"/>
    <x v="2797"/>
    <x v="614"/>
    <x v="73"/>
    <x v="73"/>
    <x v="14"/>
    <x v="24"/>
    <x v="5"/>
    <x v="11"/>
    <x v="11"/>
  </r>
  <r>
    <x v="2885"/>
    <x v="0"/>
    <x v="5"/>
    <x v="10"/>
    <x v="13"/>
    <x v="202"/>
    <x v="2805"/>
    <x v="610"/>
    <x v="73"/>
    <x v="73"/>
    <x v="14"/>
    <x v="24"/>
    <x v="5"/>
    <x v="5"/>
    <x v="5"/>
  </r>
  <r>
    <x v="2873"/>
    <x v="0"/>
    <x v="4"/>
    <x v="16"/>
    <x v="17"/>
    <x v="6"/>
    <x v="2793"/>
    <x v="618"/>
    <x v="73"/>
    <x v="73"/>
    <x v="14"/>
    <x v="24"/>
    <x v="5"/>
    <x v="4"/>
    <x v="4"/>
  </r>
  <r>
    <x v="2883"/>
    <x v="0"/>
    <x v="1"/>
    <x v="104"/>
    <x v="80"/>
    <x v="571"/>
    <x v="2803"/>
    <x v="622"/>
    <x v="73"/>
    <x v="73"/>
    <x v="14"/>
    <x v="24"/>
    <x v="5"/>
    <x v="1"/>
    <x v="1"/>
  </r>
  <r>
    <x v="2881"/>
    <x v="0"/>
    <x v="1"/>
    <x v="17"/>
    <x v="162"/>
    <x v="3075"/>
    <x v="2801"/>
    <x v="624"/>
    <x v="73"/>
    <x v="73"/>
    <x v="14"/>
    <x v="24"/>
    <x v="5"/>
    <x v="1"/>
    <x v="1"/>
  </r>
  <r>
    <x v="2885"/>
    <x v="0"/>
    <x v="6"/>
    <x v="105"/>
    <x v="90"/>
    <x v="738"/>
    <x v="2805"/>
    <x v="610"/>
    <x v="73"/>
    <x v="73"/>
    <x v="14"/>
    <x v="24"/>
    <x v="5"/>
    <x v="6"/>
    <x v="6"/>
  </r>
  <r>
    <x v="2816"/>
    <x v="0"/>
    <x v="3"/>
    <x v="24"/>
    <x v="15"/>
    <x v="176"/>
    <x v="2736"/>
    <x v="618"/>
    <x v="73"/>
    <x v="73"/>
    <x v="14"/>
    <x v="24"/>
    <x v="5"/>
    <x v="3"/>
    <x v="3"/>
  </r>
  <r>
    <x v="2889"/>
    <x v="0"/>
    <x v="2"/>
    <x v="3"/>
    <x v="5"/>
    <x v="37"/>
    <x v="2809"/>
    <x v="604"/>
    <x v="73"/>
    <x v="73"/>
    <x v="14"/>
    <x v="24"/>
    <x v="5"/>
    <x v="2"/>
    <x v="2"/>
  </r>
  <r>
    <x v="2886"/>
    <x v="0"/>
    <x v="11"/>
    <x v="26"/>
    <x v="76"/>
    <x v="11"/>
    <x v="2806"/>
    <x v="618"/>
    <x v="73"/>
    <x v="73"/>
    <x v="14"/>
    <x v="24"/>
    <x v="5"/>
    <x v="11"/>
    <x v="11"/>
  </r>
  <r>
    <x v="2788"/>
    <x v="0"/>
    <x v="0"/>
    <x v="16"/>
    <x v="16"/>
    <x v="2043"/>
    <x v="2708"/>
    <x v="608"/>
    <x v="73"/>
    <x v="73"/>
    <x v="14"/>
    <x v="24"/>
    <x v="5"/>
    <x v="0"/>
    <x v="0"/>
  </r>
  <r>
    <x v="2815"/>
    <x v="0"/>
    <x v="10"/>
    <x v="75"/>
    <x v="218"/>
    <x v="120"/>
    <x v="2735"/>
    <x v="626"/>
    <x v="73"/>
    <x v="73"/>
    <x v="14"/>
    <x v="24"/>
    <x v="5"/>
    <x v="10"/>
    <x v="10"/>
  </r>
  <r>
    <x v="2874"/>
    <x v="0"/>
    <x v="1"/>
    <x v="59"/>
    <x v="71"/>
    <x v="705"/>
    <x v="2794"/>
    <x v="616"/>
    <x v="73"/>
    <x v="73"/>
    <x v="14"/>
    <x v="24"/>
    <x v="5"/>
    <x v="1"/>
    <x v="1"/>
  </r>
  <r>
    <x v="2816"/>
    <x v="0"/>
    <x v="9"/>
    <x v="31"/>
    <x v="2"/>
    <x v="202"/>
    <x v="2736"/>
    <x v="618"/>
    <x v="73"/>
    <x v="73"/>
    <x v="14"/>
    <x v="24"/>
    <x v="5"/>
    <x v="9"/>
    <x v="9"/>
  </r>
  <r>
    <x v="2811"/>
    <x v="0"/>
    <x v="3"/>
    <x v="105"/>
    <x v="105"/>
    <x v="401"/>
    <x v="2731"/>
    <x v="611"/>
    <x v="73"/>
    <x v="73"/>
    <x v="14"/>
    <x v="24"/>
    <x v="5"/>
    <x v="3"/>
    <x v="3"/>
  </r>
  <r>
    <x v="2811"/>
    <x v="0"/>
    <x v="7"/>
    <x v="48"/>
    <x v="30"/>
    <x v="7"/>
    <x v="2731"/>
    <x v="611"/>
    <x v="73"/>
    <x v="73"/>
    <x v="14"/>
    <x v="24"/>
    <x v="5"/>
    <x v="7"/>
    <x v="7"/>
  </r>
  <r>
    <x v="2884"/>
    <x v="0"/>
    <x v="8"/>
    <x v="111"/>
    <x v="153"/>
    <x v="1360"/>
    <x v="2804"/>
    <x v="608"/>
    <x v="73"/>
    <x v="73"/>
    <x v="14"/>
    <x v="24"/>
    <x v="5"/>
    <x v="8"/>
    <x v="8"/>
  </r>
  <r>
    <x v="2894"/>
    <x v="0"/>
    <x v="8"/>
    <x v="10"/>
    <x v="11"/>
    <x v="1798"/>
    <x v="129"/>
    <x v="615"/>
    <x v="73"/>
    <x v="73"/>
    <x v="14"/>
    <x v="24"/>
    <x v="5"/>
    <x v="8"/>
    <x v="8"/>
  </r>
  <r>
    <x v="2888"/>
    <x v="0"/>
    <x v="11"/>
    <x v="208"/>
    <x v="286"/>
    <x v="3076"/>
    <x v="2808"/>
    <x v="610"/>
    <x v="73"/>
    <x v="73"/>
    <x v="14"/>
    <x v="24"/>
    <x v="5"/>
    <x v="11"/>
    <x v="11"/>
  </r>
  <r>
    <x v="2812"/>
    <x v="0"/>
    <x v="11"/>
    <x v="84"/>
    <x v="66"/>
    <x v="154"/>
    <x v="2732"/>
    <x v="623"/>
    <x v="73"/>
    <x v="73"/>
    <x v="14"/>
    <x v="24"/>
    <x v="5"/>
    <x v="11"/>
    <x v="11"/>
  </r>
  <r>
    <x v="2817"/>
    <x v="0"/>
    <x v="5"/>
    <x v="21"/>
    <x v="18"/>
    <x v="11"/>
    <x v="2737"/>
    <x v="607"/>
    <x v="73"/>
    <x v="73"/>
    <x v="14"/>
    <x v="24"/>
    <x v="5"/>
    <x v="5"/>
    <x v="5"/>
  </r>
  <r>
    <x v="2871"/>
    <x v="0"/>
    <x v="5"/>
    <x v="0"/>
    <x v="7"/>
    <x v="688"/>
    <x v="2791"/>
    <x v="608"/>
    <x v="73"/>
    <x v="73"/>
    <x v="14"/>
    <x v="24"/>
    <x v="5"/>
    <x v="5"/>
    <x v="5"/>
  </r>
  <r>
    <x v="2898"/>
    <x v="0"/>
    <x v="3"/>
    <x v="37"/>
    <x v="4"/>
    <x v="148"/>
    <x v="2817"/>
    <x v="632"/>
    <x v="73"/>
    <x v="73"/>
    <x v="14"/>
    <x v="24"/>
    <x v="5"/>
    <x v="3"/>
    <x v="3"/>
  </r>
  <r>
    <x v="2876"/>
    <x v="0"/>
    <x v="3"/>
    <x v="27"/>
    <x v="48"/>
    <x v="189"/>
    <x v="2796"/>
    <x v="613"/>
    <x v="73"/>
    <x v="73"/>
    <x v="14"/>
    <x v="24"/>
    <x v="5"/>
    <x v="3"/>
    <x v="3"/>
  </r>
  <r>
    <x v="2851"/>
    <x v="0"/>
    <x v="6"/>
    <x v="21"/>
    <x v="65"/>
    <x v="75"/>
    <x v="2771"/>
    <x v="609"/>
    <x v="73"/>
    <x v="73"/>
    <x v="14"/>
    <x v="24"/>
    <x v="5"/>
    <x v="6"/>
    <x v="6"/>
  </r>
  <r>
    <x v="2840"/>
    <x v="1"/>
    <x v="2"/>
    <x v="140"/>
    <x v="25"/>
    <x v="39"/>
    <x v="2760"/>
    <x v="612"/>
    <x v="73"/>
    <x v="73"/>
    <x v="14"/>
    <x v="24"/>
    <x v="5"/>
    <x v="2"/>
    <x v="2"/>
  </r>
  <r>
    <x v="2836"/>
    <x v="0"/>
    <x v="10"/>
    <x v="16"/>
    <x v="16"/>
    <x v="2043"/>
    <x v="2756"/>
    <x v="628"/>
    <x v="73"/>
    <x v="73"/>
    <x v="14"/>
    <x v="24"/>
    <x v="5"/>
    <x v="10"/>
    <x v="10"/>
  </r>
  <r>
    <x v="2827"/>
    <x v="0"/>
    <x v="6"/>
    <x v="52"/>
    <x v="97"/>
    <x v="138"/>
    <x v="2747"/>
    <x v="629"/>
    <x v="73"/>
    <x v="73"/>
    <x v="14"/>
    <x v="24"/>
    <x v="5"/>
    <x v="6"/>
    <x v="6"/>
  </r>
  <r>
    <x v="2826"/>
    <x v="0"/>
    <x v="1"/>
    <x v="33"/>
    <x v="35"/>
    <x v="38"/>
    <x v="2746"/>
    <x v="606"/>
    <x v="73"/>
    <x v="73"/>
    <x v="14"/>
    <x v="24"/>
    <x v="5"/>
    <x v="1"/>
    <x v="1"/>
  </r>
  <r>
    <x v="2843"/>
    <x v="0"/>
    <x v="4"/>
    <x v="46"/>
    <x v="40"/>
    <x v="856"/>
    <x v="2763"/>
    <x v="621"/>
    <x v="73"/>
    <x v="73"/>
    <x v="14"/>
    <x v="24"/>
    <x v="5"/>
    <x v="4"/>
    <x v="4"/>
  </r>
  <r>
    <x v="2841"/>
    <x v="0"/>
    <x v="0"/>
    <x v="7"/>
    <x v="8"/>
    <x v="11"/>
    <x v="2761"/>
    <x v="603"/>
    <x v="73"/>
    <x v="73"/>
    <x v="14"/>
    <x v="24"/>
    <x v="5"/>
    <x v="0"/>
    <x v="0"/>
  </r>
  <r>
    <x v="2828"/>
    <x v="1"/>
    <x v="2"/>
    <x v="246"/>
    <x v="275"/>
    <x v="12"/>
    <x v="2748"/>
    <x v="624"/>
    <x v="73"/>
    <x v="73"/>
    <x v="14"/>
    <x v="24"/>
    <x v="5"/>
    <x v="2"/>
    <x v="2"/>
  </r>
  <r>
    <x v="2828"/>
    <x v="0"/>
    <x v="2"/>
    <x v="116"/>
    <x v="275"/>
    <x v="1256"/>
    <x v="2748"/>
    <x v="624"/>
    <x v="73"/>
    <x v="73"/>
    <x v="14"/>
    <x v="24"/>
    <x v="5"/>
    <x v="2"/>
    <x v="2"/>
  </r>
  <r>
    <x v="2833"/>
    <x v="0"/>
    <x v="3"/>
    <x v="32"/>
    <x v="140"/>
    <x v="957"/>
    <x v="2753"/>
    <x v="605"/>
    <x v="73"/>
    <x v="73"/>
    <x v="14"/>
    <x v="24"/>
    <x v="5"/>
    <x v="3"/>
    <x v="3"/>
  </r>
  <r>
    <x v="2832"/>
    <x v="0"/>
    <x v="11"/>
    <x v="19"/>
    <x v="119"/>
    <x v="389"/>
    <x v="2752"/>
    <x v="629"/>
    <x v="73"/>
    <x v="73"/>
    <x v="14"/>
    <x v="24"/>
    <x v="5"/>
    <x v="11"/>
    <x v="11"/>
  </r>
  <r>
    <x v="2852"/>
    <x v="0"/>
    <x v="5"/>
    <x v="12"/>
    <x v="45"/>
    <x v="6"/>
    <x v="2772"/>
    <x v="613"/>
    <x v="73"/>
    <x v="73"/>
    <x v="14"/>
    <x v="24"/>
    <x v="5"/>
    <x v="5"/>
    <x v="5"/>
  </r>
  <r>
    <x v="2833"/>
    <x v="0"/>
    <x v="4"/>
    <x v="105"/>
    <x v="145"/>
    <x v="2612"/>
    <x v="2753"/>
    <x v="605"/>
    <x v="73"/>
    <x v="73"/>
    <x v="14"/>
    <x v="24"/>
    <x v="5"/>
    <x v="4"/>
    <x v="4"/>
  </r>
  <r>
    <x v="2826"/>
    <x v="0"/>
    <x v="3"/>
    <x v="31"/>
    <x v="35"/>
    <x v="262"/>
    <x v="2746"/>
    <x v="606"/>
    <x v="73"/>
    <x v="73"/>
    <x v="14"/>
    <x v="24"/>
    <x v="5"/>
    <x v="3"/>
    <x v="3"/>
  </r>
  <r>
    <x v="2853"/>
    <x v="0"/>
    <x v="8"/>
    <x v="16"/>
    <x v="44"/>
    <x v="2046"/>
    <x v="2773"/>
    <x v="628"/>
    <x v="73"/>
    <x v="73"/>
    <x v="14"/>
    <x v="24"/>
    <x v="5"/>
    <x v="8"/>
    <x v="8"/>
  </r>
  <r>
    <x v="2851"/>
    <x v="0"/>
    <x v="9"/>
    <x v="24"/>
    <x v="4"/>
    <x v="34"/>
    <x v="2771"/>
    <x v="609"/>
    <x v="73"/>
    <x v="73"/>
    <x v="14"/>
    <x v="24"/>
    <x v="5"/>
    <x v="9"/>
    <x v="9"/>
  </r>
  <r>
    <x v="2831"/>
    <x v="0"/>
    <x v="6"/>
    <x v="24"/>
    <x v="15"/>
    <x v="176"/>
    <x v="2751"/>
    <x v="617"/>
    <x v="73"/>
    <x v="73"/>
    <x v="14"/>
    <x v="24"/>
    <x v="5"/>
    <x v="6"/>
    <x v="6"/>
  </r>
  <r>
    <x v="2836"/>
    <x v="0"/>
    <x v="5"/>
    <x v="75"/>
    <x v="94"/>
    <x v="120"/>
    <x v="2756"/>
    <x v="628"/>
    <x v="73"/>
    <x v="73"/>
    <x v="14"/>
    <x v="24"/>
    <x v="5"/>
    <x v="5"/>
    <x v="5"/>
  </r>
  <r>
    <x v="2825"/>
    <x v="0"/>
    <x v="0"/>
    <x v="5"/>
    <x v="16"/>
    <x v="17"/>
    <x v="2745"/>
    <x v="627"/>
    <x v="73"/>
    <x v="73"/>
    <x v="14"/>
    <x v="24"/>
    <x v="5"/>
    <x v="0"/>
    <x v="0"/>
  </r>
  <r>
    <x v="2839"/>
    <x v="0"/>
    <x v="7"/>
    <x v="75"/>
    <x v="11"/>
    <x v="120"/>
    <x v="2759"/>
    <x v="628"/>
    <x v="73"/>
    <x v="73"/>
    <x v="14"/>
    <x v="24"/>
    <x v="5"/>
    <x v="7"/>
    <x v="7"/>
  </r>
  <r>
    <x v="2824"/>
    <x v="0"/>
    <x v="8"/>
    <x v="168"/>
    <x v="131"/>
    <x v="3077"/>
    <x v="2744"/>
    <x v="423"/>
    <x v="73"/>
    <x v="73"/>
    <x v="14"/>
    <x v="24"/>
    <x v="5"/>
    <x v="8"/>
    <x v="8"/>
  </r>
  <r>
    <x v="2887"/>
    <x v="0"/>
    <x v="7"/>
    <x v="4"/>
    <x v="27"/>
    <x v="816"/>
    <x v="2807"/>
    <x v="623"/>
    <x v="73"/>
    <x v="73"/>
    <x v="14"/>
    <x v="24"/>
    <x v="5"/>
    <x v="7"/>
    <x v="7"/>
  </r>
  <r>
    <x v="2786"/>
    <x v="0"/>
    <x v="11"/>
    <x v="114"/>
    <x v="79"/>
    <x v="313"/>
    <x v="2706"/>
    <x v="606"/>
    <x v="73"/>
    <x v="73"/>
    <x v="14"/>
    <x v="24"/>
    <x v="5"/>
    <x v="11"/>
    <x v="11"/>
  </r>
  <r>
    <x v="2787"/>
    <x v="0"/>
    <x v="11"/>
    <x v="98"/>
    <x v="29"/>
    <x v="3078"/>
    <x v="2707"/>
    <x v="607"/>
    <x v="73"/>
    <x v="73"/>
    <x v="14"/>
    <x v="24"/>
    <x v="5"/>
    <x v="11"/>
    <x v="11"/>
  </r>
  <r>
    <x v="2872"/>
    <x v="0"/>
    <x v="3"/>
    <x v="70"/>
    <x v="61"/>
    <x v="312"/>
    <x v="2792"/>
    <x v="623"/>
    <x v="73"/>
    <x v="73"/>
    <x v="14"/>
    <x v="24"/>
    <x v="5"/>
    <x v="3"/>
    <x v="3"/>
  </r>
  <r>
    <x v="2852"/>
    <x v="0"/>
    <x v="9"/>
    <x v="37"/>
    <x v="1"/>
    <x v="48"/>
    <x v="2772"/>
    <x v="613"/>
    <x v="73"/>
    <x v="73"/>
    <x v="14"/>
    <x v="24"/>
    <x v="5"/>
    <x v="9"/>
    <x v="9"/>
  </r>
  <r>
    <x v="2843"/>
    <x v="0"/>
    <x v="11"/>
    <x v="80"/>
    <x v="99"/>
    <x v="108"/>
    <x v="2763"/>
    <x v="621"/>
    <x v="73"/>
    <x v="73"/>
    <x v="14"/>
    <x v="24"/>
    <x v="5"/>
    <x v="11"/>
    <x v="11"/>
  </r>
  <r>
    <x v="2841"/>
    <x v="0"/>
    <x v="2"/>
    <x v="101"/>
    <x v="103"/>
    <x v="419"/>
    <x v="2761"/>
    <x v="603"/>
    <x v="73"/>
    <x v="73"/>
    <x v="14"/>
    <x v="24"/>
    <x v="5"/>
    <x v="2"/>
    <x v="2"/>
  </r>
  <r>
    <x v="2831"/>
    <x v="0"/>
    <x v="8"/>
    <x v="56"/>
    <x v="19"/>
    <x v="278"/>
    <x v="2751"/>
    <x v="617"/>
    <x v="73"/>
    <x v="73"/>
    <x v="14"/>
    <x v="24"/>
    <x v="5"/>
    <x v="8"/>
    <x v="8"/>
  </r>
  <r>
    <x v="2822"/>
    <x v="0"/>
    <x v="5"/>
    <x v="20"/>
    <x v="85"/>
    <x v="511"/>
    <x v="2742"/>
    <x v="628"/>
    <x v="73"/>
    <x v="73"/>
    <x v="14"/>
    <x v="24"/>
    <x v="5"/>
    <x v="5"/>
    <x v="5"/>
  </r>
  <r>
    <x v="2829"/>
    <x v="0"/>
    <x v="11"/>
    <x v="49"/>
    <x v="66"/>
    <x v="2027"/>
    <x v="2749"/>
    <x v="615"/>
    <x v="73"/>
    <x v="73"/>
    <x v="14"/>
    <x v="24"/>
    <x v="5"/>
    <x v="11"/>
    <x v="11"/>
  </r>
  <r>
    <x v="2897"/>
    <x v="0"/>
    <x v="6"/>
    <x v="50"/>
    <x v="61"/>
    <x v="69"/>
    <x v="2816"/>
    <x v="623"/>
    <x v="73"/>
    <x v="73"/>
    <x v="14"/>
    <x v="24"/>
    <x v="5"/>
    <x v="6"/>
    <x v="6"/>
  </r>
  <r>
    <x v="2824"/>
    <x v="0"/>
    <x v="2"/>
    <x v="241"/>
    <x v="281"/>
    <x v="3079"/>
    <x v="2744"/>
    <x v="423"/>
    <x v="73"/>
    <x v="73"/>
    <x v="14"/>
    <x v="24"/>
    <x v="5"/>
    <x v="2"/>
    <x v="2"/>
  </r>
  <r>
    <x v="2853"/>
    <x v="0"/>
    <x v="5"/>
    <x v="75"/>
    <x v="17"/>
    <x v="120"/>
    <x v="2773"/>
    <x v="628"/>
    <x v="73"/>
    <x v="73"/>
    <x v="14"/>
    <x v="24"/>
    <x v="5"/>
    <x v="5"/>
    <x v="5"/>
  </r>
  <r>
    <x v="2830"/>
    <x v="0"/>
    <x v="11"/>
    <x v="155"/>
    <x v="229"/>
    <x v="3080"/>
    <x v="2750"/>
    <x v="630"/>
    <x v="73"/>
    <x v="73"/>
    <x v="14"/>
    <x v="24"/>
    <x v="5"/>
    <x v="11"/>
    <x v="11"/>
  </r>
  <r>
    <x v="2823"/>
    <x v="0"/>
    <x v="4"/>
    <x v="16"/>
    <x v="87"/>
    <x v="1280"/>
    <x v="2743"/>
    <x v="615"/>
    <x v="73"/>
    <x v="73"/>
    <x v="14"/>
    <x v="24"/>
    <x v="5"/>
    <x v="4"/>
    <x v="4"/>
  </r>
  <r>
    <x v="2825"/>
    <x v="0"/>
    <x v="9"/>
    <x v="25"/>
    <x v="117"/>
    <x v="694"/>
    <x v="2745"/>
    <x v="627"/>
    <x v="73"/>
    <x v="73"/>
    <x v="14"/>
    <x v="24"/>
    <x v="5"/>
    <x v="9"/>
    <x v="9"/>
  </r>
  <r>
    <x v="2826"/>
    <x v="0"/>
    <x v="0"/>
    <x v="20"/>
    <x v="6"/>
    <x v="7"/>
    <x v="2746"/>
    <x v="606"/>
    <x v="73"/>
    <x v="73"/>
    <x v="14"/>
    <x v="24"/>
    <x v="5"/>
    <x v="0"/>
    <x v="0"/>
  </r>
  <r>
    <x v="2822"/>
    <x v="0"/>
    <x v="11"/>
    <x v="40"/>
    <x v="102"/>
    <x v="42"/>
    <x v="2742"/>
    <x v="628"/>
    <x v="73"/>
    <x v="73"/>
    <x v="14"/>
    <x v="24"/>
    <x v="5"/>
    <x v="11"/>
    <x v="11"/>
  </r>
  <r>
    <x v="2832"/>
    <x v="0"/>
    <x v="0"/>
    <x v="75"/>
    <x v="91"/>
    <x v="124"/>
    <x v="2752"/>
    <x v="629"/>
    <x v="73"/>
    <x v="73"/>
    <x v="14"/>
    <x v="24"/>
    <x v="5"/>
    <x v="0"/>
    <x v="0"/>
  </r>
  <r>
    <x v="2850"/>
    <x v="0"/>
    <x v="8"/>
    <x v="56"/>
    <x v="2"/>
    <x v="537"/>
    <x v="2770"/>
    <x v="609"/>
    <x v="73"/>
    <x v="73"/>
    <x v="14"/>
    <x v="24"/>
    <x v="5"/>
    <x v="8"/>
    <x v="8"/>
  </r>
  <r>
    <x v="2838"/>
    <x v="0"/>
    <x v="2"/>
    <x v="183"/>
    <x v="234"/>
    <x v="558"/>
    <x v="2758"/>
    <x v="627"/>
    <x v="73"/>
    <x v="73"/>
    <x v="14"/>
    <x v="24"/>
    <x v="5"/>
    <x v="2"/>
    <x v="2"/>
  </r>
  <r>
    <x v="2836"/>
    <x v="0"/>
    <x v="6"/>
    <x v="16"/>
    <x v="1"/>
    <x v="1571"/>
    <x v="2756"/>
    <x v="628"/>
    <x v="73"/>
    <x v="73"/>
    <x v="14"/>
    <x v="24"/>
    <x v="5"/>
    <x v="6"/>
    <x v="6"/>
  </r>
  <r>
    <x v="2835"/>
    <x v="0"/>
    <x v="8"/>
    <x v="17"/>
    <x v="62"/>
    <x v="6"/>
    <x v="2755"/>
    <x v="614"/>
    <x v="73"/>
    <x v="73"/>
    <x v="14"/>
    <x v="24"/>
    <x v="5"/>
    <x v="8"/>
    <x v="8"/>
  </r>
  <r>
    <x v="2830"/>
    <x v="0"/>
    <x v="0"/>
    <x v="113"/>
    <x v="109"/>
    <x v="1305"/>
    <x v="2750"/>
    <x v="630"/>
    <x v="73"/>
    <x v="73"/>
    <x v="14"/>
    <x v="24"/>
    <x v="5"/>
    <x v="0"/>
    <x v="0"/>
  </r>
  <r>
    <x v="2830"/>
    <x v="0"/>
    <x v="9"/>
    <x v="272"/>
    <x v="290"/>
    <x v="3081"/>
    <x v="2750"/>
    <x v="630"/>
    <x v="73"/>
    <x v="73"/>
    <x v="14"/>
    <x v="24"/>
    <x v="5"/>
    <x v="9"/>
    <x v="9"/>
  </r>
  <r>
    <x v="2832"/>
    <x v="0"/>
    <x v="6"/>
    <x v="75"/>
    <x v="91"/>
    <x v="124"/>
    <x v="2752"/>
    <x v="629"/>
    <x v="73"/>
    <x v="73"/>
    <x v="14"/>
    <x v="24"/>
    <x v="5"/>
    <x v="6"/>
    <x v="6"/>
  </r>
  <r>
    <x v="2838"/>
    <x v="0"/>
    <x v="6"/>
    <x v="18"/>
    <x v="21"/>
    <x v="329"/>
    <x v="2758"/>
    <x v="627"/>
    <x v="73"/>
    <x v="73"/>
    <x v="14"/>
    <x v="24"/>
    <x v="5"/>
    <x v="6"/>
    <x v="6"/>
  </r>
  <r>
    <x v="2897"/>
    <x v="0"/>
    <x v="1"/>
    <x v="34"/>
    <x v="19"/>
    <x v="290"/>
    <x v="2816"/>
    <x v="623"/>
    <x v="73"/>
    <x v="73"/>
    <x v="14"/>
    <x v="24"/>
    <x v="5"/>
    <x v="1"/>
    <x v="1"/>
  </r>
  <r>
    <x v="2833"/>
    <x v="0"/>
    <x v="9"/>
    <x v="111"/>
    <x v="185"/>
    <x v="3082"/>
    <x v="2753"/>
    <x v="605"/>
    <x v="73"/>
    <x v="73"/>
    <x v="14"/>
    <x v="24"/>
    <x v="5"/>
    <x v="9"/>
    <x v="9"/>
  </r>
  <r>
    <x v="2839"/>
    <x v="0"/>
    <x v="3"/>
    <x v="75"/>
    <x v="48"/>
    <x v="120"/>
    <x v="2759"/>
    <x v="628"/>
    <x v="73"/>
    <x v="73"/>
    <x v="14"/>
    <x v="24"/>
    <x v="5"/>
    <x v="3"/>
    <x v="3"/>
  </r>
  <r>
    <x v="2830"/>
    <x v="0"/>
    <x v="4"/>
    <x v="211"/>
    <x v="245"/>
    <x v="3083"/>
    <x v="2750"/>
    <x v="630"/>
    <x v="73"/>
    <x v="73"/>
    <x v="14"/>
    <x v="24"/>
    <x v="5"/>
    <x v="4"/>
    <x v="4"/>
  </r>
  <r>
    <x v="2830"/>
    <x v="1"/>
    <x v="2"/>
    <x v="314"/>
    <x v="322"/>
    <x v="3084"/>
    <x v="2750"/>
    <x v="630"/>
    <x v="73"/>
    <x v="73"/>
    <x v="14"/>
    <x v="24"/>
    <x v="5"/>
    <x v="2"/>
    <x v="2"/>
  </r>
  <r>
    <x v="2837"/>
    <x v="0"/>
    <x v="11"/>
    <x v="142"/>
    <x v="155"/>
    <x v="3085"/>
    <x v="2757"/>
    <x v="625"/>
    <x v="73"/>
    <x v="73"/>
    <x v="14"/>
    <x v="24"/>
    <x v="5"/>
    <x v="11"/>
    <x v="11"/>
  </r>
  <r>
    <x v="2840"/>
    <x v="0"/>
    <x v="2"/>
    <x v="135"/>
    <x v="25"/>
    <x v="34"/>
    <x v="2760"/>
    <x v="612"/>
    <x v="73"/>
    <x v="73"/>
    <x v="14"/>
    <x v="24"/>
    <x v="5"/>
    <x v="2"/>
    <x v="2"/>
  </r>
  <r>
    <x v="2835"/>
    <x v="0"/>
    <x v="1"/>
    <x v="11"/>
    <x v="7"/>
    <x v="6"/>
    <x v="2755"/>
    <x v="614"/>
    <x v="73"/>
    <x v="73"/>
    <x v="14"/>
    <x v="24"/>
    <x v="5"/>
    <x v="1"/>
    <x v="1"/>
  </r>
  <r>
    <x v="2822"/>
    <x v="0"/>
    <x v="0"/>
    <x v="20"/>
    <x v="9"/>
    <x v="102"/>
    <x v="2742"/>
    <x v="628"/>
    <x v="73"/>
    <x v="73"/>
    <x v="14"/>
    <x v="24"/>
    <x v="5"/>
    <x v="0"/>
    <x v="0"/>
  </r>
  <r>
    <x v="2827"/>
    <x v="0"/>
    <x v="5"/>
    <x v="30"/>
    <x v="65"/>
    <x v="244"/>
    <x v="2747"/>
    <x v="629"/>
    <x v="73"/>
    <x v="73"/>
    <x v="14"/>
    <x v="24"/>
    <x v="5"/>
    <x v="5"/>
    <x v="5"/>
  </r>
  <r>
    <x v="2822"/>
    <x v="0"/>
    <x v="6"/>
    <x v="79"/>
    <x v="54"/>
    <x v="3086"/>
    <x v="2742"/>
    <x v="628"/>
    <x v="73"/>
    <x v="73"/>
    <x v="14"/>
    <x v="24"/>
    <x v="5"/>
    <x v="6"/>
    <x v="6"/>
  </r>
  <r>
    <x v="2834"/>
    <x v="0"/>
    <x v="11"/>
    <x v="57"/>
    <x v="27"/>
    <x v="3087"/>
    <x v="2754"/>
    <x v="615"/>
    <x v="73"/>
    <x v="73"/>
    <x v="14"/>
    <x v="24"/>
    <x v="5"/>
    <x v="11"/>
    <x v="11"/>
  </r>
  <r>
    <x v="2829"/>
    <x v="0"/>
    <x v="9"/>
    <x v="2"/>
    <x v="57"/>
    <x v="421"/>
    <x v="2749"/>
    <x v="615"/>
    <x v="73"/>
    <x v="73"/>
    <x v="14"/>
    <x v="24"/>
    <x v="5"/>
    <x v="9"/>
    <x v="9"/>
  </r>
  <r>
    <x v="2825"/>
    <x v="0"/>
    <x v="4"/>
    <x v="18"/>
    <x v="49"/>
    <x v="160"/>
    <x v="2745"/>
    <x v="627"/>
    <x v="73"/>
    <x v="73"/>
    <x v="14"/>
    <x v="24"/>
    <x v="5"/>
    <x v="4"/>
    <x v="4"/>
  </r>
  <r>
    <x v="2824"/>
    <x v="0"/>
    <x v="4"/>
    <x v="25"/>
    <x v="143"/>
    <x v="137"/>
    <x v="2744"/>
    <x v="423"/>
    <x v="73"/>
    <x v="73"/>
    <x v="14"/>
    <x v="24"/>
    <x v="5"/>
    <x v="4"/>
    <x v="4"/>
  </r>
  <r>
    <x v="2801"/>
    <x v="0"/>
    <x v="4"/>
    <x v="139"/>
    <x v="77"/>
    <x v="703"/>
    <x v="2721"/>
    <x v="619"/>
    <x v="73"/>
    <x v="73"/>
    <x v="14"/>
    <x v="24"/>
    <x v="5"/>
    <x v="4"/>
    <x v="4"/>
  </r>
  <r>
    <x v="2803"/>
    <x v="0"/>
    <x v="0"/>
    <x v="63"/>
    <x v="3"/>
    <x v="239"/>
    <x v="2723"/>
    <x v="619"/>
    <x v="73"/>
    <x v="73"/>
    <x v="14"/>
    <x v="24"/>
    <x v="5"/>
    <x v="0"/>
    <x v="0"/>
  </r>
  <r>
    <x v="2804"/>
    <x v="1"/>
    <x v="2"/>
    <x v="121"/>
    <x v="242"/>
    <x v="9"/>
    <x v="2724"/>
    <x v="621"/>
    <x v="73"/>
    <x v="73"/>
    <x v="14"/>
    <x v="24"/>
    <x v="5"/>
    <x v="2"/>
    <x v="2"/>
  </r>
  <r>
    <x v="2893"/>
    <x v="0"/>
    <x v="2"/>
    <x v="116"/>
    <x v="269"/>
    <x v="3088"/>
    <x v="2813"/>
    <x v="620"/>
    <x v="73"/>
    <x v="73"/>
    <x v="14"/>
    <x v="24"/>
    <x v="5"/>
    <x v="2"/>
    <x v="2"/>
  </r>
  <r>
    <x v="2790"/>
    <x v="0"/>
    <x v="6"/>
    <x v="106"/>
    <x v="112"/>
    <x v="1729"/>
    <x v="2710"/>
    <x v="610"/>
    <x v="73"/>
    <x v="73"/>
    <x v="14"/>
    <x v="24"/>
    <x v="5"/>
    <x v="6"/>
    <x v="6"/>
  </r>
  <r>
    <x v="2795"/>
    <x v="0"/>
    <x v="7"/>
    <x v="23"/>
    <x v="10"/>
    <x v="42"/>
    <x v="2715"/>
    <x v="614"/>
    <x v="73"/>
    <x v="73"/>
    <x v="14"/>
    <x v="24"/>
    <x v="5"/>
    <x v="7"/>
    <x v="7"/>
  </r>
  <r>
    <x v="2804"/>
    <x v="0"/>
    <x v="4"/>
    <x v="91"/>
    <x v="113"/>
    <x v="76"/>
    <x v="2724"/>
    <x v="621"/>
    <x v="73"/>
    <x v="73"/>
    <x v="14"/>
    <x v="24"/>
    <x v="5"/>
    <x v="4"/>
    <x v="4"/>
  </r>
  <r>
    <x v="2798"/>
    <x v="1"/>
    <x v="2"/>
    <x v="36"/>
    <x v="35"/>
    <x v="50"/>
    <x v="2718"/>
    <x v="603"/>
    <x v="73"/>
    <x v="73"/>
    <x v="14"/>
    <x v="24"/>
    <x v="5"/>
    <x v="2"/>
    <x v="2"/>
  </r>
  <r>
    <x v="2806"/>
    <x v="0"/>
    <x v="10"/>
    <x v="13"/>
    <x v="18"/>
    <x v="19"/>
    <x v="2726"/>
    <x v="423"/>
    <x v="73"/>
    <x v="73"/>
    <x v="14"/>
    <x v="24"/>
    <x v="5"/>
    <x v="10"/>
    <x v="10"/>
  </r>
  <r>
    <x v="2808"/>
    <x v="0"/>
    <x v="4"/>
    <x v="48"/>
    <x v="5"/>
    <x v="169"/>
    <x v="2728"/>
    <x v="614"/>
    <x v="73"/>
    <x v="73"/>
    <x v="14"/>
    <x v="24"/>
    <x v="5"/>
    <x v="4"/>
    <x v="4"/>
  </r>
  <r>
    <x v="2791"/>
    <x v="0"/>
    <x v="0"/>
    <x v="50"/>
    <x v="24"/>
    <x v="117"/>
    <x v="2711"/>
    <x v="611"/>
    <x v="73"/>
    <x v="73"/>
    <x v="14"/>
    <x v="24"/>
    <x v="5"/>
    <x v="0"/>
    <x v="0"/>
  </r>
  <r>
    <x v="2808"/>
    <x v="1"/>
    <x v="2"/>
    <x v="70"/>
    <x v="76"/>
    <x v="266"/>
    <x v="2728"/>
    <x v="614"/>
    <x v="73"/>
    <x v="73"/>
    <x v="14"/>
    <x v="24"/>
    <x v="5"/>
    <x v="2"/>
    <x v="2"/>
  </r>
  <r>
    <x v="2795"/>
    <x v="0"/>
    <x v="1"/>
    <x v="55"/>
    <x v="93"/>
    <x v="734"/>
    <x v="2715"/>
    <x v="614"/>
    <x v="73"/>
    <x v="73"/>
    <x v="14"/>
    <x v="24"/>
    <x v="5"/>
    <x v="1"/>
    <x v="1"/>
  </r>
  <r>
    <x v="2819"/>
    <x v="0"/>
    <x v="6"/>
    <x v="31"/>
    <x v="60"/>
    <x v="267"/>
    <x v="2739"/>
    <x v="627"/>
    <x v="73"/>
    <x v="73"/>
    <x v="14"/>
    <x v="24"/>
    <x v="5"/>
    <x v="6"/>
    <x v="6"/>
  </r>
  <r>
    <x v="2802"/>
    <x v="0"/>
    <x v="6"/>
    <x v="88"/>
    <x v="69"/>
    <x v="355"/>
    <x v="2722"/>
    <x v="620"/>
    <x v="73"/>
    <x v="73"/>
    <x v="14"/>
    <x v="24"/>
    <x v="5"/>
    <x v="6"/>
    <x v="6"/>
  </r>
  <r>
    <x v="2801"/>
    <x v="1"/>
    <x v="2"/>
    <x v="171"/>
    <x v="306"/>
    <x v="1266"/>
    <x v="2721"/>
    <x v="619"/>
    <x v="73"/>
    <x v="73"/>
    <x v="14"/>
    <x v="24"/>
    <x v="5"/>
    <x v="2"/>
    <x v="2"/>
  </r>
  <r>
    <x v="2794"/>
    <x v="0"/>
    <x v="10"/>
    <x v="56"/>
    <x v="39"/>
    <x v="82"/>
    <x v="2714"/>
    <x v="613"/>
    <x v="73"/>
    <x v="73"/>
    <x v="14"/>
    <x v="24"/>
    <x v="5"/>
    <x v="10"/>
    <x v="10"/>
  </r>
  <r>
    <x v="2820"/>
    <x v="0"/>
    <x v="8"/>
    <x v="36"/>
    <x v="42"/>
    <x v="79"/>
    <x v="2740"/>
    <x v="622"/>
    <x v="73"/>
    <x v="73"/>
    <x v="14"/>
    <x v="24"/>
    <x v="5"/>
    <x v="8"/>
    <x v="8"/>
  </r>
  <r>
    <x v="2801"/>
    <x v="0"/>
    <x v="2"/>
    <x v="176"/>
    <x v="306"/>
    <x v="2533"/>
    <x v="2721"/>
    <x v="619"/>
    <x v="73"/>
    <x v="73"/>
    <x v="14"/>
    <x v="24"/>
    <x v="5"/>
    <x v="2"/>
    <x v="2"/>
  </r>
  <r>
    <x v="2808"/>
    <x v="0"/>
    <x v="9"/>
    <x v="49"/>
    <x v="44"/>
    <x v="558"/>
    <x v="2728"/>
    <x v="614"/>
    <x v="73"/>
    <x v="73"/>
    <x v="14"/>
    <x v="24"/>
    <x v="5"/>
    <x v="9"/>
    <x v="9"/>
  </r>
  <r>
    <x v="2805"/>
    <x v="0"/>
    <x v="2"/>
    <x v="111"/>
    <x v="73"/>
    <x v="1886"/>
    <x v="2725"/>
    <x v="622"/>
    <x v="73"/>
    <x v="73"/>
    <x v="14"/>
    <x v="24"/>
    <x v="5"/>
    <x v="2"/>
    <x v="2"/>
  </r>
  <r>
    <x v="2809"/>
    <x v="0"/>
    <x v="11"/>
    <x v="113"/>
    <x v="106"/>
    <x v="295"/>
    <x v="2729"/>
    <x v="621"/>
    <x v="73"/>
    <x v="73"/>
    <x v="14"/>
    <x v="24"/>
    <x v="5"/>
    <x v="11"/>
    <x v="11"/>
  </r>
  <r>
    <x v="2804"/>
    <x v="0"/>
    <x v="9"/>
    <x v="67"/>
    <x v="116"/>
    <x v="9"/>
    <x v="2724"/>
    <x v="621"/>
    <x v="73"/>
    <x v="73"/>
    <x v="14"/>
    <x v="24"/>
    <x v="5"/>
    <x v="9"/>
    <x v="9"/>
  </r>
  <r>
    <x v="2789"/>
    <x v="0"/>
    <x v="8"/>
    <x v="9"/>
    <x v="14"/>
    <x v="14"/>
    <x v="2709"/>
    <x v="609"/>
    <x v="73"/>
    <x v="73"/>
    <x v="14"/>
    <x v="24"/>
    <x v="5"/>
    <x v="8"/>
    <x v="8"/>
  </r>
  <r>
    <x v="2798"/>
    <x v="0"/>
    <x v="9"/>
    <x v="15"/>
    <x v="54"/>
    <x v="253"/>
    <x v="2718"/>
    <x v="603"/>
    <x v="73"/>
    <x v="73"/>
    <x v="14"/>
    <x v="24"/>
    <x v="5"/>
    <x v="9"/>
    <x v="9"/>
  </r>
  <r>
    <x v="2810"/>
    <x v="0"/>
    <x v="0"/>
    <x v="1"/>
    <x v="76"/>
    <x v="34"/>
    <x v="2730"/>
    <x v="618"/>
    <x v="73"/>
    <x v="73"/>
    <x v="14"/>
    <x v="24"/>
    <x v="5"/>
    <x v="0"/>
    <x v="0"/>
  </r>
  <r>
    <x v="2800"/>
    <x v="0"/>
    <x v="4"/>
    <x v="8"/>
    <x v="98"/>
    <x v="6"/>
    <x v="2720"/>
    <x v="618"/>
    <x v="73"/>
    <x v="73"/>
    <x v="14"/>
    <x v="24"/>
    <x v="5"/>
    <x v="4"/>
    <x v="4"/>
  </r>
  <r>
    <x v="2799"/>
    <x v="0"/>
    <x v="10"/>
    <x v="60"/>
    <x v="29"/>
    <x v="1495"/>
    <x v="2719"/>
    <x v="617"/>
    <x v="73"/>
    <x v="73"/>
    <x v="14"/>
    <x v="24"/>
    <x v="5"/>
    <x v="10"/>
    <x v="10"/>
  </r>
  <r>
    <x v="2895"/>
    <x v="0"/>
    <x v="8"/>
    <x v="56"/>
    <x v="119"/>
    <x v="2453"/>
    <x v="2814"/>
    <x v="603"/>
    <x v="73"/>
    <x v="73"/>
    <x v="14"/>
    <x v="24"/>
    <x v="5"/>
    <x v="8"/>
    <x v="8"/>
  </r>
  <r>
    <x v="2810"/>
    <x v="0"/>
    <x v="10"/>
    <x v="14"/>
    <x v="57"/>
    <x v="34"/>
    <x v="2730"/>
    <x v="618"/>
    <x v="73"/>
    <x v="73"/>
    <x v="14"/>
    <x v="24"/>
    <x v="5"/>
    <x v="10"/>
    <x v="10"/>
  </r>
  <r>
    <x v="2805"/>
    <x v="0"/>
    <x v="8"/>
    <x v="152"/>
    <x v="143"/>
    <x v="437"/>
    <x v="2725"/>
    <x v="622"/>
    <x v="73"/>
    <x v="73"/>
    <x v="14"/>
    <x v="24"/>
    <x v="5"/>
    <x v="8"/>
    <x v="8"/>
  </r>
  <r>
    <x v="2793"/>
    <x v="0"/>
    <x v="9"/>
    <x v="65"/>
    <x v="44"/>
    <x v="365"/>
    <x v="2713"/>
    <x v="607"/>
    <x v="73"/>
    <x v="73"/>
    <x v="14"/>
    <x v="24"/>
    <x v="5"/>
    <x v="9"/>
    <x v="9"/>
  </r>
  <r>
    <x v="2807"/>
    <x v="0"/>
    <x v="4"/>
    <x v="14"/>
    <x v="128"/>
    <x v="3089"/>
    <x v="2727"/>
    <x v="612"/>
    <x v="73"/>
    <x v="73"/>
    <x v="14"/>
    <x v="24"/>
    <x v="5"/>
    <x v="4"/>
    <x v="4"/>
  </r>
  <r>
    <x v="2839"/>
    <x v="0"/>
    <x v="8"/>
    <x v="82"/>
    <x v="83"/>
    <x v="272"/>
    <x v="2759"/>
    <x v="628"/>
    <x v="73"/>
    <x v="73"/>
    <x v="14"/>
    <x v="24"/>
    <x v="5"/>
    <x v="8"/>
    <x v="8"/>
  </r>
  <r>
    <x v="2852"/>
    <x v="1"/>
    <x v="2"/>
    <x v="92"/>
    <x v="62"/>
    <x v="187"/>
    <x v="2772"/>
    <x v="613"/>
    <x v="73"/>
    <x v="73"/>
    <x v="14"/>
    <x v="24"/>
    <x v="5"/>
    <x v="2"/>
    <x v="2"/>
  </r>
  <r>
    <x v="2853"/>
    <x v="0"/>
    <x v="6"/>
    <x v="75"/>
    <x v="5"/>
    <x v="120"/>
    <x v="2773"/>
    <x v="628"/>
    <x v="73"/>
    <x v="73"/>
    <x v="14"/>
    <x v="24"/>
    <x v="5"/>
    <x v="6"/>
    <x v="6"/>
  </r>
  <r>
    <x v="2821"/>
    <x v="0"/>
    <x v="3"/>
    <x v="6"/>
    <x v="94"/>
    <x v="155"/>
    <x v="2741"/>
    <x v="624"/>
    <x v="73"/>
    <x v="73"/>
    <x v="14"/>
    <x v="24"/>
    <x v="5"/>
    <x v="3"/>
    <x v="3"/>
  </r>
  <r>
    <x v="2810"/>
    <x v="0"/>
    <x v="1"/>
    <x v="144"/>
    <x v="200"/>
    <x v="3008"/>
    <x v="2730"/>
    <x v="618"/>
    <x v="73"/>
    <x v="73"/>
    <x v="14"/>
    <x v="24"/>
    <x v="5"/>
    <x v="1"/>
    <x v="1"/>
  </r>
  <r>
    <x v="2820"/>
    <x v="0"/>
    <x v="2"/>
    <x v="80"/>
    <x v="58"/>
    <x v="620"/>
    <x v="2740"/>
    <x v="622"/>
    <x v="73"/>
    <x v="73"/>
    <x v="14"/>
    <x v="24"/>
    <x v="5"/>
    <x v="2"/>
    <x v="2"/>
  </r>
  <r>
    <x v="2896"/>
    <x v="0"/>
    <x v="6"/>
    <x v="63"/>
    <x v="15"/>
    <x v="368"/>
    <x v="2815"/>
    <x v="608"/>
    <x v="73"/>
    <x v="73"/>
    <x v="14"/>
    <x v="24"/>
    <x v="5"/>
    <x v="6"/>
    <x v="6"/>
  </r>
  <r>
    <x v="2789"/>
    <x v="0"/>
    <x v="4"/>
    <x v="30"/>
    <x v="18"/>
    <x v="6"/>
    <x v="2709"/>
    <x v="609"/>
    <x v="73"/>
    <x v="73"/>
    <x v="14"/>
    <x v="24"/>
    <x v="5"/>
    <x v="4"/>
    <x v="4"/>
  </r>
  <r>
    <x v="2790"/>
    <x v="0"/>
    <x v="11"/>
    <x v="128"/>
    <x v="124"/>
    <x v="2817"/>
    <x v="2710"/>
    <x v="610"/>
    <x v="73"/>
    <x v="73"/>
    <x v="14"/>
    <x v="24"/>
    <x v="5"/>
    <x v="11"/>
    <x v="11"/>
  </r>
  <r>
    <x v="2809"/>
    <x v="0"/>
    <x v="10"/>
    <x v="37"/>
    <x v="26"/>
    <x v="183"/>
    <x v="2729"/>
    <x v="621"/>
    <x v="73"/>
    <x v="73"/>
    <x v="14"/>
    <x v="24"/>
    <x v="5"/>
    <x v="10"/>
    <x v="10"/>
  </r>
  <r>
    <x v="2796"/>
    <x v="0"/>
    <x v="10"/>
    <x v="17"/>
    <x v="16"/>
    <x v="249"/>
    <x v="2716"/>
    <x v="615"/>
    <x v="73"/>
    <x v="73"/>
    <x v="14"/>
    <x v="24"/>
    <x v="5"/>
    <x v="10"/>
    <x v="10"/>
  </r>
  <r>
    <x v="2803"/>
    <x v="1"/>
    <x v="2"/>
    <x v="137"/>
    <x v="162"/>
    <x v="22"/>
    <x v="2723"/>
    <x v="619"/>
    <x v="73"/>
    <x v="73"/>
    <x v="14"/>
    <x v="24"/>
    <x v="5"/>
    <x v="2"/>
    <x v="2"/>
  </r>
  <r>
    <x v="2895"/>
    <x v="0"/>
    <x v="1"/>
    <x v="91"/>
    <x v="137"/>
    <x v="84"/>
    <x v="2814"/>
    <x v="603"/>
    <x v="73"/>
    <x v="73"/>
    <x v="14"/>
    <x v="24"/>
    <x v="5"/>
    <x v="1"/>
    <x v="1"/>
  </r>
  <r>
    <x v="2792"/>
    <x v="0"/>
    <x v="1"/>
    <x v="34"/>
    <x v="90"/>
    <x v="703"/>
    <x v="2712"/>
    <x v="612"/>
    <x v="73"/>
    <x v="73"/>
    <x v="14"/>
    <x v="24"/>
    <x v="5"/>
    <x v="1"/>
    <x v="1"/>
  </r>
  <r>
    <x v="2818"/>
    <x v="0"/>
    <x v="1"/>
    <x v="73"/>
    <x v="234"/>
    <x v="365"/>
    <x v="2738"/>
    <x v="616"/>
    <x v="73"/>
    <x v="73"/>
    <x v="14"/>
    <x v="24"/>
    <x v="5"/>
    <x v="1"/>
    <x v="1"/>
  </r>
  <r>
    <x v="2863"/>
    <x v="0"/>
    <x v="9"/>
    <x v="6"/>
    <x v="155"/>
    <x v="3090"/>
    <x v="2783"/>
    <x v="615"/>
    <x v="73"/>
    <x v="73"/>
    <x v="14"/>
    <x v="24"/>
    <x v="5"/>
    <x v="9"/>
    <x v="9"/>
  </r>
  <r>
    <x v="2859"/>
    <x v="0"/>
    <x v="10"/>
    <x v="14"/>
    <x v="31"/>
    <x v="196"/>
    <x v="2779"/>
    <x v="614"/>
    <x v="73"/>
    <x v="73"/>
    <x v="14"/>
    <x v="24"/>
    <x v="5"/>
    <x v="10"/>
    <x v="10"/>
  </r>
  <r>
    <x v="2857"/>
    <x v="0"/>
    <x v="4"/>
    <x v="27"/>
    <x v="48"/>
    <x v="189"/>
    <x v="2777"/>
    <x v="616"/>
    <x v="73"/>
    <x v="73"/>
    <x v="14"/>
    <x v="24"/>
    <x v="5"/>
    <x v="4"/>
    <x v="4"/>
  </r>
  <r>
    <x v="2868"/>
    <x v="0"/>
    <x v="4"/>
    <x v="46"/>
    <x v="42"/>
    <x v="743"/>
    <x v="2788"/>
    <x v="625"/>
    <x v="73"/>
    <x v="73"/>
    <x v="14"/>
    <x v="24"/>
    <x v="5"/>
    <x v="4"/>
    <x v="4"/>
  </r>
  <r>
    <x v="2856"/>
    <x v="0"/>
    <x v="11"/>
    <x v="56"/>
    <x v="83"/>
    <x v="749"/>
    <x v="2776"/>
    <x v="609"/>
    <x v="73"/>
    <x v="73"/>
    <x v="14"/>
    <x v="24"/>
    <x v="5"/>
    <x v="11"/>
    <x v="11"/>
  </r>
  <r>
    <x v="2893"/>
    <x v="0"/>
    <x v="10"/>
    <x v="55"/>
    <x v="70"/>
    <x v="412"/>
    <x v="2813"/>
    <x v="620"/>
    <x v="73"/>
    <x v="73"/>
    <x v="14"/>
    <x v="24"/>
    <x v="5"/>
    <x v="10"/>
    <x v="10"/>
  </r>
  <r>
    <x v="2794"/>
    <x v="0"/>
    <x v="6"/>
    <x v="90"/>
    <x v="120"/>
    <x v="1152"/>
    <x v="2714"/>
    <x v="613"/>
    <x v="73"/>
    <x v="73"/>
    <x v="14"/>
    <x v="24"/>
    <x v="5"/>
    <x v="6"/>
    <x v="6"/>
  </r>
  <r>
    <x v="2801"/>
    <x v="0"/>
    <x v="0"/>
    <x v="50"/>
    <x v="44"/>
    <x v="684"/>
    <x v="2721"/>
    <x v="619"/>
    <x v="73"/>
    <x v="73"/>
    <x v="14"/>
    <x v="24"/>
    <x v="5"/>
    <x v="0"/>
    <x v="0"/>
  </r>
  <r>
    <x v="2869"/>
    <x v="1"/>
    <x v="2"/>
    <x v="64"/>
    <x v="242"/>
    <x v="1274"/>
    <x v="2789"/>
    <x v="628"/>
    <x v="73"/>
    <x v="73"/>
    <x v="14"/>
    <x v="24"/>
    <x v="5"/>
    <x v="2"/>
    <x v="2"/>
  </r>
  <r>
    <x v="2869"/>
    <x v="0"/>
    <x v="2"/>
    <x v="126"/>
    <x v="242"/>
    <x v="1067"/>
    <x v="2789"/>
    <x v="628"/>
    <x v="73"/>
    <x v="73"/>
    <x v="14"/>
    <x v="24"/>
    <x v="5"/>
    <x v="2"/>
    <x v="2"/>
  </r>
  <r>
    <x v="2844"/>
    <x v="0"/>
    <x v="7"/>
    <x v="30"/>
    <x v="62"/>
    <x v="7"/>
    <x v="2764"/>
    <x v="619"/>
    <x v="73"/>
    <x v="73"/>
    <x v="14"/>
    <x v="24"/>
    <x v="5"/>
    <x v="7"/>
    <x v="7"/>
  </r>
  <r>
    <x v="2858"/>
    <x v="0"/>
    <x v="6"/>
    <x v="26"/>
    <x v="4"/>
    <x v="126"/>
    <x v="2778"/>
    <x v="615"/>
    <x v="73"/>
    <x v="73"/>
    <x v="14"/>
    <x v="24"/>
    <x v="5"/>
    <x v="6"/>
    <x v="6"/>
  </r>
  <r>
    <x v="2855"/>
    <x v="1"/>
    <x v="2"/>
    <x v="115"/>
    <x v="192"/>
    <x v="785"/>
    <x v="2775"/>
    <x v="612"/>
    <x v="73"/>
    <x v="73"/>
    <x v="14"/>
    <x v="24"/>
    <x v="5"/>
    <x v="2"/>
    <x v="2"/>
  </r>
  <r>
    <x v="2846"/>
    <x v="0"/>
    <x v="11"/>
    <x v="121"/>
    <x v="202"/>
    <x v="279"/>
    <x v="2766"/>
    <x v="607"/>
    <x v="73"/>
    <x v="73"/>
    <x v="14"/>
    <x v="24"/>
    <x v="5"/>
    <x v="11"/>
    <x v="11"/>
  </r>
  <r>
    <x v="2856"/>
    <x v="0"/>
    <x v="8"/>
    <x v="94"/>
    <x v="19"/>
    <x v="182"/>
    <x v="2776"/>
    <x v="609"/>
    <x v="73"/>
    <x v="73"/>
    <x v="14"/>
    <x v="24"/>
    <x v="5"/>
    <x v="8"/>
    <x v="8"/>
  </r>
  <r>
    <x v="2846"/>
    <x v="0"/>
    <x v="0"/>
    <x v="50"/>
    <x v="44"/>
    <x v="684"/>
    <x v="2766"/>
    <x v="607"/>
    <x v="73"/>
    <x v="73"/>
    <x v="14"/>
    <x v="24"/>
    <x v="5"/>
    <x v="0"/>
    <x v="0"/>
  </r>
  <r>
    <x v="2867"/>
    <x v="0"/>
    <x v="7"/>
    <x v="16"/>
    <x v="17"/>
    <x v="6"/>
    <x v="2787"/>
    <x v="609"/>
    <x v="73"/>
    <x v="73"/>
    <x v="14"/>
    <x v="24"/>
    <x v="5"/>
    <x v="7"/>
    <x v="7"/>
  </r>
  <r>
    <x v="2820"/>
    <x v="0"/>
    <x v="10"/>
    <x v="11"/>
    <x v="16"/>
    <x v="112"/>
    <x v="2740"/>
    <x v="622"/>
    <x v="73"/>
    <x v="73"/>
    <x v="14"/>
    <x v="24"/>
    <x v="5"/>
    <x v="10"/>
    <x v="10"/>
  </r>
  <r>
    <x v="2792"/>
    <x v="0"/>
    <x v="2"/>
    <x v="39"/>
    <x v="106"/>
    <x v="202"/>
    <x v="2712"/>
    <x v="612"/>
    <x v="73"/>
    <x v="73"/>
    <x v="14"/>
    <x v="24"/>
    <x v="5"/>
    <x v="2"/>
    <x v="2"/>
  </r>
  <r>
    <x v="2819"/>
    <x v="0"/>
    <x v="5"/>
    <x v="6"/>
    <x v="41"/>
    <x v="34"/>
    <x v="2739"/>
    <x v="627"/>
    <x v="73"/>
    <x v="73"/>
    <x v="14"/>
    <x v="24"/>
    <x v="5"/>
    <x v="5"/>
    <x v="5"/>
  </r>
  <r>
    <x v="2895"/>
    <x v="0"/>
    <x v="2"/>
    <x v="113"/>
    <x v="112"/>
    <x v="3091"/>
    <x v="2814"/>
    <x v="603"/>
    <x v="73"/>
    <x v="73"/>
    <x v="14"/>
    <x v="24"/>
    <x v="5"/>
    <x v="2"/>
    <x v="2"/>
  </r>
  <r>
    <x v="2808"/>
    <x v="0"/>
    <x v="0"/>
    <x v="93"/>
    <x v="85"/>
    <x v="6"/>
    <x v="2728"/>
    <x v="614"/>
    <x v="73"/>
    <x v="73"/>
    <x v="14"/>
    <x v="24"/>
    <x v="5"/>
    <x v="0"/>
    <x v="0"/>
  </r>
  <r>
    <x v="2800"/>
    <x v="0"/>
    <x v="0"/>
    <x v="6"/>
    <x v="6"/>
    <x v="6"/>
    <x v="2720"/>
    <x v="618"/>
    <x v="73"/>
    <x v="73"/>
    <x v="14"/>
    <x v="24"/>
    <x v="5"/>
    <x v="0"/>
    <x v="0"/>
  </r>
  <r>
    <x v="2792"/>
    <x v="1"/>
    <x v="2"/>
    <x v="98"/>
    <x v="106"/>
    <x v="1303"/>
    <x v="2712"/>
    <x v="612"/>
    <x v="73"/>
    <x v="73"/>
    <x v="14"/>
    <x v="24"/>
    <x v="5"/>
    <x v="2"/>
    <x v="2"/>
  </r>
  <r>
    <x v="2792"/>
    <x v="0"/>
    <x v="10"/>
    <x v="63"/>
    <x v="76"/>
    <x v="64"/>
    <x v="2712"/>
    <x v="612"/>
    <x v="73"/>
    <x v="73"/>
    <x v="14"/>
    <x v="24"/>
    <x v="5"/>
    <x v="10"/>
    <x v="10"/>
  </r>
  <r>
    <x v="2819"/>
    <x v="0"/>
    <x v="0"/>
    <x v="21"/>
    <x v="13"/>
    <x v="22"/>
    <x v="2739"/>
    <x v="627"/>
    <x v="73"/>
    <x v="73"/>
    <x v="14"/>
    <x v="24"/>
    <x v="5"/>
    <x v="0"/>
    <x v="0"/>
  </r>
  <r>
    <x v="2807"/>
    <x v="0"/>
    <x v="7"/>
    <x v="5"/>
    <x v="15"/>
    <x v="1830"/>
    <x v="2727"/>
    <x v="612"/>
    <x v="73"/>
    <x v="73"/>
    <x v="14"/>
    <x v="24"/>
    <x v="5"/>
    <x v="7"/>
    <x v="7"/>
  </r>
  <r>
    <x v="2795"/>
    <x v="0"/>
    <x v="0"/>
    <x v="13"/>
    <x v="65"/>
    <x v="154"/>
    <x v="2715"/>
    <x v="614"/>
    <x v="73"/>
    <x v="73"/>
    <x v="14"/>
    <x v="24"/>
    <x v="5"/>
    <x v="0"/>
    <x v="0"/>
  </r>
  <r>
    <x v="2805"/>
    <x v="0"/>
    <x v="10"/>
    <x v="60"/>
    <x v="49"/>
    <x v="1428"/>
    <x v="2725"/>
    <x v="622"/>
    <x v="73"/>
    <x v="73"/>
    <x v="14"/>
    <x v="24"/>
    <x v="5"/>
    <x v="10"/>
    <x v="10"/>
  </r>
  <r>
    <x v="2790"/>
    <x v="0"/>
    <x v="0"/>
    <x v="53"/>
    <x v="81"/>
    <x v="178"/>
    <x v="2710"/>
    <x v="610"/>
    <x v="73"/>
    <x v="73"/>
    <x v="14"/>
    <x v="24"/>
    <x v="5"/>
    <x v="0"/>
    <x v="0"/>
  </r>
  <r>
    <x v="2798"/>
    <x v="0"/>
    <x v="7"/>
    <x v="13"/>
    <x v="14"/>
    <x v="44"/>
    <x v="2718"/>
    <x v="603"/>
    <x v="73"/>
    <x v="73"/>
    <x v="14"/>
    <x v="24"/>
    <x v="5"/>
    <x v="7"/>
    <x v="7"/>
  </r>
  <r>
    <x v="2805"/>
    <x v="0"/>
    <x v="1"/>
    <x v="144"/>
    <x v="152"/>
    <x v="2924"/>
    <x v="2725"/>
    <x v="622"/>
    <x v="73"/>
    <x v="73"/>
    <x v="14"/>
    <x v="24"/>
    <x v="5"/>
    <x v="1"/>
    <x v="1"/>
  </r>
  <r>
    <x v="2789"/>
    <x v="1"/>
    <x v="2"/>
    <x v="3"/>
    <x v="23"/>
    <x v="31"/>
    <x v="2709"/>
    <x v="609"/>
    <x v="73"/>
    <x v="73"/>
    <x v="14"/>
    <x v="24"/>
    <x v="5"/>
    <x v="2"/>
    <x v="2"/>
  </r>
  <r>
    <x v="2802"/>
    <x v="0"/>
    <x v="8"/>
    <x v="232"/>
    <x v="168"/>
    <x v="2813"/>
    <x v="2722"/>
    <x v="620"/>
    <x v="73"/>
    <x v="73"/>
    <x v="14"/>
    <x v="24"/>
    <x v="5"/>
    <x v="8"/>
    <x v="8"/>
  </r>
  <r>
    <x v="2806"/>
    <x v="0"/>
    <x v="11"/>
    <x v="63"/>
    <x v="3"/>
    <x v="239"/>
    <x v="2726"/>
    <x v="423"/>
    <x v="73"/>
    <x v="73"/>
    <x v="14"/>
    <x v="24"/>
    <x v="5"/>
    <x v="11"/>
    <x v="11"/>
  </r>
  <r>
    <x v="2804"/>
    <x v="0"/>
    <x v="5"/>
    <x v="21"/>
    <x v="65"/>
    <x v="75"/>
    <x v="2724"/>
    <x v="621"/>
    <x v="73"/>
    <x v="73"/>
    <x v="14"/>
    <x v="24"/>
    <x v="5"/>
    <x v="5"/>
    <x v="5"/>
  </r>
  <r>
    <x v="2807"/>
    <x v="0"/>
    <x v="3"/>
    <x v="83"/>
    <x v="112"/>
    <x v="3092"/>
    <x v="2727"/>
    <x v="612"/>
    <x v="73"/>
    <x v="73"/>
    <x v="14"/>
    <x v="24"/>
    <x v="5"/>
    <x v="3"/>
    <x v="3"/>
  </r>
  <r>
    <x v="2820"/>
    <x v="0"/>
    <x v="1"/>
    <x v="60"/>
    <x v="39"/>
    <x v="581"/>
    <x v="2740"/>
    <x v="622"/>
    <x v="73"/>
    <x v="73"/>
    <x v="14"/>
    <x v="24"/>
    <x v="5"/>
    <x v="1"/>
    <x v="1"/>
  </r>
  <r>
    <x v="2802"/>
    <x v="0"/>
    <x v="2"/>
    <x v="283"/>
    <x v="191"/>
    <x v="3093"/>
    <x v="2722"/>
    <x v="620"/>
    <x v="73"/>
    <x v="73"/>
    <x v="14"/>
    <x v="24"/>
    <x v="5"/>
    <x v="2"/>
    <x v="2"/>
  </r>
  <r>
    <x v="2791"/>
    <x v="0"/>
    <x v="3"/>
    <x v="44"/>
    <x v="141"/>
    <x v="76"/>
    <x v="2711"/>
    <x v="611"/>
    <x v="73"/>
    <x v="73"/>
    <x v="14"/>
    <x v="24"/>
    <x v="5"/>
    <x v="3"/>
    <x v="3"/>
  </r>
  <r>
    <x v="2807"/>
    <x v="0"/>
    <x v="1"/>
    <x v="120"/>
    <x v="22"/>
    <x v="3094"/>
    <x v="2727"/>
    <x v="612"/>
    <x v="73"/>
    <x v="73"/>
    <x v="14"/>
    <x v="24"/>
    <x v="5"/>
    <x v="1"/>
    <x v="1"/>
  </r>
  <r>
    <x v="2803"/>
    <x v="0"/>
    <x v="9"/>
    <x v="139"/>
    <x v="162"/>
    <x v="37"/>
    <x v="2723"/>
    <x v="619"/>
    <x v="73"/>
    <x v="73"/>
    <x v="14"/>
    <x v="24"/>
    <x v="5"/>
    <x v="9"/>
    <x v="9"/>
  </r>
  <r>
    <x v="2888"/>
    <x v="0"/>
    <x v="7"/>
    <x v="32"/>
    <x v="125"/>
    <x v="470"/>
    <x v="2808"/>
    <x v="610"/>
    <x v="73"/>
    <x v="73"/>
    <x v="14"/>
    <x v="24"/>
    <x v="5"/>
    <x v="7"/>
    <x v="7"/>
  </r>
  <r>
    <x v="2784"/>
    <x v="0"/>
    <x v="3"/>
    <x v="22"/>
    <x v="124"/>
    <x v="84"/>
    <x v="2704"/>
    <x v="604"/>
    <x v="73"/>
    <x v="73"/>
    <x v="14"/>
    <x v="24"/>
    <x v="5"/>
    <x v="3"/>
    <x v="3"/>
  </r>
  <r>
    <x v="2899"/>
    <x v="0"/>
    <x v="5"/>
    <x v="12"/>
    <x v="12"/>
    <x v="13"/>
    <x v="2818"/>
    <x v="607"/>
    <x v="73"/>
    <x v="73"/>
    <x v="14"/>
    <x v="24"/>
    <x v="5"/>
    <x v="5"/>
    <x v="5"/>
  </r>
  <r>
    <x v="2879"/>
    <x v="0"/>
    <x v="1"/>
    <x v="31"/>
    <x v="32"/>
    <x v="977"/>
    <x v="2799"/>
    <x v="622"/>
    <x v="73"/>
    <x v="73"/>
    <x v="14"/>
    <x v="24"/>
    <x v="5"/>
    <x v="1"/>
    <x v="1"/>
  </r>
  <r>
    <x v="2788"/>
    <x v="0"/>
    <x v="11"/>
    <x v="104"/>
    <x v="69"/>
    <x v="1725"/>
    <x v="2708"/>
    <x v="608"/>
    <x v="73"/>
    <x v="73"/>
    <x v="14"/>
    <x v="24"/>
    <x v="5"/>
    <x v="11"/>
    <x v="11"/>
  </r>
  <r>
    <x v="2814"/>
    <x v="0"/>
    <x v="1"/>
    <x v="49"/>
    <x v="59"/>
    <x v="66"/>
    <x v="2734"/>
    <x v="625"/>
    <x v="73"/>
    <x v="73"/>
    <x v="14"/>
    <x v="24"/>
    <x v="5"/>
    <x v="1"/>
    <x v="1"/>
  </r>
  <r>
    <x v="2894"/>
    <x v="0"/>
    <x v="4"/>
    <x v="12"/>
    <x v="94"/>
    <x v="1082"/>
    <x v="129"/>
    <x v="615"/>
    <x v="73"/>
    <x v="73"/>
    <x v="14"/>
    <x v="24"/>
    <x v="5"/>
    <x v="4"/>
    <x v="4"/>
  </r>
  <r>
    <x v="2876"/>
    <x v="0"/>
    <x v="7"/>
    <x v="5"/>
    <x v="7"/>
    <x v="152"/>
    <x v="2796"/>
    <x v="613"/>
    <x v="73"/>
    <x v="73"/>
    <x v="14"/>
    <x v="24"/>
    <x v="5"/>
    <x v="7"/>
    <x v="7"/>
  </r>
  <r>
    <x v="2871"/>
    <x v="0"/>
    <x v="1"/>
    <x v="142"/>
    <x v="200"/>
    <x v="2577"/>
    <x v="2791"/>
    <x v="608"/>
    <x v="73"/>
    <x v="73"/>
    <x v="14"/>
    <x v="24"/>
    <x v="5"/>
    <x v="1"/>
    <x v="1"/>
  </r>
  <r>
    <x v="2874"/>
    <x v="0"/>
    <x v="5"/>
    <x v="8"/>
    <x v="9"/>
    <x v="13"/>
    <x v="2794"/>
    <x v="616"/>
    <x v="73"/>
    <x v="73"/>
    <x v="14"/>
    <x v="24"/>
    <x v="5"/>
    <x v="5"/>
    <x v="5"/>
  </r>
  <r>
    <x v="2892"/>
    <x v="0"/>
    <x v="7"/>
    <x v="30"/>
    <x v="62"/>
    <x v="7"/>
    <x v="2812"/>
    <x v="613"/>
    <x v="73"/>
    <x v="73"/>
    <x v="14"/>
    <x v="24"/>
    <x v="5"/>
    <x v="7"/>
    <x v="7"/>
  </r>
  <r>
    <x v="2783"/>
    <x v="0"/>
    <x v="5"/>
    <x v="21"/>
    <x v="65"/>
    <x v="75"/>
    <x v="2703"/>
    <x v="603"/>
    <x v="73"/>
    <x v="73"/>
    <x v="14"/>
    <x v="24"/>
    <x v="5"/>
    <x v="5"/>
    <x v="5"/>
  </r>
  <r>
    <x v="2890"/>
    <x v="0"/>
    <x v="6"/>
    <x v="13"/>
    <x v="14"/>
    <x v="44"/>
    <x v="2810"/>
    <x v="622"/>
    <x v="73"/>
    <x v="73"/>
    <x v="14"/>
    <x v="24"/>
    <x v="5"/>
    <x v="6"/>
    <x v="6"/>
  </r>
  <r>
    <x v="2880"/>
    <x v="0"/>
    <x v="4"/>
    <x v="16"/>
    <x v="58"/>
    <x v="3095"/>
    <x v="2800"/>
    <x v="608"/>
    <x v="73"/>
    <x v="73"/>
    <x v="14"/>
    <x v="24"/>
    <x v="5"/>
    <x v="4"/>
    <x v="4"/>
  </r>
  <r>
    <x v="2784"/>
    <x v="0"/>
    <x v="7"/>
    <x v="18"/>
    <x v="37"/>
    <x v="632"/>
    <x v="2704"/>
    <x v="604"/>
    <x v="73"/>
    <x v="73"/>
    <x v="14"/>
    <x v="24"/>
    <x v="5"/>
    <x v="7"/>
    <x v="7"/>
  </r>
  <r>
    <x v="2785"/>
    <x v="0"/>
    <x v="0"/>
    <x v="17"/>
    <x v="11"/>
    <x v="18"/>
    <x v="2705"/>
    <x v="605"/>
    <x v="73"/>
    <x v="73"/>
    <x v="14"/>
    <x v="24"/>
    <x v="5"/>
    <x v="0"/>
    <x v="0"/>
  </r>
  <r>
    <x v="2813"/>
    <x v="0"/>
    <x v="11"/>
    <x v="21"/>
    <x v="10"/>
    <x v="1431"/>
    <x v="2733"/>
    <x v="624"/>
    <x v="73"/>
    <x v="73"/>
    <x v="14"/>
    <x v="24"/>
    <x v="5"/>
    <x v="11"/>
    <x v="11"/>
  </r>
  <r>
    <x v="2877"/>
    <x v="0"/>
    <x v="10"/>
    <x v="50"/>
    <x v="4"/>
    <x v="31"/>
    <x v="2797"/>
    <x v="614"/>
    <x v="73"/>
    <x v="73"/>
    <x v="14"/>
    <x v="24"/>
    <x v="5"/>
    <x v="10"/>
    <x v="10"/>
  </r>
  <r>
    <x v="2814"/>
    <x v="0"/>
    <x v="8"/>
    <x v="70"/>
    <x v="54"/>
    <x v="166"/>
    <x v="2734"/>
    <x v="625"/>
    <x v="73"/>
    <x v="73"/>
    <x v="14"/>
    <x v="24"/>
    <x v="5"/>
    <x v="8"/>
    <x v="8"/>
  </r>
  <r>
    <x v="2881"/>
    <x v="0"/>
    <x v="0"/>
    <x v="10"/>
    <x v="16"/>
    <x v="1520"/>
    <x v="2801"/>
    <x v="624"/>
    <x v="73"/>
    <x v="73"/>
    <x v="14"/>
    <x v="24"/>
    <x v="5"/>
    <x v="0"/>
    <x v="0"/>
  </r>
  <r>
    <x v="2892"/>
    <x v="0"/>
    <x v="10"/>
    <x v="3"/>
    <x v="7"/>
    <x v="39"/>
    <x v="2812"/>
    <x v="613"/>
    <x v="73"/>
    <x v="73"/>
    <x v="14"/>
    <x v="24"/>
    <x v="5"/>
    <x v="10"/>
    <x v="10"/>
  </r>
  <r>
    <x v="2813"/>
    <x v="0"/>
    <x v="9"/>
    <x v="13"/>
    <x v="54"/>
    <x v="1513"/>
    <x v="2733"/>
    <x v="624"/>
    <x v="73"/>
    <x v="73"/>
    <x v="14"/>
    <x v="24"/>
    <x v="5"/>
    <x v="9"/>
    <x v="9"/>
  </r>
  <r>
    <x v="2884"/>
    <x v="0"/>
    <x v="3"/>
    <x v="55"/>
    <x v="72"/>
    <x v="95"/>
    <x v="2804"/>
    <x v="608"/>
    <x v="73"/>
    <x v="73"/>
    <x v="14"/>
    <x v="24"/>
    <x v="5"/>
    <x v="3"/>
    <x v="3"/>
  </r>
  <r>
    <x v="2785"/>
    <x v="0"/>
    <x v="4"/>
    <x v="48"/>
    <x v="37"/>
    <x v="3096"/>
    <x v="2705"/>
    <x v="605"/>
    <x v="73"/>
    <x v="73"/>
    <x v="14"/>
    <x v="24"/>
    <x v="5"/>
    <x v="4"/>
    <x v="4"/>
  </r>
  <r>
    <x v="2878"/>
    <x v="0"/>
    <x v="6"/>
    <x v="57"/>
    <x v="30"/>
    <x v="44"/>
    <x v="2798"/>
    <x v="609"/>
    <x v="73"/>
    <x v="73"/>
    <x v="14"/>
    <x v="24"/>
    <x v="5"/>
    <x v="6"/>
    <x v="6"/>
  </r>
  <r>
    <x v="2894"/>
    <x v="1"/>
    <x v="2"/>
    <x v="70"/>
    <x v="26"/>
    <x v="306"/>
    <x v="129"/>
    <x v="615"/>
    <x v="73"/>
    <x v="73"/>
    <x v="14"/>
    <x v="24"/>
    <x v="5"/>
    <x v="2"/>
    <x v="2"/>
  </r>
  <r>
    <x v="2873"/>
    <x v="1"/>
    <x v="2"/>
    <x v="20"/>
    <x v="12"/>
    <x v="6"/>
    <x v="2793"/>
    <x v="618"/>
    <x v="73"/>
    <x v="73"/>
    <x v="14"/>
    <x v="24"/>
    <x v="5"/>
    <x v="2"/>
    <x v="2"/>
  </r>
  <r>
    <x v="2811"/>
    <x v="0"/>
    <x v="1"/>
    <x v="85"/>
    <x v="95"/>
    <x v="811"/>
    <x v="2731"/>
    <x v="611"/>
    <x v="73"/>
    <x v="73"/>
    <x v="14"/>
    <x v="24"/>
    <x v="5"/>
    <x v="1"/>
    <x v="1"/>
  </r>
  <r>
    <x v="2879"/>
    <x v="0"/>
    <x v="10"/>
    <x v="92"/>
    <x v="11"/>
    <x v="176"/>
    <x v="2799"/>
    <x v="622"/>
    <x v="73"/>
    <x v="73"/>
    <x v="14"/>
    <x v="24"/>
    <x v="5"/>
    <x v="10"/>
    <x v="10"/>
  </r>
  <r>
    <x v="2872"/>
    <x v="0"/>
    <x v="8"/>
    <x v="27"/>
    <x v="60"/>
    <x v="446"/>
    <x v="2792"/>
    <x v="623"/>
    <x v="73"/>
    <x v="73"/>
    <x v="14"/>
    <x v="24"/>
    <x v="5"/>
    <x v="8"/>
    <x v="8"/>
  </r>
  <r>
    <x v="2875"/>
    <x v="0"/>
    <x v="0"/>
    <x v="13"/>
    <x v="13"/>
    <x v="6"/>
    <x v="2795"/>
    <x v="632"/>
    <x v="73"/>
    <x v="73"/>
    <x v="14"/>
    <x v="24"/>
    <x v="5"/>
    <x v="0"/>
    <x v="0"/>
  </r>
  <r>
    <x v="2814"/>
    <x v="0"/>
    <x v="10"/>
    <x v="16"/>
    <x v="17"/>
    <x v="6"/>
    <x v="2734"/>
    <x v="625"/>
    <x v="73"/>
    <x v="73"/>
    <x v="14"/>
    <x v="24"/>
    <x v="5"/>
    <x v="10"/>
    <x v="10"/>
  </r>
  <r>
    <x v="2816"/>
    <x v="0"/>
    <x v="1"/>
    <x v="56"/>
    <x v="83"/>
    <x v="749"/>
    <x v="2736"/>
    <x v="618"/>
    <x v="73"/>
    <x v="73"/>
    <x v="14"/>
    <x v="24"/>
    <x v="5"/>
    <x v="1"/>
    <x v="1"/>
  </r>
  <r>
    <x v="2874"/>
    <x v="0"/>
    <x v="6"/>
    <x v="65"/>
    <x v="59"/>
    <x v="194"/>
    <x v="2794"/>
    <x v="616"/>
    <x v="73"/>
    <x v="73"/>
    <x v="14"/>
    <x v="24"/>
    <x v="5"/>
    <x v="6"/>
    <x v="6"/>
  </r>
  <r>
    <x v="2873"/>
    <x v="0"/>
    <x v="5"/>
    <x v="75"/>
    <x v="91"/>
    <x v="124"/>
    <x v="2793"/>
    <x v="618"/>
    <x v="73"/>
    <x v="73"/>
    <x v="14"/>
    <x v="24"/>
    <x v="5"/>
    <x v="5"/>
    <x v="5"/>
  </r>
  <r>
    <x v="2882"/>
    <x v="0"/>
    <x v="10"/>
    <x v="84"/>
    <x v="27"/>
    <x v="634"/>
    <x v="2802"/>
    <x v="611"/>
    <x v="73"/>
    <x v="73"/>
    <x v="14"/>
    <x v="24"/>
    <x v="5"/>
    <x v="10"/>
    <x v="10"/>
  </r>
  <r>
    <x v="2887"/>
    <x v="0"/>
    <x v="3"/>
    <x v="97"/>
    <x v="215"/>
    <x v="1275"/>
    <x v="2807"/>
    <x v="623"/>
    <x v="73"/>
    <x v="73"/>
    <x v="14"/>
    <x v="24"/>
    <x v="5"/>
    <x v="3"/>
    <x v="3"/>
  </r>
  <r>
    <x v="2811"/>
    <x v="0"/>
    <x v="10"/>
    <x v="54"/>
    <x v="47"/>
    <x v="34"/>
    <x v="2731"/>
    <x v="611"/>
    <x v="73"/>
    <x v="73"/>
    <x v="14"/>
    <x v="24"/>
    <x v="5"/>
    <x v="10"/>
    <x v="10"/>
  </r>
  <r>
    <x v="2894"/>
    <x v="0"/>
    <x v="9"/>
    <x v="79"/>
    <x v="7"/>
    <x v="2364"/>
    <x v="129"/>
    <x v="615"/>
    <x v="73"/>
    <x v="73"/>
    <x v="14"/>
    <x v="24"/>
    <x v="5"/>
    <x v="9"/>
    <x v="9"/>
  </r>
  <r>
    <x v="2880"/>
    <x v="0"/>
    <x v="2"/>
    <x v="106"/>
    <x v="153"/>
    <x v="651"/>
    <x v="2800"/>
    <x v="608"/>
    <x v="73"/>
    <x v="73"/>
    <x v="14"/>
    <x v="24"/>
    <x v="5"/>
    <x v="2"/>
    <x v="2"/>
  </r>
  <r>
    <x v="2875"/>
    <x v="0"/>
    <x v="3"/>
    <x v="51"/>
    <x v="38"/>
    <x v="6"/>
    <x v="2795"/>
    <x v="632"/>
    <x v="73"/>
    <x v="73"/>
    <x v="14"/>
    <x v="24"/>
    <x v="5"/>
    <x v="3"/>
    <x v="3"/>
  </r>
  <r>
    <x v="2877"/>
    <x v="0"/>
    <x v="0"/>
    <x v="30"/>
    <x v="63"/>
    <x v="34"/>
    <x v="2797"/>
    <x v="614"/>
    <x v="73"/>
    <x v="73"/>
    <x v="14"/>
    <x v="24"/>
    <x v="5"/>
    <x v="0"/>
    <x v="0"/>
  </r>
  <r>
    <x v="2899"/>
    <x v="0"/>
    <x v="6"/>
    <x v="79"/>
    <x v="18"/>
    <x v="7"/>
    <x v="2818"/>
    <x v="607"/>
    <x v="73"/>
    <x v="73"/>
    <x v="14"/>
    <x v="24"/>
    <x v="5"/>
    <x v="6"/>
    <x v="6"/>
  </r>
  <r>
    <x v="2887"/>
    <x v="0"/>
    <x v="6"/>
    <x v="91"/>
    <x v="80"/>
    <x v="2742"/>
    <x v="2807"/>
    <x v="623"/>
    <x v="73"/>
    <x v="73"/>
    <x v="14"/>
    <x v="24"/>
    <x v="5"/>
    <x v="6"/>
    <x v="6"/>
  </r>
  <r>
    <x v="2785"/>
    <x v="0"/>
    <x v="11"/>
    <x v="80"/>
    <x v="97"/>
    <x v="817"/>
    <x v="2705"/>
    <x v="605"/>
    <x v="73"/>
    <x v="73"/>
    <x v="14"/>
    <x v="24"/>
    <x v="5"/>
    <x v="11"/>
    <x v="11"/>
  </r>
  <r>
    <x v="2894"/>
    <x v="0"/>
    <x v="10"/>
    <x v="12"/>
    <x v="0"/>
    <x v="688"/>
    <x v="129"/>
    <x v="615"/>
    <x v="73"/>
    <x v="73"/>
    <x v="14"/>
    <x v="24"/>
    <x v="5"/>
    <x v="10"/>
    <x v="10"/>
  </r>
  <r>
    <x v="2786"/>
    <x v="0"/>
    <x v="2"/>
    <x v="115"/>
    <x v="156"/>
    <x v="329"/>
    <x v="2706"/>
    <x v="606"/>
    <x v="73"/>
    <x v="73"/>
    <x v="14"/>
    <x v="24"/>
    <x v="5"/>
    <x v="2"/>
    <x v="2"/>
  </r>
  <r>
    <x v="2875"/>
    <x v="0"/>
    <x v="1"/>
    <x v="90"/>
    <x v="19"/>
    <x v="891"/>
    <x v="2795"/>
    <x v="632"/>
    <x v="73"/>
    <x v="73"/>
    <x v="14"/>
    <x v="24"/>
    <x v="5"/>
    <x v="1"/>
    <x v="1"/>
  </r>
  <r>
    <x v="2811"/>
    <x v="0"/>
    <x v="5"/>
    <x v="93"/>
    <x v="13"/>
    <x v="389"/>
    <x v="2731"/>
    <x v="611"/>
    <x v="73"/>
    <x v="73"/>
    <x v="14"/>
    <x v="24"/>
    <x v="5"/>
    <x v="5"/>
    <x v="5"/>
  </r>
  <r>
    <x v="2788"/>
    <x v="0"/>
    <x v="4"/>
    <x v="92"/>
    <x v="114"/>
    <x v="1432"/>
    <x v="2708"/>
    <x v="608"/>
    <x v="73"/>
    <x v="73"/>
    <x v="14"/>
    <x v="24"/>
    <x v="5"/>
    <x v="4"/>
    <x v="4"/>
  </r>
  <r>
    <x v="2811"/>
    <x v="0"/>
    <x v="6"/>
    <x v="33"/>
    <x v="83"/>
    <x v="107"/>
    <x v="2731"/>
    <x v="611"/>
    <x v="73"/>
    <x v="73"/>
    <x v="14"/>
    <x v="24"/>
    <x v="5"/>
    <x v="6"/>
    <x v="6"/>
  </r>
  <r>
    <x v="2871"/>
    <x v="0"/>
    <x v="10"/>
    <x v="26"/>
    <x v="57"/>
    <x v="1431"/>
    <x v="2791"/>
    <x v="608"/>
    <x v="73"/>
    <x v="73"/>
    <x v="14"/>
    <x v="24"/>
    <x v="5"/>
    <x v="10"/>
    <x v="10"/>
  </r>
  <r>
    <x v="2892"/>
    <x v="0"/>
    <x v="3"/>
    <x v="15"/>
    <x v="56"/>
    <x v="6"/>
    <x v="2812"/>
    <x v="613"/>
    <x v="73"/>
    <x v="73"/>
    <x v="14"/>
    <x v="24"/>
    <x v="5"/>
    <x v="3"/>
    <x v="3"/>
  </r>
  <r>
    <x v="2898"/>
    <x v="0"/>
    <x v="6"/>
    <x v="11"/>
    <x v="30"/>
    <x v="126"/>
    <x v="2817"/>
    <x v="632"/>
    <x v="73"/>
    <x v="73"/>
    <x v="14"/>
    <x v="24"/>
    <x v="5"/>
    <x v="6"/>
    <x v="6"/>
  </r>
  <r>
    <x v="2880"/>
    <x v="1"/>
    <x v="2"/>
    <x v="81"/>
    <x v="153"/>
    <x v="1230"/>
    <x v="2800"/>
    <x v="608"/>
    <x v="73"/>
    <x v="73"/>
    <x v="14"/>
    <x v="24"/>
    <x v="5"/>
    <x v="2"/>
    <x v="2"/>
  </r>
  <r>
    <x v="2882"/>
    <x v="0"/>
    <x v="11"/>
    <x v="112"/>
    <x v="106"/>
    <x v="505"/>
    <x v="2802"/>
    <x v="611"/>
    <x v="73"/>
    <x v="73"/>
    <x v="14"/>
    <x v="24"/>
    <x v="5"/>
    <x v="11"/>
    <x v="11"/>
  </r>
  <r>
    <x v="2890"/>
    <x v="0"/>
    <x v="2"/>
    <x v="46"/>
    <x v="83"/>
    <x v="595"/>
    <x v="2810"/>
    <x v="622"/>
    <x v="73"/>
    <x v="73"/>
    <x v="14"/>
    <x v="24"/>
    <x v="5"/>
    <x v="2"/>
    <x v="2"/>
  </r>
  <r>
    <x v="2881"/>
    <x v="0"/>
    <x v="3"/>
    <x v="30"/>
    <x v="108"/>
    <x v="1765"/>
    <x v="2801"/>
    <x v="624"/>
    <x v="73"/>
    <x v="73"/>
    <x v="14"/>
    <x v="24"/>
    <x v="5"/>
    <x v="3"/>
    <x v="3"/>
  </r>
  <r>
    <x v="2872"/>
    <x v="0"/>
    <x v="1"/>
    <x v="36"/>
    <x v="35"/>
    <x v="50"/>
    <x v="2792"/>
    <x v="623"/>
    <x v="73"/>
    <x v="73"/>
    <x v="14"/>
    <x v="24"/>
    <x v="5"/>
    <x v="1"/>
    <x v="1"/>
  </r>
  <r>
    <x v="2898"/>
    <x v="0"/>
    <x v="7"/>
    <x v="79"/>
    <x v="18"/>
    <x v="7"/>
    <x v="2817"/>
    <x v="632"/>
    <x v="73"/>
    <x v="73"/>
    <x v="14"/>
    <x v="24"/>
    <x v="5"/>
    <x v="7"/>
    <x v="7"/>
  </r>
  <r>
    <x v="2873"/>
    <x v="0"/>
    <x v="9"/>
    <x v="16"/>
    <x v="17"/>
    <x v="6"/>
    <x v="2793"/>
    <x v="618"/>
    <x v="73"/>
    <x v="73"/>
    <x v="14"/>
    <x v="24"/>
    <x v="5"/>
    <x v="9"/>
    <x v="9"/>
  </r>
  <r>
    <x v="2815"/>
    <x v="0"/>
    <x v="5"/>
    <x v="75"/>
    <x v="44"/>
    <x v="120"/>
    <x v="2735"/>
    <x v="626"/>
    <x v="73"/>
    <x v="73"/>
    <x v="14"/>
    <x v="24"/>
    <x v="5"/>
    <x v="5"/>
    <x v="5"/>
  </r>
  <r>
    <x v="2856"/>
    <x v="0"/>
    <x v="0"/>
    <x v="5"/>
    <x v="8"/>
    <x v="10"/>
    <x v="2776"/>
    <x v="609"/>
    <x v="73"/>
    <x v="73"/>
    <x v="14"/>
    <x v="24"/>
    <x v="5"/>
    <x v="0"/>
    <x v="0"/>
  </r>
  <r>
    <x v="2854"/>
    <x v="0"/>
    <x v="6"/>
    <x v="7"/>
    <x v="43"/>
    <x v="50"/>
    <x v="2774"/>
    <x v="613"/>
    <x v="73"/>
    <x v="73"/>
    <x v="14"/>
    <x v="24"/>
    <x v="5"/>
    <x v="6"/>
    <x v="6"/>
  </r>
  <r>
    <x v="2862"/>
    <x v="0"/>
    <x v="0"/>
    <x v="31"/>
    <x v="21"/>
    <x v="903"/>
    <x v="2782"/>
    <x v="617"/>
    <x v="73"/>
    <x v="73"/>
    <x v="14"/>
    <x v="24"/>
    <x v="5"/>
    <x v="0"/>
    <x v="0"/>
  </r>
  <r>
    <x v="2863"/>
    <x v="1"/>
    <x v="2"/>
    <x v="142"/>
    <x v="142"/>
    <x v="3018"/>
    <x v="2783"/>
    <x v="615"/>
    <x v="73"/>
    <x v="73"/>
    <x v="14"/>
    <x v="24"/>
    <x v="5"/>
    <x v="2"/>
    <x v="2"/>
  </r>
  <r>
    <x v="2866"/>
    <x v="0"/>
    <x v="3"/>
    <x v="120"/>
    <x v="158"/>
    <x v="3097"/>
    <x v="2786"/>
    <x v="606"/>
    <x v="73"/>
    <x v="73"/>
    <x v="14"/>
    <x v="24"/>
    <x v="5"/>
    <x v="3"/>
    <x v="3"/>
  </r>
  <r>
    <x v="2847"/>
    <x v="0"/>
    <x v="3"/>
    <x v="101"/>
    <x v="138"/>
    <x v="1163"/>
    <x v="2767"/>
    <x v="611"/>
    <x v="73"/>
    <x v="73"/>
    <x v="14"/>
    <x v="24"/>
    <x v="5"/>
    <x v="3"/>
    <x v="3"/>
  </r>
  <r>
    <x v="2864"/>
    <x v="0"/>
    <x v="11"/>
    <x v="95"/>
    <x v="106"/>
    <x v="623"/>
    <x v="2784"/>
    <x v="614"/>
    <x v="73"/>
    <x v="73"/>
    <x v="14"/>
    <x v="24"/>
    <x v="5"/>
    <x v="11"/>
    <x v="11"/>
  </r>
  <r>
    <x v="2857"/>
    <x v="0"/>
    <x v="10"/>
    <x v="63"/>
    <x v="3"/>
    <x v="239"/>
    <x v="2777"/>
    <x v="616"/>
    <x v="73"/>
    <x v="73"/>
    <x v="14"/>
    <x v="24"/>
    <x v="5"/>
    <x v="10"/>
    <x v="10"/>
  </r>
  <r>
    <x v="2866"/>
    <x v="0"/>
    <x v="1"/>
    <x v="41"/>
    <x v="252"/>
    <x v="250"/>
    <x v="2786"/>
    <x v="606"/>
    <x v="73"/>
    <x v="73"/>
    <x v="14"/>
    <x v="24"/>
    <x v="5"/>
    <x v="1"/>
    <x v="1"/>
  </r>
  <r>
    <x v="2865"/>
    <x v="0"/>
    <x v="1"/>
    <x v="108"/>
    <x v="130"/>
    <x v="578"/>
    <x v="2785"/>
    <x v="632"/>
    <x v="73"/>
    <x v="73"/>
    <x v="14"/>
    <x v="24"/>
    <x v="5"/>
    <x v="1"/>
    <x v="1"/>
  </r>
  <r>
    <x v="2854"/>
    <x v="0"/>
    <x v="5"/>
    <x v="16"/>
    <x v="17"/>
    <x v="6"/>
    <x v="2774"/>
    <x v="613"/>
    <x v="73"/>
    <x v="73"/>
    <x v="14"/>
    <x v="24"/>
    <x v="5"/>
    <x v="5"/>
    <x v="5"/>
  </r>
  <r>
    <x v="2870"/>
    <x v="0"/>
    <x v="6"/>
    <x v="101"/>
    <x v="68"/>
    <x v="1134"/>
    <x v="2790"/>
    <x v="629"/>
    <x v="73"/>
    <x v="73"/>
    <x v="14"/>
    <x v="24"/>
    <x v="5"/>
    <x v="6"/>
    <x v="6"/>
  </r>
  <r>
    <x v="2849"/>
    <x v="0"/>
    <x v="9"/>
    <x v="332"/>
    <x v="177"/>
    <x v="3098"/>
    <x v="2769"/>
    <x v="632"/>
    <x v="73"/>
    <x v="73"/>
    <x v="14"/>
    <x v="24"/>
    <x v="5"/>
    <x v="9"/>
    <x v="9"/>
  </r>
  <r>
    <x v="2868"/>
    <x v="0"/>
    <x v="7"/>
    <x v="23"/>
    <x v="16"/>
    <x v="54"/>
    <x v="2788"/>
    <x v="625"/>
    <x v="73"/>
    <x v="73"/>
    <x v="14"/>
    <x v="24"/>
    <x v="5"/>
    <x v="7"/>
    <x v="7"/>
  </r>
  <r>
    <x v="2845"/>
    <x v="0"/>
    <x v="10"/>
    <x v="5"/>
    <x v="5"/>
    <x v="5"/>
    <x v="2765"/>
    <x v="632"/>
    <x v="73"/>
    <x v="73"/>
    <x v="14"/>
    <x v="24"/>
    <x v="5"/>
    <x v="10"/>
    <x v="10"/>
  </r>
  <r>
    <x v="2847"/>
    <x v="0"/>
    <x v="0"/>
    <x v="23"/>
    <x v="56"/>
    <x v="204"/>
    <x v="2767"/>
    <x v="611"/>
    <x v="73"/>
    <x v="73"/>
    <x v="14"/>
    <x v="24"/>
    <x v="5"/>
    <x v="0"/>
    <x v="0"/>
  </r>
  <r>
    <x v="2855"/>
    <x v="0"/>
    <x v="8"/>
    <x v="147"/>
    <x v="158"/>
    <x v="2741"/>
    <x v="2775"/>
    <x v="612"/>
    <x v="73"/>
    <x v="73"/>
    <x v="14"/>
    <x v="24"/>
    <x v="5"/>
    <x v="8"/>
    <x v="8"/>
  </r>
  <r>
    <x v="2860"/>
    <x v="0"/>
    <x v="7"/>
    <x v="31"/>
    <x v="27"/>
    <x v="184"/>
    <x v="2780"/>
    <x v="620"/>
    <x v="73"/>
    <x v="73"/>
    <x v="14"/>
    <x v="24"/>
    <x v="5"/>
    <x v="7"/>
    <x v="7"/>
  </r>
  <r>
    <x v="2857"/>
    <x v="0"/>
    <x v="9"/>
    <x v="105"/>
    <x v="120"/>
    <x v="586"/>
    <x v="2777"/>
    <x v="616"/>
    <x v="73"/>
    <x v="73"/>
    <x v="14"/>
    <x v="24"/>
    <x v="5"/>
    <x v="9"/>
    <x v="9"/>
  </r>
  <r>
    <x v="2855"/>
    <x v="0"/>
    <x v="9"/>
    <x v="110"/>
    <x v="86"/>
    <x v="3099"/>
    <x v="2775"/>
    <x v="612"/>
    <x v="73"/>
    <x v="73"/>
    <x v="14"/>
    <x v="24"/>
    <x v="5"/>
    <x v="9"/>
    <x v="9"/>
  </r>
  <r>
    <x v="2860"/>
    <x v="0"/>
    <x v="3"/>
    <x v="120"/>
    <x v="147"/>
    <x v="1219"/>
    <x v="2780"/>
    <x v="620"/>
    <x v="73"/>
    <x v="73"/>
    <x v="14"/>
    <x v="24"/>
    <x v="5"/>
    <x v="3"/>
    <x v="3"/>
  </r>
  <r>
    <x v="2847"/>
    <x v="0"/>
    <x v="1"/>
    <x v="118"/>
    <x v="162"/>
    <x v="215"/>
    <x v="2767"/>
    <x v="611"/>
    <x v="73"/>
    <x v="73"/>
    <x v="14"/>
    <x v="24"/>
    <x v="5"/>
    <x v="1"/>
    <x v="1"/>
  </r>
  <r>
    <x v="2854"/>
    <x v="0"/>
    <x v="7"/>
    <x v="10"/>
    <x v="0"/>
    <x v="6"/>
    <x v="2774"/>
    <x v="613"/>
    <x v="73"/>
    <x v="73"/>
    <x v="14"/>
    <x v="24"/>
    <x v="5"/>
    <x v="7"/>
    <x v="7"/>
  </r>
  <r>
    <x v="2862"/>
    <x v="0"/>
    <x v="11"/>
    <x v="334"/>
    <x v="219"/>
    <x v="187"/>
    <x v="2782"/>
    <x v="617"/>
    <x v="73"/>
    <x v="73"/>
    <x v="14"/>
    <x v="24"/>
    <x v="5"/>
    <x v="11"/>
    <x v="11"/>
  </r>
  <r>
    <x v="2849"/>
    <x v="0"/>
    <x v="4"/>
    <x v="198"/>
    <x v="271"/>
    <x v="3100"/>
    <x v="2769"/>
    <x v="632"/>
    <x v="73"/>
    <x v="73"/>
    <x v="14"/>
    <x v="24"/>
    <x v="5"/>
    <x v="4"/>
    <x v="4"/>
  </r>
  <r>
    <x v="2858"/>
    <x v="0"/>
    <x v="3"/>
    <x v="53"/>
    <x v="87"/>
    <x v="596"/>
    <x v="2778"/>
    <x v="615"/>
    <x v="73"/>
    <x v="73"/>
    <x v="14"/>
    <x v="24"/>
    <x v="5"/>
    <x v="3"/>
    <x v="3"/>
  </r>
  <r>
    <x v="2857"/>
    <x v="1"/>
    <x v="2"/>
    <x v="62"/>
    <x v="147"/>
    <x v="751"/>
    <x v="2777"/>
    <x v="616"/>
    <x v="73"/>
    <x v="73"/>
    <x v="14"/>
    <x v="24"/>
    <x v="5"/>
    <x v="2"/>
    <x v="2"/>
  </r>
  <r>
    <x v="2867"/>
    <x v="0"/>
    <x v="10"/>
    <x v="16"/>
    <x v="45"/>
    <x v="145"/>
    <x v="2787"/>
    <x v="609"/>
    <x v="73"/>
    <x v="73"/>
    <x v="14"/>
    <x v="24"/>
    <x v="5"/>
    <x v="10"/>
    <x v="10"/>
  </r>
  <r>
    <x v="2864"/>
    <x v="0"/>
    <x v="2"/>
    <x v="99"/>
    <x v="80"/>
    <x v="201"/>
    <x v="2784"/>
    <x v="614"/>
    <x v="73"/>
    <x v="73"/>
    <x v="14"/>
    <x v="24"/>
    <x v="5"/>
    <x v="2"/>
    <x v="2"/>
  </r>
  <r>
    <x v="2876"/>
    <x v="0"/>
    <x v="10"/>
    <x v="57"/>
    <x v="36"/>
    <x v="83"/>
    <x v="2796"/>
    <x v="613"/>
    <x v="73"/>
    <x v="73"/>
    <x v="14"/>
    <x v="24"/>
    <x v="5"/>
    <x v="10"/>
    <x v="10"/>
  </r>
  <r>
    <x v="2878"/>
    <x v="0"/>
    <x v="10"/>
    <x v="7"/>
    <x v="7"/>
    <x v="7"/>
    <x v="2798"/>
    <x v="609"/>
    <x v="73"/>
    <x v="73"/>
    <x v="14"/>
    <x v="24"/>
    <x v="5"/>
    <x v="10"/>
    <x v="10"/>
  </r>
  <r>
    <x v="2788"/>
    <x v="1"/>
    <x v="2"/>
    <x v="182"/>
    <x v="74"/>
    <x v="2838"/>
    <x v="2708"/>
    <x v="608"/>
    <x v="73"/>
    <x v="73"/>
    <x v="14"/>
    <x v="24"/>
    <x v="5"/>
    <x v="2"/>
    <x v="2"/>
  </r>
  <r>
    <x v="2867"/>
    <x v="0"/>
    <x v="1"/>
    <x v="12"/>
    <x v="98"/>
    <x v="102"/>
    <x v="2787"/>
    <x v="609"/>
    <x v="73"/>
    <x v="73"/>
    <x v="14"/>
    <x v="24"/>
    <x v="5"/>
    <x v="1"/>
    <x v="1"/>
  </r>
  <r>
    <x v="2855"/>
    <x v="0"/>
    <x v="4"/>
    <x v="59"/>
    <x v="109"/>
    <x v="279"/>
    <x v="2775"/>
    <x v="612"/>
    <x v="73"/>
    <x v="73"/>
    <x v="14"/>
    <x v="24"/>
    <x v="5"/>
    <x v="4"/>
    <x v="4"/>
  </r>
  <r>
    <x v="2863"/>
    <x v="0"/>
    <x v="7"/>
    <x v="12"/>
    <x v="35"/>
    <x v="3010"/>
    <x v="2783"/>
    <x v="615"/>
    <x v="73"/>
    <x v="73"/>
    <x v="14"/>
    <x v="24"/>
    <x v="5"/>
    <x v="7"/>
    <x v="7"/>
  </r>
  <r>
    <x v="2861"/>
    <x v="0"/>
    <x v="1"/>
    <x v="1"/>
    <x v="1"/>
    <x v="1"/>
    <x v="2781"/>
    <x v="616"/>
    <x v="73"/>
    <x v="73"/>
    <x v="14"/>
    <x v="24"/>
    <x v="5"/>
    <x v="1"/>
    <x v="1"/>
  </r>
  <r>
    <x v="2865"/>
    <x v="0"/>
    <x v="0"/>
    <x v="1"/>
    <x v="56"/>
    <x v="9"/>
    <x v="2785"/>
    <x v="632"/>
    <x v="73"/>
    <x v="73"/>
    <x v="14"/>
    <x v="24"/>
    <x v="5"/>
    <x v="0"/>
    <x v="0"/>
  </r>
  <r>
    <x v="2861"/>
    <x v="0"/>
    <x v="3"/>
    <x v="23"/>
    <x v="16"/>
    <x v="54"/>
    <x v="2781"/>
    <x v="616"/>
    <x v="73"/>
    <x v="73"/>
    <x v="14"/>
    <x v="24"/>
    <x v="5"/>
    <x v="3"/>
    <x v="3"/>
  </r>
  <r>
    <x v="2866"/>
    <x v="0"/>
    <x v="8"/>
    <x v="137"/>
    <x v="101"/>
    <x v="1005"/>
    <x v="2786"/>
    <x v="606"/>
    <x v="73"/>
    <x v="73"/>
    <x v="14"/>
    <x v="24"/>
    <x v="5"/>
    <x v="8"/>
    <x v="8"/>
  </r>
  <r>
    <x v="2870"/>
    <x v="0"/>
    <x v="0"/>
    <x v="50"/>
    <x v="59"/>
    <x v="75"/>
    <x v="2790"/>
    <x v="629"/>
    <x v="73"/>
    <x v="73"/>
    <x v="14"/>
    <x v="24"/>
    <x v="5"/>
    <x v="0"/>
    <x v="0"/>
  </r>
  <r>
    <x v="2788"/>
    <x v="0"/>
    <x v="2"/>
    <x v="151"/>
    <x v="144"/>
    <x v="84"/>
    <x v="2708"/>
    <x v="608"/>
    <x v="73"/>
    <x v="73"/>
    <x v="14"/>
    <x v="24"/>
    <x v="5"/>
    <x v="2"/>
    <x v="2"/>
  </r>
  <r>
    <x v="2786"/>
    <x v="0"/>
    <x v="4"/>
    <x v="106"/>
    <x v="143"/>
    <x v="224"/>
    <x v="2706"/>
    <x v="606"/>
    <x v="73"/>
    <x v="73"/>
    <x v="14"/>
    <x v="24"/>
    <x v="5"/>
    <x v="4"/>
    <x v="4"/>
  </r>
  <r>
    <x v="2871"/>
    <x v="0"/>
    <x v="6"/>
    <x v="65"/>
    <x v="118"/>
    <x v="690"/>
    <x v="2791"/>
    <x v="608"/>
    <x v="73"/>
    <x v="73"/>
    <x v="14"/>
    <x v="24"/>
    <x v="5"/>
    <x v="6"/>
    <x v="6"/>
  </r>
  <r>
    <x v="2872"/>
    <x v="0"/>
    <x v="2"/>
    <x v="46"/>
    <x v="35"/>
    <x v="224"/>
    <x v="2792"/>
    <x v="623"/>
    <x v="73"/>
    <x v="73"/>
    <x v="14"/>
    <x v="24"/>
    <x v="5"/>
    <x v="2"/>
    <x v="2"/>
  </r>
  <r>
    <x v="2886"/>
    <x v="0"/>
    <x v="6"/>
    <x v="5"/>
    <x v="43"/>
    <x v="6"/>
    <x v="2806"/>
    <x v="618"/>
    <x v="73"/>
    <x v="73"/>
    <x v="14"/>
    <x v="24"/>
    <x v="5"/>
    <x v="6"/>
    <x v="6"/>
  </r>
  <r>
    <x v="2881"/>
    <x v="0"/>
    <x v="6"/>
    <x v="30"/>
    <x v="66"/>
    <x v="2816"/>
    <x v="2801"/>
    <x v="624"/>
    <x v="73"/>
    <x v="73"/>
    <x v="14"/>
    <x v="24"/>
    <x v="5"/>
    <x v="6"/>
    <x v="6"/>
  </r>
  <r>
    <x v="2783"/>
    <x v="0"/>
    <x v="0"/>
    <x v="23"/>
    <x v="36"/>
    <x v="291"/>
    <x v="2703"/>
    <x v="603"/>
    <x v="73"/>
    <x v="73"/>
    <x v="14"/>
    <x v="24"/>
    <x v="5"/>
    <x v="0"/>
    <x v="0"/>
  </r>
  <r>
    <x v="2889"/>
    <x v="0"/>
    <x v="5"/>
    <x v="16"/>
    <x v="17"/>
    <x v="6"/>
    <x v="2809"/>
    <x v="604"/>
    <x v="73"/>
    <x v="73"/>
    <x v="14"/>
    <x v="24"/>
    <x v="5"/>
    <x v="5"/>
    <x v="5"/>
  </r>
  <r>
    <x v="2883"/>
    <x v="0"/>
    <x v="2"/>
    <x v="103"/>
    <x v="170"/>
    <x v="1196"/>
    <x v="2803"/>
    <x v="622"/>
    <x v="73"/>
    <x v="73"/>
    <x v="14"/>
    <x v="24"/>
    <x v="5"/>
    <x v="2"/>
    <x v="2"/>
  </r>
  <r>
    <x v="2883"/>
    <x v="1"/>
    <x v="2"/>
    <x v="97"/>
    <x v="73"/>
    <x v="377"/>
    <x v="2803"/>
    <x v="622"/>
    <x v="73"/>
    <x v="73"/>
    <x v="14"/>
    <x v="24"/>
    <x v="5"/>
    <x v="2"/>
    <x v="2"/>
  </r>
  <r>
    <x v="2814"/>
    <x v="0"/>
    <x v="4"/>
    <x v="48"/>
    <x v="16"/>
    <x v="350"/>
    <x v="2734"/>
    <x v="625"/>
    <x v="73"/>
    <x v="73"/>
    <x v="14"/>
    <x v="24"/>
    <x v="5"/>
    <x v="4"/>
    <x v="4"/>
  </r>
  <r>
    <x v="2871"/>
    <x v="0"/>
    <x v="11"/>
    <x v="135"/>
    <x v="25"/>
    <x v="34"/>
    <x v="2791"/>
    <x v="608"/>
    <x v="73"/>
    <x v="73"/>
    <x v="14"/>
    <x v="24"/>
    <x v="5"/>
    <x v="11"/>
    <x v="11"/>
  </r>
  <r>
    <x v="2876"/>
    <x v="0"/>
    <x v="6"/>
    <x v="50"/>
    <x v="26"/>
    <x v="50"/>
    <x v="2796"/>
    <x v="613"/>
    <x v="73"/>
    <x v="73"/>
    <x v="14"/>
    <x v="24"/>
    <x v="5"/>
    <x v="6"/>
    <x v="6"/>
  </r>
  <r>
    <x v="2891"/>
    <x v="0"/>
    <x v="9"/>
    <x v="15"/>
    <x v="15"/>
    <x v="16"/>
    <x v="2811"/>
    <x v="623"/>
    <x v="73"/>
    <x v="73"/>
    <x v="14"/>
    <x v="24"/>
    <x v="5"/>
    <x v="9"/>
    <x v="9"/>
  </r>
  <r>
    <x v="2817"/>
    <x v="0"/>
    <x v="11"/>
    <x v="18"/>
    <x v="57"/>
    <x v="11"/>
    <x v="2737"/>
    <x v="607"/>
    <x v="73"/>
    <x v="73"/>
    <x v="14"/>
    <x v="24"/>
    <x v="5"/>
    <x v="11"/>
    <x v="11"/>
  </r>
  <r>
    <x v="2785"/>
    <x v="0"/>
    <x v="2"/>
    <x v="126"/>
    <x v="122"/>
    <x v="1999"/>
    <x v="2705"/>
    <x v="605"/>
    <x v="73"/>
    <x v="73"/>
    <x v="14"/>
    <x v="24"/>
    <x v="5"/>
    <x v="2"/>
    <x v="2"/>
  </r>
  <r>
    <x v="2886"/>
    <x v="0"/>
    <x v="5"/>
    <x v="0"/>
    <x v="41"/>
    <x v="6"/>
    <x v="2806"/>
    <x v="618"/>
    <x v="73"/>
    <x v="73"/>
    <x v="14"/>
    <x v="24"/>
    <x v="5"/>
    <x v="5"/>
    <x v="5"/>
  </r>
  <r>
    <x v="2888"/>
    <x v="1"/>
    <x v="2"/>
    <x v="202"/>
    <x v="300"/>
    <x v="187"/>
    <x v="2808"/>
    <x v="610"/>
    <x v="73"/>
    <x v="73"/>
    <x v="14"/>
    <x v="24"/>
    <x v="5"/>
    <x v="2"/>
    <x v="2"/>
  </r>
  <r>
    <x v="2788"/>
    <x v="0"/>
    <x v="9"/>
    <x v="151"/>
    <x v="112"/>
    <x v="1063"/>
    <x v="2708"/>
    <x v="608"/>
    <x v="73"/>
    <x v="73"/>
    <x v="14"/>
    <x v="24"/>
    <x v="5"/>
    <x v="9"/>
    <x v="9"/>
  </r>
  <r>
    <x v="2815"/>
    <x v="0"/>
    <x v="0"/>
    <x v="75"/>
    <x v="37"/>
    <x v="120"/>
    <x v="2735"/>
    <x v="626"/>
    <x v="73"/>
    <x v="73"/>
    <x v="14"/>
    <x v="24"/>
    <x v="5"/>
    <x v="0"/>
    <x v="0"/>
  </r>
  <r>
    <x v="2811"/>
    <x v="0"/>
    <x v="0"/>
    <x v="30"/>
    <x v="43"/>
    <x v="254"/>
    <x v="2731"/>
    <x v="611"/>
    <x v="73"/>
    <x v="73"/>
    <x v="14"/>
    <x v="24"/>
    <x v="5"/>
    <x v="0"/>
    <x v="0"/>
  </r>
  <r>
    <x v="2884"/>
    <x v="1"/>
    <x v="2"/>
    <x v="107"/>
    <x v="111"/>
    <x v="2116"/>
    <x v="2804"/>
    <x v="608"/>
    <x v="73"/>
    <x v="73"/>
    <x v="14"/>
    <x v="24"/>
    <x v="5"/>
    <x v="2"/>
    <x v="2"/>
  </r>
  <r>
    <x v="2883"/>
    <x v="0"/>
    <x v="9"/>
    <x v="55"/>
    <x v="137"/>
    <x v="152"/>
    <x v="2803"/>
    <x v="622"/>
    <x v="73"/>
    <x v="73"/>
    <x v="14"/>
    <x v="24"/>
    <x v="5"/>
    <x v="9"/>
    <x v="9"/>
  </r>
  <r>
    <x v="2786"/>
    <x v="0"/>
    <x v="9"/>
    <x v="150"/>
    <x v="234"/>
    <x v="3101"/>
    <x v="2706"/>
    <x v="606"/>
    <x v="73"/>
    <x v="73"/>
    <x v="14"/>
    <x v="24"/>
    <x v="5"/>
    <x v="9"/>
    <x v="9"/>
  </r>
  <r>
    <x v="2879"/>
    <x v="0"/>
    <x v="2"/>
    <x v="27"/>
    <x v="32"/>
    <x v="35"/>
    <x v="2799"/>
    <x v="622"/>
    <x v="73"/>
    <x v="73"/>
    <x v="14"/>
    <x v="24"/>
    <x v="5"/>
    <x v="2"/>
    <x v="2"/>
  </r>
  <r>
    <x v="2883"/>
    <x v="0"/>
    <x v="4"/>
    <x v="19"/>
    <x v="31"/>
    <x v="26"/>
    <x v="2803"/>
    <x v="622"/>
    <x v="73"/>
    <x v="73"/>
    <x v="14"/>
    <x v="24"/>
    <x v="5"/>
    <x v="4"/>
    <x v="4"/>
  </r>
  <r>
    <x v="2786"/>
    <x v="0"/>
    <x v="8"/>
    <x v="168"/>
    <x v="115"/>
    <x v="121"/>
    <x v="2706"/>
    <x v="606"/>
    <x v="73"/>
    <x v="73"/>
    <x v="14"/>
    <x v="24"/>
    <x v="5"/>
    <x v="8"/>
    <x v="8"/>
  </r>
  <r>
    <x v="2892"/>
    <x v="0"/>
    <x v="1"/>
    <x v="40"/>
    <x v="15"/>
    <x v="6"/>
    <x v="2812"/>
    <x v="613"/>
    <x v="73"/>
    <x v="73"/>
    <x v="14"/>
    <x v="24"/>
    <x v="5"/>
    <x v="1"/>
    <x v="1"/>
  </r>
  <r>
    <x v="2889"/>
    <x v="0"/>
    <x v="6"/>
    <x v="6"/>
    <x v="98"/>
    <x v="13"/>
    <x v="2809"/>
    <x v="604"/>
    <x v="73"/>
    <x v="73"/>
    <x v="14"/>
    <x v="24"/>
    <x v="5"/>
    <x v="6"/>
    <x v="6"/>
  </r>
  <r>
    <x v="2886"/>
    <x v="0"/>
    <x v="10"/>
    <x v="17"/>
    <x v="62"/>
    <x v="6"/>
    <x v="2806"/>
    <x v="618"/>
    <x v="73"/>
    <x v="73"/>
    <x v="14"/>
    <x v="24"/>
    <x v="5"/>
    <x v="10"/>
    <x v="10"/>
  </r>
  <r>
    <x v="2888"/>
    <x v="0"/>
    <x v="3"/>
    <x v="96"/>
    <x v="214"/>
    <x v="37"/>
    <x v="2808"/>
    <x v="610"/>
    <x v="73"/>
    <x v="73"/>
    <x v="14"/>
    <x v="24"/>
    <x v="5"/>
    <x v="3"/>
    <x v="3"/>
  </r>
  <r>
    <x v="2898"/>
    <x v="0"/>
    <x v="5"/>
    <x v="20"/>
    <x v="6"/>
    <x v="7"/>
    <x v="2817"/>
    <x v="632"/>
    <x v="73"/>
    <x v="73"/>
    <x v="14"/>
    <x v="24"/>
    <x v="5"/>
    <x v="5"/>
    <x v="5"/>
  </r>
  <r>
    <x v="2878"/>
    <x v="0"/>
    <x v="5"/>
    <x v="6"/>
    <x v="98"/>
    <x v="13"/>
    <x v="2798"/>
    <x v="609"/>
    <x v="73"/>
    <x v="73"/>
    <x v="14"/>
    <x v="24"/>
    <x v="5"/>
    <x v="5"/>
    <x v="5"/>
  </r>
  <r>
    <x v="2883"/>
    <x v="0"/>
    <x v="8"/>
    <x v="113"/>
    <x v="64"/>
    <x v="11"/>
    <x v="2803"/>
    <x v="622"/>
    <x v="73"/>
    <x v="73"/>
    <x v="14"/>
    <x v="24"/>
    <x v="5"/>
    <x v="8"/>
    <x v="8"/>
  </r>
  <r>
    <x v="2876"/>
    <x v="0"/>
    <x v="1"/>
    <x v="83"/>
    <x v="119"/>
    <x v="92"/>
    <x v="2796"/>
    <x v="613"/>
    <x v="73"/>
    <x v="73"/>
    <x v="14"/>
    <x v="24"/>
    <x v="5"/>
    <x v="1"/>
    <x v="1"/>
  </r>
  <r>
    <x v="2890"/>
    <x v="0"/>
    <x v="8"/>
    <x v="63"/>
    <x v="54"/>
    <x v="347"/>
    <x v="2810"/>
    <x v="622"/>
    <x v="73"/>
    <x v="73"/>
    <x v="14"/>
    <x v="24"/>
    <x v="5"/>
    <x v="8"/>
    <x v="8"/>
  </r>
  <r>
    <x v="2785"/>
    <x v="1"/>
    <x v="2"/>
    <x v="143"/>
    <x v="122"/>
    <x v="497"/>
    <x v="2705"/>
    <x v="605"/>
    <x v="73"/>
    <x v="73"/>
    <x v="14"/>
    <x v="24"/>
    <x v="5"/>
    <x v="2"/>
    <x v="2"/>
  </r>
  <r>
    <x v="2785"/>
    <x v="0"/>
    <x v="9"/>
    <x v="89"/>
    <x v="106"/>
    <x v="31"/>
    <x v="2705"/>
    <x v="605"/>
    <x v="73"/>
    <x v="73"/>
    <x v="14"/>
    <x v="24"/>
    <x v="5"/>
    <x v="9"/>
    <x v="9"/>
  </r>
  <r>
    <x v="2879"/>
    <x v="0"/>
    <x v="8"/>
    <x v="4"/>
    <x v="48"/>
    <x v="2275"/>
    <x v="2799"/>
    <x v="622"/>
    <x v="73"/>
    <x v="73"/>
    <x v="14"/>
    <x v="24"/>
    <x v="5"/>
    <x v="8"/>
    <x v="8"/>
  </r>
  <r>
    <x v="2816"/>
    <x v="0"/>
    <x v="10"/>
    <x v="48"/>
    <x v="56"/>
    <x v="63"/>
    <x v="2736"/>
    <x v="618"/>
    <x v="73"/>
    <x v="73"/>
    <x v="14"/>
    <x v="24"/>
    <x v="5"/>
    <x v="10"/>
    <x v="10"/>
  </r>
  <r>
    <x v="2813"/>
    <x v="0"/>
    <x v="4"/>
    <x v="12"/>
    <x v="23"/>
    <x v="1802"/>
    <x v="2733"/>
    <x v="624"/>
    <x v="73"/>
    <x v="73"/>
    <x v="14"/>
    <x v="24"/>
    <x v="5"/>
    <x v="4"/>
    <x v="4"/>
  </r>
  <r>
    <x v="2784"/>
    <x v="0"/>
    <x v="10"/>
    <x v="125"/>
    <x v="103"/>
    <x v="165"/>
    <x v="2704"/>
    <x v="604"/>
    <x v="73"/>
    <x v="73"/>
    <x v="14"/>
    <x v="24"/>
    <x v="5"/>
    <x v="10"/>
    <x v="10"/>
  </r>
  <r>
    <x v="2786"/>
    <x v="1"/>
    <x v="2"/>
    <x v="247"/>
    <x v="156"/>
    <x v="1727"/>
    <x v="2706"/>
    <x v="606"/>
    <x v="73"/>
    <x v="73"/>
    <x v="14"/>
    <x v="24"/>
    <x v="5"/>
    <x v="2"/>
    <x v="2"/>
  </r>
  <r>
    <x v="2888"/>
    <x v="0"/>
    <x v="4"/>
    <x v="136"/>
    <x v="201"/>
    <x v="2140"/>
    <x v="2808"/>
    <x v="610"/>
    <x v="73"/>
    <x v="73"/>
    <x v="14"/>
    <x v="24"/>
    <x v="5"/>
    <x v="4"/>
    <x v="4"/>
  </r>
  <r>
    <x v="2816"/>
    <x v="0"/>
    <x v="6"/>
    <x v="37"/>
    <x v="26"/>
    <x v="183"/>
    <x v="2736"/>
    <x v="618"/>
    <x v="73"/>
    <x v="73"/>
    <x v="14"/>
    <x v="24"/>
    <x v="5"/>
    <x v="6"/>
    <x v="6"/>
  </r>
  <r>
    <x v="2877"/>
    <x v="0"/>
    <x v="5"/>
    <x v="8"/>
    <x v="0"/>
    <x v="7"/>
    <x v="2797"/>
    <x v="614"/>
    <x v="73"/>
    <x v="73"/>
    <x v="14"/>
    <x v="24"/>
    <x v="5"/>
    <x v="5"/>
    <x v="5"/>
  </r>
  <r>
    <x v="2816"/>
    <x v="0"/>
    <x v="5"/>
    <x v="6"/>
    <x v="98"/>
    <x v="13"/>
    <x v="2736"/>
    <x v="618"/>
    <x v="73"/>
    <x v="73"/>
    <x v="14"/>
    <x v="24"/>
    <x v="5"/>
    <x v="5"/>
    <x v="5"/>
  </r>
  <r>
    <x v="2784"/>
    <x v="0"/>
    <x v="1"/>
    <x v="132"/>
    <x v="328"/>
    <x v="3102"/>
    <x v="2704"/>
    <x v="604"/>
    <x v="73"/>
    <x v="73"/>
    <x v="14"/>
    <x v="24"/>
    <x v="5"/>
    <x v="1"/>
    <x v="1"/>
  </r>
  <r>
    <x v="2813"/>
    <x v="1"/>
    <x v="2"/>
    <x v="40"/>
    <x v="51"/>
    <x v="355"/>
    <x v="2733"/>
    <x v="624"/>
    <x v="73"/>
    <x v="73"/>
    <x v="14"/>
    <x v="24"/>
    <x v="5"/>
    <x v="2"/>
    <x v="2"/>
  </r>
  <r>
    <x v="2876"/>
    <x v="0"/>
    <x v="5"/>
    <x v="79"/>
    <x v="94"/>
    <x v="39"/>
    <x v="2796"/>
    <x v="613"/>
    <x v="73"/>
    <x v="73"/>
    <x v="14"/>
    <x v="24"/>
    <x v="5"/>
    <x v="5"/>
    <x v="5"/>
  </r>
  <r>
    <x v="2885"/>
    <x v="0"/>
    <x v="1"/>
    <x v="22"/>
    <x v="52"/>
    <x v="835"/>
    <x v="2805"/>
    <x v="610"/>
    <x v="73"/>
    <x v="73"/>
    <x v="14"/>
    <x v="24"/>
    <x v="5"/>
    <x v="1"/>
    <x v="1"/>
  </r>
  <r>
    <x v="2815"/>
    <x v="0"/>
    <x v="11"/>
    <x v="20"/>
    <x v="263"/>
    <x v="3103"/>
    <x v="2735"/>
    <x v="626"/>
    <x v="73"/>
    <x v="73"/>
    <x v="14"/>
    <x v="24"/>
    <x v="5"/>
    <x v="11"/>
    <x v="11"/>
  </r>
  <r>
    <x v="2872"/>
    <x v="0"/>
    <x v="4"/>
    <x v="63"/>
    <x v="10"/>
    <x v="216"/>
    <x v="2792"/>
    <x v="623"/>
    <x v="73"/>
    <x v="73"/>
    <x v="14"/>
    <x v="24"/>
    <x v="5"/>
    <x v="4"/>
    <x v="4"/>
  </r>
  <r>
    <x v="2874"/>
    <x v="0"/>
    <x v="0"/>
    <x v="13"/>
    <x v="63"/>
    <x v="72"/>
    <x v="2794"/>
    <x v="616"/>
    <x v="73"/>
    <x v="73"/>
    <x v="14"/>
    <x v="24"/>
    <x v="5"/>
    <x v="0"/>
    <x v="0"/>
  </r>
  <r>
    <x v="2814"/>
    <x v="0"/>
    <x v="2"/>
    <x v="20"/>
    <x v="12"/>
    <x v="6"/>
    <x v="2734"/>
    <x v="625"/>
    <x v="73"/>
    <x v="73"/>
    <x v="14"/>
    <x v="24"/>
    <x v="5"/>
    <x v="2"/>
    <x v="2"/>
  </r>
  <r>
    <x v="2873"/>
    <x v="0"/>
    <x v="1"/>
    <x v="16"/>
    <x v="17"/>
    <x v="6"/>
    <x v="2793"/>
    <x v="618"/>
    <x v="73"/>
    <x v="73"/>
    <x v="14"/>
    <x v="24"/>
    <x v="5"/>
    <x v="1"/>
    <x v="1"/>
  </r>
  <r>
    <x v="2878"/>
    <x v="0"/>
    <x v="0"/>
    <x v="10"/>
    <x v="94"/>
    <x v="34"/>
    <x v="2798"/>
    <x v="609"/>
    <x v="73"/>
    <x v="73"/>
    <x v="14"/>
    <x v="24"/>
    <x v="5"/>
    <x v="0"/>
    <x v="0"/>
  </r>
  <r>
    <x v="2788"/>
    <x v="0"/>
    <x v="8"/>
    <x v="130"/>
    <x v="143"/>
    <x v="306"/>
    <x v="2708"/>
    <x v="608"/>
    <x v="73"/>
    <x v="73"/>
    <x v="14"/>
    <x v="24"/>
    <x v="5"/>
    <x v="8"/>
    <x v="8"/>
  </r>
  <r>
    <x v="2875"/>
    <x v="0"/>
    <x v="10"/>
    <x v="11"/>
    <x v="7"/>
    <x v="6"/>
    <x v="2795"/>
    <x v="632"/>
    <x v="73"/>
    <x v="73"/>
    <x v="14"/>
    <x v="24"/>
    <x v="5"/>
    <x v="10"/>
    <x v="10"/>
  </r>
  <r>
    <x v="2889"/>
    <x v="0"/>
    <x v="0"/>
    <x v="12"/>
    <x v="45"/>
    <x v="6"/>
    <x v="2809"/>
    <x v="604"/>
    <x v="73"/>
    <x v="73"/>
    <x v="14"/>
    <x v="24"/>
    <x v="5"/>
    <x v="0"/>
    <x v="0"/>
  </r>
  <r>
    <x v="2814"/>
    <x v="1"/>
    <x v="2"/>
    <x v="20"/>
    <x v="12"/>
    <x v="6"/>
    <x v="2734"/>
    <x v="625"/>
    <x v="73"/>
    <x v="73"/>
    <x v="14"/>
    <x v="24"/>
    <x v="5"/>
    <x v="2"/>
    <x v="2"/>
  </r>
  <r>
    <x v="2879"/>
    <x v="0"/>
    <x v="9"/>
    <x v="27"/>
    <x v="83"/>
    <x v="8"/>
    <x v="2799"/>
    <x v="622"/>
    <x v="73"/>
    <x v="73"/>
    <x v="14"/>
    <x v="24"/>
    <x v="5"/>
    <x v="9"/>
    <x v="9"/>
  </r>
  <r>
    <x v="2899"/>
    <x v="0"/>
    <x v="0"/>
    <x v="8"/>
    <x v="0"/>
    <x v="7"/>
    <x v="2818"/>
    <x v="607"/>
    <x v="73"/>
    <x v="73"/>
    <x v="14"/>
    <x v="24"/>
    <x v="5"/>
    <x v="0"/>
    <x v="0"/>
  </r>
  <r>
    <x v="2882"/>
    <x v="0"/>
    <x v="0"/>
    <x v="23"/>
    <x v="23"/>
    <x v="24"/>
    <x v="2802"/>
    <x v="611"/>
    <x v="73"/>
    <x v="73"/>
    <x v="14"/>
    <x v="24"/>
    <x v="5"/>
    <x v="0"/>
    <x v="0"/>
  </r>
  <r>
    <x v="2872"/>
    <x v="0"/>
    <x v="9"/>
    <x v="31"/>
    <x v="51"/>
    <x v="9"/>
    <x v="2792"/>
    <x v="623"/>
    <x v="73"/>
    <x v="73"/>
    <x v="14"/>
    <x v="24"/>
    <x v="5"/>
    <x v="9"/>
    <x v="9"/>
  </r>
  <r>
    <x v="2879"/>
    <x v="1"/>
    <x v="2"/>
    <x v="27"/>
    <x v="32"/>
    <x v="35"/>
    <x v="2799"/>
    <x v="622"/>
    <x v="73"/>
    <x v="73"/>
    <x v="14"/>
    <x v="24"/>
    <x v="5"/>
    <x v="2"/>
    <x v="2"/>
  </r>
  <r>
    <x v="2787"/>
    <x v="0"/>
    <x v="6"/>
    <x v="51"/>
    <x v="87"/>
    <x v="116"/>
    <x v="2707"/>
    <x v="607"/>
    <x v="73"/>
    <x v="73"/>
    <x v="14"/>
    <x v="24"/>
    <x v="5"/>
    <x v="6"/>
    <x v="6"/>
  </r>
  <r>
    <x v="2873"/>
    <x v="0"/>
    <x v="10"/>
    <x v="75"/>
    <x v="91"/>
    <x v="124"/>
    <x v="2793"/>
    <x v="618"/>
    <x v="73"/>
    <x v="73"/>
    <x v="14"/>
    <x v="24"/>
    <x v="5"/>
    <x v="10"/>
    <x v="10"/>
  </r>
  <r>
    <x v="2885"/>
    <x v="0"/>
    <x v="3"/>
    <x v="151"/>
    <x v="143"/>
    <x v="580"/>
    <x v="2805"/>
    <x v="610"/>
    <x v="73"/>
    <x v="73"/>
    <x v="14"/>
    <x v="24"/>
    <x v="5"/>
    <x v="3"/>
    <x v="3"/>
  </r>
  <r>
    <x v="2889"/>
    <x v="0"/>
    <x v="11"/>
    <x v="6"/>
    <x v="98"/>
    <x v="13"/>
    <x v="2809"/>
    <x v="604"/>
    <x v="73"/>
    <x v="73"/>
    <x v="14"/>
    <x v="24"/>
    <x v="5"/>
    <x v="11"/>
    <x v="11"/>
  </r>
  <r>
    <x v="2894"/>
    <x v="0"/>
    <x v="1"/>
    <x v="10"/>
    <x v="11"/>
    <x v="1798"/>
    <x v="129"/>
    <x v="615"/>
    <x v="73"/>
    <x v="73"/>
    <x v="14"/>
    <x v="24"/>
    <x v="5"/>
    <x v="1"/>
    <x v="1"/>
  </r>
  <r>
    <x v="2884"/>
    <x v="0"/>
    <x v="9"/>
    <x v="61"/>
    <x v="112"/>
    <x v="824"/>
    <x v="2804"/>
    <x v="608"/>
    <x v="73"/>
    <x v="73"/>
    <x v="14"/>
    <x v="24"/>
    <x v="5"/>
    <x v="9"/>
    <x v="9"/>
  </r>
  <r>
    <x v="2891"/>
    <x v="0"/>
    <x v="7"/>
    <x v="93"/>
    <x v="18"/>
    <x v="180"/>
    <x v="2811"/>
    <x v="623"/>
    <x v="73"/>
    <x v="73"/>
    <x v="14"/>
    <x v="24"/>
    <x v="5"/>
    <x v="7"/>
    <x v="7"/>
  </r>
  <r>
    <x v="2817"/>
    <x v="0"/>
    <x v="0"/>
    <x v="7"/>
    <x v="7"/>
    <x v="7"/>
    <x v="2737"/>
    <x v="607"/>
    <x v="73"/>
    <x v="73"/>
    <x v="14"/>
    <x v="24"/>
    <x v="5"/>
    <x v="0"/>
    <x v="0"/>
  </r>
  <r>
    <x v="2899"/>
    <x v="0"/>
    <x v="11"/>
    <x v="5"/>
    <x v="5"/>
    <x v="5"/>
    <x v="2818"/>
    <x v="607"/>
    <x v="73"/>
    <x v="73"/>
    <x v="14"/>
    <x v="24"/>
    <x v="5"/>
    <x v="11"/>
    <x v="11"/>
  </r>
  <r>
    <x v="2871"/>
    <x v="0"/>
    <x v="0"/>
    <x v="9"/>
    <x v="24"/>
    <x v="3104"/>
    <x v="2791"/>
    <x v="608"/>
    <x v="73"/>
    <x v="73"/>
    <x v="14"/>
    <x v="24"/>
    <x v="5"/>
    <x v="0"/>
    <x v="0"/>
  </r>
  <r>
    <x v="2884"/>
    <x v="0"/>
    <x v="7"/>
    <x v="79"/>
    <x v="61"/>
    <x v="1469"/>
    <x v="2804"/>
    <x v="608"/>
    <x v="73"/>
    <x v="73"/>
    <x v="14"/>
    <x v="24"/>
    <x v="5"/>
    <x v="7"/>
    <x v="7"/>
  </r>
  <r>
    <x v="2891"/>
    <x v="0"/>
    <x v="3"/>
    <x v="11"/>
    <x v="54"/>
    <x v="563"/>
    <x v="2811"/>
    <x v="623"/>
    <x v="73"/>
    <x v="73"/>
    <x v="14"/>
    <x v="24"/>
    <x v="5"/>
    <x v="3"/>
    <x v="3"/>
  </r>
  <r>
    <x v="2887"/>
    <x v="0"/>
    <x v="5"/>
    <x v="7"/>
    <x v="8"/>
    <x v="11"/>
    <x v="2807"/>
    <x v="623"/>
    <x v="73"/>
    <x v="73"/>
    <x v="14"/>
    <x v="24"/>
    <x v="5"/>
    <x v="5"/>
    <x v="5"/>
  </r>
  <r>
    <x v="2880"/>
    <x v="0"/>
    <x v="0"/>
    <x v="16"/>
    <x v="7"/>
    <x v="2022"/>
    <x v="2800"/>
    <x v="608"/>
    <x v="73"/>
    <x v="73"/>
    <x v="14"/>
    <x v="24"/>
    <x v="5"/>
    <x v="0"/>
    <x v="0"/>
  </r>
  <r>
    <x v="2787"/>
    <x v="0"/>
    <x v="10"/>
    <x v="70"/>
    <x v="44"/>
    <x v="367"/>
    <x v="2707"/>
    <x v="607"/>
    <x v="73"/>
    <x v="73"/>
    <x v="14"/>
    <x v="24"/>
    <x v="5"/>
    <x v="10"/>
    <x v="10"/>
  </r>
  <r>
    <x v="2885"/>
    <x v="0"/>
    <x v="9"/>
    <x v="64"/>
    <x v="123"/>
    <x v="12"/>
    <x v="2805"/>
    <x v="610"/>
    <x v="73"/>
    <x v="73"/>
    <x v="14"/>
    <x v="24"/>
    <x v="5"/>
    <x v="9"/>
    <x v="9"/>
  </r>
  <r>
    <x v="2880"/>
    <x v="0"/>
    <x v="11"/>
    <x v="98"/>
    <x v="90"/>
    <x v="516"/>
    <x v="2800"/>
    <x v="608"/>
    <x v="73"/>
    <x v="73"/>
    <x v="14"/>
    <x v="24"/>
    <x v="5"/>
    <x v="11"/>
    <x v="11"/>
  </r>
  <r>
    <x v="2815"/>
    <x v="0"/>
    <x v="6"/>
    <x v="75"/>
    <x v="255"/>
    <x v="120"/>
    <x v="2735"/>
    <x v="626"/>
    <x v="73"/>
    <x v="73"/>
    <x v="14"/>
    <x v="24"/>
    <x v="5"/>
    <x v="6"/>
    <x v="6"/>
  </r>
  <r>
    <x v="2813"/>
    <x v="0"/>
    <x v="2"/>
    <x v="51"/>
    <x v="51"/>
    <x v="34"/>
    <x v="2733"/>
    <x v="624"/>
    <x v="73"/>
    <x v="73"/>
    <x v="14"/>
    <x v="24"/>
    <x v="5"/>
    <x v="2"/>
    <x v="2"/>
  </r>
  <r>
    <x v="2812"/>
    <x v="0"/>
    <x v="5"/>
    <x v="20"/>
    <x v="6"/>
    <x v="7"/>
    <x v="2732"/>
    <x v="623"/>
    <x v="73"/>
    <x v="73"/>
    <x v="14"/>
    <x v="24"/>
    <x v="5"/>
    <x v="5"/>
    <x v="5"/>
  </r>
  <r>
    <x v="2812"/>
    <x v="0"/>
    <x v="6"/>
    <x v="26"/>
    <x v="30"/>
    <x v="181"/>
    <x v="2732"/>
    <x v="623"/>
    <x v="73"/>
    <x v="73"/>
    <x v="14"/>
    <x v="24"/>
    <x v="5"/>
    <x v="6"/>
    <x v="6"/>
  </r>
  <r>
    <x v="2879"/>
    <x v="0"/>
    <x v="4"/>
    <x v="1"/>
    <x v="61"/>
    <x v="7"/>
    <x v="2799"/>
    <x v="622"/>
    <x v="73"/>
    <x v="73"/>
    <x v="14"/>
    <x v="24"/>
    <x v="5"/>
    <x v="4"/>
    <x v="4"/>
  </r>
  <r>
    <x v="2783"/>
    <x v="0"/>
    <x v="11"/>
    <x v="134"/>
    <x v="121"/>
    <x v="1669"/>
    <x v="2703"/>
    <x v="603"/>
    <x v="73"/>
    <x v="73"/>
    <x v="14"/>
    <x v="24"/>
    <x v="5"/>
    <x v="11"/>
    <x v="11"/>
  </r>
  <r>
    <x v="2814"/>
    <x v="0"/>
    <x v="9"/>
    <x v="51"/>
    <x v="15"/>
    <x v="263"/>
    <x v="2734"/>
    <x v="625"/>
    <x v="73"/>
    <x v="73"/>
    <x v="14"/>
    <x v="24"/>
    <x v="5"/>
    <x v="9"/>
    <x v="9"/>
  </r>
  <r>
    <x v="2885"/>
    <x v="0"/>
    <x v="7"/>
    <x v="24"/>
    <x v="4"/>
    <x v="34"/>
    <x v="2805"/>
    <x v="610"/>
    <x v="73"/>
    <x v="73"/>
    <x v="14"/>
    <x v="24"/>
    <x v="5"/>
    <x v="7"/>
    <x v="7"/>
  </r>
  <r>
    <x v="2892"/>
    <x v="0"/>
    <x v="5"/>
    <x v="6"/>
    <x v="85"/>
    <x v="171"/>
    <x v="2812"/>
    <x v="613"/>
    <x v="73"/>
    <x v="73"/>
    <x v="14"/>
    <x v="24"/>
    <x v="5"/>
    <x v="5"/>
    <x v="5"/>
  </r>
  <r>
    <x v="2785"/>
    <x v="0"/>
    <x v="8"/>
    <x v="80"/>
    <x v="105"/>
    <x v="238"/>
    <x v="2705"/>
    <x v="605"/>
    <x v="73"/>
    <x v="73"/>
    <x v="14"/>
    <x v="24"/>
    <x v="5"/>
    <x v="8"/>
    <x v="8"/>
  </r>
  <r>
    <x v="2874"/>
    <x v="0"/>
    <x v="11"/>
    <x v="34"/>
    <x v="119"/>
    <x v="37"/>
    <x v="2794"/>
    <x v="616"/>
    <x v="73"/>
    <x v="73"/>
    <x v="14"/>
    <x v="24"/>
    <x v="5"/>
    <x v="11"/>
    <x v="11"/>
  </r>
  <r>
    <x v="2891"/>
    <x v="0"/>
    <x v="4"/>
    <x v="17"/>
    <x v="36"/>
    <x v="528"/>
    <x v="2811"/>
    <x v="623"/>
    <x v="73"/>
    <x v="73"/>
    <x v="14"/>
    <x v="24"/>
    <x v="5"/>
    <x v="4"/>
    <x v="4"/>
  </r>
  <r>
    <x v="2877"/>
    <x v="0"/>
    <x v="6"/>
    <x v="40"/>
    <x v="51"/>
    <x v="355"/>
    <x v="2797"/>
    <x v="614"/>
    <x v="73"/>
    <x v="73"/>
    <x v="14"/>
    <x v="24"/>
    <x v="5"/>
    <x v="6"/>
    <x v="6"/>
  </r>
  <r>
    <x v="2813"/>
    <x v="0"/>
    <x v="8"/>
    <x v="79"/>
    <x v="36"/>
    <x v="3105"/>
    <x v="2733"/>
    <x v="624"/>
    <x v="73"/>
    <x v="73"/>
    <x v="14"/>
    <x v="24"/>
    <x v="5"/>
    <x v="8"/>
    <x v="8"/>
  </r>
  <r>
    <x v="2881"/>
    <x v="0"/>
    <x v="5"/>
    <x v="8"/>
    <x v="43"/>
    <x v="974"/>
    <x v="2801"/>
    <x v="624"/>
    <x v="73"/>
    <x v="73"/>
    <x v="14"/>
    <x v="24"/>
    <x v="5"/>
    <x v="5"/>
    <x v="5"/>
  </r>
  <r>
    <x v="2787"/>
    <x v="0"/>
    <x v="5"/>
    <x v="21"/>
    <x v="65"/>
    <x v="75"/>
    <x v="2707"/>
    <x v="607"/>
    <x v="73"/>
    <x v="73"/>
    <x v="14"/>
    <x v="24"/>
    <x v="5"/>
    <x v="5"/>
    <x v="5"/>
  </r>
  <r>
    <x v="2888"/>
    <x v="0"/>
    <x v="9"/>
    <x v="323"/>
    <x v="348"/>
    <x v="3106"/>
    <x v="2808"/>
    <x v="610"/>
    <x v="73"/>
    <x v="73"/>
    <x v="14"/>
    <x v="24"/>
    <x v="5"/>
    <x v="9"/>
    <x v="9"/>
  </r>
  <r>
    <x v="2799"/>
    <x v="1"/>
    <x v="2"/>
    <x v="210"/>
    <x v="191"/>
    <x v="3107"/>
    <x v="2719"/>
    <x v="617"/>
    <x v="73"/>
    <x v="73"/>
    <x v="14"/>
    <x v="24"/>
    <x v="5"/>
    <x v="2"/>
    <x v="2"/>
  </r>
  <r>
    <x v="2807"/>
    <x v="0"/>
    <x v="9"/>
    <x v="99"/>
    <x v="126"/>
    <x v="3108"/>
    <x v="2727"/>
    <x v="612"/>
    <x v="73"/>
    <x v="73"/>
    <x v="14"/>
    <x v="24"/>
    <x v="5"/>
    <x v="9"/>
    <x v="9"/>
  </r>
  <r>
    <x v="2893"/>
    <x v="0"/>
    <x v="7"/>
    <x v="56"/>
    <x v="83"/>
    <x v="749"/>
    <x v="2813"/>
    <x v="620"/>
    <x v="73"/>
    <x v="73"/>
    <x v="14"/>
    <x v="24"/>
    <x v="5"/>
    <x v="7"/>
    <x v="7"/>
  </r>
  <r>
    <x v="2819"/>
    <x v="0"/>
    <x v="11"/>
    <x v="59"/>
    <x v="99"/>
    <x v="314"/>
    <x v="2739"/>
    <x v="627"/>
    <x v="73"/>
    <x v="73"/>
    <x v="14"/>
    <x v="24"/>
    <x v="5"/>
    <x v="11"/>
    <x v="11"/>
  </r>
  <r>
    <x v="2795"/>
    <x v="0"/>
    <x v="5"/>
    <x v="20"/>
    <x v="6"/>
    <x v="7"/>
    <x v="2715"/>
    <x v="614"/>
    <x v="73"/>
    <x v="73"/>
    <x v="14"/>
    <x v="24"/>
    <x v="5"/>
    <x v="5"/>
    <x v="5"/>
  </r>
  <r>
    <x v="2884"/>
    <x v="0"/>
    <x v="4"/>
    <x v="30"/>
    <x v="96"/>
    <x v="2059"/>
    <x v="2804"/>
    <x v="608"/>
    <x v="73"/>
    <x v="73"/>
    <x v="14"/>
    <x v="24"/>
    <x v="5"/>
    <x v="4"/>
    <x v="4"/>
  </r>
  <r>
    <x v="2872"/>
    <x v="1"/>
    <x v="2"/>
    <x v="36"/>
    <x v="35"/>
    <x v="50"/>
    <x v="2792"/>
    <x v="623"/>
    <x v="73"/>
    <x v="73"/>
    <x v="14"/>
    <x v="24"/>
    <x v="5"/>
    <x v="2"/>
    <x v="2"/>
  </r>
  <r>
    <x v="2891"/>
    <x v="1"/>
    <x v="2"/>
    <x v="40"/>
    <x v="87"/>
    <x v="515"/>
    <x v="2811"/>
    <x v="623"/>
    <x v="73"/>
    <x v="73"/>
    <x v="14"/>
    <x v="24"/>
    <x v="5"/>
    <x v="2"/>
    <x v="2"/>
  </r>
  <r>
    <x v="2887"/>
    <x v="0"/>
    <x v="10"/>
    <x v="84"/>
    <x v="39"/>
    <x v="1273"/>
    <x v="2807"/>
    <x v="623"/>
    <x v="73"/>
    <x v="73"/>
    <x v="14"/>
    <x v="24"/>
    <x v="5"/>
    <x v="10"/>
    <x v="10"/>
  </r>
  <r>
    <x v="2893"/>
    <x v="0"/>
    <x v="1"/>
    <x v="159"/>
    <x v="225"/>
    <x v="3109"/>
    <x v="2813"/>
    <x v="620"/>
    <x v="73"/>
    <x v="73"/>
    <x v="14"/>
    <x v="24"/>
    <x v="5"/>
    <x v="1"/>
    <x v="1"/>
  </r>
  <r>
    <x v="2808"/>
    <x v="0"/>
    <x v="11"/>
    <x v="24"/>
    <x v="76"/>
    <x v="57"/>
    <x v="2728"/>
    <x v="614"/>
    <x v="73"/>
    <x v="73"/>
    <x v="14"/>
    <x v="24"/>
    <x v="5"/>
    <x v="11"/>
    <x v="11"/>
  </r>
  <r>
    <x v="2810"/>
    <x v="0"/>
    <x v="5"/>
    <x v="17"/>
    <x v="8"/>
    <x v="9"/>
    <x v="2730"/>
    <x v="618"/>
    <x v="73"/>
    <x v="73"/>
    <x v="14"/>
    <x v="24"/>
    <x v="5"/>
    <x v="5"/>
    <x v="5"/>
  </r>
  <r>
    <x v="2793"/>
    <x v="0"/>
    <x v="8"/>
    <x v="70"/>
    <x v="15"/>
    <x v="261"/>
    <x v="2713"/>
    <x v="607"/>
    <x v="73"/>
    <x v="73"/>
    <x v="14"/>
    <x v="24"/>
    <x v="5"/>
    <x v="8"/>
    <x v="8"/>
  </r>
  <r>
    <x v="2797"/>
    <x v="0"/>
    <x v="11"/>
    <x v="123"/>
    <x v="95"/>
    <x v="2107"/>
    <x v="2717"/>
    <x v="616"/>
    <x v="73"/>
    <x v="73"/>
    <x v="14"/>
    <x v="24"/>
    <x v="5"/>
    <x v="11"/>
    <x v="11"/>
  </r>
  <r>
    <x v="2797"/>
    <x v="0"/>
    <x v="8"/>
    <x v="81"/>
    <x v="73"/>
    <x v="34"/>
    <x v="2717"/>
    <x v="616"/>
    <x v="73"/>
    <x v="73"/>
    <x v="14"/>
    <x v="24"/>
    <x v="5"/>
    <x v="8"/>
    <x v="8"/>
  </r>
  <r>
    <x v="2829"/>
    <x v="0"/>
    <x v="0"/>
    <x v="75"/>
    <x v="63"/>
    <x v="120"/>
    <x v="2749"/>
    <x v="615"/>
    <x v="73"/>
    <x v="73"/>
    <x v="14"/>
    <x v="24"/>
    <x v="5"/>
    <x v="0"/>
    <x v="0"/>
  </r>
  <r>
    <x v="2853"/>
    <x v="0"/>
    <x v="0"/>
    <x v="75"/>
    <x v="12"/>
    <x v="120"/>
    <x v="2773"/>
    <x v="628"/>
    <x v="73"/>
    <x v="73"/>
    <x v="14"/>
    <x v="24"/>
    <x v="5"/>
    <x v="0"/>
    <x v="0"/>
  </r>
  <r>
    <x v="2834"/>
    <x v="0"/>
    <x v="2"/>
    <x v="80"/>
    <x v="90"/>
    <x v="1294"/>
    <x v="2754"/>
    <x v="615"/>
    <x v="73"/>
    <x v="73"/>
    <x v="14"/>
    <x v="24"/>
    <x v="5"/>
    <x v="2"/>
    <x v="2"/>
  </r>
  <r>
    <x v="2833"/>
    <x v="0"/>
    <x v="1"/>
    <x v="140"/>
    <x v="101"/>
    <x v="3110"/>
    <x v="2753"/>
    <x v="605"/>
    <x v="73"/>
    <x v="73"/>
    <x v="14"/>
    <x v="24"/>
    <x v="5"/>
    <x v="1"/>
    <x v="1"/>
  </r>
  <r>
    <x v="2836"/>
    <x v="0"/>
    <x v="0"/>
    <x v="75"/>
    <x v="18"/>
    <x v="120"/>
    <x v="2756"/>
    <x v="628"/>
    <x v="73"/>
    <x v="73"/>
    <x v="14"/>
    <x v="24"/>
    <x v="5"/>
    <x v="0"/>
    <x v="0"/>
  </r>
  <r>
    <x v="2821"/>
    <x v="0"/>
    <x v="7"/>
    <x v="12"/>
    <x v="6"/>
    <x v="145"/>
    <x v="2741"/>
    <x v="624"/>
    <x v="73"/>
    <x v="73"/>
    <x v="14"/>
    <x v="24"/>
    <x v="5"/>
    <x v="7"/>
    <x v="7"/>
  </r>
  <r>
    <x v="2823"/>
    <x v="1"/>
    <x v="2"/>
    <x v="55"/>
    <x v="29"/>
    <x v="34"/>
    <x v="2743"/>
    <x v="615"/>
    <x v="73"/>
    <x v="73"/>
    <x v="14"/>
    <x v="24"/>
    <x v="5"/>
    <x v="2"/>
    <x v="2"/>
  </r>
  <r>
    <x v="2835"/>
    <x v="0"/>
    <x v="2"/>
    <x v="3"/>
    <x v="23"/>
    <x v="31"/>
    <x v="2755"/>
    <x v="614"/>
    <x v="73"/>
    <x v="73"/>
    <x v="14"/>
    <x v="24"/>
    <x v="5"/>
    <x v="2"/>
    <x v="2"/>
  </r>
  <r>
    <x v="2835"/>
    <x v="0"/>
    <x v="9"/>
    <x v="5"/>
    <x v="43"/>
    <x v="6"/>
    <x v="2755"/>
    <x v="614"/>
    <x v="73"/>
    <x v="73"/>
    <x v="14"/>
    <x v="24"/>
    <x v="5"/>
    <x v="9"/>
    <x v="9"/>
  </r>
  <r>
    <x v="2834"/>
    <x v="1"/>
    <x v="2"/>
    <x v="80"/>
    <x v="90"/>
    <x v="1294"/>
    <x v="2754"/>
    <x v="615"/>
    <x v="73"/>
    <x v="73"/>
    <x v="14"/>
    <x v="24"/>
    <x v="5"/>
    <x v="2"/>
    <x v="2"/>
  </r>
  <r>
    <x v="2897"/>
    <x v="0"/>
    <x v="0"/>
    <x v="21"/>
    <x v="94"/>
    <x v="6"/>
    <x v="2816"/>
    <x v="623"/>
    <x v="73"/>
    <x v="73"/>
    <x v="14"/>
    <x v="24"/>
    <x v="5"/>
    <x v="0"/>
    <x v="0"/>
  </r>
  <r>
    <x v="2834"/>
    <x v="0"/>
    <x v="9"/>
    <x v="48"/>
    <x v="2"/>
    <x v="3111"/>
    <x v="2754"/>
    <x v="615"/>
    <x v="73"/>
    <x v="73"/>
    <x v="14"/>
    <x v="24"/>
    <x v="5"/>
    <x v="9"/>
    <x v="9"/>
  </r>
  <r>
    <x v="2837"/>
    <x v="0"/>
    <x v="4"/>
    <x v="135"/>
    <x v="25"/>
    <x v="34"/>
    <x v="2757"/>
    <x v="625"/>
    <x v="73"/>
    <x v="73"/>
    <x v="14"/>
    <x v="24"/>
    <x v="5"/>
    <x v="4"/>
    <x v="4"/>
  </r>
  <r>
    <x v="2828"/>
    <x v="0"/>
    <x v="7"/>
    <x v="53"/>
    <x v="48"/>
    <x v="17"/>
    <x v="2748"/>
    <x v="624"/>
    <x v="73"/>
    <x v="73"/>
    <x v="14"/>
    <x v="24"/>
    <x v="5"/>
    <x v="7"/>
    <x v="7"/>
  </r>
  <r>
    <x v="2821"/>
    <x v="0"/>
    <x v="9"/>
    <x v="0"/>
    <x v="65"/>
    <x v="763"/>
    <x v="2741"/>
    <x v="624"/>
    <x v="73"/>
    <x v="73"/>
    <x v="14"/>
    <x v="24"/>
    <x v="5"/>
    <x v="9"/>
    <x v="9"/>
  </r>
  <r>
    <x v="2831"/>
    <x v="0"/>
    <x v="11"/>
    <x v="84"/>
    <x v="2"/>
    <x v="34"/>
    <x v="2751"/>
    <x v="617"/>
    <x v="73"/>
    <x v="73"/>
    <x v="14"/>
    <x v="24"/>
    <x v="5"/>
    <x v="11"/>
    <x v="11"/>
  </r>
  <r>
    <x v="2824"/>
    <x v="0"/>
    <x v="9"/>
    <x v="172"/>
    <x v="129"/>
    <x v="2537"/>
    <x v="2744"/>
    <x v="423"/>
    <x v="73"/>
    <x v="73"/>
    <x v="14"/>
    <x v="24"/>
    <x v="5"/>
    <x v="9"/>
    <x v="9"/>
  </r>
  <r>
    <x v="2827"/>
    <x v="0"/>
    <x v="0"/>
    <x v="63"/>
    <x v="36"/>
    <x v="337"/>
    <x v="2747"/>
    <x v="629"/>
    <x v="73"/>
    <x v="73"/>
    <x v="14"/>
    <x v="24"/>
    <x v="5"/>
    <x v="0"/>
    <x v="0"/>
  </r>
  <r>
    <x v="2840"/>
    <x v="0"/>
    <x v="7"/>
    <x v="26"/>
    <x v="15"/>
    <x v="1637"/>
    <x v="2760"/>
    <x v="612"/>
    <x v="73"/>
    <x v="73"/>
    <x v="14"/>
    <x v="24"/>
    <x v="5"/>
    <x v="7"/>
    <x v="7"/>
  </r>
  <r>
    <x v="2850"/>
    <x v="0"/>
    <x v="2"/>
    <x v="59"/>
    <x v="120"/>
    <x v="18"/>
    <x v="2770"/>
    <x v="609"/>
    <x v="73"/>
    <x v="73"/>
    <x v="14"/>
    <x v="24"/>
    <x v="5"/>
    <x v="2"/>
    <x v="2"/>
  </r>
  <r>
    <x v="2841"/>
    <x v="1"/>
    <x v="2"/>
    <x v="120"/>
    <x v="103"/>
    <x v="1912"/>
    <x v="2761"/>
    <x v="603"/>
    <x v="73"/>
    <x v="73"/>
    <x v="14"/>
    <x v="24"/>
    <x v="5"/>
    <x v="2"/>
    <x v="2"/>
  </r>
  <r>
    <x v="2837"/>
    <x v="0"/>
    <x v="7"/>
    <x v="65"/>
    <x v="59"/>
    <x v="194"/>
    <x v="2757"/>
    <x v="625"/>
    <x v="73"/>
    <x v="73"/>
    <x v="14"/>
    <x v="24"/>
    <x v="5"/>
    <x v="7"/>
    <x v="7"/>
  </r>
  <r>
    <x v="2824"/>
    <x v="1"/>
    <x v="2"/>
    <x v="266"/>
    <x v="281"/>
    <x v="3112"/>
    <x v="2744"/>
    <x v="423"/>
    <x v="73"/>
    <x v="73"/>
    <x v="14"/>
    <x v="24"/>
    <x v="5"/>
    <x v="2"/>
    <x v="2"/>
  </r>
  <r>
    <x v="2840"/>
    <x v="0"/>
    <x v="10"/>
    <x v="40"/>
    <x v="19"/>
    <x v="47"/>
    <x v="2760"/>
    <x v="612"/>
    <x v="73"/>
    <x v="73"/>
    <x v="14"/>
    <x v="24"/>
    <x v="5"/>
    <x v="10"/>
    <x v="10"/>
  </r>
  <r>
    <x v="2805"/>
    <x v="0"/>
    <x v="7"/>
    <x v="56"/>
    <x v="31"/>
    <x v="197"/>
    <x v="2725"/>
    <x v="622"/>
    <x v="73"/>
    <x v="73"/>
    <x v="14"/>
    <x v="24"/>
    <x v="5"/>
    <x v="7"/>
    <x v="7"/>
  </r>
  <r>
    <x v="2805"/>
    <x v="0"/>
    <x v="3"/>
    <x v="99"/>
    <x v="108"/>
    <x v="14"/>
    <x v="2725"/>
    <x v="622"/>
    <x v="73"/>
    <x v="73"/>
    <x v="14"/>
    <x v="24"/>
    <x v="5"/>
    <x v="3"/>
    <x v="3"/>
  </r>
  <r>
    <x v="2843"/>
    <x v="0"/>
    <x v="0"/>
    <x v="92"/>
    <x v="11"/>
    <x v="176"/>
    <x v="2763"/>
    <x v="621"/>
    <x v="73"/>
    <x v="73"/>
    <x v="14"/>
    <x v="24"/>
    <x v="5"/>
    <x v="0"/>
    <x v="0"/>
  </r>
  <r>
    <x v="2852"/>
    <x v="0"/>
    <x v="7"/>
    <x v="10"/>
    <x v="9"/>
    <x v="9"/>
    <x v="2772"/>
    <x v="613"/>
    <x v="73"/>
    <x v="73"/>
    <x v="14"/>
    <x v="24"/>
    <x v="5"/>
    <x v="7"/>
    <x v="7"/>
  </r>
  <r>
    <x v="2804"/>
    <x v="0"/>
    <x v="1"/>
    <x v="145"/>
    <x v="180"/>
    <x v="299"/>
    <x v="2724"/>
    <x v="621"/>
    <x v="73"/>
    <x v="73"/>
    <x v="14"/>
    <x v="24"/>
    <x v="5"/>
    <x v="1"/>
    <x v="1"/>
  </r>
  <r>
    <x v="2791"/>
    <x v="0"/>
    <x v="10"/>
    <x v="55"/>
    <x v="71"/>
    <x v="90"/>
    <x v="2711"/>
    <x v="611"/>
    <x v="73"/>
    <x v="73"/>
    <x v="14"/>
    <x v="24"/>
    <x v="5"/>
    <x v="10"/>
    <x v="10"/>
  </r>
  <r>
    <x v="2809"/>
    <x v="0"/>
    <x v="6"/>
    <x v="53"/>
    <x v="60"/>
    <x v="139"/>
    <x v="2729"/>
    <x v="621"/>
    <x v="73"/>
    <x v="73"/>
    <x v="14"/>
    <x v="24"/>
    <x v="5"/>
    <x v="6"/>
    <x v="6"/>
  </r>
  <r>
    <x v="2806"/>
    <x v="0"/>
    <x v="0"/>
    <x v="93"/>
    <x v="0"/>
    <x v="187"/>
    <x v="2726"/>
    <x v="423"/>
    <x v="73"/>
    <x v="73"/>
    <x v="14"/>
    <x v="24"/>
    <x v="5"/>
    <x v="0"/>
    <x v="0"/>
  </r>
  <r>
    <x v="2803"/>
    <x v="0"/>
    <x v="8"/>
    <x v="129"/>
    <x v="111"/>
    <x v="2254"/>
    <x v="2723"/>
    <x v="619"/>
    <x v="73"/>
    <x v="73"/>
    <x v="14"/>
    <x v="24"/>
    <x v="5"/>
    <x v="8"/>
    <x v="8"/>
  </r>
  <r>
    <x v="2829"/>
    <x v="0"/>
    <x v="8"/>
    <x v="49"/>
    <x v="83"/>
    <x v="996"/>
    <x v="2749"/>
    <x v="615"/>
    <x v="73"/>
    <x v="73"/>
    <x v="14"/>
    <x v="24"/>
    <x v="5"/>
    <x v="8"/>
    <x v="8"/>
  </r>
  <r>
    <x v="2834"/>
    <x v="0"/>
    <x v="7"/>
    <x v="20"/>
    <x v="10"/>
    <x v="1270"/>
    <x v="2754"/>
    <x v="615"/>
    <x v="73"/>
    <x v="73"/>
    <x v="14"/>
    <x v="24"/>
    <x v="5"/>
    <x v="7"/>
    <x v="7"/>
  </r>
  <r>
    <x v="2834"/>
    <x v="0"/>
    <x v="4"/>
    <x v="93"/>
    <x v="15"/>
    <x v="2482"/>
    <x v="2754"/>
    <x v="615"/>
    <x v="73"/>
    <x v="73"/>
    <x v="14"/>
    <x v="24"/>
    <x v="5"/>
    <x v="4"/>
    <x v="4"/>
  </r>
  <r>
    <x v="2837"/>
    <x v="0"/>
    <x v="9"/>
    <x v="183"/>
    <x v="264"/>
    <x v="1046"/>
    <x v="2757"/>
    <x v="625"/>
    <x v="73"/>
    <x v="73"/>
    <x v="14"/>
    <x v="24"/>
    <x v="5"/>
    <x v="9"/>
    <x v="9"/>
  </r>
  <r>
    <x v="2852"/>
    <x v="0"/>
    <x v="3"/>
    <x v="26"/>
    <x v="30"/>
    <x v="181"/>
    <x v="2772"/>
    <x v="613"/>
    <x v="73"/>
    <x v="73"/>
    <x v="14"/>
    <x v="24"/>
    <x v="5"/>
    <x v="3"/>
    <x v="3"/>
  </r>
  <r>
    <x v="2835"/>
    <x v="0"/>
    <x v="4"/>
    <x v="79"/>
    <x v="9"/>
    <x v="6"/>
    <x v="2755"/>
    <x v="614"/>
    <x v="73"/>
    <x v="73"/>
    <x v="14"/>
    <x v="24"/>
    <x v="5"/>
    <x v="4"/>
    <x v="4"/>
  </r>
  <r>
    <x v="2897"/>
    <x v="0"/>
    <x v="5"/>
    <x v="6"/>
    <x v="41"/>
    <x v="34"/>
    <x v="2816"/>
    <x v="623"/>
    <x v="73"/>
    <x v="73"/>
    <x v="14"/>
    <x v="24"/>
    <x v="5"/>
    <x v="5"/>
    <x v="5"/>
  </r>
  <r>
    <x v="2852"/>
    <x v="0"/>
    <x v="4"/>
    <x v="7"/>
    <x v="43"/>
    <x v="50"/>
    <x v="2772"/>
    <x v="613"/>
    <x v="73"/>
    <x v="73"/>
    <x v="14"/>
    <x v="24"/>
    <x v="5"/>
    <x v="4"/>
    <x v="4"/>
  </r>
  <r>
    <x v="2837"/>
    <x v="1"/>
    <x v="2"/>
    <x v="116"/>
    <x v="212"/>
    <x v="943"/>
    <x v="2757"/>
    <x v="625"/>
    <x v="73"/>
    <x v="73"/>
    <x v="14"/>
    <x v="24"/>
    <x v="5"/>
    <x v="2"/>
    <x v="2"/>
  </r>
  <r>
    <x v="2893"/>
    <x v="0"/>
    <x v="3"/>
    <x v="67"/>
    <x v="215"/>
    <x v="943"/>
    <x v="2813"/>
    <x v="620"/>
    <x v="73"/>
    <x v="73"/>
    <x v="14"/>
    <x v="24"/>
    <x v="5"/>
    <x v="3"/>
    <x v="3"/>
  </r>
  <r>
    <x v="2801"/>
    <x v="0"/>
    <x v="11"/>
    <x v="159"/>
    <x v="252"/>
    <x v="403"/>
    <x v="2721"/>
    <x v="619"/>
    <x v="73"/>
    <x v="73"/>
    <x v="14"/>
    <x v="24"/>
    <x v="5"/>
    <x v="11"/>
    <x v="11"/>
  </r>
  <r>
    <x v="2796"/>
    <x v="0"/>
    <x v="6"/>
    <x v="63"/>
    <x v="1"/>
    <x v="165"/>
    <x v="2716"/>
    <x v="615"/>
    <x v="73"/>
    <x v="73"/>
    <x v="14"/>
    <x v="24"/>
    <x v="5"/>
    <x v="6"/>
    <x v="6"/>
  </r>
  <r>
    <x v="2792"/>
    <x v="0"/>
    <x v="9"/>
    <x v="14"/>
    <x v="96"/>
    <x v="254"/>
    <x v="2712"/>
    <x v="612"/>
    <x v="73"/>
    <x v="73"/>
    <x v="14"/>
    <x v="24"/>
    <x v="5"/>
    <x v="9"/>
    <x v="9"/>
  </r>
  <r>
    <x v="2793"/>
    <x v="0"/>
    <x v="11"/>
    <x v="26"/>
    <x v="34"/>
    <x v="286"/>
    <x v="2713"/>
    <x v="607"/>
    <x v="73"/>
    <x v="73"/>
    <x v="14"/>
    <x v="24"/>
    <x v="5"/>
    <x v="11"/>
    <x v="11"/>
  </r>
  <r>
    <x v="2800"/>
    <x v="0"/>
    <x v="11"/>
    <x v="93"/>
    <x v="85"/>
    <x v="6"/>
    <x v="2720"/>
    <x v="618"/>
    <x v="73"/>
    <x v="73"/>
    <x v="14"/>
    <x v="24"/>
    <x v="5"/>
    <x v="11"/>
    <x v="11"/>
  </r>
  <r>
    <x v="2803"/>
    <x v="0"/>
    <x v="2"/>
    <x v="144"/>
    <x v="162"/>
    <x v="1146"/>
    <x v="2723"/>
    <x v="619"/>
    <x v="73"/>
    <x v="73"/>
    <x v="14"/>
    <x v="24"/>
    <x v="5"/>
    <x v="2"/>
    <x v="2"/>
  </r>
  <r>
    <x v="2896"/>
    <x v="0"/>
    <x v="11"/>
    <x v="46"/>
    <x v="32"/>
    <x v="1123"/>
    <x v="2815"/>
    <x v="608"/>
    <x v="73"/>
    <x v="73"/>
    <x v="14"/>
    <x v="24"/>
    <x v="5"/>
    <x v="11"/>
    <x v="11"/>
  </r>
  <r>
    <x v="2818"/>
    <x v="0"/>
    <x v="9"/>
    <x v="139"/>
    <x v="166"/>
    <x v="198"/>
    <x v="2738"/>
    <x v="616"/>
    <x v="73"/>
    <x v="73"/>
    <x v="14"/>
    <x v="24"/>
    <x v="5"/>
    <x v="9"/>
    <x v="9"/>
  </r>
  <r>
    <x v="2789"/>
    <x v="0"/>
    <x v="3"/>
    <x v="9"/>
    <x v="65"/>
    <x v="6"/>
    <x v="2709"/>
    <x v="609"/>
    <x v="73"/>
    <x v="73"/>
    <x v="14"/>
    <x v="24"/>
    <x v="5"/>
    <x v="3"/>
    <x v="3"/>
  </r>
  <r>
    <x v="2794"/>
    <x v="0"/>
    <x v="5"/>
    <x v="30"/>
    <x v="11"/>
    <x v="384"/>
    <x v="2714"/>
    <x v="613"/>
    <x v="73"/>
    <x v="73"/>
    <x v="14"/>
    <x v="24"/>
    <x v="5"/>
    <x v="5"/>
    <x v="5"/>
  </r>
  <r>
    <x v="2797"/>
    <x v="0"/>
    <x v="0"/>
    <x v="17"/>
    <x v="43"/>
    <x v="437"/>
    <x v="2717"/>
    <x v="616"/>
    <x v="73"/>
    <x v="73"/>
    <x v="14"/>
    <x v="24"/>
    <x v="5"/>
    <x v="0"/>
    <x v="0"/>
  </r>
  <r>
    <x v="2804"/>
    <x v="0"/>
    <x v="10"/>
    <x v="46"/>
    <x v="31"/>
    <x v="274"/>
    <x v="2724"/>
    <x v="621"/>
    <x v="73"/>
    <x v="73"/>
    <x v="14"/>
    <x v="24"/>
    <x v="5"/>
    <x v="10"/>
    <x v="10"/>
  </r>
  <r>
    <x v="2795"/>
    <x v="0"/>
    <x v="6"/>
    <x v="54"/>
    <x v="44"/>
    <x v="110"/>
    <x v="2715"/>
    <x v="614"/>
    <x v="73"/>
    <x v="73"/>
    <x v="14"/>
    <x v="24"/>
    <x v="5"/>
    <x v="6"/>
    <x v="6"/>
  </r>
  <r>
    <x v="2810"/>
    <x v="0"/>
    <x v="11"/>
    <x v="124"/>
    <x v="74"/>
    <x v="2252"/>
    <x v="2730"/>
    <x v="618"/>
    <x v="73"/>
    <x v="73"/>
    <x v="14"/>
    <x v="24"/>
    <x v="5"/>
    <x v="11"/>
    <x v="11"/>
  </r>
  <r>
    <x v="2799"/>
    <x v="0"/>
    <x v="8"/>
    <x v="145"/>
    <x v="278"/>
    <x v="3113"/>
    <x v="2719"/>
    <x v="617"/>
    <x v="73"/>
    <x v="73"/>
    <x v="14"/>
    <x v="24"/>
    <x v="5"/>
    <x v="8"/>
    <x v="8"/>
  </r>
  <r>
    <x v="2789"/>
    <x v="0"/>
    <x v="9"/>
    <x v="9"/>
    <x v="14"/>
    <x v="14"/>
    <x v="2709"/>
    <x v="609"/>
    <x v="73"/>
    <x v="73"/>
    <x v="14"/>
    <x v="24"/>
    <x v="5"/>
    <x v="9"/>
    <x v="9"/>
  </r>
  <r>
    <x v="2895"/>
    <x v="0"/>
    <x v="7"/>
    <x v="7"/>
    <x v="10"/>
    <x v="0"/>
    <x v="2814"/>
    <x v="603"/>
    <x v="73"/>
    <x v="73"/>
    <x v="14"/>
    <x v="24"/>
    <x v="5"/>
    <x v="7"/>
    <x v="7"/>
  </r>
  <r>
    <x v="2820"/>
    <x v="0"/>
    <x v="3"/>
    <x v="24"/>
    <x v="60"/>
    <x v="697"/>
    <x v="2740"/>
    <x v="622"/>
    <x v="73"/>
    <x v="73"/>
    <x v="14"/>
    <x v="24"/>
    <x v="5"/>
    <x v="3"/>
    <x v="3"/>
  </r>
  <r>
    <x v="2789"/>
    <x v="0"/>
    <x v="7"/>
    <x v="20"/>
    <x v="12"/>
    <x v="6"/>
    <x v="2709"/>
    <x v="609"/>
    <x v="73"/>
    <x v="73"/>
    <x v="14"/>
    <x v="24"/>
    <x v="5"/>
    <x v="7"/>
    <x v="7"/>
  </r>
  <r>
    <x v="2896"/>
    <x v="0"/>
    <x v="0"/>
    <x v="12"/>
    <x v="65"/>
    <x v="1753"/>
    <x v="2815"/>
    <x v="608"/>
    <x v="73"/>
    <x v="73"/>
    <x v="14"/>
    <x v="24"/>
    <x v="5"/>
    <x v="0"/>
    <x v="0"/>
  </r>
  <r>
    <x v="2798"/>
    <x v="0"/>
    <x v="3"/>
    <x v="48"/>
    <x v="10"/>
    <x v="187"/>
    <x v="2718"/>
    <x v="603"/>
    <x v="73"/>
    <x v="73"/>
    <x v="14"/>
    <x v="24"/>
    <x v="5"/>
    <x v="3"/>
    <x v="3"/>
  </r>
  <r>
    <x v="2799"/>
    <x v="0"/>
    <x v="4"/>
    <x v="134"/>
    <x v="140"/>
    <x v="3114"/>
    <x v="2719"/>
    <x v="617"/>
    <x v="73"/>
    <x v="73"/>
    <x v="14"/>
    <x v="24"/>
    <x v="5"/>
    <x v="4"/>
    <x v="4"/>
  </r>
  <r>
    <x v="2809"/>
    <x v="0"/>
    <x v="5"/>
    <x v="6"/>
    <x v="6"/>
    <x v="6"/>
    <x v="2729"/>
    <x v="621"/>
    <x v="73"/>
    <x v="73"/>
    <x v="14"/>
    <x v="24"/>
    <x v="5"/>
    <x v="5"/>
    <x v="5"/>
  </r>
  <r>
    <x v="2895"/>
    <x v="0"/>
    <x v="3"/>
    <x v="19"/>
    <x v="21"/>
    <x v="21"/>
    <x v="2814"/>
    <x v="603"/>
    <x v="73"/>
    <x v="73"/>
    <x v="14"/>
    <x v="24"/>
    <x v="5"/>
    <x v="3"/>
    <x v="3"/>
  </r>
  <r>
    <x v="2792"/>
    <x v="0"/>
    <x v="4"/>
    <x v="65"/>
    <x v="27"/>
    <x v="979"/>
    <x v="2712"/>
    <x v="612"/>
    <x v="73"/>
    <x v="73"/>
    <x v="14"/>
    <x v="24"/>
    <x v="5"/>
    <x v="4"/>
    <x v="4"/>
  </r>
  <r>
    <x v="2799"/>
    <x v="0"/>
    <x v="9"/>
    <x v="179"/>
    <x v="220"/>
    <x v="3115"/>
    <x v="2719"/>
    <x v="617"/>
    <x v="73"/>
    <x v="73"/>
    <x v="14"/>
    <x v="24"/>
    <x v="5"/>
    <x v="9"/>
    <x v="9"/>
  </r>
  <r>
    <x v="2798"/>
    <x v="0"/>
    <x v="1"/>
    <x v="50"/>
    <x v="26"/>
    <x v="50"/>
    <x v="2718"/>
    <x v="603"/>
    <x v="73"/>
    <x v="73"/>
    <x v="14"/>
    <x v="24"/>
    <x v="5"/>
    <x v="1"/>
    <x v="1"/>
  </r>
  <r>
    <x v="2810"/>
    <x v="0"/>
    <x v="6"/>
    <x v="39"/>
    <x v="97"/>
    <x v="372"/>
    <x v="2730"/>
    <x v="618"/>
    <x v="73"/>
    <x v="73"/>
    <x v="14"/>
    <x v="24"/>
    <x v="5"/>
    <x v="6"/>
    <x v="6"/>
  </r>
  <r>
    <x v="2796"/>
    <x v="0"/>
    <x v="5"/>
    <x v="75"/>
    <x v="6"/>
    <x v="120"/>
    <x v="2716"/>
    <x v="615"/>
    <x v="73"/>
    <x v="73"/>
    <x v="14"/>
    <x v="24"/>
    <x v="5"/>
    <x v="5"/>
    <x v="5"/>
  </r>
  <r>
    <x v="2818"/>
    <x v="0"/>
    <x v="4"/>
    <x v="68"/>
    <x v="67"/>
    <x v="1022"/>
    <x v="2738"/>
    <x v="616"/>
    <x v="73"/>
    <x v="73"/>
    <x v="14"/>
    <x v="24"/>
    <x v="5"/>
    <x v="4"/>
    <x v="4"/>
  </r>
  <r>
    <x v="2799"/>
    <x v="0"/>
    <x v="2"/>
    <x v="304"/>
    <x v="191"/>
    <x v="3116"/>
    <x v="2719"/>
    <x v="617"/>
    <x v="73"/>
    <x v="73"/>
    <x v="14"/>
    <x v="24"/>
    <x v="5"/>
    <x v="2"/>
    <x v="2"/>
  </r>
  <r>
    <x v="2895"/>
    <x v="0"/>
    <x v="10"/>
    <x v="1"/>
    <x v="38"/>
    <x v="13"/>
    <x v="2814"/>
    <x v="603"/>
    <x v="73"/>
    <x v="73"/>
    <x v="14"/>
    <x v="24"/>
    <x v="5"/>
    <x v="10"/>
    <x v="10"/>
  </r>
  <r>
    <x v="2791"/>
    <x v="0"/>
    <x v="1"/>
    <x v="230"/>
    <x v="154"/>
    <x v="225"/>
    <x v="2711"/>
    <x v="611"/>
    <x v="73"/>
    <x v="73"/>
    <x v="14"/>
    <x v="24"/>
    <x v="5"/>
    <x v="1"/>
    <x v="1"/>
  </r>
  <r>
    <x v="2818"/>
    <x v="0"/>
    <x v="2"/>
    <x v="152"/>
    <x v="122"/>
    <x v="61"/>
    <x v="2738"/>
    <x v="616"/>
    <x v="73"/>
    <x v="73"/>
    <x v="14"/>
    <x v="24"/>
    <x v="5"/>
    <x v="2"/>
    <x v="2"/>
  </r>
  <r>
    <x v="2818"/>
    <x v="1"/>
    <x v="2"/>
    <x v="139"/>
    <x v="122"/>
    <x v="253"/>
    <x v="2738"/>
    <x v="616"/>
    <x v="73"/>
    <x v="73"/>
    <x v="14"/>
    <x v="24"/>
    <x v="5"/>
    <x v="2"/>
    <x v="2"/>
  </r>
  <r>
    <x v="2803"/>
    <x v="0"/>
    <x v="4"/>
    <x v="32"/>
    <x v="103"/>
    <x v="645"/>
    <x v="2723"/>
    <x v="619"/>
    <x v="73"/>
    <x v="73"/>
    <x v="14"/>
    <x v="24"/>
    <x v="5"/>
    <x v="4"/>
    <x v="4"/>
  </r>
  <r>
    <x v="2820"/>
    <x v="0"/>
    <x v="7"/>
    <x v="17"/>
    <x v="11"/>
    <x v="18"/>
    <x v="2740"/>
    <x v="622"/>
    <x v="73"/>
    <x v="73"/>
    <x v="14"/>
    <x v="24"/>
    <x v="5"/>
    <x v="7"/>
    <x v="7"/>
  </r>
  <r>
    <x v="2840"/>
    <x v="0"/>
    <x v="3"/>
    <x v="78"/>
    <x v="67"/>
    <x v="2707"/>
    <x v="2760"/>
    <x v="612"/>
    <x v="73"/>
    <x v="73"/>
    <x v="14"/>
    <x v="24"/>
    <x v="5"/>
    <x v="3"/>
    <x v="3"/>
  </r>
  <r>
    <x v="2825"/>
    <x v="0"/>
    <x v="2"/>
    <x v="152"/>
    <x v="164"/>
    <x v="522"/>
    <x v="2745"/>
    <x v="627"/>
    <x v="73"/>
    <x v="73"/>
    <x v="14"/>
    <x v="24"/>
    <x v="5"/>
    <x v="2"/>
    <x v="2"/>
  </r>
  <r>
    <x v="2840"/>
    <x v="0"/>
    <x v="1"/>
    <x v="103"/>
    <x v="200"/>
    <x v="826"/>
    <x v="2760"/>
    <x v="612"/>
    <x v="73"/>
    <x v="73"/>
    <x v="14"/>
    <x v="24"/>
    <x v="5"/>
    <x v="1"/>
    <x v="1"/>
  </r>
  <r>
    <x v="2860"/>
    <x v="0"/>
    <x v="9"/>
    <x v="148"/>
    <x v="115"/>
    <x v="3034"/>
    <x v="2780"/>
    <x v="620"/>
    <x v="73"/>
    <x v="73"/>
    <x v="14"/>
    <x v="24"/>
    <x v="5"/>
    <x v="9"/>
    <x v="9"/>
  </r>
  <r>
    <x v="2870"/>
    <x v="0"/>
    <x v="11"/>
    <x v="62"/>
    <x v="130"/>
    <x v="3117"/>
    <x v="2790"/>
    <x v="629"/>
    <x v="73"/>
    <x v="73"/>
    <x v="14"/>
    <x v="24"/>
    <x v="5"/>
    <x v="11"/>
    <x v="11"/>
  </r>
  <r>
    <x v="2858"/>
    <x v="0"/>
    <x v="10"/>
    <x v="7"/>
    <x v="76"/>
    <x v="145"/>
    <x v="2778"/>
    <x v="615"/>
    <x v="73"/>
    <x v="73"/>
    <x v="14"/>
    <x v="24"/>
    <x v="5"/>
    <x v="10"/>
    <x v="10"/>
  </r>
  <r>
    <x v="2869"/>
    <x v="0"/>
    <x v="3"/>
    <x v="8"/>
    <x v="109"/>
    <x v="3118"/>
    <x v="2789"/>
    <x v="628"/>
    <x v="73"/>
    <x v="73"/>
    <x v="14"/>
    <x v="24"/>
    <x v="5"/>
    <x v="3"/>
    <x v="3"/>
  </r>
  <r>
    <x v="2869"/>
    <x v="0"/>
    <x v="7"/>
    <x v="8"/>
    <x v="38"/>
    <x v="876"/>
    <x v="2789"/>
    <x v="628"/>
    <x v="73"/>
    <x v="73"/>
    <x v="14"/>
    <x v="24"/>
    <x v="5"/>
    <x v="7"/>
    <x v="7"/>
  </r>
  <r>
    <x v="2868"/>
    <x v="0"/>
    <x v="10"/>
    <x v="15"/>
    <x v="26"/>
    <x v="113"/>
    <x v="2788"/>
    <x v="625"/>
    <x v="73"/>
    <x v="73"/>
    <x v="14"/>
    <x v="24"/>
    <x v="5"/>
    <x v="10"/>
    <x v="10"/>
  </r>
  <r>
    <x v="2849"/>
    <x v="0"/>
    <x v="8"/>
    <x v="213"/>
    <x v="178"/>
    <x v="83"/>
    <x v="2769"/>
    <x v="632"/>
    <x v="73"/>
    <x v="73"/>
    <x v="14"/>
    <x v="24"/>
    <x v="5"/>
    <x v="8"/>
    <x v="8"/>
  </r>
  <r>
    <x v="2865"/>
    <x v="0"/>
    <x v="5"/>
    <x v="92"/>
    <x v="63"/>
    <x v="57"/>
    <x v="2785"/>
    <x v="632"/>
    <x v="73"/>
    <x v="73"/>
    <x v="14"/>
    <x v="24"/>
    <x v="5"/>
    <x v="5"/>
    <x v="5"/>
  </r>
  <r>
    <x v="2866"/>
    <x v="0"/>
    <x v="4"/>
    <x v="88"/>
    <x v="159"/>
    <x v="13"/>
    <x v="2786"/>
    <x v="606"/>
    <x v="73"/>
    <x v="73"/>
    <x v="14"/>
    <x v="24"/>
    <x v="5"/>
    <x v="4"/>
    <x v="4"/>
  </r>
  <r>
    <x v="2834"/>
    <x v="0"/>
    <x v="3"/>
    <x v="57"/>
    <x v="44"/>
    <x v="3119"/>
    <x v="2754"/>
    <x v="615"/>
    <x v="73"/>
    <x v="73"/>
    <x v="14"/>
    <x v="24"/>
    <x v="5"/>
    <x v="3"/>
    <x v="3"/>
  </r>
  <r>
    <x v="2823"/>
    <x v="0"/>
    <x v="9"/>
    <x v="90"/>
    <x v="106"/>
    <x v="126"/>
    <x v="2743"/>
    <x v="615"/>
    <x v="73"/>
    <x v="73"/>
    <x v="14"/>
    <x v="24"/>
    <x v="5"/>
    <x v="9"/>
    <x v="9"/>
  </r>
  <r>
    <x v="2841"/>
    <x v="0"/>
    <x v="4"/>
    <x v="36"/>
    <x v="2"/>
    <x v="37"/>
    <x v="2761"/>
    <x v="603"/>
    <x v="73"/>
    <x v="73"/>
    <x v="14"/>
    <x v="24"/>
    <x v="5"/>
    <x v="4"/>
    <x v="4"/>
  </r>
  <r>
    <x v="2823"/>
    <x v="0"/>
    <x v="2"/>
    <x v="59"/>
    <x v="29"/>
    <x v="1290"/>
    <x v="2743"/>
    <x v="615"/>
    <x v="73"/>
    <x v="73"/>
    <x v="14"/>
    <x v="24"/>
    <x v="5"/>
    <x v="2"/>
    <x v="2"/>
  </r>
  <r>
    <x v="2842"/>
    <x v="0"/>
    <x v="5"/>
    <x v="12"/>
    <x v="5"/>
    <x v="1803"/>
    <x v="2762"/>
    <x v="631"/>
    <x v="73"/>
    <x v="73"/>
    <x v="14"/>
    <x v="24"/>
    <x v="5"/>
    <x v="5"/>
    <x v="5"/>
  </r>
  <r>
    <x v="2833"/>
    <x v="0"/>
    <x v="10"/>
    <x v="33"/>
    <x v="99"/>
    <x v="674"/>
    <x v="2753"/>
    <x v="605"/>
    <x v="73"/>
    <x v="73"/>
    <x v="14"/>
    <x v="24"/>
    <x v="5"/>
    <x v="10"/>
    <x v="10"/>
  </r>
  <r>
    <x v="2837"/>
    <x v="0"/>
    <x v="2"/>
    <x v="167"/>
    <x v="212"/>
    <x v="3120"/>
    <x v="2757"/>
    <x v="625"/>
    <x v="73"/>
    <x v="73"/>
    <x v="14"/>
    <x v="24"/>
    <x v="5"/>
    <x v="2"/>
    <x v="2"/>
  </r>
  <r>
    <x v="2827"/>
    <x v="0"/>
    <x v="11"/>
    <x v="147"/>
    <x v="74"/>
    <x v="2003"/>
    <x v="2747"/>
    <x v="629"/>
    <x v="73"/>
    <x v="73"/>
    <x v="14"/>
    <x v="24"/>
    <x v="5"/>
    <x v="11"/>
    <x v="11"/>
  </r>
  <r>
    <x v="2828"/>
    <x v="0"/>
    <x v="9"/>
    <x v="67"/>
    <x v="158"/>
    <x v="2183"/>
    <x v="2748"/>
    <x v="624"/>
    <x v="73"/>
    <x v="73"/>
    <x v="14"/>
    <x v="24"/>
    <x v="5"/>
    <x v="9"/>
    <x v="9"/>
  </r>
  <r>
    <x v="2841"/>
    <x v="0"/>
    <x v="8"/>
    <x v="55"/>
    <x v="125"/>
    <x v="157"/>
    <x v="2761"/>
    <x v="603"/>
    <x v="73"/>
    <x v="73"/>
    <x v="14"/>
    <x v="24"/>
    <x v="5"/>
    <x v="8"/>
    <x v="8"/>
  </r>
  <r>
    <x v="2833"/>
    <x v="0"/>
    <x v="7"/>
    <x v="50"/>
    <x v="87"/>
    <x v="2520"/>
    <x v="2753"/>
    <x v="605"/>
    <x v="73"/>
    <x v="73"/>
    <x v="14"/>
    <x v="24"/>
    <x v="5"/>
    <x v="7"/>
    <x v="7"/>
  </r>
  <r>
    <x v="2821"/>
    <x v="0"/>
    <x v="1"/>
    <x v="92"/>
    <x v="63"/>
    <x v="57"/>
    <x v="2741"/>
    <x v="624"/>
    <x v="73"/>
    <x v="73"/>
    <x v="14"/>
    <x v="24"/>
    <x v="5"/>
    <x v="1"/>
    <x v="1"/>
  </r>
  <r>
    <x v="2851"/>
    <x v="0"/>
    <x v="5"/>
    <x v="16"/>
    <x v="45"/>
    <x v="145"/>
    <x v="2771"/>
    <x v="609"/>
    <x v="73"/>
    <x v="73"/>
    <x v="14"/>
    <x v="24"/>
    <x v="5"/>
    <x v="5"/>
    <x v="5"/>
  </r>
  <r>
    <x v="2825"/>
    <x v="1"/>
    <x v="2"/>
    <x v="62"/>
    <x v="164"/>
    <x v="1071"/>
    <x v="2745"/>
    <x v="627"/>
    <x v="73"/>
    <x v="73"/>
    <x v="14"/>
    <x v="24"/>
    <x v="5"/>
    <x v="2"/>
    <x v="2"/>
  </r>
  <r>
    <x v="2828"/>
    <x v="0"/>
    <x v="4"/>
    <x v="94"/>
    <x v="103"/>
    <x v="1070"/>
    <x v="2748"/>
    <x v="624"/>
    <x v="73"/>
    <x v="73"/>
    <x v="14"/>
    <x v="24"/>
    <x v="5"/>
    <x v="4"/>
    <x v="4"/>
  </r>
  <r>
    <x v="2838"/>
    <x v="0"/>
    <x v="8"/>
    <x v="129"/>
    <x v="152"/>
    <x v="480"/>
    <x v="2758"/>
    <x v="627"/>
    <x v="73"/>
    <x v="73"/>
    <x v="14"/>
    <x v="24"/>
    <x v="5"/>
    <x v="8"/>
    <x v="8"/>
  </r>
  <r>
    <x v="2839"/>
    <x v="0"/>
    <x v="2"/>
    <x v="68"/>
    <x v="112"/>
    <x v="3121"/>
    <x v="2759"/>
    <x v="628"/>
    <x v="73"/>
    <x v="73"/>
    <x v="14"/>
    <x v="24"/>
    <x v="5"/>
    <x v="2"/>
    <x v="2"/>
  </r>
  <r>
    <x v="2842"/>
    <x v="0"/>
    <x v="6"/>
    <x v="85"/>
    <x v="77"/>
    <x v="3122"/>
    <x v="2762"/>
    <x v="631"/>
    <x v="73"/>
    <x v="73"/>
    <x v="14"/>
    <x v="24"/>
    <x v="5"/>
    <x v="6"/>
    <x v="6"/>
  </r>
  <r>
    <x v="2850"/>
    <x v="1"/>
    <x v="2"/>
    <x v="91"/>
    <x v="120"/>
    <x v="867"/>
    <x v="2770"/>
    <x v="609"/>
    <x v="73"/>
    <x v="73"/>
    <x v="14"/>
    <x v="24"/>
    <x v="5"/>
    <x v="2"/>
    <x v="2"/>
  </r>
  <r>
    <x v="2826"/>
    <x v="0"/>
    <x v="5"/>
    <x v="75"/>
    <x v="45"/>
    <x v="120"/>
    <x v="2746"/>
    <x v="606"/>
    <x v="73"/>
    <x v="73"/>
    <x v="14"/>
    <x v="24"/>
    <x v="5"/>
    <x v="5"/>
    <x v="5"/>
  </r>
  <r>
    <x v="2826"/>
    <x v="0"/>
    <x v="6"/>
    <x v="23"/>
    <x v="10"/>
    <x v="42"/>
    <x v="2746"/>
    <x v="606"/>
    <x v="73"/>
    <x v="73"/>
    <x v="14"/>
    <x v="24"/>
    <x v="5"/>
    <x v="6"/>
    <x v="6"/>
  </r>
  <r>
    <x v="2825"/>
    <x v="0"/>
    <x v="8"/>
    <x v="104"/>
    <x v="107"/>
    <x v="29"/>
    <x v="2745"/>
    <x v="627"/>
    <x v="73"/>
    <x v="73"/>
    <x v="14"/>
    <x v="24"/>
    <x v="5"/>
    <x v="8"/>
    <x v="8"/>
  </r>
  <r>
    <x v="2851"/>
    <x v="0"/>
    <x v="10"/>
    <x v="93"/>
    <x v="94"/>
    <x v="207"/>
    <x v="2771"/>
    <x v="609"/>
    <x v="73"/>
    <x v="73"/>
    <x v="14"/>
    <x v="24"/>
    <x v="5"/>
    <x v="10"/>
    <x v="10"/>
  </r>
  <r>
    <x v="2850"/>
    <x v="0"/>
    <x v="9"/>
    <x v="38"/>
    <x v="49"/>
    <x v="214"/>
    <x v="2770"/>
    <x v="609"/>
    <x v="73"/>
    <x v="73"/>
    <x v="14"/>
    <x v="24"/>
    <x v="5"/>
    <x v="9"/>
    <x v="9"/>
  </r>
  <r>
    <x v="2831"/>
    <x v="0"/>
    <x v="0"/>
    <x v="13"/>
    <x v="63"/>
    <x v="72"/>
    <x v="2751"/>
    <x v="617"/>
    <x v="73"/>
    <x v="73"/>
    <x v="14"/>
    <x v="24"/>
    <x v="5"/>
    <x v="0"/>
    <x v="0"/>
  </r>
  <r>
    <x v="2835"/>
    <x v="1"/>
    <x v="2"/>
    <x v="23"/>
    <x v="23"/>
    <x v="24"/>
    <x v="2755"/>
    <x v="614"/>
    <x v="73"/>
    <x v="73"/>
    <x v="14"/>
    <x v="24"/>
    <x v="5"/>
    <x v="2"/>
    <x v="2"/>
  </r>
  <r>
    <x v="2850"/>
    <x v="0"/>
    <x v="4"/>
    <x v="50"/>
    <x v="26"/>
    <x v="50"/>
    <x v="2770"/>
    <x v="609"/>
    <x v="73"/>
    <x v="73"/>
    <x v="14"/>
    <x v="24"/>
    <x v="5"/>
    <x v="4"/>
    <x v="4"/>
  </r>
  <r>
    <x v="2864"/>
    <x v="0"/>
    <x v="4"/>
    <x v="34"/>
    <x v="19"/>
    <x v="290"/>
    <x v="2784"/>
    <x v="614"/>
    <x v="73"/>
    <x v="73"/>
    <x v="14"/>
    <x v="24"/>
    <x v="5"/>
    <x v="4"/>
    <x v="4"/>
  </r>
  <r>
    <x v="2856"/>
    <x v="1"/>
    <x v="2"/>
    <x v="60"/>
    <x v="106"/>
    <x v="1028"/>
    <x v="2776"/>
    <x v="609"/>
    <x v="73"/>
    <x v="73"/>
    <x v="14"/>
    <x v="24"/>
    <x v="5"/>
    <x v="2"/>
    <x v="2"/>
  </r>
  <r>
    <x v="2845"/>
    <x v="0"/>
    <x v="11"/>
    <x v="15"/>
    <x v="24"/>
    <x v="172"/>
    <x v="2765"/>
    <x v="632"/>
    <x v="73"/>
    <x v="73"/>
    <x v="14"/>
    <x v="24"/>
    <x v="5"/>
    <x v="11"/>
    <x v="11"/>
  </r>
  <r>
    <x v="2859"/>
    <x v="0"/>
    <x v="6"/>
    <x v="60"/>
    <x v="49"/>
    <x v="1428"/>
    <x v="2779"/>
    <x v="614"/>
    <x v="73"/>
    <x v="73"/>
    <x v="14"/>
    <x v="24"/>
    <x v="5"/>
    <x v="6"/>
    <x v="6"/>
  </r>
  <r>
    <x v="2863"/>
    <x v="0"/>
    <x v="10"/>
    <x v="12"/>
    <x v="114"/>
    <x v="1260"/>
    <x v="2783"/>
    <x v="615"/>
    <x v="73"/>
    <x v="73"/>
    <x v="14"/>
    <x v="24"/>
    <x v="5"/>
    <x v="10"/>
    <x v="10"/>
  </r>
  <r>
    <x v="2864"/>
    <x v="0"/>
    <x v="9"/>
    <x v="140"/>
    <x v="107"/>
    <x v="398"/>
    <x v="2784"/>
    <x v="614"/>
    <x v="73"/>
    <x v="73"/>
    <x v="14"/>
    <x v="24"/>
    <x v="5"/>
    <x v="9"/>
    <x v="9"/>
  </r>
  <r>
    <x v="2856"/>
    <x v="0"/>
    <x v="2"/>
    <x v="90"/>
    <x v="106"/>
    <x v="126"/>
    <x v="2776"/>
    <x v="609"/>
    <x v="73"/>
    <x v="73"/>
    <x v="14"/>
    <x v="24"/>
    <x v="5"/>
    <x v="2"/>
    <x v="2"/>
  </r>
  <r>
    <x v="2869"/>
    <x v="0"/>
    <x v="10"/>
    <x v="8"/>
    <x v="102"/>
    <x v="1270"/>
    <x v="2789"/>
    <x v="628"/>
    <x v="73"/>
    <x v="73"/>
    <x v="14"/>
    <x v="24"/>
    <x v="5"/>
    <x v="10"/>
    <x v="10"/>
  </r>
  <r>
    <x v="2855"/>
    <x v="0"/>
    <x v="7"/>
    <x v="35"/>
    <x v="87"/>
    <x v="126"/>
    <x v="2775"/>
    <x v="612"/>
    <x v="73"/>
    <x v="73"/>
    <x v="14"/>
    <x v="24"/>
    <x v="5"/>
    <x v="7"/>
    <x v="7"/>
  </r>
  <r>
    <x v="2847"/>
    <x v="0"/>
    <x v="10"/>
    <x v="46"/>
    <x v="83"/>
    <x v="595"/>
    <x v="2767"/>
    <x v="611"/>
    <x v="73"/>
    <x v="73"/>
    <x v="14"/>
    <x v="24"/>
    <x v="5"/>
    <x v="10"/>
    <x v="10"/>
  </r>
  <r>
    <x v="2858"/>
    <x v="0"/>
    <x v="1"/>
    <x v="14"/>
    <x v="64"/>
    <x v="13"/>
    <x v="2778"/>
    <x v="615"/>
    <x v="73"/>
    <x v="73"/>
    <x v="14"/>
    <x v="24"/>
    <x v="5"/>
    <x v="1"/>
    <x v="1"/>
  </r>
  <r>
    <x v="2865"/>
    <x v="0"/>
    <x v="6"/>
    <x v="39"/>
    <x v="20"/>
    <x v="187"/>
    <x v="2785"/>
    <x v="632"/>
    <x v="73"/>
    <x v="73"/>
    <x v="14"/>
    <x v="24"/>
    <x v="5"/>
    <x v="6"/>
    <x v="6"/>
  </r>
  <r>
    <x v="2854"/>
    <x v="0"/>
    <x v="1"/>
    <x v="24"/>
    <x v="61"/>
    <x v="187"/>
    <x v="2774"/>
    <x v="613"/>
    <x v="73"/>
    <x v="73"/>
    <x v="14"/>
    <x v="24"/>
    <x v="5"/>
    <x v="1"/>
    <x v="1"/>
  </r>
  <r>
    <x v="2866"/>
    <x v="1"/>
    <x v="2"/>
    <x v="116"/>
    <x v="275"/>
    <x v="1256"/>
    <x v="2786"/>
    <x v="606"/>
    <x v="73"/>
    <x v="73"/>
    <x v="14"/>
    <x v="24"/>
    <x v="5"/>
    <x v="2"/>
    <x v="2"/>
  </r>
  <r>
    <x v="2855"/>
    <x v="0"/>
    <x v="3"/>
    <x v="135"/>
    <x v="188"/>
    <x v="32"/>
    <x v="2775"/>
    <x v="612"/>
    <x v="73"/>
    <x v="73"/>
    <x v="14"/>
    <x v="24"/>
    <x v="5"/>
    <x v="3"/>
    <x v="3"/>
  </r>
  <r>
    <x v="2867"/>
    <x v="0"/>
    <x v="6"/>
    <x v="16"/>
    <x v="45"/>
    <x v="145"/>
    <x v="2787"/>
    <x v="609"/>
    <x v="73"/>
    <x v="73"/>
    <x v="14"/>
    <x v="24"/>
    <x v="5"/>
    <x v="6"/>
    <x v="6"/>
  </r>
  <r>
    <x v="2854"/>
    <x v="0"/>
    <x v="3"/>
    <x v="7"/>
    <x v="43"/>
    <x v="50"/>
    <x v="2774"/>
    <x v="613"/>
    <x v="73"/>
    <x v="73"/>
    <x v="14"/>
    <x v="24"/>
    <x v="5"/>
    <x v="3"/>
    <x v="3"/>
  </r>
  <r>
    <x v="2869"/>
    <x v="0"/>
    <x v="1"/>
    <x v="100"/>
    <x v="141"/>
    <x v="164"/>
    <x v="2789"/>
    <x v="628"/>
    <x v="73"/>
    <x v="73"/>
    <x v="14"/>
    <x v="24"/>
    <x v="5"/>
    <x v="1"/>
    <x v="1"/>
  </r>
  <r>
    <x v="2857"/>
    <x v="0"/>
    <x v="3"/>
    <x v="56"/>
    <x v="2"/>
    <x v="537"/>
    <x v="2777"/>
    <x v="616"/>
    <x v="73"/>
    <x v="73"/>
    <x v="14"/>
    <x v="24"/>
    <x v="5"/>
    <x v="3"/>
    <x v="3"/>
  </r>
  <r>
    <x v="2848"/>
    <x v="0"/>
    <x v="6"/>
    <x v="20"/>
    <x v="106"/>
    <x v="3123"/>
    <x v="2768"/>
    <x v="605"/>
    <x v="73"/>
    <x v="73"/>
    <x v="14"/>
    <x v="24"/>
    <x v="5"/>
    <x v="6"/>
    <x v="6"/>
  </r>
  <r>
    <x v="2864"/>
    <x v="1"/>
    <x v="2"/>
    <x v="135"/>
    <x v="69"/>
    <x v="9"/>
    <x v="2784"/>
    <x v="614"/>
    <x v="73"/>
    <x v="73"/>
    <x v="14"/>
    <x v="24"/>
    <x v="5"/>
    <x v="2"/>
    <x v="2"/>
  </r>
  <r>
    <x v="2860"/>
    <x v="1"/>
    <x v="2"/>
    <x v="73"/>
    <x v="77"/>
    <x v="123"/>
    <x v="2780"/>
    <x v="620"/>
    <x v="73"/>
    <x v="73"/>
    <x v="14"/>
    <x v="24"/>
    <x v="5"/>
    <x v="2"/>
    <x v="2"/>
  </r>
  <r>
    <x v="2868"/>
    <x v="0"/>
    <x v="1"/>
    <x v="101"/>
    <x v="153"/>
    <x v="1207"/>
    <x v="2788"/>
    <x v="625"/>
    <x v="73"/>
    <x v="73"/>
    <x v="14"/>
    <x v="24"/>
    <x v="5"/>
    <x v="1"/>
    <x v="1"/>
  </r>
  <r>
    <x v="2863"/>
    <x v="0"/>
    <x v="1"/>
    <x v="0"/>
    <x v="166"/>
    <x v="3124"/>
    <x v="2783"/>
    <x v="615"/>
    <x v="73"/>
    <x v="73"/>
    <x v="14"/>
    <x v="24"/>
    <x v="5"/>
    <x v="1"/>
    <x v="1"/>
  </r>
  <r>
    <x v="2857"/>
    <x v="0"/>
    <x v="7"/>
    <x v="7"/>
    <x v="8"/>
    <x v="11"/>
    <x v="2777"/>
    <x v="616"/>
    <x v="73"/>
    <x v="73"/>
    <x v="14"/>
    <x v="24"/>
    <x v="5"/>
    <x v="7"/>
    <x v="7"/>
  </r>
  <r>
    <x v="2862"/>
    <x v="0"/>
    <x v="8"/>
    <x v="239"/>
    <x v="265"/>
    <x v="3125"/>
    <x v="2782"/>
    <x v="617"/>
    <x v="73"/>
    <x v="73"/>
    <x v="14"/>
    <x v="24"/>
    <x v="5"/>
    <x v="8"/>
    <x v="8"/>
  </r>
  <r>
    <x v="2866"/>
    <x v="0"/>
    <x v="2"/>
    <x v="153"/>
    <x v="275"/>
    <x v="1835"/>
    <x v="2786"/>
    <x v="606"/>
    <x v="73"/>
    <x v="73"/>
    <x v="14"/>
    <x v="24"/>
    <x v="5"/>
    <x v="2"/>
    <x v="2"/>
  </r>
  <r>
    <x v="2861"/>
    <x v="0"/>
    <x v="10"/>
    <x v="7"/>
    <x v="8"/>
    <x v="11"/>
    <x v="2781"/>
    <x v="616"/>
    <x v="73"/>
    <x v="73"/>
    <x v="14"/>
    <x v="24"/>
    <x v="5"/>
    <x v="10"/>
    <x v="10"/>
  </r>
  <r>
    <x v="2867"/>
    <x v="0"/>
    <x v="5"/>
    <x v="75"/>
    <x v="91"/>
    <x v="124"/>
    <x v="2787"/>
    <x v="609"/>
    <x v="73"/>
    <x v="73"/>
    <x v="14"/>
    <x v="24"/>
    <x v="5"/>
    <x v="5"/>
    <x v="5"/>
  </r>
  <r>
    <x v="2848"/>
    <x v="0"/>
    <x v="5"/>
    <x v="75"/>
    <x v="14"/>
    <x v="120"/>
    <x v="2768"/>
    <x v="605"/>
    <x v="73"/>
    <x v="73"/>
    <x v="14"/>
    <x v="24"/>
    <x v="5"/>
    <x v="5"/>
    <x v="5"/>
  </r>
  <r>
    <x v="2845"/>
    <x v="0"/>
    <x v="0"/>
    <x v="79"/>
    <x v="18"/>
    <x v="7"/>
    <x v="2765"/>
    <x v="632"/>
    <x v="73"/>
    <x v="73"/>
    <x v="14"/>
    <x v="24"/>
    <x v="5"/>
    <x v="0"/>
    <x v="0"/>
  </r>
  <r>
    <x v="2858"/>
    <x v="0"/>
    <x v="7"/>
    <x v="92"/>
    <x v="23"/>
    <x v="13"/>
    <x v="2778"/>
    <x v="615"/>
    <x v="73"/>
    <x v="73"/>
    <x v="14"/>
    <x v="24"/>
    <x v="5"/>
    <x v="7"/>
    <x v="7"/>
  </r>
  <r>
    <x v="2849"/>
    <x v="1"/>
    <x v="2"/>
    <x v="342"/>
    <x v="385"/>
    <x v="556"/>
    <x v="2769"/>
    <x v="632"/>
    <x v="73"/>
    <x v="73"/>
    <x v="14"/>
    <x v="24"/>
    <x v="5"/>
    <x v="2"/>
    <x v="2"/>
  </r>
  <r>
    <x v="2849"/>
    <x v="0"/>
    <x v="2"/>
    <x v="332"/>
    <x v="385"/>
    <x v="3126"/>
    <x v="2769"/>
    <x v="632"/>
    <x v="73"/>
    <x v="73"/>
    <x v="14"/>
    <x v="24"/>
    <x v="5"/>
    <x v="2"/>
    <x v="2"/>
  </r>
  <r>
    <x v="2868"/>
    <x v="0"/>
    <x v="3"/>
    <x v="94"/>
    <x v="39"/>
    <x v="1275"/>
    <x v="2788"/>
    <x v="625"/>
    <x v="73"/>
    <x v="73"/>
    <x v="14"/>
    <x v="24"/>
    <x v="5"/>
    <x v="3"/>
    <x v="3"/>
  </r>
  <r>
    <x v="2855"/>
    <x v="0"/>
    <x v="2"/>
    <x v="165"/>
    <x v="192"/>
    <x v="3127"/>
    <x v="2775"/>
    <x v="612"/>
    <x v="73"/>
    <x v="73"/>
    <x v="14"/>
    <x v="24"/>
    <x v="5"/>
    <x v="2"/>
    <x v="2"/>
  </r>
  <r>
    <x v="2847"/>
    <x v="0"/>
    <x v="7"/>
    <x v="65"/>
    <x v="44"/>
    <x v="365"/>
    <x v="2767"/>
    <x v="611"/>
    <x v="73"/>
    <x v="73"/>
    <x v="14"/>
    <x v="24"/>
    <x v="5"/>
    <x v="7"/>
    <x v="7"/>
  </r>
  <r>
    <x v="2864"/>
    <x v="0"/>
    <x v="8"/>
    <x v="25"/>
    <x v="109"/>
    <x v="855"/>
    <x v="2784"/>
    <x v="614"/>
    <x v="73"/>
    <x v="73"/>
    <x v="14"/>
    <x v="24"/>
    <x v="5"/>
    <x v="8"/>
    <x v="8"/>
  </r>
  <r>
    <x v="2859"/>
    <x v="0"/>
    <x v="5"/>
    <x v="79"/>
    <x v="9"/>
    <x v="6"/>
    <x v="2779"/>
    <x v="614"/>
    <x v="73"/>
    <x v="73"/>
    <x v="14"/>
    <x v="24"/>
    <x v="5"/>
    <x v="5"/>
    <x v="5"/>
  </r>
  <r>
    <x v="2863"/>
    <x v="0"/>
    <x v="3"/>
    <x v="6"/>
    <x v="145"/>
    <x v="1768"/>
    <x v="2783"/>
    <x v="615"/>
    <x v="73"/>
    <x v="73"/>
    <x v="14"/>
    <x v="24"/>
    <x v="5"/>
    <x v="3"/>
    <x v="3"/>
  </r>
  <r>
    <x v="2860"/>
    <x v="0"/>
    <x v="4"/>
    <x v="95"/>
    <x v="128"/>
    <x v="1362"/>
    <x v="2780"/>
    <x v="620"/>
    <x v="73"/>
    <x v="73"/>
    <x v="14"/>
    <x v="24"/>
    <x v="5"/>
    <x v="4"/>
    <x v="4"/>
  </r>
  <r>
    <x v="2846"/>
    <x v="0"/>
    <x v="8"/>
    <x v="149"/>
    <x v="236"/>
    <x v="1004"/>
    <x v="2766"/>
    <x v="607"/>
    <x v="73"/>
    <x v="73"/>
    <x v="14"/>
    <x v="24"/>
    <x v="5"/>
    <x v="8"/>
    <x v="8"/>
  </r>
  <r>
    <x v="2900"/>
    <x v="0"/>
    <x v="3"/>
    <x v="40"/>
    <x v="19"/>
    <x v="47"/>
    <x v="2819"/>
    <x v="633"/>
    <x v="74"/>
    <x v="74"/>
    <x v="0"/>
    <x v="0"/>
    <x v="0"/>
    <x v="3"/>
    <x v="3"/>
  </r>
  <r>
    <x v="2901"/>
    <x v="0"/>
    <x v="1"/>
    <x v="91"/>
    <x v="64"/>
    <x v="170"/>
    <x v="2820"/>
    <x v="634"/>
    <x v="74"/>
    <x v="74"/>
    <x v="0"/>
    <x v="0"/>
    <x v="0"/>
    <x v="1"/>
    <x v="1"/>
  </r>
  <r>
    <x v="2902"/>
    <x v="0"/>
    <x v="1"/>
    <x v="60"/>
    <x v="96"/>
    <x v="341"/>
    <x v="2821"/>
    <x v="635"/>
    <x v="74"/>
    <x v="74"/>
    <x v="0"/>
    <x v="0"/>
    <x v="0"/>
    <x v="1"/>
    <x v="1"/>
  </r>
  <r>
    <x v="2903"/>
    <x v="0"/>
    <x v="8"/>
    <x v="27"/>
    <x v="31"/>
    <x v="43"/>
    <x v="2822"/>
    <x v="636"/>
    <x v="74"/>
    <x v="74"/>
    <x v="0"/>
    <x v="0"/>
    <x v="0"/>
    <x v="8"/>
    <x v="8"/>
  </r>
  <r>
    <x v="2904"/>
    <x v="1"/>
    <x v="2"/>
    <x v="144"/>
    <x v="122"/>
    <x v="3128"/>
    <x v="2823"/>
    <x v="637"/>
    <x v="74"/>
    <x v="74"/>
    <x v="0"/>
    <x v="0"/>
    <x v="0"/>
    <x v="2"/>
    <x v="2"/>
  </r>
  <r>
    <x v="2905"/>
    <x v="0"/>
    <x v="6"/>
    <x v="1"/>
    <x v="1"/>
    <x v="1"/>
    <x v="2824"/>
    <x v="633"/>
    <x v="74"/>
    <x v="74"/>
    <x v="0"/>
    <x v="0"/>
    <x v="0"/>
    <x v="6"/>
    <x v="6"/>
  </r>
  <r>
    <x v="2906"/>
    <x v="0"/>
    <x v="6"/>
    <x v="6"/>
    <x v="85"/>
    <x v="171"/>
    <x v="2825"/>
    <x v="638"/>
    <x v="74"/>
    <x v="74"/>
    <x v="0"/>
    <x v="0"/>
    <x v="0"/>
    <x v="6"/>
    <x v="6"/>
  </r>
  <r>
    <x v="2907"/>
    <x v="0"/>
    <x v="4"/>
    <x v="92"/>
    <x v="63"/>
    <x v="57"/>
    <x v="2826"/>
    <x v="639"/>
    <x v="74"/>
    <x v="74"/>
    <x v="0"/>
    <x v="0"/>
    <x v="0"/>
    <x v="4"/>
    <x v="4"/>
  </r>
  <r>
    <x v="2908"/>
    <x v="0"/>
    <x v="4"/>
    <x v="2"/>
    <x v="20"/>
    <x v="1242"/>
    <x v="2827"/>
    <x v="637"/>
    <x v="74"/>
    <x v="74"/>
    <x v="0"/>
    <x v="0"/>
    <x v="0"/>
    <x v="4"/>
    <x v="4"/>
  </r>
  <r>
    <x v="2900"/>
    <x v="0"/>
    <x v="10"/>
    <x v="37"/>
    <x v="4"/>
    <x v="148"/>
    <x v="2819"/>
    <x v="633"/>
    <x v="74"/>
    <x v="74"/>
    <x v="0"/>
    <x v="0"/>
    <x v="0"/>
    <x v="10"/>
    <x v="10"/>
  </r>
  <r>
    <x v="2908"/>
    <x v="0"/>
    <x v="2"/>
    <x v="81"/>
    <x v="164"/>
    <x v="179"/>
    <x v="2827"/>
    <x v="637"/>
    <x v="74"/>
    <x v="74"/>
    <x v="0"/>
    <x v="0"/>
    <x v="0"/>
    <x v="2"/>
    <x v="2"/>
  </r>
  <r>
    <x v="2909"/>
    <x v="0"/>
    <x v="1"/>
    <x v="73"/>
    <x v="77"/>
    <x v="123"/>
    <x v="2828"/>
    <x v="640"/>
    <x v="74"/>
    <x v="74"/>
    <x v="0"/>
    <x v="0"/>
    <x v="0"/>
    <x v="1"/>
    <x v="1"/>
  </r>
  <r>
    <x v="2910"/>
    <x v="0"/>
    <x v="10"/>
    <x v="34"/>
    <x v="114"/>
    <x v="31"/>
    <x v="2829"/>
    <x v="641"/>
    <x v="74"/>
    <x v="74"/>
    <x v="0"/>
    <x v="0"/>
    <x v="0"/>
    <x v="10"/>
    <x v="10"/>
  </r>
  <r>
    <x v="2911"/>
    <x v="0"/>
    <x v="6"/>
    <x v="46"/>
    <x v="35"/>
    <x v="224"/>
    <x v="2830"/>
    <x v="642"/>
    <x v="74"/>
    <x v="74"/>
    <x v="0"/>
    <x v="0"/>
    <x v="0"/>
    <x v="6"/>
    <x v="6"/>
  </r>
  <r>
    <x v="2907"/>
    <x v="1"/>
    <x v="2"/>
    <x v="30"/>
    <x v="18"/>
    <x v="6"/>
    <x v="2826"/>
    <x v="639"/>
    <x v="74"/>
    <x v="74"/>
    <x v="0"/>
    <x v="0"/>
    <x v="0"/>
    <x v="2"/>
    <x v="2"/>
  </r>
  <r>
    <x v="2912"/>
    <x v="0"/>
    <x v="2"/>
    <x v="76"/>
    <x v="158"/>
    <x v="2975"/>
    <x v="2831"/>
    <x v="636"/>
    <x v="74"/>
    <x v="74"/>
    <x v="0"/>
    <x v="0"/>
    <x v="0"/>
    <x v="2"/>
    <x v="2"/>
  </r>
  <r>
    <x v="2912"/>
    <x v="0"/>
    <x v="8"/>
    <x v="140"/>
    <x v="135"/>
    <x v="117"/>
    <x v="2831"/>
    <x v="636"/>
    <x v="74"/>
    <x v="74"/>
    <x v="0"/>
    <x v="0"/>
    <x v="0"/>
    <x v="8"/>
    <x v="8"/>
  </r>
  <r>
    <x v="2902"/>
    <x v="0"/>
    <x v="10"/>
    <x v="1"/>
    <x v="76"/>
    <x v="34"/>
    <x v="2821"/>
    <x v="635"/>
    <x v="74"/>
    <x v="74"/>
    <x v="0"/>
    <x v="0"/>
    <x v="0"/>
    <x v="10"/>
    <x v="10"/>
  </r>
  <r>
    <x v="2913"/>
    <x v="0"/>
    <x v="3"/>
    <x v="53"/>
    <x v="102"/>
    <x v="637"/>
    <x v="2832"/>
    <x v="633"/>
    <x v="74"/>
    <x v="74"/>
    <x v="0"/>
    <x v="0"/>
    <x v="0"/>
    <x v="3"/>
    <x v="3"/>
  </r>
  <r>
    <x v="2908"/>
    <x v="1"/>
    <x v="2"/>
    <x v="124"/>
    <x v="164"/>
    <x v="523"/>
    <x v="2827"/>
    <x v="637"/>
    <x v="74"/>
    <x v="74"/>
    <x v="0"/>
    <x v="0"/>
    <x v="0"/>
    <x v="2"/>
    <x v="2"/>
  </r>
  <r>
    <x v="2905"/>
    <x v="0"/>
    <x v="5"/>
    <x v="6"/>
    <x v="9"/>
    <x v="656"/>
    <x v="2824"/>
    <x v="633"/>
    <x v="74"/>
    <x v="74"/>
    <x v="0"/>
    <x v="0"/>
    <x v="0"/>
    <x v="5"/>
    <x v="5"/>
  </r>
  <r>
    <x v="2909"/>
    <x v="0"/>
    <x v="3"/>
    <x v="111"/>
    <x v="117"/>
    <x v="559"/>
    <x v="2828"/>
    <x v="640"/>
    <x v="74"/>
    <x v="74"/>
    <x v="0"/>
    <x v="0"/>
    <x v="0"/>
    <x v="3"/>
    <x v="3"/>
  </r>
  <r>
    <x v="2906"/>
    <x v="0"/>
    <x v="10"/>
    <x v="20"/>
    <x v="12"/>
    <x v="6"/>
    <x v="2825"/>
    <x v="638"/>
    <x v="74"/>
    <x v="74"/>
    <x v="0"/>
    <x v="0"/>
    <x v="0"/>
    <x v="10"/>
    <x v="10"/>
  </r>
  <r>
    <x v="2914"/>
    <x v="0"/>
    <x v="5"/>
    <x v="16"/>
    <x v="17"/>
    <x v="6"/>
    <x v="2833"/>
    <x v="634"/>
    <x v="74"/>
    <x v="74"/>
    <x v="0"/>
    <x v="0"/>
    <x v="0"/>
    <x v="5"/>
    <x v="5"/>
  </r>
  <r>
    <x v="2904"/>
    <x v="0"/>
    <x v="9"/>
    <x v="130"/>
    <x v="158"/>
    <x v="2599"/>
    <x v="2823"/>
    <x v="637"/>
    <x v="74"/>
    <x v="74"/>
    <x v="0"/>
    <x v="0"/>
    <x v="0"/>
    <x v="9"/>
    <x v="9"/>
  </r>
  <r>
    <x v="2904"/>
    <x v="0"/>
    <x v="4"/>
    <x v="56"/>
    <x v="96"/>
    <x v="826"/>
    <x v="2823"/>
    <x v="637"/>
    <x v="74"/>
    <x v="74"/>
    <x v="0"/>
    <x v="0"/>
    <x v="0"/>
    <x v="4"/>
    <x v="4"/>
  </r>
  <r>
    <x v="2910"/>
    <x v="0"/>
    <x v="1"/>
    <x v="87"/>
    <x v="264"/>
    <x v="1245"/>
    <x v="2829"/>
    <x v="641"/>
    <x v="74"/>
    <x v="74"/>
    <x v="0"/>
    <x v="0"/>
    <x v="0"/>
    <x v="1"/>
    <x v="1"/>
  </r>
  <r>
    <x v="2906"/>
    <x v="0"/>
    <x v="5"/>
    <x v="75"/>
    <x v="91"/>
    <x v="124"/>
    <x v="2825"/>
    <x v="638"/>
    <x v="74"/>
    <x v="74"/>
    <x v="0"/>
    <x v="0"/>
    <x v="0"/>
    <x v="5"/>
    <x v="5"/>
  </r>
  <r>
    <x v="2915"/>
    <x v="0"/>
    <x v="6"/>
    <x v="17"/>
    <x v="8"/>
    <x v="9"/>
    <x v="1461"/>
    <x v="635"/>
    <x v="74"/>
    <x v="74"/>
    <x v="0"/>
    <x v="0"/>
    <x v="0"/>
    <x v="6"/>
    <x v="6"/>
  </r>
  <r>
    <x v="2916"/>
    <x v="1"/>
    <x v="2"/>
    <x v="130"/>
    <x v="25"/>
    <x v="1266"/>
    <x v="2834"/>
    <x v="637"/>
    <x v="74"/>
    <x v="74"/>
    <x v="0"/>
    <x v="0"/>
    <x v="0"/>
    <x v="2"/>
    <x v="2"/>
  </r>
  <r>
    <x v="2917"/>
    <x v="0"/>
    <x v="1"/>
    <x v="134"/>
    <x v="107"/>
    <x v="719"/>
    <x v="2835"/>
    <x v="638"/>
    <x v="74"/>
    <x v="74"/>
    <x v="0"/>
    <x v="0"/>
    <x v="0"/>
    <x v="1"/>
    <x v="1"/>
  </r>
  <r>
    <x v="2918"/>
    <x v="0"/>
    <x v="4"/>
    <x v="91"/>
    <x v="138"/>
    <x v="1147"/>
    <x v="2836"/>
    <x v="642"/>
    <x v="74"/>
    <x v="74"/>
    <x v="0"/>
    <x v="0"/>
    <x v="0"/>
    <x v="4"/>
    <x v="4"/>
  </r>
  <r>
    <x v="2919"/>
    <x v="0"/>
    <x v="11"/>
    <x v="10"/>
    <x v="9"/>
    <x v="9"/>
    <x v="2837"/>
    <x v="642"/>
    <x v="74"/>
    <x v="74"/>
    <x v="0"/>
    <x v="0"/>
    <x v="0"/>
    <x v="11"/>
    <x v="11"/>
  </r>
  <r>
    <x v="2920"/>
    <x v="0"/>
    <x v="5"/>
    <x v="6"/>
    <x v="6"/>
    <x v="6"/>
    <x v="2838"/>
    <x v="643"/>
    <x v="74"/>
    <x v="74"/>
    <x v="0"/>
    <x v="0"/>
    <x v="0"/>
    <x v="5"/>
    <x v="5"/>
  </r>
  <r>
    <x v="2921"/>
    <x v="0"/>
    <x v="11"/>
    <x v="94"/>
    <x v="32"/>
    <x v="12"/>
    <x v="2839"/>
    <x v="644"/>
    <x v="74"/>
    <x v="74"/>
    <x v="0"/>
    <x v="0"/>
    <x v="0"/>
    <x v="11"/>
    <x v="11"/>
  </r>
  <r>
    <x v="2922"/>
    <x v="0"/>
    <x v="11"/>
    <x v="2"/>
    <x v="42"/>
    <x v="187"/>
    <x v="2840"/>
    <x v="643"/>
    <x v="74"/>
    <x v="74"/>
    <x v="0"/>
    <x v="0"/>
    <x v="0"/>
    <x v="11"/>
    <x v="11"/>
  </r>
  <r>
    <x v="2917"/>
    <x v="0"/>
    <x v="3"/>
    <x v="56"/>
    <x v="40"/>
    <x v="94"/>
    <x v="2835"/>
    <x v="638"/>
    <x v="74"/>
    <x v="74"/>
    <x v="0"/>
    <x v="0"/>
    <x v="0"/>
    <x v="3"/>
    <x v="3"/>
  </r>
  <r>
    <x v="2918"/>
    <x v="1"/>
    <x v="2"/>
    <x v="76"/>
    <x v="116"/>
    <x v="1345"/>
    <x v="2836"/>
    <x v="642"/>
    <x v="74"/>
    <x v="74"/>
    <x v="0"/>
    <x v="0"/>
    <x v="0"/>
    <x v="2"/>
    <x v="2"/>
  </r>
  <r>
    <x v="2916"/>
    <x v="0"/>
    <x v="4"/>
    <x v="1"/>
    <x v="54"/>
    <x v="61"/>
    <x v="2834"/>
    <x v="637"/>
    <x v="74"/>
    <x v="74"/>
    <x v="0"/>
    <x v="0"/>
    <x v="0"/>
    <x v="4"/>
    <x v="4"/>
  </r>
  <r>
    <x v="2923"/>
    <x v="0"/>
    <x v="11"/>
    <x v="23"/>
    <x v="5"/>
    <x v="92"/>
    <x v="2841"/>
    <x v="642"/>
    <x v="74"/>
    <x v="74"/>
    <x v="0"/>
    <x v="0"/>
    <x v="0"/>
    <x v="11"/>
    <x v="11"/>
  </r>
  <r>
    <x v="2924"/>
    <x v="0"/>
    <x v="0"/>
    <x v="79"/>
    <x v="9"/>
    <x v="6"/>
    <x v="2842"/>
    <x v="637"/>
    <x v="74"/>
    <x v="74"/>
    <x v="0"/>
    <x v="0"/>
    <x v="0"/>
    <x v="0"/>
    <x v="0"/>
  </r>
  <r>
    <x v="2925"/>
    <x v="0"/>
    <x v="2"/>
    <x v="34"/>
    <x v="37"/>
    <x v="40"/>
    <x v="2843"/>
    <x v="638"/>
    <x v="74"/>
    <x v="74"/>
    <x v="0"/>
    <x v="0"/>
    <x v="0"/>
    <x v="2"/>
    <x v="2"/>
  </r>
  <r>
    <x v="2925"/>
    <x v="1"/>
    <x v="2"/>
    <x v="39"/>
    <x v="37"/>
    <x v="374"/>
    <x v="2843"/>
    <x v="638"/>
    <x v="74"/>
    <x v="74"/>
    <x v="0"/>
    <x v="0"/>
    <x v="0"/>
    <x v="2"/>
    <x v="2"/>
  </r>
  <r>
    <x v="2926"/>
    <x v="0"/>
    <x v="0"/>
    <x v="92"/>
    <x v="8"/>
    <x v="63"/>
    <x v="2844"/>
    <x v="637"/>
    <x v="74"/>
    <x v="74"/>
    <x v="0"/>
    <x v="0"/>
    <x v="0"/>
    <x v="0"/>
    <x v="0"/>
  </r>
  <r>
    <x v="2925"/>
    <x v="0"/>
    <x v="4"/>
    <x v="26"/>
    <x v="76"/>
    <x v="11"/>
    <x v="2843"/>
    <x v="638"/>
    <x v="74"/>
    <x v="74"/>
    <x v="0"/>
    <x v="0"/>
    <x v="0"/>
    <x v="4"/>
    <x v="4"/>
  </r>
  <r>
    <x v="2915"/>
    <x v="0"/>
    <x v="10"/>
    <x v="7"/>
    <x v="43"/>
    <x v="50"/>
    <x v="1461"/>
    <x v="635"/>
    <x v="74"/>
    <x v="74"/>
    <x v="0"/>
    <x v="0"/>
    <x v="0"/>
    <x v="10"/>
    <x v="10"/>
  </r>
  <r>
    <x v="2927"/>
    <x v="0"/>
    <x v="1"/>
    <x v="89"/>
    <x v="70"/>
    <x v="154"/>
    <x v="2845"/>
    <x v="638"/>
    <x v="74"/>
    <x v="74"/>
    <x v="0"/>
    <x v="0"/>
    <x v="0"/>
    <x v="1"/>
    <x v="1"/>
  </r>
  <r>
    <x v="2928"/>
    <x v="0"/>
    <x v="6"/>
    <x v="82"/>
    <x v="66"/>
    <x v="156"/>
    <x v="2846"/>
    <x v="638"/>
    <x v="74"/>
    <x v="74"/>
    <x v="0"/>
    <x v="0"/>
    <x v="0"/>
    <x v="6"/>
    <x v="6"/>
  </r>
  <r>
    <x v="2918"/>
    <x v="0"/>
    <x v="9"/>
    <x v="137"/>
    <x v="199"/>
    <x v="612"/>
    <x v="2836"/>
    <x v="642"/>
    <x v="74"/>
    <x v="74"/>
    <x v="0"/>
    <x v="0"/>
    <x v="0"/>
    <x v="9"/>
    <x v="9"/>
  </r>
  <r>
    <x v="2917"/>
    <x v="0"/>
    <x v="7"/>
    <x v="48"/>
    <x v="16"/>
    <x v="350"/>
    <x v="2835"/>
    <x v="638"/>
    <x v="74"/>
    <x v="74"/>
    <x v="0"/>
    <x v="0"/>
    <x v="0"/>
    <x v="7"/>
    <x v="7"/>
  </r>
  <r>
    <x v="2926"/>
    <x v="0"/>
    <x v="11"/>
    <x v="18"/>
    <x v="19"/>
    <x v="121"/>
    <x v="2844"/>
    <x v="637"/>
    <x v="74"/>
    <x v="74"/>
    <x v="0"/>
    <x v="0"/>
    <x v="0"/>
    <x v="11"/>
    <x v="11"/>
  </r>
  <r>
    <x v="2929"/>
    <x v="0"/>
    <x v="10"/>
    <x v="9"/>
    <x v="43"/>
    <x v="183"/>
    <x v="2847"/>
    <x v="643"/>
    <x v="74"/>
    <x v="74"/>
    <x v="0"/>
    <x v="0"/>
    <x v="0"/>
    <x v="10"/>
    <x v="10"/>
  </r>
  <r>
    <x v="2925"/>
    <x v="0"/>
    <x v="9"/>
    <x v="49"/>
    <x v="102"/>
    <x v="280"/>
    <x v="2843"/>
    <x v="638"/>
    <x v="74"/>
    <x v="74"/>
    <x v="0"/>
    <x v="0"/>
    <x v="0"/>
    <x v="9"/>
    <x v="9"/>
  </r>
  <r>
    <x v="2904"/>
    <x v="0"/>
    <x v="2"/>
    <x v="108"/>
    <x v="122"/>
    <x v="214"/>
    <x v="2823"/>
    <x v="637"/>
    <x v="74"/>
    <x v="74"/>
    <x v="0"/>
    <x v="0"/>
    <x v="0"/>
    <x v="2"/>
    <x v="2"/>
  </r>
  <r>
    <x v="2905"/>
    <x v="0"/>
    <x v="0"/>
    <x v="93"/>
    <x v="18"/>
    <x v="180"/>
    <x v="2824"/>
    <x v="633"/>
    <x v="74"/>
    <x v="74"/>
    <x v="0"/>
    <x v="0"/>
    <x v="0"/>
    <x v="0"/>
    <x v="0"/>
  </r>
  <r>
    <x v="2907"/>
    <x v="0"/>
    <x v="2"/>
    <x v="30"/>
    <x v="18"/>
    <x v="6"/>
    <x v="2826"/>
    <x v="639"/>
    <x v="74"/>
    <x v="74"/>
    <x v="0"/>
    <x v="0"/>
    <x v="0"/>
    <x v="2"/>
    <x v="2"/>
  </r>
  <r>
    <x v="2914"/>
    <x v="0"/>
    <x v="10"/>
    <x v="10"/>
    <x v="13"/>
    <x v="202"/>
    <x v="2833"/>
    <x v="634"/>
    <x v="74"/>
    <x v="74"/>
    <x v="0"/>
    <x v="0"/>
    <x v="0"/>
    <x v="10"/>
    <x v="10"/>
  </r>
  <r>
    <x v="2930"/>
    <x v="0"/>
    <x v="10"/>
    <x v="53"/>
    <x v="51"/>
    <x v="643"/>
    <x v="2848"/>
    <x v="645"/>
    <x v="74"/>
    <x v="74"/>
    <x v="0"/>
    <x v="0"/>
    <x v="0"/>
    <x v="10"/>
    <x v="10"/>
  </r>
  <r>
    <x v="2931"/>
    <x v="0"/>
    <x v="2"/>
    <x v="8"/>
    <x v="98"/>
    <x v="6"/>
    <x v="2849"/>
    <x v="642"/>
    <x v="74"/>
    <x v="74"/>
    <x v="0"/>
    <x v="0"/>
    <x v="0"/>
    <x v="2"/>
    <x v="2"/>
  </r>
  <r>
    <x v="2901"/>
    <x v="0"/>
    <x v="5"/>
    <x v="21"/>
    <x v="18"/>
    <x v="11"/>
    <x v="2820"/>
    <x v="634"/>
    <x v="74"/>
    <x v="74"/>
    <x v="0"/>
    <x v="0"/>
    <x v="0"/>
    <x v="5"/>
    <x v="5"/>
  </r>
  <r>
    <x v="2910"/>
    <x v="0"/>
    <x v="7"/>
    <x v="27"/>
    <x v="27"/>
    <x v="28"/>
    <x v="2829"/>
    <x v="641"/>
    <x v="74"/>
    <x v="74"/>
    <x v="0"/>
    <x v="0"/>
    <x v="0"/>
    <x v="7"/>
    <x v="7"/>
  </r>
  <r>
    <x v="2911"/>
    <x v="0"/>
    <x v="5"/>
    <x v="0"/>
    <x v="98"/>
    <x v="11"/>
    <x v="2830"/>
    <x v="642"/>
    <x v="74"/>
    <x v="74"/>
    <x v="0"/>
    <x v="0"/>
    <x v="0"/>
    <x v="5"/>
    <x v="5"/>
  </r>
  <r>
    <x v="2932"/>
    <x v="0"/>
    <x v="2"/>
    <x v="79"/>
    <x v="94"/>
    <x v="39"/>
    <x v="2850"/>
    <x v="642"/>
    <x v="74"/>
    <x v="74"/>
    <x v="0"/>
    <x v="0"/>
    <x v="0"/>
    <x v="2"/>
    <x v="2"/>
  </r>
  <r>
    <x v="2913"/>
    <x v="0"/>
    <x v="7"/>
    <x v="92"/>
    <x v="23"/>
    <x v="13"/>
    <x v="2832"/>
    <x v="633"/>
    <x v="74"/>
    <x v="74"/>
    <x v="0"/>
    <x v="0"/>
    <x v="0"/>
    <x v="7"/>
    <x v="7"/>
  </r>
  <r>
    <x v="2933"/>
    <x v="1"/>
    <x v="2"/>
    <x v="25"/>
    <x v="107"/>
    <x v="268"/>
    <x v="2851"/>
    <x v="646"/>
    <x v="74"/>
    <x v="74"/>
    <x v="0"/>
    <x v="0"/>
    <x v="0"/>
    <x v="2"/>
    <x v="2"/>
  </r>
  <r>
    <x v="2934"/>
    <x v="0"/>
    <x v="8"/>
    <x v="40"/>
    <x v="51"/>
    <x v="355"/>
    <x v="674"/>
    <x v="637"/>
    <x v="74"/>
    <x v="74"/>
    <x v="0"/>
    <x v="0"/>
    <x v="0"/>
    <x v="8"/>
    <x v="8"/>
  </r>
  <r>
    <x v="2935"/>
    <x v="0"/>
    <x v="6"/>
    <x v="34"/>
    <x v="20"/>
    <x v="192"/>
    <x v="2852"/>
    <x v="645"/>
    <x v="74"/>
    <x v="74"/>
    <x v="0"/>
    <x v="0"/>
    <x v="0"/>
    <x v="6"/>
    <x v="6"/>
  </r>
  <r>
    <x v="2936"/>
    <x v="0"/>
    <x v="8"/>
    <x v="79"/>
    <x v="13"/>
    <x v="37"/>
    <x v="2853"/>
    <x v="644"/>
    <x v="74"/>
    <x v="74"/>
    <x v="0"/>
    <x v="0"/>
    <x v="0"/>
    <x v="8"/>
    <x v="8"/>
  </r>
  <r>
    <x v="2937"/>
    <x v="0"/>
    <x v="5"/>
    <x v="16"/>
    <x v="17"/>
    <x v="6"/>
    <x v="2854"/>
    <x v="633"/>
    <x v="74"/>
    <x v="74"/>
    <x v="0"/>
    <x v="0"/>
    <x v="0"/>
    <x v="5"/>
    <x v="5"/>
  </r>
  <r>
    <x v="2938"/>
    <x v="0"/>
    <x v="9"/>
    <x v="37"/>
    <x v="38"/>
    <x v="8"/>
    <x v="2855"/>
    <x v="640"/>
    <x v="74"/>
    <x v="74"/>
    <x v="0"/>
    <x v="0"/>
    <x v="0"/>
    <x v="9"/>
    <x v="9"/>
  </r>
  <r>
    <x v="2934"/>
    <x v="1"/>
    <x v="2"/>
    <x v="31"/>
    <x v="60"/>
    <x v="267"/>
    <x v="674"/>
    <x v="637"/>
    <x v="74"/>
    <x v="74"/>
    <x v="0"/>
    <x v="0"/>
    <x v="0"/>
    <x v="2"/>
    <x v="2"/>
  </r>
  <r>
    <x v="2939"/>
    <x v="0"/>
    <x v="6"/>
    <x v="51"/>
    <x v="66"/>
    <x v="3"/>
    <x v="2856"/>
    <x v="638"/>
    <x v="74"/>
    <x v="74"/>
    <x v="0"/>
    <x v="0"/>
    <x v="0"/>
    <x v="6"/>
    <x v="6"/>
  </r>
  <r>
    <x v="2934"/>
    <x v="0"/>
    <x v="2"/>
    <x v="31"/>
    <x v="60"/>
    <x v="267"/>
    <x v="674"/>
    <x v="637"/>
    <x v="74"/>
    <x v="74"/>
    <x v="0"/>
    <x v="0"/>
    <x v="0"/>
    <x v="2"/>
    <x v="2"/>
  </r>
  <r>
    <x v="2940"/>
    <x v="0"/>
    <x v="3"/>
    <x v="31"/>
    <x v="96"/>
    <x v="957"/>
    <x v="2857"/>
    <x v="637"/>
    <x v="74"/>
    <x v="74"/>
    <x v="0"/>
    <x v="0"/>
    <x v="0"/>
    <x v="3"/>
    <x v="3"/>
  </r>
  <r>
    <x v="2935"/>
    <x v="0"/>
    <x v="11"/>
    <x v="151"/>
    <x v="135"/>
    <x v="2152"/>
    <x v="2852"/>
    <x v="645"/>
    <x v="74"/>
    <x v="74"/>
    <x v="0"/>
    <x v="0"/>
    <x v="0"/>
    <x v="11"/>
    <x v="11"/>
  </r>
  <r>
    <x v="2941"/>
    <x v="0"/>
    <x v="8"/>
    <x v="25"/>
    <x v="143"/>
    <x v="137"/>
    <x v="2858"/>
    <x v="634"/>
    <x v="74"/>
    <x v="74"/>
    <x v="0"/>
    <x v="0"/>
    <x v="0"/>
    <x v="8"/>
    <x v="8"/>
  </r>
  <r>
    <x v="2933"/>
    <x v="0"/>
    <x v="9"/>
    <x v="2"/>
    <x v="32"/>
    <x v="407"/>
    <x v="2851"/>
    <x v="646"/>
    <x v="74"/>
    <x v="74"/>
    <x v="0"/>
    <x v="0"/>
    <x v="0"/>
    <x v="9"/>
    <x v="9"/>
  </r>
  <r>
    <x v="2942"/>
    <x v="0"/>
    <x v="0"/>
    <x v="16"/>
    <x v="17"/>
    <x v="6"/>
    <x v="2260"/>
    <x v="634"/>
    <x v="74"/>
    <x v="74"/>
    <x v="0"/>
    <x v="0"/>
    <x v="0"/>
    <x v="0"/>
    <x v="0"/>
  </r>
  <r>
    <x v="2938"/>
    <x v="0"/>
    <x v="7"/>
    <x v="30"/>
    <x v="8"/>
    <x v="13"/>
    <x v="2855"/>
    <x v="640"/>
    <x v="74"/>
    <x v="74"/>
    <x v="0"/>
    <x v="0"/>
    <x v="0"/>
    <x v="7"/>
    <x v="7"/>
  </r>
  <r>
    <x v="2943"/>
    <x v="0"/>
    <x v="5"/>
    <x v="10"/>
    <x v="9"/>
    <x v="9"/>
    <x v="2859"/>
    <x v="644"/>
    <x v="74"/>
    <x v="74"/>
    <x v="0"/>
    <x v="0"/>
    <x v="0"/>
    <x v="5"/>
    <x v="5"/>
  </r>
  <r>
    <x v="2939"/>
    <x v="0"/>
    <x v="5"/>
    <x v="21"/>
    <x v="18"/>
    <x v="11"/>
    <x v="2856"/>
    <x v="638"/>
    <x v="74"/>
    <x v="74"/>
    <x v="0"/>
    <x v="0"/>
    <x v="0"/>
    <x v="5"/>
    <x v="5"/>
  </r>
  <r>
    <x v="2944"/>
    <x v="0"/>
    <x v="1"/>
    <x v="38"/>
    <x v="39"/>
    <x v="34"/>
    <x v="2860"/>
    <x v="645"/>
    <x v="74"/>
    <x v="74"/>
    <x v="0"/>
    <x v="0"/>
    <x v="0"/>
    <x v="1"/>
    <x v="1"/>
  </r>
  <r>
    <x v="2945"/>
    <x v="0"/>
    <x v="0"/>
    <x v="8"/>
    <x v="98"/>
    <x v="6"/>
    <x v="2861"/>
    <x v="634"/>
    <x v="74"/>
    <x v="74"/>
    <x v="0"/>
    <x v="0"/>
    <x v="0"/>
    <x v="0"/>
    <x v="0"/>
  </r>
  <r>
    <x v="2938"/>
    <x v="1"/>
    <x v="2"/>
    <x v="37"/>
    <x v="30"/>
    <x v="14"/>
    <x v="2855"/>
    <x v="640"/>
    <x v="74"/>
    <x v="74"/>
    <x v="0"/>
    <x v="0"/>
    <x v="0"/>
    <x v="2"/>
    <x v="2"/>
  </r>
  <r>
    <x v="2941"/>
    <x v="0"/>
    <x v="2"/>
    <x v="183"/>
    <x v="201"/>
    <x v="3129"/>
    <x v="2858"/>
    <x v="634"/>
    <x v="74"/>
    <x v="74"/>
    <x v="0"/>
    <x v="0"/>
    <x v="0"/>
    <x v="2"/>
    <x v="2"/>
  </r>
  <r>
    <x v="2946"/>
    <x v="0"/>
    <x v="10"/>
    <x v="40"/>
    <x v="48"/>
    <x v="54"/>
    <x v="2862"/>
    <x v="639"/>
    <x v="74"/>
    <x v="74"/>
    <x v="0"/>
    <x v="0"/>
    <x v="0"/>
    <x v="10"/>
    <x v="10"/>
  </r>
  <r>
    <x v="2932"/>
    <x v="1"/>
    <x v="2"/>
    <x v="79"/>
    <x v="94"/>
    <x v="39"/>
    <x v="2850"/>
    <x v="642"/>
    <x v="74"/>
    <x v="74"/>
    <x v="0"/>
    <x v="0"/>
    <x v="0"/>
    <x v="2"/>
    <x v="2"/>
  </r>
  <r>
    <x v="2923"/>
    <x v="0"/>
    <x v="0"/>
    <x v="20"/>
    <x v="12"/>
    <x v="6"/>
    <x v="2841"/>
    <x v="642"/>
    <x v="74"/>
    <x v="74"/>
    <x v="0"/>
    <x v="0"/>
    <x v="0"/>
    <x v="0"/>
    <x v="0"/>
  </r>
  <r>
    <x v="2947"/>
    <x v="0"/>
    <x v="2"/>
    <x v="14"/>
    <x v="32"/>
    <x v="18"/>
    <x v="2863"/>
    <x v="643"/>
    <x v="74"/>
    <x v="74"/>
    <x v="0"/>
    <x v="0"/>
    <x v="0"/>
    <x v="2"/>
    <x v="2"/>
  </r>
  <r>
    <x v="2929"/>
    <x v="0"/>
    <x v="3"/>
    <x v="17"/>
    <x v="7"/>
    <x v="34"/>
    <x v="2847"/>
    <x v="643"/>
    <x v="74"/>
    <x v="74"/>
    <x v="0"/>
    <x v="0"/>
    <x v="0"/>
    <x v="3"/>
    <x v="3"/>
  </r>
  <r>
    <x v="2922"/>
    <x v="0"/>
    <x v="0"/>
    <x v="30"/>
    <x v="65"/>
    <x v="244"/>
    <x v="2840"/>
    <x v="643"/>
    <x v="74"/>
    <x v="74"/>
    <x v="0"/>
    <x v="0"/>
    <x v="0"/>
    <x v="0"/>
    <x v="0"/>
  </r>
  <r>
    <x v="2947"/>
    <x v="0"/>
    <x v="8"/>
    <x v="53"/>
    <x v="47"/>
    <x v="152"/>
    <x v="2863"/>
    <x v="643"/>
    <x v="74"/>
    <x v="74"/>
    <x v="0"/>
    <x v="0"/>
    <x v="0"/>
    <x v="8"/>
    <x v="8"/>
  </r>
  <r>
    <x v="2932"/>
    <x v="0"/>
    <x v="8"/>
    <x v="0"/>
    <x v="98"/>
    <x v="11"/>
    <x v="2850"/>
    <x v="642"/>
    <x v="74"/>
    <x v="74"/>
    <x v="0"/>
    <x v="0"/>
    <x v="0"/>
    <x v="8"/>
    <x v="8"/>
  </r>
  <r>
    <x v="2933"/>
    <x v="0"/>
    <x v="4"/>
    <x v="40"/>
    <x v="75"/>
    <x v="92"/>
    <x v="2851"/>
    <x v="646"/>
    <x v="74"/>
    <x v="74"/>
    <x v="0"/>
    <x v="0"/>
    <x v="0"/>
    <x v="4"/>
    <x v="4"/>
  </r>
  <r>
    <x v="2937"/>
    <x v="0"/>
    <x v="6"/>
    <x v="8"/>
    <x v="9"/>
    <x v="13"/>
    <x v="2854"/>
    <x v="633"/>
    <x v="74"/>
    <x v="74"/>
    <x v="0"/>
    <x v="0"/>
    <x v="0"/>
    <x v="6"/>
    <x v="6"/>
  </r>
  <r>
    <x v="2938"/>
    <x v="0"/>
    <x v="4"/>
    <x v="23"/>
    <x v="76"/>
    <x v="565"/>
    <x v="2855"/>
    <x v="640"/>
    <x v="74"/>
    <x v="74"/>
    <x v="0"/>
    <x v="0"/>
    <x v="0"/>
    <x v="4"/>
    <x v="4"/>
  </r>
  <r>
    <x v="2948"/>
    <x v="0"/>
    <x v="3"/>
    <x v="17"/>
    <x v="43"/>
    <x v="437"/>
    <x v="2864"/>
    <x v="640"/>
    <x v="74"/>
    <x v="74"/>
    <x v="0"/>
    <x v="0"/>
    <x v="0"/>
    <x v="3"/>
    <x v="3"/>
  </r>
  <r>
    <x v="2948"/>
    <x v="0"/>
    <x v="1"/>
    <x v="1"/>
    <x v="36"/>
    <x v="196"/>
    <x v="2864"/>
    <x v="640"/>
    <x v="74"/>
    <x v="74"/>
    <x v="0"/>
    <x v="0"/>
    <x v="0"/>
    <x v="1"/>
    <x v="1"/>
  </r>
  <r>
    <x v="2949"/>
    <x v="0"/>
    <x v="1"/>
    <x v="90"/>
    <x v="97"/>
    <x v="333"/>
    <x v="2865"/>
    <x v="637"/>
    <x v="74"/>
    <x v="74"/>
    <x v="0"/>
    <x v="0"/>
    <x v="0"/>
    <x v="1"/>
    <x v="1"/>
  </r>
  <r>
    <x v="2916"/>
    <x v="0"/>
    <x v="2"/>
    <x v="58"/>
    <x v="25"/>
    <x v="391"/>
    <x v="2834"/>
    <x v="637"/>
    <x v="74"/>
    <x v="74"/>
    <x v="0"/>
    <x v="0"/>
    <x v="0"/>
    <x v="2"/>
    <x v="2"/>
  </r>
  <r>
    <x v="2940"/>
    <x v="0"/>
    <x v="7"/>
    <x v="5"/>
    <x v="3"/>
    <x v="316"/>
    <x v="2857"/>
    <x v="637"/>
    <x v="74"/>
    <x v="74"/>
    <x v="0"/>
    <x v="0"/>
    <x v="0"/>
    <x v="7"/>
    <x v="7"/>
  </r>
  <r>
    <x v="2935"/>
    <x v="0"/>
    <x v="0"/>
    <x v="11"/>
    <x v="36"/>
    <x v="34"/>
    <x v="2852"/>
    <x v="645"/>
    <x v="74"/>
    <x v="74"/>
    <x v="0"/>
    <x v="0"/>
    <x v="0"/>
    <x v="0"/>
    <x v="0"/>
  </r>
  <r>
    <x v="2950"/>
    <x v="0"/>
    <x v="0"/>
    <x v="63"/>
    <x v="1"/>
    <x v="165"/>
    <x v="2866"/>
    <x v="635"/>
    <x v="74"/>
    <x v="74"/>
    <x v="0"/>
    <x v="0"/>
    <x v="0"/>
    <x v="0"/>
    <x v="0"/>
  </r>
  <r>
    <x v="2951"/>
    <x v="0"/>
    <x v="0"/>
    <x v="26"/>
    <x v="3"/>
    <x v="77"/>
    <x v="2867"/>
    <x v="644"/>
    <x v="74"/>
    <x v="74"/>
    <x v="0"/>
    <x v="0"/>
    <x v="0"/>
    <x v="0"/>
    <x v="0"/>
  </r>
  <r>
    <x v="2950"/>
    <x v="0"/>
    <x v="11"/>
    <x v="182"/>
    <x v="89"/>
    <x v="2087"/>
    <x v="2866"/>
    <x v="635"/>
    <x v="74"/>
    <x v="74"/>
    <x v="0"/>
    <x v="0"/>
    <x v="0"/>
    <x v="11"/>
    <x v="11"/>
  </r>
  <r>
    <x v="2928"/>
    <x v="0"/>
    <x v="11"/>
    <x v="105"/>
    <x v="90"/>
    <x v="738"/>
    <x v="2846"/>
    <x v="638"/>
    <x v="74"/>
    <x v="74"/>
    <x v="0"/>
    <x v="0"/>
    <x v="0"/>
    <x v="11"/>
    <x v="11"/>
  </r>
  <r>
    <x v="2952"/>
    <x v="0"/>
    <x v="11"/>
    <x v="82"/>
    <x v="40"/>
    <x v="644"/>
    <x v="2868"/>
    <x v="636"/>
    <x v="74"/>
    <x v="74"/>
    <x v="0"/>
    <x v="0"/>
    <x v="0"/>
    <x v="11"/>
    <x v="11"/>
  </r>
  <r>
    <x v="2953"/>
    <x v="0"/>
    <x v="4"/>
    <x v="62"/>
    <x v="140"/>
    <x v="406"/>
    <x v="2869"/>
    <x v="639"/>
    <x v="74"/>
    <x v="74"/>
    <x v="0"/>
    <x v="0"/>
    <x v="0"/>
    <x v="4"/>
    <x v="4"/>
  </r>
  <r>
    <x v="2949"/>
    <x v="0"/>
    <x v="7"/>
    <x v="3"/>
    <x v="5"/>
    <x v="37"/>
    <x v="2865"/>
    <x v="637"/>
    <x v="74"/>
    <x v="74"/>
    <x v="0"/>
    <x v="0"/>
    <x v="0"/>
    <x v="7"/>
    <x v="7"/>
  </r>
  <r>
    <x v="2927"/>
    <x v="0"/>
    <x v="10"/>
    <x v="17"/>
    <x v="23"/>
    <x v="32"/>
    <x v="2845"/>
    <x v="638"/>
    <x v="74"/>
    <x v="74"/>
    <x v="0"/>
    <x v="0"/>
    <x v="0"/>
    <x v="10"/>
    <x v="10"/>
  </r>
  <r>
    <x v="2918"/>
    <x v="0"/>
    <x v="2"/>
    <x v="152"/>
    <x v="116"/>
    <x v="32"/>
    <x v="2836"/>
    <x v="642"/>
    <x v="74"/>
    <x v="74"/>
    <x v="0"/>
    <x v="0"/>
    <x v="0"/>
    <x v="2"/>
    <x v="2"/>
  </r>
  <r>
    <x v="2924"/>
    <x v="0"/>
    <x v="11"/>
    <x v="15"/>
    <x v="30"/>
    <x v="33"/>
    <x v="2842"/>
    <x v="637"/>
    <x v="74"/>
    <x v="74"/>
    <x v="0"/>
    <x v="0"/>
    <x v="0"/>
    <x v="11"/>
    <x v="11"/>
  </r>
  <r>
    <x v="2947"/>
    <x v="0"/>
    <x v="4"/>
    <x v="24"/>
    <x v="76"/>
    <x v="57"/>
    <x v="2863"/>
    <x v="643"/>
    <x v="74"/>
    <x v="74"/>
    <x v="0"/>
    <x v="0"/>
    <x v="0"/>
    <x v="4"/>
    <x v="4"/>
  </r>
  <r>
    <x v="2951"/>
    <x v="0"/>
    <x v="11"/>
    <x v="125"/>
    <x v="113"/>
    <x v="337"/>
    <x v="2867"/>
    <x v="644"/>
    <x v="74"/>
    <x v="74"/>
    <x v="0"/>
    <x v="0"/>
    <x v="0"/>
    <x v="11"/>
    <x v="11"/>
  </r>
  <r>
    <x v="2915"/>
    <x v="0"/>
    <x v="5"/>
    <x v="20"/>
    <x v="12"/>
    <x v="6"/>
    <x v="1461"/>
    <x v="635"/>
    <x v="74"/>
    <x v="74"/>
    <x v="0"/>
    <x v="0"/>
    <x v="0"/>
    <x v="5"/>
    <x v="5"/>
  </r>
  <r>
    <x v="2916"/>
    <x v="0"/>
    <x v="9"/>
    <x v="90"/>
    <x v="49"/>
    <x v="497"/>
    <x v="2834"/>
    <x v="637"/>
    <x v="74"/>
    <x v="74"/>
    <x v="0"/>
    <x v="0"/>
    <x v="0"/>
    <x v="9"/>
    <x v="9"/>
  </r>
  <r>
    <x v="2947"/>
    <x v="1"/>
    <x v="2"/>
    <x v="94"/>
    <x v="32"/>
    <x v="12"/>
    <x v="2863"/>
    <x v="643"/>
    <x v="74"/>
    <x v="74"/>
    <x v="0"/>
    <x v="0"/>
    <x v="0"/>
    <x v="2"/>
    <x v="2"/>
  </r>
  <r>
    <x v="2925"/>
    <x v="0"/>
    <x v="7"/>
    <x v="5"/>
    <x v="43"/>
    <x v="6"/>
    <x v="2843"/>
    <x v="638"/>
    <x v="74"/>
    <x v="74"/>
    <x v="0"/>
    <x v="0"/>
    <x v="0"/>
    <x v="7"/>
    <x v="7"/>
  </r>
  <r>
    <x v="2920"/>
    <x v="0"/>
    <x v="6"/>
    <x v="11"/>
    <x v="16"/>
    <x v="112"/>
    <x v="2838"/>
    <x v="643"/>
    <x v="74"/>
    <x v="74"/>
    <x v="0"/>
    <x v="0"/>
    <x v="0"/>
    <x v="6"/>
    <x v="6"/>
  </r>
  <r>
    <x v="2927"/>
    <x v="0"/>
    <x v="3"/>
    <x v="51"/>
    <x v="27"/>
    <x v="198"/>
    <x v="2845"/>
    <x v="638"/>
    <x v="74"/>
    <x v="74"/>
    <x v="0"/>
    <x v="0"/>
    <x v="0"/>
    <x v="3"/>
    <x v="3"/>
  </r>
  <r>
    <x v="2948"/>
    <x v="0"/>
    <x v="7"/>
    <x v="93"/>
    <x v="0"/>
    <x v="187"/>
    <x v="2864"/>
    <x v="640"/>
    <x v="74"/>
    <x v="74"/>
    <x v="0"/>
    <x v="0"/>
    <x v="0"/>
    <x v="7"/>
    <x v="7"/>
  </r>
  <r>
    <x v="2954"/>
    <x v="0"/>
    <x v="10"/>
    <x v="0"/>
    <x v="85"/>
    <x v="126"/>
    <x v="2870"/>
    <x v="633"/>
    <x v="74"/>
    <x v="74"/>
    <x v="0"/>
    <x v="0"/>
    <x v="0"/>
    <x v="10"/>
    <x v="10"/>
  </r>
  <r>
    <x v="2955"/>
    <x v="0"/>
    <x v="1"/>
    <x v="53"/>
    <x v="60"/>
    <x v="139"/>
    <x v="2871"/>
    <x v="639"/>
    <x v="74"/>
    <x v="74"/>
    <x v="0"/>
    <x v="0"/>
    <x v="0"/>
    <x v="1"/>
    <x v="1"/>
  </r>
  <r>
    <x v="2944"/>
    <x v="0"/>
    <x v="10"/>
    <x v="1"/>
    <x v="54"/>
    <x v="61"/>
    <x v="2860"/>
    <x v="645"/>
    <x v="74"/>
    <x v="74"/>
    <x v="0"/>
    <x v="0"/>
    <x v="0"/>
    <x v="10"/>
    <x v="10"/>
  </r>
  <r>
    <x v="2956"/>
    <x v="0"/>
    <x v="7"/>
    <x v="20"/>
    <x v="12"/>
    <x v="6"/>
    <x v="2872"/>
    <x v="636"/>
    <x v="74"/>
    <x v="74"/>
    <x v="0"/>
    <x v="0"/>
    <x v="0"/>
    <x v="7"/>
    <x v="7"/>
  </r>
  <r>
    <x v="2957"/>
    <x v="0"/>
    <x v="11"/>
    <x v="57"/>
    <x v="30"/>
    <x v="44"/>
    <x v="2873"/>
    <x v="641"/>
    <x v="74"/>
    <x v="74"/>
    <x v="0"/>
    <x v="0"/>
    <x v="0"/>
    <x v="11"/>
    <x v="11"/>
  </r>
  <r>
    <x v="2958"/>
    <x v="0"/>
    <x v="5"/>
    <x v="13"/>
    <x v="13"/>
    <x v="6"/>
    <x v="2874"/>
    <x v="636"/>
    <x v="74"/>
    <x v="74"/>
    <x v="0"/>
    <x v="0"/>
    <x v="0"/>
    <x v="5"/>
    <x v="5"/>
  </r>
  <r>
    <x v="2959"/>
    <x v="0"/>
    <x v="4"/>
    <x v="36"/>
    <x v="83"/>
    <x v="11"/>
    <x v="2875"/>
    <x v="635"/>
    <x v="74"/>
    <x v="74"/>
    <x v="0"/>
    <x v="0"/>
    <x v="0"/>
    <x v="4"/>
    <x v="4"/>
  </r>
  <r>
    <x v="2960"/>
    <x v="0"/>
    <x v="11"/>
    <x v="53"/>
    <x v="75"/>
    <x v="5"/>
    <x v="2876"/>
    <x v="637"/>
    <x v="74"/>
    <x v="74"/>
    <x v="0"/>
    <x v="0"/>
    <x v="0"/>
    <x v="11"/>
    <x v="11"/>
  </r>
  <r>
    <x v="2961"/>
    <x v="0"/>
    <x v="8"/>
    <x v="1"/>
    <x v="1"/>
    <x v="1"/>
    <x v="2676"/>
    <x v="643"/>
    <x v="74"/>
    <x v="74"/>
    <x v="0"/>
    <x v="0"/>
    <x v="0"/>
    <x v="8"/>
    <x v="8"/>
  </r>
  <r>
    <x v="2962"/>
    <x v="0"/>
    <x v="7"/>
    <x v="63"/>
    <x v="30"/>
    <x v="209"/>
    <x v="2877"/>
    <x v="636"/>
    <x v="74"/>
    <x v="74"/>
    <x v="0"/>
    <x v="0"/>
    <x v="0"/>
    <x v="7"/>
    <x v="7"/>
  </r>
  <r>
    <x v="2963"/>
    <x v="0"/>
    <x v="11"/>
    <x v="82"/>
    <x v="35"/>
    <x v="397"/>
    <x v="2878"/>
    <x v="638"/>
    <x v="74"/>
    <x v="74"/>
    <x v="0"/>
    <x v="0"/>
    <x v="0"/>
    <x v="11"/>
    <x v="11"/>
  </r>
  <r>
    <x v="2964"/>
    <x v="0"/>
    <x v="11"/>
    <x v="15"/>
    <x v="47"/>
    <x v="907"/>
    <x v="2879"/>
    <x v="633"/>
    <x v="74"/>
    <x v="74"/>
    <x v="0"/>
    <x v="0"/>
    <x v="0"/>
    <x v="11"/>
    <x v="11"/>
  </r>
  <r>
    <x v="2964"/>
    <x v="0"/>
    <x v="0"/>
    <x v="9"/>
    <x v="63"/>
    <x v="76"/>
    <x v="2879"/>
    <x v="633"/>
    <x v="74"/>
    <x v="74"/>
    <x v="0"/>
    <x v="0"/>
    <x v="0"/>
    <x v="0"/>
    <x v="0"/>
  </r>
  <r>
    <x v="2965"/>
    <x v="1"/>
    <x v="2"/>
    <x v="138"/>
    <x v="25"/>
    <x v="472"/>
    <x v="2880"/>
    <x v="634"/>
    <x v="74"/>
    <x v="74"/>
    <x v="0"/>
    <x v="0"/>
    <x v="0"/>
    <x v="2"/>
    <x v="2"/>
  </r>
  <r>
    <x v="2966"/>
    <x v="0"/>
    <x v="8"/>
    <x v="92"/>
    <x v="14"/>
    <x v="6"/>
    <x v="2881"/>
    <x v="634"/>
    <x v="74"/>
    <x v="74"/>
    <x v="0"/>
    <x v="0"/>
    <x v="0"/>
    <x v="8"/>
    <x v="8"/>
  </r>
  <r>
    <x v="2962"/>
    <x v="0"/>
    <x v="10"/>
    <x v="65"/>
    <x v="4"/>
    <x v="426"/>
    <x v="2877"/>
    <x v="636"/>
    <x v="74"/>
    <x v="74"/>
    <x v="0"/>
    <x v="0"/>
    <x v="0"/>
    <x v="10"/>
    <x v="10"/>
  </r>
  <r>
    <x v="2967"/>
    <x v="0"/>
    <x v="9"/>
    <x v="35"/>
    <x v="31"/>
    <x v="207"/>
    <x v="2882"/>
    <x v="646"/>
    <x v="74"/>
    <x v="74"/>
    <x v="0"/>
    <x v="0"/>
    <x v="0"/>
    <x v="9"/>
    <x v="9"/>
  </r>
  <r>
    <x v="2959"/>
    <x v="1"/>
    <x v="2"/>
    <x v="151"/>
    <x v="112"/>
    <x v="1063"/>
    <x v="2875"/>
    <x v="635"/>
    <x v="74"/>
    <x v="74"/>
    <x v="0"/>
    <x v="0"/>
    <x v="0"/>
    <x v="2"/>
    <x v="2"/>
  </r>
  <r>
    <x v="2968"/>
    <x v="0"/>
    <x v="7"/>
    <x v="6"/>
    <x v="0"/>
    <x v="145"/>
    <x v="2883"/>
    <x v="637"/>
    <x v="74"/>
    <x v="74"/>
    <x v="0"/>
    <x v="0"/>
    <x v="0"/>
    <x v="7"/>
    <x v="7"/>
  </r>
  <r>
    <x v="2966"/>
    <x v="0"/>
    <x v="4"/>
    <x v="93"/>
    <x v="85"/>
    <x v="6"/>
    <x v="2881"/>
    <x v="634"/>
    <x v="74"/>
    <x v="74"/>
    <x v="0"/>
    <x v="0"/>
    <x v="0"/>
    <x v="4"/>
    <x v="4"/>
  </r>
  <r>
    <x v="2965"/>
    <x v="0"/>
    <x v="9"/>
    <x v="113"/>
    <x v="93"/>
    <x v="164"/>
    <x v="2880"/>
    <x v="634"/>
    <x v="74"/>
    <x v="74"/>
    <x v="0"/>
    <x v="0"/>
    <x v="0"/>
    <x v="9"/>
    <x v="9"/>
  </r>
  <r>
    <x v="2958"/>
    <x v="0"/>
    <x v="6"/>
    <x v="31"/>
    <x v="60"/>
    <x v="267"/>
    <x v="2874"/>
    <x v="636"/>
    <x v="74"/>
    <x v="74"/>
    <x v="0"/>
    <x v="0"/>
    <x v="0"/>
    <x v="6"/>
    <x v="6"/>
  </r>
  <r>
    <x v="2969"/>
    <x v="0"/>
    <x v="11"/>
    <x v="12"/>
    <x v="6"/>
    <x v="145"/>
    <x v="2884"/>
    <x v="646"/>
    <x v="74"/>
    <x v="74"/>
    <x v="0"/>
    <x v="0"/>
    <x v="0"/>
    <x v="11"/>
    <x v="11"/>
  </r>
  <r>
    <x v="2970"/>
    <x v="0"/>
    <x v="9"/>
    <x v="98"/>
    <x v="99"/>
    <x v="318"/>
    <x v="2885"/>
    <x v="642"/>
    <x v="74"/>
    <x v="74"/>
    <x v="0"/>
    <x v="0"/>
    <x v="0"/>
    <x v="9"/>
    <x v="9"/>
  </r>
  <r>
    <x v="2971"/>
    <x v="0"/>
    <x v="9"/>
    <x v="84"/>
    <x v="40"/>
    <x v="179"/>
    <x v="2886"/>
    <x v="644"/>
    <x v="74"/>
    <x v="74"/>
    <x v="0"/>
    <x v="0"/>
    <x v="0"/>
    <x v="9"/>
    <x v="9"/>
  </r>
  <r>
    <x v="2968"/>
    <x v="0"/>
    <x v="3"/>
    <x v="23"/>
    <x v="3"/>
    <x v="252"/>
    <x v="2883"/>
    <x v="637"/>
    <x v="74"/>
    <x v="74"/>
    <x v="0"/>
    <x v="0"/>
    <x v="0"/>
    <x v="3"/>
    <x v="3"/>
  </r>
  <r>
    <x v="2970"/>
    <x v="1"/>
    <x v="2"/>
    <x v="130"/>
    <x v="153"/>
    <x v="598"/>
    <x v="2885"/>
    <x v="642"/>
    <x v="74"/>
    <x v="74"/>
    <x v="0"/>
    <x v="0"/>
    <x v="0"/>
    <x v="2"/>
    <x v="2"/>
  </r>
  <r>
    <x v="2972"/>
    <x v="0"/>
    <x v="11"/>
    <x v="70"/>
    <x v="44"/>
    <x v="367"/>
    <x v="2643"/>
    <x v="633"/>
    <x v="74"/>
    <x v="74"/>
    <x v="0"/>
    <x v="0"/>
    <x v="0"/>
    <x v="11"/>
    <x v="11"/>
  </r>
  <r>
    <x v="2963"/>
    <x v="0"/>
    <x v="8"/>
    <x v="82"/>
    <x v="40"/>
    <x v="644"/>
    <x v="2878"/>
    <x v="638"/>
    <x v="74"/>
    <x v="74"/>
    <x v="0"/>
    <x v="0"/>
    <x v="0"/>
    <x v="8"/>
    <x v="8"/>
  </r>
  <r>
    <x v="2969"/>
    <x v="0"/>
    <x v="0"/>
    <x v="75"/>
    <x v="91"/>
    <x v="124"/>
    <x v="2884"/>
    <x v="646"/>
    <x v="74"/>
    <x v="74"/>
    <x v="0"/>
    <x v="0"/>
    <x v="0"/>
    <x v="0"/>
    <x v="0"/>
  </r>
  <r>
    <x v="2968"/>
    <x v="0"/>
    <x v="1"/>
    <x v="53"/>
    <x v="51"/>
    <x v="643"/>
    <x v="2883"/>
    <x v="637"/>
    <x v="74"/>
    <x v="74"/>
    <x v="0"/>
    <x v="0"/>
    <x v="0"/>
    <x v="1"/>
    <x v="1"/>
  </r>
  <r>
    <x v="2971"/>
    <x v="0"/>
    <x v="7"/>
    <x v="30"/>
    <x v="11"/>
    <x v="384"/>
    <x v="2886"/>
    <x v="644"/>
    <x v="74"/>
    <x v="74"/>
    <x v="0"/>
    <x v="0"/>
    <x v="0"/>
    <x v="7"/>
    <x v="7"/>
  </r>
  <r>
    <x v="2961"/>
    <x v="0"/>
    <x v="2"/>
    <x v="54"/>
    <x v="38"/>
    <x v="9"/>
    <x v="2676"/>
    <x v="643"/>
    <x v="74"/>
    <x v="74"/>
    <x v="0"/>
    <x v="0"/>
    <x v="0"/>
    <x v="2"/>
    <x v="2"/>
  </r>
  <r>
    <x v="2973"/>
    <x v="0"/>
    <x v="8"/>
    <x v="17"/>
    <x v="8"/>
    <x v="9"/>
    <x v="1642"/>
    <x v="636"/>
    <x v="74"/>
    <x v="74"/>
    <x v="0"/>
    <x v="0"/>
    <x v="0"/>
    <x v="8"/>
    <x v="8"/>
  </r>
  <r>
    <x v="2970"/>
    <x v="0"/>
    <x v="7"/>
    <x v="5"/>
    <x v="10"/>
    <x v="637"/>
    <x v="2885"/>
    <x v="642"/>
    <x v="74"/>
    <x v="74"/>
    <x v="0"/>
    <x v="0"/>
    <x v="0"/>
    <x v="7"/>
    <x v="7"/>
  </r>
  <r>
    <x v="2967"/>
    <x v="0"/>
    <x v="7"/>
    <x v="7"/>
    <x v="23"/>
    <x v="126"/>
    <x v="2882"/>
    <x v="646"/>
    <x v="74"/>
    <x v="74"/>
    <x v="0"/>
    <x v="0"/>
    <x v="0"/>
    <x v="7"/>
    <x v="7"/>
  </r>
  <r>
    <x v="2969"/>
    <x v="0"/>
    <x v="6"/>
    <x v="16"/>
    <x v="17"/>
    <x v="6"/>
    <x v="2884"/>
    <x v="646"/>
    <x v="74"/>
    <x v="74"/>
    <x v="0"/>
    <x v="0"/>
    <x v="0"/>
    <x v="6"/>
    <x v="6"/>
  </r>
  <r>
    <x v="2954"/>
    <x v="0"/>
    <x v="3"/>
    <x v="93"/>
    <x v="65"/>
    <x v="245"/>
    <x v="2870"/>
    <x v="633"/>
    <x v="74"/>
    <x v="74"/>
    <x v="0"/>
    <x v="0"/>
    <x v="0"/>
    <x v="3"/>
    <x v="3"/>
  </r>
  <r>
    <x v="2959"/>
    <x v="0"/>
    <x v="8"/>
    <x v="60"/>
    <x v="96"/>
    <x v="341"/>
    <x v="2875"/>
    <x v="635"/>
    <x v="74"/>
    <x v="74"/>
    <x v="0"/>
    <x v="0"/>
    <x v="0"/>
    <x v="8"/>
    <x v="8"/>
  </r>
  <r>
    <x v="2954"/>
    <x v="0"/>
    <x v="1"/>
    <x v="30"/>
    <x v="23"/>
    <x v="171"/>
    <x v="2870"/>
    <x v="633"/>
    <x v="74"/>
    <x v="74"/>
    <x v="0"/>
    <x v="0"/>
    <x v="0"/>
    <x v="1"/>
    <x v="1"/>
  </r>
  <r>
    <x v="2956"/>
    <x v="0"/>
    <x v="4"/>
    <x v="10"/>
    <x v="13"/>
    <x v="202"/>
    <x v="2872"/>
    <x v="636"/>
    <x v="74"/>
    <x v="74"/>
    <x v="0"/>
    <x v="0"/>
    <x v="0"/>
    <x v="4"/>
    <x v="4"/>
  </r>
  <r>
    <x v="2961"/>
    <x v="1"/>
    <x v="2"/>
    <x v="51"/>
    <x v="38"/>
    <x v="6"/>
    <x v="2676"/>
    <x v="643"/>
    <x v="74"/>
    <x v="74"/>
    <x v="0"/>
    <x v="0"/>
    <x v="0"/>
    <x v="2"/>
    <x v="2"/>
  </r>
  <r>
    <x v="2955"/>
    <x v="0"/>
    <x v="10"/>
    <x v="3"/>
    <x v="7"/>
    <x v="39"/>
    <x v="2871"/>
    <x v="639"/>
    <x v="74"/>
    <x v="74"/>
    <x v="0"/>
    <x v="0"/>
    <x v="0"/>
    <x v="10"/>
    <x v="10"/>
  </r>
  <r>
    <x v="2956"/>
    <x v="0"/>
    <x v="3"/>
    <x v="30"/>
    <x v="63"/>
    <x v="34"/>
    <x v="2872"/>
    <x v="636"/>
    <x v="74"/>
    <x v="74"/>
    <x v="0"/>
    <x v="0"/>
    <x v="0"/>
    <x v="3"/>
    <x v="3"/>
  </r>
  <r>
    <x v="2970"/>
    <x v="0"/>
    <x v="4"/>
    <x v="54"/>
    <x v="81"/>
    <x v="32"/>
    <x v="2885"/>
    <x v="642"/>
    <x v="74"/>
    <x v="74"/>
    <x v="0"/>
    <x v="0"/>
    <x v="0"/>
    <x v="4"/>
    <x v="4"/>
  </r>
  <r>
    <x v="2961"/>
    <x v="0"/>
    <x v="4"/>
    <x v="23"/>
    <x v="10"/>
    <x v="42"/>
    <x v="2676"/>
    <x v="643"/>
    <x v="74"/>
    <x v="74"/>
    <x v="0"/>
    <x v="0"/>
    <x v="0"/>
    <x v="4"/>
    <x v="4"/>
  </r>
  <r>
    <x v="2966"/>
    <x v="0"/>
    <x v="2"/>
    <x v="63"/>
    <x v="10"/>
    <x v="216"/>
    <x v="2881"/>
    <x v="634"/>
    <x v="74"/>
    <x v="74"/>
    <x v="0"/>
    <x v="0"/>
    <x v="0"/>
    <x v="2"/>
    <x v="2"/>
  </r>
  <r>
    <x v="2966"/>
    <x v="1"/>
    <x v="2"/>
    <x v="63"/>
    <x v="10"/>
    <x v="216"/>
    <x v="2881"/>
    <x v="634"/>
    <x v="74"/>
    <x v="74"/>
    <x v="0"/>
    <x v="0"/>
    <x v="0"/>
    <x v="2"/>
    <x v="2"/>
  </r>
  <r>
    <x v="2955"/>
    <x v="0"/>
    <x v="5"/>
    <x v="20"/>
    <x v="12"/>
    <x v="6"/>
    <x v="2871"/>
    <x v="639"/>
    <x v="74"/>
    <x v="74"/>
    <x v="0"/>
    <x v="0"/>
    <x v="0"/>
    <x v="5"/>
    <x v="5"/>
  </r>
  <r>
    <x v="2959"/>
    <x v="0"/>
    <x v="9"/>
    <x v="125"/>
    <x v="71"/>
    <x v="1138"/>
    <x v="2875"/>
    <x v="635"/>
    <x v="74"/>
    <x v="74"/>
    <x v="0"/>
    <x v="0"/>
    <x v="0"/>
    <x v="9"/>
    <x v="9"/>
  </r>
  <r>
    <x v="2966"/>
    <x v="0"/>
    <x v="9"/>
    <x v="92"/>
    <x v="14"/>
    <x v="6"/>
    <x v="2881"/>
    <x v="634"/>
    <x v="74"/>
    <x v="74"/>
    <x v="0"/>
    <x v="0"/>
    <x v="0"/>
    <x v="9"/>
    <x v="9"/>
  </r>
  <r>
    <x v="2974"/>
    <x v="0"/>
    <x v="11"/>
    <x v="105"/>
    <x v="109"/>
    <x v="1952"/>
    <x v="2887"/>
    <x v="637"/>
    <x v="74"/>
    <x v="74"/>
    <x v="0"/>
    <x v="0"/>
    <x v="0"/>
    <x v="11"/>
    <x v="11"/>
  </r>
  <r>
    <x v="2965"/>
    <x v="0"/>
    <x v="4"/>
    <x v="35"/>
    <x v="102"/>
    <x v="1067"/>
    <x v="2880"/>
    <x v="634"/>
    <x v="74"/>
    <x v="74"/>
    <x v="0"/>
    <x v="0"/>
    <x v="0"/>
    <x v="4"/>
    <x v="4"/>
  </r>
  <r>
    <x v="2956"/>
    <x v="0"/>
    <x v="9"/>
    <x v="17"/>
    <x v="36"/>
    <x v="528"/>
    <x v="2872"/>
    <x v="636"/>
    <x v="74"/>
    <x v="74"/>
    <x v="0"/>
    <x v="0"/>
    <x v="0"/>
    <x v="9"/>
    <x v="9"/>
  </r>
  <r>
    <x v="2965"/>
    <x v="0"/>
    <x v="8"/>
    <x v="38"/>
    <x v="64"/>
    <x v="8"/>
    <x v="2880"/>
    <x v="634"/>
    <x v="74"/>
    <x v="74"/>
    <x v="0"/>
    <x v="0"/>
    <x v="0"/>
    <x v="8"/>
    <x v="8"/>
  </r>
  <r>
    <x v="2957"/>
    <x v="0"/>
    <x v="0"/>
    <x v="93"/>
    <x v="85"/>
    <x v="6"/>
    <x v="2873"/>
    <x v="641"/>
    <x v="74"/>
    <x v="74"/>
    <x v="0"/>
    <x v="0"/>
    <x v="0"/>
    <x v="0"/>
    <x v="0"/>
  </r>
  <r>
    <x v="2913"/>
    <x v="0"/>
    <x v="9"/>
    <x v="46"/>
    <x v="37"/>
    <x v="2016"/>
    <x v="2832"/>
    <x v="633"/>
    <x v="74"/>
    <x v="74"/>
    <x v="0"/>
    <x v="0"/>
    <x v="0"/>
    <x v="9"/>
    <x v="9"/>
  </r>
  <r>
    <x v="2930"/>
    <x v="0"/>
    <x v="5"/>
    <x v="79"/>
    <x v="63"/>
    <x v="73"/>
    <x v="2848"/>
    <x v="645"/>
    <x v="74"/>
    <x v="74"/>
    <x v="0"/>
    <x v="0"/>
    <x v="0"/>
    <x v="5"/>
    <x v="5"/>
  </r>
  <r>
    <x v="2900"/>
    <x v="0"/>
    <x v="1"/>
    <x v="80"/>
    <x v="109"/>
    <x v="722"/>
    <x v="2819"/>
    <x v="633"/>
    <x v="74"/>
    <x v="74"/>
    <x v="0"/>
    <x v="0"/>
    <x v="0"/>
    <x v="1"/>
    <x v="1"/>
  </r>
  <r>
    <x v="2967"/>
    <x v="0"/>
    <x v="3"/>
    <x v="37"/>
    <x v="15"/>
    <x v="35"/>
    <x v="2882"/>
    <x v="646"/>
    <x v="74"/>
    <x v="74"/>
    <x v="0"/>
    <x v="0"/>
    <x v="0"/>
    <x v="3"/>
    <x v="3"/>
  </r>
  <r>
    <x v="2901"/>
    <x v="0"/>
    <x v="10"/>
    <x v="54"/>
    <x v="59"/>
    <x v="285"/>
    <x v="2820"/>
    <x v="634"/>
    <x v="74"/>
    <x v="74"/>
    <x v="0"/>
    <x v="0"/>
    <x v="0"/>
    <x v="10"/>
    <x v="10"/>
  </r>
  <r>
    <x v="2913"/>
    <x v="1"/>
    <x v="2"/>
    <x v="52"/>
    <x v="96"/>
    <x v="323"/>
    <x v="2832"/>
    <x v="633"/>
    <x v="74"/>
    <x v="74"/>
    <x v="0"/>
    <x v="0"/>
    <x v="0"/>
    <x v="2"/>
    <x v="2"/>
  </r>
  <r>
    <x v="2908"/>
    <x v="0"/>
    <x v="8"/>
    <x v="58"/>
    <x v="145"/>
    <x v="156"/>
    <x v="2827"/>
    <x v="637"/>
    <x v="74"/>
    <x v="74"/>
    <x v="0"/>
    <x v="0"/>
    <x v="0"/>
    <x v="8"/>
    <x v="8"/>
  </r>
  <r>
    <x v="2975"/>
    <x v="0"/>
    <x v="5"/>
    <x v="12"/>
    <x v="45"/>
    <x v="6"/>
    <x v="1789"/>
    <x v="636"/>
    <x v="74"/>
    <x v="74"/>
    <x v="0"/>
    <x v="0"/>
    <x v="0"/>
    <x v="5"/>
    <x v="5"/>
  </r>
  <r>
    <x v="2930"/>
    <x v="0"/>
    <x v="6"/>
    <x v="19"/>
    <x v="32"/>
    <x v="176"/>
    <x v="2848"/>
    <x v="645"/>
    <x v="74"/>
    <x v="74"/>
    <x v="0"/>
    <x v="0"/>
    <x v="0"/>
    <x v="6"/>
    <x v="6"/>
  </r>
  <r>
    <x v="2975"/>
    <x v="0"/>
    <x v="6"/>
    <x v="92"/>
    <x v="11"/>
    <x v="176"/>
    <x v="1789"/>
    <x v="636"/>
    <x v="74"/>
    <x v="74"/>
    <x v="0"/>
    <x v="0"/>
    <x v="0"/>
    <x v="6"/>
    <x v="6"/>
  </r>
  <r>
    <x v="2900"/>
    <x v="0"/>
    <x v="7"/>
    <x v="23"/>
    <x v="3"/>
    <x v="252"/>
    <x v="2819"/>
    <x v="633"/>
    <x v="74"/>
    <x v="74"/>
    <x v="0"/>
    <x v="0"/>
    <x v="0"/>
    <x v="7"/>
    <x v="7"/>
  </r>
  <r>
    <x v="2910"/>
    <x v="1"/>
    <x v="2"/>
    <x v="136"/>
    <x v="129"/>
    <x v="306"/>
    <x v="2829"/>
    <x v="641"/>
    <x v="74"/>
    <x v="74"/>
    <x v="0"/>
    <x v="0"/>
    <x v="0"/>
    <x v="2"/>
    <x v="2"/>
  </r>
  <r>
    <x v="2910"/>
    <x v="0"/>
    <x v="4"/>
    <x v="135"/>
    <x v="33"/>
    <x v="625"/>
    <x v="2829"/>
    <x v="641"/>
    <x v="74"/>
    <x v="74"/>
    <x v="0"/>
    <x v="0"/>
    <x v="0"/>
    <x v="4"/>
    <x v="4"/>
  </r>
  <r>
    <x v="2914"/>
    <x v="0"/>
    <x v="6"/>
    <x v="21"/>
    <x v="14"/>
    <x v="126"/>
    <x v="2833"/>
    <x v="634"/>
    <x v="74"/>
    <x v="74"/>
    <x v="0"/>
    <x v="0"/>
    <x v="0"/>
    <x v="6"/>
    <x v="6"/>
  </r>
  <r>
    <x v="2912"/>
    <x v="0"/>
    <x v="0"/>
    <x v="70"/>
    <x v="61"/>
    <x v="312"/>
    <x v="2831"/>
    <x v="636"/>
    <x v="74"/>
    <x v="74"/>
    <x v="0"/>
    <x v="0"/>
    <x v="0"/>
    <x v="0"/>
    <x v="0"/>
  </r>
  <r>
    <x v="2902"/>
    <x v="0"/>
    <x v="3"/>
    <x v="31"/>
    <x v="66"/>
    <x v="75"/>
    <x v="2821"/>
    <x v="635"/>
    <x v="74"/>
    <x v="74"/>
    <x v="0"/>
    <x v="0"/>
    <x v="0"/>
    <x v="3"/>
    <x v="3"/>
  </r>
  <r>
    <x v="2908"/>
    <x v="0"/>
    <x v="11"/>
    <x v="101"/>
    <x v="69"/>
    <x v="436"/>
    <x v="2827"/>
    <x v="637"/>
    <x v="74"/>
    <x v="74"/>
    <x v="0"/>
    <x v="0"/>
    <x v="0"/>
    <x v="11"/>
    <x v="11"/>
  </r>
  <r>
    <x v="2903"/>
    <x v="0"/>
    <x v="11"/>
    <x v="65"/>
    <x v="47"/>
    <x v="618"/>
    <x v="2822"/>
    <x v="636"/>
    <x v="74"/>
    <x v="74"/>
    <x v="0"/>
    <x v="0"/>
    <x v="0"/>
    <x v="11"/>
    <x v="11"/>
  </r>
  <r>
    <x v="2909"/>
    <x v="0"/>
    <x v="7"/>
    <x v="46"/>
    <x v="2"/>
    <x v="706"/>
    <x v="2828"/>
    <x v="640"/>
    <x v="74"/>
    <x v="74"/>
    <x v="0"/>
    <x v="0"/>
    <x v="0"/>
    <x v="7"/>
    <x v="7"/>
  </r>
  <r>
    <x v="2909"/>
    <x v="0"/>
    <x v="6"/>
    <x v="91"/>
    <x v="93"/>
    <x v="765"/>
    <x v="2828"/>
    <x v="640"/>
    <x v="74"/>
    <x v="74"/>
    <x v="0"/>
    <x v="0"/>
    <x v="0"/>
    <x v="6"/>
    <x v="6"/>
  </r>
  <r>
    <x v="2901"/>
    <x v="0"/>
    <x v="0"/>
    <x v="5"/>
    <x v="11"/>
    <x v="12"/>
    <x v="2820"/>
    <x v="634"/>
    <x v="74"/>
    <x v="74"/>
    <x v="0"/>
    <x v="0"/>
    <x v="0"/>
    <x v="0"/>
    <x v="0"/>
  </r>
  <r>
    <x v="2912"/>
    <x v="0"/>
    <x v="11"/>
    <x v="106"/>
    <x v="145"/>
    <x v="298"/>
    <x v="2831"/>
    <x v="636"/>
    <x v="74"/>
    <x v="74"/>
    <x v="0"/>
    <x v="0"/>
    <x v="0"/>
    <x v="11"/>
    <x v="11"/>
  </r>
  <r>
    <x v="2902"/>
    <x v="0"/>
    <x v="7"/>
    <x v="23"/>
    <x v="36"/>
    <x v="291"/>
    <x v="2821"/>
    <x v="635"/>
    <x v="74"/>
    <x v="74"/>
    <x v="0"/>
    <x v="0"/>
    <x v="0"/>
    <x v="7"/>
    <x v="7"/>
  </r>
  <r>
    <x v="2910"/>
    <x v="0"/>
    <x v="9"/>
    <x v="163"/>
    <x v="124"/>
    <x v="1211"/>
    <x v="2829"/>
    <x v="641"/>
    <x v="74"/>
    <x v="74"/>
    <x v="0"/>
    <x v="0"/>
    <x v="0"/>
    <x v="9"/>
    <x v="9"/>
  </r>
  <r>
    <x v="2960"/>
    <x v="0"/>
    <x v="6"/>
    <x v="37"/>
    <x v="1"/>
    <x v="48"/>
    <x v="2876"/>
    <x v="637"/>
    <x v="74"/>
    <x v="74"/>
    <x v="0"/>
    <x v="0"/>
    <x v="0"/>
    <x v="6"/>
    <x v="6"/>
  </r>
  <r>
    <x v="2954"/>
    <x v="0"/>
    <x v="4"/>
    <x v="93"/>
    <x v="18"/>
    <x v="180"/>
    <x v="2870"/>
    <x v="633"/>
    <x v="74"/>
    <x v="74"/>
    <x v="0"/>
    <x v="0"/>
    <x v="0"/>
    <x v="4"/>
    <x v="4"/>
  </r>
  <r>
    <x v="2955"/>
    <x v="0"/>
    <x v="9"/>
    <x v="65"/>
    <x v="59"/>
    <x v="194"/>
    <x v="2871"/>
    <x v="639"/>
    <x v="74"/>
    <x v="74"/>
    <x v="0"/>
    <x v="0"/>
    <x v="0"/>
    <x v="9"/>
    <x v="9"/>
  </r>
  <r>
    <x v="2957"/>
    <x v="0"/>
    <x v="2"/>
    <x v="27"/>
    <x v="102"/>
    <x v="84"/>
    <x v="2873"/>
    <x v="641"/>
    <x v="74"/>
    <x v="74"/>
    <x v="0"/>
    <x v="0"/>
    <x v="0"/>
    <x v="2"/>
    <x v="2"/>
  </r>
  <r>
    <x v="2956"/>
    <x v="1"/>
    <x v="2"/>
    <x v="54"/>
    <x v="26"/>
    <x v="437"/>
    <x v="2872"/>
    <x v="636"/>
    <x v="74"/>
    <x v="74"/>
    <x v="0"/>
    <x v="0"/>
    <x v="0"/>
    <x v="2"/>
    <x v="2"/>
  </r>
  <r>
    <x v="2957"/>
    <x v="0"/>
    <x v="6"/>
    <x v="17"/>
    <x v="23"/>
    <x v="32"/>
    <x v="2873"/>
    <x v="641"/>
    <x v="74"/>
    <x v="74"/>
    <x v="0"/>
    <x v="0"/>
    <x v="0"/>
    <x v="6"/>
    <x v="6"/>
  </r>
  <r>
    <x v="2962"/>
    <x v="0"/>
    <x v="3"/>
    <x v="90"/>
    <x v="114"/>
    <x v="450"/>
    <x v="2877"/>
    <x v="636"/>
    <x v="74"/>
    <x v="74"/>
    <x v="0"/>
    <x v="0"/>
    <x v="0"/>
    <x v="3"/>
    <x v="3"/>
  </r>
  <r>
    <x v="2974"/>
    <x v="0"/>
    <x v="6"/>
    <x v="31"/>
    <x v="19"/>
    <x v="540"/>
    <x v="2887"/>
    <x v="637"/>
    <x v="74"/>
    <x v="74"/>
    <x v="0"/>
    <x v="0"/>
    <x v="0"/>
    <x v="6"/>
    <x v="6"/>
  </r>
  <r>
    <x v="2974"/>
    <x v="0"/>
    <x v="0"/>
    <x v="63"/>
    <x v="30"/>
    <x v="209"/>
    <x v="2887"/>
    <x v="637"/>
    <x v="74"/>
    <x v="74"/>
    <x v="0"/>
    <x v="0"/>
    <x v="0"/>
    <x v="0"/>
    <x v="0"/>
  </r>
  <r>
    <x v="2967"/>
    <x v="0"/>
    <x v="1"/>
    <x v="46"/>
    <x v="31"/>
    <x v="274"/>
    <x v="2882"/>
    <x v="646"/>
    <x v="74"/>
    <x v="74"/>
    <x v="0"/>
    <x v="0"/>
    <x v="0"/>
    <x v="1"/>
    <x v="1"/>
  </r>
  <r>
    <x v="2958"/>
    <x v="0"/>
    <x v="1"/>
    <x v="39"/>
    <x v="39"/>
    <x v="943"/>
    <x v="2874"/>
    <x v="636"/>
    <x v="74"/>
    <x v="74"/>
    <x v="0"/>
    <x v="0"/>
    <x v="0"/>
    <x v="1"/>
    <x v="1"/>
  </r>
  <r>
    <x v="2968"/>
    <x v="0"/>
    <x v="10"/>
    <x v="13"/>
    <x v="62"/>
    <x v="162"/>
    <x v="2883"/>
    <x v="637"/>
    <x v="74"/>
    <x v="74"/>
    <x v="0"/>
    <x v="0"/>
    <x v="0"/>
    <x v="10"/>
    <x v="10"/>
  </r>
  <r>
    <x v="2956"/>
    <x v="0"/>
    <x v="2"/>
    <x v="70"/>
    <x v="26"/>
    <x v="306"/>
    <x v="2872"/>
    <x v="636"/>
    <x v="74"/>
    <x v="74"/>
    <x v="0"/>
    <x v="0"/>
    <x v="0"/>
    <x v="2"/>
    <x v="2"/>
  </r>
  <r>
    <x v="2969"/>
    <x v="0"/>
    <x v="5"/>
    <x v="75"/>
    <x v="91"/>
    <x v="124"/>
    <x v="2884"/>
    <x v="646"/>
    <x v="74"/>
    <x v="74"/>
    <x v="0"/>
    <x v="0"/>
    <x v="0"/>
    <x v="5"/>
    <x v="5"/>
  </r>
  <r>
    <x v="2971"/>
    <x v="0"/>
    <x v="3"/>
    <x v="4"/>
    <x v="59"/>
    <x v="154"/>
    <x v="2886"/>
    <x v="644"/>
    <x v="74"/>
    <x v="74"/>
    <x v="0"/>
    <x v="0"/>
    <x v="0"/>
    <x v="3"/>
    <x v="3"/>
  </r>
  <r>
    <x v="2960"/>
    <x v="0"/>
    <x v="0"/>
    <x v="92"/>
    <x v="62"/>
    <x v="187"/>
    <x v="2876"/>
    <x v="637"/>
    <x v="74"/>
    <x v="74"/>
    <x v="0"/>
    <x v="0"/>
    <x v="0"/>
    <x v="0"/>
    <x v="0"/>
  </r>
  <r>
    <x v="2959"/>
    <x v="0"/>
    <x v="2"/>
    <x v="140"/>
    <x v="164"/>
    <x v="431"/>
    <x v="2875"/>
    <x v="635"/>
    <x v="74"/>
    <x v="74"/>
    <x v="0"/>
    <x v="0"/>
    <x v="0"/>
    <x v="2"/>
    <x v="2"/>
  </r>
  <r>
    <x v="2973"/>
    <x v="0"/>
    <x v="0"/>
    <x v="0"/>
    <x v="98"/>
    <x v="11"/>
    <x v="1642"/>
    <x v="636"/>
    <x v="74"/>
    <x v="74"/>
    <x v="0"/>
    <x v="0"/>
    <x v="0"/>
    <x v="0"/>
    <x v="0"/>
  </r>
  <r>
    <x v="2965"/>
    <x v="0"/>
    <x v="2"/>
    <x v="120"/>
    <x v="25"/>
    <x v="152"/>
    <x v="2880"/>
    <x v="634"/>
    <x v="74"/>
    <x v="74"/>
    <x v="0"/>
    <x v="0"/>
    <x v="0"/>
    <x v="2"/>
    <x v="2"/>
  </r>
  <r>
    <x v="2973"/>
    <x v="0"/>
    <x v="11"/>
    <x v="5"/>
    <x v="11"/>
    <x v="12"/>
    <x v="1642"/>
    <x v="636"/>
    <x v="74"/>
    <x v="74"/>
    <x v="0"/>
    <x v="0"/>
    <x v="0"/>
    <x v="11"/>
    <x v="11"/>
  </r>
  <r>
    <x v="2954"/>
    <x v="0"/>
    <x v="7"/>
    <x v="0"/>
    <x v="85"/>
    <x v="126"/>
    <x v="2870"/>
    <x v="633"/>
    <x v="74"/>
    <x v="74"/>
    <x v="0"/>
    <x v="0"/>
    <x v="0"/>
    <x v="7"/>
    <x v="7"/>
  </r>
  <r>
    <x v="2958"/>
    <x v="0"/>
    <x v="0"/>
    <x v="5"/>
    <x v="8"/>
    <x v="10"/>
    <x v="2874"/>
    <x v="636"/>
    <x v="74"/>
    <x v="74"/>
    <x v="0"/>
    <x v="0"/>
    <x v="0"/>
    <x v="0"/>
    <x v="0"/>
  </r>
  <r>
    <x v="2972"/>
    <x v="0"/>
    <x v="0"/>
    <x v="8"/>
    <x v="13"/>
    <x v="232"/>
    <x v="2643"/>
    <x v="633"/>
    <x v="74"/>
    <x v="74"/>
    <x v="0"/>
    <x v="0"/>
    <x v="0"/>
    <x v="0"/>
    <x v="0"/>
  </r>
  <r>
    <x v="2962"/>
    <x v="0"/>
    <x v="1"/>
    <x v="125"/>
    <x v="71"/>
    <x v="1138"/>
    <x v="2877"/>
    <x v="636"/>
    <x v="74"/>
    <x v="74"/>
    <x v="0"/>
    <x v="0"/>
    <x v="0"/>
    <x v="1"/>
    <x v="1"/>
  </r>
  <r>
    <x v="2955"/>
    <x v="0"/>
    <x v="4"/>
    <x v="11"/>
    <x v="10"/>
    <x v="11"/>
    <x v="2871"/>
    <x v="639"/>
    <x v="74"/>
    <x v="74"/>
    <x v="0"/>
    <x v="0"/>
    <x v="0"/>
    <x v="4"/>
    <x v="4"/>
  </r>
  <r>
    <x v="2963"/>
    <x v="0"/>
    <x v="0"/>
    <x v="30"/>
    <x v="14"/>
    <x v="31"/>
    <x v="2878"/>
    <x v="638"/>
    <x v="74"/>
    <x v="74"/>
    <x v="0"/>
    <x v="0"/>
    <x v="0"/>
    <x v="0"/>
    <x v="0"/>
  </r>
  <r>
    <x v="2955"/>
    <x v="1"/>
    <x v="2"/>
    <x v="98"/>
    <x v="99"/>
    <x v="318"/>
    <x v="2871"/>
    <x v="639"/>
    <x v="74"/>
    <x v="74"/>
    <x v="0"/>
    <x v="0"/>
    <x v="0"/>
    <x v="2"/>
    <x v="2"/>
  </r>
  <r>
    <x v="2964"/>
    <x v="0"/>
    <x v="4"/>
    <x v="15"/>
    <x v="4"/>
    <x v="270"/>
    <x v="2879"/>
    <x v="633"/>
    <x v="74"/>
    <x v="74"/>
    <x v="0"/>
    <x v="0"/>
    <x v="0"/>
    <x v="4"/>
    <x v="4"/>
  </r>
  <r>
    <x v="2972"/>
    <x v="0"/>
    <x v="5"/>
    <x v="20"/>
    <x v="6"/>
    <x v="7"/>
    <x v="2643"/>
    <x v="633"/>
    <x v="74"/>
    <x v="74"/>
    <x v="0"/>
    <x v="0"/>
    <x v="0"/>
    <x v="5"/>
    <x v="5"/>
  </r>
  <r>
    <x v="2971"/>
    <x v="0"/>
    <x v="1"/>
    <x v="14"/>
    <x v="83"/>
    <x v="9"/>
    <x v="2886"/>
    <x v="644"/>
    <x v="74"/>
    <x v="74"/>
    <x v="0"/>
    <x v="0"/>
    <x v="0"/>
    <x v="1"/>
    <x v="1"/>
  </r>
  <r>
    <x v="2972"/>
    <x v="0"/>
    <x v="6"/>
    <x v="57"/>
    <x v="76"/>
    <x v="72"/>
    <x v="2643"/>
    <x v="633"/>
    <x v="74"/>
    <x v="74"/>
    <x v="0"/>
    <x v="0"/>
    <x v="0"/>
    <x v="6"/>
    <x v="6"/>
  </r>
  <r>
    <x v="2942"/>
    <x v="0"/>
    <x v="6"/>
    <x v="12"/>
    <x v="6"/>
    <x v="145"/>
    <x v="2260"/>
    <x v="634"/>
    <x v="74"/>
    <x v="74"/>
    <x v="0"/>
    <x v="0"/>
    <x v="0"/>
    <x v="6"/>
    <x v="6"/>
  </r>
  <r>
    <x v="2943"/>
    <x v="0"/>
    <x v="6"/>
    <x v="24"/>
    <x v="54"/>
    <x v="268"/>
    <x v="2859"/>
    <x v="644"/>
    <x v="74"/>
    <x v="74"/>
    <x v="0"/>
    <x v="0"/>
    <x v="0"/>
    <x v="6"/>
    <x v="6"/>
  </r>
  <r>
    <x v="2940"/>
    <x v="0"/>
    <x v="10"/>
    <x v="26"/>
    <x v="59"/>
    <x v="993"/>
    <x v="2857"/>
    <x v="637"/>
    <x v="74"/>
    <x v="74"/>
    <x v="0"/>
    <x v="0"/>
    <x v="0"/>
    <x v="10"/>
    <x v="10"/>
  </r>
  <r>
    <x v="2933"/>
    <x v="0"/>
    <x v="8"/>
    <x v="33"/>
    <x v="83"/>
    <x v="107"/>
    <x v="2851"/>
    <x v="646"/>
    <x v="74"/>
    <x v="74"/>
    <x v="0"/>
    <x v="0"/>
    <x v="0"/>
    <x v="8"/>
    <x v="8"/>
  </r>
  <r>
    <x v="2946"/>
    <x v="0"/>
    <x v="5"/>
    <x v="79"/>
    <x v="65"/>
    <x v="3"/>
    <x v="2862"/>
    <x v="639"/>
    <x v="74"/>
    <x v="74"/>
    <x v="0"/>
    <x v="0"/>
    <x v="0"/>
    <x v="5"/>
    <x v="5"/>
  </r>
  <r>
    <x v="2933"/>
    <x v="0"/>
    <x v="2"/>
    <x v="111"/>
    <x v="107"/>
    <x v="1091"/>
    <x v="2851"/>
    <x v="646"/>
    <x v="74"/>
    <x v="74"/>
    <x v="0"/>
    <x v="0"/>
    <x v="0"/>
    <x v="2"/>
    <x v="2"/>
  </r>
  <r>
    <x v="2976"/>
    <x v="0"/>
    <x v="10"/>
    <x v="91"/>
    <x v="106"/>
    <x v="23"/>
    <x v="2888"/>
    <x v="641"/>
    <x v="74"/>
    <x v="74"/>
    <x v="0"/>
    <x v="0"/>
    <x v="0"/>
    <x v="10"/>
    <x v="10"/>
  </r>
  <r>
    <x v="2976"/>
    <x v="0"/>
    <x v="1"/>
    <x v="44"/>
    <x v="194"/>
    <x v="3130"/>
    <x v="2888"/>
    <x v="641"/>
    <x v="74"/>
    <x v="74"/>
    <x v="0"/>
    <x v="0"/>
    <x v="0"/>
    <x v="1"/>
    <x v="1"/>
  </r>
  <r>
    <x v="2937"/>
    <x v="0"/>
    <x v="10"/>
    <x v="8"/>
    <x v="9"/>
    <x v="13"/>
    <x v="2854"/>
    <x v="633"/>
    <x v="74"/>
    <x v="74"/>
    <x v="0"/>
    <x v="0"/>
    <x v="0"/>
    <x v="10"/>
    <x v="10"/>
  </r>
  <r>
    <x v="2939"/>
    <x v="0"/>
    <x v="10"/>
    <x v="24"/>
    <x v="81"/>
    <x v="13"/>
    <x v="2856"/>
    <x v="638"/>
    <x v="74"/>
    <x v="74"/>
    <x v="0"/>
    <x v="0"/>
    <x v="0"/>
    <x v="10"/>
    <x v="10"/>
  </r>
  <r>
    <x v="2944"/>
    <x v="0"/>
    <x v="5"/>
    <x v="6"/>
    <x v="6"/>
    <x v="6"/>
    <x v="2860"/>
    <x v="645"/>
    <x v="74"/>
    <x v="74"/>
    <x v="0"/>
    <x v="0"/>
    <x v="0"/>
    <x v="5"/>
    <x v="5"/>
  </r>
  <r>
    <x v="2944"/>
    <x v="0"/>
    <x v="4"/>
    <x v="49"/>
    <x v="48"/>
    <x v="203"/>
    <x v="2860"/>
    <x v="645"/>
    <x v="74"/>
    <x v="74"/>
    <x v="0"/>
    <x v="0"/>
    <x v="0"/>
    <x v="4"/>
    <x v="4"/>
  </r>
  <r>
    <x v="2909"/>
    <x v="0"/>
    <x v="5"/>
    <x v="30"/>
    <x v="14"/>
    <x v="31"/>
    <x v="2828"/>
    <x v="640"/>
    <x v="74"/>
    <x v="74"/>
    <x v="0"/>
    <x v="0"/>
    <x v="0"/>
    <x v="5"/>
    <x v="5"/>
  </r>
  <r>
    <x v="2901"/>
    <x v="0"/>
    <x v="11"/>
    <x v="18"/>
    <x v="32"/>
    <x v="427"/>
    <x v="2820"/>
    <x v="634"/>
    <x v="74"/>
    <x v="74"/>
    <x v="0"/>
    <x v="0"/>
    <x v="0"/>
    <x v="11"/>
    <x v="11"/>
  </r>
  <r>
    <x v="2904"/>
    <x v="0"/>
    <x v="1"/>
    <x v="138"/>
    <x v="155"/>
    <x v="3131"/>
    <x v="2823"/>
    <x v="637"/>
    <x v="74"/>
    <x v="74"/>
    <x v="0"/>
    <x v="0"/>
    <x v="0"/>
    <x v="1"/>
    <x v="1"/>
  </r>
  <r>
    <x v="2911"/>
    <x v="0"/>
    <x v="11"/>
    <x v="59"/>
    <x v="71"/>
    <x v="705"/>
    <x v="2830"/>
    <x v="642"/>
    <x v="74"/>
    <x v="74"/>
    <x v="0"/>
    <x v="0"/>
    <x v="0"/>
    <x v="11"/>
    <x v="11"/>
  </r>
  <r>
    <x v="2905"/>
    <x v="0"/>
    <x v="3"/>
    <x v="54"/>
    <x v="60"/>
    <x v="279"/>
    <x v="2824"/>
    <x v="633"/>
    <x v="74"/>
    <x v="74"/>
    <x v="0"/>
    <x v="0"/>
    <x v="0"/>
    <x v="3"/>
    <x v="3"/>
  </r>
  <r>
    <x v="2904"/>
    <x v="0"/>
    <x v="8"/>
    <x v="104"/>
    <x v="170"/>
    <x v="1126"/>
    <x v="2823"/>
    <x v="637"/>
    <x v="74"/>
    <x v="74"/>
    <x v="0"/>
    <x v="0"/>
    <x v="0"/>
    <x v="8"/>
    <x v="8"/>
  </r>
  <r>
    <x v="2904"/>
    <x v="0"/>
    <x v="10"/>
    <x v="65"/>
    <x v="75"/>
    <x v="1195"/>
    <x v="2823"/>
    <x v="637"/>
    <x v="74"/>
    <x v="74"/>
    <x v="0"/>
    <x v="0"/>
    <x v="0"/>
    <x v="10"/>
    <x v="10"/>
  </r>
  <r>
    <x v="2914"/>
    <x v="0"/>
    <x v="7"/>
    <x v="8"/>
    <x v="9"/>
    <x v="13"/>
    <x v="2833"/>
    <x v="634"/>
    <x v="74"/>
    <x v="74"/>
    <x v="0"/>
    <x v="0"/>
    <x v="0"/>
    <x v="7"/>
    <x v="7"/>
  </r>
  <r>
    <x v="2930"/>
    <x v="0"/>
    <x v="9"/>
    <x v="68"/>
    <x v="153"/>
    <x v="2269"/>
    <x v="2848"/>
    <x v="645"/>
    <x v="74"/>
    <x v="74"/>
    <x v="0"/>
    <x v="0"/>
    <x v="0"/>
    <x v="9"/>
    <x v="9"/>
  </r>
  <r>
    <x v="2906"/>
    <x v="0"/>
    <x v="1"/>
    <x v="13"/>
    <x v="63"/>
    <x v="72"/>
    <x v="2825"/>
    <x v="638"/>
    <x v="74"/>
    <x v="74"/>
    <x v="0"/>
    <x v="0"/>
    <x v="0"/>
    <x v="1"/>
    <x v="1"/>
  </r>
  <r>
    <x v="2936"/>
    <x v="1"/>
    <x v="2"/>
    <x v="51"/>
    <x v="60"/>
    <x v="71"/>
    <x v="2853"/>
    <x v="644"/>
    <x v="74"/>
    <x v="74"/>
    <x v="0"/>
    <x v="0"/>
    <x v="0"/>
    <x v="2"/>
    <x v="2"/>
  </r>
  <r>
    <x v="2944"/>
    <x v="0"/>
    <x v="6"/>
    <x v="70"/>
    <x v="24"/>
    <x v="238"/>
    <x v="2860"/>
    <x v="645"/>
    <x v="74"/>
    <x v="74"/>
    <x v="0"/>
    <x v="0"/>
    <x v="0"/>
    <x v="6"/>
    <x v="6"/>
  </r>
  <r>
    <x v="2930"/>
    <x v="0"/>
    <x v="7"/>
    <x v="26"/>
    <x v="4"/>
    <x v="126"/>
    <x v="2848"/>
    <x v="645"/>
    <x v="74"/>
    <x v="74"/>
    <x v="0"/>
    <x v="0"/>
    <x v="0"/>
    <x v="7"/>
    <x v="7"/>
  </r>
  <r>
    <x v="2931"/>
    <x v="1"/>
    <x v="2"/>
    <x v="8"/>
    <x v="98"/>
    <x v="6"/>
    <x v="2849"/>
    <x v="642"/>
    <x v="74"/>
    <x v="74"/>
    <x v="0"/>
    <x v="0"/>
    <x v="0"/>
    <x v="2"/>
    <x v="2"/>
  </r>
  <r>
    <x v="2913"/>
    <x v="0"/>
    <x v="4"/>
    <x v="70"/>
    <x v="75"/>
    <x v="173"/>
    <x v="2832"/>
    <x v="633"/>
    <x v="74"/>
    <x v="74"/>
    <x v="0"/>
    <x v="0"/>
    <x v="0"/>
    <x v="4"/>
    <x v="4"/>
  </r>
  <r>
    <x v="2910"/>
    <x v="0"/>
    <x v="3"/>
    <x v="151"/>
    <x v="159"/>
    <x v="602"/>
    <x v="2829"/>
    <x v="641"/>
    <x v="74"/>
    <x v="74"/>
    <x v="0"/>
    <x v="0"/>
    <x v="0"/>
    <x v="3"/>
    <x v="3"/>
  </r>
  <r>
    <x v="2933"/>
    <x v="0"/>
    <x v="1"/>
    <x v="39"/>
    <x v="20"/>
    <x v="187"/>
    <x v="2851"/>
    <x v="646"/>
    <x v="74"/>
    <x v="74"/>
    <x v="0"/>
    <x v="0"/>
    <x v="0"/>
    <x v="1"/>
    <x v="1"/>
  </r>
  <r>
    <x v="2940"/>
    <x v="0"/>
    <x v="1"/>
    <x v="88"/>
    <x v="136"/>
    <x v="2480"/>
    <x v="2857"/>
    <x v="637"/>
    <x v="74"/>
    <x v="74"/>
    <x v="0"/>
    <x v="0"/>
    <x v="0"/>
    <x v="1"/>
    <x v="1"/>
  </r>
  <r>
    <x v="2945"/>
    <x v="0"/>
    <x v="6"/>
    <x v="3"/>
    <x v="11"/>
    <x v="263"/>
    <x v="2861"/>
    <x v="634"/>
    <x v="74"/>
    <x v="74"/>
    <x v="0"/>
    <x v="0"/>
    <x v="0"/>
    <x v="6"/>
    <x v="6"/>
  </r>
  <r>
    <x v="2976"/>
    <x v="0"/>
    <x v="7"/>
    <x v="14"/>
    <x v="21"/>
    <x v="399"/>
    <x v="2888"/>
    <x v="641"/>
    <x v="74"/>
    <x v="74"/>
    <x v="0"/>
    <x v="0"/>
    <x v="0"/>
    <x v="7"/>
    <x v="7"/>
  </r>
  <r>
    <x v="2942"/>
    <x v="0"/>
    <x v="5"/>
    <x v="16"/>
    <x v="17"/>
    <x v="6"/>
    <x v="2260"/>
    <x v="634"/>
    <x v="74"/>
    <x v="74"/>
    <x v="0"/>
    <x v="0"/>
    <x v="0"/>
    <x v="5"/>
    <x v="5"/>
  </r>
  <r>
    <x v="2941"/>
    <x v="0"/>
    <x v="7"/>
    <x v="35"/>
    <x v="60"/>
    <x v="305"/>
    <x v="2858"/>
    <x v="634"/>
    <x v="74"/>
    <x v="74"/>
    <x v="0"/>
    <x v="0"/>
    <x v="0"/>
    <x v="7"/>
    <x v="7"/>
  </r>
  <r>
    <x v="2935"/>
    <x v="0"/>
    <x v="2"/>
    <x v="145"/>
    <x v="52"/>
    <x v="3132"/>
    <x v="2852"/>
    <x v="645"/>
    <x v="74"/>
    <x v="74"/>
    <x v="0"/>
    <x v="0"/>
    <x v="0"/>
    <x v="2"/>
    <x v="2"/>
  </r>
  <r>
    <x v="2945"/>
    <x v="0"/>
    <x v="10"/>
    <x v="17"/>
    <x v="43"/>
    <x v="437"/>
    <x v="2861"/>
    <x v="634"/>
    <x v="74"/>
    <x v="74"/>
    <x v="0"/>
    <x v="0"/>
    <x v="0"/>
    <x v="10"/>
    <x v="10"/>
  </r>
  <r>
    <x v="2953"/>
    <x v="0"/>
    <x v="2"/>
    <x v="278"/>
    <x v="324"/>
    <x v="3133"/>
    <x v="2869"/>
    <x v="639"/>
    <x v="74"/>
    <x v="74"/>
    <x v="0"/>
    <x v="0"/>
    <x v="0"/>
    <x v="2"/>
    <x v="2"/>
  </r>
  <r>
    <x v="2953"/>
    <x v="1"/>
    <x v="2"/>
    <x v="257"/>
    <x v="324"/>
    <x v="3134"/>
    <x v="2869"/>
    <x v="639"/>
    <x v="74"/>
    <x v="74"/>
    <x v="0"/>
    <x v="0"/>
    <x v="0"/>
    <x v="2"/>
    <x v="2"/>
  </r>
  <r>
    <x v="2917"/>
    <x v="0"/>
    <x v="4"/>
    <x v="51"/>
    <x v="81"/>
    <x v="31"/>
    <x v="2835"/>
    <x v="638"/>
    <x v="74"/>
    <x v="74"/>
    <x v="0"/>
    <x v="0"/>
    <x v="0"/>
    <x v="4"/>
    <x v="4"/>
  </r>
  <r>
    <x v="2953"/>
    <x v="0"/>
    <x v="9"/>
    <x v="96"/>
    <x v="193"/>
    <x v="2605"/>
    <x v="2869"/>
    <x v="639"/>
    <x v="74"/>
    <x v="74"/>
    <x v="0"/>
    <x v="0"/>
    <x v="0"/>
    <x v="9"/>
    <x v="9"/>
  </r>
  <r>
    <x v="2938"/>
    <x v="0"/>
    <x v="2"/>
    <x v="26"/>
    <x v="30"/>
    <x v="181"/>
    <x v="2855"/>
    <x v="640"/>
    <x v="74"/>
    <x v="74"/>
    <x v="0"/>
    <x v="0"/>
    <x v="0"/>
    <x v="2"/>
    <x v="2"/>
  </r>
  <r>
    <x v="2936"/>
    <x v="0"/>
    <x v="2"/>
    <x v="53"/>
    <x v="81"/>
    <x v="178"/>
    <x v="2853"/>
    <x v="644"/>
    <x v="74"/>
    <x v="74"/>
    <x v="0"/>
    <x v="0"/>
    <x v="0"/>
    <x v="2"/>
    <x v="2"/>
  </r>
  <r>
    <x v="2945"/>
    <x v="0"/>
    <x v="5"/>
    <x v="20"/>
    <x v="12"/>
    <x v="6"/>
    <x v="2861"/>
    <x v="634"/>
    <x v="74"/>
    <x v="74"/>
    <x v="0"/>
    <x v="0"/>
    <x v="0"/>
    <x v="5"/>
    <x v="5"/>
  </r>
  <r>
    <x v="2946"/>
    <x v="0"/>
    <x v="3"/>
    <x v="68"/>
    <x v="109"/>
    <x v="135"/>
    <x v="2862"/>
    <x v="639"/>
    <x v="74"/>
    <x v="74"/>
    <x v="0"/>
    <x v="0"/>
    <x v="0"/>
    <x v="3"/>
    <x v="3"/>
  </r>
  <r>
    <x v="2941"/>
    <x v="0"/>
    <x v="3"/>
    <x v="101"/>
    <x v="80"/>
    <x v="1299"/>
    <x v="2858"/>
    <x v="634"/>
    <x v="74"/>
    <x v="74"/>
    <x v="0"/>
    <x v="0"/>
    <x v="0"/>
    <x v="3"/>
    <x v="3"/>
  </r>
  <r>
    <x v="2946"/>
    <x v="0"/>
    <x v="7"/>
    <x v="70"/>
    <x v="26"/>
    <x v="306"/>
    <x v="2862"/>
    <x v="639"/>
    <x v="74"/>
    <x v="74"/>
    <x v="0"/>
    <x v="0"/>
    <x v="0"/>
    <x v="7"/>
    <x v="7"/>
  </r>
  <r>
    <x v="2938"/>
    <x v="0"/>
    <x v="3"/>
    <x v="48"/>
    <x v="61"/>
    <x v="356"/>
    <x v="2855"/>
    <x v="640"/>
    <x v="74"/>
    <x v="74"/>
    <x v="0"/>
    <x v="0"/>
    <x v="0"/>
    <x v="3"/>
    <x v="3"/>
  </r>
  <r>
    <x v="2946"/>
    <x v="0"/>
    <x v="6"/>
    <x v="38"/>
    <x v="57"/>
    <x v="76"/>
    <x v="2862"/>
    <x v="639"/>
    <x v="74"/>
    <x v="74"/>
    <x v="0"/>
    <x v="0"/>
    <x v="0"/>
    <x v="6"/>
    <x v="6"/>
  </r>
  <r>
    <x v="2940"/>
    <x v="0"/>
    <x v="2"/>
    <x v="29"/>
    <x v="68"/>
    <x v="2547"/>
    <x v="2857"/>
    <x v="637"/>
    <x v="74"/>
    <x v="74"/>
    <x v="0"/>
    <x v="0"/>
    <x v="0"/>
    <x v="2"/>
    <x v="2"/>
  </r>
  <r>
    <x v="2937"/>
    <x v="0"/>
    <x v="11"/>
    <x v="79"/>
    <x v="43"/>
    <x v="775"/>
    <x v="2854"/>
    <x v="633"/>
    <x v="74"/>
    <x v="74"/>
    <x v="0"/>
    <x v="0"/>
    <x v="0"/>
    <x v="11"/>
    <x v="11"/>
  </r>
  <r>
    <x v="2934"/>
    <x v="0"/>
    <x v="0"/>
    <x v="30"/>
    <x v="65"/>
    <x v="244"/>
    <x v="674"/>
    <x v="637"/>
    <x v="74"/>
    <x v="74"/>
    <x v="0"/>
    <x v="0"/>
    <x v="0"/>
    <x v="0"/>
    <x v="0"/>
  </r>
  <r>
    <x v="2940"/>
    <x v="0"/>
    <x v="8"/>
    <x v="80"/>
    <x v="68"/>
    <x v="923"/>
    <x v="2857"/>
    <x v="637"/>
    <x v="74"/>
    <x v="74"/>
    <x v="0"/>
    <x v="0"/>
    <x v="0"/>
    <x v="8"/>
    <x v="8"/>
  </r>
  <r>
    <x v="2939"/>
    <x v="0"/>
    <x v="11"/>
    <x v="113"/>
    <x v="97"/>
    <x v="112"/>
    <x v="2856"/>
    <x v="638"/>
    <x v="74"/>
    <x v="74"/>
    <x v="0"/>
    <x v="0"/>
    <x v="0"/>
    <x v="11"/>
    <x v="11"/>
  </r>
  <r>
    <x v="2943"/>
    <x v="0"/>
    <x v="7"/>
    <x v="17"/>
    <x v="43"/>
    <x v="437"/>
    <x v="2859"/>
    <x v="644"/>
    <x v="74"/>
    <x v="74"/>
    <x v="0"/>
    <x v="0"/>
    <x v="0"/>
    <x v="7"/>
    <x v="7"/>
  </r>
  <r>
    <x v="2933"/>
    <x v="0"/>
    <x v="10"/>
    <x v="1"/>
    <x v="3"/>
    <x v="244"/>
    <x v="2851"/>
    <x v="646"/>
    <x v="74"/>
    <x v="74"/>
    <x v="0"/>
    <x v="0"/>
    <x v="0"/>
    <x v="10"/>
    <x v="10"/>
  </r>
  <r>
    <x v="2917"/>
    <x v="0"/>
    <x v="9"/>
    <x v="112"/>
    <x v="103"/>
    <x v="1"/>
    <x v="2835"/>
    <x v="638"/>
    <x v="74"/>
    <x v="74"/>
    <x v="0"/>
    <x v="0"/>
    <x v="0"/>
    <x v="9"/>
    <x v="9"/>
  </r>
  <r>
    <x v="2924"/>
    <x v="0"/>
    <x v="6"/>
    <x v="17"/>
    <x v="62"/>
    <x v="6"/>
    <x v="2842"/>
    <x v="637"/>
    <x v="74"/>
    <x v="74"/>
    <x v="0"/>
    <x v="0"/>
    <x v="0"/>
    <x v="6"/>
    <x v="6"/>
  </r>
  <r>
    <x v="2921"/>
    <x v="0"/>
    <x v="6"/>
    <x v="70"/>
    <x v="24"/>
    <x v="238"/>
    <x v="2839"/>
    <x v="644"/>
    <x v="74"/>
    <x v="74"/>
    <x v="0"/>
    <x v="0"/>
    <x v="0"/>
    <x v="6"/>
    <x v="6"/>
  </r>
  <r>
    <x v="2922"/>
    <x v="0"/>
    <x v="5"/>
    <x v="93"/>
    <x v="0"/>
    <x v="187"/>
    <x v="2840"/>
    <x v="643"/>
    <x v="74"/>
    <x v="74"/>
    <x v="0"/>
    <x v="0"/>
    <x v="0"/>
    <x v="5"/>
    <x v="5"/>
  </r>
  <r>
    <x v="2924"/>
    <x v="0"/>
    <x v="5"/>
    <x v="6"/>
    <x v="6"/>
    <x v="6"/>
    <x v="2842"/>
    <x v="637"/>
    <x v="74"/>
    <x v="74"/>
    <x v="0"/>
    <x v="0"/>
    <x v="0"/>
    <x v="5"/>
    <x v="5"/>
  </r>
  <r>
    <x v="2920"/>
    <x v="0"/>
    <x v="10"/>
    <x v="5"/>
    <x v="8"/>
    <x v="10"/>
    <x v="2838"/>
    <x v="643"/>
    <x v="74"/>
    <x v="74"/>
    <x v="0"/>
    <x v="0"/>
    <x v="0"/>
    <x v="10"/>
    <x v="10"/>
  </r>
  <r>
    <x v="2951"/>
    <x v="0"/>
    <x v="5"/>
    <x v="30"/>
    <x v="65"/>
    <x v="244"/>
    <x v="2867"/>
    <x v="644"/>
    <x v="74"/>
    <x v="74"/>
    <x v="0"/>
    <x v="0"/>
    <x v="0"/>
    <x v="5"/>
    <x v="5"/>
  </r>
  <r>
    <x v="2926"/>
    <x v="0"/>
    <x v="10"/>
    <x v="50"/>
    <x v="38"/>
    <x v="11"/>
    <x v="2844"/>
    <x v="637"/>
    <x v="74"/>
    <x v="74"/>
    <x v="0"/>
    <x v="0"/>
    <x v="0"/>
    <x v="10"/>
    <x v="10"/>
  </r>
  <r>
    <x v="2947"/>
    <x v="0"/>
    <x v="11"/>
    <x v="4"/>
    <x v="24"/>
    <x v="434"/>
    <x v="2863"/>
    <x v="643"/>
    <x v="74"/>
    <x v="74"/>
    <x v="0"/>
    <x v="0"/>
    <x v="0"/>
    <x v="11"/>
    <x v="11"/>
  </r>
  <r>
    <x v="2952"/>
    <x v="0"/>
    <x v="4"/>
    <x v="49"/>
    <x v="102"/>
    <x v="280"/>
    <x v="2868"/>
    <x v="636"/>
    <x v="74"/>
    <x v="74"/>
    <x v="0"/>
    <x v="0"/>
    <x v="0"/>
    <x v="4"/>
    <x v="4"/>
  </r>
  <r>
    <x v="2932"/>
    <x v="0"/>
    <x v="3"/>
    <x v="20"/>
    <x v="6"/>
    <x v="7"/>
    <x v="2850"/>
    <x v="642"/>
    <x v="74"/>
    <x v="74"/>
    <x v="0"/>
    <x v="0"/>
    <x v="0"/>
    <x v="3"/>
    <x v="3"/>
  </r>
  <r>
    <x v="2952"/>
    <x v="1"/>
    <x v="2"/>
    <x v="91"/>
    <x v="64"/>
    <x v="170"/>
    <x v="2868"/>
    <x v="636"/>
    <x v="74"/>
    <x v="74"/>
    <x v="0"/>
    <x v="0"/>
    <x v="0"/>
    <x v="2"/>
    <x v="2"/>
  </r>
  <r>
    <x v="2922"/>
    <x v="0"/>
    <x v="6"/>
    <x v="65"/>
    <x v="4"/>
    <x v="426"/>
    <x v="2840"/>
    <x v="643"/>
    <x v="74"/>
    <x v="74"/>
    <x v="0"/>
    <x v="0"/>
    <x v="0"/>
    <x v="6"/>
    <x v="6"/>
  </r>
  <r>
    <x v="2932"/>
    <x v="0"/>
    <x v="7"/>
    <x v="12"/>
    <x v="12"/>
    <x v="13"/>
    <x v="2850"/>
    <x v="642"/>
    <x v="74"/>
    <x v="74"/>
    <x v="0"/>
    <x v="0"/>
    <x v="0"/>
    <x v="7"/>
    <x v="7"/>
  </r>
  <r>
    <x v="2953"/>
    <x v="0"/>
    <x v="1"/>
    <x v="207"/>
    <x v="262"/>
    <x v="3135"/>
    <x v="2869"/>
    <x v="639"/>
    <x v="74"/>
    <x v="74"/>
    <x v="0"/>
    <x v="0"/>
    <x v="0"/>
    <x v="1"/>
    <x v="1"/>
  </r>
  <r>
    <x v="2917"/>
    <x v="0"/>
    <x v="2"/>
    <x v="101"/>
    <x v="137"/>
    <x v="487"/>
    <x v="2835"/>
    <x v="638"/>
    <x v="74"/>
    <x v="74"/>
    <x v="0"/>
    <x v="0"/>
    <x v="0"/>
    <x v="2"/>
    <x v="2"/>
  </r>
  <r>
    <x v="2948"/>
    <x v="1"/>
    <x v="2"/>
    <x v="15"/>
    <x v="76"/>
    <x v="39"/>
    <x v="2864"/>
    <x v="640"/>
    <x v="74"/>
    <x v="74"/>
    <x v="0"/>
    <x v="0"/>
    <x v="0"/>
    <x v="2"/>
    <x v="2"/>
  </r>
  <r>
    <x v="2916"/>
    <x v="0"/>
    <x v="8"/>
    <x v="82"/>
    <x v="35"/>
    <x v="397"/>
    <x v="2834"/>
    <x v="637"/>
    <x v="74"/>
    <x v="74"/>
    <x v="0"/>
    <x v="0"/>
    <x v="0"/>
    <x v="8"/>
    <x v="8"/>
  </r>
  <r>
    <x v="2929"/>
    <x v="0"/>
    <x v="1"/>
    <x v="26"/>
    <x v="30"/>
    <x v="181"/>
    <x v="2847"/>
    <x v="643"/>
    <x v="74"/>
    <x v="74"/>
    <x v="0"/>
    <x v="0"/>
    <x v="0"/>
    <x v="1"/>
    <x v="1"/>
  </r>
  <r>
    <x v="2927"/>
    <x v="0"/>
    <x v="7"/>
    <x v="17"/>
    <x v="11"/>
    <x v="18"/>
    <x v="2845"/>
    <x v="638"/>
    <x v="74"/>
    <x v="74"/>
    <x v="0"/>
    <x v="0"/>
    <x v="0"/>
    <x v="7"/>
    <x v="7"/>
  </r>
  <r>
    <x v="2921"/>
    <x v="0"/>
    <x v="8"/>
    <x v="80"/>
    <x v="39"/>
    <x v="133"/>
    <x v="2839"/>
    <x v="644"/>
    <x v="74"/>
    <x v="74"/>
    <x v="0"/>
    <x v="0"/>
    <x v="0"/>
    <x v="8"/>
    <x v="8"/>
  </r>
  <r>
    <x v="2919"/>
    <x v="0"/>
    <x v="0"/>
    <x v="12"/>
    <x v="12"/>
    <x v="13"/>
    <x v="2837"/>
    <x v="642"/>
    <x v="74"/>
    <x v="74"/>
    <x v="0"/>
    <x v="0"/>
    <x v="0"/>
    <x v="0"/>
    <x v="0"/>
  </r>
  <r>
    <x v="2917"/>
    <x v="1"/>
    <x v="2"/>
    <x v="95"/>
    <x v="137"/>
    <x v="69"/>
    <x v="2835"/>
    <x v="638"/>
    <x v="74"/>
    <x v="74"/>
    <x v="0"/>
    <x v="0"/>
    <x v="0"/>
    <x v="2"/>
    <x v="2"/>
  </r>
  <r>
    <x v="2919"/>
    <x v="0"/>
    <x v="2"/>
    <x v="7"/>
    <x v="8"/>
    <x v="11"/>
    <x v="2837"/>
    <x v="642"/>
    <x v="74"/>
    <x v="74"/>
    <x v="0"/>
    <x v="0"/>
    <x v="0"/>
    <x v="2"/>
    <x v="2"/>
  </r>
  <r>
    <x v="2915"/>
    <x v="0"/>
    <x v="1"/>
    <x v="4"/>
    <x v="15"/>
    <x v="241"/>
    <x v="1461"/>
    <x v="635"/>
    <x v="74"/>
    <x v="74"/>
    <x v="0"/>
    <x v="0"/>
    <x v="0"/>
    <x v="1"/>
    <x v="1"/>
  </r>
  <r>
    <x v="2928"/>
    <x v="0"/>
    <x v="1"/>
    <x v="123"/>
    <x v="29"/>
    <x v="983"/>
    <x v="2846"/>
    <x v="638"/>
    <x v="74"/>
    <x v="74"/>
    <x v="0"/>
    <x v="0"/>
    <x v="0"/>
    <x v="1"/>
    <x v="1"/>
  </r>
  <r>
    <x v="2948"/>
    <x v="0"/>
    <x v="2"/>
    <x v="15"/>
    <x v="76"/>
    <x v="39"/>
    <x v="2864"/>
    <x v="640"/>
    <x v="74"/>
    <x v="74"/>
    <x v="0"/>
    <x v="0"/>
    <x v="0"/>
    <x v="2"/>
    <x v="2"/>
  </r>
  <r>
    <x v="2949"/>
    <x v="0"/>
    <x v="5"/>
    <x v="10"/>
    <x v="94"/>
    <x v="34"/>
    <x v="2865"/>
    <x v="637"/>
    <x v="74"/>
    <x v="74"/>
    <x v="0"/>
    <x v="0"/>
    <x v="0"/>
    <x v="5"/>
    <x v="5"/>
  </r>
  <r>
    <x v="2961"/>
    <x v="0"/>
    <x v="11"/>
    <x v="57"/>
    <x v="56"/>
    <x v="217"/>
    <x v="2676"/>
    <x v="643"/>
    <x v="74"/>
    <x v="74"/>
    <x v="0"/>
    <x v="0"/>
    <x v="0"/>
    <x v="11"/>
    <x v="11"/>
  </r>
  <r>
    <x v="2956"/>
    <x v="0"/>
    <x v="8"/>
    <x v="92"/>
    <x v="7"/>
    <x v="207"/>
    <x v="2872"/>
    <x v="636"/>
    <x v="74"/>
    <x v="74"/>
    <x v="0"/>
    <x v="0"/>
    <x v="0"/>
    <x v="8"/>
    <x v="8"/>
  </r>
  <r>
    <x v="2970"/>
    <x v="0"/>
    <x v="3"/>
    <x v="40"/>
    <x v="66"/>
    <x v="252"/>
    <x v="2885"/>
    <x v="642"/>
    <x v="74"/>
    <x v="74"/>
    <x v="0"/>
    <x v="0"/>
    <x v="0"/>
    <x v="3"/>
    <x v="3"/>
  </r>
  <r>
    <x v="2957"/>
    <x v="0"/>
    <x v="8"/>
    <x v="70"/>
    <x v="15"/>
    <x v="261"/>
    <x v="2873"/>
    <x v="641"/>
    <x v="74"/>
    <x v="74"/>
    <x v="0"/>
    <x v="0"/>
    <x v="0"/>
    <x v="8"/>
    <x v="8"/>
  </r>
  <r>
    <x v="2954"/>
    <x v="1"/>
    <x v="2"/>
    <x v="24"/>
    <x v="54"/>
    <x v="268"/>
    <x v="2870"/>
    <x v="633"/>
    <x v="74"/>
    <x v="74"/>
    <x v="0"/>
    <x v="0"/>
    <x v="0"/>
    <x v="2"/>
    <x v="2"/>
  </r>
  <r>
    <x v="2918"/>
    <x v="0"/>
    <x v="11"/>
    <x v="124"/>
    <x v="130"/>
    <x v="1166"/>
    <x v="2836"/>
    <x v="642"/>
    <x v="74"/>
    <x v="74"/>
    <x v="0"/>
    <x v="0"/>
    <x v="0"/>
    <x v="11"/>
    <x v="11"/>
  </r>
  <r>
    <x v="2952"/>
    <x v="0"/>
    <x v="0"/>
    <x v="10"/>
    <x v="14"/>
    <x v="171"/>
    <x v="2868"/>
    <x v="636"/>
    <x v="74"/>
    <x v="74"/>
    <x v="0"/>
    <x v="0"/>
    <x v="0"/>
    <x v="0"/>
    <x v="0"/>
  </r>
  <r>
    <x v="2952"/>
    <x v="0"/>
    <x v="9"/>
    <x v="33"/>
    <x v="32"/>
    <x v="358"/>
    <x v="2868"/>
    <x v="636"/>
    <x v="74"/>
    <x v="74"/>
    <x v="0"/>
    <x v="0"/>
    <x v="0"/>
    <x v="9"/>
    <x v="9"/>
  </r>
  <r>
    <x v="2927"/>
    <x v="0"/>
    <x v="0"/>
    <x v="93"/>
    <x v="94"/>
    <x v="207"/>
    <x v="2845"/>
    <x v="638"/>
    <x v="74"/>
    <x v="74"/>
    <x v="0"/>
    <x v="0"/>
    <x v="0"/>
    <x v="0"/>
    <x v="0"/>
  </r>
  <r>
    <x v="2953"/>
    <x v="0"/>
    <x v="10"/>
    <x v="101"/>
    <x v="128"/>
    <x v="277"/>
    <x v="2869"/>
    <x v="639"/>
    <x v="74"/>
    <x v="74"/>
    <x v="0"/>
    <x v="0"/>
    <x v="0"/>
    <x v="10"/>
    <x v="10"/>
  </r>
  <r>
    <x v="2929"/>
    <x v="0"/>
    <x v="0"/>
    <x v="93"/>
    <x v="94"/>
    <x v="207"/>
    <x v="2847"/>
    <x v="643"/>
    <x v="74"/>
    <x v="74"/>
    <x v="0"/>
    <x v="0"/>
    <x v="0"/>
    <x v="0"/>
    <x v="0"/>
  </r>
  <r>
    <x v="2948"/>
    <x v="0"/>
    <x v="9"/>
    <x v="57"/>
    <x v="16"/>
    <x v="429"/>
    <x v="2864"/>
    <x v="640"/>
    <x v="74"/>
    <x v="74"/>
    <x v="0"/>
    <x v="0"/>
    <x v="0"/>
    <x v="9"/>
    <x v="9"/>
  </r>
  <r>
    <x v="2928"/>
    <x v="0"/>
    <x v="10"/>
    <x v="4"/>
    <x v="59"/>
    <x v="154"/>
    <x v="2846"/>
    <x v="638"/>
    <x v="74"/>
    <x v="74"/>
    <x v="0"/>
    <x v="0"/>
    <x v="0"/>
    <x v="10"/>
    <x v="10"/>
  </r>
  <r>
    <x v="2919"/>
    <x v="0"/>
    <x v="4"/>
    <x v="8"/>
    <x v="85"/>
    <x v="31"/>
    <x v="2837"/>
    <x v="642"/>
    <x v="74"/>
    <x v="74"/>
    <x v="0"/>
    <x v="0"/>
    <x v="0"/>
    <x v="4"/>
    <x v="4"/>
  </r>
  <r>
    <x v="2918"/>
    <x v="0"/>
    <x v="8"/>
    <x v="110"/>
    <x v="242"/>
    <x v="3136"/>
    <x v="2836"/>
    <x v="642"/>
    <x v="74"/>
    <x v="74"/>
    <x v="0"/>
    <x v="0"/>
    <x v="0"/>
    <x v="8"/>
    <x v="8"/>
  </r>
  <r>
    <x v="2928"/>
    <x v="0"/>
    <x v="0"/>
    <x v="5"/>
    <x v="23"/>
    <x v="178"/>
    <x v="2846"/>
    <x v="638"/>
    <x v="74"/>
    <x v="74"/>
    <x v="0"/>
    <x v="0"/>
    <x v="0"/>
    <x v="0"/>
    <x v="0"/>
  </r>
  <r>
    <x v="2949"/>
    <x v="0"/>
    <x v="3"/>
    <x v="51"/>
    <x v="75"/>
    <x v="37"/>
    <x v="2865"/>
    <x v="637"/>
    <x v="74"/>
    <x v="74"/>
    <x v="0"/>
    <x v="0"/>
    <x v="0"/>
    <x v="3"/>
    <x v="3"/>
  </r>
  <r>
    <x v="2924"/>
    <x v="0"/>
    <x v="8"/>
    <x v="70"/>
    <x v="76"/>
    <x v="266"/>
    <x v="2842"/>
    <x v="637"/>
    <x v="74"/>
    <x v="74"/>
    <x v="0"/>
    <x v="0"/>
    <x v="0"/>
    <x v="8"/>
    <x v="8"/>
  </r>
  <r>
    <x v="2964"/>
    <x v="1"/>
    <x v="2"/>
    <x v="39"/>
    <x v="119"/>
    <x v="78"/>
    <x v="2879"/>
    <x v="633"/>
    <x v="74"/>
    <x v="74"/>
    <x v="0"/>
    <x v="0"/>
    <x v="0"/>
    <x v="2"/>
    <x v="2"/>
  </r>
  <r>
    <x v="2958"/>
    <x v="0"/>
    <x v="3"/>
    <x v="14"/>
    <x v="40"/>
    <x v="522"/>
    <x v="2874"/>
    <x v="636"/>
    <x v="74"/>
    <x v="74"/>
    <x v="0"/>
    <x v="0"/>
    <x v="0"/>
    <x v="3"/>
    <x v="3"/>
  </r>
  <r>
    <x v="2973"/>
    <x v="0"/>
    <x v="3"/>
    <x v="5"/>
    <x v="11"/>
    <x v="12"/>
    <x v="1642"/>
    <x v="636"/>
    <x v="74"/>
    <x v="74"/>
    <x v="0"/>
    <x v="0"/>
    <x v="0"/>
    <x v="3"/>
    <x v="3"/>
  </r>
  <r>
    <x v="2962"/>
    <x v="0"/>
    <x v="5"/>
    <x v="6"/>
    <x v="85"/>
    <x v="171"/>
    <x v="2877"/>
    <x v="636"/>
    <x v="74"/>
    <x v="74"/>
    <x v="0"/>
    <x v="0"/>
    <x v="0"/>
    <x v="5"/>
    <x v="5"/>
  </r>
  <r>
    <x v="2971"/>
    <x v="1"/>
    <x v="2"/>
    <x v="52"/>
    <x v="96"/>
    <x v="323"/>
    <x v="2886"/>
    <x v="644"/>
    <x v="74"/>
    <x v="74"/>
    <x v="0"/>
    <x v="0"/>
    <x v="0"/>
    <x v="2"/>
    <x v="2"/>
  </r>
  <r>
    <x v="2956"/>
    <x v="0"/>
    <x v="11"/>
    <x v="9"/>
    <x v="62"/>
    <x v="84"/>
    <x v="2872"/>
    <x v="636"/>
    <x v="74"/>
    <x v="74"/>
    <x v="0"/>
    <x v="0"/>
    <x v="0"/>
    <x v="11"/>
    <x v="11"/>
  </r>
  <r>
    <x v="2974"/>
    <x v="0"/>
    <x v="5"/>
    <x v="10"/>
    <x v="18"/>
    <x v="13"/>
    <x v="2887"/>
    <x v="637"/>
    <x v="74"/>
    <x v="74"/>
    <x v="0"/>
    <x v="0"/>
    <x v="0"/>
    <x v="5"/>
    <x v="5"/>
  </r>
  <r>
    <x v="2971"/>
    <x v="0"/>
    <x v="8"/>
    <x v="82"/>
    <x v="87"/>
    <x v="467"/>
    <x v="2886"/>
    <x v="644"/>
    <x v="74"/>
    <x v="74"/>
    <x v="0"/>
    <x v="0"/>
    <x v="0"/>
    <x v="8"/>
    <x v="8"/>
  </r>
  <r>
    <x v="2968"/>
    <x v="0"/>
    <x v="2"/>
    <x v="14"/>
    <x v="57"/>
    <x v="34"/>
    <x v="2883"/>
    <x v="637"/>
    <x v="74"/>
    <x v="74"/>
    <x v="0"/>
    <x v="0"/>
    <x v="0"/>
    <x v="2"/>
    <x v="2"/>
  </r>
  <r>
    <x v="2968"/>
    <x v="1"/>
    <x v="2"/>
    <x v="42"/>
    <x v="37"/>
    <x v="908"/>
    <x v="2883"/>
    <x v="637"/>
    <x v="74"/>
    <x v="74"/>
    <x v="0"/>
    <x v="0"/>
    <x v="0"/>
    <x v="2"/>
    <x v="2"/>
  </r>
  <r>
    <x v="2962"/>
    <x v="0"/>
    <x v="0"/>
    <x v="93"/>
    <x v="65"/>
    <x v="245"/>
    <x v="2877"/>
    <x v="636"/>
    <x v="74"/>
    <x v="74"/>
    <x v="0"/>
    <x v="0"/>
    <x v="0"/>
    <x v="0"/>
    <x v="0"/>
  </r>
  <r>
    <x v="2964"/>
    <x v="0"/>
    <x v="9"/>
    <x v="24"/>
    <x v="75"/>
    <x v="389"/>
    <x v="2879"/>
    <x v="633"/>
    <x v="74"/>
    <x v="74"/>
    <x v="0"/>
    <x v="0"/>
    <x v="0"/>
    <x v="9"/>
    <x v="9"/>
  </r>
  <r>
    <x v="2960"/>
    <x v="0"/>
    <x v="5"/>
    <x v="0"/>
    <x v="98"/>
    <x v="11"/>
    <x v="2876"/>
    <x v="637"/>
    <x v="74"/>
    <x v="74"/>
    <x v="0"/>
    <x v="0"/>
    <x v="0"/>
    <x v="5"/>
    <x v="5"/>
  </r>
  <r>
    <x v="2966"/>
    <x v="0"/>
    <x v="3"/>
    <x v="13"/>
    <x v="13"/>
    <x v="6"/>
    <x v="2881"/>
    <x v="634"/>
    <x v="74"/>
    <x v="74"/>
    <x v="0"/>
    <x v="0"/>
    <x v="0"/>
    <x v="3"/>
    <x v="3"/>
  </r>
  <r>
    <x v="2967"/>
    <x v="0"/>
    <x v="8"/>
    <x v="65"/>
    <x v="81"/>
    <x v="614"/>
    <x v="2882"/>
    <x v="646"/>
    <x v="74"/>
    <x v="74"/>
    <x v="0"/>
    <x v="0"/>
    <x v="0"/>
    <x v="8"/>
    <x v="8"/>
  </r>
  <r>
    <x v="2966"/>
    <x v="0"/>
    <x v="1"/>
    <x v="5"/>
    <x v="43"/>
    <x v="6"/>
    <x v="2881"/>
    <x v="634"/>
    <x v="74"/>
    <x v="74"/>
    <x v="0"/>
    <x v="0"/>
    <x v="0"/>
    <x v="1"/>
    <x v="1"/>
  </r>
  <r>
    <x v="2919"/>
    <x v="1"/>
    <x v="2"/>
    <x v="17"/>
    <x v="8"/>
    <x v="9"/>
    <x v="2837"/>
    <x v="642"/>
    <x v="74"/>
    <x v="74"/>
    <x v="0"/>
    <x v="0"/>
    <x v="0"/>
    <x v="2"/>
    <x v="2"/>
  </r>
  <r>
    <x v="2915"/>
    <x v="0"/>
    <x v="3"/>
    <x v="63"/>
    <x v="3"/>
    <x v="239"/>
    <x v="1461"/>
    <x v="635"/>
    <x v="74"/>
    <x v="74"/>
    <x v="0"/>
    <x v="0"/>
    <x v="0"/>
    <x v="3"/>
    <x v="3"/>
  </r>
  <r>
    <x v="2949"/>
    <x v="0"/>
    <x v="6"/>
    <x v="70"/>
    <x v="38"/>
    <x v="363"/>
    <x v="2865"/>
    <x v="637"/>
    <x v="74"/>
    <x v="74"/>
    <x v="0"/>
    <x v="0"/>
    <x v="0"/>
    <x v="6"/>
    <x v="6"/>
  </r>
  <r>
    <x v="2919"/>
    <x v="0"/>
    <x v="9"/>
    <x v="10"/>
    <x v="9"/>
    <x v="9"/>
    <x v="2837"/>
    <x v="642"/>
    <x v="74"/>
    <x v="74"/>
    <x v="0"/>
    <x v="0"/>
    <x v="0"/>
    <x v="9"/>
    <x v="9"/>
  </r>
  <r>
    <x v="2921"/>
    <x v="0"/>
    <x v="5"/>
    <x v="93"/>
    <x v="0"/>
    <x v="187"/>
    <x v="2839"/>
    <x v="644"/>
    <x v="74"/>
    <x v="74"/>
    <x v="0"/>
    <x v="0"/>
    <x v="0"/>
    <x v="5"/>
    <x v="5"/>
  </r>
  <r>
    <x v="2950"/>
    <x v="0"/>
    <x v="10"/>
    <x v="56"/>
    <x v="57"/>
    <x v="1316"/>
    <x v="2866"/>
    <x v="635"/>
    <x v="74"/>
    <x v="74"/>
    <x v="0"/>
    <x v="0"/>
    <x v="0"/>
    <x v="10"/>
    <x v="10"/>
  </r>
  <r>
    <x v="2951"/>
    <x v="0"/>
    <x v="6"/>
    <x v="33"/>
    <x v="31"/>
    <x v="337"/>
    <x v="2867"/>
    <x v="644"/>
    <x v="74"/>
    <x v="74"/>
    <x v="0"/>
    <x v="0"/>
    <x v="0"/>
    <x v="6"/>
    <x v="6"/>
  </r>
  <r>
    <x v="2920"/>
    <x v="0"/>
    <x v="11"/>
    <x v="51"/>
    <x v="38"/>
    <x v="6"/>
    <x v="2838"/>
    <x v="643"/>
    <x v="74"/>
    <x v="74"/>
    <x v="0"/>
    <x v="0"/>
    <x v="0"/>
    <x v="11"/>
    <x v="11"/>
  </r>
  <r>
    <x v="2948"/>
    <x v="0"/>
    <x v="4"/>
    <x v="92"/>
    <x v="63"/>
    <x v="57"/>
    <x v="2864"/>
    <x v="640"/>
    <x v="74"/>
    <x v="74"/>
    <x v="0"/>
    <x v="0"/>
    <x v="0"/>
    <x v="4"/>
    <x v="4"/>
  </r>
  <r>
    <x v="2925"/>
    <x v="0"/>
    <x v="8"/>
    <x v="53"/>
    <x v="75"/>
    <x v="5"/>
    <x v="2843"/>
    <x v="638"/>
    <x v="74"/>
    <x v="74"/>
    <x v="0"/>
    <x v="0"/>
    <x v="0"/>
    <x v="8"/>
    <x v="8"/>
  </r>
  <r>
    <x v="2959"/>
    <x v="0"/>
    <x v="0"/>
    <x v="30"/>
    <x v="62"/>
    <x v="7"/>
    <x v="2875"/>
    <x v="635"/>
    <x v="74"/>
    <x v="74"/>
    <x v="0"/>
    <x v="0"/>
    <x v="0"/>
    <x v="0"/>
    <x v="0"/>
  </r>
  <r>
    <x v="2965"/>
    <x v="0"/>
    <x v="5"/>
    <x v="10"/>
    <x v="9"/>
    <x v="9"/>
    <x v="2880"/>
    <x v="634"/>
    <x v="74"/>
    <x v="74"/>
    <x v="0"/>
    <x v="0"/>
    <x v="0"/>
    <x v="5"/>
    <x v="5"/>
  </r>
  <r>
    <x v="2969"/>
    <x v="0"/>
    <x v="3"/>
    <x v="12"/>
    <x v="6"/>
    <x v="145"/>
    <x v="2884"/>
    <x v="646"/>
    <x v="74"/>
    <x v="74"/>
    <x v="0"/>
    <x v="0"/>
    <x v="0"/>
    <x v="3"/>
    <x v="3"/>
  </r>
  <r>
    <x v="2955"/>
    <x v="0"/>
    <x v="3"/>
    <x v="1"/>
    <x v="1"/>
    <x v="1"/>
    <x v="2871"/>
    <x v="639"/>
    <x v="74"/>
    <x v="74"/>
    <x v="0"/>
    <x v="0"/>
    <x v="0"/>
    <x v="3"/>
    <x v="3"/>
  </r>
  <r>
    <x v="2962"/>
    <x v="0"/>
    <x v="6"/>
    <x v="40"/>
    <x v="75"/>
    <x v="92"/>
    <x v="2877"/>
    <x v="636"/>
    <x v="74"/>
    <x v="74"/>
    <x v="0"/>
    <x v="0"/>
    <x v="0"/>
    <x v="6"/>
    <x v="6"/>
  </r>
  <r>
    <x v="2963"/>
    <x v="0"/>
    <x v="6"/>
    <x v="70"/>
    <x v="15"/>
    <x v="261"/>
    <x v="2878"/>
    <x v="638"/>
    <x v="74"/>
    <x v="74"/>
    <x v="0"/>
    <x v="0"/>
    <x v="0"/>
    <x v="6"/>
    <x v="6"/>
  </r>
  <r>
    <x v="2967"/>
    <x v="0"/>
    <x v="0"/>
    <x v="21"/>
    <x v="62"/>
    <x v="0"/>
    <x v="2882"/>
    <x v="646"/>
    <x v="74"/>
    <x v="74"/>
    <x v="0"/>
    <x v="0"/>
    <x v="0"/>
    <x v="0"/>
    <x v="0"/>
  </r>
  <r>
    <x v="2967"/>
    <x v="0"/>
    <x v="2"/>
    <x v="125"/>
    <x v="29"/>
    <x v="1246"/>
    <x v="2882"/>
    <x v="646"/>
    <x v="74"/>
    <x v="74"/>
    <x v="0"/>
    <x v="0"/>
    <x v="0"/>
    <x v="2"/>
    <x v="2"/>
  </r>
  <r>
    <x v="2970"/>
    <x v="0"/>
    <x v="6"/>
    <x v="24"/>
    <x v="59"/>
    <x v="105"/>
    <x v="2885"/>
    <x v="642"/>
    <x v="74"/>
    <x v="74"/>
    <x v="0"/>
    <x v="0"/>
    <x v="0"/>
    <x v="6"/>
    <x v="6"/>
  </r>
  <r>
    <x v="2954"/>
    <x v="0"/>
    <x v="8"/>
    <x v="13"/>
    <x v="43"/>
    <x v="208"/>
    <x v="2870"/>
    <x v="633"/>
    <x v="74"/>
    <x v="74"/>
    <x v="0"/>
    <x v="0"/>
    <x v="0"/>
    <x v="8"/>
    <x v="8"/>
  </r>
  <r>
    <x v="2957"/>
    <x v="0"/>
    <x v="9"/>
    <x v="65"/>
    <x v="81"/>
    <x v="614"/>
    <x v="2873"/>
    <x v="641"/>
    <x v="74"/>
    <x v="74"/>
    <x v="0"/>
    <x v="0"/>
    <x v="0"/>
    <x v="9"/>
    <x v="9"/>
  </r>
  <r>
    <x v="2974"/>
    <x v="0"/>
    <x v="7"/>
    <x v="70"/>
    <x v="24"/>
    <x v="238"/>
    <x v="2887"/>
    <x v="637"/>
    <x v="74"/>
    <x v="74"/>
    <x v="0"/>
    <x v="0"/>
    <x v="0"/>
    <x v="7"/>
    <x v="7"/>
  </r>
  <r>
    <x v="2973"/>
    <x v="0"/>
    <x v="5"/>
    <x v="20"/>
    <x v="12"/>
    <x v="6"/>
    <x v="1642"/>
    <x v="636"/>
    <x v="74"/>
    <x v="74"/>
    <x v="0"/>
    <x v="0"/>
    <x v="0"/>
    <x v="5"/>
    <x v="5"/>
  </r>
  <r>
    <x v="2966"/>
    <x v="0"/>
    <x v="5"/>
    <x v="20"/>
    <x v="12"/>
    <x v="6"/>
    <x v="2881"/>
    <x v="634"/>
    <x v="74"/>
    <x v="74"/>
    <x v="0"/>
    <x v="0"/>
    <x v="0"/>
    <x v="5"/>
    <x v="5"/>
  </r>
  <r>
    <x v="2972"/>
    <x v="0"/>
    <x v="3"/>
    <x v="15"/>
    <x v="24"/>
    <x v="172"/>
    <x v="2643"/>
    <x v="633"/>
    <x v="74"/>
    <x v="74"/>
    <x v="0"/>
    <x v="0"/>
    <x v="0"/>
    <x v="3"/>
    <x v="3"/>
  </r>
  <r>
    <x v="2965"/>
    <x v="0"/>
    <x v="6"/>
    <x v="65"/>
    <x v="75"/>
    <x v="1195"/>
    <x v="2880"/>
    <x v="634"/>
    <x v="74"/>
    <x v="74"/>
    <x v="0"/>
    <x v="0"/>
    <x v="0"/>
    <x v="6"/>
    <x v="6"/>
  </r>
  <r>
    <x v="2958"/>
    <x v="0"/>
    <x v="2"/>
    <x v="112"/>
    <x v="29"/>
    <x v="276"/>
    <x v="2874"/>
    <x v="636"/>
    <x v="74"/>
    <x v="74"/>
    <x v="0"/>
    <x v="0"/>
    <x v="0"/>
    <x v="2"/>
    <x v="2"/>
  </r>
  <r>
    <x v="2961"/>
    <x v="0"/>
    <x v="10"/>
    <x v="13"/>
    <x v="62"/>
    <x v="162"/>
    <x v="2676"/>
    <x v="643"/>
    <x v="74"/>
    <x v="74"/>
    <x v="0"/>
    <x v="0"/>
    <x v="0"/>
    <x v="10"/>
    <x v="10"/>
  </r>
  <r>
    <x v="2974"/>
    <x v="0"/>
    <x v="3"/>
    <x v="80"/>
    <x v="93"/>
    <x v="2549"/>
    <x v="2887"/>
    <x v="637"/>
    <x v="74"/>
    <x v="74"/>
    <x v="0"/>
    <x v="0"/>
    <x v="0"/>
    <x v="3"/>
    <x v="3"/>
  </r>
  <r>
    <x v="2960"/>
    <x v="0"/>
    <x v="7"/>
    <x v="48"/>
    <x v="16"/>
    <x v="350"/>
    <x v="2876"/>
    <x v="637"/>
    <x v="74"/>
    <x v="74"/>
    <x v="0"/>
    <x v="0"/>
    <x v="0"/>
    <x v="7"/>
    <x v="7"/>
  </r>
  <r>
    <x v="2971"/>
    <x v="0"/>
    <x v="11"/>
    <x v="40"/>
    <x v="51"/>
    <x v="355"/>
    <x v="2886"/>
    <x v="644"/>
    <x v="74"/>
    <x v="74"/>
    <x v="0"/>
    <x v="0"/>
    <x v="0"/>
    <x v="11"/>
    <x v="11"/>
  </r>
  <r>
    <x v="2926"/>
    <x v="0"/>
    <x v="5"/>
    <x v="79"/>
    <x v="13"/>
    <x v="37"/>
    <x v="2844"/>
    <x v="637"/>
    <x v="74"/>
    <x v="74"/>
    <x v="0"/>
    <x v="0"/>
    <x v="0"/>
    <x v="5"/>
    <x v="5"/>
  </r>
  <r>
    <x v="2929"/>
    <x v="0"/>
    <x v="5"/>
    <x v="20"/>
    <x v="6"/>
    <x v="7"/>
    <x v="2847"/>
    <x v="643"/>
    <x v="74"/>
    <x v="74"/>
    <x v="0"/>
    <x v="0"/>
    <x v="0"/>
    <x v="5"/>
    <x v="5"/>
  </r>
  <r>
    <x v="2921"/>
    <x v="0"/>
    <x v="0"/>
    <x v="5"/>
    <x v="8"/>
    <x v="10"/>
    <x v="2839"/>
    <x v="644"/>
    <x v="74"/>
    <x v="74"/>
    <x v="0"/>
    <x v="0"/>
    <x v="0"/>
    <x v="0"/>
    <x v="0"/>
  </r>
  <r>
    <x v="2932"/>
    <x v="0"/>
    <x v="6"/>
    <x v="12"/>
    <x v="12"/>
    <x v="13"/>
    <x v="2850"/>
    <x v="642"/>
    <x v="74"/>
    <x v="74"/>
    <x v="0"/>
    <x v="0"/>
    <x v="0"/>
    <x v="6"/>
    <x v="6"/>
  </r>
  <r>
    <x v="2920"/>
    <x v="0"/>
    <x v="0"/>
    <x v="93"/>
    <x v="0"/>
    <x v="187"/>
    <x v="2838"/>
    <x v="643"/>
    <x v="74"/>
    <x v="74"/>
    <x v="0"/>
    <x v="0"/>
    <x v="0"/>
    <x v="0"/>
    <x v="0"/>
  </r>
  <r>
    <x v="2932"/>
    <x v="0"/>
    <x v="9"/>
    <x v="0"/>
    <x v="98"/>
    <x v="11"/>
    <x v="2850"/>
    <x v="642"/>
    <x v="74"/>
    <x v="74"/>
    <x v="0"/>
    <x v="0"/>
    <x v="0"/>
    <x v="9"/>
    <x v="9"/>
  </r>
  <r>
    <x v="2947"/>
    <x v="0"/>
    <x v="6"/>
    <x v="37"/>
    <x v="30"/>
    <x v="14"/>
    <x v="2863"/>
    <x v="643"/>
    <x v="74"/>
    <x v="74"/>
    <x v="0"/>
    <x v="0"/>
    <x v="0"/>
    <x v="6"/>
    <x v="6"/>
  </r>
  <r>
    <x v="2949"/>
    <x v="0"/>
    <x v="0"/>
    <x v="7"/>
    <x v="43"/>
    <x v="50"/>
    <x v="2865"/>
    <x v="637"/>
    <x v="74"/>
    <x v="74"/>
    <x v="0"/>
    <x v="0"/>
    <x v="0"/>
    <x v="0"/>
    <x v="0"/>
  </r>
  <r>
    <x v="2952"/>
    <x v="0"/>
    <x v="8"/>
    <x v="36"/>
    <x v="32"/>
    <x v="319"/>
    <x v="2868"/>
    <x v="636"/>
    <x v="74"/>
    <x v="74"/>
    <x v="0"/>
    <x v="0"/>
    <x v="0"/>
    <x v="8"/>
    <x v="8"/>
  </r>
  <r>
    <x v="2916"/>
    <x v="0"/>
    <x v="0"/>
    <x v="20"/>
    <x v="12"/>
    <x v="6"/>
    <x v="2834"/>
    <x v="637"/>
    <x v="74"/>
    <x v="74"/>
    <x v="0"/>
    <x v="0"/>
    <x v="0"/>
    <x v="0"/>
    <x v="0"/>
  </r>
  <r>
    <x v="2928"/>
    <x v="0"/>
    <x v="9"/>
    <x v="95"/>
    <x v="106"/>
    <x v="623"/>
    <x v="2846"/>
    <x v="638"/>
    <x v="74"/>
    <x v="74"/>
    <x v="0"/>
    <x v="0"/>
    <x v="0"/>
    <x v="9"/>
    <x v="9"/>
  </r>
  <r>
    <x v="2920"/>
    <x v="0"/>
    <x v="9"/>
    <x v="27"/>
    <x v="59"/>
    <x v="6"/>
    <x v="2838"/>
    <x v="643"/>
    <x v="74"/>
    <x v="74"/>
    <x v="0"/>
    <x v="0"/>
    <x v="0"/>
    <x v="9"/>
    <x v="9"/>
  </r>
  <r>
    <x v="2952"/>
    <x v="0"/>
    <x v="2"/>
    <x v="113"/>
    <x v="118"/>
    <x v="512"/>
    <x v="2868"/>
    <x v="636"/>
    <x v="74"/>
    <x v="74"/>
    <x v="0"/>
    <x v="0"/>
    <x v="0"/>
    <x v="2"/>
    <x v="2"/>
  </r>
  <r>
    <x v="2928"/>
    <x v="0"/>
    <x v="7"/>
    <x v="37"/>
    <x v="76"/>
    <x v="76"/>
    <x v="2846"/>
    <x v="638"/>
    <x v="74"/>
    <x v="74"/>
    <x v="0"/>
    <x v="0"/>
    <x v="0"/>
    <x v="7"/>
    <x v="7"/>
  </r>
  <r>
    <x v="2950"/>
    <x v="0"/>
    <x v="9"/>
    <x v="64"/>
    <x v="185"/>
    <x v="178"/>
    <x v="2866"/>
    <x v="635"/>
    <x v="74"/>
    <x v="74"/>
    <x v="0"/>
    <x v="0"/>
    <x v="0"/>
    <x v="9"/>
    <x v="9"/>
  </r>
  <r>
    <x v="2925"/>
    <x v="0"/>
    <x v="0"/>
    <x v="21"/>
    <x v="94"/>
    <x v="6"/>
    <x v="2843"/>
    <x v="638"/>
    <x v="74"/>
    <x v="74"/>
    <x v="0"/>
    <x v="0"/>
    <x v="0"/>
    <x v="0"/>
    <x v="0"/>
  </r>
  <r>
    <x v="2920"/>
    <x v="0"/>
    <x v="4"/>
    <x v="24"/>
    <x v="61"/>
    <x v="187"/>
    <x v="2838"/>
    <x v="643"/>
    <x v="74"/>
    <x v="74"/>
    <x v="0"/>
    <x v="0"/>
    <x v="0"/>
    <x v="4"/>
    <x v="4"/>
  </r>
  <r>
    <x v="2924"/>
    <x v="0"/>
    <x v="7"/>
    <x v="9"/>
    <x v="65"/>
    <x v="6"/>
    <x v="2842"/>
    <x v="637"/>
    <x v="74"/>
    <x v="74"/>
    <x v="0"/>
    <x v="0"/>
    <x v="0"/>
    <x v="7"/>
    <x v="7"/>
  </r>
  <r>
    <x v="2947"/>
    <x v="0"/>
    <x v="5"/>
    <x v="93"/>
    <x v="85"/>
    <x v="6"/>
    <x v="2863"/>
    <x v="643"/>
    <x v="74"/>
    <x v="74"/>
    <x v="0"/>
    <x v="0"/>
    <x v="0"/>
    <x v="5"/>
    <x v="5"/>
  </r>
  <r>
    <x v="2919"/>
    <x v="0"/>
    <x v="7"/>
    <x v="20"/>
    <x v="6"/>
    <x v="7"/>
    <x v="2837"/>
    <x v="642"/>
    <x v="74"/>
    <x v="74"/>
    <x v="0"/>
    <x v="0"/>
    <x v="0"/>
    <x v="7"/>
    <x v="7"/>
  </r>
  <r>
    <x v="2920"/>
    <x v="0"/>
    <x v="8"/>
    <x v="40"/>
    <x v="15"/>
    <x v="6"/>
    <x v="2838"/>
    <x v="643"/>
    <x v="74"/>
    <x v="74"/>
    <x v="0"/>
    <x v="0"/>
    <x v="0"/>
    <x v="8"/>
    <x v="8"/>
  </r>
  <r>
    <x v="2923"/>
    <x v="0"/>
    <x v="6"/>
    <x v="10"/>
    <x v="9"/>
    <x v="9"/>
    <x v="2841"/>
    <x v="642"/>
    <x v="74"/>
    <x v="74"/>
    <x v="0"/>
    <x v="0"/>
    <x v="0"/>
    <x v="6"/>
    <x v="6"/>
  </r>
  <r>
    <x v="2919"/>
    <x v="0"/>
    <x v="1"/>
    <x v="10"/>
    <x v="9"/>
    <x v="9"/>
    <x v="2837"/>
    <x v="642"/>
    <x v="74"/>
    <x v="74"/>
    <x v="0"/>
    <x v="0"/>
    <x v="0"/>
    <x v="1"/>
    <x v="1"/>
  </r>
  <r>
    <x v="2932"/>
    <x v="0"/>
    <x v="4"/>
    <x v="12"/>
    <x v="12"/>
    <x v="13"/>
    <x v="2850"/>
    <x v="642"/>
    <x v="74"/>
    <x v="74"/>
    <x v="0"/>
    <x v="0"/>
    <x v="0"/>
    <x v="4"/>
    <x v="4"/>
  </r>
  <r>
    <x v="2915"/>
    <x v="0"/>
    <x v="7"/>
    <x v="21"/>
    <x v="13"/>
    <x v="22"/>
    <x v="1461"/>
    <x v="635"/>
    <x v="74"/>
    <x v="74"/>
    <x v="0"/>
    <x v="0"/>
    <x v="0"/>
    <x v="7"/>
    <x v="7"/>
  </r>
  <r>
    <x v="2928"/>
    <x v="0"/>
    <x v="5"/>
    <x v="8"/>
    <x v="9"/>
    <x v="13"/>
    <x v="2846"/>
    <x v="638"/>
    <x v="74"/>
    <x v="74"/>
    <x v="0"/>
    <x v="0"/>
    <x v="0"/>
    <x v="5"/>
    <x v="5"/>
  </r>
  <r>
    <x v="2950"/>
    <x v="0"/>
    <x v="6"/>
    <x v="52"/>
    <x v="70"/>
    <x v="194"/>
    <x v="2866"/>
    <x v="635"/>
    <x v="74"/>
    <x v="74"/>
    <x v="0"/>
    <x v="0"/>
    <x v="0"/>
    <x v="6"/>
    <x v="6"/>
  </r>
  <r>
    <x v="2918"/>
    <x v="0"/>
    <x v="6"/>
    <x v="80"/>
    <x v="71"/>
    <x v="1854"/>
    <x v="2836"/>
    <x v="642"/>
    <x v="74"/>
    <x v="74"/>
    <x v="0"/>
    <x v="0"/>
    <x v="0"/>
    <x v="6"/>
    <x v="6"/>
  </r>
  <r>
    <x v="2949"/>
    <x v="0"/>
    <x v="10"/>
    <x v="37"/>
    <x v="61"/>
    <x v="84"/>
    <x v="2865"/>
    <x v="637"/>
    <x v="74"/>
    <x v="74"/>
    <x v="0"/>
    <x v="0"/>
    <x v="0"/>
    <x v="10"/>
    <x v="10"/>
  </r>
  <r>
    <x v="2917"/>
    <x v="0"/>
    <x v="11"/>
    <x v="94"/>
    <x v="19"/>
    <x v="182"/>
    <x v="2835"/>
    <x v="638"/>
    <x v="74"/>
    <x v="74"/>
    <x v="0"/>
    <x v="0"/>
    <x v="0"/>
    <x v="11"/>
    <x v="11"/>
  </r>
  <r>
    <x v="2921"/>
    <x v="0"/>
    <x v="1"/>
    <x v="29"/>
    <x v="137"/>
    <x v="260"/>
    <x v="2839"/>
    <x v="644"/>
    <x v="74"/>
    <x v="74"/>
    <x v="0"/>
    <x v="0"/>
    <x v="0"/>
    <x v="1"/>
    <x v="1"/>
  </r>
  <r>
    <x v="2918"/>
    <x v="0"/>
    <x v="5"/>
    <x v="30"/>
    <x v="7"/>
    <x v="73"/>
    <x v="2836"/>
    <x v="642"/>
    <x v="74"/>
    <x v="74"/>
    <x v="0"/>
    <x v="0"/>
    <x v="0"/>
    <x v="5"/>
    <x v="5"/>
  </r>
  <r>
    <x v="2924"/>
    <x v="0"/>
    <x v="3"/>
    <x v="63"/>
    <x v="10"/>
    <x v="216"/>
    <x v="2842"/>
    <x v="637"/>
    <x v="74"/>
    <x v="74"/>
    <x v="0"/>
    <x v="0"/>
    <x v="0"/>
    <x v="3"/>
    <x v="3"/>
  </r>
  <r>
    <x v="2929"/>
    <x v="0"/>
    <x v="6"/>
    <x v="7"/>
    <x v="8"/>
    <x v="11"/>
    <x v="2847"/>
    <x v="643"/>
    <x v="74"/>
    <x v="74"/>
    <x v="0"/>
    <x v="0"/>
    <x v="0"/>
    <x v="6"/>
    <x v="6"/>
  </r>
  <r>
    <x v="2953"/>
    <x v="0"/>
    <x v="7"/>
    <x v="80"/>
    <x v="90"/>
    <x v="1294"/>
    <x v="2869"/>
    <x v="639"/>
    <x v="74"/>
    <x v="74"/>
    <x v="0"/>
    <x v="0"/>
    <x v="0"/>
    <x v="7"/>
    <x v="7"/>
  </r>
  <r>
    <x v="2927"/>
    <x v="0"/>
    <x v="5"/>
    <x v="12"/>
    <x v="12"/>
    <x v="13"/>
    <x v="2845"/>
    <x v="638"/>
    <x v="74"/>
    <x v="74"/>
    <x v="0"/>
    <x v="0"/>
    <x v="0"/>
    <x v="5"/>
    <x v="5"/>
  </r>
  <r>
    <x v="2911"/>
    <x v="0"/>
    <x v="0"/>
    <x v="9"/>
    <x v="43"/>
    <x v="183"/>
    <x v="2830"/>
    <x v="642"/>
    <x v="74"/>
    <x v="74"/>
    <x v="0"/>
    <x v="0"/>
    <x v="0"/>
    <x v="0"/>
    <x v="0"/>
  </r>
  <r>
    <x v="2909"/>
    <x v="0"/>
    <x v="10"/>
    <x v="98"/>
    <x v="120"/>
    <x v="359"/>
    <x v="2828"/>
    <x v="640"/>
    <x v="74"/>
    <x v="74"/>
    <x v="0"/>
    <x v="0"/>
    <x v="0"/>
    <x v="10"/>
    <x v="10"/>
  </r>
  <r>
    <x v="2905"/>
    <x v="0"/>
    <x v="2"/>
    <x v="84"/>
    <x v="114"/>
    <x v="2877"/>
    <x v="2824"/>
    <x v="633"/>
    <x v="74"/>
    <x v="74"/>
    <x v="0"/>
    <x v="0"/>
    <x v="0"/>
    <x v="2"/>
    <x v="2"/>
  </r>
  <r>
    <x v="2930"/>
    <x v="0"/>
    <x v="1"/>
    <x v="25"/>
    <x v="164"/>
    <x v="327"/>
    <x v="2848"/>
    <x v="645"/>
    <x v="74"/>
    <x v="74"/>
    <x v="0"/>
    <x v="0"/>
    <x v="0"/>
    <x v="1"/>
    <x v="1"/>
  </r>
  <r>
    <x v="2913"/>
    <x v="0"/>
    <x v="0"/>
    <x v="13"/>
    <x v="63"/>
    <x v="72"/>
    <x v="2832"/>
    <x v="633"/>
    <x v="74"/>
    <x v="74"/>
    <x v="0"/>
    <x v="0"/>
    <x v="0"/>
    <x v="0"/>
    <x v="0"/>
  </r>
  <r>
    <x v="2902"/>
    <x v="0"/>
    <x v="9"/>
    <x v="90"/>
    <x v="49"/>
    <x v="497"/>
    <x v="2821"/>
    <x v="635"/>
    <x v="74"/>
    <x v="74"/>
    <x v="0"/>
    <x v="0"/>
    <x v="0"/>
    <x v="9"/>
    <x v="9"/>
  </r>
  <r>
    <x v="2909"/>
    <x v="0"/>
    <x v="11"/>
    <x v="61"/>
    <x v="134"/>
    <x v="933"/>
    <x v="2828"/>
    <x v="640"/>
    <x v="74"/>
    <x v="74"/>
    <x v="0"/>
    <x v="0"/>
    <x v="0"/>
    <x v="11"/>
    <x v="11"/>
  </r>
  <r>
    <x v="2906"/>
    <x v="0"/>
    <x v="9"/>
    <x v="21"/>
    <x v="14"/>
    <x v="126"/>
    <x v="2825"/>
    <x v="638"/>
    <x v="74"/>
    <x v="74"/>
    <x v="0"/>
    <x v="0"/>
    <x v="0"/>
    <x v="9"/>
    <x v="9"/>
  </r>
  <r>
    <x v="2914"/>
    <x v="0"/>
    <x v="4"/>
    <x v="13"/>
    <x v="63"/>
    <x v="72"/>
    <x v="2833"/>
    <x v="634"/>
    <x v="74"/>
    <x v="74"/>
    <x v="0"/>
    <x v="0"/>
    <x v="0"/>
    <x v="4"/>
    <x v="4"/>
  </r>
  <r>
    <x v="2905"/>
    <x v="0"/>
    <x v="10"/>
    <x v="3"/>
    <x v="5"/>
    <x v="37"/>
    <x v="2824"/>
    <x v="633"/>
    <x v="74"/>
    <x v="74"/>
    <x v="0"/>
    <x v="0"/>
    <x v="0"/>
    <x v="10"/>
    <x v="10"/>
  </r>
  <r>
    <x v="2903"/>
    <x v="0"/>
    <x v="5"/>
    <x v="6"/>
    <x v="98"/>
    <x v="13"/>
    <x v="2822"/>
    <x v="636"/>
    <x v="74"/>
    <x v="74"/>
    <x v="0"/>
    <x v="0"/>
    <x v="0"/>
    <x v="5"/>
    <x v="5"/>
  </r>
  <r>
    <x v="2942"/>
    <x v="0"/>
    <x v="8"/>
    <x v="93"/>
    <x v="9"/>
    <x v="63"/>
    <x v="2260"/>
    <x v="634"/>
    <x v="74"/>
    <x v="74"/>
    <x v="0"/>
    <x v="0"/>
    <x v="0"/>
    <x v="8"/>
    <x v="8"/>
  </r>
  <r>
    <x v="2910"/>
    <x v="0"/>
    <x v="8"/>
    <x v="44"/>
    <x v="242"/>
    <x v="84"/>
    <x v="2829"/>
    <x v="641"/>
    <x v="74"/>
    <x v="74"/>
    <x v="0"/>
    <x v="0"/>
    <x v="0"/>
    <x v="8"/>
    <x v="8"/>
  </r>
  <r>
    <x v="2914"/>
    <x v="0"/>
    <x v="1"/>
    <x v="3"/>
    <x v="5"/>
    <x v="37"/>
    <x v="2833"/>
    <x v="634"/>
    <x v="74"/>
    <x v="74"/>
    <x v="0"/>
    <x v="0"/>
    <x v="0"/>
    <x v="1"/>
    <x v="1"/>
  </r>
  <r>
    <x v="2934"/>
    <x v="0"/>
    <x v="11"/>
    <x v="51"/>
    <x v="81"/>
    <x v="31"/>
    <x v="674"/>
    <x v="637"/>
    <x v="74"/>
    <x v="74"/>
    <x v="0"/>
    <x v="0"/>
    <x v="0"/>
    <x v="11"/>
    <x v="11"/>
  </r>
  <r>
    <x v="2944"/>
    <x v="0"/>
    <x v="9"/>
    <x v="2"/>
    <x v="37"/>
    <x v="660"/>
    <x v="2860"/>
    <x v="645"/>
    <x v="74"/>
    <x v="74"/>
    <x v="0"/>
    <x v="0"/>
    <x v="0"/>
    <x v="9"/>
    <x v="9"/>
  </r>
  <r>
    <x v="2975"/>
    <x v="0"/>
    <x v="2"/>
    <x v="15"/>
    <x v="15"/>
    <x v="16"/>
    <x v="1789"/>
    <x v="636"/>
    <x v="74"/>
    <x v="74"/>
    <x v="0"/>
    <x v="0"/>
    <x v="0"/>
    <x v="2"/>
    <x v="2"/>
  </r>
  <r>
    <x v="2935"/>
    <x v="0"/>
    <x v="8"/>
    <x v="62"/>
    <x v="136"/>
    <x v="942"/>
    <x v="2852"/>
    <x v="645"/>
    <x v="74"/>
    <x v="74"/>
    <x v="0"/>
    <x v="0"/>
    <x v="0"/>
    <x v="8"/>
    <x v="8"/>
  </r>
  <r>
    <x v="2976"/>
    <x v="0"/>
    <x v="3"/>
    <x v="138"/>
    <x v="139"/>
    <x v="194"/>
    <x v="2888"/>
    <x v="641"/>
    <x v="74"/>
    <x v="74"/>
    <x v="0"/>
    <x v="0"/>
    <x v="0"/>
    <x v="3"/>
    <x v="3"/>
  </r>
  <r>
    <x v="2938"/>
    <x v="0"/>
    <x v="11"/>
    <x v="26"/>
    <x v="4"/>
    <x v="126"/>
    <x v="2855"/>
    <x v="640"/>
    <x v="74"/>
    <x v="74"/>
    <x v="0"/>
    <x v="0"/>
    <x v="0"/>
    <x v="11"/>
    <x v="11"/>
  </r>
  <r>
    <x v="2945"/>
    <x v="0"/>
    <x v="3"/>
    <x v="37"/>
    <x v="54"/>
    <x v="214"/>
    <x v="2861"/>
    <x v="634"/>
    <x v="74"/>
    <x v="74"/>
    <x v="0"/>
    <x v="0"/>
    <x v="0"/>
    <x v="3"/>
    <x v="3"/>
  </r>
  <r>
    <x v="2944"/>
    <x v="0"/>
    <x v="3"/>
    <x v="82"/>
    <x v="31"/>
    <x v="391"/>
    <x v="2860"/>
    <x v="645"/>
    <x v="74"/>
    <x v="74"/>
    <x v="0"/>
    <x v="0"/>
    <x v="0"/>
    <x v="3"/>
    <x v="3"/>
  </r>
  <r>
    <x v="2942"/>
    <x v="0"/>
    <x v="11"/>
    <x v="93"/>
    <x v="9"/>
    <x v="63"/>
    <x v="2260"/>
    <x v="634"/>
    <x v="74"/>
    <x v="74"/>
    <x v="0"/>
    <x v="0"/>
    <x v="0"/>
    <x v="11"/>
    <x v="11"/>
  </r>
  <r>
    <x v="2936"/>
    <x v="0"/>
    <x v="6"/>
    <x v="93"/>
    <x v="0"/>
    <x v="187"/>
    <x v="2853"/>
    <x v="644"/>
    <x v="74"/>
    <x v="74"/>
    <x v="0"/>
    <x v="0"/>
    <x v="0"/>
    <x v="6"/>
    <x v="6"/>
  </r>
  <r>
    <x v="2936"/>
    <x v="0"/>
    <x v="11"/>
    <x v="79"/>
    <x v="13"/>
    <x v="37"/>
    <x v="2853"/>
    <x v="644"/>
    <x v="74"/>
    <x v="74"/>
    <x v="0"/>
    <x v="0"/>
    <x v="0"/>
    <x v="11"/>
    <x v="11"/>
  </r>
  <r>
    <x v="2912"/>
    <x v="0"/>
    <x v="6"/>
    <x v="98"/>
    <x v="105"/>
    <x v="468"/>
    <x v="2831"/>
    <x v="636"/>
    <x v="74"/>
    <x v="74"/>
    <x v="0"/>
    <x v="0"/>
    <x v="0"/>
    <x v="6"/>
    <x v="6"/>
  </r>
  <r>
    <x v="2902"/>
    <x v="0"/>
    <x v="2"/>
    <x v="68"/>
    <x v="80"/>
    <x v="104"/>
    <x v="2821"/>
    <x v="635"/>
    <x v="74"/>
    <x v="74"/>
    <x v="0"/>
    <x v="0"/>
    <x v="0"/>
    <x v="2"/>
    <x v="2"/>
  </r>
  <r>
    <x v="2905"/>
    <x v="1"/>
    <x v="2"/>
    <x v="38"/>
    <x v="114"/>
    <x v="396"/>
    <x v="2824"/>
    <x v="633"/>
    <x v="74"/>
    <x v="74"/>
    <x v="0"/>
    <x v="0"/>
    <x v="0"/>
    <x v="2"/>
    <x v="2"/>
  </r>
  <r>
    <x v="2930"/>
    <x v="0"/>
    <x v="3"/>
    <x v="34"/>
    <x v="118"/>
    <x v="281"/>
    <x v="2848"/>
    <x v="645"/>
    <x v="74"/>
    <x v="74"/>
    <x v="0"/>
    <x v="0"/>
    <x v="0"/>
    <x v="3"/>
    <x v="3"/>
  </r>
  <r>
    <x v="2975"/>
    <x v="0"/>
    <x v="8"/>
    <x v="37"/>
    <x v="54"/>
    <x v="214"/>
    <x v="1789"/>
    <x v="636"/>
    <x v="74"/>
    <x v="74"/>
    <x v="0"/>
    <x v="0"/>
    <x v="0"/>
    <x v="8"/>
    <x v="8"/>
  </r>
  <r>
    <x v="2931"/>
    <x v="0"/>
    <x v="0"/>
    <x v="75"/>
    <x v="91"/>
    <x v="124"/>
    <x v="2849"/>
    <x v="642"/>
    <x v="74"/>
    <x v="74"/>
    <x v="0"/>
    <x v="0"/>
    <x v="0"/>
    <x v="0"/>
    <x v="0"/>
  </r>
  <r>
    <x v="2903"/>
    <x v="0"/>
    <x v="0"/>
    <x v="93"/>
    <x v="94"/>
    <x v="207"/>
    <x v="2822"/>
    <x v="636"/>
    <x v="74"/>
    <x v="74"/>
    <x v="0"/>
    <x v="0"/>
    <x v="0"/>
    <x v="0"/>
    <x v="0"/>
  </r>
  <r>
    <x v="2900"/>
    <x v="0"/>
    <x v="0"/>
    <x v="13"/>
    <x v="14"/>
    <x v="44"/>
    <x v="2819"/>
    <x v="633"/>
    <x v="74"/>
    <x v="74"/>
    <x v="0"/>
    <x v="0"/>
    <x v="0"/>
    <x v="0"/>
    <x v="0"/>
  </r>
  <r>
    <x v="2906"/>
    <x v="0"/>
    <x v="7"/>
    <x v="12"/>
    <x v="45"/>
    <x v="6"/>
    <x v="2825"/>
    <x v="638"/>
    <x v="74"/>
    <x v="74"/>
    <x v="0"/>
    <x v="0"/>
    <x v="0"/>
    <x v="7"/>
    <x v="7"/>
  </r>
  <r>
    <x v="2952"/>
    <x v="0"/>
    <x v="1"/>
    <x v="18"/>
    <x v="114"/>
    <x v="210"/>
    <x v="2868"/>
    <x v="636"/>
    <x v="74"/>
    <x v="74"/>
    <x v="0"/>
    <x v="0"/>
    <x v="0"/>
    <x v="1"/>
    <x v="1"/>
  </r>
  <r>
    <x v="2920"/>
    <x v="1"/>
    <x v="2"/>
    <x v="80"/>
    <x v="39"/>
    <x v="133"/>
    <x v="2838"/>
    <x v="643"/>
    <x v="74"/>
    <x v="74"/>
    <x v="0"/>
    <x v="0"/>
    <x v="0"/>
    <x v="2"/>
    <x v="2"/>
  </r>
  <r>
    <x v="2917"/>
    <x v="0"/>
    <x v="0"/>
    <x v="7"/>
    <x v="43"/>
    <x v="50"/>
    <x v="2835"/>
    <x v="638"/>
    <x v="74"/>
    <x v="74"/>
    <x v="0"/>
    <x v="0"/>
    <x v="0"/>
    <x v="0"/>
    <x v="0"/>
  </r>
  <r>
    <x v="2951"/>
    <x v="0"/>
    <x v="9"/>
    <x v="130"/>
    <x v="107"/>
    <x v="166"/>
    <x v="2867"/>
    <x v="644"/>
    <x v="74"/>
    <x v="74"/>
    <x v="0"/>
    <x v="0"/>
    <x v="0"/>
    <x v="9"/>
    <x v="9"/>
  </r>
  <r>
    <x v="2919"/>
    <x v="0"/>
    <x v="8"/>
    <x v="10"/>
    <x v="9"/>
    <x v="9"/>
    <x v="2837"/>
    <x v="642"/>
    <x v="74"/>
    <x v="74"/>
    <x v="0"/>
    <x v="0"/>
    <x v="0"/>
    <x v="8"/>
    <x v="8"/>
  </r>
  <r>
    <x v="2916"/>
    <x v="0"/>
    <x v="6"/>
    <x v="17"/>
    <x v="5"/>
    <x v="202"/>
    <x v="2834"/>
    <x v="637"/>
    <x v="74"/>
    <x v="74"/>
    <x v="0"/>
    <x v="0"/>
    <x v="0"/>
    <x v="6"/>
    <x v="6"/>
  </r>
  <r>
    <x v="2948"/>
    <x v="0"/>
    <x v="8"/>
    <x v="48"/>
    <x v="5"/>
    <x v="169"/>
    <x v="2864"/>
    <x v="640"/>
    <x v="74"/>
    <x v="74"/>
    <x v="0"/>
    <x v="0"/>
    <x v="0"/>
    <x v="8"/>
    <x v="8"/>
  </r>
  <r>
    <x v="2932"/>
    <x v="0"/>
    <x v="5"/>
    <x v="16"/>
    <x v="45"/>
    <x v="145"/>
    <x v="2850"/>
    <x v="642"/>
    <x v="74"/>
    <x v="74"/>
    <x v="0"/>
    <x v="0"/>
    <x v="0"/>
    <x v="5"/>
    <x v="5"/>
  </r>
  <r>
    <x v="2922"/>
    <x v="0"/>
    <x v="10"/>
    <x v="37"/>
    <x v="1"/>
    <x v="48"/>
    <x v="2840"/>
    <x v="643"/>
    <x v="74"/>
    <x v="74"/>
    <x v="0"/>
    <x v="0"/>
    <x v="0"/>
    <x v="10"/>
    <x v="10"/>
  </r>
  <r>
    <x v="2952"/>
    <x v="0"/>
    <x v="10"/>
    <x v="63"/>
    <x v="54"/>
    <x v="347"/>
    <x v="2868"/>
    <x v="636"/>
    <x v="74"/>
    <x v="74"/>
    <x v="0"/>
    <x v="0"/>
    <x v="0"/>
    <x v="10"/>
    <x v="10"/>
  </r>
  <r>
    <x v="2915"/>
    <x v="0"/>
    <x v="9"/>
    <x v="65"/>
    <x v="38"/>
    <x v="74"/>
    <x v="1461"/>
    <x v="635"/>
    <x v="74"/>
    <x v="74"/>
    <x v="0"/>
    <x v="0"/>
    <x v="0"/>
    <x v="9"/>
    <x v="9"/>
  </r>
  <r>
    <x v="2927"/>
    <x v="0"/>
    <x v="6"/>
    <x v="3"/>
    <x v="10"/>
    <x v="7"/>
    <x v="2845"/>
    <x v="638"/>
    <x v="74"/>
    <x v="74"/>
    <x v="0"/>
    <x v="0"/>
    <x v="0"/>
    <x v="6"/>
    <x v="6"/>
  </r>
  <r>
    <x v="2915"/>
    <x v="0"/>
    <x v="2"/>
    <x v="40"/>
    <x v="15"/>
    <x v="6"/>
    <x v="1461"/>
    <x v="635"/>
    <x v="74"/>
    <x v="74"/>
    <x v="0"/>
    <x v="0"/>
    <x v="0"/>
    <x v="2"/>
    <x v="2"/>
  </r>
  <r>
    <x v="2915"/>
    <x v="1"/>
    <x v="2"/>
    <x v="40"/>
    <x v="15"/>
    <x v="6"/>
    <x v="1461"/>
    <x v="635"/>
    <x v="74"/>
    <x v="74"/>
    <x v="0"/>
    <x v="0"/>
    <x v="0"/>
    <x v="2"/>
    <x v="2"/>
  </r>
  <r>
    <x v="2926"/>
    <x v="0"/>
    <x v="6"/>
    <x v="51"/>
    <x v="60"/>
    <x v="71"/>
    <x v="2844"/>
    <x v="637"/>
    <x v="74"/>
    <x v="74"/>
    <x v="0"/>
    <x v="0"/>
    <x v="0"/>
    <x v="6"/>
    <x v="6"/>
  </r>
  <r>
    <x v="2950"/>
    <x v="0"/>
    <x v="7"/>
    <x v="35"/>
    <x v="75"/>
    <x v="251"/>
    <x v="2866"/>
    <x v="635"/>
    <x v="74"/>
    <x v="74"/>
    <x v="0"/>
    <x v="0"/>
    <x v="0"/>
    <x v="7"/>
    <x v="7"/>
  </r>
  <r>
    <x v="2932"/>
    <x v="0"/>
    <x v="10"/>
    <x v="12"/>
    <x v="12"/>
    <x v="13"/>
    <x v="2850"/>
    <x v="642"/>
    <x v="74"/>
    <x v="74"/>
    <x v="0"/>
    <x v="0"/>
    <x v="0"/>
    <x v="10"/>
    <x v="10"/>
  </r>
  <r>
    <x v="2922"/>
    <x v="0"/>
    <x v="3"/>
    <x v="33"/>
    <x v="66"/>
    <x v="239"/>
    <x v="2840"/>
    <x v="643"/>
    <x v="74"/>
    <x v="74"/>
    <x v="0"/>
    <x v="0"/>
    <x v="0"/>
    <x v="3"/>
    <x v="3"/>
  </r>
  <r>
    <x v="2974"/>
    <x v="0"/>
    <x v="10"/>
    <x v="31"/>
    <x v="35"/>
    <x v="262"/>
    <x v="2887"/>
    <x v="637"/>
    <x v="74"/>
    <x v="74"/>
    <x v="0"/>
    <x v="0"/>
    <x v="0"/>
    <x v="10"/>
    <x v="10"/>
  </r>
  <r>
    <x v="2965"/>
    <x v="0"/>
    <x v="0"/>
    <x v="9"/>
    <x v="63"/>
    <x v="76"/>
    <x v="2880"/>
    <x v="634"/>
    <x v="74"/>
    <x v="74"/>
    <x v="0"/>
    <x v="0"/>
    <x v="0"/>
    <x v="0"/>
    <x v="0"/>
  </r>
  <r>
    <x v="2954"/>
    <x v="0"/>
    <x v="2"/>
    <x v="24"/>
    <x v="54"/>
    <x v="268"/>
    <x v="2870"/>
    <x v="633"/>
    <x v="74"/>
    <x v="74"/>
    <x v="0"/>
    <x v="0"/>
    <x v="0"/>
    <x v="2"/>
    <x v="2"/>
  </r>
  <r>
    <x v="2957"/>
    <x v="1"/>
    <x v="2"/>
    <x v="46"/>
    <x v="102"/>
    <x v="302"/>
    <x v="2873"/>
    <x v="641"/>
    <x v="74"/>
    <x v="74"/>
    <x v="0"/>
    <x v="0"/>
    <x v="0"/>
    <x v="2"/>
    <x v="2"/>
  </r>
  <r>
    <x v="2966"/>
    <x v="0"/>
    <x v="10"/>
    <x v="0"/>
    <x v="41"/>
    <x v="6"/>
    <x v="2881"/>
    <x v="634"/>
    <x v="74"/>
    <x v="74"/>
    <x v="0"/>
    <x v="0"/>
    <x v="0"/>
    <x v="10"/>
    <x v="10"/>
  </r>
  <r>
    <x v="2955"/>
    <x v="0"/>
    <x v="8"/>
    <x v="50"/>
    <x v="24"/>
    <x v="117"/>
    <x v="2871"/>
    <x v="639"/>
    <x v="74"/>
    <x v="74"/>
    <x v="0"/>
    <x v="0"/>
    <x v="0"/>
    <x v="8"/>
    <x v="8"/>
  </r>
  <r>
    <x v="2969"/>
    <x v="1"/>
    <x v="2"/>
    <x v="16"/>
    <x v="17"/>
    <x v="6"/>
    <x v="2884"/>
    <x v="646"/>
    <x v="74"/>
    <x v="74"/>
    <x v="0"/>
    <x v="0"/>
    <x v="0"/>
    <x v="2"/>
    <x v="2"/>
  </r>
  <r>
    <x v="2971"/>
    <x v="0"/>
    <x v="0"/>
    <x v="79"/>
    <x v="13"/>
    <x v="37"/>
    <x v="2886"/>
    <x v="644"/>
    <x v="74"/>
    <x v="74"/>
    <x v="0"/>
    <x v="0"/>
    <x v="0"/>
    <x v="0"/>
    <x v="0"/>
  </r>
  <r>
    <x v="2959"/>
    <x v="0"/>
    <x v="6"/>
    <x v="53"/>
    <x v="44"/>
    <x v="95"/>
    <x v="2875"/>
    <x v="635"/>
    <x v="74"/>
    <x v="74"/>
    <x v="0"/>
    <x v="0"/>
    <x v="0"/>
    <x v="6"/>
    <x v="6"/>
  </r>
  <r>
    <x v="2968"/>
    <x v="0"/>
    <x v="11"/>
    <x v="48"/>
    <x v="30"/>
    <x v="7"/>
    <x v="2883"/>
    <x v="637"/>
    <x v="74"/>
    <x v="74"/>
    <x v="0"/>
    <x v="0"/>
    <x v="0"/>
    <x v="11"/>
    <x v="11"/>
  </r>
  <r>
    <x v="2972"/>
    <x v="0"/>
    <x v="1"/>
    <x v="82"/>
    <x v="32"/>
    <x v="1129"/>
    <x v="2643"/>
    <x v="633"/>
    <x v="74"/>
    <x v="74"/>
    <x v="0"/>
    <x v="0"/>
    <x v="0"/>
    <x v="1"/>
    <x v="1"/>
  </r>
  <r>
    <x v="2972"/>
    <x v="0"/>
    <x v="4"/>
    <x v="57"/>
    <x v="61"/>
    <x v="162"/>
    <x v="2643"/>
    <x v="633"/>
    <x v="74"/>
    <x v="74"/>
    <x v="0"/>
    <x v="0"/>
    <x v="0"/>
    <x v="4"/>
    <x v="4"/>
  </r>
  <r>
    <x v="2957"/>
    <x v="0"/>
    <x v="5"/>
    <x v="0"/>
    <x v="41"/>
    <x v="6"/>
    <x v="2873"/>
    <x v="641"/>
    <x v="74"/>
    <x v="74"/>
    <x v="0"/>
    <x v="0"/>
    <x v="0"/>
    <x v="5"/>
    <x v="5"/>
  </r>
  <r>
    <x v="2923"/>
    <x v="0"/>
    <x v="10"/>
    <x v="93"/>
    <x v="0"/>
    <x v="187"/>
    <x v="2841"/>
    <x v="642"/>
    <x v="74"/>
    <x v="74"/>
    <x v="0"/>
    <x v="0"/>
    <x v="0"/>
    <x v="10"/>
    <x v="10"/>
  </r>
  <r>
    <x v="2916"/>
    <x v="0"/>
    <x v="5"/>
    <x v="75"/>
    <x v="91"/>
    <x v="124"/>
    <x v="2834"/>
    <x v="637"/>
    <x v="74"/>
    <x v="74"/>
    <x v="0"/>
    <x v="0"/>
    <x v="0"/>
    <x v="5"/>
    <x v="5"/>
  </r>
  <r>
    <x v="2922"/>
    <x v="0"/>
    <x v="1"/>
    <x v="125"/>
    <x v="120"/>
    <x v="827"/>
    <x v="2840"/>
    <x v="643"/>
    <x v="74"/>
    <x v="74"/>
    <x v="0"/>
    <x v="0"/>
    <x v="0"/>
    <x v="1"/>
    <x v="1"/>
  </r>
  <r>
    <x v="2960"/>
    <x v="0"/>
    <x v="3"/>
    <x v="65"/>
    <x v="24"/>
    <x v="99"/>
    <x v="2876"/>
    <x v="637"/>
    <x v="74"/>
    <x v="74"/>
    <x v="0"/>
    <x v="0"/>
    <x v="0"/>
    <x v="3"/>
    <x v="3"/>
  </r>
  <r>
    <x v="2965"/>
    <x v="0"/>
    <x v="11"/>
    <x v="14"/>
    <x v="20"/>
    <x v="7"/>
    <x v="2880"/>
    <x v="634"/>
    <x v="74"/>
    <x v="74"/>
    <x v="0"/>
    <x v="0"/>
    <x v="0"/>
    <x v="11"/>
    <x v="11"/>
  </r>
  <r>
    <x v="2966"/>
    <x v="0"/>
    <x v="7"/>
    <x v="0"/>
    <x v="41"/>
    <x v="6"/>
    <x v="2881"/>
    <x v="634"/>
    <x v="74"/>
    <x v="74"/>
    <x v="0"/>
    <x v="0"/>
    <x v="0"/>
    <x v="7"/>
    <x v="7"/>
  </r>
  <r>
    <x v="2973"/>
    <x v="0"/>
    <x v="10"/>
    <x v="30"/>
    <x v="14"/>
    <x v="31"/>
    <x v="1642"/>
    <x v="636"/>
    <x v="74"/>
    <x v="74"/>
    <x v="0"/>
    <x v="0"/>
    <x v="0"/>
    <x v="10"/>
    <x v="10"/>
  </r>
  <r>
    <x v="2918"/>
    <x v="0"/>
    <x v="0"/>
    <x v="24"/>
    <x v="59"/>
    <x v="105"/>
    <x v="2836"/>
    <x v="642"/>
    <x v="74"/>
    <x v="74"/>
    <x v="0"/>
    <x v="0"/>
    <x v="0"/>
    <x v="0"/>
    <x v="0"/>
  </r>
  <r>
    <x v="2951"/>
    <x v="0"/>
    <x v="10"/>
    <x v="19"/>
    <x v="75"/>
    <x v="169"/>
    <x v="2867"/>
    <x v="644"/>
    <x v="74"/>
    <x v="74"/>
    <x v="0"/>
    <x v="0"/>
    <x v="0"/>
    <x v="10"/>
    <x v="10"/>
  </r>
  <r>
    <x v="2919"/>
    <x v="0"/>
    <x v="3"/>
    <x v="93"/>
    <x v="0"/>
    <x v="187"/>
    <x v="2837"/>
    <x v="642"/>
    <x v="74"/>
    <x v="74"/>
    <x v="0"/>
    <x v="0"/>
    <x v="0"/>
    <x v="3"/>
    <x v="3"/>
  </r>
  <r>
    <x v="2928"/>
    <x v="0"/>
    <x v="4"/>
    <x v="42"/>
    <x v="97"/>
    <x v="403"/>
    <x v="2846"/>
    <x v="638"/>
    <x v="74"/>
    <x v="74"/>
    <x v="0"/>
    <x v="0"/>
    <x v="0"/>
    <x v="4"/>
    <x v="4"/>
  </r>
  <r>
    <x v="2925"/>
    <x v="0"/>
    <x v="11"/>
    <x v="65"/>
    <x v="59"/>
    <x v="194"/>
    <x v="2843"/>
    <x v="638"/>
    <x v="74"/>
    <x v="74"/>
    <x v="0"/>
    <x v="0"/>
    <x v="0"/>
    <x v="11"/>
    <x v="11"/>
  </r>
  <r>
    <x v="2929"/>
    <x v="0"/>
    <x v="8"/>
    <x v="23"/>
    <x v="23"/>
    <x v="24"/>
    <x v="2847"/>
    <x v="643"/>
    <x v="74"/>
    <x v="74"/>
    <x v="0"/>
    <x v="0"/>
    <x v="0"/>
    <x v="8"/>
    <x v="8"/>
  </r>
  <r>
    <x v="2953"/>
    <x v="0"/>
    <x v="3"/>
    <x v="102"/>
    <x v="222"/>
    <x v="3137"/>
    <x v="2869"/>
    <x v="639"/>
    <x v="74"/>
    <x v="74"/>
    <x v="0"/>
    <x v="0"/>
    <x v="0"/>
    <x v="3"/>
    <x v="3"/>
  </r>
  <r>
    <x v="2925"/>
    <x v="0"/>
    <x v="5"/>
    <x v="93"/>
    <x v="85"/>
    <x v="6"/>
    <x v="2843"/>
    <x v="638"/>
    <x v="74"/>
    <x v="74"/>
    <x v="0"/>
    <x v="0"/>
    <x v="0"/>
    <x v="5"/>
    <x v="5"/>
  </r>
  <r>
    <x v="2923"/>
    <x v="0"/>
    <x v="1"/>
    <x v="57"/>
    <x v="36"/>
    <x v="83"/>
    <x v="2841"/>
    <x v="642"/>
    <x v="74"/>
    <x v="74"/>
    <x v="0"/>
    <x v="0"/>
    <x v="0"/>
    <x v="1"/>
    <x v="1"/>
  </r>
  <r>
    <x v="2922"/>
    <x v="0"/>
    <x v="7"/>
    <x v="11"/>
    <x v="5"/>
    <x v="22"/>
    <x v="2840"/>
    <x v="643"/>
    <x v="74"/>
    <x v="74"/>
    <x v="0"/>
    <x v="0"/>
    <x v="0"/>
    <x v="7"/>
    <x v="7"/>
  </r>
  <r>
    <x v="2918"/>
    <x v="0"/>
    <x v="10"/>
    <x v="2"/>
    <x v="58"/>
    <x v="1043"/>
    <x v="2836"/>
    <x v="642"/>
    <x v="74"/>
    <x v="74"/>
    <x v="0"/>
    <x v="0"/>
    <x v="0"/>
    <x v="10"/>
    <x v="10"/>
  </r>
  <r>
    <x v="2950"/>
    <x v="0"/>
    <x v="5"/>
    <x v="30"/>
    <x v="14"/>
    <x v="31"/>
    <x v="2866"/>
    <x v="635"/>
    <x v="74"/>
    <x v="74"/>
    <x v="0"/>
    <x v="0"/>
    <x v="0"/>
    <x v="5"/>
    <x v="5"/>
  </r>
  <r>
    <x v="2925"/>
    <x v="0"/>
    <x v="6"/>
    <x v="57"/>
    <x v="36"/>
    <x v="83"/>
    <x v="2843"/>
    <x v="638"/>
    <x v="74"/>
    <x v="74"/>
    <x v="0"/>
    <x v="0"/>
    <x v="0"/>
    <x v="6"/>
    <x v="6"/>
  </r>
  <r>
    <x v="2902"/>
    <x v="0"/>
    <x v="4"/>
    <x v="50"/>
    <x v="15"/>
    <x v="319"/>
    <x v="2821"/>
    <x v="635"/>
    <x v="74"/>
    <x v="74"/>
    <x v="0"/>
    <x v="0"/>
    <x v="0"/>
    <x v="4"/>
    <x v="4"/>
  </r>
  <r>
    <x v="2928"/>
    <x v="1"/>
    <x v="2"/>
    <x v="60"/>
    <x v="20"/>
    <x v="793"/>
    <x v="2846"/>
    <x v="638"/>
    <x v="74"/>
    <x v="74"/>
    <x v="0"/>
    <x v="0"/>
    <x v="0"/>
    <x v="2"/>
    <x v="2"/>
  </r>
  <r>
    <x v="2949"/>
    <x v="0"/>
    <x v="11"/>
    <x v="82"/>
    <x v="31"/>
    <x v="391"/>
    <x v="2865"/>
    <x v="637"/>
    <x v="74"/>
    <x v="74"/>
    <x v="0"/>
    <x v="0"/>
    <x v="0"/>
    <x v="11"/>
    <x v="11"/>
  </r>
  <r>
    <x v="2947"/>
    <x v="0"/>
    <x v="3"/>
    <x v="65"/>
    <x v="26"/>
    <x v="323"/>
    <x v="2863"/>
    <x v="643"/>
    <x v="74"/>
    <x v="74"/>
    <x v="0"/>
    <x v="0"/>
    <x v="0"/>
    <x v="3"/>
    <x v="3"/>
  </r>
  <r>
    <x v="2949"/>
    <x v="1"/>
    <x v="2"/>
    <x v="42"/>
    <x v="19"/>
    <x v="745"/>
    <x v="2865"/>
    <x v="637"/>
    <x v="74"/>
    <x v="74"/>
    <x v="0"/>
    <x v="0"/>
    <x v="0"/>
    <x v="2"/>
    <x v="2"/>
  </r>
  <r>
    <x v="2947"/>
    <x v="0"/>
    <x v="7"/>
    <x v="17"/>
    <x v="43"/>
    <x v="437"/>
    <x v="2863"/>
    <x v="643"/>
    <x v="74"/>
    <x v="74"/>
    <x v="0"/>
    <x v="0"/>
    <x v="0"/>
    <x v="7"/>
    <x v="7"/>
  </r>
  <r>
    <x v="2905"/>
    <x v="0"/>
    <x v="4"/>
    <x v="70"/>
    <x v="24"/>
    <x v="238"/>
    <x v="2824"/>
    <x v="633"/>
    <x v="74"/>
    <x v="74"/>
    <x v="0"/>
    <x v="0"/>
    <x v="0"/>
    <x v="4"/>
    <x v="4"/>
  </r>
  <r>
    <x v="2951"/>
    <x v="0"/>
    <x v="3"/>
    <x v="113"/>
    <x v="39"/>
    <x v="244"/>
    <x v="2867"/>
    <x v="644"/>
    <x v="74"/>
    <x v="74"/>
    <x v="0"/>
    <x v="0"/>
    <x v="0"/>
    <x v="3"/>
    <x v="3"/>
  </r>
  <r>
    <x v="2915"/>
    <x v="0"/>
    <x v="8"/>
    <x v="50"/>
    <x v="26"/>
    <x v="50"/>
    <x v="1461"/>
    <x v="635"/>
    <x v="74"/>
    <x v="74"/>
    <x v="0"/>
    <x v="0"/>
    <x v="0"/>
    <x v="8"/>
    <x v="8"/>
  </r>
  <r>
    <x v="2952"/>
    <x v="0"/>
    <x v="3"/>
    <x v="40"/>
    <x v="31"/>
    <x v="291"/>
    <x v="2868"/>
    <x v="636"/>
    <x v="74"/>
    <x v="74"/>
    <x v="0"/>
    <x v="0"/>
    <x v="0"/>
    <x v="3"/>
    <x v="3"/>
  </r>
  <r>
    <x v="2933"/>
    <x v="0"/>
    <x v="5"/>
    <x v="92"/>
    <x v="14"/>
    <x v="6"/>
    <x v="2851"/>
    <x v="646"/>
    <x v="74"/>
    <x v="74"/>
    <x v="0"/>
    <x v="0"/>
    <x v="0"/>
    <x v="5"/>
    <x v="5"/>
  </r>
  <r>
    <x v="2940"/>
    <x v="0"/>
    <x v="0"/>
    <x v="30"/>
    <x v="62"/>
    <x v="7"/>
    <x v="2857"/>
    <x v="637"/>
    <x v="74"/>
    <x v="74"/>
    <x v="0"/>
    <x v="0"/>
    <x v="0"/>
    <x v="0"/>
    <x v="0"/>
  </r>
  <r>
    <x v="2937"/>
    <x v="1"/>
    <x v="2"/>
    <x v="21"/>
    <x v="18"/>
    <x v="11"/>
    <x v="2854"/>
    <x v="633"/>
    <x v="74"/>
    <x v="74"/>
    <x v="0"/>
    <x v="0"/>
    <x v="0"/>
    <x v="2"/>
    <x v="2"/>
  </r>
  <r>
    <x v="2941"/>
    <x v="1"/>
    <x v="2"/>
    <x v="177"/>
    <x v="201"/>
    <x v="2965"/>
    <x v="2858"/>
    <x v="634"/>
    <x v="74"/>
    <x v="74"/>
    <x v="0"/>
    <x v="0"/>
    <x v="0"/>
    <x v="2"/>
    <x v="2"/>
  </r>
  <r>
    <x v="2937"/>
    <x v="0"/>
    <x v="0"/>
    <x v="0"/>
    <x v="98"/>
    <x v="11"/>
    <x v="2854"/>
    <x v="633"/>
    <x v="74"/>
    <x v="74"/>
    <x v="0"/>
    <x v="0"/>
    <x v="0"/>
    <x v="0"/>
    <x v="0"/>
  </r>
  <r>
    <x v="2944"/>
    <x v="0"/>
    <x v="8"/>
    <x v="14"/>
    <x v="21"/>
    <x v="399"/>
    <x v="2860"/>
    <x v="645"/>
    <x v="74"/>
    <x v="74"/>
    <x v="0"/>
    <x v="0"/>
    <x v="0"/>
    <x v="8"/>
    <x v="8"/>
  </r>
  <r>
    <x v="2938"/>
    <x v="0"/>
    <x v="8"/>
    <x v="37"/>
    <x v="38"/>
    <x v="8"/>
    <x v="2855"/>
    <x v="640"/>
    <x v="74"/>
    <x v="74"/>
    <x v="0"/>
    <x v="0"/>
    <x v="0"/>
    <x v="8"/>
    <x v="8"/>
  </r>
  <r>
    <x v="2934"/>
    <x v="0"/>
    <x v="5"/>
    <x v="79"/>
    <x v="9"/>
    <x v="6"/>
    <x v="674"/>
    <x v="637"/>
    <x v="74"/>
    <x v="74"/>
    <x v="0"/>
    <x v="0"/>
    <x v="0"/>
    <x v="5"/>
    <x v="5"/>
  </r>
  <r>
    <x v="2946"/>
    <x v="1"/>
    <x v="2"/>
    <x v="177"/>
    <x v="206"/>
    <x v="3138"/>
    <x v="2862"/>
    <x v="639"/>
    <x v="74"/>
    <x v="74"/>
    <x v="0"/>
    <x v="0"/>
    <x v="0"/>
    <x v="2"/>
    <x v="2"/>
  </r>
  <r>
    <x v="2938"/>
    <x v="0"/>
    <x v="6"/>
    <x v="92"/>
    <x v="16"/>
    <x v="234"/>
    <x v="2855"/>
    <x v="640"/>
    <x v="74"/>
    <x v="74"/>
    <x v="0"/>
    <x v="0"/>
    <x v="0"/>
    <x v="6"/>
    <x v="6"/>
  </r>
  <r>
    <x v="2939"/>
    <x v="0"/>
    <x v="2"/>
    <x v="180"/>
    <x v="127"/>
    <x v="38"/>
    <x v="2856"/>
    <x v="638"/>
    <x v="74"/>
    <x v="74"/>
    <x v="0"/>
    <x v="0"/>
    <x v="0"/>
    <x v="2"/>
    <x v="2"/>
  </r>
  <r>
    <x v="2933"/>
    <x v="0"/>
    <x v="7"/>
    <x v="23"/>
    <x v="23"/>
    <x v="24"/>
    <x v="2851"/>
    <x v="646"/>
    <x v="74"/>
    <x v="74"/>
    <x v="0"/>
    <x v="0"/>
    <x v="0"/>
    <x v="7"/>
    <x v="7"/>
  </r>
  <r>
    <x v="2938"/>
    <x v="0"/>
    <x v="5"/>
    <x v="0"/>
    <x v="9"/>
    <x v="265"/>
    <x v="2855"/>
    <x v="640"/>
    <x v="74"/>
    <x v="74"/>
    <x v="0"/>
    <x v="0"/>
    <x v="0"/>
    <x v="5"/>
    <x v="5"/>
  </r>
  <r>
    <x v="2945"/>
    <x v="0"/>
    <x v="7"/>
    <x v="93"/>
    <x v="0"/>
    <x v="187"/>
    <x v="2861"/>
    <x v="634"/>
    <x v="74"/>
    <x v="74"/>
    <x v="0"/>
    <x v="0"/>
    <x v="0"/>
    <x v="7"/>
    <x v="7"/>
  </r>
  <r>
    <x v="2946"/>
    <x v="0"/>
    <x v="1"/>
    <x v="110"/>
    <x v="123"/>
    <x v="2623"/>
    <x v="2862"/>
    <x v="639"/>
    <x v="74"/>
    <x v="74"/>
    <x v="0"/>
    <x v="0"/>
    <x v="0"/>
    <x v="1"/>
    <x v="1"/>
  </r>
  <r>
    <x v="2943"/>
    <x v="0"/>
    <x v="10"/>
    <x v="48"/>
    <x v="16"/>
    <x v="350"/>
    <x v="2859"/>
    <x v="644"/>
    <x v="74"/>
    <x v="74"/>
    <x v="0"/>
    <x v="0"/>
    <x v="0"/>
    <x v="10"/>
    <x v="10"/>
  </r>
  <r>
    <x v="2941"/>
    <x v="0"/>
    <x v="1"/>
    <x v="147"/>
    <x v="158"/>
    <x v="2741"/>
    <x v="2858"/>
    <x v="634"/>
    <x v="74"/>
    <x v="74"/>
    <x v="0"/>
    <x v="0"/>
    <x v="0"/>
    <x v="1"/>
    <x v="1"/>
  </r>
  <r>
    <x v="2943"/>
    <x v="0"/>
    <x v="8"/>
    <x v="14"/>
    <x v="37"/>
    <x v="360"/>
    <x v="2859"/>
    <x v="644"/>
    <x v="74"/>
    <x v="74"/>
    <x v="0"/>
    <x v="0"/>
    <x v="0"/>
    <x v="8"/>
    <x v="8"/>
  </r>
  <r>
    <x v="2942"/>
    <x v="0"/>
    <x v="7"/>
    <x v="12"/>
    <x v="45"/>
    <x v="6"/>
    <x v="2260"/>
    <x v="634"/>
    <x v="74"/>
    <x v="74"/>
    <x v="0"/>
    <x v="0"/>
    <x v="0"/>
    <x v="7"/>
    <x v="7"/>
  </r>
  <r>
    <x v="2956"/>
    <x v="0"/>
    <x v="6"/>
    <x v="0"/>
    <x v="41"/>
    <x v="6"/>
    <x v="2872"/>
    <x v="636"/>
    <x v="74"/>
    <x v="74"/>
    <x v="0"/>
    <x v="0"/>
    <x v="0"/>
    <x v="6"/>
    <x v="6"/>
  </r>
  <r>
    <x v="2971"/>
    <x v="0"/>
    <x v="4"/>
    <x v="37"/>
    <x v="61"/>
    <x v="84"/>
    <x v="2886"/>
    <x v="644"/>
    <x v="74"/>
    <x v="74"/>
    <x v="0"/>
    <x v="0"/>
    <x v="0"/>
    <x v="4"/>
    <x v="4"/>
  </r>
  <r>
    <x v="2961"/>
    <x v="0"/>
    <x v="0"/>
    <x v="20"/>
    <x v="98"/>
    <x v="145"/>
    <x v="2676"/>
    <x v="643"/>
    <x v="74"/>
    <x v="74"/>
    <x v="0"/>
    <x v="0"/>
    <x v="0"/>
    <x v="0"/>
    <x v="0"/>
  </r>
  <r>
    <x v="2970"/>
    <x v="0"/>
    <x v="8"/>
    <x v="2"/>
    <x v="32"/>
    <x v="407"/>
    <x v="2885"/>
    <x v="642"/>
    <x v="74"/>
    <x v="74"/>
    <x v="0"/>
    <x v="0"/>
    <x v="0"/>
    <x v="8"/>
    <x v="8"/>
  </r>
  <r>
    <x v="2961"/>
    <x v="0"/>
    <x v="6"/>
    <x v="7"/>
    <x v="23"/>
    <x v="126"/>
    <x v="2676"/>
    <x v="643"/>
    <x v="74"/>
    <x v="74"/>
    <x v="0"/>
    <x v="0"/>
    <x v="0"/>
    <x v="6"/>
    <x v="6"/>
  </r>
  <r>
    <x v="2960"/>
    <x v="0"/>
    <x v="10"/>
    <x v="63"/>
    <x v="3"/>
    <x v="239"/>
    <x v="2876"/>
    <x v="637"/>
    <x v="74"/>
    <x v="74"/>
    <x v="0"/>
    <x v="0"/>
    <x v="0"/>
    <x v="10"/>
    <x v="10"/>
  </r>
  <r>
    <x v="2969"/>
    <x v="0"/>
    <x v="4"/>
    <x v="12"/>
    <x v="12"/>
    <x v="13"/>
    <x v="2884"/>
    <x v="646"/>
    <x v="74"/>
    <x v="74"/>
    <x v="0"/>
    <x v="0"/>
    <x v="0"/>
    <x v="4"/>
    <x v="4"/>
  </r>
  <r>
    <x v="2958"/>
    <x v="0"/>
    <x v="10"/>
    <x v="35"/>
    <x v="24"/>
    <x v="338"/>
    <x v="2874"/>
    <x v="636"/>
    <x v="74"/>
    <x v="74"/>
    <x v="0"/>
    <x v="0"/>
    <x v="0"/>
    <x v="10"/>
    <x v="10"/>
  </r>
  <r>
    <x v="2969"/>
    <x v="0"/>
    <x v="7"/>
    <x v="16"/>
    <x v="17"/>
    <x v="6"/>
    <x v="2884"/>
    <x v="646"/>
    <x v="74"/>
    <x v="74"/>
    <x v="0"/>
    <x v="0"/>
    <x v="0"/>
    <x v="7"/>
    <x v="7"/>
  </r>
  <r>
    <x v="2964"/>
    <x v="0"/>
    <x v="8"/>
    <x v="15"/>
    <x v="81"/>
    <x v="379"/>
    <x v="2879"/>
    <x v="633"/>
    <x v="74"/>
    <x v="74"/>
    <x v="0"/>
    <x v="0"/>
    <x v="0"/>
    <x v="8"/>
    <x v="8"/>
  </r>
  <r>
    <x v="2958"/>
    <x v="1"/>
    <x v="2"/>
    <x v="88"/>
    <x v="109"/>
    <x v="67"/>
    <x v="2874"/>
    <x v="636"/>
    <x v="74"/>
    <x v="74"/>
    <x v="0"/>
    <x v="0"/>
    <x v="0"/>
    <x v="2"/>
    <x v="2"/>
  </r>
  <r>
    <x v="2954"/>
    <x v="0"/>
    <x v="9"/>
    <x v="30"/>
    <x v="8"/>
    <x v="13"/>
    <x v="2870"/>
    <x v="633"/>
    <x v="74"/>
    <x v="74"/>
    <x v="0"/>
    <x v="0"/>
    <x v="0"/>
    <x v="9"/>
    <x v="9"/>
  </r>
  <r>
    <x v="2957"/>
    <x v="0"/>
    <x v="4"/>
    <x v="3"/>
    <x v="10"/>
    <x v="7"/>
    <x v="2873"/>
    <x v="641"/>
    <x v="74"/>
    <x v="74"/>
    <x v="0"/>
    <x v="0"/>
    <x v="0"/>
    <x v="4"/>
    <x v="4"/>
  </r>
  <r>
    <x v="2962"/>
    <x v="0"/>
    <x v="11"/>
    <x v="60"/>
    <x v="58"/>
    <x v="838"/>
    <x v="2877"/>
    <x v="636"/>
    <x v="74"/>
    <x v="74"/>
    <x v="0"/>
    <x v="0"/>
    <x v="0"/>
    <x v="11"/>
    <x v="11"/>
  </r>
  <r>
    <x v="2960"/>
    <x v="0"/>
    <x v="1"/>
    <x v="40"/>
    <x v="83"/>
    <x v="204"/>
    <x v="2876"/>
    <x v="637"/>
    <x v="74"/>
    <x v="74"/>
    <x v="0"/>
    <x v="0"/>
    <x v="0"/>
    <x v="1"/>
    <x v="1"/>
  </r>
  <r>
    <x v="2968"/>
    <x v="0"/>
    <x v="9"/>
    <x v="24"/>
    <x v="24"/>
    <x v="25"/>
    <x v="2883"/>
    <x v="637"/>
    <x v="74"/>
    <x v="74"/>
    <x v="0"/>
    <x v="0"/>
    <x v="0"/>
    <x v="9"/>
    <x v="9"/>
  </r>
  <r>
    <x v="2964"/>
    <x v="0"/>
    <x v="2"/>
    <x v="42"/>
    <x v="119"/>
    <x v="504"/>
    <x v="2879"/>
    <x v="633"/>
    <x v="74"/>
    <x v="74"/>
    <x v="0"/>
    <x v="0"/>
    <x v="0"/>
    <x v="2"/>
    <x v="2"/>
  </r>
  <r>
    <x v="2956"/>
    <x v="0"/>
    <x v="5"/>
    <x v="12"/>
    <x v="45"/>
    <x v="6"/>
    <x v="2872"/>
    <x v="636"/>
    <x v="74"/>
    <x v="74"/>
    <x v="0"/>
    <x v="0"/>
    <x v="0"/>
    <x v="5"/>
    <x v="5"/>
  </r>
  <r>
    <x v="2971"/>
    <x v="0"/>
    <x v="2"/>
    <x v="113"/>
    <x v="96"/>
    <x v="50"/>
    <x v="2886"/>
    <x v="644"/>
    <x v="74"/>
    <x v="74"/>
    <x v="0"/>
    <x v="0"/>
    <x v="0"/>
    <x v="2"/>
    <x v="2"/>
  </r>
  <r>
    <x v="2959"/>
    <x v="0"/>
    <x v="11"/>
    <x v="90"/>
    <x v="20"/>
    <x v="873"/>
    <x v="2875"/>
    <x v="635"/>
    <x v="74"/>
    <x v="74"/>
    <x v="0"/>
    <x v="0"/>
    <x v="0"/>
    <x v="11"/>
    <x v="11"/>
  </r>
  <r>
    <x v="2963"/>
    <x v="0"/>
    <x v="5"/>
    <x v="0"/>
    <x v="98"/>
    <x v="11"/>
    <x v="2878"/>
    <x v="638"/>
    <x v="74"/>
    <x v="74"/>
    <x v="0"/>
    <x v="0"/>
    <x v="0"/>
    <x v="5"/>
    <x v="5"/>
  </r>
  <r>
    <x v="2968"/>
    <x v="0"/>
    <x v="4"/>
    <x v="23"/>
    <x v="36"/>
    <x v="291"/>
    <x v="2883"/>
    <x v="637"/>
    <x v="74"/>
    <x v="74"/>
    <x v="0"/>
    <x v="0"/>
    <x v="0"/>
    <x v="4"/>
    <x v="4"/>
  </r>
  <r>
    <x v="2957"/>
    <x v="0"/>
    <x v="3"/>
    <x v="48"/>
    <x v="30"/>
    <x v="7"/>
    <x v="2873"/>
    <x v="641"/>
    <x v="74"/>
    <x v="74"/>
    <x v="0"/>
    <x v="0"/>
    <x v="0"/>
    <x v="3"/>
    <x v="3"/>
  </r>
  <r>
    <x v="2962"/>
    <x v="0"/>
    <x v="8"/>
    <x v="52"/>
    <x v="64"/>
    <x v="74"/>
    <x v="2877"/>
    <x v="636"/>
    <x v="74"/>
    <x v="74"/>
    <x v="0"/>
    <x v="0"/>
    <x v="0"/>
    <x v="8"/>
    <x v="8"/>
  </r>
  <r>
    <x v="2956"/>
    <x v="0"/>
    <x v="0"/>
    <x v="20"/>
    <x v="12"/>
    <x v="6"/>
    <x v="2872"/>
    <x v="636"/>
    <x v="74"/>
    <x v="74"/>
    <x v="0"/>
    <x v="0"/>
    <x v="0"/>
    <x v="0"/>
    <x v="0"/>
  </r>
  <r>
    <x v="2955"/>
    <x v="0"/>
    <x v="7"/>
    <x v="13"/>
    <x v="65"/>
    <x v="154"/>
    <x v="2871"/>
    <x v="639"/>
    <x v="74"/>
    <x v="74"/>
    <x v="0"/>
    <x v="0"/>
    <x v="0"/>
    <x v="7"/>
    <x v="7"/>
  </r>
  <r>
    <x v="2973"/>
    <x v="0"/>
    <x v="6"/>
    <x v="17"/>
    <x v="8"/>
    <x v="9"/>
    <x v="1642"/>
    <x v="636"/>
    <x v="74"/>
    <x v="74"/>
    <x v="0"/>
    <x v="0"/>
    <x v="0"/>
    <x v="6"/>
    <x v="6"/>
  </r>
  <r>
    <x v="2966"/>
    <x v="0"/>
    <x v="6"/>
    <x v="8"/>
    <x v="98"/>
    <x v="6"/>
    <x v="2881"/>
    <x v="634"/>
    <x v="74"/>
    <x v="74"/>
    <x v="0"/>
    <x v="0"/>
    <x v="0"/>
    <x v="6"/>
    <x v="6"/>
  </r>
  <r>
    <x v="2954"/>
    <x v="0"/>
    <x v="11"/>
    <x v="79"/>
    <x v="63"/>
    <x v="73"/>
    <x v="2870"/>
    <x v="633"/>
    <x v="74"/>
    <x v="74"/>
    <x v="0"/>
    <x v="0"/>
    <x v="0"/>
    <x v="11"/>
    <x v="11"/>
  </r>
  <r>
    <x v="2964"/>
    <x v="0"/>
    <x v="7"/>
    <x v="7"/>
    <x v="8"/>
    <x v="11"/>
    <x v="2879"/>
    <x v="633"/>
    <x v="74"/>
    <x v="74"/>
    <x v="0"/>
    <x v="0"/>
    <x v="0"/>
    <x v="7"/>
    <x v="7"/>
  </r>
  <r>
    <x v="2904"/>
    <x v="0"/>
    <x v="3"/>
    <x v="39"/>
    <x v="125"/>
    <x v="2751"/>
    <x v="2823"/>
    <x v="637"/>
    <x v="74"/>
    <x v="74"/>
    <x v="0"/>
    <x v="0"/>
    <x v="0"/>
    <x v="3"/>
    <x v="3"/>
  </r>
  <r>
    <x v="2905"/>
    <x v="0"/>
    <x v="1"/>
    <x v="31"/>
    <x v="83"/>
    <x v="164"/>
    <x v="2824"/>
    <x v="633"/>
    <x v="74"/>
    <x v="74"/>
    <x v="0"/>
    <x v="0"/>
    <x v="0"/>
    <x v="1"/>
    <x v="1"/>
  </r>
  <r>
    <x v="2912"/>
    <x v="0"/>
    <x v="5"/>
    <x v="23"/>
    <x v="7"/>
    <x v="376"/>
    <x v="2831"/>
    <x v="636"/>
    <x v="74"/>
    <x v="74"/>
    <x v="0"/>
    <x v="0"/>
    <x v="0"/>
    <x v="5"/>
    <x v="5"/>
  </r>
  <r>
    <x v="2911"/>
    <x v="0"/>
    <x v="9"/>
    <x v="68"/>
    <x v="128"/>
    <x v="534"/>
    <x v="2830"/>
    <x v="642"/>
    <x v="74"/>
    <x v="74"/>
    <x v="0"/>
    <x v="0"/>
    <x v="0"/>
    <x v="9"/>
    <x v="9"/>
  </r>
  <r>
    <x v="2906"/>
    <x v="0"/>
    <x v="4"/>
    <x v="0"/>
    <x v="9"/>
    <x v="265"/>
    <x v="2825"/>
    <x v="638"/>
    <x v="74"/>
    <x v="74"/>
    <x v="0"/>
    <x v="0"/>
    <x v="0"/>
    <x v="4"/>
    <x v="4"/>
  </r>
  <r>
    <x v="2976"/>
    <x v="0"/>
    <x v="2"/>
    <x v="163"/>
    <x v="264"/>
    <x v="233"/>
    <x v="2888"/>
    <x v="641"/>
    <x v="74"/>
    <x v="74"/>
    <x v="0"/>
    <x v="0"/>
    <x v="0"/>
    <x v="2"/>
    <x v="2"/>
  </r>
  <r>
    <x v="2943"/>
    <x v="0"/>
    <x v="2"/>
    <x v="182"/>
    <x v="164"/>
    <x v="45"/>
    <x v="2859"/>
    <x v="644"/>
    <x v="74"/>
    <x v="74"/>
    <x v="0"/>
    <x v="0"/>
    <x v="0"/>
    <x v="2"/>
    <x v="2"/>
  </r>
  <r>
    <x v="2901"/>
    <x v="0"/>
    <x v="6"/>
    <x v="27"/>
    <x v="48"/>
    <x v="189"/>
    <x v="2820"/>
    <x v="634"/>
    <x v="74"/>
    <x v="74"/>
    <x v="0"/>
    <x v="0"/>
    <x v="0"/>
    <x v="6"/>
    <x v="6"/>
  </r>
  <r>
    <x v="2976"/>
    <x v="0"/>
    <x v="8"/>
    <x v="127"/>
    <x v="133"/>
    <x v="1199"/>
    <x v="2888"/>
    <x v="641"/>
    <x v="74"/>
    <x v="74"/>
    <x v="0"/>
    <x v="0"/>
    <x v="0"/>
    <x v="8"/>
    <x v="8"/>
  </r>
  <r>
    <x v="2907"/>
    <x v="0"/>
    <x v="6"/>
    <x v="30"/>
    <x v="18"/>
    <x v="6"/>
    <x v="2826"/>
    <x v="639"/>
    <x v="74"/>
    <x v="74"/>
    <x v="0"/>
    <x v="0"/>
    <x v="0"/>
    <x v="6"/>
    <x v="6"/>
  </r>
  <r>
    <x v="2944"/>
    <x v="1"/>
    <x v="2"/>
    <x v="60"/>
    <x v="39"/>
    <x v="581"/>
    <x v="2860"/>
    <x v="645"/>
    <x v="74"/>
    <x v="74"/>
    <x v="0"/>
    <x v="0"/>
    <x v="0"/>
    <x v="2"/>
    <x v="2"/>
  </r>
  <r>
    <x v="2944"/>
    <x v="0"/>
    <x v="7"/>
    <x v="5"/>
    <x v="23"/>
    <x v="178"/>
    <x v="2860"/>
    <x v="645"/>
    <x v="74"/>
    <x v="74"/>
    <x v="0"/>
    <x v="0"/>
    <x v="0"/>
    <x v="7"/>
    <x v="7"/>
  </r>
  <r>
    <x v="2945"/>
    <x v="0"/>
    <x v="1"/>
    <x v="40"/>
    <x v="60"/>
    <x v="67"/>
    <x v="2861"/>
    <x v="634"/>
    <x v="74"/>
    <x v="74"/>
    <x v="0"/>
    <x v="0"/>
    <x v="0"/>
    <x v="1"/>
    <x v="1"/>
  </r>
  <r>
    <x v="2940"/>
    <x v="0"/>
    <x v="4"/>
    <x v="49"/>
    <x v="37"/>
    <x v="1253"/>
    <x v="2857"/>
    <x v="637"/>
    <x v="74"/>
    <x v="74"/>
    <x v="0"/>
    <x v="0"/>
    <x v="0"/>
    <x v="4"/>
    <x v="4"/>
  </r>
  <r>
    <x v="2907"/>
    <x v="0"/>
    <x v="5"/>
    <x v="6"/>
    <x v="6"/>
    <x v="6"/>
    <x v="2826"/>
    <x v="639"/>
    <x v="74"/>
    <x v="74"/>
    <x v="0"/>
    <x v="0"/>
    <x v="0"/>
    <x v="5"/>
    <x v="5"/>
  </r>
  <r>
    <x v="2902"/>
    <x v="1"/>
    <x v="2"/>
    <x v="134"/>
    <x v="69"/>
    <x v="633"/>
    <x v="2821"/>
    <x v="635"/>
    <x v="74"/>
    <x v="74"/>
    <x v="0"/>
    <x v="0"/>
    <x v="0"/>
    <x v="2"/>
    <x v="2"/>
  </r>
  <r>
    <x v="2933"/>
    <x v="0"/>
    <x v="3"/>
    <x v="46"/>
    <x v="35"/>
    <x v="224"/>
    <x v="2851"/>
    <x v="646"/>
    <x v="74"/>
    <x v="74"/>
    <x v="0"/>
    <x v="0"/>
    <x v="0"/>
    <x v="3"/>
    <x v="3"/>
  </r>
  <r>
    <x v="2913"/>
    <x v="0"/>
    <x v="10"/>
    <x v="23"/>
    <x v="30"/>
    <x v="680"/>
    <x v="2832"/>
    <x v="633"/>
    <x v="74"/>
    <x v="74"/>
    <x v="0"/>
    <x v="0"/>
    <x v="0"/>
    <x v="10"/>
    <x v="10"/>
  </r>
  <r>
    <x v="2943"/>
    <x v="1"/>
    <x v="2"/>
    <x v="100"/>
    <x v="164"/>
    <x v="675"/>
    <x v="2859"/>
    <x v="644"/>
    <x v="74"/>
    <x v="74"/>
    <x v="0"/>
    <x v="0"/>
    <x v="0"/>
    <x v="2"/>
    <x v="2"/>
  </r>
  <r>
    <x v="2943"/>
    <x v="0"/>
    <x v="4"/>
    <x v="53"/>
    <x v="59"/>
    <x v="412"/>
    <x v="2859"/>
    <x v="644"/>
    <x v="74"/>
    <x v="74"/>
    <x v="0"/>
    <x v="0"/>
    <x v="0"/>
    <x v="4"/>
    <x v="4"/>
  </r>
  <r>
    <x v="2900"/>
    <x v="0"/>
    <x v="11"/>
    <x v="46"/>
    <x v="114"/>
    <x v="2645"/>
    <x v="2819"/>
    <x v="633"/>
    <x v="74"/>
    <x v="74"/>
    <x v="0"/>
    <x v="0"/>
    <x v="0"/>
    <x v="11"/>
    <x v="11"/>
  </r>
  <r>
    <x v="2975"/>
    <x v="0"/>
    <x v="11"/>
    <x v="57"/>
    <x v="3"/>
    <x v="154"/>
    <x v="1789"/>
    <x v="636"/>
    <x v="74"/>
    <x v="74"/>
    <x v="0"/>
    <x v="0"/>
    <x v="0"/>
    <x v="11"/>
    <x v="11"/>
  </r>
  <r>
    <x v="2913"/>
    <x v="0"/>
    <x v="1"/>
    <x v="14"/>
    <x v="119"/>
    <x v="202"/>
    <x v="2832"/>
    <x v="633"/>
    <x v="74"/>
    <x v="74"/>
    <x v="0"/>
    <x v="0"/>
    <x v="0"/>
    <x v="1"/>
    <x v="1"/>
  </r>
  <r>
    <x v="2911"/>
    <x v="0"/>
    <x v="8"/>
    <x v="125"/>
    <x v="29"/>
    <x v="1246"/>
    <x v="2830"/>
    <x v="642"/>
    <x v="74"/>
    <x v="74"/>
    <x v="0"/>
    <x v="0"/>
    <x v="0"/>
    <x v="8"/>
    <x v="8"/>
  </r>
  <r>
    <x v="2914"/>
    <x v="0"/>
    <x v="3"/>
    <x v="30"/>
    <x v="62"/>
    <x v="7"/>
    <x v="2833"/>
    <x v="634"/>
    <x v="74"/>
    <x v="74"/>
    <x v="0"/>
    <x v="0"/>
    <x v="0"/>
    <x v="3"/>
    <x v="3"/>
  </r>
  <r>
    <x v="2942"/>
    <x v="1"/>
    <x v="2"/>
    <x v="13"/>
    <x v="18"/>
    <x v="19"/>
    <x v="2260"/>
    <x v="634"/>
    <x v="74"/>
    <x v="74"/>
    <x v="0"/>
    <x v="0"/>
    <x v="0"/>
    <x v="2"/>
    <x v="2"/>
  </r>
  <r>
    <x v="2900"/>
    <x v="0"/>
    <x v="6"/>
    <x v="70"/>
    <x v="60"/>
    <x v="722"/>
    <x v="2819"/>
    <x v="633"/>
    <x v="74"/>
    <x v="74"/>
    <x v="0"/>
    <x v="0"/>
    <x v="0"/>
    <x v="6"/>
    <x v="6"/>
  </r>
  <r>
    <x v="2942"/>
    <x v="0"/>
    <x v="2"/>
    <x v="13"/>
    <x v="18"/>
    <x v="19"/>
    <x v="2260"/>
    <x v="634"/>
    <x v="74"/>
    <x v="74"/>
    <x v="0"/>
    <x v="0"/>
    <x v="0"/>
    <x v="2"/>
    <x v="2"/>
  </r>
  <r>
    <x v="2911"/>
    <x v="0"/>
    <x v="2"/>
    <x v="140"/>
    <x v="121"/>
    <x v="326"/>
    <x v="2830"/>
    <x v="642"/>
    <x v="74"/>
    <x v="74"/>
    <x v="0"/>
    <x v="0"/>
    <x v="0"/>
    <x v="2"/>
    <x v="2"/>
  </r>
  <r>
    <x v="2913"/>
    <x v="0"/>
    <x v="5"/>
    <x v="10"/>
    <x v="9"/>
    <x v="9"/>
    <x v="2832"/>
    <x v="633"/>
    <x v="74"/>
    <x v="74"/>
    <x v="0"/>
    <x v="0"/>
    <x v="0"/>
    <x v="5"/>
    <x v="5"/>
  </r>
  <r>
    <x v="2903"/>
    <x v="0"/>
    <x v="3"/>
    <x v="50"/>
    <x v="15"/>
    <x v="319"/>
    <x v="2822"/>
    <x v="636"/>
    <x v="74"/>
    <x v="74"/>
    <x v="0"/>
    <x v="0"/>
    <x v="0"/>
    <x v="3"/>
    <x v="3"/>
  </r>
  <r>
    <x v="2939"/>
    <x v="0"/>
    <x v="4"/>
    <x v="46"/>
    <x v="21"/>
    <x v="956"/>
    <x v="2856"/>
    <x v="638"/>
    <x v="74"/>
    <x v="74"/>
    <x v="0"/>
    <x v="0"/>
    <x v="0"/>
    <x v="4"/>
    <x v="4"/>
  </r>
  <r>
    <x v="2903"/>
    <x v="0"/>
    <x v="1"/>
    <x v="2"/>
    <x v="21"/>
    <x v="317"/>
    <x v="2822"/>
    <x v="636"/>
    <x v="74"/>
    <x v="74"/>
    <x v="0"/>
    <x v="0"/>
    <x v="0"/>
    <x v="1"/>
    <x v="1"/>
  </r>
  <r>
    <x v="2909"/>
    <x v="0"/>
    <x v="0"/>
    <x v="1"/>
    <x v="61"/>
    <x v="7"/>
    <x v="2828"/>
    <x v="640"/>
    <x v="74"/>
    <x v="74"/>
    <x v="0"/>
    <x v="0"/>
    <x v="0"/>
    <x v="0"/>
    <x v="0"/>
  </r>
  <r>
    <x v="2942"/>
    <x v="0"/>
    <x v="9"/>
    <x v="93"/>
    <x v="9"/>
    <x v="63"/>
    <x v="2260"/>
    <x v="634"/>
    <x v="74"/>
    <x v="74"/>
    <x v="0"/>
    <x v="0"/>
    <x v="0"/>
    <x v="9"/>
    <x v="9"/>
  </r>
  <r>
    <x v="2939"/>
    <x v="0"/>
    <x v="8"/>
    <x v="59"/>
    <x v="106"/>
    <x v="791"/>
    <x v="2856"/>
    <x v="638"/>
    <x v="74"/>
    <x v="74"/>
    <x v="0"/>
    <x v="0"/>
    <x v="0"/>
    <x v="8"/>
    <x v="8"/>
  </r>
  <r>
    <x v="2935"/>
    <x v="1"/>
    <x v="2"/>
    <x v="121"/>
    <x v="52"/>
    <x v="258"/>
    <x v="2852"/>
    <x v="645"/>
    <x v="74"/>
    <x v="74"/>
    <x v="0"/>
    <x v="0"/>
    <x v="0"/>
    <x v="2"/>
    <x v="2"/>
  </r>
  <r>
    <x v="2936"/>
    <x v="0"/>
    <x v="10"/>
    <x v="8"/>
    <x v="85"/>
    <x v="31"/>
    <x v="2853"/>
    <x v="644"/>
    <x v="74"/>
    <x v="74"/>
    <x v="0"/>
    <x v="0"/>
    <x v="0"/>
    <x v="10"/>
    <x v="10"/>
  </r>
  <r>
    <x v="2904"/>
    <x v="0"/>
    <x v="5"/>
    <x v="8"/>
    <x v="94"/>
    <x v="73"/>
    <x v="2823"/>
    <x v="637"/>
    <x v="74"/>
    <x v="74"/>
    <x v="0"/>
    <x v="0"/>
    <x v="0"/>
    <x v="5"/>
    <x v="5"/>
  </r>
  <r>
    <x v="2946"/>
    <x v="0"/>
    <x v="2"/>
    <x v="177"/>
    <x v="206"/>
    <x v="3138"/>
    <x v="2862"/>
    <x v="639"/>
    <x v="74"/>
    <x v="74"/>
    <x v="0"/>
    <x v="0"/>
    <x v="0"/>
    <x v="2"/>
    <x v="2"/>
  </r>
  <r>
    <x v="2906"/>
    <x v="0"/>
    <x v="8"/>
    <x v="8"/>
    <x v="94"/>
    <x v="73"/>
    <x v="2825"/>
    <x v="638"/>
    <x v="74"/>
    <x v="74"/>
    <x v="0"/>
    <x v="0"/>
    <x v="0"/>
    <x v="8"/>
    <x v="8"/>
  </r>
  <r>
    <x v="2936"/>
    <x v="0"/>
    <x v="0"/>
    <x v="6"/>
    <x v="41"/>
    <x v="34"/>
    <x v="2853"/>
    <x v="644"/>
    <x v="74"/>
    <x v="74"/>
    <x v="0"/>
    <x v="0"/>
    <x v="0"/>
    <x v="0"/>
    <x v="0"/>
  </r>
  <r>
    <x v="2900"/>
    <x v="0"/>
    <x v="8"/>
    <x v="33"/>
    <x v="99"/>
    <x v="674"/>
    <x v="2819"/>
    <x v="633"/>
    <x v="74"/>
    <x v="74"/>
    <x v="0"/>
    <x v="0"/>
    <x v="0"/>
    <x v="8"/>
    <x v="8"/>
  </r>
  <r>
    <x v="2902"/>
    <x v="0"/>
    <x v="11"/>
    <x v="33"/>
    <x v="57"/>
    <x v="64"/>
    <x v="2821"/>
    <x v="635"/>
    <x v="74"/>
    <x v="74"/>
    <x v="0"/>
    <x v="0"/>
    <x v="0"/>
    <x v="11"/>
    <x v="11"/>
  </r>
  <r>
    <x v="2908"/>
    <x v="0"/>
    <x v="10"/>
    <x v="53"/>
    <x v="60"/>
    <x v="139"/>
    <x v="2827"/>
    <x v="637"/>
    <x v="74"/>
    <x v="74"/>
    <x v="0"/>
    <x v="0"/>
    <x v="0"/>
    <x v="10"/>
    <x v="10"/>
  </r>
  <r>
    <x v="2935"/>
    <x v="0"/>
    <x v="4"/>
    <x v="32"/>
    <x v="125"/>
    <x v="470"/>
    <x v="2852"/>
    <x v="645"/>
    <x v="74"/>
    <x v="74"/>
    <x v="0"/>
    <x v="0"/>
    <x v="0"/>
    <x v="4"/>
    <x v="4"/>
  </r>
  <r>
    <x v="2939"/>
    <x v="0"/>
    <x v="0"/>
    <x v="3"/>
    <x v="10"/>
    <x v="7"/>
    <x v="2856"/>
    <x v="638"/>
    <x v="74"/>
    <x v="74"/>
    <x v="0"/>
    <x v="0"/>
    <x v="0"/>
    <x v="0"/>
    <x v="0"/>
  </r>
  <r>
    <x v="2904"/>
    <x v="0"/>
    <x v="7"/>
    <x v="57"/>
    <x v="34"/>
    <x v="13"/>
    <x v="2823"/>
    <x v="637"/>
    <x v="74"/>
    <x v="74"/>
    <x v="0"/>
    <x v="0"/>
    <x v="0"/>
    <x v="7"/>
    <x v="7"/>
  </r>
  <r>
    <x v="2941"/>
    <x v="0"/>
    <x v="4"/>
    <x v="91"/>
    <x v="71"/>
    <x v="422"/>
    <x v="2858"/>
    <x v="634"/>
    <x v="74"/>
    <x v="74"/>
    <x v="0"/>
    <x v="0"/>
    <x v="0"/>
    <x v="4"/>
    <x v="4"/>
  </r>
  <r>
    <x v="2911"/>
    <x v="0"/>
    <x v="4"/>
    <x v="18"/>
    <x v="37"/>
    <x v="632"/>
    <x v="2830"/>
    <x v="642"/>
    <x v="74"/>
    <x v="74"/>
    <x v="0"/>
    <x v="0"/>
    <x v="0"/>
    <x v="4"/>
    <x v="4"/>
  </r>
  <r>
    <x v="2906"/>
    <x v="0"/>
    <x v="2"/>
    <x v="26"/>
    <x v="1"/>
    <x v="121"/>
    <x v="2825"/>
    <x v="638"/>
    <x v="74"/>
    <x v="74"/>
    <x v="0"/>
    <x v="0"/>
    <x v="0"/>
    <x v="2"/>
    <x v="2"/>
  </r>
  <r>
    <x v="2914"/>
    <x v="0"/>
    <x v="2"/>
    <x v="65"/>
    <x v="4"/>
    <x v="426"/>
    <x v="2833"/>
    <x v="634"/>
    <x v="74"/>
    <x v="74"/>
    <x v="0"/>
    <x v="0"/>
    <x v="0"/>
    <x v="2"/>
    <x v="2"/>
  </r>
  <r>
    <x v="2941"/>
    <x v="0"/>
    <x v="9"/>
    <x v="138"/>
    <x v="161"/>
    <x v="1249"/>
    <x v="2858"/>
    <x v="634"/>
    <x v="74"/>
    <x v="74"/>
    <x v="0"/>
    <x v="0"/>
    <x v="0"/>
    <x v="9"/>
    <x v="9"/>
  </r>
  <r>
    <x v="2975"/>
    <x v="0"/>
    <x v="4"/>
    <x v="5"/>
    <x v="7"/>
    <x v="152"/>
    <x v="1789"/>
    <x v="636"/>
    <x v="74"/>
    <x v="74"/>
    <x v="0"/>
    <x v="0"/>
    <x v="0"/>
    <x v="4"/>
    <x v="4"/>
  </r>
  <r>
    <x v="2976"/>
    <x v="0"/>
    <x v="4"/>
    <x v="134"/>
    <x v="143"/>
    <x v="410"/>
    <x v="2888"/>
    <x v="641"/>
    <x v="74"/>
    <x v="74"/>
    <x v="0"/>
    <x v="0"/>
    <x v="0"/>
    <x v="4"/>
    <x v="4"/>
  </r>
  <r>
    <x v="2940"/>
    <x v="1"/>
    <x v="2"/>
    <x v="58"/>
    <x v="68"/>
    <x v="299"/>
    <x v="2857"/>
    <x v="637"/>
    <x v="74"/>
    <x v="74"/>
    <x v="0"/>
    <x v="0"/>
    <x v="0"/>
    <x v="2"/>
    <x v="2"/>
  </r>
  <r>
    <x v="2940"/>
    <x v="0"/>
    <x v="11"/>
    <x v="56"/>
    <x v="70"/>
    <x v="411"/>
    <x v="2857"/>
    <x v="637"/>
    <x v="74"/>
    <x v="74"/>
    <x v="0"/>
    <x v="0"/>
    <x v="0"/>
    <x v="11"/>
    <x v="11"/>
  </r>
  <r>
    <x v="2903"/>
    <x v="0"/>
    <x v="10"/>
    <x v="7"/>
    <x v="11"/>
    <x v="319"/>
    <x v="2822"/>
    <x v="636"/>
    <x v="74"/>
    <x v="74"/>
    <x v="0"/>
    <x v="0"/>
    <x v="0"/>
    <x v="10"/>
    <x v="10"/>
  </r>
  <r>
    <x v="2943"/>
    <x v="0"/>
    <x v="3"/>
    <x v="31"/>
    <x v="102"/>
    <x v="11"/>
    <x v="2859"/>
    <x v="644"/>
    <x v="74"/>
    <x v="74"/>
    <x v="0"/>
    <x v="0"/>
    <x v="0"/>
    <x v="3"/>
    <x v="3"/>
  </r>
  <r>
    <x v="2945"/>
    <x v="0"/>
    <x v="9"/>
    <x v="54"/>
    <x v="38"/>
    <x v="9"/>
    <x v="2861"/>
    <x v="634"/>
    <x v="74"/>
    <x v="74"/>
    <x v="0"/>
    <x v="0"/>
    <x v="0"/>
    <x v="9"/>
    <x v="9"/>
  </r>
  <r>
    <x v="2902"/>
    <x v="0"/>
    <x v="8"/>
    <x v="2"/>
    <x v="49"/>
    <x v="759"/>
    <x v="2821"/>
    <x v="635"/>
    <x v="74"/>
    <x v="74"/>
    <x v="0"/>
    <x v="0"/>
    <x v="0"/>
    <x v="8"/>
    <x v="8"/>
  </r>
  <r>
    <x v="2910"/>
    <x v="0"/>
    <x v="2"/>
    <x v="164"/>
    <x v="129"/>
    <x v="276"/>
    <x v="2829"/>
    <x v="641"/>
    <x v="74"/>
    <x v="74"/>
    <x v="0"/>
    <x v="0"/>
    <x v="0"/>
    <x v="2"/>
    <x v="2"/>
  </r>
  <r>
    <x v="2976"/>
    <x v="0"/>
    <x v="9"/>
    <x v="107"/>
    <x v="77"/>
    <x v="1233"/>
    <x v="2888"/>
    <x v="641"/>
    <x v="74"/>
    <x v="74"/>
    <x v="0"/>
    <x v="0"/>
    <x v="0"/>
    <x v="9"/>
    <x v="9"/>
  </r>
  <r>
    <x v="2906"/>
    <x v="1"/>
    <x v="2"/>
    <x v="37"/>
    <x v="1"/>
    <x v="48"/>
    <x v="2825"/>
    <x v="638"/>
    <x v="74"/>
    <x v="74"/>
    <x v="0"/>
    <x v="0"/>
    <x v="0"/>
    <x v="2"/>
    <x v="2"/>
  </r>
  <r>
    <x v="2934"/>
    <x v="0"/>
    <x v="6"/>
    <x v="1"/>
    <x v="56"/>
    <x v="9"/>
    <x v="674"/>
    <x v="637"/>
    <x v="74"/>
    <x v="74"/>
    <x v="0"/>
    <x v="0"/>
    <x v="0"/>
    <x v="6"/>
    <x v="6"/>
  </r>
  <r>
    <x v="2935"/>
    <x v="0"/>
    <x v="5"/>
    <x v="79"/>
    <x v="13"/>
    <x v="37"/>
    <x v="2852"/>
    <x v="645"/>
    <x v="74"/>
    <x v="74"/>
    <x v="0"/>
    <x v="0"/>
    <x v="0"/>
    <x v="5"/>
    <x v="5"/>
  </r>
  <r>
    <x v="2945"/>
    <x v="0"/>
    <x v="2"/>
    <x v="38"/>
    <x v="49"/>
    <x v="214"/>
    <x v="2861"/>
    <x v="634"/>
    <x v="74"/>
    <x v="74"/>
    <x v="0"/>
    <x v="0"/>
    <x v="0"/>
    <x v="2"/>
    <x v="2"/>
  </r>
  <r>
    <x v="2946"/>
    <x v="0"/>
    <x v="4"/>
    <x v="105"/>
    <x v="105"/>
    <x v="401"/>
    <x v="2862"/>
    <x v="639"/>
    <x v="74"/>
    <x v="74"/>
    <x v="0"/>
    <x v="0"/>
    <x v="0"/>
    <x v="4"/>
    <x v="4"/>
  </r>
  <r>
    <x v="2911"/>
    <x v="0"/>
    <x v="1"/>
    <x v="134"/>
    <x v="121"/>
    <x v="1669"/>
    <x v="2830"/>
    <x v="642"/>
    <x v="74"/>
    <x v="74"/>
    <x v="0"/>
    <x v="0"/>
    <x v="0"/>
    <x v="1"/>
    <x v="1"/>
  </r>
  <r>
    <x v="2911"/>
    <x v="1"/>
    <x v="2"/>
    <x v="138"/>
    <x v="121"/>
    <x v="3139"/>
    <x v="2830"/>
    <x v="642"/>
    <x v="74"/>
    <x v="74"/>
    <x v="0"/>
    <x v="0"/>
    <x v="0"/>
    <x v="2"/>
    <x v="2"/>
  </r>
  <r>
    <x v="2930"/>
    <x v="0"/>
    <x v="8"/>
    <x v="113"/>
    <x v="93"/>
    <x v="164"/>
    <x v="2848"/>
    <x v="645"/>
    <x v="74"/>
    <x v="74"/>
    <x v="0"/>
    <x v="0"/>
    <x v="0"/>
    <x v="8"/>
    <x v="8"/>
  </r>
  <r>
    <x v="2943"/>
    <x v="0"/>
    <x v="1"/>
    <x v="55"/>
    <x v="71"/>
    <x v="90"/>
    <x v="2859"/>
    <x v="644"/>
    <x v="74"/>
    <x v="74"/>
    <x v="0"/>
    <x v="0"/>
    <x v="0"/>
    <x v="1"/>
    <x v="1"/>
  </r>
  <r>
    <x v="2909"/>
    <x v="0"/>
    <x v="9"/>
    <x v="44"/>
    <x v="133"/>
    <x v="806"/>
    <x v="2828"/>
    <x v="640"/>
    <x v="74"/>
    <x v="74"/>
    <x v="0"/>
    <x v="0"/>
    <x v="0"/>
    <x v="9"/>
    <x v="9"/>
  </r>
  <r>
    <x v="2911"/>
    <x v="0"/>
    <x v="10"/>
    <x v="4"/>
    <x v="59"/>
    <x v="154"/>
    <x v="2830"/>
    <x v="642"/>
    <x v="74"/>
    <x v="74"/>
    <x v="0"/>
    <x v="0"/>
    <x v="0"/>
    <x v="10"/>
    <x v="10"/>
  </r>
  <r>
    <x v="2941"/>
    <x v="0"/>
    <x v="11"/>
    <x v="88"/>
    <x v="68"/>
    <x v="54"/>
    <x v="2858"/>
    <x v="634"/>
    <x v="74"/>
    <x v="74"/>
    <x v="0"/>
    <x v="0"/>
    <x v="0"/>
    <x v="11"/>
    <x v="11"/>
  </r>
  <r>
    <x v="2909"/>
    <x v="0"/>
    <x v="4"/>
    <x v="32"/>
    <x v="138"/>
    <x v="251"/>
    <x v="2828"/>
    <x v="640"/>
    <x v="74"/>
    <x v="74"/>
    <x v="0"/>
    <x v="0"/>
    <x v="0"/>
    <x v="4"/>
    <x v="4"/>
  </r>
  <r>
    <x v="2906"/>
    <x v="0"/>
    <x v="11"/>
    <x v="0"/>
    <x v="9"/>
    <x v="265"/>
    <x v="2825"/>
    <x v="638"/>
    <x v="74"/>
    <x v="74"/>
    <x v="0"/>
    <x v="0"/>
    <x v="0"/>
    <x v="11"/>
    <x v="11"/>
  </r>
  <r>
    <x v="2961"/>
    <x v="0"/>
    <x v="1"/>
    <x v="15"/>
    <x v="61"/>
    <x v="192"/>
    <x v="2676"/>
    <x v="643"/>
    <x v="74"/>
    <x v="74"/>
    <x v="0"/>
    <x v="0"/>
    <x v="0"/>
    <x v="1"/>
    <x v="1"/>
  </r>
  <r>
    <x v="2972"/>
    <x v="0"/>
    <x v="10"/>
    <x v="17"/>
    <x v="16"/>
    <x v="249"/>
    <x v="2643"/>
    <x v="633"/>
    <x v="74"/>
    <x v="74"/>
    <x v="0"/>
    <x v="0"/>
    <x v="0"/>
    <x v="10"/>
    <x v="10"/>
  </r>
  <r>
    <x v="2964"/>
    <x v="0"/>
    <x v="3"/>
    <x v="70"/>
    <x v="47"/>
    <x v="1080"/>
    <x v="2879"/>
    <x v="633"/>
    <x v="74"/>
    <x v="74"/>
    <x v="0"/>
    <x v="0"/>
    <x v="0"/>
    <x v="3"/>
    <x v="3"/>
  </r>
  <r>
    <x v="2968"/>
    <x v="0"/>
    <x v="8"/>
    <x v="37"/>
    <x v="26"/>
    <x v="183"/>
    <x v="2883"/>
    <x v="637"/>
    <x v="74"/>
    <x v="74"/>
    <x v="0"/>
    <x v="0"/>
    <x v="0"/>
    <x v="8"/>
    <x v="8"/>
  </r>
  <r>
    <x v="2963"/>
    <x v="0"/>
    <x v="10"/>
    <x v="1"/>
    <x v="34"/>
    <x v="202"/>
    <x v="2878"/>
    <x v="638"/>
    <x v="74"/>
    <x v="74"/>
    <x v="0"/>
    <x v="0"/>
    <x v="0"/>
    <x v="10"/>
    <x v="10"/>
  </r>
  <r>
    <x v="2972"/>
    <x v="0"/>
    <x v="2"/>
    <x v="38"/>
    <x v="37"/>
    <x v="578"/>
    <x v="2643"/>
    <x v="633"/>
    <x v="74"/>
    <x v="74"/>
    <x v="0"/>
    <x v="0"/>
    <x v="0"/>
    <x v="2"/>
    <x v="2"/>
  </r>
  <r>
    <x v="2957"/>
    <x v="0"/>
    <x v="7"/>
    <x v="13"/>
    <x v="65"/>
    <x v="154"/>
    <x v="2873"/>
    <x v="641"/>
    <x v="74"/>
    <x v="74"/>
    <x v="0"/>
    <x v="0"/>
    <x v="0"/>
    <x v="7"/>
    <x v="7"/>
  </r>
  <r>
    <x v="2964"/>
    <x v="0"/>
    <x v="10"/>
    <x v="23"/>
    <x v="16"/>
    <x v="54"/>
    <x v="2879"/>
    <x v="633"/>
    <x v="74"/>
    <x v="74"/>
    <x v="0"/>
    <x v="0"/>
    <x v="0"/>
    <x v="10"/>
    <x v="10"/>
  </r>
  <r>
    <x v="2901"/>
    <x v="0"/>
    <x v="8"/>
    <x v="113"/>
    <x v="96"/>
    <x v="50"/>
    <x v="2820"/>
    <x v="634"/>
    <x v="74"/>
    <x v="74"/>
    <x v="0"/>
    <x v="0"/>
    <x v="0"/>
    <x v="8"/>
    <x v="8"/>
  </r>
  <r>
    <x v="2946"/>
    <x v="0"/>
    <x v="8"/>
    <x v="151"/>
    <x v="170"/>
    <x v="814"/>
    <x v="2862"/>
    <x v="639"/>
    <x v="74"/>
    <x v="74"/>
    <x v="0"/>
    <x v="0"/>
    <x v="0"/>
    <x v="8"/>
    <x v="8"/>
  </r>
  <r>
    <x v="2976"/>
    <x v="0"/>
    <x v="0"/>
    <x v="37"/>
    <x v="34"/>
    <x v="68"/>
    <x v="2888"/>
    <x v="641"/>
    <x v="74"/>
    <x v="74"/>
    <x v="0"/>
    <x v="0"/>
    <x v="0"/>
    <x v="0"/>
    <x v="0"/>
  </r>
  <r>
    <x v="2959"/>
    <x v="0"/>
    <x v="5"/>
    <x v="93"/>
    <x v="9"/>
    <x v="63"/>
    <x v="2875"/>
    <x v="635"/>
    <x v="74"/>
    <x v="74"/>
    <x v="0"/>
    <x v="0"/>
    <x v="0"/>
    <x v="5"/>
    <x v="5"/>
  </r>
  <r>
    <x v="2970"/>
    <x v="0"/>
    <x v="5"/>
    <x v="6"/>
    <x v="0"/>
    <x v="145"/>
    <x v="2885"/>
    <x v="642"/>
    <x v="74"/>
    <x v="74"/>
    <x v="0"/>
    <x v="0"/>
    <x v="0"/>
    <x v="5"/>
    <x v="5"/>
  </r>
  <r>
    <x v="2974"/>
    <x v="0"/>
    <x v="8"/>
    <x v="125"/>
    <x v="107"/>
    <x v="347"/>
    <x v="2887"/>
    <x v="637"/>
    <x v="74"/>
    <x v="74"/>
    <x v="0"/>
    <x v="0"/>
    <x v="0"/>
    <x v="8"/>
    <x v="8"/>
  </r>
  <r>
    <x v="2974"/>
    <x v="0"/>
    <x v="4"/>
    <x v="18"/>
    <x v="96"/>
    <x v="27"/>
    <x v="2887"/>
    <x v="637"/>
    <x v="74"/>
    <x v="74"/>
    <x v="0"/>
    <x v="0"/>
    <x v="0"/>
    <x v="4"/>
    <x v="4"/>
  </r>
  <r>
    <x v="2956"/>
    <x v="0"/>
    <x v="10"/>
    <x v="0"/>
    <x v="41"/>
    <x v="6"/>
    <x v="2872"/>
    <x v="636"/>
    <x v="74"/>
    <x v="74"/>
    <x v="0"/>
    <x v="0"/>
    <x v="0"/>
    <x v="10"/>
    <x v="10"/>
  </r>
  <r>
    <x v="2969"/>
    <x v="0"/>
    <x v="8"/>
    <x v="12"/>
    <x v="6"/>
    <x v="145"/>
    <x v="2884"/>
    <x v="646"/>
    <x v="74"/>
    <x v="74"/>
    <x v="0"/>
    <x v="0"/>
    <x v="0"/>
    <x v="8"/>
    <x v="8"/>
  </r>
  <r>
    <x v="2966"/>
    <x v="0"/>
    <x v="11"/>
    <x v="30"/>
    <x v="18"/>
    <x v="6"/>
    <x v="2881"/>
    <x v="634"/>
    <x v="74"/>
    <x v="74"/>
    <x v="0"/>
    <x v="0"/>
    <x v="0"/>
    <x v="11"/>
    <x v="11"/>
  </r>
  <r>
    <x v="2968"/>
    <x v="0"/>
    <x v="6"/>
    <x v="7"/>
    <x v="5"/>
    <x v="315"/>
    <x v="2883"/>
    <x v="637"/>
    <x v="74"/>
    <x v="74"/>
    <x v="0"/>
    <x v="0"/>
    <x v="0"/>
    <x v="6"/>
    <x v="6"/>
  </r>
  <r>
    <x v="2961"/>
    <x v="0"/>
    <x v="3"/>
    <x v="11"/>
    <x v="36"/>
    <x v="34"/>
    <x v="2676"/>
    <x v="643"/>
    <x v="74"/>
    <x v="74"/>
    <x v="0"/>
    <x v="0"/>
    <x v="0"/>
    <x v="3"/>
    <x v="3"/>
  </r>
  <r>
    <x v="2955"/>
    <x v="0"/>
    <x v="6"/>
    <x v="23"/>
    <x v="5"/>
    <x v="92"/>
    <x v="2871"/>
    <x v="639"/>
    <x v="74"/>
    <x v="74"/>
    <x v="0"/>
    <x v="0"/>
    <x v="0"/>
    <x v="6"/>
    <x v="6"/>
  </r>
  <r>
    <x v="2955"/>
    <x v="0"/>
    <x v="2"/>
    <x v="83"/>
    <x v="97"/>
    <x v="54"/>
    <x v="2871"/>
    <x v="639"/>
    <x v="74"/>
    <x v="74"/>
    <x v="0"/>
    <x v="0"/>
    <x v="0"/>
    <x v="2"/>
    <x v="2"/>
  </r>
  <r>
    <x v="2967"/>
    <x v="0"/>
    <x v="10"/>
    <x v="5"/>
    <x v="36"/>
    <x v="348"/>
    <x v="2882"/>
    <x v="646"/>
    <x v="74"/>
    <x v="74"/>
    <x v="0"/>
    <x v="0"/>
    <x v="0"/>
    <x v="10"/>
    <x v="10"/>
  </r>
  <r>
    <x v="2974"/>
    <x v="0"/>
    <x v="9"/>
    <x v="95"/>
    <x v="117"/>
    <x v="2885"/>
    <x v="2887"/>
    <x v="637"/>
    <x v="74"/>
    <x v="74"/>
    <x v="0"/>
    <x v="0"/>
    <x v="0"/>
    <x v="9"/>
    <x v="9"/>
  </r>
  <r>
    <x v="2967"/>
    <x v="1"/>
    <x v="2"/>
    <x v="29"/>
    <x v="29"/>
    <x v="30"/>
    <x v="2882"/>
    <x v="646"/>
    <x v="74"/>
    <x v="74"/>
    <x v="0"/>
    <x v="0"/>
    <x v="0"/>
    <x v="2"/>
    <x v="2"/>
  </r>
  <r>
    <x v="2973"/>
    <x v="0"/>
    <x v="9"/>
    <x v="3"/>
    <x v="23"/>
    <x v="31"/>
    <x v="1642"/>
    <x v="636"/>
    <x v="74"/>
    <x v="74"/>
    <x v="0"/>
    <x v="0"/>
    <x v="0"/>
    <x v="9"/>
    <x v="9"/>
  </r>
  <r>
    <x v="2963"/>
    <x v="0"/>
    <x v="1"/>
    <x v="94"/>
    <x v="99"/>
    <x v="918"/>
    <x v="2878"/>
    <x v="638"/>
    <x v="74"/>
    <x v="74"/>
    <x v="0"/>
    <x v="0"/>
    <x v="0"/>
    <x v="1"/>
    <x v="1"/>
  </r>
  <r>
    <x v="2958"/>
    <x v="0"/>
    <x v="9"/>
    <x v="39"/>
    <x v="20"/>
    <x v="187"/>
    <x v="2874"/>
    <x v="636"/>
    <x v="74"/>
    <x v="74"/>
    <x v="0"/>
    <x v="0"/>
    <x v="0"/>
    <x v="9"/>
    <x v="9"/>
  </r>
  <r>
    <x v="2971"/>
    <x v="0"/>
    <x v="6"/>
    <x v="11"/>
    <x v="1"/>
    <x v="540"/>
    <x v="2886"/>
    <x v="644"/>
    <x v="74"/>
    <x v="74"/>
    <x v="0"/>
    <x v="0"/>
    <x v="0"/>
    <x v="6"/>
    <x v="6"/>
  </r>
  <r>
    <x v="2969"/>
    <x v="0"/>
    <x v="9"/>
    <x v="12"/>
    <x v="6"/>
    <x v="145"/>
    <x v="2884"/>
    <x v="646"/>
    <x v="74"/>
    <x v="74"/>
    <x v="0"/>
    <x v="0"/>
    <x v="0"/>
    <x v="9"/>
    <x v="9"/>
  </r>
  <r>
    <x v="2967"/>
    <x v="0"/>
    <x v="11"/>
    <x v="24"/>
    <x v="47"/>
    <x v="207"/>
    <x v="2882"/>
    <x v="646"/>
    <x v="74"/>
    <x v="74"/>
    <x v="0"/>
    <x v="0"/>
    <x v="0"/>
    <x v="11"/>
    <x v="11"/>
  </r>
  <r>
    <x v="2970"/>
    <x v="0"/>
    <x v="0"/>
    <x v="9"/>
    <x v="11"/>
    <x v="35"/>
    <x v="2885"/>
    <x v="642"/>
    <x v="74"/>
    <x v="74"/>
    <x v="0"/>
    <x v="0"/>
    <x v="0"/>
    <x v="0"/>
    <x v="0"/>
  </r>
  <r>
    <x v="2972"/>
    <x v="0"/>
    <x v="7"/>
    <x v="21"/>
    <x v="43"/>
    <x v="957"/>
    <x v="2643"/>
    <x v="633"/>
    <x v="74"/>
    <x v="74"/>
    <x v="0"/>
    <x v="0"/>
    <x v="0"/>
    <x v="7"/>
    <x v="7"/>
  </r>
  <r>
    <x v="2970"/>
    <x v="0"/>
    <x v="11"/>
    <x v="82"/>
    <x v="40"/>
    <x v="644"/>
    <x v="2885"/>
    <x v="642"/>
    <x v="74"/>
    <x v="74"/>
    <x v="0"/>
    <x v="0"/>
    <x v="0"/>
    <x v="11"/>
    <x v="11"/>
  </r>
  <r>
    <x v="2959"/>
    <x v="0"/>
    <x v="10"/>
    <x v="50"/>
    <x v="15"/>
    <x v="319"/>
    <x v="2875"/>
    <x v="635"/>
    <x v="74"/>
    <x v="74"/>
    <x v="0"/>
    <x v="0"/>
    <x v="0"/>
    <x v="10"/>
    <x v="10"/>
  </r>
  <r>
    <x v="2969"/>
    <x v="0"/>
    <x v="2"/>
    <x v="16"/>
    <x v="17"/>
    <x v="6"/>
    <x v="2884"/>
    <x v="646"/>
    <x v="74"/>
    <x v="74"/>
    <x v="0"/>
    <x v="0"/>
    <x v="0"/>
    <x v="2"/>
    <x v="2"/>
  </r>
  <r>
    <x v="2958"/>
    <x v="0"/>
    <x v="4"/>
    <x v="36"/>
    <x v="102"/>
    <x v="69"/>
    <x v="2874"/>
    <x v="636"/>
    <x v="74"/>
    <x v="74"/>
    <x v="0"/>
    <x v="0"/>
    <x v="0"/>
    <x v="4"/>
    <x v="4"/>
  </r>
  <r>
    <x v="2973"/>
    <x v="0"/>
    <x v="7"/>
    <x v="13"/>
    <x v="18"/>
    <x v="19"/>
    <x v="1642"/>
    <x v="636"/>
    <x v="74"/>
    <x v="74"/>
    <x v="0"/>
    <x v="0"/>
    <x v="0"/>
    <x v="7"/>
    <x v="7"/>
  </r>
  <r>
    <x v="2969"/>
    <x v="0"/>
    <x v="1"/>
    <x v="12"/>
    <x v="12"/>
    <x v="13"/>
    <x v="2884"/>
    <x v="646"/>
    <x v="74"/>
    <x v="74"/>
    <x v="0"/>
    <x v="0"/>
    <x v="0"/>
    <x v="1"/>
    <x v="1"/>
  </r>
  <r>
    <x v="2970"/>
    <x v="0"/>
    <x v="2"/>
    <x v="106"/>
    <x v="153"/>
    <x v="651"/>
    <x v="2885"/>
    <x v="642"/>
    <x v="74"/>
    <x v="74"/>
    <x v="0"/>
    <x v="0"/>
    <x v="0"/>
    <x v="2"/>
    <x v="2"/>
  </r>
  <r>
    <x v="2958"/>
    <x v="0"/>
    <x v="7"/>
    <x v="15"/>
    <x v="1"/>
    <x v="290"/>
    <x v="2874"/>
    <x v="636"/>
    <x v="74"/>
    <x v="74"/>
    <x v="0"/>
    <x v="0"/>
    <x v="0"/>
    <x v="7"/>
    <x v="7"/>
  </r>
  <r>
    <x v="2961"/>
    <x v="0"/>
    <x v="5"/>
    <x v="16"/>
    <x v="45"/>
    <x v="145"/>
    <x v="2676"/>
    <x v="643"/>
    <x v="74"/>
    <x v="74"/>
    <x v="0"/>
    <x v="0"/>
    <x v="0"/>
    <x v="5"/>
    <x v="5"/>
  </r>
  <r>
    <x v="2973"/>
    <x v="0"/>
    <x v="1"/>
    <x v="48"/>
    <x v="36"/>
    <x v="26"/>
    <x v="1642"/>
    <x v="636"/>
    <x v="74"/>
    <x v="74"/>
    <x v="0"/>
    <x v="0"/>
    <x v="0"/>
    <x v="1"/>
    <x v="1"/>
  </r>
  <r>
    <x v="2974"/>
    <x v="0"/>
    <x v="2"/>
    <x v="107"/>
    <x v="123"/>
    <x v="1213"/>
    <x v="2887"/>
    <x v="637"/>
    <x v="74"/>
    <x v="74"/>
    <x v="0"/>
    <x v="0"/>
    <x v="0"/>
    <x v="2"/>
    <x v="2"/>
  </r>
  <r>
    <x v="2954"/>
    <x v="0"/>
    <x v="0"/>
    <x v="6"/>
    <x v="41"/>
    <x v="34"/>
    <x v="2870"/>
    <x v="633"/>
    <x v="74"/>
    <x v="74"/>
    <x v="0"/>
    <x v="0"/>
    <x v="0"/>
    <x v="0"/>
    <x v="0"/>
  </r>
  <r>
    <x v="2951"/>
    <x v="0"/>
    <x v="1"/>
    <x v="85"/>
    <x v="33"/>
    <x v="1365"/>
    <x v="2867"/>
    <x v="644"/>
    <x v="74"/>
    <x v="74"/>
    <x v="0"/>
    <x v="0"/>
    <x v="0"/>
    <x v="1"/>
    <x v="1"/>
  </r>
  <r>
    <x v="2925"/>
    <x v="0"/>
    <x v="1"/>
    <x v="14"/>
    <x v="42"/>
    <x v="31"/>
    <x v="2843"/>
    <x v="638"/>
    <x v="74"/>
    <x v="74"/>
    <x v="0"/>
    <x v="0"/>
    <x v="0"/>
    <x v="1"/>
    <x v="1"/>
  </r>
  <r>
    <x v="2947"/>
    <x v="0"/>
    <x v="10"/>
    <x v="11"/>
    <x v="5"/>
    <x v="22"/>
    <x v="2863"/>
    <x v="643"/>
    <x v="74"/>
    <x v="74"/>
    <x v="0"/>
    <x v="0"/>
    <x v="0"/>
    <x v="10"/>
    <x v="10"/>
  </r>
  <r>
    <x v="2917"/>
    <x v="0"/>
    <x v="6"/>
    <x v="26"/>
    <x v="54"/>
    <x v="160"/>
    <x v="2835"/>
    <x v="638"/>
    <x v="74"/>
    <x v="74"/>
    <x v="0"/>
    <x v="0"/>
    <x v="0"/>
    <x v="6"/>
    <x v="6"/>
  </r>
  <r>
    <x v="2952"/>
    <x v="0"/>
    <x v="7"/>
    <x v="92"/>
    <x v="5"/>
    <x v="389"/>
    <x v="2868"/>
    <x v="636"/>
    <x v="74"/>
    <x v="74"/>
    <x v="0"/>
    <x v="0"/>
    <x v="0"/>
    <x v="7"/>
    <x v="7"/>
  </r>
  <r>
    <x v="2948"/>
    <x v="0"/>
    <x v="0"/>
    <x v="6"/>
    <x v="41"/>
    <x v="34"/>
    <x v="2864"/>
    <x v="640"/>
    <x v="74"/>
    <x v="74"/>
    <x v="0"/>
    <x v="0"/>
    <x v="0"/>
    <x v="0"/>
    <x v="0"/>
  </r>
  <r>
    <x v="2927"/>
    <x v="0"/>
    <x v="8"/>
    <x v="80"/>
    <x v="120"/>
    <x v="261"/>
    <x v="2845"/>
    <x v="638"/>
    <x v="74"/>
    <x v="74"/>
    <x v="0"/>
    <x v="0"/>
    <x v="0"/>
    <x v="8"/>
    <x v="8"/>
  </r>
  <r>
    <x v="2918"/>
    <x v="0"/>
    <x v="7"/>
    <x v="40"/>
    <x v="66"/>
    <x v="252"/>
    <x v="2836"/>
    <x v="642"/>
    <x v="74"/>
    <x v="74"/>
    <x v="0"/>
    <x v="0"/>
    <x v="0"/>
    <x v="7"/>
    <x v="7"/>
  </r>
  <r>
    <x v="2929"/>
    <x v="0"/>
    <x v="11"/>
    <x v="5"/>
    <x v="8"/>
    <x v="10"/>
    <x v="2847"/>
    <x v="643"/>
    <x v="74"/>
    <x v="74"/>
    <x v="0"/>
    <x v="0"/>
    <x v="0"/>
    <x v="11"/>
    <x v="11"/>
  </r>
  <r>
    <x v="2953"/>
    <x v="0"/>
    <x v="5"/>
    <x v="11"/>
    <x v="30"/>
    <x v="126"/>
    <x v="2869"/>
    <x v="639"/>
    <x v="74"/>
    <x v="74"/>
    <x v="0"/>
    <x v="0"/>
    <x v="0"/>
    <x v="5"/>
    <x v="5"/>
  </r>
  <r>
    <x v="2974"/>
    <x v="0"/>
    <x v="1"/>
    <x v="104"/>
    <x v="188"/>
    <x v="72"/>
    <x v="2887"/>
    <x v="637"/>
    <x v="74"/>
    <x v="74"/>
    <x v="0"/>
    <x v="0"/>
    <x v="0"/>
    <x v="1"/>
    <x v="1"/>
  </r>
  <r>
    <x v="2964"/>
    <x v="0"/>
    <x v="1"/>
    <x v="54"/>
    <x v="27"/>
    <x v="81"/>
    <x v="2879"/>
    <x v="633"/>
    <x v="74"/>
    <x v="74"/>
    <x v="0"/>
    <x v="0"/>
    <x v="0"/>
    <x v="1"/>
    <x v="1"/>
  </r>
  <r>
    <x v="2973"/>
    <x v="0"/>
    <x v="2"/>
    <x v="1"/>
    <x v="3"/>
    <x v="244"/>
    <x v="1642"/>
    <x v="636"/>
    <x v="74"/>
    <x v="74"/>
    <x v="0"/>
    <x v="0"/>
    <x v="0"/>
    <x v="2"/>
    <x v="2"/>
  </r>
  <r>
    <x v="2924"/>
    <x v="0"/>
    <x v="1"/>
    <x v="40"/>
    <x v="59"/>
    <x v="1257"/>
    <x v="2842"/>
    <x v="637"/>
    <x v="74"/>
    <x v="74"/>
    <x v="0"/>
    <x v="0"/>
    <x v="0"/>
    <x v="1"/>
    <x v="1"/>
  </r>
  <r>
    <x v="2924"/>
    <x v="0"/>
    <x v="10"/>
    <x v="17"/>
    <x v="62"/>
    <x v="6"/>
    <x v="2842"/>
    <x v="637"/>
    <x v="74"/>
    <x v="74"/>
    <x v="0"/>
    <x v="0"/>
    <x v="0"/>
    <x v="10"/>
    <x v="10"/>
  </r>
  <r>
    <x v="2951"/>
    <x v="0"/>
    <x v="7"/>
    <x v="4"/>
    <x v="4"/>
    <x v="4"/>
    <x v="2867"/>
    <x v="644"/>
    <x v="74"/>
    <x v="74"/>
    <x v="0"/>
    <x v="0"/>
    <x v="0"/>
    <x v="7"/>
    <x v="7"/>
  </r>
  <r>
    <x v="2926"/>
    <x v="0"/>
    <x v="2"/>
    <x v="89"/>
    <x v="29"/>
    <x v="898"/>
    <x v="2844"/>
    <x v="637"/>
    <x v="74"/>
    <x v="74"/>
    <x v="0"/>
    <x v="0"/>
    <x v="0"/>
    <x v="2"/>
    <x v="2"/>
  </r>
  <r>
    <x v="2924"/>
    <x v="0"/>
    <x v="9"/>
    <x v="51"/>
    <x v="24"/>
    <x v="1100"/>
    <x v="2842"/>
    <x v="637"/>
    <x v="74"/>
    <x v="74"/>
    <x v="0"/>
    <x v="0"/>
    <x v="0"/>
    <x v="9"/>
    <x v="9"/>
  </r>
  <r>
    <x v="2926"/>
    <x v="0"/>
    <x v="3"/>
    <x v="56"/>
    <x v="32"/>
    <x v="428"/>
    <x v="2844"/>
    <x v="637"/>
    <x v="74"/>
    <x v="74"/>
    <x v="0"/>
    <x v="0"/>
    <x v="0"/>
    <x v="3"/>
    <x v="3"/>
  </r>
  <r>
    <x v="2923"/>
    <x v="1"/>
    <x v="2"/>
    <x v="1"/>
    <x v="30"/>
    <x v="31"/>
    <x v="2841"/>
    <x v="642"/>
    <x v="74"/>
    <x v="74"/>
    <x v="0"/>
    <x v="0"/>
    <x v="0"/>
    <x v="2"/>
    <x v="2"/>
  </r>
  <r>
    <x v="2952"/>
    <x v="0"/>
    <x v="6"/>
    <x v="24"/>
    <x v="24"/>
    <x v="25"/>
    <x v="2868"/>
    <x v="636"/>
    <x v="74"/>
    <x v="74"/>
    <x v="0"/>
    <x v="0"/>
    <x v="0"/>
    <x v="6"/>
    <x v="6"/>
  </r>
  <r>
    <x v="2950"/>
    <x v="0"/>
    <x v="3"/>
    <x v="130"/>
    <x v="164"/>
    <x v="1876"/>
    <x v="2866"/>
    <x v="635"/>
    <x v="74"/>
    <x v="74"/>
    <x v="0"/>
    <x v="0"/>
    <x v="0"/>
    <x v="3"/>
    <x v="3"/>
  </r>
  <r>
    <x v="2926"/>
    <x v="0"/>
    <x v="1"/>
    <x v="52"/>
    <x v="90"/>
    <x v="123"/>
    <x v="2844"/>
    <x v="637"/>
    <x v="74"/>
    <x v="74"/>
    <x v="0"/>
    <x v="0"/>
    <x v="0"/>
    <x v="1"/>
    <x v="1"/>
  </r>
  <r>
    <x v="2953"/>
    <x v="0"/>
    <x v="8"/>
    <x v="247"/>
    <x v="100"/>
    <x v="3140"/>
    <x v="2869"/>
    <x v="639"/>
    <x v="74"/>
    <x v="74"/>
    <x v="0"/>
    <x v="0"/>
    <x v="0"/>
    <x v="8"/>
    <x v="8"/>
  </r>
  <r>
    <x v="2923"/>
    <x v="0"/>
    <x v="7"/>
    <x v="8"/>
    <x v="85"/>
    <x v="31"/>
    <x v="2841"/>
    <x v="642"/>
    <x v="74"/>
    <x v="74"/>
    <x v="0"/>
    <x v="0"/>
    <x v="0"/>
    <x v="7"/>
    <x v="7"/>
  </r>
  <r>
    <x v="2923"/>
    <x v="0"/>
    <x v="5"/>
    <x v="12"/>
    <x v="45"/>
    <x v="6"/>
    <x v="2841"/>
    <x v="642"/>
    <x v="74"/>
    <x v="74"/>
    <x v="0"/>
    <x v="0"/>
    <x v="0"/>
    <x v="5"/>
    <x v="5"/>
  </r>
  <r>
    <x v="2952"/>
    <x v="0"/>
    <x v="5"/>
    <x v="20"/>
    <x v="41"/>
    <x v="73"/>
    <x v="2868"/>
    <x v="636"/>
    <x v="74"/>
    <x v="74"/>
    <x v="0"/>
    <x v="0"/>
    <x v="0"/>
    <x v="5"/>
    <x v="5"/>
  </r>
  <r>
    <x v="2928"/>
    <x v="0"/>
    <x v="3"/>
    <x v="105"/>
    <x v="96"/>
    <x v="1170"/>
    <x v="2846"/>
    <x v="638"/>
    <x v="74"/>
    <x v="74"/>
    <x v="0"/>
    <x v="0"/>
    <x v="0"/>
    <x v="3"/>
    <x v="3"/>
  </r>
  <r>
    <x v="2948"/>
    <x v="0"/>
    <x v="11"/>
    <x v="11"/>
    <x v="23"/>
    <x v="246"/>
    <x v="2864"/>
    <x v="640"/>
    <x v="74"/>
    <x v="74"/>
    <x v="0"/>
    <x v="0"/>
    <x v="0"/>
    <x v="11"/>
    <x v="11"/>
  </r>
  <r>
    <x v="2926"/>
    <x v="0"/>
    <x v="7"/>
    <x v="23"/>
    <x v="10"/>
    <x v="42"/>
    <x v="2844"/>
    <x v="637"/>
    <x v="74"/>
    <x v="74"/>
    <x v="0"/>
    <x v="0"/>
    <x v="0"/>
    <x v="7"/>
    <x v="7"/>
  </r>
  <r>
    <x v="2950"/>
    <x v="0"/>
    <x v="8"/>
    <x v="107"/>
    <x v="123"/>
    <x v="1213"/>
    <x v="2866"/>
    <x v="635"/>
    <x v="74"/>
    <x v="74"/>
    <x v="0"/>
    <x v="0"/>
    <x v="0"/>
    <x v="8"/>
    <x v="8"/>
  </r>
  <r>
    <x v="2947"/>
    <x v="0"/>
    <x v="0"/>
    <x v="21"/>
    <x v="13"/>
    <x v="22"/>
    <x v="2863"/>
    <x v="643"/>
    <x v="74"/>
    <x v="74"/>
    <x v="0"/>
    <x v="0"/>
    <x v="0"/>
    <x v="0"/>
    <x v="0"/>
  </r>
  <r>
    <x v="2953"/>
    <x v="0"/>
    <x v="6"/>
    <x v="111"/>
    <x v="145"/>
    <x v="999"/>
    <x v="2869"/>
    <x v="639"/>
    <x v="74"/>
    <x v="74"/>
    <x v="0"/>
    <x v="0"/>
    <x v="0"/>
    <x v="6"/>
    <x v="6"/>
  </r>
  <r>
    <x v="2929"/>
    <x v="0"/>
    <x v="7"/>
    <x v="10"/>
    <x v="18"/>
    <x v="13"/>
    <x v="2847"/>
    <x v="643"/>
    <x v="74"/>
    <x v="74"/>
    <x v="0"/>
    <x v="0"/>
    <x v="0"/>
    <x v="7"/>
    <x v="7"/>
  </r>
  <r>
    <x v="2918"/>
    <x v="0"/>
    <x v="1"/>
    <x v="22"/>
    <x v="201"/>
    <x v="3141"/>
    <x v="2836"/>
    <x v="642"/>
    <x v="74"/>
    <x v="74"/>
    <x v="0"/>
    <x v="0"/>
    <x v="0"/>
    <x v="1"/>
    <x v="1"/>
  </r>
  <r>
    <x v="2932"/>
    <x v="0"/>
    <x v="1"/>
    <x v="0"/>
    <x v="98"/>
    <x v="11"/>
    <x v="2850"/>
    <x v="642"/>
    <x v="74"/>
    <x v="74"/>
    <x v="0"/>
    <x v="0"/>
    <x v="0"/>
    <x v="1"/>
    <x v="1"/>
  </r>
  <r>
    <x v="2916"/>
    <x v="0"/>
    <x v="11"/>
    <x v="49"/>
    <x v="51"/>
    <x v="159"/>
    <x v="2834"/>
    <x v="637"/>
    <x v="74"/>
    <x v="74"/>
    <x v="0"/>
    <x v="0"/>
    <x v="0"/>
    <x v="11"/>
    <x v="11"/>
  </r>
  <r>
    <x v="2950"/>
    <x v="0"/>
    <x v="1"/>
    <x v="174"/>
    <x v="197"/>
    <x v="2121"/>
    <x v="2866"/>
    <x v="635"/>
    <x v="74"/>
    <x v="74"/>
    <x v="0"/>
    <x v="0"/>
    <x v="0"/>
    <x v="1"/>
    <x v="1"/>
  </r>
  <r>
    <x v="2922"/>
    <x v="0"/>
    <x v="8"/>
    <x v="80"/>
    <x v="39"/>
    <x v="133"/>
    <x v="2840"/>
    <x v="643"/>
    <x v="74"/>
    <x v="74"/>
    <x v="0"/>
    <x v="0"/>
    <x v="0"/>
    <x v="8"/>
    <x v="8"/>
  </r>
  <r>
    <x v="2921"/>
    <x v="0"/>
    <x v="7"/>
    <x v="48"/>
    <x v="16"/>
    <x v="350"/>
    <x v="2839"/>
    <x v="644"/>
    <x v="74"/>
    <x v="74"/>
    <x v="0"/>
    <x v="0"/>
    <x v="0"/>
    <x v="7"/>
    <x v="7"/>
  </r>
  <r>
    <x v="2916"/>
    <x v="0"/>
    <x v="10"/>
    <x v="30"/>
    <x v="63"/>
    <x v="34"/>
    <x v="2834"/>
    <x v="637"/>
    <x v="74"/>
    <x v="74"/>
    <x v="0"/>
    <x v="0"/>
    <x v="0"/>
    <x v="10"/>
    <x v="10"/>
  </r>
  <r>
    <x v="2920"/>
    <x v="0"/>
    <x v="2"/>
    <x v="80"/>
    <x v="39"/>
    <x v="133"/>
    <x v="2838"/>
    <x v="643"/>
    <x v="74"/>
    <x v="74"/>
    <x v="0"/>
    <x v="0"/>
    <x v="0"/>
    <x v="2"/>
    <x v="2"/>
  </r>
  <r>
    <x v="2927"/>
    <x v="0"/>
    <x v="11"/>
    <x v="18"/>
    <x v="20"/>
    <x v="20"/>
    <x v="2845"/>
    <x v="638"/>
    <x v="74"/>
    <x v="74"/>
    <x v="0"/>
    <x v="0"/>
    <x v="0"/>
    <x v="11"/>
    <x v="11"/>
  </r>
  <r>
    <x v="2919"/>
    <x v="0"/>
    <x v="6"/>
    <x v="0"/>
    <x v="98"/>
    <x v="11"/>
    <x v="2837"/>
    <x v="642"/>
    <x v="74"/>
    <x v="74"/>
    <x v="0"/>
    <x v="0"/>
    <x v="0"/>
    <x v="6"/>
    <x v="6"/>
  </r>
  <r>
    <x v="2921"/>
    <x v="0"/>
    <x v="10"/>
    <x v="70"/>
    <x v="26"/>
    <x v="306"/>
    <x v="2839"/>
    <x v="644"/>
    <x v="74"/>
    <x v="74"/>
    <x v="0"/>
    <x v="0"/>
    <x v="0"/>
    <x v="10"/>
    <x v="10"/>
  </r>
  <r>
    <x v="2917"/>
    <x v="0"/>
    <x v="5"/>
    <x v="8"/>
    <x v="98"/>
    <x v="6"/>
    <x v="2835"/>
    <x v="638"/>
    <x v="74"/>
    <x v="74"/>
    <x v="0"/>
    <x v="0"/>
    <x v="0"/>
    <x v="5"/>
    <x v="5"/>
  </r>
  <r>
    <x v="2913"/>
    <x v="0"/>
    <x v="6"/>
    <x v="1"/>
    <x v="38"/>
    <x v="13"/>
    <x v="2832"/>
    <x v="633"/>
    <x v="74"/>
    <x v="74"/>
    <x v="0"/>
    <x v="0"/>
    <x v="0"/>
    <x v="6"/>
    <x v="6"/>
  </r>
  <r>
    <x v="2907"/>
    <x v="0"/>
    <x v="10"/>
    <x v="21"/>
    <x v="94"/>
    <x v="6"/>
    <x v="2826"/>
    <x v="639"/>
    <x v="74"/>
    <x v="74"/>
    <x v="0"/>
    <x v="0"/>
    <x v="0"/>
    <x v="10"/>
    <x v="10"/>
  </r>
  <r>
    <x v="2912"/>
    <x v="0"/>
    <x v="1"/>
    <x v="62"/>
    <x v="136"/>
    <x v="942"/>
    <x v="2831"/>
    <x v="636"/>
    <x v="74"/>
    <x v="74"/>
    <x v="0"/>
    <x v="0"/>
    <x v="0"/>
    <x v="1"/>
    <x v="1"/>
  </r>
  <r>
    <x v="2930"/>
    <x v="1"/>
    <x v="2"/>
    <x v="73"/>
    <x v="189"/>
    <x v="2007"/>
    <x v="2848"/>
    <x v="645"/>
    <x v="74"/>
    <x v="74"/>
    <x v="0"/>
    <x v="0"/>
    <x v="0"/>
    <x v="2"/>
    <x v="2"/>
  </r>
  <r>
    <x v="2930"/>
    <x v="0"/>
    <x v="2"/>
    <x v="165"/>
    <x v="189"/>
    <x v="3142"/>
    <x v="2848"/>
    <x v="645"/>
    <x v="74"/>
    <x v="74"/>
    <x v="0"/>
    <x v="0"/>
    <x v="0"/>
    <x v="2"/>
    <x v="2"/>
  </r>
  <r>
    <x v="2905"/>
    <x v="0"/>
    <x v="7"/>
    <x v="13"/>
    <x v="63"/>
    <x v="72"/>
    <x v="2824"/>
    <x v="633"/>
    <x v="74"/>
    <x v="74"/>
    <x v="0"/>
    <x v="0"/>
    <x v="0"/>
    <x v="7"/>
    <x v="7"/>
  </r>
  <r>
    <x v="2906"/>
    <x v="0"/>
    <x v="0"/>
    <x v="75"/>
    <x v="91"/>
    <x v="124"/>
    <x v="2825"/>
    <x v="638"/>
    <x v="74"/>
    <x v="74"/>
    <x v="0"/>
    <x v="0"/>
    <x v="0"/>
    <x v="0"/>
    <x v="0"/>
  </r>
  <r>
    <x v="2922"/>
    <x v="0"/>
    <x v="2"/>
    <x v="125"/>
    <x v="90"/>
    <x v="568"/>
    <x v="2840"/>
    <x v="643"/>
    <x v="74"/>
    <x v="74"/>
    <x v="0"/>
    <x v="0"/>
    <x v="0"/>
    <x v="2"/>
    <x v="2"/>
  </r>
  <r>
    <x v="2947"/>
    <x v="0"/>
    <x v="9"/>
    <x v="40"/>
    <x v="51"/>
    <x v="355"/>
    <x v="2863"/>
    <x v="643"/>
    <x v="74"/>
    <x v="74"/>
    <x v="0"/>
    <x v="0"/>
    <x v="0"/>
    <x v="9"/>
    <x v="9"/>
  </r>
  <r>
    <x v="2910"/>
    <x v="0"/>
    <x v="0"/>
    <x v="1"/>
    <x v="1"/>
    <x v="1"/>
    <x v="2829"/>
    <x v="641"/>
    <x v="74"/>
    <x v="74"/>
    <x v="0"/>
    <x v="0"/>
    <x v="0"/>
    <x v="0"/>
    <x v="0"/>
  </r>
  <r>
    <x v="2912"/>
    <x v="0"/>
    <x v="10"/>
    <x v="113"/>
    <x v="99"/>
    <x v="31"/>
    <x v="2831"/>
    <x v="636"/>
    <x v="74"/>
    <x v="74"/>
    <x v="0"/>
    <x v="0"/>
    <x v="0"/>
    <x v="10"/>
    <x v="10"/>
  </r>
  <r>
    <x v="2908"/>
    <x v="0"/>
    <x v="0"/>
    <x v="3"/>
    <x v="23"/>
    <x v="31"/>
    <x v="2827"/>
    <x v="637"/>
    <x v="74"/>
    <x v="74"/>
    <x v="0"/>
    <x v="0"/>
    <x v="0"/>
    <x v="0"/>
    <x v="0"/>
  </r>
  <r>
    <x v="2914"/>
    <x v="0"/>
    <x v="9"/>
    <x v="3"/>
    <x v="5"/>
    <x v="37"/>
    <x v="2833"/>
    <x v="634"/>
    <x v="74"/>
    <x v="74"/>
    <x v="0"/>
    <x v="0"/>
    <x v="0"/>
    <x v="9"/>
    <x v="9"/>
  </r>
  <r>
    <x v="2904"/>
    <x v="0"/>
    <x v="6"/>
    <x v="40"/>
    <x v="40"/>
    <x v="1327"/>
    <x v="2823"/>
    <x v="637"/>
    <x v="74"/>
    <x v="74"/>
    <x v="0"/>
    <x v="0"/>
    <x v="0"/>
    <x v="6"/>
    <x v="6"/>
  </r>
  <r>
    <x v="2930"/>
    <x v="0"/>
    <x v="4"/>
    <x v="2"/>
    <x v="20"/>
    <x v="1242"/>
    <x v="2848"/>
    <x v="645"/>
    <x v="74"/>
    <x v="74"/>
    <x v="0"/>
    <x v="0"/>
    <x v="0"/>
    <x v="4"/>
    <x v="4"/>
  </r>
  <r>
    <x v="2909"/>
    <x v="0"/>
    <x v="2"/>
    <x v="44"/>
    <x v="200"/>
    <x v="3143"/>
    <x v="2828"/>
    <x v="640"/>
    <x v="74"/>
    <x v="74"/>
    <x v="0"/>
    <x v="0"/>
    <x v="0"/>
    <x v="2"/>
    <x v="2"/>
  </r>
  <r>
    <x v="2950"/>
    <x v="0"/>
    <x v="4"/>
    <x v="55"/>
    <x v="72"/>
    <x v="95"/>
    <x v="2866"/>
    <x v="635"/>
    <x v="74"/>
    <x v="74"/>
    <x v="0"/>
    <x v="0"/>
    <x v="0"/>
    <x v="4"/>
    <x v="4"/>
  </r>
  <r>
    <x v="2920"/>
    <x v="0"/>
    <x v="1"/>
    <x v="31"/>
    <x v="47"/>
    <x v="6"/>
    <x v="2838"/>
    <x v="643"/>
    <x v="74"/>
    <x v="74"/>
    <x v="0"/>
    <x v="0"/>
    <x v="0"/>
    <x v="1"/>
    <x v="1"/>
  </r>
  <r>
    <x v="2925"/>
    <x v="0"/>
    <x v="3"/>
    <x v="50"/>
    <x v="15"/>
    <x v="319"/>
    <x v="2843"/>
    <x v="638"/>
    <x v="74"/>
    <x v="74"/>
    <x v="0"/>
    <x v="0"/>
    <x v="0"/>
    <x v="3"/>
    <x v="3"/>
  </r>
  <r>
    <x v="2922"/>
    <x v="0"/>
    <x v="4"/>
    <x v="35"/>
    <x v="81"/>
    <x v="11"/>
    <x v="2840"/>
    <x v="643"/>
    <x v="74"/>
    <x v="74"/>
    <x v="0"/>
    <x v="0"/>
    <x v="0"/>
    <x v="4"/>
    <x v="4"/>
  </r>
  <r>
    <x v="2927"/>
    <x v="1"/>
    <x v="2"/>
    <x v="182"/>
    <x v="152"/>
    <x v="421"/>
    <x v="2845"/>
    <x v="638"/>
    <x v="74"/>
    <x v="74"/>
    <x v="0"/>
    <x v="0"/>
    <x v="0"/>
    <x v="2"/>
    <x v="2"/>
  </r>
  <r>
    <x v="2918"/>
    <x v="0"/>
    <x v="3"/>
    <x v="99"/>
    <x v="188"/>
    <x v="148"/>
    <x v="2836"/>
    <x v="642"/>
    <x v="74"/>
    <x v="74"/>
    <x v="0"/>
    <x v="0"/>
    <x v="0"/>
    <x v="3"/>
    <x v="3"/>
  </r>
  <r>
    <x v="2929"/>
    <x v="1"/>
    <x v="2"/>
    <x v="4"/>
    <x v="38"/>
    <x v="19"/>
    <x v="2847"/>
    <x v="643"/>
    <x v="74"/>
    <x v="74"/>
    <x v="0"/>
    <x v="0"/>
    <x v="0"/>
    <x v="2"/>
    <x v="2"/>
  </r>
  <r>
    <x v="2928"/>
    <x v="0"/>
    <x v="2"/>
    <x v="60"/>
    <x v="20"/>
    <x v="793"/>
    <x v="2846"/>
    <x v="638"/>
    <x v="74"/>
    <x v="74"/>
    <x v="0"/>
    <x v="0"/>
    <x v="0"/>
    <x v="2"/>
    <x v="2"/>
  </r>
  <r>
    <x v="2924"/>
    <x v="1"/>
    <x v="2"/>
    <x v="46"/>
    <x v="51"/>
    <x v="1003"/>
    <x v="2842"/>
    <x v="637"/>
    <x v="74"/>
    <x v="74"/>
    <x v="0"/>
    <x v="0"/>
    <x v="0"/>
    <x v="2"/>
    <x v="2"/>
  </r>
  <r>
    <x v="2950"/>
    <x v="0"/>
    <x v="2"/>
    <x v="77"/>
    <x v="203"/>
    <x v="3144"/>
    <x v="2866"/>
    <x v="635"/>
    <x v="74"/>
    <x v="74"/>
    <x v="0"/>
    <x v="0"/>
    <x v="0"/>
    <x v="2"/>
    <x v="2"/>
  </r>
  <r>
    <x v="2927"/>
    <x v="0"/>
    <x v="4"/>
    <x v="26"/>
    <x v="34"/>
    <x v="286"/>
    <x v="2845"/>
    <x v="638"/>
    <x v="74"/>
    <x v="74"/>
    <x v="0"/>
    <x v="0"/>
    <x v="0"/>
    <x v="4"/>
    <x v="4"/>
  </r>
  <r>
    <x v="2920"/>
    <x v="0"/>
    <x v="7"/>
    <x v="21"/>
    <x v="13"/>
    <x v="22"/>
    <x v="2838"/>
    <x v="643"/>
    <x v="74"/>
    <x v="74"/>
    <x v="0"/>
    <x v="0"/>
    <x v="0"/>
    <x v="7"/>
    <x v="7"/>
  </r>
  <r>
    <x v="2923"/>
    <x v="0"/>
    <x v="3"/>
    <x v="5"/>
    <x v="11"/>
    <x v="12"/>
    <x v="2841"/>
    <x v="642"/>
    <x v="74"/>
    <x v="74"/>
    <x v="0"/>
    <x v="0"/>
    <x v="0"/>
    <x v="3"/>
    <x v="3"/>
  </r>
  <r>
    <x v="2941"/>
    <x v="0"/>
    <x v="10"/>
    <x v="56"/>
    <x v="32"/>
    <x v="428"/>
    <x v="2858"/>
    <x v="634"/>
    <x v="74"/>
    <x v="74"/>
    <x v="0"/>
    <x v="0"/>
    <x v="0"/>
    <x v="10"/>
    <x v="10"/>
  </r>
  <r>
    <x v="2945"/>
    <x v="1"/>
    <x v="2"/>
    <x v="42"/>
    <x v="49"/>
    <x v="55"/>
    <x v="2861"/>
    <x v="634"/>
    <x v="74"/>
    <x v="74"/>
    <x v="0"/>
    <x v="0"/>
    <x v="0"/>
    <x v="2"/>
    <x v="2"/>
  </r>
  <r>
    <x v="2942"/>
    <x v="0"/>
    <x v="4"/>
    <x v="6"/>
    <x v="98"/>
    <x v="13"/>
    <x v="2260"/>
    <x v="634"/>
    <x v="74"/>
    <x v="74"/>
    <x v="0"/>
    <x v="0"/>
    <x v="0"/>
    <x v="4"/>
    <x v="4"/>
  </r>
  <r>
    <x v="2933"/>
    <x v="0"/>
    <x v="11"/>
    <x v="84"/>
    <x v="35"/>
    <x v="441"/>
    <x v="2851"/>
    <x v="646"/>
    <x v="74"/>
    <x v="74"/>
    <x v="0"/>
    <x v="0"/>
    <x v="0"/>
    <x v="11"/>
    <x v="11"/>
  </r>
  <r>
    <x v="2935"/>
    <x v="0"/>
    <x v="1"/>
    <x v="163"/>
    <x v="148"/>
    <x v="26"/>
    <x v="2852"/>
    <x v="645"/>
    <x v="74"/>
    <x v="74"/>
    <x v="0"/>
    <x v="0"/>
    <x v="0"/>
    <x v="1"/>
    <x v="1"/>
  </r>
  <r>
    <x v="2935"/>
    <x v="0"/>
    <x v="7"/>
    <x v="49"/>
    <x v="75"/>
    <x v="97"/>
    <x v="2852"/>
    <x v="645"/>
    <x v="74"/>
    <x v="74"/>
    <x v="0"/>
    <x v="0"/>
    <x v="0"/>
    <x v="7"/>
    <x v="7"/>
  </r>
  <r>
    <x v="2935"/>
    <x v="0"/>
    <x v="3"/>
    <x v="111"/>
    <x v="33"/>
    <x v="562"/>
    <x v="2852"/>
    <x v="645"/>
    <x v="74"/>
    <x v="74"/>
    <x v="0"/>
    <x v="0"/>
    <x v="0"/>
    <x v="3"/>
    <x v="3"/>
  </r>
  <r>
    <x v="2934"/>
    <x v="0"/>
    <x v="10"/>
    <x v="48"/>
    <x v="16"/>
    <x v="350"/>
    <x v="674"/>
    <x v="637"/>
    <x v="74"/>
    <x v="74"/>
    <x v="0"/>
    <x v="0"/>
    <x v="0"/>
    <x v="10"/>
    <x v="10"/>
  </r>
  <r>
    <x v="2945"/>
    <x v="0"/>
    <x v="4"/>
    <x v="57"/>
    <x v="3"/>
    <x v="154"/>
    <x v="2861"/>
    <x v="634"/>
    <x v="74"/>
    <x v="74"/>
    <x v="0"/>
    <x v="0"/>
    <x v="0"/>
    <x v="4"/>
    <x v="4"/>
  </r>
  <r>
    <x v="2936"/>
    <x v="0"/>
    <x v="1"/>
    <x v="21"/>
    <x v="18"/>
    <x v="11"/>
    <x v="2853"/>
    <x v="644"/>
    <x v="74"/>
    <x v="74"/>
    <x v="0"/>
    <x v="0"/>
    <x v="0"/>
    <x v="1"/>
    <x v="1"/>
  </r>
  <r>
    <x v="2938"/>
    <x v="0"/>
    <x v="1"/>
    <x v="15"/>
    <x v="15"/>
    <x v="16"/>
    <x v="2855"/>
    <x v="640"/>
    <x v="74"/>
    <x v="74"/>
    <x v="0"/>
    <x v="0"/>
    <x v="0"/>
    <x v="1"/>
    <x v="1"/>
  </r>
  <r>
    <x v="2939"/>
    <x v="0"/>
    <x v="9"/>
    <x v="55"/>
    <x v="113"/>
    <x v="1358"/>
    <x v="2856"/>
    <x v="638"/>
    <x v="74"/>
    <x v="74"/>
    <x v="0"/>
    <x v="0"/>
    <x v="0"/>
    <x v="9"/>
    <x v="9"/>
  </r>
  <r>
    <x v="2937"/>
    <x v="0"/>
    <x v="8"/>
    <x v="13"/>
    <x v="11"/>
    <x v="46"/>
    <x v="2854"/>
    <x v="633"/>
    <x v="74"/>
    <x v="74"/>
    <x v="0"/>
    <x v="0"/>
    <x v="0"/>
    <x v="8"/>
    <x v="8"/>
  </r>
  <r>
    <x v="2976"/>
    <x v="1"/>
    <x v="2"/>
    <x v="177"/>
    <x v="278"/>
    <x v="3145"/>
    <x v="2888"/>
    <x v="641"/>
    <x v="74"/>
    <x v="74"/>
    <x v="0"/>
    <x v="0"/>
    <x v="0"/>
    <x v="2"/>
    <x v="2"/>
  </r>
  <r>
    <x v="2945"/>
    <x v="0"/>
    <x v="11"/>
    <x v="24"/>
    <x v="26"/>
    <x v="137"/>
    <x v="2861"/>
    <x v="634"/>
    <x v="74"/>
    <x v="74"/>
    <x v="0"/>
    <x v="0"/>
    <x v="0"/>
    <x v="11"/>
    <x v="11"/>
  </r>
  <r>
    <x v="2938"/>
    <x v="0"/>
    <x v="0"/>
    <x v="93"/>
    <x v="13"/>
    <x v="389"/>
    <x v="2855"/>
    <x v="640"/>
    <x v="74"/>
    <x v="74"/>
    <x v="0"/>
    <x v="0"/>
    <x v="0"/>
    <x v="0"/>
    <x v="0"/>
  </r>
  <r>
    <x v="2936"/>
    <x v="0"/>
    <x v="5"/>
    <x v="75"/>
    <x v="91"/>
    <x v="124"/>
    <x v="2853"/>
    <x v="644"/>
    <x v="74"/>
    <x v="74"/>
    <x v="0"/>
    <x v="0"/>
    <x v="0"/>
    <x v="5"/>
    <x v="5"/>
  </r>
  <r>
    <x v="2934"/>
    <x v="0"/>
    <x v="1"/>
    <x v="33"/>
    <x v="40"/>
    <x v="523"/>
    <x v="674"/>
    <x v="637"/>
    <x v="74"/>
    <x v="74"/>
    <x v="0"/>
    <x v="0"/>
    <x v="0"/>
    <x v="1"/>
    <x v="1"/>
  </r>
  <r>
    <x v="2943"/>
    <x v="0"/>
    <x v="0"/>
    <x v="9"/>
    <x v="14"/>
    <x v="14"/>
    <x v="2859"/>
    <x v="644"/>
    <x v="74"/>
    <x v="74"/>
    <x v="0"/>
    <x v="0"/>
    <x v="0"/>
    <x v="0"/>
    <x v="0"/>
  </r>
  <r>
    <x v="2939"/>
    <x v="0"/>
    <x v="1"/>
    <x v="135"/>
    <x v="138"/>
    <x v="22"/>
    <x v="2856"/>
    <x v="638"/>
    <x v="74"/>
    <x v="74"/>
    <x v="0"/>
    <x v="0"/>
    <x v="0"/>
    <x v="1"/>
    <x v="1"/>
  </r>
  <r>
    <x v="2945"/>
    <x v="0"/>
    <x v="8"/>
    <x v="65"/>
    <x v="38"/>
    <x v="74"/>
    <x v="2861"/>
    <x v="634"/>
    <x v="74"/>
    <x v="74"/>
    <x v="0"/>
    <x v="0"/>
    <x v="0"/>
    <x v="8"/>
    <x v="8"/>
  </r>
  <r>
    <x v="2933"/>
    <x v="0"/>
    <x v="6"/>
    <x v="15"/>
    <x v="54"/>
    <x v="253"/>
    <x v="2851"/>
    <x v="646"/>
    <x v="74"/>
    <x v="74"/>
    <x v="0"/>
    <x v="0"/>
    <x v="0"/>
    <x v="6"/>
    <x v="6"/>
  </r>
  <r>
    <x v="2934"/>
    <x v="0"/>
    <x v="3"/>
    <x v="53"/>
    <x v="15"/>
    <x v="12"/>
    <x v="674"/>
    <x v="637"/>
    <x v="74"/>
    <x v="74"/>
    <x v="0"/>
    <x v="0"/>
    <x v="0"/>
    <x v="3"/>
    <x v="3"/>
  </r>
  <r>
    <x v="2936"/>
    <x v="0"/>
    <x v="4"/>
    <x v="93"/>
    <x v="9"/>
    <x v="63"/>
    <x v="2853"/>
    <x v="644"/>
    <x v="74"/>
    <x v="74"/>
    <x v="0"/>
    <x v="0"/>
    <x v="0"/>
    <x v="4"/>
    <x v="4"/>
  </r>
  <r>
    <x v="2940"/>
    <x v="0"/>
    <x v="5"/>
    <x v="6"/>
    <x v="98"/>
    <x v="13"/>
    <x v="2857"/>
    <x v="637"/>
    <x v="74"/>
    <x v="74"/>
    <x v="0"/>
    <x v="0"/>
    <x v="0"/>
    <x v="5"/>
    <x v="5"/>
  </r>
  <r>
    <x v="2903"/>
    <x v="0"/>
    <x v="4"/>
    <x v="48"/>
    <x v="3"/>
    <x v="186"/>
    <x v="2822"/>
    <x v="636"/>
    <x v="74"/>
    <x v="74"/>
    <x v="0"/>
    <x v="0"/>
    <x v="0"/>
    <x v="4"/>
    <x v="4"/>
  </r>
  <r>
    <x v="2941"/>
    <x v="0"/>
    <x v="6"/>
    <x v="34"/>
    <x v="119"/>
    <x v="37"/>
    <x v="2858"/>
    <x v="634"/>
    <x v="74"/>
    <x v="74"/>
    <x v="0"/>
    <x v="0"/>
    <x v="0"/>
    <x v="6"/>
    <x v="6"/>
  </r>
  <r>
    <x v="2912"/>
    <x v="1"/>
    <x v="2"/>
    <x v="137"/>
    <x v="215"/>
    <x v="244"/>
    <x v="2831"/>
    <x v="636"/>
    <x v="74"/>
    <x v="74"/>
    <x v="0"/>
    <x v="0"/>
    <x v="0"/>
    <x v="2"/>
    <x v="2"/>
  </r>
  <r>
    <x v="2901"/>
    <x v="0"/>
    <x v="4"/>
    <x v="84"/>
    <x v="66"/>
    <x v="154"/>
    <x v="2820"/>
    <x v="634"/>
    <x v="74"/>
    <x v="74"/>
    <x v="0"/>
    <x v="0"/>
    <x v="0"/>
    <x v="4"/>
    <x v="4"/>
  </r>
  <r>
    <x v="2910"/>
    <x v="0"/>
    <x v="5"/>
    <x v="21"/>
    <x v="18"/>
    <x v="11"/>
    <x v="2829"/>
    <x v="641"/>
    <x v="74"/>
    <x v="74"/>
    <x v="0"/>
    <x v="0"/>
    <x v="0"/>
    <x v="5"/>
    <x v="5"/>
  </r>
  <r>
    <x v="2903"/>
    <x v="1"/>
    <x v="2"/>
    <x v="39"/>
    <x v="119"/>
    <x v="78"/>
    <x v="2822"/>
    <x v="636"/>
    <x v="74"/>
    <x v="74"/>
    <x v="0"/>
    <x v="0"/>
    <x v="0"/>
    <x v="2"/>
    <x v="2"/>
  </r>
  <r>
    <x v="2911"/>
    <x v="0"/>
    <x v="7"/>
    <x v="63"/>
    <x v="30"/>
    <x v="209"/>
    <x v="2830"/>
    <x v="642"/>
    <x v="74"/>
    <x v="74"/>
    <x v="0"/>
    <x v="0"/>
    <x v="0"/>
    <x v="7"/>
    <x v="7"/>
  </r>
  <r>
    <x v="2902"/>
    <x v="0"/>
    <x v="5"/>
    <x v="21"/>
    <x v="13"/>
    <x v="22"/>
    <x v="2821"/>
    <x v="635"/>
    <x v="74"/>
    <x v="74"/>
    <x v="0"/>
    <x v="0"/>
    <x v="0"/>
    <x v="5"/>
    <x v="5"/>
  </r>
  <r>
    <x v="2913"/>
    <x v="0"/>
    <x v="11"/>
    <x v="40"/>
    <x v="83"/>
    <x v="204"/>
    <x v="2832"/>
    <x v="633"/>
    <x v="74"/>
    <x v="74"/>
    <x v="0"/>
    <x v="0"/>
    <x v="0"/>
    <x v="11"/>
    <x v="11"/>
  </r>
  <r>
    <x v="2908"/>
    <x v="0"/>
    <x v="6"/>
    <x v="31"/>
    <x v="40"/>
    <x v="136"/>
    <x v="2827"/>
    <x v="637"/>
    <x v="74"/>
    <x v="74"/>
    <x v="0"/>
    <x v="0"/>
    <x v="0"/>
    <x v="6"/>
    <x v="6"/>
  </r>
  <r>
    <x v="2911"/>
    <x v="0"/>
    <x v="3"/>
    <x v="80"/>
    <x v="64"/>
    <x v="363"/>
    <x v="2830"/>
    <x v="642"/>
    <x v="74"/>
    <x v="74"/>
    <x v="0"/>
    <x v="0"/>
    <x v="0"/>
    <x v="3"/>
    <x v="3"/>
  </r>
  <r>
    <x v="2901"/>
    <x v="1"/>
    <x v="2"/>
    <x v="29"/>
    <x v="71"/>
    <x v="89"/>
    <x v="2820"/>
    <x v="634"/>
    <x v="74"/>
    <x v="74"/>
    <x v="0"/>
    <x v="0"/>
    <x v="0"/>
    <x v="2"/>
    <x v="2"/>
  </r>
  <r>
    <x v="2914"/>
    <x v="0"/>
    <x v="0"/>
    <x v="20"/>
    <x v="41"/>
    <x v="73"/>
    <x v="2833"/>
    <x v="634"/>
    <x v="74"/>
    <x v="74"/>
    <x v="0"/>
    <x v="0"/>
    <x v="0"/>
    <x v="0"/>
    <x v="0"/>
  </r>
  <r>
    <x v="2914"/>
    <x v="0"/>
    <x v="8"/>
    <x v="3"/>
    <x v="5"/>
    <x v="37"/>
    <x v="2833"/>
    <x v="634"/>
    <x v="74"/>
    <x v="74"/>
    <x v="0"/>
    <x v="0"/>
    <x v="0"/>
    <x v="8"/>
    <x v="8"/>
  </r>
  <r>
    <x v="2975"/>
    <x v="0"/>
    <x v="9"/>
    <x v="70"/>
    <x v="26"/>
    <x v="306"/>
    <x v="1789"/>
    <x v="636"/>
    <x v="74"/>
    <x v="74"/>
    <x v="0"/>
    <x v="0"/>
    <x v="0"/>
    <x v="9"/>
    <x v="9"/>
  </r>
  <r>
    <x v="2905"/>
    <x v="0"/>
    <x v="9"/>
    <x v="40"/>
    <x v="87"/>
    <x v="515"/>
    <x v="2824"/>
    <x v="633"/>
    <x v="74"/>
    <x v="74"/>
    <x v="0"/>
    <x v="0"/>
    <x v="0"/>
    <x v="9"/>
    <x v="9"/>
  </r>
  <r>
    <x v="2975"/>
    <x v="0"/>
    <x v="0"/>
    <x v="0"/>
    <x v="98"/>
    <x v="11"/>
    <x v="1789"/>
    <x v="636"/>
    <x v="74"/>
    <x v="74"/>
    <x v="0"/>
    <x v="0"/>
    <x v="0"/>
    <x v="0"/>
    <x v="0"/>
  </r>
  <r>
    <x v="2901"/>
    <x v="0"/>
    <x v="2"/>
    <x v="78"/>
    <x v="71"/>
    <x v="439"/>
    <x v="2820"/>
    <x v="634"/>
    <x v="74"/>
    <x v="74"/>
    <x v="0"/>
    <x v="0"/>
    <x v="0"/>
    <x v="2"/>
    <x v="2"/>
  </r>
  <r>
    <x v="2905"/>
    <x v="0"/>
    <x v="11"/>
    <x v="4"/>
    <x v="60"/>
    <x v="200"/>
    <x v="2824"/>
    <x v="633"/>
    <x v="74"/>
    <x v="74"/>
    <x v="0"/>
    <x v="0"/>
    <x v="0"/>
    <x v="11"/>
    <x v="11"/>
  </r>
  <r>
    <x v="2907"/>
    <x v="0"/>
    <x v="7"/>
    <x v="79"/>
    <x v="9"/>
    <x v="6"/>
    <x v="2826"/>
    <x v="639"/>
    <x v="74"/>
    <x v="74"/>
    <x v="0"/>
    <x v="0"/>
    <x v="0"/>
    <x v="7"/>
    <x v="7"/>
  </r>
  <r>
    <x v="2914"/>
    <x v="1"/>
    <x v="2"/>
    <x v="54"/>
    <x v="4"/>
    <x v="314"/>
    <x v="2833"/>
    <x v="634"/>
    <x v="74"/>
    <x v="74"/>
    <x v="0"/>
    <x v="0"/>
    <x v="0"/>
    <x v="2"/>
    <x v="2"/>
  </r>
  <r>
    <x v="2902"/>
    <x v="0"/>
    <x v="0"/>
    <x v="9"/>
    <x v="63"/>
    <x v="76"/>
    <x v="2821"/>
    <x v="635"/>
    <x v="74"/>
    <x v="74"/>
    <x v="0"/>
    <x v="0"/>
    <x v="0"/>
    <x v="0"/>
    <x v="0"/>
  </r>
  <r>
    <x v="2913"/>
    <x v="0"/>
    <x v="8"/>
    <x v="31"/>
    <x v="42"/>
    <x v="126"/>
    <x v="2832"/>
    <x v="633"/>
    <x v="74"/>
    <x v="74"/>
    <x v="0"/>
    <x v="0"/>
    <x v="0"/>
    <x v="8"/>
    <x v="8"/>
  </r>
  <r>
    <x v="2901"/>
    <x v="0"/>
    <x v="7"/>
    <x v="26"/>
    <x v="30"/>
    <x v="181"/>
    <x v="2820"/>
    <x v="634"/>
    <x v="74"/>
    <x v="74"/>
    <x v="0"/>
    <x v="0"/>
    <x v="0"/>
    <x v="7"/>
    <x v="7"/>
  </r>
  <r>
    <x v="2975"/>
    <x v="1"/>
    <x v="2"/>
    <x v="50"/>
    <x v="15"/>
    <x v="319"/>
    <x v="1789"/>
    <x v="636"/>
    <x v="74"/>
    <x v="74"/>
    <x v="0"/>
    <x v="0"/>
    <x v="0"/>
    <x v="2"/>
    <x v="2"/>
  </r>
  <r>
    <x v="2937"/>
    <x v="0"/>
    <x v="2"/>
    <x v="79"/>
    <x v="18"/>
    <x v="7"/>
    <x v="2854"/>
    <x v="633"/>
    <x v="74"/>
    <x v="74"/>
    <x v="0"/>
    <x v="0"/>
    <x v="0"/>
    <x v="2"/>
    <x v="2"/>
  </r>
  <r>
    <x v="2934"/>
    <x v="0"/>
    <x v="7"/>
    <x v="5"/>
    <x v="8"/>
    <x v="10"/>
    <x v="674"/>
    <x v="637"/>
    <x v="74"/>
    <x v="74"/>
    <x v="0"/>
    <x v="0"/>
    <x v="0"/>
    <x v="7"/>
    <x v="7"/>
  </r>
  <r>
    <x v="2946"/>
    <x v="0"/>
    <x v="9"/>
    <x v="129"/>
    <x v="195"/>
    <x v="1037"/>
    <x v="2862"/>
    <x v="639"/>
    <x v="74"/>
    <x v="74"/>
    <x v="0"/>
    <x v="0"/>
    <x v="0"/>
    <x v="9"/>
    <x v="9"/>
  </r>
  <r>
    <x v="2941"/>
    <x v="0"/>
    <x v="5"/>
    <x v="17"/>
    <x v="11"/>
    <x v="18"/>
    <x v="2858"/>
    <x v="634"/>
    <x v="74"/>
    <x v="74"/>
    <x v="0"/>
    <x v="0"/>
    <x v="0"/>
    <x v="5"/>
    <x v="5"/>
  </r>
  <r>
    <x v="2936"/>
    <x v="0"/>
    <x v="9"/>
    <x v="79"/>
    <x v="13"/>
    <x v="37"/>
    <x v="2853"/>
    <x v="644"/>
    <x v="74"/>
    <x v="74"/>
    <x v="0"/>
    <x v="0"/>
    <x v="0"/>
    <x v="9"/>
    <x v="9"/>
  </r>
  <r>
    <x v="2943"/>
    <x v="0"/>
    <x v="9"/>
    <x v="80"/>
    <x v="58"/>
    <x v="620"/>
    <x v="2859"/>
    <x v="644"/>
    <x v="74"/>
    <x v="74"/>
    <x v="0"/>
    <x v="0"/>
    <x v="0"/>
    <x v="9"/>
    <x v="9"/>
  </r>
  <r>
    <x v="2967"/>
    <x v="0"/>
    <x v="5"/>
    <x v="93"/>
    <x v="13"/>
    <x v="389"/>
    <x v="2882"/>
    <x v="646"/>
    <x v="74"/>
    <x v="74"/>
    <x v="0"/>
    <x v="0"/>
    <x v="0"/>
    <x v="5"/>
    <x v="5"/>
  </r>
  <r>
    <x v="2937"/>
    <x v="0"/>
    <x v="4"/>
    <x v="93"/>
    <x v="13"/>
    <x v="389"/>
    <x v="2854"/>
    <x v="633"/>
    <x v="74"/>
    <x v="74"/>
    <x v="0"/>
    <x v="0"/>
    <x v="0"/>
    <x v="4"/>
    <x v="4"/>
  </r>
  <r>
    <x v="2946"/>
    <x v="0"/>
    <x v="11"/>
    <x v="58"/>
    <x v="121"/>
    <x v="467"/>
    <x v="2862"/>
    <x v="639"/>
    <x v="74"/>
    <x v="74"/>
    <x v="0"/>
    <x v="0"/>
    <x v="0"/>
    <x v="11"/>
    <x v="11"/>
  </r>
  <r>
    <x v="2933"/>
    <x v="0"/>
    <x v="0"/>
    <x v="17"/>
    <x v="62"/>
    <x v="6"/>
    <x v="2851"/>
    <x v="646"/>
    <x v="74"/>
    <x v="74"/>
    <x v="0"/>
    <x v="0"/>
    <x v="0"/>
    <x v="0"/>
    <x v="0"/>
  </r>
  <r>
    <x v="2938"/>
    <x v="0"/>
    <x v="10"/>
    <x v="92"/>
    <x v="23"/>
    <x v="13"/>
    <x v="2855"/>
    <x v="640"/>
    <x v="74"/>
    <x v="74"/>
    <x v="0"/>
    <x v="0"/>
    <x v="0"/>
    <x v="10"/>
    <x v="10"/>
  </r>
  <r>
    <x v="2935"/>
    <x v="0"/>
    <x v="10"/>
    <x v="18"/>
    <x v="19"/>
    <x v="121"/>
    <x v="2852"/>
    <x v="645"/>
    <x v="74"/>
    <x v="74"/>
    <x v="0"/>
    <x v="0"/>
    <x v="0"/>
    <x v="10"/>
    <x v="10"/>
  </r>
  <r>
    <x v="2944"/>
    <x v="0"/>
    <x v="0"/>
    <x v="13"/>
    <x v="14"/>
    <x v="44"/>
    <x v="2860"/>
    <x v="645"/>
    <x v="74"/>
    <x v="74"/>
    <x v="0"/>
    <x v="0"/>
    <x v="0"/>
    <x v="0"/>
    <x v="0"/>
  </r>
  <r>
    <x v="2944"/>
    <x v="0"/>
    <x v="2"/>
    <x v="39"/>
    <x v="39"/>
    <x v="943"/>
    <x v="2860"/>
    <x v="645"/>
    <x v="74"/>
    <x v="74"/>
    <x v="0"/>
    <x v="0"/>
    <x v="0"/>
    <x v="2"/>
    <x v="2"/>
  </r>
  <r>
    <x v="2934"/>
    <x v="0"/>
    <x v="9"/>
    <x v="82"/>
    <x v="102"/>
    <x v="185"/>
    <x v="674"/>
    <x v="637"/>
    <x v="74"/>
    <x v="74"/>
    <x v="0"/>
    <x v="0"/>
    <x v="0"/>
    <x v="9"/>
    <x v="9"/>
  </r>
  <r>
    <x v="2939"/>
    <x v="1"/>
    <x v="2"/>
    <x v="86"/>
    <x v="127"/>
    <x v="3146"/>
    <x v="2856"/>
    <x v="638"/>
    <x v="74"/>
    <x v="74"/>
    <x v="0"/>
    <x v="0"/>
    <x v="0"/>
    <x v="2"/>
    <x v="2"/>
  </r>
  <r>
    <x v="2960"/>
    <x v="0"/>
    <x v="4"/>
    <x v="24"/>
    <x v="34"/>
    <x v="78"/>
    <x v="2876"/>
    <x v="637"/>
    <x v="74"/>
    <x v="74"/>
    <x v="0"/>
    <x v="0"/>
    <x v="0"/>
    <x v="4"/>
    <x v="4"/>
  </r>
  <r>
    <x v="2972"/>
    <x v="1"/>
    <x v="2"/>
    <x v="80"/>
    <x v="49"/>
    <x v="166"/>
    <x v="2643"/>
    <x v="633"/>
    <x v="74"/>
    <x v="74"/>
    <x v="0"/>
    <x v="0"/>
    <x v="0"/>
    <x v="2"/>
    <x v="2"/>
  </r>
  <r>
    <x v="2954"/>
    <x v="0"/>
    <x v="6"/>
    <x v="8"/>
    <x v="9"/>
    <x v="13"/>
    <x v="2870"/>
    <x v="633"/>
    <x v="74"/>
    <x v="74"/>
    <x v="0"/>
    <x v="0"/>
    <x v="0"/>
    <x v="6"/>
    <x v="6"/>
  </r>
  <r>
    <x v="2974"/>
    <x v="1"/>
    <x v="2"/>
    <x v="144"/>
    <x v="123"/>
    <x v="1183"/>
    <x v="2887"/>
    <x v="637"/>
    <x v="74"/>
    <x v="74"/>
    <x v="0"/>
    <x v="0"/>
    <x v="0"/>
    <x v="2"/>
    <x v="2"/>
  </r>
  <r>
    <x v="2964"/>
    <x v="0"/>
    <x v="6"/>
    <x v="63"/>
    <x v="1"/>
    <x v="165"/>
    <x v="2879"/>
    <x v="633"/>
    <x v="74"/>
    <x v="74"/>
    <x v="0"/>
    <x v="0"/>
    <x v="0"/>
    <x v="6"/>
    <x v="6"/>
  </r>
  <r>
    <x v="2968"/>
    <x v="0"/>
    <x v="5"/>
    <x v="16"/>
    <x v="17"/>
    <x v="6"/>
    <x v="2883"/>
    <x v="637"/>
    <x v="74"/>
    <x v="74"/>
    <x v="0"/>
    <x v="0"/>
    <x v="0"/>
    <x v="5"/>
    <x v="5"/>
  </r>
  <r>
    <x v="2967"/>
    <x v="0"/>
    <x v="4"/>
    <x v="57"/>
    <x v="34"/>
    <x v="13"/>
    <x v="2882"/>
    <x v="646"/>
    <x v="74"/>
    <x v="74"/>
    <x v="0"/>
    <x v="0"/>
    <x v="0"/>
    <x v="4"/>
    <x v="4"/>
  </r>
  <r>
    <x v="2969"/>
    <x v="0"/>
    <x v="10"/>
    <x v="16"/>
    <x v="17"/>
    <x v="6"/>
    <x v="2884"/>
    <x v="646"/>
    <x v="74"/>
    <x v="74"/>
    <x v="0"/>
    <x v="0"/>
    <x v="0"/>
    <x v="10"/>
    <x v="10"/>
  </r>
  <r>
    <x v="2958"/>
    <x v="0"/>
    <x v="11"/>
    <x v="94"/>
    <x v="19"/>
    <x v="182"/>
    <x v="2874"/>
    <x v="636"/>
    <x v="74"/>
    <x v="74"/>
    <x v="0"/>
    <x v="0"/>
    <x v="0"/>
    <x v="11"/>
    <x v="11"/>
  </r>
  <r>
    <x v="2963"/>
    <x v="0"/>
    <x v="3"/>
    <x v="27"/>
    <x v="27"/>
    <x v="28"/>
    <x v="2878"/>
    <x v="638"/>
    <x v="74"/>
    <x v="74"/>
    <x v="0"/>
    <x v="0"/>
    <x v="0"/>
    <x v="3"/>
    <x v="3"/>
  </r>
  <r>
    <x v="2960"/>
    <x v="1"/>
    <x v="2"/>
    <x v="2"/>
    <x v="40"/>
    <x v="45"/>
    <x v="2876"/>
    <x v="637"/>
    <x v="74"/>
    <x v="74"/>
    <x v="0"/>
    <x v="0"/>
    <x v="0"/>
    <x v="2"/>
    <x v="2"/>
  </r>
  <r>
    <x v="2964"/>
    <x v="0"/>
    <x v="5"/>
    <x v="79"/>
    <x v="9"/>
    <x v="6"/>
    <x v="2879"/>
    <x v="633"/>
    <x v="74"/>
    <x v="74"/>
    <x v="0"/>
    <x v="0"/>
    <x v="0"/>
    <x v="5"/>
    <x v="5"/>
  </r>
  <r>
    <x v="2955"/>
    <x v="0"/>
    <x v="0"/>
    <x v="93"/>
    <x v="9"/>
    <x v="63"/>
    <x v="2871"/>
    <x v="639"/>
    <x v="74"/>
    <x v="74"/>
    <x v="0"/>
    <x v="0"/>
    <x v="0"/>
    <x v="0"/>
    <x v="0"/>
  </r>
  <r>
    <x v="2962"/>
    <x v="1"/>
    <x v="2"/>
    <x v="95"/>
    <x v="29"/>
    <x v="50"/>
    <x v="2877"/>
    <x v="636"/>
    <x v="74"/>
    <x v="74"/>
    <x v="0"/>
    <x v="0"/>
    <x v="0"/>
    <x v="2"/>
    <x v="2"/>
  </r>
  <r>
    <x v="2962"/>
    <x v="0"/>
    <x v="2"/>
    <x v="55"/>
    <x v="125"/>
    <x v="157"/>
    <x v="2877"/>
    <x v="636"/>
    <x v="74"/>
    <x v="74"/>
    <x v="0"/>
    <x v="0"/>
    <x v="0"/>
    <x v="2"/>
    <x v="2"/>
  </r>
  <r>
    <x v="2956"/>
    <x v="0"/>
    <x v="1"/>
    <x v="3"/>
    <x v="30"/>
    <x v="379"/>
    <x v="2872"/>
    <x v="636"/>
    <x v="74"/>
    <x v="74"/>
    <x v="0"/>
    <x v="0"/>
    <x v="0"/>
    <x v="1"/>
    <x v="1"/>
  </r>
  <r>
    <x v="2960"/>
    <x v="0"/>
    <x v="8"/>
    <x v="35"/>
    <x v="27"/>
    <x v="335"/>
    <x v="2876"/>
    <x v="637"/>
    <x v="74"/>
    <x v="74"/>
    <x v="0"/>
    <x v="0"/>
    <x v="0"/>
    <x v="8"/>
    <x v="8"/>
  </r>
  <r>
    <x v="2963"/>
    <x v="1"/>
    <x v="2"/>
    <x v="14"/>
    <x v="42"/>
    <x v="31"/>
    <x v="2878"/>
    <x v="638"/>
    <x v="74"/>
    <x v="74"/>
    <x v="0"/>
    <x v="0"/>
    <x v="0"/>
    <x v="2"/>
    <x v="2"/>
  </r>
  <r>
    <x v="2908"/>
    <x v="0"/>
    <x v="5"/>
    <x v="0"/>
    <x v="98"/>
    <x v="11"/>
    <x v="2827"/>
    <x v="637"/>
    <x v="74"/>
    <x v="74"/>
    <x v="0"/>
    <x v="0"/>
    <x v="0"/>
    <x v="5"/>
    <x v="5"/>
  </r>
  <r>
    <x v="2900"/>
    <x v="0"/>
    <x v="5"/>
    <x v="8"/>
    <x v="0"/>
    <x v="7"/>
    <x v="2819"/>
    <x v="633"/>
    <x v="74"/>
    <x v="74"/>
    <x v="0"/>
    <x v="0"/>
    <x v="0"/>
    <x v="5"/>
    <x v="5"/>
  </r>
  <r>
    <x v="2906"/>
    <x v="0"/>
    <x v="3"/>
    <x v="0"/>
    <x v="9"/>
    <x v="265"/>
    <x v="2825"/>
    <x v="638"/>
    <x v="74"/>
    <x v="74"/>
    <x v="0"/>
    <x v="0"/>
    <x v="0"/>
    <x v="3"/>
    <x v="3"/>
  </r>
  <r>
    <x v="2903"/>
    <x v="0"/>
    <x v="6"/>
    <x v="23"/>
    <x v="5"/>
    <x v="92"/>
    <x v="2822"/>
    <x v="636"/>
    <x v="74"/>
    <x v="74"/>
    <x v="0"/>
    <x v="0"/>
    <x v="0"/>
    <x v="6"/>
    <x v="6"/>
  </r>
  <r>
    <x v="2910"/>
    <x v="0"/>
    <x v="11"/>
    <x v="76"/>
    <x v="116"/>
    <x v="1345"/>
    <x v="2829"/>
    <x v="641"/>
    <x v="74"/>
    <x v="74"/>
    <x v="0"/>
    <x v="0"/>
    <x v="0"/>
    <x v="11"/>
    <x v="11"/>
  </r>
  <r>
    <x v="2931"/>
    <x v="0"/>
    <x v="5"/>
    <x v="75"/>
    <x v="91"/>
    <x v="124"/>
    <x v="2849"/>
    <x v="642"/>
    <x v="74"/>
    <x v="74"/>
    <x v="0"/>
    <x v="0"/>
    <x v="0"/>
    <x v="5"/>
    <x v="5"/>
  </r>
  <r>
    <x v="2910"/>
    <x v="0"/>
    <x v="6"/>
    <x v="55"/>
    <x v="137"/>
    <x v="152"/>
    <x v="2829"/>
    <x v="641"/>
    <x v="74"/>
    <x v="74"/>
    <x v="0"/>
    <x v="0"/>
    <x v="0"/>
    <x v="6"/>
    <x v="6"/>
  </r>
  <r>
    <x v="2959"/>
    <x v="0"/>
    <x v="3"/>
    <x v="18"/>
    <x v="21"/>
    <x v="329"/>
    <x v="2875"/>
    <x v="635"/>
    <x v="74"/>
    <x v="74"/>
    <x v="0"/>
    <x v="0"/>
    <x v="0"/>
    <x v="3"/>
    <x v="3"/>
  </r>
  <r>
    <x v="2957"/>
    <x v="0"/>
    <x v="10"/>
    <x v="92"/>
    <x v="11"/>
    <x v="176"/>
    <x v="2873"/>
    <x v="641"/>
    <x v="74"/>
    <x v="74"/>
    <x v="0"/>
    <x v="0"/>
    <x v="0"/>
    <x v="10"/>
    <x v="10"/>
  </r>
  <r>
    <x v="2962"/>
    <x v="0"/>
    <x v="9"/>
    <x v="59"/>
    <x v="105"/>
    <x v="258"/>
    <x v="2877"/>
    <x v="636"/>
    <x v="74"/>
    <x v="74"/>
    <x v="0"/>
    <x v="0"/>
    <x v="0"/>
    <x v="9"/>
    <x v="9"/>
  </r>
  <r>
    <x v="2963"/>
    <x v="0"/>
    <x v="7"/>
    <x v="11"/>
    <x v="56"/>
    <x v="164"/>
    <x v="2878"/>
    <x v="638"/>
    <x v="74"/>
    <x v="74"/>
    <x v="0"/>
    <x v="0"/>
    <x v="0"/>
    <x v="7"/>
    <x v="7"/>
  </r>
  <r>
    <x v="2961"/>
    <x v="0"/>
    <x v="7"/>
    <x v="93"/>
    <x v="18"/>
    <x v="180"/>
    <x v="2676"/>
    <x v="643"/>
    <x v="74"/>
    <x v="74"/>
    <x v="0"/>
    <x v="0"/>
    <x v="0"/>
    <x v="7"/>
    <x v="7"/>
  </r>
  <r>
    <x v="2970"/>
    <x v="0"/>
    <x v="10"/>
    <x v="63"/>
    <x v="34"/>
    <x v="132"/>
    <x v="2885"/>
    <x v="642"/>
    <x v="74"/>
    <x v="74"/>
    <x v="0"/>
    <x v="0"/>
    <x v="0"/>
    <x v="10"/>
    <x v="10"/>
  </r>
  <r>
    <x v="2970"/>
    <x v="0"/>
    <x v="1"/>
    <x v="89"/>
    <x v="71"/>
    <x v="968"/>
    <x v="2885"/>
    <x v="642"/>
    <x v="74"/>
    <x v="74"/>
    <x v="0"/>
    <x v="0"/>
    <x v="0"/>
    <x v="1"/>
    <x v="1"/>
  </r>
  <r>
    <x v="2954"/>
    <x v="0"/>
    <x v="5"/>
    <x v="6"/>
    <x v="6"/>
    <x v="6"/>
    <x v="2870"/>
    <x v="633"/>
    <x v="74"/>
    <x v="74"/>
    <x v="0"/>
    <x v="0"/>
    <x v="0"/>
    <x v="5"/>
    <x v="5"/>
  </r>
  <r>
    <x v="2963"/>
    <x v="0"/>
    <x v="4"/>
    <x v="4"/>
    <x v="44"/>
    <x v="330"/>
    <x v="2878"/>
    <x v="638"/>
    <x v="74"/>
    <x v="74"/>
    <x v="0"/>
    <x v="0"/>
    <x v="0"/>
    <x v="4"/>
    <x v="4"/>
  </r>
  <r>
    <x v="2965"/>
    <x v="0"/>
    <x v="7"/>
    <x v="3"/>
    <x v="36"/>
    <x v="153"/>
    <x v="2880"/>
    <x v="634"/>
    <x v="74"/>
    <x v="74"/>
    <x v="0"/>
    <x v="0"/>
    <x v="0"/>
    <x v="7"/>
    <x v="7"/>
  </r>
  <r>
    <x v="2957"/>
    <x v="0"/>
    <x v="1"/>
    <x v="53"/>
    <x v="51"/>
    <x v="643"/>
    <x v="2873"/>
    <x v="641"/>
    <x v="74"/>
    <x v="74"/>
    <x v="0"/>
    <x v="0"/>
    <x v="0"/>
    <x v="1"/>
    <x v="1"/>
  </r>
  <r>
    <x v="2973"/>
    <x v="0"/>
    <x v="4"/>
    <x v="5"/>
    <x v="11"/>
    <x v="12"/>
    <x v="1642"/>
    <x v="636"/>
    <x v="74"/>
    <x v="74"/>
    <x v="0"/>
    <x v="0"/>
    <x v="0"/>
    <x v="4"/>
    <x v="4"/>
  </r>
  <r>
    <x v="2960"/>
    <x v="0"/>
    <x v="9"/>
    <x v="53"/>
    <x v="87"/>
    <x v="596"/>
    <x v="2876"/>
    <x v="637"/>
    <x v="74"/>
    <x v="74"/>
    <x v="0"/>
    <x v="0"/>
    <x v="0"/>
    <x v="9"/>
    <x v="9"/>
  </r>
  <r>
    <x v="2965"/>
    <x v="0"/>
    <x v="10"/>
    <x v="1"/>
    <x v="34"/>
    <x v="202"/>
    <x v="2880"/>
    <x v="634"/>
    <x v="74"/>
    <x v="74"/>
    <x v="0"/>
    <x v="0"/>
    <x v="0"/>
    <x v="10"/>
    <x v="10"/>
  </r>
  <r>
    <x v="2965"/>
    <x v="0"/>
    <x v="1"/>
    <x v="91"/>
    <x v="109"/>
    <x v="1679"/>
    <x v="2880"/>
    <x v="634"/>
    <x v="74"/>
    <x v="74"/>
    <x v="0"/>
    <x v="0"/>
    <x v="0"/>
    <x v="1"/>
    <x v="1"/>
  </r>
  <r>
    <x v="2960"/>
    <x v="0"/>
    <x v="2"/>
    <x v="36"/>
    <x v="40"/>
    <x v="431"/>
    <x v="2876"/>
    <x v="637"/>
    <x v="74"/>
    <x v="74"/>
    <x v="0"/>
    <x v="0"/>
    <x v="0"/>
    <x v="2"/>
    <x v="2"/>
  </r>
  <r>
    <x v="2963"/>
    <x v="0"/>
    <x v="2"/>
    <x v="46"/>
    <x v="40"/>
    <x v="856"/>
    <x v="2878"/>
    <x v="638"/>
    <x v="74"/>
    <x v="74"/>
    <x v="0"/>
    <x v="0"/>
    <x v="0"/>
    <x v="2"/>
    <x v="2"/>
  </r>
  <r>
    <x v="2967"/>
    <x v="0"/>
    <x v="6"/>
    <x v="11"/>
    <x v="1"/>
    <x v="540"/>
    <x v="2882"/>
    <x v="646"/>
    <x v="74"/>
    <x v="74"/>
    <x v="0"/>
    <x v="0"/>
    <x v="0"/>
    <x v="6"/>
    <x v="6"/>
  </r>
  <r>
    <x v="2972"/>
    <x v="0"/>
    <x v="9"/>
    <x v="40"/>
    <x v="40"/>
    <x v="1327"/>
    <x v="2643"/>
    <x v="633"/>
    <x v="74"/>
    <x v="74"/>
    <x v="0"/>
    <x v="0"/>
    <x v="0"/>
    <x v="9"/>
    <x v="9"/>
  </r>
  <r>
    <x v="2971"/>
    <x v="0"/>
    <x v="10"/>
    <x v="17"/>
    <x v="5"/>
    <x v="202"/>
    <x v="2886"/>
    <x v="644"/>
    <x v="74"/>
    <x v="74"/>
    <x v="0"/>
    <x v="0"/>
    <x v="0"/>
    <x v="10"/>
    <x v="10"/>
  </r>
  <r>
    <x v="2904"/>
    <x v="0"/>
    <x v="11"/>
    <x v="112"/>
    <x v="95"/>
    <x v="3147"/>
    <x v="2823"/>
    <x v="637"/>
    <x v="74"/>
    <x v="74"/>
    <x v="0"/>
    <x v="0"/>
    <x v="0"/>
    <x v="11"/>
    <x v="11"/>
  </r>
  <r>
    <x v="2913"/>
    <x v="0"/>
    <x v="2"/>
    <x v="56"/>
    <x v="96"/>
    <x v="826"/>
    <x v="2832"/>
    <x v="633"/>
    <x v="74"/>
    <x v="74"/>
    <x v="0"/>
    <x v="0"/>
    <x v="0"/>
    <x v="2"/>
    <x v="2"/>
  </r>
  <r>
    <x v="2908"/>
    <x v="0"/>
    <x v="7"/>
    <x v="24"/>
    <x v="26"/>
    <x v="137"/>
    <x v="2827"/>
    <x v="637"/>
    <x v="74"/>
    <x v="74"/>
    <x v="0"/>
    <x v="0"/>
    <x v="0"/>
    <x v="7"/>
    <x v="7"/>
  </r>
  <r>
    <x v="2903"/>
    <x v="0"/>
    <x v="2"/>
    <x v="90"/>
    <x v="39"/>
    <x v="154"/>
    <x v="2822"/>
    <x v="636"/>
    <x v="74"/>
    <x v="74"/>
    <x v="0"/>
    <x v="0"/>
    <x v="0"/>
    <x v="2"/>
    <x v="2"/>
  </r>
  <r>
    <x v="2901"/>
    <x v="0"/>
    <x v="9"/>
    <x v="52"/>
    <x v="99"/>
    <x v="426"/>
    <x v="2820"/>
    <x v="634"/>
    <x v="74"/>
    <x v="74"/>
    <x v="0"/>
    <x v="0"/>
    <x v="0"/>
    <x v="9"/>
    <x v="9"/>
  </r>
  <r>
    <x v="2930"/>
    <x v="0"/>
    <x v="0"/>
    <x v="48"/>
    <x v="1"/>
    <x v="233"/>
    <x v="2848"/>
    <x v="645"/>
    <x v="74"/>
    <x v="74"/>
    <x v="0"/>
    <x v="0"/>
    <x v="0"/>
    <x v="0"/>
    <x v="0"/>
  </r>
  <r>
    <x v="2903"/>
    <x v="0"/>
    <x v="7"/>
    <x v="30"/>
    <x v="63"/>
    <x v="34"/>
    <x v="2822"/>
    <x v="636"/>
    <x v="74"/>
    <x v="74"/>
    <x v="0"/>
    <x v="0"/>
    <x v="0"/>
    <x v="7"/>
    <x v="7"/>
  </r>
  <r>
    <x v="2908"/>
    <x v="0"/>
    <x v="1"/>
    <x v="61"/>
    <x v="130"/>
    <x v="292"/>
    <x v="2827"/>
    <x v="637"/>
    <x v="74"/>
    <x v="74"/>
    <x v="0"/>
    <x v="0"/>
    <x v="0"/>
    <x v="1"/>
    <x v="1"/>
  </r>
  <r>
    <x v="2901"/>
    <x v="0"/>
    <x v="3"/>
    <x v="56"/>
    <x v="83"/>
    <x v="749"/>
    <x v="2820"/>
    <x v="634"/>
    <x v="74"/>
    <x v="74"/>
    <x v="0"/>
    <x v="0"/>
    <x v="0"/>
    <x v="3"/>
    <x v="3"/>
  </r>
  <r>
    <x v="2975"/>
    <x v="0"/>
    <x v="10"/>
    <x v="13"/>
    <x v="63"/>
    <x v="72"/>
    <x v="1789"/>
    <x v="636"/>
    <x v="74"/>
    <x v="74"/>
    <x v="0"/>
    <x v="0"/>
    <x v="0"/>
    <x v="10"/>
    <x v="10"/>
  </r>
  <r>
    <x v="2912"/>
    <x v="0"/>
    <x v="7"/>
    <x v="19"/>
    <x v="27"/>
    <x v="303"/>
    <x v="2831"/>
    <x v="636"/>
    <x v="74"/>
    <x v="74"/>
    <x v="0"/>
    <x v="0"/>
    <x v="0"/>
    <x v="7"/>
    <x v="7"/>
  </r>
  <r>
    <x v="2904"/>
    <x v="0"/>
    <x v="0"/>
    <x v="92"/>
    <x v="5"/>
    <x v="389"/>
    <x v="2823"/>
    <x v="637"/>
    <x v="74"/>
    <x v="74"/>
    <x v="0"/>
    <x v="0"/>
    <x v="0"/>
    <x v="0"/>
    <x v="0"/>
  </r>
  <r>
    <x v="2909"/>
    <x v="0"/>
    <x v="8"/>
    <x v="108"/>
    <x v="116"/>
    <x v="396"/>
    <x v="2828"/>
    <x v="640"/>
    <x v="74"/>
    <x v="74"/>
    <x v="0"/>
    <x v="0"/>
    <x v="0"/>
    <x v="8"/>
    <x v="8"/>
  </r>
  <r>
    <x v="2930"/>
    <x v="0"/>
    <x v="11"/>
    <x v="80"/>
    <x v="113"/>
    <x v="887"/>
    <x v="2848"/>
    <x v="645"/>
    <x v="74"/>
    <x v="74"/>
    <x v="0"/>
    <x v="0"/>
    <x v="0"/>
    <x v="11"/>
    <x v="11"/>
  </r>
  <r>
    <x v="2914"/>
    <x v="0"/>
    <x v="11"/>
    <x v="17"/>
    <x v="7"/>
    <x v="34"/>
    <x v="2833"/>
    <x v="634"/>
    <x v="74"/>
    <x v="74"/>
    <x v="0"/>
    <x v="0"/>
    <x v="0"/>
    <x v="11"/>
    <x v="11"/>
  </r>
  <r>
    <x v="2975"/>
    <x v="0"/>
    <x v="3"/>
    <x v="5"/>
    <x v="23"/>
    <x v="178"/>
    <x v="1789"/>
    <x v="636"/>
    <x v="74"/>
    <x v="74"/>
    <x v="0"/>
    <x v="0"/>
    <x v="0"/>
    <x v="3"/>
    <x v="3"/>
  </r>
  <r>
    <x v="2903"/>
    <x v="0"/>
    <x v="9"/>
    <x v="33"/>
    <x v="42"/>
    <x v="209"/>
    <x v="2822"/>
    <x v="636"/>
    <x v="74"/>
    <x v="74"/>
    <x v="0"/>
    <x v="0"/>
    <x v="0"/>
    <x v="9"/>
    <x v="9"/>
  </r>
  <r>
    <x v="2912"/>
    <x v="0"/>
    <x v="9"/>
    <x v="124"/>
    <x v="161"/>
    <x v="34"/>
    <x v="2831"/>
    <x v="636"/>
    <x v="74"/>
    <x v="74"/>
    <x v="0"/>
    <x v="0"/>
    <x v="0"/>
    <x v="9"/>
    <x v="9"/>
  </r>
  <r>
    <x v="2900"/>
    <x v="0"/>
    <x v="2"/>
    <x v="103"/>
    <x v="195"/>
    <x v="1139"/>
    <x v="2819"/>
    <x v="633"/>
    <x v="74"/>
    <x v="74"/>
    <x v="0"/>
    <x v="0"/>
    <x v="0"/>
    <x v="2"/>
    <x v="2"/>
  </r>
  <r>
    <x v="2900"/>
    <x v="0"/>
    <x v="4"/>
    <x v="4"/>
    <x v="87"/>
    <x v="1663"/>
    <x v="2819"/>
    <x v="633"/>
    <x v="74"/>
    <x v="74"/>
    <x v="0"/>
    <x v="0"/>
    <x v="0"/>
    <x v="4"/>
    <x v="4"/>
  </r>
  <r>
    <x v="2975"/>
    <x v="0"/>
    <x v="1"/>
    <x v="70"/>
    <x v="4"/>
    <x v="108"/>
    <x v="1789"/>
    <x v="636"/>
    <x v="74"/>
    <x v="74"/>
    <x v="0"/>
    <x v="0"/>
    <x v="0"/>
    <x v="1"/>
    <x v="1"/>
  </r>
  <r>
    <x v="2912"/>
    <x v="0"/>
    <x v="4"/>
    <x v="32"/>
    <x v="103"/>
    <x v="645"/>
    <x v="2831"/>
    <x v="636"/>
    <x v="74"/>
    <x v="74"/>
    <x v="0"/>
    <x v="0"/>
    <x v="0"/>
    <x v="4"/>
    <x v="4"/>
  </r>
  <r>
    <x v="2908"/>
    <x v="0"/>
    <x v="9"/>
    <x v="140"/>
    <x v="161"/>
    <x v="93"/>
    <x v="2827"/>
    <x v="637"/>
    <x v="74"/>
    <x v="74"/>
    <x v="0"/>
    <x v="0"/>
    <x v="0"/>
    <x v="9"/>
    <x v="9"/>
  </r>
  <r>
    <x v="2900"/>
    <x v="1"/>
    <x v="2"/>
    <x v="97"/>
    <x v="195"/>
    <x v="2610"/>
    <x v="2819"/>
    <x v="633"/>
    <x v="74"/>
    <x v="74"/>
    <x v="0"/>
    <x v="0"/>
    <x v="0"/>
    <x v="2"/>
    <x v="2"/>
  </r>
  <r>
    <x v="2909"/>
    <x v="1"/>
    <x v="2"/>
    <x v="165"/>
    <x v="200"/>
    <x v="1705"/>
    <x v="2828"/>
    <x v="640"/>
    <x v="74"/>
    <x v="74"/>
    <x v="0"/>
    <x v="0"/>
    <x v="0"/>
    <x v="2"/>
    <x v="2"/>
  </r>
  <r>
    <x v="2900"/>
    <x v="0"/>
    <x v="9"/>
    <x v="42"/>
    <x v="71"/>
    <x v="1015"/>
    <x v="2819"/>
    <x v="633"/>
    <x v="74"/>
    <x v="74"/>
    <x v="0"/>
    <x v="0"/>
    <x v="0"/>
    <x v="9"/>
    <x v="9"/>
  </r>
  <r>
    <x v="2908"/>
    <x v="0"/>
    <x v="3"/>
    <x v="60"/>
    <x v="113"/>
    <x v="1114"/>
    <x v="2827"/>
    <x v="637"/>
    <x v="74"/>
    <x v="74"/>
    <x v="0"/>
    <x v="0"/>
    <x v="0"/>
    <x v="3"/>
    <x v="3"/>
  </r>
  <r>
    <x v="2907"/>
    <x v="0"/>
    <x v="0"/>
    <x v="10"/>
    <x v="0"/>
    <x v="6"/>
    <x v="2826"/>
    <x v="639"/>
    <x v="74"/>
    <x v="74"/>
    <x v="0"/>
    <x v="0"/>
    <x v="0"/>
    <x v="0"/>
    <x v="0"/>
  </r>
  <r>
    <x v="2912"/>
    <x v="0"/>
    <x v="3"/>
    <x v="104"/>
    <x v="153"/>
    <x v="725"/>
    <x v="2831"/>
    <x v="636"/>
    <x v="74"/>
    <x v="74"/>
    <x v="0"/>
    <x v="0"/>
    <x v="0"/>
    <x v="3"/>
    <x v="3"/>
  </r>
  <r>
    <x v="2902"/>
    <x v="0"/>
    <x v="6"/>
    <x v="70"/>
    <x v="24"/>
    <x v="238"/>
    <x v="2821"/>
    <x v="635"/>
    <x v="74"/>
    <x v="74"/>
    <x v="0"/>
    <x v="0"/>
    <x v="0"/>
    <x v="6"/>
    <x v="6"/>
  </r>
  <r>
    <x v="2975"/>
    <x v="0"/>
    <x v="7"/>
    <x v="10"/>
    <x v="9"/>
    <x v="9"/>
    <x v="1789"/>
    <x v="636"/>
    <x v="74"/>
    <x v="74"/>
    <x v="0"/>
    <x v="0"/>
    <x v="0"/>
    <x v="7"/>
    <x v="7"/>
  </r>
  <r>
    <x v="2929"/>
    <x v="0"/>
    <x v="2"/>
    <x v="65"/>
    <x v="38"/>
    <x v="74"/>
    <x v="2847"/>
    <x v="643"/>
    <x v="74"/>
    <x v="74"/>
    <x v="0"/>
    <x v="0"/>
    <x v="0"/>
    <x v="2"/>
    <x v="2"/>
  </r>
  <r>
    <x v="2949"/>
    <x v="0"/>
    <x v="8"/>
    <x v="56"/>
    <x v="32"/>
    <x v="428"/>
    <x v="2865"/>
    <x v="637"/>
    <x v="74"/>
    <x v="74"/>
    <x v="0"/>
    <x v="0"/>
    <x v="0"/>
    <x v="8"/>
    <x v="8"/>
  </r>
  <r>
    <x v="2925"/>
    <x v="0"/>
    <x v="10"/>
    <x v="23"/>
    <x v="7"/>
    <x v="376"/>
    <x v="2843"/>
    <x v="638"/>
    <x v="74"/>
    <x v="74"/>
    <x v="0"/>
    <x v="0"/>
    <x v="0"/>
    <x v="10"/>
    <x v="10"/>
  </r>
  <r>
    <x v="2928"/>
    <x v="0"/>
    <x v="8"/>
    <x v="91"/>
    <x v="71"/>
    <x v="422"/>
    <x v="2846"/>
    <x v="638"/>
    <x v="74"/>
    <x v="74"/>
    <x v="0"/>
    <x v="0"/>
    <x v="0"/>
    <x v="8"/>
    <x v="8"/>
  </r>
  <r>
    <x v="2924"/>
    <x v="0"/>
    <x v="4"/>
    <x v="48"/>
    <x v="5"/>
    <x v="169"/>
    <x v="2842"/>
    <x v="637"/>
    <x v="74"/>
    <x v="74"/>
    <x v="0"/>
    <x v="0"/>
    <x v="0"/>
    <x v="4"/>
    <x v="4"/>
  </r>
  <r>
    <x v="2932"/>
    <x v="0"/>
    <x v="0"/>
    <x v="16"/>
    <x v="45"/>
    <x v="145"/>
    <x v="2850"/>
    <x v="642"/>
    <x v="74"/>
    <x v="74"/>
    <x v="0"/>
    <x v="0"/>
    <x v="0"/>
    <x v="0"/>
    <x v="0"/>
  </r>
  <r>
    <x v="2923"/>
    <x v="0"/>
    <x v="2"/>
    <x v="63"/>
    <x v="30"/>
    <x v="209"/>
    <x v="2841"/>
    <x v="642"/>
    <x v="74"/>
    <x v="74"/>
    <x v="0"/>
    <x v="0"/>
    <x v="0"/>
    <x v="2"/>
    <x v="2"/>
  </r>
  <r>
    <x v="2919"/>
    <x v="0"/>
    <x v="5"/>
    <x v="16"/>
    <x v="17"/>
    <x v="6"/>
    <x v="2837"/>
    <x v="642"/>
    <x v="74"/>
    <x v="74"/>
    <x v="0"/>
    <x v="0"/>
    <x v="0"/>
    <x v="5"/>
    <x v="5"/>
  </r>
  <r>
    <x v="2921"/>
    <x v="1"/>
    <x v="2"/>
    <x v="140"/>
    <x v="33"/>
    <x v="843"/>
    <x v="2839"/>
    <x v="644"/>
    <x v="74"/>
    <x v="74"/>
    <x v="0"/>
    <x v="0"/>
    <x v="0"/>
    <x v="2"/>
    <x v="2"/>
  </r>
  <r>
    <x v="2949"/>
    <x v="0"/>
    <x v="9"/>
    <x v="18"/>
    <x v="20"/>
    <x v="20"/>
    <x v="2865"/>
    <x v="637"/>
    <x v="74"/>
    <x v="74"/>
    <x v="0"/>
    <x v="0"/>
    <x v="0"/>
    <x v="9"/>
    <x v="9"/>
  </r>
  <r>
    <x v="2916"/>
    <x v="0"/>
    <x v="7"/>
    <x v="10"/>
    <x v="9"/>
    <x v="9"/>
    <x v="2834"/>
    <x v="637"/>
    <x v="74"/>
    <x v="74"/>
    <x v="0"/>
    <x v="0"/>
    <x v="0"/>
    <x v="7"/>
    <x v="7"/>
  </r>
  <r>
    <x v="2917"/>
    <x v="0"/>
    <x v="10"/>
    <x v="63"/>
    <x v="30"/>
    <x v="209"/>
    <x v="2835"/>
    <x v="638"/>
    <x v="74"/>
    <x v="74"/>
    <x v="0"/>
    <x v="0"/>
    <x v="0"/>
    <x v="10"/>
    <x v="10"/>
  </r>
  <r>
    <x v="2948"/>
    <x v="0"/>
    <x v="10"/>
    <x v="13"/>
    <x v="18"/>
    <x v="19"/>
    <x v="2864"/>
    <x v="640"/>
    <x v="74"/>
    <x v="74"/>
    <x v="0"/>
    <x v="0"/>
    <x v="0"/>
    <x v="10"/>
    <x v="10"/>
  </r>
  <r>
    <x v="2947"/>
    <x v="0"/>
    <x v="1"/>
    <x v="46"/>
    <x v="66"/>
    <x v="298"/>
    <x v="2863"/>
    <x v="643"/>
    <x v="74"/>
    <x v="74"/>
    <x v="0"/>
    <x v="0"/>
    <x v="0"/>
    <x v="1"/>
    <x v="1"/>
  </r>
  <r>
    <x v="2927"/>
    <x v="0"/>
    <x v="9"/>
    <x v="105"/>
    <x v="137"/>
    <x v="1211"/>
    <x v="2845"/>
    <x v="638"/>
    <x v="74"/>
    <x v="74"/>
    <x v="0"/>
    <x v="0"/>
    <x v="0"/>
    <x v="9"/>
    <x v="9"/>
  </r>
  <r>
    <x v="2921"/>
    <x v="0"/>
    <x v="9"/>
    <x v="98"/>
    <x v="97"/>
    <x v="288"/>
    <x v="2839"/>
    <x v="644"/>
    <x v="74"/>
    <x v="74"/>
    <x v="0"/>
    <x v="0"/>
    <x v="0"/>
    <x v="9"/>
    <x v="9"/>
  </r>
  <r>
    <x v="2948"/>
    <x v="0"/>
    <x v="5"/>
    <x v="12"/>
    <x v="45"/>
    <x v="6"/>
    <x v="2864"/>
    <x v="640"/>
    <x v="74"/>
    <x v="74"/>
    <x v="0"/>
    <x v="0"/>
    <x v="0"/>
    <x v="5"/>
    <x v="5"/>
  </r>
  <r>
    <x v="2926"/>
    <x v="0"/>
    <x v="9"/>
    <x v="83"/>
    <x v="58"/>
    <x v="313"/>
    <x v="2844"/>
    <x v="637"/>
    <x v="74"/>
    <x v="74"/>
    <x v="0"/>
    <x v="0"/>
    <x v="0"/>
    <x v="9"/>
    <x v="9"/>
  </r>
  <r>
    <x v="2915"/>
    <x v="0"/>
    <x v="0"/>
    <x v="0"/>
    <x v="98"/>
    <x v="11"/>
    <x v="1461"/>
    <x v="635"/>
    <x v="74"/>
    <x v="74"/>
    <x v="0"/>
    <x v="0"/>
    <x v="0"/>
    <x v="0"/>
    <x v="0"/>
  </r>
  <r>
    <x v="2923"/>
    <x v="0"/>
    <x v="8"/>
    <x v="23"/>
    <x v="5"/>
    <x v="92"/>
    <x v="2841"/>
    <x v="642"/>
    <x v="74"/>
    <x v="74"/>
    <x v="0"/>
    <x v="0"/>
    <x v="0"/>
    <x v="8"/>
    <x v="8"/>
  </r>
  <r>
    <x v="2915"/>
    <x v="0"/>
    <x v="4"/>
    <x v="48"/>
    <x v="10"/>
    <x v="187"/>
    <x v="1461"/>
    <x v="635"/>
    <x v="74"/>
    <x v="74"/>
    <x v="0"/>
    <x v="0"/>
    <x v="0"/>
    <x v="4"/>
    <x v="4"/>
  </r>
  <r>
    <x v="2917"/>
    <x v="0"/>
    <x v="8"/>
    <x v="98"/>
    <x v="99"/>
    <x v="318"/>
    <x v="2835"/>
    <x v="638"/>
    <x v="74"/>
    <x v="74"/>
    <x v="0"/>
    <x v="0"/>
    <x v="0"/>
    <x v="8"/>
    <x v="8"/>
  </r>
  <r>
    <x v="2915"/>
    <x v="0"/>
    <x v="11"/>
    <x v="15"/>
    <x v="54"/>
    <x v="253"/>
    <x v="1461"/>
    <x v="635"/>
    <x v="74"/>
    <x v="74"/>
    <x v="0"/>
    <x v="0"/>
    <x v="0"/>
    <x v="11"/>
    <x v="11"/>
  </r>
  <r>
    <x v="2951"/>
    <x v="0"/>
    <x v="4"/>
    <x v="34"/>
    <x v="21"/>
    <x v="693"/>
    <x v="2867"/>
    <x v="644"/>
    <x v="74"/>
    <x v="74"/>
    <x v="0"/>
    <x v="0"/>
    <x v="0"/>
    <x v="4"/>
    <x v="4"/>
  </r>
  <r>
    <x v="2905"/>
    <x v="0"/>
    <x v="8"/>
    <x v="40"/>
    <x v="87"/>
    <x v="515"/>
    <x v="2824"/>
    <x v="633"/>
    <x v="74"/>
    <x v="74"/>
    <x v="0"/>
    <x v="0"/>
    <x v="0"/>
    <x v="8"/>
    <x v="8"/>
  </r>
  <r>
    <x v="2951"/>
    <x v="0"/>
    <x v="2"/>
    <x v="85"/>
    <x v="143"/>
    <x v="457"/>
    <x v="2867"/>
    <x v="644"/>
    <x v="74"/>
    <x v="74"/>
    <x v="0"/>
    <x v="0"/>
    <x v="0"/>
    <x v="2"/>
    <x v="2"/>
  </r>
  <r>
    <x v="2948"/>
    <x v="0"/>
    <x v="6"/>
    <x v="9"/>
    <x v="14"/>
    <x v="14"/>
    <x v="2864"/>
    <x v="640"/>
    <x v="74"/>
    <x v="74"/>
    <x v="0"/>
    <x v="0"/>
    <x v="0"/>
    <x v="6"/>
    <x v="6"/>
  </r>
  <r>
    <x v="2922"/>
    <x v="0"/>
    <x v="9"/>
    <x v="59"/>
    <x v="118"/>
    <x v="591"/>
    <x v="2840"/>
    <x v="643"/>
    <x v="74"/>
    <x v="74"/>
    <x v="0"/>
    <x v="0"/>
    <x v="0"/>
    <x v="9"/>
    <x v="9"/>
  </r>
  <r>
    <x v="2921"/>
    <x v="0"/>
    <x v="4"/>
    <x v="82"/>
    <x v="48"/>
    <x v="299"/>
    <x v="2839"/>
    <x v="644"/>
    <x v="74"/>
    <x v="74"/>
    <x v="0"/>
    <x v="0"/>
    <x v="0"/>
    <x v="4"/>
    <x v="4"/>
  </r>
  <r>
    <x v="2927"/>
    <x v="0"/>
    <x v="2"/>
    <x v="152"/>
    <x v="152"/>
    <x v="34"/>
    <x v="2845"/>
    <x v="638"/>
    <x v="74"/>
    <x v="74"/>
    <x v="0"/>
    <x v="0"/>
    <x v="0"/>
    <x v="2"/>
    <x v="2"/>
  </r>
  <r>
    <x v="2949"/>
    <x v="0"/>
    <x v="2"/>
    <x v="94"/>
    <x v="19"/>
    <x v="182"/>
    <x v="2865"/>
    <x v="637"/>
    <x v="74"/>
    <x v="74"/>
    <x v="0"/>
    <x v="0"/>
    <x v="0"/>
    <x v="2"/>
    <x v="2"/>
  </r>
  <r>
    <x v="2932"/>
    <x v="0"/>
    <x v="11"/>
    <x v="6"/>
    <x v="41"/>
    <x v="34"/>
    <x v="2850"/>
    <x v="642"/>
    <x v="74"/>
    <x v="74"/>
    <x v="0"/>
    <x v="0"/>
    <x v="0"/>
    <x v="11"/>
    <x v="11"/>
  </r>
  <r>
    <x v="2951"/>
    <x v="1"/>
    <x v="2"/>
    <x v="138"/>
    <x v="143"/>
    <x v="323"/>
    <x v="2867"/>
    <x v="644"/>
    <x v="74"/>
    <x v="74"/>
    <x v="0"/>
    <x v="0"/>
    <x v="0"/>
    <x v="2"/>
    <x v="2"/>
  </r>
  <r>
    <x v="2921"/>
    <x v="0"/>
    <x v="2"/>
    <x v="111"/>
    <x v="104"/>
    <x v="1109"/>
    <x v="2839"/>
    <x v="644"/>
    <x v="74"/>
    <x v="74"/>
    <x v="0"/>
    <x v="0"/>
    <x v="0"/>
    <x v="2"/>
    <x v="2"/>
  </r>
  <r>
    <x v="2924"/>
    <x v="0"/>
    <x v="2"/>
    <x v="19"/>
    <x v="51"/>
    <x v="57"/>
    <x v="2842"/>
    <x v="637"/>
    <x v="74"/>
    <x v="74"/>
    <x v="0"/>
    <x v="0"/>
    <x v="0"/>
    <x v="2"/>
    <x v="2"/>
  </r>
  <r>
    <x v="2926"/>
    <x v="0"/>
    <x v="8"/>
    <x v="39"/>
    <x v="119"/>
    <x v="78"/>
    <x v="2844"/>
    <x v="637"/>
    <x v="74"/>
    <x v="74"/>
    <x v="0"/>
    <x v="0"/>
    <x v="0"/>
    <x v="8"/>
    <x v="8"/>
  </r>
  <r>
    <x v="2916"/>
    <x v="0"/>
    <x v="1"/>
    <x v="52"/>
    <x v="96"/>
    <x v="323"/>
    <x v="2834"/>
    <x v="637"/>
    <x v="74"/>
    <x v="74"/>
    <x v="0"/>
    <x v="0"/>
    <x v="0"/>
    <x v="1"/>
    <x v="1"/>
  </r>
  <r>
    <x v="2916"/>
    <x v="0"/>
    <x v="3"/>
    <x v="4"/>
    <x v="44"/>
    <x v="330"/>
    <x v="2834"/>
    <x v="637"/>
    <x v="74"/>
    <x v="74"/>
    <x v="0"/>
    <x v="0"/>
    <x v="0"/>
    <x v="3"/>
    <x v="3"/>
  </r>
  <r>
    <x v="2923"/>
    <x v="0"/>
    <x v="4"/>
    <x v="30"/>
    <x v="14"/>
    <x v="31"/>
    <x v="2841"/>
    <x v="642"/>
    <x v="74"/>
    <x v="74"/>
    <x v="0"/>
    <x v="0"/>
    <x v="0"/>
    <x v="4"/>
    <x v="4"/>
  </r>
  <r>
    <x v="2926"/>
    <x v="0"/>
    <x v="4"/>
    <x v="31"/>
    <x v="102"/>
    <x v="11"/>
    <x v="2844"/>
    <x v="637"/>
    <x v="74"/>
    <x v="74"/>
    <x v="0"/>
    <x v="0"/>
    <x v="0"/>
    <x v="4"/>
    <x v="4"/>
  </r>
  <r>
    <x v="2950"/>
    <x v="1"/>
    <x v="2"/>
    <x v="243"/>
    <x v="203"/>
    <x v="3148"/>
    <x v="2866"/>
    <x v="635"/>
    <x v="74"/>
    <x v="74"/>
    <x v="0"/>
    <x v="0"/>
    <x v="0"/>
    <x v="2"/>
    <x v="2"/>
  </r>
  <r>
    <x v="2953"/>
    <x v="0"/>
    <x v="0"/>
    <x v="82"/>
    <x v="66"/>
    <x v="156"/>
    <x v="2869"/>
    <x v="639"/>
    <x v="74"/>
    <x v="74"/>
    <x v="0"/>
    <x v="0"/>
    <x v="0"/>
    <x v="0"/>
    <x v="0"/>
  </r>
  <r>
    <x v="2951"/>
    <x v="0"/>
    <x v="8"/>
    <x v="134"/>
    <x v="29"/>
    <x v="716"/>
    <x v="2867"/>
    <x v="644"/>
    <x v="74"/>
    <x v="74"/>
    <x v="0"/>
    <x v="0"/>
    <x v="0"/>
    <x v="8"/>
    <x v="8"/>
  </r>
  <r>
    <x v="2919"/>
    <x v="0"/>
    <x v="10"/>
    <x v="6"/>
    <x v="41"/>
    <x v="34"/>
    <x v="2837"/>
    <x v="642"/>
    <x v="74"/>
    <x v="74"/>
    <x v="0"/>
    <x v="0"/>
    <x v="0"/>
    <x v="10"/>
    <x v="10"/>
  </r>
  <r>
    <x v="2920"/>
    <x v="0"/>
    <x v="3"/>
    <x v="54"/>
    <x v="61"/>
    <x v="6"/>
    <x v="2838"/>
    <x v="643"/>
    <x v="74"/>
    <x v="74"/>
    <x v="0"/>
    <x v="0"/>
    <x v="0"/>
    <x v="3"/>
    <x v="3"/>
  </r>
  <r>
    <x v="2949"/>
    <x v="0"/>
    <x v="4"/>
    <x v="4"/>
    <x v="47"/>
    <x v="346"/>
    <x v="2865"/>
    <x v="637"/>
    <x v="74"/>
    <x v="74"/>
    <x v="0"/>
    <x v="0"/>
    <x v="0"/>
    <x v="4"/>
    <x v="4"/>
  </r>
  <r>
    <x v="2922"/>
    <x v="1"/>
    <x v="2"/>
    <x v="32"/>
    <x v="90"/>
    <x v="988"/>
    <x v="2840"/>
    <x v="643"/>
    <x v="74"/>
    <x v="74"/>
    <x v="0"/>
    <x v="0"/>
    <x v="0"/>
    <x v="2"/>
    <x v="2"/>
  </r>
  <r>
    <x v="2953"/>
    <x v="0"/>
    <x v="11"/>
    <x v="109"/>
    <x v="168"/>
    <x v="3149"/>
    <x v="2869"/>
    <x v="639"/>
    <x v="74"/>
    <x v="74"/>
    <x v="0"/>
    <x v="0"/>
    <x v="0"/>
    <x v="11"/>
    <x v="11"/>
  </r>
  <r>
    <x v="2926"/>
    <x v="1"/>
    <x v="2"/>
    <x v="125"/>
    <x v="29"/>
    <x v="1246"/>
    <x v="2844"/>
    <x v="637"/>
    <x v="74"/>
    <x v="74"/>
    <x v="0"/>
    <x v="0"/>
    <x v="0"/>
    <x v="2"/>
    <x v="2"/>
  </r>
  <r>
    <x v="2929"/>
    <x v="0"/>
    <x v="9"/>
    <x v="48"/>
    <x v="10"/>
    <x v="187"/>
    <x v="2847"/>
    <x v="643"/>
    <x v="74"/>
    <x v="74"/>
    <x v="0"/>
    <x v="0"/>
    <x v="0"/>
    <x v="9"/>
    <x v="9"/>
  </r>
  <r>
    <x v="2929"/>
    <x v="0"/>
    <x v="4"/>
    <x v="17"/>
    <x v="7"/>
    <x v="34"/>
    <x v="2847"/>
    <x v="643"/>
    <x v="74"/>
    <x v="74"/>
    <x v="0"/>
    <x v="0"/>
    <x v="0"/>
    <x v="4"/>
    <x v="4"/>
  </r>
  <r>
    <x v="2921"/>
    <x v="0"/>
    <x v="3"/>
    <x v="56"/>
    <x v="40"/>
    <x v="94"/>
    <x v="2839"/>
    <x v="644"/>
    <x v="74"/>
    <x v="74"/>
    <x v="0"/>
    <x v="0"/>
    <x v="0"/>
    <x v="3"/>
    <x v="3"/>
  </r>
  <r>
    <x v="2923"/>
    <x v="0"/>
    <x v="9"/>
    <x v="48"/>
    <x v="10"/>
    <x v="187"/>
    <x v="2841"/>
    <x v="642"/>
    <x v="74"/>
    <x v="74"/>
    <x v="0"/>
    <x v="0"/>
    <x v="0"/>
    <x v="9"/>
    <x v="9"/>
  </r>
  <r>
    <x v="2946"/>
    <x v="0"/>
    <x v="0"/>
    <x v="5"/>
    <x v="23"/>
    <x v="178"/>
    <x v="2862"/>
    <x v="639"/>
    <x v="74"/>
    <x v="74"/>
    <x v="0"/>
    <x v="0"/>
    <x v="0"/>
    <x v="0"/>
    <x v="0"/>
  </r>
  <r>
    <x v="2937"/>
    <x v="0"/>
    <x v="1"/>
    <x v="17"/>
    <x v="30"/>
    <x v="171"/>
    <x v="2854"/>
    <x v="633"/>
    <x v="74"/>
    <x v="74"/>
    <x v="0"/>
    <x v="0"/>
    <x v="0"/>
    <x v="1"/>
    <x v="1"/>
  </r>
  <r>
    <x v="2941"/>
    <x v="0"/>
    <x v="0"/>
    <x v="37"/>
    <x v="34"/>
    <x v="68"/>
    <x v="2858"/>
    <x v="634"/>
    <x v="74"/>
    <x v="74"/>
    <x v="0"/>
    <x v="0"/>
    <x v="0"/>
    <x v="0"/>
    <x v="0"/>
  </r>
  <r>
    <x v="2940"/>
    <x v="0"/>
    <x v="9"/>
    <x v="125"/>
    <x v="112"/>
    <x v="3150"/>
    <x v="2857"/>
    <x v="637"/>
    <x v="74"/>
    <x v="74"/>
    <x v="0"/>
    <x v="0"/>
    <x v="0"/>
    <x v="9"/>
    <x v="9"/>
  </r>
  <r>
    <x v="2935"/>
    <x v="0"/>
    <x v="9"/>
    <x v="127"/>
    <x v="169"/>
    <x v="483"/>
    <x v="2852"/>
    <x v="645"/>
    <x v="74"/>
    <x v="74"/>
    <x v="0"/>
    <x v="0"/>
    <x v="0"/>
    <x v="9"/>
    <x v="9"/>
  </r>
  <r>
    <x v="2976"/>
    <x v="0"/>
    <x v="11"/>
    <x v="182"/>
    <x v="158"/>
    <x v="3151"/>
    <x v="2888"/>
    <x v="641"/>
    <x v="74"/>
    <x v="74"/>
    <x v="0"/>
    <x v="0"/>
    <x v="0"/>
    <x v="11"/>
    <x v="11"/>
  </r>
  <r>
    <x v="2936"/>
    <x v="0"/>
    <x v="7"/>
    <x v="6"/>
    <x v="41"/>
    <x v="34"/>
    <x v="2853"/>
    <x v="644"/>
    <x v="74"/>
    <x v="74"/>
    <x v="0"/>
    <x v="0"/>
    <x v="0"/>
    <x v="7"/>
    <x v="7"/>
  </r>
  <r>
    <x v="2939"/>
    <x v="0"/>
    <x v="3"/>
    <x v="18"/>
    <x v="99"/>
    <x v="126"/>
    <x v="2856"/>
    <x v="638"/>
    <x v="74"/>
    <x v="74"/>
    <x v="0"/>
    <x v="0"/>
    <x v="0"/>
    <x v="3"/>
    <x v="3"/>
  </r>
  <r>
    <x v="2943"/>
    <x v="0"/>
    <x v="11"/>
    <x v="19"/>
    <x v="66"/>
    <x v="186"/>
    <x v="2859"/>
    <x v="644"/>
    <x v="74"/>
    <x v="74"/>
    <x v="0"/>
    <x v="0"/>
    <x v="0"/>
    <x v="11"/>
    <x v="11"/>
  </r>
  <r>
    <x v="2942"/>
    <x v="0"/>
    <x v="1"/>
    <x v="21"/>
    <x v="18"/>
    <x v="11"/>
    <x v="2260"/>
    <x v="634"/>
    <x v="74"/>
    <x v="74"/>
    <x v="0"/>
    <x v="0"/>
    <x v="0"/>
    <x v="1"/>
    <x v="1"/>
  </r>
  <r>
    <x v="2940"/>
    <x v="0"/>
    <x v="6"/>
    <x v="65"/>
    <x v="31"/>
    <x v="2499"/>
    <x v="2857"/>
    <x v="637"/>
    <x v="74"/>
    <x v="74"/>
    <x v="0"/>
    <x v="0"/>
    <x v="0"/>
    <x v="6"/>
    <x v="6"/>
  </r>
  <r>
    <x v="2934"/>
    <x v="0"/>
    <x v="4"/>
    <x v="70"/>
    <x v="34"/>
    <x v="215"/>
    <x v="674"/>
    <x v="637"/>
    <x v="74"/>
    <x v="74"/>
    <x v="0"/>
    <x v="0"/>
    <x v="0"/>
    <x v="4"/>
    <x v="4"/>
  </r>
  <r>
    <x v="2962"/>
    <x v="0"/>
    <x v="4"/>
    <x v="84"/>
    <x v="83"/>
    <x v="217"/>
    <x v="2877"/>
    <x v="636"/>
    <x v="74"/>
    <x v="74"/>
    <x v="0"/>
    <x v="0"/>
    <x v="0"/>
    <x v="4"/>
    <x v="4"/>
  </r>
  <r>
    <x v="2959"/>
    <x v="0"/>
    <x v="1"/>
    <x v="120"/>
    <x v="121"/>
    <x v="1744"/>
    <x v="2875"/>
    <x v="635"/>
    <x v="74"/>
    <x v="74"/>
    <x v="0"/>
    <x v="0"/>
    <x v="0"/>
    <x v="1"/>
    <x v="1"/>
  </r>
  <r>
    <x v="2958"/>
    <x v="0"/>
    <x v="8"/>
    <x v="42"/>
    <x v="57"/>
    <x v="380"/>
    <x v="2874"/>
    <x v="636"/>
    <x v="74"/>
    <x v="74"/>
    <x v="0"/>
    <x v="0"/>
    <x v="0"/>
    <x v="8"/>
    <x v="8"/>
  </r>
  <r>
    <x v="2965"/>
    <x v="0"/>
    <x v="3"/>
    <x v="33"/>
    <x v="37"/>
    <x v="1166"/>
    <x v="2880"/>
    <x v="634"/>
    <x v="74"/>
    <x v="74"/>
    <x v="0"/>
    <x v="0"/>
    <x v="0"/>
    <x v="3"/>
    <x v="3"/>
  </r>
  <r>
    <x v="2963"/>
    <x v="0"/>
    <x v="9"/>
    <x v="33"/>
    <x v="57"/>
    <x v="64"/>
    <x v="2878"/>
    <x v="638"/>
    <x v="74"/>
    <x v="74"/>
    <x v="0"/>
    <x v="0"/>
    <x v="0"/>
    <x v="9"/>
    <x v="9"/>
  </r>
  <r>
    <x v="2936"/>
    <x v="0"/>
    <x v="3"/>
    <x v="93"/>
    <x v="9"/>
    <x v="63"/>
    <x v="2853"/>
    <x v="644"/>
    <x v="74"/>
    <x v="74"/>
    <x v="0"/>
    <x v="0"/>
    <x v="0"/>
    <x v="3"/>
    <x v="3"/>
  </r>
  <r>
    <x v="2937"/>
    <x v="0"/>
    <x v="3"/>
    <x v="93"/>
    <x v="63"/>
    <x v="935"/>
    <x v="2854"/>
    <x v="633"/>
    <x v="74"/>
    <x v="74"/>
    <x v="0"/>
    <x v="0"/>
    <x v="0"/>
    <x v="3"/>
    <x v="3"/>
  </r>
  <r>
    <x v="2937"/>
    <x v="0"/>
    <x v="7"/>
    <x v="0"/>
    <x v="85"/>
    <x v="126"/>
    <x v="2854"/>
    <x v="633"/>
    <x v="74"/>
    <x v="74"/>
    <x v="0"/>
    <x v="0"/>
    <x v="0"/>
    <x v="7"/>
    <x v="7"/>
  </r>
  <r>
    <x v="2976"/>
    <x v="0"/>
    <x v="5"/>
    <x v="30"/>
    <x v="62"/>
    <x v="7"/>
    <x v="2888"/>
    <x v="641"/>
    <x v="74"/>
    <x v="74"/>
    <x v="0"/>
    <x v="0"/>
    <x v="0"/>
    <x v="5"/>
    <x v="5"/>
  </r>
  <r>
    <x v="2939"/>
    <x v="0"/>
    <x v="7"/>
    <x v="63"/>
    <x v="26"/>
    <x v="114"/>
    <x v="2856"/>
    <x v="638"/>
    <x v="74"/>
    <x v="74"/>
    <x v="0"/>
    <x v="0"/>
    <x v="0"/>
    <x v="7"/>
    <x v="7"/>
  </r>
  <r>
    <x v="2976"/>
    <x v="0"/>
    <x v="6"/>
    <x v="68"/>
    <x v="128"/>
    <x v="534"/>
    <x v="2888"/>
    <x v="641"/>
    <x v="74"/>
    <x v="74"/>
    <x v="0"/>
    <x v="0"/>
    <x v="0"/>
    <x v="6"/>
    <x v="6"/>
  </r>
  <r>
    <x v="2942"/>
    <x v="0"/>
    <x v="3"/>
    <x v="93"/>
    <x v="9"/>
    <x v="63"/>
    <x v="2260"/>
    <x v="634"/>
    <x v="74"/>
    <x v="74"/>
    <x v="0"/>
    <x v="0"/>
    <x v="0"/>
    <x v="3"/>
    <x v="3"/>
  </r>
  <r>
    <x v="2944"/>
    <x v="0"/>
    <x v="11"/>
    <x v="14"/>
    <x v="21"/>
    <x v="399"/>
    <x v="2860"/>
    <x v="645"/>
    <x v="74"/>
    <x v="74"/>
    <x v="0"/>
    <x v="0"/>
    <x v="0"/>
    <x v="11"/>
    <x v="11"/>
  </r>
  <r>
    <x v="2937"/>
    <x v="0"/>
    <x v="9"/>
    <x v="9"/>
    <x v="5"/>
    <x v="1133"/>
    <x v="2854"/>
    <x v="633"/>
    <x v="74"/>
    <x v="74"/>
    <x v="0"/>
    <x v="0"/>
    <x v="0"/>
    <x v="9"/>
    <x v="9"/>
  </r>
  <r>
    <x v="2942"/>
    <x v="0"/>
    <x v="10"/>
    <x v="12"/>
    <x v="6"/>
    <x v="145"/>
    <x v="2260"/>
    <x v="634"/>
    <x v="74"/>
    <x v="74"/>
    <x v="0"/>
    <x v="0"/>
    <x v="0"/>
    <x v="10"/>
    <x v="10"/>
  </r>
  <r>
    <x v="2972"/>
    <x v="0"/>
    <x v="8"/>
    <x v="53"/>
    <x v="102"/>
    <x v="637"/>
    <x v="2643"/>
    <x v="633"/>
    <x v="74"/>
    <x v="74"/>
    <x v="0"/>
    <x v="0"/>
    <x v="0"/>
    <x v="8"/>
    <x v="8"/>
  </r>
  <r>
    <x v="2971"/>
    <x v="0"/>
    <x v="5"/>
    <x v="20"/>
    <x v="12"/>
    <x v="6"/>
    <x v="2886"/>
    <x v="644"/>
    <x v="74"/>
    <x v="74"/>
    <x v="0"/>
    <x v="0"/>
    <x v="0"/>
    <x v="5"/>
    <x v="5"/>
  </r>
  <r>
    <x v="2966"/>
    <x v="0"/>
    <x v="0"/>
    <x v="20"/>
    <x v="12"/>
    <x v="6"/>
    <x v="2881"/>
    <x v="634"/>
    <x v="74"/>
    <x v="74"/>
    <x v="0"/>
    <x v="0"/>
    <x v="0"/>
    <x v="0"/>
    <x v="0"/>
  </r>
  <r>
    <x v="2973"/>
    <x v="1"/>
    <x v="2"/>
    <x v="37"/>
    <x v="3"/>
    <x v="6"/>
    <x v="1642"/>
    <x v="636"/>
    <x v="74"/>
    <x v="74"/>
    <x v="0"/>
    <x v="0"/>
    <x v="0"/>
    <x v="2"/>
    <x v="2"/>
  </r>
  <r>
    <x v="2968"/>
    <x v="0"/>
    <x v="0"/>
    <x v="12"/>
    <x v="6"/>
    <x v="145"/>
    <x v="2883"/>
    <x v="637"/>
    <x v="74"/>
    <x v="74"/>
    <x v="0"/>
    <x v="0"/>
    <x v="0"/>
    <x v="0"/>
    <x v="0"/>
  </r>
  <r>
    <x v="2961"/>
    <x v="0"/>
    <x v="9"/>
    <x v="26"/>
    <x v="76"/>
    <x v="11"/>
    <x v="2676"/>
    <x v="643"/>
    <x v="74"/>
    <x v="74"/>
    <x v="0"/>
    <x v="0"/>
    <x v="0"/>
    <x v="9"/>
    <x v="9"/>
  </r>
  <r>
    <x v="2955"/>
    <x v="0"/>
    <x v="11"/>
    <x v="24"/>
    <x v="26"/>
    <x v="137"/>
    <x v="2871"/>
    <x v="639"/>
    <x v="74"/>
    <x v="74"/>
    <x v="0"/>
    <x v="0"/>
    <x v="0"/>
    <x v="11"/>
    <x v="11"/>
  </r>
  <r>
    <x v="2959"/>
    <x v="0"/>
    <x v="7"/>
    <x v="3"/>
    <x v="16"/>
    <x v="93"/>
    <x v="2875"/>
    <x v="635"/>
    <x v="74"/>
    <x v="74"/>
    <x v="0"/>
    <x v="0"/>
    <x v="0"/>
    <x v="7"/>
    <x v="7"/>
  </r>
  <r>
    <x v="2977"/>
    <x v="0"/>
    <x v="9"/>
    <x v="42"/>
    <x v="49"/>
    <x v="55"/>
    <x v="2889"/>
    <x v="647"/>
    <x v="75"/>
    <x v="75"/>
    <x v="8"/>
    <x v="25"/>
    <x v="2"/>
    <x v="9"/>
    <x v="9"/>
  </r>
  <r>
    <x v="2978"/>
    <x v="0"/>
    <x v="10"/>
    <x v="65"/>
    <x v="47"/>
    <x v="618"/>
    <x v="2890"/>
    <x v="648"/>
    <x v="75"/>
    <x v="75"/>
    <x v="8"/>
    <x v="25"/>
    <x v="2"/>
    <x v="10"/>
    <x v="10"/>
  </r>
  <r>
    <x v="2979"/>
    <x v="0"/>
    <x v="6"/>
    <x v="54"/>
    <x v="26"/>
    <x v="437"/>
    <x v="2891"/>
    <x v="649"/>
    <x v="75"/>
    <x v="75"/>
    <x v="8"/>
    <x v="25"/>
    <x v="2"/>
    <x v="6"/>
    <x v="6"/>
  </r>
  <r>
    <x v="2980"/>
    <x v="0"/>
    <x v="11"/>
    <x v="84"/>
    <x v="83"/>
    <x v="217"/>
    <x v="2892"/>
    <x v="650"/>
    <x v="75"/>
    <x v="75"/>
    <x v="8"/>
    <x v="25"/>
    <x v="2"/>
    <x v="11"/>
    <x v="11"/>
  </r>
  <r>
    <x v="2981"/>
    <x v="0"/>
    <x v="11"/>
    <x v="40"/>
    <x v="27"/>
    <x v="758"/>
    <x v="2893"/>
    <x v="651"/>
    <x v="75"/>
    <x v="75"/>
    <x v="8"/>
    <x v="25"/>
    <x v="2"/>
    <x v="11"/>
    <x v="11"/>
  </r>
  <r>
    <x v="2982"/>
    <x v="0"/>
    <x v="6"/>
    <x v="135"/>
    <x v="153"/>
    <x v="18"/>
    <x v="2894"/>
    <x v="652"/>
    <x v="75"/>
    <x v="75"/>
    <x v="8"/>
    <x v="25"/>
    <x v="2"/>
    <x v="6"/>
    <x v="6"/>
  </r>
  <r>
    <x v="2983"/>
    <x v="0"/>
    <x v="7"/>
    <x v="13"/>
    <x v="65"/>
    <x v="154"/>
    <x v="2895"/>
    <x v="653"/>
    <x v="75"/>
    <x v="75"/>
    <x v="8"/>
    <x v="25"/>
    <x v="2"/>
    <x v="7"/>
    <x v="7"/>
  </r>
  <r>
    <x v="2981"/>
    <x v="0"/>
    <x v="0"/>
    <x v="21"/>
    <x v="18"/>
    <x v="11"/>
    <x v="2893"/>
    <x v="651"/>
    <x v="75"/>
    <x v="75"/>
    <x v="8"/>
    <x v="25"/>
    <x v="2"/>
    <x v="0"/>
    <x v="0"/>
  </r>
  <r>
    <x v="2984"/>
    <x v="0"/>
    <x v="3"/>
    <x v="84"/>
    <x v="66"/>
    <x v="154"/>
    <x v="2896"/>
    <x v="648"/>
    <x v="75"/>
    <x v="75"/>
    <x v="8"/>
    <x v="25"/>
    <x v="2"/>
    <x v="3"/>
    <x v="3"/>
  </r>
  <r>
    <x v="2985"/>
    <x v="0"/>
    <x v="10"/>
    <x v="11"/>
    <x v="36"/>
    <x v="34"/>
    <x v="2897"/>
    <x v="654"/>
    <x v="75"/>
    <x v="75"/>
    <x v="8"/>
    <x v="25"/>
    <x v="2"/>
    <x v="10"/>
    <x v="10"/>
  </r>
  <r>
    <x v="2984"/>
    <x v="0"/>
    <x v="7"/>
    <x v="5"/>
    <x v="10"/>
    <x v="637"/>
    <x v="2896"/>
    <x v="648"/>
    <x v="75"/>
    <x v="75"/>
    <x v="8"/>
    <x v="25"/>
    <x v="2"/>
    <x v="7"/>
    <x v="7"/>
  </r>
  <r>
    <x v="2986"/>
    <x v="0"/>
    <x v="0"/>
    <x v="92"/>
    <x v="43"/>
    <x v="137"/>
    <x v="2898"/>
    <x v="648"/>
    <x v="75"/>
    <x v="75"/>
    <x v="8"/>
    <x v="25"/>
    <x v="2"/>
    <x v="0"/>
    <x v="0"/>
  </r>
  <r>
    <x v="2987"/>
    <x v="0"/>
    <x v="1"/>
    <x v="55"/>
    <x v="105"/>
    <x v="80"/>
    <x v="2899"/>
    <x v="655"/>
    <x v="75"/>
    <x v="75"/>
    <x v="8"/>
    <x v="25"/>
    <x v="2"/>
    <x v="1"/>
    <x v="1"/>
  </r>
  <r>
    <x v="2988"/>
    <x v="0"/>
    <x v="0"/>
    <x v="1"/>
    <x v="54"/>
    <x v="61"/>
    <x v="2900"/>
    <x v="656"/>
    <x v="75"/>
    <x v="75"/>
    <x v="8"/>
    <x v="25"/>
    <x v="2"/>
    <x v="0"/>
    <x v="0"/>
  </r>
  <r>
    <x v="2977"/>
    <x v="0"/>
    <x v="4"/>
    <x v="65"/>
    <x v="24"/>
    <x v="99"/>
    <x v="2889"/>
    <x v="647"/>
    <x v="75"/>
    <x v="75"/>
    <x v="8"/>
    <x v="25"/>
    <x v="2"/>
    <x v="4"/>
    <x v="4"/>
  </r>
  <r>
    <x v="2989"/>
    <x v="0"/>
    <x v="0"/>
    <x v="7"/>
    <x v="63"/>
    <x v="6"/>
    <x v="2901"/>
    <x v="650"/>
    <x v="75"/>
    <x v="75"/>
    <x v="8"/>
    <x v="25"/>
    <x v="2"/>
    <x v="0"/>
    <x v="0"/>
  </r>
  <r>
    <x v="2990"/>
    <x v="0"/>
    <x v="11"/>
    <x v="55"/>
    <x v="106"/>
    <x v="635"/>
    <x v="2902"/>
    <x v="652"/>
    <x v="75"/>
    <x v="75"/>
    <x v="8"/>
    <x v="25"/>
    <x v="2"/>
    <x v="11"/>
    <x v="11"/>
  </r>
  <r>
    <x v="2991"/>
    <x v="0"/>
    <x v="6"/>
    <x v="37"/>
    <x v="30"/>
    <x v="14"/>
    <x v="2903"/>
    <x v="650"/>
    <x v="75"/>
    <x v="75"/>
    <x v="8"/>
    <x v="25"/>
    <x v="2"/>
    <x v="6"/>
    <x v="6"/>
  </r>
  <r>
    <x v="2992"/>
    <x v="0"/>
    <x v="10"/>
    <x v="24"/>
    <x v="59"/>
    <x v="105"/>
    <x v="2904"/>
    <x v="657"/>
    <x v="75"/>
    <x v="75"/>
    <x v="8"/>
    <x v="25"/>
    <x v="2"/>
    <x v="10"/>
    <x v="10"/>
  </r>
  <r>
    <x v="2993"/>
    <x v="0"/>
    <x v="2"/>
    <x v="112"/>
    <x v="137"/>
    <x v="39"/>
    <x v="2905"/>
    <x v="653"/>
    <x v="75"/>
    <x v="75"/>
    <x v="8"/>
    <x v="25"/>
    <x v="2"/>
    <x v="2"/>
    <x v="2"/>
  </r>
  <r>
    <x v="2990"/>
    <x v="0"/>
    <x v="0"/>
    <x v="1"/>
    <x v="36"/>
    <x v="196"/>
    <x v="2902"/>
    <x v="652"/>
    <x v="75"/>
    <x v="75"/>
    <x v="8"/>
    <x v="25"/>
    <x v="2"/>
    <x v="0"/>
    <x v="0"/>
  </r>
  <r>
    <x v="2988"/>
    <x v="0"/>
    <x v="11"/>
    <x v="118"/>
    <x v="123"/>
    <x v="293"/>
    <x v="2900"/>
    <x v="656"/>
    <x v="75"/>
    <x v="75"/>
    <x v="8"/>
    <x v="25"/>
    <x v="2"/>
    <x v="11"/>
    <x v="11"/>
  </r>
  <r>
    <x v="2982"/>
    <x v="0"/>
    <x v="5"/>
    <x v="92"/>
    <x v="62"/>
    <x v="187"/>
    <x v="2894"/>
    <x v="652"/>
    <x v="75"/>
    <x v="75"/>
    <x v="8"/>
    <x v="25"/>
    <x v="2"/>
    <x v="5"/>
    <x v="5"/>
  </r>
  <r>
    <x v="2994"/>
    <x v="0"/>
    <x v="11"/>
    <x v="19"/>
    <x v="35"/>
    <x v="137"/>
    <x v="2906"/>
    <x v="658"/>
    <x v="75"/>
    <x v="75"/>
    <x v="8"/>
    <x v="25"/>
    <x v="2"/>
    <x v="11"/>
    <x v="11"/>
  </r>
  <r>
    <x v="2995"/>
    <x v="0"/>
    <x v="8"/>
    <x v="46"/>
    <x v="48"/>
    <x v="60"/>
    <x v="2907"/>
    <x v="656"/>
    <x v="75"/>
    <x v="75"/>
    <x v="8"/>
    <x v="25"/>
    <x v="2"/>
    <x v="8"/>
    <x v="8"/>
  </r>
  <r>
    <x v="2995"/>
    <x v="0"/>
    <x v="2"/>
    <x v="59"/>
    <x v="39"/>
    <x v="1917"/>
    <x v="2907"/>
    <x v="656"/>
    <x v="75"/>
    <x v="75"/>
    <x v="8"/>
    <x v="25"/>
    <x v="2"/>
    <x v="2"/>
    <x v="2"/>
  </r>
  <r>
    <x v="2996"/>
    <x v="0"/>
    <x v="5"/>
    <x v="3"/>
    <x v="23"/>
    <x v="31"/>
    <x v="2908"/>
    <x v="659"/>
    <x v="75"/>
    <x v="75"/>
    <x v="8"/>
    <x v="25"/>
    <x v="2"/>
    <x v="5"/>
    <x v="5"/>
  </r>
  <r>
    <x v="2997"/>
    <x v="0"/>
    <x v="6"/>
    <x v="27"/>
    <x v="27"/>
    <x v="28"/>
    <x v="2909"/>
    <x v="648"/>
    <x v="75"/>
    <x v="75"/>
    <x v="8"/>
    <x v="25"/>
    <x v="2"/>
    <x v="6"/>
    <x v="6"/>
  </r>
  <r>
    <x v="2998"/>
    <x v="0"/>
    <x v="6"/>
    <x v="13"/>
    <x v="8"/>
    <x v="572"/>
    <x v="2910"/>
    <x v="647"/>
    <x v="75"/>
    <x v="75"/>
    <x v="8"/>
    <x v="25"/>
    <x v="2"/>
    <x v="6"/>
    <x v="6"/>
  </r>
  <r>
    <x v="2997"/>
    <x v="0"/>
    <x v="0"/>
    <x v="11"/>
    <x v="16"/>
    <x v="112"/>
    <x v="2909"/>
    <x v="648"/>
    <x v="75"/>
    <x v="75"/>
    <x v="8"/>
    <x v="25"/>
    <x v="2"/>
    <x v="0"/>
    <x v="0"/>
  </r>
  <r>
    <x v="2998"/>
    <x v="0"/>
    <x v="5"/>
    <x v="12"/>
    <x v="41"/>
    <x v="155"/>
    <x v="2910"/>
    <x v="647"/>
    <x v="75"/>
    <x v="75"/>
    <x v="8"/>
    <x v="25"/>
    <x v="2"/>
    <x v="5"/>
    <x v="5"/>
  </r>
  <r>
    <x v="2999"/>
    <x v="0"/>
    <x v="2"/>
    <x v="58"/>
    <x v="69"/>
    <x v="140"/>
    <x v="2911"/>
    <x v="660"/>
    <x v="75"/>
    <x v="75"/>
    <x v="8"/>
    <x v="25"/>
    <x v="2"/>
    <x v="2"/>
    <x v="2"/>
  </r>
  <r>
    <x v="3000"/>
    <x v="0"/>
    <x v="8"/>
    <x v="140"/>
    <x v="134"/>
    <x v="953"/>
    <x v="2912"/>
    <x v="658"/>
    <x v="75"/>
    <x v="75"/>
    <x v="8"/>
    <x v="25"/>
    <x v="2"/>
    <x v="8"/>
    <x v="8"/>
  </r>
  <r>
    <x v="2979"/>
    <x v="0"/>
    <x v="5"/>
    <x v="8"/>
    <x v="98"/>
    <x v="6"/>
    <x v="2891"/>
    <x v="649"/>
    <x v="75"/>
    <x v="75"/>
    <x v="8"/>
    <x v="25"/>
    <x v="2"/>
    <x v="5"/>
    <x v="5"/>
  </r>
  <r>
    <x v="3001"/>
    <x v="0"/>
    <x v="0"/>
    <x v="20"/>
    <x v="12"/>
    <x v="6"/>
    <x v="2913"/>
    <x v="647"/>
    <x v="75"/>
    <x v="75"/>
    <x v="8"/>
    <x v="25"/>
    <x v="2"/>
    <x v="0"/>
    <x v="0"/>
  </r>
  <r>
    <x v="3002"/>
    <x v="0"/>
    <x v="2"/>
    <x v="80"/>
    <x v="96"/>
    <x v="306"/>
    <x v="2914"/>
    <x v="648"/>
    <x v="75"/>
    <x v="75"/>
    <x v="8"/>
    <x v="25"/>
    <x v="2"/>
    <x v="2"/>
    <x v="2"/>
  </r>
  <r>
    <x v="3003"/>
    <x v="0"/>
    <x v="5"/>
    <x v="79"/>
    <x v="94"/>
    <x v="39"/>
    <x v="2915"/>
    <x v="647"/>
    <x v="75"/>
    <x v="75"/>
    <x v="8"/>
    <x v="25"/>
    <x v="2"/>
    <x v="5"/>
    <x v="5"/>
  </r>
  <r>
    <x v="3004"/>
    <x v="0"/>
    <x v="9"/>
    <x v="31"/>
    <x v="27"/>
    <x v="184"/>
    <x v="2916"/>
    <x v="648"/>
    <x v="75"/>
    <x v="75"/>
    <x v="8"/>
    <x v="25"/>
    <x v="2"/>
    <x v="9"/>
    <x v="9"/>
  </r>
  <r>
    <x v="3002"/>
    <x v="1"/>
    <x v="2"/>
    <x v="60"/>
    <x v="96"/>
    <x v="341"/>
    <x v="2914"/>
    <x v="648"/>
    <x v="75"/>
    <x v="75"/>
    <x v="8"/>
    <x v="25"/>
    <x v="2"/>
    <x v="2"/>
    <x v="2"/>
  </r>
  <r>
    <x v="3005"/>
    <x v="0"/>
    <x v="10"/>
    <x v="24"/>
    <x v="54"/>
    <x v="268"/>
    <x v="2917"/>
    <x v="657"/>
    <x v="75"/>
    <x v="75"/>
    <x v="8"/>
    <x v="25"/>
    <x v="2"/>
    <x v="10"/>
    <x v="10"/>
  </r>
  <r>
    <x v="3001"/>
    <x v="0"/>
    <x v="11"/>
    <x v="50"/>
    <x v="26"/>
    <x v="50"/>
    <x v="2913"/>
    <x v="647"/>
    <x v="75"/>
    <x v="75"/>
    <x v="8"/>
    <x v="25"/>
    <x v="2"/>
    <x v="11"/>
    <x v="11"/>
  </r>
  <r>
    <x v="3006"/>
    <x v="0"/>
    <x v="1"/>
    <x v="63"/>
    <x v="3"/>
    <x v="239"/>
    <x v="2918"/>
    <x v="647"/>
    <x v="75"/>
    <x v="75"/>
    <x v="8"/>
    <x v="25"/>
    <x v="2"/>
    <x v="1"/>
    <x v="1"/>
  </r>
  <r>
    <x v="3007"/>
    <x v="1"/>
    <x v="2"/>
    <x v="112"/>
    <x v="125"/>
    <x v="669"/>
    <x v="2919"/>
    <x v="647"/>
    <x v="75"/>
    <x v="75"/>
    <x v="8"/>
    <x v="25"/>
    <x v="2"/>
    <x v="2"/>
    <x v="2"/>
  </r>
  <r>
    <x v="3004"/>
    <x v="1"/>
    <x v="2"/>
    <x v="78"/>
    <x v="118"/>
    <x v="866"/>
    <x v="2916"/>
    <x v="648"/>
    <x v="75"/>
    <x v="75"/>
    <x v="8"/>
    <x v="25"/>
    <x v="2"/>
    <x v="2"/>
    <x v="2"/>
  </r>
  <r>
    <x v="3006"/>
    <x v="0"/>
    <x v="3"/>
    <x v="7"/>
    <x v="11"/>
    <x v="319"/>
    <x v="2918"/>
    <x v="647"/>
    <x v="75"/>
    <x v="75"/>
    <x v="8"/>
    <x v="25"/>
    <x v="2"/>
    <x v="3"/>
    <x v="3"/>
  </r>
  <r>
    <x v="3008"/>
    <x v="0"/>
    <x v="0"/>
    <x v="93"/>
    <x v="0"/>
    <x v="187"/>
    <x v="2920"/>
    <x v="653"/>
    <x v="75"/>
    <x v="75"/>
    <x v="8"/>
    <x v="25"/>
    <x v="2"/>
    <x v="0"/>
    <x v="0"/>
  </r>
  <r>
    <x v="3009"/>
    <x v="0"/>
    <x v="1"/>
    <x v="31"/>
    <x v="60"/>
    <x v="267"/>
    <x v="2921"/>
    <x v="661"/>
    <x v="75"/>
    <x v="75"/>
    <x v="8"/>
    <x v="25"/>
    <x v="2"/>
    <x v="1"/>
    <x v="1"/>
  </r>
  <r>
    <x v="3010"/>
    <x v="0"/>
    <x v="2"/>
    <x v="87"/>
    <x v="22"/>
    <x v="635"/>
    <x v="930"/>
    <x v="653"/>
    <x v="75"/>
    <x v="75"/>
    <x v="8"/>
    <x v="25"/>
    <x v="2"/>
    <x v="2"/>
    <x v="2"/>
  </r>
  <r>
    <x v="3011"/>
    <x v="0"/>
    <x v="1"/>
    <x v="55"/>
    <x v="113"/>
    <x v="1358"/>
    <x v="2922"/>
    <x v="652"/>
    <x v="75"/>
    <x v="75"/>
    <x v="8"/>
    <x v="25"/>
    <x v="2"/>
    <x v="1"/>
    <x v="1"/>
  </r>
  <r>
    <x v="3012"/>
    <x v="0"/>
    <x v="4"/>
    <x v="23"/>
    <x v="23"/>
    <x v="24"/>
    <x v="2923"/>
    <x v="660"/>
    <x v="75"/>
    <x v="75"/>
    <x v="8"/>
    <x v="25"/>
    <x v="2"/>
    <x v="4"/>
    <x v="4"/>
  </r>
  <r>
    <x v="3013"/>
    <x v="0"/>
    <x v="5"/>
    <x v="0"/>
    <x v="41"/>
    <x v="6"/>
    <x v="2924"/>
    <x v="653"/>
    <x v="75"/>
    <x v="75"/>
    <x v="8"/>
    <x v="25"/>
    <x v="2"/>
    <x v="5"/>
    <x v="5"/>
  </r>
  <r>
    <x v="3014"/>
    <x v="0"/>
    <x v="4"/>
    <x v="36"/>
    <x v="48"/>
    <x v="576"/>
    <x v="2925"/>
    <x v="660"/>
    <x v="75"/>
    <x v="75"/>
    <x v="8"/>
    <x v="25"/>
    <x v="2"/>
    <x v="4"/>
    <x v="4"/>
  </r>
  <r>
    <x v="3005"/>
    <x v="0"/>
    <x v="7"/>
    <x v="57"/>
    <x v="36"/>
    <x v="83"/>
    <x v="2917"/>
    <x v="657"/>
    <x v="75"/>
    <x v="75"/>
    <x v="8"/>
    <x v="25"/>
    <x v="2"/>
    <x v="7"/>
    <x v="7"/>
  </r>
  <r>
    <x v="3012"/>
    <x v="0"/>
    <x v="9"/>
    <x v="37"/>
    <x v="30"/>
    <x v="14"/>
    <x v="2923"/>
    <x v="660"/>
    <x v="75"/>
    <x v="75"/>
    <x v="8"/>
    <x v="25"/>
    <x v="2"/>
    <x v="9"/>
    <x v="9"/>
  </r>
  <r>
    <x v="3007"/>
    <x v="0"/>
    <x v="4"/>
    <x v="50"/>
    <x v="26"/>
    <x v="50"/>
    <x v="2919"/>
    <x v="647"/>
    <x v="75"/>
    <x v="75"/>
    <x v="8"/>
    <x v="25"/>
    <x v="2"/>
    <x v="4"/>
    <x v="4"/>
  </r>
  <r>
    <x v="3015"/>
    <x v="0"/>
    <x v="10"/>
    <x v="9"/>
    <x v="62"/>
    <x v="84"/>
    <x v="2926"/>
    <x v="655"/>
    <x v="75"/>
    <x v="75"/>
    <x v="8"/>
    <x v="25"/>
    <x v="2"/>
    <x v="10"/>
    <x v="10"/>
  </r>
  <r>
    <x v="3016"/>
    <x v="0"/>
    <x v="8"/>
    <x v="94"/>
    <x v="20"/>
    <x v="638"/>
    <x v="2927"/>
    <x v="658"/>
    <x v="75"/>
    <x v="75"/>
    <x v="8"/>
    <x v="25"/>
    <x v="2"/>
    <x v="8"/>
    <x v="8"/>
  </r>
  <r>
    <x v="3017"/>
    <x v="0"/>
    <x v="4"/>
    <x v="49"/>
    <x v="59"/>
    <x v="66"/>
    <x v="2928"/>
    <x v="656"/>
    <x v="75"/>
    <x v="75"/>
    <x v="8"/>
    <x v="25"/>
    <x v="2"/>
    <x v="4"/>
    <x v="4"/>
  </r>
  <r>
    <x v="3018"/>
    <x v="0"/>
    <x v="9"/>
    <x v="37"/>
    <x v="3"/>
    <x v="6"/>
    <x v="2929"/>
    <x v="658"/>
    <x v="75"/>
    <x v="75"/>
    <x v="8"/>
    <x v="25"/>
    <x v="2"/>
    <x v="9"/>
    <x v="9"/>
  </r>
  <r>
    <x v="3019"/>
    <x v="0"/>
    <x v="5"/>
    <x v="0"/>
    <x v="41"/>
    <x v="6"/>
    <x v="2930"/>
    <x v="649"/>
    <x v="75"/>
    <x v="75"/>
    <x v="8"/>
    <x v="25"/>
    <x v="2"/>
    <x v="5"/>
    <x v="5"/>
  </r>
  <r>
    <x v="3020"/>
    <x v="0"/>
    <x v="8"/>
    <x v="90"/>
    <x v="114"/>
    <x v="450"/>
    <x v="2931"/>
    <x v="649"/>
    <x v="75"/>
    <x v="75"/>
    <x v="8"/>
    <x v="25"/>
    <x v="2"/>
    <x v="8"/>
    <x v="8"/>
  </r>
  <r>
    <x v="3021"/>
    <x v="0"/>
    <x v="7"/>
    <x v="21"/>
    <x v="18"/>
    <x v="11"/>
    <x v="2932"/>
    <x v="654"/>
    <x v="75"/>
    <x v="75"/>
    <x v="8"/>
    <x v="25"/>
    <x v="2"/>
    <x v="7"/>
    <x v="7"/>
  </r>
  <r>
    <x v="3009"/>
    <x v="0"/>
    <x v="7"/>
    <x v="3"/>
    <x v="8"/>
    <x v="6"/>
    <x v="2921"/>
    <x v="661"/>
    <x v="75"/>
    <x v="75"/>
    <x v="8"/>
    <x v="25"/>
    <x v="2"/>
    <x v="7"/>
    <x v="7"/>
  </r>
  <r>
    <x v="3022"/>
    <x v="0"/>
    <x v="1"/>
    <x v="33"/>
    <x v="31"/>
    <x v="337"/>
    <x v="2933"/>
    <x v="649"/>
    <x v="75"/>
    <x v="75"/>
    <x v="8"/>
    <x v="25"/>
    <x v="2"/>
    <x v="1"/>
    <x v="1"/>
  </r>
  <r>
    <x v="3023"/>
    <x v="0"/>
    <x v="5"/>
    <x v="6"/>
    <x v="6"/>
    <x v="6"/>
    <x v="2934"/>
    <x v="651"/>
    <x v="75"/>
    <x v="75"/>
    <x v="8"/>
    <x v="25"/>
    <x v="2"/>
    <x v="5"/>
    <x v="5"/>
  </r>
  <r>
    <x v="3024"/>
    <x v="0"/>
    <x v="3"/>
    <x v="63"/>
    <x v="10"/>
    <x v="216"/>
    <x v="2935"/>
    <x v="649"/>
    <x v="75"/>
    <x v="75"/>
    <x v="8"/>
    <x v="25"/>
    <x v="2"/>
    <x v="3"/>
    <x v="3"/>
  </r>
  <r>
    <x v="3012"/>
    <x v="1"/>
    <x v="2"/>
    <x v="26"/>
    <x v="36"/>
    <x v="6"/>
    <x v="2923"/>
    <x v="660"/>
    <x v="75"/>
    <x v="75"/>
    <x v="8"/>
    <x v="25"/>
    <x v="2"/>
    <x v="2"/>
    <x v="2"/>
  </r>
  <r>
    <x v="3006"/>
    <x v="0"/>
    <x v="7"/>
    <x v="8"/>
    <x v="0"/>
    <x v="7"/>
    <x v="2918"/>
    <x v="647"/>
    <x v="75"/>
    <x v="75"/>
    <x v="8"/>
    <x v="25"/>
    <x v="2"/>
    <x v="7"/>
    <x v="7"/>
  </r>
  <r>
    <x v="3022"/>
    <x v="0"/>
    <x v="5"/>
    <x v="8"/>
    <x v="9"/>
    <x v="13"/>
    <x v="2933"/>
    <x v="649"/>
    <x v="75"/>
    <x v="75"/>
    <x v="8"/>
    <x v="25"/>
    <x v="2"/>
    <x v="5"/>
    <x v="5"/>
  </r>
  <r>
    <x v="3024"/>
    <x v="0"/>
    <x v="11"/>
    <x v="1"/>
    <x v="36"/>
    <x v="196"/>
    <x v="2935"/>
    <x v="649"/>
    <x v="75"/>
    <x v="75"/>
    <x v="8"/>
    <x v="25"/>
    <x v="2"/>
    <x v="11"/>
    <x v="11"/>
  </r>
  <r>
    <x v="3014"/>
    <x v="0"/>
    <x v="9"/>
    <x v="88"/>
    <x v="72"/>
    <x v="51"/>
    <x v="2925"/>
    <x v="660"/>
    <x v="75"/>
    <x v="75"/>
    <x v="8"/>
    <x v="25"/>
    <x v="2"/>
    <x v="9"/>
    <x v="9"/>
  </r>
  <r>
    <x v="3025"/>
    <x v="0"/>
    <x v="0"/>
    <x v="75"/>
    <x v="12"/>
    <x v="120"/>
    <x v="2936"/>
    <x v="649"/>
    <x v="75"/>
    <x v="75"/>
    <x v="8"/>
    <x v="25"/>
    <x v="2"/>
    <x v="0"/>
    <x v="0"/>
  </r>
  <r>
    <x v="3024"/>
    <x v="0"/>
    <x v="0"/>
    <x v="10"/>
    <x v="0"/>
    <x v="6"/>
    <x v="2935"/>
    <x v="649"/>
    <x v="75"/>
    <x v="75"/>
    <x v="8"/>
    <x v="25"/>
    <x v="2"/>
    <x v="0"/>
    <x v="0"/>
  </r>
  <r>
    <x v="3009"/>
    <x v="0"/>
    <x v="10"/>
    <x v="11"/>
    <x v="7"/>
    <x v="6"/>
    <x v="2921"/>
    <x v="661"/>
    <x v="75"/>
    <x v="75"/>
    <x v="8"/>
    <x v="25"/>
    <x v="2"/>
    <x v="10"/>
    <x v="10"/>
  </r>
  <r>
    <x v="3013"/>
    <x v="0"/>
    <x v="6"/>
    <x v="17"/>
    <x v="8"/>
    <x v="9"/>
    <x v="2924"/>
    <x v="653"/>
    <x v="75"/>
    <x v="75"/>
    <x v="8"/>
    <x v="25"/>
    <x v="2"/>
    <x v="6"/>
    <x v="6"/>
  </r>
  <r>
    <x v="3026"/>
    <x v="0"/>
    <x v="4"/>
    <x v="33"/>
    <x v="57"/>
    <x v="64"/>
    <x v="2937"/>
    <x v="653"/>
    <x v="75"/>
    <x v="75"/>
    <x v="8"/>
    <x v="25"/>
    <x v="2"/>
    <x v="4"/>
    <x v="4"/>
  </r>
  <r>
    <x v="3014"/>
    <x v="1"/>
    <x v="2"/>
    <x v="147"/>
    <x v="147"/>
    <x v="19"/>
    <x v="2925"/>
    <x v="660"/>
    <x v="75"/>
    <x v="75"/>
    <x v="8"/>
    <x v="25"/>
    <x v="2"/>
    <x v="2"/>
    <x v="2"/>
  </r>
  <r>
    <x v="3002"/>
    <x v="0"/>
    <x v="8"/>
    <x v="31"/>
    <x v="66"/>
    <x v="75"/>
    <x v="2914"/>
    <x v="648"/>
    <x v="75"/>
    <x v="75"/>
    <x v="8"/>
    <x v="25"/>
    <x v="2"/>
    <x v="8"/>
    <x v="8"/>
  </r>
  <r>
    <x v="3012"/>
    <x v="0"/>
    <x v="2"/>
    <x v="26"/>
    <x v="36"/>
    <x v="6"/>
    <x v="2923"/>
    <x v="660"/>
    <x v="75"/>
    <x v="75"/>
    <x v="8"/>
    <x v="25"/>
    <x v="2"/>
    <x v="2"/>
    <x v="2"/>
  </r>
  <r>
    <x v="3007"/>
    <x v="0"/>
    <x v="9"/>
    <x v="38"/>
    <x v="42"/>
    <x v="14"/>
    <x v="2919"/>
    <x v="647"/>
    <x v="75"/>
    <x v="75"/>
    <x v="8"/>
    <x v="25"/>
    <x v="2"/>
    <x v="9"/>
    <x v="9"/>
  </r>
  <r>
    <x v="3004"/>
    <x v="0"/>
    <x v="3"/>
    <x v="65"/>
    <x v="38"/>
    <x v="74"/>
    <x v="2916"/>
    <x v="648"/>
    <x v="75"/>
    <x v="75"/>
    <x v="8"/>
    <x v="25"/>
    <x v="2"/>
    <x v="3"/>
    <x v="3"/>
  </r>
  <r>
    <x v="3025"/>
    <x v="0"/>
    <x v="11"/>
    <x v="93"/>
    <x v="18"/>
    <x v="180"/>
    <x v="2936"/>
    <x v="649"/>
    <x v="75"/>
    <x v="75"/>
    <x v="8"/>
    <x v="25"/>
    <x v="2"/>
    <x v="11"/>
    <x v="11"/>
  </r>
  <r>
    <x v="3027"/>
    <x v="0"/>
    <x v="6"/>
    <x v="9"/>
    <x v="65"/>
    <x v="6"/>
    <x v="2938"/>
    <x v="661"/>
    <x v="75"/>
    <x v="75"/>
    <x v="8"/>
    <x v="25"/>
    <x v="2"/>
    <x v="6"/>
    <x v="6"/>
  </r>
  <r>
    <x v="3007"/>
    <x v="0"/>
    <x v="2"/>
    <x v="112"/>
    <x v="125"/>
    <x v="669"/>
    <x v="2919"/>
    <x v="647"/>
    <x v="75"/>
    <x v="75"/>
    <x v="8"/>
    <x v="25"/>
    <x v="2"/>
    <x v="2"/>
    <x v="2"/>
  </r>
  <r>
    <x v="3017"/>
    <x v="1"/>
    <x v="2"/>
    <x v="81"/>
    <x v="68"/>
    <x v="429"/>
    <x v="2928"/>
    <x v="656"/>
    <x v="75"/>
    <x v="75"/>
    <x v="8"/>
    <x v="25"/>
    <x v="2"/>
    <x v="2"/>
    <x v="2"/>
  </r>
  <r>
    <x v="3028"/>
    <x v="0"/>
    <x v="7"/>
    <x v="93"/>
    <x v="13"/>
    <x v="389"/>
    <x v="2939"/>
    <x v="656"/>
    <x v="75"/>
    <x v="75"/>
    <x v="8"/>
    <x v="25"/>
    <x v="2"/>
    <x v="7"/>
    <x v="7"/>
  </r>
  <r>
    <x v="3018"/>
    <x v="0"/>
    <x v="4"/>
    <x v="5"/>
    <x v="5"/>
    <x v="5"/>
    <x v="2929"/>
    <x v="658"/>
    <x v="75"/>
    <x v="75"/>
    <x v="8"/>
    <x v="25"/>
    <x v="2"/>
    <x v="4"/>
    <x v="4"/>
  </r>
  <r>
    <x v="3029"/>
    <x v="0"/>
    <x v="10"/>
    <x v="5"/>
    <x v="36"/>
    <x v="348"/>
    <x v="2940"/>
    <x v="648"/>
    <x v="75"/>
    <x v="75"/>
    <x v="8"/>
    <x v="25"/>
    <x v="2"/>
    <x v="10"/>
    <x v="10"/>
  </r>
  <r>
    <x v="3016"/>
    <x v="0"/>
    <x v="11"/>
    <x v="14"/>
    <x v="37"/>
    <x v="360"/>
    <x v="2927"/>
    <x v="658"/>
    <x v="75"/>
    <x v="75"/>
    <x v="8"/>
    <x v="25"/>
    <x v="2"/>
    <x v="11"/>
    <x v="11"/>
  </r>
  <r>
    <x v="3017"/>
    <x v="0"/>
    <x v="7"/>
    <x v="37"/>
    <x v="3"/>
    <x v="6"/>
    <x v="2928"/>
    <x v="656"/>
    <x v="75"/>
    <x v="75"/>
    <x v="8"/>
    <x v="25"/>
    <x v="2"/>
    <x v="7"/>
    <x v="7"/>
  </r>
  <r>
    <x v="3030"/>
    <x v="0"/>
    <x v="11"/>
    <x v="70"/>
    <x v="26"/>
    <x v="306"/>
    <x v="1541"/>
    <x v="649"/>
    <x v="75"/>
    <x v="75"/>
    <x v="8"/>
    <x v="25"/>
    <x v="2"/>
    <x v="11"/>
    <x v="11"/>
  </r>
  <r>
    <x v="3031"/>
    <x v="0"/>
    <x v="6"/>
    <x v="51"/>
    <x v="59"/>
    <x v="244"/>
    <x v="2941"/>
    <x v="649"/>
    <x v="75"/>
    <x v="75"/>
    <x v="8"/>
    <x v="25"/>
    <x v="2"/>
    <x v="6"/>
    <x v="6"/>
  </r>
  <r>
    <x v="3032"/>
    <x v="0"/>
    <x v="10"/>
    <x v="17"/>
    <x v="5"/>
    <x v="202"/>
    <x v="2942"/>
    <x v="650"/>
    <x v="75"/>
    <x v="75"/>
    <x v="8"/>
    <x v="25"/>
    <x v="2"/>
    <x v="10"/>
    <x v="10"/>
  </r>
  <r>
    <x v="3033"/>
    <x v="0"/>
    <x v="5"/>
    <x v="93"/>
    <x v="9"/>
    <x v="63"/>
    <x v="2943"/>
    <x v="654"/>
    <x v="75"/>
    <x v="75"/>
    <x v="8"/>
    <x v="25"/>
    <x v="2"/>
    <x v="5"/>
    <x v="5"/>
  </r>
  <r>
    <x v="3034"/>
    <x v="0"/>
    <x v="7"/>
    <x v="17"/>
    <x v="5"/>
    <x v="202"/>
    <x v="2944"/>
    <x v="654"/>
    <x v="75"/>
    <x v="75"/>
    <x v="8"/>
    <x v="25"/>
    <x v="2"/>
    <x v="7"/>
    <x v="7"/>
  </r>
  <r>
    <x v="3029"/>
    <x v="0"/>
    <x v="1"/>
    <x v="105"/>
    <x v="125"/>
    <x v="594"/>
    <x v="2940"/>
    <x v="648"/>
    <x v="75"/>
    <x v="75"/>
    <x v="8"/>
    <x v="25"/>
    <x v="2"/>
    <x v="1"/>
    <x v="1"/>
  </r>
  <r>
    <x v="3035"/>
    <x v="0"/>
    <x v="10"/>
    <x v="7"/>
    <x v="7"/>
    <x v="7"/>
    <x v="2945"/>
    <x v="661"/>
    <x v="75"/>
    <x v="75"/>
    <x v="8"/>
    <x v="25"/>
    <x v="2"/>
    <x v="10"/>
    <x v="10"/>
  </r>
  <r>
    <x v="3017"/>
    <x v="0"/>
    <x v="9"/>
    <x v="89"/>
    <x v="96"/>
    <x v="912"/>
    <x v="2928"/>
    <x v="656"/>
    <x v="75"/>
    <x v="75"/>
    <x v="8"/>
    <x v="25"/>
    <x v="2"/>
    <x v="9"/>
    <x v="9"/>
  </r>
  <r>
    <x v="3032"/>
    <x v="0"/>
    <x v="5"/>
    <x v="8"/>
    <x v="85"/>
    <x v="31"/>
    <x v="2942"/>
    <x v="650"/>
    <x v="75"/>
    <x v="75"/>
    <x v="8"/>
    <x v="25"/>
    <x v="2"/>
    <x v="5"/>
    <x v="5"/>
  </r>
  <r>
    <x v="3036"/>
    <x v="0"/>
    <x v="11"/>
    <x v="112"/>
    <x v="69"/>
    <x v="34"/>
    <x v="2946"/>
    <x v="648"/>
    <x v="75"/>
    <x v="75"/>
    <x v="8"/>
    <x v="25"/>
    <x v="2"/>
    <x v="11"/>
    <x v="11"/>
  </r>
  <r>
    <x v="3033"/>
    <x v="0"/>
    <x v="6"/>
    <x v="49"/>
    <x v="48"/>
    <x v="203"/>
    <x v="2943"/>
    <x v="654"/>
    <x v="75"/>
    <x v="75"/>
    <x v="8"/>
    <x v="25"/>
    <x v="2"/>
    <x v="6"/>
    <x v="6"/>
  </r>
  <r>
    <x v="3037"/>
    <x v="0"/>
    <x v="5"/>
    <x v="9"/>
    <x v="14"/>
    <x v="14"/>
    <x v="2947"/>
    <x v="661"/>
    <x v="75"/>
    <x v="75"/>
    <x v="8"/>
    <x v="25"/>
    <x v="2"/>
    <x v="5"/>
    <x v="5"/>
  </r>
  <r>
    <x v="3036"/>
    <x v="0"/>
    <x v="8"/>
    <x v="134"/>
    <x v="67"/>
    <x v="1174"/>
    <x v="2946"/>
    <x v="648"/>
    <x v="75"/>
    <x v="75"/>
    <x v="8"/>
    <x v="25"/>
    <x v="2"/>
    <x v="8"/>
    <x v="8"/>
  </r>
  <r>
    <x v="3035"/>
    <x v="0"/>
    <x v="1"/>
    <x v="82"/>
    <x v="40"/>
    <x v="644"/>
    <x v="2945"/>
    <x v="661"/>
    <x v="75"/>
    <x v="75"/>
    <x v="8"/>
    <x v="25"/>
    <x v="2"/>
    <x v="1"/>
    <x v="1"/>
  </r>
  <r>
    <x v="3038"/>
    <x v="0"/>
    <x v="6"/>
    <x v="98"/>
    <x v="105"/>
    <x v="468"/>
    <x v="2948"/>
    <x v="652"/>
    <x v="75"/>
    <x v="75"/>
    <x v="8"/>
    <x v="25"/>
    <x v="2"/>
    <x v="6"/>
    <x v="6"/>
  </r>
  <r>
    <x v="3039"/>
    <x v="0"/>
    <x v="6"/>
    <x v="63"/>
    <x v="36"/>
    <x v="337"/>
    <x v="2949"/>
    <x v="647"/>
    <x v="75"/>
    <x v="75"/>
    <x v="8"/>
    <x v="25"/>
    <x v="2"/>
    <x v="6"/>
    <x v="6"/>
  </r>
  <r>
    <x v="3038"/>
    <x v="0"/>
    <x v="0"/>
    <x v="23"/>
    <x v="56"/>
    <x v="204"/>
    <x v="2948"/>
    <x v="652"/>
    <x v="75"/>
    <x v="75"/>
    <x v="8"/>
    <x v="25"/>
    <x v="2"/>
    <x v="0"/>
    <x v="0"/>
  </r>
  <r>
    <x v="3031"/>
    <x v="0"/>
    <x v="5"/>
    <x v="20"/>
    <x v="6"/>
    <x v="7"/>
    <x v="2941"/>
    <x v="649"/>
    <x v="75"/>
    <x v="75"/>
    <x v="8"/>
    <x v="25"/>
    <x v="2"/>
    <x v="5"/>
    <x v="5"/>
  </r>
  <r>
    <x v="3040"/>
    <x v="0"/>
    <x v="2"/>
    <x v="85"/>
    <x v="67"/>
    <x v="1423"/>
    <x v="2950"/>
    <x v="655"/>
    <x v="75"/>
    <x v="75"/>
    <x v="8"/>
    <x v="25"/>
    <x v="2"/>
    <x v="2"/>
    <x v="2"/>
  </r>
  <r>
    <x v="3041"/>
    <x v="0"/>
    <x v="8"/>
    <x v="37"/>
    <x v="3"/>
    <x v="6"/>
    <x v="2951"/>
    <x v="660"/>
    <x v="75"/>
    <x v="75"/>
    <x v="8"/>
    <x v="25"/>
    <x v="2"/>
    <x v="8"/>
    <x v="8"/>
  </r>
  <r>
    <x v="3034"/>
    <x v="0"/>
    <x v="9"/>
    <x v="84"/>
    <x v="87"/>
    <x v="142"/>
    <x v="2944"/>
    <x v="654"/>
    <x v="75"/>
    <x v="75"/>
    <x v="8"/>
    <x v="25"/>
    <x v="2"/>
    <x v="9"/>
    <x v="9"/>
  </r>
  <r>
    <x v="3038"/>
    <x v="0"/>
    <x v="5"/>
    <x v="30"/>
    <x v="62"/>
    <x v="7"/>
    <x v="2948"/>
    <x v="652"/>
    <x v="75"/>
    <x v="75"/>
    <x v="8"/>
    <x v="25"/>
    <x v="2"/>
    <x v="5"/>
    <x v="5"/>
  </r>
  <r>
    <x v="2993"/>
    <x v="0"/>
    <x v="4"/>
    <x v="48"/>
    <x v="56"/>
    <x v="63"/>
    <x v="2905"/>
    <x v="653"/>
    <x v="75"/>
    <x v="75"/>
    <x v="8"/>
    <x v="25"/>
    <x v="2"/>
    <x v="4"/>
    <x v="4"/>
  </r>
  <r>
    <x v="2992"/>
    <x v="0"/>
    <x v="6"/>
    <x v="31"/>
    <x v="2"/>
    <x v="202"/>
    <x v="2904"/>
    <x v="657"/>
    <x v="75"/>
    <x v="75"/>
    <x v="8"/>
    <x v="25"/>
    <x v="2"/>
    <x v="6"/>
    <x v="6"/>
  </r>
  <r>
    <x v="2993"/>
    <x v="0"/>
    <x v="7"/>
    <x v="30"/>
    <x v="63"/>
    <x v="34"/>
    <x v="2905"/>
    <x v="653"/>
    <x v="75"/>
    <x v="75"/>
    <x v="8"/>
    <x v="25"/>
    <x v="2"/>
    <x v="7"/>
    <x v="7"/>
  </r>
  <r>
    <x v="2993"/>
    <x v="1"/>
    <x v="2"/>
    <x v="101"/>
    <x v="137"/>
    <x v="487"/>
    <x v="2905"/>
    <x v="653"/>
    <x v="75"/>
    <x v="75"/>
    <x v="8"/>
    <x v="25"/>
    <x v="2"/>
    <x v="2"/>
    <x v="2"/>
  </r>
  <r>
    <x v="3042"/>
    <x v="0"/>
    <x v="10"/>
    <x v="13"/>
    <x v="65"/>
    <x v="154"/>
    <x v="2952"/>
    <x v="655"/>
    <x v="75"/>
    <x v="75"/>
    <x v="8"/>
    <x v="25"/>
    <x v="2"/>
    <x v="10"/>
    <x v="10"/>
  </r>
  <r>
    <x v="3043"/>
    <x v="0"/>
    <x v="5"/>
    <x v="21"/>
    <x v="13"/>
    <x v="22"/>
    <x v="2953"/>
    <x v="657"/>
    <x v="75"/>
    <x v="75"/>
    <x v="8"/>
    <x v="25"/>
    <x v="2"/>
    <x v="5"/>
    <x v="5"/>
  </r>
  <r>
    <x v="3044"/>
    <x v="1"/>
    <x v="2"/>
    <x v="53"/>
    <x v="4"/>
    <x v="829"/>
    <x v="2954"/>
    <x v="655"/>
    <x v="75"/>
    <x v="75"/>
    <x v="8"/>
    <x v="25"/>
    <x v="2"/>
    <x v="2"/>
    <x v="2"/>
  </r>
  <r>
    <x v="3044"/>
    <x v="0"/>
    <x v="9"/>
    <x v="40"/>
    <x v="47"/>
    <x v="376"/>
    <x v="2954"/>
    <x v="655"/>
    <x v="75"/>
    <x v="75"/>
    <x v="8"/>
    <x v="25"/>
    <x v="2"/>
    <x v="9"/>
    <x v="9"/>
  </r>
  <r>
    <x v="2978"/>
    <x v="0"/>
    <x v="1"/>
    <x v="143"/>
    <x v="158"/>
    <x v="1775"/>
    <x v="2890"/>
    <x v="648"/>
    <x v="75"/>
    <x v="75"/>
    <x v="8"/>
    <x v="25"/>
    <x v="2"/>
    <x v="1"/>
    <x v="1"/>
  </r>
  <r>
    <x v="3045"/>
    <x v="0"/>
    <x v="3"/>
    <x v="37"/>
    <x v="54"/>
    <x v="214"/>
    <x v="2955"/>
    <x v="661"/>
    <x v="75"/>
    <x v="75"/>
    <x v="8"/>
    <x v="25"/>
    <x v="2"/>
    <x v="3"/>
    <x v="3"/>
  </r>
  <r>
    <x v="3042"/>
    <x v="0"/>
    <x v="1"/>
    <x v="15"/>
    <x v="61"/>
    <x v="192"/>
    <x v="2952"/>
    <x v="655"/>
    <x v="75"/>
    <x v="75"/>
    <x v="8"/>
    <x v="25"/>
    <x v="2"/>
    <x v="1"/>
    <x v="1"/>
  </r>
  <r>
    <x v="2993"/>
    <x v="0"/>
    <x v="9"/>
    <x v="19"/>
    <x v="35"/>
    <x v="137"/>
    <x v="2905"/>
    <x v="653"/>
    <x v="75"/>
    <x v="75"/>
    <x v="8"/>
    <x v="25"/>
    <x v="2"/>
    <x v="9"/>
    <x v="9"/>
  </r>
  <r>
    <x v="2977"/>
    <x v="0"/>
    <x v="8"/>
    <x v="56"/>
    <x v="83"/>
    <x v="749"/>
    <x v="2889"/>
    <x v="647"/>
    <x v="75"/>
    <x v="75"/>
    <x v="8"/>
    <x v="25"/>
    <x v="2"/>
    <x v="8"/>
    <x v="8"/>
  </r>
  <r>
    <x v="2978"/>
    <x v="0"/>
    <x v="5"/>
    <x v="20"/>
    <x v="12"/>
    <x v="6"/>
    <x v="2890"/>
    <x v="648"/>
    <x v="75"/>
    <x v="75"/>
    <x v="8"/>
    <x v="25"/>
    <x v="2"/>
    <x v="5"/>
    <x v="5"/>
  </r>
  <r>
    <x v="2991"/>
    <x v="0"/>
    <x v="5"/>
    <x v="0"/>
    <x v="41"/>
    <x v="6"/>
    <x v="2903"/>
    <x v="650"/>
    <x v="75"/>
    <x v="75"/>
    <x v="8"/>
    <x v="25"/>
    <x v="2"/>
    <x v="5"/>
    <x v="5"/>
  </r>
  <r>
    <x v="3044"/>
    <x v="0"/>
    <x v="4"/>
    <x v="57"/>
    <x v="10"/>
    <x v="19"/>
    <x v="2954"/>
    <x v="655"/>
    <x v="75"/>
    <x v="75"/>
    <x v="8"/>
    <x v="25"/>
    <x v="2"/>
    <x v="4"/>
    <x v="4"/>
  </r>
  <r>
    <x v="3046"/>
    <x v="0"/>
    <x v="1"/>
    <x v="55"/>
    <x v="137"/>
    <x v="152"/>
    <x v="2956"/>
    <x v="656"/>
    <x v="75"/>
    <x v="75"/>
    <x v="8"/>
    <x v="25"/>
    <x v="2"/>
    <x v="1"/>
    <x v="1"/>
  </r>
  <r>
    <x v="3041"/>
    <x v="0"/>
    <x v="2"/>
    <x v="15"/>
    <x v="61"/>
    <x v="192"/>
    <x v="2951"/>
    <x v="660"/>
    <x v="75"/>
    <x v="75"/>
    <x v="8"/>
    <x v="25"/>
    <x v="2"/>
    <x v="2"/>
    <x v="2"/>
  </r>
  <r>
    <x v="3017"/>
    <x v="0"/>
    <x v="1"/>
    <x v="125"/>
    <x v="99"/>
    <x v="3152"/>
    <x v="2928"/>
    <x v="656"/>
    <x v="75"/>
    <x v="75"/>
    <x v="8"/>
    <x v="25"/>
    <x v="2"/>
    <x v="1"/>
    <x v="1"/>
  </r>
  <r>
    <x v="3015"/>
    <x v="1"/>
    <x v="2"/>
    <x v="35"/>
    <x v="47"/>
    <x v="187"/>
    <x v="2926"/>
    <x v="655"/>
    <x v="75"/>
    <x v="75"/>
    <x v="8"/>
    <x v="25"/>
    <x v="2"/>
    <x v="2"/>
    <x v="2"/>
  </r>
  <r>
    <x v="3040"/>
    <x v="0"/>
    <x v="4"/>
    <x v="113"/>
    <x v="37"/>
    <x v="868"/>
    <x v="2950"/>
    <x v="655"/>
    <x v="75"/>
    <x v="75"/>
    <x v="8"/>
    <x v="25"/>
    <x v="2"/>
    <x v="4"/>
    <x v="4"/>
  </r>
  <r>
    <x v="3039"/>
    <x v="0"/>
    <x v="9"/>
    <x v="94"/>
    <x v="2"/>
    <x v="377"/>
    <x v="2949"/>
    <x v="647"/>
    <x v="75"/>
    <x v="75"/>
    <x v="8"/>
    <x v="25"/>
    <x v="2"/>
    <x v="9"/>
    <x v="9"/>
  </r>
  <r>
    <x v="3034"/>
    <x v="0"/>
    <x v="10"/>
    <x v="3"/>
    <x v="10"/>
    <x v="7"/>
    <x v="2944"/>
    <x v="654"/>
    <x v="75"/>
    <x v="75"/>
    <x v="8"/>
    <x v="25"/>
    <x v="2"/>
    <x v="10"/>
    <x v="10"/>
  </r>
  <r>
    <x v="3018"/>
    <x v="0"/>
    <x v="6"/>
    <x v="9"/>
    <x v="8"/>
    <x v="8"/>
    <x v="2929"/>
    <x v="658"/>
    <x v="75"/>
    <x v="75"/>
    <x v="8"/>
    <x v="25"/>
    <x v="2"/>
    <x v="6"/>
    <x v="6"/>
  </r>
  <r>
    <x v="3036"/>
    <x v="1"/>
    <x v="2"/>
    <x v="108"/>
    <x v="169"/>
    <x v="84"/>
    <x v="2946"/>
    <x v="648"/>
    <x v="75"/>
    <x v="75"/>
    <x v="8"/>
    <x v="25"/>
    <x v="2"/>
    <x v="2"/>
    <x v="2"/>
  </r>
  <r>
    <x v="3020"/>
    <x v="0"/>
    <x v="4"/>
    <x v="84"/>
    <x v="31"/>
    <x v="83"/>
    <x v="2931"/>
    <x v="649"/>
    <x v="75"/>
    <x v="75"/>
    <x v="8"/>
    <x v="25"/>
    <x v="2"/>
    <x v="4"/>
    <x v="4"/>
  </r>
  <r>
    <x v="3039"/>
    <x v="0"/>
    <x v="0"/>
    <x v="93"/>
    <x v="9"/>
    <x v="63"/>
    <x v="2949"/>
    <x v="647"/>
    <x v="75"/>
    <x v="75"/>
    <x v="8"/>
    <x v="25"/>
    <x v="2"/>
    <x v="0"/>
    <x v="0"/>
  </r>
  <r>
    <x v="3021"/>
    <x v="1"/>
    <x v="2"/>
    <x v="31"/>
    <x v="27"/>
    <x v="184"/>
    <x v="2932"/>
    <x v="654"/>
    <x v="75"/>
    <x v="75"/>
    <x v="8"/>
    <x v="25"/>
    <x v="2"/>
    <x v="2"/>
    <x v="2"/>
  </r>
  <r>
    <x v="3017"/>
    <x v="0"/>
    <x v="3"/>
    <x v="56"/>
    <x v="102"/>
    <x v="1060"/>
    <x v="2928"/>
    <x v="656"/>
    <x v="75"/>
    <x v="75"/>
    <x v="8"/>
    <x v="25"/>
    <x v="2"/>
    <x v="3"/>
    <x v="3"/>
  </r>
  <r>
    <x v="3040"/>
    <x v="0"/>
    <x v="1"/>
    <x v="129"/>
    <x v="145"/>
    <x v="2325"/>
    <x v="2950"/>
    <x v="655"/>
    <x v="75"/>
    <x v="75"/>
    <x v="8"/>
    <x v="25"/>
    <x v="2"/>
    <x v="1"/>
    <x v="1"/>
  </r>
  <r>
    <x v="3033"/>
    <x v="1"/>
    <x v="2"/>
    <x v="62"/>
    <x v="73"/>
    <x v="1265"/>
    <x v="2943"/>
    <x v="654"/>
    <x v="75"/>
    <x v="75"/>
    <x v="8"/>
    <x v="25"/>
    <x v="2"/>
    <x v="2"/>
    <x v="2"/>
  </r>
  <r>
    <x v="3033"/>
    <x v="0"/>
    <x v="0"/>
    <x v="30"/>
    <x v="62"/>
    <x v="7"/>
    <x v="2943"/>
    <x v="654"/>
    <x v="75"/>
    <x v="75"/>
    <x v="8"/>
    <x v="25"/>
    <x v="2"/>
    <x v="0"/>
    <x v="0"/>
  </r>
  <r>
    <x v="3018"/>
    <x v="0"/>
    <x v="7"/>
    <x v="10"/>
    <x v="94"/>
    <x v="34"/>
    <x v="2929"/>
    <x v="658"/>
    <x v="75"/>
    <x v="75"/>
    <x v="8"/>
    <x v="25"/>
    <x v="2"/>
    <x v="7"/>
    <x v="7"/>
  </r>
  <r>
    <x v="3047"/>
    <x v="0"/>
    <x v="1"/>
    <x v="125"/>
    <x v="108"/>
    <x v="209"/>
    <x v="2957"/>
    <x v="648"/>
    <x v="75"/>
    <x v="75"/>
    <x v="8"/>
    <x v="25"/>
    <x v="2"/>
    <x v="1"/>
    <x v="1"/>
  </r>
  <r>
    <x v="3048"/>
    <x v="0"/>
    <x v="10"/>
    <x v="2"/>
    <x v="83"/>
    <x v="235"/>
    <x v="2958"/>
    <x v="652"/>
    <x v="75"/>
    <x v="75"/>
    <x v="8"/>
    <x v="25"/>
    <x v="2"/>
    <x v="10"/>
    <x v="10"/>
  </r>
  <r>
    <x v="3049"/>
    <x v="0"/>
    <x v="5"/>
    <x v="12"/>
    <x v="6"/>
    <x v="145"/>
    <x v="2959"/>
    <x v="661"/>
    <x v="75"/>
    <x v="75"/>
    <x v="8"/>
    <x v="25"/>
    <x v="2"/>
    <x v="5"/>
    <x v="5"/>
  </r>
  <r>
    <x v="2991"/>
    <x v="0"/>
    <x v="2"/>
    <x v="27"/>
    <x v="48"/>
    <x v="189"/>
    <x v="2903"/>
    <x v="650"/>
    <x v="75"/>
    <x v="75"/>
    <x v="8"/>
    <x v="25"/>
    <x v="2"/>
    <x v="2"/>
    <x v="2"/>
  </r>
  <r>
    <x v="2991"/>
    <x v="1"/>
    <x v="2"/>
    <x v="82"/>
    <x v="48"/>
    <x v="299"/>
    <x v="2903"/>
    <x v="650"/>
    <x v="75"/>
    <x v="75"/>
    <x v="8"/>
    <x v="25"/>
    <x v="2"/>
    <x v="2"/>
    <x v="2"/>
  </r>
  <r>
    <x v="3049"/>
    <x v="0"/>
    <x v="1"/>
    <x v="92"/>
    <x v="11"/>
    <x v="176"/>
    <x v="2959"/>
    <x v="661"/>
    <x v="75"/>
    <x v="75"/>
    <x v="8"/>
    <x v="25"/>
    <x v="2"/>
    <x v="1"/>
    <x v="1"/>
  </r>
  <r>
    <x v="2978"/>
    <x v="0"/>
    <x v="7"/>
    <x v="3"/>
    <x v="36"/>
    <x v="153"/>
    <x v="2890"/>
    <x v="648"/>
    <x v="75"/>
    <x v="75"/>
    <x v="8"/>
    <x v="25"/>
    <x v="2"/>
    <x v="7"/>
    <x v="7"/>
  </r>
  <r>
    <x v="3042"/>
    <x v="0"/>
    <x v="3"/>
    <x v="5"/>
    <x v="5"/>
    <x v="5"/>
    <x v="2952"/>
    <x v="655"/>
    <x v="75"/>
    <x v="75"/>
    <x v="8"/>
    <x v="25"/>
    <x v="2"/>
    <x v="3"/>
    <x v="3"/>
  </r>
  <r>
    <x v="2993"/>
    <x v="0"/>
    <x v="3"/>
    <x v="63"/>
    <x v="76"/>
    <x v="64"/>
    <x v="2905"/>
    <x v="653"/>
    <x v="75"/>
    <x v="75"/>
    <x v="8"/>
    <x v="25"/>
    <x v="2"/>
    <x v="3"/>
    <x v="3"/>
  </r>
  <r>
    <x v="2989"/>
    <x v="0"/>
    <x v="11"/>
    <x v="112"/>
    <x v="106"/>
    <x v="505"/>
    <x v="2901"/>
    <x v="650"/>
    <x v="75"/>
    <x v="75"/>
    <x v="8"/>
    <x v="25"/>
    <x v="2"/>
    <x v="11"/>
    <x v="11"/>
  </r>
  <r>
    <x v="3044"/>
    <x v="0"/>
    <x v="7"/>
    <x v="10"/>
    <x v="9"/>
    <x v="9"/>
    <x v="2954"/>
    <x v="655"/>
    <x v="75"/>
    <x v="75"/>
    <x v="8"/>
    <x v="25"/>
    <x v="2"/>
    <x v="7"/>
    <x v="7"/>
  </r>
  <r>
    <x v="3044"/>
    <x v="0"/>
    <x v="3"/>
    <x v="15"/>
    <x v="30"/>
    <x v="33"/>
    <x v="2954"/>
    <x v="655"/>
    <x v="75"/>
    <x v="75"/>
    <x v="8"/>
    <x v="25"/>
    <x v="2"/>
    <x v="3"/>
    <x v="3"/>
  </r>
  <r>
    <x v="2986"/>
    <x v="1"/>
    <x v="2"/>
    <x v="120"/>
    <x v="33"/>
    <x v="2235"/>
    <x v="2898"/>
    <x v="648"/>
    <x v="75"/>
    <x v="75"/>
    <x v="8"/>
    <x v="25"/>
    <x v="2"/>
    <x v="2"/>
    <x v="2"/>
  </r>
  <r>
    <x v="2999"/>
    <x v="0"/>
    <x v="10"/>
    <x v="54"/>
    <x v="26"/>
    <x v="437"/>
    <x v="2911"/>
    <x v="660"/>
    <x v="75"/>
    <x v="75"/>
    <x v="8"/>
    <x v="25"/>
    <x v="2"/>
    <x v="10"/>
    <x v="10"/>
  </r>
  <r>
    <x v="3050"/>
    <x v="0"/>
    <x v="1"/>
    <x v="33"/>
    <x v="42"/>
    <x v="209"/>
    <x v="2960"/>
    <x v="651"/>
    <x v="75"/>
    <x v="75"/>
    <x v="8"/>
    <x v="25"/>
    <x v="2"/>
    <x v="1"/>
    <x v="1"/>
  </r>
  <r>
    <x v="2980"/>
    <x v="0"/>
    <x v="8"/>
    <x v="2"/>
    <x v="21"/>
    <x v="317"/>
    <x v="2892"/>
    <x v="650"/>
    <x v="75"/>
    <x v="75"/>
    <x v="8"/>
    <x v="25"/>
    <x v="2"/>
    <x v="8"/>
    <x v="8"/>
  </r>
  <r>
    <x v="3051"/>
    <x v="0"/>
    <x v="3"/>
    <x v="101"/>
    <x v="108"/>
    <x v="1331"/>
    <x v="2961"/>
    <x v="649"/>
    <x v="75"/>
    <x v="75"/>
    <x v="8"/>
    <x v="25"/>
    <x v="2"/>
    <x v="3"/>
    <x v="3"/>
  </r>
  <r>
    <x v="2983"/>
    <x v="0"/>
    <x v="1"/>
    <x v="60"/>
    <x v="99"/>
    <x v="364"/>
    <x v="2895"/>
    <x v="653"/>
    <x v="75"/>
    <x v="75"/>
    <x v="8"/>
    <x v="25"/>
    <x v="2"/>
    <x v="1"/>
    <x v="1"/>
  </r>
  <r>
    <x v="2979"/>
    <x v="0"/>
    <x v="10"/>
    <x v="26"/>
    <x v="56"/>
    <x v="417"/>
    <x v="2891"/>
    <x v="649"/>
    <x v="75"/>
    <x v="75"/>
    <x v="8"/>
    <x v="25"/>
    <x v="2"/>
    <x v="10"/>
    <x v="10"/>
  </r>
  <r>
    <x v="2999"/>
    <x v="0"/>
    <x v="5"/>
    <x v="30"/>
    <x v="18"/>
    <x v="6"/>
    <x v="2911"/>
    <x v="660"/>
    <x v="75"/>
    <x v="75"/>
    <x v="8"/>
    <x v="25"/>
    <x v="2"/>
    <x v="5"/>
    <x v="5"/>
  </r>
  <r>
    <x v="2994"/>
    <x v="0"/>
    <x v="8"/>
    <x v="14"/>
    <x v="57"/>
    <x v="34"/>
    <x v="2906"/>
    <x v="658"/>
    <x v="75"/>
    <x v="75"/>
    <x v="8"/>
    <x v="25"/>
    <x v="2"/>
    <x v="8"/>
    <x v="8"/>
  </r>
  <r>
    <x v="2985"/>
    <x v="0"/>
    <x v="6"/>
    <x v="1"/>
    <x v="1"/>
    <x v="1"/>
    <x v="2897"/>
    <x v="654"/>
    <x v="75"/>
    <x v="75"/>
    <x v="8"/>
    <x v="25"/>
    <x v="2"/>
    <x v="6"/>
    <x v="6"/>
  </r>
  <r>
    <x v="2987"/>
    <x v="0"/>
    <x v="3"/>
    <x v="84"/>
    <x v="87"/>
    <x v="142"/>
    <x v="2899"/>
    <x v="655"/>
    <x v="75"/>
    <x v="75"/>
    <x v="8"/>
    <x v="25"/>
    <x v="2"/>
    <x v="3"/>
    <x v="3"/>
  </r>
  <r>
    <x v="2979"/>
    <x v="0"/>
    <x v="0"/>
    <x v="30"/>
    <x v="65"/>
    <x v="244"/>
    <x v="2891"/>
    <x v="649"/>
    <x v="75"/>
    <x v="75"/>
    <x v="8"/>
    <x v="25"/>
    <x v="2"/>
    <x v="0"/>
    <x v="0"/>
  </r>
  <r>
    <x v="2996"/>
    <x v="0"/>
    <x v="6"/>
    <x v="114"/>
    <x v="152"/>
    <x v="376"/>
    <x v="2908"/>
    <x v="659"/>
    <x v="75"/>
    <x v="75"/>
    <x v="8"/>
    <x v="25"/>
    <x v="2"/>
    <x v="6"/>
    <x v="6"/>
  </r>
  <r>
    <x v="3019"/>
    <x v="0"/>
    <x v="11"/>
    <x v="82"/>
    <x v="51"/>
    <x v="140"/>
    <x v="2930"/>
    <x v="649"/>
    <x v="75"/>
    <x v="75"/>
    <x v="8"/>
    <x v="25"/>
    <x v="2"/>
    <x v="11"/>
    <x v="11"/>
  </r>
  <r>
    <x v="3028"/>
    <x v="0"/>
    <x v="1"/>
    <x v="40"/>
    <x v="102"/>
    <x v="42"/>
    <x v="2939"/>
    <x v="656"/>
    <x v="75"/>
    <x v="75"/>
    <x v="8"/>
    <x v="25"/>
    <x v="2"/>
    <x v="1"/>
    <x v="1"/>
  </r>
  <r>
    <x v="3032"/>
    <x v="0"/>
    <x v="6"/>
    <x v="1"/>
    <x v="54"/>
    <x v="61"/>
    <x v="2942"/>
    <x v="650"/>
    <x v="75"/>
    <x v="75"/>
    <x v="8"/>
    <x v="25"/>
    <x v="2"/>
    <x v="6"/>
    <x v="6"/>
  </r>
  <r>
    <x v="3028"/>
    <x v="0"/>
    <x v="0"/>
    <x v="6"/>
    <x v="85"/>
    <x v="171"/>
    <x v="2939"/>
    <x v="656"/>
    <x v="75"/>
    <x v="75"/>
    <x v="8"/>
    <x v="25"/>
    <x v="2"/>
    <x v="0"/>
    <x v="0"/>
  </r>
  <r>
    <x v="3033"/>
    <x v="0"/>
    <x v="9"/>
    <x v="32"/>
    <x v="125"/>
    <x v="470"/>
    <x v="2943"/>
    <x v="654"/>
    <x v="75"/>
    <x v="75"/>
    <x v="8"/>
    <x v="25"/>
    <x v="2"/>
    <x v="9"/>
    <x v="9"/>
  </r>
  <r>
    <x v="3036"/>
    <x v="0"/>
    <x v="7"/>
    <x v="57"/>
    <x v="76"/>
    <x v="72"/>
    <x v="2946"/>
    <x v="648"/>
    <x v="75"/>
    <x v="75"/>
    <x v="8"/>
    <x v="25"/>
    <x v="2"/>
    <x v="7"/>
    <x v="7"/>
  </r>
  <r>
    <x v="3035"/>
    <x v="0"/>
    <x v="5"/>
    <x v="20"/>
    <x v="12"/>
    <x v="6"/>
    <x v="2945"/>
    <x v="661"/>
    <x v="75"/>
    <x v="75"/>
    <x v="8"/>
    <x v="25"/>
    <x v="2"/>
    <x v="5"/>
    <x v="5"/>
  </r>
  <r>
    <x v="3020"/>
    <x v="0"/>
    <x v="2"/>
    <x v="58"/>
    <x v="153"/>
    <x v="1241"/>
    <x v="2931"/>
    <x v="649"/>
    <x v="75"/>
    <x v="75"/>
    <x v="8"/>
    <x v="25"/>
    <x v="2"/>
    <x v="2"/>
    <x v="2"/>
  </r>
  <r>
    <x v="3029"/>
    <x v="0"/>
    <x v="6"/>
    <x v="11"/>
    <x v="76"/>
    <x v="13"/>
    <x v="2940"/>
    <x v="648"/>
    <x v="75"/>
    <x v="75"/>
    <x v="8"/>
    <x v="25"/>
    <x v="2"/>
    <x v="6"/>
    <x v="6"/>
  </r>
  <r>
    <x v="3015"/>
    <x v="0"/>
    <x v="6"/>
    <x v="7"/>
    <x v="11"/>
    <x v="319"/>
    <x v="2926"/>
    <x v="655"/>
    <x v="75"/>
    <x v="75"/>
    <x v="8"/>
    <x v="25"/>
    <x v="2"/>
    <x v="6"/>
    <x v="6"/>
  </r>
  <r>
    <x v="3019"/>
    <x v="0"/>
    <x v="0"/>
    <x v="10"/>
    <x v="0"/>
    <x v="6"/>
    <x v="2930"/>
    <x v="649"/>
    <x v="75"/>
    <x v="75"/>
    <x v="8"/>
    <x v="25"/>
    <x v="2"/>
    <x v="0"/>
    <x v="0"/>
  </r>
  <r>
    <x v="3048"/>
    <x v="0"/>
    <x v="9"/>
    <x v="182"/>
    <x v="74"/>
    <x v="2838"/>
    <x v="2958"/>
    <x v="652"/>
    <x v="75"/>
    <x v="75"/>
    <x v="8"/>
    <x v="25"/>
    <x v="2"/>
    <x v="9"/>
    <x v="9"/>
  </r>
  <r>
    <x v="3033"/>
    <x v="0"/>
    <x v="4"/>
    <x v="2"/>
    <x v="32"/>
    <x v="407"/>
    <x v="2943"/>
    <x v="654"/>
    <x v="75"/>
    <x v="75"/>
    <x v="8"/>
    <x v="25"/>
    <x v="2"/>
    <x v="4"/>
    <x v="4"/>
  </r>
  <r>
    <x v="3029"/>
    <x v="0"/>
    <x v="8"/>
    <x v="18"/>
    <x v="58"/>
    <x v="1236"/>
    <x v="2940"/>
    <x v="648"/>
    <x v="75"/>
    <x v="75"/>
    <x v="8"/>
    <x v="25"/>
    <x v="2"/>
    <x v="8"/>
    <x v="8"/>
  </r>
  <r>
    <x v="3028"/>
    <x v="0"/>
    <x v="11"/>
    <x v="37"/>
    <x v="4"/>
    <x v="148"/>
    <x v="2939"/>
    <x v="656"/>
    <x v="75"/>
    <x v="75"/>
    <x v="8"/>
    <x v="25"/>
    <x v="2"/>
    <x v="11"/>
    <x v="11"/>
  </r>
  <r>
    <x v="3041"/>
    <x v="1"/>
    <x v="2"/>
    <x v="15"/>
    <x v="61"/>
    <x v="192"/>
    <x v="2951"/>
    <x v="660"/>
    <x v="75"/>
    <x v="75"/>
    <x v="8"/>
    <x v="25"/>
    <x v="2"/>
    <x v="2"/>
    <x v="2"/>
  </r>
  <r>
    <x v="3018"/>
    <x v="0"/>
    <x v="3"/>
    <x v="3"/>
    <x v="10"/>
    <x v="7"/>
    <x v="2929"/>
    <x v="658"/>
    <x v="75"/>
    <x v="75"/>
    <x v="8"/>
    <x v="25"/>
    <x v="2"/>
    <x v="3"/>
    <x v="3"/>
  </r>
  <r>
    <x v="3038"/>
    <x v="0"/>
    <x v="1"/>
    <x v="232"/>
    <x v="168"/>
    <x v="2813"/>
    <x v="2948"/>
    <x v="652"/>
    <x v="75"/>
    <x v="75"/>
    <x v="8"/>
    <x v="25"/>
    <x v="2"/>
    <x v="1"/>
    <x v="1"/>
  </r>
  <r>
    <x v="3034"/>
    <x v="0"/>
    <x v="1"/>
    <x v="36"/>
    <x v="87"/>
    <x v="326"/>
    <x v="2944"/>
    <x v="654"/>
    <x v="75"/>
    <x v="75"/>
    <x v="8"/>
    <x v="25"/>
    <x v="2"/>
    <x v="1"/>
    <x v="1"/>
  </r>
  <r>
    <x v="3021"/>
    <x v="0"/>
    <x v="9"/>
    <x v="15"/>
    <x v="54"/>
    <x v="253"/>
    <x v="2932"/>
    <x v="654"/>
    <x v="75"/>
    <x v="75"/>
    <x v="8"/>
    <x v="25"/>
    <x v="2"/>
    <x v="9"/>
    <x v="9"/>
  </r>
  <r>
    <x v="3030"/>
    <x v="0"/>
    <x v="8"/>
    <x v="65"/>
    <x v="26"/>
    <x v="323"/>
    <x v="1541"/>
    <x v="649"/>
    <x v="75"/>
    <x v="75"/>
    <x v="8"/>
    <x v="25"/>
    <x v="2"/>
    <x v="8"/>
    <x v="8"/>
  </r>
  <r>
    <x v="3019"/>
    <x v="0"/>
    <x v="6"/>
    <x v="37"/>
    <x v="1"/>
    <x v="48"/>
    <x v="2930"/>
    <x v="649"/>
    <x v="75"/>
    <x v="75"/>
    <x v="8"/>
    <x v="25"/>
    <x v="2"/>
    <x v="6"/>
    <x v="6"/>
  </r>
  <r>
    <x v="3015"/>
    <x v="0"/>
    <x v="5"/>
    <x v="75"/>
    <x v="17"/>
    <x v="120"/>
    <x v="2926"/>
    <x v="655"/>
    <x v="75"/>
    <x v="75"/>
    <x v="8"/>
    <x v="25"/>
    <x v="2"/>
    <x v="5"/>
    <x v="5"/>
  </r>
  <r>
    <x v="3034"/>
    <x v="0"/>
    <x v="4"/>
    <x v="70"/>
    <x v="81"/>
    <x v="748"/>
    <x v="2944"/>
    <x v="654"/>
    <x v="75"/>
    <x v="75"/>
    <x v="8"/>
    <x v="25"/>
    <x v="2"/>
    <x v="4"/>
    <x v="4"/>
  </r>
  <r>
    <x v="3015"/>
    <x v="0"/>
    <x v="1"/>
    <x v="50"/>
    <x v="38"/>
    <x v="11"/>
    <x v="2926"/>
    <x v="655"/>
    <x v="75"/>
    <x v="75"/>
    <x v="8"/>
    <x v="25"/>
    <x v="2"/>
    <x v="1"/>
    <x v="1"/>
  </r>
  <r>
    <x v="3047"/>
    <x v="0"/>
    <x v="8"/>
    <x v="83"/>
    <x v="118"/>
    <x v="424"/>
    <x v="2957"/>
    <x v="648"/>
    <x v="75"/>
    <x v="75"/>
    <x v="8"/>
    <x v="25"/>
    <x v="2"/>
    <x v="8"/>
    <x v="8"/>
  </r>
  <r>
    <x v="3037"/>
    <x v="0"/>
    <x v="6"/>
    <x v="80"/>
    <x v="105"/>
    <x v="238"/>
    <x v="2947"/>
    <x v="661"/>
    <x v="75"/>
    <x v="75"/>
    <x v="8"/>
    <x v="25"/>
    <x v="2"/>
    <x v="6"/>
    <x v="6"/>
  </r>
  <r>
    <x v="3037"/>
    <x v="0"/>
    <x v="10"/>
    <x v="94"/>
    <x v="20"/>
    <x v="638"/>
    <x v="2947"/>
    <x v="661"/>
    <x v="75"/>
    <x v="75"/>
    <x v="8"/>
    <x v="25"/>
    <x v="2"/>
    <x v="10"/>
    <x v="10"/>
  </r>
  <r>
    <x v="3017"/>
    <x v="0"/>
    <x v="5"/>
    <x v="93"/>
    <x v="85"/>
    <x v="6"/>
    <x v="2928"/>
    <x v="656"/>
    <x v="75"/>
    <x v="75"/>
    <x v="8"/>
    <x v="25"/>
    <x v="2"/>
    <x v="5"/>
    <x v="5"/>
  </r>
  <r>
    <x v="3034"/>
    <x v="0"/>
    <x v="3"/>
    <x v="54"/>
    <x v="48"/>
    <x v="249"/>
    <x v="2944"/>
    <x v="654"/>
    <x v="75"/>
    <x v="75"/>
    <x v="8"/>
    <x v="25"/>
    <x v="2"/>
    <x v="3"/>
    <x v="3"/>
  </r>
  <r>
    <x v="3028"/>
    <x v="0"/>
    <x v="3"/>
    <x v="48"/>
    <x v="56"/>
    <x v="63"/>
    <x v="2939"/>
    <x v="656"/>
    <x v="75"/>
    <x v="75"/>
    <x v="8"/>
    <x v="25"/>
    <x v="2"/>
    <x v="3"/>
    <x v="3"/>
  </r>
  <r>
    <x v="3041"/>
    <x v="0"/>
    <x v="1"/>
    <x v="50"/>
    <x v="76"/>
    <x v="6"/>
    <x v="2951"/>
    <x v="660"/>
    <x v="75"/>
    <x v="75"/>
    <x v="8"/>
    <x v="25"/>
    <x v="2"/>
    <x v="1"/>
    <x v="1"/>
  </r>
  <r>
    <x v="3039"/>
    <x v="0"/>
    <x v="5"/>
    <x v="6"/>
    <x v="98"/>
    <x v="13"/>
    <x v="2949"/>
    <x v="647"/>
    <x v="75"/>
    <x v="75"/>
    <x v="8"/>
    <x v="25"/>
    <x v="2"/>
    <x v="5"/>
    <x v="5"/>
  </r>
  <r>
    <x v="3047"/>
    <x v="0"/>
    <x v="10"/>
    <x v="26"/>
    <x v="54"/>
    <x v="160"/>
    <x v="2957"/>
    <x v="648"/>
    <x v="75"/>
    <x v="75"/>
    <x v="8"/>
    <x v="25"/>
    <x v="2"/>
    <x v="10"/>
    <x v="10"/>
  </r>
  <r>
    <x v="3048"/>
    <x v="0"/>
    <x v="1"/>
    <x v="118"/>
    <x v="141"/>
    <x v="2589"/>
    <x v="2958"/>
    <x v="652"/>
    <x v="75"/>
    <x v="75"/>
    <x v="8"/>
    <x v="25"/>
    <x v="2"/>
    <x v="1"/>
    <x v="1"/>
  </r>
  <r>
    <x v="3018"/>
    <x v="1"/>
    <x v="2"/>
    <x v="49"/>
    <x v="81"/>
    <x v="243"/>
    <x v="2929"/>
    <x v="658"/>
    <x v="75"/>
    <x v="75"/>
    <x v="8"/>
    <x v="25"/>
    <x v="2"/>
    <x v="2"/>
    <x v="2"/>
  </r>
  <r>
    <x v="2994"/>
    <x v="0"/>
    <x v="2"/>
    <x v="143"/>
    <x v="134"/>
    <x v="891"/>
    <x v="2906"/>
    <x v="658"/>
    <x v="75"/>
    <x v="75"/>
    <x v="8"/>
    <x v="25"/>
    <x v="2"/>
    <x v="2"/>
    <x v="2"/>
  </r>
  <r>
    <x v="3051"/>
    <x v="0"/>
    <x v="7"/>
    <x v="51"/>
    <x v="48"/>
    <x v="93"/>
    <x v="2961"/>
    <x v="649"/>
    <x v="75"/>
    <x v="75"/>
    <x v="8"/>
    <x v="25"/>
    <x v="2"/>
    <x v="7"/>
    <x v="7"/>
  </r>
  <r>
    <x v="2986"/>
    <x v="0"/>
    <x v="9"/>
    <x v="101"/>
    <x v="103"/>
    <x v="419"/>
    <x v="2898"/>
    <x v="648"/>
    <x v="75"/>
    <x v="75"/>
    <x v="8"/>
    <x v="25"/>
    <x v="2"/>
    <x v="9"/>
    <x v="9"/>
  </r>
  <r>
    <x v="2987"/>
    <x v="0"/>
    <x v="9"/>
    <x v="91"/>
    <x v="118"/>
    <x v="551"/>
    <x v="2899"/>
    <x v="655"/>
    <x v="75"/>
    <x v="75"/>
    <x v="8"/>
    <x v="25"/>
    <x v="2"/>
    <x v="9"/>
    <x v="9"/>
  </r>
  <r>
    <x v="3052"/>
    <x v="0"/>
    <x v="5"/>
    <x v="30"/>
    <x v="63"/>
    <x v="34"/>
    <x v="2962"/>
    <x v="654"/>
    <x v="75"/>
    <x v="75"/>
    <x v="8"/>
    <x v="25"/>
    <x v="2"/>
    <x v="5"/>
    <x v="5"/>
  </r>
  <r>
    <x v="2983"/>
    <x v="0"/>
    <x v="3"/>
    <x v="24"/>
    <x v="34"/>
    <x v="78"/>
    <x v="2895"/>
    <x v="653"/>
    <x v="75"/>
    <x v="75"/>
    <x v="8"/>
    <x v="25"/>
    <x v="2"/>
    <x v="3"/>
    <x v="3"/>
  </r>
  <r>
    <x v="3000"/>
    <x v="0"/>
    <x v="5"/>
    <x v="21"/>
    <x v="14"/>
    <x v="126"/>
    <x v="2912"/>
    <x v="658"/>
    <x v="75"/>
    <x v="75"/>
    <x v="8"/>
    <x v="25"/>
    <x v="2"/>
    <x v="5"/>
    <x v="5"/>
  </r>
  <r>
    <x v="3000"/>
    <x v="0"/>
    <x v="6"/>
    <x v="94"/>
    <x v="39"/>
    <x v="1275"/>
    <x v="2912"/>
    <x v="658"/>
    <x v="75"/>
    <x v="75"/>
    <x v="8"/>
    <x v="25"/>
    <x v="2"/>
    <x v="6"/>
    <x v="6"/>
  </r>
  <r>
    <x v="2995"/>
    <x v="1"/>
    <x v="2"/>
    <x v="59"/>
    <x v="39"/>
    <x v="1917"/>
    <x v="2907"/>
    <x v="656"/>
    <x v="75"/>
    <x v="75"/>
    <x v="8"/>
    <x v="25"/>
    <x v="2"/>
    <x v="2"/>
    <x v="2"/>
  </r>
  <r>
    <x v="2986"/>
    <x v="0"/>
    <x v="7"/>
    <x v="57"/>
    <x v="3"/>
    <x v="154"/>
    <x v="2898"/>
    <x v="648"/>
    <x v="75"/>
    <x v="75"/>
    <x v="8"/>
    <x v="25"/>
    <x v="2"/>
    <x v="7"/>
    <x v="7"/>
  </r>
  <r>
    <x v="2982"/>
    <x v="0"/>
    <x v="1"/>
    <x v="227"/>
    <x v="182"/>
    <x v="3153"/>
    <x v="2894"/>
    <x v="652"/>
    <x v="75"/>
    <x v="75"/>
    <x v="8"/>
    <x v="25"/>
    <x v="2"/>
    <x v="1"/>
    <x v="1"/>
  </r>
  <r>
    <x v="2997"/>
    <x v="0"/>
    <x v="11"/>
    <x v="105"/>
    <x v="71"/>
    <x v="2266"/>
    <x v="2909"/>
    <x v="648"/>
    <x v="75"/>
    <x v="75"/>
    <x v="8"/>
    <x v="25"/>
    <x v="2"/>
    <x v="11"/>
    <x v="11"/>
  </r>
  <r>
    <x v="3052"/>
    <x v="0"/>
    <x v="6"/>
    <x v="14"/>
    <x v="2"/>
    <x v="15"/>
    <x v="2962"/>
    <x v="654"/>
    <x v="75"/>
    <x v="75"/>
    <x v="8"/>
    <x v="25"/>
    <x v="2"/>
    <x v="6"/>
    <x v="6"/>
  </r>
  <r>
    <x v="3050"/>
    <x v="0"/>
    <x v="10"/>
    <x v="23"/>
    <x v="3"/>
    <x v="252"/>
    <x v="2960"/>
    <x v="651"/>
    <x v="75"/>
    <x v="75"/>
    <x v="8"/>
    <x v="25"/>
    <x v="2"/>
    <x v="10"/>
    <x v="10"/>
  </r>
  <r>
    <x v="2987"/>
    <x v="0"/>
    <x v="7"/>
    <x v="3"/>
    <x v="8"/>
    <x v="6"/>
    <x v="2899"/>
    <x v="655"/>
    <x v="75"/>
    <x v="75"/>
    <x v="8"/>
    <x v="25"/>
    <x v="2"/>
    <x v="7"/>
    <x v="7"/>
  </r>
  <r>
    <x v="2986"/>
    <x v="0"/>
    <x v="11"/>
    <x v="80"/>
    <x v="96"/>
    <x v="306"/>
    <x v="2898"/>
    <x v="648"/>
    <x v="75"/>
    <x v="75"/>
    <x v="8"/>
    <x v="25"/>
    <x v="2"/>
    <x v="11"/>
    <x v="11"/>
  </r>
  <r>
    <x v="2983"/>
    <x v="0"/>
    <x v="11"/>
    <x v="51"/>
    <x v="44"/>
    <x v="408"/>
    <x v="2895"/>
    <x v="653"/>
    <x v="75"/>
    <x v="75"/>
    <x v="8"/>
    <x v="25"/>
    <x v="2"/>
    <x v="11"/>
    <x v="11"/>
  </r>
  <r>
    <x v="3000"/>
    <x v="0"/>
    <x v="2"/>
    <x v="130"/>
    <x v="95"/>
    <x v="1061"/>
    <x v="2912"/>
    <x v="658"/>
    <x v="75"/>
    <x v="75"/>
    <x v="8"/>
    <x v="25"/>
    <x v="2"/>
    <x v="2"/>
    <x v="2"/>
  </r>
  <r>
    <x v="2982"/>
    <x v="0"/>
    <x v="2"/>
    <x v="153"/>
    <x v="192"/>
    <x v="3154"/>
    <x v="2894"/>
    <x v="652"/>
    <x v="75"/>
    <x v="75"/>
    <x v="8"/>
    <x v="25"/>
    <x v="2"/>
    <x v="2"/>
    <x v="2"/>
  </r>
  <r>
    <x v="2987"/>
    <x v="0"/>
    <x v="6"/>
    <x v="37"/>
    <x v="3"/>
    <x v="6"/>
    <x v="2899"/>
    <x v="655"/>
    <x v="75"/>
    <x v="75"/>
    <x v="8"/>
    <x v="25"/>
    <x v="2"/>
    <x v="6"/>
    <x v="6"/>
  </r>
  <r>
    <x v="2996"/>
    <x v="0"/>
    <x v="11"/>
    <x v="119"/>
    <x v="165"/>
    <x v="667"/>
    <x v="2908"/>
    <x v="659"/>
    <x v="75"/>
    <x v="75"/>
    <x v="8"/>
    <x v="25"/>
    <x v="2"/>
    <x v="11"/>
    <x v="11"/>
  </r>
  <r>
    <x v="2988"/>
    <x v="0"/>
    <x v="8"/>
    <x v="163"/>
    <x v="151"/>
    <x v="2380"/>
    <x v="2900"/>
    <x v="656"/>
    <x v="75"/>
    <x v="75"/>
    <x v="8"/>
    <x v="25"/>
    <x v="2"/>
    <x v="8"/>
    <x v="8"/>
  </r>
  <r>
    <x v="3052"/>
    <x v="0"/>
    <x v="8"/>
    <x v="134"/>
    <x v="69"/>
    <x v="633"/>
    <x v="2962"/>
    <x v="654"/>
    <x v="75"/>
    <x v="75"/>
    <x v="8"/>
    <x v="25"/>
    <x v="2"/>
    <x v="8"/>
    <x v="8"/>
  </r>
  <r>
    <x v="2988"/>
    <x v="0"/>
    <x v="3"/>
    <x v="147"/>
    <x v="134"/>
    <x v="1058"/>
    <x v="2900"/>
    <x v="656"/>
    <x v="75"/>
    <x v="75"/>
    <x v="8"/>
    <x v="25"/>
    <x v="2"/>
    <x v="3"/>
    <x v="3"/>
  </r>
  <r>
    <x v="2985"/>
    <x v="0"/>
    <x v="3"/>
    <x v="31"/>
    <x v="27"/>
    <x v="184"/>
    <x v="2897"/>
    <x v="654"/>
    <x v="75"/>
    <x v="75"/>
    <x v="8"/>
    <x v="25"/>
    <x v="2"/>
    <x v="3"/>
    <x v="3"/>
  </r>
  <r>
    <x v="2999"/>
    <x v="0"/>
    <x v="6"/>
    <x v="40"/>
    <x v="47"/>
    <x v="376"/>
    <x v="2911"/>
    <x v="660"/>
    <x v="75"/>
    <x v="75"/>
    <x v="8"/>
    <x v="25"/>
    <x v="2"/>
    <x v="6"/>
    <x v="6"/>
  </r>
  <r>
    <x v="2987"/>
    <x v="0"/>
    <x v="11"/>
    <x v="14"/>
    <x v="66"/>
    <x v="244"/>
    <x v="2899"/>
    <x v="655"/>
    <x v="75"/>
    <x v="75"/>
    <x v="8"/>
    <x v="25"/>
    <x v="2"/>
    <x v="11"/>
    <x v="11"/>
  </r>
  <r>
    <x v="3050"/>
    <x v="0"/>
    <x v="3"/>
    <x v="24"/>
    <x v="38"/>
    <x v="63"/>
    <x v="2960"/>
    <x v="651"/>
    <x v="75"/>
    <x v="75"/>
    <x v="8"/>
    <x v="25"/>
    <x v="2"/>
    <x v="3"/>
    <x v="3"/>
  </r>
  <r>
    <x v="3000"/>
    <x v="0"/>
    <x v="1"/>
    <x v="122"/>
    <x v="116"/>
    <x v="1001"/>
    <x v="2912"/>
    <x v="658"/>
    <x v="75"/>
    <x v="75"/>
    <x v="8"/>
    <x v="25"/>
    <x v="2"/>
    <x v="1"/>
    <x v="1"/>
  </r>
  <r>
    <x v="2981"/>
    <x v="0"/>
    <x v="4"/>
    <x v="65"/>
    <x v="38"/>
    <x v="74"/>
    <x v="2893"/>
    <x v="651"/>
    <x v="75"/>
    <x v="75"/>
    <x v="8"/>
    <x v="25"/>
    <x v="2"/>
    <x v="4"/>
    <x v="4"/>
  </r>
  <r>
    <x v="2988"/>
    <x v="0"/>
    <x v="7"/>
    <x v="84"/>
    <x v="83"/>
    <x v="217"/>
    <x v="2900"/>
    <x v="656"/>
    <x v="75"/>
    <x v="75"/>
    <x v="8"/>
    <x v="25"/>
    <x v="2"/>
    <x v="7"/>
    <x v="7"/>
  </r>
  <r>
    <x v="2995"/>
    <x v="0"/>
    <x v="10"/>
    <x v="3"/>
    <x v="8"/>
    <x v="6"/>
    <x v="2907"/>
    <x v="656"/>
    <x v="75"/>
    <x v="75"/>
    <x v="8"/>
    <x v="25"/>
    <x v="2"/>
    <x v="10"/>
    <x v="10"/>
  </r>
  <r>
    <x v="2985"/>
    <x v="0"/>
    <x v="1"/>
    <x v="83"/>
    <x v="20"/>
    <x v="501"/>
    <x v="2897"/>
    <x v="654"/>
    <x v="75"/>
    <x v="75"/>
    <x v="8"/>
    <x v="25"/>
    <x v="2"/>
    <x v="1"/>
    <x v="1"/>
  </r>
  <r>
    <x v="2996"/>
    <x v="0"/>
    <x v="0"/>
    <x v="27"/>
    <x v="81"/>
    <x v="14"/>
    <x v="2908"/>
    <x v="659"/>
    <x v="75"/>
    <x v="75"/>
    <x v="8"/>
    <x v="25"/>
    <x v="2"/>
    <x v="0"/>
    <x v="0"/>
  </r>
  <r>
    <x v="2983"/>
    <x v="1"/>
    <x v="2"/>
    <x v="42"/>
    <x v="19"/>
    <x v="745"/>
    <x v="2895"/>
    <x v="653"/>
    <x v="75"/>
    <x v="75"/>
    <x v="8"/>
    <x v="25"/>
    <x v="2"/>
    <x v="2"/>
    <x v="2"/>
  </r>
  <r>
    <x v="2987"/>
    <x v="0"/>
    <x v="5"/>
    <x v="0"/>
    <x v="41"/>
    <x v="6"/>
    <x v="2899"/>
    <x v="655"/>
    <x v="75"/>
    <x v="75"/>
    <x v="8"/>
    <x v="25"/>
    <x v="2"/>
    <x v="5"/>
    <x v="5"/>
  </r>
  <r>
    <x v="2988"/>
    <x v="1"/>
    <x v="2"/>
    <x v="173"/>
    <x v="176"/>
    <x v="729"/>
    <x v="2900"/>
    <x v="656"/>
    <x v="75"/>
    <x v="75"/>
    <x v="8"/>
    <x v="25"/>
    <x v="2"/>
    <x v="2"/>
    <x v="2"/>
  </r>
  <r>
    <x v="2999"/>
    <x v="0"/>
    <x v="7"/>
    <x v="37"/>
    <x v="56"/>
    <x v="535"/>
    <x v="2911"/>
    <x v="660"/>
    <x v="75"/>
    <x v="75"/>
    <x v="8"/>
    <x v="25"/>
    <x v="2"/>
    <x v="7"/>
    <x v="7"/>
  </r>
  <r>
    <x v="3010"/>
    <x v="1"/>
    <x v="2"/>
    <x v="86"/>
    <x v="22"/>
    <x v="852"/>
    <x v="930"/>
    <x v="653"/>
    <x v="75"/>
    <x v="75"/>
    <x v="8"/>
    <x v="25"/>
    <x v="2"/>
    <x v="2"/>
    <x v="2"/>
  </r>
  <r>
    <x v="3005"/>
    <x v="0"/>
    <x v="6"/>
    <x v="51"/>
    <x v="44"/>
    <x v="408"/>
    <x v="2917"/>
    <x v="657"/>
    <x v="75"/>
    <x v="75"/>
    <x v="8"/>
    <x v="25"/>
    <x v="2"/>
    <x v="6"/>
    <x v="6"/>
  </r>
  <r>
    <x v="3023"/>
    <x v="0"/>
    <x v="0"/>
    <x v="93"/>
    <x v="85"/>
    <x v="6"/>
    <x v="2934"/>
    <x v="651"/>
    <x v="75"/>
    <x v="75"/>
    <x v="8"/>
    <x v="25"/>
    <x v="2"/>
    <x v="0"/>
    <x v="0"/>
  </r>
  <r>
    <x v="3005"/>
    <x v="0"/>
    <x v="1"/>
    <x v="32"/>
    <x v="72"/>
    <x v="287"/>
    <x v="2917"/>
    <x v="657"/>
    <x v="75"/>
    <x v="75"/>
    <x v="8"/>
    <x v="25"/>
    <x v="2"/>
    <x v="1"/>
    <x v="1"/>
  </r>
  <r>
    <x v="3027"/>
    <x v="0"/>
    <x v="0"/>
    <x v="8"/>
    <x v="98"/>
    <x v="6"/>
    <x v="2938"/>
    <x v="661"/>
    <x v="75"/>
    <x v="75"/>
    <x v="8"/>
    <x v="25"/>
    <x v="2"/>
    <x v="0"/>
    <x v="0"/>
  </r>
  <r>
    <x v="3026"/>
    <x v="0"/>
    <x v="7"/>
    <x v="1"/>
    <x v="61"/>
    <x v="7"/>
    <x v="2937"/>
    <x v="653"/>
    <x v="75"/>
    <x v="75"/>
    <x v="8"/>
    <x v="25"/>
    <x v="2"/>
    <x v="7"/>
    <x v="7"/>
  </r>
  <r>
    <x v="3009"/>
    <x v="0"/>
    <x v="3"/>
    <x v="26"/>
    <x v="3"/>
    <x v="77"/>
    <x v="2921"/>
    <x v="661"/>
    <x v="75"/>
    <x v="75"/>
    <x v="8"/>
    <x v="25"/>
    <x v="2"/>
    <x v="3"/>
    <x v="3"/>
  </r>
  <r>
    <x v="3005"/>
    <x v="0"/>
    <x v="3"/>
    <x v="33"/>
    <x v="2"/>
    <x v="482"/>
    <x v="2917"/>
    <x v="657"/>
    <x v="75"/>
    <x v="75"/>
    <x v="8"/>
    <x v="25"/>
    <x v="2"/>
    <x v="3"/>
    <x v="3"/>
  </r>
  <r>
    <x v="3014"/>
    <x v="0"/>
    <x v="2"/>
    <x v="152"/>
    <x v="147"/>
    <x v="9"/>
    <x v="2925"/>
    <x v="660"/>
    <x v="75"/>
    <x v="75"/>
    <x v="8"/>
    <x v="25"/>
    <x v="2"/>
    <x v="2"/>
    <x v="2"/>
  </r>
  <r>
    <x v="3026"/>
    <x v="0"/>
    <x v="3"/>
    <x v="39"/>
    <x v="90"/>
    <x v="700"/>
    <x v="2937"/>
    <x v="653"/>
    <x v="75"/>
    <x v="75"/>
    <x v="8"/>
    <x v="25"/>
    <x v="2"/>
    <x v="3"/>
    <x v="3"/>
  </r>
  <r>
    <x v="3007"/>
    <x v="0"/>
    <x v="8"/>
    <x v="18"/>
    <x v="83"/>
    <x v="417"/>
    <x v="2919"/>
    <x v="647"/>
    <x v="75"/>
    <x v="75"/>
    <x v="8"/>
    <x v="25"/>
    <x v="2"/>
    <x v="8"/>
    <x v="8"/>
  </r>
  <r>
    <x v="3004"/>
    <x v="0"/>
    <x v="4"/>
    <x v="50"/>
    <x v="26"/>
    <x v="50"/>
    <x v="2916"/>
    <x v="648"/>
    <x v="75"/>
    <x v="75"/>
    <x v="8"/>
    <x v="25"/>
    <x v="2"/>
    <x v="4"/>
    <x v="4"/>
  </r>
  <r>
    <x v="3020"/>
    <x v="1"/>
    <x v="2"/>
    <x v="106"/>
    <x v="104"/>
    <x v="302"/>
    <x v="2931"/>
    <x v="649"/>
    <x v="75"/>
    <x v="75"/>
    <x v="8"/>
    <x v="25"/>
    <x v="2"/>
    <x v="2"/>
    <x v="2"/>
  </r>
  <r>
    <x v="3027"/>
    <x v="0"/>
    <x v="5"/>
    <x v="75"/>
    <x v="91"/>
    <x v="124"/>
    <x v="2938"/>
    <x v="661"/>
    <x v="75"/>
    <x v="75"/>
    <x v="8"/>
    <x v="25"/>
    <x v="2"/>
    <x v="5"/>
    <x v="5"/>
  </r>
  <r>
    <x v="3010"/>
    <x v="0"/>
    <x v="4"/>
    <x v="42"/>
    <x v="37"/>
    <x v="908"/>
    <x v="930"/>
    <x v="653"/>
    <x v="75"/>
    <x v="75"/>
    <x v="8"/>
    <x v="25"/>
    <x v="2"/>
    <x v="4"/>
    <x v="4"/>
  </r>
  <r>
    <x v="3029"/>
    <x v="0"/>
    <x v="5"/>
    <x v="20"/>
    <x v="6"/>
    <x v="7"/>
    <x v="2940"/>
    <x v="648"/>
    <x v="75"/>
    <x v="75"/>
    <x v="8"/>
    <x v="25"/>
    <x v="2"/>
    <x v="5"/>
    <x v="5"/>
  </r>
  <r>
    <x v="3017"/>
    <x v="0"/>
    <x v="10"/>
    <x v="50"/>
    <x v="76"/>
    <x v="6"/>
    <x v="2928"/>
    <x v="656"/>
    <x v="75"/>
    <x v="75"/>
    <x v="8"/>
    <x v="25"/>
    <x v="2"/>
    <x v="10"/>
    <x v="10"/>
  </r>
  <r>
    <x v="3033"/>
    <x v="0"/>
    <x v="2"/>
    <x v="152"/>
    <x v="73"/>
    <x v="15"/>
    <x v="2943"/>
    <x v="654"/>
    <x v="75"/>
    <x v="75"/>
    <x v="8"/>
    <x v="25"/>
    <x v="2"/>
    <x v="2"/>
    <x v="2"/>
  </r>
  <r>
    <x v="3016"/>
    <x v="0"/>
    <x v="4"/>
    <x v="51"/>
    <x v="51"/>
    <x v="34"/>
    <x v="2927"/>
    <x v="658"/>
    <x v="75"/>
    <x v="75"/>
    <x v="8"/>
    <x v="25"/>
    <x v="2"/>
    <x v="4"/>
    <x v="4"/>
  </r>
  <r>
    <x v="3015"/>
    <x v="0"/>
    <x v="9"/>
    <x v="50"/>
    <x v="38"/>
    <x v="11"/>
    <x v="2926"/>
    <x v="655"/>
    <x v="75"/>
    <x v="75"/>
    <x v="8"/>
    <x v="25"/>
    <x v="2"/>
    <x v="9"/>
    <x v="9"/>
  </r>
  <r>
    <x v="3048"/>
    <x v="0"/>
    <x v="4"/>
    <x v="78"/>
    <x v="90"/>
    <x v="564"/>
    <x v="2958"/>
    <x v="652"/>
    <x v="75"/>
    <x v="75"/>
    <x v="8"/>
    <x v="25"/>
    <x v="2"/>
    <x v="4"/>
    <x v="4"/>
  </r>
  <r>
    <x v="3035"/>
    <x v="0"/>
    <x v="6"/>
    <x v="5"/>
    <x v="5"/>
    <x v="5"/>
    <x v="2945"/>
    <x v="661"/>
    <x v="75"/>
    <x v="75"/>
    <x v="8"/>
    <x v="25"/>
    <x v="2"/>
    <x v="6"/>
    <x v="6"/>
  </r>
  <r>
    <x v="3012"/>
    <x v="0"/>
    <x v="3"/>
    <x v="63"/>
    <x v="36"/>
    <x v="337"/>
    <x v="2923"/>
    <x v="660"/>
    <x v="75"/>
    <x v="75"/>
    <x v="8"/>
    <x v="25"/>
    <x v="2"/>
    <x v="3"/>
    <x v="3"/>
  </r>
  <r>
    <x v="3028"/>
    <x v="0"/>
    <x v="8"/>
    <x v="24"/>
    <x v="24"/>
    <x v="25"/>
    <x v="2939"/>
    <x v="656"/>
    <x v="75"/>
    <x v="75"/>
    <x v="8"/>
    <x v="25"/>
    <x v="2"/>
    <x v="8"/>
    <x v="8"/>
  </r>
  <r>
    <x v="3033"/>
    <x v="0"/>
    <x v="3"/>
    <x v="39"/>
    <x v="39"/>
    <x v="943"/>
    <x v="2943"/>
    <x v="654"/>
    <x v="75"/>
    <x v="75"/>
    <x v="8"/>
    <x v="25"/>
    <x v="2"/>
    <x v="3"/>
    <x v="3"/>
  </r>
  <r>
    <x v="3039"/>
    <x v="0"/>
    <x v="1"/>
    <x v="34"/>
    <x v="19"/>
    <x v="290"/>
    <x v="2949"/>
    <x v="647"/>
    <x v="75"/>
    <x v="75"/>
    <x v="8"/>
    <x v="25"/>
    <x v="2"/>
    <x v="1"/>
    <x v="1"/>
  </r>
  <r>
    <x v="3020"/>
    <x v="0"/>
    <x v="9"/>
    <x v="98"/>
    <x v="118"/>
    <x v="677"/>
    <x v="2931"/>
    <x v="649"/>
    <x v="75"/>
    <x v="75"/>
    <x v="8"/>
    <x v="25"/>
    <x v="2"/>
    <x v="9"/>
    <x v="9"/>
  </r>
  <r>
    <x v="3048"/>
    <x v="0"/>
    <x v="2"/>
    <x v="175"/>
    <x v="123"/>
    <x v="3155"/>
    <x v="2958"/>
    <x v="652"/>
    <x v="75"/>
    <x v="75"/>
    <x v="8"/>
    <x v="25"/>
    <x v="2"/>
    <x v="2"/>
    <x v="2"/>
  </r>
  <r>
    <x v="3011"/>
    <x v="0"/>
    <x v="10"/>
    <x v="65"/>
    <x v="34"/>
    <x v="366"/>
    <x v="2922"/>
    <x v="652"/>
    <x v="75"/>
    <x v="75"/>
    <x v="8"/>
    <x v="25"/>
    <x v="2"/>
    <x v="10"/>
    <x v="10"/>
  </r>
  <r>
    <x v="3024"/>
    <x v="0"/>
    <x v="5"/>
    <x v="20"/>
    <x v="12"/>
    <x v="6"/>
    <x v="2935"/>
    <x v="649"/>
    <x v="75"/>
    <x v="75"/>
    <x v="8"/>
    <x v="25"/>
    <x v="2"/>
    <x v="5"/>
    <x v="5"/>
  </r>
  <r>
    <x v="3004"/>
    <x v="0"/>
    <x v="7"/>
    <x v="92"/>
    <x v="43"/>
    <x v="137"/>
    <x v="2916"/>
    <x v="648"/>
    <x v="75"/>
    <x v="75"/>
    <x v="8"/>
    <x v="25"/>
    <x v="2"/>
    <x v="7"/>
    <x v="7"/>
  </r>
  <r>
    <x v="3008"/>
    <x v="0"/>
    <x v="5"/>
    <x v="0"/>
    <x v="41"/>
    <x v="6"/>
    <x v="2920"/>
    <x v="653"/>
    <x v="75"/>
    <x v="75"/>
    <x v="8"/>
    <x v="25"/>
    <x v="2"/>
    <x v="5"/>
    <x v="5"/>
  </r>
  <r>
    <x v="3013"/>
    <x v="0"/>
    <x v="0"/>
    <x v="8"/>
    <x v="85"/>
    <x v="31"/>
    <x v="2924"/>
    <x v="653"/>
    <x v="75"/>
    <x v="75"/>
    <x v="8"/>
    <x v="25"/>
    <x v="2"/>
    <x v="0"/>
    <x v="0"/>
  </r>
  <r>
    <x v="3027"/>
    <x v="0"/>
    <x v="11"/>
    <x v="5"/>
    <x v="43"/>
    <x v="6"/>
    <x v="2938"/>
    <x v="661"/>
    <x v="75"/>
    <x v="75"/>
    <x v="8"/>
    <x v="25"/>
    <x v="2"/>
    <x v="11"/>
    <x v="11"/>
  </r>
  <r>
    <x v="3053"/>
    <x v="0"/>
    <x v="3"/>
    <x v="1"/>
    <x v="36"/>
    <x v="196"/>
    <x v="2963"/>
    <x v="655"/>
    <x v="75"/>
    <x v="75"/>
    <x v="8"/>
    <x v="25"/>
    <x v="2"/>
    <x v="3"/>
    <x v="3"/>
  </r>
  <r>
    <x v="3006"/>
    <x v="0"/>
    <x v="10"/>
    <x v="10"/>
    <x v="13"/>
    <x v="202"/>
    <x v="2918"/>
    <x v="647"/>
    <x v="75"/>
    <x v="75"/>
    <x v="8"/>
    <x v="25"/>
    <x v="2"/>
    <x v="10"/>
    <x v="10"/>
  </r>
  <r>
    <x v="3011"/>
    <x v="0"/>
    <x v="11"/>
    <x v="18"/>
    <x v="83"/>
    <x v="417"/>
    <x v="2922"/>
    <x v="652"/>
    <x v="75"/>
    <x v="75"/>
    <x v="8"/>
    <x v="25"/>
    <x v="2"/>
    <x v="11"/>
    <x v="11"/>
  </r>
  <r>
    <x v="3003"/>
    <x v="0"/>
    <x v="6"/>
    <x v="31"/>
    <x v="75"/>
    <x v="22"/>
    <x v="2915"/>
    <x v="647"/>
    <x v="75"/>
    <x v="75"/>
    <x v="8"/>
    <x v="25"/>
    <x v="2"/>
    <x v="6"/>
    <x v="6"/>
  </r>
  <r>
    <x v="3022"/>
    <x v="0"/>
    <x v="10"/>
    <x v="1"/>
    <x v="3"/>
    <x v="244"/>
    <x v="2933"/>
    <x v="649"/>
    <x v="75"/>
    <x v="75"/>
    <x v="8"/>
    <x v="25"/>
    <x v="2"/>
    <x v="10"/>
    <x v="10"/>
  </r>
  <r>
    <x v="3026"/>
    <x v="0"/>
    <x v="9"/>
    <x v="29"/>
    <x v="153"/>
    <x v="631"/>
    <x v="2937"/>
    <x v="653"/>
    <x v="75"/>
    <x v="75"/>
    <x v="8"/>
    <x v="25"/>
    <x v="2"/>
    <x v="9"/>
    <x v="9"/>
  </r>
  <r>
    <x v="3009"/>
    <x v="0"/>
    <x v="6"/>
    <x v="1"/>
    <x v="10"/>
    <x v="6"/>
    <x v="2921"/>
    <x v="661"/>
    <x v="75"/>
    <x v="75"/>
    <x v="8"/>
    <x v="25"/>
    <x v="2"/>
    <x v="6"/>
    <x v="6"/>
  </r>
  <r>
    <x v="3022"/>
    <x v="0"/>
    <x v="0"/>
    <x v="79"/>
    <x v="65"/>
    <x v="3"/>
    <x v="2933"/>
    <x v="649"/>
    <x v="75"/>
    <x v="75"/>
    <x v="8"/>
    <x v="25"/>
    <x v="2"/>
    <x v="0"/>
    <x v="0"/>
  </r>
  <r>
    <x v="3002"/>
    <x v="0"/>
    <x v="4"/>
    <x v="23"/>
    <x v="30"/>
    <x v="680"/>
    <x v="2914"/>
    <x v="648"/>
    <x v="75"/>
    <x v="75"/>
    <x v="8"/>
    <x v="25"/>
    <x v="2"/>
    <x v="4"/>
    <x v="4"/>
  </r>
  <r>
    <x v="3003"/>
    <x v="0"/>
    <x v="0"/>
    <x v="30"/>
    <x v="14"/>
    <x v="31"/>
    <x v="2915"/>
    <x v="647"/>
    <x v="75"/>
    <x v="75"/>
    <x v="8"/>
    <x v="25"/>
    <x v="2"/>
    <x v="0"/>
    <x v="0"/>
  </r>
  <r>
    <x v="3008"/>
    <x v="0"/>
    <x v="11"/>
    <x v="3"/>
    <x v="5"/>
    <x v="37"/>
    <x v="2920"/>
    <x v="653"/>
    <x v="75"/>
    <x v="75"/>
    <x v="8"/>
    <x v="25"/>
    <x v="2"/>
    <x v="11"/>
    <x v="11"/>
  </r>
  <r>
    <x v="3053"/>
    <x v="0"/>
    <x v="7"/>
    <x v="30"/>
    <x v="18"/>
    <x v="6"/>
    <x v="2963"/>
    <x v="655"/>
    <x v="75"/>
    <x v="75"/>
    <x v="8"/>
    <x v="25"/>
    <x v="2"/>
    <x v="7"/>
    <x v="7"/>
  </r>
  <r>
    <x v="2990"/>
    <x v="0"/>
    <x v="6"/>
    <x v="33"/>
    <x v="40"/>
    <x v="523"/>
    <x v="2902"/>
    <x v="652"/>
    <x v="75"/>
    <x v="75"/>
    <x v="8"/>
    <x v="25"/>
    <x v="2"/>
    <x v="6"/>
    <x v="6"/>
  </r>
  <r>
    <x v="3044"/>
    <x v="0"/>
    <x v="2"/>
    <x v="4"/>
    <x v="26"/>
    <x v="912"/>
    <x v="2954"/>
    <x v="655"/>
    <x v="75"/>
    <x v="75"/>
    <x v="8"/>
    <x v="25"/>
    <x v="2"/>
    <x v="2"/>
    <x v="2"/>
  </r>
  <r>
    <x v="3054"/>
    <x v="0"/>
    <x v="7"/>
    <x v="1"/>
    <x v="1"/>
    <x v="1"/>
    <x v="2964"/>
    <x v="653"/>
    <x v="75"/>
    <x v="75"/>
    <x v="8"/>
    <x v="25"/>
    <x v="2"/>
    <x v="7"/>
    <x v="7"/>
  </r>
  <r>
    <x v="3054"/>
    <x v="0"/>
    <x v="3"/>
    <x v="14"/>
    <x v="37"/>
    <x v="360"/>
    <x v="2964"/>
    <x v="653"/>
    <x v="75"/>
    <x v="75"/>
    <x v="8"/>
    <x v="25"/>
    <x v="2"/>
    <x v="3"/>
    <x v="3"/>
  </r>
  <r>
    <x v="3053"/>
    <x v="0"/>
    <x v="10"/>
    <x v="92"/>
    <x v="63"/>
    <x v="57"/>
    <x v="2963"/>
    <x v="655"/>
    <x v="75"/>
    <x v="75"/>
    <x v="8"/>
    <x v="25"/>
    <x v="2"/>
    <x v="10"/>
    <x v="10"/>
  </r>
  <r>
    <x v="3002"/>
    <x v="0"/>
    <x v="1"/>
    <x v="38"/>
    <x v="119"/>
    <x v="68"/>
    <x v="2914"/>
    <x v="648"/>
    <x v="75"/>
    <x v="75"/>
    <x v="8"/>
    <x v="25"/>
    <x v="2"/>
    <x v="1"/>
    <x v="1"/>
  </r>
  <r>
    <x v="3005"/>
    <x v="0"/>
    <x v="5"/>
    <x v="79"/>
    <x v="94"/>
    <x v="39"/>
    <x v="2917"/>
    <x v="657"/>
    <x v="75"/>
    <x v="75"/>
    <x v="8"/>
    <x v="25"/>
    <x v="2"/>
    <x v="5"/>
    <x v="5"/>
  </r>
  <r>
    <x v="3014"/>
    <x v="0"/>
    <x v="7"/>
    <x v="3"/>
    <x v="8"/>
    <x v="6"/>
    <x v="2925"/>
    <x v="660"/>
    <x v="75"/>
    <x v="75"/>
    <x v="8"/>
    <x v="25"/>
    <x v="2"/>
    <x v="7"/>
    <x v="7"/>
  </r>
  <r>
    <x v="3003"/>
    <x v="0"/>
    <x v="8"/>
    <x v="83"/>
    <x v="97"/>
    <x v="54"/>
    <x v="2915"/>
    <x v="647"/>
    <x v="75"/>
    <x v="75"/>
    <x v="8"/>
    <x v="25"/>
    <x v="2"/>
    <x v="8"/>
    <x v="8"/>
  </r>
  <r>
    <x v="3054"/>
    <x v="1"/>
    <x v="2"/>
    <x v="123"/>
    <x v="68"/>
    <x v="1946"/>
    <x v="2964"/>
    <x v="653"/>
    <x v="75"/>
    <x v="75"/>
    <x v="8"/>
    <x v="25"/>
    <x v="2"/>
    <x v="2"/>
    <x v="2"/>
  </r>
  <r>
    <x v="2992"/>
    <x v="0"/>
    <x v="0"/>
    <x v="30"/>
    <x v="8"/>
    <x v="13"/>
    <x v="2904"/>
    <x v="657"/>
    <x v="75"/>
    <x v="75"/>
    <x v="8"/>
    <x v="25"/>
    <x v="2"/>
    <x v="0"/>
    <x v="0"/>
  </r>
  <r>
    <x v="3042"/>
    <x v="0"/>
    <x v="6"/>
    <x v="7"/>
    <x v="8"/>
    <x v="11"/>
    <x v="2952"/>
    <x v="655"/>
    <x v="75"/>
    <x v="75"/>
    <x v="8"/>
    <x v="25"/>
    <x v="2"/>
    <x v="6"/>
    <x v="6"/>
  </r>
  <r>
    <x v="2978"/>
    <x v="0"/>
    <x v="4"/>
    <x v="42"/>
    <x v="39"/>
    <x v="1239"/>
    <x v="2890"/>
    <x v="648"/>
    <x v="75"/>
    <x v="75"/>
    <x v="8"/>
    <x v="25"/>
    <x v="2"/>
    <x v="4"/>
    <x v="4"/>
  </r>
  <r>
    <x v="3043"/>
    <x v="0"/>
    <x v="11"/>
    <x v="95"/>
    <x v="80"/>
    <x v="1052"/>
    <x v="2953"/>
    <x v="657"/>
    <x v="75"/>
    <x v="75"/>
    <x v="8"/>
    <x v="25"/>
    <x v="2"/>
    <x v="11"/>
    <x v="11"/>
  </r>
  <r>
    <x v="3046"/>
    <x v="0"/>
    <x v="0"/>
    <x v="79"/>
    <x v="65"/>
    <x v="3"/>
    <x v="2956"/>
    <x v="656"/>
    <x v="75"/>
    <x v="75"/>
    <x v="8"/>
    <x v="25"/>
    <x v="2"/>
    <x v="0"/>
    <x v="0"/>
  </r>
  <r>
    <x v="3054"/>
    <x v="0"/>
    <x v="4"/>
    <x v="53"/>
    <x v="48"/>
    <x v="17"/>
    <x v="2964"/>
    <x v="653"/>
    <x v="75"/>
    <x v="75"/>
    <x v="8"/>
    <x v="25"/>
    <x v="2"/>
    <x v="4"/>
    <x v="4"/>
  </r>
  <r>
    <x v="2990"/>
    <x v="0"/>
    <x v="2"/>
    <x v="165"/>
    <x v="166"/>
    <x v="2777"/>
    <x v="2902"/>
    <x v="652"/>
    <x v="75"/>
    <x v="75"/>
    <x v="8"/>
    <x v="25"/>
    <x v="2"/>
    <x v="2"/>
    <x v="2"/>
  </r>
  <r>
    <x v="3045"/>
    <x v="0"/>
    <x v="5"/>
    <x v="6"/>
    <x v="41"/>
    <x v="34"/>
    <x v="2955"/>
    <x v="661"/>
    <x v="75"/>
    <x v="75"/>
    <x v="8"/>
    <x v="25"/>
    <x v="2"/>
    <x v="5"/>
    <x v="5"/>
  </r>
  <r>
    <x v="3054"/>
    <x v="0"/>
    <x v="2"/>
    <x v="135"/>
    <x v="68"/>
    <x v="112"/>
    <x v="2964"/>
    <x v="653"/>
    <x v="75"/>
    <x v="75"/>
    <x v="8"/>
    <x v="25"/>
    <x v="2"/>
    <x v="2"/>
    <x v="2"/>
  </r>
  <r>
    <x v="3043"/>
    <x v="0"/>
    <x v="8"/>
    <x v="111"/>
    <x v="67"/>
    <x v="294"/>
    <x v="2953"/>
    <x v="657"/>
    <x v="75"/>
    <x v="75"/>
    <x v="8"/>
    <x v="25"/>
    <x v="2"/>
    <x v="8"/>
    <x v="8"/>
  </r>
  <r>
    <x v="2990"/>
    <x v="0"/>
    <x v="8"/>
    <x v="68"/>
    <x v="29"/>
    <x v="683"/>
    <x v="2902"/>
    <x v="652"/>
    <x v="75"/>
    <x v="75"/>
    <x v="8"/>
    <x v="25"/>
    <x v="2"/>
    <x v="8"/>
    <x v="8"/>
  </r>
  <r>
    <x v="2993"/>
    <x v="0"/>
    <x v="5"/>
    <x v="6"/>
    <x v="41"/>
    <x v="34"/>
    <x v="2905"/>
    <x v="653"/>
    <x v="75"/>
    <x v="75"/>
    <x v="8"/>
    <x v="25"/>
    <x v="2"/>
    <x v="5"/>
    <x v="5"/>
  </r>
  <r>
    <x v="2978"/>
    <x v="0"/>
    <x v="6"/>
    <x v="19"/>
    <x v="40"/>
    <x v="327"/>
    <x v="2890"/>
    <x v="648"/>
    <x v="75"/>
    <x v="75"/>
    <x v="8"/>
    <x v="25"/>
    <x v="2"/>
    <x v="6"/>
    <x v="6"/>
  </r>
  <r>
    <x v="3054"/>
    <x v="0"/>
    <x v="10"/>
    <x v="50"/>
    <x v="59"/>
    <x v="75"/>
    <x v="2964"/>
    <x v="653"/>
    <x v="75"/>
    <x v="75"/>
    <x v="8"/>
    <x v="25"/>
    <x v="2"/>
    <x v="10"/>
    <x v="10"/>
  </r>
  <r>
    <x v="3046"/>
    <x v="0"/>
    <x v="10"/>
    <x v="57"/>
    <x v="10"/>
    <x v="19"/>
    <x v="2956"/>
    <x v="656"/>
    <x v="75"/>
    <x v="75"/>
    <x v="8"/>
    <x v="25"/>
    <x v="2"/>
    <x v="10"/>
    <x v="10"/>
  </r>
  <r>
    <x v="2977"/>
    <x v="1"/>
    <x v="2"/>
    <x v="105"/>
    <x v="97"/>
    <x v="350"/>
    <x v="2889"/>
    <x v="647"/>
    <x v="75"/>
    <x v="75"/>
    <x v="8"/>
    <x v="25"/>
    <x v="2"/>
    <x v="2"/>
    <x v="2"/>
  </r>
  <r>
    <x v="2991"/>
    <x v="0"/>
    <x v="11"/>
    <x v="51"/>
    <x v="15"/>
    <x v="263"/>
    <x v="2903"/>
    <x v="650"/>
    <x v="75"/>
    <x v="75"/>
    <x v="8"/>
    <x v="25"/>
    <x v="2"/>
    <x v="11"/>
    <x v="11"/>
  </r>
  <r>
    <x v="3049"/>
    <x v="0"/>
    <x v="0"/>
    <x v="6"/>
    <x v="98"/>
    <x v="13"/>
    <x v="2959"/>
    <x v="661"/>
    <x v="75"/>
    <x v="75"/>
    <x v="8"/>
    <x v="25"/>
    <x v="2"/>
    <x v="0"/>
    <x v="0"/>
  </r>
  <r>
    <x v="3045"/>
    <x v="0"/>
    <x v="1"/>
    <x v="31"/>
    <x v="48"/>
    <x v="112"/>
    <x v="2955"/>
    <x v="661"/>
    <x v="75"/>
    <x v="75"/>
    <x v="8"/>
    <x v="25"/>
    <x v="2"/>
    <x v="1"/>
    <x v="1"/>
  </r>
  <r>
    <x v="3049"/>
    <x v="0"/>
    <x v="6"/>
    <x v="10"/>
    <x v="13"/>
    <x v="202"/>
    <x v="2959"/>
    <x v="661"/>
    <x v="75"/>
    <x v="75"/>
    <x v="8"/>
    <x v="25"/>
    <x v="2"/>
    <x v="6"/>
    <x v="6"/>
  </r>
  <r>
    <x v="2992"/>
    <x v="0"/>
    <x v="5"/>
    <x v="79"/>
    <x v="13"/>
    <x v="37"/>
    <x v="2904"/>
    <x v="657"/>
    <x v="75"/>
    <x v="75"/>
    <x v="8"/>
    <x v="25"/>
    <x v="2"/>
    <x v="5"/>
    <x v="5"/>
  </r>
  <r>
    <x v="2991"/>
    <x v="0"/>
    <x v="10"/>
    <x v="48"/>
    <x v="16"/>
    <x v="350"/>
    <x v="2903"/>
    <x v="650"/>
    <x v="75"/>
    <x v="75"/>
    <x v="8"/>
    <x v="25"/>
    <x v="2"/>
    <x v="10"/>
    <x v="10"/>
  </r>
  <r>
    <x v="3043"/>
    <x v="0"/>
    <x v="6"/>
    <x v="94"/>
    <x v="21"/>
    <x v="836"/>
    <x v="2953"/>
    <x v="657"/>
    <x v="75"/>
    <x v="75"/>
    <x v="8"/>
    <x v="25"/>
    <x v="2"/>
    <x v="6"/>
    <x v="6"/>
  </r>
  <r>
    <x v="3043"/>
    <x v="0"/>
    <x v="0"/>
    <x v="23"/>
    <x v="23"/>
    <x v="24"/>
    <x v="2953"/>
    <x v="657"/>
    <x v="75"/>
    <x v="75"/>
    <x v="8"/>
    <x v="25"/>
    <x v="2"/>
    <x v="0"/>
    <x v="0"/>
  </r>
  <r>
    <x v="3052"/>
    <x v="0"/>
    <x v="11"/>
    <x v="112"/>
    <x v="125"/>
    <x v="669"/>
    <x v="2962"/>
    <x v="654"/>
    <x v="75"/>
    <x v="75"/>
    <x v="8"/>
    <x v="25"/>
    <x v="2"/>
    <x v="11"/>
    <x v="11"/>
  </r>
  <r>
    <x v="2984"/>
    <x v="0"/>
    <x v="1"/>
    <x v="78"/>
    <x v="113"/>
    <x v="517"/>
    <x v="2896"/>
    <x v="648"/>
    <x v="75"/>
    <x v="75"/>
    <x v="8"/>
    <x v="25"/>
    <x v="2"/>
    <x v="1"/>
    <x v="1"/>
  </r>
  <r>
    <x v="2984"/>
    <x v="0"/>
    <x v="9"/>
    <x v="113"/>
    <x v="96"/>
    <x v="50"/>
    <x v="2896"/>
    <x v="648"/>
    <x v="75"/>
    <x v="75"/>
    <x v="8"/>
    <x v="25"/>
    <x v="2"/>
    <x v="9"/>
    <x v="9"/>
  </r>
  <r>
    <x v="3051"/>
    <x v="0"/>
    <x v="1"/>
    <x v="151"/>
    <x v="188"/>
    <x v="76"/>
    <x v="2961"/>
    <x v="649"/>
    <x v="75"/>
    <x v="75"/>
    <x v="8"/>
    <x v="25"/>
    <x v="2"/>
    <x v="1"/>
    <x v="1"/>
  </r>
  <r>
    <x v="2998"/>
    <x v="0"/>
    <x v="0"/>
    <x v="0"/>
    <x v="94"/>
    <x v="145"/>
    <x v="2910"/>
    <x v="647"/>
    <x v="75"/>
    <x v="75"/>
    <x v="8"/>
    <x v="25"/>
    <x v="2"/>
    <x v="0"/>
    <x v="0"/>
  </r>
  <r>
    <x v="3039"/>
    <x v="0"/>
    <x v="10"/>
    <x v="23"/>
    <x v="5"/>
    <x v="92"/>
    <x v="2949"/>
    <x v="647"/>
    <x v="75"/>
    <x v="75"/>
    <x v="8"/>
    <x v="25"/>
    <x v="2"/>
    <x v="10"/>
    <x v="10"/>
  </r>
  <r>
    <x v="2982"/>
    <x v="0"/>
    <x v="0"/>
    <x v="70"/>
    <x v="26"/>
    <x v="306"/>
    <x v="2894"/>
    <x v="652"/>
    <x v="75"/>
    <x v="75"/>
    <x v="8"/>
    <x v="25"/>
    <x v="2"/>
    <x v="0"/>
    <x v="0"/>
  </r>
  <r>
    <x v="3040"/>
    <x v="0"/>
    <x v="8"/>
    <x v="25"/>
    <x v="29"/>
    <x v="3156"/>
    <x v="2950"/>
    <x v="655"/>
    <x v="75"/>
    <x v="75"/>
    <x v="8"/>
    <x v="25"/>
    <x v="2"/>
    <x v="8"/>
    <x v="8"/>
  </r>
  <r>
    <x v="2977"/>
    <x v="0"/>
    <x v="1"/>
    <x v="60"/>
    <x v="96"/>
    <x v="341"/>
    <x v="2889"/>
    <x v="647"/>
    <x v="75"/>
    <x v="75"/>
    <x v="8"/>
    <x v="25"/>
    <x v="2"/>
    <x v="1"/>
    <x v="1"/>
  </r>
  <r>
    <x v="3046"/>
    <x v="0"/>
    <x v="6"/>
    <x v="24"/>
    <x v="76"/>
    <x v="57"/>
    <x v="2956"/>
    <x v="656"/>
    <x v="75"/>
    <x v="75"/>
    <x v="8"/>
    <x v="25"/>
    <x v="2"/>
    <x v="6"/>
    <x v="6"/>
  </r>
  <r>
    <x v="3054"/>
    <x v="0"/>
    <x v="8"/>
    <x v="83"/>
    <x v="105"/>
    <x v="946"/>
    <x v="2964"/>
    <x v="653"/>
    <x v="75"/>
    <x v="75"/>
    <x v="8"/>
    <x v="25"/>
    <x v="2"/>
    <x v="8"/>
    <x v="8"/>
  </r>
  <r>
    <x v="3046"/>
    <x v="0"/>
    <x v="5"/>
    <x v="8"/>
    <x v="94"/>
    <x v="73"/>
    <x v="2956"/>
    <x v="656"/>
    <x v="75"/>
    <x v="75"/>
    <x v="8"/>
    <x v="25"/>
    <x v="2"/>
    <x v="5"/>
    <x v="5"/>
  </r>
  <r>
    <x v="3041"/>
    <x v="0"/>
    <x v="9"/>
    <x v="70"/>
    <x v="1"/>
    <x v="6"/>
    <x v="2951"/>
    <x v="660"/>
    <x v="75"/>
    <x v="75"/>
    <x v="8"/>
    <x v="25"/>
    <x v="2"/>
    <x v="9"/>
    <x v="9"/>
  </r>
  <r>
    <x v="2984"/>
    <x v="0"/>
    <x v="6"/>
    <x v="65"/>
    <x v="24"/>
    <x v="99"/>
    <x v="2896"/>
    <x v="648"/>
    <x v="75"/>
    <x v="75"/>
    <x v="8"/>
    <x v="25"/>
    <x v="2"/>
    <x v="6"/>
    <x v="6"/>
  </r>
  <r>
    <x v="3052"/>
    <x v="0"/>
    <x v="0"/>
    <x v="11"/>
    <x v="16"/>
    <x v="112"/>
    <x v="2962"/>
    <x v="654"/>
    <x v="75"/>
    <x v="75"/>
    <x v="8"/>
    <x v="25"/>
    <x v="2"/>
    <x v="0"/>
    <x v="0"/>
  </r>
  <r>
    <x v="2997"/>
    <x v="0"/>
    <x v="1"/>
    <x v="182"/>
    <x v="139"/>
    <x v="2092"/>
    <x v="2909"/>
    <x v="648"/>
    <x v="75"/>
    <x v="75"/>
    <x v="8"/>
    <x v="25"/>
    <x v="2"/>
    <x v="1"/>
    <x v="1"/>
  </r>
  <r>
    <x v="3021"/>
    <x v="0"/>
    <x v="4"/>
    <x v="17"/>
    <x v="43"/>
    <x v="437"/>
    <x v="2932"/>
    <x v="654"/>
    <x v="75"/>
    <x v="75"/>
    <x v="8"/>
    <x v="25"/>
    <x v="2"/>
    <x v="4"/>
    <x v="4"/>
  </r>
  <r>
    <x v="3051"/>
    <x v="0"/>
    <x v="0"/>
    <x v="26"/>
    <x v="4"/>
    <x v="126"/>
    <x v="2961"/>
    <x v="649"/>
    <x v="75"/>
    <x v="75"/>
    <x v="8"/>
    <x v="25"/>
    <x v="2"/>
    <x v="0"/>
    <x v="0"/>
  </r>
  <r>
    <x v="2998"/>
    <x v="0"/>
    <x v="4"/>
    <x v="17"/>
    <x v="10"/>
    <x v="13"/>
    <x v="2910"/>
    <x v="647"/>
    <x v="75"/>
    <x v="75"/>
    <x v="8"/>
    <x v="25"/>
    <x v="2"/>
    <x v="4"/>
    <x v="4"/>
  </r>
  <r>
    <x v="3018"/>
    <x v="0"/>
    <x v="5"/>
    <x v="75"/>
    <x v="45"/>
    <x v="120"/>
    <x v="2929"/>
    <x v="658"/>
    <x v="75"/>
    <x v="75"/>
    <x v="8"/>
    <x v="25"/>
    <x v="2"/>
    <x v="5"/>
    <x v="5"/>
  </r>
  <r>
    <x v="3041"/>
    <x v="0"/>
    <x v="4"/>
    <x v="5"/>
    <x v="43"/>
    <x v="6"/>
    <x v="2951"/>
    <x v="660"/>
    <x v="75"/>
    <x v="75"/>
    <x v="8"/>
    <x v="25"/>
    <x v="2"/>
    <x v="4"/>
    <x v="4"/>
  </r>
  <r>
    <x v="2983"/>
    <x v="0"/>
    <x v="2"/>
    <x v="38"/>
    <x v="19"/>
    <x v="48"/>
    <x v="2895"/>
    <x v="653"/>
    <x v="75"/>
    <x v="75"/>
    <x v="8"/>
    <x v="25"/>
    <x v="2"/>
    <x v="2"/>
    <x v="2"/>
  </r>
  <r>
    <x v="3021"/>
    <x v="0"/>
    <x v="2"/>
    <x v="40"/>
    <x v="27"/>
    <x v="758"/>
    <x v="2932"/>
    <x v="654"/>
    <x v="75"/>
    <x v="75"/>
    <x v="8"/>
    <x v="25"/>
    <x v="2"/>
    <x v="2"/>
    <x v="2"/>
  </r>
  <r>
    <x v="2985"/>
    <x v="0"/>
    <x v="5"/>
    <x v="6"/>
    <x v="6"/>
    <x v="6"/>
    <x v="2897"/>
    <x v="654"/>
    <x v="75"/>
    <x v="75"/>
    <x v="8"/>
    <x v="25"/>
    <x v="2"/>
    <x v="5"/>
    <x v="5"/>
  </r>
  <r>
    <x v="2983"/>
    <x v="0"/>
    <x v="10"/>
    <x v="5"/>
    <x v="5"/>
    <x v="5"/>
    <x v="2895"/>
    <x v="653"/>
    <x v="75"/>
    <x v="75"/>
    <x v="8"/>
    <x v="25"/>
    <x v="2"/>
    <x v="10"/>
    <x v="10"/>
  </r>
  <r>
    <x v="3015"/>
    <x v="0"/>
    <x v="7"/>
    <x v="21"/>
    <x v="65"/>
    <x v="75"/>
    <x v="2926"/>
    <x v="655"/>
    <x v="75"/>
    <x v="75"/>
    <x v="8"/>
    <x v="25"/>
    <x v="2"/>
    <x v="7"/>
    <x v="7"/>
  </r>
  <r>
    <x v="2985"/>
    <x v="0"/>
    <x v="7"/>
    <x v="17"/>
    <x v="23"/>
    <x v="32"/>
    <x v="2897"/>
    <x v="654"/>
    <x v="75"/>
    <x v="75"/>
    <x v="8"/>
    <x v="25"/>
    <x v="2"/>
    <x v="7"/>
    <x v="7"/>
  </r>
  <r>
    <x v="3029"/>
    <x v="0"/>
    <x v="7"/>
    <x v="92"/>
    <x v="11"/>
    <x v="176"/>
    <x v="2940"/>
    <x v="648"/>
    <x v="75"/>
    <x v="75"/>
    <x v="8"/>
    <x v="25"/>
    <x v="2"/>
    <x v="7"/>
    <x v="7"/>
  </r>
  <r>
    <x v="3038"/>
    <x v="1"/>
    <x v="2"/>
    <x v="116"/>
    <x v="132"/>
    <x v="31"/>
    <x v="2948"/>
    <x v="652"/>
    <x v="75"/>
    <x v="75"/>
    <x v="8"/>
    <x v="25"/>
    <x v="2"/>
    <x v="2"/>
    <x v="2"/>
  </r>
  <r>
    <x v="2999"/>
    <x v="0"/>
    <x v="4"/>
    <x v="36"/>
    <x v="102"/>
    <x v="69"/>
    <x v="2911"/>
    <x v="660"/>
    <x v="75"/>
    <x v="75"/>
    <x v="8"/>
    <x v="25"/>
    <x v="2"/>
    <x v="4"/>
    <x v="4"/>
  </r>
  <r>
    <x v="3052"/>
    <x v="0"/>
    <x v="4"/>
    <x v="39"/>
    <x v="20"/>
    <x v="187"/>
    <x v="2962"/>
    <x v="654"/>
    <x v="75"/>
    <x v="75"/>
    <x v="8"/>
    <x v="25"/>
    <x v="2"/>
    <x v="4"/>
    <x v="4"/>
  </r>
  <r>
    <x v="3016"/>
    <x v="1"/>
    <x v="2"/>
    <x v="120"/>
    <x v="172"/>
    <x v="1585"/>
    <x v="2927"/>
    <x v="658"/>
    <x v="75"/>
    <x v="75"/>
    <x v="8"/>
    <x v="25"/>
    <x v="2"/>
    <x v="2"/>
    <x v="2"/>
  </r>
  <r>
    <x v="3036"/>
    <x v="0"/>
    <x v="4"/>
    <x v="94"/>
    <x v="118"/>
    <x v="944"/>
    <x v="2946"/>
    <x v="648"/>
    <x v="75"/>
    <x v="75"/>
    <x v="8"/>
    <x v="25"/>
    <x v="2"/>
    <x v="4"/>
    <x v="4"/>
  </r>
  <r>
    <x v="3040"/>
    <x v="0"/>
    <x v="7"/>
    <x v="54"/>
    <x v="61"/>
    <x v="6"/>
    <x v="2950"/>
    <x v="655"/>
    <x v="75"/>
    <x v="75"/>
    <x v="8"/>
    <x v="25"/>
    <x v="2"/>
    <x v="7"/>
    <x v="7"/>
  </r>
  <r>
    <x v="2994"/>
    <x v="0"/>
    <x v="7"/>
    <x v="3"/>
    <x v="11"/>
    <x v="263"/>
    <x v="2906"/>
    <x v="658"/>
    <x v="75"/>
    <x v="75"/>
    <x v="8"/>
    <x v="25"/>
    <x v="2"/>
    <x v="7"/>
    <x v="7"/>
  </r>
  <r>
    <x v="2980"/>
    <x v="0"/>
    <x v="10"/>
    <x v="48"/>
    <x v="3"/>
    <x v="186"/>
    <x v="2892"/>
    <x v="650"/>
    <x v="75"/>
    <x v="75"/>
    <x v="8"/>
    <x v="25"/>
    <x v="2"/>
    <x v="10"/>
    <x v="10"/>
  </r>
  <r>
    <x v="3035"/>
    <x v="0"/>
    <x v="0"/>
    <x v="8"/>
    <x v="85"/>
    <x v="31"/>
    <x v="2945"/>
    <x v="661"/>
    <x v="75"/>
    <x v="75"/>
    <x v="8"/>
    <x v="25"/>
    <x v="2"/>
    <x v="0"/>
    <x v="0"/>
  </r>
  <r>
    <x v="3050"/>
    <x v="0"/>
    <x v="6"/>
    <x v="48"/>
    <x v="76"/>
    <x v="207"/>
    <x v="2960"/>
    <x v="651"/>
    <x v="75"/>
    <x v="75"/>
    <x v="8"/>
    <x v="25"/>
    <x v="2"/>
    <x v="6"/>
    <x v="6"/>
  </r>
  <r>
    <x v="3038"/>
    <x v="0"/>
    <x v="9"/>
    <x v="122"/>
    <x v="77"/>
    <x v="516"/>
    <x v="2948"/>
    <x v="652"/>
    <x v="75"/>
    <x v="75"/>
    <x v="8"/>
    <x v="25"/>
    <x v="2"/>
    <x v="9"/>
    <x v="9"/>
  </r>
  <r>
    <x v="3032"/>
    <x v="0"/>
    <x v="11"/>
    <x v="53"/>
    <x v="81"/>
    <x v="178"/>
    <x v="2942"/>
    <x v="650"/>
    <x v="75"/>
    <x v="75"/>
    <x v="8"/>
    <x v="25"/>
    <x v="2"/>
    <x v="11"/>
    <x v="11"/>
  </r>
  <r>
    <x v="3030"/>
    <x v="0"/>
    <x v="4"/>
    <x v="24"/>
    <x v="61"/>
    <x v="187"/>
    <x v="1541"/>
    <x v="649"/>
    <x v="75"/>
    <x v="75"/>
    <x v="8"/>
    <x v="25"/>
    <x v="2"/>
    <x v="4"/>
    <x v="4"/>
  </r>
  <r>
    <x v="3047"/>
    <x v="0"/>
    <x v="6"/>
    <x v="65"/>
    <x v="59"/>
    <x v="194"/>
    <x v="2957"/>
    <x v="648"/>
    <x v="75"/>
    <x v="75"/>
    <x v="8"/>
    <x v="25"/>
    <x v="2"/>
    <x v="6"/>
    <x v="6"/>
  </r>
  <r>
    <x v="2980"/>
    <x v="0"/>
    <x v="2"/>
    <x v="55"/>
    <x v="104"/>
    <x v="637"/>
    <x v="2892"/>
    <x v="650"/>
    <x v="75"/>
    <x v="75"/>
    <x v="8"/>
    <x v="25"/>
    <x v="2"/>
    <x v="2"/>
    <x v="2"/>
  </r>
  <r>
    <x v="2994"/>
    <x v="0"/>
    <x v="9"/>
    <x v="42"/>
    <x v="97"/>
    <x v="403"/>
    <x v="2906"/>
    <x v="658"/>
    <x v="75"/>
    <x v="75"/>
    <x v="8"/>
    <x v="25"/>
    <x v="2"/>
    <x v="9"/>
    <x v="9"/>
  </r>
  <r>
    <x v="2984"/>
    <x v="0"/>
    <x v="10"/>
    <x v="63"/>
    <x v="61"/>
    <x v="605"/>
    <x v="2896"/>
    <x v="648"/>
    <x v="75"/>
    <x v="75"/>
    <x v="8"/>
    <x v="25"/>
    <x v="2"/>
    <x v="10"/>
    <x v="10"/>
  </r>
  <r>
    <x v="2980"/>
    <x v="1"/>
    <x v="2"/>
    <x v="111"/>
    <x v="104"/>
    <x v="1109"/>
    <x v="2892"/>
    <x v="650"/>
    <x v="75"/>
    <x v="75"/>
    <x v="8"/>
    <x v="25"/>
    <x v="2"/>
    <x v="2"/>
    <x v="2"/>
  </r>
  <r>
    <x v="2981"/>
    <x v="0"/>
    <x v="2"/>
    <x v="106"/>
    <x v="25"/>
    <x v="274"/>
    <x v="2893"/>
    <x v="651"/>
    <x v="75"/>
    <x v="75"/>
    <x v="8"/>
    <x v="25"/>
    <x v="2"/>
    <x v="2"/>
    <x v="2"/>
  </r>
  <r>
    <x v="2997"/>
    <x v="0"/>
    <x v="10"/>
    <x v="53"/>
    <x v="60"/>
    <x v="139"/>
    <x v="2909"/>
    <x v="648"/>
    <x v="75"/>
    <x v="75"/>
    <x v="8"/>
    <x v="25"/>
    <x v="2"/>
    <x v="10"/>
    <x v="10"/>
  </r>
  <r>
    <x v="2994"/>
    <x v="1"/>
    <x v="2"/>
    <x v="175"/>
    <x v="139"/>
    <x v="3157"/>
    <x v="2906"/>
    <x v="658"/>
    <x v="75"/>
    <x v="75"/>
    <x v="8"/>
    <x v="25"/>
    <x v="2"/>
    <x v="2"/>
    <x v="2"/>
  </r>
  <r>
    <x v="3028"/>
    <x v="0"/>
    <x v="9"/>
    <x v="4"/>
    <x v="60"/>
    <x v="200"/>
    <x v="2939"/>
    <x v="656"/>
    <x v="75"/>
    <x v="75"/>
    <x v="8"/>
    <x v="25"/>
    <x v="2"/>
    <x v="9"/>
    <x v="9"/>
  </r>
  <r>
    <x v="3034"/>
    <x v="0"/>
    <x v="5"/>
    <x v="6"/>
    <x v="0"/>
    <x v="145"/>
    <x v="2944"/>
    <x v="654"/>
    <x v="75"/>
    <x v="75"/>
    <x v="8"/>
    <x v="25"/>
    <x v="2"/>
    <x v="5"/>
    <x v="5"/>
  </r>
  <r>
    <x v="2994"/>
    <x v="0"/>
    <x v="4"/>
    <x v="24"/>
    <x v="34"/>
    <x v="78"/>
    <x v="2906"/>
    <x v="658"/>
    <x v="75"/>
    <x v="75"/>
    <x v="8"/>
    <x v="25"/>
    <x v="2"/>
    <x v="4"/>
    <x v="4"/>
  </r>
  <r>
    <x v="2995"/>
    <x v="0"/>
    <x v="4"/>
    <x v="24"/>
    <x v="76"/>
    <x v="57"/>
    <x v="2907"/>
    <x v="656"/>
    <x v="75"/>
    <x v="75"/>
    <x v="8"/>
    <x v="25"/>
    <x v="2"/>
    <x v="4"/>
    <x v="4"/>
  </r>
  <r>
    <x v="3032"/>
    <x v="0"/>
    <x v="0"/>
    <x v="21"/>
    <x v="65"/>
    <x v="75"/>
    <x v="2942"/>
    <x v="650"/>
    <x v="75"/>
    <x v="75"/>
    <x v="8"/>
    <x v="25"/>
    <x v="2"/>
    <x v="0"/>
    <x v="0"/>
  </r>
  <r>
    <x v="3028"/>
    <x v="0"/>
    <x v="2"/>
    <x v="49"/>
    <x v="81"/>
    <x v="243"/>
    <x v="2939"/>
    <x v="656"/>
    <x v="75"/>
    <x v="75"/>
    <x v="8"/>
    <x v="25"/>
    <x v="2"/>
    <x v="2"/>
    <x v="2"/>
  </r>
  <r>
    <x v="2986"/>
    <x v="0"/>
    <x v="8"/>
    <x v="52"/>
    <x v="105"/>
    <x v="99"/>
    <x v="2898"/>
    <x v="648"/>
    <x v="75"/>
    <x v="75"/>
    <x v="8"/>
    <x v="25"/>
    <x v="2"/>
    <x v="8"/>
    <x v="8"/>
  </r>
  <r>
    <x v="2981"/>
    <x v="0"/>
    <x v="8"/>
    <x v="19"/>
    <x v="35"/>
    <x v="137"/>
    <x v="2893"/>
    <x v="651"/>
    <x v="75"/>
    <x v="75"/>
    <x v="8"/>
    <x v="25"/>
    <x v="2"/>
    <x v="8"/>
    <x v="8"/>
  </r>
  <r>
    <x v="3037"/>
    <x v="0"/>
    <x v="3"/>
    <x v="85"/>
    <x v="147"/>
    <x v="607"/>
    <x v="2947"/>
    <x v="661"/>
    <x v="75"/>
    <x v="75"/>
    <x v="8"/>
    <x v="25"/>
    <x v="2"/>
    <x v="3"/>
    <x v="3"/>
  </r>
  <r>
    <x v="3028"/>
    <x v="0"/>
    <x v="10"/>
    <x v="10"/>
    <x v="65"/>
    <x v="546"/>
    <x v="2939"/>
    <x v="656"/>
    <x v="75"/>
    <x v="75"/>
    <x v="8"/>
    <x v="25"/>
    <x v="2"/>
    <x v="10"/>
    <x v="10"/>
  </r>
  <r>
    <x v="3029"/>
    <x v="0"/>
    <x v="4"/>
    <x v="70"/>
    <x v="44"/>
    <x v="367"/>
    <x v="2940"/>
    <x v="648"/>
    <x v="75"/>
    <x v="75"/>
    <x v="8"/>
    <x v="25"/>
    <x v="2"/>
    <x v="4"/>
    <x v="4"/>
  </r>
  <r>
    <x v="3018"/>
    <x v="0"/>
    <x v="1"/>
    <x v="37"/>
    <x v="3"/>
    <x v="6"/>
    <x v="2929"/>
    <x v="658"/>
    <x v="75"/>
    <x v="75"/>
    <x v="8"/>
    <x v="25"/>
    <x v="2"/>
    <x v="1"/>
    <x v="1"/>
  </r>
  <r>
    <x v="3040"/>
    <x v="0"/>
    <x v="9"/>
    <x v="151"/>
    <x v="68"/>
    <x v="3158"/>
    <x v="2950"/>
    <x v="655"/>
    <x v="75"/>
    <x v="75"/>
    <x v="8"/>
    <x v="25"/>
    <x v="2"/>
    <x v="9"/>
    <x v="9"/>
  </r>
  <r>
    <x v="2982"/>
    <x v="1"/>
    <x v="2"/>
    <x v="227"/>
    <x v="203"/>
    <x v="3159"/>
    <x v="2894"/>
    <x v="652"/>
    <x v="75"/>
    <x v="75"/>
    <x v="8"/>
    <x v="25"/>
    <x v="2"/>
    <x v="2"/>
    <x v="2"/>
  </r>
  <r>
    <x v="2981"/>
    <x v="1"/>
    <x v="2"/>
    <x v="151"/>
    <x v="25"/>
    <x v="539"/>
    <x v="2893"/>
    <x v="651"/>
    <x v="75"/>
    <x v="75"/>
    <x v="8"/>
    <x v="25"/>
    <x v="2"/>
    <x v="2"/>
    <x v="2"/>
  </r>
  <r>
    <x v="2982"/>
    <x v="0"/>
    <x v="9"/>
    <x v="176"/>
    <x v="204"/>
    <x v="3160"/>
    <x v="2894"/>
    <x v="652"/>
    <x v="75"/>
    <x v="75"/>
    <x v="8"/>
    <x v="25"/>
    <x v="2"/>
    <x v="9"/>
    <x v="9"/>
  </r>
  <r>
    <x v="3048"/>
    <x v="0"/>
    <x v="11"/>
    <x v="130"/>
    <x v="33"/>
    <x v="2806"/>
    <x v="2958"/>
    <x v="652"/>
    <x v="75"/>
    <x v="75"/>
    <x v="8"/>
    <x v="25"/>
    <x v="2"/>
    <x v="11"/>
    <x v="11"/>
  </r>
  <r>
    <x v="3041"/>
    <x v="0"/>
    <x v="7"/>
    <x v="21"/>
    <x v="94"/>
    <x v="6"/>
    <x v="2951"/>
    <x v="660"/>
    <x v="75"/>
    <x v="75"/>
    <x v="8"/>
    <x v="25"/>
    <x v="2"/>
    <x v="7"/>
    <x v="7"/>
  </r>
  <r>
    <x v="3018"/>
    <x v="0"/>
    <x v="10"/>
    <x v="9"/>
    <x v="8"/>
    <x v="8"/>
    <x v="2929"/>
    <x v="658"/>
    <x v="75"/>
    <x v="75"/>
    <x v="8"/>
    <x v="25"/>
    <x v="2"/>
    <x v="10"/>
    <x v="10"/>
  </r>
  <r>
    <x v="3021"/>
    <x v="0"/>
    <x v="10"/>
    <x v="13"/>
    <x v="65"/>
    <x v="154"/>
    <x v="2932"/>
    <x v="654"/>
    <x v="75"/>
    <x v="75"/>
    <x v="8"/>
    <x v="25"/>
    <x v="2"/>
    <x v="10"/>
    <x v="10"/>
  </r>
  <r>
    <x v="3040"/>
    <x v="1"/>
    <x v="2"/>
    <x v="152"/>
    <x v="67"/>
    <x v="212"/>
    <x v="2950"/>
    <x v="655"/>
    <x v="75"/>
    <x v="75"/>
    <x v="8"/>
    <x v="25"/>
    <x v="2"/>
    <x v="2"/>
    <x v="2"/>
  </r>
  <r>
    <x v="3015"/>
    <x v="0"/>
    <x v="4"/>
    <x v="23"/>
    <x v="36"/>
    <x v="291"/>
    <x v="2926"/>
    <x v="655"/>
    <x v="75"/>
    <x v="75"/>
    <x v="8"/>
    <x v="25"/>
    <x v="2"/>
    <x v="4"/>
    <x v="4"/>
  </r>
  <r>
    <x v="3016"/>
    <x v="0"/>
    <x v="9"/>
    <x v="113"/>
    <x v="99"/>
    <x v="31"/>
    <x v="2927"/>
    <x v="658"/>
    <x v="75"/>
    <x v="75"/>
    <x v="8"/>
    <x v="25"/>
    <x v="2"/>
    <x v="9"/>
    <x v="9"/>
  </r>
  <r>
    <x v="3037"/>
    <x v="0"/>
    <x v="7"/>
    <x v="31"/>
    <x v="102"/>
    <x v="11"/>
    <x v="2947"/>
    <x v="661"/>
    <x v="75"/>
    <x v="75"/>
    <x v="8"/>
    <x v="25"/>
    <x v="2"/>
    <x v="7"/>
    <x v="7"/>
  </r>
  <r>
    <x v="2996"/>
    <x v="0"/>
    <x v="7"/>
    <x v="32"/>
    <x v="64"/>
    <x v="41"/>
    <x v="2908"/>
    <x v="659"/>
    <x v="75"/>
    <x v="75"/>
    <x v="8"/>
    <x v="25"/>
    <x v="2"/>
    <x v="7"/>
    <x v="7"/>
  </r>
  <r>
    <x v="3052"/>
    <x v="1"/>
    <x v="2"/>
    <x v="142"/>
    <x v="116"/>
    <x v="243"/>
    <x v="2962"/>
    <x v="654"/>
    <x v="75"/>
    <x v="75"/>
    <x v="8"/>
    <x v="25"/>
    <x v="2"/>
    <x v="2"/>
    <x v="2"/>
  </r>
  <r>
    <x v="3030"/>
    <x v="0"/>
    <x v="9"/>
    <x v="53"/>
    <x v="15"/>
    <x v="12"/>
    <x v="1541"/>
    <x v="649"/>
    <x v="75"/>
    <x v="75"/>
    <x v="8"/>
    <x v="25"/>
    <x v="2"/>
    <x v="9"/>
    <x v="9"/>
  </r>
  <r>
    <x v="3048"/>
    <x v="1"/>
    <x v="2"/>
    <x v="64"/>
    <x v="123"/>
    <x v="12"/>
    <x v="2958"/>
    <x v="652"/>
    <x v="75"/>
    <x v="75"/>
    <x v="8"/>
    <x v="25"/>
    <x v="2"/>
    <x v="2"/>
    <x v="2"/>
  </r>
  <r>
    <x v="3051"/>
    <x v="0"/>
    <x v="10"/>
    <x v="33"/>
    <x v="42"/>
    <x v="209"/>
    <x v="2961"/>
    <x v="649"/>
    <x v="75"/>
    <x v="75"/>
    <x v="8"/>
    <x v="25"/>
    <x v="2"/>
    <x v="10"/>
    <x v="10"/>
  </r>
  <r>
    <x v="2996"/>
    <x v="0"/>
    <x v="8"/>
    <x v="281"/>
    <x v="272"/>
    <x v="3161"/>
    <x v="2908"/>
    <x v="659"/>
    <x v="75"/>
    <x v="75"/>
    <x v="8"/>
    <x v="25"/>
    <x v="2"/>
    <x v="8"/>
    <x v="8"/>
  </r>
  <r>
    <x v="3036"/>
    <x v="0"/>
    <x v="9"/>
    <x v="85"/>
    <x v="73"/>
    <x v="143"/>
    <x v="2946"/>
    <x v="648"/>
    <x v="75"/>
    <x v="75"/>
    <x v="8"/>
    <x v="25"/>
    <x v="2"/>
    <x v="9"/>
    <x v="9"/>
  </r>
  <r>
    <x v="2981"/>
    <x v="0"/>
    <x v="7"/>
    <x v="5"/>
    <x v="11"/>
    <x v="12"/>
    <x v="2893"/>
    <x v="651"/>
    <x v="75"/>
    <x v="75"/>
    <x v="8"/>
    <x v="25"/>
    <x v="2"/>
    <x v="7"/>
    <x v="7"/>
  </r>
  <r>
    <x v="3030"/>
    <x v="0"/>
    <x v="10"/>
    <x v="5"/>
    <x v="11"/>
    <x v="12"/>
    <x v="1541"/>
    <x v="649"/>
    <x v="75"/>
    <x v="75"/>
    <x v="8"/>
    <x v="25"/>
    <x v="2"/>
    <x v="10"/>
    <x v="10"/>
  </r>
  <r>
    <x v="2997"/>
    <x v="0"/>
    <x v="5"/>
    <x v="9"/>
    <x v="63"/>
    <x v="76"/>
    <x v="2909"/>
    <x v="648"/>
    <x v="75"/>
    <x v="75"/>
    <x v="8"/>
    <x v="25"/>
    <x v="2"/>
    <x v="5"/>
    <x v="5"/>
  </r>
  <r>
    <x v="3029"/>
    <x v="0"/>
    <x v="3"/>
    <x v="49"/>
    <x v="83"/>
    <x v="996"/>
    <x v="2940"/>
    <x v="648"/>
    <x v="75"/>
    <x v="75"/>
    <x v="8"/>
    <x v="25"/>
    <x v="2"/>
    <x v="3"/>
    <x v="3"/>
  </r>
  <r>
    <x v="3030"/>
    <x v="0"/>
    <x v="7"/>
    <x v="30"/>
    <x v="43"/>
    <x v="254"/>
    <x v="1541"/>
    <x v="649"/>
    <x v="75"/>
    <x v="75"/>
    <x v="8"/>
    <x v="25"/>
    <x v="2"/>
    <x v="7"/>
    <x v="7"/>
  </r>
  <r>
    <x v="3038"/>
    <x v="0"/>
    <x v="10"/>
    <x v="42"/>
    <x v="39"/>
    <x v="1239"/>
    <x v="2948"/>
    <x v="652"/>
    <x v="75"/>
    <x v="75"/>
    <x v="8"/>
    <x v="25"/>
    <x v="2"/>
    <x v="10"/>
    <x v="10"/>
  </r>
  <r>
    <x v="2988"/>
    <x v="0"/>
    <x v="2"/>
    <x v="185"/>
    <x v="176"/>
    <x v="3162"/>
    <x v="2900"/>
    <x v="656"/>
    <x v="75"/>
    <x v="75"/>
    <x v="8"/>
    <x v="25"/>
    <x v="2"/>
    <x v="2"/>
    <x v="2"/>
  </r>
  <r>
    <x v="3047"/>
    <x v="0"/>
    <x v="5"/>
    <x v="21"/>
    <x v="13"/>
    <x v="22"/>
    <x v="2957"/>
    <x v="648"/>
    <x v="75"/>
    <x v="75"/>
    <x v="8"/>
    <x v="25"/>
    <x v="2"/>
    <x v="5"/>
    <x v="5"/>
  </r>
  <r>
    <x v="2995"/>
    <x v="0"/>
    <x v="9"/>
    <x v="94"/>
    <x v="83"/>
    <x v="10"/>
    <x v="2907"/>
    <x v="656"/>
    <x v="75"/>
    <x v="75"/>
    <x v="8"/>
    <x v="25"/>
    <x v="2"/>
    <x v="9"/>
    <x v="9"/>
  </r>
  <r>
    <x v="2984"/>
    <x v="0"/>
    <x v="11"/>
    <x v="94"/>
    <x v="19"/>
    <x v="182"/>
    <x v="2896"/>
    <x v="648"/>
    <x v="75"/>
    <x v="75"/>
    <x v="8"/>
    <x v="25"/>
    <x v="2"/>
    <x v="11"/>
    <x v="11"/>
  </r>
  <r>
    <x v="3031"/>
    <x v="0"/>
    <x v="8"/>
    <x v="39"/>
    <x v="37"/>
    <x v="374"/>
    <x v="2941"/>
    <x v="649"/>
    <x v="75"/>
    <x v="75"/>
    <x v="8"/>
    <x v="25"/>
    <x v="2"/>
    <x v="8"/>
    <x v="8"/>
  </r>
  <r>
    <x v="2987"/>
    <x v="0"/>
    <x v="10"/>
    <x v="63"/>
    <x v="16"/>
    <x v="6"/>
    <x v="2899"/>
    <x v="655"/>
    <x v="75"/>
    <x v="75"/>
    <x v="8"/>
    <x v="25"/>
    <x v="2"/>
    <x v="10"/>
    <x v="10"/>
  </r>
  <r>
    <x v="3021"/>
    <x v="0"/>
    <x v="3"/>
    <x v="23"/>
    <x v="7"/>
    <x v="376"/>
    <x v="2932"/>
    <x v="654"/>
    <x v="75"/>
    <x v="75"/>
    <x v="8"/>
    <x v="25"/>
    <x v="2"/>
    <x v="3"/>
    <x v="3"/>
  </r>
  <r>
    <x v="3054"/>
    <x v="0"/>
    <x v="1"/>
    <x v="89"/>
    <x v="108"/>
    <x v="44"/>
    <x v="2964"/>
    <x v="653"/>
    <x v="75"/>
    <x v="75"/>
    <x v="8"/>
    <x v="25"/>
    <x v="2"/>
    <x v="1"/>
    <x v="1"/>
  </r>
  <r>
    <x v="2977"/>
    <x v="0"/>
    <x v="7"/>
    <x v="23"/>
    <x v="16"/>
    <x v="54"/>
    <x v="2889"/>
    <x v="647"/>
    <x v="75"/>
    <x v="75"/>
    <x v="8"/>
    <x v="25"/>
    <x v="2"/>
    <x v="7"/>
    <x v="7"/>
  </r>
  <r>
    <x v="3049"/>
    <x v="0"/>
    <x v="2"/>
    <x v="50"/>
    <x v="15"/>
    <x v="319"/>
    <x v="2959"/>
    <x v="661"/>
    <x v="75"/>
    <x v="75"/>
    <x v="8"/>
    <x v="25"/>
    <x v="2"/>
    <x v="2"/>
    <x v="2"/>
  </r>
  <r>
    <x v="2991"/>
    <x v="0"/>
    <x v="0"/>
    <x v="13"/>
    <x v="13"/>
    <x v="6"/>
    <x v="2903"/>
    <x v="650"/>
    <x v="75"/>
    <x v="75"/>
    <x v="8"/>
    <x v="25"/>
    <x v="2"/>
    <x v="0"/>
    <x v="0"/>
  </r>
  <r>
    <x v="3054"/>
    <x v="0"/>
    <x v="9"/>
    <x v="91"/>
    <x v="72"/>
    <x v="1494"/>
    <x v="2964"/>
    <x v="653"/>
    <x v="75"/>
    <x v="75"/>
    <x v="8"/>
    <x v="25"/>
    <x v="2"/>
    <x v="9"/>
    <x v="9"/>
  </r>
  <r>
    <x v="2993"/>
    <x v="0"/>
    <x v="10"/>
    <x v="7"/>
    <x v="8"/>
    <x v="11"/>
    <x v="2905"/>
    <x v="653"/>
    <x v="75"/>
    <x v="75"/>
    <x v="8"/>
    <x v="25"/>
    <x v="2"/>
    <x v="10"/>
    <x v="10"/>
  </r>
  <r>
    <x v="3045"/>
    <x v="0"/>
    <x v="11"/>
    <x v="24"/>
    <x v="34"/>
    <x v="78"/>
    <x v="2955"/>
    <x v="661"/>
    <x v="75"/>
    <x v="75"/>
    <x v="8"/>
    <x v="25"/>
    <x v="2"/>
    <x v="11"/>
    <x v="11"/>
  </r>
  <r>
    <x v="2991"/>
    <x v="0"/>
    <x v="4"/>
    <x v="65"/>
    <x v="34"/>
    <x v="366"/>
    <x v="2903"/>
    <x v="650"/>
    <x v="75"/>
    <x v="75"/>
    <x v="8"/>
    <x v="25"/>
    <x v="2"/>
    <x v="4"/>
    <x v="4"/>
  </r>
  <r>
    <x v="2992"/>
    <x v="0"/>
    <x v="8"/>
    <x v="32"/>
    <x v="80"/>
    <x v="1168"/>
    <x v="2904"/>
    <x v="657"/>
    <x v="75"/>
    <x v="75"/>
    <x v="8"/>
    <x v="25"/>
    <x v="2"/>
    <x v="8"/>
    <x v="8"/>
  </r>
  <r>
    <x v="2977"/>
    <x v="0"/>
    <x v="10"/>
    <x v="26"/>
    <x v="76"/>
    <x v="11"/>
    <x v="2889"/>
    <x v="647"/>
    <x v="75"/>
    <x v="75"/>
    <x v="8"/>
    <x v="25"/>
    <x v="2"/>
    <x v="10"/>
    <x v="10"/>
  </r>
  <r>
    <x v="2978"/>
    <x v="0"/>
    <x v="3"/>
    <x v="113"/>
    <x v="64"/>
    <x v="11"/>
    <x v="2890"/>
    <x v="648"/>
    <x v="75"/>
    <x v="75"/>
    <x v="8"/>
    <x v="25"/>
    <x v="2"/>
    <x v="3"/>
    <x v="3"/>
  </r>
  <r>
    <x v="3043"/>
    <x v="0"/>
    <x v="9"/>
    <x v="138"/>
    <x v="144"/>
    <x v="1064"/>
    <x v="2953"/>
    <x v="657"/>
    <x v="75"/>
    <x v="75"/>
    <x v="8"/>
    <x v="25"/>
    <x v="2"/>
    <x v="9"/>
    <x v="9"/>
  </r>
  <r>
    <x v="2989"/>
    <x v="0"/>
    <x v="4"/>
    <x v="42"/>
    <x v="2"/>
    <x v="798"/>
    <x v="2901"/>
    <x v="650"/>
    <x v="75"/>
    <x v="75"/>
    <x v="8"/>
    <x v="25"/>
    <x v="2"/>
    <x v="4"/>
    <x v="4"/>
  </r>
  <r>
    <x v="2990"/>
    <x v="0"/>
    <x v="7"/>
    <x v="54"/>
    <x v="24"/>
    <x v="258"/>
    <x v="2902"/>
    <x v="652"/>
    <x v="75"/>
    <x v="75"/>
    <x v="8"/>
    <x v="25"/>
    <x v="2"/>
    <x v="7"/>
    <x v="7"/>
  </r>
  <r>
    <x v="2977"/>
    <x v="0"/>
    <x v="6"/>
    <x v="24"/>
    <x v="34"/>
    <x v="78"/>
    <x v="2889"/>
    <x v="647"/>
    <x v="75"/>
    <x v="75"/>
    <x v="8"/>
    <x v="25"/>
    <x v="2"/>
    <x v="6"/>
    <x v="6"/>
  </r>
  <r>
    <x v="3045"/>
    <x v="0"/>
    <x v="0"/>
    <x v="93"/>
    <x v="9"/>
    <x v="63"/>
    <x v="2955"/>
    <x v="661"/>
    <x v="75"/>
    <x v="75"/>
    <x v="8"/>
    <x v="25"/>
    <x v="2"/>
    <x v="0"/>
    <x v="0"/>
  </r>
  <r>
    <x v="2989"/>
    <x v="0"/>
    <x v="2"/>
    <x v="182"/>
    <x v="159"/>
    <x v="407"/>
    <x v="2901"/>
    <x v="650"/>
    <x v="75"/>
    <x v="75"/>
    <x v="8"/>
    <x v="25"/>
    <x v="2"/>
    <x v="2"/>
    <x v="2"/>
  </r>
  <r>
    <x v="3045"/>
    <x v="0"/>
    <x v="6"/>
    <x v="48"/>
    <x v="36"/>
    <x v="26"/>
    <x v="2955"/>
    <x v="661"/>
    <x v="75"/>
    <x v="75"/>
    <x v="8"/>
    <x v="25"/>
    <x v="2"/>
    <x v="6"/>
    <x v="6"/>
  </r>
  <r>
    <x v="2989"/>
    <x v="0"/>
    <x v="8"/>
    <x v="99"/>
    <x v="108"/>
    <x v="14"/>
    <x v="2901"/>
    <x v="650"/>
    <x v="75"/>
    <x v="75"/>
    <x v="8"/>
    <x v="25"/>
    <x v="2"/>
    <x v="8"/>
    <x v="8"/>
  </r>
  <r>
    <x v="3044"/>
    <x v="0"/>
    <x v="8"/>
    <x v="49"/>
    <x v="59"/>
    <x v="66"/>
    <x v="2954"/>
    <x v="655"/>
    <x v="75"/>
    <x v="75"/>
    <x v="8"/>
    <x v="25"/>
    <x v="2"/>
    <x v="8"/>
    <x v="8"/>
  </r>
  <r>
    <x v="3044"/>
    <x v="0"/>
    <x v="6"/>
    <x v="23"/>
    <x v="7"/>
    <x v="376"/>
    <x v="2954"/>
    <x v="655"/>
    <x v="75"/>
    <x v="75"/>
    <x v="8"/>
    <x v="25"/>
    <x v="2"/>
    <x v="6"/>
    <x v="6"/>
  </r>
  <r>
    <x v="2997"/>
    <x v="0"/>
    <x v="4"/>
    <x v="14"/>
    <x v="20"/>
    <x v="7"/>
    <x v="2909"/>
    <x v="648"/>
    <x v="75"/>
    <x v="75"/>
    <x v="8"/>
    <x v="25"/>
    <x v="2"/>
    <x v="4"/>
    <x v="4"/>
  </r>
  <r>
    <x v="3050"/>
    <x v="0"/>
    <x v="8"/>
    <x v="51"/>
    <x v="48"/>
    <x v="93"/>
    <x v="2960"/>
    <x v="651"/>
    <x v="75"/>
    <x v="75"/>
    <x v="8"/>
    <x v="25"/>
    <x v="2"/>
    <x v="8"/>
    <x v="8"/>
  </r>
  <r>
    <x v="2979"/>
    <x v="0"/>
    <x v="11"/>
    <x v="18"/>
    <x v="2"/>
    <x v="22"/>
    <x v="2891"/>
    <x v="649"/>
    <x v="75"/>
    <x v="75"/>
    <x v="8"/>
    <x v="25"/>
    <x v="2"/>
    <x v="11"/>
    <x v="11"/>
  </r>
  <r>
    <x v="2995"/>
    <x v="0"/>
    <x v="1"/>
    <x v="83"/>
    <x v="57"/>
    <x v="376"/>
    <x v="2907"/>
    <x v="656"/>
    <x v="75"/>
    <x v="75"/>
    <x v="8"/>
    <x v="25"/>
    <x v="2"/>
    <x v="1"/>
    <x v="1"/>
  </r>
  <r>
    <x v="3000"/>
    <x v="0"/>
    <x v="7"/>
    <x v="24"/>
    <x v="38"/>
    <x v="63"/>
    <x v="2912"/>
    <x v="658"/>
    <x v="75"/>
    <x v="75"/>
    <x v="8"/>
    <x v="25"/>
    <x v="2"/>
    <x v="7"/>
    <x v="7"/>
  </r>
  <r>
    <x v="2996"/>
    <x v="0"/>
    <x v="9"/>
    <x v="206"/>
    <x v="281"/>
    <x v="3163"/>
    <x v="2908"/>
    <x v="659"/>
    <x v="75"/>
    <x v="75"/>
    <x v="8"/>
    <x v="25"/>
    <x v="2"/>
    <x v="9"/>
    <x v="9"/>
  </r>
  <r>
    <x v="2999"/>
    <x v="0"/>
    <x v="1"/>
    <x v="138"/>
    <x v="67"/>
    <x v="366"/>
    <x v="2911"/>
    <x v="660"/>
    <x v="75"/>
    <x v="75"/>
    <x v="8"/>
    <x v="25"/>
    <x v="2"/>
    <x v="1"/>
    <x v="1"/>
  </r>
  <r>
    <x v="2998"/>
    <x v="0"/>
    <x v="8"/>
    <x v="50"/>
    <x v="44"/>
    <x v="684"/>
    <x v="2910"/>
    <x v="647"/>
    <x v="75"/>
    <x v="75"/>
    <x v="8"/>
    <x v="25"/>
    <x v="2"/>
    <x v="8"/>
    <x v="8"/>
  </r>
  <r>
    <x v="2999"/>
    <x v="0"/>
    <x v="3"/>
    <x v="39"/>
    <x v="21"/>
    <x v="49"/>
    <x v="2911"/>
    <x v="660"/>
    <x v="75"/>
    <x v="75"/>
    <x v="8"/>
    <x v="25"/>
    <x v="2"/>
    <x v="3"/>
    <x v="3"/>
  </r>
  <r>
    <x v="2997"/>
    <x v="0"/>
    <x v="9"/>
    <x v="25"/>
    <x v="143"/>
    <x v="137"/>
    <x v="2909"/>
    <x v="648"/>
    <x v="75"/>
    <x v="75"/>
    <x v="8"/>
    <x v="25"/>
    <x v="2"/>
    <x v="9"/>
    <x v="9"/>
  </r>
  <r>
    <x v="3050"/>
    <x v="0"/>
    <x v="5"/>
    <x v="0"/>
    <x v="98"/>
    <x v="11"/>
    <x v="2960"/>
    <x v="651"/>
    <x v="75"/>
    <x v="75"/>
    <x v="8"/>
    <x v="25"/>
    <x v="2"/>
    <x v="5"/>
    <x v="5"/>
  </r>
  <r>
    <x v="2995"/>
    <x v="0"/>
    <x v="3"/>
    <x v="53"/>
    <x v="38"/>
    <x v="10"/>
    <x v="2907"/>
    <x v="656"/>
    <x v="75"/>
    <x v="75"/>
    <x v="8"/>
    <x v="25"/>
    <x v="2"/>
    <x v="3"/>
    <x v="3"/>
  </r>
  <r>
    <x v="2997"/>
    <x v="1"/>
    <x v="2"/>
    <x v="86"/>
    <x v="240"/>
    <x v="530"/>
    <x v="2909"/>
    <x v="648"/>
    <x v="75"/>
    <x v="75"/>
    <x v="8"/>
    <x v="25"/>
    <x v="2"/>
    <x v="2"/>
    <x v="2"/>
  </r>
  <r>
    <x v="2986"/>
    <x v="0"/>
    <x v="4"/>
    <x v="19"/>
    <x v="31"/>
    <x v="26"/>
    <x v="2898"/>
    <x v="648"/>
    <x v="75"/>
    <x v="75"/>
    <x v="8"/>
    <x v="25"/>
    <x v="2"/>
    <x v="4"/>
    <x v="4"/>
  </r>
  <r>
    <x v="2982"/>
    <x v="0"/>
    <x v="4"/>
    <x v="138"/>
    <x v="170"/>
    <x v="1085"/>
    <x v="2894"/>
    <x v="652"/>
    <x v="75"/>
    <x v="75"/>
    <x v="8"/>
    <x v="25"/>
    <x v="2"/>
    <x v="4"/>
    <x v="4"/>
  </r>
  <r>
    <x v="2998"/>
    <x v="0"/>
    <x v="11"/>
    <x v="26"/>
    <x v="38"/>
    <x v="1272"/>
    <x v="2910"/>
    <x v="647"/>
    <x v="75"/>
    <x v="75"/>
    <x v="8"/>
    <x v="25"/>
    <x v="2"/>
    <x v="11"/>
    <x v="11"/>
  </r>
  <r>
    <x v="2980"/>
    <x v="0"/>
    <x v="9"/>
    <x v="39"/>
    <x v="42"/>
    <x v="6"/>
    <x v="2892"/>
    <x v="650"/>
    <x v="75"/>
    <x v="75"/>
    <x v="8"/>
    <x v="25"/>
    <x v="2"/>
    <x v="9"/>
    <x v="9"/>
  </r>
  <r>
    <x v="2985"/>
    <x v="0"/>
    <x v="4"/>
    <x v="50"/>
    <x v="38"/>
    <x v="11"/>
    <x v="2897"/>
    <x v="654"/>
    <x v="75"/>
    <x v="75"/>
    <x v="8"/>
    <x v="25"/>
    <x v="2"/>
    <x v="4"/>
    <x v="4"/>
  </r>
  <r>
    <x v="2986"/>
    <x v="0"/>
    <x v="2"/>
    <x v="123"/>
    <x v="33"/>
    <x v="784"/>
    <x v="2898"/>
    <x v="648"/>
    <x v="75"/>
    <x v="75"/>
    <x v="8"/>
    <x v="25"/>
    <x v="2"/>
    <x v="2"/>
    <x v="2"/>
  </r>
  <r>
    <x v="3051"/>
    <x v="0"/>
    <x v="5"/>
    <x v="17"/>
    <x v="11"/>
    <x v="18"/>
    <x v="2961"/>
    <x v="649"/>
    <x v="75"/>
    <x v="75"/>
    <x v="8"/>
    <x v="25"/>
    <x v="2"/>
    <x v="5"/>
    <x v="5"/>
  </r>
  <r>
    <x v="2979"/>
    <x v="0"/>
    <x v="8"/>
    <x v="90"/>
    <x v="37"/>
    <x v="325"/>
    <x v="2891"/>
    <x v="649"/>
    <x v="75"/>
    <x v="75"/>
    <x v="8"/>
    <x v="25"/>
    <x v="2"/>
    <x v="8"/>
    <x v="8"/>
  </r>
  <r>
    <x v="2985"/>
    <x v="0"/>
    <x v="8"/>
    <x v="38"/>
    <x v="57"/>
    <x v="76"/>
    <x v="2897"/>
    <x v="654"/>
    <x v="75"/>
    <x v="75"/>
    <x v="8"/>
    <x v="25"/>
    <x v="2"/>
    <x v="8"/>
    <x v="8"/>
  </r>
  <r>
    <x v="2999"/>
    <x v="0"/>
    <x v="8"/>
    <x v="101"/>
    <x v="70"/>
    <x v="2340"/>
    <x v="2911"/>
    <x v="660"/>
    <x v="75"/>
    <x v="75"/>
    <x v="8"/>
    <x v="25"/>
    <x v="2"/>
    <x v="8"/>
    <x v="8"/>
  </r>
  <r>
    <x v="2998"/>
    <x v="0"/>
    <x v="9"/>
    <x v="53"/>
    <x v="27"/>
    <x v="823"/>
    <x v="2910"/>
    <x v="647"/>
    <x v="75"/>
    <x v="75"/>
    <x v="8"/>
    <x v="25"/>
    <x v="2"/>
    <x v="9"/>
    <x v="9"/>
  </r>
  <r>
    <x v="2983"/>
    <x v="0"/>
    <x v="9"/>
    <x v="34"/>
    <x v="20"/>
    <x v="192"/>
    <x v="2895"/>
    <x v="653"/>
    <x v="75"/>
    <x v="75"/>
    <x v="8"/>
    <x v="25"/>
    <x v="2"/>
    <x v="9"/>
    <x v="9"/>
  </r>
  <r>
    <x v="2982"/>
    <x v="0"/>
    <x v="10"/>
    <x v="60"/>
    <x v="64"/>
    <x v="443"/>
    <x v="2894"/>
    <x v="652"/>
    <x v="75"/>
    <x v="75"/>
    <x v="8"/>
    <x v="25"/>
    <x v="2"/>
    <x v="10"/>
    <x v="10"/>
  </r>
  <r>
    <x v="2981"/>
    <x v="0"/>
    <x v="9"/>
    <x v="33"/>
    <x v="32"/>
    <x v="358"/>
    <x v="2893"/>
    <x v="651"/>
    <x v="75"/>
    <x v="75"/>
    <x v="8"/>
    <x v="25"/>
    <x v="2"/>
    <x v="9"/>
    <x v="9"/>
  </r>
  <r>
    <x v="3051"/>
    <x v="0"/>
    <x v="6"/>
    <x v="113"/>
    <x v="97"/>
    <x v="112"/>
    <x v="2961"/>
    <x v="649"/>
    <x v="75"/>
    <x v="75"/>
    <x v="8"/>
    <x v="25"/>
    <x v="2"/>
    <x v="6"/>
    <x v="6"/>
  </r>
  <r>
    <x v="2984"/>
    <x v="0"/>
    <x v="5"/>
    <x v="10"/>
    <x v="13"/>
    <x v="202"/>
    <x v="2896"/>
    <x v="648"/>
    <x v="75"/>
    <x v="75"/>
    <x v="8"/>
    <x v="25"/>
    <x v="2"/>
    <x v="5"/>
    <x v="5"/>
  </r>
  <r>
    <x v="2985"/>
    <x v="0"/>
    <x v="9"/>
    <x v="34"/>
    <x v="37"/>
    <x v="40"/>
    <x v="2897"/>
    <x v="654"/>
    <x v="75"/>
    <x v="75"/>
    <x v="8"/>
    <x v="25"/>
    <x v="2"/>
    <x v="9"/>
    <x v="9"/>
  </r>
  <r>
    <x v="3000"/>
    <x v="0"/>
    <x v="10"/>
    <x v="19"/>
    <x v="66"/>
    <x v="186"/>
    <x v="2912"/>
    <x v="658"/>
    <x v="75"/>
    <x v="75"/>
    <x v="8"/>
    <x v="25"/>
    <x v="2"/>
    <x v="10"/>
    <x v="10"/>
  </r>
  <r>
    <x v="2980"/>
    <x v="0"/>
    <x v="1"/>
    <x v="105"/>
    <x v="119"/>
    <x v="169"/>
    <x v="2892"/>
    <x v="650"/>
    <x v="75"/>
    <x v="75"/>
    <x v="8"/>
    <x v="25"/>
    <x v="2"/>
    <x v="1"/>
    <x v="1"/>
  </r>
  <r>
    <x v="3000"/>
    <x v="0"/>
    <x v="3"/>
    <x v="101"/>
    <x v="128"/>
    <x v="277"/>
    <x v="2912"/>
    <x v="658"/>
    <x v="75"/>
    <x v="75"/>
    <x v="8"/>
    <x v="25"/>
    <x v="2"/>
    <x v="3"/>
    <x v="3"/>
  </r>
  <r>
    <x v="3050"/>
    <x v="0"/>
    <x v="0"/>
    <x v="21"/>
    <x v="65"/>
    <x v="75"/>
    <x v="2960"/>
    <x v="651"/>
    <x v="75"/>
    <x v="75"/>
    <x v="8"/>
    <x v="25"/>
    <x v="2"/>
    <x v="0"/>
    <x v="0"/>
  </r>
  <r>
    <x v="2995"/>
    <x v="0"/>
    <x v="7"/>
    <x v="9"/>
    <x v="65"/>
    <x v="6"/>
    <x v="2907"/>
    <x v="656"/>
    <x v="75"/>
    <x v="75"/>
    <x v="8"/>
    <x v="25"/>
    <x v="2"/>
    <x v="7"/>
    <x v="7"/>
  </r>
  <r>
    <x v="2983"/>
    <x v="0"/>
    <x v="4"/>
    <x v="63"/>
    <x v="30"/>
    <x v="209"/>
    <x v="2895"/>
    <x v="653"/>
    <x v="75"/>
    <x v="75"/>
    <x v="8"/>
    <x v="25"/>
    <x v="2"/>
    <x v="4"/>
    <x v="4"/>
  </r>
  <r>
    <x v="3052"/>
    <x v="0"/>
    <x v="2"/>
    <x v="110"/>
    <x v="116"/>
    <x v="561"/>
    <x v="2962"/>
    <x v="654"/>
    <x v="75"/>
    <x v="75"/>
    <x v="8"/>
    <x v="25"/>
    <x v="2"/>
    <x v="2"/>
    <x v="2"/>
  </r>
  <r>
    <x v="3013"/>
    <x v="0"/>
    <x v="8"/>
    <x v="15"/>
    <x v="76"/>
    <x v="39"/>
    <x v="2924"/>
    <x v="653"/>
    <x v="75"/>
    <x v="75"/>
    <x v="8"/>
    <x v="25"/>
    <x v="2"/>
    <x v="8"/>
    <x v="8"/>
  </r>
  <r>
    <x v="3029"/>
    <x v="0"/>
    <x v="9"/>
    <x v="34"/>
    <x v="118"/>
    <x v="281"/>
    <x v="2940"/>
    <x v="648"/>
    <x v="75"/>
    <x v="75"/>
    <x v="8"/>
    <x v="25"/>
    <x v="2"/>
    <x v="9"/>
    <x v="9"/>
  </r>
  <r>
    <x v="3025"/>
    <x v="0"/>
    <x v="3"/>
    <x v="0"/>
    <x v="9"/>
    <x v="265"/>
    <x v="2936"/>
    <x v="649"/>
    <x v="75"/>
    <x v="75"/>
    <x v="8"/>
    <x v="25"/>
    <x v="2"/>
    <x v="3"/>
    <x v="3"/>
  </r>
  <r>
    <x v="3002"/>
    <x v="0"/>
    <x v="9"/>
    <x v="14"/>
    <x v="57"/>
    <x v="34"/>
    <x v="2914"/>
    <x v="648"/>
    <x v="75"/>
    <x v="75"/>
    <x v="8"/>
    <x v="25"/>
    <x v="2"/>
    <x v="9"/>
    <x v="9"/>
  </r>
  <r>
    <x v="3031"/>
    <x v="0"/>
    <x v="9"/>
    <x v="60"/>
    <x v="20"/>
    <x v="793"/>
    <x v="2941"/>
    <x v="649"/>
    <x v="75"/>
    <x v="75"/>
    <x v="8"/>
    <x v="25"/>
    <x v="2"/>
    <x v="9"/>
    <x v="9"/>
  </r>
  <r>
    <x v="3023"/>
    <x v="0"/>
    <x v="11"/>
    <x v="36"/>
    <x v="102"/>
    <x v="69"/>
    <x v="2934"/>
    <x v="651"/>
    <x v="75"/>
    <x v="75"/>
    <x v="8"/>
    <x v="25"/>
    <x v="2"/>
    <x v="11"/>
    <x v="11"/>
  </r>
  <r>
    <x v="3026"/>
    <x v="1"/>
    <x v="2"/>
    <x v="95"/>
    <x v="72"/>
    <x v="783"/>
    <x v="2937"/>
    <x v="653"/>
    <x v="75"/>
    <x v="75"/>
    <x v="8"/>
    <x v="25"/>
    <x v="2"/>
    <x v="2"/>
    <x v="2"/>
  </r>
  <r>
    <x v="3031"/>
    <x v="0"/>
    <x v="4"/>
    <x v="31"/>
    <x v="75"/>
    <x v="22"/>
    <x v="2941"/>
    <x v="649"/>
    <x v="75"/>
    <x v="75"/>
    <x v="8"/>
    <x v="25"/>
    <x v="2"/>
    <x v="4"/>
    <x v="4"/>
  </r>
  <r>
    <x v="3010"/>
    <x v="0"/>
    <x v="9"/>
    <x v="135"/>
    <x v="33"/>
    <x v="625"/>
    <x v="930"/>
    <x v="653"/>
    <x v="75"/>
    <x v="75"/>
    <x v="8"/>
    <x v="25"/>
    <x v="2"/>
    <x v="9"/>
    <x v="9"/>
  </r>
  <r>
    <x v="3053"/>
    <x v="0"/>
    <x v="1"/>
    <x v="53"/>
    <x v="44"/>
    <x v="95"/>
    <x v="2963"/>
    <x v="655"/>
    <x v="75"/>
    <x v="75"/>
    <x v="8"/>
    <x v="25"/>
    <x v="2"/>
    <x v="1"/>
    <x v="1"/>
  </r>
  <r>
    <x v="3047"/>
    <x v="0"/>
    <x v="0"/>
    <x v="92"/>
    <x v="43"/>
    <x v="137"/>
    <x v="2957"/>
    <x v="648"/>
    <x v="75"/>
    <x v="75"/>
    <x v="8"/>
    <x v="25"/>
    <x v="2"/>
    <x v="0"/>
    <x v="0"/>
  </r>
  <r>
    <x v="3025"/>
    <x v="0"/>
    <x v="5"/>
    <x v="75"/>
    <x v="17"/>
    <x v="120"/>
    <x v="2936"/>
    <x v="649"/>
    <x v="75"/>
    <x v="75"/>
    <x v="8"/>
    <x v="25"/>
    <x v="2"/>
    <x v="5"/>
    <x v="5"/>
  </r>
  <r>
    <x v="3026"/>
    <x v="0"/>
    <x v="10"/>
    <x v="54"/>
    <x v="51"/>
    <x v="87"/>
    <x v="2937"/>
    <x v="653"/>
    <x v="75"/>
    <x v="75"/>
    <x v="8"/>
    <x v="25"/>
    <x v="2"/>
    <x v="10"/>
    <x v="10"/>
  </r>
  <r>
    <x v="3020"/>
    <x v="0"/>
    <x v="3"/>
    <x v="18"/>
    <x v="19"/>
    <x v="121"/>
    <x v="2931"/>
    <x v="649"/>
    <x v="75"/>
    <x v="75"/>
    <x v="8"/>
    <x v="25"/>
    <x v="2"/>
    <x v="3"/>
    <x v="3"/>
  </r>
  <r>
    <x v="3019"/>
    <x v="0"/>
    <x v="2"/>
    <x v="83"/>
    <x v="58"/>
    <x v="313"/>
    <x v="2930"/>
    <x v="649"/>
    <x v="75"/>
    <x v="75"/>
    <x v="8"/>
    <x v="25"/>
    <x v="2"/>
    <x v="2"/>
    <x v="2"/>
  </r>
  <r>
    <x v="3001"/>
    <x v="0"/>
    <x v="10"/>
    <x v="79"/>
    <x v="94"/>
    <x v="39"/>
    <x v="2913"/>
    <x v="647"/>
    <x v="75"/>
    <x v="75"/>
    <x v="8"/>
    <x v="25"/>
    <x v="2"/>
    <x v="10"/>
    <x v="10"/>
  </r>
  <r>
    <x v="3026"/>
    <x v="0"/>
    <x v="0"/>
    <x v="23"/>
    <x v="16"/>
    <x v="54"/>
    <x v="2937"/>
    <x v="653"/>
    <x v="75"/>
    <x v="75"/>
    <x v="8"/>
    <x v="25"/>
    <x v="2"/>
    <x v="0"/>
    <x v="0"/>
  </r>
  <r>
    <x v="3011"/>
    <x v="0"/>
    <x v="5"/>
    <x v="0"/>
    <x v="41"/>
    <x v="6"/>
    <x v="2922"/>
    <x v="652"/>
    <x v="75"/>
    <x v="75"/>
    <x v="8"/>
    <x v="25"/>
    <x v="2"/>
    <x v="5"/>
    <x v="5"/>
  </r>
  <r>
    <x v="3014"/>
    <x v="0"/>
    <x v="3"/>
    <x v="90"/>
    <x v="32"/>
    <x v="1719"/>
    <x v="2925"/>
    <x v="660"/>
    <x v="75"/>
    <x v="75"/>
    <x v="8"/>
    <x v="25"/>
    <x v="2"/>
    <x v="3"/>
    <x v="3"/>
  </r>
  <r>
    <x v="3010"/>
    <x v="0"/>
    <x v="7"/>
    <x v="50"/>
    <x v="34"/>
    <x v="22"/>
    <x v="930"/>
    <x v="653"/>
    <x v="75"/>
    <x v="75"/>
    <x v="8"/>
    <x v="25"/>
    <x v="2"/>
    <x v="7"/>
    <x v="7"/>
  </r>
  <r>
    <x v="3022"/>
    <x v="0"/>
    <x v="11"/>
    <x v="40"/>
    <x v="81"/>
    <x v="24"/>
    <x v="2933"/>
    <x v="649"/>
    <x v="75"/>
    <x v="75"/>
    <x v="8"/>
    <x v="25"/>
    <x v="2"/>
    <x v="11"/>
    <x v="11"/>
  </r>
  <r>
    <x v="3003"/>
    <x v="0"/>
    <x v="11"/>
    <x v="90"/>
    <x v="58"/>
    <x v="390"/>
    <x v="2915"/>
    <x v="647"/>
    <x v="75"/>
    <x v="75"/>
    <x v="8"/>
    <x v="25"/>
    <x v="2"/>
    <x v="11"/>
    <x v="11"/>
  </r>
  <r>
    <x v="3013"/>
    <x v="0"/>
    <x v="11"/>
    <x v="63"/>
    <x v="3"/>
    <x v="239"/>
    <x v="2924"/>
    <x v="653"/>
    <x v="75"/>
    <x v="75"/>
    <x v="8"/>
    <x v="25"/>
    <x v="2"/>
    <x v="11"/>
    <x v="11"/>
  </r>
  <r>
    <x v="3027"/>
    <x v="0"/>
    <x v="4"/>
    <x v="9"/>
    <x v="65"/>
    <x v="6"/>
    <x v="2938"/>
    <x v="661"/>
    <x v="75"/>
    <x v="75"/>
    <x v="8"/>
    <x v="25"/>
    <x v="2"/>
    <x v="4"/>
    <x v="4"/>
  </r>
  <r>
    <x v="3025"/>
    <x v="0"/>
    <x v="10"/>
    <x v="6"/>
    <x v="85"/>
    <x v="171"/>
    <x v="2936"/>
    <x v="649"/>
    <x v="75"/>
    <x v="75"/>
    <x v="8"/>
    <x v="25"/>
    <x v="2"/>
    <x v="10"/>
    <x v="10"/>
  </r>
  <r>
    <x v="3005"/>
    <x v="0"/>
    <x v="11"/>
    <x v="38"/>
    <x v="114"/>
    <x v="396"/>
    <x v="2917"/>
    <x v="657"/>
    <x v="75"/>
    <x v="75"/>
    <x v="8"/>
    <x v="25"/>
    <x v="2"/>
    <x v="11"/>
    <x v="11"/>
  </r>
  <r>
    <x v="3008"/>
    <x v="0"/>
    <x v="7"/>
    <x v="79"/>
    <x v="94"/>
    <x v="39"/>
    <x v="2920"/>
    <x v="653"/>
    <x v="75"/>
    <x v="75"/>
    <x v="8"/>
    <x v="25"/>
    <x v="2"/>
    <x v="7"/>
    <x v="7"/>
  </r>
  <r>
    <x v="3013"/>
    <x v="0"/>
    <x v="9"/>
    <x v="65"/>
    <x v="26"/>
    <x v="323"/>
    <x v="2924"/>
    <x v="653"/>
    <x v="75"/>
    <x v="75"/>
    <x v="8"/>
    <x v="25"/>
    <x v="2"/>
    <x v="9"/>
    <x v="9"/>
  </r>
  <r>
    <x v="3004"/>
    <x v="0"/>
    <x v="2"/>
    <x v="60"/>
    <x v="118"/>
    <x v="917"/>
    <x v="2916"/>
    <x v="648"/>
    <x v="75"/>
    <x v="75"/>
    <x v="8"/>
    <x v="25"/>
    <x v="2"/>
    <x v="2"/>
    <x v="2"/>
  </r>
  <r>
    <x v="3027"/>
    <x v="0"/>
    <x v="8"/>
    <x v="23"/>
    <x v="11"/>
    <x v="6"/>
    <x v="2938"/>
    <x v="661"/>
    <x v="75"/>
    <x v="75"/>
    <x v="8"/>
    <x v="25"/>
    <x v="2"/>
    <x v="8"/>
    <x v="8"/>
  </r>
  <r>
    <x v="3001"/>
    <x v="0"/>
    <x v="6"/>
    <x v="17"/>
    <x v="43"/>
    <x v="437"/>
    <x v="2913"/>
    <x v="647"/>
    <x v="75"/>
    <x v="75"/>
    <x v="8"/>
    <x v="25"/>
    <x v="2"/>
    <x v="6"/>
    <x v="6"/>
  </r>
  <r>
    <x v="3010"/>
    <x v="0"/>
    <x v="10"/>
    <x v="51"/>
    <x v="47"/>
    <x v="39"/>
    <x v="930"/>
    <x v="653"/>
    <x v="75"/>
    <x v="75"/>
    <x v="8"/>
    <x v="25"/>
    <x v="2"/>
    <x v="10"/>
    <x v="10"/>
  </r>
  <r>
    <x v="3023"/>
    <x v="0"/>
    <x v="9"/>
    <x v="18"/>
    <x v="40"/>
    <x v="675"/>
    <x v="2934"/>
    <x v="651"/>
    <x v="75"/>
    <x v="75"/>
    <x v="8"/>
    <x v="25"/>
    <x v="2"/>
    <x v="9"/>
    <x v="9"/>
  </r>
  <r>
    <x v="3011"/>
    <x v="0"/>
    <x v="0"/>
    <x v="5"/>
    <x v="11"/>
    <x v="12"/>
    <x v="2922"/>
    <x v="652"/>
    <x v="75"/>
    <x v="75"/>
    <x v="8"/>
    <x v="25"/>
    <x v="2"/>
    <x v="0"/>
    <x v="0"/>
  </r>
  <r>
    <x v="3053"/>
    <x v="0"/>
    <x v="5"/>
    <x v="20"/>
    <x v="41"/>
    <x v="73"/>
    <x v="2963"/>
    <x v="655"/>
    <x v="75"/>
    <x v="75"/>
    <x v="8"/>
    <x v="25"/>
    <x v="2"/>
    <x v="5"/>
    <x v="5"/>
  </r>
  <r>
    <x v="3024"/>
    <x v="0"/>
    <x v="7"/>
    <x v="30"/>
    <x v="18"/>
    <x v="6"/>
    <x v="2935"/>
    <x v="649"/>
    <x v="75"/>
    <x v="75"/>
    <x v="8"/>
    <x v="25"/>
    <x v="2"/>
    <x v="7"/>
    <x v="7"/>
  </r>
  <r>
    <x v="2989"/>
    <x v="1"/>
    <x v="2"/>
    <x v="129"/>
    <x v="159"/>
    <x v="1408"/>
    <x v="2901"/>
    <x v="650"/>
    <x v="75"/>
    <x v="75"/>
    <x v="8"/>
    <x v="25"/>
    <x v="2"/>
    <x v="2"/>
    <x v="2"/>
  </r>
  <r>
    <x v="3049"/>
    <x v="0"/>
    <x v="9"/>
    <x v="9"/>
    <x v="8"/>
    <x v="8"/>
    <x v="2959"/>
    <x v="661"/>
    <x v="75"/>
    <x v="75"/>
    <x v="8"/>
    <x v="25"/>
    <x v="2"/>
    <x v="9"/>
    <x v="9"/>
  </r>
  <r>
    <x v="3008"/>
    <x v="0"/>
    <x v="3"/>
    <x v="5"/>
    <x v="23"/>
    <x v="178"/>
    <x v="2920"/>
    <x v="653"/>
    <x v="75"/>
    <x v="75"/>
    <x v="8"/>
    <x v="25"/>
    <x v="2"/>
    <x v="3"/>
    <x v="3"/>
  </r>
  <r>
    <x v="3045"/>
    <x v="0"/>
    <x v="10"/>
    <x v="5"/>
    <x v="5"/>
    <x v="5"/>
    <x v="2955"/>
    <x v="661"/>
    <x v="75"/>
    <x v="75"/>
    <x v="8"/>
    <x v="25"/>
    <x v="2"/>
    <x v="10"/>
    <x v="10"/>
  </r>
  <r>
    <x v="3042"/>
    <x v="0"/>
    <x v="7"/>
    <x v="10"/>
    <x v="9"/>
    <x v="9"/>
    <x v="2952"/>
    <x v="655"/>
    <x v="75"/>
    <x v="75"/>
    <x v="8"/>
    <x v="25"/>
    <x v="2"/>
    <x v="7"/>
    <x v="7"/>
  </r>
  <r>
    <x v="2992"/>
    <x v="0"/>
    <x v="11"/>
    <x v="98"/>
    <x v="137"/>
    <x v="746"/>
    <x v="2904"/>
    <x v="657"/>
    <x v="75"/>
    <x v="75"/>
    <x v="8"/>
    <x v="25"/>
    <x v="2"/>
    <x v="11"/>
    <x v="11"/>
  </r>
  <r>
    <x v="2977"/>
    <x v="0"/>
    <x v="2"/>
    <x v="113"/>
    <x v="97"/>
    <x v="112"/>
    <x v="2889"/>
    <x v="647"/>
    <x v="75"/>
    <x v="75"/>
    <x v="8"/>
    <x v="25"/>
    <x v="2"/>
    <x v="2"/>
    <x v="2"/>
  </r>
  <r>
    <x v="3049"/>
    <x v="0"/>
    <x v="4"/>
    <x v="21"/>
    <x v="65"/>
    <x v="75"/>
    <x v="2959"/>
    <x v="661"/>
    <x v="75"/>
    <x v="75"/>
    <x v="8"/>
    <x v="25"/>
    <x v="2"/>
    <x v="4"/>
    <x v="4"/>
  </r>
  <r>
    <x v="2993"/>
    <x v="0"/>
    <x v="1"/>
    <x v="94"/>
    <x v="57"/>
    <x v="152"/>
    <x v="2905"/>
    <x v="653"/>
    <x v="75"/>
    <x v="75"/>
    <x v="8"/>
    <x v="25"/>
    <x v="2"/>
    <x v="1"/>
    <x v="1"/>
  </r>
  <r>
    <x v="3014"/>
    <x v="0"/>
    <x v="1"/>
    <x v="58"/>
    <x v="80"/>
    <x v="1426"/>
    <x v="2925"/>
    <x v="660"/>
    <x v="75"/>
    <x v="75"/>
    <x v="8"/>
    <x v="25"/>
    <x v="2"/>
    <x v="1"/>
    <x v="1"/>
  </r>
  <r>
    <x v="3002"/>
    <x v="0"/>
    <x v="3"/>
    <x v="63"/>
    <x v="34"/>
    <x v="132"/>
    <x v="2914"/>
    <x v="648"/>
    <x v="75"/>
    <x v="75"/>
    <x v="8"/>
    <x v="25"/>
    <x v="2"/>
    <x v="3"/>
    <x v="3"/>
  </r>
  <r>
    <x v="3006"/>
    <x v="0"/>
    <x v="5"/>
    <x v="16"/>
    <x v="17"/>
    <x v="6"/>
    <x v="2918"/>
    <x v="647"/>
    <x v="75"/>
    <x v="75"/>
    <x v="8"/>
    <x v="25"/>
    <x v="2"/>
    <x v="5"/>
    <x v="5"/>
  </r>
  <r>
    <x v="3025"/>
    <x v="0"/>
    <x v="7"/>
    <x v="20"/>
    <x v="98"/>
    <x v="145"/>
    <x v="2936"/>
    <x v="649"/>
    <x v="75"/>
    <x v="75"/>
    <x v="8"/>
    <x v="25"/>
    <x v="2"/>
    <x v="7"/>
    <x v="7"/>
  </r>
  <r>
    <x v="3003"/>
    <x v="0"/>
    <x v="2"/>
    <x v="139"/>
    <x v="116"/>
    <x v="31"/>
    <x v="2915"/>
    <x v="647"/>
    <x v="75"/>
    <x v="75"/>
    <x v="8"/>
    <x v="25"/>
    <x v="2"/>
    <x v="2"/>
    <x v="2"/>
  </r>
  <r>
    <x v="3010"/>
    <x v="0"/>
    <x v="5"/>
    <x v="8"/>
    <x v="85"/>
    <x v="31"/>
    <x v="930"/>
    <x v="653"/>
    <x v="75"/>
    <x v="75"/>
    <x v="8"/>
    <x v="25"/>
    <x v="2"/>
    <x v="5"/>
    <x v="5"/>
  </r>
  <r>
    <x v="3012"/>
    <x v="0"/>
    <x v="6"/>
    <x v="23"/>
    <x v="11"/>
    <x v="6"/>
    <x v="2923"/>
    <x v="660"/>
    <x v="75"/>
    <x v="75"/>
    <x v="8"/>
    <x v="25"/>
    <x v="2"/>
    <x v="6"/>
    <x v="6"/>
  </r>
  <r>
    <x v="3013"/>
    <x v="0"/>
    <x v="7"/>
    <x v="21"/>
    <x v="13"/>
    <x v="22"/>
    <x v="2924"/>
    <x v="653"/>
    <x v="75"/>
    <x v="75"/>
    <x v="8"/>
    <x v="25"/>
    <x v="2"/>
    <x v="7"/>
    <x v="7"/>
  </r>
  <r>
    <x v="3007"/>
    <x v="0"/>
    <x v="0"/>
    <x v="79"/>
    <x v="94"/>
    <x v="39"/>
    <x v="2919"/>
    <x v="647"/>
    <x v="75"/>
    <x v="75"/>
    <x v="8"/>
    <x v="25"/>
    <x v="2"/>
    <x v="0"/>
    <x v="0"/>
  </r>
  <r>
    <x v="3009"/>
    <x v="0"/>
    <x v="5"/>
    <x v="10"/>
    <x v="0"/>
    <x v="6"/>
    <x v="2921"/>
    <x v="661"/>
    <x v="75"/>
    <x v="75"/>
    <x v="8"/>
    <x v="25"/>
    <x v="2"/>
    <x v="5"/>
    <x v="5"/>
  </r>
  <r>
    <x v="3012"/>
    <x v="0"/>
    <x v="10"/>
    <x v="7"/>
    <x v="63"/>
    <x v="6"/>
    <x v="2923"/>
    <x v="660"/>
    <x v="75"/>
    <x v="75"/>
    <x v="8"/>
    <x v="25"/>
    <x v="2"/>
    <x v="10"/>
    <x v="10"/>
  </r>
  <r>
    <x v="3025"/>
    <x v="0"/>
    <x v="6"/>
    <x v="20"/>
    <x v="85"/>
    <x v="511"/>
    <x v="2936"/>
    <x v="649"/>
    <x v="75"/>
    <x v="75"/>
    <x v="8"/>
    <x v="25"/>
    <x v="2"/>
    <x v="6"/>
    <x v="6"/>
  </r>
  <r>
    <x v="3022"/>
    <x v="0"/>
    <x v="6"/>
    <x v="15"/>
    <x v="76"/>
    <x v="39"/>
    <x v="2933"/>
    <x v="649"/>
    <x v="75"/>
    <x v="75"/>
    <x v="8"/>
    <x v="25"/>
    <x v="2"/>
    <x v="6"/>
    <x v="6"/>
  </r>
  <r>
    <x v="3008"/>
    <x v="0"/>
    <x v="6"/>
    <x v="13"/>
    <x v="14"/>
    <x v="44"/>
    <x v="2920"/>
    <x v="653"/>
    <x v="75"/>
    <x v="75"/>
    <x v="8"/>
    <x v="25"/>
    <x v="2"/>
    <x v="6"/>
    <x v="6"/>
  </r>
  <r>
    <x v="3002"/>
    <x v="0"/>
    <x v="7"/>
    <x v="79"/>
    <x v="14"/>
    <x v="379"/>
    <x v="2914"/>
    <x v="648"/>
    <x v="75"/>
    <x v="75"/>
    <x v="8"/>
    <x v="25"/>
    <x v="2"/>
    <x v="7"/>
    <x v="7"/>
  </r>
  <r>
    <x v="3023"/>
    <x v="0"/>
    <x v="4"/>
    <x v="51"/>
    <x v="15"/>
    <x v="263"/>
    <x v="2934"/>
    <x v="651"/>
    <x v="75"/>
    <x v="75"/>
    <x v="8"/>
    <x v="25"/>
    <x v="2"/>
    <x v="4"/>
    <x v="4"/>
  </r>
  <r>
    <x v="3027"/>
    <x v="1"/>
    <x v="2"/>
    <x v="26"/>
    <x v="76"/>
    <x v="11"/>
    <x v="2938"/>
    <x v="661"/>
    <x v="75"/>
    <x v="75"/>
    <x v="8"/>
    <x v="25"/>
    <x v="2"/>
    <x v="2"/>
    <x v="2"/>
  </r>
  <r>
    <x v="3019"/>
    <x v="0"/>
    <x v="7"/>
    <x v="7"/>
    <x v="43"/>
    <x v="50"/>
    <x v="2930"/>
    <x v="649"/>
    <x v="75"/>
    <x v="75"/>
    <x v="8"/>
    <x v="25"/>
    <x v="2"/>
    <x v="7"/>
    <x v="7"/>
  </r>
  <r>
    <x v="3020"/>
    <x v="0"/>
    <x v="10"/>
    <x v="54"/>
    <x v="38"/>
    <x v="9"/>
    <x v="2931"/>
    <x v="649"/>
    <x v="75"/>
    <x v="75"/>
    <x v="8"/>
    <x v="25"/>
    <x v="2"/>
    <x v="10"/>
    <x v="10"/>
  </r>
  <r>
    <x v="3036"/>
    <x v="0"/>
    <x v="3"/>
    <x v="83"/>
    <x v="137"/>
    <x v="2455"/>
    <x v="2946"/>
    <x v="648"/>
    <x v="75"/>
    <x v="75"/>
    <x v="8"/>
    <x v="25"/>
    <x v="2"/>
    <x v="3"/>
    <x v="3"/>
  </r>
  <r>
    <x v="3012"/>
    <x v="0"/>
    <x v="5"/>
    <x v="12"/>
    <x v="45"/>
    <x v="6"/>
    <x v="2923"/>
    <x v="660"/>
    <x v="75"/>
    <x v="75"/>
    <x v="8"/>
    <x v="25"/>
    <x v="2"/>
    <x v="5"/>
    <x v="5"/>
  </r>
  <r>
    <x v="3010"/>
    <x v="0"/>
    <x v="6"/>
    <x v="14"/>
    <x v="83"/>
    <x v="9"/>
    <x v="930"/>
    <x v="653"/>
    <x v="75"/>
    <x v="75"/>
    <x v="8"/>
    <x v="25"/>
    <x v="2"/>
    <x v="6"/>
    <x v="6"/>
  </r>
  <r>
    <x v="3002"/>
    <x v="0"/>
    <x v="6"/>
    <x v="92"/>
    <x v="5"/>
    <x v="389"/>
    <x v="2914"/>
    <x v="648"/>
    <x v="75"/>
    <x v="75"/>
    <x v="8"/>
    <x v="25"/>
    <x v="2"/>
    <x v="6"/>
    <x v="6"/>
  </r>
  <r>
    <x v="3015"/>
    <x v="0"/>
    <x v="8"/>
    <x v="15"/>
    <x v="61"/>
    <x v="192"/>
    <x v="2926"/>
    <x v="655"/>
    <x v="75"/>
    <x v="75"/>
    <x v="8"/>
    <x v="25"/>
    <x v="2"/>
    <x v="8"/>
    <x v="8"/>
  </r>
  <r>
    <x v="3016"/>
    <x v="0"/>
    <x v="3"/>
    <x v="46"/>
    <x v="83"/>
    <x v="595"/>
    <x v="2927"/>
    <x v="658"/>
    <x v="75"/>
    <x v="75"/>
    <x v="8"/>
    <x v="25"/>
    <x v="2"/>
    <x v="3"/>
    <x v="3"/>
  </r>
  <r>
    <x v="3030"/>
    <x v="0"/>
    <x v="3"/>
    <x v="24"/>
    <x v="61"/>
    <x v="187"/>
    <x v="1541"/>
    <x v="649"/>
    <x v="75"/>
    <x v="75"/>
    <x v="8"/>
    <x v="25"/>
    <x v="2"/>
    <x v="3"/>
    <x v="3"/>
  </r>
  <r>
    <x v="3037"/>
    <x v="0"/>
    <x v="2"/>
    <x v="167"/>
    <x v="157"/>
    <x v="3164"/>
    <x v="2947"/>
    <x v="661"/>
    <x v="75"/>
    <x v="75"/>
    <x v="8"/>
    <x v="25"/>
    <x v="2"/>
    <x v="2"/>
    <x v="2"/>
  </r>
  <r>
    <x v="3015"/>
    <x v="0"/>
    <x v="2"/>
    <x v="53"/>
    <x v="47"/>
    <x v="152"/>
    <x v="2926"/>
    <x v="655"/>
    <x v="75"/>
    <x v="75"/>
    <x v="8"/>
    <x v="25"/>
    <x v="2"/>
    <x v="2"/>
    <x v="2"/>
  </r>
  <r>
    <x v="3017"/>
    <x v="0"/>
    <x v="11"/>
    <x v="42"/>
    <x v="40"/>
    <x v="6"/>
    <x v="2928"/>
    <x v="656"/>
    <x v="75"/>
    <x v="75"/>
    <x v="8"/>
    <x v="25"/>
    <x v="2"/>
    <x v="11"/>
    <x v="11"/>
  </r>
  <r>
    <x v="3041"/>
    <x v="0"/>
    <x v="10"/>
    <x v="30"/>
    <x v="18"/>
    <x v="6"/>
    <x v="2951"/>
    <x v="660"/>
    <x v="75"/>
    <x v="75"/>
    <x v="8"/>
    <x v="25"/>
    <x v="2"/>
    <x v="10"/>
    <x v="10"/>
  </r>
  <r>
    <x v="3040"/>
    <x v="0"/>
    <x v="10"/>
    <x v="14"/>
    <x v="102"/>
    <x v="6"/>
    <x v="2950"/>
    <x v="655"/>
    <x v="75"/>
    <x v="75"/>
    <x v="8"/>
    <x v="25"/>
    <x v="2"/>
    <x v="10"/>
    <x v="10"/>
  </r>
  <r>
    <x v="3048"/>
    <x v="0"/>
    <x v="3"/>
    <x v="134"/>
    <x v="103"/>
    <x v="2258"/>
    <x v="2958"/>
    <x v="652"/>
    <x v="75"/>
    <x v="75"/>
    <x v="8"/>
    <x v="25"/>
    <x v="2"/>
    <x v="3"/>
    <x v="3"/>
  </r>
  <r>
    <x v="3020"/>
    <x v="0"/>
    <x v="1"/>
    <x v="32"/>
    <x v="137"/>
    <x v="187"/>
    <x v="2931"/>
    <x v="649"/>
    <x v="75"/>
    <x v="75"/>
    <x v="8"/>
    <x v="25"/>
    <x v="2"/>
    <x v="1"/>
    <x v="1"/>
  </r>
  <r>
    <x v="3031"/>
    <x v="1"/>
    <x v="2"/>
    <x v="112"/>
    <x v="106"/>
    <x v="505"/>
    <x v="2941"/>
    <x v="649"/>
    <x v="75"/>
    <x v="75"/>
    <x v="8"/>
    <x v="25"/>
    <x v="2"/>
    <x v="2"/>
    <x v="2"/>
  </r>
  <r>
    <x v="3039"/>
    <x v="0"/>
    <x v="4"/>
    <x v="70"/>
    <x v="54"/>
    <x v="166"/>
    <x v="2949"/>
    <x v="647"/>
    <x v="75"/>
    <x v="75"/>
    <x v="8"/>
    <x v="25"/>
    <x v="2"/>
    <x v="4"/>
    <x v="4"/>
  </r>
  <r>
    <x v="3034"/>
    <x v="0"/>
    <x v="11"/>
    <x v="51"/>
    <x v="35"/>
    <x v="254"/>
    <x v="2944"/>
    <x v="654"/>
    <x v="75"/>
    <x v="75"/>
    <x v="8"/>
    <x v="25"/>
    <x v="2"/>
    <x v="11"/>
    <x v="11"/>
  </r>
  <r>
    <x v="3020"/>
    <x v="0"/>
    <x v="7"/>
    <x v="26"/>
    <x v="30"/>
    <x v="181"/>
    <x v="2931"/>
    <x v="649"/>
    <x v="75"/>
    <x v="75"/>
    <x v="8"/>
    <x v="25"/>
    <x v="2"/>
    <x v="7"/>
    <x v="7"/>
  </r>
  <r>
    <x v="3032"/>
    <x v="0"/>
    <x v="8"/>
    <x v="49"/>
    <x v="51"/>
    <x v="159"/>
    <x v="2942"/>
    <x v="650"/>
    <x v="75"/>
    <x v="75"/>
    <x v="8"/>
    <x v="25"/>
    <x v="2"/>
    <x v="8"/>
    <x v="8"/>
  </r>
  <r>
    <x v="3034"/>
    <x v="0"/>
    <x v="6"/>
    <x v="26"/>
    <x v="34"/>
    <x v="286"/>
    <x v="2944"/>
    <x v="654"/>
    <x v="75"/>
    <x v="75"/>
    <x v="8"/>
    <x v="25"/>
    <x v="2"/>
    <x v="6"/>
    <x v="6"/>
  </r>
  <r>
    <x v="3021"/>
    <x v="0"/>
    <x v="0"/>
    <x v="0"/>
    <x v="98"/>
    <x v="11"/>
    <x v="2932"/>
    <x v="654"/>
    <x v="75"/>
    <x v="75"/>
    <x v="8"/>
    <x v="25"/>
    <x v="2"/>
    <x v="0"/>
    <x v="0"/>
  </r>
  <r>
    <x v="3019"/>
    <x v="1"/>
    <x v="2"/>
    <x v="83"/>
    <x v="58"/>
    <x v="313"/>
    <x v="2930"/>
    <x v="649"/>
    <x v="75"/>
    <x v="75"/>
    <x v="8"/>
    <x v="25"/>
    <x v="2"/>
    <x v="2"/>
    <x v="2"/>
  </r>
  <r>
    <x v="2980"/>
    <x v="0"/>
    <x v="4"/>
    <x v="53"/>
    <x v="81"/>
    <x v="178"/>
    <x v="2892"/>
    <x v="650"/>
    <x v="75"/>
    <x v="75"/>
    <x v="8"/>
    <x v="25"/>
    <x v="2"/>
    <x v="4"/>
    <x v="4"/>
  </r>
  <r>
    <x v="2987"/>
    <x v="0"/>
    <x v="0"/>
    <x v="9"/>
    <x v="65"/>
    <x v="6"/>
    <x v="2899"/>
    <x v="655"/>
    <x v="75"/>
    <x v="75"/>
    <x v="8"/>
    <x v="25"/>
    <x v="2"/>
    <x v="0"/>
    <x v="0"/>
  </r>
  <r>
    <x v="3050"/>
    <x v="0"/>
    <x v="11"/>
    <x v="50"/>
    <x v="15"/>
    <x v="319"/>
    <x v="2960"/>
    <x v="651"/>
    <x v="75"/>
    <x v="75"/>
    <x v="8"/>
    <x v="25"/>
    <x v="2"/>
    <x v="11"/>
    <x v="11"/>
  </r>
  <r>
    <x v="2996"/>
    <x v="0"/>
    <x v="2"/>
    <x v="213"/>
    <x v="352"/>
    <x v="3165"/>
    <x v="2908"/>
    <x v="659"/>
    <x v="75"/>
    <x v="75"/>
    <x v="8"/>
    <x v="25"/>
    <x v="2"/>
    <x v="2"/>
    <x v="2"/>
  </r>
  <r>
    <x v="3037"/>
    <x v="0"/>
    <x v="1"/>
    <x v="179"/>
    <x v="221"/>
    <x v="3166"/>
    <x v="2947"/>
    <x v="661"/>
    <x v="75"/>
    <x v="75"/>
    <x v="8"/>
    <x v="25"/>
    <x v="2"/>
    <x v="1"/>
    <x v="1"/>
  </r>
  <r>
    <x v="3038"/>
    <x v="0"/>
    <x v="4"/>
    <x v="68"/>
    <x v="138"/>
    <x v="97"/>
    <x v="2948"/>
    <x v="652"/>
    <x v="75"/>
    <x v="75"/>
    <x v="8"/>
    <x v="25"/>
    <x v="2"/>
    <x v="4"/>
    <x v="4"/>
  </r>
  <r>
    <x v="3016"/>
    <x v="0"/>
    <x v="1"/>
    <x v="89"/>
    <x v="70"/>
    <x v="154"/>
    <x v="2927"/>
    <x v="658"/>
    <x v="75"/>
    <x v="75"/>
    <x v="8"/>
    <x v="25"/>
    <x v="2"/>
    <x v="1"/>
    <x v="1"/>
  </r>
  <r>
    <x v="3017"/>
    <x v="0"/>
    <x v="6"/>
    <x v="35"/>
    <x v="4"/>
    <x v="6"/>
    <x v="2928"/>
    <x v="656"/>
    <x v="75"/>
    <x v="75"/>
    <x v="8"/>
    <x v="25"/>
    <x v="2"/>
    <x v="6"/>
    <x v="6"/>
  </r>
  <r>
    <x v="3019"/>
    <x v="0"/>
    <x v="9"/>
    <x v="14"/>
    <x v="31"/>
    <x v="196"/>
    <x v="2930"/>
    <x v="649"/>
    <x v="75"/>
    <x v="75"/>
    <x v="8"/>
    <x v="25"/>
    <x v="2"/>
    <x v="9"/>
    <x v="9"/>
  </r>
  <r>
    <x v="3015"/>
    <x v="0"/>
    <x v="3"/>
    <x v="1"/>
    <x v="76"/>
    <x v="34"/>
    <x v="2926"/>
    <x v="655"/>
    <x v="75"/>
    <x v="75"/>
    <x v="8"/>
    <x v="25"/>
    <x v="2"/>
    <x v="3"/>
    <x v="3"/>
  </r>
  <r>
    <x v="2979"/>
    <x v="1"/>
    <x v="2"/>
    <x v="124"/>
    <x v="95"/>
    <x v="804"/>
    <x v="2891"/>
    <x v="649"/>
    <x v="75"/>
    <x v="75"/>
    <x v="8"/>
    <x v="25"/>
    <x v="2"/>
    <x v="2"/>
    <x v="2"/>
  </r>
  <r>
    <x v="2994"/>
    <x v="0"/>
    <x v="3"/>
    <x v="35"/>
    <x v="60"/>
    <x v="305"/>
    <x v="2906"/>
    <x v="658"/>
    <x v="75"/>
    <x v="75"/>
    <x v="8"/>
    <x v="25"/>
    <x v="2"/>
    <x v="3"/>
    <x v="3"/>
  </r>
  <r>
    <x v="2995"/>
    <x v="0"/>
    <x v="5"/>
    <x v="8"/>
    <x v="98"/>
    <x v="6"/>
    <x v="2907"/>
    <x v="656"/>
    <x v="75"/>
    <x v="75"/>
    <x v="8"/>
    <x v="25"/>
    <x v="2"/>
    <x v="5"/>
    <x v="5"/>
  </r>
  <r>
    <x v="2980"/>
    <x v="0"/>
    <x v="7"/>
    <x v="5"/>
    <x v="7"/>
    <x v="152"/>
    <x v="2892"/>
    <x v="650"/>
    <x v="75"/>
    <x v="75"/>
    <x v="8"/>
    <x v="25"/>
    <x v="2"/>
    <x v="7"/>
    <x v="7"/>
  </r>
  <r>
    <x v="3036"/>
    <x v="0"/>
    <x v="2"/>
    <x v="129"/>
    <x v="158"/>
    <x v="1689"/>
    <x v="2946"/>
    <x v="648"/>
    <x v="75"/>
    <x v="75"/>
    <x v="8"/>
    <x v="25"/>
    <x v="2"/>
    <x v="2"/>
    <x v="2"/>
  </r>
  <r>
    <x v="3031"/>
    <x v="0"/>
    <x v="0"/>
    <x v="30"/>
    <x v="65"/>
    <x v="244"/>
    <x v="2941"/>
    <x v="649"/>
    <x v="75"/>
    <x v="75"/>
    <x v="8"/>
    <x v="25"/>
    <x v="2"/>
    <x v="0"/>
    <x v="0"/>
  </r>
  <r>
    <x v="3033"/>
    <x v="0"/>
    <x v="10"/>
    <x v="50"/>
    <x v="24"/>
    <x v="117"/>
    <x v="2943"/>
    <x v="654"/>
    <x v="75"/>
    <x v="75"/>
    <x v="8"/>
    <x v="25"/>
    <x v="2"/>
    <x v="10"/>
    <x v="10"/>
  </r>
  <r>
    <x v="3019"/>
    <x v="0"/>
    <x v="8"/>
    <x v="46"/>
    <x v="51"/>
    <x v="1003"/>
    <x v="2930"/>
    <x v="649"/>
    <x v="75"/>
    <x v="75"/>
    <x v="8"/>
    <x v="25"/>
    <x v="2"/>
    <x v="8"/>
    <x v="8"/>
  </r>
  <r>
    <x v="3035"/>
    <x v="0"/>
    <x v="11"/>
    <x v="4"/>
    <x v="81"/>
    <x v="44"/>
    <x v="2945"/>
    <x v="661"/>
    <x v="75"/>
    <x v="75"/>
    <x v="8"/>
    <x v="25"/>
    <x v="2"/>
    <x v="11"/>
    <x v="11"/>
  </r>
  <r>
    <x v="3037"/>
    <x v="0"/>
    <x v="8"/>
    <x v="139"/>
    <x v="115"/>
    <x v="2952"/>
    <x v="2947"/>
    <x v="661"/>
    <x v="75"/>
    <x v="75"/>
    <x v="8"/>
    <x v="25"/>
    <x v="2"/>
    <x v="8"/>
    <x v="8"/>
  </r>
  <r>
    <x v="3021"/>
    <x v="0"/>
    <x v="1"/>
    <x v="70"/>
    <x v="38"/>
    <x v="363"/>
    <x v="2932"/>
    <x v="654"/>
    <x v="75"/>
    <x v="75"/>
    <x v="8"/>
    <x v="25"/>
    <x v="2"/>
    <x v="1"/>
    <x v="1"/>
  </r>
  <r>
    <x v="3028"/>
    <x v="1"/>
    <x v="2"/>
    <x v="82"/>
    <x v="81"/>
    <x v="569"/>
    <x v="2939"/>
    <x v="656"/>
    <x v="75"/>
    <x v="75"/>
    <x v="8"/>
    <x v="25"/>
    <x v="2"/>
    <x v="2"/>
    <x v="2"/>
  </r>
  <r>
    <x v="3028"/>
    <x v="0"/>
    <x v="4"/>
    <x v="7"/>
    <x v="23"/>
    <x v="126"/>
    <x v="2939"/>
    <x v="656"/>
    <x v="75"/>
    <x v="75"/>
    <x v="8"/>
    <x v="25"/>
    <x v="2"/>
    <x v="4"/>
    <x v="4"/>
  </r>
  <r>
    <x v="3016"/>
    <x v="0"/>
    <x v="2"/>
    <x v="101"/>
    <x v="172"/>
    <x v="2385"/>
    <x v="2927"/>
    <x v="658"/>
    <x v="75"/>
    <x v="75"/>
    <x v="8"/>
    <x v="25"/>
    <x v="2"/>
    <x v="2"/>
    <x v="2"/>
  </r>
  <r>
    <x v="3031"/>
    <x v="0"/>
    <x v="11"/>
    <x v="2"/>
    <x v="2"/>
    <x v="2"/>
    <x v="2941"/>
    <x v="649"/>
    <x v="75"/>
    <x v="75"/>
    <x v="8"/>
    <x v="25"/>
    <x v="2"/>
    <x v="11"/>
    <x v="11"/>
  </r>
  <r>
    <x v="3030"/>
    <x v="0"/>
    <x v="2"/>
    <x v="4"/>
    <x v="60"/>
    <x v="200"/>
    <x v="1541"/>
    <x v="649"/>
    <x v="75"/>
    <x v="75"/>
    <x v="8"/>
    <x v="25"/>
    <x v="2"/>
    <x v="2"/>
    <x v="2"/>
  </r>
  <r>
    <x v="3019"/>
    <x v="0"/>
    <x v="4"/>
    <x v="53"/>
    <x v="24"/>
    <x v="80"/>
    <x v="2930"/>
    <x v="649"/>
    <x v="75"/>
    <x v="75"/>
    <x v="8"/>
    <x v="25"/>
    <x v="2"/>
    <x v="4"/>
    <x v="4"/>
  </r>
  <r>
    <x v="3036"/>
    <x v="0"/>
    <x v="10"/>
    <x v="4"/>
    <x v="27"/>
    <x v="816"/>
    <x v="2946"/>
    <x v="648"/>
    <x v="75"/>
    <x v="75"/>
    <x v="8"/>
    <x v="25"/>
    <x v="2"/>
    <x v="10"/>
    <x v="10"/>
  </r>
  <r>
    <x v="3039"/>
    <x v="1"/>
    <x v="2"/>
    <x v="94"/>
    <x v="32"/>
    <x v="12"/>
    <x v="2949"/>
    <x v="647"/>
    <x v="75"/>
    <x v="75"/>
    <x v="8"/>
    <x v="25"/>
    <x v="2"/>
    <x v="2"/>
    <x v="2"/>
  </r>
  <r>
    <x v="3033"/>
    <x v="0"/>
    <x v="1"/>
    <x v="104"/>
    <x v="107"/>
    <x v="29"/>
    <x v="2943"/>
    <x v="654"/>
    <x v="75"/>
    <x v="75"/>
    <x v="8"/>
    <x v="25"/>
    <x v="2"/>
    <x v="1"/>
    <x v="1"/>
  </r>
  <r>
    <x v="3041"/>
    <x v="0"/>
    <x v="3"/>
    <x v="11"/>
    <x v="7"/>
    <x v="6"/>
    <x v="2951"/>
    <x v="660"/>
    <x v="75"/>
    <x v="75"/>
    <x v="8"/>
    <x v="25"/>
    <x v="2"/>
    <x v="3"/>
    <x v="3"/>
  </r>
  <r>
    <x v="3030"/>
    <x v="1"/>
    <x v="2"/>
    <x v="31"/>
    <x v="51"/>
    <x v="9"/>
    <x v="1541"/>
    <x v="649"/>
    <x v="75"/>
    <x v="75"/>
    <x v="8"/>
    <x v="25"/>
    <x v="2"/>
    <x v="2"/>
    <x v="2"/>
  </r>
  <r>
    <x v="3040"/>
    <x v="0"/>
    <x v="3"/>
    <x v="78"/>
    <x v="96"/>
    <x v="579"/>
    <x v="2950"/>
    <x v="655"/>
    <x v="75"/>
    <x v="75"/>
    <x v="8"/>
    <x v="25"/>
    <x v="2"/>
    <x v="3"/>
    <x v="3"/>
  </r>
  <r>
    <x v="3016"/>
    <x v="0"/>
    <x v="10"/>
    <x v="57"/>
    <x v="76"/>
    <x v="72"/>
    <x v="2927"/>
    <x v="658"/>
    <x v="75"/>
    <x v="75"/>
    <x v="8"/>
    <x v="25"/>
    <x v="2"/>
    <x v="10"/>
    <x v="10"/>
  </r>
  <r>
    <x v="3048"/>
    <x v="0"/>
    <x v="7"/>
    <x v="40"/>
    <x v="59"/>
    <x v="1257"/>
    <x v="2958"/>
    <x v="652"/>
    <x v="75"/>
    <x v="75"/>
    <x v="8"/>
    <x v="25"/>
    <x v="2"/>
    <x v="7"/>
    <x v="7"/>
  </r>
  <r>
    <x v="3004"/>
    <x v="0"/>
    <x v="6"/>
    <x v="37"/>
    <x v="54"/>
    <x v="214"/>
    <x v="2916"/>
    <x v="648"/>
    <x v="75"/>
    <x v="75"/>
    <x v="8"/>
    <x v="25"/>
    <x v="2"/>
    <x v="6"/>
    <x v="6"/>
  </r>
  <r>
    <x v="3001"/>
    <x v="0"/>
    <x v="7"/>
    <x v="93"/>
    <x v="85"/>
    <x v="6"/>
    <x v="2913"/>
    <x v="647"/>
    <x v="75"/>
    <x v="75"/>
    <x v="8"/>
    <x v="25"/>
    <x v="2"/>
    <x v="7"/>
    <x v="7"/>
  </r>
  <r>
    <x v="3023"/>
    <x v="0"/>
    <x v="6"/>
    <x v="70"/>
    <x v="54"/>
    <x v="166"/>
    <x v="2934"/>
    <x v="651"/>
    <x v="75"/>
    <x v="75"/>
    <x v="8"/>
    <x v="25"/>
    <x v="2"/>
    <x v="6"/>
    <x v="6"/>
  </r>
  <r>
    <x v="3004"/>
    <x v="0"/>
    <x v="8"/>
    <x v="51"/>
    <x v="44"/>
    <x v="408"/>
    <x v="2916"/>
    <x v="648"/>
    <x v="75"/>
    <x v="75"/>
    <x v="8"/>
    <x v="25"/>
    <x v="2"/>
    <x v="8"/>
    <x v="8"/>
  </r>
  <r>
    <x v="3006"/>
    <x v="0"/>
    <x v="0"/>
    <x v="20"/>
    <x v="41"/>
    <x v="73"/>
    <x v="2918"/>
    <x v="647"/>
    <x v="75"/>
    <x v="75"/>
    <x v="8"/>
    <x v="25"/>
    <x v="2"/>
    <x v="0"/>
    <x v="0"/>
  </r>
  <r>
    <x v="3026"/>
    <x v="0"/>
    <x v="1"/>
    <x v="123"/>
    <x v="147"/>
    <x v="7"/>
    <x v="2937"/>
    <x v="653"/>
    <x v="75"/>
    <x v="75"/>
    <x v="8"/>
    <x v="25"/>
    <x v="2"/>
    <x v="1"/>
    <x v="1"/>
  </r>
  <r>
    <x v="3014"/>
    <x v="0"/>
    <x v="6"/>
    <x v="40"/>
    <x v="59"/>
    <x v="1257"/>
    <x v="2925"/>
    <x v="660"/>
    <x v="75"/>
    <x v="75"/>
    <x v="8"/>
    <x v="25"/>
    <x v="2"/>
    <x v="6"/>
    <x v="6"/>
  </r>
  <r>
    <x v="3024"/>
    <x v="0"/>
    <x v="6"/>
    <x v="3"/>
    <x v="11"/>
    <x v="263"/>
    <x v="2935"/>
    <x v="649"/>
    <x v="75"/>
    <x v="75"/>
    <x v="8"/>
    <x v="25"/>
    <x v="2"/>
    <x v="6"/>
    <x v="6"/>
  </r>
  <r>
    <x v="3023"/>
    <x v="0"/>
    <x v="10"/>
    <x v="23"/>
    <x v="7"/>
    <x v="376"/>
    <x v="2934"/>
    <x v="651"/>
    <x v="75"/>
    <x v="75"/>
    <x v="8"/>
    <x v="25"/>
    <x v="2"/>
    <x v="10"/>
    <x v="10"/>
  </r>
  <r>
    <x v="3010"/>
    <x v="0"/>
    <x v="3"/>
    <x v="80"/>
    <x v="97"/>
    <x v="817"/>
    <x v="930"/>
    <x v="653"/>
    <x v="75"/>
    <x v="75"/>
    <x v="8"/>
    <x v="25"/>
    <x v="2"/>
    <x v="3"/>
    <x v="3"/>
  </r>
  <r>
    <x v="3012"/>
    <x v="0"/>
    <x v="1"/>
    <x v="15"/>
    <x v="1"/>
    <x v="290"/>
    <x v="2923"/>
    <x v="660"/>
    <x v="75"/>
    <x v="75"/>
    <x v="8"/>
    <x v="25"/>
    <x v="2"/>
    <x v="1"/>
    <x v="1"/>
  </r>
  <r>
    <x v="3053"/>
    <x v="0"/>
    <x v="6"/>
    <x v="5"/>
    <x v="8"/>
    <x v="10"/>
    <x v="2963"/>
    <x v="655"/>
    <x v="75"/>
    <x v="75"/>
    <x v="8"/>
    <x v="25"/>
    <x v="2"/>
    <x v="6"/>
    <x v="6"/>
  </r>
  <r>
    <x v="3014"/>
    <x v="0"/>
    <x v="10"/>
    <x v="65"/>
    <x v="61"/>
    <x v="301"/>
    <x v="2925"/>
    <x v="660"/>
    <x v="75"/>
    <x v="75"/>
    <x v="8"/>
    <x v="25"/>
    <x v="2"/>
    <x v="10"/>
    <x v="10"/>
  </r>
  <r>
    <x v="3006"/>
    <x v="0"/>
    <x v="6"/>
    <x v="10"/>
    <x v="13"/>
    <x v="202"/>
    <x v="2918"/>
    <x v="647"/>
    <x v="75"/>
    <x v="75"/>
    <x v="8"/>
    <x v="25"/>
    <x v="2"/>
    <x v="6"/>
    <x v="6"/>
  </r>
  <r>
    <x v="3007"/>
    <x v="0"/>
    <x v="11"/>
    <x v="46"/>
    <x v="27"/>
    <x v="710"/>
    <x v="2919"/>
    <x v="647"/>
    <x v="75"/>
    <x v="75"/>
    <x v="8"/>
    <x v="25"/>
    <x v="2"/>
    <x v="11"/>
    <x v="11"/>
  </r>
  <r>
    <x v="3010"/>
    <x v="0"/>
    <x v="1"/>
    <x v="25"/>
    <x v="117"/>
    <x v="694"/>
    <x v="930"/>
    <x v="653"/>
    <x v="75"/>
    <x v="75"/>
    <x v="8"/>
    <x v="25"/>
    <x v="2"/>
    <x v="1"/>
    <x v="1"/>
  </r>
  <r>
    <x v="3023"/>
    <x v="0"/>
    <x v="1"/>
    <x v="38"/>
    <x v="2"/>
    <x v="925"/>
    <x v="2934"/>
    <x v="651"/>
    <x v="75"/>
    <x v="75"/>
    <x v="8"/>
    <x v="25"/>
    <x v="2"/>
    <x v="1"/>
    <x v="1"/>
  </r>
  <r>
    <x v="3053"/>
    <x v="0"/>
    <x v="0"/>
    <x v="21"/>
    <x v="94"/>
    <x v="6"/>
    <x v="2963"/>
    <x v="655"/>
    <x v="75"/>
    <x v="75"/>
    <x v="8"/>
    <x v="25"/>
    <x v="2"/>
    <x v="0"/>
    <x v="0"/>
  </r>
  <r>
    <x v="3001"/>
    <x v="0"/>
    <x v="3"/>
    <x v="1"/>
    <x v="56"/>
    <x v="9"/>
    <x v="2913"/>
    <x v="647"/>
    <x v="75"/>
    <x v="75"/>
    <x v="8"/>
    <x v="25"/>
    <x v="2"/>
    <x v="3"/>
    <x v="3"/>
  </r>
  <r>
    <x v="3027"/>
    <x v="0"/>
    <x v="2"/>
    <x v="26"/>
    <x v="76"/>
    <x v="11"/>
    <x v="2938"/>
    <x v="661"/>
    <x v="75"/>
    <x v="75"/>
    <x v="8"/>
    <x v="25"/>
    <x v="2"/>
    <x v="2"/>
    <x v="2"/>
  </r>
  <r>
    <x v="3012"/>
    <x v="0"/>
    <x v="7"/>
    <x v="10"/>
    <x v="0"/>
    <x v="6"/>
    <x v="2923"/>
    <x v="660"/>
    <x v="75"/>
    <x v="75"/>
    <x v="8"/>
    <x v="25"/>
    <x v="2"/>
    <x v="7"/>
    <x v="7"/>
  </r>
  <r>
    <x v="3026"/>
    <x v="0"/>
    <x v="11"/>
    <x v="113"/>
    <x v="137"/>
    <x v="7"/>
    <x v="2937"/>
    <x v="653"/>
    <x v="75"/>
    <x v="75"/>
    <x v="8"/>
    <x v="25"/>
    <x v="2"/>
    <x v="11"/>
    <x v="11"/>
  </r>
  <r>
    <x v="3006"/>
    <x v="0"/>
    <x v="11"/>
    <x v="5"/>
    <x v="23"/>
    <x v="178"/>
    <x v="2918"/>
    <x v="647"/>
    <x v="75"/>
    <x v="75"/>
    <x v="8"/>
    <x v="25"/>
    <x v="2"/>
    <x v="11"/>
    <x v="11"/>
  </r>
  <r>
    <x v="3011"/>
    <x v="0"/>
    <x v="6"/>
    <x v="51"/>
    <x v="15"/>
    <x v="263"/>
    <x v="2922"/>
    <x v="652"/>
    <x v="75"/>
    <x v="75"/>
    <x v="8"/>
    <x v="25"/>
    <x v="2"/>
    <x v="6"/>
    <x v="6"/>
  </r>
  <r>
    <x v="3001"/>
    <x v="0"/>
    <x v="5"/>
    <x v="12"/>
    <x v="45"/>
    <x v="6"/>
    <x v="2913"/>
    <x v="647"/>
    <x v="75"/>
    <x v="75"/>
    <x v="8"/>
    <x v="25"/>
    <x v="2"/>
    <x v="5"/>
    <x v="5"/>
  </r>
  <r>
    <x v="3014"/>
    <x v="0"/>
    <x v="5"/>
    <x v="20"/>
    <x v="12"/>
    <x v="6"/>
    <x v="2925"/>
    <x v="660"/>
    <x v="75"/>
    <x v="75"/>
    <x v="8"/>
    <x v="25"/>
    <x v="2"/>
    <x v="5"/>
    <x v="5"/>
  </r>
  <r>
    <x v="3002"/>
    <x v="0"/>
    <x v="5"/>
    <x v="0"/>
    <x v="98"/>
    <x v="11"/>
    <x v="2914"/>
    <x v="648"/>
    <x v="75"/>
    <x v="75"/>
    <x v="8"/>
    <x v="25"/>
    <x v="2"/>
    <x v="5"/>
    <x v="5"/>
  </r>
  <r>
    <x v="3053"/>
    <x v="0"/>
    <x v="11"/>
    <x v="15"/>
    <x v="76"/>
    <x v="39"/>
    <x v="2963"/>
    <x v="655"/>
    <x v="75"/>
    <x v="75"/>
    <x v="8"/>
    <x v="25"/>
    <x v="2"/>
    <x v="11"/>
    <x v="11"/>
  </r>
  <r>
    <x v="3003"/>
    <x v="1"/>
    <x v="2"/>
    <x v="67"/>
    <x v="116"/>
    <x v="9"/>
    <x v="2915"/>
    <x v="647"/>
    <x v="75"/>
    <x v="75"/>
    <x v="8"/>
    <x v="25"/>
    <x v="2"/>
    <x v="2"/>
    <x v="2"/>
  </r>
  <r>
    <x v="3022"/>
    <x v="0"/>
    <x v="2"/>
    <x v="46"/>
    <x v="35"/>
    <x v="224"/>
    <x v="2933"/>
    <x v="649"/>
    <x v="75"/>
    <x v="75"/>
    <x v="8"/>
    <x v="25"/>
    <x v="2"/>
    <x v="2"/>
    <x v="2"/>
  </r>
  <r>
    <x v="3007"/>
    <x v="0"/>
    <x v="5"/>
    <x v="20"/>
    <x v="6"/>
    <x v="7"/>
    <x v="2919"/>
    <x v="647"/>
    <x v="75"/>
    <x v="75"/>
    <x v="8"/>
    <x v="25"/>
    <x v="2"/>
    <x v="5"/>
    <x v="5"/>
  </r>
  <r>
    <x v="3014"/>
    <x v="0"/>
    <x v="0"/>
    <x v="13"/>
    <x v="13"/>
    <x v="6"/>
    <x v="2925"/>
    <x v="660"/>
    <x v="75"/>
    <x v="75"/>
    <x v="8"/>
    <x v="25"/>
    <x v="2"/>
    <x v="0"/>
    <x v="0"/>
  </r>
  <r>
    <x v="3046"/>
    <x v="0"/>
    <x v="11"/>
    <x v="94"/>
    <x v="21"/>
    <x v="836"/>
    <x v="2956"/>
    <x v="656"/>
    <x v="75"/>
    <x v="75"/>
    <x v="8"/>
    <x v="25"/>
    <x v="2"/>
    <x v="11"/>
    <x v="11"/>
  </r>
  <r>
    <x v="2993"/>
    <x v="0"/>
    <x v="6"/>
    <x v="11"/>
    <x v="3"/>
    <x v="75"/>
    <x v="2905"/>
    <x v="653"/>
    <x v="75"/>
    <x v="75"/>
    <x v="8"/>
    <x v="25"/>
    <x v="2"/>
    <x v="6"/>
    <x v="6"/>
  </r>
  <r>
    <x v="3049"/>
    <x v="0"/>
    <x v="10"/>
    <x v="10"/>
    <x v="94"/>
    <x v="34"/>
    <x v="2959"/>
    <x v="661"/>
    <x v="75"/>
    <x v="75"/>
    <x v="8"/>
    <x v="25"/>
    <x v="2"/>
    <x v="10"/>
    <x v="10"/>
  </r>
  <r>
    <x v="2977"/>
    <x v="0"/>
    <x v="3"/>
    <x v="40"/>
    <x v="75"/>
    <x v="92"/>
    <x v="2889"/>
    <x v="647"/>
    <x v="75"/>
    <x v="75"/>
    <x v="8"/>
    <x v="25"/>
    <x v="2"/>
    <x v="3"/>
    <x v="3"/>
  </r>
  <r>
    <x v="2978"/>
    <x v="0"/>
    <x v="9"/>
    <x v="62"/>
    <x v="144"/>
    <x v="1939"/>
    <x v="2890"/>
    <x v="648"/>
    <x v="75"/>
    <x v="75"/>
    <x v="8"/>
    <x v="25"/>
    <x v="2"/>
    <x v="9"/>
    <x v="9"/>
  </r>
  <r>
    <x v="2989"/>
    <x v="0"/>
    <x v="7"/>
    <x v="24"/>
    <x v="30"/>
    <x v="6"/>
    <x v="2901"/>
    <x v="650"/>
    <x v="75"/>
    <x v="75"/>
    <x v="8"/>
    <x v="25"/>
    <x v="2"/>
    <x v="7"/>
    <x v="7"/>
  </r>
  <r>
    <x v="3042"/>
    <x v="0"/>
    <x v="5"/>
    <x v="12"/>
    <x v="45"/>
    <x v="6"/>
    <x v="2952"/>
    <x v="655"/>
    <x v="75"/>
    <x v="75"/>
    <x v="8"/>
    <x v="25"/>
    <x v="2"/>
    <x v="5"/>
    <x v="5"/>
  </r>
  <r>
    <x v="3049"/>
    <x v="1"/>
    <x v="2"/>
    <x v="53"/>
    <x v="15"/>
    <x v="12"/>
    <x v="2959"/>
    <x v="661"/>
    <x v="75"/>
    <x v="75"/>
    <x v="8"/>
    <x v="25"/>
    <x v="2"/>
    <x v="2"/>
    <x v="2"/>
  </r>
  <r>
    <x v="2990"/>
    <x v="0"/>
    <x v="3"/>
    <x v="105"/>
    <x v="90"/>
    <x v="738"/>
    <x v="2902"/>
    <x v="652"/>
    <x v="75"/>
    <x v="75"/>
    <x v="8"/>
    <x v="25"/>
    <x v="2"/>
    <x v="3"/>
    <x v="3"/>
  </r>
  <r>
    <x v="3010"/>
    <x v="0"/>
    <x v="0"/>
    <x v="11"/>
    <x v="5"/>
    <x v="22"/>
    <x v="930"/>
    <x v="653"/>
    <x v="75"/>
    <x v="75"/>
    <x v="8"/>
    <x v="25"/>
    <x v="2"/>
    <x v="0"/>
    <x v="0"/>
  </r>
  <r>
    <x v="3011"/>
    <x v="0"/>
    <x v="8"/>
    <x v="80"/>
    <x v="114"/>
    <x v="628"/>
    <x v="2922"/>
    <x v="652"/>
    <x v="75"/>
    <x v="75"/>
    <x v="8"/>
    <x v="25"/>
    <x v="2"/>
    <x v="8"/>
    <x v="8"/>
  </r>
  <r>
    <x v="3026"/>
    <x v="0"/>
    <x v="6"/>
    <x v="31"/>
    <x v="40"/>
    <x v="136"/>
    <x v="2937"/>
    <x v="653"/>
    <x v="75"/>
    <x v="75"/>
    <x v="8"/>
    <x v="25"/>
    <x v="2"/>
    <x v="6"/>
    <x v="6"/>
  </r>
  <r>
    <x v="3027"/>
    <x v="0"/>
    <x v="9"/>
    <x v="63"/>
    <x v="16"/>
    <x v="6"/>
    <x v="2938"/>
    <x v="661"/>
    <x v="75"/>
    <x v="75"/>
    <x v="8"/>
    <x v="25"/>
    <x v="2"/>
    <x v="9"/>
    <x v="9"/>
  </r>
  <r>
    <x v="3003"/>
    <x v="0"/>
    <x v="4"/>
    <x v="84"/>
    <x v="35"/>
    <x v="441"/>
    <x v="2915"/>
    <x v="647"/>
    <x v="75"/>
    <x v="75"/>
    <x v="8"/>
    <x v="25"/>
    <x v="2"/>
    <x v="4"/>
    <x v="4"/>
  </r>
  <r>
    <x v="3009"/>
    <x v="0"/>
    <x v="0"/>
    <x v="9"/>
    <x v="65"/>
    <x v="6"/>
    <x v="2921"/>
    <x v="661"/>
    <x v="75"/>
    <x v="75"/>
    <x v="8"/>
    <x v="25"/>
    <x v="2"/>
    <x v="0"/>
    <x v="0"/>
  </r>
  <r>
    <x v="3012"/>
    <x v="0"/>
    <x v="0"/>
    <x v="20"/>
    <x v="12"/>
    <x v="6"/>
    <x v="2923"/>
    <x v="660"/>
    <x v="75"/>
    <x v="75"/>
    <x v="8"/>
    <x v="25"/>
    <x v="2"/>
    <x v="0"/>
    <x v="0"/>
  </r>
  <r>
    <x v="3022"/>
    <x v="0"/>
    <x v="8"/>
    <x v="31"/>
    <x v="60"/>
    <x v="267"/>
    <x v="2933"/>
    <x v="649"/>
    <x v="75"/>
    <x v="75"/>
    <x v="8"/>
    <x v="25"/>
    <x v="2"/>
    <x v="8"/>
    <x v="8"/>
  </r>
  <r>
    <x v="3025"/>
    <x v="0"/>
    <x v="1"/>
    <x v="30"/>
    <x v="43"/>
    <x v="254"/>
    <x v="2936"/>
    <x v="649"/>
    <x v="75"/>
    <x v="75"/>
    <x v="8"/>
    <x v="25"/>
    <x v="2"/>
    <x v="1"/>
    <x v="1"/>
  </r>
  <r>
    <x v="3008"/>
    <x v="0"/>
    <x v="1"/>
    <x v="50"/>
    <x v="4"/>
    <x v="31"/>
    <x v="2920"/>
    <x v="653"/>
    <x v="75"/>
    <x v="75"/>
    <x v="8"/>
    <x v="25"/>
    <x v="2"/>
    <x v="1"/>
    <x v="1"/>
  </r>
  <r>
    <x v="3024"/>
    <x v="0"/>
    <x v="10"/>
    <x v="17"/>
    <x v="62"/>
    <x v="6"/>
    <x v="2935"/>
    <x v="649"/>
    <x v="75"/>
    <x v="75"/>
    <x v="8"/>
    <x v="25"/>
    <x v="2"/>
    <x v="10"/>
    <x v="10"/>
  </r>
  <r>
    <x v="3013"/>
    <x v="0"/>
    <x v="2"/>
    <x v="82"/>
    <x v="48"/>
    <x v="299"/>
    <x v="2924"/>
    <x v="653"/>
    <x v="75"/>
    <x v="75"/>
    <x v="8"/>
    <x v="25"/>
    <x v="2"/>
    <x v="2"/>
    <x v="2"/>
  </r>
  <r>
    <x v="3013"/>
    <x v="1"/>
    <x v="2"/>
    <x v="46"/>
    <x v="48"/>
    <x v="60"/>
    <x v="2924"/>
    <x v="653"/>
    <x v="75"/>
    <x v="75"/>
    <x v="8"/>
    <x v="25"/>
    <x v="2"/>
    <x v="2"/>
    <x v="2"/>
  </r>
  <r>
    <x v="2990"/>
    <x v="0"/>
    <x v="9"/>
    <x v="120"/>
    <x v="95"/>
    <x v="1075"/>
    <x v="2902"/>
    <x v="652"/>
    <x v="75"/>
    <x v="75"/>
    <x v="8"/>
    <x v="25"/>
    <x v="2"/>
    <x v="9"/>
    <x v="9"/>
  </r>
  <r>
    <x v="3043"/>
    <x v="0"/>
    <x v="2"/>
    <x v="138"/>
    <x v="112"/>
    <x v="420"/>
    <x v="2953"/>
    <x v="657"/>
    <x v="75"/>
    <x v="75"/>
    <x v="8"/>
    <x v="25"/>
    <x v="2"/>
    <x v="2"/>
    <x v="2"/>
  </r>
  <r>
    <x v="2992"/>
    <x v="1"/>
    <x v="2"/>
    <x v="104"/>
    <x v="125"/>
    <x v="321"/>
    <x v="2904"/>
    <x v="657"/>
    <x v="75"/>
    <x v="75"/>
    <x v="8"/>
    <x v="25"/>
    <x v="2"/>
    <x v="2"/>
    <x v="2"/>
  </r>
  <r>
    <x v="2992"/>
    <x v="0"/>
    <x v="2"/>
    <x v="32"/>
    <x v="72"/>
    <x v="287"/>
    <x v="2904"/>
    <x v="657"/>
    <x v="75"/>
    <x v="75"/>
    <x v="8"/>
    <x v="25"/>
    <x v="2"/>
    <x v="2"/>
    <x v="2"/>
  </r>
  <r>
    <x v="3042"/>
    <x v="0"/>
    <x v="11"/>
    <x v="23"/>
    <x v="36"/>
    <x v="291"/>
    <x v="2952"/>
    <x v="655"/>
    <x v="75"/>
    <x v="75"/>
    <x v="8"/>
    <x v="25"/>
    <x v="2"/>
    <x v="11"/>
    <x v="11"/>
  </r>
  <r>
    <x v="3046"/>
    <x v="1"/>
    <x v="2"/>
    <x v="111"/>
    <x v="172"/>
    <x v="713"/>
    <x v="2956"/>
    <x v="656"/>
    <x v="75"/>
    <x v="75"/>
    <x v="8"/>
    <x v="25"/>
    <x v="2"/>
    <x v="2"/>
    <x v="2"/>
  </r>
  <r>
    <x v="3046"/>
    <x v="0"/>
    <x v="2"/>
    <x v="123"/>
    <x v="172"/>
    <x v="1631"/>
    <x v="2956"/>
    <x v="656"/>
    <x v="75"/>
    <x v="75"/>
    <x v="8"/>
    <x v="25"/>
    <x v="2"/>
    <x v="2"/>
    <x v="2"/>
  </r>
  <r>
    <x v="2978"/>
    <x v="0"/>
    <x v="2"/>
    <x v="67"/>
    <x v="123"/>
    <x v="18"/>
    <x v="2890"/>
    <x v="648"/>
    <x v="75"/>
    <x v="75"/>
    <x v="8"/>
    <x v="25"/>
    <x v="2"/>
    <x v="2"/>
    <x v="2"/>
  </r>
  <r>
    <x v="2989"/>
    <x v="0"/>
    <x v="9"/>
    <x v="135"/>
    <x v="103"/>
    <x v="1826"/>
    <x v="2901"/>
    <x v="650"/>
    <x v="75"/>
    <x v="75"/>
    <x v="8"/>
    <x v="25"/>
    <x v="2"/>
    <x v="9"/>
    <x v="9"/>
  </r>
  <r>
    <x v="3044"/>
    <x v="0"/>
    <x v="11"/>
    <x v="53"/>
    <x v="4"/>
    <x v="829"/>
    <x v="2954"/>
    <x v="655"/>
    <x v="75"/>
    <x v="75"/>
    <x v="8"/>
    <x v="25"/>
    <x v="2"/>
    <x v="11"/>
    <x v="11"/>
  </r>
  <r>
    <x v="2978"/>
    <x v="1"/>
    <x v="2"/>
    <x v="44"/>
    <x v="123"/>
    <x v="799"/>
    <x v="2890"/>
    <x v="648"/>
    <x v="75"/>
    <x v="75"/>
    <x v="8"/>
    <x v="25"/>
    <x v="2"/>
    <x v="2"/>
    <x v="2"/>
  </r>
  <r>
    <x v="3025"/>
    <x v="0"/>
    <x v="2"/>
    <x v="48"/>
    <x v="3"/>
    <x v="186"/>
    <x v="2936"/>
    <x v="649"/>
    <x v="75"/>
    <x v="75"/>
    <x v="8"/>
    <x v="25"/>
    <x v="2"/>
    <x v="2"/>
    <x v="2"/>
  </r>
  <r>
    <x v="3024"/>
    <x v="0"/>
    <x v="1"/>
    <x v="54"/>
    <x v="61"/>
    <x v="6"/>
    <x v="2935"/>
    <x v="649"/>
    <x v="75"/>
    <x v="75"/>
    <x v="8"/>
    <x v="25"/>
    <x v="2"/>
    <x v="1"/>
    <x v="1"/>
  </r>
  <r>
    <x v="3012"/>
    <x v="0"/>
    <x v="11"/>
    <x v="1"/>
    <x v="3"/>
    <x v="244"/>
    <x v="2923"/>
    <x v="660"/>
    <x v="75"/>
    <x v="75"/>
    <x v="8"/>
    <x v="25"/>
    <x v="2"/>
    <x v="11"/>
    <x v="11"/>
  </r>
  <r>
    <x v="3005"/>
    <x v="0"/>
    <x v="9"/>
    <x v="59"/>
    <x v="106"/>
    <x v="791"/>
    <x v="2917"/>
    <x v="657"/>
    <x v="75"/>
    <x v="75"/>
    <x v="8"/>
    <x v="25"/>
    <x v="2"/>
    <x v="9"/>
    <x v="9"/>
  </r>
  <r>
    <x v="3004"/>
    <x v="0"/>
    <x v="1"/>
    <x v="19"/>
    <x v="87"/>
    <x v="31"/>
    <x v="2916"/>
    <x v="648"/>
    <x v="75"/>
    <x v="75"/>
    <x v="8"/>
    <x v="25"/>
    <x v="2"/>
    <x v="1"/>
    <x v="1"/>
  </r>
  <r>
    <x v="3001"/>
    <x v="0"/>
    <x v="8"/>
    <x v="35"/>
    <x v="47"/>
    <x v="187"/>
    <x v="2913"/>
    <x v="647"/>
    <x v="75"/>
    <x v="75"/>
    <x v="8"/>
    <x v="25"/>
    <x v="2"/>
    <x v="8"/>
    <x v="8"/>
  </r>
  <r>
    <x v="3002"/>
    <x v="0"/>
    <x v="11"/>
    <x v="26"/>
    <x v="24"/>
    <x v="324"/>
    <x v="2914"/>
    <x v="648"/>
    <x v="75"/>
    <x v="75"/>
    <x v="8"/>
    <x v="25"/>
    <x v="2"/>
    <x v="11"/>
    <x v="11"/>
  </r>
  <r>
    <x v="3024"/>
    <x v="0"/>
    <x v="8"/>
    <x v="26"/>
    <x v="36"/>
    <x v="6"/>
    <x v="2935"/>
    <x v="649"/>
    <x v="75"/>
    <x v="75"/>
    <x v="8"/>
    <x v="25"/>
    <x v="2"/>
    <x v="8"/>
    <x v="8"/>
  </r>
  <r>
    <x v="3004"/>
    <x v="0"/>
    <x v="10"/>
    <x v="57"/>
    <x v="36"/>
    <x v="83"/>
    <x v="2916"/>
    <x v="648"/>
    <x v="75"/>
    <x v="75"/>
    <x v="8"/>
    <x v="25"/>
    <x v="2"/>
    <x v="10"/>
    <x v="10"/>
  </r>
  <r>
    <x v="3026"/>
    <x v="0"/>
    <x v="2"/>
    <x v="55"/>
    <x v="72"/>
    <x v="95"/>
    <x v="2937"/>
    <x v="653"/>
    <x v="75"/>
    <x v="75"/>
    <x v="8"/>
    <x v="25"/>
    <x v="2"/>
    <x v="2"/>
    <x v="2"/>
  </r>
  <r>
    <x v="3005"/>
    <x v="0"/>
    <x v="0"/>
    <x v="17"/>
    <x v="7"/>
    <x v="34"/>
    <x v="2917"/>
    <x v="657"/>
    <x v="75"/>
    <x v="75"/>
    <x v="8"/>
    <x v="25"/>
    <x v="2"/>
    <x v="0"/>
    <x v="0"/>
  </r>
  <r>
    <x v="3009"/>
    <x v="0"/>
    <x v="11"/>
    <x v="37"/>
    <x v="56"/>
    <x v="535"/>
    <x v="2921"/>
    <x v="661"/>
    <x v="75"/>
    <x v="75"/>
    <x v="8"/>
    <x v="25"/>
    <x v="2"/>
    <x v="11"/>
    <x v="11"/>
  </r>
  <r>
    <x v="3003"/>
    <x v="0"/>
    <x v="9"/>
    <x v="55"/>
    <x v="125"/>
    <x v="157"/>
    <x v="2915"/>
    <x v="647"/>
    <x v="75"/>
    <x v="75"/>
    <x v="8"/>
    <x v="25"/>
    <x v="2"/>
    <x v="9"/>
    <x v="9"/>
  </r>
  <r>
    <x v="3044"/>
    <x v="0"/>
    <x v="0"/>
    <x v="6"/>
    <x v="41"/>
    <x v="34"/>
    <x v="2954"/>
    <x v="655"/>
    <x v="75"/>
    <x v="75"/>
    <x v="8"/>
    <x v="25"/>
    <x v="2"/>
    <x v="0"/>
    <x v="0"/>
  </r>
  <r>
    <x v="3011"/>
    <x v="0"/>
    <x v="9"/>
    <x v="91"/>
    <x v="118"/>
    <x v="551"/>
    <x v="2922"/>
    <x v="652"/>
    <x v="75"/>
    <x v="75"/>
    <x v="8"/>
    <x v="25"/>
    <x v="2"/>
    <x v="9"/>
    <x v="9"/>
  </r>
  <r>
    <x v="3022"/>
    <x v="0"/>
    <x v="3"/>
    <x v="4"/>
    <x v="38"/>
    <x v="19"/>
    <x v="2933"/>
    <x v="649"/>
    <x v="75"/>
    <x v="75"/>
    <x v="8"/>
    <x v="25"/>
    <x v="2"/>
    <x v="3"/>
    <x v="3"/>
  </r>
  <r>
    <x v="3053"/>
    <x v="0"/>
    <x v="8"/>
    <x v="50"/>
    <x v="34"/>
    <x v="22"/>
    <x v="2963"/>
    <x v="655"/>
    <x v="75"/>
    <x v="75"/>
    <x v="8"/>
    <x v="25"/>
    <x v="2"/>
    <x v="8"/>
    <x v="8"/>
  </r>
  <r>
    <x v="3003"/>
    <x v="0"/>
    <x v="3"/>
    <x v="2"/>
    <x v="19"/>
    <x v="689"/>
    <x v="2915"/>
    <x v="647"/>
    <x v="75"/>
    <x v="75"/>
    <x v="8"/>
    <x v="25"/>
    <x v="2"/>
    <x v="3"/>
    <x v="3"/>
  </r>
  <r>
    <x v="3010"/>
    <x v="0"/>
    <x v="11"/>
    <x v="32"/>
    <x v="125"/>
    <x v="470"/>
    <x v="930"/>
    <x v="653"/>
    <x v="75"/>
    <x v="75"/>
    <x v="8"/>
    <x v="25"/>
    <x v="2"/>
    <x v="11"/>
    <x v="11"/>
  </r>
  <r>
    <x v="3025"/>
    <x v="0"/>
    <x v="8"/>
    <x v="10"/>
    <x v="65"/>
    <x v="546"/>
    <x v="2936"/>
    <x v="649"/>
    <x v="75"/>
    <x v="75"/>
    <x v="8"/>
    <x v="25"/>
    <x v="2"/>
    <x v="8"/>
    <x v="8"/>
  </r>
  <r>
    <x v="3001"/>
    <x v="0"/>
    <x v="1"/>
    <x v="46"/>
    <x v="87"/>
    <x v="147"/>
    <x v="2913"/>
    <x v="647"/>
    <x v="75"/>
    <x v="75"/>
    <x v="8"/>
    <x v="25"/>
    <x v="2"/>
    <x v="1"/>
    <x v="1"/>
  </r>
  <r>
    <x v="3009"/>
    <x v="0"/>
    <x v="9"/>
    <x v="4"/>
    <x v="4"/>
    <x v="4"/>
    <x v="2921"/>
    <x v="661"/>
    <x v="75"/>
    <x v="75"/>
    <x v="8"/>
    <x v="25"/>
    <x v="2"/>
    <x v="9"/>
    <x v="9"/>
  </r>
  <r>
    <x v="3023"/>
    <x v="0"/>
    <x v="7"/>
    <x v="92"/>
    <x v="63"/>
    <x v="57"/>
    <x v="2934"/>
    <x v="651"/>
    <x v="75"/>
    <x v="75"/>
    <x v="8"/>
    <x v="25"/>
    <x v="2"/>
    <x v="7"/>
    <x v="7"/>
  </r>
  <r>
    <x v="3011"/>
    <x v="1"/>
    <x v="2"/>
    <x v="105"/>
    <x v="118"/>
    <x v="911"/>
    <x v="2922"/>
    <x v="652"/>
    <x v="75"/>
    <x v="75"/>
    <x v="8"/>
    <x v="25"/>
    <x v="2"/>
    <x v="2"/>
    <x v="2"/>
  </r>
  <r>
    <x v="3013"/>
    <x v="0"/>
    <x v="10"/>
    <x v="13"/>
    <x v="14"/>
    <x v="44"/>
    <x v="2924"/>
    <x v="653"/>
    <x v="75"/>
    <x v="75"/>
    <x v="8"/>
    <x v="25"/>
    <x v="2"/>
    <x v="10"/>
    <x v="10"/>
  </r>
  <r>
    <x v="3007"/>
    <x v="0"/>
    <x v="7"/>
    <x v="92"/>
    <x v="63"/>
    <x v="57"/>
    <x v="2919"/>
    <x v="647"/>
    <x v="75"/>
    <x v="75"/>
    <x v="8"/>
    <x v="25"/>
    <x v="2"/>
    <x v="7"/>
    <x v="7"/>
  </r>
  <r>
    <x v="3011"/>
    <x v="0"/>
    <x v="4"/>
    <x v="27"/>
    <x v="81"/>
    <x v="14"/>
    <x v="2922"/>
    <x v="652"/>
    <x v="75"/>
    <x v="75"/>
    <x v="8"/>
    <x v="25"/>
    <x v="2"/>
    <x v="4"/>
    <x v="4"/>
  </r>
  <r>
    <x v="3008"/>
    <x v="0"/>
    <x v="2"/>
    <x v="19"/>
    <x v="48"/>
    <x v="350"/>
    <x v="2920"/>
    <x v="653"/>
    <x v="75"/>
    <x v="75"/>
    <x v="8"/>
    <x v="25"/>
    <x v="2"/>
    <x v="2"/>
    <x v="2"/>
  </r>
  <r>
    <x v="3009"/>
    <x v="0"/>
    <x v="4"/>
    <x v="1"/>
    <x v="36"/>
    <x v="196"/>
    <x v="2921"/>
    <x v="661"/>
    <x v="75"/>
    <x v="75"/>
    <x v="8"/>
    <x v="25"/>
    <x v="2"/>
    <x v="4"/>
    <x v="4"/>
  </r>
  <r>
    <x v="3008"/>
    <x v="0"/>
    <x v="10"/>
    <x v="21"/>
    <x v="65"/>
    <x v="75"/>
    <x v="2920"/>
    <x v="653"/>
    <x v="75"/>
    <x v="75"/>
    <x v="8"/>
    <x v="25"/>
    <x v="2"/>
    <x v="10"/>
    <x v="10"/>
  </r>
  <r>
    <x v="3007"/>
    <x v="0"/>
    <x v="6"/>
    <x v="26"/>
    <x v="56"/>
    <x v="417"/>
    <x v="2919"/>
    <x v="647"/>
    <x v="75"/>
    <x v="75"/>
    <x v="8"/>
    <x v="25"/>
    <x v="2"/>
    <x v="6"/>
    <x v="6"/>
  </r>
  <r>
    <x v="3013"/>
    <x v="0"/>
    <x v="4"/>
    <x v="3"/>
    <x v="23"/>
    <x v="31"/>
    <x v="2924"/>
    <x v="653"/>
    <x v="75"/>
    <x v="75"/>
    <x v="8"/>
    <x v="25"/>
    <x v="2"/>
    <x v="4"/>
    <x v="4"/>
  </r>
  <r>
    <x v="3004"/>
    <x v="0"/>
    <x v="11"/>
    <x v="4"/>
    <x v="15"/>
    <x v="241"/>
    <x v="2916"/>
    <x v="648"/>
    <x v="75"/>
    <x v="75"/>
    <x v="8"/>
    <x v="25"/>
    <x v="2"/>
    <x v="11"/>
    <x v="11"/>
  </r>
  <r>
    <x v="3026"/>
    <x v="0"/>
    <x v="5"/>
    <x v="13"/>
    <x v="18"/>
    <x v="19"/>
    <x v="2937"/>
    <x v="653"/>
    <x v="75"/>
    <x v="75"/>
    <x v="8"/>
    <x v="25"/>
    <x v="2"/>
    <x v="5"/>
    <x v="5"/>
  </r>
  <r>
    <x v="3002"/>
    <x v="0"/>
    <x v="10"/>
    <x v="30"/>
    <x v="11"/>
    <x v="384"/>
    <x v="2914"/>
    <x v="648"/>
    <x v="75"/>
    <x v="75"/>
    <x v="8"/>
    <x v="25"/>
    <x v="2"/>
    <x v="10"/>
    <x v="10"/>
  </r>
  <r>
    <x v="3023"/>
    <x v="0"/>
    <x v="3"/>
    <x v="31"/>
    <x v="81"/>
    <x v="246"/>
    <x v="2934"/>
    <x v="651"/>
    <x v="75"/>
    <x v="75"/>
    <x v="8"/>
    <x v="25"/>
    <x v="2"/>
    <x v="3"/>
    <x v="3"/>
  </r>
  <r>
    <x v="3026"/>
    <x v="0"/>
    <x v="8"/>
    <x v="55"/>
    <x v="128"/>
    <x v="2647"/>
    <x v="2937"/>
    <x v="653"/>
    <x v="75"/>
    <x v="75"/>
    <x v="8"/>
    <x v="25"/>
    <x v="2"/>
    <x v="8"/>
    <x v="8"/>
  </r>
  <r>
    <x v="3004"/>
    <x v="0"/>
    <x v="0"/>
    <x v="0"/>
    <x v="0"/>
    <x v="0"/>
    <x v="2916"/>
    <x v="648"/>
    <x v="75"/>
    <x v="75"/>
    <x v="8"/>
    <x v="25"/>
    <x v="2"/>
    <x v="0"/>
    <x v="0"/>
  </r>
  <r>
    <x v="3027"/>
    <x v="0"/>
    <x v="7"/>
    <x v="13"/>
    <x v="13"/>
    <x v="6"/>
    <x v="2938"/>
    <x v="661"/>
    <x v="75"/>
    <x v="75"/>
    <x v="8"/>
    <x v="25"/>
    <x v="2"/>
    <x v="7"/>
    <x v="7"/>
  </r>
  <r>
    <x v="2982"/>
    <x v="0"/>
    <x v="3"/>
    <x v="108"/>
    <x v="89"/>
    <x v="2177"/>
    <x v="2894"/>
    <x v="652"/>
    <x v="75"/>
    <x v="75"/>
    <x v="8"/>
    <x v="25"/>
    <x v="2"/>
    <x v="3"/>
    <x v="3"/>
  </r>
  <r>
    <x v="3000"/>
    <x v="1"/>
    <x v="2"/>
    <x v="85"/>
    <x v="95"/>
    <x v="811"/>
    <x v="2912"/>
    <x v="658"/>
    <x v="75"/>
    <x v="75"/>
    <x v="8"/>
    <x v="25"/>
    <x v="2"/>
    <x v="2"/>
    <x v="2"/>
  </r>
  <r>
    <x v="2981"/>
    <x v="0"/>
    <x v="3"/>
    <x v="53"/>
    <x v="44"/>
    <x v="95"/>
    <x v="2893"/>
    <x v="651"/>
    <x v="75"/>
    <x v="75"/>
    <x v="8"/>
    <x v="25"/>
    <x v="2"/>
    <x v="3"/>
    <x v="3"/>
  </r>
  <r>
    <x v="2988"/>
    <x v="0"/>
    <x v="9"/>
    <x v="133"/>
    <x v="194"/>
    <x v="3167"/>
    <x v="2900"/>
    <x v="656"/>
    <x v="75"/>
    <x v="75"/>
    <x v="8"/>
    <x v="25"/>
    <x v="2"/>
    <x v="9"/>
    <x v="9"/>
  </r>
  <r>
    <x v="2996"/>
    <x v="1"/>
    <x v="2"/>
    <x v="322"/>
    <x v="378"/>
    <x v="3168"/>
    <x v="2908"/>
    <x v="659"/>
    <x v="75"/>
    <x v="75"/>
    <x v="8"/>
    <x v="25"/>
    <x v="2"/>
    <x v="2"/>
    <x v="2"/>
  </r>
  <r>
    <x v="2983"/>
    <x v="0"/>
    <x v="8"/>
    <x v="84"/>
    <x v="66"/>
    <x v="154"/>
    <x v="2895"/>
    <x v="653"/>
    <x v="75"/>
    <x v="75"/>
    <x v="8"/>
    <x v="25"/>
    <x v="2"/>
    <x v="8"/>
    <x v="8"/>
  </r>
  <r>
    <x v="2984"/>
    <x v="0"/>
    <x v="0"/>
    <x v="17"/>
    <x v="7"/>
    <x v="34"/>
    <x v="2896"/>
    <x v="648"/>
    <x v="75"/>
    <x v="75"/>
    <x v="8"/>
    <x v="25"/>
    <x v="2"/>
    <x v="0"/>
    <x v="0"/>
  </r>
  <r>
    <x v="2985"/>
    <x v="1"/>
    <x v="2"/>
    <x v="111"/>
    <x v="128"/>
    <x v="729"/>
    <x v="2897"/>
    <x v="654"/>
    <x v="75"/>
    <x v="75"/>
    <x v="8"/>
    <x v="25"/>
    <x v="2"/>
    <x v="2"/>
    <x v="2"/>
  </r>
  <r>
    <x v="2980"/>
    <x v="0"/>
    <x v="3"/>
    <x v="27"/>
    <x v="102"/>
    <x v="84"/>
    <x v="2892"/>
    <x v="650"/>
    <x v="75"/>
    <x v="75"/>
    <x v="8"/>
    <x v="25"/>
    <x v="2"/>
    <x v="3"/>
    <x v="3"/>
  </r>
  <r>
    <x v="2986"/>
    <x v="0"/>
    <x v="3"/>
    <x v="94"/>
    <x v="21"/>
    <x v="836"/>
    <x v="2898"/>
    <x v="648"/>
    <x v="75"/>
    <x v="75"/>
    <x v="8"/>
    <x v="25"/>
    <x v="2"/>
    <x v="3"/>
    <x v="3"/>
  </r>
  <r>
    <x v="2982"/>
    <x v="0"/>
    <x v="7"/>
    <x v="36"/>
    <x v="40"/>
    <x v="431"/>
    <x v="2894"/>
    <x v="652"/>
    <x v="75"/>
    <x v="75"/>
    <x v="8"/>
    <x v="25"/>
    <x v="2"/>
    <x v="7"/>
    <x v="7"/>
  </r>
  <r>
    <x v="3052"/>
    <x v="0"/>
    <x v="7"/>
    <x v="70"/>
    <x v="38"/>
    <x v="363"/>
    <x v="2962"/>
    <x v="654"/>
    <x v="75"/>
    <x v="75"/>
    <x v="8"/>
    <x v="25"/>
    <x v="2"/>
    <x v="7"/>
    <x v="7"/>
  </r>
  <r>
    <x v="3000"/>
    <x v="0"/>
    <x v="4"/>
    <x v="105"/>
    <x v="93"/>
    <x v="63"/>
    <x v="2912"/>
    <x v="658"/>
    <x v="75"/>
    <x v="75"/>
    <x v="8"/>
    <x v="25"/>
    <x v="2"/>
    <x v="4"/>
    <x v="4"/>
  </r>
  <r>
    <x v="2999"/>
    <x v="1"/>
    <x v="2"/>
    <x v="106"/>
    <x v="69"/>
    <x v="1003"/>
    <x v="2911"/>
    <x v="660"/>
    <x v="75"/>
    <x v="75"/>
    <x v="8"/>
    <x v="25"/>
    <x v="2"/>
    <x v="2"/>
    <x v="2"/>
  </r>
  <r>
    <x v="2998"/>
    <x v="0"/>
    <x v="2"/>
    <x v="49"/>
    <x v="27"/>
    <x v="357"/>
    <x v="2910"/>
    <x v="647"/>
    <x v="75"/>
    <x v="75"/>
    <x v="8"/>
    <x v="25"/>
    <x v="2"/>
    <x v="2"/>
    <x v="2"/>
  </r>
  <r>
    <x v="2996"/>
    <x v="0"/>
    <x v="4"/>
    <x v="133"/>
    <x v="242"/>
    <x v="3169"/>
    <x v="2908"/>
    <x v="659"/>
    <x v="75"/>
    <x v="75"/>
    <x v="8"/>
    <x v="25"/>
    <x v="2"/>
    <x v="4"/>
    <x v="4"/>
  </r>
  <r>
    <x v="3000"/>
    <x v="0"/>
    <x v="9"/>
    <x v="139"/>
    <x v="135"/>
    <x v="1100"/>
    <x v="2912"/>
    <x v="658"/>
    <x v="75"/>
    <x v="75"/>
    <x v="8"/>
    <x v="25"/>
    <x v="2"/>
    <x v="9"/>
    <x v="9"/>
  </r>
  <r>
    <x v="2986"/>
    <x v="0"/>
    <x v="1"/>
    <x v="135"/>
    <x v="172"/>
    <x v="184"/>
    <x v="2898"/>
    <x v="648"/>
    <x v="75"/>
    <x v="75"/>
    <x v="8"/>
    <x v="25"/>
    <x v="2"/>
    <x v="1"/>
    <x v="1"/>
  </r>
  <r>
    <x v="2995"/>
    <x v="0"/>
    <x v="6"/>
    <x v="48"/>
    <x v="23"/>
    <x v="6"/>
    <x v="2907"/>
    <x v="656"/>
    <x v="75"/>
    <x v="75"/>
    <x v="8"/>
    <x v="25"/>
    <x v="2"/>
    <x v="6"/>
    <x v="6"/>
  </r>
  <r>
    <x v="2997"/>
    <x v="0"/>
    <x v="7"/>
    <x v="1"/>
    <x v="1"/>
    <x v="1"/>
    <x v="2909"/>
    <x v="648"/>
    <x v="75"/>
    <x v="75"/>
    <x v="8"/>
    <x v="25"/>
    <x v="2"/>
    <x v="7"/>
    <x v="7"/>
  </r>
  <r>
    <x v="2983"/>
    <x v="0"/>
    <x v="5"/>
    <x v="20"/>
    <x v="12"/>
    <x v="6"/>
    <x v="2895"/>
    <x v="653"/>
    <x v="75"/>
    <x v="75"/>
    <x v="8"/>
    <x v="25"/>
    <x v="2"/>
    <x v="5"/>
    <x v="5"/>
  </r>
  <r>
    <x v="2979"/>
    <x v="0"/>
    <x v="4"/>
    <x v="35"/>
    <x v="15"/>
    <x v="247"/>
    <x v="2891"/>
    <x v="649"/>
    <x v="75"/>
    <x v="75"/>
    <x v="8"/>
    <x v="25"/>
    <x v="2"/>
    <x v="4"/>
    <x v="4"/>
  </r>
  <r>
    <x v="2981"/>
    <x v="0"/>
    <x v="1"/>
    <x v="18"/>
    <x v="114"/>
    <x v="210"/>
    <x v="2893"/>
    <x v="651"/>
    <x v="75"/>
    <x v="75"/>
    <x v="8"/>
    <x v="25"/>
    <x v="2"/>
    <x v="1"/>
    <x v="1"/>
  </r>
  <r>
    <x v="2979"/>
    <x v="0"/>
    <x v="2"/>
    <x v="140"/>
    <x v="25"/>
    <x v="39"/>
    <x v="2891"/>
    <x v="649"/>
    <x v="75"/>
    <x v="75"/>
    <x v="8"/>
    <x v="25"/>
    <x v="2"/>
    <x v="2"/>
    <x v="2"/>
  </r>
  <r>
    <x v="3005"/>
    <x v="0"/>
    <x v="4"/>
    <x v="46"/>
    <x v="102"/>
    <x v="302"/>
    <x v="2917"/>
    <x v="657"/>
    <x v="75"/>
    <x v="75"/>
    <x v="8"/>
    <x v="25"/>
    <x v="2"/>
    <x v="4"/>
    <x v="4"/>
  </r>
  <r>
    <x v="2994"/>
    <x v="0"/>
    <x v="1"/>
    <x v="89"/>
    <x v="99"/>
    <x v="4"/>
    <x v="2906"/>
    <x v="658"/>
    <x v="75"/>
    <x v="75"/>
    <x v="8"/>
    <x v="25"/>
    <x v="2"/>
    <x v="1"/>
    <x v="1"/>
  </r>
  <r>
    <x v="3006"/>
    <x v="0"/>
    <x v="2"/>
    <x v="48"/>
    <x v="23"/>
    <x v="6"/>
    <x v="2918"/>
    <x v="647"/>
    <x v="75"/>
    <x v="75"/>
    <x v="8"/>
    <x v="25"/>
    <x v="2"/>
    <x v="2"/>
    <x v="2"/>
  </r>
  <r>
    <x v="3007"/>
    <x v="0"/>
    <x v="3"/>
    <x v="49"/>
    <x v="44"/>
    <x v="558"/>
    <x v="2919"/>
    <x v="647"/>
    <x v="75"/>
    <x v="75"/>
    <x v="8"/>
    <x v="25"/>
    <x v="2"/>
    <x v="3"/>
    <x v="3"/>
  </r>
  <r>
    <x v="2994"/>
    <x v="0"/>
    <x v="10"/>
    <x v="48"/>
    <x v="36"/>
    <x v="26"/>
    <x v="2906"/>
    <x v="658"/>
    <x v="75"/>
    <x v="75"/>
    <x v="8"/>
    <x v="25"/>
    <x v="2"/>
    <x v="10"/>
    <x v="10"/>
  </r>
  <r>
    <x v="3052"/>
    <x v="0"/>
    <x v="9"/>
    <x v="106"/>
    <x v="117"/>
    <x v="227"/>
    <x v="2962"/>
    <x v="654"/>
    <x v="75"/>
    <x v="75"/>
    <x v="8"/>
    <x v="25"/>
    <x v="2"/>
    <x v="9"/>
    <x v="9"/>
  </r>
  <r>
    <x v="2979"/>
    <x v="0"/>
    <x v="9"/>
    <x v="105"/>
    <x v="96"/>
    <x v="1170"/>
    <x v="2891"/>
    <x v="649"/>
    <x v="75"/>
    <x v="75"/>
    <x v="8"/>
    <x v="25"/>
    <x v="2"/>
    <x v="9"/>
    <x v="9"/>
  </r>
  <r>
    <x v="3051"/>
    <x v="0"/>
    <x v="11"/>
    <x v="58"/>
    <x v="172"/>
    <x v="386"/>
    <x v="2961"/>
    <x v="649"/>
    <x v="75"/>
    <x v="75"/>
    <x v="8"/>
    <x v="25"/>
    <x v="2"/>
    <x v="11"/>
    <x v="11"/>
  </r>
  <r>
    <x v="2979"/>
    <x v="0"/>
    <x v="7"/>
    <x v="3"/>
    <x v="11"/>
    <x v="263"/>
    <x v="2891"/>
    <x v="649"/>
    <x v="75"/>
    <x v="75"/>
    <x v="8"/>
    <x v="25"/>
    <x v="2"/>
    <x v="7"/>
    <x v="7"/>
  </r>
  <r>
    <x v="2985"/>
    <x v="0"/>
    <x v="2"/>
    <x v="111"/>
    <x v="128"/>
    <x v="729"/>
    <x v="2897"/>
    <x v="654"/>
    <x v="75"/>
    <x v="75"/>
    <x v="8"/>
    <x v="25"/>
    <x v="2"/>
    <x v="2"/>
    <x v="2"/>
  </r>
  <r>
    <x v="2996"/>
    <x v="0"/>
    <x v="10"/>
    <x v="124"/>
    <x v="33"/>
    <x v="1923"/>
    <x v="2908"/>
    <x v="659"/>
    <x v="75"/>
    <x v="75"/>
    <x v="8"/>
    <x v="25"/>
    <x v="2"/>
    <x v="10"/>
    <x v="10"/>
  </r>
  <r>
    <x v="2983"/>
    <x v="0"/>
    <x v="6"/>
    <x v="23"/>
    <x v="36"/>
    <x v="291"/>
    <x v="2895"/>
    <x v="653"/>
    <x v="75"/>
    <x v="75"/>
    <x v="8"/>
    <x v="25"/>
    <x v="2"/>
    <x v="6"/>
    <x v="6"/>
  </r>
  <r>
    <x v="2999"/>
    <x v="0"/>
    <x v="0"/>
    <x v="5"/>
    <x v="43"/>
    <x v="6"/>
    <x v="2911"/>
    <x v="660"/>
    <x v="75"/>
    <x v="75"/>
    <x v="8"/>
    <x v="25"/>
    <x v="2"/>
    <x v="0"/>
    <x v="0"/>
  </r>
  <r>
    <x v="2999"/>
    <x v="0"/>
    <x v="9"/>
    <x v="58"/>
    <x v="138"/>
    <x v="869"/>
    <x v="2911"/>
    <x v="660"/>
    <x v="75"/>
    <x v="75"/>
    <x v="8"/>
    <x v="25"/>
    <x v="2"/>
    <x v="9"/>
    <x v="9"/>
  </r>
  <r>
    <x v="2998"/>
    <x v="1"/>
    <x v="2"/>
    <x v="46"/>
    <x v="27"/>
    <x v="710"/>
    <x v="2910"/>
    <x v="647"/>
    <x v="75"/>
    <x v="75"/>
    <x v="8"/>
    <x v="25"/>
    <x v="2"/>
    <x v="2"/>
    <x v="2"/>
  </r>
  <r>
    <x v="3048"/>
    <x v="0"/>
    <x v="5"/>
    <x v="6"/>
    <x v="41"/>
    <x v="34"/>
    <x v="2958"/>
    <x v="652"/>
    <x v="75"/>
    <x v="75"/>
    <x v="8"/>
    <x v="25"/>
    <x v="2"/>
    <x v="5"/>
    <x v="5"/>
  </r>
  <r>
    <x v="3039"/>
    <x v="0"/>
    <x v="11"/>
    <x v="46"/>
    <x v="48"/>
    <x v="60"/>
    <x v="2949"/>
    <x v="647"/>
    <x v="75"/>
    <x v="75"/>
    <x v="8"/>
    <x v="25"/>
    <x v="2"/>
    <x v="11"/>
    <x v="11"/>
  </r>
  <r>
    <x v="3040"/>
    <x v="0"/>
    <x v="5"/>
    <x v="17"/>
    <x v="62"/>
    <x v="6"/>
    <x v="2950"/>
    <x v="655"/>
    <x v="75"/>
    <x v="75"/>
    <x v="8"/>
    <x v="25"/>
    <x v="2"/>
    <x v="5"/>
    <x v="5"/>
  </r>
  <r>
    <x v="3020"/>
    <x v="0"/>
    <x v="6"/>
    <x v="40"/>
    <x v="60"/>
    <x v="67"/>
    <x v="2931"/>
    <x v="649"/>
    <x v="75"/>
    <x v="75"/>
    <x v="8"/>
    <x v="25"/>
    <x v="2"/>
    <x v="6"/>
    <x v="6"/>
  </r>
  <r>
    <x v="3018"/>
    <x v="0"/>
    <x v="0"/>
    <x v="8"/>
    <x v="0"/>
    <x v="7"/>
    <x v="2929"/>
    <x v="658"/>
    <x v="75"/>
    <x v="75"/>
    <x v="8"/>
    <x v="25"/>
    <x v="2"/>
    <x v="0"/>
    <x v="0"/>
  </r>
  <r>
    <x v="3041"/>
    <x v="0"/>
    <x v="0"/>
    <x v="8"/>
    <x v="98"/>
    <x v="6"/>
    <x v="2951"/>
    <x v="660"/>
    <x v="75"/>
    <x v="75"/>
    <x v="8"/>
    <x v="25"/>
    <x v="2"/>
    <x v="0"/>
    <x v="0"/>
  </r>
  <r>
    <x v="3040"/>
    <x v="0"/>
    <x v="6"/>
    <x v="34"/>
    <x v="2"/>
    <x v="1250"/>
    <x v="2950"/>
    <x v="655"/>
    <x v="75"/>
    <x v="75"/>
    <x v="8"/>
    <x v="25"/>
    <x v="2"/>
    <x v="6"/>
    <x v="6"/>
  </r>
  <r>
    <x v="3035"/>
    <x v="0"/>
    <x v="8"/>
    <x v="51"/>
    <x v="51"/>
    <x v="34"/>
    <x v="2945"/>
    <x v="661"/>
    <x v="75"/>
    <x v="75"/>
    <x v="8"/>
    <x v="25"/>
    <x v="2"/>
    <x v="8"/>
    <x v="8"/>
  </r>
  <r>
    <x v="3021"/>
    <x v="0"/>
    <x v="5"/>
    <x v="20"/>
    <x v="6"/>
    <x v="7"/>
    <x v="2932"/>
    <x v="654"/>
    <x v="75"/>
    <x v="75"/>
    <x v="8"/>
    <x v="25"/>
    <x v="2"/>
    <x v="5"/>
    <x v="5"/>
  </r>
  <r>
    <x v="2982"/>
    <x v="0"/>
    <x v="11"/>
    <x v="114"/>
    <x v="141"/>
    <x v="355"/>
    <x v="2894"/>
    <x v="652"/>
    <x v="75"/>
    <x v="75"/>
    <x v="8"/>
    <x v="25"/>
    <x v="2"/>
    <x v="11"/>
    <x v="11"/>
  </r>
  <r>
    <x v="3037"/>
    <x v="0"/>
    <x v="4"/>
    <x v="104"/>
    <x v="107"/>
    <x v="29"/>
    <x v="2947"/>
    <x v="661"/>
    <x v="75"/>
    <x v="75"/>
    <x v="8"/>
    <x v="25"/>
    <x v="2"/>
    <x v="4"/>
    <x v="4"/>
  </r>
  <r>
    <x v="3019"/>
    <x v="0"/>
    <x v="1"/>
    <x v="83"/>
    <x v="57"/>
    <x v="376"/>
    <x v="2930"/>
    <x v="649"/>
    <x v="75"/>
    <x v="75"/>
    <x v="8"/>
    <x v="25"/>
    <x v="2"/>
    <x v="1"/>
    <x v="1"/>
  </r>
  <r>
    <x v="3048"/>
    <x v="0"/>
    <x v="6"/>
    <x v="39"/>
    <x v="49"/>
    <x v="268"/>
    <x v="2958"/>
    <x v="652"/>
    <x v="75"/>
    <x v="75"/>
    <x v="8"/>
    <x v="25"/>
    <x v="2"/>
    <x v="6"/>
    <x v="6"/>
  </r>
  <r>
    <x v="3019"/>
    <x v="0"/>
    <x v="3"/>
    <x v="49"/>
    <x v="44"/>
    <x v="558"/>
    <x v="2930"/>
    <x v="649"/>
    <x v="75"/>
    <x v="75"/>
    <x v="8"/>
    <x v="25"/>
    <x v="2"/>
    <x v="3"/>
    <x v="3"/>
  </r>
  <r>
    <x v="3041"/>
    <x v="0"/>
    <x v="5"/>
    <x v="16"/>
    <x v="17"/>
    <x v="6"/>
    <x v="2951"/>
    <x v="660"/>
    <x v="75"/>
    <x v="75"/>
    <x v="8"/>
    <x v="25"/>
    <x v="2"/>
    <x v="5"/>
    <x v="5"/>
  </r>
  <r>
    <x v="3030"/>
    <x v="0"/>
    <x v="0"/>
    <x v="79"/>
    <x v="13"/>
    <x v="37"/>
    <x v="1541"/>
    <x v="649"/>
    <x v="75"/>
    <x v="75"/>
    <x v="8"/>
    <x v="25"/>
    <x v="2"/>
    <x v="0"/>
    <x v="0"/>
  </r>
  <r>
    <x v="3048"/>
    <x v="0"/>
    <x v="8"/>
    <x v="151"/>
    <x v="143"/>
    <x v="580"/>
    <x v="2958"/>
    <x v="652"/>
    <x v="75"/>
    <x v="75"/>
    <x v="8"/>
    <x v="25"/>
    <x v="2"/>
    <x v="8"/>
    <x v="8"/>
  </r>
  <r>
    <x v="3032"/>
    <x v="1"/>
    <x v="2"/>
    <x v="125"/>
    <x v="120"/>
    <x v="827"/>
    <x v="2942"/>
    <x v="650"/>
    <x v="75"/>
    <x v="75"/>
    <x v="8"/>
    <x v="25"/>
    <x v="2"/>
    <x v="2"/>
    <x v="2"/>
  </r>
  <r>
    <x v="3031"/>
    <x v="0"/>
    <x v="2"/>
    <x v="125"/>
    <x v="106"/>
    <x v="642"/>
    <x v="2941"/>
    <x v="649"/>
    <x v="75"/>
    <x v="75"/>
    <x v="8"/>
    <x v="25"/>
    <x v="2"/>
    <x v="2"/>
    <x v="2"/>
  </r>
  <r>
    <x v="3021"/>
    <x v="0"/>
    <x v="6"/>
    <x v="9"/>
    <x v="63"/>
    <x v="76"/>
    <x v="2932"/>
    <x v="654"/>
    <x v="75"/>
    <x v="75"/>
    <x v="8"/>
    <x v="25"/>
    <x v="2"/>
    <x v="6"/>
    <x v="6"/>
  </r>
  <r>
    <x v="2997"/>
    <x v="0"/>
    <x v="3"/>
    <x v="39"/>
    <x v="118"/>
    <x v="658"/>
    <x v="2909"/>
    <x v="648"/>
    <x v="75"/>
    <x v="75"/>
    <x v="8"/>
    <x v="25"/>
    <x v="2"/>
    <x v="3"/>
    <x v="3"/>
  </r>
  <r>
    <x v="2988"/>
    <x v="0"/>
    <x v="4"/>
    <x v="130"/>
    <x v="117"/>
    <x v="708"/>
    <x v="2900"/>
    <x v="656"/>
    <x v="75"/>
    <x v="75"/>
    <x v="8"/>
    <x v="25"/>
    <x v="2"/>
    <x v="4"/>
    <x v="4"/>
  </r>
  <r>
    <x v="2981"/>
    <x v="0"/>
    <x v="10"/>
    <x v="48"/>
    <x v="10"/>
    <x v="187"/>
    <x v="2893"/>
    <x v="651"/>
    <x v="75"/>
    <x v="75"/>
    <x v="8"/>
    <x v="25"/>
    <x v="2"/>
    <x v="10"/>
    <x v="10"/>
  </r>
  <r>
    <x v="2984"/>
    <x v="0"/>
    <x v="2"/>
    <x v="125"/>
    <x v="72"/>
    <x v="1054"/>
    <x v="2896"/>
    <x v="648"/>
    <x v="75"/>
    <x v="75"/>
    <x v="8"/>
    <x v="25"/>
    <x v="2"/>
    <x v="2"/>
    <x v="2"/>
  </r>
  <r>
    <x v="2984"/>
    <x v="1"/>
    <x v="2"/>
    <x v="112"/>
    <x v="72"/>
    <x v="408"/>
    <x v="2896"/>
    <x v="648"/>
    <x v="75"/>
    <x v="75"/>
    <x v="8"/>
    <x v="25"/>
    <x v="2"/>
    <x v="2"/>
    <x v="2"/>
  </r>
  <r>
    <x v="3000"/>
    <x v="0"/>
    <x v="11"/>
    <x v="58"/>
    <x v="188"/>
    <x v="1074"/>
    <x v="2912"/>
    <x v="658"/>
    <x v="75"/>
    <x v="75"/>
    <x v="8"/>
    <x v="25"/>
    <x v="2"/>
    <x v="11"/>
    <x v="11"/>
  </r>
  <r>
    <x v="3050"/>
    <x v="0"/>
    <x v="7"/>
    <x v="30"/>
    <x v="62"/>
    <x v="7"/>
    <x v="2960"/>
    <x v="651"/>
    <x v="75"/>
    <x v="75"/>
    <x v="8"/>
    <x v="25"/>
    <x v="2"/>
    <x v="7"/>
    <x v="7"/>
  </r>
  <r>
    <x v="2987"/>
    <x v="1"/>
    <x v="2"/>
    <x v="88"/>
    <x v="72"/>
    <x v="51"/>
    <x v="2899"/>
    <x v="655"/>
    <x v="75"/>
    <x v="75"/>
    <x v="8"/>
    <x v="25"/>
    <x v="2"/>
    <x v="2"/>
    <x v="2"/>
  </r>
  <r>
    <x v="3051"/>
    <x v="0"/>
    <x v="8"/>
    <x v="25"/>
    <x v="104"/>
    <x v="187"/>
    <x v="2961"/>
    <x v="649"/>
    <x v="75"/>
    <x v="75"/>
    <x v="8"/>
    <x v="25"/>
    <x v="2"/>
    <x v="8"/>
    <x v="8"/>
  </r>
  <r>
    <x v="2994"/>
    <x v="0"/>
    <x v="6"/>
    <x v="63"/>
    <x v="56"/>
    <x v="107"/>
    <x v="2906"/>
    <x v="658"/>
    <x v="75"/>
    <x v="75"/>
    <x v="8"/>
    <x v="25"/>
    <x v="2"/>
    <x v="6"/>
    <x v="6"/>
  </r>
  <r>
    <x v="2980"/>
    <x v="0"/>
    <x v="0"/>
    <x v="30"/>
    <x v="14"/>
    <x v="31"/>
    <x v="2892"/>
    <x v="650"/>
    <x v="75"/>
    <x v="75"/>
    <x v="8"/>
    <x v="25"/>
    <x v="2"/>
    <x v="0"/>
    <x v="0"/>
  </r>
  <r>
    <x v="2988"/>
    <x v="0"/>
    <x v="5"/>
    <x v="9"/>
    <x v="8"/>
    <x v="8"/>
    <x v="2900"/>
    <x v="656"/>
    <x v="75"/>
    <x v="75"/>
    <x v="8"/>
    <x v="25"/>
    <x v="2"/>
    <x v="5"/>
    <x v="5"/>
  </r>
  <r>
    <x v="2979"/>
    <x v="0"/>
    <x v="3"/>
    <x v="19"/>
    <x v="51"/>
    <x v="57"/>
    <x v="2891"/>
    <x v="649"/>
    <x v="75"/>
    <x v="75"/>
    <x v="8"/>
    <x v="25"/>
    <x v="2"/>
    <x v="3"/>
    <x v="3"/>
  </r>
  <r>
    <x v="2987"/>
    <x v="0"/>
    <x v="2"/>
    <x v="95"/>
    <x v="72"/>
    <x v="783"/>
    <x v="2899"/>
    <x v="655"/>
    <x v="75"/>
    <x v="75"/>
    <x v="8"/>
    <x v="25"/>
    <x v="2"/>
    <x v="2"/>
    <x v="2"/>
  </r>
  <r>
    <x v="2992"/>
    <x v="0"/>
    <x v="7"/>
    <x v="48"/>
    <x v="1"/>
    <x v="233"/>
    <x v="2904"/>
    <x v="657"/>
    <x v="75"/>
    <x v="75"/>
    <x v="8"/>
    <x v="25"/>
    <x v="2"/>
    <x v="7"/>
    <x v="7"/>
  </r>
  <r>
    <x v="3042"/>
    <x v="0"/>
    <x v="4"/>
    <x v="5"/>
    <x v="5"/>
    <x v="5"/>
    <x v="2952"/>
    <x v="655"/>
    <x v="75"/>
    <x v="75"/>
    <x v="8"/>
    <x v="25"/>
    <x v="2"/>
    <x v="4"/>
    <x v="4"/>
  </r>
  <r>
    <x v="3054"/>
    <x v="0"/>
    <x v="5"/>
    <x v="10"/>
    <x v="94"/>
    <x v="34"/>
    <x v="2964"/>
    <x v="653"/>
    <x v="75"/>
    <x v="75"/>
    <x v="8"/>
    <x v="25"/>
    <x v="2"/>
    <x v="5"/>
    <x v="5"/>
  </r>
  <r>
    <x v="2990"/>
    <x v="0"/>
    <x v="4"/>
    <x v="113"/>
    <x v="58"/>
    <x v="409"/>
    <x v="2902"/>
    <x v="652"/>
    <x v="75"/>
    <x v="75"/>
    <x v="8"/>
    <x v="25"/>
    <x v="2"/>
    <x v="4"/>
    <x v="4"/>
  </r>
  <r>
    <x v="2989"/>
    <x v="0"/>
    <x v="1"/>
    <x v="85"/>
    <x v="121"/>
    <x v="986"/>
    <x v="2901"/>
    <x v="650"/>
    <x v="75"/>
    <x v="75"/>
    <x v="8"/>
    <x v="25"/>
    <x v="2"/>
    <x v="1"/>
    <x v="1"/>
  </r>
  <r>
    <x v="3046"/>
    <x v="0"/>
    <x v="8"/>
    <x v="90"/>
    <x v="20"/>
    <x v="873"/>
    <x v="2956"/>
    <x v="656"/>
    <x v="75"/>
    <x v="75"/>
    <x v="8"/>
    <x v="25"/>
    <x v="2"/>
    <x v="8"/>
    <x v="8"/>
  </r>
  <r>
    <x v="3045"/>
    <x v="0"/>
    <x v="8"/>
    <x v="70"/>
    <x v="4"/>
    <x v="108"/>
    <x v="2955"/>
    <x v="661"/>
    <x v="75"/>
    <x v="75"/>
    <x v="8"/>
    <x v="25"/>
    <x v="2"/>
    <x v="8"/>
    <x v="8"/>
  </r>
  <r>
    <x v="2989"/>
    <x v="0"/>
    <x v="3"/>
    <x v="59"/>
    <x v="96"/>
    <x v="437"/>
    <x v="2901"/>
    <x v="650"/>
    <x v="75"/>
    <x v="75"/>
    <x v="8"/>
    <x v="25"/>
    <x v="2"/>
    <x v="3"/>
    <x v="3"/>
  </r>
  <r>
    <x v="3046"/>
    <x v="0"/>
    <x v="4"/>
    <x v="35"/>
    <x v="24"/>
    <x v="338"/>
    <x v="2956"/>
    <x v="656"/>
    <x v="75"/>
    <x v="75"/>
    <x v="8"/>
    <x v="25"/>
    <x v="2"/>
    <x v="4"/>
    <x v="4"/>
  </r>
  <r>
    <x v="3054"/>
    <x v="0"/>
    <x v="6"/>
    <x v="4"/>
    <x v="75"/>
    <x v="7"/>
    <x v="2964"/>
    <x v="653"/>
    <x v="75"/>
    <x v="75"/>
    <x v="8"/>
    <x v="25"/>
    <x v="2"/>
    <x v="6"/>
    <x v="6"/>
  </r>
  <r>
    <x v="2991"/>
    <x v="0"/>
    <x v="7"/>
    <x v="92"/>
    <x v="63"/>
    <x v="57"/>
    <x v="2903"/>
    <x v="650"/>
    <x v="75"/>
    <x v="75"/>
    <x v="8"/>
    <x v="25"/>
    <x v="2"/>
    <x v="7"/>
    <x v="7"/>
  </r>
  <r>
    <x v="3045"/>
    <x v="0"/>
    <x v="4"/>
    <x v="63"/>
    <x v="30"/>
    <x v="209"/>
    <x v="2955"/>
    <x v="661"/>
    <x v="75"/>
    <x v="75"/>
    <x v="8"/>
    <x v="25"/>
    <x v="2"/>
    <x v="4"/>
    <x v="4"/>
  </r>
  <r>
    <x v="3046"/>
    <x v="0"/>
    <x v="9"/>
    <x v="83"/>
    <x v="96"/>
    <x v="141"/>
    <x v="2956"/>
    <x v="656"/>
    <x v="75"/>
    <x v="75"/>
    <x v="8"/>
    <x v="25"/>
    <x v="2"/>
    <x v="9"/>
    <x v="9"/>
  </r>
  <r>
    <x v="3049"/>
    <x v="0"/>
    <x v="11"/>
    <x v="9"/>
    <x v="43"/>
    <x v="183"/>
    <x v="2959"/>
    <x v="661"/>
    <x v="75"/>
    <x v="75"/>
    <x v="8"/>
    <x v="25"/>
    <x v="2"/>
    <x v="11"/>
    <x v="11"/>
  </r>
  <r>
    <x v="3042"/>
    <x v="0"/>
    <x v="0"/>
    <x v="20"/>
    <x v="12"/>
    <x v="6"/>
    <x v="2952"/>
    <x v="655"/>
    <x v="75"/>
    <x v="75"/>
    <x v="8"/>
    <x v="25"/>
    <x v="2"/>
    <x v="0"/>
    <x v="0"/>
  </r>
  <r>
    <x v="3043"/>
    <x v="0"/>
    <x v="4"/>
    <x v="90"/>
    <x v="39"/>
    <x v="154"/>
    <x v="2953"/>
    <x v="657"/>
    <x v="75"/>
    <x v="75"/>
    <x v="8"/>
    <x v="25"/>
    <x v="2"/>
    <x v="4"/>
    <x v="4"/>
  </r>
  <r>
    <x v="2993"/>
    <x v="0"/>
    <x v="0"/>
    <x v="8"/>
    <x v="0"/>
    <x v="7"/>
    <x v="2905"/>
    <x v="653"/>
    <x v="75"/>
    <x v="75"/>
    <x v="8"/>
    <x v="25"/>
    <x v="2"/>
    <x v="0"/>
    <x v="0"/>
  </r>
  <r>
    <x v="3049"/>
    <x v="0"/>
    <x v="3"/>
    <x v="13"/>
    <x v="63"/>
    <x v="72"/>
    <x v="2959"/>
    <x v="661"/>
    <x v="75"/>
    <x v="75"/>
    <x v="8"/>
    <x v="25"/>
    <x v="2"/>
    <x v="3"/>
    <x v="3"/>
  </r>
  <r>
    <x v="3044"/>
    <x v="0"/>
    <x v="1"/>
    <x v="40"/>
    <x v="81"/>
    <x v="24"/>
    <x v="2954"/>
    <x v="655"/>
    <x v="75"/>
    <x v="75"/>
    <x v="8"/>
    <x v="25"/>
    <x v="2"/>
    <x v="1"/>
    <x v="1"/>
  </r>
  <r>
    <x v="2992"/>
    <x v="0"/>
    <x v="9"/>
    <x v="123"/>
    <x v="95"/>
    <x v="2107"/>
    <x v="2904"/>
    <x v="657"/>
    <x v="75"/>
    <x v="75"/>
    <x v="8"/>
    <x v="25"/>
    <x v="2"/>
    <x v="9"/>
    <x v="9"/>
  </r>
  <r>
    <x v="3043"/>
    <x v="1"/>
    <x v="2"/>
    <x v="182"/>
    <x v="112"/>
    <x v="1557"/>
    <x v="2953"/>
    <x v="657"/>
    <x v="75"/>
    <x v="75"/>
    <x v="8"/>
    <x v="25"/>
    <x v="2"/>
    <x v="2"/>
    <x v="2"/>
  </r>
  <r>
    <x v="2991"/>
    <x v="0"/>
    <x v="8"/>
    <x v="31"/>
    <x v="60"/>
    <x v="267"/>
    <x v="2903"/>
    <x v="650"/>
    <x v="75"/>
    <x v="75"/>
    <x v="8"/>
    <x v="25"/>
    <x v="2"/>
    <x v="8"/>
    <x v="8"/>
  </r>
  <r>
    <x v="2990"/>
    <x v="0"/>
    <x v="5"/>
    <x v="17"/>
    <x v="43"/>
    <x v="437"/>
    <x v="2902"/>
    <x v="652"/>
    <x v="75"/>
    <x v="75"/>
    <x v="8"/>
    <x v="25"/>
    <x v="2"/>
    <x v="5"/>
    <x v="5"/>
  </r>
  <r>
    <x v="2990"/>
    <x v="1"/>
    <x v="2"/>
    <x v="121"/>
    <x v="166"/>
    <x v="2444"/>
    <x v="2902"/>
    <x v="652"/>
    <x v="75"/>
    <x v="75"/>
    <x v="8"/>
    <x v="25"/>
    <x v="2"/>
    <x v="2"/>
    <x v="2"/>
  </r>
  <r>
    <x v="2978"/>
    <x v="0"/>
    <x v="8"/>
    <x v="106"/>
    <x v="67"/>
    <x v="1998"/>
    <x v="2890"/>
    <x v="648"/>
    <x v="75"/>
    <x v="75"/>
    <x v="8"/>
    <x v="25"/>
    <x v="2"/>
    <x v="8"/>
    <x v="8"/>
  </r>
  <r>
    <x v="2992"/>
    <x v="0"/>
    <x v="4"/>
    <x v="94"/>
    <x v="96"/>
    <x v="7"/>
    <x v="2904"/>
    <x v="657"/>
    <x v="75"/>
    <x v="75"/>
    <x v="8"/>
    <x v="25"/>
    <x v="2"/>
    <x v="4"/>
    <x v="4"/>
  </r>
  <r>
    <x v="2977"/>
    <x v="0"/>
    <x v="5"/>
    <x v="0"/>
    <x v="98"/>
    <x v="11"/>
    <x v="2889"/>
    <x v="647"/>
    <x v="75"/>
    <x v="75"/>
    <x v="8"/>
    <x v="25"/>
    <x v="2"/>
    <x v="5"/>
    <x v="5"/>
  </r>
  <r>
    <x v="3049"/>
    <x v="0"/>
    <x v="7"/>
    <x v="8"/>
    <x v="0"/>
    <x v="7"/>
    <x v="2959"/>
    <x v="661"/>
    <x v="75"/>
    <x v="75"/>
    <x v="8"/>
    <x v="25"/>
    <x v="2"/>
    <x v="7"/>
    <x v="7"/>
  </r>
  <r>
    <x v="3036"/>
    <x v="0"/>
    <x v="1"/>
    <x v="152"/>
    <x v="111"/>
    <x v="110"/>
    <x v="2946"/>
    <x v="648"/>
    <x v="75"/>
    <x v="75"/>
    <x v="8"/>
    <x v="25"/>
    <x v="2"/>
    <x v="1"/>
    <x v="1"/>
  </r>
  <r>
    <x v="3029"/>
    <x v="1"/>
    <x v="2"/>
    <x v="125"/>
    <x v="71"/>
    <x v="1138"/>
    <x v="2940"/>
    <x v="648"/>
    <x v="75"/>
    <x v="75"/>
    <x v="8"/>
    <x v="25"/>
    <x v="2"/>
    <x v="2"/>
    <x v="2"/>
  </r>
  <r>
    <x v="3039"/>
    <x v="0"/>
    <x v="3"/>
    <x v="40"/>
    <x v="47"/>
    <x v="376"/>
    <x v="2949"/>
    <x v="647"/>
    <x v="75"/>
    <x v="75"/>
    <x v="8"/>
    <x v="25"/>
    <x v="2"/>
    <x v="3"/>
    <x v="3"/>
  </r>
  <r>
    <x v="3032"/>
    <x v="0"/>
    <x v="4"/>
    <x v="24"/>
    <x v="4"/>
    <x v="34"/>
    <x v="2942"/>
    <x v="650"/>
    <x v="75"/>
    <x v="75"/>
    <x v="8"/>
    <x v="25"/>
    <x v="2"/>
    <x v="4"/>
    <x v="4"/>
  </r>
  <r>
    <x v="3030"/>
    <x v="0"/>
    <x v="1"/>
    <x v="49"/>
    <x v="44"/>
    <x v="558"/>
    <x v="1541"/>
    <x v="649"/>
    <x v="75"/>
    <x v="75"/>
    <x v="8"/>
    <x v="25"/>
    <x v="2"/>
    <x v="1"/>
    <x v="1"/>
  </r>
  <r>
    <x v="3018"/>
    <x v="0"/>
    <x v="11"/>
    <x v="11"/>
    <x v="3"/>
    <x v="75"/>
    <x v="2929"/>
    <x v="658"/>
    <x v="75"/>
    <x v="75"/>
    <x v="8"/>
    <x v="25"/>
    <x v="2"/>
    <x v="11"/>
    <x v="11"/>
  </r>
  <r>
    <x v="3016"/>
    <x v="0"/>
    <x v="7"/>
    <x v="30"/>
    <x v="11"/>
    <x v="384"/>
    <x v="2927"/>
    <x v="658"/>
    <x v="75"/>
    <x v="75"/>
    <x v="8"/>
    <x v="25"/>
    <x v="2"/>
    <x v="7"/>
    <x v="7"/>
  </r>
  <r>
    <x v="3032"/>
    <x v="0"/>
    <x v="2"/>
    <x v="55"/>
    <x v="120"/>
    <x v="12"/>
    <x v="2942"/>
    <x v="650"/>
    <x v="75"/>
    <x v="75"/>
    <x v="8"/>
    <x v="25"/>
    <x v="2"/>
    <x v="2"/>
    <x v="2"/>
  </r>
  <r>
    <x v="3037"/>
    <x v="1"/>
    <x v="2"/>
    <x v="200"/>
    <x v="157"/>
    <x v="2293"/>
    <x v="2947"/>
    <x v="661"/>
    <x v="75"/>
    <x v="75"/>
    <x v="8"/>
    <x v="25"/>
    <x v="2"/>
    <x v="2"/>
    <x v="2"/>
  </r>
  <r>
    <x v="3038"/>
    <x v="0"/>
    <x v="7"/>
    <x v="4"/>
    <x v="60"/>
    <x v="200"/>
    <x v="2948"/>
    <x v="652"/>
    <x v="75"/>
    <x v="75"/>
    <x v="8"/>
    <x v="25"/>
    <x v="2"/>
    <x v="7"/>
    <x v="7"/>
  </r>
  <r>
    <x v="3034"/>
    <x v="0"/>
    <x v="2"/>
    <x v="105"/>
    <x v="113"/>
    <x v="26"/>
    <x v="2944"/>
    <x v="654"/>
    <x v="75"/>
    <x v="75"/>
    <x v="8"/>
    <x v="25"/>
    <x v="2"/>
    <x v="2"/>
    <x v="2"/>
  </r>
  <r>
    <x v="3041"/>
    <x v="0"/>
    <x v="6"/>
    <x v="92"/>
    <x v="14"/>
    <x v="6"/>
    <x v="2951"/>
    <x v="660"/>
    <x v="75"/>
    <x v="75"/>
    <x v="8"/>
    <x v="25"/>
    <x v="2"/>
    <x v="6"/>
    <x v="6"/>
  </r>
  <r>
    <x v="3033"/>
    <x v="0"/>
    <x v="7"/>
    <x v="23"/>
    <x v="10"/>
    <x v="42"/>
    <x v="2943"/>
    <x v="654"/>
    <x v="75"/>
    <x v="75"/>
    <x v="8"/>
    <x v="25"/>
    <x v="2"/>
    <x v="7"/>
    <x v="7"/>
  </r>
  <r>
    <x v="3035"/>
    <x v="0"/>
    <x v="2"/>
    <x v="112"/>
    <x v="33"/>
    <x v="3170"/>
    <x v="2945"/>
    <x v="661"/>
    <x v="75"/>
    <x v="75"/>
    <x v="8"/>
    <x v="25"/>
    <x v="2"/>
    <x v="2"/>
    <x v="2"/>
  </r>
  <r>
    <x v="3029"/>
    <x v="0"/>
    <x v="2"/>
    <x v="60"/>
    <x v="71"/>
    <x v="1970"/>
    <x v="2940"/>
    <x v="648"/>
    <x v="75"/>
    <x v="75"/>
    <x v="8"/>
    <x v="25"/>
    <x v="2"/>
    <x v="2"/>
    <x v="2"/>
  </r>
  <r>
    <x v="3039"/>
    <x v="0"/>
    <x v="7"/>
    <x v="9"/>
    <x v="63"/>
    <x v="76"/>
    <x v="2949"/>
    <x v="647"/>
    <x v="75"/>
    <x v="75"/>
    <x v="8"/>
    <x v="25"/>
    <x v="2"/>
    <x v="7"/>
    <x v="7"/>
  </r>
  <r>
    <x v="3017"/>
    <x v="0"/>
    <x v="0"/>
    <x v="92"/>
    <x v="14"/>
    <x v="6"/>
    <x v="2928"/>
    <x v="656"/>
    <x v="75"/>
    <x v="75"/>
    <x v="8"/>
    <x v="25"/>
    <x v="2"/>
    <x v="0"/>
    <x v="0"/>
  </r>
  <r>
    <x v="3047"/>
    <x v="0"/>
    <x v="11"/>
    <x v="38"/>
    <x v="39"/>
    <x v="34"/>
    <x v="2957"/>
    <x v="648"/>
    <x v="75"/>
    <x v="75"/>
    <x v="8"/>
    <x v="25"/>
    <x v="2"/>
    <x v="11"/>
    <x v="11"/>
  </r>
  <r>
    <x v="3034"/>
    <x v="0"/>
    <x v="0"/>
    <x v="9"/>
    <x v="11"/>
    <x v="35"/>
    <x v="2944"/>
    <x v="654"/>
    <x v="75"/>
    <x v="75"/>
    <x v="8"/>
    <x v="25"/>
    <x v="2"/>
    <x v="0"/>
    <x v="0"/>
  </r>
  <r>
    <x v="3020"/>
    <x v="0"/>
    <x v="5"/>
    <x v="20"/>
    <x v="12"/>
    <x v="6"/>
    <x v="2931"/>
    <x v="649"/>
    <x v="75"/>
    <x v="75"/>
    <x v="8"/>
    <x v="25"/>
    <x v="2"/>
    <x v="5"/>
    <x v="5"/>
  </r>
  <r>
    <x v="3037"/>
    <x v="0"/>
    <x v="9"/>
    <x v="165"/>
    <x v="197"/>
    <x v="3171"/>
    <x v="2947"/>
    <x v="661"/>
    <x v="75"/>
    <x v="75"/>
    <x v="8"/>
    <x v="25"/>
    <x v="2"/>
    <x v="9"/>
    <x v="9"/>
  </r>
  <r>
    <x v="3038"/>
    <x v="0"/>
    <x v="3"/>
    <x v="135"/>
    <x v="104"/>
    <x v="11"/>
    <x v="2948"/>
    <x v="652"/>
    <x v="75"/>
    <x v="75"/>
    <x v="8"/>
    <x v="25"/>
    <x v="2"/>
    <x v="3"/>
    <x v="3"/>
  </r>
  <r>
    <x v="3020"/>
    <x v="0"/>
    <x v="0"/>
    <x v="23"/>
    <x v="7"/>
    <x v="376"/>
    <x v="2931"/>
    <x v="649"/>
    <x v="75"/>
    <x v="75"/>
    <x v="8"/>
    <x v="25"/>
    <x v="2"/>
    <x v="0"/>
    <x v="0"/>
  </r>
  <r>
    <x v="3016"/>
    <x v="0"/>
    <x v="0"/>
    <x v="21"/>
    <x v="62"/>
    <x v="0"/>
    <x v="2927"/>
    <x v="658"/>
    <x v="75"/>
    <x v="75"/>
    <x v="8"/>
    <x v="25"/>
    <x v="2"/>
    <x v="0"/>
    <x v="0"/>
  </r>
  <r>
    <x v="3047"/>
    <x v="0"/>
    <x v="3"/>
    <x v="33"/>
    <x v="32"/>
    <x v="358"/>
    <x v="2957"/>
    <x v="648"/>
    <x v="75"/>
    <x v="75"/>
    <x v="8"/>
    <x v="25"/>
    <x v="2"/>
    <x v="3"/>
    <x v="3"/>
  </r>
  <r>
    <x v="3034"/>
    <x v="1"/>
    <x v="2"/>
    <x v="59"/>
    <x v="120"/>
    <x v="18"/>
    <x v="2944"/>
    <x v="654"/>
    <x v="75"/>
    <x v="75"/>
    <x v="8"/>
    <x v="25"/>
    <x v="2"/>
    <x v="2"/>
    <x v="2"/>
  </r>
  <r>
    <x v="3035"/>
    <x v="1"/>
    <x v="2"/>
    <x v="68"/>
    <x v="33"/>
    <x v="1035"/>
    <x v="2945"/>
    <x v="661"/>
    <x v="75"/>
    <x v="75"/>
    <x v="8"/>
    <x v="25"/>
    <x v="2"/>
    <x v="2"/>
    <x v="2"/>
  </r>
  <r>
    <x v="3036"/>
    <x v="0"/>
    <x v="0"/>
    <x v="7"/>
    <x v="23"/>
    <x v="126"/>
    <x v="2946"/>
    <x v="648"/>
    <x v="75"/>
    <x v="75"/>
    <x v="8"/>
    <x v="25"/>
    <x v="2"/>
    <x v="0"/>
    <x v="0"/>
  </r>
  <r>
    <x v="3037"/>
    <x v="0"/>
    <x v="0"/>
    <x v="24"/>
    <x v="34"/>
    <x v="78"/>
    <x v="2947"/>
    <x v="661"/>
    <x v="75"/>
    <x v="75"/>
    <x v="8"/>
    <x v="25"/>
    <x v="2"/>
    <x v="0"/>
    <x v="0"/>
  </r>
  <r>
    <x v="3035"/>
    <x v="0"/>
    <x v="9"/>
    <x v="27"/>
    <x v="87"/>
    <x v="362"/>
    <x v="2945"/>
    <x v="661"/>
    <x v="75"/>
    <x v="75"/>
    <x v="8"/>
    <x v="25"/>
    <x v="2"/>
    <x v="9"/>
    <x v="9"/>
  </r>
  <r>
    <x v="2977"/>
    <x v="0"/>
    <x v="11"/>
    <x v="84"/>
    <x v="35"/>
    <x v="441"/>
    <x v="2889"/>
    <x v="647"/>
    <x v="75"/>
    <x v="75"/>
    <x v="8"/>
    <x v="25"/>
    <x v="2"/>
    <x v="11"/>
    <x v="11"/>
  </r>
  <r>
    <x v="2990"/>
    <x v="0"/>
    <x v="10"/>
    <x v="19"/>
    <x v="87"/>
    <x v="31"/>
    <x v="2902"/>
    <x v="652"/>
    <x v="75"/>
    <x v="75"/>
    <x v="8"/>
    <x v="25"/>
    <x v="2"/>
    <x v="10"/>
    <x v="10"/>
  </r>
  <r>
    <x v="2978"/>
    <x v="0"/>
    <x v="11"/>
    <x v="88"/>
    <x v="103"/>
    <x v="161"/>
    <x v="2890"/>
    <x v="648"/>
    <x v="75"/>
    <x v="75"/>
    <x v="8"/>
    <x v="25"/>
    <x v="2"/>
    <x v="11"/>
    <x v="11"/>
  </r>
  <r>
    <x v="2993"/>
    <x v="0"/>
    <x v="11"/>
    <x v="24"/>
    <x v="4"/>
    <x v="34"/>
    <x v="2905"/>
    <x v="653"/>
    <x v="75"/>
    <x v="75"/>
    <x v="8"/>
    <x v="25"/>
    <x v="2"/>
    <x v="11"/>
    <x v="11"/>
  </r>
  <r>
    <x v="3042"/>
    <x v="0"/>
    <x v="8"/>
    <x v="57"/>
    <x v="30"/>
    <x v="44"/>
    <x v="2952"/>
    <x v="655"/>
    <x v="75"/>
    <x v="75"/>
    <x v="8"/>
    <x v="25"/>
    <x v="2"/>
    <x v="8"/>
    <x v="8"/>
  </r>
  <r>
    <x v="3046"/>
    <x v="0"/>
    <x v="3"/>
    <x v="19"/>
    <x v="31"/>
    <x v="26"/>
    <x v="2956"/>
    <x v="656"/>
    <x v="75"/>
    <x v="75"/>
    <x v="8"/>
    <x v="25"/>
    <x v="2"/>
    <x v="3"/>
    <x v="3"/>
  </r>
  <r>
    <x v="2990"/>
    <x v="0"/>
    <x v="1"/>
    <x v="152"/>
    <x v="74"/>
    <x v="1877"/>
    <x v="2902"/>
    <x v="652"/>
    <x v="75"/>
    <x v="75"/>
    <x v="8"/>
    <x v="25"/>
    <x v="2"/>
    <x v="1"/>
    <x v="1"/>
  </r>
  <r>
    <x v="2989"/>
    <x v="0"/>
    <x v="6"/>
    <x v="46"/>
    <x v="51"/>
    <x v="1003"/>
    <x v="2901"/>
    <x v="650"/>
    <x v="75"/>
    <x v="75"/>
    <x v="8"/>
    <x v="25"/>
    <x v="2"/>
    <x v="6"/>
    <x v="6"/>
  </r>
  <r>
    <x v="3042"/>
    <x v="1"/>
    <x v="2"/>
    <x v="46"/>
    <x v="27"/>
    <x v="710"/>
    <x v="2952"/>
    <x v="655"/>
    <x v="75"/>
    <x v="75"/>
    <x v="8"/>
    <x v="25"/>
    <x v="2"/>
    <x v="2"/>
    <x v="2"/>
  </r>
  <r>
    <x v="2991"/>
    <x v="0"/>
    <x v="3"/>
    <x v="53"/>
    <x v="38"/>
    <x v="10"/>
    <x v="2903"/>
    <x v="650"/>
    <x v="75"/>
    <x v="75"/>
    <x v="8"/>
    <x v="25"/>
    <x v="2"/>
    <x v="3"/>
    <x v="3"/>
  </r>
  <r>
    <x v="3043"/>
    <x v="0"/>
    <x v="1"/>
    <x v="126"/>
    <x v="122"/>
    <x v="1999"/>
    <x v="2953"/>
    <x v="657"/>
    <x v="75"/>
    <x v="75"/>
    <x v="8"/>
    <x v="25"/>
    <x v="2"/>
    <x v="1"/>
    <x v="1"/>
  </r>
  <r>
    <x v="2991"/>
    <x v="0"/>
    <x v="1"/>
    <x v="84"/>
    <x v="102"/>
    <x v="19"/>
    <x v="2903"/>
    <x v="650"/>
    <x v="75"/>
    <x v="75"/>
    <x v="8"/>
    <x v="25"/>
    <x v="2"/>
    <x v="1"/>
    <x v="1"/>
  </r>
  <r>
    <x v="3044"/>
    <x v="0"/>
    <x v="10"/>
    <x v="7"/>
    <x v="62"/>
    <x v="69"/>
    <x v="2954"/>
    <x v="655"/>
    <x v="75"/>
    <x v="75"/>
    <x v="8"/>
    <x v="25"/>
    <x v="2"/>
    <x v="10"/>
    <x v="10"/>
  </r>
  <r>
    <x v="3043"/>
    <x v="0"/>
    <x v="3"/>
    <x v="91"/>
    <x v="120"/>
    <x v="867"/>
    <x v="2953"/>
    <x v="657"/>
    <x v="75"/>
    <x v="75"/>
    <x v="8"/>
    <x v="25"/>
    <x v="2"/>
    <x v="3"/>
    <x v="3"/>
  </r>
  <r>
    <x v="2978"/>
    <x v="0"/>
    <x v="0"/>
    <x v="13"/>
    <x v="65"/>
    <x v="154"/>
    <x v="2890"/>
    <x v="648"/>
    <x v="75"/>
    <x v="75"/>
    <x v="8"/>
    <x v="25"/>
    <x v="2"/>
    <x v="0"/>
    <x v="0"/>
  </r>
  <r>
    <x v="3043"/>
    <x v="0"/>
    <x v="7"/>
    <x v="65"/>
    <x v="24"/>
    <x v="99"/>
    <x v="2953"/>
    <x v="657"/>
    <x v="75"/>
    <x v="75"/>
    <x v="8"/>
    <x v="25"/>
    <x v="2"/>
    <x v="7"/>
    <x v="7"/>
  </r>
  <r>
    <x v="3045"/>
    <x v="0"/>
    <x v="7"/>
    <x v="13"/>
    <x v="14"/>
    <x v="44"/>
    <x v="2955"/>
    <x v="661"/>
    <x v="75"/>
    <x v="75"/>
    <x v="8"/>
    <x v="25"/>
    <x v="2"/>
    <x v="7"/>
    <x v="7"/>
  </r>
  <r>
    <x v="2993"/>
    <x v="0"/>
    <x v="8"/>
    <x v="40"/>
    <x v="27"/>
    <x v="758"/>
    <x v="2905"/>
    <x v="653"/>
    <x v="75"/>
    <x v="75"/>
    <x v="8"/>
    <x v="25"/>
    <x v="2"/>
    <x v="8"/>
    <x v="8"/>
  </r>
  <r>
    <x v="3042"/>
    <x v="0"/>
    <x v="2"/>
    <x v="46"/>
    <x v="27"/>
    <x v="710"/>
    <x v="2952"/>
    <x v="655"/>
    <x v="75"/>
    <x v="75"/>
    <x v="8"/>
    <x v="25"/>
    <x v="2"/>
    <x v="2"/>
    <x v="2"/>
  </r>
  <r>
    <x v="3049"/>
    <x v="0"/>
    <x v="8"/>
    <x v="9"/>
    <x v="43"/>
    <x v="183"/>
    <x v="2959"/>
    <x v="661"/>
    <x v="75"/>
    <x v="75"/>
    <x v="8"/>
    <x v="25"/>
    <x v="2"/>
    <x v="8"/>
    <x v="8"/>
  </r>
  <r>
    <x v="3046"/>
    <x v="0"/>
    <x v="7"/>
    <x v="5"/>
    <x v="43"/>
    <x v="6"/>
    <x v="2956"/>
    <x v="656"/>
    <x v="75"/>
    <x v="75"/>
    <x v="8"/>
    <x v="25"/>
    <x v="2"/>
    <x v="7"/>
    <x v="7"/>
  </r>
  <r>
    <x v="2989"/>
    <x v="0"/>
    <x v="10"/>
    <x v="51"/>
    <x v="24"/>
    <x v="1100"/>
    <x v="2901"/>
    <x v="650"/>
    <x v="75"/>
    <x v="75"/>
    <x v="8"/>
    <x v="25"/>
    <x v="2"/>
    <x v="10"/>
    <x v="10"/>
  </r>
  <r>
    <x v="2992"/>
    <x v="0"/>
    <x v="3"/>
    <x v="39"/>
    <x v="105"/>
    <x v="25"/>
    <x v="2904"/>
    <x v="657"/>
    <x v="75"/>
    <x v="75"/>
    <x v="8"/>
    <x v="25"/>
    <x v="2"/>
    <x v="3"/>
    <x v="3"/>
  </r>
  <r>
    <x v="2991"/>
    <x v="0"/>
    <x v="9"/>
    <x v="19"/>
    <x v="48"/>
    <x v="350"/>
    <x v="2903"/>
    <x v="650"/>
    <x v="75"/>
    <x v="75"/>
    <x v="8"/>
    <x v="25"/>
    <x v="2"/>
    <x v="9"/>
    <x v="9"/>
  </r>
  <r>
    <x v="3042"/>
    <x v="0"/>
    <x v="9"/>
    <x v="57"/>
    <x v="56"/>
    <x v="217"/>
    <x v="2952"/>
    <x v="655"/>
    <x v="75"/>
    <x v="75"/>
    <x v="8"/>
    <x v="25"/>
    <x v="2"/>
    <x v="9"/>
    <x v="9"/>
  </r>
  <r>
    <x v="3045"/>
    <x v="0"/>
    <x v="2"/>
    <x v="31"/>
    <x v="60"/>
    <x v="267"/>
    <x v="2955"/>
    <x v="661"/>
    <x v="75"/>
    <x v="75"/>
    <x v="8"/>
    <x v="25"/>
    <x v="2"/>
    <x v="2"/>
    <x v="2"/>
  </r>
  <r>
    <x v="3045"/>
    <x v="1"/>
    <x v="2"/>
    <x v="82"/>
    <x v="60"/>
    <x v="538"/>
    <x v="2955"/>
    <x v="661"/>
    <x v="75"/>
    <x v="75"/>
    <x v="8"/>
    <x v="25"/>
    <x v="2"/>
    <x v="2"/>
    <x v="2"/>
  </r>
  <r>
    <x v="3043"/>
    <x v="0"/>
    <x v="10"/>
    <x v="36"/>
    <x v="35"/>
    <x v="50"/>
    <x v="2953"/>
    <x v="657"/>
    <x v="75"/>
    <x v="75"/>
    <x v="8"/>
    <x v="25"/>
    <x v="2"/>
    <x v="10"/>
    <x v="10"/>
  </r>
  <r>
    <x v="2992"/>
    <x v="0"/>
    <x v="1"/>
    <x v="124"/>
    <x v="139"/>
    <x v="2119"/>
    <x v="2904"/>
    <x v="657"/>
    <x v="75"/>
    <x v="75"/>
    <x v="8"/>
    <x v="25"/>
    <x v="2"/>
    <x v="1"/>
    <x v="1"/>
  </r>
  <r>
    <x v="3054"/>
    <x v="0"/>
    <x v="0"/>
    <x v="3"/>
    <x v="16"/>
    <x v="93"/>
    <x v="2964"/>
    <x v="653"/>
    <x v="75"/>
    <x v="75"/>
    <x v="8"/>
    <x v="25"/>
    <x v="2"/>
    <x v="0"/>
    <x v="0"/>
  </r>
  <r>
    <x v="3044"/>
    <x v="0"/>
    <x v="5"/>
    <x v="75"/>
    <x v="45"/>
    <x v="120"/>
    <x v="2954"/>
    <x v="655"/>
    <x v="75"/>
    <x v="75"/>
    <x v="8"/>
    <x v="25"/>
    <x v="2"/>
    <x v="5"/>
    <x v="5"/>
  </r>
  <r>
    <x v="2977"/>
    <x v="0"/>
    <x v="0"/>
    <x v="13"/>
    <x v="63"/>
    <x v="72"/>
    <x v="2889"/>
    <x v="647"/>
    <x v="75"/>
    <x v="75"/>
    <x v="8"/>
    <x v="25"/>
    <x v="2"/>
    <x v="0"/>
    <x v="0"/>
  </r>
  <r>
    <x v="2989"/>
    <x v="0"/>
    <x v="5"/>
    <x v="0"/>
    <x v="41"/>
    <x v="6"/>
    <x v="2901"/>
    <x v="650"/>
    <x v="75"/>
    <x v="75"/>
    <x v="8"/>
    <x v="25"/>
    <x v="2"/>
    <x v="5"/>
    <x v="5"/>
  </r>
  <r>
    <x v="3045"/>
    <x v="0"/>
    <x v="9"/>
    <x v="51"/>
    <x v="81"/>
    <x v="31"/>
    <x v="2955"/>
    <x v="661"/>
    <x v="75"/>
    <x v="75"/>
    <x v="8"/>
    <x v="25"/>
    <x v="2"/>
    <x v="9"/>
    <x v="9"/>
  </r>
  <r>
    <x v="3054"/>
    <x v="0"/>
    <x v="11"/>
    <x v="38"/>
    <x v="119"/>
    <x v="68"/>
    <x v="2964"/>
    <x v="653"/>
    <x v="75"/>
    <x v="75"/>
    <x v="8"/>
    <x v="25"/>
    <x v="2"/>
    <x v="11"/>
    <x v="11"/>
  </r>
  <r>
    <x v="2994"/>
    <x v="0"/>
    <x v="5"/>
    <x v="93"/>
    <x v="94"/>
    <x v="207"/>
    <x v="2906"/>
    <x v="658"/>
    <x v="75"/>
    <x v="75"/>
    <x v="8"/>
    <x v="25"/>
    <x v="2"/>
    <x v="5"/>
    <x v="5"/>
  </r>
  <r>
    <x v="3050"/>
    <x v="0"/>
    <x v="9"/>
    <x v="19"/>
    <x v="66"/>
    <x v="186"/>
    <x v="2960"/>
    <x v="651"/>
    <x v="75"/>
    <x v="75"/>
    <x v="8"/>
    <x v="25"/>
    <x v="2"/>
    <x v="9"/>
    <x v="9"/>
  </r>
  <r>
    <x v="2985"/>
    <x v="0"/>
    <x v="11"/>
    <x v="84"/>
    <x v="35"/>
    <x v="441"/>
    <x v="2897"/>
    <x v="654"/>
    <x v="75"/>
    <x v="75"/>
    <x v="8"/>
    <x v="25"/>
    <x v="2"/>
    <x v="11"/>
    <x v="11"/>
  </r>
  <r>
    <x v="2996"/>
    <x v="0"/>
    <x v="3"/>
    <x v="173"/>
    <x v="264"/>
    <x v="3172"/>
    <x v="2908"/>
    <x v="659"/>
    <x v="75"/>
    <x v="75"/>
    <x v="8"/>
    <x v="25"/>
    <x v="2"/>
    <x v="3"/>
    <x v="3"/>
  </r>
  <r>
    <x v="2996"/>
    <x v="0"/>
    <x v="1"/>
    <x v="237"/>
    <x v="307"/>
    <x v="3173"/>
    <x v="2908"/>
    <x v="659"/>
    <x v="75"/>
    <x v="75"/>
    <x v="8"/>
    <x v="25"/>
    <x v="2"/>
    <x v="1"/>
    <x v="1"/>
  </r>
  <r>
    <x v="3050"/>
    <x v="0"/>
    <x v="2"/>
    <x v="34"/>
    <x v="19"/>
    <x v="290"/>
    <x v="2960"/>
    <x v="651"/>
    <x v="75"/>
    <x v="75"/>
    <x v="8"/>
    <x v="25"/>
    <x v="2"/>
    <x v="2"/>
    <x v="2"/>
  </r>
  <r>
    <x v="3051"/>
    <x v="0"/>
    <x v="4"/>
    <x v="59"/>
    <x v="113"/>
    <x v="736"/>
    <x v="2961"/>
    <x v="649"/>
    <x v="75"/>
    <x v="75"/>
    <x v="8"/>
    <x v="25"/>
    <x v="2"/>
    <x v="4"/>
    <x v="4"/>
  </r>
  <r>
    <x v="2983"/>
    <x v="0"/>
    <x v="0"/>
    <x v="93"/>
    <x v="0"/>
    <x v="187"/>
    <x v="2895"/>
    <x v="653"/>
    <x v="75"/>
    <x v="75"/>
    <x v="8"/>
    <x v="25"/>
    <x v="2"/>
    <x v="0"/>
    <x v="0"/>
  </r>
  <r>
    <x v="2986"/>
    <x v="0"/>
    <x v="10"/>
    <x v="24"/>
    <x v="26"/>
    <x v="137"/>
    <x v="2898"/>
    <x v="648"/>
    <x v="75"/>
    <x v="75"/>
    <x v="8"/>
    <x v="25"/>
    <x v="2"/>
    <x v="10"/>
    <x v="10"/>
  </r>
  <r>
    <x v="3013"/>
    <x v="0"/>
    <x v="3"/>
    <x v="63"/>
    <x v="3"/>
    <x v="239"/>
    <x v="2924"/>
    <x v="653"/>
    <x v="75"/>
    <x v="75"/>
    <x v="8"/>
    <x v="25"/>
    <x v="2"/>
    <x v="3"/>
    <x v="3"/>
  </r>
  <r>
    <x v="3001"/>
    <x v="0"/>
    <x v="2"/>
    <x v="68"/>
    <x v="93"/>
    <x v="1103"/>
    <x v="2913"/>
    <x v="647"/>
    <x v="75"/>
    <x v="75"/>
    <x v="8"/>
    <x v="25"/>
    <x v="2"/>
    <x v="2"/>
    <x v="2"/>
  </r>
  <r>
    <x v="3024"/>
    <x v="0"/>
    <x v="2"/>
    <x v="23"/>
    <x v="36"/>
    <x v="291"/>
    <x v="2935"/>
    <x v="649"/>
    <x v="75"/>
    <x v="75"/>
    <x v="8"/>
    <x v="25"/>
    <x v="2"/>
    <x v="2"/>
    <x v="2"/>
  </r>
  <r>
    <x v="3012"/>
    <x v="0"/>
    <x v="8"/>
    <x v="37"/>
    <x v="30"/>
    <x v="14"/>
    <x v="2923"/>
    <x v="660"/>
    <x v="75"/>
    <x v="75"/>
    <x v="8"/>
    <x v="25"/>
    <x v="2"/>
    <x v="8"/>
    <x v="8"/>
  </r>
  <r>
    <x v="3003"/>
    <x v="0"/>
    <x v="1"/>
    <x v="112"/>
    <x v="103"/>
    <x v="1"/>
    <x v="2915"/>
    <x v="647"/>
    <x v="75"/>
    <x v="75"/>
    <x v="8"/>
    <x v="25"/>
    <x v="2"/>
    <x v="1"/>
    <x v="1"/>
  </r>
  <r>
    <x v="3006"/>
    <x v="0"/>
    <x v="4"/>
    <x v="13"/>
    <x v="63"/>
    <x v="72"/>
    <x v="2918"/>
    <x v="647"/>
    <x v="75"/>
    <x v="75"/>
    <x v="8"/>
    <x v="25"/>
    <x v="2"/>
    <x v="4"/>
    <x v="4"/>
  </r>
  <r>
    <x v="3013"/>
    <x v="0"/>
    <x v="1"/>
    <x v="4"/>
    <x v="24"/>
    <x v="434"/>
    <x v="2924"/>
    <x v="653"/>
    <x v="75"/>
    <x v="75"/>
    <x v="8"/>
    <x v="25"/>
    <x v="2"/>
    <x v="1"/>
    <x v="1"/>
  </r>
  <r>
    <x v="3024"/>
    <x v="1"/>
    <x v="2"/>
    <x v="11"/>
    <x v="36"/>
    <x v="34"/>
    <x v="2935"/>
    <x v="649"/>
    <x v="75"/>
    <x v="75"/>
    <x v="8"/>
    <x v="25"/>
    <x v="2"/>
    <x v="2"/>
    <x v="2"/>
  </r>
  <r>
    <x v="3023"/>
    <x v="1"/>
    <x v="2"/>
    <x v="94"/>
    <x v="40"/>
    <x v="931"/>
    <x v="2934"/>
    <x v="651"/>
    <x v="75"/>
    <x v="75"/>
    <x v="8"/>
    <x v="25"/>
    <x v="2"/>
    <x v="2"/>
    <x v="2"/>
  </r>
  <r>
    <x v="3053"/>
    <x v="0"/>
    <x v="9"/>
    <x v="53"/>
    <x v="15"/>
    <x v="12"/>
    <x v="2963"/>
    <x v="655"/>
    <x v="75"/>
    <x v="75"/>
    <x v="8"/>
    <x v="25"/>
    <x v="2"/>
    <x v="9"/>
    <x v="9"/>
  </r>
  <r>
    <x v="3024"/>
    <x v="0"/>
    <x v="9"/>
    <x v="24"/>
    <x v="30"/>
    <x v="6"/>
    <x v="2935"/>
    <x v="649"/>
    <x v="75"/>
    <x v="75"/>
    <x v="8"/>
    <x v="25"/>
    <x v="2"/>
    <x v="9"/>
    <x v="9"/>
  </r>
  <r>
    <x v="3009"/>
    <x v="0"/>
    <x v="8"/>
    <x v="70"/>
    <x v="76"/>
    <x v="266"/>
    <x v="2921"/>
    <x v="661"/>
    <x v="75"/>
    <x v="75"/>
    <x v="8"/>
    <x v="25"/>
    <x v="2"/>
    <x v="8"/>
    <x v="8"/>
  </r>
  <r>
    <x v="3014"/>
    <x v="0"/>
    <x v="11"/>
    <x v="89"/>
    <x v="97"/>
    <x v="429"/>
    <x v="2925"/>
    <x v="660"/>
    <x v="75"/>
    <x v="75"/>
    <x v="8"/>
    <x v="25"/>
    <x v="2"/>
    <x v="11"/>
    <x v="11"/>
  </r>
  <r>
    <x v="3025"/>
    <x v="1"/>
    <x v="2"/>
    <x v="57"/>
    <x v="3"/>
    <x v="154"/>
    <x v="2936"/>
    <x v="649"/>
    <x v="75"/>
    <x v="75"/>
    <x v="8"/>
    <x v="25"/>
    <x v="2"/>
    <x v="2"/>
    <x v="2"/>
  </r>
  <r>
    <x v="3027"/>
    <x v="0"/>
    <x v="1"/>
    <x v="26"/>
    <x v="36"/>
    <x v="6"/>
    <x v="2938"/>
    <x v="661"/>
    <x v="75"/>
    <x v="75"/>
    <x v="8"/>
    <x v="25"/>
    <x v="2"/>
    <x v="1"/>
    <x v="1"/>
  </r>
  <r>
    <x v="3023"/>
    <x v="0"/>
    <x v="8"/>
    <x v="33"/>
    <x v="87"/>
    <x v="206"/>
    <x v="2934"/>
    <x v="651"/>
    <x v="75"/>
    <x v="75"/>
    <x v="8"/>
    <x v="25"/>
    <x v="2"/>
    <x v="8"/>
    <x v="8"/>
  </r>
  <r>
    <x v="2997"/>
    <x v="0"/>
    <x v="2"/>
    <x v="180"/>
    <x v="240"/>
    <x v="209"/>
    <x v="2909"/>
    <x v="648"/>
    <x v="75"/>
    <x v="75"/>
    <x v="8"/>
    <x v="25"/>
    <x v="2"/>
    <x v="2"/>
    <x v="2"/>
  </r>
  <r>
    <x v="3011"/>
    <x v="0"/>
    <x v="2"/>
    <x v="98"/>
    <x v="118"/>
    <x v="677"/>
    <x v="2922"/>
    <x v="652"/>
    <x v="75"/>
    <x v="75"/>
    <x v="8"/>
    <x v="25"/>
    <x v="2"/>
    <x v="2"/>
    <x v="2"/>
  </r>
  <r>
    <x v="3011"/>
    <x v="0"/>
    <x v="3"/>
    <x v="56"/>
    <x v="31"/>
    <x v="197"/>
    <x v="2922"/>
    <x v="652"/>
    <x v="75"/>
    <x v="75"/>
    <x v="8"/>
    <x v="25"/>
    <x v="2"/>
    <x v="3"/>
    <x v="3"/>
  </r>
  <r>
    <x v="2980"/>
    <x v="0"/>
    <x v="6"/>
    <x v="50"/>
    <x v="24"/>
    <x v="117"/>
    <x v="2892"/>
    <x v="650"/>
    <x v="75"/>
    <x v="75"/>
    <x v="8"/>
    <x v="25"/>
    <x v="2"/>
    <x v="6"/>
    <x v="6"/>
  </r>
  <r>
    <x v="2982"/>
    <x v="0"/>
    <x v="8"/>
    <x v="165"/>
    <x v="242"/>
    <x v="3174"/>
    <x v="2894"/>
    <x v="652"/>
    <x v="75"/>
    <x v="75"/>
    <x v="8"/>
    <x v="25"/>
    <x v="2"/>
    <x v="8"/>
    <x v="8"/>
  </r>
  <r>
    <x v="2987"/>
    <x v="0"/>
    <x v="8"/>
    <x v="90"/>
    <x v="21"/>
    <x v="1112"/>
    <x v="2899"/>
    <x v="655"/>
    <x v="75"/>
    <x v="75"/>
    <x v="8"/>
    <x v="25"/>
    <x v="2"/>
    <x v="8"/>
    <x v="8"/>
  </r>
  <r>
    <x v="3052"/>
    <x v="0"/>
    <x v="10"/>
    <x v="19"/>
    <x v="102"/>
    <x v="187"/>
    <x v="2962"/>
    <x v="654"/>
    <x v="75"/>
    <x v="75"/>
    <x v="8"/>
    <x v="25"/>
    <x v="2"/>
    <x v="10"/>
    <x v="10"/>
  </r>
  <r>
    <x v="3007"/>
    <x v="0"/>
    <x v="10"/>
    <x v="23"/>
    <x v="23"/>
    <x v="24"/>
    <x v="2919"/>
    <x v="647"/>
    <x v="75"/>
    <x v="75"/>
    <x v="8"/>
    <x v="25"/>
    <x v="2"/>
    <x v="10"/>
    <x v="10"/>
  </r>
  <r>
    <x v="3005"/>
    <x v="1"/>
    <x v="2"/>
    <x v="101"/>
    <x v="103"/>
    <x v="419"/>
    <x v="2917"/>
    <x v="657"/>
    <x v="75"/>
    <x v="75"/>
    <x v="8"/>
    <x v="25"/>
    <x v="2"/>
    <x v="2"/>
    <x v="2"/>
  </r>
  <r>
    <x v="3009"/>
    <x v="1"/>
    <x v="2"/>
    <x v="14"/>
    <x v="87"/>
    <x v="1105"/>
    <x v="2921"/>
    <x v="661"/>
    <x v="75"/>
    <x v="75"/>
    <x v="8"/>
    <x v="25"/>
    <x v="2"/>
    <x v="2"/>
    <x v="2"/>
  </r>
  <r>
    <x v="3002"/>
    <x v="0"/>
    <x v="0"/>
    <x v="79"/>
    <x v="13"/>
    <x v="37"/>
    <x v="2914"/>
    <x v="648"/>
    <x v="75"/>
    <x v="75"/>
    <x v="8"/>
    <x v="25"/>
    <x v="2"/>
    <x v="0"/>
    <x v="0"/>
  </r>
  <r>
    <x v="3024"/>
    <x v="0"/>
    <x v="4"/>
    <x v="48"/>
    <x v="5"/>
    <x v="169"/>
    <x v="2935"/>
    <x v="649"/>
    <x v="75"/>
    <x v="75"/>
    <x v="8"/>
    <x v="25"/>
    <x v="2"/>
    <x v="4"/>
    <x v="4"/>
  </r>
  <r>
    <x v="2995"/>
    <x v="0"/>
    <x v="11"/>
    <x v="40"/>
    <x v="44"/>
    <x v="51"/>
    <x v="2907"/>
    <x v="656"/>
    <x v="75"/>
    <x v="75"/>
    <x v="8"/>
    <x v="25"/>
    <x v="2"/>
    <x v="11"/>
    <x v="11"/>
  </r>
  <r>
    <x v="2987"/>
    <x v="0"/>
    <x v="4"/>
    <x v="51"/>
    <x v="15"/>
    <x v="263"/>
    <x v="2899"/>
    <x v="655"/>
    <x v="75"/>
    <x v="75"/>
    <x v="8"/>
    <x v="25"/>
    <x v="2"/>
    <x v="4"/>
    <x v="4"/>
  </r>
  <r>
    <x v="2984"/>
    <x v="0"/>
    <x v="8"/>
    <x v="90"/>
    <x v="49"/>
    <x v="497"/>
    <x v="2896"/>
    <x v="648"/>
    <x v="75"/>
    <x v="75"/>
    <x v="8"/>
    <x v="25"/>
    <x v="2"/>
    <x v="8"/>
    <x v="8"/>
  </r>
  <r>
    <x v="2995"/>
    <x v="0"/>
    <x v="0"/>
    <x v="79"/>
    <x v="9"/>
    <x v="6"/>
    <x v="2907"/>
    <x v="656"/>
    <x v="75"/>
    <x v="75"/>
    <x v="8"/>
    <x v="25"/>
    <x v="2"/>
    <x v="0"/>
    <x v="0"/>
  </r>
  <r>
    <x v="2988"/>
    <x v="0"/>
    <x v="10"/>
    <x v="52"/>
    <x v="90"/>
    <x v="123"/>
    <x v="2900"/>
    <x v="656"/>
    <x v="75"/>
    <x v="75"/>
    <x v="8"/>
    <x v="25"/>
    <x v="2"/>
    <x v="10"/>
    <x v="10"/>
  </r>
  <r>
    <x v="3051"/>
    <x v="0"/>
    <x v="9"/>
    <x v="81"/>
    <x v="143"/>
    <x v="441"/>
    <x v="2961"/>
    <x v="649"/>
    <x v="75"/>
    <x v="75"/>
    <x v="8"/>
    <x v="25"/>
    <x v="2"/>
    <x v="9"/>
    <x v="9"/>
  </r>
  <r>
    <x v="2986"/>
    <x v="0"/>
    <x v="5"/>
    <x v="8"/>
    <x v="0"/>
    <x v="7"/>
    <x v="2898"/>
    <x v="648"/>
    <x v="75"/>
    <x v="75"/>
    <x v="8"/>
    <x v="25"/>
    <x v="2"/>
    <x v="5"/>
    <x v="5"/>
  </r>
  <r>
    <x v="3051"/>
    <x v="0"/>
    <x v="2"/>
    <x v="62"/>
    <x v="112"/>
    <x v="503"/>
    <x v="2961"/>
    <x v="649"/>
    <x v="75"/>
    <x v="75"/>
    <x v="8"/>
    <x v="25"/>
    <x v="2"/>
    <x v="2"/>
    <x v="2"/>
  </r>
  <r>
    <x v="2981"/>
    <x v="0"/>
    <x v="5"/>
    <x v="20"/>
    <x v="41"/>
    <x v="73"/>
    <x v="2893"/>
    <x v="651"/>
    <x v="75"/>
    <x v="75"/>
    <x v="8"/>
    <x v="25"/>
    <x v="2"/>
    <x v="5"/>
    <x v="5"/>
  </r>
  <r>
    <x v="3052"/>
    <x v="0"/>
    <x v="1"/>
    <x v="151"/>
    <x v="170"/>
    <x v="814"/>
    <x v="2962"/>
    <x v="654"/>
    <x v="75"/>
    <x v="75"/>
    <x v="8"/>
    <x v="25"/>
    <x v="2"/>
    <x v="1"/>
    <x v="1"/>
  </r>
  <r>
    <x v="3050"/>
    <x v="0"/>
    <x v="4"/>
    <x v="26"/>
    <x v="26"/>
    <x v="27"/>
    <x v="2960"/>
    <x v="651"/>
    <x v="75"/>
    <x v="75"/>
    <x v="8"/>
    <x v="25"/>
    <x v="2"/>
    <x v="4"/>
    <x v="4"/>
  </r>
  <r>
    <x v="2979"/>
    <x v="0"/>
    <x v="1"/>
    <x v="55"/>
    <x v="90"/>
    <x v="1421"/>
    <x v="2891"/>
    <x v="649"/>
    <x v="75"/>
    <x v="75"/>
    <x v="8"/>
    <x v="25"/>
    <x v="2"/>
    <x v="1"/>
    <x v="1"/>
  </r>
  <r>
    <x v="2998"/>
    <x v="0"/>
    <x v="3"/>
    <x v="1"/>
    <x v="26"/>
    <x v="254"/>
    <x v="2910"/>
    <x v="647"/>
    <x v="75"/>
    <x v="75"/>
    <x v="8"/>
    <x v="25"/>
    <x v="2"/>
    <x v="3"/>
    <x v="3"/>
  </r>
  <r>
    <x v="2985"/>
    <x v="0"/>
    <x v="0"/>
    <x v="10"/>
    <x v="18"/>
    <x v="13"/>
    <x v="2897"/>
    <x v="654"/>
    <x v="75"/>
    <x v="75"/>
    <x v="8"/>
    <x v="25"/>
    <x v="2"/>
    <x v="0"/>
    <x v="0"/>
  </r>
  <r>
    <x v="2981"/>
    <x v="0"/>
    <x v="6"/>
    <x v="15"/>
    <x v="61"/>
    <x v="192"/>
    <x v="2893"/>
    <x v="651"/>
    <x v="75"/>
    <x v="75"/>
    <x v="8"/>
    <x v="25"/>
    <x v="2"/>
    <x v="6"/>
    <x v="6"/>
  </r>
  <r>
    <x v="2988"/>
    <x v="0"/>
    <x v="1"/>
    <x v="159"/>
    <x v="192"/>
    <x v="2731"/>
    <x v="2900"/>
    <x v="656"/>
    <x v="75"/>
    <x v="75"/>
    <x v="8"/>
    <x v="25"/>
    <x v="2"/>
    <x v="1"/>
    <x v="1"/>
  </r>
  <r>
    <x v="2997"/>
    <x v="0"/>
    <x v="8"/>
    <x v="68"/>
    <x v="69"/>
    <x v="159"/>
    <x v="2909"/>
    <x v="648"/>
    <x v="75"/>
    <x v="75"/>
    <x v="8"/>
    <x v="25"/>
    <x v="2"/>
    <x v="8"/>
    <x v="8"/>
  </r>
  <r>
    <x v="2994"/>
    <x v="0"/>
    <x v="0"/>
    <x v="21"/>
    <x v="65"/>
    <x v="75"/>
    <x v="2906"/>
    <x v="658"/>
    <x v="75"/>
    <x v="75"/>
    <x v="8"/>
    <x v="25"/>
    <x v="2"/>
    <x v="0"/>
    <x v="0"/>
  </r>
  <r>
    <x v="3050"/>
    <x v="1"/>
    <x v="2"/>
    <x v="90"/>
    <x v="19"/>
    <x v="891"/>
    <x v="2960"/>
    <x v="651"/>
    <x v="75"/>
    <x v="75"/>
    <x v="8"/>
    <x v="25"/>
    <x v="2"/>
    <x v="2"/>
    <x v="2"/>
  </r>
  <r>
    <x v="2984"/>
    <x v="0"/>
    <x v="4"/>
    <x v="31"/>
    <x v="27"/>
    <x v="184"/>
    <x v="2896"/>
    <x v="648"/>
    <x v="75"/>
    <x v="75"/>
    <x v="8"/>
    <x v="25"/>
    <x v="2"/>
    <x v="4"/>
    <x v="4"/>
  </r>
  <r>
    <x v="2980"/>
    <x v="0"/>
    <x v="5"/>
    <x v="8"/>
    <x v="85"/>
    <x v="31"/>
    <x v="2892"/>
    <x v="650"/>
    <x v="75"/>
    <x v="75"/>
    <x v="8"/>
    <x v="25"/>
    <x v="2"/>
    <x v="5"/>
    <x v="5"/>
  </r>
  <r>
    <x v="2988"/>
    <x v="0"/>
    <x v="6"/>
    <x v="88"/>
    <x v="80"/>
    <x v="1283"/>
    <x v="2900"/>
    <x v="656"/>
    <x v="75"/>
    <x v="75"/>
    <x v="8"/>
    <x v="25"/>
    <x v="2"/>
    <x v="6"/>
    <x v="6"/>
  </r>
  <r>
    <x v="2986"/>
    <x v="0"/>
    <x v="6"/>
    <x v="35"/>
    <x v="81"/>
    <x v="11"/>
    <x v="2898"/>
    <x v="648"/>
    <x v="75"/>
    <x v="75"/>
    <x v="8"/>
    <x v="25"/>
    <x v="2"/>
    <x v="6"/>
    <x v="6"/>
  </r>
  <r>
    <x v="3051"/>
    <x v="1"/>
    <x v="2"/>
    <x v="147"/>
    <x v="112"/>
    <x v="458"/>
    <x v="2961"/>
    <x v="649"/>
    <x v="75"/>
    <x v="75"/>
    <x v="8"/>
    <x v="25"/>
    <x v="2"/>
    <x v="2"/>
    <x v="2"/>
  </r>
  <r>
    <x v="2998"/>
    <x v="0"/>
    <x v="7"/>
    <x v="93"/>
    <x v="14"/>
    <x v="145"/>
    <x v="2910"/>
    <x v="647"/>
    <x v="75"/>
    <x v="75"/>
    <x v="8"/>
    <x v="25"/>
    <x v="2"/>
    <x v="7"/>
    <x v="7"/>
  </r>
  <r>
    <x v="2999"/>
    <x v="0"/>
    <x v="11"/>
    <x v="91"/>
    <x v="97"/>
    <x v="1564"/>
    <x v="2911"/>
    <x v="660"/>
    <x v="75"/>
    <x v="75"/>
    <x v="8"/>
    <x v="25"/>
    <x v="2"/>
    <x v="11"/>
    <x v="11"/>
  </r>
  <r>
    <x v="3000"/>
    <x v="0"/>
    <x v="0"/>
    <x v="11"/>
    <x v="56"/>
    <x v="164"/>
    <x v="2912"/>
    <x v="658"/>
    <x v="75"/>
    <x v="75"/>
    <x v="8"/>
    <x v="25"/>
    <x v="2"/>
    <x v="0"/>
    <x v="0"/>
  </r>
  <r>
    <x v="2998"/>
    <x v="0"/>
    <x v="10"/>
    <x v="21"/>
    <x v="43"/>
    <x v="957"/>
    <x v="2910"/>
    <x v="647"/>
    <x v="75"/>
    <x v="75"/>
    <x v="8"/>
    <x v="25"/>
    <x v="2"/>
    <x v="10"/>
    <x v="10"/>
  </r>
  <r>
    <x v="3052"/>
    <x v="0"/>
    <x v="3"/>
    <x v="105"/>
    <x v="90"/>
    <x v="738"/>
    <x v="2962"/>
    <x v="654"/>
    <x v="75"/>
    <x v="75"/>
    <x v="8"/>
    <x v="25"/>
    <x v="2"/>
    <x v="3"/>
    <x v="3"/>
  </r>
  <r>
    <x v="2998"/>
    <x v="0"/>
    <x v="1"/>
    <x v="31"/>
    <x v="40"/>
    <x v="136"/>
    <x v="2910"/>
    <x v="647"/>
    <x v="75"/>
    <x v="75"/>
    <x v="8"/>
    <x v="25"/>
    <x v="2"/>
    <x v="1"/>
    <x v="1"/>
  </r>
  <r>
    <x v="3007"/>
    <x v="0"/>
    <x v="1"/>
    <x v="34"/>
    <x v="19"/>
    <x v="290"/>
    <x v="2919"/>
    <x v="647"/>
    <x v="75"/>
    <x v="75"/>
    <x v="8"/>
    <x v="25"/>
    <x v="2"/>
    <x v="1"/>
    <x v="1"/>
  </r>
  <r>
    <x v="3009"/>
    <x v="0"/>
    <x v="2"/>
    <x v="14"/>
    <x v="87"/>
    <x v="1105"/>
    <x v="2921"/>
    <x v="661"/>
    <x v="75"/>
    <x v="75"/>
    <x v="8"/>
    <x v="25"/>
    <x v="2"/>
    <x v="2"/>
    <x v="2"/>
  </r>
  <r>
    <x v="3027"/>
    <x v="0"/>
    <x v="10"/>
    <x v="30"/>
    <x v="18"/>
    <x v="6"/>
    <x v="2938"/>
    <x v="661"/>
    <x v="75"/>
    <x v="75"/>
    <x v="8"/>
    <x v="25"/>
    <x v="2"/>
    <x v="10"/>
    <x v="10"/>
  </r>
  <r>
    <x v="3008"/>
    <x v="1"/>
    <x v="2"/>
    <x v="46"/>
    <x v="48"/>
    <x v="60"/>
    <x v="2920"/>
    <x v="653"/>
    <x v="75"/>
    <x v="75"/>
    <x v="8"/>
    <x v="25"/>
    <x v="2"/>
    <x v="2"/>
    <x v="2"/>
  </r>
  <r>
    <x v="3025"/>
    <x v="0"/>
    <x v="9"/>
    <x v="79"/>
    <x v="14"/>
    <x v="379"/>
    <x v="2936"/>
    <x v="649"/>
    <x v="75"/>
    <x v="75"/>
    <x v="8"/>
    <x v="25"/>
    <x v="2"/>
    <x v="9"/>
    <x v="9"/>
  </r>
  <r>
    <x v="3022"/>
    <x v="0"/>
    <x v="4"/>
    <x v="65"/>
    <x v="26"/>
    <x v="323"/>
    <x v="2933"/>
    <x v="649"/>
    <x v="75"/>
    <x v="75"/>
    <x v="8"/>
    <x v="25"/>
    <x v="2"/>
    <x v="4"/>
    <x v="4"/>
  </r>
  <r>
    <x v="3025"/>
    <x v="0"/>
    <x v="4"/>
    <x v="6"/>
    <x v="0"/>
    <x v="145"/>
    <x v="2936"/>
    <x v="649"/>
    <x v="75"/>
    <x v="75"/>
    <x v="8"/>
    <x v="25"/>
    <x v="2"/>
    <x v="4"/>
    <x v="4"/>
  </r>
  <r>
    <x v="3008"/>
    <x v="0"/>
    <x v="4"/>
    <x v="7"/>
    <x v="11"/>
    <x v="319"/>
    <x v="2920"/>
    <x v="653"/>
    <x v="75"/>
    <x v="75"/>
    <x v="8"/>
    <x v="25"/>
    <x v="2"/>
    <x v="4"/>
    <x v="4"/>
  </r>
  <r>
    <x v="3001"/>
    <x v="0"/>
    <x v="9"/>
    <x v="31"/>
    <x v="51"/>
    <x v="9"/>
    <x v="2913"/>
    <x v="647"/>
    <x v="75"/>
    <x v="75"/>
    <x v="8"/>
    <x v="25"/>
    <x v="2"/>
    <x v="9"/>
    <x v="9"/>
  </r>
  <r>
    <x v="3039"/>
    <x v="0"/>
    <x v="2"/>
    <x v="94"/>
    <x v="32"/>
    <x v="12"/>
    <x v="2949"/>
    <x v="647"/>
    <x v="75"/>
    <x v="75"/>
    <x v="8"/>
    <x v="25"/>
    <x v="2"/>
    <x v="2"/>
    <x v="2"/>
  </r>
  <r>
    <x v="3033"/>
    <x v="0"/>
    <x v="11"/>
    <x v="98"/>
    <x v="97"/>
    <x v="288"/>
    <x v="2943"/>
    <x v="654"/>
    <x v="75"/>
    <x v="75"/>
    <x v="8"/>
    <x v="25"/>
    <x v="2"/>
    <x v="11"/>
    <x v="11"/>
  </r>
  <r>
    <x v="3040"/>
    <x v="0"/>
    <x v="11"/>
    <x v="68"/>
    <x v="113"/>
    <x v="987"/>
    <x v="2950"/>
    <x v="655"/>
    <x v="75"/>
    <x v="75"/>
    <x v="8"/>
    <x v="25"/>
    <x v="2"/>
    <x v="11"/>
    <x v="11"/>
  </r>
  <r>
    <x v="3041"/>
    <x v="0"/>
    <x v="11"/>
    <x v="1"/>
    <x v="10"/>
    <x v="6"/>
    <x v="2951"/>
    <x v="660"/>
    <x v="75"/>
    <x v="75"/>
    <x v="8"/>
    <x v="25"/>
    <x v="2"/>
    <x v="11"/>
    <x v="11"/>
  </r>
  <r>
    <x v="3038"/>
    <x v="0"/>
    <x v="8"/>
    <x v="126"/>
    <x v="116"/>
    <x v="11"/>
    <x v="2948"/>
    <x v="652"/>
    <x v="75"/>
    <x v="75"/>
    <x v="8"/>
    <x v="25"/>
    <x v="2"/>
    <x v="8"/>
    <x v="8"/>
  </r>
  <r>
    <x v="3036"/>
    <x v="0"/>
    <x v="5"/>
    <x v="79"/>
    <x v="14"/>
    <x v="379"/>
    <x v="2946"/>
    <x v="648"/>
    <x v="75"/>
    <x v="75"/>
    <x v="8"/>
    <x v="25"/>
    <x v="2"/>
    <x v="5"/>
    <x v="5"/>
  </r>
  <r>
    <x v="3032"/>
    <x v="0"/>
    <x v="1"/>
    <x v="56"/>
    <x v="42"/>
    <x v="334"/>
    <x v="2942"/>
    <x v="650"/>
    <x v="75"/>
    <x v="75"/>
    <x v="8"/>
    <x v="25"/>
    <x v="2"/>
    <x v="1"/>
    <x v="1"/>
  </r>
  <r>
    <x v="3020"/>
    <x v="0"/>
    <x v="11"/>
    <x v="42"/>
    <x v="49"/>
    <x v="55"/>
    <x v="2931"/>
    <x v="649"/>
    <x v="75"/>
    <x v="75"/>
    <x v="8"/>
    <x v="25"/>
    <x v="2"/>
    <x v="11"/>
    <x v="11"/>
  </r>
  <r>
    <x v="3047"/>
    <x v="0"/>
    <x v="2"/>
    <x v="106"/>
    <x v="112"/>
    <x v="1729"/>
    <x v="2957"/>
    <x v="648"/>
    <x v="75"/>
    <x v="75"/>
    <x v="8"/>
    <x v="25"/>
    <x v="2"/>
    <x v="2"/>
    <x v="2"/>
  </r>
  <r>
    <x v="3031"/>
    <x v="0"/>
    <x v="7"/>
    <x v="48"/>
    <x v="10"/>
    <x v="187"/>
    <x v="2941"/>
    <x v="649"/>
    <x v="75"/>
    <x v="75"/>
    <x v="8"/>
    <x v="25"/>
    <x v="2"/>
    <x v="7"/>
    <x v="7"/>
  </r>
  <r>
    <x v="3032"/>
    <x v="0"/>
    <x v="9"/>
    <x v="19"/>
    <x v="35"/>
    <x v="137"/>
    <x v="2942"/>
    <x v="650"/>
    <x v="75"/>
    <x v="75"/>
    <x v="8"/>
    <x v="25"/>
    <x v="2"/>
    <x v="9"/>
    <x v="9"/>
  </r>
  <r>
    <x v="3016"/>
    <x v="0"/>
    <x v="5"/>
    <x v="6"/>
    <x v="9"/>
    <x v="656"/>
    <x v="2927"/>
    <x v="658"/>
    <x v="75"/>
    <x v="75"/>
    <x v="8"/>
    <x v="25"/>
    <x v="2"/>
    <x v="5"/>
    <x v="5"/>
  </r>
  <r>
    <x v="3018"/>
    <x v="0"/>
    <x v="2"/>
    <x v="49"/>
    <x v="81"/>
    <x v="243"/>
    <x v="2929"/>
    <x v="658"/>
    <x v="75"/>
    <x v="75"/>
    <x v="8"/>
    <x v="25"/>
    <x v="2"/>
    <x v="2"/>
    <x v="2"/>
  </r>
  <r>
    <x v="3031"/>
    <x v="0"/>
    <x v="10"/>
    <x v="65"/>
    <x v="26"/>
    <x v="323"/>
    <x v="2941"/>
    <x v="649"/>
    <x v="75"/>
    <x v="75"/>
    <x v="8"/>
    <x v="25"/>
    <x v="2"/>
    <x v="10"/>
    <x v="10"/>
  </r>
  <r>
    <x v="3038"/>
    <x v="0"/>
    <x v="2"/>
    <x v="227"/>
    <x v="132"/>
    <x v="3175"/>
    <x v="2948"/>
    <x v="652"/>
    <x v="75"/>
    <x v="75"/>
    <x v="8"/>
    <x v="25"/>
    <x v="2"/>
    <x v="2"/>
    <x v="2"/>
  </r>
  <r>
    <x v="3001"/>
    <x v="1"/>
    <x v="2"/>
    <x v="95"/>
    <x v="93"/>
    <x v="417"/>
    <x v="2913"/>
    <x v="647"/>
    <x v="75"/>
    <x v="75"/>
    <x v="8"/>
    <x v="25"/>
    <x v="2"/>
    <x v="2"/>
    <x v="2"/>
  </r>
  <r>
    <x v="3022"/>
    <x v="0"/>
    <x v="7"/>
    <x v="7"/>
    <x v="7"/>
    <x v="7"/>
    <x v="2933"/>
    <x v="649"/>
    <x v="75"/>
    <x v="75"/>
    <x v="8"/>
    <x v="25"/>
    <x v="2"/>
    <x v="7"/>
    <x v="7"/>
  </r>
  <r>
    <x v="3008"/>
    <x v="0"/>
    <x v="8"/>
    <x v="63"/>
    <x v="56"/>
    <x v="107"/>
    <x v="2920"/>
    <x v="653"/>
    <x v="75"/>
    <x v="75"/>
    <x v="8"/>
    <x v="25"/>
    <x v="2"/>
    <x v="8"/>
    <x v="8"/>
  </r>
  <r>
    <x v="3001"/>
    <x v="0"/>
    <x v="4"/>
    <x v="11"/>
    <x v="16"/>
    <x v="112"/>
    <x v="2913"/>
    <x v="647"/>
    <x v="75"/>
    <x v="75"/>
    <x v="8"/>
    <x v="25"/>
    <x v="2"/>
    <x v="4"/>
    <x v="4"/>
  </r>
  <r>
    <x v="3005"/>
    <x v="0"/>
    <x v="2"/>
    <x v="101"/>
    <x v="103"/>
    <x v="419"/>
    <x v="2917"/>
    <x v="657"/>
    <x v="75"/>
    <x v="75"/>
    <x v="8"/>
    <x v="25"/>
    <x v="2"/>
    <x v="2"/>
    <x v="2"/>
  </r>
  <r>
    <x v="3006"/>
    <x v="0"/>
    <x v="9"/>
    <x v="23"/>
    <x v="10"/>
    <x v="42"/>
    <x v="2918"/>
    <x v="647"/>
    <x v="75"/>
    <x v="75"/>
    <x v="8"/>
    <x v="25"/>
    <x v="2"/>
    <x v="9"/>
    <x v="9"/>
  </r>
  <r>
    <x v="3027"/>
    <x v="0"/>
    <x v="3"/>
    <x v="7"/>
    <x v="63"/>
    <x v="6"/>
    <x v="2938"/>
    <x v="661"/>
    <x v="75"/>
    <x v="75"/>
    <x v="8"/>
    <x v="25"/>
    <x v="2"/>
    <x v="3"/>
    <x v="3"/>
  </r>
  <r>
    <x v="3053"/>
    <x v="0"/>
    <x v="2"/>
    <x v="82"/>
    <x v="81"/>
    <x v="569"/>
    <x v="2963"/>
    <x v="655"/>
    <x v="75"/>
    <x v="75"/>
    <x v="8"/>
    <x v="25"/>
    <x v="2"/>
    <x v="2"/>
    <x v="2"/>
  </r>
  <r>
    <x v="3022"/>
    <x v="0"/>
    <x v="9"/>
    <x v="84"/>
    <x v="102"/>
    <x v="19"/>
    <x v="2933"/>
    <x v="649"/>
    <x v="75"/>
    <x v="75"/>
    <x v="8"/>
    <x v="25"/>
    <x v="2"/>
    <x v="9"/>
    <x v="9"/>
  </r>
  <r>
    <x v="3006"/>
    <x v="0"/>
    <x v="8"/>
    <x v="23"/>
    <x v="16"/>
    <x v="54"/>
    <x v="2918"/>
    <x v="647"/>
    <x v="75"/>
    <x v="75"/>
    <x v="8"/>
    <x v="25"/>
    <x v="2"/>
    <x v="8"/>
    <x v="8"/>
  </r>
  <r>
    <x v="3003"/>
    <x v="0"/>
    <x v="7"/>
    <x v="57"/>
    <x v="36"/>
    <x v="83"/>
    <x v="2915"/>
    <x v="647"/>
    <x v="75"/>
    <x v="75"/>
    <x v="8"/>
    <x v="25"/>
    <x v="2"/>
    <x v="7"/>
    <x v="7"/>
  </r>
  <r>
    <x v="3053"/>
    <x v="0"/>
    <x v="4"/>
    <x v="48"/>
    <x v="5"/>
    <x v="169"/>
    <x v="2963"/>
    <x v="655"/>
    <x v="75"/>
    <x v="75"/>
    <x v="8"/>
    <x v="25"/>
    <x v="2"/>
    <x v="4"/>
    <x v="4"/>
  </r>
  <r>
    <x v="3010"/>
    <x v="0"/>
    <x v="8"/>
    <x v="104"/>
    <x v="68"/>
    <x v="222"/>
    <x v="930"/>
    <x v="653"/>
    <x v="75"/>
    <x v="75"/>
    <x v="8"/>
    <x v="25"/>
    <x v="2"/>
    <x v="8"/>
    <x v="8"/>
  </r>
  <r>
    <x v="3006"/>
    <x v="1"/>
    <x v="2"/>
    <x v="48"/>
    <x v="23"/>
    <x v="6"/>
    <x v="2918"/>
    <x v="647"/>
    <x v="75"/>
    <x v="75"/>
    <x v="8"/>
    <x v="25"/>
    <x v="2"/>
    <x v="2"/>
    <x v="2"/>
  </r>
  <r>
    <x v="3022"/>
    <x v="1"/>
    <x v="2"/>
    <x v="84"/>
    <x v="35"/>
    <x v="441"/>
    <x v="2933"/>
    <x v="649"/>
    <x v="75"/>
    <x v="75"/>
    <x v="8"/>
    <x v="25"/>
    <x v="2"/>
    <x v="2"/>
    <x v="2"/>
  </r>
  <r>
    <x v="3023"/>
    <x v="0"/>
    <x v="2"/>
    <x v="94"/>
    <x v="40"/>
    <x v="931"/>
    <x v="2934"/>
    <x v="651"/>
    <x v="75"/>
    <x v="75"/>
    <x v="8"/>
    <x v="25"/>
    <x v="2"/>
    <x v="2"/>
    <x v="2"/>
  </r>
  <r>
    <x v="3008"/>
    <x v="0"/>
    <x v="9"/>
    <x v="24"/>
    <x v="34"/>
    <x v="78"/>
    <x v="2920"/>
    <x v="653"/>
    <x v="75"/>
    <x v="75"/>
    <x v="8"/>
    <x v="25"/>
    <x v="2"/>
    <x v="9"/>
    <x v="9"/>
  </r>
  <r>
    <x v="3011"/>
    <x v="0"/>
    <x v="7"/>
    <x v="57"/>
    <x v="10"/>
    <x v="19"/>
    <x v="2922"/>
    <x v="652"/>
    <x v="75"/>
    <x v="75"/>
    <x v="8"/>
    <x v="25"/>
    <x v="2"/>
    <x v="7"/>
    <x v="7"/>
  </r>
  <r>
    <x v="3005"/>
    <x v="0"/>
    <x v="8"/>
    <x v="83"/>
    <x v="99"/>
    <x v="492"/>
    <x v="2917"/>
    <x v="657"/>
    <x v="75"/>
    <x v="75"/>
    <x v="8"/>
    <x v="25"/>
    <x v="2"/>
    <x v="8"/>
    <x v="8"/>
  </r>
  <r>
    <x v="3003"/>
    <x v="0"/>
    <x v="10"/>
    <x v="4"/>
    <x v="38"/>
    <x v="19"/>
    <x v="2915"/>
    <x v="647"/>
    <x v="75"/>
    <x v="75"/>
    <x v="8"/>
    <x v="25"/>
    <x v="2"/>
    <x v="10"/>
    <x v="10"/>
  </r>
  <r>
    <x v="3014"/>
    <x v="0"/>
    <x v="8"/>
    <x v="68"/>
    <x v="70"/>
    <x v="66"/>
    <x v="2925"/>
    <x v="660"/>
    <x v="75"/>
    <x v="75"/>
    <x v="8"/>
    <x v="25"/>
    <x v="2"/>
    <x v="8"/>
    <x v="8"/>
  </r>
  <r>
    <x v="3053"/>
    <x v="1"/>
    <x v="2"/>
    <x v="82"/>
    <x v="81"/>
    <x v="569"/>
    <x v="2963"/>
    <x v="655"/>
    <x v="75"/>
    <x v="75"/>
    <x v="8"/>
    <x v="25"/>
    <x v="2"/>
    <x v="2"/>
    <x v="2"/>
  </r>
  <r>
    <x v="3004"/>
    <x v="0"/>
    <x v="5"/>
    <x v="20"/>
    <x v="41"/>
    <x v="73"/>
    <x v="2916"/>
    <x v="648"/>
    <x v="75"/>
    <x v="75"/>
    <x v="8"/>
    <x v="25"/>
    <x v="2"/>
    <x v="5"/>
    <x v="5"/>
  </r>
  <r>
    <x v="3034"/>
    <x v="0"/>
    <x v="8"/>
    <x v="49"/>
    <x v="83"/>
    <x v="996"/>
    <x v="2944"/>
    <x v="654"/>
    <x v="75"/>
    <x v="75"/>
    <x v="8"/>
    <x v="25"/>
    <x v="2"/>
    <x v="8"/>
    <x v="8"/>
  </r>
  <r>
    <x v="3016"/>
    <x v="0"/>
    <x v="6"/>
    <x v="65"/>
    <x v="47"/>
    <x v="618"/>
    <x v="2927"/>
    <x v="658"/>
    <x v="75"/>
    <x v="75"/>
    <x v="8"/>
    <x v="25"/>
    <x v="2"/>
    <x v="6"/>
    <x v="6"/>
  </r>
  <r>
    <x v="3040"/>
    <x v="0"/>
    <x v="0"/>
    <x v="15"/>
    <x v="56"/>
    <x v="6"/>
    <x v="2950"/>
    <x v="655"/>
    <x v="75"/>
    <x v="75"/>
    <x v="8"/>
    <x v="25"/>
    <x v="2"/>
    <x v="0"/>
    <x v="0"/>
  </r>
  <r>
    <x v="3036"/>
    <x v="0"/>
    <x v="6"/>
    <x v="40"/>
    <x v="66"/>
    <x v="252"/>
    <x v="2946"/>
    <x v="648"/>
    <x v="75"/>
    <x v="75"/>
    <x v="8"/>
    <x v="25"/>
    <x v="2"/>
    <x v="6"/>
    <x v="6"/>
  </r>
  <r>
    <x v="3033"/>
    <x v="0"/>
    <x v="8"/>
    <x v="91"/>
    <x v="120"/>
    <x v="867"/>
    <x v="2943"/>
    <x v="654"/>
    <x v="75"/>
    <x v="75"/>
    <x v="8"/>
    <x v="25"/>
    <x v="2"/>
    <x v="8"/>
    <x v="8"/>
  </r>
  <r>
    <x v="3021"/>
    <x v="0"/>
    <x v="11"/>
    <x v="57"/>
    <x v="10"/>
    <x v="19"/>
    <x v="2932"/>
    <x v="654"/>
    <x v="75"/>
    <x v="75"/>
    <x v="8"/>
    <x v="25"/>
    <x v="2"/>
    <x v="11"/>
    <x v="11"/>
  </r>
  <r>
    <x v="3029"/>
    <x v="0"/>
    <x v="0"/>
    <x v="8"/>
    <x v="0"/>
    <x v="7"/>
    <x v="2940"/>
    <x v="648"/>
    <x v="75"/>
    <x v="75"/>
    <x v="8"/>
    <x v="25"/>
    <x v="2"/>
    <x v="0"/>
    <x v="0"/>
  </r>
  <r>
    <x v="3048"/>
    <x v="0"/>
    <x v="0"/>
    <x v="5"/>
    <x v="8"/>
    <x v="10"/>
    <x v="2958"/>
    <x v="652"/>
    <x v="75"/>
    <x v="75"/>
    <x v="8"/>
    <x v="25"/>
    <x v="2"/>
    <x v="0"/>
    <x v="0"/>
  </r>
  <r>
    <x v="3035"/>
    <x v="0"/>
    <x v="3"/>
    <x v="37"/>
    <x v="26"/>
    <x v="183"/>
    <x v="2945"/>
    <x v="661"/>
    <x v="75"/>
    <x v="75"/>
    <x v="8"/>
    <x v="25"/>
    <x v="2"/>
    <x v="3"/>
    <x v="3"/>
  </r>
  <r>
    <x v="3017"/>
    <x v="0"/>
    <x v="2"/>
    <x v="120"/>
    <x v="68"/>
    <x v="865"/>
    <x v="2928"/>
    <x v="656"/>
    <x v="75"/>
    <x v="75"/>
    <x v="8"/>
    <x v="25"/>
    <x v="2"/>
    <x v="2"/>
    <x v="2"/>
  </r>
  <r>
    <x v="3047"/>
    <x v="1"/>
    <x v="2"/>
    <x v="151"/>
    <x v="112"/>
    <x v="1063"/>
    <x v="2957"/>
    <x v="648"/>
    <x v="75"/>
    <x v="75"/>
    <x v="8"/>
    <x v="25"/>
    <x v="2"/>
    <x v="2"/>
    <x v="2"/>
  </r>
  <r>
    <x v="3039"/>
    <x v="0"/>
    <x v="8"/>
    <x v="2"/>
    <x v="66"/>
    <x v="167"/>
    <x v="2949"/>
    <x v="647"/>
    <x v="75"/>
    <x v="75"/>
    <x v="8"/>
    <x v="25"/>
    <x v="2"/>
    <x v="8"/>
    <x v="8"/>
  </r>
  <r>
    <x v="3019"/>
    <x v="0"/>
    <x v="10"/>
    <x v="11"/>
    <x v="5"/>
    <x v="22"/>
    <x v="2930"/>
    <x v="649"/>
    <x v="75"/>
    <x v="75"/>
    <x v="8"/>
    <x v="25"/>
    <x v="2"/>
    <x v="10"/>
    <x v="10"/>
  </r>
  <r>
    <x v="3029"/>
    <x v="0"/>
    <x v="11"/>
    <x v="33"/>
    <x v="20"/>
    <x v="605"/>
    <x v="2940"/>
    <x v="648"/>
    <x v="75"/>
    <x v="75"/>
    <x v="8"/>
    <x v="25"/>
    <x v="2"/>
    <x v="11"/>
    <x v="11"/>
  </r>
  <r>
    <x v="3028"/>
    <x v="0"/>
    <x v="6"/>
    <x v="30"/>
    <x v="8"/>
    <x v="13"/>
    <x v="2939"/>
    <x v="656"/>
    <x v="75"/>
    <x v="75"/>
    <x v="8"/>
    <x v="25"/>
    <x v="2"/>
    <x v="6"/>
    <x v="6"/>
  </r>
  <r>
    <x v="3031"/>
    <x v="0"/>
    <x v="3"/>
    <x v="36"/>
    <x v="35"/>
    <x v="50"/>
    <x v="2941"/>
    <x v="649"/>
    <x v="75"/>
    <x v="75"/>
    <x v="8"/>
    <x v="25"/>
    <x v="2"/>
    <x v="3"/>
    <x v="3"/>
  </r>
  <r>
    <x v="3015"/>
    <x v="0"/>
    <x v="0"/>
    <x v="6"/>
    <x v="41"/>
    <x v="34"/>
    <x v="2926"/>
    <x v="655"/>
    <x v="75"/>
    <x v="75"/>
    <x v="8"/>
    <x v="25"/>
    <x v="2"/>
    <x v="0"/>
    <x v="0"/>
  </r>
  <r>
    <x v="3015"/>
    <x v="0"/>
    <x v="11"/>
    <x v="15"/>
    <x v="61"/>
    <x v="192"/>
    <x v="2926"/>
    <x v="655"/>
    <x v="75"/>
    <x v="75"/>
    <x v="8"/>
    <x v="25"/>
    <x v="2"/>
    <x v="11"/>
    <x v="11"/>
  </r>
  <r>
    <x v="3047"/>
    <x v="0"/>
    <x v="4"/>
    <x v="31"/>
    <x v="87"/>
    <x v="587"/>
    <x v="2957"/>
    <x v="648"/>
    <x v="75"/>
    <x v="75"/>
    <x v="8"/>
    <x v="25"/>
    <x v="2"/>
    <x v="4"/>
    <x v="4"/>
  </r>
  <r>
    <x v="3017"/>
    <x v="0"/>
    <x v="8"/>
    <x v="60"/>
    <x v="49"/>
    <x v="1428"/>
    <x v="2928"/>
    <x v="656"/>
    <x v="75"/>
    <x v="75"/>
    <x v="8"/>
    <x v="25"/>
    <x v="2"/>
    <x v="8"/>
    <x v="8"/>
  </r>
  <r>
    <x v="3018"/>
    <x v="0"/>
    <x v="8"/>
    <x v="57"/>
    <x v="1"/>
    <x v="255"/>
    <x v="2929"/>
    <x v="658"/>
    <x v="75"/>
    <x v="75"/>
    <x v="8"/>
    <x v="25"/>
    <x v="2"/>
    <x v="8"/>
    <x v="8"/>
  </r>
  <r>
    <x v="3035"/>
    <x v="0"/>
    <x v="7"/>
    <x v="79"/>
    <x v="65"/>
    <x v="3"/>
    <x v="2945"/>
    <x v="661"/>
    <x v="75"/>
    <x v="75"/>
    <x v="8"/>
    <x v="25"/>
    <x v="2"/>
    <x v="7"/>
    <x v="7"/>
  </r>
  <r>
    <x v="3047"/>
    <x v="0"/>
    <x v="9"/>
    <x v="59"/>
    <x v="106"/>
    <x v="791"/>
    <x v="2957"/>
    <x v="648"/>
    <x v="75"/>
    <x v="75"/>
    <x v="8"/>
    <x v="25"/>
    <x v="2"/>
    <x v="9"/>
    <x v="9"/>
  </r>
  <r>
    <x v="3028"/>
    <x v="0"/>
    <x v="5"/>
    <x v="16"/>
    <x v="45"/>
    <x v="145"/>
    <x v="2939"/>
    <x v="656"/>
    <x v="75"/>
    <x v="75"/>
    <x v="8"/>
    <x v="25"/>
    <x v="2"/>
    <x v="5"/>
    <x v="5"/>
  </r>
  <r>
    <x v="3030"/>
    <x v="0"/>
    <x v="5"/>
    <x v="20"/>
    <x v="6"/>
    <x v="7"/>
    <x v="1541"/>
    <x v="649"/>
    <x v="75"/>
    <x v="75"/>
    <x v="8"/>
    <x v="25"/>
    <x v="2"/>
    <x v="5"/>
    <x v="5"/>
  </r>
  <r>
    <x v="3021"/>
    <x v="0"/>
    <x v="8"/>
    <x v="1"/>
    <x v="56"/>
    <x v="9"/>
    <x v="2932"/>
    <x v="654"/>
    <x v="75"/>
    <x v="75"/>
    <x v="8"/>
    <x v="25"/>
    <x v="2"/>
    <x v="8"/>
    <x v="8"/>
  </r>
  <r>
    <x v="3047"/>
    <x v="0"/>
    <x v="7"/>
    <x v="23"/>
    <x v="16"/>
    <x v="54"/>
    <x v="2957"/>
    <x v="648"/>
    <x v="75"/>
    <x v="75"/>
    <x v="8"/>
    <x v="25"/>
    <x v="2"/>
    <x v="7"/>
    <x v="7"/>
  </r>
  <r>
    <x v="3032"/>
    <x v="0"/>
    <x v="7"/>
    <x v="13"/>
    <x v="63"/>
    <x v="72"/>
    <x v="2942"/>
    <x v="650"/>
    <x v="75"/>
    <x v="75"/>
    <x v="8"/>
    <x v="25"/>
    <x v="2"/>
    <x v="7"/>
    <x v="7"/>
  </r>
  <r>
    <x v="3038"/>
    <x v="0"/>
    <x v="11"/>
    <x v="124"/>
    <x v="170"/>
    <x v="2633"/>
    <x v="2948"/>
    <x v="652"/>
    <x v="75"/>
    <x v="75"/>
    <x v="8"/>
    <x v="25"/>
    <x v="2"/>
    <x v="11"/>
    <x v="11"/>
  </r>
  <r>
    <x v="3035"/>
    <x v="0"/>
    <x v="4"/>
    <x v="11"/>
    <x v="3"/>
    <x v="75"/>
    <x v="2945"/>
    <x v="661"/>
    <x v="75"/>
    <x v="75"/>
    <x v="8"/>
    <x v="25"/>
    <x v="2"/>
    <x v="4"/>
    <x v="4"/>
  </r>
  <r>
    <x v="3032"/>
    <x v="0"/>
    <x v="3"/>
    <x v="54"/>
    <x v="47"/>
    <x v="34"/>
    <x v="2942"/>
    <x v="650"/>
    <x v="75"/>
    <x v="75"/>
    <x v="8"/>
    <x v="25"/>
    <x v="2"/>
    <x v="3"/>
    <x v="3"/>
  </r>
  <r>
    <x v="3031"/>
    <x v="0"/>
    <x v="1"/>
    <x v="89"/>
    <x v="90"/>
    <x v="555"/>
    <x v="2941"/>
    <x v="649"/>
    <x v="75"/>
    <x v="75"/>
    <x v="8"/>
    <x v="25"/>
    <x v="2"/>
    <x v="1"/>
    <x v="1"/>
  </r>
  <r>
    <x v="3030"/>
    <x v="0"/>
    <x v="6"/>
    <x v="63"/>
    <x v="3"/>
    <x v="239"/>
    <x v="1541"/>
    <x v="649"/>
    <x v="75"/>
    <x v="75"/>
    <x v="8"/>
    <x v="25"/>
    <x v="2"/>
    <x v="6"/>
    <x v="6"/>
  </r>
  <r>
    <x v="3037"/>
    <x v="0"/>
    <x v="11"/>
    <x v="100"/>
    <x v="181"/>
    <x v="2573"/>
    <x v="2947"/>
    <x v="661"/>
    <x v="75"/>
    <x v="75"/>
    <x v="8"/>
    <x v="25"/>
    <x v="2"/>
    <x v="11"/>
    <x v="11"/>
  </r>
  <r>
    <x v="3055"/>
    <x v="0"/>
    <x v="11"/>
    <x v="37"/>
    <x v="26"/>
    <x v="183"/>
    <x v="2965"/>
    <x v="662"/>
    <x v="76"/>
    <x v="76"/>
    <x v="9"/>
    <x v="26"/>
    <x v="3"/>
    <x v="11"/>
    <x v="11"/>
  </r>
  <r>
    <x v="3056"/>
    <x v="0"/>
    <x v="6"/>
    <x v="35"/>
    <x v="102"/>
    <x v="1067"/>
    <x v="2966"/>
    <x v="663"/>
    <x v="76"/>
    <x v="76"/>
    <x v="9"/>
    <x v="26"/>
    <x v="3"/>
    <x v="6"/>
    <x v="6"/>
  </r>
  <r>
    <x v="3057"/>
    <x v="0"/>
    <x v="9"/>
    <x v="67"/>
    <x v="181"/>
    <x v="2811"/>
    <x v="2967"/>
    <x v="664"/>
    <x v="76"/>
    <x v="76"/>
    <x v="9"/>
    <x v="26"/>
    <x v="3"/>
    <x v="9"/>
    <x v="9"/>
  </r>
  <r>
    <x v="3058"/>
    <x v="0"/>
    <x v="4"/>
    <x v="137"/>
    <x v="166"/>
    <x v="184"/>
    <x v="2968"/>
    <x v="665"/>
    <x v="76"/>
    <x v="76"/>
    <x v="9"/>
    <x v="26"/>
    <x v="3"/>
    <x v="4"/>
    <x v="4"/>
  </r>
  <r>
    <x v="3059"/>
    <x v="0"/>
    <x v="9"/>
    <x v="34"/>
    <x v="37"/>
    <x v="40"/>
    <x v="2969"/>
    <x v="666"/>
    <x v="76"/>
    <x v="76"/>
    <x v="9"/>
    <x v="26"/>
    <x v="3"/>
    <x v="9"/>
    <x v="9"/>
  </r>
  <r>
    <x v="3060"/>
    <x v="0"/>
    <x v="2"/>
    <x v="343"/>
    <x v="317"/>
    <x v="187"/>
    <x v="2970"/>
    <x v="665"/>
    <x v="76"/>
    <x v="76"/>
    <x v="9"/>
    <x v="26"/>
    <x v="3"/>
    <x v="2"/>
    <x v="2"/>
  </r>
  <r>
    <x v="3061"/>
    <x v="0"/>
    <x v="9"/>
    <x v="53"/>
    <x v="4"/>
    <x v="829"/>
    <x v="2971"/>
    <x v="667"/>
    <x v="76"/>
    <x v="76"/>
    <x v="9"/>
    <x v="26"/>
    <x v="3"/>
    <x v="9"/>
    <x v="9"/>
  </r>
  <r>
    <x v="3062"/>
    <x v="0"/>
    <x v="11"/>
    <x v="46"/>
    <x v="32"/>
    <x v="1123"/>
    <x v="2972"/>
    <x v="663"/>
    <x v="76"/>
    <x v="76"/>
    <x v="9"/>
    <x v="26"/>
    <x v="3"/>
    <x v="11"/>
    <x v="11"/>
  </r>
  <r>
    <x v="3060"/>
    <x v="1"/>
    <x v="2"/>
    <x v="275"/>
    <x v="317"/>
    <x v="3176"/>
    <x v="2970"/>
    <x v="665"/>
    <x v="76"/>
    <x v="76"/>
    <x v="9"/>
    <x v="26"/>
    <x v="3"/>
    <x v="2"/>
    <x v="2"/>
  </r>
  <r>
    <x v="3059"/>
    <x v="0"/>
    <x v="4"/>
    <x v="40"/>
    <x v="44"/>
    <x v="51"/>
    <x v="2969"/>
    <x v="666"/>
    <x v="76"/>
    <x v="76"/>
    <x v="9"/>
    <x v="26"/>
    <x v="3"/>
    <x v="4"/>
    <x v="4"/>
  </r>
  <r>
    <x v="3063"/>
    <x v="0"/>
    <x v="8"/>
    <x v="53"/>
    <x v="24"/>
    <x v="80"/>
    <x v="2973"/>
    <x v="668"/>
    <x v="76"/>
    <x v="76"/>
    <x v="9"/>
    <x v="26"/>
    <x v="3"/>
    <x v="8"/>
    <x v="8"/>
  </r>
  <r>
    <x v="3064"/>
    <x v="0"/>
    <x v="0"/>
    <x v="9"/>
    <x v="62"/>
    <x v="84"/>
    <x v="2974"/>
    <x v="669"/>
    <x v="76"/>
    <x v="76"/>
    <x v="9"/>
    <x v="26"/>
    <x v="3"/>
    <x v="0"/>
    <x v="0"/>
  </r>
  <r>
    <x v="3063"/>
    <x v="0"/>
    <x v="4"/>
    <x v="48"/>
    <x v="10"/>
    <x v="187"/>
    <x v="2973"/>
    <x v="668"/>
    <x v="76"/>
    <x v="76"/>
    <x v="9"/>
    <x v="26"/>
    <x v="3"/>
    <x v="4"/>
    <x v="4"/>
  </r>
  <r>
    <x v="3065"/>
    <x v="0"/>
    <x v="2"/>
    <x v="245"/>
    <x v="168"/>
    <x v="2860"/>
    <x v="2975"/>
    <x v="670"/>
    <x v="76"/>
    <x v="76"/>
    <x v="9"/>
    <x v="26"/>
    <x v="3"/>
    <x v="2"/>
    <x v="2"/>
  </r>
  <r>
    <x v="3058"/>
    <x v="1"/>
    <x v="2"/>
    <x v="291"/>
    <x v="276"/>
    <x v="3177"/>
    <x v="2968"/>
    <x v="665"/>
    <x v="76"/>
    <x v="76"/>
    <x v="9"/>
    <x v="26"/>
    <x v="3"/>
    <x v="2"/>
    <x v="2"/>
  </r>
  <r>
    <x v="3063"/>
    <x v="0"/>
    <x v="2"/>
    <x v="82"/>
    <x v="83"/>
    <x v="272"/>
    <x v="2973"/>
    <x v="668"/>
    <x v="76"/>
    <x v="76"/>
    <x v="9"/>
    <x v="26"/>
    <x v="3"/>
    <x v="2"/>
    <x v="2"/>
  </r>
  <r>
    <x v="3057"/>
    <x v="0"/>
    <x v="1"/>
    <x v="165"/>
    <x v="155"/>
    <x v="3178"/>
    <x v="2967"/>
    <x v="664"/>
    <x v="76"/>
    <x v="76"/>
    <x v="9"/>
    <x v="26"/>
    <x v="3"/>
    <x v="1"/>
    <x v="1"/>
  </r>
  <r>
    <x v="3057"/>
    <x v="0"/>
    <x v="7"/>
    <x v="19"/>
    <x v="102"/>
    <x v="187"/>
    <x v="2967"/>
    <x v="664"/>
    <x v="76"/>
    <x v="76"/>
    <x v="9"/>
    <x v="26"/>
    <x v="3"/>
    <x v="7"/>
    <x v="7"/>
  </r>
  <r>
    <x v="3057"/>
    <x v="0"/>
    <x v="3"/>
    <x v="123"/>
    <x v="172"/>
    <x v="1631"/>
    <x v="2967"/>
    <x v="664"/>
    <x v="76"/>
    <x v="76"/>
    <x v="9"/>
    <x v="26"/>
    <x v="3"/>
    <x v="3"/>
    <x v="3"/>
  </r>
  <r>
    <x v="3065"/>
    <x v="0"/>
    <x v="8"/>
    <x v="108"/>
    <x v="195"/>
    <x v="2200"/>
    <x v="2975"/>
    <x v="670"/>
    <x v="76"/>
    <x v="76"/>
    <x v="9"/>
    <x v="26"/>
    <x v="3"/>
    <x v="8"/>
    <x v="8"/>
  </r>
  <r>
    <x v="3066"/>
    <x v="0"/>
    <x v="11"/>
    <x v="85"/>
    <x v="73"/>
    <x v="143"/>
    <x v="2976"/>
    <x v="669"/>
    <x v="76"/>
    <x v="76"/>
    <x v="9"/>
    <x v="26"/>
    <x v="3"/>
    <x v="11"/>
    <x v="11"/>
  </r>
  <r>
    <x v="3067"/>
    <x v="0"/>
    <x v="5"/>
    <x v="12"/>
    <x v="45"/>
    <x v="6"/>
    <x v="2977"/>
    <x v="669"/>
    <x v="76"/>
    <x v="76"/>
    <x v="9"/>
    <x v="26"/>
    <x v="3"/>
    <x v="5"/>
    <x v="5"/>
  </r>
  <r>
    <x v="3056"/>
    <x v="0"/>
    <x v="10"/>
    <x v="15"/>
    <x v="15"/>
    <x v="16"/>
    <x v="2966"/>
    <x v="663"/>
    <x v="76"/>
    <x v="76"/>
    <x v="9"/>
    <x v="26"/>
    <x v="3"/>
    <x v="10"/>
    <x v="10"/>
  </r>
  <r>
    <x v="3068"/>
    <x v="0"/>
    <x v="0"/>
    <x v="17"/>
    <x v="36"/>
    <x v="528"/>
    <x v="2978"/>
    <x v="662"/>
    <x v="76"/>
    <x v="76"/>
    <x v="9"/>
    <x v="26"/>
    <x v="3"/>
    <x v="0"/>
    <x v="0"/>
  </r>
  <r>
    <x v="3063"/>
    <x v="1"/>
    <x v="2"/>
    <x v="46"/>
    <x v="83"/>
    <x v="595"/>
    <x v="2973"/>
    <x v="668"/>
    <x v="76"/>
    <x v="76"/>
    <x v="9"/>
    <x v="26"/>
    <x v="3"/>
    <x v="2"/>
    <x v="2"/>
  </r>
  <r>
    <x v="3069"/>
    <x v="0"/>
    <x v="4"/>
    <x v="113"/>
    <x v="97"/>
    <x v="112"/>
    <x v="2979"/>
    <x v="671"/>
    <x v="76"/>
    <x v="76"/>
    <x v="9"/>
    <x v="26"/>
    <x v="3"/>
    <x v="4"/>
    <x v="4"/>
  </r>
  <r>
    <x v="3070"/>
    <x v="0"/>
    <x v="8"/>
    <x v="32"/>
    <x v="72"/>
    <x v="287"/>
    <x v="2980"/>
    <x v="662"/>
    <x v="76"/>
    <x v="76"/>
    <x v="9"/>
    <x v="26"/>
    <x v="3"/>
    <x v="8"/>
    <x v="8"/>
  </r>
  <r>
    <x v="3071"/>
    <x v="0"/>
    <x v="0"/>
    <x v="26"/>
    <x v="38"/>
    <x v="1272"/>
    <x v="2981"/>
    <x v="672"/>
    <x v="76"/>
    <x v="76"/>
    <x v="9"/>
    <x v="26"/>
    <x v="3"/>
    <x v="0"/>
    <x v="0"/>
  </r>
  <r>
    <x v="3061"/>
    <x v="1"/>
    <x v="2"/>
    <x v="19"/>
    <x v="51"/>
    <x v="57"/>
    <x v="2971"/>
    <x v="667"/>
    <x v="76"/>
    <x v="76"/>
    <x v="9"/>
    <x v="26"/>
    <x v="3"/>
    <x v="2"/>
    <x v="2"/>
  </r>
  <r>
    <x v="3058"/>
    <x v="0"/>
    <x v="2"/>
    <x v="260"/>
    <x v="276"/>
    <x v="355"/>
    <x v="2968"/>
    <x v="665"/>
    <x v="76"/>
    <x v="76"/>
    <x v="9"/>
    <x v="26"/>
    <x v="3"/>
    <x v="2"/>
    <x v="2"/>
  </r>
  <r>
    <x v="3072"/>
    <x v="0"/>
    <x v="8"/>
    <x v="53"/>
    <x v="51"/>
    <x v="643"/>
    <x v="2982"/>
    <x v="671"/>
    <x v="76"/>
    <x v="76"/>
    <x v="9"/>
    <x v="26"/>
    <x v="3"/>
    <x v="8"/>
    <x v="8"/>
  </r>
  <r>
    <x v="3064"/>
    <x v="0"/>
    <x v="11"/>
    <x v="80"/>
    <x v="119"/>
    <x v="215"/>
    <x v="2974"/>
    <x v="669"/>
    <x v="76"/>
    <x v="76"/>
    <x v="9"/>
    <x v="26"/>
    <x v="3"/>
    <x v="11"/>
    <x v="11"/>
  </r>
  <r>
    <x v="3061"/>
    <x v="0"/>
    <x v="2"/>
    <x v="19"/>
    <x v="51"/>
    <x v="57"/>
    <x v="2971"/>
    <x v="667"/>
    <x v="76"/>
    <x v="76"/>
    <x v="9"/>
    <x v="26"/>
    <x v="3"/>
    <x v="2"/>
    <x v="2"/>
  </r>
  <r>
    <x v="3071"/>
    <x v="0"/>
    <x v="11"/>
    <x v="152"/>
    <x v="89"/>
    <x v="3179"/>
    <x v="2981"/>
    <x v="672"/>
    <x v="76"/>
    <x v="76"/>
    <x v="9"/>
    <x v="26"/>
    <x v="3"/>
    <x v="11"/>
    <x v="11"/>
  </r>
  <r>
    <x v="3073"/>
    <x v="0"/>
    <x v="6"/>
    <x v="26"/>
    <x v="26"/>
    <x v="27"/>
    <x v="936"/>
    <x v="666"/>
    <x v="76"/>
    <x v="76"/>
    <x v="9"/>
    <x v="26"/>
    <x v="3"/>
    <x v="6"/>
    <x v="6"/>
  </r>
  <r>
    <x v="3069"/>
    <x v="0"/>
    <x v="2"/>
    <x v="121"/>
    <x v="206"/>
    <x v="3180"/>
    <x v="2979"/>
    <x v="671"/>
    <x v="76"/>
    <x v="76"/>
    <x v="9"/>
    <x v="26"/>
    <x v="3"/>
    <x v="2"/>
    <x v="2"/>
  </r>
  <r>
    <x v="3068"/>
    <x v="0"/>
    <x v="11"/>
    <x v="120"/>
    <x v="112"/>
    <x v="1723"/>
    <x v="2978"/>
    <x v="662"/>
    <x v="76"/>
    <x v="76"/>
    <x v="9"/>
    <x v="26"/>
    <x v="3"/>
    <x v="11"/>
    <x v="11"/>
  </r>
  <r>
    <x v="3069"/>
    <x v="1"/>
    <x v="2"/>
    <x v="22"/>
    <x v="206"/>
    <x v="2100"/>
    <x v="2979"/>
    <x v="671"/>
    <x v="76"/>
    <x v="76"/>
    <x v="9"/>
    <x v="26"/>
    <x v="3"/>
    <x v="2"/>
    <x v="2"/>
  </r>
  <r>
    <x v="3061"/>
    <x v="0"/>
    <x v="8"/>
    <x v="50"/>
    <x v="54"/>
    <x v="398"/>
    <x v="2971"/>
    <x v="667"/>
    <x v="76"/>
    <x v="76"/>
    <x v="9"/>
    <x v="26"/>
    <x v="3"/>
    <x v="8"/>
    <x v="8"/>
  </r>
  <r>
    <x v="3074"/>
    <x v="0"/>
    <x v="9"/>
    <x v="85"/>
    <x v="143"/>
    <x v="457"/>
    <x v="2983"/>
    <x v="673"/>
    <x v="76"/>
    <x v="76"/>
    <x v="9"/>
    <x v="26"/>
    <x v="3"/>
    <x v="9"/>
    <x v="9"/>
  </r>
  <r>
    <x v="3075"/>
    <x v="1"/>
    <x v="2"/>
    <x v="31"/>
    <x v="27"/>
    <x v="184"/>
    <x v="2984"/>
    <x v="674"/>
    <x v="76"/>
    <x v="76"/>
    <x v="9"/>
    <x v="26"/>
    <x v="3"/>
    <x v="2"/>
    <x v="2"/>
  </r>
  <r>
    <x v="3074"/>
    <x v="1"/>
    <x v="2"/>
    <x v="67"/>
    <x v="140"/>
    <x v="437"/>
    <x v="2983"/>
    <x v="673"/>
    <x v="76"/>
    <x v="76"/>
    <x v="9"/>
    <x v="26"/>
    <x v="3"/>
    <x v="2"/>
    <x v="2"/>
  </r>
  <r>
    <x v="3076"/>
    <x v="0"/>
    <x v="11"/>
    <x v="68"/>
    <x v="95"/>
    <x v="1413"/>
    <x v="2985"/>
    <x v="675"/>
    <x v="76"/>
    <x v="76"/>
    <x v="9"/>
    <x v="26"/>
    <x v="3"/>
    <x v="11"/>
    <x v="11"/>
  </r>
  <r>
    <x v="3077"/>
    <x v="0"/>
    <x v="2"/>
    <x v="73"/>
    <x v="131"/>
    <x v="146"/>
    <x v="2986"/>
    <x v="674"/>
    <x v="76"/>
    <x v="76"/>
    <x v="9"/>
    <x v="26"/>
    <x v="3"/>
    <x v="2"/>
    <x v="2"/>
  </r>
  <r>
    <x v="3078"/>
    <x v="0"/>
    <x v="6"/>
    <x v="42"/>
    <x v="39"/>
    <x v="1239"/>
    <x v="2987"/>
    <x v="663"/>
    <x v="76"/>
    <x v="76"/>
    <x v="9"/>
    <x v="26"/>
    <x v="3"/>
    <x v="6"/>
    <x v="6"/>
  </r>
  <r>
    <x v="3078"/>
    <x v="0"/>
    <x v="5"/>
    <x v="8"/>
    <x v="85"/>
    <x v="31"/>
    <x v="2987"/>
    <x v="663"/>
    <x v="76"/>
    <x v="76"/>
    <x v="9"/>
    <x v="26"/>
    <x v="3"/>
    <x v="5"/>
    <x v="5"/>
  </r>
  <r>
    <x v="3079"/>
    <x v="0"/>
    <x v="11"/>
    <x v="94"/>
    <x v="19"/>
    <x v="182"/>
    <x v="2988"/>
    <x v="673"/>
    <x v="76"/>
    <x v="76"/>
    <x v="9"/>
    <x v="26"/>
    <x v="3"/>
    <x v="11"/>
    <x v="11"/>
  </r>
  <r>
    <x v="3080"/>
    <x v="0"/>
    <x v="4"/>
    <x v="98"/>
    <x v="96"/>
    <x v="879"/>
    <x v="2989"/>
    <x v="676"/>
    <x v="76"/>
    <x v="76"/>
    <x v="9"/>
    <x v="26"/>
    <x v="3"/>
    <x v="4"/>
    <x v="4"/>
  </r>
  <r>
    <x v="3079"/>
    <x v="0"/>
    <x v="0"/>
    <x v="30"/>
    <x v="14"/>
    <x v="31"/>
    <x v="2988"/>
    <x v="673"/>
    <x v="76"/>
    <x v="76"/>
    <x v="9"/>
    <x v="26"/>
    <x v="3"/>
    <x v="0"/>
    <x v="0"/>
  </r>
  <r>
    <x v="3081"/>
    <x v="0"/>
    <x v="3"/>
    <x v="168"/>
    <x v="168"/>
    <x v="3181"/>
    <x v="2990"/>
    <x v="675"/>
    <x v="76"/>
    <x v="76"/>
    <x v="9"/>
    <x v="26"/>
    <x v="3"/>
    <x v="3"/>
    <x v="3"/>
  </r>
  <r>
    <x v="3059"/>
    <x v="1"/>
    <x v="2"/>
    <x v="55"/>
    <x v="113"/>
    <x v="1358"/>
    <x v="2969"/>
    <x v="666"/>
    <x v="76"/>
    <x v="76"/>
    <x v="9"/>
    <x v="26"/>
    <x v="3"/>
    <x v="2"/>
    <x v="2"/>
  </r>
  <r>
    <x v="3072"/>
    <x v="0"/>
    <x v="11"/>
    <x v="65"/>
    <x v="81"/>
    <x v="614"/>
    <x v="2982"/>
    <x v="671"/>
    <x v="76"/>
    <x v="76"/>
    <x v="9"/>
    <x v="26"/>
    <x v="3"/>
    <x v="11"/>
    <x v="11"/>
  </r>
  <r>
    <x v="3059"/>
    <x v="0"/>
    <x v="8"/>
    <x v="2"/>
    <x v="42"/>
    <x v="187"/>
    <x v="2969"/>
    <x v="666"/>
    <x v="76"/>
    <x v="76"/>
    <x v="9"/>
    <x v="26"/>
    <x v="3"/>
    <x v="8"/>
    <x v="8"/>
  </r>
  <r>
    <x v="3055"/>
    <x v="0"/>
    <x v="0"/>
    <x v="93"/>
    <x v="13"/>
    <x v="389"/>
    <x v="2965"/>
    <x v="662"/>
    <x v="76"/>
    <x v="76"/>
    <x v="9"/>
    <x v="26"/>
    <x v="3"/>
    <x v="0"/>
    <x v="0"/>
  </r>
  <r>
    <x v="3082"/>
    <x v="0"/>
    <x v="5"/>
    <x v="8"/>
    <x v="9"/>
    <x v="13"/>
    <x v="2991"/>
    <x v="672"/>
    <x v="76"/>
    <x v="76"/>
    <x v="9"/>
    <x v="26"/>
    <x v="3"/>
    <x v="5"/>
    <x v="5"/>
  </r>
  <r>
    <x v="3083"/>
    <x v="0"/>
    <x v="7"/>
    <x v="0"/>
    <x v="85"/>
    <x v="126"/>
    <x v="2992"/>
    <x v="673"/>
    <x v="76"/>
    <x v="76"/>
    <x v="9"/>
    <x v="26"/>
    <x v="3"/>
    <x v="7"/>
    <x v="7"/>
  </r>
  <r>
    <x v="3084"/>
    <x v="0"/>
    <x v="6"/>
    <x v="36"/>
    <x v="31"/>
    <x v="39"/>
    <x v="2993"/>
    <x v="663"/>
    <x v="76"/>
    <x v="76"/>
    <x v="9"/>
    <x v="26"/>
    <x v="3"/>
    <x v="6"/>
    <x v="6"/>
  </r>
  <r>
    <x v="3085"/>
    <x v="0"/>
    <x v="8"/>
    <x v="110"/>
    <x v="89"/>
    <x v="1381"/>
    <x v="2289"/>
    <x v="664"/>
    <x v="76"/>
    <x v="76"/>
    <x v="9"/>
    <x v="26"/>
    <x v="3"/>
    <x v="8"/>
    <x v="8"/>
  </r>
  <r>
    <x v="3086"/>
    <x v="0"/>
    <x v="10"/>
    <x v="65"/>
    <x v="34"/>
    <x v="366"/>
    <x v="953"/>
    <x v="669"/>
    <x v="76"/>
    <x v="76"/>
    <x v="9"/>
    <x v="26"/>
    <x v="3"/>
    <x v="10"/>
    <x v="10"/>
  </r>
  <r>
    <x v="3060"/>
    <x v="0"/>
    <x v="8"/>
    <x v="41"/>
    <x v="297"/>
    <x v="28"/>
    <x v="2970"/>
    <x v="665"/>
    <x v="76"/>
    <x v="76"/>
    <x v="9"/>
    <x v="26"/>
    <x v="3"/>
    <x v="8"/>
    <x v="8"/>
  </r>
  <r>
    <x v="3084"/>
    <x v="0"/>
    <x v="5"/>
    <x v="21"/>
    <x v="13"/>
    <x v="22"/>
    <x v="2993"/>
    <x v="663"/>
    <x v="76"/>
    <x v="76"/>
    <x v="9"/>
    <x v="26"/>
    <x v="3"/>
    <x v="5"/>
    <x v="5"/>
  </r>
  <r>
    <x v="3085"/>
    <x v="0"/>
    <x v="11"/>
    <x v="138"/>
    <x v="188"/>
    <x v="426"/>
    <x v="2289"/>
    <x v="664"/>
    <x v="76"/>
    <x v="76"/>
    <x v="9"/>
    <x v="26"/>
    <x v="3"/>
    <x v="11"/>
    <x v="11"/>
  </r>
  <r>
    <x v="3080"/>
    <x v="1"/>
    <x v="2"/>
    <x v="180"/>
    <x v="197"/>
    <x v="3182"/>
    <x v="2989"/>
    <x v="676"/>
    <x v="76"/>
    <x v="76"/>
    <x v="9"/>
    <x v="26"/>
    <x v="3"/>
    <x v="2"/>
    <x v="2"/>
  </r>
  <r>
    <x v="3087"/>
    <x v="0"/>
    <x v="8"/>
    <x v="46"/>
    <x v="2"/>
    <x v="706"/>
    <x v="2994"/>
    <x v="672"/>
    <x v="76"/>
    <x v="76"/>
    <x v="9"/>
    <x v="26"/>
    <x v="3"/>
    <x v="8"/>
    <x v="8"/>
  </r>
  <r>
    <x v="3073"/>
    <x v="0"/>
    <x v="5"/>
    <x v="8"/>
    <x v="0"/>
    <x v="7"/>
    <x v="936"/>
    <x v="666"/>
    <x v="76"/>
    <x v="76"/>
    <x v="9"/>
    <x v="26"/>
    <x v="3"/>
    <x v="5"/>
    <x v="5"/>
  </r>
  <r>
    <x v="3066"/>
    <x v="0"/>
    <x v="0"/>
    <x v="1"/>
    <x v="54"/>
    <x v="61"/>
    <x v="2976"/>
    <x v="669"/>
    <x v="76"/>
    <x v="76"/>
    <x v="9"/>
    <x v="26"/>
    <x v="3"/>
    <x v="0"/>
    <x v="0"/>
  </r>
  <r>
    <x v="3076"/>
    <x v="0"/>
    <x v="0"/>
    <x v="23"/>
    <x v="1"/>
    <x v="47"/>
    <x v="2985"/>
    <x v="675"/>
    <x v="76"/>
    <x v="76"/>
    <x v="9"/>
    <x v="26"/>
    <x v="3"/>
    <x v="0"/>
    <x v="0"/>
  </r>
  <r>
    <x v="3088"/>
    <x v="0"/>
    <x v="10"/>
    <x v="63"/>
    <x v="54"/>
    <x v="347"/>
    <x v="2995"/>
    <x v="677"/>
    <x v="76"/>
    <x v="76"/>
    <x v="9"/>
    <x v="26"/>
    <x v="3"/>
    <x v="10"/>
    <x v="10"/>
  </r>
  <r>
    <x v="3089"/>
    <x v="0"/>
    <x v="0"/>
    <x v="48"/>
    <x v="30"/>
    <x v="7"/>
    <x v="2996"/>
    <x v="662"/>
    <x v="76"/>
    <x v="76"/>
    <x v="9"/>
    <x v="26"/>
    <x v="3"/>
    <x v="0"/>
    <x v="0"/>
  </r>
  <r>
    <x v="3090"/>
    <x v="0"/>
    <x v="6"/>
    <x v="18"/>
    <x v="40"/>
    <x v="675"/>
    <x v="2997"/>
    <x v="678"/>
    <x v="76"/>
    <x v="76"/>
    <x v="9"/>
    <x v="26"/>
    <x v="3"/>
    <x v="6"/>
    <x v="6"/>
  </r>
  <r>
    <x v="3091"/>
    <x v="0"/>
    <x v="8"/>
    <x v="23"/>
    <x v="10"/>
    <x v="42"/>
    <x v="2998"/>
    <x v="679"/>
    <x v="76"/>
    <x v="76"/>
    <x v="9"/>
    <x v="26"/>
    <x v="3"/>
    <x v="8"/>
    <x v="8"/>
  </r>
  <r>
    <x v="3092"/>
    <x v="0"/>
    <x v="4"/>
    <x v="14"/>
    <x v="57"/>
    <x v="34"/>
    <x v="2999"/>
    <x v="672"/>
    <x v="76"/>
    <x v="76"/>
    <x v="9"/>
    <x v="26"/>
    <x v="3"/>
    <x v="4"/>
    <x v="4"/>
  </r>
  <r>
    <x v="3093"/>
    <x v="0"/>
    <x v="6"/>
    <x v="46"/>
    <x v="48"/>
    <x v="60"/>
    <x v="3000"/>
    <x v="662"/>
    <x v="76"/>
    <x v="76"/>
    <x v="9"/>
    <x v="26"/>
    <x v="3"/>
    <x v="6"/>
    <x v="6"/>
  </r>
  <r>
    <x v="3094"/>
    <x v="0"/>
    <x v="5"/>
    <x v="6"/>
    <x v="98"/>
    <x v="13"/>
    <x v="3001"/>
    <x v="663"/>
    <x v="76"/>
    <x v="76"/>
    <x v="9"/>
    <x v="26"/>
    <x v="3"/>
    <x v="5"/>
    <x v="5"/>
  </r>
  <r>
    <x v="3095"/>
    <x v="0"/>
    <x v="0"/>
    <x v="21"/>
    <x v="43"/>
    <x v="957"/>
    <x v="3002"/>
    <x v="671"/>
    <x v="76"/>
    <x v="76"/>
    <x v="9"/>
    <x v="26"/>
    <x v="3"/>
    <x v="0"/>
    <x v="0"/>
  </r>
  <r>
    <x v="3096"/>
    <x v="0"/>
    <x v="4"/>
    <x v="7"/>
    <x v="63"/>
    <x v="6"/>
    <x v="3003"/>
    <x v="665"/>
    <x v="76"/>
    <x v="76"/>
    <x v="9"/>
    <x v="26"/>
    <x v="3"/>
    <x v="4"/>
    <x v="4"/>
  </r>
  <r>
    <x v="3097"/>
    <x v="0"/>
    <x v="6"/>
    <x v="63"/>
    <x v="36"/>
    <x v="337"/>
    <x v="3004"/>
    <x v="667"/>
    <x v="76"/>
    <x v="76"/>
    <x v="9"/>
    <x v="26"/>
    <x v="3"/>
    <x v="6"/>
    <x v="6"/>
  </r>
  <r>
    <x v="3098"/>
    <x v="0"/>
    <x v="7"/>
    <x v="17"/>
    <x v="36"/>
    <x v="528"/>
    <x v="3005"/>
    <x v="667"/>
    <x v="76"/>
    <x v="76"/>
    <x v="9"/>
    <x v="26"/>
    <x v="3"/>
    <x v="7"/>
    <x v="7"/>
  </r>
  <r>
    <x v="3088"/>
    <x v="0"/>
    <x v="6"/>
    <x v="53"/>
    <x v="60"/>
    <x v="139"/>
    <x v="2995"/>
    <x v="677"/>
    <x v="76"/>
    <x v="76"/>
    <x v="9"/>
    <x v="26"/>
    <x v="3"/>
    <x v="6"/>
    <x v="6"/>
  </r>
  <r>
    <x v="3095"/>
    <x v="0"/>
    <x v="11"/>
    <x v="53"/>
    <x v="51"/>
    <x v="643"/>
    <x v="3002"/>
    <x v="671"/>
    <x v="76"/>
    <x v="76"/>
    <x v="9"/>
    <x v="26"/>
    <x v="3"/>
    <x v="11"/>
    <x v="11"/>
  </r>
  <r>
    <x v="3099"/>
    <x v="0"/>
    <x v="11"/>
    <x v="80"/>
    <x v="39"/>
    <x v="133"/>
    <x v="1824"/>
    <x v="673"/>
    <x v="76"/>
    <x v="76"/>
    <x v="9"/>
    <x v="26"/>
    <x v="3"/>
    <x v="11"/>
    <x v="11"/>
  </r>
  <r>
    <x v="3100"/>
    <x v="0"/>
    <x v="10"/>
    <x v="30"/>
    <x v="8"/>
    <x v="13"/>
    <x v="3006"/>
    <x v="664"/>
    <x v="76"/>
    <x v="76"/>
    <x v="9"/>
    <x v="26"/>
    <x v="3"/>
    <x v="10"/>
    <x v="10"/>
  </r>
  <r>
    <x v="3096"/>
    <x v="0"/>
    <x v="9"/>
    <x v="3"/>
    <x v="7"/>
    <x v="39"/>
    <x v="3003"/>
    <x v="665"/>
    <x v="76"/>
    <x v="76"/>
    <x v="9"/>
    <x v="26"/>
    <x v="3"/>
    <x v="9"/>
    <x v="9"/>
  </r>
  <r>
    <x v="3101"/>
    <x v="0"/>
    <x v="11"/>
    <x v="40"/>
    <x v="49"/>
    <x v="1002"/>
    <x v="3007"/>
    <x v="662"/>
    <x v="76"/>
    <x v="76"/>
    <x v="9"/>
    <x v="26"/>
    <x v="3"/>
    <x v="11"/>
    <x v="11"/>
  </r>
  <r>
    <x v="3094"/>
    <x v="0"/>
    <x v="6"/>
    <x v="65"/>
    <x v="81"/>
    <x v="614"/>
    <x v="3001"/>
    <x v="663"/>
    <x v="76"/>
    <x v="76"/>
    <x v="9"/>
    <x v="26"/>
    <x v="3"/>
    <x v="6"/>
    <x v="6"/>
  </r>
  <r>
    <x v="3102"/>
    <x v="0"/>
    <x v="0"/>
    <x v="79"/>
    <x v="65"/>
    <x v="3"/>
    <x v="1985"/>
    <x v="668"/>
    <x v="76"/>
    <x v="76"/>
    <x v="9"/>
    <x v="26"/>
    <x v="3"/>
    <x v="0"/>
    <x v="0"/>
  </r>
  <r>
    <x v="3103"/>
    <x v="0"/>
    <x v="11"/>
    <x v="80"/>
    <x v="20"/>
    <x v="312"/>
    <x v="3008"/>
    <x v="662"/>
    <x v="76"/>
    <x v="76"/>
    <x v="9"/>
    <x v="26"/>
    <x v="3"/>
    <x v="11"/>
    <x v="11"/>
  </r>
  <r>
    <x v="3104"/>
    <x v="0"/>
    <x v="2"/>
    <x v="46"/>
    <x v="42"/>
    <x v="743"/>
    <x v="3009"/>
    <x v="680"/>
    <x v="76"/>
    <x v="76"/>
    <x v="9"/>
    <x v="26"/>
    <x v="3"/>
    <x v="2"/>
    <x v="2"/>
  </r>
  <r>
    <x v="3104"/>
    <x v="1"/>
    <x v="2"/>
    <x v="36"/>
    <x v="42"/>
    <x v="79"/>
    <x v="3009"/>
    <x v="680"/>
    <x v="76"/>
    <x v="76"/>
    <x v="9"/>
    <x v="26"/>
    <x v="3"/>
    <x v="2"/>
    <x v="2"/>
  </r>
  <r>
    <x v="3105"/>
    <x v="0"/>
    <x v="5"/>
    <x v="0"/>
    <x v="0"/>
    <x v="0"/>
    <x v="3010"/>
    <x v="678"/>
    <x v="76"/>
    <x v="76"/>
    <x v="9"/>
    <x v="26"/>
    <x v="3"/>
    <x v="5"/>
    <x v="5"/>
  </r>
  <r>
    <x v="3088"/>
    <x v="0"/>
    <x v="5"/>
    <x v="6"/>
    <x v="0"/>
    <x v="145"/>
    <x v="2995"/>
    <x v="677"/>
    <x v="76"/>
    <x v="76"/>
    <x v="9"/>
    <x v="26"/>
    <x v="3"/>
    <x v="5"/>
    <x v="5"/>
  </r>
  <r>
    <x v="3088"/>
    <x v="0"/>
    <x v="1"/>
    <x v="99"/>
    <x v="107"/>
    <x v="214"/>
    <x v="2995"/>
    <x v="677"/>
    <x v="76"/>
    <x v="76"/>
    <x v="9"/>
    <x v="26"/>
    <x v="3"/>
    <x v="1"/>
    <x v="1"/>
  </r>
  <r>
    <x v="3092"/>
    <x v="0"/>
    <x v="9"/>
    <x v="58"/>
    <x v="104"/>
    <x v="185"/>
    <x v="2999"/>
    <x v="672"/>
    <x v="76"/>
    <x v="76"/>
    <x v="9"/>
    <x v="26"/>
    <x v="3"/>
    <x v="9"/>
    <x v="9"/>
  </r>
  <r>
    <x v="3106"/>
    <x v="0"/>
    <x v="2"/>
    <x v="59"/>
    <x v="121"/>
    <x v="2061"/>
    <x v="3011"/>
    <x v="667"/>
    <x v="76"/>
    <x v="76"/>
    <x v="9"/>
    <x v="26"/>
    <x v="3"/>
    <x v="2"/>
    <x v="2"/>
  </r>
  <r>
    <x v="3090"/>
    <x v="0"/>
    <x v="10"/>
    <x v="53"/>
    <x v="24"/>
    <x v="80"/>
    <x v="2997"/>
    <x v="678"/>
    <x v="76"/>
    <x v="76"/>
    <x v="9"/>
    <x v="26"/>
    <x v="3"/>
    <x v="10"/>
    <x v="10"/>
  </r>
  <r>
    <x v="3107"/>
    <x v="1"/>
    <x v="2"/>
    <x v="50"/>
    <x v="38"/>
    <x v="11"/>
    <x v="3012"/>
    <x v="665"/>
    <x v="76"/>
    <x v="76"/>
    <x v="9"/>
    <x v="26"/>
    <x v="3"/>
    <x v="2"/>
    <x v="2"/>
  </r>
  <r>
    <x v="3103"/>
    <x v="0"/>
    <x v="2"/>
    <x v="88"/>
    <x v="68"/>
    <x v="54"/>
    <x v="3008"/>
    <x v="662"/>
    <x v="76"/>
    <x v="76"/>
    <x v="9"/>
    <x v="26"/>
    <x v="3"/>
    <x v="2"/>
    <x v="2"/>
  </r>
  <r>
    <x v="3103"/>
    <x v="0"/>
    <x v="8"/>
    <x v="52"/>
    <x v="97"/>
    <x v="138"/>
    <x v="3008"/>
    <x v="662"/>
    <x v="76"/>
    <x v="76"/>
    <x v="9"/>
    <x v="26"/>
    <x v="3"/>
    <x v="8"/>
    <x v="8"/>
  </r>
  <r>
    <x v="3108"/>
    <x v="0"/>
    <x v="4"/>
    <x v="40"/>
    <x v="87"/>
    <x v="515"/>
    <x v="1561"/>
    <x v="668"/>
    <x v="76"/>
    <x v="76"/>
    <x v="9"/>
    <x v="26"/>
    <x v="3"/>
    <x v="4"/>
    <x v="4"/>
  </r>
  <r>
    <x v="3109"/>
    <x v="0"/>
    <x v="8"/>
    <x v="31"/>
    <x v="87"/>
    <x v="587"/>
    <x v="3013"/>
    <x v="675"/>
    <x v="76"/>
    <x v="76"/>
    <x v="9"/>
    <x v="26"/>
    <x v="3"/>
    <x v="8"/>
    <x v="8"/>
  </r>
  <r>
    <x v="3104"/>
    <x v="0"/>
    <x v="8"/>
    <x v="49"/>
    <x v="75"/>
    <x v="97"/>
    <x v="3009"/>
    <x v="680"/>
    <x v="76"/>
    <x v="76"/>
    <x v="9"/>
    <x v="26"/>
    <x v="3"/>
    <x v="8"/>
    <x v="8"/>
  </r>
  <r>
    <x v="3106"/>
    <x v="1"/>
    <x v="2"/>
    <x v="95"/>
    <x v="121"/>
    <x v="1657"/>
    <x v="3011"/>
    <x v="667"/>
    <x v="76"/>
    <x v="76"/>
    <x v="9"/>
    <x v="26"/>
    <x v="3"/>
    <x v="2"/>
    <x v="2"/>
  </r>
  <r>
    <x v="3091"/>
    <x v="1"/>
    <x v="2"/>
    <x v="50"/>
    <x v="15"/>
    <x v="319"/>
    <x v="2998"/>
    <x v="679"/>
    <x v="76"/>
    <x v="76"/>
    <x v="9"/>
    <x v="26"/>
    <x v="3"/>
    <x v="2"/>
    <x v="2"/>
  </r>
  <r>
    <x v="3110"/>
    <x v="0"/>
    <x v="0"/>
    <x v="10"/>
    <x v="65"/>
    <x v="546"/>
    <x v="3014"/>
    <x v="663"/>
    <x v="76"/>
    <x v="76"/>
    <x v="9"/>
    <x v="26"/>
    <x v="3"/>
    <x v="0"/>
    <x v="0"/>
  </r>
  <r>
    <x v="3107"/>
    <x v="0"/>
    <x v="9"/>
    <x v="70"/>
    <x v="26"/>
    <x v="306"/>
    <x v="3012"/>
    <x v="665"/>
    <x v="76"/>
    <x v="76"/>
    <x v="9"/>
    <x v="26"/>
    <x v="3"/>
    <x v="9"/>
    <x v="9"/>
  </r>
  <r>
    <x v="3105"/>
    <x v="0"/>
    <x v="6"/>
    <x v="33"/>
    <x v="37"/>
    <x v="1166"/>
    <x v="3010"/>
    <x v="678"/>
    <x v="76"/>
    <x v="76"/>
    <x v="9"/>
    <x v="26"/>
    <x v="3"/>
    <x v="6"/>
    <x v="6"/>
  </r>
  <r>
    <x v="3111"/>
    <x v="0"/>
    <x v="5"/>
    <x v="12"/>
    <x v="12"/>
    <x v="13"/>
    <x v="3015"/>
    <x v="662"/>
    <x v="76"/>
    <x v="76"/>
    <x v="9"/>
    <x v="26"/>
    <x v="3"/>
    <x v="5"/>
    <x v="5"/>
  </r>
  <r>
    <x v="3074"/>
    <x v="0"/>
    <x v="2"/>
    <x v="139"/>
    <x v="136"/>
    <x v="693"/>
    <x v="2983"/>
    <x v="673"/>
    <x v="76"/>
    <x v="76"/>
    <x v="9"/>
    <x v="26"/>
    <x v="3"/>
    <x v="2"/>
    <x v="2"/>
  </r>
  <r>
    <x v="3081"/>
    <x v="0"/>
    <x v="1"/>
    <x v="203"/>
    <x v="311"/>
    <x v="3183"/>
    <x v="2990"/>
    <x v="675"/>
    <x v="76"/>
    <x v="76"/>
    <x v="9"/>
    <x v="26"/>
    <x v="3"/>
    <x v="1"/>
    <x v="1"/>
  </r>
  <r>
    <x v="3108"/>
    <x v="0"/>
    <x v="8"/>
    <x v="39"/>
    <x v="64"/>
    <x v="63"/>
    <x v="1561"/>
    <x v="668"/>
    <x v="76"/>
    <x v="76"/>
    <x v="9"/>
    <x v="26"/>
    <x v="3"/>
    <x v="8"/>
    <x v="8"/>
  </r>
  <r>
    <x v="3107"/>
    <x v="0"/>
    <x v="4"/>
    <x v="48"/>
    <x v="36"/>
    <x v="26"/>
    <x v="3012"/>
    <x v="665"/>
    <x v="76"/>
    <x v="76"/>
    <x v="9"/>
    <x v="26"/>
    <x v="3"/>
    <x v="4"/>
    <x v="4"/>
  </r>
  <r>
    <x v="3098"/>
    <x v="0"/>
    <x v="3"/>
    <x v="80"/>
    <x v="137"/>
    <x v="1080"/>
    <x v="3005"/>
    <x v="667"/>
    <x v="76"/>
    <x v="76"/>
    <x v="9"/>
    <x v="26"/>
    <x v="3"/>
    <x v="3"/>
    <x v="3"/>
  </r>
  <r>
    <x v="3112"/>
    <x v="0"/>
    <x v="2"/>
    <x v="99"/>
    <x v="69"/>
    <x v="76"/>
    <x v="3016"/>
    <x v="664"/>
    <x v="76"/>
    <x v="76"/>
    <x v="9"/>
    <x v="26"/>
    <x v="3"/>
    <x v="2"/>
    <x v="2"/>
  </r>
  <r>
    <x v="3113"/>
    <x v="0"/>
    <x v="6"/>
    <x v="75"/>
    <x v="91"/>
    <x v="124"/>
    <x v="3017"/>
    <x v="666"/>
    <x v="76"/>
    <x v="76"/>
    <x v="9"/>
    <x v="26"/>
    <x v="3"/>
    <x v="6"/>
    <x v="6"/>
  </r>
  <r>
    <x v="3112"/>
    <x v="0"/>
    <x v="8"/>
    <x v="60"/>
    <x v="97"/>
    <x v="600"/>
    <x v="3016"/>
    <x v="664"/>
    <x v="76"/>
    <x v="76"/>
    <x v="9"/>
    <x v="26"/>
    <x v="3"/>
    <x v="8"/>
    <x v="8"/>
  </r>
  <r>
    <x v="3114"/>
    <x v="0"/>
    <x v="1"/>
    <x v="84"/>
    <x v="83"/>
    <x v="217"/>
    <x v="3018"/>
    <x v="679"/>
    <x v="76"/>
    <x v="76"/>
    <x v="9"/>
    <x v="26"/>
    <x v="3"/>
    <x v="1"/>
    <x v="1"/>
  </r>
  <r>
    <x v="3115"/>
    <x v="0"/>
    <x v="1"/>
    <x v="147"/>
    <x v="170"/>
    <x v="1398"/>
    <x v="3019"/>
    <x v="680"/>
    <x v="76"/>
    <x v="76"/>
    <x v="9"/>
    <x v="26"/>
    <x v="3"/>
    <x v="1"/>
    <x v="1"/>
  </r>
  <r>
    <x v="3113"/>
    <x v="0"/>
    <x v="10"/>
    <x v="75"/>
    <x v="91"/>
    <x v="124"/>
    <x v="3017"/>
    <x v="666"/>
    <x v="76"/>
    <x v="76"/>
    <x v="9"/>
    <x v="26"/>
    <x v="3"/>
    <x v="10"/>
    <x v="10"/>
  </r>
  <r>
    <x v="3077"/>
    <x v="1"/>
    <x v="2"/>
    <x v="22"/>
    <x v="131"/>
    <x v="867"/>
    <x v="2986"/>
    <x v="674"/>
    <x v="76"/>
    <x v="76"/>
    <x v="9"/>
    <x v="26"/>
    <x v="3"/>
    <x v="2"/>
    <x v="2"/>
  </r>
  <r>
    <x v="3080"/>
    <x v="0"/>
    <x v="3"/>
    <x v="95"/>
    <x v="29"/>
    <x v="50"/>
    <x v="2989"/>
    <x v="676"/>
    <x v="76"/>
    <x v="76"/>
    <x v="9"/>
    <x v="26"/>
    <x v="3"/>
    <x v="3"/>
    <x v="3"/>
  </r>
  <r>
    <x v="3074"/>
    <x v="0"/>
    <x v="4"/>
    <x v="34"/>
    <x v="57"/>
    <x v="39"/>
    <x v="2983"/>
    <x v="673"/>
    <x v="76"/>
    <x v="76"/>
    <x v="9"/>
    <x v="26"/>
    <x v="3"/>
    <x v="4"/>
    <x v="4"/>
  </r>
  <r>
    <x v="3113"/>
    <x v="0"/>
    <x v="5"/>
    <x v="75"/>
    <x v="91"/>
    <x v="124"/>
    <x v="3017"/>
    <x v="666"/>
    <x v="76"/>
    <x v="76"/>
    <x v="9"/>
    <x v="26"/>
    <x v="3"/>
    <x v="5"/>
    <x v="5"/>
  </r>
  <r>
    <x v="3116"/>
    <x v="0"/>
    <x v="7"/>
    <x v="37"/>
    <x v="76"/>
    <x v="76"/>
    <x v="3020"/>
    <x v="677"/>
    <x v="76"/>
    <x v="76"/>
    <x v="9"/>
    <x v="26"/>
    <x v="3"/>
    <x v="7"/>
    <x v="7"/>
  </r>
  <r>
    <x v="3080"/>
    <x v="0"/>
    <x v="9"/>
    <x v="76"/>
    <x v="139"/>
    <x v="2297"/>
    <x v="2989"/>
    <x v="676"/>
    <x v="76"/>
    <x v="76"/>
    <x v="9"/>
    <x v="26"/>
    <x v="3"/>
    <x v="9"/>
    <x v="9"/>
  </r>
  <r>
    <x v="3117"/>
    <x v="0"/>
    <x v="1"/>
    <x v="7"/>
    <x v="43"/>
    <x v="50"/>
    <x v="3021"/>
    <x v="681"/>
    <x v="76"/>
    <x v="76"/>
    <x v="9"/>
    <x v="26"/>
    <x v="3"/>
    <x v="1"/>
    <x v="1"/>
  </r>
  <r>
    <x v="3111"/>
    <x v="0"/>
    <x v="6"/>
    <x v="30"/>
    <x v="8"/>
    <x v="13"/>
    <x v="3015"/>
    <x v="662"/>
    <x v="76"/>
    <x v="76"/>
    <x v="9"/>
    <x v="26"/>
    <x v="3"/>
    <x v="6"/>
    <x v="6"/>
  </r>
  <r>
    <x v="3118"/>
    <x v="0"/>
    <x v="5"/>
    <x v="20"/>
    <x v="41"/>
    <x v="73"/>
    <x v="3022"/>
    <x v="676"/>
    <x v="76"/>
    <x v="76"/>
    <x v="9"/>
    <x v="26"/>
    <x v="3"/>
    <x v="5"/>
    <x v="5"/>
  </r>
  <r>
    <x v="3087"/>
    <x v="0"/>
    <x v="2"/>
    <x v="120"/>
    <x v="95"/>
    <x v="1075"/>
    <x v="2994"/>
    <x v="672"/>
    <x v="76"/>
    <x v="76"/>
    <x v="9"/>
    <x v="26"/>
    <x v="3"/>
    <x v="2"/>
    <x v="2"/>
  </r>
  <r>
    <x v="3077"/>
    <x v="0"/>
    <x v="8"/>
    <x v="182"/>
    <x v="161"/>
    <x v="819"/>
    <x v="2986"/>
    <x v="674"/>
    <x v="76"/>
    <x v="76"/>
    <x v="9"/>
    <x v="26"/>
    <x v="3"/>
    <x v="8"/>
    <x v="8"/>
  </r>
  <r>
    <x v="3116"/>
    <x v="0"/>
    <x v="3"/>
    <x v="60"/>
    <x v="58"/>
    <x v="838"/>
    <x v="3020"/>
    <x v="677"/>
    <x v="76"/>
    <x v="76"/>
    <x v="9"/>
    <x v="26"/>
    <x v="3"/>
    <x v="3"/>
    <x v="3"/>
  </r>
  <r>
    <x v="3096"/>
    <x v="1"/>
    <x v="2"/>
    <x v="53"/>
    <x v="59"/>
    <x v="412"/>
    <x v="3003"/>
    <x v="665"/>
    <x v="76"/>
    <x v="76"/>
    <x v="9"/>
    <x v="26"/>
    <x v="3"/>
    <x v="2"/>
    <x v="2"/>
  </r>
  <r>
    <x v="3107"/>
    <x v="0"/>
    <x v="7"/>
    <x v="93"/>
    <x v="9"/>
    <x v="63"/>
    <x v="3012"/>
    <x v="665"/>
    <x v="76"/>
    <x v="76"/>
    <x v="9"/>
    <x v="26"/>
    <x v="3"/>
    <x v="7"/>
    <x v="7"/>
  </r>
  <r>
    <x v="3119"/>
    <x v="0"/>
    <x v="11"/>
    <x v="42"/>
    <x v="20"/>
    <x v="483"/>
    <x v="3023"/>
    <x v="672"/>
    <x v="76"/>
    <x v="76"/>
    <x v="9"/>
    <x v="26"/>
    <x v="3"/>
    <x v="11"/>
    <x v="11"/>
  </r>
  <r>
    <x v="3110"/>
    <x v="0"/>
    <x v="11"/>
    <x v="39"/>
    <x v="20"/>
    <x v="187"/>
    <x v="3014"/>
    <x v="663"/>
    <x v="76"/>
    <x v="76"/>
    <x v="9"/>
    <x v="26"/>
    <x v="3"/>
    <x v="11"/>
    <x v="11"/>
  </r>
  <r>
    <x v="3106"/>
    <x v="0"/>
    <x v="4"/>
    <x v="35"/>
    <x v="48"/>
    <x v="584"/>
    <x v="3011"/>
    <x v="667"/>
    <x v="76"/>
    <x v="76"/>
    <x v="9"/>
    <x v="26"/>
    <x v="3"/>
    <x v="4"/>
    <x v="4"/>
  </r>
  <r>
    <x v="3120"/>
    <x v="0"/>
    <x v="3"/>
    <x v="1"/>
    <x v="34"/>
    <x v="202"/>
    <x v="3024"/>
    <x v="676"/>
    <x v="76"/>
    <x v="76"/>
    <x v="9"/>
    <x v="26"/>
    <x v="3"/>
    <x v="3"/>
    <x v="3"/>
  </r>
  <r>
    <x v="3121"/>
    <x v="0"/>
    <x v="9"/>
    <x v="46"/>
    <x v="87"/>
    <x v="147"/>
    <x v="3025"/>
    <x v="676"/>
    <x v="76"/>
    <x v="76"/>
    <x v="9"/>
    <x v="26"/>
    <x v="3"/>
    <x v="9"/>
    <x v="9"/>
  </r>
  <r>
    <x v="3108"/>
    <x v="0"/>
    <x v="2"/>
    <x v="62"/>
    <x v="181"/>
    <x v="3184"/>
    <x v="1561"/>
    <x v="668"/>
    <x v="76"/>
    <x v="76"/>
    <x v="9"/>
    <x v="26"/>
    <x v="3"/>
    <x v="2"/>
    <x v="2"/>
  </r>
  <r>
    <x v="3091"/>
    <x v="0"/>
    <x v="2"/>
    <x v="70"/>
    <x v="15"/>
    <x v="261"/>
    <x v="2998"/>
    <x v="679"/>
    <x v="76"/>
    <x v="76"/>
    <x v="9"/>
    <x v="26"/>
    <x v="3"/>
    <x v="2"/>
    <x v="2"/>
  </r>
  <r>
    <x v="3122"/>
    <x v="0"/>
    <x v="11"/>
    <x v="33"/>
    <x v="83"/>
    <x v="107"/>
    <x v="3026"/>
    <x v="664"/>
    <x v="76"/>
    <x v="76"/>
    <x v="9"/>
    <x v="26"/>
    <x v="3"/>
    <x v="11"/>
    <x v="11"/>
  </r>
  <r>
    <x v="3123"/>
    <x v="0"/>
    <x v="5"/>
    <x v="93"/>
    <x v="9"/>
    <x v="63"/>
    <x v="3027"/>
    <x v="667"/>
    <x v="76"/>
    <x v="76"/>
    <x v="9"/>
    <x v="26"/>
    <x v="3"/>
    <x v="5"/>
    <x v="5"/>
  </r>
  <r>
    <x v="3124"/>
    <x v="0"/>
    <x v="6"/>
    <x v="4"/>
    <x v="47"/>
    <x v="346"/>
    <x v="3028"/>
    <x v="666"/>
    <x v="76"/>
    <x v="76"/>
    <x v="9"/>
    <x v="26"/>
    <x v="3"/>
    <x v="6"/>
    <x v="6"/>
  </r>
  <r>
    <x v="3125"/>
    <x v="1"/>
    <x v="2"/>
    <x v="70"/>
    <x v="15"/>
    <x v="261"/>
    <x v="3029"/>
    <x v="666"/>
    <x v="76"/>
    <x v="76"/>
    <x v="9"/>
    <x v="26"/>
    <x v="3"/>
    <x v="2"/>
    <x v="2"/>
  </r>
  <r>
    <x v="3126"/>
    <x v="1"/>
    <x v="2"/>
    <x v="93"/>
    <x v="9"/>
    <x v="63"/>
    <x v="3030"/>
    <x v="668"/>
    <x v="76"/>
    <x v="76"/>
    <x v="9"/>
    <x v="26"/>
    <x v="3"/>
    <x v="2"/>
    <x v="2"/>
  </r>
  <r>
    <x v="3127"/>
    <x v="0"/>
    <x v="3"/>
    <x v="56"/>
    <x v="105"/>
    <x v="1317"/>
    <x v="3031"/>
    <x v="666"/>
    <x v="76"/>
    <x v="76"/>
    <x v="9"/>
    <x v="26"/>
    <x v="3"/>
    <x v="3"/>
    <x v="3"/>
  </r>
  <r>
    <x v="3128"/>
    <x v="0"/>
    <x v="7"/>
    <x v="65"/>
    <x v="38"/>
    <x v="74"/>
    <x v="2409"/>
    <x v="671"/>
    <x v="76"/>
    <x v="76"/>
    <x v="9"/>
    <x v="26"/>
    <x v="3"/>
    <x v="7"/>
    <x v="7"/>
  </r>
  <r>
    <x v="3129"/>
    <x v="1"/>
    <x v="2"/>
    <x v="168"/>
    <x v="151"/>
    <x v="1051"/>
    <x v="3032"/>
    <x v="671"/>
    <x v="76"/>
    <x v="76"/>
    <x v="9"/>
    <x v="26"/>
    <x v="3"/>
    <x v="2"/>
    <x v="2"/>
  </r>
  <r>
    <x v="3125"/>
    <x v="0"/>
    <x v="2"/>
    <x v="1"/>
    <x v="15"/>
    <x v="384"/>
    <x v="3029"/>
    <x v="666"/>
    <x v="76"/>
    <x v="76"/>
    <x v="9"/>
    <x v="26"/>
    <x v="3"/>
    <x v="2"/>
    <x v="2"/>
  </r>
  <r>
    <x v="3128"/>
    <x v="0"/>
    <x v="4"/>
    <x v="83"/>
    <x v="96"/>
    <x v="141"/>
    <x v="2409"/>
    <x v="671"/>
    <x v="76"/>
    <x v="76"/>
    <x v="9"/>
    <x v="26"/>
    <x v="3"/>
    <x v="4"/>
    <x v="4"/>
  </r>
  <r>
    <x v="3130"/>
    <x v="0"/>
    <x v="4"/>
    <x v="6"/>
    <x v="41"/>
    <x v="34"/>
    <x v="3033"/>
    <x v="668"/>
    <x v="76"/>
    <x v="76"/>
    <x v="9"/>
    <x v="26"/>
    <x v="3"/>
    <x v="4"/>
    <x v="4"/>
  </r>
  <r>
    <x v="3131"/>
    <x v="0"/>
    <x v="3"/>
    <x v="147"/>
    <x v="139"/>
    <x v="154"/>
    <x v="3034"/>
    <x v="671"/>
    <x v="76"/>
    <x v="76"/>
    <x v="9"/>
    <x v="26"/>
    <x v="3"/>
    <x v="3"/>
    <x v="3"/>
  </r>
  <r>
    <x v="3132"/>
    <x v="0"/>
    <x v="7"/>
    <x v="104"/>
    <x v="121"/>
    <x v="44"/>
    <x v="3035"/>
    <x v="670"/>
    <x v="76"/>
    <x v="76"/>
    <x v="9"/>
    <x v="26"/>
    <x v="3"/>
    <x v="7"/>
    <x v="7"/>
  </r>
  <r>
    <x v="3122"/>
    <x v="0"/>
    <x v="0"/>
    <x v="7"/>
    <x v="8"/>
    <x v="11"/>
    <x v="3026"/>
    <x v="664"/>
    <x v="76"/>
    <x v="76"/>
    <x v="9"/>
    <x v="26"/>
    <x v="3"/>
    <x v="0"/>
    <x v="0"/>
  </r>
  <r>
    <x v="3126"/>
    <x v="0"/>
    <x v="8"/>
    <x v="20"/>
    <x v="41"/>
    <x v="73"/>
    <x v="3030"/>
    <x v="668"/>
    <x v="76"/>
    <x v="76"/>
    <x v="9"/>
    <x v="26"/>
    <x v="3"/>
    <x v="8"/>
    <x v="8"/>
  </r>
  <r>
    <x v="3133"/>
    <x v="0"/>
    <x v="1"/>
    <x v="95"/>
    <x v="121"/>
    <x v="1657"/>
    <x v="3036"/>
    <x v="674"/>
    <x v="76"/>
    <x v="76"/>
    <x v="9"/>
    <x v="26"/>
    <x v="3"/>
    <x v="1"/>
    <x v="1"/>
  </r>
  <r>
    <x v="3125"/>
    <x v="0"/>
    <x v="8"/>
    <x v="40"/>
    <x v="87"/>
    <x v="515"/>
    <x v="3029"/>
    <x v="666"/>
    <x v="76"/>
    <x v="76"/>
    <x v="9"/>
    <x v="26"/>
    <x v="3"/>
    <x v="8"/>
    <x v="8"/>
  </r>
  <r>
    <x v="3134"/>
    <x v="0"/>
    <x v="9"/>
    <x v="245"/>
    <x v="206"/>
    <x v="3185"/>
    <x v="3037"/>
    <x v="675"/>
    <x v="76"/>
    <x v="76"/>
    <x v="9"/>
    <x v="26"/>
    <x v="3"/>
    <x v="9"/>
    <x v="9"/>
  </r>
  <r>
    <x v="3135"/>
    <x v="0"/>
    <x v="2"/>
    <x v="103"/>
    <x v="112"/>
    <x v="1565"/>
    <x v="3038"/>
    <x v="677"/>
    <x v="76"/>
    <x v="76"/>
    <x v="9"/>
    <x v="26"/>
    <x v="3"/>
    <x v="2"/>
    <x v="2"/>
  </r>
  <r>
    <x v="3132"/>
    <x v="0"/>
    <x v="1"/>
    <x v="331"/>
    <x v="386"/>
    <x v="3186"/>
    <x v="3035"/>
    <x v="670"/>
    <x v="76"/>
    <x v="76"/>
    <x v="9"/>
    <x v="26"/>
    <x v="3"/>
    <x v="1"/>
    <x v="1"/>
  </r>
  <r>
    <x v="3129"/>
    <x v="0"/>
    <x v="3"/>
    <x v="113"/>
    <x v="113"/>
    <x v="34"/>
    <x v="3032"/>
    <x v="671"/>
    <x v="76"/>
    <x v="76"/>
    <x v="9"/>
    <x v="26"/>
    <x v="3"/>
    <x v="3"/>
    <x v="3"/>
  </r>
  <r>
    <x v="3136"/>
    <x v="0"/>
    <x v="2"/>
    <x v="86"/>
    <x v="234"/>
    <x v="256"/>
    <x v="3039"/>
    <x v="676"/>
    <x v="76"/>
    <x v="76"/>
    <x v="9"/>
    <x v="26"/>
    <x v="3"/>
    <x v="2"/>
    <x v="2"/>
  </r>
  <r>
    <x v="3135"/>
    <x v="0"/>
    <x v="8"/>
    <x v="94"/>
    <x v="37"/>
    <x v="393"/>
    <x v="3038"/>
    <x v="677"/>
    <x v="76"/>
    <x v="76"/>
    <x v="9"/>
    <x v="26"/>
    <x v="3"/>
    <x v="8"/>
    <x v="8"/>
  </r>
  <r>
    <x v="3131"/>
    <x v="0"/>
    <x v="10"/>
    <x v="80"/>
    <x v="99"/>
    <x v="108"/>
    <x v="3034"/>
    <x v="671"/>
    <x v="76"/>
    <x v="76"/>
    <x v="9"/>
    <x v="26"/>
    <x v="3"/>
    <x v="10"/>
    <x v="10"/>
  </r>
  <r>
    <x v="3125"/>
    <x v="0"/>
    <x v="9"/>
    <x v="46"/>
    <x v="2"/>
    <x v="706"/>
    <x v="3029"/>
    <x v="666"/>
    <x v="76"/>
    <x v="76"/>
    <x v="9"/>
    <x v="26"/>
    <x v="3"/>
    <x v="9"/>
    <x v="9"/>
  </r>
  <r>
    <x v="3137"/>
    <x v="0"/>
    <x v="9"/>
    <x v="57"/>
    <x v="61"/>
    <x v="162"/>
    <x v="3040"/>
    <x v="681"/>
    <x v="76"/>
    <x v="76"/>
    <x v="9"/>
    <x v="26"/>
    <x v="3"/>
    <x v="9"/>
    <x v="9"/>
  </r>
  <r>
    <x v="3127"/>
    <x v="0"/>
    <x v="7"/>
    <x v="23"/>
    <x v="54"/>
    <x v="1002"/>
    <x v="3031"/>
    <x v="666"/>
    <x v="76"/>
    <x v="76"/>
    <x v="9"/>
    <x v="26"/>
    <x v="3"/>
    <x v="7"/>
    <x v="7"/>
  </r>
  <r>
    <x v="3121"/>
    <x v="0"/>
    <x v="2"/>
    <x v="60"/>
    <x v="93"/>
    <x v="2257"/>
    <x v="3025"/>
    <x v="676"/>
    <x v="76"/>
    <x v="76"/>
    <x v="9"/>
    <x v="26"/>
    <x v="3"/>
    <x v="2"/>
    <x v="2"/>
  </r>
  <r>
    <x v="3124"/>
    <x v="0"/>
    <x v="5"/>
    <x v="6"/>
    <x v="0"/>
    <x v="145"/>
    <x v="3028"/>
    <x v="666"/>
    <x v="76"/>
    <x v="76"/>
    <x v="9"/>
    <x v="26"/>
    <x v="3"/>
    <x v="5"/>
    <x v="5"/>
  </r>
  <r>
    <x v="3126"/>
    <x v="0"/>
    <x v="9"/>
    <x v="103"/>
    <x v="74"/>
    <x v="761"/>
    <x v="3030"/>
    <x v="668"/>
    <x v="76"/>
    <x v="76"/>
    <x v="9"/>
    <x v="26"/>
    <x v="3"/>
    <x v="9"/>
    <x v="9"/>
  </r>
  <r>
    <x v="3127"/>
    <x v="0"/>
    <x v="1"/>
    <x v="135"/>
    <x v="74"/>
    <x v="3187"/>
    <x v="3031"/>
    <x v="666"/>
    <x v="76"/>
    <x v="76"/>
    <x v="9"/>
    <x v="26"/>
    <x v="3"/>
    <x v="1"/>
    <x v="1"/>
  </r>
  <r>
    <x v="3138"/>
    <x v="0"/>
    <x v="8"/>
    <x v="48"/>
    <x v="3"/>
    <x v="186"/>
    <x v="3041"/>
    <x v="677"/>
    <x v="76"/>
    <x v="76"/>
    <x v="9"/>
    <x v="26"/>
    <x v="3"/>
    <x v="8"/>
    <x v="8"/>
  </r>
  <r>
    <x v="3139"/>
    <x v="1"/>
    <x v="2"/>
    <x v="59"/>
    <x v="113"/>
    <x v="736"/>
    <x v="3042"/>
    <x v="674"/>
    <x v="76"/>
    <x v="76"/>
    <x v="9"/>
    <x v="26"/>
    <x v="3"/>
    <x v="2"/>
    <x v="2"/>
  </r>
  <r>
    <x v="3126"/>
    <x v="0"/>
    <x v="4"/>
    <x v="12"/>
    <x v="45"/>
    <x v="6"/>
    <x v="3030"/>
    <x v="668"/>
    <x v="76"/>
    <x v="76"/>
    <x v="9"/>
    <x v="26"/>
    <x v="3"/>
    <x v="4"/>
    <x v="4"/>
  </r>
  <r>
    <x v="3132"/>
    <x v="0"/>
    <x v="3"/>
    <x v="211"/>
    <x v="245"/>
    <x v="3083"/>
    <x v="3035"/>
    <x v="670"/>
    <x v="76"/>
    <x v="76"/>
    <x v="9"/>
    <x v="26"/>
    <x v="3"/>
    <x v="3"/>
    <x v="3"/>
  </r>
  <r>
    <x v="3139"/>
    <x v="0"/>
    <x v="9"/>
    <x v="2"/>
    <x v="2"/>
    <x v="2"/>
    <x v="3042"/>
    <x v="674"/>
    <x v="76"/>
    <x v="76"/>
    <x v="9"/>
    <x v="26"/>
    <x v="3"/>
    <x v="9"/>
    <x v="9"/>
  </r>
  <r>
    <x v="3131"/>
    <x v="0"/>
    <x v="1"/>
    <x v="216"/>
    <x v="204"/>
    <x v="1930"/>
    <x v="3034"/>
    <x v="671"/>
    <x v="76"/>
    <x v="76"/>
    <x v="9"/>
    <x v="26"/>
    <x v="3"/>
    <x v="1"/>
    <x v="1"/>
  </r>
  <r>
    <x v="3123"/>
    <x v="0"/>
    <x v="6"/>
    <x v="14"/>
    <x v="83"/>
    <x v="9"/>
    <x v="3027"/>
    <x v="667"/>
    <x v="76"/>
    <x v="76"/>
    <x v="9"/>
    <x v="26"/>
    <x v="3"/>
    <x v="6"/>
    <x v="6"/>
  </r>
  <r>
    <x v="3120"/>
    <x v="0"/>
    <x v="7"/>
    <x v="93"/>
    <x v="18"/>
    <x v="180"/>
    <x v="3024"/>
    <x v="676"/>
    <x v="76"/>
    <x v="76"/>
    <x v="9"/>
    <x v="26"/>
    <x v="3"/>
    <x v="7"/>
    <x v="7"/>
  </r>
  <r>
    <x v="3140"/>
    <x v="0"/>
    <x v="10"/>
    <x v="8"/>
    <x v="9"/>
    <x v="13"/>
    <x v="3043"/>
    <x v="666"/>
    <x v="76"/>
    <x v="76"/>
    <x v="9"/>
    <x v="26"/>
    <x v="3"/>
    <x v="10"/>
    <x v="10"/>
  </r>
  <r>
    <x v="3129"/>
    <x v="0"/>
    <x v="7"/>
    <x v="1"/>
    <x v="26"/>
    <x v="254"/>
    <x v="3032"/>
    <x v="671"/>
    <x v="76"/>
    <x v="76"/>
    <x v="9"/>
    <x v="26"/>
    <x v="3"/>
    <x v="7"/>
    <x v="7"/>
  </r>
  <r>
    <x v="3129"/>
    <x v="0"/>
    <x v="4"/>
    <x v="2"/>
    <x v="37"/>
    <x v="660"/>
    <x v="3032"/>
    <x v="671"/>
    <x v="76"/>
    <x v="76"/>
    <x v="9"/>
    <x v="26"/>
    <x v="3"/>
    <x v="4"/>
    <x v="4"/>
  </r>
  <r>
    <x v="3141"/>
    <x v="0"/>
    <x v="11"/>
    <x v="59"/>
    <x v="105"/>
    <x v="258"/>
    <x v="3044"/>
    <x v="678"/>
    <x v="76"/>
    <x v="76"/>
    <x v="9"/>
    <x v="26"/>
    <x v="3"/>
    <x v="11"/>
    <x v="11"/>
  </r>
  <r>
    <x v="3126"/>
    <x v="0"/>
    <x v="2"/>
    <x v="93"/>
    <x v="9"/>
    <x v="63"/>
    <x v="3030"/>
    <x v="668"/>
    <x v="76"/>
    <x v="76"/>
    <x v="9"/>
    <x v="26"/>
    <x v="3"/>
    <x v="2"/>
    <x v="2"/>
  </r>
  <r>
    <x v="3142"/>
    <x v="0"/>
    <x v="8"/>
    <x v="112"/>
    <x v="80"/>
    <x v="1077"/>
    <x v="718"/>
    <x v="671"/>
    <x v="76"/>
    <x v="76"/>
    <x v="9"/>
    <x v="26"/>
    <x v="3"/>
    <x v="8"/>
    <x v="8"/>
  </r>
  <r>
    <x v="3120"/>
    <x v="0"/>
    <x v="4"/>
    <x v="11"/>
    <x v="30"/>
    <x v="126"/>
    <x v="3024"/>
    <x v="676"/>
    <x v="76"/>
    <x v="76"/>
    <x v="9"/>
    <x v="26"/>
    <x v="3"/>
    <x v="4"/>
    <x v="4"/>
  </r>
  <r>
    <x v="3138"/>
    <x v="0"/>
    <x v="11"/>
    <x v="11"/>
    <x v="36"/>
    <x v="34"/>
    <x v="3041"/>
    <x v="677"/>
    <x v="76"/>
    <x v="76"/>
    <x v="9"/>
    <x v="26"/>
    <x v="3"/>
    <x v="11"/>
    <x v="11"/>
  </r>
  <r>
    <x v="3141"/>
    <x v="0"/>
    <x v="6"/>
    <x v="49"/>
    <x v="60"/>
    <x v="135"/>
    <x v="3044"/>
    <x v="678"/>
    <x v="76"/>
    <x v="76"/>
    <x v="9"/>
    <x v="26"/>
    <x v="3"/>
    <x v="6"/>
    <x v="6"/>
  </r>
  <r>
    <x v="3129"/>
    <x v="0"/>
    <x v="9"/>
    <x v="81"/>
    <x v="112"/>
    <x v="193"/>
    <x v="3032"/>
    <x v="671"/>
    <x v="76"/>
    <x v="76"/>
    <x v="9"/>
    <x v="26"/>
    <x v="3"/>
    <x v="9"/>
    <x v="9"/>
  </r>
  <r>
    <x v="3142"/>
    <x v="0"/>
    <x v="11"/>
    <x v="78"/>
    <x v="72"/>
    <x v="151"/>
    <x v="718"/>
    <x v="671"/>
    <x v="76"/>
    <x v="76"/>
    <x v="9"/>
    <x v="26"/>
    <x v="3"/>
    <x v="11"/>
    <x v="11"/>
  </r>
  <r>
    <x v="3134"/>
    <x v="0"/>
    <x v="4"/>
    <x v="104"/>
    <x v="153"/>
    <x v="725"/>
    <x v="3037"/>
    <x v="675"/>
    <x v="76"/>
    <x v="76"/>
    <x v="9"/>
    <x v="26"/>
    <x v="3"/>
    <x v="4"/>
    <x v="4"/>
  </r>
  <r>
    <x v="3140"/>
    <x v="0"/>
    <x v="7"/>
    <x v="0"/>
    <x v="85"/>
    <x v="126"/>
    <x v="3043"/>
    <x v="666"/>
    <x v="76"/>
    <x v="76"/>
    <x v="9"/>
    <x v="26"/>
    <x v="3"/>
    <x v="7"/>
    <x v="7"/>
  </r>
  <r>
    <x v="3121"/>
    <x v="0"/>
    <x v="8"/>
    <x v="40"/>
    <x v="75"/>
    <x v="92"/>
    <x v="3025"/>
    <x v="676"/>
    <x v="76"/>
    <x v="76"/>
    <x v="9"/>
    <x v="26"/>
    <x v="3"/>
    <x v="8"/>
    <x v="8"/>
  </r>
  <r>
    <x v="3137"/>
    <x v="0"/>
    <x v="2"/>
    <x v="54"/>
    <x v="81"/>
    <x v="32"/>
    <x v="3040"/>
    <x v="681"/>
    <x v="76"/>
    <x v="76"/>
    <x v="9"/>
    <x v="26"/>
    <x v="3"/>
    <x v="2"/>
    <x v="2"/>
  </r>
  <r>
    <x v="3124"/>
    <x v="0"/>
    <x v="0"/>
    <x v="79"/>
    <x v="14"/>
    <x v="379"/>
    <x v="3028"/>
    <x v="666"/>
    <x v="76"/>
    <x v="76"/>
    <x v="9"/>
    <x v="26"/>
    <x v="3"/>
    <x v="0"/>
    <x v="0"/>
  </r>
  <r>
    <x v="3121"/>
    <x v="1"/>
    <x v="2"/>
    <x v="105"/>
    <x v="93"/>
    <x v="63"/>
    <x v="3025"/>
    <x v="676"/>
    <x v="76"/>
    <x v="76"/>
    <x v="9"/>
    <x v="26"/>
    <x v="3"/>
    <x v="2"/>
    <x v="2"/>
  </r>
  <r>
    <x v="3125"/>
    <x v="0"/>
    <x v="4"/>
    <x v="57"/>
    <x v="61"/>
    <x v="162"/>
    <x v="3029"/>
    <x v="666"/>
    <x v="76"/>
    <x v="76"/>
    <x v="9"/>
    <x v="26"/>
    <x v="3"/>
    <x v="4"/>
    <x v="4"/>
  </r>
  <r>
    <x v="3134"/>
    <x v="0"/>
    <x v="7"/>
    <x v="4"/>
    <x v="47"/>
    <x v="346"/>
    <x v="3037"/>
    <x v="675"/>
    <x v="76"/>
    <x v="76"/>
    <x v="9"/>
    <x v="26"/>
    <x v="3"/>
    <x v="7"/>
    <x v="7"/>
  </r>
  <r>
    <x v="3120"/>
    <x v="1"/>
    <x v="2"/>
    <x v="80"/>
    <x v="119"/>
    <x v="215"/>
    <x v="3024"/>
    <x v="676"/>
    <x v="76"/>
    <x v="76"/>
    <x v="9"/>
    <x v="26"/>
    <x v="3"/>
    <x v="2"/>
    <x v="2"/>
  </r>
  <r>
    <x v="3134"/>
    <x v="0"/>
    <x v="3"/>
    <x v="124"/>
    <x v="135"/>
    <x v="1880"/>
    <x v="3037"/>
    <x v="675"/>
    <x v="76"/>
    <x v="76"/>
    <x v="9"/>
    <x v="26"/>
    <x v="3"/>
    <x v="3"/>
    <x v="3"/>
  </r>
  <r>
    <x v="3130"/>
    <x v="0"/>
    <x v="3"/>
    <x v="8"/>
    <x v="85"/>
    <x v="31"/>
    <x v="3033"/>
    <x v="668"/>
    <x v="76"/>
    <x v="76"/>
    <x v="9"/>
    <x v="26"/>
    <x v="3"/>
    <x v="3"/>
    <x v="3"/>
  </r>
  <r>
    <x v="3143"/>
    <x v="0"/>
    <x v="6"/>
    <x v="94"/>
    <x v="49"/>
    <x v="778"/>
    <x v="1309"/>
    <x v="677"/>
    <x v="76"/>
    <x v="76"/>
    <x v="9"/>
    <x v="26"/>
    <x v="3"/>
    <x v="6"/>
    <x v="6"/>
  </r>
  <r>
    <x v="3137"/>
    <x v="1"/>
    <x v="2"/>
    <x v="53"/>
    <x v="81"/>
    <x v="178"/>
    <x v="3040"/>
    <x v="681"/>
    <x v="76"/>
    <x v="76"/>
    <x v="9"/>
    <x v="26"/>
    <x v="3"/>
    <x v="2"/>
    <x v="2"/>
  </r>
  <r>
    <x v="3128"/>
    <x v="0"/>
    <x v="3"/>
    <x v="125"/>
    <x v="93"/>
    <x v="107"/>
    <x v="2409"/>
    <x v="671"/>
    <x v="76"/>
    <x v="76"/>
    <x v="9"/>
    <x v="26"/>
    <x v="3"/>
    <x v="3"/>
    <x v="3"/>
  </r>
  <r>
    <x v="3136"/>
    <x v="1"/>
    <x v="2"/>
    <x v="179"/>
    <x v="234"/>
    <x v="3188"/>
    <x v="3039"/>
    <x v="676"/>
    <x v="76"/>
    <x v="76"/>
    <x v="9"/>
    <x v="26"/>
    <x v="3"/>
    <x v="2"/>
    <x v="2"/>
  </r>
  <r>
    <x v="3133"/>
    <x v="0"/>
    <x v="9"/>
    <x v="78"/>
    <x v="69"/>
    <x v="1640"/>
    <x v="3036"/>
    <x v="674"/>
    <x v="76"/>
    <x v="76"/>
    <x v="9"/>
    <x v="26"/>
    <x v="3"/>
    <x v="9"/>
    <x v="9"/>
  </r>
  <r>
    <x v="3130"/>
    <x v="0"/>
    <x v="7"/>
    <x v="12"/>
    <x v="12"/>
    <x v="13"/>
    <x v="3033"/>
    <x v="668"/>
    <x v="76"/>
    <x v="76"/>
    <x v="9"/>
    <x v="26"/>
    <x v="3"/>
    <x v="7"/>
    <x v="7"/>
  </r>
  <r>
    <x v="3141"/>
    <x v="0"/>
    <x v="0"/>
    <x v="7"/>
    <x v="8"/>
    <x v="11"/>
    <x v="3044"/>
    <x v="678"/>
    <x v="76"/>
    <x v="76"/>
    <x v="9"/>
    <x v="26"/>
    <x v="3"/>
    <x v="0"/>
    <x v="0"/>
  </r>
  <r>
    <x v="3121"/>
    <x v="0"/>
    <x v="4"/>
    <x v="15"/>
    <x v="54"/>
    <x v="253"/>
    <x v="3025"/>
    <x v="676"/>
    <x v="76"/>
    <x v="76"/>
    <x v="9"/>
    <x v="26"/>
    <x v="3"/>
    <x v="4"/>
    <x v="4"/>
  </r>
  <r>
    <x v="3143"/>
    <x v="0"/>
    <x v="5"/>
    <x v="0"/>
    <x v="9"/>
    <x v="265"/>
    <x v="1309"/>
    <x v="677"/>
    <x v="76"/>
    <x v="76"/>
    <x v="9"/>
    <x v="26"/>
    <x v="3"/>
    <x v="5"/>
    <x v="5"/>
  </r>
  <r>
    <x v="3144"/>
    <x v="0"/>
    <x v="0"/>
    <x v="20"/>
    <x v="41"/>
    <x v="73"/>
    <x v="3045"/>
    <x v="667"/>
    <x v="76"/>
    <x v="76"/>
    <x v="9"/>
    <x v="26"/>
    <x v="3"/>
    <x v="0"/>
    <x v="0"/>
  </r>
  <r>
    <x v="3145"/>
    <x v="0"/>
    <x v="0"/>
    <x v="37"/>
    <x v="26"/>
    <x v="183"/>
    <x v="869"/>
    <x v="665"/>
    <x v="76"/>
    <x v="76"/>
    <x v="9"/>
    <x v="26"/>
    <x v="3"/>
    <x v="0"/>
    <x v="0"/>
  </r>
  <r>
    <x v="3138"/>
    <x v="0"/>
    <x v="2"/>
    <x v="51"/>
    <x v="81"/>
    <x v="31"/>
    <x v="3041"/>
    <x v="677"/>
    <x v="76"/>
    <x v="76"/>
    <x v="9"/>
    <x v="26"/>
    <x v="3"/>
    <x v="2"/>
    <x v="2"/>
  </r>
  <r>
    <x v="3062"/>
    <x v="0"/>
    <x v="0"/>
    <x v="79"/>
    <x v="18"/>
    <x v="7"/>
    <x v="2972"/>
    <x v="663"/>
    <x v="76"/>
    <x v="76"/>
    <x v="9"/>
    <x v="26"/>
    <x v="3"/>
    <x v="0"/>
    <x v="0"/>
  </r>
  <r>
    <x v="3138"/>
    <x v="0"/>
    <x v="0"/>
    <x v="12"/>
    <x v="98"/>
    <x v="102"/>
    <x v="3041"/>
    <x v="677"/>
    <x v="76"/>
    <x v="76"/>
    <x v="9"/>
    <x v="26"/>
    <x v="3"/>
    <x v="0"/>
    <x v="0"/>
  </r>
  <r>
    <x v="3070"/>
    <x v="0"/>
    <x v="2"/>
    <x v="147"/>
    <x v="89"/>
    <x v="37"/>
    <x v="2980"/>
    <x v="662"/>
    <x v="76"/>
    <x v="76"/>
    <x v="9"/>
    <x v="26"/>
    <x v="3"/>
    <x v="2"/>
    <x v="2"/>
  </r>
  <r>
    <x v="3136"/>
    <x v="0"/>
    <x v="8"/>
    <x v="124"/>
    <x v="135"/>
    <x v="1880"/>
    <x v="3039"/>
    <x v="676"/>
    <x v="76"/>
    <x v="76"/>
    <x v="9"/>
    <x v="26"/>
    <x v="3"/>
    <x v="8"/>
    <x v="8"/>
  </r>
  <r>
    <x v="3120"/>
    <x v="0"/>
    <x v="9"/>
    <x v="53"/>
    <x v="81"/>
    <x v="178"/>
    <x v="3024"/>
    <x v="676"/>
    <x v="76"/>
    <x v="76"/>
    <x v="9"/>
    <x v="26"/>
    <x v="3"/>
    <x v="9"/>
    <x v="9"/>
  </r>
  <r>
    <x v="3086"/>
    <x v="0"/>
    <x v="1"/>
    <x v="112"/>
    <x v="106"/>
    <x v="505"/>
    <x v="953"/>
    <x v="669"/>
    <x v="76"/>
    <x v="76"/>
    <x v="9"/>
    <x v="26"/>
    <x v="3"/>
    <x v="1"/>
    <x v="1"/>
  </r>
  <r>
    <x v="3068"/>
    <x v="0"/>
    <x v="6"/>
    <x v="56"/>
    <x v="114"/>
    <x v="1004"/>
    <x v="2978"/>
    <x v="662"/>
    <x v="76"/>
    <x v="76"/>
    <x v="9"/>
    <x v="26"/>
    <x v="3"/>
    <x v="6"/>
    <x v="6"/>
  </r>
  <r>
    <x v="3060"/>
    <x v="0"/>
    <x v="4"/>
    <x v="143"/>
    <x v="181"/>
    <x v="1011"/>
    <x v="2970"/>
    <x v="665"/>
    <x v="76"/>
    <x v="76"/>
    <x v="9"/>
    <x v="26"/>
    <x v="3"/>
    <x v="4"/>
    <x v="4"/>
  </r>
  <r>
    <x v="3058"/>
    <x v="0"/>
    <x v="9"/>
    <x v="173"/>
    <x v="92"/>
    <x v="562"/>
    <x v="2968"/>
    <x v="665"/>
    <x v="76"/>
    <x v="76"/>
    <x v="9"/>
    <x v="26"/>
    <x v="3"/>
    <x v="9"/>
    <x v="9"/>
  </r>
  <r>
    <x v="3082"/>
    <x v="0"/>
    <x v="3"/>
    <x v="113"/>
    <x v="105"/>
    <x v="117"/>
    <x v="2991"/>
    <x v="672"/>
    <x v="76"/>
    <x v="76"/>
    <x v="9"/>
    <x v="26"/>
    <x v="3"/>
    <x v="3"/>
    <x v="3"/>
  </r>
  <r>
    <x v="3083"/>
    <x v="0"/>
    <x v="3"/>
    <x v="21"/>
    <x v="18"/>
    <x v="11"/>
    <x v="2992"/>
    <x v="673"/>
    <x v="76"/>
    <x v="76"/>
    <x v="9"/>
    <x v="26"/>
    <x v="3"/>
    <x v="3"/>
    <x v="3"/>
  </r>
  <r>
    <x v="3146"/>
    <x v="0"/>
    <x v="1"/>
    <x v="112"/>
    <x v="72"/>
    <x v="408"/>
    <x v="3046"/>
    <x v="679"/>
    <x v="76"/>
    <x v="76"/>
    <x v="9"/>
    <x v="26"/>
    <x v="3"/>
    <x v="1"/>
    <x v="1"/>
  </r>
  <r>
    <x v="3082"/>
    <x v="0"/>
    <x v="6"/>
    <x v="19"/>
    <x v="66"/>
    <x v="186"/>
    <x v="2991"/>
    <x v="672"/>
    <x v="76"/>
    <x v="76"/>
    <x v="9"/>
    <x v="26"/>
    <x v="3"/>
    <x v="6"/>
    <x v="6"/>
  </r>
  <r>
    <x v="3064"/>
    <x v="0"/>
    <x v="5"/>
    <x v="93"/>
    <x v="9"/>
    <x v="63"/>
    <x v="2974"/>
    <x v="669"/>
    <x v="76"/>
    <x v="76"/>
    <x v="9"/>
    <x v="26"/>
    <x v="3"/>
    <x v="5"/>
    <x v="5"/>
  </r>
  <r>
    <x v="3067"/>
    <x v="0"/>
    <x v="3"/>
    <x v="80"/>
    <x v="97"/>
    <x v="817"/>
    <x v="2977"/>
    <x v="669"/>
    <x v="76"/>
    <x v="76"/>
    <x v="9"/>
    <x v="26"/>
    <x v="3"/>
    <x v="3"/>
    <x v="3"/>
  </r>
  <r>
    <x v="3061"/>
    <x v="0"/>
    <x v="11"/>
    <x v="37"/>
    <x v="3"/>
    <x v="6"/>
    <x v="2971"/>
    <x v="667"/>
    <x v="76"/>
    <x v="76"/>
    <x v="9"/>
    <x v="26"/>
    <x v="3"/>
    <x v="11"/>
    <x v="11"/>
  </r>
  <r>
    <x v="3061"/>
    <x v="0"/>
    <x v="0"/>
    <x v="79"/>
    <x v="9"/>
    <x v="6"/>
    <x v="2971"/>
    <x v="667"/>
    <x v="76"/>
    <x v="76"/>
    <x v="9"/>
    <x v="26"/>
    <x v="3"/>
    <x v="0"/>
    <x v="0"/>
  </r>
  <r>
    <x v="3083"/>
    <x v="0"/>
    <x v="8"/>
    <x v="9"/>
    <x v="63"/>
    <x v="76"/>
    <x v="2992"/>
    <x v="673"/>
    <x v="76"/>
    <x v="76"/>
    <x v="9"/>
    <x v="26"/>
    <x v="3"/>
    <x v="8"/>
    <x v="8"/>
  </r>
  <r>
    <x v="3086"/>
    <x v="0"/>
    <x v="7"/>
    <x v="63"/>
    <x v="16"/>
    <x v="6"/>
    <x v="953"/>
    <x v="669"/>
    <x v="76"/>
    <x v="76"/>
    <x v="9"/>
    <x v="26"/>
    <x v="3"/>
    <x v="7"/>
    <x v="7"/>
  </r>
  <r>
    <x v="3056"/>
    <x v="0"/>
    <x v="5"/>
    <x v="8"/>
    <x v="9"/>
    <x v="13"/>
    <x v="2966"/>
    <x v="663"/>
    <x v="76"/>
    <x v="76"/>
    <x v="9"/>
    <x v="26"/>
    <x v="3"/>
    <x v="5"/>
    <x v="5"/>
  </r>
  <r>
    <x v="3069"/>
    <x v="0"/>
    <x v="8"/>
    <x v="111"/>
    <x v="172"/>
    <x v="713"/>
    <x v="2979"/>
    <x v="671"/>
    <x v="76"/>
    <x v="76"/>
    <x v="9"/>
    <x v="26"/>
    <x v="3"/>
    <x v="8"/>
    <x v="8"/>
  </r>
  <r>
    <x v="3059"/>
    <x v="0"/>
    <x v="2"/>
    <x v="89"/>
    <x v="113"/>
    <x v="83"/>
    <x v="2969"/>
    <x v="666"/>
    <x v="76"/>
    <x v="76"/>
    <x v="9"/>
    <x v="26"/>
    <x v="3"/>
    <x v="2"/>
    <x v="2"/>
  </r>
  <r>
    <x v="3070"/>
    <x v="0"/>
    <x v="4"/>
    <x v="56"/>
    <x v="21"/>
    <x v="494"/>
    <x v="2980"/>
    <x v="662"/>
    <x v="76"/>
    <x v="76"/>
    <x v="9"/>
    <x v="26"/>
    <x v="3"/>
    <x v="4"/>
    <x v="4"/>
  </r>
  <r>
    <x v="3063"/>
    <x v="0"/>
    <x v="11"/>
    <x v="70"/>
    <x v="61"/>
    <x v="312"/>
    <x v="2973"/>
    <x v="668"/>
    <x v="76"/>
    <x v="76"/>
    <x v="9"/>
    <x v="26"/>
    <x v="3"/>
    <x v="11"/>
    <x v="11"/>
  </r>
  <r>
    <x v="3086"/>
    <x v="0"/>
    <x v="3"/>
    <x v="42"/>
    <x v="19"/>
    <x v="745"/>
    <x v="953"/>
    <x v="669"/>
    <x v="76"/>
    <x v="76"/>
    <x v="9"/>
    <x v="26"/>
    <x v="3"/>
    <x v="3"/>
    <x v="3"/>
  </r>
  <r>
    <x v="3070"/>
    <x v="0"/>
    <x v="0"/>
    <x v="17"/>
    <x v="7"/>
    <x v="34"/>
    <x v="2980"/>
    <x v="662"/>
    <x v="76"/>
    <x v="76"/>
    <x v="9"/>
    <x v="26"/>
    <x v="3"/>
    <x v="0"/>
    <x v="0"/>
  </r>
  <r>
    <x v="3058"/>
    <x v="0"/>
    <x v="11"/>
    <x v="136"/>
    <x v="129"/>
    <x v="306"/>
    <x v="2968"/>
    <x v="665"/>
    <x v="76"/>
    <x v="76"/>
    <x v="9"/>
    <x v="26"/>
    <x v="3"/>
    <x v="11"/>
    <x v="11"/>
  </r>
  <r>
    <x v="3062"/>
    <x v="0"/>
    <x v="9"/>
    <x v="80"/>
    <x v="118"/>
    <x v="616"/>
    <x v="2972"/>
    <x v="663"/>
    <x v="76"/>
    <x v="76"/>
    <x v="9"/>
    <x v="26"/>
    <x v="3"/>
    <x v="9"/>
    <x v="9"/>
  </r>
  <r>
    <x v="3065"/>
    <x v="0"/>
    <x v="0"/>
    <x v="1"/>
    <x v="34"/>
    <x v="202"/>
    <x v="2975"/>
    <x v="670"/>
    <x v="76"/>
    <x v="76"/>
    <x v="9"/>
    <x v="26"/>
    <x v="3"/>
    <x v="0"/>
    <x v="0"/>
  </r>
  <r>
    <x v="3062"/>
    <x v="0"/>
    <x v="4"/>
    <x v="53"/>
    <x v="27"/>
    <x v="823"/>
    <x v="2972"/>
    <x v="663"/>
    <x v="76"/>
    <x v="76"/>
    <x v="9"/>
    <x v="26"/>
    <x v="3"/>
    <x v="4"/>
    <x v="4"/>
  </r>
  <r>
    <x v="3057"/>
    <x v="0"/>
    <x v="4"/>
    <x v="29"/>
    <x v="108"/>
    <x v="530"/>
    <x v="2967"/>
    <x v="664"/>
    <x v="76"/>
    <x v="76"/>
    <x v="9"/>
    <x v="26"/>
    <x v="3"/>
    <x v="4"/>
    <x v="4"/>
  </r>
  <r>
    <x v="3056"/>
    <x v="0"/>
    <x v="9"/>
    <x v="29"/>
    <x v="138"/>
    <x v="388"/>
    <x v="2966"/>
    <x v="663"/>
    <x v="76"/>
    <x v="76"/>
    <x v="9"/>
    <x v="26"/>
    <x v="3"/>
    <x v="9"/>
    <x v="9"/>
  </r>
  <r>
    <x v="3082"/>
    <x v="0"/>
    <x v="7"/>
    <x v="63"/>
    <x v="76"/>
    <x v="64"/>
    <x v="2991"/>
    <x v="672"/>
    <x v="76"/>
    <x v="76"/>
    <x v="9"/>
    <x v="26"/>
    <x v="3"/>
    <x v="7"/>
    <x v="7"/>
  </r>
  <r>
    <x v="3144"/>
    <x v="0"/>
    <x v="10"/>
    <x v="0"/>
    <x v="9"/>
    <x v="265"/>
    <x v="3045"/>
    <x v="667"/>
    <x v="76"/>
    <x v="76"/>
    <x v="9"/>
    <x v="26"/>
    <x v="3"/>
    <x v="10"/>
    <x v="10"/>
  </r>
  <r>
    <x v="3124"/>
    <x v="0"/>
    <x v="10"/>
    <x v="37"/>
    <x v="34"/>
    <x v="68"/>
    <x v="3028"/>
    <x v="666"/>
    <x v="76"/>
    <x v="76"/>
    <x v="9"/>
    <x v="26"/>
    <x v="3"/>
    <x v="10"/>
    <x v="10"/>
  </r>
  <r>
    <x v="3134"/>
    <x v="0"/>
    <x v="8"/>
    <x v="137"/>
    <x v="148"/>
    <x v="34"/>
    <x v="3037"/>
    <x v="675"/>
    <x v="76"/>
    <x v="76"/>
    <x v="9"/>
    <x v="26"/>
    <x v="3"/>
    <x v="8"/>
    <x v="8"/>
  </r>
  <r>
    <x v="3128"/>
    <x v="1"/>
    <x v="2"/>
    <x v="142"/>
    <x v="181"/>
    <x v="135"/>
    <x v="2409"/>
    <x v="671"/>
    <x v="76"/>
    <x v="76"/>
    <x v="9"/>
    <x v="26"/>
    <x v="3"/>
    <x v="2"/>
    <x v="2"/>
  </r>
  <r>
    <x v="3127"/>
    <x v="0"/>
    <x v="2"/>
    <x v="124"/>
    <x v="161"/>
    <x v="34"/>
    <x v="3031"/>
    <x v="666"/>
    <x v="76"/>
    <x v="76"/>
    <x v="9"/>
    <x v="26"/>
    <x v="3"/>
    <x v="2"/>
    <x v="2"/>
  </r>
  <r>
    <x v="3127"/>
    <x v="1"/>
    <x v="2"/>
    <x v="127"/>
    <x v="134"/>
    <x v="745"/>
    <x v="3031"/>
    <x v="666"/>
    <x v="76"/>
    <x v="76"/>
    <x v="9"/>
    <x v="26"/>
    <x v="3"/>
    <x v="2"/>
    <x v="2"/>
  </r>
  <r>
    <x v="3141"/>
    <x v="0"/>
    <x v="2"/>
    <x v="117"/>
    <x v="222"/>
    <x v="969"/>
    <x v="3044"/>
    <x v="678"/>
    <x v="76"/>
    <x v="76"/>
    <x v="9"/>
    <x v="26"/>
    <x v="3"/>
    <x v="2"/>
    <x v="2"/>
  </r>
  <r>
    <x v="3131"/>
    <x v="1"/>
    <x v="2"/>
    <x v="227"/>
    <x v="28"/>
    <x v="3189"/>
    <x v="3034"/>
    <x v="671"/>
    <x v="76"/>
    <x v="76"/>
    <x v="9"/>
    <x v="26"/>
    <x v="3"/>
    <x v="2"/>
    <x v="2"/>
  </r>
  <r>
    <x v="3122"/>
    <x v="0"/>
    <x v="2"/>
    <x v="89"/>
    <x v="70"/>
    <x v="154"/>
    <x v="3026"/>
    <x v="664"/>
    <x v="76"/>
    <x v="76"/>
    <x v="9"/>
    <x v="26"/>
    <x v="3"/>
    <x v="2"/>
    <x v="2"/>
  </r>
  <r>
    <x v="3139"/>
    <x v="0"/>
    <x v="2"/>
    <x v="105"/>
    <x v="113"/>
    <x v="26"/>
    <x v="3042"/>
    <x v="674"/>
    <x v="76"/>
    <x v="76"/>
    <x v="9"/>
    <x v="26"/>
    <x v="3"/>
    <x v="2"/>
    <x v="2"/>
  </r>
  <r>
    <x v="3141"/>
    <x v="0"/>
    <x v="5"/>
    <x v="8"/>
    <x v="9"/>
    <x v="13"/>
    <x v="3044"/>
    <x v="678"/>
    <x v="76"/>
    <x v="76"/>
    <x v="9"/>
    <x v="26"/>
    <x v="3"/>
    <x v="5"/>
    <x v="5"/>
  </r>
  <r>
    <x v="3120"/>
    <x v="0"/>
    <x v="8"/>
    <x v="26"/>
    <x v="24"/>
    <x v="324"/>
    <x v="3024"/>
    <x v="676"/>
    <x v="76"/>
    <x v="76"/>
    <x v="9"/>
    <x v="26"/>
    <x v="3"/>
    <x v="8"/>
    <x v="8"/>
  </r>
  <r>
    <x v="3140"/>
    <x v="0"/>
    <x v="3"/>
    <x v="23"/>
    <x v="5"/>
    <x v="92"/>
    <x v="3043"/>
    <x v="666"/>
    <x v="76"/>
    <x v="76"/>
    <x v="9"/>
    <x v="26"/>
    <x v="3"/>
    <x v="3"/>
    <x v="3"/>
  </r>
  <r>
    <x v="3135"/>
    <x v="0"/>
    <x v="6"/>
    <x v="37"/>
    <x v="61"/>
    <x v="84"/>
    <x v="3038"/>
    <x v="677"/>
    <x v="76"/>
    <x v="76"/>
    <x v="9"/>
    <x v="26"/>
    <x v="3"/>
    <x v="6"/>
    <x v="6"/>
  </r>
  <r>
    <x v="3140"/>
    <x v="0"/>
    <x v="1"/>
    <x v="40"/>
    <x v="51"/>
    <x v="355"/>
    <x v="3043"/>
    <x v="666"/>
    <x v="76"/>
    <x v="76"/>
    <x v="9"/>
    <x v="26"/>
    <x v="3"/>
    <x v="1"/>
    <x v="1"/>
  </r>
  <r>
    <x v="3130"/>
    <x v="1"/>
    <x v="2"/>
    <x v="50"/>
    <x v="40"/>
    <x v="2049"/>
    <x v="3033"/>
    <x v="668"/>
    <x v="76"/>
    <x v="76"/>
    <x v="9"/>
    <x v="26"/>
    <x v="3"/>
    <x v="2"/>
    <x v="2"/>
  </r>
  <r>
    <x v="3145"/>
    <x v="0"/>
    <x v="6"/>
    <x v="18"/>
    <x v="99"/>
    <x v="126"/>
    <x v="869"/>
    <x v="665"/>
    <x v="76"/>
    <x v="76"/>
    <x v="9"/>
    <x v="26"/>
    <x v="3"/>
    <x v="6"/>
    <x v="6"/>
  </r>
  <r>
    <x v="3137"/>
    <x v="0"/>
    <x v="8"/>
    <x v="3"/>
    <x v="3"/>
    <x v="3"/>
    <x v="3040"/>
    <x v="681"/>
    <x v="76"/>
    <x v="76"/>
    <x v="9"/>
    <x v="26"/>
    <x v="3"/>
    <x v="8"/>
    <x v="8"/>
  </r>
  <r>
    <x v="3123"/>
    <x v="0"/>
    <x v="0"/>
    <x v="17"/>
    <x v="7"/>
    <x v="34"/>
    <x v="3027"/>
    <x v="667"/>
    <x v="76"/>
    <x v="76"/>
    <x v="9"/>
    <x v="26"/>
    <x v="3"/>
    <x v="0"/>
    <x v="0"/>
  </r>
  <r>
    <x v="3131"/>
    <x v="0"/>
    <x v="2"/>
    <x v="28"/>
    <x v="28"/>
    <x v="29"/>
    <x v="3034"/>
    <x v="671"/>
    <x v="76"/>
    <x v="76"/>
    <x v="9"/>
    <x v="26"/>
    <x v="3"/>
    <x v="2"/>
    <x v="2"/>
  </r>
  <r>
    <x v="3122"/>
    <x v="1"/>
    <x v="2"/>
    <x v="32"/>
    <x v="70"/>
    <x v="230"/>
    <x v="3026"/>
    <x v="664"/>
    <x v="76"/>
    <x v="76"/>
    <x v="9"/>
    <x v="26"/>
    <x v="3"/>
    <x v="2"/>
    <x v="2"/>
  </r>
  <r>
    <x v="3127"/>
    <x v="0"/>
    <x v="4"/>
    <x v="40"/>
    <x v="49"/>
    <x v="1002"/>
    <x v="3031"/>
    <x v="666"/>
    <x v="76"/>
    <x v="76"/>
    <x v="9"/>
    <x v="26"/>
    <x v="3"/>
    <x v="4"/>
    <x v="4"/>
  </r>
  <r>
    <x v="3134"/>
    <x v="1"/>
    <x v="2"/>
    <x v="153"/>
    <x v="306"/>
    <x v="3190"/>
    <x v="3037"/>
    <x v="675"/>
    <x v="76"/>
    <x v="76"/>
    <x v="9"/>
    <x v="26"/>
    <x v="3"/>
    <x v="2"/>
    <x v="2"/>
  </r>
  <r>
    <x v="3134"/>
    <x v="0"/>
    <x v="2"/>
    <x v="179"/>
    <x v="306"/>
    <x v="3191"/>
    <x v="3037"/>
    <x v="675"/>
    <x v="76"/>
    <x v="76"/>
    <x v="9"/>
    <x v="26"/>
    <x v="3"/>
    <x v="2"/>
    <x v="2"/>
  </r>
  <r>
    <x v="3130"/>
    <x v="0"/>
    <x v="9"/>
    <x v="0"/>
    <x v="98"/>
    <x v="11"/>
    <x v="3033"/>
    <x v="668"/>
    <x v="76"/>
    <x v="76"/>
    <x v="9"/>
    <x v="26"/>
    <x v="3"/>
    <x v="9"/>
    <x v="9"/>
  </r>
  <r>
    <x v="3145"/>
    <x v="0"/>
    <x v="5"/>
    <x v="13"/>
    <x v="63"/>
    <x v="72"/>
    <x v="869"/>
    <x v="665"/>
    <x v="76"/>
    <x v="76"/>
    <x v="9"/>
    <x v="26"/>
    <x v="3"/>
    <x v="5"/>
    <x v="5"/>
  </r>
  <r>
    <x v="3143"/>
    <x v="0"/>
    <x v="10"/>
    <x v="40"/>
    <x v="87"/>
    <x v="515"/>
    <x v="1309"/>
    <x v="677"/>
    <x v="76"/>
    <x v="76"/>
    <x v="9"/>
    <x v="26"/>
    <x v="3"/>
    <x v="10"/>
    <x v="10"/>
  </r>
  <r>
    <x v="3144"/>
    <x v="0"/>
    <x v="11"/>
    <x v="7"/>
    <x v="7"/>
    <x v="7"/>
    <x v="3045"/>
    <x v="667"/>
    <x v="76"/>
    <x v="76"/>
    <x v="9"/>
    <x v="26"/>
    <x v="3"/>
    <x v="11"/>
    <x v="11"/>
  </r>
  <r>
    <x v="3127"/>
    <x v="0"/>
    <x v="9"/>
    <x v="55"/>
    <x v="107"/>
    <x v="2590"/>
    <x v="3031"/>
    <x v="666"/>
    <x v="76"/>
    <x v="76"/>
    <x v="9"/>
    <x v="26"/>
    <x v="3"/>
    <x v="9"/>
    <x v="9"/>
  </r>
  <r>
    <x v="3147"/>
    <x v="0"/>
    <x v="1"/>
    <x v="31"/>
    <x v="87"/>
    <x v="587"/>
    <x v="3047"/>
    <x v="679"/>
    <x v="76"/>
    <x v="76"/>
    <x v="9"/>
    <x v="26"/>
    <x v="3"/>
    <x v="1"/>
    <x v="1"/>
  </r>
  <r>
    <x v="3123"/>
    <x v="0"/>
    <x v="3"/>
    <x v="39"/>
    <x v="20"/>
    <x v="187"/>
    <x v="3027"/>
    <x v="667"/>
    <x v="76"/>
    <x v="76"/>
    <x v="9"/>
    <x v="26"/>
    <x v="3"/>
    <x v="3"/>
    <x v="3"/>
  </r>
  <r>
    <x v="3141"/>
    <x v="0"/>
    <x v="8"/>
    <x v="95"/>
    <x v="109"/>
    <x v="1231"/>
    <x v="3044"/>
    <x v="678"/>
    <x v="76"/>
    <x v="76"/>
    <x v="9"/>
    <x v="26"/>
    <x v="3"/>
    <x v="8"/>
    <x v="8"/>
  </r>
  <r>
    <x v="3123"/>
    <x v="0"/>
    <x v="1"/>
    <x v="151"/>
    <x v="147"/>
    <x v="1047"/>
    <x v="3027"/>
    <x v="667"/>
    <x v="76"/>
    <x v="76"/>
    <x v="9"/>
    <x v="26"/>
    <x v="3"/>
    <x v="1"/>
    <x v="1"/>
  </r>
  <r>
    <x v="3124"/>
    <x v="0"/>
    <x v="1"/>
    <x v="29"/>
    <x v="125"/>
    <x v="994"/>
    <x v="3028"/>
    <x v="666"/>
    <x v="76"/>
    <x v="76"/>
    <x v="9"/>
    <x v="26"/>
    <x v="3"/>
    <x v="1"/>
    <x v="1"/>
  </r>
  <r>
    <x v="3128"/>
    <x v="0"/>
    <x v="2"/>
    <x v="107"/>
    <x v="181"/>
    <x v="1029"/>
    <x v="2409"/>
    <x v="671"/>
    <x v="76"/>
    <x v="76"/>
    <x v="9"/>
    <x v="26"/>
    <x v="3"/>
    <x v="2"/>
    <x v="2"/>
  </r>
  <r>
    <x v="3121"/>
    <x v="0"/>
    <x v="1"/>
    <x v="33"/>
    <x v="66"/>
    <x v="239"/>
    <x v="3025"/>
    <x v="676"/>
    <x v="76"/>
    <x v="76"/>
    <x v="9"/>
    <x v="26"/>
    <x v="3"/>
    <x v="1"/>
    <x v="1"/>
  </r>
  <r>
    <x v="3132"/>
    <x v="0"/>
    <x v="6"/>
    <x v="133"/>
    <x v="234"/>
    <x v="3192"/>
    <x v="3035"/>
    <x v="670"/>
    <x v="76"/>
    <x v="76"/>
    <x v="9"/>
    <x v="26"/>
    <x v="3"/>
    <x v="6"/>
    <x v="6"/>
  </r>
  <r>
    <x v="3128"/>
    <x v="0"/>
    <x v="9"/>
    <x v="99"/>
    <x v="107"/>
    <x v="214"/>
    <x v="2409"/>
    <x v="671"/>
    <x v="76"/>
    <x v="76"/>
    <x v="9"/>
    <x v="26"/>
    <x v="3"/>
    <x v="9"/>
    <x v="9"/>
  </r>
  <r>
    <x v="3142"/>
    <x v="0"/>
    <x v="7"/>
    <x v="37"/>
    <x v="26"/>
    <x v="183"/>
    <x v="718"/>
    <x v="671"/>
    <x v="76"/>
    <x v="76"/>
    <x v="9"/>
    <x v="26"/>
    <x v="3"/>
    <x v="7"/>
    <x v="7"/>
  </r>
  <r>
    <x v="3126"/>
    <x v="0"/>
    <x v="11"/>
    <x v="20"/>
    <x v="6"/>
    <x v="7"/>
    <x v="3030"/>
    <x v="668"/>
    <x v="76"/>
    <x v="76"/>
    <x v="9"/>
    <x v="26"/>
    <x v="3"/>
    <x v="11"/>
    <x v="11"/>
  </r>
  <r>
    <x v="3120"/>
    <x v="0"/>
    <x v="2"/>
    <x v="39"/>
    <x v="119"/>
    <x v="78"/>
    <x v="3024"/>
    <x v="676"/>
    <x v="76"/>
    <x v="76"/>
    <x v="9"/>
    <x v="26"/>
    <x v="3"/>
    <x v="2"/>
    <x v="2"/>
  </r>
  <r>
    <x v="3089"/>
    <x v="0"/>
    <x v="11"/>
    <x v="84"/>
    <x v="49"/>
    <x v="626"/>
    <x v="2996"/>
    <x v="662"/>
    <x v="76"/>
    <x v="76"/>
    <x v="9"/>
    <x v="26"/>
    <x v="3"/>
    <x v="11"/>
    <x v="11"/>
  </r>
  <r>
    <x v="3098"/>
    <x v="1"/>
    <x v="2"/>
    <x v="127"/>
    <x v="133"/>
    <x v="1199"/>
    <x v="3005"/>
    <x v="667"/>
    <x v="76"/>
    <x v="76"/>
    <x v="9"/>
    <x v="26"/>
    <x v="3"/>
    <x v="2"/>
    <x v="2"/>
  </r>
  <r>
    <x v="3105"/>
    <x v="0"/>
    <x v="10"/>
    <x v="53"/>
    <x v="27"/>
    <x v="823"/>
    <x v="3010"/>
    <x v="678"/>
    <x v="76"/>
    <x v="76"/>
    <x v="9"/>
    <x v="26"/>
    <x v="3"/>
    <x v="10"/>
    <x v="10"/>
  </r>
  <r>
    <x v="3119"/>
    <x v="0"/>
    <x v="8"/>
    <x v="80"/>
    <x v="97"/>
    <x v="817"/>
    <x v="3023"/>
    <x v="672"/>
    <x v="76"/>
    <x v="76"/>
    <x v="9"/>
    <x v="26"/>
    <x v="3"/>
    <x v="8"/>
    <x v="8"/>
  </r>
  <r>
    <x v="3106"/>
    <x v="0"/>
    <x v="8"/>
    <x v="33"/>
    <x v="21"/>
    <x v="378"/>
    <x v="3011"/>
    <x v="667"/>
    <x v="76"/>
    <x v="76"/>
    <x v="9"/>
    <x v="26"/>
    <x v="3"/>
    <x v="8"/>
    <x v="8"/>
  </r>
  <r>
    <x v="3098"/>
    <x v="0"/>
    <x v="9"/>
    <x v="140"/>
    <x v="134"/>
    <x v="953"/>
    <x v="3005"/>
    <x v="667"/>
    <x v="76"/>
    <x v="76"/>
    <x v="9"/>
    <x v="26"/>
    <x v="3"/>
    <x v="9"/>
    <x v="9"/>
  </r>
  <r>
    <x v="3092"/>
    <x v="0"/>
    <x v="2"/>
    <x v="245"/>
    <x v="52"/>
    <x v="486"/>
    <x v="2999"/>
    <x v="672"/>
    <x v="76"/>
    <x v="76"/>
    <x v="9"/>
    <x v="26"/>
    <x v="3"/>
    <x v="2"/>
    <x v="2"/>
  </r>
  <r>
    <x v="3107"/>
    <x v="0"/>
    <x v="3"/>
    <x v="1"/>
    <x v="1"/>
    <x v="1"/>
    <x v="3012"/>
    <x v="665"/>
    <x v="76"/>
    <x v="76"/>
    <x v="9"/>
    <x v="26"/>
    <x v="3"/>
    <x v="3"/>
    <x v="3"/>
  </r>
  <r>
    <x v="3096"/>
    <x v="0"/>
    <x v="8"/>
    <x v="3"/>
    <x v="7"/>
    <x v="39"/>
    <x v="3003"/>
    <x v="665"/>
    <x v="76"/>
    <x v="76"/>
    <x v="9"/>
    <x v="26"/>
    <x v="3"/>
    <x v="8"/>
    <x v="8"/>
  </r>
  <r>
    <x v="3099"/>
    <x v="0"/>
    <x v="0"/>
    <x v="92"/>
    <x v="62"/>
    <x v="187"/>
    <x v="1824"/>
    <x v="673"/>
    <x v="76"/>
    <x v="76"/>
    <x v="9"/>
    <x v="26"/>
    <x v="3"/>
    <x v="0"/>
    <x v="0"/>
  </r>
  <r>
    <x v="3148"/>
    <x v="0"/>
    <x v="0"/>
    <x v="21"/>
    <x v="14"/>
    <x v="126"/>
    <x v="3048"/>
    <x v="662"/>
    <x v="76"/>
    <x v="76"/>
    <x v="9"/>
    <x v="26"/>
    <x v="3"/>
    <x v="0"/>
    <x v="0"/>
  </r>
  <r>
    <x v="3100"/>
    <x v="0"/>
    <x v="5"/>
    <x v="20"/>
    <x v="12"/>
    <x v="6"/>
    <x v="3006"/>
    <x v="664"/>
    <x v="76"/>
    <x v="76"/>
    <x v="9"/>
    <x v="26"/>
    <x v="3"/>
    <x v="5"/>
    <x v="5"/>
  </r>
  <r>
    <x v="3108"/>
    <x v="1"/>
    <x v="2"/>
    <x v="142"/>
    <x v="181"/>
    <x v="135"/>
    <x v="1561"/>
    <x v="668"/>
    <x v="76"/>
    <x v="76"/>
    <x v="9"/>
    <x v="26"/>
    <x v="3"/>
    <x v="2"/>
    <x v="2"/>
  </r>
  <r>
    <x v="3102"/>
    <x v="0"/>
    <x v="11"/>
    <x v="35"/>
    <x v="81"/>
    <x v="11"/>
    <x v="1985"/>
    <x v="668"/>
    <x v="76"/>
    <x v="76"/>
    <x v="9"/>
    <x v="26"/>
    <x v="3"/>
    <x v="11"/>
    <x v="11"/>
  </r>
  <r>
    <x v="3093"/>
    <x v="0"/>
    <x v="5"/>
    <x v="10"/>
    <x v="9"/>
    <x v="9"/>
    <x v="3000"/>
    <x v="662"/>
    <x v="76"/>
    <x v="76"/>
    <x v="9"/>
    <x v="26"/>
    <x v="3"/>
    <x v="5"/>
    <x v="5"/>
  </r>
  <r>
    <x v="3097"/>
    <x v="0"/>
    <x v="5"/>
    <x v="0"/>
    <x v="41"/>
    <x v="6"/>
    <x v="3004"/>
    <x v="667"/>
    <x v="76"/>
    <x v="76"/>
    <x v="9"/>
    <x v="26"/>
    <x v="3"/>
    <x v="5"/>
    <x v="5"/>
  </r>
  <r>
    <x v="3089"/>
    <x v="0"/>
    <x v="6"/>
    <x v="49"/>
    <x v="87"/>
    <x v="340"/>
    <x v="2996"/>
    <x v="662"/>
    <x v="76"/>
    <x v="76"/>
    <x v="9"/>
    <x v="26"/>
    <x v="3"/>
    <x v="6"/>
    <x v="6"/>
  </r>
  <r>
    <x v="3099"/>
    <x v="0"/>
    <x v="6"/>
    <x v="49"/>
    <x v="47"/>
    <x v="432"/>
    <x v="1824"/>
    <x v="673"/>
    <x v="76"/>
    <x v="76"/>
    <x v="9"/>
    <x v="26"/>
    <x v="3"/>
    <x v="6"/>
    <x v="6"/>
  </r>
  <r>
    <x v="3090"/>
    <x v="0"/>
    <x v="7"/>
    <x v="57"/>
    <x v="36"/>
    <x v="83"/>
    <x v="2997"/>
    <x v="678"/>
    <x v="76"/>
    <x v="76"/>
    <x v="9"/>
    <x v="26"/>
    <x v="3"/>
    <x v="7"/>
    <x v="7"/>
  </r>
  <r>
    <x v="3100"/>
    <x v="0"/>
    <x v="6"/>
    <x v="7"/>
    <x v="23"/>
    <x v="126"/>
    <x v="3006"/>
    <x v="664"/>
    <x v="76"/>
    <x v="76"/>
    <x v="9"/>
    <x v="26"/>
    <x v="3"/>
    <x v="6"/>
    <x v="6"/>
  </r>
  <r>
    <x v="3094"/>
    <x v="0"/>
    <x v="1"/>
    <x v="113"/>
    <x v="97"/>
    <x v="112"/>
    <x v="3001"/>
    <x v="663"/>
    <x v="76"/>
    <x v="76"/>
    <x v="9"/>
    <x v="26"/>
    <x v="3"/>
    <x v="1"/>
    <x v="1"/>
  </r>
  <r>
    <x v="3101"/>
    <x v="0"/>
    <x v="0"/>
    <x v="9"/>
    <x v="5"/>
    <x v="1133"/>
    <x v="3007"/>
    <x v="662"/>
    <x v="76"/>
    <x v="76"/>
    <x v="9"/>
    <x v="26"/>
    <x v="3"/>
    <x v="0"/>
    <x v="0"/>
  </r>
  <r>
    <x v="3098"/>
    <x v="0"/>
    <x v="4"/>
    <x v="94"/>
    <x v="96"/>
    <x v="7"/>
    <x v="3005"/>
    <x v="667"/>
    <x v="76"/>
    <x v="76"/>
    <x v="9"/>
    <x v="26"/>
    <x v="3"/>
    <x v="4"/>
    <x v="4"/>
  </r>
  <r>
    <x v="3095"/>
    <x v="0"/>
    <x v="6"/>
    <x v="48"/>
    <x v="76"/>
    <x v="207"/>
    <x v="3002"/>
    <x v="671"/>
    <x v="76"/>
    <x v="76"/>
    <x v="9"/>
    <x v="26"/>
    <x v="3"/>
    <x v="6"/>
    <x v="6"/>
  </r>
  <r>
    <x v="3073"/>
    <x v="0"/>
    <x v="1"/>
    <x v="55"/>
    <x v="93"/>
    <x v="734"/>
    <x v="936"/>
    <x v="666"/>
    <x v="76"/>
    <x v="76"/>
    <x v="9"/>
    <x v="26"/>
    <x v="3"/>
    <x v="1"/>
    <x v="1"/>
  </r>
  <r>
    <x v="3072"/>
    <x v="0"/>
    <x v="0"/>
    <x v="6"/>
    <x v="85"/>
    <x v="171"/>
    <x v="2982"/>
    <x v="671"/>
    <x v="76"/>
    <x v="76"/>
    <x v="9"/>
    <x v="26"/>
    <x v="3"/>
    <x v="0"/>
    <x v="0"/>
  </r>
  <r>
    <x v="3055"/>
    <x v="0"/>
    <x v="5"/>
    <x v="16"/>
    <x v="12"/>
    <x v="102"/>
    <x v="2965"/>
    <x v="662"/>
    <x v="76"/>
    <x v="76"/>
    <x v="9"/>
    <x v="26"/>
    <x v="3"/>
    <x v="5"/>
    <x v="5"/>
  </r>
  <r>
    <x v="3084"/>
    <x v="0"/>
    <x v="10"/>
    <x v="4"/>
    <x v="24"/>
    <x v="434"/>
    <x v="2993"/>
    <x v="663"/>
    <x v="76"/>
    <x v="76"/>
    <x v="9"/>
    <x v="26"/>
    <x v="3"/>
    <x v="10"/>
    <x v="10"/>
  </r>
  <r>
    <x v="3083"/>
    <x v="0"/>
    <x v="1"/>
    <x v="11"/>
    <x v="16"/>
    <x v="112"/>
    <x v="2992"/>
    <x v="673"/>
    <x v="76"/>
    <x v="76"/>
    <x v="9"/>
    <x v="26"/>
    <x v="3"/>
    <x v="1"/>
    <x v="1"/>
  </r>
  <r>
    <x v="3073"/>
    <x v="0"/>
    <x v="3"/>
    <x v="49"/>
    <x v="48"/>
    <x v="203"/>
    <x v="936"/>
    <x v="666"/>
    <x v="76"/>
    <x v="76"/>
    <x v="9"/>
    <x v="26"/>
    <x v="3"/>
    <x v="3"/>
    <x v="3"/>
  </r>
  <r>
    <x v="3061"/>
    <x v="0"/>
    <x v="4"/>
    <x v="23"/>
    <x v="11"/>
    <x v="6"/>
    <x v="2971"/>
    <x v="667"/>
    <x v="76"/>
    <x v="76"/>
    <x v="9"/>
    <x v="26"/>
    <x v="3"/>
    <x v="4"/>
    <x v="4"/>
  </r>
  <r>
    <x v="3070"/>
    <x v="1"/>
    <x v="2"/>
    <x v="139"/>
    <x v="130"/>
    <x v="40"/>
    <x v="2980"/>
    <x v="662"/>
    <x v="76"/>
    <x v="76"/>
    <x v="9"/>
    <x v="26"/>
    <x v="3"/>
    <x v="2"/>
    <x v="2"/>
  </r>
  <r>
    <x v="3073"/>
    <x v="0"/>
    <x v="0"/>
    <x v="92"/>
    <x v="7"/>
    <x v="207"/>
    <x v="936"/>
    <x v="666"/>
    <x v="76"/>
    <x v="76"/>
    <x v="9"/>
    <x v="26"/>
    <x v="3"/>
    <x v="0"/>
    <x v="0"/>
  </r>
  <r>
    <x v="3109"/>
    <x v="0"/>
    <x v="2"/>
    <x v="94"/>
    <x v="37"/>
    <x v="393"/>
    <x v="3013"/>
    <x v="675"/>
    <x v="76"/>
    <x v="76"/>
    <x v="9"/>
    <x v="26"/>
    <x v="3"/>
    <x v="2"/>
    <x v="2"/>
  </r>
  <r>
    <x v="3057"/>
    <x v="1"/>
    <x v="2"/>
    <x v="243"/>
    <x v="182"/>
    <x v="3193"/>
    <x v="2967"/>
    <x v="664"/>
    <x v="76"/>
    <x v="76"/>
    <x v="9"/>
    <x v="26"/>
    <x v="3"/>
    <x v="2"/>
    <x v="2"/>
  </r>
  <r>
    <x v="3065"/>
    <x v="0"/>
    <x v="11"/>
    <x v="103"/>
    <x v="159"/>
    <x v="428"/>
    <x v="2975"/>
    <x v="670"/>
    <x v="76"/>
    <x v="76"/>
    <x v="9"/>
    <x v="26"/>
    <x v="3"/>
    <x v="11"/>
    <x v="11"/>
  </r>
  <r>
    <x v="3059"/>
    <x v="0"/>
    <x v="0"/>
    <x v="10"/>
    <x v="94"/>
    <x v="34"/>
    <x v="2969"/>
    <x v="666"/>
    <x v="76"/>
    <x v="76"/>
    <x v="9"/>
    <x v="26"/>
    <x v="3"/>
    <x v="0"/>
    <x v="0"/>
  </r>
  <r>
    <x v="3062"/>
    <x v="1"/>
    <x v="2"/>
    <x v="59"/>
    <x v="118"/>
    <x v="591"/>
    <x v="2972"/>
    <x v="663"/>
    <x v="76"/>
    <x v="76"/>
    <x v="9"/>
    <x v="26"/>
    <x v="3"/>
    <x v="2"/>
    <x v="2"/>
  </r>
  <r>
    <x v="3067"/>
    <x v="0"/>
    <x v="6"/>
    <x v="31"/>
    <x v="27"/>
    <x v="184"/>
    <x v="2977"/>
    <x v="669"/>
    <x v="76"/>
    <x v="76"/>
    <x v="9"/>
    <x v="26"/>
    <x v="3"/>
    <x v="6"/>
    <x v="6"/>
  </r>
  <r>
    <x v="3066"/>
    <x v="0"/>
    <x v="2"/>
    <x v="171"/>
    <x v="245"/>
    <x v="3194"/>
    <x v="2976"/>
    <x v="669"/>
    <x v="76"/>
    <x v="76"/>
    <x v="9"/>
    <x v="26"/>
    <x v="3"/>
    <x v="2"/>
    <x v="2"/>
  </r>
  <r>
    <x v="3101"/>
    <x v="1"/>
    <x v="2"/>
    <x v="151"/>
    <x v="117"/>
    <x v="3195"/>
    <x v="3007"/>
    <x v="662"/>
    <x v="76"/>
    <x v="76"/>
    <x v="9"/>
    <x v="26"/>
    <x v="3"/>
    <x v="2"/>
    <x v="2"/>
  </r>
  <r>
    <x v="3109"/>
    <x v="0"/>
    <x v="4"/>
    <x v="26"/>
    <x v="1"/>
    <x v="121"/>
    <x v="3013"/>
    <x v="675"/>
    <x v="76"/>
    <x v="76"/>
    <x v="9"/>
    <x v="26"/>
    <x v="3"/>
    <x v="4"/>
    <x v="4"/>
  </r>
  <r>
    <x v="3094"/>
    <x v="0"/>
    <x v="10"/>
    <x v="37"/>
    <x v="38"/>
    <x v="8"/>
    <x v="3001"/>
    <x v="663"/>
    <x v="76"/>
    <x v="76"/>
    <x v="9"/>
    <x v="26"/>
    <x v="3"/>
    <x v="10"/>
    <x v="10"/>
  </r>
  <r>
    <x v="3092"/>
    <x v="1"/>
    <x v="2"/>
    <x v="133"/>
    <x v="52"/>
    <x v="3196"/>
    <x v="2999"/>
    <x v="672"/>
    <x v="76"/>
    <x v="76"/>
    <x v="9"/>
    <x v="26"/>
    <x v="3"/>
    <x v="2"/>
    <x v="2"/>
  </r>
  <r>
    <x v="3148"/>
    <x v="0"/>
    <x v="11"/>
    <x v="54"/>
    <x v="75"/>
    <x v="202"/>
    <x v="3048"/>
    <x v="662"/>
    <x v="76"/>
    <x v="76"/>
    <x v="9"/>
    <x v="26"/>
    <x v="3"/>
    <x v="11"/>
    <x v="11"/>
  </r>
  <r>
    <x v="3090"/>
    <x v="0"/>
    <x v="5"/>
    <x v="0"/>
    <x v="0"/>
    <x v="0"/>
    <x v="2997"/>
    <x v="678"/>
    <x v="76"/>
    <x v="76"/>
    <x v="9"/>
    <x v="26"/>
    <x v="3"/>
    <x v="5"/>
    <x v="5"/>
  </r>
  <r>
    <x v="3104"/>
    <x v="0"/>
    <x v="9"/>
    <x v="27"/>
    <x v="102"/>
    <x v="84"/>
    <x v="3009"/>
    <x v="680"/>
    <x v="76"/>
    <x v="76"/>
    <x v="9"/>
    <x v="26"/>
    <x v="3"/>
    <x v="9"/>
    <x v="9"/>
  </r>
  <r>
    <x v="3088"/>
    <x v="0"/>
    <x v="11"/>
    <x v="90"/>
    <x v="119"/>
    <x v="11"/>
    <x v="2995"/>
    <x v="677"/>
    <x v="76"/>
    <x v="76"/>
    <x v="9"/>
    <x v="26"/>
    <x v="3"/>
    <x v="11"/>
    <x v="11"/>
  </r>
  <r>
    <x v="3090"/>
    <x v="0"/>
    <x v="3"/>
    <x v="88"/>
    <x v="29"/>
    <x v="696"/>
    <x v="2997"/>
    <x v="678"/>
    <x v="76"/>
    <x v="76"/>
    <x v="9"/>
    <x v="26"/>
    <x v="3"/>
    <x v="3"/>
    <x v="3"/>
  </r>
  <r>
    <x v="3110"/>
    <x v="0"/>
    <x v="5"/>
    <x v="6"/>
    <x v="98"/>
    <x v="13"/>
    <x v="3014"/>
    <x v="663"/>
    <x v="76"/>
    <x v="76"/>
    <x v="9"/>
    <x v="26"/>
    <x v="3"/>
    <x v="5"/>
    <x v="5"/>
  </r>
  <r>
    <x v="3118"/>
    <x v="0"/>
    <x v="6"/>
    <x v="37"/>
    <x v="30"/>
    <x v="14"/>
    <x v="3022"/>
    <x v="676"/>
    <x v="76"/>
    <x v="76"/>
    <x v="9"/>
    <x v="26"/>
    <x v="3"/>
    <x v="6"/>
    <x v="6"/>
  </r>
  <r>
    <x v="3081"/>
    <x v="0"/>
    <x v="7"/>
    <x v="94"/>
    <x v="96"/>
    <x v="7"/>
    <x v="2990"/>
    <x v="675"/>
    <x v="76"/>
    <x v="76"/>
    <x v="9"/>
    <x v="26"/>
    <x v="3"/>
    <x v="7"/>
    <x v="7"/>
  </r>
  <r>
    <x v="3076"/>
    <x v="0"/>
    <x v="6"/>
    <x v="2"/>
    <x v="97"/>
    <x v="1124"/>
    <x v="2985"/>
    <x v="675"/>
    <x v="76"/>
    <x v="76"/>
    <x v="9"/>
    <x v="26"/>
    <x v="3"/>
    <x v="6"/>
    <x v="6"/>
  </r>
  <r>
    <x v="3092"/>
    <x v="0"/>
    <x v="10"/>
    <x v="50"/>
    <x v="15"/>
    <x v="319"/>
    <x v="2999"/>
    <x v="672"/>
    <x v="76"/>
    <x v="76"/>
    <x v="9"/>
    <x v="26"/>
    <x v="3"/>
    <x v="10"/>
    <x v="10"/>
  </r>
  <r>
    <x v="3149"/>
    <x v="0"/>
    <x v="9"/>
    <x v="121"/>
    <x v="52"/>
    <x v="258"/>
    <x v="3049"/>
    <x v="681"/>
    <x v="76"/>
    <x v="76"/>
    <x v="9"/>
    <x v="26"/>
    <x v="3"/>
    <x v="9"/>
    <x v="9"/>
  </r>
  <r>
    <x v="3101"/>
    <x v="0"/>
    <x v="4"/>
    <x v="50"/>
    <x v="35"/>
    <x v="957"/>
    <x v="3007"/>
    <x v="662"/>
    <x v="76"/>
    <x v="76"/>
    <x v="9"/>
    <x v="26"/>
    <x v="3"/>
    <x v="4"/>
    <x v="4"/>
  </r>
  <r>
    <x v="3098"/>
    <x v="0"/>
    <x v="2"/>
    <x v="151"/>
    <x v="133"/>
    <x v="282"/>
    <x v="3005"/>
    <x v="667"/>
    <x v="76"/>
    <x v="76"/>
    <x v="9"/>
    <x v="26"/>
    <x v="3"/>
    <x v="2"/>
    <x v="2"/>
  </r>
  <r>
    <x v="3098"/>
    <x v="0"/>
    <x v="8"/>
    <x v="111"/>
    <x v="170"/>
    <x v="2971"/>
    <x v="3005"/>
    <x v="667"/>
    <x v="76"/>
    <x v="76"/>
    <x v="9"/>
    <x v="26"/>
    <x v="3"/>
    <x v="8"/>
    <x v="8"/>
  </r>
  <r>
    <x v="3108"/>
    <x v="0"/>
    <x v="9"/>
    <x v="52"/>
    <x v="106"/>
    <x v="841"/>
    <x v="1561"/>
    <x v="668"/>
    <x v="76"/>
    <x v="76"/>
    <x v="9"/>
    <x v="26"/>
    <x v="3"/>
    <x v="9"/>
    <x v="9"/>
  </r>
  <r>
    <x v="3150"/>
    <x v="0"/>
    <x v="1"/>
    <x v="49"/>
    <x v="27"/>
    <x v="357"/>
    <x v="3050"/>
    <x v="679"/>
    <x v="76"/>
    <x v="76"/>
    <x v="9"/>
    <x v="26"/>
    <x v="3"/>
    <x v="1"/>
    <x v="1"/>
  </r>
  <r>
    <x v="3096"/>
    <x v="0"/>
    <x v="2"/>
    <x v="54"/>
    <x v="59"/>
    <x v="285"/>
    <x v="3003"/>
    <x v="665"/>
    <x v="76"/>
    <x v="76"/>
    <x v="9"/>
    <x v="26"/>
    <x v="3"/>
    <x v="2"/>
    <x v="2"/>
  </r>
  <r>
    <x v="3100"/>
    <x v="0"/>
    <x v="9"/>
    <x v="24"/>
    <x v="38"/>
    <x v="63"/>
    <x v="3006"/>
    <x v="664"/>
    <x v="76"/>
    <x v="76"/>
    <x v="9"/>
    <x v="26"/>
    <x v="3"/>
    <x v="9"/>
    <x v="9"/>
  </r>
  <r>
    <x v="3109"/>
    <x v="1"/>
    <x v="2"/>
    <x v="38"/>
    <x v="37"/>
    <x v="578"/>
    <x v="3013"/>
    <x v="675"/>
    <x v="76"/>
    <x v="76"/>
    <x v="9"/>
    <x v="26"/>
    <x v="3"/>
    <x v="2"/>
    <x v="2"/>
  </r>
  <r>
    <x v="3103"/>
    <x v="0"/>
    <x v="5"/>
    <x v="10"/>
    <x v="0"/>
    <x v="6"/>
    <x v="3008"/>
    <x v="662"/>
    <x v="76"/>
    <x v="76"/>
    <x v="9"/>
    <x v="26"/>
    <x v="3"/>
    <x v="5"/>
    <x v="5"/>
  </r>
  <r>
    <x v="3101"/>
    <x v="0"/>
    <x v="2"/>
    <x v="120"/>
    <x v="117"/>
    <x v="2198"/>
    <x v="3007"/>
    <x v="662"/>
    <x v="76"/>
    <x v="76"/>
    <x v="9"/>
    <x v="26"/>
    <x v="3"/>
    <x v="2"/>
    <x v="2"/>
  </r>
  <r>
    <x v="3097"/>
    <x v="0"/>
    <x v="10"/>
    <x v="23"/>
    <x v="23"/>
    <x v="24"/>
    <x v="3004"/>
    <x v="667"/>
    <x v="76"/>
    <x v="76"/>
    <x v="9"/>
    <x v="26"/>
    <x v="3"/>
    <x v="10"/>
    <x v="10"/>
  </r>
  <r>
    <x v="3097"/>
    <x v="0"/>
    <x v="1"/>
    <x v="19"/>
    <x v="66"/>
    <x v="186"/>
    <x v="3004"/>
    <x v="667"/>
    <x v="76"/>
    <x v="76"/>
    <x v="9"/>
    <x v="26"/>
    <x v="3"/>
    <x v="1"/>
    <x v="1"/>
  </r>
  <r>
    <x v="3115"/>
    <x v="0"/>
    <x v="9"/>
    <x v="140"/>
    <x v="25"/>
    <x v="39"/>
    <x v="3019"/>
    <x v="680"/>
    <x v="76"/>
    <x v="76"/>
    <x v="9"/>
    <x v="26"/>
    <x v="3"/>
    <x v="9"/>
    <x v="9"/>
  </r>
  <r>
    <x v="3099"/>
    <x v="0"/>
    <x v="5"/>
    <x v="0"/>
    <x v="0"/>
    <x v="0"/>
    <x v="1824"/>
    <x v="673"/>
    <x v="76"/>
    <x v="76"/>
    <x v="9"/>
    <x v="26"/>
    <x v="3"/>
    <x v="5"/>
    <x v="5"/>
  </r>
  <r>
    <x v="3108"/>
    <x v="0"/>
    <x v="0"/>
    <x v="21"/>
    <x v="7"/>
    <x v="145"/>
    <x v="1561"/>
    <x v="668"/>
    <x v="76"/>
    <x v="76"/>
    <x v="9"/>
    <x v="26"/>
    <x v="3"/>
    <x v="0"/>
    <x v="0"/>
  </r>
  <r>
    <x v="3149"/>
    <x v="1"/>
    <x v="2"/>
    <x v="102"/>
    <x v="148"/>
    <x v="274"/>
    <x v="3049"/>
    <x v="681"/>
    <x v="76"/>
    <x v="76"/>
    <x v="9"/>
    <x v="26"/>
    <x v="3"/>
    <x v="2"/>
    <x v="2"/>
  </r>
  <r>
    <x v="3148"/>
    <x v="0"/>
    <x v="10"/>
    <x v="3"/>
    <x v="36"/>
    <x v="153"/>
    <x v="3048"/>
    <x v="662"/>
    <x v="76"/>
    <x v="76"/>
    <x v="9"/>
    <x v="26"/>
    <x v="3"/>
    <x v="10"/>
    <x v="10"/>
  </r>
  <r>
    <x v="3091"/>
    <x v="0"/>
    <x v="1"/>
    <x v="70"/>
    <x v="34"/>
    <x v="215"/>
    <x v="2998"/>
    <x v="679"/>
    <x v="76"/>
    <x v="76"/>
    <x v="9"/>
    <x v="26"/>
    <x v="3"/>
    <x v="1"/>
    <x v="1"/>
  </r>
  <r>
    <x v="3103"/>
    <x v="0"/>
    <x v="6"/>
    <x v="31"/>
    <x v="81"/>
    <x v="246"/>
    <x v="3008"/>
    <x v="662"/>
    <x v="76"/>
    <x v="76"/>
    <x v="9"/>
    <x v="26"/>
    <x v="3"/>
    <x v="6"/>
    <x v="6"/>
  </r>
  <r>
    <x v="3119"/>
    <x v="0"/>
    <x v="5"/>
    <x v="10"/>
    <x v="9"/>
    <x v="9"/>
    <x v="3023"/>
    <x v="672"/>
    <x v="76"/>
    <x v="76"/>
    <x v="9"/>
    <x v="26"/>
    <x v="3"/>
    <x v="5"/>
    <x v="5"/>
  </r>
  <r>
    <x v="3094"/>
    <x v="0"/>
    <x v="7"/>
    <x v="5"/>
    <x v="16"/>
    <x v="17"/>
    <x v="3001"/>
    <x v="663"/>
    <x v="76"/>
    <x v="76"/>
    <x v="9"/>
    <x v="26"/>
    <x v="3"/>
    <x v="7"/>
    <x v="7"/>
  </r>
  <r>
    <x v="3078"/>
    <x v="0"/>
    <x v="1"/>
    <x v="127"/>
    <x v="130"/>
    <x v="908"/>
    <x v="2987"/>
    <x v="663"/>
    <x v="76"/>
    <x v="76"/>
    <x v="9"/>
    <x v="26"/>
    <x v="3"/>
    <x v="1"/>
    <x v="1"/>
  </r>
  <r>
    <x v="3116"/>
    <x v="0"/>
    <x v="1"/>
    <x v="151"/>
    <x v="164"/>
    <x v="496"/>
    <x v="3020"/>
    <x v="677"/>
    <x v="76"/>
    <x v="76"/>
    <x v="9"/>
    <x v="26"/>
    <x v="3"/>
    <x v="1"/>
    <x v="1"/>
  </r>
  <r>
    <x v="3151"/>
    <x v="0"/>
    <x v="1"/>
    <x v="67"/>
    <x v="189"/>
    <x v="2127"/>
    <x v="3051"/>
    <x v="679"/>
    <x v="76"/>
    <x v="76"/>
    <x v="9"/>
    <x v="26"/>
    <x v="3"/>
    <x v="1"/>
    <x v="1"/>
  </r>
  <r>
    <x v="3081"/>
    <x v="1"/>
    <x v="2"/>
    <x v="344"/>
    <x v="347"/>
    <x v="835"/>
    <x v="2990"/>
    <x v="675"/>
    <x v="76"/>
    <x v="76"/>
    <x v="9"/>
    <x v="26"/>
    <x v="3"/>
    <x v="2"/>
    <x v="2"/>
  </r>
  <r>
    <x v="3081"/>
    <x v="0"/>
    <x v="2"/>
    <x v="284"/>
    <x v="387"/>
    <x v="2254"/>
    <x v="2990"/>
    <x v="675"/>
    <x v="76"/>
    <x v="76"/>
    <x v="9"/>
    <x v="26"/>
    <x v="3"/>
    <x v="2"/>
    <x v="2"/>
  </r>
  <r>
    <x v="3118"/>
    <x v="0"/>
    <x v="3"/>
    <x v="35"/>
    <x v="15"/>
    <x v="247"/>
    <x v="3022"/>
    <x v="676"/>
    <x v="76"/>
    <x v="76"/>
    <x v="9"/>
    <x v="26"/>
    <x v="3"/>
    <x v="3"/>
    <x v="3"/>
  </r>
  <r>
    <x v="3117"/>
    <x v="1"/>
    <x v="2"/>
    <x v="17"/>
    <x v="8"/>
    <x v="9"/>
    <x v="3021"/>
    <x v="681"/>
    <x v="76"/>
    <x v="76"/>
    <x v="9"/>
    <x v="26"/>
    <x v="3"/>
    <x v="2"/>
    <x v="2"/>
  </r>
  <r>
    <x v="3113"/>
    <x v="0"/>
    <x v="11"/>
    <x v="75"/>
    <x v="91"/>
    <x v="124"/>
    <x v="3017"/>
    <x v="666"/>
    <x v="76"/>
    <x v="76"/>
    <x v="9"/>
    <x v="26"/>
    <x v="3"/>
    <x v="11"/>
    <x v="11"/>
  </r>
  <r>
    <x v="3116"/>
    <x v="0"/>
    <x v="2"/>
    <x v="121"/>
    <x v="131"/>
    <x v="18"/>
    <x v="3020"/>
    <x v="677"/>
    <x v="76"/>
    <x v="76"/>
    <x v="9"/>
    <x v="26"/>
    <x v="3"/>
    <x v="2"/>
    <x v="2"/>
  </r>
  <r>
    <x v="3078"/>
    <x v="0"/>
    <x v="11"/>
    <x v="101"/>
    <x v="109"/>
    <x v="449"/>
    <x v="2987"/>
    <x v="663"/>
    <x v="76"/>
    <x v="76"/>
    <x v="9"/>
    <x v="26"/>
    <x v="3"/>
    <x v="11"/>
    <x v="11"/>
  </r>
  <r>
    <x v="3117"/>
    <x v="0"/>
    <x v="2"/>
    <x v="7"/>
    <x v="8"/>
    <x v="11"/>
    <x v="3021"/>
    <x v="681"/>
    <x v="76"/>
    <x v="76"/>
    <x v="9"/>
    <x v="26"/>
    <x v="3"/>
    <x v="2"/>
    <x v="2"/>
  </r>
  <r>
    <x v="3111"/>
    <x v="0"/>
    <x v="3"/>
    <x v="3"/>
    <x v="3"/>
    <x v="3"/>
    <x v="3015"/>
    <x v="662"/>
    <x v="76"/>
    <x v="76"/>
    <x v="9"/>
    <x v="26"/>
    <x v="3"/>
    <x v="3"/>
    <x v="3"/>
  </r>
  <r>
    <x v="3117"/>
    <x v="0"/>
    <x v="9"/>
    <x v="30"/>
    <x v="65"/>
    <x v="244"/>
    <x v="3021"/>
    <x v="681"/>
    <x v="76"/>
    <x v="76"/>
    <x v="9"/>
    <x v="26"/>
    <x v="3"/>
    <x v="9"/>
    <x v="9"/>
  </r>
  <r>
    <x v="3151"/>
    <x v="0"/>
    <x v="8"/>
    <x v="129"/>
    <x v="116"/>
    <x v="2485"/>
    <x v="3051"/>
    <x v="679"/>
    <x v="76"/>
    <x v="76"/>
    <x v="9"/>
    <x v="26"/>
    <x v="3"/>
    <x v="8"/>
    <x v="8"/>
  </r>
  <r>
    <x v="3080"/>
    <x v="0"/>
    <x v="7"/>
    <x v="53"/>
    <x v="15"/>
    <x v="12"/>
    <x v="2989"/>
    <x v="676"/>
    <x v="76"/>
    <x v="76"/>
    <x v="9"/>
    <x v="26"/>
    <x v="3"/>
    <x v="7"/>
    <x v="7"/>
  </r>
  <r>
    <x v="3081"/>
    <x v="0"/>
    <x v="9"/>
    <x v="141"/>
    <x v="88"/>
    <x v="44"/>
    <x v="2990"/>
    <x v="675"/>
    <x v="76"/>
    <x v="76"/>
    <x v="9"/>
    <x v="26"/>
    <x v="3"/>
    <x v="9"/>
    <x v="9"/>
  </r>
  <r>
    <x v="3111"/>
    <x v="0"/>
    <x v="1"/>
    <x v="51"/>
    <x v="47"/>
    <x v="39"/>
    <x v="3015"/>
    <x v="662"/>
    <x v="76"/>
    <x v="76"/>
    <x v="9"/>
    <x v="26"/>
    <x v="3"/>
    <x v="1"/>
    <x v="1"/>
  </r>
  <r>
    <x v="3081"/>
    <x v="0"/>
    <x v="4"/>
    <x v="114"/>
    <x v="151"/>
    <x v="3197"/>
    <x v="2990"/>
    <x v="675"/>
    <x v="76"/>
    <x v="76"/>
    <x v="9"/>
    <x v="26"/>
    <x v="3"/>
    <x v="4"/>
    <x v="4"/>
  </r>
  <r>
    <x v="3087"/>
    <x v="0"/>
    <x v="7"/>
    <x v="23"/>
    <x v="36"/>
    <x v="291"/>
    <x v="2994"/>
    <x v="672"/>
    <x v="76"/>
    <x v="76"/>
    <x v="9"/>
    <x v="26"/>
    <x v="3"/>
    <x v="7"/>
    <x v="7"/>
  </r>
  <r>
    <x v="3116"/>
    <x v="0"/>
    <x v="10"/>
    <x v="35"/>
    <x v="81"/>
    <x v="11"/>
    <x v="3020"/>
    <x v="677"/>
    <x v="76"/>
    <x v="76"/>
    <x v="9"/>
    <x v="26"/>
    <x v="3"/>
    <x v="10"/>
    <x v="10"/>
  </r>
  <r>
    <x v="3078"/>
    <x v="0"/>
    <x v="10"/>
    <x v="46"/>
    <x v="2"/>
    <x v="706"/>
    <x v="2987"/>
    <x v="663"/>
    <x v="76"/>
    <x v="76"/>
    <x v="9"/>
    <x v="26"/>
    <x v="3"/>
    <x v="10"/>
    <x v="10"/>
  </r>
  <r>
    <x v="3087"/>
    <x v="0"/>
    <x v="11"/>
    <x v="51"/>
    <x v="102"/>
    <x v="7"/>
    <x v="2994"/>
    <x v="672"/>
    <x v="76"/>
    <x v="76"/>
    <x v="9"/>
    <x v="26"/>
    <x v="3"/>
    <x v="11"/>
    <x v="11"/>
  </r>
  <r>
    <x v="3111"/>
    <x v="0"/>
    <x v="10"/>
    <x v="79"/>
    <x v="14"/>
    <x v="379"/>
    <x v="3015"/>
    <x v="662"/>
    <x v="76"/>
    <x v="76"/>
    <x v="9"/>
    <x v="26"/>
    <x v="3"/>
    <x v="10"/>
    <x v="10"/>
  </r>
  <r>
    <x v="3145"/>
    <x v="0"/>
    <x v="8"/>
    <x v="138"/>
    <x v="89"/>
    <x v="1009"/>
    <x v="869"/>
    <x v="665"/>
    <x v="76"/>
    <x v="76"/>
    <x v="9"/>
    <x v="26"/>
    <x v="3"/>
    <x v="8"/>
    <x v="8"/>
  </r>
  <r>
    <x v="3116"/>
    <x v="1"/>
    <x v="2"/>
    <x v="22"/>
    <x v="131"/>
    <x v="867"/>
    <x v="3020"/>
    <x v="677"/>
    <x v="76"/>
    <x v="76"/>
    <x v="9"/>
    <x v="26"/>
    <x v="3"/>
    <x v="2"/>
    <x v="2"/>
  </r>
  <r>
    <x v="3140"/>
    <x v="0"/>
    <x v="9"/>
    <x v="35"/>
    <x v="44"/>
    <x v="287"/>
    <x v="3043"/>
    <x v="666"/>
    <x v="76"/>
    <x v="76"/>
    <x v="9"/>
    <x v="26"/>
    <x v="3"/>
    <x v="9"/>
    <x v="9"/>
  </r>
  <r>
    <x v="3122"/>
    <x v="0"/>
    <x v="4"/>
    <x v="4"/>
    <x v="47"/>
    <x v="346"/>
    <x v="3026"/>
    <x v="664"/>
    <x v="76"/>
    <x v="76"/>
    <x v="9"/>
    <x v="26"/>
    <x v="3"/>
    <x v="4"/>
    <x v="4"/>
  </r>
  <r>
    <x v="3132"/>
    <x v="0"/>
    <x v="5"/>
    <x v="3"/>
    <x v="16"/>
    <x v="93"/>
    <x v="3035"/>
    <x v="670"/>
    <x v="76"/>
    <x v="76"/>
    <x v="9"/>
    <x v="26"/>
    <x v="3"/>
    <x v="5"/>
    <x v="5"/>
  </r>
  <r>
    <x v="3112"/>
    <x v="0"/>
    <x v="7"/>
    <x v="3"/>
    <x v="16"/>
    <x v="93"/>
    <x v="3016"/>
    <x v="664"/>
    <x v="76"/>
    <x v="76"/>
    <x v="9"/>
    <x v="26"/>
    <x v="3"/>
    <x v="7"/>
    <x v="7"/>
  </r>
  <r>
    <x v="3112"/>
    <x v="0"/>
    <x v="3"/>
    <x v="2"/>
    <x v="19"/>
    <x v="689"/>
    <x v="3016"/>
    <x v="664"/>
    <x v="76"/>
    <x v="76"/>
    <x v="9"/>
    <x v="26"/>
    <x v="3"/>
    <x v="3"/>
    <x v="3"/>
  </r>
  <r>
    <x v="3078"/>
    <x v="0"/>
    <x v="0"/>
    <x v="92"/>
    <x v="43"/>
    <x v="137"/>
    <x v="2987"/>
    <x v="663"/>
    <x v="76"/>
    <x v="76"/>
    <x v="9"/>
    <x v="26"/>
    <x v="3"/>
    <x v="0"/>
    <x v="0"/>
  </r>
  <r>
    <x v="3076"/>
    <x v="0"/>
    <x v="5"/>
    <x v="10"/>
    <x v="63"/>
    <x v="704"/>
    <x v="2985"/>
    <x v="675"/>
    <x v="76"/>
    <x v="76"/>
    <x v="9"/>
    <x v="26"/>
    <x v="3"/>
    <x v="5"/>
    <x v="5"/>
  </r>
  <r>
    <x v="3152"/>
    <x v="0"/>
    <x v="8"/>
    <x v="37"/>
    <x v="54"/>
    <x v="214"/>
    <x v="3052"/>
    <x v="674"/>
    <x v="76"/>
    <x v="76"/>
    <x v="9"/>
    <x v="26"/>
    <x v="3"/>
    <x v="8"/>
    <x v="8"/>
  </r>
  <r>
    <x v="3077"/>
    <x v="0"/>
    <x v="9"/>
    <x v="76"/>
    <x v="130"/>
    <x v="3198"/>
    <x v="2986"/>
    <x v="674"/>
    <x v="76"/>
    <x v="76"/>
    <x v="9"/>
    <x v="26"/>
    <x v="3"/>
    <x v="9"/>
    <x v="9"/>
  </r>
  <r>
    <x v="3074"/>
    <x v="0"/>
    <x v="8"/>
    <x v="58"/>
    <x v="172"/>
    <x v="386"/>
    <x v="2983"/>
    <x v="673"/>
    <x v="76"/>
    <x v="76"/>
    <x v="9"/>
    <x v="26"/>
    <x v="3"/>
    <x v="8"/>
    <x v="8"/>
  </r>
  <r>
    <x v="3111"/>
    <x v="0"/>
    <x v="7"/>
    <x v="10"/>
    <x v="94"/>
    <x v="34"/>
    <x v="3015"/>
    <x v="662"/>
    <x v="76"/>
    <x v="76"/>
    <x v="9"/>
    <x v="26"/>
    <x v="3"/>
    <x v="7"/>
    <x v="7"/>
  </r>
  <r>
    <x v="3143"/>
    <x v="0"/>
    <x v="11"/>
    <x v="112"/>
    <x v="138"/>
    <x v="37"/>
    <x v="1309"/>
    <x v="677"/>
    <x v="76"/>
    <x v="76"/>
    <x v="9"/>
    <x v="26"/>
    <x v="3"/>
    <x v="11"/>
    <x v="11"/>
  </r>
  <r>
    <x v="3133"/>
    <x v="0"/>
    <x v="8"/>
    <x v="80"/>
    <x v="93"/>
    <x v="2549"/>
    <x v="3036"/>
    <x v="674"/>
    <x v="76"/>
    <x v="76"/>
    <x v="9"/>
    <x v="26"/>
    <x v="3"/>
    <x v="8"/>
    <x v="8"/>
  </r>
  <r>
    <x v="3131"/>
    <x v="0"/>
    <x v="4"/>
    <x v="111"/>
    <x v="25"/>
    <x v="1214"/>
    <x v="3034"/>
    <x v="671"/>
    <x v="76"/>
    <x v="76"/>
    <x v="9"/>
    <x v="26"/>
    <x v="3"/>
    <x v="4"/>
    <x v="4"/>
  </r>
  <r>
    <x v="3143"/>
    <x v="0"/>
    <x v="0"/>
    <x v="23"/>
    <x v="3"/>
    <x v="252"/>
    <x v="1309"/>
    <x v="677"/>
    <x v="76"/>
    <x v="76"/>
    <x v="9"/>
    <x v="26"/>
    <x v="3"/>
    <x v="0"/>
    <x v="0"/>
  </r>
  <r>
    <x v="3125"/>
    <x v="0"/>
    <x v="11"/>
    <x v="4"/>
    <x v="60"/>
    <x v="200"/>
    <x v="3029"/>
    <x v="666"/>
    <x v="76"/>
    <x v="76"/>
    <x v="9"/>
    <x v="26"/>
    <x v="3"/>
    <x v="11"/>
    <x v="11"/>
  </r>
  <r>
    <x v="3121"/>
    <x v="0"/>
    <x v="7"/>
    <x v="17"/>
    <x v="8"/>
    <x v="9"/>
    <x v="3025"/>
    <x v="676"/>
    <x v="76"/>
    <x v="76"/>
    <x v="9"/>
    <x v="26"/>
    <x v="3"/>
    <x v="7"/>
    <x v="7"/>
  </r>
  <r>
    <x v="3139"/>
    <x v="0"/>
    <x v="8"/>
    <x v="36"/>
    <x v="35"/>
    <x v="50"/>
    <x v="3042"/>
    <x v="674"/>
    <x v="76"/>
    <x v="76"/>
    <x v="9"/>
    <x v="26"/>
    <x v="3"/>
    <x v="8"/>
    <x v="8"/>
  </r>
  <r>
    <x v="3125"/>
    <x v="0"/>
    <x v="0"/>
    <x v="12"/>
    <x v="45"/>
    <x v="6"/>
    <x v="3029"/>
    <x v="666"/>
    <x v="76"/>
    <x v="76"/>
    <x v="9"/>
    <x v="26"/>
    <x v="3"/>
    <x v="0"/>
    <x v="0"/>
  </r>
  <r>
    <x v="3136"/>
    <x v="0"/>
    <x v="11"/>
    <x v="58"/>
    <x v="95"/>
    <x v="615"/>
    <x v="3039"/>
    <x v="676"/>
    <x v="76"/>
    <x v="76"/>
    <x v="9"/>
    <x v="26"/>
    <x v="3"/>
    <x v="11"/>
    <x v="11"/>
  </r>
  <r>
    <x v="3079"/>
    <x v="0"/>
    <x v="9"/>
    <x v="52"/>
    <x v="64"/>
    <x v="74"/>
    <x v="2988"/>
    <x v="673"/>
    <x v="76"/>
    <x v="76"/>
    <x v="9"/>
    <x v="26"/>
    <x v="3"/>
    <x v="9"/>
    <x v="9"/>
  </r>
  <r>
    <x v="3118"/>
    <x v="0"/>
    <x v="7"/>
    <x v="30"/>
    <x v="65"/>
    <x v="244"/>
    <x v="3022"/>
    <x v="676"/>
    <x v="76"/>
    <x v="76"/>
    <x v="9"/>
    <x v="26"/>
    <x v="3"/>
    <x v="7"/>
    <x v="7"/>
  </r>
  <r>
    <x v="3130"/>
    <x v="0"/>
    <x v="10"/>
    <x v="12"/>
    <x v="12"/>
    <x v="13"/>
    <x v="3033"/>
    <x v="668"/>
    <x v="76"/>
    <x v="76"/>
    <x v="9"/>
    <x v="26"/>
    <x v="3"/>
    <x v="10"/>
    <x v="10"/>
  </r>
  <r>
    <x v="3123"/>
    <x v="0"/>
    <x v="10"/>
    <x v="51"/>
    <x v="81"/>
    <x v="31"/>
    <x v="3027"/>
    <x v="667"/>
    <x v="76"/>
    <x v="76"/>
    <x v="9"/>
    <x v="26"/>
    <x v="3"/>
    <x v="10"/>
    <x v="10"/>
  </r>
  <r>
    <x v="3141"/>
    <x v="0"/>
    <x v="9"/>
    <x v="130"/>
    <x v="25"/>
    <x v="1266"/>
    <x v="3044"/>
    <x v="678"/>
    <x v="76"/>
    <x v="76"/>
    <x v="9"/>
    <x v="26"/>
    <x v="3"/>
    <x v="9"/>
    <x v="9"/>
  </r>
  <r>
    <x v="3129"/>
    <x v="0"/>
    <x v="10"/>
    <x v="65"/>
    <x v="60"/>
    <x v="128"/>
    <x v="3032"/>
    <x v="671"/>
    <x v="76"/>
    <x v="76"/>
    <x v="9"/>
    <x v="26"/>
    <x v="3"/>
    <x v="10"/>
    <x v="10"/>
  </r>
  <r>
    <x v="3133"/>
    <x v="1"/>
    <x v="2"/>
    <x v="90"/>
    <x v="58"/>
    <x v="390"/>
    <x v="3036"/>
    <x v="674"/>
    <x v="76"/>
    <x v="76"/>
    <x v="9"/>
    <x v="26"/>
    <x v="3"/>
    <x v="2"/>
    <x v="2"/>
  </r>
  <r>
    <x v="3142"/>
    <x v="1"/>
    <x v="2"/>
    <x v="151"/>
    <x v="147"/>
    <x v="1047"/>
    <x v="718"/>
    <x v="671"/>
    <x v="76"/>
    <x v="76"/>
    <x v="9"/>
    <x v="26"/>
    <x v="3"/>
    <x v="2"/>
    <x v="2"/>
  </r>
  <r>
    <x v="3140"/>
    <x v="0"/>
    <x v="8"/>
    <x v="50"/>
    <x v="4"/>
    <x v="31"/>
    <x v="3043"/>
    <x v="666"/>
    <x v="76"/>
    <x v="76"/>
    <x v="9"/>
    <x v="26"/>
    <x v="3"/>
    <x v="8"/>
    <x v="8"/>
  </r>
  <r>
    <x v="3131"/>
    <x v="0"/>
    <x v="9"/>
    <x v="150"/>
    <x v="149"/>
    <x v="3199"/>
    <x v="3034"/>
    <x v="671"/>
    <x v="76"/>
    <x v="76"/>
    <x v="9"/>
    <x v="26"/>
    <x v="3"/>
    <x v="9"/>
    <x v="9"/>
  </r>
  <r>
    <x v="3140"/>
    <x v="1"/>
    <x v="2"/>
    <x v="56"/>
    <x v="2"/>
    <x v="537"/>
    <x v="3043"/>
    <x v="666"/>
    <x v="76"/>
    <x v="76"/>
    <x v="9"/>
    <x v="26"/>
    <x v="3"/>
    <x v="2"/>
    <x v="2"/>
  </r>
  <r>
    <x v="3140"/>
    <x v="0"/>
    <x v="2"/>
    <x v="46"/>
    <x v="2"/>
    <x v="706"/>
    <x v="3043"/>
    <x v="666"/>
    <x v="76"/>
    <x v="76"/>
    <x v="9"/>
    <x v="26"/>
    <x v="3"/>
    <x v="2"/>
    <x v="2"/>
  </r>
  <r>
    <x v="3143"/>
    <x v="1"/>
    <x v="2"/>
    <x v="67"/>
    <x v="158"/>
    <x v="2183"/>
    <x v="1309"/>
    <x v="677"/>
    <x v="76"/>
    <x v="76"/>
    <x v="9"/>
    <x v="26"/>
    <x v="3"/>
    <x v="2"/>
    <x v="2"/>
  </r>
  <r>
    <x v="3122"/>
    <x v="0"/>
    <x v="9"/>
    <x v="39"/>
    <x v="20"/>
    <x v="187"/>
    <x v="3026"/>
    <x v="664"/>
    <x v="76"/>
    <x v="76"/>
    <x v="9"/>
    <x v="26"/>
    <x v="3"/>
    <x v="9"/>
    <x v="9"/>
  </r>
  <r>
    <x v="3131"/>
    <x v="0"/>
    <x v="7"/>
    <x v="33"/>
    <x v="2"/>
    <x v="482"/>
    <x v="3034"/>
    <x v="671"/>
    <x v="76"/>
    <x v="76"/>
    <x v="9"/>
    <x v="26"/>
    <x v="3"/>
    <x v="7"/>
    <x v="7"/>
  </r>
  <r>
    <x v="3128"/>
    <x v="0"/>
    <x v="8"/>
    <x v="88"/>
    <x v="68"/>
    <x v="54"/>
    <x v="2409"/>
    <x v="671"/>
    <x v="76"/>
    <x v="76"/>
    <x v="9"/>
    <x v="26"/>
    <x v="3"/>
    <x v="8"/>
    <x v="8"/>
  </r>
  <r>
    <x v="3145"/>
    <x v="0"/>
    <x v="11"/>
    <x v="123"/>
    <x v="147"/>
    <x v="7"/>
    <x v="869"/>
    <x v="665"/>
    <x v="76"/>
    <x v="76"/>
    <x v="9"/>
    <x v="26"/>
    <x v="3"/>
    <x v="11"/>
    <x v="11"/>
  </r>
  <r>
    <x v="3124"/>
    <x v="1"/>
    <x v="2"/>
    <x v="134"/>
    <x v="172"/>
    <x v="1121"/>
    <x v="3028"/>
    <x v="666"/>
    <x v="76"/>
    <x v="76"/>
    <x v="9"/>
    <x v="26"/>
    <x v="3"/>
    <x v="2"/>
    <x v="2"/>
  </r>
  <r>
    <x v="3147"/>
    <x v="0"/>
    <x v="8"/>
    <x v="40"/>
    <x v="27"/>
    <x v="758"/>
    <x v="3047"/>
    <x v="679"/>
    <x v="76"/>
    <x v="76"/>
    <x v="9"/>
    <x v="26"/>
    <x v="3"/>
    <x v="8"/>
    <x v="8"/>
  </r>
  <r>
    <x v="3141"/>
    <x v="0"/>
    <x v="7"/>
    <x v="63"/>
    <x v="1"/>
    <x v="165"/>
    <x v="3044"/>
    <x v="678"/>
    <x v="76"/>
    <x v="76"/>
    <x v="9"/>
    <x v="26"/>
    <x v="3"/>
    <x v="7"/>
    <x v="7"/>
  </r>
  <r>
    <x v="3128"/>
    <x v="0"/>
    <x v="0"/>
    <x v="11"/>
    <x v="5"/>
    <x v="22"/>
    <x v="2409"/>
    <x v="671"/>
    <x v="76"/>
    <x v="76"/>
    <x v="9"/>
    <x v="26"/>
    <x v="3"/>
    <x v="0"/>
    <x v="0"/>
  </r>
  <r>
    <x v="3143"/>
    <x v="0"/>
    <x v="4"/>
    <x v="80"/>
    <x v="64"/>
    <x v="363"/>
    <x v="1309"/>
    <x v="677"/>
    <x v="76"/>
    <x v="76"/>
    <x v="9"/>
    <x v="26"/>
    <x v="3"/>
    <x v="4"/>
    <x v="4"/>
  </r>
  <r>
    <x v="3124"/>
    <x v="0"/>
    <x v="4"/>
    <x v="35"/>
    <x v="81"/>
    <x v="11"/>
    <x v="3028"/>
    <x v="666"/>
    <x v="76"/>
    <x v="76"/>
    <x v="9"/>
    <x v="26"/>
    <x v="3"/>
    <x v="4"/>
    <x v="4"/>
  </r>
  <r>
    <x v="3124"/>
    <x v="0"/>
    <x v="3"/>
    <x v="46"/>
    <x v="35"/>
    <x v="224"/>
    <x v="3028"/>
    <x v="666"/>
    <x v="76"/>
    <x v="76"/>
    <x v="9"/>
    <x v="26"/>
    <x v="3"/>
    <x v="3"/>
    <x v="3"/>
  </r>
  <r>
    <x v="3134"/>
    <x v="0"/>
    <x v="5"/>
    <x v="21"/>
    <x v="65"/>
    <x v="75"/>
    <x v="3037"/>
    <x v="675"/>
    <x v="76"/>
    <x v="76"/>
    <x v="9"/>
    <x v="26"/>
    <x v="3"/>
    <x v="5"/>
    <x v="5"/>
  </r>
  <r>
    <x v="3151"/>
    <x v="0"/>
    <x v="2"/>
    <x v="108"/>
    <x v="215"/>
    <x v="34"/>
    <x v="3051"/>
    <x v="679"/>
    <x v="76"/>
    <x v="76"/>
    <x v="9"/>
    <x v="26"/>
    <x v="3"/>
    <x v="2"/>
    <x v="2"/>
  </r>
  <r>
    <x v="3079"/>
    <x v="0"/>
    <x v="4"/>
    <x v="51"/>
    <x v="44"/>
    <x v="408"/>
    <x v="2988"/>
    <x v="673"/>
    <x v="76"/>
    <x v="76"/>
    <x v="9"/>
    <x v="26"/>
    <x v="3"/>
    <x v="4"/>
    <x v="4"/>
  </r>
  <r>
    <x v="3079"/>
    <x v="1"/>
    <x v="2"/>
    <x v="140"/>
    <x v="104"/>
    <x v="69"/>
    <x v="2988"/>
    <x v="673"/>
    <x v="76"/>
    <x v="76"/>
    <x v="9"/>
    <x v="26"/>
    <x v="3"/>
    <x v="2"/>
    <x v="2"/>
  </r>
  <r>
    <x v="3087"/>
    <x v="0"/>
    <x v="4"/>
    <x v="65"/>
    <x v="81"/>
    <x v="614"/>
    <x v="2994"/>
    <x v="672"/>
    <x v="76"/>
    <x v="76"/>
    <x v="9"/>
    <x v="26"/>
    <x v="3"/>
    <x v="4"/>
    <x v="4"/>
  </r>
  <r>
    <x v="3079"/>
    <x v="0"/>
    <x v="2"/>
    <x v="140"/>
    <x v="104"/>
    <x v="69"/>
    <x v="2988"/>
    <x v="673"/>
    <x v="76"/>
    <x v="76"/>
    <x v="9"/>
    <x v="26"/>
    <x v="3"/>
    <x v="2"/>
    <x v="2"/>
  </r>
  <r>
    <x v="3116"/>
    <x v="0"/>
    <x v="8"/>
    <x v="112"/>
    <x v="29"/>
    <x v="276"/>
    <x v="3020"/>
    <x v="677"/>
    <x v="76"/>
    <x v="76"/>
    <x v="9"/>
    <x v="26"/>
    <x v="3"/>
    <x v="8"/>
    <x v="8"/>
  </r>
  <r>
    <x v="3151"/>
    <x v="1"/>
    <x v="2"/>
    <x v="110"/>
    <x v="215"/>
    <x v="1644"/>
    <x v="3051"/>
    <x v="679"/>
    <x v="76"/>
    <x v="76"/>
    <x v="9"/>
    <x v="26"/>
    <x v="3"/>
    <x v="2"/>
    <x v="2"/>
  </r>
  <r>
    <x v="3116"/>
    <x v="0"/>
    <x v="9"/>
    <x v="134"/>
    <x v="68"/>
    <x v="1555"/>
    <x v="3020"/>
    <x v="677"/>
    <x v="76"/>
    <x v="76"/>
    <x v="9"/>
    <x v="26"/>
    <x v="3"/>
    <x v="9"/>
    <x v="9"/>
  </r>
  <r>
    <x v="3081"/>
    <x v="0"/>
    <x v="8"/>
    <x v="243"/>
    <x v="187"/>
    <x v="1683"/>
    <x v="2990"/>
    <x v="675"/>
    <x v="76"/>
    <x v="76"/>
    <x v="9"/>
    <x v="26"/>
    <x v="3"/>
    <x v="8"/>
    <x v="8"/>
  </r>
  <r>
    <x v="3078"/>
    <x v="1"/>
    <x v="2"/>
    <x v="114"/>
    <x v="111"/>
    <x v="51"/>
    <x v="2987"/>
    <x v="663"/>
    <x v="76"/>
    <x v="76"/>
    <x v="9"/>
    <x v="26"/>
    <x v="3"/>
    <x v="2"/>
    <x v="2"/>
  </r>
  <r>
    <x v="3074"/>
    <x v="0"/>
    <x v="0"/>
    <x v="9"/>
    <x v="63"/>
    <x v="76"/>
    <x v="2983"/>
    <x v="673"/>
    <x v="76"/>
    <x v="76"/>
    <x v="9"/>
    <x v="26"/>
    <x v="3"/>
    <x v="0"/>
    <x v="0"/>
  </r>
  <r>
    <x v="3079"/>
    <x v="0"/>
    <x v="8"/>
    <x v="90"/>
    <x v="114"/>
    <x v="450"/>
    <x v="2988"/>
    <x v="673"/>
    <x v="76"/>
    <x v="76"/>
    <x v="9"/>
    <x v="26"/>
    <x v="3"/>
    <x v="8"/>
    <x v="8"/>
  </r>
  <r>
    <x v="3116"/>
    <x v="0"/>
    <x v="11"/>
    <x v="91"/>
    <x v="90"/>
    <x v="354"/>
    <x v="3020"/>
    <x v="677"/>
    <x v="76"/>
    <x v="76"/>
    <x v="9"/>
    <x v="26"/>
    <x v="3"/>
    <x v="11"/>
    <x v="11"/>
  </r>
  <r>
    <x v="3111"/>
    <x v="0"/>
    <x v="2"/>
    <x v="46"/>
    <x v="31"/>
    <x v="274"/>
    <x v="3015"/>
    <x v="662"/>
    <x v="76"/>
    <x v="76"/>
    <x v="9"/>
    <x v="26"/>
    <x v="3"/>
    <x v="2"/>
    <x v="2"/>
  </r>
  <r>
    <x v="3079"/>
    <x v="0"/>
    <x v="3"/>
    <x v="46"/>
    <x v="31"/>
    <x v="274"/>
    <x v="2988"/>
    <x v="673"/>
    <x v="76"/>
    <x v="76"/>
    <x v="9"/>
    <x v="26"/>
    <x v="3"/>
    <x v="3"/>
    <x v="3"/>
  </r>
  <r>
    <x v="3118"/>
    <x v="0"/>
    <x v="8"/>
    <x v="84"/>
    <x v="87"/>
    <x v="142"/>
    <x v="3022"/>
    <x v="676"/>
    <x v="76"/>
    <x v="76"/>
    <x v="9"/>
    <x v="26"/>
    <x v="3"/>
    <x v="8"/>
    <x v="8"/>
  </r>
  <r>
    <x v="3080"/>
    <x v="0"/>
    <x v="6"/>
    <x v="18"/>
    <x v="42"/>
    <x v="181"/>
    <x v="2989"/>
    <x v="676"/>
    <x v="76"/>
    <x v="76"/>
    <x v="9"/>
    <x v="26"/>
    <x v="3"/>
    <x v="6"/>
    <x v="6"/>
  </r>
  <r>
    <x v="3078"/>
    <x v="0"/>
    <x v="2"/>
    <x v="126"/>
    <x v="111"/>
    <x v="287"/>
    <x v="2987"/>
    <x v="663"/>
    <x v="76"/>
    <x v="76"/>
    <x v="9"/>
    <x v="26"/>
    <x v="3"/>
    <x v="2"/>
    <x v="2"/>
  </r>
  <r>
    <x v="3076"/>
    <x v="0"/>
    <x v="3"/>
    <x v="59"/>
    <x v="80"/>
    <x v="3200"/>
    <x v="2985"/>
    <x v="675"/>
    <x v="76"/>
    <x v="76"/>
    <x v="9"/>
    <x v="26"/>
    <x v="3"/>
    <x v="3"/>
    <x v="3"/>
  </r>
  <r>
    <x v="3112"/>
    <x v="0"/>
    <x v="1"/>
    <x v="99"/>
    <x v="128"/>
    <x v="31"/>
    <x v="3016"/>
    <x v="664"/>
    <x v="76"/>
    <x v="76"/>
    <x v="9"/>
    <x v="26"/>
    <x v="3"/>
    <x v="1"/>
    <x v="1"/>
  </r>
  <r>
    <x v="3080"/>
    <x v="0"/>
    <x v="2"/>
    <x v="128"/>
    <x v="254"/>
    <x v="2277"/>
    <x v="2989"/>
    <x v="676"/>
    <x v="76"/>
    <x v="76"/>
    <x v="9"/>
    <x v="26"/>
    <x v="3"/>
    <x v="2"/>
    <x v="2"/>
  </r>
  <r>
    <x v="3113"/>
    <x v="0"/>
    <x v="0"/>
    <x v="75"/>
    <x v="91"/>
    <x v="124"/>
    <x v="3017"/>
    <x v="666"/>
    <x v="76"/>
    <x v="76"/>
    <x v="9"/>
    <x v="26"/>
    <x v="3"/>
    <x v="0"/>
    <x v="0"/>
  </r>
  <r>
    <x v="3076"/>
    <x v="0"/>
    <x v="10"/>
    <x v="31"/>
    <x v="114"/>
    <x v="1237"/>
    <x v="2985"/>
    <x v="675"/>
    <x v="76"/>
    <x v="76"/>
    <x v="9"/>
    <x v="26"/>
    <x v="3"/>
    <x v="10"/>
    <x v="10"/>
  </r>
  <r>
    <x v="3081"/>
    <x v="0"/>
    <x v="11"/>
    <x v="176"/>
    <x v="167"/>
    <x v="3201"/>
    <x v="2990"/>
    <x v="675"/>
    <x v="76"/>
    <x v="76"/>
    <x v="9"/>
    <x v="26"/>
    <x v="3"/>
    <x v="11"/>
    <x v="11"/>
  </r>
  <r>
    <x v="3111"/>
    <x v="1"/>
    <x v="2"/>
    <x v="84"/>
    <x v="31"/>
    <x v="83"/>
    <x v="3015"/>
    <x v="662"/>
    <x v="76"/>
    <x v="76"/>
    <x v="9"/>
    <x v="26"/>
    <x v="3"/>
    <x v="2"/>
    <x v="2"/>
  </r>
  <r>
    <x v="3151"/>
    <x v="0"/>
    <x v="9"/>
    <x v="139"/>
    <x v="162"/>
    <x v="37"/>
    <x v="3051"/>
    <x v="679"/>
    <x v="76"/>
    <x v="76"/>
    <x v="9"/>
    <x v="26"/>
    <x v="3"/>
    <x v="9"/>
    <x v="9"/>
  </r>
  <r>
    <x v="3076"/>
    <x v="0"/>
    <x v="1"/>
    <x v="129"/>
    <x v="189"/>
    <x v="2614"/>
    <x v="2985"/>
    <x v="675"/>
    <x v="76"/>
    <x v="76"/>
    <x v="9"/>
    <x v="26"/>
    <x v="3"/>
    <x v="1"/>
    <x v="1"/>
  </r>
  <r>
    <x v="3118"/>
    <x v="0"/>
    <x v="1"/>
    <x v="39"/>
    <x v="37"/>
    <x v="374"/>
    <x v="3022"/>
    <x v="676"/>
    <x v="76"/>
    <x v="76"/>
    <x v="9"/>
    <x v="26"/>
    <x v="3"/>
    <x v="1"/>
    <x v="1"/>
  </r>
  <r>
    <x v="3112"/>
    <x v="0"/>
    <x v="4"/>
    <x v="40"/>
    <x v="48"/>
    <x v="54"/>
    <x v="3016"/>
    <x v="664"/>
    <x v="76"/>
    <x v="76"/>
    <x v="9"/>
    <x v="26"/>
    <x v="3"/>
    <x v="4"/>
    <x v="4"/>
  </r>
  <r>
    <x v="3064"/>
    <x v="0"/>
    <x v="3"/>
    <x v="34"/>
    <x v="49"/>
    <x v="253"/>
    <x v="2974"/>
    <x v="669"/>
    <x v="76"/>
    <x v="76"/>
    <x v="9"/>
    <x v="26"/>
    <x v="3"/>
    <x v="3"/>
    <x v="3"/>
  </r>
  <r>
    <x v="3055"/>
    <x v="0"/>
    <x v="6"/>
    <x v="5"/>
    <x v="36"/>
    <x v="348"/>
    <x v="2965"/>
    <x v="662"/>
    <x v="76"/>
    <x v="76"/>
    <x v="9"/>
    <x v="26"/>
    <x v="3"/>
    <x v="6"/>
    <x v="6"/>
  </r>
  <r>
    <x v="3063"/>
    <x v="0"/>
    <x v="0"/>
    <x v="0"/>
    <x v="85"/>
    <x v="126"/>
    <x v="2973"/>
    <x v="668"/>
    <x v="76"/>
    <x v="76"/>
    <x v="9"/>
    <x v="26"/>
    <x v="3"/>
    <x v="0"/>
    <x v="0"/>
  </r>
  <r>
    <x v="3067"/>
    <x v="0"/>
    <x v="1"/>
    <x v="111"/>
    <x v="121"/>
    <x v="1175"/>
    <x v="2977"/>
    <x v="669"/>
    <x v="76"/>
    <x v="76"/>
    <x v="9"/>
    <x v="26"/>
    <x v="3"/>
    <x v="1"/>
    <x v="1"/>
  </r>
  <r>
    <x v="3064"/>
    <x v="0"/>
    <x v="7"/>
    <x v="23"/>
    <x v="5"/>
    <x v="92"/>
    <x v="2974"/>
    <x v="669"/>
    <x v="76"/>
    <x v="76"/>
    <x v="9"/>
    <x v="26"/>
    <x v="3"/>
    <x v="7"/>
    <x v="7"/>
  </r>
  <r>
    <x v="3068"/>
    <x v="0"/>
    <x v="3"/>
    <x v="112"/>
    <x v="128"/>
    <x v="438"/>
    <x v="2978"/>
    <x v="662"/>
    <x v="76"/>
    <x v="76"/>
    <x v="9"/>
    <x v="26"/>
    <x v="3"/>
    <x v="3"/>
    <x v="3"/>
  </r>
  <r>
    <x v="3068"/>
    <x v="0"/>
    <x v="1"/>
    <x v="117"/>
    <x v="197"/>
    <x v="3202"/>
    <x v="2978"/>
    <x v="662"/>
    <x v="76"/>
    <x v="76"/>
    <x v="9"/>
    <x v="26"/>
    <x v="3"/>
    <x v="1"/>
    <x v="1"/>
  </r>
  <r>
    <x v="3086"/>
    <x v="0"/>
    <x v="4"/>
    <x v="46"/>
    <x v="27"/>
    <x v="710"/>
    <x v="953"/>
    <x v="669"/>
    <x v="76"/>
    <x v="76"/>
    <x v="9"/>
    <x v="26"/>
    <x v="3"/>
    <x v="4"/>
    <x v="4"/>
  </r>
  <r>
    <x v="3073"/>
    <x v="0"/>
    <x v="2"/>
    <x v="106"/>
    <x v="188"/>
    <x v="954"/>
    <x v="936"/>
    <x v="666"/>
    <x v="76"/>
    <x v="76"/>
    <x v="9"/>
    <x v="26"/>
    <x v="3"/>
    <x v="2"/>
    <x v="2"/>
  </r>
  <r>
    <x v="3084"/>
    <x v="0"/>
    <x v="9"/>
    <x v="106"/>
    <x v="121"/>
    <x v="147"/>
    <x v="2993"/>
    <x v="663"/>
    <x v="76"/>
    <x v="76"/>
    <x v="9"/>
    <x v="26"/>
    <x v="3"/>
    <x v="9"/>
    <x v="9"/>
  </r>
  <r>
    <x v="3084"/>
    <x v="0"/>
    <x v="4"/>
    <x v="94"/>
    <x v="32"/>
    <x v="12"/>
    <x v="2993"/>
    <x v="663"/>
    <x v="76"/>
    <x v="76"/>
    <x v="9"/>
    <x v="26"/>
    <x v="3"/>
    <x v="4"/>
    <x v="4"/>
  </r>
  <r>
    <x v="3068"/>
    <x v="0"/>
    <x v="7"/>
    <x v="37"/>
    <x v="24"/>
    <x v="756"/>
    <x v="2978"/>
    <x v="662"/>
    <x v="76"/>
    <x v="76"/>
    <x v="9"/>
    <x v="26"/>
    <x v="3"/>
    <x v="7"/>
    <x v="7"/>
  </r>
  <r>
    <x v="3069"/>
    <x v="0"/>
    <x v="6"/>
    <x v="19"/>
    <x v="102"/>
    <x v="187"/>
    <x v="2979"/>
    <x v="671"/>
    <x v="76"/>
    <x v="76"/>
    <x v="9"/>
    <x v="26"/>
    <x v="3"/>
    <x v="6"/>
    <x v="6"/>
  </r>
  <r>
    <x v="3153"/>
    <x v="0"/>
    <x v="9"/>
    <x v="52"/>
    <x v="96"/>
    <x v="323"/>
    <x v="3053"/>
    <x v="680"/>
    <x v="76"/>
    <x v="76"/>
    <x v="9"/>
    <x v="26"/>
    <x v="3"/>
    <x v="9"/>
    <x v="9"/>
  </r>
  <r>
    <x v="3146"/>
    <x v="0"/>
    <x v="2"/>
    <x v="130"/>
    <x v="135"/>
    <x v="238"/>
    <x v="3046"/>
    <x v="679"/>
    <x v="76"/>
    <x v="76"/>
    <x v="9"/>
    <x v="26"/>
    <x v="3"/>
    <x v="2"/>
    <x v="2"/>
  </r>
  <r>
    <x v="3154"/>
    <x v="0"/>
    <x v="1"/>
    <x v="98"/>
    <x v="97"/>
    <x v="288"/>
    <x v="3054"/>
    <x v="681"/>
    <x v="76"/>
    <x v="76"/>
    <x v="9"/>
    <x v="26"/>
    <x v="3"/>
    <x v="1"/>
    <x v="1"/>
  </r>
  <r>
    <x v="3055"/>
    <x v="0"/>
    <x v="1"/>
    <x v="40"/>
    <x v="51"/>
    <x v="355"/>
    <x v="2965"/>
    <x v="662"/>
    <x v="76"/>
    <x v="76"/>
    <x v="9"/>
    <x v="26"/>
    <x v="3"/>
    <x v="1"/>
    <x v="1"/>
  </r>
  <r>
    <x v="3056"/>
    <x v="0"/>
    <x v="1"/>
    <x v="88"/>
    <x v="107"/>
    <x v="1985"/>
    <x v="2966"/>
    <x v="663"/>
    <x v="76"/>
    <x v="76"/>
    <x v="9"/>
    <x v="26"/>
    <x v="3"/>
    <x v="1"/>
    <x v="1"/>
  </r>
  <r>
    <x v="3106"/>
    <x v="0"/>
    <x v="11"/>
    <x v="36"/>
    <x v="32"/>
    <x v="319"/>
    <x v="3011"/>
    <x v="667"/>
    <x v="76"/>
    <x v="76"/>
    <x v="9"/>
    <x v="26"/>
    <x v="3"/>
    <x v="11"/>
    <x v="11"/>
  </r>
  <r>
    <x v="3102"/>
    <x v="0"/>
    <x v="6"/>
    <x v="3"/>
    <x v="36"/>
    <x v="153"/>
    <x v="1985"/>
    <x v="668"/>
    <x v="76"/>
    <x v="76"/>
    <x v="9"/>
    <x v="26"/>
    <x v="3"/>
    <x v="6"/>
    <x v="6"/>
  </r>
  <r>
    <x v="3073"/>
    <x v="0"/>
    <x v="9"/>
    <x v="39"/>
    <x v="97"/>
    <x v="372"/>
    <x v="936"/>
    <x v="666"/>
    <x v="76"/>
    <x v="76"/>
    <x v="9"/>
    <x v="26"/>
    <x v="3"/>
    <x v="9"/>
    <x v="9"/>
  </r>
  <r>
    <x v="3155"/>
    <x v="0"/>
    <x v="9"/>
    <x v="97"/>
    <x v="136"/>
    <x v="836"/>
    <x v="3055"/>
    <x v="674"/>
    <x v="76"/>
    <x v="76"/>
    <x v="9"/>
    <x v="26"/>
    <x v="3"/>
    <x v="9"/>
    <x v="9"/>
  </r>
  <r>
    <x v="3109"/>
    <x v="0"/>
    <x v="0"/>
    <x v="10"/>
    <x v="9"/>
    <x v="9"/>
    <x v="3013"/>
    <x v="675"/>
    <x v="76"/>
    <x v="76"/>
    <x v="9"/>
    <x v="26"/>
    <x v="3"/>
    <x v="0"/>
    <x v="0"/>
  </r>
  <r>
    <x v="3102"/>
    <x v="0"/>
    <x v="10"/>
    <x v="9"/>
    <x v="8"/>
    <x v="8"/>
    <x v="1985"/>
    <x v="668"/>
    <x v="76"/>
    <x v="76"/>
    <x v="9"/>
    <x v="26"/>
    <x v="3"/>
    <x v="10"/>
    <x v="10"/>
  </r>
  <r>
    <x v="3095"/>
    <x v="0"/>
    <x v="5"/>
    <x v="93"/>
    <x v="18"/>
    <x v="180"/>
    <x v="3002"/>
    <x v="671"/>
    <x v="76"/>
    <x v="76"/>
    <x v="9"/>
    <x v="26"/>
    <x v="3"/>
    <x v="5"/>
    <x v="5"/>
  </r>
  <r>
    <x v="3115"/>
    <x v="1"/>
    <x v="2"/>
    <x v="61"/>
    <x v="73"/>
    <x v="92"/>
    <x v="3019"/>
    <x v="680"/>
    <x v="76"/>
    <x v="76"/>
    <x v="9"/>
    <x v="26"/>
    <x v="3"/>
    <x v="2"/>
    <x v="2"/>
  </r>
  <r>
    <x v="3094"/>
    <x v="1"/>
    <x v="2"/>
    <x v="80"/>
    <x v="97"/>
    <x v="817"/>
    <x v="3001"/>
    <x v="663"/>
    <x v="76"/>
    <x v="76"/>
    <x v="9"/>
    <x v="26"/>
    <x v="3"/>
    <x v="2"/>
    <x v="2"/>
  </r>
  <r>
    <x v="3105"/>
    <x v="0"/>
    <x v="3"/>
    <x v="78"/>
    <x v="71"/>
    <x v="439"/>
    <x v="3010"/>
    <x v="678"/>
    <x v="76"/>
    <x v="76"/>
    <x v="9"/>
    <x v="26"/>
    <x v="3"/>
    <x v="3"/>
    <x v="3"/>
  </r>
  <r>
    <x v="3094"/>
    <x v="0"/>
    <x v="4"/>
    <x v="40"/>
    <x v="87"/>
    <x v="515"/>
    <x v="3001"/>
    <x v="663"/>
    <x v="76"/>
    <x v="76"/>
    <x v="9"/>
    <x v="26"/>
    <x v="3"/>
    <x v="4"/>
    <x v="4"/>
  </r>
  <r>
    <x v="3088"/>
    <x v="0"/>
    <x v="0"/>
    <x v="92"/>
    <x v="11"/>
    <x v="176"/>
    <x v="2995"/>
    <x v="677"/>
    <x v="76"/>
    <x v="76"/>
    <x v="9"/>
    <x v="26"/>
    <x v="3"/>
    <x v="0"/>
    <x v="0"/>
  </r>
  <r>
    <x v="3148"/>
    <x v="0"/>
    <x v="1"/>
    <x v="113"/>
    <x v="90"/>
    <x v="717"/>
    <x v="3048"/>
    <x v="662"/>
    <x v="76"/>
    <x v="76"/>
    <x v="9"/>
    <x v="26"/>
    <x v="3"/>
    <x v="1"/>
    <x v="1"/>
  </r>
  <r>
    <x v="3083"/>
    <x v="0"/>
    <x v="11"/>
    <x v="13"/>
    <x v="65"/>
    <x v="154"/>
    <x v="2992"/>
    <x v="673"/>
    <x v="76"/>
    <x v="76"/>
    <x v="9"/>
    <x v="26"/>
    <x v="3"/>
    <x v="11"/>
    <x v="11"/>
  </r>
  <r>
    <x v="3060"/>
    <x v="0"/>
    <x v="6"/>
    <x v="61"/>
    <x v="73"/>
    <x v="92"/>
    <x v="2970"/>
    <x v="665"/>
    <x v="76"/>
    <x v="76"/>
    <x v="9"/>
    <x v="26"/>
    <x v="3"/>
    <x v="6"/>
    <x v="6"/>
  </r>
  <r>
    <x v="3056"/>
    <x v="0"/>
    <x v="3"/>
    <x v="46"/>
    <x v="21"/>
    <x v="956"/>
    <x v="2966"/>
    <x v="663"/>
    <x v="76"/>
    <x v="76"/>
    <x v="9"/>
    <x v="26"/>
    <x v="3"/>
    <x v="3"/>
    <x v="3"/>
  </r>
  <r>
    <x v="3059"/>
    <x v="0"/>
    <x v="11"/>
    <x v="56"/>
    <x v="40"/>
    <x v="94"/>
    <x v="2969"/>
    <x v="666"/>
    <x v="76"/>
    <x v="76"/>
    <x v="9"/>
    <x v="26"/>
    <x v="3"/>
    <x v="11"/>
    <x v="11"/>
  </r>
  <r>
    <x v="3062"/>
    <x v="0"/>
    <x v="10"/>
    <x v="17"/>
    <x v="36"/>
    <x v="528"/>
    <x v="2972"/>
    <x v="663"/>
    <x v="76"/>
    <x v="76"/>
    <x v="9"/>
    <x v="26"/>
    <x v="3"/>
    <x v="10"/>
    <x v="10"/>
  </r>
  <r>
    <x v="3085"/>
    <x v="0"/>
    <x v="10"/>
    <x v="40"/>
    <x v="102"/>
    <x v="42"/>
    <x v="2289"/>
    <x v="664"/>
    <x v="76"/>
    <x v="76"/>
    <x v="9"/>
    <x v="26"/>
    <x v="3"/>
    <x v="10"/>
    <x v="10"/>
  </r>
  <r>
    <x v="3082"/>
    <x v="1"/>
    <x v="2"/>
    <x v="247"/>
    <x v="156"/>
    <x v="1727"/>
    <x v="2991"/>
    <x v="672"/>
    <x v="76"/>
    <x v="76"/>
    <x v="9"/>
    <x v="26"/>
    <x v="3"/>
    <x v="2"/>
    <x v="2"/>
  </r>
  <r>
    <x v="3069"/>
    <x v="0"/>
    <x v="0"/>
    <x v="30"/>
    <x v="63"/>
    <x v="34"/>
    <x v="2979"/>
    <x v="671"/>
    <x v="76"/>
    <x v="76"/>
    <x v="9"/>
    <x v="26"/>
    <x v="3"/>
    <x v="0"/>
    <x v="0"/>
  </r>
  <r>
    <x v="3059"/>
    <x v="0"/>
    <x v="6"/>
    <x v="50"/>
    <x v="61"/>
    <x v="69"/>
    <x v="2969"/>
    <x v="666"/>
    <x v="76"/>
    <x v="76"/>
    <x v="9"/>
    <x v="26"/>
    <x v="3"/>
    <x v="6"/>
    <x v="6"/>
  </r>
  <r>
    <x v="3085"/>
    <x v="0"/>
    <x v="0"/>
    <x v="57"/>
    <x v="30"/>
    <x v="44"/>
    <x v="2289"/>
    <x v="664"/>
    <x v="76"/>
    <x v="76"/>
    <x v="9"/>
    <x v="26"/>
    <x v="3"/>
    <x v="0"/>
    <x v="0"/>
  </r>
  <r>
    <x v="3156"/>
    <x v="0"/>
    <x v="1"/>
    <x v="214"/>
    <x v="234"/>
    <x v="2733"/>
    <x v="3056"/>
    <x v="681"/>
    <x v="76"/>
    <x v="76"/>
    <x v="9"/>
    <x v="26"/>
    <x v="3"/>
    <x v="1"/>
    <x v="1"/>
  </r>
  <r>
    <x v="3071"/>
    <x v="0"/>
    <x v="5"/>
    <x v="21"/>
    <x v="62"/>
    <x v="0"/>
    <x v="2981"/>
    <x v="672"/>
    <x v="76"/>
    <x v="76"/>
    <x v="9"/>
    <x v="26"/>
    <x v="3"/>
    <x v="5"/>
    <x v="5"/>
  </r>
  <r>
    <x v="3070"/>
    <x v="0"/>
    <x v="11"/>
    <x v="78"/>
    <x v="71"/>
    <x v="439"/>
    <x v="2980"/>
    <x v="662"/>
    <x v="76"/>
    <x v="76"/>
    <x v="9"/>
    <x v="26"/>
    <x v="3"/>
    <x v="11"/>
    <x v="11"/>
  </r>
  <r>
    <x v="3083"/>
    <x v="0"/>
    <x v="4"/>
    <x v="93"/>
    <x v="94"/>
    <x v="207"/>
    <x v="2992"/>
    <x v="673"/>
    <x v="76"/>
    <x v="76"/>
    <x v="9"/>
    <x v="26"/>
    <x v="3"/>
    <x v="4"/>
    <x v="4"/>
  </r>
  <r>
    <x v="3068"/>
    <x v="0"/>
    <x v="10"/>
    <x v="53"/>
    <x v="27"/>
    <x v="823"/>
    <x v="2978"/>
    <x v="662"/>
    <x v="76"/>
    <x v="76"/>
    <x v="9"/>
    <x v="26"/>
    <x v="3"/>
    <x v="10"/>
    <x v="10"/>
  </r>
  <r>
    <x v="3083"/>
    <x v="0"/>
    <x v="9"/>
    <x v="5"/>
    <x v="7"/>
    <x v="152"/>
    <x v="2992"/>
    <x v="673"/>
    <x v="76"/>
    <x v="76"/>
    <x v="9"/>
    <x v="26"/>
    <x v="3"/>
    <x v="9"/>
    <x v="9"/>
  </r>
  <r>
    <x v="3063"/>
    <x v="0"/>
    <x v="6"/>
    <x v="17"/>
    <x v="11"/>
    <x v="18"/>
    <x v="2973"/>
    <x v="668"/>
    <x v="76"/>
    <x v="76"/>
    <x v="9"/>
    <x v="26"/>
    <x v="3"/>
    <x v="6"/>
    <x v="6"/>
  </r>
  <r>
    <x v="3070"/>
    <x v="0"/>
    <x v="10"/>
    <x v="70"/>
    <x v="47"/>
    <x v="1080"/>
    <x v="2980"/>
    <x v="662"/>
    <x v="76"/>
    <x v="76"/>
    <x v="9"/>
    <x v="26"/>
    <x v="3"/>
    <x v="10"/>
    <x v="10"/>
  </r>
  <r>
    <x v="3085"/>
    <x v="0"/>
    <x v="5"/>
    <x v="79"/>
    <x v="13"/>
    <x v="37"/>
    <x v="2289"/>
    <x v="664"/>
    <x v="76"/>
    <x v="76"/>
    <x v="9"/>
    <x v="26"/>
    <x v="3"/>
    <x v="5"/>
    <x v="5"/>
  </r>
  <r>
    <x v="3056"/>
    <x v="0"/>
    <x v="7"/>
    <x v="63"/>
    <x v="54"/>
    <x v="347"/>
    <x v="2966"/>
    <x v="663"/>
    <x v="76"/>
    <x v="76"/>
    <x v="9"/>
    <x v="26"/>
    <x v="3"/>
    <x v="7"/>
    <x v="7"/>
  </r>
  <r>
    <x v="3067"/>
    <x v="0"/>
    <x v="10"/>
    <x v="4"/>
    <x v="59"/>
    <x v="154"/>
    <x v="2977"/>
    <x v="669"/>
    <x v="76"/>
    <x v="76"/>
    <x v="9"/>
    <x v="26"/>
    <x v="3"/>
    <x v="10"/>
    <x v="10"/>
  </r>
  <r>
    <x v="3066"/>
    <x v="1"/>
    <x v="2"/>
    <x v="119"/>
    <x v="245"/>
    <x v="1177"/>
    <x v="2976"/>
    <x v="669"/>
    <x v="76"/>
    <x v="76"/>
    <x v="9"/>
    <x v="26"/>
    <x v="3"/>
    <x v="2"/>
    <x v="2"/>
  </r>
  <r>
    <x v="3067"/>
    <x v="0"/>
    <x v="7"/>
    <x v="57"/>
    <x v="36"/>
    <x v="83"/>
    <x v="2977"/>
    <x v="669"/>
    <x v="76"/>
    <x v="76"/>
    <x v="9"/>
    <x v="26"/>
    <x v="3"/>
    <x v="7"/>
    <x v="7"/>
  </r>
  <r>
    <x v="3068"/>
    <x v="0"/>
    <x v="5"/>
    <x v="10"/>
    <x v="65"/>
    <x v="546"/>
    <x v="2978"/>
    <x v="662"/>
    <x v="76"/>
    <x v="76"/>
    <x v="9"/>
    <x v="26"/>
    <x v="3"/>
    <x v="5"/>
    <x v="5"/>
  </r>
  <r>
    <x v="3057"/>
    <x v="0"/>
    <x v="2"/>
    <x v="197"/>
    <x v="182"/>
    <x v="3203"/>
    <x v="2967"/>
    <x v="664"/>
    <x v="76"/>
    <x v="76"/>
    <x v="9"/>
    <x v="26"/>
    <x v="3"/>
    <x v="2"/>
    <x v="2"/>
  </r>
  <r>
    <x v="3060"/>
    <x v="0"/>
    <x v="0"/>
    <x v="51"/>
    <x v="81"/>
    <x v="31"/>
    <x v="2970"/>
    <x v="665"/>
    <x v="76"/>
    <x v="76"/>
    <x v="9"/>
    <x v="26"/>
    <x v="3"/>
    <x v="0"/>
    <x v="0"/>
  </r>
  <r>
    <x v="3069"/>
    <x v="0"/>
    <x v="11"/>
    <x v="95"/>
    <x v="29"/>
    <x v="50"/>
    <x v="2979"/>
    <x v="671"/>
    <x v="76"/>
    <x v="76"/>
    <x v="9"/>
    <x v="26"/>
    <x v="3"/>
    <x v="11"/>
    <x v="11"/>
  </r>
  <r>
    <x v="3081"/>
    <x v="0"/>
    <x v="0"/>
    <x v="53"/>
    <x v="75"/>
    <x v="5"/>
    <x v="2990"/>
    <x v="675"/>
    <x v="76"/>
    <x v="76"/>
    <x v="9"/>
    <x v="26"/>
    <x v="3"/>
    <x v="0"/>
    <x v="0"/>
  </r>
  <r>
    <x v="3118"/>
    <x v="0"/>
    <x v="4"/>
    <x v="65"/>
    <x v="34"/>
    <x v="366"/>
    <x v="3022"/>
    <x v="676"/>
    <x v="76"/>
    <x v="76"/>
    <x v="9"/>
    <x v="26"/>
    <x v="3"/>
    <x v="4"/>
    <x v="4"/>
  </r>
  <r>
    <x v="3084"/>
    <x v="0"/>
    <x v="3"/>
    <x v="39"/>
    <x v="20"/>
    <x v="187"/>
    <x v="2993"/>
    <x v="663"/>
    <x v="76"/>
    <x v="76"/>
    <x v="9"/>
    <x v="26"/>
    <x v="3"/>
    <x v="3"/>
    <x v="3"/>
  </r>
  <r>
    <x v="3084"/>
    <x v="0"/>
    <x v="1"/>
    <x v="103"/>
    <x v="135"/>
    <x v="831"/>
    <x v="2993"/>
    <x v="663"/>
    <x v="76"/>
    <x v="76"/>
    <x v="9"/>
    <x v="26"/>
    <x v="3"/>
    <x v="1"/>
    <x v="1"/>
  </r>
  <r>
    <x v="3080"/>
    <x v="0"/>
    <x v="11"/>
    <x v="81"/>
    <x v="33"/>
    <x v="1560"/>
    <x v="2989"/>
    <x v="676"/>
    <x v="76"/>
    <x v="76"/>
    <x v="9"/>
    <x v="26"/>
    <x v="3"/>
    <x v="11"/>
    <x v="11"/>
  </r>
  <r>
    <x v="3087"/>
    <x v="0"/>
    <x v="10"/>
    <x v="57"/>
    <x v="76"/>
    <x v="72"/>
    <x v="2994"/>
    <x v="672"/>
    <x v="76"/>
    <x v="76"/>
    <x v="9"/>
    <x v="26"/>
    <x v="3"/>
    <x v="10"/>
    <x v="10"/>
  </r>
  <r>
    <x v="3112"/>
    <x v="0"/>
    <x v="9"/>
    <x v="78"/>
    <x v="137"/>
    <x v="1208"/>
    <x v="3016"/>
    <x v="664"/>
    <x v="76"/>
    <x v="76"/>
    <x v="9"/>
    <x v="26"/>
    <x v="3"/>
    <x v="9"/>
    <x v="9"/>
  </r>
  <r>
    <x v="3112"/>
    <x v="0"/>
    <x v="10"/>
    <x v="24"/>
    <x v="34"/>
    <x v="78"/>
    <x v="3016"/>
    <x v="664"/>
    <x v="76"/>
    <x v="76"/>
    <x v="9"/>
    <x v="26"/>
    <x v="3"/>
    <x v="10"/>
    <x v="10"/>
  </r>
  <r>
    <x v="3078"/>
    <x v="0"/>
    <x v="8"/>
    <x v="135"/>
    <x v="172"/>
    <x v="184"/>
    <x v="2987"/>
    <x v="663"/>
    <x v="76"/>
    <x v="76"/>
    <x v="9"/>
    <x v="26"/>
    <x v="3"/>
    <x v="8"/>
    <x v="8"/>
  </r>
  <r>
    <x v="3080"/>
    <x v="0"/>
    <x v="0"/>
    <x v="1"/>
    <x v="30"/>
    <x v="31"/>
    <x v="2989"/>
    <x v="676"/>
    <x v="76"/>
    <x v="76"/>
    <x v="9"/>
    <x v="26"/>
    <x v="3"/>
    <x v="0"/>
    <x v="0"/>
  </r>
  <r>
    <x v="3141"/>
    <x v="1"/>
    <x v="2"/>
    <x v="133"/>
    <x v="197"/>
    <x v="3204"/>
    <x v="3044"/>
    <x v="678"/>
    <x v="76"/>
    <x v="76"/>
    <x v="9"/>
    <x v="26"/>
    <x v="3"/>
    <x v="2"/>
    <x v="2"/>
  </r>
  <r>
    <x v="3128"/>
    <x v="0"/>
    <x v="11"/>
    <x v="32"/>
    <x v="125"/>
    <x v="470"/>
    <x v="2409"/>
    <x v="671"/>
    <x v="76"/>
    <x v="76"/>
    <x v="9"/>
    <x v="26"/>
    <x v="3"/>
    <x v="11"/>
    <x v="11"/>
  </r>
  <r>
    <x v="3130"/>
    <x v="0"/>
    <x v="6"/>
    <x v="20"/>
    <x v="6"/>
    <x v="7"/>
    <x v="3033"/>
    <x v="668"/>
    <x v="76"/>
    <x v="76"/>
    <x v="9"/>
    <x v="26"/>
    <x v="3"/>
    <x v="6"/>
    <x v="6"/>
  </r>
  <r>
    <x v="3126"/>
    <x v="0"/>
    <x v="10"/>
    <x v="12"/>
    <x v="45"/>
    <x v="6"/>
    <x v="3030"/>
    <x v="668"/>
    <x v="76"/>
    <x v="76"/>
    <x v="9"/>
    <x v="26"/>
    <x v="3"/>
    <x v="10"/>
    <x v="10"/>
  </r>
  <r>
    <x v="3135"/>
    <x v="0"/>
    <x v="5"/>
    <x v="8"/>
    <x v="94"/>
    <x v="73"/>
    <x v="3038"/>
    <x v="677"/>
    <x v="76"/>
    <x v="76"/>
    <x v="9"/>
    <x v="26"/>
    <x v="3"/>
    <x v="5"/>
    <x v="5"/>
  </r>
  <r>
    <x v="3144"/>
    <x v="0"/>
    <x v="3"/>
    <x v="13"/>
    <x v="62"/>
    <x v="162"/>
    <x v="3045"/>
    <x v="667"/>
    <x v="76"/>
    <x v="76"/>
    <x v="9"/>
    <x v="26"/>
    <x v="3"/>
    <x v="3"/>
    <x v="3"/>
  </r>
  <r>
    <x v="3142"/>
    <x v="0"/>
    <x v="1"/>
    <x v="130"/>
    <x v="188"/>
    <x v="108"/>
    <x v="718"/>
    <x v="671"/>
    <x v="76"/>
    <x v="76"/>
    <x v="9"/>
    <x v="26"/>
    <x v="3"/>
    <x v="1"/>
    <x v="1"/>
  </r>
  <r>
    <x v="3143"/>
    <x v="0"/>
    <x v="8"/>
    <x v="95"/>
    <x v="128"/>
    <x v="1362"/>
    <x v="1309"/>
    <x v="677"/>
    <x v="76"/>
    <x v="76"/>
    <x v="9"/>
    <x v="26"/>
    <x v="3"/>
    <x v="8"/>
    <x v="8"/>
  </r>
  <r>
    <x v="3134"/>
    <x v="0"/>
    <x v="0"/>
    <x v="63"/>
    <x v="76"/>
    <x v="64"/>
    <x v="3037"/>
    <x v="675"/>
    <x v="76"/>
    <x v="76"/>
    <x v="9"/>
    <x v="26"/>
    <x v="3"/>
    <x v="0"/>
    <x v="0"/>
  </r>
  <r>
    <x v="3145"/>
    <x v="0"/>
    <x v="9"/>
    <x v="147"/>
    <x v="142"/>
    <x v="1983"/>
    <x v="869"/>
    <x v="665"/>
    <x v="76"/>
    <x v="76"/>
    <x v="9"/>
    <x v="26"/>
    <x v="3"/>
    <x v="9"/>
    <x v="9"/>
  </r>
  <r>
    <x v="3142"/>
    <x v="0"/>
    <x v="10"/>
    <x v="51"/>
    <x v="48"/>
    <x v="93"/>
    <x v="718"/>
    <x v="671"/>
    <x v="76"/>
    <x v="76"/>
    <x v="9"/>
    <x v="26"/>
    <x v="3"/>
    <x v="10"/>
    <x v="10"/>
  </r>
  <r>
    <x v="3138"/>
    <x v="0"/>
    <x v="10"/>
    <x v="0"/>
    <x v="9"/>
    <x v="265"/>
    <x v="3041"/>
    <x v="677"/>
    <x v="76"/>
    <x v="76"/>
    <x v="9"/>
    <x v="26"/>
    <x v="3"/>
    <x v="10"/>
    <x v="10"/>
  </r>
  <r>
    <x v="3125"/>
    <x v="0"/>
    <x v="1"/>
    <x v="36"/>
    <x v="19"/>
    <x v="953"/>
    <x v="3029"/>
    <x v="666"/>
    <x v="76"/>
    <x v="76"/>
    <x v="9"/>
    <x v="26"/>
    <x v="3"/>
    <x v="1"/>
    <x v="1"/>
  </r>
  <r>
    <x v="3132"/>
    <x v="1"/>
    <x v="2"/>
    <x v="341"/>
    <x v="346"/>
    <x v="181"/>
    <x v="3035"/>
    <x v="670"/>
    <x v="76"/>
    <x v="76"/>
    <x v="9"/>
    <x v="26"/>
    <x v="3"/>
    <x v="2"/>
    <x v="2"/>
  </r>
  <r>
    <x v="3121"/>
    <x v="0"/>
    <x v="3"/>
    <x v="70"/>
    <x v="34"/>
    <x v="215"/>
    <x v="3025"/>
    <x v="676"/>
    <x v="76"/>
    <x v="76"/>
    <x v="9"/>
    <x v="26"/>
    <x v="3"/>
    <x v="3"/>
    <x v="3"/>
  </r>
  <r>
    <x v="3130"/>
    <x v="0"/>
    <x v="1"/>
    <x v="0"/>
    <x v="98"/>
    <x v="11"/>
    <x v="3033"/>
    <x v="668"/>
    <x v="76"/>
    <x v="76"/>
    <x v="9"/>
    <x v="26"/>
    <x v="3"/>
    <x v="1"/>
    <x v="1"/>
  </r>
  <r>
    <x v="3140"/>
    <x v="0"/>
    <x v="11"/>
    <x v="37"/>
    <x v="1"/>
    <x v="48"/>
    <x v="3043"/>
    <x v="666"/>
    <x v="76"/>
    <x v="76"/>
    <x v="9"/>
    <x v="26"/>
    <x v="3"/>
    <x v="11"/>
    <x v="11"/>
  </r>
  <r>
    <x v="3129"/>
    <x v="0"/>
    <x v="5"/>
    <x v="30"/>
    <x v="11"/>
    <x v="384"/>
    <x v="3032"/>
    <x v="671"/>
    <x v="76"/>
    <x v="76"/>
    <x v="9"/>
    <x v="26"/>
    <x v="3"/>
    <x v="5"/>
    <x v="5"/>
  </r>
  <r>
    <x v="3113"/>
    <x v="0"/>
    <x v="4"/>
    <x v="75"/>
    <x v="91"/>
    <x v="124"/>
    <x v="3017"/>
    <x v="666"/>
    <x v="76"/>
    <x v="76"/>
    <x v="9"/>
    <x v="26"/>
    <x v="3"/>
    <x v="4"/>
    <x v="4"/>
  </r>
  <r>
    <x v="3111"/>
    <x v="0"/>
    <x v="9"/>
    <x v="35"/>
    <x v="15"/>
    <x v="247"/>
    <x v="3015"/>
    <x v="662"/>
    <x v="76"/>
    <x v="76"/>
    <x v="9"/>
    <x v="26"/>
    <x v="3"/>
    <x v="9"/>
    <x v="9"/>
  </r>
  <r>
    <x v="3087"/>
    <x v="0"/>
    <x v="3"/>
    <x v="53"/>
    <x v="48"/>
    <x v="17"/>
    <x v="2994"/>
    <x v="672"/>
    <x v="76"/>
    <x v="76"/>
    <x v="9"/>
    <x v="26"/>
    <x v="3"/>
    <x v="3"/>
    <x v="3"/>
  </r>
  <r>
    <x v="3113"/>
    <x v="1"/>
    <x v="2"/>
    <x v="75"/>
    <x v="91"/>
    <x v="124"/>
    <x v="3017"/>
    <x v="666"/>
    <x v="76"/>
    <x v="76"/>
    <x v="9"/>
    <x v="26"/>
    <x v="3"/>
    <x v="2"/>
    <x v="2"/>
  </r>
  <r>
    <x v="3152"/>
    <x v="0"/>
    <x v="1"/>
    <x v="35"/>
    <x v="47"/>
    <x v="187"/>
    <x v="3052"/>
    <x v="674"/>
    <x v="76"/>
    <x v="76"/>
    <x v="9"/>
    <x v="26"/>
    <x v="3"/>
    <x v="1"/>
    <x v="1"/>
  </r>
  <r>
    <x v="3079"/>
    <x v="0"/>
    <x v="7"/>
    <x v="5"/>
    <x v="11"/>
    <x v="12"/>
    <x v="2988"/>
    <x v="673"/>
    <x v="76"/>
    <x v="76"/>
    <x v="9"/>
    <x v="26"/>
    <x v="3"/>
    <x v="7"/>
    <x v="7"/>
  </r>
  <r>
    <x v="3111"/>
    <x v="0"/>
    <x v="8"/>
    <x v="70"/>
    <x v="24"/>
    <x v="238"/>
    <x v="3015"/>
    <x v="662"/>
    <x v="76"/>
    <x v="76"/>
    <x v="9"/>
    <x v="26"/>
    <x v="3"/>
    <x v="8"/>
    <x v="8"/>
  </r>
  <r>
    <x v="3074"/>
    <x v="0"/>
    <x v="5"/>
    <x v="0"/>
    <x v="98"/>
    <x v="11"/>
    <x v="2983"/>
    <x v="673"/>
    <x v="76"/>
    <x v="76"/>
    <x v="9"/>
    <x v="26"/>
    <x v="3"/>
    <x v="5"/>
    <x v="5"/>
  </r>
  <r>
    <x v="3074"/>
    <x v="0"/>
    <x v="11"/>
    <x v="29"/>
    <x v="72"/>
    <x v="256"/>
    <x v="2983"/>
    <x v="673"/>
    <x v="76"/>
    <x v="76"/>
    <x v="9"/>
    <x v="26"/>
    <x v="3"/>
    <x v="11"/>
    <x v="11"/>
  </r>
  <r>
    <x v="3116"/>
    <x v="0"/>
    <x v="0"/>
    <x v="7"/>
    <x v="43"/>
    <x v="50"/>
    <x v="3020"/>
    <x v="677"/>
    <x v="76"/>
    <x v="76"/>
    <x v="9"/>
    <x v="26"/>
    <x v="3"/>
    <x v="0"/>
    <x v="0"/>
  </r>
  <r>
    <x v="3113"/>
    <x v="0"/>
    <x v="2"/>
    <x v="75"/>
    <x v="91"/>
    <x v="124"/>
    <x v="3017"/>
    <x v="666"/>
    <x v="76"/>
    <x v="76"/>
    <x v="9"/>
    <x v="26"/>
    <x v="3"/>
    <x v="2"/>
    <x v="2"/>
  </r>
  <r>
    <x v="3079"/>
    <x v="0"/>
    <x v="1"/>
    <x v="101"/>
    <x v="72"/>
    <x v="566"/>
    <x v="2988"/>
    <x v="673"/>
    <x v="76"/>
    <x v="76"/>
    <x v="9"/>
    <x v="26"/>
    <x v="3"/>
    <x v="1"/>
    <x v="1"/>
  </r>
  <r>
    <x v="3055"/>
    <x v="0"/>
    <x v="7"/>
    <x v="13"/>
    <x v="62"/>
    <x v="162"/>
    <x v="2965"/>
    <x v="662"/>
    <x v="76"/>
    <x v="76"/>
    <x v="9"/>
    <x v="26"/>
    <x v="3"/>
    <x v="7"/>
    <x v="7"/>
  </r>
  <r>
    <x v="3076"/>
    <x v="0"/>
    <x v="4"/>
    <x v="83"/>
    <x v="137"/>
    <x v="2455"/>
    <x v="2985"/>
    <x v="675"/>
    <x v="76"/>
    <x v="76"/>
    <x v="9"/>
    <x v="26"/>
    <x v="3"/>
    <x v="4"/>
    <x v="4"/>
  </r>
  <r>
    <x v="3062"/>
    <x v="0"/>
    <x v="8"/>
    <x v="56"/>
    <x v="49"/>
    <x v="975"/>
    <x v="2972"/>
    <x v="663"/>
    <x v="76"/>
    <x v="76"/>
    <x v="9"/>
    <x v="26"/>
    <x v="3"/>
    <x v="8"/>
    <x v="8"/>
  </r>
  <r>
    <x v="3146"/>
    <x v="0"/>
    <x v="8"/>
    <x v="52"/>
    <x v="90"/>
    <x v="123"/>
    <x v="3046"/>
    <x v="679"/>
    <x v="76"/>
    <x v="76"/>
    <x v="9"/>
    <x v="26"/>
    <x v="3"/>
    <x v="8"/>
    <x v="8"/>
  </r>
  <r>
    <x v="3085"/>
    <x v="0"/>
    <x v="3"/>
    <x v="58"/>
    <x v="107"/>
    <x v="381"/>
    <x v="2289"/>
    <x v="664"/>
    <x v="76"/>
    <x v="76"/>
    <x v="9"/>
    <x v="26"/>
    <x v="3"/>
    <x v="3"/>
    <x v="3"/>
  </r>
  <r>
    <x v="3065"/>
    <x v="0"/>
    <x v="1"/>
    <x v="73"/>
    <x v="151"/>
    <x v="3205"/>
    <x v="2975"/>
    <x v="670"/>
    <x v="76"/>
    <x v="76"/>
    <x v="9"/>
    <x v="26"/>
    <x v="3"/>
    <x v="1"/>
    <x v="1"/>
  </r>
  <r>
    <x v="3078"/>
    <x v="0"/>
    <x v="3"/>
    <x v="91"/>
    <x v="70"/>
    <x v="11"/>
    <x v="2987"/>
    <x v="663"/>
    <x v="76"/>
    <x v="76"/>
    <x v="9"/>
    <x v="26"/>
    <x v="3"/>
    <x v="3"/>
    <x v="3"/>
  </r>
  <r>
    <x v="3074"/>
    <x v="0"/>
    <x v="10"/>
    <x v="70"/>
    <x v="54"/>
    <x v="166"/>
    <x v="2983"/>
    <x v="673"/>
    <x v="76"/>
    <x v="76"/>
    <x v="9"/>
    <x v="26"/>
    <x v="3"/>
    <x v="10"/>
    <x v="10"/>
  </r>
  <r>
    <x v="3118"/>
    <x v="0"/>
    <x v="9"/>
    <x v="94"/>
    <x v="42"/>
    <x v="242"/>
    <x v="3022"/>
    <x v="676"/>
    <x v="76"/>
    <x v="76"/>
    <x v="9"/>
    <x v="26"/>
    <x v="3"/>
    <x v="9"/>
    <x v="9"/>
  </r>
  <r>
    <x v="3060"/>
    <x v="0"/>
    <x v="5"/>
    <x v="30"/>
    <x v="62"/>
    <x v="7"/>
    <x v="2970"/>
    <x v="665"/>
    <x v="76"/>
    <x v="76"/>
    <x v="9"/>
    <x v="26"/>
    <x v="3"/>
    <x v="5"/>
    <x v="5"/>
  </r>
  <r>
    <x v="3112"/>
    <x v="1"/>
    <x v="2"/>
    <x v="123"/>
    <x v="69"/>
    <x v="39"/>
    <x v="3016"/>
    <x v="664"/>
    <x v="76"/>
    <x v="76"/>
    <x v="9"/>
    <x v="26"/>
    <x v="3"/>
    <x v="2"/>
    <x v="2"/>
  </r>
  <r>
    <x v="3089"/>
    <x v="0"/>
    <x v="3"/>
    <x v="84"/>
    <x v="37"/>
    <x v="715"/>
    <x v="2996"/>
    <x v="662"/>
    <x v="76"/>
    <x v="76"/>
    <x v="9"/>
    <x v="26"/>
    <x v="3"/>
    <x v="3"/>
    <x v="3"/>
  </r>
  <r>
    <x v="3095"/>
    <x v="0"/>
    <x v="9"/>
    <x v="18"/>
    <x v="39"/>
    <x v="75"/>
    <x v="3002"/>
    <x v="671"/>
    <x v="76"/>
    <x v="76"/>
    <x v="9"/>
    <x v="26"/>
    <x v="3"/>
    <x v="9"/>
    <x v="9"/>
  </r>
  <r>
    <x v="3090"/>
    <x v="1"/>
    <x v="2"/>
    <x v="214"/>
    <x v="52"/>
    <x v="1966"/>
    <x v="2997"/>
    <x v="678"/>
    <x v="76"/>
    <x v="76"/>
    <x v="9"/>
    <x v="26"/>
    <x v="3"/>
    <x v="2"/>
    <x v="2"/>
  </r>
  <r>
    <x v="3119"/>
    <x v="0"/>
    <x v="0"/>
    <x v="30"/>
    <x v="62"/>
    <x v="7"/>
    <x v="3023"/>
    <x v="672"/>
    <x v="76"/>
    <x v="76"/>
    <x v="9"/>
    <x v="26"/>
    <x v="3"/>
    <x v="0"/>
    <x v="0"/>
  </r>
  <r>
    <x v="3149"/>
    <x v="0"/>
    <x v="8"/>
    <x v="142"/>
    <x v="215"/>
    <x v="3206"/>
    <x v="3049"/>
    <x v="681"/>
    <x v="76"/>
    <x v="76"/>
    <x v="9"/>
    <x v="26"/>
    <x v="3"/>
    <x v="8"/>
    <x v="8"/>
  </r>
  <r>
    <x v="3106"/>
    <x v="0"/>
    <x v="5"/>
    <x v="8"/>
    <x v="18"/>
    <x v="145"/>
    <x v="3011"/>
    <x v="667"/>
    <x v="76"/>
    <x v="76"/>
    <x v="9"/>
    <x v="26"/>
    <x v="3"/>
    <x v="5"/>
    <x v="5"/>
  </r>
  <r>
    <x v="3150"/>
    <x v="0"/>
    <x v="2"/>
    <x v="80"/>
    <x v="119"/>
    <x v="215"/>
    <x v="3050"/>
    <x v="679"/>
    <x v="76"/>
    <x v="76"/>
    <x v="9"/>
    <x v="26"/>
    <x v="3"/>
    <x v="2"/>
    <x v="2"/>
  </r>
  <r>
    <x v="3100"/>
    <x v="0"/>
    <x v="8"/>
    <x v="15"/>
    <x v="34"/>
    <x v="37"/>
    <x v="3006"/>
    <x v="664"/>
    <x v="76"/>
    <x v="76"/>
    <x v="9"/>
    <x v="26"/>
    <x v="3"/>
    <x v="8"/>
    <x v="8"/>
  </r>
  <r>
    <x v="3095"/>
    <x v="0"/>
    <x v="7"/>
    <x v="7"/>
    <x v="16"/>
    <x v="304"/>
    <x v="3002"/>
    <x v="671"/>
    <x v="76"/>
    <x v="76"/>
    <x v="9"/>
    <x v="26"/>
    <x v="3"/>
    <x v="7"/>
    <x v="7"/>
  </r>
  <r>
    <x v="3097"/>
    <x v="1"/>
    <x v="2"/>
    <x v="55"/>
    <x v="70"/>
    <x v="412"/>
    <x v="3004"/>
    <x v="667"/>
    <x v="76"/>
    <x v="76"/>
    <x v="9"/>
    <x v="26"/>
    <x v="3"/>
    <x v="2"/>
    <x v="2"/>
  </r>
  <r>
    <x v="3107"/>
    <x v="0"/>
    <x v="11"/>
    <x v="37"/>
    <x v="54"/>
    <x v="214"/>
    <x v="3012"/>
    <x v="665"/>
    <x v="76"/>
    <x v="76"/>
    <x v="9"/>
    <x v="26"/>
    <x v="3"/>
    <x v="11"/>
    <x v="11"/>
  </r>
  <r>
    <x v="3101"/>
    <x v="0"/>
    <x v="8"/>
    <x v="56"/>
    <x v="118"/>
    <x v="2831"/>
    <x v="3007"/>
    <x v="662"/>
    <x v="76"/>
    <x v="76"/>
    <x v="9"/>
    <x v="26"/>
    <x v="3"/>
    <x v="8"/>
    <x v="8"/>
  </r>
  <r>
    <x v="3105"/>
    <x v="0"/>
    <x v="8"/>
    <x v="62"/>
    <x v="134"/>
    <x v="2687"/>
    <x v="3010"/>
    <x v="678"/>
    <x v="76"/>
    <x v="76"/>
    <x v="9"/>
    <x v="26"/>
    <x v="3"/>
    <x v="8"/>
    <x v="8"/>
  </r>
  <r>
    <x v="3096"/>
    <x v="0"/>
    <x v="0"/>
    <x v="10"/>
    <x v="0"/>
    <x v="6"/>
    <x v="3003"/>
    <x v="665"/>
    <x v="76"/>
    <x v="76"/>
    <x v="9"/>
    <x v="26"/>
    <x v="3"/>
    <x v="0"/>
    <x v="0"/>
  </r>
  <r>
    <x v="3148"/>
    <x v="0"/>
    <x v="7"/>
    <x v="92"/>
    <x v="7"/>
    <x v="207"/>
    <x v="3048"/>
    <x v="662"/>
    <x v="76"/>
    <x v="76"/>
    <x v="9"/>
    <x v="26"/>
    <x v="3"/>
    <x v="7"/>
    <x v="7"/>
  </r>
  <r>
    <x v="3092"/>
    <x v="0"/>
    <x v="7"/>
    <x v="48"/>
    <x v="56"/>
    <x v="63"/>
    <x v="2999"/>
    <x v="672"/>
    <x v="76"/>
    <x v="76"/>
    <x v="9"/>
    <x v="26"/>
    <x v="3"/>
    <x v="7"/>
    <x v="7"/>
  </r>
  <r>
    <x v="3093"/>
    <x v="0"/>
    <x v="11"/>
    <x v="98"/>
    <x v="119"/>
    <x v="771"/>
    <x v="3000"/>
    <x v="662"/>
    <x v="76"/>
    <x v="76"/>
    <x v="9"/>
    <x v="26"/>
    <x v="3"/>
    <x v="11"/>
    <x v="11"/>
  </r>
  <r>
    <x v="3155"/>
    <x v="1"/>
    <x v="2"/>
    <x v="118"/>
    <x v="215"/>
    <x v="133"/>
    <x v="3055"/>
    <x v="674"/>
    <x v="76"/>
    <x v="76"/>
    <x v="9"/>
    <x v="26"/>
    <x v="3"/>
    <x v="2"/>
    <x v="2"/>
  </r>
  <r>
    <x v="3119"/>
    <x v="0"/>
    <x v="1"/>
    <x v="101"/>
    <x v="29"/>
    <x v="218"/>
    <x v="3023"/>
    <x v="672"/>
    <x v="76"/>
    <x v="76"/>
    <x v="9"/>
    <x v="26"/>
    <x v="3"/>
    <x v="1"/>
    <x v="1"/>
  </r>
  <r>
    <x v="3155"/>
    <x v="0"/>
    <x v="1"/>
    <x v="144"/>
    <x v="215"/>
    <x v="3207"/>
    <x v="3055"/>
    <x v="674"/>
    <x v="76"/>
    <x v="76"/>
    <x v="9"/>
    <x v="26"/>
    <x v="3"/>
    <x v="1"/>
    <x v="1"/>
  </r>
  <r>
    <x v="3090"/>
    <x v="0"/>
    <x v="1"/>
    <x v="114"/>
    <x v="111"/>
    <x v="51"/>
    <x v="2997"/>
    <x v="678"/>
    <x v="76"/>
    <x v="76"/>
    <x v="9"/>
    <x v="26"/>
    <x v="3"/>
    <x v="1"/>
    <x v="1"/>
  </r>
  <r>
    <x v="3092"/>
    <x v="0"/>
    <x v="3"/>
    <x v="34"/>
    <x v="20"/>
    <x v="192"/>
    <x v="2999"/>
    <x v="672"/>
    <x v="76"/>
    <x v="76"/>
    <x v="9"/>
    <x v="26"/>
    <x v="3"/>
    <x v="3"/>
    <x v="3"/>
  </r>
  <r>
    <x v="3095"/>
    <x v="0"/>
    <x v="10"/>
    <x v="23"/>
    <x v="56"/>
    <x v="204"/>
    <x v="3002"/>
    <x v="671"/>
    <x v="76"/>
    <x v="76"/>
    <x v="9"/>
    <x v="26"/>
    <x v="3"/>
    <x v="10"/>
    <x v="10"/>
  </r>
  <r>
    <x v="3109"/>
    <x v="0"/>
    <x v="10"/>
    <x v="5"/>
    <x v="11"/>
    <x v="12"/>
    <x v="3013"/>
    <x v="675"/>
    <x v="76"/>
    <x v="76"/>
    <x v="9"/>
    <x v="26"/>
    <x v="3"/>
    <x v="10"/>
    <x v="10"/>
  </r>
  <r>
    <x v="3150"/>
    <x v="0"/>
    <x v="9"/>
    <x v="35"/>
    <x v="75"/>
    <x v="251"/>
    <x v="3050"/>
    <x v="679"/>
    <x v="76"/>
    <x v="76"/>
    <x v="9"/>
    <x v="26"/>
    <x v="3"/>
    <x v="9"/>
    <x v="9"/>
  </r>
  <r>
    <x v="3096"/>
    <x v="0"/>
    <x v="5"/>
    <x v="16"/>
    <x v="17"/>
    <x v="6"/>
    <x v="3003"/>
    <x v="665"/>
    <x v="76"/>
    <x v="76"/>
    <x v="9"/>
    <x v="26"/>
    <x v="3"/>
    <x v="5"/>
    <x v="5"/>
  </r>
  <r>
    <x v="3094"/>
    <x v="0"/>
    <x v="2"/>
    <x v="39"/>
    <x v="97"/>
    <x v="372"/>
    <x v="3001"/>
    <x v="663"/>
    <x v="76"/>
    <x v="76"/>
    <x v="9"/>
    <x v="26"/>
    <x v="3"/>
    <x v="2"/>
    <x v="2"/>
  </r>
  <r>
    <x v="3101"/>
    <x v="0"/>
    <x v="1"/>
    <x v="83"/>
    <x v="125"/>
    <x v="1287"/>
    <x v="3007"/>
    <x v="662"/>
    <x v="76"/>
    <x v="76"/>
    <x v="9"/>
    <x v="26"/>
    <x v="3"/>
    <x v="1"/>
    <x v="1"/>
  </r>
  <r>
    <x v="3093"/>
    <x v="1"/>
    <x v="2"/>
    <x v="117"/>
    <x v="52"/>
    <x v="434"/>
    <x v="3000"/>
    <x v="662"/>
    <x v="76"/>
    <x v="76"/>
    <x v="9"/>
    <x v="26"/>
    <x v="3"/>
    <x v="2"/>
    <x v="2"/>
  </r>
  <r>
    <x v="3155"/>
    <x v="0"/>
    <x v="8"/>
    <x v="61"/>
    <x v="135"/>
    <x v="737"/>
    <x v="3055"/>
    <x v="674"/>
    <x v="76"/>
    <x v="76"/>
    <x v="9"/>
    <x v="26"/>
    <x v="3"/>
    <x v="8"/>
    <x v="8"/>
  </r>
  <r>
    <x v="3097"/>
    <x v="0"/>
    <x v="3"/>
    <x v="15"/>
    <x v="61"/>
    <x v="192"/>
    <x v="3004"/>
    <x v="667"/>
    <x v="76"/>
    <x v="76"/>
    <x v="9"/>
    <x v="26"/>
    <x v="3"/>
    <x v="3"/>
    <x v="3"/>
  </r>
  <r>
    <x v="3115"/>
    <x v="0"/>
    <x v="2"/>
    <x v="61"/>
    <x v="73"/>
    <x v="92"/>
    <x v="3019"/>
    <x v="680"/>
    <x v="76"/>
    <x v="76"/>
    <x v="9"/>
    <x v="26"/>
    <x v="3"/>
    <x v="2"/>
    <x v="2"/>
  </r>
  <r>
    <x v="3110"/>
    <x v="0"/>
    <x v="7"/>
    <x v="9"/>
    <x v="43"/>
    <x v="183"/>
    <x v="3014"/>
    <x v="663"/>
    <x v="76"/>
    <x v="76"/>
    <x v="9"/>
    <x v="26"/>
    <x v="3"/>
    <x v="7"/>
    <x v="7"/>
  </r>
  <r>
    <x v="3100"/>
    <x v="0"/>
    <x v="1"/>
    <x v="4"/>
    <x v="44"/>
    <x v="330"/>
    <x v="3006"/>
    <x v="664"/>
    <x v="76"/>
    <x v="76"/>
    <x v="9"/>
    <x v="26"/>
    <x v="3"/>
    <x v="1"/>
    <x v="1"/>
  </r>
  <r>
    <x v="3100"/>
    <x v="1"/>
    <x v="2"/>
    <x v="40"/>
    <x v="60"/>
    <x v="67"/>
    <x v="3006"/>
    <x v="664"/>
    <x v="76"/>
    <x v="76"/>
    <x v="9"/>
    <x v="26"/>
    <x v="3"/>
    <x v="2"/>
    <x v="2"/>
  </r>
  <r>
    <x v="3150"/>
    <x v="1"/>
    <x v="2"/>
    <x v="80"/>
    <x v="119"/>
    <x v="215"/>
    <x v="3050"/>
    <x v="679"/>
    <x v="76"/>
    <x v="76"/>
    <x v="9"/>
    <x v="26"/>
    <x v="3"/>
    <x v="2"/>
    <x v="2"/>
  </r>
  <r>
    <x v="3105"/>
    <x v="0"/>
    <x v="7"/>
    <x v="26"/>
    <x v="4"/>
    <x v="126"/>
    <x v="3010"/>
    <x v="678"/>
    <x v="76"/>
    <x v="76"/>
    <x v="9"/>
    <x v="26"/>
    <x v="3"/>
    <x v="7"/>
    <x v="7"/>
  </r>
  <r>
    <x v="3107"/>
    <x v="0"/>
    <x v="0"/>
    <x v="93"/>
    <x v="0"/>
    <x v="187"/>
    <x v="3012"/>
    <x v="665"/>
    <x v="76"/>
    <x v="76"/>
    <x v="9"/>
    <x v="26"/>
    <x v="3"/>
    <x v="0"/>
    <x v="0"/>
  </r>
  <r>
    <x v="3091"/>
    <x v="0"/>
    <x v="9"/>
    <x v="26"/>
    <x v="76"/>
    <x v="11"/>
    <x v="2998"/>
    <x v="679"/>
    <x v="76"/>
    <x v="76"/>
    <x v="9"/>
    <x v="26"/>
    <x v="3"/>
    <x v="9"/>
    <x v="9"/>
  </r>
  <r>
    <x v="3106"/>
    <x v="0"/>
    <x v="6"/>
    <x v="54"/>
    <x v="44"/>
    <x v="110"/>
    <x v="3011"/>
    <x v="667"/>
    <x v="76"/>
    <x v="76"/>
    <x v="9"/>
    <x v="26"/>
    <x v="3"/>
    <x v="6"/>
    <x v="6"/>
  </r>
  <r>
    <x v="3133"/>
    <x v="0"/>
    <x v="2"/>
    <x v="94"/>
    <x v="58"/>
    <x v="257"/>
    <x v="3036"/>
    <x v="674"/>
    <x v="76"/>
    <x v="76"/>
    <x v="9"/>
    <x v="26"/>
    <x v="3"/>
    <x v="2"/>
    <x v="2"/>
  </r>
  <r>
    <x v="3142"/>
    <x v="0"/>
    <x v="2"/>
    <x v="81"/>
    <x v="147"/>
    <x v="217"/>
    <x v="718"/>
    <x v="671"/>
    <x v="76"/>
    <x v="76"/>
    <x v="9"/>
    <x v="26"/>
    <x v="3"/>
    <x v="2"/>
    <x v="2"/>
  </r>
  <r>
    <x v="3120"/>
    <x v="0"/>
    <x v="5"/>
    <x v="20"/>
    <x v="41"/>
    <x v="73"/>
    <x v="3024"/>
    <x v="676"/>
    <x v="76"/>
    <x v="76"/>
    <x v="9"/>
    <x v="26"/>
    <x v="3"/>
    <x v="5"/>
    <x v="5"/>
  </r>
  <r>
    <x v="3145"/>
    <x v="0"/>
    <x v="2"/>
    <x v="142"/>
    <x v="86"/>
    <x v="2606"/>
    <x v="869"/>
    <x v="665"/>
    <x v="76"/>
    <x v="76"/>
    <x v="9"/>
    <x v="26"/>
    <x v="3"/>
    <x v="2"/>
    <x v="2"/>
  </r>
  <r>
    <x v="3135"/>
    <x v="0"/>
    <x v="11"/>
    <x v="19"/>
    <x v="35"/>
    <x v="137"/>
    <x v="3038"/>
    <x v="677"/>
    <x v="76"/>
    <x v="76"/>
    <x v="9"/>
    <x v="26"/>
    <x v="3"/>
    <x v="11"/>
    <x v="11"/>
  </r>
  <r>
    <x v="3144"/>
    <x v="0"/>
    <x v="5"/>
    <x v="12"/>
    <x v="12"/>
    <x v="13"/>
    <x v="3045"/>
    <x v="667"/>
    <x v="76"/>
    <x v="76"/>
    <x v="9"/>
    <x v="26"/>
    <x v="3"/>
    <x v="5"/>
    <x v="5"/>
  </r>
  <r>
    <x v="3141"/>
    <x v="0"/>
    <x v="3"/>
    <x v="80"/>
    <x v="119"/>
    <x v="215"/>
    <x v="3044"/>
    <x v="678"/>
    <x v="76"/>
    <x v="76"/>
    <x v="9"/>
    <x v="26"/>
    <x v="3"/>
    <x v="3"/>
    <x v="3"/>
  </r>
  <r>
    <x v="3122"/>
    <x v="0"/>
    <x v="3"/>
    <x v="82"/>
    <x v="102"/>
    <x v="185"/>
    <x v="3026"/>
    <x v="664"/>
    <x v="76"/>
    <x v="76"/>
    <x v="9"/>
    <x v="26"/>
    <x v="3"/>
    <x v="3"/>
    <x v="3"/>
  </r>
  <r>
    <x v="3147"/>
    <x v="0"/>
    <x v="2"/>
    <x v="125"/>
    <x v="29"/>
    <x v="1246"/>
    <x v="3047"/>
    <x v="679"/>
    <x v="76"/>
    <x v="76"/>
    <x v="9"/>
    <x v="26"/>
    <x v="3"/>
    <x v="2"/>
    <x v="2"/>
  </r>
  <r>
    <x v="3122"/>
    <x v="0"/>
    <x v="1"/>
    <x v="60"/>
    <x v="119"/>
    <x v="526"/>
    <x v="3026"/>
    <x v="664"/>
    <x v="76"/>
    <x v="76"/>
    <x v="9"/>
    <x v="26"/>
    <x v="3"/>
    <x v="1"/>
    <x v="1"/>
  </r>
  <r>
    <x v="3123"/>
    <x v="0"/>
    <x v="2"/>
    <x v="85"/>
    <x v="144"/>
    <x v="682"/>
    <x v="3027"/>
    <x v="667"/>
    <x v="76"/>
    <x v="76"/>
    <x v="9"/>
    <x v="26"/>
    <x v="3"/>
    <x v="2"/>
    <x v="2"/>
  </r>
  <r>
    <x v="3120"/>
    <x v="0"/>
    <x v="11"/>
    <x v="26"/>
    <x v="24"/>
    <x v="324"/>
    <x v="3024"/>
    <x v="676"/>
    <x v="76"/>
    <x v="76"/>
    <x v="9"/>
    <x v="26"/>
    <x v="3"/>
    <x v="11"/>
    <x v="11"/>
  </r>
  <r>
    <x v="3136"/>
    <x v="0"/>
    <x v="5"/>
    <x v="10"/>
    <x v="94"/>
    <x v="34"/>
    <x v="3039"/>
    <x v="676"/>
    <x v="76"/>
    <x v="76"/>
    <x v="9"/>
    <x v="26"/>
    <x v="3"/>
    <x v="5"/>
    <x v="5"/>
  </r>
  <r>
    <x v="3143"/>
    <x v="0"/>
    <x v="9"/>
    <x v="134"/>
    <x v="67"/>
    <x v="1174"/>
    <x v="1309"/>
    <x v="677"/>
    <x v="76"/>
    <x v="76"/>
    <x v="9"/>
    <x v="26"/>
    <x v="3"/>
    <x v="9"/>
    <x v="9"/>
  </r>
  <r>
    <x v="3144"/>
    <x v="0"/>
    <x v="7"/>
    <x v="6"/>
    <x v="98"/>
    <x v="13"/>
    <x v="3045"/>
    <x v="667"/>
    <x v="76"/>
    <x v="76"/>
    <x v="9"/>
    <x v="26"/>
    <x v="3"/>
    <x v="7"/>
    <x v="7"/>
  </r>
  <r>
    <x v="3129"/>
    <x v="0"/>
    <x v="11"/>
    <x v="101"/>
    <x v="138"/>
    <x v="1163"/>
    <x v="3032"/>
    <x v="671"/>
    <x v="76"/>
    <x v="76"/>
    <x v="9"/>
    <x v="26"/>
    <x v="3"/>
    <x v="11"/>
    <x v="11"/>
  </r>
  <r>
    <x v="3130"/>
    <x v="0"/>
    <x v="11"/>
    <x v="0"/>
    <x v="98"/>
    <x v="11"/>
    <x v="3033"/>
    <x v="668"/>
    <x v="76"/>
    <x v="76"/>
    <x v="9"/>
    <x v="26"/>
    <x v="3"/>
    <x v="11"/>
    <x v="11"/>
  </r>
  <r>
    <x v="3135"/>
    <x v="0"/>
    <x v="10"/>
    <x v="1"/>
    <x v="76"/>
    <x v="34"/>
    <x v="3038"/>
    <x v="677"/>
    <x v="76"/>
    <x v="76"/>
    <x v="9"/>
    <x v="26"/>
    <x v="3"/>
    <x v="10"/>
    <x v="10"/>
  </r>
  <r>
    <x v="3145"/>
    <x v="0"/>
    <x v="7"/>
    <x v="53"/>
    <x v="48"/>
    <x v="17"/>
    <x v="869"/>
    <x v="665"/>
    <x v="76"/>
    <x v="76"/>
    <x v="9"/>
    <x v="26"/>
    <x v="3"/>
    <x v="7"/>
    <x v="7"/>
  </r>
  <r>
    <x v="3129"/>
    <x v="0"/>
    <x v="1"/>
    <x v="62"/>
    <x v="134"/>
    <x v="2687"/>
    <x v="3032"/>
    <x v="671"/>
    <x v="76"/>
    <x v="76"/>
    <x v="9"/>
    <x v="26"/>
    <x v="3"/>
    <x v="1"/>
    <x v="1"/>
  </r>
  <r>
    <x v="3136"/>
    <x v="0"/>
    <x v="0"/>
    <x v="23"/>
    <x v="16"/>
    <x v="54"/>
    <x v="3039"/>
    <x v="676"/>
    <x v="76"/>
    <x v="76"/>
    <x v="9"/>
    <x v="26"/>
    <x v="3"/>
    <x v="0"/>
    <x v="0"/>
  </r>
  <r>
    <x v="3127"/>
    <x v="0"/>
    <x v="8"/>
    <x v="113"/>
    <x v="153"/>
    <x v="384"/>
    <x v="3031"/>
    <x v="666"/>
    <x v="76"/>
    <x v="76"/>
    <x v="9"/>
    <x v="26"/>
    <x v="3"/>
    <x v="8"/>
    <x v="8"/>
  </r>
  <r>
    <x v="3142"/>
    <x v="0"/>
    <x v="4"/>
    <x v="14"/>
    <x v="37"/>
    <x v="360"/>
    <x v="718"/>
    <x v="671"/>
    <x v="76"/>
    <x v="76"/>
    <x v="9"/>
    <x v="26"/>
    <x v="3"/>
    <x v="4"/>
    <x v="4"/>
  </r>
  <r>
    <x v="3135"/>
    <x v="0"/>
    <x v="1"/>
    <x v="105"/>
    <x v="64"/>
    <x v="187"/>
    <x v="3038"/>
    <x v="677"/>
    <x v="76"/>
    <x v="76"/>
    <x v="9"/>
    <x v="26"/>
    <x v="3"/>
    <x v="1"/>
    <x v="1"/>
  </r>
  <r>
    <x v="3127"/>
    <x v="0"/>
    <x v="0"/>
    <x v="79"/>
    <x v="43"/>
    <x v="775"/>
    <x v="3031"/>
    <x v="666"/>
    <x v="76"/>
    <x v="76"/>
    <x v="9"/>
    <x v="26"/>
    <x v="3"/>
    <x v="0"/>
    <x v="0"/>
  </r>
  <r>
    <x v="3122"/>
    <x v="0"/>
    <x v="8"/>
    <x v="38"/>
    <x v="57"/>
    <x v="76"/>
    <x v="3026"/>
    <x v="664"/>
    <x v="76"/>
    <x v="76"/>
    <x v="9"/>
    <x v="26"/>
    <x v="3"/>
    <x v="8"/>
    <x v="8"/>
  </r>
  <r>
    <x v="3143"/>
    <x v="0"/>
    <x v="2"/>
    <x v="143"/>
    <x v="158"/>
    <x v="1775"/>
    <x v="1309"/>
    <x v="677"/>
    <x v="76"/>
    <x v="76"/>
    <x v="9"/>
    <x v="26"/>
    <x v="3"/>
    <x v="2"/>
    <x v="2"/>
  </r>
  <r>
    <x v="3138"/>
    <x v="0"/>
    <x v="6"/>
    <x v="93"/>
    <x v="13"/>
    <x v="389"/>
    <x v="3041"/>
    <x v="677"/>
    <x v="76"/>
    <x v="76"/>
    <x v="9"/>
    <x v="26"/>
    <x v="3"/>
    <x v="6"/>
    <x v="6"/>
  </r>
  <r>
    <x v="3123"/>
    <x v="0"/>
    <x v="9"/>
    <x v="134"/>
    <x v="153"/>
    <x v="1825"/>
    <x v="3027"/>
    <x v="667"/>
    <x v="76"/>
    <x v="76"/>
    <x v="9"/>
    <x v="26"/>
    <x v="3"/>
    <x v="9"/>
    <x v="9"/>
  </r>
  <r>
    <x v="3134"/>
    <x v="0"/>
    <x v="11"/>
    <x v="129"/>
    <x v="169"/>
    <x v="1569"/>
    <x v="3037"/>
    <x v="675"/>
    <x v="76"/>
    <x v="76"/>
    <x v="9"/>
    <x v="26"/>
    <x v="3"/>
    <x v="11"/>
    <x v="11"/>
  </r>
  <r>
    <x v="3125"/>
    <x v="0"/>
    <x v="5"/>
    <x v="16"/>
    <x v="17"/>
    <x v="6"/>
    <x v="3029"/>
    <x v="666"/>
    <x v="76"/>
    <x v="76"/>
    <x v="9"/>
    <x v="26"/>
    <x v="3"/>
    <x v="5"/>
    <x v="5"/>
  </r>
  <r>
    <x v="3131"/>
    <x v="0"/>
    <x v="8"/>
    <x v="102"/>
    <x v="151"/>
    <x v="3208"/>
    <x v="3034"/>
    <x v="671"/>
    <x v="76"/>
    <x v="76"/>
    <x v="9"/>
    <x v="26"/>
    <x v="3"/>
    <x v="8"/>
    <x v="8"/>
  </r>
  <r>
    <x v="3145"/>
    <x v="0"/>
    <x v="3"/>
    <x v="68"/>
    <x v="121"/>
    <x v="340"/>
    <x v="869"/>
    <x v="665"/>
    <x v="76"/>
    <x v="76"/>
    <x v="9"/>
    <x v="26"/>
    <x v="3"/>
    <x v="3"/>
    <x v="3"/>
  </r>
  <r>
    <x v="3130"/>
    <x v="0"/>
    <x v="0"/>
    <x v="16"/>
    <x v="45"/>
    <x v="145"/>
    <x v="3033"/>
    <x v="668"/>
    <x v="76"/>
    <x v="76"/>
    <x v="9"/>
    <x v="26"/>
    <x v="3"/>
    <x v="0"/>
    <x v="0"/>
  </r>
  <r>
    <x v="3121"/>
    <x v="0"/>
    <x v="6"/>
    <x v="1"/>
    <x v="1"/>
    <x v="1"/>
    <x v="3025"/>
    <x v="676"/>
    <x v="76"/>
    <x v="76"/>
    <x v="9"/>
    <x v="26"/>
    <x v="3"/>
    <x v="6"/>
    <x v="6"/>
  </r>
  <r>
    <x v="3136"/>
    <x v="0"/>
    <x v="6"/>
    <x v="36"/>
    <x v="32"/>
    <x v="319"/>
    <x v="3039"/>
    <x v="676"/>
    <x v="76"/>
    <x v="76"/>
    <x v="9"/>
    <x v="26"/>
    <x v="3"/>
    <x v="6"/>
    <x v="6"/>
  </r>
  <r>
    <x v="3088"/>
    <x v="0"/>
    <x v="8"/>
    <x v="80"/>
    <x v="99"/>
    <x v="108"/>
    <x v="2995"/>
    <x v="677"/>
    <x v="76"/>
    <x v="76"/>
    <x v="9"/>
    <x v="26"/>
    <x v="3"/>
    <x v="8"/>
    <x v="8"/>
  </r>
  <r>
    <x v="3071"/>
    <x v="0"/>
    <x v="3"/>
    <x v="123"/>
    <x v="117"/>
    <x v="647"/>
    <x v="2981"/>
    <x v="672"/>
    <x v="76"/>
    <x v="76"/>
    <x v="9"/>
    <x v="26"/>
    <x v="3"/>
    <x v="3"/>
    <x v="3"/>
  </r>
  <r>
    <x v="3088"/>
    <x v="0"/>
    <x v="2"/>
    <x v="91"/>
    <x v="108"/>
    <x v="1787"/>
    <x v="2995"/>
    <x v="677"/>
    <x v="76"/>
    <x v="76"/>
    <x v="9"/>
    <x v="26"/>
    <x v="3"/>
    <x v="2"/>
    <x v="2"/>
  </r>
  <r>
    <x v="3094"/>
    <x v="0"/>
    <x v="8"/>
    <x v="38"/>
    <x v="49"/>
    <x v="214"/>
    <x v="3001"/>
    <x v="663"/>
    <x v="76"/>
    <x v="76"/>
    <x v="9"/>
    <x v="26"/>
    <x v="3"/>
    <x v="8"/>
    <x v="8"/>
  </r>
  <r>
    <x v="3088"/>
    <x v="1"/>
    <x v="2"/>
    <x v="32"/>
    <x v="108"/>
    <x v="11"/>
    <x v="2995"/>
    <x v="677"/>
    <x v="76"/>
    <x v="76"/>
    <x v="9"/>
    <x v="26"/>
    <x v="3"/>
    <x v="2"/>
    <x v="2"/>
  </r>
  <r>
    <x v="3082"/>
    <x v="0"/>
    <x v="2"/>
    <x v="216"/>
    <x v="156"/>
    <x v="3209"/>
    <x v="2991"/>
    <x v="672"/>
    <x v="76"/>
    <x v="76"/>
    <x v="9"/>
    <x v="26"/>
    <x v="3"/>
    <x v="2"/>
    <x v="2"/>
  </r>
  <r>
    <x v="3099"/>
    <x v="0"/>
    <x v="7"/>
    <x v="3"/>
    <x v="7"/>
    <x v="39"/>
    <x v="1824"/>
    <x v="673"/>
    <x v="76"/>
    <x v="76"/>
    <x v="9"/>
    <x v="26"/>
    <x v="3"/>
    <x v="7"/>
    <x v="7"/>
  </r>
  <r>
    <x v="3092"/>
    <x v="0"/>
    <x v="5"/>
    <x v="20"/>
    <x v="41"/>
    <x v="73"/>
    <x v="2999"/>
    <x v="672"/>
    <x v="76"/>
    <x v="76"/>
    <x v="9"/>
    <x v="26"/>
    <x v="3"/>
    <x v="5"/>
    <x v="5"/>
  </r>
  <r>
    <x v="3093"/>
    <x v="0"/>
    <x v="8"/>
    <x v="125"/>
    <x v="90"/>
    <x v="568"/>
    <x v="3000"/>
    <x v="662"/>
    <x v="76"/>
    <x v="76"/>
    <x v="9"/>
    <x v="26"/>
    <x v="3"/>
    <x v="8"/>
    <x v="8"/>
  </r>
  <r>
    <x v="3092"/>
    <x v="0"/>
    <x v="1"/>
    <x v="103"/>
    <x v="112"/>
    <x v="1565"/>
    <x v="2999"/>
    <x v="672"/>
    <x v="76"/>
    <x v="76"/>
    <x v="9"/>
    <x v="26"/>
    <x v="3"/>
    <x v="1"/>
    <x v="1"/>
  </r>
  <r>
    <x v="3056"/>
    <x v="0"/>
    <x v="8"/>
    <x v="91"/>
    <x v="72"/>
    <x v="1494"/>
    <x v="2966"/>
    <x v="663"/>
    <x v="76"/>
    <x v="76"/>
    <x v="9"/>
    <x v="26"/>
    <x v="3"/>
    <x v="8"/>
    <x v="8"/>
  </r>
  <r>
    <x v="3097"/>
    <x v="0"/>
    <x v="8"/>
    <x v="53"/>
    <x v="44"/>
    <x v="95"/>
    <x v="3004"/>
    <x v="667"/>
    <x v="76"/>
    <x v="76"/>
    <x v="9"/>
    <x v="26"/>
    <x v="3"/>
    <x v="8"/>
    <x v="8"/>
  </r>
  <r>
    <x v="3063"/>
    <x v="0"/>
    <x v="5"/>
    <x v="20"/>
    <x v="41"/>
    <x v="73"/>
    <x v="2973"/>
    <x v="668"/>
    <x v="76"/>
    <x v="76"/>
    <x v="9"/>
    <x v="26"/>
    <x v="3"/>
    <x v="5"/>
    <x v="5"/>
  </r>
  <r>
    <x v="3090"/>
    <x v="0"/>
    <x v="9"/>
    <x v="129"/>
    <x v="170"/>
    <x v="2629"/>
    <x v="2997"/>
    <x v="678"/>
    <x v="76"/>
    <x v="76"/>
    <x v="9"/>
    <x v="26"/>
    <x v="3"/>
    <x v="9"/>
    <x v="9"/>
  </r>
  <r>
    <x v="3086"/>
    <x v="0"/>
    <x v="8"/>
    <x v="113"/>
    <x v="119"/>
    <x v="22"/>
    <x v="953"/>
    <x v="669"/>
    <x v="76"/>
    <x v="76"/>
    <x v="9"/>
    <x v="26"/>
    <x v="3"/>
    <x v="8"/>
    <x v="8"/>
  </r>
  <r>
    <x v="3099"/>
    <x v="0"/>
    <x v="10"/>
    <x v="37"/>
    <x v="30"/>
    <x v="14"/>
    <x v="1824"/>
    <x v="673"/>
    <x v="76"/>
    <x v="76"/>
    <x v="9"/>
    <x v="26"/>
    <x v="3"/>
    <x v="10"/>
    <x v="10"/>
  </r>
  <r>
    <x v="3103"/>
    <x v="0"/>
    <x v="0"/>
    <x v="57"/>
    <x v="5"/>
    <x v="6"/>
    <x v="3008"/>
    <x v="662"/>
    <x v="76"/>
    <x v="76"/>
    <x v="9"/>
    <x v="26"/>
    <x v="3"/>
    <x v="0"/>
    <x v="0"/>
  </r>
  <r>
    <x v="3101"/>
    <x v="0"/>
    <x v="9"/>
    <x v="38"/>
    <x v="106"/>
    <x v="2763"/>
    <x v="3007"/>
    <x v="662"/>
    <x v="76"/>
    <x v="76"/>
    <x v="9"/>
    <x v="26"/>
    <x v="3"/>
    <x v="9"/>
    <x v="9"/>
  </r>
  <r>
    <x v="3058"/>
    <x v="0"/>
    <x v="8"/>
    <x v="227"/>
    <x v="176"/>
    <x v="2984"/>
    <x v="2968"/>
    <x v="665"/>
    <x v="76"/>
    <x v="76"/>
    <x v="9"/>
    <x v="26"/>
    <x v="3"/>
    <x v="8"/>
    <x v="8"/>
  </r>
  <r>
    <x v="3093"/>
    <x v="0"/>
    <x v="0"/>
    <x v="7"/>
    <x v="62"/>
    <x v="69"/>
    <x v="3000"/>
    <x v="662"/>
    <x v="76"/>
    <x v="76"/>
    <x v="9"/>
    <x v="26"/>
    <x v="3"/>
    <x v="0"/>
    <x v="0"/>
  </r>
  <r>
    <x v="3082"/>
    <x v="0"/>
    <x v="9"/>
    <x v="103"/>
    <x v="134"/>
    <x v="278"/>
    <x v="2991"/>
    <x v="672"/>
    <x v="76"/>
    <x v="76"/>
    <x v="9"/>
    <x v="26"/>
    <x v="3"/>
    <x v="9"/>
    <x v="9"/>
  </r>
  <r>
    <x v="3096"/>
    <x v="0"/>
    <x v="11"/>
    <x v="3"/>
    <x v="8"/>
    <x v="6"/>
    <x v="3003"/>
    <x v="665"/>
    <x v="76"/>
    <x v="76"/>
    <x v="9"/>
    <x v="26"/>
    <x v="3"/>
    <x v="11"/>
    <x v="11"/>
  </r>
  <r>
    <x v="3071"/>
    <x v="0"/>
    <x v="7"/>
    <x v="53"/>
    <x v="27"/>
    <x v="823"/>
    <x v="2981"/>
    <x v="672"/>
    <x v="76"/>
    <x v="76"/>
    <x v="9"/>
    <x v="26"/>
    <x v="3"/>
    <x v="7"/>
    <x v="7"/>
  </r>
  <r>
    <x v="3103"/>
    <x v="0"/>
    <x v="10"/>
    <x v="35"/>
    <x v="24"/>
    <x v="338"/>
    <x v="3008"/>
    <x v="662"/>
    <x v="76"/>
    <x v="76"/>
    <x v="9"/>
    <x v="26"/>
    <x v="3"/>
    <x v="10"/>
    <x v="10"/>
  </r>
  <r>
    <x v="3110"/>
    <x v="0"/>
    <x v="10"/>
    <x v="3"/>
    <x v="23"/>
    <x v="31"/>
    <x v="3014"/>
    <x v="663"/>
    <x v="76"/>
    <x v="76"/>
    <x v="9"/>
    <x v="26"/>
    <x v="3"/>
    <x v="10"/>
    <x v="10"/>
  </r>
  <r>
    <x v="3149"/>
    <x v="0"/>
    <x v="2"/>
    <x v="137"/>
    <x v="148"/>
    <x v="34"/>
    <x v="3049"/>
    <x v="681"/>
    <x v="76"/>
    <x v="76"/>
    <x v="9"/>
    <x v="26"/>
    <x v="3"/>
    <x v="2"/>
    <x v="2"/>
  </r>
  <r>
    <x v="3155"/>
    <x v="0"/>
    <x v="2"/>
    <x v="144"/>
    <x v="215"/>
    <x v="3207"/>
    <x v="3055"/>
    <x v="674"/>
    <x v="76"/>
    <x v="76"/>
    <x v="9"/>
    <x v="26"/>
    <x v="3"/>
    <x v="2"/>
    <x v="2"/>
  </r>
  <r>
    <x v="3148"/>
    <x v="0"/>
    <x v="5"/>
    <x v="8"/>
    <x v="85"/>
    <x v="31"/>
    <x v="3048"/>
    <x v="662"/>
    <x v="76"/>
    <x v="76"/>
    <x v="9"/>
    <x v="26"/>
    <x v="3"/>
    <x v="5"/>
    <x v="5"/>
  </r>
  <r>
    <x v="3070"/>
    <x v="0"/>
    <x v="6"/>
    <x v="51"/>
    <x v="48"/>
    <x v="93"/>
    <x v="2980"/>
    <x v="662"/>
    <x v="76"/>
    <x v="76"/>
    <x v="9"/>
    <x v="26"/>
    <x v="3"/>
    <x v="6"/>
    <x v="6"/>
  </r>
  <r>
    <x v="3059"/>
    <x v="0"/>
    <x v="5"/>
    <x v="12"/>
    <x v="45"/>
    <x v="6"/>
    <x v="2969"/>
    <x v="666"/>
    <x v="76"/>
    <x v="76"/>
    <x v="9"/>
    <x v="26"/>
    <x v="3"/>
    <x v="5"/>
    <x v="5"/>
  </r>
  <r>
    <x v="3062"/>
    <x v="0"/>
    <x v="2"/>
    <x v="60"/>
    <x v="118"/>
    <x v="917"/>
    <x v="2972"/>
    <x v="663"/>
    <x v="76"/>
    <x v="76"/>
    <x v="9"/>
    <x v="26"/>
    <x v="3"/>
    <x v="2"/>
    <x v="2"/>
  </r>
  <r>
    <x v="3056"/>
    <x v="0"/>
    <x v="2"/>
    <x v="103"/>
    <x v="140"/>
    <x v="601"/>
    <x v="2966"/>
    <x v="663"/>
    <x v="76"/>
    <x v="76"/>
    <x v="9"/>
    <x v="26"/>
    <x v="3"/>
    <x v="2"/>
    <x v="2"/>
  </r>
  <r>
    <x v="3082"/>
    <x v="0"/>
    <x v="1"/>
    <x v="76"/>
    <x v="169"/>
    <x v="2333"/>
    <x v="2991"/>
    <x v="672"/>
    <x v="76"/>
    <x v="76"/>
    <x v="9"/>
    <x v="26"/>
    <x v="3"/>
    <x v="1"/>
    <x v="1"/>
  </r>
  <r>
    <x v="3060"/>
    <x v="0"/>
    <x v="11"/>
    <x v="109"/>
    <x v="234"/>
    <x v="2134"/>
    <x v="2970"/>
    <x v="665"/>
    <x v="76"/>
    <x v="76"/>
    <x v="9"/>
    <x v="26"/>
    <x v="3"/>
    <x v="11"/>
    <x v="11"/>
  </r>
  <r>
    <x v="3100"/>
    <x v="0"/>
    <x v="2"/>
    <x v="49"/>
    <x v="60"/>
    <x v="135"/>
    <x v="3006"/>
    <x v="664"/>
    <x v="76"/>
    <x v="76"/>
    <x v="9"/>
    <x v="26"/>
    <x v="3"/>
    <x v="2"/>
    <x v="2"/>
  </r>
  <r>
    <x v="3106"/>
    <x v="0"/>
    <x v="0"/>
    <x v="7"/>
    <x v="23"/>
    <x v="126"/>
    <x v="3011"/>
    <x v="667"/>
    <x v="76"/>
    <x v="76"/>
    <x v="9"/>
    <x v="26"/>
    <x v="3"/>
    <x v="0"/>
    <x v="0"/>
  </r>
  <r>
    <x v="3056"/>
    <x v="0"/>
    <x v="4"/>
    <x v="82"/>
    <x v="2"/>
    <x v="671"/>
    <x v="2966"/>
    <x v="663"/>
    <x v="76"/>
    <x v="76"/>
    <x v="9"/>
    <x v="26"/>
    <x v="3"/>
    <x v="4"/>
    <x v="4"/>
  </r>
  <r>
    <x v="3068"/>
    <x v="0"/>
    <x v="4"/>
    <x v="113"/>
    <x v="70"/>
    <x v="75"/>
    <x v="2978"/>
    <x v="662"/>
    <x v="76"/>
    <x v="76"/>
    <x v="9"/>
    <x v="26"/>
    <x v="3"/>
    <x v="4"/>
    <x v="4"/>
  </r>
  <r>
    <x v="3105"/>
    <x v="0"/>
    <x v="4"/>
    <x v="18"/>
    <x v="114"/>
    <x v="210"/>
    <x v="3010"/>
    <x v="678"/>
    <x v="76"/>
    <x v="76"/>
    <x v="9"/>
    <x v="26"/>
    <x v="3"/>
    <x v="4"/>
    <x v="4"/>
  </r>
  <r>
    <x v="3092"/>
    <x v="0"/>
    <x v="0"/>
    <x v="9"/>
    <x v="63"/>
    <x v="76"/>
    <x v="2999"/>
    <x v="672"/>
    <x v="76"/>
    <x v="76"/>
    <x v="9"/>
    <x v="26"/>
    <x v="3"/>
    <x v="0"/>
    <x v="0"/>
  </r>
  <r>
    <x v="3084"/>
    <x v="0"/>
    <x v="7"/>
    <x v="26"/>
    <x v="56"/>
    <x v="417"/>
    <x v="2993"/>
    <x v="663"/>
    <x v="76"/>
    <x v="76"/>
    <x v="9"/>
    <x v="26"/>
    <x v="3"/>
    <x v="7"/>
    <x v="7"/>
  </r>
  <r>
    <x v="3153"/>
    <x v="0"/>
    <x v="8"/>
    <x v="113"/>
    <x v="58"/>
    <x v="409"/>
    <x v="3053"/>
    <x v="680"/>
    <x v="76"/>
    <x v="76"/>
    <x v="9"/>
    <x v="26"/>
    <x v="3"/>
    <x v="8"/>
    <x v="8"/>
  </r>
  <r>
    <x v="3065"/>
    <x v="0"/>
    <x v="10"/>
    <x v="94"/>
    <x v="119"/>
    <x v="5"/>
    <x v="2975"/>
    <x v="670"/>
    <x v="76"/>
    <x v="76"/>
    <x v="9"/>
    <x v="26"/>
    <x v="3"/>
    <x v="10"/>
    <x v="10"/>
  </r>
  <r>
    <x v="3073"/>
    <x v="0"/>
    <x v="10"/>
    <x v="48"/>
    <x v="76"/>
    <x v="207"/>
    <x v="936"/>
    <x v="666"/>
    <x v="76"/>
    <x v="76"/>
    <x v="9"/>
    <x v="26"/>
    <x v="3"/>
    <x v="10"/>
    <x v="10"/>
  </r>
  <r>
    <x v="3094"/>
    <x v="0"/>
    <x v="9"/>
    <x v="83"/>
    <x v="20"/>
    <x v="501"/>
    <x v="3001"/>
    <x v="663"/>
    <x v="76"/>
    <x v="76"/>
    <x v="9"/>
    <x v="26"/>
    <x v="3"/>
    <x v="9"/>
    <x v="9"/>
  </r>
  <r>
    <x v="3089"/>
    <x v="0"/>
    <x v="10"/>
    <x v="53"/>
    <x v="75"/>
    <x v="5"/>
    <x v="2996"/>
    <x v="662"/>
    <x v="76"/>
    <x v="76"/>
    <x v="9"/>
    <x v="26"/>
    <x v="3"/>
    <x v="10"/>
    <x v="10"/>
  </r>
  <r>
    <x v="3083"/>
    <x v="1"/>
    <x v="2"/>
    <x v="84"/>
    <x v="87"/>
    <x v="142"/>
    <x v="2992"/>
    <x v="673"/>
    <x v="76"/>
    <x v="76"/>
    <x v="9"/>
    <x v="26"/>
    <x v="3"/>
    <x v="2"/>
    <x v="2"/>
  </r>
  <r>
    <x v="3064"/>
    <x v="0"/>
    <x v="1"/>
    <x v="123"/>
    <x v="128"/>
    <x v="762"/>
    <x v="2974"/>
    <x v="669"/>
    <x v="76"/>
    <x v="76"/>
    <x v="9"/>
    <x v="26"/>
    <x v="3"/>
    <x v="1"/>
    <x v="1"/>
  </r>
  <r>
    <x v="3071"/>
    <x v="0"/>
    <x v="1"/>
    <x v="121"/>
    <x v="234"/>
    <x v="110"/>
    <x v="2981"/>
    <x v="672"/>
    <x v="76"/>
    <x v="76"/>
    <x v="9"/>
    <x v="26"/>
    <x v="3"/>
    <x v="1"/>
    <x v="1"/>
  </r>
  <r>
    <x v="3063"/>
    <x v="0"/>
    <x v="10"/>
    <x v="9"/>
    <x v="63"/>
    <x v="76"/>
    <x v="2973"/>
    <x v="668"/>
    <x v="76"/>
    <x v="76"/>
    <x v="9"/>
    <x v="26"/>
    <x v="3"/>
    <x v="10"/>
    <x v="10"/>
  </r>
  <r>
    <x v="3109"/>
    <x v="0"/>
    <x v="11"/>
    <x v="53"/>
    <x v="44"/>
    <x v="95"/>
    <x v="3013"/>
    <x v="675"/>
    <x v="76"/>
    <x v="76"/>
    <x v="9"/>
    <x v="26"/>
    <x v="3"/>
    <x v="11"/>
    <x v="11"/>
  </r>
  <r>
    <x v="3086"/>
    <x v="0"/>
    <x v="11"/>
    <x v="42"/>
    <x v="19"/>
    <x v="745"/>
    <x v="953"/>
    <x v="669"/>
    <x v="76"/>
    <x v="76"/>
    <x v="9"/>
    <x v="26"/>
    <x v="3"/>
    <x v="11"/>
    <x v="11"/>
  </r>
  <r>
    <x v="3082"/>
    <x v="0"/>
    <x v="4"/>
    <x v="42"/>
    <x v="20"/>
    <x v="483"/>
    <x v="2991"/>
    <x v="672"/>
    <x v="76"/>
    <x v="76"/>
    <x v="9"/>
    <x v="26"/>
    <x v="3"/>
    <x v="4"/>
    <x v="4"/>
  </r>
  <r>
    <x v="3098"/>
    <x v="0"/>
    <x v="5"/>
    <x v="93"/>
    <x v="13"/>
    <x v="389"/>
    <x v="3005"/>
    <x v="667"/>
    <x v="76"/>
    <x v="76"/>
    <x v="9"/>
    <x v="26"/>
    <x v="3"/>
    <x v="5"/>
    <x v="5"/>
  </r>
  <r>
    <x v="3092"/>
    <x v="0"/>
    <x v="6"/>
    <x v="40"/>
    <x v="27"/>
    <x v="758"/>
    <x v="2999"/>
    <x v="672"/>
    <x v="76"/>
    <x v="76"/>
    <x v="9"/>
    <x v="26"/>
    <x v="3"/>
    <x v="6"/>
    <x v="6"/>
  </r>
  <r>
    <x v="3106"/>
    <x v="0"/>
    <x v="10"/>
    <x v="24"/>
    <x v="24"/>
    <x v="25"/>
    <x v="3011"/>
    <x v="667"/>
    <x v="76"/>
    <x v="76"/>
    <x v="9"/>
    <x v="26"/>
    <x v="3"/>
    <x v="10"/>
    <x v="10"/>
  </r>
  <r>
    <x v="3102"/>
    <x v="0"/>
    <x v="3"/>
    <x v="50"/>
    <x v="24"/>
    <x v="117"/>
    <x v="1985"/>
    <x v="668"/>
    <x v="76"/>
    <x v="76"/>
    <x v="9"/>
    <x v="26"/>
    <x v="3"/>
    <x v="3"/>
    <x v="3"/>
  </r>
  <r>
    <x v="3071"/>
    <x v="0"/>
    <x v="10"/>
    <x v="14"/>
    <x v="119"/>
    <x v="202"/>
    <x v="2981"/>
    <x v="672"/>
    <x v="76"/>
    <x v="76"/>
    <x v="9"/>
    <x v="26"/>
    <x v="3"/>
    <x v="10"/>
    <x v="10"/>
  </r>
  <r>
    <x v="3090"/>
    <x v="0"/>
    <x v="4"/>
    <x v="105"/>
    <x v="97"/>
    <x v="350"/>
    <x v="2997"/>
    <x v="678"/>
    <x v="76"/>
    <x v="76"/>
    <x v="9"/>
    <x v="26"/>
    <x v="3"/>
    <x v="4"/>
    <x v="4"/>
  </r>
  <r>
    <x v="3066"/>
    <x v="0"/>
    <x v="9"/>
    <x v="144"/>
    <x v="200"/>
    <x v="3008"/>
    <x v="2976"/>
    <x v="669"/>
    <x v="76"/>
    <x v="76"/>
    <x v="9"/>
    <x v="26"/>
    <x v="3"/>
    <x v="9"/>
    <x v="9"/>
  </r>
  <r>
    <x v="3156"/>
    <x v="1"/>
    <x v="2"/>
    <x v="86"/>
    <x v="264"/>
    <x v="1364"/>
    <x v="3056"/>
    <x v="681"/>
    <x v="76"/>
    <x v="76"/>
    <x v="9"/>
    <x v="26"/>
    <x v="3"/>
    <x v="2"/>
    <x v="2"/>
  </r>
  <r>
    <x v="3067"/>
    <x v="0"/>
    <x v="2"/>
    <x v="98"/>
    <x v="120"/>
    <x v="359"/>
    <x v="2977"/>
    <x v="669"/>
    <x v="76"/>
    <x v="76"/>
    <x v="9"/>
    <x v="26"/>
    <x v="3"/>
    <x v="2"/>
    <x v="2"/>
  </r>
  <r>
    <x v="3107"/>
    <x v="0"/>
    <x v="2"/>
    <x v="70"/>
    <x v="38"/>
    <x v="363"/>
    <x v="3012"/>
    <x v="665"/>
    <x v="76"/>
    <x v="76"/>
    <x v="9"/>
    <x v="26"/>
    <x v="3"/>
    <x v="2"/>
    <x v="2"/>
  </r>
  <r>
    <x v="3108"/>
    <x v="0"/>
    <x v="6"/>
    <x v="65"/>
    <x v="60"/>
    <x v="128"/>
    <x v="1561"/>
    <x v="668"/>
    <x v="76"/>
    <x v="76"/>
    <x v="9"/>
    <x v="26"/>
    <x v="3"/>
    <x v="6"/>
    <x v="6"/>
  </r>
  <r>
    <x v="3072"/>
    <x v="0"/>
    <x v="3"/>
    <x v="24"/>
    <x v="15"/>
    <x v="176"/>
    <x v="2982"/>
    <x v="671"/>
    <x v="76"/>
    <x v="76"/>
    <x v="9"/>
    <x v="26"/>
    <x v="3"/>
    <x v="3"/>
    <x v="3"/>
  </r>
  <r>
    <x v="3068"/>
    <x v="1"/>
    <x v="2"/>
    <x v="245"/>
    <x v="22"/>
    <x v="1395"/>
    <x v="2978"/>
    <x v="662"/>
    <x v="76"/>
    <x v="76"/>
    <x v="9"/>
    <x v="26"/>
    <x v="3"/>
    <x v="2"/>
    <x v="2"/>
  </r>
  <r>
    <x v="3058"/>
    <x v="0"/>
    <x v="6"/>
    <x v="108"/>
    <x v="89"/>
    <x v="2177"/>
    <x v="2968"/>
    <x v="665"/>
    <x v="76"/>
    <x v="76"/>
    <x v="9"/>
    <x v="26"/>
    <x v="3"/>
    <x v="6"/>
    <x v="6"/>
  </r>
  <r>
    <x v="3072"/>
    <x v="0"/>
    <x v="5"/>
    <x v="20"/>
    <x v="6"/>
    <x v="7"/>
    <x v="2982"/>
    <x v="671"/>
    <x v="76"/>
    <x v="76"/>
    <x v="9"/>
    <x v="26"/>
    <x v="3"/>
    <x v="5"/>
    <x v="5"/>
  </r>
  <r>
    <x v="3101"/>
    <x v="0"/>
    <x v="7"/>
    <x v="5"/>
    <x v="1"/>
    <x v="1070"/>
    <x v="3007"/>
    <x v="662"/>
    <x v="76"/>
    <x v="76"/>
    <x v="9"/>
    <x v="26"/>
    <x v="3"/>
    <x v="7"/>
    <x v="7"/>
  </r>
  <r>
    <x v="3095"/>
    <x v="0"/>
    <x v="3"/>
    <x v="54"/>
    <x v="60"/>
    <x v="279"/>
    <x v="3002"/>
    <x v="671"/>
    <x v="76"/>
    <x v="76"/>
    <x v="9"/>
    <x v="26"/>
    <x v="3"/>
    <x v="3"/>
    <x v="3"/>
  </r>
  <r>
    <x v="3103"/>
    <x v="0"/>
    <x v="1"/>
    <x v="95"/>
    <x v="125"/>
    <x v="863"/>
    <x v="3008"/>
    <x v="662"/>
    <x v="76"/>
    <x v="76"/>
    <x v="9"/>
    <x v="26"/>
    <x v="3"/>
    <x v="1"/>
    <x v="1"/>
  </r>
  <r>
    <x v="3093"/>
    <x v="0"/>
    <x v="4"/>
    <x v="94"/>
    <x v="2"/>
    <x v="377"/>
    <x v="3000"/>
    <x v="662"/>
    <x v="76"/>
    <x v="76"/>
    <x v="9"/>
    <x v="26"/>
    <x v="3"/>
    <x v="4"/>
    <x v="4"/>
  </r>
  <r>
    <x v="3089"/>
    <x v="0"/>
    <x v="5"/>
    <x v="9"/>
    <x v="11"/>
    <x v="35"/>
    <x v="2996"/>
    <x v="662"/>
    <x v="76"/>
    <x v="76"/>
    <x v="9"/>
    <x v="26"/>
    <x v="3"/>
    <x v="5"/>
    <x v="5"/>
  </r>
  <r>
    <x v="3066"/>
    <x v="0"/>
    <x v="4"/>
    <x v="78"/>
    <x v="108"/>
    <x v="949"/>
    <x v="2976"/>
    <x v="669"/>
    <x v="76"/>
    <x v="76"/>
    <x v="9"/>
    <x v="26"/>
    <x v="3"/>
    <x v="4"/>
    <x v="4"/>
  </r>
  <r>
    <x v="3069"/>
    <x v="0"/>
    <x v="5"/>
    <x v="20"/>
    <x v="41"/>
    <x v="73"/>
    <x v="2979"/>
    <x v="671"/>
    <x v="76"/>
    <x v="76"/>
    <x v="9"/>
    <x v="26"/>
    <x v="3"/>
    <x v="5"/>
    <x v="5"/>
  </r>
  <r>
    <x v="3084"/>
    <x v="1"/>
    <x v="2"/>
    <x v="127"/>
    <x v="111"/>
    <x v="430"/>
    <x v="2993"/>
    <x v="663"/>
    <x v="76"/>
    <x v="76"/>
    <x v="9"/>
    <x v="26"/>
    <x v="3"/>
    <x v="2"/>
    <x v="2"/>
  </r>
  <r>
    <x v="3099"/>
    <x v="0"/>
    <x v="1"/>
    <x v="125"/>
    <x v="70"/>
    <x v="239"/>
    <x v="1824"/>
    <x v="673"/>
    <x v="76"/>
    <x v="76"/>
    <x v="9"/>
    <x v="26"/>
    <x v="3"/>
    <x v="1"/>
    <x v="1"/>
  </r>
  <r>
    <x v="3150"/>
    <x v="0"/>
    <x v="8"/>
    <x v="4"/>
    <x v="81"/>
    <x v="44"/>
    <x v="3050"/>
    <x v="679"/>
    <x v="76"/>
    <x v="76"/>
    <x v="9"/>
    <x v="26"/>
    <x v="3"/>
    <x v="8"/>
    <x v="8"/>
  </r>
  <r>
    <x v="3056"/>
    <x v="1"/>
    <x v="2"/>
    <x v="108"/>
    <x v="140"/>
    <x v="1053"/>
    <x v="2966"/>
    <x v="663"/>
    <x v="76"/>
    <x v="76"/>
    <x v="9"/>
    <x v="26"/>
    <x v="3"/>
    <x v="2"/>
    <x v="2"/>
  </r>
  <r>
    <x v="3057"/>
    <x v="0"/>
    <x v="8"/>
    <x v="108"/>
    <x v="89"/>
    <x v="2177"/>
    <x v="2967"/>
    <x v="664"/>
    <x v="76"/>
    <x v="76"/>
    <x v="9"/>
    <x v="26"/>
    <x v="3"/>
    <x v="8"/>
    <x v="8"/>
  </r>
  <r>
    <x v="3089"/>
    <x v="0"/>
    <x v="1"/>
    <x v="88"/>
    <x v="108"/>
    <x v="24"/>
    <x v="2996"/>
    <x v="662"/>
    <x v="76"/>
    <x v="76"/>
    <x v="9"/>
    <x v="26"/>
    <x v="3"/>
    <x v="1"/>
    <x v="1"/>
  </r>
  <r>
    <x v="3072"/>
    <x v="0"/>
    <x v="6"/>
    <x v="3"/>
    <x v="3"/>
    <x v="3"/>
    <x v="2982"/>
    <x v="671"/>
    <x v="76"/>
    <x v="76"/>
    <x v="9"/>
    <x v="26"/>
    <x v="3"/>
    <x v="6"/>
    <x v="6"/>
  </r>
  <r>
    <x v="3119"/>
    <x v="0"/>
    <x v="6"/>
    <x v="54"/>
    <x v="15"/>
    <x v="18"/>
    <x v="3023"/>
    <x v="672"/>
    <x v="76"/>
    <x v="76"/>
    <x v="9"/>
    <x v="26"/>
    <x v="3"/>
    <x v="6"/>
    <x v="6"/>
  </r>
  <r>
    <x v="3097"/>
    <x v="0"/>
    <x v="7"/>
    <x v="5"/>
    <x v="43"/>
    <x v="6"/>
    <x v="3004"/>
    <x v="667"/>
    <x v="76"/>
    <x v="76"/>
    <x v="9"/>
    <x v="26"/>
    <x v="3"/>
    <x v="7"/>
    <x v="7"/>
  </r>
  <r>
    <x v="3101"/>
    <x v="0"/>
    <x v="3"/>
    <x v="35"/>
    <x v="21"/>
    <x v="2703"/>
    <x v="3007"/>
    <x v="662"/>
    <x v="76"/>
    <x v="76"/>
    <x v="9"/>
    <x v="26"/>
    <x v="3"/>
    <x v="3"/>
    <x v="3"/>
  </r>
  <r>
    <x v="3098"/>
    <x v="0"/>
    <x v="0"/>
    <x v="9"/>
    <x v="23"/>
    <x v="864"/>
    <x v="3005"/>
    <x v="667"/>
    <x v="76"/>
    <x v="76"/>
    <x v="9"/>
    <x v="26"/>
    <x v="3"/>
    <x v="0"/>
    <x v="0"/>
  </r>
  <r>
    <x v="3094"/>
    <x v="0"/>
    <x v="3"/>
    <x v="33"/>
    <x v="32"/>
    <x v="358"/>
    <x v="3001"/>
    <x v="663"/>
    <x v="76"/>
    <x v="76"/>
    <x v="9"/>
    <x v="26"/>
    <x v="3"/>
    <x v="3"/>
    <x v="3"/>
  </r>
  <r>
    <x v="3105"/>
    <x v="0"/>
    <x v="1"/>
    <x v="64"/>
    <x v="133"/>
    <x v="152"/>
    <x v="3010"/>
    <x v="678"/>
    <x v="76"/>
    <x v="76"/>
    <x v="9"/>
    <x v="26"/>
    <x v="3"/>
    <x v="1"/>
    <x v="1"/>
  </r>
  <r>
    <x v="3059"/>
    <x v="0"/>
    <x v="10"/>
    <x v="1"/>
    <x v="56"/>
    <x v="9"/>
    <x v="2969"/>
    <x v="666"/>
    <x v="76"/>
    <x v="76"/>
    <x v="9"/>
    <x v="26"/>
    <x v="3"/>
    <x v="10"/>
    <x v="10"/>
  </r>
  <r>
    <x v="3071"/>
    <x v="0"/>
    <x v="6"/>
    <x v="34"/>
    <x v="90"/>
    <x v="703"/>
    <x v="2981"/>
    <x v="672"/>
    <x v="76"/>
    <x v="76"/>
    <x v="9"/>
    <x v="26"/>
    <x v="3"/>
    <x v="6"/>
    <x v="6"/>
  </r>
  <r>
    <x v="3064"/>
    <x v="0"/>
    <x v="6"/>
    <x v="70"/>
    <x v="4"/>
    <x v="108"/>
    <x v="2974"/>
    <x v="669"/>
    <x v="76"/>
    <x v="76"/>
    <x v="9"/>
    <x v="26"/>
    <x v="3"/>
    <x v="6"/>
    <x v="6"/>
  </r>
  <r>
    <x v="3148"/>
    <x v="0"/>
    <x v="4"/>
    <x v="24"/>
    <x v="38"/>
    <x v="63"/>
    <x v="3048"/>
    <x v="662"/>
    <x v="76"/>
    <x v="76"/>
    <x v="9"/>
    <x v="26"/>
    <x v="3"/>
    <x v="4"/>
    <x v="4"/>
  </r>
  <r>
    <x v="3105"/>
    <x v="0"/>
    <x v="2"/>
    <x v="126"/>
    <x v="169"/>
    <x v="529"/>
    <x v="3010"/>
    <x v="678"/>
    <x v="76"/>
    <x v="76"/>
    <x v="9"/>
    <x v="26"/>
    <x v="3"/>
    <x v="2"/>
    <x v="2"/>
  </r>
  <r>
    <x v="3073"/>
    <x v="0"/>
    <x v="4"/>
    <x v="65"/>
    <x v="47"/>
    <x v="618"/>
    <x v="936"/>
    <x v="666"/>
    <x v="76"/>
    <x v="76"/>
    <x v="9"/>
    <x v="26"/>
    <x v="3"/>
    <x v="4"/>
    <x v="4"/>
  </r>
  <r>
    <x v="3098"/>
    <x v="0"/>
    <x v="11"/>
    <x v="29"/>
    <x v="172"/>
    <x v="1654"/>
    <x v="3005"/>
    <x v="667"/>
    <x v="76"/>
    <x v="76"/>
    <x v="9"/>
    <x v="26"/>
    <x v="3"/>
    <x v="11"/>
    <x v="11"/>
  </r>
  <r>
    <x v="3073"/>
    <x v="1"/>
    <x v="2"/>
    <x v="124"/>
    <x v="188"/>
    <x v="857"/>
    <x v="936"/>
    <x v="666"/>
    <x v="76"/>
    <x v="76"/>
    <x v="9"/>
    <x v="26"/>
    <x v="3"/>
    <x v="2"/>
    <x v="2"/>
  </r>
  <r>
    <x v="3148"/>
    <x v="0"/>
    <x v="9"/>
    <x v="34"/>
    <x v="119"/>
    <x v="37"/>
    <x v="3048"/>
    <x v="662"/>
    <x v="76"/>
    <x v="76"/>
    <x v="9"/>
    <x v="26"/>
    <x v="3"/>
    <x v="9"/>
    <x v="9"/>
  </r>
  <r>
    <x v="3099"/>
    <x v="0"/>
    <x v="3"/>
    <x v="94"/>
    <x v="42"/>
    <x v="242"/>
    <x v="1824"/>
    <x v="673"/>
    <x v="76"/>
    <x v="76"/>
    <x v="9"/>
    <x v="26"/>
    <x v="3"/>
    <x v="3"/>
    <x v="3"/>
  </r>
  <r>
    <x v="3065"/>
    <x v="0"/>
    <x v="5"/>
    <x v="21"/>
    <x v="65"/>
    <x v="75"/>
    <x v="2975"/>
    <x v="670"/>
    <x v="76"/>
    <x v="76"/>
    <x v="9"/>
    <x v="26"/>
    <x v="3"/>
    <x v="5"/>
    <x v="5"/>
  </r>
  <r>
    <x v="3089"/>
    <x v="1"/>
    <x v="2"/>
    <x v="99"/>
    <x v="109"/>
    <x v="446"/>
    <x v="2996"/>
    <x v="662"/>
    <x v="76"/>
    <x v="76"/>
    <x v="9"/>
    <x v="26"/>
    <x v="3"/>
    <x v="2"/>
    <x v="2"/>
  </r>
  <r>
    <x v="3085"/>
    <x v="0"/>
    <x v="1"/>
    <x v="168"/>
    <x v="86"/>
    <x v="1460"/>
    <x v="2289"/>
    <x v="664"/>
    <x v="76"/>
    <x v="76"/>
    <x v="9"/>
    <x v="26"/>
    <x v="3"/>
    <x v="1"/>
    <x v="1"/>
  </r>
  <r>
    <x v="3073"/>
    <x v="0"/>
    <x v="11"/>
    <x v="84"/>
    <x v="83"/>
    <x v="217"/>
    <x v="936"/>
    <x v="666"/>
    <x v="76"/>
    <x v="76"/>
    <x v="9"/>
    <x v="26"/>
    <x v="3"/>
    <x v="11"/>
    <x v="11"/>
  </r>
  <r>
    <x v="3067"/>
    <x v="0"/>
    <x v="11"/>
    <x v="98"/>
    <x v="105"/>
    <x v="468"/>
    <x v="2977"/>
    <x v="669"/>
    <x v="76"/>
    <x v="76"/>
    <x v="9"/>
    <x v="26"/>
    <x v="3"/>
    <x v="11"/>
    <x v="11"/>
  </r>
  <r>
    <x v="3100"/>
    <x v="0"/>
    <x v="7"/>
    <x v="21"/>
    <x v="14"/>
    <x v="126"/>
    <x v="3006"/>
    <x v="664"/>
    <x v="76"/>
    <x v="76"/>
    <x v="9"/>
    <x v="26"/>
    <x v="3"/>
    <x v="7"/>
    <x v="7"/>
  </r>
  <r>
    <x v="3156"/>
    <x v="0"/>
    <x v="2"/>
    <x v="86"/>
    <x v="264"/>
    <x v="1364"/>
    <x v="3056"/>
    <x v="681"/>
    <x v="76"/>
    <x v="76"/>
    <x v="9"/>
    <x v="26"/>
    <x v="3"/>
    <x v="2"/>
    <x v="2"/>
  </r>
  <r>
    <x v="3102"/>
    <x v="0"/>
    <x v="5"/>
    <x v="12"/>
    <x v="41"/>
    <x v="155"/>
    <x v="1985"/>
    <x v="668"/>
    <x v="76"/>
    <x v="76"/>
    <x v="9"/>
    <x v="26"/>
    <x v="3"/>
    <x v="5"/>
    <x v="5"/>
  </r>
  <r>
    <x v="3102"/>
    <x v="0"/>
    <x v="9"/>
    <x v="82"/>
    <x v="66"/>
    <x v="156"/>
    <x v="1985"/>
    <x v="668"/>
    <x v="76"/>
    <x v="76"/>
    <x v="9"/>
    <x v="26"/>
    <x v="3"/>
    <x v="9"/>
    <x v="9"/>
  </r>
  <r>
    <x v="3072"/>
    <x v="0"/>
    <x v="7"/>
    <x v="10"/>
    <x v="18"/>
    <x v="13"/>
    <x v="2982"/>
    <x v="671"/>
    <x v="76"/>
    <x v="76"/>
    <x v="9"/>
    <x v="26"/>
    <x v="3"/>
    <x v="7"/>
    <x v="7"/>
  </r>
  <r>
    <x v="3154"/>
    <x v="0"/>
    <x v="2"/>
    <x v="106"/>
    <x v="67"/>
    <x v="1998"/>
    <x v="3054"/>
    <x v="681"/>
    <x v="76"/>
    <x v="76"/>
    <x v="9"/>
    <x v="26"/>
    <x v="3"/>
    <x v="2"/>
    <x v="2"/>
  </r>
  <r>
    <x v="3106"/>
    <x v="0"/>
    <x v="1"/>
    <x v="83"/>
    <x v="105"/>
    <x v="946"/>
    <x v="3011"/>
    <x v="667"/>
    <x v="76"/>
    <x v="76"/>
    <x v="9"/>
    <x v="26"/>
    <x v="3"/>
    <x v="1"/>
    <x v="1"/>
  </r>
  <r>
    <x v="3103"/>
    <x v="0"/>
    <x v="4"/>
    <x v="84"/>
    <x v="102"/>
    <x v="19"/>
    <x v="3008"/>
    <x v="662"/>
    <x v="76"/>
    <x v="76"/>
    <x v="9"/>
    <x v="26"/>
    <x v="3"/>
    <x v="4"/>
    <x v="4"/>
  </r>
  <r>
    <x v="3086"/>
    <x v="0"/>
    <x v="2"/>
    <x v="182"/>
    <x v="74"/>
    <x v="2838"/>
    <x v="953"/>
    <x v="669"/>
    <x v="76"/>
    <x v="76"/>
    <x v="9"/>
    <x v="26"/>
    <x v="3"/>
    <x v="2"/>
    <x v="2"/>
  </r>
  <r>
    <x v="3085"/>
    <x v="0"/>
    <x v="6"/>
    <x v="80"/>
    <x v="97"/>
    <x v="817"/>
    <x v="2289"/>
    <x v="664"/>
    <x v="76"/>
    <x v="76"/>
    <x v="9"/>
    <x v="26"/>
    <x v="3"/>
    <x v="6"/>
    <x v="6"/>
  </r>
  <r>
    <x v="3097"/>
    <x v="0"/>
    <x v="4"/>
    <x v="26"/>
    <x v="30"/>
    <x v="181"/>
    <x v="3004"/>
    <x v="667"/>
    <x v="76"/>
    <x v="76"/>
    <x v="9"/>
    <x v="26"/>
    <x v="3"/>
    <x v="4"/>
    <x v="4"/>
  </r>
  <r>
    <x v="3108"/>
    <x v="0"/>
    <x v="10"/>
    <x v="48"/>
    <x v="61"/>
    <x v="356"/>
    <x v="1561"/>
    <x v="668"/>
    <x v="76"/>
    <x v="76"/>
    <x v="9"/>
    <x v="26"/>
    <x v="3"/>
    <x v="10"/>
    <x v="10"/>
  </r>
  <r>
    <x v="3108"/>
    <x v="0"/>
    <x v="5"/>
    <x v="10"/>
    <x v="65"/>
    <x v="546"/>
    <x v="1561"/>
    <x v="668"/>
    <x v="76"/>
    <x v="76"/>
    <x v="9"/>
    <x v="26"/>
    <x v="3"/>
    <x v="5"/>
    <x v="5"/>
  </r>
  <r>
    <x v="3055"/>
    <x v="0"/>
    <x v="8"/>
    <x v="70"/>
    <x v="24"/>
    <x v="238"/>
    <x v="2965"/>
    <x v="662"/>
    <x v="76"/>
    <x v="76"/>
    <x v="9"/>
    <x v="26"/>
    <x v="3"/>
    <x v="8"/>
    <x v="8"/>
  </r>
  <r>
    <x v="3070"/>
    <x v="0"/>
    <x v="7"/>
    <x v="63"/>
    <x v="76"/>
    <x v="64"/>
    <x v="2980"/>
    <x v="662"/>
    <x v="76"/>
    <x v="76"/>
    <x v="9"/>
    <x v="26"/>
    <x v="3"/>
    <x v="7"/>
    <x v="7"/>
  </r>
  <r>
    <x v="3129"/>
    <x v="0"/>
    <x v="0"/>
    <x v="5"/>
    <x v="56"/>
    <x v="727"/>
    <x v="3032"/>
    <x v="671"/>
    <x v="76"/>
    <x v="76"/>
    <x v="9"/>
    <x v="26"/>
    <x v="3"/>
    <x v="0"/>
    <x v="0"/>
  </r>
  <r>
    <x v="3128"/>
    <x v="0"/>
    <x v="5"/>
    <x v="10"/>
    <x v="9"/>
    <x v="9"/>
    <x v="2409"/>
    <x v="671"/>
    <x v="76"/>
    <x v="76"/>
    <x v="9"/>
    <x v="26"/>
    <x v="3"/>
    <x v="5"/>
    <x v="5"/>
  </r>
  <r>
    <x v="3145"/>
    <x v="1"/>
    <x v="2"/>
    <x v="137"/>
    <x v="86"/>
    <x v="2532"/>
    <x v="869"/>
    <x v="665"/>
    <x v="76"/>
    <x v="76"/>
    <x v="9"/>
    <x v="26"/>
    <x v="3"/>
    <x v="2"/>
    <x v="2"/>
  </r>
  <r>
    <x v="3124"/>
    <x v="0"/>
    <x v="9"/>
    <x v="89"/>
    <x v="106"/>
    <x v="31"/>
    <x v="3028"/>
    <x v="666"/>
    <x v="76"/>
    <x v="76"/>
    <x v="9"/>
    <x v="26"/>
    <x v="3"/>
    <x v="9"/>
    <x v="9"/>
  </r>
  <r>
    <x v="3127"/>
    <x v="0"/>
    <x v="11"/>
    <x v="90"/>
    <x v="103"/>
    <x v="3210"/>
    <x v="3031"/>
    <x v="666"/>
    <x v="76"/>
    <x v="76"/>
    <x v="9"/>
    <x v="26"/>
    <x v="3"/>
    <x v="11"/>
    <x v="11"/>
  </r>
  <r>
    <x v="3121"/>
    <x v="0"/>
    <x v="11"/>
    <x v="35"/>
    <x v="47"/>
    <x v="187"/>
    <x v="3025"/>
    <x v="676"/>
    <x v="76"/>
    <x v="76"/>
    <x v="9"/>
    <x v="26"/>
    <x v="3"/>
    <x v="11"/>
    <x v="11"/>
  </r>
  <r>
    <x v="3120"/>
    <x v="0"/>
    <x v="0"/>
    <x v="6"/>
    <x v="85"/>
    <x v="171"/>
    <x v="3024"/>
    <x v="676"/>
    <x v="76"/>
    <x v="76"/>
    <x v="9"/>
    <x v="26"/>
    <x v="3"/>
    <x v="0"/>
    <x v="0"/>
  </r>
  <r>
    <x v="3136"/>
    <x v="0"/>
    <x v="3"/>
    <x v="91"/>
    <x v="137"/>
    <x v="84"/>
    <x v="3039"/>
    <x v="676"/>
    <x v="76"/>
    <x v="76"/>
    <x v="9"/>
    <x v="26"/>
    <x v="3"/>
    <x v="3"/>
    <x v="3"/>
  </r>
  <r>
    <x v="3123"/>
    <x v="0"/>
    <x v="4"/>
    <x v="94"/>
    <x v="19"/>
    <x v="182"/>
    <x v="3027"/>
    <x v="667"/>
    <x v="76"/>
    <x v="76"/>
    <x v="9"/>
    <x v="26"/>
    <x v="3"/>
    <x v="4"/>
    <x v="4"/>
  </r>
  <r>
    <x v="3129"/>
    <x v="0"/>
    <x v="8"/>
    <x v="99"/>
    <x v="153"/>
    <x v="1226"/>
    <x v="3032"/>
    <x v="671"/>
    <x v="76"/>
    <x v="76"/>
    <x v="9"/>
    <x v="26"/>
    <x v="3"/>
    <x v="8"/>
    <x v="8"/>
  </r>
  <r>
    <x v="3126"/>
    <x v="0"/>
    <x v="3"/>
    <x v="12"/>
    <x v="45"/>
    <x v="6"/>
    <x v="3030"/>
    <x v="668"/>
    <x v="76"/>
    <x v="76"/>
    <x v="9"/>
    <x v="26"/>
    <x v="3"/>
    <x v="3"/>
    <x v="3"/>
  </r>
  <r>
    <x v="3125"/>
    <x v="0"/>
    <x v="6"/>
    <x v="7"/>
    <x v="10"/>
    <x v="0"/>
    <x v="3029"/>
    <x v="666"/>
    <x v="76"/>
    <x v="76"/>
    <x v="9"/>
    <x v="26"/>
    <x v="3"/>
    <x v="6"/>
    <x v="6"/>
  </r>
  <r>
    <x v="3072"/>
    <x v="0"/>
    <x v="9"/>
    <x v="40"/>
    <x v="31"/>
    <x v="291"/>
    <x v="2982"/>
    <x v="671"/>
    <x v="76"/>
    <x v="76"/>
    <x v="9"/>
    <x v="26"/>
    <x v="3"/>
    <x v="9"/>
    <x v="9"/>
  </r>
  <r>
    <x v="3157"/>
    <x v="0"/>
    <x v="1"/>
    <x v="138"/>
    <x v="172"/>
    <x v="1776"/>
    <x v="3057"/>
    <x v="679"/>
    <x v="76"/>
    <x v="76"/>
    <x v="9"/>
    <x v="26"/>
    <x v="3"/>
    <x v="1"/>
    <x v="1"/>
  </r>
  <r>
    <x v="3105"/>
    <x v="1"/>
    <x v="2"/>
    <x v="110"/>
    <x v="169"/>
    <x v="755"/>
    <x v="3010"/>
    <x v="678"/>
    <x v="76"/>
    <x v="76"/>
    <x v="9"/>
    <x v="26"/>
    <x v="3"/>
    <x v="2"/>
    <x v="2"/>
  </r>
  <r>
    <x v="3064"/>
    <x v="0"/>
    <x v="2"/>
    <x v="85"/>
    <x v="112"/>
    <x v="2156"/>
    <x v="2974"/>
    <x v="669"/>
    <x v="76"/>
    <x v="76"/>
    <x v="9"/>
    <x v="26"/>
    <x v="3"/>
    <x v="2"/>
    <x v="2"/>
  </r>
  <r>
    <x v="3101"/>
    <x v="0"/>
    <x v="6"/>
    <x v="26"/>
    <x v="60"/>
    <x v="1135"/>
    <x v="3007"/>
    <x v="662"/>
    <x v="76"/>
    <x v="76"/>
    <x v="9"/>
    <x v="26"/>
    <x v="3"/>
    <x v="6"/>
    <x v="6"/>
  </r>
  <r>
    <x v="3089"/>
    <x v="0"/>
    <x v="8"/>
    <x v="42"/>
    <x v="105"/>
    <x v="1318"/>
    <x v="2996"/>
    <x v="662"/>
    <x v="76"/>
    <x v="76"/>
    <x v="9"/>
    <x v="26"/>
    <x v="3"/>
    <x v="8"/>
    <x v="8"/>
  </r>
  <r>
    <x v="3144"/>
    <x v="0"/>
    <x v="8"/>
    <x v="3"/>
    <x v="10"/>
    <x v="7"/>
    <x v="3045"/>
    <x v="667"/>
    <x v="76"/>
    <x v="76"/>
    <x v="9"/>
    <x v="26"/>
    <x v="3"/>
    <x v="8"/>
    <x v="8"/>
  </r>
  <r>
    <x v="3119"/>
    <x v="0"/>
    <x v="10"/>
    <x v="1"/>
    <x v="76"/>
    <x v="34"/>
    <x v="3023"/>
    <x v="672"/>
    <x v="76"/>
    <x v="76"/>
    <x v="9"/>
    <x v="26"/>
    <x v="3"/>
    <x v="10"/>
    <x v="10"/>
  </r>
  <r>
    <x v="3142"/>
    <x v="0"/>
    <x v="9"/>
    <x v="134"/>
    <x v="33"/>
    <x v="130"/>
    <x v="718"/>
    <x v="671"/>
    <x v="76"/>
    <x v="76"/>
    <x v="9"/>
    <x v="26"/>
    <x v="3"/>
    <x v="9"/>
    <x v="9"/>
  </r>
  <r>
    <x v="3140"/>
    <x v="0"/>
    <x v="6"/>
    <x v="13"/>
    <x v="14"/>
    <x v="44"/>
    <x v="3043"/>
    <x v="666"/>
    <x v="76"/>
    <x v="76"/>
    <x v="9"/>
    <x v="26"/>
    <x v="3"/>
    <x v="6"/>
    <x v="6"/>
  </r>
  <r>
    <x v="3123"/>
    <x v="0"/>
    <x v="11"/>
    <x v="59"/>
    <x v="64"/>
    <x v="9"/>
    <x v="3027"/>
    <x v="667"/>
    <x v="76"/>
    <x v="76"/>
    <x v="9"/>
    <x v="26"/>
    <x v="3"/>
    <x v="11"/>
    <x v="11"/>
  </r>
  <r>
    <x v="3130"/>
    <x v="0"/>
    <x v="2"/>
    <x v="37"/>
    <x v="40"/>
    <x v="3211"/>
    <x v="3033"/>
    <x v="668"/>
    <x v="76"/>
    <x v="76"/>
    <x v="9"/>
    <x v="26"/>
    <x v="3"/>
    <x v="2"/>
    <x v="2"/>
  </r>
  <r>
    <x v="3131"/>
    <x v="0"/>
    <x v="5"/>
    <x v="26"/>
    <x v="30"/>
    <x v="181"/>
    <x v="3034"/>
    <x v="671"/>
    <x v="76"/>
    <x v="76"/>
    <x v="9"/>
    <x v="26"/>
    <x v="3"/>
    <x v="5"/>
    <x v="5"/>
  </r>
  <r>
    <x v="3124"/>
    <x v="0"/>
    <x v="11"/>
    <x v="94"/>
    <x v="37"/>
    <x v="393"/>
    <x v="3028"/>
    <x v="666"/>
    <x v="76"/>
    <x v="76"/>
    <x v="9"/>
    <x v="26"/>
    <x v="3"/>
    <x v="11"/>
    <x v="11"/>
  </r>
  <r>
    <x v="3142"/>
    <x v="0"/>
    <x v="3"/>
    <x v="34"/>
    <x v="96"/>
    <x v="113"/>
    <x v="718"/>
    <x v="671"/>
    <x v="76"/>
    <x v="76"/>
    <x v="9"/>
    <x v="26"/>
    <x v="3"/>
    <x v="3"/>
    <x v="3"/>
  </r>
  <r>
    <x v="3134"/>
    <x v="0"/>
    <x v="10"/>
    <x v="2"/>
    <x v="57"/>
    <x v="421"/>
    <x v="3037"/>
    <x v="675"/>
    <x v="76"/>
    <x v="76"/>
    <x v="9"/>
    <x v="26"/>
    <x v="3"/>
    <x v="10"/>
    <x v="10"/>
  </r>
  <r>
    <x v="3120"/>
    <x v="0"/>
    <x v="6"/>
    <x v="11"/>
    <x v="3"/>
    <x v="75"/>
    <x v="3024"/>
    <x v="676"/>
    <x v="76"/>
    <x v="76"/>
    <x v="9"/>
    <x v="26"/>
    <x v="3"/>
    <x v="6"/>
    <x v="6"/>
  </r>
  <r>
    <x v="3139"/>
    <x v="0"/>
    <x v="1"/>
    <x v="42"/>
    <x v="57"/>
    <x v="380"/>
    <x v="3042"/>
    <x v="674"/>
    <x v="76"/>
    <x v="76"/>
    <x v="9"/>
    <x v="26"/>
    <x v="3"/>
    <x v="1"/>
    <x v="1"/>
  </r>
  <r>
    <x v="3136"/>
    <x v="0"/>
    <x v="1"/>
    <x v="145"/>
    <x v="77"/>
    <x v="2507"/>
    <x v="3039"/>
    <x v="676"/>
    <x v="76"/>
    <x v="76"/>
    <x v="9"/>
    <x v="26"/>
    <x v="3"/>
    <x v="1"/>
    <x v="1"/>
  </r>
  <r>
    <x v="3147"/>
    <x v="0"/>
    <x v="9"/>
    <x v="31"/>
    <x v="87"/>
    <x v="587"/>
    <x v="3047"/>
    <x v="679"/>
    <x v="76"/>
    <x v="76"/>
    <x v="9"/>
    <x v="26"/>
    <x v="3"/>
    <x v="9"/>
    <x v="9"/>
  </r>
  <r>
    <x v="3126"/>
    <x v="0"/>
    <x v="0"/>
    <x v="12"/>
    <x v="45"/>
    <x v="6"/>
    <x v="3030"/>
    <x v="668"/>
    <x v="76"/>
    <x v="76"/>
    <x v="9"/>
    <x v="26"/>
    <x v="3"/>
    <x v="0"/>
    <x v="0"/>
  </r>
  <r>
    <x v="3127"/>
    <x v="0"/>
    <x v="6"/>
    <x v="65"/>
    <x v="87"/>
    <x v="2680"/>
    <x v="3031"/>
    <x v="666"/>
    <x v="76"/>
    <x v="76"/>
    <x v="9"/>
    <x v="26"/>
    <x v="3"/>
    <x v="6"/>
    <x v="6"/>
  </r>
  <r>
    <x v="3132"/>
    <x v="0"/>
    <x v="2"/>
    <x v="268"/>
    <x v="382"/>
    <x v="3212"/>
    <x v="3035"/>
    <x v="670"/>
    <x v="76"/>
    <x v="76"/>
    <x v="9"/>
    <x v="26"/>
    <x v="3"/>
    <x v="2"/>
    <x v="2"/>
  </r>
  <r>
    <x v="3134"/>
    <x v="0"/>
    <x v="6"/>
    <x v="80"/>
    <x v="90"/>
    <x v="1294"/>
    <x v="3037"/>
    <x v="675"/>
    <x v="76"/>
    <x v="76"/>
    <x v="9"/>
    <x v="26"/>
    <x v="3"/>
    <x v="6"/>
    <x v="6"/>
  </r>
  <r>
    <x v="3122"/>
    <x v="0"/>
    <x v="7"/>
    <x v="23"/>
    <x v="16"/>
    <x v="54"/>
    <x v="3026"/>
    <x v="664"/>
    <x v="76"/>
    <x v="76"/>
    <x v="9"/>
    <x v="26"/>
    <x v="3"/>
    <x v="7"/>
    <x v="7"/>
  </r>
  <r>
    <x v="3126"/>
    <x v="0"/>
    <x v="6"/>
    <x v="12"/>
    <x v="45"/>
    <x v="6"/>
    <x v="3030"/>
    <x v="668"/>
    <x v="76"/>
    <x v="76"/>
    <x v="9"/>
    <x v="26"/>
    <x v="3"/>
    <x v="6"/>
    <x v="6"/>
  </r>
  <r>
    <x v="3132"/>
    <x v="0"/>
    <x v="10"/>
    <x v="127"/>
    <x v="142"/>
    <x v="344"/>
    <x v="3035"/>
    <x v="670"/>
    <x v="76"/>
    <x v="76"/>
    <x v="9"/>
    <x v="26"/>
    <x v="3"/>
    <x v="10"/>
    <x v="10"/>
  </r>
  <r>
    <x v="3138"/>
    <x v="0"/>
    <x v="5"/>
    <x v="75"/>
    <x v="45"/>
    <x v="120"/>
    <x v="3041"/>
    <x v="677"/>
    <x v="76"/>
    <x v="76"/>
    <x v="9"/>
    <x v="26"/>
    <x v="3"/>
    <x v="5"/>
    <x v="5"/>
  </r>
  <r>
    <x v="3132"/>
    <x v="0"/>
    <x v="11"/>
    <x v="320"/>
    <x v="373"/>
    <x v="18"/>
    <x v="3035"/>
    <x v="670"/>
    <x v="76"/>
    <x v="76"/>
    <x v="9"/>
    <x v="26"/>
    <x v="3"/>
    <x v="11"/>
    <x v="11"/>
  </r>
  <r>
    <x v="3124"/>
    <x v="0"/>
    <x v="7"/>
    <x v="17"/>
    <x v="5"/>
    <x v="202"/>
    <x v="3028"/>
    <x v="666"/>
    <x v="76"/>
    <x v="76"/>
    <x v="9"/>
    <x v="26"/>
    <x v="3"/>
    <x v="7"/>
    <x v="7"/>
  </r>
  <r>
    <x v="3136"/>
    <x v="0"/>
    <x v="10"/>
    <x v="65"/>
    <x v="59"/>
    <x v="194"/>
    <x v="3039"/>
    <x v="676"/>
    <x v="76"/>
    <x v="76"/>
    <x v="9"/>
    <x v="26"/>
    <x v="3"/>
    <x v="10"/>
    <x v="10"/>
  </r>
  <r>
    <x v="3158"/>
    <x v="0"/>
    <x v="1"/>
    <x v="148"/>
    <x v="166"/>
    <x v="2780"/>
    <x v="3058"/>
    <x v="679"/>
    <x v="76"/>
    <x v="76"/>
    <x v="9"/>
    <x v="26"/>
    <x v="3"/>
    <x v="1"/>
    <x v="1"/>
  </r>
  <r>
    <x v="3129"/>
    <x v="0"/>
    <x v="6"/>
    <x v="46"/>
    <x v="83"/>
    <x v="595"/>
    <x v="3032"/>
    <x v="671"/>
    <x v="76"/>
    <x v="76"/>
    <x v="9"/>
    <x v="26"/>
    <x v="3"/>
    <x v="6"/>
    <x v="6"/>
  </r>
  <r>
    <x v="3138"/>
    <x v="0"/>
    <x v="1"/>
    <x v="1"/>
    <x v="1"/>
    <x v="1"/>
    <x v="3041"/>
    <x v="677"/>
    <x v="76"/>
    <x v="76"/>
    <x v="9"/>
    <x v="26"/>
    <x v="3"/>
    <x v="1"/>
    <x v="1"/>
  </r>
  <r>
    <x v="3144"/>
    <x v="0"/>
    <x v="1"/>
    <x v="48"/>
    <x v="54"/>
    <x v="371"/>
    <x v="3045"/>
    <x v="667"/>
    <x v="76"/>
    <x v="76"/>
    <x v="9"/>
    <x v="26"/>
    <x v="3"/>
    <x v="1"/>
    <x v="1"/>
  </r>
  <r>
    <x v="3135"/>
    <x v="0"/>
    <x v="0"/>
    <x v="17"/>
    <x v="23"/>
    <x v="32"/>
    <x v="3038"/>
    <x v="677"/>
    <x v="76"/>
    <x v="76"/>
    <x v="9"/>
    <x v="26"/>
    <x v="3"/>
    <x v="0"/>
    <x v="0"/>
  </r>
  <r>
    <x v="3140"/>
    <x v="0"/>
    <x v="4"/>
    <x v="7"/>
    <x v="8"/>
    <x v="11"/>
    <x v="3043"/>
    <x v="666"/>
    <x v="76"/>
    <x v="76"/>
    <x v="9"/>
    <x v="26"/>
    <x v="3"/>
    <x v="4"/>
    <x v="4"/>
  </r>
  <r>
    <x v="3125"/>
    <x v="0"/>
    <x v="10"/>
    <x v="21"/>
    <x v="63"/>
    <x v="13"/>
    <x v="3029"/>
    <x v="666"/>
    <x v="76"/>
    <x v="76"/>
    <x v="9"/>
    <x v="26"/>
    <x v="3"/>
    <x v="10"/>
    <x v="10"/>
  </r>
  <r>
    <x v="3131"/>
    <x v="0"/>
    <x v="11"/>
    <x v="67"/>
    <x v="123"/>
    <x v="18"/>
    <x v="3034"/>
    <x v="671"/>
    <x v="76"/>
    <x v="76"/>
    <x v="9"/>
    <x v="26"/>
    <x v="3"/>
    <x v="11"/>
    <x v="11"/>
  </r>
  <r>
    <x v="3132"/>
    <x v="0"/>
    <x v="0"/>
    <x v="46"/>
    <x v="83"/>
    <x v="595"/>
    <x v="3035"/>
    <x v="670"/>
    <x v="76"/>
    <x v="76"/>
    <x v="9"/>
    <x v="26"/>
    <x v="3"/>
    <x v="0"/>
    <x v="0"/>
  </r>
  <r>
    <x v="3130"/>
    <x v="0"/>
    <x v="5"/>
    <x v="16"/>
    <x v="17"/>
    <x v="6"/>
    <x v="3033"/>
    <x v="668"/>
    <x v="76"/>
    <x v="76"/>
    <x v="9"/>
    <x v="26"/>
    <x v="3"/>
    <x v="5"/>
    <x v="5"/>
  </r>
  <r>
    <x v="3145"/>
    <x v="0"/>
    <x v="4"/>
    <x v="89"/>
    <x v="138"/>
    <x v="7"/>
    <x v="869"/>
    <x v="665"/>
    <x v="76"/>
    <x v="76"/>
    <x v="9"/>
    <x v="26"/>
    <x v="3"/>
    <x v="4"/>
    <x v="4"/>
  </r>
  <r>
    <x v="3121"/>
    <x v="0"/>
    <x v="10"/>
    <x v="57"/>
    <x v="36"/>
    <x v="83"/>
    <x v="3025"/>
    <x v="676"/>
    <x v="76"/>
    <x v="76"/>
    <x v="9"/>
    <x v="26"/>
    <x v="3"/>
    <x v="10"/>
    <x v="10"/>
  </r>
  <r>
    <x v="3144"/>
    <x v="0"/>
    <x v="9"/>
    <x v="11"/>
    <x v="1"/>
    <x v="540"/>
    <x v="3045"/>
    <x v="667"/>
    <x v="76"/>
    <x v="76"/>
    <x v="9"/>
    <x v="26"/>
    <x v="3"/>
    <x v="9"/>
    <x v="9"/>
  </r>
  <r>
    <x v="3111"/>
    <x v="0"/>
    <x v="4"/>
    <x v="92"/>
    <x v="23"/>
    <x v="13"/>
    <x v="3015"/>
    <x v="662"/>
    <x v="76"/>
    <x v="76"/>
    <x v="9"/>
    <x v="26"/>
    <x v="3"/>
    <x v="4"/>
    <x v="4"/>
  </r>
  <r>
    <x v="3075"/>
    <x v="0"/>
    <x v="2"/>
    <x v="27"/>
    <x v="27"/>
    <x v="28"/>
    <x v="2984"/>
    <x v="674"/>
    <x v="76"/>
    <x v="76"/>
    <x v="9"/>
    <x v="26"/>
    <x v="3"/>
    <x v="2"/>
    <x v="2"/>
  </r>
  <r>
    <x v="3116"/>
    <x v="0"/>
    <x v="4"/>
    <x v="2"/>
    <x v="42"/>
    <x v="187"/>
    <x v="3020"/>
    <x v="677"/>
    <x v="76"/>
    <x v="76"/>
    <x v="9"/>
    <x v="26"/>
    <x v="3"/>
    <x v="4"/>
    <x v="4"/>
  </r>
  <r>
    <x v="3118"/>
    <x v="1"/>
    <x v="2"/>
    <x v="51"/>
    <x v="51"/>
    <x v="34"/>
    <x v="3022"/>
    <x v="676"/>
    <x v="76"/>
    <x v="76"/>
    <x v="9"/>
    <x v="26"/>
    <x v="3"/>
    <x v="2"/>
    <x v="2"/>
  </r>
  <r>
    <x v="3076"/>
    <x v="1"/>
    <x v="2"/>
    <x v="214"/>
    <x v="22"/>
    <x v="92"/>
    <x v="2985"/>
    <x v="675"/>
    <x v="76"/>
    <x v="76"/>
    <x v="9"/>
    <x v="26"/>
    <x v="3"/>
    <x v="2"/>
    <x v="2"/>
  </r>
  <r>
    <x v="3123"/>
    <x v="1"/>
    <x v="2"/>
    <x v="182"/>
    <x v="144"/>
    <x v="187"/>
    <x v="3027"/>
    <x v="667"/>
    <x v="76"/>
    <x v="76"/>
    <x v="9"/>
    <x v="26"/>
    <x v="3"/>
    <x v="2"/>
    <x v="2"/>
  </r>
  <r>
    <x v="3128"/>
    <x v="0"/>
    <x v="10"/>
    <x v="27"/>
    <x v="102"/>
    <x v="84"/>
    <x v="2409"/>
    <x v="671"/>
    <x v="76"/>
    <x v="76"/>
    <x v="9"/>
    <x v="26"/>
    <x v="3"/>
    <x v="10"/>
    <x v="10"/>
  </r>
  <r>
    <x v="3122"/>
    <x v="0"/>
    <x v="5"/>
    <x v="93"/>
    <x v="9"/>
    <x v="63"/>
    <x v="3026"/>
    <x v="664"/>
    <x v="76"/>
    <x v="76"/>
    <x v="9"/>
    <x v="26"/>
    <x v="3"/>
    <x v="5"/>
    <x v="5"/>
  </r>
  <r>
    <x v="3126"/>
    <x v="0"/>
    <x v="5"/>
    <x v="75"/>
    <x v="91"/>
    <x v="124"/>
    <x v="3030"/>
    <x v="668"/>
    <x v="76"/>
    <x v="76"/>
    <x v="9"/>
    <x v="26"/>
    <x v="3"/>
    <x v="5"/>
    <x v="5"/>
  </r>
  <r>
    <x v="3137"/>
    <x v="0"/>
    <x v="1"/>
    <x v="63"/>
    <x v="34"/>
    <x v="132"/>
    <x v="3040"/>
    <x v="681"/>
    <x v="76"/>
    <x v="76"/>
    <x v="9"/>
    <x v="26"/>
    <x v="3"/>
    <x v="1"/>
    <x v="1"/>
  </r>
  <r>
    <x v="3076"/>
    <x v="0"/>
    <x v="7"/>
    <x v="35"/>
    <x v="35"/>
    <x v="1190"/>
    <x v="2985"/>
    <x v="675"/>
    <x v="76"/>
    <x v="76"/>
    <x v="9"/>
    <x v="26"/>
    <x v="3"/>
    <x v="7"/>
    <x v="7"/>
  </r>
  <r>
    <x v="3081"/>
    <x v="0"/>
    <x v="10"/>
    <x v="111"/>
    <x v="73"/>
    <x v="1886"/>
    <x v="2990"/>
    <x v="675"/>
    <x v="76"/>
    <x v="76"/>
    <x v="9"/>
    <x v="26"/>
    <x v="3"/>
    <x v="10"/>
    <x v="10"/>
  </r>
  <r>
    <x v="3079"/>
    <x v="0"/>
    <x v="5"/>
    <x v="8"/>
    <x v="85"/>
    <x v="31"/>
    <x v="2988"/>
    <x v="673"/>
    <x v="76"/>
    <x v="76"/>
    <x v="9"/>
    <x v="26"/>
    <x v="3"/>
    <x v="5"/>
    <x v="5"/>
  </r>
  <r>
    <x v="3076"/>
    <x v="0"/>
    <x v="8"/>
    <x v="135"/>
    <x v="73"/>
    <x v="202"/>
    <x v="2985"/>
    <x v="675"/>
    <x v="76"/>
    <x v="76"/>
    <x v="9"/>
    <x v="26"/>
    <x v="3"/>
    <x v="8"/>
    <x v="8"/>
  </r>
  <r>
    <x v="3118"/>
    <x v="0"/>
    <x v="2"/>
    <x v="35"/>
    <x v="51"/>
    <x v="63"/>
    <x v="3022"/>
    <x v="676"/>
    <x v="76"/>
    <x v="76"/>
    <x v="9"/>
    <x v="26"/>
    <x v="3"/>
    <x v="2"/>
    <x v="2"/>
  </r>
  <r>
    <x v="3074"/>
    <x v="0"/>
    <x v="6"/>
    <x v="82"/>
    <x v="27"/>
    <x v="386"/>
    <x v="2983"/>
    <x v="673"/>
    <x v="76"/>
    <x v="76"/>
    <x v="9"/>
    <x v="26"/>
    <x v="3"/>
    <x v="6"/>
    <x v="6"/>
  </r>
  <r>
    <x v="3087"/>
    <x v="0"/>
    <x v="1"/>
    <x v="80"/>
    <x v="118"/>
    <x v="616"/>
    <x v="2994"/>
    <x v="672"/>
    <x v="76"/>
    <x v="76"/>
    <x v="9"/>
    <x v="26"/>
    <x v="3"/>
    <x v="1"/>
    <x v="1"/>
  </r>
  <r>
    <x v="3117"/>
    <x v="0"/>
    <x v="8"/>
    <x v="79"/>
    <x v="94"/>
    <x v="39"/>
    <x v="3021"/>
    <x v="681"/>
    <x v="76"/>
    <x v="76"/>
    <x v="9"/>
    <x v="26"/>
    <x v="3"/>
    <x v="8"/>
    <x v="8"/>
  </r>
  <r>
    <x v="3087"/>
    <x v="0"/>
    <x v="9"/>
    <x v="14"/>
    <x v="37"/>
    <x v="360"/>
    <x v="2994"/>
    <x v="672"/>
    <x v="76"/>
    <x v="76"/>
    <x v="9"/>
    <x v="26"/>
    <x v="3"/>
    <x v="9"/>
    <x v="9"/>
  </r>
  <r>
    <x v="3116"/>
    <x v="0"/>
    <x v="6"/>
    <x v="82"/>
    <x v="102"/>
    <x v="185"/>
    <x v="3020"/>
    <x v="677"/>
    <x v="76"/>
    <x v="76"/>
    <x v="9"/>
    <x v="26"/>
    <x v="3"/>
    <x v="6"/>
    <x v="6"/>
  </r>
  <r>
    <x v="3074"/>
    <x v="0"/>
    <x v="1"/>
    <x v="140"/>
    <x v="188"/>
    <x v="31"/>
    <x v="2983"/>
    <x v="673"/>
    <x v="76"/>
    <x v="76"/>
    <x v="9"/>
    <x v="26"/>
    <x v="3"/>
    <x v="1"/>
    <x v="1"/>
  </r>
  <r>
    <x v="3079"/>
    <x v="0"/>
    <x v="6"/>
    <x v="70"/>
    <x v="34"/>
    <x v="215"/>
    <x v="2988"/>
    <x v="673"/>
    <x v="76"/>
    <x v="76"/>
    <x v="9"/>
    <x v="26"/>
    <x v="3"/>
    <x v="6"/>
    <x v="6"/>
  </r>
  <r>
    <x v="3113"/>
    <x v="0"/>
    <x v="8"/>
    <x v="75"/>
    <x v="91"/>
    <x v="124"/>
    <x v="3017"/>
    <x v="666"/>
    <x v="76"/>
    <x v="76"/>
    <x v="9"/>
    <x v="26"/>
    <x v="3"/>
    <x v="8"/>
    <x v="8"/>
  </r>
  <r>
    <x v="3069"/>
    <x v="0"/>
    <x v="10"/>
    <x v="65"/>
    <x v="4"/>
    <x v="426"/>
    <x v="2979"/>
    <x v="671"/>
    <x v="76"/>
    <x v="76"/>
    <x v="9"/>
    <x v="26"/>
    <x v="3"/>
    <x v="10"/>
    <x v="10"/>
  </r>
  <r>
    <x v="3068"/>
    <x v="0"/>
    <x v="9"/>
    <x v="118"/>
    <x v="166"/>
    <x v="1665"/>
    <x v="2978"/>
    <x v="662"/>
    <x v="76"/>
    <x v="76"/>
    <x v="9"/>
    <x v="26"/>
    <x v="3"/>
    <x v="9"/>
    <x v="9"/>
  </r>
  <r>
    <x v="3157"/>
    <x v="0"/>
    <x v="9"/>
    <x v="130"/>
    <x v="103"/>
    <x v="6"/>
    <x v="3057"/>
    <x v="679"/>
    <x v="76"/>
    <x v="76"/>
    <x v="9"/>
    <x v="26"/>
    <x v="3"/>
    <x v="9"/>
    <x v="9"/>
  </r>
  <r>
    <x v="3070"/>
    <x v="0"/>
    <x v="5"/>
    <x v="21"/>
    <x v="65"/>
    <x v="75"/>
    <x v="2980"/>
    <x v="662"/>
    <x v="76"/>
    <x v="76"/>
    <x v="9"/>
    <x v="26"/>
    <x v="3"/>
    <x v="5"/>
    <x v="5"/>
  </r>
  <r>
    <x v="3072"/>
    <x v="0"/>
    <x v="1"/>
    <x v="40"/>
    <x v="35"/>
    <x v="275"/>
    <x v="2982"/>
    <x v="671"/>
    <x v="76"/>
    <x v="76"/>
    <x v="9"/>
    <x v="26"/>
    <x v="3"/>
    <x v="1"/>
    <x v="1"/>
  </r>
  <r>
    <x v="3083"/>
    <x v="0"/>
    <x v="0"/>
    <x v="0"/>
    <x v="98"/>
    <x v="11"/>
    <x v="2992"/>
    <x v="673"/>
    <x v="76"/>
    <x v="76"/>
    <x v="9"/>
    <x v="26"/>
    <x v="3"/>
    <x v="0"/>
    <x v="0"/>
  </r>
  <r>
    <x v="3061"/>
    <x v="0"/>
    <x v="6"/>
    <x v="5"/>
    <x v="43"/>
    <x v="6"/>
    <x v="2971"/>
    <x v="667"/>
    <x v="76"/>
    <x v="76"/>
    <x v="9"/>
    <x v="26"/>
    <x v="3"/>
    <x v="6"/>
    <x v="6"/>
  </r>
  <r>
    <x v="3073"/>
    <x v="0"/>
    <x v="7"/>
    <x v="11"/>
    <x v="56"/>
    <x v="164"/>
    <x v="936"/>
    <x v="666"/>
    <x v="76"/>
    <x v="76"/>
    <x v="9"/>
    <x v="26"/>
    <x v="3"/>
    <x v="7"/>
    <x v="7"/>
  </r>
  <r>
    <x v="3153"/>
    <x v="1"/>
    <x v="2"/>
    <x v="52"/>
    <x v="99"/>
    <x v="426"/>
    <x v="3053"/>
    <x v="680"/>
    <x v="76"/>
    <x v="76"/>
    <x v="9"/>
    <x v="26"/>
    <x v="3"/>
    <x v="2"/>
    <x v="2"/>
  </r>
  <r>
    <x v="3067"/>
    <x v="0"/>
    <x v="8"/>
    <x v="29"/>
    <x v="108"/>
    <x v="530"/>
    <x v="2977"/>
    <x v="669"/>
    <x v="76"/>
    <x v="76"/>
    <x v="9"/>
    <x v="26"/>
    <x v="3"/>
    <x v="8"/>
    <x v="8"/>
  </r>
  <r>
    <x v="3057"/>
    <x v="0"/>
    <x v="0"/>
    <x v="50"/>
    <x v="4"/>
    <x v="31"/>
    <x v="2967"/>
    <x v="664"/>
    <x v="76"/>
    <x v="76"/>
    <x v="9"/>
    <x v="26"/>
    <x v="3"/>
    <x v="0"/>
    <x v="0"/>
  </r>
  <r>
    <x v="3062"/>
    <x v="0"/>
    <x v="3"/>
    <x v="82"/>
    <x v="83"/>
    <x v="272"/>
    <x v="2972"/>
    <x v="663"/>
    <x v="76"/>
    <x v="76"/>
    <x v="9"/>
    <x v="26"/>
    <x v="3"/>
    <x v="3"/>
    <x v="3"/>
  </r>
  <r>
    <x v="3055"/>
    <x v="0"/>
    <x v="10"/>
    <x v="7"/>
    <x v="23"/>
    <x v="126"/>
    <x v="2965"/>
    <x v="662"/>
    <x v="76"/>
    <x v="76"/>
    <x v="9"/>
    <x v="26"/>
    <x v="3"/>
    <x v="10"/>
    <x v="10"/>
  </r>
  <r>
    <x v="3058"/>
    <x v="0"/>
    <x v="0"/>
    <x v="46"/>
    <x v="102"/>
    <x v="302"/>
    <x v="2968"/>
    <x v="665"/>
    <x v="76"/>
    <x v="76"/>
    <x v="9"/>
    <x v="26"/>
    <x v="3"/>
    <x v="0"/>
    <x v="0"/>
  </r>
  <r>
    <x v="3067"/>
    <x v="0"/>
    <x v="9"/>
    <x v="88"/>
    <x v="128"/>
    <x v="395"/>
    <x v="2977"/>
    <x v="669"/>
    <x v="76"/>
    <x v="76"/>
    <x v="9"/>
    <x v="26"/>
    <x v="3"/>
    <x v="9"/>
    <x v="9"/>
  </r>
  <r>
    <x v="3069"/>
    <x v="0"/>
    <x v="3"/>
    <x v="78"/>
    <x v="70"/>
    <x v="976"/>
    <x v="2979"/>
    <x v="671"/>
    <x v="76"/>
    <x v="76"/>
    <x v="9"/>
    <x v="26"/>
    <x v="3"/>
    <x v="3"/>
    <x v="3"/>
  </r>
  <r>
    <x v="3156"/>
    <x v="0"/>
    <x v="9"/>
    <x v="73"/>
    <x v="22"/>
    <x v="841"/>
    <x v="3056"/>
    <x v="681"/>
    <x v="76"/>
    <x v="76"/>
    <x v="9"/>
    <x v="26"/>
    <x v="3"/>
    <x v="9"/>
    <x v="9"/>
  </r>
  <r>
    <x v="3071"/>
    <x v="0"/>
    <x v="8"/>
    <x v="143"/>
    <x v="155"/>
    <x v="2270"/>
    <x v="2981"/>
    <x v="672"/>
    <x v="76"/>
    <x v="76"/>
    <x v="9"/>
    <x v="26"/>
    <x v="3"/>
    <x v="8"/>
    <x v="8"/>
  </r>
  <r>
    <x v="3061"/>
    <x v="0"/>
    <x v="5"/>
    <x v="6"/>
    <x v="6"/>
    <x v="6"/>
    <x v="2971"/>
    <x v="667"/>
    <x v="76"/>
    <x v="76"/>
    <x v="9"/>
    <x v="26"/>
    <x v="3"/>
    <x v="5"/>
    <x v="5"/>
  </r>
  <r>
    <x v="3153"/>
    <x v="0"/>
    <x v="2"/>
    <x v="98"/>
    <x v="99"/>
    <x v="318"/>
    <x v="3053"/>
    <x v="680"/>
    <x v="76"/>
    <x v="76"/>
    <x v="9"/>
    <x v="26"/>
    <x v="3"/>
    <x v="2"/>
    <x v="2"/>
  </r>
  <r>
    <x v="3066"/>
    <x v="0"/>
    <x v="8"/>
    <x v="147"/>
    <x v="152"/>
    <x v="346"/>
    <x v="2976"/>
    <x v="669"/>
    <x v="76"/>
    <x v="76"/>
    <x v="9"/>
    <x v="26"/>
    <x v="3"/>
    <x v="8"/>
    <x v="8"/>
  </r>
  <r>
    <x v="3074"/>
    <x v="0"/>
    <x v="3"/>
    <x v="52"/>
    <x v="118"/>
    <x v="652"/>
    <x v="2983"/>
    <x v="673"/>
    <x v="76"/>
    <x v="76"/>
    <x v="9"/>
    <x v="26"/>
    <x v="3"/>
    <x v="3"/>
    <x v="3"/>
  </r>
  <r>
    <x v="3079"/>
    <x v="0"/>
    <x v="10"/>
    <x v="57"/>
    <x v="10"/>
    <x v="19"/>
    <x v="2988"/>
    <x v="673"/>
    <x v="76"/>
    <x v="76"/>
    <x v="9"/>
    <x v="26"/>
    <x v="3"/>
    <x v="10"/>
    <x v="10"/>
  </r>
  <r>
    <x v="3111"/>
    <x v="0"/>
    <x v="11"/>
    <x v="48"/>
    <x v="1"/>
    <x v="233"/>
    <x v="3015"/>
    <x v="662"/>
    <x v="76"/>
    <x v="76"/>
    <x v="9"/>
    <x v="26"/>
    <x v="3"/>
    <x v="11"/>
    <x v="11"/>
  </r>
  <r>
    <x v="3078"/>
    <x v="0"/>
    <x v="4"/>
    <x v="80"/>
    <x v="118"/>
    <x v="616"/>
    <x v="2987"/>
    <x v="663"/>
    <x v="76"/>
    <x v="76"/>
    <x v="9"/>
    <x v="26"/>
    <x v="3"/>
    <x v="4"/>
    <x v="4"/>
  </r>
  <r>
    <x v="3077"/>
    <x v="0"/>
    <x v="1"/>
    <x v="139"/>
    <x v="181"/>
    <x v="71"/>
    <x v="2986"/>
    <x v="674"/>
    <x v="76"/>
    <x v="76"/>
    <x v="9"/>
    <x v="26"/>
    <x v="3"/>
    <x v="1"/>
    <x v="1"/>
  </r>
  <r>
    <x v="3080"/>
    <x v="0"/>
    <x v="5"/>
    <x v="21"/>
    <x v="65"/>
    <x v="75"/>
    <x v="2989"/>
    <x v="676"/>
    <x v="76"/>
    <x v="76"/>
    <x v="9"/>
    <x v="26"/>
    <x v="3"/>
    <x v="5"/>
    <x v="5"/>
  </r>
  <r>
    <x v="3118"/>
    <x v="0"/>
    <x v="10"/>
    <x v="23"/>
    <x v="23"/>
    <x v="24"/>
    <x v="3022"/>
    <x v="676"/>
    <x v="76"/>
    <x v="76"/>
    <x v="9"/>
    <x v="26"/>
    <x v="3"/>
    <x v="10"/>
    <x v="10"/>
  </r>
  <r>
    <x v="3080"/>
    <x v="0"/>
    <x v="8"/>
    <x v="152"/>
    <x v="147"/>
    <x v="9"/>
    <x v="2989"/>
    <x v="676"/>
    <x v="76"/>
    <x v="76"/>
    <x v="9"/>
    <x v="26"/>
    <x v="3"/>
    <x v="8"/>
    <x v="8"/>
  </r>
  <r>
    <x v="3080"/>
    <x v="0"/>
    <x v="1"/>
    <x v="144"/>
    <x v="169"/>
    <x v="1995"/>
    <x v="2989"/>
    <x v="676"/>
    <x v="76"/>
    <x v="76"/>
    <x v="9"/>
    <x v="26"/>
    <x v="3"/>
    <x v="1"/>
    <x v="1"/>
  </r>
  <r>
    <x v="3081"/>
    <x v="0"/>
    <x v="6"/>
    <x v="100"/>
    <x v="215"/>
    <x v="75"/>
    <x v="2990"/>
    <x v="675"/>
    <x v="76"/>
    <x v="76"/>
    <x v="9"/>
    <x v="26"/>
    <x v="3"/>
    <x v="6"/>
    <x v="6"/>
  </r>
  <r>
    <x v="3109"/>
    <x v="0"/>
    <x v="6"/>
    <x v="11"/>
    <x v="5"/>
    <x v="22"/>
    <x v="3013"/>
    <x v="675"/>
    <x v="76"/>
    <x v="76"/>
    <x v="9"/>
    <x v="26"/>
    <x v="3"/>
    <x v="6"/>
    <x v="6"/>
  </r>
  <r>
    <x v="3109"/>
    <x v="0"/>
    <x v="5"/>
    <x v="6"/>
    <x v="6"/>
    <x v="6"/>
    <x v="3013"/>
    <x v="675"/>
    <x v="76"/>
    <x v="76"/>
    <x v="9"/>
    <x v="26"/>
    <x v="3"/>
    <x v="5"/>
    <x v="5"/>
  </r>
  <r>
    <x v="3093"/>
    <x v="0"/>
    <x v="2"/>
    <x v="163"/>
    <x v="52"/>
    <x v="401"/>
    <x v="3000"/>
    <x v="662"/>
    <x v="76"/>
    <x v="76"/>
    <x v="9"/>
    <x v="26"/>
    <x v="3"/>
    <x v="2"/>
    <x v="2"/>
  </r>
  <r>
    <x v="3149"/>
    <x v="0"/>
    <x v="1"/>
    <x v="150"/>
    <x v="124"/>
    <x v="1885"/>
    <x v="3049"/>
    <x v="681"/>
    <x v="76"/>
    <x v="76"/>
    <x v="9"/>
    <x v="26"/>
    <x v="3"/>
    <x v="1"/>
    <x v="1"/>
  </r>
  <r>
    <x v="3096"/>
    <x v="0"/>
    <x v="6"/>
    <x v="9"/>
    <x v="65"/>
    <x v="6"/>
    <x v="3003"/>
    <x v="665"/>
    <x v="76"/>
    <x v="76"/>
    <x v="9"/>
    <x v="26"/>
    <x v="3"/>
    <x v="6"/>
    <x v="6"/>
  </r>
  <r>
    <x v="3093"/>
    <x v="0"/>
    <x v="1"/>
    <x v="85"/>
    <x v="153"/>
    <x v="1328"/>
    <x v="3000"/>
    <x v="662"/>
    <x v="76"/>
    <x v="76"/>
    <x v="9"/>
    <x v="26"/>
    <x v="3"/>
    <x v="1"/>
    <x v="1"/>
  </r>
  <r>
    <x v="3115"/>
    <x v="0"/>
    <x v="8"/>
    <x v="25"/>
    <x v="68"/>
    <x v="350"/>
    <x v="3019"/>
    <x v="680"/>
    <x v="76"/>
    <x v="76"/>
    <x v="9"/>
    <x v="26"/>
    <x v="3"/>
    <x v="8"/>
    <x v="8"/>
  </r>
  <r>
    <x v="3110"/>
    <x v="0"/>
    <x v="1"/>
    <x v="134"/>
    <x v="68"/>
    <x v="1555"/>
    <x v="3014"/>
    <x v="663"/>
    <x v="76"/>
    <x v="76"/>
    <x v="9"/>
    <x v="26"/>
    <x v="3"/>
    <x v="1"/>
    <x v="1"/>
  </r>
  <r>
    <x v="3110"/>
    <x v="0"/>
    <x v="2"/>
    <x v="125"/>
    <x v="71"/>
    <x v="1138"/>
    <x v="3014"/>
    <x v="663"/>
    <x v="76"/>
    <x v="76"/>
    <x v="9"/>
    <x v="26"/>
    <x v="3"/>
    <x v="2"/>
    <x v="2"/>
  </r>
  <r>
    <x v="3105"/>
    <x v="0"/>
    <x v="11"/>
    <x v="25"/>
    <x v="95"/>
    <x v="2006"/>
    <x v="3010"/>
    <x v="678"/>
    <x v="76"/>
    <x v="76"/>
    <x v="9"/>
    <x v="26"/>
    <x v="3"/>
    <x v="11"/>
    <x v="11"/>
  </r>
  <r>
    <x v="3096"/>
    <x v="0"/>
    <x v="1"/>
    <x v="3"/>
    <x v="7"/>
    <x v="39"/>
    <x v="3003"/>
    <x v="665"/>
    <x v="76"/>
    <x v="76"/>
    <x v="9"/>
    <x v="26"/>
    <x v="3"/>
    <x v="1"/>
    <x v="1"/>
  </r>
  <r>
    <x v="3095"/>
    <x v="0"/>
    <x v="1"/>
    <x v="38"/>
    <x v="96"/>
    <x v="183"/>
    <x v="3002"/>
    <x v="671"/>
    <x v="76"/>
    <x v="76"/>
    <x v="9"/>
    <x v="26"/>
    <x v="3"/>
    <x v="1"/>
    <x v="1"/>
  </r>
  <r>
    <x v="3110"/>
    <x v="0"/>
    <x v="6"/>
    <x v="65"/>
    <x v="4"/>
    <x v="426"/>
    <x v="3014"/>
    <x v="663"/>
    <x v="76"/>
    <x v="76"/>
    <x v="9"/>
    <x v="26"/>
    <x v="3"/>
    <x v="6"/>
    <x v="6"/>
  </r>
  <r>
    <x v="3110"/>
    <x v="0"/>
    <x v="3"/>
    <x v="38"/>
    <x v="21"/>
    <x v="848"/>
    <x v="3014"/>
    <x v="663"/>
    <x v="76"/>
    <x v="76"/>
    <x v="9"/>
    <x v="26"/>
    <x v="3"/>
    <x v="3"/>
    <x v="3"/>
  </r>
  <r>
    <x v="3090"/>
    <x v="0"/>
    <x v="2"/>
    <x v="121"/>
    <x v="185"/>
    <x v="2800"/>
    <x v="2997"/>
    <x v="678"/>
    <x v="76"/>
    <x v="76"/>
    <x v="9"/>
    <x v="26"/>
    <x v="3"/>
    <x v="2"/>
    <x v="2"/>
  </r>
  <r>
    <x v="3094"/>
    <x v="0"/>
    <x v="11"/>
    <x v="2"/>
    <x v="57"/>
    <x v="421"/>
    <x v="3001"/>
    <x v="663"/>
    <x v="76"/>
    <x v="76"/>
    <x v="9"/>
    <x v="26"/>
    <x v="3"/>
    <x v="11"/>
    <x v="11"/>
  </r>
  <r>
    <x v="3097"/>
    <x v="0"/>
    <x v="2"/>
    <x v="105"/>
    <x v="70"/>
    <x v="186"/>
    <x v="3004"/>
    <x v="667"/>
    <x v="76"/>
    <x v="76"/>
    <x v="9"/>
    <x v="26"/>
    <x v="3"/>
    <x v="2"/>
    <x v="2"/>
  </r>
  <r>
    <x v="3148"/>
    <x v="0"/>
    <x v="6"/>
    <x v="26"/>
    <x v="26"/>
    <x v="27"/>
    <x v="3048"/>
    <x v="662"/>
    <x v="76"/>
    <x v="76"/>
    <x v="9"/>
    <x v="26"/>
    <x v="3"/>
    <x v="6"/>
    <x v="6"/>
  </r>
  <r>
    <x v="3102"/>
    <x v="0"/>
    <x v="1"/>
    <x v="46"/>
    <x v="42"/>
    <x v="743"/>
    <x v="1985"/>
    <x v="668"/>
    <x v="76"/>
    <x v="76"/>
    <x v="9"/>
    <x v="26"/>
    <x v="3"/>
    <x v="1"/>
    <x v="1"/>
  </r>
  <r>
    <x v="3100"/>
    <x v="0"/>
    <x v="4"/>
    <x v="3"/>
    <x v="10"/>
    <x v="7"/>
    <x v="3006"/>
    <x v="664"/>
    <x v="76"/>
    <x v="76"/>
    <x v="9"/>
    <x v="26"/>
    <x v="3"/>
    <x v="4"/>
    <x v="4"/>
  </r>
  <r>
    <x v="3107"/>
    <x v="0"/>
    <x v="5"/>
    <x v="20"/>
    <x v="12"/>
    <x v="6"/>
    <x v="3012"/>
    <x v="665"/>
    <x v="76"/>
    <x v="76"/>
    <x v="9"/>
    <x v="26"/>
    <x v="3"/>
    <x v="5"/>
    <x v="5"/>
  </r>
  <r>
    <x v="3089"/>
    <x v="0"/>
    <x v="9"/>
    <x v="101"/>
    <x v="93"/>
    <x v="731"/>
    <x v="2996"/>
    <x v="662"/>
    <x v="76"/>
    <x v="76"/>
    <x v="9"/>
    <x v="26"/>
    <x v="3"/>
    <x v="9"/>
    <x v="9"/>
  </r>
  <r>
    <x v="3114"/>
    <x v="0"/>
    <x v="9"/>
    <x v="82"/>
    <x v="87"/>
    <x v="467"/>
    <x v="3018"/>
    <x v="679"/>
    <x v="76"/>
    <x v="76"/>
    <x v="9"/>
    <x v="26"/>
    <x v="3"/>
    <x v="9"/>
    <x v="9"/>
  </r>
  <r>
    <x v="3109"/>
    <x v="0"/>
    <x v="7"/>
    <x v="92"/>
    <x v="63"/>
    <x v="57"/>
    <x v="3013"/>
    <x v="675"/>
    <x v="76"/>
    <x v="76"/>
    <x v="9"/>
    <x v="26"/>
    <x v="3"/>
    <x v="7"/>
    <x v="7"/>
  </r>
  <r>
    <x v="3097"/>
    <x v="0"/>
    <x v="11"/>
    <x v="70"/>
    <x v="38"/>
    <x v="363"/>
    <x v="3004"/>
    <x v="667"/>
    <x v="76"/>
    <x v="76"/>
    <x v="9"/>
    <x v="26"/>
    <x v="3"/>
    <x v="11"/>
    <x v="11"/>
  </r>
  <r>
    <x v="3102"/>
    <x v="0"/>
    <x v="7"/>
    <x v="79"/>
    <x v="14"/>
    <x v="379"/>
    <x v="1985"/>
    <x v="668"/>
    <x v="76"/>
    <x v="76"/>
    <x v="9"/>
    <x v="26"/>
    <x v="3"/>
    <x v="7"/>
    <x v="7"/>
  </r>
  <r>
    <x v="3119"/>
    <x v="1"/>
    <x v="2"/>
    <x v="151"/>
    <x v="188"/>
    <x v="76"/>
    <x v="3023"/>
    <x v="672"/>
    <x v="76"/>
    <x v="76"/>
    <x v="9"/>
    <x v="26"/>
    <x v="3"/>
    <x v="2"/>
    <x v="2"/>
  </r>
  <r>
    <x v="3102"/>
    <x v="0"/>
    <x v="8"/>
    <x v="31"/>
    <x v="87"/>
    <x v="587"/>
    <x v="1985"/>
    <x v="668"/>
    <x v="76"/>
    <x v="76"/>
    <x v="9"/>
    <x v="26"/>
    <x v="3"/>
    <x v="8"/>
    <x v="8"/>
  </r>
  <r>
    <x v="3100"/>
    <x v="0"/>
    <x v="3"/>
    <x v="23"/>
    <x v="36"/>
    <x v="291"/>
    <x v="3006"/>
    <x v="664"/>
    <x v="76"/>
    <x v="76"/>
    <x v="9"/>
    <x v="26"/>
    <x v="3"/>
    <x v="3"/>
    <x v="3"/>
  </r>
  <r>
    <x v="3107"/>
    <x v="0"/>
    <x v="8"/>
    <x v="15"/>
    <x v="61"/>
    <x v="192"/>
    <x v="3012"/>
    <x v="665"/>
    <x v="76"/>
    <x v="76"/>
    <x v="9"/>
    <x v="26"/>
    <x v="3"/>
    <x v="8"/>
    <x v="8"/>
  </r>
  <r>
    <x v="3105"/>
    <x v="0"/>
    <x v="9"/>
    <x v="107"/>
    <x v="116"/>
    <x v="1959"/>
    <x v="3010"/>
    <x v="678"/>
    <x v="76"/>
    <x v="76"/>
    <x v="9"/>
    <x v="26"/>
    <x v="3"/>
    <x v="9"/>
    <x v="9"/>
  </r>
  <r>
    <x v="3108"/>
    <x v="0"/>
    <x v="11"/>
    <x v="2"/>
    <x v="114"/>
    <x v="63"/>
    <x v="1561"/>
    <x v="668"/>
    <x v="76"/>
    <x v="76"/>
    <x v="9"/>
    <x v="26"/>
    <x v="3"/>
    <x v="11"/>
    <x v="11"/>
  </r>
  <r>
    <x v="3094"/>
    <x v="0"/>
    <x v="0"/>
    <x v="79"/>
    <x v="13"/>
    <x v="37"/>
    <x v="3001"/>
    <x v="663"/>
    <x v="76"/>
    <x v="76"/>
    <x v="9"/>
    <x v="26"/>
    <x v="3"/>
    <x v="0"/>
    <x v="0"/>
  </r>
  <r>
    <x v="3107"/>
    <x v="0"/>
    <x v="1"/>
    <x v="54"/>
    <x v="15"/>
    <x v="18"/>
    <x v="3012"/>
    <x v="665"/>
    <x v="76"/>
    <x v="76"/>
    <x v="9"/>
    <x v="26"/>
    <x v="3"/>
    <x v="1"/>
    <x v="1"/>
  </r>
  <r>
    <x v="3097"/>
    <x v="0"/>
    <x v="9"/>
    <x v="27"/>
    <x v="102"/>
    <x v="84"/>
    <x v="3004"/>
    <x v="667"/>
    <x v="76"/>
    <x v="76"/>
    <x v="9"/>
    <x v="26"/>
    <x v="3"/>
    <x v="9"/>
    <x v="9"/>
  </r>
  <r>
    <x v="3102"/>
    <x v="1"/>
    <x v="2"/>
    <x v="19"/>
    <x v="31"/>
    <x v="26"/>
    <x v="1985"/>
    <x v="668"/>
    <x v="76"/>
    <x v="76"/>
    <x v="9"/>
    <x v="26"/>
    <x v="3"/>
    <x v="2"/>
    <x v="2"/>
  </r>
  <r>
    <x v="3107"/>
    <x v="0"/>
    <x v="6"/>
    <x v="92"/>
    <x v="8"/>
    <x v="63"/>
    <x v="3012"/>
    <x v="665"/>
    <x v="76"/>
    <x v="76"/>
    <x v="9"/>
    <x v="26"/>
    <x v="3"/>
    <x v="6"/>
    <x v="6"/>
  </r>
  <r>
    <x v="3090"/>
    <x v="0"/>
    <x v="8"/>
    <x v="62"/>
    <x v="188"/>
    <x v="678"/>
    <x v="2997"/>
    <x v="678"/>
    <x v="76"/>
    <x v="76"/>
    <x v="9"/>
    <x v="26"/>
    <x v="3"/>
    <x v="8"/>
    <x v="8"/>
  </r>
  <r>
    <x v="3100"/>
    <x v="0"/>
    <x v="11"/>
    <x v="1"/>
    <x v="76"/>
    <x v="34"/>
    <x v="3006"/>
    <x v="664"/>
    <x v="76"/>
    <x v="76"/>
    <x v="9"/>
    <x v="26"/>
    <x v="3"/>
    <x v="11"/>
    <x v="11"/>
  </r>
  <r>
    <x v="3099"/>
    <x v="1"/>
    <x v="2"/>
    <x v="152"/>
    <x v="74"/>
    <x v="1877"/>
    <x v="1824"/>
    <x v="673"/>
    <x v="76"/>
    <x v="76"/>
    <x v="9"/>
    <x v="26"/>
    <x v="3"/>
    <x v="2"/>
    <x v="2"/>
  </r>
  <r>
    <x v="3110"/>
    <x v="1"/>
    <x v="2"/>
    <x v="29"/>
    <x v="71"/>
    <x v="89"/>
    <x v="3014"/>
    <x v="663"/>
    <x v="76"/>
    <x v="76"/>
    <x v="9"/>
    <x v="26"/>
    <x v="3"/>
    <x v="2"/>
    <x v="2"/>
  </r>
  <r>
    <x v="3096"/>
    <x v="0"/>
    <x v="7"/>
    <x v="79"/>
    <x v="9"/>
    <x v="6"/>
    <x v="3003"/>
    <x v="665"/>
    <x v="76"/>
    <x v="76"/>
    <x v="9"/>
    <x v="26"/>
    <x v="3"/>
    <x v="7"/>
    <x v="7"/>
  </r>
  <r>
    <x v="3100"/>
    <x v="0"/>
    <x v="0"/>
    <x v="10"/>
    <x v="13"/>
    <x v="202"/>
    <x v="3006"/>
    <x v="664"/>
    <x v="76"/>
    <x v="76"/>
    <x v="9"/>
    <x v="26"/>
    <x v="3"/>
    <x v="0"/>
    <x v="0"/>
  </r>
  <r>
    <x v="3104"/>
    <x v="0"/>
    <x v="1"/>
    <x v="36"/>
    <x v="2"/>
    <x v="37"/>
    <x v="3009"/>
    <x v="680"/>
    <x v="76"/>
    <x v="76"/>
    <x v="9"/>
    <x v="26"/>
    <x v="3"/>
    <x v="1"/>
    <x v="1"/>
  </r>
  <r>
    <x v="3089"/>
    <x v="0"/>
    <x v="7"/>
    <x v="37"/>
    <x v="26"/>
    <x v="183"/>
    <x v="2996"/>
    <x v="662"/>
    <x v="76"/>
    <x v="76"/>
    <x v="9"/>
    <x v="26"/>
    <x v="3"/>
    <x v="7"/>
    <x v="7"/>
  </r>
  <r>
    <x v="3065"/>
    <x v="0"/>
    <x v="9"/>
    <x v="175"/>
    <x v="180"/>
    <x v="11"/>
    <x v="2975"/>
    <x v="670"/>
    <x v="76"/>
    <x v="76"/>
    <x v="9"/>
    <x v="26"/>
    <x v="3"/>
    <x v="9"/>
    <x v="9"/>
  </r>
  <r>
    <x v="3082"/>
    <x v="0"/>
    <x v="0"/>
    <x v="92"/>
    <x v="43"/>
    <x v="137"/>
    <x v="2991"/>
    <x v="672"/>
    <x v="76"/>
    <x v="76"/>
    <x v="9"/>
    <x v="26"/>
    <x v="3"/>
    <x v="0"/>
    <x v="0"/>
  </r>
  <r>
    <x v="3063"/>
    <x v="0"/>
    <x v="7"/>
    <x v="21"/>
    <x v="18"/>
    <x v="11"/>
    <x v="2973"/>
    <x v="668"/>
    <x v="76"/>
    <x v="76"/>
    <x v="9"/>
    <x v="26"/>
    <x v="3"/>
    <x v="7"/>
    <x v="7"/>
  </r>
  <r>
    <x v="3071"/>
    <x v="0"/>
    <x v="4"/>
    <x v="55"/>
    <x v="80"/>
    <x v="2083"/>
    <x v="2981"/>
    <x v="672"/>
    <x v="76"/>
    <x v="76"/>
    <x v="9"/>
    <x v="26"/>
    <x v="3"/>
    <x v="4"/>
    <x v="4"/>
  </r>
  <r>
    <x v="3060"/>
    <x v="0"/>
    <x v="10"/>
    <x v="135"/>
    <x v="107"/>
    <x v="445"/>
    <x v="2970"/>
    <x v="665"/>
    <x v="76"/>
    <x v="76"/>
    <x v="9"/>
    <x v="26"/>
    <x v="3"/>
    <x v="10"/>
    <x v="10"/>
  </r>
  <r>
    <x v="3062"/>
    <x v="0"/>
    <x v="1"/>
    <x v="52"/>
    <x v="120"/>
    <x v="146"/>
    <x v="2972"/>
    <x v="663"/>
    <x v="76"/>
    <x v="76"/>
    <x v="9"/>
    <x v="26"/>
    <x v="3"/>
    <x v="1"/>
    <x v="1"/>
  </r>
  <r>
    <x v="3072"/>
    <x v="0"/>
    <x v="10"/>
    <x v="9"/>
    <x v="8"/>
    <x v="8"/>
    <x v="2982"/>
    <x v="671"/>
    <x v="76"/>
    <x v="76"/>
    <x v="9"/>
    <x v="26"/>
    <x v="3"/>
    <x v="10"/>
    <x v="10"/>
  </r>
  <r>
    <x v="3086"/>
    <x v="1"/>
    <x v="2"/>
    <x v="129"/>
    <x v="74"/>
    <x v="2770"/>
    <x v="953"/>
    <x v="669"/>
    <x v="76"/>
    <x v="76"/>
    <x v="9"/>
    <x v="26"/>
    <x v="3"/>
    <x v="2"/>
    <x v="2"/>
  </r>
  <r>
    <x v="3067"/>
    <x v="0"/>
    <x v="0"/>
    <x v="10"/>
    <x v="9"/>
    <x v="9"/>
    <x v="2977"/>
    <x v="669"/>
    <x v="76"/>
    <x v="76"/>
    <x v="9"/>
    <x v="26"/>
    <x v="3"/>
    <x v="0"/>
    <x v="0"/>
  </r>
  <r>
    <x v="3063"/>
    <x v="0"/>
    <x v="1"/>
    <x v="56"/>
    <x v="66"/>
    <x v="714"/>
    <x v="2973"/>
    <x v="668"/>
    <x v="76"/>
    <x v="76"/>
    <x v="9"/>
    <x v="26"/>
    <x v="3"/>
    <x v="1"/>
    <x v="1"/>
  </r>
  <r>
    <x v="3068"/>
    <x v="0"/>
    <x v="8"/>
    <x v="100"/>
    <x v="122"/>
    <x v="160"/>
    <x v="2978"/>
    <x v="662"/>
    <x v="76"/>
    <x v="76"/>
    <x v="9"/>
    <x v="26"/>
    <x v="3"/>
    <x v="8"/>
    <x v="8"/>
  </r>
  <r>
    <x v="3058"/>
    <x v="0"/>
    <x v="5"/>
    <x v="11"/>
    <x v="10"/>
    <x v="11"/>
    <x v="2968"/>
    <x v="665"/>
    <x v="76"/>
    <x v="76"/>
    <x v="9"/>
    <x v="26"/>
    <x v="3"/>
    <x v="5"/>
    <x v="5"/>
  </r>
  <r>
    <x v="3057"/>
    <x v="0"/>
    <x v="11"/>
    <x v="124"/>
    <x v="147"/>
    <x v="107"/>
    <x v="2967"/>
    <x v="664"/>
    <x v="76"/>
    <x v="76"/>
    <x v="9"/>
    <x v="26"/>
    <x v="3"/>
    <x v="11"/>
    <x v="11"/>
  </r>
  <r>
    <x v="3083"/>
    <x v="0"/>
    <x v="6"/>
    <x v="8"/>
    <x v="0"/>
    <x v="7"/>
    <x v="2992"/>
    <x v="673"/>
    <x v="76"/>
    <x v="76"/>
    <x v="9"/>
    <x v="26"/>
    <x v="3"/>
    <x v="6"/>
    <x v="6"/>
  </r>
  <r>
    <x v="3082"/>
    <x v="0"/>
    <x v="8"/>
    <x v="25"/>
    <x v="188"/>
    <x v="34"/>
    <x v="2991"/>
    <x v="672"/>
    <x v="76"/>
    <x v="76"/>
    <x v="9"/>
    <x v="26"/>
    <x v="3"/>
    <x v="8"/>
    <x v="8"/>
  </r>
  <r>
    <x v="3055"/>
    <x v="0"/>
    <x v="3"/>
    <x v="26"/>
    <x v="34"/>
    <x v="286"/>
    <x v="2965"/>
    <x v="662"/>
    <x v="76"/>
    <x v="76"/>
    <x v="9"/>
    <x v="26"/>
    <x v="3"/>
    <x v="3"/>
    <x v="3"/>
  </r>
  <r>
    <x v="3066"/>
    <x v="0"/>
    <x v="7"/>
    <x v="4"/>
    <x v="44"/>
    <x v="330"/>
    <x v="2976"/>
    <x v="669"/>
    <x v="76"/>
    <x v="76"/>
    <x v="9"/>
    <x v="26"/>
    <x v="3"/>
    <x v="7"/>
    <x v="7"/>
  </r>
  <r>
    <x v="3083"/>
    <x v="0"/>
    <x v="2"/>
    <x v="84"/>
    <x v="87"/>
    <x v="142"/>
    <x v="2992"/>
    <x v="673"/>
    <x v="76"/>
    <x v="76"/>
    <x v="9"/>
    <x v="26"/>
    <x v="3"/>
    <x v="2"/>
    <x v="2"/>
  </r>
  <r>
    <x v="3065"/>
    <x v="0"/>
    <x v="6"/>
    <x v="113"/>
    <x v="113"/>
    <x v="34"/>
    <x v="2975"/>
    <x v="670"/>
    <x v="76"/>
    <x v="76"/>
    <x v="9"/>
    <x v="26"/>
    <x v="3"/>
    <x v="6"/>
    <x v="6"/>
  </r>
  <r>
    <x v="3058"/>
    <x v="0"/>
    <x v="3"/>
    <x v="133"/>
    <x v="124"/>
    <x v="3213"/>
    <x v="2968"/>
    <x v="665"/>
    <x v="76"/>
    <x v="76"/>
    <x v="9"/>
    <x v="26"/>
    <x v="3"/>
    <x v="3"/>
    <x v="3"/>
  </r>
  <r>
    <x v="3061"/>
    <x v="0"/>
    <x v="7"/>
    <x v="13"/>
    <x v="13"/>
    <x v="6"/>
    <x v="2971"/>
    <x v="667"/>
    <x v="76"/>
    <x v="76"/>
    <x v="9"/>
    <x v="26"/>
    <x v="3"/>
    <x v="7"/>
    <x v="7"/>
  </r>
  <r>
    <x v="3058"/>
    <x v="0"/>
    <x v="7"/>
    <x v="55"/>
    <x v="113"/>
    <x v="1358"/>
    <x v="2968"/>
    <x v="665"/>
    <x v="76"/>
    <x v="76"/>
    <x v="9"/>
    <x v="26"/>
    <x v="3"/>
    <x v="7"/>
    <x v="7"/>
  </r>
  <r>
    <x v="3153"/>
    <x v="0"/>
    <x v="1"/>
    <x v="55"/>
    <x v="113"/>
    <x v="1358"/>
    <x v="3053"/>
    <x v="680"/>
    <x v="76"/>
    <x v="76"/>
    <x v="9"/>
    <x v="26"/>
    <x v="3"/>
    <x v="1"/>
    <x v="1"/>
  </r>
  <r>
    <x v="3057"/>
    <x v="0"/>
    <x v="6"/>
    <x v="78"/>
    <x v="106"/>
    <x v="1395"/>
    <x v="2967"/>
    <x v="664"/>
    <x v="76"/>
    <x v="76"/>
    <x v="9"/>
    <x v="26"/>
    <x v="3"/>
    <x v="6"/>
    <x v="6"/>
  </r>
  <r>
    <x v="3057"/>
    <x v="0"/>
    <x v="5"/>
    <x v="7"/>
    <x v="43"/>
    <x v="50"/>
    <x v="2967"/>
    <x v="664"/>
    <x v="76"/>
    <x v="76"/>
    <x v="9"/>
    <x v="26"/>
    <x v="3"/>
    <x v="5"/>
    <x v="5"/>
  </r>
  <r>
    <x v="3061"/>
    <x v="0"/>
    <x v="3"/>
    <x v="57"/>
    <x v="5"/>
    <x v="6"/>
    <x v="2971"/>
    <x v="667"/>
    <x v="76"/>
    <x v="76"/>
    <x v="9"/>
    <x v="26"/>
    <x v="3"/>
    <x v="3"/>
    <x v="3"/>
  </r>
  <r>
    <x v="3070"/>
    <x v="0"/>
    <x v="3"/>
    <x v="113"/>
    <x v="118"/>
    <x v="512"/>
    <x v="2980"/>
    <x v="662"/>
    <x v="76"/>
    <x v="76"/>
    <x v="9"/>
    <x v="26"/>
    <x v="3"/>
    <x v="3"/>
    <x v="3"/>
  </r>
  <r>
    <x v="3061"/>
    <x v="0"/>
    <x v="1"/>
    <x v="82"/>
    <x v="81"/>
    <x v="569"/>
    <x v="2971"/>
    <x v="667"/>
    <x v="76"/>
    <x v="76"/>
    <x v="9"/>
    <x v="26"/>
    <x v="3"/>
    <x v="1"/>
    <x v="1"/>
  </r>
  <r>
    <x v="3067"/>
    <x v="1"/>
    <x v="2"/>
    <x v="105"/>
    <x v="120"/>
    <x v="586"/>
    <x v="2977"/>
    <x v="669"/>
    <x v="76"/>
    <x v="76"/>
    <x v="9"/>
    <x v="26"/>
    <x v="3"/>
    <x v="2"/>
    <x v="2"/>
  </r>
  <r>
    <x v="3062"/>
    <x v="0"/>
    <x v="5"/>
    <x v="20"/>
    <x v="41"/>
    <x v="73"/>
    <x v="2972"/>
    <x v="663"/>
    <x v="76"/>
    <x v="76"/>
    <x v="9"/>
    <x v="26"/>
    <x v="3"/>
    <x v="5"/>
    <x v="5"/>
  </r>
  <r>
    <x v="3068"/>
    <x v="0"/>
    <x v="2"/>
    <x v="145"/>
    <x v="22"/>
    <x v="3214"/>
    <x v="2978"/>
    <x v="662"/>
    <x v="76"/>
    <x v="76"/>
    <x v="9"/>
    <x v="26"/>
    <x v="3"/>
    <x v="2"/>
    <x v="2"/>
  </r>
  <r>
    <x v="3060"/>
    <x v="0"/>
    <x v="9"/>
    <x v="279"/>
    <x v="110"/>
    <x v="1450"/>
    <x v="2970"/>
    <x v="665"/>
    <x v="76"/>
    <x v="76"/>
    <x v="9"/>
    <x v="26"/>
    <x v="3"/>
    <x v="9"/>
    <x v="9"/>
  </r>
  <r>
    <x v="3056"/>
    <x v="0"/>
    <x v="0"/>
    <x v="92"/>
    <x v="11"/>
    <x v="176"/>
    <x v="2966"/>
    <x v="663"/>
    <x v="76"/>
    <x v="76"/>
    <x v="9"/>
    <x v="26"/>
    <x v="3"/>
    <x v="0"/>
    <x v="0"/>
  </r>
  <r>
    <x v="3062"/>
    <x v="0"/>
    <x v="7"/>
    <x v="7"/>
    <x v="7"/>
    <x v="7"/>
    <x v="2972"/>
    <x v="663"/>
    <x v="76"/>
    <x v="76"/>
    <x v="9"/>
    <x v="26"/>
    <x v="3"/>
    <x v="7"/>
    <x v="7"/>
  </r>
  <r>
    <x v="3064"/>
    <x v="0"/>
    <x v="10"/>
    <x v="1"/>
    <x v="30"/>
    <x v="31"/>
    <x v="2974"/>
    <x v="669"/>
    <x v="76"/>
    <x v="76"/>
    <x v="9"/>
    <x v="26"/>
    <x v="3"/>
    <x v="10"/>
    <x v="10"/>
  </r>
  <r>
    <x v="3088"/>
    <x v="0"/>
    <x v="3"/>
    <x v="14"/>
    <x v="21"/>
    <x v="399"/>
    <x v="2995"/>
    <x v="677"/>
    <x v="76"/>
    <x v="76"/>
    <x v="9"/>
    <x v="26"/>
    <x v="3"/>
    <x v="3"/>
    <x v="3"/>
  </r>
  <r>
    <x v="3108"/>
    <x v="0"/>
    <x v="3"/>
    <x v="19"/>
    <x v="2"/>
    <x v="521"/>
    <x v="1561"/>
    <x v="668"/>
    <x v="76"/>
    <x v="76"/>
    <x v="9"/>
    <x v="26"/>
    <x v="3"/>
    <x v="3"/>
    <x v="3"/>
  </r>
  <r>
    <x v="3148"/>
    <x v="0"/>
    <x v="3"/>
    <x v="50"/>
    <x v="59"/>
    <x v="75"/>
    <x v="3048"/>
    <x v="662"/>
    <x v="76"/>
    <x v="76"/>
    <x v="9"/>
    <x v="26"/>
    <x v="3"/>
    <x v="3"/>
    <x v="3"/>
  </r>
  <r>
    <x v="3134"/>
    <x v="0"/>
    <x v="1"/>
    <x v="183"/>
    <x v="176"/>
    <x v="534"/>
    <x v="3037"/>
    <x v="675"/>
    <x v="76"/>
    <x v="76"/>
    <x v="9"/>
    <x v="26"/>
    <x v="3"/>
    <x v="1"/>
    <x v="1"/>
  </r>
  <r>
    <x v="3101"/>
    <x v="0"/>
    <x v="10"/>
    <x v="11"/>
    <x v="4"/>
    <x v="171"/>
    <x v="3007"/>
    <x v="662"/>
    <x v="76"/>
    <x v="76"/>
    <x v="9"/>
    <x v="26"/>
    <x v="3"/>
    <x v="10"/>
    <x v="10"/>
  </r>
  <r>
    <x v="3103"/>
    <x v="0"/>
    <x v="9"/>
    <x v="89"/>
    <x v="105"/>
    <x v="434"/>
    <x v="3008"/>
    <x v="662"/>
    <x v="76"/>
    <x v="76"/>
    <x v="9"/>
    <x v="26"/>
    <x v="3"/>
    <x v="9"/>
    <x v="9"/>
  </r>
  <r>
    <x v="3093"/>
    <x v="0"/>
    <x v="9"/>
    <x v="99"/>
    <x v="72"/>
    <x v="240"/>
    <x v="3000"/>
    <x v="662"/>
    <x v="76"/>
    <x v="76"/>
    <x v="9"/>
    <x v="26"/>
    <x v="3"/>
    <x v="9"/>
    <x v="9"/>
  </r>
  <r>
    <x v="3109"/>
    <x v="0"/>
    <x v="9"/>
    <x v="84"/>
    <x v="83"/>
    <x v="217"/>
    <x v="3013"/>
    <x v="675"/>
    <x v="76"/>
    <x v="76"/>
    <x v="9"/>
    <x v="26"/>
    <x v="3"/>
    <x v="9"/>
    <x v="9"/>
  </r>
  <r>
    <x v="3090"/>
    <x v="0"/>
    <x v="11"/>
    <x v="25"/>
    <x v="107"/>
    <x v="268"/>
    <x v="2997"/>
    <x v="678"/>
    <x v="76"/>
    <x v="76"/>
    <x v="9"/>
    <x v="26"/>
    <x v="3"/>
    <x v="11"/>
    <x v="11"/>
  </r>
  <r>
    <x v="3119"/>
    <x v="0"/>
    <x v="9"/>
    <x v="59"/>
    <x v="113"/>
    <x v="736"/>
    <x v="3023"/>
    <x v="672"/>
    <x v="76"/>
    <x v="76"/>
    <x v="9"/>
    <x v="26"/>
    <x v="3"/>
    <x v="9"/>
    <x v="9"/>
  </r>
  <r>
    <x v="3103"/>
    <x v="0"/>
    <x v="7"/>
    <x v="24"/>
    <x v="1"/>
    <x v="289"/>
    <x v="3008"/>
    <x v="662"/>
    <x v="76"/>
    <x v="76"/>
    <x v="9"/>
    <x v="26"/>
    <x v="3"/>
    <x v="7"/>
    <x v="7"/>
  </r>
  <r>
    <x v="3095"/>
    <x v="0"/>
    <x v="8"/>
    <x v="19"/>
    <x v="2"/>
    <x v="521"/>
    <x v="3002"/>
    <x v="671"/>
    <x v="76"/>
    <x v="76"/>
    <x v="9"/>
    <x v="26"/>
    <x v="3"/>
    <x v="8"/>
    <x v="8"/>
  </r>
  <r>
    <x v="3098"/>
    <x v="0"/>
    <x v="6"/>
    <x v="53"/>
    <x v="31"/>
    <x v="348"/>
    <x v="3005"/>
    <x v="667"/>
    <x v="76"/>
    <x v="76"/>
    <x v="9"/>
    <x v="26"/>
    <x v="3"/>
    <x v="6"/>
    <x v="6"/>
  </r>
  <r>
    <x v="3109"/>
    <x v="0"/>
    <x v="3"/>
    <x v="65"/>
    <x v="24"/>
    <x v="99"/>
    <x v="3013"/>
    <x v="675"/>
    <x v="76"/>
    <x v="76"/>
    <x v="9"/>
    <x v="26"/>
    <x v="3"/>
    <x v="3"/>
    <x v="3"/>
  </r>
  <r>
    <x v="3097"/>
    <x v="0"/>
    <x v="0"/>
    <x v="30"/>
    <x v="18"/>
    <x v="6"/>
    <x v="3004"/>
    <x v="667"/>
    <x v="76"/>
    <x v="76"/>
    <x v="9"/>
    <x v="26"/>
    <x v="3"/>
    <x v="0"/>
    <x v="0"/>
  </r>
  <r>
    <x v="3132"/>
    <x v="0"/>
    <x v="4"/>
    <x v="41"/>
    <x v="167"/>
    <x v="3215"/>
    <x v="3035"/>
    <x v="670"/>
    <x v="76"/>
    <x v="76"/>
    <x v="9"/>
    <x v="26"/>
    <x v="3"/>
    <x v="4"/>
    <x v="4"/>
  </r>
  <r>
    <x v="3135"/>
    <x v="1"/>
    <x v="2"/>
    <x v="62"/>
    <x v="112"/>
    <x v="503"/>
    <x v="3038"/>
    <x v="677"/>
    <x v="76"/>
    <x v="76"/>
    <x v="9"/>
    <x v="26"/>
    <x v="3"/>
    <x v="2"/>
    <x v="2"/>
  </r>
  <r>
    <x v="3131"/>
    <x v="0"/>
    <x v="6"/>
    <x v="101"/>
    <x v="29"/>
    <x v="218"/>
    <x v="3034"/>
    <x v="671"/>
    <x v="76"/>
    <x v="76"/>
    <x v="9"/>
    <x v="26"/>
    <x v="3"/>
    <x v="6"/>
    <x v="6"/>
  </r>
  <r>
    <x v="3135"/>
    <x v="0"/>
    <x v="9"/>
    <x v="80"/>
    <x v="58"/>
    <x v="620"/>
    <x v="3038"/>
    <x v="677"/>
    <x v="76"/>
    <x v="76"/>
    <x v="9"/>
    <x v="26"/>
    <x v="3"/>
    <x v="9"/>
    <x v="9"/>
  </r>
  <r>
    <x v="3132"/>
    <x v="0"/>
    <x v="9"/>
    <x v="310"/>
    <x v="301"/>
    <x v="3174"/>
    <x v="3035"/>
    <x v="670"/>
    <x v="76"/>
    <x v="76"/>
    <x v="9"/>
    <x v="26"/>
    <x v="3"/>
    <x v="9"/>
    <x v="9"/>
  </r>
  <r>
    <x v="3138"/>
    <x v="0"/>
    <x v="3"/>
    <x v="7"/>
    <x v="7"/>
    <x v="7"/>
    <x v="3041"/>
    <x v="677"/>
    <x v="76"/>
    <x v="76"/>
    <x v="9"/>
    <x v="26"/>
    <x v="3"/>
    <x v="3"/>
    <x v="3"/>
  </r>
  <r>
    <x v="3136"/>
    <x v="0"/>
    <x v="7"/>
    <x v="63"/>
    <x v="76"/>
    <x v="64"/>
    <x v="3039"/>
    <x v="676"/>
    <x v="76"/>
    <x v="76"/>
    <x v="9"/>
    <x v="26"/>
    <x v="3"/>
    <x v="7"/>
    <x v="7"/>
  </r>
  <r>
    <x v="3121"/>
    <x v="0"/>
    <x v="5"/>
    <x v="93"/>
    <x v="0"/>
    <x v="187"/>
    <x v="3025"/>
    <x v="676"/>
    <x v="76"/>
    <x v="76"/>
    <x v="9"/>
    <x v="26"/>
    <x v="3"/>
    <x v="5"/>
    <x v="5"/>
  </r>
  <r>
    <x v="3144"/>
    <x v="0"/>
    <x v="6"/>
    <x v="10"/>
    <x v="18"/>
    <x v="13"/>
    <x v="3045"/>
    <x v="667"/>
    <x v="76"/>
    <x v="76"/>
    <x v="9"/>
    <x v="26"/>
    <x v="3"/>
    <x v="6"/>
    <x v="6"/>
  </r>
  <r>
    <x v="3123"/>
    <x v="0"/>
    <x v="7"/>
    <x v="1"/>
    <x v="76"/>
    <x v="34"/>
    <x v="3027"/>
    <x v="667"/>
    <x v="76"/>
    <x v="76"/>
    <x v="9"/>
    <x v="26"/>
    <x v="3"/>
    <x v="7"/>
    <x v="7"/>
  </r>
  <r>
    <x v="3141"/>
    <x v="0"/>
    <x v="4"/>
    <x v="18"/>
    <x v="32"/>
    <x v="427"/>
    <x v="3044"/>
    <x v="678"/>
    <x v="76"/>
    <x v="76"/>
    <x v="9"/>
    <x v="26"/>
    <x v="3"/>
    <x v="4"/>
    <x v="4"/>
  </r>
  <r>
    <x v="3120"/>
    <x v="0"/>
    <x v="10"/>
    <x v="30"/>
    <x v="43"/>
    <x v="254"/>
    <x v="3024"/>
    <x v="676"/>
    <x v="76"/>
    <x v="76"/>
    <x v="9"/>
    <x v="26"/>
    <x v="3"/>
    <x v="10"/>
    <x v="10"/>
  </r>
  <r>
    <x v="3124"/>
    <x v="0"/>
    <x v="8"/>
    <x v="39"/>
    <x v="39"/>
    <x v="943"/>
    <x v="3028"/>
    <x v="666"/>
    <x v="76"/>
    <x v="76"/>
    <x v="9"/>
    <x v="26"/>
    <x v="3"/>
    <x v="8"/>
    <x v="8"/>
  </r>
  <r>
    <x v="3138"/>
    <x v="1"/>
    <x v="2"/>
    <x v="27"/>
    <x v="60"/>
    <x v="446"/>
    <x v="3041"/>
    <x v="677"/>
    <x v="76"/>
    <x v="76"/>
    <x v="9"/>
    <x v="26"/>
    <x v="3"/>
    <x v="2"/>
    <x v="2"/>
  </r>
  <r>
    <x v="3121"/>
    <x v="0"/>
    <x v="0"/>
    <x v="13"/>
    <x v="18"/>
    <x v="19"/>
    <x v="3025"/>
    <x v="676"/>
    <x v="76"/>
    <x v="76"/>
    <x v="9"/>
    <x v="26"/>
    <x v="3"/>
    <x v="0"/>
    <x v="0"/>
  </r>
  <r>
    <x v="3140"/>
    <x v="0"/>
    <x v="5"/>
    <x v="12"/>
    <x v="12"/>
    <x v="13"/>
    <x v="3043"/>
    <x v="666"/>
    <x v="76"/>
    <x v="76"/>
    <x v="9"/>
    <x v="26"/>
    <x v="3"/>
    <x v="5"/>
    <x v="5"/>
  </r>
  <r>
    <x v="3086"/>
    <x v="0"/>
    <x v="9"/>
    <x v="89"/>
    <x v="90"/>
    <x v="555"/>
    <x v="953"/>
    <x v="669"/>
    <x v="76"/>
    <x v="76"/>
    <x v="9"/>
    <x v="26"/>
    <x v="3"/>
    <x v="9"/>
    <x v="9"/>
  </r>
  <r>
    <x v="3066"/>
    <x v="0"/>
    <x v="6"/>
    <x v="98"/>
    <x v="105"/>
    <x v="468"/>
    <x v="2976"/>
    <x v="669"/>
    <x v="76"/>
    <x v="76"/>
    <x v="9"/>
    <x v="26"/>
    <x v="3"/>
    <x v="6"/>
    <x v="6"/>
  </r>
  <r>
    <x v="3069"/>
    <x v="0"/>
    <x v="7"/>
    <x v="48"/>
    <x v="3"/>
    <x v="186"/>
    <x v="2979"/>
    <x v="671"/>
    <x v="76"/>
    <x v="76"/>
    <x v="9"/>
    <x v="26"/>
    <x v="3"/>
    <x v="7"/>
    <x v="7"/>
  </r>
  <r>
    <x v="3154"/>
    <x v="1"/>
    <x v="2"/>
    <x v="106"/>
    <x v="67"/>
    <x v="1998"/>
    <x v="3054"/>
    <x v="681"/>
    <x v="76"/>
    <x v="76"/>
    <x v="9"/>
    <x v="26"/>
    <x v="3"/>
    <x v="2"/>
    <x v="2"/>
  </r>
  <r>
    <x v="3083"/>
    <x v="0"/>
    <x v="10"/>
    <x v="0"/>
    <x v="85"/>
    <x v="126"/>
    <x v="2992"/>
    <x v="673"/>
    <x v="76"/>
    <x v="76"/>
    <x v="9"/>
    <x v="26"/>
    <x v="3"/>
    <x v="10"/>
    <x v="10"/>
  </r>
  <r>
    <x v="3063"/>
    <x v="0"/>
    <x v="3"/>
    <x v="1"/>
    <x v="56"/>
    <x v="9"/>
    <x v="2973"/>
    <x v="668"/>
    <x v="76"/>
    <x v="76"/>
    <x v="9"/>
    <x v="26"/>
    <x v="3"/>
    <x v="3"/>
    <x v="3"/>
  </r>
  <r>
    <x v="3084"/>
    <x v="0"/>
    <x v="2"/>
    <x v="108"/>
    <x v="111"/>
    <x v="1255"/>
    <x v="2993"/>
    <x v="663"/>
    <x v="76"/>
    <x v="76"/>
    <x v="9"/>
    <x v="26"/>
    <x v="3"/>
    <x v="2"/>
    <x v="2"/>
  </r>
  <r>
    <x v="3066"/>
    <x v="0"/>
    <x v="3"/>
    <x v="99"/>
    <x v="104"/>
    <x v="84"/>
    <x v="2976"/>
    <x v="669"/>
    <x v="76"/>
    <x v="76"/>
    <x v="9"/>
    <x v="26"/>
    <x v="3"/>
    <x v="3"/>
    <x v="3"/>
  </r>
  <r>
    <x v="3082"/>
    <x v="0"/>
    <x v="10"/>
    <x v="4"/>
    <x v="60"/>
    <x v="200"/>
    <x v="2991"/>
    <x v="672"/>
    <x v="76"/>
    <x v="76"/>
    <x v="9"/>
    <x v="26"/>
    <x v="3"/>
    <x v="10"/>
    <x v="10"/>
  </r>
  <r>
    <x v="3067"/>
    <x v="0"/>
    <x v="4"/>
    <x v="14"/>
    <x v="42"/>
    <x v="31"/>
    <x v="2977"/>
    <x v="669"/>
    <x v="76"/>
    <x v="76"/>
    <x v="9"/>
    <x v="26"/>
    <x v="3"/>
    <x v="4"/>
    <x v="4"/>
  </r>
  <r>
    <x v="3084"/>
    <x v="0"/>
    <x v="8"/>
    <x v="123"/>
    <x v="69"/>
    <x v="39"/>
    <x v="2993"/>
    <x v="663"/>
    <x v="76"/>
    <x v="76"/>
    <x v="9"/>
    <x v="26"/>
    <x v="3"/>
    <x v="8"/>
    <x v="8"/>
  </r>
  <r>
    <x v="3143"/>
    <x v="0"/>
    <x v="3"/>
    <x v="29"/>
    <x v="29"/>
    <x v="30"/>
    <x v="1309"/>
    <x v="677"/>
    <x v="76"/>
    <x v="76"/>
    <x v="9"/>
    <x v="26"/>
    <x v="3"/>
    <x v="3"/>
    <x v="3"/>
  </r>
  <r>
    <x v="3144"/>
    <x v="1"/>
    <x v="2"/>
    <x v="57"/>
    <x v="30"/>
    <x v="44"/>
    <x v="3045"/>
    <x v="667"/>
    <x v="76"/>
    <x v="76"/>
    <x v="9"/>
    <x v="26"/>
    <x v="3"/>
    <x v="2"/>
    <x v="2"/>
  </r>
  <r>
    <x v="3142"/>
    <x v="0"/>
    <x v="0"/>
    <x v="11"/>
    <x v="3"/>
    <x v="75"/>
    <x v="718"/>
    <x v="671"/>
    <x v="76"/>
    <x v="76"/>
    <x v="9"/>
    <x v="26"/>
    <x v="3"/>
    <x v="0"/>
    <x v="0"/>
  </r>
  <r>
    <x v="3130"/>
    <x v="0"/>
    <x v="8"/>
    <x v="0"/>
    <x v="98"/>
    <x v="11"/>
    <x v="3033"/>
    <x v="668"/>
    <x v="76"/>
    <x v="76"/>
    <x v="9"/>
    <x v="26"/>
    <x v="3"/>
    <x v="8"/>
    <x v="8"/>
  </r>
  <r>
    <x v="3158"/>
    <x v="1"/>
    <x v="2"/>
    <x v="22"/>
    <x v="254"/>
    <x v="11"/>
    <x v="3058"/>
    <x v="679"/>
    <x v="76"/>
    <x v="76"/>
    <x v="9"/>
    <x v="26"/>
    <x v="3"/>
    <x v="2"/>
    <x v="2"/>
  </r>
  <r>
    <x v="3138"/>
    <x v="0"/>
    <x v="9"/>
    <x v="48"/>
    <x v="3"/>
    <x v="186"/>
    <x v="3041"/>
    <x v="677"/>
    <x v="76"/>
    <x v="76"/>
    <x v="9"/>
    <x v="26"/>
    <x v="3"/>
    <x v="9"/>
    <x v="9"/>
  </r>
  <r>
    <x v="3123"/>
    <x v="0"/>
    <x v="8"/>
    <x v="78"/>
    <x v="106"/>
    <x v="1395"/>
    <x v="3027"/>
    <x v="667"/>
    <x v="76"/>
    <x v="76"/>
    <x v="9"/>
    <x v="26"/>
    <x v="3"/>
    <x v="8"/>
    <x v="8"/>
  </r>
  <r>
    <x v="3143"/>
    <x v="0"/>
    <x v="7"/>
    <x v="50"/>
    <x v="47"/>
    <x v="7"/>
    <x v="1309"/>
    <x v="677"/>
    <x v="76"/>
    <x v="76"/>
    <x v="9"/>
    <x v="26"/>
    <x v="3"/>
    <x v="7"/>
    <x v="7"/>
  </r>
  <r>
    <x v="3127"/>
    <x v="0"/>
    <x v="10"/>
    <x v="26"/>
    <x v="59"/>
    <x v="993"/>
    <x v="3031"/>
    <x v="666"/>
    <x v="76"/>
    <x v="76"/>
    <x v="9"/>
    <x v="26"/>
    <x v="3"/>
    <x v="10"/>
    <x v="10"/>
  </r>
  <r>
    <x v="3144"/>
    <x v="0"/>
    <x v="4"/>
    <x v="21"/>
    <x v="63"/>
    <x v="13"/>
    <x v="3045"/>
    <x v="667"/>
    <x v="76"/>
    <x v="76"/>
    <x v="9"/>
    <x v="26"/>
    <x v="3"/>
    <x v="4"/>
    <x v="4"/>
  </r>
  <r>
    <x v="3125"/>
    <x v="0"/>
    <x v="3"/>
    <x v="15"/>
    <x v="24"/>
    <x v="172"/>
    <x v="3029"/>
    <x v="666"/>
    <x v="76"/>
    <x v="76"/>
    <x v="9"/>
    <x v="26"/>
    <x v="3"/>
    <x v="3"/>
    <x v="3"/>
  </r>
  <r>
    <x v="3126"/>
    <x v="0"/>
    <x v="7"/>
    <x v="12"/>
    <x v="45"/>
    <x v="6"/>
    <x v="3030"/>
    <x v="668"/>
    <x v="76"/>
    <x v="76"/>
    <x v="9"/>
    <x v="26"/>
    <x v="3"/>
    <x v="7"/>
    <x v="7"/>
  </r>
  <r>
    <x v="3158"/>
    <x v="0"/>
    <x v="2"/>
    <x v="22"/>
    <x v="254"/>
    <x v="11"/>
    <x v="3058"/>
    <x v="679"/>
    <x v="76"/>
    <x v="76"/>
    <x v="9"/>
    <x v="26"/>
    <x v="3"/>
    <x v="2"/>
    <x v="2"/>
  </r>
  <r>
    <x v="3136"/>
    <x v="0"/>
    <x v="9"/>
    <x v="139"/>
    <x v="181"/>
    <x v="71"/>
    <x v="3039"/>
    <x v="676"/>
    <x v="76"/>
    <x v="76"/>
    <x v="9"/>
    <x v="26"/>
    <x v="3"/>
    <x v="9"/>
    <x v="9"/>
  </r>
  <r>
    <x v="3142"/>
    <x v="0"/>
    <x v="6"/>
    <x v="46"/>
    <x v="42"/>
    <x v="743"/>
    <x v="718"/>
    <x v="671"/>
    <x v="76"/>
    <x v="76"/>
    <x v="9"/>
    <x v="26"/>
    <x v="3"/>
    <x v="6"/>
    <x v="6"/>
  </r>
  <r>
    <x v="3144"/>
    <x v="0"/>
    <x v="2"/>
    <x v="23"/>
    <x v="30"/>
    <x v="680"/>
    <x v="3045"/>
    <x v="667"/>
    <x v="76"/>
    <x v="76"/>
    <x v="9"/>
    <x v="26"/>
    <x v="3"/>
    <x v="2"/>
    <x v="2"/>
  </r>
  <r>
    <x v="3142"/>
    <x v="0"/>
    <x v="5"/>
    <x v="79"/>
    <x v="14"/>
    <x v="379"/>
    <x v="718"/>
    <x v="671"/>
    <x v="76"/>
    <x v="76"/>
    <x v="9"/>
    <x v="26"/>
    <x v="3"/>
    <x v="5"/>
    <x v="5"/>
  </r>
  <r>
    <x v="3145"/>
    <x v="0"/>
    <x v="10"/>
    <x v="84"/>
    <x v="57"/>
    <x v="72"/>
    <x v="869"/>
    <x v="665"/>
    <x v="76"/>
    <x v="76"/>
    <x v="9"/>
    <x v="26"/>
    <x v="3"/>
    <x v="10"/>
    <x v="10"/>
  </r>
  <r>
    <x v="3141"/>
    <x v="0"/>
    <x v="10"/>
    <x v="24"/>
    <x v="4"/>
    <x v="34"/>
    <x v="3044"/>
    <x v="678"/>
    <x v="76"/>
    <x v="76"/>
    <x v="9"/>
    <x v="26"/>
    <x v="3"/>
    <x v="10"/>
    <x v="10"/>
  </r>
  <r>
    <x v="3140"/>
    <x v="0"/>
    <x v="0"/>
    <x v="12"/>
    <x v="6"/>
    <x v="145"/>
    <x v="3043"/>
    <x v="666"/>
    <x v="76"/>
    <x v="76"/>
    <x v="9"/>
    <x v="26"/>
    <x v="3"/>
    <x v="0"/>
    <x v="0"/>
  </r>
  <r>
    <x v="3127"/>
    <x v="0"/>
    <x v="5"/>
    <x v="20"/>
    <x v="98"/>
    <x v="145"/>
    <x v="3031"/>
    <x v="666"/>
    <x v="76"/>
    <x v="76"/>
    <x v="9"/>
    <x v="26"/>
    <x v="3"/>
    <x v="5"/>
    <x v="5"/>
  </r>
  <r>
    <x v="3135"/>
    <x v="0"/>
    <x v="7"/>
    <x v="11"/>
    <x v="36"/>
    <x v="34"/>
    <x v="3038"/>
    <x v="677"/>
    <x v="76"/>
    <x v="76"/>
    <x v="9"/>
    <x v="26"/>
    <x v="3"/>
    <x v="7"/>
    <x v="7"/>
  </r>
  <r>
    <x v="3128"/>
    <x v="0"/>
    <x v="6"/>
    <x v="56"/>
    <x v="32"/>
    <x v="428"/>
    <x v="2409"/>
    <x v="671"/>
    <x v="76"/>
    <x v="76"/>
    <x v="9"/>
    <x v="26"/>
    <x v="3"/>
    <x v="6"/>
    <x v="6"/>
  </r>
  <r>
    <x v="3147"/>
    <x v="1"/>
    <x v="2"/>
    <x v="101"/>
    <x v="29"/>
    <x v="218"/>
    <x v="3047"/>
    <x v="679"/>
    <x v="76"/>
    <x v="76"/>
    <x v="9"/>
    <x v="26"/>
    <x v="3"/>
    <x v="2"/>
    <x v="2"/>
  </r>
  <r>
    <x v="3129"/>
    <x v="0"/>
    <x v="2"/>
    <x v="122"/>
    <x v="151"/>
    <x v="3216"/>
    <x v="3032"/>
    <x v="671"/>
    <x v="76"/>
    <x v="76"/>
    <x v="9"/>
    <x v="26"/>
    <x v="3"/>
    <x v="2"/>
    <x v="2"/>
  </r>
  <r>
    <x v="3138"/>
    <x v="0"/>
    <x v="7"/>
    <x v="6"/>
    <x v="0"/>
    <x v="145"/>
    <x v="3041"/>
    <x v="677"/>
    <x v="76"/>
    <x v="76"/>
    <x v="9"/>
    <x v="26"/>
    <x v="3"/>
    <x v="7"/>
    <x v="7"/>
  </r>
  <r>
    <x v="3128"/>
    <x v="0"/>
    <x v="1"/>
    <x v="130"/>
    <x v="143"/>
    <x v="306"/>
    <x v="2409"/>
    <x v="671"/>
    <x v="76"/>
    <x v="76"/>
    <x v="9"/>
    <x v="26"/>
    <x v="3"/>
    <x v="1"/>
    <x v="1"/>
  </r>
  <r>
    <x v="3143"/>
    <x v="0"/>
    <x v="1"/>
    <x v="140"/>
    <x v="73"/>
    <x v="37"/>
    <x v="1309"/>
    <x v="677"/>
    <x v="76"/>
    <x v="76"/>
    <x v="9"/>
    <x v="26"/>
    <x v="3"/>
    <x v="1"/>
    <x v="1"/>
  </r>
  <r>
    <x v="3145"/>
    <x v="0"/>
    <x v="1"/>
    <x v="137"/>
    <x v="189"/>
    <x v="3217"/>
    <x v="869"/>
    <x v="665"/>
    <x v="76"/>
    <x v="76"/>
    <x v="9"/>
    <x v="26"/>
    <x v="3"/>
    <x v="1"/>
    <x v="1"/>
  </r>
  <r>
    <x v="3122"/>
    <x v="0"/>
    <x v="6"/>
    <x v="24"/>
    <x v="4"/>
    <x v="34"/>
    <x v="3026"/>
    <x v="664"/>
    <x v="76"/>
    <x v="76"/>
    <x v="9"/>
    <x v="26"/>
    <x v="3"/>
    <x v="6"/>
    <x v="6"/>
  </r>
  <r>
    <x v="3158"/>
    <x v="0"/>
    <x v="8"/>
    <x v="182"/>
    <x v="134"/>
    <x v="689"/>
    <x v="3058"/>
    <x v="679"/>
    <x v="76"/>
    <x v="76"/>
    <x v="9"/>
    <x v="26"/>
    <x v="3"/>
    <x v="8"/>
    <x v="8"/>
  </r>
  <r>
    <x v="3136"/>
    <x v="0"/>
    <x v="4"/>
    <x v="42"/>
    <x v="119"/>
    <x v="504"/>
    <x v="3039"/>
    <x v="676"/>
    <x v="76"/>
    <x v="76"/>
    <x v="9"/>
    <x v="26"/>
    <x v="3"/>
    <x v="4"/>
    <x v="4"/>
  </r>
  <r>
    <x v="3055"/>
    <x v="1"/>
    <x v="2"/>
    <x v="19"/>
    <x v="35"/>
    <x v="137"/>
    <x v="2965"/>
    <x v="662"/>
    <x v="76"/>
    <x v="76"/>
    <x v="9"/>
    <x v="26"/>
    <x v="3"/>
    <x v="2"/>
    <x v="2"/>
  </r>
  <r>
    <x v="3084"/>
    <x v="0"/>
    <x v="0"/>
    <x v="48"/>
    <x v="5"/>
    <x v="169"/>
    <x v="2993"/>
    <x v="663"/>
    <x v="76"/>
    <x v="76"/>
    <x v="9"/>
    <x v="26"/>
    <x v="3"/>
    <x v="0"/>
    <x v="0"/>
  </r>
  <r>
    <x v="3154"/>
    <x v="0"/>
    <x v="9"/>
    <x v="38"/>
    <x v="21"/>
    <x v="848"/>
    <x v="3054"/>
    <x v="681"/>
    <x v="76"/>
    <x v="76"/>
    <x v="9"/>
    <x v="26"/>
    <x v="3"/>
    <x v="9"/>
    <x v="9"/>
  </r>
  <r>
    <x v="3086"/>
    <x v="0"/>
    <x v="5"/>
    <x v="6"/>
    <x v="6"/>
    <x v="6"/>
    <x v="953"/>
    <x v="669"/>
    <x v="76"/>
    <x v="76"/>
    <x v="9"/>
    <x v="26"/>
    <x v="3"/>
    <x v="5"/>
    <x v="5"/>
  </r>
  <r>
    <x v="3065"/>
    <x v="0"/>
    <x v="3"/>
    <x v="134"/>
    <x v="67"/>
    <x v="1174"/>
    <x v="2975"/>
    <x v="670"/>
    <x v="76"/>
    <x v="76"/>
    <x v="9"/>
    <x v="26"/>
    <x v="3"/>
    <x v="3"/>
    <x v="3"/>
  </r>
  <r>
    <x v="3065"/>
    <x v="0"/>
    <x v="7"/>
    <x v="51"/>
    <x v="87"/>
    <x v="116"/>
    <x v="2975"/>
    <x v="670"/>
    <x v="76"/>
    <x v="76"/>
    <x v="9"/>
    <x v="26"/>
    <x v="3"/>
    <x v="7"/>
    <x v="7"/>
  </r>
  <r>
    <x v="3085"/>
    <x v="0"/>
    <x v="7"/>
    <x v="54"/>
    <x v="47"/>
    <x v="34"/>
    <x v="2289"/>
    <x v="664"/>
    <x v="76"/>
    <x v="76"/>
    <x v="9"/>
    <x v="26"/>
    <x v="3"/>
    <x v="7"/>
    <x v="7"/>
  </r>
  <r>
    <x v="3064"/>
    <x v="0"/>
    <x v="8"/>
    <x v="105"/>
    <x v="118"/>
    <x v="911"/>
    <x v="2974"/>
    <x v="669"/>
    <x v="76"/>
    <x v="76"/>
    <x v="9"/>
    <x v="26"/>
    <x v="3"/>
    <x v="8"/>
    <x v="8"/>
  </r>
  <r>
    <x v="3146"/>
    <x v="0"/>
    <x v="9"/>
    <x v="29"/>
    <x v="93"/>
    <x v="978"/>
    <x v="3046"/>
    <x v="679"/>
    <x v="76"/>
    <x v="76"/>
    <x v="9"/>
    <x v="26"/>
    <x v="3"/>
    <x v="9"/>
    <x v="9"/>
  </r>
  <r>
    <x v="3066"/>
    <x v="0"/>
    <x v="5"/>
    <x v="30"/>
    <x v="14"/>
    <x v="31"/>
    <x v="2976"/>
    <x v="669"/>
    <x v="76"/>
    <x v="76"/>
    <x v="9"/>
    <x v="26"/>
    <x v="3"/>
    <x v="5"/>
    <x v="5"/>
  </r>
  <r>
    <x v="3071"/>
    <x v="0"/>
    <x v="2"/>
    <x v="171"/>
    <x v="193"/>
    <x v="708"/>
    <x v="2981"/>
    <x v="672"/>
    <x v="76"/>
    <x v="76"/>
    <x v="9"/>
    <x v="26"/>
    <x v="3"/>
    <x v="2"/>
    <x v="2"/>
  </r>
  <r>
    <x v="3062"/>
    <x v="0"/>
    <x v="6"/>
    <x v="15"/>
    <x v="24"/>
    <x v="172"/>
    <x v="2972"/>
    <x v="663"/>
    <x v="76"/>
    <x v="76"/>
    <x v="9"/>
    <x v="26"/>
    <x v="3"/>
    <x v="6"/>
    <x v="6"/>
  </r>
  <r>
    <x v="3157"/>
    <x v="0"/>
    <x v="2"/>
    <x v="165"/>
    <x v="189"/>
    <x v="3142"/>
    <x v="3057"/>
    <x v="679"/>
    <x v="76"/>
    <x v="76"/>
    <x v="9"/>
    <x v="26"/>
    <x v="3"/>
    <x v="2"/>
    <x v="2"/>
  </r>
  <r>
    <x v="3157"/>
    <x v="1"/>
    <x v="2"/>
    <x v="168"/>
    <x v="189"/>
    <x v="2495"/>
    <x v="3057"/>
    <x v="679"/>
    <x v="76"/>
    <x v="76"/>
    <x v="9"/>
    <x v="26"/>
    <x v="3"/>
    <x v="2"/>
    <x v="2"/>
  </r>
  <r>
    <x v="3084"/>
    <x v="0"/>
    <x v="11"/>
    <x v="89"/>
    <x v="113"/>
    <x v="83"/>
    <x v="2993"/>
    <x v="663"/>
    <x v="76"/>
    <x v="76"/>
    <x v="9"/>
    <x v="26"/>
    <x v="3"/>
    <x v="11"/>
    <x v="11"/>
  </r>
  <r>
    <x v="3059"/>
    <x v="0"/>
    <x v="7"/>
    <x v="17"/>
    <x v="7"/>
    <x v="34"/>
    <x v="2969"/>
    <x v="666"/>
    <x v="76"/>
    <x v="76"/>
    <x v="9"/>
    <x v="26"/>
    <x v="3"/>
    <x v="7"/>
    <x v="7"/>
  </r>
  <r>
    <x v="3072"/>
    <x v="0"/>
    <x v="4"/>
    <x v="11"/>
    <x v="1"/>
    <x v="540"/>
    <x v="2982"/>
    <x v="671"/>
    <x v="76"/>
    <x v="76"/>
    <x v="9"/>
    <x v="26"/>
    <x v="3"/>
    <x v="4"/>
    <x v="4"/>
  </r>
  <r>
    <x v="3146"/>
    <x v="1"/>
    <x v="2"/>
    <x v="81"/>
    <x v="135"/>
    <x v="320"/>
    <x v="3046"/>
    <x v="679"/>
    <x v="76"/>
    <x v="76"/>
    <x v="9"/>
    <x v="26"/>
    <x v="3"/>
    <x v="2"/>
    <x v="2"/>
  </r>
  <r>
    <x v="3072"/>
    <x v="0"/>
    <x v="2"/>
    <x v="34"/>
    <x v="105"/>
    <x v="172"/>
    <x v="2982"/>
    <x v="671"/>
    <x v="76"/>
    <x v="76"/>
    <x v="9"/>
    <x v="26"/>
    <x v="3"/>
    <x v="2"/>
    <x v="2"/>
  </r>
  <r>
    <x v="3060"/>
    <x v="0"/>
    <x v="3"/>
    <x v="73"/>
    <x v="52"/>
    <x v="99"/>
    <x v="2970"/>
    <x v="665"/>
    <x v="76"/>
    <x v="76"/>
    <x v="9"/>
    <x v="26"/>
    <x v="3"/>
    <x v="3"/>
    <x v="3"/>
  </r>
  <r>
    <x v="3086"/>
    <x v="0"/>
    <x v="6"/>
    <x v="49"/>
    <x v="47"/>
    <x v="432"/>
    <x v="953"/>
    <x v="669"/>
    <x v="76"/>
    <x v="76"/>
    <x v="9"/>
    <x v="26"/>
    <x v="3"/>
    <x v="6"/>
    <x v="6"/>
  </r>
  <r>
    <x v="3073"/>
    <x v="0"/>
    <x v="8"/>
    <x v="2"/>
    <x v="57"/>
    <x v="421"/>
    <x v="936"/>
    <x v="666"/>
    <x v="76"/>
    <x v="76"/>
    <x v="9"/>
    <x v="26"/>
    <x v="3"/>
    <x v="8"/>
    <x v="8"/>
  </r>
  <r>
    <x v="3059"/>
    <x v="0"/>
    <x v="1"/>
    <x v="59"/>
    <x v="118"/>
    <x v="591"/>
    <x v="2969"/>
    <x v="666"/>
    <x v="76"/>
    <x v="76"/>
    <x v="9"/>
    <x v="26"/>
    <x v="3"/>
    <x v="1"/>
    <x v="1"/>
  </r>
  <r>
    <x v="3065"/>
    <x v="0"/>
    <x v="4"/>
    <x v="32"/>
    <x v="109"/>
    <x v="305"/>
    <x v="2975"/>
    <x v="670"/>
    <x v="76"/>
    <x v="76"/>
    <x v="9"/>
    <x v="26"/>
    <x v="3"/>
    <x v="4"/>
    <x v="4"/>
  </r>
  <r>
    <x v="3060"/>
    <x v="0"/>
    <x v="1"/>
    <x v="283"/>
    <x v="328"/>
    <x v="154"/>
    <x v="2970"/>
    <x v="665"/>
    <x v="76"/>
    <x v="76"/>
    <x v="9"/>
    <x v="26"/>
    <x v="3"/>
    <x v="1"/>
    <x v="1"/>
  </r>
  <r>
    <x v="3069"/>
    <x v="0"/>
    <x v="9"/>
    <x v="138"/>
    <x v="188"/>
    <x v="426"/>
    <x v="2979"/>
    <x v="671"/>
    <x v="76"/>
    <x v="76"/>
    <x v="9"/>
    <x v="26"/>
    <x v="3"/>
    <x v="9"/>
    <x v="9"/>
  </r>
  <r>
    <x v="3060"/>
    <x v="0"/>
    <x v="7"/>
    <x v="34"/>
    <x v="114"/>
    <x v="31"/>
    <x v="2970"/>
    <x v="665"/>
    <x v="76"/>
    <x v="76"/>
    <x v="9"/>
    <x v="26"/>
    <x v="3"/>
    <x v="7"/>
    <x v="7"/>
  </r>
  <r>
    <x v="3070"/>
    <x v="0"/>
    <x v="1"/>
    <x v="104"/>
    <x v="68"/>
    <x v="222"/>
    <x v="2980"/>
    <x v="662"/>
    <x v="76"/>
    <x v="76"/>
    <x v="9"/>
    <x v="26"/>
    <x v="3"/>
    <x v="1"/>
    <x v="1"/>
  </r>
  <r>
    <x v="3086"/>
    <x v="0"/>
    <x v="0"/>
    <x v="92"/>
    <x v="14"/>
    <x v="6"/>
    <x v="953"/>
    <x v="669"/>
    <x v="76"/>
    <x v="76"/>
    <x v="9"/>
    <x v="26"/>
    <x v="3"/>
    <x v="0"/>
    <x v="0"/>
  </r>
  <r>
    <x v="3070"/>
    <x v="0"/>
    <x v="9"/>
    <x v="112"/>
    <x v="29"/>
    <x v="276"/>
    <x v="2980"/>
    <x v="662"/>
    <x v="76"/>
    <x v="76"/>
    <x v="9"/>
    <x v="26"/>
    <x v="3"/>
    <x v="9"/>
    <x v="9"/>
  </r>
  <r>
    <x v="3055"/>
    <x v="0"/>
    <x v="9"/>
    <x v="53"/>
    <x v="60"/>
    <x v="139"/>
    <x v="2965"/>
    <x v="662"/>
    <x v="76"/>
    <x v="76"/>
    <x v="9"/>
    <x v="26"/>
    <x v="3"/>
    <x v="9"/>
    <x v="9"/>
  </r>
  <r>
    <x v="3057"/>
    <x v="0"/>
    <x v="10"/>
    <x v="2"/>
    <x v="57"/>
    <x v="421"/>
    <x v="2967"/>
    <x v="664"/>
    <x v="76"/>
    <x v="76"/>
    <x v="9"/>
    <x v="26"/>
    <x v="3"/>
    <x v="10"/>
    <x v="10"/>
  </r>
  <r>
    <x v="3069"/>
    <x v="0"/>
    <x v="1"/>
    <x v="127"/>
    <x v="111"/>
    <x v="430"/>
    <x v="2979"/>
    <x v="671"/>
    <x v="76"/>
    <x v="76"/>
    <x v="9"/>
    <x v="26"/>
    <x v="3"/>
    <x v="1"/>
    <x v="1"/>
  </r>
  <r>
    <x v="3085"/>
    <x v="0"/>
    <x v="2"/>
    <x v="159"/>
    <x v="176"/>
    <x v="574"/>
    <x v="2289"/>
    <x v="664"/>
    <x v="76"/>
    <x v="76"/>
    <x v="9"/>
    <x v="26"/>
    <x v="3"/>
    <x v="2"/>
    <x v="2"/>
  </r>
  <r>
    <x v="3058"/>
    <x v="0"/>
    <x v="1"/>
    <x v="279"/>
    <x v="214"/>
    <x v="3218"/>
    <x v="2968"/>
    <x v="665"/>
    <x v="76"/>
    <x v="76"/>
    <x v="9"/>
    <x v="26"/>
    <x v="3"/>
    <x v="1"/>
    <x v="1"/>
  </r>
  <r>
    <x v="3083"/>
    <x v="0"/>
    <x v="5"/>
    <x v="12"/>
    <x v="12"/>
    <x v="13"/>
    <x v="2992"/>
    <x v="673"/>
    <x v="76"/>
    <x v="76"/>
    <x v="9"/>
    <x v="26"/>
    <x v="3"/>
    <x v="5"/>
    <x v="5"/>
  </r>
  <r>
    <x v="3056"/>
    <x v="0"/>
    <x v="11"/>
    <x v="34"/>
    <x v="99"/>
    <x v="270"/>
    <x v="2966"/>
    <x v="663"/>
    <x v="76"/>
    <x v="76"/>
    <x v="9"/>
    <x v="26"/>
    <x v="3"/>
    <x v="11"/>
    <x v="11"/>
  </r>
  <r>
    <x v="3071"/>
    <x v="0"/>
    <x v="9"/>
    <x v="122"/>
    <x v="127"/>
    <x v="461"/>
    <x v="2981"/>
    <x v="672"/>
    <x v="76"/>
    <x v="76"/>
    <x v="9"/>
    <x v="26"/>
    <x v="3"/>
    <x v="9"/>
    <x v="9"/>
  </r>
  <r>
    <x v="3055"/>
    <x v="0"/>
    <x v="2"/>
    <x v="31"/>
    <x v="35"/>
    <x v="262"/>
    <x v="2965"/>
    <x v="662"/>
    <x v="76"/>
    <x v="76"/>
    <x v="9"/>
    <x v="26"/>
    <x v="3"/>
    <x v="2"/>
    <x v="2"/>
  </r>
  <r>
    <x v="3156"/>
    <x v="0"/>
    <x v="8"/>
    <x v="64"/>
    <x v="115"/>
    <x v="3219"/>
    <x v="3056"/>
    <x v="681"/>
    <x v="76"/>
    <x v="76"/>
    <x v="9"/>
    <x v="26"/>
    <x v="3"/>
    <x v="8"/>
    <x v="8"/>
  </r>
  <r>
    <x v="3085"/>
    <x v="0"/>
    <x v="9"/>
    <x v="44"/>
    <x v="123"/>
    <x v="799"/>
    <x v="2289"/>
    <x v="664"/>
    <x v="76"/>
    <x v="76"/>
    <x v="9"/>
    <x v="26"/>
    <x v="3"/>
    <x v="9"/>
    <x v="9"/>
  </r>
  <r>
    <x v="3157"/>
    <x v="0"/>
    <x v="8"/>
    <x v="88"/>
    <x v="120"/>
    <x v="6"/>
    <x v="3057"/>
    <x v="679"/>
    <x v="76"/>
    <x v="76"/>
    <x v="9"/>
    <x v="26"/>
    <x v="3"/>
    <x v="8"/>
    <x v="8"/>
  </r>
  <r>
    <x v="3055"/>
    <x v="0"/>
    <x v="4"/>
    <x v="63"/>
    <x v="54"/>
    <x v="347"/>
    <x v="2965"/>
    <x v="662"/>
    <x v="76"/>
    <x v="76"/>
    <x v="9"/>
    <x v="26"/>
    <x v="3"/>
    <x v="4"/>
    <x v="4"/>
  </r>
  <r>
    <x v="3154"/>
    <x v="0"/>
    <x v="8"/>
    <x v="2"/>
    <x v="2"/>
    <x v="2"/>
    <x v="3054"/>
    <x v="681"/>
    <x v="76"/>
    <x v="76"/>
    <x v="9"/>
    <x v="26"/>
    <x v="3"/>
    <x v="8"/>
    <x v="8"/>
  </r>
  <r>
    <x v="3082"/>
    <x v="0"/>
    <x v="11"/>
    <x v="112"/>
    <x v="69"/>
    <x v="34"/>
    <x v="2991"/>
    <x v="672"/>
    <x v="76"/>
    <x v="76"/>
    <x v="9"/>
    <x v="26"/>
    <x v="3"/>
    <x v="11"/>
    <x v="11"/>
  </r>
  <r>
    <x v="3058"/>
    <x v="0"/>
    <x v="10"/>
    <x v="85"/>
    <x v="25"/>
    <x v="1754"/>
    <x v="2968"/>
    <x v="665"/>
    <x v="76"/>
    <x v="76"/>
    <x v="9"/>
    <x v="26"/>
    <x v="3"/>
    <x v="10"/>
    <x v="10"/>
  </r>
  <r>
    <x v="3064"/>
    <x v="0"/>
    <x v="4"/>
    <x v="49"/>
    <x v="75"/>
    <x v="97"/>
    <x v="2974"/>
    <x v="669"/>
    <x v="76"/>
    <x v="76"/>
    <x v="9"/>
    <x v="26"/>
    <x v="3"/>
    <x v="4"/>
    <x v="4"/>
  </r>
  <r>
    <x v="3066"/>
    <x v="0"/>
    <x v="10"/>
    <x v="33"/>
    <x v="42"/>
    <x v="209"/>
    <x v="2976"/>
    <x v="669"/>
    <x v="76"/>
    <x v="76"/>
    <x v="9"/>
    <x v="26"/>
    <x v="3"/>
    <x v="10"/>
    <x v="10"/>
  </r>
  <r>
    <x v="3085"/>
    <x v="0"/>
    <x v="4"/>
    <x v="29"/>
    <x v="93"/>
    <x v="978"/>
    <x v="2289"/>
    <x v="664"/>
    <x v="76"/>
    <x v="76"/>
    <x v="9"/>
    <x v="26"/>
    <x v="3"/>
    <x v="4"/>
    <x v="4"/>
  </r>
  <r>
    <x v="3059"/>
    <x v="0"/>
    <x v="3"/>
    <x v="46"/>
    <x v="27"/>
    <x v="710"/>
    <x v="2969"/>
    <x v="666"/>
    <x v="76"/>
    <x v="76"/>
    <x v="9"/>
    <x v="26"/>
    <x v="3"/>
    <x v="3"/>
    <x v="3"/>
  </r>
  <r>
    <x v="3071"/>
    <x v="1"/>
    <x v="2"/>
    <x v="154"/>
    <x v="193"/>
    <x v="3220"/>
    <x v="2981"/>
    <x v="672"/>
    <x v="76"/>
    <x v="76"/>
    <x v="9"/>
    <x v="26"/>
    <x v="3"/>
    <x v="2"/>
    <x v="2"/>
  </r>
  <r>
    <x v="3064"/>
    <x v="0"/>
    <x v="9"/>
    <x v="32"/>
    <x v="137"/>
    <x v="187"/>
    <x v="2974"/>
    <x v="669"/>
    <x v="76"/>
    <x v="76"/>
    <x v="9"/>
    <x v="26"/>
    <x v="3"/>
    <x v="9"/>
    <x v="9"/>
  </r>
  <r>
    <x v="3087"/>
    <x v="0"/>
    <x v="6"/>
    <x v="26"/>
    <x v="26"/>
    <x v="27"/>
    <x v="2994"/>
    <x v="672"/>
    <x v="76"/>
    <x v="76"/>
    <x v="9"/>
    <x v="26"/>
    <x v="3"/>
    <x v="6"/>
    <x v="6"/>
  </r>
  <r>
    <x v="3152"/>
    <x v="1"/>
    <x v="2"/>
    <x v="49"/>
    <x v="60"/>
    <x v="135"/>
    <x v="3052"/>
    <x v="674"/>
    <x v="76"/>
    <x v="76"/>
    <x v="9"/>
    <x v="26"/>
    <x v="3"/>
    <x v="2"/>
    <x v="2"/>
  </r>
  <r>
    <x v="3112"/>
    <x v="0"/>
    <x v="0"/>
    <x v="13"/>
    <x v="14"/>
    <x v="44"/>
    <x v="3016"/>
    <x v="664"/>
    <x v="76"/>
    <x v="76"/>
    <x v="9"/>
    <x v="26"/>
    <x v="3"/>
    <x v="0"/>
    <x v="0"/>
  </r>
  <r>
    <x v="3116"/>
    <x v="0"/>
    <x v="5"/>
    <x v="93"/>
    <x v="9"/>
    <x v="63"/>
    <x v="3020"/>
    <x v="677"/>
    <x v="76"/>
    <x v="76"/>
    <x v="9"/>
    <x v="26"/>
    <x v="3"/>
    <x v="5"/>
    <x v="5"/>
  </r>
  <r>
    <x v="3112"/>
    <x v="0"/>
    <x v="6"/>
    <x v="65"/>
    <x v="59"/>
    <x v="194"/>
    <x v="3016"/>
    <x v="664"/>
    <x v="76"/>
    <x v="76"/>
    <x v="9"/>
    <x v="26"/>
    <x v="3"/>
    <x v="6"/>
    <x v="6"/>
  </r>
  <r>
    <x v="3078"/>
    <x v="0"/>
    <x v="9"/>
    <x v="124"/>
    <x v="147"/>
    <x v="107"/>
    <x v="2987"/>
    <x v="663"/>
    <x v="76"/>
    <x v="76"/>
    <x v="9"/>
    <x v="26"/>
    <x v="3"/>
    <x v="9"/>
    <x v="9"/>
  </r>
  <r>
    <x v="3074"/>
    <x v="0"/>
    <x v="7"/>
    <x v="48"/>
    <x v="16"/>
    <x v="350"/>
    <x v="2983"/>
    <x v="673"/>
    <x v="76"/>
    <x v="76"/>
    <x v="9"/>
    <x v="26"/>
    <x v="3"/>
    <x v="7"/>
    <x v="7"/>
  </r>
  <r>
    <x v="3113"/>
    <x v="0"/>
    <x v="9"/>
    <x v="75"/>
    <x v="91"/>
    <x v="124"/>
    <x v="3017"/>
    <x v="666"/>
    <x v="76"/>
    <x v="76"/>
    <x v="9"/>
    <x v="26"/>
    <x v="3"/>
    <x v="9"/>
    <x v="9"/>
  </r>
  <r>
    <x v="3080"/>
    <x v="0"/>
    <x v="10"/>
    <x v="36"/>
    <x v="87"/>
    <x v="326"/>
    <x v="2989"/>
    <x v="676"/>
    <x v="76"/>
    <x v="76"/>
    <x v="9"/>
    <x v="26"/>
    <x v="3"/>
    <x v="10"/>
    <x v="10"/>
  </r>
  <r>
    <x v="3081"/>
    <x v="0"/>
    <x v="5"/>
    <x v="5"/>
    <x v="5"/>
    <x v="5"/>
    <x v="2990"/>
    <x v="675"/>
    <x v="76"/>
    <x v="76"/>
    <x v="9"/>
    <x v="26"/>
    <x v="3"/>
    <x v="5"/>
    <x v="5"/>
  </r>
  <r>
    <x v="3113"/>
    <x v="0"/>
    <x v="3"/>
    <x v="75"/>
    <x v="91"/>
    <x v="124"/>
    <x v="3017"/>
    <x v="666"/>
    <x v="76"/>
    <x v="76"/>
    <x v="9"/>
    <x v="26"/>
    <x v="3"/>
    <x v="3"/>
    <x v="3"/>
  </r>
  <r>
    <x v="3087"/>
    <x v="0"/>
    <x v="0"/>
    <x v="7"/>
    <x v="11"/>
    <x v="319"/>
    <x v="2994"/>
    <x v="672"/>
    <x v="76"/>
    <x v="76"/>
    <x v="9"/>
    <x v="26"/>
    <x v="3"/>
    <x v="0"/>
    <x v="0"/>
  </r>
  <r>
    <x v="3087"/>
    <x v="1"/>
    <x v="2"/>
    <x v="85"/>
    <x v="95"/>
    <x v="811"/>
    <x v="2994"/>
    <x v="672"/>
    <x v="76"/>
    <x v="76"/>
    <x v="9"/>
    <x v="26"/>
    <x v="3"/>
    <x v="2"/>
    <x v="2"/>
  </r>
  <r>
    <x v="3063"/>
    <x v="0"/>
    <x v="9"/>
    <x v="40"/>
    <x v="81"/>
    <x v="24"/>
    <x v="2973"/>
    <x v="668"/>
    <x v="76"/>
    <x v="76"/>
    <x v="9"/>
    <x v="26"/>
    <x v="3"/>
    <x v="9"/>
    <x v="9"/>
  </r>
  <r>
    <x v="3072"/>
    <x v="1"/>
    <x v="2"/>
    <x v="83"/>
    <x v="105"/>
    <x v="946"/>
    <x v="2982"/>
    <x v="671"/>
    <x v="76"/>
    <x v="76"/>
    <x v="9"/>
    <x v="26"/>
    <x v="3"/>
    <x v="2"/>
    <x v="2"/>
  </r>
  <r>
    <x v="3064"/>
    <x v="1"/>
    <x v="2"/>
    <x v="138"/>
    <x v="112"/>
    <x v="420"/>
    <x v="2974"/>
    <x v="669"/>
    <x v="76"/>
    <x v="76"/>
    <x v="9"/>
    <x v="26"/>
    <x v="3"/>
    <x v="2"/>
    <x v="2"/>
  </r>
  <r>
    <x v="3065"/>
    <x v="1"/>
    <x v="2"/>
    <x v="232"/>
    <x v="168"/>
    <x v="2813"/>
    <x v="2975"/>
    <x v="670"/>
    <x v="76"/>
    <x v="76"/>
    <x v="9"/>
    <x v="26"/>
    <x v="3"/>
    <x v="2"/>
    <x v="2"/>
  </r>
  <r>
    <x v="3066"/>
    <x v="0"/>
    <x v="1"/>
    <x v="22"/>
    <x v="254"/>
    <x v="11"/>
    <x v="2976"/>
    <x v="669"/>
    <x v="76"/>
    <x v="76"/>
    <x v="9"/>
    <x v="26"/>
    <x v="3"/>
    <x v="1"/>
    <x v="1"/>
  </r>
  <r>
    <x v="3061"/>
    <x v="0"/>
    <x v="10"/>
    <x v="9"/>
    <x v="65"/>
    <x v="6"/>
    <x v="2971"/>
    <x v="667"/>
    <x v="76"/>
    <x v="76"/>
    <x v="9"/>
    <x v="26"/>
    <x v="3"/>
    <x v="10"/>
    <x v="10"/>
  </r>
  <r>
    <x v="3085"/>
    <x v="1"/>
    <x v="2"/>
    <x v="167"/>
    <x v="176"/>
    <x v="2337"/>
    <x v="2289"/>
    <x v="664"/>
    <x v="76"/>
    <x v="76"/>
    <x v="9"/>
    <x v="26"/>
    <x v="3"/>
    <x v="2"/>
    <x v="2"/>
  </r>
  <r>
    <x v="3076"/>
    <x v="0"/>
    <x v="2"/>
    <x v="168"/>
    <x v="22"/>
    <x v="1896"/>
    <x v="2985"/>
    <x v="675"/>
    <x v="76"/>
    <x v="76"/>
    <x v="9"/>
    <x v="26"/>
    <x v="3"/>
    <x v="2"/>
    <x v="2"/>
  </r>
  <r>
    <x v="3112"/>
    <x v="0"/>
    <x v="11"/>
    <x v="39"/>
    <x v="58"/>
    <x v="101"/>
    <x v="3016"/>
    <x v="664"/>
    <x v="76"/>
    <x v="76"/>
    <x v="9"/>
    <x v="26"/>
    <x v="3"/>
    <x v="11"/>
    <x v="11"/>
  </r>
  <r>
    <x v="3118"/>
    <x v="0"/>
    <x v="0"/>
    <x v="93"/>
    <x v="0"/>
    <x v="187"/>
    <x v="3022"/>
    <x v="676"/>
    <x v="76"/>
    <x v="76"/>
    <x v="9"/>
    <x v="26"/>
    <x v="3"/>
    <x v="0"/>
    <x v="0"/>
  </r>
  <r>
    <x v="3078"/>
    <x v="0"/>
    <x v="7"/>
    <x v="24"/>
    <x v="34"/>
    <x v="78"/>
    <x v="2987"/>
    <x v="663"/>
    <x v="76"/>
    <x v="76"/>
    <x v="9"/>
    <x v="26"/>
    <x v="3"/>
    <x v="7"/>
    <x v="7"/>
  </r>
  <r>
    <x v="3111"/>
    <x v="0"/>
    <x v="0"/>
    <x v="0"/>
    <x v="85"/>
    <x v="126"/>
    <x v="3015"/>
    <x v="662"/>
    <x v="76"/>
    <x v="76"/>
    <x v="9"/>
    <x v="26"/>
    <x v="3"/>
    <x v="0"/>
    <x v="0"/>
  </r>
  <r>
    <x v="3076"/>
    <x v="0"/>
    <x v="9"/>
    <x v="140"/>
    <x v="116"/>
    <x v="126"/>
    <x v="2985"/>
    <x v="675"/>
    <x v="76"/>
    <x v="76"/>
    <x v="9"/>
    <x v="26"/>
    <x v="3"/>
    <x v="9"/>
    <x v="9"/>
  </r>
  <r>
    <x v="3113"/>
    <x v="0"/>
    <x v="1"/>
    <x v="75"/>
    <x v="91"/>
    <x v="124"/>
    <x v="3017"/>
    <x v="666"/>
    <x v="76"/>
    <x v="76"/>
    <x v="9"/>
    <x v="26"/>
    <x v="3"/>
    <x v="1"/>
    <x v="1"/>
  </r>
  <r>
    <x v="3152"/>
    <x v="0"/>
    <x v="2"/>
    <x v="51"/>
    <x v="60"/>
    <x v="71"/>
    <x v="3052"/>
    <x v="674"/>
    <x v="76"/>
    <x v="76"/>
    <x v="9"/>
    <x v="26"/>
    <x v="3"/>
    <x v="2"/>
    <x v="2"/>
  </r>
  <r>
    <x v="3152"/>
    <x v="0"/>
    <x v="9"/>
    <x v="24"/>
    <x v="34"/>
    <x v="78"/>
    <x v="3052"/>
    <x v="674"/>
    <x v="76"/>
    <x v="76"/>
    <x v="9"/>
    <x v="26"/>
    <x v="3"/>
    <x v="9"/>
    <x v="9"/>
  </r>
  <r>
    <x v="3087"/>
    <x v="0"/>
    <x v="5"/>
    <x v="10"/>
    <x v="9"/>
    <x v="9"/>
    <x v="2994"/>
    <x v="672"/>
    <x v="76"/>
    <x v="76"/>
    <x v="9"/>
    <x v="26"/>
    <x v="3"/>
    <x v="5"/>
    <x v="5"/>
  </r>
  <r>
    <x v="3118"/>
    <x v="0"/>
    <x v="11"/>
    <x v="31"/>
    <x v="51"/>
    <x v="9"/>
    <x v="3022"/>
    <x v="676"/>
    <x v="76"/>
    <x v="76"/>
    <x v="9"/>
    <x v="26"/>
    <x v="3"/>
    <x v="11"/>
    <x v="11"/>
  </r>
  <r>
    <x v="3112"/>
    <x v="0"/>
    <x v="5"/>
    <x v="6"/>
    <x v="98"/>
    <x v="13"/>
    <x v="3016"/>
    <x v="664"/>
    <x v="76"/>
    <x v="76"/>
    <x v="9"/>
    <x v="26"/>
    <x v="3"/>
    <x v="5"/>
    <x v="5"/>
  </r>
  <r>
    <x v="3113"/>
    <x v="0"/>
    <x v="7"/>
    <x v="75"/>
    <x v="91"/>
    <x v="124"/>
    <x v="3017"/>
    <x v="666"/>
    <x v="76"/>
    <x v="76"/>
    <x v="9"/>
    <x v="26"/>
    <x v="3"/>
    <x v="7"/>
    <x v="7"/>
  </r>
  <r>
    <x v="3119"/>
    <x v="0"/>
    <x v="4"/>
    <x v="49"/>
    <x v="51"/>
    <x v="159"/>
    <x v="3023"/>
    <x v="672"/>
    <x v="76"/>
    <x v="76"/>
    <x v="9"/>
    <x v="26"/>
    <x v="3"/>
    <x v="4"/>
    <x v="4"/>
  </r>
  <r>
    <x v="3090"/>
    <x v="0"/>
    <x v="0"/>
    <x v="9"/>
    <x v="43"/>
    <x v="183"/>
    <x v="2997"/>
    <x v="678"/>
    <x v="76"/>
    <x v="76"/>
    <x v="9"/>
    <x v="26"/>
    <x v="3"/>
    <x v="0"/>
    <x v="0"/>
  </r>
  <r>
    <x v="3114"/>
    <x v="1"/>
    <x v="2"/>
    <x v="92"/>
    <x v="8"/>
    <x v="63"/>
    <x v="3018"/>
    <x v="679"/>
    <x v="76"/>
    <x v="76"/>
    <x v="9"/>
    <x v="26"/>
    <x v="3"/>
    <x v="2"/>
    <x v="2"/>
  </r>
  <r>
    <x v="3103"/>
    <x v="1"/>
    <x v="2"/>
    <x v="99"/>
    <x v="68"/>
    <x v="189"/>
    <x v="3008"/>
    <x v="662"/>
    <x v="76"/>
    <x v="76"/>
    <x v="9"/>
    <x v="26"/>
    <x v="3"/>
    <x v="2"/>
    <x v="2"/>
  </r>
  <r>
    <x v="3096"/>
    <x v="0"/>
    <x v="10"/>
    <x v="13"/>
    <x v="13"/>
    <x v="6"/>
    <x v="3003"/>
    <x v="665"/>
    <x v="76"/>
    <x v="76"/>
    <x v="9"/>
    <x v="26"/>
    <x v="3"/>
    <x v="10"/>
    <x v="10"/>
  </r>
  <r>
    <x v="3110"/>
    <x v="0"/>
    <x v="8"/>
    <x v="59"/>
    <x v="118"/>
    <x v="591"/>
    <x v="3014"/>
    <x v="663"/>
    <x v="76"/>
    <x v="76"/>
    <x v="9"/>
    <x v="26"/>
    <x v="3"/>
    <x v="8"/>
    <x v="8"/>
  </r>
  <r>
    <x v="3108"/>
    <x v="0"/>
    <x v="7"/>
    <x v="92"/>
    <x v="3"/>
    <x v="245"/>
    <x v="1561"/>
    <x v="668"/>
    <x v="76"/>
    <x v="76"/>
    <x v="9"/>
    <x v="26"/>
    <x v="3"/>
    <x v="7"/>
    <x v="7"/>
  </r>
  <r>
    <x v="3099"/>
    <x v="0"/>
    <x v="9"/>
    <x v="55"/>
    <x v="120"/>
    <x v="12"/>
    <x v="1824"/>
    <x v="673"/>
    <x v="76"/>
    <x v="76"/>
    <x v="9"/>
    <x v="26"/>
    <x v="3"/>
    <x v="9"/>
    <x v="9"/>
  </r>
  <r>
    <x v="3148"/>
    <x v="0"/>
    <x v="8"/>
    <x v="46"/>
    <x v="2"/>
    <x v="706"/>
    <x v="3048"/>
    <x v="662"/>
    <x v="76"/>
    <x v="76"/>
    <x v="9"/>
    <x v="26"/>
    <x v="3"/>
    <x v="8"/>
    <x v="8"/>
  </r>
  <r>
    <x v="3095"/>
    <x v="0"/>
    <x v="4"/>
    <x v="70"/>
    <x v="59"/>
    <x v="125"/>
    <x v="3002"/>
    <x v="671"/>
    <x v="76"/>
    <x v="76"/>
    <x v="9"/>
    <x v="26"/>
    <x v="3"/>
    <x v="4"/>
    <x v="4"/>
  </r>
  <r>
    <x v="3092"/>
    <x v="0"/>
    <x v="8"/>
    <x v="29"/>
    <x v="72"/>
    <x v="256"/>
    <x v="2999"/>
    <x v="672"/>
    <x v="76"/>
    <x v="76"/>
    <x v="9"/>
    <x v="26"/>
    <x v="3"/>
    <x v="8"/>
    <x v="8"/>
  </r>
  <r>
    <x v="3106"/>
    <x v="0"/>
    <x v="3"/>
    <x v="31"/>
    <x v="66"/>
    <x v="75"/>
    <x v="3011"/>
    <x v="667"/>
    <x v="76"/>
    <x v="76"/>
    <x v="9"/>
    <x v="26"/>
    <x v="3"/>
    <x v="3"/>
    <x v="3"/>
  </r>
  <r>
    <x v="3089"/>
    <x v="0"/>
    <x v="2"/>
    <x v="104"/>
    <x v="109"/>
    <x v="413"/>
    <x v="2996"/>
    <x v="662"/>
    <x v="76"/>
    <x v="76"/>
    <x v="9"/>
    <x v="26"/>
    <x v="3"/>
    <x v="2"/>
    <x v="2"/>
  </r>
  <r>
    <x v="3099"/>
    <x v="0"/>
    <x v="4"/>
    <x v="84"/>
    <x v="87"/>
    <x v="142"/>
    <x v="1824"/>
    <x v="673"/>
    <x v="76"/>
    <x v="76"/>
    <x v="9"/>
    <x v="26"/>
    <x v="3"/>
    <x v="4"/>
    <x v="4"/>
  </r>
  <r>
    <x v="3095"/>
    <x v="1"/>
    <x v="2"/>
    <x v="60"/>
    <x v="105"/>
    <x v="941"/>
    <x v="3002"/>
    <x v="671"/>
    <x v="76"/>
    <x v="76"/>
    <x v="9"/>
    <x v="26"/>
    <x v="3"/>
    <x v="2"/>
    <x v="2"/>
  </r>
  <r>
    <x v="3089"/>
    <x v="0"/>
    <x v="4"/>
    <x v="31"/>
    <x v="42"/>
    <x v="126"/>
    <x v="2996"/>
    <x v="662"/>
    <x v="76"/>
    <x v="76"/>
    <x v="9"/>
    <x v="26"/>
    <x v="3"/>
    <x v="4"/>
    <x v="4"/>
  </r>
  <r>
    <x v="3119"/>
    <x v="0"/>
    <x v="3"/>
    <x v="46"/>
    <x v="83"/>
    <x v="595"/>
    <x v="3023"/>
    <x v="672"/>
    <x v="76"/>
    <x v="76"/>
    <x v="9"/>
    <x v="26"/>
    <x v="3"/>
    <x v="3"/>
    <x v="3"/>
  </r>
  <r>
    <x v="3099"/>
    <x v="0"/>
    <x v="2"/>
    <x v="151"/>
    <x v="74"/>
    <x v="3221"/>
    <x v="1824"/>
    <x v="673"/>
    <x v="76"/>
    <x v="76"/>
    <x v="9"/>
    <x v="26"/>
    <x v="3"/>
    <x v="2"/>
    <x v="2"/>
  </r>
  <r>
    <x v="3105"/>
    <x v="0"/>
    <x v="0"/>
    <x v="92"/>
    <x v="23"/>
    <x v="13"/>
    <x v="3010"/>
    <x v="678"/>
    <x v="76"/>
    <x v="76"/>
    <x v="9"/>
    <x v="26"/>
    <x v="3"/>
    <x v="0"/>
    <x v="0"/>
  </r>
  <r>
    <x v="3106"/>
    <x v="0"/>
    <x v="7"/>
    <x v="57"/>
    <x v="30"/>
    <x v="44"/>
    <x v="3011"/>
    <x v="667"/>
    <x v="76"/>
    <x v="76"/>
    <x v="9"/>
    <x v="26"/>
    <x v="3"/>
    <x v="7"/>
    <x v="7"/>
  </r>
  <r>
    <x v="3096"/>
    <x v="0"/>
    <x v="3"/>
    <x v="3"/>
    <x v="8"/>
    <x v="6"/>
    <x v="3003"/>
    <x v="665"/>
    <x v="76"/>
    <x v="76"/>
    <x v="9"/>
    <x v="26"/>
    <x v="3"/>
    <x v="3"/>
    <x v="3"/>
  </r>
  <r>
    <x v="3098"/>
    <x v="0"/>
    <x v="1"/>
    <x v="147"/>
    <x v="181"/>
    <x v="200"/>
    <x v="3005"/>
    <x v="667"/>
    <x v="76"/>
    <x v="76"/>
    <x v="9"/>
    <x v="26"/>
    <x v="3"/>
    <x v="1"/>
    <x v="1"/>
  </r>
  <r>
    <x v="3114"/>
    <x v="0"/>
    <x v="2"/>
    <x v="30"/>
    <x v="8"/>
    <x v="13"/>
    <x v="3018"/>
    <x v="679"/>
    <x v="76"/>
    <x v="76"/>
    <x v="9"/>
    <x v="26"/>
    <x v="3"/>
    <x v="2"/>
    <x v="2"/>
  </r>
  <r>
    <x v="3120"/>
    <x v="0"/>
    <x v="1"/>
    <x v="82"/>
    <x v="31"/>
    <x v="391"/>
    <x v="3024"/>
    <x v="676"/>
    <x v="76"/>
    <x v="76"/>
    <x v="9"/>
    <x v="26"/>
    <x v="3"/>
    <x v="1"/>
    <x v="1"/>
  </r>
  <r>
    <x v="3135"/>
    <x v="0"/>
    <x v="3"/>
    <x v="35"/>
    <x v="60"/>
    <x v="305"/>
    <x v="3038"/>
    <x v="677"/>
    <x v="76"/>
    <x v="76"/>
    <x v="9"/>
    <x v="26"/>
    <x v="3"/>
    <x v="3"/>
    <x v="3"/>
  </r>
  <r>
    <x v="3135"/>
    <x v="0"/>
    <x v="4"/>
    <x v="50"/>
    <x v="24"/>
    <x v="117"/>
    <x v="3038"/>
    <x v="677"/>
    <x v="76"/>
    <x v="76"/>
    <x v="9"/>
    <x v="26"/>
    <x v="3"/>
    <x v="4"/>
    <x v="4"/>
  </r>
  <r>
    <x v="3131"/>
    <x v="0"/>
    <x v="0"/>
    <x v="19"/>
    <x v="35"/>
    <x v="137"/>
    <x v="3034"/>
    <x v="671"/>
    <x v="76"/>
    <x v="76"/>
    <x v="9"/>
    <x v="26"/>
    <x v="3"/>
    <x v="0"/>
    <x v="0"/>
  </r>
  <r>
    <x v="3126"/>
    <x v="0"/>
    <x v="1"/>
    <x v="100"/>
    <x v="130"/>
    <x v="632"/>
    <x v="3030"/>
    <x v="668"/>
    <x v="76"/>
    <x v="76"/>
    <x v="9"/>
    <x v="26"/>
    <x v="3"/>
    <x v="1"/>
    <x v="1"/>
  </r>
  <r>
    <x v="3124"/>
    <x v="0"/>
    <x v="2"/>
    <x v="112"/>
    <x v="172"/>
    <x v="198"/>
    <x v="3028"/>
    <x v="666"/>
    <x v="76"/>
    <x v="76"/>
    <x v="9"/>
    <x v="26"/>
    <x v="3"/>
    <x v="2"/>
    <x v="2"/>
  </r>
  <r>
    <x v="3141"/>
    <x v="0"/>
    <x v="1"/>
    <x v="103"/>
    <x v="147"/>
    <x v="749"/>
    <x v="3044"/>
    <x v="678"/>
    <x v="76"/>
    <x v="76"/>
    <x v="9"/>
    <x v="26"/>
    <x v="3"/>
    <x v="1"/>
    <x v="1"/>
  </r>
  <r>
    <x v="3138"/>
    <x v="0"/>
    <x v="4"/>
    <x v="79"/>
    <x v="65"/>
    <x v="3"/>
    <x v="3041"/>
    <x v="677"/>
    <x v="76"/>
    <x v="76"/>
    <x v="9"/>
    <x v="26"/>
    <x v="3"/>
    <x v="4"/>
    <x v="4"/>
  </r>
  <r>
    <x v="3108"/>
    <x v="0"/>
    <x v="1"/>
    <x v="78"/>
    <x v="72"/>
    <x v="151"/>
    <x v="1561"/>
    <x v="668"/>
    <x v="76"/>
    <x v="76"/>
    <x v="9"/>
    <x v="26"/>
    <x v="3"/>
    <x v="1"/>
    <x v="1"/>
  </r>
  <r>
    <x v="3110"/>
    <x v="0"/>
    <x v="9"/>
    <x v="32"/>
    <x v="137"/>
    <x v="187"/>
    <x v="3014"/>
    <x v="663"/>
    <x v="76"/>
    <x v="76"/>
    <x v="9"/>
    <x v="26"/>
    <x v="3"/>
    <x v="9"/>
    <x v="9"/>
  </r>
  <r>
    <x v="3093"/>
    <x v="0"/>
    <x v="10"/>
    <x v="70"/>
    <x v="24"/>
    <x v="238"/>
    <x v="3000"/>
    <x v="662"/>
    <x v="76"/>
    <x v="76"/>
    <x v="9"/>
    <x v="26"/>
    <x v="3"/>
    <x v="10"/>
    <x v="10"/>
  </r>
  <r>
    <x v="3119"/>
    <x v="0"/>
    <x v="7"/>
    <x v="3"/>
    <x v="5"/>
    <x v="37"/>
    <x v="3023"/>
    <x v="672"/>
    <x v="76"/>
    <x v="76"/>
    <x v="9"/>
    <x v="26"/>
    <x v="3"/>
    <x v="7"/>
    <x v="7"/>
  </r>
  <r>
    <x v="3102"/>
    <x v="0"/>
    <x v="4"/>
    <x v="63"/>
    <x v="76"/>
    <x v="64"/>
    <x v="1985"/>
    <x v="668"/>
    <x v="76"/>
    <x v="76"/>
    <x v="9"/>
    <x v="26"/>
    <x v="3"/>
    <x v="4"/>
    <x v="4"/>
  </r>
  <r>
    <x v="3114"/>
    <x v="0"/>
    <x v="8"/>
    <x v="40"/>
    <x v="51"/>
    <x v="355"/>
    <x v="3018"/>
    <x v="679"/>
    <x v="76"/>
    <x v="76"/>
    <x v="9"/>
    <x v="26"/>
    <x v="3"/>
    <x v="8"/>
    <x v="8"/>
  </r>
  <r>
    <x v="3107"/>
    <x v="0"/>
    <x v="10"/>
    <x v="30"/>
    <x v="63"/>
    <x v="34"/>
    <x v="3012"/>
    <x v="665"/>
    <x v="76"/>
    <x v="76"/>
    <x v="9"/>
    <x v="26"/>
    <x v="3"/>
    <x v="10"/>
    <x v="10"/>
  </r>
  <r>
    <x v="3093"/>
    <x v="0"/>
    <x v="3"/>
    <x v="83"/>
    <x v="49"/>
    <x v="862"/>
    <x v="3000"/>
    <x v="662"/>
    <x v="76"/>
    <x v="76"/>
    <x v="9"/>
    <x v="26"/>
    <x v="3"/>
    <x v="3"/>
    <x v="3"/>
  </r>
  <r>
    <x v="3148"/>
    <x v="1"/>
    <x v="2"/>
    <x v="111"/>
    <x v="107"/>
    <x v="1091"/>
    <x v="3048"/>
    <x v="662"/>
    <x v="76"/>
    <x v="76"/>
    <x v="9"/>
    <x v="26"/>
    <x v="3"/>
    <x v="2"/>
    <x v="2"/>
  </r>
  <r>
    <x v="3102"/>
    <x v="0"/>
    <x v="2"/>
    <x v="35"/>
    <x v="87"/>
    <x v="126"/>
    <x v="1985"/>
    <x v="668"/>
    <x v="76"/>
    <x v="76"/>
    <x v="9"/>
    <x v="26"/>
    <x v="3"/>
    <x v="2"/>
    <x v="2"/>
  </r>
  <r>
    <x v="3088"/>
    <x v="0"/>
    <x v="9"/>
    <x v="125"/>
    <x v="72"/>
    <x v="1054"/>
    <x v="2995"/>
    <x v="677"/>
    <x v="76"/>
    <x v="76"/>
    <x v="9"/>
    <x v="26"/>
    <x v="3"/>
    <x v="9"/>
    <x v="9"/>
  </r>
  <r>
    <x v="3088"/>
    <x v="0"/>
    <x v="4"/>
    <x v="27"/>
    <x v="87"/>
    <x v="362"/>
    <x v="2995"/>
    <x v="677"/>
    <x v="76"/>
    <x v="76"/>
    <x v="9"/>
    <x v="26"/>
    <x v="3"/>
    <x v="4"/>
    <x v="4"/>
  </r>
  <r>
    <x v="3109"/>
    <x v="0"/>
    <x v="1"/>
    <x v="14"/>
    <x v="57"/>
    <x v="34"/>
    <x v="3013"/>
    <x v="675"/>
    <x v="76"/>
    <x v="76"/>
    <x v="9"/>
    <x v="26"/>
    <x v="3"/>
    <x v="1"/>
    <x v="1"/>
  </r>
  <r>
    <x v="3099"/>
    <x v="0"/>
    <x v="8"/>
    <x v="89"/>
    <x v="105"/>
    <x v="434"/>
    <x v="1824"/>
    <x v="673"/>
    <x v="76"/>
    <x v="76"/>
    <x v="9"/>
    <x v="26"/>
    <x v="3"/>
    <x v="8"/>
    <x v="8"/>
  </r>
  <r>
    <x v="3095"/>
    <x v="0"/>
    <x v="2"/>
    <x v="39"/>
    <x v="105"/>
    <x v="25"/>
    <x v="3002"/>
    <x v="671"/>
    <x v="76"/>
    <x v="76"/>
    <x v="9"/>
    <x v="26"/>
    <x v="3"/>
    <x v="2"/>
    <x v="2"/>
  </r>
  <r>
    <x v="3088"/>
    <x v="0"/>
    <x v="7"/>
    <x v="11"/>
    <x v="3"/>
    <x v="75"/>
    <x v="2995"/>
    <x v="677"/>
    <x v="76"/>
    <x v="76"/>
    <x v="9"/>
    <x v="26"/>
    <x v="3"/>
    <x v="7"/>
    <x v="7"/>
  </r>
  <r>
    <x v="3092"/>
    <x v="0"/>
    <x v="11"/>
    <x v="105"/>
    <x v="105"/>
    <x v="401"/>
    <x v="2999"/>
    <x v="672"/>
    <x v="76"/>
    <x v="76"/>
    <x v="9"/>
    <x v="26"/>
    <x v="3"/>
    <x v="11"/>
    <x v="11"/>
  </r>
  <r>
    <x v="3110"/>
    <x v="0"/>
    <x v="4"/>
    <x v="31"/>
    <x v="51"/>
    <x v="9"/>
    <x v="3014"/>
    <x v="663"/>
    <x v="76"/>
    <x v="76"/>
    <x v="9"/>
    <x v="26"/>
    <x v="3"/>
    <x v="4"/>
    <x v="4"/>
  </r>
  <r>
    <x v="3106"/>
    <x v="0"/>
    <x v="9"/>
    <x v="94"/>
    <x v="58"/>
    <x v="257"/>
    <x v="3011"/>
    <x v="667"/>
    <x v="76"/>
    <x v="76"/>
    <x v="9"/>
    <x v="26"/>
    <x v="3"/>
    <x v="9"/>
    <x v="9"/>
  </r>
  <r>
    <x v="3103"/>
    <x v="0"/>
    <x v="3"/>
    <x v="14"/>
    <x v="66"/>
    <x v="244"/>
    <x v="3008"/>
    <x v="662"/>
    <x v="76"/>
    <x v="76"/>
    <x v="9"/>
    <x v="26"/>
    <x v="3"/>
    <x v="3"/>
    <x v="3"/>
  </r>
  <r>
    <x v="3119"/>
    <x v="0"/>
    <x v="2"/>
    <x v="120"/>
    <x v="188"/>
    <x v="178"/>
    <x v="3023"/>
    <x v="672"/>
    <x v="76"/>
    <x v="76"/>
    <x v="9"/>
    <x v="26"/>
    <x v="3"/>
    <x v="2"/>
    <x v="2"/>
  </r>
  <r>
    <x v="3148"/>
    <x v="0"/>
    <x v="2"/>
    <x v="99"/>
    <x v="107"/>
    <x v="214"/>
    <x v="3048"/>
    <x v="662"/>
    <x v="76"/>
    <x v="76"/>
    <x v="9"/>
    <x v="26"/>
    <x v="3"/>
    <x v="2"/>
    <x v="2"/>
  </r>
  <r>
    <x v="3093"/>
    <x v="0"/>
    <x v="7"/>
    <x v="11"/>
    <x v="16"/>
    <x v="112"/>
    <x v="3000"/>
    <x v="662"/>
    <x v="76"/>
    <x v="76"/>
    <x v="9"/>
    <x v="26"/>
    <x v="3"/>
    <x v="7"/>
    <x v="7"/>
  </r>
  <r>
    <x v="3098"/>
    <x v="0"/>
    <x v="10"/>
    <x v="1"/>
    <x v="24"/>
    <x v="796"/>
    <x v="3005"/>
    <x v="667"/>
    <x v="76"/>
    <x v="76"/>
    <x v="9"/>
    <x v="26"/>
    <x v="3"/>
    <x v="10"/>
    <x v="10"/>
  </r>
  <r>
    <x v="3101"/>
    <x v="0"/>
    <x v="5"/>
    <x v="10"/>
    <x v="63"/>
    <x v="704"/>
    <x v="3007"/>
    <x v="662"/>
    <x v="76"/>
    <x v="76"/>
    <x v="9"/>
    <x v="26"/>
    <x v="3"/>
    <x v="5"/>
    <x v="5"/>
  </r>
  <r>
    <x v="3122"/>
    <x v="0"/>
    <x v="10"/>
    <x v="57"/>
    <x v="1"/>
    <x v="255"/>
    <x v="3026"/>
    <x v="664"/>
    <x v="76"/>
    <x v="76"/>
    <x v="9"/>
    <x v="26"/>
    <x v="3"/>
    <x v="10"/>
    <x v="10"/>
  </r>
  <r>
    <x v="3158"/>
    <x v="0"/>
    <x v="9"/>
    <x v="127"/>
    <x v="158"/>
    <x v="1092"/>
    <x v="3058"/>
    <x v="679"/>
    <x v="76"/>
    <x v="76"/>
    <x v="9"/>
    <x v="26"/>
    <x v="3"/>
    <x v="9"/>
    <x v="9"/>
  </r>
  <r>
    <x v="3132"/>
    <x v="0"/>
    <x v="8"/>
    <x v="260"/>
    <x v="276"/>
    <x v="355"/>
    <x v="3035"/>
    <x v="670"/>
    <x v="76"/>
    <x v="76"/>
    <x v="9"/>
    <x v="26"/>
    <x v="3"/>
    <x v="8"/>
    <x v="8"/>
  </r>
  <r>
    <x v="3125"/>
    <x v="0"/>
    <x v="7"/>
    <x v="93"/>
    <x v="94"/>
    <x v="207"/>
    <x v="3029"/>
    <x v="666"/>
    <x v="76"/>
    <x v="76"/>
    <x v="9"/>
    <x v="26"/>
    <x v="3"/>
    <x v="7"/>
    <x v="7"/>
  </r>
  <r>
    <x v="3159"/>
    <x v="1"/>
    <x v="2"/>
    <x v="140"/>
    <x v="164"/>
    <x v="431"/>
    <x v="3059"/>
    <x v="682"/>
    <x v="77"/>
    <x v="77"/>
    <x v="3"/>
    <x v="3"/>
    <x v="1"/>
    <x v="2"/>
    <x v="2"/>
  </r>
  <r>
    <x v="3159"/>
    <x v="0"/>
    <x v="4"/>
    <x v="31"/>
    <x v="32"/>
    <x v="977"/>
    <x v="3059"/>
    <x v="682"/>
    <x v="77"/>
    <x v="77"/>
    <x v="3"/>
    <x v="3"/>
    <x v="1"/>
    <x v="4"/>
    <x v="4"/>
  </r>
  <r>
    <x v="3160"/>
    <x v="0"/>
    <x v="1"/>
    <x v="131"/>
    <x v="84"/>
    <x v="3222"/>
    <x v="3060"/>
    <x v="683"/>
    <x v="77"/>
    <x v="77"/>
    <x v="3"/>
    <x v="3"/>
    <x v="1"/>
    <x v="1"/>
    <x v="1"/>
  </r>
  <r>
    <x v="3161"/>
    <x v="0"/>
    <x v="11"/>
    <x v="82"/>
    <x v="66"/>
    <x v="156"/>
    <x v="3061"/>
    <x v="684"/>
    <x v="77"/>
    <x v="77"/>
    <x v="3"/>
    <x v="3"/>
    <x v="1"/>
    <x v="11"/>
    <x v="11"/>
  </r>
  <r>
    <x v="3162"/>
    <x v="0"/>
    <x v="5"/>
    <x v="6"/>
    <x v="9"/>
    <x v="656"/>
    <x v="3062"/>
    <x v="685"/>
    <x v="77"/>
    <x v="77"/>
    <x v="3"/>
    <x v="3"/>
    <x v="1"/>
    <x v="5"/>
    <x v="5"/>
  </r>
  <r>
    <x v="3163"/>
    <x v="0"/>
    <x v="6"/>
    <x v="20"/>
    <x v="12"/>
    <x v="6"/>
    <x v="3063"/>
    <x v="685"/>
    <x v="77"/>
    <x v="77"/>
    <x v="3"/>
    <x v="3"/>
    <x v="1"/>
    <x v="6"/>
    <x v="6"/>
  </r>
  <r>
    <x v="3164"/>
    <x v="0"/>
    <x v="9"/>
    <x v="214"/>
    <x v="52"/>
    <x v="1966"/>
    <x v="3064"/>
    <x v="686"/>
    <x v="77"/>
    <x v="77"/>
    <x v="3"/>
    <x v="3"/>
    <x v="1"/>
    <x v="9"/>
    <x v="9"/>
  </r>
  <r>
    <x v="3165"/>
    <x v="0"/>
    <x v="0"/>
    <x v="20"/>
    <x v="41"/>
    <x v="73"/>
    <x v="3065"/>
    <x v="687"/>
    <x v="77"/>
    <x v="77"/>
    <x v="3"/>
    <x v="3"/>
    <x v="1"/>
    <x v="0"/>
    <x v="0"/>
  </r>
  <r>
    <x v="3166"/>
    <x v="0"/>
    <x v="5"/>
    <x v="8"/>
    <x v="0"/>
    <x v="7"/>
    <x v="3066"/>
    <x v="688"/>
    <x v="77"/>
    <x v="77"/>
    <x v="3"/>
    <x v="3"/>
    <x v="1"/>
    <x v="5"/>
    <x v="5"/>
  </r>
  <r>
    <x v="3167"/>
    <x v="0"/>
    <x v="8"/>
    <x v="23"/>
    <x v="23"/>
    <x v="24"/>
    <x v="718"/>
    <x v="689"/>
    <x v="77"/>
    <x v="77"/>
    <x v="3"/>
    <x v="3"/>
    <x v="1"/>
    <x v="8"/>
    <x v="8"/>
  </r>
  <r>
    <x v="3168"/>
    <x v="0"/>
    <x v="10"/>
    <x v="26"/>
    <x v="51"/>
    <x v="265"/>
    <x v="3067"/>
    <x v="690"/>
    <x v="77"/>
    <x v="77"/>
    <x v="3"/>
    <x v="3"/>
    <x v="1"/>
    <x v="10"/>
    <x v="10"/>
  </r>
  <r>
    <x v="3164"/>
    <x v="0"/>
    <x v="8"/>
    <x v="44"/>
    <x v="155"/>
    <x v="3223"/>
    <x v="3064"/>
    <x v="686"/>
    <x v="77"/>
    <x v="77"/>
    <x v="3"/>
    <x v="3"/>
    <x v="1"/>
    <x v="8"/>
    <x v="8"/>
  </r>
  <r>
    <x v="3169"/>
    <x v="0"/>
    <x v="2"/>
    <x v="46"/>
    <x v="40"/>
    <x v="856"/>
    <x v="3068"/>
    <x v="687"/>
    <x v="77"/>
    <x v="77"/>
    <x v="3"/>
    <x v="3"/>
    <x v="1"/>
    <x v="2"/>
    <x v="2"/>
  </r>
  <r>
    <x v="3170"/>
    <x v="0"/>
    <x v="11"/>
    <x v="82"/>
    <x v="60"/>
    <x v="538"/>
    <x v="3069"/>
    <x v="689"/>
    <x v="77"/>
    <x v="77"/>
    <x v="3"/>
    <x v="3"/>
    <x v="1"/>
    <x v="11"/>
    <x v="11"/>
  </r>
  <r>
    <x v="3171"/>
    <x v="0"/>
    <x v="11"/>
    <x v="124"/>
    <x v="218"/>
    <x v="3224"/>
    <x v="3070"/>
    <x v="691"/>
    <x v="77"/>
    <x v="77"/>
    <x v="3"/>
    <x v="3"/>
    <x v="1"/>
    <x v="11"/>
    <x v="11"/>
  </r>
  <r>
    <x v="3172"/>
    <x v="0"/>
    <x v="3"/>
    <x v="5"/>
    <x v="16"/>
    <x v="17"/>
    <x v="3071"/>
    <x v="682"/>
    <x v="77"/>
    <x v="77"/>
    <x v="3"/>
    <x v="3"/>
    <x v="1"/>
    <x v="3"/>
    <x v="3"/>
  </r>
  <r>
    <x v="3173"/>
    <x v="0"/>
    <x v="11"/>
    <x v="42"/>
    <x v="42"/>
    <x v="385"/>
    <x v="3072"/>
    <x v="692"/>
    <x v="77"/>
    <x v="77"/>
    <x v="3"/>
    <x v="3"/>
    <x v="1"/>
    <x v="11"/>
    <x v="11"/>
  </r>
  <r>
    <x v="3174"/>
    <x v="0"/>
    <x v="2"/>
    <x v="49"/>
    <x v="60"/>
    <x v="135"/>
    <x v="3073"/>
    <x v="688"/>
    <x v="77"/>
    <x v="77"/>
    <x v="3"/>
    <x v="3"/>
    <x v="1"/>
    <x v="2"/>
    <x v="2"/>
  </r>
  <r>
    <x v="3169"/>
    <x v="0"/>
    <x v="8"/>
    <x v="70"/>
    <x v="35"/>
    <x v="1127"/>
    <x v="3068"/>
    <x v="687"/>
    <x v="77"/>
    <x v="77"/>
    <x v="3"/>
    <x v="3"/>
    <x v="1"/>
    <x v="8"/>
    <x v="8"/>
  </r>
  <r>
    <x v="3172"/>
    <x v="0"/>
    <x v="7"/>
    <x v="93"/>
    <x v="0"/>
    <x v="187"/>
    <x v="3071"/>
    <x v="682"/>
    <x v="77"/>
    <x v="77"/>
    <x v="3"/>
    <x v="3"/>
    <x v="1"/>
    <x v="7"/>
    <x v="7"/>
  </r>
  <r>
    <x v="3175"/>
    <x v="0"/>
    <x v="7"/>
    <x v="16"/>
    <x v="0"/>
    <x v="1270"/>
    <x v="3074"/>
    <x v="688"/>
    <x v="77"/>
    <x v="77"/>
    <x v="3"/>
    <x v="3"/>
    <x v="1"/>
    <x v="7"/>
    <x v="7"/>
  </r>
  <r>
    <x v="3176"/>
    <x v="0"/>
    <x v="8"/>
    <x v="75"/>
    <x v="91"/>
    <x v="124"/>
    <x v="3075"/>
    <x v="687"/>
    <x v="77"/>
    <x v="77"/>
    <x v="3"/>
    <x v="3"/>
    <x v="1"/>
    <x v="8"/>
    <x v="8"/>
  </r>
  <r>
    <x v="3177"/>
    <x v="0"/>
    <x v="0"/>
    <x v="1"/>
    <x v="24"/>
    <x v="796"/>
    <x v="3076"/>
    <x v="688"/>
    <x v="77"/>
    <x v="77"/>
    <x v="3"/>
    <x v="3"/>
    <x v="1"/>
    <x v="0"/>
    <x v="0"/>
  </r>
  <r>
    <x v="3166"/>
    <x v="0"/>
    <x v="6"/>
    <x v="53"/>
    <x v="42"/>
    <x v="1086"/>
    <x v="3066"/>
    <x v="688"/>
    <x v="77"/>
    <x v="77"/>
    <x v="3"/>
    <x v="3"/>
    <x v="1"/>
    <x v="6"/>
    <x v="6"/>
  </r>
  <r>
    <x v="3160"/>
    <x v="0"/>
    <x v="10"/>
    <x v="89"/>
    <x v="121"/>
    <x v="1663"/>
    <x v="3060"/>
    <x v="683"/>
    <x v="77"/>
    <x v="77"/>
    <x v="3"/>
    <x v="3"/>
    <x v="1"/>
    <x v="10"/>
    <x v="10"/>
  </r>
  <r>
    <x v="3178"/>
    <x v="0"/>
    <x v="7"/>
    <x v="65"/>
    <x v="60"/>
    <x v="128"/>
    <x v="3077"/>
    <x v="693"/>
    <x v="77"/>
    <x v="77"/>
    <x v="3"/>
    <x v="3"/>
    <x v="1"/>
    <x v="7"/>
    <x v="7"/>
  </r>
  <r>
    <x v="3178"/>
    <x v="0"/>
    <x v="3"/>
    <x v="105"/>
    <x v="69"/>
    <x v="207"/>
    <x v="3077"/>
    <x v="693"/>
    <x v="77"/>
    <x v="77"/>
    <x v="3"/>
    <x v="3"/>
    <x v="1"/>
    <x v="3"/>
    <x v="3"/>
  </r>
  <r>
    <x v="3179"/>
    <x v="0"/>
    <x v="9"/>
    <x v="18"/>
    <x v="32"/>
    <x v="427"/>
    <x v="3078"/>
    <x v="694"/>
    <x v="77"/>
    <x v="77"/>
    <x v="3"/>
    <x v="3"/>
    <x v="1"/>
    <x v="9"/>
    <x v="9"/>
  </r>
  <r>
    <x v="3162"/>
    <x v="0"/>
    <x v="10"/>
    <x v="30"/>
    <x v="5"/>
    <x v="232"/>
    <x v="3062"/>
    <x v="685"/>
    <x v="77"/>
    <x v="77"/>
    <x v="3"/>
    <x v="3"/>
    <x v="1"/>
    <x v="10"/>
    <x v="10"/>
  </r>
  <r>
    <x v="3176"/>
    <x v="0"/>
    <x v="2"/>
    <x v="16"/>
    <x v="17"/>
    <x v="6"/>
    <x v="3075"/>
    <x v="687"/>
    <x v="77"/>
    <x v="77"/>
    <x v="3"/>
    <x v="3"/>
    <x v="1"/>
    <x v="2"/>
    <x v="2"/>
  </r>
  <r>
    <x v="3180"/>
    <x v="0"/>
    <x v="6"/>
    <x v="11"/>
    <x v="56"/>
    <x v="164"/>
    <x v="3079"/>
    <x v="695"/>
    <x v="77"/>
    <x v="77"/>
    <x v="3"/>
    <x v="3"/>
    <x v="1"/>
    <x v="6"/>
    <x v="6"/>
  </r>
  <r>
    <x v="3167"/>
    <x v="0"/>
    <x v="9"/>
    <x v="11"/>
    <x v="10"/>
    <x v="11"/>
    <x v="718"/>
    <x v="689"/>
    <x v="77"/>
    <x v="77"/>
    <x v="3"/>
    <x v="3"/>
    <x v="1"/>
    <x v="9"/>
    <x v="9"/>
  </r>
  <r>
    <x v="3180"/>
    <x v="0"/>
    <x v="5"/>
    <x v="0"/>
    <x v="85"/>
    <x v="126"/>
    <x v="3079"/>
    <x v="695"/>
    <x v="77"/>
    <x v="77"/>
    <x v="3"/>
    <x v="3"/>
    <x v="1"/>
    <x v="5"/>
    <x v="5"/>
  </r>
  <r>
    <x v="3169"/>
    <x v="0"/>
    <x v="9"/>
    <x v="49"/>
    <x v="19"/>
    <x v="1225"/>
    <x v="3068"/>
    <x v="687"/>
    <x v="77"/>
    <x v="77"/>
    <x v="3"/>
    <x v="3"/>
    <x v="1"/>
    <x v="9"/>
    <x v="9"/>
  </r>
  <r>
    <x v="3167"/>
    <x v="0"/>
    <x v="4"/>
    <x v="16"/>
    <x v="7"/>
    <x v="2022"/>
    <x v="718"/>
    <x v="689"/>
    <x v="77"/>
    <x v="77"/>
    <x v="3"/>
    <x v="3"/>
    <x v="1"/>
    <x v="4"/>
    <x v="4"/>
  </r>
  <r>
    <x v="3174"/>
    <x v="1"/>
    <x v="2"/>
    <x v="19"/>
    <x v="75"/>
    <x v="169"/>
    <x v="3073"/>
    <x v="688"/>
    <x v="77"/>
    <x v="77"/>
    <x v="3"/>
    <x v="3"/>
    <x v="1"/>
    <x v="2"/>
    <x v="2"/>
  </r>
  <r>
    <x v="3174"/>
    <x v="0"/>
    <x v="4"/>
    <x v="10"/>
    <x v="9"/>
    <x v="9"/>
    <x v="3073"/>
    <x v="688"/>
    <x v="77"/>
    <x v="77"/>
    <x v="3"/>
    <x v="3"/>
    <x v="1"/>
    <x v="4"/>
    <x v="4"/>
  </r>
  <r>
    <x v="3165"/>
    <x v="0"/>
    <x v="6"/>
    <x v="0"/>
    <x v="9"/>
    <x v="265"/>
    <x v="3065"/>
    <x v="687"/>
    <x v="77"/>
    <x v="77"/>
    <x v="3"/>
    <x v="3"/>
    <x v="1"/>
    <x v="6"/>
    <x v="6"/>
  </r>
  <r>
    <x v="3175"/>
    <x v="0"/>
    <x v="1"/>
    <x v="26"/>
    <x v="76"/>
    <x v="11"/>
    <x v="3074"/>
    <x v="688"/>
    <x v="77"/>
    <x v="77"/>
    <x v="3"/>
    <x v="3"/>
    <x v="1"/>
    <x v="1"/>
    <x v="1"/>
  </r>
  <r>
    <x v="3172"/>
    <x v="0"/>
    <x v="1"/>
    <x v="1"/>
    <x v="36"/>
    <x v="196"/>
    <x v="3071"/>
    <x v="682"/>
    <x v="77"/>
    <x v="77"/>
    <x v="3"/>
    <x v="3"/>
    <x v="1"/>
    <x v="1"/>
    <x v="1"/>
  </r>
  <r>
    <x v="3181"/>
    <x v="0"/>
    <x v="10"/>
    <x v="2"/>
    <x v="120"/>
    <x v="1340"/>
    <x v="3080"/>
    <x v="685"/>
    <x v="77"/>
    <x v="77"/>
    <x v="3"/>
    <x v="3"/>
    <x v="1"/>
    <x v="10"/>
    <x v="10"/>
  </r>
  <r>
    <x v="3171"/>
    <x v="0"/>
    <x v="6"/>
    <x v="42"/>
    <x v="107"/>
    <x v="3225"/>
    <x v="3070"/>
    <x v="691"/>
    <x v="77"/>
    <x v="77"/>
    <x v="3"/>
    <x v="3"/>
    <x v="1"/>
    <x v="6"/>
    <x v="6"/>
  </r>
  <r>
    <x v="3169"/>
    <x v="1"/>
    <x v="2"/>
    <x v="56"/>
    <x v="40"/>
    <x v="94"/>
    <x v="3068"/>
    <x v="687"/>
    <x v="77"/>
    <x v="77"/>
    <x v="3"/>
    <x v="3"/>
    <x v="1"/>
    <x v="2"/>
    <x v="2"/>
  </r>
  <r>
    <x v="3175"/>
    <x v="0"/>
    <x v="3"/>
    <x v="12"/>
    <x v="7"/>
    <x v="1282"/>
    <x v="3074"/>
    <x v="688"/>
    <x v="77"/>
    <x v="77"/>
    <x v="3"/>
    <x v="3"/>
    <x v="1"/>
    <x v="3"/>
    <x v="3"/>
  </r>
  <r>
    <x v="3176"/>
    <x v="0"/>
    <x v="4"/>
    <x v="75"/>
    <x v="91"/>
    <x v="124"/>
    <x v="3075"/>
    <x v="687"/>
    <x v="77"/>
    <x v="77"/>
    <x v="3"/>
    <x v="3"/>
    <x v="1"/>
    <x v="4"/>
    <x v="4"/>
  </r>
  <r>
    <x v="3167"/>
    <x v="0"/>
    <x v="2"/>
    <x v="15"/>
    <x v="26"/>
    <x v="113"/>
    <x v="718"/>
    <x v="689"/>
    <x v="77"/>
    <x v="77"/>
    <x v="3"/>
    <x v="3"/>
    <x v="1"/>
    <x v="2"/>
    <x v="2"/>
  </r>
  <r>
    <x v="3164"/>
    <x v="0"/>
    <x v="2"/>
    <x v="167"/>
    <x v="353"/>
    <x v="3226"/>
    <x v="3064"/>
    <x v="686"/>
    <x v="77"/>
    <x v="77"/>
    <x v="3"/>
    <x v="3"/>
    <x v="1"/>
    <x v="2"/>
    <x v="2"/>
  </r>
  <r>
    <x v="3182"/>
    <x v="0"/>
    <x v="11"/>
    <x v="148"/>
    <x v="142"/>
    <x v="2330"/>
    <x v="3081"/>
    <x v="686"/>
    <x v="77"/>
    <x v="77"/>
    <x v="3"/>
    <x v="3"/>
    <x v="1"/>
    <x v="11"/>
    <x v="11"/>
  </r>
  <r>
    <x v="3183"/>
    <x v="0"/>
    <x v="3"/>
    <x v="83"/>
    <x v="172"/>
    <x v="3227"/>
    <x v="521"/>
    <x v="689"/>
    <x v="77"/>
    <x v="77"/>
    <x v="3"/>
    <x v="3"/>
    <x v="1"/>
    <x v="3"/>
    <x v="3"/>
  </r>
  <r>
    <x v="3184"/>
    <x v="0"/>
    <x v="0"/>
    <x v="7"/>
    <x v="23"/>
    <x v="126"/>
    <x v="1239"/>
    <x v="695"/>
    <x v="77"/>
    <x v="77"/>
    <x v="3"/>
    <x v="3"/>
    <x v="1"/>
    <x v="0"/>
    <x v="0"/>
  </r>
  <r>
    <x v="3185"/>
    <x v="0"/>
    <x v="6"/>
    <x v="75"/>
    <x v="44"/>
    <x v="120"/>
    <x v="3082"/>
    <x v="690"/>
    <x v="77"/>
    <x v="77"/>
    <x v="3"/>
    <x v="3"/>
    <x v="1"/>
    <x v="6"/>
    <x v="6"/>
  </r>
  <r>
    <x v="3186"/>
    <x v="0"/>
    <x v="11"/>
    <x v="29"/>
    <x v="111"/>
    <x v="3228"/>
    <x v="3083"/>
    <x v="696"/>
    <x v="77"/>
    <x v="77"/>
    <x v="3"/>
    <x v="3"/>
    <x v="1"/>
    <x v="11"/>
    <x v="11"/>
  </r>
  <r>
    <x v="3183"/>
    <x v="0"/>
    <x v="7"/>
    <x v="20"/>
    <x v="47"/>
    <x v="3229"/>
    <x v="521"/>
    <x v="689"/>
    <x v="77"/>
    <x v="77"/>
    <x v="3"/>
    <x v="3"/>
    <x v="1"/>
    <x v="7"/>
    <x v="7"/>
  </r>
  <r>
    <x v="3187"/>
    <x v="0"/>
    <x v="5"/>
    <x v="21"/>
    <x v="8"/>
    <x v="265"/>
    <x v="3084"/>
    <x v="697"/>
    <x v="77"/>
    <x v="77"/>
    <x v="3"/>
    <x v="3"/>
    <x v="1"/>
    <x v="5"/>
    <x v="5"/>
  </r>
  <r>
    <x v="3188"/>
    <x v="0"/>
    <x v="0"/>
    <x v="5"/>
    <x v="16"/>
    <x v="17"/>
    <x v="614"/>
    <x v="696"/>
    <x v="77"/>
    <x v="77"/>
    <x v="3"/>
    <x v="3"/>
    <x v="1"/>
    <x v="0"/>
    <x v="0"/>
  </r>
  <r>
    <x v="3189"/>
    <x v="0"/>
    <x v="6"/>
    <x v="18"/>
    <x v="57"/>
    <x v="11"/>
    <x v="3085"/>
    <x v="686"/>
    <x v="77"/>
    <x v="77"/>
    <x v="3"/>
    <x v="3"/>
    <x v="1"/>
    <x v="6"/>
    <x v="6"/>
  </r>
  <r>
    <x v="3190"/>
    <x v="0"/>
    <x v="2"/>
    <x v="26"/>
    <x v="76"/>
    <x v="11"/>
    <x v="3086"/>
    <x v="694"/>
    <x v="77"/>
    <x v="77"/>
    <x v="3"/>
    <x v="3"/>
    <x v="1"/>
    <x v="2"/>
    <x v="2"/>
  </r>
  <r>
    <x v="3191"/>
    <x v="0"/>
    <x v="0"/>
    <x v="13"/>
    <x v="65"/>
    <x v="154"/>
    <x v="3087"/>
    <x v="692"/>
    <x v="77"/>
    <x v="77"/>
    <x v="3"/>
    <x v="3"/>
    <x v="1"/>
    <x v="0"/>
    <x v="0"/>
  </r>
  <r>
    <x v="3192"/>
    <x v="0"/>
    <x v="8"/>
    <x v="40"/>
    <x v="35"/>
    <x v="275"/>
    <x v="3088"/>
    <x v="695"/>
    <x v="77"/>
    <x v="77"/>
    <x v="3"/>
    <x v="3"/>
    <x v="1"/>
    <x v="8"/>
    <x v="8"/>
  </r>
  <r>
    <x v="3188"/>
    <x v="0"/>
    <x v="5"/>
    <x v="0"/>
    <x v="18"/>
    <x v="1431"/>
    <x v="614"/>
    <x v="696"/>
    <x v="77"/>
    <x v="77"/>
    <x v="3"/>
    <x v="3"/>
    <x v="1"/>
    <x v="5"/>
    <x v="5"/>
  </r>
  <r>
    <x v="3187"/>
    <x v="0"/>
    <x v="10"/>
    <x v="38"/>
    <x v="39"/>
    <x v="34"/>
    <x v="3084"/>
    <x v="697"/>
    <x v="77"/>
    <x v="77"/>
    <x v="3"/>
    <x v="3"/>
    <x v="1"/>
    <x v="10"/>
    <x v="10"/>
  </r>
  <r>
    <x v="3193"/>
    <x v="1"/>
    <x v="2"/>
    <x v="40"/>
    <x v="44"/>
    <x v="51"/>
    <x v="3089"/>
    <x v="686"/>
    <x v="77"/>
    <x v="77"/>
    <x v="3"/>
    <x v="3"/>
    <x v="1"/>
    <x v="2"/>
    <x v="2"/>
  </r>
  <r>
    <x v="3194"/>
    <x v="0"/>
    <x v="3"/>
    <x v="39"/>
    <x v="93"/>
    <x v="2961"/>
    <x v="3090"/>
    <x v="688"/>
    <x v="77"/>
    <x v="77"/>
    <x v="3"/>
    <x v="3"/>
    <x v="1"/>
    <x v="3"/>
    <x v="3"/>
  </r>
  <r>
    <x v="3195"/>
    <x v="0"/>
    <x v="9"/>
    <x v="82"/>
    <x v="19"/>
    <x v="1874"/>
    <x v="3091"/>
    <x v="684"/>
    <x v="77"/>
    <x v="77"/>
    <x v="3"/>
    <x v="3"/>
    <x v="1"/>
    <x v="9"/>
    <x v="9"/>
  </r>
  <r>
    <x v="3190"/>
    <x v="0"/>
    <x v="9"/>
    <x v="15"/>
    <x v="34"/>
    <x v="37"/>
    <x v="3086"/>
    <x v="694"/>
    <x v="77"/>
    <x v="77"/>
    <x v="3"/>
    <x v="3"/>
    <x v="1"/>
    <x v="9"/>
    <x v="9"/>
  </r>
  <r>
    <x v="3196"/>
    <x v="0"/>
    <x v="3"/>
    <x v="19"/>
    <x v="114"/>
    <x v="13"/>
    <x v="3092"/>
    <x v="698"/>
    <x v="77"/>
    <x v="77"/>
    <x v="3"/>
    <x v="3"/>
    <x v="1"/>
    <x v="3"/>
    <x v="3"/>
  </r>
  <r>
    <x v="3196"/>
    <x v="0"/>
    <x v="10"/>
    <x v="48"/>
    <x v="54"/>
    <x v="371"/>
    <x v="3092"/>
    <x v="698"/>
    <x v="77"/>
    <x v="77"/>
    <x v="3"/>
    <x v="3"/>
    <x v="1"/>
    <x v="10"/>
    <x v="10"/>
  </r>
  <r>
    <x v="3197"/>
    <x v="0"/>
    <x v="11"/>
    <x v="27"/>
    <x v="102"/>
    <x v="84"/>
    <x v="3093"/>
    <x v="682"/>
    <x v="77"/>
    <x v="77"/>
    <x v="3"/>
    <x v="3"/>
    <x v="1"/>
    <x v="11"/>
    <x v="11"/>
  </r>
  <r>
    <x v="3195"/>
    <x v="0"/>
    <x v="4"/>
    <x v="37"/>
    <x v="47"/>
    <x v="282"/>
    <x v="3091"/>
    <x v="684"/>
    <x v="77"/>
    <x v="77"/>
    <x v="3"/>
    <x v="3"/>
    <x v="1"/>
    <x v="4"/>
    <x v="4"/>
  </r>
  <r>
    <x v="3198"/>
    <x v="0"/>
    <x v="6"/>
    <x v="54"/>
    <x v="47"/>
    <x v="34"/>
    <x v="3094"/>
    <x v="693"/>
    <x v="77"/>
    <x v="77"/>
    <x v="3"/>
    <x v="3"/>
    <x v="1"/>
    <x v="6"/>
    <x v="6"/>
  </r>
  <r>
    <x v="3195"/>
    <x v="0"/>
    <x v="8"/>
    <x v="40"/>
    <x v="31"/>
    <x v="291"/>
    <x v="3091"/>
    <x v="684"/>
    <x v="77"/>
    <x v="77"/>
    <x v="3"/>
    <x v="3"/>
    <x v="1"/>
    <x v="8"/>
    <x v="8"/>
  </r>
  <r>
    <x v="3199"/>
    <x v="0"/>
    <x v="5"/>
    <x v="20"/>
    <x v="12"/>
    <x v="6"/>
    <x v="3095"/>
    <x v="694"/>
    <x v="77"/>
    <x v="77"/>
    <x v="3"/>
    <x v="3"/>
    <x v="1"/>
    <x v="5"/>
    <x v="5"/>
  </r>
  <r>
    <x v="3200"/>
    <x v="0"/>
    <x v="7"/>
    <x v="13"/>
    <x v="36"/>
    <x v="1500"/>
    <x v="3096"/>
    <x v="682"/>
    <x v="77"/>
    <x v="77"/>
    <x v="3"/>
    <x v="3"/>
    <x v="1"/>
    <x v="7"/>
    <x v="7"/>
  </r>
  <r>
    <x v="3192"/>
    <x v="1"/>
    <x v="2"/>
    <x v="60"/>
    <x v="96"/>
    <x v="341"/>
    <x v="3088"/>
    <x v="695"/>
    <x v="77"/>
    <x v="77"/>
    <x v="3"/>
    <x v="3"/>
    <x v="1"/>
    <x v="2"/>
    <x v="2"/>
  </r>
  <r>
    <x v="3201"/>
    <x v="0"/>
    <x v="1"/>
    <x v="111"/>
    <x v="125"/>
    <x v="6"/>
    <x v="1057"/>
    <x v="689"/>
    <x v="77"/>
    <x v="77"/>
    <x v="3"/>
    <x v="3"/>
    <x v="1"/>
    <x v="1"/>
    <x v="1"/>
  </r>
  <r>
    <x v="3200"/>
    <x v="0"/>
    <x v="1"/>
    <x v="84"/>
    <x v="120"/>
    <x v="46"/>
    <x v="3096"/>
    <x v="682"/>
    <x v="77"/>
    <x v="77"/>
    <x v="3"/>
    <x v="3"/>
    <x v="1"/>
    <x v="1"/>
    <x v="1"/>
  </r>
  <r>
    <x v="3202"/>
    <x v="0"/>
    <x v="9"/>
    <x v="75"/>
    <x v="99"/>
    <x v="120"/>
    <x v="3097"/>
    <x v="690"/>
    <x v="77"/>
    <x v="77"/>
    <x v="3"/>
    <x v="3"/>
    <x v="1"/>
    <x v="9"/>
    <x v="9"/>
  </r>
  <r>
    <x v="3203"/>
    <x v="0"/>
    <x v="11"/>
    <x v="27"/>
    <x v="51"/>
    <x v="76"/>
    <x v="3098"/>
    <x v="688"/>
    <x v="77"/>
    <x v="77"/>
    <x v="3"/>
    <x v="3"/>
    <x v="1"/>
    <x v="11"/>
    <x v="11"/>
  </r>
  <r>
    <x v="3183"/>
    <x v="0"/>
    <x v="9"/>
    <x v="127"/>
    <x v="181"/>
    <x v="3230"/>
    <x v="521"/>
    <x v="689"/>
    <x v="77"/>
    <x v="77"/>
    <x v="3"/>
    <x v="3"/>
    <x v="1"/>
    <x v="9"/>
    <x v="9"/>
  </r>
  <r>
    <x v="3204"/>
    <x v="0"/>
    <x v="8"/>
    <x v="54"/>
    <x v="47"/>
    <x v="34"/>
    <x v="3099"/>
    <x v="684"/>
    <x v="77"/>
    <x v="77"/>
    <x v="3"/>
    <x v="3"/>
    <x v="1"/>
    <x v="8"/>
    <x v="8"/>
  </r>
  <r>
    <x v="3185"/>
    <x v="0"/>
    <x v="11"/>
    <x v="7"/>
    <x v="114"/>
    <x v="3231"/>
    <x v="3082"/>
    <x v="690"/>
    <x v="77"/>
    <x v="77"/>
    <x v="3"/>
    <x v="3"/>
    <x v="1"/>
    <x v="11"/>
    <x v="11"/>
  </r>
  <r>
    <x v="3196"/>
    <x v="0"/>
    <x v="1"/>
    <x v="101"/>
    <x v="72"/>
    <x v="566"/>
    <x v="3092"/>
    <x v="698"/>
    <x v="77"/>
    <x v="77"/>
    <x v="3"/>
    <x v="3"/>
    <x v="1"/>
    <x v="1"/>
    <x v="1"/>
  </r>
  <r>
    <x v="3193"/>
    <x v="0"/>
    <x v="2"/>
    <x v="35"/>
    <x v="44"/>
    <x v="287"/>
    <x v="3089"/>
    <x v="686"/>
    <x v="77"/>
    <x v="77"/>
    <x v="3"/>
    <x v="3"/>
    <x v="1"/>
    <x v="2"/>
    <x v="2"/>
  </r>
  <r>
    <x v="3200"/>
    <x v="0"/>
    <x v="9"/>
    <x v="31"/>
    <x v="99"/>
    <x v="171"/>
    <x v="3096"/>
    <x v="682"/>
    <x v="77"/>
    <x v="77"/>
    <x v="3"/>
    <x v="3"/>
    <x v="1"/>
    <x v="9"/>
    <x v="9"/>
  </r>
  <r>
    <x v="3196"/>
    <x v="0"/>
    <x v="7"/>
    <x v="9"/>
    <x v="11"/>
    <x v="35"/>
    <x v="3092"/>
    <x v="698"/>
    <x v="77"/>
    <x v="77"/>
    <x v="3"/>
    <x v="3"/>
    <x v="1"/>
    <x v="7"/>
    <x v="7"/>
  </r>
  <r>
    <x v="3194"/>
    <x v="0"/>
    <x v="7"/>
    <x v="11"/>
    <x v="61"/>
    <x v="0"/>
    <x v="3090"/>
    <x v="688"/>
    <x v="77"/>
    <x v="77"/>
    <x v="3"/>
    <x v="3"/>
    <x v="1"/>
    <x v="7"/>
    <x v="7"/>
  </r>
  <r>
    <x v="3205"/>
    <x v="0"/>
    <x v="5"/>
    <x v="10"/>
    <x v="18"/>
    <x v="13"/>
    <x v="3100"/>
    <x v="687"/>
    <x v="77"/>
    <x v="77"/>
    <x v="3"/>
    <x v="3"/>
    <x v="1"/>
    <x v="5"/>
    <x v="5"/>
  </r>
  <r>
    <x v="3188"/>
    <x v="0"/>
    <x v="6"/>
    <x v="34"/>
    <x v="114"/>
    <x v="31"/>
    <x v="614"/>
    <x v="696"/>
    <x v="77"/>
    <x v="77"/>
    <x v="3"/>
    <x v="3"/>
    <x v="1"/>
    <x v="6"/>
    <x v="6"/>
  </r>
  <r>
    <x v="3193"/>
    <x v="0"/>
    <x v="9"/>
    <x v="53"/>
    <x v="38"/>
    <x v="10"/>
    <x v="3089"/>
    <x v="686"/>
    <x v="77"/>
    <x v="77"/>
    <x v="3"/>
    <x v="3"/>
    <x v="1"/>
    <x v="9"/>
    <x v="9"/>
  </r>
  <r>
    <x v="3186"/>
    <x v="0"/>
    <x v="8"/>
    <x v="151"/>
    <x v="169"/>
    <x v="3232"/>
    <x v="3083"/>
    <x v="696"/>
    <x v="77"/>
    <x v="77"/>
    <x v="3"/>
    <x v="3"/>
    <x v="1"/>
    <x v="8"/>
    <x v="8"/>
  </r>
  <r>
    <x v="3199"/>
    <x v="0"/>
    <x v="6"/>
    <x v="23"/>
    <x v="5"/>
    <x v="92"/>
    <x v="3095"/>
    <x v="694"/>
    <x v="77"/>
    <x v="77"/>
    <x v="3"/>
    <x v="3"/>
    <x v="1"/>
    <x v="6"/>
    <x v="6"/>
  </r>
  <r>
    <x v="3190"/>
    <x v="0"/>
    <x v="7"/>
    <x v="9"/>
    <x v="14"/>
    <x v="14"/>
    <x v="3086"/>
    <x v="694"/>
    <x v="77"/>
    <x v="77"/>
    <x v="3"/>
    <x v="3"/>
    <x v="1"/>
    <x v="7"/>
    <x v="7"/>
  </r>
  <r>
    <x v="3206"/>
    <x v="0"/>
    <x v="8"/>
    <x v="34"/>
    <x v="120"/>
    <x v="16"/>
    <x v="3101"/>
    <x v="699"/>
    <x v="77"/>
    <x v="77"/>
    <x v="3"/>
    <x v="3"/>
    <x v="1"/>
    <x v="8"/>
    <x v="8"/>
  </r>
  <r>
    <x v="3193"/>
    <x v="0"/>
    <x v="4"/>
    <x v="63"/>
    <x v="3"/>
    <x v="239"/>
    <x v="3089"/>
    <x v="686"/>
    <x v="77"/>
    <x v="77"/>
    <x v="3"/>
    <x v="3"/>
    <x v="1"/>
    <x v="4"/>
    <x v="4"/>
  </r>
  <r>
    <x v="3192"/>
    <x v="0"/>
    <x v="9"/>
    <x v="33"/>
    <x v="49"/>
    <x v="347"/>
    <x v="3088"/>
    <x v="695"/>
    <x v="77"/>
    <x v="77"/>
    <x v="3"/>
    <x v="3"/>
    <x v="1"/>
    <x v="9"/>
    <x v="9"/>
  </r>
  <r>
    <x v="3207"/>
    <x v="0"/>
    <x v="6"/>
    <x v="21"/>
    <x v="14"/>
    <x v="126"/>
    <x v="3102"/>
    <x v="692"/>
    <x v="77"/>
    <x v="77"/>
    <x v="3"/>
    <x v="3"/>
    <x v="1"/>
    <x v="6"/>
    <x v="6"/>
  </r>
  <r>
    <x v="3208"/>
    <x v="0"/>
    <x v="2"/>
    <x v="182"/>
    <x v="74"/>
    <x v="2838"/>
    <x v="3103"/>
    <x v="697"/>
    <x v="77"/>
    <x v="77"/>
    <x v="3"/>
    <x v="3"/>
    <x v="1"/>
    <x v="2"/>
    <x v="2"/>
  </r>
  <r>
    <x v="3209"/>
    <x v="0"/>
    <x v="2"/>
    <x v="135"/>
    <x v="145"/>
    <x v="75"/>
    <x v="3104"/>
    <x v="692"/>
    <x v="77"/>
    <x v="77"/>
    <x v="3"/>
    <x v="3"/>
    <x v="1"/>
    <x v="2"/>
    <x v="2"/>
  </r>
  <r>
    <x v="3210"/>
    <x v="1"/>
    <x v="2"/>
    <x v="139"/>
    <x v="140"/>
    <x v="2249"/>
    <x v="3105"/>
    <x v="696"/>
    <x v="77"/>
    <x v="77"/>
    <x v="3"/>
    <x v="3"/>
    <x v="1"/>
    <x v="2"/>
    <x v="2"/>
  </r>
  <r>
    <x v="3211"/>
    <x v="0"/>
    <x v="6"/>
    <x v="49"/>
    <x v="87"/>
    <x v="340"/>
    <x v="181"/>
    <x v="694"/>
    <x v="77"/>
    <x v="77"/>
    <x v="3"/>
    <x v="3"/>
    <x v="1"/>
    <x v="6"/>
    <x v="6"/>
  </r>
  <r>
    <x v="3212"/>
    <x v="0"/>
    <x v="8"/>
    <x v="57"/>
    <x v="24"/>
    <x v="965"/>
    <x v="3106"/>
    <x v="692"/>
    <x v="77"/>
    <x v="77"/>
    <x v="3"/>
    <x v="3"/>
    <x v="1"/>
    <x v="8"/>
    <x v="8"/>
  </r>
  <r>
    <x v="3213"/>
    <x v="0"/>
    <x v="11"/>
    <x v="83"/>
    <x v="97"/>
    <x v="54"/>
    <x v="3107"/>
    <x v="699"/>
    <x v="77"/>
    <x v="77"/>
    <x v="3"/>
    <x v="3"/>
    <x v="1"/>
    <x v="11"/>
    <x v="11"/>
  </r>
  <r>
    <x v="3214"/>
    <x v="0"/>
    <x v="8"/>
    <x v="40"/>
    <x v="60"/>
    <x v="67"/>
    <x v="3108"/>
    <x v="694"/>
    <x v="77"/>
    <x v="77"/>
    <x v="3"/>
    <x v="3"/>
    <x v="1"/>
    <x v="8"/>
    <x v="8"/>
  </r>
  <r>
    <x v="3212"/>
    <x v="0"/>
    <x v="9"/>
    <x v="15"/>
    <x v="60"/>
    <x v="802"/>
    <x v="3106"/>
    <x v="692"/>
    <x v="77"/>
    <x v="77"/>
    <x v="3"/>
    <x v="3"/>
    <x v="1"/>
    <x v="9"/>
    <x v="9"/>
  </r>
  <r>
    <x v="3215"/>
    <x v="0"/>
    <x v="5"/>
    <x v="75"/>
    <x v="0"/>
    <x v="120"/>
    <x v="3109"/>
    <x v="690"/>
    <x v="77"/>
    <x v="77"/>
    <x v="3"/>
    <x v="3"/>
    <x v="1"/>
    <x v="5"/>
    <x v="5"/>
  </r>
  <r>
    <x v="3216"/>
    <x v="0"/>
    <x v="11"/>
    <x v="33"/>
    <x v="32"/>
    <x v="358"/>
    <x v="1461"/>
    <x v="689"/>
    <x v="77"/>
    <x v="77"/>
    <x v="3"/>
    <x v="3"/>
    <x v="1"/>
    <x v="11"/>
    <x v="11"/>
  </r>
  <r>
    <x v="3210"/>
    <x v="0"/>
    <x v="2"/>
    <x v="62"/>
    <x v="136"/>
    <x v="942"/>
    <x v="3105"/>
    <x v="696"/>
    <x v="77"/>
    <x v="77"/>
    <x v="3"/>
    <x v="3"/>
    <x v="1"/>
    <x v="2"/>
    <x v="2"/>
  </r>
  <r>
    <x v="3210"/>
    <x v="0"/>
    <x v="4"/>
    <x v="40"/>
    <x v="66"/>
    <x v="252"/>
    <x v="3105"/>
    <x v="696"/>
    <x v="77"/>
    <x v="77"/>
    <x v="3"/>
    <x v="3"/>
    <x v="1"/>
    <x v="4"/>
    <x v="4"/>
  </r>
  <r>
    <x v="3217"/>
    <x v="0"/>
    <x v="11"/>
    <x v="27"/>
    <x v="120"/>
    <x v="3233"/>
    <x v="3110"/>
    <x v="685"/>
    <x v="77"/>
    <x v="77"/>
    <x v="3"/>
    <x v="3"/>
    <x v="1"/>
    <x v="11"/>
    <x v="11"/>
  </r>
  <r>
    <x v="3218"/>
    <x v="0"/>
    <x v="5"/>
    <x v="75"/>
    <x v="91"/>
    <x v="124"/>
    <x v="3111"/>
    <x v="689"/>
    <x v="77"/>
    <x v="77"/>
    <x v="3"/>
    <x v="3"/>
    <x v="1"/>
    <x v="5"/>
    <x v="5"/>
  </r>
  <r>
    <x v="3212"/>
    <x v="0"/>
    <x v="4"/>
    <x v="92"/>
    <x v="16"/>
    <x v="234"/>
    <x v="3106"/>
    <x v="692"/>
    <x v="77"/>
    <x v="77"/>
    <x v="3"/>
    <x v="3"/>
    <x v="1"/>
    <x v="4"/>
    <x v="4"/>
  </r>
  <r>
    <x v="3211"/>
    <x v="0"/>
    <x v="5"/>
    <x v="0"/>
    <x v="0"/>
    <x v="0"/>
    <x v="181"/>
    <x v="694"/>
    <x v="77"/>
    <x v="77"/>
    <x v="3"/>
    <x v="3"/>
    <x v="1"/>
    <x v="5"/>
    <x v="5"/>
  </r>
  <r>
    <x v="3217"/>
    <x v="0"/>
    <x v="8"/>
    <x v="84"/>
    <x v="108"/>
    <x v="662"/>
    <x v="3110"/>
    <x v="685"/>
    <x v="77"/>
    <x v="77"/>
    <x v="3"/>
    <x v="3"/>
    <x v="1"/>
    <x v="8"/>
    <x v="8"/>
  </r>
  <r>
    <x v="3219"/>
    <x v="0"/>
    <x v="7"/>
    <x v="48"/>
    <x v="23"/>
    <x v="6"/>
    <x v="2522"/>
    <x v="692"/>
    <x v="77"/>
    <x v="77"/>
    <x v="3"/>
    <x v="3"/>
    <x v="1"/>
    <x v="7"/>
    <x v="7"/>
  </r>
  <r>
    <x v="3215"/>
    <x v="0"/>
    <x v="6"/>
    <x v="26"/>
    <x v="76"/>
    <x v="11"/>
    <x v="3109"/>
    <x v="690"/>
    <x v="77"/>
    <x v="77"/>
    <x v="3"/>
    <x v="3"/>
    <x v="1"/>
    <x v="6"/>
    <x v="6"/>
  </r>
  <r>
    <x v="3220"/>
    <x v="0"/>
    <x v="3"/>
    <x v="65"/>
    <x v="15"/>
    <x v="146"/>
    <x v="3112"/>
    <x v="695"/>
    <x v="77"/>
    <x v="77"/>
    <x v="3"/>
    <x v="3"/>
    <x v="1"/>
    <x v="3"/>
    <x v="3"/>
  </r>
  <r>
    <x v="3202"/>
    <x v="0"/>
    <x v="4"/>
    <x v="75"/>
    <x v="60"/>
    <x v="120"/>
    <x v="3097"/>
    <x v="690"/>
    <x v="77"/>
    <x v="77"/>
    <x v="3"/>
    <x v="3"/>
    <x v="1"/>
    <x v="4"/>
    <x v="4"/>
  </r>
  <r>
    <x v="3221"/>
    <x v="0"/>
    <x v="11"/>
    <x v="5"/>
    <x v="16"/>
    <x v="17"/>
    <x v="3113"/>
    <x v="699"/>
    <x v="77"/>
    <x v="77"/>
    <x v="3"/>
    <x v="3"/>
    <x v="1"/>
    <x v="11"/>
    <x v="11"/>
  </r>
  <r>
    <x v="3218"/>
    <x v="0"/>
    <x v="0"/>
    <x v="75"/>
    <x v="91"/>
    <x v="124"/>
    <x v="3111"/>
    <x v="689"/>
    <x v="77"/>
    <x v="77"/>
    <x v="3"/>
    <x v="3"/>
    <x v="1"/>
    <x v="0"/>
    <x v="0"/>
  </r>
  <r>
    <x v="3213"/>
    <x v="0"/>
    <x v="6"/>
    <x v="35"/>
    <x v="81"/>
    <x v="11"/>
    <x v="3107"/>
    <x v="699"/>
    <x v="77"/>
    <x v="77"/>
    <x v="3"/>
    <x v="3"/>
    <x v="1"/>
    <x v="6"/>
    <x v="6"/>
  </r>
  <r>
    <x v="3222"/>
    <x v="0"/>
    <x v="11"/>
    <x v="53"/>
    <x v="4"/>
    <x v="829"/>
    <x v="3114"/>
    <x v="689"/>
    <x v="77"/>
    <x v="77"/>
    <x v="3"/>
    <x v="3"/>
    <x v="1"/>
    <x v="11"/>
    <x v="11"/>
  </r>
  <r>
    <x v="3202"/>
    <x v="0"/>
    <x v="7"/>
    <x v="75"/>
    <x v="11"/>
    <x v="120"/>
    <x v="3097"/>
    <x v="690"/>
    <x v="77"/>
    <x v="77"/>
    <x v="3"/>
    <x v="3"/>
    <x v="1"/>
    <x v="7"/>
    <x v="7"/>
  </r>
  <r>
    <x v="3211"/>
    <x v="0"/>
    <x v="10"/>
    <x v="65"/>
    <x v="44"/>
    <x v="365"/>
    <x v="181"/>
    <x v="694"/>
    <x v="77"/>
    <x v="77"/>
    <x v="3"/>
    <x v="3"/>
    <x v="1"/>
    <x v="10"/>
    <x v="10"/>
  </r>
  <r>
    <x v="3212"/>
    <x v="1"/>
    <x v="2"/>
    <x v="31"/>
    <x v="31"/>
    <x v="34"/>
    <x v="3106"/>
    <x v="692"/>
    <x v="77"/>
    <x v="77"/>
    <x v="3"/>
    <x v="3"/>
    <x v="1"/>
    <x v="2"/>
    <x v="2"/>
  </r>
  <r>
    <x v="3219"/>
    <x v="0"/>
    <x v="3"/>
    <x v="19"/>
    <x v="75"/>
    <x v="169"/>
    <x v="2522"/>
    <x v="692"/>
    <x v="77"/>
    <x v="77"/>
    <x v="3"/>
    <x v="3"/>
    <x v="1"/>
    <x v="3"/>
    <x v="3"/>
  </r>
  <r>
    <x v="3202"/>
    <x v="1"/>
    <x v="2"/>
    <x v="36"/>
    <x v="87"/>
    <x v="326"/>
    <x v="3097"/>
    <x v="690"/>
    <x v="77"/>
    <x v="77"/>
    <x v="3"/>
    <x v="3"/>
    <x v="1"/>
    <x v="2"/>
    <x v="2"/>
  </r>
  <r>
    <x v="3223"/>
    <x v="0"/>
    <x v="0"/>
    <x v="75"/>
    <x v="18"/>
    <x v="120"/>
    <x v="3115"/>
    <x v="687"/>
    <x v="77"/>
    <x v="77"/>
    <x v="3"/>
    <x v="3"/>
    <x v="1"/>
    <x v="0"/>
    <x v="0"/>
  </r>
  <r>
    <x v="3224"/>
    <x v="0"/>
    <x v="7"/>
    <x v="21"/>
    <x v="62"/>
    <x v="0"/>
    <x v="3116"/>
    <x v="685"/>
    <x v="77"/>
    <x v="77"/>
    <x v="3"/>
    <x v="3"/>
    <x v="1"/>
    <x v="7"/>
    <x v="7"/>
  </r>
  <r>
    <x v="3225"/>
    <x v="0"/>
    <x v="3"/>
    <x v="21"/>
    <x v="43"/>
    <x v="957"/>
    <x v="3117"/>
    <x v="682"/>
    <x v="77"/>
    <x v="77"/>
    <x v="3"/>
    <x v="3"/>
    <x v="1"/>
    <x v="3"/>
    <x v="3"/>
  </r>
  <r>
    <x v="3225"/>
    <x v="0"/>
    <x v="7"/>
    <x v="6"/>
    <x v="9"/>
    <x v="656"/>
    <x v="3117"/>
    <x v="682"/>
    <x v="77"/>
    <x v="77"/>
    <x v="3"/>
    <x v="3"/>
    <x v="1"/>
    <x v="7"/>
    <x v="7"/>
  </r>
  <r>
    <x v="3179"/>
    <x v="1"/>
    <x v="2"/>
    <x v="39"/>
    <x v="37"/>
    <x v="374"/>
    <x v="3078"/>
    <x v="694"/>
    <x v="77"/>
    <x v="77"/>
    <x v="3"/>
    <x v="3"/>
    <x v="1"/>
    <x v="2"/>
    <x v="2"/>
  </r>
  <r>
    <x v="3224"/>
    <x v="0"/>
    <x v="1"/>
    <x v="98"/>
    <x v="109"/>
    <x v="2039"/>
    <x v="3116"/>
    <x v="685"/>
    <x v="77"/>
    <x v="77"/>
    <x v="3"/>
    <x v="3"/>
    <x v="1"/>
    <x v="1"/>
    <x v="1"/>
  </r>
  <r>
    <x v="3226"/>
    <x v="0"/>
    <x v="2"/>
    <x v="92"/>
    <x v="56"/>
    <x v="657"/>
    <x v="3118"/>
    <x v="688"/>
    <x v="77"/>
    <x v="77"/>
    <x v="3"/>
    <x v="3"/>
    <x v="1"/>
    <x v="2"/>
    <x v="2"/>
  </r>
  <r>
    <x v="3227"/>
    <x v="0"/>
    <x v="1"/>
    <x v="48"/>
    <x v="1"/>
    <x v="233"/>
    <x v="3119"/>
    <x v="687"/>
    <x v="77"/>
    <x v="77"/>
    <x v="3"/>
    <x v="3"/>
    <x v="1"/>
    <x v="1"/>
    <x v="1"/>
  </r>
  <r>
    <x v="3228"/>
    <x v="0"/>
    <x v="5"/>
    <x v="75"/>
    <x v="91"/>
    <x v="124"/>
    <x v="3120"/>
    <x v="693"/>
    <x v="77"/>
    <x v="77"/>
    <x v="3"/>
    <x v="3"/>
    <x v="1"/>
    <x v="5"/>
    <x v="5"/>
  </r>
  <r>
    <x v="3160"/>
    <x v="0"/>
    <x v="3"/>
    <x v="64"/>
    <x v="202"/>
    <x v="3234"/>
    <x v="3060"/>
    <x v="683"/>
    <x v="77"/>
    <x v="77"/>
    <x v="3"/>
    <x v="3"/>
    <x v="1"/>
    <x v="3"/>
    <x v="3"/>
  </r>
  <r>
    <x v="3229"/>
    <x v="1"/>
    <x v="2"/>
    <x v="103"/>
    <x v="188"/>
    <x v="400"/>
    <x v="3121"/>
    <x v="686"/>
    <x v="77"/>
    <x v="77"/>
    <x v="3"/>
    <x v="3"/>
    <x v="1"/>
    <x v="2"/>
    <x v="2"/>
  </r>
  <r>
    <x v="3230"/>
    <x v="0"/>
    <x v="2"/>
    <x v="125"/>
    <x v="108"/>
    <x v="209"/>
    <x v="3122"/>
    <x v="684"/>
    <x v="77"/>
    <x v="77"/>
    <x v="3"/>
    <x v="3"/>
    <x v="1"/>
    <x v="2"/>
    <x v="2"/>
  </r>
  <r>
    <x v="3229"/>
    <x v="0"/>
    <x v="9"/>
    <x v="94"/>
    <x v="57"/>
    <x v="152"/>
    <x v="3121"/>
    <x v="686"/>
    <x v="77"/>
    <x v="77"/>
    <x v="3"/>
    <x v="3"/>
    <x v="1"/>
    <x v="9"/>
    <x v="9"/>
  </r>
  <r>
    <x v="3228"/>
    <x v="0"/>
    <x v="6"/>
    <x v="10"/>
    <x v="94"/>
    <x v="34"/>
    <x v="3120"/>
    <x v="693"/>
    <x v="77"/>
    <x v="77"/>
    <x v="3"/>
    <x v="3"/>
    <x v="1"/>
    <x v="6"/>
    <x v="6"/>
  </r>
  <r>
    <x v="3231"/>
    <x v="0"/>
    <x v="8"/>
    <x v="91"/>
    <x v="120"/>
    <x v="867"/>
    <x v="3123"/>
    <x v="698"/>
    <x v="77"/>
    <x v="77"/>
    <x v="3"/>
    <x v="3"/>
    <x v="1"/>
    <x v="8"/>
    <x v="8"/>
  </r>
  <r>
    <x v="3178"/>
    <x v="0"/>
    <x v="1"/>
    <x v="144"/>
    <x v="133"/>
    <x v="3235"/>
    <x v="3077"/>
    <x v="693"/>
    <x v="77"/>
    <x v="77"/>
    <x v="3"/>
    <x v="3"/>
    <x v="1"/>
    <x v="1"/>
    <x v="1"/>
  </r>
  <r>
    <x v="3232"/>
    <x v="0"/>
    <x v="8"/>
    <x v="60"/>
    <x v="70"/>
    <x v="1202"/>
    <x v="3124"/>
    <x v="693"/>
    <x v="77"/>
    <x v="77"/>
    <x v="3"/>
    <x v="3"/>
    <x v="1"/>
    <x v="8"/>
    <x v="8"/>
  </r>
  <r>
    <x v="3178"/>
    <x v="0"/>
    <x v="10"/>
    <x v="36"/>
    <x v="42"/>
    <x v="79"/>
    <x v="3077"/>
    <x v="693"/>
    <x v="77"/>
    <x v="77"/>
    <x v="3"/>
    <x v="3"/>
    <x v="1"/>
    <x v="10"/>
    <x v="10"/>
  </r>
  <r>
    <x v="3161"/>
    <x v="0"/>
    <x v="0"/>
    <x v="8"/>
    <x v="62"/>
    <x v="687"/>
    <x v="3061"/>
    <x v="684"/>
    <x v="77"/>
    <x v="77"/>
    <x v="3"/>
    <x v="3"/>
    <x v="1"/>
    <x v="0"/>
    <x v="0"/>
  </r>
  <r>
    <x v="3159"/>
    <x v="0"/>
    <x v="7"/>
    <x v="5"/>
    <x v="54"/>
    <x v="1508"/>
    <x v="3059"/>
    <x v="682"/>
    <x v="77"/>
    <x v="77"/>
    <x v="3"/>
    <x v="3"/>
    <x v="1"/>
    <x v="7"/>
    <x v="7"/>
  </r>
  <r>
    <x v="3225"/>
    <x v="0"/>
    <x v="10"/>
    <x v="79"/>
    <x v="14"/>
    <x v="379"/>
    <x v="3117"/>
    <x v="682"/>
    <x v="77"/>
    <x v="77"/>
    <x v="3"/>
    <x v="3"/>
    <x v="1"/>
    <x v="10"/>
    <x v="10"/>
  </r>
  <r>
    <x v="3233"/>
    <x v="0"/>
    <x v="4"/>
    <x v="13"/>
    <x v="14"/>
    <x v="44"/>
    <x v="3125"/>
    <x v="686"/>
    <x v="77"/>
    <x v="77"/>
    <x v="3"/>
    <x v="3"/>
    <x v="1"/>
    <x v="4"/>
    <x v="4"/>
  </r>
  <r>
    <x v="3224"/>
    <x v="0"/>
    <x v="3"/>
    <x v="53"/>
    <x v="83"/>
    <x v="727"/>
    <x v="3116"/>
    <x v="685"/>
    <x v="77"/>
    <x v="77"/>
    <x v="3"/>
    <x v="3"/>
    <x v="1"/>
    <x v="3"/>
    <x v="3"/>
  </r>
  <r>
    <x v="3234"/>
    <x v="0"/>
    <x v="10"/>
    <x v="26"/>
    <x v="54"/>
    <x v="160"/>
    <x v="3126"/>
    <x v="685"/>
    <x v="77"/>
    <x v="77"/>
    <x v="3"/>
    <x v="3"/>
    <x v="1"/>
    <x v="10"/>
    <x v="10"/>
  </r>
  <r>
    <x v="3233"/>
    <x v="0"/>
    <x v="9"/>
    <x v="48"/>
    <x v="36"/>
    <x v="26"/>
    <x v="3125"/>
    <x v="686"/>
    <x v="77"/>
    <x v="77"/>
    <x v="3"/>
    <x v="3"/>
    <x v="1"/>
    <x v="9"/>
    <x v="9"/>
  </r>
  <r>
    <x v="3235"/>
    <x v="0"/>
    <x v="0"/>
    <x v="21"/>
    <x v="36"/>
    <x v="155"/>
    <x v="3127"/>
    <x v="685"/>
    <x v="77"/>
    <x v="77"/>
    <x v="3"/>
    <x v="3"/>
    <x v="1"/>
    <x v="0"/>
    <x v="0"/>
  </r>
  <r>
    <x v="3214"/>
    <x v="0"/>
    <x v="11"/>
    <x v="51"/>
    <x v="44"/>
    <x v="408"/>
    <x v="3108"/>
    <x v="694"/>
    <x v="77"/>
    <x v="77"/>
    <x v="3"/>
    <x v="3"/>
    <x v="1"/>
    <x v="11"/>
    <x v="11"/>
  </r>
  <r>
    <x v="3209"/>
    <x v="1"/>
    <x v="2"/>
    <x v="58"/>
    <x v="145"/>
    <x v="156"/>
    <x v="3104"/>
    <x v="692"/>
    <x v="77"/>
    <x v="77"/>
    <x v="3"/>
    <x v="3"/>
    <x v="1"/>
    <x v="2"/>
    <x v="2"/>
  </r>
  <r>
    <x v="3209"/>
    <x v="0"/>
    <x v="7"/>
    <x v="57"/>
    <x v="4"/>
    <x v="844"/>
    <x v="3104"/>
    <x v="692"/>
    <x v="77"/>
    <x v="77"/>
    <x v="3"/>
    <x v="3"/>
    <x v="1"/>
    <x v="7"/>
    <x v="7"/>
  </r>
  <r>
    <x v="3216"/>
    <x v="0"/>
    <x v="2"/>
    <x v="38"/>
    <x v="119"/>
    <x v="68"/>
    <x v="1461"/>
    <x v="689"/>
    <x v="77"/>
    <x v="77"/>
    <x v="3"/>
    <x v="3"/>
    <x v="1"/>
    <x v="2"/>
    <x v="2"/>
  </r>
  <r>
    <x v="3236"/>
    <x v="0"/>
    <x v="8"/>
    <x v="111"/>
    <x v="117"/>
    <x v="559"/>
    <x v="3128"/>
    <x v="684"/>
    <x v="77"/>
    <x v="77"/>
    <x v="3"/>
    <x v="3"/>
    <x v="1"/>
    <x v="8"/>
    <x v="8"/>
  </r>
  <r>
    <x v="3203"/>
    <x v="0"/>
    <x v="2"/>
    <x v="89"/>
    <x v="58"/>
    <x v="1944"/>
    <x v="3098"/>
    <x v="688"/>
    <x v="77"/>
    <x v="77"/>
    <x v="3"/>
    <x v="3"/>
    <x v="1"/>
    <x v="2"/>
    <x v="2"/>
  </r>
  <r>
    <x v="3230"/>
    <x v="0"/>
    <x v="4"/>
    <x v="94"/>
    <x v="20"/>
    <x v="638"/>
    <x v="3122"/>
    <x v="684"/>
    <x v="77"/>
    <x v="77"/>
    <x v="3"/>
    <x v="3"/>
    <x v="1"/>
    <x v="4"/>
    <x v="4"/>
  </r>
  <r>
    <x v="3228"/>
    <x v="0"/>
    <x v="11"/>
    <x v="30"/>
    <x v="62"/>
    <x v="7"/>
    <x v="3120"/>
    <x v="693"/>
    <x v="77"/>
    <x v="77"/>
    <x v="3"/>
    <x v="3"/>
    <x v="1"/>
    <x v="11"/>
    <x v="11"/>
  </r>
  <r>
    <x v="3228"/>
    <x v="0"/>
    <x v="4"/>
    <x v="79"/>
    <x v="13"/>
    <x v="37"/>
    <x v="3120"/>
    <x v="693"/>
    <x v="77"/>
    <x v="77"/>
    <x v="3"/>
    <x v="3"/>
    <x v="1"/>
    <x v="4"/>
    <x v="4"/>
  </r>
  <r>
    <x v="3159"/>
    <x v="0"/>
    <x v="3"/>
    <x v="33"/>
    <x v="119"/>
    <x v="132"/>
    <x v="3059"/>
    <x v="682"/>
    <x v="77"/>
    <x v="77"/>
    <x v="3"/>
    <x v="3"/>
    <x v="1"/>
    <x v="3"/>
    <x v="3"/>
  </r>
  <r>
    <x v="3233"/>
    <x v="0"/>
    <x v="3"/>
    <x v="9"/>
    <x v="62"/>
    <x v="84"/>
    <x v="3125"/>
    <x v="686"/>
    <x v="77"/>
    <x v="77"/>
    <x v="3"/>
    <x v="3"/>
    <x v="1"/>
    <x v="3"/>
    <x v="3"/>
  </r>
  <r>
    <x v="3229"/>
    <x v="0"/>
    <x v="3"/>
    <x v="82"/>
    <x v="48"/>
    <x v="299"/>
    <x v="3121"/>
    <x v="686"/>
    <x v="77"/>
    <x v="77"/>
    <x v="3"/>
    <x v="3"/>
    <x v="1"/>
    <x v="3"/>
    <x v="3"/>
  </r>
  <r>
    <x v="3174"/>
    <x v="0"/>
    <x v="8"/>
    <x v="17"/>
    <x v="23"/>
    <x v="32"/>
    <x v="3073"/>
    <x v="688"/>
    <x v="77"/>
    <x v="77"/>
    <x v="3"/>
    <x v="3"/>
    <x v="1"/>
    <x v="8"/>
    <x v="8"/>
  </r>
  <r>
    <x v="3237"/>
    <x v="0"/>
    <x v="9"/>
    <x v="75"/>
    <x v="91"/>
    <x v="124"/>
    <x v="3129"/>
    <x v="694"/>
    <x v="77"/>
    <x v="77"/>
    <x v="3"/>
    <x v="3"/>
    <x v="1"/>
    <x v="9"/>
    <x v="9"/>
  </r>
  <r>
    <x v="3171"/>
    <x v="0"/>
    <x v="0"/>
    <x v="23"/>
    <x v="44"/>
    <x v="1574"/>
    <x v="3070"/>
    <x v="691"/>
    <x v="77"/>
    <x v="77"/>
    <x v="3"/>
    <x v="3"/>
    <x v="1"/>
    <x v="0"/>
    <x v="0"/>
  </r>
  <r>
    <x v="3179"/>
    <x v="0"/>
    <x v="4"/>
    <x v="35"/>
    <x v="24"/>
    <x v="338"/>
    <x v="3078"/>
    <x v="694"/>
    <x v="77"/>
    <x v="77"/>
    <x v="3"/>
    <x v="3"/>
    <x v="1"/>
    <x v="4"/>
    <x v="4"/>
  </r>
  <r>
    <x v="3226"/>
    <x v="0"/>
    <x v="8"/>
    <x v="9"/>
    <x v="36"/>
    <x v="177"/>
    <x v="3118"/>
    <x v="688"/>
    <x v="77"/>
    <x v="77"/>
    <x v="3"/>
    <x v="3"/>
    <x v="1"/>
    <x v="8"/>
    <x v="8"/>
  </r>
  <r>
    <x v="3180"/>
    <x v="0"/>
    <x v="0"/>
    <x v="10"/>
    <x v="13"/>
    <x v="202"/>
    <x v="3079"/>
    <x v="695"/>
    <x v="77"/>
    <x v="77"/>
    <x v="3"/>
    <x v="3"/>
    <x v="1"/>
    <x v="0"/>
    <x v="0"/>
  </r>
  <r>
    <x v="3168"/>
    <x v="0"/>
    <x v="5"/>
    <x v="10"/>
    <x v="43"/>
    <x v="666"/>
    <x v="3067"/>
    <x v="690"/>
    <x v="77"/>
    <x v="77"/>
    <x v="3"/>
    <x v="3"/>
    <x v="1"/>
    <x v="5"/>
    <x v="5"/>
  </r>
  <r>
    <x v="3172"/>
    <x v="0"/>
    <x v="10"/>
    <x v="79"/>
    <x v="9"/>
    <x v="6"/>
    <x v="3071"/>
    <x v="682"/>
    <x v="77"/>
    <x v="77"/>
    <x v="3"/>
    <x v="3"/>
    <x v="1"/>
    <x v="10"/>
    <x v="10"/>
  </r>
  <r>
    <x v="3215"/>
    <x v="0"/>
    <x v="10"/>
    <x v="75"/>
    <x v="3"/>
    <x v="120"/>
    <x v="3109"/>
    <x v="690"/>
    <x v="77"/>
    <x v="77"/>
    <x v="3"/>
    <x v="3"/>
    <x v="1"/>
    <x v="10"/>
    <x v="10"/>
  </r>
  <r>
    <x v="3222"/>
    <x v="0"/>
    <x v="0"/>
    <x v="93"/>
    <x v="14"/>
    <x v="145"/>
    <x v="3114"/>
    <x v="689"/>
    <x v="77"/>
    <x v="77"/>
    <x v="3"/>
    <x v="3"/>
    <x v="1"/>
    <x v="0"/>
    <x v="0"/>
  </r>
  <r>
    <x v="3220"/>
    <x v="0"/>
    <x v="1"/>
    <x v="94"/>
    <x v="37"/>
    <x v="393"/>
    <x v="3112"/>
    <x v="695"/>
    <x v="77"/>
    <x v="77"/>
    <x v="3"/>
    <x v="3"/>
    <x v="1"/>
    <x v="1"/>
    <x v="1"/>
  </r>
  <r>
    <x v="3223"/>
    <x v="0"/>
    <x v="5"/>
    <x v="75"/>
    <x v="6"/>
    <x v="120"/>
    <x v="3115"/>
    <x v="687"/>
    <x v="77"/>
    <x v="77"/>
    <x v="3"/>
    <x v="3"/>
    <x v="1"/>
    <x v="5"/>
    <x v="5"/>
  </r>
  <r>
    <x v="3235"/>
    <x v="0"/>
    <x v="5"/>
    <x v="0"/>
    <x v="94"/>
    <x v="145"/>
    <x v="3127"/>
    <x v="685"/>
    <x v="77"/>
    <x v="77"/>
    <x v="3"/>
    <x v="3"/>
    <x v="1"/>
    <x v="5"/>
    <x v="5"/>
  </r>
  <r>
    <x v="3203"/>
    <x v="0"/>
    <x v="7"/>
    <x v="9"/>
    <x v="14"/>
    <x v="14"/>
    <x v="3098"/>
    <x v="688"/>
    <x v="77"/>
    <x v="77"/>
    <x v="3"/>
    <x v="3"/>
    <x v="1"/>
    <x v="7"/>
    <x v="7"/>
  </r>
  <r>
    <x v="3214"/>
    <x v="0"/>
    <x v="0"/>
    <x v="9"/>
    <x v="14"/>
    <x v="14"/>
    <x v="3108"/>
    <x v="694"/>
    <x v="77"/>
    <x v="77"/>
    <x v="3"/>
    <x v="3"/>
    <x v="1"/>
    <x v="0"/>
    <x v="0"/>
  </r>
  <r>
    <x v="3207"/>
    <x v="1"/>
    <x v="2"/>
    <x v="19"/>
    <x v="51"/>
    <x v="57"/>
    <x v="3102"/>
    <x v="692"/>
    <x v="77"/>
    <x v="77"/>
    <x v="3"/>
    <x v="3"/>
    <x v="1"/>
    <x v="2"/>
    <x v="2"/>
  </r>
  <r>
    <x v="3211"/>
    <x v="1"/>
    <x v="2"/>
    <x v="58"/>
    <x v="143"/>
    <x v="397"/>
    <x v="181"/>
    <x v="694"/>
    <x v="77"/>
    <x v="77"/>
    <x v="3"/>
    <x v="3"/>
    <x v="1"/>
    <x v="2"/>
    <x v="2"/>
  </r>
  <r>
    <x v="3220"/>
    <x v="1"/>
    <x v="2"/>
    <x v="104"/>
    <x v="69"/>
    <x v="1725"/>
    <x v="3112"/>
    <x v="695"/>
    <x v="77"/>
    <x v="77"/>
    <x v="3"/>
    <x v="3"/>
    <x v="1"/>
    <x v="2"/>
    <x v="2"/>
  </r>
  <r>
    <x v="3217"/>
    <x v="0"/>
    <x v="4"/>
    <x v="15"/>
    <x v="2"/>
    <x v="2983"/>
    <x v="3110"/>
    <x v="685"/>
    <x v="77"/>
    <x v="77"/>
    <x v="3"/>
    <x v="3"/>
    <x v="1"/>
    <x v="4"/>
    <x v="4"/>
  </r>
  <r>
    <x v="3221"/>
    <x v="1"/>
    <x v="2"/>
    <x v="23"/>
    <x v="30"/>
    <x v="680"/>
    <x v="3113"/>
    <x v="699"/>
    <x v="77"/>
    <x v="77"/>
    <x v="3"/>
    <x v="3"/>
    <x v="1"/>
    <x v="2"/>
    <x v="2"/>
  </r>
  <r>
    <x v="3216"/>
    <x v="0"/>
    <x v="7"/>
    <x v="75"/>
    <x v="54"/>
    <x v="120"/>
    <x v="1461"/>
    <x v="689"/>
    <x v="77"/>
    <x v="77"/>
    <x v="3"/>
    <x v="3"/>
    <x v="1"/>
    <x v="7"/>
    <x v="7"/>
  </r>
  <r>
    <x v="3235"/>
    <x v="0"/>
    <x v="6"/>
    <x v="50"/>
    <x v="119"/>
    <x v="229"/>
    <x v="3127"/>
    <x v="685"/>
    <x v="77"/>
    <x v="77"/>
    <x v="3"/>
    <x v="3"/>
    <x v="1"/>
    <x v="6"/>
    <x v="6"/>
  </r>
  <r>
    <x v="3209"/>
    <x v="0"/>
    <x v="3"/>
    <x v="56"/>
    <x v="96"/>
    <x v="826"/>
    <x v="3104"/>
    <x v="692"/>
    <x v="77"/>
    <x v="77"/>
    <x v="3"/>
    <x v="3"/>
    <x v="1"/>
    <x v="3"/>
    <x v="3"/>
  </r>
  <r>
    <x v="3209"/>
    <x v="0"/>
    <x v="8"/>
    <x v="39"/>
    <x v="120"/>
    <x v="176"/>
    <x v="3104"/>
    <x v="692"/>
    <x v="77"/>
    <x v="77"/>
    <x v="3"/>
    <x v="3"/>
    <x v="1"/>
    <x v="8"/>
    <x v="8"/>
  </r>
  <r>
    <x v="3208"/>
    <x v="1"/>
    <x v="2"/>
    <x v="145"/>
    <x v="181"/>
    <x v="538"/>
    <x v="3103"/>
    <x v="697"/>
    <x v="77"/>
    <x v="77"/>
    <x v="3"/>
    <x v="3"/>
    <x v="1"/>
    <x v="2"/>
    <x v="2"/>
  </r>
  <r>
    <x v="3214"/>
    <x v="0"/>
    <x v="2"/>
    <x v="27"/>
    <x v="81"/>
    <x v="14"/>
    <x v="3108"/>
    <x v="694"/>
    <x v="77"/>
    <x v="77"/>
    <x v="3"/>
    <x v="3"/>
    <x v="1"/>
    <x v="2"/>
    <x v="2"/>
  </r>
  <r>
    <x v="3208"/>
    <x v="0"/>
    <x v="9"/>
    <x v="61"/>
    <x v="95"/>
    <x v="223"/>
    <x v="3103"/>
    <x v="697"/>
    <x v="77"/>
    <x v="77"/>
    <x v="3"/>
    <x v="3"/>
    <x v="1"/>
    <x v="9"/>
    <x v="9"/>
  </r>
  <r>
    <x v="3221"/>
    <x v="0"/>
    <x v="8"/>
    <x v="11"/>
    <x v="56"/>
    <x v="164"/>
    <x v="3113"/>
    <x v="699"/>
    <x v="77"/>
    <x v="77"/>
    <x v="3"/>
    <x v="3"/>
    <x v="1"/>
    <x v="8"/>
    <x v="8"/>
  </r>
  <r>
    <x v="3220"/>
    <x v="0"/>
    <x v="7"/>
    <x v="7"/>
    <x v="62"/>
    <x v="69"/>
    <x v="3112"/>
    <x v="695"/>
    <x v="77"/>
    <x v="77"/>
    <x v="3"/>
    <x v="3"/>
    <x v="1"/>
    <x v="7"/>
    <x v="7"/>
  </r>
  <r>
    <x v="3210"/>
    <x v="0"/>
    <x v="8"/>
    <x v="42"/>
    <x v="113"/>
    <x v="1259"/>
    <x v="3105"/>
    <x v="696"/>
    <x v="77"/>
    <x v="77"/>
    <x v="3"/>
    <x v="3"/>
    <x v="1"/>
    <x v="8"/>
    <x v="8"/>
  </r>
  <r>
    <x v="3213"/>
    <x v="0"/>
    <x v="0"/>
    <x v="13"/>
    <x v="65"/>
    <x v="154"/>
    <x v="3107"/>
    <x v="699"/>
    <x v="77"/>
    <x v="77"/>
    <x v="3"/>
    <x v="3"/>
    <x v="1"/>
    <x v="0"/>
    <x v="0"/>
  </r>
  <r>
    <x v="3208"/>
    <x v="0"/>
    <x v="8"/>
    <x v="106"/>
    <x v="128"/>
    <x v="3236"/>
    <x v="3103"/>
    <x v="697"/>
    <x v="77"/>
    <x v="77"/>
    <x v="3"/>
    <x v="3"/>
    <x v="1"/>
    <x v="8"/>
    <x v="8"/>
  </r>
  <r>
    <x v="3216"/>
    <x v="1"/>
    <x v="2"/>
    <x v="34"/>
    <x v="119"/>
    <x v="37"/>
    <x v="1461"/>
    <x v="689"/>
    <x v="77"/>
    <x v="77"/>
    <x v="3"/>
    <x v="3"/>
    <x v="1"/>
    <x v="2"/>
    <x v="2"/>
  </r>
  <r>
    <x v="3223"/>
    <x v="0"/>
    <x v="6"/>
    <x v="23"/>
    <x v="15"/>
    <x v="145"/>
    <x v="3115"/>
    <x v="687"/>
    <x v="77"/>
    <x v="77"/>
    <x v="3"/>
    <x v="3"/>
    <x v="1"/>
    <x v="6"/>
    <x v="6"/>
  </r>
  <r>
    <x v="3167"/>
    <x v="1"/>
    <x v="2"/>
    <x v="24"/>
    <x v="26"/>
    <x v="137"/>
    <x v="718"/>
    <x v="689"/>
    <x v="77"/>
    <x v="77"/>
    <x v="3"/>
    <x v="3"/>
    <x v="1"/>
    <x v="2"/>
    <x v="2"/>
  </r>
  <r>
    <x v="3164"/>
    <x v="1"/>
    <x v="2"/>
    <x v="146"/>
    <x v="353"/>
    <x v="3237"/>
    <x v="3064"/>
    <x v="686"/>
    <x v="77"/>
    <x v="77"/>
    <x v="3"/>
    <x v="3"/>
    <x v="1"/>
    <x v="2"/>
    <x v="2"/>
  </r>
  <r>
    <x v="3181"/>
    <x v="0"/>
    <x v="3"/>
    <x v="85"/>
    <x v="200"/>
    <x v="3238"/>
    <x v="3080"/>
    <x v="685"/>
    <x v="77"/>
    <x v="77"/>
    <x v="3"/>
    <x v="3"/>
    <x v="1"/>
    <x v="3"/>
    <x v="3"/>
  </r>
  <r>
    <x v="3237"/>
    <x v="0"/>
    <x v="8"/>
    <x v="75"/>
    <x v="91"/>
    <x v="124"/>
    <x v="3129"/>
    <x v="694"/>
    <x v="77"/>
    <x v="77"/>
    <x v="3"/>
    <x v="3"/>
    <x v="1"/>
    <x v="8"/>
    <x v="8"/>
  </r>
  <r>
    <x v="3166"/>
    <x v="0"/>
    <x v="4"/>
    <x v="82"/>
    <x v="58"/>
    <x v="1582"/>
    <x v="3066"/>
    <x v="688"/>
    <x v="77"/>
    <x v="77"/>
    <x v="3"/>
    <x v="3"/>
    <x v="1"/>
    <x v="4"/>
    <x v="4"/>
  </r>
  <r>
    <x v="3166"/>
    <x v="0"/>
    <x v="10"/>
    <x v="24"/>
    <x v="51"/>
    <x v="440"/>
    <x v="3066"/>
    <x v="688"/>
    <x v="77"/>
    <x v="77"/>
    <x v="3"/>
    <x v="3"/>
    <x v="1"/>
    <x v="10"/>
    <x v="10"/>
  </r>
  <r>
    <x v="3170"/>
    <x v="0"/>
    <x v="8"/>
    <x v="31"/>
    <x v="81"/>
    <x v="246"/>
    <x v="3069"/>
    <x v="689"/>
    <x v="77"/>
    <x v="77"/>
    <x v="3"/>
    <x v="3"/>
    <x v="1"/>
    <x v="8"/>
    <x v="8"/>
  </r>
  <r>
    <x v="3177"/>
    <x v="0"/>
    <x v="11"/>
    <x v="142"/>
    <x v="129"/>
    <x v="3239"/>
    <x v="3076"/>
    <x v="688"/>
    <x v="77"/>
    <x v="77"/>
    <x v="3"/>
    <x v="3"/>
    <x v="1"/>
    <x v="11"/>
    <x v="11"/>
  </r>
  <r>
    <x v="3163"/>
    <x v="0"/>
    <x v="5"/>
    <x v="75"/>
    <x v="91"/>
    <x v="124"/>
    <x v="3063"/>
    <x v="685"/>
    <x v="77"/>
    <x v="77"/>
    <x v="3"/>
    <x v="3"/>
    <x v="1"/>
    <x v="5"/>
    <x v="5"/>
  </r>
  <r>
    <x v="3174"/>
    <x v="0"/>
    <x v="9"/>
    <x v="23"/>
    <x v="5"/>
    <x v="92"/>
    <x v="3073"/>
    <x v="688"/>
    <x v="77"/>
    <x v="77"/>
    <x v="3"/>
    <x v="3"/>
    <x v="1"/>
    <x v="9"/>
    <x v="9"/>
  </r>
  <r>
    <x v="3181"/>
    <x v="0"/>
    <x v="1"/>
    <x v="128"/>
    <x v="182"/>
    <x v="3240"/>
    <x v="3080"/>
    <x v="685"/>
    <x v="77"/>
    <x v="77"/>
    <x v="3"/>
    <x v="3"/>
    <x v="1"/>
    <x v="1"/>
    <x v="1"/>
  </r>
  <r>
    <x v="3164"/>
    <x v="0"/>
    <x v="4"/>
    <x v="134"/>
    <x v="68"/>
    <x v="1555"/>
    <x v="3064"/>
    <x v="686"/>
    <x v="77"/>
    <x v="77"/>
    <x v="3"/>
    <x v="3"/>
    <x v="1"/>
    <x v="4"/>
    <x v="4"/>
  </r>
  <r>
    <x v="3176"/>
    <x v="0"/>
    <x v="9"/>
    <x v="75"/>
    <x v="91"/>
    <x v="124"/>
    <x v="3075"/>
    <x v="687"/>
    <x v="77"/>
    <x v="77"/>
    <x v="3"/>
    <x v="3"/>
    <x v="1"/>
    <x v="9"/>
    <x v="9"/>
  </r>
  <r>
    <x v="3174"/>
    <x v="0"/>
    <x v="0"/>
    <x v="0"/>
    <x v="0"/>
    <x v="0"/>
    <x v="3073"/>
    <x v="688"/>
    <x v="77"/>
    <x v="77"/>
    <x v="3"/>
    <x v="3"/>
    <x v="1"/>
    <x v="0"/>
    <x v="0"/>
  </r>
  <r>
    <x v="3171"/>
    <x v="0"/>
    <x v="2"/>
    <x v="193"/>
    <x v="258"/>
    <x v="2615"/>
    <x v="3070"/>
    <x v="691"/>
    <x v="77"/>
    <x v="77"/>
    <x v="3"/>
    <x v="3"/>
    <x v="1"/>
    <x v="2"/>
    <x v="2"/>
  </r>
  <r>
    <x v="3168"/>
    <x v="0"/>
    <x v="6"/>
    <x v="50"/>
    <x v="40"/>
    <x v="2049"/>
    <x v="3067"/>
    <x v="690"/>
    <x v="77"/>
    <x v="77"/>
    <x v="3"/>
    <x v="3"/>
    <x v="1"/>
    <x v="6"/>
    <x v="6"/>
  </r>
  <r>
    <x v="3237"/>
    <x v="0"/>
    <x v="2"/>
    <x v="16"/>
    <x v="17"/>
    <x v="6"/>
    <x v="3129"/>
    <x v="694"/>
    <x v="77"/>
    <x v="77"/>
    <x v="3"/>
    <x v="3"/>
    <x v="1"/>
    <x v="2"/>
    <x v="2"/>
  </r>
  <r>
    <x v="3166"/>
    <x v="0"/>
    <x v="0"/>
    <x v="21"/>
    <x v="8"/>
    <x v="265"/>
    <x v="3066"/>
    <x v="688"/>
    <x v="77"/>
    <x v="77"/>
    <x v="3"/>
    <x v="3"/>
    <x v="1"/>
    <x v="0"/>
    <x v="0"/>
  </r>
  <r>
    <x v="3172"/>
    <x v="0"/>
    <x v="2"/>
    <x v="54"/>
    <x v="15"/>
    <x v="18"/>
    <x v="3071"/>
    <x v="682"/>
    <x v="77"/>
    <x v="77"/>
    <x v="3"/>
    <x v="3"/>
    <x v="1"/>
    <x v="2"/>
    <x v="2"/>
  </r>
  <r>
    <x v="3237"/>
    <x v="0"/>
    <x v="4"/>
    <x v="16"/>
    <x v="17"/>
    <x v="6"/>
    <x v="3129"/>
    <x v="694"/>
    <x v="77"/>
    <x v="77"/>
    <x v="3"/>
    <x v="3"/>
    <x v="1"/>
    <x v="4"/>
    <x v="4"/>
  </r>
  <r>
    <x v="3237"/>
    <x v="0"/>
    <x v="7"/>
    <x v="75"/>
    <x v="91"/>
    <x v="124"/>
    <x v="3129"/>
    <x v="694"/>
    <x v="77"/>
    <x v="77"/>
    <x v="3"/>
    <x v="3"/>
    <x v="1"/>
    <x v="7"/>
    <x v="7"/>
  </r>
  <r>
    <x v="3165"/>
    <x v="0"/>
    <x v="11"/>
    <x v="5"/>
    <x v="10"/>
    <x v="637"/>
    <x v="3065"/>
    <x v="687"/>
    <x v="77"/>
    <x v="77"/>
    <x v="3"/>
    <x v="3"/>
    <x v="1"/>
    <x v="11"/>
    <x v="11"/>
  </r>
  <r>
    <x v="3177"/>
    <x v="0"/>
    <x v="9"/>
    <x v="153"/>
    <x v="268"/>
    <x v="3241"/>
    <x v="3076"/>
    <x v="688"/>
    <x v="77"/>
    <x v="77"/>
    <x v="3"/>
    <x v="3"/>
    <x v="1"/>
    <x v="9"/>
    <x v="9"/>
  </r>
  <r>
    <x v="3173"/>
    <x v="0"/>
    <x v="5"/>
    <x v="6"/>
    <x v="0"/>
    <x v="145"/>
    <x v="3072"/>
    <x v="692"/>
    <x v="77"/>
    <x v="77"/>
    <x v="3"/>
    <x v="3"/>
    <x v="1"/>
    <x v="5"/>
    <x v="5"/>
  </r>
  <r>
    <x v="3169"/>
    <x v="0"/>
    <x v="0"/>
    <x v="20"/>
    <x v="94"/>
    <x v="1786"/>
    <x v="3068"/>
    <x v="687"/>
    <x v="77"/>
    <x v="77"/>
    <x v="3"/>
    <x v="3"/>
    <x v="1"/>
    <x v="0"/>
    <x v="0"/>
  </r>
  <r>
    <x v="3180"/>
    <x v="0"/>
    <x v="8"/>
    <x v="40"/>
    <x v="83"/>
    <x v="204"/>
    <x v="3079"/>
    <x v="695"/>
    <x v="77"/>
    <x v="77"/>
    <x v="3"/>
    <x v="3"/>
    <x v="1"/>
    <x v="8"/>
    <x v="8"/>
  </r>
  <r>
    <x v="3182"/>
    <x v="0"/>
    <x v="1"/>
    <x v="115"/>
    <x v="221"/>
    <x v="3242"/>
    <x v="3081"/>
    <x v="686"/>
    <x v="77"/>
    <x v="77"/>
    <x v="3"/>
    <x v="3"/>
    <x v="1"/>
    <x v="1"/>
    <x v="1"/>
  </r>
  <r>
    <x v="3191"/>
    <x v="0"/>
    <x v="11"/>
    <x v="57"/>
    <x v="4"/>
    <x v="844"/>
    <x v="3087"/>
    <x v="692"/>
    <x v="77"/>
    <x v="77"/>
    <x v="3"/>
    <x v="3"/>
    <x v="1"/>
    <x v="11"/>
    <x v="11"/>
  </r>
  <r>
    <x v="3191"/>
    <x v="0"/>
    <x v="2"/>
    <x v="49"/>
    <x v="31"/>
    <x v="191"/>
    <x v="3087"/>
    <x v="692"/>
    <x v="77"/>
    <x v="77"/>
    <x v="3"/>
    <x v="3"/>
    <x v="1"/>
    <x v="2"/>
    <x v="2"/>
  </r>
  <r>
    <x v="3191"/>
    <x v="0"/>
    <x v="8"/>
    <x v="37"/>
    <x v="47"/>
    <x v="282"/>
    <x v="3087"/>
    <x v="692"/>
    <x v="77"/>
    <x v="77"/>
    <x v="3"/>
    <x v="3"/>
    <x v="1"/>
    <x v="8"/>
    <x v="8"/>
  </r>
  <r>
    <x v="3192"/>
    <x v="0"/>
    <x v="4"/>
    <x v="37"/>
    <x v="26"/>
    <x v="183"/>
    <x v="3088"/>
    <x v="695"/>
    <x v="77"/>
    <x v="77"/>
    <x v="3"/>
    <x v="3"/>
    <x v="1"/>
    <x v="4"/>
    <x v="4"/>
  </r>
  <r>
    <x v="3200"/>
    <x v="0"/>
    <x v="3"/>
    <x v="15"/>
    <x v="87"/>
    <x v="1788"/>
    <x v="3096"/>
    <x v="682"/>
    <x v="77"/>
    <x v="77"/>
    <x v="3"/>
    <x v="3"/>
    <x v="1"/>
    <x v="3"/>
    <x v="3"/>
  </r>
  <r>
    <x v="3192"/>
    <x v="0"/>
    <x v="2"/>
    <x v="60"/>
    <x v="96"/>
    <x v="341"/>
    <x v="3088"/>
    <x v="695"/>
    <x v="77"/>
    <x v="77"/>
    <x v="3"/>
    <x v="3"/>
    <x v="1"/>
    <x v="2"/>
    <x v="2"/>
  </r>
  <r>
    <x v="3206"/>
    <x v="0"/>
    <x v="5"/>
    <x v="8"/>
    <x v="98"/>
    <x v="6"/>
    <x v="3101"/>
    <x v="699"/>
    <x v="77"/>
    <x v="77"/>
    <x v="3"/>
    <x v="3"/>
    <x v="1"/>
    <x v="5"/>
    <x v="5"/>
  </r>
  <r>
    <x v="3182"/>
    <x v="0"/>
    <x v="8"/>
    <x v="121"/>
    <x v="126"/>
    <x v="591"/>
    <x v="3081"/>
    <x v="686"/>
    <x v="77"/>
    <x v="77"/>
    <x v="3"/>
    <x v="3"/>
    <x v="1"/>
    <x v="8"/>
    <x v="8"/>
  </r>
  <r>
    <x v="3189"/>
    <x v="0"/>
    <x v="5"/>
    <x v="3"/>
    <x v="11"/>
    <x v="263"/>
    <x v="3085"/>
    <x v="686"/>
    <x v="77"/>
    <x v="77"/>
    <x v="3"/>
    <x v="3"/>
    <x v="1"/>
    <x v="5"/>
    <x v="5"/>
  </r>
  <r>
    <x v="3192"/>
    <x v="0"/>
    <x v="11"/>
    <x v="4"/>
    <x v="75"/>
    <x v="7"/>
    <x v="3088"/>
    <x v="695"/>
    <x v="77"/>
    <x v="77"/>
    <x v="3"/>
    <x v="3"/>
    <x v="1"/>
    <x v="11"/>
    <x v="11"/>
  </r>
  <r>
    <x v="3204"/>
    <x v="0"/>
    <x v="6"/>
    <x v="92"/>
    <x v="8"/>
    <x v="63"/>
    <x v="3099"/>
    <x v="684"/>
    <x v="77"/>
    <x v="77"/>
    <x v="3"/>
    <x v="3"/>
    <x v="1"/>
    <x v="6"/>
    <x v="6"/>
  </r>
  <r>
    <x v="3201"/>
    <x v="0"/>
    <x v="5"/>
    <x v="16"/>
    <x v="45"/>
    <x v="145"/>
    <x v="1057"/>
    <x v="689"/>
    <x v="77"/>
    <x v="77"/>
    <x v="3"/>
    <x v="3"/>
    <x v="1"/>
    <x v="5"/>
    <x v="5"/>
  </r>
  <r>
    <x v="3204"/>
    <x v="0"/>
    <x v="10"/>
    <x v="9"/>
    <x v="62"/>
    <x v="84"/>
    <x v="3099"/>
    <x v="684"/>
    <x v="77"/>
    <x v="77"/>
    <x v="3"/>
    <x v="3"/>
    <x v="1"/>
    <x v="10"/>
    <x v="10"/>
  </r>
  <r>
    <x v="3236"/>
    <x v="0"/>
    <x v="11"/>
    <x v="99"/>
    <x v="95"/>
    <x v="2171"/>
    <x v="3128"/>
    <x v="684"/>
    <x v="77"/>
    <x v="77"/>
    <x v="3"/>
    <x v="3"/>
    <x v="1"/>
    <x v="11"/>
    <x v="11"/>
  </r>
  <r>
    <x v="3195"/>
    <x v="0"/>
    <x v="2"/>
    <x v="2"/>
    <x v="37"/>
    <x v="660"/>
    <x v="3091"/>
    <x v="684"/>
    <x v="77"/>
    <x v="77"/>
    <x v="3"/>
    <x v="3"/>
    <x v="1"/>
    <x v="2"/>
    <x v="2"/>
  </r>
  <r>
    <x v="3207"/>
    <x v="0"/>
    <x v="5"/>
    <x v="75"/>
    <x v="17"/>
    <x v="120"/>
    <x v="3102"/>
    <x v="692"/>
    <x v="77"/>
    <x v="77"/>
    <x v="3"/>
    <x v="3"/>
    <x v="1"/>
    <x v="5"/>
    <x v="5"/>
  </r>
  <r>
    <x v="3201"/>
    <x v="0"/>
    <x v="6"/>
    <x v="63"/>
    <x v="54"/>
    <x v="347"/>
    <x v="1057"/>
    <x v="689"/>
    <x v="77"/>
    <x v="77"/>
    <x v="3"/>
    <x v="3"/>
    <x v="1"/>
    <x v="6"/>
    <x v="6"/>
  </r>
  <r>
    <x v="3205"/>
    <x v="0"/>
    <x v="6"/>
    <x v="53"/>
    <x v="35"/>
    <x v="13"/>
    <x v="3100"/>
    <x v="687"/>
    <x v="77"/>
    <x v="77"/>
    <x v="3"/>
    <x v="3"/>
    <x v="1"/>
    <x v="6"/>
    <x v="6"/>
  </r>
  <r>
    <x v="3206"/>
    <x v="0"/>
    <x v="2"/>
    <x v="91"/>
    <x v="72"/>
    <x v="1494"/>
    <x v="3101"/>
    <x v="699"/>
    <x v="77"/>
    <x v="77"/>
    <x v="3"/>
    <x v="3"/>
    <x v="1"/>
    <x v="2"/>
    <x v="2"/>
  </r>
  <r>
    <x v="3195"/>
    <x v="1"/>
    <x v="2"/>
    <x v="18"/>
    <x v="37"/>
    <x v="632"/>
    <x v="3091"/>
    <x v="684"/>
    <x v="77"/>
    <x v="77"/>
    <x v="3"/>
    <x v="3"/>
    <x v="1"/>
    <x v="2"/>
    <x v="2"/>
  </r>
  <r>
    <x v="3201"/>
    <x v="0"/>
    <x v="10"/>
    <x v="3"/>
    <x v="5"/>
    <x v="37"/>
    <x v="1057"/>
    <x v="689"/>
    <x v="77"/>
    <x v="77"/>
    <x v="3"/>
    <x v="3"/>
    <x v="1"/>
    <x v="10"/>
    <x v="10"/>
  </r>
  <r>
    <x v="3208"/>
    <x v="0"/>
    <x v="5"/>
    <x v="7"/>
    <x v="62"/>
    <x v="69"/>
    <x v="3103"/>
    <x v="697"/>
    <x v="77"/>
    <x v="77"/>
    <x v="3"/>
    <x v="3"/>
    <x v="1"/>
    <x v="5"/>
    <x v="5"/>
  </r>
  <r>
    <x v="3216"/>
    <x v="0"/>
    <x v="8"/>
    <x v="56"/>
    <x v="57"/>
    <x v="1316"/>
    <x v="1461"/>
    <x v="689"/>
    <x v="77"/>
    <x v="77"/>
    <x v="3"/>
    <x v="3"/>
    <x v="1"/>
    <x v="8"/>
    <x v="8"/>
  </r>
  <r>
    <x v="3212"/>
    <x v="0"/>
    <x v="2"/>
    <x v="40"/>
    <x v="31"/>
    <x v="291"/>
    <x v="3106"/>
    <x v="692"/>
    <x v="77"/>
    <x v="77"/>
    <x v="3"/>
    <x v="3"/>
    <x v="1"/>
    <x v="2"/>
    <x v="2"/>
  </r>
  <r>
    <x v="3219"/>
    <x v="0"/>
    <x v="1"/>
    <x v="113"/>
    <x v="119"/>
    <x v="22"/>
    <x v="2522"/>
    <x v="692"/>
    <x v="77"/>
    <x v="77"/>
    <x v="3"/>
    <x v="3"/>
    <x v="1"/>
    <x v="1"/>
    <x v="1"/>
  </r>
  <r>
    <x v="3216"/>
    <x v="0"/>
    <x v="4"/>
    <x v="75"/>
    <x v="21"/>
    <x v="120"/>
    <x v="1461"/>
    <x v="689"/>
    <x v="77"/>
    <x v="77"/>
    <x v="3"/>
    <x v="3"/>
    <x v="1"/>
    <x v="4"/>
    <x v="4"/>
  </r>
  <r>
    <x v="3220"/>
    <x v="0"/>
    <x v="4"/>
    <x v="70"/>
    <x v="4"/>
    <x v="108"/>
    <x v="3112"/>
    <x v="695"/>
    <x v="77"/>
    <x v="77"/>
    <x v="3"/>
    <x v="3"/>
    <x v="1"/>
    <x v="4"/>
    <x v="4"/>
  </r>
  <r>
    <x v="3203"/>
    <x v="0"/>
    <x v="1"/>
    <x v="18"/>
    <x v="83"/>
    <x v="417"/>
    <x v="3098"/>
    <x v="688"/>
    <x v="77"/>
    <x v="77"/>
    <x v="3"/>
    <x v="3"/>
    <x v="1"/>
    <x v="1"/>
    <x v="1"/>
  </r>
  <r>
    <x v="3208"/>
    <x v="0"/>
    <x v="4"/>
    <x v="18"/>
    <x v="2"/>
    <x v="22"/>
    <x v="3103"/>
    <x v="697"/>
    <x v="77"/>
    <x v="77"/>
    <x v="3"/>
    <x v="3"/>
    <x v="1"/>
    <x v="4"/>
    <x v="4"/>
  </r>
  <r>
    <x v="3212"/>
    <x v="0"/>
    <x v="10"/>
    <x v="8"/>
    <x v="18"/>
    <x v="145"/>
    <x v="3106"/>
    <x v="692"/>
    <x v="77"/>
    <x v="77"/>
    <x v="3"/>
    <x v="3"/>
    <x v="1"/>
    <x v="10"/>
    <x v="10"/>
  </r>
  <r>
    <x v="3203"/>
    <x v="1"/>
    <x v="2"/>
    <x v="89"/>
    <x v="58"/>
    <x v="1944"/>
    <x v="3098"/>
    <x v="688"/>
    <x v="77"/>
    <x v="77"/>
    <x v="3"/>
    <x v="3"/>
    <x v="1"/>
    <x v="2"/>
    <x v="2"/>
  </r>
  <r>
    <x v="3198"/>
    <x v="0"/>
    <x v="5"/>
    <x v="8"/>
    <x v="9"/>
    <x v="13"/>
    <x v="3094"/>
    <x v="693"/>
    <x v="77"/>
    <x v="77"/>
    <x v="3"/>
    <x v="3"/>
    <x v="1"/>
    <x v="5"/>
    <x v="5"/>
  </r>
  <r>
    <x v="3218"/>
    <x v="0"/>
    <x v="6"/>
    <x v="75"/>
    <x v="91"/>
    <x v="124"/>
    <x v="3111"/>
    <x v="689"/>
    <x v="77"/>
    <x v="77"/>
    <x v="3"/>
    <x v="3"/>
    <x v="1"/>
    <x v="6"/>
    <x v="6"/>
  </r>
  <r>
    <x v="3183"/>
    <x v="0"/>
    <x v="5"/>
    <x v="75"/>
    <x v="9"/>
    <x v="120"/>
    <x v="521"/>
    <x v="689"/>
    <x v="77"/>
    <x v="77"/>
    <x v="3"/>
    <x v="3"/>
    <x v="1"/>
    <x v="5"/>
    <x v="5"/>
  </r>
  <r>
    <x v="3191"/>
    <x v="0"/>
    <x v="9"/>
    <x v="50"/>
    <x v="48"/>
    <x v="304"/>
    <x v="3087"/>
    <x v="692"/>
    <x v="77"/>
    <x v="77"/>
    <x v="3"/>
    <x v="3"/>
    <x v="1"/>
    <x v="9"/>
    <x v="9"/>
  </r>
  <r>
    <x v="3213"/>
    <x v="0"/>
    <x v="8"/>
    <x v="89"/>
    <x v="71"/>
    <x v="968"/>
    <x v="3107"/>
    <x v="699"/>
    <x v="77"/>
    <x v="77"/>
    <x v="3"/>
    <x v="3"/>
    <x v="1"/>
    <x v="8"/>
    <x v="8"/>
  </r>
  <r>
    <x v="3222"/>
    <x v="0"/>
    <x v="10"/>
    <x v="7"/>
    <x v="1"/>
    <x v="2071"/>
    <x v="3114"/>
    <x v="689"/>
    <x v="77"/>
    <x v="77"/>
    <x v="3"/>
    <x v="3"/>
    <x v="1"/>
    <x v="10"/>
    <x v="10"/>
  </r>
  <r>
    <x v="3211"/>
    <x v="0"/>
    <x v="11"/>
    <x v="42"/>
    <x v="96"/>
    <x v="880"/>
    <x v="181"/>
    <x v="694"/>
    <x v="77"/>
    <x v="77"/>
    <x v="3"/>
    <x v="3"/>
    <x v="1"/>
    <x v="11"/>
    <x v="11"/>
  </r>
  <r>
    <x v="3236"/>
    <x v="0"/>
    <x v="5"/>
    <x v="8"/>
    <x v="18"/>
    <x v="145"/>
    <x v="3128"/>
    <x v="684"/>
    <x v="77"/>
    <x v="77"/>
    <x v="3"/>
    <x v="3"/>
    <x v="1"/>
    <x v="5"/>
    <x v="5"/>
  </r>
  <r>
    <x v="3235"/>
    <x v="0"/>
    <x v="11"/>
    <x v="2"/>
    <x v="143"/>
    <x v="3243"/>
    <x v="3127"/>
    <x v="685"/>
    <x v="77"/>
    <x v="77"/>
    <x v="3"/>
    <x v="3"/>
    <x v="1"/>
    <x v="11"/>
    <x v="11"/>
  </r>
  <r>
    <x v="3218"/>
    <x v="0"/>
    <x v="1"/>
    <x v="75"/>
    <x v="91"/>
    <x v="124"/>
    <x v="3111"/>
    <x v="689"/>
    <x v="77"/>
    <x v="77"/>
    <x v="3"/>
    <x v="3"/>
    <x v="1"/>
    <x v="1"/>
    <x v="1"/>
  </r>
  <r>
    <x v="3189"/>
    <x v="0"/>
    <x v="3"/>
    <x v="78"/>
    <x v="72"/>
    <x v="151"/>
    <x v="3085"/>
    <x v="686"/>
    <x v="77"/>
    <x v="77"/>
    <x v="3"/>
    <x v="3"/>
    <x v="1"/>
    <x v="3"/>
    <x v="3"/>
  </r>
  <r>
    <x v="3186"/>
    <x v="0"/>
    <x v="5"/>
    <x v="79"/>
    <x v="14"/>
    <x v="379"/>
    <x v="3083"/>
    <x v="696"/>
    <x v="77"/>
    <x v="77"/>
    <x v="3"/>
    <x v="3"/>
    <x v="1"/>
    <x v="5"/>
    <x v="5"/>
  </r>
  <r>
    <x v="3194"/>
    <x v="0"/>
    <x v="10"/>
    <x v="11"/>
    <x v="44"/>
    <x v="3244"/>
    <x v="3090"/>
    <x v="688"/>
    <x v="77"/>
    <x v="77"/>
    <x v="3"/>
    <x v="3"/>
    <x v="1"/>
    <x v="10"/>
    <x v="10"/>
  </r>
  <r>
    <x v="3183"/>
    <x v="0"/>
    <x v="4"/>
    <x v="9"/>
    <x v="125"/>
    <x v="3245"/>
    <x v="521"/>
    <x v="689"/>
    <x v="77"/>
    <x v="77"/>
    <x v="3"/>
    <x v="3"/>
    <x v="1"/>
    <x v="4"/>
    <x v="4"/>
  </r>
  <r>
    <x v="3197"/>
    <x v="0"/>
    <x v="8"/>
    <x v="19"/>
    <x v="40"/>
    <x v="327"/>
    <x v="3093"/>
    <x v="682"/>
    <x v="77"/>
    <x v="77"/>
    <x v="3"/>
    <x v="3"/>
    <x v="1"/>
    <x v="8"/>
    <x v="8"/>
  </r>
  <r>
    <x v="3183"/>
    <x v="0"/>
    <x v="6"/>
    <x v="8"/>
    <x v="118"/>
    <x v="3246"/>
    <x v="521"/>
    <x v="689"/>
    <x v="77"/>
    <x v="77"/>
    <x v="3"/>
    <x v="3"/>
    <x v="1"/>
    <x v="6"/>
    <x v="6"/>
  </r>
  <r>
    <x v="3194"/>
    <x v="0"/>
    <x v="8"/>
    <x v="68"/>
    <x v="104"/>
    <x v="280"/>
    <x v="3090"/>
    <x v="688"/>
    <x v="77"/>
    <x v="77"/>
    <x v="3"/>
    <x v="3"/>
    <x v="1"/>
    <x v="8"/>
    <x v="8"/>
  </r>
  <r>
    <x v="3196"/>
    <x v="0"/>
    <x v="5"/>
    <x v="6"/>
    <x v="9"/>
    <x v="656"/>
    <x v="3092"/>
    <x v="698"/>
    <x v="77"/>
    <x v="77"/>
    <x v="3"/>
    <x v="3"/>
    <x v="1"/>
    <x v="5"/>
    <x v="5"/>
  </r>
  <r>
    <x v="3184"/>
    <x v="0"/>
    <x v="4"/>
    <x v="60"/>
    <x v="71"/>
    <x v="1970"/>
    <x v="1239"/>
    <x v="695"/>
    <x v="77"/>
    <x v="77"/>
    <x v="3"/>
    <x v="3"/>
    <x v="1"/>
    <x v="4"/>
    <x v="4"/>
  </r>
  <r>
    <x v="3186"/>
    <x v="0"/>
    <x v="1"/>
    <x v="117"/>
    <x v="194"/>
    <x v="1014"/>
    <x v="3083"/>
    <x v="696"/>
    <x v="77"/>
    <x v="77"/>
    <x v="3"/>
    <x v="3"/>
    <x v="1"/>
    <x v="1"/>
    <x v="1"/>
  </r>
  <r>
    <x v="3200"/>
    <x v="0"/>
    <x v="0"/>
    <x v="8"/>
    <x v="8"/>
    <x v="102"/>
    <x v="3096"/>
    <x v="682"/>
    <x v="77"/>
    <x v="77"/>
    <x v="3"/>
    <x v="3"/>
    <x v="1"/>
    <x v="0"/>
    <x v="0"/>
  </r>
  <r>
    <x v="3199"/>
    <x v="0"/>
    <x v="11"/>
    <x v="40"/>
    <x v="48"/>
    <x v="54"/>
    <x v="3095"/>
    <x v="694"/>
    <x v="77"/>
    <x v="77"/>
    <x v="3"/>
    <x v="3"/>
    <x v="1"/>
    <x v="11"/>
    <x v="11"/>
  </r>
  <r>
    <x v="3204"/>
    <x v="0"/>
    <x v="11"/>
    <x v="1"/>
    <x v="1"/>
    <x v="1"/>
    <x v="3099"/>
    <x v="684"/>
    <x v="77"/>
    <x v="77"/>
    <x v="3"/>
    <x v="3"/>
    <x v="1"/>
    <x v="11"/>
    <x v="11"/>
  </r>
  <r>
    <x v="3182"/>
    <x v="0"/>
    <x v="5"/>
    <x v="30"/>
    <x v="43"/>
    <x v="254"/>
    <x v="3081"/>
    <x v="686"/>
    <x v="77"/>
    <x v="77"/>
    <x v="3"/>
    <x v="3"/>
    <x v="1"/>
    <x v="5"/>
    <x v="5"/>
  </r>
  <r>
    <x v="3182"/>
    <x v="1"/>
    <x v="2"/>
    <x v="177"/>
    <x v="163"/>
    <x v="3247"/>
    <x v="3081"/>
    <x v="686"/>
    <x v="77"/>
    <x v="77"/>
    <x v="3"/>
    <x v="3"/>
    <x v="1"/>
    <x v="2"/>
    <x v="2"/>
  </r>
  <r>
    <x v="3200"/>
    <x v="0"/>
    <x v="5"/>
    <x v="20"/>
    <x v="18"/>
    <x v="688"/>
    <x v="3096"/>
    <x v="682"/>
    <x v="77"/>
    <x v="77"/>
    <x v="3"/>
    <x v="3"/>
    <x v="1"/>
    <x v="5"/>
    <x v="5"/>
  </r>
  <r>
    <x v="3197"/>
    <x v="0"/>
    <x v="3"/>
    <x v="51"/>
    <x v="60"/>
    <x v="71"/>
    <x v="3093"/>
    <x v="682"/>
    <x v="77"/>
    <x v="77"/>
    <x v="3"/>
    <x v="3"/>
    <x v="1"/>
    <x v="3"/>
    <x v="3"/>
  </r>
  <r>
    <x v="3205"/>
    <x v="1"/>
    <x v="2"/>
    <x v="118"/>
    <x v="133"/>
    <x v="108"/>
    <x v="3100"/>
    <x v="687"/>
    <x v="77"/>
    <x v="77"/>
    <x v="3"/>
    <x v="3"/>
    <x v="1"/>
    <x v="2"/>
    <x v="2"/>
  </r>
  <r>
    <x v="3191"/>
    <x v="0"/>
    <x v="4"/>
    <x v="11"/>
    <x v="1"/>
    <x v="540"/>
    <x v="3087"/>
    <x v="692"/>
    <x v="77"/>
    <x v="77"/>
    <x v="3"/>
    <x v="3"/>
    <x v="1"/>
    <x v="4"/>
    <x v="4"/>
  </r>
  <r>
    <x v="3197"/>
    <x v="0"/>
    <x v="0"/>
    <x v="10"/>
    <x v="13"/>
    <x v="202"/>
    <x v="3093"/>
    <x v="682"/>
    <x v="77"/>
    <x v="77"/>
    <x v="3"/>
    <x v="3"/>
    <x v="1"/>
    <x v="0"/>
    <x v="0"/>
  </r>
  <r>
    <x v="3191"/>
    <x v="1"/>
    <x v="2"/>
    <x v="49"/>
    <x v="31"/>
    <x v="191"/>
    <x v="3087"/>
    <x v="692"/>
    <x v="77"/>
    <x v="77"/>
    <x v="3"/>
    <x v="3"/>
    <x v="1"/>
    <x v="2"/>
    <x v="2"/>
  </r>
  <r>
    <x v="3189"/>
    <x v="0"/>
    <x v="1"/>
    <x v="100"/>
    <x v="140"/>
    <x v="2126"/>
    <x v="3085"/>
    <x v="686"/>
    <x v="77"/>
    <x v="77"/>
    <x v="3"/>
    <x v="3"/>
    <x v="1"/>
    <x v="1"/>
    <x v="1"/>
  </r>
  <r>
    <x v="3198"/>
    <x v="0"/>
    <x v="0"/>
    <x v="9"/>
    <x v="43"/>
    <x v="183"/>
    <x v="3094"/>
    <x v="693"/>
    <x v="77"/>
    <x v="77"/>
    <x v="3"/>
    <x v="3"/>
    <x v="1"/>
    <x v="0"/>
    <x v="0"/>
  </r>
  <r>
    <x v="3232"/>
    <x v="0"/>
    <x v="2"/>
    <x v="38"/>
    <x v="119"/>
    <x v="68"/>
    <x v="3124"/>
    <x v="693"/>
    <x v="77"/>
    <x v="77"/>
    <x v="3"/>
    <x v="3"/>
    <x v="1"/>
    <x v="2"/>
    <x v="2"/>
  </r>
  <r>
    <x v="3227"/>
    <x v="0"/>
    <x v="0"/>
    <x v="75"/>
    <x v="12"/>
    <x v="120"/>
    <x v="3119"/>
    <x v="687"/>
    <x v="77"/>
    <x v="77"/>
    <x v="3"/>
    <x v="3"/>
    <x v="1"/>
    <x v="0"/>
    <x v="0"/>
  </r>
  <r>
    <x v="3205"/>
    <x v="0"/>
    <x v="11"/>
    <x v="2"/>
    <x v="106"/>
    <x v="389"/>
    <x v="3100"/>
    <x v="687"/>
    <x v="77"/>
    <x v="77"/>
    <x v="3"/>
    <x v="3"/>
    <x v="1"/>
    <x v="11"/>
    <x v="11"/>
  </r>
  <r>
    <x v="3200"/>
    <x v="0"/>
    <x v="10"/>
    <x v="7"/>
    <x v="61"/>
    <x v="1131"/>
    <x v="3096"/>
    <x v="682"/>
    <x v="77"/>
    <x v="77"/>
    <x v="3"/>
    <x v="3"/>
    <x v="1"/>
    <x v="10"/>
    <x v="10"/>
  </r>
  <r>
    <x v="3204"/>
    <x v="0"/>
    <x v="2"/>
    <x v="80"/>
    <x v="118"/>
    <x v="616"/>
    <x v="3099"/>
    <x v="684"/>
    <x v="77"/>
    <x v="77"/>
    <x v="3"/>
    <x v="3"/>
    <x v="1"/>
    <x v="2"/>
    <x v="2"/>
  </r>
  <r>
    <x v="3193"/>
    <x v="0"/>
    <x v="6"/>
    <x v="11"/>
    <x v="16"/>
    <x v="112"/>
    <x v="3089"/>
    <x v="686"/>
    <x v="77"/>
    <x v="77"/>
    <x v="3"/>
    <x v="3"/>
    <x v="1"/>
    <x v="6"/>
    <x v="6"/>
  </r>
  <r>
    <x v="3187"/>
    <x v="0"/>
    <x v="1"/>
    <x v="143"/>
    <x v="242"/>
    <x v="1176"/>
    <x v="3084"/>
    <x v="697"/>
    <x v="77"/>
    <x v="77"/>
    <x v="3"/>
    <x v="3"/>
    <x v="1"/>
    <x v="1"/>
    <x v="1"/>
  </r>
  <r>
    <x v="3204"/>
    <x v="0"/>
    <x v="5"/>
    <x v="75"/>
    <x v="12"/>
    <x v="120"/>
    <x v="3099"/>
    <x v="684"/>
    <x v="77"/>
    <x v="77"/>
    <x v="3"/>
    <x v="3"/>
    <x v="1"/>
    <x v="5"/>
    <x v="5"/>
  </r>
  <r>
    <x v="3194"/>
    <x v="0"/>
    <x v="9"/>
    <x v="120"/>
    <x v="164"/>
    <x v="2141"/>
    <x v="3090"/>
    <x v="688"/>
    <x v="77"/>
    <x v="77"/>
    <x v="3"/>
    <x v="3"/>
    <x v="1"/>
    <x v="9"/>
    <x v="9"/>
  </r>
  <r>
    <x v="3192"/>
    <x v="0"/>
    <x v="0"/>
    <x v="9"/>
    <x v="8"/>
    <x v="8"/>
    <x v="3088"/>
    <x v="695"/>
    <x v="77"/>
    <x v="77"/>
    <x v="3"/>
    <x v="3"/>
    <x v="1"/>
    <x v="0"/>
    <x v="0"/>
  </r>
  <r>
    <x v="3161"/>
    <x v="0"/>
    <x v="9"/>
    <x v="2"/>
    <x v="57"/>
    <x v="421"/>
    <x v="3061"/>
    <x v="684"/>
    <x v="77"/>
    <x v="77"/>
    <x v="3"/>
    <x v="3"/>
    <x v="1"/>
    <x v="9"/>
    <x v="9"/>
  </r>
  <r>
    <x v="3232"/>
    <x v="0"/>
    <x v="0"/>
    <x v="30"/>
    <x v="62"/>
    <x v="7"/>
    <x v="3124"/>
    <x v="693"/>
    <x v="77"/>
    <x v="77"/>
    <x v="3"/>
    <x v="3"/>
    <x v="1"/>
    <x v="0"/>
    <x v="0"/>
  </r>
  <r>
    <x v="3226"/>
    <x v="0"/>
    <x v="7"/>
    <x v="20"/>
    <x v="0"/>
    <x v="687"/>
    <x v="3118"/>
    <x v="688"/>
    <x v="77"/>
    <x v="77"/>
    <x v="3"/>
    <x v="3"/>
    <x v="1"/>
    <x v="7"/>
    <x v="7"/>
  </r>
  <r>
    <x v="3226"/>
    <x v="0"/>
    <x v="9"/>
    <x v="7"/>
    <x v="30"/>
    <x v="691"/>
    <x v="3118"/>
    <x v="688"/>
    <x v="77"/>
    <x v="77"/>
    <x v="3"/>
    <x v="3"/>
    <x v="1"/>
    <x v="9"/>
    <x v="9"/>
  </r>
  <r>
    <x v="3227"/>
    <x v="0"/>
    <x v="5"/>
    <x v="75"/>
    <x v="45"/>
    <x v="120"/>
    <x v="3119"/>
    <x v="687"/>
    <x v="77"/>
    <x v="77"/>
    <x v="3"/>
    <x v="3"/>
    <x v="1"/>
    <x v="5"/>
    <x v="5"/>
  </r>
  <r>
    <x v="3161"/>
    <x v="0"/>
    <x v="2"/>
    <x v="151"/>
    <x v="135"/>
    <x v="2152"/>
    <x v="3061"/>
    <x v="684"/>
    <x v="77"/>
    <x v="77"/>
    <x v="3"/>
    <x v="3"/>
    <x v="1"/>
    <x v="2"/>
    <x v="2"/>
  </r>
  <r>
    <x v="3161"/>
    <x v="1"/>
    <x v="2"/>
    <x v="61"/>
    <x v="144"/>
    <x v="732"/>
    <x v="3061"/>
    <x v="684"/>
    <x v="77"/>
    <x v="77"/>
    <x v="3"/>
    <x v="3"/>
    <x v="1"/>
    <x v="2"/>
    <x v="2"/>
  </r>
  <r>
    <x v="3225"/>
    <x v="0"/>
    <x v="5"/>
    <x v="20"/>
    <x v="41"/>
    <x v="73"/>
    <x v="3117"/>
    <x v="682"/>
    <x v="77"/>
    <x v="77"/>
    <x v="3"/>
    <x v="3"/>
    <x v="1"/>
    <x v="5"/>
    <x v="5"/>
  </r>
  <r>
    <x v="3179"/>
    <x v="0"/>
    <x v="1"/>
    <x v="83"/>
    <x v="21"/>
    <x v="1911"/>
    <x v="3078"/>
    <x v="694"/>
    <x v="77"/>
    <x v="77"/>
    <x v="3"/>
    <x v="3"/>
    <x v="1"/>
    <x v="1"/>
    <x v="1"/>
  </r>
  <r>
    <x v="3227"/>
    <x v="0"/>
    <x v="6"/>
    <x v="0"/>
    <x v="9"/>
    <x v="265"/>
    <x v="3119"/>
    <x v="687"/>
    <x v="77"/>
    <x v="77"/>
    <x v="3"/>
    <x v="3"/>
    <x v="1"/>
    <x v="6"/>
    <x v="6"/>
  </r>
  <r>
    <x v="3178"/>
    <x v="0"/>
    <x v="5"/>
    <x v="9"/>
    <x v="8"/>
    <x v="8"/>
    <x v="3077"/>
    <x v="693"/>
    <x v="77"/>
    <x v="77"/>
    <x v="3"/>
    <x v="3"/>
    <x v="1"/>
    <x v="5"/>
    <x v="5"/>
  </r>
  <r>
    <x v="3161"/>
    <x v="0"/>
    <x v="8"/>
    <x v="84"/>
    <x v="2"/>
    <x v="34"/>
    <x v="3061"/>
    <x v="684"/>
    <x v="77"/>
    <x v="77"/>
    <x v="3"/>
    <x v="3"/>
    <x v="1"/>
    <x v="8"/>
    <x v="8"/>
  </r>
  <r>
    <x v="3229"/>
    <x v="0"/>
    <x v="7"/>
    <x v="17"/>
    <x v="8"/>
    <x v="9"/>
    <x v="3121"/>
    <x v="686"/>
    <x v="77"/>
    <x v="77"/>
    <x v="3"/>
    <x v="3"/>
    <x v="1"/>
    <x v="7"/>
    <x v="7"/>
  </r>
  <r>
    <x v="3231"/>
    <x v="0"/>
    <x v="10"/>
    <x v="15"/>
    <x v="26"/>
    <x v="113"/>
    <x v="3123"/>
    <x v="698"/>
    <x v="77"/>
    <x v="77"/>
    <x v="3"/>
    <x v="3"/>
    <x v="1"/>
    <x v="10"/>
    <x v="10"/>
  </r>
  <r>
    <x v="3226"/>
    <x v="0"/>
    <x v="3"/>
    <x v="10"/>
    <x v="7"/>
    <x v="155"/>
    <x v="3118"/>
    <x v="688"/>
    <x v="77"/>
    <x v="77"/>
    <x v="3"/>
    <x v="3"/>
    <x v="1"/>
    <x v="3"/>
    <x v="3"/>
  </r>
  <r>
    <x v="3226"/>
    <x v="0"/>
    <x v="11"/>
    <x v="13"/>
    <x v="16"/>
    <x v="1816"/>
    <x v="3118"/>
    <x v="688"/>
    <x v="77"/>
    <x v="77"/>
    <x v="3"/>
    <x v="3"/>
    <x v="1"/>
    <x v="11"/>
    <x v="11"/>
  </r>
  <r>
    <x v="3233"/>
    <x v="0"/>
    <x v="7"/>
    <x v="0"/>
    <x v="41"/>
    <x v="6"/>
    <x v="3125"/>
    <x v="686"/>
    <x v="77"/>
    <x v="77"/>
    <x v="3"/>
    <x v="3"/>
    <x v="1"/>
    <x v="7"/>
    <x v="7"/>
  </r>
  <r>
    <x v="3234"/>
    <x v="0"/>
    <x v="5"/>
    <x v="6"/>
    <x v="98"/>
    <x v="13"/>
    <x v="3126"/>
    <x v="685"/>
    <x v="77"/>
    <x v="77"/>
    <x v="3"/>
    <x v="3"/>
    <x v="1"/>
    <x v="5"/>
    <x v="5"/>
  </r>
  <r>
    <x v="3225"/>
    <x v="0"/>
    <x v="1"/>
    <x v="1"/>
    <x v="24"/>
    <x v="796"/>
    <x v="3117"/>
    <x v="682"/>
    <x v="77"/>
    <x v="77"/>
    <x v="3"/>
    <x v="3"/>
    <x v="1"/>
    <x v="1"/>
    <x v="1"/>
  </r>
  <r>
    <x v="3227"/>
    <x v="0"/>
    <x v="10"/>
    <x v="6"/>
    <x v="0"/>
    <x v="145"/>
    <x v="3119"/>
    <x v="687"/>
    <x v="77"/>
    <x v="77"/>
    <x v="3"/>
    <x v="3"/>
    <x v="1"/>
    <x v="10"/>
    <x v="10"/>
  </r>
  <r>
    <x v="3178"/>
    <x v="0"/>
    <x v="6"/>
    <x v="2"/>
    <x v="114"/>
    <x v="63"/>
    <x v="3077"/>
    <x v="693"/>
    <x v="77"/>
    <x v="77"/>
    <x v="3"/>
    <x v="3"/>
    <x v="1"/>
    <x v="6"/>
    <x v="6"/>
  </r>
  <r>
    <x v="3160"/>
    <x v="0"/>
    <x v="7"/>
    <x v="84"/>
    <x v="71"/>
    <x v="3248"/>
    <x v="3060"/>
    <x v="683"/>
    <x v="77"/>
    <x v="77"/>
    <x v="3"/>
    <x v="3"/>
    <x v="1"/>
    <x v="7"/>
    <x v="7"/>
  </r>
  <r>
    <x v="3179"/>
    <x v="0"/>
    <x v="2"/>
    <x v="39"/>
    <x v="37"/>
    <x v="374"/>
    <x v="3078"/>
    <x v="694"/>
    <x v="77"/>
    <x v="77"/>
    <x v="3"/>
    <x v="3"/>
    <x v="1"/>
    <x v="2"/>
    <x v="2"/>
  </r>
  <r>
    <x v="3159"/>
    <x v="0"/>
    <x v="9"/>
    <x v="52"/>
    <x v="80"/>
    <x v="2282"/>
    <x v="3059"/>
    <x v="682"/>
    <x v="77"/>
    <x v="77"/>
    <x v="3"/>
    <x v="3"/>
    <x v="1"/>
    <x v="9"/>
    <x v="9"/>
  </r>
  <r>
    <x v="3234"/>
    <x v="0"/>
    <x v="1"/>
    <x v="80"/>
    <x v="70"/>
    <x v="125"/>
    <x v="3126"/>
    <x v="685"/>
    <x v="77"/>
    <x v="77"/>
    <x v="3"/>
    <x v="3"/>
    <x v="1"/>
    <x v="1"/>
    <x v="1"/>
  </r>
  <r>
    <x v="3230"/>
    <x v="1"/>
    <x v="2"/>
    <x v="68"/>
    <x v="29"/>
    <x v="683"/>
    <x v="3122"/>
    <x v="684"/>
    <x v="77"/>
    <x v="77"/>
    <x v="3"/>
    <x v="3"/>
    <x v="1"/>
    <x v="2"/>
    <x v="2"/>
  </r>
  <r>
    <x v="3232"/>
    <x v="1"/>
    <x v="2"/>
    <x v="42"/>
    <x v="119"/>
    <x v="504"/>
    <x v="3124"/>
    <x v="693"/>
    <x v="77"/>
    <x v="77"/>
    <x v="3"/>
    <x v="3"/>
    <x v="1"/>
    <x v="2"/>
    <x v="2"/>
  </r>
  <r>
    <x v="3171"/>
    <x v="0"/>
    <x v="8"/>
    <x v="97"/>
    <x v="163"/>
    <x v="1212"/>
    <x v="3070"/>
    <x v="691"/>
    <x v="77"/>
    <x v="77"/>
    <x v="3"/>
    <x v="3"/>
    <x v="1"/>
    <x v="8"/>
    <x v="8"/>
  </r>
  <r>
    <x v="3166"/>
    <x v="0"/>
    <x v="11"/>
    <x v="60"/>
    <x v="128"/>
    <x v="3249"/>
    <x v="3066"/>
    <x v="688"/>
    <x v="77"/>
    <x v="77"/>
    <x v="3"/>
    <x v="3"/>
    <x v="1"/>
    <x v="11"/>
    <x v="11"/>
  </r>
  <r>
    <x v="3163"/>
    <x v="0"/>
    <x v="7"/>
    <x v="12"/>
    <x v="45"/>
    <x v="6"/>
    <x v="3063"/>
    <x v="685"/>
    <x v="77"/>
    <x v="77"/>
    <x v="3"/>
    <x v="3"/>
    <x v="1"/>
    <x v="7"/>
    <x v="7"/>
  </r>
  <r>
    <x v="3176"/>
    <x v="1"/>
    <x v="2"/>
    <x v="16"/>
    <x v="17"/>
    <x v="6"/>
    <x v="3075"/>
    <x v="687"/>
    <x v="77"/>
    <x v="77"/>
    <x v="3"/>
    <x v="3"/>
    <x v="1"/>
    <x v="2"/>
    <x v="2"/>
  </r>
  <r>
    <x v="3164"/>
    <x v="0"/>
    <x v="3"/>
    <x v="62"/>
    <x v="73"/>
    <x v="1265"/>
    <x v="3064"/>
    <x v="686"/>
    <x v="77"/>
    <x v="77"/>
    <x v="3"/>
    <x v="3"/>
    <x v="1"/>
    <x v="3"/>
    <x v="3"/>
  </r>
  <r>
    <x v="3177"/>
    <x v="0"/>
    <x v="2"/>
    <x v="159"/>
    <x v="344"/>
    <x v="3250"/>
    <x v="3076"/>
    <x v="688"/>
    <x v="77"/>
    <x v="77"/>
    <x v="3"/>
    <x v="3"/>
    <x v="1"/>
    <x v="2"/>
    <x v="2"/>
  </r>
  <r>
    <x v="3162"/>
    <x v="0"/>
    <x v="6"/>
    <x v="92"/>
    <x v="3"/>
    <x v="245"/>
    <x v="3062"/>
    <x v="685"/>
    <x v="77"/>
    <x v="77"/>
    <x v="3"/>
    <x v="3"/>
    <x v="1"/>
    <x v="6"/>
    <x v="6"/>
  </r>
  <r>
    <x v="3173"/>
    <x v="0"/>
    <x v="8"/>
    <x v="60"/>
    <x v="21"/>
    <x v="6"/>
    <x v="3072"/>
    <x v="692"/>
    <x v="77"/>
    <x v="77"/>
    <x v="3"/>
    <x v="3"/>
    <x v="1"/>
    <x v="8"/>
    <x v="8"/>
  </r>
  <r>
    <x v="3229"/>
    <x v="0"/>
    <x v="4"/>
    <x v="54"/>
    <x v="24"/>
    <x v="258"/>
    <x v="3121"/>
    <x v="686"/>
    <x v="77"/>
    <x v="77"/>
    <x v="3"/>
    <x v="3"/>
    <x v="1"/>
    <x v="4"/>
    <x v="4"/>
  </r>
  <r>
    <x v="3230"/>
    <x v="0"/>
    <x v="8"/>
    <x v="55"/>
    <x v="29"/>
    <x v="34"/>
    <x v="3122"/>
    <x v="684"/>
    <x v="77"/>
    <x v="77"/>
    <x v="3"/>
    <x v="3"/>
    <x v="1"/>
    <x v="8"/>
    <x v="8"/>
  </r>
  <r>
    <x v="3231"/>
    <x v="0"/>
    <x v="9"/>
    <x v="125"/>
    <x v="108"/>
    <x v="209"/>
    <x v="3123"/>
    <x v="698"/>
    <x v="77"/>
    <x v="77"/>
    <x v="3"/>
    <x v="3"/>
    <x v="1"/>
    <x v="9"/>
    <x v="9"/>
  </r>
  <r>
    <x v="3224"/>
    <x v="0"/>
    <x v="0"/>
    <x v="93"/>
    <x v="65"/>
    <x v="245"/>
    <x v="3116"/>
    <x v="685"/>
    <x v="77"/>
    <x v="77"/>
    <x v="3"/>
    <x v="3"/>
    <x v="1"/>
    <x v="0"/>
    <x v="0"/>
  </r>
  <r>
    <x v="3231"/>
    <x v="0"/>
    <x v="11"/>
    <x v="83"/>
    <x v="58"/>
    <x v="313"/>
    <x v="3123"/>
    <x v="698"/>
    <x v="77"/>
    <x v="77"/>
    <x v="3"/>
    <x v="3"/>
    <x v="1"/>
    <x v="11"/>
    <x v="11"/>
  </r>
  <r>
    <x v="3202"/>
    <x v="0"/>
    <x v="2"/>
    <x v="36"/>
    <x v="87"/>
    <x v="326"/>
    <x v="3097"/>
    <x v="690"/>
    <x v="77"/>
    <x v="77"/>
    <x v="3"/>
    <x v="3"/>
    <x v="1"/>
    <x v="2"/>
    <x v="2"/>
  </r>
  <r>
    <x v="3163"/>
    <x v="0"/>
    <x v="0"/>
    <x v="16"/>
    <x v="17"/>
    <x v="6"/>
    <x v="3063"/>
    <x v="685"/>
    <x v="77"/>
    <x v="77"/>
    <x v="3"/>
    <x v="3"/>
    <x v="1"/>
    <x v="0"/>
    <x v="0"/>
  </r>
  <r>
    <x v="3203"/>
    <x v="0"/>
    <x v="8"/>
    <x v="19"/>
    <x v="48"/>
    <x v="350"/>
    <x v="3098"/>
    <x v="688"/>
    <x v="77"/>
    <x v="77"/>
    <x v="3"/>
    <x v="3"/>
    <x v="1"/>
    <x v="8"/>
    <x v="8"/>
  </r>
  <r>
    <x v="3172"/>
    <x v="1"/>
    <x v="2"/>
    <x v="53"/>
    <x v="15"/>
    <x v="12"/>
    <x v="3071"/>
    <x v="682"/>
    <x v="77"/>
    <x v="77"/>
    <x v="3"/>
    <x v="3"/>
    <x v="1"/>
    <x v="2"/>
    <x v="2"/>
  </r>
  <r>
    <x v="3222"/>
    <x v="0"/>
    <x v="6"/>
    <x v="3"/>
    <x v="26"/>
    <x v="775"/>
    <x v="3114"/>
    <x v="689"/>
    <x v="77"/>
    <x v="77"/>
    <x v="3"/>
    <x v="3"/>
    <x v="1"/>
    <x v="6"/>
    <x v="6"/>
  </r>
  <r>
    <x v="3220"/>
    <x v="0"/>
    <x v="10"/>
    <x v="48"/>
    <x v="16"/>
    <x v="350"/>
    <x v="3112"/>
    <x v="695"/>
    <x v="77"/>
    <x v="77"/>
    <x v="3"/>
    <x v="3"/>
    <x v="1"/>
    <x v="10"/>
    <x v="10"/>
  </r>
  <r>
    <x v="3163"/>
    <x v="0"/>
    <x v="3"/>
    <x v="8"/>
    <x v="85"/>
    <x v="31"/>
    <x v="3063"/>
    <x v="685"/>
    <x v="77"/>
    <x v="77"/>
    <x v="3"/>
    <x v="3"/>
    <x v="1"/>
    <x v="3"/>
    <x v="3"/>
  </r>
  <r>
    <x v="3171"/>
    <x v="0"/>
    <x v="3"/>
    <x v="25"/>
    <x v="155"/>
    <x v="3251"/>
    <x v="3070"/>
    <x v="691"/>
    <x v="77"/>
    <x v="77"/>
    <x v="3"/>
    <x v="3"/>
    <x v="1"/>
    <x v="3"/>
    <x v="3"/>
  </r>
  <r>
    <x v="3222"/>
    <x v="0"/>
    <x v="5"/>
    <x v="6"/>
    <x v="85"/>
    <x v="171"/>
    <x v="3114"/>
    <x v="689"/>
    <x v="77"/>
    <x v="77"/>
    <x v="3"/>
    <x v="3"/>
    <x v="1"/>
    <x v="5"/>
    <x v="5"/>
  </r>
  <r>
    <x v="3219"/>
    <x v="0"/>
    <x v="5"/>
    <x v="93"/>
    <x v="94"/>
    <x v="207"/>
    <x v="2522"/>
    <x v="692"/>
    <x v="77"/>
    <x v="77"/>
    <x v="3"/>
    <x v="3"/>
    <x v="1"/>
    <x v="5"/>
    <x v="5"/>
  </r>
  <r>
    <x v="3168"/>
    <x v="0"/>
    <x v="11"/>
    <x v="83"/>
    <x v="108"/>
    <x v="680"/>
    <x v="3067"/>
    <x v="690"/>
    <x v="77"/>
    <x v="77"/>
    <x v="3"/>
    <x v="3"/>
    <x v="1"/>
    <x v="11"/>
    <x v="11"/>
  </r>
  <r>
    <x v="3175"/>
    <x v="0"/>
    <x v="4"/>
    <x v="16"/>
    <x v="43"/>
    <x v="1751"/>
    <x v="3074"/>
    <x v="688"/>
    <x v="77"/>
    <x v="77"/>
    <x v="3"/>
    <x v="3"/>
    <x v="1"/>
    <x v="4"/>
    <x v="4"/>
  </r>
  <r>
    <x v="3202"/>
    <x v="0"/>
    <x v="10"/>
    <x v="75"/>
    <x v="76"/>
    <x v="120"/>
    <x v="3097"/>
    <x v="690"/>
    <x v="77"/>
    <x v="77"/>
    <x v="3"/>
    <x v="3"/>
    <x v="1"/>
    <x v="10"/>
    <x v="10"/>
  </r>
  <r>
    <x v="3202"/>
    <x v="0"/>
    <x v="3"/>
    <x v="75"/>
    <x v="31"/>
    <x v="120"/>
    <x v="3097"/>
    <x v="690"/>
    <x v="77"/>
    <x v="77"/>
    <x v="3"/>
    <x v="3"/>
    <x v="1"/>
    <x v="3"/>
    <x v="3"/>
  </r>
  <r>
    <x v="3165"/>
    <x v="0"/>
    <x v="5"/>
    <x v="75"/>
    <x v="91"/>
    <x v="124"/>
    <x v="3065"/>
    <x v="687"/>
    <x v="77"/>
    <x v="77"/>
    <x v="3"/>
    <x v="3"/>
    <x v="1"/>
    <x v="5"/>
    <x v="5"/>
  </r>
  <r>
    <x v="3219"/>
    <x v="0"/>
    <x v="6"/>
    <x v="4"/>
    <x v="4"/>
    <x v="4"/>
    <x v="2522"/>
    <x v="692"/>
    <x v="77"/>
    <x v="77"/>
    <x v="3"/>
    <x v="3"/>
    <x v="1"/>
    <x v="6"/>
    <x v="6"/>
  </r>
  <r>
    <x v="3169"/>
    <x v="0"/>
    <x v="4"/>
    <x v="23"/>
    <x v="4"/>
    <x v="1743"/>
    <x v="3068"/>
    <x v="687"/>
    <x v="77"/>
    <x v="77"/>
    <x v="3"/>
    <x v="3"/>
    <x v="1"/>
    <x v="4"/>
    <x v="4"/>
  </r>
  <r>
    <x v="3171"/>
    <x v="0"/>
    <x v="7"/>
    <x v="4"/>
    <x v="49"/>
    <x v="3252"/>
    <x v="3070"/>
    <x v="691"/>
    <x v="77"/>
    <x v="77"/>
    <x v="3"/>
    <x v="3"/>
    <x v="1"/>
    <x v="7"/>
    <x v="7"/>
  </r>
  <r>
    <x v="3237"/>
    <x v="0"/>
    <x v="1"/>
    <x v="75"/>
    <x v="91"/>
    <x v="124"/>
    <x v="3129"/>
    <x v="694"/>
    <x v="77"/>
    <x v="77"/>
    <x v="3"/>
    <x v="3"/>
    <x v="1"/>
    <x v="1"/>
    <x v="1"/>
  </r>
  <r>
    <x v="3202"/>
    <x v="0"/>
    <x v="1"/>
    <x v="39"/>
    <x v="19"/>
    <x v="289"/>
    <x v="3097"/>
    <x v="690"/>
    <x v="77"/>
    <x v="77"/>
    <x v="3"/>
    <x v="3"/>
    <x v="1"/>
    <x v="1"/>
    <x v="1"/>
  </r>
  <r>
    <x v="3217"/>
    <x v="0"/>
    <x v="2"/>
    <x v="60"/>
    <x v="172"/>
    <x v="3253"/>
    <x v="3110"/>
    <x v="685"/>
    <x v="77"/>
    <x v="77"/>
    <x v="3"/>
    <x v="3"/>
    <x v="1"/>
    <x v="2"/>
    <x v="2"/>
  </r>
  <r>
    <x v="3236"/>
    <x v="0"/>
    <x v="0"/>
    <x v="30"/>
    <x v="36"/>
    <x v="2420"/>
    <x v="3128"/>
    <x v="684"/>
    <x v="77"/>
    <x v="77"/>
    <x v="3"/>
    <x v="3"/>
    <x v="1"/>
    <x v="0"/>
    <x v="0"/>
  </r>
  <r>
    <x v="3236"/>
    <x v="0"/>
    <x v="6"/>
    <x v="34"/>
    <x v="58"/>
    <x v="966"/>
    <x v="3128"/>
    <x v="684"/>
    <x v="77"/>
    <x v="77"/>
    <x v="3"/>
    <x v="3"/>
    <x v="1"/>
    <x v="6"/>
    <x v="6"/>
  </r>
  <r>
    <x v="3177"/>
    <x v="0"/>
    <x v="10"/>
    <x v="39"/>
    <x v="125"/>
    <x v="2751"/>
    <x v="3076"/>
    <x v="688"/>
    <x v="77"/>
    <x v="77"/>
    <x v="3"/>
    <x v="3"/>
    <x v="1"/>
    <x v="10"/>
    <x v="10"/>
  </r>
  <r>
    <x v="3175"/>
    <x v="0"/>
    <x v="2"/>
    <x v="0"/>
    <x v="15"/>
    <x v="3254"/>
    <x v="3074"/>
    <x v="688"/>
    <x v="77"/>
    <x v="77"/>
    <x v="3"/>
    <x v="3"/>
    <x v="1"/>
    <x v="2"/>
    <x v="2"/>
  </r>
  <r>
    <x v="3172"/>
    <x v="0"/>
    <x v="11"/>
    <x v="57"/>
    <x v="10"/>
    <x v="19"/>
    <x v="3071"/>
    <x v="682"/>
    <x v="77"/>
    <x v="77"/>
    <x v="3"/>
    <x v="3"/>
    <x v="1"/>
    <x v="11"/>
    <x v="11"/>
  </r>
  <r>
    <x v="3173"/>
    <x v="0"/>
    <x v="3"/>
    <x v="18"/>
    <x v="35"/>
    <x v="984"/>
    <x v="3072"/>
    <x v="692"/>
    <x v="77"/>
    <x v="77"/>
    <x v="3"/>
    <x v="3"/>
    <x v="1"/>
    <x v="3"/>
    <x v="3"/>
  </r>
  <r>
    <x v="3181"/>
    <x v="0"/>
    <x v="5"/>
    <x v="30"/>
    <x v="11"/>
    <x v="384"/>
    <x v="3080"/>
    <x v="685"/>
    <x v="77"/>
    <x v="77"/>
    <x v="3"/>
    <x v="3"/>
    <x v="1"/>
    <x v="5"/>
    <x v="5"/>
  </r>
  <r>
    <x v="3176"/>
    <x v="0"/>
    <x v="11"/>
    <x v="75"/>
    <x v="91"/>
    <x v="124"/>
    <x v="3075"/>
    <x v="687"/>
    <x v="77"/>
    <x v="77"/>
    <x v="3"/>
    <x v="3"/>
    <x v="1"/>
    <x v="11"/>
    <x v="11"/>
  </r>
  <r>
    <x v="3223"/>
    <x v="1"/>
    <x v="2"/>
    <x v="130"/>
    <x v="139"/>
    <x v="125"/>
    <x v="3115"/>
    <x v="687"/>
    <x v="77"/>
    <x v="77"/>
    <x v="3"/>
    <x v="3"/>
    <x v="1"/>
    <x v="2"/>
    <x v="2"/>
  </r>
  <r>
    <x v="3177"/>
    <x v="0"/>
    <x v="4"/>
    <x v="25"/>
    <x v="142"/>
    <x v="3255"/>
    <x v="3076"/>
    <x v="688"/>
    <x v="77"/>
    <x v="77"/>
    <x v="3"/>
    <x v="3"/>
    <x v="1"/>
    <x v="4"/>
    <x v="4"/>
  </r>
  <r>
    <x v="3214"/>
    <x v="1"/>
    <x v="2"/>
    <x v="31"/>
    <x v="81"/>
    <x v="246"/>
    <x v="3108"/>
    <x v="694"/>
    <x v="77"/>
    <x v="77"/>
    <x v="3"/>
    <x v="3"/>
    <x v="1"/>
    <x v="2"/>
    <x v="2"/>
  </r>
  <r>
    <x v="3208"/>
    <x v="0"/>
    <x v="0"/>
    <x v="48"/>
    <x v="5"/>
    <x v="169"/>
    <x v="3103"/>
    <x v="697"/>
    <x v="77"/>
    <x v="77"/>
    <x v="3"/>
    <x v="3"/>
    <x v="1"/>
    <x v="0"/>
    <x v="0"/>
  </r>
  <r>
    <x v="3213"/>
    <x v="0"/>
    <x v="2"/>
    <x v="100"/>
    <x v="136"/>
    <x v="329"/>
    <x v="3107"/>
    <x v="699"/>
    <x v="77"/>
    <x v="77"/>
    <x v="3"/>
    <x v="3"/>
    <x v="1"/>
    <x v="2"/>
    <x v="2"/>
  </r>
  <r>
    <x v="3209"/>
    <x v="0"/>
    <x v="9"/>
    <x v="98"/>
    <x v="72"/>
    <x v="1198"/>
    <x v="3104"/>
    <x v="692"/>
    <x v="77"/>
    <x v="77"/>
    <x v="3"/>
    <x v="3"/>
    <x v="1"/>
    <x v="9"/>
    <x v="9"/>
  </r>
  <r>
    <x v="3216"/>
    <x v="0"/>
    <x v="9"/>
    <x v="94"/>
    <x v="39"/>
    <x v="1275"/>
    <x v="1461"/>
    <x v="689"/>
    <x v="77"/>
    <x v="77"/>
    <x v="3"/>
    <x v="3"/>
    <x v="1"/>
    <x v="9"/>
    <x v="9"/>
  </r>
  <r>
    <x v="3164"/>
    <x v="0"/>
    <x v="7"/>
    <x v="35"/>
    <x v="81"/>
    <x v="11"/>
    <x v="3064"/>
    <x v="686"/>
    <x v="77"/>
    <x v="77"/>
    <x v="3"/>
    <x v="3"/>
    <x v="1"/>
    <x v="7"/>
    <x v="7"/>
  </r>
  <r>
    <x v="3175"/>
    <x v="0"/>
    <x v="8"/>
    <x v="12"/>
    <x v="3"/>
    <x v="1444"/>
    <x v="3074"/>
    <x v="688"/>
    <x v="77"/>
    <x v="77"/>
    <x v="3"/>
    <x v="3"/>
    <x v="1"/>
    <x v="8"/>
    <x v="8"/>
  </r>
  <r>
    <x v="3170"/>
    <x v="0"/>
    <x v="5"/>
    <x v="12"/>
    <x v="0"/>
    <x v="688"/>
    <x v="3069"/>
    <x v="689"/>
    <x v="77"/>
    <x v="77"/>
    <x v="3"/>
    <x v="3"/>
    <x v="1"/>
    <x v="5"/>
    <x v="5"/>
  </r>
  <r>
    <x v="3210"/>
    <x v="0"/>
    <x v="0"/>
    <x v="21"/>
    <x v="65"/>
    <x v="75"/>
    <x v="3105"/>
    <x v="696"/>
    <x v="77"/>
    <x v="77"/>
    <x v="3"/>
    <x v="3"/>
    <x v="1"/>
    <x v="0"/>
    <x v="0"/>
  </r>
  <r>
    <x v="3180"/>
    <x v="0"/>
    <x v="11"/>
    <x v="53"/>
    <x v="102"/>
    <x v="637"/>
    <x v="3079"/>
    <x v="695"/>
    <x v="77"/>
    <x v="77"/>
    <x v="3"/>
    <x v="3"/>
    <x v="1"/>
    <x v="11"/>
    <x v="11"/>
  </r>
  <r>
    <x v="3221"/>
    <x v="0"/>
    <x v="9"/>
    <x v="1"/>
    <x v="76"/>
    <x v="34"/>
    <x v="3113"/>
    <x v="699"/>
    <x v="77"/>
    <x v="77"/>
    <x v="3"/>
    <x v="3"/>
    <x v="1"/>
    <x v="9"/>
    <x v="9"/>
  </r>
  <r>
    <x v="3175"/>
    <x v="1"/>
    <x v="2"/>
    <x v="0"/>
    <x v="15"/>
    <x v="3254"/>
    <x v="3074"/>
    <x v="688"/>
    <x v="77"/>
    <x v="77"/>
    <x v="3"/>
    <x v="3"/>
    <x v="1"/>
    <x v="2"/>
    <x v="2"/>
  </r>
  <r>
    <x v="3162"/>
    <x v="0"/>
    <x v="0"/>
    <x v="93"/>
    <x v="14"/>
    <x v="145"/>
    <x v="3062"/>
    <x v="685"/>
    <x v="77"/>
    <x v="77"/>
    <x v="3"/>
    <x v="3"/>
    <x v="1"/>
    <x v="0"/>
    <x v="0"/>
  </r>
  <r>
    <x v="3165"/>
    <x v="0"/>
    <x v="8"/>
    <x v="57"/>
    <x v="76"/>
    <x v="72"/>
    <x v="3065"/>
    <x v="687"/>
    <x v="77"/>
    <x v="77"/>
    <x v="3"/>
    <x v="3"/>
    <x v="1"/>
    <x v="8"/>
    <x v="8"/>
  </r>
  <r>
    <x v="3218"/>
    <x v="0"/>
    <x v="3"/>
    <x v="75"/>
    <x v="91"/>
    <x v="124"/>
    <x v="3111"/>
    <x v="689"/>
    <x v="77"/>
    <x v="77"/>
    <x v="3"/>
    <x v="3"/>
    <x v="1"/>
    <x v="3"/>
    <x v="3"/>
  </r>
  <r>
    <x v="3223"/>
    <x v="0"/>
    <x v="11"/>
    <x v="49"/>
    <x v="39"/>
    <x v="3256"/>
    <x v="3115"/>
    <x v="687"/>
    <x v="77"/>
    <x v="77"/>
    <x v="3"/>
    <x v="3"/>
    <x v="1"/>
    <x v="11"/>
    <x v="11"/>
  </r>
  <r>
    <x v="3181"/>
    <x v="0"/>
    <x v="6"/>
    <x v="105"/>
    <x v="67"/>
    <x v="389"/>
    <x v="3080"/>
    <x v="685"/>
    <x v="77"/>
    <x v="77"/>
    <x v="3"/>
    <x v="3"/>
    <x v="1"/>
    <x v="6"/>
    <x v="6"/>
  </r>
  <r>
    <x v="3163"/>
    <x v="0"/>
    <x v="1"/>
    <x v="9"/>
    <x v="11"/>
    <x v="35"/>
    <x v="3063"/>
    <x v="685"/>
    <x v="77"/>
    <x v="77"/>
    <x v="3"/>
    <x v="3"/>
    <x v="1"/>
    <x v="1"/>
    <x v="1"/>
  </r>
  <r>
    <x v="3169"/>
    <x v="0"/>
    <x v="11"/>
    <x v="1"/>
    <x v="60"/>
    <x v="2762"/>
    <x v="3068"/>
    <x v="687"/>
    <x v="77"/>
    <x v="77"/>
    <x v="3"/>
    <x v="3"/>
    <x v="1"/>
    <x v="11"/>
    <x v="11"/>
  </r>
  <r>
    <x v="3237"/>
    <x v="1"/>
    <x v="2"/>
    <x v="16"/>
    <x v="17"/>
    <x v="6"/>
    <x v="3129"/>
    <x v="694"/>
    <x v="77"/>
    <x v="77"/>
    <x v="3"/>
    <x v="3"/>
    <x v="1"/>
    <x v="2"/>
    <x v="2"/>
  </r>
  <r>
    <x v="3203"/>
    <x v="0"/>
    <x v="10"/>
    <x v="23"/>
    <x v="5"/>
    <x v="92"/>
    <x v="3098"/>
    <x v="688"/>
    <x v="77"/>
    <x v="77"/>
    <x v="3"/>
    <x v="3"/>
    <x v="1"/>
    <x v="10"/>
    <x v="10"/>
  </r>
  <r>
    <x v="3221"/>
    <x v="0"/>
    <x v="10"/>
    <x v="8"/>
    <x v="13"/>
    <x v="232"/>
    <x v="3113"/>
    <x v="699"/>
    <x v="77"/>
    <x v="77"/>
    <x v="3"/>
    <x v="3"/>
    <x v="1"/>
    <x v="10"/>
    <x v="10"/>
  </r>
  <r>
    <x v="3216"/>
    <x v="0"/>
    <x v="1"/>
    <x v="80"/>
    <x v="64"/>
    <x v="363"/>
    <x v="1461"/>
    <x v="689"/>
    <x v="77"/>
    <x v="77"/>
    <x v="3"/>
    <x v="3"/>
    <x v="1"/>
    <x v="1"/>
    <x v="1"/>
  </r>
  <r>
    <x v="3220"/>
    <x v="0"/>
    <x v="11"/>
    <x v="27"/>
    <x v="51"/>
    <x v="76"/>
    <x v="3112"/>
    <x v="695"/>
    <x v="77"/>
    <x v="77"/>
    <x v="3"/>
    <x v="3"/>
    <x v="1"/>
    <x v="11"/>
    <x v="11"/>
  </r>
  <r>
    <x v="3206"/>
    <x v="1"/>
    <x v="2"/>
    <x v="101"/>
    <x v="29"/>
    <x v="218"/>
    <x v="3101"/>
    <x v="699"/>
    <x v="77"/>
    <x v="77"/>
    <x v="3"/>
    <x v="3"/>
    <x v="1"/>
    <x v="2"/>
    <x v="2"/>
  </r>
  <r>
    <x v="3167"/>
    <x v="0"/>
    <x v="11"/>
    <x v="16"/>
    <x v="36"/>
    <x v="1562"/>
    <x v="718"/>
    <x v="689"/>
    <x v="77"/>
    <x v="77"/>
    <x v="3"/>
    <x v="3"/>
    <x v="1"/>
    <x v="11"/>
    <x v="11"/>
  </r>
  <r>
    <x v="3166"/>
    <x v="0"/>
    <x v="2"/>
    <x v="56"/>
    <x v="107"/>
    <x v="3257"/>
    <x v="3066"/>
    <x v="688"/>
    <x v="77"/>
    <x v="77"/>
    <x v="3"/>
    <x v="3"/>
    <x v="1"/>
    <x v="2"/>
    <x v="2"/>
  </r>
  <r>
    <x v="3203"/>
    <x v="0"/>
    <x v="4"/>
    <x v="24"/>
    <x v="26"/>
    <x v="137"/>
    <x v="3098"/>
    <x v="688"/>
    <x v="77"/>
    <x v="77"/>
    <x v="3"/>
    <x v="3"/>
    <x v="1"/>
    <x v="4"/>
    <x v="4"/>
  </r>
  <r>
    <x v="3177"/>
    <x v="0"/>
    <x v="1"/>
    <x v="167"/>
    <x v="333"/>
    <x v="3258"/>
    <x v="3076"/>
    <x v="688"/>
    <x v="77"/>
    <x v="77"/>
    <x v="3"/>
    <x v="3"/>
    <x v="1"/>
    <x v="1"/>
    <x v="1"/>
  </r>
  <r>
    <x v="3203"/>
    <x v="0"/>
    <x v="9"/>
    <x v="14"/>
    <x v="35"/>
    <x v="437"/>
    <x v="3098"/>
    <x v="688"/>
    <x v="77"/>
    <x v="77"/>
    <x v="3"/>
    <x v="3"/>
    <x v="1"/>
    <x v="9"/>
    <x v="9"/>
  </r>
  <r>
    <x v="3220"/>
    <x v="0"/>
    <x v="2"/>
    <x v="95"/>
    <x v="69"/>
    <x v="11"/>
    <x v="3112"/>
    <x v="695"/>
    <x v="77"/>
    <x v="77"/>
    <x v="3"/>
    <x v="3"/>
    <x v="1"/>
    <x v="2"/>
    <x v="2"/>
  </r>
  <r>
    <x v="3219"/>
    <x v="0"/>
    <x v="10"/>
    <x v="70"/>
    <x v="76"/>
    <x v="266"/>
    <x v="2522"/>
    <x v="692"/>
    <x v="77"/>
    <x v="77"/>
    <x v="3"/>
    <x v="3"/>
    <x v="1"/>
    <x v="10"/>
    <x v="10"/>
  </r>
  <r>
    <x v="3209"/>
    <x v="0"/>
    <x v="1"/>
    <x v="59"/>
    <x v="29"/>
    <x v="1290"/>
    <x v="3104"/>
    <x v="692"/>
    <x v="77"/>
    <x v="77"/>
    <x v="3"/>
    <x v="3"/>
    <x v="1"/>
    <x v="1"/>
    <x v="1"/>
  </r>
  <r>
    <x v="3170"/>
    <x v="0"/>
    <x v="3"/>
    <x v="48"/>
    <x v="15"/>
    <x v="1660"/>
    <x v="3069"/>
    <x v="689"/>
    <x v="77"/>
    <x v="77"/>
    <x v="3"/>
    <x v="3"/>
    <x v="1"/>
    <x v="3"/>
    <x v="3"/>
  </r>
  <r>
    <x v="3218"/>
    <x v="0"/>
    <x v="2"/>
    <x v="75"/>
    <x v="91"/>
    <x v="124"/>
    <x v="3111"/>
    <x v="689"/>
    <x v="77"/>
    <x v="77"/>
    <x v="3"/>
    <x v="3"/>
    <x v="1"/>
    <x v="2"/>
    <x v="2"/>
  </r>
  <r>
    <x v="3221"/>
    <x v="0"/>
    <x v="7"/>
    <x v="8"/>
    <x v="94"/>
    <x v="73"/>
    <x v="3113"/>
    <x v="699"/>
    <x v="77"/>
    <x v="77"/>
    <x v="3"/>
    <x v="3"/>
    <x v="1"/>
    <x v="7"/>
    <x v="7"/>
  </r>
  <r>
    <x v="3212"/>
    <x v="0"/>
    <x v="1"/>
    <x v="54"/>
    <x v="102"/>
    <x v="13"/>
    <x v="3106"/>
    <x v="692"/>
    <x v="77"/>
    <x v="77"/>
    <x v="3"/>
    <x v="3"/>
    <x v="1"/>
    <x v="1"/>
    <x v="1"/>
  </r>
  <r>
    <x v="3207"/>
    <x v="0"/>
    <x v="11"/>
    <x v="48"/>
    <x v="3"/>
    <x v="186"/>
    <x v="3102"/>
    <x v="692"/>
    <x v="77"/>
    <x v="77"/>
    <x v="3"/>
    <x v="3"/>
    <x v="1"/>
    <x v="11"/>
    <x v="11"/>
  </r>
  <r>
    <x v="3180"/>
    <x v="0"/>
    <x v="7"/>
    <x v="17"/>
    <x v="7"/>
    <x v="34"/>
    <x v="3079"/>
    <x v="695"/>
    <x v="77"/>
    <x v="77"/>
    <x v="3"/>
    <x v="3"/>
    <x v="1"/>
    <x v="7"/>
    <x v="7"/>
  </r>
  <r>
    <x v="3170"/>
    <x v="0"/>
    <x v="6"/>
    <x v="48"/>
    <x v="23"/>
    <x v="6"/>
    <x v="3069"/>
    <x v="689"/>
    <x v="77"/>
    <x v="77"/>
    <x v="3"/>
    <x v="3"/>
    <x v="1"/>
    <x v="6"/>
    <x v="6"/>
  </r>
  <r>
    <x v="3220"/>
    <x v="0"/>
    <x v="8"/>
    <x v="36"/>
    <x v="66"/>
    <x v="225"/>
    <x v="3112"/>
    <x v="695"/>
    <x v="77"/>
    <x v="77"/>
    <x v="3"/>
    <x v="3"/>
    <x v="1"/>
    <x v="8"/>
    <x v="8"/>
  </r>
  <r>
    <x v="3174"/>
    <x v="0"/>
    <x v="11"/>
    <x v="9"/>
    <x v="43"/>
    <x v="183"/>
    <x v="3073"/>
    <x v="688"/>
    <x v="77"/>
    <x v="77"/>
    <x v="3"/>
    <x v="3"/>
    <x v="1"/>
    <x v="11"/>
    <x v="11"/>
  </r>
  <r>
    <x v="3176"/>
    <x v="0"/>
    <x v="5"/>
    <x v="75"/>
    <x v="91"/>
    <x v="124"/>
    <x v="3075"/>
    <x v="687"/>
    <x v="77"/>
    <x v="77"/>
    <x v="3"/>
    <x v="3"/>
    <x v="1"/>
    <x v="5"/>
    <x v="5"/>
  </r>
  <r>
    <x v="3168"/>
    <x v="0"/>
    <x v="8"/>
    <x v="78"/>
    <x v="121"/>
    <x v="2625"/>
    <x v="3067"/>
    <x v="690"/>
    <x v="77"/>
    <x v="77"/>
    <x v="3"/>
    <x v="3"/>
    <x v="1"/>
    <x v="8"/>
    <x v="8"/>
  </r>
  <r>
    <x v="3177"/>
    <x v="1"/>
    <x v="2"/>
    <x v="283"/>
    <x v="230"/>
    <x v="2559"/>
    <x v="3076"/>
    <x v="688"/>
    <x v="77"/>
    <x v="77"/>
    <x v="3"/>
    <x v="3"/>
    <x v="1"/>
    <x v="2"/>
    <x v="2"/>
  </r>
  <r>
    <x v="3208"/>
    <x v="0"/>
    <x v="11"/>
    <x v="101"/>
    <x v="72"/>
    <x v="566"/>
    <x v="3103"/>
    <x v="697"/>
    <x v="77"/>
    <x v="77"/>
    <x v="3"/>
    <x v="3"/>
    <x v="1"/>
    <x v="11"/>
    <x v="11"/>
  </r>
  <r>
    <x v="3223"/>
    <x v="0"/>
    <x v="8"/>
    <x v="36"/>
    <x v="70"/>
    <x v="549"/>
    <x v="3115"/>
    <x v="687"/>
    <x v="77"/>
    <x v="77"/>
    <x v="3"/>
    <x v="3"/>
    <x v="1"/>
    <x v="8"/>
    <x v="8"/>
  </r>
  <r>
    <x v="3163"/>
    <x v="0"/>
    <x v="10"/>
    <x v="12"/>
    <x v="45"/>
    <x v="6"/>
    <x v="3063"/>
    <x v="685"/>
    <x v="77"/>
    <x v="77"/>
    <x v="3"/>
    <x v="3"/>
    <x v="1"/>
    <x v="10"/>
    <x v="10"/>
  </r>
  <r>
    <x v="3203"/>
    <x v="0"/>
    <x v="3"/>
    <x v="49"/>
    <x v="81"/>
    <x v="243"/>
    <x v="3098"/>
    <x v="688"/>
    <x v="77"/>
    <x v="77"/>
    <x v="3"/>
    <x v="3"/>
    <x v="1"/>
    <x v="3"/>
    <x v="3"/>
  </r>
  <r>
    <x v="3217"/>
    <x v="1"/>
    <x v="2"/>
    <x v="112"/>
    <x v="172"/>
    <x v="198"/>
    <x v="3110"/>
    <x v="685"/>
    <x v="77"/>
    <x v="77"/>
    <x v="3"/>
    <x v="3"/>
    <x v="1"/>
    <x v="2"/>
    <x v="2"/>
  </r>
  <r>
    <x v="3223"/>
    <x v="0"/>
    <x v="7"/>
    <x v="93"/>
    <x v="11"/>
    <x v="2018"/>
    <x v="3115"/>
    <x v="687"/>
    <x v="77"/>
    <x v="77"/>
    <x v="3"/>
    <x v="3"/>
    <x v="1"/>
    <x v="7"/>
    <x v="7"/>
  </r>
  <r>
    <x v="3234"/>
    <x v="0"/>
    <x v="9"/>
    <x v="90"/>
    <x v="113"/>
    <x v="72"/>
    <x v="3126"/>
    <x v="685"/>
    <x v="77"/>
    <x v="77"/>
    <x v="3"/>
    <x v="3"/>
    <x v="1"/>
    <x v="9"/>
    <x v="9"/>
  </r>
  <r>
    <x v="3159"/>
    <x v="0"/>
    <x v="6"/>
    <x v="54"/>
    <x v="27"/>
    <x v="81"/>
    <x v="3059"/>
    <x v="682"/>
    <x v="77"/>
    <x v="77"/>
    <x v="3"/>
    <x v="3"/>
    <x v="1"/>
    <x v="6"/>
    <x v="6"/>
  </r>
  <r>
    <x v="3229"/>
    <x v="0"/>
    <x v="10"/>
    <x v="48"/>
    <x v="10"/>
    <x v="187"/>
    <x v="3121"/>
    <x v="686"/>
    <x v="77"/>
    <x v="77"/>
    <x v="3"/>
    <x v="3"/>
    <x v="1"/>
    <x v="10"/>
    <x v="10"/>
  </r>
  <r>
    <x v="3233"/>
    <x v="0"/>
    <x v="2"/>
    <x v="23"/>
    <x v="10"/>
    <x v="42"/>
    <x v="3125"/>
    <x v="686"/>
    <x v="77"/>
    <x v="77"/>
    <x v="3"/>
    <x v="3"/>
    <x v="1"/>
    <x v="2"/>
    <x v="2"/>
  </r>
  <r>
    <x v="3224"/>
    <x v="0"/>
    <x v="5"/>
    <x v="6"/>
    <x v="0"/>
    <x v="145"/>
    <x v="3116"/>
    <x v="685"/>
    <x v="77"/>
    <x v="77"/>
    <x v="3"/>
    <x v="3"/>
    <x v="1"/>
    <x v="5"/>
    <x v="5"/>
  </r>
  <r>
    <x v="3232"/>
    <x v="0"/>
    <x v="1"/>
    <x v="95"/>
    <x v="104"/>
    <x v="20"/>
    <x v="3124"/>
    <x v="693"/>
    <x v="77"/>
    <x v="77"/>
    <x v="3"/>
    <x v="3"/>
    <x v="1"/>
    <x v="1"/>
    <x v="1"/>
  </r>
  <r>
    <x v="3161"/>
    <x v="0"/>
    <x v="7"/>
    <x v="13"/>
    <x v="30"/>
    <x v="1409"/>
    <x v="3061"/>
    <x v="684"/>
    <x v="77"/>
    <x v="77"/>
    <x v="3"/>
    <x v="3"/>
    <x v="1"/>
    <x v="7"/>
    <x v="7"/>
  </r>
  <r>
    <x v="3233"/>
    <x v="0"/>
    <x v="8"/>
    <x v="5"/>
    <x v="7"/>
    <x v="152"/>
    <x v="3125"/>
    <x v="686"/>
    <x v="77"/>
    <x v="77"/>
    <x v="3"/>
    <x v="3"/>
    <x v="1"/>
    <x v="8"/>
    <x v="8"/>
  </r>
  <r>
    <x v="3224"/>
    <x v="0"/>
    <x v="10"/>
    <x v="92"/>
    <x v="56"/>
    <x v="657"/>
    <x v="3116"/>
    <x v="685"/>
    <x v="77"/>
    <x v="77"/>
    <x v="3"/>
    <x v="3"/>
    <x v="1"/>
    <x v="10"/>
    <x v="10"/>
  </r>
  <r>
    <x v="3159"/>
    <x v="0"/>
    <x v="1"/>
    <x v="59"/>
    <x v="68"/>
    <x v="249"/>
    <x v="3059"/>
    <x v="682"/>
    <x v="77"/>
    <x v="77"/>
    <x v="3"/>
    <x v="3"/>
    <x v="1"/>
    <x v="1"/>
    <x v="1"/>
  </r>
  <r>
    <x v="3231"/>
    <x v="0"/>
    <x v="2"/>
    <x v="104"/>
    <x v="153"/>
    <x v="725"/>
    <x v="3123"/>
    <x v="698"/>
    <x v="77"/>
    <x v="77"/>
    <x v="3"/>
    <x v="3"/>
    <x v="1"/>
    <x v="2"/>
    <x v="2"/>
  </r>
  <r>
    <x v="3230"/>
    <x v="0"/>
    <x v="6"/>
    <x v="84"/>
    <x v="21"/>
    <x v="259"/>
    <x v="3122"/>
    <x v="684"/>
    <x v="77"/>
    <x v="77"/>
    <x v="3"/>
    <x v="3"/>
    <x v="1"/>
    <x v="6"/>
    <x v="6"/>
  </r>
  <r>
    <x v="3225"/>
    <x v="0"/>
    <x v="8"/>
    <x v="5"/>
    <x v="3"/>
    <x v="316"/>
    <x v="3117"/>
    <x v="682"/>
    <x v="77"/>
    <x v="77"/>
    <x v="3"/>
    <x v="3"/>
    <x v="1"/>
    <x v="8"/>
    <x v="8"/>
  </r>
  <r>
    <x v="3179"/>
    <x v="0"/>
    <x v="7"/>
    <x v="92"/>
    <x v="14"/>
    <x v="6"/>
    <x v="3078"/>
    <x v="694"/>
    <x v="77"/>
    <x v="77"/>
    <x v="3"/>
    <x v="3"/>
    <x v="1"/>
    <x v="7"/>
    <x v="7"/>
  </r>
  <r>
    <x v="3229"/>
    <x v="0"/>
    <x v="1"/>
    <x v="42"/>
    <x v="114"/>
    <x v="394"/>
    <x v="3121"/>
    <x v="686"/>
    <x v="77"/>
    <x v="77"/>
    <x v="3"/>
    <x v="3"/>
    <x v="1"/>
    <x v="1"/>
    <x v="1"/>
  </r>
  <r>
    <x v="3228"/>
    <x v="0"/>
    <x v="9"/>
    <x v="17"/>
    <x v="23"/>
    <x v="32"/>
    <x v="3120"/>
    <x v="693"/>
    <x v="77"/>
    <x v="77"/>
    <x v="3"/>
    <x v="3"/>
    <x v="1"/>
    <x v="9"/>
    <x v="9"/>
  </r>
  <r>
    <x v="3159"/>
    <x v="0"/>
    <x v="10"/>
    <x v="1"/>
    <x v="59"/>
    <x v="546"/>
    <x v="3059"/>
    <x v="682"/>
    <x v="77"/>
    <x v="77"/>
    <x v="3"/>
    <x v="3"/>
    <x v="1"/>
    <x v="10"/>
    <x v="10"/>
  </r>
  <r>
    <x v="3170"/>
    <x v="0"/>
    <x v="0"/>
    <x v="6"/>
    <x v="18"/>
    <x v="102"/>
    <x v="3069"/>
    <x v="689"/>
    <x v="77"/>
    <x v="77"/>
    <x v="3"/>
    <x v="3"/>
    <x v="1"/>
    <x v="0"/>
    <x v="0"/>
  </r>
  <r>
    <x v="3173"/>
    <x v="0"/>
    <x v="6"/>
    <x v="35"/>
    <x v="24"/>
    <x v="338"/>
    <x v="3072"/>
    <x v="692"/>
    <x v="77"/>
    <x v="77"/>
    <x v="3"/>
    <x v="3"/>
    <x v="1"/>
    <x v="6"/>
    <x v="6"/>
  </r>
  <r>
    <x v="3169"/>
    <x v="0"/>
    <x v="5"/>
    <x v="20"/>
    <x v="85"/>
    <x v="511"/>
    <x v="3068"/>
    <x v="687"/>
    <x v="77"/>
    <x v="77"/>
    <x v="3"/>
    <x v="3"/>
    <x v="1"/>
    <x v="5"/>
    <x v="5"/>
  </r>
  <r>
    <x v="3163"/>
    <x v="0"/>
    <x v="4"/>
    <x v="6"/>
    <x v="41"/>
    <x v="34"/>
    <x v="3063"/>
    <x v="685"/>
    <x v="77"/>
    <x v="77"/>
    <x v="3"/>
    <x v="3"/>
    <x v="1"/>
    <x v="4"/>
    <x v="4"/>
  </r>
  <r>
    <x v="3165"/>
    <x v="0"/>
    <x v="7"/>
    <x v="6"/>
    <x v="85"/>
    <x v="171"/>
    <x v="3065"/>
    <x v="687"/>
    <x v="77"/>
    <x v="77"/>
    <x v="3"/>
    <x v="3"/>
    <x v="1"/>
    <x v="7"/>
    <x v="7"/>
  </r>
  <r>
    <x v="3173"/>
    <x v="0"/>
    <x v="7"/>
    <x v="5"/>
    <x v="11"/>
    <x v="12"/>
    <x v="3072"/>
    <x v="692"/>
    <x v="77"/>
    <x v="77"/>
    <x v="3"/>
    <x v="3"/>
    <x v="1"/>
    <x v="7"/>
    <x v="7"/>
  </r>
  <r>
    <x v="3181"/>
    <x v="0"/>
    <x v="0"/>
    <x v="63"/>
    <x v="61"/>
    <x v="605"/>
    <x v="3080"/>
    <x v="685"/>
    <x v="77"/>
    <x v="77"/>
    <x v="3"/>
    <x v="3"/>
    <x v="1"/>
    <x v="0"/>
    <x v="0"/>
  </r>
  <r>
    <x v="3172"/>
    <x v="0"/>
    <x v="4"/>
    <x v="9"/>
    <x v="62"/>
    <x v="84"/>
    <x v="3071"/>
    <x v="682"/>
    <x v="77"/>
    <x v="77"/>
    <x v="3"/>
    <x v="3"/>
    <x v="1"/>
    <x v="4"/>
    <x v="4"/>
  </r>
  <r>
    <x v="3172"/>
    <x v="0"/>
    <x v="9"/>
    <x v="1"/>
    <x v="36"/>
    <x v="196"/>
    <x v="3071"/>
    <x v="682"/>
    <x v="77"/>
    <x v="77"/>
    <x v="3"/>
    <x v="3"/>
    <x v="1"/>
    <x v="9"/>
    <x v="9"/>
  </r>
  <r>
    <x v="3162"/>
    <x v="0"/>
    <x v="11"/>
    <x v="48"/>
    <x v="47"/>
    <x v="532"/>
    <x v="3062"/>
    <x v="685"/>
    <x v="77"/>
    <x v="77"/>
    <x v="3"/>
    <x v="3"/>
    <x v="1"/>
    <x v="11"/>
    <x v="11"/>
  </r>
  <r>
    <x v="3164"/>
    <x v="0"/>
    <x v="1"/>
    <x v="216"/>
    <x v="201"/>
    <x v="3259"/>
    <x v="3064"/>
    <x v="686"/>
    <x v="77"/>
    <x v="77"/>
    <x v="3"/>
    <x v="3"/>
    <x v="1"/>
    <x v="1"/>
    <x v="1"/>
  </r>
  <r>
    <x v="3181"/>
    <x v="0"/>
    <x v="11"/>
    <x v="152"/>
    <x v="52"/>
    <x v="796"/>
    <x v="3080"/>
    <x v="685"/>
    <x v="77"/>
    <x v="77"/>
    <x v="3"/>
    <x v="3"/>
    <x v="1"/>
    <x v="11"/>
    <x v="11"/>
  </r>
  <r>
    <x v="3167"/>
    <x v="0"/>
    <x v="10"/>
    <x v="16"/>
    <x v="63"/>
    <x v="1980"/>
    <x v="718"/>
    <x v="689"/>
    <x v="77"/>
    <x v="77"/>
    <x v="3"/>
    <x v="3"/>
    <x v="1"/>
    <x v="10"/>
    <x v="10"/>
  </r>
  <r>
    <x v="3237"/>
    <x v="0"/>
    <x v="10"/>
    <x v="75"/>
    <x v="91"/>
    <x v="124"/>
    <x v="3129"/>
    <x v="694"/>
    <x v="77"/>
    <x v="77"/>
    <x v="3"/>
    <x v="3"/>
    <x v="1"/>
    <x v="10"/>
    <x v="10"/>
  </r>
  <r>
    <x v="3172"/>
    <x v="0"/>
    <x v="0"/>
    <x v="0"/>
    <x v="98"/>
    <x v="11"/>
    <x v="3071"/>
    <x v="682"/>
    <x v="77"/>
    <x v="77"/>
    <x v="3"/>
    <x v="3"/>
    <x v="1"/>
    <x v="0"/>
    <x v="0"/>
  </r>
  <r>
    <x v="3166"/>
    <x v="1"/>
    <x v="2"/>
    <x v="80"/>
    <x v="107"/>
    <x v="740"/>
    <x v="3066"/>
    <x v="688"/>
    <x v="77"/>
    <x v="77"/>
    <x v="3"/>
    <x v="3"/>
    <x v="1"/>
    <x v="2"/>
    <x v="2"/>
  </r>
  <r>
    <x v="3173"/>
    <x v="0"/>
    <x v="0"/>
    <x v="79"/>
    <x v="94"/>
    <x v="39"/>
    <x v="3072"/>
    <x v="692"/>
    <x v="77"/>
    <x v="77"/>
    <x v="3"/>
    <x v="3"/>
    <x v="1"/>
    <x v="0"/>
    <x v="0"/>
  </r>
  <r>
    <x v="3170"/>
    <x v="0"/>
    <x v="7"/>
    <x v="21"/>
    <x v="18"/>
    <x v="11"/>
    <x v="3069"/>
    <x v="689"/>
    <x v="77"/>
    <x v="77"/>
    <x v="3"/>
    <x v="3"/>
    <x v="1"/>
    <x v="7"/>
    <x v="7"/>
  </r>
  <r>
    <x v="3237"/>
    <x v="0"/>
    <x v="3"/>
    <x v="16"/>
    <x v="17"/>
    <x v="6"/>
    <x v="3129"/>
    <x v="694"/>
    <x v="77"/>
    <x v="77"/>
    <x v="3"/>
    <x v="3"/>
    <x v="1"/>
    <x v="3"/>
    <x v="3"/>
  </r>
  <r>
    <x v="3177"/>
    <x v="0"/>
    <x v="8"/>
    <x v="22"/>
    <x v="167"/>
    <x v="3260"/>
    <x v="3076"/>
    <x v="688"/>
    <x v="77"/>
    <x v="77"/>
    <x v="3"/>
    <x v="3"/>
    <x v="1"/>
    <x v="8"/>
    <x v="8"/>
  </r>
  <r>
    <x v="3175"/>
    <x v="0"/>
    <x v="9"/>
    <x v="1"/>
    <x v="56"/>
    <x v="9"/>
    <x v="3074"/>
    <x v="688"/>
    <x v="77"/>
    <x v="77"/>
    <x v="3"/>
    <x v="3"/>
    <x v="1"/>
    <x v="9"/>
    <x v="9"/>
  </r>
  <r>
    <x v="3163"/>
    <x v="0"/>
    <x v="2"/>
    <x v="9"/>
    <x v="7"/>
    <x v="282"/>
    <x v="3063"/>
    <x v="685"/>
    <x v="77"/>
    <x v="77"/>
    <x v="3"/>
    <x v="3"/>
    <x v="1"/>
    <x v="2"/>
    <x v="2"/>
  </r>
  <r>
    <x v="3172"/>
    <x v="0"/>
    <x v="8"/>
    <x v="63"/>
    <x v="36"/>
    <x v="337"/>
    <x v="3071"/>
    <x v="682"/>
    <x v="77"/>
    <x v="77"/>
    <x v="3"/>
    <x v="3"/>
    <x v="1"/>
    <x v="8"/>
    <x v="8"/>
  </r>
  <r>
    <x v="3167"/>
    <x v="0"/>
    <x v="0"/>
    <x v="16"/>
    <x v="0"/>
    <x v="1270"/>
    <x v="718"/>
    <x v="689"/>
    <x v="77"/>
    <x v="77"/>
    <x v="3"/>
    <x v="3"/>
    <x v="1"/>
    <x v="0"/>
    <x v="0"/>
  </r>
  <r>
    <x v="3176"/>
    <x v="0"/>
    <x v="0"/>
    <x v="75"/>
    <x v="91"/>
    <x v="124"/>
    <x v="3075"/>
    <x v="687"/>
    <x v="77"/>
    <x v="77"/>
    <x v="3"/>
    <x v="3"/>
    <x v="1"/>
    <x v="0"/>
    <x v="0"/>
  </r>
  <r>
    <x v="3168"/>
    <x v="0"/>
    <x v="0"/>
    <x v="3"/>
    <x v="76"/>
    <x v="73"/>
    <x v="3067"/>
    <x v="690"/>
    <x v="77"/>
    <x v="77"/>
    <x v="3"/>
    <x v="3"/>
    <x v="1"/>
    <x v="0"/>
    <x v="0"/>
  </r>
  <r>
    <x v="3188"/>
    <x v="0"/>
    <x v="11"/>
    <x v="112"/>
    <x v="29"/>
    <x v="276"/>
    <x v="614"/>
    <x v="696"/>
    <x v="77"/>
    <x v="77"/>
    <x v="3"/>
    <x v="3"/>
    <x v="1"/>
    <x v="11"/>
    <x v="11"/>
  </r>
  <r>
    <x v="3206"/>
    <x v="0"/>
    <x v="4"/>
    <x v="53"/>
    <x v="75"/>
    <x v="5"/>
    <x v="3101"/>
    <x v="699"/>
    <x v="77"/>
    <x v="77"/>
    <x v="3"/>
    <x v="3"/>
    <x v="1"/>
    <x v="4"/>
    <x v="4"/>
  </r>
  <r>
    <x v="3185"/>
    <x v="0"/>
    <x v="0"/>
    <x v="75"/>
    <x v="10"/>
    <x v="120"/>
    <x v="3082"/>
    <x v="690"/>
    <x v="77"/>
    <x v="77"/>
    <x v="3"/>
    <x v="3"/>
    <x v="1"/>
    <x v="0"/>
    <x v="0"/>
  </r>
  <r>
    <x v="3204"/>
    <x v="0"/>
    <x v="0"/>
    <x v="16"/>
    <x v="9"/>
    <x v="1429"/>
    <x v="3099"/>
    <x v="684"/>
    <x v="77"/>
    <x v="77"/>
    <x v="3"/>
    <x v="3"/>
    <x v="1"/>
    <x v="0"/>
    <x v="0"/>
  </r>
  <r>
    <x v="3201"/>
    <x v="1"/>
    <x v="2"/>
    <x v="140"/>
    <x v="69"/>
    <x v="6"/>
    <x v="1057"/>
    <x v="689"/>
    <x v="77"/>
    <x v="77"/>
    <x v="3"/>
    <x v="3"/>
    <x v="1"/>
    <x v="2"/>
    <x v="2"/>
  </r>
  <r>
    <x v="3182"/>
    <x v="0"/>
    <x v="3"/>
    <x v="110"/>
    <x v="89"/>
    <x v="1381"/>
    <x v="3081"/>
    <x v="686"/>
    <x v="77"/>
    <x v="77"/>
    <x v="3"/>
    <x v="3"/>
    <x v="1"/>
    <x v="3"/>
    <x v="3"/>
  </r>
  <r>
    <x v="3194"/>
    <x v="0"/>
    <x v="1"/>
    <x v="108"/>
    <x v="89"/>
    <x v="2177"/>
    <x v="3090"/>
    <x v="688"/>
    <x v="77"/>
    <x v="77"/>
    <x v="3"/>
    <x v="3"/>
    <x v="1"/>
    <x v="1"/>
    <x v="1"/>
  </r>
  <r>
    <x v="3205"/>
    <x v="0"/>
    <x v="0"/>
    <x v="5"/>
    <x v="5"/>
    <x v="5"/>
    <x v="3100"/>
    <x v="687"/>
    <x v="77"/>
    <x v="77"/>
    <x v="3"/>
    <x v="3"/>
    <x v="1"/>
    <x v="0"/>
    <x v="0"/>
  </r>
  <r>
    <x v="3189"/>
    <x v="0"/>
    <x v="0"/>
    <x v="70"/>
    <x v="54"/>
    <x v="166"/>
    <x v="3085"/>
    <x v="686"/>
    <x v="77"/>
    <x v="77"/>
    <x v="3"/>
    <x v="3"/>
    <x v="1"/>
    <x v="0"/>
    <x v="0"/>
  </r>
  <r>
    <x v="3184"/>
    <x v="0"/>
    <x v="11"/>
    <x v="105"/>
    <x v="138"/>
    <x v="1332"/>
    <x v="1239"/>
    <x v="695"/>
    <x v="77"/>
    <x v="77"/>
    <x v="3"/>
    <x v="3"/>
    <x v="1"/>
    <x v="11"/>
    <x v="11"/>
  </r>
  <r>
    <x v="3199"/>
    <x v="0"/>
    <x v="0"/>
    <x v="8"/>
    <x v="9"/>
    <x v="13"/>
    <x v="3095"/>
    <x v="694"/>
    <x v="77"/>
    <x v="77"/>
    <x v="3"/>
    <x v="3"/>
    <x v="1"/>
    <x v="0"/>
    <x v="0"/>
  </r>
  <r>
    <x v="3182"/>
    <x v="0"/>
    <x v="0"/>
    <x v="54"/>
    <x v="4"/>
    <x v="314"/>
    <x v="3081"/>
    <x v="686"/>
    <x v="77"/>
    <x v="77"/>
    <x v="3"/>
    <x v="3"/>
    <x v="1"/>
    <x v="0"/>
    <x v="0"/>
  </r>
  <r>
    <x v="3206"/>
    <x v="0"/>
    <x v="10"/>
    <x v="1"/>
    <x v="3"/>
    <x v="244"/>
    <x v="3101"/>
    <x v="699"/>
    <x v="77"/>
    <x v="77"/>
    <x v="3"/>
    <x v="3"/>
    <x v="1"/>
    <x v="10"/>
    <x v="10"/>
  </r>
  <r>
    <x v="3190"/>
    <x v="1"/>
    <x v="2"/>
    <x v="26"/>
    <x v="76"/>
    <x v="11"/>
    <x v="3086"/>
    <x v="694"/>
    <x v="77"/>
    <x v="77"/>
    <x v="3"/>
    <x v="3"/>
    <x v="1"/>
    <x v="2"/>
    <x v="2"/>
  </r>
  <r>
    <x v="3206"/>
    <x v="0"/>
    <x v="9"/>
    <x v="52"/>
    <x v="29"/>
    <x v="1026"/>
    <x v="3101"/>
    <x v="699"/>
    <x v="77"/>
    <x v="77"/>
    <x v="3"/>
    <x v="3"/>
    <x v="1"/>
    <x v="9"/>
    <x v="9"/>
  </r>
  <r>
    <x v="3194"/>
    <x v="0"/>
    <x v="4"/>
    <x v="11"/>
    <x v="96"/>
    <x v="1540"/>
    <x v="3090"/>
    <x v="688"/>
    <x v="77"/>
    <x v="77"/>
    <x v="3"/>
    <x v="3"/>
    <x v="1"/>
    <x v="4"/>
    <x v="4"/>
  </r>
  <r>
    <x v="3190"/>
    <x v="0"/>
    <x v="4"/>
    <x v="5"/>
    <x v="5"/>
    <x v="5"/>
    <x v="3086"/>
    <x v="694"/>
    <x v="77"/>
    <x v="77"/>
    <x v="3"/>
    <x v="3"/>
    <x v="1"/>
    <x v="4"/>
    <x v="4"/>
  </r>
  <r>
    <x v="3197"/>
    <x v="0"/>
    <x v="6"/>
    <x v="1"/>
    <x v="56"/>
    <x v="9"/>
    <x v="3093"/>
    <x v="682"/>
    <x v="77"/>
    <x v="77"/>
    <x v="3"/>
    <x v="3"/>
    <x v="1"/>
    <x v="6"/>
    <x v="6"/>
  </r>
  <r>
    <x v="3183"/>
    <x v="0"/>
    <x v="10"/>
    <x v="6"/>
    <x v="32"/>
    <x v="3261"/>
    <x v="521"/>
    <x v="689"/>
    <x v="77"/>
    <x v="77"/>
    <x v="3"/>
    <x v="3"/>
    <x v="1"/>
    <x v="10"/>
    <x v="10"/>
  </r>
  <r>
    <x v="3205"/>
    <x v="0"/>
    <x v="8"/>
    <x v="42"/>
    <x v="93"/>
    <x v="3262"/>
    <x v="3100"/>
    <x v="687"/>
    <x v="77"/>
    <x v="77"/>
    <x v="3"/>
    <x v="3"/>
    <x v="1"/>
    <x v="8"/>
    <x v="8"/>
  </r>
  <r>
    <x v="3223"/>
    <x v="0"/>
    <x v="4"/>
    <x v="1"/>
    <x v="35"/>
    <x v="666"/>
    <x v="3115"/>
    <x v="687"/>
    <x v="77"/>
    <x v="77"/>
    <x v="3"/>
    <x v="3"/>
    <x v="1"/>
    <x v="4"/>
    <x v="4"/>
  </r>
  <r>
    <x v="3185"/>
    <x v="1"/>
    <x v="2"/>
    <x v="52"/>
    <x v="64"/>
    <x v="74"/>
    <x v="3082"/>
    <x v="690"/>
    <x v="77"/>
    <x v="77"/>
    <x v="3"/>
    <x v="3"/>
    <x v="1"/>
    <x v="2"/>
    <x v="2"/>
  </r>
  <r>
    <x v="3185"/>
    <x v="0"/>
    <x v="4"/>
    <x v="75"/>
    <x v="102"/>
    <x v="120"/>
    <x v="3082"/>
    <x v="690"/>
    <x v="77"/>
    <x v="77"/>
    <x v="3"/>
    <x v="3"/>
    <x v="1"/>
    <x v="4"/>
    <x v="4"/>
  </r>
  <r>
    <x v="3206"/>
    <x v="0"/>
    <x v="7"/>
    <x v="92"/>
    <x v="63"/>
    <x v="57"/>
    <x v="3101"/>
    <x v="699"/>
    <x v="77"/>
    <x v="77"/>
    <x v="3"/>
    <x v="3"/>
    <x v="1"/>
    <x v="7"/>
    <x v="7"/>
  </r>
  <r>
    <x v="3190"/>
    <x v="0"/>
    <x v="10"/>
    <x v="92"/>
    <x v="63"/>
    <x v="57"/>
    <x v="3086"/>
    <x v="694"/>
    <x v="77"/>
    <x v="77"/>
    <x v="3"/>
    <x v="3"/>
    <x v="1"/>
    <x v="10"/>
    <x v="10"/>
  </r>
  <r>
    <x v="3188"/>
    <x v="0"/>
    <x v="8"/>
    <x v="135"/>
    <x v="138"/>
    <x v="22"/>
    <x v="614"/>
    <x v="696"/>
    <x v="77"/>
    <x v="77"/>
    <x v="3"/>
    <x v="3"/>
    <x v="1"/>
    <x v="8"/>
    <x v="8"/>
  </r>
  <r>
    <x v="3189"/>
    <x v="0"/>
    <x v="7"/>
    <x v="35"/>
    <x v="59"/>
    <x v="230"/>
    <x v="3085"/>
    <x v="686"/>
    <x v="77"/>
    <x v="77"/>
    <x v="3"/>
    <x v="3"/>
    <x v="1"/>
    <x v="7"/>
    <x v="7"/>
  </r>
  <r>
    <x v="3184"/>
    <x v="0"/>
    <x v="8"/>
    <x v="125"/>
    <x v="33"/>
    <x v="3263"/>
    <x v="1239"/>
    <x v="695"/>
    <x v="77"/>
    <x v="77"/>
    <x v="3"/>
    <x v="3"/>
    <x v="1"/>
    <x v="8"/>
    <x v="8"/>
  </r>
  <r>
    <x v="3190"/>
    <x v="0"/>
    <x v="3"/>
    <x v="11"/>
    <x v="36"/>
    <x v="34"/>
    <x v="3086"/>
    <x v="694"/>
    <x v="77"/>
    <x v="77"/>
    <x v="3"/>
    <x v="3"/>
    <x v="1"/>
    <x v="3"/>
    <x v="3"/>
  </r>
  <r>
    <x v="3196"/>
    <x v="0"/>
    <x v="11"/>
    <x v="18"/>
    <x v="90"/>
    <x v="226"/>
    <x v="3092"/>
    <x v="698"/>
    <x v="77"/>
    <x v="77"/>
    <x v="3"/>
    <x v="3"/>
    <x v="1"/>
    <x v="11"/>
    <x v="11"/>
  </r>
  <r>
    <x v="3182"/>
    <x v="0"/>
    <x v="10"/>
    <x v="90"/>
    <x v="119"/>
    <x v="11"/>
    <x v="3081"/>
    <x v="686"/>
    <x v="77"/>
    <x v="77"/>
    <x v="3"/>
    <x v="3"/>
    <x v="1"/>
    <x v="10"/>
    <x v="10"/>
  </r>
  <r>
    <x v="3188"/>
    <x v="0"/>
    <x v="7"/>
    <x v="50"/>
    <x v="38"/>
    <x v="11"/>
    <x v="614"/>
    <x v="696"/>
    <x v="77"/>
    <x v="77"/>
    <x v="3"/>
    <x v="3"/>
    <x v="1"/>
    <x v="7"/>
    <x v="7"/>
  </r>
  <r>
    <x v="3191"/>
    <x v="0"/>
    <x v="10"/>
    <x v="5"/>
    <x v="23"/>
    <x v="178"/>
    <x v="3087"/>
    <x v="692"/>
    <x v="77"/>
    <x v="77"/>
    <x v="3"/>
    <x v="3"/>
    <x v="1"/>
    <x v="10"/>
    <x v="10"/>
  </r>
  <r>
    <x v="3193"/>
    <x v="0"/>
    <x v="5"/>
    <x v="20"/>
    <x v="41"/>
    <x v="73"/>
    <x v="3089"/>
    <x v="686"/>
    <x v="77"/>
    <x v="77"/>
    <x v="3"/>
    <x v="3"/>
    <x v="1"/>
    <x v="5"/>
    <x v="5"/>
  </r>
  <r>
    <x v="3194"/>
    <x v="1"/>
    <x v="2"/>
    <x v="180"/>
    <x v="148"/>
    <x v="337"/>
    <x v="3090"/>
    <x v="688"/>
    <x v="77"/>
    <x v="77"/>
    <x v="3"/>
    <x v="3"/>
    <x v="1"/>
    <x v="2"/>
    <x v="2"/>
  </r>
  <r>
    <x v="3194"/>
    <x v="0"/>
    <x v="11"/>
    <x v="83"/>
    <x v="109"/>
    <x v="2361"/>
    <x v="3090"/>
    <x v="688"/>
    <x v="77"/>
    <x v="77"/>
    <x v="3"/>
    <x v="3"/>
    <x v="1"/>
    <x v="11"/>
    <x v="11"/>
  </r>
  <r>
    <x v="3201"/>
    <x v="0"/>
    <x v="2"/>
    <x v="81"/>
    <x v="80"/>
    <x v="597"/>
    <x v="1057"/>
    <x v="689"/>
    <x v="77"/>
    <x v="77"/>
    <x v="3"/>
    <x v="3"/>
    <x v="1"/>
    <x v="2"/>
    <x v="2"/>
  </r>
  <r>
    <x v="3198"/>
    <x v="0"/>
    <x v="8"/>
    <x v="34"/>
    <x v="58"/>
    <x v="966"/>
    <x v="3094"/>
    <x v="693"/>
    <x v="77"/>
    <x v="77"/>
    <x v="3"/>
    <x v="3"/>
    <x v="1"/>
    <x v="8"/>
    <x v="8"/>
  </r>
  <r>
    <x v="3199"/>
    <x v="0"/>
    <x v="9"/>
    <x v="84"/>
    <x v="2"/>
    <x v="34"/>
    <x v="3095"/>
    <x v="694"/>
    <x v="77"/>
    <x v="77"/>
    <x v="3"/>
    <x v="3"/>
    <x v="1"/>
    <x v="9"/>
    <x v="9"/>
  </r>
  <r>
    <x v="3179"/>
    <x v="0"/>
    <x v="10"/>
    <x v="57"/>
    <x v="10"/>
    <x v="19"/>
    <x v="3078"/>
    <x v="694"/>
    <x v="77"/>
    <x v="77"/>
    <x v="3"/>
    <x v="3"/>
    <x v="1"/>
    <x v="10"/>
    <x v="10"/>
  </r>
  <r>
    <x v="3228"/>
    <x v="0"/>
    <x v="0"/>
    <x v="12"/>
    <x v="45"/>
    <x v="6"/>
    <x v="3120"/>
    <x v="693"/>
    <x v="77"/>
    <x v="77"/>
    <x v="3"/>
    <x v="3"/>
    <x v="1"/>
    <x v="0"/>
    <x v="0"/>
  </r>
  <r>
    <x v="3193"/>
    <x v="0"/>
    <x v="8"/>
    <x v="53"/>
    <x v="24"/>
    <x v="80"/>
    <x v="3089"/>
    <x v="686"/>
    <x v="77"/>
    <x v="77"/>
    <x v="3"/>
    <x v="3"/>
    <x v="1"/>
    <x v="8"/>
    <x v="8"/>
  </r>
  <r>
    <x v="3230"/>
    <x v="0"/>
    <x v="9"/>
    <x v="101"/>
    <x v="25"/>
    <x v="2533"/>
    <x v="3122"/>
    <x v="684"/>
    <x v="77"/>
    <x v="77"/>
    <x v="3"/>
    <x v="3"/>
    <x v="1"/>
    <x v="9"/>
    <x v="9"/>
  </r>
  <r>
    <x v="3160"/>
    <x v="0"/>
    <x v="6"/>
    <x v="25"/>
    <x v="181"/>
    <x v="697"/>
    <x v="3060"/>
    <x v="683"/>
    <x v="77"/>
    <x v="77"/>
    <x v="3"/>
    <x v="3"/>
    <x v="1"/>
    <x v="6"/>
    <x v="6"/>
  </r>
  <r>
    <x v="3234"/>
    <x v="0"/>
    <x v="4"/>
    <x v="40"/>
    <x v="87"/>
    <x v="515"/>
    <x v="3126"/>
    <x v="685"/>
    <x v="77"/>
    <x v="77"/>
    <x v="3"/>
    <x v="3"/>
    <x v="1"/>
    <x v="4"/>
    <x v="4"/>
  </r>
  <r>
    <x v="3230"/>
    <x v="0"/>
    <x v="1"/>
    <x v="140"/>
    <x v="145"/>
    <x v="225"/>
    <x v="3122"/>
    <x v="684"/>
    <x v="77"/>
    <x v="77"/>
    <x v="3"/>
    <x v="3"/>
    <x v="1"/>
    <x v="1"/>
    <x v="1"/>
  </r>
  <r>
    <x v="3196"/>
    <x v="0"/>
    <x v="6"/>
    <x v="37"/>
    <x v="15"/>
    <x v="35"/>
    <x v="3092"/>
    <x v="698"/>
    <x v="77"/>
    <x v="77"/>
    <x v="3"/>
    <x v="3"/>
    <x v="1"/>
    <x v="6"/>
    <x v="6"/>
  </r>
  <r>
    <x v="3182"/>
    <x v="0"/>
    <x v="6"/>
    <x v="32"/>
    <x v="71"/>
    <x v="297"/>
    <x v="3081"/>
    <x v="686"/>
    <x v="77"/>
    <x v="77"/>
    <x v="3"/>
    <x v="3"/>
    <x v="1"/>
    <x v="6"/>
    <x v="6"/>
  </r>
  <r>
    <x v="3184"/>
    <x v="0"/>
    <x v="9"/>
    <x v="88"/>
    <x v="188"/>
    <x v="3264"/>
    <x v="1239"/>
    <x v="695"/>
    <x v="77"/>
    <x v="77"/>
    <x v="3"/>
    <x v="3"/>
    <x v="1"/>
    <x v="9"/>
    <x v="9"/>
  </r>
  <r>
    <x v="3198"/>
    <x v="0"/>
    <x v="2"/>
    <x v="39"/>
    <x v="99"/>
    <x v="34"/>
    <x v="3094"/>
    <x v="693"/>
    <x v="77"/>
    <x v="77"/>
    <x v="3"/>
    <x v="3"/>
    <x v="1"/>
    <x v="2"/>
    <x v="2"/>
  </r>
  <r>
    <x v="3205"/>
    <x v="0"/>
    <x v="2"/>
    <x v="127"/>
    <x v="189"/>
    <x v="3265"/>
    <x v="3100"/>
    <x v="687"/>
    <x v="77"/>
    <x v="77"/>
    <x v="3"/>
    <x v="3"/>
    <x v="1"/>
    <x v="2"/>
    <x v="2"/>
  </r>
  <r>
    <x v="3187"/>
    <x v="0"/>
    <x v="8"/>
    <x v="140"/>
    <x v="140"/>
    <x v="1215"/>
    <x v="3084"/>
    <x v="697"/>
    <x v="77"/>
    <x v="77"/>
    <x v="3"/>
    <x v="3"/>
    <x v="1"/>
    <x v="8"/>
    <x v="8"/>
  </r>
  <r>
    <x v="3197"/>
    <x v="0"/>
    <x v="2"/>
    <x v="33"/>
    <x v="35"/>
    <x v="38"/>
    <x v="3093"/>
    <x v="682"/>
    <x v="77"/>
    <x v="77"/>
    <x v="3"/>
    <x v="3"/>
    <x v="1"/>
    <x v="2"/>
    <x v="2"/>
  </r>
  <r>
    <x v="3201"/>
    <x v="0"/>
    <x v="0"/>
    <x v="0"/>
    <x v="85"/>
    <x v="126"/>
    <x v="1057"/>
    <x v="689"/>
    <x v="77"/>
    <x v="77"/>
    <x v="3"/>
    <x v="3"/>
    <x v="1"/>
    <x v="0"/>
    <x v="0"/>
  </r>
  <r>
    <x v="3199"/>
    <x v="0"/>
    <x v="4"/>
    <x v="57"/>
    <x v="56"/>
    <x v="217"/>
    <x v="3095"/>
    <x v="694"/>
    <x v="77"/>
    <x v="77"/>
    <x v="3"/>
    <x v="3"/>
    <x v="1"/>
    <x v="4"/>
    <x v="4"/>
  </r>
  <r>
    <x v="3187"/>
    <x v="0"/>
    <x v="11"/>
    <x v="111"/>
    <x v="112"/>
    <x v="269"/>
    <x v="3084"/>
    <x v="697"/>
    <x v="77"/>
    <x v="77"/>
    <x v="3"/>
    <x v="3"/>
    <x v="1"/>
    <x v="11"/>
    <x v="11"/>
  </r>
  <r>
    <x v="3187"/>
    <x v="0"/>
    <x v="0"/>
    <x v="57"/>
    <x v="54"/>
    <x v="626"/>
    <x v="3084"/>
    <x v="697"/>
    <x v="77"/>
    <x v="77"/>
    <x v="3"/>
    <x v="3"/>
    <x v="1"/>
    <x v="0"/>
    <x v="0"/>
  </r>
  <r>
    <x v="3188"/>
    <x v="0"/>
    <x v="9"/>
    <x v="81"/>
    <x v="153"/>
    <x v="1230"/>
    <x v="614"/>
    <x v="696"/>
    <x v="77"/>
    <x v="77"/>
    <x v="3"/>
    <x v="3"/>
    <x v="1"/>
    <x v="9"/>
    <x v="9"/>
  </r>
  <r>
    <x v="3186"/>
    <x v="0"/>
    <x v="6"/>
    <x v="46"/>
    <x v="137"/>
    <x v="3266"/>
    <x v="3083"/>
    <x v="696"/>
    <x v="77"/>
    <x v="77"/>
    <x v="3"/>
    <x v="3"/>
    <x v="1"/>
    <x v="6"/>
    <x v="6"/>
  </r>
  <r>
    <x v="3200"/>
    <x v="0"/>
    <x v="6"/>
    <x v="3"/>
    <x v="24"/>
    <x v="3267"/>
    <x v="3096"/>
    <x v="682"/>
    <x v="77"/>
    <x v="77"/>
    <x v="3"/>
    <x v="3"/>
    <x v="1"/>
    <x v="6"/>
    <x v="6"/>
  </r>
  <r>
    <x v="3218"/>
    <x v="0"/>
    <x v="4"/>
    <x v="75"/>
    <x v="91"/>
    <x v="124"/>
    <x v="3111"/>
    <x v="689"/>
    <x v="77"/>
    <x v="77"/>
    <x v="3"/>
    <x v="3"/>
    <x v="1"/>
    <x v="4"/>
    <x v="4"/>
  </r>
  <r>
    <x v="3213"/>
    <x v="1"/>
    <x v="2"/>
    <x v="139"/>
    <x v="89"/>
    <x v="792"/>
    <x v="3107"/>
    <x v="699"/>
    <x v="77"/>
    <x v="77"/>
    <x v="3"/>
    <x v="3"/>
    <x v="1"/>
    <x v="2"/>
    <x v="2"/>
  </r>
  <r>
    <x v="3221"/>
    <x v="0"/>
    <x v="3"/>
    <x v="9"/>
    <x v="11"/>
    <x v="35"/>
    <x v="3113"/>
    <x v="699"/>
    <x v="77"/>
    <x v="77"/>
    <x v="3"/>
    <x v="3"/>
    <x v="1"/>
    <x v="3"/>
    <x v="3"/>
  </r>
  <r>
    <x v="3196"/>
    <x v="0"/>
    <x v="0"/>
    <x v="79"/>
    <x v="62"/>
    <x v="552"/>
    <x v="3092"/>
    <x v="698"/>
    <x v="77"/>
    <x v="77"/>
    <x v="3"/>
    <x v="3"/>
    <x v="1"/>
    <x v="0"/>
    <x v="0"/>
  </r>
  <r>
    <x v="3209"/>
    <x v="0"/>
    <x v="5"/>
    <x v="0"/>
    <x v="13"/>
    <x v="229"/>
    <x v="3104"/>
    <x v="692"/>
    <x v="77"/>
    <x v="77"/>
    <x v="3"/>
    <x v="3"/>
    <x v="1"/>
    <x v="5"/>
    <x v="5"/>
  </r>
  <r>
    <x v="3235"/>
    <x v="0"/>
    <x v="9"/>
    <x v="83"/>
    <x v="111"/>
    <x v="1574"/>
    <x v="3127"/>
    <x v="685"/>
    <x v="77"/>
    <x v="77"/>
    <x v="3"/>
    <x v="3"/>
    <x v="1"/>
    <x v="9"/>
    <x v="9"/>
  </r>
  <r>
    <x v="3218"/>
    <x v="0"/>
    <x v="9"/>
    <x v="75"/>
    <x v="91"/>
    <x v="124"/>
    <x v="3111"/>
    <x v="689"/>
    <x v="77"/>
    <x v="77"/>
    <x v="3"/>
    <x v="3"/>
    <x v="1"/>
    <x v="9"/>
    <x v="9"/>
  </r>
  <r>
    <x v="3218"/>
    <x v="1"/>
    <x v="2"/>
    <x v="75"/>
    <x v="91"/>
    <x v="124"/>
    <x v="3111"/>
    <x v="689"/>
    <x v="77"/>
    <x v="77"/>
    <x v="3"/>
    <x v="3"/>
    <x v="1"/>
    <x v="2"/>
    <x v="2"/>
  </r>
  <r>
    <x v="3211"/>
    <x v="0"/>
    <x v="2"/>
    <x v="58"/>
    <x v="143"/>
    <x v="397"/>
    <x v="181"/>
    <x v="694"/>
    <x v="77"/>
    <x v="77"/>
    <x v="3"/>
    <x v="3"/>
    <x v="1"/>
    <x v="2"/>
    <x v="2"/>
  </r>
  <r>
    <x v="3235"/>
    <x v="0"/>
    <x v="8"/>
    <x v="38"/>
    <x v="144"/>
    <x v="1770"/>
    <x v="3127"/>
    <x v="685"/>
    <x v="77"/>
    <x v="77"/>
    <x v="3"/>
    <x v="3"/>
    <x v="1"/>
    <x v="8"/>
    <x v="8"/>
  </r>
  <r>
    <x v="3223"/>
    <x v="0"/>
    <x v="2"/>
    <x v="123"/>
    <x v="139"/>
    <x v="3"/>
    <x v="3115"/>
    <x v="687"/>
    <x v="77"/>
    <x v="77"/>
    <x v="3"/>
    <x v="3"/>
    <x v="1"/>
    <x v="2"/>
    <x v="2"/>
  </r>
  <r>
    <x v="3211"/>
    <x v="0"/>
    <x v="4"/>
    <x v="46"/>
    <x v="32"/>
    <x v="1123"/>
    <x v="181"/>
    <x v="694"/>
    <x v="77"/>
    <x v="77"/>
    <x v="3"/>
    <x v="3"/>
    <x v="1"/>
    <x v="4"/>
    <x v="4"/>
  </r>
  <r>
    <x v="3235"/>
    <x v="0"/>
    <x v="2"/>
    <x v="83"/>
    <x v="169"/>
    <x v="3268"/>
    <x v="3127"/>
    <x v="685"/>
    <x v="77"/>
    <x v="77"/>
    <x v="3"/>
    <x v="3"/>
    <x v="1"/>
    <x v="2"/>
    <x v="2"/>
  </r>
  <r>
    <x v="3235"/>
    <x v="1"/>
    <x v="2"/>
    <x v="110"/>
    <x v="169"/>
    <x v="755"/>
    <x v="3127"/>
    <x v="685"/>
    <x v="77"/>
    <x v="77"/>
    <x v="3"/>
    <x v="3"/>
    <x v="1"/>
    <x v="2"/>
    <x v="2"/>
  </r>
  <r>
    <x v="3214"/>
    <x v="0"/>
    <x v="9"/>
    <x v="84"/>
    <x v="27"/>
    <x v="634"/>
    <x v="3108"/>
    <x v="694"/>
    <x v="77"/>
    <x v="77"/>
    <x v="3"/>
    <x v="3"/>
    <x v="1"/>
    <x v="9"/>
    <x v="9"/>
  </r>
  <r>
    <x v="3221"/>
    <x v="0"/>
    <x v="2"/>
    <x v="92"/>
    <x v="30"/>
    <x v="145"/>
    <x v="3113"/>
    <x v="699"/>
    <x v="77"/>
    <x v="77"/>
    <x v="3"/>
    <x v="3"/>
    <x v="1"/>
    <x v="2"/>
    <x v="2"/>
  </r>
  <r>
    <x v="3212"/>
    <x v="0"/>
    <x v="7"/>
    <x v="8"/>
    <x v="94"/>
    <x v="73"/>
    <x v="3106"/>
    <x v="692"/>
    <x v="77"/>
    <x v="77"/>
    <x v="3"/>
    <x v="3"/>
    <x v="1"/>
    <x v="7"/>
    <x v="7"/>
  </r>
  <r>
    <x v="3215"/>
    <x v="0"/>
    <x v="2"/>
    <x v="130"/>
    <x v="68"/>
    <x v="3269"/>
    <x v="3109"/>
    <x v="690"/>
    <x v="77"/>
    <x v="77"/>
    <x v="3"/>
    <x v="3"/>
    <x v="1"/>
    <x v="2"/>
    <x v="2"/>
  </r>
  <r>
    <x v="3236"/>
    <x v="0"/>
    <x v="3"/>
    <x v="112"/>
    <x v="68"/>
    <x v="93"/>
    <x v="3128"/>
    <x v="684"/>
    <x v="77"/>
    <x v="77"/>
    <x v="3"/>
    <x v="3"/>
    <x v="1"/>
    <x v="3"/>
    <x v="3"/>
  </r>
  <r>
    <x v="3209"/>
    <x v="0"/>
    <x v="6"/>
    <x v="54"/>
    <x v="48"/>
    <x v="249"/>
    <x v="3104"/>
    <x v="692"/>
    <x v="77"/>
    <x v="77"/>
    <x v="3"/>
    <x v="3"/>
    <x v="1"/>
    <x v="6"/>
    <x v="6"/>
  </r>
  <r>
    <x v="3211"/>
    <x v="0"/>
    <x v="9"/>
    <x v="113"/>
    <x v="106"/>
    <x v="295"/>
    <x v="181"/>
    <x v="694"/>
    <x v="77"/>
    <x v="77"/>
    <x v="3"/>
    <x v="3"/>
    <x v="1"/>
    <x v="9"/>
    <x v="9"/>
  </r>
  <r>
    <x v="3214"/>
    <x v="0"/>
    <x v="7"/>
    <x v="7"/>
    <x v="11"/>
    <x v="319"/>
    <x v="3108"/>
    <x v="694"/>
    <x v="77"/>
    <x v="77"/>
    <x v="3"/>
    <x v="3"/>
    <x v="1"/>
    <x v="7"/>
    <x v="7"/>
  </r>
  <r>
    <x v="3214"/>
    <x v="0"/>
    <x v="1"/>
    <x v="33"/>
    <x v="87"/>
    <x v="206"/>
    <x v="3108"/>
    <x v="694"/>
    <x v="77"/>
    <x v="77"/>
    <x v="3"/>
    <x v="3"/>
    <x v="1"/>
    <x v="1"/>
    <x v="1"/>
  </r>
  <r>
    <x v="3210"/>
    <x v="0"/>
    <x v="10"/>
    <x v="11"/>
    <x v="1"/>
    <x v="540"/>
    <x v="3105"/>
    <x v="696"/>
    <x v="77"/>
    <x v="77"/>
    <x v="3"/>
    <x v="3"/>
    <x v="1"/>
    <x v="10"/>
    <x v="10"/>
  </r>
  <r>
    <x v="3207"/>
    <x v="0"/>
    <x v="9"/>
    <x v="11"/>
    <x v="10"/>
    <x v="11"/>
    <x v="3102"/>
    <x v="692"/>
    <x v="77"/>
    <x v="77"/>
    <x v="3"/>
    <x v="3"/>
    <x v="1"/>
    <x v="9"/>
    <x v="9"/>
  </r>
  <r>
    <x v="3214"/>
    <x v="0"/>
    <x v="4"/>
    <x v="70"/>
    <x v="26"/>
    <x v="306"/>
    <x v="3108"/>
    <x v="694"/>
    <x v="77"/>
    <x v="77"/>
    <x v="3"/>
    <x v="3"/>
    <x v="1"/>
    <x v="4"/>
    <x v="4"/>
  </r>
  <r>
    <x v="3236"/>
    <x v="0"/>
    <x v="1"/>
    <x v="182"/>
    <x v="89"/>
    <x v="2087"/>
    <x v="3128"/>
    <x v="684"/>
    <x v="77"/>
    <x v="77"/>
    <x v="3"/>
    <x v="3"/>
    <x v="1"/>
    <x v="1"/>
    <x v="1"/>
  </r>
  <r>
    <x v="3217"/>
    <x v="0"/>
    <x v="7"/>
    <x v="92"/>
    <x v="30"/>
    <x v="145"/>
    <x v="3110"/>
    <x v="685"/>
    <x v="77"/>
    <x v="77"/>
    <x v="3"/>
    <x v="3"/>
    <x v="1"/>
    <x v="7"/>
    <x v="7"/>
  </r>
  <r>
    <x v="3210"/>
    <x v="0"/>
    <x v="11"/>
    <x v="14"/>
    <x v="99"/>
    <x v="735"/>
    <x v="3105"/>
    <x v="696"/>
    <x v="77"/>
    <x v="77"/>
    <x v="3"/>
    <x v="3"/>
    <x v="1"/>
    <x v="11"/>
    <x v="11"/>
  </r>
  <r>
    <x v="3218"/>
    <x v="0"/>
    <x v="10"/>
    <x v="75"/>
    <x v="91"/>
    <x v="124"/>
    <x v="3111"/>
    <x v="689"/>
    <x v="77"/>
    <x v="77"/>
    <x v="3"/>
    <x v="3"/>
    <x v="1"/>
    <x v="10"/>
    <x v="10"/>
  </r>
  <r>
    <x v="3202"/>
    <x v="0"/>
    <x v="0"/>
    <x v="75"/>
    <x v="9"/>
    <x v="120"/>
    <x v="3097"/>
    <x v="690"/>
    <x v="77"/>
    <x v="77"/>
    <x v="3"/>
    <x v="3"/>
    <x v="1"/>
    <x v="0"/>
    <x v="0"/>
  </r>
  <r>
    <x v="3223"/>
    <x v="0"/>
    <x v="9"/>
    <x v="18"/>
    <x v="109"/>
    <x v="1135"/>
    <x v="3115"/>
    <x v="687"/>
    <x v="77"/>
    <x v="77"/>
    <x v="3"/>
    <x v="3"/>
    <x v="1"/>
    <x v="9"/>
    <x v="9"/>
  </r>
  <r>
    <x v="3207"/>
    <x v="0"/>
    <x v="4"/>
    <x v="13"/>
    <x v="43"/>
    <x v="208"/>
    <x v="3102"/>
    <x v="692"/>
    <x v="77"/>
    <x v="77"/>
    <x v="3"/>
    <x v="3"/>
    <x v="1"/>
    <x v="4"/>
    <x v="4"/>
  </r>
  <r>
    <x v="3215"/>
    <x v="0"/>
    <x v="8"/>
    <x v="18"/>
    <x v="32"/>
    <x v="427"/>
    <x v="3109"/>
    <x v="690"/>
    <x v="77"/>
    <x v="77"/>
    <x v="3"/>
    <x v="3"/>
    <x v="1"/>
    <x v="8"/>
    <x v="8"/>
  </r>
  <r>
    <x v="3217"/>
    <x v="0"/>
    <x v="9"/>
    <x v="56"/>
    <x v="138"/>
    <x v="3270"/>
    <x v="3110"/>
    <x v="685"/>
    <x v="77"/>
    <x v="77"/>
    <x v="3"/>
    <x v="3"/>
    <x v="1"/>
    <x v="9"/>
    <x v="9"/>
  </r>
  <r>
    <x v="3212"/>
    <x v="0"/>
    <x v="6"/>
    <x v="79"/>
    <x v="43"/>
    <x v="775"/>
    <x v="3106"/>
    <x v="692"/>
    <x v="77"/>
    <x v="77"/>
    <x v="3"/>
    <x v="3"/>
    <x v="1"/>
    <x v="6"/>
    <x v="6"/>
  </r>
  <r>
    <x v="3176"/>
    <x v="0"/>
    <x v="6"/>
    <x v="75"/>
    <x v="91"/>
    <x v="124"/>
    <x v="3075"/>
    <x v="687"/>
    <x v="77"/>
    <x v="77"/>
    <x v="3"/>
    <x v="3"/>
    <x v="1"/>
    <x v="6"/>
    <x v="6"/>
  </r>
  <r>
    <x v="3163"/>
    <x v="1"/>
    <x v="2"/>
    <x v="92"/>
    <x v="7"/>
    <x v="207"/>
    <x v="3063"/>
    <x v="685"/>
    <x v="77"/>
    <x v="77"/>
    <x v="3"/>
    <x v="3"/>
    <x v="1"/>
    <x v="2"/>
    <x v="2"/>
  </r>
  <r>
    <x v="3165"/>
    <x v="0"/>
    <x v="3"/>
    <x v="93"/>
    <x v="13"/>
    <x v="389"/>
    <x v="3065"/>
    <x v="687"/>
    <x v="77"/>
    <x v="77"/>
    <x v="3"/>
    <x v="3"/>
    <x v="1"/>
    <x v="3"/>
    <x v="3"/>
  </r>
  <r>
    <x v="3162"/>
    <x v="0"/>
    <x v="2"/>
    <x v="51"/>
    <x v="75"/>
    <x v="37"/>
    <x v="3062"/>
    <x v="685"/>
    <x v="77"/>
    <x v="77"/>
    <x v="3"/>
    <x v="3"/>
    <x v="1"/>
    <x v="2"/>
    <x v="2"/>
  </r>
  <r>
    <x v="3175"/>
    <x v="0"/>
    <x v="0"/>
    <x v="75"/>
    <x v="41"/>
    <x v="120"/>
    <x v="3074"/>
    <x v="688"/>
    <x v="77"/>
    <x v="77"/>
    <x v="3"/>
    <x v="3"/>
    <x v="1"/>
    <x v="0"/>
    <x v="0"/>
  </r>
  <r>
    <x v="3170"/>
    <x v="0"/>
    <x v="10"/>
    <x v="21"/>
    <x v="43"/>
    <x v="957"/>
    <x v="3069"/>
    <x v="689"/>
    <x v="77"/>
    <x v="77"/>
    <x v="3"/>
    <x v="3"/>
    <x v="1"/>
    <x v="10"/>
    <x v="10"/>
  </r>
  <r>
    <x v="3162"/>
    <x v="0"/>
    <x v="8"/>
    <x v="1"/>
    <x v="75"/>
    <x v="232"/>
    <x v="3062"/>
    <x v="685"/>
    <x v="77"/>
    <x v="77"/>
    <x v="3"/>
    <x v="3"/>
    <x v="1"/>
    <x v="8"/>
    <x v="8"/>
  </r>
  <r>
    <x v="3171"/>
    <x v="0"/>
    <x v="9"/>
    <x v="64"/>
    <x v="167"/>
    <x v="3271"/>
    <x v="3070"/>
    <x v="691"/>
    <x v="77"/>
    <x v="77"/>
    <x v="3"/>
    <x v="3"/>
    <x v="1"/>
    <x v="9"/>
    <x v="9"/>
  </r>
  <r>
    <x v="3215"/>
    <x v="0"/>
    <x v="0"/>
    <x v="75"/>
    <x v="63"/>
    <x v="120"/>
    <x v="3109"/>
    <x v="690"/>
    <x v="77"/>
    <x v="77"/>
    <x v="3"/>
    <x v="3"/>
    <x v="1"/>
    <x v="0"/>
    <x v="0"/>
  </r>
  <r>
    <x v="3165"/>
    <x v="0"/>
    <x v="4"/>
    <x v="0"/>
    <x v="9"/>
    <x v="265"/>
    <x v="3065"/>
    <x v="687"/>
    <x v="77"/>
    <x v="77"/>
    <x v="3"/>
    <x v="3"/>
    <x v="1"/>
    <x v="4"/>
    <x v="4"/>
  </r>
  <r>
    <x v="3237"/>
    <x v="0"/>
    <x v="5"/>
    <x v="75"/>
    <x v="91"/>
    <x v="124"/>
    <x v="3129"/>
    <x v="694"/>
    <x v="77"/>
    <x v="77"/>
    <x v="3"/>
    <x v="3"/>
    <x v="1"/>
    <x v="5"/>
    <x v="5"/>
  </r>
  <r>
    <x v="3208"/>
    <x v="0"/>
    <x v="6"/>
    <x v="19"/>
    <x v="27"/>
    <x v="303"/>
    <x v="3103"/>
    <x v="697"/>
    <x v="77"/>
    <x v="77"/>
    <x v="3"/>
    <x v="3"/>
    <x v="1"/>
    <x v="6"/>
    <x v="6"/>
  </r>
  <r>
    <x v="3217"/>
    <x v="0"/>
    <x v="10"/>
    <x v="3"/>
    <x v="24"/>
    <x v="3267"/>
    <x v="3110"/>
    <x v="685"/>
    <x v="77"/>
    <x v="77"/>
    <x v="3"/>
    <x v="3"/>
    <x v="1"/>
    <x v="10"/>
    <x v="10"/>
  </r>
  <r>
    <x v="3214"/>
    <x v="0"/>
    <x v="10"/>
    <x v="48"/>
    <x v="3"/>
    <x v="186"/>
    <x v="3108"/>
    <x v="694"/>
    <x v="77"/>
    <x v="77"/>
    <x v="3"/>
    <x v="3"/>
    <x v="1"/>
    <x v="10"/>
    <x v="10"/>
  </r>
  <r>
    <x v="3222"/>
    <x v="0"/>
    <x v="9"/>
    <x v="49"/>
    <x v="60"/>
    <x v="135"/>
    <x v="3114"/>
    <x v="689"/>
    <x v="77"/>
    <x v="77"/>
    <x v="3"/>
    <x v="3"/>
    <x v="1"/>
    <x v="9"/>
    <x v="9"/>
  </r>
  <r>
    <x v="3166"/>
    <x v="0"/>
    <x v="8"/>
    <x v="78"/>
    <x v="188"/>
    <x v="3272"/>
    <x v="3066"/>
    <x v="688"/>
    <x v="77"/>
    <x v="77"/>
    <x v="3"/>
    <x v="3"/>
    <x v="1"/>
    <x v="8"/>
    <x v="8"/>
  </r>
  <r>
    <x v="3168"/>
    <x v="0"/>
    <x v="2"/>
    <x v="110"/>
    <x v="79"/>
    <x v="902"/>
    <x v="3067"/>
    <x v="690"/>
    <x v="77"/>
    <x v="77"/>
    <x v="3"/>
    <x v="3"/>
    <x v="1"/>
    <x v="2"/>
    <x v="2"/>
  </r>
  <r>
    <x v="3169"/>
    <x v="0"/>
    <x v="6"/>
    <x v="7"/>
    <x v="54"/>
    <x v="2675"/>
    <x v="3068"/>
    <x v="687"/>
    <x v="77"/>
    <x v="77"/>
    <x v="3"/>
    <x v="3"/>
    <x v="1"/>
    <x v="6"/>
    <x v="6"/>
  </r>
  <r>
    <x v="3181"/>
    <x v="0"/>
    <x v="8"/>
    <x v="139"/>
    <x v="168"/>
    <x v="3273"/>
    <x v="3080"/>
    <x v="685"/>
    <x v="77"/>
    <x v="77"/>
    <x v="3"/>
    <x v="3"/>
    <x v="1"/>
    <x v="8"/>
    <x v="8"/>
  </r>
  <r>
    <x v="3209"/>
    <x v="0"/>
    <x v="4"/>
    <x v="27"/>
    <x v="32"/>
    <x v="35"/>
    <x v="3104"/>
    <x v="692"/>
    <x v="77"/>
    <x v="77"/>
    <x v="3"/>
    <x v="3"/>
    <x v="1"/>
    <x v="4"/>
    <x v="4"/>
  </r>
  <r>
    <x v="3207"/>
    <x v="0"/>
    <x v="0"/>
    <x v="12"/>
    <x v="12"/>
    <x v="13"/>
    <x v="3102"/>
    <x v="692"/>
    <x v="77"/>
    <x v="77"/>
    <x v="3"/>
    <x v="3"/>
    <x v="1"/>
    <x v="0"/>
    <x v="0"/>
  </r>
  <r>
    <x v="3215"/>
    <x v="0"/>
    <x v="11"/>
    <x v="56"/>
    <x v="102"/>
    <x v="1060"/>
    <x v="3109"/>
    <x v="690"/>
    <x v="77"/>
    <x v="77"/>
    <x v="3"/>
    <x v="3"/>
    <x v="1"/>
    <x v="11"/>
    <x v="11"/>
  </r>
  <r>
    <x v="3220"/>
    <x v="0"/>
    <x v="9"/>
    <x v="56"/>
    <x v="2"/>
    <x v="537"/>
    <x v="3112"/>
    <x v="695"/>
    <x v="77"/>
    <x v="77"/>
    <x v="3"/>
    <x v="3"/>
    <x v="1"/>
    <x v="9"/>
    <x v="9"/>
  </r>
  <r>
    <x v="3212"/>
    <x v="0"/>
    <x v="3"/>
    <x v="3"/>
    <x v="56"/>
    <x v="13"/>
    <x v="3106"/>
    <x v="692"/>
    <x v="77"/>
    <x v="77"/>
    <x v="3"/>
    <x v="3"/>
    <x v="1"/>
    <x v="3"/>
    <x v="3"/>
  </r>
  <r>
    <x v="3216"/>
    <x v="0"/>
    <x v="3"/>
    <x v="75"/>
    <x v="96"/>
    <x v="120"/>
    <x v="1461"/>
    <x v="689"/>
    <x v="77"/>
    <x v="77"/>
    <x v="3"/>
    <x v="3"/>
    <x v="1"/>
    <x v="3"/>
    <x v="3"/>
  </r>
  <r>
    <x v="3209"/>
    <x v="0"/>
    <x v="10"/>
    <x v="24"/>
    <x v="44"/>
    <x v="1595"/>
    <x v="3104"/>
    <x v="692"/>
    <x v="77"/>
    <x v="77"/>
    <x v="3"/>
    <x v="3"/>
    <x v="1"/>
    <x v="10"/>
    <x v="10"/>
  </r>
  <r>
    <x v="3221"/>
    <x v="0"/>
    <x v="4"/>
    <x v="21"/>
    <x v="62"/>
    <x v="0"/>
    <x v="3113"/>
    <x v="699"/>
    <x v="77"/>
    <x v="77"/>
    <x v="3"/>
    <x v="3"/>
    <x v="1"/>
    <x v="4"/>
    <x v="4"/>
  </r>
  <r>
    <x v="3213"/>
    <x v="0"/>
    <x v="7"/>
    <x v="23"/>
    <x v="16"/>
    <x v="54"/>
    <x v="3107"/>
    <x v="699"/>
    <x v="77"/>
    <x v="77"/>
    <x v="3"/>
    <x v="3"/>
    <x v="1"/>
    <x v="7"/>
    <x v="7"/>
  </r>
  <r>
    <x v="3211"/>
    <x v="0"/>
    <x v="0"/>
    <x v="92"/>
    <x v="43"/>
    <x v="137"/>
    <x v="181"/>
    <x v="694"/>
    <x v="77"/>
    <x v="77"/>
    <x v="3"/>
    <x v="3"/>
    <x v="1"/>
    <x v="0"/>
    <x v="0"/>
  </r>
  <r>
    <x v="3222"/>
    <x v="0"/>
    <x v="7"/>
    <x v="13"/>
    <x v="23"/>
    <x v="662"/>
    <x v="3114"/>
    <x v="689"/>
    <x v="77"/>
    <x v="77"/>
    <x v="3"/>
    <x v="3"/>
    <x v="1"/>
    <x v="7"/>
    <x v="7"/>
  </r>
  <r>
    <x v="3213"/>
    <x v="0"/>
    <x v="3"/>
    <x v="2"/>
    <x v="21"/>
    <x v="317"/>
    <x v="3107"/>
    <x v="699"/>
    <x v="77"/>
    <x v="77"/>
    <x v="3"/>
    <x v="3"/>
    <x v="1"/>
    <x v="3"/>
    <x v="3"/>
  </r>
  <r>
    <x v="3220"/>
    <x v="0"/>
    <x v="0"/>
    <x v="10"/>
    <x v="94"/>
    <x v="34"/>
    <x v="3112"/>
    <x v="695"/>
    <x v="77"/>
    <x v="77"/>
    <x v="3"/>
    <x v="3"/>
    <x v="1"/>
    <x v="0"/>
    <x v="0"/>
  </r>
  <r>
    <x v="3189"/>
    <x v="0"/>
    <x v="2"/>
    <x v="174"/>
    <x v="185"/>
    <x v="3274"/>
    <x v="3085"/>
    <x v="686"/>
    <x v="77"/>
    <x v="77"/>
    <x v="3"/>
    <x v="3"/>
    <x v="1"/>
    <x v="2"/>
    <x v="2"/>
  </r>
  <r>
    <x v="3199"/>
    <x v="1"/>
    <x v="2"/>
    <x v="18"/>
    <x v="19"/>
    <x v="121"/>
    <x v="3095"/>
    <x v="694"/>
    <x v="77"/>
    <x v="77"/>
    <x v="3"/>
    <x v="3"/>
    <x v="1"/>
    <x v="2"/>
    <x v="2"/>
  </r>
  <r>
    <x v="3193"/>
    <x v="0"/>
    <x v="0"/>
    <x v="0"/>
    <x v="98"/>
    <x v="11"/>
    <x v="3089"/>
    <x v="686"/>
    <x v="77"/>
    <x v="77"/>
    <x v="3"/>
    <x v="3"/>
    <x v="1"/>
    <x v="0"/>
    <x v="0"/>
  </r>
  <r>
    <x v="3184"/>
    <x v="1"/>
    <x v="2"/>
    <x v="143"/>
    <x v="158"/>
    <x v="1775"/>
    <x v="1239"/>
    <x v="695"/>
    <x v="77"/>
    <x v="77"/>
    <x v="3"/>
    <x v="3"/>
    <x v="1"/>
    <x v="2"/>
    <x v="2"/>
  </r>
  <r>
    <x v="3195"/>
    <x v="0"/>
    <x v="7"/>
    <x v="79"/>
    <x v="7"/>
    <x v="2364"/>
    <x v="3091"/>
    <x v="684"/>
    <x v="77"/>
    <x v="77"/>
    <x v="3"/>
    <x v="3"/>
    <x v="1"/>
    <x v="7"/>
    <x v="7"/>
  </r>
  <r>
    <x v="3191"/>
    <x v="0"/>
    <x v="1"/>
    <x v="49"/>
    <x v="2"/>
    <x v="1629"/>
    <x v="3087"/>
    <x v="692"/>
    <x v="77"/>
    <x v="77"/>
    <x v="3"/>
    <x v="3"/>
    <x v="1"/>
    <x v="1"/>
    <x v="1"/>
  </r>
  <r>
    <x v="3205"/>
    <x v="0"/>
    <x v="9"/>
    <x v="80"/>
    <x v="138"/>
    <x v="173"/>
    <x v="3100"/>
    <x v="687"/>
    <x v="77"/>
    <x v="77"/>
    <x v="3"/>
    <x v="3"/>
    <x v="1"/>
    <x v="9"/>
    <x v="9"/>
  </r>
  <r>
    <x v="3184"/>
    <x v="0"/>
    <x v="2"/>
    <x v="110"/>
    <x v="116"/>
    <x v="561"/>
    <x v="1239"/>
    <x v="695"/>
    <x v="77"/>
    <x v="77"/>
    <x v="3"/>
    <x v="3"/>
    <x v="1"/>
    <x v="2"/>
    <x v="2"/>
  </r>
  <r>
    <x v="3206"/>
    <x v="0"/>
    <x v="1"/>
    <x v="112"/>
    <x v="104"/>
    <x v="7"/>
    <x v="3101"/>
    <x v="699"/>
    <x v="77"/>
    <x v="77"/>
    <x v="3"/>
    <x v="3"/>
    <x v="1"/>
    <x v="1"/>
    <x v="1"/>
  </r>
  <r>
    <x v="3183"/>
    <x v="0"/>
    <x v="1"/>
    <x v="137"/>
    <x v="200"/>
    <x v="50"/>
    <x v="521"/>
    <x v="689"/>
    <x v="77"/>
    <x v="77"/>
    <x v="3"/>
    <x v="3"/>
    <x v="1"/>
    <x v="1"/>
    <x v="1"/>
  </r>
  <r>
    <x v="3205"/>
    <x v="0"/>
    <x v="4"/>
    <x v="31"/>
    <x v="37"/>
    <x v="940"/>
    <x v="3100"/>
    <x v="687"/>
    <x v="77"/>
    <x v="77"/>
    <x v="3"/>
    <x v="3"/>
    <x v="1"/>
    <x v="4"/>
    <x v="4"/>
  </r>
  <r>
    <x v="3190"/>
    <x v="0"/>
    <x v="0"/>
    <x v="21"/>
    <x v="18"/>
    <x v="11"/>
    <x v="3086"/>
    <x v="694"/>
    <x v="77"/>
    <x v="77"/>
    <x v="3"/>
    <x v="3"/>
    <x v="1"/>
    <x v="0"/>
    <x v="0"/>
  </r>
  <r>
    <x v="3187"/>
    <x v="0"/>
    <x v="2"/>
    <x v="149"/>
    <x v="160"/>
    <x v="3275"/>
    <x v="3084"/>
    <x v="697"/>
    <x v="77"/>
    <x v="77"/>
    <x v="3"/>
    <x v="3"/>
    <x v="1"/>
    <x v="2"/>
    <x v="2"/>
  </r>
  <r>
    <x v="3206"/>
    <x v="0"/>
    <x v="3"/>
    <x v="82"/>
    <x v="32"/>
    <x v="1129"/>
    <x v="3101"/>
    <x v="699"/>
    <x v="77"/>
    <x v="77"/>
    <x v="3"/>
    <x v="3"/>
    <x v="1"/>
    <x v="3"/>
    <x v="3"/>
  </r>
  <r>
    <x v="3201"/>
    <x v="0"/>
    <x v="11"/>
    <x v="60"/>
    <x v="119"/>
    <x v="526"/>
    <x v="1057"/>
    <x v="689"/>
    <x v="77"/>
    <x v="77"/>
    <x v="3"/>
    <x v="3"/>
    <x v="1"/>
    <x v="11"/>
    <x v="11"/>
  </r>
  <r>
    <x v="3185"/>
    <x v="0"/>
    <x v="2"/>
    <x v="98"/>
    <x v="64"/>
    <x v="556"/>
    <x v="3082"/>
    <x v="690"/>
    <x v="77"/>
    <x v="77"/>
    <x v="3"/>
    <x v="3"/>
    <x v="1"/>
    <x v="2"/>
    <x v="2"/>
  </r>
  <r>
    <x v="3185"/>
    <x v="0"/>
    <x v="8"/>
    <x v="49"/>
    <x v="97"/>
    <x v="3276"/>
    <x v="3082"/>
    <x v="690"/>
    <x v="77"/>
    <x v="77"/>
    <x v="3"/>
    <x v="3"/>
    <x v="1"/>
    <x v="8"/>
    <x v="8"/>
  </r>
  <r>
    <x v="3195"/>
    <x v="0"/>
    <x v="3"/>
    <x v="35"/>
    <x v="51"/>
    <x v="63"/>
    <x v="3091"/>
    <x v="684"/>
    <x v="77"/>
    <x v="77"/>
    <x v="3"/>
    <x v="3"/>
    <x v="1"/>
    <x v="3"/>
    <x v="3"/>
  </r>
  <r>
    <x v="3189"/>
    <x v="0"/>
    <x v="10"/>
    <x v="84"/>
    <x v="66"/>
    <x v="154"/>
    <x v="3085"/>
    <x v="686"/>
    <x v="77"/>
    <x v="77"/>
    <x v="3"/>
    <x v="3"/>
    <x v="1"/>
    <x v="10"/>
    <x v="10"/>
  </r>
  <r>
    <x v="3186"/>
    <x v="0"/>
    <x v="0"/>
    <x v="11"/>
    <x v="24"/>
    <x v="2009"/>
    <x v="3083"/>
    <x v="696"/>
    <x v="77"/>
    <x v="77"/>
    <x v="3"/>
    <x v="3"/>
    <x v="1"/>
    <x v="0"/>
    <x v="0"/>
  </r>
  <r>
    <x v="3187"/>
    <x v="0"/>
    <x v="6"/>
    <x v="39"/>
    <x v="97"/>
    <x v="372"/>
    <x v="3084"/>
    <x v="697"/>
    <x v="77"/>
    <x v="77"/>
    <x v="3"/>
    <x v="3"/>
    <x v="1"/>
    <x v="6"/>
    <x v="6"/>
  </r>
  <r>
    <x v="3195"/>
    <x v="0"/>
    <x v="5"/>
    <x v="12"/>
    <x v="41"/>
    <x v="155"/>
    <x v="3091"/>
    <x v="684"/>
    <x v="77"/>
    <x v="77"/>
    <x v="3"/>
    <x v="3"/>
    <x v="1"/>
    <x v="5"/>
    <x v="5"/>
  </r>
  <r>
    <x v="3185"/>
    <x v="0"/>
    <x v="9"/>
    <x v="49"/>
    <x v="137"/>
    <x v="3277"/>
    <x v="3082"/>
    <x v="690"/>
    <x v="77"/>
    <x v="77"/>
    <x v="3"/>
    <x v="3"/>
    <x v="1"/>
    <x v="9"/>
    <x v="9"/>
  </r>
  <r>
    <x v="3198"/>
    <x v="0"/>
    <x v="11"/>
    <x v="18"/>
    <x v="114"/>
    <x v="210"/>
    <x v="3094"/>
    <x v="693"/>
    <x v="77"/>
    <x v="77"/>
    <x v="3"/>
    <x v="3"/>
    <x v="1"/>
    <x v="11"/>
    <x v="11"/>
  </r>
  <r>
    <x v="3190"/>
    <x v="0"/>
    <x v="1"/>
    <x v="24"/>
    <x v="26"/>
    <x v="137"/>
    <x v="3086"/>
    <x v="694"/>
    <x v="77"/>
    <x v="77"/>
    <x v="3"/>
    <x v="3"/>
    <x v="1"/>
    <x v="1"/>
    <x v="1"/>
  </r>
  <r>
    <x v="3194"/>
    <x v="0"/>
    <x v="2"/>
    <x v="133"/>
    <x v="148"/>
    <x v="405"/>
    <x v="3090"/>
    <x v="688"/>
    <x v="77"/>
    <x v="77"/>
    <x v="3"/>
    <x v="3"/>
    <x v="1"/>
    <x v="2"/>
    <x v="2"/>
  </r>
  <r>
    <x v="3193"/>
    <x v="0"/>
    <x v="11"/>
    <x v="70"/>
    <x v="61"/>
    <x v="312"/>
    <x v="3089"/>
    <x v="686"/>
    <x v="77"/>
    <x v="77"/>
    <x v="3"/>
    <x v="3"/>
    <x v="1"/>
    <x v="11"/>
    <x v="11"/>
  </r>
  <r>
    <x v="3183"/>
    <x v="0"/>
    <x v="0"/>
    <x v="75"/>
    <x v="3"/>
    <x v="120"/>
    <x v="521"/>
    <x v="689"/>
    <x v="77"/>
    <x v="77"/>
    <x v="3"/>
    <x v="3"/>
    <x v="1"/>
    <x v="0"/>
    <x v="0"/>
  </r>
  <r>
    <x v="3197"/>
    <x v="0"/>
    <x v="7"/>
    <x v="30"/>
    <x v="63"/>
    <x v="34"/>
    <x v="3093"/>
    <x v="682"/>
    <x v="77"/>
    <x v="77"/>
    <x v="3"/>
    <x v="3"/>
    <x v="1"/>
    <x v="7"/>
    <x v="7"/>
  </r>
  <r>
    <x v="3195"/>
    <x v="0"/>
    <x v="1"/>
    <x v="46"/>
    <x v="37"/>
    <x v="2016"/>
    <x v="3091"/>
    <x v="684"/>
    <x v="77"/>
    <x v="77"/>
    <x v="3"/>
    <x v="3"/>
    <x v="1"/>
    <x v="1"/>
    <x v="1"/>
  </r>
  <r>
    <x v="3189"/>
    <x v="0"/>
    <x v="4"/>
    <x v="39"/>
    <x v="96"/>
    <x v="137"/>
    <x v="3085"/>
    <x v="686"/>
    <x v="77"/>
    <x v="77"/>
    <x v="3"/>
    <x v="3"/>
    <x v="1"/>
    <x v="4"/>
    <x v="4"/>
  </r>
  <r>
    <x v="3195"/>
    <x v="0"/>
    <x v="6"/>
    <x v="26"/>
    <x v="4"/>
    <x v="126"/>
    <x v="3091"/>
    <x v="684"/>
    <x v="77"/>
    <x v="77"/>
    <x v="3"/>
    <x v="3"/>
    <x v="1"/>
    <x v="6"/>
    <x v="6"/>
  </r>
  <r>
    <x v="3189"/>
    <x v="1"/>
    <x v="2"/>
    <x v="121"/>
    <x v="185"/>
    <x v="2800"/>
    <x v="3085"/>
    <x v="686"/>
    <x v="77"/>
    <x v="77"/>
    <x v="3"/>
    <x v="3"/>
    <x v="1"/>
    <x v="2"/>
    <x v="2"/>
  </r>
  <r>
    <x v="3183"/>
    <x v="0"/>
    <x v="11"/>
    <x v="81"/>
    <x v="95"/>
    <x v="134"/>
    <x v="521"/>
    <x v="689"/>
    <x v="77"/>
    <x v="77"/>
    <x v="3"/>
    <x v="3"/>
    <x v="1"/>
    <x v="11"/>
    <x v="11"/>
  </r>
  <r>
    <x v="3204"/>
    <x v="0"/>
    <x v="9"/>
    <x v="49"/>
    <x v="31"/>
    <x v="191"/>
    <x v="3099"/>
    <x v="684"/>
    <x v="77"/>
    <x v="77"/>
    <x v="3"/>
    <x v="3"/>
    <x v="1"/>
    <x v="9"/>
    <x v="9"/>
  </r>
  <r>
    <x v="3195"/>
    <x v="0"/>
    <x v="10"/>
    <x v="30"/>
    <x v="1"/>
    <x v="2405"/>
    <x v="3091"/>
    <x v="684"/>
    <x v="77"/>
    <x v="77"/>
    <x v="3"/>
    <x v="3"/>
    <x v="1"/>
    <x v="10"/>
    <x v="10"/>
  </r>
  <r>
    <x v="3185"/>
    <x v="0"/>
    <x v="3"/>
    <x v="75"/>
    <x v="57"/>
    <x v="120"/>
    <x v="3082"/>
    <x v="690"/>
    <x v="77"/>
    <x v="77"/>
    <x v="3"/>
    <x v="3"/>
    <x v="1"/>
    <x v="3"/>
    <x v="3"/>
  </r>
  <r>
    <x v="3196"/>
    <x v="0"/>
    <x v="8"/>
    <x v="34"/>
    <x v="137"/>
    <x v="907"/>
    <x v="3092"/>
    <x v="698"/>
    <x v="77"/>
    <x v="77"/>
    <x v="3"/>
    <x v="3"/>
    <x v="1"/>
    <x v="8"/>
    <x v="8"/>
  </r>
  <r>
    <x v="3185"/>
    <x v="0"/>
    <x v="7"/>
    <x v="75"/>
    <x v="76"/>
    <x v="120"/>
    <x v="3082"/>
    <x v="690"/>
    <x v="77"/>
    <x v="77"/>
    <x v="3"/>
    <x v="3"/>
    <x v="1"/>
    <x v="7"/>
    <x v="7"/>
  </r>
  <r>
    <x v="3233"/>
    <x v="1"/>
    <x v="2"/>
    <x v="11"/>
    <x v="10"/>
    <x v="11"/>
    <x v="3125"/>
    <x v="686"/>
    <x v="77"/>
    <x v="77"/>
    <x v="3"/>
    <x v="3"/>
    <x v="1"/>
    <x v="2"/>
    <x v="2"/>
  </r>
  <r>
    <x v="3226"/>
    <x v="0"/>
    <x v="4"/>
    <x v="8"/>
    <x v="63"/>
    <x v="155"/>
    <x v="3118"/>
    <x v="688"/>
    <x v="77"/>
    <x v="77"/>
    <x v="3"/>
    <x v="3"/>
    <x v="1"/>
    <x v="4"/>
    <x v="4"/>
  </r>
  <r>
    <x v="3160"/>
    <x v="0"/>
    <x v="5"/>
    <x v="7"/>
    <x v="56"/>
    <x v="265"/>
    <x v="3060"/>
    <x v="683"/>
    <x v="77"/>
    <x v="77"/>
    <x v="3"/>
    <x v="3"/>
    <x v="1"/>
    <x v="5"/>
    <x v="5"/>
  </r>
  <r>
    <x v="3232"/>
    <x v="0"/>
    <x v="11"/>
    <x v="14"/>
    <x v="58"/>
    <x v="2034"/>
    <x v="3124"/>
    <x v="693"/>
    <x v="77"/>
    <x v="77"/>
    <x v="3"/>
    <x v="3"/>
    <x v="1"/>
    <x v="11"/>
    <x v="11"/>
  </r>
  <r>
    <x v="3231"/>
    <x v="1"/>
    <x v="2"/>
    <x v="104"/>
    <x v="153"/>
    <x v="725"/>
    <x v="3123"/>
    <x v="698"/>
    <x v="77"/>
    <x v="77"/>
    <x v="3"/>
    <x v="3"/>
    <x v="1"/>
    <x v="2"/>
    <x v="2"/>
  </r>
  <r>
    <x v="3227"/>
    <x v="0"/>
    <x v="11"/>
    <x v="21"/>
    <x v="43"/>
    <x v="957"/>
    <x v="3119"/>
    <x v="687"/>
    <x v="77"/>
    <x v="77"/>
    <x v="3"/>
    <x v="3"/>
    <x v="1"/>
    <x v="11"/>
    <x v="11"/>
  </r>
  <r>
    <x v="3161"/>
    <x v="0"/>
    <x v="4"/>
    <x v="53"/>
    <x v="51"/>
    <x v="643"/>
    <x v="3061"/>
    <x v="684"/>
    <x v="77"/>
    <x v="77"/>
    <x v="3"/>
    <x v="3"/>
    <x v="1"/>
    <x v="4"/>
    <x v="4"/>
  </r>
  <r>
    <x v="3229"/>
    <x v="0"/>
    <x v="5"/>
    <x v="20"/>
    <x v="12"/>
    <x v="6"/>
    <x v="3121"/>
    <x v="686"/>
    <x v="77"/>
    <x v="77"/>
    <x v="3"/>
    <x v="3"/>
    <x v="1"/>
    <x v="5"/>
    <x v="5"/>
  </r>
  <r>
    <x v="3231"/>
    <x v="0"/>
    <x v="4"/>
    <x v="19"/>
    <x v="31"/>
    <x v="26"/>
    <x v="3123"/>
    <x v="698"/>
    <x v="77"/>
    <x v="77"/>
    <x v="3"/>
    <x v="3"/>
    <x v="1"/>
    <x v="4"/>
    <x v="4"/>
  </r>
  <r>
    <x v="3232"/>
    <x v="0"/>
    <x v="10"/>
    <x v="57"/>
    <x v="34"/>
    <x v="13"/>
    <x v="3124"/>
    <x v="693"/>
    <x v="77"/>
    <x v="77"/>
    <x v="3"/>
    <x v="3"/>
    <x v="1"/>
    <x v="10"/>
    <x v="10"/>
  </r>
  <r>
    <x v="3228"/>
    <x v="1"/>
    <x v="2"/>
    <x v="21"/>
    <x v="13"/>
    <x v="22"/>
    <x v="3120"/>
    <x v="693"/>
    <x v="77"/>
    <x v="77"/>
    <x v="3"/>
    <x v="3"/>
    <x v="1"/>
    <x v="2"/>
    <x v="2"/>
  </r>
  <r>
    <x v="3234"/>
    <x v="1"/>
    <x v="2"/>
    <x v="59"/>
    <x v="105"/>
    <x v="258"/>
    <x v="3126"/>
    <x v="685"/>
    <x v="77"/>
    <x v="77"/>
    <x v="3"/>
    <x v="3"/>
    <x v="1"/>
    <x v="2"/>
    <x v="2"/>
  </r>
  <r>
    <x v="3231"/>
    <x v="0"/>
    <x v="7"/>
    <x v="48"/>
    <x v="56"/>
    <x v="63"/>
    <x v="3123"/>
    <x v="698"/>
    <x v="77"/>
    <x v="77"/>
    <x v="3"/>
    <x v="3"/>
    <x v="1"/>
    <x v="7"/>
    <x v="7"/>
  </r>
  <r>
    <x v="3225"/>
    <x v="0"/>
    <x v="6"/>
    <x v="79"/>
    <x v="62"/>
    <x v="552"/>
    <x v="3117"/>
    <x v="682"/>
    <x v="77"/>
    <x v="77"/>
    <x v="3"/>
    <x v="3"/>
    <x v="1"/>
    <x v="6"/>
    <x v="6"/>
  </r>
  <r>
    <x v="3229"/>
    <x v="0"/>
    <x v="6"/>
    <x v="26"/>
    <x v="1"/>
    <x v="121"/>
    <x v="3121"/>
    <x v="686"/>
    <x v="77"/>
    <x v="77"/>
    <x v="3"/>
    <x v="3"/>
    <x v="1"/>
    <x v="6"/>
    <x v="6"/>
  </r>
  <r>
    <x v="3234"/>
    <x v="0"/>
    <x v="3"/>
    <x v="46"/>
    <x v="21"/>
    <x v="956"/>
    <x v="3126"/>
    <x v="685"/>
    <x v="77"/>
    <x v="77"/>
    <x v="3"/>
    <x v="3"/>
    <x v="1"/>
    <x v="3"/>
    <x v="3"/>
  </r>
  <r>
    <x v="3179"/>
    <x v="0"/>
    <x v="3"/>
    <x v="31"/>
    <x v="44"/>
    <x v="308"/>
    <x v="3078"/>
    <x v="694"/>
    <x v="77"/>
    <x v="77"/>
    <x v="3"/>
    <x v="3"/>
    <x v="1"/>
    <x v="3"/>
    <x v="3"/>
  </r>
  <r>
    <x v="3226"/>
    <x v="1"/>
    <x v="2"/>
    <x v="23"/>
    <x v="56"/>
    <x v="204"/>
    <x v="3118"/>
    <x v="688"/>
    <x v="77"/>
    <x v="77"/>
    <x v="3"/>
    <x v="3"/>
    <x v="1"/>
    <x v="2"/>
    <x v="2"/>
  </r>
  <r>
    <x v="3161"/>
    <x v="0"/>
    <x v="3"/>
    <x v="49"/>
    <x v="51"/>
    <x v="159"/>
    <x v="3061"/>
    <x v="684"/>
    <x v="77"/>
    <x v="77"/>
    <x v="3"/>
    <x v="3"/>
    <x v="1"/>
    <x v="3"/>
    <x v="3"/>
  </r>
  <r>
    <x v="3159"/>
    <x v="0"/>
    <x v="5"/>
    <x v="93"/>
    <x v="94"/>
    <x v="207"/>
    <x v="3059"/>
    <x v="682"/>
    <x v="77"/>
    <x v="77"/>
    <x v="3"/>
    <x v="3"/>
    <x v="1"/>
    <x v="5"/>
    <x v="5"/>
  </r>
  <r>
    <x v="3224"/>
    <x v="0"/>
    <x v="6"/>
    <x v="23"/>
    <x v="4"/>
    <x v="1743"/>
    <x v="3116"/>
    <x v="685"/>
    <x v="77"/>
    <x v="77"/>
    <x v="3"/>
    <x v="3"/>
    <x v="1"/>
    <x v="6"/>
    <x v="6"/>
  </r>
  <r>
    <x v="3234"/>
    <x v="0"/>
    <x v="7"/>
    <x v="7"/>
    <x v="7"/>
    <x v="7"/>
    <x v="3126"/>
    <x v="685"/>
    <x v="77"/>
    <x v="77"/>
    <x v="3"/>
    <x v="3"/>
    <x v="1"/>
    <x v="7"/>
    <x v="7"/>
  </r>
  <r>
    <x v="3230"/>
    <x v="0"/>
    <x v="7"/>
    <x v="48"/>
    <x v="24"/>
    <x v="2845"/>
    <x v="3122"/>
    <x v="684"/>
    <x v="77"/>
    <x v="77"/>
    <x v="3"/>
    <x v="3"/>
    <x v="1"/>
    <x v="7"/>
    <x v="7"/>
  </r>
  <r>
    <x v="3230"/>
    <x v="0"/>
    <x v="3"/>
    <x v="34"/>
    <x v="58"/>
    <x v="966"/>
    <x v="3122"/>
    <x v="684"/>
    <x v="77"/>
    <x v="77"/>
    <x v="3"/>
    <x v="3"/>
    <x v="1"/>
    <x v="3"/>
    <x v="3"/>
  </r>
  <r>
    <x v="3194"/>
    <x v="0"/>
    <x v="0"/>
    <x v="16"/>
    <x v="7"/>
    <x v="2022"/>
    <x v="3090"/>
    <x v="688"/>
    <x v="77"/>
    <x v="77"/>
    <x v="3"/>
    <x v="3"/>
    <x v="1"/>
    <x v="0"/>
    <x v="0"/>
  </r>
  <r>
    <x v="3204"/>
    <x v="0"/>
    <x v="4"/>
    <x v="5"/>
    <x v="16"/>
    <x v="17"/>
    <x v="3099"/>
    <x v="684"/>
    <x v="77"/>
    <x v="77"/>
    <x v="3"/>
    <x v="3"/>
    <x v="1"/>
    <x v="4"/>
    <x v="4"/>
  </r>
  <r>
    <x v="3205"/>
    <x v="0"/>
    <x v="3"/>
    <x v="36"/>
    <x v="96"/>
    <x v="2944"/>
    <x v="3100"/>
    <x v="687"/>
    <x v="77"/>
    <x v="77"/>
    <x v="3"/>
    <x v="3"/>
    <x v="1"/>
    <x v="3"/>
    <x v="3"/>
  </r>
  <r>
    <x v="3190"/>
    <x v="0"/>
    <x v="6"/>
    <x v="5"/>
    <x v="7"/>
    <x v="152"/>
    <x v="3086"/>
    <x v="694"/>
    <x v="77"/>
    <x v="77"/>
    <x v="3"/>
    <x v="3"/>
    <x v="1"/>
    <x v="6"/>
    <x v="6"/>
  </r>
  <r>
    <x v="3188"/>
    <x v="1"/>
    <x v="2"/>
    <x v="214"/>
    <x v="222"/>
    <x v="2283"/>
    <x v="614"/>
    <x v="696"/>
    <x v="77"/>
    <x v="77"/>
    <x v="3"/>
    <x v="3"/>
    <x v="1"/>
    <x v="2"/>
    <x v="2"/>
  </r>
  <r>
    <x v="3184"/>
    <x v="0"/>
    <x v="1"/>
    <x v="111"/>
    <x v="143"/>
    <x v="2752"/>
    <x v="1239"/>
    <x v="695"/>
    <x v="77"/>
    <x v="77"/>
    <x v="3"/>
    <x v="3"/>
    <x v="1"/>
    <x v="1"/>
    <x v="1"/>
  </r>
  <r>
    <x v="3198"/>
    <x v="0"/>
    <x v="9"/>
    <x v="90"/>
    <x v="96"/>
    <x v="809"/>
    <x v="3094"/>
    <x v="693"/>
    <x v="77"/>
    <x v="77"/>
    <x v="3"/>
    <x v="3"/>
    <x v="1"/>
    <x v="9"/>
    <x v="9"/>
  </r>
  <r>
    <x v="3225"/>
    <x v="0"/>
    <x v="11"/>
    <x v="92"/>
    <x v="23"/>
    <x v="13"/>
    <x v="3117"/>
    <x v="682"/>
    <x v="77"/>
    <x v="77"/>
    <x v="3"/>
    <x v="3"/>
    <x v="1"/>
    <x v="11"/>
    <x v="11"/>
  </r>
  <r>
    <x v="3228"/>
    <x v="0"/>
    <x v="8"/>
    <x v="9"/>
    <x v="43"/>
    <x v="183"/>
    <x v="3120"/>
    <x v="693"/>
    <x v="77"/>
    <x v="77"/>
    <x v="3"/>
    <x v="3"/>
    <x v="1"/>
    <x v="8"/>
    <x v="8"/>
  </r>
  <r>
    <x v="3230"/>
    <x v="0"/>
    <x v="10"/>
    <x v="49"/>
    <x v="75"/>
    <x v="97"/>
    <x v="3122"/>
    <x v="684"/>
    <x v="77"/>
    <x v="77"/>
    <x v="3"/>
    <x v="3"/>
    <x v="1"/>
    <x v="10"/>
    <x v="10"/>
  </r>
  <r>
    <x v="3226"/>
    <x v="0"/>
    <x v="10"/>
    <x v="6"/>
    <x v="18"/>
    <x v="102"/>
    <x v="3118"/>
    <x v="688"/>
    <x v="77"/>
    <x v="77"/>
    <x v="3"/>
    <x v="3"/>
    <x v="1"/>
    <x v="10"/>
    <x v="10"/>
  </r>
  <r>
    <x v="3231"/>
    <x v="0"/>
    <x v="3"/>
    <x v="18"/>
    <x v="19"/>
    <x v="121"/>
    <x v="3123"/>
    <x v="698"/>
    <x v="77"/>
    <x v="77"/>
    <x v="3"/>
    <x v="3"/>
    <x v="1"/>
    <x v="3"/>
    <x v="3"/>
  </r>
  <r>
    <x v="3229"/>
    <x v="0"/>
    <x v="0"/>
    <x v="79"/>
    <x v="9"/>
    <x v="6"/>
    <x v="3121"/>
    <x v="686"/>
    <x v="77"/>
    <x v="77"/>
    <x v="3"/>
    <x v="3"/>
    <x v="1"/>
    <x v="0"/>
    <x v="0"/>
  </r>
  <r>
    <x v="3225"/>
    <x v="0"/>
    <x v="0"/>
    <x v="20"/>
    <x v="85"/>
    <x v="511"/>
    <x v="3117"/>
    <x v="682"/>
    <x v="77"/>
    <x v="77"/>
    <x v="3"/>
    <x v="3"/>
    <x v="1"/>
    <x v="0"/>
    <x v="0"/>
  </r>
  <r>
    <x v="3160"/>
    <x v="0"/>
    <x v="11"/>
    <x v="128"/>
    <x v="297"/>
    <x v="3278"/>
    <x v="3060"/>
    <x v="683"/>
    <x v="77"/>
    <x v="77"/>
    <x v="3"/>
    <x v="3"/>
    <x v="1"/>
    <x v="11"/>
    <x v="11"/>
  </r>
  <r>
    <x v="3234"/>
    <x v="0"/>
    <x v="8"/>
    <x v="14"/>
    <x v="58"/>
    <x v="2034"/>
    <x v="3126"/>
    <x v="685"/>
    <x v="77"/>
    <x v="77"/>
    <x v="3"/>
    <x v="3"/>
    <x v="1"/>
    <x v="8"/>
    <x v="8"/>
  </r>
  <r>
    <x v="3178"/>
    <x v="0"/>
    <x v="11"/>
    <x v="88"/>
    <x v="145"/>
    <x v="252"/>
    <x v="3077"/>
    <x v="693"/>
    <x v="77"/>
    <x v="77"/>
    <x v="3"/>
    <x v="3"/>
    <x v="1"/>
    <x v="11"/>
    <x v="11"/>
  </r>
  <r>
    <x v="3179"/>
    <x v="0"/>
    <x v="6"/>
    <x v="24"/>
    <x v="30"/>
    <x v="6"/>
    <x v="3078"/>
    <x v="694"/>
    <x v="77"/>
    <x v="77"/>
    <x v="3"/>
    <x v="3"/>
    <x v="1"/>
    <x v="6"/>
    <x v="6"/>
  </r>
  <r>
    <x v="3159"/>
    <x v="0"/>
    <x v="11"/>
    <x v="34"/>
    <x v="71"/>
    <x v="3279"/>
    <x v="3059"/>
    <x v="682"/>
    <x v="77"/>
    <x v="77"/>
    <x v="3"/>
    <x v="3"/>
    <x v="1"/>
    <x v="11"/>
    <x v="11"/>
  </r>
  <r>
    <x v="3161"/>
    <x v="0"/>
    <x v="10"/>
    <x v="57"/>
    <x v="56"/>
    <x v="217"/>
    <x v="3061"/>
    <x v="684"/>
    <x v="77"/>
    <x v="77"/>
    <x v="3"/>
    <x v="3"/>
    <x v="1"/>
    <x v="10"/>
    <x v="10"/>
  </r>
  <r>
    <x v="3186"/>
    <x v="0"/>
    <x v="10"/>
    <x v="35"/>
    <x v="39"/>
    <x v="245"/>
    <x v="3083"/>
    <x v="696"/>
    <x v="77"/>
    <x v="77"/>
    <x v="3"/>
    <x v="3"/>
    <x v="1"/>
    <x v="10"/>
    <x v="10"/>
  </r>
  <r>
    <x v="3183"/>
    <x v="0"/>
    <x v="2"/>
    <x v="181"/>
    <x v="101"/>
    <x v="2829"/>
    <x v="521"/>
    <x v="689"/>
    <x v="77"/>
    <x v="77"/>
    <x v="3"/>
    <x v="3"/>
    <x v="1"/>
    <x v="2"/>
    <x v="2"/>
  </r>
  <r>
    <x v="3206"/>
    <x v="0"/>
    <x v="6"/>
    <x v="50"/>
    <x v="38"/>
    <x v="11"/>
    <x v="3101"/>
    <x v="699"/>
    <x v="77"/>
    <x v="77"/>
    <x v="3"/>
    <x v="3"/>
    <x v="1"/>
    <x v="6"/>
    <x v="6"/>
  </r>
  <r>
    <x v="3184"/>
    <x v="0"/>
    <x v="3"/>
    <x v="113"/>
    <x v="72"/>
    <x v="684"/>
    <x v="1239"/>
    <x v="695"/>
    <x v="77"/>
    <x v="77"/>
    <x v="3"/>
    <x v="3"/>
    <x v="1"/>
    <x v="3"/>
    <x v="3"/>
  </r>
  <r>
    <x v="3198"/>
    <x v="0"/>
    <x v="4"/>
    <x v="40"/>
    <x v="27"/>
    <x v="758"/>
    <x v="3094"/>
    <x v="693"/>
    <x v="77"/>
    <x v="77"/>
    <x v="3"/>
    <x v="3"/>
    <x v="1"/>
    <x v="4"/>
    <x v="4"/>
  </r>
  <r>
    <x v="3188"/>
    <x v="0"/>
    <x v="4"/>
    <x v="80"/>
    <x v="118"/>
    <x v="616"/>
    <x v="614"/>
    <x v="696"/>
    <x v="77"/>
    <x v="77"/>
    <x v="3"/>
    <x v="3"/>
    <x v="1"/>
    <x v="4"/>
    <x v="4"/>
  </r>
  <r>
    <x v="3183"/>
    <x v="1"/>
    <x v="2"/>
    <x v="41"/>
    <x v="101"/>
    <x v="481"/>
    <x v="521"/>
    <x v="689"/>
    <x v="77"/>
    <x v="77"/>
    <x v="3"/>
    <x v="3"/>
    <x v="1"/>
    <x v="2"/>
    <x v="2"/>
  </r>
  <r>
    <x v="3192"/>
    <x v="0"/>
    <x v="5"/>
    <x v="0"/>
    <x v="0"/>
    <x v="0"/>
    <x v="3088"/>
    <x v="695"/>
    <x v="77"/>
    <x v="77"/>
    <x v="3"/>
    <x v="3"/>
    <x v="1"/>
    <x v="5"/>
    <x v="5"/>
  </r>
  <r>
    <x v="3186"/>
    <x v="0"/>
    <x v="9"/>
    <x v="114"/>
    <x v="200"/>
    <x v="141"/>
    <x v="3083"/>
    <x v="696"/>
    <x v="77"/>
    <x v="77"/>
    <x v="3"/>
    <x v="3"/>
    <x v="1"/>
    <x v="9"/>
    <x v="9"/>
  </r>
  <r>
    <x v="3187"/>
    <x v="0"/>
    <x v="3"/>
    <x v="99"/>
    <x v="67"/>
    <x v="68"/>
    <x v="3084"/>
    <x v="697"/>
    <x v="77"/>
    <x v="77"/>
    <x v="3"/>
    <x v="3"/>
    <x v="1"/>
    <x v="3"/>
    <x v="3"/>
  </r>
  <r>
    <x v="3198"/>
    <x v="0"/>
    <x v="3"/>
    <x v="19"/>
    <x v="40"/>
    <x v="327"/>
    <x v="3094"/>
    <x v="693"/>
    <x v="77"/>
    <x v="77"/>
    <x v="3"/>
    <x v="3"/>
    <x v="1"/>
    <x v="3"/>
    <x v="3"/>
  </r>
  <r>
    <x v="3204"/>
    <x v="1"/>
    <x v="2"/>
    <x v="113"/>
    <x v="118"/>
    <x v="512"/>
    <x v="3099"/>
    <x v="684"/>
    <x v="77"/>
    <x v="77"/>
    <x v="3"/>
    <x v="3"/>
    <x v="1"/>
    <x v="2"/>
    <x v="2"/>
  </r>
  <r>
    <x v="3199"/>
    <x v="0"/>
    <x v="2"/>
    <x v="2"/>
    <x v="19"/>
    <x v="689"/>
    <x v="3095"/>
    <x v="694"/>
    <x v="77"/>
    <x v="77"/>
    <x v="3"/>
    <x v="3"/>
    <x v="1"/>
    <x v="2"/>
    <x v="2"/>
  </r>
  <r>
    <x v="3198"/>
    <x v="1"/>
    <x v="2"/>
    <x v="39"/>
    <x v="99"/>
    <x v="34"/>
    <x v="3094"/>
    <x v="693"/>
    <x v="77"/>
    <x v="77"/>
    <x v="3"/>
    <x v="3"/>
    <x v="1"/>
    <x v="2"/>
    <x v="2"/>
  </r>
  <r>
    <x v="3189"/>
    <x v="0"/>
    <x v="9"/>
    <x v="151"/>
    <x v="112"/>
    <x v="1063"/>
    <x v="3085"/>
    <x v="686"/>
    <x v="77"/>
    <x v="77"/>
    <x v="3"/>
    <x v="3"/>
    <x v="1"/>
    <x v="9"/>
    <x v="9"/>
  </r>
  <r>
    <x v="3200"/>
    <x v="0"/>
    <x v="11"/>
    <x v="54"/>
    <x v="2"/>
    <x v="1581"/>
    <x v="3096"/>
    <x v="682"/>
    <x v="77"/>
    <x v="77"/>
    <x v="3"/>
    <x v="3"/>
    <x v="1"/>
    <x v="11"/>
    <x v="11"/>
  </r>
  <r>
    <x v="3161"/>
    <x v="0"/>
    <x v="1"/>
    <x v="83"/>
    <x v="118"/>
    <x v="424"/>
    <x v="3061"/>
    <x v="684"/>
    <x v="77"/>
    <x v="77"/>
    <x v="3"/>
    <x v="3"/>
    <x v="1"/>
    <x v="1"/>
    <x v="1"/>
  </r>
  <r>
    <x v="3232"/>
    <x v="0"/>
    <x v="6"/>
    <x v="50"/>
    <x v="48"/>
    <x v="304"/>
    <x v="3124"/>
    <x v="693"/>
    <x v="77"/>
    <x v="77"/>
    <x v="3"/>
    <x v="3"/>
    <x v="1"/>
    <x v="6"/>
    <x v="6"/>
  </r>
  <r>
    <x v="3192"/>
    <x v="0"/>
    <x v="6"/>
    <x v="1"/>
    <x v="54"/>
    <x v="61"/>
    <x v="3088"/>
    <x v="695"/>
    <x v="77"/>
    <x v="77"/>
    <x v="3"/>
    <x v="3"/>
    <x v="1"/>
    <x v="6"/>
    <x v="6"/>
  </r>
  <r>
    <x v="3178"/>
    <x v="1"/>
    <x v="2"/>
    <x v="167"/>
    <x v="220"/>
    <x v="2400"/>
    <x v="3077"/>
    <x v="693"/>
    <x v="77"/>
    <x v="77"/>
    <x v="3"/>
    <x v="3"/>
    <x v="1"/>
    <x v="2"/>
    <x v="2"/>
  </r>
  <r>
    <x v="3161"/>
    <x v="0"/>
    <x v="5"/>
    <x v="8"/>
    <x v="13"/>
    <x v="232"/>
    <x v="3061"/>
    <x v="684"/>
    <x v="77"/>
    <x v="77"/>
    <x v="3"/>
    <x v="3"/>
    <x v="1"/>
    <x v="5"/>
    <x v="5"/>
  </r>
  <r>
    <x v="3233"/>
    <x v="0"/>
    <x v="0"/>
    <x v="20"/>
    <x v="12"/>
    <x v="6"/>
    <x v="3125"/>
    <x v="686"/>
    <x v="77"/>
    <x v="77"/>
    <x v="3"/>
    <x v="3"/>
    <x v="1"/>
    <x v="0"/>
    <x v="0"/>
  </r>
  <r>
    <x v="3204"/>
    <x v="0"/>
    <x v="3"/>
    <x v="48"/>
    <x v="3"/>
    <x v="186"/>
    <x v="3099"/>
    <x v="684"/>
    <x v="77"/>
    <x v="77"/>
    <x v="3"/>
    <x v="3"/>
    <x v="1"/>
    <x v="3"/>
    <x v="3"/>
  </r>
  <r>
    <x v="3193"/>
    <x v="0"/>
    <x v="3"/>
    <x v="70"/>
    <x v="61"/>
    <x v="312"/>
    <x v="3089"/>
    <x v="686"/>
    <x v="77"/>
    <x v="77"/>
    <x v="3"/>
    <x v="3"/>
    <x v="1"/>
    <x v="3"/>
    <x v="3"/>
  </r>
  <r>
    <x v="3196"/>
    <x v="1"/>
    <x v="2"/>
    <x v="99"/>
    <x v="138"/>
    <x v="175"/>
    <x v="3092"/>
    <x v="698"/>
    <x v="77"/>
    <x v="77"/>
    <x v="3"/>
    <x v="3"/>
    <x v="1"/>
    <x v="2"/>
    <x v="2"/>
  </r>
  <r>
    <x v="3206"/>
    <x v="0"/>
    <x v="11"/>
    <x v="33"/>
    <x v="58"/>
    <x v="158"/>
    <x v="3101"/>
    <x v="699"/>
    <x v="77"/>
    <x v="77"/>
    <x v="3"/>
    <x v="3"/>
    <x v="1"/>
    <x v="11"/>
    <x v="11"/>
  </r>
  <r>
    <x v="3185"/>
    <x v="0"/>
    <x v="1"/>
    <x v="89"/>
    <x v="72"/>
    <x v="330"/>
    <x v="3082"/>
    <x v="690"/>
    <x v="77"/>
    <x v="77"/>
    <x v="3"/>
    <x v="3"/>
    <x v="1"/>
    <x v="1"/>
    <x v="1"/>
  </r>
  <r>
    <x v="3201"/>
    <x v="0"/>
    <x v="7"/>
    <x v="93"/>
    <x v="65"/>
    <x v="245"/>
    <x v="1057"/>
    <x v="689"/>
    <x v="77"/>
    <x v="77"/>
    <x v="3"/>
    <x v="3"/>
    <x v="1"/>
    <x v="7"/>
    <x v="7"/>
  </r>
  <r>
    <x v="3199"/>
    <x v="0"/>
    <x v="1"/>
    <x v="94"/>
    <x v="20"/>
    <x v="638"/>
    <x v="3095"/>
    <x v="694"/>
    <x v="77"/>
    <x v="77"/>
    <x v="3"/>
    <x v="3"/>
    <x v="1"/>
    <x v="1"/>
    <x v="1"/>
  </r>
  <r>
    <x v="3201"/>
    <x v="0"/>
    <x v="3"/>
    <x v="42"/>
    <x v="21"/>
    <x v="533"/>
    <x v="1057"/>
    <x v="689"/>
    <x v="77"/>
    <x v="77"/>
    <x v="3"/>
    <x v="3"/>
    <x v="1"/>
    <x v="3"/>
    <x v="3"/>
  </r>
  <r>
    <x v="3200"/>
    <x v="0"/>
    <x v="8"/>
    <x v="53"/>
    <x v="37"/>
    <x v="2674"/>
    <x v="3096"/>
    <x v="682"/>
    <x v="77"/>
    <x v="77"/>
    <x v="3"/>
    <x v="3"/>
    <x v="1"/>
    <x v="8"/>
    <x v="8"/>
  </r>
  <r>
    <x v="3191"/>
    <x v="0"/>
    <x v="7"/>
    <x v="92"/>
    <x v="8"/>
    <x v="63"/>
    <x v="3087"/>
    <x v="692"/>
    <x v="77"/>
    <x v="77"/>
    <x v="3"/>
    <x v="3"/>
    <x v="1"/>
    <x v="7"/>
    <x v="7"/>
  </r>
  <r>
    <x v="3188"/>
    <x v="0"/>
    <x v="2"/>
    <x v="138"/>
    <x v="126"/>
    <x v="3280"/>
    <x v="614"/>
    <x v="696"/>
    <x v="77"/>
    <x v="77"/>
    <x v="3"/>
    <x v="3"/>
    <x v="1"/>
    <x v="2"/>
    <x v="2"/>
  </r>
  <r>
    <x v="3196"/>
    <x v="0"/>
    <x v="2"/>
    <x v="104"/>
    <x v="138"/>
    <x v="187"/>
    <x v="3092"/>
    <x v="698"/>
    <x v="77"/>
    <x v="77"/>
    <x v="3"/>
    <x v="3"/>
    <x v="1"/>
    <x v="2"/>
    <x v="2"/>
  </r>
  <r>
    <x v="3186"/>
    <x v="0"/>
    <x v="4"/>
    <x v="34"/>
    <x v="33"/>
    <x v="3281"/>
    <x v="3083"/>
    <x v="696"/>
    <x v="77"/>
    <x v="77"/>
    <x v="3"/>
    <x v="3"/>
    <x v="1"/>
    <x v="4"/>
    <x v="4"/>
  </r>
  <r>
    <x v="3186"/>
    <x v="1"/>
    <x v="2"/>
    <x v="41"/>
    <x v="201"/>
    <x v="144"/>
    <x v="3083"/>
    <x v="696"/>
    <x v="77"/>
    <x v="77"/>
    <x v="3"/>
    <x v="3"/>
    <x v="1"/>
    <x v="2"/>
    <x v="2"/>
  </r>
  <r>
    <x v="3187"/>
    <x v="0"/>
    <x v="7"/>
    <x v="54"/>
    <x v="27"/>
    <x v="81"/>
    <x v="3084"/>
    <x v="697"/>
    <x v="77"/>
    <x v="77"/>
    <x v="3"/>
    <x v="3"/>
    <x v="1"/>
    <x v="7"/>
    <x v="7"/>
  </r>
  <r>
    <x v="3188"/>
    <x v="0"/>
    <x v="10"/>
    <x v="84"/>
    <x v="66"/>
    <x v="154"/>
    <x v="614"/>
    <x v="696"/>
    <x v="77"/>
    <x v="77"/>
    <x v="3"/>
    <x v="3"/>
    <x v="1"/>
    <x v="10"/>
    <x v="10"/>
  </r>
  <r>
    <x v="3196"/>
    <x v="0"/>
    <x v="4"/>
    <x v="4"/>
    <x v="35"/>
    <x v="208"/>
    <x v="3092"/>
    <x v="698"/>
    <x v="77"/>
    <x v="77"/>
    <x v="3"/>
    <x v="3"/>
    <x v="1"/>
    <x v="4"/>
    <x v="4"/>
  </r>
  <r>
    <x v="3192"/>
    <x v="0"/>
    <x v="7"/>
    <x v="5"/>
    <x v="16"/>
    <x v="17"/>
    <x v="3088"/>
    <x v="695"/>
    <x v="77"/>
    <x v="77"/>
    <x v="3"/>
    <x v="3"/>
    <x v="1"/>
    <x v="7"/>
    <x v="7"/>
  </r>
  <r>
    <x v="3190"/>
    <x v="0"/>
    <x v="5"/>
    <x v="0"/>
    <x v="41"/>
    <x v="6"/>
    <x v="3086"/>
    <x v="694"/>
    <x v="77"/>
    <x v="77"/>
    <x v="3"/>
    <x v="3"/>
    <x v="1"/>
    <x v="5"/>
    <x v="5"/>
  </r>
  <r>
    <x v="3191"/>
    <x v="0"/>
    <x v="3"/>
    <x v="11"/>
    <x v="76"/>
    <x v="13"/>
    <x v="3087"/>
    <x v="692"/>
    <x v="77"/>
    <x v="77"/>
    <x v="3"/>
    <x v="3"/>
    <x v="1"/>
    <x v="3"/>
    <x v="3"/>
  </r>
  <r>
    <x v="3197"/>
    <x v="0"/>
    <x v="4"/>
    <x v="50"/>
    <x v="24"/>
    <x v="117"/>
    <x v="3093"/>
    <x v="682"/>
    <x v="77"/>
    <x v="77"/>
    <x v="3"/>
    <x v="3"/>
    <x v="1"/>
    <x v="4"/>
    <x v="4"/>
  </r>
  <r>
    <x v="3201"/>
    <x v="0"/>
    <x v="8"/>
    <x v="112"/>
    <x v="64"/>
    <x v="6"/>
    <x v="1057"/>
    <x v="689"/>
    <x v="77"/>
    <x v="77"/>
    <x v="3"/>
    <x v="3"/>
    <x v="1"/>
    <x v="8"/>
    <x v="8"/>
  </r>
  <r>
    <x v="3197"/>
    <x v="0"/>
    <x v="9"/>
    <x v="2"/>
    <x v="37"/>
    <x v="660"/>
    <x v="3093"/>
    <x v="682"/>
    <x v="77"/>
    <x v="77"/>
    <x v="3"/>
    <x v="3"/>
    <x v="1"/>
    <x v="9"/>
    <x v="9"/>
  </r>
  <r>
    <x v="3199"/>
    <x v="0"/>
    <x v="8"/>
    <x v="27"/>
    <x v="31"/>
    <x v="43"/>
    <x v="3095"/>
    <x v="694"/>
    <x v="77"/>
    <x v="77"/>
    <x v="3"/>
    <x v="3"/>
    <x v="1"/>
    <x v="8"/>
    <x v="8"/>
  </r>
  <r>
    <x v="3205"/>
    <x v="0"/>
    <x v="7"/>
    <x v="1"/>
    <x v="26"/>
    <x v="254"/>
    <x v="3100"/>
    <x v="687"/>
    <x v="77"/>
    <x v="77"/>
    <x v="3"/>
    <x v="3"/>
    <x v="1"/>
    <x v="7"/>
    <x v="7"/>
  </r>
  <r>
    <x v="3184"/>
    <x v="0"/>
    <x v="7"/>
    <x v="54"/>
    <x v="81"/>
    <x v="32"/>
    <x v="1239"/>
    <x v="695"/>
    <x v="77"/>
    <x v="77"/>
    <x v="3"/>
    <x v="3"/>
    <x v="1"/>
    <x v="7"/>
    <x v="7"/>
  </r>
  <r>
    <x v="3197"/>
    <x v="1"/>
    <x v="2"/>
    <x v="14"/>
    <x v="40"/>
    <x v="522"/>
    <x v="3093"/>
    <x v="682"/>
    <x v="77"/>
    <x v="77"/>
    <x v="3"/>
    <x v="3"/>
    <x v="1"/>
    <x v="2"/>
    <x v="2"/>
  </r>
  <r>
    <x v="3204"/>
    <x v="0"/>
    <x v="7"/>
    <x v="12"/>
    <x v="94"/>
    <x v="1082"/>
    <x v="3099"/>
    <x v="684"/>
    <x v="77"/>
    <x v="77"/>
    <x v="3"/>
    <x v="3"/>
    <x v="1"/>
    <x v="7"/>
    <x v="7"/>
  </r>
  <r>
    <x v="3197"/>
    <x v="0"/>
    <x v="5"/>
    <x v="93"/>
    <x v="9"/>
    <x v="63"/>
    <x v="3093"/>
    <x v="682"/>
    <x v="77"/>
    <x v="77"/>
    <x v="3"/>
    <x v="3"/>
    <x v="1"/>
    <x v="5"/>
    <x v="5"/>
  </r>
  <r>
    <x v="3164"/>
    <x v="0"/>
    <x v="5"/>
    <x v="21"/>
    <x v="14"/>
    <x v="126"/>
    <x v="3064"/>
    <x v="686"/>
    <x v="77"/>
    <x v="77"/>
    <x v="3"/>
    <x v="3"/>
    <x v="1"/>
    <x v="5"/>
    <x v="5"/>
  </r>
  <r>
    <x v="3180"/>
    <x v="1"/>
    <x v="2"/>
    <x v="83"/>
    <x v="118"/>
    <x v="424"/>
    <x v="3079"/>
    <x v="695"/>
    <x v="77"/>
    <x v="77"/>
    <x v="3"/>
    <x v="3"/>
    <x v="1"/>
    <x v="2"/>
    <x v="2"/>
  </r>
  <r>
    <x v="3171"/>
    <x v="1"/>
    <x v="2"/>
    <x v="169"/>
    <x v="196"/>
    <x v="89"/>
    <x v="3070"/>
    <x v="691"/>
    <x v="77"/>
    <x v="77"/>
    <x v="3"/>
    <x v="3"/>
    <x v="1"/>
    <x v="2"/>
    <x v="2"/>
  </r>
  <r>
    <x v="3165"/>
    <x v="1"/>
    <x v="2"/>
    <x v="9"/>
    <x v="65"/>
    <x v="6"/>
    <x v="3065"/>
    <x v="687"/>
    <x v="77"/>
    <x v="77"/>
    <x v="3"/>
    <x v="3"/>
    <x v="1"/>
    <x v="2"/>
    <x v="2"/>
  </r>
  <r>
    <x v="3180"/>
    <x v="0"/>
    <x v="4"/>
    <x v="15"/>
    <x v="38"/>
    <x v="7"/>
    <x v="3079"/>
    <x v="695"/>
    <x v="77"/>
    <x v="77"/>
    <x v="3"/>
    <x v="3"/>
    <x v="1"/>
    <x v="4"/>
    <x v="4"/>
  </r>
  <r>
    <x v="3163"/>
    <x v="0"/>
    <x v="9"/>
    <x v="21"/>
    <x v="14"/>
    <x v="126"/>
    <x v="3063"/>
    <x v="685"/>
    <x v="77"/>
    <x v="77"/>
    <x v="3"/>
    <x v="3"/>
    <x v="1"/>
    <x v="9"/>
    <x v="9"/>
  </r>
  <r>
    <x v="3164"/>
    <x v="0"/>
    <x v="6"/>
    <x v="78"/>
    <x v="120"/>
    <x v="1160"/>
    <x v="3064"/>
    <x v="686"/>
    <x v="77"/>
    <x v="77"/>
    <x v="3"/>
    <x v="3"/>
    <x v="1"/>
    <x v="6"/>
    <x v="6"/>
  </r>
  <r>
    <x v="3174"/>
    <x v="0"/>
    <x v="5"/>
    <x v="16"/>
    <x v="12"/>
    <x v="102"/>
    <x v="3073"/>
    <x v="688"/>
    <x v="77"/>
    <x v="77"/>
    <x v="3"/>
    <x v="3"/>
    <x v="1"/>
    <x v="5"/>
    <x v="5"/>
  </r>
  <r>
    <x v="3167"/>
    <x v="0"/>
    <x v="5"/>
    <x v="16"/>
    <x v="98"/>
    <x v="876"/>
    <x v="718"/>
    <x v="689"/>
    <x v="77"/>
    <x v="77"/>
    <x v="3"/>
    <x v="3"/>
    <x v="1"/>
    <x v="5"/>
    <x v="5"/>
  </r>
  <r>
    <x v="3167"/>
    <x v="0"/>
    <x v="7"/>
    <x v="16"/>
    <x v="13"/>
    <x v="1803"/>
    <x v="718"/>
    <x v="689"/>
    <x v="77"/>
    <x v="77"/>
    <x v="3"/>
    <x v="3"/>
    <x v="1"/>
    <x v="7"/>
    <x v="7"/>
  </r>
  <r>
    <x v="3171"/>
    <x v="0"/>
    <x v="4"/>
    <x v="32"/>
    <x v="161"/>
    <x v="234"/>
    <x v="3070"/>
    <x v="691"/>
    <x v="77"/>
    <x v="77"/>
    <x v="3"/>
    <x v="3"/>
    <x v="1"/>
    <x v="4"/>
    <x v="4"/>
  </r>
  <r>
    <x v="3180"/>
    <x v="0"/>
    <x v="2"/>
    <x v="90"/>
    <x v="118"/>
    <x v="213"/>
    <x v="3079"/>
    <x v="695"/>
    <x v="77"/>
    <x v="77"/>
    <x v="3"/>
    <x v="3"/>
    <x v="1"/>
    <x v="2"/>
    <x v="2"/>
  </r>
  <r>
    <x v="3165"/>
    <x v="0"/>
    <x v="9"/>
    <x v="26"/>
    <x v="24"/>
    <x v="324"/>
    <x v="3065"/>
    <x v="687"/>
    <x v="77"/>
    <x v="77"/>
    <x v="3"/>
    <x v="3"/>
    <x v="1"/>
    <x v="9"/>
    <x v="9"/>
  </r>
  <r>
    <x v="3173"/>
    <x v="0"/>
    <x v="10"/>
    <x v="24"/>
    <x v="61"/>
    <x v="187"/>
    <x v="3072"/>
    <x v="692"/>
    <x v="77"/>
    <x v="77"/>
    <x v="3"/>
    <x v="3"/>
    <x v="1"/>
    <x v="10"/>
    <x v="10"/>
  </r>
  <r>
    <x v="3167"/>
    <x v="0"/>
    <x v="6"/>
    <x v="16"/>
    <x v="43"/>
    <x v="1751"/>
    <x v="718"/>
    <x v="689"/>
    <x v="77"/>
    <x v="77"/>
    <x v="3"/>
    <x v="3"/>
    <x v="1"/>
    <x v="6"/>
    <x v="6"/>
  </r>
  <r>
    <x v="3174"/>
    <x v="0"/>
    <x v="6"/>
    <x v="8"/>
    <x v="98"/>
    <x v="6"/>
    <x v="3073"/>
    <x v="688"/>
    <x v="77"/>
    <x v="77"/>
    <x v="3"/>
    <x v="3"/>
    <x v="1"/>
    <x v="6"/>
    <x v="6"/>
  </r>
  <r>
    <x v="3170"/>
    <x v="0"/>
    <x v="1"/>
    <x v="46"/>
    <x v="102"/>
    <x v="302"/>
    <x v="3069"/>
    <x v="689"/>
    <x v="77"/>
    <x v="77"/>
    <x v="3"/>
    <x v="3"/>
    <x v="1"/>
    <x v="1"/>
    <x v="1"/>
  </r>
  <r>
    <x v="3164"/>
    <x v="0"/>
    <x v="10"/>
    <x v="34"/>
    <x v="20"/>
    <x v="192"/>
    <x v="3064"/>
    <x v="686"/>
    <x v="77"/>
    <x v="77"/>
    <x v="3"/>
    <x v="3"/>
    <x v="1"/>
    <x v="10"/>
    <x v="10"/>
  </r>
  <r>
    <x v="3199"/>
    <x v="0"/>
    <x v="10"/>
    <x v="13"/>
    <x v="14"/>
    <x v="44"/>
    <x v="3095"/>
    <x v="694"/>
    <x v="77"/>
    <x v="77"/>
    <x v="3"/>
    <x v="3"/>
    <x v="1"/>
    <x v="10"/>
    <x v="10"/>
  </r>
  <r>
    <x v="3168"/>
    <x v="0"/>
    <x v="4"/>
    <x v="51"/>
    <x v="49"/>
    <x v="1363"/>
    <x v="3067"/>
    <x v="690"/>
    <x v="77"/>
    <x v="77"/>
    <x v="3"/>
    <x v="3"/>
    <x v="1"/>
    <x v="4"/>
    <x v="4"/>
  </r>
  <r>
    <x v="3162"/>
    <x v="0"/>
    <x v="4"/>
    <x v="7"/>
    <x v="54"/>
    <x v="2675"/>
    <x v="3062"/>
    <x v="685"/>
    <x v="77"/>
    <x v="77"/>
    <x v="3"/>
    <x v="3"/>
    <x v="1"/>
    <x v="4"/>
    <x v="4"/>
  </r>
  <r>
    <x v="3162"/>
    <x v="1"/>
    <x v="2"/>
    <x v="82"/>
    <x v="75"/>
    <x v="869"/>
    <x v="3062"/>
    <x v="685"/>
    <x v="77"/>
    <x v="77"/>
    <x v="3"/>
    <x v="3"/>
    <x v="1"/>
    <x v="2"/>
    <x v="2"/>
  </r>
  <r>
    <x v="3177"/>
    <x v="0"/>
    <x v="3"/>
    <x v="108"/>
    <x v="150"/>
    <x v="3282"/>
    <x v="3076"/>
    <x v="688"/>
    <x v="77"/>
    <x v="77"/>
    <x v="3"/>
    <x v="3"/>
    <x v="1"/>
    <x v="3"/>
    <x v="3"/>
  </r>
  <r>
    <x v="3176"/>
    <x v="0"/>
    <x v="7"/>
    <x v="75"/>
    <x v="91"/>
    <x v="124"/>
    <x v="3075"/>
    <x v="687"/>
    <x v="77"/>
    <x v="77"/>
    <x v="3"/>
    <x v="3"/>
    <x v="1"/>
    <x v="7"/>
    <x v="7"/>
  </r>
  <r>
    <x v="3165"/>
    <x v="0"/>
    <x v="10"/>
    <x v="0"/>
    <x v="0"/>
    <x v="0"/>
    <x v="3065"/>
    <x v="687"/>
    <x v="77"/>
    <x v="77"/>
    <x v="3"/>
    <x v="3"/>
    <x v="1"/>
    <x v="10"/>
    <x v="10"/>
  </r>
  <r>
    <x v="3175"/>
    <x v="0"/>
    <x v="11"/>
    <x v="12"/>
    <x v="5"/>
    <x v="1803"/>
    <x v="3074"/>
    <x v="688"/>
    <x v="77"/>
    <x v="77"/>
    <x v="3"/>
    <x v="3"/>
    <x v="1"/>
    <x v="11"/>
    <x v="11"/>
  </r>
  <r>
    <x v="3168"/>
    <x v="1"/>
    <x v="2"/>
    <x v="114"/>
    <x v="79"/>
    <x v="313"/>
    <x v="3067"/>
    <x v="690"/>
    <x v="77"/>
    <x v="77"/>
    <x v="3"/>
    <x v="3"/>
    <x v="1"/>
    <x v="2"/>
    <x v="2"/>
  </r>
  <r>
    <x v="3177"/>
    <x v="0"/>
    <x v="7"/>
    <x v="31"/>
    <x v="21"/>
    <x v="903"/>
    <x v="3076"/>
    <x v="688"/>
    <x v="77"/>
    <x v="77"/>
    <x v="3"/>
    <x v="3"/>
    <x v="1"/>
    <x v="7"/>
    <x v="7"/>
  </r>
  <r>
    <x v="3216"/>
    <x v="0"/>
    <x v="10"/>
    <x v="75"/>
    <x v="51"/>
    <x v="120"/>
    <x v="1461"/>
    <x v="689"/>
    <x v="77"/>
    <x v="77"/>
    <x v="3"/>
    <x v="3"/>
    <x v="1"/>
    <x v="10"/>
    <x v="10"/>
  </r>
  <r>
    <x v="3222"/>
    <x v="0"/>
    <x v="8"/>
    <x v="53"/>
    <x v="59"/>
    <x v="412"/>
    <x v="3114"/>
    <x v="689"/>
    <x v="77"/>
    <x v="77"/>
    <x v="3"/>
    <x v="3"/>
    <x v="1"/>
    <x v="8"/>
    <x v="8"/>
  </r>
  <r>
    <x v="3222"/>
    <x v="0"/>
    <x v="3"/>
    <x v="70"/>
    <x v="102"/>
    <x v="1484"/>
    <x v="3114"/>
    <x v="689"/>
    <x v="77"/>
    <x v="77"/>
    <x v="3"/>
    <x v="3"/>
    <x v="1"/>
    <x v="3"/>
    <x v="3"/>
  </r>
  <r>
    <x v="3210"/>
    <x v="0"/>
    <x v="6"/>
    <x v="37"/>
    <x v="15"/>
    <x v="35"/>
    <x v="3105"/>
    <x v="696"/>
    <x v="77"/>
    <x v="77"/>
    <x v="3"/>
    <x v="3"/>
    <x v="1"/>
    <x v="6"/>
    <x v="6"/>
  </r>
  <r>
    <x v="3170"/>
    <x v="1"/>
    <x v="2"/>
    <x v="82"/>
    <x v="51"/>
    <x v="140"/>
    <x v="3069"/>
    <x v="689"/>
    <x v="77"/>
    <x v="77"/>
    <x v="3"/>
    <x v="3"/>
    <x v="1"/>
    <x v="2"/>
    <x v="2"/>
  </r>
  <r>
    <x v="3236"/>
    <x v="0"/>
    <x v="2"/>
    <x v="61"/>
    <x v="161"/>
    <x v="54"/>
    <x v="3128"/>
    <x v="684"/>
    <x v="77"/>
    <x v="77"/>
    <x v="3"/>
    <x v="3"/>
    <x v="1"/>
    <x v="2"/>
    <x v="2"/>
  </r>
  <r>
    <x v="3220"/>
    <x v="0"/>
    <x v="5"/>
    <x v="6"/>
    <x v="41"/>
    <x v="34"/>
    <x v="3112"/>
    <x v="695"/>
    <x v="77"/>
    <x v="77"/>
    <x v="3"/>
    <x v="3"/>
    <x v="1"/>
    <x v="5"/>
    <x v="5"/>
  </r>
  <r>
    <x v="3217"/>
    <x v="0"/>
    <x v="1"/>
    <x v="2"/>
    <x v="121"/>
    <x v="145"/>
    <x v="3110"/>
    <x v="685"/>
    <x v="77"/>
    <x v="77"/>
    <x v="3"/>
    <x v="3"/>
    <x v="1"/>
    <x v="1"/>
    <x v="1"/>
  </r>
  <r>
    <x v="3211"/>
    <x v="0"/>
    <x v="1"/>
    <x v="105"/>
    <x v="93"/>
    <x v="63"/>
    <x v="181"/>
    <x v="694"/>
    <x v="77"/>
    <x v="77"/>
    <x v="3"/>
    <x v="3"/>
    <x v="1"/>
    <x v="1"/>
    <x v="1"/>
  </r>
  <r>
    <x v="3208"/>
    <x v="0"/>
    <x v="7"/>
    <x v="24"/>
    <x v="76"/>
    <x v="57"/>
    <x v="3103"/>
    <x v="697"/>
    <x v="77"/>
    <x v="77"/>
    <x v="3"/>
    <x v="3"/>
    <x v="1"/>
    <x v="7"/>
    <x v="7"/>
  </r>
  <r>
    <x v="3219"/>
    <x v="0"/>
    <x v="0"/>
    <x v="17"/>
    <x v="8"/>
    <x v="9"/>
    <x v="2522"/>
    <x v="692"/>
    <x v="77"/>
    <x v="77"/>
    <x v="3"/>
    <x v="3"/>
    <x v="1"/>
    <x v="0"/>
    <x v="0"/>
  </r>
  <r>
    <x v="3235"/>
    <x v="0"/>
    <x v="4"/>
    <x v="49"/>
    <x v="106"/>
    <x v="3283"/>
    <x v="3127"/>
    <x v="685"/>
    <x v="77"/>
    <x v="77"/>
    <x v="3"/>
    <x v="3"/>
    <x v="1"/>
    <x v="4"/>
    <x v="4"/>
  </r>
  <r>
    <x v="3213"/>
    <x v="0"/>
    <x v="4"/>
    <x v="46"/>
    <x v="35"/>
    <x v="224"/>
    <x v="3107"/>
    <x v="699"/>
    <x v="77"/>
    <x v="77"/>
    <x v="3"/>
    <x v="3"/>
    <x v="1"/>
    <x v="4"/>
    <x v="4"/>
  </r>
  <r>
    <x v="3235"/>
    <x v="0"/>
    <x v="7"/>
    <x v="92"/>
    <x v="24"/>
    <x v="3284"/>
    <x v="3127"/>
    <x v="685"/>
    <x v="77"/>
    <x v="77"/>
    <x v="3"/>
    <x v="3"/>
    <x v="1"/>
    <x v="7"/>
    <x v="7"/>
  </r>
  <r>
    <x v="3215"/>
    <x v="0"/>
    <x v="4"/>
    <x v="65"/>
    <x v="4"/>
    <x v="426"/>
    <x v="3109"/>
    <x v="690"/>
    <x v="77"/>
    <x v="77"/>
    <x v="3"/>
    <x v="3"/>
    <x v="1"/>
    <x v="4"/>
    <x v="4"/>
  </r>
  <r>
    <x v="3165"/>
    <x v="0"/>
    <x v="2"/>
    <x v="13"/>
    <x v="65"/>
    <x v="154"/>
    <x v="3065"/>
    <x v="687"/>
    <x v="77"/>
    <x v="77"/>
    <x v="3"/>
    <x v="3"/>
    <x v="1"/>
    <x v="2"/>
    <x v="2"/>
  </r>
  <r>
    <x v="3174"/>
    <x v="0"/>
    <x v="3"/>
    <x v="21"/>
    <x v="65"/>
    <x v="75"/>
    <x v="3073"/>
    <x v="688"/>
    <x v="77"/>
    <x v="77"/>
    <x v="3"/>
    <x v="3"/>
    <x v="1"/>
    <x v="3"/>
    <x v="3"/>
  </r>
  <r>
    <x v="3180"/>
    <x v="0"/>
    <x v="9"/>
    <x v="46"/>
    <x v="37"/>
    <x v="2016"/>
    <x v="3079"/>
    <x v="695"/>
    <x v="77"/>
    <x v="77"/>
    <x v="3"/>
    <x v="3"/>
    <x v="1"/>
    <x v="9"/>
    <x v="9"/>
  </r>
  <r>
    <x v="3172"/>
    <x v="0"/>
    <x v="5"/>
    <x v="12"/>
    <x v="6"/>
    <x v="145"/>
    <x v="3071"/>
    <x v="682"/>
    <x v="77"/>
    <x v="77"/>
    <x v="3"/>
    <x v="3"/>
    <x v="1"/>
    <x v="5"/>
    <x v="5"/>
  </r>
  <r>
    <x v="3173"/>
    <x v="0"/>
    <x v="1"/>
    <x v="101"/>
    <x v="105"/>
    <x v="1321"/>
    <x v="3072"/>
    <x v="692"/>
    <x v="77"/>
    <x v="77"/>
    <x v="3"/>
    <x v="3"/>
    <x v="1"/>
    <x v="1"/>
    <x v="1"/>
  </r>
  <r>
    <x v="3162"/>
    <x v="0"/>
    <x v="9"/>
    <x v="37"/>
    <x v="31"/>
    <x v="177"/>
    <x v="3062"/>
    <x v="685"/>
    <x v="77"/>
    <x v="77"/>
    <x v="3"/>
    <x v="3"/>
    <x v="1"/>
    <x v="9"/>
    <x v="9"/>
  </r>
  <r>
    <x v="3175"/>
    <x v="0"/>
    <x v="10"/>
    <x v="16"/>
    <x v="9"/>
    <x v="1429"/>
    <x v="3074"/>
    <x v="688"/>
    <x v="77"/>
    <x v="77"/>
    <x v="3"/>
    <x v="3"/>
    <x v="1"/>
    <x v="10"/>
    <x v="10"/>
  </r>
  <r>
    <x v="3180"/>
    <x v="0"/>
    <x v="10"/>
    <x v="23"/>
    <x v="36"/>
    <x v="291"/>
    <x v="3079"/>
    <x v="695"/>
    <x v="77"/>
    <x v="77"/>
    <x v="3"/>
    <x v="3"/>
    <x v="1"/>
    <x v="10"/>
    <x v="10"/>
  </r>
  <r>
    <x v="3173"/>
    <x v="0"/>
    <x v="2"/>
    <x v="99"/>
    <x v="108"/>
    <x v="14"/>
    <x v="3072"/>
    <x v="692"/>
    <x v="77"/>
    <x v="77"/>
    <x v="3"/>
    <x v="3"/>
    <x v="1"/>
    <x v="2"/>
    <x v="2"/>
  </r>
  <r>
    <x v="3181"/>
    <x v="0"/>
    <x v="2"/>
    <x v="154"/>
    <x v="233"/>
    <x v="3285"/>
    <x v="3080"/>
    <x v="685"/>
    <x v="77"/>
    <x v="77"/>
    <x v="3"/>
    <x v="3"/>
    <x v="1"/>
    <x v="2"/>
    <x v="2"/>
  </r>
  <r>
    <x v="3173"/>
    <x v="1"/>
    <x v="2"/>
    <x v="99"/>
    <x v="108"/>
    <x v="14"/>
    <x v="3072"/>
    <x v="692"/>
    <x v="77"/>
    <x v="77"/>
    <x v="3"/>
    <x v="3"/>
    <x v="1"/>
    <x v="2"/>
    <x v="2"/>
  </r>
  <r>
    <x v="3168"/>
    <x v="0"/>
    <x v="9"/>
    <x v="68"/>
    <x v="188"/>
    <x v="3286"/>
    <x v="3067"/>
    <x v="690"/>
    <x v="77"/>
    <x v="77"/>
    <x v="3"/>
    <x v="3"/>
    <x v="1"/>
    <x v="9"/>
    <x v="9"/>
  </r>
  <r>
    <x v="3169"/>
    <x v="0"/>
    <x v="3"/>
    <x v="57"/>
    <x v="59"/>
    <x v="1525"/>
    <x v="3068"/>
    <x v="687"/>
    <x v="77"/>
    <x v="77"/>
    <x v="3"/>
    <x v="3"/>
    <x v="1"/>
    <x v="3"/>
    <x v="3"/>
  </r>
  <r>
    <x v="3237"/>
    <x v="0"/>
    <x v="6"/>
    <x v="75"/>
    <x v="17"/>
    <x v="120"/>
    <x v="3129"/>
    <x v="694"/>
    <x v="77"/>
    <x v="77"/>
    <x v="3"/>
    <x v="3"/>
    <x v="1"/>
    <x v="6"/>
    <x v="6"/>
  </r>
  <r>
    <x v="3170"/>
    <x v="0"/>
    <x v="4"/>
    <x v="48"/>
    <x v="61"/>
    <x v="356"/>
    <x v="3069"/>
    <x v="689"/>
    <x v="77"/>
    <x v="77"/>
    <x v="3"/>
    <x v="3"/>
    <x v="1"/>
    <x v="4"/>
    <x v="4"/>
  </r>
  <r>
    <x v="3174"/>
    <x v="0"/>
    <x v="7"/>
    <x v="0"/>
    <x v="94"/>
    <x v="145"/>
    <x v="3073"/>
    <x v="688"/>
    <x v="77"/>
    <x v="77"/>
    <x v="3"/>
    <x v="3"/>
    <x v="1"/>
    <x v="7"/>
    <x v="7"/>
  </r>
  <r>
    <x v="3164"/>
    <x v="0"/>
    <x v="0"/>
    <x v="57"/>
    <x v="3"/>
    <x v="154"/>
    <x v="3064"/>
    <x v="686"/>
    <x v="77"/>
    <x v="77"/>
    <x v="3"/>
    <x v="3"/>
    <x v="1"/>
    <x v="0"/>
    <x v="0"/>
  </r>
  <r>
    <x v="3169"/>
    <x v="0"/>
    <x v="7"/>
    <x v="0"/>
    <x v="63"/>
    <x v="102"/>
    <x v="3068"/>
    <x v="687"/>
    <x v="77"/>
    <x v="77"/>
    <x v="3"/>
    <x v="3"/>
    <x v="1"/>
    <x v="7"/>
    <x v="7"/>
  </r>
  <r>
    <x v="3179"/>
    <x v="0"/>
    <x v="8"/>
    <x v="18"/>
    <x v="42"/>
    <x v="181"/>
    <x v="3078"/>
    <x v="694"/>
    <x v="77"/>
    <x v="77"/>
    <x v="3"/>
    <x v="3"/>
    <x v="1"/>
    <x v="8"/>
    <x v="8"/>
  </r>
  <r>
    <x v="3233"/>
    <x v="0"/>
    <x v="1"/>
    <x v="48"/>
    <x v="36"/>
    <x v="26"/>
    <x v="3125"/>
    <x v="686"/>
    <x v="77"/>
    <x v="77"/>
    <x v="3"/>
    <x v="3"/>
    <x v="1"/>
    <x v="1"/>
    <x v="1"/>
  </r>
  <r>
    <x v="3233"/>
    <x v="0"/>
    <x v="10"/>
    <x v="93"/>
    <x v="9"/>
    <x v="63"/>
    <x v="3125"/>
    <x v="686"/>
    <x v="77"/>
    <x v="77"/>
    <x v="3"/>
    <x v="3"/>
    <x v="1"/>
    <x v="10"/>
    <x v="10"/>
  </r>
  <r>
    <x v="3160"/>
    <x v="0"/>
    <x v="9"/>
    <x v="69"/>
    <x v="230"/>
    <x v="3287"/>
    <x v="3060"/>
    <x v="683"/>
    <x v="77"/>
    <x v="77"/>
    <x v="3"/>
    <x v="3"/>
    <x v="1"/>
    <x v="9"/>
    <x v="9"/>
  </r>
  <r>
    <x v="3224"/>
    <x v="0"/>
    <x v="11"/>
    <x v="36"/>
    <x v="114"/>
    <x v="126"/>
    <x v="3116"/>
    <x v="685"/>
    <x v="77"/>
    <x v="77"/>
    <x v="3"/>
    <x v="3"/>
    <x v="1"/>
    <x v="11"/>
    <x v="11"/>
  </r>
  <r>
    <x v="3228"/>
    <x v="0"/>
    <x v="2"/>
    <x v="21"/>
    <x v="13"/>
    <x v="22"/>
    <x v="3120"/>
    <x v="693"/>
    <x v="77"/>
    <x v="77"/>
    <x v="3"/>
    <x v="3"/>
    <x v="1"/>
    <x v="2"/>
    <x v="2"/>
  </r>
  <r>
    <x v="3179"/>
    <x v="0"/>
    <x v="5"/>
    <x v="12"/>
    <x v="98"/>
    <x v="102"/>
    <x v="3078"/>
    <x v="694"/>
    <x v="77"/>
    <x v="77"/>
    <x v="3"/>
    <x v="3"/>
    <x v="1"/>
    <x v="5"/>
    <x v="5"/>
  </r>
  <r>
    <x v="3228"/>
    <x v="0"/>
    <x v="1"/>
    <x v="11"/>
    <x v="3"/>
    <x v="75"/>
    <x v="3120"/>
    <x v="693"/>
    <x v="77"/>
    <x v="77"/>
    <x v="3"/>
    <x v="3"/>
    <x v="1"/>
    <x v="1"/>
    <x v="1"/>
  </r>
  <r>
    <x v="3227"/>
    <x v="0"/>
    <x v="8"/>
    <x v="30"/>
    <x v="11"/>
    <x v="384"/>
    <x v="3119"/>
    <x v="687"/>
    <x v="77"/>
    <x v="77"/>
    <x v="3"/>
    <x v="3"/>
    <x v="1"/>
    <x v="8"/>
    <x v="8"/>
  </r>
  <r>
    <x v="3230"/>
    <x v="0"/>
    <x v="5"/>
    <x v="20"/>
    <x v="85"/>
    <x v="511"/>
    <x v="3122"/>
    <x v="684"/>
    <x v="77"/>
    <x v="77"/>
    <x v="3"/>
    <x v="3"/>
    <x v="1"/>
    <x v="5"/>
    <x v="5"/>
  </r>
  <r>
    <x v="3227"/>
    <x v="0"/>
    <x v="2"/>
    <x v="70"/>
    <x v="61"/>
    <x v="312"/>
    <x v="3119"/>
    <x v="687"/>
    <x v="77"/>
    <x v="77"/>
    <x v="3"/>
    <x v="3"/>
    <x v="1"/>
    <x v="2"/>
    <x v="2"/>
  </r>
  <r>
    <x v="3232"/>
    <x v="0"/>
    <x v="9"/>
    <x v="78"/>
    <x v="128"/>
    <x v="1712"/>
    <x v="3124"/>
    <x v="693"/>
    <x v="77"/>
    <x v="77"/>
    <x v="3"/>
    <x v="3"/>
    <x v="1"/>
    <x v="9"/>
    <x v="9"/>
  </r>
  <r>
    <x v="3232"/>
    <x v="0"/>
    <x v="4"/>
    <x v="35"/>
    <x v="35"/>
    <x v="1190"/>
    <x v="3124"/>
    <x v="693"/>
    <x v="77"/>
    <x v="77"/>
    <x v="3"/>
    <x v="3"/>
    <x v="1"/>
    <x v="4"/>
    <x v="4"/>
  </r>
  <r>
    <x v="3159"/>
    <x v="0"/>
    <x v="0"/>
    <x v="9"/>
    <x v="7"/>
    <x v="282"/>
    <x v="3059"/>
    <x v="682"/>
    <x v="77"/>
    <x v="77"/>
    <x v="3"/>
    <x v="3"/>
    <x v="1"/>
    <x v="0"/>
    <x v="0"/>
  </r>
  <r>
    <x v="3160"/>
    <x v="0"/>
    <x v="0"/>
    <x v="65"/>
    <x v="83"/>
    <x v="961"/>
    <x v="3060"/>
    <x v="683"/>
    <x v="77"/>
    <x v="77"/>
    <x v="3"/>
    <x v="3"/>
    <x v="1"/>
    <x v="0"/>
    <x v="0"/>
  </r>
  <r>
    <x v="3226"/>
    <x v="0"/>
    <x v="1"/>
    <x v="11"/>
    <x v="61"/>
    <x v="0"/>
    <x v="3118"/>
    <x v="688"/>
    <x v="77"/>
    <x v="77"/>
    <x v="3"/>
    <x v="3"/>
    <x v="1"/>
    <x v="1"/>
    <x v="1"/>
  </r>
  <r>
    <x v="3227"/>
    <x v="0"/>
    <x v="9"/>
    <x v="5"/>
    <x v="36"/>
    <x v="348"/>
    <x v="3119"/>
    <x v="687"/>
    <x v="77"/>
    <x v="77"/>
    <x v="3"/>
    <x v="3"/>
    <x v="1"/>
    <x v="9"/>
    <x v="9"/>
  </r>
  <r>
    <x v="3225"/>
    <x v="1"/>
    <x v="2"/>
    <x v="48"/>
    <x v="54"/>
    <x v="371"/>
    <x v="3117"/>
    <x v="682"/>
    <x v="77"/>
    <x v="77"/>
    <x v="3"/>
    <x v="3"/>
    <x v="1"/>
    <x v="2"/>
    <x v="2"/>
  </r>
  <r>
    <x v="3234"/>
    <x v="0"/>
    <x v="2"/>
    <x v="83"/>
    <x v="64"/>
    <x v="42"/>
    <x v="3126"/>
    <x v="685"/>
    <x v="77"/>
    <x v="77"/>
    <x v="3"/>
    <x v="3"/>
    <x v="1"/>
    <x v="2"/>
    <x v="2"/>
  </r>
  <r>
    <x v="3226"/>
    <x v="0"/>
    <x v="0"/>
    <x v="75"/>
    <x v="12"/>
    <x v="120"/>
    <x v="3118"/>
    <x v="688"/>
    <x v="77"/>
    <x v="77"/>
    <x v="3"/>
    <x v="3"/>
    <x v="1"/>
    <x v="0"/>
    <x v="0"/>
  </r>
  <r>
    <x v="3232"/>
    <x v="0"/>
    <x v="5"/>
    <x v="6"/>
    <x v="85"/>
    <x v="171"/>
    <x v="3124"/>
    <x v="693"/>
    <x v="77"/>
    <x v="77"/>
    <x v="3"/>
    <x v="3"/>
    <x v="1"/>
    <x v="5"/>
    <x v="5"/>
  </r>
  <r>
    <x v="3231"/>
    <x v="0"/>
    <x v="0"/>
    <x v="30"/>
    <x v="43"/>
    <x v="254"/>
    <x v="3123"/>
    <x v="698"/>
    <x v="77"/>
    <x v="77"/>
    <x v="3"/>
    <x v="3"/>
    <x v="1"/>
    <x v="0"/>
    <x v="0"/>
  </r>
  <r>
    <x v="3233"/>
    <x v="0"/>
    <x v="11"/>
    <x v="7"/>
    <x v="8"/>
    <x v="11"/>
    <x v="3125"/>
    <x v="686"/>
    <x v="77"/>
    <x v="77"/>
    <x v="3"/>
    <x v="3"/>
    <x v="1"/>
    <x v="11"/>
    <x v="11"/>
  </r>
  <r>
    <x v="3229"/>
    <x v="0"/>
    <x v="11"/>
    <x v="46"/>
    <x v="35"/>
    <x v="224"/>
    <x v="3121"/>
    <x v="686"/>
    <x v="77"/>
    <x v="77"/>
    <x v="3"/>
    <x v="3"/>
    <x v="1"/>
    <x v="11"/>
    <x v="11"/>
  </r>
  <r>
    <x v="3231"/>
    <x v="0"/>
    <x v="1"/>
    <x v="112"/>
    <x v="69"/>
    <x v="34"/>
    <x v="3123"/>
    <x v="698"/>
    <x v="77"/>
    <x v="77"/>
    <x v="3"/>
    <x v="3"/>
    <x v="1"/>
    <x v="1"/>
    <x v="1"/>
  </r>
  <r>
    <x v="3218"/>
    <x v="0"/>
    <x v="7"/>
    <x v="75"/>
    <x v="91"/>
    <x v="124"/>
    <x v="3111"/>
    <x v="689"/>
    <x v="77"/>
    <x v="77"/>
    <x v="3"/>
    <x v="3"/>
    <x v="1"/>
    <x v="7"/>
    <x v="7"/>
  </r>
  <r>
    <x v="3215"/>
    <x v="1"/>
    <x v="2"/>
    <x v="81"/>
    <x v="107"/>
    <x v="1937"/>
    <x v="3109"/>
    <x v="690"/>
    <x v="77"/>
    <x v="77"/>
    <x v="3"/>
    <x v="3"/>
    <x v="1"/>
    <x v="2"/>
    <x v="2"/>
  </r>
  <r>
    <x v="3211"/>
    <x v="0"/>
    <x v="8"/>
    <x v="34"/>
    <x v="99"/>
    <x v="270"/>
    <x v="181"/>
    <x v="694"/>
    <x v="77"/>
    <x v="77"/>
    <x v="3"/>
    <x v="3"/>
    <x v="1"/>
    <x v="8"/>
    <x v="8"/>
  </r>
  <r>
    <x v="3214"/>
    <x v="0"/>
    <x v="3"/>
    <x v="4"/>
    <x v="24"/>
    <x v="434"/>
    <x v="3108"/>
    <x v="694"/>
    <x v="77"/>
    <x v="77"/>
    <x v="3"/>
    <x v="3"/>
    <x v="1"/>
    <x v="3"/>
    <x v="3"/>
  </r>
  <r>
    <x v="3202"/>
    <x v="0"/>
    <x v="6"/>
    <x v="75"/>
    <x v="38"/>
    <x v="120"/>
    <x v="3097"/>
    <x v="690"/>
    <x v="77"/>
    <x v="77"/>
    <x v="3"/>
    <x v="3"/>
    <x v="1"/>
    <x v="6"/>
    <x v="6"/>
  </r>
  <r>
    <x v="3219"/>
    <x v="0"/>
    <x v="11"/>
    <x v="2"/>
    <x v="66"/>
    <x v="167"/>
    <x v="2522"/>
    <x v="692"/>
    <x v="77"/>
    <x v="77"/>
    <x v="3"/>
    <x v="3"/>
    <x v="1"/>
    <x v="11"/>
    <x v="11"/>
  </r>
  <r>
    <x v="3212"/>
    <x v="0"/>
    <x v="5"/>
    <x v="20"/>
    <x v="85"/>
    <x v="511"/>
    <x v="3106"/>
    <x v="692"/>
    <x v="77"/>
    <x v="77"/>
    <x v="3"/>
    <x v="3"/>
    <x v="1"/>
    <x v="5"/>
    <x v="5"/>
  </r>
  <r>
    <x v="3236"/>
    <x v="0"/>
    <x v="10"/>
    <x v="2"/>
    <x v="21"/>
    <x v="317"/>
    <x v="3128"/>
    <x v="684"/>
    <x v="77"/>
    <x v="77"/>
    <x v="3"/>
    <x v="3"/>
    <x v="1"/>
    <x v="10"/>
    <x v="10"/>
  </r>
  <r>
    <x v="3207"/>
    <x v="0"/>
    <x v="8"/>
    <x v="11"/>
    <x v="36"/>
    <x v="34"/>
    <x v="3102"/>
    <x v="692"/>
    <x v="77"/>
    <x v="77"/>
    <x v="3"/>
    <x v="3"/>
    <x v="1"/>
    <x v="8"/>
    <x v="8"/>
  </r>
  <r>
    <x v="3213"/>
    <x v="0"/>
    <x v="9"/>
    <x v="135"/>
    <x v="172"/>
    <x v="184"/>
    <x v="3107"/>
    <x v="699"/>
    <x v="77"/>
    <x v="77"/>
    <x v="3"/>
    <x v="3"/>
    <x v="1"/>
    <x v="9"/>
    <x v="9"/>
  </r>
  <r>
    <x v="3215"/>
    <x v="0"/>
    <x v="9"/>
    <x v="113"/>
    <x v="49"/>
    <x v="398"/>
    <x v="3109"/>
    <x v="690"/>
    <x v="77"/>
    <x v="77"/>
    <x v="3"/>
    <x v="3"/>
    <x v="1"/>
    <x v="9"/>
    <x v="9"/>
  </r>
  <r>
    <x v="3217"/>
    <x v="0"/>
    <x v="3"/>
    <x v="4"/>
    <x v="119"/>
    <x v="145"/>
    <x v="3110"/>
    <x v="685"/>
    <x v="77"/>
    <x v="77"/>
    <x v="3"/>
    <x v="3"/>
    <x v="1"/>
    <x v="3"/>
    <x v="3"/>
  </r>
  <r>
    <x v="3210"/>
    <x v="0"/>
    <x v="5"/>
    <x v="20"/>
    <x v="41"/>
    <x v="73"/>
    <x v="3105"/>
    <x v="696"/>
    <x v="77"/>
    <x v="77"/>
    <x v="3"/>
    <x v="3"/>
    <x v="1"/>
    <x v="5"/>
    <x v="5"/>
  </r>
  <r>
    <x v="3202"/>
    <x v="0"/>
    <x v="5"/>
    <x v="75"/>
    <x v="17"/>
    <x v="120"/>
    <x v="3097"/>
    <x v="690"/>
    <x v="77"/>
    <x v="77"/>
    <x v="3"/>
    <x v="3"/>
    <x v="1"/>
    <x v="5"/>
    <x v="5"/>
  </r>
  <r>
    <x v="3221"/>
    <x v="0"/>
    <x v="1"/>
    <x v="26"/>
    <x v="54"/>
    <x v="160"/>
    <x v="3113"/>
    <x v="699"/>
    <x v="77"/>
    <x v="77"/>
    <x v="3"/>
    <x v="3"/>
    <x v="1"/>
    <x v="1"/>
    <x v="1"/>
  </r>
  <r>
    <x v="3207"/>
    <x v="0"/>
    <x v="2"/>
    <x v="82"/>
    <x v="51"/>
    <x v="140"/>
    <x v="3102"/>
    <x v="692"/>
    <x v="77"/>
    <x v="77"/>
    <x v="3"/>
    <x v="3"/>
    <x v="1"/>
    <x v="2"/>
    <x v="2"/>
  </r>
  <r>
    <x v="3222"/>
    <x v="0"/>
    <x v="1"/>
    <x v="94"/>
    <x v="40"/>
    <x v="931"/>
    <x v="3114"/>
    <x v="689"/>
    <x v="77"/>
    <x v="77"/>
    <x v="3"/>
    <x v="3"/>
    <x v="1"/>
    <x v="1"/>
    <x v="1"/>
  </r>
  <r>
    <x v="3216"/>
    <x v="0"/>
    <x v="6"/>
    <x v="75"/>
    <x v="66"/>
    <x v="120"/>
    <x v="1461"/>
    <x v="689"/>
    <x v="77"/>
    <x v="77"/>
    <x v="3"/>
    <x v="3"/>
    <x v="1"/>
    <x v="6"/>
    <x v="6"/>
  </r>
  <r>
    <x v="3208"/>
    <x v="0"/>
    <x v="3"/>
    <x v="59"/>
    <x v="99"/>
    <x v="314"/>
    <x v="3103"/>
    <x v="697"/>
    <x v="77"/>
    <x v="77"/>
    <x v="3"/>
    <x v="3"/>
    <x v="1"/>
    <x v="3"/>
    <x v="3"/>
  </r>
  <r>
    <x v="3216"/>
    <x v="0"/>
    <x v="5"/>
    <x v="75"/>
    <x v="13"/>
    <x v="120"/>
    <x v="1461"/>
    <x v="689"/>
    <x v="77"/>
    <x v="77"/>
    <x v="3"/>
    <x v="3"/>
    <x v="1"/>
    <x v="5"/>
    <x v="5"/>
  </r>
  <r>
    <x v="3217"/>
    <x v="0"/>
    <x v="0"/>
    <x v="30"/>
    <x v="16"/>
    <x v="550"/>
    <x v="3110"/>
    <x v="685"/>
    <x v="77"/>
    <x v="77"/>
    <x v="3"/>
    <x v="3"/>
    <x v="1"/>
    <x v="0"/>
    <x v="0"/>
  </r>
  <r>
    <x v="3218"/>
    <x v="0"/>
    <x v="11"/>
    <x v="75"/>
    <x v="91"/>
    <x v="124"/>
    <x v="3111"/>
    <x v="689"/>
    <x v="77"/>
    <x v="77"/>
    <x v="3"/>
    <x v="3"/>
    <x v="1"/>
    <x v="11"/>
    <x v="11"/>
  </r>
  <r>
    <x v="3210"/>
    <x v="0"/>
    <x v="7"/>
    <x v="7"/>
    <x v="5"/>
    <x v="315"/>
    <x v="3105"/>
    <x v="696"/>
    <x v="77"/>
    <x v="77"/>
    <x v="3"/>
    <x v="3"/>
    <x v="1"/>
    <x v="7"/>
    <x v="7"/>
  </r>
  <r>
    <x v="3235"/>
    <x v="0"/>
    <x v="3"/>
    <x v="82"/>
    <x v="138"/>
    <x v="2792"/>
    <x v="3127"/>
    <x v="685"/>
    <x v="77"/>
    <x v="77"/>
    <x v="3"/>
    <x v="3"/>
    <x v="1"/>
    <x v="3"/>
    <x v="3"/>
  </r>
  <r>
    <x v="3223"/>
    <x v="0"/>
    <x v="1"/>
    <x v="58"/>
    <x v="33"/>
    <x v="103"/>
    <x v="3115"/>
    <x v="687"/>
    <x v="77"/>
    <x v="77"/>
    <x v="3"/>
    <x v="3"/>
    <x v="1"/>
    <x v="1"/>
    <x v="1"/>
  </r>
  <r>
    <x v="3228"/>
    <x v="0"/>
    <x v="10"/>
    <x v="93"/>
    <x v="0"/>
    <x v="187"/>
    <x v="3120"/>
    <x v="693"/>
    <x v="77"/>
    <x v="77"/>
    <x v="3"/>
    <x v="3"/>
    <x v="1"/>
    <x v="10"/>
    <x v="10"/>
  </r>
  <r>
    <x v="3178"/>
    <x v="0"/>
    <x v="0"/>
    <x v="57"/>
    <x v="1"/>
    <x v="255"/>
    <x v="3077"/>
    <x v="693"/>
    <x v="77"/>
    <x v="77"/>
    <x v="3"/>
    <x v="3"/>
    <x v="1"/>
    <x v="0"/>
    <x v="0"/>
  </r>
  <r>
    <x v="3223"/>
    <x v="0"/>
    <x v="3"/>
    <x v="50"/>
    <x v="19"/>
    <x v="2071"/>
    <x v="3115"/>
    <x v="687"/>
    <x v="77"/>
    <x v="77"/>
    <x v="3"/>
    <x v="3"/>
    <x v="1"/>
    <x v="3"/>
    <x v="3"/>
  </r>
  <r>
    <x v="3215"/>
    <x v="0"/>
    <x v="3"/>
    <x v="50"/>
    <x v="75"/>
    <x v="315"/>
    <x v="3109"/>
    <x v="690"/>
    <x v="77"/>
    <x v="77"/>
    <x v="3"/>
    <x v="3"/>
    <x v="1"/>
    <x v="3"/>
    <x v="3"/>
  </r>
  <r>
    <x v="3220"/>
    <x v="0"/>
    <x v="6"/>
    <x v="48"/>
    <x v="36"/>
    <x v="26"/>
    <x v="3112"/>
    <x v="695"/>
    <x v="77"/>
    <x v="77"/>
    <x v="3"/>
    <x v="3"/>
    <x v="1"/>
    <x v="6"/>
    <x v="6"/>
  </r>
  <r>
    <x v="3203"/>
    <x v="0"/>
    <x v="6"/>
    <x v="57"/>
    <x v="3"/>
    <x v="154"/>
    <x v="3098"/>
    <x v="688"/>
    <x v="77"/>
    <x v="77"/>
    <x v="3"/>
    <x v="3"/>
    <x v="1"/>
    <x v="6"/>
    <x v="6"/>
  </r>
  <r>
    <x v="3219"/>
    <x v="0"/>
    <x v="8"/>
    <x v="38"/>
    <x v="2"/>
    <x v="925"/>
    <x v="2522"/>
    <x v="692"/>
    <x v="77"/>
    <x v="77"/>
    <x v="3"/>
    <x v="3"/>
    <x v="1"/>
    <x v="8"/>
    <x v="8"/>
  </r>
  <r>
    <x v="3207"/>
    <x v="0"/>
    <x v="10"/>
    <x v="10"/>
    <x v="94"/>
    <x v="34"/>
    <x v="3102"/>
    <x v="692"/>
    <x v="77"/>
    <x v="77"/>
    <x v="3"/>
    <x v="3"/>
    <x v="1"/>
    <x v="10"/>
    <x v="10"/>
  </r>
  <r>
    <x v="3207"/>
    <x v="0"/>
    <x v="1"/>
    <x v="26"/>
    <x v="76"/>
    <x v="11"/>
    <x v="3102"/>
    <x v="692"/>
    <x v="77"/>
    <x v="77"/>
    <x v="3"/>
    <x v="3"/>
    <x v="1"/>
    <x v="1"/>
    <x v="1"/>
  </r>
  <r>
    <x v="3221"/>
    <x v="0"/>
    <x v="0"/>
    <x v="20"/>
    <x v="98"/>
    <x v="145"/>
    <x v="3113"/>
    <x v="699"/>
    <x v="77"/>
    <x v="77"/>
    <x v="3"/>
    <x v="3"/>
    <x v="1"/>
    <x v="0"/>
    <x v="0"/>
  </r>
  <r>
    <x v="3227"/>
    <x v="0"/>
    <x v="3"/>
    <x v="79"/>
    <x v="63"/>
    <x v="73"/>
    <x v="3119"/>
    <x v="687"/>
    <x v="77"/>
    <x v="77"/>
    <x v="3"/>
    <x v="3"/>
    <x v="1"/>
    <x v="3"/>
    <x v="3"/>
  </r>
  <r>
    <x v="3226"/>
    <x v="0"/>
    <x v="5"/>
    <x v="75"/>
    <x v="17"/>
    <x v="120"/>
    <x v="3118"/>
    <x v="688"/>
    <x v="77"/>
    <x v="77"/>
    <x v="3"/>
    <x v="3"/>
    <x v="1"/>
    <x v="5"/>
    <x v="5"/>
  </r>
  <r>
    <x v="3178"/>
    <x v="0"/>
    <x v="4"/>
    <x v="39"/>
    <x v="137"/>
    <x v="207"/>
    <x v="3077"/>
    <x v="693"/>
    <x v="77"/>
    <x v="77"/>
    <x v="3"/>
    <x v="3"/>
    <x v="1"/>
    <x v="4"/>
    <x v="4"/>
  </r>
  <r>
    <x v="3227"/>
    <x v="1"/>
    <x v="2"/>
    <x v="50"/>
    <x v="61"/>
    <x v="69"/>
    <x v="3119"/>
    <x v="687"/>
    <x v="77"/>
    <x v="77"/>
    <x v="3"/>
    <x v="3"/>
    <x v="1"/>
    <x v="2"/>
    <x v="2"/>
  </r>
  <r>
    <x v="3225"/>
    <x v="0"/>
    <x v="9"/>
    <x v="23"/>
    <x v="1"/>
    <x v="47"/>
    <x v="3117"/>
    <x v="682"/>
    <x v="77"/>
    <x v="77"/>
    <x v="3"/>
    <x v="3"/>
    <x v="1"/>
    <x v="9"/>
    <x v="9"/>
  </r>
  <r>
    <x v="3229"/>
    <x v="0"/>
    <x v="2"/>
    <x v="103"/>
    <x v="188"/>
    <x v="400"/>
    <x v="3121"/>
    <x v="686"/>
    <x v="77"/>
    <x v="77"/>
    <x v="3"/>
    <x v="3"/>
    <x v="1"/>
    <x v="2"/>
    <x v="2"/>
  </r>
  <r>
    <x v="3224"/>
    <x v="1"/>
    <x v="2"/>
    <x v="81"/>
    <x v="143"/>
    <x v="441"/>
    <x v="3116"/>
    <x v="685"/>
    <x v="77"/>
    <x v="77"/>
    <x v="3"/>
    <x v="3"/>
    <x v="1"/>
    <x v="2"/>
    <x v="2"/>
  </r>
  <r>
    <x v="3229"/>
    <x v="0"/>
    <x v="8"/>
    <x v="33"/>
    <x v="2"/>
    <x v="482"/>
    <x v="3121"/>
    <x v="686"/>
    <x v="77"/>
    <x v="77"/>
    <x v="3"/>
    <x v="3"/>
    <x v="1"/>
    <x v="8"/>
    <x v="8"/>
  </r>
  <r>
    <x v="3160"/>
    <x v="0"/>
    <x v="8"/>
    <x v="41"/>
    <x v="272"/>
    <x v="254"/>
    <x v="3060"/>
    <x v="683"/>
    <x v="77"/>
    <x v="77"/>
    <x v="3"/>
    <x v="3"/>
    <x v="1"/>
    <x v="8"/>
    <x v="8"/>
  </r>
  <r>
    <x v="3178"/>
    <x v="0"/>
    <x v="8"/>
    <x v="130"/>
    <x v="139"/>
    <x v="125"/>
    <x v="3077"/>
    <x v="693"/>
    <x v="77"/>
    <x v="77"/>
    <x v="3"/>
    <x v="3"/>
    <x v="1"/>
    <x v="8"/>
    <x v="8"/>
  </r>
  <r>
    <x v="3234"/>
    <x v="0"/>
    <x v="11"/>
    <x v="84"/>
    <x v="114"/>
    <x v="2877"/>
    <x v="3126"/>
    <x v="685"/>
    <x v="77"/>
    <x v="77"/>
    <x v="3"/>
    <x v="3"/>
    <x v="1"/>
    <x v="11"/>
    <x v="11"/>
  </r>
  <r>
    <x v="3224"/>
    <x v="0"/>
    <x v="9"/>
    <x v="90"/>
    <x v="113"/>
    <x v="72"/>
    <x v="3116"/>
    <x v="685"/>
    <x v="77"/>
    <x v="77"/>
    <x v="3"/>
    <x v="3"/>
    <x v="1"/>
    <x v="9"/>
    <x v="9"/>
  </r>
  <r>
    <x v="3233"/>
    <x v="0"/>
    <x v="5"/>
    <x v="16"/>
    <x v="45"/>
    <x v="145"/>
    <x v="3125"/>
    <x v="686"/>
    <x v="77"/>
    <x v="77"/>
    <x v="3"/>
    <x v="3"/>
    <x v="1"/>
    <x v="5"/>
    <x v="5"/>
  </r>
  <r>
    <x v="3225"/>
    <x v="0"/>
    <x v="2"/>
    <x v="48"/>
    <x v="54"/>
    <x v="371"/>
    <x v="3117"/>
    <x v="682"/>
    <x v="77"/>
    <x v="77"/>
    <x v="3"/>
    <x v="3"/>
    <x v="1"/>
    <x v="2"/>
    <x v="2"/>
  </r>
  <r>
    <x v="3178"/>
    <x v="0"/>
    <x v="9"/>
    <x v="152"/>
    <x v="123"/>
    <x v="2035"/>
    <x v="3077"/>
    <x v="693"/>
    <x v="77"/>
    <x v="77"/>
    <x v="3"/>
    <x v="3"/>
    <x v="1"/>
    <x v="9"/>
    <x v="9"/>
  </r>
  <r>
    <x v="3227"/>
    <x v="0"/>
    <x v="4"/>
    <x v="93"/>
    <x v="65"/>
    <x v="245"/>
    <x v="3119"/>
    <x v="687"/>
    <x v="77"/>
    <x v="77"/>
    <x v="3"/>
    <x v="3"/>
    <x v="1"/>
    <x v="4"/>
    <x v="4"/>
  </r>
  <r>
    <x v="3224"/>
    <x v="0"/>
    <x v="8"/>
    <x v="18"/>
    <x v="58"/>
    <x v="1236"/>
    <x v="3116"/>
    <x v="685"/>
    <x v="77"/>
    <x v="77"/>
    <x v="3"/>
    <x v="3"/>
    <x v="1"/>
    <x v="8"/>
    <x v="8"/>
  </r>
  <r>
    <x v="3179"/>
    <x v="0"/>
    <x v="11"/>
    <x v="82"/>
    <x v="51"/>
    <x v="140"/>
    <x v="3078"/>
    <x v="694"/>
    <x v="77"/>
    <x v="77"/>
    <x v="3"/>
    <x v="3"/>
    <x v="1"/>
    <x v="11"/>
    <x v="11"/>
  </r>
  <r>
    <x v="3233"/>
    <x v="0"/>
    <x v="6"/>
    <x v="10"/>
    <x v="13"/>
    <x v="202"/>
    <x v="3125"/>
    <x v="686"/>
    <x v="77"/>
    <x v="77"/>
    <x v="3"/>
    <x v="3"/>
    <x v="1"/>
    <x v="6"/>
    <x v="6"/>
  </r>
  <r>
    <x v="3234"/>
    <x v="0"/>
    <x v="0"/>
    <x v="10"/>
    <x v="18"/>
    <x v="13"/>
    <x v="3126"/>
    <x v="685"/>
    <x v="77"/>
    <x v="77"/>
    <x v="3"/>
    <x v="3"/>
    <x v="1"/>
    <x v="0"/>
    <x v="0"/>
  </r>
  <r>
    <x v="3231"/>
    <x v="0"/>
    <x v="6"/>
    <x v="4"/>
    <x v="47"/>
    <x v="346"/>
    <x v="3123"/>
    <x v="698"/>
    <x v="77"/>
    <x v="77"/>
    <x v="3"/>
    <x v="3"/>
    <x v="1"/>
    <x v="6"/>
    <x v="6"/>
  </r>
  <r>
    <x v="3232"/>
    <x v="0"/>
    <x v="7"/>
    <x v="23"/>
    <x v="3"/>
    <x v="252"/>
    <x v="3124"/>
    <x v="693"/>
    <x v="77"/>
    <x v="77"/>
    <x v="3"/>
    <x v="3"/>
    <x v="1"/>
    <x v="7"/>
    <x v="7"/>
  </r>
  <r>
    <x v="3225"/>
    <x v="0"/>
    <x v="4"/>
    <x v="79"/>
    <x v="62"/>
    <x v="552"/>
    <x v="3117"/>
    <x v="682"/>
    <x v="77"/>
    <x v="77"/>
    <x v="3"/>
    <x v="3"/>
    <x v="1"/>
    <x v="4"/>
    <x v="4"/>
  </r>
  <r>
    <x v="3160"/>
    <x v="0"/>
    <x v="4"/>
    <x v="100"/>
    <x v="131"/>
    <x v="1637"/>
    <x v="3060"/>
    <x v="683"/>
    <x v="77"/>
    <x v="77"/>
    <x v="3"/>
    <x v="3"/>
    <x v="1"/>
    <x v="4"/>
    <x v="4"/>
  </r>
  <r>
    <x v="3178"/>
    <x v="0"/>
    <x v="2"/>
    <x v="240"/>
    <x v="220"/>
    <x v="3288"/>
    <x v="3077"/>
    <x v="693"/>
    <x v="77"/>
    <x v="77"/>
    <x v="3"/>
    <x v="3"/>
    <x v="1"/>
    <x v="2"/>
    <x v="2"/>
  </r>
  <r>
    <x v="3228"/>
    <x v="0"/>
    <x v="3"/>
    <x v="79"/>
    <x v="18"/>
    <x v="7"/>
    <x v="3120"/>
    <x v="693"/>
    <x v="77"/>
    <x v="77"/>
    <x v="3"/>
    <x v="3"/>
    <x v="1"/>
    <x v="3"/>
    <x v="3"/>
  </r>
  <r>
    <x v="3231"/>
    <x v="0"/>
    <x v="5"/>
    <x v="0"/>
    <x v="0"/>
    <x v="0"/>
    <x v="3123"/>
    <x v="698"/>
    <x v="77"/>
    <x v="77"/>
    <x v="3"/>
    <x v="3"/>
    <x v="1"/>
    <x v="5"/>
    <x v="5"/>
  </r>
  <r>
    <x v="3228"/>
    <x v="0"/>
    <x v="7"/>
    <x v="20"/>
    <x v="6"/>
    <x v="7"/>
    <x v="3120"/>
    <x v="693"/>
    <x v="77"/>
    <x v="77"/>
    <x v="3"/>
    <x v="3"/>
    <x v="1"/>
    <x v="7"/>
    <x v="7"/>
  </r>
  <r>
    <x v="3230"/>
    <x v="0"/>
    <x v="11"/>
    <x v="59"/>
    <x v="106"/>
    <x v="791"/>
    <x v="3122"/>
    <x v="684"/>
    <x v="77"/>
    <x v="77"/>
    <x v="3"/>
    <x v="3"/>
    <x v="1"/>
    <x v="11"/>
    <x v="11"/>
  </r>
  <r>
    <x v="3230"/>
    <x v="0"/>
    <x v="0"/>
    <x v="93"/>
    <x v="43"/>
    <x v="1466"/>
    <x v="3122"/>
    <x v="684"/>
    <x v="77"/>
    <x v="77"/>
    <x v="3"/>
    <x v="3"/>
    <x v="1"/>
    <x v="0"/>
    <x v="0"/>
  </r>
  <r>
    <x v="3224"/>
    <x v="0"/>
    <x v="4"/>
    <x v="24"/>
    <x v="27"/>
    <x v="3289"/>
    <x v="3116"/>
    <x v="685"/>
    <x v="77"/>
    <x v="77"/>
    <x v="3"/>
    <x v="3"/>
    <x v="1"/>
    <x v="4"/>
    <x v="4"/>
  </r>
  <r>
    <x v="3159"/>
    <x v="0"/>
    <x v="2"/>
    <x v="99"/>
    <x v="164"/>
    <x v="875"/>
    <x v="3059"/>
    <x v="682"/>
    <x v="77"/>
    <x v="77"/>
    <x v="3"/>
    <x v="3"/>
    <x v="1"/>
    <x v="2"/>
    <x v="2"/>
  </r>
  <r>
    <x v="3159"/>
    <x v="0"/>
    <x v="8"/>
    <x v="39"/>
    <x v="29"/>
    <x v="3290"/>
    <x v="3059"/>
    <x v="682"/>
    <x v="77"/>
    <x v="77"/>
    <x v="3"/>
    <x v="3"/>
    <x v="1"/>
    <x v="8"/>
    <x v="8"/>
  </r>
  <r>
    <x v="3234"/>
    <x v="0"/>
    <x v="6"/>
    <x v="4"/>
    <x v="81"/>
    <x v="44"/>
    <x v="3126"/>
    <x v="685"/>
    <x v="77"/>
    <x v="77"/>
    <x v="3"/>
    <x v="3"/>
    <x v="1"/>
    <x v="6"/>
    <x v="6"/>
  </r>
  <r>
    <x v="3160"/>
    <x v="1"/>
    <x v="2"/>
    <x v="323"/>
    <x v="349"/>
    <x v="3291"/>
    <x v="3060"/>
    <x v="683"/>
    <x v="77"/>
    <x v="77"/>
    <x v="3"/>
    <x v="3"/>
    <x v="1"/>
    <x v="2"/>
    <x v="2"/>
  </r>
  <r>
    <x v="3161"/>
    <x v="0"/>
    <x v="6"/>
    <x v="70"/>
    <x v="38"/>
    <x v="363"/>
    <x v="3061"/>
    <x v="684"/>
    <x v="77"/>
    <x v="77"/>
    <x v="3"/>
    <x v="3"/>
    <x v="1"/>
    <x v="6"/>
    <x v="6"/>
  </r>
  <r>
    <x v="3232"/>
    <x v="0"/>
    <x v="3"/>
    <x v="46"/>
    <x v="57"/>
    <x v="952"/>
    <x v="3124"/>
    <x v="693"/>
    <x v="77"/>
    <x v="77"/>
    <x v="3"/>
    <x v="3"/>
    <x v="1"/>
    <x v="3"/>
    <x v="3"/>
  </r>
  <r>
    <x v="3179"/>
    <x v="0"/>
    <x v="0"/>
    <x v="10"/>
    <x v="9"/>
    <x v="9"/>
    <x v="3078"/>
    <x v="694"/>
    <x v="77"/>
    <x v="77"/>
    <x v="3"/>
    <x v="3"/>
    <x v="1"/>
    <x v="0"/>
    <x v="0"/>
  </r>
  <r>
    <x v="3226"/>
    <x v="0"/>
    <x v="6"/>
    <x v="0"/>
    <x v="14"/>
    <x v="1210"/>
    <x v="3118"/>
    <x v="688"/>
    <x v="77"/>
    <x v="77"/>
    <x v="3"/>
    <x v="3"/>
    <x v="1"/>
    <x v="6"/>
    <x v="6"/>
  </r>
  <r>
    <x v="3160"/>
    <x v="0"/>
    <x v="2"/>
    <x v="47"/>
    <x v="336"/>
    <x v="3292"/>
    <x v="3060"/>
    <x v="683"/>
    <x v="77"/>
    <x v="77"/>
    <x v="3"/>
    <x v="3"/>
    <x v="1"/>
    <x v="2"/>
    <x v="2"/>
  </r>
  <r>
    <x v="3227"/>
    <x v="0"/>
    <x v="7"/>
    <x v="12"/>
    <x v="98"/>
    <x v="102"/>
    <x v="3119"/>
    <x v="687"/>
    <x v="77"/>
    <x v="77"/>
    <x v="3"/>
    <x v="3"/>
    <x v="1"/>
    <x v="7"/>
    <x v="7"/>
  </r>
  <r>
    <x v="3224"/>
    <x v="0"/>
    <x v="2"/>
    <x v="105"/>
    <x v="95"/>
    <x v="3293"/>
    <x v="3116"/>
    <x v="685"/>
    <x v="77"/>
    <x v="77"/>
    <x v="3"/>
    <x v="3"/>
    <x v="1"/>
    <x v="2"/>
    <x v="2"/>
  </r>
  <r>
    <x v="3162"/>
    <x v="0"/>
    <x v="3"/>
    <x v="3"/>
    <x v="4"/>
    <x v="510"/>
    <x v="3062"/>
    <x v="685"/>
    <x v="77"/>
    <x v="77"/>
    <x v="3"/>
    <x v="3"/>
    <x v="1"/>
    <x v="3"/>
    <x v="3"/>
  </r>
  <r>
    <x v="3166"/>
    <x v="0"/>
    <x v="7"/>
    <x v="48"/>
    <x v="76"/>
    <x v="207"/>
    <x v="3066"/>
    <x v="688"/>
    <x v="77"/>
    <x v="77"/>
    <x v="3"/>
    <x v="3"/>
    <x v="1"/>
    <x v="7"/>
    <x v="7"/>
  </r>
  <r>
    <x v="3168"/>
    <x v="0"/>
    <x v="7"/>
    <x v="48"/>
    <x v="15"/>
    <x v="1660"/>
    <x v="3067"/>
    <x v="690"/>
    <x v="77"/>
    <x v="77"/>
    <x v="3"/>
    <x v="3"/>
    <x v="1"/>
    <x v="7"/>
    <x v="7"/>
  </r>
  <r>
    <x v="3174"/>
    <x v="0"/>
    <x v="1"/>
    <x v="57"/>
    <x v="36"/>
    <x v="83"/>
    <x v="3073"/>
    <x v="688"/>
    <x v="77"/>
    <x v="77"/>
    <x v="3"/>
    <x v="3"/>
    <x v="1"/>
    <x v="1"/>
    <x v="1"/>
  </r>
  <r>
    <x v="3165"/>
    <x v="0"/>
    <x v="1"/>
    <x v="24"/>
    <x v="44"/>
    <x v="1595"/>
    <x v="3065"/>
    <x v="687"/>
    <x v="77"/>
    <x v="77"/>
    <x v="3"/>
    <x v="3"/>
    <x v="1"/>
    <x v="1"/>
    <x v="1"/>
  </r>
  <r>
    <x v="3174"/>
    <x v="0"/>
    <x v="10"/>
    <x v="0"/>
    <x v="94"/>
    <x v="145"/>
    <x v="3073"/>
    <x v="688"/>
    <x v="77"/>
    <x v="77"/>
    <x v="3"/>
    <x v="3"/>
    <x v="1"/>
    <x v="10"/>
    <x v="10"/>
  </r>
  <r>
    <x v="3181"/>
    <x v="0"/>
    <x v="7"/>
    <x v="54"/>
    <x v="35"/>
    <x v="787"/>
    <x v="3080"/>
    <x v="685"/>
    <x v="77"/>
    <x v="77"/>
    <x v="3"/>
    <x v="3"/>
    <x v="1"/>
    <x v="7"/>
    <x v="7"/>
  </r>
  <r>
    <x v="3177"/>
    <x v="0"/>
    <x v="5"/>
    <x v="21"/>
    <x v="43"/>
    <x v="957"/>
    <x v="3076"/>
    <x v="688"/>
    <x v="77"/>
    <x v="77"/>
    <x v="3"/>
    <x v="3"/>
    <x v="1"/>
    <x v="5"/>
    <x v="5"/>
  </r>
  <r>
    <x v="3164"/>
    <x v="0"/>
    <x v="11"/>
    <x v="110"/>
    <x v="111"/>
    <x v="2622"/>
    <x v="3064"/>
    <x v="686"/>
    <x v="77"/>
    <x v="77"/>
    <x v="3"/>
    <x v="3"/>
    <x v="1"/>
    <x v="11"/>
    <x v="11"/>
  </r>
  <r>
    <x v="3170"/>
    <x v="0"/>
    <x v="2"/>
    <x v="82"/>
    <x v="51"/>
    <x v="140"/>
    <x v="3069"/>
    <x v="689"/>
    <x v="77"/>
    <x v="77"/>
    <x v="3"/>
    <x v="3"/>
    <x v="1"/>
    <x v="2"/>
    <x v="2"/>
  </r>
  <r>
    <x v="3185"/>
    <x v="0"/>
    <x v="5"/>
    <x v="75"/>
    <x v="0"/>
    <x v="120"/>
    <x v="3082"/>
    <x v="690"/>
    <x v="77"/>
    <x v="77"/>
    <x v="3"/>
    <x v="3"/>
    <x v="1"/>
    <x v="5"/>
    <x v="5"/>
  </r>
  <r>
    <x v="3189"/>
    <x v="0"/>
    <x v="11"/>
    <x v="101"/>
    <x v="103"/>
    <x v="419"/>
    <x v="3085"/>
    <x v="686"/>
    <x v="77"/>
    <x v="77"/>
    <x v="3"/>
    <x v="3"/>
    <x v="1"/>
    <x v="11"/>
    <x v="11"/>
  </r>
  <r>
    <x v="3182"/>
    <x v="0"/>
    <x v="7"/>
    <x v="46"/>
    <x v="87"/>
    <x v="147"/>
    <x v="3081"/>
    <x v="686"/>
    <x v="77"/>
    <x v="77"/>
    <x v="3"/>
    <x v="3"/>
    <x v="1"/>
    <x v="7"/>
    <x v="7"/>
  </r>
  <r>
    <x v="3194"/>
    <x v="0"/>
    <x v="6"/>
    <x v="11"/>
    <x v="2"/>
    <x v="627"/>
    <x v="3090"/>
    <x v="688"/>
    <x v="77"/>
    <x v="77"/>
    <x v="3"/>
    <x v="3"/>
    <x v="1"/>
    <x v="6"/>
    <x v="6"/>
  </r>
  <r>
    <x v="3187"/>
    <x v="0"/>
    <x v="4"/>
    <x v="91"/>
    <x v="72"/>
    <x v="1494"/>
    <x v="3084"/>
    <x v="697"/>
    <x v="77"/>
    <x v="77"/>
    <x v="3"/>
    <x v="3"/>
    <x v="1"/>
    <x v="4"/>
    <x v="4"/>
  </r>
  <r>
    <x v="3205"/>
    <x v="0"/>
    <x v="1"/>
    <x v="113"/>
    <x v="68"/>
    <x v="304"/>
    <x v="3100"/>
    <x v="687"/>
    <x v="77"/>
    <x v="77"/>
    <x v="3"/>
    <x v="3"/>
    <x v="1"/>
    <x v="1"/>
    <x v="1"/>
  </r>
  <r>
    <x v="3190"/>
    <x v="0"/>
    <x v="11"/>
    <x v="11"/>
    <x v="36"/>
    <x v="34"/>
    <x v="3086"/>
    <x v="694"/>
    <x v="77"/>
    <x v="77"/>
    <x v="3"/>
    <x v="3"/>
    <x v="1"/>
    <x v="11"/>
    <x v="11"/>
  </r>
  <r>
    <x v="3191"/>
    <x v="0"/>
    <x v="6"/>
    <x v="3"/>
    <x v="10"/>
    <x v="7"/>
    <x v="3087"/>
    <x v="692"/>
    <x v="77"/>
    <x v="77"/>
    <x v="3"/>
    <x v="3"/>
    <x v="1"/>
    <x v="6"/>
    <x v="6"/>
  </r>
  <r>
    <x v="3204"/>
    <x v="0"/>
    <x v="1"/>
    <x v="46"/>
    <x v="42"/>
    <x v="743"/>
    <x v="3099"/>
    <x v="684"/>
    <x v="77"/>
    <x v="77"/>
    <x v="3"/>
    <x v="3"/>
    <x v="1"/>
    <x v="1"/>
    <x v="1"/>
  </r>
  <r>
    <x v="3198"/>
    <x v="0"/>
    <x v="7"/>
    <x v="11"/>
    <x v="30"/>
    <x v="126"/>
    <x v="3094"/>
    <x v="693"/>
    <x v="77"/>
    <x v="77"/>
    <x v="3"/>
    <x v="3"/>
    <x v="1"/>
    <x v="7"/>
    <x v="7"/>
  </r>
  <r>
    <x v="3187"/>
    <x v="1"/>
    <x v="2"/>
    <x v="170"/>
    <x v="198"/>
    <x v="3294"/>
    <x v="3084"/>
    <x v="697"/>
    <x v="77"/>
    <x v="77"/>
    <x v="3"/>
    <x v="3"/>
    <x v="1"/>
    <x v="2"/>
    <x v="2"/>
  </r>
  <r>
    <x v="3198"/>
    <x v="0"/>
    <x v="1"/>
    <x v="39"/>
    <x v="118"/>
    <x v="658"/>
    <x v="3094"/>
    <x v="693"/>
    <x v="77"/>
    <x v="77"/>
    <x v="3"/>
    <x v="3"/>
    <x v="1"/>
    <x v="1"/>
    <x v="1"/>
  </r>
  <r>
    <x v="3192"/>
    <x v="0"/>
    <x v="3"/>
    <x v="65"/>
    <x v="44"/>
    <x v="365"/>
    <x v="3088"/>
    <x v="695"/>
    <x v="77"/>
    <x v="77"/>
    <x v="3"/>
    <x v="3"/>
    <x v="1"/>
    <x v="3"/>
    <x v="3"/>
  </r>
  <r>
    <x v="3182"/>
    <x v="0"/>
    <x v="4"/>
    <x v="151"/>
    <x v="145"/>
    <x v="187"/>
    <x v="3081"/>
    <x v="686"/>
    <x v="77"/>
    <x v="77"/>
    <x v="3"/>
    <x v="3"/>
    <x v="1"/>
    <x v="4"/>
    <x v="4"/>
  </r>
  <r>
    <x v="3193"/>
    <x v="0"/>
    <x v="7"/>
    <x v="79"/>
    <x v="18"/>
    <x v="7"/>
    <x v="3089"/>
    <x v="686"/>
    <x v="77"/>
    <x v="77"/>
    <x v="3"/>
    <x v="3"/>
    <x v="1"/>
    <x v="7"/>
    <x v="7"/>
  </r>
  <r>
    <x v="3182"/>
    <x v="0"/>
    <x v="2"/>
    <x v="179"/>
    <x v="168"/>
    <x v="2918"/>
    <x v="3081"/>
    <x v="686"/>
    <x v="77"/>
    <x v="77"/>
    <x v="3"/>
    <x v="3"/>
    <x v="1"/>
    <x v="2"/>
    <x v="2"/>
  </r>
  <r>
    <x v="3199"/>
    <x v="0"/>
    <x v="3"/>
    <x v="54"/>
    <x v="59"/>
    <x v="285"/>
    <x v="3095"/>
    <x v="694"/>
    <x v="77"/>
    <x v="77"/>
    <x v="3"/>
    <x v="3"/>
    <x v="1"/>
    <x v="3"/>
    <x v="3"/>
  </r>
  <r>
    <x v="3206"/>
    <x v="0"/>
    <x v="0"/>
    <x v="30"/>
    <x v="65"/>
    <x v="244"/>
    <x v="3101"/>
    <x v="699"/>
    <x v="77"/>
    <x v="77"/>
    <x v="3"/>
    <x v="3"/>
    <x v="1"/>
    <x v="0"/>
    <x v="0"/>
  </r>
  <r>
    <x v="3184"/>
    <x v="0"/>
    <x v="10"/>
    <x v="46"/>
    <x v="2"/>
    <x v="706"/>
    <x v="1239"/>
    <x v="695"/>
    <x v="77"/>
    <x v="77"/>
    <x v="3"/>
    <x v="3"/>
    <x v="1"/>
    <x v="10"/>
    <x v="10"/>
  </r>
  <r>
    <x v="3173"/>
    <x v="0"/>
    <x v="4"/>
    <x v="36"/>
    <x v="48"/>
    <x v="576"/>
    <x v="3072"/>
    <x v="692"/>
    <x v="77"/>
    <x v="77"/>
    <x v="3"/>
    <x v="3"/>
    <x v="1"/>
    <x v="4"/>
    <x v="4"/>
  </r>
  <r>
    <x v="3171"/>
    <x v="0"/>
    <x v="10"/>
    <x v="84"/>
    <x v="106"/>
    <x v="171"/>
    <x v="3070"/>
    <x v="691"/>
    <x v="77"/>
    <x v="77"/>
    <x v="3"/>
    <x v="3"/>
    <x v="1"/>
    <x v="10"/>
    <x v="10"/>
  </r>
  <r>
    <x v="3176"/>
    <x v="0"/>
    <x v="1"/>
    <x v="75"/>
    <x v="91"/>
    <x v="124"/>
    <x v="3075"/>
    <x v="687"/>
    <x v="77"/>
    <x v="77"/>
    <x v="3"/>
    <x v="3"/>
    <x v="1"/>
    <x v="1"/>
    <x v="1"/>
  </r>
  <r>
    <x v="3186"/>
    <x v="0"/>
    <x v="7"/>
    <x v="37"/>
    <x v="27"/>
    <x v="1800"/>
    <x v="3083"/>
    <x v="696"/>
    <x v="77"/>
    <x v="77"/>
    <x v="3"/>
    <x v="3"/>
    <x v="1"/>
    <x v="7"/>
    <x v="7"/>
  </r>
  <r>
    <x v="3193"/>
    <x v="0"/>
    <x v="10"/>
    <x v="7"/>
    <x v="8"/>
    <x v="11"/>
    <x v="3089"/>
    <x v="686"/>
    <x v="77"/>
    <x v="77"/>
    <x v="3"/>
    <x v="3"/>
    <x v="1"/>
    <x v="10"/>
    <x v="10"/>
  </r>
  <r>
    <x v="3201"/>
    <x v="0"/>
    <x v="9"/>
    <x v="123"/>
    <x v="108"/>
    <x v="33"/>
    <x v="1057"/>
    <x v="689"/>
    <x v="77"/>
    <x v="77"/>
    <x v="3"/>
    <x v="3"/>
    <x v="1"/>
    <x v="9"/>
    <x v="9"/>
  </r>
  <r>
    <x v="3184"/>
    <x v="0"/>
    <x v="6"/>
    <x v="94"/>
    <x v="39"/>
    <x v="1275"/>
    <x v="1239"/>
    <x v="695"/>
    <x v="77"/>
    <x v="77"/>
    <x v="3"/>
    <x v="3"/>
    <x v="1"/>
    <x v="6"/>
    <x v="6"/>
  </r>
  <r>
    <x v="3194"/>
    <x v="0"/>
    <x v="5"/>
    <x v="75"/>
    <x v="18"/>
    <x v="120"/>
    <x v="3090"/>
    <x v="688"/>
    <x v="77"/>
    <x v="77"/>
    <x v="3"/>
    <x v="3"/>
    <x v="1"/>
    <x v="5"/>
    <x v="5"/>
  </r>
  <r>
    <x v="3200"/>
    <x v="0"/>
    <x v="2"/>
    <x v="135"/>
    <x v="72"/>
    <x v="308"/>
    <x v="3096"/>
    <x v="682"/>
    <x v="77"/>
    <x v="77"/>
    <x v="3"/>
    <x v="3"/>
    <x v="1"/>
    <x v="2"/>
    <x v="2"/>
  </r>
  <r>
    <x v="3189"/>
    <x v="0"/>
    <x v="8"/>
    <x v="111"/>
    <x v="25"/>
    <x v="1214"/>
    <x v="3085"/>
    <x v="686"/>
    <x v="77"/>
    <x v="77"/>
    <x v="3"/>
    <x v="3"/>
    <x v="1"/>
    <x v="8"/>
    <x v="8"/>
  </r>
  <r>
    <x v="3184"/>
    <x v="0"/>
    <x v="5"/>
    <x v="0"/>
    <x v="85"/>
    <x v="126"/>
    <x v="1239"/>
    <x v="695"/>
    <x v="77"/>
    <x v="77"/>
    <x v="3"/>
    <x v="3"/>
    <x v="1"/>
    <x v="5"/>
    <x v="5"/>
  </r>
  <r>
    <x v="3186"/>
    <x v="0"/>
    <x v="2"/>
    <x v="172"/>
    <x v="101"/>
    <x v="3295"/>
    <x v="3083"/>
    <x v="696"/>
    <x v="77"/>
    <x v="77"/>
    <x v="3"/>
    <x v="3"/>
    <x v="1"/>
    <x v="2"/>
    <x v="2"/>
  </r>
  <r>
    <x v="3170"/>
    <x v="0"/>
    <x v="9"/>
    <x v="82"/>
    <x v="75"/>
    <x v="869"/>
    <x v="3069"/>
    <x v="689"/>
    <x v="77"/>
    <x v="77"/>
    <x v="3"/>
    <x v="3"/>
    <x v="1"/>
    <x v="9"/>
    <x v="9"/>
  </r>
  <r>
    <x v="3169"/>
    <x v="0"/>
    <x v="10"/>
    <x v="21"/>
    <x v="5"/>
    <x v="229"/>
    <x v="3068"/>
    <x v="687"/>
    <x v="77"/>
    <x v="77"/>
    <x v="3"/>
    <x v="3"/>
    <x v="1"/>
    <x v="10"/>
    <x v="10"/>
  </r>
  <r>
    <x v="3169"/>
    <x v="0"/>
    <x v="1"/>
    <x v="80"/>
    <x v="119"/>
    <x v="215"/>
    <x v="3068"/>
    <x v="687"/>
    <x v="77"/>
    <x v="77"/>
    <x v="3"/>
    <x v="3"/>
    <x v="1"/>
    <x v="1"/>
    <x v="1"/>
  </r>
  <r>
    <x v="3168"/>
    <x v="0"/>
    <x v="1"/>
    <x v="106"/>
    <x v="89"/>
    <x v="3296"/>
    <x v="3067"/>
    <x v="690"/>
    <x v="77"/>
    <x v="77"/>
    <x v="3"/>
    <x v="3"/>
    <x v="1"/>
    <x v="1"/>
    <x v="1"/>
  </r>
  <r>
    <x v="3162"/>
    <x v="0"/>
    <x v="7"/>
    <x v="10"/>
    <x v="8"/>
    <x v="656"/>
    <x v="3062"/>
    <x v="685"/>
    <x v="77"/>
    <x v="77"/>
    <x v="3"/>
    <x v="3"/>
    <x v="1"/>
    <x v="7"/>
    <x v="7"/>
  </r>
  <r>
    <x v="3237"/>
    <x v="0"/>
    <x v="11"/>
    <x v="75"/>
    <x v="91"/>
    <x v="124"/>
    <x v="3129"/>
    <x v="694"/>
    <x v="77"/>
    <x v="77"/>
    <x v="3"/>
    <x v="3"/>
    <x v="1"/>
    <x v="11"/>
    <x v="11"/>
  </r>
  <r>
    <x v="3171"/>
    <x v="0"/>
    <x v="1"/>
    <x v="242"/>
    <x v="214"/>
    <x v="3297"/>
    <x v="3070"/>
    <x v="691"/>
    <x v="77"/>
    <x v="77"/>
    <x v="3"/>
    <x v="3"/>
    <x v="1"/>
    <x v="1"/>
    <x v="1"/>
  </r>
  <r>
    <x v="3171"/>
    <x v="0"/>
    <x v="5"/>
    <x v="10"/>
    <x v="16"/>
    <x v="1520"/>
    <x v="3070"/>
    <x v="691"/>
    <x v="77"/>
    <x v="77"/>
    <x v="3"/>
    <x v="3"/>
    <x v="1"/>
    <x v="5"/>
    <x v="5"/>
  </r>
  <r>
    <x v="3181"/>
    <x v="1"/>
    <x v="2"/>
    <x v="210"/>
    <x v="296"/>
    <x v="151"/>
    <x v="3080"/>
    <x v="685"/>
    <x v="77"/>
    <x v="77"/>
    <x v="3"/>
    <x v="3"/>
    <x v="1"/>
    <x v="2"/>
    <x v="2"/>
  </r>
  <r>
    <x v="3168"/>
    <x v="0"/>
    <x v="3"/>
    <x v="19"/>
    <x v="105"/>
    <x v="2845"/>
    <x v="3067"/>
    <x v="690"/>
    <x v="77"/>
    <x v="77"/>
    <x v="3"/>
    <x v="3"/>
    <x v="1"/>
    <x v="3"/>
    <x v="3"/>
  </r>
  <r>
    <x v="3180"/>
    <x v="0"/>
    <x v="3"/>
    <x v="65"/>
    <x v="81"/>
    <x v="614"/>
    <x v="3079"/>
    <x v="695"/>
    <x v="77"/>
    <x v="77"/>
    <x v="3"/>
    <x v="3"/>
    <x v="1"/>
    <x v="3"/>
    <x v="3"/>
  </r>
  <r>
    <x v="3180"/>
    <x v="0"/>
    <x v="1"/>
    <x v="34"/>
    <x v="39"/>
    <x v="310"/>
    <x v="3079"/>
    <x v="695"/>
    <x v="77"/>
    <x v="77"/>
    <x v="3"/>
    <x v="3"/>
    <x v="1"/>
    <x v="1"/>
    <x v="1"/>
  </r>
  <r>
    <x v="3176"/>
    <x v="0"/>
    <x v="10"/>
    <x v="75"/>
    <x v="91"/>
    <x v="124"/>
    <x v="3075"/>
    <x v="687"/>
    <x v="77"/>
    <x v="77"/>
    <x v="3"/>
    <x v="3"/>
    <x v="1"/>
    <x v="10"/>
    <x v="10"/>
  </r>
  <r>
    <x v="3177"/>
    <x v="0"/>
    <x v="6"/>
    <x v="29"/>
    <x v="147"/>
    <x v="3298"/>
    <x v="3076"/>
    <x v="688"/>
    <x v="77"/>
    <x v="77"/>
    <x v="3"/>
    <x v="3"/>
    <x v="1"/>
    <x v="6"/>
    <x v="6"/>
  </r>
  <r>
    <x v="3167"/>
    <x v="0"/>
    <x v="1"/>
    <x v="11"/>
    <x v="36"/>
    <x v="34"/>
    <x v="718"/>
    <x v="689"/>
    <x v="77"/>
    <x v="77"/>
    <x v="3"/>
    <x v="3"/>
    <x v="1"/>
    <x v="1"/>
    <x v="1"/>
  </r>
  <r>
    <x v="3175"/>
    <x v="0"/>
    <x v="5"/>
    <x v="75"/>
    <x v="17"/>
    <x v="120"/>
    <x v="3074"/>
    <x v="688"/>
    <x v="77"/>
    <x v="77"/>
    <x v="3"/>
    <x v="3"/>
    <x v="1"/>
    <x v="5"/>
    <x v="5"/>
  </r>
  <r>
    <x v="3166"/>
    <x v="0"/>
    <x v="9"/>
    <x v="32"/>
    <x v="144"/>
    <x v="0"/>
    <x v="3066"/>
    <x v="688"/>
    <x v="77"/>
    <x v="77"/>
    <x v="3"/>
    <x v="3"/>
    <x v="1"/>
    <x v="9"/>
    <x v="9"/>
  </r>
  <r>
    <x v="3162"/>
    <x v="0"/>
    <x v="1"/>
    <x v="50"/>
    <x v="32"/>
    <x v="1528"/>
    <x v="3062"/>
    <x v="685"/>
    <x v="77"/>
    <x v="77"/>
    <x v="3"/>
    <x v="3"/>
    <x v="1"/>
    <x v="1"/>
    <x v="1"/>
  </r>
  <r>
    <x v="3173"/>
    <x v="0"/>
    <x v="9"/>
    <x v="91"/>
    <x v="58"/>
    <x v="1417"/>
    <x v="3072"/>
    <x v="692"/>
    <x v="77"/>
    <x v="77"/>
    <x v="3"/>
    <x v="3"/>
    <x v="1"/>
    <x v="9"/>
    <x v="9"/>
  </r>
  <r>
    <x v="3175"/>
    <x v="0"/>
    <x v="6"/>
    <x v="16"/>
    <x v="13"/>
    <x v="1803"/>
    <x v="3074"/>
    <x v="688"/>
    <x v="77"/>
    <x v="77"/>
    <x v="3"/>
    <x v="3"/>
    <x v="1"/>
    <x v="6"/>
    <x v="6"/>
  </r>
  <r>
    <x v="3163"/>
    <x v="0"/>
    <x v="8"/>
    <x v="79"/>
    <x v="18"/>
    <x v="7"/>
    <x v="3063"/>
    <x v="685"/>
    <x v="77"/>
    <x v="77"/>
    <x v="3"/>
    <x v="3"/>
    <x v="1"/>
    <x v="8"/>
    <x v="8"/>
  </r>
  <r>
    <x v="3172"/>
    <x v="0"/>
    <x v="6"/>
    <x v="9"/>
    <x v="14"/>
    <x v="14"/>
    <x v="3071"/>
    <x v="682"/>
    <x v="77"/>
    <x v="77"/>
    <x v="3"/>
    <x v="3"/>
    <x v="1"/>
    <x v="6"/>
    <x v="6"/>
  </r>
  <r>
    <x v="3181"/>
    <x v="0"/>
    <x v="9"/>
    <x v="64"/>
    <x v="156"/>
    <x v="3299"/>
    <x v="3080"/>
    <x v="685"/>
    <x v="77"/>
    <x v="77"/>
    <x v="3"/>
    <x v="3"/>
    <x v="1"/>
    <x v="9"/>
    <x v="9"/>
  </r>
  <r>
    <x v="3166"/>
    <x v="0"/>
    <x v="3"/>
    <x v="34"/>
    <x v="93"/>
    <x v="13"/>
    <x v="3066"/>
    <x v="688"/>
    <x v="77"/>
    <x v="77"/>
    <x v="3"/>
    <x v="3"/>
    <x v="1"/>
    <x v="3"/>
    <x v="3"/>
  </r>
  <r>
    <x v="3237"/>
    <x v="0"/>
    <x v="0"/>
    <x v="75"/>
    <x v="91"/>
    <x v="124"/>
    <x v="3129"/>
    <x v="694"/>
    <x v="77"/>
    <x v="77"/>
    <x v="3"/>
    <x v="3"/>
    <x v="1"/>
    <x v="0"/>
    <x v="0"/>
  </r>
  <r>
    <x v="3163"/>
    <x v="0"/>
    <x v="11"/>
    <x v="93"/>
    <x v="9"/>
    <x v="63"/>
    <x v="3063"/>
    <x v="685"/>
    <x v="77"/>
    <x v="77"/>
    <x v="3"/>
    <x v="3"/>
    <x v="1"/>
    <x v="11"/>
    <x v="11"/>
  </r>
  <r>
    <x v="3166"/>
    <x v="0"/>
    <x v="1"/>
    <x v="101"/>
    <x v="140"/>
    <x v="2290"/>
    <x v="3066"/>
    <x v="688"/>
    <x v="77"/>
    <x v="77"/>
    <x v="3"/>
    <x v="3"/>
    <x v="1"/>
    <x v="1"/>
    <x v="1"/>
  </r>
  <r>
    <x v="3176"/>
    <x v="0"/>
    <x v="3"/>
    <x v="75"/>
    <x v="91"/>
    <x v="124"/>
    <x v="3075"/>
    <x v="687"/>
    <x v="77"/>
    <x v="77"/>
    <x v="3"/>
    <x v="3"/>
    <x v="1"/>
    <x v="3"/>
    <x v="3"/>
  </r>
  <r>
    <x v="3181"/>
    <x v="0"/>
    <x v="4"/>
    <x v="104"/>
    <x v="139"/>
    <x v="3300"/>
    <x v="3080"/>
    <x v="685"/>
    <x v="77"/>
    <x v="77"/>
    <x v="3"/>
    <x v="3"/>
    <x v="1"/>
    <x v="4"/>
    <x v="4"/>
  </r>
  <r>
    <x v="3167"/>
    <x v="0"/>
    <x v="3"/>
    <x v="16"/>
    <x v="10"/>
    <x v="2828"/>
    <x v="718"/>
    <x v="689"/>
    <x v="77"/>
    <x v="77"/>
    <x v="3"/>
    <x v="3"/>
    <x v="1"/>
    <x v="3"/>
    <x v="3"/>
  </r>
  <r>
    <x v="3221"/>
    <x v="0"/>
    <x v="6"/>
    <x v="21"/>
    <x v="63"/>
    <x v="13"/>
    <x v="3113"/>
    <x v="699"/>
    <x v="77"/>
    <x v="77"/>
    <x v="3"/>
    <x v="3"/>
    <x v="1"/>
    <x v="6"/>
    <x v="6"/>
  </r>
  <r>
    <x v="3195"/>
    <x v="0"/>
    <x v="0"/>
    <x v="8"/>
    <x v="14"/>
    <x v="511"/>
    <x v="3091"/>
    <x v="684"/>
    <x v="77"/>
    <x v="77"/>
    <x v="3"/>
    <x v="3"/>
    <x v="1"/>
    <x v="0"/>
    <x v="0"/>
  </r>
  <r>
    <x v="3192"/>
    <x v="0"/>
    <x v="10"/>
    <x v="11"/>
    <x v="56"/>
    <x v="164"/>
    <x v="3088"/>
    <x v="695"/>
    <x v="77"/>
    <x v="77"/>
    <x v="3"/>
    <x v="3"/>
    <x v="1"/>
    <x v="10"/>
    <x v="10"/>
  </r>
  <r>
    <x v="3200"/>
    <x v="0"/>
    <x v="4"/>
    <x v="26"/>
    <x v="48"/>
    <x v="1604"/>
    <x v="3096"/>
    <x v="682"/>
    <x v="77"/>
    <x v="77"/>
    <x v="3"/>
    <x v="3"/>
    <x v="1"/>
    <x v="4"/>
    <x v="4"/>
  </r>
  <r>
    <x v="3222"/>
    <x v="0"/>
    <x v="2"/>
    <x v="95"/>
    <x v="128"/>
    <x v="1362"/>
    <x v="3114"/>
    <x v="689"/>
    <x v="77"/>
    <x v="77"/>
    <x v="3"/>
    <x v="3"/>
    <x v="1"/>
    <x v="2"/>
    <x v="2"/>
  </r>
  <r>
    <x v="3211"/>
    <x v="0"/>
    <x v="7"/>
    <x v="23"/>
    <x v="3"/>
    <x v="252"/>
    <x v="181"/>
    <x v="694"/>
    <x v="77"/>
    <x v="77"/>
    <x v="3"/>
    <x v="3"/>
    <x v="1"/>
    <x v="7"/>
    <x v="7"/>
  </r>
  <r>
    <x v="3235"/>
    <x v="0"/>
    <x v="1"/>
    <x v="89"/>
    <x v="155"/>
    <x v="3301"/>
    <x v="3127"/>
    <x v="685"/>
    <x v="77"/>
    <x v="77"/>
    <x v="3"/>
    <x v="3"/>
    <x v="1"/>
    <x v="1"/>
    <x v="1"/>
  </r>
  <r>
    <x v="3216"/>
    <x v="0"/>
    <x v="0"/>
    <x v="75"/>
    <x v="16"/>
    <x v="120"/>
    <x v="1461"/>
    <x v="689"/>
    <x v="77"/>
    <x v="77"/>
    <x v="3"/>
    <x v="3"/>
    <x v="1"/>
    <x v="0"/>
    <x v="0"/>
  </r>
  <r>
    <x v="3222"/>
    <x v="0"/>
    <x v="4"/>
    <x v="63"/>
    <x v="59"/>
    <x v="3302"/>
    <x v="3114"/>
    <x v="689"/>
    <x v="77"/>
    <x v="77"/>
    <x v="3"/>
    <x v="3"/>
    <x v="1"/>
    <x v="4"/>
    <x v="4"/>
  </r>
  <r>
    <x v="3211"/>
    <x v="0"/>
    <x v="3"/>
    <x v="14"/>
    <x v="114"/>
    <x v="32"/>
    <x v="181"/>
    <x v="694"/>
    <x v="77"/>
    <x v="77"/>
    <x v="3"/>
    <x v="3"/>
    <x v="1"/>
    <x v="3"/>
    <x v="3"/>
  </r>
  <r>
    <x v="3208"/>
    <x v="0"/>
    <x v="10"/>
    <x v="49"/>
    <x v="47"/>
    <x v="432"/>
    <x v="3103"/>
    <x v="697"/>
    <x v="77"/>
    <x v="77"/>
    <x v="3"/>
    <x v="3"/>
    <x v="1"/>
    <x v="10"/>
    <x v="10"/>
  </r>
  <r>
    <x v="3208"/>
    <x v="0"/>
    <x v="1"/>
    <x v="107"/>
    <x v="134"/>
    <x v="2288"/>
    <x v="3103"/>
    <x v="697"/>
    <x v="77"/>
    <x v="77"/>
    <x v="3"/>
    <x v="3"/>
    <x v="1"/>
    <x v="1"/>
    <x v="1"/>
  </r>
  <r>
    <x v="3236"/>
    <x v="0"/>
    <x v="4"/>
    <x v="52"/>
    <x v="70"/>
    <x v="194"/>
    <x v="3128"/>
    <x v="684"/>
    <x v="77"/>
    <x v="77"/>
    <x v="3"/>
    <x v="3"/>
    <x v="1"/>
    <x v="4"/>
    <x v="4"/>
  </r>
  <r>
    <x v="3236"/>
    <x v="0"/>
    <x v="9"/>
    <x v="140"/>
    <x v="144"/>
    <x v="79"/>
    <x v="3128"/>
    <x v="684"/>
    <x v="77"/>
    <x v="77"/>
    <x v="3"/>
    <x v="3"/>
    <x v="1"/>
    <x v="9"/>
    <x v="9"/>
  </r>
  <r>
    <x v="3219"/>
    <x v="1"/>
    <x v="2"/>
    <x v="59"/>
    <x v="106"/>
    <x v="791"/>
    <x v="2522"/>
    <x v="692"/>
    <x v="77"/>
    <x v="77"/>
    <x v="3"/>
    <x v="3"/>
    <x v="1"/>
    <x v="2"/>
    <x v="2"/>
  </r>
  <r>
    <x v="3222"/>
    <x v="1"/>
    <x v="2"/>
    <x v="134"/>
    <x v="68"/>
    <x v="1555"/>
    <x v="3114"/>
    <x v="689"/>
    <x v="77"/>
    <x v="77"/>
    <x v="3"/>
    <x v="3"/>
    <x v="1"/>
    <x v="2"/>
    <x v="2"/>
  </r>
  <r>
    <x v="3203"/>
    <x v="0"/>
    <x v="0"/>
    <x v="16"/>
    <x v="18"/>
    <x v="1964"/>
    <x v="3098"/>
    <x v="688"/>
    <x v="77"/>
    <x v="77"/>
    <x v="3"/>
    <x v="3"/>
    <x v="1"/>
    <x v="0"/>
    <x v="0"/>
  </r>
  <r>
    <x v="3190"/>
    <x v="0"/>
    <x v="8"/>
    <x v="48"/>
    <x v="56"/>
    <x v="63"/>
    <x v="3086"/>
    <x v="694"/>
    <x v="77"/>
    <x v="77"/>
    <x v="3"/>
    <x v="3"/>
    <x v="1"/>
    <x v="8"/>
    <x v="8"/>
  </r>
  <r>
    <x v="3195"/>
    <x v="0"/>
    <x v="11"/>
    <x v="35"/>
    <x v="48"/>
    <x v="584"/>
    <x v="3091"/>
    <x v="684"/>
    <x v="77"/>
    <x v="77"/>
    <x v="3"/>
    <x v="3"/>
    <x v="1"/>
    <x v="11"/>
    <x v="11"/>
  </r>
  <r>
    <x v="3185"/>
    <x v="0"/>
    <x v="10"/>
    <x v="75"/>
    <x v="38"/>
    <x v="120"/>
    <x v="3082"/>
    <x v="690"/>
    <x v="77"/>
    <x v="77"/>
    <x v="3"/>
    <x v="3"/>
    <x v="1"/>
    <x v="10"/>
    <x v="10"/>
  </r>
  <r>
    <x v="3188"/>
    <x v="0"/>
    <x v="3"/>
    <x v="55"/>
    <x v="137"/>
    <x v="152"/>
    <x v="614"/>
    <x v="696"/>
    <x v="77"/>
    <x v="77"/>
    <x v="3"/>
    <x v="3"/>
    <x v="1"/>
    <x v="3"/>
    <x v="3"/>
  </r>
  <r>
    <x v="3200"/>
    <x v="1"/>
    <x v="2"/>
    <x v="135"/>
    <x v="72"/>
    <x v="308"/>
    <x v="3096"/>
    <x v="682"/>
    <x v="77"/>
    <x v="77"/>
    <x v="3"/>
    <x v="3"/>
    <x v="1"/>
    <x v="2"/>
    <x v="2"/>
  </r>
  <r>
    <x v="3193"/>
    <x v="0"/>
    <x v="1"/>
    <x v="35"/>
    <x v="24"/>
    <x v="338"/>
    <x v="3089"/>
    <x v="686"/>
    <x v="77"/>
    <x v="77"/>
    <x v="3"/>
    <x v="3"/>
    <x v="1"/>
    <x v="1"/>
    <x v="1"/>
  </r>
  <r>
    <x v="3188"/>
    <x v="0"/>
    <x v="1"/>
    <x v="182"/>
    <x v="164"/>
    <x v="45"/>
    <x v="614"/>
    <x v="696"/>
    <x v="77"/>
    <x v="77"/>
    <x v="3"/>
    <x v="3"/>
    <x v="1"/>
    <x v="1"/>
    <x v="1"/>
  </r>
  <r>
    <x v="3201"/>
    <x v="0"/>
    <x v="4"/>
    <x v="15"/>
    <x v="60"/>
    <x v="802"/>
    <x v="1057"/>
    <x v="689"/>
    <x v="77"/>
    <x v="77"/>
    <x v="3"/>
    <x v="3"/>
    <x v="1"/>
    <x v="4"/>
    <x v="4"/>
  </r>
  <r>
    <x v="3191"/>
    <x v="0"/>
    <x v="5"/>
    <x v="20"/>
    <x v="98"/>
    <x v="145"/>
    <x v="3087"/>
    <x v="692"/>
    <x v="77"/>
    <x v="77"/>
    <x v="3"/>
    <x v="3"/>
    <x v="1"/>
    <x v="5"/>
    <x v="5"/>
  </r>
  <r>
    <x v="3186"/>
    <x v="0"/>
    <x v="3"/>
    <x v="105"/>
    <x v="144"/>
    <x v="552"/>
    <x v="3083"/>
    <x v="696"/>
    <x v="77"/>
    <x v="77"/>
    <x v="3"/>
    <x v="3"/>
    <x v="1"/>
    <x v="3"/>
    <x v="3"/>
  </r>
  <r>
    <x v="3205"/>
    <x v="0"/>
    <x v="10"/>
    <x v="4"/>
    <x v="31"/>
    <x v="1490"/>
    <x v="3100"/>
    <x v="687"/>
    <x v="77"/>
    <x v="77"/>
    <x v="3"/>
    <x v="3"/>
    <x v="1"/>
    <x v="10"/>
    <x v="10"/>
  </r>
  <r>
    <x v="3182"/>
    <x v="0"/>
    <x v="9"/>
    <x v="149"/>
    <x v="222"/>
    <x v="3303"/>
    <x v="3081"/>
    <x v="686"/>
    <x v="77"/>
    <x v="77"/>
    <x v="3"/>
    <x v="3"/>
    <x v="1"/>
    <x v="9"/>
    <x v="9"/>
  </r>
  <r>
    <x v="3197"/>
    <x v="0"/>
    <x v="1"/>
    <x v="83"/>
    <x v="118"/>
    <x v="424"/>
    <x v="3093"/>
    <x v="682"/>
    <x v="77"/>
    <x v="77"/>
    <x v="3"/>
    <x v="3"/>
    <x v="1"/>
    <x v="1"/>
    <x v="1"/>
  </r>
  <r>
    <x v="3187"/>
    <x v="0"/>
    <x v="9"/>
    <x v="76"/>
    <x v="79"/>
    <x v="3304"/>
    <x v="3084"/>
    <x v="697"/>
    <x v="77"/>
    <x v="77"/>
    <x v="3"/>
    <x v="3"/>
    <x v="1"/>
    <x v="9"/>
    <x v="9"/>
  </r>
  <r>
    <x v="3183"/>
    <x v="0"/>
    <x v="8"/>
    <x v="126"/>
    <x v="73"/>
    <x v="169"/>
    <x v="521"/>
    <x v="689"/>
    <x v="77"/>
    <x v="77"/>
    <x v="3"/>
    <x v="3"/>
    <x v="1"/>
    <x v="8"/>
    <x v="8"/>
  </r>
  <r>
    <x v="3198"/>
    <x v="0"/>
    <x v="10"/>
    <x v="15"/>
    <x v="26"/>
    <x v="113"/>
    <x v="3094"/>
    <x v="693"/>
    <x v="77"/>
    <x v="77"/>
    <x v="3"/>
    <x v="3"/>
    <x v="1"/>
    <x v="10"/>
    <x v="10"/>
  </r>
  <r>
    <x v="3197"/>
    <x v="0"/>
    <x v="10"/>
    <x v="3"/>
    <x v="11"/>
    <x v="263"/>
    <x v="3093"/>
    <x v="682"/>
    <x v="77"/>
    <x v="77"/>
    <x v="3"/>
    <x v="3"/>
    <x v="1"/>
    <x v="10"/>
    <x v="10"/>
  </r>
  <r>
    <x v="3196"/>
    <x v="0"/>
    <x v="9"/>
    <x v="98"/>
    <x v="80"/>
    <x v="770"/>
    <x v="3092"/>
    <x v="698"/>
    <x v="77"/>
    <x v="77"/>
    <x v="3"/>
    <x v="3"/>
    <x v="1"/>
    <x v="9"/>
    <x v="9"/>
  </r>
  <r>
    <x v="3199"/>
    <x v="0"/>
    <x v="7"/>
    <x v="10"/>
    <x v="94"/>
    <x v="34"/>
    <x v="3095"/>
    <x v="694"/>
    <x v="77"/>
    <x v="77"/>
    <x v="3"/>
    <x v="3"/>
    <x v="1"/>
    <x v="7"/>
    <x v="7"/>
  </r>
  <r>
    <x v="3192"/>
    <x v="0"/>
    <x v="1"/>
    <x v="14"/>
    <x v="58"/>
    <x v="2034"/>
    <x v="3088"/>
    <x v="695"/>
    <x v="77"/>
    <x v="77"/>
    <x v="3"/>
    <x v="3"/>
    <x v="1"/>
    <x v="1"/>
    <x v="1"/>
  </r>
  <r>
    <x v="3219"/>
    <x v="0"/>
    <x v="4"/>
    <x v="49"/>
    <x v="47"/>
    <x v="432"/>
    <x v="2522"/>
    <x v="692"/>
    <x v="77"/>
    <x v="77"/>
    <x v="3"/>
    <x v="3"/>
    <x v="1"/>
    <x v="4"/>
    <x v="4"/>
  </r>
  <r>
    <x v="3202"/>
    <x v="0"/>
    <x v="11"/>
    <x v="75"/>
    <x v="42"/>
    <x v="120"/>
    <x v="3097"/>
    <x v="690"/>
    <x v="77"/>
    <x v="77"/>
    <x v="3"/>
    <x v="3"/>
    <x v="1"/>
    <x v="11"/>
    <x v="11"/>
  </r>
  <r>
    <x v="3213"/>
    <x v="0"/>
    <x v="1"/>
    <x v="130"/>
    <x v="117"/>
    <x v="708"/>
    <x v="3107"/>
    <x v="699"/>
    <x v="77"/>
    <x v="77"/>
    <x v="3"/>
    <x v="3"/>
    <x v="1"/>
    <x v="1"/>
    <x v="1"/>
  </r>
  <r>
    <x v="3209"/>
    <x v="0"/>
    <x v="0"/>
    <x v="79"/>
    <x v="7"/>
    <x v="2364"/>
    <x v="3104"/>
    <x v="692"/>
    <x v="77"/>
    <x v="77"/>
    <x v="3"/>
    <x v="3"/>
    <x v="1"/>
    <x v="0"/>
    <x v="0"/>
  </r>
  <r>
    <x v="3217"/>
    <x v="0"/>
    <x v="6"/>
    <x v="26"/>
    <x v="27"/>
    <x v="1507"/>
    <x v="3110"/>
    <x v="685"/>
    <x v="77"/>
    <x v="77"/>
    <x v="3"/>
    <x v="3"/>
    <x v="1"/>
    <x v="6"/>
    <x v="6"/>
  </r>
  <r>
    <x v="3207"/>
    <x v="0"/>
    <x v="7"/>
    <x v="8"/>
    <x v="85"/>
    <x v="31"/>
    <x v="3102"/>
    <x v="692"/>
    <x v="77"/>
    <x v="77"/>
    <x v="3"/>
    <x v="3"/>
    <x v="1"/>
    <x v="7"/>
    <x v="7"/>
  </r>
  <r>
    <x v="3214"/>
    <x v="0"/>
    <x v="5"/>
    <x v="12"/>
    <x v="45"/>
    <x v="6"/>
    <x v="3108"/>
    <x v="694"/>
    <x v="77"/>
    <x v="77"/>
    <x v="3"/>
    <x v="3"/>
    <x v="1"/>
    <x v="5"/>
    <x v="5"/>
  </r>
  <r>
    <x v="3213"/>
    <x v="0"/>
    <x v="10"/>
    <x v="37"/>
    <x v="76"/>
    <x v="76"/>
    <x v="3107"/>
    <x v="699"/>
    <x v="77"/>
    <x v="77"/>
    <x v="3"/>
    <x v="3"/>
    <x v="1"/>
    <x v="10"/>
    <x v="10"/>
  </r>
  <r>
    <x v="3214"/>
    <x v="0"/>
    <x v="6"/>
    <x v="1"/>
    <x v="56"/>
    <x v="9"/>
    <x v="3108"/>
    <x v="694"/>
    <x v="77"/>
    <x v="77"/>
    <x v="3"/>
    <x v="3"/>
    <x v="1"/>
    <x v="6"/>
    <x v="6"/>
  </r>
  <r>
    <x v="3219"/>
    <x v="0"/>
    <x v="2"/>
    <x v="105"/>
    <x v="120"/>
    <x v="586"/>
    <x v="2522"/>
    <x v="692"/>
    <x v="77"/>
    <x v="77"/>
    <x v="3"/>
    <x v="3"/>
    <x v="1"/>
    <x v="2"/>
    <x v="2"/>
  </r>
  <r>
    <x v="3210"/>
    <x v="0"/>
    <x v="3"/>
    <x v="82"/>
    <x v="21"/>
    <x v="2454"/>
    <x v="3105"/>
    <x v="696"/>
    <x v="77"/>
    <x v="77"/>
    <x v="3"/>
    <x v="3"/>
    <x v="1"/>
    <x v="3"/>
    <x v="3"/>
  </r>
  <r>
    <x v="3209"/>
    <x v="0"/>
    <x v="11"/>
    <x v="42"/>
    <x v="90"/>
    <x v="2723"/>
    <x v="3104"/>
    <x v="692"/>
    <x v="77"/>
    <x v="77"/>
    <x v="3"/>
    <x v="3"/>
    <x v="1"/>
    <x v="11"/>
    <x v="11"/>
  </r>
  <r>
    <x v="3219"/>
    <x v="0"/>
    <x v="9"/>
    <x v="90"/>
    <x v="49"/>
    <x v="497"/>
    <x v="2522"/>
    <x v="692"/>
    <x v="77"/>
    <x v="77"/>
    <x v="3"/>
    <x v="3"/>
    <x v="1"/>
    <x v="9"/>
    <x v="9"/>
  </r>
  <r>
    <x v="3223"/>
    <x v="0"/>
    <x v="10"/>
    <x v="92"/>
    <x v="1"/>
    <x v="1125"/>
    <x v="3115"/>
    <x v="687"/>
    <x v="77"/>
    <x v="77"/>
    <x v="3"/>
    <x v="3"/>
    <x v="1"/>
    <x v="10"/>
    <x v="10"/>
  </r>
  <r>
    <x v="3207"/>
    <x v="0"/>
    <x v="3"/>
    <x v="92"/>
    <x v="23"/>
    <x v="13"/>
    <x v="3102"/>
    <x v="692"/>
    <x v="77"/>
    <x v="77"/>
    <x v="3"/>
    <x v="3"/>
    <x v="1"/>
    <x v="3"/>
    <x v="3"/>
  </r>
  <r>
    <x v="3218"/>
    <x v="0"/>
    <x v="8"/>
    <x v="75"/>
    <x v="91"/>
    <x v="124"/>
    <x v="3111"/>
    <x v="689"/>
    <x v="77"/>
    <x v="77"/>
    <x v="3"/>
    <x v="3"/>
    <x v="1"/>
    <x v="8"/>
    <x v="8"/>
  </r>
  <r>
    <x v="3212"/>
    <x v="0"/>
    <x v="0"/>
    <x v="0"/>
    <x v="9"/>
    <x v="265"/>
    <x v="3106"/>
    <x v="692"/>
    <x v="77"/>
    <x v="77"/>
    <x v="3"/>
    <x v="3"/>
    <x v="1"/>
    <x v="0"/>
    <x v="0"/>
  </r>
  <r>
    <x v="3203"/>
    <x v="0"/>
    <x v="5"/>
    <x v="16"/>
    <x v="0"/>
    <x v="1270"/>
    <x v="3098"/>
    <x v="688"/>
    <x v="77"/>
    <x v="77"/>
    <x v="3"/>
    <x v="3"/>
    <x v="1"/>
    <x v="5"/>
    <x v="5"/>
  </r>
  <r>
    <x v="3215"/>
    <x v="0"/>
    <x v="1"/>
    <x v="78"/>
    <x v="118"/>
    <x v="866"/>
    <x v="3109"/>
    <x v="690"/>
    <x v="77"/>
    <x v="77"/>
    <x v="3"/>
    <x v="3"/>
    <x v="1"/>
    <x v="1"/>
    <x v="1"/>
  </r>
  <r>
    <x v="3235"/>
    <x v="0"/>
    <x v="10"/>
    <x v="63"/>
    <x v="83"/>
    <x v="1764"/>
    <x v="3127"/>
    <x v="685"/>
    <x v="77"/>
    <x v="77"/>
    <x v="3"/>
    <x v="3"/>
    <x v="1"/>
    <x v="10"/>
    <x v="10"/>
  </r>
  <r>
    <x v="3210"/>
    <x v="0"/>
    <x v="1"/>
    <x v="78"/>
    <x v="103"/>
    <x v="842"/>
    <x v="3105"/>
    <x v="696"/>
    <x v="77"/>
    <x v="77"/>
    <x v="3"/>
    <x v="3"/>
    <x v="1"/>
    <x v="1"/>
    <x v="1"/>
  </r>
  <r>
    <x v="3221"/>
    <x v="0"/>
    <x v="5"/>
    <x v="12"/>
    <x v="41"/>
    <x v="155"/>
    <x v="3113"/>
    <x v="699"/>
    <x v="77"/>
    <x v="77"/>
    <x v="3"/>
    <x v="3"/>
    <x v="1"/>
    <x v="5"/>
    <x v="5"/>
  </r>
  <r>
    <x v="3212"/>
    <x v="0"/>
    <x v="11"/>
    <x v="11"/>
    <x v="61"/>
    <x v="0"/>
    <x v="3106"/>
    <x v="692"/>
    <x v="77"/>
    <x v="77"/>
    <x v="3"/>
    <x v="3"/>
    <x v="1"/>
    <x v="11"/>
    <x v="11"/>
  </r>
  <r>
    <x v="3210"/>
    <x v="0"/>
    <x v="9"/>
    <x v="83"/>
    <x v="90"/>
    <x v="781"/>
    <x v="3105"/>
    <x v="696"/>
    <x v="77"/>
    <x v="77"/>
    <x v="3"/>
    <x v="3"/>
    <x v="1"/>
    <x v="9"/>
    <x v="9"/>
  </r>
  <r>
    <x v="3236"/>
    <x v="1"/>
    <x v="2"/>
    <x v="147"/>
    <x v="139"/>
    <x v="154"/>
    <x v="3128"/>
    <x v="684"/>
    <x v="77"/>
    <x v="77"/>
    <x v="3"/>
    <x v="3"/>
    <x v="1"/>
    <x v="2"/>
    <x v="2"/>
  </r>
  <r>
    <x v="3215"/>
    <x v="0"/>
    <x v="7"/>
    <x v="75"/>
    <x v="23"/>
    <x v="120"/>
    <x v="3109"/>
    <x v="690"/>
    <x v="77"/>
    <x v="77"/>
    <x v="3"/>
    <x v="3"/>
    <x v="1"/>
    <x v="7"/>
    <x v="7"/>
  </r>
  <r>
    <x v="3217"/>
    <x v="0"/>
    <x v="5"/>
    <x v="0"/>
    <x v="9"/>
    <x v="265"/>
    <x v="3110"/>
    <x v="685"/>
    <x v="77"/>
    <x v="77"/>
    <x v="3"/>
    <x v="3"/>
    <x v="1"/>
    <x v="5"/>
    <x v="5"/>
  </r>
  <r>
    <x v="3202"/>
    <x v="0"/>
    <x v="8"/>
    <x v="75"/>
    <x v="57"/>
    <x v="120"/>
    <x v="3097"/>
    <x v="690"/>
    <x v="77"/>
    <x v="77"/>
    <x v="3"/>
    <x v="3"/>
    <x v="1"/>
    <x v="8"/>
    <x v="8"/>
  </r>
  <r>
    <x v="3236"/>
    <x v="0"/>
    <x v="7"/>
    <x v="11"/>
    <x v="51"/>
    <x v="656"/>
    <x v="3128"/>
    <x v="684"/>
    <x v="77"/>
    <x v="77"/>
    <x v="3"/>
    <x v="3"/>
    <x v="1"/>
    <x v="7"/>
    <x v="7"/>
  </r>
  <r>
    <x v="3213"/>
    <x v="0"/>
    <x v="5"/>
    <x v="8"/>
    <x v="98"/>
    <x v="6"/>
    <x v="3107"/>
    <x v="699"/>
    <x v="77"/>
    <x v="77"/>
    <x v="3"/>
    <x v="3"/>
    <x v="1"/>
    <x v="5"/>
    <x v="5"/>
  </r>
  <r>
    <x v="3238"/>
    <x v="0"/>
    <x v="4"/>
    <x v="23"/>
    <x v="30"/>
    <x v="680"/>
    <x v="3130"/>
    <x v="700"/>
    <x v="78"/>
    <x v="78"/>
    <x v="5"/>
    <x v="6"/>
    <x v="0"/>
    <x v="4"/>
    <x v="4"/>
  </r>
  <r>
    <x v="3239"/>
    <x v="1"/>
    <x v="2"/>
    <x v="26"/>
    <x v="3"/>
    <x v="77"/>
    <x v="3131"/>
    <x v="700"/>
    <x v="78"/>
    <x v="78"/>
    <x v="5"/>
    <x v="6"/>
    <x v="0"/>
    <x v="2"/>
    <x v="2"/>
  </r>
  <r>
    <x v="3240"/>
    <x v="0"/>
    <x v="2"/>
    <x v="55"/>
    <x v="108"/>
    <x v="178"/>
    <x v="3132"/>
    <x v="701"/>
    <x v="78"/>
    <x v="78"/>
    <x v="5"/>
    <x v="6"/>
    <x v="0"/>
    <x v="2"/>
    <x v="2"/>
  </r>
  <r>
    <x v="3241"/>
    <x v="0"/>
    <x v="1"/>
    <x v="26"/>
    <x v="1"/>
    <x v="121"/>
    <x v="3133"/>
    <x v="702"/>
    <x v="78"/>
    <x v="78"/>
    <x v="5"/>
    <x v="6"/>
    <x v="0"/>
    <x v="1"/>
    <x v="1"/>
  </r>
  <r>
    <x v="3242"/>
    <x v="0"/>
    <x v="3"/>
    <x v="29"/>
    <x v="71"/>
    <x v="89"/>
    <x v="3134"/>
    <x v="700"/>
    <x v="78"/>
    <x v="78"/>
    <x v="5"/>
    <x v="6"/>
    <x v="0"/>
    <x v="3"/>
    <x v="3"/>
  </r>
  <r>
    <x v="3239"/>
    <x v="0"/>
    <x v="8"/>
    <x v="11"/>
    <x v="7"/>
    <x v="6"/>
    <x v="3131"/>
    <x v="700"/>
    <x v="78"/>
    <x v="78"/>
    <x v="5"/>
    <x v="6"/>
    <x v="0"/>
    <x v="8"/>
    <x v="8"/>
  </r>
  <r>
    <x v="3243"/>
    <x v="0"/>
    <x v="4"/>
    <x v="20"/>
    <x v="6"/>
    <x v="7"/>
    <x v="3135"/>
    <x v="703"/>
    <x v="78"/>
    <x v="78"/>
    <x v="5"/>
    <x v="6"/>
    <x v="0"/>
    <x v="4"/>
    <x v="4"/>
  </r>
  <r>
    <x v="3239"/>
    <x v="0"/>
    <x v="4"/>
    <x v="13"/>
    <x v="13"/>
    <x v="6"/>
    <x v="3131"/>
    <x v="700"/>
    <x v="78"/>
    <x v="78"/>
    <x v="5"/>
    <x v="6"/>
    <x v="0"/>
    <x v="4"/>
    <x v="4"/>
  </r>
  <r>
    <x v="3244"/>
    <x v="0"/>
    <x v="4"/>
    <x v="9"/>
    <x v="63"/>
    <x v="76"/>
    <x v="608"/>
    <x v="703"/>
    <x v="78"/>
    <x v="78"/>
    <x v="5"/>
    <x v="6"/>
    <x v="0"/>
    <x v="4"/>
    <x v="4"/>
  </r>
  <r>
    <x v="3242"/>
    <x v="0"/>
    <x v="4"/>
    <x v="52"/>
    <x v="118"/>
    <x v="652"/>
    <x v="3134"/>
    <x v="700"/>
    <x v="78"/>
    <x v="78"/>
    <x v="5"/>
    <x v="6"/>
    <x v="0"/>
    <x v="4"/>
    <x v="4"/>
  </r>
  <r>
    <x v="3245"/>
    <x v="0"/>
    <x v="11"/>
    <x v="9"/>
    <x v="14"/>
    <x v="14"/>
    <x v="3136"/>
    <x v="702"/>
    <x v="78"/>
    <x v="78"/>
    <x v="5"/>
    <x v="6"/>
    <x v="0"/>
    <x v="11"/>
    <x v="11"/>
  </r>
  <r>
    <x v="3246"/>
    <x v="0"/>
    <x v="5"/>
    <x v="10"/>
    <x v="0"/>
    <x v="6"/>
    <x v="3137"/>
    <x v="704"/>
    <x v="78"/>
    <x v="78"/>
    <x v="5"/>
    <x v="6"/>
    <x v="0"/>
    <x v="5"/>
    <x v="5"/>
  </r>
  <r>
    <x v="3247"/>
    <x v="0"/>
    <x v="7"/>
    <x v="16"/>
    <x v="17"/>
    <x v="6"/>
    <x v="3138"/>
    <x v="703"/>
    <x v="78"/>
    <x v="78"/>
    <x v="5"/>
    <x v="6"/>
    <x v="0"/>
    <x v="7"/>
    <x v="7"/>
  </r>
  <r>
    <x v="3247"/>
    <x v="0"/>
    <x v="4"/>
    <x v="0"/>
    <x v="98"/>
    <x v="11"/>
    <x v="3138"/>
    <x v="703"/>
    <x v="78"/>
    <x v="78"/>
    <x v="5"/>
    <x v="6"/>
    <x v="0"/>
    <x v="4"/>
    <x v="4"/>
  </r>
  <r>
    <x v="3242"/>
    <x v="0"/>
    <x v="9"/>
    <x v="139"/>
    <x v="130"/>
    <x v="40"/>
    <x v="3134"/>
    <x v="700"/>
    <x v="78"/>
    <x v="78"/>
    <x v="5"/>
    <x v="6"/>
    <x v="0"/>
    <x v="9"/>
    <x v="9"/>
  </r>
  <r>
    <x v="3248"/>
    <x v="0"/>
    <x v="9"/>
    <x v="26"/>
    <x v="1"/>
    <x v="121"/>
    <x v="3139"/>
    <x v="705"/>
    <x v="78"/>
    <x v="78"/>
    <x v="5"/>
    <x v="6"/>
    <x v="0"/>
    <x v="9"/>
    <x v="9"/>
  </r>
  <r>
    <x v="3245"/>
    <x v="0"/>
    <x v="0"/>
    <x v="12"/>
    <x v="45"/>
    <x v="6"/>
    <x v="3136"/>
    <x v="702"/>
    <x v="78"/>
    <x v="78"/>
    <x v="5"/>
    <x v="6"/>
    <x v="0"/>
    <x v="0"/>
    <x v="0"/>
  </r>
  <r>
    <x v="3249"/>
    <x v="0"/>
    <x v="3"/>
    <x v="40"/>
    <x v="59"/>
    <x v="1257"/>
    <x v="3140"/>
    <x v="706"/>
    <x v="78"/>
    <x v="78"/>
    <x v="5"/>
    <x v="6"/>
    <x v="0"/>
    <x v="3"/>
    <x v="3"/>
  </r>
  <r>
    <x v="3238"/>
    <x v="0"/>
    <x v="3"/>
    <x v="63"/>
    <x v="61"/>
    <x v="605"/>
    <x v="3130"/>
    <x v="700"/>
    <x v="78"/>
    <x v="78"/>
    <x v="5"/>
    <x v="6"/>
    <x v="0"/>
    <x v="3"/>
    <x v="3"/>
  </r>
  <r>
    <x v="3244"/>
    <x v="1"/>
    <x v="2"/>
    <x v="35"/>
    <x v="47"/>
    <x v="187"/>
    <x v="608"/>
    <x v="703"/>
    <x v="78"/>
    <x v="78"/>
    <x v="5"/>
    <x v="6"/>
    <x v="0"/>
    <x v="2"/>
    <x v="2"/>
  </r>
  <r>
    <x v="3246"/>
    <x v="0"/>
    <x v="6"/>
    <x v="52"/>
    <x v="96"/>
    <x v="323"/>
    <x v="3137"/>
    <x v="704"/>
    <x v="78"/>
    <x v="78"/>
    <x v="5"/>
    <x v="6"/>
    <x v="0"/>
    <x v="6"/>
    <x v="6"/>
  </r>
  <r>
    <x v="3240"/>
    <x v="0"/>
    <x v="8"/>
    <x v="80"/>
    <x v="119"/>
    <x v="215"/>
    <x v="3132"/>
    <x v="701"/>
    <x v="78"/>
    <x v="78"/>
    <x v="5"/>
    <x v="6"/>
    <x v="0"/>
    <x v="8"/>
    <x v="8"/>
  </r>
  <r>
    <x v="3244"/>
    <x v="0"/>
    <x v="2"/>
    <x v="65"/>
    <x v="47"/>
    <x v="618"/>
    <x v="608"/>
    <x v="703"/>
    <x v="78"/>
    <x v="78"/>
    <x v="5"/>
    <x v="6"/>
    <x v="0"/>
    <x v="2"/>
    <x v="2"/>
  </r>
  <r>
    <x v="3238"/>
    <x v="0"/>
    <x v="7"/>
    <x v="79"/>
    <x v="62"/>
    <x v="552"/>
    <x v="3130"/>
    <x v="700"/>
    <x v="78"/>
    <x v="78"/>
    <x v="5"/>
    <x v="6"/>
    <x v="0"/>
    <x v="7"/>
    <x v="7"/>
  </r>
  <r>
    <x v="3248"/>
    <x v="1"/>
    <x v="2"/>
    <x v="51"/>
    <x v="59"/>
    <x v="244"/>
    <x v="3139"/>
    <x v="705"/>
    <x v="78"/>
    <x v="78"/>
    <x v="5"/>
    <x v="6"/>
    <x v="0"/>
    <x v="2"/>
    <x v="2"/>
  </r>
  <r>
    <x v="3250"/>
    <x v="0"/>
    <x v="5"/>
    <x v="21"/>
    <x v="18"/>
    <x v="11"/>
    <x v="3141"/>
    <x v="707"/>
    <x v="78"/>
    <x v="78"/>
    <x v="5"/>
    <x v="6"/>
    <x v="0"/>
    <x v="5"/>
    <x v="5"/>
  </r>
  <r>
    <x v="3251"/>
    <x v="0"/>
    <x v="7"/>
    <x v="21"/>
    <x v="13"/>
    <x v="22"/>
    <x v="3142"/>
    <x v="708"/>
    <x v="78"/>
    <x v="78"/>
    <x v="5"/>
    <x v="6"/>
    <x v="0"/>
    <x v="7"/>
    <x v="7"/>
  </r>
  <r>
    <x v="3251"/>
    <x v="0"/>
    <x v="3"/>
    <x v="65"/>
    <x v="24"/>
    <x v="99"/>
    <x v="3142"/>
    <x v="708"/>
    <x v="78"/>
    <x v="78"/>
    <x v="5"/>
    <x v="6"/>
    <x v="0"/>
    <x v="3"/>
    <x v="3"/>
  </r>
  <r>
    <x v="3252"/>
    <x v="0"/>
    <x v="3"/>
    <x v="0"/>
    <x v="98"/>
    <x v="11"/>
    <x v="3143"/>
    <x v="709"/>
    <x v="78"/>
    <x v="78"/>
    <x v="5"/>
    <x v="6"/>
    <x v="0"/>
    <x v="3"/>
    <x v="3"/>
  </r>
  <r>
    <x v="3253"/>
    <x v="0"/>
    <x v="11"/>
    <x v="91"/>
    <x v="64"/>
    <x v="170"/>
    <x v="3144"/>
    <x v="704"/>
    <x v="78"/>
    <x v="78"/>
    <x v="5"/>
    <x v="6"/>
    <x v="0"/>
    <x v="11"/>
    <x v="11"/>
  </r>
  <r>
    <x v="3254"/>
    <x v="0"/>
    <x v="9"/>
    <x v="94"/>
    <x v="42"/>
    <x v="242"/>
    <x v="558"/>
    <x v="705"/>
    <x v="78"/>
    <x v="78"/>
    <x v="5"/>
    <x v="6"/>
    <x v="0"/>
    <x v="9"/>
    <x v="9"/>
  </r>
  <r>
    <x v="3255"/>
    <x v="0"/>
    <x v="8"/>
    <x v="36"/>
    <x v="87"/>
    <x v="326"/>
    <x v="3145"/>
    <x v="700"/>
    <x v="78"/>
    <x v="78"/>
    <x v="5"/>
    <x v="6"/>
    <x v="0"/>
    <x v="8"/>
    <x v="8"/>
  </r>
  <r>
    <x v="3256"/>
    <x v="0"/>
    <x v="5"/>
    <x v="75"/>
    <x v="91"/>
    <x v="124"/>
    <x v="3146"/>
    <x v="709"/>
    <x v="78"/>
    <x v="78"/>
    <x v="5"/>
    <x v="6"/>
    <x v="0"/>
    <x v="5"/>
    <x v="5"/>
  </r>
  <r>
    <x v="3241"/>
    <x v="0"/>
    <x v="5"/>
    <x v="16"/>
    <x v="12"/>
    <x v="102"/>
    <x v="3133"/>
    <x v="702"/>
    <x v="78"/>
    <x v="78"/>
    <x v="5"/>
    <x v="6"/>
    <x v="0"/>
    <x v="5"/>
    <x v="5"/>
  </r>
  <r>
    <x v="3243"/>
    <x v="1"/>
    <x v="2"/>
    <x v="6"/>
    <x v="6"/>
    <x v="6"/>
    <x v="3135"/>
    <x v="703"/>
    <x v="78"/>
    <x v="78"/>
    <x v="5"/>
    <x v="6"/>
    <x v="0"/>
    <x v="2"/>
    <x v="2"/>
  </r>
  <r>
    <x v="3257"/>
    <x v="0"/>
    <x v="8"/>
    <x v="108"/>
    <x v="161"/>
    <x v="1777"/>
    <x v="385"/>
    <x v="704"/>
    <x v="78"/>
    <x v="78"/>
    <x v="5"/>
    <x v="6"/>
    <x v="0"/>
    <x v="8"/>
    <x v="8"/>
  </r>
  <r>
    <x v="3257"/>
    <x v="1"/>
    <x v="2"/>
    <x v="102"/>
    <x v="77"/>
    <x v="3305"/>
    <x v="385"/>
    <x v="704"/>
    <x v="78"/>
    <x v="78"/>
    <x v="5"/>
    <x v="6"/>
    <x v="0"/>
    <x v="2"/>
    <x v="2"/>
  </r>
  <r>
    <x v="3258"/>
    <x v="0"/>
    <x v="3"/>
    <x v="3"/>
    <x v="11"/>
    <x v="263"/>
    <x v="3147"/>
    <x v="709"/>
    <x v="78"/>
    <x v="78"/>
    <x v="5"/>
    <x v="6"/>
    <x v="0"/>
    <x v="3"/>
    <x v="3"/>
  </r>
  <r>
    <x v="3249"/>
    <x v="0"/>
    <x v="7"/>
    <x v="5"/>
    <x v="8"/>
    <x v="10"/>
    <x v="3140"/>
    <x v="706"/>
    <x v="78"/>
    <x v="78"/>
    <x v="5"/>
    <x v="6"/>
    <x v="0"/>
    <x v="7"/>
    <x v="7"/>
  </r>
  <r>
    <x v="3258"/>
    <x v="0"/>
    <x v="7"/>
    <x v="8"/>
    <x v="98"/>
    <x v="6"/>
    <x v="3147"/>
    <x v="709"/>
    <x v="78"/>
    <x v="78"/>
    <x v="5"/>
    <x v="6"/>
    <x v="0"/>
    <x v="7"/>
    <x v="7"/>
  </r>
  <r>
    <x v="3243"/>
    <x v="0"/>
    <x v="2"/>
    <x v="20"/>
    <x v="6"/>
    <x v="7"/>
    <x v="3135"/>
    <x v="703"/>
    <x v="78"/>
    <x v="78"/>
    <x v="5"/>
    <x v="6"/>
    <x v="0"/>
    <x v="2"/>
    <x v="2"/>
  </r>
  <r>
    <x v="3248"/>
    <x v="0"/>
    <x v="2"/>
    <x v="53"/>
    <x v="24"/>
    <x v="80"/>
    <x v="3139"/>
    <x v="705"/>
    <x v="78"/>
    <x v="78"/>
    <x v="5"/>
    <x v="6"/>
    <x v="0"/>
    <x v="2"/>
    <x v="2"/>
  </r>
  <r>
    <x v="3247"/>
    <x v="0"/>
    <x v="3"/>
    <x v="8"/>
    <x v="85"/>
    <x v="31"/>
    <x v="3138"/>
    <x v="703"/>
    <x v="78"/>
    <x v="78"/>
    <x v="5"/>
    <x v="6"/>
    <x v="0"/>
    <x v="3"/>
    <x v="3"/>
  </r>
  <r>
    <x v="3248"/>
    <x v="0"/>
    <x v="4"/>
    <x v="7"/>
    <x v="11"/>
    <x v="319"/>
    <x v="3139"/>
    <x v="705"/>
    <x v="78"/>
    <x v="78"/>
    <x v="5"/>
    <x v="6"/>
    <x v="0"/>
    <x v="4"/>
    <x v="4"/>
  </r>
  <r>
    <x v="3239"/>
    <x v="0"/>
    <x v="2"/>
    <x v="63"/>
    <x v="3"/>
    <x v="239"/>
    <x v="3131"/>
    <x v="700"/>
    <x v="78"/>
    <x v="78"/>
    <x v="5"/>
    <x v="6"/>
    <x v="0"/>
    <x v="2"/>
    <x v="2"/>
  </r>
  <r>
    <x v="3243"/>
    <x v="0"/>
    <x v="8"/>
    <x v="8"/>
    <x v="85"/>
    <x v="31"/>
    <x v="3135"/>
    <x v="703"/>
    <x v="78"/>
    <x v="78"/>
    <x v="5"/>
    <x v="6"/>
    <x v="0"/>
    <x v="8"/>
    <x v="8"/>
  </r>
  <r>
    <x v="3259"/>
    <x v="0"/>
    <x v="5"/>
    <x v="0"/>
    <x v="41"/>
    <x v="6"/>
    <x v="3148"/>
    <x v="701"/>
    <x v="78"/>
    <x v="78"/>
    <x v="5"/>
    <x v="6"/>
    <x v="0"/>
    <x v="5"/>
    <x v="5"/>
  </r>
  <r>
    <x v="3260"/>
    <x v="0"/>
    <x v="6"/>
    <x v="20"/>
    <x v="6"/>
    <x v="7"/>
    <x v="3149"/>
    <x v="702"/>
    <x v="78"/>
    <x v="78"/>
    <x v="5"/>
    <x v="6"/>
    <x v="0"/>
    <x v="6"/>
    <x v="6"/>
  </r>
  <r>
    <x v="3261"/>
    <x v="0"/>
    <x v="1"/>
    <x v="124"/>
    <x v="147"/>
    <x v="107"/>
    <x v="2121"/>
    <x v="706"/>
    <x v="78"/>
    <x v="78"/>
    <x v="5"/>
    <x v="6"/>
    <x v="0"/>
    <x v="1"/>
    <x v="1"/>
  </r>
  <r>
    <x v="3262"/>
    <x v="0"/>
    <x v="6"/>
    <x v="0"/>
    <x v="98"/>
    <x v="11"/>
    <x v="3150"/>
    <x v="702"/>
    <x v="78"/>
    <x v="78"/>
    <x v="5"/>
    <x v="6"/>
    <x v="0"/>
    <x v="6"/>
    <x v="6"/>
  </r>
  <r>
    <x v="3263"/>
    <x v="0"/>
    <x v="1"/>
    <x v="142"/>
    <x v="111"/>
    <x v="558"/>
    <x v="3151"/>
    <x v="705"/>
    <x v="78"/>
    <x v="78"/>
    <x v="5"/>
    <x v="6"/>
    <x v="0"/>
    <x v="1"/>
    <x v="1"/>
  </r>
  <r>
    <x v="3264"/>
    <x v="0"/>
    <x v="10"/>
    <x v="16"/>
    <x v="17"/>
    <x v="6"/>
    <x v="3152"/>
    <x v="703"/>
    <x v="78"/>
    <x v="78"/>
    <x v="5"/>
    <x v="6"/>
    <x v="0"/>
    <x v="10"/>
    <x v="10"/>
  </r>
  <r>
    <x v="3265"/>
    <x v="0"/>
    <x v="1"/>
    <x v="39"/>
    <x v="20"/>
    <x v="187"/>
    <x v="3153"/>
    <x v="701"/>
    <x v="78"/>
    <x v="78"/>
    <x v="5"/>
    <x v="6"/>
    <x v="0"/>
    <x v="1"/>
    <x v="1"/>
  </r>
  <r>
    <x v="3266"/>
    <x v="0"/>
    <x v="11"/>
    <x v="3"/>
    <x v="8"/>
    <x v="6"/>
    <x v="3154"/>
    <x v="709"/>
    <x v="78"/>
    <x v="78"/>
    <x v="5"/>
    <x v="6"/>
    <x v="0"/>
    <x v="11"/>
    <x v="11"/>
  </r>
  <r>
    <x v="3265"/>
    <x v="0"/>
    <x v="10"/>
    <x v="48"/>
    <x v="10"/>
    <x v="187"/>
    <x v="3153"/>
    <x v="701"/>
    <x v="78"/>
    <x v="78"/>
    <x v="5"/>
    <x v="6"/>
    <x v="0"/>
    <x v="10"/>
    <x v="10"/>
  </r>
  <r>
    <x v="3267"/>
    <x v="0"/>
    <x v="4"/>
    <x v="91"/>
    <x v="120"/>
    <x v="867"/>
    <x v="3155"/>
    <x v="701"/>
    <x v="78"/>
    <x v="78"/>
    <x v="5"/>
    <x v="6"/>
    <x v="0"/>
    <x v="4"/>
    <x v="4"/>
  </r>
  <r>
    <x v="3268"/>
    <x v="0"/>
    <x v="8"/>
    <x v="50"/>
    <x v="26"/>
    <x v="50"/>
    <x v="3156"/>
    <x v="706"/>
    <x v="78"/>
    <x v="78"/>
    <x v="5"/>
    <x v="6"/>
    <x v="0"/>
    <x v="8"/>
    <x v="8"/>
  </r>
  <r>
    <x v="3263"/>
    <x v="0"/>
    <x v="5"/>
    <x v="30"/>
    <x v="63"/>
    <x v="34"/>
    <x v="3151"/>
    <x v="705"/>
    <x v="78"/>
    <x v="78"/>
    <x v="5"/>
    <x v="6"/>
    <x v="0"/>
    <x v="5"/>
    <x v="5"/>
  </r>
  <r>
    <x v="3269"/>
    <x v="0"/>
    <x v="0"/>
    <x v="17"/>
    <x v="8"/>
    <x v="9"/>
    <x v="3157"/>
    <x v="707"/>
    <x v="78"/>
    <x v="78"/>
    <x v="5"/>
    <x v="6"/>
    <x v="0"/>
    <x v="0"/>
    <x v="0"/>
  </r>
  <r>
    <x v="3267"/>
    <x v="0"/>
    <x v="7"/>
    <x v="24"/>
    <x v="24"/>
    <x v="25"/>
    <x v="3155"/>
    <x v="701"/>
    <x v="78"/>
    <x v="78"/>
    <x v="5"/>
    <x v="6"/>
    <x v="0"/>
    <x v="7"/>
    <x v="7"/>
  </r>
  <r>
    <x v="3270"/>
    <x v="0"/>
    <x v="11"/>
    <x v="23"/>
    <x v="5"/>
    <x v="92"/>
    <x v="3158"/>
    <x v="707"/>
    <x v="78"/>
    <x v="78"/>
    <x v="5"/>
    <x v="6"/>
    <x v="0"/>
    <x v="11"/>
    <x v="11"/>
  </r>
  <r>
    <x v="3271"/>
    <x v="0"/>
    <x v="3"/>
    <x v="38"/>
    <x v="19"/>
    <x v="48"/>
    <x v="3159"/>
    <x v="708"/>
    <x v="78"/>
    <x v="78"/>
    <x v="5"/>
    <x v="6"/>
    <x v="0"/>
    <x v="3"/>
    <x v="3"/>
  </r>
  <r>
    <x v="3271"/>
    <x v="0"/>
    <x v="1"/>
    <x v="99"/>
    <x v="125"/>
    <x v="481"/>
    <x v="3159"/>
    <x v="708"/>
    <x v="78"/>
    <x v="78"/>
    <x v="5"/>
    <x v="6"/>
    <x v="0"/>
    <x v="1"/>
    <x v="1"/>
  </r>
  <r>
    <x v="3267"/>
    <x v="0"/>
    <x v="3"/>
    <x v="120"/>
    <x v="104"/>
    <x v="733"/>
    <x v="3155"/>
    <x v="701"/>
    <x v="78"/>
    <x v="78"/>
    <x v="5"/>
    <x v="6"/>
    <x v="0"/>
    <x v="3"/>
    <x v="3"/>
  </r>
  <r>
    <x v="3266"/>
    <x v="0"/>
    <x v="0"/>
    <x v="0"/>
    <x v="98"/>
    <x v="11"/>
    <x v="3154"/>
    <x v="709"/>
    <x v="78"/>
    <x v="78"/>
    <x v="5"/>
    <x v="6"/>
    <x v="0"/>
    <x v="0"/>
    <x v="0"/>
  </r>
  <r>
    <x v="3265"/>
    <x v="0"/>
    <x v="6"/>
    <x v="26"/>
    <x v="30"/>
    <x v="181"/>
    <x v="3153"/>
    <x v="701"/>
    <x v="78"/>
    <x v="78"/>
    <x v="5"/>
    <x v="6"/>
    <x v="0"/>
    <x v="6"/>
    <x v="6"/>
  </r>
  <r>
    <x v="3264"/>
    <x v="0"/>
    <x v="1"/>
    <x v="21"/>
    <x v="65"/>
    <x v="75"/>
    <x v="3152"/>
    <x v="703"/>
    <x v="78"/>
    <x v="78"/>
    <x v="5"/>
    <x v="6"/>
    <x v="0"/>
    <x v="1"/>
    <x v="1"/>
  </r>
  <r>
    <x v="3264"/>
    <x v="0"/>
    <x v="5"/>
    <x v="75"/>
    <x v="91"/>
    <x v="124"/>
    <x v="3152"/>
    <x v="703"/>
    <x v="78"/>
    <x v="78"/>
    <x v="5"/>
    <x v="6"/>
    <x v="0"/>
    <x v="5"/>
    <x v="5"/>
  </r>
  <r>
    <x v="3272"/>
    <x v="0"/>
    <x v="2"/>
    <x v="135"/>
    <x v="25"/>
    <x v="34"/>
    <x v="3160"/>
    <x v="710"/>
    <x v="78"/>
    <x v="78"/>
    <x v="5"/>
    <x v="6"/>
    <x v="0"/>
    <x v="2"/>
    <x v="2"/>
  </r>
  <r>
    <x v="3261"/>
    <x v="0"/>
    <x v="3"/>
    <x v="59"/>
    <x v="90"/>
    <x v="567"/>
    <x v="2121"/>
    <x v="706"/>
    <x v="78"/>
    <x v="78"/>
    <x v="5"/>
    <x v="6"/>
    <x v="0"/>
    <x v="3"/>
    <x v="3"/>
  </r>
  <r>
    <x v="3254"/>
    <x v="0"/>
    <x v="3"/>
    <x v="35"/>
    <x v="47"/>
    <x v="187"/>
    <x v="558"/>
    <x v="705"/>
    <x v="78"/>
    <x v="78"/>
    <x v="5"/>
    <x v="6"/>
    <x v="0"/>
    <x v="3"/>
    <x v="3"/>
  </r>
  <r>
    <x v="3251"/>
    <x v="0"/>
    <x v="9"/>
    <x v="33"/>
    <x v="66"/>
    <x v="239"/>
    <x v="3142"/>
    <x v="708"/>
    <x v="78"/>
    <x v="78"/>
    <x v="5"/>
    <x v="6"/>
    <x v="0"/>
    <x v="9"/>
    <x v="9"/>
  </r>
  <r>
    <x v="3261"/>
    <x v="0"/>
    <x v="7"/>
    <x v="54"/>
    <x v="47"/>
    <x v="34"/>
    <x v="2121"/>
    <x v="706"/>
    <x v="78"/>
    <x v="78"/>
    <x v="5"/>
    <x v="6"/>
    <x v="0"/>
    <x v="7"/>
    <x v="7"/>
  </r>
  <r>
    <x v="3262"/>
    <x v="0"/>
    <x v="5"/>
    <x v="75"/>
    <x v="91"/>
    <x v="124"/>
    <x v="3150"/>
    <x v="702"/>
    <x v="78"/>
    <x v="78"/>
    <x v="5"/>
    <x v="6"/>
    <x v="0"/>
    <x v="5"/>
    <x v="5"/>
  </r>
  <r>
    <x v="3256"/>
    <x v="0"/>
    <x v="6"/>
    <x v="30"/>
    <x v="14"/>
    <x v="31"/>
    <x v="3146"/>
    <x v="709"/>
    <x v="78"/>
    <x v="78"/>
    <x v="5"/>
    <x v="6"/>
    <x v="0"/>
    <x v="6"/>
    <x v="6"/>
  </r>
  <r>
    <x v="3259"/>
    <x v="0"/>
    <x v="6"/>
    <x v="24"/>
    <x v="4"/>
    <x v="34"/>
    <x v="3148"/>
    <x v="701"/>
    <x v="78"/>
    <x v="78"/>
    <x v="5"/>
    <x v="6"/>
    <x v="0"/>
    <x v="6"/>
    <x v="6"/>
  </r>
  <r>
    <x v="3255"/>
    <x v="0"/>
    <x v="11"/>
    <x v="51"/>
    <x v="59"/>
    <x v="244"/>
    <x v="3145"/>
    <x v="700"/>
    <x v="78"/>
    <x v="78"/>
    <x v="5"/>
    <x v="6"/>
    <x v="0"/>
    <x v="11"/>
    <x v="11"/>
  </r>
  <r>
    <x v="3271"/>
    <x v="0"/>
    <x v="9"/>
    <x v="29"/>
    <x v="106"/>
    <x v="852"/>
    <x v="3159"/>
    <x v="708"/>
    <x v="78"/>
    <x v="78"/>
    <x v="5"/>
    <x v="6"/>
    <x v="0"/>
    <x v="9"/>
    <x v="9"/>
  </r>
  <r>
    <x v="3273"/>
    <x v="0"/>
    <x v="7"/>
    <x v="49"/>
    <x v="59"/>
    <x v="66"/>
    <x v="3161"/>
    <x v="710"/>
    <x v="78"/>
    <x v="78"/>
    <x v="5"/>
    <x v="6"/>
    <x v="0"/>
    <x v="7"/>
    <x v="7"/>
  </r>
  <r>
    <x v="3252"/>
    <x v="0"/>
    <x v="7"/>
    <x v="16"/>
    <x v="45"/>
    <x v="145"/>
    <x v="3143"/>
    <x v="709"/>
    <x v="78"/>
    <x v="78"/>
    <x v="5"/>
    <x v="6"/>
    <x v="0"/>
    <x v="7"/>
    <x v="7"/>
  </r>
  <r>
    <x v="3269"/>
    <x v="0"/>
    <x v="11"/>
    <x v="78"/>
    <x v="113"/>
    <x v="517"/>
    <x v="3157"/>
    <x v="707"/>
    <x v="78"/>
    <x v="78"/>
    <x v="5"/>
    <x v="6"/>
    <x v="0"/>
    <x v="11"/>
    <x v="11"/>
  </r>
  <r>
    <x v="3268"/>
    <x v="0"/>
    <x v="2"/>
    <x v="51"/>
    <x v="66"/>
    <x v="3"/>
    <x v="3156"/>
    <x v="706"/>
    <x v="78"/>
    <x v="78"/>
    <x v="5"/>
    <x v="6"/>
    <x v="0"/>
    <x v="2"/>
    <x v="2"/>
  </r>
  <r>
    <x v="3267"/>
    <x v="0"/>
    <x v="9"/>
    <x v="137"/>
    <x v="189"/>
    <x v="3217"/>
    <x v="3155"/>
    <x v="701"/>
    <x v="78"/>
    <x v="78"/>
    <x v="5"/>
    <x v="6"/>
    <x v="0"/>
    <x v="9"/>
    <x v="9"/>
  </r>
  <r>
    <x v="3253"/>
    <x v="0"/>
    <x v="8"/>
    <x v="95"/>
    <x v="72"/>
    <x v="783"/>
    <x v="3144"/>
    <x v="704"/>
    <x v="78"/>
    <x v="78"/>
    <x v="5"/>
    <x v="6"/>
    <x v="0"/>
    <x v="8"/>
    <x v="8"/>
  </r>
  <r>
    <x v="3256"/>
    <x v="0"/>
    <x v="0"/>
    <x v="16"/>
    <x v="45"/>
    <x v="145"/>
    <x v="3146"/>
    <x v="709"/>
    <x v="78"/>
    <x v="78"/>
    <x v="5"/>
    <x v="6"/>
    <x v="0"/>
    <x v="0"/>
    <x v="0"/>
  </r>
  <r>
    <x v="3259"/>
    <x v="0"/>
    <x v="1"/>
    <x v="52"/>
    <x v="105"/>
    <x v="99"/>
    <x v="3148"/>
    <x v="701"/>
    <x v="78"/>
    <x v="78"/>
    <x v="5"/>
    <x v="6"/>
    <x v="0"/>
    <x v="1"/>
    <x v="1"/>
  </r>
  <r>
    <x v="3273"/>
    <x v="0"/>
    <x v="3"/>
    <x v="107"/>
    <x v="139"/>
    <x v="498"/>
    <x v="3161"/>
    <x v="710"/>
    <x v="78"/>
    <x v="78"/>
    <x v="5"/>
    <x v="6"/>
    <x v="0"/>
    <x v="3"/>
    <x v="3"/>
  </r>
  <r>
    <x v="3274"/>
    <x v="0"/>
    <x v="11"/>
    <x v="49"/>
    <x v="81"/>
    <x v="243"/>
    <x v="3162"/>
    <x v="707"/>
    <x v="78"/>
    <x v="78"/>
    <x v="5"/>
    <x v="6"/>
    <x v="0"/>
    <x v="11"/>
    <x v="11"/>
  </r>
  <r>
    <x v="3260"/>
    <x v="0"/>
    <x v="5"/>
    <x v="75"/>
    <x v="91"/>
    <x v="124"/>
    <x v="3149"/>
    <x v="702"/>
    <x v="78"/>
    <x v="78"/>
    <x v="5"/>
    <x v="6"/>
    <x v="0"/>
    <x v="5"/>
    <x v="5"/>
  </r>
  <r>
    <x v="3254"/>
    <x v="0"/>
    <x v="7"/>
    <x v="13"/>
    <x v="14"/>
    <x v="44"/>
    <x v="558"/>
    <x v="705"/>
    <x v="78"/>
    <x v="78"/>
    <x v="5"/>
    <x v="6"/>
    <x v="0"/>
    <x v="7"/>
    <x v="7"/>
  </r>
  <r>
    <x v="3254"/>
    <x v="0"/>
    <x v="4"/>
    <x v="50"/>
    <x v="38"/>
    <x v="11"/>
    <x v="558"/>
    <x v="705"/>
    <x v="78"/>
    <x v="78"/>
    <x v="5"/>
    <x v="6"/>
    <x v="0"/>
    <x v="4"/>
    <x v="4"/>
  </r>
  <r>
    <x v="3275"/>
    <x v="0"/>
    <x v="8"/>
    <x v="91"/>
    <x v="90"/>
    <x v="354"/>
    <x v="3163"/>
    <x v="708"/>
    <x v="78"/>
    <x v="78"/>
    <x v="5"/>
    <x v="6"/>
    <x v="0"/>
    <x v="8"/>
    <x v="8"/>
  </r>
  <r>
    <x v="3276"/>
    <x v="0"/>
    <x v="0"/>
    <x v="30"/>
    <x v="43"/>
    <x v="254"/>
    <x v="3164"/>
    <x v="702"/>
    <x v="78"/>
    <x v="78"/>
    <x v="5"/>
    <x v="6"/>
    <x v="0"/>
    <x v="0"/>
    <x v="0"/>
  </r>
  <r>
    <x v="3267"/>
    <x v="1"/>
    <x v="2"/>
    <x v="177"/>
    <x v="278"/>
    <x v="3145"/>
    <x v="3155"/>
    <x v="701"/>
    <x v="78"/>
    <x v="78"/>
    <x v="5"/>
    <x v="6"/>
    <x v="0"/>
    <x v="2"/>
    <x v="2"/>
  </r>
  <r>
    <x v="3277"/>
    <x v="0"/>
    <x v="8"/>
    <x v="79"/>
    <x v="18"/>
    <x v="7"/>
    <x v="3165"/>
    <x v="703"/>
    <x v="78"/>
    <x v="78"/>
    <x v="5"/>
    <x v="6"/>
    <x v="0"/>
    <x v="8"/>
    <x v="8"/>
  </r>
  <r>
    <x v="3272"/>
    <x v="0"/>
    <x v="9"/>
    <x v="58"/>
    <x v="109"/>
    <x v="538"/>
    <x v="3160"/>
    <x v="710"/>
    <x v="78"/>
    <x v="78"/>
    <x v="5"/>
    <x v="6"/>
    <x v="0"/>
    <x v="9"/>
    <x v="9"/>
  </r>
  <r>
    <x v="3278"/>
    <x v="0"/>
    <x v="9"/>
    <x v="126"/>
    <x v="159"/>
    <x v="247"/>
    <x v="3166"/>
    <x v="706"/>
    <x v="78"/>
    <x v="78"/>
    <x v="5"/>
    <x v="6"/>
    <x v="0"/>
    <x v="9"/>
    <x v="9"/>
  </r>
  <r>
    <x v="3272"/>
    <x v="0"/>
    <x v="4"/>
    <x v="27"/>
    <x v="81"/>
    <x v="14"/>
    <x v="3160"/>
    <x v="710"/>
    <x v="78"/>
    <x v="78"/>
    <x v="5"/>
    <x v="6"/>
    <x v="0"/>
    <x v="4"/>
    <x v="4"/>
  </r>
  <r>
    <x v="3272"/>
    <x v="1"/>
    <x v="2"/>
    <x v="124"/>
    <x v="25"/>
    <x v="337"/>
    <x v="3160"/>
    <x v="710"/>
    <x v="78"/>
    <x v="78"/>
    <x v="5"/>
    <x v="6"/>
    <x v="0"/>
    <x v="2"/>
    <x v="2"/>
  </r>
  <r>
    <x v="3279"/>
    <x v="0"/>
    <x v="2"/>
    <x v="111"/>
    <x v="134"/>
    <x v="3052"/>
    <x v="3167"/>
    <x v="707"/>
    <x v="78"/>
    <x v="78"/>
    <x v="5"/>
    <x v="6"/>
    <x v="0"/>
    <x v="2"/>
    <x v="2"/>
  </r>
  <r>
    <x v="3280"/>
    <x v="0"/>
    <x v="11"/>
    <x v="21"/>
    <x v="13"/>
    <x v="22"/>
    <x v="3168"/>
    <x v="703"/>
    <x v="78"/>
    <x v="78"/>
    <x v="5"/>
    <x v="6"/>
    <x v="0"/>
    <x v="11"/>
    <x v="11"/>
  </r>
  <r>
    <x v="3279"/>
    <x v="1"/>
    <x v="2"/>
    <x v="127"/>
    <x v="134"/>
    <x v="745"/>
    <x v="3167"/>
    <x v="707"/>
    <x v="78"/>
    <x v="78"/>
    <x v="5"/>
    <x v="6"/>
    <x v="0"/>
    <x v="2"/>
    <x v="2"/>
  </r>
  <r>
    <x v="3281"/>
    <x v="0"/>
    <x v="8"/>
    <x v="345"/>
    <x v="388"/>
    <x v="3306"/>
    <x v="3169"/>
    <x v="711"/>
    <x v="78"/>
    <x v="78"/>
    <x v="5"/>
    <x v="6"/>
    <x v="0"/>
    <x v="8"/>
    <x v="8"/>
  </r>
  <r>
    <x v="3282"/>
    <x v="0"/>
    <x v="0"/>
    <x v="7"/>
    <x v="8"/>
    <x v="11"/>
    <x v="3170"/>
    <x v="705"/>
    <x v="78"/>
    <x v="78"/>
    <x v="5"/>
    <x v="6"/>
    <x v="0"/>
    <x v="0"/>
    <x v="0"/>
  </r>
  <r>
    <x v="3283"/>
    <x v="0"/>
    <x v="6"/>
    <x v="8"/>
    <x v="98"/>
    <x v="6"/>
    <x v="3171"/>
    <x v="703"/>
    <x v="78"/>
    <x v="78"/>
    <x v="5"/>
    <x v="6"/>
    <x v="0"/>
    <x v="6"/>
    <x v="6"/>
  </r>
  <r>
    <x v="3281"/>
    <x v="0"/>
    <x v="4"/>
    <x v="346"/>
    <x v="389"/>
    <x v="3307"/>
    <x v="3169"/>
    <x v="711"/>
    <x v="78"/>
    <x v="78"/>
    <x v="5"/>
    <x v="6"/>
    <x v="0"/>
    <x v="4"/>
    <x v="4"/>
  </r>
  <r>
    <x v="3284"/>
    <x v="0"/>
    <x v="5"/>
    <x v="75"/>
    <x v="91"/>
    <x v="124"/>
    <x v="3172"/>
    <x v="709"/>
    <x v="78"/>
    <x v="78"/>
    <x v="5"/>
    <x v="6"/>
    <x v="0"/>
    <x v="5"/>
    <x v="5"/>
  </r>
  <r>
    <x v="3285"/>
    <x v="0"/>
    <x v="1"/>
    <x v="97"/>
    <x v="139"/>
    <x v="412"/>
    <x v="3173"/>
    <x v="700"/>
    <x v="78"/>
    <x v="78"/>
    <x v="5"/>
    <x v="6"/>
    <x v="0"/>
    <x v="1"/>
    <x v="1"/>
  </r>
  <r>
    <x v="3286"/>
    <x v="0"/>
    <x v="5"/>
    <x v="23"/>
    <x v="7"/>
    <x v="376"/>
    <x v="3174"/>
    <x v="700"/>
    <x v="78"/>
    <x v="78"/>
    <x v="5"/>
    <x v="6"/>
    <x v="0"/>
    <x v="5"/>
    <x v="5"/>
  </r>
  <r>
    <x v="3283"/>
    <x v="0"/>
    <x v="5"/>
    <x v="75"/>
    <x v="91"/>
    <x v="124"/>
    <x v="3171"/>
    <x v="703"/>
    <x v="78"/>
    <x v="78"/>
    <x v="5"/>
    <x v="6"/>
    <x v="0"/>
    <x v="5"/>
    <x v="5"/>
  </r>
  <r>
    <x v="3280"/>
    <x v="0"/>
    <x v="0"/>
    <x v="12"/>
    <x v="12"/>
    <x v="13"/>
    <x v="3168"/>
    <x v="703"/>
    <x v="78"/>
    <x v="78"/>
    <x v="5"/>
    <x v="6"/>
    <x v="0"/>
    <x v="0"/>
    <x v="0"/>
  </r>
  <r>
    <x v="3287"/>
    <x v="0"/>
    <x v="11"/>
    <x v="0"/>
    <x v="0"/>
    <x v="0"/>
    <x v="3175"/>
    <x v="709"/>
    <x v="78"/>
    <x v="78"/>
    <x v="5"/>
    <x v="6"/>
    <x v="0"/>
    <x v="11"/>
    <x v="11"/>
  </r>
  <r>
    <x v="3283"/>
    <x v="0"/>
    <x v="10"/>
    <x v="20"/>
    <x v="12"/>
    <x v="6"/>
    <x v="3171"/>
    <x v="703"/>
    <x v="78"/>
    <x v="78"/>
    <x v="5"/>
    <x v="6"/>
    <x v="0"/>
    <x v="10"/>
    <x v="10"/>
  </r>
  <r>
    <x v="3288"/>
    <x v="0"/>
    <x v="8"/>
    <x v="70"/>
    <x v="34"/>
    <x v="215"/>
    <x v="3176"/>
    <x v="704"/>
    <x v="78"/>
    <x v="78"/>
    <x v="5"/>
    <x v="6"/>
    <x v="0"/>
    <x v="8"/>
    <x v="8"/>
  </r>
  <r>
    <x v="3288"/>
    <x v="0"/>
    <x v="2"/>
    <x v="53"/>
    <x v="31"/>
    <x v="348"/>
    <x v="3176"/>
    <x v="704"/>
    <x v="78"/>
    <x v="78"/>
    <x v="5"/>
    <x v="6"/>
    <x v="0"/>
    <x v="2"/>
    <x v="2"/>
  </r>
  <r>
    <x v="3284"/>
    <x v="0"/>
    <x v="0"/>
    <x v="93"/>
    <x v="85"/>
    <x v="6"/>
    <x v="3172"/>
    <x v="709"/>
    <x v="78"/>
    <x v="78"/>
    <x v="5"/>
    <x v="6"/>
    <x v="0"/>
    <x v="0"/>
    <x v="0"/>
  </r>
  <r>
    <x v="3289"/>
    <x v="0"/>
    <x v="1"/>
    <x v="91"/>
    <x v="137"/>
    <x v="84"/>
    <x v="3177"/>
    <x v="700"/>
    <x v="78"/>
    <x v="78"/>
    <x v="5"/>
    <x v="6"/>
    <x v="0"/>
    <x v="1"/>
    <x v="1"/>
  </r>
  <r>
    <x v="3278"/>
    <x v="1"/>
    <x v="2"/>
    <x v="140"/>
    <x v="33"/>
    <x v="843"/>
    <x v="3166"/>
    <x v="706"/>
    <x v="78"/>
    <x v="78"/>
    <x v="5"/>
    <x v="6"/>
    <x v="0"/>
    <x v="2"/>
    <x v="2"/>
  </r>
  <r>
    <x v="3285"/>
    <x v="0"/>
    <x v="3"/>
    <x v="78"/>
    <x v="137"/>
    <x v="1208"/>
    <x v="3173"/>
    <x v="700"/>
    <x v="78"/>
    <x v="78"/>
    <x v="5"/>
    <x v="6"/>
    <x v="0"/>
    <x v="3"/>
    <x v="3"/>
  </r>
  <r>
    <x v="3289"/>
    <x v="0"/>
    <x v="10"/>
    <x v="48"/>
    <x v="76"/>
    <x v="207"/>
    <x v="3177"/>
    <x v="700"/>
    <x v="78"/>
    <x v="78"/>
    <x v="5"/>
    <x v="6"/>
    <x v="0"/>
    <x v="10"/>
    <x v="10"/>
  </r>
  <r>
    <x v="3290"/>
    <x v="0"/>
    <x v="6"/>
    <x v="12"/>
    <x v="6"/>
    <x v="145"/>
    <x v="3178"/>
    <x v="709"/>
    <x v="78"/>
    <x v="78"/>
    <x v="5"/>
    <x v="6"/>
    <x v="0"/>
    <x v="6"/>
    <x v="6"/>
  </r>
  <r>
    <x v="3291"/>
    <x v="0"/>
    <x v="4"/>
    <x v="17"/>
    <x v="8"/>
    <x v="9"/>
    <x v="3179"/>
    <x v="703"/>
    <x v="78"/>
    <x v="78"/>
    <x v="5"/>
    <x v="6"/>
    <x v="0"/>
    <x v="4"/>
    <x v="4"/>
  </r>
  <r>
    <x v="3292"/>
    <x v="0"/>
    <x v="3"/>
    <x v="65"/>
    <x v="26"/>
    <x v="323"/>
    <x v="3180"/>
    <x v="708"/>
    <x v="78"/>
    <x v="78"/>
    <x v="5"/>
    <x v="6"/>
    <x v="0"/>
    <x v="3"/>
    <x v="3"/>
  </r>
  <r>
    <x v="3286"/>
    <x v="0"/>
    <x v="10"/>
    <x v="88"/>
    <x v="138"/>
    <x v="92"/>
    <x v="3174"/>
    <x v="700"/>
    <x v="78"/>
    <x v="78"/>
    <x v="5"/>
    <x v="6"/>
    <x v="0"/>
    <x v="10"/>
    <x v="10"/>
  </r>
  <r>
    <x v="3281"/>
    <x v="0"/>
    <x v="9"/>
    <x v="347"/>
    <x v="390"/>
    <x v="3308"/>
    <x v="3169"/>
    <x v="711"/>
    <x v="78"/>
    <x v="78"/>
    <x v="5"/>
    <x v="6"/>
    <x v="0"/>
    <x v="9"/>
    <x v="9"/>
  </r>
  <r>
    <x v="3285"/>
    <x v="0"/>
    <x v="7"/>
    <x v="24"/>
    <x v="38"/>
    <x v="63"/>
    <x v="3173"/>
    <x v="700"/>
    <x v="78"/>
    <x v="78"/>
    <x v="5"/>
    <x v="6"/>
    <x v="0"/>
    <x v="7"/>
    <x v="7"/>
  </r>
  <r>
    <x v="3283"/>
    <x v="0"/>
    <x v="1"/>
    <x v="10"/>
    <x v="0"/>
    <x v="6"/>
    <x v="3171"/>
    <x v="703"/>
    <x v="78"/>
    <x v="78"/>
    <x v="5"/>
    <x v="6"/>
    <x v="0"/>
    <x v="1"/>
    <x v="1"/>
  </r>
  <r>
    <x v="3291"/>
    <x v="0"/>
    <x v="9"/>
    <x v="50"/>
    <x v="4"/>
    <x v="31"/>
    <x v="3179"/>
    <x v="703"/>
    <x v="78"/>
    <x v="78"/>
    <x v="5"/>
    <x v="6"/>
    <x v="0"/>
    <x v="9"/>
    <x v="9"/>
  </r>
  <r>
    <x v="3281"/>
    <x v="1"/>
    <x v="2"/>
    <x v="348"/>
    <x v="391"/>
    <x v="850"/>
    <x v="3169"/>
    <x v="711"/>
    <x v="78"/>
    <x v="78"/>
    <x v="5"/>
    <x v="6"/>
    <x v="0"/>
    <x v="2"/>
    <x v="2"/>
  </r>
  <r>
    <x v="3282"/>
    <x v="0"/>
    <x v="11"/>
    <x v="60"/>
    <x v="99"/>
    <x v="364"/>
    <x v="3170"/>
    <x v="705"/>
    <x v="78"/>
    <x v="78"/>
    <x v="5"/>
    <x v="6"/>
    <x v="0"/>
    <x v="11"/>
    <x v="11"/>
  </r>
  <r>
    <x v="3290"/>
    <x v="0"/>
    <x v="5"/>
    <x v="16"/>
    <x v="45"/>
    <x v="145"/>
    <x v="3178"/>
    <x v="709"/>
    <x v="78"/>
    <x v="78"/>
    <x v="5"/>
    <x v="6"/>
    <x v="0"/>
    <x v="5"/>
    <x v="5"/>
  </r>
  <r>
    <x v="3288"/>
    <x v="0"/>
    <x v="9"/>
    <x v="4"/>
    <x v="38"/>
    <x v="19"/>
    <x v="3176"/>
    <x v="704"/>
    <x v="78"/>
    <x v="78"/>
    <x v="5"/>
    <x v="6"/>
    <x v="0"/>
    <x v="9"/>
    <x v="9"/>
  </r>
  <r>
    <x v="3291"/>
    <x v="1"/>
    <x v="2"/>
    <x v="35"/>
    <x v="81"/>
    <x v="11"/>
    <x v="3179"/>
    <x v="703"/>
    <x v="78"/>
    <x v="78"/>
    <x v="5"/>
    <x v="6"/>
    <x v="0"/>
    <x v="2"/>
    <x v="2"/>
  </r>
  <r>
    <x v="3291"/>
    <x v="0"/>
    <x v="2"/>
    <x v="24"/>
    <x v="44"/>
    <x v="1595"/>
    <x v="3179"/>
    <x v="703"/>
    <x v="78"/>
    <x v="78"/>
    <x v="5"/>
    <x v="6"/>
    <x v="0"/>
    <x v="2"/>
    <x v="2"/>
  </r>
  <r>
    <x v="3279"/>
    <x v="0"/>
    <x v="4"/>
    <x v="90"/>
    <x v="114"/>
    <x v="450"/>
    <x v="3167"/>
    <x v="707"/>
    <x v="78"/>
    <x v="78"/>
    <x v="5"/>
    <x v="6"/>
    <x v="0"/>
    <x v="4"/>
    <x v="4"/>
  </r>
  <r>
    <x v="3292"/>
    <x v="0"/>
    <x v="10"/>
    <x v="17"/>
    <x v="8"/>
    <x v="9"/>
    <x v="3180"/>
    <x v="708"/>
    <x v="78"/>
    <x v="78"/>
    <x v="5"/>
    <x v="6"/>
    <x v="0"/>
    <x v="10"/>
    <x v="10"/>
  </r>
  <r>
    <x v="3241"/>
    <x v="0"/>
    <x v="10"/>
    <x v="8"/>
    <x v="9"/>
    <x v="13"/>
    <x v="3133"/>
    <x v="702"/>
    <x v="78"/>
    <x v="78"/>
    <x v="5"/>
    <x v="6"/>
    <x v="0"/>
    <x v="10"/>
    <x v="10"/>
  </r>
  <r>
    <x v="3247"/>
    <x v="0"/>
    <x v="9"/>
    <x v="13"/>
    <x v="63"/>
    <x v="72"/>
    <x v="3138"/>
    <x v="703"/>
    <x v="78"/>
    <x v="78"/>
    <x v="5"/>
    <x v="6"/>
    <x v="0"/>
    <x v="9"/>
    <x v="9"/>
  </r>
  <r>
    <x v="3258"/>
    <x v="1"/>
    <x v="2"/>
    <x v="23"/>
    <x v="3"/>
    <x v="252"/>
    <x v="3147"/>
    <x v="709"/>
    <x v="78"/>
    <x v="78"/>
    <x v="5"/>
    <x v="6"/>
    <x v="0"/>
    <x v="2"/>
    <x v="2"/>
  </r>
  <r>
    <x v="3285"/>
    <x v="0"/>
    <x v="10"/>
    <x v="65"/>
    <x v="44"/>
    <x v="365"/>
    <x v="3173"/>
    <x v="700"/>
    <x v="78"/>
    <x v="78"/>
    <x v="5"/>
    <x v="6"/>
    <x v="0"/>
    <x v="10"/>
    <x v="10"/>
  </r>
  <r>
    <x v="3250"/>
    <x v="0"/>
    <x v="1"/>
    <x v="118"/>
    <x v="181"/>
    <x v="3309"/>
    <x v="3141"/>
    <x v="707"/>
    <x v="78"/>
    <x v="78"/>
    <x v="5"/>
    <x v="6"/>
    <x v="0"/>
    <x v="1"/>
    <x v="1"/>
  </r>
  <r>
    <x v="3242"/>
    <x v="1"/>
    <x v="2"/>
    <x v="232"/>
    <x v="124"/>
    <x v="187"/>
    <x v="3134"/>
    <x v="700"/>
    <x v="78"/>
    <x v="78"/>
    <x v="5"/>
    <x v="6"/>
    <x v="0"/>
    <x v="2"/>
    <x v="2"/>
  </r>
  <r>
    <x v="3249"/>
    <x v="1"/>
    <x v="2"/>
    <x v="18"/>
    <x v="40"/>
    <x v="675"/>
    <x v="3140"/>
    <x v="706"/>
    <x v="78"/>
    <x v="78"/>
    <x v="5"/>
    <x v="6"/>
    <x v="0"/>
    <x v="2"/>
    <x v="2"/>
  </r>
  <r>
    <x v="3242"/>
    <x v="0"/>
    <x v="7"/>
    <x v="24"/>
    <x v="38"/>
    <x v="63"/>
    <x v="3134"/>
    <x v="700"/>
    <x v="78"/>
    <x v="78"/>
    <x v="5"/>
    <x v="6"/>
    <x v="0"/>
    <x v="7"/>
    <x v="7"/>
  </r>
  <r>
    <x v="3258"/>
    <x v="0"/>
    <x v="9"/>
    <x v="1"/>
    <x v="36"/>
    <x v="196"/>
    <x v="3147"/>
    <x v="709"/>
    <x v="78"/>
    <x v="78"/>
    <x v="5"/>
    <x v="6"/>
    <x v="0"/>
    <x v="9"/>
    <x v="9"/>
  </r>
  <r>
    <x v="3293"/>
    <x v="0"/>
    <x v="1"/>
    <x v="21"/>
    <x v="14"/>
    <x v="126"/>
    <x v="3181"/>
    <x v="709"/>
    <x v="78"/>
    <x v="78"/>
    <x v="5"/>
    <x v="6"/>
    <x v="0"/>
    <x v="1"/>
    <x v="1"/>
  </r>
  <r>
    <x v="3293"/>
    <x v="0"/>
    <x v="7"/>
    <x v="6"/>
    <x v="41"/>
    <x v="34"/>
    <x v="3181"/>
    <x v="709"/>
    <x v="78"/>
    <x v="78"/>
    <x v="5"/>
    <x v="6"/>
    <x v="0"/>
    <x v="7"/>
    <x v="7"/>
  </r>
  <r>
    <x v="3294"/>
    <x v="1"/>
    <x v="2"/>
    <x v="27"/>
    <x v="31"/>
    <x v="43"/>
    <x v="3182"/>
    <x v="703"/>
    <x v="78"/>
    <x v="78"/>
    <x v="5"/>
    <x v="6"/>
    <x v="0"/>
    <x v="2"/>
    <x v="2"/>
  </r>
  <r>
    <x v="3250"/>
    <x v="0"/>
    <x v="3"/>
    <x v="68"/>
    <x v="29"/>
    <x v="683"/>
    <x v="3141"/>
    <x v="707"/>
    <x v="78"/>
    <x v="78"/>
    <x v="5"/>
    <x v="6"/>
    <x v="0"/>
    <x v="3"/>
    <x v="3"/>
  </r>
  <r>
    <x v="3238"/>
    <x v="0"/>
    <x v="8"/>
    <x v="65"/>
    <x v="81"/>
    <x v="614"/>
    <x v="3130"/>
    <x v="700"/>
    <x v="78"/>
    <x v="78"/>
    <x v="5"/>
    <x v="6"/>
    <x v="0"/>
    <x v="8"/>
    <x v="8"/>
  </r>
  <r>
    <x v="3295"/>
    <x v="0"/>
    <x v="1"/>
    <x v="21"/>
    <x v="18"/>
    <x v="11"/>
    <x v="642"/>
    <x v="709"/>
    <x v="78"/>
    <x v="78"/>
    <x v="5"/>
    <x v="6"/>
    <x v="0"/>
    <x v="1"/>
    <x v="1"/>
  </r>
  <r>
    <x v="3258"/>
    <x v="0"/>
    <x v="4"/>
    <x v="5"/>
    <x v="8"/>
    <x v="10"/>
    <x v="3147"/>
    <x v="709"/>
    <x v="78"/>
    <x v="78"/>
    <x v="5"/>
    <x v="6"/>
    <x v="0"/>
    <x v="4"/>
    <x v="4"/>
  </r>
  <r>
    <x v="3294"/>
    <x v="0"/>
    <x v="2"/>
    <x v="50"/>
    <x v="31"/>
    <x v="73"/>
    <x v="3182"/>
    <x v="703"/>
    <x v="78"/>
    <x v="78"/>
    <x v="5"/>
    <x v="6"/>
    <x v="0"/>
    <x v="2"/>
    <x v="2"/>
  </r>
  <r>
    <x v="3244"/>
    <x v="0"/>
    <x v="9"/>
    <x v="48"/>
    <x v="16"/>
    <x v="350"/>
    <x v="608"/>
    <x v="703"/>
    <x v="78"/>
    <x v="78"/>
    <x v="5"/>
    <x v="6"/>
    <x v="0"/>
    <x v="9"/>
    <x v="9"/>
  </r>
  <r>
    <x v="3238"/>
    <x v="0"/>
    <x v="9"/>
    <x v="53"/>
    <x v="51"/>
    <x v="643"/>
    <x v="3130"/>
    <x v="700"/>
    <x v="78"/>
    <x v="78"/>
    <x v="5"/>
    <x v="6"/>
    <x v="0"/>
    <x v="9"/>
    <x v="9"/>
  </r>
  <r>
    <x v="3249"/>
    <x v="0"/>
    <x v="9"/>
    <x v="18"/>
    <x v="66"/>
    <x v="77"/>
    <x v="3140"/>
    <x v="706"/>
    <x v="78"/>
    <x v="78"/>
    <x v="5"/>
    <x v="6"/>
    <x v="0"/>
    <x v="9"/>
    <x v="9"/>
  </r>
  <r>
    <x v="3257"/>
    <x v="0"/>
    <x v="2"/>
    <x v="142"/>
    <x v="115"/>
    <x v="3310"/>
    <x v="385"/>
    <x v="704"/>
    <x v="78"/>
    <x v="78"/>
    <x v="5"/>
    <x v="6"/>
    <x v="0"/>
    <x v="2"/>
    <x v="2"/>
  </r>
  <r>
    <x v="3293"/>
    <x v="0"/>
    <x v="3"/>
    <x v="10"/>
    <x v="9"/>
    <x v="9"/>
    <x v="3181"/>
    <x v="709"/>
    <x v="78"/>
    <x v="78"/>
    <x v="5"/>
    <x v="6"/>
    <x v="0"/>
    <x v="3"/>
    <x v="3"/>
  </r>
  <r>
    <x v="3246"/>
    <x v="0"/>
    <x v="1"/>
    <x v="86"/>
    <x v="127"/>
    <x v="3146"/>
    <x v="3137"/>
    <x v="704"/>
    <x v="78"/>
    <x v="78"/>
    <x v="5"/>
    <x v="6"/>
    <x v="0"/>
    <x v="1"/>
    <x v="1"/>
  </r>
  <r>
    <x v="3295"/>
    <x v="0"/>
    <x v="7"/>
    <x v="0"/>
    <x v="98"/>
    <x v="11"/>
    <x v="642"/>
    <x v="709"/>
    <x v="78"/>
    <x v="78"/>
    <x v="5"/>
    <x v="6"/>
    <x v="0"/>
    <x v="7"/>
    <x v="7"/>
  </r>
  <r>
    <x v="3244"/>
    <x v="0"/>
    <x v="11"/>
    <x v="17"/>
    <x v="8"/>
    <x v="9"/>
    <x v="608"/>
    <x v="703"/>
    <x v="78"/>
    <x v="78"/>
    <x v="5"/>
    <x v="6"/>
    <x v="0"/>
    <x v="11"/>
    <x v="11"/>
  </r>
  <r>
    <x v="3245"/>
    <x v="0"/>
    <x v="5"/>
    <x v="16"/>
    <x v="17"/>
    <x v="6"/>
    <x v="3136"/>
    <x v="702"/>
    <x v="78"/>
    <x v="78"/>
    <x v="5"/>
    <x v="6"/>
    <x v="0"/>
    <x v="5"/>
    <x v="5"/>
  </r>
  <r>
    <x v="3241"/>
    <x v="0"/>
    <x v="7"/>
    <x v="0"/>
    <x v="0"/>
    <x v="0"/>
    <x v="3133"/>
    <x v="702"/>
    <x v="78"/>
    <x v="78"/>
    <x v="5"/>
    <x v="6"/>
    <x v="0"/>
    <x v="7"/>
    <x v="7"/>
  </r>
  <r>
    <x v="3280"/>
    <x v="0"/>
    <x v="6"/>
    <x v="6"/>
    <x v="98"/>
    <x v="13"/>
    <x v="3168"/>
    <x v="703"/>
    <x v="78"/>
    <x v="78"/>
    <x v="5"/>
    <x v="6"/>
    <x v="0"/>
    <x v="6"/>
    <x v="6"/>
  </r>
  <r>
    <x v="3285"/>
    <x v="0"/>
    <x v="2"/>
    <x v="25"/>
    <x v="135"/>
    <x v="25"/>
    <x v="3173"/>
    <x v="700"/>
    <x v="78"/>
    <x v="78"/>
    <x v="5"/>
    <x v="6"/>
    <x v="0"/>
    <x v="2"/>
    <x v="2"/>
  </r>
  <r>
    <x v="3292"/>
    <x v="0"/>
    <x v="0"/>
    <x v="79"/>
    <x v="9"/>
    <x v="6"/>
    <x v="3180"/>
    <x v="708"/>
    <x v="78"/>
    <x v="78"/>
    <x v="5"/>
    <x v="6"/>
    <x v="0"/>
    <x v="0"/>
    <x v="0"/>
  </r>
  <r>
    <x v="3278"/>
    <x v="0"/>
    <x v="8"/>
    <x v="152"/>
    <x v="188"/>
    <x v="314"/>
    <x v="3166"/>
    <x v="706"/>
    <x v="78"/>
    <x v="78"/>
    <x v="5"/>
    <x v="6"/>
    <x v="0"/>
    <x v="8"/>
    <x v="8"/>
  </r>
  <r>
    <x v="3287"/>
    <x v="0"/>
    <x v="2"/>
    <x v="10"/>
    <x v="65"/>
    <x v="546"/>
    <x v="3175"/>
    <x v="709"/>
    <x v="78"/>
    <x v="78"/>
    <x v="5"/>
    <x v="6"/>
    <x v="0"/>
    <x v="2"/>
    <x v="2"/>
  </r>
  <r>
    <x v="3283"/>
    <x v="0"/>
    <x v="0"/>
    <x v="16"/>
    <x v="17"/>
    <x v="6"/>
    <x v="3171"/>
    <x v="703"/>
    <x v="78"/>
    <x v="78"/>
    <x v="5"/>
    <x v="6"/>
    <x v="0"/>
    <x v="0"/>
    <x v="0"/>
  </r>
  <r>
    <x v="3287"/>
    <x v="1"/>
    <x v="2"/>
    <x v="10"/>
    <x v="65"/>
    <x v="546"/>
    <x v="3175"/>
    <x v="709"/>
    <x v="78"/>
    <x v="78"/>
    <x v="5"/>
    <x v="6"/>
    <x v="0"/>
    <x v="2"/>
    <x v="2"/>
  </r>
  <r>
    <x v="3284"/>
    <x v="0"/>
    <x v="6"/>
    <x v="13"/>
    <x v="18"/>
    <x v="19"/>
    <x v="3172"/>
    <x v="709"/>
    <x v="78"/>
    <x v="78"/>
    <x v="5"/>
    <x v="6"/>
    <x v="0"/>
    <x v="6"/>
    <x v="6"/>
  </r>
  <r>
    <x v="3288"/>
    <x v="0"/>
    <x v="4"/>
    <x v="57"/>
    <x v="16"/>
    <x v="429"/>
    <x v="3176"/>
    <x v="704"/>
    <x v="78"/>
    <x v="78"/>
    <x v="5"/>
    <x v="6"/>
    <x v="0"/>
    <x v="4"/>
    <x v="4"/>
  </r>
  <r>
    <x v="3281"/>
    <x v="0"/>
    <x v="2"/>
    <x v="349"/>
    <x v="392"/>
    <x v="3311"/>
    <x v="3169"/>
    <x v="711"/>
    <x v="78"/>
    <x v="78"/>
    <x v="5"/>
    <x v="6"/>
    <x v="0"/>
    <x v="2"/>
    <x v="2"/>
  </r>
  <r>
    <x v="3292"/>
    <x v="0"/>
    <x v="7"/>
    <x v="7"/>
    <x v="62"/>
    <x v="69"/>
    <x v="3180"/>
    <x v="708"/>
    <x v="78"/>
    <x v="78"/>
    <x v="5"/>
    <x v="6"/>
    <x v="0"/>
    <x v="7"/>
    <x v="7"/>
  </r>
  <r>
    <x v="3283"/>
    <x v="0"/>
    <x v="11"/>
    <x v="10"/>
    <x v="0"/>
    <x v="6"/>
    <x v="3171"/>
    <x v="703"/>
    <x v="78"/>
    <x v="78"/>
    <x v="5"/>
    <x v="6"/>
    <x v="0"/>
    <x v="11"/>
    <x v="11"/>
  </r>
  <r>
    <x v="3291"/>
    <x v="0"/>
    <x v="11"/>
    <x v="26"/>
    <x v="1"/>
    <x v="121"/>
    <x v="3179"/>
    <x v="703"/>
    <x v="78"/>
    <x v="78"/>
    <x v="5"/>
    <x v="6"/>
    <x v="0"/>
    <x v="11"/>
    <x v="11"/>
  </r>
  <r>
    <x v="3278"/>
    <x v="0"/>
    <x v="4"/>
    <x v="89"/>
    <x v="90"/>
    <x v="555"/>
    <x v="3166"/>
    <x v="706"/>
    <x v="78"/>
    <x v="78"/>
    <x v="5"/>
    <x v="6"/>
    <x v="0"/>
    <x v="4"/>
    <x v="4"/>
  </r>
  <r>
    <x v="3279"/>
    <x v="0"/>
    <x v="11"/>
    <x v="125"/>
    <x v="137"/>
    <x v="332"/>
    <x v="3167"/>
    <x v="707"/>
    <x v="78"/>
    <x v="78"/>
    <x v="5"/>
    <x v="6"/>
    <x v="0"/>
    <x v="11"/>
    <x v="11"/>
  </r>
  <r>
    <x v="3281"/>
    <x v="0"/>
    <x v="0"/>
    <x v="133"/>
    <x v="149"/>
    <x v="937"/>
    <x v="3169"/>
    <x v="711"/>
    <x v="78"/>
    <x v="78"/>
    <x v="5"/>
    <x v="6"/>
    <x v="0"/>
    <x v="0"/>
    <x v="0"/>
  </r>
  <r>
    <x v="3288"/>
    <x v="0"/>
    <x v="11"/>
    <x v="37"/>
    <x v="76"/>
    <x v="76"/>
    <x v="3176"/>
    <x v="704"/>
    <x v="78"/>
    <x v="78"/>
    <x v="5"/>
    <x v="6"/>
    <x v="0"/>
    <x v="11"/>
    <x v="11"/>
  </r>
  <r>
    <x v="3279"/>
    <x v="0"/>
    <x v="8"/>
    <x v="135"/>
    <x v="128"/>
    <x v="1302"/>
    <x v="3167"/>
    <x v="707"/>
    <x v="78"/>
    <x v="78"/>
    <x v="5"/>
    <x v="6"/>
    <x v="0"/>
    <x v="8"/>
    <x v="8"/>
  </r>
  <r>
    <x v="3286"/>
    <x v="0"/>
    <x v="1"/>
    <x v="279"/>
    <x v="193"/>
    <x v="1359"/>
    <x v="3174"/>
    <x v="700"/>
    <x v="78"/>
    <x v="78"/>
    <x v="5"/>
    <x v="6"/>
    <x v="0"/>
    <x v="1"/>
    <x v="1"/>
  </r>
  <r>
    <x v="3287"/>
    <x v="0"/>
    <x v="0"/>
    <x v="12"/>
    <x v="12"/>
    <x v="13"/>
    <x v="3175"/>
    <x v="709"/>
    <x v="78"/>
    <x v="78"/>
    <x v="5"/>
    <x v="6"/>
    <x v="0"/>
    <x v="0"/>
    <x v="0"/>
  </r>
  <r>
    <x v="3278"/>
    <x v="0"/>
    <x v="2"/>
    <x v="123"/>
    <x v="104"/>
    <x v="192"/>
    <x v="3166"/>
    <x v="706"/>
    <x v="78"/>
    <x v="78"/>
    <x v="5"/>
    <x v="6"/>
    <x v="0"/>
    <x v="2"/>
    <x v="2"/>
  </r>
  <r>
    <x v="3290"/>
    <x v="0"/>
    <x v="0"/>
    <x v="16"/>
    <x v="45"/>
    <x v="145"/>
    <x v="3178"/>
    <x v="709"/>
    <x v="78"/>
    <x v="78"/>
    <x v="5"/>
    <x v="6"/>
    <x v="0"/>
    <x v="0"/>
    <x v="0"/>
  </r>
  <r>
    <x v="3290"/>
    <x v="0"/>
    <x v="3"/>
    <x v="6"/>
    <x v="98"/>
    <x v="13"/>
    <x v="3178"/>
    <x v="709"/>
    <x v="78"/>
    <x v="78"/>
    <x v="5"/>
    <x v="6"/>
    <x v="0"/>
    <x v="3"/>
    <x v="3"/>
  </r>
  <r>
    <x v="3282"/>
    <x v="0"/>
    <x v="5"/>
    <x v="8"/>
    <x v="0"/>
    <x v="7"/>
    <x v="3170"/>
    <x v="705"/>
    <x v="78"/>
    <x v="78"/>
    <x v="5"/>
    <x v="6"/>
    <x v="0"/>
    <x v="5"/>
    <x v="5"/>
  </r>
  <r>
    <x v="3289"/>
    <x v="0"/>
    <x v="7"/>
    <x v="3"/>
    <x v="10"/>
    <x v="7"/>
    <x v="3177"/>
    <x v="700"/>
    <x v="78"/>
    <x v="78"/>
    <x v="5"/>
    <x v="6"/>
    <x v="0"/>
    <x v="7"/>
    <x v="7"/>
  </r>
  <r>
    <x v="3285"/>
    <x v="0"/>
    <x v="4"/>
    <x v="80"/>
    <x v="118"/>
    <x v="616"/>
    <x v="3173"/>
    <x v="700"/>
    <x v="78"/>
    <x v="78"/>
    <x v="5"/>
    <x v="6"/>
    <x v="0"/>
    <x v="4"/>
    <x v="4"/>
  </r>
  <r>
    <x v="3284"/>
    <x v="0"/>
    <x v="10"/>
    <x v="21"/>
    <x v="94"/>
    <x v="6"/>
    <x v="3172"/>
    <x v="709"/>
    <x v="78"/>
    <x v="78"/>
    <x v="5"/>
    <x v="6"/>
    <x v="0"/>
    <x v="10"/>
    <x v="10"/>
  </r>
  <r>
    <x v="3287"/>
    <x v="0"/>
    <x v="4"/>
    <x v="20"/>
    <x v="98"/>
    <x v="145"/>
    <x v="3175"/>
    <x v="709"/>
    <x v="78"/>
    <x v="78"/>
    <x v="5"/>
    <x v="6"/>
    <x v="0"/>
    <x v="4"/>
    <x v="4"/>
  </r>
  <r>
    <x v="3289"/>
    <x v="0"/>
    <x v="3"/>
    <x v="31"/>
    <x v="35"/>
    <x v="262"/>
    <x v="3177"/>
    <x v="700"/>
    <x v="78"/>
    <x v="78"/>
    <x v="5"/>
    <x v="6"/>
    <x v="0"/>
    <x v="3"/>
    <x v="3"/>
  </r>
  <r>
    <x v="3285"/>
    <x v="1"/>
    <x v="2"/>
    <x v="103"/>
    <x v="74"/>
    <x v="761"/>
    <x v="3173"/>
    <x v="700"/>
    <x v="78"/>
    <x v="78"/>
    <x v="5"/>
    <x v="6"/>
    <x v="0"/>
    <x v="2"/>
    <x v="2"/>
  </r>
  <r>
    <x v="3288"/>
    <x v="1"/>
    <x v="2"/>
    <x v="40"/>
    <x v="31"/>
    <x v="291"/>
    <x v="3176"/>
    <x v="704"/>
    <x v="78"/>
    <x v="78"/>
    <x v="5"/>
    <x v="6"/>
    <x v="0"/>
    <x v="2"/>
    <x v="2"/>
  </r>
  <r>
    <x v="3288"/>
    <x v="0"/>
    <x v="0"/>
    <x v="79"/>
    <x v="9"/>
    <x v="6"/>
    <x v="3176"/>
    <x v="704"/>
    <x v="78"/>
    <x v="78"/>
    <x v="5"/>
    <x v="6"/>
    <x v="0"/>
    <x v="0"/>
    <x v="0"/>
  </r>
  <r>
    <x v="3277"/>
    <x v="0"/>
    <x v="11"/>
    <x v="93"/>
    <x v="94"/>
    <x v="207"/>
    <x v="3165"/>
    <x v="703"/>
    <x v="78"/>
    <x v="78"/>
    <x v="5"/>
    <x v="6"/>
    <x v="0"/>
    <x v="11"/>
    <x v="11"/>
  </r>
  <r>
    <x v="3269"/>
    <x v="0"/>
    <x v="6"/>
    <x v="35"/>
    <x v="47"/>
    <x v="187"/>
    <x v="3157"/>
    <x v="707"/>
    <x v="78"/>
    <x v="78"/>
    <x v="5"/>
    <x v="6"/>
    <x v="0"/>
    <x v="6"/>
    <x v="6"/>
  </r>
  <r>
    <x v="3272"/>
    <x v="0"/>
    <x v="7"/>
    <x v="11"/>
    <x v="16"/>
    <x v="112"/>
    <x v="3160"/>
    <x v="710"/>
    <x v="78"/>
    <x v="78"/>
    <x v="5"/>
    <x v="6"/>
    <x v="0"/>
    <x v="7"/>
    <x v="7"/>
  </r>
  <r>
    <x v="3263"/>
    <x v="0"/>
    <x v="7"/>
    <x v="70"/>
    <x v="61"/>
    <x v="312"/>
    <x v="3151"/>
    <x v="705"/>
    <x v="78"/>
    <x v="78"/>
    <x v="5"/>
    <x v="6"/>
    <x v="0"/>
    <x v="7"/>
    <x v="7"/>
  </r>
  <r>
    <x v="3257"/>
    <x v="0"/>
    <x v="0"/>
    <x v="37"/>
    <x v="76"/>
    <x v="76"/>
    <x v="385"/>
    <x v="704"/>
    <x v="78"/>
    <x v="78"/>
    <x v="5"/>
    <x v="6"/>
    <x v="0"/>
    <x v="0"/>
    <x v="0"/>
  </r>
  <r>
    <x v="3246"/>
    <x v="0"/>
    <x v="3"/>
    <x v="62"/>
    <x v="164"/>
    <x v="1071"/>
    <x v="3137"/>
    <x v="704"/>
    <x v="78"/>
    <x v="78"/>
    <x v="5"/>
    <x v="6"/>
    <x v="0"/>
    <x v="3"/>
    <x v="3"/>
  </r>
  <r>
    <x v="3249"/>
    <x v="0"/>
    <x v="5"/>
    <x v="8"/>
    <x v="98"/>
    <x v="6"/>
    <x v="3140"/>
    <x v="706"/>
    <x v="78"/>
    <x v="78"/>
    <x v="5"/>
    <x v="6"/>
    <x v="0"/>
    <x v="5"/>
    <x v="5"/>
  </r>
  <r>
    <x v="3241"/>
    <x v="0"/>
    <x v="3"/>
    <x v="9"/>
    <x v="62"/>
    <x v="84"/>
    <x v="3133"/>
    <x v="702"/>
    <x v="78"/>
    <x v="78"/>
    <x v="5"/>
    <x v="6"/>
    <x v="0"/>
    <x v="3"/>
    <x v="3"/>
  </r>
  <r>
    <x v="3244"/>
    <x v="0"/>
    <x v="7"/>
    <x v="20"/>
    <x v="6"/>
    <x v="7"/>
    <x v="608"/>
    <x v="703"/>
    <x v="78"/>
    <x v="78"/>
    <x v="5"/>
    <x v="6"/>
    <x v="0"/>
    <x v="7"/>
    <x v="7"/>
  </r>
  <r>
    <x v="3246"/>
    <x v="0"/>
    <x v="7"/>
    <x v="40"/>
    <x v="60"/>
    <x v="67"/>
    <x v="3137"/>
    <x v="704"/>
    <x v="78"/>
    <x v="78"/>
    <x v="5"/>
    <x v="6"/>
    <x v="0"/>
    <x v="7"/>
    <x v="7"/>
  </r>
  <r>
    <x v="3240"/>
    <x v="0"/>
    <x v="0"/>
    <x v="17"/>
    <x v="43"/>
    <x v="437"/>
    <x v="3132"/>
    <x v="701"/>
    <x v="78"/>
    <x v="78"/>
    <x v="5"/>
    <x v="6"/>
    <x v="0"/>
    <x v="0"/>
    <x v="0"/>
  </r>
  <r>
    <x v="3295"/>
    <x v="0"/>
    <x v="10"/>
    <x v="0"/>
    <x v="85"/>
    <x v="126"/>
    <x v="642"/>
    <x v="709"/>
    <x v="78"/>
    <x v="78"/>
    <x v="5"/>
    <x v="6"/>
    <x v="0"/>
    <x v="10"/>
    <x v="10"/>
  </r>
  <r>
    <x v="3293"/>
    <x v="0"/>
    <x v="10"/>
    <x v="6"/>
    <x v="41"/>
    <x v="34"/>
    <x v="3181"/>
    <x v="709"/>
    <x v="78"/>
    <x v="78"/>
    <x v="5"/>
    <x v="6"/>
    <x v="0"/>
    <x v="10"/>
    <x v="10"/>
  </r>
  <r>
    <x v="3250"/>
    <x v="0"/>
    <x v="10"/>
    <x v="53"/>
    <x v="47"/>
    <x v="152"/>
    <x v="3141"/>
    <x v="707"/>
    <x v="78"/>
    <x v="78"/>
    <x v="5"/>
    <x v="6"/>
    <x v="0"/>
    <x v="10"/>
    <x v="10"/>
  </r>
  <r>
    <x v="3240"/>
    <x v="1"/>
    <x v="2"/>
    <x v="134"/>
    <x v="108"/>
    <x v="1262"/>
    <x v="3132"/>
    <x v="701"/>
    <x v="78"/>
    <x v="78"/>
    <x v="5"/>
    <x v="6"/>
    <x v="0"/>
    <x v="2"/>
    <x v="2"/>
  </r>
  <r>
    <x v="3295"/>
    <x v="0"/>
    <x v="3"/>
    <x v="8"/>
    <x v="0"/>
    <x v="7"/>
    <x v="642"/>
    <x v="709"/>
    <x v="78"/>
    <x v="78"/>
    <x v="5"/>
    <x v="6"/>
    <x v="0"/>
    <x v="3"/>
    <x v="3"/>
  </r>
  <r>
    <x v="3249"/>
    <x v="0"/>
    <x v="4"/>
    <x v="53"/>
    <x v="4"/>
    <x v="829"/>
    <x v="3140"/>
    <x v="706"/>
    <x v="78"/>
    <x v="78"/>
    <x v="5"/>
    <x v="6"/>
    <x v="0"/>
    <x v="4"/>
    <x v="4"/>
  </r>
  <r>
    <x v="3243"/>
    <x v="0"/>
    <x v="11"/>
    <x v="0"/>
    <x v="98"/>
    <x v="11"/>
    <x v="3135"/>
    <x v="703"/>
    <x v="78"/>
    <x v="78"/>
    <x v="5"/>
    <x v="6"/>
    <x v="0"/>
    <x v="11"/>
    <x v="11"/>
  </r>
  <r>
    <x v="3248"/>
    <x v="0"/>
    <x v="8"/>
    <x v="1"/>
    <x v="30"/>
    <x v="31"/>
    <x v="3139"/>
    <x v="705"/>
    <x v="78"/>
    <x v="78"/>
    <x v="5"/>
    <x v="6"/>
    <x v="0"/>
    <x v="8"/>
    <x v="8"/>
  </r>
  <r>
    <x v="3238"/>
    <x v="1"/>
    <x v="2"/>
    <x v="4"/>
    <x v="81"/>
    <x v="44"/>
    <x v="3130"/>
    <x v="700"/>
    <x v="78"/>
    <x v="78"/>
    <x v="5"/>
    <x v="6"/>
    <x v="0"/>
    <x v="2"/>
    <x v="2"/>
  </r>
  <r>
    <x v="3247"/>
    <x v="1"/>
    <x v="2"/>
    <x v="9"/>
    <x v="62"/>
    <x v="84"/>
    <x v="3138"/>
    <x v="703"/>
    <x v="78"/>
    <x v="78"/>
    <x v="5"/>
    <x v="6"/>
    <x v="0"/>
    <x v="2"/>
    <x v="2"/>
  </r>
  <r>
    <x v="3240"/>
    <x v="0"/>
    <x v="4"/>
    <x v="51"/>
    <x v="44"/>
    <x v="408"/>
    <x v="3132"/>
    <x v="701"/>
    <x v="78"/>
    <x v="78"/>
    <x v="5"/>
    <x v="6"/>
    <x v="0"/>
    <x v="4"/>
    <x v="4"/>
  </r>
  <r>
    <x v="3246"/>
    <x v="0"/>
    <x v="0"/>
    <x v="24"/>
    <x v="54"/>
    <x v="268"/>
    <x v="3137"/>
    <x v="704"/>
    <x v="78"/>
    <x v="78"/>
    <x v="5"/>
    <x v="6"/>
    <x v="0"/>
    <x v="0"/>
    <x v="0"/>
  </r>
  <r>
    <x v="3258"/>
    <x v="0"/>
    <x v="5"/>
    <x v="12"/>
    <x v="45"/>
    <x v="6"/>
    <x v="3147"/>
    <x v="709"/>
    <x v="78"/>
    <x v="78"/>
    <x v="5"/>
    <x v="6"/>
    <x v="0"/>
    <x v="5"/>
    <x v="5"/>
  </r>
  <r>
    <x v="3271"/>
    <x v="0"/>
    <x v="7"/>
    <x v="3"/>
    <x v="23"/>
    <x v="31"/>
    <x v="3159"/>
    <x v="708"/>
    <x v="78"/>
    <x v="78"/>
    <x v="5"/>
    <x v="6"/>
    <x v="0"/>
    <x v="7"/>
    <x v="7"/>
  </r>
  <r>
    <x v="3268"/>
    <x v="0"/>
    <x v="11"/>
    <x v="48"/>
    <x v="10"/>
    <x v="187"/>
    <x v="3156"/>
    <x v="706"/>
    <x v="78"/>
    <x v="78"/>
    <x v="5"/>
    <x v="6"/>
    <x v="0"/>
    <x v="11"/>
    <x v="11"/>
  </r>
  <r>
    <x v="3270"/>
    <x v="0"/>
    <x v="0"/>
    <x v="0"/>
    <x v="41"/>
    <x v="6"/>
    <x v="3158"/>
    <x v="707"/>
    <x v="78"/>
    <x v="78"/>
    <x v="5"/>
    <x v="6"/>
    <x v="0"/>
    <x v="0"/>
    <x v="0"/>
  </r>
  <r>
    <x v="3270"/>
    <x v="0"/>
    <x v="2"/>
    <x v="37"/>
    <x v="81"/>
    <x v="864"/>
    <x v="3158"/>
    <x v="707"/>
    <x v="78"/>
    <x v="78"/>
    <x v="5"/>
    <x v="6"/>
    <x v="0"/>
    <x v="2"/>
    <x v="2"/>
  </r>
  <r>
    <x v="3272"/>
    <x v="0"/>
    <x v="11"/>
    <x v="113"/>
    <x v="39"/>
    <x v="244"/>
    <x v="3160"/>
    <x v="710"/>
    <x v="78"/>
    <x v="78"/>
    <x v="5"/>
    <x v="6"/>
    <x v="0"/>
    <x v="11"/>
    <x v="11"/>
  </r>
  <r>
    <x v="3273"/>
    <x v="1"/>
    <x v="2"/>
    <x v="154"/>
    <x v="271"/>
    <x v="3312"/>
    <x v="3161"/>
    <x v="710"/>
    <x v="78"/>
    <x v="78"/>
    <x v="5"/>
    <x v="6"/>
    <x v="0"/>
    <x v="2"/>
    <x v="2"/>
  </r>
  <r>
    <x v="3268"/>
    <x v="0"/>
    <x v="5"/>
    <x v="20"/>
    <x v="12"/>
    <x v="6"/>
    <x v="3156"/>
    <x v="706"/>
    <x v="78"/>
    <x v="78"/>
    <x v="5"/>
    <x v="6"/>
    <x v="0"/>
    <x v="5"/>
    <x v="5"/>
  </r>
  <r>
    <x v="3263"/>
    <x v="0"/>
    <x v="10"/>
    <x v="82"/>
    <x v="75"/>
    <x v="869"/>
    <x v="3151"/>
    <x v="705"/>
    <x v="78"/>
    <x v="78"/>
    <x v="5"/>
    <x v="6"/>
    <x v="0"/>
    <x v="10"/>
    <x v="10"/>
  </r>
  <r>
    <x v="3265"/>
    <x v="0"/>
    <x v="5"/>
    <x v="12"/>
    <x v="45"/>
    <x v="6"/>
    <x v="3153"/>
    <x v="701"/>
    <x v="78"/>
    <x v="78"/>
    <x v="5"/>
    <x v="6"/>
    <x v="0"/>
    <x v="5"/>
    <x v="5"/>
  </r>
  <r>
    <x v="3265"/>
    <x v="0"/>
    <x v="4"/>
    <x v="49"/>
    <x v="60"/>
    <x v="135"/>
    <x v="3153"/>
    <x v="701"/>
    <x v="78"/>
    <x v="78"/>
    <x v="5"/>
    <x v="6"/>
    <x v="0"/>
    <x v="4"/>
    <x v="4"/>
  </r>
  <r>
    <x v="3269"/>
    <x v="0"/>
    <x v="2"/>
    <x v="134"/>
    <x v="104"/>
    <x v="747"/>
    <x v="3157"/>
    <x v="707"/>
    <x v="78"/>
    <x v="78"/>
    <x v="5"/>
    <x v="6"/>
    <x v="0"/>
    <x v="2"/>
    <x v="2"/>
  </r>
  <r>
    <x v="3266"/>
    <x v="0"/>
    <x v="5"/>
    <x v="12"/>
    <x v="45"/>
    <x v="6"/>
    <x v="3154"/>
    <x v="709"/>
    <x v="78"/>
    <x v="78"/>
    <x v="5"/>
    <x v="6"/>
    <x v="0"/>
    <x v="5"/>
    <x v="5"/>
  </r>
  <r>
    <x v="3270"/>
    <x v="0"/>
    <x v="4"/>
    <x v="3"/>
    <x v="23"/>
    <x v="31"/>
    <x v="3158"/>
    <x v="707"/>
    <x v="78"/>
    <x v="78"/>
    <x v="5"/>
    <x v="6"/>
    <x v="0"/>
    <x v="4"/>
    <x v="4"/>
  </r>
  <r>
    <x v="3264"/>
    <x v="0"/>
    <x v="0"/>
    <x v="16"/>
    <x v="17"/>
    <x v="6"/>
    <x v="3152"/>
    <x v="703"/>
    <x v="78"/>
    <x v="78"/>
    <x v="5"/>
    <x v="6"/>
    <x v="0"/>
    <x v="0"/>
    <x v="0"/>
  </r>
  <r>
    <x v="3261"/>
    <x v="0"/>
    <x v="4"/>
    <x v="90"/>
    <x v="20"/>
    <x v="873"/>
    <x v="2121"/>
    <x v="706"/>
    <x v="78"/>
    <x v="78"/>
    <x v="5"/>
    <x v="6"/>
    <x v="0"/>
    <x v="4"/>
    <x v="4"/>
  </r>
  <r>
    <x v="3274"/>
    <x v="0"/>
    <x v="4"/>
    <x v="15"/>
    <x v="54"/>
    <x v="253"/>
    <x v="3162"/>
    <x v="707"/>
    <x v="78"/>
    <x v="78"/>
    <x v="5"/>
    <x v="6"/>
    <x v="0"/>
    <x v="4"/>
    <x v="4"/>
  </r>
  <r>
    <x v="3275"/>
    <x v="0"/>
    <x v="0"/>
    <x v="21"/>
    <x v="65"/>
    <x v="75"/>
    <x v="3163"/>
    <x v="708"/>
    <x v="78"/>
    <x v="78"/>
    <x v="5"/>
    <x v="6"/>
    <x v="0"/>
    <x v="0"/>
    <x v="0"/>
  </r>
  <r>
    <x v="3261"/>
    <x v="0"/>
    <x v="2"/>
    <x v="25"/>
    <x v="134"/>
    <x v="233"/>
    <x v="2121"/>
    <x v="706"/>
    <x v="78"/>
    <x v="78"/>
    <x v="5"/>
    <x v="6"/>
    <x v="0"/>
    <x v="2"/>
    <x v="2"/>
  </r>
  <r>
    <x v="3254"/>
    <x v="0"/>
    <x v="5"/>
    <x v="12"/>
    <x v="6"/>
    <x v="145"/>
    <x v="558"/>
    <x v="705"/>
    <x v="78"/>
    <x v="78"/>
    <x v="5"/>
    <x v="6"/>
    <x v="0"/>
    <x v="5"/>
    <x v="5"/>
  </r>
  <r>
    <x v="3276"/>
    <x v="0"/>
    <x v="10"/>
    <x v="26"/>
    <x v="61"/>
    <x v="20"/>
    <x v="3164"/>
    <x v="702"/>
    <x v="78"/>
    <x v="78"/>
    <x v="5"/>
    <x v="6"/>
    <x v="0"/>
    <x v="10"/>
    <x v="10"/>
  </r>
  <r>
    <x v="3255"/>
    <x v="0"/>
    <x v="5"/>
    <x v="8"/>
    <x v="98"/>
    <x v="6"/>
    <x v="3145"/>
    <x v="700"/>
    <x v="78"/>
    <x v="78"/>
    <x v="5"/>
    <x v="6"/>
    <x v="0"/>
    <x v="5"/>
    <x v="5"/>
  </r>
  <r>
    <x v="3260"/>
    <x v="0"/>
    <x v="10"/>
    <x v="20"/>
    <x v="6"/>
    <x v="7"/>
    <x v="3149"/>
    <x v="702"/>
    <x v="78"/>
    <x v="78"/>
    <x v="5"/>
    <x v="6"/>
    <x v="0"/>
    <x v="10"/>
    <x v="10"/>
  </r>
  <r>
    <x v="3259"/>
    <x v="0"/>
    <x v="10"/>
    <x v="63"/>
    <x v="1"/>
    <x v="165"/>
    <x v="3148"/>
    <x v="701"/>
    <x v="78"/>
    <x v="78"/>
    <x v="5"/>
    <x v="6"/>
    <x v="0"/>
    <x v="10"/>
    <x v="10"/>
  </r>
  <r>
    <x v="3275"/>
    <x v="0"/>
    <x v="11"/>
    <x v="83"/>
    <x v="114"/>
    <x v="24"/>
    <x v="3163"/>
    <x v="708"/>
    <x v="78"/>
    <x v="78"/>
    <x v="5"/>
    <x v="6"/>
    <x v="0"/>
    <x v="11"/>
    <x v="11"/>
  </r>
  <r>
    <x v="3273"/>
    <x v="0"/>
    <x v="9"/>
    <x v="153"/>
    <x v="206"/>
    <x v="890"/>
    <x v="3161"/>
    <x v="710"/>
    <x v="78"/>
    <x v="78"/>
    <x v="5"/>
    <x v="6"/>
    <x v="0"/>
    <x v="9"/>
    <x v="9"/>
  </r>
  <r>
    <x v="3251"/>
    <x v="0"/>
    <x v="4"/>
    <x v="37"/>
    <x v="61"/>
    <x v="84"/>
    <x v="3142"/>
    <x v="708"/>
    <x v="78"/>
    <x v="78"/>
    <x v="5"/>
    <x v="6"/>
    <x v="0"/>
    <x v="4"/>
    <x v="4"/>
  </r>
  <r>
    <x v="3276"/>
    <x v="0"/>
    <x v="5"/>
    <x v="6"/>
    <x v="98"/>
    <x v="13"/>
    <x v="3164"/>
    <x v="702"/>
    <x v="78"/>
    <x v="78"/>
    <x v="5"/>
    <x v="6"/>
    <x v="0"/>
    <x v="5"/>
    <x v="5"/>
  </r>
  <r>
    <x v="3274"/>
    <x v="0"/>
    <x v="0"/>
    <x v="79"/>
    <x v="18"/>
    <x v="7"/>
    <x v="3162"/>
    <x v="707"/>
    <x v="78"/>
    <x v="78"/>
    <x v="5"/>
    <x v="6"/>
    <x v="0"/>
    <x v="0"/>
    <x v="0"/>
  </r>
  <r>
    <x v="3273"/>
    <x v="0"/>
    <x v="4"/>
    <x v="182"/>
    <x v="112"/>
    <x v="1557"/>
    <x v="3161"/>
    <x v="710"/>
    <x v="78"/>
    <x v="78"/>
    <x v="5"/>
    <x v="6"/>
    <x v="0"/>
    <x v="4"/>
    <x v="4"/>
  </r>
  <r>
    <x v="3261"/>
    <x v="1"/>
    <x v="2"/>
    <x v="129"/>
    <x v="134"/>
    <x v="2023"/>
    <x v="2121"/>
    <x v="706"/>
    <x v="78"/>
    <x v="78"/>
    <x v="5"/>
    <x v="6"/>
    <x v="0"/>
    <x v="2"/>
    <x v="2"/>
  </r>
  <r>
    <x v="3256"/>
    <x v="0"/>
    <x v="1"/>
    <x v="48"/>
    <x v="36"/>
    <x v="26"/>
    <x v="3146"/>
    <x v="709"/>
    <x v="78"/>
    <x v="78"/>
    <x v="5"/>
    <x v="6"/>
    <x v="0"/>
    <x v="1"/>
    <x v="1"/>
  </r>
  <r>
    <x v="3253"/>
    <x v="0"/>
    <x v="6"/>
    <x v="35"/>
    <x v="59"/>
    <x v="230"/>
    <x v="3144"/>
    <x v="704"/>
    <x v="78"/>
    <x v="78"/>
    <x v="5"/>
    <x v="6"/>
    <x v="0"/>
    <x v="6"/>
    <x v="6"/>
  </r>
  <r>
    <x v="3251"/>
    <x v="0"/>
    <x v="2"/>
    <x v="38"/>
    <x v="21"/>
    <x v="848"/>
    <x v="3142"/>
    <x v="708"/>
    <x v="78"/>
    <x v="78"/>
    <x v="5"/>
    <x v="6"/>
    <x v="0"/>
    <x v="2"/>
    <x v="2"/>
  </r>
  <r>
    <x v="3256"/>
    <x v="0"/>
    <x v="3"/>
    <x v="7"/>
    <x v="43"/>
    <x v="50"/>
    <x v="3146"/>
    <x v="709"/>
    <x v="78"/>
    <x v="78"/>
    <x v="5"/>
    <x v="6"/>
    <x v="0"/>
    <x v="3"/>
    <x v="3"/>
  </r>
  <r>
    <x v="3251"/>
    <x v="1"/>
    <x v="2"/>
    <x v="39"/>
    <x v="57"/>
    <x v="57"/>
    <x v="3142"/>
    <x v="708"/>
    <x v="78"/>
    <x v="78"/>
    <x v="5"/>
    <x v="6"/>
    <x v="0"/>
    <x v="2"/>
    <x v="2"/>
  </r>
  <r>
    <x v="3252"/>
    <x v="0"/>
    <x v="1"/>
    <x v="10"/>
    <x v="94"/>
    <x v="34"/>
    <x v="3143"/>
    <x v="709"/>
    <x v="78"/>
    <x v="78"/>
    <x v="5"/>
    <x v="6"/>
    <x v="0"/>
    <x v="1"/>
    <x v="1"/>
  </r>
  <r>
    <x v="3276"/>
    <x v="0"/>
    <x v="6"/>
    <x v="54"/>
    <x v="59"/>
    <x v="285"/>
    <x v="3164"/>
    <x v="702"/>
    <x v="78"/>
    <x v="78"/>
    <x v="5"/>
    <x v="6"/>
    <x v="0"/>
    <x v="6"/>
    <x v="6"/>
  </r>
  <r>
    <x v="3292"/>
    <x v="0"/>
    <x v="1"/>
    <x v="18"/>
    <x v="66"/>
    <x v="77"/>
    <x v="3180"/>
    <x v="708"/>
    <x v="78"/>
    <x v="78"/>
    <x v="5"/>
    <x v="6"/>
    <x v="0"/>
    <x v="1"/>
    <x v="1"/>
  </r>
  <r>
    <x v="3251"/>
    <x v="0"/>
    <x v="8"/>
    <x v="46"/>
    <x v="102"/>
    <x v="302"/>
    <x v="3142"/>
    <x v="708"/>
    <x v="78"/>
    <x v="78"/>
    <x v="5"/>
    <x v="6"/>
    <x v="0"/>
    <x v="8"/>
    <x v="8"/>
  </r>
  <r>
    <x v="3280"/>
    <x v="0"/>
    <x v="5"/>
    <x v="75"/>
    <x v="17"/>
    <x v="120"/>
    <x v="3168"/>
    <x v="703"/>
    <x v="78"/>
    <x v="78"/>
    <x v="5"/>
    <x v="6"/>
    <x v="0"/>
    <x v="5"/>
    <x v="5"/>
  </r>
  <r>
    <x v="3274"/>
    <x v="1"/>
    <x v="2"/>
    <x v="19"/>
    <x v="27"/>
    <x v="303"/>
    <x v="3162"/>
    <x v="707"/>
    <x v="78"/>
    <x v="78"/>
    <x v="5"/>
    <x v="6"/>
    <x v="0"/>
    <x v="2"/>
    <x v="2"/>
  </r>
  <r>
    <x v="3253"/>
    <x v="0"/>
    <x v="5"/>
    <x v="10"/>
    <x v="0"/>
    <x v="6"/>
    <x v="3144"/>
    <x v="704"/>
    <x v="78"/>
    <x v="78"/>
    <x v="5"/>
    <x v="6"/>
    <x v="0"/>
    <x v="5"/>
    <x v="5"/>
  </r>
  <r>
    <x v="3274"/>
    <x v="0"/>
    <x v="9"/>
    <x v="36"/>
    <x v="35"/>
    <x v="50"/>
    <x v="3162"/>
    <x v="707"/>
    <x v="78"/>
    <x v="78"/>
    <x v="5"/>
    <x v="6"/>
    <x v="0"/>
    <x v="9"/>
    <x v="9"/>
  </r>
  <r>
    <x v="3254"/>
    <x v="1"/>
    <x v="2"/>
    <x v="91"/>
    <x v="71"/>
    <x v="422"/>
    <x v="558"/>
    <x v="705"/>
    <x v="78"/>
    <x v="78"/>
    <x v="5"/>
    <x v="6"/>
    <x v="0"/>
    <x v="2"/>
    <x v="2"/>
  </r>
  <r>
    <x v="3252"/>
    <x v="0"/>
    <x v="8"/>
    <x v="93"/>
    <x v="9"/>
    <x v="63"/>
    <x v="3143"/>
    <x v="709"/>
    <x v="78"/>
    <x v="78"/>
    <x v="5"/>
    <x v="6"/>
    <x v="0"/>
    <x v="8"/>
    <x v="8"/>
  </r>
  <r>
    <x v="3289"/>
    <x v="1"/>
    <x v="2"/>
    <x v="59"/>
    <x v="90"/>
    <x v="567"/>
    <x v="3177"/>
    <x v="700"/>
    <x v="78"/>
    <x v="78"/>
    <x v="5"/>
    <x v="6"/>
    <x v="0"/>
    <x v="2"/>
    <x v="2"/>
  </r>
  <r>
    <x v="3290"/>
    <x v="0"/>
    <x v="1"/>
    <x v="79"/>
    <x v="13"/>
    <x v="37"/>
    <x v="3178"/>
    <x v="709"/>
    <x v="78"/>
    <x v="78"/>
    <x v="5"/>
    <x v="6"/>
    <x v="0"/>
    <x v="1"/>
    <x v="1"/>
  </r>
  <r>
    <x v="3287"/>
    <x v="0"/>
    <x v="9"/>
    <x v="13"/>
    <x v="14"/>
    <x v="44"/>
    <x v="3175"/>
    <x v="709"/>
    <x v="78"/>
    <x v="78"/>
    <x v="5"/>
    <x v="6"/>
    <x v="0"/>
    <x v="9"/>
    <x v="9"/>
  </r>
  <r>
    <x v="3286"/>
    <x v="0"/>
    <x v="7"/>
    <x v="80"/>
    <x v="58"/>
    <x v="620"/>
    <x v="3174"/>
    <x v="700"/>
    <x v="78"/>
    <x v="78"/>
    <x v="5"/>
    <x v="6"/>
    <x v="0"/>
    <x v="7"/>
    <x v="7"/>
  </r>
  <r>
    <x v="3286"/>
    <x v="0"/>
    <x v="3"/>
    <x v="175"/>
    <x v="162"/>
    <x v="1704"/>
    <x v="3174"/>
    <x v="700"/>
    <x v="78"/>
    <x v="78"/>
    <x v="5"/>
    <x v="6"/>
    <x v="0"/>
    <x v="3"/>
    <x v="3"/>
  </r>
  <r>
    <x v="3284"/>
    <x v="0"/>
    <x v="1"/>
    <x v="3"/>
    <x v="11"/>
    <x v="263"/>
    <x v="3172"/>
    <x v="709"/>
    <x v="78"/>
    <x v="78"/>
    <x v="5"/>
    <x v="6"/>
    <x v="0"/>
    <x v="1"/>
    <x v="1"/>
  </r>
  <r>
    <x v="3261"/>
    <x v="0"/>
    <x v="9"/>
    <x v="120"/>
    <x v="67"/>
    <x v="997"/>
    <x v="2121"/>
    <x v="706"/>
    <x v="78"/>
    <x v="78"/>
    <x v="5"/>
    <x v="6"/>
    <x v="0"/>
    <x v="9"/>
    <x v="9"/>
  </r>
  <r>
    <x v="3259"/>
    <x v="0"/>
    <x v="3"/>
    <x v="82"/>
    <x v="31"/>
    <x v="391"/>
    <x v="3148"/>
    <x v="701"/>
    <x v="78"/>
    <x v="78"/>
    <x v="5"/>
    <x v="6"/>
    <x v="0"/>
    <x v="3"/>
    <x v="3"/>
  </r>
  <r>
    <x v="3273"/>
    <x v="0"/>
    <x v="2"/>
    <x v="181"/>
    <x v="46"/>
    <x v="3313"/>
    <x v="3161"/>
    <x v="710"/>
    <x v="78"/>
    <x v="78"/>
    <x v="5"/>
    <x v="6"/>
    <x v="0"/>
    <x v="2"/>
    <x v="2"/>
  </r>
  <r>
    <x v="3255"/>
    <x v="0"/>
    <x v="6"/>
    <x v="1"/>
    <x v="3"/>
    <x v="244"/>
    <x v="3145"/>
    <x v="700"/>
    <x v="78"/>
    <x v="78"/>
    <x v="5"/>
    <x v="6"/>
    <x v="0"/>
    <x v="6"/>
    <x v="6"/>
  </r>
  <r>
    <x v="3273"/>
    <x v="0"/>
    <x v="8"/>
    <x v="172"/>
    <x v="197"/>
    <x v="3314"/>
    <x v="3161"/>
    <x v="710"/>
    <x v="78"/>
    <x v="78"/>
    <x v="5"/>
    <x v="6"/>
    <x v="0"/>
    <x v="8"/>
    <x v="8"/>
  </r>
  <r>
    <x v="3283"/>
    <x v="0"/>
    <x v="2"/>
    <x v="21"/>
    <x v="63"/>
    <x v="13"/>
    <x v="3171"/>
    <x v="703"/>
    <x v="78"/>
    <x v="78"/>
    <x v="5"/>
    <x v="6"/>
    <x v="0"/>
    <x v="2"/>
    <x v="2"/>
  </r>
  <r>
    <x v="3282"/>
    <x v="0"/>
    <x v="7"/>
    <x v="11"/>
    <x v="56"/>
    <x v="164"/>
    <x v="3170"/>
    <x v="705"/>
    <x v="78"/>
    <x v="78"/>
    <x v="5"/>
    <x v="6"/>
    <x v="0"/>
    <x v="7"/>
    <x v="7"/>
  </r>
  <r>
    <x v="3292"/>
    <x v="0"/>
    <x v="8"/>
    <x v="49"/>
    <x v="81"/>
    <x v="243"/>
    <x v="3180"/>
    <x v="708"/>
    <x v="78"/>
    <x v="78"/>
    <x v="5"/>
    <x v="6"/>
    <x v="0"/>
    <x v="8"/>
    <x v="8"/>
  </r>
  <r>
    <x v="3286"/>
    <x v="0"/>
    <x v="4"/>
    <x v="97"/>
    <x v="139"/>
    <x v="412"/>
    <x v="3174"/>
    <x v="700"/>
    <x v="78"/>
    <x v="78"/>
    <x v="5"/>
    <x v="6"/>
    <x v="0"/>
    <x v="4"/>
    <x v="4"/>
  </r>
  <r>
    <x v="3285"/>
    <x v="0"/>
    <x v="11"/>
    <x v="99"/>
    <x v="128"/>
    <x v="31"/>
    <x v="3173"/>
    <x v="700"/>
    <x v="78"/>
    <x v="78"/>
    <x v="5"/>
    <x v="6"/>
    <x v="0"/>
    <x v="11"/>
    <x v="11"/>
  </r>
  <r>
    <x v="3291"/>
    <x v="0"/>
    <x v="6"/>
    <x v="21"/>
    <x v="18"/>
    <x v="11"/>
    <x v="3179"/>
    <x v="703"/>
    <x v="78"/>
    <x v="78"/>
    <x v="5"/>
    <x v="6"/>
    <x v="0"/>
    <x v="6"/>
    <x v="6"/>
  </r>
  <r>
    <x v="3281"/>
    <x v="0"/>
    <x v="11"/>
    <x v="350"/>
    <x v="393"/>
    <x v="995"/>
    <x v="3169"/>
    <x v="711"/>
    <x v="78"/>
    <x v="78"/>
    <x v="5"/>
    <x v="6"/>
    <x v="0"/>
    <x v="11"/>
    <x v="11"/>
  </r>
  <r>
    <x v="3289"/>
    <x v="0"/>
    <x v="2"/>
    <x v="52"/>
    <x v="90"/>
    <x v="123"/>
    <x v="3177"/>
    <x v="700"/>
    <x v="78"/>
    <x v="78"/>
    <x v="5"/>
    <x v="6"/>
    <x v="0"/>
    <x v="2"/>
    <x v="2"/>
  </r>
  <r>
    <x v="3286"/>
    <x v="0"/>
    <x v="8"/>
    <x v="216"/>
    <x v="204"/>
    <x v="1930"/>
    <x v="3174"/>
    <x v="700"/>
    <x v="78"/>
    <x v="78"/>
    <x v="5"/>
    <x v="6"/>
    <x v="0"/>
    <x v="8"/>
    <x v="8"/>
  </r>
  <r>
    <x v="3287"/>
    <x v="0"/>
    <x v="7"/>
    <x v="12"/>
    <x v="12"/>
    <x v="13"/>
    <x v="3175"/>
    <x v="709"/>
    <x v="78"/>
    <x v="78"/>
    <x v="5"/>
    <x v="6"/>
    <x v="0"/>
    <x v="7"/>
    <x v="7"/>
  </r>
  <r>
    <x v="3286"/>
    <x v="0"/>
    <x v="9"/>
    <x v="240"/>
    <x v="297"/>
    <x v="3315"/>
    <x v="3174"/>
    <x v="700"/>
    <x v="78"/>
    <x v="78"/>
    <x v="5"/>
    <x v="6"/>
    <x v="0"/>
    <x v="9"/>
    <x v="9"/>
  </r>
  <r>
    <x v="3279"/>
    <x v="0"/>
    <x v="6"/>
    <x v="56"/>
    <x v="40"/>
    <x v="94"/>
    <x v="3167"/>
    <x v="707"/>
    <x v="78"/>
    <x v="78"/>
    <x v="5"/>
    <x v="6"/>
    <x v="0"/>
    <x v="6"/>
    <x v="6"/>
  </r>
  <r>
    <x v="3284"/>
    <x v="0"/>
    <x v="4"/>
    <x v="9"/>
    <x v="65"/>
    <x v="6"/>
    <x v="3172"/>
    <x v="709"/>
    <x v="78"/>
    <x v="78"/>
    <x v="5"/>
    <x v="6"/>
    <x v="0"/>
    <x v="4"/>
    <x v="4"/>
  </r>
  <r>
    <x v="3290"/>
    <x v="0"/>
    <x v="7"/>
    <x v="12"/>
    <x v="12"/>
    <x v="13"/>
    <x v="3178"/>
    <x v="709"/>
    <x v="78"/>
    <x v="78"/>
    <x v="5"/>
    <x v="6"/>
    <x v="0"/>
    <x v="7"/>
    <x v="7"/>
  </r>
  <r>
    <x v="3282"/>
    <x v="0"/>
    <x v="3"/>
    <x v="42"/>
    <x v="20"/>
    <x v="483"/>
    <x v="3170"/>
    <x v="705"/>
    <x v="78"/>
    <x v="78"/>
    <x v="5"/>
    <x v="6"/>
    <x v="0"/>
    <x v="3"/>
    <x v="3"/>
  </r>
  <r>
    <x v="3284"/>
    <x v="0"/>
    <x v="9"/>
    <x v="5"/>
    <x v="43"/>
    <x v="6"/>
    <x v="3172"/>
    <x v="709"/>
    <x v="78"/>
    <x v="78"/>
    <x v="5"/>
    <x v="6"/>
    <x v="0"/>
    <x v="9"/>
    <x v="9"/>
  </r>
  <r>
    <x v="3284"/>
    <x v="0"/>
    <x v="7"/>
    <x v="10"/>
    <x v="0"/>
    <x v="6"/>
    <x v="3172"/>
    <x v="709"/>
    <x v="78"/>
    <x v="78"/>
    <x v="5"/>
    <x v="6"/>
    <x v="0"/>
    <x v="7"/>
    <x v="7"/>
  </r>
  <r>
    <x v="3290"/>
    <x v="1"/>
    <x v="2"/>
    <x v="93"/>
    <x v="0"/>
    <x v="187"/>
    <x v="3178"/>
    <x v="709"/>
    <x v="78"/>
    <x v="78"/>
    <x v="5"/>
    <x v="6"/>
    <x v="0"/>
    <x v="2"/>
    <x v="2"/>
  </r>
  <r>
    <x v="3260"/>
    <x v="0"/>
    <x v="1"/>
    <x v="13"/>
    <x v="65"/>
    <x v="154"/>
    <x v="3149"/>
    <x v="702"/>
    <x v="78"/>
    <x v="78"/>
    <x v="5"/>
    <x v="6"/>
    <x v="0"/>
    <x v="1"/>
    <x v="1"/>
  </r>
  <r>
    <x v="3276"/>
    <x v="0"/>
    <x v="3"/>
    <x v="34"/>
    <x v="37"/>
    <x v="40"/>
    <x v="3164"/>
    <x v="702"/>
    <x v="78"/>
    <x v="78"/>
    <x v="5"/>
    <x v="6"/>
    <x v="0"/>
    <x v="3"/>
    <x v="3"/>
  </r>
  <r>
    <x v="3262"/>
    <x v="0"/>
    <x v="11"/>
    <x v="21"/>
    <x v="13"/>
    <x v="22"/>
    <x v="3150"/>
    <x v="702"/>
    <x v="78"/>
    <x v="78"/>
    <x v="5"/>
    <x v="6"/>
    <x v="0"/>
    <x v="11"/>
    <x v="11"/>
  </r>
  <r>
    <x v="3260"/>
    <x v="0"/>
    <x v="3"/>
    <x v="8"/>
    <x v="85"/>
    <x v="31"/>
    <x v="3149"/>
    <x v="702"/>
    <x v="78"/>
    <x v="78"/>
    <x v="5"/>
    <x v="6"/>
    <x v="0"/>
    <x v="3"/>
    <x v="3"/>
  </r>
  <r>
    <x v="3259"/>
    <x v="0"/>
    <x v="7"/>
    <x v="5"/>
    <x v="5"/>
    <x v="5"/>
    <x v="3148"/>
    <x v="701"/>
    <x v="78"/>
    <x v="78"/>
    <x v="5"/>
    <x v="6"/>
    <x v="0"/>
    <x v="7"/>
    <x v="7"/>
  </r>
  <r>
    <x v="3276"/>
    <x v="0"/>
    <x v="1"/>
    <x v="104"/>
    <x v="29"/>
    <x v="995"/>
    <x v="3164"/>
    <x v="702"/>
    <x v="78"/>
    <x v="78"/>
    <x v="5"/>
    <x v="6"/>
    <x v="0"/>
    <x v="1"/>
    <x v="1"/>
  </r>
  <r>
    <x v="3253"/>
    <x v="0"/>
    <x v="0"/>
    <x v="5"/>
    <x v="43"/>
    <x v="6"/>
    <x v="3144"/>
    <x v="704"/>
    <x v="78"/>
    <x v="78"/>
    <x v="5"/>
    <x v="6"/>
    <x v="0"/>
    <x v="0"/>
    <x v="0"/>
  </r>
  <r>
    <x v="3252"/>
    <x v="1"/>
    <x v="2"/>
    <x v="92"/>
    <x v="11"/>
    <x v="176"/>
    <x v="3143"/>
    <x v="709"/>
    <x v="78"/>
    <x v="78"/>
    <x v="5"/>
    <x v="6"/>
    <x v="0"/>
    <x v="2"/>
    <x v="2"/>
  </r>
  <r>
    <x v="3256"/>
    <x v="0"/>
    <x v="9"/>
    <x v="23"/>
    <x v="5"/>
    <x v="92"/>
    <x v="3146"/>
    <x v="709"/>
    <x v="78"/>
    <x v="78"/>
    <x v="5"/>
    <x v="6"/>
    <x v="0"/>
    <x v="9"/>
    <x v="9"/>
  </r>
  <r>
    <x v="3261"/>
    <x v="0"/>
    <x v="8"/>
    <x v="104"/>
    <x v="128"/>
    <x v="154"/>
    <x v="2121"/>
    <x v="706"/>
    <x v="78"/>
    <x v="78"/>
    <x v="5"/>
    <x v="6"/>
    <x v="0"/>
    <x v="8"/>
    <x v="8"/>
  </r>
  <r>
    <x v="3255"/>
    <x v="0"/>
    <x v="3"/>
    <x v="53"/>
    <x v="38"/>
    <x v="10"/>
    <x v="3145"/>
    <x v="700"/>
    <x v="78"/>
    <x v="78"/>
    <x v="5"/>
    <x v="6"/>
    <x v="0"/>
    <x v="3"/>
    <x v="3"/>
  </r>
  <r>
    <x v="3273"/>
    <x v="0"/>
    <x v="6"/>
    <x v="112"/>
    <x v="137"/>
    <x v="39"/>
    <x v="3161"/>
    <x v="710"/>
    <x v="78"/>
    <x v="78"/>
    <x v="5"/>
    <x v="6"/>
    <x v="0"/>
    <x v="6"/>
    <x v="6"/>
  </r>
  <r>
    <x v="3254"/>
    <x v="0"/>
    <x v="10"/>
    <x v="5"/>
    <x v="7"/>
    <x v="152"/>
    <x v="558"/>
    <x v="705"/>
    <x v="78"/>
    <x v="78"/>
    <x v="5"/>
    <x v="6"/>
    <x v="0"/>
    <x v="10"/>
    <x v="10"/>
  </r>
  <r>
    <x v="3256"/>
    <x v="0"/>
    <x v="2"/>
    <x v="48"/>
    <x v="30"/>
    <x v="7"/>
    <x v="3146"/>
    <x v="709"/>
    <x v="78"/>
    <x v="78"/>
    <x v="5"/>
    <x v="6"/>
    <x v="0"/>
    <x v="2"/>
    <x v="2"/>
  </r>
  <r>
    <x v="3251"/>
    <x v="0"/>
    <x v="11"/>
    <x v="49"/>
    <x v="75"/>
    <x v="97"/>
    <x v="3142"/>
    <x v="708"/>
    <x v="78"/>
    <x v="78"/>
    <x v="5"/>
    <x v="6"/>
    <x v="0"/>
    <x v="11"/>
    <x v="11"/>
  </r>
  <r>
    <x v="3255"/>
    <x v="0"/>
    <x v="0"/>
    <x v="79"/>
    <x v="94"/>
    <x v="39"/>
    <x v="3145"/>
    <x v="700"/>
    <x v="78"/>
    <x v="78"/>
    <x v="5"/>
    <x v="6"/>
    <x v="0"/>
    <x v="0"/>
    <x v="0"/>
  </r>
  <r>
    <x v="3293"/>
    <x v="0"/>
    <x v="9"/>
    <x v="21"/>
    <x v="65"/>
    <x v="75"/>
    <x v="3181"/>
    <x v="709"/>
    <x v="78"/>
    <x v="78"/>
    <x v="5"/>
    <x v="6"/>
    <x v="0"/>
    <x v="9"/>
    <x v="9"/>
  </r>
  <r>
    <x v="3248"/>
    <x v="0"/>
    <x v="7"/>
    <x v="21"/>
    <x v="18"/>
    <x v="11"/>
    <x v="3139"/>
    <x v="705"/>
    <x v="78"/>
    <x v="78"/>
    <x v="5"/>
    <x v="6"/>
    <x v="0"/>
    <x v="7"/>
    <x v="7"/>
  </r>
  <r>
    <x v="3295"/>
    <x v="0"/>
    <x v="9"/>
    <x v="79"/>
    <x v="13"/>
    <x v="37"/>
    <x v="642"/>
    <x v="709"/>
    <x v="78"/>
    <x v="78"/>
    <x v="5"/>
    <x v="6"/>
    <x v="0"/>
    <x v="9"/>
    <x v="9"/>
  </r>
  <r>
    <x v="3295"/>
    <x v="0"/>
    <x v="4"/>
    <x v="0"/>
    <x v="85"/>
    <x v="126"/>
    <x v="642"/>
    <x v="709"/>
    <x v="78"/>
    <x v="78"/>
    <x v="5"/>
    <x v="6"/>
    <x v="0"/>
    <x v="4"/>
    <x v="4"/>
  </r>
  <r>
    <x v="3247"/>
    <x v="0"/>
    <x v="11"/>
    <x v="8"/>
    <x v="0"/>
    <x v="7"/>
    <x v="3138"/>
    <x v="703"/>
    <x v="78"/>
    <x v="78"/>
    <x v="5"/>
    <x v="6"/>
    <x v="0"/>
    <x v="11"/>
    <x v="11"/>
  </r>
  <r>
    <x v="3250"/>
    <x v="0"/>
    <x v="2"/>
    <x v="129"/>
    <x v="122"/>
    <x v="1873"/>
    <x v="3141"/>
    <x v="707"/>
    <x v="78"/>
    <x v="78"/>
    <x v="5"/>
    <x v="6"/>
    <x v="0"/>
    <x v="2"/>
    <x v="2"/>
  </r>
  <r>
    <x v="3239"/>
    <x v="0"/>
    <x v="6"/>
    <x v="0"/>
    <x v="41"/>
    <x v="6"/>
    <x v="3131"/>
    <x v="700"/>
    <x v="78"/>
    <x v="78"/>
    <x v="5"/>
    <x v="6"/>
    <x v="0"/>
    <x v="6"/>
    <x v="6"/>
  </r>
  <r>
    <x v="3247"/>
    <x v="0"/>
    <x v="1"/>
    <x v="30"/>
    <x v="62"/>
    <x v="7"/>
    <x v="3138"/>
    <x v="703"/>
    <x v="78"/>
    <x v="78"/>
    <x v="5"/>
    <x v="6"/>
    <x v="0"/>
    <x v="1"/>
    <x v="1"/>
  </r>
  <r>
    <x v="3257"/>
    <x v="0"/>
    <x v="6"/>
    <x v="98"/>
    <x v="96"/>
    <x v="879"/>
    <x v="385"/>
    <x v="704"/>
    <x v="78"/>
    <x v="78"/>
    <x v="5"/>
    <x v="6"/>
    <x v="0"/>
    <x v="6"/>
    <x v="6"/>
  </r>
  <r>
    <x v="3295"/>
    <x v="0"/>
    <x v="8"/>
    <x v="79"/>
    <x v="13"/>
    <x v="37"/>
    <x v="642"/>
    <x v="709"/>
    <x v="78"/>
    <x v="78"/>
    <x v="5"/>
    <x v="6"/>
    <x v="0"/>
    <x v="8"/>
    <x v="8"/>
  </r>
  <r>
    <x v="3244"/>
    <x v="0"/>
    <x v="6"/>
    <x v="10"/>
    <x v="94"/>
    <x v="34"/>
    <x v="608"/>
    <x v="703"/>
    <x v="78"/>
    <x v="78"/>
    <x v="5"/>
    <x v="6"/>
    <x v="0"/>
    <x v="6"/>
    <x v="6"/>
  </r>
  <r>
    <x v="3245"/>
    <x v="0"/>
    <x v="3"/>
    <x v="13"/>
    <x v="18"/>
    <x v="19"/>
    <x v="3136"/>
    <x v="702"/>
    <x v="78"/>
    <x v="78"/>
    <x v="5"/>
    <x v="6"/>
    <x v="0"/>
    <x v="3"/>
    <x v="3"/>
  </r>
  <r>
    <x v="3248"/>
    <x v="0"/>
    <x v="6"/>
    <x v="7"/>
    <x v="8"/>
    <x v="11"/>
    <x v="3139"/>
    <x v="705"/>
    <x v="78"/>
    <x v="78"/>
    <x v="5"/>
    <x v="6"/>
    <x v="0"/>
    <x v="6"/>
    <x v="6"/>
  </r>
  <r>
    <x v="3250"/>
    <x v="0"/>
    <x v="8"/>
    <x v="61"/>
    <x v="112"/>
    <x v="824"/>
    <x v="3141"/>
    <x v="707"/>
    <x v="78"/>
    <x v="78"/>
    <x v="5"/>
    <x v="6"/>
    <x v="0"/>
    <x v="8"/>
    <x v="8"/>
  </r>
  <r>
    <x v="3245"/>
    <x v="0"/>
    <x v="4"/>
    <x v="8"/>
    <x v="98"/>
    <x v="6"/>
    <x v="3136"/>
    <x v="702"/>
    <x v="78"/>
    <x v="78"/>
    <x v="5"/>
    <x v="6"/>
    <x v="0"/>
    <x v="4"/>
    <x v="4"/>
  </r>
  <r>
    <x v="3248"/>
    <x v="0"/>
    <x v="5"/>
    <x v="12"/>
    <x v="12"/>
    <x v="13"/>
    <x v="3139"/>
    <x v="705"/>
    <x v="78"/>
    <x v="78"/>
    <x v="5"/>
    <x v="6"/>
    <x v="0"/>
    <x v="5"/>
    <x v="5"/>
  </r>
  <r>
    <x v="3264"/>
    <x v="0"/>
    <x v="11"/>
    <x v="8"/>
    <x v="0"/>
    <x v="7"/>
    <x v="3152"/>
    <x v="703"/>
    <x v="78"/>
    <x v="78"/>
    <x v="5"/>
    <x v="6"/>
    <x v="0"/>
    <x v="11"/>
    <x v="11"/>
  </r>
  <r>
    <x v="3263"/>
    <x v="0"/>
    <x v="3"/>
    <x v="125"/>
    <x v="113"/>
    <x v="337"/>
    <x v="3151"/>
    <x v="705"/>
    <x v="78"/>
    <x v="78"/>
    <x v="5"/>
    <x v="6"/>
    <x v="0"/>
    <x v="3"/>
    <x v="3"/>
  </r>
  <r>
    <x v="3257"/>
    <x v="0"/>
    <x v="11"/>
    <x v="138"/>
    <x v="117"/>
    <x v="815"/>
    <x v="385"/>
    <x v="704"/>
    <x v="78"/>
    <x v="78"/>
    <x v="5"/>
    <x v="6"/>
    <x v="0"/>
    <x v="11"/>
    <x v="11"/>
  </r>
  <r>
    <x v="3266"/>
    <x v="0"/>
    <x v="6"/>
    <x v="9"/>
    <x v="63"/>
    <x v="76"/>
    <x v="3154"/>
    <x v="709"/>
    <x v="78"/>
    <x v="78"/>
    <x v="5"/>
    <x v="6"/>
    <x v="0"/>
    <x v="6"/>
    <x v="6"/>
  </r>
  <r>
    <x v="3265"/>
    <x v="0"/>
    <x v="9"/>
    <x v="38"/>
    <x v="21"/>
    <x v="848"/>
    <x v="3153"/>
    <x v="701"/>
    <x v="78"/>
    <x v="78"/>
    <x v="5"/>
    <x v="6"/>
    <x v="0"/>
    <x v="9"/>
    <x v="9"/>
  </r>
  <r>
    <x v="3277"/>
    <x v="0"/>
    <x v="0"/>
    <x v="6"/>
    <x v="41"/>
    <x v="34"/>
    <x v="3165"/>
    <x v="703"/>
    <x v="78"/>
    <x v="78"/>
    <x v="5"/>
    <x v="6"/>
    <x v="0"/>
    <x v="0"/>
    <x v="0"/>
  </r>
  <r>
    <x v="3270"/>
    <x v="1"/>
    <x v="2"/>
    <x v="40"/>
    <x v="75"/>
    <x v="92"/>
    <x v="3158"/>
    <x v="707"/>
    <x v="78"/>
    <x v="78"/>
    <x v="5"/>
    <x v="6"/>
    <x v="0"/>
    <x v="2"/>
    <x v="2"/>
  </r>
  <r>
    <x v="3268"/>
    <x v="0"/>
    <x v="0"/>
    <x v="20"/>
    <x v="12"/>
    <x v="6"/>
    <x v="3156"/>
    <x v="706"/>
    <x v="78"/>
    <x v="78"/>
    <x v="5"/>
    <x v="6"/>
    <x v="0"/>
    <x v="0"/>
    <x v="0"/>
  </r>
  <r>
    <x v="3269"/>
    <x v="0"/>
    <x v="8"/>
    <x v="101"/>
    <x v="93"/>
    <x v="731"/>
    <x v="3157"/>
    <x v="707"/>
    <x v="78"/>
    <x v="78"/>
    <x v="5"/>
    <x v="6"/>
    <x v="0"/>
    <x v="8"/>
    <x v="8"/>
  </r>
  <r>
    <x v="3271"/>
    <x v="0"/>
    <x v="8"/>
    <x v="98"/>
    <x v="39"/>
    <x v="577"/>
    <x v="3159"/>
    <x v="708"/>
    <x v="78"/>
    <x v="78"/>
    <x v="5"/>
    <x v="6"/>
    <x v="0"/>
    <x v="8"/>
    <x v="8"/>
  </r>
  <r>
    <x v="3250"/>
    <x v="1"/>
    <x v="2"/>
    <x v="122"/>
    <x v="169"/>
    <x v="667"/>
    <x v="3141"/>
    <x v="707"/>
    <x v="78"/>
    <x v="78"/>
    <x v="5"/>
    <x v="6"/>
    <x v="0"/>
    <x v="2"/>
    <x v="2"/>
  </r>
  <r>
    <x v="3242"/>
    <x v="0"/>
    <x v="8"/>
    <x v="103"/>
    <x v="164"/>
    <x v="94"/>
    <x v="3134"/>
    <x v="700"/>
    <x v="78"/>
    <x v="78"/>
    <x v="5"/>
    <x v="6"/>
    <x v="0"/>
    <x v="8"/>
    <x v="8"/>
  </r>
  <r>
    <x v="3295"/>
    <x v="1"/>
    <x v="2"/>
    <x v="79"/>
    <x v="94"/>
    <x v="39"/>
    <x v="642"/>
    <x v="709"/>
    <x v="78"/>
    <x v="78"/>
    <x v="5"/>
    <x v="6"/>
    <x v="0"/>
    <x v="2"/>
    <x v="2"/>
  </r>
  <r>
    <x v="3239"/>
    <x v="0"/>
    <x v="10"/>
    <x v="0"/>
    <x v="41"/>
    <x v="6"/>
    <x v="3131"/>
    <x v="700"/>
    <x v="78"/>
    <x v="78"/>
    <x v="5"/>
    <x v="6"/>
    <x v="0"/>
    <x v="10"/>
    <x v="10"/>
  </r>
  <r>
    <x v="3240"/>
    <x v="0"/>
    <x v="10"/>
    <x v="63"/>
    <x v="3"/>
    <x v="239"/>
    <x v="3132"/>
    <x v="701"/>
    <x v="78"/>
    <x v="78"/>
    <x v="5"/>
    <x v="6"/>
    <x v="0"/>
    <x v="10"/>
    <x v="10"/>
  </r>
  <r>
    <x v="3238"/>
    <x v="0"/>
    <x v="0"/>
    <x v="16"/>
    <x v="98"/>
    <x v="876"/>
    <x v="3130"/>
    <x v="700"/>
    <x v="78"/>
    <x v="78"/>
    <x v="5"/>
    <x v="6"/>
    <x v="0"/>
    <x v="0"/>
    <x v="0"/>
  </r>
  <r>
    <x v="3245"/>
    <x v="0"/>
    <x v="6"/>
    <x v="0"/>
    <x v="41"/>
    <x v="6"/>
    <x v="3136"/>
    <x v="702"/>
    <x v="78"/>
    <x v="78"/>
    <x v="5"/>
    <x v="6"/>
    <x v="0"/>
    <x v="6"/>
    <x v="6"/>
  </r>
  <r>
    <x v="3239"/>
    <x v="0"/>
    <x v="3"/>
    <x v="7"/>
    <x v="63"/>
    <x v="6"/>
    <x v="3131"/>
    <x v="700"/>
    <x v="78"/>
    <x v="78"/>
    <x v="5"/>
    <x v="6"/>
    <x v="0"/>
    <x v="3"/>
    <x v="3"/>
  </r>
  <r>
    <x v="3241"/>
    <x v="0"/>
    <x v="4"/>
    <x v="30"/>
    <x v="63"/>
    <x v="34"/>
    <x v="3133"/>
    <x v="702"/>
    <x v="78"/>
    <x v="78"/>
    <x v="5"/>
    <x v="6"/>
    <x v="0"/>
    <x v="4"/>
    <x v="4"/>
  </r>
  <r>
    <x v="3243"/>
    <x v="0"/>
    <x v="6"/>
    <x v="12"/>
    <x v="12"/>
    <x v="13"/>
    <x v="3135"/>
    <x v="703"/>
    <x v="78"/>
    <x v="78"/>
    <x v="5"/>
    <x v="6"/>
    <x v="0"/>
    <x v="6"/>
    <x v="6"/>
  </r>
  <r>
    <x v="3245"/>
    <x v="0"/>
    <x v="1"/>
    <x v="3"/>
    <x v="7"/>
    <x v="39"/>
    <x v="3136"/>
    <x v="702"/>
    <x v="78"/>
    <x v="78"/>
    <x v="5"/>
    <x v="6"/>
    <x v="0"/>
    <x v="1"/>
    <x v="1"/>
  </r>
  <r>
    <x v="3240"/>
    <x v="0"/>
    <x v="11"/>
    <x v="94"/>
    <x v="19"/>
    <x v="182"/>
    <x v="3132"/>
    <x v="701"/>
    <x v="78"/>
    <x v="78"/>
    <x v="5"/>
    <x v="6"/>
    <x v="0"/>
    <x v="11"/>
    <x v="11"/>
  </r>
  <r>
    <x v="3249"/>
    <x v="0"/>
    <x v="1"/>
    <x v="42"/>
    <x v="2"/>
    <x v="798"/>
    <x v="3140"/>
    <x v="706"/>
    <x v="78"/>
    <x v="78"/>
    <x v="5"/>
    <x v="6"/>
    <x v="0"/>
    <x v="1"/>
    <x v="1"/>
  </r>
  <r>
    <x v="3248"/>
    <x v="0"/>
    <x v="1"/>
    <x v="70"/>
    <x v="34"/>
    <x v="215"/>
    <x v="3139"/>
    <x v="705"/>
    <x v="78"/>
    <x v="78"/>
    <x v="5"/>
    <x v="6"/>
    <x v="0"/>
    <x v="1"/>
    <x v="1"/>
  </r>
  <r>
    <x v="3242"/>
    <x v="0"/>
    <x v="11"/>
    <x v="106"/>
    <x v="104"/>
    <x v="302"/>
    <x v="3134"/>
    <x v="700"/>
    <x v="78"/>
    <x v="78"/>
    <x v="5"/>
    <x v="6"/>
    <x v="0"/>
    <x v="11"/>
    <x v="11"/>
  </r>
  <r>
    <x v="3239"/>
    <x v="0"/>
    <x v="1"/>
    <x v="57"/>
    <x v="5"/>
    <x v="6"/>
    <x v="3131"/>
    <x v="700"/>
    <x v="78"/>
    <x v="78"/>
    <x v="5"/>
    <x v="6"/>
    <x v="0"/>
    <x v="1"/>
    <x v="1"/>
  </r>
  <r>
    <x v="3238"/>
    <x v="0"/>
    <x v="2"/>
    <x v="26"/>
    <x v="81"/>
    <x v="1471"/>
    <x v="3130"/>
    <x v="700"/>
    <x v="78"/>
    <x v="78"/>
    <x v="5"/>
    <x v="6"/>
    <x v="0"/>
    <x v="2"/>
    <x v="2"/>
  </r>
  <r>
    <x v="3247"/>
    <x v="0"/>
    <x v="5"/>
    <x v="75"/>
    <x v="91"/>
    <x v="124"/>
    <x v="3138"/>
    <x v="703"/>
    <x v="78"/>
    <x v="78"/>
    <x v="5"/>
    <x v="6"/>
    <x v="0"/>
    <x v="5"/>
    <x v="5"/>
  </r>
  <r>
    <x v="3258"/>
    <x v="0"/>
    <x v="10"/>
    <x v="10"/>
    <x v="0"/>
    <x v="6"/>
    <x v="3147"/>
    <x v="709"/>
    <x v="78"/>
    <x v="78"/>
    <x v="5"/>
    <x v="6"/>
    <x v="0"/>
    <x v="10"/>
    <x v="10"/>
  </r>
  <r>
    <x v="3260"/>
    <x v="0"/>
    <x v="7"/>
    <x v="16"/>
    <x v="12"/>
    <x v="102"/>
    <x v="3149"/>
    <x v="702"/>
    <x v="78"/>
    <x v="78"/>
    <x v="5"/>
    <x v="6"/>
    <x v="0"/>
    <x v="7"/>
    <x v="7"/>
  </r>
  <r>
    <x v="3250"/>
    <x v="0"/>
    <x v="7"/>
    <x v="26"/>
    <x v="76"/>
    <x v="11"/>
    <x v="3141"/>
    <x v="707"/>
    <x v="78"/>
    <x v="78"/>
    <x v="5"/>
    <x v="6"/>
    <x v="0"/>
    <x v="7"/>
    <x v="7"/>
  </r>
  <r>
    <x v="3248"/>
    <x v="0"/>
    <x v="3"/>
    <x v="23"/>
    <x v="36"/>
    <x v="291"/>
    <x v="3139"/>
    <x v="705"/>
    <x v="78"/>
    <x v="78"/>
    <x v="5"/>
    <x v="6"/>
    <x v="0"/>
    <x v="3"/>
    <x v="3"/>
  </r>
  <r>
    <x v="3244"/>
    <x v="0"/>
    <x v="8"/>
    <x v="11"/>
    <x v="5"/>
    <x v="22"/>
    <x v="608"/>
    <x v="703"/>
    <x v="78"/>
    <x v="78"/>
    <x v="5"/>
    <x v="6"/>
    <x v="0"/>
    <x v="8"/>
    <x v="8"/>
  </r>
  <r>
    <x v="3252"/>
    <x v="0"/>
    <x v="2"/>
    <x v="9"/>
    <x v="11"/>
    <x v="35"/>
    <x v="3143"/>
    <x v="709"/>
    <x v="78"/>
    <x v="78"/>
    <x v="5"/>
    <x v="6"/>
    <x v="0"/>
    <x v="2"/>
    <x v="2"/>
  </r>
  <r>
    <x v="3275"/>
    <x v="0"/>
    <x v="5"/>
    <x v="0"/>
    <x v="98"/>
    <x v="11"/>
    <x v="3163"/>
    <x v="708"/>
    <x v="78"/>
    <x v="78"/>
    <x v="5"/>
    <x v="6"/>
    <x v="0"/>
    <x v="5"/>
    <x v="5"/>
  </r>
  <r>
    <x v="3276"/>
    <x v="0"/>
    <x v="9"/>
    <x v="68"/>
    <x v="72"/>
    <x v="558"/>
    <x v="3164"/>
    <x v="702"/>
    <x v="78"/>
    <x v="78"/>
    <x v="5"/>
    <x v="6"/>
    <x v="0"/>
    <x v="9"/>
    <x v="9"/>
  </r>
  <r>
    <x v="3254"/>
    <x v="0"/>
    <x v="0"/>
    <x v="0"/>
    <x v="0"/>
    <x v="0"/>
    <x v="558"/>
    <x v="705"/>
    <x v="78"/>
    <x v="78"/>
    <x v="5"/>
    <x v="6"/>
    <x v="0"/>
    <x v="0"/>
    <x v="0"/>
  </r>
  <r>
    <x v="3261"/>
    <x v="0"/>
    <x v="11"/>
    <x v="32"/>
    <x v="125"/>
    <x v="470"/>
    <x v="2121"/>
    <x v="706"/>
    <x v="78"/>
    <x v="78"/>
    <x v="5"/>
    <x v="6"/>
    <x v="0"/>
    <x v="11"/>
    <x v="11"/>
  </r>
  <r>
    <x v="3275"/>
    <x v="0"/>
    <x v="6"/>
    <x v="24"/>
    <x v="34"/>
    <x v="78"/>
    <x v="3163"/>
    <x v="708"/>
    <x v="78"/>
    <x v="78"/>
    <x v="5"/>
    <x v="6"/>
    <x v="0"/>
    <x v="6"/>
    <x v="6"/>
  </r>
  <r>
    <x v="3255"/>
    <x v="0"/>
    <x v="1"/>
    <x v="89"/>
    <x v="99"/>
    <x v="4"/>
    <x v="3145"/>
    <x v="700"/>
    <x v="78"/>
    <x v="78"/>
    <x v="5"/>
    <x v="6"/>
    <x v="0"/>
    <x v="1"/>
    <x v="1"/>
  </r>
  <r>
    <x v="3260"/>
    <x v="0"/>
    <x v="4"/>
    <x v="0"/>
    <x v="98"/>
    <x v="11"/>
    <x v="3149"/>
    <x v="702"/>
    <x v="78"/>
    <x v="78"/>
    <x v="5"/>
    <x v="6"/>
    <x v="0"/>
    <x v="4"/>
    <x v="4"/>
  </r>
  <r>
    <x v="3259"/>
    <x v="0"/>
    <x v="2"/>
    <x v="14"/>
    <x v="19"/>
    <x v="1"/>
    <x v="3148"/>
    <x v="701"/>
    <x v="78"/>
    <x v="78"/>
    <x v="5"/>
    <x v="6"/>
    <x v="0"/>
    <x v="2"/>
    <x v="2"/>
  </r>
  <r>
    <x v="3253"/>
    <x v="0"/>
    <x v="1"/>
    <x v="151"/>
    <x v="95"/>
    <x v="1370"/>
    <x v="3144"/>
    <x v="704"/>
    <x v="78"/>
    <x v="78"/>
    <x v="5"/>
    <x v="6"/>
    <x v="0"/>
    <x v="1"/>
    <x v="1"/>
  </r>
  <r>
    <x v="3276"/>
    <x v="0"/>
    <x v="4"/>
    <x v="33"/>
    <x v="83"/>
    <x v="107"/>
    <x v="3164"/>
    <x v="702"/>
    <x v="78"/>
    <x v="78"/>
    <x v="5"/>
    <x v="6"/>
    <x v="0"/>
    <x v="4"/>
    <x v="4"/>
  </r>
  <r>
    <x v="3251"/>
    <x v="0"/>
    <x v="6"/>
    <x v="23"/>
    <x v="16"/>
    <x v="54"/>
    <x v="3142"/>
    <x v="708"/>
    <x v="78"/>
    <x v="78"/>
    <x v="5"/>
    <x v="6"/>
    <x v="0"/>
    <x v="6"/>
    <x v="6"/>
  </r>
  <r>
    <x v="3276"/>
    <x v="0"/>
    <x v="7"/>
    <x v="11"/>
    <x v="36"/>
    <x v="34"/>
    <x v="3164"/>
    <x v="702"/>
    <x v="78"/>
    <x v="78"/>
    <x v="5"/>
    <x v="6"/>
    <x v="0"/>
    <x v="7"/>
    <x v="7"/>
  </r>
  <r>
    <x v="3253"/>
    <x v="0"/>
    <x v="10"/>
    <x v="24"/>
    <x v="61"/>
    <x v="187"/>
    <x v="3144"/>
    <x v="704"/>
    <x v="78"/>
    <x v="78"/>
    <x v="5"/>
    <x v="6"/>
    <x v="0"/>
    <x v="10"/>
    <x v="10"/>
  </r>
  <r>
    <x v="3252"/>
    <x v="0"/>
    <x v="4"/>
    <x v="6"/>
    <x v="41"/>
    <x v="34"/>
    <x v="3143"/>
    <x v="709"/>
    <x v="78"/>
    <x v="78"/>
    <x v="5"/>
    <x v="6"/>
    <x v="0"/>
    <x v="4"/>
    <x v="4"/>
  </r>
  <r>
    <x v="3254"/>
    <x v="0"/>
    <x v="1"/>
    <x v="90"/>
    <x v="57"/>
    <x v="19"/>
    <x v="558"/>
    <x v="705"/>
    <x v="78"/>
    <x v="78"/>
    <x v="5"/>
    <x v="6"/>
    <x v="0"/>
    <x v="1"/>
    <x v="1"/>
  </r>
  <r>
    <x v="3260"/>
    <x v="0"/>
    <x v="8"/>
    <x v="79"/>
    <x v="94"/>
    <x v="39"/>
    <x v="3149"/>
    <x v="702"/>
    <x v="78"/>
    <x v="78"/>
    <x v="5"/>
    <x v="6"/>
    <x v="0"/>
    <x v="8"/>
    <x v="8"/>
  </r>
  <r>
    <x v="3262"/>
    <x v="0"/>
    <x v="8"/>
    <x v="13"/>
    <x v="18"/>
    <x v="19"/>
    <x v="3150"/>
    <x v="702"/>
    <x v="78"/>
    <x v="78"/>
    <x v="5"/>
    <x v="6"/>
    <x v="0"/>
    <x v="8"/>
    <x v="8"/>
  </r>
  <r>
    <x v="3274"/>
    <x v="0"/>
    <x v="10"/>
    <x v="23"/>
    <x v="16"/>
    <x v="54"/>
    <x v="3162"/>
    <x v="707"/>
    <x v="78"/>
    <x v="78"/>
    <x v="5"/>
    <x v="6"/>
    <x v="0"/>
    <x v="10"/>
    <x v="10"/>
  </r>
  <r>
    <x v="3256"/>
    <x v="0"/>
    <x v="7"/>
    <x v="20"/>
    <x v="6"/>
    <x v="7"/>
    <x v="3146"/>
    <x v="709"/>
    <x v="78"/>
    <x v="78"/>
    <x v="5"/>
    <x v="6"/>
    <x v="0"/>
    <x v="7"/>
    <x v="7"/>
  </r>
  <r>
    <x v="3275"/>
    <x v="0"/>
    <x v="1"/>
    <x v="111"/>
    <x v="33"/>
    <x v="562"/>
    <x v="3163"/>
    <x v="708"/>
    <x v="78"/>
    <x v="78"/>
    <x v="5"/>
    <x v="6"/>
    <x v="0"/>
    <x v="1"/>
    <x v="1"/>
  </r>
  <r>
    <x v="3275"/>
    <x v="0"/>
    <x v="3"/>
    <x v="2"/>
    <x v="2"/>
    <x v="2"/>
    <x v="3163"/>
    <x v="708"/>
    <x v="78"/>
    <x v="78"/>
    <x v="5"/>
    <x v="6"/>
    <x v="0"/>
    <x v="3"/>
    <x v="3"/>
  </r>
  <r>
    <x v="3276"/>
    <x v="1"/>
    <x v="2"/>
    <x v="111"/>
    <x v="25"/>
    <x v="1214"/>
    <x v="3164"/>
    <x v="702"/>
    <x v="78"/>
    <x v="78"/>
    <x v="5"/>
    <x v="6"/>
    <x v="0"/>
    <x v="2"/>
    <x v="2"/>
  </r>
  <r>
    <x v="3284"/>
    <x v="0"/>
    <x v="2"/>
    <x v="21"/>
    <x v="18"/>
    <x v="11"/>
    <x v="3172"/>
    <x v="709"/>
    <x v="78"/>
    <x v="78"/>
    <x v="5"/>
    <x v="6"/>
    <x v="0"/>
    <x v="2"/>
    <x v="2"/>
  </r>
  <r>
    <x v="3291"/>
    <x v="0"/>
    <x v="0"/>
    <x v="12"/>
    <x v="6"/>
    <x v="145"/>
    <x v="3179"/>
    <x v="703"/>
    <x v="78"/>
    <x v="78"/>
    <x v="5"/>
    <x v="6"/>
    <x v="0"/>
    <x v="0"/>
    <x v="0"/>
  </r>
  <r>
    <x v="3280"/>
    <x v="0"/>
    <x v="9"/>
    <x v="92"/>
    <x v="62"/>
    <x v="187"/>
    <x v="3168"/>
    <x v="703"/>
    <x v="78"/>
    <x v="78"/>
    <x v="5"/>
    <x v="6"/>
    <x v="0"/>
    <x v="9"/>
    <x v="9"/>
  </r>
  <r>
    <x v="3253"/>
    <x v="0"/>
    <x v="7"/>
    <x v="37"/>
    <x v="1"/>
    <x v="48"/>
    <x v="3144"/>
    <x v="704"/>
    <x v="78"/>
    <x v="78"/>
    <x v="5"/>
    <x v="6"/>
    <x v="0"/>
    <x v="7"/>
    <x v="7"/>
  </r>
  <r>
    <x v="3289"/>
    <x v="0"/>
    <x v="8"/>
    <x v="38"/>
    <x v="114"/>
    <x v="396"/>
    <x v="3177"/>
    <x v="700"/>
    <x v="78"/>
    <x v="78"/>
    <x v="5"/>
    <x v="6"/>
    <x v="0"/>
    <x v="8"/>
    <x v="8"/>
  </r>
  <r>
    <x v="3281"/>
    <x v="0"/>
    <x v="5"/>
    <x v="101"/>
    <x v="103"/>
    <x v="419"/>
    <x v="3169"/>
    <x v="711"/>
    <x v="78"/>
    <x v="78"/>
    <x v="5"/>
    <x v="6"/>
    <x v="0"/>
    <x v="5"/>
    <x v="5"/>
  </r>
  <r>
    <x v="3291"/>
    <x v="0"/>
    <x v="8"/>
    <x v="24"/>
    <x v="61"/>
    <x v="187"/>
    <x v="3179"/>
    <x v="703"/>
    <x v="78"/>
    <x v="78"/>
    <x v="5"/>
    <x v="6"/>
    <x v="0"/>
    <x v="8"/>
    <x v="8"/>
  </r>
  <r>
    <x v="3262"/>
    <x v="0"/>
    <x v="9"/>
    <x v="9"/>
    <x v="14"/>
    <x v="14"/>
    <x v="3150"/>
    <x v="702"/>
    <x v="78"/>
    <x v="78"/>
    <x v="5"/>
    <x v="6"/>
    <x v="0"/>
    <x v="9"/>
    <x v="9"/>
  </r>
  <r>
    <x v="3256"/>
    <x v="1"/>
    <x v="2"/>
    <x v="37"/>
    <x v="1"/>
    <x v="48"/>
    <x v="3146"/>
    <x v="709"/>
    <x v="78"/>
    <x v="78"/>
    <x v="5"/>
    <x v="6"/>
    <x v="0"/>
    <x v="2"/>
    <x v="2"/>
  </r>
  <r>
    <x v="3256"/>
    <x v="0"/>
    <x v="10"/>
    <x v="93"/>
    <x v="9"/>
    <x v="63"/>
    <x v="3146"/>
    <x v="709"/>
    <x v="78"/>
    <x v="78"/>
    <x v="5"/>
    <x v="6"/>
    <x v="0"/>
    <x v="10"/>
    <x v="10"/>
  </r>
  <r>
    <x v="3256"/>
    <x v="0"/>
    <x v="4"/>
    <x v="9"/>
    <x v="63"/>
    <x v="76"/>
    <x v="3146"/>
    <x v="709"/>
    <x v="78"/>
    <x v="78"/>
    <x v="5"/>
    <x v="6"/>
    <x v="0"/>
    <x v="4"/>
    <x v="4"/>
  </r>
  <r>
    <x v="3262"/>
    <x v="0"/>
    <x v="0"/>
    <x v="16"/>
    <x v="45"/>
    <x v="145"/>
    <x v="3150"/>
    <x v="702"/>
    <x v="78"/>
    <x v="78"/>
    <x v="5"/>
    <x v="6"/>
    <x v="0"/>
    <x v="0"/>
    <x v="0"/>
  </r>
  <r>
    <x v="3259"/>
    <x v="1"/>
    <x v="2"/>
    <x v="90"/>
    <x v="21"/>
    <x v="1112"/>
    <x v="3148"/>
    <x v="701"/>
    <x v="78"/>
    <x v="78"/>
    <x v="5"/>
    <x v="6"/>
    <x v="0"/>
    <x v="2"/>
    <x v="2"/>
  </r>
  <r>
    <x v="3260"/>
    <x v="0"/>
    <x v="2"/>
    <x v="21"/>
    <x v="13"/>
    <x v="22"/>
    <x v="3149"/>
    <x v="702"/>
    <x v="78"/>
    <x v="78"/>
    <x v="5"/>
    <x v="6"/>
    <x v="0"/>
    <x v="2"/>
    <x v="2"/>
  </r>
  <r>
    <x v="3275"/>
    <x v="0"/>
    <x v="10"/>
    <x v="63"/>
    <x v="30"/>
    <x v="209"/>
    <x v="3163"/>
    <x v="708"/>
    <x v="78"/>
    <x v="78"/>
    <x v="5"/>
    <x v="6"/>
    <x v="0"/>
    <x v="10"/>
    <x v="10"/>
  </r>
  <r>
    <x v="3273"/>
    <x v="0"/>
    <x v="11"/>
    <x v="137"/>
    <x v="162"/>
    <x v="22"/>
    <x v="3161"/>
    <x v="710"/>
    <x v="78"/>
    <x v="78"/>
    <x v="5"/>
    <x v="6"/>
    <x v="0"/>
    <x v="11"/>
    <x v="11"/>
  </r>
  <r>
    <x v="3261"/>
    <x v="0"/>
    <x v="0"/>
    <x v="26"/>
    <x v="54"/>
    <x v="160"/>
    <x v="2121"/>
    <x v="706"/>
    <x v="78"/>
    <x v="78"/>
    <x v="5"/>
    <x v="6"/>
    <x v="0"/>
    <x v="0"/>
    <x v="0"/>
  </r>
  <r>
    <x v="3274"/>
    <x v="0"/>
    <x v="1"/>
    <x v="14"/>
    <x v="83"/>
    <x v="9"/>
    <x v="3162"/>
    <x v="707"/>
    <x v="78"/>
    <x v="78"/>
    <x v="5"/>
    <x v="6"/>
    <x v="0"/>
    <x v="1"/>
    <x v="1"/>
  </r>
  <r>
    <x v="3241"/>
    <x v="1"/>
    <x v="2"/>
    <x v="92"/>
    <x v="43"/>
    <x v="137"/>
    <x v="3133"/>
    <x v="702"/>
    <x v="78"/>
    <x v="78"/>
    <x v="5"/>
    <x v="6"/>
    <x v="0"/>
    <x v="2"/>
    <x v="2"/>
  </r>
  <r>
    <x v="3242"/>
    <x v="0"/>
    <x v="2"/>
    <x v="67"/>
    <x v="150"/>
    <x v="3316"/>
    <x v="3134"/>
    <x v="700"/>
    <x v="78"/>
    <x v="78"/>
    <x v="5"/>
    <x v="6"/>
    <x v="0"/>
    <x v="2"/>
    <x v="2"/>
  </r>
  <r>
    <x v="3255"/>
    <x v="0"/>
    <x v="9"/>
    <x v="83"/>
    <x v="49"/>
    <x v="862"/>
    <x v="3145"/>
    <x v="700"/>
    <x v="78"/>
    <x v="78"/>
    <x v="5"/>
    <x v="6"/>
    <x v="0"/>
    <x v="9"/>
    <x v="9"/>
  </r>
  <r>
    <x v="3240"/>
    <x v="0"/>
    <x v="5"/>
    <x v="79"/>
    <x v="9"/>
    <x v="6"/>
    <x v="3132"/>
    <x v="701"/>
    <x v="78"/>
    <x v="78"/>
    <x v="5"/>
    <x v="6"/>
    <x v="0"/>
    <x v="5"/>
    <x v="5"/>
  </r>
  <r>
    <x v="3249"/>
    <x v="0"/>
    <x v="11"/>
    <x v="19"/>
    <x v="60"/>
    <x v="855"/>
    <x v="3140"/>
    <x v="706"/>
    <x v="78"/>
    <x v="78"/>
    <x v="5"/>
    <x v="6"/>
    <x v="0"/>
    <x v="11"/>
    <x v="11"/>
  </r>
  <r>
    <x v="3246"/>
    <x v="0"/>
    <x v="2"/>
    <x v="108"/>
    <x v="134"/>
    <x v="48"/>
    <x v="3137"/>
    <x v="704"/>
    <x v="78"/>
    <x v="78"/>
    <x v="5"/>
    <x v="6"/>
    <x v="0"/>
    <x v="2"/>
    <x v="2"/>
  </r>
  <r>
    <x v="3252"/>
    <x v="0"/>
    <x v="10"/>
    <x v="12"/>
    <x v="45"/>
    <x v="6"/>
    <x v="3143"/>
    <x v="709"/>
    <x v="78"/>
    <x v="78"/>
    <x v="5"/>
    <x v="6"/>
    <x v="0"/>
    <x v="10"/>
    <x v="10"/>
  </r>
  <r>
    <x v="3274"/>
    <x v="0"/>
    <x v="8"/>
    <x v="82"/>
    <x v="48"/>
    <x v="299"/>
    <x v="3162"/>
    <x v="707"/>
    <x v="78"/>
    <x v="78"/>
    <x v="5"/>
    <x v="6"/>
    <x v="0"/>
    <x v="8"/>
    <x v="8"/>
  </r>
  <r>
    <x v="3259"/>
    <x v="0"/>
    <x v="8"/>
    <x v="38"/>
    <x v="114"/>
    <x v="396"/>
    <x v="3148"/>
    <x v="701"/>
    <x v="78"/>
    <x v="78"/>
    <x v="5"/>
    <x v="6"/>
    <x v="0"/>
    <x v="8"/>
    <x v="8"/>
  </r>
  <r>
    <x v="3261"/>
    <x v="0"/>
    <x v="5"/>
    <x v="9"/>
    <x v="63"/>
    <x v="76"/>
    <x v="2121"/>
    <x v="706"/>
    <x v="78"/>
    <x v="78"/>
    <x v="5"/>
    <x v="6"/>
    <x v="0"/>
    <x v="5"/>
    <x v="5"/>
  </r>
  <r>
    <x v="3242"/>
    <x v="0"/>
    <x v="6"/>
    <x v="18"/>
    <x v="32"/>
    <x v="427"/>
    <x v="3134"/>
    <x v="700"/>
    <x v="78"/>
    <x v="78"/>
    <x v="5"/>
    <x v="6"/>
    <x v="0"/>
    <x v="6"/>
    <x v="6"/>
  </r>
  <r>
    <x v="3247"/>
    <x v="0"/>
    <x v="0"/>
    <x v="75"/>
    <x v="91"/>
    <x v="124"/>
    <x v="3138"/>
    <x v="703"/>
    <x v="78"/>
    <x v="78"/>
    <x v="5"/>
    <x v="6"/>
    <x v="0"/>
    <x v="0"/>
    <x v="0"/>
  </r>
  <r>
    <x v="3272"/>
    <x v="0"/>
    <x v="0"/>
    <x v="92"/>
    <x v="62"/>
    <x v="187"/>
    <x v="3160"/>
    <x v="710"/>
    <x v="78"/>
    <x v="78"/>
    <x v="5"/>
    <x v="6"/>
    <x v="0"/>
    <x v="0"/>
    <x v="0"/>
  </r>
  <r>
    <x v="3271"/>
    <x v="0"/>
    <x v="2"/>
    <x v="58"/>
    <x v="109"/>
    <x v="538"/>
    <x v="3159"/>
    <x v="708"/>
    <x v="78"/>
    <x v="78"/>
    <x v="5"/>
    <x v="6"/>
    <x v="0"/>
    <x v="2"/>
    <x v="2"/>
  </r>
  <r>
    <x v="3264"/>
    <x v="0"/>
    <x v="6"/>
    <x v="20"/>
    <x v="6"/>
    <x v="7"/>
    <x v="3152"/>
    <x v="703"/>
    <x v="78"/>
    <x v="78"/>
    <x v="5"/>
    <x v="6"/>
    <x v="0"/>
    <x v="6"/>
    <x v="6"/>
  </r>
  <r>
    <x v="3269"/>
    <x v="0"/>
    <x v="3"/>
    <x v="39"/>
    <x v="49"/>
    <x v="268"/>
    <x v="3157"/>
    <x v="707"/>
    <x v="78"/>
    <x v="78"/>
    <x v="5"/>
    <x v="6"/>
    <x v="0"/>
    <x v="3"/>
    <x v="3"/>
  </r>
  <r>
    <x v="3263"/>
    <x v="0"/>
    <x v="8"/>
    <x v="129"/>
    <x v="73"/>
    <x v="536"/>
    <x v="3151"/>
    <x v="705"/>
    <x v="78"/>
    <x v="78"/>
    <x v="5"/>
    <x v="6"/>
    <x v="0"/>
    <x v="8"/>
    <x v="8"/>
  </r>
  <r>
    <x v="3272"/>
    <x v="0"/>
    <x v="6"/>
    <x v="4"/>
    <x v="38"/>
    <x v="19"/>
    <x v="3160"/>
    <x v="710"/>
    <x v="78"/>
    <x v="78"/>
    <x v="5"/>
    <x v="6"/>
    <x v="0"/>
    <x v="6"/>
    <x v="6"/>
  </r>
  <r>
    <x v="3268"/>
    <x v="0"/>
    <x v="10"/>
    <x v="0"/>
    <x v="41"/>
    <x v="6"/>
    <x v="3156"/>
    <x v="706"/>
    <x v="78"/>
    <x v="78"/>
    <x v="5"/>
    <x v="6"/>
    <x v="0"/>
    <x v="10"/>
    <x v="10"/>
  </r>
  <r>
    <x v="3264"/>
    <x v="0"/>
    <x v="2"/>
    <x v="8"/>
    <x v="13"/>
    <x v="232"/>
    <x v="3152"/>
    <x v="703"/>
    <x v="78"/>
    <x v="78"/>
    <x v="5"/>
    <x v="6"/>
    <x v="0"/>
    <x v="2"/>
    <x v="2"/>
  </r>
  <r>
    <x v="3268"/>
    <x v="0"/>
    <x v="6"/>
    <x v="10"/>
    <x v="9"/>
    <x v="9"/>
    <x v="3156"/>
    <x v="706"/>
    <x v="78"/>
    <x v="78"/>
    <x v="5"/>
    <x v="6"/>
    <x v="0"/>
    <x v="6"/>
    <x v="6"/>
  </r>
  <r>
    <x v="3277"/>
    <x v="0"/>
    <x v="6"/>
    <x v="8"/>
    <x v="9"/>
    <x v="13"/>
    <x v="3165"/>
    <x v="703"/>
    <x v="78"/>
    <x v="78"/>
    <x v="5"/>
    <x v="6"/>
    <x v="0"/>
    <x v="6"/>
    <x v="6"/>
  </r>
  <r>
    <x v="3270"/>
    <x v="0"/>
    <x v="1"/>
    <x v="1"/>
    <x v="30"/>
    <x v="31"/>
    <x v="3158"/>
    <x v="707"/>
    <x v="78"/>
    <x v="78"/>
    <x v="5"/>
    <x v="6"/>
    <x v="0"/>
    <x v="1"/>
    <x v="1"/>
  </r>
  <r>
    <x v="3269"/>
    <x v="0"/>
    <x v="7"/>
    <x v="37"/>
    <x v="76"/>
    <x v="76"/>
    <x v="3157"/>
    <x v="707"/>
    <x v="78"/>
    <x v="78"/>
    <x v="5"/>
    <x v="6"/>
    <x v="0"/>
    <x v="7"/>
    <x v="7"/>
  </r>
  <r>
    <x v="3271"/>
    <x v="0"/>
    <x v="4"/>
    <x v="27"/>
    <x v="75"/>
    <x v="175"/>
    <x v="3159"/>
    <x v="708"/>
    <x v="78"/>
    <x v="78"/>
    <x v="5"/>
    <x v="6"/>
    <x v="0"/>
    <x v="4"/>
    <x v="4"/>
  </r>
  <r>
    <x v="3267"/>
    <x v="0"/>
    <x v="8"/>
    <x v="139"/>
    <x v="195"/>
    <x v="1059"/>
    <x v="3155"/>
    <x v="701"/>
    <x v="78"/>
    <x v="78"/>
    <x v="5"/>
    <x v="6"/>
    <x v="0"/>
    <x v="8"/>
    <x v="8"/>
  </r>
  <r>
    <x v="3265"/>
    <x v="0"/>
    <x v="7"/>
    <x v="9"/>
    <x v="62"/>
    <x v="84"/>
    <x v="3153"/>
    <x v="701"/>
    <x v="78"/>
    <x v="78"/>
    <x v="5"/>
    <x v="6"/>
    <x v="0"/>
    <x v="7"/>
    <x v="7"/>
  </r>
  <r>
    <x v="3263"/>
    <x v="0"/>
    <x v="4"/>
    <x v="52"/>
    <x v="119"/>
    <x v="366"/>
    <x v="3151"/>
    <x v="705"/>
    <x v="78"/>
    <x v="78"/>
    <x v="5"/>
    <x v="6"/>
    <x v="0"/>
    <x v="4"/>
    <x v="4"/>
  </r>
  <r>
    <x v="3266"/>
    <x v="0"/>
    <x v="10"/>
    <x v="10"/>
    <x v="94"/>
    <x v="34"/>
    <x v="3154"/>
    <x v="709"/>
    <x v="78"/>
    <x v="78"/>
    <x v="5"/>
    <x v="6"/>
    <x v="0"/>
    <x v="10"/>
    <x v="10"/>
  </r>
  <r>
    <x v="3263"/>
    <x v="1"/>
    <x v="2"/>
    <x v="163"/>
    <x v="86"/>
    <x v="2010"/>
    <x v="3151"/>
    <x v="705"/>
    <x v="78"/>
    <x v="78"/>
    <x v="5"/>
    <x v="6"/>
    <x v="0"/>
    <x v="2"/>
    <x v="2"/>
  </r>
  <r>
    <x v="3280"/>
    <x v="0"/>
    <x v="4"/>
    <x v="0"/>
    <x v="85"/>
    <x v="126"/>
    <x v="3168"/>
    <x v="703"/>
    <x v="78"/>
    <x v="78"/>
    <x v="5"/>
    <x v="6"/>
    <x v="0"/>
    <x v="4"/>
    <x v="4"/>
  </r>
  <r>
    <x v="3290"/>
    <x v="0"/>
    <x v="9"/>
    <x v="79"/>
    <x v="18"/>
    <x v="7"/>
    <x v="3178"/>
    <x v="709"/>
    <x v="78"/>
    <x v="78"/>
    <x v="5"/>
    <x v="6"/>
    <x v="0"/>
    <x v="9"/>
    <x v="9"/>
  </r>
  <r>
    <x v="3292"/>
    <x v="0"/>
    <x v="11"/>
    <x v="54"/>
    <x v="4"/>
    <x v="314"/>
    <x v="3180"/>
    <x v="708"/>
    <x v="78"/>
    <x v="78"/>
    <x v="5"/>
    <x v="6"/>
    <x v="0"/>
    <x v="11"/>
    <x v="11"/>
  </r>
  <r>
    <x v="3282"/>
    <x v="0"/>
    <x v="10"/>
    <x v="37"/>
    <x v="26"/>
    <x v="183"/>
    <x v="3170"/>
    <x v="705"/>
    <x v="78"/>
    <x v="78"/>
    <x v="5"/>
    <x v="6"/>
    <x v="0"/>
    <x v="10"/>
    <x v="10"/>
  </r>
  <r>
    <x v="3290"/>
    <x v="0"/>
    <x v="2"/>
    <x v="0"/>
    <x v="0"/>
    <x v="0"/>
    <x v="3178"/>
    <x v="709"/>
    <x v="78"/>
    <x v="78"/>
    <x v="5"/>
    <x v="6"/>
    <x v="0"/>
    <x v="2"/>
    <x v="2"/>
  </r>
  <r>
    <x v="3278"/>
    <x v="0"/>
    <x v="0"/>
    <x v="48"/>
    <x v="10"/>
    <x v="187"/>
    <x v="3166"/>
    <x v="706"/>
    <x v="78"/>
    <x v="78"/>
    <x v="5"/>
    <x v="6"/>
    <x v="0"/>
    <x v="0"/>
    <x v="0"/>
  </r>
  <r>
    <x v="3286"/>
    <x v="0"/>
    <x v="2"/>
    <x v="119"/>
    <x v="262"/>
    <x v="1303"/>
    <x v="3174"/>
    <x v="700"/>
    <x v="78"/>
    <x v="78"/>
    <x v="5"/>
    <x v="6"/>
    <x v="0"/>
    <x v="2"/>
    <x v="2"/>
  </r>
  <r>
    <x v="3286"/>
    <x v="1"/>
    <x v="2"/>
    <x v="225"/>
    <x v="88"/>
    <x v="437"/>
    <x v="3174"/>
    <x v="700"/>
    <x v="78"/>
    <x v="78"/>
    <x v="5"/>
    <x v="6"/>
    <x v="0"/>
    <x v="2"/>
    <x v="2"/>
  </r>
  <r>
    <x v="3285"/>
    <x v="0"/>
    <x v="9"/>
    <x v="61"/>
    <x v="170"/>
    <x v="1614"/>
    <x v="3173"/>
    <x v="700"/>
    <x v="78"/>
    <x v="78"/>
    <x v="5"/>
    <x v="6"/>
    <x v="0"/>
    <x v="9"/>
    <x v="9"/>
  </r>
  <r>
    <x v="3291"/>
    <x v="0"/>
    <x v="5"/>
    <x v="16"/>
    <x v="12"/>
    <x v="102"/>
    <x v="3179"/>
    <x v="703"/>
    <x v="78"/>
    <x v="78"/>
    <x v="5"/>
    <x v="6"/>
    <x v="0"/>
    <x v="5"/>
    <x v="5"/>
  </r>
  <r>
    <x v="3290"/>
    <x v="0"/>
    <x v="4"/>
    <x v="6"/>
    <x v="98"/>
    <x v="13"/>
    <x v="3178"/>
    <x v="709"/>
    <x v="78"/>
    <x v="78"/>
    <x v="5"/>
    <x v="6"/>
    <x v="0"/>
    <x v="4"/>
    <x v="4"/>
  </r>
  <r>
    <x v="3279"/>
    <x v="0"/>
    <x v="5"/>
    <x v="79"/>
    <x v="13"/>
    <x v="37"/>
    <x v="3167"/>
    <x v="707"/>
    <x v="78"/>
    <x v="78"/>
    <x v="5"/>
    <x v="6"/>
    <x v="0"/>
    <x v="5"/>
    <x v="5"/>
  </r>
  <r>
    <x v="3280"/>
    <x v="0"/>
    <x v="10"/>
    <x v="20"/>
    <x v="41"/>
    <x v="73"/>
    <x v="3168"/>
    <x v="703"/>
    <x v="78"/>
    <x v="78"/>
    <x v="5"/>
    <x v="6"/>
    <x v="0"/>
    <x v="10"/>
    <x v="10"/>
  </r>
  <r>
    <x v="3279"/>
    <x v="0"/>
    <x v="10"/>
    <x v="27"/>
    <x v="51"/>
    <x v="76"/>
    <x v="3167"/>
    <x v="707"/>
    <x v="78"/>
    <x v="78"/>
    <x v="5"/>
    <x v="6"/>
    <x v="0"/>
    <x v="10"/>
    <x v="10"/>
  </r>
  <r>
    <x v="3279"/>
    <x v="0"/>
    <x v="0"/>
    <x v="63"/>
    <x v="56"/>
    <x v="107"/>
    <x v="3167"/>
    <x v="707"/>
    <x v="78"/>
    <x v="78"/>
    <x v="5"/>
    <x v="6"/>
    <x v="0"/>
    <x v="0"/>
    <x v="0"/>
  </r>
  <r>
    <x v="3284"/>
    <x v="0"/>
    <x v="3"/>
    <x v="9"/>
    <x v="65"/>
    <x v="6"/>
    <x v="3172"/>
    <x v="709"/>
    <x v="78"/>
    <x v="78"/>
    <x v="5"/>
    <x v="6"/>
    <x v="0"/>
    <x v="3"/>
    <x v="3"/>
  </r>
  <r>
    <x v="3280"/>
    <x v="0"/>
    <x v="1"/>
    <x v="5"/>
    <x v="11"/>
    <x v="12"/>
    <x v="3168"/>
    <x v="703"/>
    <x v="78"/>
    <x v="78"/>
    <x v="5"/>
    <x v="6"/>
    <x v="0"/>
    <x v="1"/>
    <x v="1"/>
  </r>
  <r>
    <x v="3285"/>
    <x v="0"/>
    <x v="8"/>
    <x v="130"/>
    <x v="143"/>
    <x v="306"/>
    <x v="3173"/>
    <x v="700"/>
    <x v="78"/>
    <x v="78"/>
    <x v="5"/>
    <x v="6"/>
    <x v="0"/>
    <x v="8"/>
    <x v="8"/>
  </r>
  <r>
    <x v="3280"/>
    <x v="0"/>
    <x v="7"/>
    <x v="20"/>
    <x v="6"/>
    <x v="7"/>
    <x v="3168"/>
    <x v="703"/>
    <x v="78"/>
    <x v="78"/>
    <x v="5"/>
    <x v="6"/>
    <x v="0"/>
    <x v="7"/>
    <x v="7"/>
  </r>
  <r>
    <x v="3283"/>
    <x v="0"/>
    <x v="8"/>
    <x v="10"/>
    <x v="0"/>
    <x v="6"/>
    <x v="3171"/>
    <x v="703"/>
    <x v="78"/>
    <x v="78"/>
    <x v="5"/>
    <x v="6"/>
    <x v="0"/>
    <x v="8"/>
    <x v="8"/>
  </r>
  <r>
    <x v="3292"/>
    <x v="0"/>
    <x v="6"/>
    <x v="63"/>
    <x v="36"/>
    <x v="337"/>
    <x v="3180"/>
    <x v="708"/>
    <x v="78"/>
    <x v="78"/>
    <x v="5"/>
    <x v="6"/>
    <x v="0"/>
    <x v="6"/>
    <x v="6"/>
  </r>
  <r>
    <x v="3282"/>
    <x v="0"/>
    <x v="6"/>
    <x v="65"/>
    <x v="44"/>
    <x v="365"/>
    <x v="3170"/>
    <x v="705"/>
    <x v="78"/>
    <x v="78"/>
    <x v="5"/>
    <x v="6"/>
    <x v="0"/>
    <x v="6"/>
    <x v="6"/>
  </r>
  <r>
    <x v="3290"/>
    <x v="0"/>
    <x v="10"/>
    <x v="12"/>
    <x v="6"/>
    <x v="145"/>
    <x v="3178"/>
    <x v="709"/>
    <x v="78"/>
    <x v="78"/>
    <x v="5"/>
    <x v="6"/>
    <x v="0"/>
    <x v="10"/>
    <x v="10"/>
  </r>
  <r>
    <x v="3238"/>
    <x v="0"/>
    <x v="11"/>
    <x v="24"/>
    <x v="15"/>
    <x v="176"/>
    <x v="3130"/>
    <x v="700"/>
    <x v="78"/>
    <x v="78"/>
    <x v="5"/>
    <x v="6"/>
    <x v="0"/>
    <x v="11"/>
    <x v="11"/>
  </r>
  <r>
    <x v="3245"/>
    <x v="0"/>
    <x v="10"/>
    <x v="6"/>
    <x v="6"/>
    <x v="6"/>
    <x v="3136"/>
    <x v="702"/>
    <x v="78"/>
    <x v="78"/>
    <x v="5"/>
    <x v="6"/>
    <x v="0"/>
    <x v="10"/>
    <x v="10"/>
  </r>
  <r>
    <x v="3271"/>
    <x v="0"/>
    <x v="0"/>
    <x v="79"/>
    <x v="9"/>
    <x v="6"/>
    <x v="3159"/>
    <x v="708"/>
    <x v="78"/>
    <x v="78"/>
    <x v="5"/>
    <x v="6"/>
    <x v="0"/>
    <x v="0"/>
    <x v="0"/>
  </r>
  <r>
    <x v="3293"/>
    <x v="0"/>
    <x v="4"/>
    <x v="8"/>
    <x v="85"/>
    <x v="31"/>
    <x v="3181"/>
    <x v="709"/>
    <x v="78"/>
    <x v="78"/>
    <x v="5"/>
    <x v="6"/>
    <x v="0"/>
    <x v="4"/>
    <x v="4"/>
  </r>
  <r>
    <x v="3244"/>
    <x v="0"/>
    <x v="5"/>
    <x v="16"/>
    <x v="17"/>
    <x v="6"/>
    <x v="608"/>
    <x v="703"/>
    <x v="78"/>
    <x v="78"/>
    <x v="5"/>
    <x v="6"/>
    <x v="0"/>
    <x v="5"/>
    <x v="5"/>
  </r>
  <r>
    <x v="3270"/>
    <x v="0"/>
    <x v="3"/>
    <x v="23"/>
    <x v="5"/>
    <x v="92"/>
    <x v="3158"/>
    <x v="707"/>
    <x v="78"/>
    <x v="78"/>
    <x v="5"/>
    <x v="6"/>
    <x v="0"/>
    <x v="3"/>
    <x v="3"/>
  </r>
  <r>
    <x v="3241"/>
    <x v="0"/>
    <x v="2"/>
    <x v="30"/>
    <x v="43"/>
    <x v="254"/>
    <x v="3133"/>
    <x v="702"/>
    <x v="78"/>
    <x v="78"/>
    <x v="5"/>
    <x v="6"/>
    <x v="0"/>
    <x v="2"/>
    <x v="2"/>
  </r>
  <r>
    <x v="3266"/>
    <x v="0"/>
    <x v="3"/>
    <x v="3"/>
    <x v="8"/>
    <x v="6"/>
    <x v="3154"/>
    <x v="709"/>
    <x v="78"/>
    <x v="78"/>
    <x v="5"/>
    <x v="6"/>
    <x v="0"/>
    <x v="3"/>
    <x v="3"/>
  </r>
  <r>
    <x v="3294"/>
    <x v="0"/>
    <x v="0"/>
    <x v="93"/>
    <x v="94"/>
    <x v="207"/>
    <x v="3182"/>
    <x v="703"/>
    <x v="78"/>
    <x v="78"/>
    <x v="5"/>
    <x v="6"/>
    <x v="0"/>
    <x v="0"/>
    <x v="0"/>
  </r>
  <r>
    <x v="3270"/>
    <x v="0"/>
    <x v="7"/>
    <x v="79"/>
    <x v="13"/>
    <x v="37"/>
    <x v="3158"/>
    <x v="707"/>
    <x v="78"/>
    <x v="78"/>
    <x v="5"/>
    <x v="6"/>
    <x v="0"/>
    <x v="7"/>
    <x v="7"/>
  </r>
  <r>
    <x v="3241"/>
    <x v="0"/>
    <x v="8"/>
    <x v="23"/>
    <x v="16"/>
    <x v="54"/>
    <x v="3133"/>
    <x v="702"/>
    <x v="78"/>
    <x v="78"/>
    <x v="5"/>
    <x v="6"/>
    <x v="0"/>
    <x v="8"/>
    <x v="8"/>
  </r>
  <r>
    <x v="3265"/>
    <x v="0"/>
    <x v="2"/>
    <x v="34"/>
    <x v="90"/>
    <x v="703"/>
    <x v="3153"/>
    <x v="701"/>
    <x v="78"/>
    <x v="78"/>
    <x v="5"/>
    <x v="6"/>
    <x v="0"/>
    <x v="2"/>
    <x v="2"/>
  </r>
  <r>
    <x v="3242"/>
    <x v="0"/>
    <x v="0"/>
    <x v="92"/>
    <x v="11"/>
    <x v="176"/>
    <x v="3134"/>
    <x v="700"/>
    <x v="78"/>
    <x v="78"/>
    <x v="5"/>
    <x v="6"/>
    <x v="0"/>
    <x v="0"/>
    <x v="0"/>
  </r>
  <r>
    <x v="3245"/>
    <x v="0"/>
    <x v="9"/>
    <x v="17"/>
    <x v="11"/>
    <x v="18"/>
    <x v="3136"/>
    <x v="702"/>
    <x v="78"/>
    <x v="78"/>
    <x v="5"/>
    <x v="6"/>
    <x v="0"/>
    <x v="9"/>
    <x v="9"/>
  </r>
  <r>
    <x v="3269"/>
    <x v="1"/>
    <x v="2"/>
    <x v="124"/>
    <x v="25"/>
    <x v="337"/>
    <x v="3157"/>
    <x v="707"/>
    <x v="78"/>
    <x v="78"/>
    <x v="5"/>
    <x v="6"/>
    <x v="0"/>
    <x v="2"/>
    <x v="2"/>
  </r>
  <r>
    <x v="3243"/>
    <x v="0"/>
    <x v="10"/>
    <x v="12"/>
    <x v="12"/>
    <x v="13"/>
    <x v="3135"/>
    <x v="703"/>
    <x v="78"/>
    <x v="78"/>
    <x v="5"/>
    <x v="6"/>
    <x v="0"/>
    <x v="10"/>
    <x v="10"/>
  </r>
  <r>
    <x v="3257"/>
    <x v="0"/>
    <x v="5"/>
    <x v="79"/>
    <x v="18"/>
    <x v="7"/>
    <x v="385"/>
    <x v="704"/>
    <x v="78"/>
    <x v="78"/>
    <x v="5"/>
    <x v="6"/>
    <x v="0"/>
    <x v="5"/>
    <x v="5"/>
  </r>
  <r>
    <x v="3255"/>
    <x v="0"/>
    <x v="2"/>
    <x v="38"/>
    <x v="114"/>
    <x v="396"/>
    <x v="3145"/>
    <x v="700"/>
    <x v="78"/>
    <x v="78"/>
    <x v="5"/>
    <x v="6"/>
    <x v="0"/>
    <x v="2"/>
    <x v="2"/>
  </r>
  <r>
    <x v="3238"/>
    <x v="0"/>
    <x v="6"/>
    <x v="3"/>
    <x v="3"/>
    <x v="3"/>
    <x v="3130"/>
    <x v="700"/>
    <x v="78"/>
    <x v="78"/>
    <x v="5"/>
    <x v="6"/>
    <x v="0"/>
    <x v="6"/>
    <x v="6"/>
  </r>
  <r>
    <x v="3239"/>
    <x v="0"/>
    <x v="7"/>
    <x v="6"/>
    <x v="6"/>
    <x v="6"/>
    <x v="3131"/>
    <x v="700"/>
    <x v="78"/>
    <x v="78"/>
    <x v="5"/>
    <x v="6"/>
    <x v="0"/>
    <x v="7"/>
    <x v="7"/>
  </r>
  <r>
    <x v="3240"/>
    <x v="0"/>
    <x v="6"/>
    <x v="24"/>
    <x v="61"/>
    <x v="187"/>
    <x v="3132"/>
    <x v="701"/>
    <x v="78"/>
    <x v="78"/>
    <x v="5"/>
    <x v="6"/>
    <x v="0"/>
    <x v="6"/>
    <x v="6"/>
  </r>
  <r>
    <x v="3238"/>
    <x v="0"/>
    <x v="5"/>
    <x v="16"/>
    <x v="45"/>
    <x v="145"/>
    <x v="3130"/>
    <x v="700"/>
    <x v="78"/>
    <x v="78"/>
    <x v="5"/>
    <x v="6"/>
    <x v="0"/>
    <x v="5"/>
    <x v="5"/>
  </r>
  <r>
    <x v="3244"/>
    <x v="0"/>
    <x v="0"/>
    <x v="16"/>
    <x v="17"/>
    <x v="6"/>
    <x v="608"/>
    <x v="703"/>
    <x v="78"/>
    <x v="78"/>
    <x v="5"/>
    <x v="6"/>
    <x v="0"/>
    <x v="0"/>
    <x v="0"/>
  </r>
  <r>
    <x v="3277"/>
    <x v="0"/>
    <x v="5"/>
    <x v="12"/>
    <x v="45"/>
    <x v="6"/>
    <x v="3165"/>
    <x v="703"/>
    <x v="78"/>
    <x v="78"/>
    <x v="5"/>
    <x v="6"/>
    <x v="0"/>
    <x v="5"/>
    <x v="5"/>
  </r>
  <r>
    <x v="3271"/>
    <x v="0"/>
    <x v="11"/>
    <x v="39"/>
    <x v="21"/>
    <x v="49"/>
    <x v="3159"/>
    <x v="708"/>
    <x v="78"/>
    <x v="78"/>
    <x v="5"/>
    <x v="6"/>
    <x v="0"/>
    <x v="11"/>
    <x v="11"/>
  </r>
  <r>
    <x v="3241"/>
    <x v="0"/>
    <x v="9"/>
    <x v="57"/>
    <x v="3"/>
    <x v="154"/>
    <x v="3133"/>
    <x v="702"/>
    <x v="78"/>
    <x v="78"/>
    <x v="5"/>
    <x v="6"/>
    <x v="0"/>
    <x v="9"/>
    <x v="9"/>
  </r>
  <r>
    <x v="3269"/>
    <x v="0"/>
    <x v="4"/>
    <x v="14"/>
    <x v="40"/>
    <x v="522"/>
    <x v="3157"/>
    <x v="707"/>
    <x v="78"/>
    <x v="78"/>
    <x v="5"/>
    <x v="6"/>
    <x v="0"/>
    <x v="4"/>
    <x v="4"/>
  </r>
  <r>
    <x v="3241"/>
    <x v="0"/>
    <x v="0"/>
    <x v="20"/>
    <x v="41"/>
    <x v="73"/>
    <x v="3133"/>
    <x v="702"/>
    <x v="78"/>
    <x v="78"/>
    <x v="5"/>
    <x v="6"/>
    <x v="0"/>
    <x v="0"/>
    <x v="0"/>
  </r>
  <r>
    <x v="3277"/>
    <x v="0"/>
    <x v="7"/>
    <x v="0"/>
    <x v="0"/>
    <x v="0"/>
    <x v="3165"/>
    <x v="703"/>
    <x v="78"/>
    <x v="78"/>
    <x v="5"/>
    <x v="6"/>
    <x v="0"/>
    <x v="7"/>
    <x v="7"/>
  </r>
  <r>
    <x v="3265"/>
    <x v="0"/>
    <x v="3"/>
    <x v="19"/>
    <x v="102"/>
    <x v="187"/>
    <x v="3153"/>
    <x v="701"/>
    <x v="78"/>
    <x v="78"/>
    <x v="5"/>
    <x v="6"/>
    <x v="0"/>
    <x v="3"/>
    <x v="3"/>
  </r>
  <r>
    <x v="3277"/>
    <x v="0"/>
    <x v="10"/>
    <x v="8"/>
    <x v="9"/>
    <x v="13"/>
    <x v="3165"/>
    <x v="703"/>
    <x v="78"/>
    <x v="78"/>
    <x v="5"/>
    <x v="6"/>
    <x v="0"/>
    <x v="10"/>
    <x v="10"/>
  </r>
  <r>
    <x v="3266"/>
    <x v="0"/>
    <x v="1"/>
    <x v="26"/>
    <x v="36"/>
    <x v="6"/>
    <x v="3154"/>
    <x v="709"/>
    <x v="78"/>
    <x v="78"/>
    <x v="5"/>
    <x v="6"/>
    <x v="0"/>
    <x v="1"/>
    <x v="1"/>
  </r>
  <r>
    <x v="3249"/>
    <x v="0"/>
    <x v="10"/>
    <x v="11"/>
    <x v="5"/>
    <x v="22"/>
    <x v="3140"/>
    <x v="706"/>
    <x v="78"/>
    <x v="78"/>
    <x v="5"/>
    <x v="6"/>
    <x v="0"/>
    <x v="10"/>
    <x v="10"/>
  </r>
  <r>
    <x v="3258"/>
    <x v="0"/>
    <x v="1"/>
    <x v="37"/>
    <x v="56"/>
    <x v="535"/>
    <x v="3147"/>
    <x v="709"/>
    <x v="78"/>
    <x v="78"/>
    <x v="5"/>
    <x v="6"/>
    <x v="0"/>
    <x v="1"/>
    <x v="1"/>
  </r>
  <r>
    <x v="3294"/>
    <x v="0"/>
    <x v="7"/>
    <x v="30"/>
    <x v="43"/>
    <x v="254"/>
    <x v="3182"/>
    <x v="703"/>
    <x v="78"/>
    <x v="78"/>
    <x v="5"/>
    <x v="6"/>
    <x v="0"/>
    <x v="7"/>
    <x v="7"/>
  </r>
  <r>
    <x v="3250"/>
    <x v="0"/>
    <x v="4"/>
    <x v="80"/>
    <x v="58"/>
    <x v="620"/>
    <x v="3141"/>
    <x v="707"/>
    <x v="78"/>
    <x v="78"/>
    <x v="5"/>
    <x v="6"/>
    <x v="0"/>
    <x v="4"/>
    <x v="4"/>
  </r>
  <r>
    <x v="3293"/>
    <x v="1"/>
    <x v="2"/>
    <x v="92"/>
    <x v="8"/>
    <x v="63"/>
    <x v="3181"/>
    <x v="709"/>
    <x v="78"/>
    <x v="78"/>
    <x v="5"/>
    <x v="6"/>
    <x v="0"/>
    <x v="2"/>
    <x v="2"/>
  </r>
  <r>
    <x v="3267"/>
    <x v="0"/>
    <x v="6"/>
    <x v="18"/>
    <x v="37"/>
    <x v="632"/>
    <x v="3155"/>
    <x v="701"/>
    <x v="78"/>
    <x v="78"/>
    <x v="5"/>
    <x v="6"/>
    <x v="0"/>
    <x v="6"/>
    <x v="6"/>
  </r>
  <r>
    <x v="3270"/>
    <x v="0"/>
    <x v="8"/>
    <x v="11"/>
    <x v="16"/>
    <x v="112"/>
    <x v="3158"/>
    <x v="707"/>
    <x v="78"/>
    <x v="78"/>
    <x v="5"/>
    <x v="6"/>
    <x v="0"/>
    <x v="8"/>
    <x v="8"/>
  </r>
  <r>
    <x v="3242"/>
    <x v="0"/>
    <x v="5"/>
    <x v="10"/>
    <x v="65"/>
    <x v="546"/>
    <x v="3134"/>
    <x v="700"/>
    <x v="78"/>
    <x v="78"/>
    <x v="5"/>
    <x v="6"/>
    <x v="0"/>
    <x v="5"/>
    <x v="5"/>
  </r>
  <r>
    <x v="3257"/>
    <x v="0"/>
    <x v="10"/>
    <x v="2"/>
    <x v="42"/>
    <x v="187"/>
    <x v="385"/>
    <x v="704"/>
    <x v="78"/>
    <x v="78"/>
    <x v="5"/>
    <x v="6"/>
    <x v="0"/>
    <x v="10"/>
    <x v="10"/>
  </r>
  <r>
    <x v="3243"/>
    <x v="0"/>
    <x v="5"/>
    <x v="12"/>
    <x v="45"/>
    <x v="6"/>
    <x v="3135"/>
    <x v="703"/>
    <x v="78"/>
    <x v="78"/>
    <x v="5"/>
    <x v="6"/>
    <x v="0"/>
    <x v="5"/>
    <x v="5"/>
  </r>
  <r>
    <x v="3250"/>
    <x v="0"/>
    <x v="9"/>
    <x v="127"/>
    <x v="136"/>
    <x v="533"/>
    <x v="3141"/>
    <x v="707"/>
    <x v="78"/>
    <x v="78"/>
    <x v="5"/>
    <x v="6"/>
    <x v="0"/>
    <x v="9"/>
    <x v="9"/>
  </r>
  <r>
    <x v="3245"/>
    <x v="0"/>
    <x v="7"/>
    <x v="12"/>
    <x v="45"/>
    <x v="6"/>
    <x v="3136"/>
    <x v="702"/>
    <x v="78"/>
    <x v="78"/>
    <x v="5"/>
    <x v="6"/>
    <x v="0"/>
    <x v="7"/>
    <x v="7"/>
  </r>
  <r>
    <x v="3247"/>
    <x v="0"/>
    <x v="10"/>
    <x v="20"/>
    <x v="6"/>
    <x v="7"/>
    <x v="3138"/>
    <x v="703"/>
    <x v="78"/>
    <x v="78"/>
    <x v="5"/>
    <x v="6"/>
    <x v="0"/>
    <x v="10"/>
    <x v="10"/>
  </r>
  <r>
    <x v="3293"/>
    <x v="0"/>
    <x v="0"/>
    <x v="20"/>
    <x v="12"/>
    <x v="6"/>
    <x v="3181"/>
    <x v="709"/>
    <x v="78"/>
    <x v="78"/>
    <x v="5"/>
    <x v="6"/>
    <x v="0"/>
    <x v="0"/>
    <x v="0"/>
  </r>
  <r>
    <x v="3258"/>
    <x v="0"/>
    <x v="11"/>
    <x v="48"/>
    <x v="5"/>
    <x v="169"/>
    <x v="3147"/>
    <x v="709"/>
    <x v="78"/>
    <x v="78"/>
    <x v="5"/>
    <x v="6"/>
    <x v="0"/>
    <x v="11"/>
    <x v="11"/>
  </r>
  <r>
    <x v="3249"/>
    <x v="0"/>
    <x v="0"/>
    <x v="30"/>
    <x v="65"/>
    <x v="244"/>
    <x v="3140"/>
    <x v="706"/>
    <x v="78"/>
    <x v="78"/>
    <x v="5"/>
    <x v="6"/>
    <x v="0"/>
    <x v="0"/>
    <x v="0"/>
  </r>
  <r>
    <x v="3272"/>
    <x v="0"/>
    <x v="5"/>
    <x v="0"/>
    <x v="85"/>
    <x v="126"/>
    <x v="3160"/>
    <x v="710"/>
    <x v="78"/>
    <x v="78"/>
    <x v="5"/>
    <x v="6"/>
    <x v="0"/>
    <x v="5"/>
    <x v="5"/>
  </r>
  <r>
    <x v="3246"/>
    <x v="1"/>
    <x v="2"/>
    <x v="114"/>
    <x v="139"/>
    <x v="1257"/>
    <x v="3137"/>
    <x v="704"/>
    <x v="78"/>
    <x v="78"/>
    <x v="5"/>
    <x v="6"/>
    <x v="0"/>
    <x v="2"/>
    <x v="2"/>
  </r>
  <r>
    <x v="3272"/>
    <x v="0"/>
    <x v="1"/>
    <x v="124"/>
    <x v="33"/>
    <x v="1923"/>
    <x v="3160"/>
    <x v="710"/>
    <x v="78"/>
    <x v="78"/>
    <x v="5"/>
    <x v="6"/>
    <x v="0"/>
    <x v="1"/>
    <x v="1"/>
  </r>
  <r>
    <x v="3266"/>
    <x v="0"/>
    <x v="7"/>
    <x v="8"/>
    <x v="85"/>
    <x v="31"/>
    <x v="3154"/>
    <x v="709"/>
    <x v="78"/>
    <x v="78"/>
    <x v="5"/>
    <x v="6"/>
    <x v="0"/>
    <x v="7"/>
    <x v="7"/>
  </r>
  <r>
    <x v="3257"/>
    <x v="0"/>
    <x v="4"/>
    <x v="95"/>
    <x v="125"/>
    <x v="863"/>
    <x v="385"/>
    <x v="704"/>
    <x v="78"/>
    <x v="78"/>
    <x v="5"/>
    <x v="6"/>
    <x v="0"/>
    <x v="4"/>
    <x v="4"/>
  </r>
  <r>
    <x v="3258"/>
    <x v="0"/>
    <x v="8"/>
    <x v="1"/>
    <x v="36"/>
    <x v="196"/>
    <x v="3147"/>
    <x v="709"/>
    <x v="78"/>
    <x v="78"/>
    <x v="5"/>
    <x v="6"/>
    <x v="0"/>
    <x v="8"/>
    <x v="8"/>
  </r>
  <r>
    <x v="3293"/>
    <x v="0"/>
    <x v="11"/>
    <x v="79"/>
    <x v="18"/>
    <x v="7"/>
    <x v="3181"/>
    <x v="709"/>
    <x v="78"/>
    <x v="78"/>
    <x v="5"/>
    <x v="6"/>
    <x v="0"/>
    <x v="11"/>
    <x v="11"/>
  </r>
  <r>
    <x v="3283"/>
    <x v="0"/>
    <x v="7"/>
    <x v="20"/>
    <x v="12"/>
    <x v="6"/>
    <x v="3171"/>
    <x v="703"/>
    <x v="78"/>
    <x v="78"/>
    <x v="5"/>
    <x v="6"/>
    <x v="0"/>
    <x v="7"/>
    <x v="7"/>
  </r>
  <r>
    <x v="3287"/>
    <x v="0"/>
    <x v="6"/>
    <x v="20"/>
    <x v="98"/>
    <x v="145"/>
    <x v="3175"/>
    <x v="709"/>
    <x v="78"/>
    <x v="78"/>
    <x v="5"/>
    <x v="6"/>
    <x v="0"/>
    <x v="6"/>
    <x v="6"/>
  </r>
  <r>
    <x v="3288"/>
    <x v="0"/>
    <x v="5"/>
    <x v="93"/>
    <x v="85"/>
    <x v="6"/>
    <x v="3176"/>
    <x v="704"/>
    <x v="78"/>
    <x v="78"/>
    <x v="5"/>
    <x v="6"/>
    <x v="0"/>
    <x v="5"/>
    <x v="5"/>
  </r>
  <r>
    <x v="3288"/>
    <x v="0"/>
    <x v="10"/>
    <x v="9"/>
    <x v="65"/>
    <x v="6"/>
    <x v="3176"/>
    <x v="704"/>
    <x v="78"/>
    <x v="78"/>
    <x v="5"/>
    <x v="6"/>
    <x v="0"/>
    <x v="10"/>
    <x v="10"/>
  </r>
  <r>
    <x v="3258"/>
    <x v="0"/>
    <x v="0"/>
    <x v="0"/>
    <x v="41"/>
    <x v="6"/>
    <x v="3147"/>
    <x v="709"/>
    <x v="78"/>
    <x v="78"/>
    <x v="5"/>
    <x v="6"/>
    <x v="0"/>
    <x v="0"/>
    <x v="0"/>
  </r>
  <r>
    <x v="3264"/>
    <x v="0"/>
    <x v="8"/>
    <x v="8"/>
    <x v="0"/>
    <x v="7"/>
    <x v="3152"/>
    <x v="703"/>
    <x v="78"/>
    <x v="78"/>
    <x v="5"/>
    <x v="6"/>
    <x v="0"/>
    <x v="8"/>
    <x v="8"/>
  </r>
  <r>
    <x v="3267"/>
    <x v="0"/>
    <x v="2"/>
    <x v="128"/>
    <x v="160"/>
    <x v="3317"/>
    <x v="3155"/>
    <x v="701"/>
    <x v="78"/>
    <x v="78"/>
    <x v="5"/>
    <x v="6"/>
    <x v="0"/>
    <x v="2"/>
    <x v="2"/>
  </r>
  <r>
    <x v="3270"/>
    <x v="0"/>
    <x v="6"/>
    <x v="92"/>
    <x v="43"/>
    <x v="137"/>
    <x v="3158"/>
    <x v="707"/>
    <x v="78"/>
    <x v="78"/>
    <x v="5"/>
    <x v="6"/>
    <x v="0"/>
    <x v="6"/>
    <x v="6"/>
  </r>
  <r>
    <x v="3267"/>
    <x v="0"/>
    <x v="0"/>
    <x v="23"/>
    <x v="10"/>
    <x v="42"/>
    <x v="3155"/>
    <x v="701"/>
    <x v="78"/>
    <x v="78"/>
    <x v="5"/>
    <x v="6"/>
    <x v="0"/>
    <x v="0"/>
    <x v="0"/>
  </r>
  <r>
    <x v="3269"/>
    <x v="0"/>
    <x v="9"/>
    <x v="151"/>
    <x v="25"/>
    <x v="539"/>
    <x v="3157"/>
    <x v="707"/>
    <x v="78"/>
    <x v="78"/>
    <x v="5"/>
    <x v="6"/>
    <x v="0"/>
    <x v="9"/>
    <x v="9"/>
  </r>
  <r>
    <x v="3286"/>
    <x v="0"/>
    <x v="11"/>
    <x v="174"/>
    <x v="77"/>
    <x v="1958"/>
    <x v="3174"/>
    <x v="700"/>
    <x v="78"/>
    <x v="78"/>
    <x v="5"/>
    <x v="6"/>
    <x v="0"/>
    <x v="11"/>
    <x v="11"/>
  </r>
  <r>
    <x v="3283"/>
    <x v="0"/>
    <x v="3"/>
    <x v="10"/>
    <x v="0"/>
    <x v="6"/>
    <x v="3171"/>
    <x v="703"/>
    <x v="78"/>
    <x v="78"/>
    <x v="5"/>
    <x v="6"/>
    <x v="0"/>
    <x v="3"/>
    <x v="3"/>
  </r>
  <r>
    <x v="3282"/>
    <x v="0"/>
    <x v="2"/>
    <x v="112"/>
    <x v="143"/>
    <x v="254"/>
    <x v="3170"/>
    <x v="705"/>
    <x v="78"/>
    <x v="78"/>
    <x v="5"/>
    <x v="6"/>
    <x v="0"/>
    <x v="2"/>
    <x v="2"/>
  </r>
  <r>
    <x v="3278"/>
    <x v="0"/>
    <x v="10"/>
    <x v="31"/>
    <x v="51"/>
    <x v="9"/>
    <x v="3166"/>
    <x v="706"/>
    <x v="78"/>
    <x v="78"/>
    <x v="5"/>
    <x v="6"/>
    <x v="0"/>
    <x v="10"/>
    <x v="10"/>
  </r>
  <r>
    <x v="3288"/>
    <x v="0"/>
    <x v="3"/>
    <x v="63"/>
    <x v="10"/>
    <x v="216"/>
    <x v="3176"/>
    <x v="704"/>
    <x v="78"/>
    <x v="78"/>
    <x v="5"/>
    <x v="6"/>
    <x v="0"/>
    <x v="3"/>
    <x v="3"/>
  </r>
  <r>
    <x v="3289"/>
    <x v="0"/>
    <x v="9"/>
    <x v="83"/>
    <x v="64"/>
    <x v="42"/>
    <x v="3177"/>
    <x v="700"/>
    <x v="78"/>
    <x v="78"/>
    <x v="5"/>
    <x v="6"/>
    <x v="0"/>
    <x v="9"/>
    <x v="9"/>
  </r>
  <r>
    <x v="3286"/>
    <x v="0"/>
    <x v="0"/>
    <x v="46"/>
    <x v="48"/>
    <x v="60"/>
    <x v="3174"/>
    <x v="700"/>
    <x v="78"/>
    <x v="78"/>
    <x v="5"/>
    <x v="6"/>
    <x v="0"/>
    <x v="0"/>
    <x v="0"/>
  </r>
  <r>
    <x v="3289"/>
    <x v="0"/>
    <x v="4"/>
    <x v="35"/>
    <x v="48"/>
    <x v="584"/>
    <x v="3177"/>
    <x v="700"/>
    <x v="78"/>
    <x v="78"/>
    <x v="5"/>
    <x v="6"/>
    <x v="0"/>
    <x v="4"/>
    <x v="4"/>
  </r>
  <r>
    <x v="3284"/>
    <x v="1"/>
    <x v="2"/>
    <x v="30"/>
    <x v="65"/>
    <x v="244"/>
    <x v="3172"/>
    <x v="709"/>
    <x v="78"/>
    <x v="78"/>
    <x v="5"/>
    <x v="6"/>
    <x v="0"/>
    <x v="2"/>
    <x v="2"/>
  </r>
  <r>
    <x v="3281"/>
    <x v="0"/>
    <x v="6"/>
    <x v="325"/>
    <x v="319"/>
    <x v="1058"/>
    <x v="3169"/>
    <x v="711"/>
    <x v="78"/>
    <x v="78"/>
    <x v="5"/>
    <x v="6"/>
    <x v="0"/>
    <x v="6"/>
    <x v="6"/>
  </r>
  <r>
    <x v="3278"/>
    <x v="0"/>
    <x v="5"/>
    <x v="21"/>
    <x v="94"/>
    <x v="6"/>
    <x v="3166"/>
    <x v="706"/>
    <x v="78"/>
    <x v="78"/>
    <x v="5"/>
    <x v="6"/>
    <x v="0"/>
    <x v="5"/>
    <x v="5"/>
  </r>
  <r>
    <x v="3279"/>
    <x v="0"/>
    <x v="7"/>
    <x v="54"/>
    <x v="15"/>
    <x v="18"/>
    <x v="3167"/>
    <x v="707"/>
    <x v="78"/>
    <x v="78"/>
    <x v="5"/>
    <x v="6"/>
    <x v="0"/>
    <x v="7"/>
    <x v="7"/>
  </r>
  <r>
    <x v="3292"/>
    <x v="0"/>
    <x v="5"/>
    <x v="20"/>
    <x v="12"/>
    <x v="6"/>
    <x v="3180"/>
    <x v="708"/>
    <x v="78"/>
    <x v="78"/>
    <x v="5"/>
    <x v="6"/>
    <x v="0"/>
    <x v="5"/>
    <x v="5"/>
  </r>
  <r>
    <x v="3287"/>
    <x v="0"/>
    <x v="8"/>
    <x v="8"/>
    <x v="9"/>
    <x v="13"/>
    <x v="3175"/>
    <x v="709"/>
    <x v="78"/>
    <x v="78"/>
    <x v="5"/>
    <x v="6"/>
    <x v="0"/>
    <x v="8"/>
    <x v="8"/>
  </r>
  <r>
    <x v="3251"/>
    <x v="0"/>
    <x v="0"/>
    <x v="6"/>
    <x v="41"/>
    <x v="34"/>
    <x v="3142"/>
    <x v="708"/>
    <x v="78"/>
    <x v="78"/>
    <x v="5"/>
    <x v="6"/>
    <x v="0"/>
    <x v="0"/>
    <x v="0"/>
  </r>
  <r>
    <x v="3252"/>
    <x v="0"/>
    <x v="11"/>
    <x v="8"/>
    <x v="85"/>
    <x v="31"/>
    <x v="3143"/>
    <x v="709"/>
    <x v="78"/>
    <x v="78"/>
    <x v="5"/>
    <x v="6"/>
    <x v="0"/>
    <x v="11"/>
    <x v="11"/>
  </r>
  <r>
    <x v="3262"/>
    <x v="0"/>
    <x v="4"/>
    <x v="93"/>
    <x v="0"/>
    <x v="187"/>
    <x v="3150"/>
    <x v="702"/>
    <x v="78"/>
    <x v="78"/>
    <x v="5"/>
    <x v="6"/>
    <x v="0"/>
    <x v="4"/>
    <x v="4"/>
  </r>
  <r>
    <x v="3274"/>
    <x v="0"/>
    <x v="5"/>
    <x v="20"/>
    <x v="6"/>
    <x v="7"/>
    <x v="3162"/>
    <x v="707"/>
    <x v="78"/>
    <x v="78"/>
    <x v="5"/>
    <x v="6"/>
    <x v="0"/>
    <x v="5"/>
    <x v="5"/>
  </r>
  <r>
    <x v="3256"/>
    <x v="0"/>
    <x v="8"/>
    <x v="17"/>
    <x v="11"/>
    <x v="18"/>
    <x v="3146"/>
    <x v="709"/>
    <x v="78"/>
    <x v="78"/>
    <x v="5"/>
    <x v="6"/>
    <x v="0"/>
    <x v="8"/>
    <x v="8"/>
  </r>
  <r>
    <x v="3254"/>
    <x v="0"/>
    <x v="11"/>
    <x v="19"/>
    <x v="27"/>
    <x v="303"/>
    <x v="558"/>
    <x v="705"/>
    <x v="78"/>
    <x v="78"/>
    <x v="5"/>
    <x v="6"/>
    <x v="0"/>
    <x v="11"/>
    <x v="11"/>
  </r>
  <r>
    <x v="3278"/>
    <x v="0"/>
    <x v="7"/>
    <x v="50"/>
    <x v="4"/>
    <x v="31"/>
    <x v="3166"/>
    <x v="706"/>
    <x v="78"/>
    <x v="78"/>
    <x v="5"/>
    <x v="6"/>
    <x v="0"/>
    <x v="7"/>
    <x v="7"/>
  </r>
  <r>
    <x v="3280"/>
    <x v="0"/>
    <x v="3"/>
    <x v="10"/>
    <x v="94"/>
    <x v="34"/>
    <x v="3168"/>
    <x v="703"/>
    <x v="78"/>
    <x v="78"/>
    <x v="5"/>
    <x v="6"/>
    <x v="0"/>
    <x v="3"/>
    <x v="3"/>
  </r>
  <r>
    <x v="3262"/>
    <x v="0"/>
    <x v="7"/>
    <x v="16"/>
    <x v="45"/>
    <x v="145"/>
    <x v="3150"/>
    <x v="702"/>
    <x v="78"/>
    <x v="78"/>
    <x v="5"/>
    <x v="6"/>
    <x v="0"/>
    <x v="7"/>
    <x v="7"/>
  </r>
  <r>
    <x v="3260"/>
    <x v="0"/>
    <x v="9"/>
    <x v="79"/>
    <x v="13"/>
    <x v="37"/>
    <x v="3149"/>
    <x v="702"/>
    <x v="78"/>
    <x v="78"/>
    <x v="5"/>
    <x v="6"/>
    <x v="0"/>
    <x v="9"/>
    <x v="9"/>
  </r>
  <r>
    <x v="3262"/>
    <x v="0"/>
    <x v="3"/>
    <x v="21"/>
    <x v="13"/>
    <x v="22"/>
    <x v="3150"/>
    <x v="702"/>
    <x v="78"/>
    <x v="78"/>
    <x v="5"/>
    <x v="6"/>
    <x v="0"/>
    <x v="3"/>
    <x v="3"/>
  </r>
  <r>
    <x v="3259"/>
    <x v="0"/>
    <x v="9"/>
    <x v="83"/>
    <x v="96"/>
    <x v="141"/>
    <x v="3148"/>
    <x v="701"/>
    <x v="78"/>
    <x v="78"/>
    <x v="5"/>
    <x v="6"/>
    <x v="0"/>
    <x v="9"/>
    <x v="9"/>
  </r>
  <r>
    <x v="3255"/>
    <x v="0"/>
    <x v="10"/>
    <x v="57"/>
    <x v="16"/>
    <x v="429"/>
    <x v="3145"/>
    <x v="700"/>
    <x v="78"/>
    <x v="78"/>
    <x v="5"/>
    <x v="6"/>
    <x v="0"/>
    <x v="10"/>
    <x v="10"/>
  </r>
  <r>
    <x v="3253"/>
    <x v="0"/>
    <x v="3"/>
    <x v="39"/>
    <x v="114"/>
    <x v="9"/>
    <x v="3144"/>
    <x v="704"/>
    <x v="78"/>
    <x v="78"/>
    <x v="5"/>
    <x v="6"/>
    <x v="0"/>
    <x v="3"/>
    <x v="3"/>
  </r>
  <r>
    <x v="3252"/>
    <x v="0"/>
    <x v="0"/>
    <x v="16"/>
    <x v="45"/>
    <x v="145"/>
    <x v="3143"/>
    <x v="709"/>
    <x v="78"/>
    <x v="78"/>
    <x v="5"/>
    <x v="6"/>
    <x v="0"/>
    <x v="0"/>
    <x v="0"/>
  </r>
  <r>
    <x v="3273"/>
    <x v="0"/>
    <x v="0"/>
    <x v="37"/>
    <x v="30"/>
    <x v="14"/>
    <x v="3161"/>
    <x v="710"/>
    <x v="78"/>
    <x v="78"/>
    <x v="5"/>
    <x v="6"/>
    <x v="0"/>
    <x v="0"/>
    <x v="0"/>
  </r>
  <r>
    <x v="3274"/>
    <x v="0"/>
    <x v="3"/>
    <x v="4"/>
    <x v="15"/>
    <x v="241"/>
    <x v="3162"/>
    <x v="707"/>
    <x v="78"/>
    <x v="78"/>
    <x v="5"/>
    <x v="6"/>
    <x v="0"/>
    <x v="3"/>
    <x v="3"/>
  </r>
  <r>
    <x v="3252"/>
    <x v="0"/>
    <x v="9"/>
    <x v="93"/>
    <x v="9"/>
    <x v="63"/>
    <x v="3143"/>
    <x v="709"/>
    <x v="78"/>
    <x v="78"/>
    <x v="5"/>
    <x v="6"/>
    <x v="0"/>
    <x v="9"/>
    <x v="9"/>
  </r>
  <r>
    <x v="3275"/>
    <x v="0"/>
    <x v="7"/>
    <x v="17"/>
    <x v="7"/>
    <x v="34"/>
    <x v="3163"/>
    <x v="708"/>
    <x v="78"/>
    <x v="78"/>
    <x v="5"/>
    <x v="6"/>
    <x v="0"/>
    <x v="7"/>
    <x v="7"/>
  </r>
  <r>
    <x v="3276"/>
    <x v="0"/>
    <x v="2"/>
    <x v="112"/>
    <x v="25"/>
    <x v="153"/>
    <x v="3164"/>
    <x v="702"/>
    <x v="78"/>
    <x v="78"/>
    <x v="5"/>
    <x v="6"/>
    <x v="0"/>
    <x v="2"/>
    <x v="2"/>
  </r>
  <r>
    <x v="3251"/>
    <x v="0"/>
    <x v="5"/>
    <x v="75"/>
    <x v="17"/>
    <x v="120"/>
    <x v="3142"/>
    <x v="708"/>
    <x v="78"/>
    <x v="78"/>
    <x v="5"/>
    <x v="6"/>
    <x v="0"/>
    <x v="5"/>
    <x v="5"/>
  </r>
  <r>
    <x v="3254"/>
    <x v="0"/>
    <x v="6"/>
    <x v="11"/>
    <x v="36"/>
    <x v="34"/>
    <x v="558"/>
    <x v="705"/>
    <x v="78"/>
    <x v="78"/>
    <x v="5"/>
    <x v="6"/>
    <x v="0"/>
    <x v="6"/>
    <x v="6"/>
  </r>
  <r>
    <x v="3259"/>
    <x v="0"/>
    <x v="4"/>
    <x v="51"/>
    <x v="75"/>
    <x v="37"/>
    <x v="3148"/>
    <x v="701"/>
    <x v="78"/>
    <x v="78"/>
    <x v="5"/>
    <x v="6"/>
    <x v="0"/>
    <x v="4"/>
    <x v="4"/>
  </r>
  <r>
    <x v="3253"/>
    <x v="0"/>
    <x v="4"/>
    <x v="56"/>
    <x v="40"/>
    <x v="94"/>
    <x v="3144"/>
    <x v="704"/>
    <x v="78"/>
    <x v="78"/>
    <x v="5"/>
    <x v="6"/>
    <x v="0"/>
    <x v="4"/>
    <x v="4"/>
  </r>
  <r>
    <x v="3262"/>
    <x v="0"/>
    <x v="2"/>
    <x v="23"/>
    <x v="10"/>
    <x v="42"/>
    <x v="3150"/>
    <x v="702"/>
    <x v="78"/>
    <x v="78"/>
    <x v="5"/>
    <x v="6"/>
    <x v="0"/>
    <x v="2"/>
    <x v="2"/>
  </r>
  <r>
    <x v="3249"/>
    <x v="0"/>
    <x v="6"/>
    <x v="37"/>
    <x v="3"/>
    <x v="6"/>
    <x v="3140"/>
    <x v="706"/>
    <x v="78"/>
    <x v="78"/>
    <x v="5"/>
    <x v="6"/>
    <x v="0"/>
    <x v="6"/>
    <x v="6"/>
  </r>
  <r>
    <x v="3246"/>
    <x v="0"/>
    <x v="9"/>
    <x v="102"/>
    <x v="133"/>
    <x v="832"/>
    <x v="3137"/>
    <x v="704"/>
    <x v="78"/>
    <x v="78"/>
    <x v="5"/>
    <x v="6"/>
    <x v="0"/>
    <x v="9"/>
    <x v="9"/>
  </r>
  <r>
    <x v="3248"/>
    <x v="0"/>
    <x v="10"/>
    <x v="30"/>
    <x v="63"/>
    <x v="34"/>
    <x v="3139"/>
    <x v="705"/>
    <x v="78"/>
    <x v="78"/>
    <x v="5"/>
    <x v="6"/>
    <x v="0"/>
    <x v="10"/>
    <x v="10"/>
  </r>
  <r>
    <x v="3246"/>
    <x v="0"/>
    <x v="8"/>
    <x v="73"/>
    <x v="123"/>
    <x v="3318"/>
    <x v="3137"/>
    <x v="704"/>
    <x v="78"/>
    <x v="78"/>
    <x v="5"/>
    <x v="6"/>
    <x v="0"/>
    <x v="8"/>
    <x v="8"/>
  </r>
  <r>
    <x v="3248"/>
    <x v="0"/>
    <x v="0"/>
    <x v="6"/>
    <x v="41"/>
    <x v="34"/>
    <x v="3139"/>
    <x v="705"/>
    <x v="78"/>
    <x v="78"/>
    <x v="5"/>
    <x v="6"/>
    <x v="0"/>
    <x v="0"/>
    <x v="0"/>
  </r>
  <r>
    <x v="3251"/>
    <x v="0"/>
    <x v="10"/>
    <x v="92"/>
    <x v="62"/>
    <x v="187"/>
    <x v="3142"/>
    <x v="708"/>
    <x v="78"/>
    <x v="78"/>
    <x v="5"/>
    <x v="6"/>
    <x v="0"/>
    <x v="10"/>
    <x v="10"/>
  </r>
  <r>
    <x v="3295"/>
    <x v="0"/>
    <x v="2"/>
    <x v="10"/>
    <x v="9"/>
    <x v="9"/>
    <x v="642"/>
    <x v="709"/>
    <x v="78"/>
    <x v="78"/>
    <x v="5"/>
    <x v="6"/>
    <x v="0"/>
    <x v="2"/>
    <x v="2"/>
  </r>
  <r>
    <x v="3239"/>
    <x v="0"/>
    <x v="9"/>
    <x v="11"/>
    <x v="7"/>
    <x v="6"/>
    <x v="3131"/>
    <x v="700"/>
    <x v="78"/>
    <x v="78"/>
    <x v="5"/>
    <x v="6"/>
    <x v="0"/>
    <x v="9"/>
    <x v="9"/>
  </r>
  <r>
    <x v="3239"/>
    <x v="0"/>
    <x v="5"/>
    <x v="16"/>
    <x v="17"/>
    <x v="6"/>
    <x v="3131"/>
    <x v="700"/>
    <x v="78"/>
    <x v="78"/>
    <x v="5"/>
    <x v="6"/>
    <x v="0"/>
    <x v="5"/>
    <x v="5"/>
  </r>
  <r>
    <x v="3293"/>
    <x v="0"/>
    <x v="2"/>
    <x v="6"/>
    <x v="8"/>
    <x v="1432"/>
    <x v="3181"/>
    <x v="709"/>
    <x v="78"/>
    <x v="78"/>
    <x v="5"/>
    <x v="6"/>
    <x v="0"/>
    <x v="2"/>
    <x v="2"/>
  </r>
  <r>
    <x v="3246"/>
    <x v="0"/>
    <x v="4"/>
    <x v="95"/>
    <x v="72"/>
    <x v="783"/>
    <x v="3137"/>
    <x v="704"/>
    <x v="78"/>
    <x v="78"/>
    <x v="5"/>
    <x v="6"/>
    <x v="0"/>
    <x v="4"/>
    <x v="4"/>
  </r>
  <r>
    <x v="3293"/>
    <x v="0"/>
    <x v="8"/>
    <x v="79"/>
    <x v="18"/>
    <x v="7"/>
    <x v="3181"/>
    <x v="709"/>
    <x v="78"/>
    <x v="78"/>
    <x v="5"/>
    <x v="6"/>
    <x v="0"/>
    <x v="8"/>
    <x v="8"/>
  </r>
  <r>
    <x v="3261"/>
    <x v="0"/>
    <x v="10"/>
    <x v="27"/>
    <x v="27"/>
    <x v="28"/>
    <x v="2121"/>
    <x v="706"/>
    <x v="78"/>
    <x v="78"/>
    <x v="5"/>
    <x v="6"/>
    <x v="0"/>
    <x v="10"/>
    <x v="10"/>
  </r>
  <r>
    <x v="3274"/>
    <x v="0"/>
    <x v="7"/>
    <x v="17"/>
    <x v="7"/>
    <x v="34"/>
    <x v="3162"/>
    <x v="707"/>
    <x v="78"/>
    <x v="78"/>
    <x v="5"/>
    <x v="6"/>
    <x v="0"/>
    <x v="7"/>
    <x v="7"/>
  </r>
  <r>
    <x v="3247"/>
    <x v="0"/>
    <x v="8"/>
    <x v="93"/>
    <x v="13"/>
    <x v="389"/>
    <x v="3138"/>
    <x v="703"/>
    <x v="78"/>
    <x v="78"/>
    <x v="5"/>
    <x v="6"/>
    <x v="0"/>
    <x v="8"/>
    <x v="8"/>
  </r>
  <r>
    <x v="3254"/>
    <x v="0"/>
    <x v="2"/>
    <x v="83"/>
    <x v="106"/>
    <x v="2959"/>
    <x v="558"/>
    <x v="705"/>
    <x v="78"/>
    <x v="78"/>
    <x v="5"/>
    <x v="6"/>
    <x v="0"/>
    <x v="2"/>
    <x v="2"/>
  </r>
  <r>
    <x v="3259"/>
    <x v="0"/>
    <x v="11"/>
    <x v="36"/>
    <x v="2"/>
    <x v="37"/>
    <x v="3148"/>
    <x v="701"/>
    <x v="78"/>
    <x v="78"/>
    <x v="5"/>
    <x v="6"/>
    <x v="0"/>
    <x v="11"/>
    <x v="11"/>
  </r>
  <r>
    <x v="3275"/>
    <x v="0"/>
    <x v="9"/>
    <x v="101"/>
    <x v="108"/>
    <x v="1331"/>
    <x v="3163"/>
    <x v="708"/>
    <x v="78"/>
    <x v="78"/>
    <x v="5"/>
    <x v="6"/>
    <x v="0"/>
    <x v="9"/>
    <x v="9"/>
  </r>
  <r>
    <x v="3260"/>
    <x v="1"/>
    <x v="2"/>
    <x v="9"/>
    <x v="65"/>
    <x v="6"/>
    <x v="3149"/>
    <x v="702"/>
    <x v="78"/>
    <x v="78"/>
    <x v="5"/>
    <x v="6"/>
    <x v="0"/>
    <x v="2"/>
    <x v="2"/>
  </r>
  <r>
    <x v="3262"/>
    <x v="1"/>
    <x v="2"/>
    <x v="11"/>
    <x v="10"/>
    <x v="11"/>
    <x v="3150"/>
    <x v="702"/>
    <x v="78"/>
    <x v="78"/>
    <x v="5"/>
    <x v="6"/>
    <x v="0"/>
    <x v="2"/>
    <x v="2"/>
  </r>
  <r>
    <x v="3268"/>
    <x v="0"/>
    <x v="1"/>
    <x v="4"/>
    <x v="59"/>
    <x v="154"/>
    <x v="3156"/>
    <x v="706"/>
    <x v="78"/>
    <x v="78"/>
    <x v="5"/>
    <x v="6"/>
    <x v="0"/>
    <x v="1"/>
    <x v="1"/>
  </r>
  <r>
    <x v="3277"/>
    <x v="0"/>
    <x v="3"/>
    <x v="93"/>
    <x v="9"/>
    <x v="63"/>
    <x v="3165"/>
    <x v="703"/>
    <x v="78"/>
    <x v="78"/>
    <x v="5"/>
    <x v="6"/>
    <x v="0"/>
    <x v="3"/>
    <x v="3"/>
  </r>
  <r>
    <x v="3264"/>
    <x v="0"/>
    <x v="3"/>
    <x v="0"/>
    <x v="98"/>
    <x v="11"/>
    <x v="3152"/>
    <x v="703"/>
    <x v="78"/>
    <x v="78"/>
    <x v="5"/>
    <x v="6"/>
    <x v="0"/>
    <x v="3"/>
    <x v="3"/>
  </r>
  <r>
    <x v="3265"/>
    <x v="0"/>
    <x v="8"/>
    <x v="18"/>
    <x v="42"/>
    <x v="181"/>
    <x v="3153"/>
    <x v="701"/>
    <x v="78"/>
    <x v="78"/>
    <x v="5"/>
    <x v="6"/>
    <x v="0"/>
    <x v="8"/>
    <x v="8"/>
  </r>
  <r>
    <x v="3266"/>
    <x v="0"/>
    <x v="9"/>
    <x v="1"/>
    <x v="10"/>
    <x v="6"/>
    <x v="3154"/>
    <x v="709"/>
    <x v="78"/>
    <x v="78"/>
    <x v="5"/>
    <x v="6"/>
    <x v="0"/>
    <x v="9"/>
    <x v="9"/>
  </r>
  <r>
    <x v="3263"/>
    <x v="0"/>
    <x v="9"/>
    <x v="127"/>
    <x v="161"/>
    <x v="3319"/>
    <x v="3151"/>
    <x v="705"/>
    <x v="78"/>
    <x v="78"/>
    <x v="5"/>
    <x v="6"/>
    <x v="0"/>
    <x v="9"/>
    <x v="9"/>
  </r>
  <r>
    <x v="3267"/>
    <x v="0"/>
    <x v="11"/>
    <x v="61"/>
    <x v="144"/>
    <x v="732"/>
    <x v="3155"/>
    <x v="701"/>
    <x v="78"/>
    <x v="78"/>
    <x v="5"/>
    <x v="6"/>
    <x v="0"/>
    <x v="11"/>
    <x v="11"/>
  </r>
  <r>
    <x v="3265"/>
    <x v="1"/>
    <x v="2"/>
    <x v="105"/>
    <x v="113"/>
    <x v="26"/>
    <x v="3153"/>
    <x v="701"/>
    <x v="78"/>
    <x v="78"/>
    <x v="5"/>
    <x v="6"/>
    <x v="0"/>
    <x v="2"/>
    <x v="2"/>
  </r>
  <r>
    <x v="3271"/>
    <x v="0"/>
    <x v="10"/>
    <x v="63"/>
    <x v="3"/>
    <x v="239"/>
    <x v="3159"/>
    <x v="708"/>
    <x v="78"/>
    <x v="78"/>
    <x v="5"/>
    <x v="6"/>
    <x v="0"/>
    <x v="10"/>
    <x v="10"/>
  </r>
  <r>
    <x v="3272"/>
    <x v="0"/>
    <x v="10"/>
    <x v="50"/>
    <x v="34"/>
    <x v="22"/>
    <x v="3160"/>
    <x v="710"/>
    <x v="78"/>
    <x v="78"/>
    <x v="5"/>
    <x v="6"/>
    <x v="0"/>
    <x v="10"/>
    <x v="10"/>
  </r>
  <r>
    <x v="3271"/>
    <x v="1"/>
    <x v="2"/>
    <x v="58"/>
    <x v="109"/>
    <x v="538"/>
    <x v="3159"/>
    <x v="708"/>
    <x v="78"/>
    <x v="78"/>
    <x v="5"/>
    <x v="6"/>
    <x v="0"/>
    <x v="2"/>
    <x v="2"/>
  </r>
  <r>
    <x v="3266"/>
    <x v="0"/>
    <x v="4"/>
    <x v="17"/>
    <x v="43"/>
    <x v="437"/>
    <x v="3154"/>
    <x v="709"/>
    <x v="78"/>
    <x v="78"/>
    <x v="5"/>
    <x v="6"/>
    <x v="0"/>
    <x v="4"/>
    <x v="4"/>
  </r>
  <r>
    <x v="3270"/>
    <x v="0"/>
    <x v="9"/>
    <x v="1"/>
    <x v="56"/>
    <x v="9"/>
    <x v="3158"/>
    <x v="707"/>
    <x v="78"/>
    <x v="78"/>
    <x v="5"/>
    <x v="6"/>
    <x v="0"/>
    <x v="9"/>
    <x v="9"/>
  </r>
  <r>
    <x v="3266"/>
    <x v="0"/>
    <x v="2"/>
    <x v="11"/>
    <x v="5"/>
    <x v="22"/>
    <x v="3154"/>
    <x v="709"/>
    <x v="78"/>
    <x v="78"/>
    <x v="5"/>
    <x v="6"/>
    <x v="0"/>
    <x v="2"/>
    <x v="2"/>
  </r>
  <r>
    <x v="3272"/>
    <x v="0"/>
    <x v="8"/>
    <x v="68"/>
    <x v="70"/>
    <x v="66"/>
    <x v="3160"/>
    <x v="710"/>
    <x v="78"/>
    <x v="78"/>
    <x v="5"/>
    <x v="6"/>
    <x v="0"/>
    <x v="8"/>
    <x v="8"/>
  </r>
  <r>
    <x v="3277"/>
    <x v="0"/>
    <x v="2"/>
    <x v="10"/>
    <x v="13"/>
    <x v="202"/>
    <x v="3165"/>
    <x v="703"/>
    <x v="78"/>
    <x v="78"/>
    <x v="5"/>
    <x v="6"/>
    <x v="0"/>
    <x v="2"/>
    <x v="2"/>
  </r>
  <r>
    <x v="3240"/>
    <x v="0"/>
    <x v="3"/>
    <x v="36"/>
    <x v="66"/>
    <x v="225"/>
    <x v="3132"/>
    <x v="701"/>
    <x v="78"/>
    <x v="78"/>
    <x v="5"/>
    <x v="6"/>
    <x v="0"/>
    <x v="3"/>
    <x v="3"/>
  </r>
  <r>
    <x v="3258"/>
    <x v="0"/>
    <x v="6"/>
    <x v="30"/>
    <x v="18"/>
    <x v="6"/>
    <x v="3147"/>
    <x v="709"/>
    <x v="78"/>
    <x v="78"/>
    <x v="5"/>
    <x v="6"/>
    <x v="0"/>
    <x v="6"/>
    <x v="6"/>
  </r>
  <r>
    <x v="3294"/>
    <x v="0"/>
    <x v="5"/>
    <x v="0"/>
    <x v="98"/>
    <x v="11"/>
    <x v="3182"/>
    <x v="703"/>
    <x v="78"/>
    <x v="78"/>
    <x v="5"/>
    <x v="6"/>
    <x v="0"/>
    <x v="5"/>
    <x v="5"/>
  </r>
  <r>
    <x v="3277"/>
    <x v="0"/>
    <x v="1"/>
    <x v="79"/>
    <x v="18"/>
    <x v="7"/>
    <x v="3165"/>
    <x v="703"/>
    <x v="78"/>
    <x v="78"/>
    <x v="5"/>
    <x v="6"/>
    <x v="0"/>
    <x v="1"/>
    <x v="1"/>
  </r>
  <r>
    <x v="3250"/>
    <x v="0"/>
    <x v="6"/>
    <x v="19"/>
    <x v="102"/>
    <x v="187"/>
    <x v="3141"/>
    <x v="707"/>
    <x v="78"/>
    <x v="78"/>
    <x v="5"/>
    <x v="6"/>
    <x v="0"/>
    <x v="6"/>
    <x v="6"/>
  </r>
  <r>
    <x v="3239"/>
    <x v="0"/>
    <x v="0"/>
    <x v="12"/>
    <x v="45"/>
    <x v="6"/>
    <x v="3131"/>
    <x v="700"/>
    <x v="78"/>
    <x v="78"/>
    <x v="5"/>
    <x v="6"/>
    <x v="0"/>
    <x v="0"/>
    <x v="0"/>
  </r>
  <r>
    <x v="3257"/>
    <x v="0"/>
    <x v="1"/>
    <x v="109"/>
    <x v="185"/>
    <x v="326"/>
    <x v="385"/>
    <x v="704"/>
    <x v="78"/>
    <x v="78"/>
    <x v="5"/>
    <x v="6"/>
    <x v="0"/>
    <x v="1"/>
    <x v="1"/>
  </r>
  <r>
    <x v="3245"/>
    <x v="0"/>
    <x v="8"/>
    <x v="92"/>
    <x v="63"/>
    <x v="57"/>
    <x v="3136"/>
    <x v="702"/>
    <x v="78"/>
    <x v="78"/>
    <x v="5"/>
    <x v="6"/>
    <x v="0"/>
    <x v="8"/>
    <x v="8"/>
  </r>
  <r>
    <x v="3240"/>
    <x v="0"/>
    <x v="7"/>
    <x v="11"/>
    <x v="23"/>
    <x v="246"/>
    <x v="3132"/>
    <x v="701"/>
    <x v="78"/>
    <x v="78"/>
    <x v="5"/>
    <x v="6"/>
    <x v="0"/>
    <x v="7"/>
    <x v="7"/>
  </r>
  <r>
    <x v="3245"/>
    <x v="1"/>
    <x v="2"/>
    <x v="49"/>
    <x v="75"/>
    <x v="97"/>
    <x v="3136"/>
    <x v="702"/>
    <x v="78"/>
    <x v="78"/>
    <x v="5"/>
    <x v="6"/>
    <x v="0"/>
    <x v="2"/>
    <x v="2"/>
  </r>
  <r>
    <x v="3242"/>
    <x v="0"/>
    <x v="1"/>
    <x v="165"/>
    <x v="200"/>
    <x v="1705"/>
    <x v="3134"/>
    <x v="700"/>
    <x v="78"/>
    <x v="78"/>
    <x v="5"/>
    <x v="6"/>
    <x v="0"/>
    <x v="1"/>
    <x v="1"/>
  </r>
  <r>
    <x v="3250"/>
    <x v="0"/>
    <x v="0"/>
    <x v="17"/>
    <x v="7"/>
    <x v="34"/>
    <x v="3141"/>
    <x v="707"/>
    <x v="78"/>
    <x v="78"/>
    <x v="5"/>
    <x v="6"/>
    <x v="0"/>
    <x v="0"/>
    <x v="0"/>
  </r>
  <r>
    <x v="3247"/>
    <x v="0"/>
    <x v="6"/>
    <x v="6"/>
    <x v="41"/>
    <x v="34"/>
    <x v="3138"/>
    <x v="703"/>
    <x v="78"/>
    <x v="78"/>
    <x v="5"/>
    <x v="6"/>
    <x v="0"/>
    <x v="6"/>
    <x v="6"/>
  </r>
  <r>
    <x v="3238"/>
    <x v="0"/>
    <x v="10"/>
    <x v="13"/>
    <x v="8"/>
    <x v="572"/>
    <x v="3130"/>
    <x v="700"/>
    <x v="78"/>
    <x v="78"/>
    <x v="5"/>
    <x v="6"/>
    <x v="0"/>
    <x v="10"/>
    <x v="10"/>
  </r>
  <r>
    <x v="3249"/>
    <x v="0"/>
    <x v="8"/>
    <x v="33"/>
    <x v="102"/>
    <x v="216"/>
    <x v="3140"/>
    <x v="706"/>
    <x v="78"/>
    <x v="78"/>
    <x v="5"/>
    <x v="6"/>
    <x v="0"/>
    <x v="8"/>
    <x v="8"/>
  </r>
  <r>
    <x v="3243"/>
    <x v="0"/>
    <x v="9"/>
    <x v="93"/>
    <x v="0"/>
    <x v="187"/>
    <x v="3135"/>
    <x v="703"/>
    <x v="78"/>
    <x v="78"/>
    <x v="5"/>
    <x v="6"/>
    <x v="0"/>
    <x v="9"/>
    <x v="9"/>
  </r>
  <r>
    <x v="3246"/>
    <x v="0"/>
    <x v="11"/>
    <x v="67"/>
    <x v="89"/>
    <x v="1910"/>
    <x v="3137"/>
    <x v="704"/>
    <x v="78"/>
    <x v="78"/>
    <x v="5"/>
    <x v="6"/>
    <x v="0"/>
    <x v="11"/>
    <x v="11"/>
  </r>
  <r>
    <x v="3263"/>
    <x v="0"/>
    <x v="2"/>
    <x v="67"/>
    <x v="133"/>
    <x v="34"/>
    <x v="3151"/>
    <x v="705"/>
    <x v="78"/>
    <x v="78"/>
    <x v="5"/>
    <x v="6"/>
    <x v="0"/>
    <x v="2"/>
    <x v="2"/>
  </r>
  <r>
    <x v="3285"/>
    <x v="0"/>
    <x v="5"/>
    <x v="93"/>
    <x v="94"/>
    <x v="207"/>
    <x v="3173"/>
    <x v="700"/>
    <x v="78"/>
    <x v="78"/>
    <x v="5"/>
    <x v="6"/>
    <x v="0"/>
    <x v="5"/>
    <x v="5"/>
  </r>
  <r>
    <x v="3289"/>
    <x v="0"/>
    <x v="5"/>
    <x v="8"/>
    <x v="0"/>
    <x v="7"/>
    <x v="3177"/>
    <x v="700"/>
    <x v="78"/>
    <x v="78"/>
    <x v="5"/>
    <x v="6"/>
    <x v="0"/>
    <x v="5"/>
    <x v="5"/>
  </r>
  <r>
    <x v="3287"/>
    <x v="0"/>
    <x v="10"/>
    <x v="12"/>
    <x v="12"/>
    <x v="13"/>
    <x v="3175"/>
    <x v="709"/>
    <x v="78"/>
    <x v="78"/>
    <x v="5"/>
    <x v="6"/>
    <x v="0"/>
    <x v="10"/>
    <x v="10"/>
  </r>
  <r>
    <x v="3281"/>
    <x v="0"/>
    <x v="7"/>
    <x v="283"/>
    <x v="286"/>
    <x v="3320"/>
    <x v="3169"/>
    <x v="711"/>
    <x v="78"/>
    <x v="78"/>
    <x v="5"/>
    <x v="6"/>
    <x v="0"/>
    <x v="7"/>
    <x v="7"/>
  </r>
  <r>
    <x v="3277"/>
    <x v="0"/>
    <x v="4"/>
    <x v="93"/>
    <x v="9"/>
    <x v="63"/>
    <x v="3165"/>
    <x v="703"/>
    <x v="78"/>
    <x v="78"/>
    <x v="5"/>
    <x v="6"/>
    <x v="0"/>
    <x v="4"/>
    <x v="4"/>
  </r>
  <r>
    <x v="3269"/>
    <x v="0"/>
    <x v="5"/>
    <x v="8"/>
    <x v="9"/>
    <x v="13"/>
    <x v="3157"/>
    <x v="707"/>
    <x v="78"/>
    <x v="78"/>
    <x v="5"/>
    <x v="6"/>
    <x v="0"/>
    <x v="5"/>
    <x v="5"/>
  </r>
  <r>
    <x v="3268"/>
    <x v="1"/>
    <x v="2"/>
    <x v="19"/>
    <x v="66"/>
    <x v="186"/>
    <x v="3156"/>
    <x v="706"/>
    <x v="78"/>
    <x v="78"/>
    <x v="5"/>
    <x v="6"/>
    <x v="0"/>
    <x v="2"/>
    <x v="2"/>
  </r>
  <r>
    <x v="3270"/>
    <x v="0"/>
    <x v="10"/>
    <x v="13"/>
    <x v="14"/>
    <x v="44"/>
    <x v="3158"/>
    <x v="707"/>
    <x v="78"/>
    <x v="78"/>
    <x v="5"/>
    <x v="6"/>
    <x v="0"/>
    <x v="10"/>
    <x v="10"/>
  </r>
  <r>
    <x v="3269"/>
    <x v="0"/>
    <x v="10"/>
    <x v="70"/>
    <x v="26"/>
    <x v="306"/>
    <x v="3157"/>
    <x v="707"/>
    <x v="78"/>
    <x v="78"/>
    <x v="5"/>
    <x v="6"/>
    <x v="0"/>
    <x v="10"/>
    <x v="10"/>
  </r>
  <r>
    <x v="3268"/>
    <x v="0"/>
    <x v="4"/>
    <x v="9"/>
    <x v="62"/>
    <x v="84"/>
    <x v="3156"/>
    <x v="706"/>
    <x v="78"/>
    <x v="78"/>
    <x v="5"/>
    <x v="6"/>
    <x v="0"/>
    <x v="4"/>
    <x v="4"/>
  </r>
  <r>
    <x v="3290"/>
    <x v="0"/>
    <x v="11"/>
    <x v="0"/>
    <x v="0"/>
    <x v="0"/>
    <x v="3178"/>
    <x v="709"/>
    <x v="78"/>
    <x v="78"/>
    <x v="5"/>
    <x v="6"/>
    <x v="0"/>
    <x v="11"/>
    <x v="11"/>
  </r>
  <r>
    <x v="3284"/>
    <x v="0"/>
    <x v="8"/>
    <x v="17"/>
    <x v="62"/>
    <x v="6"/>
    <x v="3172"/>
    <x v="709"/>
    <x v="78"/>
    <x v="78"/>
    <x v="5"/>
    <x v="6"/>
    <x v="0"/>
    <x v="8"/>
    <x v="8"/>
  </r>
  <r>
    <x v="3280"/>
    <x v="1"/>
    <x v="2"/>
    <x v="15"/>
    <x v="76"/>
    <x v="39"/>
    <x v="3168"/>
    <x v="703"/>
    <x v="78"/>
    <x v="78"/>
    <x v="5"/>
    <x v="6"/>
    <x v="0"/>
    <x v="2"/>
    <x v="2"/>
  </r>
  <r>
    <x v="3280"/>
    <x v="0"/>
    <x v="2"/>
    <x v="26"/>
    <x v="1"/>
    <x v="121"/>
    <x v="3168"/>
    <x v="703"/>
    <x v="78"/>
    <x v="78"/>
    <x v="5"/>
    <x v="6"/>
    <x v="0"/>
    <x v="2"/>
    <x v="2"/>
  </r>
  <r>
    <x v="3289"/>
    <x v="0"/>
    <x v="11"/>
    <x v="18"/>
    <x v="49"/>
    <x v="160"/>
    <x v="3177"/>
    <x v="700"/>
    <x v="78"/>
    <x v="78"/>
    <x v="5"/>
    <x v="6"/>
    <x v="0"/>
    <x v="11"/>
    <x v="11"/>
  </r>
  <r>
    <x v="3278"/>
    <x v="0"/>
    <x v="6"/>
    <x v="38"/>
    <x v="19"/>
    <x v="48"/>
    <x v="3166"/>
    <x v="706"/>
    <x v="78"/>
    <x v="78"/>
    <x v="5"/>
    <x v="6"/>
    <x v="0"/>
    <x v="6"/>
    <x v="6"/>
  </r>
  <r>
    <x v="3282"/>
    <x v="0"/>
    <x v="8"/>
    <x v="68"/>
    <x v="109"/>
    <x v="135"/>
    <x v="3170"/>
    <x v="705"/>
    <x v="78"/>
    <x v="78"/>
    <x v="5"/>
    <x v="6"/>
    <x v="0"/>
    <x v="8"/>
    <x v="8"/>
  </r>
  <r>
    <x v="3279"/>
    <x v="0"/>
    <x v="3"/>
    <x v="113"/>
    <x v="118"/>
    <x v="512"/>
    <x v="3167"/>
    <x v="707"/>
    <x v="78"/>
    <x v="78"/>
    <x v="5"/>
    <x v="6"/>
    <x v="0"/>
    <x v="3"/>
    <x v="3"/>
  </r>
  <r>
    <x v="3291"/>
    <x v="0"/>
    <x v="3"/>
    <x v="23"/>
    <x v="5"/>
    <x v="92"/>
    <x v="3179"/>
    <x v="703"/>
    <x v="78"/>
    <x v="78"/>
    <x v="5"/>
    <x v="6"/>
    <x v="0"/>
    <x v="3"/>
    <x v="3"/>
  </r>
  <r>
    <x v="3278"/>
    <x v="0"/>
    <x v="3"/>
    <x v="32"/>
    <x v="106"/>
    <x v="22"/>
    <x v="3166"/>
    <x v="706"/>
    <x v="78"/>
    <x v="78"/>
    <x v="5"/>
    <x v="6"/>
    <x v="0"/>
    <x v="3"/>
    <x v="3"/>
  </r>
  <r>
    <x v="3283"/>
    <x v="1"/>
    <x v="2"/>
    <x v="9"/>
    <x v="63"/>
    <x v="76"/>
    <x v="3171"/>
    <x v="703"/>
    <x v="78"/>
    <x v="78"/>
    <x v="5"/>
    <x v="6"/>
    <x v="0"/>
    <x v="2"/>
    <x v="2"/>
  </r>
  <r>
    <x v="3279"/>
    <x v="0"/>
    <x v="9"/>
    <x v="106"/>
    <x v="121"/>
    <x v="147"/>
    <x v="3167"/>
    <x v="707"/>
    <x v="78"/>
    <x v="78"/>
    <x v="5"/>
    <x v="6"/>
    <x v="0"/>
    <x v="9"/>
    <x v="9"/>
  </r>
  <r>
    <x v="3292"/>
    <x v="0"/>
    <x v="4"/>
    <x v="1"/>
    <x v="3"/>
    <x v="244"/>
    <x v="3180"/>
    <x v="708"/>
    <x v="78"/>
    <x v="78"/>
    <x v="5"/>
    <x v="6"/>
    <x v="0"/>
    <x v="4"/>
    <x v="4"/>
  </r>
  <r>
    <x v="3281"/>
    <x v="0"/>
    <x v="10"/>
    <x v="205"/>
    <x v="50"/>
    <x v="836"/>
    <x v="3169"/>
    <x v="711"/>
    <x v="78"/>
    <x v="78"/>
    <x v="5"/>
    <x v="6"/>
    <x v="0"/>
    <x v="10"/>
    <x v="10"/>
  </r>
  <r>
    <x v="3282"/>
    <x v="0"/>
    <x v="1"/>
    <x v="106"/>
    <x v="67"/>
    <x v="1998"/>
    <x v="3170"/>
    <x v="705"/>
    <x v="78"/>
    <x v="78"/>
    <x v="5"/>
    <x v="6"/>
    <x v="0"/>
    <x v="1"/>
    <x v="1"/>
  </r>
  <r>
    <x v="3278"/>
    <x v="0"/>
    <x v="11"/>
    <x v="111"/>
    <x v="68"/>
    <x v="833"/>
    <x v="3166"/>
    <x v="706"/>
    <x v="78"/>
    <x v="78"/>
    <x v="5"/>
    <x v="6"/>
    <x v="0"/>
    <x v="11"/>
    <x v="11"/>
  </r>
  <r>
    <x v="3287"/>
    <x v="0"/>
    <x v="3"/>
    <x v="0"/>
    <x v="0"/>
    <x v="0"/>
    <x v="3175"/>
    <x v="709"/>
    <x v="78"/>
    <x v="78"/>
    <x v="5"/>
    <x v="6"/>
    <x v="0"/>
    <x v="3"/>
    <x v="3"/>
  </r>
  <r>
    <x v="3288"/>
    <x v="0"/>
    <x v="6"/>
    <x v="17"/>
    <x v="62"/>
    <x v="6"/>
    <x v="3176"/>
    <x v="704"/>
    <x v="78"/>
    <x v="78"/>
    <x v="5"/>
    <x v="6"/>
    <x v="0"/>
    <x v="6"/>
    <x v="6"/>
  </r>
  <r>
    <x v="3287"/>
    <x v="0"/>
    <x v="1"/>
    <x v="13"/>
    <x v="14"/>
    <x v="44"/>
    <x v="3175"/>
    <x v="709"/>
    <x v="78"/>
    <x v="78"/>
    <x v="5"/>
    <x v="6"/>
    <x v="0"/>
    <x v="1"/>
    <x v="1"/>
  </r>
  <r>
    <x v="3295"/>
    <x v="0"/>
    <x v="0"/>
    <x v="20"/>
    <x v="98"/>
    <x v="145"/>
    <x v="642"/>
    <x v="709"/>
    <x v="78"/>
    <x v="78"/>
    <x v="5"/>
    <x v="6"/>
    <x v="0"/>
    <x v="0"/>
    <x v="0"/>
  </r>
  <r>
    <x v="3243"/>
    <x v="0"/>
    <x v="3"/>
    <x v="20"/>
    <x v="6"/>
    <x v="7"/>
    <x v="3135"/>
    <x v="703"/>
    <x v="78"/>
    <x v="78"/>
    <x v="5"/>
    <x v="6"/>
    <x v="0"/>
    <x v="3"/>
    <x v="3"/>
  </r>
  <r>
    <x v="3257"/>
    <x v="0"/>
    <x v="9"/>
    <x v="118"/>
    <x v="169"/>
    <x v="312"/>
    <x v="385"/>
    <x v="704"/>
    <x v="78"/>
    <x v="78"/>
    <x v="5"/>
    <x v="6"/>
    <x v="0"/>
    <x v="9"/>
    <x v="9"/>
  </r>
  <r>
    <x v="3258"/>
    <x v="0"/>
    <x v="2"/>
    <x v="7"/>
    <x v="3"/>
    <x v="549"/>
    <x v="3147"/>
    <x v="709"/>
    <x v="78"/>
    <x v="78"/>
    <x v="5"/>
    <x v="6"/>
    <x v="0"/>
    <x v="2"/>
    <x v="2"/>
  </r>
  <r>
    <x v="3243"/>
    <x v="0"/>
    <x v="0"/>
    <x v="12"/>
    <x v="45"/>
    <x v="6"/>
    <x v="3135"/>
    <x v="703"/>
    <x v="78"/>
    <x v="78"/>
    <x v="5"/>
    <x v="6"/>
    <x v="0"/>
    <x v="0"/>
    <x v="0"/>
  </r>
  <r>
    <x v="3246"/>
    <x v="0"/>
    <x v="10"/>
    <x v="90"/>
    <x v="37"/>
    <x v="325"/>
    <x v="3137"/>
    <x v="704"/>
    <x v="78"/>
    <x v="78"/>
    <x v="5"/>
    <x v="6"/>
    <x v="0"/>
    <x v="10"/>
    <x v="10"/>
  </r>
  <r>
    <x v="3286"/>
    <x v="0"/>
    <x v="6"/>
    <x v="85"/>
    <x v="117"/>
    <x v="1359"/>
    <x v="3174"/>
    <x v="700"/>
    <x v="78"/>
    <x v="78"/>
    <x v="5"/>
    <x v="6"/>
    <x v="0"/>
    <x v="6"/>
    <x v="6"/>
  </r>
  <r>
    <x v="3282"/>
    <x v="1"/>
    <x v="2"/>
    <x v="120"/>
    <x v="143"/>
    <x v="11"/>
    <x v="3170"/>
    <x v="705"/>
    <x v="78"/>
    <x v="78"/>
    <x v="5"/>
    <x v="6"/>
    <x v="0"/>
    <x v="2"/>
    <x v="2"/>
  </r>
  <r>
    <x v="3285"/>
    <x v="0"/>
    <x v="0"/>
    <x v="3"/>
    <x v="5"/>
    <x v="37"/>
    <x v="3173"/>
    <x v="700"/>
    <x v="78"/>
    <x v="78"/>
    <x v="5"/>
    <x v="6"/>
    <x v="0"/>
    <x v="0"/>
    <x v="0"/>
  </r>
  <r>
    <x v="3289"/>
    <x v="0"/>
    <x v="0"/>
    <x v="17"/>
    <x v="8"/>
    <x v="9"/>
    <x v="3177"/>
    <x v="700"/>
    <x v="78"/>
    <x v="78"/>
    <x v="5"/>
    <x v="6"/>
    <x v="0"/>
    <x v="0"/>
    <x v="0"/>
  </r>
  <r>
    <x v="3279"/>
    <x v="0"/>
    <x v="1"/>
    <x v="61"/>
    <x v="112"/>
    <x v="824"/>
    <x v="3167"/>
    <x v="707"/>
    <x v="78"/>
    <x v="78"/>
    <x v="5"/>
    <x v="6"/>
    <x v="0"/>
    <x v="1"/>
    <x v="1"/>
  </r>
  <r>
    <x v="3292"/>
    <x v="0"/>
    <x v="9"/>
    <x v="36"/>
    <x v="48"/>
    <x v="576"/>
    <x v="3180"/>
    <x v="708"/>
    <x v="78"/>
    <x v="78"/>
    <x v="5"/>
    <x v="6"/>
    <x v="0"/>
    <x v="9"/>
    <x v="9"/>
  </r>
  <r>
    <x v="3292"/>
    <x v="1"/>
    <x v="2"/>
    <x v="105"/>
    <x v="119"/>
    <x v="169"/>
    <x v="3180"/>
    <x v="708"/>
    <x v="78"/>
    <x v="78"/>
    <x v="5"/>
    <x v="6"/>
    <x v="0"/>
    <x v="2"/>
    <x v="2"/>
  </r>
  <r>
    <x v="3291"/>
    <x v="0"/>
    <x v="10"/>
    <x v="93"/>
    <x v="9"/>
    <x v="63"/>
    <x v="3179"/>
    <x v="703"/>
    <x v="78"/>
    <x v="78"/>
    <x v="5"/>
    <x v="6"/>
    <x v="0"/>
    <x v="10"/>
    <x v="10"/>
  </r>
  <r>
    <x v="3292"/>
    <x v="0"/>
    <x v="2"/>
    <x v="105"/>
    <x v="119"/>
    <x v="169"/>
    <x v="3180"/>
    <x v="708"/>
    <x v="78"/>
    <x v="78"/>
    <x v="5"/>
    <x v="6"/>
    <x v="0"/>
    <x v="2"/>
    <x v="2"/>
  </r>
  <r>
    <x v="3282"/>
    <x v="0"/>
    <x v="4"/>
    <x v="19"/>
    <x v="66"/>
    <x v="186"/>
    <x v="3170"/>
    <x v="705"/>
    <x v="78"/>
    <x v="78"/>
    <x v="5"/>
    <x v="6"/>
    <x v="0"/>
    <x v="4"/>
    <x v="4"/>
  </r>
  <r>
    <x v="3288"/>
    <x v="0"/>
    <x v="7"/>
    <x v="9"/>
    <x v="65"/>
    <x v="6"/>
    <x v="3176"/>
    <x v="704"/>
    <x v="78"/>
    <x v="78"/>
    <x v="5"/>
    <x v="6"/>
    <x v="0"/>
    <x v="7"/>
    <x v="7"/>
  </r>
  <r>
    <x v="3291"/>
    <x v="0"/>
    <x v="7"/>
    <x v="20"/>
    <x v="41"/>
    <x v="73"/>
    <x v="3179"/>
    <x v="703"/>
    <x v="78"/>
    <x v="78"/>
    <x v="5"/>
    <x v="6"/>
    <x v="0"/>
    <x v="7"/>
    <x v="7"/>
  </r>
  <r>
    <x v="3284"/>
    <x v="0"/>
    <x v="11"/>
    <x v="17"/>
    <x v="62"/>
    <x v="6"/>
    <x v="3172"/>
    <x v="709"/>
    <x v="78"/>
    <x v="78"/>
    <x v="5"/>
    <x v="6"/>
    <x v="0"/>
    <x v="11"/>
    <x v="11"/>
  </r>
  <r>
    <x v="3287"/>
    <x v="0"/>
    <x v="5"/>
    <x v="75"/>
    <x v="91"/>
    <x v="124"/>
    <x v="3175"/>
    <x v="709"/>
    <x v="78"/>
    <x v="78"/>
    <x v="5"/>
    <x v="6"/>
    <x v="0"/>
    <x v="5"/>
    <x v="5"/>
  </r>
  <r>
    <x v="3288"/>
    <x v="0"/>
    <x v="1"/>
    <x v="35"/>
    <x v="15"/>
    <x v="247"/>
    <x v="3176"/>
    <x v="704"/>
    <x v="78"/>
    <x v="78"/>
    <x v="5"/>
    <x v="6"/>
    <x v="0"/>
    <x v="1"/>
    <x v="1"/>
  </r>
  <r>
    <x v="3281"/>
    <x v="0"/>
    <x v="3"/>
    <x v="351"/>
    <x v="394"/>
    <x v="3321"/>
    <x v="3169"/>
    <x v="711"/>
    <x v="78"/>
    <x v="78"/>
    <x v="5"/>
    <x v="6"/>
    <x v="0"/>
    <x v="3"/>
    <x v="3"/>
  </r>
  <r>
    <x v="3291"/>
    <x v="0"/>
    <x v="1"/>
    <x v="54"/>
    <x v="24"/>
    <x v="258"/>
    <x v="3179"/>
    <x v="703"/>
    <x v="78"/>
    <x v="78"/>
    <x v="5"/>
    <x v="6"/>
    <x v="0"/>
    <x v="1"/>
    <x v="1"/>
  </r>
  <r>
    <x v="3257"/>
    <x v="0"/>
    <x v="3"/>
    <x v="111"/>
    <x v="68"/>
    <x v="833"/>
    <x v="385"/>
    <x v="704"/>
    <x v="78"/>
    <x v="78"/>
    <x v="5"/>
    <x v="6"/>
    <x v="0"/>
    <x v="3"/>
    <x v="3"/>
  </r>
  <r>
    <x v="3244"/>
    <x v="0"/>
    <x v="1"/>
    <x v="63"/>
    <x v="36"/>
    <x v="337"/>
    <x v="608"/>
    <x v="703"/>
    <x v="78"/>
    <x v="78"/>
    <x v="5"/>
    <x v="6"/>
    <x v="0"/>
    <x v="1"/>
    <x v="1"/>
  </r>
  <r>
    <x v="3244"/>
    <x v="0"/>
    <x v="3"/>
    <x v="92"/>
    <x v="62"/>
    <x v="187"/>
    <x v="608"/>
    <x v="703"/>
    <x v="78"/>
    <x v="78"/>
    <x v="5"/>
    <x v="6"/>
    <x v="0"/>
    <x v="3"/>
    <x v="3"/>
  </r>
  <r>
    <x v="3241"/>
    <x v="0"/>
    <x v="11"/>
    <x v="7"/>
    <x v="8"/>
    <x v="11"/>
    <x v="3133"/>
    <x v="702"/>
    <x v="78"/>
    <x v="78"/>
    <x v="5"/>
    <x v="6"/>
    <x v="0"/>
    <x v="11"/>
    <x v="11"/>
  </r>
  <r>
    <x v="3248"/>
    <x v="0"/>
    <x v="11"/>
    <x v="63"/>
    <x v="56"/>
    <x v="107"/>
    <x v="3139"/>
    <x v="705"/>
    <x v="78"/>
    <x v="78"/>
    <x v="5"/>
    <x v="6"/>
    <x v="0"/>
    <x v="11"/>
    <x v="11"/>
  </r>
  <r>
    <x v="3239"/>
    <x v="0"/>
    <x v="11"/>
    <x v="11"/>
    <x v="7"/>
    <x v="6"/>
    <x v="3131"/>
    <x v="700"/>
    <x v="78"/>
    <x v="78"/>
    <x v="5"/>
    <x v="6"/>
    <x v="0"/>
    <x v="11"/>
    <x v="11"/>
  </r>
  <r>
    <x v="3240"/>
    <x v="0"/>
    <x v="9"/>
    <x v="80"/>
    <x v="58"/>
    <x v="620"/>
    <x v="3132"/>
    <x v="701"/>
    <x v="78"/>
    <x v="78"/>
    <x v="5"/>
    <x v="6"/>
    <x v="0"/>
    <x v="9"/>
    <x v="9"/>
  </r>
  <r>
    <x v="3247"/>
    <x v="0"/>
    <x v="2"/>
    <x v="13"/>
    <x v="63"/>
    <x v="72"/>
    <x v="3138"/>
    <x v="703"/>
    <x v="78"/>
    <x v="78"/>
    <x v="5"/>
    <x v="6"/>
    <x v="0"/>
    <x v="2"/>
    <x v="2"/>
  </r>
  <r>
    <x v="3243"/>
    <x v="0"/>
    <x v="1"/>
    <x v="10"/>
    <x v="94"/>
    <x v="34"/>
    <x v="3135"/>
    <x v="703"/>
    <x v="78"/>
    <x v="78"/>
    <x v="5"/>
    <x v="6"/>
    <x v="0"/>
    <x v="1"/>
    <x v="1"/>
  </r>
  <r>
    <x v="3295"/>
    <x v="0"/>
    <x v="11"/>
    <x v="10"/>
    <x v="9"/>
    <x v="9"/>
    <x v="642"/>
    <x v="709"/>
    <x v="78"/>
    <x v="78"/>
    <x v="5"/>
    <x v="6"/>
    <x v="0"/>
    <x v="11"/>
    <x v="11"/>
  </r>
  <r>
    <x v="3250"/>
    <x v="0"/>
    <x v="11"/>
    <x v="130"/>
    <x v="67"/>
    <x v="215"/>
    <x v="3141"/>
    <x v="707"/>
    <x v="78"/>
    <x v="78"/>
    <x v="5"/>
    <x v="6"/>
    <x v="0"/>
    <x v="11"/>
    <x v="11"/>
  </r>
  <r>
    <x v="3243"/>
    <x v="0"/>
    <x v="7"/>
    <x v="12"/>
    <x v="45"/>
    <x v="6"/>
    <x v="3135"/>
    <x v="703"/>
    <x v="78"/>
    <x v="78"/>
    <x v="5"/>
    <x v="6"/>
    <x v="0"/>
    <x v="7"/>
    <x v="7"/>
  </r>
  <r>
    <x v="3295"/>
    <x v="0"/>
    <x v="6"/>
    <x v="0"/>
    <x v="85"/>
    <x v="126"/>
    <x v="642"/>
    <x v="709"/>
    <x v="78"/>
    <x v="78"/>
    <x v="5"/>
    <x v="6"/>
    <x v="0"/>
    <x v="6"/>
    <x v="6"/>
  </r>
  <r>
    <x v="3240"/>
    <x v="0"/>
    <x v="1"/>
    <x v="89"/>
    <x v="120"/>
    <x v="241"/>
    <x v="3132"/>
    <x v="701"/>
    <x v="78"/>
    <x v="78"/>
    <x v="5"/>
    <x v="6"/>
    <x v="0"/>
    <x v="1"/>
    <x v="1"/>
  </r>
  <r>
    <x v="3257"/>
    <x v="0"/>
    <x v="7"/>
    <x v="31"/>
    <x v="51"/>
    <x v="9"/>
    <x v="385"/>
    <x v="704"/>
    <x v="78"/>
    <x v="78"/>
    <x v="5"/>
    <x v="6"/>
    <x v="0"/>
    <x v="7"/>
    <x v="7"/>
  </r>
  <r>
    <x v="3241"/>
    <x v="0"/>
    <x v="6"/>
    <x v="79"/>
    <x v="18"/>
    <x v="7"/>
    <x v="3133"/>
    <x v="702"/>
    <x v="78"/>
    <x v="78"/>
    <x v="5"/>
    <x v="6"/>
    <x v="0"/>
    <x v="6"/>
    <x v="6"/>
  </r>
  <r>
    <x v="3295"/>
    <x v="0"/>
    <x v="5"/>
    <x v="12"/>
    <x v="45"/>
    <x v="6"/>
    <x v="642"/>
    <x v="709"/>
    <x v="78"/>
    <x v="78"/>
    <x v="5"/>
    <x v="6"/>
    <x v="0"/>
    <x v="5"/>
    <x v="5"/>
  </r>
  <r>
    <x v="3249"/>
    <x v="0"/>
    <x v="2"/>
    <x v="36"/>
    <x v="40"/>
    <x v="431"/>
    <x v="3140"/>
    <x v="706"/>
    <x v="78"/>
    <x v="78"/>
    <x v="5"/>
    <x v="6"/>
    <x v="0"/>
    <x v="2"/>
    <x v="2"/>
  </r>
  <r>
    <x v="3245"/>
    <x v="0"/>
    <x v="2"/>
    <x v="4"/>
    <x v="60"/>
    <x v="200"/>
    <x v="3136"/>
    <x v="702"/>
    <x v="78"/>
    <x v="78"/>
    <x v="5"/>
    <x v="6"/>
    <x v="0"/>
    <x v="2"/>
    <x v="2"/>
  </r>
  <r>
    <x v="3293"/>
    <x v="0"/>
    <x v="6"/>
    <x v="6"/>
    <x v="41"/>
    <x v="34"/>
    <x v="3181"/>
    <x v="709"/>
    <x v="78"/>
    <x v="78"/>
    <x v="5"/>
    <x v="6"/>
    <x v="0"/>
    <x v="6"/>
    <x v="6"/>
  </r>
  <r>
    <x v="3293"/>
    <x v="0"/>
    <x v="5"/>
    <x v="12"/>
    <x v="45"/>
    <x v="6"/>
    <x v="3181"/>
    <x v="709"/>
    <x v="78"/>
    <x v="78"/>
    <x v="5"/>
    <x v="6"/>
    <x v="0"/>
    <x v="5"/>
    <x v="5"/>
  </r>
  <r>
    <x v="3242"/>
    <x v="0"/>
    <x v="10"/>
    <x v="53"/>
    <x v="60"/>
    <x v="139"/>
    <x v="3134"/>
    <x v="700"/>
    <x v="78"/>
    <x v="78"/>
    <x v="5"/>
    <x v="6"/>
    <x v="0"/>
    <x v="10"/>
    <x v="10"/>
  </r>
  <r>
    <x v="3238"/>
    <x v="0"/>
    <x v="1"/>
    <x v="27"/>
    <x v="35"/>
    <x v="183"/>
    <x v="3130"/>
    <x v="700"/>
    <x v="78"/>
    <x v="78"/>
    <x v="5"/>
    <x v="6"/>
    <x v="0"/>
    <x v="1"/>
    <x v="1"/>
  </r>
  <r>
    <x v="3273"/>
    <x v="0"/>
    <x v="5"/>
    <x v="30"/>
    <x v="63"/>
    <x v="34"/>
    <x v="3161"/>
    <x v="710"/>
    <x v="78"/>
    <x v="78"/>
    <x v="5"/>
    <x v="6"/>
    <x v="0"/>
    <x v="5"/>
    <x v="5"/>
  </r>
  <r>
    <x v="3273"/>
    <x v="0"/>
    <x v="1"/>
    <x v="243"/>
    <x v="255"/>
    <x v="3322"/>
    <x v="3161"/>
    <x v="710"/>
    <x v="78"/>
    <x v="78"/>
    <x v="5"/>
    <x v="6"/>
    <x v="0"/>
    <x v="1"/>
    <x v="1"/>
  </r>
  <r>
    <x v="3260"/>
    <x v="0"/>
    <x v="11"/>
    <x v="10"/>
    <x v="9"/>
    <x v="9"/>
    <x v="3149"/>
    <x v="702"/>
    <x v="78"/>
    <x v="78"/>
    <x v="5"/>
    <x v="6"/>
    <x v="0"/>
    <x v="11"/>
    <x v="11"/>
  </r>
  <r>
    <x v="3276"/>
    <x v="0"/>
    <x v="8"/>
    <x v="55"/>
    <x v="120"/>
    <x v="12"/>
    <x v="3164"/>
    <x v="702"/>
    <x v="78"/>
    <x v="78"/>
    <x v="5"/>
    <x v="6"/>
    <x v="0"/>
    <x v="8"/>
    <x v="8"/>
  </r>
  <r>
    <x v="3273"/>
    <x v="0"/>
    <x v="10"/>
    <x v="94"/>
    <x v="83"/>
    <x v="10"/>
    <x v="3161"/>
    <x v="710"/>
    <x v="78"/>
    <x v="78"/>
    <x v="5"/>
    <x v="6"/>
    <x v="0"/>
    <x v="10"/>
    <x v="10"/>
  </r>
  <r>
    <x v="3253"/>
    <x v="1"/>
    <x v="2"/>
    <x v="97"/>
    <x v="169"/>
    <x v="638"/>
    <x v="3144"/>
    <x v="704"/>
    <x v="78"/>
    <x v="78"/>
    <x v="5"/>
    <x v="6"/>
    <x v="0"/>
    <x v="2"/>
    <x v="2"/>
  </r>
  <r>
    <x v="3275"/>
    <x v="0"/>
    <x v="4"/>
    <x v="49"/>
    <x v="44"/>
    <x v="558"/>
    <x v="3163"/>
    <x v="708"/>
    <x v="78"/>
    <x v="78"/>
    <x v="5"/>
    <x v="6"/>
    <x v="0"/>
    <x v="4"/>
    <x v="4"/>
  </r>
  <r>
    <x v="3274"/>
    <x v="0"/>
    <x v="2"/>
    <x v="51"/>
    <x v="27"/>
    <x v="198"/>
    <x v="3162"/>
    <x v="707"/>
    <x v="78"/>
    <x v="78"/>
    <x v="5"/>
    <x v="6"/>
    <x v="0"/>
    <x v="2"/>
    <x v="2"/>
  </r>
  <r>
    <x v="3254"/>
    <x v="0"/>
    <x v="8"/>
    <x v="2"/>
    <x v="83"/>
    <x v="235"/>
    <x v="558"/>
    <x v="705"/>
    <x v="78"/>
    <x v="78"/>
    <x v="5"/>
    <x v="6"/>
    <x v="0"/>
    <x v="8"/>
    <x v="8"/>
  </r>
  <r>
    <x v="3244"/>
    <x v="0"/>
    <x v="10"/>
    <x v="93"/>
    <x v="0"/>
    <x v="187"/>
    <x v="608"/>
    <x v="703"/>
    <x v="78"/>
    <x v="78"/>
    <x v="5"/>
    <x v="6"/>
    <x v="0"/>
    <x v="10"/>
    <x v="10"/>
  </r>
  <r>
    <x v="3274"/>
    <x v="0"/>
    <x v="6"/>
    <x v="63"/>
    <x v="56"/>
    <x v="107"/>
    <x v="3162"/>
    <x v="707"/>
    <x v="78"/>
    <x v="78"/>
    <x v="5"/>
    <x v="6"/>
    <x v="0"/>
    <x v="6"/>
    <x v="6"/>
  </r>
  <r>
    <x v="3253"/>
    <x v="0"/>
    <x v="2"/>
    <x v="81"/>
    <x v="158"/>
    <x v="3323"/>
    <x v="3144"/>
    <x v="704"/>
    <x v="78"/>
    <x v="78"/>
    <x v="5"/>
    <x v="6"/>
    <x v="0"/>
    <x v="2"/>
    <x v="2"/>
  </r>
  <r>
    <x v="3262"/>
    <x v="0"/>
    <x v="1"/>
    <x v="9"/>
    <x v="14"/>
    <x v="14"/>
    <x v="3150"/>
    <x v="702"/>
    <x v="78"/>
    <x v="78"/>
    <x v="5"/>
    <x v="6"/>
    <x v="0"/>
    <x v="1"/>
    <x v="1"/>
  </r>
  <r>
    <x v="3262"/>
    <x v="0"/>
    <x v="10"/>
    <x v="16"/>
    <x v="45"/>
    <x v="145"/>
    <x v="3150"/>
    <x v="702"/>
    <x v="78"/>
    <x v="78"/>
    <x v="5"/>
    <x v="6"/>
    <x v="0"/>
    <x v="10"/>
    <x v="10"/>
  </r>
  <r>
    <x v="3259"/>
    <x v="0"/>
    <x v="0"/>
    <x v="13"/>
    <x v="14"/>
    <x v="44"/>
    <x v="3148"/>
    <x v="701"/>
    <x v="78"/>
    <x v="78"/>
    <x v="5"/>
    <x v="6"/>
    <x v="0"/>
    <x v="0"/>
    <x v="0"/>
  </r>
  <r>
    <x v="3261"/>
    <x v="0"/>
    <x v="6"/>
    <x v="36"/>
    <x v="83"/>
    <x v="11"/>
    <x v="2121"/>
    <x v="706"/>
    <x v="78"/>
    <x v="78"/>
    <x v="5"/>
    <x v="6"/>
    <x v="0"/>
    <x v="6"/>
    <x v="6"/>
  </r>
  <r>
    <x v="3255"/>
    <x v="0"/>
    <x v="4"/>
    <x v="24"/>
    <x v="76"/>
    <x v="57"/>
    <x v="3145"/>
    <x v="700"/>
    <x v="78"/>
    <x v="78"/>
    <x v="5"/>
    <x v="6"/>
    <x v="0"/>
    <x v="4"/>
    <x v="4"/>
  </r>
  <r>
    <x v="3275"/>
    <x v="0"/>
    <x v="2"/>
    <x v="118"/>
    <x v="195"/>
    <x v="3324"/>
    <x v="3163"/>
    <x v="708"/>
    <x v="78"/>
    <x v="78"/>
    <x v="5"/>
    <x v="6"/>
    <x v="0"/>
    <x v="2"/>
    <x v="2"/>
  </r>
  <r>
    <x v="3256"/>
    <x v="0"/>
    <x v="11"/>
    <x v="17"/>
    <x v="8"/>
    <x v="9"/>
    <x v="3146"/>
    <x v="709"/>
    <x v="78"/>
    <x v="78"/>
    <x v="5"/>
    <x v="6"/>
    <x v="0"/>
    <x v="11"/>
    <x v="11"/>
  </r>
  <r>
    <x v="3252"/>
    <x v="0"/>
    <x v="6"/>
    <x v="12"/>
    <x v="12"/>
    <x v="13"/>
    <x v="3143"/>
    <x v="709"/>
    <x v="78"/>
    <x v="78"/>
    <x v="5"/>
    <x v="6"/>
    <x v="0"/>
    <x v="6"/>
    <x v="6"/>
  </r>
  <r>
    <x v="3251"/>
    <x v="0"/>
    <x v="1"/>
    <x v="2"/>
    <x v="2"/>
    <x v="2"/>
    <x v="3142"/>
    <x v="708"/>
    <x v="78"/>
    <x v="78"/>
    <x v="5"/>
    <x v="6"/>
    <x v="0"/>
    <x v="1"/>
    <x v="1"/>
  </r>
  <r>
    <x v="3255"/>
    <x v="1"/>
    <x v="2"/>
    <x v="60"/>
    <x v="39"/>
    <x v="581"/>
    <x v="3145"/>
    <x v="700"/>
    <x v="78"/>
    <x v="78"/>
    <x v="5"/>
    <x v="6"/>
    <x v="0"/>
    <x v="2"/>
    <x v="2"/>
  </r>
  <r>
    <x v="3260"/>
    <x v="0"/>
    <x v="0"/>
    <x v="16"/>
    <x v="45"/>
    <x v="145"/>
    <x v="3149"/>
    <x v="702"/>
    <x v="78"/>
    <x v="78"/>
    <x v="5"/>
    <x v="6"/>
    <x v="0"/>
    <x v="0"/>
    <x v="0"/>
  </r>
  <r>
    <x v="3276"/>
    <x v="0"/>
    <x v="11"/>
    <x v="105"/>
    <x v="99"/>
    <x v="39"/>
    <x v="3164"/>
    <x v="702"/>
    <x v="78"/>
    <x v="78"/>
    <x v="5"/>
    <x v="6"/>
    <x v="0"/>
    <x v="11"/>
    <x v="11"/>
  </r>
  <r>
    <x v="3275"/>
    <x v="1"/>
    <x v="2"/>
    <x v="165"/>
    <x v="195"/>
    <x v="3325"/>
    <x v="3163"/>
    <x v="708"/>
    <x v="78"/>
    <x v="78"/>
    <x v="5"/>
    <x v="6"/>
    <x v="0"/>
    <x v="2"/>
    <x v="2"/>
  </r>
  <r>
    <x v="3253"/>
    <x v="0"/>
    <x v="9"/>
    <x v="123"/>
    <x v="69"/>
    <x v="39"/>
    <x v="3144"/>
    <x v="704"/>
    <x v="78"/>
    <x v="78"/>
    <x v="5"/>
    <x v="6"/>
    <x v="0"/>
    <x v="9"/>
    <x v="9"/>
  </r>
  <r>
    <x v="3252"/>
    <x v="0"/>
    <x v="5"/>
    <x v="75"/>
    <x v="91"/>
    <x v="124"/>
    <x v="3143"/>
    <x v="709"/>
    <x v="78"/>
    <x v="78"/>
    <x v="5"/>
    <x v="6"/>
    <x v="0"/>
    <x v="5"/>
    <x v="5"/>
  </r>
  <r>
    <x v="3255"/>
    <x v="0"/>
    <x v="7"/>
    <x v="5"/>
    <x v="8"/>
    <x v="10"/>
    <x v="3145"/>
    <x v="700"/>
    <x v="78"/>
    <x v="78"/>
    <x v="5"/>
    <x v="6"/>
    <x v="0"/>
    <x v="7"/>
    <x v="7"/>
  </r>
  <r>
    <x v="3268"/>
    <x v="0"/>
    <x v="7"/>
    <x v="20"/>
    <x v="12"/>
    <x v="6"/>
    <x v="3156"/>
    <x v="706"/>
    <x v="78"/>
    <x v="78"/>
    <x v="5"/>
    <x v="6"/>
    <x v="0"/>
    <x v="7"/>
    <x v="7"/>
  </r>
  <r>
    <x v="3272"/>
    <x v="0"/>
    <x v="3"/>
    <x v="38"/>
    <x v="2"/>
    <x v="925"/>
    <x v="3160"/>
    <x v="710"/>
    <x v="78"/>
    <x v="78"/>
    <x v="5"/>
    <x v="6"/>
    <x v="0"/>
    <x v="3"/>
    <x v="3"/>
  </r>
  <r>
    <x v="3264"/>
    <x v="0"/>
    <x v="7"/>
    <x v="16"/>
    <x v="17"/>
    <x v="6"/>
    <x v="3152"/>
    <x v="703"/>
    <x v="78"/>
    <x v="78"/>
    <x v="5"/>
    <x v="6"/>
    <x v="0"/>
    <x v="7"/>
    <x v="7"/>
  </r>
  <r>
    <x v="3277"/>
    <x v="0"/>
    <x v="9"/>
    <x v="79"/>
    <x v="18"/>
    <x v="7"/>
    <x v="3165"/>
    <x v="703"/>
    <x v="78"/>
    <x v="78"/>
    <x v="5"/>
    <x v="6"/>
    <x v="0"/>
    <x v="9"/>
    <x v="9"/>
  </r>
  <r>
    <x v="3267"/>
    <x v="0"/>
    <x v="1"/>
    <x v="168"/>
    <x v="115"/>
    <x v="121"/>
    <x v="3155"/>
    <x v="701"/>
    <x v="78"/>
    <x v="78"/>
    <x v="5"/>
    <x v="6"/>
    <x v="0"/>
    <x v="1"/>
    <x v="1"/>
  </r>
  <r>
    <x v="3267"/>
    <x v="0"/>
    <x v="10"/>
    <x v="36"/>
    <x v="2"/>
    <x v="37"/>
    <x v="3155"/>
    <x v="701"/>
    <x v="78"/>
    <x v="78"/>
    <x v="5"/>
    <x v="6"/>
    <x v="0"/>
    <x v="10"/>
    <x v="10"/>
  </r>
  <r>
    <x v="3263"/>
    <x v="0"/>
    <x v="0"/>
    <x v="11"/>
    <x v="16"/>
    <x v="112"/>
    <x v="3151"/>
    <x v="705"/>
    <x v="78"/>
    <x v="78"/>
    <x v="5"/>
    <x v="6"/>
    <x v="0"/>
    <x v="0"/>
    <x v="0"/>
  </r>
  <r>
    <x v="3263"/>
    <x v="0"/>
    <x v="11"/>
    <x v="120"/>
    <x v="172"/>
    <x v="1585"/>
    <x v="3151"/>
    <x v="705"/>
    <x v="78"/>
    <x v="78"/>
    <x v="5"/>
    <x v="6"/>
    <x v="0"/>
    <x v="11"/>
    <x v="11"/>
  </r>
  <r>
    <x v="3267"/>
    <x v="0"/>
    <x v="5"/>
    <x v="79"/>
    <x v="13"/>
    <x v="37"/>
    <x v="3155"/>
    <x v="701"/>
    <x v="78"/>
    <x v="78"/>
    <x v="5"/>
    <x v="6"/>
    <x v="0"/>
    <x v="5"/>
    <x v="5"/>
  </r>
  <r>
    <x v="3266"/>
    <x v="1"/>
    <x v="2"/>
    <x v="48"/>
    <x v="5"/>
    <x v="169"/>
    <x v="3154"/>
    <x v="709"/>
    <x v="78"/>
    <x v="78"/>
    <x v="5"/>
    <x v="6"/>
    <x v="0"/>
    <x v="2"/>
    <x v="2"/>
  </r>
  <r>
    <x v="3281"/>
    <x v="0"/>
    <x v="1"/>
    <x v="352"/>
    <x v="395"/>
    <x v="3326"/>
    <x v="3169"/>
    <x v="711"/>
    <x v="78"/>
    <x v="78"/>
    <x v="5"/>
    <x v="6"/>
    <x v="0"/>
    <x v="1"/>
    <x v="1"/>
  </r>
  <r>
    <x v="3264"/>
    <x v="1"/>
    <x v="2"/>
    <x v="79"/>
    <x v="18"/>
    <x v="7"/>
    <x v="3152"/>
    <x v="703"/>
    <x v="78"/>
    <x v="78"/>
    <x v="5"/>
    <x v="6"/>
    <x v="0"/>
    <x v="2"/>
    <x v="2"/>
  </r>
  <r>
    <x v="3285"/>
    <x v="0"/>
    <x v="6"/>
    <x v="19"/>
    <x v="40"/>
    <x v="327"/>
    <x v="3173"/>
    <x v="700"/>
    <x v="78"/>
    <x v="78"/>
    <x v="5"/>
    <x v="6"/>
    <x v="0"/>
    <x v="6"/>
    <x v="6"/>
  </r>
  <r>
    <x v="3289"/>
    <x v="0"/>
    <x v="6"/>
    <x v="1"/>
    <x v="38"/>
    <x v="13"/>
    <x v="3177"/>
    <x v="700"/>
    <x v="78"/>
    <x v="78"/>
    <x v="5"/>
    <x v="6"/>
    <x v="0"/>
    <x v="6"/>
    <x v="6"/>
  </r>
  <r>
    <x v="3278"/>
    <x v="0"/>
    <x v="1"/>
    <x v="114"/>
    <x v="111"/>
    <x v="51"/>
    <x v="3166"/>
    <x v="706"/>
    <x v="78"/>
    <x v="78"/>
    <x v="5"/>
    <x v="6"/>
    <x v="0"/>
    <x v="1"/>
    <x v="1"/>
  </r>
  <r>
    <x v="3264"/>
    <x v="0"/>
    <x v="4"/>
    <x v="20"/>
    <x v="6"/>
    <x v="7"/>
    <x v="3152"/>
    <x v="703"/>
    <x v="78"/>
    <x v="78"/>
    <x v="5"/>
    <x v="6"/>
    <x v="0"/>
    <x v="4"/>
    <x v="4"/>
  </r>
  <r>
    <x v="3265"/>
    <x v="0"/>
    <x v="11"/>
    <x v="36"/>
    <x v="35"/>
    <x v="50"/>
    <x v="3153"/>
    <x v="701"/>
    <x v="78"/>
    <x v="78"/>
    <x v="5"/>
    <x v="6"/>
    <x v="0"/>
    <x v="11"/>
    <x v="11"/>
  </r>
  <r>
    <x v="3264"/>
    <x v="0"/>
    <x v="9"/>
    <x v="79"/>
    <x v="13"/>
    <x v="37"/>
    <x v="3152"/>
    <x v="703"/>
    <x v="78"/>
    <x v="78"/>
    <x v="5"/>
    <x v="6"/>
    <x v="0"/>
    <x v="9"/>
    <x v="9"/>
  </r>
  <r>
    <x v="3266"/>
    <x v="0"/>
    <x v="8"/>
    <x v="57"/>
    <x v="5"/>
    <x v="6"/>
    <x v="3154"/>
    <x v="709"/>
    <x v="78"/>
    <x v="78"/>
    <x v="5"/>
    <x v="6"/>
    <x v="0"/>
    <x v="8"/>
    <x v="8"/>
  </r>
  <r>
    <x v="3271"/>
    <x v="0"/>
    <x v="6"/>
    <x v="24"/>
    <x v="54"/>
    <x v="268"/>
    <x v="3159"/>
    <x v="708"/>
    <x v="78"/>
    <x v="78"/>
    <x v="5"/>
    <x v="6"/>
    <x v="0"/>
    <x v="6"/>
    <x v="6"/>
  </r>
  <r>
    <x v="3269"/>
    <x v="0"/>
    <x v="1"/>
    <x v="182"/>
    <x v="147"/>
    <x v="235"/>
    <x v="3157"/>
    <x v="707"/>
    <x v="78"/>
    <x v="78"/>
    <x v="5"/>
    <x v="6"/>
    <x v="0"/>
    <x v="1"/>
    <x v="1"/>
  </r>
  <r>
    <x v="3265"/>
    <x v="0"/>
    <x v="0"/>
    <x v="79"/>
    <x v="94"/>
    <x v="39"/>
    <x v="3153"/>
    <x v="701"/>
    <x v="78"/>
    <x v="78"/>
    <x v="5"/>
    <x v="6"/>
    <x v="0"/>
    <x v="0"/>
    <x v="0"/>
  </r>
  <r>
    <x v="3268"/>
    <x v="0"/>
    <x v="9"/>
    <x v="50"/>
    <x v="38"/>
    <x v="11"/>
    <x v="3156"/>
    <x v="706"/>
    <x v="78"/>
    <x v="78"/>
    <x v="5"/>
    <x v="6"/>
    <x v="0"/>
    <x v="9"/>
    <x v="9"/>
  </r>
  <r>
    <x v="3263"/>
    <x v="0"/>
    <x v="6"/>
    <x v="14"/>
    <x v="35"/>
    <x v="437"/>
    <x v="3151"/>
    <x v="705"/>
    <x v="78"/>
    <x v="78"/>
    <x v="5"/>
    <x v="6"/>
    <x v="0"/>
    <x v="6"/>
    <x v="6"/>
  </r>
  <r>
    <x v="3271"/>
    <x v="0"/>
    <x v="5"/>
    <x v="0"/>
    <x v="41"/>
    <x v="6"/>
    <x v="3159"/>
    <x v="708"/>
    <x v="78"/>
    <x v="78"/>
    <x v="5"/>
    <x v="6"/>
    <x v="0"/>
    <x v="5"/>
    <x v="5"/>
  </r>
  <r>
    <x v="3277"/>
    <x v="1"/>
    <x v="2"/>
    <x v="79"/>
    <x v="13"/>
    <x v="37"/>
    <x v="3165"/>
    <x v="703"/>
    <x v="78"/>
    <x v="78"/>
    <x v="5"/>
    <x v="6"/>
    <x v="0"/>
    <x v="2"/>
    <x v="2"/>
  </r>
  <r>
    <x v="3270"/>
    <x v="0"/>
    <x v="5"/>
    <x v="6"/>
    <x v="6"/>
    <x v="6"/>
    <x v="3158"/>
    <x v="707"/>
    <x v="78"/>
    <x v="78"/>
    <x v="5"/>
    <x v="6"/>
    <x v="0"/>
    <x v="5"/>
    <x v="5"/>
  </r>
  <r>
    <x v="3268"/>
    <x v="0"/>
    <x v="3"/>
    <x v="7"/>
    <x v="62"/>
    <x v="69"/>
    <x v="3156"/>
    <x v="706"/>
    <x v="78"/>
    <x v="78"/>
    <x v="5"/>
    <x v="6"/>
    <x v="0"/>
    <x v="3"/>
    <x v="3"/>
  </r>
  <r>
    <x v="3283"/>
    <x v="0"/>
    <x v="9"/>
    <x v="10"/>
    <x v="0"/>
    <x v="6"/>
    <x v="3171"/>
    <x v="703"/>
    <x v="78"/>
    <x v="78"/>
    <x v="5"/>
    <x v="6"/>
    <x v="0"/>
    <x v="9"/>
    <x v="9"/>
  </r>
  <r>
    <x v="3283"/>
    <x v="0"/>
    <x v="4"/>
    <x v="93"/>
    <x v="85"/>
    <x v="6"/>
    <x v="3171"/>
    <x v="703"/>
    <x v="78"/>
    <x v="78"/>
    <x v="5"/>
    <x v="6"/>
    <x v="0"/>
    <x v="4"/>
    <x v="4"/>
  </r>
  <r>
    <x v="3280"/>
    <x v="0"/>
    <x v="8"/>
    <x v="9"/>
    <x v="63"/>
    <x v="76"/>
    <x v="3168"/>
    <x v="703"/>
    <x v="78"/>
    <x v="78"/>
    <x v="5"/>
    <x v="6"/>
    <x v="0"/>
    <x v="8"/>
    <x v="8"/>
  </r>
  <r>
    <x v="3290"/>
    <x v="0"/>
    <x v="8"/>
    <x v="79"/>
    <x v="13"/>
    <x v="37"/>
    <x v="3178"/>
    <x v="709"/>
    <x v="78"/>
    <x v="78"/>
    <x v="5"/>
    <x v="6"/>
    <x v="0"/>
    <x v="8"/>
    <x v="8"/>
  </r>
  <r>
    <x v="3282"/>
    <x v="0"/>
    <x v="9"/>
    <x v="123"/>
    <x v="107"/>
    <x v="253"/>
    <x v="3170"/>
    <x v="705"/>
    <x v="78"/>
    <x v="78"/>
    <x v="5"/>
    <x v="6"/>
    <x v="0"/>
    <x v="9"/>
    <x v="9"/>
  </r>
  <r>
    <x v="3296"/>
    <x v="0"/>
    <x v="4"/>
    <x v="70"/>
    <x v="61"/>
    <x v="312"/>
    <x v="3183"/>
    <x v="712"/>
    <x v="79"/>
    <x v="79"/>
    <x v="15"/>
    <x v="27"/>
    <x v="6"/>
    <x v="4"/>
    <x v="4"/>
  </r>
  <r>
    <x v="3297"/>
    <x v="0"/>
    <x v="2"/>
    <x v="36"/>
    <x v="35"/>
    <x v="50"/>
    <x v="3184"/>
    <x v="713"/>
    <x v="79"/>
    <x v="79"/>
    <x v="15"/>
    <x v="27"/>
    <x v="6"/>
    <x v="2"/>
    <x v="2"/>
  </r>
  <r>
    <x v="3298"/>
    <x v="0"/>
    <x v="8"/>
    <x v="60"/>
    <x v="39"/>
    <x v="581"/>
    <x v="3185"/>
    <x v="714"/>
    <x v="79"/>
    <x v="79"/>
    <x v="15"/>
    <x v="27"/>
    <x v="6"/>
    <x v="8"/>
    <x v="8"/>
  </r>
  <r>
    <x v="3299"/>
    <x v="0"/>
    <x v="10"/>
    <x v="48"/>
    <x v="76"/>
    <x v="207"/>
    <x v="3186"/>
    <x v="715"/>
    <x v="79"/>
    <x v="79"/>
    <x v="15"/>
    <x v="27"/>
    <x v="6"/>
    <x v="10"/>
    <x v="10"/>
  </r>
  <r>
    <x v="3300"/>
    <x v="0"/>
    <x v="3"/>
    <x v="1"/>
    <x v="54"/>
    <x v="61"/>
    <x v="3187"/>
    <x v="716"/>
    <x v="79"/>
    <x v="79"/>
    <x v="15"/>
    <x v="27"/>
    <x v="6"/>
    <x v="3"/>
    <x v="3"/>
  </r>
  <r>
    <x v="3301"/>
    <x v="0"/>
    <x v="9"/>
    <x v="36"/>
    <x v="87"/>
    <x v="326"/>
    <x v="1331"/>
    <x v="717"/>
    <x v="79"/>
    <x v="79"/>
    <x v="15"/>
    <x v="27"/>
    <x v="6"/>
    <x v="9"/>
    <x v="9"/>
  </r>
  <r>
    <x v="3302"/>
    <x v="1"/>
    <x v="2"/>
    <x v="54"/>
    <x v="61"/>
    <x v="6"/>
    <x v="3188"/>
    <x v="718"/>
    <x v="79"/>
    <x v="79"/>
    <x v="15"/>
    <x v="27"/>
    <x v="6"/>
    <x v="2"/>
    <x v="2"/>
  </r>
  <r>
    <x v="3303"/>
    <x v="0"/>
    <x v="6"/>
    <x v="1"/>
    <x v="30"/>
    <x v="31"/>
    <x v="3189"/>
    <x v="719"/>
    <x v="79"/>
    <x v="79"/>
    <x v="15"/>
    <x v="27"/>
    <x v="6"/>
    <x v="6"/>
    <x v="6"/>
  </r>
  <r>
    <x v="3304"/>
    <x v="0"/>
    <x v="6"/>
    <x v="57"/>
    <x v="10"/>
    <x v="19"/>
    <x v="3190"/>
    <x v="714"/>
    <x v="79"/>
    <x v="79"/>
    <x v="15"/>
    <x v="27"/>
    <x v="6"/>
    <x v="6"/>
    <x v="6"/>
  </r>
  <r>
    <x v="3305"/>
    <x v="0"/>
    <x v="5"/>
    <x v="7"/>
    <x v="63"/>
    <x v="6"/>
    <x v="3191"/>
    <x v="720"/>
    <x v="79"/>
    <x v="79"/>
    <x v="15"/>
    <x v="27"/>
    <x v="6"/>
    <x v="5"/>
    <x v="5"/>
  </r>
  <r>
    <x v="3306"/>
    <x v="0"/>
    <x v="10"/>
    <x v="23"/>
    <x v="36"/>
    <x v="291"/>
    <x v="3192"/>
    <x v="721"/>
    <x v="79"/>
    <x v="79"/>
    <x v="15"/>
    <x v="27"/>
    <x v="6"/>
    <x v="10"/>
    <x v="10"/>
  </r>
  <r>
    <x v="3307"/>
    <x v="0"/>
    <x v="2"/>
    <x v="120"/>
    <x v="117"/>
    <x v="2198"/>
    <x v="3193"/>
    <x v="722"/>
    <x v="79"/>
    <x v="79"/>
    <x v="15"/>
    <x v="27"/>
    <x v="6"/>
    <x v="2"/>
    <x v="2"/>
  </r>
  <r>
    <x v="3308"/>
    <x v="1"/>
    <x v="2"/>
    <x v="53"/>
    <x v="59"/>
    <x v="412"/>
    <x v="3194"/>
    <x v="723"/>
    <x v="79"/>
    <x v="79"/>
    <x v="15"/>
    <x v="27"/>
    <x v="6"/>
    <x v="2"/>
    <x v="2"/>
  </r>
  <r>
    <x v="3309"/>
    <x v="0"/>
    <x v="8"/>
    <x v="17"/>
    <x v="62"/>
    <x v="6"/>
    <x v="3195"/>
    <x v="724"/>
    <x v="79"/>
    <x v="79"/>
    <x v="15"/>
    <x v="27"/>
    <x v="6"/>
    <x v="8"/>
    <x v="8"/>
  </r>
  <r>
    <x v="3310"/>
    <x v="0"/>
    <x v="9"/>
    <x v="18"/>
    <x v="32"/>
    <x v="427"/>
    <x v="3196"/>
    <x v="725"/>
    <x v="79"/>
    <x v="79"/>
    <x v="15"/>
    <x v="27"/>
    <x v="6"/>
    <x v="9"/>
    <x v="9"/>
  </r>
  <r>
    <x v="3311"/>
    <x v="0"/>
    <x v="7"/>
    <x v="79"/>
    <x v="94"/>
    <x v="39"/>
    <x v="3197"/>
    <x v="726"/>
    <x v="79"/>
    <x v="79"/>
    <x v="15"/>
    <x v="27"/>
    <x v="6"/>
    <x v="7"/>
    <x v="7"/>
  </r>
  <r>
    <x v="3311"/>
    <x v="0"/>
    <x v="3"/>
    <x v="11"/>
    <x v="36"/>
    <x v="34"/>
    <x v="3197"/>
    <x v="726"/>
    <x v="79"/>
    <x v="79"/>
    <x v="15"/>
    <x v="27"/>
    <x v="6"/>
    <x v="3"/>
    <x v="3"/>
  </r>
  <r>
    <x v="3312"/>
    <x v="0"/>
    <x v="2"/>
    <x v="94"/>
    <x v="19"/>
    <x v="182"/>
    <x v="3198"/>
    <x v="725"/>
    <x v="79"/>
    <x v="79"/>
    <x v="15"/>
    <x v="27"/>
    <x v="6"/>
    <x v="2"/>
    <x v="2"/>
  </r>
  <r>
    <x v="3313"/>
    <x v="0"/>
    <x v="0"/>
    <x v="13"/>
    <x v="65"/>
    <x v="154"/>
    <x v="1402"/>
    <x v="712"/>
    <x v="79"/>
    <x v="79"/>
    <x v="15"/>
    <x v="27"/>
    <x v="6"/>
    <x v="0"/>
    <x v="0"/>
  </r>
  <r>
    <x v="3314"/>
    <x v="0"/>
    <x v="0"/>
    <x v="5"/>
    <x v="36"/>
    <x v="348"/>
    <x v="2016"/>
    <x v="727"/>
    <x v="79"/>
    <x v="79"/>
    <x v="15"/>
    <x v="27"/>
    <x v="6"/>
    <x v="0"/>
    <x v="0"/>
  </r>
  <r>
    <x v="3315"/>
    <x v="1"/>
    <x v="2"/>
    <x v="343"/>
    <x v="261"/>
    <x v="413"/>
    <x v="3199"/>
    <x v="728"/>
    <x v="79"/>
    <x v="79"/>
    <x v="15"/>
    <x v="27"/>
    <x v="6"/>
    <x v="2"/>
    <x v="2"/>
  </r>
  <r>
    <x v="3316"/>
    <x v="0"/>
    <x v="0"/>
    <x v="11"/>
    <x v="76"/>
    <x v="13"/>
    <x v="3200"/>
    <x v="727"/>
    <x v="79"/>
    <x v="79"/>
    <x v="15"/>
    <x v="27"/>
    <x v="6"/>
    <x v="0"/>
    <x v="0"/>
  </r>
  <r>
    <x v="3317"/>
    <x v="0"/>
    <x v="11"/>
    <x v="5"/>
    <x v="23"/>
    <x v="178"/>
    <x v="3201"/>
    <x v="729"/>
    <x v="79"/>
    <x v="79"/>
    <x v="15"/>
    <x v="27"/>
    <x v="6"/>
    <x v="11"/>
    <x v="11"/>
  </r>
  <r>
    <x v="3318"/>
    <x v="0"/>
    <x v="6"/>
    <x v="70"/>
    <x v="38"/>
    <x v="363"/>
    <x v="3202"/>
    <x v="730"/>
    <x v="79"/>
    <x v="79"/>
    <x v="15"/>
    <x v="27"/>
    <x v="6"/>
    <x v="6"/>
    <x v="6"/>
  </r>
  <r>
    <x v="3319"/>
    <x v="0"/>
    <x v="3"/>
    <x v="37"/>
    <x v="15"/>
    <x v="35"/>
    <x v="3203"/>
    <x v="717"/>
    <x v="79"/>
    <x v="79"/>
    <x v="15"/>
    <x v="27"/>
    <x v="6"/>
    <x v="3"/>
    <x v="3"/>
  </r>
  <r>
    <x v="3320"/>
    <x v="0"/>
    <x v="2"/>
    <x v="30"/>
    <x v="14"/>
    <x v="31"/>
    <x v="3204"/>
    <x v="731"/>
    <x v="79"/>
    <x v="79"/>
    <x v="15"/>
    <x v="27"/>
    <x v="6"/>
    <x v="2"/>
    <x v="2"/>
  </r>
  <r>
    <x v="3307"/>
    <x v="0"/>
    <x v="9"/>
    <x v="80"/>
    <x v="37"/>
    <x v="845"/>
    <x v="3193"/>
    <x v="722"/>
    <x v="79"/>
    <x v="79"/>
    <x v="15"/>
    <x v="27"/>
    <x v="6"/>
    <x v="9"/>
    <x v="9"/>
  </r>
  <r>
    <x v="3303"/>
    <x v="0"/>
    <x v="0"/>
    <x v="8"/>
    <x v="98"/>
    <x v="6"/>
    <x v="3189"/>
    <x v="719"/>
    <x v="79"/>
    <x v="79"/>
    <x v="15"/>
    <x v="27"/>
    <x v="6"/>
    <x v="0"/>
    <x v="0"/>
  </r>
  <r>
    <x v="3315"/>
    <x v="0"/>
    <x v="3"/>
    <x v="200"/>
    <x v="227"/>
    <x v="3327"/>
    <x v="3199"/>
    <x v="728"/>
    <x v="79"/>
    <x v="79"/>
    <x v="15"/>
    <x v="27"/>
    <x v="6"/>
    <x v="3"/>
    <x v="3"/>
  </r>
  <r>
    <x v="3321"/>
    <x v="0"/>
    <x v="4"/>
    <x v="0"/>
    <x v="41"/>
    <x v="6"/>
    <x v="3205"/>
    <x v="724"/>
    <x v="79"/>
    <x v="79"/>
    <x v="15"/>
    <x v="27"/>
    <x v="6"/>
    <x v="4"/>
    <x v="4"/>
  </r>
  <r>
    <x v="3322"/>
    <x v="0"/>
    <x v="10"/>
    <x v="26"/>
    <x v="38"/>
    <x v="1272"/>
    <x v="3206"/>
    <x v="719"/>
    <x v="79"/>
    <x v="79"/>
    <x v="15"/>
    <x v="27"/>
    <x v="6"/>
    <x v="10"/>
    <x v="10"/>
  </r>
  <r>
    <x v="3304"/>
    <x v="0"/>
    <x v="5"/>
    <x v="8"/>
    <x v="85"/>
    <x v="31"/>
    <x v="3190"/>
    <x v="714"/>
    <x v="79"/>
    <x v="79"/>
    <x v="15"/>
    <x v="27"/>
    <x v="6"/>
    <x v="5"/>
    <x v="5"/>
  </r>
  <r>
    <x v="3321"/>
    <x v="0"/>
    <x v="9"/>
    <x v="8"/>
    <x v="98"/>
    <x v="6"/>
    <x v="3205"/>
    <x v="724"/>
    <x v="79"/>
    <x v="79"/>
    <x v="15"/>
    <x v="27"/>
    <x v="6"/>
    <x v="9"/>
    <x v="9"/>
  </r>
  <r>
    <x v="3307"/>
    <x v="1"/>
    <x v="2"/>
    <x v="140"/>
    <x v="117"/>
    <x v="1737"/>
    <x v="3193"/>
    <x v="722"/>
    <x v="79"/>
    <x v="79"/>
    <x v="15"/>
    <x v="27"/>
    <x v="6"/>
    <x v="2"/>
    <x v="2"/>
  </r>
  <r>
    <x v="3323"/>
    <x v="0"/>
    <x v="11"/>
    <x v="54"/>
    <x v="38"/>
    <x v="9"/>
    <x v="3207"/>
    <x v="732"/>
    <x v="79"/>
    <x v="79"/>
    <x v="15"/>
    <x v="27"/>
    <x v="6"/>
    <x v="11"/>
    <x v="11"/>
  </r>
  <r>
    <x v="3324"/>
    <x v="0"/>
    <x v="7"/>
    <x v="0"/>
    <x v="94"/>
    <x v="145"/>
    <x v="3208"/>
    <x v="732"/>
    <x v="79"/>
    <x v="79"/>
    <x v="15"/>
    <x v="27"/>
    <x v="6"/>
    <x v="7"/>
    <x v="7"/>
  </r>
  <r>
    <x v="3325"/>
    <x v="0"/>
    <x v="1"/>
    <x v="104"/>
    <x v="153"/>
    <x v="725"/>
    <x v="1414"/>
    <x v="730"/>
    <x v="79"/>
    <x v="79"/>
    <x v="15"/>
    <x v="27"/>
    <x v="6"/>
    <x v="1"/>
    <x v="1"/>
  </r>
  <r>
    <x v="3326"/>
    <x v="0"/>
    <x v="0"/>
    <x v="57"/>
    <x v="56"/>
    <x v="217"/>
    <x v="3209"/>
    <x v="733"/>
    <x v="79"/>
    <x v="79"/>
    <x v="15"/>
    <x v="27"/>
    <x v="6"/>
    <x v="0"/>
    <x v="0"/>
  </r>
  <r>
    <x v="3327"/>
    <x v="0"/>
    <x v="5"/>
    <x v="0"/>
    <x v="98"/>
    <x v="11"/>
    <x v="3210"/>
    <x v="723"/>
    <x v="79"/>
    <x v="79"/>
    <x v="15"/>
    <x v="27"/>
    <x v="6"/>
    <x v="5"/>
    <x v="5"/>
  </r>
  <r>
    <x v="3325"/>
    <x v="0"/>
    <x v="10"/>
    <x v="50"/>
    <x v="24"/>
    <x v="117"/>
    <x v="1414"/>
    <x v="730"/>
    <x v="79"/>
    <x v="79"/>
    <x v="15"/>
    <x v="27"/>
    <x v="6"/>
    <x v="10"/>
    <x v="10"/>
  </r>
  <r>
    <x v="3328"/>
    <x v="0"/>
    <x v="10"/>
    <x v="7"/>
    <x v="62"/>
    <x v="69"/>
    <x v="3211"/>
    <x v="734"/>
    <x v="79"/>
    <x v="79"/>
    <x v="15"/>
    <x v="27"/>
    <x v="6"/>
    <x v="10"/>
    <x v="10"/>
  </r>
  <r>
    <x v="3320"/>
    <x v="0"/>
    <x v="8"/>
    <x v="3"/>
    <x v="3"/>
    <x v="3"/>
    <x v="3204"/>
    <x v="731"/>
    <x v="79"/>
    <x v="79"/>
    <x v="15"/>
    <x v="27"/>
    <x v="6"/>
    <x v="8"/>
    <x v="8"/>
  </r>
  <r>
    <x v="3307"/>
    <x v="0"/>
    <x v="4"/>
    <x v="49"/>
    <x v="24"/>
    <x v="6"/>
    <x v="3193"/>
    <x v="722"/>
    <x v="79"/>
    <x v="79"/>
    <x v="15"/>
    <x v="27"/>
    <x v="6"/>
    <x v="4"/>
    <x v="4"/>
  </r>
  <r>
    <x v="3313"/>
    <x v="0"/>
    <x v="6"/>
    <x v="23"/>
    <x v="10"/>
    <x v="42"/>
    <x v="1402"/>
    <x v="712"/>
    <x v="79"/>
    <x v="79"/>
    <x v="15"/>
    <x v="27"/>
    <x v="6"/>
    <x v="6"/>
    <x v="6"/>
  </r>
  <r>
    <x v="3328"/>
    <x v="0"/>
    <x v="3"/>
    <x v="15"/>
    <x v="54"/>
    <x v="253"/>
    <x v="3211"/>
    <x v="734"/>
    <x v="79"/>
    <x v="79"/>
    <x v="15"/>
    <x v="27"/>
    <x v="6"/>
    <x v="3"/>
    <x v="3"/>
  </r>
  <r>
    <x v="3312"/>
    <x v="1"/>
    <x v="2"/>
    <x v="94"/>
    <x v="19"/>
    <x v="182"/>
    <x v="3198"/>
    <x v="725"/>
    <x v="79"/>
    <x v="79"/>
    <x v="15"/>
    <x v="27"/>
    <x v="6"/>
    <x v="2"/>
    <x v="2"/>
  </r>
  <r>
    <x v="3321"/>
    <x v="1"/>
    <x v="2"/>
    <x v="21"/>
    <x v="94"/>
    <x v="6"/>
    <x v="3205"/>
    <x v="724"/>
    <x v="79"/>
    <x v="79"/>
    <x v="15"/>
    <x v="27"/>
    <x v="6"/>
    <x v="2"/>
    <x v="2"/>
  </r>
  <r>
    <x v="3329"/>
    <x v="0"/>
    <x v="8"/>
    <x v="84"/>
    <x v="75"/>
    <x v="6"/>
    <x v="3212"/>
    <x v="735"/>
    <x v="79"/>
    <x v="79"/>
    <x v="15"/>
    <x v="27"/>
    <x v="6"/>
    <x v="8"/>
    <x v="8"/>
  </r>
  <r>
    <x v="3330"/>
    <x v="0"/>
    <x v="10"/>
    <x v="1"/>
    <x v="36"/>
    <x v="196"/>
    <x v="3213"/>
    <x v="736"/>
    <x v="79"/>
    <x v="79"/>
    <x v="15"/>
    <x v="27"/>
    <x v="6"/>
    <x v="10"/>
    <x v="10"/>
  </r>
  <r>
    <x v="3328"/>
    <x v="0"/>
    <x v="7"/>
    <x v="13"/>
    <x v="18"/>
    <x v="19"/>
    <x v="3211"/>
    <x v="734"/>
    <x v="79"/>
    <x v="79"/>
    <x v="15"/>
    <x v="27"/>
    <x v="6"/>
    <x v="7"/>
    <x v="7"/>
  </r>
  <r>
    <x v="3316"/>
    <x v="0"/>
    <x v="6"/>
    <x v="90"/>
    <x v="97"/>
    <x v="333"/>
    <x v="3200"/>
    <x v="727"/>
    <x v="79"/>
    <x v="79"/>
    <x v="15"/>
    <x v="27"/>
    <x v="6"/>
    <x v="6"/>
    <x v="6"/>
  </r>
  <r>
    <x v="3331"/>
    <x v="0"/>
    <x v="0"/>
    <x v="13"/>
    <x v="14"/>
    <x v="44"/>
    <x v="34"/>
    <x v="726"/>
    <x v="79"/>
    <x v="79"/>
    <x v="15"/>
    <x v="27"/>
    <x v="6"/>
    <x v="0"/>
    <x v="0"/>
  </r>
  <r>
    <x v="3326"/>
    <x v="0"/>
    <x v="11"/>
    <x v="112"/>
    <x v="138"/>
    <x v="37"/>
    <x v="3209"/>
    <x v="733"/>
    <x v="79"/>
    <x v="79"/>
    <x v="15"/>
    <x v="27"/>
    <x v="6"/>
    <x v="11"/>
    <x v="11"/>
  </r>
  <r>
    <x v="3327"/>
    <x v="0"/>
    <x v="6"/>
    <x v="48"/>
    <x v="36"/>
    <x v="26"/>
    <x v="3210"/>
    <x v="723"/>
    <x v="79"/>
    <x v="79"/>
    <x v="15"/>
    <x v="27"/>
    <x v="6"/>
    <x v="6"/>
    <x v="6"/>
  </r>
  <r>
    <x v="3332"/>
    <x v="0"/>
    <x v="0"/>
    <x v="6"/>
    <x v="0"/>
    <x v="145"/>
    <x v="3214"/>
    <x v="737"/>
    <x v="79"/>
    <x v="79"/>
    <x v="15"/>
    <x v="27"/>
    <x v="6"/>
    <x v="0"/>
    <x v="0"/>
  </r>
  <r>
    <x v="3333"/>
    <x v="0"/>
    <x v="10"/>
    <x v="39"/>
    <x v="20"/>
    <x v="187"/>
    <x v="3215"/>
    <x v="728"/>
    <x v="79"/>
    <x v="79"/>
    <x v="15"/>
    <x v="27"/>
    <x v="6"/>
    <x v="10"/>
    <x v="10"/>
  </r>
  <r>
    <x v="3310"/>
    <x v="1"/>
    <x v="2"/>
    <x v="94"/>
    <x v="119"/>
    <x v="5"/>
    <x v="3196"/>
    <x v="725"/>
    <x v="79"/>
    <x v="79"/>
    <x v="15"/>
    <x v="27"/>
    <x v="6"/>
    <x v="2"/>
    <x v="2"/>
  </r>
  <r>
    <x v="3334"/>
    <x v="0"/>
    <x v="10"/>
    <x v="21"/>
    <x v="13"/>
    <x v="22"/>
    <x v="3216"/>
    <x v="724"/>
    <x v="79"/>
    <x v="79"/>
    <x v="15"/>
    <x v="27"/>
    <x v="6"/>
    <x v="10"/>
    <x v="10"/>
  </r>
  <r>
    <x v="3316"/>
    <x v="0"/>
    <x v="5"/>
    <x v="13"/>
    <x v="8"/>
    <x v="572"/>
    <x v="3200"/>
    <x v="727"/>
    <x v="79"/>
    <x v="79"/>
    <x v="15"/>
    <x v="27"/>
    <x v="6"/>
    <x v="5"/>
    <x v="5"/>
  </r>
  <r>
    <x v="3335"/>
    <x v="0"/>
    <x v="9"/>
    <x v="9"/>
    <x v="11"/>
    <x v="35"/>
    <x v="3217"/>
    <x v="737"/>
    <x v="79"/>
    <x v="79"/>
    <x v="15"/>
    <x v="27"/>
    <x v="6"/>
    <x v="9"/>
    <x v="9"/>
  </r>
  <r>
    <x v="3308"/>
    <x v="0"/>
    <x v="8"/>
    <x v="65"/>
    <x v="26"/>
    <x v="323"/>
    <x v="3194"/>
    <x v="723"/>
    <x v="79"/>
    <x v="79"/>
    <x v="15"/>
    <x v="27"/>
    <x v="6"/>
    <x v="8"/>
    <x v="8"/>
  </r>
  <r>
    <x v="3323"/>
    <x v="0"/>
    <x v="0"/>
    <x v="16"/>
    <x v="45"/>
    <x v="145"/>
    <x v="3207"/>
    <x v="732"/>
    <x v="79"/>
    <x v="79"/>
    <x v="15"/>
    <x v="27"/>
    <x v="6"/>
    <x v="0"/>
    <x v="0"/>
  </r>
  <r>
    <x v="3328"/>
    <x v="0"/>
    <x v="1"/>
    <x v="52"/>
    <x v="106"/>
    <x v="841"/>
    <x v="3211"/>
    <x v="734"/>
    <x v="79"/>
    <x v="79"/>
    <x v="15"/>
    <x v="27"/>
    <x v="6"/>
    <x v="1"/>
    <x v="1"/>
  </r>
  <r>
    <x v="3336"/>
    <x v="0"/>
    <x v="5"/>
    <x v="13"/>
    <x v="13"/>
    <x v="6"/>
    <x v="3218"/>
    <x v="735"/>
    <x v="79"/>
    <x v="79"/>
    <x v="15"/>
    <x v="27"/>
    <x v="6"/>
    <x v="5"/>
    <x v="5"/>
  </r>
  <r>
    <x v="3319"/>
    <x v="0"/>
    <x v="7"/>
    <x v="30"/>
    <x v="23"/>
    <x v="171"/>
    <x v="3203"/>
    <x v="717"/>
    <x v="79"/>
    <x v="79"/>
    <x v="15"/>
    <x v="27"/>
    <x v="6"/>
    <x v="7"/>
    <x v="7"/>
  </r>
  <r>
    <x v="3305"/>
    <x v="0"/>
    <x v="6"/>
    <x v="104"/>
    <x v="137"/>
    <x v="495"/>
    <x v="3191"/>
    <x v="720"/>
    <x v="79"/>
    <x v="79"/>
    <x v="15"/>
    <x v="27"/>
    <x v="6"/>
    <x v="6"/>
    <x v="6"/>
  </r>
  <r>
    <x v="3337"/>
    <x v="0"/>
    <x v="6"/>
    <x v="10"/>
    <x v="13"/>
    <x v="202"/>
    <x v="3219"/>
    <x v="738"/>
    <x v="79"/>
    <x v="79"/>
    <x v="15"/>
    <x v="27"/>
    <x v="6"/>
    <x v="6"/>
    <x v="6"/>
  </r>
  <r>
    <x v="3338"/>
    <x v="0"/>
    <x v="11"/>
    <x v="99"/>
    <x v="69"/>
    <x v="76"/>
    <x v="3220"/>
    <x v="739"/>
    <x v="79"/>
    <x v="79"/>
    <x v="15"/>
    <x v="27"/>
    <x v="6"/>
    <x v="11"/>
    <x v="11"/>
  </r>
  <r>
    <x v="3318"/>
    <x v="0"/>
    <x v="5"/>
    <x v="20"/>
    <x v="6"/>
    <x v="7"/>
    <x v="3202"/>
    <x v="730"/>
    <x v="79"/>
    <x v="79"/>
    <x v="15"/>
    <x v="27"/>
    <x v="6"/>
    <x v="5"/>
    <x v="5"/>
  </r>
  <r>
    <x v="3339"/>
    <x v="0"/>
    <x v="10"/>
    <x v="10"/>
    <x v="14"/>
    <x v="171"/>
    <x v="3221"/>
    <x v="719"/>
    <x v="79"/>
    <x v="79"/>
    <x v="15"/>
    <x v="27"/>
    <x v="6"/>
    <x v="10"/>
    <x v="10"/>
  </r>
  <r>
    <x v="3340"/>
    <x v="0"/>
    <x v="10"/>
    <x v="0"/>
    <x v="41"/>
    <x v="6"/>
    <x v="3222"/>
    <x v="725"/>
    <x v="79"/>
    <x v="79"/>
    <x v="15"/>
    <x v="27"/>
    <x v="6"/>
    <x v="10"/>
    <x v="10"/>
  </r>
  <r>
    <x v="3310"/>
    <x v="0"/>
    <x v="4"/>
    <x v="4"/>
    <x v="26"/>
    <x v="912"/>
    <x v="3196"/>
    <x v="725"/>
    <x v="79"/>
    <x v="79"/>
    <x v="15"/>
    <x v="27"/>
    <x v="6"/>
    <x v="4"/>
    <x v="4"/>
  </r>
  <r>
    <x v="3335"/>
    <x v="0"/>
    <x v="1"/>
    <x v="5"/>
    <x v="16"/>
    <x v="17"/>
    <x v="3217"/>
    <x v="737"/>
    <x v="79"/>
    <x v="79"/>
    <x v="15"/>
    <x v="27"/>
    <x v="6"/>
    <x v="1"/>
    <x v="1"/>
  </r>
  <r>
    <x v="3341"/>
    <x v="1"/>
    <x v="2"/>
    <x v="110"/>
    <x v="89"/>
    <x v="1381"/>
    <x v="3223"/>
    <x v="712"/>
    <x v="79"/>
    <x v="79"/>
    <x v="15"/>
    <x v="27"/>
    <x v="6"/>
    <x v="2"/>
    <x v="2"/>
  </r>
  <r>
    <x v="3342"/>
    <x v="1"/>
    <x v="2"/>
    <x v="17"/>
    <x v="11"/>
    <x v="18"/>
    <x v="3224"/>
    <x v="740"/>
    <x v="79"/>
    <x v="79"/>
    <x v="15"/>
    <x v="27"/>
    <x v="6"/>
    <x v="2"/>
    <x v="2"/>
  </r>
  <r>
    <x v="3343"/>
    <x v="0"/>
    <x v="5"/>
    <x v="16"/>
    <x v="17"/>
    <x v="6"/>
    <x v="3225"/>
    <x v="722"/>
    <x v="79"/>
    <x v="79"/>
    <x v="15"/>
    <x v="27"/>
    <x v="6"/>
    <x v="5"/>
    <x v="5"/>
  </r>
  <r>
    <x v="3344"/>
    <x v="0"/>
    <x v="11"/>
    <x v="5"/>
    <x v="7"/>
    <x v="152"/>
    <x v="3226"/>
    <x v="741"/>
    <x v="79"/>
    <x v="79"/>
    <x v="15"/>
    <x v="27"/>
    <x v="6"/>
    <x v="11"/>
    <x v="11"/>
  </r>
  <r>
    <x v="3345"/>
    <x v="0"/>
    <x v="3"/>
    <x v="35"/>
    <x v="35"/>
    <x v="1190"/>
    <x v="3227"/>
    <x v="719"/>
    <x v="79"/>
    <x v="79"/>
    <x v="15"/>
    <x v="27"/>
    <x v="6"/>
    <x v="3"/>
    <x v="3"/>
  </r>
  <r>
    <x v="3297"/>
    <x v="1"/>
    <x v="2"/>
    <x v="56"/>
    <x v="35"/>
    <x v="527"/>
    <x v="3184"/>
    <x v="713"/>
    <x v="79"/>
    <x v="79"/>
    <x v="15"/>
    <x v="27"/>
    <x v="6"/>
    <x v="2"/>
    <x v="2"/>
  </r>
  <r>
    <x v="3346"/>
    <x v="0"/>
    <x v="7"/>
    <x v="13"/>
    <x v="65"/>
    <x v="154"/>
    <x v="3228"/>
    <x v="736"/>
    <x v="79"/>
    <x v="79"/>
    <x v="15"/>
    <x v="27"/>
    <x v="6"/>
    <x v="7"/>
    <x v="7"/>
  </r>
  <r>
    <x v="3347"/>
    <x v="0"/>
    <x v="5"/>
    <x v="20"/>
    <x v="12"/>
    <x v="6"/>
    <x v="3229"/>
    <x v="742"/>
    <x v="79"/>
    <x v="79"/>
    <x v="15"/>
    <x v="27"/>
    <x v="6"/>
    <x v="5"/>
    <x v="5"/>
  </r>
  <r>
    <x v="3347"/>
    <x v="0"/>
    <x v="1"/>
    <x v="57"/>
    <x v="76"/>
    <x v="72"/>
    <x v="3229"/>
    <x v="742"/>
    <x v="79"/>
    <x v="79"/>
    <x v="15"/>
    <x v="27"/>
    <x v="6"/>
    <x v="1"/>
    <x v="1"/>
  </r>
  <r>
    <x v="3348"/>
    <x v="0"/>
    <x v="11"/>
    <x v="82"/>
    <x v="102"/>
    <x v="185"/>
    <x v="3230"/>
    <x v="740"/>
    <x v="79"/>
    <x v="79"/>
    <x v="15"/>
    <x v="27"/>
    <x v="6"/>
    <x v="11"/>
    <x v="11"/>
  </r>
  <r>
    <x v="3349"/>
    <x v="0"/>
    <x v="2"/>
    <x v="34"/>
    <x v="58"/>
    <x v="966"/>
    <x v="3231"/>
    <x v="743"/>
    <x v="79"/>
    <x v="79"/>
    <x v="15"/>
    <x v="27"/>
    <x v="6"/>
    <x v="2"/>
    <x v="2"/>
  </r>
  <r>
    <x v="3301"/>
    <x v="0"/>
    <x v="3"/>
    <x v="70"/>
    <x v="34"/>
    <x v="215"/>
    <x v="1331"/>
    <x v="717"/>
    <x v="79"/>
    <x v="79"/>
    <x v="15"/>
    <x v="27"/>
    <x v="6"/>
    <x v="3"/>
    <x v="3"/>
  </r>
  <r>
    <x v="3350"/>
    <x v="0"/>
    <x v="7"/>
    <x v="10"/>
    <x v="9"/>
    <x v="9"/>
    <x v="3232"/>
    <x v="744"/>
    <x v="79"/>
    <x v="79"/>
    <x v="15"/>
    <x v="27"/>
    <x v="6"/>
    <x v="7"/>
    <x v="7"/>
  </r>
  <r>
    <x v="3351"/>
    <x v="0"/>
    <x v="11"/>
    <x v="4"/>
    <x v="81"/>
    <x v="44"/>
    <x v="3233"/>
    <x v="725"/>
    <x v="79"/>
    <x v="79"/>
    <x v="15"/>
    <x v="27"/>
    <x v="6"/>
    <x v="11"/>
    <x v="11"/>
  </r>
  <r>
    <x v="3352"/>
    <x v="0"/>
    <x v="0"/>
    <x v="20"/>
    <x v="12"/>
    <x v="6"/>
    <x v="3234"/>
    <x v="719"/>
    <x v="79"/>
    <x v="79"/>
    <x v="15"/>
    <x v="27"/>
    <x v="6"/>
    <x v="0"/>
    <x v="0"/>
  </r>
  <r>
    <x v="3309"/>
    <x v="0"/>
    <x v="2"/>
    <x v="5"/>
    <x v="43"/>
    <x v="6"/>
    <x v="3195"/>
    <x v="724"/>
    <x v="79"/>
    <x v="79"/>
    <x v="15"/>
    <x v="27"/>
    <x v="6"/>
    <x v="2"/>
    <x v="2"/>
  </r>
  <r>
    <x v="3353"/>
    <x v="0"/>
    <x v="0"/>
    <x v="3"/>
    <x v="56"/>
    <x v="13"/>
    <x v="3235"/>
    <x v="745"/>
    <x v="79"/>
    <x v="79"/>
    <x v="15"/>
    <x v="27"/>
    <x v="6"/>
    <x v="0"/>
    <x v="0"/>
  </r>
  <r>
    <x v="3341"/>
    <x v="0"/>
    <x v="9"/>
    <x v="32"/>
    <x v="68"/>
    <x v="584"/>
    <x v="3223"/>
    <x v="712"/>
    <x v="79"/>
    <x v="79"/>
    <x v="15"/>
    <x v="27"/>
    <x v="6"/>
    <x v="9"/>
    <x v="9"/>
  </r>
  <r>
    <x v="3354"/>
    <x v="0"/>
    <x v="7"/>
    <x v="20"/>
    <x v="6"/>
    <x v="7"/>
    <x v="3236"/>
    <x v="715"/>
    <x v="79"/>
    <x v="79"/>
    <x v="15"/>
    <x v="27"/>
    <x v="6"/>
    <x v="7"/>
    <x v="7"/>
  </r>
  <r>
    <x v="3301"/>
    <x v="0"/>
    <x v="4"/>
    <x v="37"/>
    <x v="1"/>
    <x v="48"/>
    <x v="1331"/>
    <x v="717"/>
    <x v="79"/>
    <x v="79"/>
    <x v="15"/>
    <x v="27"/>
    <x v="6"/>
    <x v="4"/>
    <x v="4"/>
  </r>
  <r>
    <x v="3321"/>
    <x v="0"/>
    <x v="2"/>
    <x v="21"/>
    <x v="94"/>
    <x v="6"/>
    <x v="3205"/>
    <x v="724"/>
    <x v="79"/>
    <x v="79"/>
    <x v="15"/>
    <x v="27"/>
    <x v="6"/>
    <x v="2"/>
    <x v="2"/>
  </r>
  <r>
    <x v="3353"/>
    <x v="0"/>
    <x v="11"/>
    <x v="81"/>
    <x v="144"/>
    <x v="44"/>
    <x v="3235"/>
    <x v="745"/>
    <x v="79"/>
    <x v="79"/>
    <x v="15"/>
    <x v="27"/>
    <x v="6"/>
    <x v="11"/>
    <x v="11"/>
  </r>
  <r>
    <x v="3312"/>
    <x v="0"/>
    <x v="7"/>
    <x v="8"/>
    <x v="0"/>
    <x v="7"/>
    <x v="3198"/>
    <x v="725"/>
    <x v="79"/>
    <x v="79"/>
    <x v="15"/>
    <x v="27"/>
    <x v="6"/>
    <x v="7"/>
    <x v="7"/>
  </r>
  <r>
    <x v="3355"/>
    <x v="0"/>
    <x v="6"/>
    <x v="6"/>
    <x v="0"/>
    <x v="145"/>
    <x v="3237"/>
    <x v="713"/>
    <x v="79"/>
    <x v="79"/>
    <x v="15"/>
    <x v="27"/>
    <x v="6"/>
    <x v="6"/>
    <x v="6"/>
  </r>
  <r>
    <x v="3356"/>
    <x v="0"/>
    <x v="0"/>
    <x v="93"/>
    <x v="85"/>
    <x v="6"/>
    <x v="3238"/>
    <x v="733"/>
    <x v="79"/>
    <x v="79"/>
    <x v="15"/>
    <x v="27"/>
    <x v="6"/>
    <x v="0"/>
    <x v="0"/>
  </r>
  <r>
    <x v="3352"/>
    <x v="0"/>
    <x v="11"/>
    <x v="30"/>
    <x v="14"/>
    <x v="31"/>
    <x v="3234"/>
    <x v="719"/>
    <x v="79"/>
    <x v="79"/>
    <x v="15"/>
    <x v="27"/>
    <x v="6"/>
    <x v="11"/>
    <x v="11"/>
  </r>
  <r>
    <x v="3320"/>
    <x v="0"/>
    <x v="4"/>
    <x v="21"/>
    <x v="65"/>
    <x v="75"/>
    <x v="3204"/>
    <x v="731"/>
    <x v="79"/>
    <x v="79"/>
    <x v="15"/>
    <x v="27"/>
    <x v="6"/>
    <x v="4"/>
    <x v="4"/>
  </r>
  <r>
    <x v="3357"/>
    <x v="0"/>
    <x v="8"/>
    <x v="63"/>
    <x v="1"/>
    <x v="165"/>
    <x v="3239"/>
    <x v="715"/>
    <x v="79"/>
    <x v="79"/>
    <x v="15"/>
    <x v="27"/>
    <x v="6"/>
    <x v="8"/>
    <x v="8"/>
  </r>
  <r>
    <x v="3324"/>
    <x v="0"/>
    <x v="1"/>
    <x v="53"/>
    <x v="24"/>
    <x v="80"/>
    <x v="3208"/>
    <x v="732"/>
    <x v="79"/>
    <x v="79"/>
    <x v="15"/>
    <x v="27"/>
    <x v="6"/>
    <x v="1"/>
    <x v="1"/>
  </r>
  <r>
    <x v="3320"/>
    <x v="0"/>
    <x v="9"/>
    <x v="1"/>
    <x v="61"/>
    <x v="7"/>
    <x v="3204"/>
    <x v="731"/>
    <x v="79"/>
    <x v="79"/>
    <x v="15"/>
    <x v="27"/>
    <x v="6"/>
    <x v="9"/>
    <x v="9"/>
  </r>
  <r>
    <x v="3358"/>
    <x v="0"/>
    <x v="8"/>
    <x v="62"/>
    <x v="139"/>
    <x v="2163"/>
    <x v="3240"/>
    <x v="745"/>
    <x v="79"/>
    <x v="79"/>
    <x v="15"/>
    <x v="27"/>
    <x v="6"/>
    <x v="8"/>
    <x v="8"/>
  </r>
  <r>
    <x v="3306"/>
    <x v="0"/>
    <x v="1"/>
    <x v="94"/>
    <x v="19"/>
    <x v="182"/>
    <x v="3192"/>
    <x v="721"/>
    <x v="79"/>
    <x v="79"/>
    <x v="15"/>
    <x v="27"/>
    <x v="6"/>
    <x v="1"/>
    <x v="1"/>
  </r>
  <r>
    <x v="3358"/>
    <x v="1"/>
    <x v="2"/>
    <x v="129"/>
    <x v="195"/>
    <x v="1037"/>
    <x v="3240"/>
    <x v="745"/>
    <x v="79"/>
    <x v="79"/>
    <x v="15"/>
    <x v="27"/>
    <x v="6"/>
    <x v="2"/>
    <x v="2"/>
  </r>
  <r>
    <x v="3337"/>
    <x v="0"/>
    <x v="5"/>
    <x v="20"/>
    <x v="6"/>
    <x v="7"/>
    <x v="3219"/>
    <x v="738"/>
    <x v="79"/>
    <x v="79"/>
    <x v="15"/>
    <x v="27"/>
    <x v="6"/>
    <x v="5"/>
    <x v="5"/>
  </r>
  <r>
    <x v="3359"/>
    <x v="0"/>
    <x v="11"/>
    <x v="103"/>
    <x v="111"/>
    <x v="2518"/>
    <x v="3241"/>
    <x v="713"/>
    <x v="79"/>
    <x v="79"/>
    <x v="15"/>
    <x v="27"/>
    <x v="6"/>
    <x v="11"/>
    <x v="11"/>
  </r>
  <r>
    <x v="3335"/>
    <x v="0"/>
    <x v="7"/>
    <x v="6"/>
    <x v="41"/>
    <x v="34"/>
    <x v="3217"/>
    <x v="737"/>
    <x v="79"/>
    <x v="79"/>
    <x v="15"/>
    <x v="27"/>
    <x v="6"/>
    <x v="7"/>
    <x v="7"/>
  </r>
  <r>
    <x v="3333"/>
    <x v="0"/>
    <x v="6"/>
    <x v="91"/>
    <x v="90"/>
    <x v="354"/>
    <x v="3215"/>
    <x v="728"/>
    <x v="79"/>
    <x v="79"/>
    <x v="15"/>
    <x v="27"/>
    <x v="6"/>
    <x v="6"/>
    <x v="6"/>
  </r>
  <r>
    <x v="3327"/>
    <x v="0"/>
    <x v="0"/>
    <x v="13"/>
    <x v="65"/>
    <x v="154"/>
    <x v="3210"/>
    <x v="723"/>
    <x v="79"/>
    <x v="79"/>
    <x v="15"/>
    <x v="27"/>
    <x v="6"/>
    <x v="0"/>
    <x v="0"/>
  </r>
  <r>
    <x v="3352"/>
    <x v="0"/>
    <x v="3"/>
    <x v="30"/>
    <x v="14"/>
    <x v="31"/>
    <x v="3234"/>
    <x v="719"/>
    <x v="79"/>
    <x v="79"/>
    <x v="15"/>
    <x v="27"/>
    <x v="6"/>
    <x v="3"/>
    <x v="3"/>
  </r>
  <r>
    <x v="3336"/>
    <x v="1"/>
    <x v="2"/>
    <x v="44"/>
    <x v="89"/>
    <x v="3328"/>
    <x v="3218"/>
    <x v="735"/>
    <x v="79"/>
    <x v="79"/>
    <x v="15"/>
    <x v="27"/>
    <x v="6"/>
    <x v="2"/>
    <x v="2"/>
  </r>
  <r>
    <x v="3329"/>
    <x v="0"/>
    <x v="10"/>
    <x v="11"/>
    <x v="16"/>
    <x v="112"/>
    <x v="3212"/>
    <x v="735"/>
    <x v="79"/>
    <x v="79"/>
    <x v="15"/>
    <x v="27"/>
    <x v="6"/>
    <x v="10"/>
    <x v="10"/>
  </r>
  <r>
    <x v="3359"/>
    <x v="1"/>
    <x v="2"/>
    <x v="1"/>
    <x v="38"/>
    <x v="13"/>
    <x v="3241"/>
    <x v="713"/>
    <x v="79"/>
    <x v="79"/>
    <x v="15"/>
    <x v="27"/>
    <x v="6"/>
    <x v="2"/>
    <x v="2"/>
  </r>
  <r>
    <x v="3303"/>
    <x v="0"/>
    <x v="11"/>
    <x v="49"/>
    <x v="40"/>
    <x v="936"/>
    <x v="3189"/>
    <x v="719"/>
    <x v="79"/>
    <x v="79"/>
    <x v="15"/>
    <x v="27"/>
    <x v="6"/>
    <x v="11"/>
    <x v="11"/>
  </r>
  <r>
    <x v="3323"/>
    <x v="0"/>
    <x v="3"/>
    <x v="0"/>
    <x v="0"/>
    <x v="0"/>
    <x v="3207"/>
    <x v="732"/>
    <x v="79"/>
    <x v="79"/>
    <x v="15"/>
    <x v="27"/>
    <x v="6"/>
    <x v="3"/>
    <x v="3"/>
  </r>
  <r>
    <x v="3315"/>
    <x v="0"/>
    <x v="4"/>
    <x v="181"/>
    <x v="353"/>
    <x v="3329"/>
    <x v="3199"/>
    <x v="728"/>
    <x v="79"/>
    <x v="79"/>
    <x v="15"/>
    <x v="27"/>
    <x v="6"/>
    <x v="4"/>
    <x v="4"/>
  </r>
  <r>
    <x v="3357"/>
    <x v="0"/>
    <x v="4"/>
    <x v="5"/>
    <x v="10"/>
    <x v="637"/>
    <x v="3239"/>
    <x v="715"/>
    <x v="79"/>
    <x v="79"/>
    <x v="15"/>
    <x v="27"/>
    <x v="6"/>
    <x v="4"/>
    <x v="4"/>
  </r>
  <r>
    <x v="3334"/>
    <x v="0"/>
    <x v="6"/>
    <x v="30"/>
    <x v="65"/>
    <x v="244"/>
    <x v="3216"/>
    <x v="724"/>
    <x v="79"/>
    <x v="79"/>
    <x v="15"/>
    <x v="27"/>
    <x v="6"/>
    <x v="6"/>
    <x v="6"/>
  </r>
  <r>
    <x v="3355"/>
    <x v="0"/>
    <x v="0"/>
    <x v="20"/>
    <x v="6"/>
    <x v="7"/>
    <x v="3237"/>
    <x v="713"/>
    <x v="79"/>
    <x v="79"/>
    <x v="15"/>
    <x v="27"/>
    <x v="6"/>
    <x v="0"/>
    <x v="0"/>
  </r>
  <r>
    <x v="3325"/>
    <x v="0"/>
    <x v="5"/>
    <x v="6"/>
    <x v="41"/>
    <x v="34"/>
    <x v="1414"/>
    <x v="730"/>
    <x v="79"/>
    <x v="79"/>
    <x v="15"/>
    <x v="27"/>
    <x v="6"/>
    <x v="5"/>
    <x v="5"/>
  </r>
  <r>
    <x v="3321"/>
    <x v="0"/>
    <x v="8"/>
    <x v="0"/>
    <x v="41"/>
    <x v="6"/>
    <x v="3205"/>
    <x v="724"/>
    <x v="79"/>
    <x v="79"/>
    <x v="15"/>
    <x v="27"/>
    <x v="6"/>
    <x v="8"/>
    <x v="8"/>
  </r>
  <r>
    <x v="3334"/>
    <x v="0"/>
    <x v="5"/>
    <x v="75"/>
    <x v="17"/>
    <x v="120"/>
    <x v="3216"/>
    <x v="724"/>
    <x v="79"/>
    <x v="79"/>
    <x v="15"/>
    <x v="27"/>
    <x v="6"/>
    <x v="5"/>
    <x v="5"/>
  </r>
  <r>
    <x v="3359"/>
    <x v="0"/>
    <x v="0"/>
    <x v="48"/>
    <x v="54"/>
    <x v="371"/>
    <x v="3241"/>
    <x v="713"/>
    <x v="79"/>
    <x v="79"/>
    <x v="15"/>
    <x v="27"/>
    <x v="6"/>
    <x v="0"/>
    <x v="0"/>
  </r>
  <r>
    <x v="3319"/>
    <x v="0"/>
    <x v="1"/>
    <x v="33"/>
    <x v="32"/>
    <x v="358"/>
    <x v="3203"/>
    <x v="717"/>
    <x v="79"/>
    <x v="79"/>
    <x v="15"/>
    <x v="27"/>
    <x v="6"/>
    <x v="1"/>
    <x v="1"/>
  </r>
  <r>
    <x v="3315"/>
    <x v="0"/>
    <x v="9"/>
    <x v="274"/>
    <x v="364"/>
    <x v="867"/>
    <x v="3199"/>
    <x v="728"/>
    <x v="79"/>
    <x v="79"/>
    <x v="15"/>
    <x v="27"/>
    <x v="6"/>
    <x v="9"/>
    <x v="9"/>
  </r>
  <r>
    <x v="3337"/>
    <x v="0"/>
    <x v="0"/>
    <x v="6"/>
    <x v="98"/>
    <x v="13"/>
    <x v="3219"/>
    <x v="738"/>
    <x v="79"/>
    <x v="79"/>
    <x v="15"/>
    <x v="27"/>
    <x v="6"/>
    <x v="0"/>
    <x v="0"/>
  </r>
  <r>
    <x v="3305"/>
    <x v="0"/>
    <x v="0"/>
    <x v="50"/>
    <x v="61"/>
    <x v="69"/>
    <x v="3191"/>
    <x v="720"/>
    <x v="79"/>
    <x v="79"/>
    <x v="15"/>
    <x v="27"/>
    <x v="6"/>
    <x v="0"/>
    <x v="0"/>
  </r>
  <r>
    <x v="3329"/>
    <x v="0"/>
    <x v="2"/>
    <x v="60"/>
    <x v="96"/>
    <x v="341"/>
    <x v="3212"/>
    <x v="735"/>
    <x v="79"/>
    <x v="79"/>
    <x v="15"/>
    <x v="27"/>
    <x v="6"/>
    <x v="2"/>
    <x v="2"/>
  </r>
  <r>
    <x v="3352"/>
    <x v="0"/>
    <x v="8"/>
    <x v="9"/>
    <x v="63"/>
    <x v="76"/>
    <x v="3234"/>
    <x v="719"/>
    <x v="79"/>
    <x v="79"/>
    <x v="15"/>
    <x v="27"/>
    <x v="6"/>
    <x v="8"/>
    <x v="8"/>
  </r>
  <r>
    <x v="3331"/>
    <x v="0"/>
    <x v="11"/>
    <x v="42"/>
    <x v="49"/>
    <x v="55"/>
    <x v="34"/>
    <x v="726"/>
    <x v="79"/>
    <x v="79"/>
    <x v="15"/>
    <x v="27"/>
    <x v="6"/>
    <x v="11"/>
    <x v="11"/>
  </r>
  <r>
    <x v="3357"/>
    <x v="0"/>
    <x v="2"/>
    <x v="24"/>
    <x v="24"/>
    <x v="25"/>
    <x v="3239"/>
    <x v="715"/>
    <x v="79"/>
    <x v="79"/>
    <x v="15"/>
    <x v="27"/>
    <x v="6"/>
    <x v="2"/>
    <x v="2"/>
  </r>
  <r>
    <x v="3310"/>
    <x v="0"/>
    <x v="8"/>
    <x v="33"/>
    <x v="35"/>
    <x v="38"/>
    <x v="3196"/>
    <x v="725"/>
    <x v="79"/>
    <x v="79"/>
    <x v="15"/>
    <x v="27"/>
    <x v="6"/>
    <x v="8"/>
    <x v="8"/>
  </r>
  <r>
    <x v="3317"/>
    <x v="0"/>
    <x v="0"/>
    <x v="6"/>
    <x v="6"/>
    <x v="6"/>
    <x v="3201"/>
    <x v="729"/>
    <x v="79"/>
    <x v="79"/>
    <x v="15"/>
    <x v="27"/>
    <x v="6"/>
    <x v="0"/>
    <x v="0"/>
  </r>
  <r>
    <x v="3360"/>
    <x v="0"/>
    <x v="5"/>
    <x v="30"/>
    <x v="14"/>
    <x v="31"/>
    <x v="3242"/>
    <x v="734"/>
    <x v="79"/>
    <x v="79"/>
    <x v="15"/>
    <x v="27"/>
    <x v="6"/>
    <x v="5"/>
    <x v="5"/>
  </r>
  <r>
    <x v="3361"/>
    <x v="0"/>
    <x v="4"/>
    <x v="63"/>
    <x v="54"/>
    <x v="347"/>
    <x v="3243"/>
    <x v="723"/>
    <x v="79"/>
    <x v="79"/>
    <x v="15"/>
    <x v="27"/>
    <x v="6"/>
    <x v="4"/>
    <x v="4"/>
  </r>
  <r>
    <x v="3362"/>
    <x v="0"/>
    <x v="5"/>
    <x v="16"/>
    <x v="45"/>
    <x v="145"/>
    <x v="3244"/>
    <x v="738"/>
    <x v="79"/>
    <x v="79"/>
    <x v="15"/>
    <x v="27"/>
    <x v="6"/>
    <x v="5"/>
    <x v="5"/>
  </r>
  <r>
    <x v="3363"/>
    <x v="0"/>
    <x v="7"/>
    <x v="10"/>
    <x v="18"/>
    <x v="13"/>
    <x v="3245"/>
    <x v="731"/>
    <x v="79"/>
    <x v="79"/>
    <x v="15"/>
    <x v="27"/>
    <x v="6"/>
    <x v="7"/>
    <x v="7"/>
  </r>
  <r>
    <x v="3364"/>
    <x v="0"/>
    <x v="3"/>
    <x v="76"/>
    <x v="140"/>
    <x v="1771"/>
    <x v="3246"/>
    <x v="725"/>
    <x v="79"/>
    <x v="79"/>
    <x v="15"/>
    <x v="27"/>
    <x v="6"/>
    <x v="3"/>
    <x v="3"/>
  </r>
  <r>
    <x v="3365"/>
    <x v="0"/>
    <x v="1"/>
    <x v="2"/>
    <x v="40"/>
    <x v="45"/>
    <x v="3247"/>
    <x v="743"/>
    <x v="79"/>
    <x v="79"/>
    <x v="15"/>
    <x v="27"/>
    <x v="6"/>
    <x v="1"/>
    <x v="1"/>
  </r>
  <r>
    <x v="3366"/>
    <x v="0"/>
    <x v="2"/>
    <x v="112"/>
    <x v="109"/>
    <x v="71"/>
    <x v="3248"/>
    <x v="729"/>
    <x v="79"/>
    <x v="79"/>
    <x v="15"/>
    <x v="27"/>
    <x v="6"/>
    <x v="2"/>
    <x v="2"/>
  </r>
  <r>
    <x v="3367"/>
    <x v="0"/>
    <x v="1"/>
    <x v="84"/>
    <x v="42"/>
    <x v="44"/>
    <x v="3249"/>
    <x v="718"/>
    <x v="79"/>
    <x v="79"/>
    <x v="15"/>
    <x v="27"/>
    <x v="6"/>
    <x v="1"/>
    <x v="1"/>
  </r>
  <r>
    <x v="3368"/>
    <x v="0"/>
    <x v="11"/>
    <x v="9"/>
    <x v="14"/>
    <x v="14"/>
    <x v="3250"/>
    <x v="744"/>
    <x v="79"/>
    <x v="79"/>
    <x v="15"/>
    <x v="27"/>
    <x v="6"/>
    <x v="11"/>
    <x v="11"/>
  </r>
  <r>
    <x v="3369"/>
    <x v="0"/>
    <x v="6"/>
    <x v="57"/>
    <x v="3"/>
    <x v="154"/>
    <x v="3251"/>
    <x v="715"/>
    <x v="79"/>
    <x v="79"/>
    <x v="15"/>
    <x v="27"/>
    <x v="6"/>
    <x v="6"/>
    <x v="6"/>
  </r>
  <r>
    <x v="3365"/>
    <x v="0"/>
    <x v="10"/>
    <x v="23"/>
    <x v="7"/>
    <x v="376"/>
    <x v="3247"/>
    <x v="743"/>
    <x v="79"/>
    <x v="79"/>
    <x v="15"/>
    <x v="27"/>
    <x v="6"/>
    <x v="10"/>
    <x v="10"/>
  </r>
  <r>
    <x v="3370"/>
    <x v="0"/>
    <x v="1"/>
    <x v="118"/>
    <x v="181"/>
    <x v="3309"/>
    <x v="3252"/>
    <x v="744"/>
    <x v="79"/>
    <x v="79"/>
    <x v="15"/>
    <x v="27"/>
    <x v="6"/>
    <x v="1"/>
    <x v="1"/>
  </r>
  <r>
    <x v="3371"/>
    <x v="0"/>
    <x v="8"/>
    <x v="37"/>
    <x v="61"/>
    <x v="84"/>
    <x v="3253"/>
    <x v="721"/>
    <x v="79"/>
    <x v="79"/>
    <x v="15"/>
    <x v="27"/>
    <x v="6"/>
    <x v="8"/>
    <x v="8"/>
  </r>
  <r>
    <x v="3372"/>
    <x v="0"/>
    <x v="2"/>
    <x v="19"/>
    <x v="35"/>
    <x v="137"/>
    <x v="1821"/>
    <x v="739"/>
    <x v="79"/>
    <x v="79"/>
    <x v="15"/>
    <x v="27"/>
    <x v="6"/>
    <x v="2"/>
    <x v="2"/>
  </r>
  <r>
    <x v="3373"/>
    <x v="0"/>
    <x v="8"/>
    <x v="37"/>
    <x v="54"/>
    <x v="214"/>
    <x v="3254"/>
    <x v="721"/>
    <x v="79"/>
    <x v="79"/>
    <x v="15"/>
    <x v="27"/>
    <x v="6"/>
    <x v="8"/>
    <x v="8"/>
  </r>
  <r>
    <x v="3374"/>
    <x v="0"/>
    <x v="7"/>
    <x v="79"/>
    <x v="14"/>
    <x v="379"/>
    <x v="3255"/>
    <x v="729"/>
    <x v="79"/>
    <x v="79"/>
    <x v="15"/>
    <x v="27"/>
    <x v="6"/>
    <x v="7"/>
    <x v="7"/>
  </r>
  <r>
    <x v="3364"/>
    <x v="0"/>
    <x v="7"/>
    <x v="82"/>
    <x v="75"/>
    <x v="869"/>
    <x v="3246"/>
    <x v="725"/>
    <x v="79"/>
    <x v="79"/>
    <x v="15"/>
    <x v="27"/>
    <x v="6"/>
    <x v="7"/>
    <x v="7"/>
  </r>
  <r>
    <x v="3369"/>
    <x v="0"/>
    <x v="11"/>
    <x v="4"/>
    <x v="44"/>
    <x v="330"/>
    <x v="3251"/>
    <x v="715"/>
    <x v="79"/>
    <x v="79"/>
    <x v="15"/>
    <x v="27"/>
    <x v="6"/>
    <x v="11"/>
    <x v="11"/>
  </r>
  <r>
    <x v="3375"/>
    <x v="0"/>
    <x v="4"/>
    <x v="17"/>
    <x v="7"/>
    <x v="34"/>
    <x v="3256"/>
    <x v="717"/>
    <x v="79"/>
    <x v="79"/>
    <x v="15"/>
    <x v="27"/>
    <x v="6"/>
    <x v="4"/>
    <x v="4"/>
  </r>
  <r>
    <x v="3376"/>
    <x v="0"/>
    <x v="3"/>
    <x v="23"/>
    <x v="16"/>
    <x v="54"/>
    <x v="3257"/>
    <x v="744"/>
    <x v="79"/>
    <x v="79"/>
    <x v="15"/>
    <x v="27"/>
    <x v="6"/>
    <x v="3"/>
    <x v="3"/>
  </r>
  <r>
    <x v="3377"/>
    <x v="0"/>
    <x v="4"/>
    <x v="20"/>
    <x v="12"/>
    <x v="6"/>
    <x v="3258"/>
    <x v="732"/>
    <x v="79"/>
    <x v="79"/>
    <x v="15"/>
    <x v="27"/>
    <x v="6"/>
    <x v="4"/>
    <x v="4"/>
  </r>
  <r>
    <x v="3378"/>
    <x v="0"/>
    <x v="1"/>
    <x v="65"/>
    <x v="4"/>
    <x v="426"/>
    <x v="3259"/>
    <x v="715"/>
    <x v="79"/>
    <x v="79"/>
    <x v="15"/>
    <x v="27"/>
    <x v="6"/>
    <x v="1"/>
    <x v="1"/>
  </r>
  <r>
    <x v="3379"/>
    <x v="0"/>
    <x v="8"/>
    <x v="84"/>
    <x v="83"/>
    <x v="217"/>
    <x v="3260"/>
    <x v="731"/>
    <x v="79"/>
    <x v="79"/>
    <x v="15"/>
    <x v="27"/>
    <x v="6"/>
    <x v="8"/>
    <x v="8"/>
  </r>
  <r>
    <x v="3380"/>
    <x v="0"/>
    <x v="6"/>
    <x v="3"/>
    <x v="11"/>
    <x v="263"/>
    <x v="3261"/>
    <x v="731"/>
    <x v="79"/>
    <x v="79"/>
    <x v="15"/>
    <x v="27"/>
    <x v="6"/>
    <x v="6"/>
    <x v="6"/>
  </r>
  <r>
    <x v="3381"/>
    <x v="0"/>
    <x v="7"/>
    <x v="75"/>
    <x v="91"/>
    <x v="124"/>
    <x v="3262"/>
    <x v="746"/>
    <x v="79"/>
    <x v="79"/>
    <x v="15"/>
    <x v="27"/>
    <x v="6"/>
    <x v="7"/>
    <x v="7"/>
  </r>
  <r>
    <x v="3363"/>
    <x v="0"/>
    <x v="4"/>
    <x v="7"/>
    <x v="23"/>
    <x v="126"/>
    <x v="3245"/>
    <x v="731"/>
    <x v="79"/>
    <x v="79"/>
    <x v="15"/>
    <x v="27"/>
    <x v="6"/>
    <x v="4"/>
    <x v="4"/>
  </r>
  <r>
    <x v="3382"/>
    <x v="0"/>
    <x v="0"/>
    <x v="20"/>
    <x v="6"/>
    <x v="7"/>
    <x v="3263"/>
    <x v="737"/>
    <x v="79"/>
    <x v="79"/>
    <x v="15"/>
    <x v="27"/>
    <x v="6"/>
    <x v="0"/>
    <x v="0"/>
  </r>
  <r>
    <x v="3383"/>
    <x v="0"/>
    <x v="8"/>
    <x v="83"/>
    <x v="39"/>
    <x v="228"/>
    <x v="3264"/>
    <x v="737"/>
    <x v="79"/>
    <x v="79"/>
    <x v="15"/>
    <x v="27"/>
    <x v="6"/>
    <x v="8"/>
    <x v="8"/>
  </r>
  <r>
    <x v="3384"/>
    <x v="1"/>
    <x v="2"/>
    <x v="105"/>
    <x v="113"/>
    <x v="26"/>
    <x v="3265"/>
    <x v="746"/>
    <x v="79"/>
    <x v="79"/>
    <x v="15"/>
    <x v="27"/>
    <x v="6"/>
    <x v="2"/>
    <x v="2"/>
  </r>
  <r>
    <x v="3385"/>
    <x v="0"/>
    <x v="9"/>
    <x v="99"/>
    <x v="80"/>
    <x v="201"/>
    <x v="3266"/>
    <x v="740"/>
    <x v="79"/>
    <x v="79"/>
    <x v="15"/>
    <x v="27"/>
    <x v="6"/>
    <x v="9"/>
    <x v="9"/>
  </r>
  <r>
    <x v="3375"/>
    <x v="0"/>
    <x v="8"/>
    <x v="15"/>
    <x v="34"/>
    <x v="37"/>
    <x v="3256"/>
    <x v="717"/>
    <x v="79"/>
    <x v="79"/>
    <x v="15"/>
    <x v="27"/>
    <x v="6"/>
    <x v="8"/>
    <x v="8"/>
  </r>
  <r>
    <x v="3386"/>
    <x v="0"/>
    <x v="8"/>
    <x v="31"/>
    <x v="32"/>
    <x v="977"/>
    <x v="3267"/>
    <x v="726"/>
    <x v="79"/>
    <x v="79"/>
    <x v="15"/>
    <x v="27"/>
    <x v="6"/>
    <x v="8"/>
    <x v="8"/>
  </r>
  <r>
    <x v="3370"/>
    <x v="0"/>
    <x v="7"/>
    <x v="26"/>
    <x v="61"/>
    <x v="20"/>
    <x v="3252"/>
    <x v="744"/>
    <x v="79"/>
    <x v="79"/>
    <x v="15"/>
    <x v="27"/>
    <x v="6"/>
    <x v="7"/>
    <x v="7"/>
  </r>
  <r>
    <x v="3377"/>
    <x v="0"/>
    <x v="9"/>
    <x v="31"/>
    <x v="102"/>
    <x v="11"/>
    <x v="3258"/>
    <x v="732"/>
    <x v="79"/>
    <x v="79"/>
    <x v="15"/>
    <x v="27"/>
    <x v="6"/>
    <x v="9"/>
    <x v="9"/>
  </r>
  <r>
    <x v="3375"/>
    <x v="0"/>
    <x v="2"/>
    <x v="2"/>
    <x v="19"/>
    <x v="689"/>
    <x v="3256"/>
    <x v="717"/>
    <x v="79"/>
    <x v="79"/>
    <x v="15"/>
    <x v="27"/>
    <x v="6"/>
    <x v="2"/>
    <x v="2"/>
  </r>
  <r>
    <x v="3387"/>
    <x v="0"/>
    <x v="1"/>
    <x v="23"/>
    <x v="5"/>
    <x v="92"/>
    <x v="3268"/>
    <x v="738"/>
    <x v="79"/>
    <x v="79"/>
    <x v="15"/>
    <x v="27"/>
    <x v="6"/>
    <x v="1"/>
    <x v="1"/>
  </r>
  <r>
    <x v="3388"/>
    <x v="1"/>
    <x v="2"/>
    <x v="79"/>
    <x v="94"/>
    <x v="39"/>
    <x v="3269"/>
    <x v="718"/>
    <x v="79"/>
    <x v="79"/>
    <x v="15"/>
    <x v="27"/>
    <x v="6"/>
    <x v="2"/>
    <x v="2"/>
  </r>
  <r>
    <x v="3384"/>
    <x v="0"/>
    <x v="9"/>
    <x v="60"/>
    <x v="58"/>
    <x v="838"/>
    <x v="3265"/>
    <x v="746"/>
    <x v="79"/>
    <x v="79"/>
    <x v="15"/>
    <x v="27"/>
    <x v="6"/>
    <x v="9"/>
    <x v="9"/>
  </r>
  <r>
    <x v="3374"/>
    <x v="0"/>
    <x v="9"/>
    <x v="40"/>
    <x v="83"/>
    <x v="204"/>
    <x v="3255"/>
    <x v="729"/>
    <x v="79"/>
    <x v="79"/>
    <x v="15"/>
    <x v="27"/>
    <x v="6"/>
    <x v="9"/>
    <x v="9"/>
  </r>
  <r>
    <x v="3387"/>
    <x v="0"/>
    <x v="10"/>
    <x v="10"/>
    <x v="9"/>
    <x v="9"/>
    <x v="3268"/>
    <x v="738"/>
    <x v="79"/>
    <x v="79"/>
    <x v="15"/>
    <x v="27"/>
    <x v="6"/>
    <x v="10"/>
    <x v="10"/>
  </r>
  <r>
    <x v="3389"/>
    <x v="0"/>
    <x v="6"/>
    <x v="92"/>
    <x v="7"/>
    <x v="207"/>
    <x v="3270"/>
    <x v="717"/>
    <x v="79"/>
    <x v="79"/>
    <x v="15"/>
    <x v="27"/>
    <x v="6"/>
    <x v="6"/>
    <x v="6"/>
  </r>
  <r>
    <x v="3386"/>
    <x v="1"/>
    <x v="2"/>
    <x v="82"/>
    <x v="31"/>
    <x v="391"/>
    <x v="3267"/>
    <x v="726"/>
    <x v="79"/>
    <x v="79"/>
    <x v="15"/>
    <x v="27"/>
    <x v="6"/>
    <x v="2"/>
    <x v="2"/>
  </r>
  <r>
    <x v="3390"/>
    <x v="0"/>
    <x v="1"/>
    <x v="108"/>
    <x v="159"/>
    <x v="144"/>
    <x v="3271"/>
    <x v="725"/>
    <x v="79"/>
    <x v="79"/>
    <x v="15"/>
    <x v="27"/>
    <x v="6"/>
    <x v="1"/>
    <x v="1"/>
  </r>
  <r>
    <x v="3373"/>
    <x v="0"/>
    <x v="2"/>
    <x v="1"/>
    <x v="76"/>
    <x v="34"/>
    <x v="3254"/>
    <x v="721"/>
    <x v="79"/>
    <x v="79"/>
    <x v="15"/>
    <x v="27"/>
    <x v="6"/>
    <x v="2"/>
    <x v="2"/>
  </r>
  <r>
    <x v="3380"/>
    <x v="0"/>
    <x v="0"/>
    <x v="21"/>
    <x v="94"/>
    <x v="6"/>
    <x v="3261"/>
    <x v="731"/>
    <x v="79"/>
    <x v="79"/>
    <x v="15"/>
    <x v="27"/>
    <x v="6"/>
    <x v="0"/>
    <x v="0"/>
  </r>
  <r>
    <x v="3391"/>
    <x v="0"/>
    <x v="2"/>
    <x v="5"/>
    <x v="8"/>
    <x v="10"/>
    <x v="3272"/>
    <x v="731"/>
    <x v="79"/>
    <x v="79"/>
    <x v="15"/>
    <x v="27"/>
    <x v="6"/>
    <x v="2"/>
    <x v="2"/>
  </r>
  <r>
    <x v="3372"/>
    <x v="1"/>
    <x v="2"/>
    <x v="19"/>
    <x v="35"/>
    <x v="137"/>
    <x v="1821"/>
    <x v="739"/>
    <x v="79"/>
    <x v="79"/>
    <x v="15"/>
    <x v="27"/>
    <x v="6"/>
    <x v="2"/>
    <x v="2"/>
  </r>
  <r>
    <x v="3361"/>
    <x v="0"/>
    <x v="3"/>
    <x v="65"/>
    <x v="24"/>
    <x v="99"/>
    <x v="3243"/>
    <x v="723"/>
    <x v="79"/>
    <x v="79"/>
    <x v="15"/>
    <x v="27"/>
    <x v="6"/>
    <x v="3"/>
    <x v="3"/>
  </r>
  <r>
    <x v="3373"/>
    <x v="1"/>
    <x v="2"/>
    <x v="26"/>
    <x v="54"/>
    <x v="160"/>
    <x v="3254"/>
    <x v="721"/>
    <x v="79"/>
    <x v="79"/>
    <x v="15"/>
    <x v="27"/>
    <x v="6"/>
    <x v="2"/>
    <x v="2"/>
  </r>
  <r>
    <x v="3377"/>
    <x v="0"/>
    <x v="7"/>
    <x v="16"/>
    <x v="17"/>
    <x v="6"/>
    <x v="3258"/>
    <x v="732"/>
    <x v="79"/>
    <x v="79"/>
    <x v="15"/>
    <x v="27"/>
    <x v="6"/>
    <x v="7"/>
    <x v="7"/>
  </r>
  <r>
    <x v="3377"/>
    <x v="0"/>
    <x v="3"/>
    <x v="20"/>
    <x v="12"/>
    <x v="6"/>
    <x v="3258"/>
    <x v="732"/>
    <x v="79"/>
    <x v="79"/>
    <x v="15"/>
    <x v="27"/>
    <x v="6"/>
    <x v="3"/>
    <x v="3"/>
  </r>
  <r>
    <x v="3391"/>
    <x v="0"/>
    <x v="4"/>
    <x v="0"/>
    <x v="9"/>
    <x v="265"/>
    <x v="3272"/>
    <x v="731"/>
    <x v="79"/>
    <x v="79"/>
    <x v="15"/>
    <x v="27"/>
    <x v="6"/>
    <x v="4"/>
    <x v="4"/>
  </r>
  <r>
    <x v="3392"/>
    <x v="0"/>
    <x v="5"/>
    <x v="20"/>
    <x v="12"/>
    <x v="6"/>
    <x v="3273"/>
    <x v="716"/>
    <x v="79"/>
    <x v="79"/>
    <x v="15"/>
    <x v="27"/>
    <x v="6"/>
    <x v="5"/>
    <x v="5"/>
  </r>
  <r>
    <x v="3393"/>
    <x v="0"/>
    <x v="7"/>
    <x v="16"/>
    <x v="12"/>
    <x v="102"/>
    <x v="3274"/>
    <x v="745"/>
    <x v="79"/>
    <x v="79"/>
    <x v="15"/>
    <x v="27"/>
    <x v="6"/>
    <x v="7"/>
    <x v="7"/>
  </r>
  <r>
    <x v="3363"/>
    <x v="0"/>
    <x v="9"/>
    <x v="46"/>
    <x v="40"/>
    <x v="856"/>
    <x v="3245"/>
    <x v="731"/>
    <x v="79"/>
    <x v="79"/>
    <x v="15"/>
    <x v="27"/>
    <x v="6"/>
    <x v="9"/>
    <x v="9"/>
  </r>
  <r>
    <x v="3394"/>
    <x v="0"/>
    <x v="2"/>
    <x v="11"/>
    <x v="23"/>
    <x v="246"/>
    <x v="3275"/>
    <x v="742"/>
    <x v="79"/>
    <x v="79"/>
    <x v="15"/>
    <x v="27"/>
    <x v="6"/>
    <x v="2"/>
    <x v="2"/>
  </r>
  <r>
    <x v="3395"/>
    <x v="0"/>
    <x v="6"/>
    <x v="21"/>
    <x v="18"/>
    <x v="11"/>
    <x v="3276"/>
    <x v="725"/>
    <x v="79"/>
    <x v="79"/>
    <x v="15"/>
    <x v="27"/>
    <x v="6"/>
    <x v="6"/>
    <x v="6"/>
  </r>
  <r>
    <x v="3396"/>
    <x v="0"/>
    <x v="7"/>
    <x v="9"/>
    <x v="65"/>
    <x v="6"/>
    <x v="3277"/>
    <x v="742"/>
    <x v="79"/>
    <x v="79"/>
    <x v="15"/>
    <x v="27"/>
    <x v="6"/>
    <x v="7"/>
    <x v="7"/>
  </r>
  <r>
    <x v="3397"/>
    <x v="0"/>
    <x v="11"/>
    <x v="29"/>
    <x v="80"/>
    <x v="1065"/>
    <x v="3278"/>
    <x v="743"/>
    <x v="79"/>
    <x v="79"/>
    <x v="15"/>
    <x v="27"/>
    <x v="6"/>
    <x v="11"/>
    <x v="11"/>
  </r>
  <r>
    <x v="3364"/>
    <x v="0"/>
    <x v="10"/>
    <x v="60"/>
    <x v="58"/>
    <x v="838"/>
    <x v="3246"/>
    <x v="725"/>
    <x v="79"/>
    <x v="79"/>
    <x v="15"/>
    <x v="27"/>
    <x v="6"/>
    <x v="10"/>
    <x v="10"/>
  </r>
  <r>
    <x v="3398"/>
    <x v="0"/>
    <x v="0"/>
    <x v="93"/>
    <x v="85"/>
    <x v="6"/>
    <x v="3279"/>
    <x v="735"/>
    <x v="79"/>
    <x v="79"/>
    <x v="15"/>
    <x v="27"/>
    <x v="6"/>
    <x v="0"/>
    <x v="0"/>
  </r>
  <r>
    <x v="3366"/>
    <x v="0"/>
    <x v="8"/>
    <x v="32"/>
    <x v="68"/>
    <x v="584"/>
    <x v="3248"/>
    <x v="729"/>
    <x v="79"/>
    <x v="79"/>
    <x v="15"/>
    <x v="27"/>
    <x v="6"/>
    <x v="8"/>
    <x v="8"/>
  </r>
  <r>
    <x v="3360"/>
    <x v="0"/>
    <x v="4"/>
    <x v="98"/>
    <x v="39"/>
    <x v="577"/>
    <x v="3242"/>
    <x v="734"/>
    <x v="79"/>
    <x v="79"/>
    <x v="15"/>
    <x v="27"/>
    <x v="6"/>
    <x v="4"/>
    <x v="4"/>
  </r>
  <r>
    <x v="3380"/>
    <x v="0"/>
    <x v="11"/>
    <x v="53"/>
    <x v="24"/>
    <x v="80"/>
    <x v="3261"/>
    <x v="731"/>
    <x v="79"/>
    <x v="79"/>
    <x v="15"/>
    <x v="27"/>
    <x v="6"/>
    <x v="11"/>
    <x v="11"/>
  </r>
  <r>
    <x v="3383"/>
    <x v="0"/>
    <x v="1"/>
    <x v="134"/>
    <x v="138"/>
    <x v="2545"/>
    <x v="3264"/>
    <x v="737"/>
    <x v="79"/>
    <x v="79"/>
    <x v="15"/>
    <x v="27"/>
    <x v="6"/>
    <x v="1"/>
    <x v="1"/>
  </r>
  <r>
    <x v="3399"/>
    <x v="0"/>
    <x v="1"/>
    <x v="124"/>
    <x v="73"/>
    <x v="482"/>
    <x v="294"/>
    <x v="747"/>
    <x v="79"/>
    <x v="79"/>
    <x v="15"/>
    <x v="27"/>
    <x v="6"/>
    <x v="1"/>
    <x v="1"/>
  </r>
  <r>
    <x v="3369"/>
    <x v="0"/>
    <x v="7"/>
    <x v="92"/>
    <x v="63"/>
    <x v="57"/>
    <x v="3251"/>
    <x v="715"/>
    <x v="79"/>
    <x v="79"/>
    <x v="15"/>
    <x v="27"/>
    <x v="6"/>
    <x v="7"/>
    <x v="7"/>
  </r>
  <r>
    <x v="3400"/>
    <x v="0"/>
    <x v="2"/>
    <x v="57"/>
    <x v="3"/>
    <x v="154"/>
    <x v="3280"/>
    <x v="729"/>
    <x v="79"/>
    <x v="79"/>
    <x v="15"/>
    <x v="27"/>
    <x v="6"/>
    <x v="2"/>
    <x v="2"/>
  </r>
  <r>
    <x v="3390"/>
    <x v="0"/>
    <x v="3"/>
    <x v="32"/>
    <x v="71"/>
    <x v="297"/>
    <x v="3271"/>
    <x v="725"/>
    <x v="79"/>
    <x v="79"/>
    <x v="15"/>
    <x v="27"/>
    <x v="6"/>
    <x v="3"/>
    <x v="3"/>
  </r>
  <r>
    <x v="3374"/>
    <x v="1"/>
    <x v="2"/>
    <x v="4"/>
    <x v="44"/>
    <x v="330"/>
    <x v="3255"/>
    <x v="729"/>
    <x v="79"/>
    <x v="79"/>
    <x v="15"/>
    <x v="27"/>
    <x v="6"/>
    <x v="2"/>
    <x v="2"/>
  </r>
  <r>
    <x v="3378"/>
    <x v="0"/>
    <x v="3"/>
    <x v="92"/>
    <x v="62"/>
    <x v="187"/>
    <x v="3259"/>
    <x v="715"/>
    <x v="79"/>
    <x v="79"/>
    <x v="15"/>
    <x v="27"/>
    <x v="6"/>
    <x v="3"/>
    <x v="3"/>
  </r>
  <r>
    <x v="3372"/>
    <x v="0"/>
    <x v="4"/>
    <x v="63"/>
    <x v="56"/>
    <x v="107"/>
    <x v="1821"/>
    <x v="739"/>
    <x v="79"/>
    <x v="79"/>
    <x v="15"/>
    <x v="27"/>
    <x v="6"/>
    <x v="4"/>
    <x v="4"/>
  </r>
  <r>
    <x v="3363"/>
    <x v="1"/>
    <x v="2"/>
    <x v="50"/>
    <x v="26"/>
    <x v="50"/>
    <x v="3245"/>
    <x v="731"/>
    <x v="79"/>
    <x v="79"/>
    <x v="15"/>
    <x v="27"/>
    <x v="6"/>
    <x v="2"/>
    <x v="2"/>
  </r>
  <r>
    <x v="3391"/>
    <x v="0"/>
    <x v="9"/>
    <x v="5"/>
    <x v="23"/>
    <x v="178"/>
    <x v="3272"/>
    <x v="731"/>
    <x v="79"/>
    <x v="79"/>
    <x v="15"/>
    <x v="27"/>
    <x v="6"/>
    <x v="9"/>
    <x v="9"/>
  </r>
  <r>
    <x v="3393"/>
    <x v="0"/>
    <x v="3"/>
    <x v="9"/>
    <x v="62"/>
    <x v="84"/>
    <x v="3274"/>
    <x v="745"/>
    <x v="79"/>
    <x v="79"/>
    <x v="15"/>
    <x v="27"/>
    <x v="6"/>
    <x v="3"/>
    <x v="3"/>
  </r>
  <r>
    <x v="3401"/>
    <x v="0"/>
    <x v="5"/>
    <x v="8"/>
    <x v="0"/>
    <x v="7"/>
    <x v="3281"/>
    <x v="729"/>
    <x v="79"/>
    <x v="79"/>
    <x v="15"/>
    <x v="27"/>
    <x v="6"/>
    <x v="5"/>
    <x v="5"/>
  </r>
  <r>
    <x v="3402"/>
    <x v="0"/>
    <x v="0"/>
    <x v="12"/>
    <x v="45"/>
    <x v="6"/>
    <x v="3282"/>
    <x v="731"/>
    <x v="79"/>
    <x v="79"/>
    <x v="15"/>
    <x v="27"/>
    <x v="6"/>
    <x v="0"/>
    <x v="0"/>
  </r>
  <r>
    <x v="3384"/>
    <x v="0"/>
    <x v="2"/>
    <x v="52"/>
    <x v="105"/>
    <x v="99"/>
    <x v="3265"/>
    <x v="746"/>
    <x v="79"/>
    <x v="79"/>
    <x v="15"/>
    <x v="27"/>
    <x v="6"/>
    <x v="2"/>
    <x v="2"/>
  </r>
  <r>
    <x v="3384"/>
    <x v="0"/>
    <x v="8"/>
    <x v="14"/>
    <x v="2"/>
    <x v="15"/>
    <x v="3265"/>
    <x v="746"/>
    <x v="79"/>
    <x v="79"/>
    <x v="15"/>
    <x v="27"/>
    <x v="6"/>
    <x v="8"/>
    <x v="8"/>
  </r>
  <r>
    <x v="3382"/>
    <x v="0"/>
    <x v="11"/>
    <x v="13"/>
    <x v="43"/>
    <x v="208"/>
    <x v="3263"/>
    <x v="737"/>
    <x v="79"/>
    <x v="79"/>
    <x v="15"/>
    <x v="27"/>
    <x v="6"/>
    <x v="11"/>
    <x v="11"/>
  </r>
  <r>
    <x v="3375"/>
    <x v="0"/>
    <x v="9"/>
    <x v="54"/>
    <x v="59"/>
    <x v="285"/>
    <x v="3256"/>
    <x v="717"/>
    <x v="79"/>
    <x v="79"/>
    <x v="15"/>
    <x v="27"/>
    <x v="6"/>
    <x v="9"/>
    <x v="9"/>
  </r>
  <r>
    <x v="3361"/>
    <x v="1"/>
    <x v="2"/>
    <x v="37"/>
    <x v="54"/>
    <x v="214"/>
    <x v="3243"/>
    <x v="723"/>
    <x v="79"/>
    <x v="79"/>
    <x v="15"/>
    <x v="27"/>
    <x v="6"/>
    <x v="2"/>
    <x v="2"/>
  </r>
  <r>
    <x v="3374"/>
    <x v="0"/>
    <x v="3"/>
    <x v="50"/>
    <x v="60"/>
    <x v="1305"/>
    <x v="3255"/>
    <x v="729"/>
    <x v="79"/>
    <x v="79"/>
    <x v="15"/>
    <x v="27"/>
    <x v="6"/>
    <x v="3"/>
    <x v="3"/>
  </r>
  <r>
    <x v="3403"/>
    <x v="1"/>
    <x v="2"/>
    <x v="17"/>
    <x v="5"/>
    <x v="202"/>
    <x v="3283"/>
    <x v="733"/>
    <x v="79"/>
    <x v="79"/>
    <x v="15"/>
    <x v="27"/>
    <x v="6"/>
    <x v="2"/>
    <x v="2"/>
  </r>
  <r>
    <x v="3393"/>
    <x v="0"/>
    <x v="10"/>
    <x v="16"/>
    <x v="6"/>
    <x v="688"/>
    <x v="3274"/>
    <x v="745"/>
    <x v="79"/>
    <x v="79"/>
    <x v="15"/>
    <x v="27"/>
    <x v="6"/>
    <x v="10"/>
    <x v="10"/>
  </r>
  <r>
    <x v="3376"/>
    <x v="0"/>
    <x v="7"/>
    <x v="10"/>
    <x v="94"/>
    <x v="34"/>
    <x v="3257"/>
    <x v="744"/>
    <x v="79"/>
    <x v="79"/>
    <x v="15"/>
    <x v="27"/>
    <x v="6"/>
    <x v="7"/>
    <x v="7"/>
  </r>
  <r>
    <x v="3375"/>
    <x v="1"/>
    <x v="2"/>
    <x v="94"/>
    <x v="19"/>
    <x v="182"/>
    <x v="3256"/>
    <x v="717"/>
    <x v="79"/>
    <x v="79"/>
    <x v="15"/>
    <x v="27"/>
    <x v="6"/>
    <x v="2"/>
    <x v="2"/>
  </r>
  <r>
    <x v="3370"/>
    <x v="0"/>
    <x v="3"/>
    <x v="78"/>
    <x v="90"/>
    <x v="564"/>
    <x v="3252"/>
    <x v="744"/>
    <x v="79"/>
    <x v="79"/>
    <x v="15"/>
    <x v="27"/>
    <x v="6"/>
    <x v="3"/>
    <x v="3"/>
  </r>
  <r>
    <x v="3367"/>
    <x v="0"/>
    <x v="9"/>
    <x v="49"/>
    <x v="102"/>
    <x v="280"/>
    <x v="3249"/>
    <x v="718"/>
    <x v="79"/>
    <x v="79"/>
    <x v="15"/>
    <x v="27"/>
    <x v="6"/>
    <x v="9"/>
    <x v="9"/>
  </r>
  <r>
    <x v="3404"/>
    <x v="0"/>
    <x v="7"/>
    <x v="13"/>
    <x v="65"/>
    <x v="154"/>
    <x v="3284"/>
    <x v="746"/>
    <x v="79"/>
    <x v="79"/>
    <x v="15"/>
    <x v="27"/>
    <x v="6"/>
    <x v="7"/>
    <x v="7"/>
  </r>
  <r>
    <x v="3388"/>
    <x v="0"/>
    <x v="8"/>
    <x v="93"/>
    <x v="0"/>
    <x v="187"/>
    <x v="3269"/>
    <x v="718"/>
    <x v="79"/>
    <x v="79"/>
    <x v="15"/>
    <x v="27"/>
    <x v="6"/>
    <x v="8"/>
    <x v="8"/>
  </r>
  <r>
    <x v="3405"/>
    <x v="0"/>
    <x v="4"/>
    <x v="79"/>
    <x v="94"/>
    <x v="39"/>
    <x v="3285"/>
    <x v="746"/>
    <x v="79"/>
    <x v="79"/>
    <x v="15"/>
    <x v="27"/>
    <x v="6"/>
    <x v="4"/>
    <x v="4"/>
  </r>
  <r>
    <x v="3403"/>
    <x v="0"/>
    <x v="4"/>
    <x v="93"/>
    <x v="94"/>
    <x v="207"/>
    <x v="3283"/>
    <x v="733"/>
    <x v="79"/>
    <x v="79"/>
    <x v="15"/>
    <x v="27"/>
    <x v="6"/>
    <x v="4"/>
    <x v="4"/>
  </r>
  <r>
    <x v="3367"/>
    <x v="0"/>
    <x v="7"/>
    <x v="21"/>
    <x v="18"/>
    <x v="11"/>
    <x v="3249"/>
    <x v="718"/>
    <x v="79"/>
    <x v="79"/>
    <x v="15"/>
    <x v="27"/>
    <x v="6"/>
    <x v="7"/>
    <x v="7"/>
  </r>
  <r>
    <x v="3387"/>
    <x v="0"/>
    <x v="3"/>
    <x v="30"/>
    <x v="65"/>
    <x v="244"/>
    <x v="3268"/>
    <x v="738"/>
    <x v="79"/>
    <x v="79"/>
    <x v="15"/>
    <x v="27"/>
    <x v="6"/>
    <x v="3"/>
    <x v="3"/>
  </r>
  <r>
    <x v="3406"/>
    <x v="1"/>
    <x v="2"/>
    <x v="12"/>
    <x v="45"/>
    <x v="6"/>
    <x v="3286"/>
    <x v="732"/>
    <x v="79"/>
    <x v="79"/>
    <x v="15"/>
    <x v="27"/>
    <x v="6"/>
    <x v="2"/>
    <x v="2"/>
  </r>
  <r>
    <x v="3385"/>
    <x v="0"/>
    <x v="4"/>
    <x v="14"/>
    <x v="83"/>
    <x v="9"/>
    <x v="3266"/>
    <x v="740"/>
    <x v="79"/>
    <x v="79"/>
    <x v="15"/>
    <x v="27"/>
    <x v="6"/>
    <x v="4"/>
    <x v="4"/>
  </r>
  <r>
    <x v="3407"/>
    <x v="0"/>
    <x v="11"/>
    <x v="38"/>
    <x v="19"/>
    <x v="48"/>
    <x v="3287"/>
    <x v="724"/>
    <x v="79"/>
    <x v="79"/>
    <x v="15"/>
    <x v="27"/>
    <x v="6"/>
    <x v="11"/>
    <x v="11"/>
  </r>
  <r>
    <x v="3385"/>
    <x v="0"/>
    <x v="2"/>
    <x v="58"/>
    <x v="128"/>
    <x v="882"/>
    <x v="3266"/>
    <x v="740"/>
    <x v="79"/>
    <x v="79"/>
    <x v="15"/>
    <x v="27"/>
    <x v="6"/>
    <x v="2"/>
    <x v="2"/>
  </r>
  <r>
    <x v="3371"/>
    <x v="1"/>
    <x v="2"/>
    <x v="33"/>
    <x v="32"/>
    <x v="358"/>
    <x v="3253"/>
    <x v="721"/>
    <x v="79"/>
    <x v="79"/>
    <x v="15"/>
    <x v="27"/>
    <x v="6"/>
    <x v="2"/>
    <x v="2"/>
  </r>
  <r>
    <x v="3374"/>
    <x v="0"/>
    <x v="4"/>
    <x v="63"/>
    <x v="26"/>
    <x v="114"/>
    <x v="3255"/>
    <x v="729"/>
    <x v="79"/>
    <x v="79"/>
    <x v="15"/>
    <x v="27"/>
    <x v="6"/>
    <x v="4"/>
    <x v="4"/>
  </r>
  <r>
    <x v="3405"/>
    <x v="0"/>
    <x v="7"/>
    <x v="6"/>
    <x v="6"/>
    <x v="6"/>
    <x v="3285"/>
    <x v="746"/>
    <x v="79"/>
    <x v="79"/>
    <x v="15"/>
    <x v="27"/>
    <x v="6"/>
    <x v="7"/>
    <x v="7"/>
  </r>
  <r>
    <x v="3408"/>
    <x v="0"/>
    <x v="0"/>
    <x v="30"/>
    <x v="65"/>
    <x v="244"/>
    <x v="3288"/>
    <x v="721"/>
    <x v="79"/>
    <x v="79"/>
    <x v="15"/>
    <x v="27"/>
    <x v="6"/>
    <x v="0"/>
    <x v="0"/>
  </r>
  <r>
    <x v="3364"/>
    <x v="1"/>
    <x v="2"/>
    <x v="200"/>
    <x v="252"/>
    <x v="3330"/>
    <x v="3246"/>
    <x v="725"/>
    <x v="79"/>
    <x v="79"/>
    <x v="15"/>
    <x v="27"/>
    <x v="6"/>
    <x v="2"/>
    <x v="2"/>
  </r>
  <r>
    <x v="3382"/>
    <x v="0"/>
    <x v="6"/>
    <x v="93"/>
    <x v="13"/>
    <x v="389"/>
    <x v="3263"/>
    <x v="737"/>
    <x v="79"/>
    <x v="79"/>
    <x v="15"/>
    <x v="27"/>
    <x v="6"/>
    <x v="6"/>
    <x v="6"/>
  </r>
  <r>
    <x v="3362"/>
    <x v="0"/>
    <x v="6"/>
    <x v="23"/>
    <x v="7"/>
    <x v="376"/>
    <x v="3244"/>
    <x v="738"/>
    <x v="79"/>
    <x v="79"/>
    <x v="15"/>
    <x v="27"/>
    <x v="6"/>
    <x v="6"/>
    <x v="6"/>
  </r>
  <r>
    <x v="3409"/>
    <x v="0"/>
    <x v="10"/>
    <x v="37"/>
    <x v="76"/>
    <x v="76"/>
    <x v="3289"/>
    <x v="739"/>
    <x v="79"/>
    <x v="79"/>
    <x v="15"/>
    <x v="27"/>
    <x v="6"/>
    <x v="10"/>
    <x v="10"/>
  </r>
  <r>
    <x v="3369"/>
    <x v="0"/>
    <x v="5"/>
    <x v="16"/>
    <x v="17"/>
    <x v="6"/>
    <x v="3251"/>
    <x v="715"/>
    <x v="79"/>
    <x v="79"/>
    <x v="15"/>
    <x v="27"/>
    <x v="6"/>
    <x v="5"/>
    <x v="5"/>
  </r>
  <r>
    <x v="3365"/>
    <x v="0"/>
    <x v="5"/>
    <x v="6"/>
    <x v="41"/>
    <x v="34"/>
    <x v="3247"/>
    <x v="743"/>
    <x v="79"/>
    <x v="79"/>
    <x v="15"/>
    <x v="27"/>
    <x v="6"/>
    <x v="5"/>
    <x v="5"/>
  </r>
  <r>
    <x v="3403"/>
    <x v="0"/>
    <x v="3"/>
    <x v="93"/>
    <x v="13"/>
    <x v="389"/>
    <x v="3283"/>
    <x v="733"/>
    <x v="79"/>
    <x v="79"/>
    <x v="15"/>
    <x v="27"/>
    <x v="6"/>
    <x v="3"/>
    <x v="3"/>
  </r>
  <r>
    <x v="3381"/>
    <x v="0"/>
    <x v="1"/>
    <x v="8"/>
    <x v="98"/>
    <x v="6"/>
    <x v="3262"/>
    <x v="746"/>
    <x v="79"/>
    <x v="79"/>
    <x v="15"/>
    <x v="27"/>
    <x v="6"/>
    <x v="1"/>
    <x v="1"/>
  </r>
  <r>
    <x v="3404"/>
    <x v="0"/>
    <x v="3"/>
    <x v="31"/>
    <x v="75"/>
    <x v="22"/>
    <x v="3284"/>
    <x v="746"/>
    <x v="79"/>
    <x v="79"/>
    <x v="15"/>
    <x v="27"/>
    <x v="6"/>
    <x v="3"/>
    <x v="3"/>
  </r>
  <r>
    <x v="3361"/>
    <x v="0"/>
    <x v="9"/>
    <x v="84"/>
    <x v="35"/>
    <x v="441"/>
    <x v="3243"/>
    <x v="723"/>
    <x v="79"/>
    <x v="79"/>
    <x v="15"/>
    <x v="27"/>
    <x v="6"/>
    <x v="9"/>
    <x v="9"/>
  </r>
  <r>
    <x v="3410"/>
    <x v="0"/>
    <x v="6"/>
    <x v="10"/>
    <x v="94"/>
    <x v="34"/>
    <x v="3290"/>
    <x v="748"/>
    <x v="79"/>
    <x v="79"/>
    <x v="15"/>
    <x v="27"/>
    <x v="6"/>
    <x v="6"/>
    <x v="6"/>
  </r>
  <r>
    <x v="3360"/>
    <x v="0"/>
    <x v="10"/>
    <x v="19"/>
    <x v="51"/>
    <x v="57"/>
    <x v="3242"/>
    <x v="734"/>
    <x v="79"/>
    <x v="79"/>
    <x v="15"/>
    <x v="27"/>
    <x v="6"/>
    <x v="10"/>
    <x v="10"/>
  </r>
  <r>
    <x v="3364"/>
    <x v="0"/>
    <x v="4"/>
    <x v="25"/>
    <x v="104"/>
    <x v="187"/>
    <x v="3246"/>
    <x v="725"/>
    <x v="79"/>
    <x v="79"/>
    <x v="15"/>
    <x v="27"/>
    <x v="6"/>
    <x v="4"/>
    <x v="4"/>
  </r>
  <r>
    <x v="3406"/>
    <x v="0"/>
    <x v="8"/>
    <x v="16"/>
    <x v="17"/>
    <x v="6"/>
    <x v="3286"/>
    <x v="732"/>
    <x v="79"/>
    <x v="79"/>
    <x v="15"/>
    <x v="27"/>
    <x v="6"/>
    <x v="8"/>
    <x v="8"/>
  </r>
  <r>
    <x v="3411"/>
    <x v="0"/>
    <x v="11"/>
    <x v="57"/>
    <x v="54"/>
    <x v="626"/>
    <x v="3291"/>
    <x v="724"/>
    <x v="79"/>
    <x v="79"/>
    <x v="15"/>
    <x v="27"/>
    <x v="6"/>
    <x v="11"/>
    <x v="11"/>
  </r>
  <r>
    <x v="3412"/>
    <x v="0"/>
    <x v="5"/>
    <x v="0"/>
    <x v="98"/>
    <x v="11"/>
    <x v="3292"/>
    <x v="735"/>
    <x v="79"/>
    <x v="79"/>
    <x v="15"/>
    <x v="27"/>
    <x v="6"/>
    <x v="5"/>
    <x v="5"/>
  </r>
  <r>
    <x v="3378"/>
    <x v="0"/>
    <x v="10"/>
    <x v="79"/>
    <x v="94"/>
    <x v="39"/>
    <x v="3259"/>
    <x v="715"/>
    <x v="79"/>
    <x v="79"/>
    <x v="15"/>
    <x v="27"/>
    <x v="6"/>
    <x v="10"/>
    <x v="10"/>
  </r>
  <r>
    <x v="3390"/>
    <x v="0"/>
    <x v="9"/>
    <x v="61"/>
    <x v="145"/>
    <x v="702"/>
    <x v="3271"/>
    <x v="725"/>
    <x v="79"/>
    <x v="79"/>
    <x v="15"/>
    <x v="27"/>
    <x v="6"/>
    <x v="9"/>
    <x v="9"/>
  </r>
  <r>
    <x v="3379"/>
    <x v="0"/>
    <x v="11"/>
    <x v="27"/>
    <x v="48"/>
    <x v="189"/>
    <x v="3260"/>
    <x v="731"/>
    <x v="79"/>
    <x v="79"/>
    <x v="15"/>
    <x v="27"/>
    <x v="6"/>
    <x v="11"/>
    <x v="11"/>
  </r>
  <r>
    <x v="3413"/>
    <x v="0"/>
    <x v="2"/>
    <x v="15"/>
    <x v="54"/>
    <x v="253"/>
    <x v="3293"/>
    <x v="718"/>
    <x v="79"/>
    <x v="79"/>
    <x v="15"/>
    <x v="27"/>
    <x v="6"/>
    <x v="2"/>
    <x v="2"/>
  </r>
  <r>
    <x v="3414"/>
    <x v="0"/>
    <x v="3"/>
    <x v="31"/>
    <x v="102"/>
    <x v="11"/>
    <x v="3294"/>
    <x v="734"/>
    <x v="79"/>
    <x v="79"/>
    <x v="15"/>
    <x v="27"/>
    <x v="6"/>
    <x v="3"/>
    <x v="3"/>
  </r>
  <r>
    <x v="3415"/>
    <x v="0"/>
    <x v="5"/>
    <x v="16"/>
    <x v="17"/>
    <x v="6"/>
    <x v="3295"/>
    <x v="724"/>
    <x v="79"/>
    <x v="79"/>
    <x v="15"/>
    <x v="27"/>
    <x v="6"/>
    <x v="5"/>
    <x v="5"/>
  </r>
  <r>
    <x v="3416"/>
    <x v="0"/>
    <x v="0"/>
    <x v="10"/>
    <x v="13"/>
    <x v="202"/>
    <x v="3296"/>
    <x v="732"/>
    <x v="79"/>
    <x v="79"/>
    <x v="15"/>
    <x v="27"/>
    <x v="6"/>
    <x v="0"/>
    <x v="0"/>
  </r>
  <r>
    <x v="3396"/>
    <x v="0"/>
    <x v="3"/>
    <x v="65"/>
    <x v="61"/>
    <x v="301"/>
    <x v="3277"/>
    <x v="742"/>
    <x v="79"/>
    <x v="79"/>
    <x v="15"/>
    <x v="27"/>
    <x v="6"/>
    <x v="3"/>
    <x v="3"/>
  </r>
  <r>
    <x v="3417"/>
    <x v="0"/>
    <x v="5"/>
    <x v="93"/>
    <x v="13"/>
    <x v="389"/>
    <x v="3297"/>
    <x v="745"/>
    <x v="79"/>
    <x v="79"/>
    <x v="15"/>
    <x v="27"/>
    <x v="6"/>
    <x v="5"/>
    <x v="5"/>
  </r>
  <r>
    <x v="3418"/>
    <x v="0"/>
    <x v="8"/>
    <x v="46"/>
    <x v="37"/>
    <x v="2016"/>
    <x v="3298"/>
    <x v="749"/>
    <x v="79"/>
    <x v="79"/>
    <x v="15"/>
    <x v="27"/>
    <x v="6"/>
    <x v="8"/>
    <x v="8"/>
  </r>
  <r>
    <x v="3419"/>
    <x v="0"/>
    <x v="6"/>
    <x v="135"/>
    <x v="188"/>
    <x v="32"/>
    <x v="3299"/>
    <x v="716"/>
    <x v="79"/>
    <x v="79"/>
    <x v="15"/>
    <x v="27"/>
    <x v="6"/>
    <x v="6"/>
    <x v="6"/>
  </r>
  <r>
    <x v="3420"/>
    <x v="0"/>
    <x v="7"/>
    <x v="10"/>
    <x v="0"/>
    <x v="6"/>
    <x v="3300"/>
    <x v="722"/>
    <x v="79"/>
    <x v="79"/>
    <x v="15"/>
    <x v="27"/>
    <x v="6"/>
    <x v="7"/>
    <x v="7"/>
  </r>
  <r>
    <x v="3421"/>
    <x v="0"/>
    <x v="1"/>
    <x v="56"/>
    <x v="87"/>
    <x v="972"/>
    <x v="3301"/>
    <x v="736"/>
    <x v="79"/>
    <x v="79"/>
    <x v="15"/>
    <x v="27"/>
    <x v="6"/>
    <x v="1"/>
    <x v="1"/>
  </r>
  <r>
    <x v="3418"/>
    <x v="0"/>
    <x v="2"/>
    <x v="84"/>
    <x v="20"/>
    <x v="162"/>
    <x v="3298"/>
    <x v="749"/>
    <x v="79"/>
    <x v="79"/>
    <x v="15"/>
    <x v="27"/>
    <x v="6"/>
    <x v="2"/>
    <x v="2"/>
  </r>
  <r>
    <x v="3422"/>
    <x v="0"/>
    <x v="0"/>
    <x v="6"/>
    <x v="6"/>
    <x v="6"/>
    <x v="3302"/>
    <x v="723"/>
    <x v="79"/>
    <x v="79"/>
    <x v="15"/>
    <x v="27"/>
    <x v="6"/>
    <x v="0"/>
    <x v="0"/>
  </r>
  <r>
    <x v="3419"/>
    <x v="0"/>
    <x v="11"/>
    <x v="122"/>
    <x v="149"/>
    <x v="2045"/>
    <x v="3299"/>
    <x v="716"/>
    <x v="79"/>
    <x v="79"/>
    <x v="15"/>
    <x v="27"/>
    <x v="6"/>
    <x v="11"/>
    <x v="11"/>
  </r>
  <r>
    <x v="3420"/>
    <x v="1"/>
    <x v="2"/>
    <x v="7"/>
    <x v="8"/>
    <x v="11"/>
    <x v="3300"/>
    <x v="722"/>
    <x v="79"/>
    <x v="79"/>
    <x v="15"/>
    <x v="27"/>
    <x v="6"/>
    <x v="2"/>
    <x v="2"/>
  </r>
  <r>
    <x v="3423"/>
    <x v="1"/>
    <x v="2"/>
    <x v="65"/>
    <x v="15"/>
    <x v="146"/>
    <x v="3303"/>
    <x v="719"/>
    <x v="79"/>
    <x v="79"/>
    <x v="15"/>
    <x v="27"/>
    <x v="6"/>
    <x v="2"/>
    <x v="2"/>
  </r>
  <r>
    <x v="3424"/>
    <x v="0"/>
    <x v="0"/>
    <x v="93"/>
    <x v="85"/>
    <x v="6"/>
    <x v="3304"/>
    <x v="716"/>
    <x v="79"/>
    <x v="79"/>
    <x v="15"/>
    <x v="27"/>
    <x v="6"/>
    <x v="0"/>
    <x v="0"/>
  </r>
  <r>
    <x v="3425"/>
    <x v="0"/>
    <x v="1"/>
    <x v="68"/>
    <x v="109"/>
    <x v="135"/>
    <x v="3305"/>
    <x v="748"/>
    <x v="79"/>
    <x v="79"/>
    <x v="15"/>
    <x v="27"/>
    <x v="6"/>
    <x v="1"/>
    <x v="1"/>
  </r>
  <r>
    <x v="3426"/>
    <x v="1"/>
    <x v="2"/>
    <x v="2"/>
    <x v="19"/>
    <x v="689"/>
    <x v="3306"/>
    <x v="748"/>
    <x v="79"/>
    <x v="79"/>
    <x v="15"/>
    <x v="27"/>
    <x v="6"/>
    <x v="2"/>
    <x v="2"/>
  </r>
  <r>
    <x v="3416"/>
    <x v="0"/>
    <x v="11"/>
    <x v="56"/>
    <x v="113"/>
    <x v="3331"/>
    <x v="3296"/>
    <x v="732"/>
    <x v="79"/>
    <x v="79"/>
    <x v="15"/>
    <x v="27"/>
    <x v="6"/>
    <x v="11"/>
    <x v="11"/>
  </r>
  <r>
    <x v="3396"/>
    <x v="0"/>
    <x v="10"/>
    <x v="5"/>
    <x v="8"/>
    <x v="10"/>
    <x v="3277"/>
    <x v="742"/>
    <x v="79"/>
    <x v="79"/>
    <x v="15"/>
    <x v="27"/>
    <x v="6"/>
    <x v="10"/>
    <x v="10"/>
  </r>
  <r>
    <x v="3418"/>
    <x v="0"/>
    <x v="11"/>
    <x v="82"/>
    <x v="19"/>
    <x v="1874"/>
    <x v="3298"/>
    <x v="749"/>
    <x v="79"/>
    <x v="79"/>
    <x v="15"/>
    <x v="27"/>
    <x v="6"/>
    <x v="11"/>
    <x v="11"/>
  </r>
  <r>
    <x v="3395"/>
    <x v="0"/>
    <x v="0"/>
    <x v="6"/>
    <x v="41"/>
    <x v="34"/>
    <x v="3276"/>
    <x v="725"/>
    <x v="79"/>
    <x v="79"/>
    <x v="15"/>
    <x v="27"/>
    <x v="6"/>
    <x v="0"/>
    <x v="0"/>
  </r>
  <r>
    <x v="3415"/>
    <x v="0"/>
    <x v="0"/>
    <x v="6"/>
    <x v="6"/>
    <x v="6"/>
    <x v="3295"/>
    <x v="724"/>
    <x v="79"/>
    <x v="79"/>
    <x v="15"/>
    <x v="27"/>
    <x v="6"/>
    <x v="0"/>
    <x v="0"/>
  </r>
  <r>
    <x v="3394"/>
    <x v="1"/>
    <x v="2"/>
    <x v="11"/>
    <x v="23"/>
    <x v="246"/>
    <x v="3275"/>
    <x v="742"/>
    <x v="79"/>
    <x v="79"/>
    <x v="15"/>
    <x v="27"/>
    <x v="6"/>
    <x v="2"/>
    <x v="2"/>
  </r>
  <r>
    <x v="3425"/>
    <x v="0"/>
    <x v="3"/>
    <x v="31"/>
    <x v="51"/>
    <x v="9"/>
    <x v="3305"/>
    <x v="748"/>
    <x v="79"/>
    <x v="79"/>
    <x v="15"/>
    <x v="27"/>
    <x v="6"/>
    <x v="3"/>
    <x v="3"/>
  </r>
  <r>
    <x v="3423"/>
    <x v="0"/>
    <x v="9"/>
    <x v="70"/>
    <x v="47"/>
    <x v="1080"/>
    <x v="3303"/>
    <x v="719"/>
    <x v="79"/>
    <x v="79"/>
    <x v="15"/>
    <x v="27"/>
    <x v="6"/>
    <x v="9"/>
    <x v="9"/>
  </r>
  <r>
    <x v="3420"/>
    <x v="0"/>
    <x v="4"/>
    <x v="7"/>
    <x v="63"/>
    <x v="6"/>
    <x v="3300"/>
    <x v="722"/>
    <x v="79"/>
    <x v="79"/>
    <x v="15"/>
    <x v="27"/>
    <x v="6"/>
    <x v="4"/>
    <x v="4"/>
  </r>
  <r>
    <x v="3415"/>
    <x v="0"/>
    <x v="6"/>
    <x v="23"/>
    <x v="7"/>
    <x v="376"/>
    <x v="3295"/>
    <x v="724"/>
    <x v="79"/>
    <x v="79"/>
    <x v="15"/>
    <x v="27"/>
    <x v="6"/>
    <x v="6"/>
    <x v="6"/>
  </r>
  <r>
    <x v="3427"/>
    <x v="0"/>
    <x v="8"/>
    <x v="70"/>
    <x v="54"/>
    <x v="166"/>
    <x v="3307"/>
    <x v="742"/>
    <x v="79"/>
    <x v="79"/>
    <x v="15"/>
    <x v="27"/>
    <x v="6"/>
    <x v="8"/>
    <x v="8"/>
  </r>
  <r>
    <x v="3428"/>
    <x v="0"/>
    <x v="4"/>
    <x v="23"/>
    <x v="5"/>
    <x v="92"/>
    <x v="3308"/>
    <x v="747"/>
    <x v="79"/>
    <x v="79"/>
    <x v="15"/>
    <x v="27"/>
    <x v="6"/>
    <x v="4"/>
    <x v="4"/>
  </r>
  <r>
    <x v="3394"/>
    <x v="0"/>
    <x v="4"/>
    <x v="0"/>
    <x v="41"/>
    <x v="6"/>
    <x v="3275"/>
    <x v="742"/>
    <x v="79"/>
    <x v="79"/>
    <x v="15"/>
    <x v="27"/>
    <x v="6"/>
    <x v="4"/>
    <x v="4"/>
  </r>
  <r>
    <x v="3414"/>
    <x v="0"/>
    <x v="7"/>
    <x v="5"/>
    <x v="5"/>
    <x v="5"/>
    <x v="3294"/>
    <x v="734"/>
    <x v="79"/>
    <x v="79"/>
    <x v="15"/>
    <x v="27"/>
    <x v="6"/>
    <x v="7"/>
    <x v="7"/>
  </r>
  <r>
    <x v="3429"/>
    <x v="0"/>
    <x v="0"/>
    <x v="6"/>
    <x v="6"/>
    <x v="6"/>
    <x v="3309"/>
    <x v="736"/>
    <x v="79"/>
    <x v="79"/>
    <x v="15"/>
    <x v="27"/>
    <x v="6"/>
    <x v="0"/>
    <x v="0"/>
  </r>
  <r>
    <x v="3430"/>
    <x v="0"/>
    <x v="11"/>
    <x v="95"/>
    <x v="104"/>
    <x v="20"/>
    <x v="3310"/>
    <x v="713"/>
    <x v="79"/>
    <x v="79"/>
    <x v="15"/>
    <x v="27"/>
    <x v="6"/>
    <x v="11"/>
    <x v="11"/>
  </r>
  <r>
    <x v="3420"/>
    <x v="0"/>
    <x v="3"/>
    <x v="92"/>
    <x v="14"/>
    <x v="6"/>
    <x v="3300"/>
    <x v="722"/>
    <x v="79"/>
    <x v="79"/>
    <x v="15"/>
    <x v="27"/>
    <x v="6"/>
    <x v="3"/>
    <x v="3"/>
  </r>
  <r>
    <x v="3431"/>
    <x v="0"/>
    <x v="6"/>
    <x v="79"/>
    <x v="94"/>
    <x v="39"/>
    <x v="3311"/>
    <x v="734"/>
    <x v="79"/>
    <x v="79"/>
    <x v="15"/>
    <x v="27"/>
    <x v="6"/>
    <x v="6"/>
    <x v="6"/>
  </r>
  <r>
    <x v="3430"/>
    <x v="0"/>
    <x v="0"/>
    <x v="5"/>
    <x v="16"/>
    <x v="17"/>
    <x v="3310"/>
    <x v="713"/>
    <x v="79"/>
    <x v="79"/>
    <x v="15"/>
    <x v="27"/>
    <x v="6"/>
    <x v="0"/>
    <x v="0"/>
  </r>
  <r>
    <x v="3432"/>
    <x v="0"/>
    <x v="0"/>
    <x v="7"/>
    <x v="43"/>
    <x v="50"/>
    <x v="3312"/>
    <x v="722"/>
    <x v="79"/>
    <x v="79"/>
    <x v="15"/>
    <x v="27"/>
    <x v="6"/>
    <x v="0"/>
    <x v="0"/>
  </r>
  <r>
    <x v="3429"/>
    <x v="0"/>
    <x v="11"/>
    <x v="35"/>
    <x v="60"/>
    <x v="305"/>
    <x v="3309"/>
    <x v="736"/>
    <x v="79"/>
    <x v="79"/>
    <x v="15"/>
    <x v="27"/>
    <x v="6"/>
    <x v="11"/>
    <x v="11"/>
  </r>
  <r>
    <x v="3416"/>
    <x v="0"/>
    <x v="6"/>
    <x v="54"/>
    <x v="27"/>
    <x v="81"/>
    <x v="3296"/>
    <x v="732"/>
    <x v="79"/>
    <x v="79"/>
    <x v="15"/>
    <x v="27"/>
    <x v="6"/>
    <x v="6"/>
    <x v="6"/>
  </r>
  <r>
    <x v="3433"/>
    <x v="0"/>
    <x v="7"/>
    <x v="8"/>
    <x v="94"/>
    <x v="73"/>
    <x v="3313"/>
    <x v="712"/>
    <x v="79"/>
    <x v="79"/>
    <x v="15"/>
    <x v="27"/>
    <x v="6"/>
    <x v="7"/>
    <x v="7"/>
  </r>
  <r>
    <x v="3431"/>
    <x v="0"/>
    <x v="10"/>
    <x v="8"/>
    <x v="85"/>
    <x v="31"/>
    <x v="3311"/>
    <x v="734"/>
    <x v="79"/>
    <x v="79"/>
    <x v="15"/>
    <x v="27"/>
    <x v="6"/>
    <x v="10"/>
    <x v="10"/>
  </r>
  <r>
    <x v="3427"/>
    <x v="0"/>
    <x v="2"/>
    <x v="56"/>
    <x v="102"/>
    <x v="1060"/>
    <x v="3307"/>
    <x v="742"/>
    <x v="79"/>
    <x v="79"/>
    <x v="15"/>
    <x v="27"/>
    <x v="6"/>
    <x v="2"/>
    <x v="2"/>
  </r>
  <r>
    <x v="3423"/>
    <x v="0"/>
    <x v="4"/>
    <x v="23"/>
    <x v="36"/>
    <x v="291"/>
    <x v="3303"/>
    <x v="719"/>
    <x v="79"/>
    <x v="79"/>
    <x v="15"/>
    <x v="27"/>
    <x v="6"/>
    <x v="4"/>
    <x v="4"/>
  </r>
  <r>
    <x v="3426"/>
    <x v="0"/>
    <x v="7"/>
    <x v="7"/>
    <x v="62"/>
    <x v="69"/>
    <x v="3306"/>
    <x v="748"/>
    <x v="79"/>
    <x v="79"/>
    <x v="15"/>
    <x v="27"/>
    <x v="6"/>
    <x v="7"/>
    <x v="7"/>
  </r>
  <r>
    <x v="3434"/>
    <x v="0"/>
    <x v="6"/>
    <x v="79"/>
    <x v="9"/>
    <x v="6"/>
    <x v="3314"/>
    <x v="744"/>
    <x v="79"/>
    <x v="79"/>
    <x v="15"/>
    <x v="27"/>
    <x v="6"/>
    <x v="6"/>
    <x v="6"/>
  </r>
  <r>
    <x v="3414"/>
    <x v="0"/>
    <x v="4"/>
    <x v="51"/>
    <x v="60"/>
    <x v="71"/>
    <x v="3294"/>
    <x v="734"/>
    <x v="79"/>
    <x v="79"/>
    <x v="15"/>
    <x v="27"/>
    <x v="6"/>
    <x v="4"/>
    <x v="4"/>
  </r>
  <r>
    <x v="3417"/>
    <x v="0"/>
    <x v="0"/>
    <x v="9"/>
    <x v="16"/>
    <x v="547"/>
    <x v="3297"/>
    <x v="745"/>
    <x v="79"/>
    <x v="79"/>
    <x v="15"/>
    <x v="27"/>
    <x v="6"/>
    <x v="0"/>
    <x v="0"/>
  </r>
  <r>
    <x v="3420"/>
    <x v="0"/>
    <x v="9"/>
    <x v="48"/>
    <x v="16"/>
    <x v="350"/>
    <x v="3300"/>
    <x v="722"/>
    <x v="79"/>
    <x v="79"/>
    <x v="15"/>
    <x v="27"/>
    <x v="6"/>
    <x v="9"/>
    <x v="9"/>
  </r>
  <r>
    <x v="3426"/>
    <x v="0"/>
    <x v="9"/>
    <x v="36"/>
    <x v="40"/>
    <x v="431"/>
    <x v="3306"/>
    <x v="748"/>
    <x v="79"/>
    <x v="79"/>
    <x v="15"/>
    <x v="27"/>
    <x v="6"/>
    <x v="9"/>
    <x v="9"/>
  </r>
  <r>
    <x v="3426"/>
    <x v="0"/>
    <x v="3"/>
    <x v="15"/>
    <x v="34"/>
    <x v="37"/>
    <x v="3306"/>
    <x v="748"/>
    <x v="79"/>
    <x v="79"/>
    <x v="15"/>
    <x v="27"/>
    <x v="6"/>
    <x v="3"/>
    <x v="3"/>
  </r>
  <r>
    <x v="3395"/>
    <x v="0"/>
    <x v="11"/>
    <x v="3"/>
    <x v="7"/>
    <x v="39"/>
    <x v="3276"/>
    <x v="725"/>
    <x v="79"/>
    <x v="79"/>
    <x v="15"/>
    <x v="27"/>
    <x v="6"/>
    <x v="11"/>
    <x v="11"/>
  </r>
  <r>
    <x v="3435"/>
    <x v="0"/>
    <x v="6"/>
    <x v="37"/>
    <x v="26"/>
    <x v="183"/>
    <x v="3315"/>
    <x v="740"/>
    <x v="79"/>
    <x v="79"/>
    <x v="15"/>
    <x v="27"/>
    <x v="6"/>
    <x v="6"/>
    <x v="6"/>
  </r>
  <r>
    <x v="3349"/>
    <x v="0"/>
    <x v="9"/>
    <x v="40"/>
    <x v="48"/>
    <x v="54"/>
    <x v="3231"/>
    <x v="743"/>
    <x v="79"/>
    <x v="79"/>
    <x v="15"/>
    <x v="27"/>
    <x v="6"/>
    <x v="9"/>
    <x v="9"/>
  </r>
  <r>
    <x v="3350"/>
    <x v="0"/>
    <x v="2"/>
    <x v="53"/>
    <x v="81"/>
    <x v="178"/>
    <x v="3232"/>
    <x v="744"/>
    <x v="79"/>
    <x v="79"/>
    <x v="15"/>
    <x v="27"/>
    <x v="6"/>
    <x v="2"/>
    <x v="2"/>
  </r>
  <r>
    <x v="3436"/>
    <x v="0"/>
    <x v="9"/>
    <x v="20"/>
    <x v="41"/>
    <x v="73"/>
    <x v="3316"/>
    <x v="738"/>
    <x v="79"/>
    <x v="79"/>
    <x v="15"/>
    <x v="27"/>
    <x v="6"/>
    <x v="9"/>
    <x v="9"/>
  </r>
  <r>
    <x v="3437"/>
    <x v="0"/>
    <x v="5"/>
    <x v="12"/>
    <x v="45"/>
    <x v="6"/>
    <x v="3317"/>
    <x v="737"/>
    <x v="79"/>
    <x v="79"/>
    <x v="15"/>
    <x v="27"/>
    <x v="6"/>
    <x v="5"/>
    <x v="5"/>
  </r>
  <r>
    <x v="3296"/>
    <x v="0"/>
    <x v="7"/>
    <x v="3"/>
    <x v="7"/>
    <x v="39"/>
    <x v="3183"/>
    <x v="712"/>
    <x v="79"/>
    <x v="79"/>
    <x v="15"/>
    <x v="27"/>
    <x v="6"/>
    <x v="7"/>
    <x v="7"/>
  </r>
  <r>
    <x v="3438"/>
    <x v="0"/>
    <x v="2"/>
    <x v="5"/>
    <x v="10"/>
    <x v="637"/>
    <x v="3318"/>
    <x v="733"/>
    <x v="79"/>
    <x v="79"/>
    <x v="15"/>
    <x v="27"/>
    <x v="6"/>
    <x v="2"/>
    <x v="2"/>
  </r>
  <r>
    <x v="3343"/>
    <x v="0"/>
    <x v="6"/>
    <x v="30"/>
    <x v="18"/>
    <x v="6"/>
    <x v="3225"/>
    <x v="722"/>
    <x v="79"/>
    <x v="79"/>
    <x v="15"/>
    <x v="27"/>
    <x v="6"/>
    <x v="6"/>
    <x v="6"/>
  </r>
  <r>
    <x v="3439"/>
    <x v="0"/>
    <x v="3"/>
    <x v="10"/>
    <x v="65"/>
    <x v="546"/>
    <x v="3319"/>
    <x v="718"/>
    <x v="79"/>
    <x v="79"/>
    <x v="15"/>
    <x v="27"/>
    <x v="6"/>
    <x v="3"/>
    <x v="3"/>
  </r>
  <r>
    <x v="3296"/>
    <x v="1"/>
    <x v="2"/>
    <x v="112"/>
    <x v="71"/>
    <x v="271"/>
    <x v="3183"/>
    <x v="712"/>
    <x v="79"/>
    <x v="79"/>
    <x v="15"/>
    <x v="27"/>
    <x v="6"/>
    <x v="2"/>
    <x v="2"/>
  </r>
  <r>
    <x v="3436"/>
    <x v="0"/>
    <x v="3"/>
    <x v="20"/>
    <x v="6"/>
    <x v="7"/>
    <x v="3316"/>
    <x v="738"/>
    <x v="79"/>
    <x v="79"/>
    <x v="15"/>
    <x v="27"/>
    <x v="6"/>
    <x v="3"/>
    <x v="3"/>
  </r>
  <r>
    <x v="3440"/>
    <x v="0"/>
    <x v="10"/>
    <x v="79"/>
    <x v="18"/>
    <x v="7"/>
    <x v="3320"/>
    <x v="721"/>
    <x v="79"/>
    <x v="79"/>
    <x v="15"/>
    <x v="27"/>
    <x v="6"/>
    <x v="10"/>
    <x v="10"/>
  </r>
  <r>
    <x v="3441"/>
    <x v="0"/>
    <x v="9"/>
    <x v="80"/>
    <x v="37"/>
    <x v="845"/>
    <x v="3321"/>
    <x v="738"/>
    <x v="79"/>
    <x v="79"/>
    <x v="15"/>
    <x v="27"/>
    <x v="6"/>
    <x v="9"/>
    <x v="9"/>
  </r>
  <r>
    <x v="3442"/>
    <x v="0"/>
    <x v="4"/>
    <x v="16"/>
    <x v="17"/>
    <x v="6"/>
    <x v="3322"/>
    <x v="749"/>
    <x v="79"/>
    <x v="79"/>
    <x v="15"/>
    <x v="27"/>
    <x v="6"/>
    <x v="4"/>
    <x v="4"/>
  </r>
  <r>
    <x v="3443"/>
    <x v="0"/>
    <x v="2"/>
    <x v="42"/>
    <x v="90"/>
    <x v="2723"/>
    <x v="3323"/>
    <x v="713"/>
    <x v="79"/>
    <x v="79"/>
    <x v="15"/>
    <x v="27"/>
    <x v="6"/>
    <x v="2"/>
    <x v="2"/>
  </r>
  <r>
    <x v="3441"/>
    <x v="0"/>
    <x v="2"/>
    <x v="95"/>
    <x v="71"/>
    <x v="1924"/>
    <x v="3321"/>
    <x v="738"/>
    <x v="79"/>
    <x v="79"/>
    <x v="15"/>
    <x v="27"/>
    <x v="6"/>
    <x v="2"/>
    <x v="2"/>
  </r>
  <r>
    <x v="3441"/>
    <x v="0"/>
    <x v="8"/>
    <x v="14"/>
    <x v="31"/>
    <x v="196"/>
    <x v="3321"/>
    <x v="738"/>
    <x v="79"/>
    <x v="79"/>
    <x v="15"/>
    <x v="27"/>
    <x v="6"/>
    <x v="8"/>
    <x v="8"/>
  </r>
  <r>
    <x v="3438"/>
    <x v="1"/>
    <x v="2"/>
    <x v="23"/>
    <x v="10"/>
    <x v="42"/>
    <x v="3318"/>
    <x v="733"/>
    <x v="79"/>
    <x v="79"/>
    <x v="15"/>
    <x v="27"/>
    <x v="6"/>
    <x v="2"/>
    <x v="2"/>
  </r>
  <r>
    <x v="3298"/>
    <x v="0"/>
    <x v="2"/>
    <x v="140"/>
    <x v="67"/>
    <x v="22"/>
    <x v="3185"/>
    <x v="714"/>
    <x v="79"/>
    <x v="79"/>
    <x v="15"/>
    <x v="27"/>
    <x v="6"/>
    <x v="2"/>
    <x v="2"/>
  </r>
  <r>
    <x v="3444"/>
    <x v="0"/>
    <x v="9"/>
    <x v="6"/>
    <x v="6"/>
    <x v="6"/>
    <x v="3324"/>
    <x v="723"/>
    <x v="79"/>
    <x v="79"/>
    <x v="15"/>
    <x v="27"/>
    <x v="6"/>
    <x v="9"/>
    <x v="9"/>
  </r>
  <r>
    <x v="3445"/>
    <x v="0"/>
    <x v="6"/>
    <x v="7"/>
    <x v="10"/>
    <x v="0"/>
    <x v="3325"/>
    <x v="743"/>
    <x v="79"/>
    <x v="79"/>
    <x v="15"/>
    <x v="27"/>
    <x v="6"/>
    <x v="6"/>
    <x v="6"/>
  </r>
  <r>
    <x v="3443"/>
    <x v="0"/>
    <x v="8"/>
    <x v="38"/>
    <x v="21"/>
    <x v="848"/>
    <x v="3323"/>
    <x v="713"/>
    <x v="79"/>
    <x v="79"/>
    <x v="15"/>
    <x v="27"/>
    <x v="6"/>
    <x v="8"/>
    <x v="8"/>
  </r>
  <r>
    <x v="3446"/>
    <x v="0"/>
    <x v="10"/>
    <x v="57"/>
    <x v="26"/>
    <x v="208"/>
    <x v="3326"/>
    <x v="746"/>
    <x v="79"/>
    <x v="79"/>
    <x v="15"/>
    <x v="27"/>
    <x v="6"/>
    <x v="10"/>
    <x v="10"/>
  </r>
  <r>
    <x v="3447"/>
    <x v="0"/>
    <x v="2"/>
    <x v="36"/>
    <x v="42"/>
    <x v="79"/>
    <x v="3327"/>
    <x v="732"/>
    <x v="79"/>
    <x v="79"/>
    <x v="15"/>
    <x v="27"/>
    <x v="6"/>
    <x v="2"/>
    <x v="2"/>
  </r>
  <r>
    <x v="3302"/>
    <x v="0"/>
    <x v="2"/>
    <x v="65"/>
    <x v="61"/>
    <x v="301"/>
    <x v="3188"/>
    <x v="718"/>
    <x v="79"/>
    <x v="79"/>
    <x v="15"/>
    <x v="27"/>
    <x v="6"/>
    <x v="2"/>
    <x v="2"/>
  </r>
  <r>
    <x v="3349"/>
    <x v="0"/>
    <x v="4"/>
    <x v="63"/>
    <x v="30"/>
    <x v="209"/>
    <x v="3231"/>
    <x v="743"/>
    <x v="79"/>
    <x v="79"/>
    <x v="15"/>
    <x v="27"/>
    <x v="6"/>
    <x v="4"/>
    <x v="4"/>
  </r>
  <r>
    <x v="3342"/>
    <x v="0"/>
    <x v="4"/>
    <x v="11"/>
    <x v="54"/>
    <x v="563"/>
    <x v="3224"/>
    <x v="740"/>
    <x v="79"/>
    <x v="79"/>
    <x v="15"/>
    <x v="27"/>
    <x v="6"/>
    <x v="4"/>
    <x v="4"/>
  </r>
  <r>
    <x v="3448"/>
    <x v="0"/>
    <x v="7"/>
    <x v="11"/>
    <x v="3"/>
    <x v="75"/>
    <x v="3328"/>
    <x v="744"/>
    <x v="79"/>
    <x v="79"/>
    <x v="15"/>
    <x v="27"/>
    <x v="6"/>
    <x v="7"/>
    <x v="7"/>
  </r>
  <r>
    <x v="3440"/>
    <x v="0"/>
    <x v="5"/>
    <x v="20"/>
    <x v="6"/>
    <x v="7"/>
    <x v="3320"/>
    <x v="721"/>
    <x v="79"/>
    <x v="79"/>
    <x v="15"/>
    <x v="27"/>
    <x v="6"/>
    <x v="5"/>
    <x v="5"/>
  </r>
  <r>
    <x v="3438"/>
    <x v="0"/>
    <x v="9"/>
    <x v="1"/>
    <x v="1"/>
    <x v="1"/>
    <x v="3318"/>
    <x v="733"/>
    <x v="79"/>
    <x v="79"/>
    <x v="15"/>
    <x v="27"/>
    <x v="6"/>
    <x v="9"/>
    <x v="9"/>
  </r>
  <r>
    <x v="3300"/>
    <x v="0"/>
    <x v="10"/>
    <x v="7"/>
    <x v="8"/>
    <x v="11"/>
    <x v="3187"/>
    <x v="716"/>
    <x v="79"/>
    <x v="79"/>
    <x v="15"/>
    <x v="27"/>
    <x v="6"/>
    <x v="10"/>
    <x v="10"/>
  </r>
  <r>
    <x v="3446"/>
    <x v="0"/>
    <x v="1"/>
    <x v="135"/>
    <x v="95"/>
    <x v="2470"/>
    <x v="3326"/>
    <x v="746"/>
    <x v="79"/>
    <x v="79"/>
    <x v="15"/>
    <x v="27"/>
    <x v="6"/>
    <x v="1"/>
    <x v="1"/>
  </r>
  <r>
    <x v="3354"/>
    <x v="0"/>
    <x v="3"/>
    <x v="50"/>
    <x v="44"/>
    <x v="684"/>
    <x v="3236"/>
    <x v="715"/>
    <x v="79"/>
    <x v="79"/>
    <x v="15"/>
    <x v="27"/>
    <x v="6"/>
    <x v="3"/>
    <x v="3"/>
  </r>
  <r>
    <x v="3442"/>
    <x v="1"/>
    <x v="2"/>
    <x v="75"/>
    <x v="91"/>
    <x v="124"/>
    <x v="3322"/>
    <x v="749"/>
    <x v="79"/>
    <x v="79"/>
    <x v="15"/>
    <x v="27"/>
    <x v="6"/>
    <x v="2"/>
    <x v="2"/>
  </r>
  <r>
    <x v="3449"/>
    <x v="0"/>
    <x v="8"/>
    <x v="54"/>
    <x v="60"/>
    <x v="279"/>
    <x v="3329"/>
    <x v="725"/>
    <x v="79"/>
    <x v="79"/>
    <x v="15"/>
    <x v="27"/>
    <x v="6"/>
    <x v="8"/>
    <x v="8"/>
  </r>
  <r>
    <x v="3299"/>
    <x v="0"/>
    <x v="6"/>
    <x v="26"/>
    <x v="38"/>
    <x v="1272"/>
    <x v="3186"/>
    <x v="715"/>
    <x v="79"/>
    <x v="79"/>
    <x v="15"/>
    <x v="27"/>
    <x v="6"/>
    <x v="6"/>
    <x v="6"/>
  </r>
  <r>
    <x v="3343"/>
    <x v="0"/>
    <x v="10"/>
    <x v="79"/>
    <x v="18"/>
    <x v="7"/>
    <x v="3225"/>
    <x v="722"/>
    <x v="79"/>
    <x v="79"/>
    <x v="15"/>
    <x v="27"/>
    <x v="6"/>
    <x v="10"/>
    <x v="10"/>
  </r>
  <r>
    <x v="3296"/>
    <x v="0"/>
    <x v="2"/>
    <x v="29"/>
    <x v="71"/>
    <x v="89"/>
    <x v="3183"/>
    <x v="712"/>
    <x v="79"/>
    <x v="79"/>
    <x v="15"/>
    <x v="27"/>
    <x v="6"/>
    <x v="2"/>
    <x v="2"/>
  </r>
  <r>
    <x v="3444"/>
    <x v="0"/>
    <x v="4"/>
    <x v="20"/>
    <x v="12"/>
    <x v="6"/>
    <x v="3324"/>
    <x v="723"/>
    <x v="79"/>
    <x v="79"/>
    <x v="15"/>
    <x v="27"/>
    <x v="6"/>
    <x v="4"/>
    <x v="4"/>
  </r>
  <r>
    <x v="3350"/>
    <x v="0"/>
    <x v="4"/>
    <x v="63"/>
    <x v="3"/>
    <x v="239"/>
    <x v="3232"/>
    <x v="744"/>
    <x v="79"/>
    <x v="79"/>
    <x v="15"/>
    <x v="27"/>
    <x v="6"/>
    <x v="4"/>
    <x v="4"/>
  </r>
  <r>
    <x v="3297"/>
    <x v="0"/>
    <x v="4"/>
    <x v="7"/>
    <x v="43"/>
    <x v="50"/>
    <x v="3184"/>
    <x v="713"/>
    <x v="79"/>
    <x v="79"/>
    <x v="15"/>
    <x v="27"/>
    <x v="6"/>
    <x v="4"/>
    <x v="4"/>
  </r>
  <r>
    <x v="3444"/>
    <x v="1"/>
    <x v="2"/>
    <x v="8"/>
    <x v="98"/>
    <x v="6"/>
    <x v="3324"/>
    <x v="723"/>
    <x v="79"/>
    <x v="79"/>
    <x v="15"/>
    <x v="27"/>
    <x v="6"/>
    <x v="2"/>
    <x v="2"/>
  </r>
  <r>
    <x v="3354"/>
    <x v="0"/>
    <x v="1"/>
    <x v="39"/>
    <x v="99"/>
    <x v="34"/>
    <x v="3236"/>
    <x v="715"/>
    <x v="79"/>
    <x v="79"/>
    <x v="15"/>
    <x v="27"/>
    <x v="6"/>
    <x v="1"/>
    <x v="1"/>
  </r>
  <r>
    <x v="3445"/>
    <x v="0"/>
    <x v="5"/>
    <x v="12"/>
    <x v="12"/>
    <x v="13"/>
    <x v="3325"/>
    <x v="743"/>
    <x v="79"/>
    <x v="79"/>
    <x v="15"/>
    <x v="27"/>
    <x v="6"/>
    <x v="5"/>
    <x v="5"/>
  </r>
  <r>
    <x v="3432"/>
    <x v="0"/>
    <x v="9"/>
    <x v="98"/>
    <x v="39"/>
    <x v="577"/>
    <x v="3312"/>
    <x v="722"/>
    <x v="79"/>
    <x v="79"/>
    <x v="15"/>
    <x v="27"/>
    <x v="6"/>
    <x v="9"/>
    <x v="9"/>
  </r>
  <r>
    <x v="3424"/>
    <x v="0"/>
    <x v="9"/>
    <x v="40"/>
    <x v="102"/>
    <x v="42"/>
    <x v="3304"/>
    <x v="716"/>
    <x v="79"/>
    <x v="79"/>
    <x v="15"/>
    <x v="27"/>
    <x v="6"/>
    <x v="9"/>
    <x v="9"/>
  </r>
  <r>
    <x v="3397"/>
    <x v="0"/>
    <x v="3"/>
    <x v="105"/>
    <x v="137"/>
    <x v="1211"/>
    <x v="3278"/>
    <x v="743"/>
    <x v="79"/>
    <x v="79"/>
    <x v="15"/>
    <x v="27"/>
    <x v="6"/>
    <x v="3"/>
    <x v="3"/>
  </r>
  <r>
    <x v="3450"/>
    <x v="1"/>
    <x v="2"/>
    <x v="3"/>
    <x v="11"/>
    <x v="263"/>
    <x v="3330"/>
    <x v="712"/>
    <x v="79"/>
    <x v="79"/>
    <x v="15"/>
    <x v="27"/>
    <x v="6"/>
    <x v="2"/>
    <x v="2"/>
  </r>
  <r>
    <x v="3428"/>
    <x v="0"/>
    <x v="7"/>
    <x v="21"/>
    <x v="18"/>
    <x v="11"/>
    <x v="3308"/>
    <x v="747"/>
    <x v="79"/>
    <x v="79"/>
    <x v="15"/>
    <x v="27"/>
    <x v="6"/>
    <x v="7"/>
    <x v="7"/>
  </r>
  <r>
    <x v="3427"/>
    <x v="0"/>
    <x v="4"/>
    <x v="7"/>
    <x v="63"/>
    <x v="6"/>
    <x v="3307"/>
    <x v="742"/>
    <x v="79"/>
    <x v="79"/>
    <x v="15"/>
    <x v="27"/>
    <x v="6"/>
    <x v="4"/>
    <x v="4"/>
  </r>
  <r>
    <x v="3432"/>
    <x v="0"/>
    <x v="11"/>
    <x v="14"/>
    <x v="35"/>
    <x v="437"/>
    <x v="3312"/>
    <x v="722"/>
    <x v="79"/>
    <x v="79"/>
    <x v="15"/>
    <x v="27"/>
    <x v="6"/>
    <x v="11"/>
    <x v="11"/>
  </r>
  <r>
    <x v="3449"/>
    <x v="0"/>
    <x v="3"/>
    <x v="57"/>
    <x v="54"/>
    <x v="626"/>
    <x v="3329"/>
    <x v="725"/>
    <x v="79"/>
    <x v="79"/>
    <x v="15"/>
    <x v="27"/>
    <x v="6"/>
    <x v="3"/>
    <x v="3"/>
  </r>
  <r>
    <x v="3440"/>
    <x v="0"/>
    <x v="6"/>
    <x v="21"/>
    <x v="65"/>
    <x v="75"/>
    <x v="3320"/>
    <x v="721"/>
    <x v="79"/>
    <x v="79"/>
    <x v="15"/>
    <x v="27"/>
    <x v="6"/>
    <x v="6"/>
    <x v="6"/>
  </r>
  <r>
    <x v="3299"/>
    <x v="0"/>
    <x v="8"/>
    <x v="46"/>
    <x v="32"/>
    <x v="1123"/>
    <x v="3186"/>
    <x v="715"/>
    <x v="79"/>
    <x v="79"/>
    <x v="15"/>
    <x v="27"/>
    <x v="6"/>
    <x v="8"/>
    <x v="8"/>
  </r>
  <r>
    <x v="3435"/>
    <x v="0"/>
    <x v="1"/>
    <x v="2"/>
    <x v="114"/>
    <x v="63"/>
    <x v="3315"/>
    <x v="740"/>
    <x v="79"/>
    <x v="79"/>
    <x v="15"/>
    <x v="27"/>
    <x v="6"/>
    <x v="1"/>
    <x v="1"/>
  </r>
  <r>
    <x v="3451"/>
    <x v="0"/>
    <x v="1"/>
    <x v="9"/>
    <x v="14"/>
    <x v="14"/>
    <x v="3331"/>
    <x v="722"/>
    <x v="79"/>
    <x v="79"/>
    <x v="15"/>
    <x v="27"/>
    <x v="6"/>
    <x v="1"/>
    <x v="1"/>
  </r>
  <r>
    <x v="3342"/>
    <x v="0"/>
    <x v="1"/>
    <x v="38"/>
    <x v="119"/>
    <x v="68"/>
    <x v="3224"/>
    <x v="740"/>
    <x v="79"/>
    <x v="79"/>
    <x v="15"/>
    <x v="27"/>
    <x v="6"/>
    <x v="1"/>
    <x v="1"/>
  </r>
  <r>
    <x v="3301"/>
    <x v="1"/>
    <x v="2"/>
    <x v="50"/>
    <x v="15"/>
    <x v="319"/>
    <x v="1331"/>
    <x v="717"/>
    <x v="79"/>
    <x v="79"/>
    <x v="15"/>
    <x v="27"/>
    <x v="6"/>
    <x v="2"/>
    <x v="2"/>
  </r>
  <r>
    <x v="3344"/>
    <x v="0"/>
    <x v="9"/>
    <x v="1"/>
    <x v="30"/>
    <x v="31"/>
    <x v="3226"/>
    <x v="741"/>
    <x v="79"/>
    <x v="79"/>
    <x v="15"/>
    <x v="27"/>
    <x v="6"/>
    <x v="9"/>
    <x v="9"/>
  </r>
  <r>
    <x v="3441"/>
    <x v="0"/>
    <x v="4"/>
    <x v="54"/>
    <x v="26"/>
    <x v="437"/>
    <x v="3321"/>
    <x v="738"/>
    <x v="79"/>
    <x v="79"/>
    <x v="15"/>
    <x v="27"/>
    <x v="6"/>
    <x v="4"/>
    <x v="4"/>
  </r>
  <r>
    <x v="3448"/>
    <x v="0"/>
    <x v="1"/>
    <x v="130"/>
    <x v="67"/>
    <x v="215"/>
    <x v="3328"/>
    <x v="744"/>
    <x v="79"/>
    <x v="79"/>
    <x v="15"/>
    <x v="27"/>
    <x v="6"/>
    <x v="1"/>
    <x v="1"/>
  </r>
  <r>
    <x v="3452"/>
    <x v="0"/>
    <x v="10"/>
    <x v="12"/>
    <x v="45"/>
    <x v="6"/>
    <x v="3332"/>
    <x v="730"/>
    <x v="79"/>
    <x v="79"/>
    <x v="15"/>
    <x v="27"/>
    <x v="6"/>
    <x v="10"/>
    <x v="10"/>
  </r>
  <r>
    <x v="3448"/>
    <x v="0"/>
    <x v="3"/>
    <x v="90"/>
    <x v="20"/>
    <x v="873"/>
    <x v="3328"/>
    <x v="744"/>
    <x v="79"/>
    <x v="79"/>
    <x v="15"/>
    <x v="27"/>
    <x v="6"/>
    <x v="3"/>
    <x v="3"/>
  </r>
  <r>
    <x v="3438"/>
    <x v="0"/>
    <x v="4"/>
    <x v="3"/>
    <x v="23"/>
    <x v="31"/>
    <x v="3318"/>
    <x v="733"/>
    <x v="79"/>
    <x v="79"/>
    <x v="15"/>
    <x v="27"/>
    <x v="6"/>
    <x v="4"/>
    <x v="4"/>
  </r>
  <r>
    <x v="3435"/>
    <x v="0"/>
    <x v="0"/>
    <x v="21"/>
    <x v="18"/>
    <x v="11"/>
    <x v="3315"/>
    <x v="740"/>
    <x v="79"/>
    <x v="79"/>
    <x v="15"/>
    <x v="27"/>
    <x v="6"/>
    <x v="0"/>
    <x v="0"/>
  </r>
  <r>
    <x v="3342"/>
    <x v="0"/>
    <x v="3"/>
    <x v="1"/>
    <x v="4"/>
    <x v="735"/>
    <x v="3224"/>
    <x v="740"/>
    <x v="79"/>
    <x v="79"/>
    <x v="15"/>
    <x v="27"/>
    <x v="6"/>
    <x v="3"/>
    <x v="3"/>
  </r>
  <r>
    <x v="3346"/>
    <x v="0"/>
    <x v="1"/>
    <x v="78"/>
    <x v="120"/>
    <x v="1160"/>
    <x v="3228"/>
    <x v="736"/>
    <x v="79"/>
    <x v="79"/>
    <x v="15"/>
    <x v="27"/>
    <x v="6"/>
    <x v="1"/>
    <x v="1"/>
  </r>
  <r>
    <x v="3297"/>
    <x v="0"/>
    <x v="9"/>
    <x v="70"/>
    <x v="4"/>
    <x v="108"/>
    <x v="3184"/>
    <x v="713"/>
    <x v="79"/>
    <x v="79"/>
    <x v="15"/>
    <x v="27"/>
    <x v="6"/>
    <x v="9"/>
    <x v="9"/>
  </r>
  <r>
    <x v="3297"/>
    <x v="0"/>
    <x v="7"/>
    <x v="93"/>
    <x v="85"/>
    <x v="6"/>
    <x v="3184"/>
    <x v="713"/>
    <x v="79"/>
    <x v="79"/>
    <x v="15"/>
    <x v="27"/>
    <x v="6"/>
    <x v="7"/>
    <x v="7"/>
  </r>
  <r>
    <x v="3354"/>
    <x v="0"/>
    <x v="10"/>
    <x v="7"/>
    <x v="43"/>
    <x v="50"/>
    <x v="3236"/>
    <x v="715"/>
    <x v="79"/>
    <x v="79"/>
    <x v="15"/>
    <x v="27"/>
    <x v="6"/>
    <x v="10"/>
    <x v="10"/>
  </r>
  <r>
    <x v="3451"/>
    <x v="0"/>
    <x v="11"/>
    <x v="9"/>
    <x v="65"/>
    <x v="6"/>
    <x v="3331"/>
    <x v="722"/>
    <x v="79"/>
    <x v="79"/>
    <x v="15"/>
    <x v="27"/>
    <x v="6"/>
    <x v="11"/>
    <x v="11"/>
  </r>
  <r>
    <x v="3444"/>
    <x v="0"/>
    <x v="7"/>
    <x v="16"/>
    <x v="17"/>
    <x v="6"/>
    <x v="3324"/>
    <x v="723"/>
    <x v="79"/>
    <x v="79"/>
    <x v="15"/>
    <x v="27"/>
    <x v="6"/>
    <x v="7"/>
    <x v="7"/>
  </r>
  <r>
    <x v="3439"/>
    <x v="0"/>
    <x v="1"/>
    <x v="48"/>
    <x v="36"/>
    <x v="26"/>
    <x v="3319"/>
    <x v="718"/>
    <x v="79"/>
    <x v="79"/>
    <x v="15"/>
    <x v="27"/>
    <x v="6"/>
    <x v="1"/>
    <x v="1"/>
  </r>
  <r>
    <x v="3448"/>
    <x v="0"/>
    <x v="4"/>
    <x v="46"/>
    <x v="66"/>
    <x v="298"/>
    <x v="3328"/>
    <x v="744"/>
    <x v="79"/>
    <x v="79"/>
    <x v="15"/>
    <x v="27"/>
    <x v="6"/>
    <x v="4"/>
    <x v="4"/>
  </r>
  <r>
    <x v="3442"/>
    <x v="0"/>
    <x v="2"/>
    <x v="75"/>
    <x v="91"/>
    <x v="124"/>
    <x v="3322"/>
    <x v="749"/>
    <x v="79"/>
    <x v="79"/>
    <x v="15"/>
    <x v="27"/>
    <x v="6"/>
    <x v="2"/>
    <x v="2"/>
  </r>
  <r>
    <x v="3330"/>
    <x v="0"/>
    <x v="3"/>
    <x v="18"/>
    <x v="83"/>
    <x v="417"/>
    <x v="3213"/>
    <x v="736"/>
    <x v="79"/>
    <x v="79"/>
    <x v="15"/>
    <x v="27"/>
    <x v="6"/>
    <x v="3"/>
    <x v="3"/>
  </r>
  <r>
    <x v="3322"/>
    <x v="0"/>
    <x v="6"/>
    <x v="4"/>
    <x v="51"/>
    <x v="72"/>
    <x v="3206"/>
    <x v="719"/>
    <x v="79"/>
    <x v="79"/>
    <x v="15"/>
    <x v="27"/>
    <x v="6"/>
    <x v="6"/>
    <x v="6"/>
  </r>
  <r>
    <x v="3310"/>
    <x v="0"/>
    <x v="10"/>
    <x v="63"/>
    <x v="10"/>
    <x v="216"/>
    <x v="3196"/>
    <x v="725"/>
    <x v="79"/>
    <x v="79"/>
    <x v="15"/>
    <x v="27"/>
    <x v="6"/>
    <x v="10"/>
    <x v="10"/>
  </r>
  <r>
    <x v="3317"/>
    <x v="1"/>
    <x v="2"/>
    <x v="54"/>
    <x v="60"/>
    <x v="279"/>
    <x v="3201"/>
    <x v="729"/>
    <x v="79"/>
    <x v="79"/>
    <x v="15"/>
    <x v="27"/>
    <x v="6"/>
    <x v="2"/>
    <x v="2"/>
  </r>
  <r>
    <x v="3453"/>
    <x v="0"/>
    <x v="10"/>
    <x v="10"/>
    <x v="9"/>
    <x v="9"/>
    <x v="3333"/>
    <x v="741"/>
    <x v="79"/>
    <x v="79"/>
    <x v="15"/>
    <x v="27"/>
    <x v="6"/>
    <x v="10"/>
    <x v="10"/>
  </r>
  <r>
    <x v="3454"/>
    <x v="0"/>
    <x v="6"/>
    <x v="50"/>
    <x v="38"/>
    <x v="11"/>
    <x v="3334"/>
    <x v="741"/>
    <x v="79"/>
    <x v="79"/>
    <x v="15"/>
    <x v="27"/>
    <x v="6"/>
    <x v="6"/>
    <x v="6"/>
  </r>
  <r>
    <x v="3332"/>
    <x v="0"/>
    <x v="11"/>
    <x v="54"/>
    <x v="47"/>
    <x v="34"/>
    <x v="3214"/>
    <x v="737"/>
    <x v="79"/>
    <x v="79"/>
    <x v="15"/>
    <x v="27"/>
    <x v="6"/>
    <x v="11"/>
    <x v="11"/>
  </r>
  <r>
    <x v="3339"/>
    <x v="0"/>
    <x v="3"/>
    <x v="3"/>
    <x v="30"/>
    <x v="379"/>
    <x v="3221"/>
    <x v="719"/>
    <x v="79"/>
    <x v="79"/>
    <x v="15"/>
    <x v="27"/>
    <x v="6"/>
    <x v="3"/>
    <x v="3"/>
  </r>
  <r>
    <x v="3312"/>
    <x v="0"/>
    <x v="4"/>
    <x v="1"/>
    <x v="54"/>
    <x v="61"/>
    <x v="3198"/>
    <x v="725"/>
    <x v="79"/>
    <x v="79"/>
    <x v="15"/>
    <x v="27"/>
    <x v="6"/>
    <x v="4"/>
    <x v="4"/>
  </r>
  <r>
    <x v="3454"/>
    <x v="0"/>
    <x v="5"/>
    <x v="6"/>
    <x v="41"/>
    <x v="34"/>
    <x v="3334"/>
    <x v="741"/>
    <x v="79"/>
    <x v="79"/>
    <x v="15"/>
    <x v="27"/>
    <x v="6"/>
    <x v="5"/>
    <x v="5"/>
  </r>
  <r>
    <x v="3330"/>
    <x v="0"/>
    <x v="1"/>
    <x v="99"/>
    <x v="93"/>
    <x v="535"/>
    <x v="3213"/>
    <x v="736"/>
    <x v="79"/>
    <x v="79"/>
    <x v="15"/>
    <x v="27"/>
    <x v="6"/>
    <x v="1"/>
    <x v="1"/>
  </r>
  <r>
    <x v="3455"/>
    <x v="0"/>
    <x v="11"/>
    <x v="84"/>
    <x v="40"/>
    <x v="179"/>
    <x v="3335"/>
    <x v="725"/>
    <x v="79"/>
    <x v="79"/>
    <x v="15"/>
    <x v="27"/>
    <x v="6"/>
    <x v="11"/>
    <x v="11"/>
  </r>
  <r>
    <x v="3336"/>
    <x v="0"/>
    <x v="6"/>
    <x v="36"/>
    <x v="27"/>
    <x v="70"/>
    <x v="3218"/>
    <x v="735"/>
    <x v="79"/>
    <x v="79"/>
    <x v="15"/>
    <x v="27"/>
    <x v="6"/>
    <x v="6"/>
    <x v="6"/>
  </r>
  <r>
    <x v="3456"/>
    <x v="0"/>
    <x v="8"/>
    <x v="21"/>
    <x v="13"/>
    <x v="22"/>
    <x v="3336"/>
    <x v="722"/>
    <x v="79"/>
    <x v="79"/>
    <x v="15"/>
    <x v="27"/>
    <x v="6"/>
    <x v="8"/>
    <x v="8"/>
  </r>
  <r>
    <x v="3315"/>
    <x v="0"/>
    <x v="7"/>
    <x v="104"/>
    <x v="143"/>
    <x v="2148"/>
    <x v="3199"/>
    <x v="728"/>
    <x v="79"/>
    <x v="79"/>
    <x v="15"/>
    <x v="27"/>
    <x v="6"/>
    <x v="7"/>
    <x v="7"/>
  </r>
  <r>
    <x v="3452"/>
    <x v="0"/>
    <x v="6"/>
    <x v="12"/>
    <x v="45"/>
    <x v="6"/>
    <x v="3332"/>
    <x v="730"/>
    <x v="79"/>
    <x v="79"/>
    <x v="15"/>
    <x v="27"/>
    <x v="6"/>
    <x v="6"/>
    <x v="6"/>
  </r>
  <r>
    <x v="3301"/>
    <x v="0"/>
    <x v="7"/>
    <x v="79"/>
    <x v="9"/>
    <x v="6"/>
    <x v="1331"/>
    <x v="717"/>
    <x v="79"/>
    <x v="79"/>
    <x v="15"/>
    <x v="27"/>
    <x v="6"/>
    <x v="7"/>
    <x v="7"/>
  </r>
  <r>
    <x v="3442"/>
    <x v="0"/>
    <x v="9"/>
    <x v="20"/>
    <x v="12"/>
    <x v="6"/>
    <x v="3322"/>
    <x v="749"/>
    <x v="79"/>
    <x v="79"/>
    <x v="15"/>
    <x v="27"/>
    <x v="6"/>
    <x v="9"/>
    <x v="9"/>
  </r>
  <r>
    <x v="3437"/>
    <x v="0"/>
    <x v="10"/>
    <x v="6"/>
    <x v="41"/>
    <x v="34"/>
    <x v="3317"/>
    <x v="737"/>
    <x v="79"/>
    <x v="79"/>
    <x v="15"/>
    <x v="27"/>
    <x v="6"/>
    <x v="10"/>
    <x v="10"/>
  </r>
  <r>
    <x v="3348"/>
    <x v="0"/>
    <x v="2"/>
    <x v="80"/>
    <x v="39"/>
    <x v="133"/>
    <x v="3230"/>
    <x v="740"/>
    <x v="79"/>
    <x v="79"/>
    <x v="15"/>
    <x v="27"/>
    <x v="6"/>
    <x v="2"/>
    <x v="2"/>
  </r>
  <r>
    <x v="3436"/>
    <x v="0"/>
    <x v="7"/>
    <x v="12"/>
    <x v="12"/>
    <x v="13"/>
    <x v="3316"/>
    <x v="738"/>
    <x v="79"/>
    <x v="79"/>
    <x v="15"/>
    <x v="27"/>
    <x v="6"/>
    <x v="7"/>
    <x v="7"/>
  </r>
  <r>
    <x v="3345"/>
    <x v="0"/>
    <x v="1"/>
    <x v="14"/>
    <x v="97"/>
    <x v="249"/>
    <x v="3227"/>
    <x v="719"/>
    <x v="79"/>
    <x v="79"/>
    <x v="15"/>
    <x v="27"/>
    <x v="6"/>
    <x v="1"/>
    <x v="1"/>
  </r>
  <r>
    <x v="3436"/>
    <x v="0"/>
    <x v="1"/>
    <x v="20"/>
    <x v="41"/>
    <x v="73"/>
    <x v="3316"/>
    <x v="738"/>
    <x v="79"/>
    <x v="79"/>
    <x v="15"/>
    <x v="27"/>
    <x v="6"/>
    <x v="1"/>
    <x v="1"/>
  </r>
  <r>
    <x v="3326"/>
    <x v="0"/>
    <x v="4"/>
    <x v="39"/>
    <x v="97"/>
    <x v="372"/>
    <x v="3209"/>
    <x v="733"/>
    <x v="79"/>
    <x v="79"/>
    <x v="15"/>
    <x v="27"/>
    <x v="6"/>
    <x v="4"/>
    <x v="4"/>
  </r>
  <r>
    <x v="3339"/>
    <x v="0"/>
    <x v="0"/>
    <x v="6"/>
    <x v="0"/>
    <x v="145"/>
    <x v="3221"/>
    <x v="719"/>
    <x v="79"/>
    <x v="79"/>
    <x v="15"/>
    <x v="27"/>
    <x v="6"/>
    <x v="0"/>
    <x v="0"/>
  </r>
  <r>
    <x v="3338"/>
    <x v="0"/>
    <x v="8"/>
    <x v="106"/>
    <x v="67"/>
    <x v="1998"/>
    <x v="3220"/>
    <x v="739"/>
    <x v="79"/>
    <x v="79"/>
    <x v="15"/>
    <x v="27"/>
    <x v="6"/>
    <x v="8"/>
    <x v="8"/>
  </r>
  <r>
    <x v="3318"/>
    <x v="0"/>
    <x v="10"/>
    <x v="1"/>
    <x v="54"/>
    <x v="61"/>
    <x v="3202"/>
    <x v="730"/>
    <x v="79"/>
    <x v="79"/>
    <x v="15"/>
    <x v="27"/>
    <x v="6"/>
    <x v="10"/>
    <x v="10"/>
  </r>
  <r>
    <x v="3307"/>
    <x v="0"/>
    <x v="8"/>
    <x v="14"/>
    <x v="31"/>
    <x v="196"/>
    <x v="3193"/>
    <x v="722"/>
    <x v="79"/>
    <x v="79"/>
    <x v="15"/>
    <x v="27"/>
    <x v="6"/>
    <x v="8"/>
    <x v="8"/>
  </r>
  <r>
    <x v="3306"/>
    <x v="0"/>
    <x v="3"/>
    <x v="35"/>
    <x v="81"/>
    <x v="11"/>
    <x v="3192"/>
    <x v="721"/>
    <x v="79"/>
    <x v="79"/>
    <x v="15"/>
    <x v="27"/>
    <x v="6"/>
    <x v="3"/>
    <x v="3"/>
  </r>
  <r>
    <x v="3311"/>
    <x v="0"/>
    <x v="1"/>
    <x v="31"/>
    <x v="48"/>
    <x v="112"/>
    <x v="3197"/>
    <x v="726"/>
    <x v="79"/>
    <x v="79"/>
    <x v="15"/>
    <x v="27"/>
    <x v="6"/>
    <x v="1"/>
    <x v="1"/>
  </r>
  <r>
    <x v="3356"/>
    <x v="0"/>
    <x v="11"/>
    <x v="70"/>
    <x v="76"/>
    <x v="266"/>
    <x v="3238"/>
    <x v="733"/>
    <x v="79"/>
    <x v="79"/>
    <x v="15"/>
    <x v="27"/>
    <x v="6"/>
    <x v="11"/>
    <x v="11"/>
  </r>
  <r>
    <x v="3450"/>
    <x v="0"/>
    <x v="4"/>
    <x v="10"/>
    <x v="65"/>
    <x v="546"/>
    <x v="3330"/>
    <x v="712"/>
    <x v="79"/>
    <x v="79"/>
    <x v="15"/>
    <x v="27"/>
    <x v="6"/>
    <x v="4"/>
    <x v="4"/>
  </r>
  <r>
    <x v="3425"/>
    <x v="0"/>
    <x v="10"/>
    <x v="1"/>
    <x v="56"/>
    <x v="9"/>
    <x v="3305"/>
    <x v="748"/>
    <x v="79"/>
    <x v="79"/>
    <x v="15"/>
    <x v="27"/>
    <x v="6"/>
    <x v="10"/>
    <x v="10"/>
  </r>
  <r>
    <x v="3425"/>
    <x v="0"/>
    <x v="6"/>
    <x v="50"/>
    <x v="34"/>
    <x v="22"/>
    <x v="3305"/>
    <x v="748"/>
    <x v="79"/>
    <x v="79"/>
    <x v="15"/>
    <x v="27"/>
    <x v="6"/>
    <x v="6"/>
    <x v="6"/>
  </r>
  <r>
    <x v="3427"/>
    <x v="1"/>
    <x v="2"/>
    <x v="56"/>
    <x v="102"/>
    <x v="1060"/>
    <x v="3307"/>
    <x v="742"/>
    <x v="79"/>
    <x v="79"/>
    <x v="15"/>
    <x v="27"/>
    <x v="6"/>
    <x v="2"/>
    <x v="2"/>
  </r>
  <r>
    <x v="3413"/>
    <x v="0"/>
    <x v="7"/>
    <x v="10"/>
    <x v="9"/>
    <x v="9"/>
    <x v="3293"/>
    <x v="718"/>
    <x v="79"/>
    <x v="79"/>
    <x v="15"/>
    <x v="27"/>
    <x v="6"/>
    <x v="7"/>
    <x v="7"/>
  </r>
  <r>
    <x v="3397"/>
    <x v="0"/>
    <x v="7"/>
    <x v="1"/>
    <x v="61"/>
    <x v="7"/>
    <x v="3278"/>
    <x v="743"/>
    <x v="79"/>
    <x v="79"/>
    <x v="15"/>
    <x v="27"/>
    <x v="6"/>
    <x v="7"/>
    <x v="7"/>
  </r>
  <r>
    <x v="3397"/>
    <x v="0"/>
    <x v="2"/>
    <x v="134"/>
    <x v="33"/>
    <x v="130"/>
    <x v="3278"/>
    <x v="743"/>
    <x v="79"/>
    <x v="79"/>
    <x v="15"/>
    <x v="27"/>
    <x v="6"/>
    <x v="2"/>
    <x v="2"/>
  </r>
  <r>
    <x v="3430"/>
    <x v="1"/>
    <x v="2"/>
    <x v="110"/>
    <x v="122"/>
    <x v="1366"/>
    <x v="3310"/>
    <x v="713"/>
    <x v="79"/>
    <x v="79"/>
    <x v="15"/>
    <x v="27"/>
    <x v="6"/>
    <x v="2"/>
    <x v="2"/>
  </r>
  <r>
    <x v="3434"/>
    <x v="0"/>
    <x v="5"/>
    <x v="12"/>
    <x v="45"/>
    <x v="6"/>
    <x v="3314"/>
    <x v="744"/>
    <x v="79"/>
    <x v="79"/>
    <x v="15"/>
    <x v="27"/>
    <x v="6"/>
    <x v="5"/>
    <x v="5"/>
  </r>
  <r>
    <x v="3396"/>
    <x v="0"/>
    <x v="1"/>
    <x v="39"/>
    <x v="32"/>
    <x v="800"/>
    <x v="3277"/>
    <x v="742"/>
    <x v="79"/>
    <x v="79"/>
    <x v="15"/>
    <x v="27"/>
    <x v="6"/>
    <x v="1"/>
    <x v="1"/>
  </r>
  <r>
    <x v="3433"/>
    <x v="1"/>
    <x v="2"/>
    <x v="36"/>
    <x v="21"/>
    <x v="665"/>
    <x v="3313"/>
    <x v="712"/>
    <x v="79"/>
    <x v="79"/>
    <x v="15"/>
    <x v="27"/>
    <x v="6"/>
    <x v="2"/>
    <x v="2"/>
  </r>
  <r>
    <x v="3423"/>
    <x v="0"/>
    <x v="8"/>
    <x v="24"/>
    <x v="4"/>
    <x v="34"/>
    <x v="3303"/>
    <x v="719"/>
    <x v="79"/>
    <x v="79"/>
    <x v="15"/>
    <x v="27"/>
    <x v="6"/>
    <x v="8"/>
    <x v="8"/>
  </r>
  <r>
    <x v="3457"/>
    <x v="0"/>
    <x v="10"/>
    <x v="54"/>
    <x v="44"/>
    <x v="110"/>
    <x v="3337"/>
    <x v="725"/>
    <x v="79"/>
    <x v="79"/>
    <x v="15"/>
    <x v="27"/>
    <x v="6"/>
    <x v="10"/>
    <x v="10"/>
  </r>
  <r>
    <x v="3421"/>
    <x v="0"/>
    <x v="10"/>
    <x v="79"/>
    <x v="9"/>
    <x v="6"/>
    <x v="3301"/>
    <x v="736"/>
    <x v="79"/>
    <x v="79"/>
    <x v="15"/>
    <x v="27"/>
    <x v="6"/>
    <x v="10"/>
    <x v="10"/>
  </r>
  <r>
    <x v="3457"/>
    <x v="0"/>
    <x v="1"/>
    <x v="125"/>
    <x v="138"/>
    <x v="2078"/>
    <x v="3337"/>
    <x v="725"/>
    <x v="79"/>
    <x v="79"/>
    <x v="15"/>
    <x v="27"/>
    <x v="6"/>
    <x v="1"/>
    <x v="1"/>
  </r>
  <r>
    <x v="3423"/>
    <x v="0"/>
    <x v="2"/>
    <x v="65"/>
    <x v="15"/>
    <x v="146"/>
    <x v="3303"/>
    <x v="719"/>
    <x v="79"/>
    <x v="79"/>
    <x v="15"/>
    <x v="27"/>
    <x v="6"/>
    <x v="2"/>
    <x v="2"/>
  </r>
  <r>
    <x v="3450"/>
    <x v="0"/>
    <x v="9"/>
    <x v="11"/>
    <x v="10"/>
    <x v="11"/>
    <x v="3330"/>
    <x v="712"/>
    <x v="79"/>
    <x v="79"/>
    <x v="15"/>
    <x v="27"/>
    <x v="6"/>
    <x v="9"/>
    <x v="9"/>
  </r>
  <r>
    <x v="3398"/>
    <x v="0"/>
    <x v="11"/>
    <x v="27"/>
    <x v="59"/>
    <x v="6"/>
    <x v="3279"/>
    <x v="735"/>
    <x v="79"/>
    <x v="79"/>
    <x v="15"/>
    <x v="27"/>
    <x v="6"/>
    <x v="11"/>
    <x v="11"/>
  </r>
  <r>
    <x v="3434"/>
    <x v="0"/>
    <x v="8"/>
    <x v="30"/>
    <x v="18"/>
    <x v="6"/>
    <x v="3314"/>
    <x v="744"/>
    <x v="79"/>
    <x v="79"/>
    <x v="15"/>
    <x v="27"/>
    <x v="6"/>
    <x v="8"/>
    <x v="8"/>
  </r>
  <r>
    <x v="3430"/>
    <x v="0"/>
    <x v="4"/>
    <x v="83"/>
    <x v="118"/>
    <x v="424"/>
    <x v="3310"/>
    <x v="713"/>
    <x v="79"/>
    <x v="79"/>
    <x v="15"/>
    <x v="27"/>
    <x v="6"/>
    <x v="4"/>
    <x v="4"/>
  </r>
  <r>
    <x v="3428"/>
    <x v="0"/>
    <x v="3"/>
    <x v="57"/>
    <x v="36"/>
    <x v="83"/>
    <x v="3308"/>
    <x v="747"/>
    <x v="79"/>
    <x v="79"/>
    <x v="15"/>
    <x v="27"/>
    <x v="6"/>
    <x v="3"/>
    <x v="3"/>
  </r>
  <r>
    <x v="3458"/>
    <x v="0"/>
    <x v="11"/>
    <x v="2"/>
    <x v="20"/>
    <x v="1242"/>
    <x v="3338"/>
    <x v="730"/>
    <x v="79"/>
    <x v="79"/>
    <x v="15"/>
    <x v="27"/>
    <x v="6"/>
    <x v="11"/>
    <x v="11"/>
  </r>
  <r>
    <x v="3397"/>
    <x v="1"/>
    <x v="2"/>
    <x v="111"/>
    <x v="33"/>
    <x v="562"/>
    <x v="3278"/>
    <x v="743"/>
    <x v="79"/>
    <x v="79"/>
    <x v="15"/>
    <x v="27"/>
    <x v="6"/>
    <x v="2"/>
    <x v="2"/>
  </r>
  <r>
    <x v="3427"/>
    <x v="0"/>
    <x v="9"/>
    <x v="54"/>
    <x v="38"/>
    <x v="9"/>
    <x v="3307"/>
    <x v="742"/>
    <x v="79"/>
    <x v="79"/>
    <x v="15"/>
    <x v="27"/>
    <x v="6"/>
    <x v="9"/>
    <x v="9"/>
  </r>
  <r>
    <x v="3414"/>
    <x v="0"/>
    <x v="11"/>
    <x v="56"/>
    <x v="42"/>
    <x v="334"/>
    <x v="3294"/>
    <x v="734"/>
    <x v="79"/>
    <x v="79"/>
    <x v="15"/>
    <x v="27"/>
    <x v="6"/>
    <x v="11"/>
    <x v="11"/>
  </r>
  <r>
    <x v="3413"/>
    <x v="0"/>
    <x v="9"/>
    <x v="26"/>
    <x v="30"/>
    <x v="181"/>
    <x v="3293"/>
    <x v="718"/>
    <x v="79"/>
    <x v="79"/>
    <x v="15"/>
    <x v="27"/>
    <x v="6"/>
    <x v="9"/>
    <x v="9"/>
  </r>
  <r>
    <x v="3428"/>
    <x v="0"/>
    <x v="6"/>
    <x v="23"/>
    <x v="23"/>
    <x v="24"/>
    <x v="3308"/>
    <x v="747"/>
    <x v="79"/>
    <x v="79"/>
    <x v="15"/>
    <x v="27"/>
    <x v="6"/>
    <x v="6"/>
    <x v="6"/>
  </r>
  <r>
    <x v="3422"/>
    <x v="0"/>
    <x v="11"/>
    <x v="11"/>
    <x v="5"/>
    <x v="22"/>
    <x v="3302"/>
    <x v="723"/>
    <x v="79"/>
    <x v="79"/>
    <x v="15"/>
    <x v="27"/>
    <x v="6"/>
    <x v="11"/>
    <x v="11"/>
  </r>
  <r>
    <x v="3414"/>
    <x v="0"/>
    <x v="1"/>
    <x v="39"/>
    <x v="96"/>
    <x v="137"/>
    <x v="3294"/>
    <x v="734"/>
    <x v="79"/>
    <x v="79"/>
    <x v="15"/>
    <x v="27"/>
    <x v="6"/>
    <x v="1"/>
    <x v="1"/>
  </r>
  <r>
    <x v="3424"/>
    <x v="0"/>
    <x v="5"/>
    <x v="20"/>
    <x v="12"/>
    <x v="6"/>
    <x v="3304"/>
    <x v="716"/>
    <x v="79"/>
    <x v="79"/>
    <x v="15"/>
    <x v="27"/>
    <x v="6"/>
    <x v="5"/>
    <x v="5"/>
  </r>
  <r>
    <x v="3424"/>
    <x v="0"/>
    <x v="6"/>
    <x v="11"/>
    <x v="10"/>
    <x v="11"/>
    <x v="3304"/>
    <x v="716"/>
    <x v="79"/>
    <x v="79"/>
    <x v="15"/>
    <x v="27"/>
    <x v="6"/>
    <x v="6"/>
    <x v="6"/>
  </r>
  <r>
    <x v="3396"/>
    <x v="1"/>
    <x v="2"/>
    <x v="84"/>
    <x v="48"/>
    <x v="429"/>
    <x v="3277"/>
    <x v="742"/>
    <x v="79"/>
    <x v="79"/>
    <x v="15"/>
    <x v="27"/>
    <x v="6"/>
    <x v="2"/>
    <x v="2"/>
  </r>
  <r>
    <x v="3419"/>
    <x v="0"/>
    <x v="0"/>
    <x v="70"/>
    <x v="38"/>
    <x v="363"/>
    <x v="3299"/>
    <x v="716"/>
    <x v="79"/>
    <x v="79"/>
    <x v="15"/>
    <x v="27"/>
    <x v="6"/>
    <x v="0"/>
    <x v="0"/>
  </r>
  <r>
    <x v="3434"/>
    <x v="0"/>
    <x v="10"/>
    <x v="10"/>
    <x v="0"/>
    <x v="6"/>
    <x v="3314"/>
    <x v="744"/>
    <x v="79"/>
    <x v="79"/>
    <x v="15"/>
    <x v="27"/>
    <x v="6"/>
    <x v="10"/>
    <x v="10"/>
  </r>
  <r>
    <x v="3428"/>
    <x v="0"/>
    <x v="9"/>
    <x v="31"/>
    <x v="75"/>
    <x v="22"/>
    <x v="3308"/>
    <x v="747"/>
    <x v="79"/>
    <x v="79"/>
    <x v="15"/>
    <x v="27"/>
    <x v="6"/>
    <x v="9"/>
    <x v="9"/>
  </r>
  <r>
    <x v="3428"/>
    <x v="1"/>
    <x v="2"/>
    <x v="56"/>
    <x v="35"/>
    <x v="527"/>
    <x v="3308"/>
    <x v="747"/>
    <x v="79"/>
    <x v="79"/>
    <x v="15"/>
    <x v="27"/>
    <x v="6"/>
    <x v="2"/>
    <x v="2"/>
  </r>
  <r>
    <x v="3413"/>
    <x v="0"/>
    <x v="8"/>
    <x v="63"/>
    <x v="3"/>
    <x v="239"/>
    <x v="3293"/>
    <x v="718"/>
    <x v="79"/>
    <x v="79"/>
    <x v="15"/>
    <x v="27"/>
    <x v="6"/>
    <x v="8"/>
    <x v="8"/>
  </r>
  <r>
    <x v="3459"/>
    <x v="0"/>
    <x v="10"/>
    <x v="0"/>
    <x v="98"/>
    <x v="11"/>
    <x v="3339"/>
    <x v="724"/>
    <x v="79"/>
    <x v="79"/>
    <x v="15"/>
    <x v="27"/>
    <x v="6"/>
    <x v="10"/>
    <x v="10"/>
  </r>
  <r>
    <x v="3329"/>
    <x v="0"/>
    <x v="9"/>
    <x v="83"/>
    <x v="32"/>
    <x v="6"/>
    <x v="3212"/>
    <x v="735"/>
    <x v="79"/>
    <x v="79"/>
    <x v="15"/>
    <x v="27"/>
    <x v="6"/>
    <x v="9"/>
    <x v="9"/>
  </r>
  <r>
    <x v="3326"/>
    <x v="0"/>
    <x v="2"/>
    <x v="145"/>
    <x v="242"/>
    <x v="185"/>
    <x v="3209"/>
    <x v="733"/>
    <x v="79"/>
    <x v="79"/>
    <x v="15"/>
    <x v="27"/>
    <x v="6"/>
    <x v="2"/>
    <x v="2"/>
  </r>
  <r>
    <x v="3432"/>
    <x v="0"/>
    <x v="6"/>
    <x v="54"/>
    <x v="26"/>
    <x v="437"/>
    <x v="3312"/>
    <x v="722"/>
    <x v="79"/>
    <x v="79"/>
    <x v="15"/>
    <x v="27"/>
    <x v="6"/>
    <x v="6"/>
    <x v="6"/>
  </r>
  <r>
    <x v="3434"/>
    <x v="0"/>
    <x v="1"/>
    <x v="11"/>
    <x v="7"/>
    <x v="6"/>
    <x v="3314"/>
    <x v="744"/>
    <x v="79"/>
    <x v="79"/>
    <x v="15"/>
    <x v="27"/>
    <x v="6"/>
    <x v="1"/>
    <x v="1"/>
  </r>
  <r>
    <x v="3426"/>
    <x v="0"/>
    <x v="4"/>
    <x v="57"/>
    <x v="3"/>
    <x v="154"/>
    <x v="3306"/>
    <x v="748"/>
    <x v="79"/>
    <x v="79"/>
    <x v="15"/>
    <x v="27"/>
    <x v="6"/>
    <x v="4"/>
    <x v="4"/>
  </r>
  <r>
    <x v="3431"/>
    <x v="0"/>
    <x v="5"/>
    <x v="75"/>
    <x v="91"/>
    <x v="124"/>
    <x v="3311"/>
    <x v="734"/>
    <x v="79"/>
    <x v="79"/>
    <x v="15"/>
    <x v="27"/>
    <x v="6"/>
    <x v="5"/>
    <x v="5"/>
  </r>
  <r>
    <x v="3421"/>
    <x v="0"/>
    <x v="3"/>
    <x v="48"/>
    <x v="5"/>
    <x v="169"/>
    <x v="3301"/>
    <x v="736"/>
    <x v="79"/>
    <x v="79"/>
    <x v="15"/>
    <x v="27"/>
    <x v="6"/>
    <x v="3"/>
    <x v="3"/>
  </r>
  <r>
    <x v="3312"/>
    <x v="0"/>
    <x v="9"/>
    <x v="46"/>
    <x v="32"/>
    <x v="1123"/>
    <x v="3198"/>
    <x v="725"/>
    <x v="79"/>
    <x v="79"/>
    <x v="15"/>
    <x v="27"/>
    <x v="6"/>
    <x v="9"/>
    <x v="9"/>
  </r>
  <r>
    <x v="3455"/>
    <x v="0"/>
    <x v="1"/>
    <x v="113"/>
    <x v="99"/>
    <x v="31"/>
    <x v="3335"/>
    <x v="725"/>
    <x v="79"/>
    <x v="79"/>
    <x v="15"/>
    <x v="27"/>
    <x v="6"/>
    <x v="1"/>
    <x v="1"/>
  </r>
  <r>
    <x v="3340"/>
    <x v="0"/>
    <x v="6"/>
    <x v="8"/>
    <x v="98"/>
    <x v="6"/>
    <x v="3222"/>
    <x v="725"/>
    <x v="79"/>
    <x v="79"/>
    <x v="15"/>
    <x v="27"/>
    <x v="6"/>
    <x v="6"/>
    <x v="6"/>
  </r>
  <r>
    <x v="3311"/>
    <x v="0"/>
    <x v="10"/>
    <x v="92"/>
    <x v="43"/>
    <x v="137"/>
    <x v="3197"/>
    <x v="726"/>
    <x v="79"/>
    <x v="79"/>
    <x v="15"/>
    <x v="27"/>
    <x v="6"/>
    <x v="10"/>
    <x v="10"/>
  </r>
  <r>
    <x v="3455"/>
    <x v="0"/>
    <x v="0"/>
    <x v="7"/>
    <x v="43"/>
    <x v="50"/>
    <x v="3335"/>
    <x v="725"/>
    <x v="79"/>
    <x v="79"/>
    <x v="15"/>
    <x v="27"/>
    <x v="6"/>
    <x v="0"/>
    <x v="0"/>
  </r>
  <r>
    <x v="3460"/>
    <x v="0"/>
    <x v="0"/>
    <x v="93"/>
    <x v="85"/>
    <x v="6"/>
    <x v="3340"/>
    <x v="722"/>
    <x v="79"/>
    <x v="79"/>
    <x v="15"/>
    <x v="27"/>
    <x v="6"/>
    <x v="0"/>
    <x v="0"/>
  </r>
  <r>
    <x v="3317"/>
    <x v="0"/>
    <x v="8"/>
    <x v="11"/>
    <x v="36"/>
    <x v="34"/>
    <x v="3201"/>
    <x v="729"/>
    <x v="79"/>
    <x v="79"/>
    <x v="15"/>
    <x v="27"/>
    <x v="6"/>
    <x v="8"/>
    <x v="8"/>
  </r>
  <r>
    <x v="3319"/>
    <x v="0"/>
    <x v="4"/>
    <x v="48"/>
    <x v="34"/>
    <x v="389"/>
    <x v="3203"/>
    <x v="717"/>
    <x v="79"/>
    <x v="79"/>
    <x v="15"/>
    <x v="27"/>
    <x v="6"/>
    <x v="4"/>
    <x v="4"/>
  </r>
  <r>
    <x v="3358"/>
    <x v="0"/>
    <x v="1"/>
    <x v="137"/>
    <x v="52"/>
    <x v="117"/>
    <x v="3240"/>
    <x v="745"/>
    <x v="79"/>
    <x v="79"/>
    <x v="15"/>
    <x v="27"/>
    <x v="6"/>
    <x v="1"/>
    <x v="1"/>
  </r>
  <r>
    <x v="3456"/>
    <x v="0"/>
    <x v="11"/>
    <x v="10"/>
    <x v="9"/>
    <x v="9"/>
    <x v="3336"/>
    <x v="722"/>
    <x v="79"/>
    <x v="79"/>
    <x v="15"/>
    <x v="27"/>
    <x v="6"/>
    <x v="11"/>
    <x v="11"/>
  </r>
  <r>
    <x v="3461"/>
    <x v="0"/>
    <x v="5"/>
    <x v="12"/>
    <x v="45"/>
    <x v="6"/>
    <x v="3341"/>
    <x v="725"/>
    <x v="79"/>
    <x v="79"/>
    <x v="15"/>
    <x v="27"/>
    <x v="6"/>
    <x v="5"/>
    <x v="5"/>
  </r>
  <r>
    <x v="3310"/>
    <x v="0"/>
    <x v="2"/>
    <x v="94"/>
    <x v="119"/>
    <x v="5"/>
    <x v="3196"/>
    <x v="725"/>
    <x v="79"/>
    <x v="79"/>
    <x v="15"/>
    <x v="27"/>
    <x v="6"/>
    <x v="2"/>
    <x v="2"/>
  </r>
  <r>
    <x v="3355"/>
    <x v="0"/>
    <x v="5"/>
    <x v="20"/>
    <x v="12"/>
    <x v="6"/>
    <x v="3237"/>
    <x v="713"/>
    <x v="79"/>
    <x v="79"/>
    <x v="15"/>
    <x v="27"/>
    <x v="6"/>
    <x v="5"/>
    <x v="5"/>
  </r>
  <r>
    <x v="3320"/>
    <x v="0"/>
    <x v="10"/>
    <x v="10"/>
    <x v="94"/>
    <x v="34"/>
    <x v="3204"/>
    <x v="731"/>
    <x v="79"/>
    <x v="79"/>
    <x v="15"/>
    <x v="27"/>
    <x v="6"/>
    <x v="10"/>
    <x v="10"/>
  </r>
  <r>
    <x v="3454"/>
    <x v="0"/>
    <x v="0"/>
    <x v="79"/>
    <x v="65"/>
    <x v="3"/>
    <x v="3334"/>
    <x v="741"/>
    <x v="79"/>
    <x v="79"/>
    <x v="15"/>
    <x v="27"/>
    <x v="6"/>
    <x v="0"/>
    <x v="0"/>
  </r>
  <r>
    <x v="3308"/>
    <x v="0"/>
    <x v="2"/>
    <x v="53"/>
    <x v="59"/>
    <x v="412"/>
    <x v="3194"/>
    <x v="723"/>
    <x v="79"/>
    <x v="79"/>
    <x v="15"/>
    <x v="27"/>
    <x v="6"/>
    <x v="2"/>
    <x v="2"/>
  </r>
  <r>
    <x v="3340"/>
    <x v="0"/>
    <x v="5"/>
    <x v="12"/>
    <x v="45"/>
    <x v="6"/>
    <x v="3222"/>
    <x v="725"/>
    <x v="79"/>
    <x v="79"/>
    <x v="15"/>
    <x v="27"/>
    <x v="6"/>
    <x v="5"/>
    <x v="5"/>
  </r>
  <r>
    <x v="3460"/>
    <x v="0"/>
    <x v="11"/>
    <x v="15"/>
    <x v="56"/>
    <x v="6"/>
    <x v="3340"/>
    <x v="722"/>
    <x v="79"/>
    <x v="79"/>
    <x v="15"/>
    <x v="27"/>
    <x v="6"/>
    <x v="11"/>
    <x v="11"/>
  </r>
  <r>
    <x v="3329"/>
    <x v="0"/>
    <x v="4"/>
    <x v="65"/>
    <x v="54"/>
    <x v="6"/>
    <x v="3212"/>
    <x v="735"/>
    <x v="79"/>
    <x v="79"/>
    <x v="15"/>
    <x v="27"/>
    <x v="6"/>
    <x v="4"/>
    <x v="4"/>
  </r>
  <r>
    <x v="3337"/>
    <x v="1"/>
    <x v="2"/>
    <x v="30"/>
    <x v="14"/>
    <x v="31"/>
    <x v="3219"/>
    <x v="738"/>
    <x v="79"/>
    <x v="79"/>
    <x v="15"/>
    <x v="27"/>
    <x v="6"/>
    <x v="2"/>
    <x v="2"/>
  </r>
  <r>
    <x v="3324"/>
    <x v="0"/>
    <x v="0"/>
    <x v="6"/>
    <x v="98"/>
    <x v="13"/>
    <x v="3208"/>
    <x v="732"/>
    <x v="79"/>
    <x v="79"/>
    <x v="15"/>
    <x v="27"/>
    <x v="6"/>
    <x v="0"/>
    <x v="0"/>
  </r>
  <r>
    <x v="3324"/>
    <x v="0"/>
    <x v="3"/>
    <x v="17"/>
    <x v="16"/>
    <x v="249"/>
    <x v="3208"/>
    <x v="732"/>
    <x v="79"/>
    <x v="79"/>
    <x v="15"/>
    <x v="27"/>
    <x v="6"/>
    <x v="3"/>
    <x v="3"/>
  </r>
  <r>
    <x v="3341"/>
    <x v="0"/>
    <x v="2"/>
    <x v="108"/>
    <x v="89"/>
    <x v="2177"/>
    <x v="3223"/>
    <x v="712"/>
    <x v="79"/>
    <x v="79"/>
    <x v="15"/>
    <x v="27"/>
    <x v="6"/>
    <x v="2"/>
    <x v="2"/>
  </r>
  <r>
    <x v="3355"/>
    <x v="0"/>
    <x v="11"/>
    <x v="6"/>
    <x v="0"/>
    <x v="145"/>
    <x v="3237"/>
    <x v="713"/>
    <x v="79"/>
    <x v="79"/>
    <x v="15"/>
    <x v="27"/>
    <x v="6"/>
    <x v="11"/>
    <x v="11"/>
  </r>
  <r>
    <x v="3322"/>
    <x v="0"/>
    <x v="0"/>
    <x v="10"/>
    <x v="18"/>
    <x v="13"/>
    <x v="3206"/>
    <x v="719"/>
    <x v="79"/>
    <x v="79"/>
    <x v="15"/>
    <x v="27"/>
    <x v="6"/>
    <x v="0"/>
    <x v="0"/>
  </r>
  <r>
    <x v="3309"/>
    <x v="0"/>
    <x v="7"/>
    <x v="20"/>
    <x v="12"/>
    <x v="6"/>
    <x v="3195"/>
    <x v="724"/>
    <x v="79"/>
    <x v="79"/>
    <x v="15"/>
    <x v="27"/>
    <x v="6"/>
    <x v="7"/>
    <x v="7"/>
  </r>
  <r>
    <x v="3455"/>
    <x v="1"/>
    <x v="2"/>
    <x v="78"/>
    <x v="120"/>
    <x v="1160"/>
    <x v="3335"/>
    <x v="725"/>
    <x v="79"/>
    <x v="79"/>
    <x v="15"/>
    <x v="27"/>
    <x v="6"/>
    <x v="2"/>
    <x v="2"/>
  </r>
  <r>
    <x v="3316"/>
    <x v="0"/>
    <x v="4"/>
    <x v="91"/>
    <x v="137"/>
    <x v="84"/>
    <x v="3200"/>
    <x v="727"/>
    <x v="79"/>
    <x v="79"/>
    <x v="15"/>
    <x v="27"/>
    <x v="6"/>
    <x v="4"/>
    <x v="4"/>
  </r>
  <r>
    <x v="3330"/>
    <x v="0"/>
    <x v="9"/>
    <x v="55"/>
    <x v="90"/>
    <x v="1421"/>
    <x v="3213"/>
    <x v="736"/>
    <x v="79"/>
    <x v="79"/>
    <x v="15"/>
    <x v="27"/>
    <x v="6"/>
    <x v="9"/>
    <x v="9"/>
  </r>
  <r>
    <x v="3339"/>
    <x v="0"/>
    <x v="1"/>
    <x v="19"/>
    <x v="42"/>
    <x v="7"/>
    <x v="3221"/>
    <x v="719"/>
    <x v="79"/>
    <x v="79"/>
    <x v="15"/>
    <x v="27"/>
    <x v="6"/>
    <x v="1"/>
    <x v="1"/>
  </r>
  <r>
    <x v="3352"/>
    <x v="0"/>
    <x v="5"/>
    <x v="12"/>
    <x v="45"/>
    <x v="6"/>
    <x v="3234"/>
    <x v="719"/>
    <x v="79"/>
    <x v="79"/>
    <x v="15"/>
    <x v="27"/>
    <x v="6"/>
    <x v="5"/>
    <x v="5"/>
  </r>
  <r>
    <x v="3459"/>
    <x v="0"/>
    <x v="11"/>
    <x v="48"/>
    <x v="16"/>
    <x v="350"/>
    <x v="3339"/>
    <x v="724"/>
    <x v="79"/>
    <x v="79"/>
    <x v="15"/>
    <x v="27"/>
    <x v="6"/>
    <x v="11"/>
    <x v="11"/>
  </r>
  <r>
    <x v="3459"/>
    <x v="0"/>
    <x v="0"/>
    <x v="6"/>
    <x v="98"/>
    <x v="13"/>
    <x v="3339"/>
    <x v="724"/>
    <x v="79"/>
    <x v="79"/>
    <x v="15"/>
    <x v="27"/>
    <x v="6"/>
    <x v="0"/>
    <x v="0"/>
  </r>
  <r>
    <x v="3453"/>
    <x v="0"/>
    <x v="1"/>
    <x v="37"/>
    <x v="30"/>
    <x v="14"/>
    <x v="3333"/>
    <x v="741"/>
    <x v="79"/>
    <x v="79"/>
    <x v="15"/>
    <x v="27"/>
    <x v="6"/>
    <x v="1"/>
    <x v="1"/>
  </r>
  <r>
    <x v="3461"/>
    <x v="0"/>
    <x v="10"/>
    <x v="13"/>
    <x v="65"/>
    <x v="154"/>
    <x v="3341"/>
    <x v="725"/>
    <x v="79"/>
    <x v="79"/>
    <x v="15"/>
    <x v="27"/>
    <x v="6"/>
    <x v="10"/>
    <x v="10"/>
  </r>
  <r>
    <x v="3335"/>
    <x v="0"/>
    <x v="3"/>
    <x v="21"/>
    <x v="65"/>
    <x v="75"/>
    <x v="3217"/>
    <x v="737"/>
    <x v="79"/>
    <x v="79"/>
    <x v="15"/>
    <x v="27"/>
    <x v="6"/>
    <x v="3"/>
    <x v="3"/>
  </r>
  <r>
    <x v="3307"/>
    <x v="0"/>
    <x v="1"/>
    <x v="125"/>
    <x v="90"/>
    <x v="568"/>
    <x v="3193"/>
    <x v="722"/>
    <x v="79"/>
    <x v="79"/>
    <x v="15"/>
    <x v="27"/>
    <x v="6"/>
    <x v="1"/>
    <x v="1"/>
  </r>
  <r>
    <x v="3305"/>
    <x v="0"/>
    <x v="11"/>
    <x v="128"/>
    <x v="79"/>
    <x v="3332"/>
    <x v="3191"/>
    <x v="720"/>
    <x v="79"/>
    <x v="79"/>
    <x v="15"/>
    <x v="27"/>
    <x v="6"/>
    <x v="11"/>
    <x v="11"/>
  </r>
  <r>
    <x v="3311"/>
    <x v="0"/>
    <x v="5"/>
    <x v="12"/>
    <x v="12"/>
    <x v="13"/>
    <x v="3197"/>
    <x v="726"/>
    <x v="79"/>
    <x v="79"/>
    <x v="15"/>
    <x v="27"/>
    <x v="6"/>
    <x v="5"/>
    <x v="5"/>
  </r>
  <r>
    <x v="3315"/>
    <x v="0"/>
    <x v="10"/>
    <x v="127"/>
    <x v="189"/>
    <x v="3265"/>
    <x v="3199"/>
    <x v="728"/>
    <x v="79"/>
    <x v="79"/>
    <x v="15"/>
    <x v="27"/>
    <x v="6"/>
    <x v="10"/>
    <x v="10"/>
  </r>
  <r>
    <x v="3312"/>
    <x v="0"/>
    <x v="3"/>
    <x v="24"/>
    <x v="24"/>
    <x v="25"/>
    <x v="3198"/>
    <x v="725"/>
    <x v="79"/>
    <x v="79"/>
    <x v="15"/>
    <x v="27"/>
    <x v="6"/>
    <x v="3"/>
    <x v="3"/>
  </r>
  <r>
    <x v="3308"/>
    <x v="0"/>
    <x v="10"/>
    <x v="93"/>
    <x v="0"/>
    <x v="187"/>
    <x v="3194"/>
    <x v="723"/>
    <x v="79"/>
    <x v="79"/>
    <x v="15"/>
    <x v="27"/>
    <x v="6"/>
    <x v="10"/>
    <x v="10"/>
  </r>
  <r>
    <x v="3313"/>
    <x v="0"/>
    <x v="10"/>
    <x v="17"/>
    <x v="11"/>
    <x v="18"/>
    <x v="1402"/>
    <x v="712"/>
    <x v="79"/>
    <x v="79"/>
    <x v="15"/>
    <x v="27"/>
    <x v="6"/>
    <x v="10"/>
    <x v="10"/>
  </r>
  <r>
    <x v="3323"/>
    <x v="0"/>
    <x v="5"/>
    <x v="75"/>
    <x v="17"/>
    <x v="120"/>
    <x v="3207"/>
    <x v="732"/>
    <x v="79"/>
    <x v="79"/>
    <x v="15"/>
    <x v="27"/>
    <x v="6"/>
    <x v="5"/>
    <x v="5"/>
  </r>
  <r>
    <x v="3353"/>
    <x v="0"/>
    <x v="9"/>
    <x v="127"/>
    <x v="141"/>
    <x v="2466"/>
    <x v="3235"/>
    <x v="745"/>
    <x v="79"/>
    <x v="79"/>
    <x v="15"/>
    <x v="27"/>
    <x v="6"/>
    <x v="9"/>
    <x v="9"/>
  </r>
  <r>
    <x v="3305"/>
    <x v="0"/>
    <x v="4"/>
    <x v="140"/>
    <x v="107"/>
    <x v="398"/>
    <x v="3191"/>
    <x v="720"/>
    <x v="79"/>
    <x v="79"/>
    <x v="15"/>
    <x v="27"/>
    <x v="6"/>
    <x v="4"/>
    <x v="4"/>
  </r>
  <r>
    <x v="3314"/>
    <x v="0"/>
    <x v="7"/>
    <x v="37"/>
    <x v="15"/>
    <x v="35"/>
    <x v="2016"/>
    <x v="727"/>
    <x v="79"/>
    <x v="79"/>
    <x v="15"/>
    <x v="27"/>
    <x v="6"/>
    <x v="7"/>
    <x v="7"/>
  </r>
  <r>
    <x v="3351"/>
    <x v="0"/>
    <x v="4"/>
    <x v="24"/>
    <x v="4"/>
    <x v="34"/>
    <x v="3233"/>
    <x v="725"/>
    <x v="79"/>
    <x v="79"/>
    <x v="15"/>
    <x v="27"/>
    <x v="6"/>
    <x v="4"/>
    <x v="4"/>
  </r>
  <r>
    <x v="3357"/>
    <x v="0"/>
    <x v="1"/>
    <x v="49"/>
    <x v="27"/>
    <x v="357"/>
    <x v="3239"/>
    <x v="715"/>
    <x v="79"/>
    <x v="79"/>
    <x v="15"/>
    <x v="27"/>
    <x v="6"/>
    <x v="1"/>
    <x v="1"/>
  </r>
  <r>
    <x v="3309"/>
    <x v="0"/>
    <x v="9"/>
    <x v="17"/>
    <x v="8"/>
    <x v="9"/>
    <x v="3195"/>
    <x v="724"/>
    <x v="79"/>
    <x v="79"/>
    <x v="15"/>
    <x v="27"/>
    <x v="6"/>
    <x v="9"/>
    <x v="9"/>
  </r>
  <r>
    <x v="3307"/>
    <x v="0"/>
    <x v="3"/>
    <x v="82"/>
    <x v="81"/>
    <x v="569"/>
    <x v="3193"/>
    <x v="722"/>
    <x v="79"/>
    <x v="79"/>
    <x v="15"/>
    <x v="27"/>
    <x v="6"/>
    <x v="3"/>
    <x v="3"/>
  </r>
  <r>
    <x v="3351"/>
    <x v="0"/>
    <x v="8"/>
    <x v="49"/>
    <x v="51"/>
    <x v="159"/>
    <x v="3233"/>
    <x v="725"/>
    <x v="79"/>
    <x v="79"/>
    <x v="15"/>
    <x v="27"/>
    <x v="6"/>
    <x v="8"/>
    <x v="8"/>
  </r>
  <r>
    <x v="3353"/>
    <x v="0"/>
    <x v="5"/>
    <x v="21"/>
    <x v="14"/>
    <x v="126"/>
    <x v="3235"/>
    <x v="745"/>
    <x v="79"/>
    <x v="79"/>
    <x v="15"/>
    <x v="27"/>
    <x v="6"/>
    <x v="5"/>
    <x v="5"/>
  </r>
  <r>
    <x v="3455"/>
    <x v="0"/>
    <x v="2"/>
    <x v="91"/>
    <x v="120"/>
    <x v="867"/>
    <x v="3335"/>
    <x v="725"/>
    <x v="79"/>
    <x v="79"/>
    <x v="15"/>
    <x v="27"/>
    <x v="6"/>
    <x v="2"/>
    <x v="2"/>
  </r>
  <r>
    <x v="3312"/>
    <x v="0"/>
    <x v="10"/>
    <x v="13"/>
    <x v="14"/>
    <x v="44"/>
    <x v="3198"/>
    <x v="725"/>
    <x v="79"/>
    <x v="79"/>
    <x v="15"/>
    <x v="27"/>
    <x v="6"/>
    <x v="10"/>
    <x v="10"/>
  </r>
  <r>
    <x v="3351"/>
    <x v="0"/>
    <x v="0"/>
    <x v="10"/>
    <x v="13"/>
    <x v="202"/>
    <x v="3233"/>
    <x v="725"/>
    <x v="79"/>
    <x v="79"/>
    <x v="15"/>
    <x v="27"/>
    <x v="6"/>
    <x v="0"/>
    <x v="0"/>
  </r>
  <r>
    <x v="3322"/>
    <x v="0"/>
    <x v="2"/>
    <x v="120"/>
    <x v="73"/>
    <x v="5"/>
    <x v="3206"/>
    <x v="719"/>
    <x v="79"/>
    <x v="79"/>
    <x v="15"/>
    <x v="27"/>
    <x v="6"/>
    <x v="2"/>
    <x v="2"/>
  </r>
  <r>
    <x v="3304"/>
    <x v="0"/>
    <x v="7"/>
    <x v="30"/>
    <x v="14"/>
    <x v="31"/>
    <x v="3190"/>
    <x v="714"/>
    <x v="79"/>
    <x v="79"/>
    <x v="15"/>
    <x v="27"/>
    <x v="6"/>
    <x v="7"/>
    <x v="7"/>
  </r>
  <r>
    <x v="3340"/>
    <x v="0"/>
    <x v="8"/>
    <x v="7"/>
    <x v="43"/>
    <x v="50"/>
    <x v="3222"/>
    <x v="725"/>
    <x v="79"/>
    <x v="79"/>
    <x v="15"/>
    <x v="27"/>
    <x v="6"/>
    <x v="8"/>
    <x v="8"/>
  </r>
  <r>
    <x v="3337"/>
    <x v="0"/>
    <x v="1"/>
    <x v="57"/>
    <x v="56"/>
    <x v="217"/>
    <x v="3219"/>
    <x v="738"/>
    <x v="79"/>
    <x v="79"/>
    <x v="15"/>
    <x v="27"/>
    <x v="6"/>
    <x v="1"/>
    <x v="1"/>
  </r>
  <r>
    <x v="3456"/>
    <x v="0"/>
    <x v="7"/>
    <x v="20"/>
    <x v="12"/>
    <x v="6"/>
    <x v="3336"/>
    <x v="722"/>
    <x v="79"/>
    <x v="79"/>
    <x v="15"/>
    <x v="27"/>
    <x v="6"/>
    <x v="7"/>
    <x v="7"/>
  </r>
  <r>
    <x v="3355"/>
    <x v="1"/>
    <x v="2"/>
    <x v="6"/>
    <x v="98"/>
    <x v="13"/>
    <x v="3237"/>
    <x v="713"/>
    <x v="79"/>
    <x v="79"/>
    <x v="15"/>
    <x v="27"/>
    <x v="6"/>
    <x v="2"/>
    <x v="2"/>
  </r>
  <r>
    <x v="3325"/>
    <x v="0"/>
    <x v="6"/>
    <x v="35"/>
    <x v="75"/>
    <x v="251"/>
    <x v="1414"/>
    <x v="730"/>
    <x v="79"/>
    <x v="79"/>
    <x v="15"/>
    <x v="27"/>
    <x v="6"/>
    <x v="6"/>
    <x v="6"/>
  </r>
  <r>
    <x v="3341"/>
    <x v="0"/>
    <x v="4"/>
    <x v="33"/>
    <x v="35"/>
    <x v="38"/>
    <x v="3223"/>
    <x v="712"/>
    <x v="79"/>
    <x v="79"/>
    <x v="15"/>
    <x v="27"/>
    <x v="6"/>
    <x v="4"/>
    <x v="4"/>
  </r>
  <r>
    <x v="3332"/>
    <x v="1"/>
    <x v="2"/>
    <x v="34"/>
    <x v="114"/>
    <x v="31"/>
    <x v="3214"/>
    <x v="737"/>
    <x v="79"/>
    <x v="79"/>
    <x v="15"/>
    <x v="27"/>
    <x v="6"/>
    <x v="2"/>
    <x v="2"/>
  </r>
  <r>
    <x v="3316"/>
    <x v="0"/>
    <x v="1"/>
    <x v="44"/>
    <x v="148"/>
    <x v="43"/>
    <x v="3200"/>
    <x v="727"/>
    <x v="79"/>
    <x v="79"/>
    <x v="15"/>
    <x v="27"/>
    <x v="6"/>
    <x v="1"/>
    <x v="1"/>
  </r>
  <r>
    <x v="3453"/>
    <x v="0"/>
    <x v="5"/>
    <x v="12"/>
    <x v="45"/>
    <x v="6"/>
    <x v="3333"/>
    <x v="741"/>
    <x v="79"/>
    <x v="79"/>
    <x v="15"/>
    <x v="27"/>
    <x v="6"/>
    <x v="5"/>
    <x v="5"/>
  </r>
  <r>
    <x v="3321"/>
    <x v="0"/>
    <x v="1"/>
    <x v="93"/>
    <x v="85"/>
    <x v="6"/>
    <x v="3205"/>
    <x v="724"/>
    <x v="79"/>
    <x v="79"/>
    <x v="15"/>
    <x v="27"/>
    <x v="6"/>
    <x v="1"/>
    <x v="1"/>
  </r>
  <r>
    <x v="3351"/>
    <x v="0"/>
    <x v="2"/>
    <x v="57"/>
    <x v="54"/>
    <x v="626"/>
    <x v="3233"/>
    <x v="725"/>
    <x v="79"/>
    <x v="79"/>
    <x v="15"/>
    <x v="27"/>
    <x v="6"/>
    <x v="2"/>
    <x v="2"/>
  </r>
  <r>
    <x v="3330"/>
    <x v="1"/>
    <x v="2"/>
    <x v="84"/>
    <x v="48"/>
    <x v="429"/>
    <x v="3213"/>
    <x v="736"/>
    <x v="79"/>
    <x v="79"/>
    <x v="15"/>
    <x v="27"/>
    <x v="6"/>
    <x v="2"/>
    <x v="2"/>
  </r>
  <r>
    <x v="3338"/>
    <x v="0"/>
    <x v="5"/>
    <x v="6"/>
    <x v="6"/>
    <x v="6"/>
    <x v="3220"/>
    <x v="739"/>
    <x v="79"/>
    <x v="79"/>
    <x v="15"/>
    <x v="27"/>
    <x v="6"/>
    <x v="5"/>
    <x v="5"/>
  </r>
  <r>
    <x v="3321"/>
    <x v="0"/>
    <x v="10"/>
    <x v="16"/>
    <x v="17"/>
    <x v="6"/>
    <x v="3205"/>
    <x v="724"/>
    <x v="79"/>
    <x v="79"/>
    <x v="15"/>
    <x v="27"/>
    <x v="6"/>
    <x v="10"/>
    <x v="10"/>
  </r>
  <r>
    <x v="3325"/>
    <x v="0"/>
    <x v="0"/>
    <x v="30"/>
    <x v="65"/>
    <x v="244"/>
    <x v="1414"/>
    <x v="730"/>
    <x v="79"/>
    <x v="79"/>
    <x v="15"/>
    <x v="27"/>
    <x v="6"/>
    <x v="0"/>
    <x v="0"/>
  </r>
  <r>
    <x v="3317"/>
    <x v="0"/>
    <x v="9"/>
    <x v="63"/>
    <x v="30"/>
    <x v="209"/>
    <x v="3201"/>
    <x v="729"/>
    <x v="79"/>
    <x v="79"/>
    <x v="15"/>
    <x v="27"/>
    <x v="6"/>
    <x v="9"/>
    <x v="9"/>
  </r>
  <r>
    <x v="3311"/>
    <x v="0"/>
    <x v="6"/>
    <x v="17"/>
    <x v="23"/>
    <x v="32"/>
    <x v="3197"/>
    <x v="726"/>
    <x v="79"/>
    <x v="79"/>
    <x v="15"/>
    <x v="27"/>
    <x v="6"/>
    <x v="6"/>
    <x v="6"/>
  </r>
  <r>
    <x v="3310"/>
    <x v="0"/>
    <x v="1"/>
    <x v="90"/>
    <x v="114"/>
    <x v="450"/>
    <x v="3196"/>
    <x v="725"/>
    <x v="79"/>
    <x v="79"/>
    <x v="15"/>
    <x v="27"/>
    <x v="6"/>
    <x v="1"/>
    <x v="1"/>
  </r>
  <r>
    <x v="3308"/>
    <x v="0"/>
    <x v="0"/>
    <x v="6"/>
    <x v="41"/>
    <x v="34"/>
    <x v="3194"/>
    <x v="723"/>
    <x v="79"/>
    <x v="79"/>
    <x v="15"/>
    <x v="27"/>
    <x v="6"/>
    <x v="0"/>
    <x v="0"/>
  </r>
  <r>
    <x v="3314"/>
    <x v="0"/>
    <x v="9"/>
    <x v="111"/>
    <x v="134"/>
    <x v="3052"/>
    <x v="2016"/>
    <x v="727"/>
    <x v="79"/>
    <x v="79"/>
    <x v="15"/>
    <x v="27"/>
    <x v="6"/>
    <x v="9"/>
    <x v="9"/>
  </r>
  <r>
    <x v="3454"/>
    <x v="0"/>
    <x v="9"/>
    <x v="55"/>
    <x v="72"/>
    <x v="95"/>
    <x v="3334"/>
    <x v="741"/>
    <x v="79"/>
    <x v="79"/>
    <x v="15"/>
    <x v="27"/>
    <x v="6"/>
    <x v="9"/>
    <x v="9"/>
  </r>
  <r>
    <x v="3312"/>
    <x v="0"/>
    <x v="1"/>
    <x v="56"/>
    <x v="114"/>
    <x v="1004"/>
    <x v="3198"/>
    <x v="725"/>
    <x v="79"/>
    <x v="79"/>
    <x v="15"/>
    <x v="27"/>
    <x v="6"/>
    <x v="1"/>
    <x v="1"/>
  </r>
  <r>
    <x v="3318"/>
    <x v="0"/>
    <x v="11"/>
    <x v="18"/>
    <x v="49"/>
    <x v="160"/>
    <x v="3202"/>
    <x v="730"/>
    <x v="79"/>
    <x v="79"/>
    <x v="15"/>
    <x v="27"/>
    <x v="6"/>
    <x v="11"/>
    <x v="11"/>
  </r>
  <r>
    <x v="3314"/>
    <x v="0"/>
    <x v="11"/>
    <x v="55"/>
    <x v="128"/>
    <x v="2647"/>
    <x v="2016"/>
    <x v="727"/>
    <x v="79"/>
    <x v="79"/>
    <x v="15"/>
    <x v="27"/>
    <x v="6"/>
    <x v="11"/>
    <x v="11"/>
  </r>
  <r>
    <x v="3385"/>
    <x v="0"/>
    <x v="7"/>
    <x v="57"/>
    <x v="10"/>
    <x v="19"/>
    <x v="3266"/>
    <x v="740"/>
    <x v="79"/>
    <x v="79"/>
    <x v="15"/>
    <x v="27"/>
    <x v="6"/>
    <x v="7"/>
    <x v="7"/>
  </r>
  <r>
    <x v="3381"/>
    <x v="0"/>
    <x v="11"/>
    <x v="16"/>
    <x v="17"/>
    <x v="6"/>
    <x v="3262"/>
    <x v="746"/>
    <x v="79"/>
    <x v="79"/>
    <x v="15"/>
    <x v="27"/>
    <x v="6"/>
    <x v="11"/>
    <x v="11"/>
  </r>
  <r>
    <x v="3361"/>
    <x v="0"/>
    <x v="6"/>
    <x v="23"/>
    <x v="3"/>
    <x v="252"/>
    <x v="3243"/>
    <x v="723"/>
    <x v="79"/>
    <x v="79"/>
    <x v="15"/>
    <x v="27"/>
    <x v="6"/>
    <x v="6"/>
    <x v="6"/>
  </r>
  <r>
    <x v="3412"/>
    <x v="0"/>
    <x v="6"/>
    <x v="57"/>
    <x v="16"/>
    <x v="429"/>
    <x v="3292"/>
    <x v="735"/>
    <x v="79"/>
    <x v="79"/>
    <x v="15"/>
    <x v="27"/>
    <x v="6"/>
    <x v="6"/>
    <x v="6"/>
  </r>
  <r>
    <x v="3404"/>
    <x v="0"/>
    <x v="10"/>
    <x v="5"/>
    <x v="7"/>
    <x v="152"/>
    <x v="3284"/>
    <x v="746"/>
    <x v="79"/>
    <x v="79"/>
    <x v="15"/>
    <x v="27"/>
    <x v="6"/>
    <x v="10"/>
    <x v="10"/>
  </r>
  <r>
    <x v="3399"/>
    <x v="0"/>
    <x v="3"/>
    <x v="32"/>
    <x v="125"/>
    <x v="470"/>
    <x v="294"/>
    <x v="747"/>
    <x v="79"/>
    <x v="79"/>
    <x v="15"/>
    <x v="27"/>
    <x v="6"/>
    <x v="3"/>
    <x v="3"/>
  </r>
  <r>
    <x v="3379"/>
    <x v="0"/>
    <x v="4"/>
    <x v="24"/>
    <x v="26"/>
    <x v="137"/>
    <x v="3260"/>
    <x v="731"/>
    <x v="79"/>
    <x v="79"/>
    <x v="15"/>
    <x v="27"/>
    <x v="6"/>
    <x v="4"/>
    <x v="4"/>
  </r>
  <r>
    <x v="3462"/>
    <x v="1"/>
    <x v="2"/>
    <x v="90"/>
    <x v="49"/>
    <x v="497"/>
    <x v="3342"/>
    <x v="738"/>
    <x v="79"/>
    <x v="79"/>
    <x v="15"/>
    <x v="27"/>
    <x v="6"/>
    <x v="2"/>
    <x v="2"/>
  </r>
  <r>
    <x v="3462"/>
    <x v="0"/>
    <x v="4"/>
    <x v="46"/>
    <x v="102"/>
    <x v="302"/>
    <x v="3342"/>
    <x v="738"/>
    <x v="79"/>
    <x v="79"/>
    <x v="15"/>
    <x v="27"/>
    <x v="6"/>
    <x v="4"/>
    <x v="4"/>
  </r>
  <r>
    <x v="3387"/>
    <x v="0"/>
    <x v="9"/>
    <x v="7"/>
    <x v="8"/>
    <x v="11"/>
    <x v="3268"/>
    <x v="738"/>
    <x v="79"/>
    <x v="79"/>
    <x v="15"/>
    <x v="27"/>
    <x v="6"/>
    <x v="9"/>
    <x v="9"/>
  </r>
  <r>
    <x v="3409"/>
    <x v="0"/>
    <x v="6"/>
    <x v="54"/>
    <x v="15"/>
    <x v="18"/>
    <x v="3289"/>
    <x v="739"/>
    <x v="79"/>
    <x v="79"/>
    <x v="15"/>
    <x v="27"/>
    <x v="6"/>
    <x v="6"/>
    <x v="6"/>
  </r>
  <r>
    <x v="3377"/>
    <x v="0"/>
    <x v="2"/>
    <x v="79"/>
    <x v="94"/>
    <x v="39"/>
    <x v="3258"/>
    <x v="732"/>
    <x v="79"/>
    <x v="79"/>
    <x v="15"/>
    <x v="27"/>
    <x v="6"/>
    <x v="2"/>
    <x v="2"/>
  </r>
  <r>
    <x v="3373"/>
    <x v="0"/>
    <x v="11"/>
    <x v="63"/>
    <x v="56"/>
    <x v="107"/>
    <x v="3254"/>
    <x v="721"/>
    <x v="79"/>
    <x v="79"/>
    <x v="15"/>
    <x v="27"/>
    <x v="6"/>
    <x v="11"/>
    <x v="11"/>
  </r>
  <r>
    <x v="3406"/>
    <x v="0"/>
    <x v="2"/>
    <x v="12"/>
    <x v="45"/>
    <x v="6"/>
    <x v="3286"/>
    <x v="732"/>
    <x v="79"/>
    <x v="79"/>
    <x v="15"/>
    <x v="27"/>
    <x v="6"/>
    <x v="2"/>
    <x v="2"/>
  </r>
  <r>
    <x v="3411"/>
    <x v="0"/>
    <x v="0"/>
    <x v="6"/>
    <x v="41"/>
    <x v="34"/>
    <x v="3291"/>
    <x v="724"/>
    <x v="79"/>
    <x v="79"/>
    <x v="15"/>
    <x v="27"/>
    <x v="6"/>
    <x v="0"/>
    <x v="0"/>
  </r>
  <r>
    <x v="3399"/>
    <x v="0"/>
    <x v="8"/>
    <x v="88"/>
    <x v="107"/>
    <x v="1985"/>
    <x v="294"/>
    <x v="747"/>
    <x v="79"/>
    <x v="79"/>
    <x v="15"/>
    <x v="27"/>
    <x v="6"/>
    <x v="8"/>
    <x v="8"/>
  </r>
  <r>
    <x v="3410"/>
    <x v="1"/>
    <x v="2"/>
    <x v="35"/>
    <x v="59"/>
    <x v="230"/>
    <x v="3290"/>
    <x v="748"/>
    <x v="79"/>
    <x v="79"/>
    <x v="15"/>
    <x v="27"/>
    <x v="6"/>
    <x v="2"/>
    <x v="2"/>
  </r>
  <r>
    <x v="3410"/>
    <x v="0"/>
    <x v="10"/>
    <x v="93"/>
    <x v="9"/>
    <x v="63"/>
    <x v="3290"/>
    <x v="748"/>
    <x v="79"/>
    <x v="79"/>
    <x v="15"/>
    <x v="27"/>
    <x v="6"/>
    <x v="10"/>
    <x v="10"/>
  </r>
  <r>
    <x v="3400"/>
    <x v="0"/>
    <x v="4"/>
    <x v="13"/>
    <x v="14"/>
    <x v="44"/>
    <x v="3280"/>
    <x v="729"/>
    <x v="79"/>
    <x v="79"/>
    <x v="15"/>
    <x v="27"/>
    <x v="6"/>
    <x v="4"/>
    <x v="4"/>
  </r>
  <r>
    <x v="3408"/>
    <x v="0"/>
    <x v="6"/>
    <x v="63"/>
    <x v="56"/>
    <x v="107"/>
    <x v="3288"/>
    <x v="721"/>
    <x v="79"/>
    <x v="79"/>
    <x v="15"/>
    <x v="27"/>
    <x v="6"/>
    <x v="6"/>
    <x v="6"/>
  </r>
  <r>
    <x v="3392"/>
    <x v="0"/>
    <x v="10"/>
    <x v="30"/>
    <x v="65"/>
    <x v="244"/>
    <x v="3273"/>
    <x v="716"/>
    <x v="79"/>
    <x v="79"/>
    <x v="15"/>
    <x v="27"/>
    <x v="6"/>
    <x v="10"/>
    <x v="10"/>
  </r>
  <r>
    <x v="3369"/>
    <x v="0"/>
    <x v="0"/>
    <x v="8"/>
    <x v="98"/>
    <x v="6"/>
    <x v="3251"/>
    <x v="715"/>
    <x v="79"/>
    <x v="79"/>
    <x v="15"/>
    <x v="27"/>
    <x v="6"/>
    <x v="0"/>
    <x v="0"/>
  </r>
  <r>
    <x v="3405"/>
    <x v="0"/>
    <x v="9"/>
    <x v="57"/>
    <x v="5"/>
    <x v="6"/>
    <x v="3285"/>
    <x v="746"/>
    <x v="79"/>
    <x v="79"/>
    <x v="15"/>
    <x v="27"/>
    <x v="6"/>
    <x v="9"/>
    <x v="9"/>
  </r>
  <r>
    <x v="3409"/>
    <x v="0"/>
    <x v="3"/>
    <x v="53"/>
    <x v="81"/>
    <x v="178"/>
    <x v="3289"/>
    <x v="739"/>
    <x v="79"/>
    <x v="79"/>
    <x v="15"/>
    <x v="27"/>
    <x v="6"/>
    <x v="3"/>
    <x v="3"/>
  </r>
  <r>
    <x v="3391"/>
    <x v="1"/>
    <x v="2"/>
    <x v="5"/>
    <x v="8"/>
    <x v="10"/>
    <x v="3272"/>
    <x v="731"/>
    <x v="79"/>
    <x v="79"/>
    <x v="15"/>
    <x v="27"/>
    <x v="6"/>
    <x v="2"/>
    <x v="2"/>
  </r>
  <r>
    <x v="3401"/>
    <x v="0"/>
    <x v="6"/>
    <x v="3"/>
    <x v="10"/>
    <x v="7"/>
    <x v="3281"/>
    <x v="729"/>
    <x v="79"/>
    <x v="79"/>
    <x v="15"/>
    <x v="27"/>
    <x v="6"/>
    <x v="6"/>
    <x v="6"/>
  </r>
  <r>
    <x v="3408"/>
    <x v="0"/>
    <x v="11"/>
    <x v="19"/>
    <x v="87"/>
    <x v="31"/>
    <x v="3288"/>
    <x v="721"/>
    <x v="79"/>
    <x v="79"/>
    <x v="15"/>
    <x v="27"/>
    <x v="6"/>
    <x v="11"/>
    <x v="11"/>
  </r>
  <r>
    <x v="3361"/>
    <x v="0"/>
    <x v="7"/>
    <x v="9"/>
    <x v="43"/>
    <x v="183"/>
    <x v="3243"/>
    <x v="723"/>
    <x v="79"/>
    <x v="79"/>
    <x v="15"/>
    <x v="27"/>
    <x v="6"/>
    <x v="7"/>
    <x v="7"/>
  </r>
  <r>
    <x v="3391"/>
    <x v="0"/>
    <x v="1"/>
    <x v="37"/>
    <x v="1"/>
    <x v="48"/>
    <x v="3272"/>
    <x v="731"/>
    <x v="79"/>
    <x v="79"/>
    <x v="15"/>
    <x v="27"/>
    <x v="6"/>
    <x v="1"/>
    <x v="1"/>
  </r>
  <r>
    <x v="3405"/>
    <x v="1"/>
    <x v="2"/>
    <x v="13"/>
    <x v="65"/>
    <x v="154"/>
    <x v="3285"/>
    <x v="746"/>
    <x v="79"/>
    <x v="79"/>
    <x v="15"/>
    <x v="27"/>
    <x v="6"/>
    <x v="2"/>
    <x v="2"/>
  </r>
  <r>
    <x v="3375"/>
    <x v="0"/>
    <x v="10"/>
    <x v="21"/>
    <x v="13"/>
    <x v="22"/>
    <x v="3256"/>
    <x v="717"/>
    <x v="79"/>
    <x v="79"/>
    <x v="15"/>
    <x v="27"/>
    <x v="6"/>
    <x v="10"/>
    <x v="10"/>
  </r>
  <r>
    <x v="3360"/>
    <x v="0"/>
    <x v="6"/>
    <x v="2"/>
    <x v="83"/>
    <x v="235"/>
    <x v="3242"/>
    <x v="734"/>
    <x v="79"/>
    <x v="79"/>
    <x v="15"/>
    <x v="27"/>
    <x v="6"/>
    <x v="6"/>
    <x v="6"/>
  </r>
  <r>
    <x v="3403"/>
    <x v="0"/>
    <x v="9"/>
    <x v="9"/>
    <x v="10"/>
    <x v="1298"/>
    <x v="3283"/>
    <x v="733"/>
    <x v="79"/>
    <x v="79"/>
    <x v="15"/>
    <x v="27"/>
    <x v="6"/>
    <x v="9"/>
    <x v="9"/>
  </r>
  <r>
    <x v="3372"/>
    <x v="0"/>
    <x v="8"/>
    <x v="54"/>
    <x v="59"/>
    <x v="285"/>
    <x v="1821"/>
    <x v="739"/>
    <x v="79"/>
    <x v="79"/>
    <x v="15"/>
    <x v="27"/>
    <x v="6"/>
    <x v="8"/>
    <x v="8"/>
  </r>
  <r>
    <x v="3406"/>
    <x v="0"/>
    <x v="9"/>
    <x v="16"/>
    <x v="17"/>
    <x v="6"/>
    <x v="3286"/>
    <x v="732"/>
    <x v="79"/>
    <x v="79"/>
    <x v="15"/>
    <x v="27"/>
    <x v="6"/>
    <x v="9"/>
    <x v="9"/>
  </r>
  <r>
    <x v="3368"/>
    <x v="0"/>
    <x v="6"/>
    <x v="93"/>
    <x v="85"/>
    <x v="6"/>
    <x v="3250"/>
    <x v="744"/>
    <x v="79"/>
    <x v="79"/>
    <x v="15"/>
    <x v="27"/>
    <x v="6"/>
    <x v="6"/>
    <x v="6"/>
  </r>
  <r>
    <x v="3463"/>
    <x v="1"/>
    <x v="2"/>
    <x v="138"/>
    <x v="147"/>
    <x v="74"/>
    <x v="3343"/>
    <x v="749"/>
    <x v="79"/>
    <x v="79"/>
    <x v="15"/>
    <x v="27"/>
    <x v="6"/>
    <x v="2"/>
    <x v="2"/>
  </r>
  <r>
    <x v="3392"/>
    <x v="0"/>
    <x v="1"/>
    <x v="90"/>
    <x v="49"/>
    <x v="497"/>
    <x v="3273"/>
    <x v="716"/>
    <x v="79"/>
    <x v="79"/>
    <x v="15"/>
    <x v="27"/>
    <x v="6"/>
    <x v="1"/>
    <x v="1"/>
  </r>
  <r>
    <x v="3381"/>
    <x v="0"/>
    <x v="3"/>
    <x v="16"/>
    <x v="17"/>
    <x v="6"/>
    <x v="3262"/>
    <x v="746"/>
    <x v="79"/>
    <x v="79"/>
    <x v="15"/>
    <x v="27"/>
    <x v="6"/>
    <x v="3"/>
    <x v="3"/>
  </r>
  <r>
    <x v="3393"/>
    <x v="0"/>
    <x v="1"/>
    <x v="23"/>
    <x v="16"/>
    <x v="54"/>
    <x v="3274"/>
    <x v="745"/>
    <x v="79"/>
    <x v="79"/>
    <x v="15"/>
    <x v="27"/>
    <x v="6"/>
    <x v="1"/>
    <x v="1"/>
  </r>
  <r>
    <x v="3410"/>
    <x v="0"/>
    <x v="5"/>
    <x v="16"/>
    <x v="12"/>
    <x v="102"/>
    <x v="3290"/>
    <x v="748"/>
    <x v="79"/>
    <x v="79"/>
    <x v="15"/>
    <x v="27"/>
    <x v="6"/>
    <x v="5"/>
    <x v="5"/>
  </r>
  <r>
    <x v="3371"/>
    <x v="0"/>
    <x v="2"/>
    <x v="33"/>
    <x v="32"/>
    <x v="358"/>
    <x v="3253"/>
    <x v="721"/>
    <x v="79"/>
    <x v="79"/>
    <x v="15"/>
    <x v="27"/>
    <x v="6"/>
    <x v="2"/>
    <x v="2"/>
  </r>
  <r>
    <x v="3430"/>
    <x v="0"/>
    <x v="9"/>
    <x v="139"/>
    <x v="79"/>
    <x v="966"/>
    <x v="3310"/>
    <x v="713"/>
    <x v="79"/>
    <x v="79"/>
    <x v="15"/>
    <x v="27"/>
    <x v="6"/>
    <x v="9"/>
    <x v="9"/>
  </r>
  <r>
    <x v="3433"/>
    <x v="0"/>
    <x v="5"/>
    <x v="12"/>
    <x v="12"/>
    <x v="13"/>
    <x v="3313"/>
    <x v="712"/>
    <x v="79"/>
    <x v="79"/>
    <x v="15"/>
    <x v="27"/>
    <x v="6"/>
    <x v="5"/>
    <x v="5"/>
  </r>
  <r>
    <x v="3422"/>
    <x v="1"/>
    <x v="2"/>
    <x v="24"/>
    <x v="76"/>
    <x v="57"/>
    <x v="3302"/>
    <x v="723"/>
    <x v="79"/>
    <x v="79"/>
    <x v="15"/>
    <x v="27"/>
    <x v="6"/>
    <x v="2"/>
    <x v="2"/>
  </r>
  <r>
    <x v="3397"/>
    <x v="0"/>
    <x v="8"/>
    <x v="134"/>
    <x v="33"/>
    <x v="130"/>
    <x v="3278"/>
    <x v="743"/>
    <x v="79"/>
    <x v="79"/>
    <x v="15"/>
    <x v="27"/>
    <x v="6"/>
    <x v="8"/>
    <x v="8"/>
  </r>
  <r>
    <x v="3396"/>
    <x v="0"/>
    <x v="8"/>
    <x v="36"/>
    <x v="87"/>
    <x v="326"/>
    <x v="3277"/>
    <x v="742"/>
    <x v="79"/>
    <x v="79"/>
    <x v="15"/>
    <x v="27"/>
    <x v="6"/>
    <x v="8"/>
    <x v="8"/>
  </r>
  <r>
    <x v="3457"/>
    <x v="0"/>
    <x v="8"/>
    <x v="90"/>
    <x v="118"/>
    <x v="213"/>
    <x v="3337"/>
    <x v="725"/>
    <x v="79"/>
    <x v="79"/>
    <x v="15"/>
    <x v="27"/>
    <x v="6"/>
    <x v="8"/>
    <x v="8"/>
  </r>
  <r>
    <x v="3419"/>
    <x v="1"/>
    <x v="2"/>
    <x v="143"/>
    <x v="155"/>
    <x v="2270"/>
    <x v="3299"/>
    <x v="716"/>
    <x v="79"/>
    <x v="79"/>
    <x v="15"/>
    <x v="27"/>
    <x v="6"/>
    <x v="2"/>
    <x v="2"/>
  </r>
  <r>
    <x v="3457"/>
    <x v="0"/>
    <x v="2"/>
    <x v="80"/>
    <x v="99"/>
    <x v="108"/>
    <x v="3337"/>
    <x v="725"/>
    <x v="79"/>
    <x v="79"/>
    <x v="15"/>
    <x v="27"/>
    <x v="6"/>
    <x v="2"/>
    <x v="2"/>
  </r>
  <r>
    <x v="3420"/>
    <x v="0"/>
    <x v="11"/>
    <x v="7"/>
    <x v="63"/>
    <x v="6"/>
    <x v="3300"/>
    <x v="722"/>
    <x v="79"/>
    <x v="79"/>
    <x v="15"/>
    <x v="27"/>
    <x v="6"/>
    <x v="11"/>
    <x v="11"/>
  </r>
  <r>
    <x v="3431"/>
    <x v="0"/>
    <x v="9"/>
    <x v="92"/>
    <x v="8"/>
    <x v="63"/>
    <x v="3311"/>
    <x v="734"/>
    <x v="79"/>
    <x v="79"/>
    <x v="15"/>
    <x v="27"/>
    <x v="6"/>
    <x v="9"/>
    <x v="9"/>
  </r>
  <r>
    <x v="3419"/>
    <x v="0"/>
    <x v="4"/>
    <x v="62"/>
    <x v="195"/>
    <x v="2960"/>
    <x v="3299"/>
    <x v="716"/>
    <x v="79"/>
    <x v="79"/>
    <x v="15"/>
    <x v="27"/>
    <x v="6"/>
    <x v="4"/>
    <x v="4"/>
  </r>
  <r>
    <x v="3450"/>
    <x v="0"/>
    <x v="2"/>
    <x v="3"/>
    <x v="11"/>
    <x v="263"/>
    <x v="3330"/>
    <x v="712"/>
    <x v="79"/>
    <x v="79"/>
    <x v="15"/>
    <x v="27"/>
    <x v="6"/>
    <x v="2"/>
    <x v="2"/>
  </r>
  <r>
    <x v="3432"/>
    <x v="0"/>
    <x v="5"/>
    <x v="8"/>
    <x v="98"/>
    <x v="6"/>
    <x v="3312"/>
    <x v="722"/>
    <x v="79"/>
    <x v="79"/>
    <x v="15"/>
    <x v="27"/>
    <x v="6"/>
    <x v="5"/>
    <x v="5"/>
  </r>
  <r>
    <x v="3398"/>
    <x v="0"/>
    <x v="10"/>
    <x v="11"/>
    <x v="7"/>
    <x v="6"/>
    <x v="3279"/>
    <x v="735"/>
    <x v="79"/>
    <x v="79"/>
    <x v="15"/>
    <x v="27"/>
    <x v="6"/>
    <x v="10"/>
    <x v="10"/>
  </r>
  <r>
    <x v="3463"/>
    <x v="0"/>
    <x v="4"/>
    <x v="40"/>
    <x v="48"/>
    <x v="54"/>
    <x v="3343"/>
    <x v="749"/>
    <x v="79"/>
    <x v="79"/>
    <x v="15"/>
    <x v="27"/>
    <x v="6"/>
    <x v="4"/>
    <x v="4"/>
  </r>
  <r>
    <x v="3399"/>
    <x v="0"/>
    <x v="4"/>
    <x v="78"/>
    <x v="137"/>
    <x v="1208"/>
    <x v="294"/>
    <x v="747"/>
    <x v="79"/>
    <x v="79"/>
    <x v="15"/>
    <x v="27"/>
    <x v="6"/>
    <x v="4"/>
    <x v="4"/>
  </r>
  <r>
    <x v="3450"/>
    <x v="0"/>
    <x v="8"/>
    <x v="13"/>
    <x v="11"/>
    <x v="46"/>
    <x v="3330"/>
    <x v="712"/>
    <x v="79"/>
    <x v="79"/>
    <x v="15"/>
    <x v="27"/>
    <x v="6"/>
    <x v="8"/>
    <x v="8"/>
  </r>
  <r>
    <x v="3417"/>
    <x v="0"/>
    <x v="6"/>
    <x v="90"/>
    <x v="71"/>
    <x v="168"/>
    <x v="3297"/>
    <x v="745"/>
    <x v="79"/>
    <x v="79"/>
    <x v="15"/>
    <x v="27"/>
    <x v="6"/>
    <x v="6"/>
    <x v="6"/>
  </r>
  <r>
    <x v="3425"/>
    <x v="0"/>
    <x v="5"/>
    <x v="6"/>
    <x v="6"/>
    <x v="6"/>
    <x v="3305"/>
    <x v="748"/>
    <x v="79"/>
    <x v="79"/>
    <x v="15"/>
    <x v="27"/>
    <x v="6"/>
    <x v="5"/>
    <x v="5"/>
  </r>
  <r>
    <x v="3423"/>
    <x v="0"/>
    <x v="0"/>
    <x v="30"/>
    <x v="65"/>
    <x v="244"/>
    <x v="3303"/>
    <x v="719"/>
    <x v="79"/>
    <x v="79"/>
    <x v="15"/>
    <x v="27"/>
    <x v="6"/>
    <x v="0"/>
    <x v="0"/>
  </r>
  <r>
    <x v="3418"/>
    <x v="0"/>
    <x v="9"/>
    <x v="38"/>
    <x v="39"/>
    <x v="34"/>
    <x v="3298"/>
    <x v="749"/>
    <x v="79"/>
    <x v="79"/>
    <x v="15"/>
    <x v="27"/>
    <x v="6"/>
    <x v="9"/>
    <x v="9"/>
  </r>
  <r>
    <x v="3428"/>
    <x v="0"/>
    <x v="1"/>
    <x v="33"/>
    <x v="35"/>
    <x v="38"/>
    <x v="3308"/>
    <x v="747"/>
    <x v="79"/>
    <x v="79"/>
    <x v="15"/>
    <x v="27"/>
    <x v="6"/>
    <x v="1"/>
    <x v="1"/>
  </r>
  <r>
    <x v="3414"/>
    <x v="0"/>
    <x v="6"/>
    <x v="4"/>
    <x v="15"/>
    <x v="241"/>
    <x v="3294"/>
    <x v="734"/>
    <x v="79"/>
    <x v="79"/>
    <x v="15"/>
    <x v="27"/>
    <x v="6"/>
    <x v="6"/>
    <x v="6"/>
  </r>
  <r>
    <x v="3415"/>
    <x v="0"/>
    <x v="3"/>
    <x v="1"/>
    <x v="3"/>
    <x v="244"/>
    <x v="3295"/>
    <x v="724"/>
    <x v="79"/>
    <x v="79"/>
    <x v="15"/>
    <x v="27"/>
    <x v="6"/>
    <x v="3"/>
    <x v="3"/>
  </r>
  <r>
    <x v="3390"/>
    <x v="0"/>
    <x v="7"/>
    <x v="53"/>
    <x v="59"/>
    <x v="412"/>
    <x v="3271"/>
    <x v="725"/>
    <x v="79"/>
    <x v="79"/>
    <x v="15"/>
    <x v="27"/>
    <x v="6"/>
    <x v="7"/>
    <x v="7"/>
  </r>
  <r>
    <x v="3391"/>
    <x v="0"/>
    <x v="10"/>
    <x v="20"/>
    <x v="98"/>
    <x v="145"/>
    <x v="3272"/>
    <x v="731"/>
    <x v="79"/>
    <x v="79"/>
    <x v="15"/>
    <x v="27"/>
    <x v="6"/>
    <x v="10"/>
    <x v="10"/>
  </r>
  <r>
    <x v="3401"/>
    <x v="0"/>
    <x v="7"/>
    <x v="92"/>
    <x v="7"/>
    <x v="207"/>
    <x v="3281"/>
    <x v="729"/>
    <x v="79"/>
    <x v="79"/>
    <x v="15"/>
    <x v="27"/>
    <x v="6"/>
    <x v="7"/>
    <x v="7"/>
  </r>
  <r>
    <x v="3362"/>
    <x v="0"/>
    <x v="0"/>
    <x v="6"/>
    <x v="41"/>
    <x v="34"/>
    <x v="3244"/>
    <x v="738"/>
    <x v="79"/>
    <x v="79"/>
    <x v="15"/>
    <x v="27"/>
    <x v="6"/>
    <x v="0"/>
    <x v="0"/>
  </r>
  <r>
    <x v="3386"/>
    <x v="0"/>
    <x v="9"/>
    <x v="2"/>
    <x v="119"/>
    <x v="610"/>
    <x v="3267"/>
    <x v="726"/>
    <x v="79"/>
    <x v="79"/>
    <x v="15"/>
    <x v="27"/>
    <x v="6"/>
    <x v="9"/>
    <x v="9"/>
  </r>
  <r>
    <x v="3389"/>
    <x v="0"/>
    <x v="5"/>
    <x v="6"/>
    <x v="98"/>
    <x v="13"/>
    <x v="3270"/>
    <x v="717"/>
    <x v="79"/>
    <x v="79"/>
    <x v="15"/>
    <x v="27"/>
    <x v="6"/>
    <x v="5"/>
    <x v="5"/>
  </r>
  <r>
    <x v="3404"/>
    <x v="0"/>
    <x v="1"/>
    <x v="78"/>
    <x v="118"/>
    <x v="866"/>
    <x v="3284"/>
    <x v="746"/>
    <x v="79"/>
    <x v="79"/>
    <x v="15"/>
    <x v="27"/>
    <x v="6"/>
    <x v="1"/>
    <x v="1"/>
  </r>
  <r>
    <x v="3462"/>
    <x v="0"/>
    <x v="11"/>
    <x v="83"/>
    <x v="39"/>
    <x v="228"/>
    <x v="3342"/>
    <x v="738"/>
    <x v="79"/>
    <x v="79"/>
    <x v="15"/>
    <x v="27"/>
    <x v="6"/>
    <x v="11"/>
    <x v="11"/>
  </r>
  <r>
    <x v="3462"/>
    <x v="0"/>
    <x v="10"/>
    <x v="15"/>
    <x v="1"/>
    <x v="290"/>
    <x v="3342"/>
    <x v="738"/>
    <x v="79"/>
    <x v="79"/>
    <x v="15"/>
    <x v="27"/>
    <x v="6"/>
    <x v="10"/>
    <x v="10"/>
  </r>
  <r>
    <x v="3386"/>
    <x v="0"/>
    <x v="2"/>
    <x v="82"/>
    <x v="31"/>
    <x v="391"/>
    <x v="3267"/>
    <x v="726"/>
    <x v="79"/>
    <x v="79"/>
    <x v="15"/>
    <x v="27"/>
    <x v="6"/>
    <x v="2"/>
    <x v="2"/>
  </r>
  <r>
    <x v="3399"/>
    <x v="0"/>
    <x v="2"/>
    <x v="109"/>
    <x v="222"/>
    <x v="253"/>
    <x v="294"/>
    <x v="747"/>
    <x v="79"/>
    <x v="79"/>
    <x v="15"/>
    <x v="27"/>
    <x v="6"/>
    <x v="2"/>
    <x v="2"/>
  </r>
  <r>
    <x v="3388"/>
    <x v="0"/>
    <x v="2"/>
    <x v="79"/>
    <x v="94"/>
    <x v="39"/>
    <x v="3269"/>
    <x v="718"/>
    <x v="79"/>
    <x v="79"/>
    <x v="15"/>
    <x v="27"/>
    <x v="6"/>
    <x v="2"/>
    <x v="2"/>
  </r>
  <r>
    <x v="3370"/>
    <x v="0"/>
    <x v="10"/>
    <x v="84"/>
    <x v="66"/>
    <x v="154"/>
    <x v="3252"/>
    <x v="744"/>
    <x v="79"/>
    <x v="79"/>
    <x v="15"/>
    <x v="27"/>
    <x v="6"/>
    <x v="10"/>
    <x v="10"/>
  </r>
  <r>
    <x v="3378"/>
    <x v="0"/>
    <x v="5"/>
    <x v="20"/>
    <x v="6"/>
    <x v="7"/>
    <x v="3259"/>
    <x v="715"/>
    <x v="79"/>
    <x v="79"/>
    <x v="15"/>
    <x v="27"/>
    <x v="6"/>
    <x v="5"/>
    <x v="5"/>
  </r>
  <r>
    <x v="3384"/>
    <x v="0"/>
    <x v="0"/>
    <x v="8"/>
    <x v="85"/>
    <x v="31"/>
    <x v="3265"/>
    <x v="746"/>
    <x v="79"/>
    <x v="79"/>
    <x v="15"/>
    <x v="27"/>
    <x v="6"/>
    <x v="0"/>
    <x v="0"/>
  </r>
  <r>
    <x v="3383"/>
    <x v="0"/>
    <x v="9"/>
    <x v="101"/>
    <x v="93"/>
    <x v="731"/>
    <x v="3264"/>
    <x v="737"/>
    <x v="79"/>
    <x v="79"/>
    <x v="15"/>
    <x v="27"/>
    <x v="6"/>
    <x v="9"/>
    <x v="9"/>
  </r>
  <r>
    <x v="3399"/>
    <x v="1"/>
    <x v="2"/>
    <x v="150"/>
    <x v="222"/>
    <x v="2280"/>
    <x v="294"/>
    <x v="747"/>
    <x v="79"/>
    <x v="79"/>
    <x v="15"/>
    <x v="27"/>
    <x v="6"/>
    <x v="2"/>
    <x v="2"/>
  </r>
  <r>
    <x v="3376"/>
    <x v="0"/>
    <x v="1"/>
    <x v="4"/>
    <x v="15"/>
    <x v="241"/>
    <x v="3257"/>
    <x v="744"/>
    <x v="79"/>
    <x v="79"/>
    <x v="15"/>
    <x v="27"/>
    <x v="6"/>
    <x v="1"/>
    <x v="1"/>
  </r>
  <r>
    <x v="3377"/>
    <x v="0"/>
    <x v="8"/>
    <x v="27"/>
    <x v="48"/>
    <x v="189"/>
    <x v="3258"/>
    <x v="732"/>
    <x v="79"/>
    <x v="79"/>
    <x v="15"/>
    <x v="27"/>
    <x v="6"/>
    <x v="8"/>
    <x v="8"/>
  </r>
  <r>
    <x v="3409"/>
    <x v="0"/>
    <x v="0"/>
    <x v="92"/>
    <x v="43"/>
    <x v="137"/>
    <x v="3289"/>
    <x v="739"/>
    <x v="79"/>
    <x v="79"/>
    <x v="15"/>
    <x v="27"/>
    <x v="6"/>
    <x v="0"/>
    <x v="0"/>
  </r>
  <r>
    <x v="3393"/>
    <x v="0"/>
    <x v="5"/>
    <x v="75"/>
    <x v="45"/>
    <x v="120"/>
    <x v="3274"/>
    <x v="745"/>
    <x v="79"/>
    <x v="79"/>
    <x v="15"/>
    <x v="27"/>
    <x v="6"/>
    <x v="5"/>
    <x v="5"/>
  </r>
  <r>
    <x v="3390"/>
    <x v="0"/>
    <x v="6"/>
    <x v="60"/>
    <x v="58"/>
    <x v="838"/>
    <x v="3271"/>
    <x v="725"/>
    <x v="79"/>
    <x v="79"/>
    <x v="15"/>
    <x v="27"/>
    <x v="6"/>
    <x v="6"/>
    <x v="6"/>
  </r>
  <r>
    <x v="3404"/>
    <x v="0"/>
    <x v="0"/>
    <x v="10"/>
    <x v="94"/>
    <x v="34"/>
    <x v="3284"/>
    <x v="746"/>
    <x v="79"/>
    <x v="79"/>
    <x v="15"/>
    <x v="27"/>
    <x v="6"/>
    <x v="0"/>
    <x v="0"/>
  </r>
  <r>
    <x v="3382"/>
    <x v="1"/>
    <x v="2"/>
    <x v="63"/>
    <x v="10"/>
    <x v="216"/>
    <x v="3263"/>
    <x v="737"/>
    <x v="79"/>
    <x v="79"/>
    <x v="15"/>
    <x v="27"/>
    <x v="6"/>
    <x v="2"/>
    <x v="2"/>
  </r>
  <r>
    <x v="3403"/>
    <x v="0"/>
    <x v="5"/>
    <x v="12"/>
    <x v="12"/>
    <x v="13"/>
    <x v="3283"/>
    <x v="733"/>
    <x v="79"/>
    <x v="79"/>
    <x v="15"/>
    <x v="27"/>
    <x v="6"/>
    <x v="5"/>
    <x v="5"/>
  </r>
  <r>
    <x v="3403"/>
    <x v="0"/>
    <x v="6"/>
    <x v="8"/>
    <x v="9"/>
    <x v="13"/>
    <x v="3283"/>
    <x v="733"/>
    <x v="79"/>
    <x v="79"/>
    <x v="15"/>
    <x v="27"/>
    <x v="6"/>
    <x v="6"/>
    <x v="6"/>
  </r>
  <r>
    <x v="3399"/>
    <x v="0"/>
    <x v="7"/>
    <x v="49"/>
    <x v="81"/>
    <x v="243"/>
    <x v="294"/>
    <x v="747"/>
    <x v="79"/>
    <x v="79"/>
    <x v="15"/>
    <x v="27"/>
    <x v="6"/>
    <x v="7"/>
    <x v="7"/>
  </r>
  <r>
    <x v="3385"/>
    <x v="0"/>
    <x v="10"/>
    <x v="35"/>
    <x v="24"/>
    <x v="338"/>
    <x v="3266"/>
    <x v="740"/>
    <x v="79"/>
    <x v="79"/>
    <x v="15"/>
    <x v="27"/>
    <x v="6"/>
    <x v="10"/>
    <x v="10"/>
  </r>
  <r>
    <x v="3366"/>
    <x v="0"/>
    <x v="11"/>
    <x v="80"/>
    <x v="71"/>
    <x v="1854"/>
    <x v="3248"/>
    <x v="729"/>
    <x v="79"/>
    <x v="79"/>
    <x v="15"/>
    <x v="27"/>
    <x v="6"/>
    <x v="11"/>
    <x v="11"/>
  </r>
  <r>
    <x v="3385"/>
    <x v="0"/>
    <x v="1"/>
    <x v="124"/>
    <x v="145"/>
    <x v="239"/>
    <x v="3266"/>
    <x v="740"/>
    <x v="79"/>
    <x v="79"/>
    <x v="15"/>
    <x v="27"/>
    <x v="6"/>
    <x v="1"/>
    <x v="1"/>
  </r>
  <r>
    <x v="3374"/>
    <x v="0"/>
    <x v="0"/>
    <x v="6"/>
    <x v="98"/>
    <x v="13"/>
    <x v="3255"/>
    <x v="729"/>
    <x v="79"/>
    <x v="79"/>
    <x v="15"/>
    <x v="27"/>
    <x v="6"/>
    <x v="0"/>
    <x v="0"/>
  </r>
  <r>
    <x v="3406"/>
    <x v="0"/>
    <x v="4"/>
    <x v="75"/>
    <x v="17"/>
    <x v="120"/>
    <x v="3286"/>
    <x v="732"/>
    <x v="79"/>
    <x v="79"/>
    <x v="15"/>
    <x v="27"/>
    <x v="6"/>
    <x v="4"/>
    <x v="4"/>
  </r>
  <r>
    <x v="3407"/>
    <x v="0"/>
    <x v="0"/>
    <x v="3"/>
    <x v="8"/>
    <x v="6"/>
    <x v="3287"/>
    <x v="724"/>
    <x v="79"/>
    <x v="79"/>
    <x v="15"/>
    <x v="27"/>
    <x v="6"/>
    <x v="0"/>
    <x v="0"/>
  </r>
  <r>
    <x v="3385"/>
    <x v="1"/>
    <x v="2"/>
    <x v="25"/>
    <x v="128"/>
    <x v="244"/>
    <x v="3266"/>
    <x v="740"/>
    <x v="79"/>
    <x v="79"/>
    <x v="15"/>
    <x v="27"/>
    <x v="6"/>
    <x v="2"/>
    <x v="2"/>
  </r>
  <r>
    <x v="3384"/>
    <x v="0"/>
    <x v="4"/>
    <x v="53"/>
    <x v="47"/>
    <x v="152"/>
    <x v="3265"/>
    <x v="746"/>
    <x v="79"/>
    <x v="79"/>
    <x v="15"/>
    <x v="27"/>
    <x v="6"/>
    <x v="4"/>
    <x v="4"/>
  </r>
  <r>
    <x v="3399"/>
    <x v="0"/>
    <x v="11"/>
    <x v="101"/>
    <x v="103"/>
    <x v="419"/>
    <x v="294"/>
    <x v="747"/>
    <x v="79"/>
    <x v="79"/>
    <x v="15"/>
    <x v="27"/>
    <x v="6"/>
    <x v="11"/>
    <x v="11"/>
  </r>
  <r>
    <x v="3363"/>
    <x v="0"/>
    <x v="3"/>
    <x v="11"/>
    <x v="56"/>
    <x v="164"/>
    <x v="3245"/>
    <x v="731"/>
    <x v="79"/>
    <x v="79"/>
    <x v="15"/>
    <x v="27"/>
    <x v="6"/>
    <x v="3"/>
    <x v="3"/>
  </r>
  <r>
    <x v="3403"/>
    <x v="0"/>
    <x v="10"/>
    <x v="0"/>
    <x v="85"/>
    <x v="126"/>
    <x v="3283"/>
    <x v="733"/>
    <x v="79"/>
    <x v="79"/>
    <x v="15"/>
    <x v="27"/>
    <x v="6"/>
    <x v="10"/>
    <x v="10"/>
  </r>
  <r>
    <x v="3380"/>
    <x v="0"/>
    <x v="1"/>
    <x v="14"/>
    <x v="40"/>
    <x v="522"/>
    <x v="3261"/>
    <x v="731"/>
    <x v="79"/>
    <x v="79"/>
    <x v="15"/>
    <x v="27"/>
    <x v="6"/>
    <x v="1"/>
    <x v="1"/>
  </r>
  <r>
    <x v="3378"/>
    <x v="0"/>
    <x v="6"/>
    <x v="13"/>
    <x v="18"/>
    <x v="19"/>
    <x v="3259"/>
    <x v="715"/>
    <x v="79"/>
    <x v="79"/>
    <x v="15"/>
    <x v="27"/>
    <x v="6"/>
    <x v="6"/>
    <x v="6"/>
  </r>
  <r>
    <x v="3400"/>
    <x v="0"/>
    <x v="8"/>
    <x v="23"/>
    <x v="10"/>
    <x v="42"/>
    <x v="3280"/>
    <x v="729"/>
    <x v="79"/>
    <x v="79"/>
    <x v="15"/>
    <x v="27"/>
    <x v="6"/>
    <x v="8"/>
    <x v="8"/>
  </r>
  <r>
    <x v="3300"/>
    <x v="0"/>
    <x v="1"/>
    <x v="18"/>
    <x v="37"/>
    <x v="632"/>
    <x v="3187"/>
    <x v="716"/>
    <x v="79"/>
    <x v="79"/>
    <x v="15"/>
    <x v="27"/>
    <x v="6"/>
    <x v="1"/>
    <x v="1"/>
  </r>
  <r>
    <x v="3447"/>
    <x v="0"/>
    <x v="8"/>
    <x v="84"/>
    <x v="57"/>
    <x v="72"/>
    <x v="3327"/>
    <x v="732"/>
    <x v="79"/>
    <x v="79"/>
    <x v="15"/>
    <x v="27"/>
    <x v="6"/>
    <x v="8"/>
    <x v="8"/>
  </r>
  <r>
    <x v="3350"/>
    <x v="0"/>
    <x v="9"/>
    <x v="46"/>
    <x v="102"/>
    <x v="302"/>
    <x v="3232"/>
    <x v="744"/>
    <x v="79"/>
    <x v="79"/>
    <x v="15"/>
    <x v="27"/>
    <x v="6"/>
    <x v="9"/>
    <x v="9"/>
  </r>
  <r>
    <x v="3349"/>
    <x v="0"/>
    <x v="8"/>
    <x v="54"/>
    <x v="59"/>
    <x v="285"/>
    <x v="3231"/>
    <x v="743"/>
    <x v="79"/>
    <x v="79"/>
    <x v="15"/>
    <x v="27"/>
    <x v="6"/>
    <x v="8"/>
    <x v="8"/>
  </r>
  <r>
    <x v="3441"/>
    <x v="1"/>
    <x v="2"/>
    <x v="104"/>
    <x v="71"/>
    <x v="2383"/>
    <x v="3321"/>
    <x v="738"/>
    <x v="79"/>
    <x v="79"/>
    <x v="15"/>
    <x v="27"/>
    <x v="6"/>
    <x v="2"/>
    <x v="2"/>
  </r>
  <r>
    <x v="3296"/>
    <x v="0"/>
    <x v="3"/>
    <x v="40"/>
    <x v="60"/>
    <x v="67"/>
    <x v="3183"/>
    <x v="712"/>
    <x v="79"/>
    <x v="79"/>
    <x v="15"/>
    <x v="27"/>
    <x v="6"/>
    <x v="3"/>
    <x v="3"/>
  </r>
  <r>
    <x v="3446"/>
    <x v="0"/>
    <x v="6"/>
    <x v="70"/>
    <x v="44"/>
    <x v="367"/>
    <x v="3326"/>
    <x v="746"/>
    <x v="79"/>
    <x v="79"/>
    <x v="15"/>
    <x v="27"/>
    <x v="6"/>
    <x v="6"/>
    <x v="6"/>
  </r>
  <r>
    <x v="3447"/>
    <x v="0"/>
    <x v="4"/>
    <x v="50"/>
    <x v="51"/>
    <x v="13"/>
    <x v="3327"/>
    <x v="732"/>
    <x v="79"/>
    <x v="79"/>
    <x v="15"/>
    <x v="27"/>
    <x v="6"/>
    <x v="4"/>
    <x v="4"/>
  </r>
  <r>
    <x v="3438"/>
    <x v="0"/>
    <x v="8"/>
    <x v="57"/>
    <x v="3"/>
    <x v="154"/>
    <x v="3318"/>
    <x v="733"/>
    <x v="79"/>
    <x v="79"/>
    <x v="15"/>
    <x v="27"/>
    <x v="6"/>
    <x v="8"/>
    <x v="8"/>
  </r>
  <r>
    <x v="3441"/>
    <x v="0"/>
    <x v="11"/>
    <x v="40"/>
    <x v="47"/>
    <x v="376"/>
    <x v="3321"/>
    <x v="738"/>
    <x v="79"/>
    <x v="79"/>
    <x v="15"/>
    <x v="27"/>
    <x v="6"/>
    <x v="11"/>
    <x v="11"/>
  </r>
  <r>
    <x v="3297"/>
    <x v="0"/>
    <x v="6"/>
    <x v="21"/>
    <x v="13"/>
    <x v="22"/>
    <x v="3184"/>
    <x v="713"/>
    <x v="79"/>
    <x v="79"/>
    <x v="15"/>
    <x v="27"/>
    <x v="6"/>
    <x v="6"/>
    <x v="6"/>
  </r>
  <r>
    <x v="3350"/>
    <x v="1"/>
    <x v="2"/>
    <x v="51"/>
    <x v="81"/>
    <x v="31"/>
    <x v="3232"/>
    <x v="744"/>
    <x v="79"/>
    <x v="79"/>
    <x v="15"/>
    <x v="27"/>
    <x v="6"/>
    <x v="2"/>
    <x v="2"/>
  </r>
  <r>
    <x v="3462"/>
    <x v="0"/>
    <x v="8"/>
    <x v="55"/>
    <x v="120"/>
    <x v="12"/>
    <x v="3342"/>
    <x v="738"/>
    <x v="79"/>
    <x v="79"/>
    <x v="15"/>
    <x v="27"/>
    <x v="6"/>
    <x v="8"/>
    <x v="8"/>
  </r>
  <r>
    <x v="3463"/>
    <x v="0"/>
    <x v="2"/>
    <x v="138"/>
    <x v="147"/>
    <x v="74"/>
    <x v="3343"/>
    <x v="749"/>
    <x v="79"/>
    <x v="79"/>
    <x v="15"/>
    <x v="27"/>
    <x v="6"/>
    <x v="2"/>
    <x v="2"/>
  </r>
  <r>
    <x v="3369"/>
    <x v="0"/>
    <x v="2"/>
    <x v="94"/>
    <x v="57"/>
    <x v="152"/>
    <x v="3251"/>
    <x v="715"/>
    <x v="79"/>
    <x v="79"/>
    <x v="15"/>
    <x v="27"/>
    <x v="6"/>
    <x v="2"/>
    <x v="2"/>
  </r>
  <r>
    <x v="3360"/>
    <x v="0"/>
    <x v="11"/>
    <x v="111"/>
    <x v="138"/>
    <x v="484"/>
    <x v="3242"/>
    <x v="734"/>
    <x v="79"/>
    <x v="79"/>
    <x v="15"/>
    <x v="27"/>
    <x v="6"/>
    <x v="11"/>
    <x v="11"/>
  </r>
  <r>
    <x v="3393"/>
    <x v="0"/>
    <x v="6"/>
    <x v="6"/>
    <x v="85"/>
    <x v="171"/>
    <x v="3274"/>
    <x v="745"/>
    <x v="79"/>
    <x v="79"/>
    <x v="15"/>
    <x v="27"/>
    <x v="6"/>
    <x v="6"/>
    <x v="6"/>
  </r>
  <r>
    <x v="3387"/>
    <x v="0"/>
    <x v="2"/>
    <x v="37"/>
    <x v="54"/>
    <x v="214"/>
    <x v="3268"/>
    <x v="738"/>
    <x v="79"/>
    <x v="79"/>
    <x v="15"/>
    <x v="27"/>
    <x v="6"/>
    <x v="2"/>
    <x v="2"/>
  </r>
  <r>
    <x v="3370"/>
    <x v="0"/>
    <x v="5"/>
    <x v="9"/>
    <x v="14"/>
    <x v="14"/>
    <x v="3252"/>
    <x v="744"/>
    <x v="79"/>
    <x v="79"/>
    <x v="15"/>
    <x v="27"/>
    <x v="6"/>
    <x v="5"/>
    <x v="5"/>
  </r>
  <r>
    <x v="3379"/>
    <x v="0"/>
    <x v="9"/>
    <x v="56"/>
    <x v="32"/>
    <x v="428"/>
    <x v="3260"/>
    <x v="731"/>
    <x v="79"/>
    <x v="79"/>
    <x v="15"/>
    <x v="27"/>
    <x v="6"/>
    <x v="9"/>
    <x v="9"/>
  </r>
  <r>
    <x v="3381"/>
    <x v="0"/>
    <x v="6"/>
    <x v="75"/>
    <x v="91"/>
    <x v="124"/>
    <x v="3262"/>
    <x v="746"/>
    <x v="79"/>
    <x v="79"/>
    <x v="15"/>
    <x v="27"/>
    <x v="6"/>
    <x v="6"/>
    <x v="6"/>
  </r>
  <r>
    <x v="3376"/>
    <x v="0"/>
    <x v="10"/>
    <x v="9"/>
    <x v="63"/>
    <x v="76"/>
    <x v="3257"/>
    <x v="744"/>
    <x v="79"/>
    <x v="79"/>
    <x v="15"/>
    <x v="27"/>
    <x v="6"/>
    <x v="10"/>
    <x v="10"/>
  </r>
  <r>
    <x v="3463"/>
    <x v="0"/>
    <x v="5"/>
    <x v="20"/>
    <x v="41"/>
    <x v="73"/>
    <x v="3343"/>
    <x v="749"/>
    <x v="79"/>
    <x v="79"/>
    <x v="15"/>
    <x v="27"/>
    <x v="6"/>
    <x v="5"/>
    <x v="5"/>
  </r>
  <r>
    <x v="3409"/>
    <x v="0"/>
    <x v="5"/>
    <x v="6"/>
    <x v="98"/>
    <x v="13"/>
    <x v="3289"/>
    <x v="739"/>
    <x v="79"/>
    <x v="79"/>
    <x v="15"/>
    <x v="27"/>
    <x v="6"/>
    <x v="5"/>
    <x v="5"/>
  </r>
  <r>
    <x v="3401"/>
    <x v="0"/>
    <x v="10"/>
    <x v="7"/>
    <x v="23"/>
    <x v="126"/>
    <x v="3281"/>
    <x v="729"/>
    <x v="79"/>
    <x v="79"/>
    <x v="15"/>
    <x v="27"/>
    <x v="6"/>
    <x v="10"/>
    <x v="10"/>
  </r>
  <r>
    <x v="3386"/>
    <x v="0"/>
    <x v="4"/>
    <x v="26"/>
    <x v="15"/>
    <x v="1637"/>
    <x v="3267"/>
    <x v="726"/>
    <x v="79"/>
    <x v="79"/>
    <x v="15"/>
    <x v="27"/>
    <x v="6"/>
    <x v="4"/>
    <x v="4"/>
  </r>
  <r>
    <x v="3363"/>
    <x v="0"/>
    <x v="10"/>
    <x v="13"/>
    <x v="63"/>
    <x v="72"/>
    <x v="3245"/>
    <x v="731"/>
    <x v="79"/>
    <x v="79"/>
    <x v="15"/>
    <x v="27"/>
    <x v="6"/>
    <x v="10"/>
    <x v="10"/>
  </r>
  <r>
    <x v="3386"/>
    <x v="0"/>
    <x v="7"/>
    <x v="17"/>
    <x v="16"/>
    <x v="249"/>
    <x v="3267"/>
    <x v="726"/>
    <x v="79"/>
    <x v="79"/>
    <x v="15"/>
    <x v="27"/>
    <x v="6"/>
    <x v="7"/>
    <x v="7"/>
  </r>
  <r>
    <x v="3391"/>
    <x v="0"/>
    <x v="7"/>
    <x v="12"/>
    <x v="6"/>
    <x v="145"/>
    <x v="3272"/>
    <x v="731"/>
    <x v="79"/>
    <x v="79"/>
    <x v="15"/>
    <x v="27"/>
    <x v="6"/>
    <x v="7"/>
    <x v="7"/>
  </r>
  <r>
    <x v="3383"/>
    <x v="0"/>
    <x v="11"/>
    <x v="2"/>
    <x v="42"/>
    <x v="187"/>
    <x v="3264"/>
    <x v="737"/>
    <x v="79"/>
    <x v="79"/>
    <x v="15"/>
    <x v="27"/>
    <x v="6"/>
    <x v="11"/>
    <x v="11"/>
  </r>
  <r>
    <x v="3405"/>
    <x v="0"/>
    <x v="3"/>
    <x v="30"/>
    <x v="18"/>
    <x v="6"/>
    <x v="3285"/>
    <x v="746"/>
    <x v="79"/>
    <x v="79"/>
    <x v="15"/>
    <x v="27"/>
    <x v="6"/>
    <x v="3"/>
    <x v="3"/>
  </r>
  <r>
    <x v="3385"/>
    <x v="0"/>
    <x v="3"/>
    <x v="42"/>
    <x v="114"/>
    <x v="394"/>
    <x v="3266"/>
    <x v="740"/>
    <x v="79"/>
    <x v="79"/>
    <x v="15"/>
    <x v="27"/>
    <x v="6"/>
    <x v="3"/>
    <x v="3"/>
  </r>
  <r>
    <x v="3449"/>
    <x v="0"/>
    <x v="10"/>
    <x v="7"/>
    <x v="11"/>
    <x v="319"/>
    <x v="3329"/>
    <x v="725"/>
    <x v="79"/>
    <x v="79"/>
    <x v="15"/>
    <x v="27"/>
    <x v="6"/>
    <x v="10"/>
    <x v="10"/>
  </r>
  <r>
    <x v="3440"/>
    <x v="0"/>
    <x v="1"/>
    <x v="65"/>
    <x v="24"/>
    <x v="99"/>
    <x v="3320"/>
    <x v="721"/>
    <x v="79"/>
    <x v="79"/>
    <x v="15"/>
    <x v="27"/>
    <x v="6"/>
    <x v="1"/>
    <x v="1"/>
  </r>
  <r>
    <x v="3343"/>
    <x v="0"/>
    <x v="0"/>
    <x v="20"/>
    <x v="6"/>
    <x v="7"/>
    <x v="3225"/>
    <x v="722"/>
    <x v="79"/>
    <x v="79"/>
    <x v="15"/>
    <x v="27"/>
    <x v="6"/>
    <x v="0"/>
    <x v="0"/>
  </r>
  <r>
    <x v="3452"/>
    <x v="0"/>
    <x v="3"/>
    <x v="6"/>
    <x v="6"/>
    <x v="6"/>
    <x v="3332"/>
    <x v="730"/>
    <x v="79"/>
    <x v="79"/>
    <x v="15"/>
    <x v="27"/>
    <x v="6"/>
    <x v="3"/>
    <x v="3"/>
  </r>
  <r>
    <x v="3442"/>
    <x v="0"/>
    <x v="10"/>
    <x v="75"/>
    <x v="91"/>
    <x v="124"/>
    <x v="3322"/>
    <x v="749"/>
    <x v="79"/>
    <x v="79"/>
    <x v="15"/>
    <x v="27"/>
    <x v="6"/>
    <x v="10"/>
    <x v="10"/>
  </r>
  <r>
    <x v="3298"/>
    <x v="0"/>
    <x v="3"/>
    <x v="36"/>
    <x v="27"/>
    <x v="70"/>
    <x v="3185"/>
    <x v="714"/>
    <x v="79"/>
    <x v="79"/>
    <x v="15"/>
    <x v="27"/>
    <x v="6"/>
    <x v="3"/>
    <x v="3"/>
  </r>
  <r>
    <x v="3443"/>
    <x v="1"/>
    <x v="2"/>
    <x v="39"/>
    <x v="105"/>
    <x v="25"/>
    <x v="3323"/>
    <x v="713"/>
    <x v="79"/>
    <x v="79"/>
    <x v="15"/>
    <x v="27"/>
    <x v="6"/>
    <x v="2"/>
    <x v="2"/>
  </r>
  <r>
    <x v="3299"/>
    <x v="0"/>
    <x v="1"/>
    <x v="89"/>
    <x v="108"/>
    <x v="44"/>
    <x v="3186"/>
    <x v="715"/>
    <x v="79"/>
    <x v="79"/>
    <x v="15"/>
    <x v="27"/>
    <x v="6"/>
    <x v="1"/>
    <x v="1"/>
  </r>
  <r>
    <x v="3442"/>
    <x v="0"/>
    <x v="1"/>
    <x v="6"/>
    <x v="6"/>
    <x v="6"/>
    <x v="3322"/>
    <x v="749"/>
    <x v="79"/>
    <x v="79"/>
    <x v="15"/>
    <x v="27"/>
    <x v="6"/>
    <x v="1"/>
    <x v="1"/>
  </r>
  <r>
    <x v="3442"/>
    <x v="0"/>
    <x v="3"/>
    <x v="12"/>
    <x v="45"/>
    <x v="6"/>
    <x v="3322"/>
    <x v="749"/>
    <x v="79"/>
    <x v="79"/>
    <x v="15"/>
    <x v="27"/>
    <x v="6"/>
    <x v="3"/>
    <x v="3"/>
  </r>
  <r>
    <x v="3297"/>
    <x v="0"/>
    <x v="8"/>
    <x v="11"/>
    <x v="36"/>
    <x v="34"/>
    <x v="3184"/>
    <x v="713"/>
    <x v="79"/>
    <x v="79"/>
    <x v="15"/>
    <x v="27"/>
    <x v="6"/>
    <x v="8"/>
    <x v="8"/>
  </r>
  <r>
    <x v="3296"/>
    <x v="0"/>
    <x v="10"/>
    <x v="63"/>
    <x v="36"/>
    <x v="337"/>
    <x v="3183"/>
    <x v="712"/>
    <x v="79"/>
    <x v="79"/>
    <x v="15"/>
    <x v="27"/>
    <x v="6"/>
    <x v="10"/>
    <x v="10"/>
  </r>
  <r>
    <x v="3442"/>
    <x v="0"/>
    <x v="7"/>
    <x v="75"/>
    <x v="91"/>
    <x v="124"/>
    <x v="3322"/>
    <x v="749"/>
    <x v="79"/>
    <x v="79"/>
    <x v="15"/>
    <x v="27"/>
    <x v="6"/>
    <x v="7"/>
    <x v="7"/>
  </r>
  <r>
    <x v="3452"/>
    <x v="0"/>
    <x v="1"/>
    <x v="9"/>
    <x v="14"/>
    <x v="14"/>
    <x v="3332"/>
    <x v="730"/>
    <x v="79"/>
    <x v="79"/>
    <x v="15"/>
    <x v="27"/>
    <x v="6"/>
    <x v="1"/>
    <x v="1"/>
  </r>
  <r>
    <x v="3439"/>
    <x v="1"/>
    <x v="2"/>
    <x v="57"/>
    <x v="10"/>
    <x v="19"/>
    <x v="3319"/>
    <x v="718"/>
    <x v="79"/>
    <x v="79"/>
    <x v="15"/>
    <x v="27"/>
    <x v="6"/>
    <x v="2"/>
    <x v="2"/>
  </r>
  <r>
    <x v="3302"/>
    <x v="0"/>
    <x v="8"/>
    <x v="5"/>
    <x v="10"/>
    <x v="637"/>
    <x v="3188"/>
    <x v="718"/>
    <x v="79"/>
    <x v="79"/>
    <x v="15"/>
    <x v="27"/>
    <x v="6"/>
    <x v="8"/>
    <x v="8"/>
  </r>
  <r>
    <x v="3302"/>
    <x v="0"/>
    <x v="3"/>
    <x v="9"/>
    <x v="11"/>
    <x v="35"/>
    <x v="3188"/>
    <x v="718"/>
    <x v="79"/>
    <x v="79"/>
    <x v="15"/>
    <x v="27"/>
    <x v="6"/>
    <x v="3"/>
    <x v="3"/>
  </r>
  <r>
    <x v="3347"/>
    <x v="0"/>
    <x v="10"/>
    <x v="10"/>
    <x v="9"/>
    <x v="9"/>
    <x v="3229"/>
    <x v="742"/>
    <x v="79"/>
    <x v="79"/>
    <x v="15"/>
    <x v="27"/>
    <x v="6"/>
    <x v="10"/>
    <x v="10"/>
  </r>
  <r>
    <x v="3346"/>
    <x v="0"/>
    <x v="3"/>
    <x v="46"/>
    <x v="87"/>
    <x v="147"/>
    <x v="3228"/>
    <x v="736"/>
    <x v="79"/>
    <x v="79"/>
    <x v="15"/>
    <x v="27"/>
    <x v="6"/>
    <x v="3"/>
    <x v="3"/>
  </r>
  <r>
    <x v="3443"/>
    <x v="0"/>
    <x v="9"/>
    <x v="52"/>
    <x v="97"/>
    <x v="138"/>
    <x v="3323"/>
    <x v="713"/>
    <x v="79"/>
    <x v="79"/>
    <x v="15"/>
    <x v="27"/>
    <x v="6"/>
    <x v="9"/>
    <x v="9"/>
  </r>
  <r>
    <x v="3343"/>
    <x v="0"/>
    <x v="11"/>
    <x v="92"/>
    <x v="14"/>
    <x v="6"/>
    <x v="3225"/>
    <x v="722"/>
    <x v="79"/>
    <x v="79"/>
    <x v="15"/>
    <x v="27"/>
    <x v="6"/>
    <x v="11"/>
    <x v="11"/>
  </r>
  <r>
    <x v="3440"/>
    <x v="0"/>
    <x v="9"/>
    <x v="37"/>
    <x v="34"/>
    <x v="68"/>
    <x v="3320"/>
    <x v="721"/>
    <x v="79"/>
    <x v="79"/>
    <x v="15"/>
    <x v="27"/>
    <x v="6"/>
    <x v="9"/>
    <x v="9"/>
  </r>
  <r>
    <x v="3344"/>
    <x v="0"/>
    <x v="2"/>
    <x v="5"/>
    <x v="23"/>
    <x v="178"/>
    <x v="3226"/>
    <x v="741"/>
    <x v="79"/>
    <x v="79"/>
    <x v="15"/>
    <x v="27"/>
    <x v="6"/>
    <x v="2"/>
    <x v="2"/>
  </r>
  <r>
    <x v="3464"/>
    <x v="0"/>
    <x v="9"/>
    <x v="142"/>
    <x v="116"/>
    <x v="243"/>
    <x v="3344"/>
    <x v="728"/>
    <x v="79"/>
    <x v="79"/>
    <x v="15"/>
    <x v="27"/>
    <x v="6"/>
    <x v="9"/>
    <x v="9"/>
  </r>
  <r>
    <x v="3347"/>
    <x v="0"/>
    <x v="11"/>
    <x v="5"/>
    <x v="7"/>
    <x v="152"/>
    <x v="3229"/>
    <x v="742"/>
    <x v="79"/>
    <x v="79"/>
    <x v="15"/>
    <x v="27"/>
    <x v="6"/>
    <x v="11"/>
    <x v="11"/>
  </r>
  <r>
    <x v="3443"/>
    <x v="0"/>
    <x v="4"/>
    <x v="49"/>
    <x v="60"/>
    <x v="135"/>
    <x v="3323"/>
    <x v="713"/>
    <x v="79"/>
    <x v="79"/>
    <x v="15"/>
    <x v="27"/>
    <x v="6"/>
    <x v="4"/>
    <x v="4"/>
  </r>
  <r>
    <x v="3342"/>
    <x v="0"/>
    <x v="9"/>
    <x v="82"/>
    <x v="2"/>
    <x v="671"/>
    <x v="3224"/>
    <x v="740"/>
    <x v="79"/>
    <x v="79"/>
    <x v="15"/>
    <x v="27"/>
    <x v="6"/>
    <x v="9"/>
    <x v="9"/>
  </r>
  <r>
    <x v="3436"/>
    <x v="0"/>
    <x v="6"/>
    <x v="12"/>
    <x v="12"/>
    <x v="13"/>
    <x v="3316"/>
    <x v="738"/>
    <x v="79"/>
    <x v="79"/>
    <x v="15"/>
    <x v="27"/>
    <x v="6"/>
    <x v="6"/>
    <x v="6"/>
  </r>
  <r>
    <x v="3300"/>
    <x v="0"/>
    <x v="2"/>
    <x v="33"/>
    <x v="40"/>
    <x v="523"/>
    <x v="3187"/>
    <x v="716"/>
    <x v="79"/>
    <x v="79"/>
    <x v="15"/>
    <x v="27"/>
    <x v="6"/>
    <x v="2"/>
    <x v="2"/>
  </r>
  <r>
    <x v="3350"/>
    <x v="0"/>
    <x v="11"/>
    <x v="54"/>
    <x v="38"/>
    <x v="9"/>
    <x v="3232"/>
    <x v="744"/>
    <x v="79"/>
    <x v="79"/>
    <x v="15"/>
    <x v="27"/>
    <x v="6"/>
    <x v="11"/>
    <x v="11"/>
  </r>
  <r>
    <x v="3449"/>
    <x v="0"/>
    <x v="7"/>
    <x v="93"/>
    <x v="9"/>
    <x v="63"/>
    <x v="3329"/>
    <x v="725"/>
    <x v="79"/>
    <x v="79"/>
    <x v="15"/>
    <x v="27"/>
    <x v="6"/>
    <x v="7"/>
    <x v="7"/>
  </r>
  <r>
    <x v="3301"/>
    <x v="0"/>
    <x v="1"/>
    <x v="38"/>
    <x v="32"/>
    <x v="144"/>
    <x v="1331"/>
    <x v="717"/>
    <x v="79"/>
    <x v="79"/>
    <x v="15"/>
    <x v="27"/>
    <x v="6"/>
    <x v="1"/>
    <x v="1"/>
  </r>
  <r>
    <x v="3449"/>
    <x v="0"/>
    <x v="2"/>
    <x v="51"/>
    <x v="81"/>
    <x v="31"/>
    <x v="3329"/>
    <x v="725"/>
    <x v="79"/>
    <x v="79"/>
    <x v="15"/>
    <x v="27"/>
    <x v="6"/>
    <x v="2"/>
    <x v="2"/>
  </r>
  <r>
    <x v="3342"/>
    <x v="0"/>
    <x v="7"/>
    <x v="13"/>
    <x v="11"/>
    <x v="46"/>
    <x v="3224"/>
    <x v="740"/>
    <x v="79"/>
    <x v="79"/>
    <x v="15"/>
    <x v="27"/>
    <x v="6"/>
    <x v="7"/>
    <x v="7"/>
  </r>
  <r>
    <x v="3300"/>
    <x v="1"/>
    <x v="2"/>
    <x v="2"/>
    <x v="40"/>
    <x v="45"/>
    <x v="3187"/>
    <x v="716"/>
    <x v="79"/>
    <x v="79"/>
    <x v="15"/>
    <x v="27"/>
    <x v="6"/>
    <x v="2"/>
    <x v="2"/>
  </r>
  <r>
    <x v="3447"/>
    <x v="0"/>
    <x v="5"/>
    <x v="0"/>
    <x v="41"/>
    <x v="6"/>
    <x v="3327"/>
    <x v="732"/>
    <x v="79"/>
    <x v="79"/>
    <x v="15"/>
    <x v="27"/>
    <x v="6"/>
    <x v="5"/>
    <x v="5"/>
  </r>
  <r>
    <x v="3444"/>
    <x v="0"/>
    <x v="6"/>
    <x v="20"/>
    <x v="12"/>
    <x v="6"/>
    <x v="3324"/>
    <x v="723"/>
    <x v="79"/>
    <x v="79"/>
    <x v="15"/>
    <x v="27"/>
    <x v="6"/>
    <x v="6"/>
    <x v="6"/>
  </r>
  <r>
    <x v="3448"/>
    <x v="0"/>
    <x v="9"/>
    <x v="29"/>
    <x v="72"/>
    <x v="256"/>
    <x v="3328"/>
    <x v="744"/>
    <x v="79"/>
    <x v="79"/>
    <x v="15"/>
    <x v="27"/>
    <x v="6"/>
    <x v="9"/>
    <x v="9"/>
  </r>
  <r>
    <x v="3452"/>
    <x v="0"/>
    <x v="5"/>
    <x v="16"/>
    <x v="17"/>
    <x v="6"/>
    <x v="3332"/>
    <x v="730"/>
    <x v="79"/>
    <x v="79"/>
    <x v="15"/>
    <x v="27"/>
    <x v="6"/>
    <x v="5"/>
    <x v="5"/>
  </r>
  <r>
    <x v="3464"/>
    <x v="0"/>
    <x v="8"/>
    <x v="129"/>
    <x v="74"/>
    <x v="2770"/>
    <x v="3344"/>
    <x v="728"/>
    <x v="79"/>
    <x v="79"/>
    <x v="15"/>
    <x v="27"/>
    <x v="6"/>
    <x v="8"/>
    <x v="8"/>
  </r>
  <r>
    <x v="3437"/>
    <x v="0"/>
    <x v="6"/>
    <x v="0"/>
    <x v="98"/>
    <x v="11"/>
    <x v="3317"/>
    <x v="737"/>
    <x v="79"/>
    <x v="79"/>
    <x v="15"/>
    <x v="27"/>
    <x v="6"/>
    <x v="6"/>
    <x v="6"/>
  </r>
  <r>
    <x v="3345"/>
    <x v="0"/>
    <x v="5"/>
    <x v="93"/>
    <x v="13"/>
    <x v="389"/>
    <x v="3227"/>
    <x v="719"/>
    <x v="79"/>
    <x v="79"/>
    <x v="15"/>
    <x v="27"/>
    <x v="6"/>
    <x v="5"/>
    <x v="5"/>
  </r>
  <r>
    <x v="3443"/>
    <x v="0"/>
    <x v="10"/>
    <x v="37"/>
    <x v="76"/>
    <x v="76"/>
    <x v="3323"/>
    <x v="713"/>
    <x v="79"/>
    <x v="79"/>
    <x v="15"/>
    <x v="27"/>
    <x v="6"/>
    <x v="10"/>
    <x v="10"/>
  </r>
  <r>
    <x v="3445"/>
    <x v="1"/>
    <x v="2"/>
    <x v="113"/>
    <x v="97"/>
    <x v="112"/>
    <x v="3325"/>
    <x v="743"/>
    <x v="79"/>
    <x v="79"/>
    <x v="15"/>
    <x v="27"/>
    <x v="6"/>
    <x v="2"/>
    <x v="2"/>
  </r>
  <r>
    <x v="3344"/>
    <x v="0"/>
    <x v="8"/>
    <x v="23"/>
    <x v="10"/>
    <x v="42"/>
    <x v="3226"/>
    <x v="741"/>
    <x v="79"/>
    <x v="79"/>
    <x v="15"/>
    <x v="27"/>
    <x v="6"/>
    <x v="8"/>
    <x v="8"/>
  </r>
  <r>
    <x v="3464"/>
    <x v="0"/>
    <x v="2"/>
    <x v="76"/>
    <x v="152"/>
    <x v="752"/>
    <x v="3344"/>
    <x v="728"/>
    <x v="79"/>
    <x v="79"/>
    <x v="15"/>
    <x v="27"/>
    <x v="6"/>
    <x v="2"/>
    <x v="2"/>
  </r>
  <r>
    <x v="3444"/>
    <x v="0"/>
    <x v="3"/>
    <x v="20"/>
    <x v="12"/>
    <x v="6"/>
    <x v="3324"/>
    <x v="723"/>
    <x v="79"/>
    <x v="79"/>
    <x v="15"/>
    <x v="27"/>
    <x v="6"/>
    <x v="3"/>
    <x v="3"/>
  </r>
  <r>
    <x v="3349"/>
    <x v="1"/>
    <x v="2"/>
    <x v="90"/>
    <x v="58"/>
    <x v="390"/>
    <x v="3231"/>
    <x v="743"/>
    <x v="79"/>
    <x v="79"/>
    <x v="15"/>
    <x v="27"/>
    <x v="6"/>
    <x v="2"/>
    <x v="2"/>
  </r>
  <r>
    <x v="3439"/>
    <x v="0"/>
    <x v="7"/>
    <x v="20"/>
    <x v="85"/>
    <x v="511"/>
    <x v="3319"/>
    <x v="718"/>
    <x v="79"/>
    <x v="79"/>
    <x v="15"/>
    <x v="27"/>
    <x v="6"/>
    <x v="7"/>
    <x v="7"/>
  </r>
  <r>
    <x v="3348"/>
    <x v="0"/>
    <x v="8"/>
    <x v="18"/>
    <x v="83"/>
    <x v="417"/>
    <x v="3230"/>
    <x v="740"/>
    <x v="79"/>
    <x v="79"/>
    <x v="15"/>
    <x v="27"/>
    <x v="6"/>
    <x v="8"/>
    <x v="8"/>
  </r>
  <r>
    <x v="3355"/>
    <x v="0"/>
    <x v="10"/>
    <x v="6"/>
    <x v="85"/>
    <x v="171"/>
    <x v="3237"/>
    <x v="713"/>
    <x v="79"/>
    <x v="79"/>
    <x v="15"/>
    <x v="27"/>
    <x v="6"/>
    <x v="10"/>
    <x v="10"/>
  </r>
  <r>
    <x v="3346"/>
    <x v="0"/>
    <x v="6"/>
    <x v="37"/>
    <x v="1"/>
    <x v="48"/>
    <x v="3228"/>
    <x v="736"/>
    <x v="79"/>
    <x v="79"/>
    <x v="15"/>
    <x v="27"/>
    <x v="6"/>
    <x v="6"/>
    <x v="6"/>
  </r>
  <r>
    <x v="3329"/>
    <x v="1"/>
    <x v="2"/>
    <x v="98"/>
    <x v="96"/>
    <x v="879"/>
    <x v="3212"/>
    <x v="735"/>
    <x v="79"/>
    <x v="79"/>
    <x v="15"/>
    <x v="27"/>
    <x v="6"/>
    <x v="2"/>
    <x v="2"/>
  </r>
  <r>
    <x v="3325"/>
    <x v="0"/>
    <x v="11"/>
    <x v="94"/>
    <x v="119"/>
    <x v="5"/>
    <x v="1414"/>
    <x v="730"/>
    <x v="79"/>
    <x v="79"/>
    <x v="15"/>
    <x v="27"/>
    <x v="6"/>
    <x v="11"/>
    <x v="11"/>
  </r>
  <r>
    <x v="3461"/>
    <x v="0"/>
    <x v="6"/>
    <x v="21"/>
    <x v="18"/>
    <x v="11"/>
    <x v="3341"/>
    <x v="725"/>
    <x v="79"/>
    <x v="79"/>
    <x v="15"/>
    <x v="27"/>
    <x v="6"/>
    <x v="6"/>
    <x v="6"/>
  </r>
  <r>
    <x v="3358"/>
    <x v="0"/>
    <x v="4"/>
    <x v="112"/>
    <x v="29"/>
    <x v="276"/>
    <x v="3240"/>
    <x v="745"/>
    <x v="79"/>
    <x v="79"/>
    <x v="15"/>
    <x v="27"/>
    <x v="6"/>
    <x v="4"/>
    <x v="4"/>
  </r>
  <r>
    <x v="3322"/>
    <x v="0"/>
    <x v="5"/>
    <x v="6"/>
    <x v="98"/>
    <x v="13"/>
    <x v="3206"/>
    <x v="719"/>
    <x v="79"/>
    <x v="79"/>
    <x v="15"/>
    <x v="27"/>
    <x v="6"/>
    <x v="5"/>
    <x v="5"/>
  </r>
  <r>
    <x v="3335"/>
    <x v="0"/>
    <x v="5"/>
    <x v="16"/>
    <x v="17"/>
    <x v="6"/>
    <x v="3217"/>
    <x v="737"/>
    <x v="79"/>
    <x v="79"/>
    <x v="15"/>
    <x v="27"/>
    <x v="6"/>
    <x v="5"/>
    <x v="5"/>
  </r>
  <r>
    <x v="3304"/>
    <x v="0"/>
    <x v="10"/>
    <x v="17"/>
    <x v="8"/>
    <x v="9"/>
    <x v="3190"/>
    <x v="714"/>
    <x v="79"/>
    <x v="79"/>
    <x v="15"/>
    <x v="27"/>
    <x v="6"/>
    <x v="10"/>
    <x v="10"/>
  </r>
  <r>
    <x v="3327"/>
    <x v="0"/>
    <x v="8"/>
    <x v="53"/>
    <x v="59"/>
    <x v="412"/>
    <x v="3210"/>
    <x v="723"/>
    <x v="79"/>
    <x v="79"/>
    <x v="15"/>
    <x v="27"/>
    <x v="6"/>
    <x v="8"/>
    <x v="8"/>
  </r>
  <r>
    <x v="3453"/>
    <x v="0"/>
    <x v="0"/>
    <x v="6"/>
    <x v="6"/>
    <x v="6"/>
    <x v="3333"/>
    <x v="741"/>
    <x v="79"/>
    <x v="79"/>
    <x v="15"/>
    <x v="27"/>
    <x v="6"/>
    <x v="0"/>
    <x v="0"/>
  </r>
  <r>
    <x v="3319"/>
    <x v="1"/>
    <x v="2"/>
    <x v="40"/>
    <x v="48"/>
    <x v="54"/>
    <x v="3203"/>
    <x v="717"/>
    <x v="79"/>
    <x v="79"/>
    <x v="15"/>
    <x v="27"/>
    <x v="6"/>
    <x v="2"/>
    <x v="2"/>
  </r>
  <r>
    <x v="3319"/>
    <x v="0"/>
    <x v="10"/>
    <x v="7"/>
    <x v="3"/>
    <x v="549"/>
    <x v="3203"/>
    <x v="717"/>
    <x v="79"/>
    <x v="79"/>
    <x v="15"/>
    <x v="27"/>
    <x v="6"/>
    <x v="10"/>
    <x v="10"/>
  </r>
  <r>
    <x v="3333"/>
    <x v="0"/>
    <x v="5"/>
    <x v="9"/>
    <x v="63"/>
    <x v="76"/>
    <x v="3215"/>
    <x v="728"/>
    <x v="79"/>
    <x v="79"/>
    <x v="15"/>
    <x v="27"/>
    <x v="6"/>
    <x v="5"/>
    <x v="5"/>
  </r>
  <r>
    <x v="3320"/>
    <x v="1"/>
    <x v="2"/>
    <x v="9"/>
    <x v="14"/>
    <x v="14"/>
    <x v="3204"/>
    <x v="731"/>
    <x v="79"/>
    <x v="79"/>
    <x v="15"/>
    <x v="27"/>
    <x v="6"/>
    <x v="2"/>
    <x v="2"/>
  </r>
  <r>
    <x v="3313"/>
    <x v="0"/>
    <x v="11"/>
    <x v="70"/>
    <x v="4"/>
    <x v="108"/>
    <x v="1402"/>
    <x v="712"/>
    <x v="79"/>
    <x v="79"/>
    <x v="15"/>
    <x v="27"/>
    <x v="6"/>
    <x v="11"/>
    <x v="11"/>
  </r>
  <r>
    <x v="3298"/>
    <x v="0"/>
    <x v="4"/>
    <x v="82"/>
    <x v="44"/>
    <x v="6"/>
    <x v="3185"/>
    <x v="714"/>
    <x v="79"/>
    <x v="79"/>
    <x v="15"/>
    <x v="27"/>
    <x v="6"/>
    <x v="4"/>
    <x v="4"/>
  </r>
  <r>
    <x v="3296"/>
    <x v="0"/>
    <x v="9"/>
    <x v="42"/>
    <x v="21"/>
    <x v="533"/>
    <x v="3183"/>
    <x v="712"/>
    <x v="79"/>
    <x v="79"/>
    <x v="15"/>
    <x v="27"/>
    <x v="6"/>
    <x v="9"/>
    <x v="9"/>
  </r>
  <r>
    <x v="3435"/>
    <x v="0"/>
    <x v="11"/>
    <x v="4"/>
    <x v="48"/>
    <x v="2275"/>
    <x v="3315"/>
    <x v="740"/>
    <x v="79"/>
    <x v="79"/>
    <x v="15"/>
    <x v="27"/>
    <x v="6"/>
    <x v="11"/>
    <x v="11"/>
  </r>
  <r>
    <x v="3446"/>
    <x v="0"/>
    <x v="5"/>
    <x v="6"/>
    <x v="85"/>
    <x v="171"/>
    <x v="3326"/>
    <x v="746"/>
    <x v="79"/>
    <x v="79"/>
    <x v="15"/>
    <x v="27"/>
    <x v="6"/>
    <x v="5"/>
    <x v="5"/>
  </r>
  <r>
    <x v="3451"/>
    <x v="0"/>
    <x v="8"/>
    <x v="92"/>
    <x v="14"/>
    <x v="6"/>
    <x v="3331"/>
    <x v="722"/>
    <x v="79"/>
    <x v="79"/>
    <x v="15"/>
    <x v="27"/>
    <x v="6"/>
    <x v="8"/>
    <x v="8"/>
  </r>
  <r>
    <x v="3439"/>
    <x v="0"/>
    <x v="2"/>
    <x v="11"/>
    <x v="10"/>
    <x v="11"/>
    <x v="3319"/>
    <x v="718"/>
    <x v="79"/>
    <x v="79"/>
    <x v="15"/>
    <x v="27"/>
    <x v="6"/>
    <x v="2"/>
    <x v="2"/>
  </r>
  <r>
    <x v="3451"/>
    <x v="0"/>
    <x v="0"/>
    <x v="20"/>
    <x v="12"/>
    <x v="6"/>
    <x v="3331"/>
    <x v="722"/>
    <x v="79"/>
    <x v="79"/>
    <x v="15"/>
    <x v="27"/>
    <x v="6"/>
    <x v="0"/>
    <x v="0"/>
  </r>
  <r>
    <x v="3345"/>
    <x v="0"/>
    <x v="7"/>
    <x v="48"/>
    <x v="30"/>
    <x v="7"/>
    <x v="3227"/>
    <x v="719"/>
    <x v="79"/>
    <x v="79"/>
    <x v="15"/>
    <x v="27"/>
    <x v="6"/>
    <x v="7"/>
    <x v="7"/>
  </r>
  <r>
    <x v="3350"/>
    <x v="0"/>
    <x v="8"/>
    <x v="51"/>
    <x v="44"/>
    <x v="408"/>
    <x v="3232"/>
    <x v="744"/>
    <x v="79"/>
    <x v="79"/>
    <x v="15"/>
    <x v="27"/>
    <x v="6"/>
    <x v="8"/>
    <x v="8"/>
  </r>
  <r>
    <x v="3439"/>
    <x v="0"/>
    <x v="8"/>
    <x v="30"/>
    <x v="43"/>
    <x v="254"/>
    <x v="3319"/>
    <x v="718"/>
    <x v="79"/>
    <x v="79"/>
    <x v="15"/>
    <x v="27"/>
    <x v="6"/>
    <x v="8"/>
    <x v="8"/>
  </r>
  <r>
    <x v="3414"/>
    <x v="0"/>
    <x v="9"/>
    <x v="18"/>
    <x v="37"/>
    <x v="632"/>
    <x v="3294"/>
    <x v="734"/>
    <x v="79"/>
    <x v="79"/>
    <x v="15"/>
    <x v="27"/>
    <x v="6"/>
    <x v="9"/>
    <x v="9"/>
  </r>
  <r>
    <x v="3358"/>
    <x v="0"/>
    <x v="9"/>
    <x v="143"/>
    <x v="79"/>
    <x v="390"/>
    <x v="3240"/>
    <x v="745"/>
    <x v="79"/>
    <x v="79"/>
    <x v="15"/>
    <x v="27"/>
    <x v="6"/>
    <x v="9"/>
    <x v="9"/>
  </r>
  <r>
    <x v="3394"/>
    <x v="0"/>
    <x v="6"/>
    <x v="0"/>
    <x v="41"/>
    <x v="6"/>
    <x v="3275"/>
    <x v="742"/>
    <x v="79"/>
    <x v="79"/>
    <x v="15"/>
    <x v="27"/>
    <x v="6"/>
    <x v="6"/>
    <x v="6"/>
  </r>
  <r>
    <x v="3432"/>
    <x v="1"/>
    <x v="2"/>
    <x v="60"/>
    <x v="119"/>
    <x v="526"/>
    <x v="3312"/>
    <x v="722"/>
    <x v="79"/>
    <x v="79"/>
    <x v="15"/>
    <x v="27"/>
    <x v="6"/>
    <x v="2"/>
    <x v="2"/>
  </r>
  <r>
    <x v="3395"/>
    <x v="0"/>
    <x v="9"/>
    <x v="48"/>
    <x v="36"/>
    <x v="26"/>
    <x v="3276"/>
    <x v="725"/>
    <x v="79"/>
    <x v="79"/>
    <x v="15"/>
    <x v="27"/>
    <x v="6"/>
    <x v="9"/>
    <x v="9"/>
  </r>
  <r>
    <x v="3398"/>
    <x v="0"/>
    <x v="7"/>
    <x v="21"/>
    <x v="94"/>
    <x v="6"/>
    <x v="3279"/>
    <x v="735"/>
    <x v="79"/>
    <x v="79"/>
    <x v="15"/>
    <x v="27"/>
    <x v="6"/>
    <x v="7"/>
    <x v="7"/>
  </r>
  <r>
    <x v="3458"/>
    <x v="0"/>
    <x v="2"/>
    <x v="81"/>
    <x v="188"/>
    <x v="1981"/>
    <x v="3338"/>
    <x v="730"/>
    <x v="79"/>
    <x v="79"/>
    <x v="15"/>
    <x v="27"/>
    <x v="6"/>
    <x v="2"/>
    <x v="2"/>
  </r>
  <r>
    <x v="3336"/>
    <x v="0"/>
    <x v="10"/>
    <x v="53"/>
    <x v="24"/>
    <x v="80"/>
    <x v="3218"/>
    <x v="735"/>
    <x v="79"/>
    <x v="79"/>
    <x v="15"/>
    <x v="27"/>
    <x v="6"/>
    <x v="10"/>
    <x v="10"/>
  </r>
  <r>
    <x v="3450"/>
    <x v="0"/>
    <x v="3"/>
    <x v="79"/>
    <x v="65"/>
    <x v="3"/>
    <x v="3330"/>
    <x v="712"/>
    <x v="79"/>
    <x v="79"/>
    <x v="15"/>
    <x v="27"/>
    <x v="6"/>
    <x v="3"/>
    <x v="3"/>
  </r>
  <r>
    <x v="3397"/>
    <x v="0"/>
    <x v="0"/>
    <x v="7"/>
    <x v="7"/>
    <x v="7"/>
    <x v="3278"/>
    <x v="743"/>
    <x v="79"/>
    <x v="79"/>
    <x v="15"/>
    <x v="27"/>
    <x v="6"/>
    <x v="0"/>
    <x v="0"/>
  </r>
  <r>
    <x v="3427"/>
    <x v="0"/>
    <x v="7"/>
    <x v="10"/>
    <x v="9"/>
    <x v="9"/>
    <x v="3307"/>
    <x v="742"/>
    <x v="79"/>
    <x v="79"/>
    <x v="15"/>
    <x v="27"/>
    <x v="6"/>
    <x v="7"/>
    <x v="7"/>
  </r>
  <r>
    <x v="3460"/>
    <x v="0"/>
    <x v="2"/>
    <x v="51"/>
    <x v="38"/>
    <x v="6"/>
    <x v="3340"/>
    <x v="722"/>
    <x v="79"/>
    <x v="79"/>
    <x v="15"/>
    <x v="27"/>
    <x v="6"/>
    <x v="2"/>
    <x v="2"/>
  </r>
  <r>
    <x v="3429"/>
    <x v="0"/>
    <x v="4"/>
    <x v="11"/>
    <x v="16"/>
    <x v="112"/>
    <x v="3309"/>
    <x v="736"/>
    <x v="79"/>
    <x v="79"/>
    <x v="15"/>
    <x v="27"/>
    <x v="6"/>
    <x v="4"/>
    <x v="4"/>
  </r>
  <r>
    <x v="3317"/>
    <x v="0"/>
    <x v="10"/>
    <x v="10"/>
    <x v="94"/>
    <x v="34"/>
    <x v="3201"/>
    <x v="729"/>
    <x v="79"/>
    <x v="79"/>
    <x v="15"/>
    <x v="27"/>
    <x v="6"/>
    <x v="10"/>
    <x v="10"/>
  </r>
  <r>
    <x v="3311"/>
    <x v="0"/>
    <x v="0"/>
    <x v="20"/>
    <x v="6"/>
    <x v="7"/>
    <x v="3197"/>
    <x v="726"/>
    <x v="79"/>
    <x v="79"/>
    <x v="15"/>
    <x v="27"/>
    <x v="6"/>
    <x v="0"/>
    <x v="0"/>
  </r>
  <r>
    <x v="3334"/>
    <x v="0"/>
    <x v="11"/>
    <x v="24"/>
    <x v="54"/>
    <x v="268"/>
    <x v="3216"/>
    <x v="724"/>
    <x v="79"/>
    <x v="79"/>
    <x v="15"/>
    <x v="27"/>
    <x v="6"/>
    <x v="11"/>
    <x v="11"/>
  </r>
  <r>
    <x v="3314"/>
    <x v="0"/>
    <x v="8"/>
    <x v="68"/>
    <x v="117"/>
    <x v="1045"/>
    <x v="2016"/>
    <x v="727"/>
    <x v="79"/>
    <x v="79"/>
    <x v="15"/>
    <x v="27"/>
    <x v="6"/>
    <x v="8"/>
    <x v="8"/>
  </r>
  <r>
    <x v="3419"/>
    <x v="0"/>
    <x v="2"/>
    <x v="108"/>
    <x v="155"/>
    <x v="3333"/>
    <x v="3299"/>
    <x v="716"/>
    <x v="79"/>
    <x v="79"/>
    <x v="15"/>
    <x v="27"/>
    <x v="6"/>
    <x v="2"/>
    <x v="2"/>
  </r>
  <r>
    <x v="3326"/>
    <x v="0"/>
    <x v="8"/>
    <x v="134"/>
    <x v="67"/>
    <x v="1174"/>
    <x v="3209"/>
    <x v="733"/>
    <x v="79"/>
    <x v="79"/>
    <x v="15"/>
    <x v="27"/>
    <x v="6"/>
    <x v="8"/>
    <x v="8"/>
  </r>
  <r>
    <x v="3394"/>
    <x v="0"/>
    <x v="9"/>
    <x v="79"/>
    <x v="18"/>
    <x v="7"/>
    <x v="3275"/>
    <x v="742"/>
    <x v="79"/>
    <x v="79"/>
    <x v="15"/>
    <x v="27"/>
    <x v="6"/>
    <x v="9"/>
    <x v="9"/>
  </r>
  <r>
    <x v="3327"/>
    <x v="1"/>
    <x v="2"/>
    <x v="18"/>
    <x v="40"/>
    <x v="675"/>
    <x v="3210"/>
    <x v="723"/>
    <x v="79"/>
    <x v="79"/>
    <x v="15"/>
    <x v="27"/>
    <x v="6"/>
    <x v="2"/>
    <x v="2"/>
  </r>
  <r>
    <x v="3305"/>
    <x v="1"/>
    <x v="2"/>
    <x v="247"/>
    <x v="127"/>
    <x v="3334"/>
    <x v="3191"/>
    <x v="720"/>
    <x v="79"/>
    <x v="79"/>
    <x v="15"/>
    <x v="27"/>
    <x v="6"/>
    <x v="2"/>
    <x v="2"/>
  </r>
  <r>
    <x v="3430"/>
    <x v="0"/>
    <x v="2"/>
    <x v="139"/>
    <x v="122"/>
    <x v="253"/>
    <x v="3310"/>
    <x v="713"/>
    <x v="79"/>
    <x v="79"/>
    <x v="15"/>
    <x v="27"/>
    <x v="6"/>
    <x v="2"/>
    <x v="2"/>
  </r>
  <r>
    <x v="3419"/>
    <x v="0"/>
    <x v="8"/>
    <x v="117"/>
    <x v="278"/>
    <x v="7"/>
    <x v="3299"/>
    <x v="716"/>
    <x v="79"/>
    <x v="79"/>
    <x v="15"/>
    <x v="27"/>
    <x v="6"/>
    <x v="8"/>
    <x v="8"/>
  </r>
  <r>
    <x v="3420"/>
    <x v="0"/>
    <x v="10"/>
    <x v="13"/>
    <x v="13"/>
    <x v="6"/>
    <x v="3300"/>
    <x v="722"/>
    <x v="79"/>
    <x v="79"/>
    <x v="15"/>
    <x v="27"/>
    <x v="6"/>
    <x v="10"/>
    <x v="10"/>
  </r>
  <r>
    <x v="3429"/>
    <x v="1"/>
    <x v="2"/>
    <x v="35"/>
    <x v="15"/>
    <x v="247"/>
    <x v="3309"/>
    <x v="736"/>
    <x v="79"/>
    <x v="79"/>
    <x v="15"/>
    <x v="27"/>
    <x v="6"/>
    <x v="2"/>
    <x v="2"/>
  </r>
  <r>
    <x v="3424"/>
    <x v="0"/>
    <x v="3"/>
    <x v="24"/>
    <x v="4"/>
    <x v="34"/>
    <x v="3304"/>
    <x v="716"/>
    <x v="79"/>
    <x v="79"/>
    <x v="15"/>
    <x v="27"/>
    <x v="6"/>
    <x v="3"/>
    <x v="3"/>
  </r>
  <r>
    <x v="3418"/>
    <x v="0"/>
    <x v="7"/>
    <x v="17"/>
    <x v="16"/>
    <x v="249"/>
    <x v="3298"/>
    <x v="749"/>
    <x v="79"/>
    <x v="79"/>
    <x v="15"/>
    <x v="27"/>
    <x v="6"/>
    <x v="7"/>
    <x v="7"/>
  </r>
  <r>
    <x v="3457"/>
    <x v="0"/>
    <x v="6"/>
    <x v="51"/>
    <x v="102"/>
    <x v="7"/>
    <x v="3337"/>
    <x v="725"/>
    <x v="79"/>
    <x v="79"/>
    <x v="15"/>
    <x v="27"/>
    <x v="6"/>
    <x v="6"/>
    <x v="6"/>
  </r>
  <r>
    <x v="3398"/>
    <x v="0"/>
    <x v="6"/>
    <x v="57"/>
    <x v="5"/>
    <x v="6"/>
    <x v="3279"/>
    <x v="735"/>
    <x v="79"/>
    <x v="79"/>
    <x v="15"/>
    <x v="27"/>
    <x v="6"/>
    <x v="6"/>
    <x v="6"/>
  </r>
  <r>
    <x v="3355"/>
    <x v="0"/>
    <x v="9"/>
    <x v="8"/>
    <x v="9"/>
    <x v="13"/>
    <x v="3237"/>
    <x v="713"/>
    <x v="79"/>
    <x v="79"/>
    <x v="15"/>
    <x v="27"/>
    <x v="6"/>
    <x v="9"/>
    <x v="9"/>
  </r>
  <r>
    <x v="3303"/>
    <x v="0"/>
    <x v="5"/>
    <x v="12"/>
    <x v="45"/>
    <x v="6"/>
    <x v="3189"/>
    <x v="719"/>
    <x v="79"/>
    <x v="79"/>
    <x v="15"/>
    <x v="27"/>
    <x v="6"/>
    <x v="5"/>
    <x v="5"/>
  </r>
  <r>
    <x v="3358"/>
    <x v="0"/>
    <x v="2"/>
    <x v="100"/>
    <x v="195"/>
    <x v="34"/>
    <x v="3240"/>
    <x v="745"/>
    <x v="79"/>
    <x v="79"/>
    <x v="15"/>
    <x v="27"/>
    <x v="6"/>
    <x v="2"/>
    <x v="2"/>
  </r>
  <r>
    <x v="3330"/>
    <x v="0"/>
    <x v="7"/>
    <x v="11"/>
    <x v="23"/>
    <x v="246"/>
    <x v="3213"/>
    <x v="736"/>
    <x v="79"/>
    <x v="79"/>
    <x v="15"/>
    <x v="27"/>
    <x v="6"/>
    <x v="7"/>
    <x v="7"/>
  </r>
  <r>
    <x v="3334"/>
    <x v="1"/>
    <x v="2"/>
    <x v="35"/>
    <x v="38"/>
    <x v="41"/>
    <x v="3216"/>
    <x v="724"/>
    <x v="79"/>
    <x v="79"/>
    <x v="15"/>
    <x v="27"/>
    <x v="6"/>
    <x v="2"/>
    <x v="2"/>
  </r>
  <r>
    <x v="3461"/>
    <x v="0"/>
    <x v="2"/>
    <x v="4"/>
    <x v="4"/>
    <x v="4"/>
    <x v="3341"/>
    <x v="725"/>
    <x v="79"/>
    <x v="79"/>
    <x v="15"/>
    <x v="27"/>
    <x v="6"/>
    <x v="2"/>
    <x v="2"/>
  </r>
  <r>
    <x v="3323"/>
    <x v="0"/>
    <x v="6"/>
    <x v="20"/>
    <x v="98"/>
    <x v="145"/>
    <x v="3207"/>
    <x v="732"/>
    <x v="79"/>
    <x v="79"/>
    <x v="15"/>
    <x v="27"/>
    <x v="6"/>
    <x v="6"/>
    <x v="6"/>
  </r>
  <r>
    <x v="3319"/>
    <x v="0"/>
    <x v="9"/>
    <x v="27"/>
    <x v="102"/>
    <x v="84"/>
    <x v="3203"/>
    <x v="717"/>
    <x v="79"/>
    <x v="79"/>
    <x v="15"/>
    <x v="27"/>
    <x v="6"/>
    <x v="9"/>
    <x v="9"/>
  </r>
  <r>
    <x v="3460"/>
    <x v="1"/>
    <x v="2"/>
    <x v="51"/>
    <x v="38"/>
    <x v="6"/>
    <x v="3340"/>
    <x v="722"/>
    <x v="79"/>
    <x v="79"/>
    <x v="15"/>
    <x v="27"/>
    <x v="6"/>
    <x v="2"/>
    <x v="2"/>
  </r>
  <r>
    <x v="3458"/>
    <x v="0"/>
    <x v="10"/>
    <x v="1"/>
    <x v="26"/>
    <x v="254"/>
    <x v="3338"/>
    <x v="730"/>
    <x v="79"/>
    <x v="79"/>
    <x v="15"/>
    <x v="27"/>
    <x v="6"/>
    <x v="10"/>
    <x v="10"/>
  </r>
  <r>
    <x v="3414"/>
    <x v="0"/>
    <x v="10"/>
    <x v="37"/>
    <x v="54"/>
    <x v="214"/>
    <x v="3294"/>
    <x v="734"/>
    <x v="79"/>
    <x v="79"/>
    <x v="15"/>
    <x v="27"/>
    <x v="6"/>
    <x v="10"/>
    <x v="10"/>
  </r>
  <r>
    <x v="3425"/>
    <x v="0"/>
    <x v="0"/>
    <x v="9"/>
    <x v="14"/>
    <x v="14"/>
    <x v="3305"/>
    <x v="748"/>
    <x v="79"/>
    <x v="79"/>
    <x v="15"/>
    <x v="27"/>
    <x v="6"/>
    <x v="0"/>
    <x v="0"/>
  </r>
  <r>
    <x v="3314"/>
    <x v="0"/>
    <x v="4"/>
    <x v="94"/>
    <x v="64"/>
    <x v="637"/>
    <x v="2016"/>
    <x v="727"/>
    <x v="79"/>
    <x v="79"/>
    <x v="15"/>
    <x v="27"/>
    <x v="6"/>
    <x v="4"/>
    <x v="4"/>
  </r>
  <r>
    <x v="3434"/>
    <x v="0"/>
    <x v="0"/>
    <x v="12"/>
    <x v="45"/>
    <x v="6"/>
    <x v="3314"/>
    <x v="744"/>
    <x v="79"/>
    <x v="79"/>
    <x v="15"/>
    <x v="27"/>
    <x v="6"/>
    <x v="0"/>
    <x v="0"/>
  </r>
  <r>
    <x v="3305"/>
    <x v="0"/>
    <x v="2"/>
    <x v="179"/>
    <x v="151"/>
    <x v="3063"/>
    <x v="3191"/>
    <x v="720"/>
    <x v="79"/>
    <x v="79"/>
    <x v="15"/>
    <x v="27"/>
    <x v="6"/>
    <x v="2"/>
    <x v="2"/>
  </r>
  <r>
    <x v="3352"/>
    <x v="0"/>
    <x v="7"/>
    <x v="0"/>
    <x v="41"/>
    <x v="6"/>
    <x v="3234"/>
    <x v="719"/>
    <x v="79"/>
    <x v="79"/>
    <x v="15"/>
    <x v="27"/>
    <x v="6"/>
    <x v="7"/>
    <x v="7"/>
  </r>
  <r>
    <x v="3460"/>
    <x v="0"/>
    <x v="4"/>
    <x v="48"/>
    <x v="5"/>
    <x v="169"/>
    <x v="3340"/>
    <x v="722"/>
    <x v="79"/>
    <x v="79"/>
    <x v="15"/>
    <x v="27"/>
    <x v="6"/>
    <x v="4"/>
    <x v="4"/>
  </r>
  <r>
    <x v="3319"/>
    <x v="0"/>
    <x v="11"/>
    <x v="24"/>
    <x v="44"/>
    <x v="1595"/>
    <x v="3203"/>
    <x v="717"/>
    <x v="79"/>
    <x v="79"/>
    <x v="15"/>
    <x v="27"/>
    <x v="6"/>
    <x v="11"/>
    <x v="11"/>
  </r>
  <r>
    <x v="3420"/>
    <x v="0"/>
    <x v="0"/>
    <x v="93"/>
    <x v="85"/>
    <x v="6"/>
    <x v="3300"/>
    <x v="722"/>
    <x v="79"/>
    <x v="79"/>
    <x v="15"/>
    <x v="27"/>
    <x v="6"/>
    <x v="0"/>
    <x v="0"/>
  </r>
  <r>
    <x v="3310"/>
    <x v="0"/>
    <x v="3"/>
    <x v="40"/>
    <x v="44"/>
    <x v="51"/>
    <x v="3196"/>
    <x v="725"/>
    <x v="79"/>
    <x v="79"/>
    <x v="15"/>
    <x v="27"/>
    <x v="6"/>
    <x v="3"/>
    <x v="3"/>
  </r>
  <r>
    <x v="3430"/>
    <x v="0"/>
    <x v="1"/>
    <x v="118"/>
    <x v="151"/>
    <x v="1023"/>
    <x v="3310"/>
    <x v="713"/>
    <x v="79"/>
    <x v="79"/>
    <x v="15"/>
    <x v="27"/>
    <x v="6"/>
    <x v="1"/>
    <x v="1"/>
  </r>
  <r>
    <x v="3304"/>
    <x v="0"/>
    <x v="1"/>
    <x v="80"/>
    <x v="114"/>
    <x v="628"/>
    <x v="3190"/>
    <x v="714"/>
    <x v="79"/>
    <x v="79"/>
    <x v="15"/>
    <x v="27"/>
    <x v="6"/>
    <x v="1"/>
    <x v="1"/>
  </r>
  <r>
    <x v="3420"/>
    <x v="0"/>
    <x v="5"/>
    <x v="0"/>
    <x v="41"/>
    <x v="6"/>
    <x v="3300"/>
    <x v="722"/>
    <x v="79"/>
    <x v="79"/>
    <x v="15"/>
    <x v="27"/>
    <x v="6"/>
    <x v="5"/>
    <x v="5"/>
  </r>
  <r>
    <x v="3456"/>
    <x v="0"/>
    <x v="9"/>
    <x v="7"/>
    <x v="63"/>
    <x v="6"/>
    <x v="3336"/>
    <x v="722"/>
    <x v="79"/>
    <x v="79"/>
    <x v="15"/>
    <x v="27"/>
    <x v="6"/>
    <x v="9"/>
    <x v="9"/>
  </r>
  <r>
    <x v="3340"/>
    <x v="0"/>
    <x v="1"/>
    <x v="23"/>
    <x v="23"/>
    <x v="24"/>
    <x v="3222"/>
    <x v="725"/>
    <x v="79"/>
    <x v="79"/>
    <x v="15"/>
    <x v="27"/>
    <x v="6"/>
    <x v="1"/>
    <x v="1"/>
  </r>
  <r>
    <x v="3338"/>
    <x v="0"/>
    <x v="1"/>
    <x v="145"/>
    <x v="180"/>
    <x v="299"/>
    <x v="3220"/>
    <x v="739"/>
    <x v="79"/>
    <x v="79"/>
    <x v="15"/>
    <x v="27"/>
    <x v="6"/>
    <x v="1"/>
    <x v="1"/>
  </r>
  <r>
    <x v="3356"/>
    <x v="0"/>
    <x v="7"/>
    <x v="30"/>
    <x v="18"/>
    <x v="6"/>
    <x v="3238"/>
    <x v="733"/>
    <x v="79"/>
    <x v="79"/>
    <x v="15"/>
    <x v="27"/>
    <x v="6"/>
    <x v="7"/>
    <x v="7"/>
  </r>
  <r>
    <x v="3458"/>
    <x v="1"/>
    <x v="2"/>
    <x v="85"/>
    <x v="188"/>
    <x v="795"/>
    <x v="3338"/>
    <x v="730"/>
    <x v="79"/>
    <x v="79"/>
    <x v="15"/>
    <x v="27"/>
    <x v="6"/>
    <x v="2"/>
    <x v="2"/>
  </r>
  <r>
    <x v="3423"/>
    <x v="0"/>
    <x v="11"/>
    <x v="63"/>
    <x v="76"/>
    <x v="64"/>
    <x v="3303"/>
    <x v="719"/>
    <x v="79"/>
    <x v="79"/>
    <x v="15"/>
    <x v="27"/>
    <x v="6"/>
    <x v="11"/>
    <x v="11"/>
  </r>
  <r>
    <x v="3432"/>
    <x v="0"/>
    <x v="10"/>
    <x v="37"/>
    <x v="1"/>
    <x v="48"/>
    <x v="3312"/>
    <x v="722"/>
    <x v="79"/>
    <x v="79"/>
    <x v="15"/>
    <x v="27"/>
    <x v="6"/>
    <x v="10"/>
    <x v="10"/>
  </r>
  <r>
    <x v="3424"/>
    <x v="0"/>
    <x v="1"/>
    <x v="42"/>
    <x v="42"/>
    <x v="385"/>
    <x v="3304"/>
    <x v="716"/>
    <x v="79"/>
    <x v="79"/>
    <x v="15"/>
    <x v="27"/>
    <x v="6"/>
    <x v="1"/>
    <x v="1"/>
  </r>
  <r>
    <x v="3431"/>
    <x v="1"/>
    <x v="2"/>
    <x v="7"/>
    <x v="43"/>
    <x v="50"/>
    <x v="3311"/>
    <x v="734"/>
    <x v="79"/>
    <x v="79"/>
    <x v="15"/>
    <x v="27"/>
    <x v="6"/>
    <x v="2"/>
    <x v="2"/>
  </r>
  <r>
    <x v="3327"/>
    <x v="0"/>
    <x v="4"/>
    <x v="37"/>
    <x v="76"/>
    <x v="76"/>
    <x v="3210"/>
    <x v="723"/>
    <x v="79"/>
    <x v="79"/>
    <x v="15"/>
    <x v="27"/>
    <x v="6"/>
    <x v="4"/>
    <x v="4"/>
  </r>
  <r>
    <x v="3331"/>
    <x v="0"/>
    <x v="4"/>
    <x v="35"/>
    <x v="81"/>
    <x v="11"/>
    <x v="34"/>
    <x v="726"/>
    <x v="79"/>
    <x v="79"/>
    <x v="15"/>
    <x v="27"/>
    <x v="6"/>
    <x v="4"/>
    <x v="4"/>
  </r>
  <r>
    <x v="3460"/>
    <x v="0"/>
    <x v="9"/>
    <x v="51"/>
    <x v="38"/>
    <x v="6"/>
    <x v="3340"/>
    <x v="722"/>
    <x v="79"/>
    <x v="79"/>
    <x v="15"/>
    <x v="27"/>
    <x v="6"/>
    <x v="9"/>
    <x v="9"/>
  </r>
  <r>
    <x v="3341"/>
    <x v="0"/>
    <x v="3"/>
    <x v="42"/>
    <x v="21"/>
    <x v="533"/>
    <x v="3223"/>
    <x v="712"/>
    <x v="79"/>
    <x v="79"/>
    <x v="15"/>
    <x v="27"/>
    <x v="6"/>
    <x v="3"/>
    <x v="3"/>
  </r>
  <r>
    <x v="3339"/>
    <x v="0"/>
    <x v="5"/>
    <x v="75"/>
    <x v="45"/>
    <x v="120"/>
    <x v="3221"/>
    <x v="719"/>
    <x v="79"/>
    <x v="79"/>
    <x v="15"/>
    <x v="27"/>
    <x v="6"/>
    <x v="5"/>
    <x v="5"/>
  </r>
  <r>
    <x v="3353"/>
    <x v="0"/>
    <x v="10"/>
    <x v="94"/>
    <x v="39"/>
    <x v="1275"/>
    <x v="3235"/>
    <x v="745"/>
    <x v="79"/>
    <x v="79"/>
    <x v="15"/>
    <x v="27"/>
    <x v="6"/>
    <x v="10"/>
    <x v="10"/>
  </r>
  <r>
    <x v="3453"/>
    <x v="0"/>
    <x v="6"/>
    <x v="13"/>
    <x v="18"/>
    <x v="19"/>
    <x v="3333"/>
    <x v="741"/>
    <x v="79"/>
    <x v="79"/>
    <x v="15"/>
    <x v="27"/>
    <x v="6"/>
    <x v="6"/>
    <x v="6"/>
  </r>
  <r>
    <x v="3317"/>
    <x v="0"/>
    <x v="4"/>
    <x v="79"/>
    <x v="18"/>
    <x v="7"/>
    <x v="3201"/>
    <x v="729"/>
    <x v="79"/>
    <x v="79"/>
    <x v="15"/>
    <x v="27"/>
    <x v="6"/>
    <x v="4"/>
    <x v="4"/>
  </r>
  <r>
    <x v="3458"/>
    <x v="0"/>
    <x v="1"/>
    <x v="32"/>
    <x v="107"/>
    <x v="1326"/>
    <x v="3338"/>
    <x v="730"/>
    <x v="79"/>
    <x v="79"/>
    <x v="15"/>
    <x v="27"/>
    <x v="6"/>
    <x v="1"/>
    <x v="1"/>
  </r>
  <r>
    <x v="3415"/>
    <x v="1"/>
    <x v="2"/>
    <x v="82"/>
    <x v="44"/>
    <x v="6"/>
    <x v="3295"/>
    <x v="724"/>
    <x v="79"/>
    <x v="79"/>
    <x v="15"/>
    <x v="27"/>
    <x v="6"/>
    <x v="2"/>
    <x v="2"/>
  </r>
  <r>
    <x v="3415"/>
    <x v="0"/>
    <x v="4"/>
    <x v="57"/>
    <x v="16"/>
    <x v="429"/>
    <x v="3295"/>
    <x v="724"/>
    <x v="79"/>
    <x v="79"/>
    <x v="15"/>
    <x v="27"/>
    <x v="6"/>
    <x v="4"/>
    <x v="4"/>
  </r>
  <r>
    <x v="3304"/>
    <x v="0"/>
    <x v="3"/>
    <x v="35"/>
    <x v="15"/>
    <x v="247"/>
    <x v="3190"/>
    <x v="714"/>
    <x v="79"/>
    <x v="79"/>
    <x v="15"/>
    <x v="27"/>
    <x v="6"/>
    <x v="3"/>
    <x v="3"/>
  </r>
  <r>
    <x v="3450"/>
    <x v="0"/>
    <x v="7"/>
    <x v="6"/>
    <x v="41"/>
    <x v="34"/>
    <x v="3330"/>
    <x v="712"/>
    <x v="79"/>
    <x v="79"/>
    <x v="15"/>
    <x v="27"/>
    <x v="6"/>
    <x v="7"/>
    <x v="7"/>
  </r>
  <r>
    <x v="3455"/>
    <x v="0"/>
    <x v="4"/>
    <x v="40"/>
    <x v="60"/>
    <x v="67"/>
    <x v="3335"/>
    <x v="725"/>
    <x v="79"/>
    <x v="79"/>
    <x v="15"/>
    <x v="27"/>
    <x v="6"/>
    <x v="4"/>
    <x v="4"/>
  </r>
  <r>
    <x v="3318"/>
    <x v="0"/>
    <x v="1"/>
    <x v="95"/>
    <x v="68"/>
    <x v="785"/>
    <x v="3202"/>
    <x v="730"/>
    <x v="79"/>
    <x v="79"/>
    <x v="15"/>
    <x v="27"/>
    <x v="6"/>
    <x v="1"/>
    <x v="1"/>
  </r>
  <r>
    <x v="3453"/>
    <x v="0"/>
    <x v="11"/>
    <x v="3"/>
    <x v="7"/>
    <x v="39"/>
    <x v="3333"/>
    <x v="741"/>
    <x v="79"/>
    <x v="79"/>
    <x v="15"/>
    <x v="27"/>
    <x v="6"/>
    <x v="11"/>
    <x v="11"/>
  </r>
  <r>
    <x v="3458"/>
    <x v="0"/>
    <x v="0"/>
    <x v="92"/>
    <x v="43"/>
    <x v="137"/>
    <x v="3338"/>
    <x v="730"/>
    <x v="79"/>
    <x v="79"/>
    <x v="15"/>
    <x v="27"/>
    <x v="6"/>
    <x v="0"/>
    <x v="0"/>
  </r>
  <r>
    <x v="3337"/>
    <x v="0"/>
    <x v="9"/>
    <x v="11"/>
    <x v="10"/>
    <x v="11"/>
    <x v="3219"/>
    <x v="738"/>
    <x v="79"/>
    <x v="79"/>
    <x v="15"/>
    <x v="27"/>
    <x v="6"/>
    <x v="9"/>
    <x v="9"/>
  </r>
  <r>
    <x v="3335"/>
    <x v="0"/>
    <x v="0"/>
    <x v="20"/>
    <x v="12"/>
    <x v="6"/>
    <x v="3217"/>
    <x v="737"/>
    <x v="79"/>
    <x v="79"/>
    <x v="15"/>
    <x v="27"/>
    <x v="6"/>
    <x v="0"/>
    <x v="0"/>
  </r>
  <r>
    <x v="3455"/>
    <x v="0"/>
    <x v="9"/>
    <x v="42"/>
    <x v="49"/>
    <x v="55"/>
    <x v="3335"/>
    <x v="725"/>
    <x v="79"/>
    <x v="79"/>
    <x v="15"/>
    <x v="27"/>
    <x v="6"/>
    <x v="9"/>
    <x v="9"/>
  </r>
  <r>
    <x v="3357"/>
    <x v="0"/>
    <x v="9"/>
    <x v="24"/>
    <x v="38"/>
    <x v="63"/>
    <x v="3239"/>
    <x v="715"/>
    <x v="79"/>
    <x v="79"/>
    <x v="15"/>
    <x v="27"/>
    <x v="6"/>
    <x v="9"/>
    <x v="9"/>
  </r>
  <r>
    <x v="3454"/>
    <x v="0"/>
    <x v="11"/>
    <x v="38"/>
    <x v="20"/>
    <x v="84"/>
    <x v="3334"/>
    <x v="741"/>
    <x v="79"/>
    <x v="79"/>
    <x v="15"/>
    <x v="27"/>
    <x v="6"/>
    <x v="11"/>
    <x v="11"/>
  </r>
  <r>
    <x v="3351"/>
    <x v="0"/>
    <x v="9"/>
    <x v="46"/>
    <x v="66"/>
    <x v="298"/>
    <x v="3233"/>
    <x v="725"/>
    <x v="79"/>
    <x v="79"/>
    <x v="15"/>
    <x v="27"/>
    <x v="6"/>
    <x v="9"/>
    <x v="9"/>
  </r>
  <r>
    <x v="3417"/>
    <x v="0"/>
    <x v="1"/>
    <x v="64"/>
    <x v="101"/>
    <x v="3335"/>
    <x v="3297"/>
    <x v="745"/>
    <x v="79"/>
    <x v="79"/>
    <x v="15"/>
    <x v="27"/>
    <x v="6"/>
    <x v="1"/>
    <x v="1"/>
  </r>
  <r>
    <x v="3461"/>
    <x v="0"/>
    <x v="0"/>
    <x v="6"/>
    <x v="6"/>
    <x v="6"/>
    <x v="3341"/>
    <x v="725"/>
    <x v="79"/>
    <x v="79"/>
    <x v="15"/>
    <x v="27"/>
    <x v="6"/>
    <x v="0"/>
    <x v="0"/>
  </r>
  <r>
    <x v="3341"/>
    <x v="0"/>
    <x v="10"/>
    <x v="24"/>
    <x v="34"/>
    <x v="78"/>
    <x v="3223"/>
    <x v="712"/>
    <x v="79"/>
    <x v="79"/>
    <x v="15"/>
    <x v="27"/>
    <x v="6"/>
    <x v="10"/>
    <x v="10"/>
  </r>
  <r>
    <x v="3458"/>
    <x v="0"/>
    <x v="4"/>
    <x v="27"/>
    <x v="31"/>
    <x v="43"/>
    <x v="3338"/>
    <x v="730"/>
    <x v="79"/>
    <x v="79"/>
    <x v="15"/>
    <x v="27"/>
    <x v="6"/>
    <x v="4"/>
    <x v="4"/>
  </r>
  <r>
    <x v="3355"/>
    <x v="0"/>
    <x v="1"/>
    <x v="10"/>
    <x v="13"/>
    <x v="202"/>
    <x v="3237"/>
    <x v="713"/>
    <x v="79"/>
    <x v="79"/>
    <x v="15"/>
    <x v="27"/>
    <x v="6"/>
    <x v="1"/>
    <x v="1"/>
  </r>
  <r>
    <x v="3321"/>
    <x v="0"/>
    <x v="3"/>
    <x v="0"/>
    <x v="41"/>
    <x v="6"/>
    <x v="3205"/>
    <x v="724"/>
    <x v="79"/>
    <x v="79"/>
    <x v="15"/>
    <x v="27"/>
    <x v="6"/>
    <x v="3"/>
    <x v="3"/>
  </r>
  <r>
    <x v="3396"/>
    <x v="0"/>
    <x v="2"/>
    <x v="31"/>
    <x v="48"/>
    <x v="112"/>
    <x v="3277"/>
    <x v="742"/>
    <x v="79"/>
    <x v="79"/>
    <x v="15"/>
    <x v="27"/>
    <x v="6"/>
    <x v="2"/>
    <x v="2"/>
  </r>
  <r>
    <x v="3415"/>
    <x v="0"/>
    <x v="2"/>
    <x v="82"/>
    <x v="44"/>
    <x v="6"/>
    <x v="3295"/>
    <x v="724"/>
    <x v="79"/>
    <x v="79"/>
    <x v="15"/>
    <x v="27"/>
    <x v="6"/>
    <x v="2"/>
    <x v="2"/>
  </r>
  <r>
    <x v="3303"/>
    <x v="0"/>
    <x v="8"/>
    <x v="82"/>
    <x v="21"/>
    <x v="2454"/>
    <x v="3189"/>
    <x v="719"/>
    <x v="79"/>
    <x v="79"/>
    <x v="15"/>
    <x v="27"/>
    <x v="6"/>
    <x v="8"/>
    <x v="8"/>
  </r>
  <r>
    <x v="3315"/>
    <x v="0"/>
    <x v="1"/>
    <x v="353"/>
    <x v="368"/>
    <x v="3336"/>
    <x v="3199"/>
    <x v="728"/>
    <x v="79"/>
    <x v="79"/>
    <x v="15"/>
    <x v="27"/>
    <x v="6"/>
    <x v="1"/>
    <x v="1"/>
  </r>
  <r>
    <x v="3414"/>
    <x v="0"/>
    <x v="5"/>
    <x v="8"/>
    <x v="0"/>
    <x v="7"/>
    <x v="3294"/>
    <x v="734"/>
    <x v="79"/>
    <x v="79"/>
    <x v="15"/>
    <x v="27"/>
    <x v="6"/>
    <x v="5"/>
    <x v="5"/>
  </r>
  <r>
    <x v="3313"/>
    <x v="0"/>
    <x v="5"/>
    <x v="8"/>
    <x v="85"/>
    <x v="31"/>
    <x v="1402"/>
    <x v="712"/>
    <x v="79"/>
    <x v="79"/>
    <x v="15"/>
    <x v="27"/>
    <x v="6"/>
    <x v="5"/>
    <x v="5"/>
  </r>
  <r>
    <x v="3311"/>
    <x v="0"/>
    <x v="11"/>
    <x v="63"/>
    <x v="30"/>
    <x v="209"/>
    <x v="3197"/>
    <x v="726"/>
    <x v="79"/>
    <x v="79"/>
    <x v="15"/>
    <x v="27"/>
    <x v="6"/>
    <x v="11"/>
    <x v="11"/>
  </r>
  <r>
    <x v="3415"/>
    <x v="0"/>
    <x v="1"/>
    <x v="46"/>
    <x v="75"/>
    <x v="970"/>
    <x v="3295"/>
    <x v="724"/>
    <x v="79"/>
    <x v="79"/>
    <x v="15"/>
    <x v="27"/>
    <x v="6"/>
    <x v="1"/>
    <x v="1"/>
  </r>
  <r>
    <x v="3304"/>
    <x v="0"/>
    <x v="8"/>
    <x v="84"/>
    <x v="102"/>
    <x v="19"/>
    <x v="3190"/>
    <x v="714"/>
    <x v="79"/>
    <x v="79"/>
    <x v="15"/>
    <x v="27"/>
    <x v="6"/>
    <x v="8"/>
    <x v="8"/>
  </r>
  <r>
    <x v="3320"/>
    <x v="0"/>
    <x v="3"/>
    <x v="30"/>
    <x v="8"/>
    <x v="13"/>
    <x v="3204"/>
    <x v="731"/>
    <x v="79"/>
    <x v="79"/>
    <x v="15"/>
    <x v="27"/>
    <x v="6"/>
    <x v="3"/>
    <x v="3"/>
  </r>
  <r>
    <x v="3324"/>
    <x v="0"/>
    <x v="2"/>
    <x v="23"/>
    <x v="16"/>
    <x v="54"/>
    <x v="3208"/>
    <x v="732"/>
    <x v="79"/>
    <x v="79"/>
    <x v="15"/>
    <x v="27"/>
    <x v="6"/>
    <x v="2"/>
    <x v="2"/>
  </r>
  <r>
    <x v="3367"/>
    <x v="0"/>
    <x v="3"/>
    <x v="1"/>
    <x v="1"/>
    <x v="1"/>
    <x v="3249"/>
    <x v="718"/>
    <x v="79"/>
    <x v="79"/>
    <x v="15"/>
    <x v="27"/>
    <x v="6"/>
    <x v="3"/>
    <x v="3"/>
  </r>
  <r>
    <x v="3417"/>
    <x v="0"/>
    <x v="2"/>
    <x v="149"/>
    <x v="202"/>
    <x v="2225"/>
    <x v="3297"/>
    <x v="745"/>
    <x v="79"/>
    <x v="79"/>
    <x v="15"/>
    <x v="27"/>
    <x v="6"/>
    <x v="2"/>
    <x v="2"/>
  </r>
  <r>
    <x v="3416"/>
    <x v="0"/>
    <x v="7"/>
    <x v="3"/>
    <x v="3"/>
    <x v="3"/>
    <x v="3296"/>
    <x v="732"/>
    <x v="79"/>
    <x v="79"/>
    <x v="15"/>
    <x v="27"/>
    <x v="6"/>
    <x v="7"/>
    <x v="7"/>
  </r>
  <r>
    <x v="3459"/>
    <x v="0"/>
    <x v="5"/>
    <x v="20"/>
    <x v="6"/>
    <x v="7"/>
    <x v="3339"/>
    <x v="724"/>
    <x v="79"/>
    <x v="79"/>
    <x v="15"/>
    <x v="27"/>
    <x v="6"/>
    <x v="5"/>
    <x v="5"/>
  </r>
  <r>
    <x v="3310"/>
    <x v="0"/>
    <x v="7"/>
    <x v="3"/>
    <x v="11"/>
    <x v="263"/>
    <x v="3196"/>
    <x v="725"/>
    <x v="79"/>
    <x v="79"/>
    <x v="15"/>
    <x v="27"/>
    <x v="6"/>
    <x v="7"/>
    <x v="7"/>
  </r>
  <r>
    <x v="3421"/>
    <x v="0"/>
    <x v="5"/>
    <x v="12"/>
    <x v="12"/>
    <x v="13"/>
    <x v="3301"/>
    <x v="736"/>
    <x v="79"/>
    <x v="79"/>
    <x v="15"/>
    <x v="27"/>
    <x v="6"/>
    <x v="5"/>
    <x v="5"/>
  </r>
  <r>
    <x v="3423"/>
    <x v="0"/>
    <x v="10"/>
    <x v="9"/>
    <x v="43"/>
    <x v="183"/>
    <x v="3303"/>
    <x v="719"/>
    <x v="79"/>
    <x v="79"/>
    <x v="15"/>
    <x v="27"/>
    <x v="6"/>
    <x v="10"/>
    <x v="10"/>
  </r>
  <r>
    <x v="3319"/>
    <x v="0"/>
    <x v="0"/>
    <x v="21"/>
    <x v="62"/>
    <x v="0"/>
    <x v="3203"/>
    <x v="717"/>
    <x v="79"/>
    <x v="79"/>
    <x v="15"/>
    <x v="27"/>
    <x v="6"/>
    <x v="0"/>
    <x v="0"/>
  </r>
  <r>
    <x v="3416"/>
    <x v="0"/>
    <x v="8"/>
    <x v="95"/>
    <x v="125"/>
    <x v="863"/>
    <x v="3296"/>
    <x v="732"/>
    <x v="79"/>
    <x v="79"/>
    <x v="15"/>
    <x v="27"/>
    <x v="6"/>
    <x v="8"/>
    <x v="8"/>
  </r>
  <r>
    <x v="3315"/>
    <x v="0"/>
    <x v="0"/>
    <x v="2"/>
    <x v="96"/>
    <x v="1007"/>
    <x v="3199"/>
    <x v="728"/>
    <x v="79"/>
    <x v="79"/>
    <x v="15"/>
    <x v="27"/>
    <x v="6"/>
    <x v="0"/>
    <x v="0"/>
  </r>
  <r>
    <x v="3336"/>
    <x v="0"/>
    <x v="11"/>
    <x v="78"/>
    <x v="105"/>
    <x v="486"/>
    <x v="3218"/>
    <x v="735"/>
    <x v="79"/>
    <x v="79"/>
    <x v="15"/>
    <x v="27"/>
    <x v="6"/>
    <x v="11"/>
    <x v="11"/>
  </r>
  <r>
    <x v="3417"/>
    <x v="0"/>
    <x v="4"/>
    <x v="59"/>
    <x v="128"/>
    <x v="2649"/>
    <x v="3297"/>
    <x v="745"/>
    <x v="79"/>
    <x v="79"/>
    <x v="15"/>
    <x v="27"/>
    <x v="6"/>
    <x v="4"/>
    <x v="4"/>
  </r>
  <r>
    <x v="3428"/>
    <x v="0"/>
    <x v="5"/>
    <x v="16"/>
    <x v="45"/>
    <x v="145"/>
    <x v="3308"/>
    <x v="747"/>
    <x v="79"/>
    <x v="79"/>
    <x v="15"/>
    <x v="27"/>
    <x v="6"/>
    <x v="5"/>
    <x v="5"/>
  </r>
  <r>
    <x v="3413"/>
    <x v="0"/>
    <x v="3"/>
    <x v="23"/>
    <x v="23"/>
    <x v="24"/>
    <x v="3293"/>
    <x v="718"/>
    <x v="79"/>
    <x v="79"/>
    <x v="15"/>
    <x v="27"/>
    <x v="6"/>
    <x v="3"/>
    <x v="3"/>
  </r>
  <r>
    <x v="3307"/>
    <x v="0"/>
    <x v="10"/>
    <x v="26"/>
    <x v="3"/>
    <x v="77"/>
    <x v="3193"/>
    <x v="722"/>
    <x v="79"/>
    <x v="79"/>
    <x v="15"/>
    <x v="27"/>
    <x v="6"/>
    <x v="10"/>
    <x v="10"/>
  </r>
  <r>
    <x v="3333"/>
    <x v="0"/>
    <x v="0"/>
    <x v="1"/>
    <x v="30"/>
    <x v="31"/>
    <x v="3215"/>
    <x v="728"/>
    <x v="79"/>
    <x v="79"/>
    <x v="15"/>
    <x v="27"/>
    <x v="6"/>
    <x v="0"/>
    <x v="0"/>
  </r>
  <r>
    <x v="3326"/>
    <x v="0"/>
    <x v="7"/>
    <x v="51"/>
    <x v="75"/>
    <x v="37"/>
    <x v="3209"/>
    <x v="733"/>
    <x v="79"/>
    <x v="79"/>
    <x v="15"/>
    <x v="27"/>
    <x v="6"/>
    <x v="7"/>
    <x v="7"/>
  </r>
  <r>
    <x v="3357"/>
    <x v="0"/>
    <x v="10"/>
    <x v="92"/>
    <x v="7"/>
    <x v="207"/>
    <x v="3239"/>
    <x v="715"/>
    <x v="79"/>
    <x v="79"/>
    <x v="15"/>
    <x v="27"/>
    <x v="6"/>
    <x v="10"/>
    <x v="10"/>
  </r>
  <r>
    <x v="3327"/>
    <x v="0"/>
    <x v="2"/>
    <x v="18"/>
    <x v="40"/>
    <x v="675"/>
    <x v="3210"/>
    <x v="723"/>
    <x v="79"/>
    <x v="79"/>
    <x v="15"/>
    <x v="27"/>
    <x v="6"/>
    <x v="2"/>
    <x v="2"/>
  </r>
  <r>
    <x v="3330"/>
    <x v="0"/>
    <x v="11"/>
    <x v="83"/>
    <x v="57"/>
    <x v="376"/>
    <x v="3213"/>
    <x v="736"/>
    <x v="79"/>
    <x v="79"/>
    <x v="15"/>
    <x v="27"/>
    <x v="6"/>
    <x v="11"/>
    <x v="11"/>
  </r>
  <r>
    <x v="3356"/>
    <x v="0"/>
    <x v="9"/>
    <x v="31"/>
    <x v="44"/>
    <x v="308"/>
    <x v="3238"/>
    <x v="733"/>
    <x v="79"/>
    <x v="79"/>
    <x v="15"/>
    <x v="27"/>
    <x v="6"/>
    <x v="9"/>
    <x v="9"/>
  </r>
  <r>
    <x v="3394"/>
    <x v="0"/>
    <x v="5"/>
    <x v="75"/>
    <x v="91"/>
    <x v="124"/>
    <x v="3275"/>
    <x v="742"/>
    <x v="79"/>
    <x v="79"/>
    <x v="15"/>
    <x v="27"/>
    <x v="6"/>
    <x v="5"/>
    <x v="5"/>
  </r>
  <r>
    <x v="3394"/>
    <x v="0"/>
    <x v="11"/>
    <x v="8"/>
    <x v="9"/>
    <x v="13"/>
    <x v="3275"/>
    <x v="742"/>
    <x v="79"/>
    <x v="79"/>
    <x v="15"/>
    <x v="27"/>
    <x v="6"/>
    <x v="11"/>
    <x v="11"/>
  </r>
  <r>
    <x v="3427"/>
    <x v="0"/>
    <x v="10"/>
    <x v="79"/>
    <x v="94"/>
    <x v="39"/>
    <x v="3307"/>
    <x v="742"/>
    <x v="79"/>
    <x v="79"/>
    <x v="15"/>
    <x v="27"/>
    <x v="6"/>
    <x v="10"/>
    <x v="10"/>
  </r>
  <r>
    <x v="3421"/>
    <x v="0"/>
    <x v="6"/>
    <x v="17"/>
    <x v="62"/>
    <x v="6"/>
    <x v="3301"/>
    <x v="736"/>
    <x v="79"/>
    <x v="79"/>
    <x v="15"/>
    <x v="27"/>
    <x v="6"/>
    <x v="6"/>
    <x v="6"/>
  </r>
  <r>
    <x v="3356"/>
    <x v="0"/>
    <x v="6"/>
    <x v="23"/>
    <x v="11"/>
    <x v="6"/>
    <x v="3238"/>
    <x v="733"/>
    <x v="79"/>
    <x v="79"/>
    <x v="15"/>
    <x v="27"/>
    <x v="6"/>
    <x v="6"/>
    <x v="6"/>
  </r>
  <r>
    <x v="3458"/>
    <x v="0"/>
    <x v="9"/>
    <x v="59"/>
    <x v="72"/>
    <x v="110"/>
    <x v="3338"/>
    <x v="730"/>
    <x v="79"/>
    <x v="79"/>
    <x v="15"/>
    <x v="27"/>
    <x v="6"/>
    <x v="9"/>
    <x v="9"/>
  </r>
  <r>
    <x v="3454"/>
    <x v="1"/>
    <x v="2"/>
    <x v="52"/>
    <x v="96"/>
    <x v="323"/>
    <x v="3334"/>
    <x v="741"/>
    <x v="79"/>
    <x v="79"/>
    <x v="15"/>
    <x v="27"/>
    <x v="6"/>
    <x v="2"/>
    <x v="2"/>
  </r>
  <r>
    <x v="3460"/>
    <x v="0"/>
    <x v="8"/>
    <x v="65"/>
    <x v="54"/>
    <x v="6"/>
    <x v="3340"/>
    <x v="722"/>
    <x v="79"/>
    <x v="79"/>
    <x v="15"/>
    <x v="27"/>
    <x v="6"/>
    <x v="8"/>
    <x v="8"/>
  </r>
  <r>
    <x v="3331"/>
    <x v="0"/>
    <x v="8"/>
    <x v="52"/>
    <x v="118"/>
    <x v="652"/>
    <x v="34"/>
    <x v="726"/>
    <x v="79"/>
    <x v="79"/>
    <x v="15"/>
    <x v="27"/>
    <x v="6"/>
    <x v="8"/>
    <x v="8"/>
  </r>
  <r>
    <x v="3457"/>
    <x v="0"/>
    <x v="0"/>
    <x v="92"/>
    <x v="8"/>
    <x v="63"/>
    <x v="3337"/>
    <x v="725"/>
    <x v="79"/>
    <x v="79"/>
    <x v="15"/>
    <x v="27"/>
    <x v="6"/>
    <x v="0"/>
    <x v="0"/>
  </r>
  <r>
    <x v="3320"/>
    <x v="0"/>
    <x v="7"/>
    <x v="8"/>
    <x v="85"/>
    <x v="31"/>
    <x v="3204"/>
    <x v="731"/>
    <x v="79"/>
    <x v="79"/>
    <x v="15"/>
    <x v="27"/>
    <x v="6"/>
    <x v="7"/>
    <x v="7"/>
  </r>
  <r>
    <x v="3413"/>
    <x v="1"/>
    <x v="2"/>
    <x v="15"/>
    <x v="54"/>
    <x v="253"/>
    <x v="3293"/>
    <x v="718"/>
    <x v="79"/>
    <x v="79"/>
    <x v="15"/>
    <x v="27"/>
    <x v="6"/>
    <x v="2"/>
    <x v="2"/>
  </r>
  <r>
    <x v="3339"/>
    <x v="0"/>
    <x v="11"/>
    <x v="57"/>
    <x v="34"/>
    <x v="13"/>
    <x v="3221"/>
    <x v="719"/>
    <x v="79"/>
    <x v="79"/>
    <x v="15"/>
    <x v="27"/>
    <x v="6"/>
    <x v="11"/>
    <x v="11"/>
  </r>
  <r>
    <x v="3312"/>
    <x v="0"/>
    <x v="5"/>
    <x v="16"/>
    <x v="17"/>
    <x v="6"/>
    <x v="3198"/>
    <x v="725"/>
    <x v="79"/>
    <x v="79"/>
    <x v="15"/>
    <x v="27"/>
    <x v="6"/>
    <x v="5"/>
    <x v="5"/>
  </r>
  <r>
    <x v="3422"/>
    <x v="0"/>
    <x v="4"/>
    <x v="5"/>
    <x v="43"/>
    <x v="6"/>
    <x v="3302"/>
    <x v="723"/>
    <x v="79"/>
    <x v="79"/>
    <x v="15"/>
    <x v="27"/>
    <x v="6"/>
    <x v="4"/>
    <x v="4"/>
  </r>
  <r>
    <x v="3319"/>
    <x v="0"/>
    <x v="8"/>
    <x v="50"/>
    <x v="75"/>
    <x v="315"/>
    <x v="3203"/>
    <x v="717"/>
    <x v="79"/>
    <x v="79"/>
    <x v="15"/>
    <x v="27"/>
    <x v="6"/>
    <x v="8"/>
    <x v="8"/>
  </r>
  <r>
    <x v="3303"/>
    <x v="0"/>
    <x v="3"/>
    <x v="53"/>
    <x v="75"/>
    <x v="5"/>
    <x v="3189"/>
    <x v="719"/>
    <x v="79"/>
    <x v="79"/>
    <x v="15"/>
    <x v="27"/>
    <x v="6"/>
    <x v="3"/>
    <x v="3"/>
  </r>
  <r>
    <x v="3426"/>
    <x v="0"/>
    <x v="2"/>
    <x v="56"/>
    <x v="19"/>
    <x v="278"/>
    <x v="3306"/>
    <x v="748"/>
    <x v="79"/>
    <x v="79"/>
    <x v="15"/>
    <x v="27"/>
    <x v="6"/>
    <x v="2"/>
    <x v="2"/>
  </r>
  <r>
    <x v="3338"/>
    <x v="0"/>
    <x v="6"/>
    <x v="14"/>
    <x v="19"/>
    <x v="1"/>
    <x v="3220"/>
    <x v="739"/>
    <x v="79"/>
    <x v="79"/>
    <x v="15"/>
    <x v="27"/>
    <x v="6"/>
    <x v="6"/>
    <x v="6"/>
  </r>
  <r>
    <x v="3357"/>
    <x v="1"/>
    <x v="2"/>
    <x v="70"/>
    <x v="24"/>
    <x v="238"/>
    <x v="3239"/>
    <x v="715"/>
    <x v="79"/>
    <x v="79"/>
    <x v="15"/>
    <x v="27"/>
    <x v="6"/>
    <x v="2"/>
    <x v="2"/>
  </r>
  <r>
    <x v="3324"/>
    <x v="0"/>
    <x v="8"/>
    <x v="24"/>
    <x v="1"/>
    <x v="289"/>
    <x v="3208"/>
    <x v="732"/>
    <x v="79"/>
    <x v="79"/>
    <x v="15"/>
    <x v="27"/>
    <x v="6"/>
    <x v="8"/>
    <x v="8"/>
  </r>
  <r>
    <x v="3330"/>
    <x v="0"/>
    <x v="4"/>
    <x v="19"/>
    <x v="48"/>
    <x v="350"/>
    <x v="3213"/>
    <x v="736"/>
    <x v="79"/>
    <x v="79"/>
    <x v="15"/>
    <x v="27"/>
    <x v="6"/>
    <x v="4"/>
    <x v="4"/>
  </r>
  <r>
    <x v="3418"/>
    <x v="0"/>
    <x v="4"/>
    <x v="54"/>
    <x v="48"/>
    <x v="249"/>
    <x v="3298"/>
    <x v="749"/>
    <x v="79"/>
    <x v="79"/>
    <x v="15"/>
    <x v="27"/>
    <x v="6"/>
    <x v="4"/>
    <x v="4"/>
  </r>
  <r>
    <x v="3424"/>
    <x v="0"/>
    <x v="10"/>
    <x v="5"/>
    <x v="8"/>
    <x v="10"/>
    <x v="3304"/>
    <x v="716"/>
    <x v="79"/>
    <x v="79"/>
    <x v="15"/>
    <x v="27"/>
    <x v="6"/>
    <x v="10"/>
    <x v="10"/>
  </r>
  <r>
    <x v="3323"/>
    <x v="0"/>
    <x v="7"/>
    <x v="16"/>
    <x v="45"/>
    <x v="145"/>
    <x v="3207"/>
    <x v="732"/>
    <x v="79"/>
    <x v="79"/>
    <x v="15"/>
    <x v="27"/>
    <x v="6"/>
    <x v="7"/>
    <x v="7"/>
  </r>
  <r>
    <x v="3330"/>
    <x v="0"/>
    <x v="2"/>
    <x v="46"/>
    <x v="48"/>
    <x v="60"/>
    <x v="3213"/>
    <x v="736"/>
    <x v="79"/>
    <x v="79"/>
    <x v="15"/>
    <x v="27"/>
    <x v="6"/>
    <x v="2"/>
    <x v="2"/>
  </r>
  <r>
    <x v="3313"/>
    <x v="0"/>
    <x v="4"/>
    <x v="48"/>
    <x v="3"/>
    <x v="186"/>
    <x v="1402"/>
    <x v="712"/>
    <x v="79"/>
    <x v="79"/>
    <x v="15"/>
    <x v="27"/>
    <x v="6"/>
    <x v="4"/>
    <x v="4"/>
  </r>
  <r>
    <x v="3336"/>
    <x v="0"/>
    <x v="0"/>
    <x v="26"/>
    <x v="56"/>
    <x v="417"/>
    <x v="3218"/>
    <x v="735"/>
    <x v="79"/>
    <x v="79"/>
    <x v="15"/>
    <x v="27"/>
    <x v="6"/>
    <x v="0"/>
    <x v="0"/>
  </r>
  <r>
    <x v="3358"/>
    <x v="0"/>
    <x v="3"/>
    <x v="58"/>
    <x v="67"/>
    <x v="86"/>
    <x v="3240"/>
    <x v="745"/>
    <x v="79"/>
    <x v="79"/>
    <x v="15"/>
    <x v="27"/>
    <x v="6"/>
    <x v="3"/>
    <x v="3"/>
  </r>
  <r>
    <x v="3458"/>
    <x v="0"/>
    <x v="8"/>
    <x v="38"/>
    <x v="97"/>
    <x v="250"/>
    <x v="3338"/>
    <x v="730"/>
    <x v="79"/>
    <x v="79"/>
    <x v="15"/>
    <x v="27"/>
    <x v="6"/>
    <x v="8"/>
    <x v="8"/>
  </r>
  <r>
    <x v="3461"/>
    <x v="0"/>
    <x v="11"/>
    <x v="65"/>
    <x v="61"/>
    <x v="301"/>
    <x v="3341"/>
    <x v="725"/>
    <x v="79"/>
    <x v="79"/>
    <x v="15"/>
    <x v="27"/>
    <x v="6"/>
    <x v="11"/>
    <x v="11"/>
  </r>
  <r>
    <x v="3324"/>
    <x v="0"/>
    <x v="9"/>
    <x v="65"/>
    <x v="34"/>
    <x v="366"/>
    <x v="3208"/>
    <x v="732"/>
    <x v="79"/>
    <x v="79"/>
    <x v="15"/>
    <x v="27"/>
    <x v="6"/>
    <x v="9"/>
    <x v="9"/>
  </r>
  <r>
    <x v="3319"/>
    <x v="0"/>
    <x v="2"/>
    <x v="40"/>
    <x v="48"/>
    <x v="54"/>
    <x v="3203"/>
    <x v="717"/>
    <x v="79"/>
    <x v="79"/>
    <x v="15"/>
    <x v="27"/>
    <x v="6"/>
    <x v="2"/>
    <x v="2"/>
  </r>
  <r>
    <x v="3337"/>
    <x v="0"/>
    <x v="10"/>
    <x v="0"/>
    <x v="0"/>
    <x v="0"/>
    <x v="3219"/>
    <x v="738"/>
    <x v="79"/>
    <x v="79"/>
    <x v="15"/>
    <x v="27"/>
    <x v="6"/>
    <x v="10"/>
    <x v="10"/>
  </r>
  <r>
    <x v="3321"/>
    <x v="0"/>
    <x v="7"/>
    <x v="16"/>
    <x v="17"/>
    <x v="6"/>
    <x v="3205"/>
    <x v="724"/>
    <x v="79"/>
    <x v="79"/>
    <x v="15"/>
    <x v="27"/>
    <x v="6"/>
    <x v="7"/>
    <x v="7"/>
  </r>
  <r>
    <x v="3324"/>
    <x v="0"/>
    <x v="4"/>
    <x v="9"/>
    <x v="7"/>
    <x v="282"/>
    <x v="3208"/>
    <x v="732"/>
    <x v="79"/>
    <x v="79"/>
    <x v="15"/>
    <x v="27"/>
    <x v="6"/>
    <x v="4"/>
    <x v="4"/>
  </r>
  <r>
    <x v="3425"/>
    <x v="0"/>
    <x v="8"/>
    <x v="90"/>
    <x v="114"/>
    <x v="450"/>
    <x v="3305"/>
    <x v="748"/>
    <x v="79"/>
    <x v="79"/>
    <x v="15"/>
    <x v="27"/>
    <x v="6"/>
    <x v="8"/>
    <x v="8"/>
  </r>
  <r>
    <x v="3422"/>
    <x v="0"/>
    <x v="3"/>
    <x v="23"/>
    <x v="23"/>
    <x v="24"/>
    <x v="3302"/>
    <x v="723"/>
    <x v="79"/>
    <x v="79"/>
    <x v="15"/>
    <x v="27"/>
    <x v="6"/>
    <x v="3"/>
    <x v="3"/>
  </r>
  <r>
    <x v="3309"/>
    <x v="0"/>
    <x v="4"/>
    <x v="21"/>
    <x v="18"/>
    <x v="11"/>
    <x v="3195"/>
    <x v="724"/>
    <x v="79"/>
    <x v="79"/>
    <x v="15"/>
    <x v="27"/>
    <x v="6"/>
    <x v="4"/>
    <x v="4"/>
  </r>
  <r>
    <x v="3338"/>
    <x v="0"/>
    <x v="0"/>
    <x v="9"/>
    <x v="62"/>
    <x v="84"/>
    <x v="3220"/>
    <x v="739"/>
    <x v="79"/>
    <x v="79"/>
    <x v="15"/>
    <x v="27"/>
    <x v="6"/>
    <x v="0"/>
    <x v="0"/>
  </r>
  <r>
    <x v="3359"/>
    <x v="0"/>
    <x v="8"/>
    <x v="62"/>
    <x v="181"/>
    <x v="3184"/>
    <x v="3241"/>
    <x v="713"/>
    <x v="79"/>
    <x v="79"/>
    <x v="15"/>
    <x v="27"/>
    <x v="6"/>
    <x v="8"/>
    <x v="8"/>
  </r>
  <r>
    <x v="3326"/>
    <x v="1"/>
    <x v="2"/>
    <x v="102"/>
    <x v="242"/>
    <x v="302"/>
    <x v="3209"/>
    <x v="733"/>
    <x v="79"/>
    <x v="79"/>
    <x v="15"/>
    <x v="27"/>
    <x v="6"/>
    <x v="2"/>
    <x v="2"/>
  </r>
  <r>
    <x v="3435"/>
    <x v="0"/>
    <x v="10"/>
    <x v="1"/>
    <x v="1"/>
    <x v="1"/>
    <x v="3315"/>
    <x v="740"/>
    <x v="79"/>
    <x v="79"/>
    <x v="15"/>
    <x v="27"/>
    <x v="6"/>
    <x v="10"/>
    <x v="10"/>
  </r>
  <r>
    <x v="3302"/>
    <x v="0"/>
    <x v="6"/>
    <x v="79"/>
    <x v="14"/>
    <x v="379"/>
    <x v="3188"/>
    <x v="718"/>
    <x v="79"/>
    <x v="79"/>
    <x v="15"/>
    <x v="27"/>
    <x v="6"/>
    <x v="6"/>
    <x v="6"/>
  </r>
  <r>
    <x v="3300"/>
    <x v="0"/>
    <x v="4"/>
    <x v="48"/>
    <x v="56"/>
    <x v="63"/>
    <x v="3187"/>
    <x v="716"/>
    <x v="79"/>
    <x v="79"/>
    <x v="15"/>
    <x v="27"/>
    <x v="6"/>
    <x v="4"/>
    <x v="4"/>
  </r>
  <r>
    <x v="3346"/>
    <x v="0"/>
    <x v="5"/>
    <x v="20"/>
    <x v="6"/>
    <x v="7"/>
    <x v="3228"/>
    <x v="736"/>
    <x v="79"/>
    <x v="79"/>
    <x v="15"/>
    <x v="27"/>
    <x v="6"/>
    <x v="5"/>
    <x v="5"/>
  </r>
  <r>
    <x v="3441"/>
    <x v="0"/>
    <x v="0"/>
    <x v="7"/>
    <x v="62"/>
    <x v="69"/>
    <x v="3321"/>
    <x v="738"/>
    <x v="79"/>
    <x v="79"/>
    <x v="15"/>
    <x v="27"/>
    <x v="6"/>
    <x v="0"/>
    <x v="0"/>
  </r>
  <r>
    <x v="3354"/>
    <x v="0"/>
    <x v="6"/>
    <x v="3"/>
    <x v="10"/>
    <x v="7"/>
    <x v="3236"/>
    <x v="715"/>
    <x v="79"/>
    <x v="79"/>
    <x v="15"/>
    <x v="27"/>
    <x v="6"/>
    <x v="6"/>
    <x v="6"/>
  </r>
  <r>
    <x v="3298"/>
    <x v="1"/>
    <x v="2"/>
    <x v="124"/>
    <x v="67"/>
    <x v="1410"/>
    <x v="3185"/>
    <x v="714"/>
    <x v="79"/>
    <x v="79"/>
    <x v="15"/>
    <x v="27"/>
    <x v="6"/>
    <x v="2"/>
    <x v="2"/>
  </r>
  <r>
    <x v="3297"/>
    <x v="0"/>
    <x v="11"/>
    <x v="23"/>
    <x v="16"/>
    <x v="54"/>
    <x v="3184"/>
    <x v="713"/>
    <x v="79"/>
    <x v="79"/>
    <x v="15"/>
    <x v="27"/>
    <x v="6"/>
    <x v="11"/>
    <x v="11"/>
  </r>
  <r>
    <x v="3436"/>
    <x v="0"/>
    <x v="5"/>
    <x v="75"/>
    <x v="17"/>
    <x v="120"/>
    <x v="3316"/>
    <x v="738"/>
    <x v="79"/>
    <x v="79"/>
    <x v="15"/>
    <x v="27"/>
    <x v="6"/>
    <x v="5"/>
    <x v="5"/>
  </r>
  <r>
    <x v="3350"/>
    <x v="0"/>
    <x v="6"/>
    <x v="23"/>
    <x v="5"/>
    <x v="92"/>
    <x v="3232"/>
    <x v="744"/>
    <x v="79"/>
    <x v="79"/>
    <x v="15"/>
    <x v="27"/>
    <x v="6"/>
    <x v="6"/>
    <x v="6"/>
  </r>
  <r>
    <x v="3296"/>
    <x v="0"/>
    <x v="6"/>
    <x v="26"/>
    <x v="30"/>
    <x v="181"/>
    <x v="3183"/>
    <x v="712"/>
    <x v="79"/>
    <x v="79"/>
    <x v="15"/>
    <x v="27"/>
    <x v="6"/>
    <x v="6"/>
    <x v="6"/>
  </r>
  <r>
    <x v="3438"/>
    <x v="0"/>
    <x v="6"/>
    <x v="7"/>
    <x v="43"/>
    <x v="50"/>
    <x v="3318"/>
    <x v="733"/>
    <x v="79"/>
    <x v="79"/>
    <x v="15"/>
    <x v="27"/>
    <x v="6"/>
    <x v="6"/>
    <x v="6"/>
  </r>
  <r>
    <x v="3349"/>
    <x v="0"/>
    <x v="1"/>
    <x v="36"/>
    <x v="40"/>
    <x v="431"/>
    <x v="3231"/>
    <x v="743"/>
    <x v="79"/>
    <x v="79"/>
    <x v="15"/>
    <x v="27"/>
    <x v="6"/>
    <x v="1"/>
    <x v="1"/>
  </r>
  <r>
    <x v="3444"/>
    <x v="0"/>
    <x v="10"/>
    <x v="20"/>
    <x v="12"/>
    <x v="6"/>
    <x v="3324"/>
    <x v="723"/>
    <x v="79"/>
    <x v="79"/>
    <x v="15"/>
    <x v="27"/>
    <x v="6"/>
    <x v="10"/>
    <x v="10"/>
  </r>
  <r>
    <x v="3445"/>
    <x v="0"/>
    <x v="9"/>
    <x v="51"/>
    <x v="27"/>
    <x v="198"/>
    <x v="3325"/>
    <x v="743"/>
    <x v="79"/>
    <x v="79"/>
    <x v="15"/>
    <x v="27"/>
    <x v="6"/>
    <x v="9"/>
    <x v="9"/>
  </r>
  <r>
    <x v="3354"/>
    <x v="0"/>
    <x v="5"/>
    <x v="75"/>
    <x v="17"/>
    <x v="120"/>
    <x v="3236"/>
    <x v="715"/>
    <x v="79"/>
    <x v="79"/>
    <x v="15"/>
    <x v="27"/>
    <x v="6"/>
    <x v="5"/>
    <x v="5"/>
  </r>
  <r>
    <x v="3451"/>
    <x v="0"/>
    <x v="4"/>
    <x v="21"/>
    <x v="94"/>
    <x v="6"/>
    <x v="3331"/>
    <x v="722"/>
    <x v="79"/>
    <x v="79"/>
    <x v="15"/>
    <x v="27"/>
    <x v="6"/>
    <x v="4"/>
    <x v="4"/>
  </r>
  <r>
    <x v="3296"/>
    <x v="0"/>
    <x v="1"/>
    <x v="98"/>
    <x v="99"/>
    <x v="318"/>
    <x v="3183"/>
    <x v="712"/>
    <x v="79"/>
    <x v="79"/>
    <x v="15"/>
    <x v="27"/>
    <x v="6"/>
    <x v="1"/>
    <x v="1"/>
  </r>
  <r>
    <x v="3347"/>
    <x v="0"/>
    <x v="0"/>
    <x v="0"/>
    <x v="98"/>
    <x v="11"/>
    <x v="3229"/>
    <x v="742"/>
    <x v="79"/>
    <x v="79"/>
    <x v="15"/>
    <x v="27"/>
    <x v="6"/>
    <x v="0"/>
    <x v="0"/>
  </r>
  <r>
    <x v="3446"/>
    <x v="0"/>
    <x v="0"/>
    <x v="13"/>
    <x v="43"/>
    <x v="208"/>
    <x v="3326"/>
    <x v="746"/>
    <x v="79"/>
    <x v="79"/>
    <x v="15"/>
    <x v="27"/>
    <x v="6"/>
    <x v="0"/>
    <x v="0"/>
  </r>
  <r>
    <x v="3452"/>
    <x v="0"/>
    <x v="8"/>
    <x v="0"/>
    <x v="41"/>
    <x v="6"/>
    <x v="3332"/>
    <x v="730"/>
    <x v="79"/>
    <x v="79"/>
    <x v="15"/>
    <x v="27"/>
    <x v="6"/>
    <x v="8"/>
    <x v="8"/>
  </r>
  <r>
    <x v="3441"/>
    <x v="0"/>
    <x v="10"/>
    <x v="26"/>
    <x v="56"/>
    <x v="417"/>
    <x v="3321"/>
    <x v="738"/>
    <x v="79"/>
    <x v="79"/>
    <x v="15"/>
    <x v="27"/>
    <x v="6"/>
    <x v="10"/>
    <x v="10"/>
  </r>
  <r>
    <x v="3464"/>
    <x v="1"/>
    <x v="2"/>
    <x v="76"/>
    <x v="152"/>
    <x v="752"/>
    <x v="3344"/>
    <x v="728"/>
    <x v="79"/>
    <x v="79"/>
    <x v="15"/>
    <x v="27"/>
    <x v="6"/>
    <x v="2"/>
    <x v="2"/>
  </r>
  <r>
    <x v="3451"/>
    <x v="0"/>
    <x v="9"/>
    <x v="9"/>
    <x v="65"/>
    <x v="6"/>
    <x v="3331"/>
    <x v="722"/>
    <x v="79"/>
    <x v="79"/>
    <x v="15"/>
    <x v="27"/>
    <x v="6"/>
    <x v="9"/>
    <x v="9"/>
  </r>
  <r>
    <x v="3443"/>
    <x v="0"/>
    <x v="5"/>
    <x v="8"/>
    <x v="85"/>
    <x v="31"/>
    <x v="3323"/>
    <x v="713"/>
    <x v="79"/>
    <x v="79"/>
    <x v="15"/>
    <x v="27"/>
    <x v="6"/>
    <x v="5"/>
    <x v="5"/>
  </r>
  <r>
    <x v="3349"/>
    <x v="0"/>
    <x v="7"/>
    <x v="30"/>
    <x v="62"/>
    <x v="7"/>
    <x v="3231"/>
    <x v="743"/>
    <x v="79"/>
    <x v="79"/>
    <x v="15"/>
    <x v="27"/>
    <x v="6"/>
    <x v="7"/>
    <x v="7"/>
  </r>
  <r>
    <x v="3445"/>
    <x v="0"/>
    <x v="0"/>
    <x v="93"/>
    <x v="94"/>
    <x v="207"/>
    <x v="3325"/>
    <x v="743"/>
    <x v="79"/>
    <x v="79"/>
    <x v="15"/>
    <x v="27"/>
    <x v="6"/>
    <x v="0"/>
    <x v="0"/>
  </r>
  <r>
    <x v="3464"/>
    <x v="0"/>
    <x v="1"/>
    <x v="64"/>
    <x v="141"/>
    <x v="1380"/>
    <x v="3344"/>
    <x v="728"/>
    <x v="79"/>
    <x v="79"/>
    <x v="15"/>
    <x v="27"/>
    <x v="6"/>
    <x v="1"/>
    <x v="1"/>
  </r>
  <r>
    <x v="3345"/>
    <x v="0"/>
    <x v="10"/>
    <x v="37"/>
    <x v="38"/>
    <x v="8"/>
    <x v="3227"/>
    <x v="719"/>
    <x v="79"/>
    <x v="79"/>
    <x v="15"/>
    <x v="27"/>
    <x v="6"/>
    <x v="10"/>
    <x v="10"/>
  </r>
  <r>
    <x v="3439"/>
    <x v="0"/>
    <x v="9"/>
    <x v="17"/>
    <x v="23"/>
    <x v="32"/>
    <x v="3319"/>
    <x v="718"/>
    <x v="79"/>
    <x v="79"/>
    <x v="15"/>
    <x v="27"/>
    <x v="6"/>
    <x v="9"/>
    <x v="9"/>
  </r>
  <r>
    <x v="3347"/>
    <x v="0"/>
    <x v="6"/>
    <x v="30"/>
    <x v="65"/>
    <x v="244"/>
    <x v="3229"/>
    <x v="742"/>
    <x v="79"/>
    <x v="79"/>
    <x v="15"/>
    <x v="27"/>
    <x v="6"/>
    <x v="6"/>
    <x v="6"/>
  </r>
  <r>
    <x v="3342"/>
    <x v="0"/>
    <x v="5"/>
    <x v="12"/>
    <x v="6"/>
    <x v="145"/>
    <x v="3224"/>
    <x v="740"/>
    <x v="79"/>
    <x v="79"/>
    <x v="15"/>
    <x v="27"/>
    <x v="6"/>
    <x v="5"/>
    <x v="5"/>
  </r>
  <r>
    <x v="3447"/>
    <x v="0"/>
    <x v="9"/>
    <x v="14"/>
    <x v="39"/>
    <x v="895"/>
    <x v="3327"/>
    <x v="732"/>
    <x v="79"/>
    <x v="79"/>
    <x v="15"/>
    <x v="27"/>
    <x v="6"/>
    <x v="9"/>
    <x v="9"/>
  </r>
  <r>
    <x v="3299"/>
    <x v="0"/>
    <x v="3"/>
    <x v="70"/>
    <x v="47"/>
    <x v="1080"/>
    <x v="3186"/>
    <x v="715"/>
    <x v="79"/>
    <x v="79"/>
    <x v="15"/>
    <x v="27"/>
    <x v="6"/>
    <x v="3"/>
    <x v="3"/>
  </r>
  <r>
    <x v="3447"/>
    <x v="1"/>
    <x v="2"/>
    <x v="33"/>
    <x v="42"/>
    <x v="209"/>
    <x v="3327"/>
    <x v="732"/>
    <x v="79"/>
    <x v="79"/>
    <x v="15"/>
    <x v="27"/>
    <x v="6"/>
    <x v="2"/>
    <x v="2"/>
  </r>
  <r>
    <x v="3347"/>
    <x v="0"/>
    <x v="2"/>
    <x v="63"/>
    <x v="3"/>
    <x v="239"/>
    <x v="3229"/>
    <x v="742"/>
    <x v="79"/>
    <x v="79"/>
    <x v="15"/>
    <x v="27"/>
    <x v="6"/>
    <x v="2"/>
    <x v="2"/>
  </r>
  <r>
    <x v="3443"/>
    <x v="0"/>
    <x v="3"/>
    <x v="31"/>
    <x v="48"/>
    <x v="112"/>
    <x v="3323"/>
    <x v="713"/>
    <x v="79"/>
    <x v="79"/>
    <x v="15"/>
    <x v="27"/>
    <x v="6"/>
    <x v="3"/>
    <x v="3"/>
  </r>
  <r>
    <x v="3344"/>
    <x v="0"/>
    <x v="3"/>
    <x v="17"/>
    <x v="43"/>
    <x v="437"/>
    <x v="3226"/>
    <x v="741"/>
    <x v="79"/>
    <x v="79"/>
    <x v="15"/>
    <x v="27"/>
    <x v="6"/>
    <x v="3"/>
    <x v="3"/>
  </r>
  <r>
    <x v="3300"/>
    <x v="0"/>
    <x v="7"/>
    <x v="30"/>
    <x v="14"/>
    <x v="31"/>
    <x v="3187"/>
    <x v="716"/>
    <x v="79"/>
    <x v="79"/>
    <x v="15"/>
    <x v="27"/>
    <x v="6"/>
    <x v="7"/>
    <x v="7"/>
  </r>
  <r>
    <x v="3440"/>
    <x v="0"/>
    <x v="3"/>
    <x v="7"/>
    <x v="8"/>
    <x v="11"/>
    <x v="3320"/>
    <x v="721"/>
    <x v="79"/>
    <x v="79"/>
    <x v="15"/>
    <x v="27"/>
    <x v="6"/>
    <x v="3"/>
    <x v="3"/>
  </r>
  <r>
    <x v="3439"/>
    <x v="0"/>
    <x v="4"/>
    <x v="8"/>
    <x v="18"/>
    <x v="145"/>
    <x v="3319"/>
    <x v="718"/>
    <x v="79"/>
    <x v="79"/>
    <x v="15"/>
    <x v="27"/>
    <x v="6"/>
    <x v="4"/>
    <x v="4"/>
  </r>
  <r>
    <x v="3452"/>
    <x v="0"/>
    <x v="9"/>
    <x v="21"/>
    <x v="13"/>
    <x v="22"/>
    <x v="3332"/>
    <x v="730"/>
    <x v="79"/>
    <x v="79"/>
    <x v="15"/>
    <x v="27"/>
    <x v="6"/>
    <x v="9"/>
    <x v="9"/>
  </r>
  <r>
    <x v="3348"/>
    <x v="0"/>
    <x v="7"/>
    <x v="7"/>
    <x v="11"/>
    <x v="319"/>
    <x v="3230"/>
    <x v="740"/>
    <x v="79"/>
    <x v="79"/>
    <x v="15"/>
    <x v="27"/>
    <x v="6"/>
    <x v="7"/>
    <x v="7"/>
  </r>
  <r>
    <x v="3437"/>
    <x v="0"/>
    <x v="11"/>
    <x v="10"/>
    <x v="9"/>
    <x v="9"/>
    <x v="3317"/>
    <x v="737"/>
    <x v="79"/>
    <x v="79"/>
    <x v="15"/>
    <x v="27"/>
    <x v="6"/>
    <x v="11"/>
    <x v="11"/>
  </r>
  <r>
    <x v="3445"/>
    <x v="0"/>
    <x v="11"/>
    <x v="37"/>
    <x v="38"/>
    <x v="8"/>
    <x v="3325"/>
    <x v="743"/>
    <x v="79"/>
    <x v="79"/>
    <x v="15"/>
    <x v="27"/>
    <x v="6"/>
    <x v="11"/>
    <x v="11"/>
  </r>
  <r>
    <x v="3452"/>
    <x v="0"/>
    <x v="7"/>
    <x v="12"/>
    <x v="45"/>
    <x v="6"/>
    <x v="3332"/>
    <x v="730"/>
    <x v="79"/>
    <x v="79"/>
    <x v="15"/>
    <x v="27"/>
    <x v="6"/>
    <x v="7"/>
    <x v="7"/>
  </r>
  <r>
    <x v="3464"/>
    <x v="0"/>
    <x v="4"/>
    <x v="113"/>
    <x v="137"/>
    <x v="7"/>
    <x v="3344"/>
    <x v="728"/>
    <x v="79"/>
    <x v="79"/>
    <x v="15"/>
    <x v="27"/>
    <x v="6"/>
    <x v="4"/>
    <x v="4"/>
  </r>
  <r>
    <x v="3439"/>
    <x v="0"/>
    <x v="0"/>
    <x v="12"/>
    <x v="6"/>
    <x v="145"/>
    <x v="3319"/>
    <x v="718"/>
    <x v="79"/>
    <x v="79"/>
    <x v="15"/>
    <x v="27"/>
    <x v="6"/>
    <x v="0"/>
    <x v="0"/>
  </r>
  <r>
    <x v="3438"/>
    <x v="0"/>
    <x v="11"/>
    <x v="11"/>
    <x v="16"/>
    <x v="112"/>
    <x v="3318"/>
    <x v="733"/>
    <x v="79"/>
    <x v="79"/>
    <x v="15"/>
    <x v="27"/>
    <x v="6"/>
    <x v="11"/>
    <x v="11"/>
  </r>
  <r>
    <x v="3448"/>
    <x v="0"/>
    <x v="10"/>
    <x v="65"/>
    <x v="24"/>
    <x v="99"/>
    <x v="3328"/>
    <x v="744"/>
    <x v="79"/>
    <x v="79"/>
    <x v="15"/>
    <x v="27"/>
    <x v="6"/>
    <x v="10"/>
    <x v="10"/>
  </r>
  <r>
    <x v="3447"/>
    <x v="0"/>
    <x v="3"/>
    <x v="53"/>
    <x v="87"/>
    <x v="596"/>
    <x v="3327"/>
    <x v="732"/>
    <x v="79"/>
    <x v="79"/>
    <x v="15"/>
    <x v="27"/>
    <x v="6"/>
    <x v="3"/>
    <x v="3"/>
  </r>
  <r>
    <x v="3343"/>
    <x v="0"/>
    <x v="4"/>
    <x v="9"/>
    <x v="65"/>
    <x v="6"/>
    <x v="3225"/>
    <x v="722"/>
    <x v="79"/>
    <x v="79"/>
    <x v="15"/>
    <x v="27"/>
    <x v="6"/>
    <x v="4"/>
    <x v="4"/>
  </r>
  <r>
    <x v="3338"/>
    <x v="0"/>
    <x v="3"/>
    <x v="29"/>
    <x v="93"/>
    <x v="978"/>
    <x v="3220"/>
    <x v="739"/>
    <x v="79"/>
    <x v="79"/>
    <x v="15"/>
    <x v="27"/>
    <x v="6"/>
    <x v="3"/>
    <x v="3"/>
  </r>
  <r>
    <x v="3314"/>
    <x v="0"/>
    <x v="2"/>
    <x v="130"/>
    <x v="170"/>
    <x v="1165"/>
    <x v="2016"/>
    <x v="727"/>
    <x v="79"/>
    <x v="79"/>
    <x v="15"/>
    <x v="27"/>
    <x v="6"/>
    <x v="2"/>
    <x v="2"/>
  </r>
  <r>
    <x v="3317"/>
    <x v="0"/>
    <x v="2"/>
    <x v="65"/>
    <x v="60"/>
    <x v="128"/>
    <x v="3201"/>
    <x v="729"/>
    <x v="79"/>
    <x v="79"/>
    <x v="15"/>
    <x v="27"/>
    <x v="6"/>
    <x v="2"/>
    <x v="2"/>
  </r>
  <r>
    <x v="3321"/>
    <x v="0"/>
    <x v="6"/>
    <x v="12"/>
    <x v="45"/>
    <x v="6"/>
    <x v="3205"/>
    <x v="724"/>
    <x v="79"/>
    <x v="79"/>
    <x v="15"/>
    <x v="27"/>
    <x v="6"/>
    <x v="6"/>
    <x v="6"/>
  </r>
  <r>
    <x v="3331"/>
    <x v="1"/>
    <x v="2"/>
    <x v="127"/>
    <x v="152"/>
    <x v="380"/>
    <x v="34"/>
    <x v="726"/>
    <x v="79"/>
    <x v="79"/>
    <x v="15"/>
    <x v="27"/>
    <x v="6"/>
    <x v="2"/>
    <x v="2"/>
  </r>
  <r>
    <x v="3331"/>
    <x v="0"/>
    <x v="2"/>
    <x v="100"/>
    <x v="152"/>
    <x v="11"/>
    <x v="34"/>
    <x v="726"/>
    <x v="79"/>
    <x v="79"/>
    <x v="15"/>
    <x v="27"/>
    <x v="6"/>
    <x v="2"/>
    <x v="2"/>
  </r>
  <r>
    <x v="3332"/>
    <x v="0"/>
    <x v="8"/>
    <x v="49"/>
    <x v="27"/>
    <x v="357"/>
    <x v="3214"/>
    <x v="737"/>
    <x v="79"/>
    <x v="79"/>
    <x v="15"/>
    <x v="27"/>
    <x v="6"/>
    <x v="8"/>
    <x v="8"/>
  </r>
  <r>
    <x v="3336"/>
    <x v="0"/>
    <x v="4"/>
    <x v="94"/>
    <x v="2"/>
    <x v="377"/>
    <x v="3218"/>
    <x v="735"/>
    <x v="79"/>
    <x v="79"/>
    <x v="15"/>
    <x v="27"/>
    <x v="6"/>
    <x v="4"/>
    <x v="4"/>
  </r>
  <r>
    <x v="3341"/>
    <x v="0"/>
    <x v="7"/>
    <x v="11"/>
    <x v="10"/>
    <x v="11"/>
    <x v="3223"/>
    <x v="712"/>
    <x v="79"/>
    <x v="79"/>
    <x v="15"/>
    <x v="27"/>
    <x v="6"/>
    <x v="7"/>
    <x v="7"/>
  </r>
  <r>
    <x v="3306"/>
    <x v="0"/>
    <x v="6"/>
    <x v="1"/>
    <x v="76"/>
    <x v="34"/>
    <x v="3192"/>
    <x v="721"/>
    <x v="79"/>
    <x v="79"/>
    <x v="15"/>
    <x v="27"/>
    <x v="6"/>
    <x v="6"/>
    <x v="6"/>
  </r>
  <r>
    <x v="3456"/>
    <x v="0"/>
    <x v="4"/>
    <x v="0"/>
    <x v="41"/>
    <x v="6"/>
    <x v="3336"/>
    <x v="722"/>
    <x v="79"/>
    <x v="79"/>
    <x v="15"/>
    <x v="27"/>
    <x v="6"/>
    <x v="4"/>
    <x v="4"/>
  </r>
  <r>
    <x v="3461"/>
    <x v="0"/>
    <x v="8"/>
    <x v="35"/>
    <x v="59"/>
    <x v="230"/>
    <x v="3341"/>
    <x v="725"/>
    <x v="79"/>
    <x v="79"/>
    <x v="15"/>
    <x v="27"/>
    <x v="6"/>
    <x v="8"/>
    <x v="8"/>
  </r>
  <r>
    <x v="3456"/>
    <x v="0"/>
    <x v="2"/>
    <x v="11"/>
    <x v="16"/>
    <x v="112"/>
    <x v="3336"/>
    <x v="722"/>
    <x v="79"/>
    <x v="79"/>
    <x v="15"/>
    <x v="27"/>
    <x v="6"/>
    <x v="2"/>
    <x v="2"/>
  </r>
  <r>
    <x v="3336"/>
    <x v="0"/>
    <x v="2"/>
    <x v="143"/>
    <x v="89"/>
    <x v="22"/>
    <x v="3218"/>
    <x v="735"/>
    <x v="79"/>
    <x v="79"/>
    <x v="15"/>
    <x v="27"/>
    <x v="6"/>
    <x v="2"/>
    <x v="2"/>
  </r>
  <r>
    <x v="3329"/>
    <x v="0"/>
    <x v="1"/>
    <x v="98"/>
    <x v="37"/>
    <x v="6"/>
    <x v="3212"/>
    <x v="735"/>
    <x v="79"/>
    <x v="79"/>
    <x v="15"/>
    <x v="27"/>
    <x v="6"/>
    <x v="1"/>
    <x v="1"/>
  </r>
  <r>
    <x v="3456"/>
    <x v="1"/>
    <x v="2"/>
    <x v="48"/>
    <x v="16"/>
    <x v="350"/>
    <x v="3336"/>
    <x v="722"/>
    <x v="79"/>
    <x v="79"/>
    <x v="15"/>
    <x v="27"/>
    <x v="6"/>
    <x v="2"/>
    <x v="2"/>
  </r>
  <r>
    <x v="3336"/>
    <x v="0"/>
    <x v="9"/>
    <x v="106"/>
    <x v="67"/>
    <x v="1998"/>
    <x v="3218"/>
    <x v="735"/>
    <x v="79"/>
    <x v="79"/>
    <x v="15"/>
    <x v="27"/>
    <x v="6"/>
    <x v="9"/>
    <x v="9"/>
  </r>
  <r>
    <x v="3351"/>
    <x v="0"/>
    <x v="1"/>
    <x v="18"/>
    <x v="21"/>
    <x v="329"/>
    <x v="3233"/>
    <x v="725"/>
    <x v="79"/>
    <x v="79"/>
    <x v="15"/>
    <x v="27"/>
    <x v="6"/>
    <x v="1"/>
    <x v="1"/>
  </r>
  <r>
    <x v="3318"/>
    <x v="0"/>
    <x v="8"/>
    <x v="34"/>
    <x v="58"/>
    <x v="966"/>
    <x v="3202"/>
    <x v="730"/>
    <x v="79"/>
    <x v="79"/>
    <x v="15"/>
    <x v="27"/>
    <x v="6"/>
    <x v="8"/>
    <x v="8"/>
  </r>
  <r>
    <x v="3318"/>
    <x v="0"/>
    <x v="2"/>
    <x v="3"/>
    <x v="23"/>
    <x v="31"/>
    <x v="3202"/>
    <x v="730"/>
    <x v="79"/>
    <x v="79"/>
    <x v="15"/>
    <x v="27"/>
    <x v="6"/>
    <x v="2"/>
    <x v="2"/>
  </r>
  <r>
    <x v="3331"/>
    <x v="0"/>
    <x v="3"/>
    <x v="31"/>
    <x v="102"/>
    <x v="11"/>
    <x v="34"/>
    <x v="726"/>
    <x v="79"/>
    <x v="79"/>
    <x v="15"/>
    <x v="27"/>
    <x v="6"/>
    <x v="3"/>
    <x v="3"/>
  </r>
  <r>
    <x v="3357"/>
    <x v="0"/>
    <x v="3"/>
    <x v="23"/>
    <x v="10"/>
    <x v="42"/>
    <x v="3239"/>
    <x v="715"/>
    <x v="79"/>
    <x v="79"/>
    <x v="15"/>
    <x v="27"/>
    <x v="6"/>
    <x v="3"/>
    <x v="3"/>
  </r>
  <r>
    <x v="3304"/>
    <x v="0"/>
    <x v="2"/>
    <x v="38"/>
    <x v="32"/>
    <x v="144"/>
    <x v="3190"/>
    <x v="714"/>
    <x v="79"/>
    <x v="79"/>
    <x v="15"/>
    <x v="27"/>
    <x v="6"/>
    <x v="2"/>
    <x v="2"/>
  </r>
  <r>
    <x v="3454"/>
    <x v="0"/>
    <x v="4"/>
    <x v="54"/>
    <x v="81"/>
    <x v="32"/>
    <x v="3334"/>
    <x v="741"/>
    <x v="79"/>
    <x v="79"/>
    <x v="15"/>
    <x v="27"/>
    <x v="6"/>
    <x v="4"/>
    <x v="4"/>
  </r>
  <r>
    <x v="3314"/>
    <x v="1"/>
    <x v="2"/>
    <x v="85"/>
    <x v="170"/>
    <x v="553"/>
    <x v="2016"/>
    <x v="727"/>
    <x v="79"/>
    <x v="79"/>
    <x v="15"/>
    <x v="27"/>
    <x v="6"/>
    <x v="2"/>
    <x v="2"/>
  </r>
  <r>
    <x v="3359"/>
    <x v="0"/>
    <x v="4"/>
    <x v="95"/>
    <x v="143"/>
    <x v="27"/>
    <x v="3241"/>
    <x v="713"/>
    <x v="79"/>
    <x v="79"/>
    <x v="15"/>
    <x v="27"/>
    <x v="6"/>
    <x v="4"/>
    <x v="4"/>
  </r>
  <r>
    <x v="3337"/>
    <x v="0"/>
    <x v="4"/>
    <x v="21"/>
    <x v="65"/>
    <x v="75"/>
    <x v="3219"/>
    <x v="738"/>
    <x v="79"/>
    <x v="79"/>
    <x v="15"/>
    <x v="27"/>
    <x v="6"/>
    <x v="4"/>
    <x v="4"/>
  </r>
  <r>
    <x v="3305"/>
    <x v="0"/>
    <x v="9"/>
    <x v="116"/>
    <x v="129"/>
    <x v="3156"/>
    <x v="3191"/>
    <x v="720"/>
    <x v="79"/>
    <x v="79"/>
    <x v="15"/>
    <x v="27"/>
    <x v="6"/>
    <x v="9"/>
    <x v="9"/>
  </r>
  <r>
    <x v="3327"/>
    <x v="0"/>
    <x v="9"/>
    <x v="27"/>
    <x v="75"/>
    <x v="175"/>
    <x v="3210"/>
    <x v="723"/>
    <x v="79"/>
    <x v="79"/>
    <x v="15"/>
    <x v="27"/>
    <x v="6"/>
    <x v="9"/>
    <x v="9"/>
  </r>
  <r>
    <x v="3306"/>
    <x v="0"/>
    <x v="11"/>
    <x v="49"/>
    <x v="75"/>
    <x v="97"/>
    <x v="3192"/>
    <x v="721"/>
    <x v="79"/>
    <x v="79"/>
    <x v="15"/>
    <x v="27"/>
    <x v="6"/>
    <x v="11"/>
    <x v="11"/>
  </r>
  <r>
    <x v="3309"/>
    <x v="0"/>
    <x v="5"/>
    <x v="75"/>
    <x v="91"/>
    <x v="124"/>
    <x v="3195"/>
    <x v="724"/>
    <x v="79"/>
    <x v="79"/>
    <x v="15"/>
    <x v="27"/>
    <x v="6"/>
    <x v="5"/>
    <x v="5"/>
  </r>
  <r>
    <x v="3329"/>
    <x v="0"/>
    <x v="7"/>
    <x v="9"/>
    <x v="65"/>
    <x v="6"/>
    <x v="3212"/>
    <x v="735"/>
    <x v="79"/>
    <x v="79"/>
    <x v="15"/>
    <x v="27"/>
    <x v="6"/>
    <x v="7"/>
    <x v="7"/>
  </r>
  <r>
    <x v="3328"/>
    <x v="0"/>
    <x v="5"/>
    <x v="20"/>
    <x v="6"/>
    <x v="7"/>
    <x v="3211"/>
    <x v="734"/>
    <x v="79"/>
    <x v="79"/>
    <x v="15"/>
    <x v="27"/>
    <x v="6"/>
    <x v="5"/>
    <x v="5"/>
  </r>
  <r>
    <x v="3335"/>
    <x v="0"/>
    <x v="6"/>
    <x v="93"/>
    <x v="9"/>
    <x v="63"/>
    <x v="3217"/>
    <x v="737"/>
    <x v="79"/>
    <x v="79"/>
    <x v="15"/>
    <x v="27"/>
    <x v="6"/>
    <x v="6"/>
    <x v="6"/>
  </r>
  <r>
    <x v="3341"/>
    <x v="0"/>
    <x v="1"/>
    <x v="106"/>
    <x v="147"/>
    <x v="595"/>
    <x v="3223"/>
    <x v="712"/>
    <x v="79"/>
    <x v="79"/>
    <x v="15"/>
    <x v="27"/>
    <x v="6"/>
    <x v="1"/>
    <x v="1"/>
  </r>
  <r>
    <x v="3353"/>
    <x v="0"/>
    <x v="6"/>
    <x v="89"/>
    <x v="137"/>
    <x v="346"/>
    <x v="3235"/>
    <x v="745"/>
    <x v="79"/>
    <x v="79"/>
    <x v="15"/>
    <x v="27"/>
    <x v="6"/>
    <x v="6"/>
    <x v="6"/>
  </r>
  <r>
    <x v="3322"/>
    <x v="0"/>
    <x v="11"/>
    <x v="80"/>
    <x v="113"/>
    <x v="887"/>
    <x v="3206"/>
    <x v="719"/>
    <x v="79"/>
    <x v="79"/>
    <x v="15"/>
    <x v="27"/>
    <x v="6"/>
    <x v="11"/>
    <x v="11"/>
  </r>
  <r>
    <x v="3359"/>
    <x v="0"/>
    <x v="2"/>
    <x v="1"/>
    <x v="38"/>
    <x v="13"/>
    <x v="3241"/>
    <x v="713"/>
    <x v="79"/>
    <x v="79"/>
    <x v="15"/>
    <x v="27"/>
    <x v="6"/>
    <x v="2"/>
    <x v="2"/>
  </r>
  <r>
    <x v="3324"/>
    <x v="1"/>
    <x v="2"/>
    <x v="23"/>
    <x v="16"/>
    <x v="54"/>
    <x v="3208"/>
    <x v="732"/>
    <x v="79"/>
    <x v="79"/>
    <x v="15"/>
    <x v="27"/>
    <x v="6"/>
    <x v="2"/>
    <x v="2"/>
  </r>
  <r>
    <x v="3309"/>
    <x v="1"/>
    <x v="2"/>
    <x v="3"/>
    <x v="8"/>
    <x v="6"/>
    <x v="3195"/>
    <x v="724"/>
    <x v="79"/>
    <x v="79"/>
    <x v="15"/>
    <x v="27"/>
    <x v="6"/>
    <x v="2"/>
    <x v="2"/>
  </r>
  <r>
    <x v="3326"/>
    <x v="0"/>
    <x v="9"/>
    <x v="138"/>
    <x v="159"/>
    <x v="146"/>
    <x v="3209"/>
    <x v="733"/>
    <x v="79"/>
    <x v="79"/>
    <x v="15"/>
    <x v="27"/>
    <x v="6"/>
    <x v="9"/>
    <x v="9"/>
  </r>
  <r>
    <x v="3357"/>
    <x v="0"/>
    <x v="7"/>
    <x v="10"/>
    <x v="65"/>
    <x v="546"/>
    <x v="3239"/>
    <x v="715"/>
    <x v="79"/>
    <x v="79"/>
    <x v="15"/>
    <x v="27"/>
    <x v="6"/>
    <x v="7"/>
    <x v="7"/>
  </r>
  <r>
    <x v="3329"/>
    <x v="0"/>
    <x v="3"/>
    <x v="27"/>
    <x v="59"/>
    <x v="6"/>
    <x v="3212"/>
    <x v="735"/>
    <x v="79"/>
    <x v="79"/>
    <x v="15"/>
    <x v="27"/>
    <x v="6"/>
    <x v="3"/>
    <x v="3"/>
  </r>
  <r>
    <x v="3333"/>
    <x v="0"/>
    <x v="11"/>
    <x v="138"/>
    <x v="73"/>
    <x v="1229"/>
    <x v="3215"/>
    <x v="728"/>
    <x v="79"/>
    <x v="79"/>
    <x v="15"/>
    <x v="27"/>
    <x v="6"/>
    <x v="11"/>
    <x v="11"/>
  </r>
  <r>
    <x v="3308"/>
    <x v="0"/>
    <x v="11"/>
    <x v="1"/>
    <x v="36"/>
    <x v="196"/>
    <x v="3194"/>
    <x v="723"/>
    <x v="79"/>
    <x v="79"/>
    <x v="15"/>
    <x v="27"/>
    <x v="6"/>
    <x v="11"/>
    <x v="11"/>
  </r>
  <r>
    <x v="3313"/>
    <x v="1"/>
    <x v="2"/>
    <x v="46"/>
    <x v="27"/>
    <x v="710"/>
    <x v="1402"/>
    <x v="712"/>
    <x v="79"/>
    <x v="79"/>
    <x v="15"/>
    <x v="27"/>
    <x v="6"/>
    <x v="2"/>
    <x v="2"/>
  </r>
  <r>
    <x v="3455"/>
    <x v="0"/>
    <x v="8"/>
    <x v="36"/>
    <x v="83"/>
    <x v="11"/>
    <x v="3335"/>
    <x v="725"/>
    <x v="79"/>
    <x v="79"/>
    <x v="15"/>
    <x v="27"/>
    <x v="6"/>
    <x v="8"/>
    <x v="8"/>
  </r>
  <r>
    <x v="3359"/>
    <x v="0"/>
    <x v="9"/>
    <x v="114"/>
    <x v="151"/>
    <x v="3197"/>
    <x v="3241"/>
    <x v="713"/>
    <x v="79"/>
    <x v="79"/>
    <x v="15"/>
    <x v="27"/>
    <x v="6"/>
    <x v="9"/>
    <x v="9"/>
  </r>
  <r>
    <x v="3320"/>
    <x v="0"/>
    <x v="1"/>
    <x v="26"/>
    <x v="34"/>
    <x v="286"/>
    <x v="3204"/>
    <x v="731"/>
    <x v="79"/>
    <x v="79"/>
    <x v="15"/>
    <x v="27"/>
    <x v="6"/>
    <x v="1"/>
    <x v="1"/>
  </r>
  <r>
    <x v="3356"/>
    <x v="0"/>
    <x v="10"/>
    <x v="7"/>
    <x v="63"/>
    <x v="6"/>
    <x v="3238"/>
    <x v="733"/>
    <x v="79"/>
    <x v="79"/>
    <x v="15"/>
    <x v="27"/>
    <x v="6"/>
    <x v="10"/>
    <x v="10"/>
  </r>
  <r>
    <x v="3313"/>
    <x v="0"/>
    <x v="1"/>
    <x v="84"/>
    <x v="87"/>
    <x v="142"/>
    <x v="1402"/>
    <x v="712"/>
    <x v="79"/>
    <x v="79"/>
    <x v="15"/>
    <x v="27"/>
    <x v="6"/>
    <x v="1"/>
    <x v="1"/>
  </r>
  <r>
    <x v="3312"/>
    <x v="0"/>
    <x v="6"/>
    <x v="3"/>
    <x v="16"/>
    <x v="93"/>
    <x v="3198"/>
    <x v="725"/>
    <x v="79"/>
    <x v="79"/>
    <x v="15"/>
    <x v="27"/>
    <x v="6"/>
    <x v="6"/>
    <x v="6"/>
  </r>
  <r>
    <x v="3340"/>
    <x v="0"/>
    <x v="2"/>
    <x v="24"/>
    <x v="38"/>
    <x v="63"/>
    <x v="3222"/>
    <x v="725"/>
    <x v="79"/>
    <x v="79"/>
    <x v="15"/>
    <x v="27"/>
    <x v="6"/>
    <x v="2"/>
    <x v="2"/>
  </r>
  <r>
    <x v="3334"/>
    <x v="0"/>
    <x v="8"/>
    <x v="51"/>
    <x v="59"/>
    <x v="244"/>
    <x v="3216"/>
    <x v="724"/>
    <x v="79"/>
    <x v="79"/>
    <x v="15"/>
    <x v="27"/>
    <x v="6"/>
    <x v="8"/>
    <x v="8"/>
  </r>
  <r>
    <x v="3310"/>
    <x v="0"/>
    <x v="6"/>
    <x v="70"/>
    <x v="76"/>
    <x v="266"/>
    <x v="3196"/>
    <x v="725"/>
    <x v="79"/>
    <x v="79"/>
    <x v="15"/>
    <x v="27"/>
    <x v="6"/>
    <x v="6"/>
    <x v="6"/>
  </r>
  <r>
    <x v="3327"/>
    <x v="0"/>
    <x v="11"/>
    <x v="50"/>
    <x v="26"/>
    <x v="50"/>
    <x v="3210"/>
    <x v="723"/>
    <x v="79"/>
    <x v="79"/>
    <x v="15"/>
    <x v="27"/>
    <x v="6"/>
    <x v="11"/>
    <x v="11"/>
  </r>
  <r>
    <x v="3316"/>
    <x v="0"/>
    <x v="9"/>
    <x v="127"/>
    <x v="180"/>
    <x v="403"/>
    <x v="3200"/>
    <x v="727"/>
    <x v="79"/>
    <x v="79"/>
    <x v="15"/>
    <x v="27"/>
    <x v="6"/>
    <x v="9"/>
    <x v="9"/>
  </r>
  <r>
    <x v="3318"/>
    <x v="0"/>
    <x v="0"/>
    <x v="10"/>
    <x v="9"/>
    <x v="9"/>
    <x v="3202"/>
    <x v="730"/>
    <x v="79"/>
    <x v="79"/>
    <x v="15"/>
    <x v="27"/>
    <x v="6"/>
    <x v="0"/>
    <x v="0"/>
  </r>
  <r>
    <x v="3306"/>
    <x v="0"/>
    <x v="0"/>
    <x v="10"/>
    <x v="9"/>
    <x v="9"/>
    <x v="3192"/>
    <x v="721"/>
    <x v="79"/>
    <x v="79"/>
    <x v="15"/>
    <x v="27"/>
    <x v="6"/>
    <x v="0"/>
    <x v="0"/>
  </r>
  <r>
    <x v="3459"/>
    <x v="0"/>
    <x v="6"/>
    <x v="10"/>
    <x v="94"/>
    <x v="34"/>
    <x v="3339"/>
    <x v="724"/>
    <x v="79"/>
    <x v="79"/>
    <x v="15"/>
    <x v="27"/>
    <x v="6"/>
    <x v="6"/>
    <x v="6"/>
  </r>
  <r>
    <x v="3307"/>
    <x v="0"/>
    <x v="7"/>
    <x v="11"/>
    <x v="23"/>
    <x v="246"/>
    <x v="3193"/>
    <x v="722"/>
    <x v="79"/>
    <x v="79"/>
    <x v="15"/>
    <x v="27"/>
    <x v="6"/>
    <x v="7"/>
    <x v="7"/>
  </r>
  <r>
    <x v="3334"/>
    <x v="0"/>
    <x v="0"/>
    <x v="0"/>
    <x v="98"/>
    <x v="11"/>
    <x v="3216"/>
    <x v="724"/>
    <x v="79"/>
    <x v="79"/>
    <x v="15"/>
    <x v="27"/>
    <x v="6"/>
    <x v="0"/>
    <x v="0"/>
  </r>
  <r>
    <x v="3303"/>
    <x v="0"/>
    <x v="7"/>
    <x v="30"/>
    <x v="63"/>
    <x v="34"/>
    <x v="3189"/>
    <x v="719"/>
    <x v="79"/>
    <x v="79"/>
    <x v="15"/>
    <x v="27"/>
    <x v="6"/>
    <x v="7"/>
    <x v="7"/>
  </r>
  <r>
    <x v="3340"/>
    <x v="0"/>
    <x v="3"/>
    <x v="21"/>
    <x v="13"/>
    <x v="22"/>
    <x v="3222"/>
    <x v="725"/>
    <x v="79"/>
    <x v="79"/>
    <x v="15"/>
    <x v="27"/>
    <x v="6"/>
    <x v="3"/>
    <x v="3"/>
  </r>
  <r>
    <x v="3358"/>
    <x v="0"/>
    <x v="7"/>
    <x v="35"/>
    <x v="15"/>
    <x v="247"/>
    <x v="3240"/>
    <x v="745"/>
    <x v="79"/>
    <x v="79"/>
    <x v="15"/>
    <x v="27"/>
    <x v="6"/>
    <x v="7"/>
    <x v="7"/>
  </r>
  <r>
    <x v="3316"/>
    <x v="0"/>
    <x v="10"/>
    <x v="36"/>
    <x v="32"/>
    <x v="319"/>
    <x v="3200"/>
    <x v="727"/>
    <x v="79"/>
    <x v="79"/>
    <x v="15"/>
    <x v="27"/>
    <x v="6"/>
    <x v="10"/>
    <x v="10"/>
  </r>
  <r>
    <x v="3339"/>
    <x v="0"/>
    <x v="6"/>
    <x v="10"/>
    <x v="14"/>
    <x v="171"/>
    <x v="3221"/>
    <x v="719"/>
    <x v="79"/>
    <x v="79"/>
    <x v="15"/>
    <x v="27"/>
    <x v="6"/>
    <x v="6"/>
    <x v="6"/>
  </r>
  <r>
    <x v="3356"/>
    <x v="0"/>
    <x v="5"/>
    <x v="20"/>
    <x v="12"/>
    <x v="6"/>
    <x v="3238"/>
    <x v="733"/>
    <x v="79"/>
    <x v="79"/>
    <x v="15"/>
    <x v="27"/>
    <x v="6"/>
    <x v="5"/>
    <x v="5"/>
  </r>
  <r>
    <x v="3305"/>
    <x v="0"/>
    <x v="8"/>
    <x v="136"/>
    <x v="77"/>
    <x v="1864"/>
    <x v="3191"/>
    <x v="720"/>
    <x v="79"/>
    <x v="79"/>
    <x v="15"/>
    <x v="27"/>
    <x v="6"/>
    <x v="8"/>
    <x v="8"/>
  </r>
  <r>
    <x v="3331"/>
    <x v="0"/>
    <x v="9"/>
    <x v="25"/>
    <x v="121"/>
    <x v="31"/>
    <x v="34"/>
    <x v="726"/>
    <x v="79"/>
    <x v="79"/>
    <x v="15"/>
    <x v="27"/>
    <x v="6"/>
    <x v="9"/>
    <x v="9"/>
  </r>
  <r>
    <x v="3454"/>
    <x v="0"/>
    <x v="8"/>
    <x v="90"/>
    <x v="58"/>
    <x v="390"/>
    <x v="3334"/>
    <x v="741"/>
    <x v="79"/>
    <x v="79"/>
    <x v="15"/>
    <x v="27"/>
    <x v="6"/>
    <x v="8"/>
    <x v="8"/>
  </r>
  <r>
    <x v="3331"/>
    <x v="0"/>
    <x v="7"/>
    <x v="48"/>
    <x v="3"/>
    <x v="186"/>
    <x v="34"/>
    <x v="726"/>
    <x v="79"/>
    <x v="79"/>
    <x v="15"/>
    <x v="27"/>
    <x v="6"/>
    <x v="7"/>
    <x v="7"/>
  </r>
  <r>
    <x v="3318"/>
    <x v="1"/>
    <x v="2"/>
    <x v="3"/>
    <x v="23"/>
    <x v="31"/>
    <x v="3202"/>
    <x v="730"/>
    <x v="79"/>
    <x v="79"/>
    <x v="15"/>
    <x v="27"/>
    <x v="6"/>
    <x v="2"/>
    <x v="2"/>
  </r>
  <r>
    <x v="3459"/>
    <x v="0"/>
    <x v="7"/>
    <x v="6"/>
    <x v="85"/>
    <x v="171"/>
    <x v="3339"/>
    <x v="724"/>
    <x v="79"/>
    <x v="79"/>
    <x v="15"/>
    <x v="27"/>
    <x v="6"/>
    <x v="7"/>
    <x v="7"/>
  </r>
  <r>
    <x v="3313"/>
    <x v="0"/>
    <x v="9"/>
    <x v="27"/>
    <x v="75"/>
    <x v="175"/>
    <x v="1402"/>
    <x v="712"/>
    <x v="79"/>
    <x v="79"/>
    <x v="15"/>
    <x v="27"/>
    <x v="6"/>
    <x v="9"/>
    <x v="9"/>
  </r>
  <r>
    <x v="3317"/>
    <x v="0"/>
    <x v="1"/>
    <x v="24"/>
    <x v="4"/>
    <x v="34"/>
    <x v="3201"/>
    <x v="729"/>
    <x v="79"/>
    <x v="79"/>
    <x v="15"/>
    <x v="27"/>
    <x v="6"/>
    <x v="1"/>
    <x v="1"/>
  </r>
  <r>
    <x v="3455"/>
    <x v="0"/>
    <x v="10"/>
    <x v="24"/>
    <x v="54"/>
    <x v="268"/>
    <x v="3335"/>
    <x v="725"/>
    <x v="79"/>
    <x v="79"/>
    <x v="15"/>
    <x v="27"/>
    <x v="6"/>
    <x v="10"/>
    <x v="10"/>
  </r>
  <r>
    <x v="3352"/>
    <x v="0"/>
    <x v="6"/>
    <x v="10"/>
    <x v="9"/>
    <x v="9"/>
    <x v="3234"/>
    <x v="719"/>
    <x v="79"/>
    <x v="79"/>
    <x v="15"/>
    <x v="27"/>
    <x v="6"/>
    <x v="6"/>
    <x v="6"/>
  </r>
  <r>
    <x v="3341"/>
    <x v="0"/>
    <x v="0"/>
    <x v="17"/>
    <x v="11"/>
    <x v="18"/>
    <x v="3223"/>
    <x v="712"/>
    <x v="79"/>
    <x v="79"/>
    <x v="15"/>
    <x v="27"/>
    <x v="6"/>
    <x v="0"/>
    <x v="0"/>
  </r>
  <r>
    <x v="3333"/>
    <x v="0"/>
    <x v="8"/>
    <x v="76"/>
    <x v="130"/>
    <x v="3198"/>
    <x v="3215"/>
    <x v="728"/>
    <x v="79"/>
    <x v="79"/>
    <x v="15"/>
    <x v="27"/>
    <x v="6"/>
    <x v="8"/>
    <x v="8"/>
  </r>
  <r>
    <x v="3355"/>
    <x v="0"/>
    <x v="4"/>
    <x v="20"/>
    <x v="85"/>
    <x v="511"/>
    <x v="3237"/>
    <x v="713"/>
    <x v="79"/>
    <x v="79"/>
    <x v="15"/>
    <x v="27"/>
    <x v="6"/>
    <x v="4"/>
    <x v="4"/>
  </r>
  <r>
    <x v="3321"/>
    <x v="0"/>
    <x v="5"/>
    <x v="75"/>
    <x v="91"/>
    <x v="124"/>
    <x v="3205"/>
    <x v="724"/>
    <x v="79"/>
    <x v="79"/>
    <x v="15"/>
    <x v="27"/>
    <x v="6"/>
    <x v="5"/>
    <x v="5"/>
  </r>
  <r>
    <x v="3322"/>
    <x v="0"/>
    <x v="8"/>
    <x v="29"/>
    <x v="128"/>
    <x v="699"/>
    <x v="3206"/>
    <x v="719"/>
    <x v="79"/>
    <x v="79"/>
    <x v="15"/>
    <x v="27"/>
    <x v="6"/>
    <x v="8"/>
    <x v="8"/>
  </r>
  <r>
    <x v="3332"/>
    <x v="0"/>
    <x v="7"/>
    <x v="79"/>
    <x v="65"/>
    <x v="3"/>
    <x v="3214"/>
    <x v="737"/>
    <x v="79"/>
    <x v="79"/>
    <x v="15"/>
    <x v="27"/>
    <x v="6"/>
    <x v="7"/>
    <x v="7"/>
  </r>
  <r>
    <x v="3351"/>
    <x v="1"/>
    <x v="2"/>
    <x v="57"/>
    <x v="54"/>
    <x v="626"/>
    <x v="3233"/>
    <x v="725"/>
    <x v="79"/>
    <x v="79"/>
    <x v="15"/>
    <x v="27"/>
    <x v="6"/>
    <x v="2"/>
    <x v="2"/>
  </r>
  <r>
    <x v="3309"/>
    <x v="0"/>
    <x v="3"/>
    <x v="9"/>
    <x v="8"/>
    <x v="8"/>
    <x v="3195"/>
    <x v="724"/>
    <x v="79"/>
    <x v="79"/>
    <x v="15"/>
    <x v="27"/>
    <x v="6"/>
    <x v="3"/>
    <x v="3"/>
  </r>
  <r>
    <x v="3306"/>
    <x v="0"/>
    <x v="5"/>
    <x v="0"/>
    <x v="41"/>
    <x v="6"/>
    <x v="3192"/>
    <x v="721"/>
    <x v="79"/>
    <x v="79"/>
    <x v="15"/>
    <x v="27"/>
    <x v="6"/>
    <x v="5"/>
    <x v="5"/>
  </r>
  <r>
    <x v="3335"/>
    <x v="0"/>
    <x v="10"/>
    <x v="8"/>
    <x v="85"/>
    <x v="31"/>
    <x v="3217"/>
    <x v="737"/>
    <x v="79"/>
    <x v="79"/>
    <x v="15"/>
    <x v="27"/>
    <x v="6"/>
    <x v="10"/>
    <x v="10"/>
  </r>
  <r>
    <x v="3403"/>
    <x v="0"/>
    <x v="1"/>
    <x v="17"/>
    <x v="56"/>
    <x v="85"/>
    <x v="3283"/>
    <x v="733"/>
    <x v="79"/>
    <x v="79"/>
    <x v="15"/>
    <x v="27"/>
    <x v="6"/>
    <x v="1"/>
    <x v="1"/>
  </r>
  <r>
    <x v="3372"/>
    <x v="0"/>
    <x v="7"/>
    <x v="92"/>
    <x v="62"/>
    <x v="187"/>
    <x v="1821"/>
    <x v="739"/>
    <x v="79"/>
    <x v="79"/>
    <x v="15"/>
    <x v="27"/>
    <x v="6"/>
    <x v="7"/>
    <x v="7"/>
  </r>
  <r>
    <x v="3380"/>
    <x v="1"/>
    <x v="2"/>
    <x v="50"/>
    <x v="61"/>
    <x v="69"/>
    <x v="3261"/>
    <x v="731"/>
    <x v="79"/>
    <x v="79"/>
    <x v="15"/>
    <x v="27"/>
    <x v="6"/>
    <x v="2"/>
    <x v="2"/>
  </r>
  <r>
    <x v="3376"/>
    <x v="0"/>
    <x v="0"/>
    <x v="6"/>
    <x v="98"/>
    <x v="13"/>
    <x v="3257"/>
    <x v="744"/>
    <x v="79"/>
    <x v="79"/>
    <x v="15"/>
    <x v="27"/>
    <x v="6"/>
    <x v="0"/>
    <x v="0"/>
  </r>
  <r>
    <x v="3392"/>
    <x v="0"/>
    <x v="6"/>
    <x v="17"/>
    <x v="43"/>
    <x v="437"/>
    <x v="3273"/>
    <x v="716"/>
    <x v="79"/>
    <x v="79"/>
    <x v="15"/>
    <x v="27"/>
    <x v="6"/>
    <x v="6"/>
    <x v="6"/>
  </r>
  <r>
    <x v="3388"/>
    <x v="0"/>
    <x v="11"/>
    <x v="0"/>
    <x v="41"/>
    <x v="6"/>
    <x v="3269"/>
    <x v="718"/>
    <x v="79"/>
    <x v="79"/>
    <x v="15"/>
    <x v="27"/>
    <x v="6"/>
    <x v="11"/>
    <x v="11"/>
  </r>
  <r>
    <x v="3409"/>
    <x v="0"/>
    <x v="1"/>
    <x v="94"/>
    <x v="114"/>
    <x v="178"/>
    <x v="3289"/>
    <x v="739"/>
    <x v="79"/>
    <x v="79"/>
    <x v="15"/>
    <x v="27"/>
    <x v="6"/>
    <x v="1"/>
    <x v="1"/>
  </r>
  <r>
    <x v="3388"/>
    <x v="0"/>
    <x v="0"/>
    <x v="12"/>
    <x v="45"/>
    <x v="6"/>
    <x v="3269"/>
    <x v="718"/>
    <x v="79"/>
    <x v="79"/>
    <x v="15"/>
    <x v="27"/>
    <x v="6"/>
    <x v="0"/>
    <x v="0"/>
  </r>
  <r>
    <x v="3401"/>
    <x v="0"/>
    <x v="1"/>
    <x v="18"/>
    <x v="37"/>
    <x v="632"/>
    <x v="3281"/>
    <x v="729"/>
    <x v="79"/>
    <x v="79"/>
    <x v="15"/>
    <x v="27"/>
    <x v="6"/>
    <x v="1"/>
    <x v="1"/>
  </r>
  <r>
    <x v="3400"/>
    <x v="0"/>
    <x v="0"/>
    <x v="20"/>
    <x v="6"/>
    <x v="7"/>
    <x v="3280"/>
    <x v="729"/>
    <x v="79"/>
    <x v="79"/>
    <x v="15"/>
    <x v="27"/>
    <x v="6"/>
    <x v="0"/>
    <x v="0"/>
  </r>
  <r>
    <x v="3463"/>
    <x v="0"/>
    <x v="6"/>
    <x v="54"/>
    <x v="15"/>
    <x v="18"/>
    <x v="3343"/>
    <x v="749"/>
    <x v="79"/>
    <x v="79"/>
    <x v="15"/>
    <x v="27"/>
    <x v="6"/>
    <x v="6"/>
    <x v="6"/>
  </r>
  <r>
    <x v="3365"/>
    <x v="0"/>
    <x v="0"/>
    <x v="79"/>
    <x v="9"/>
    <x v="6"/>
    <x v="3247"/>
    <x v="743"/>
    <x v="79"/>
    <x v="79"/>
    <x v="15"/>
    <x v="27"/>
    <x v="6"/>
    <x v="0"/>
    <x v="0"/>
  </r>
  <r>
    <x v="3361"/>
    <x v="0"/>
    <x v="5"/>
    <x v="12"/>
    <x v="12"/>
    <x v="13"/>
    <x v="3243"/>
    <x v="723"/>
    <x v="79"/>
    <x v="79"/>
    <x v="15"/>
    <x v="27"/>
    <x v="6"/>
    <x v="5"/>
    <x v="5"/>
  </r>
  <r>
    <x v="3390"/>
    <x v="0"/>
    <x v="0"/>
    <x v="48"/>
    <x v="36"/>
    <x v="26"/>
    <x v="3271"/>
    <x v="725"/>
    <x v="79"/>
    <x v="79"/>
    <x v="15"/>
    <x v="27"/>
    <x v="6"/>
    <x v="0"/>
    <x v="0"/>
  </r>
  <r>
    <x v="3400"/>
    <x v="1"/>
    <x v="2"/>
    <x v="63"/>
    <x v="3"/>
    <x v="239"/>
    <x v="3280"/>
    <x v="729"/>
    <x v="79"/>
    <x v="79"/>
    <x v="15"/>
    <x v="27"/>
    <x v="6"/>
    <x v="2"/>
    <x v="2"/>
  </r>
  <r>
    <x v="3383"/>
    <x v="0"/>
    <x v="7"/>
    <x v="5"/>
    <x v="7"/>
    <x v="152"/>
    <x v="3264"/>
    <x v="737"/>
    <x v="79"/>
    <x v="79"/>
    <x v="15"/>
    <x v="27"/>
    <x v="6"/>
    <x v="7"/>
    <x v="7"/>
  </r>
  <r>
    <x v="3371"/>
    <x v="0"/>
    <x v="9"/>
    <x v="54"/>
    <x v="15"/>
    <x v="18"/>
    <x v="3253"/>
    <x v="721"/>
    <x v="79"/>
    <x v="79"/>
    <x v="15"/>
    <x v="27"/>
    <x v="6"/>
    <x v="9"/>
    <x v="9"/>
  </r>
  <r>
    <x v="3382"/>
    <x v="0"/>
    <x v="8"/>
    <x v="17"/>
    <x v="16"/>
    <x v="249"/>
    <x v="3263"/>
    <x v="737"/>
    <x v="79"/>
    <x v="79"/>
    <x v="15"/>
    <x v="27"/>
    <x v="6"/>
    <x v="8"/>
    <x v="8"/>
  </r>
  <r>
    <x v="3424"/>
    <x v="0"/>
    <x v="4"/>
    <x v="1"/>
    <x v="76"/>
    <x v="34"/>
    <x v="3304"/>
    <x v="716"/>
    <x v="79"/>
    <x v="79"/>
    <x v="15"/>
    <x v="27"/>
    <x v="6"/>
    <x v="4"/>
    <x v="4"/>
  </r>
  <r>
    <x v="3371"/>
    <x v="0"/>
    <x v="4"/>
    <x v="23"/>
    <x v="16"/>
    <x v="54"/>
    <x v="3253"/>
    <x v="721"/>
    <x v="79"/>
    <x v="79"/>
    <x v="15"/>
    <x v="27"/>
    <x v="6"/>
    <x v="4"/>
    <x v="4"/>
  </r>
  <r>
    <x v="3396"/>
    <x v="0"/>
    <x v="0"/>
    <x v="79"/>
    <x v="9"/>
    <x v="6"/>
    <x v="3277"/>
    <x v="742"/>
    <x v="79"/>
    <x v="79"/>
    <x v="15"/>
    <x v="27"/>
    <x v="6"/>
    <x v="0"/>
    <x v="0"/>
  </r>
  <r>
    <x v="3372"/>
    <x v="0"/>
    <x v="9"/>
    <x v="19"/>
    <x v="102"/>
    <x v="187"/>
    <x v="1821"/>
    <x v="739"/>
    <x v="79"/>
    <x v="79"/>
    <x v="15"/>
    <x v="27"/>
    <x v="6"/>
    <x v="9"/>
    <x v="9"/>
  </r>
  <r>
    <x v="3364"/>
    <x v="0"/>
    <x v="9"/>
    <x v="180"/>
    <x v="206"/>
    <x v="3337"/>
    <x v="3246"/>
    <x v="725"/>
    <x v="79"/>
    <x v="79"/>
    <x v="15"/>
    <x v="27"/>
    <x v="6"/>
    <x v="9"/>
    <x v="9"/>
  </r>
  <r>
    <x v="3368"/>
    <x v="0"/>
    <x v="0"/>
    <x v="6"/>
    <x v="41"/>
    <x v="34"/>
    <x v="3250"/>
    <x v="744"/>
    <x v="79"/>
    <x v="79"/>
    <x v="15"/>
    <x v="27"/>
    <x v="6"/>
    <x v="0"/>
    <x v="0"/>
  </r>
  <r>
    <x v="3402"/>
    <x v="0"/>
    <x v="11"/>
    <x v="9"/>
    <x v="63"/>
    <x v="76"/>
    <x v="3282"/>
    <x v="731"/>
    <x v="79"/>
    <x v="79"/>
    <x v="15"/>
    <x v="27"/>
    <x v="6"/>
    <x v="11"/>
    <x v="11"/>
  </r>
  <r>
    <x v="3463"/>
    <x v="0"/>
    <x v="9"/>
    <x v="58"/>
    <x v="109"/>
    <x v="538"/>
    <x v="3343"/>
    <x v="749"/>
    <x v="79"/>
    <x v="79"/>
    <x v="15"/>
    <x v="27"/>
    <x v="6"/>
    <x v="9"/>
    <x v="9"/>
  </r>
  <r>
    <x v="3432"/>
    <x v="0"/>
    <x v="1"/>
    <x v="55"/>
    <x v="64"/>
    <x v="10"/>
    <x v="3312"/>
    <x v="722"/>
    <x v="79"/>
    <x v="79"/>
    <x v="15"/>
    <x v="27"/>
    <x v="6"/>
    <x v="1"/>
    <x v="1"/>
  </r>
  <r>
    <x v="3380"/>
    <x v="0"/>
    <x v="5"/>
    <x v="20"/>
    <x v="12"/>
    <x v="6"/>
    <x v="3261"/>
    <x v="731"/>
    <x v="79"/>
    <x v="79"/>
    <x v="15"/>
    <x v="27"/>
    <x v="6"/>
    <x v="5"/>
    <x v="5"/>
  </r>
  <r>
    <x v="3450"/>
    <x v="0"/>
    <x v="5"/>
    <x v="16"/>
    <x v="17"/>
    <x v="6"/>
    <x v="3330"/>
    <x v="712"/>
    <x v="79"/>
    <x v="79"/>
    <x v="15"/>
    <x v="27"/>
    <x v="6"/>
    <x v="5"/>
    <x v="5"/>
  </r>
  <r>
    <x v="3427"/>
    <x v="0"/>
    <x v="3"/>
    <x v="48"/>
    <x v="23"/>
    <x v="6"/>
    <x v="3307"/>
    <x v="742"/>
    <x v="79"/>
    <x v="79"/>
    <x v="15"/>
    <x v="27"/>
    <x v="6"/>
    <x v="3"/>
    <x v="3"/>
  </r>
  <r>
    <x v="3422"/>
    <x v="0"/>
    <x v="9"/>
    <x v="24"/>
    <x v="54"/>
    <x v="268"/>
    <x v="3302"/>
    <x v="723"/>
    <x v="79"/>
    <x v="79"/>
    <x v="15"/>
    <x v="27"/>
    <x v="6"/>
    <x v="9"/>
    <x v="9"/>
  </r>
  <r>
    <x v="3387"/>
    <x v="0"/>
    <x v="7"/>
    <x v="93"/>
    <x v="0"/>
    <x v="187"/>
    <x v="3268"/>
    <x v="738"/>
    <x v="79"/>
    <x v="79"/>
    <x v="15"/>
    <x v="27"/>
    <x v="6"/>
    <x v="7"/>
    <x v="7"/>
  </r>
  <r>
    <x v="3375"/>
    <x v="0"/>
    <x v="3"/>
    <x v="23"/>
    <x v="36"/>
    <x v="291"/>
    <x v="3256"/>
    <x v="717"/>
    <x v="79"/>
    <x v="79"/>
    <x v="15"/>
    <x v="27"/>
    <x v="6"/>
    <x v="3"/>
    <x v="3"/>
  </r>
  <r>
    <x v="3408"/>
    <x v="1"/>
    <x v="2"/>
    <x v="36"/>
    <x v="87"/>
    <x v="326"/>
    <x v="3288"/>
    <x v="721"/>
    <x v="79"/>
    <x v="79"/>
    <x v="15"/>
    <x v="27"/>
    <x v="6"/>
    <x v="2"/>
    <x v="2"/>
  </r>
  <r>
    <x v="3380"/>
    <x v="0"/>
    <x v="10"/>
    <x v="7"/>
    <x v="62"/>
    <x v="69"/>
    <x v="3261"/>
    <x v="731"/>
    <x v="79"/>
    <x v="79"/>
    <x v="15"/>
    <x v="27"/>
    <x v="6"/>
    <x v="10"/>
    <x v="10"/>
  </r>
  <r>
    <x v="3406"/>
    <x v="0"/>
    <x v="10"/>
    <x v="75"/>
    <x v="91"/>
    <x v="124"/>
    <x v="3286"/>
    <x v="732"/>
    <x v="79"/>
    <x v="79"/>
    <x v="15"/>
    <x v="27"/>
    <x v="6"/>
    <x v="10"/>
    <x v="10"/>
  </r>
  <r>
    <x v="3370"/>
    <x v="0"/>
    <x v="6"/>
    <x v="18"/>
    <x v="66"/>
    <x v="77"/>
    <x v="3252"/>
    <x v="744"/>
    <x v="79"/>
    <x v="79"/>
    <x v="15"/>
    <x v="27"/>
    <x v="6"/>
    <x v="6"/>
    <x v="6"/>
  </r>
  <r>
    <x v="3363"/>
    <x v="0"/>
    <x v="0"/>
    <x v="0"/>
    <x v="0"/>
    <x v="0"/>
    <x v="3245"/>
    <x v="731"/>
    <x v="79"/>
    <x v="79"/>
    <x v="15"/>
    <x v="27"/>
    <x v="6"/>
    <x v="0"/>
    <x v="0"/>
  </r>
  <r>
    <x v="3368"/>
    <x v="1"/>
    <x v="2"/>
    <x v="48"/>
    <x v="10"/>
    <x v="187"/>
    <x v="3250"/>
    <x v="744"/>
    <x v="79"/>
    <x v="79"/>
    <x v="15"/>
    <x v="27"/>
    <x v="6"/>
    <x v="2"/>
    <x v="2"/>
  </r>
  <r>
    <x v="3399"/>
    <x v="0"/>
    <x v="9"/>
    <x v="130"/>
    <x v="188"/>
    <x v="108"/>
    <x v="294"/>
    <x v="747"/>
    <x v="79"/>
    <x v="79"/>
    <x v="15"/>
    <x v="27"/>
    <x v="6"/>
    <x v="9"/>
    <x v="9"/>
  </r>
  <r>
    <x v="3389"/>
    <x v="0"/>
    <x v="8"/>
    <x v="50"/>
    <x v="44"/>
    <x v="684"/>
    <x v="3270"/>
    <x v="717"/>
    <x v="79"/>
    <x v="79"/>
    <x v="15"/>
    <x v="27"/>
    <x v="6"/>
    <x v="8"/>
    <x v="8"/>
  </r>
  <r>
    <x v="3410"/>
    <x v="0"/>
    <x v="11"/>
    <x v="7"/>
    <x v="11"/>
    <x v="319"/>
    <x v="3290"/>
    <x v="748"/>
    <x v="79"/>
    <x v="79"/>
    <x v="15"/>
    <x v="27"/>
    <x v="6"/>
    <x v="11"/>
    <x v="11"/>
  </r>
  <r>
    <x v="3387"/>
    <x v="0"/>
    <x v="4"/>
    <x v="13"/>
    <x v="18"/>
    <x v="19"/>
    <x v="3268"/>
    <x v="738"/>
    <x v="79"/>
    <x v="79"/>
    <x v="15"/>
    <x v="27"/>
    <x v="6"/>
    <x v="4"/>
    <x v="4"/>
  </r>
  <r>
    <x v="3381"/>
    <x v="0"/>
    <x v="5"/>
    <x v="75"/>
    <x v="91"/>
    <x v="124"/>
    <x v="3262"/>
    <x v="746"/>
    <x v="79"/>
    <x v="79"/>
    <x v="15"/>
    <x v="27"/>
    <x v="6"/>
    <x v="5"/>
    <x v="5"/>
  </r>
  <r>
    <x v="3403"/>
    <x v="0"/>
    <x v="7"/>
    <x v="0"/>
    <x v="98"/>
    <x v="11"/>
    <x v="3283"/>
    <x v="733"/>
    <x v="79"/>
    <x v="79"/>
    <x v="15"/>
    <x v="27"/>
    <x v="6"/>
    <x v="7"/>
    <x v="7"/>
  </r>
  <r>
    <x v="3408"/>
    <x v="0"/>
    <x v="10"/>
    <x v="48"/>
    <x v="10"/>
    <x v="187"/>
    <x v="3288"/>
    <x v="721"/>
    <x v="79"/>
    <x v="79"/>
    <x v="15"/>
    <x v="27"/>
    <x v="6"/>
    <x v="10"/>
    <x v="10"/>
  </r>
  <r>
    <x v="3407"/>
    <x v="0"/>
    <x v="2"/>
    <x v="135"/>
    <x v="93"/>
    <x v="3338"/>
    <x v="3287"/>
    <x v="724"/>
    <x v="79"/>
    <x v="79"/>
    <x v="15"/>
    <x v="27"/>
    <x v="6"/>
    <x v="2"/>
    <x v="2"/>
  </r>
  <r>
    <x v="3463"/>
    <x v="0"/>
    <x v="3"/>
    <x v="84"/>
    <x v="2"/>
    <x v="34"/>
    <x v="3343"/>
    <x v="749"/>
    <x v="79"/>
    <x v="79"/>
    <x v="15"/>
    <x v="27"/>
    <x v="6"/>
    <x v="3"/>
    <x v="3"/>
  </r>
  <r>
    <x v="3462"/>
    <x v="0"/>
    <x v="2"/>
    <x v="90"/>
    <x v="49"/>
    <x v="497"/>
    <x v="3342"/>
    <x v="738"/>
    <x v="79"/>
    <x v="79"/>
    <x v="15"/>
    <x v="27"/>
    <x v="6"/>
    <x v="2"/>
    <x v="2"/>
  </r>
  <r>
    <x v="3382"/>
    <x v="0"/>
    <x v="7"/>
    <x v="0"/>
    <x v="98"/>
    <x v="11"/>
    <x v="3263"/>
    <x v="737"/>
    <x v="79"/>
    <x v="79"/>
    <x v="15"/>
    <x v="27"/>
    <x v="6"/>
    <x v="7"/>
    <x v="7"/>
  </r>
  <r>
    <x v="3366"/>
    <x v="0"/>
    <x v="1"/>
    <x v="124"/>
    <x v="152"/>
    <x v="64"/>
    <x v="3248"/>
    <x v="729"/>
    <x v="79"/>
    <x v="79"/>
    <x v="15"/>
    <x v="27"/>
    <x v="6"/>
    <x v="1"/>
    <x v="1"/>
  </r>
  <r>
    <x v="3365"/>
    <x v="0"/>
    <x v="11"/>
    <x v="35"/>
    <x v="59"/>
    <x v="230"/>
    <x v="3247"/>
    <x v="743"/>
    <x v="79"/>
    <x v="79"/>
    <x v="15"/>
    <x v="27"/>
    <x v="6"/>
    <x v="11"/>
    <x v="11"/>
  </r>
  <r>
    <x v="3364"/>
    <x v="0"/>
    <x v="1"/>
    <x v="41"/>
    <x v="182"/>
    <x v="3039"/>
    <x v="3246"/>
    <x v="725"/>
    <x v="79"/>
    <x v="79"/>
    <x v="15"/>
    <x v="27"/>
    <x v="6"/>
    <x v="1"/>
    <x v="1"/>
  </r>
  <r>
    <x v="3364"/>
    <x v="0"/>
    <x v="11"/>
    <x v="44"/>
    <x v="155"/>
    <x v="3223"/>
    <x v="3246"/>
    <x v="725"/>
    <x v="79"/>
    <x v="79"/>
    <x v="15"/>
    <x v="27"/>
    <x v="6"/>
    <x v="11"/>
    <x v="11"/>
  </r>
  <r>
    <x v="3400"/>
    <x v="0"/>
    <x v="11"/>
    <x v="23"/>
    <x v="5"/>
    <x v="92"/>
    <x v="3280"/>
    <x v="729"/>
    <x v="79"/>
    <x v="79"/>
    <x v="15"/>
    <x v="27"/>
    <x v="6"/>
    <x v="11"/>
    <x v="11"/>
  </r>
  <r>
    <x v="3386"/>
    <x v="0"/>
    <x v="1"/>
    <x v="83"/>
    <x v="90"/>
    <x v="781"/>
    <x v="3267"/>
    <x v="726"/>
    <x v="79"/>
    <x v="79"/>
    <x v="15"/>
    <x v="27"/>
    <x v="6"/>
    <x v="1"/>
    <x v="1"/>
  </r>
  <r>
    <x v="3405"/>
    <x v="0"/>
    <x v="6"/>
    <x v="93"/>
    <x v="0"/>
    <x v="187"/>
    <x v="3285"/>
    <x v="746"/>
    <x v="79"/>
    <x v="79"/>
    <x v="15"/>
    <x v="27"/>
    <x v="6"/>
    <x v="6"/>
    <x v="6"/>
  </r>
  <r>
    <x v="3406"/>
    <x v="0"/>
    <x v="3"/>
    <x v="16"/>
    <x v="17"/>
    <x v="6"/>
    <x v="3286"/>
    <x v="732"/>
    <x v="79"/>
    <x v="79"/>
    <x v="15"/>
    <x v="27"/>
    <x v="6"/>
    <x v="3"/>
    <x v="3"/>
  </r>
  <r>
    <x v="3343"/>
    <x v="0"/>
    <x v="9"/>
    <x v="7"/>
    <x v="63"/>
    <x v="6"/>
    <x v="3225"/>
    <x v="722"/>
    <x v="79"/>
    <x v="79"/>
    <x v="15"/>
    <x v="27"/>
    <x v="6"/>
    <x v="9"/>
    <x v="9"/>
  </r>
  <r>
    <x v="3435"/>
    <x v="0"/>
    <x v="9"/>
    <x v="14"/>
    <x v="49"/>
    <x v="61"/>
    <x v="3315"/>
    <x v="740"/>
    <x v="79"/>
    <x v="79"/>
    <x v="15"/>
    <x v="27"/>
    <x v="6"/>
    <x v="9"/>
    <x v="9"/>
  </r>
  <r>
    <x v="3448"/>
    <x v="1"/>
    <x v="2"/>
    <x v="25"/>
    <x v="172"/>
    <x v="303"/>
    <x v="3328"/>
    <x v="744"/>
    <x v="79"/>
    <x v="79"/>
    <x v="15"/>
    <x v="27"/>
    <x v="6"/>
    <x v="2"/>
    <x v="2"/>
  </r>
  <r>
    <x v="3437"/>
    <x v="0"/>
    <x v="0"/>
    <x v="6"/>
    <x v="41"/>
    <x v="34"/>
    <x v="3317"/>
    <x v="737"/>
    <x v="79"/>
    <x v="79"/>
    <x v="15"/>
    <x v="27"/>
    <x v="6"/>
    <x v="0"/>
    <x v="0"/>
  </r>
  <r>
    <x v="3348"/>
    <x v="0"/>
    <x v="4"/>
    <x v="35"/>
    <x v="44"/>
    <x v="287"/>
    <x v="3230"/>
    <x v="740"/>
    <x v="79"/>
    <x v="79"/>
    <x v="15"/>
    <x v="27"/>
    <x v="6"/>
    <x v="4"/>
    <x v="4"/>
  </r>
  <r>
    <x v="3449"/>
    <x v="0"/>
    <x v="9"/>
    <x v="54"/>
    <x v="60"/>
    <x v="279"/>
    <x v="3329"/>
    <x v="725"/>
    <x v="79"/>
    <x v="79"/>
    <x v="15"/>
    <x v="27"/>
    <x v="6"/>
    <x v="9"/>
    <x v="9"/>
  </r>
  <r>
    <x v="3447"/>
    <x v="0"/>
    <x v="7"/>
    <x v="7"/>
    <x v="7"/>
    <x v="7"/>
    <x v="3327"/>
    <x v="732"/>
    <x v="79"/>
    <x v="79"/>
    <x v="15"/>
    <x v="27"/>
    <x v="6"/>
    <x v="7"/>
    <x v="7"/>
  </r>
  <r>
    <x v="3442"/>
    <x v="0"/>
    <x v="0"/>
    <x v="75"/>
    <x v="91"/>
    <x v="124"/>
    <x v="3322"/>
    <x v="749"/>
    <x v="79"/>
    <x v="79"/>
    <x v="15"/>
    <x v="27"/>
    <x v="6"/>
    <x v="0"/>
    <x v="0"/>
  </r>
  <r>
    <x v="3464"/>
    <x v="0"/>
    <x v="3"/>
    <x v="89"/>
    <x v="29"/>
    <x v="898"/>
    <x v="3344"/>
    <x v="728"/>
    <x v="79"/>
    <x v="79"/>
    <x v="15"/>
    <x v="27"/>
    <x v="6"/>
    <x v="3"/>
    <x v="3"/>
  </r>
  <r>
    <x v="3342"/>
    <x v="0"/>
    <x v="10"/>
    <x v="17"/>
    <x v="56"/>
    <x v="85"/>
    <x v="3224"/>
    <x v="740"/>
    <x v="79"/>
    <x v="79"/>
    <x v="15"/>
    <x v="27"/>
    <x v="6"/>
    <x v="10"/>
    <x v="10"/>
  </r>
  <r>
    <x v="3299"/>
    <x v="0"/>
    <x v="5"/>
    <x v="8"/>
    <x v="9"/>
    <x v="13"/>
    <x v="3186"/>
    <x v="715"/>
    <x v="79"/>
    <x v="79"/>
    <x v="15"/>
    <x v="27"/>
    <x v="6"/>
    <x v="5"/>
    <x v="5"/>
  </r>
  <r>
    <x v="3390"/>
    <x v="0"/>
    <x v="5"/>
    <x v="13"/>
    <x v="18"/>
    <x v="19"/>
    <x v="3271"/>
    <x v="725"/>
    <x v="79"/>
    <x v="79"/>
    <x v="15"/>
    <x v="27"/>
    <x v="6"/>
    <x v="5"/>
    <x v="5"/>
  </r>
  <r>
    <x v="3435"/>
    <x v="0"/>
    <x v="5"/>
    <x v="20"/>
    <x v="41"/>
    <x v="73"/>
    <x v="3315"/>
    <x v="740"/>
    <x v="79"/>
    <x v="79"/>
    <x v="15"/>
    <x v="27"/>
    <x v="6"/>
    <x v="5"/>
    <x v="5"/>
  </r>
  <r>
    <x v="3411"/>
    <x v="0"/>
    <x v="8"/>
    <x v="1"/>
    <x v="34"/>
    <x v="202"/>
    <x v="3291"/>
    <x v="724"/>
    <x v="79"/>
    <x v="79"/>
    <x v="15"/>
    <x v="27"/>
    <x v="6"/>
    <x v="8"/>
    <x v="8"/>
  </r>
  <r>
    <x v="3372"/>
    <x v="0"/>
    <x v="10"/>
    <x v="17"/>
    <x v="11"/>
    <x v="18"/>
    <x v="1821"/>
    <x v="739"/>
    <x v="79"/>
    <x v="79"/>
    <x v="15"/>
    <x v="27"/>
    <x v="6"/>
    <x v="10"/>
    <x v="10"/>
  </r>
  <r>
    <x v="3412"/>
    <x v="0"/>
    <x v="11"/>
    <x v="40"/>
    <x v="47"/>
    <x v="376"/>
    <x v="3292"/>
    <x v="735"/>
    <x v="79"/>
    <x v="79"/>
    <x v="15"/>
    <x v="27"/>
    <x v="6"/>
    <x v="11"/>
    <x v="11"/>
  </r>
  <r>
    <x v="3375"/>
    <x v="0"/>
    <x v="1"/>
    <x v="49"/>
    <x v="51"/>
    <x v="159"/>
    <x v="3256"/>
    <x v="717"/>
    <x v="79"/>
    <x v="79"/>
    <x v="15"/>
    <x v="27"/>
    <x v="6"/>
    <x v="1"/>
    <x v="1"/>
  </r>
  <r>
    <x v="3345"/>
    <x v="0"/>
    <x v="6"/>
    <x v="15"/>
    <x v="24"/>
    <x v="172"/>
    <x v="3227"/>
    <x v="719"/>
    <x v="79"/>
    <x v="79"/>
    <x v="15"/>
    <x v="27"/>
    <x v="6"/>
    <x v="6"/>
    <x v="6"/>
  </r>
  <r>
    <x v="3346"/>
    <x v="0"/>
    <x v="10"/>
    <x v="23"/>
    <x v="5"/>
    <x v="92"/>
    <x v="3228"/>
    <x v="736"/>
    <x v="79"/>
    <x v="79"/>
    <x v="15"/>
    <x v="27"/>
    <x v="6"/>
    <x v="10"/>
    <x v="10"/>
  </r>
  <r>
    <x v="3451"/>
    <x v="1"/>
    <x v="2"/>
    <x v="23"/>
    <x v="23"/>
    <x v="24"/>
    <x v="3331"/>
    <x v="722"/>
    <x v="79"/>
    <x v="79"/>
    <x v="15"/>
    <x v="27"/>
    <x v="6"/>
    <x v="2"/>
    <x v="2"/>
  </r>
  <r>
    <x v="3440"/>
    <x v="0"/>
    <x v="7"/>
    <x v="10"/>
    <x v="13"/>
    <x v="202"/>
    <x v="3320"/>
    <x v="721"/>
    <x v="79"/>
    <x v="79"/>
    <x v="15"/>
    <x v="27"/>
    <x v="6"/>
    <x v="7"/>
    <x v="7"/>
  </r>
  <r>
    <x v="3301"/>
    <x v="0"/>
    <x v="6"/>
    <x v="57"/>
    <x v="16"/>
    <x v="429"/>
    <x v="1331"/>
    <x v="717"/>
    <x v="79"/>
    <x v="79"/>
    <x v="15"/>
    <x v="27"/>
    <x v="6"/>
    <x v="6"/>
    <x v="6"/>
  </r>
  <r>
    <x v="3349"/>
    <x v="0"/>
    <x v="10"/>
    <x v="17"/>
    <x v="7"/>
    <x v="34"/>
    <x v="3231"/>
    <x v="743"/>
    <x v="79"/>
    <x v="79"/>
    <x v="15"/>
    <x v="27"/>
    <x v="6"/>
    <x v="10"/>
    <x v="10"/>
  </r>
  <r>
    <x v="3446"/>
    <x v="0"/>
    <x v="8"/>
    <x v="80"/>
    <x v="105"/>
    <x v="238"/>
    <x v="3326"/>
    <x v="746"/>
    <x v="79"/>
    <x v="79"/>
    <x v="15"/>
    <x v="27"/>
    <x v="6"/>
    <x v="8"/>
    <x v="8"/>
  </r>
  <r>
    <x v="3343"/>
    <x v="0"/>
    <x v="2"/>
    <x v="57"/>
    <x v="10"/>
    <x v="19"/>
    <x v="3225"/>
    <x v="722"/>
    <x v="79"/>
    <x v="79"/>
    <x v="15"/>
    <x v="27"/>
    <x v="6"/>
    <x v="2"/>
    <x v="2"/>
  </r>
  <r>
    <x v="3347"/>
    <x v="0"/>
    <x v="8"/>
    <x v="5"/>
    <x v="5"/>
    <x v="5"/>
    <x v="3229"/>
    <x v="742"/>
    <x v="79"/>
    <x v="79"/>
    <x v="15"/>
    <x v="27"/>
    <x v="6"/>
    <x v="8"/>
    <x v="8"/>
  </r>
  <r>
    <x v="3302"/>
    <x v="0"/>
    <x v="7"/>
    <x v="0"/>
    <x v="0"/>
    <x v="0"/>
    <x v="3188"/>
    <x v="718"/>
    <x v="79"/>
    <x v="79"/>
    <x v="15"/>
    <x v="27"/>
    <x v="6"/>
    <x v="7"/>
    <x v="7"/>
  </r>
  <r>
    <x v="3449"/>
    <x v="0"/>
    <x v="4"/>
    <x v="5"/>
    <x v="10"/>
    <x v="637"/>
    <x v="3329"/>
    <x v="725"/>
    <x v="79"/>
    <x v="79"/>
    <x v="15"/>
    <x v="27"/>
    <x v="6"/>
    <x v="4"/>
    <x v="4"/>
  </r>
  <r>
    <x v="3464"/>
    <x v="0"/>
    <x v="7"/>
    <x v="1"/>
    <x v="4"/>
    <x v="735"/>
    <x v="3344"/>
    <x v="728"/>
    <x v="79"/>
    <x v="79"/>
    <x v="15"/>
    <x v="27"/>
    <x v="6"/>
    <x v="7"/>
    <x v="7"/>
  </r>
  <r>
    <x v="3436"/>
    <x v="0"/>
    <x v="10"/>
    <x v="12"/>
    <x v="12"/>
    <x v="13"/>
    <x v="3316"/>
    <x v="738"/>
    <x v="79"/>
    <x v="79"/>
    <x v="15"/>
    <x v="27"/>
    <x v="6"/>
    <x v="10"/>
    <x v="10"/>
  </r>
  <r>
    <x v="3344"/>
    <x v="0"/>
    <x v="4"/>
    <x v="9"/>
    <x v="65"/>
    <x v="6"/>
    <x v="3226"/>
    <x v="741"/>
    <x v="79"/>
    <x v="79"/>
    <x v="15"/>
    <x v="27"/>
    <x v="6"/>
    <x v="4"/>
    <x v="4"/>
  </r>
  <r>
    <x v="3299"/>
    <x v="0"/>
    <x v="9"/>
    <x v="39"/>
    <x v="64"/>
    <x v="63"/>
    <x v="3186"/>
    <x v="715"/>
    <x v="79"/>
    <x v="79"/>
    <x v="15"/>
    <x v="27"/>
    <x v="6"/>
    <x v="9"/>
    <x v="9"/>
  </r>
  <r>
    <x v="3407"/>
    <x v="0"/>
    <x v="3"/>
    <x v="46"/>
    <x v="48"/>
    <x v="60"/>
    <x v="3287"/>
    <x v="724"/>
    <x v="79"/>
    <x v="79"/>
    <x v="15"/>
    <x v="27"/>
    <x v="6"/>
    <x v="3"/>
    <x v="3"/>
  </r>
  <r>
    <x v="3388"/>
    <x v="0"/>
    <x v="10"/>
    <x v="12"/>
    <x v="45"/>
    <x v="6"/>
    <x v="3269"/>
    <x v="718"/>
    <x v="79"/>
    <x v="79"/>
    <x v="15"/>
    <x v="27"/>
    <x v="6"/>
    <x v="10"/>
    <x v="10"/>
  </r>
  <r>
    <x v="3392"/>
    <x v="0"/>
    <x v="8"/>
    <x v="27"/>
    <x v="75"/>
    <x v="175"/>
    <x v="3273"/>
    <x v="716"/>
    <x v="79"/>
    <x v="79"/>
    <x v="15"/>
    <x v="27"/>
    <x v="6"/>
    <x v="8"/>
    <x v="8"/>
  </r>
  <r>
    <x v="3372"/>
    <x v="0"/>
    <x v="1"/>
    <x v="38"/>
    <x v="19"/>
    <x v="48"/>
    <x v="1821"/>
    <x v="739"/>
    <x v="79"/>
    <x v="79"/>
    <x v="15"/>
    <x v="27"/>
    <x v="6"/>
    <x v="1"/>
    <x v="1"/>
  </r>
  <r>
    <x v="3386"/>
    <x v="0"/>
    <x v="3"/>
    <x v="70"/>
    <x v="60"/>
    <x v="722"/>
    <x v="3267"/>
    <x v="726"/>
    <x v="79"/>
    <x v="79"/>
    <x v="15"/>
    <x v="27"/>
    <x v="6"/>
    <x v="3"/>
    <x v="3"/>
  </r>
  <r>
    <x v="3391"/>
    <x v="0"/>
    <x v="3"/>
    <x v="10"/>
    <x v="18"/>
    <x v="13"/>
    <x v="3272"/>
    <x v="731"/>
    <x v="79"/>
    <x v="79"/>
    <x v="15"/>
    <x v="27"/>
    <x v="6"/>
    <x v="3"/>
    <x v="3"/>
  </r>
  <r>
    <x v="3411"/>
    <x v="1"/>
    <x v="2"/>
    <x v="38"/>
    <x v="2"/>
    <x v="925"/>
    <x v="3291"/>
    <x v="724"/>
    <x v="79"/>
    <x v="79"/>
    <x v="15"/>
    <x v="27"/>
    <x v="6"/>
    <x v="2"/>
    <x v="2"/>
  </r>
  <r>
    <x v="3368"/>
    <x v="0"/>
    <x v="9"/>
    <x v="3"/>
    <x v="23"/>
    <x v="31"/>
    <x v="3250"/>
    <x v="744"/>
    <x v="79"/>
    <x v="79"/>
    <x v="15"/>
    <x v="27"/>
    <x v="6"/>
    <x v="9"/>
    <x v="9"/>
  </r>
  <r>
    <x v="3363"/>
    <x v="0"/>
    <x v="5"/>
    <x v="12"/>
    <x v="41"/>
    <x v="155"/>
    <x v="3245"/>
    <x v="731"/>
    <x v="79"/>
    <x v="79"/>
    <x v="15"/>
    <x v="27"/>
    <x v="6"/>
    <x v="5"/>
    <x v="5"/>
  </r>
  <r>
    <x v="3382"/>
    <x v="0"/>
    <x v="4"/>
    <x v="93"/>
    <x v="18"/>
    <x v="180"/>
    <x v="3263"/>
    <x v="737"/>
    <x v="79"/>
    <x v="79"/>
    <x v="15"/>
    <x v="27"/>
    <x v="6"/>
    <x v="4"/>
    <x v="4"/>
  </r>
  <r>
    <x v="3404"/>
    <x v="0"/>
    <x v="11"/>
    <x v="36"/>
    <x v="87"/>
    <x v="326"/>
    <x v="3284"/>
    <x v="746"/>
    <x v="79"/>
    <x v="79"/>
    <x v="15"/>
    <x v="27"/>
    <x v="6"/>
    <x v="11"/>
    <x v="11"/>
  </r>
  <r>
    <x v="3371"/>
    <x v="0"/>
    <x v="11"/>
    <x v="37"/>
    <x v="76"/>
    <x v="76"/>
    <x v="3253"/>
    <x v="721"/>
    <x v="79"/>
    <x v="79"/>
    <x v="15"/>
    <x v="27"/>
    <x v="6"/>
    <x v="11"/>
    <x v="11"/>
  </r>
  <r>
    <x v="3383"/>
    <x v="0"/>
    <x v="4"/>
    <x v="40"/>
    <x v="75"/>
    <x v="92"/>
    <x v="3264"/>
    <x v="737"/>
    <x v="79"/>
    <x v="79"/>
    <x v="15"/>
    <x v="27"/>
    <x v="6"/>
    <x v="4"/>
    <x v="4"/>
  </r>
  <r>
    <x v="3367"/>
    <x v="0"/>
    <x v="10"/>
    <x v="92"/>
    <x v="62"/>
    <x v="187"/>
    <x v="3249"/>
    <x v="718"/>
    <x v="79"/>
    <x v="79"/>
    <x v="15"/>
    <x v="27"/>
    <x v="6"/>
    <x v="10"/>
    <x v="10"/>
  </r>
  <r>
    <x v="3411"/>
    <x v="0"/>
    <x v="4"/>
    <x v="9"/>
    <x v="7"/>
    <x v="282"/>
    <x v="3291"/>
    <x v="724"/>
    <x v="79"/>
    <x v="79"/>
    <x v="15"/>
    <x v="27"/>
    <x v="6"/>
    <x v="4"/>
    <x v="4"/>
  </r>
  <r>
    <x v="3401"/>
    <x v="0"/>
    <x v="2"/>
    <x v="19"/>
    <x v="35"/>
    <x v="137"/>
    <x v="3281"/>
    <x v="729"/>
    <x v="79"/>
    <x v="79"/>
    <x v="15"/>
    <x v="27"/>
    <x v="6"/>
    <x v="2"/>
    <x v="2"/>
  </r>
  <r>
    <x v="3408"/>
    <x v="0"/>
    <x v="4"/>
    <x v="50"/>
    <x v="34"/>
    <x v="22"/>
    <x v="3288"/>
    <x v="721"/>
    <x v="79"/>
    <x v="79"/>
    <x v="15"/>
    <x v="27"/>
    <x v="6"/>
    <x v="4"/>
    <x v="4"/>
  </r>
  <r>
    <x v="3362"/>
    <x v="0"/>
    <x v="2"/>
    <x v="113"/>
    <x v="119"/>
    <x v="22"/>
    <x v="3244"/>
    <x v="738"/>
    <x v="79"/>
    <x v="79"/>
    <x v="15"/>
    <x v="27"/>
    <x v="6"/>
    <x v="2"/>
    <x v="2"/>
  </r>
  <r>
    <x v="3361"/>
    <x v="0"/>
    <x v="1"/>
    <x v="94"/>
    <x v="57"/>
    <x v="152"/>
    <x v="3243"/>
    <x v="723"/>
    <x v="79"/>
    <x v="79"/>
    <x v="15"/>
    <x v="27"/>
    <x v="6"/>
    <x v="1"/>
    <x v="1"/>
  </r>
  <r>
    <x v="3463"/>
    <x v="0"/>
    <x v="7"/>
    <x v="3"/>
    <x v="16"/>
    <x v="93"/>
    <x v="3343"/>
    <x v="749"/>
    <x v="79"/>
    <x v="79"/>
    <x v="15"/>
    <x v="27"/>
    <x v="6"/>
    <x v="7"/>
    <x v="7"/>
  </r>
  <r>
    <x v="3362"/>
    <x v="0"/>
    <x v="8"/>
    <x v="50"/>
    <x v="34"/>
    <x v="22"/>
    <x v="3244"/>
    <x v="738"/>
    <x v="79"/>
    <x v="79"/>
    <x v="15"/>
    <x v="27"/>
    <x v="6"/>
    <x v="8"/>
    <x v="8"/>
  </r>
  <r>
    <x v="3401"/>
    <x v="0"/>
    <x v="8"/>
    <x v="49"/>
    <x v="27"/>
    <x v="357"/>
    <x v="3281"/>
    <x v="729"/>
    <x v="79"/>
    <x v="79"/>
    <x v="15"/>
    <x v="27"/>
    <x v="6"/>
    <x v="8"/>
    <x v="8"/>
  </r>
  <r>
    <x v="3380"/>
    <x v="0"/>
    <x v="9"/>
    <x v="46"/>
    <x v="48"/>
    <x v="60"/>
    <x v="3261"/>
    <x v="731"/>
    <x v="79"/>
    <x v="79"/>
    <x v="15"/>
    <x v="27"/>
    <x v="6"/>
    <x v="9"/>
    <x v="9"/>
  </r>
  <r>
    <x v="3374"/>
    <x v="0"/>
    <x v="11"/>
    <x v="54"/>
    <x v="51"/>
    <x v="87"/>
    <x v="3255"/>
    <x v="729"/>
    <x v="79"/>
    <x v="79"/>
    <x v="15"/>
    <x v="27"/>
    <x v="6"/>
    <x v="11"/>
    <x v="11"/>
  </r>
  <r>
    <x v="3390"/>
    <x v="0"/>
    <x v="10"/>
    <x v="14"/>
    <x v="2"/>
    <x v="15"/>
    <x v="3271"/>
    <x v="725"/>
    <x v="79"/>
    <x v="79"/>
    <x v="15"/>
    <x v="27"/>
    <x v="6"/>
    <x v="10"/>
    <x v="10"/>
  </r>
  <r>
    <x v="3365"/>
    <x v="0"/>
    <x v="6"/>
    <x v="48"/>
    <x v="10"/>
    <x v="187"/>
    <x v="3247"/>
    <x v="743"/>
    <x v="79"/>
    <x v="79"/>
    <x v="15"/>
    <x v="27"/>
    <x v="6"/>
    <x v="6"/>
    <x v="6"/>
  </r>
  <r>
    <x v="3392"/>
    <x v="0"/>
    <x v="11"/>
    <x v="70"/>
    <x v="61"/>
    <x v="312"/>
    <x v="3273"/>
    <x v="716"/>
    <x v="79"/>
    <x v="79"/>
    <x v="15"/>
    <x v="27"/>
    <x v="6"/>
    <x v="11"/>
    <x v="11"/>
  </r>
  <r>
    <x v="3392"/>
    <x v="0"/>
    <x v="0"/>
    <x v="93"/>
    <x v="85"/>
    <x v="6"/>
    <x v="3273"/>
    <x v="716"/>
    <x v="79"/>
    <x v="79"/>
    <x v="15"/>
    <x v="27"/>
    <x v="6"/>
    <x v="0"/>
    <x v="0"/>
  </r>
  <r>
    <x v="3405"/>
    <x v="0"/>
    <x v="1"/>
    <x v="15"/>
    <x v="56"/>
    <x v="6"/>
    <x v="3285"/>
    <x v="746"/>
    <x v="79"/>
    <x v="79"/>
    <x v="15"/>
    <x v="27"/>
    <x v="6"/>
    <x v="1"/>
    <x v="1"/>
  </r>
  <r>
    <x v="3409"/>
    <x v="0"/>
    <x v="8"/>
    <x v="19"/>
    <x v="31"/>
    <x v="26"/>
    <x v="3289"/>
    <x v="739"/>
    <x v="79"/>
    <x v="79"/>
    <x v="15"/>
    <x v="27"/>
    <x v="6"/>
    <x v="8"/>
    <x v="8"/>
  </r>
  <r>
    <x v="3378"/>
    <x v="0"/>
    <x v="11"/>
    <x v="11"/>
    <x v="5"/>
    <x v="22"/>
    <x v="3259"/>
    <x v="715"/>
    <x v="79"/>
    <x v="79"/>
    <x v="15"/>
    <x v="27"/>
    <x v="6"/>
    <x v="11"/>
    <x v="11"/>
  </r>
  <r>
    <x v="3412"/>
    <x v="0"/>
    <x v="2"/>
    <x v="14"/>
    <x v="35"/>
    <x v="437"/>
    <x v="3292"/>
    <x v="735"/>
    <x v="79"/>
    <x v="79"/>
    <x v="15"/>
    <x v="27"/>
    <x v="6"/>
    <x v="2"/>
    <x v="2"/>
  </r>
  <r>
    <x v="3373"/>
    <x v="0"/>
    <x v="0"/>
    <x v="12"/>
    <x v="12"/>
    <x v="13"/>
    <x v="3254"/>
    <x v="721"/>
    <x v="79"/>
    <x v="79"/>
    <x v="15"/>
    <x v="27"/>
    <x v="6"/>
    <x v="0"/>
    <x v="0"/>
  </r>
  <r>
    <x v="3377"/>
    <x v="1"/>
    <x v="2"/>
    <x v="79"/>
    <x v="94"/>
    <x v="39"/>
    <x v="3258"/>
    <x v="732"/>
    <x v="79"/>
    <x v="79"/>
    <x v="15"/>
    <x v="27"/>
    <x v="6"/>
    <x v="2"/>
    <x v="2"/>
  </r>
  <r>
    <x v="3362"/>
    <x v="0"/>
    <x v="11"/>
    <x v="24"/>
    <x v="54"/>
    <x v="268"/>
    <x v="3244"/>
    <x v="738"/>
    <x v="79"/>
    <x v="79"/>
    <x v="15"/>
    <x v="27"/>
    <x v="6"/>
    <x v="11"/>
    <x v="11"/>
  </r>
  <r>
    <x v="3380"/>
    <x v="0"/>
    <x v="4"/>
    <x v="48"/>
    <x v="5"/>
    <x v="169"/>
    <x v="3261"/>
    <x v="731"/>
    <x v="79"/>
    <x v="79"/>
    <x v="15"/>
    <x v="27"/>
    <x v="6"/>
    <x v="4"/>
    <x v="4"/>
  </r>
  <r>
    <x v="3385"/>
    <x v="0"/>
    <x v="6"/>
    <x v="82"/>
    <x v="48"/>
    <x v="299"/>
    <x v="3266"/>
    <x v="740"/>
    <x v="79"/>
    <x v="79"/>
    <x v="15"/>
    <x v="27"/>
    <x v="6"/>
    <x v="6"/>
    <x v="6"/>
  </r>
  <r>
    <x v="3371"/>
    <x v="0"/>
    <x v="0"/>
    <x v="6"/>
    <x v="41"/>
    <x v="34"/>
    <x v="3253"/>
    <x v="721"/>
    <x v="79"/>
    <x v="79"/>
    <x v="15"/>
    <x v="27"/>
    <x v="6"/>
    <x v="0"/>
    <x v="0"/>
  </r>
  <r>
    <x v="3368"/>
    <x v="0"/>
    <x v="2"/>
    <x v="11"/>
    <x v="10"/>
    <x v="11"/>
    <x v="3250"/>
    <x v="744"/>
    <x v="79"/>
    <x v="79"/>
    <x v="15"/>
    <x v="27"/>
    <x v="6"/>
    <x v="2"/>
    <x v="2"/>
  </r>
  <r>
    <x v="3375"/>
    <x v="0"/>
    <x v="7"/>
    <x v="93"/>
    <x v="9"/>
    <x v="63"/>
    <x v="3256"/>
    <x v="717"/>
    <x v="79"/>
    <x v="79"/>
    <x v="15"/>
    <x v="27"/>
    <x v="6"/>
    <x v="7"/>
    <x v="7"/>
  </r>
  <r>
    <x v="3374"/>
    <x v="0"/>
    <x v="1"/>
    <x v="84"/>
    <x v="37"/>
    <x v="715"/>
    <x v="3255"/>
    <x v="729"/>
    <x v="79"/>
    <x v="79"/>
    <x v="15"/>
    <x v="27"/>
    <x v="6"/>
    <x v="1"/>
    <x v="1"/>
  </r>
  <r>
    <x v="3368"/>
    <x v="0"/>
    <x v="8"/>
    <x v="17"/>
    <x v="8"/>
    <x v="9"/>
    <x v="3250"/>
    <x v="744"/>
    <x v="79"/>
    <x v="79"/>
    <x v="15"/>
    <x v="27"/>
    <x v="6"/>
    <x v="8"/>
    <x v="8"/>
  </r>
  <r>
    <x v="3408"/>
    <x v="0"/>
    <x v="5"/>
    <x v="93"/>
    <x v="94"/>
    <x v="207"/>
    <x v="3288"/>
    <x v="721"/>
    <x v="79"/>
    <x v="79"/>
    <x v="15"/>
    <x v="27"/>
    <x v="6"/>
    <x v="5"/>
    <x v="5"/>
  </r>
  <r>
    <x v="3411"/>
    <x v="0"/>
    <x v="2"/>
    <x v="38"/>
    <x v="2"/>
    <x v="925"/>
    <x v="3291"/>
    <x v="724"/>
    <x v="79"/>
    <x v="79"/>
    <x v="15"/>
    <x v="27"/>
    <x v="6"/>
    <x v="2"/>
    <x v="2"/>
  </r>
  <r>
    <x v="3384"/>
    <x v="0"/>
    <x v="11"/>
    <x v="33"/>
    <x v="66"/>
    <x v="239"/>
    <x v="3265"/>
    <x v="746"/>
    <x v="79"/>
    <x v="79"/>
    <x v="15"/>
    <x v="27"/>
    <x v="6"/>
    <x v="11"/>
    <x v="11"/>
  </r>
  <r>
    <x v="3463"/>
    <x v="0"/>
    <x v="10"/>
    <x v="37"/>
    <x v="34"/>
    <x v="68"/>
    <x v="3343"/>
    <x v="749"/>
    <x v="79"/>
    <x v="79"/>
    <x v="15"/>
    <x v="27"/>
    <x v="6"/>
    <x v="10"/>
    <x v="10"/>
  </r>
  <r>
    <x v="3407"/>
    <x v="0"/>
    <x v="4"/>
    <x v="19"/>
    <x v="75"/>
    <x v="169"/>
    <x v="3287"/>
    <x v="724"/>
    <x v="79"/>
    <x v="79"/>
    <x v="15"/>
    <x v="27"/>
    <x v="6"/>
    <x v="4"/>
    <x v="4"/>
  </r>
  <r>
    <x v="3410"/>
    <x v="0"/>
    <x v="0"/>
    <x v="20"/>
    <x v="41"/>
    <x v="73"/>
    <x v="3290"/>
    <x v="748"/>
    <x v="79"/>
    <x v="79"/>
    <x v="15"/>
    <x v="27"/>
    <x v="6"/>
    <x v="0"/>
    <x v="0"/>
  </r>
  <r>
    <x v="3404"/>
    <x v="0"/>
    <x v="6"/>
    <x v="1"/>
    <x v="56"/>
    <x v="9"/>
    <x v="3284"/>
    <x v="746"/>
    <x v="79"/>
    <x v="79"/>
    <x v="15"/>
    <x v="27"/>
    <x v="6"/>
    <x v="6"/>
    <x v="6"/>
  </r>
  <r>
    <x v="3392"/>
    <x v="0"/>
    <x v="2"/>
    <x v="14"/>
    <x v="66"/>
    <x v="244"/>
    <x v="3273"/>
    <x v="716"/>
    <x v="79"/>
    <x v="79"/>
    <x v="15"/>
    <x v="27"/>
    <x v="6"/>
    <x v="2"/>
    <x v="2"/>
  </r>
  <r>
    <x v="3373"/>
    <x v="0"/>
    <x v="10"/>
    <x v="7"/>
    <x v="62"/>
    <x v="69"/>
    <x v="3254"/>
    <x v="721"/>
    <x v="79"/>
    <x v="79"/>
    <x v="15"/>
    <x v="27"/>
    <x v="6"/>
    <x v="10"/>
    <x v="10"/>
  </r>
  <r>
    <x v="3423"/>
    <x v="0"/>
    <x v="5"/>
    <x v="6"/>
    <x v="41"/>
    <x v="34"/>
    <x v="3303"/>
    <x v="719"/>
    <x v="79"/>
    <x v="79"/>
    <x v="15"/>
    <x v="27"/>
    <x v="6"/>
    <x v="5"/>
    <x v="5"/>
  </r>
  <r>
    <x v="3398"/>
    <x v="0"/>
    <x v="1"/>
    <x v="105"/>
    <x v="114"/>
    <x v="6"/>
    <x v="3279"/>
    <x v="735"/>
    <x v="79"/>
    <x v="79"/>
    <x v="15"/>
    <x v="27"/>
    <x v="6"/>
    <x v="1"/>
    <x v="1"/>
  </r>
  <r>
    <x v="3423"/>
    <x v="0"/>
    <x v="6"/>
    <x v="17"/>
    <x v="23"/>
    <x v="32"/>
    <x v="3303"/>
    <x v="719"/>
    <x v="79"/>
    <x v="79"/>
    <x v="15"/>
    <x v="27"/>
    <x v="6"/>
    <x v="6"/>
    <x v="6"/>
  </r>
  <r>
    <x v="3364"/>
    <x v="0"/>
    <x v="0"/>
    <x v="26"/>
    <x v="3"/>
    <x v="77"/>
    <x v="3246"/>
    <x v="725"/>
    <x v="79"/>
    <x v="79"/>
    <x v="15"/>
    <x v="27"/>
    <x v="6"/>
    <x v="0"/>
    <x v="0"/>
  </r>
  <r>
    <x v="3383"/>
    <x v="0"/>
    <x v="2"/>
    <x v="34"/>
    <x v="113"/>
    <x v="153"/>
    <x v="3264"/>
    <x v="737"/>
    <x v="79"/>
    <x v="79"/>
    <x v="15"/>
    <x v="27"/>
    <x v="6"/>
    <x v="2"/>
    <x v="2"/>
  </r>
  <r>
    <x v="3407"/>
    <x v="0"/>
    <x v="7"/>
    <x v="57"/>
    <x v="5"/>
    <x v="6"/>
    <x v="3287"/>
    <x v="724"/>
    <x v="79"/>
    <x v="79"/>
    <x v="15"/>
    <x v="27"/>
    <x v="6"/>
    <x v="7"/>
    <x v="7"/>
  </r>
  <r>
    <x v="3382"/>
    <x v="0"/>
    <x v="9"/>
    <x v="63"/>
    <x v="54"/>
    <x v="347"/>
    <x v="3263"/>
    <x v="737"/>
    <x v="79"/>
    <x v="79"/>
    <x v="15"/>
    <x v="27"/>
    <x v="6"/>
    <x v="9"/>
    <x v="9"/>
  </r>
  <r>
    <x v="3376"/>
    <x v="0"/>
    <x v="6"/>
    <x v="17"/>
    <x v="11"/>
    <x v="18"/>
    <x v="3257"/>
    <x v="744"/>
    <x v="79"/>
    <x v="79"/>
    <x v="15"/>
    <x v="27"/>
    <x v="6"/>
    <x v="6"/>
    <x v="6"/>
  </r>
  <r>
    <x v="3402"/>
    <x v="0"/>
    <x v="10"/>
    <x v="13"/>
    <x v="18"/>
    <x v="19"/>
    <x v="3282"/>
    <x v="731"/>
    <x v="79"/>
    <x v="79"/>
    <x v="15"/>
    <x v="27"/>
    <x v="6"/>
    <x v="10"/>
    <x v="10"/>
  </r>
  <r>
    <x v="3462"/>
    <x v="0"/>
    <x v="9"/>
    <x v="134"/>
    <x v="103"/>
    <x v="2258"/>
    <x v="3342"/>
    <x v="738"/>
    <x v="79"/>
    <x v="79"/>
    <x v="15"/>
    <x v="27"/>
    <x v="6"/>
    <x v="9"/>
    <x v="9"/>
  </r>
  <r>
    <x v="3369"/>
    <x v="0"/>
    <x v="8"/>
    <x v="82"/>
    <x v="87"/>
    <x v="467"/>
    <x v="3251"/>
    <x v="715"/>
    <x v="79"/>
    <x v="79"/>
    <x v="15"/>
    <x v="27"/>
    <x v="6"/>
    <x v="8"/>
    <x v="8"/>
  </r>
  <r>
    <x v="3381"/>
    <x v="0"/>
    <x v="10"/>
    <x v="75"/>
    <x v="91"/>
    <x v="124"/>
    <x v="3262"/>
    <x v="746"/>
    <x v="79"/>
    <x v="79"/>
    <x v="15"/>
    <x v="27"/>
    <x v="6"/>
    <x v="10"/>
    <x v="10"/>
  </r>
  <r>
    <x v="3384"/>
    <x v="0"/>
    <x v="10"/>
    <x v="1"/>
    <x v="56"/>
    <x v="9"/>
    <x v="3265"/>
    <x v="746"/>
    <x v="79"/>
    <x v="79"/>
    <x v="15"/>
    <x v="27"/>
    <x v="6"/>
    <x v="10"/>
    <x v="10"/>
  </r>
  <r>
    <x v="3370"/>
    <x v="0"/>
    <x v="0"/>
    <x v="3"/>
    <x v="16"/>
    <x v="93"/>
    <x v="3252"/>
    <x v="744"/>
    <x v="79"/>
    <x v="79"/>
    <x v="15"/>
    <x v="27"/>
    <x v="6"/>
    <x v="0"/>
    <x v="0"/>
  </r>
  <r>
    <x v="3450"/>
    <x v="0"/>
    <x v="6"/>
    <x v="10"/>
    <x v="65"/>
    <x v="546"/>
    <x v="3330"/>
    <x v="712"/>
    <x v="79"/>
    <x v="79"/>
    <x v="15"/>
    <x v="27"/>
    <x v="6"/>
    <x v="6"/>
    <x v="6"/>
  </r>
  <r>
    <x v="3418"/>
    <x v="0"/>
    <x v="1"/>
    <x v="113"/>
    <x v="105"/>
    <x v="117"/>
    <x v="3298"/>
    <x v="749"/>
    <x v="79"/>
    <x v="79"/>
    <x v="15"/>
    <x v="27"/>
    <x v="6"/>
    <x v="1"/>
    <x v="1"/>
  </r>
  <r>
    <x v="3395"/>
    <x v="0"/>
    <x v="7"/>
    <x v="93"/>
    <x v="0"/>
    <x v="187"/>
    <x v="3276"/>
    <x v="725"/>
    <x v="79"/>
    <x v="79"/>
    <x v="15"/>
    <x v="27"/>
    <x v="6"/>
    <x v="7"/>
    <x v="7"/>
  </r>
  <r>
    <x v="3433"/>
    <x v="0"/>
    <x v="0"/>
    <x v="8"/>
    <x v="94"/>
    <x v="73"/>
    <x v="3313"/>
    <x v="712"/>
    <x v="79"/>
    <x v="79"/>
    <x v="15"/>
    <x v="27"/>
    <x v="6"/>
    <x v="0"/>
    <x v="0"/>
  </r>
  <r>
    <x v="3426"/>
    <x v="0"/>
    <x v="0"/>
    <x v="8"/>
    <x v="85"/>
    <x v="31"/>
    <x v="3306"/>
    <x v="748"/>
    <x v="79"/>
    <x v="79"/>
    <x v="15"/>
    <x v="27"/>
    <x v="6"/>
    <x v="0"/>
    <x v="0"/>
  </r>
  <r>
    <x v="3413"/>
    <x v="0"/>
    <x v="10"/>
    <x v="21"/>
    <x v="18"/>
    <x v="11"/>
    <x v="3293"/>
    <x v="718"/>
    <x v="79"/>
    <x v="79"/>
    <x v="15"/>
    <x v="27"/>
    <x v="6"/>
    <x v="10"/>
    <x v="10"/>
  </r>
  <r>
    <x v="3416"/>
    <x v="1"/>
    <x v="2"/>
    <x v="89"/>
    <x v="118"/>
    <x v="513"/>
    <x v="3296"/>
    <x v="732"/>
    <x v="79"/>
    <x v="79"/>
    <x v="15"/>
    <x v="27"/>
    <x v="6"/>
    <x v="2"/>
    <x v="2"/>
  </r>
  <r>
    <x v="3432"/>
    <x v="0"/>
    <x v="3"/>
    <x v="31"/>
    <x v="81"/>
    <x v="246"/>
    <x v="3312"/>
    <x v="722"/>
    <x v="79"/>
    <x v="79"/>
    <x v="15"/>
    <x v="27"/>
    <x v="6"/>
    <x v="3"/>
    <x v="3"/>
  </r>
  <r>
    <x v="3425"/>
    <x v="0"/>
    <x v="11"/>
    <x v="56"/>
    <x v="40"/>
    <x v="94"/>
    <x v="3305"/>
    <x v="748"/>
    <x v="79"/>
    <x v="79"/>
    <x v="15"/>
    <x v="27"/>
    <x v="6"/>
    <x v="11"/>
    <x v="11"/>
  </r>
  <r>
    <x v="3422"/>
    <x v="0"/>
    <x v="7"/>
    <x v="10"/>
    <x v="0"/>
    <x v="6"/>
    <x v="3302"/>
    <x v="723"/>
    <x v="79"/>
    <x v="79"/>
    <x v="15"/>
    <x v="27"/>
    <x v="6"/>
    <x v="7"/>
    <x v="7"/>
  </r>
  <r>
    <x v="3398"/>
    <x v="0"/>
    <x v="3"/>
    <x v="54"/>
    <x v="61"/>
    <x v="6"/>
    <x v="3279"/>
    <x v="735"/>
    <x v="79"/>
    <x v="79"/>
    <x v="15"/>
    <x v="27"/>
    <x v="6"/>
    <x v="3"/>
    <x v="3"/>
  </r>
  <r>
    <x v="3417"/>
    <x v="0"/>
    <x v="3"/>
    <x v="95"/>
    <x v="164"/>
    <x v="3339"/>
    <x v="3297"/>
    <x v="745"/>
    <x v="79"/>
    <x v="79"/>
    <x v="15"/>
    <x v="27"/>
    <x v="6"/>
    <x v="3"/>
    <x v="3"/>
  </r>
  <r>
    <x v="3416"/>
    <x v="0"/>
    <x v="9"/>
    <x v="135"/>
    <x v="128"/>
    <x v="1302"/>
    <x v="3296"/>
    <x v="732"/>
    <x v="79"/>
    <x v="79"/>
    <x v="15"/>
    <x v="27"/>
    <x v="6"/>
    <x v="9"/>
    <x v="9"/>
  </r>
  <r>
    <x v="3424"/>
    <x v="1"/>
    <x v="2"/>
    <x v="35"/>
    <x v="4"/>
    <x v="6"/>
    <x v="3304"/>
    <x v="716"/>
    <x v="79"/>
    <x v="79"/>
    <x v="15"/>
    <x v="27"/>
    <x v="6"/>
    <x v="2"/>
    <x v="2"/>
  </r>
  <r>
    <x v="3458"/>
    <x v="0"/>
    <x v="3"/>
    <x v="56"/>
    <x v="57"/>
    <x v="1316"/>
    <x v="3338"/>
    <x v="730"/>
    <x v="79"/>
    <x v="79"/>
    <x v="15"/>
    <x v="27"/>
    <x v="6"/>
    <x v="3"/>
    <x v="3"/>
  </r>
  <r>
    <x v="3430"/>
    <x v="0"/>
    <x v="3"/>
    <x v="89"/>
    <x v="108"/>
    <x v="44"/>
    <x v="3310"/>
    <x v="713"/>
    <x v="79"/>
    <x v="79"/>
    <x v="15"/>
    <x v="27"/>
    <x v="6"/>
    <x v="3"/>
    <x v="3"/>
  </r>
  <r>
    <x v="3431"/>
    <x v="0"/>
    <x v="2"/>
    <x v="7"/>
    <x v="43"/>
    <x v="50"/>
    <x v="3311"/>
    <x v="734"/>
    <x v="79"/>
    <x v="79"/>
    <x v="15"/>
    <x v="27"/>
    <x v="6"/>
    <x v="2"/>
    <x v="2"/>
  </r>
  <r>
    <x v="3424"/>
    <x v="0"/>
    <x v="2"/>
    <x v="35"/>
    <x v="4"/>
    <x v="6"/>
    <x v="3304"/>
    <x v="716"/>
    <x v="79"/>
    <x v="79"/>
    <x v="15"/>
    <x v="27"/>
    <x v="6"/>
    <x v="2"/>
    <x v="2"/>
  </r>
  <r>
    <x v="3395"/>
    <x v="0"/>
    <x v="4"/>
    <x v="92"/>
    <x v="62"/>
    <x v="187"/>
    <x v="3276"/>
    <x v="725"/>
    <x v="79"/>
    <x v="79"/>
    <x v="15"/>
    <x v="27"/>
    <x v="6"/>
    <x v="4"/>
    <x v="4"/>
  </r>
  <r>
    <x v="3397"/>
    <x v="0"/>
    <x v="1"/>
    <x v="147"/>
    <x v="116"/>
    <x v="44"/>
    <x v="3278"/>
    <x v="743"/>
    <x v="79"/>
    <x v="79"/>
    <x v="15"/>
    <x v="27"/>
    <x v="6"/>
    <x v="1"/>
    <x v="1"/>
  </r>
  <r>
    <x v="3396"/>
    <x v="0"/>
    <x v="11"/>
    <x v="49"/>
    <x v="59"/>
    <x v="66"/>
    <x v="3277"/>
    <x v="742"/>
    <x v="79"/>
    <x v="79"/>
    <x v="15"/>
    <x v="27"/>
    <x v="6"/>
    <x v="11"/>
    <x v="11"/>
  </r>
  <r>
    <x v="3415"/>
    <x v="0"/>
    <x v="9"/>
    <x v="51"/>
    <x v="59"/>
    <x v="244"/>
    <x v="3295"/>
    <x v="724"/>
    <x v="79"/>
    <x v="79"/>
    <x v="15"/>
    <x v="27"/>
    <x v="6"/>
    <x v="9"/>
    <x v="9"/>
  </r>
  <r>
    <x v="3417"/>
    <x v="1"/>
    <x v="2"/>
    <x v="172"/>
    <x v="202"/>
    <x v="3340"/>
    <x v="3297"/>
    <x v="745"/>
    <x v="79"/>
    <x v="79"/>
    <x v="15"/>
    <x v="27"/>
    <x v="6"/>
    <x v="2"/>
    <x v="2"/>
  </r>
  <r>
    <x v="3421"/>
    <x v="0"/>
    <x v="0"/>
    <x v="20"/>
    <x v="12"/>
    <x v="6"/>
    <x v="3301"/>
    <x v="736"/>
    <x v="79"/>
    <x v="79"/>
    <x v="15"/>
    <x v="27"/>
    <x v="6"/>
    <x v="0"/>
    <x v="0"/>
  </r>
  <r>
    <x v="3395"/>
    <x v="0"/>
    <x v="3"/>
    <x v="7"/>
    <x v="43"/>
    <x v="50"/>
    <x v="3276"/>
    <x v="725"/>
    <x v="79"/>
    <x v="79"/>
    <x v="15"/>
    <x v="27"/>
    <x v="6"/>
    <x v="3"/>
    <x v="3"/>
  </r>
  <r>
    <x v="3395"/>
    <x v="0"/>
    <x v="8"/>
    <x v="3"/>
    <x v="5"/>
    <x v="37"/>
    <x v="3276"/>
    <x v="725"/>
    <x v="79"/>
    <x v="79"/>
    <x v="15"/>
    <x v="27"/>
    <x v="6"/>
    <x v="8"/>
    <x v="8"/>
  </r>
  <r>
    <x v="3432"/>
    <x v="0"/>
    <x v="4"/>
    <x v="49"/>
    <x v="59"/>
    <x v="66"/>
    <x v="3312"/>
    <x v="722"/>
    <x v="79"/>
    <x v="79"/>
    <x v="15"/>
    <x v="27"/>
    <x v="6"/>
    <x v="4"/>
    <x v="4"/>
  </r>
  <r>
    <x v="3417"/>
    <x v="0"/>
    <x v="9"/>
    <x v="110"/>
    <x v="22"/>
    <x v="3341"/>
    <x v="3297"/>
    <x v="745"/>
    <x v="79"/>
    <x v="79"/>
    <x v="15"/>
    <x v="27"/>
    <x v="6"/>
    <x v="9"/>
    <x v="9"/>
  </r>
  <r>
    <x v="3397"/>
    <x v="0"/>
    <x v="4"/>
    <x v="42"/>
    <x v="97"/>
    <x v="403"/>
    <x v="3278"/>
    <x v="743"/>
    <x v="79"/>
    <x v="79"/>
    <x v="15"/>
    <x v="27"/>
    <x v="6"/>
    <x v="4"/>
    <x v="4"/>
  </r>
  <r>
    <x v="3431"/>
    <x v="0"/>
    <x v="11"/>
    <x v="9"/>
    <x v="62"/>
    <x v="84"/>
    <x v="3311"/>
    <x v="734"/>
    <x v="79"/>
    <x v="79"/>
    <x v="15"/>
    <x v="27"/>
    <x v="6"/>
    <x v="11"/>
    <x v="11"/>
  </r>
  <r>
    <x v="3416"/>
    <x v="0"/>
    <x v="3"/>
    <x v="82"/>
    <x v="37"/>
    <x v="2112"/>
    <x v="3296"/>
    <x v="732"/>
    <x v="79"/>
    <x v="79"/>
    <x v="15"/>
    <x v="27"/>
    <x v="6"/>
    <x v="3"/>
    <x v="3"/>
  </r>
  <r>
    <x v="3422"/>
    <x v="0"/>
    <x v="8"/>
    <x v="57"/>
    <x v="10"/>
    <x v="19"/>
    <x v="3302"/>
    <x v="723"/>
    <x v="79"/>
    <x v="79"/>
    <x v="15"/>
    <x v="27"/>
    <x v="6"/>
    <x v="8"/>
    <x v="8"/>
  </r>
  <r>
    <x v="3429"/>
    <x v="0"/>
    <x v="8"/>
    <x v="82"/>
    <x v="87"/>
    <x v="467"/>
    <x v="3309"/>
    <x v="736"/>
    <x v="79"/>
    <x v="79"/>
    <x v="15"/>
    <x v="27"/>
    <x v="6"/>
    <x v="8"/>
    <x v="8"/>
  </r>
  <r>
    <x v="3419"/>
    <x v="0"/>
    <x v="9"/>
    <x v="86"/>
    <x v="167"/>
    <x v="3342"/>
    <x v="3299"/>
    <x v="716"/>
    <x v="79"/>
    <x v="79"/>
    <x v="15"/>
    <x v="27"/>
    <x v="6"/>
    <x v="9"/>
    <x v="9"/>
  </r>
  <r>
    <x v="3457"/>
    <x v="0"/>
    <x v="11"/>
    <x v="2"/>
    <x v="20"/>
    <x v="1242"/>
    <x v="3337"/>
    <x v="725"/>
    <x v="79"/>
    <x v="79"/>
    <x v="15"/>
    <x v="27"/>
    <x v="6"/>
    <x v="11"/>
    <x v="11"/>
  </r>
  <r>
    <x v="3416"/>
    <x v="0"/>
    <x v="2"/>
    <x v="60"/>
    <x v="118"/>
    <x v="917"/>
    <x v="3296"/>
    <x v="732"/>
    <x v="79"/>
    <x v="79"/>
    <x v="15"/>
    <x v="27"/>
    <x v="6"/>
    <x v="2"/>
    <x v="2"/>
  </r>
  <r>
    <x v="3356"/>
    <x v="0"/>
    <x v="3"/>
    <x v="26"/>
    <x v="3"/>
    <x v="77"/>
    <x v="3238"/>
    <x v="733"/>
    <x v="79"/>
    <x v="79"/>
    <x v="15"/>
    <x v="27"/>
    <x v="6"/>
    <x v="3"/>
    <x v="3"/>
  </r>
  <r>
    <x v="3456"/>
    <x v="0"/>
    <x v="10"/>
    <x v="6"/>
    <x v="6"/>
    <x v="6"/>
    <x v="3336"/>
    <x v="722"/>
    <x v="79"/>
    <x v="79"/>
    <x v="15"/>
    <x v="27"/>
    <x v="6"/>
    <x v="10"/>
    <x v="10"/>
  </r>
  <r>
    <x v="3356"/>
    <x v="0"/>
    <x v="1"/>
    <x v="36"/>
    <x v="48"/>
    <x v="576"/>
    <x v="3238"/>
    <x v="733"/>
    <x v="79"/>
    <x v="79"/>
    <x v="15"/>
    <x v="27"/>
    <x v="6"/>
    <x v="1"/>
    <x v="1"/>
  </r>
  <r>
    <x v="3340"/>
    <x v="0"/>
    <x v="7"/>
    <x v="0"/>
    <x v="41"/>
    <x v="6"/>
    <x v="3222"/>
    <x v="725"/>
    <x v="79"/>
    <x v="79"/>
    <x v="15"/>
    <x v="27"/>
    <x v="6"/>
    <x v="7"/>
    <x v="7"/>
  </r>
  <r>
    <x v="3317"/>
    <x v="0"/>
    <x v="3"/>
    <x v="17"/>
    <x v="7"/>
    <x v="34"/>
    <x v="3201"/>
    <x v="729"/>
    <x v="79"/>
    <x v="79"/>
    <x v="15"/>
    <x v="27"/>
    <x v="6"/>
    <x v="3"/>
    <x v="3"/>
  </r>
  <r>
    <x v="3328"/>
    <x v="0"/>
    <x v="6"/>
    <x v="23"/>
    <x v="5"/>
    <x v="92"/>
    <x v="3211"/>
    <x v="734"/>
    <x v="79"/>
    <x v="79"/>
    <x v="15"/>
    <x v="27"/>
    <x v="6"/>
    <x v="6"/>
    <x v="6"/>
  </r>
  <r>
    <x v="3332"/>
    <x v="0"/>
    <x v="2"/>
    <x v="34"/>
    <x v="114"/>
    <x v="31"/>
    <x v="3214"/>
    <x v="737"/>
    <x v="79"/>
    <x v="79"/>
    <x v="15"/>
    <x v="27"/>
    <x v="6"/>
    <x v="2"/>
    <x v="2"/>
  </r>
  <r>
    <x v="3326"/>
    <x v="0"/>
    <x v="3"/>
    <x v="52"/>
    <x v="120"/>
    <x v="146"/>
    <x v="3209"/>
    <x v="733"/>
    <x v="79"/>
    <x v="79"/>
    <x v="15"/>
    <x v="27"/>
    <x v="6"/>
    <x v="3"/>
    <x v="3"/>
  </r>
  <r>
    <x v="3355"/>
    <x v="0"/>
    <x v="3"/>
    <x v="6"/>
    <x v="0"/>
    <x v="145"/>
    <x v="3237"/>
    <x v="713"/>
    <x v="79"/>
    <x v="79"/>
    <x v="15"/>
    <x v="27"/>
    <x v="6"/>
    <x v="3"/>
    <x v="3"/>
  </r>
  <r>
    <x v="3332"/>
    <x v="0"/>
    <x v="3"/>
    <x v="26"/>
    <x v="61"/>
    <x v="20"/>
    <x v="3214"/>
    <x v="737"/>
    <x v="79"/>
    <x v="79"/>
    <x v="15"/>
    <x v="27"/>
    <x v="6"/>
    <x v="3"/>
    <x v="3"/>
  </r>
  <r>
    <x v="3328"/>
    <x v="0"/>
    <x v="0"/>
    <x v="10"/>
    <x v="9"/>
    <x v="9"/>
    <x v="3211"/>
    <x v="734"/>
    <x v="79"/>
    <x v="79"/>
    <x v="15"/>
    <x v="27"/>
    <x v="6"/>
    <x v="0"/>
    <x v="0"/>
  </r>
  <r>
    <x v="3327"/>
    <x v="0"/>
    <x v="7"/>
    <x v="7"/>
    <x v="8"/>
    <x v="11"/>
    <x v="3210"/>
    <x v="723"/>
    <x v="79"/>
    <x v="79"/>
    <x v="15"/>
    <x v="27"/>
    <x v="6"/>
    <x v="7"/>
    <x v="7"/>
  </r>
  <r>
    <x v="3453"/>
    <x v="0"/>
    <x v="8"/>
    <x v="48"/>
    <x v="16"/>
    <x v="350"/>
    <x v="3333"/>
    <x v="741"/>
    <x v="79"/>
    <x v="79"/>
    <x v="15"/>
    <x v="27"/>
    <x v="6"/>
    <x v="8"/>
    <x v="8"/>
  </r>
  <r>
    <x v="3454"/>
    <x v="0"/>
    <x v="2"/>
    <x v="52"/>
    <x v="96"/>
    <x v="323"/>
    <x v="3334"/>
    <x v="741"/>
    <x v="79"/>
    <x v="79"/>
    <x v="15"/>
    <x v="27"/>
    <x v="6"/>
    <x v="2"/>
    <x v="2"/>
  </r>
  <r>
    <x v="3456"/>
    <x v="0"/>
    <x v="1"/>
    <x v="17"/>
    <x v="43"/>
    <x v="437"/>
    <x v="3336"/>
    <x v="722"/>
    <x v="79"/>
    <x v="79"/>
    <x v="15"/>
    <x v="27"/>
    <x v="6"/>
    <x v="1"/>
    <x v="1"/>
  </r>
  <r>
    <x v="3313"/>
    <x v="0"/>
    <x v="7"/>
    <x v="9"/>
    <x v="62"/>
    <x v="84"/>
    <x v="1402"/>
    <x v="712"/>
    <x v="79"/>
    <x v="79"/>
    <x v="15"/>
    <x v="27"/>
    <x v="6"/>
    <x v="7"/>
    <x v="7"/>
  </r>
  <r>
    <x v="3358"/>
    <x v="0"/>
    <x v="10"/>
    <x v="18"/>
    <x v="42"/>
    <x v="181"/>
    <x v="3240"/>
    <x v="745"/>
    <x v="79"/>
    <x v="79"/>
    <x v="15"/>
    <x v="27"/>
    <x v="6"/>
    <x v="10"/>
    <x v="10"/>
  </r>
  <r>
    <x v="3309"/>
    <x v="0"/>
    <x v="10"/>
    <x v="6"/>
    <x v="6"/>
    <x v="6"/>
    <x v="3195"/>
    <x v="724"/>
    <x v="79"/>
    <x v="79"/>
    <x v="15"/>
    <x v="27"/>
    <x v="6"/>
    <x v="10"/>
    <x v="10"/>
  </r>
  <r>
    <x v="3341"/>
    <x v="0"/>
    <x v="5"/>
    <x v="21"/>
    <x v="18"/>
    <x v="11"/>
    <x v="3223"/>
    <x v="712"/>
    <x v="79"/>
    <x v="79"/>
    <x v="15"/>
    <x v="27"/>
    <x v="6"/>
    <x v="5"/>
    <x v="5"/>
  </r>
  <r>
    <x v="3311"/>
    <x v="0"/>
    <x v="8"/>
    <x v="24"/>
    <x v="26"/>
    <x v="137"/>
    <x v="3197"/>
    <x v="726"/>
    <x v="79"/>
    <x v="79"/>
    <x v="15"/>
    <x v="27"/>
    <x v="6"/>
    <x v="8"/>
    <x v="8"/>
  </r>
  <r>
    <x v="3308"/>
    <x v="0"/>
    <x v="1"/>
    <x v="36"/>
    <x v="31"/>
    <x v="39"/>
    <x v="3194"/>
    <x v="723"/>
    <x v="79"/>
    <x v="79"/>
    <x v="15"/>
    <x v="27"/>
    <x v="6"/>
    <x v="1"/>
    <x v="1"/>
  </r>
  <r>
    <x v="3329"/>
    <x v="0"/>
    <x v="6"/>
    <x v="1"/>
    <x v="36"/>
    <x v="196"/>
    <x v="3212"/>
    <x v="735"/>
    <x v="79"/>
    <x v="79"/>
    <x v="15"/>
    <x v="27"/>
    <x v="6"/>
    <x v="6"/>
    <x v="6"/>
  </r>
  <r>
    <x v="3335"/>
    <x v="0"/>
    <x v="11"/>
    <x v="13"/>
    <x v="63"/>
    <x v="72"/>
    <x v="3217"/>
    <x v="737"/>
    <x v="79"/>
    <x v="79"/>
    <x v="15"/>
    <x v="27"/>
    <x v="6"/>
    <x v="11"/>
    <x v="11"/>
  </r>
  <r>
    <x v="3328"/>
    <x v="0"/>
    <x v="11"/>
    <x v="35"/>
    <x v="47"/>
    <x v="187"/>
    <x v="3211"/>
    <x v="734"/>
    <x v="79"/>
    <x v="79"/>
    <x v="15"/>
    <x v="27"/>
    <x v="6"/>
    <x v="11"/>
    <x v="11"/>
  </r>
  <r>
    <x v="3334"/>
    <x v="0"/>
    <x v="9"/>
    <x v="31"/>
    <x v="60"/>
    <x v="267"/>
    <x v="3216"/>
    <x v="724"/>
    <x v="79"/>
    <x v="79"/>
    <x v="15"/>
    <x v="27"/>
    <x v="6"/>
    <x v="9"/>
    <x v="9"/>
  </r>
  <r>
    <x v="3338"/>
    <x v="0"/>
    <x v="10"/>
    <x v="49"/>
    <x v="75"/>
    <x v="97"/>
    <x v="3220"/>
    <x v="739"/>
    <x v="79"/>
    <x v="79"/>
    <x v="15"/>
    <x v="27"/>
    <x v="6"/>
    <x v="10"/>
    <x v="10"/>
  </r>
  <r>
    <x v="3331"/>
    <x v="0"/>
    <x v="1"/>
    <x v="62"/>
    <x v="159"/>
    <x v="1735"/>
    <x v="34"/>
    <x v="726"/>
    <x v="79"/>
    <x v="79"/>
    <x v="15"/>
    <x v="27"/>
    <x v="6"/>
    <x v="1"/>
    <x v="1"/>
  </r>
  <r>
    <x v="3308"/>
    <x v="0"/>
    <x v="5"/>
    <x v="12"/>
    <x v="12"/>
    <x v="13"/>
    <x v="3194"/>
    <x v="723"/>
    <x v="79"/>
    <x v="79"/>
    <x v="15"/>
    <x v="27"/>
    <x v="6"/>
    <x v="5"/>
    <x v="5"/>
  </r>
  <r>
    <x v="3429"/>
    <x v="0"/>
    <x v="2"/>
    <x v="54"/>
    <x v="24"/>
    <x v="258"/>
    <x v="3309"/>
    <x v="736"/>
    <x v="79"/>
    <x v="79"/>
    <x v="15"/>
    <x v="27"/>
    <x v="6"/>
    <x v="2"/>
    <x v="2"/>
  </r>
  <r>
    <x v="3430"/>
    <x v="0"/>
    <x v="8"/>
    <x v="135"/>
    <x v="117"/>
    <x v="2182"/>
    <x v="3310"/>
    <x v="713"/>
    <x v="79"/>
    <x v="79"/>
    <x v="15"/>
    <x v="27"/>
    <x v="6"/>
    <x v="8"/>
    <x v="8"/>
  </r>
  <r>
    <x v="3421"/>
    <x v="0"/>
    <x v="11"/>
    <x v="37"/>
    <x v="30"/>
    <x v="14"/>
    <x v="3301"/>
    <x v="736"/>
    <x v="79"/>
    <x v="79"/>
    <x v="15"/>
    <x v="27"/>
    <x v="6"/>
    <x v="11"/>
    <x v="11"/>
  </r>
  <r>
    <x v="3395"/>
    <x v="1"/>
    <x v="2"/>
    <x v="1"/>
    <x v="3"/>
    <x v="244"/>
    <x v="3276"/>
    <x v="725"/>
    <x v="79"/>
    <x v="79"/>
    <x v="15"/>
    <x v="27"/>
    <x v="6"/>
    <x v="2"/>
    <x v="2"/>
  </r>
  <r>
    <x v="3307"/>
    <x v="0"/>
    <x v="5"/>
    <x v="0"/>
    <x v="85"/>
    <x v="126"/>
    <x v="3193"/>
    <x v="722"/>
    <x v="79"/>
    <x v="79"/>
    <x v="15"/>
    <x v="27"/>
    <x v="6"/>
    <x v="5"/>
    <x v="5"/>
  </r>
  <r>
    <x v="3316"/>
    <x v="1"/>
    <x v="2"/>
    <x v="152"/>
    <x v="195"/>
    <x v="2458"/>
    <x v="3200"/>
    <x v="727"/>
    <x v="79"/>
    <x v="79"/>
    <x v="15"/>
    <x v="27"/>
    <x v="6"/>
    <x v="2"/>
    <x v="2"/>
  </r>
  <r>
    <x v="3312"/>
    <x v="0"/>
    <x v="0"/>
    <x v="6"/>
    <x v="6"/>
    <x v="6"/>
    <x v="3198"/>
    <x v="725"/>
    <x v="79"/>
    <x v="79"/>
    <x v="15"/>
    <x v="27"/>
    <x v="6"/>
    <x v="0"/>
    <x v="0"/>
  </r>
  <r>
    <x v="3353"/>
    <x v="0"/>
    <x v="7"/>
    <x v="50"/>
    <x v="44"/>
    <x v="684"/>
    <x v="3235"/>
    <x v="745"/>
    <x v="79"/>
    <x v="79"/>
    <x v="15"/>
    <x v="27"/>
    <x v="6"/>
    <x v="7"/>
    <x v="7"/>
  </r>
  <r>
    <x v="3316"/>
    <x v="0"/>
    <x v="3"/>
    <x v="29"/>
    <x v="128"/>
    <x v="699"/>
    <x v="3200"/>
    <x v="727"/>
    <x v="79"/>
    <x v="79"/>
    <x v="15"/>
    <x v="27"/>
    <x v="6"/>
    <x v="3"/>
    <x v="3"/>
  </r>
  <r>
    <x v="3303"/>
    <x v="0"/>
    <x v="9"/>
    <x v="84"/>
    <x v="31"/>
    <x v="83"/>
    <x v="3189"/>
    <x v="719"/>
    <x v="79"/>
    <x v="79"/>
    <x v="15"/>
    <x v="27"/>
    <x v="6"/>
    <x v="9"/>
    <x v="9"/>
  </r>
  <r>
    <x v="3303"/>
    <x v="1"/>
    <x v="2"/>
    <x v="90"/>
    <x v="20"/>
    <x v="873"/>
    <x v="3189"/>
    <x v="719"/>
    <x v="79"/>
    <x v="79"/>
    <x v="15"/>
    <x v="27"/>
    <x v="6"/>
    <x v="2"/>
    <x v="2"/>
  </r>
  <r>
    <x v="3415"/>
    <x v="0"/>
    <x v="10"/>
    <x v="92"/>
    <x v="14"/>
    <x v="6"/>
    <x v="3295"/>
    <x v="724"/>
    <x v="79"/>
    <x v="79"/>
    <x v="15"/>
    <x v="27"/>
    <x v="6"/>
    <x v="10"/>
    <x v="10"/>
  </r>
  <r>
    <x v="3418"/>
    <x v="1"/>
    <x v="2"/>
    <x v="38"/>
    <x v="20"/>
    <x v="84"/>
    <x v="3298"/>
    <x v="749"/>
    <x v="79"/>
    <x v="79"/>
    <x v="15"/>
    <x v="27"/>
    <x v="6"/>
    <x v="2"/>
    <x v="2"/>
  </r>
  <r>
    <x v="3434"/>
    <x v="0"/>
    <x v="11"/>
    <x v="13"/>
    <x v="13"/>
    <x v="6"/>
    <x v="3314"/>
    <x v="744"/>
    <x v="79"/>
    <x v="79"/>
    <x v="15"/>
    <x v="27"/>
    <x v="6"/>
    <x v="11"/>
    <x v="11"/>
  </r>
  <r>
    <x v="3429"/>
    <x v="0"/>
    <x v="9"/>
    <x v="56"/>
    <x v="42"/>
    <x v="334"/>
    <x v="3309"/>
    <x v="736"/>
    <x v="79"/>
    <x v="79"/>
    <x v="15"/>
    <x v="27"/>
    <x v="6"/>
    <x v="9"/>
    <x v="9"/>
  </r>
  <r>
    <x v="3395"/>
    <x v="0"/>
    <x v="2"/>
    <x v="1"/>
    <x v="3"/>
    <x v="244"/>
    <x v="3276"/>
    <x v="725"/>
    <x v="79"/>
    <x v="79"/>
    <x v="15"/>
    <x v="27"/>
    <x v="6"/>
    <x v="2"/>
    <x v="2"/>
  </r>
  <r>
    <x v="3413"/>
    <x v="0"/>
    <x v="4"/>
    <x v="7"/>
    <x v="43"/>
    <x v="50"/>
    <x v="3293"/>
    <x v="718"/>
    <x v="79"/>
    <x v="79"/>
    <x v="15"/>
    <x v="27"/>
    <x v="6"/>
    <x v="4"/>
    <x v="4"/>
  </r>
  <r>
    <x v="3426"/>
    <x v="0"/>
    <x v="8"/>
    <x v="31"/>
    <x v="27"/>
    <x v="184"/>
    <x v="3306"/>
    <x v="748"/>
    <x v="79"/>
    <x v="79"/>
    <x v="15"/>
    <x v="27"/>
    <x v="6"/>
    <x v="8"/>
    <x v="8"/>
  </r>
  <r>
    <x v="3418"/>
    <x v="0"/>
    <x v="3"/>
    <x v="51"/>
    <x v="35"/>
    <x v="254"/>
    <x v="3298"/>
    <x v="749"/>
    <x v="79"/>
    <x v="79"/>
    <x v="15"/>
    <x v="27"/>
    <x v="6"/>
    <x v="3"/>
    <x v="3"/>
  </r>
  <r>
    <x v="3398"/>
    <x v="0"/>
    <x v="5"/>
    <x v="0"/>
    <x v="41"/>
    <x v="6"/>
    <x v="3279"/>
    <x v="735"/>
    <x v="79"/>
    <x v="79"/>
    <x v="15"/>
    <x v="27"/>
    <x v="6"/>
    <x v="5"/>
    <x v="5"/>
  </r>
  <r>
    <x v="3428"/>
    <x v="0"/>
    <x v="10"/>
    <x v="5"/>
    <x v="11"/>
    <x v="12"/>
    <x v="3308"/>
    <x v="747"/>
    <x v="79"/>
    <x v="79"/>
    <x v="15"/>
    <x v="27"/>
    <x v="6"/>
    <x v="10"/>
    <x v="10"/>
  </r>
  <r>
    <x v="3431"/>
    <x v="0"/>
    <x v="0"/>
    <x v="12"/>
    <x v="12"/>
    <x v="13"/>
    <x v="3311"/>
    <x v="734"/>
    <x v="79"/>
    <x v="79"/>
    <x v="15"/>
    <x v="27"/>
    <x v="6"/>
    <x v="0"/>
    <x v="0"/>
  </r>
  <r>
    <x v="3394"/>
    <x v="0"/>
    <x v="8"/>
    <x v="10"/>
    <x v="13"/>
    <x v="202"/>
    <x v="3275"/>
    <x v="742"/>
    <x v="79"/>
    <x v="79"/>
    <x v="15"/>
    <x v="27"/>
    <x v="6"/>
    <x v="8"/>
    <x v="8"/>
  </r>
  <r>
    <x v="3422"/>
    <x v="0"/>
    <x v="2"/>
    <x v="24"/>
    <x v="76"/>
    <x v="57"/>
    <x v="3302"/>
    <x v="723"/>
    <x v="79"/>
    <x v="79"/>
    <x v="15"/>
    <x v="27"/>
    <x v="6"/>
    <x v="2"/>
    <x v="2"/>
  </r>
  <r>
    <x v="3450"/>
    <x v="0"/>
    <x v="10"/>
    <x v="8"/>
    <x v="0"/>
    <x v="7"/>
    <x v="3330"/>
    <x v="712"/>
    <x v="79"/>
    <x v="79"/>
    <x v="15"/>
    <x v="27"/>
    <x v="6"/>
    <x v="10"/>
    <x v="10"/>
  </r>
  <r>
    <x v="3396"/>
    <x v="0"/>
    <x v="9"/>
    <x v="14"/>
    <x v="87"/>
    <x v="1105"/>
    <x v="3277"/>
    <x v="742"/>
    <x v="79"/>
    <x v="79"/>
    <x v="15"/>
    <x v="27"/>
    <x v="6"/>
    <x v="9"/>
    <x v="9"/>
  </r>
  <r>
    <x v="3417"/>
    <x v="0"/>
    <x v="10"/>
    <x v="31"/>
    <x v="19"/>
    <x v="540"/>
    <x v="3297"/>
    <x v="745"/>
    <x v="79"/>
    <x v="79"/>
    <x v="15"/>
    <x v="27"/>
    <x v="6"/>
    <x v="10"/>
    <x v="10"/>
  </r>
  <r>
    <x v="3457"/>
    <x v="0"/>
    <x v="5"/>
    <x v="0"/>
    <x v="85"/>
    <x v="126"/>
    <x v="3337"/>
    <x v="725"/>
    <x v="79"/>
    <x v="79"/>
    <x v="15"/>
    <x v="27"/>
    <x v="6"/>
    <x v="5"/>
    <x v="5"/>
  </r>
  <r>
    <x v="3427"/>
    <x v="0"/>
    <x v="1"/>
    <x v="31"/>
    <x v="47"/>
    <x v="6"/>
    <x v="3307"/>
    <x v="742"/>
    <x v="79"/>
    <x v="79"/>
    <x v="15"/>
    <x v="27"/>
    <x v="6"/>
    <x v="1"/>
    <x v="1"/>
  </r>
  <r>
    <x v="3450"/>
    <x v="0"/>
    <x v="1"/>
    <x v="63"/>
    <x v="56"/>
    <x v="107"/>
    <x v="3330"/>
    <x v="712"/>
    <x v="79"/>
    <x v="79"/>
    <x v="15"/>
    <x v="27"/>
    <x v="6"/>
    <x v="1"/>
    <x v="1"/>
  </r>
  <r>
    <x v="3431"/>
    <x v="0"/>
    <x v="4"/>
    <x v="13"/>
    <x v="18"/>
    <x v="19"/>
    <x v="3311"/>
    <x v="734"/>
    <x v="79"/>
    <x v="79"/>
    <x v="15"/>
    <x v="27"/>
    <x v="6"/>
    <x v="4"/>
    <x v="4"/>
  </r>
  <r>
    <x v="3396"/>
    <x v="0"/>
    <x v="4"/>
    <x v="1"/>
    <x v="3"/>
    <x v="244"/>
    <x v="3277"/>
    <x v="742"/>
    <x v="79"/>
    <x v="79"/>
    <x v="15"/>
    <x v="27"/>
    <x v="6"/>
    <x v="4"/>
    <x v="4"/>
  </r>
  <r>
    <x v="3420"/>
    <x v="0"/>
    <x v="1"/>
    <x v="1"/>
    <x v="3"/>
    <x v="244"/>
    <x v="3300"/>
    <x v="722"/>
    <x v="79"/>
    <x v="79"/>
    <x v="15"/>
    <x v="27"/>
    <x v="6"/>
    <x v="1"/>
    <x v="1"/>
  </r>
  <r>
    <x v="3413"/>
    <x v="0"/>
    <x v="5"/>
    <x v="12"/>
    <x v="45"/>
    <x v="6"/>
    <x v="3293"/>
    <x v="718"/>
    <x v="79"/>
    <x v="79"/>
    <x v="15"/>
    <x v="27"/>
    <x v="6"/>
    <x v="5"/>
    <x v="5"/>
  </r>
  <r>
    <x v="3429"/>
    <x v="0"/>
    <x v="7"/>
    <x v="13"/>
    <x v="18"/>
    <x v="19"/>
    <x v="3309"/>
    <x v="736"/>
    <x v="79"/>
    <x v="79"/>
    <x v="15"/>
    <x v="27"/>
    <x v="6"/>
    <x v="7"/>
    <x v="7"/>
  </r>
  <r>
    <x v="3426"/>
    <x v="0"/>
    <x v="6"/>
    <x v="57"/>
    <x v="10"/>
    <x v="19"/>
    <x v="3306"/>
    <x v="748"/>
    <x v="79"/>
    <x v="79"/>
    <x v="15"/>
    <x v="27"/>
    <x v="6"/>
    <x v="6"/>
    <x v="6"/>
  </r>
  <r>
    <x v="3368"/>
    <x v="0"/>
    <x v="4"/>
    <x v="79"/>
    <x v="9"/>
    <x v="6"/>
    <x v="3250"/>
    <x v="744"/>
    <x v="79"/>
    <x v="79"/>
    <x v="15"/>
    <x v="27"/>
    <x v="6"/>
    <x v="4"/>
    <x v="4"/>
  </r>
  <r>
    <x v="3406"/>
    <x v="0"/>
    <x v="6"/>
    <x v="75"/>
    <x v="91"/>
    <x v="124"/>
    <x v="3286"/>
    <x v="732"/>
    <x v="79"/>
    <x v="79"/>
    <x v="15"/>
    <x v="27"/>
    <x v="6"/>
    <x v="6"/>
    <x v="6"/>
  </r>
  <r>
    <x v="3389"/>
    <x v="0"/>
    <x v="9"/>
    <x v="54"/>
    <x v="60"/>
    <x v="279"/>
    <x v="3270"/>
    <x v="717"/>
    <x v="79"/>
    <x v="79"/>
    <x v="15"/>
    <x v="27"/>
    <x v="6"/>
    <x v="9"/>
    <x v="9"/>
  </r>
  <r>
    <x v="3360"/>
    <x v="0"/>
    <x v="0"/>
    <x v="48"/>
    <x v="16"/>
    <x v="350"/>
    <x v="3242"/>
    <x v="734"/>
    <x v="79"/>
    <x v="79"/>
    <x v="15"/>
    <x v="27"/>
    <x v="6"/>
    <x v="0"/>
    <x v="0"/>
  </r>
  <r>
    <x v="3367"/>
    <x v="0"/>
    <x v="5"/>
    <x v="12"/>
    <x v="12"/>
    <x v="13"/>
    <x v="3249"/>
    <x v="718"/>
    <x v="79"/>
    <x v="79"/>
    <x v="15"/>
    <x v="27"/>
    <x v="6"/>
    <x v="5"/>
    <x v="5"/>
  </r>
  <r>
    <x v="3367"/>
    <x v="0"/>
    <x v="0"/>
    <x v="20"/>
    <x v="6"/>
    <x v="7"/>
    <x v="3249"/>
    <x v="718"/>
    <x v="79"/>
    <x v="79"/>
    <x v="15"/>
    <x v="27"/>
    <x v="6"/>
    <x v="0"/>
    <x v="0"/>
  </r>
  <r>
    <x v="3379"/>
    <x v="1"/>
    <x v="2"/>
    <x v="91"/>
    <x v="120"/>
    <x v="867"/>
    <x v="3260"/>
    <x v="731"/>
    <x v="79"/>
    <x v="79"/>
    <x v="15"/>
    <x v="27"/>
    <x v="6"/>
    <x v="2"/>
    <x v="2"/>
  </r>
  <r>
    <x v="3405"/>
    <x v="0"/>
    <x v="5"/>
    <x v="12"/>
    <x v="45"/>
    <x v="6"/>
    <x v="3285"/>
    <x v="746"/>
    <x v="79"/>
    <x v="79"/>
    <x v="15"/>
    <x v="27"/>
    <x v="6"/>
    <x v="5"/>
    <x v="5"/>
  </r>
  <r>
    <x v="3407"/>
    <x v="0"/>
    <x v="9"/>
    <x v="68"/>
    <x v="105"/>
    <x v="6"/>
    <x v="3287"/>
    <x v="724"/>
    <x v="79"/>
    <x v="79"/>
    <x v="15"/>
    <x v="27"/>
    <x v="6"/>
    <x v="9"/>
    <x v="9"/>
  </r>
  <r>
    <x v="3382"/>
    <x v="0"/>
    <x v="2"/>
    <x v="57"/>
    <x v="10"/>
    <x v="19"/>
    <x v="3263"/>
    <x v="737"/>
    <x v="79"/>
    <x v="79"/>
    <x v="15"/>
    <x v="27"/>
    <x v="6"/>
    <x v="2"/>
    <x v="2"/>
  </r>
  <r>
    <x v="3379"/>
    <x v="0"/>
    <x v="2"/>
    <x v="98"/>
    <x v="120"/>
    <x v="359"/>
    <x v="3260"/>
    <x v="731"/>
    <x v="79"/>
    <x v="79"/>
    <x v="15"/>
    <x v="27"/>
    <x v="6"/>
    <x v="2"/>
    <x v="2"/>
  </r>
  <r>
    <x v="3388"/>
    <x v="0"/>
    <x v="1"/>
    <x v="13"/>
    <x v="18"/>
    <x v="19"/>
    <x v="3269"/>
    <x v="718"/>
    <x v="79"/>
    <x v="79"/>
    <x v="15"/>
    <x v="27"/>
    <x v="6"/>
    <x v="1"/>
    <x v="1"/>
  </r>
  <r>
    <x v="3389"/>
    <x v="0"/>
    <x v="4"/>
    <x v="7"/>
    <x v="5"/>
    <x v="315"/>
    <x v="3270"/>
    <x v="717"/>
    <x v="79"/>
    <x v="79"/>
    <x v="15"/>
    <x v="27"/>
    <x v="6"/>
    <x v="4"/>
    <x v="4"/>
  </r>
  <r>
    <x v="3389"/>
    <x v="0"/>
    <x v="11"/>
    <x v="15"/>
    <x v="24"/>
    <x v="172"/>
    <x v="3270"/>
    <x v="717"/>
    <x v="79"/>
    <x v="79"/>
    <x v="15"/>
    <x v="27"/>
    <x v="6"/>
    <x v="11"/>
    <x v="11"/>
  </r>
  <r>
    <x v="3412"/>
    <x v="0"/>
    <x v="8"/>
    <x v="36"/>
    <x v="27"/>
    <x v="70"/>
    <x v="3292"/>
    <x v="735"/>
    <x v="79"/>
    <x v="79"/>
    <x v="15"/>
    <x v="27"/>
    <x v="6"/>
    <x v="8"/>
    <x v="8"/>
  </r>
  <r>
    <x v="3363"/>
    <x v="0"/>
    <x v="11"/>
    <x v="37"/>
    <x v="4"/>
    <x v="148"/>
    <x v="3245"/>
    <x v="731"/>
    <x v="79"/>
    <x v="79"/>
    <x v="15"/>
    <x v="27"/>
    <x v="6"/>
    <x v="11"/>
    <x v="11"/>
  </r>
  <r>
    <x v="3387"/>
    <x v="0"/>
    <x v="11"/>
    <x v="9"/>
    <x v="63"/>
    <x v="76"/>
    <x v="3268"/>
    <x v="738"/>
    <x v="79"/>
    <x v="79"/>
    <x v="15"/>
    <x v="27"/>
    <x v="6"/>
    <x v="11"/>
    <x v="11"/>
  </r>
  <r>
    <x v="3408"/>
    <x v="0"/>
    <x v="9"/>
    <x v="18"/>
    <x v="32"/>
    <x v="427"/>
    <x v="3288"/>
    <x v="721"/>
    <x v="79"/>
    <x v="79"/>
    <x v="15"/>
    <x v="27"/>
    <x v="6"/>
    <x v="9"/>
    <x v="9"/>
  </r>
  <r>
    <x v="3385"/>
    <x v="0"/>
    <x v="5"/>
    <x v="0"/>
    <x v="85"/>
    <x v="126"/>
    <x v="3266"/>
    <x v="740"/>
    <x v="79"/>
    <x v="79"/>
    <x v="15"/>
    <x v="27"/>
    <x v="6"/>
    <x v="5"/>
    <x v="5"/>
  </r>
  <r>
    <x v="3383"/>
    <x v="1"/>
    <x v="2"/>
    <x v="34"/>
    <x v="113"/>
    <x v="153"/>
    <x v="3264"/>
    <x v="737"/>
    <x v="79"/>
    <x v="79"/>
    <x v="15"/>
    <x v="27"/>
    <x v="6"/>
    <x v="2"/>
    <x v="2"/>
  </r>
  <r>
    <x v="3400"/>
    <x v="0"/>
    <x v="10"/>
    <x v="93"/>
    <x v="0"/>
    <x v="187"/>
    <x v="3280"/>
    <x v="729"/>
    <x v="79"/>
    <x v="79"/>
    <x v="15"/>
    <x v="27"/>
    <x v="6"/>
    <x v="10"/>
    <x v="10"/>
  </r>
  <r>
    <x v="3366"/>
    <x v="0"/>
    <x v="10"/>
    <x v="48"/>
    <x v="61"/>
    <x v="356"/>
    <x v="3248"/>
    <x v="729"/>
    <x v="79"/>
    <x v="79"/>
    <x v="15"/>
    <x v="27"/>
    <x v="6"/>
    <x v="10"/>
    <x v="10"/>
  </r>
  <r>
    <x v="3370"/>
    <x v="0"/>
    <x v="11"/>
    <x v="99"/>
    <x v="109"/>
    <x v="446"/>
    <x v="3252"/>
    <x v="744"/>
    <x v="79"/>
    <x v="79"/>
    <x v="15"/>
    <x v="27"/>
    <x v="6"/>
    <x v="11"/>
    <x v="11"/>
  </r>
  <r>
    <x v="3402"/>
    <x v="0"/>
    <x v="6"/>
    <x v="30"/>
    <x v="65"/>
    <x v="244"/>
    <x v="3282"/>
    <x v="731"/>
    <x v="79"/>
    <x v="79"/>
    <x v="15"/>
    <x v="27"/>
    <x v="6"/>
    <x v="6"/>
    <x v="6"/>
  </r>
  <r>
    <x v="3378"/>
    <x v="0"/>
    <x v="0"/>
    <x v="20"/>
    <x v="6"/>
    <x v="7"/>
    <x v="3259"/>
    <x v="715"/>
    <x v="79"/>
    <x v="79"/>
    <x v="15"/>
    <x v="27"/>
    <x v="6"/>
    <x v="0"/>
    <x v="0"/>
  </r>
  <r>
    <x v="3363"/>
    <x v="0"/>
    <x v="1"/>
    <x v="2"/>
    <x v="57"/>
    <x v="421"/>
    <x v="3245"/>
    <x v="731"/>
    <x v="79"/>
    <x v="79"/>
    <x v="15"/>
    <x v="27"/>
    <x v="6"/>
    <x v="1"/>
    <x v="1"/>
  </r>
  <r>
    <x v="3408"/>
    <x v="0"/>
    <x v="1"/>
    <x v="39"/>
    <x v="119"/>
    <x v="78"/>
    <x v="3288"/>
    <x v="721"/>
    <x v="79"/>
    <x v="79"/>
    <x v="15"/>
    <x v="27"/>
    <x v="6"/>
    <x v="1"/>
    <x v="1"/>
  </r>
  <r>
    <x v="3410"/>
    <x v="0"/>
    <x v="2"/>
    <x v="35"/>
    <x v="59"/>
    <x v="230"/>
    <x v="3290"/>
    <x v="748"/>
    <x v="79"/>
    <x v="79"/>
    <x v="15"/>
    <x v="27"/>
    <x v="6"/>
    <x v="2"/>
    <x v="2"/>
  </r>
  <r>
    <x v="3406"/>
    <x v="0"/>
    <x v="7"/>
    <x v="75"/>
    <x v="91"/>
    <x v="124"/>
    <x v="3286"/>
    <x v="732"/>
    <x v="79"/>
    <x v="79"/>
    <x v="15"/>
    <x v="27"/>
    <x v="6"/>
    <x v="7"/>
    <x v="7"/>
  </r>
  <r>
    <x v="3374"/>
    <x v="0"/>
    <x v="10"/>
    <x v="7"/>
    <x v="16"/>
    <x v="304"/>
    <x v="3255"/>
    <x v="729"/>
    <x v="79"/>
    <x v="79"/>
    <x v="15"/>
    <x v="27"/>
    <x v="6"/>
    <x v="10"/>
    <x v="10"/>
  </r>
  <r>
    <x v="3389"/>
    <x v="0"/>
    <x v="0"/>
    <x v="10"/>
    <x v="94"/>
    <x v="34"/>
    <x v="3270"/>
    <x v="717"/>
    <x v="79"/>
    <x v="79"/>
    <x v="15"/>
    <x v="27"/>
    <x v="6"/>
    <x v="0"/>
    <x v="0"/>
  </r>
  <r>
    <x v="3376"/>
    <x v="0"/>
    <x v="5"/>
    <x v="20"/>
    <x v="6"/>
    <x v="7"/>
    <x v="3257"/>
    <x v="744"/>
    <x v="79"/>
    <x v="79"/>
    <x v="15"/>
    <x v="27"/>
    <x v="6"/>
    <x v="5"/>
    <x v="5"/>
  </r>
  <r>
    <x v="3410"/>
    <x v="0"/>
    <x v="4"/>
    <x v="21"/>
    <x v="14"/>
    <x v="126"/>
    <x v="3290"/>
    <x v="748"/>
    <x v="79"/>
    <x v="79"/>
    <x v="15"/>
    <x v="27"/>
    <x v="6"/>
    <x v="4"/>
    <x v="4"/>
  </r>
  <r>
    <x v="3402"/>
    <x v="0"/>
    <x v="5"/>
    <x v="16"/>
    <x v="17"/>
    <x v="6"/>
    <x v="3282"/>
    <x v="731"/>
    <x v="79"/>
    <x v="79"/>
    <x v="15"/>
    <x v="27"/>
    <x v="6"/>
    <x v="5"/>
    <x v="5"/>
  </r>
  <r>
    <x v="3366"/>
    <x v="0"/>
    <x v="0"/>
    <x v="30"/>
    <x v="8"/>
    <x v="13"/>
    <x v="3248"/>
    <x v="729"/>
    <x v="79"/>
    <x v="79"/>
    <x v="15"/>
    <x v="27"/>
    <x v="6"/>
    <x v="0"/>
    <x v="0"/>
  </r>
  <r>
    <x v="3367"/>
    <x v="0"/>
    <x v="6"/>
    <x v="57"/>
    <x v="10"/>
    <x v="19"/>
    <x v="3249"/>
    <x v="718"/>
    <x v="79"/>
    <x v="79"/>
    <x v="15"/>
    <x v="27"/>
    <x v="6"/>
    <x v="6"/>
    <x v="6"/>
  </r>
  <r>
    <x v="3379"/>
    <x v="0"/>
    <x v="10"/>
    <x v="17"/>
    <x v="7"/>
    <x v="34"/>
    <x v="3260"/>
    <x v="731"/>
    <x v="79"/>
    <x v="79"/>
    <x v="15"/>
    <x v="27"/>
    <x v="6"/>
    <x v="10"/>
    <x v="10"/>
  </r>
  <r>
    <x v="3369"/>
    <x v="0"/>
    <x v="3"/>
    <x v="24"/>
    <x v="4"/>
    <x v="34"/>
    <x v="3251"/>
    <x v="715"/>
    <x v="79"/>
    <x v="79"/>
    <x v="15"/>
    <x v="27"/>
    <x v="6"/>
    <x v="3"/>
    <x v="3"/>
  </r>
  <r>
    <x v="3372"/>
    <x v="0"/>
    <x v="3"/>
    <x v="26"/>
    <x v="76"/>
    <x v="11"/>
    <x v="1821"/>
    <x v="739"/>
    <x v="79"/>
    <x v="79"/>
    <x v="15"/>
    <x v="27"/>
    <x v="6"/>
    <x v="3"/>
    <x v="3"/>
  </r>
  <r>
    <x v="3407"/>
    <x v="0"/>
    <x v="8"/>
    <x v="80"/>
    <x v="58"/>
    <x v="620"/>
    <x v="3287"/>
    <x v="724"/>
    <x v="79"/>
    <x v="79"/>
    <x v="15"/>
    <x v="27"/>
    <x v="6"/>
    <x v="8"/>
    <x v="8"/>
  </r>
  <r>
    <x v="3401"/>
    <x v="0"/>
    <x v="3"/>
    <x v="24"/>
    <x v="26"/>
    <x v="137"/>
    <x v="3281"/>
    <x v="729"/>
    <x v="79"/>
    <x v="79"/>
    <x v="15"/>
    <x v="27"/>
    <x v="6"/>
    <x v="3"/>
    <x v="3"/>
  </r>
  <r>
    <x v="3405"/>
    <x v="0"/>
    <x v="10"/>
    <x v="8"/>
    <x v="85"/>
    <x v="31"/>
    <x v="3285"/>
    <x v="746"/>
    <x v="79"/>
    <x v="79"/>
    <x v="15"/>
    <x v="27"/>
    <x v="6"/>
    <x v="10"/>
    <x v="10"/>
  </r>
  <r>
    <x v="3361"/>
    <x v="0"/>
    <x v="10"/>
    <x v="5"/>
    <x v="16"/>
    <x v="17"/>
    <x v="3243"/>
    <x v="723"/>
    <x v="79"/>
    <x v="79"/>
    <x v="15"/>
    <x v="27"/>
    <x v="6"/>
    <x v="10"/>
    <x v="10"/>
  </r>
  <r>
    <x v="3404"/>
    <x v="0"/>
    <x v="5"/>
    <x v="20"/>
    <x v="6"/>
    <x v="7"/>
    <x v="3284"/>
    <x v="746"/>
    <x v="79"/>
    <x v="79"/>
    <x v="15"/>
    <x v="27"/>
    <x v="6"/>
    <x v="5"/>
    <x v="5"/>
  </r>
  <r>
    <x v="3387"/>
    <x v="1"/>
    <x v="2"/>
    <x v="37"/>
    <x v="54"/>
    <x v="214"/>
    <x v="3268"/>
    <x v="738"/>
    <x v="79"/>
    <x v="79"/>
    <x v="15"/>
    <x v="27"/>
    <x v="6"/>
    <x v="2"/>
    <x v="2"/>
  </r>
  <r>
    <x v="3406"/>
    <x v="0"/>
    <x v="1"/>
    <x v="16"/>
    <x v="17"/>
    <x v="6"/>
    <x v="3286"/>
    <x v="732"/>
    <x v="79"/>
    <x v="79"/>
    <x v="15"/>
    <x v="27"/>
    <x v="6"/>
    <x v="1"/>
    <x v="1"/>
  </r>
  <r>
    <x v="3383"/>
    <x v="0"/>
    <x v="3"/>
    <x v="84"/>
    <x v="35"/>
    <x v="441"/>
    <x v="3264"/>
    <x v="737"/>
    <x v="79"/>
    <x v="79"/>
    <x v="15"/>
    <x v="27"/>
    <x v="6"/>
    <x v="3"/>
    <x v="3"/>
  </r>
  <r>
    <x v="3360"/>
    <x v="0"/>
    <x v="2"/>
    <x v="88"/>
    <x v="108"/>
    <x v="24"/>
    <x v="3242"/>
    <x v="734"/>
    <x v="79"/>
    <x v="79"/>
    <x v="15"/>
    <x v="27"/>
    <x v="6"/>
    <x v="2"/>
    <x v="2"/>
  </r>
  <r>
    <x v="3463"/>
    <x v="0"/>
    <x v="1"/>
    <x v="103"/>
    <x v="25"/>
    <x v="197"/>
    <x v="3343"/>
    <x v="749"/>
    <x v="79"/>
    <x v="79"/>
    <x v="15"/>
    <x v="27"/>
    <x v="6"/>
    <x v="1"/>
    <x v="1"/>
  </r>
  <r>
    <x v="3407"/>
    <x v="1"/>
    <x v="2"/>
    <x v="123"/>
    <x v="72"/>
    <x v="1351"/>
    <x v="3287"/>
    <x v="724"/>
    <x v="79"/>
    <x v="79"/>
    <x v="15"/>
    <x v="27"/>
    <x v="6"/>
    <x v="2"/>
    <x v="2"/>
  </r>
  <r>
    <x v="3407"/>
    <x v="0"/>
    <x v="1"/>
    <x v="58"/>
    <x v="72"/>
    <x v="6"/>
    <x v="3287"/>
    <x v="724"/>
    <x v="79"/>
    <x v="79"/>
    <x v="15"/>
    <x v="27"/>
    <x v="6"/>
    <x v="1"/>
    <x v="1"/>
  </r>
  <r>
    <x v="3393"/>
    <x v="0"/>
    <x v="11"/>
    <x v="7"/>
    <x v="8"/>
    <x v="11"/>
    <x v="3274"/>
    <x v="745"/>
    <x v="79"/>
    <x v="79"/>
    <x v="15"/>
    <x v="27"/>
    <x v="6"/>
    <x v="11"/>
    <x v="11"/>
  </r>
  <r>
    <x v="3412"/>
    <x v="0"/>
    <x v="0"/>
    <x v="93"/>
    <x v="85"/>
    <x v="6"/>
    <x v="3292"/>
    <x v="735"/>
    <x v="79"/>
    <x v="79"/>
    <x v="15"/>
    <x v="27"/>
    <x v="6"/>
    <x v="0"/>
    <x v="0"/>
  </r>
  <r>
    <x v="3360"/>
    <x v="1"/>
    <x v="2"/>
    <x v="88"/>
    <x v="108"/>
    <x v="24"/>
    <x v="3242"/>
    <x v="734"/>
    <x v="79"/>
    <x v="79"/>
    <x v="15"/>
    <x v="27"/>
    <x v="6"/>
    <x v="2"/>
    <x v="2"/>
  </r>
  <r>
    <x v="3411"/>
    <x v="0"/>
    <x v="9"/>
    <x v="26"/>
    <x v="26"/>
    <x v="27"/>
    <x v="3291"/>
    <x v="724"/>
    <x v="79"/>
    <x v="79"/>
    <x v="15"/>
    <x v="27"/>
    <x v="6"/>
    <x v="9"/>
    <x v="9"/>
  </r>
  <r>
    <x v="3360"/>
    <x v="0"/>
    <x v="9"/>
    <x v="182"/>
    <x v="188"/>
    <x v="57"/>
    <x v="3242"/>
    <x v="734"/>
    <x v="79"/>
    <x v="79"/>
    <x v="15"/>
    <x v="27"/>
    <x v="6"/>
    <x v="9"/>
    <x v="9"/>
  </r>
  <r>
    <x v="3377"/>
    <x v="0"/>
    <x v="0"/>
    <x v="16"/>
    <x v="17"/>
    <x v="6"/>
    <x v="3258"/>
    <x v="732"/>
    <x v="79"/>
    <x v="79"/>
    <x v="15"/>
    <x v="27"/>
    <x v="6"/>
    <x v="0"/>
    <x v="0"/>
  </r>
  <r>
    <x v="3462"/>
    <x v="0"/>
    <x v="3"/>
    <x v="94"/>
    <x v="32"/>
    <x v="12"/>
    <x v="3342"/>
    <x v="738"/>
    <x v="79"/>
    <x v="79"/>
    <x v="15"/>
    <x v="27"/>
    <x v="6"/>
    <x v="3"/>
    <x v="3"/>
  </r>
  <r>
    <x v="3402"/>
    <x v="0"/>
    <x v="3"/>
    <x v="30"/>
    <x v="14"/>
    <x v="31"/>
    <x v="3282"/>
    <x v="731"/>
    <x v="79"/>
    <x v="79"/>
    <x v="15"/>
    <x v="27"/>
    <x v="6"/>
    <x v="3"/>
    <x v="3"/>
  </r>
  <r>
    <x v="3375"/>
    <x v="0"/>
    <x v="6"/>
    <x v="30"/>
    <x v="63"/>
    <x v="34"/>
    <x v="3256"/>
    <x v="717"/>
    <x v="79"/>
    <x v="79"/>
    <x v="15"/>
    <x v="27"/>
    <x v="6"/>
    <x v="6"/>
    <x v="6"/>
  </r>
  <r>
    <x v="3409"/>
    <x v="0"/>
    <x v="11"/>
    <x v="40"/>
    <x v="48"/>
    <x v="54"/>
    <x v="3289"/>
    <x v="739"/>
    <x v="79"/>
    <x v="79"/>
    <x v="15"/>
    <x v="27"/>
    <x v="6"/>
    <x v="11"/>
    <x v="11"/>
  </r>
  <r>
    <x v="3402"/>
    <x v="0"/>
    <x v="7"/>
    <x v="93"/>
    <x v="0"/>
    <x v="187"/>
    <x v="3282"/>
    <x v="731"/>
    <x v="79"/>
    <x v="79"/>
    <x v="15"/>
    <x v="27"/>
    <x v="6"/>
    <x v="7"/>
    <x v="7"/>
  </r>
  <r>
    <x v="3368"/>
    <x v="0"/>
    <x v="7"/>
    <x v="0"/>
    <x v="41"/>
    <x v="6"/>
    <x v="3250"/>
    <x v="744"/>
    <x v="79"/>
    <x v="79"/>
    <x v="15"/>
    <x v="27"/>
    <x v="6"/>
    <x v="7"/>
    <x v="7"/>
  </r>
  <r>
    <x v="3379"/>
    <x v="0"/>
    <x v="1"/>
    <x v="34"/>
    <x v="20"/>
    <x v="192"/>
    <x v="3260"/>
    <x v="731"/>
    <x v="79"/>
    <x v="79"/>
    <x v="15"/>
    <x v="27"/>
    <x v="6"/>
    <x v="1"/>
    <x v="1"/>
  </r>
  <r>
    <x v="3379"/>
    <x v="0"/>
    <x v="3"/>
    <x v="4"/>
    <x v="59"/>
    <x v="154"/>
    <x v="3260"/>
    <x v="731"/>
    <x v="79"/>
    <x v="79"/>
    <x v="15"/>
    <x v="27"/>
    <x v="6"/>
    <x v="3"/>
    <x v="3"/>
  </r>
  <r>
    <x v="3388"/>
    <x v="0"/>
    <x v="5"/>
    <x v="16"/>
    <x v="17"/>
    <x v="6"/>
    <x v="3269"/>
    <x v="718"/>
    <x v="79"/>
    <x v="79"/>
    <x v="15"/>
    <x v="27"/>
    <x v="6"/>
    <x v="5"/>
    <x v="5"/>
  </r>
  <r>
    <x v="3403"/>
    <x v="0"/>
    <x v="0"/>
    <x v="6"/>
    <x v="41"/>
    <x v="34"/>
    <x v="3283"/>
    <x v="733"/>
    <x v="79"/>
    <x v="79"/>
    <x v="15"/>
    <x v="27"/>
    <x v="6"/>
    <x v="0"/>
    <x v="0"/>
  </r>
  <r>
    <x v="3369"/>
    <x v="0"/>
    <x v="4"/>
    <x v="1"/>
    <x v="1"/>
    <x v="1"/>
    <x v="3251"/>
    <x v="715"/>
    <x v="79"/>
    <x v="79"/>
    <x v="15"/>
    <x v="27"/>
    <x v="6"/>
    <x v="4"/>
    <x v="4"/>
  </r>
  <r>
    <x v="3371"/>
    <x v="0"/>
    <x v="6"/>
    <x v="5"/>
    <x v="23"/>
    <x v="178"/>
    <x v="3253"/>
    <x v="721"/>
    <x v="79"/>
    <x v="79"/>
    <x v="15"/>
    <x v="27"/>
    <x v="6"/>
    <x v="6"/>
    <x v="6"/>
  </r>
  <r>
    <x v="3411"/>
    <x v="0"/>
    <x v="3"/>
    <x v="23"/>
    <x v="30"/>
    <x v="680"/>
    <x v="3291"/>
    <x v="724"/>
    <x v="79"/>
    <x v="79"/>
    <x v="15"/>
    <x v="27"/>
    <x v="6"/>
    <x v="3"/>
    <x v="3"/>
  </r>
  <r>
    <x v="3372"/>
    <x v="0"/>
    <x v="5"/>
    <x v="8"/>
    <x v="85"/>
    <x v="31"/>
    <x v="1821"/>
    <x v="739"/>
    <x v="79"/>
    <x v="79"/>
    <x v="15"/>
    <x v="27"/>
    <x v="6"/>
    <x v="5"/>
    <x v="5"/>
  </r>
  <r>
    <x v="3369"/>
    <x v="0"/>
    <x v="9"/>
    <x v="14"/>
    <x v="19"/>
    <x v="1"/>
    <x v="3251"/>
    <x v="715"/>
    <x v="79"/>
    <x v="79"/>
    <x v="15"/>
    <x v="27"/>
    <x v="6"/>
    <x v="9"/>
    <x v="9"/>
  </r>
  <r>
    <x v="3298"/>
    <x v="0"/>
    <x v="9"/>
    <x v="32"/>
    <x v="90"/>
    <x v="988"/>
    <x v="3185"/>
    <x v="714"/>
    <x v="79"/>
    <x v="79"/>
    <x v="15"/>
    <x v="27"/>
    <x v="6"/>
    <x v="9"/>
    <x v="9"/>
  </r>
  <r>
    <x v="3354"/>
    <x v="0"/>
    <x v="11"/>
    <x v="35"/>
    <x v="27"/>
    <x v="335"/>
    <x v="3236"/>
    <x v="715"/>
    <x v="79"/>
    <x v="79"/>
    <x v="15"/>
    <x v="27"/>
    <x v="6"/>
    <x v="11"/>
    <x v="11"/>
  </r>
  <r>
    <x v="3348"/>
    <x v="0"/>
    <x v="3"/>
    <x v="49"/>
    <x v="51"/>
    <x v="159"/>
    <x v="3230"/>
    <x v="740"/>
    <x v="79"/>
    <x v="79"/>
    <x v="15"/>
    <x v="27"/>
    <x v="6"/>
    <x v="3"/>
    <x v="3"/>
  </r>
  <r>
    <x v="3348"/>
    <x v="1"/>
    <x v="2"/>
    <x v="113"/>
    <x v="39"/>
    <x v="244"/>
    <x v="3230"/>
    <x v="740"/>
    <x v="79"/>
    <x v="79"/>
    <x v="15"/>
    <x v="27"/>
    <x v="6"/>
    <x v="2"/>
    <x v="2"/>
  </r>
  <r>
    <x v="3300"/>
    <x v="0"/>
    <x v="9"/>
    <x v="82"/>
    <x v="31"/>
    <x v="391"/>
    <x v="3187"/>
    <x v="716"/>
    <x v="79"/>
    <x v="79"/>
    <x v="15"/>
    <x v="27"/>
    <x v="6"/>
    <x v="9"/>
    <x v="9"/>
  </r>
  <r>
    <x v="3344"/>
    <x v="0"/>
    <x v="7"/>
    <x v="8"/>
    <x v="98"/>
    <x v="6"/>
    <x v="3226"/>
    <x v="741"/>
    <x v="79"/>
    <x v="79"/>
    <x v="15"/>
    <x v="27"/>
    <x v="6"/>
    <x v="7"/>
    <x v="7"/>
  </r>
  <r>
    <x v="3348"/>
    <x v="0"/>
    <x v="9"/>
    <x v="39"/>
    <x v="57"/>
    <x v="57"/>
    <x v="3230"/>
    <x v="740"/>
    <x v="79"/>
    <x v="79"/>
    <x v="15"/>
    <x v="27"/>
    <x v="6"/>
    <x v="9"/>
    <x v="9"/>
  </r>
  <r>
    <x v="3443"/>
    <x v="0"/>
    <x v="7"/>
    <x v="57"/>
    <x v="36"/>
    <x v="83"/>
    <x v="3323"/>
    <x v="713"/>
    <x v="79"/>
    <x v="79"/>
    <x v="15"/>
    <x v="27"/>
    <x v="6"/>
    <x v="7"/>
    <x v="7"/>
  </r>
  <r>
    <x v="3299"/>
    <x v="0"/>
    <x v="7"/>
    <x v="5"/>
    <x v="3"/>
    <x v="316"/>
    <x v="3186"/>
    <x v="715"/>
    <x v="79"/>
    <x v="79"/>
    <x v="15"/>
    <x v="27"/>
    <x v="6"/>
    <x v="7"/>
    <x v="7"/>
  </r>
  <r>
    <x v="3298"/>
    <x v="0"/>
    <x v="7"/>
    <x v="57"/>
    <x v="16"/>
    <x v="429"/>
    <x v="3185"/>
    <x v="714"/>
    <x v="79"/>
    <x v="79"/>
    <x v="15"/>
    <x v="27"/>
    <x v="6"/>
    <x v="7"/>
    <x v="7"/>
  </r>
  <r>
    <x v="3301"/>
    <x v="0"/>
    <x v="10"/>
    <x v="7"/>
    <x v="63"/>
    <x v="6"/>
    <x v="1331"/>
    <x v="717"/>
    <x v="79"/>
    <x v="79"/>
    <x v="15"/>
    <x v="27"/>
    <x v="6"/>
    <x v="10"/>
    <x v="10"/>
  </r>
  <r>
    <x v="3345"/>
    <x v="0"/>
    <x v="11"/>
    <x v="49"/>
    <x v="42"/>
    <x v="1620"/>
    <x v="3227"/>
    <x v="719"/>
    <x v="79"/>
    <x v="79"/>
    <x v="15"/>
    <x v="27"/>
    <x v="6"/>
    <x v="11"/>
    <x v="11"/>
  </r>
  <r>
    <x v="3297"/>
    <x v="0"/>
    <x v="5"/>
    <x v="75"/>
    <x v="91"/>
    <x v="124"/>
    <x v="3184"/>
    <x v="713"/>
    <x v="79"/>
    <x v="79"/>
    <x v="15"/>
    <x v="27"/>
    <x v="6"/>
    <x v="5"/>
    <x v="5"/>
  </r>
  <r>
    <x v="3435"/>
    <x v="1"/>
    <x v="2"/>
    <x v="113"/>
    <x v="70"/>
    <x v="75"/>
    <x v="3315"/>
    <x v="740"/>
    <x v="79"/>
    <x v="79"/>
    <x v="15"/>
    <x v="27"/>
    <x v="6"/>
    <x v="2"/>
    <x v="2"/>
  </r>
  <r>
    <x v="3440"/>
    <x v="0"/>
    <x v="8"/>
    <x v="63"/>
    <x v="30"/>
    <x v="209"/>
    <x v="3320"/>
    <x v="721"/>
    <x v="79"/>
    <x v="79"/>
    <x v="15"/>
    <x v="27"/>
    <x v="6"/>
    <x v="8"/>
    <x v="8"/>
  </r>
  <r>
    <x v="3302"/>
    <x v="0"/>
    <x v="4"/>
    <x v="9"/>
    <x v="11"/>
    <x v="35"/>
    <x v="3188"/>
    <x v="718"/>
    <x v="79"/>
    <x v="79"/>
    <x v="15"/>
    <x v="27"/>
    <x v="6"/>
    <x v="4"/>
    <x v="4"/>
  </r>
  <r>
    <x v="3349"/>
    <x v="0"/>
    <x v="3"/>
    <x v="1"/>
    <x v="76"/>
    <x v="34"/>
    <x v="3231"/>
    <x v="743"/>
    <x v="79"/>
    <x v="79"/>
    <x v="15"/>
    <x v="27"/>
    <x v="6"/>
    <x v="3"/>
    <x v="3"/>
  </r>
  <r>
    <x v="3438"/>
    <x v="0"/>
    <x v="5"/>
    <x v="12"/>
    <x v="12"/>
    <x v="13"/>
    <x v="3318"/>
    <x v="733"/>
    <x v="79"/>
    <x v="79"/>
    <x v="15"/>
    <x v="27"/>
    <x v="6"/>
    <x v="5"/>
    <x v="5"/>
  </r>
  <r>
    <x v="3451"/>
    <x v="0"/>
    <x v="2"/>
    <x v="5"/>
    <x v="23"/>
    <x v="178"/>
    <x v="3331"/>
    <x v="722"/>
    <x v="79"/>
    <x v="79"/>
    <x v="15"/>
    <x v="27"/>
    <x v="6"/>
    <x v="2"/>
    <x v="2"/>
  </r>
  <r>
    <x v="3302"/>
    <x v="0"/>
    <x v="5"/>
    <x v="20"/>
    <x v="41"/>
    <x v="73"/>
    <x v="3188"/>
    <x v="718"/>
    <x v="79"/>
    <x v="79"/>
    <x v="15"/>
    <x v="27"/>
    <x v="6"/>
    <x v="5"/>
    <x v="5"/>
  </r>
  <r>
    <x v="3437"/>
    <x v="0"/>
    <x v="8"/>
    <x v="21"/>
    <x v="18"/>
    <x v="11"/>
    <x v="3317"/>
    <x v="737"/>
    <x v="79"/>
    <x v="79"/>
    <x v="15"/>
    <x v="27"/>
    <x v="6"/>
    <x v="8"/>
    <x v="8"/>
  </r>
  <r>
    <x v="3343"/>
    <x v="1"/>
    <x v="2"/>
    <x v="57"/>
    <x v="10"/>
    <x v="19"/>
    <x v="3225"/>
    <x v="722"/>
    <x v="79"/>
    <x v="79"/>
    <x v="15"/>
    <x v="27"/>
    <x v="6"/>
    <x v="2"/>
    <x v="2"/>
  </r>
  <r>
    <x v="3300"/>
    <x v="0"/>
    <x v="11"/>
    <x v="70"/>
    <x v="24"/>
    <x v="238"/>
    <x v="3187"/>
    <x v="716"/>
    <x v="79"/>
    <x v="79"/>
    <x v="15"/>
    <x v="27"/>
    <x v="6"/>
    <x v="11"/>
    <x v="11"/>
  </r>
  <r>
    <x v="3443"/>
    <x v="0"/>
    <x v="1"/>
    <x v="125"/>
    <x v="71"/>
    <x v="1138"/>
    <x v="3323"/>
    <x v="713"/>
    <x v="79"/>
    <x v="79"/>
    <x v="15"/>
    <x v="27"/>
    <x v="6"/>
    <x v="1"/>
    <x v="1"/>
  </r>
  <r>
    <x v="3302"/>
    <x v="0"/>
    <x v="9"/>
    <x v="11"/>
    <x v="23"/>
    <x v="246"/>
    <x v="3188"/>
    <x v="718"/>
    <x v="79"/>
    <x v="79"/>
    <x v="15"/>
    <x v="27"/>
    <x v="6"/>
    <x v="9"/>
    <x v="9"/>
  </r>
  <r>
    <x v="3301"/>
    <x v="0"/>
    <x v="5"/>
    <x v="6"/>
    <x v="6"/>
    <x v="6"/>
    <x v="1331"/>
    <x v="717"/>
    <x v="79"/>
    <x v="79"/>
    <x v="15"/>
    <x v="27"/>
    <x v="6"/>
    <x v="5"/>
    <x v="5"/>
  </r>
  <r>
    <x v="3344"/>
    <x v="1"/>
    <x v="2"/>
    <x v="3"/>
    <x v="23"/>
    <x v="31"/>
    <x v="3226"/>
    <x v="741"/>
    <x v="79"/>
    <x v="79"/>
    <x v="15"/>
    <x v="27"/>
    <x v="6"/>
    <x v="2"/>
    <x v="2"/>
  </r>
  <r>
    <x v="3354"/>
    <x v="0"/>
    <x v="0"/>
    <x v="16"/>
    <x v="45"/>
    <x v="145"/>
    <x v="3236"/>
    <x v="715"/>
    <x v="79"/>
    <x v="79"/>
    <x v="15"/>
    <x v="27"/>
    <x v="6"/>
    <x v="0"/>
    <x v="0"/>
  </r>
  <r>
    <x v="3464"/>
    <x v="0"/>
    <x v="10"/>
    <x v="53"/>
    <x v="31"/>
    <x v="348"/>
    <x v="3344"/>
    <x v="728"/>
    <x v="79"/>
    <x v="79"/>
    <x v="15"/>
    <x v="27"/>
    <x v="6"/>
    <x v="10"/>
    <x v="10"/>
  </r>
  <r>
    <x v="3449"/>
    <x v="0"/>
    <x v="1"/>
    <x v="49"/>
    <x v="87"/>
    <x v="340"/>
    <x v="3329"/>
    <x v="725"/>
    <x v="79"/>
    <x v="79"/>
    <x v="15"/>
    <x v="27"/>
    <x v="6"/>
    <x v="1"/>
    <x v="1"/>
  </r>
  <r>
    <x v="3346"/>
    <x v="0"/>
    <x v="0"/>
    <x v="0"/>
    <x v="9"/>
    <x v="265"/>
    <x v="3228"/>
    <x v="736"/>
    <x v="79"/>
    <x v="79"/>
    <x v="15"/>
    <x v="27"/>
    <x v="6"/>
    <x v="0"/>
    <x v="0"/>
  </r>
  <r>
    <x v="3451"/>
    <x v="0"/>
    <x v="10"/>
    <x v="93"/>
    <x v="85"/>
    <x v="6"/>
    <x v="3331"/>
    <x v="722"/>
    <x v="79"/>
    <x v="79"/>
    <x v="15"/>
    <x v="27"/>
    <x v="6"/>
    <x v="10"/>
    <x v="10"/>
  </r>
  <r>
    <x v="3366"/>
    <x v="0"/>
    <x v="6"/>
    <x v="54"/>
    <x v="48"/>
    <x v="249"/>
    <x v="3248"/>
    <x v="729"/>
    <x v="79"/>
    <x v="79"/>
    <x v="15"/>
    <x v="27"/>
    <x v="6"/>
    <x v="6"/>
    <x v="6"/>
  </r>
  <r>
    <x v="3463"/>
    <x v="0"/>
    <x v="0"/>
    <x v="30"/>
    <x v="63"/>
    <x v="34"/>
    <x v="3343"/>
    <x v="749"/>
    <x v="79"/>
    <x v="79"/>
    <x v="15"/>
    <x v="27"/>
    <x v="6"/>
    <x v="0"/>
    <x v="0"/>
  </r>
  <r>
    <x v="3462"/>
    <x v="0"/>
    <x v="7"/>
    <x v="3"/>
    <x v="7"/>
    <x v="39"/>
    <x v="3342"/>
    <x v="738"/>
    <x v="79"/>
    <x v="79"/>
    <x v="15"/>
    <x v="27"/>
    <x v="6"/>
    <x v="7"/>
    <x v="7"/>
  </r>
  <r>
    <x v="3380"/>
    <x v="0"/>
    <x v="3"/>
    <x v="1"/>
    <x v="3"/>
    <x v="244"/>
    <x v="3261"/>
    <x v="731"/>
    <x v="79"/>
    <x v="79"/>
    <x v="15"/>
    <x v="27"/>
    <x v="6"/>
    <x v="3"/>
    <x v="3"/>
  </r>
  <r>
    <x v="3400"/>
    <x v="0"/>
    <x v="5"/>
    <x v="12"/>
    <x v="12"/>
    <x v="13"/>
    <x v="3280"/>
    <x v="729"/>
    <x v="79"/>
    <x v="79"/>
    <x v="15"/>
    <x v="27"/>
    <x v="6"/>
    <x v="5"/>
    <x v="5"/>
  </r>
  <r>
    <x v="3378"/>
    <x v="0"/>
    <x v="8"/>
    <x v="57"/>
    <x v="10"/>
    <x v="19"/>
    <x v="3259"/>
    <x v="715"/>
    <x v="79"/>
    <x v="79"/>
    <x v="15"/>
    <x v="27"/>
    <x v="6"/>
    <x v="8"/>
    <x v="8"/>
  </r>
  <r>
    <x v="3377"/>
    <x v="0"/>
    <x v="11"/>
    <x v="27"/>
    <x v="75"/>
    <x v="175"/>
    <x v="3258"/>
    <x v="732"/>
    <x v="79"/>
    <x v="79"/>
    <x v="15"/>
    <x v="27"/>
    <x v="6"/>
    <x v="11"/>
    <x v="11"/>
  </r>
  <r>
    <x v="3362"/>
    <x v="0"/>
    <x v="4"/>
    <x v="57"/>
    <x v="10"/>
    <x v="19"/>
    <x v="3244"/>
    <x v="738"/>
    <x v="79"/>
    <x v="79"/>
    <x v="15"/>
    <x v="27"/>
    <x v="6"/>
    <x v="4"/>
    <x v="4"/>
  </r>
  <r>
    <x v="3371"/>
    <x v="0"/>
    <x v="5"/>
    <x v="16"/>
    <x v="45"/>
    <x v="145"/>
    <x v="3253"/>
    <x v="721"/>
    <x v="79"/>
    <x v="79"/>
    <x v="15"/>
    <x v="27"/>
    <x v="6"/>
    <x v="5"/>
    <x v="5"/>
  </r>
  <r>
    <x v="3365"/>
    <x v="0"/>
    <x v="8"/>
    <x v="51"/>
    <x v="47"/>
    <x v="39"/>
    <x v="3247"/>
    <x v="743"/>
    <x v="79"/>
    <x v="79"/>
    <x v="15"/>
    <x v="27"/>
    <x v="6"/>
    <x v="8"/>
    <x v="8"/>
  </r>
  <r>
    <x v="3376"/>
    <x v="0"/>
    <x v="11"/>
    <x v="48"/>
    <x v="36"/>
    <x v="26"/>
    <x v="3257"/>
    <x v="744"/>
    <x v="79"/>
    <x v="79"/>
    <x v="15"/>
    <x v="27"/>
    <x v="6"/>
    <x v="11"/>
    <x v="11"/>
  </r>
  <r>
    <x v="3362"/>
    <x v="0"/>
    <x v="9"/>
    <x v="35"/>
    <x v="15"/>
    <x v="247"/>
    <x v="3244"/>
    <x v="738"/>
    <x v="79"/>
    <x v="79"/>
    <x v="15"/>
    <x v="27"/>
    <x v="6"/>
    <x v="9"/>
    <x v="9"/>
  </r>
  <r>
    <x v="3391"/>
    <x v="0"/>
    <x v="0"/>
    <x v="75"/>
    <x v="45"/>
    <x v="120"/>
    <x v="3272"/>
    <x v="731"/>
    <x v="79"/>
    <x v="79"/>
    <x v="15"/>
    <x v="27"/>
    <x v="6"/>
    <x v="0"/>
    <x v="0"/>
  </r>
  <r>
    <x v="3386"/>
    <x v="0"/>
    <x v="10"/>
    <x v="11"/>
    <x v="1"/>
    <x v="540"/>
    <x v="3267"/>
    <x v="726"/>
    <x v="79"/>
    <x v="79"/>
    <x v="15"/>
    <x v="27"/>
    <x v="6"/>
    <x v="10"/>
    <x v="10"/>
  </r>
  <r>
    <x v="3299"/>
    <x v="0"/>
    <x v="4"/>
    <x v="37"/>
    <x v="59"/>
    <x v="13"/>
    <x v="3186"/>
    <x v="715"/>
    <x v="79"/>
    <x v="79"/>
    <x v="15"/>
    <x v="27"/>
    <x v="6"/>
    <x v="4"/>
    <x v="4"/>
  </r>
  <r>
    <x v="3296"/>
    <x v="0"/>
    <x v="5"/>
    <x v="10"/>
    <x v="0"/>
    <x v="6"/>
    <x v="3183"/>
    <x v="712"/>
    <x v="79"/>
    <x v="79"/>
    <x v="15"/>
    <x v="27"/>
    <x v="6"/>
    <x v="5"/>
    <x v="5"/>
  </r>
  <r>
    <x v="3350"/>
    <x v="0"/>
    <x v="5"/>
    <x v="0"/>
    <x v="41"/>
    <x v="6"/>
    <x v="3232"/>
    <x v="744"/>
    <x v="79"/>
    <x v="79"/>
    <x v="15"/>
    <x v="27"/>
    <x v="6"/>
    <x v="5"/>
    <x v="5"/>
  </r>
  <r>
    <x v="3449"/>
    <x v="0"/>
    <x v="5"/>
    <x v="16"/>
    <x v="12"/>
    <x v="102"/>
    <x v="3329"/>
    <x v="725"/>
    <x v="79"/>
    <x v="79"/>
    <x v="15"/>
    <x v="27"/>
    <x v="6"/>
    <x v="5"/>
    <x v="5"/>
  </r>
  <r>
    <x v="3444"/>
    <x v="0"/>
    <x v="11"/>
    <x v="6"/>
    <x v="6"/>
    <x v="6"/>
    <x v="3324"/>
    <x v="723"/>
    <x v="79"/>
    <x v="79"/>
    <x v="15"/>
    <x v="27"/>
    <x v="6"/>
    <x v="11"/>
    <x v="11"/>
  </r>
  <r>
    <x v="3436"/>
    <x v="0"/>
    <x v="0"/>
    <x v="75"/>
    <x v="17"/>
    <x v="120"/>
    <x v="3316"/>
    <x v="738"/>
    <x v="79"/>
    <x v="79"/>
    <x v="15"/>
    <x v="27"/>
    <x v="6"/>
    <x v="0"/>
    <x v="0"/>
  </r>
  <r>
    <x v="3444"/>
    <x v="0"/>
    <x v="0"/>
    <x v="16"/>
    <x v="17"/>
    <x v="6"/>
    <x v="3324"/>
    <x v="723"/>
    <x v="79"/>
    <x v="79"/>
    <x v="15"/>
    <x v="27"/>
    <x v="6"/>
    <x v="0"/>
    <x v="0"/>
  </r>
  <r>
    <x v="3464"/>
    <x v="0"/>
    <x v="5"/>
    <x v="0"/>
    <x v="94"/>
    <x v="145"/>
    <x v="3344"/>
    <x v="728"/>
    <x v="79"/>
    <x v="79"/>
    <x v="15"/>
    <x v="27"/>
    <x v="6"/>
    <x v="5"/>
    <x v="5"/>
  </r>
  <r>
    <x v="3440"/>
    <x v="1"/>
    <x v="2"/>
    <x v="35"/>
    <x v="15"/>
    <x v="247"/>
    <x v="3320"/>
    <x v="721"/>
    <x v="79"/>
    <x v="79"/>
    <x v="15"/>
    <x v="27"/>
    <x v="6"/>
    <x v="2"/>
    <x v="2"/>
  </r>
  <r>
    <x v="3349"/>
    <x v="0"/>
    <x v="6"/>
    <x v="11"/>
    <x v="36"/>
    <x v="34"/>
    <x v="3231"/>
    <x v="743"/>
    <x v="79"/>
    <x v="79"/>
    <x v="15"/>
    <x v="27"/>
    <x v="6"/>
    <x v="6"/>
    <x v="6"/>
  </r>
  <r>
    <x v="3344"/>
    <x v="0"/>
    <x v="10"/>
    <x v="10"/>
    <x v="0"/>
    <x v="6"/>
    <x v="3226"/>
    <x v="741"/>
    <x v="79"/>
    <x v="79"/>
    <x v="15"/>
    <x v="27"/>
    <x v="6"/>
    <x v="10"/>
    <x v="10"/>
  </r>
  <r>
    <x v="3448"/>
    <x v="0"/>
    <x v="5"/>
    <x v="93"/>
    <x v="0"/>
    <x v="187"/>
    <x v="3328"/>
    <x v="744"/>
    <x v="79"/>
    <x v="79"/>
    <x v="15"/>
    <x v="27"/>
    <x v="6"/>
    <x v="5"/>
    <x v="5"/>
  </r>
  <r>
    <x v="3442"/>
    <x v="0"/>
    <x v="6"/>
    <x v="16"/>
    <x v="17"/>
    <x v="6"/>
    <x v="3322"/>
    <x v="749"/>
    <x v="79"/>
    <x v="79"/>
    <x v="15"/>
    <x v="27"/>
    <x v="6"/>
    <x v="6"/>
    <x v="6"/>
  </r>
  <r>
    <x v="3452"/>
    <x v="1"/>
    <x v="2"/>
    <x v="92"/>
    <x v="43"/>
    <x v="137"/>
    <x v="3332"/>
    <x v="730"/>
    <x v="79"/>
    <x v="79"/>
    <x v="15"/>
    <x v="27"/>
    <x v="6"/>
    <x v="2"/>
    <x v="2"/>
  </r>
  <r>
    <x v="3301"/>
    <x v="0"/>
    <x v="0"/>
    <x v="93"/>
    <x v="85"/>
    <x v="6"/>
    <x v="1331"/>
    <x v="717"/>
    <x v="79"/>
    <x v="79"/>
    <x v="15"/>
    <x v="27"/>
    <x v="6"/>
    <x v="0"/>
    <x v="0"/>
  </r>
  <r>
    <x v="3436"/>
    <x v="0"/>
    <x v="11"/>
    <x v="20"/>
    <x v="6"/>
    <x v="7"/>
    <x v="3316"/>
    <x v="738"/>
    <x v="79"/>
    <x v="79"/>
    <x v="15"/>
    <x v="27"/>
    <x v="6"/>
    <x v="11"/>
    <x v="11"/>
  </r>
  <r>
    <x v="3452"/>
    <x v="0"/>
    <x v="2"/>
    <x v="9"/>
    <x v="43"/>
    <x v="183"/>
    <x v="3332"/>
    <x v="730"/>
    <x v="79"/>
    <x v="79"/>
    <x v="15"/>
    <x v="27"/>
    <x v="6"/>
    <x v="2"/>
    <x v="2"/>
  </r>
  <r>
    <x v="3440"/>
    <x v="0"/>
    <x v="2"/>
    <x v="35"/>
    <x v="15"/>
    <x v="247"/>
    <x v="3320"/>
    <x v="721"/>
    <x v="79"/>
    <x v="79"/>
    <x v="15"/>
    <x v="27"/>
    <x v="6"/>
    <x v="2"/>
    <x v="2"/>
  </r>
  <r>
    <x v="3438"/>
    <x v="0"/>
    <x v="0"/>
    <x v="20"/>
    <x v="41"/>
    <x v="73"/>
    <x v="3318"/>
    <x v="733"/>
    <x v="79"/>
    <x v="79"/>
    <x v="15"/>
    <x v="27"/>
    <x v="6"/>
    <x v="0"/>
    <x v="0"/>
  </r>
  <r>
    <x v="3344"/>
    <x v="0"/>
    <x v="1"/>
    <x v="37"/>
    <x v="1"/>
    <x v="48"/>
    <x v="3226"/>
    <x v="741"/>
    <x v="79"/>
    <x v="79"/>
    <x v="15"/>
    <x v="27"/>
    <x v="6"/>
    <x v="1"/>
    <x v="1"/>
  </r>
  <r>
    <x v="3448"/>
    <x v="0"/>
    <x v="0"/>
    <x v="30"/>
    <x v="62"/>
    <x v="7"/>
    <x v="3328"/>
    <x v="744"/>
    <x v="79"/>
    <x v="79"/>
    <x v="15"/>
    <x v="27"/>
    <x v="6"/>
    <x v="0"/>
    <x v="0"/>
  </r>
  <r>
    <x v="3449"/>
    <x v="1"/>
    <x v="2"/>
    <x v="49"/>
    <x v="81"/>
    <x v="243"/>
    <x v="3329"/>
    <x v="725"/>
    <x v="79"/>
    <x v="79"/>
    <x v="15"/>
    <x v="27"/>
    <x v="6"/>
    <x v="2"/>
    <x v="2"/>
  </r>
  <r>
    <x v="3444"/>
    <x v="0"/>
    <x v="1"/>
    <x v="6"/>
    <x v="6"/>
    <x v="6"/>
    <x v="3324"/>
    <x v="723"/>
    <x v="79"/>
    <x v="79"/>
    <x v="15"/>
    <x v="27"/>
    <x v="6"/>
    <x v="1"/>
    <x v="1"/>
  </r>
  <r>
    <x v="3297"/>
    <x v="0"/>
    <x v="0"/>
    <x v="12"/>
    <x v="45"/>
    <x v="6"/>
    <x v="3184"/>
    <x v="713"/>
    <x v="79"/>
    <x v="79"/>
    <x v="15"/>
    <x v="27"/>
    <x v="6"/>
    <x v="0"/>
    <x v="0"/>
  </r>
  <r>
    <x v="3435"/>
    <x v="0"/>
    <x v="4"/>
    <x v="50"/>
    <x v="59"/>
    <x v="75"/>
    <x v="3315"/>
    <x v="740"/>
    <x v="79"/>
    <x v="79"/>
    <x v="15"/>
    <x v="27"/>
    <x v="6"/>
    <x v="4"/>
    <x v="4"/>
  </r>
  <r>
    <x v="3444"/>
    <x v="0"/>
    <x v="5"/>
    <x v="75"/>
    <x v="91"/>
    <x v="124"/>
    <x v="3324"/>
    <x v="723"/>
    <x v="79"/>
    <x v="79"/>
    <x v="15"/>
    <x v="27"/>
    <x v="6"/>
    <x v="5"/>
    <x v="5"/>
  </r>
  <r>
    <x v="3342"/>
    <x v="0"/>
    <x v="6"/>
    <x v="3"/>
    <x v="76"/>
    <x v="73"/>
    <x v="3224"/>
    <x v="740"/>
    <x v="79"/>
    <x v="79"/>
    <x v="15"/>
    <x v="27"/>
    <x v="6"/>
    <x v="6"/>
    <x v="6"/>
  </r>
  <r>
    <x v="3447"/>
    <x v="0"/>
    <x v="10"/>
    <x v="23"/>
    <x v="76"/>
    <x v="565"/>
    <x v="3327"/>
    <x v="732"/>
    <x v="79"/>
    <x v="79"/>
    <x v="15"/>
    <x v="27"/>
    <x v="6"/>
    <x v="10"/>
    <x v="10"/>
  </r>
  <r>
    <x v="3437"/>
    <x v="1"/>
    <x v="2"/>
    <x v="10"/>
    <x v="94"/>
    <x v="34"/>
    <x v="3317"/>
    <x v="737"/>
    <x v="79"/>
    <x v="79"/>
    <x v="15"/>
    <x v="27"/>
    <x v="6"/>
    <x v="2"/>
    <x v="2"/>
  </r>
  <r>
    <x v="3448"/>
    <x v="0"/>
    <x v="11"/>
    <x v="52"/>
    <x v="64"/>
    <x v="74"/>
    <x v="3328"/>
    <x v="744"/>
    <x v="79"/>
    <x v="79"/>
    <x v="15"/>
    <x v="27"/>
    <x v="6"/>
    <x v="11"/>
    <x v="11"/>
  </r>
  <r>
    <x v="3445"/>
    <x v="0"/>
    <x v="4"/>
    <x v="3"/>
    <x v="56"/>
    <x v="13"/>
    <x v="3325"/>
    <x v="743"/>
    <x v="79"/>
    <x v="79"/>
    <x v="15"/>
    <x v="27"/>
    <x v="6"/>
    <x v="4"/>
    <x v="4"/>
  </r>
  <r>
    <x v="3298"/>
    <x v="0"/>
    <x v="5"/>
    <x v="93"/>
    <x v="85"/>
    <x v="6"/>
    <x v="3185"/>
    <x v="714"/>
    <x v="79"/>
    <x v="79"/>
    <x v="15"/>
    <x v="27"/>
    <x v="6"/>
    <x v="5"/>
    <x v="5"/>
  </r>
  <r>
    <x v="3296"/>
    <x v="0"/>
    <x v="0"/>
    <x v="9"/>
    <x v="14"/>
    <x v="14"/>
    <x v="3183"/>
    <x v="712"/>
    <x v="79"/>
    <x v="79"/>
    <x v="15"/>
    <x v="27"/>
    <x v="6"/>
    <x v="0"/>
    <x v="0"/>
  </r>
  <r>
    <x v="3441"/>
    <x v="0"/>
    <x v="5"/>
    <x v="20"/>
    <x v="12"/>
    <x v="6"/>
    <x v="3321"/>
    <x v="738"/>
    <x v="79"/>
    <x v="79"/>
    <x v="15"/>
    <x v="27"/>
    <x v="6"/>
    <x v="5"/>
    <x v="5"/>
  </r>
  <r>
    <x v="3350"/>
    <x v="0"/>
    <x v="0"/>
    <x v="93"/>
    <x v="85"/>
    <x v="6"/>
    <x v="3232"/>
    <x v="744"/>
    <x v="79"/>
    <x v="79"/>
    <x v="15"/>
    <x v="27"/>
    <x v="6"/>
    <x v="0"/>
    <x v="0"/>
  </r>
  <r>
    <x v="3435"/>
    <x v="0"/>
    <x v="7"/>
    <x v="11"/>
    <x v="10"/>
    <x v="11"/>
    <x v="3315"/>
    <x v="740"/>
    <x v="79"/>
    <x v="79"/>
    <x v="15"/>
    <x v="27"/>
    <x v="6"/>
    <x v="7"/>
    <x v="7"/>
  </r>
  <r>
    <x v="3298"/>
    <x v="0"/>
    <x v="1"/>
    <x v="99"/>
    <x v="93"/>
    <x v="535"/>
    <x v="3185"/>
    <x v="714"/>
    <x v="79"/>
    <x v="79"/>
    <x v="15"/>
    <x v="27"/>
    <x v="6"/>
    <x v="1"/>
    <x v="1"/>
  </r>
  <r>
    <x v="3381"/>
    <x v="0"/>
    <x v="9"/>
    <x v="0"/>
    <x v="41"/>
    <x v="6"/>
    <x v="3262"/>
    <x v="746"/>
    <x v="79"/>
    <x v="79"/>
    <x v="15"/>
    <x v="27"/>
    <x v="6"/>
    <x v="9"/>
    <x v="9"/>
  </r>
  <r>
    <x v="3376"/>
    <x v="0"/>
    <x v="8"/>
    <x v="57"/>
    <x v="3"/>
    <x v="154"/>
    <x v="3257"/>
    <x v="744"/>
    <x v="79"/>
    <x v="79"/>
    <x v="15"/>
    <x v="27"/>
    <x v="6"/>
    <x v="8"/>
    <x v="8"/>
  </r>
  <r>
    <x v="3379"/>
    <x v="0"/>
    <x v="0"/>
    <x v="0"/>
    <x v="41"/>
    <x v="6"/>
    <x v="3260"/>
    <x v="731"/>
    <x v="79"/>
    <x v="79"/>
    <x v="15"/>
    <x v="27"/>
    <x v="6"/>
    <x v="0"/>
    <x v="0"/>
  </r>
  <r>
    <x v="3391"/>
    <x v="0"/>
    <x v="8"/>
    <x v="30"/>
    <x v="62"/>
    <x v="7"/>
    <x v="3272"/>
    <x v="731"/>
    <x v="79"/>
    <x v="79"/>
    <x v="15"/>
    <x v="27"/>
    <x v="6"/>
    <x v="8"/>
    <x v="8"/>
  </r>
  <r>
    <x v="3462"/>
    <x v="0"/>
    <x v="1"/>
    <x v="103"/>
    <x v="95"/>
    <x v="221"/>
    <x v="3342"/>
    <x v="738"/>
    <x v="79"/>
    <x v="79"/>
    <x v="15"/>
    <x v="27"/>
    <x v="6"/>
    <x v="1"/>
    <x v="1"/>
  </r>
  <r>
    <x v="3404"/>
    <x v="0"/>
    <x v="2"/>
    <x v="51"/>
    <x v="47"/>
    <x v="39"/>
    <x v="3284"/>
    <x v="746"/>
    <x v="79"/>
    <x v="79"/>
    <x v="15"/>
    <x v="27"/>
    <x v="6"/>
    <x v="2"/>
    <x v="2"/>
  </r>
  <r>
    <x v="3412"/>
    <x v="0"/>
    <x v="9"/>
    <x v="83"/>
    <x v="37"/>
    <x v="387"/>
    <x v="3292"/>
    <x v="735"/>
    <x v="79"/>
    <x v="79"/>
    <x v="15"/>
    <x v="27"/>
    <x v="6"/>
    <x v="9"/>
    <x v="9"/>
  </r>
  <r>
    <x v="3383"/>
    <x v="0"/>
    <x v="6"/>
    <x v="53"/>
    <x v="15"/>
    <x v="12"/>
    <x v="3264"/>
    <x v="737"/>
    <x v="79"/>
    <x v="79"/>
    <x v="15"/>
    <x v="27"/>
    <x v="6"/>
    <x v="6"/>
    <x v="6"/>
  </r>
  <r>
    <x v="3400"/>
    <x v="0"/>
    <x v="6"/>
    <x v="10"/>
    <x v="94"/>
    <x v="34"/>
    <x v="3280"/>
    <x v="729"/>
    <x v="79"/>
    <x v="79"/>
    <x v="15"/>
    <x v="27"/>
    <x v="6"/>
    <x v="6"/>
    <x v="6"/>
  </r>
  <r>
    <x v="3399"/>
    <x v="0"/>
    <x v="10"/>
    <x v="14"/>
    <x v="42"/>
    <x v="31"/>
    <x v="294"/>
    <x v="747"/>
    <x v="79"/>
    <x v="79"/>
    <x v="15"/>
    <x v="27"/>
    <x v="6"/>
    <x v="10"/>
    <x v="10"/>
  </r>
  <r>
    <x v="3389"/>
    <x v="0"/>
    <x v="10"/>
    <x v="13"/>
    <x v="43"/>
    <x v="208"/>
    <x v="3270"/>
    <x v="717"/>
    <x v="79"/>
    <x v="79"/>
    <x v="15"/>
    <x v="27"/>
    <x v="6"/>
    <x v="10"/>
    <x v="10"/>
  </r>
  <r>
    <x v="3365"/>
    <x v="0"/>
    <x v="9"/>
    <x v="19"/>
    <x v="51"/>
    <x v="57"/>
    <x v="3247"/>
    <x v="743"/>
    <x v="79"/>
    <x v="79"/>
    <x v="15"/>
    <x v="27"/>
    <x v="6"/>
    <x v="9"/>
    <x v="9"/>
  </r>
  <r>
    <x v="3360"/>
    <x v="0"/>
    <x v="1"/>
    <x v="143"/>
    <x v="139"/>
    <x v="471"/>
    <x v="3242"/>
    <x v="734"/>
    <x v="79"/>
    <x v="79"/>
    <x v="15"/>
    <x v="27"/>
    <x v="6"/>
    <x v="1"/>
    <x v="1"/>
  </r>
  <r>
    <x v="3379"/>
    <x v="0"/>
    <x v="7"/>
    <x v="13"/>
    <x v="13"/>
    <x v="6"/>
    <x v="3260"/>
    <x v="731"/>
    <x v="79"/>
    <x v="79"/>
    <x v="15"/>
    <x v="27"/>
    <x v="6"/>
    <x v="7"/>
    <x v="7"/>
  </r>
  <r>
    <x v="3362"/>
    <x v="0"/>
    <x v="7"/>
    <x v="0"/>
    <x v="98"/>
    <x v="11"/>
    <x v="3244"/>
    <x v="738"/>
    <x v="79"/>
    <x v="79"/>
    <x v="15"/>
    <x v="27"/>
    <x v="6"/>
    <x v="7"/>
    <x v="7"/>
  </r>
  <r>
    <x v="3386"/>
    <x v="0"/>
    <x v="5"/>
    <x v="0"/>
    <x v="98"/>
    <x v="11"/>
    <x v="3267"/>
    <x v="726"/>
    <x v="79"/>
    <x v="79"/>
    <x v="15"/>
    <x v="27"/>
    <x v="6"/>
    <x v="5"/>
    <x v="5"/>
  </r>
  <r>
    <x v="3399"/>
    <x v="0"/>
    <x v="6"/>
    <x v="98"/>
    <x v="118"/>
    <x v="677"/>
    <x v="294"/>
    <x v="747"/>
    <x v="79"/>
    <x v="79"/>
    <x v="15"/>
    <x v="27"/>
    <x v="6"/>
    <x v="6"/>
    <x v="6"/>
  </r>
  <r>
    <x v="3410"/>
    <x v="0"/>
    <x v="7"/>
    <x v="6"/>
    <x v="41"/>
    <x v="34"/>
    <x v="3290"/>
    <x v="748"/>
    <x v="79"/>
    <x v="79"/>
    <x v="15"/>
    <x v="27"/>
    <x v="6"/>
    <x v="7"/>
    <x v="7"/>
  </r>
  <r>
    <x v="3401"/>
    <x v="0"/>
    <x v="4"/>
    <x v="1"/>
    <x v="1"/>
    <x v="1"/>
    <x v="3281"/>
    <x v="729"/>
    <x v="79"/>
    <x v="79"/>
    <x v="15"/>
    <x v="27"/>
    <x v="6"/>
    <x v="4"/>
    <x v="4"/>
  </r>
  <r>
    <x v="3374"/>
    <x v="0"/>
    <x v="6"/>
    <x v="17"/>
    <x v="3"/>
    <x v="546"/>
    <x v="3255"/>
    <x v="729"/>
    <x v="79"/>
    <x v="79"/>
    <x v="15"/>
    <x v="27"/>
    <x v="6"/>
    <x v="6"/>
    <x v="6"/>
  </r>
  <r>
    <x v="3392"/>
    <x v="0"/>
    <x v="7"/>
    <x v="13"/>
    <x v="18"/>
    <x v="19"/>
    <x v="3273"/>
    <x v="716"/>
    <x v="79"/>
    <x v="79"/>
    <x v="15"/>
    <x v="27"/>
    <x v="6"/>
    <x v="7"/>
    <x v="7"/>
  </r>
  <r>
    <x v="3401"/>
    <x v="0"/>
    <x v="9"/>
    <x v="82"/>
    <x v="83"/>
    <x v="272"/>
    <x v="3281"/>
    <x v="729"/>
    <x v="79"/>
    <x v="79"/>
    <x v="15"/>
    <x v="27"/>
    <x v="6"/>
    <x v="9"/>
    <x v="9"/>
  </r>
  <r>
    <x v="3391"/>
    <x v="0"/>
    <x v="6"/>
    <x v="20"/>
    <x v="98"/>
    <x v="145"/>
    <x v="3272"/>
    <x v="731"/>
    <x v="79"/>
    <x v="79"/>
    <x v="15"/>
    <x v="27"/>
    <x v="6"/>
    <x v="6"/>
    <x v="6"/>
  </r>
  <r>
    <x v="3411"/>
    <x v="0"/>
    <x v="7"/>
    <x v="0"/>
    <x v="85"/>
    <x v="126"/>
    <x v="3291"/>
    <x v="724"/>
    <x v="79"/>
    <x v="79"/>
    <x v="15"/>
    <x v="27"/>
    <x v="6"/>
    <x v="7"/>
    <x v="7"/>
  </r>
  <r>
    <x v="3401"/>
    <x v="1"/>
    <x v="2"/>
    <x v="19"/>
    <x v="35"/>
    <x v="137"/>
    <x v="3281"/>
    <x v="729"/>
    <x v="79"/>
    <x v="79"/>
    <x v="15"/>
    <x v="27"/>
    <x v="6"/>
    <x v="2"/>
    <x v="2"/>
  </r>
  <r>
    <x v="3390"/>
    <x v="0"/>
    <x v="11"/>
    <x v="104"/>
    <x v="103"/>
    <x v="1384"/>
    <x v="3271"/>
    <x v="725"/>
    <x v="79"/>
    <x v="79"/>
    <x v="15"/>
    <x v="27"/>
    <x v="6"/>
    <x v="11"/>
    <x v="11"/>
  </r>
  <r>
    <x v="3393"/>
    <x v="0"/>
    <x v="0"/>
    <x v="16"/>
    <x v="12"/>
    <x v="102"/>
    <x v="3274"/>
    <x v="745"/>
    <x v="79"/>
    <x v="79"/>
    <x v="15"/>
    <x v="27"/>
    <x v="6"/>
    <x v="0"/>
    <x v="0"/>
  </r>
  <r>
    <x v="3366"/>
    <x v="0"/>
    <x v="5"/>
    <x v="6"/>
    <x v="98"/>
    <x v="13"/>
    <x v="3248"/>
    <x v="729"/>
    <x v="79"/>
    <x v="79"/>
    <x v="15"/>
    <x v="27"/>
    <x v="6"/>
    <x v="5"/>
    <x v="5"/>
  </r>
  <r>
    <x v="3362"/>
    <x v="1"/>
    <x v="2"/>
    <x v="98"/>
    <x v="119"/>
    <x v="771"/>
    <x v="3244"/>
    <x v="738"/>
    <x v="79"/>
    <x v="79"/>
    <x v="15"/>
    <x v="27"/>
    <x v="6"/>
    <x v="2"/>
    <x v="2"/>
  </r>
  <r>
    <x v="3387"/>
    <x v="0"/>
    <x v="5"/>
    <x v="20"/>
    <x v="12"/>
    <x v="6"/>
    <x v="3268"/>
    <x v="738"/>
    <x v="79"/>
    <x v="79"/>
    <x v="15"/>
    <x v="27"/>
    <x v="6"/>
    <x v="5"/>
    <x v="5"/>
  </r>
  <r>
    <x v="3408"/>
    <x v="0"/>
    <x v="3"/>
    <x v="51"/>
    <x v="44"/>
    <x v="408"/>
    <x v="3288"/>
    <x v="721"/>
    <x v="79"/>
    <x v="79"/>
    <x v="15"/>
    <x v="27"/>
    <x v="6"/>
    <x v="3"/>
    <x v="3"/>
  </r>
  <r>
    <x v="3435"/>
    <x v="0"/>
    <x v="3"/>
    <x v="54"/>
    <x v="60"/>
    <x v="279"/>
    <x v="3315"/>
    <x v="740"/>
    <x v="79"/>
    <x v="79"/>
    <x v="15"/>
    <x v="27"/>
    <x v="6"/>
    <x v="3"/>
    <x v="3"/>
  </r>
  <r>
    <x v="3448"/>
    <x v="0"/>
    <x v="6"/>
    <x v="53"/>
    <x v="47"/>
    <x v="152"/>
    <x v="3328"/>
    <x v="744"/>
    <x v="79"/>
    <x v="79"/>
    <x v="15"/>
    <x v="27"/>
    <x v="6"/>
    <x v="6"/>
    <x v="6"/>
  </r>
  <r>
    <x v="3437"/>
    <x v="0"/>
    <x v="2"/>
    <x v="10"/>
    <x v="94"/>
    <x v="34"/>
    <x v="3317"/>
    <x v="737"/>
    <x v="79"/>
    <x v="79"/>
    <x v="15"/>
    <x v="27"/>
    <x v="6"/>
    <x v="2"/>
    <x v="2"/>
  </r>
  <r>
    <x v="3348"/>
    <x v="0"/>
    <x v="0"/>
    <x v="9"/>
    <x v="62"/>
    <x v="84"/>
    <x v="3230"/>
    <x v="740"/>
    <x v="79"/>
    <x v="79"/>
    <x v="15"/>
    <x v="27"/>
    <x v="6"/>
    <x v="0"/>
    <x v="0"/>
  </r>
  <r>
    <x v="3438"/>
    <x v="0"/>
    <x v="7"/>
    <x v="8"/>
    <x v="0"/>
    <x v="7"/>
    <x v="3318"/>
    <x v="733"/>
    <x v="79"/>
    <x v="79"/>
    <x v="15"/>
    <x v="27"/>
    <x v="6"/>
    <x v="7"/>
    <x v="7"/>
  </r>
  <r>
    <x v="3447"/>
    <x v="0"/>
    <x v="1"/>
    <x v="34"/>
    <x v="58"/>
    <x v="966"/>
    <x v="3327"/>
    <x v="732"/>
    <x v="79"/>
    <x v="79"/>
    <x v="15"/>
    <x v="27"/>
    <x v="6"/>
    <x v="1"/>
    <x v="1"/>
  </r>
  <r>
    <x v="3451"/>
    <x v="0"/>
    <x v="3"/>
    <x v="9"/>
    <x v="65"/>
    <x v="6"/>
    <x v="3331"/>
    <x v="722"/>
    <x v="79"/>
    <x v="79"/>
    <x v="15"/>
    <x v="27"/>
    <x v="6"/>
    <x v="3"/>
    <x v="3"/>
  </r>
  <r>
    <x v="3348"/>
    <x v="0"/>
    <x v="1"/>
    <x v="55"/>
    <x v="105"/>
    <x v="80"/>
    <x v="3230"/>
    <x v="740"/>
    <x v="79"/>
    <x v="79"/>
    <x v="15"/>
    <x v="27"/>
    <x v="6"/>
    <x v="1"/>
    <x v="1"/>
  </r>
  <r>
    <x v="3299"/>
    <x v="0"/>
    <x v="2"/>
    <x v="36"/>
    <x v="19"/>
    <x v="953"/>
    <x v="3186"/>
    <x v="715"/>
    <x v="79"/>
    <x v="79"/>
    <x v="15"/>
    <x v="27"/>
    <x v="6"/>
    <x v="2"/>
    <x v="2"/>
  </r>
  <r>
    <x v="3370"/>
    <x v="0"/>
    <x v="2"/>
    <x v="73"/>
    <x v="141"/>
    <x v="828"/>
    <x v="3252"/>
    <x v="744"/>
    <x v="79"/>
    <x v="79"/>
    <x v="15"/>
    <x v="27"/>
    <x v="6"/>
    <x v="2"/>
    <x v="2"/>
  </r>
  <r>
    <x v="3360"/>
    <x v="0"/>
    <x v="8"/>
    <x v="81"/>
    <x v="107"/>
    <x v="1937"/>
    <x v="3242"/>
    <x v="734"/>
    <x v="79"/>
    <x v="79"/>
    <x v="15"/>
    <x v="27"/>
    <x v="6"/>
    <x v="8"/>
    <x v="8"/>
  </r>
  <r>
    <x v="3407"/>
    <x v="0"/>
    <x v="10"/>
    <x v="50"/>
    <x v="54"/>
    <x v="398"/>
    <x v="3287"/>
    <x v="724"/>
    <x v="79"/>
    <x v="79"/>
    <x v="15"/>
    <x v="27"/>
    <x v="6"/>
    <x v="10"/>
    <x v="10"/>
  </r>
  <r>
    <x v="3366"/>
    <x v="0"/>
    <x v="9"/>
    <x v="135"/>
    <x v="188"/>
    <x v="32"/>
    <x v="3248"/>
    <x v="729"/>
    <x v="79"/>
    <x v="79"/>
    <x v="15"/>
    <x v="27"/>
    <x v="6"/>
    <x v="9"/>
    <x v="9"/>
  </r>
  <r>
    <x v="3378"/>
    <x v="0"/>
    <x v="9"/>
    <x v="37"/>
    <x v="76"/>
    <x v="76"/>
    <x v="3259"/>
    <x v="715"/>
    <x v="79"/>
    <x v="79"/>
    <x v="15"/>
    <x v="27"/>
    <x v="6"/>
    <x v="9"/>
    <x v="9"/>
  </r>
  <r>
    <x v="3409"/>
    <x v="0"/>
    <x v="7"/>
    <x v="11"/>
    <x v="16"/>
    <x v="112"/>
    <x v="3289"/>
    <x v="739"/>
    <x v="79"/>
    <x v="79"/>
    <x v="15"/>
    <x v="27"/>
    <x v="6"/>
    <x v="7"/>
    <x v="7"/>
  </r>
  <r>
    <x v="3363"/>
    <x v="0"/>
    <x v="6"/>
    <x v="30"/>
    <x v="8"/>
    <x v="13"/>
    <x v="3245"/>
    <x v="731"/>
    <x v="79"/>
    <x v="79"/>
    <x v="15"/>
    <x v="27"/>
    <x v="6"/>
    <x v="6"/>
    <x v="6"/>
  </r>
  <r>
    <x v="3393"/>
    <x v="0"/>
    <x v="9"/>
    <x v="3"/>
    <x v="5"/>
    <x v="37"/>
    <x v="3274"/>
    <x v="745"/>
    <x v="79"/>
    <x v="79"/>
    <x v="15"/>
    <x v="27"/>
    <x v="6"/>
    <x v="9"/>
    <x v="9"/>
  </r>
  <r>
    <x v="3403"/>
    <x v="0"/>
    <x v="11"/>
    <x v="13"/>
    <x v="11"/>
    <x v="46"/>
    <x v="3283"/>
    <x v="733"/>
    <x v="79"/>
    <x v="79"/>
    <x v="15"/>
    <x v="27"/>
    <x v="6"/>
    <x v="11"/>
    <x v="11"/>
  </r>
  <r>
    <x v="3408"/>
    <x v="0"/>
    <x v="7"/>
    <x v="92"/>
    <x v="62"/>
    <x v="187"/>
    <x v="3288"/>
    <x v="721"/>
    <x v="79"/>
    <x v="79"/>
    <x v="15"/>
    <x v="27"/>
    <x v="6"/>
    <x v="7"/>
    <x v="7"/>
  </r>
  <r>
    <x v="3400"/>
    <x v="0"/>
    <x v="9"/>
    <x v="1"/>
    <x v="1"/>
    <x v="1"/>
    <x v="3280"/>
    <x v="729"/>
    <x v="79"/>
    <x v="79"/>
    <x v="15"/>
    <x v="27"/>
    <x v="6"/>
    <x v="9"/>
    <x v="9"/>
  </r>
  <r>
    <x v="3380"/>
    <x v="0"/>
    <x v="7"/>
    <x v="9"/>
    <x v="63"/>
    <x v="76"/>
    <x v="3261"/>
    <x v="731"/>
    <x v="79"/>
    <x v="79"/>
    <x v="15"/>
    <x v="27"/>
    <x v="6"/>
    <x v="7"/>
    <x v="7"/>
  </r>
  <r>
    <x v="3361"/>
    <x v="0"/>
    <x v="0"/>
    <x v="8"/>
    <x v="0"/>
    <x v="7"/>
    <x v="3243"/>
    <x v="723"/>
    <x v="79"/>
    <x v="79"/>
    <x v="15"/>
    <x v="27"/>
    <x v="6"/>
    <x v="0"/>
    <x v="0"/>
  </r>
  <r>
    <x v="3402"/>
    <x v="0"/>
    <x v="8"/>
    <x v="92"/>
    <x v="62"/>
    <x v="187"/>
    <x v="3282"/>
    <x v="731"/>
    <x v="79"/>
    <x v="79"/>
    <x v="15"/>
    <x v="27"/>
    <x v="6"/>
    <x v="8"/>
    <x v="8"/>
  </r>
  <r>
    <x v="3383"/>
    <x v="0"/>
    <x v="10"/>
    <x v="26"/>
    <x v="30"/>
    <x v="181"/>
    <x v="3264"/>
    <x v="737"/>
    <x v="79"/>
    <x v="79"/>
    <x v="15"/>
    <x v="27"/>
    <x v="6"/>
    <x v="10"/>
    <x v="10"/>
  </r>
  <r>
    <x v="3411"/>
    <x v="0"/>
    <x v="1"/>
    <x v="24"/>
    <x v="26"/>
    <x v="137"/>
    <x v="3291"/>
    <x v="724"/>
    <x v="79"/>
    <x v="79"/>
    <x v="15"/>
    <x v="27"/>
    <x v="6"/>
    <x v="1"/>
    <x v="1"/>
  </r>
  <r>
    <x v="3390"/>
    <x v="0"/>
    <x v="8"/>
    <x v="58"/>
    <x v="128"/>
    <x v="882"/>
    <x v="3271"/>
    <x v="725"/>
    <x v="79"/>
    <x v="79"/>
    <x v="15"/>
    <x v="27"/>
    <x v="6"/>
    <x v="8"/>
    <x v="8"/>
  </r>
  <r>
    <x v="3382"/>
    <x v="0"/>
    <x v="10"/>
    <x v="8"/>
    <x v="0"/>
    <x v="7"/>
    <x v="3263"/>
    <x v="737"/>
    <x v="79"/>
    <x v="79"/>
    <x v="15"/>
    <x v="27"/>
    <x v="6"/>
    <x v="10"/>
    <x v="10"/>
  </r>
  <r>
    <x v="3381"/>
    <x v="0"/>
    <x v="4"/>
    <x v="16"/>
    <x v="17"/>
    <x v="6"/>
    <x v="3262"/>
    <x v="746"/>
    <x v="79"/>
    <x v="79"/>
    <x v="15"/>
    <x v="27"/>
    <x v="6"/>
    <x v="4"/>
    <x v="4"/>
  </r>
  <r>
    <x v="3389"/>
    <x v="0"/>
    <x v="1"/>
    <x v="27"/>
    <x v="66"/>
    <x v="7"/>
    <x v="3270"/>
    <x v="717"/>
    <x v="79"/>
    <x v="79"/>
    <x v="15"/>
    <x v="27"/>
    <x v="6"/>
    <x v="1"/>
    <x v="1"/>
  </r>
  <r>
    <x v="3362"/>
    <x v="0"/>
    <x v="3"/>
    <x v="63"/>
    <x v="36"/>
    <x v="337"/>
    <x v="3244"/>
    <x v="738"/>
    <x v="79"/>
    <x v="79"/>
    <x v="15"/>
    <x v="27"/>
    <x v="6"/>
    <x v="3"/>
    <x v="3"/>
  </r>
  <r>
    <x v="3371"/>
    <x v="0"/>
    <x v="7"/>
    <x v="79"/>
    <x v="13"/>
    <x v="37"/>
    <x v="3253"/>
    <x v="721"/>
    <x v="79"/>
    <x v="79"/>
    <x v="15"/>
    <x v="27"/>
    <x v="6"/>
    <x v="7"/>
    <x v="7"/>
  </r>
  <r>
    <x v="3374"/>
    <x v="0"/>
    <x v="2"/>
    <x v="4"/>
    <x v="44"/>
    <x v="330"/>
    <x v="3255"/>
    <x v="729"/>
    <x v="79"/>
    <x v="79"/>
    <x v="15"/>
    <x v="27"/>
    <x v="6"/>
    <x v="2"/>
    <x v="2"/>
  </r>
  <r>
    <x v="3366"/>
    <x v="0"/>
    <x v="4"/>
    <x v="19"/>
    <x v="42"/>
    <x v="7"/>
    <x v="3248"/>
    <x v="729"/>
    <x v="79"/>
    <x v="79"/>
    <x v="15"/>
    <x v="27"/>
    <x v="6"/>
    <x v="4"/>
    <x v="4"/>
  </r>
  <r>
    <x v="3378"/>
    <x v="1"/>
    <x v="2"/>
    <x v="57"/>
    <x v="10"/>
    <x v="19"/>
    <x v="3259"/>
    <x v="715"/>
    <x v="79"/>
    <x v="79"/>
    <x v="15"/>
    <x v="27"/>
    <x v="6"/>
    <x v="2"/>
    <x v="2"/>
  </r>
  <r>
    <x v="3373"/>
    <x v="0"/>
    <x v="9"/>
    <x v="24"/>
    <x v="34"/>
    <x v="78"/>
    <x v="3254"/>
    <x v="721"/>
    <x v="79"/>
    <x v="79"/>
    <x v="15"/>
    <x v="27"/>
    <x v="6"/>
    <x v="9"/>
    <x v="9"/>
  </r>
  <r>
    <x v="3371"/>
    <x v="0"/>
    <x v="3"/>
    <x v="63"/>
    <x v="56"/>
    <x v="107"/>
    <x v="3253"/>
    <x v="721"/>
    <x v="79"/>
    <x v="79"/>
    <x v="15"/>
    <x v="27"/>
    <x v="6"/>
    <x v="3"/>
    <x v="3"/>
  </r>
  <r>
    <x v="3382"/>
    <x v="0"/>
    <x v="1"/>
    <x v="37"/>
    <x v="4"/>
    <x v="148"/>
    <x v="3263"/>
    <x v="737"/>
    <x v="79"/>
    <x v="79"/>
    <x v="15"/>
    <x v="27"/>
    <x v="6"/>
    <x v="1"/>
    <x v="1"/>
  </r>
  <r>
    <x v="3370"/>
    <x v="0"/>
    <x v="8"/>
    <x v="111"/>
    <x v="68"/>
    <x v="833"/>
    <x v="3252"/>
    <x v="744"/>
    <x v="79"/>
    <x v="79"/>
    <x v="15"/>
    <x v="27"/>
    <x v="6"/>
    <x v="8"/>
    <x v="8"/>
  </r>
  <r>
    <x v="3462"/>
    <x v="0"/>
    <x v="0"/>
    <x v="7"/>
    <x v="63"/>
    <x v="6"/>
    <x v="3342"/>
    <x v="738"/>
    <x v="79"/>
    <x v="79"/>
    <x v="15"/>
    <x v="27"/>
    <x v="6"/>
    <x v="0"/>
    <x v="0"/>
  </r>
  <r>
    <x v="3409"/>
    <x v="0"/>
    <x v="9"/>
    <x v="18"/>
    <x v="57"/>
    <x v="11"/>
    <x v="3289"/>
    <x v="739"/>
    <x v="79"/>
    <x v="79"/>
    <x v="15"/>
    <x v="27"/>
    <x v="6"/>
    <x v="9"/>
    <x v="9"/>
  </r>
  <r>
    <x v="3392"/>
    <x v="0"/>
    <x v="3"/>
    <x v="63"/>
    <x v="3"/>
    <x v="239"/>
    <x v="3273"/>
    <x v="716"/>
    <x v="79"/>
    <x v="79"/>
    <x v="15"/>
    <x v="27"/>
    <x v="6"/>
    <x v="3"/>
    <x v="3"/>
  </r>
  <r>
    <x v="3365"/>
    <x v="0"/>
    <x v="4"/>
    <x v="26"/>
    <x v="30"/>
    <x v="181"/>
    <x v="3247"/>
    <x v="743"/>
    <x v="79"/>
    <x v="79"/>
    <x v="15"/>
    <x v="27"/>
    <x v="6"/>
    <x v="4"/>
    <x v="4"/>
  </r>
  <r>
    <x v="3401"/>
    <x v="0"/>
    <x v="0"/>
    <x v="93"/>
    <x v="94"/>
    <x v="207"/>
    <x v="3281"/>
    <x v="729"/>
    <x v="79"/>
    <x v="79"/>
    <x v="15"/>
    <x v="27"/>
    <x v="6"/>
    <x v="0"/>
    <x v="0"/>
  </r>
  <r>
    <x v="3373"/>
    <x v="0"/>
    <x v="4"/>
    <x v="3"/>
    <x v="23"/>
    <x v="31"/>
    <x v="3254"/>
    <x v="721"/>
    <x v="79"/>
    <x v="79"/>
    <x v="15"/>
    <x v="27"/>
    <x v="6"/>
    <x v="4"/>
    <x v="4"/>
  </r>
  <r>
    <x v="3401"/>
    <x v="0"/>
    <x v="11"/>
    <x v="4"/>
    <x v="60"/>
    <x v="200"/>
    <x v="3281"/>
    <x v="729"/>
    <x v="79"/>
    <x v="79"/>
    <x v="15"/>
    <x v="27"/>
    <x v="6"/>
    <x v="11"/>
    <x v="11"/>
  </r>
  <r>
    <x v="3411"/>
    <x v="0"/>
    <x v="10"/>
    <x v="93"/>
    <x v="13"/>
    <x v="389"/>
    <x v="3291"/>
    <x v="724"/>
    <x v="79"/>
    <x v="79"/>
    <x v="15"/>
    <x v="27"/>
    <x v="6"/>
    <x v="10"/>
    <x v="10"/>
  </r>
  <r>
    <x v="3368"/>
    <x v="0"/>
    <x v="3"/>
    <x v="13"/>
    <x v="18"/>
    <x v="19"/>
    <x v="3250"/>
    <x v="744"/>
    <x v="79"/>
    <x v="79"/>
    <x v="15"/>
    <x v="27"/>
    <x v="6"/>
    <x v="3"/>
    <x v="3"/>
  </r>
  <r>
    <x v="3361"/>
    <x v="0"/>
    <x v="11"/>
    <x v="40"/>
    <x v="51"/>
    <x v="355"/>
    <x v="3243"/>
    <x v="723"/>
    <x v="79"/>
    <x v="79"/>
    <x v="15"/>
    <x v="27"/>
    <x v="6"/>
    <x v="11"/>
    <x v="11"/>
  </r>
  <r>
    <x v="3384"/>
    <x v="0"/>
    <x v="5"/>
    <x v="6"/>
    <x v="6"/>
    <x v="6"/>
    <x v="3265"/>
    <x v="746"/>
    <x v="79"/>
    <x v="79"/>
    <x v="15"/>
    <x v="27"/>
    <x v="6"/>
    <x v="5"/>
    <x v="5"/>
  </r>
  <r>
    <x v="3402"/>
    <x v="0"/>
    <x v="1"/>
    <x v="11"/>
    <x v="5"/>
    <x v="22"/>
    <x v="3282"/>
    <x v="731"/>
    <x v="79"/>
    <x v="79"/>
    <x v="15"/>
    <x v="27"/>
    <x v="6"/>
    <x v="1"/>
    <x v="1"/>
  </r>
  <r>
    <x v="3374"/>
    <x v="0"/>
    <x v="5"/>
    <x v="12"/>
    <x v="45"/>
    <x v="6"/>
    <x v="3255"/>
    <x v="729"/>
    <x v="79"/>
    <x v="79"/>
    <x v="15"/>
    <x v="27"/>
    <x v="6"/>
    <x v="5"/>
    <x v="5"/>
  </r>
  <r>
    <x v="3385"/>
    <x v="0"/>
    <x v="0"/>
    <x v="92"/>
    <x v="62"/>
    <x v="187"/>
    <x v="3266"/>
    <x v="740"/>
    <x v="79"/>
    <x v="79"/>
    <x v="15"/>
    <x v="27"/>
    <x v="6"/>
    <x v="0"/>
    <x v="0"/>
  </r>
  <r>
    <x v="3412"/>
    <x v="0"/>
    <x v="4"/>
    <x v="50"/>
    <x v="54"/>
    <x v="398"/>
    <x v="3292"/>
    <x v="735"/>
    <x v="79"/>
    <x v="79"/>
    <x v="15"/>
    <x v="27"/>
    <x v="6"/>
    <x v="4"/>
    <x v="4"/>
  </r>
  <r>
    <x v="3373"/>
    <x v="0"/>
    <x v="5"/>
    <x v="16"/>
    <x v="17"/>
    <x v="6"/>
    <x v="3254"/>
    <x v="721"/>
    <x v="79"/>
    <x v="79"/>
    <x v="15"/>
    <x v="27"/>
    <x v="6"/>
    <x v="5"/>
    <x v="5"/>
  </r>
  <r>
    <x v="3387"/>
    <x v="0"/>
    <x v="8"/>
    <x v="92"/>
    <x v="43"/>
    <x v="137"/>
    <x v="3268"/>
    <x v="738"/>
    <x v="79"/>
    <x v="79"/>
    <x v="15"/>
    <x v="27"/>
    <x v="6"/>
    <x v="8"/>
    <x v="8"/>
  </r>
  <r>
    <x v="3373"/>
    <x v="0"/>
    <x v="6"/>
    <x v="3"/>
    <x v="7"/>
    <x v="39"/>
    <x v="3254"/>
    <x v="721"/>
    <x v="79"/>
    <x v="79"/>
    <x v="15"/>
    <x v="27"/>
    <x v="6"/>
    <x v="6"/>
    <x v="6"/>
  </r>
  <r>
    <x v="3412"/>
    <x v="1"/>
    <x v="2"/>
    <x v="90"/>
    <x v="2"/>
    <x v="6"/>
    <x v="3292"/>
    <x v="735"/>
    <x v="79"/>
    <x v="79"/>
    <x v="15"/>
    <x v="27"/>
    <x v="6"/>
    <x v="2"/>
    <x v="2"/>
  </r>
  <r>
    <x v="3372"/>
    <x v="0"/>
    <x v="6"/>
    <x v="23"/>
    <x v="16"/>
    <x v="54"/>
    <x v="1821"/>
    <x v="739"/>
    <x v="79"/>
    <x v="79"/>
    <x v="15"/>
    <x v="27"/>
    <x v="6"/>
    <x v="6"/>
    <x v="6"/>
  </r>
  <r>
    <x v="3375"/>
    <x v="0"/>
    <x v="5"/>
    <x v="16"/>
    <x v="45"/>
    <x v="145"/>
    <x v="3256"/>
    <x v="717"/>
    <x v="79"/>
    <x v="79"/>
    <x v="15"/>
    <x v="27"/>
    <x v="6"/>
    <x v="5"/>
    <x v="5"/>
  </r>
  <r>
    <x v="3364"/>
    <x v="0"/>
    <x v="5"/>
    <x v="7"/>
    <x v="62"/>
    <x v="69"/>
    <x v="3246"/>
    <x v="725"/>
    <x v="79"/>
    <x v="79"/>
    <x v="15"/>
    <x v="27"/>
    <x v="6"/>
    <x v="5"/>
    <x v="5"/>
  </r>
  <r>
    <x v="3364"/>
    <x v="0"/>
    <x v="6"/>
    <x v="125"/>
    <x v="70"/>
    <x v="239"/>
    <x v="3246"/>
    <x v="725"/>
    <x v="79"/>
    <x v="79"/>
    <x v="15"/>
    <x v="27"/>
    <x v="6"/>
    <x v="6"/>
    <x v="6"/>
  </r>
  <r>
    <x v="3381"/>
    <x v="0"/>
    <x v="0"/>
    <x v="75"/>
    <x v="91"/>
    <x v="124"/>
    <x v="3262"/>
    <x v="746"/>
    <x v="79"/>
    <x v="79"/>
    <x v="15"/>
    <x v="27"/>
    <x v="6"/>
    <x v="0"/>
    <x v="0"/>
  </r>
  <r>
    <x v="3388"/>
    <x v="0"/>
    <x v="6"/>
    <x v="20"/>
    <x v="12"/>
    <x v="6"/>
    <x v="3269"/>
    <x v="718"/>
    <x v="79"/>
    <x v="79"/>
    <x v="15"/>
    <x v="27"/>
    <x v="6"/>
    <x v="6"/>
    <x v="6"/>
  </r>
  <r>
    <x v="3382"/>
    <x v="0"/>
    <x v="3"/>
    <x v="13"/>
    <x v="43"/>
    <x v="208"/>
    <x v="3263"/>
    <x v="737"/>
    <x v="79"/>
    <x v="79"/>
    <x v="15"/>
    <x v="27"/>
    <x v="6"/>
    <x v="3"/>
    <x v="3"/>
  </r>
  <r>
    <x v="3365"/>
    <x v="0"/>
    <x v="2"/>
    <x v="53"/>
    <x v="81"/>
    <x v="178"/>
    <x v="3247"/>
    <x v="743"/>
    <x v="79"/>
    <x v="79"/>
    <x v="15"/>
    <x v="27"/>
    <x v="6"/>
    <x v="2"/>
    <x v="2"/>
  </r>
  <r>
    <x v="3405"/>
    <x v="0"/>
    <x v="0"/>
    <x v="20"/>
    <x v="12"/>
    <x v="6"/>
    <x v="3285"/>
    <x v="746"/>
    <x v="79"/>
    <x v="79"/>
    <x v="15"/>
    <x v="27"/>
    <x v="6"/>
    <x v="0"/>
    <x v="0"/>
  </r>
  <r>
    <x v="3389"/>
    <x v="0"/>
    <x v="2"/>
    <x v="90"/>
    <x v="57"/>
    <x v="19"/>
    <x v="3270"/>
    <x v="717"/>
    <x v="79"/>
    <x v="79"/>
    <x v="15"/>
    <x v="27"/>
    <x v="6"/>
    <x v="2"/>
    <x v="2"/>
  </r>
  <r>
    <x v="3406"/>
    <x v="0"/>
    <x v="5"/>
    <x v="75"/>
    <x v="91"/>
    <x v="124"/>
    <x v="3286"/>
    <x v="732"/>
    <x v="79"/>
    <x v="79"/>
    <x v="15"/>
    <x v="27"/>
    <x v="6"/>
    <x v="5"/>
    <x v="5"/>
  </r>
  <r>
    <x v="3369"/>
    <x v="1"/>
    <x v="2"/>
    <x v="94"/>
    <x v="57"/>
    <x v="152"/>
    <x v="3251"/>
    <x v="715"/>
    <x v="79"/>
    <x v="79"/>
    <x v="15"/>
    <x v="27"/>
    <x v="6"/>
    <x v="2"/>
    <x v="2"/>
  </r>
  <r>
    <x v="3381"/>
    <x v="1"/>
    <x v="2"/>
    <x v="8"/>
    <x v="98"/>
    <x v="6"/>
    <x v="3262"/>
    <x v="746"/>
    <x v="79"/>
    <x v="79"/>
    <x v="15"/>
    <x v="27"/>
    <x v="6"/>
    <x v="2"/>
    <x v="2"/>
  </r>
  <r>
    <x v="3400"/>
    <x v="0"/>
    <x v="7"/>
    <x v="6"/>
    <x v="41"/>
    <x v="34"/>
    <x v="3280"/>
    <x v="729"/>
    <x v="79"/>
    <x v="79"/>
    <x v="15"/>
    <x v="27"/>
    <x v="6"/>
    <x v="7"/>
    <x v="7"/>
  </r>
  <r>
    <x v="3365"/>
    <x v="1"/>
    <x v="2"/>
    <x v="51"/>
    <x v="81"/>
    <x v="31"/>
    <x v="3247"/>
    <x v="743"/>
    <x v="79"/>
    <x v="79"/>
    <x v="15"/>
    <x v="27"/>
    <x v="6"/>
    <x v="2"/>
    <x v="2"/>
  </r>
  <r>
    <x v="3364"/>
    <x v="0"/>
    <x v="2"/>
    <x v="246"/>
    <x v="252"/>
    <x v="3343"/>
    <x v="3246"/>
    <x v="725"/>
    <x v="79"/>
    <x v="79"/>
    <x v="15"/>
    <x v="27"/>
    <x v="6"/>
    <x v="2"/>
    <x v="2"/>
  </r>
  <r>
    <x v="3389"/>
    <x v="1"/>
    <x v="2"/>
    <x v="90"/>
    <x v="57"/>
    <x v="19"/>
    <x v="3270"/>
    <x v="717"/>
    <x v="79"/>
    <x v="79"/>
    <x v="15"/>
    <x v="27"/>
    <x v="6"/>
    <x v="2"/>
    <x v="2"/>
  </r>
  <r>
    <x v="3384"/>
    <x v="0"/>
    <x v="6"/>
    <x v="65"/>
    <x v="38"/>
    <x v="74"/>
    <x v="3265"/>
    <x v="746"/>
    <x v="79"/>
    <x v="79"/>
    <x v="15"/>
    <x v="27"/>
    <x v="6"/>
    <x v="6"/>
    <x v="6"/>
  </r>
  <r>
    <x v="3367"/>
    <x v="0"/>
    <x v="11"/>
    <x v="37"/>
    <x v="61"/>
    <x v="84"/>
    <x v="3249"/>
    <x v="718"/>
    <x v="79"/>
    <x v="79"/>
    <x v="15"/>
    <x v="27"/>
    <x v="6"/>
    <x v="11"/>
    <x v="11"/>
  </r>
  <r>
    <x v="3386"/>
    <x v="0"/>
    <x v="6"/>
    <x v="1"/>
    <x v="26"/>
    <x v="254"/>
    <x v="3267"/>
    <x v="726"/>
    <x v="79"/>
    <x v="79"/>
    <x v="15"/>
    <x v="27"/>
    <x v="6"/>
    <x v="6"/>
    <x v="6"/>
  </r>
  <r>
    <x v="3391"/>
    <x v="0"/>
    <x v="5"/>
    <x v="75"/>
    <x v="45"/>
    <x v="120"/>
    <x v="3272"/>
    <x v="731"/>
    <x v="79"/>
    <x v="79"/>
    <x v="15"/>
    <x v="27"/>
    <x v="6"/>
    <x v="5"/>
    <x v="5"/>
  </r>
  <r>
    <x v="3410"/>
    <x v="0"/>
    <x v="8"/>
    <x v="7"/>
    <x v="11"/>
    <x v="319"/>
    <x v="3290"/>
    <x v="748"/>
    <x v="79"/>
    <x v="79"/>
    <x v="15"/>
    <x v="27"/>
    <x v="6"/>
    <x v="8"/>
    <x v="8"/>
  </r>
  <r>
    <x v="3405"/>
    <x v="0"/>
    <x v="11"/>
    <x v="7"/>
    <x v="63"/>
    <x v="6"/>
    <x v="3285"/>
    <x v="746"/>
    <x v="79"/>
    <x v="79"/>
    <x v="15"/>
    <x v="27"/>
    <x v="6"/>
    <x v="11"/>
    <x v="11"/>
  </r>
  <r>
    <x v="3340"/>
    <x v="1"/>
    <x v="2"/>
    <x v="70"/>
    <x v="38"/>
    <x v="363"/>
    <x v="3222"/>
    <x v="725"/>
    <x v="79"/>
    <x v="79"/>
    <x v="15"/>
    <x v="27"/>
    <x v="6"/>
    <x v="2"/>
    <x v="2"/>
  </r>
  <r>
    <x v="3358"/>
    <x v="0"/>
    <x v="5"/>
    <x v="21"/>
    <x v="94"/>
    <x v="6"/>
    <x v="3240"/>
    <x v="745"/>
    <x v="79"/>
    <x v="79"/>
    <x v="15"/>
    <x v="27"/>
    <x v="6"/>
    <x v="5"/>
    <x v="5"/>
  </r>
  <r>
    <x v="3325"/>
    <x v="0"/>
    <x v="2"/>
    <x v="29"/>
    <x v="72"/>
    <x v="256"/>
    <x v="1414"/>
    <x v="730"/>
    <x v="79"/>
    <x v="79"/>
    <x v="15"/>
    <x v="27"/>
    <x v="6"/>
    <x v="2"/>
    <x v="2"/>
  </r>
  <r>
    <x v="3304"/>
    <x v="0"/>
    <x v="9"/>
    <x v="14"/>
    <x v="40"/>
    <x v="522"/>
    <x v="3190"/>
    <x v="714"/>
    <x v="79"/>
    <x v="79"/>
    <x v="15"/>
    <x v="27"/>
    <x v="6"/>
    <x v="9"/>
    <x v="9"/>
  </r>
  <r>
    <x v="3326"/>
    <x v="0"/>
    <x v="1"/>
    <x v="114"/>
    <x v="200"/>
    <x v="141"/>
    <x v="3209"/>
    <x v="733"/>
    <x v="79"/>
    <x v="79"/>
    <x v="15"/>
    <x v="27"/>
    <x v="6"/>
    <x v="1"/>
    <x v="1"/>
  </r>
  <r>
    <x v="3339"/>
    <x v="0"/>
    <x v="8"/>
    <x v="37"/>
    <x v="15"/>
    <x v="35"/>
    <x v="3221"/>
    <x v="719"/>
    <x v="79"/>
    <x v="79"/>
    <x v="15"/>
    <x v="27"/>
    <x v="6"/>
    <x v="8"/>
    <x v="8"/>
  </r>
  <r>
    <x v="3313"/>
    <x v="0"/>
    <x v="3"/>
    <x v="37"/>
    <x v="61"/>
    <x v="84"/>
    <x v="1402"/>
    <x v="712"/>
    <x v="79"/>
    <x v="79"/>
    <x v="15"/>
    <x v="27"/>
    <x v="6"/>
    <x v="3"/>
    <x v="3"/>
  </r>
  <r>
    <x v="3320"/>
    <x v="0"/>
    <x v="6"/>
    <x v="10"/>
    <x v="13"/>
    <x v="202"/>
    <x v="3204"/>
    <x v="731"/>
    <x v="79"/>
    <x v="79"/>
    <x v="15"/>
    <x v="27"/>
    <x v="6"/>
    <x v="6"/>
    <x v="6"/>
  </r>
  <r>
    <x v="3322"/>
    <x v="1"/>
    <x v="2"/>
    <x v="81"/>
    <x v="73"/>
    <x v="34"/>
    <x v="3206"/>
    <x v="719"/>
    <x v="79"/>
    <x v="79"/>
    <x v="15"/>
    <x v="27"/>
    <x v="6"/>
    <x v="2"/>
    <x v="2"/>
  </r>
  <r>
    <x v="3336"/>
    <x v="0"/>
    <x v="8"/>
    <x v="88"/>
    <x v="109"/>
    <x v="67"/>
    <x v="3218"/>
    <x v="735"/>
    <x v="79"/>
    <x v="79"/>
    <x v="15"/>
    <x v="27"/>
    <x v="6"/>
    <x v="8"/>
    <x v="8"/>
  </r>
  <r>
    <x v="3334"/>
    <x v="0"/>
    <x v="2"/>
    <x v="4"/>
    <x v="4"/>
    <x v="4"/>
    <x v="3216"/>
    <x v="724"/>
    <x v="79"/>
    <x v="79"/>
    <x v="15"/>
    <x v="27"/>
    <x v="6"/>
    <x v="2"/>
    <x v="2"/>
  </r>
  <r>
    <x v="3323"/>
    <x v="0"/>
    <x v="10"/>
    <x v="16"/>
    <x v="45"/>
    <x v="145"/>
    <x v="3207"/>
    <x v="732"/>
    <x v="79"/>
    <x v="79"/>
    <x v="15"/>
    <x v="27"/>
    <x v="6"/>
    <x v="10"/>
    <x v="10"/>
  </r>
  <r>
    <x v="3359"/>
    <x v="0"/>
    <x v="3"/>
    <x v="120"/>
    <x v="161"/>
    <x v="17"/>
    <x v="3241"/>
    <x v="713"/>
    <x v="79"/>
    <x v="79"/>
    <x v="15"/>
    <x v="27"/>
    <x v="6"/>
    <x v="3"/>
    <x v="3"/>
  </r>
  <r>
    <x v="3455"/>
    <x v="0"/>
    <x v="3"/>
    <x v="19"/>
    <x v="87"/>
    <x v="31"/>
    <x v="3335"/>
    <x v="725"/>
    <x v="79"/>
    <x v="79"/>
    <x v="15"/>
    <x v="27"/>
    <x v="6"/>
    <x v="3"/>
    <x v="3"/>
  </r>
  <r>
    <x v="3460"/>
    <x v="0"/>
    <x v="7"/>
    <x v="21"/>
    <x v="94"/>
    <x v="6"/>
    <x v="3340"/>
    <x v="722"/>
    <x v="79"/>
    <x v="79"/>
    <x v="15"/>
    <x v="27"/>
    <x v="6"/>
    <x v="7"/>
    <x v="7"/>
  </r>
  <r>
    <x v="3309"/>
    <x v="0"/>
    <x v="1"/>
    <x v="3"/>
    <x v="8"/>
    <x v="6"/>
    <x v="3195"/>
    <x v="724"/>
    <x v="79"/>
    <x v="79"/>
    <x v="15"/>
    <x v="27"/>
    <x v="6"/>
    <x v="1"/>
    <x v="1"/>
  </r>
  <r>
    <x v="3341"/>
    <x v="0"/>
    <x v="6"/>
    <x v="31"/>
    <x v="51"/>
    <x v="9"/>
    <x v="3223"/>
    <x v="712"/>
    <x v="79"/>
    <x v="79"/>
    <x v="15"/>
    <x v="27"/>
    <x v="6"/>
    <x v="6"/>
    <x v="6"/>
  </r>
  <r>
    <x v="3333"/>
    <x v="0"/>
    <x v="4"/>
    <x v="68"/>
    <x v="29"/>
    <x v="683"/>
    <x v="3215"/>
    <x v="728"/>
    <x v="79"/>
    <x v="79"/>
    <x v="15"/>
    <x v="27"/>
    <x v="6"/>
    <x v="4"/>
    <x v="4"/>
  </r>
  <r>
    <x v="3340"/>
    <x v="0"/>
    <x v="4"/>
    <x v="93"/>
    <x v="0"/>
    <x v="187"/>
    <x v="3222"/>
    <x v="725"/>
    <x v="79"/>
    <x v="79"/>
    <x v="15"/>
    <x v="27"/>
    <x v="6"/>
    <x v="4"/>
    <x v="4"/>
  </r>
  <r>
    <x v="3334"/>
    <x v="0"/>
    <x v="4"/>
    <x v="5"/>
    <x v="11"/>
    <x v="12"/>
    <x v="3216"/>
    <x v="724"/>
    <x v="79"/>
    <x v="79"/>
    <x v="15"/>
    <x v="27"/>
    <x v="6"/>
    <x v="4"/>
    <x v="4"/>
  </r>
  <r>
    <x v="3310"/>
    <x v="0"/>
    <x v="5"/>
    <x v="0"/>
    <x v="98"/>
    <x v="11"/>
    <x v="3196"/>
    <x v="725"/>
    <x v="79"/>
    <x v="79"/>
    <x v="15"/>
    <x v="27"/>
    <x v="6"/>
    <x v="5"/>
    <x v="5"/>
  </r>
  <r>
    <x v="3353"/>
    <x v="0"/>
    <x v="1"/>
    <x v="133"/>
    <x v="131"/>
    <x v="2394"/>
    <x v="3235"/>
    <x v="745"/>
    <x v="79"/>
    <x v="79"/>
    <x v="15"/>
    <x v="27"/>
    <x v="6"/>
    <x v="1"/>
    <x v="1"/>
  </r>
  <r>
    <x v="3461"/>
    <x v="0"/>
    <x v="4"/>
    <x v="5"/>
    <x v="11"/>
    <x v="12"/>
    <x v="3341"/>
    <x v="725"/>
    <x v="79"/>
    <x v="79"/>
    <x v="15"/>
    <x v="27"/>
    <x v="6"/>
    <x v="4"/>
    <x v="4"/>
  </r>
  <r>
    <x v="3358"/>
    <x v="0"/>
    <x v="6"/>
    <x v="52"/>
    <x v="64"/>
    <x v="74"/>
    <x v="3240"/>
    <x v="745"/>
    <x v="79"/>
    <x v="79"/>
    <x v="15"/>
    <x v="27"/>
    <x v="6"/>
    <x v="6"/>
    <x v="6"/>
  </r>
  <r>
    <x v="3306"/>
    <x v="0"/>
    <x v="8"/>
    <x v="40"/>
    <x v="51"/>
    <x v="355"/>
    <x v="3192"/>
    <x v="721"/>
    <x v="79"/>
    <x v="79"/>
    <x v="15"/>
    <x v="27"/>
    <x v="6"/>
    <x v="8"/>
    <x v="8"/>
  </r>
  <r>
    <x v="3359"/>
    <x v="0"/>
    <x v="7"/>
    <x v="24"/>
    <x v="47"/>
    <x v="207"/>
    <x v="3241"/>
    <x v="713"/>
    <x v="79"/>
    <x v="79"/>
    <x v="15"/>
    <x v="27"/>
    <x v="6"/>
    <x v="7"/>
    <x v="7"/>
  </r>
  <r>
    <x v="3333"/>
    <x v="1"/>
    <x v="2"/>
    <x v="73"/>
    <x v="133"/>
    <x v="426"/>
    <x v="3215"/>
    <x v="728"/>
    <x v="79"/>
    <x v="79"/>
    <x v="15"/>
    <x v="27"/>
    <x v="6"/>
    <x v="2"/>
    <x v="2"/>
  </r>
  <r>
    <x v="3355"/>
    <x v="0"/>
    <x v="7"/>
    <x v="6"/>
    <x v="98"/>
    <x v="13"/>
    <x v="3237"/>
    <x v="713"/>
    <x v="79"/>
    <x v="79"/>
    <x v="15"/>
    <x v="27"/>
    <x v="6"/>
    <x v="7"/>
    <x v="7"/>
  </r>
  <r>
    <x v="3332"/>
    <x v="0"/>
    <x v="9"/>
    <x v="2"/>
    <x v="57"/>
    <x v="421"/>
    <x v="3214"/>
    <x v="737"/>
    <x v="79"/>
    <x v="79"/>
    <x v="15"/>
    <x v="27"/>
    <x v="6"/>
    <x v="9"/>
    <x v="9"/>
  </r>
  <r>
    <x v="3305"/>
    <x v="0"/>
    <x v="3"/>
    <x v="67"/>
    <x v="74"/>
    <x v="3344"/>
    <x v="3191"/>
    <x v="720"/>
    <x v="79"/>
    <x v="79"/>
    <x v="15"/>
    <x v="27"/>
    <x v="6"/>
    <x v="3"/>
    <x v="3"/>
  </r>
  <r>
    <x v="3335"/>
    <x v="0"/>
    <x v="8"/>
    <x v="30"/>
    <x v="43"/>
    <x v="254"/>
    <x v="3217"/>
    <x v="737"/>
    <x v="79"/>
    <x v="79"/>
    <x v="15"/>
    <x v="27"/>
    <x v="6"/>
    <x v="8"/>
    <x v="8"/>
  </r>
  <r>
    <x v="3303"/>
    <x v="0"/>
    <x v="4"/>
    <x v="54"/>
    <x v="59"/>
    <x v="285"/>
    <x v="3189"/>
    <x v="719"/>
    <x v="79"/>
    <x v="79"/>
    <x v="15"/>
    <x v="27"/>
    <x v="6"/>
    <x v="4"/>
    <x v="4"/>
  </r>
  <r>
    <x v="3330"/>
    <x v="0"/>
    <x v="8"/>
    <x v="98"/>
    <x v="20"/>
    <x v="667"/>
    <x v="3213"/>
    <x v="736"/>
    <x v="79"/>
    <x v="79"/>
    <x v="15"/>
    <x v="27"/>
    <x v="6"/>
    <x v="8"/>
    <x v="8"/>
  </r>
  <r>
    <x v="3337"/>
    <x v="0"/>
    <x v="3"/>
    <x v="9"/>
    <x v="62"/>
    <x v="84"/>
    <x v="3219"/>
    <x v="738"/>
    <x v="79"/>
    <x v="79"/>
    <x v="15"/>
    <x v="27"/>
    <x v="6"/>
    <x v="3"/>
    <x v="3"/>
  </r>
  <r>
    <x v="3329"/>
    <x v="0"/>
    <x v="5"/>
    <x v="6"/>
    <x v="41"/>
    <x v="34"/>
    <x v="3212"/>
    <x v="735"/>
    <x v="79"/>
    <x v="79"/>
    <x v="15"/>
    <x v="27"/>
    <x v="6"/>
    <x v="5"/>
    <x v="5"/>
  </r>
  <r>
    <x v="3459"/>
    <x v="0"/>
    <x v="3"/>
    <x v="5"/>
    <x v="23"/>
    <x v="178"/>
    <x v="3339"/>
    <x v="724"/>
    <x v="79"/>
    <x v="79"/>
    <x v="15"/>
    <x v="27"/>
    <x v="6"/>
    <x v="3"/>
    <x v="3"/>
  </r>
  <r>
    <x v="3358"/>
    <x v="0"/>
    <x v="0"/>
    <x v="11"/>
    <x v="23"/>
    <x v="246"/>
    <x v="3240"/>
    <x v="745"/>
    <x v="79"/>
    <x v="79"/>
    <x v="15"/>
    <x v="27"/>
    <x v="6"/>
    <x v="0"/>
    <x v="0"/>
  </r>
  <r>
    <x v="3315"/>
    <x v="0"/>
    <x v="6"/>
    <x v="102"/>
    <x v="204"/>
    <x v="3345"/>
    <x v="3199"/>
    <x v="728"/>
    <x v="79"/>
    <x v="79"/>
    <x v="15"/>
    <x v="27"/>
    <x v="6"/>
    <x v="6"/>
    <x v="6"/>
  </r>
  <r>
    <x v="3308"/>
    <x v="0"/>
    <x v="6"/>
    <x v="9"/>
    <x v="14"/>
    <x v="14"/>
    <x v="3194"/>
    <x v="723"/>
    <x v="79"/>
    <x v="79"/>
    <x v="15"/>
    <x v="27"/>
    <x v="6"/>
    <x v="6"/>
    <x v="6"/>
  </r>
  <r>
    <x v="3453"/>
    <x v="0"/>
    <x v="4"/>
    <x v="9"/>
    <x v="14"/>
    <x v="14"/>
    <x v="3333"/>
    <x v="741"/>
    <x v="79"/>
    <x v="79"/>
    <x v="15"/>
    <x v="27"/>
    <x v="6"/>
    <x v="4"/>
    <x v="4"/>
  </r>
  <r>
    <x v="3303"/>
    <x v="0"/>
    <x v="2"/>
    <x v="34"/>
    <x v="20"/>
    <x v="192"/>
    <x v="3189"/>
    <x v="719"/>
    <x v="79"/>
    <x v="79"/>
    <x v="15"/>
    <x v="27"/>
    <x v="6"/>
    <x v="2"/>
    <x v="2"/>
  </r>
  <r>
    <x v="3461"/>
    <x v="1"/>
    <x v="2"/>
    <x v="35"/>
    <x v="4"/>
    <x v="6"/>
    <x v="3341"/>
    <x v="725"/>
    <x v="79"/>
    <x v="79"/>
    <x v="15"/>
    <x v="27"/>
    <x v="6"/>
    <x v="2"/>
    <x v="2"/>
  </r>
  <r>
    <x v="3305"/>
    <x v="0"/>
    <x v="7"/>
    <x v="38"/>
    <x v="83"/>
    <x v="535"/>
    <x v="3191"/>
    <x v="720"/>
    <x v="79"/>
    <x v="79"/>
    <x v="15"/>
    <x v="27"/>
    <x v="6"/>
    <x v="7"/>
    <x v="7"/>
  </r>
  <r>
    <x v="3307"/>
    <x v="0"/>
    <x v="6"/>
    <x v="50"/>
    <x v="76"/>
    <x v="6"/>
    <x v="3193"/>
    <x v="722"/>
    <x v="79"/>
    <x v="79"/>
    <x v="15"/>
    <x v="27"/>
    <x v="6"/>
    <x v="6"/>
    <x v="6"/>
  </r>
  <r>
    <x v="3367"/>
    <x v="0"/>
    <x v="8"/>
    <x v="65"/>
    <x v="24"/>
    <x v="99"/>
    <x v="3249"/>
    <x v="718"/>
    <x v="79"/>
    <x v="79"/>
    <x v="15"/>
    <x v="27"/>
    <x v="6"/>
    <x v="8"/>
    <x v="8"/>
  </r>
  <r>
    <x v="3364"/>
    <x v="0"/>
    <x v="8"/>
    <x v="121"/>
    <x v="148"/>
    <x v="736"/>
    <x v="3246"/>
    <x v="725"/>
    <x v="79"/>
    <x v="79"/>
    <x v="15"/>
    <x v="27"/>
    <x v="6"/>
    <x v="8"/>
    <x v="8"/>
  </r>
  <r>
    <x v="3388"/>
    <x v="0"/>
    <x v="4"/>
    <x v="6"/>
    <x v="6"/>
    <x v="6"/>
    <x v="3269"/>
    <x v="718"/>
    <x v="79"/>
    <x v="79"/>
    <x v="15"/>
    <x v="27"/>
    <x v="6"/>
    <x v="4"/>
    <x v="4"/>
  </r>
  <r>
    <x v="3374"/>
    <x v="0"/>
    <x v="8"/>
    <x v="53"/>
    <x v="31"/>
    <x v="348"/>
    <x v="3255"/>
    <x v="729"/>
    <x v="79"/>
    <x v="79"/>
    <x v="15"/>
    <x v="27"/>
    <x v="6"/>
    <x v="8"/>
    <x v="8"/>
  </r>
  <r>
    <x v="3384"/>
    <x v="0"/>
    <x v="7"/>
    <x v="7"/>
    <x v="8"/>
    <x v="11"/>
    <x v="3265"/>
    <x v="746"/>
    <x v="79"/>
    <x v="79"/>
    <x v="15"/>
    <x v="27"/>
    <x v="6"/>
    <x v="7"/>
    <x v="7"/>
  </r>
  <r>
    <x v="3378"/>
    <x v="0"/>
    <x v="2"/>
    <x v="57"/>
    <x v="10"/>
    <x v="19"/>
    <x v="3259"/>
    <x v="715"/>
    <x v="79"/>
    <x v="79"/>
    <x v="15"/>
    <x v="27"/>
    <x v="6"/>
    <x v="2"/>
    <x v="2"/>
  </r>
  <r>
    <x v="3460"/>
    <x v="0"/>
    <x v="3"/>
    <x v="26"/>
    <x v="36"/>
    <x v="6"/>
    <x v="3340"/>
    <x v="722"/>
    <x v="79"/>
    <x v="79"/>
    <x v="15"/>
    <x v="27"/>
    <x v="6"/>
    <x v="3"/>
    <x v="3"/>
  </r>
  <r>
    <x v="3332"/>
    <x v="0"/>
    <x v="4"/>
    <x v="1"/>
    <x v="54"/>
    <x v="61"/>
    <x v="3214"/>
    <x v="737"/>
    <x v="79"/>
    <x v="79"/>
    <x v="15"/>
    <x v="27"/>
    <x v="6"/>
    <x v="4"/>
    <x v="4"/>
  </r>
  <r>
    <x v="3337"/>
    <x v="0"/>
    <x v="7"/>
    <x v="0"/>
    <x v="85"/>
    <x v="126"/>
    <x v="3219"/>
    <x v="738"/>
    <x v="79"/>
    <x v="79"/>
    <x v="15"/>
    <x v="27"/>
    <x v="6"/>
    <x v="7"/>
    <x v="7"/>
  </r>
  <r>
    <x v="3333"/>
    <x v="0"/>
    <x v="2"/>
    <x v="73"/>
    <x v="133"/>
    <x v="426"/>
    <x v="3215"/>
    <x v="728"/>
    <x v="79"/>
    <x v="79"/>
    <x v="15"/>
    <x v="27"/>
    <x v="6"/>
    <x v="2"/>
    <x v="2"/>
  </r>
  <r>
    <x v="3351"/>
    <x v="0"/>
    <x v="3"/>
    <x v="54"/>
    <x v="47"/>
    <x v="34"/>
    <x v="3233"/>
    <x v="725"/>
    <x v="79"/>
    <x v="79"/>
    <x v="15"/>
    <x v="27"/>
    <x v="6"/>
    <x v="3"/>
    <x v="3"/>
  </r>
  <r>
    <x v="3460"/>
    <x v="0"/>
    <x v="1"/>
    <x v="19"/>
    <x v="81"/>
    <x v="6"/>
    <x v="3340"/>
    <x v="722"/>
    <x v="79"/>
    <x v="79"/>
    <x v="15"/>
    <x v="27"/>
    <x v="6"/>
    <x v="1"/>
    <x v="1"/>
  </r>
  <r>
    <x v="3456"/>
    <x v="0"/>
    <x v="3"/>
    <x v="93"/>
    <x v="85"/>
    <x v="6"/>
    <x v="3336"/>
    <x v="722"/>
    <x v="79"/>
    <x v="79"/>
    <x v="15"/>
    <x v="27"/>
    <x v="6"/>
    <x v="3"/>
    <x v="3"/>
  </r>
  <r>
    <x v="3353"/>
    <x v="0"/>
    <x v="3"/>
    <x v="104"/>
    <x v="25"/>
    <x v="1699"/>
    <x v="3235"/>
    <x v="745"/>
    <x v="79"/>
    <x v="79"/>
    <x v="15"/>
    <x v="27"/>
    <x v="6"/>
    <x v="3"/>
    <x v="3"/>
  </r>
  <r>
    <x v="3315"/>
    <x v="0"/>
    <x v="5"/>
    <x v="48"/>
    <x v="30"/>
    <x v="7"/>
    <x v="3199"/>
    <x v="728"/>
    <x v="79"/>
    <x v="79"/>
    <x v="15"/>
    <x v="27"/>
    <x v="6"/>
    <x v="5"/>
    <x v="5"/>
  </r>
  <r>
    <x v="3459"/>
    <x v="0"/>
    <x v="1"/>
    <x v="40"/>
    <x v="81"/>
    <x v="24"/>
    <x v="3339"/>
    <x v="724"/>
    <x v="79"/>
    <x v="79"/>
    <x v="15"/>
    <x v="27"/>
    <x v="6"/>
    <x v="1"/>
    <x v="1"/>
  </r>
  <r>
    <x v="3322"/>
    <x v="0"/>
    <x v="4"/>
    <x v="40"/>
    <x v="42"/>
    <x v="680"/>
    <x v="3206"/>
    <x v="719"/>
    <x v="79"/>
    <x v="79"/>
    <x v="15"/>
    <x v="27"/>
    <x v="6"/>
    <x v="4"/>
    <x v="4"/>
  </r>
  <r>
    <x v="3304"/>
    <x v="0"/>
    <x v="4"/>
    <x v="65"/>
    <x v="34"/>
    <x v="366"/>
    <x v="3190"/>
    <x v="714"/>
    <x v="79"/>
    <x v="79"/>
    <x v="15"/>
    <x v="27"/>
    <x v="6"/>
    <x v="4"/>
    <x v="4"/>
  </r>
  <r>
    <x v="3323"/>
    <x v="0"/>
    <x v="1"/>
    <x v="82"/>
    <x v="27"/>
    <x v="386"/>
    <x v="3207"/>
    <x v="732"/>
    <x v="79"/>
    <x v="79"/>
    <x v="15"/>
    <x v="27"/>
    <x v="6"/>
    <x v="1"/>
    <x v="1"/>
  </r>
  <r>
    <x v="3319"/>
    <x v="0"/>
    <x v="5"/>
    <x v="8"/>
    <x v="85"/>
    <x v="31"/>
    <x v="3203"/>
    <x v="717"/>
    <x v="79"/>
    <x v="79"/>
    <x v="15"/>
    <x v="27"/>
    <x v="6"/>
    <x v="5"/>
    <x v="5"/>
  </r>
  <r>
    <x v="3352"/>
    <x v="0"/>
    <x v="1"/>
    <x v="11"/>
    <x v="16"/>
    <x v="112"/>
    <x v="3234"/>
    <x v="719"/>
    <x v="79"/>
    <x v="79"/>
    <x v="15"/>
    <x v="27"/>
    <x v="6"/>
    <x v="1"/>
    <x v="1"/>
  </r>
  <r>
    <x v="3340"/>
    <x v="0"/>
    <x v="9"/>
    <x v="7"/>
    <x v="43"/>
    <x v="50"/>
    <x v="3222"/>
    <x v="725"/>
    <x v="79"/>
    <x v="79"/>
    <x v="15"/>
    <x v="27"/>
    <x v="6"/>
    <x v="9"/>
    <x v="9"/>
  </r>
  <r>
    <x v="3304"/>
    <x v="1"/>
    <x v="2"/>
    <x v="90"/>
    <x v="19"/>
    <x v="891"/>
    <x v="3190"/>
    <x v="714"/>
    <x v="79"/>
    <x v="79"/>
    <x v="15"/>
    <x v="27"/>
    <x v="6"/>
    <x v="2"/>
    <x v="2"/>
  </r>
  <r>
    <x v="3352"/>
    <x v="0"/>
    <x v="10"/>
    <x v="10"/>
    <x v="94"/>
    <x v="34"/>
    <x v="3234"/>
    <x v="719"/>
    <x v="79"/>
    <x v="79"/>
    <x v="15"/>
    <x v="27"/>
    <x v="6"/>
    <x v="10"/>
    <x v="10"/>
  </r>
  <r>
    <x v="3328"/>
    <x v="0"/>
    <x v="9"/>
    <x v="2"/>
    <x v="49"/>
    <x v="759"/>
    <x v="3211"/>
    <x v="734"/>
    <x v="79"/>
    <x v="79"/>
    <x v="15"/>
    <x v="27"/>
    <x v="6"/>
    <x v="9"/>
    <x v="9"/>
  </r>
  <r>
    <x v="3325"/>
    <x v="0"/>
    <x v="9"/>
    <x v="78"/>
    <x v="108"/>
    <x v="949"/>
    <x v="1414"/>
    <x v="730"/>
    <x v="79"/>
    <x v="79"/>
    <x v="15"/>
    <x v="27"/>
    <x v="6"/>
    <x v="9"/>
    <x v="9"/>
  </r>
  <r>
    <x v="3309"/>
    <x v="0"/>
    <x v="11"/>
    <x v="7"/>
    <x v="16"/>
    <x v="304"/>
    <x v="3195"/>
    <x v="724"/>
    <x v="79"/>
    <x v="79"/>
    <x v="15"/>
    <x v="27"/>
    <x v="6"/>
    <x v="11"/>
    <x v="11"/>
  </r>
  <r>
    <x v="3338"/>
    <x v="1"/>
    <x v="2"/>
    <x v="103"/>
    <x v="144"/>
    <x v="334"/>
    <x v="3220"/>
    <x v="739"/>
    <x v="79"/>
    <x v="79"/>
    <x v="15"/>
    <x v="27"/>
    <x v="6"/>
    <x v="2"/>
    <x v="2"/>
  </r>
  <r>
    <x v="3338"/>
    <x v="0"/>
    <x v="2"/>
    <x v="124"/>
    <x v="144"/>
    <x v="209"/>
    <x v="3220"/>
    <x v="739"/>
    <x v="79"/>
    <x v="79"/>
    <x v="15"/>
    <x v="27"/>
    <x v="6"/>
    <x v="2"/>
    <x v="2"/>
  </r>
  <r>
    <x v="3330"/>
    <x v="0"/>
    <x v="5"/>
    <x v="12"/>
    <x v="12"/>
    <x v="13"/>
    <x v="3213"/>
    <x v="736"/>
    <x v="79"/>
    <x v="79"/>
    <x v="15"/>
    <x v="27"/>
    <x v="6"/>
    <x v="5"/>
    <x v="5"/>
  </r>
  <r>
    <x v="3359"/>
    <x v="0"/>
    <x v="1"/>
    <x v="133"/>
    <x v="264"/>
    <x v="3346"/>
    <x v="3241"/>
    <x v="713"/>
    <x v="79"/>
    <x v="79"/>
    <x v="15"/>
    <x v="27"/>
    <x v="6"/>
    <x v="1"/>
    <x v="1"/>
  </r>
  <r>
    <x v="3314"/>
    <x v="0"/>
    <x v="10"/>
    <x v="51"/>
    <x v="66"/>
    <x v="3"/>
    <x v="2016"/>
    <x v="727"/>
    <x v="79"/>
    <x v="79"/>
    <x v="15"/>
    <x v="27"/>
    <x v="6"/>
    <x v="10"/>
    <x v="10"/>
  </r>
  <r>
    <x v="3305"/>
    <x v="0"/>
    <x v="10"/>
    <x v="59"/>
    <x v="97"/>
    <x v="382"/>
    <x v="3191"/>
    <x v="720"/>
    <x v="79"/>
    <x v="79"/>
    <x v="15"/>
    <x v="27"/>
    <x v="6"/>
    <x v="10"/>
    <x v="10"/>
  </r>
  <r>
    <x v="3328"/>
    <x v="1"/>
    <x v="2"/>
    <x v="90"/>
    <x v="57"/>
    <x v="19"/>
    <x v="3211"/>
    <x v="734"/>
    <x v="79"/>
    <x v="79"/>
    <x v="15"/>
    <x v="27"/>
    <x v="6"/>
    <x v="2"/>
    <x v="2"/>
  </r>
  <r>
    <x v="3351"/>
    <x v="0"/>
    <x v="5"/>
    <x v="20"/>
    <x v="6"/>
    <x v="7"/>
    <x v="3233"/>
    <x v="725"/>
    <x v="79"/>
    <x v="79"/>
    <x v="15"/>
    <x v="27"/>
    <x v="6"/>
    <x v="5"/>
    <x v="5"/>
  </r>
  <r>
    <x v="3306"/>
    <x v="0"/>
    <x v="2"/>
    <x v="2"/>
    <x v="32"/>
    <x v="407"/>
    <x v="3192"/>
    <x v="721"/>
    <x v="79"/>
    <x v="79"/>
    <x v="15"/>
    <x v="27"/>
    <x v="6"/>
    <x v="2"/>
    <x v="2"/>
  </r>
  <r>
    <x v="3453"/>
    <x v="0"/>
    <x v="2"/>
    <x v="15"/>
    <x v="61"/>
    <x v="192"/>
    <x v="3333"/>
    <x v="741"/>
    <x v="79"/>
    <x v="79"/>
    <x v="15"/>
    <x v="27"/>
    <x v="6"/>
    <x v="2"/>
    <x v="2"/>
  </r>
  <r>
    <x v="3351"/>
    <x v="0"/>
    <x v="7"/>
    <x v="17"/>
    <x v="7"/>
    <x v="34"/>
    <x v="3233"/>
    <x v="725"/>
    <x v="79"/>
    <x v="79"/>
    <x v="15"/>
    <x v="27"/>
    <x v="6"/>
    <x v="7"/>
    <x v="7"/>
  </r>
  <r>
    <x v="3320"/>
    <x v="0"/>
    <x v="5"/>
    <x v="16"/>
    <x v="17"/>
    <x v="6"/>
    <x v="3204"/>
    <x v="731"/>
    <x v="79"/>
    <x v="79"/>
    <x v="15"/>
    <x v="27"/>
    <x v="6"/>
    <x v="5"/>
    <x v="5"/>
  </r>
  <r>
    <x v="3333"/>
    <x v="0"/>
    <x v="9"/>
    <x v="174"/>
    <x v="185"/>
    <x v="3274"/>
    <x v="3215"/>
    <x v="728"/>
    <x v="79"/>
    <x v="79"/>
    <x v="15"/>
    <x v="27"/>
    <x v="6"/>
    <x v="9"/>
    <x v="9"/>
  </r>
  <r>
    <x v="3454"/>
    <x v="0"/>
    <x v="7"/>
    <x v="3"/>
    <x v="16"/>
    <x v="93"/>
    <x v="3334"/>
    <x v="741"/>
    <x v="79"/>
    <x v="79"/>
    <x v="15"/>
    <x v="27"/>
    <x v="6"/>
    <x v="7"/>
    <x v="7"/>
  </r>
  <r>
    <x v="3352"/>
    <x v="1"/>
    <x v="2"/>
    <x v="23"/>
    <x v="11"/>
    <x v="6"/>
    <x v="3234"/>
    <x v="719"/>
    <x v="79"/>
    <x v="79"/>
    <x v="15"/>
    <x v="27"/>
    <x v="6"/>
    <x v="2"/>
    <x v="2"/>
  </r>
  <r>
    <x v="3419"/>
    <x v="0"/>
    <x v="1"/>
    <x v="159"/>
    <x v="252"/>
    <x v="403"/>
    <x v="3299"/>
    <x v="716"/>
    <x v="79"/>
    <x v="79"/>
    <x v="15"/>
    <x v="27"/>
    <x v="6"/>
    <x v="1"/>
    <x v="1"/>
  </r>
  <r>
    <x v="3419"/>
    <x v="0"/>
    <x v="7"/>
    <x v="84"/>
    <x v="19"/>
    <x v="255"/>
    <x v="3299"/>
    <x v="716"/>
    <x v="79"/>
    <x v="79"/>
    <x v="15"/>
    <x v="27"/>
    <x v="6"/>
    <x v="7"/>
    <x v="7"/>
  </r>
  <r>
    <x v="3427"/>
    <x v="0"/>
    <x v="5"/>
    <x v="12"/>
    <x v="12"/>
    <x v="13"/>
    <x v="3307"/>
    <x v="742"/>
    <x v="79"/>
    <x v="79"/>
    <x v="15"/>
    <x v="27"/>
    <x v="6"/>
    <x v="5"/>
    <x v="5"/>
  </r>
  <r>
    <x v="3430"/>
    <x v="0"/>
    <x v="7"/>
    <x v="50"/>
    <x v="24"/>
    <x v="117"/>
    <x v="3310"/>
    <x v="713"/>
    <x v="79"/>
    <x v="79"/>
    <x v="15"/>
    <x v="27"/>
    <x v="6"/>
    <x v="7"/>
    <x v="7"/>
  </r>
  <r>
    <x v="3432"/>
    <x v="0"/>
    <x v="7"/>
    <x v="23"/>
    <x v="23"/>
    <x v="24"/>
    <x v="3312"/>
    <x v="722"/>
    <x v="79"/>
    <x v="79"/>
    <x v="15"/>
    <x v="27"/>
    <x v="6"/>
    <x v="7"/>
    <x v="7"/>
  </r>
  <r>
    <x v="3457"/>
    <x v="0"/>
    <x v="7"/>
    <x v="63"/>
    <x v="30"/>
    <x v="209"/>
    <x v="3337"/>
    <x v="725"/>
    <x v="79"/>
    <x v="79"/>
    <x v="15"/>
    <x v="27"/>
    <x v="6"/>
    <x v="7"/>
    <x v="7"/>
  </r>
  <r>
    <x v="3416"/>
    <x v="0"/>
    <x v="4"/>
    <x v="27"/>
    <x v="40"/>
    <x v="875"/>
    <x v="3296"/>
    <x v="732"/>
    <x v="79"/>
    <x v="79"/>
    <x v="15"/>
    <x v="27"/>
    <x v="6"/>
    <x v="4"/>
    <x v="4"/>
  </r>
  <r>
    <x v="3460"/>
    <x v="0"/>
    <x v="10"/>
    <x v="9"/>
    <x v="65"/>
    <x v="6"/>
    <x v="3340"/>
    <x v="722"/>
    <x v="79"/>
    <x v="79"/>
    <x v="15"/>
    <x v="27"/>
    <x v="6"/>
    <x v="10"/>
    <x v="10"/>
  </r>
  <r>
    <x v="3352"/>
    <x v="0"/>
    <x v="2"/>
    <x v="23"/>
    <x v="11"/>
    <x v="6"/>
    <x v="3234"/>
    <x v="719"/>
    <x v="79"/>
    <x v="79"/>
    <x v="15"/>
    <x v="27"/>
    <x v="6"/>
    <x v="2"/>
    <x v="2"/>
  </r>
  <r>
    <x v="3318"/>
    <x v="0"/>
    <x v="7"/>
    <x v="7"/>
    <x v="23"/>
    <x v="126"/>
    <x v="3202"/>
    <x v="730"/>
    <x v="79"/>
    <x v="79"/>
    <x v="15"/>
    <x v="27"/>
    <x v="6"/>
    <x v="7"/>
    <x v="7"/>
  </r>
  <r>
    <x v="3359"/>
    <x v="0"/>
    <x v="10"/>
    <x v="31"/>
    <x v="57"/>
    <x v="13"/>
    <x v="3241"/>
    <x v="713"/>
    <x v="79"/>
    <x v="79"/>
    <x v="15"/>
    <x v="27"/>
    <x v="6"/>
    <x v="10"/>
    <x v="10"/>
  </r>
  <r>
    <x v="3322"/>
    <x v="0"/>
    <x v="7"/>
    <x v="17"/>
    <x v="5"/>
    <x v="202"/>
    <x v="3206"/>
    <x v="719"/>
    <x v="79"/>
    <x v="79"/>
    <x v="15"/>
    <x v="27"/>
    <x v="6"/>
    <x v="7"/>
    <x v="7"/>
  </r>
  <r>
    <x v="3394"/>
    <x v="0"/>
    <x v="7"/>
    <x v="20"/>
    <x v="12"/>
    <x v="6"/>
    <x v="3275"/>
    <x v="742"/>
    <x v="79"/>
    <x v="79"/>
    <x v="15"/>
    <x v="27"/>
    <x v="6"/>
    <x v="7"/>
    <x v="7"/>
  </r>
  <r>
    <x v="3397"/>
    <x v="0"/>
    <x v="5"/>
    <x v="93"/>
    <x v="9"/>
    <x v="63"/>
    <x v="3278"/>
    <x v="743"/>
    <x v="79"/>
    <x v="79"/>
    <x v="15"/>
    <x v="27"/>
    <x v="6"/>
    <x v="5"/>
    <x v="5"/>
  </r>
  <r>
    <x v="3395"/>
    <x v="0"/>
    <x v="1"/>
    <x v="37"/>
    <x v="54"/>
    <x v="214"/>
    <x v="3276"/>
    <x v="725"/>
    <x v="79"/>
    <x v="79"/>
    <x v="15"/>
    <x v="27"/>
    <x v="6"/>
    <x v="1"/>
    <x v="1"/>
  </r>
  <r>
    <x v="3397"/>
    <x v="0"/>
    <x v="9"/>
    <x v="85"/>
    <x v="135"/>
    <x v="1279"/>
    <x v="3278"/>
    <x v="743"/>
    <x v="79"/>
    <x v="79"/>
    <x v="15"/>
    <x v="27"/>
    <x v="6"/>
    <x v="9"/>
    <x v="9"/>
  </r>
  <r>
    <x v="3397"/>
    <x v="0"/>
    <x v="6"/>
    <x v="84"/>
    <x v="32"/>
    <x v="392"/>
    <x v="3278"/>
    <x v="743"/>
    <x v="79"/>
    <x v="79"/>
    <x v="15"/>
    <x v="27"/>
    <x v="6"/>
    <x v="6"/>
    <x v="6"/>
  </r>
  <r>
    <x v="3434"/>
    <x v="1"/>
    <x v="2"/>
    <x v="92"/>
    <x v="14"/>
    <x v="6"/>
    <x v="3314"/>
    <x v="744"/>
    <x v="79"/>
    <x v="79"/>
    <x v="15"/>
    <x v="27"/>
    <x v="6"/>
    <x v="2"/>
    <x v="2"/>
  </r>
  <r>
    <x v="3415"/>
    <x v="0"/>
    <x v="7"/>
    <x v="79"/>
    <x v="94"/>
    <x v="39"/>
    <x v="3295"/>
    <x v="724"/>
    <x v="79"/>
    <x v="79"/>
    <x v="15"/>
    <x v="27"/>
    <x v="6"/>
    <x v="7"/>
    <x v="7"/>
  </r>
  <r>
    <x v="3434"/>
    <x v="0"/>
    <x v="4"/>
    <x v="21"/>
    <x v="94"/>
    <x v="6"/>
    <x v="3314"/>
    <x v="744"/>
    <x v="79"/>
    <x v="79"/>
    <x v="15"/>
    <x v="27"/>
    <x v="6"/>
    <x v="4"/>
    <x v="4"/>
  </r>
  <r>
    <x v="3425"/>
    <x v="1"/>
    <x v="2"/>
    <x v="135"/>
    <x v="138"/>
    <x v="22"/>
    <x v="3305"/>
    <x v="748"/>
    <x v="79"/>
    <x v="79"/>
    <x v="15"/>
    <x v="27"/>
    <x v="6"/>
    <x v="2"/>
    <x v="2"/>
  </r>
  <r>
    <x v="3421"/>
    <x v="0"/>
    <x v="4"/>
    <x v="23"/>
    <x v="7"/>
    <x v="376"/>
    <x v="3301"/>
    <x v="736"/>
    <x v="79"/>
    <x v="79"/>
    <x v="15"/>
    <x v="27"/>
    <x v="6"/>
    <x v="4"/>
    <x v="4"/>
  </r>
  <r>
    <x v="3429"/>
    <x v="0"/>
    <x v="3"/>
    <x v="15"/>
    <x v="34"/>
    <x v="37"/>
    <x v="3309"/>
    <x v="736"/>
    <x v="79"/>
    <x v="79"/>
    <x v="15"/>
    <x v="27"/>
    <x v="6"/>
    <x v="3"/>
    <x v="3"/>
  </r>
  <r>
    <x v="3429"/>
    <x v="0"/>
    <x v="1"/>
    <x v="39"/>
    <x v="20"/>
    <x v="187"/>
    <x v="3309"/>
    <x v="736"/>
    <x v="79"/>
    <x v="79"/>
    <x v="15"/>
    <x v="27"/>
    <x v="6"/>
    <x v="1"/>
    <x v="1"/>
  </r>
  <r>
    <x v="3418"/>
    <x v="0"/>
    <x v="10"/>
    <x v="1"/>
    <x v="61"/>
    <x v="7"/>
    <x v="3298"/>
    <x v="749"/>
    <x v="79"/>
    <x v="79"/>
    <x v="15"/>
    <x v="27"/>
    <x v="6"/>
    <x v="10"/>
    <x v="10"/>
  </r>
  <r>
    <x v="3426"/>
    <x v="0"/>
    <x v="11"/>
    <x v="53"/>
    <x v="47"/>
    <x v="152"/>
    <x v="3306"/>
    <x v="748"/>
    <x v="79"/>
    <x v="79"/>
    <x v="15"/>
    <x v="27"/>
    <x v="6"/>
    <x v="11"/>
    <x v="11"/>
  </r>
  <r>
    <x v="3314"/>
    <x v="0"/>
    <x v="1"/>
    <x v="138"/>
    <x v="215"/>
    <x v="3347"/>
    <x v="2016"/>
    <x v="727"/>
    <x v="79"/>
    <x v="79"/>
    <x v="15"/>
    <x v="27"/>
    <x v="6"/>
    <x v="1"/>
    <x v="1"/>
  </r>
  <r>
    <x v="3455"/>
    <x v="0"/>
    <x v="7"/>
    <x v="37"/>
    <x v="30"/>
    <x v="14"/>
    <x v="3335"/>
    <x v="725"/>
    <x v="79"/>
    <x v="79"/>
    <x v="15"/>
    <x v="27"/>
    <x v="6"/>
    <x v="7"/>
    <x v="7"/>
  </r>
  <r>
    <x v="3322"/>
    <x v="0"/>
    <x v="9"/>
    <x v="120"/>
    <x v="74"/>
    <x v="1048"/>
    <x v="3206"/>
    <x v="719"/>
    <x v="79"/>
    <x v="79"/>
    <x v="15"/>
    <x v="27"/>
    <x v="6"/>
    <x v="9"/>
    <x v="9"/>
  </r>
  <r>
    <x v="3314"/>
    <x v="0"/>
    <x v="3"/>
    <x v="105"/>
    <x v="29"/>
    <x v="2328"/>
    <x v="2016"/>
    <x v="727"/>
    <x v="79"/>
    <x v="79"/>
    <x v="15"/>
    <x v="27"/>
    <x v="6"/>
    <x v="3"/>
    <x v="3"/>
  </r>
  <r>
    <x v="3316"/>
    <x v="0"/>
    <x v="7"/>
    <x v="65"/>
    <x v="81"/>
    <x v="614"/>
    <x v="3200"/>
    <x v="727"/>
    <x v="79"/>
    <x v="79"/>
    <x v="15"/>
    <x v="27"/>
    <x v="6"/>
    <x v="7"/>
    <x v="7"/>
  </r>
  <r>
    <x v="3453"/>
    <x v="0"/>
    <x v="9"/>
    <x v="57"/>
    <x v="10"/>
    <x v="19"/>
    <x v="3333"/>
    <x v="741"/>
    <x v="79"/>
    <x v="79"/>
    <x v="15"/>
    <x v="27"/>
    <x v="6"/>
    <x v="9"/>
    <x v="9"/>
  </r>
  <r>
    <x v="3317"/>
    <x v="0"/>
    <x v="7"/>
    <x v="6"/>
    <x v="41"/>
    <x v="34"/>
    <x v="3201"/>
    <x v="729"/>
    <x v="79"/>
    <x v="79"/>
    <x v="15"/>
    <x v="27"/>
    <x v="6"/>
    <x v="7"/>
    <x v="7"/>
  </r>
  <r>
    <x v="3325"/>
    <x v="0"/>
    <x v="8"/>
    <x v="60"/>
    <x v="105"/>
    <x v="941"/>
    <x v="1414"/>
    <x v="730"/>
    <x v="79"/>
    <x v="79"/>
    <x v="15"/>
    <x v="27"/>
    <x v="6"/>
    <x v="8"/>
    <x v="8"/>
  </r>
  <r>
    <x v="3308"/>
    <x v="0"/>
    <x v="4"/>
    <x v="7"/>
    <x v="62"/>
    <x v="69"/>
    <x v="3194"/>
    <x v="723"/>
    <x v="79"/>
    <x v="79"/>
    <x v="15"/>
    <x v="27"/>
    <x v="6"/>
    <x v="4"/>
    <x v="4"/>
  </r>
  <r>
    <x v="3339"/>
    <x v="0"/>
    <x v="9"/>
    <x v="53"/>
    <x v="27"/>
    <x v="823"/>
    <x v="3221"/>
    <x v="719"/>
    <x v="79"/>
    <x v="79"/>
    <x v="15"/>
    <x v="27"/>
    <x v="6"/>
    <x v="9"/>
    <x v="9"/>
  </r>
  <r>
    <x v="3323"/>
    <x v="0"/>
    <x v="8"/>
    <x v="54"/>
    <x v="24"/>
    <x v="258"/>
    <x v="3207"/>
    <x v="732"/>
    <x v="79"/>
    <x v="79"/>
    <x v="15"/>
    <x v="27"/>
    <x v="6"/>
    <x v="8"/>
    <x v="8"/>
  </r>
  <r>
    <x v="3325"/>
    <x v="1"/>
    <x v="2"/>
    <x v="112"/>
    <x v="72"/>
    <x v="408"/>
    <x v="1414"/>
    <x v="730"/>
    <x v="79"/>
    <x v="79"/>
    <x v="15"/>
    <x v="27"/>
    <x v="6"/>
    <x v="2"/>
    <x v="2"/>
  </r>
  <r>
    <x v="3351"/>
    <x v="0"/>
    <x v="6"/>
    <x v="63"/>
    <x v="30"/>
    <x v="209"/>
    <x v="3233"/>
    <x v="725"/>
    <x v="79"/>
    <x v="79"/>
    <x v="15"/>
    <x v="27"/>
    <x v="6"/>
    <x v="6"/>
    <x v="6"/>
  </r>
  <r>
    <x v="3323"/>
    <x v="0"/>
    <x v="2"/>
    <x v="9"/>
    <x v="63"/>
    <x v="76"/>
    <x v="3207"/>
    <x v="732"/>
    <x v="79"/>
    <x v="79"/>
    <x v="15"/>
    <x v="27"/>
    <x v="6"/>
    <x v="2"/>
    <x v="2"/>
  </r>
  <r>
    <x v="3339"/>
    <x v="0"/>
    <x v="4"/>
    <x v="30"/>
    <x v="11"/>
    <x v="384"/>
    <x v="3221"/>
    <x v="719"/>
    <x v="79"/>
    <x v="79"/>
    <x v="15"/>
    <x v="27"/>
    <x v="6"/>
    <x v="4"/>
    <x v="4"/>
  </r>
  <r>
    <x v="3338"/>
    <x v="0"/>
    <x v="4"/>
    <x v="98"/>
    <x v="64"/>
    <x v="556"/>
    <x v="3220"/>
    <x v="739"/>
    <x v="79"/>
    <x v="79"/>
    <x v="15"/>
    <x v="27"/>
    <x v="6"/>
    <x v="4"/>
    <x v="4"/>
  </r>
  <r>
    <x v="3324"/>
    <x v="0"/>
    <x v="11"/>
    <x v="57"/>
    <x v="56"/>
    <x v="217"/>
    <x v="3208"/>
    <x v="732"/>
    <x v="79"/>
    <x v="79"/>
    <x v="15"/>
    <x v="27"/>
    <x v="6"/>
    <x v="11"/>
    <x v="11"/>
  </r>
  <r>
    <x v="3326"/>
    <x v="0"/>
    <x v="10"/>
    <x v="84"/>
    <x v="2"/>
    <x v="34"/>
    <x v="3209"/>
    <x v="733"/>
    <x v="79"/>
    <x v="79"/>
    <x v="15"/>
    <x v="27"/>
    <x v="6"/>
    <x v="10"/>
    <x v="10"/>
  </r>
  <r>
    <x v="3312"/>
    <x v="0"/>
    <x v="11"/>
    <x v="65"/>
    <x v="44"/>
    <x v="365"/>
    <x v="3198"/>
    <x v="725"/>
    <x v="79"/>
    <x v="79"/>
    <x v="15"/>
    <x v="27"/>
    <x v="6"/>
    <x v="11"/>
    <x v="11"/>
  </r>
  <r>
    <x v="3318"/>
    <x v="0"/>
    <x v="3"/>
    <x v="82"/>
    <x v="31"/>
    <x v="391"/>
    <x v="3202"/>
    <x v="730"/>
    <x v="79"/>
    <x v="79"/>
    <x v="15"/>
    <x v="27"/>
    <x v="6"/>
    <x v="3"/>
    <x v="3"/>
  </r>
  <r>
    <x v="3320"/>
    <x v="0"/>
    <x v="0"/>
    <x v="6"/>
    <x v="41"/>
    <x v="34"/>
    <x v="3204"/>
    <x v="731"/>
    <x v="79"/>
    <x v="79"/>
    <x v="15"/>
    <x v="27"/>
    <x v="6"/>
    <x v="0"/>
    <x v="0"/>
  </r>
  <r>
    <x v="3340"/>
    <x v="0"/>
    <x v="0"/>
    <x v="20"/>
    <x v="12"/>
    <x v="6"/>
    <x v="3222"/>
    <x v="725"/>
    <x v="79"/>
    <x v="79"/>
    <x v="15"/>
    <x v="27"/>
    <x v="6"/>
    <x v="0"/>
    <x v="0"/>
  </r>
  <r>
    <x v="3327"/>
    <x v="0"/>
    <x v="1"/>
    <x v="19"/>
    <x v="102"/>
    <x v="187"/>
    <x v="3210"/>
    <x v="723"/>
    <x v="79"/>
    <x v="79"/>
    <x v="15"/>
    <x v="27"/>
    <x v="6"/>
    <x v="1"/>
    <x v="1"/>
  </r>
  <r>
    <x v="3330"/>
    <x v="0"/>
    <x v="6"/>
    <x v="65"/>
    <x v="26"/>
    <x v="323"/>
    <x v="3213"/>
    <x v="736"/>
    <x v="79"/>
    <x v="79"/>
    <x v="15"/>
    <x v="27"/>
    <x v="6"/>
    <x v="6"/>
    <x v="6"/>
  </r>
  <r>
    <x v="3305"/>
    <x v="0"/>
    <x v="1"/>
    <x v="74"/>
    <x v="306"/>
    <x v="53"/>
    <x v="3191"/>
    <x v="720"/>
    <x v="79"/>
    <x v="79"/>
    <x v="15"/>
    <x v="27"/>
    <x v="6"/>
    <x v="1"/>
    <x v="1"/>
  </r>
  <r>
    <x v="3304"/>
    <x v="0"/>
    <x v="11"/>
    <x v="49"/>
    <x v="60"/>
    <x v="135"/>
    <x v="3190"/>
    <x v="714"/>
    <x v="79"/>
    <x v="79"/>
    <x v="15"/>
    <x v="27"/>
    <x v="6"/>
    <x v="11"/>
    <x v="11"/>
  </r>
  <r>
    <x v="3456"/>
    <x v="0"/>
    <x v="0"/>
    <x v="12"/>
    <x v="45"/>
    <x v="6"/>
    <x v="3336"/>
    <x v="722"/>
    <x v="79"/>
    <x v="79"/>
    <x v="15"/>
    <x v="27"/>
    <x v="6"/>
    <x v="0"/>
    <x v="0"/>
  </r>
  <r>
    <x v="3332"/>
    <x v="0"/>
    <x v="5"/>
    <x v="20"/>
    <x v="98"/>
    <x v="145"/>
    <x v="3214"/>
    <x v="737"/>
    <x v="79"/>
    <x v="79"/>
    <x v="15"/>
    <x v="27"/>
    <x v="6"/>
    <x v="5"/>
    <x v="5"/>
  </r>
  <r>
    <x v="3328"/>
    <x v="0"/>
    <x v="4"/>
    <x v="1"/>
    <x v="30"/>
    <x v="31"/>
    <x v="3211"/>
    <x v="734"/>
    <x v="79"/>
    <x v="79"/>
    <x v="15"/>
    <x v="27"/>
    <x v="6"/>
    <x v="4"/>
    <x v="4"/>
  </r>
  <r>
    <x v="3311"/>
    <x v="0"/>
    <x v="4"/>
    <x v="3"/>
    <x v="16"/>
    <x v="93"/>
    <x v="3197"/>
    <x v="726"/>
    <x v="79"/>
    <x v="79"/>
    <x v="15"/>
    <x v="27"/>
    <x v="6"/>
    <x v="4"/>
    <x v="4"/>
  </r>
  <r>
    <x v="3322"/>
    <x v="0"/>
    <x v="3"/>
    <x v="18"/>
    <x v="119"/>
    <x v="286"/>
    <x v="3206"/>
    <x v="719"/>
    <x v="79"/>
    <x v="79"/>
    <x v="15"/>
    <x v="27"/>
    <x v="6"/>
    <x v="3"/>
    <x v="3"/>
  </r>
  <r>
    <x v="3453"/>
    <x v="1"/>
    <x v="2"/>
    <x v="70"/>
    <x v="34"/>
    <x v="215"/>
    <x v="3333"/>
    <x v="741"/>
    <x v="79"/>
    <x v="79"/>
    <x v="15"/>
    <x v="27"/>
    <x v="6"/>
    <x v="2"/>
    <x v="2"/>
  </r>
  <r>
    <x v="3315"/>
    <x v="0"/>
    <x v="2"/>
    <x v="343"/>
    <x v="261"/>
    <x v="413"/>
    <x v="3199"/>
    <x v="728"/>
    <x v="79"/>
    <x v="79"/>
    <x v="15"/>
    <x v="27"/>
    <x v="6"/>
    <x v="2"/>
    <x v="2"/>
  </r>
  <r>
    <x v="3324"/>
    <x v="0"/>
    <x v="10"/>
    <x v="13"/>
    <x v="62"/>
    <x v="162"/>
    <x v="3208"/>
    <x v="732"/>
    <x v="79"/>
    <x v="79"/>
    <x v="15"/>
    <x v="27"/>
    <x v="6"/>
    <x v="10"/>
    <x v="10"/>
  </r>
  <r>
    <x v="3325"/>
    <x v="0"/>
    <x v="4"/>
    <x v="40"/>
    <x v="66"/>
    <x v="252"/>
    <x v="1414"/>
    <x v="730"/>
    <x v="79"/>
    <x v="79"/>
    <x v="15"/>
    <x v="27"/>
    <x v="6"/>
    <x v="4"/>
    <x v="4"/>
  </r>
  <r>
    <x v="3332"/>
    <x v="0"/>
    <x v="6"/>
    <x v="5"/>
    <x v="16"/>
    <x v="17"/>
    <x v="3214"/>
    <x v="737"/>
    <x v="79"/>
    <x v="79"/>
    <x v="15"/>
    <x v="27"/>
    <x v="6"/>
    <x v="6"/>
    <x v="6"/>
  </r>
  <r>
    <x v="3334"/>
    <x v="0"/>
    <x v="7"/>
    <x v="10"/>
    <x v="9"/>
    <x v="9"/>
    <x v="3216"/>
    <x v="724"/>
    <x v="79"/>
    <x v="79"/>
    <x v="15"/>
    <x v="27"/>
    <x v="6"/>
    <x v="7"/>
    <x v="7"/>
  </r>
  <r>
    <x v="3339"/>
    <x v="1"/>
    <x v="2"/>
    <x v="82"/>
    <x v="21"/>
    <x v="2454"/>
    <x v="3221"/>
    <x v="719"/>
    <x v="79"/>
    <x v="79"/>
    <x v="15"/>
    <x v="27"/>
    <x v="6"/>
    <x v="2"/>
    <x v="2"/>
  </r>
  <r>
    <x v="3357"/>
    <x v="0"/>
    <x v="6"/>
    <x v="17"/>
    <x v="5"/>
    <x v="202"/>
    <x v="3239"/>
    <x v="715"/>
    <x v="79"/>
    <x v="79"/>
    <x v="15"/>
    <x v="27"/>
    <x v="6"/>
    <x v="6"/>
    <x v="6"/>
  </r>
  <r>
    <x v="3316"/>
    <x v="0"/>
    <x v="11"/>
    <x v="111"/>
    <x v="170"/>
    <x v="2971"/>
    <x v="3200"/>
    <x v="727"/>
    <x v="79"/>
    <x v="79"/>
    <x v="15"/>
    <x v="27"/>
    <x v="6"/>
    <x v="11"/>
    <x v="11"/>
  </r>
  <r>
    <x v="3327"/>
    <x v="0"/>
    <x v="3"/>
    <x v="15"/>
    <x v="54"/>
    <x v="253"/>
    <x v="3210"/>
    <x v="723"/>
    <x v="79"/>
    <x v="79"/>
    <x v="15"/>
    <x v="27"/>
    <x v="6"/>
    <x v="3"/>
    <x v="3"/>
  </r>
  <r>
    <x v="3329"/>
    <x v="0"/>
    <x v="0"/>
    <x v="21"/>
    <x v="13"/>
    <x v="22"/>
    <x v="3212"/>
    <x v="735"/>
    <x v="79"/>
    <x v="79"/>
    <x v="15"/>
    <x v="27"/>
    <x v="6"/>
    <x v="0"/>
    <x v="0"/>
  </r>
  <r>
    <x v="3306"/>
    <x v="1"/>
    <x v="2"/>
    <x v="18"/>
    <x v="32"/>
    <x v="427"/>
    <x v="3192"/>
    <x v="721"/>
    <x v="79"/>
    <x v="79"/>
    <x v="15"/>
    <x v="27"/>
    <x v="6"/>
    <x v="2"/>
    <x v="2"/>
  </r>
  <r>
    <x v="3315"/>
    <x v="0"/>
    <x v="8"/>
    <x v="323"/>
    <x v="396"/>
    <x v="3348"/>
    <x v="3199"/>
    <x v="728"/>
    <x v="79"/>
    <x v="79"/>
    <x v="15"/>
    <x v="27"/>
    <x v="6"/>
    <x v="8"/>
    <x v="8"/>
  </r>
  <r>
    <x v="3452"/>
    <x v="0"/>
    <x v="4"/>
    <x v="12"/>
    <x v="45"/>
    <x v="6"/>
    <x v="3332"/>
    <x v="730"/>
    <x v="79"/>
    <x v="79"/>
    <x v="15"/>
    <x v="27"/>
    <x v="6"/>
    <x v="4"/>
    <x v="4"/>
  </r>
  <r>
    <x v="3301"/>
    <x v="0"/>
    <x v="11"/>
    <x v="35"/>
    <x v="59"/>
    <x v="230"/>
    <x v="1331"/>
    <x v="717"/>
    <x v="79"/>
    <x v="79"/>
    <x v="15"/>
    <x v="27"/>
    <x v="6"/>
    <x v="11"/>
    <x v="11"/>
  </r>
  <r>
    <x v="3445"/>
    <x v="0"/>
    <x v="2"/>
    <x v="80"/>
    <x v="97"/>
    <x v="817"/>
    <x v="3325"/>
    <x v="743"/>
    <x v="79"/>
    <x v="79"/>
    <x v="15"/>
    <x v="27"/>
    <x v="6"/>
    <x v="2"/>
    <x v="2"/>
  </r>
  <r>
    <x v="3348"/>
    <x v="0"/>
    <x v="10"/>
    <x v="63"/>
    <x v="56"/>
    <x v="107"/>
    <x v="3230"/>
    <x v="740"/>
    <x v="79"/>
    <x v="79"/>
    <x v="15"/>
    <x v="27"/>
    <x v="6"/>
    <x v="10"/>
    <x v="10"/>
  </r>
  <r>
    <x v="3445"/>
    <x v="0"/>
    <x v="8"/>
    <x v="24"/>
    <x v="59"/>
    <x v="105"/>
    <x v="3325"/>
    <x v="743"/>
    <x v="79"/>
    <x v="79"/>
    <x v="15"/>
    <x v="27"/>
    <x v="6"/>
    <x v="8"/>
    <x v="8"/>
  </r>
  <r>
    <x v="3343"/>
    <x v="0"/>
    <x v="8"/>
    <x v="92"/>
    <x v="14"/>
    <x v="6"/>
    <x v="3225"/>
    <x v="722"/>
    <x v="79"/>
    <x v="79"/>
    <x v="15"/>
    <x v="27"/>
    <x v="6"/>
    <x v="8"/>
    <x v="8"/>
  </r>
  <r>
    <x v="3441"/>
    <x v="0"/>
    <x v="6"/>
    <x v="70"/>
    <x v="54"/>
    <x v="166"/>
    <x v="3321"/>
    <x v="738"/>
    <x v="79"/>
    <x v="79"/>
    <x v="15"/>
    <x v="27"/>
    <x v="6"/>
    <x v="6"/>
    <x v="6"/>
  </r>
  <r>
    <x v="3346"/>
    <x v="0"/>
    <x v="11"/>
    <x v="36"/>
    <x v="66"/>
    <x v="225"/>
    <x v="3228"/>
    <x v="736"/>
    <x v="79"/>
    <x v="79"/>
    <x v="15"/>
    <x v="27"/>
    <x v="6"/>
    <x v="11"/>
    <x v="11"/>
  </r>
  <r>
    <x v="3302"/>
    <x v="0"/>
    <x v="10"/>
    <x v="10"/>
    <x v="13"/>
    <x v="202"/>
    <x v="3188"/>
    <x v="718"/>
    <x v="79"/>
    <x v="79"/>
    <x v="15"/>
    <x v="27"/>
    <x v="6"/>
    <x v="10"/>
    <x v="10"/>
  </r>
  <r>
    <x v="3344"/>
    <x v="0"/>
    <x v="5"/>
    <x v="20"/>
    <x v="12"/>
    <x v="6"/>
    <x v="3226"/>
    <x v="741"/>
    <x v="79"/>
    <x v="79"/>
    <x v="15"/>
    <x v="27"/>
    <x v="6"/>
    <x v="5"/>
    <x v="5"/>
  </r>
  <r>
    <x v="3446"/>
    <x v="0"/>
    <x v="7"/>
    <x v="5"/>
    <x v="3"/>
    <x v="316"/>
    <x v="3326"/>
    <x v="746"/>
    <x v="79"/>
    <x v="79"/>
    <x v="15"/>
    <x v="27"/>
    <x v="6"/>
    <x v="7"/>
    <x v="7"/>
  </r>
  <r>
    <x v="3347"/>
    <x v="0"/>
    <x v="7"/>
    <x v="0"/>
    <x v="98"/>
    <x v="11"/>
    <x v="3229"/>
    <x v="742"/>
    <x v="79"/>
    <x v="79"/>
    <x v="15"/>
    <x v="27"/>
    <x v="6"/>
    <x v="7"/>
    <x v="7"/>
  </r>
  <r>
    <x v="3349"/>
    <x v="0"/>
    <x v="5"/>
    <x v="93"/>
    <x v="85"/>
    <x v="6"/>
    <x v="3231"/>
    <x v="743"/>
    <x v="79"/>
    <x v="79"/>
    <x v="15"/>
    <x v="27"/>
    <x v="6"/>
    <x v="5"/>
    <x v="5"/>
  </r>
  <r>
    <x v="3299"/>
    <x v="1"/>
    <x v="2"/>
    <x v="33"/>
    <x v="19"/>
    <x v="165"/>
    <x v="3186"/>
    <x v="715"/>
    <x v="79"/>
    <x v="79"/>
    <x v="15"/>
    <x v="27"/>
    <x v="6"/>
    <x v="2"/>
    <x v="2"/>
  </r>
  <r>
    <x v="3440"/>
    <x v="0"/>
    <x v="0"/>
    <x v="8"/>
    <x v="9"/>
    <x v="13"/>
    <x v="3320"/>
    <x v="721"/>
    <x v="79"/>
    <x v="79"/>
    <x v="15"/>
    <x v="27"/>
    <x v="6"/>
    <x v="0"/>
    <x v="0"/>
  </r>
  <r>
    <x v="3346"/>
    <x v="0"/>
    <x v="8"/>
    <x v="94"/>
    <x v="21"/>
    <x v="836"/>
    <x v="3228"/>
    <x v="736"/>
    <x v="79"/>
    <x v="79"/>
    <x v="15"/>
    <x v="27"/>
    <x v="6"/>
    <x v="8"/>
    <x v="8"/>
  </r>
  <r>
    <x v="3439"/>
    <x v="0"/>
    <x v="10"/>
    <x v="6"/>
    <x v="9"/>
    <x v="656"/>
    <x v="3319"/>
    <x v="718"/>
    <x v="79"/>
    <x v="79"/>
    <x v="15"/>
    <x v="27"/>
    <x v="6"/>
    <x v="10"/>
    <x v="10"/>
  </r>
  <r>
    <x v="3436"/>
    <x v="1"/>
    <x v="2"/>
    <x v="6"/>
    <x v="41"/>
    <x v="34"/>
    <x v="3316"/>
    <x v="738"/>
    <x v="79"/>
    <x v="79"/>
    <x v="15"/>
    <x v="27"/>
    <x v="6"/>
    <x v="2"/>
    <x v="2"/>
  </r>
  <r>
    <x v="3445"/>
    <x v="0"/>
    <x v="1"/>
    <x v="27"/>
    <x v="35"/>
    <x v="183"/>
    <x v="3325"/>
    <x v="743"/>
    <x v="79"/>
    <x v="79"/>
    <x v="15"/>
    <x v="27"/>
    <x v="6"/>
    <x v="1"/>
    <x v="1"/>
  </r>
  <r>
    <x v="3439"/>
    <x v="0"/>
    <x v="11"/>
    <x v="10"/>
    <x v="65"/>
    <x v="546"/>
    <x v="3319"/>
    <x v="718"/>
    <x v="79"/>
    <x v="79"/>
    <x v="15"/>
    <x v="27"/>
    <x v="6"/>
    <x v="11"/>
    <x v="11"/>
  </r>
  <r>
    <x v="3451"/>
    <x v="0"/>
    <x v="6"/>
    <x v="93"/>
    <x v="0"/>
    <x v="187"/>
    <x v="3331"/>
    <x v="722"/>
    <x v="79"/>
    <x v="79"/>
    <x v="15"/>
    <x v="27"/>
    <x v="6"/>
    <x v="6"/>
    <x v="6"/>
  </r>
  <r>
    <x v="3436"/>
    <x v="0"/>
    <x v="2"/>
    <x v="6"/>
    <x v="41"/>
    <x v="34"/>
    <x v="3316"/>
    <x v="738"/>
    <x v="79"/>
    <x v="79"/>
    <x v="15"/>
    <x v="27"/>
    <x v="6"/>
    <x v="2"/>
    <x v="2"/>
  </r>
  <r>
    <x v="3345"/>
    <x v="0"/>
    <x v="0"/>
    <x v="7"/>
    <x v="5"/>
    <x v="315"/>
    <x v="3227"/>
    <x v="719"/>
    <x v="79"/>
    <x v="79"/>
    <x v="15"/>
    <x v="27"/>
    <x v="6"/>
    <x v="0"/>
    <x v="0"/>
  </r>
  <r>
    <x v="3442"/>
    <x v="0"/>
    <x v="5"/>
    <x v="75"/>
    <x v="91"/>
    <x v="124"/>
    <x v="3322"/>
    <x v="749"/>
    <x v="79"/>
    <x v="79"/>
    <x v="15"/>
    <x v="27"/>
    <x v="6"/>
    <x v="5"/>
    <x v="5"/>
  </r>
  <r>
    <x v="3298"/>
    <x v="0"/>
    <x v="10"/>
    <x v="24"/>
    <x v="30"/>
    <x v="6"/>
    <x v="3185"/>
    <x v="714"/>
    <x v="79"/>
    <x v="79"/>
    <x v="15"/>
    <x v="27"/>
    <x v="6"/>
    <x v="10"/>
    <x v="10"/>
  </r>
  <r>
    <x v="3440"/>
    <x v="0"/>
    <x v="4"/>
    <x v="9"/>
    <x v="62"/>
    <x v="84"/>
    <x v="3320"/>
    <x v="721"/>
    <x v="79"/>
    <x v="79"/>
    <x v="15"/>
    <x v="27"/>
    <x v="6"/>
    <x v="4"/>
    <x v="4"/>
  </r>
  <r>
    <x v="3438"/>
    <x v="0"/>
    <x v="1"/>
    <x v="26"/>
    <x v="76"/>
    <x v="11"/>
    <x v="3318"/>
    <x v="733"/>
    <x v="79"/>
    <x v="79"/>
    <x v="15"/>
    <x v="27"/>
    <x v="6"/>
    <x v="1"/>
    <x v="1"/>
  </r>
  <r>
    <x v="3354"/>
    <x v="0"/>
    <x v="8"/>
    <x v="51"/>
    <x v="31"/>
    <x v="153"/>
    <x v="3236"/>
    <x v="715"/>
    <x v="79"/>
    <x v="79"/>
    <x v="15"/>
    <x v="27"/>
    <x v="6"/>
    <x v="8"/>
    <x v="8"/>
  </r>
  <r>
    <x v="3298"/>
    <x v="0"/>
    <x v="0"/>
    <x v="9"/>
    <x v="65"/>
    <x v="6"/>
    <x v="3185"/>
    <x v="714"/>
    <x v="79"/>
    <x v="79"/>
    <x v="15"/>
    <x v="27"/>
    <x v="6"/>
    <x v="0"/>
    <x v="0"/>
  </r>
  <r>
    <x v="3343"/>
    <x v="0"/>
    <x v="1"/>
    <x v="7"/>
    <x v="63"/>
    <x v="6"/>
    <x v="3225"/>
    <x v="722"/>
    <x v="79"/>
    <x v="79"/>
    <x v="15"/>
    <x v="27"/>
    <x v="6"/>
    <x v="1"/>
    <x v="1"/>
  </r>
  <r>
    <x v="3302"/>
    <x v="0"/>
    <x v="11"/>
    <x v="7"/>
    <x v="5"/>
    <x v="315"/>
    <x v="3188"/>
    <x v="718"/>
    <x v="79"/>
    <x v="79"/>
    <x v="15"/>
    <x v="27"/>
    <x v="6"/>
    <x v="11"/>
    <x v="11"/>
  </r>
  <r>
    <x v="3342"/>
    <x v="0"/>
    <x v="11"/>
    <x v="1"/>
    <x v="24"/>
    <x v="796"/>
    <x v="3224"/>
    <x v="740"/>
    <x v="79"/>
    <x v="79"/>
    <x v="15"/>
    <x v="27"/>
    <x v="6"/>
    <x v="11"/>
    <x v="11"/>
  </r>
  <r>
    <x v="3443"/>
    <x v="0"/>
    <x v="6"/>
    <x v="65"/>
    <x v="38"/>
    <x v="74"/>
    <x v="3323"/>
    <x v="713"/>
    <x v="79"/>
    <x v="79"/>
    <x v="15"/>
    <x v="27"/>
    <x v="6"/>
    <x v="6"/>
    <x v="6"/>
  </r>
  <r>
    <x v="3300"/>
    <x v="0"/>
    <x v="8"/>
    <x v="40"/>
    <x v="51"/>
    <x v="355"/>
    <x v="3187"/>
    <x v="716"/>
    <x v="79"/>
    <x v="79"/>
    <x v="15"/>
    <x v="27"/>
    <x v="6"/>
    <x v="8"/>
    <x v="8"/>
  </r>
  <r>
    <x v="3464"/>
    <x v="0"/>
    <x v="6"/>
    <x v="84"/>
    <x v="114"/>
    <x v="2877"/>
    <x v="3344"/>
    <x v="728"/>
    <x v="79"/>
    <x v="79"/>
    <x v="15"/>
    <x v="27"/>
    <x v="6"/>
    <x v="6"/>
    <x v="6"/>
  </r>
  <r>
    <x v="3451"/>
    <x v="0"/>
    <x v="7"/>
    <x v="0"/>
    <x v="98"/>
    <x v="11"/>
    <x v="3331"/>
    <x v="722"/>
    <x v="79"/>
    <x v="79"/>
    <x v="15"/>
    <x v="27"/>
    <x v="6"/>
    <x v="7"/>
    <x v="7"/>
  </r>
  <r>
    <x v="3298"/>
    <x v="0"/>
    <x v="11"/>
    <x v="38"/>
    <x v="42"/>
    <x v="14"/>
    <x v="3185"/>
    <x v="714"/>
    <x v="79"/>
    <x v="79"/>
    <x v="15"/>
    <x v="27"/>
    <x v="6"/>
    <x v="11"/>
    <x v="11"/>
  </r>
  <r>
    <x v="3446"/>
    <x v="0"/>
    <x v="11"/>
    <x v="2"/>
    <x v="20"/>
    <x v="1242"/>
    <x v="3326"/>
    <x v="746"/>
    <x v="79"/>
    <x v="79"/>
    <x v="15"/>
    <x v="27"/>
    <x v="6"/>
    <x v="11"/>
    <x v="11"/>
  </r>
  <r>
    <x v="3354"/>
    <x v="0"/>
    <x v="2"/>
    <x v="2"/>
    <x v="90"/>
    <x v="2958"/>
    <x v="3236"/>
    <x v="715"/>
    <x v="79"/>
    <x v="79"/>
    <x v="15"/>
    <x v="27"/>
    <x v="6"/>
    <x v="2"/>
    <x v="2"/>
  </r>
  <r>
    <x v="3342"/>
    <x v="0"/>
    <x v="0"/>
    <x v="93"/>
    <x v="18"/>
    <x v="180"/>
    <x v="3224"/>
    <x v="740"/>
    <x v="79"/>
    <x v="79"/>
    <x v="15"/>
    <x v="27"/>
    <x v="6"/>
    <x v="0"/>
    <x v="0"/>
  </r>
  <r>
    <x v="3302"/>
    <x v="0"/>
    <x v="1"/>
    <x v="37"/>
    <x v="30"/>
    <x v="14"/>
    <x v="3188"/>
    <x v="718"/>
    <x v="79"/>
    <x v="79"/>
    <x v="15"/>
    <x v="27"/>
    <x v="6"/>
    <x v="1"/>
    <x v="1"/>
  </r>
  <r>
    <x v="3434"/>
    <x v="0"/>
    <x v="2"/>
    <x v="92"/>
    <x v="14"/>
    <x v="6"/>
    <x v="3314"/>
    <x v="744"/>
    <x v="79"/>
    <x v="79"/>
    <x v="15"/>
    <x v="27"/>
    <x v="6"/>
    <x v="2"/>
    <x v="2"/>
  </r>
  <r>
    <x v="3431"/>
    <x v="0"/>
    <x v="8"/>
    <x v="9"/>
    <x v="62"/>
    <x v="84"/>
    <x v="3311"/>
    <x v="734"/>
    <x v="79"/>
    <x v="79"/>
    <x v="15"/>
    <x v="27"/>
    <x v="6"/>
    <x v="8"/>
    <x v="8"/>
  </r>
  <r>
    <x v="3420"/>
    <x v="0"/>
    <x v="6"/>
    <x v="92"/>
    <x v="14"/>
    <x v="6"/>
    <x v="3300"/>
    <x v="722"/>
    <x v="79"/>
    <x v="79"/>
    <x v="15"/>
    <x v="27"/>
    <x v="6"/>
    <x v="6"/>
    <x v="6"/>
  </r>
  <r>
    <x v="3413"/>
    <x v="0"/>
    <x v="1"/>
    <x v="65"/>
    <x v="34"/>
    <x v="366"/>
    <x v="3293"/>
    <x v="718"/>
    <x v="79"/>
    <x v="79"/>
    <x v="15"/>
    <x v="27"/>
    <x v="6"/>
    <x v="1"/>
    <x v="1"/>
  </r>
  <r>
    <x v="3414"/>
    <x v="0"/>
    <x v="0"/>
    <x v="21"/>
    <x v="14"/>
    <x v="126"/>
    <x v="3294"/>
    <x v="734"/>
    <x v="79"/>
    <x v="79"/>
    <x v="15"/>
    <x v="27"/>
    <x v="6"/>
    <x v="0"/>
    <x v="0"/>
  </r>
  <r>
    <x v="3419"/>
    <x v="0"/>
    <x v="3"/>
    <x v="143"/>
    <x v="242"/>
    <x v="1176"/>
    <x v="3299"/>
    <x v="716"/>
    <x v="79"/>
    <x v="79"/>
    <x v="15"/>
    <x v="27"/>
    <x v="6"/>
    <x v="3"/>
    <x v="3"/>
  </r>
  <r>
    <x v="3424"/>
    <x v="0"/>
    <x v="7"/>
    <x v="13"/>
    <x v="13"/>
    <x v="6"/>
    <x v="3304"/>
    <x v="716"/>
    <x v="79"/>
    <x v="79"/>
    <x v="15"/>
    <x v="27"/>
    <x v="6"/>
    <x v="7"/>
    <x v="7"/>
  </r>
  <r>
    <x v="3421"/>
    <x v="0"/>
    <x v="8"/>
    <x v="50"/>
    <x v="61"/>
    <x v="69"/>
    <x v="3301"/>
    <x v="736"/>
    <x v="79"/>
    <x v="79"/>
    <x v="15"/>
    <x v="27"/>
    <x v="6"/>
    <x v="8"/>
    <x v="8"/>
  </r>
  <r>
    <x v="3450"/>
    <x v="0"/>
    <x v="0"/>
    <x v="12"/>
    <x v="12"/>
    <x v="13"/>
    <x v="3330"/>
    <x v="712"/>
    <x v="79"/>
    <x v="79"/>
    <x v="15"/>
    <x v="27"/>
    <x v="6"/>
    <x v="0"/>
    <x v="0"/>
  </r>
  <r>
    <x v="3422"/>
    <x v="0"/>
    <x v="1"/>
    <x v="50"/>
    <x v="34"/>
    <x v="22"/>
    <x v="3302"/>
    <x v="723"/>
    <x v="79"/>
    <x v="79"/>
    <x v="15"/>
    <x v="27"/>
    <x v="6"/>
    <x v="1"/>
    <x v="1"/>
  </r>
  <r>
    <x v="3428"/>
    <x v="0"/>
    <x v="0"/>
    <x v="93"/>
    <x v="9"/>
    <x v="63"/>
    <x v="3308"/>
    <x v="747"/>
    <x v="79"/>
    <x v="79"/>
    <x v="15"/>
    <x v="27"/>
    <x v="6"/>
    <x v="0"/>
    <x v="0"/>
  </r>
  <r>
    <x v="3458"/>
    <x v="0"/>
    <x v="7"/>
    <x v="57"/>
    <x v="1"/>
    <x v="255"/>
    <x v="3338"/>
    <x v="730"/>
    <x v="79"/>
    <x v="79"/>
    <x v="15"/>
    <x v="27"/>
    <x v="6"/>
    <x v="7"/>
    <x v="7"/>
  </r>
  <r>
    <x v="3417"/>
    <x v="0"/>
    <x v="7"/>
    <x v="37"/>
    <x v="81"/>
    <x v="864"/>
    <x v="3297"/>
    <x v="745"/>
    <x v="79"/>
    <x v="79"/>
    <x v="15"/>
    <x v="27"/>
    <x v="6"/>
    <x v="7"/>
    <x v="7"/>
  </r>
  <r>
    <x v="3394"/>
    <x v="0"/>
    <x v="0"/>
    <x v="16"/>
    <x v="17"/>
    <x v="6"/>
    <x v="3275"/>
    <x v="742"/>
    <x v="79"/>
    <x v="79"/>
    <x v="15"/>
    <x v="27"/>
    <x v="6"/>
    <x v="0"/>
    <x v="0"/>
  </r>
  <r>
    <x v="3427"/>
    <x v="0"/>
    <x v="6"/>
    <x v="13"/>
    <x v="18"/>
    <x v="19"/>
    <x v="3307"/>
    <x v="742"/>
    <x v="79"/>
    <x v="79"/>
    <x v="15"/>
    <x v="27"/>
    <x v="6"/>
    <x v="6"/>
    <x v="6"/>
  </r>
  <r>
    <x v="3394"/>
    <x v="0"/>
    <x v="1"/>
    <x v="9"/>
    <x v="14"/>
    <x v="14"/>
    <x v="3275"/>
    <x v="742"/>
    <x v="79"/>
    <x v="79"/>
    <x v="15"/>
    <x v="27"/>
    <x v="6"/>
    <x v="1"/>
    <x v="1"/>
  </r>
  <r>
    <x v="3398"/>
    <x v="0"/>
    <x v="8"/>
    <x v="19"/>
    <x v="81"/>
    <x v="6"/>
    <x v="3279"/>
    <x v="735"/>
    <x v="79"/>
    <x v="79"/>
    <x v="15"/>
    <x v="27"/>
    <x v="6"/>
    <x v="8"/>
    <x v="8"/>
  </r>
  <r>
    <x v="3434"/>
    <x v="0"/>
    <x v="9"/>
    <x v="7"/>
    <x v="63"/>
    <x v="6"/>
    <x v="3314"/>
    <x v="744"/>
    <x v="79"/>
    <x v="79"/>
    <x v="15"/>
    <x v="27"/>
    <x v="6"/>
    <x v="9"/>
    <x v="9"/>
  </r>
  <r>
    <x v="3431"/>
    <x v="0"/>
    <x v="1"/>
    <x v="11"/>
    <x v="23"/>
    <x v="246"/>
    <x v="3311"/>
    <x v="734"/>
    <x v="79"/>
    <x v="79"/>
    <x v="15"/>
    <x v="27"/>
    <x v="6"/>
    <x v="1"/>
    <x v="1"/>
  </r>
  <r>
    <x v="3457"/>
    <x v="0"/>
    <x v="3"/>
    <x v="33"/>
    <x v="57"/>
    <x v="64"/>
    <x v="3337"/>
    <x v="725"/>
    <x v="79"/>
    <x v="79"/>
    <x v="15"/>
    <x v="27"/>
    <x v="6"/>
    <x v="3"/>
    <x v="3"/>
  </r>
  <r>
    <x v="3416"/>
    <x v="0"/>
    <x v="5"/>
    <x v="0"/>
    <x v="41"/>
    <x v="6"/>
    <x v="3296"/>
    <x v="732"/>
    <x v="79"/>
    <x v="79"/>
    <x v="15"/>
    <x v="27"/>
    <x v="6"/>
    <x v="5"/>
    <x v="5"/>
  </r>
  <r>
    <x v="3421"/>
    <x v="0"/>
    <x v="2"/>
    <x v="42"/>
    <x v="42"/>
    <x v="385"/>
    <x v="3301"/>
    <x v="736"/>
    <x v="79"/>
    <x v="79"/>
    <x v="15"/>
    <x v="27"/>
    <x v="6"/>
    <x v="2"/>
    <x v="2"/>
  </r>
  <r>
    <x v="3432"/>
    <x v="0"/>
    <x v="2"/>
    <x v="60"/>
    <x v="119"/>
    <x v="526"/>
    <x v="3312"/>
    <x v="722"/>
    <x v="79"/>
    <x v="79"/>
    <x v="15"/>
    <x v="27"/>
    <x v="6"/>
    <x v="2"/>
    <x v="2"/>
  </r>
  <r>
    <x v="3420"/>
    <x v="0"/>
    <x v="2"/>
    <x v="7"/>
    <x v="8"/>
    <x v="11"/>
    <x v="3300"/>
    <x v="722"/>
    <x v="79"/>
    <x v="79"/>
    <x v="15"/>
    <x v="27"/>
    <x v="6"/>
    <x v="2"/>
    <x v="2"/>
  </r>
  <r>
    <x v="3428"/>
    <x v="0"/>
    <x v="11"/>
    <x v="1"/>
    <x v="56"/>
    <x v="9"/>
    <x v="3308"/>
    <x v="747"/>
    <x v="79"/>
    <x v="79"/>
    <x v="15"/>
    <x v="27"/>
    <x v="6"/>
    <x v="11"/>
    <x v="11"/>
  </r>
  <r>
    <x v="3427"/>
    <x v="0"/>
    <x v="0"/>
    <x v="6"/>
    <x v="41"/>
    <x v="34"/>
    <x v="3307"/>
    <x v="742"/>
    <x v="79"/>
    <x v="79"/>
    <x v="15"/>
    <x v="27"/>
    <x v="6"/>
    <x v="0"/>
    <x v="0"/>
  </r>
  <r>
    <x v="3413"/>
    <x v="0"/>
    <x v="0"/>
    <x v="8"/>
    <x v="98"/>
    <x v="6"/>
    <x v="3293"/>
    <x v="718"/>
    <x v="79"/>
    <x v="79"/>
    <x v="15"/>
    <x v="27"/>
    <x v="6"/>
    <x v="0"/>
    <x v="0"/>
  </r>
  <r>
    <x v="3347"/>
    <x v="0"/>
    <x v="3"/>
    <x v="92"/>
    <x v="62"/>
    <x v="187"/>
    <x v="3229"/>
    <x v="742"/>
    <x v="79"/>
    <x v="79"/>
    <x v="15"/>
    <x v="27"/>
    <x v="6"/>
    <x v="3"/>
    <x v="3"/>
  </r>
  <r>
    <x v="3345"/>
    <x v="0"/>
    <x v="9"/>
    <x v="84"/>
    <x v="20"/>
    <x v="162"/>
    <x v="3227"/>
    <x v="719"/>
    <x v="79"/>
    <x v="79"/>
    <x v="15"/>
    <x v="27"/>
    <x v="6"/>
    <x v="9"/>
    <x v="9"/>
  </r>
  <r>
    <x v="3419"/>
    <x v="0"/>
    <x v="10"/>
    <x v="105"/>
    <x v="108"/>
    <x v="7"/>
    <x v="3299"/>
    <x v="716"/>
    <x v="79"/>
    <x v="79"/>
    <x v="15"/>
    <x v="27"/>
    <x v="6"/>
    <x v="10"/>
    <x v="10"/>
  </r>
  <r>
    <x v="3425"/>
    <x v="0"/>
    <x v="4"/>
    <x v="51"/>
    <x v="59"/>
    <x v="244"/>
    <x v="3305"/>
    <x v="748"/>
    <x v="79"/>
    <x v="79"/>
    <x v="15"/>
    <x v="27"/>
    <x v="6"/>
    <x v="4"/>
    <x v="4"/>
  </r>
  <r>
    <x v="3423"/>
    <x v="0"/>
    <x v="7"/>
    <x v="9"/>
    <x v="62"/>
    <x v="84"/>
    <x v="3303"/>
    <x v="719"/>
    <x v="79"/>
    <x v="79"/>
    <x v="15"/>
    <x v="27"/>
    <x v="6"/>
    <x v="7"/>
    <x v="7"/>
  </r>
  <r>
    <x v="3413"/>
    <x v="0"/>
    <x v="11"/>
    <x v="48"/>
    <x v="10"/>
    <x v="187"/>
    <x v="3293"/>
    <x v="718"/>
    <x v="79"/>
    <x v="79"/>
    <x v="15"/>
    <x v="27"/>
    <x v="6"/>
    <x v="11"/>
    <x v="11"/>
  </r>
  <r>
    <x v="3414"/>
    <x v="0"/>
    <x v="2"/>
    <x v="18"/>
    <x v="83"/>
    <x v="417"/>
    <x v="3294"/>
    <x v="734"/>
    <x v="79"/>
    <x v="79"/>
    <x v="15"/>
    <x v="27"/>
    <x v="6"/>
    <x v="2"/>
    <x v="2"/>
  </r>
  <r>
    <x v="3421"/>
    <x v="1"/>
    <x v="2"/>
    <x v="83"/>
    <x v="19"/>
    <x v="1356"/>
    <x v="3301"/>
    <x v="736"/>
    <x v="79"/>
    <x v="79"/>
    <x v="15"/>
    <x v="27"/>
    <x v="6"/>
    <x v="2"/>
    <x v="2"/>
  </r>
  <r>
    <x v="3414"/>
    <x v="1"/>
    <x v="2"/>
    <x v="18"/>
    <x v="83"/>
    <x v="417"/>
    <x v="3294"/>
    <x v="734"/>
    <x v="79"/>
    <x v="79"/>
    <x v="15"/>
    <x v="27"/>
    <x v="6"/>
    <x v="2"/>
    <x v="2"/>
  </r>
  <r>
    <x v="3435"/>
    <x v="0"/>
    <x v="8"/>
    <x v="40"/>
    <x v="40"/>
    <x v="1327"/>
    <x v="3315"/>
    <x v="740"/>
    <x v="79"/>
    <x v="79"/>
    <x v="15"/>
    <x v="27"/>
    <x v="6"/>
    <x v="8"/>
    <x v="8"/>
  </r>
  <r>
    <x v="3437"/>
    <x v="0"/>
    <x v="7"/>
    <x v="6"/>
    <x v="41"/>
    <x v="34"/>
    <x v="3317"/>
    <x v="737"/>
    <x v="79"/>
    <x v="79"/>
    <x v="15"/>
    <x v="27"/>
    <x v="6"/>
    <x v="7"/>
    <x v="7"/>
  </r>
  <r>
    <x v="3446"/>
    <x v="1"/>
    <x v="2"/>
    <x v="52"/>
    <x v="90"/>
    <x v="123"/>
    <x v="3326"/>
    <x v="746"/>
    <x v="79"/>
    <x v="79"/>
    <x v="15"/>
    <x v="27"/>
    <x v="6"/>
    <x v="2"/>
    <x v="2"/>
  </r>
  <r>
    <x v="3446"/>
    <x v="0"/>
    <x v="2"/>
    <x v="98"/>
    <x v="90"/>
    <x v="516"/>
    <x v="3326"/>
    <x v="746"/>
    <x v="79"/>
    <x v="79"/>
    <x v="15"/>
    <x v="27"/>
    <x v="6"/>
    <x v="2"/>
    <x v="2"/>
  </r>
  <r>
    <x v="3342"/>
    <x v="0"/>
    <x v="8"/>
    <x v="65"/>
    <x v="75"/>
    <x v="1195"/>
    <x v="3224"/>
    <x v="740"/>
    <x v="79"/>
    <x v="79"/>
    <x v="15"/>
    <x v="27"/>
    <x v="6"/>
    <x v="8"/>
    <x v="8"/>
  </r>
  <r>
    <x v="3345"/>
    <x v="0"/>
    <x v="8"/>
    <x v="40"/>
    <x v="32"/>
    <x v="13"/>
    <x v="3227"/>
    <x v="719"/>
    <x v="79"/>
    <x v="79"/>
    <x v="15"/>
    <x v="27"/>
    <x v="6"/>
    <x v="8"/>
    <x v="8"/>
  </r>
  <r>
    <x v="3349"/>
    <x v="0"/>
    <x v="11"/>
    <x v="15"/>
    <x v="34"/>
    <x v="37"/>
    <x v="3231"/>
    <x v="743"/>
    <x v="79"/>
    <x v="79"/>
    <x v="15"/>
    <x v="27"/>
    <x v="6"/>
    <x v="11"/>
    <x v="11"/>
  </r>
  <r>
    <x v="3302"/>
    <x v="0"/>
    <x v="0"/>
    <x v="6"/>
    <x v="85"/>
    <x v="171"/>
    <x v="3188"/>
    <x v="718"/>
    <x v="79"/>
    <x v="79"/>
    <x v="15"/>
    <x v="27"/>
    <x v="6"/>
    <x v="0"/>
    <x v="0"/>
  </r>
  <r>
    <x v="3445"/>
    <x v="0"/>
    <x v="7"/>
    <x v="21"/>
    <x v="65"/>
    <x v="75"/>
    <x v="3325"/>
    <x v="743"/>
    <x v="79"/>
    <x v="79"/>
    <x v="15"/>
    <x v="27"/>
    <x v="6"/>
    <x v="7"/>
    <x v="7"/>
  </r>
  <r>
    <x v="3343"/>
    <x v="0"/>
    <x v="3"/>
    <x v="92"/>
    <x v="14"/>
    <x v="6"/>
    <x v="3225"/>
    <x v="722"/>
    <x v="79"/>
    <x v="79"/>
    <x v="15"/>
    <x v="27"/>
    <x v="6"/>
    <x v="3"/>
    <x v="3"/>
  </r>
  <r>
    <x v="3301"/>
    <x v="0"/>
    <x v="2"/>
    <x v="24"/>
    <x v="15"/>
    <x v="176"/>
    <x v="1331"/>
    <x v="717"/>
    <x v="79"/>
    <x v="79"/>
    <x v="15"/>
    <x v="27"/>
    <x v="6"/>
    <x v="2"/>
    <x v="2"/>
  </r>
  <r>
    <x v="3354"/>
    <x v="0"/>
    <x v="4"/>
    <x v="57"/>
    <x v="76"/>
    <x v="72"/>
    <x v="3236"/>
    <x v="715"/>
    <x v="79"/>
    <x v="79"/>
    <x v="15"/>
    <x v="27"/>
    <x v="6"/>
    <x v="4"/>
    <x v="4"/>
  </r>
  <r>
    <x v="3350"/>
    <x v="0"/>
    <x v="10"/>
    <x v="30"/>
    <x v="65"/>
    <x v="244"/>
    <x v="3232"/>
    <x v="744"/>
    <x v="79"/>
    <x v="79"/>
    <x v="15"/>
    <x v="27"/>
    <x v="6"/>
    <x v="10"/>
    <x v="10"/>
  </r>
  <r>
    <x v="3344"/>
    <x v="0"/>
    <x v="0"/>
    <x v="6"/>
    <x v="6"/>
    <x v="6"/>
    <x v="3226"/>
    <x v="741"/>
    <x v="79"/>
    <x v="79"/>
    <x v="15"/>
    <x v="27"/>
    <x v="6"/>
    <x v="0"/>
    <x v="0"/>
  </r>
  <r>
    <x v="3451"/>
    <x v="0"/>
    <x v="5"/>
    <x v="75"/>
    <x v="17"/>
    <x v="120"/>
    <x v="3331"/>
    <x v="722"/>
    <x v="79"/>
    <x v="79"/>
    <x v="15"/>
    <x v="27"/>
    <x v="6"/>
    <x v="5"/>
    <x v="5"/>
  </r>
  <r>
    <x v="3354"/>
    <x v="0"/>
    <x v="9"/>
    <x v="84"/>
    <x v="32"/>
    <x v="392"/>
    <x v="3236"/>
    <x v="715"/>
    <x v="79"/>
    <x v="79"/>
    <x v="15"/>
    <x v="27"/>
    <x v="6"/>
    <x v="9"/>
    <x v="9"/>
  </r>
  <r>
    <x v="3297"/>
    <x v="0"/>
    <x v="3"/>
    <x v="23"/>
    <x v="16"/>
    <x v="54"/>
    <x v="3184"/>
    <x v="713"/>
    <x v="79"/>
    <x v="79"/>
    <x v="15"/>
    <x v="27"/>
    <x v="6"/>
    <x v="3"/>
    <x v="3"/>
  </r>
  <r>
    <x v="3444"/>
    <x v="0"/>
    <x v="2"/>
    <x v="8"/>
    <x v="98"/>
    <x v="6"/>
    <x v="3324"/>
    <x v="723"/>
    <x v="79"/>
    <x v="79"/>
    <x v="15"/>
    <x v="27"/>
    <x v="6"/>
    <x v="2"/>
    <x v="2"/>
  </r>
  <r>
    <x v="3435"/>
    <x v="0"/>
    <x v="2"/>
    <x v="60"/>
    <x v="70"/>
    <x v="1202"/>
    <x v="3315"/>
    <x v="740"/>
    <x v="79"/>
    <x v="79"/>
    <x v="15"/>
    <x v="27"/>
    <x v="6"/>
    <x v="2"/>
    <x v="2"/>
  </r>
  <r>
    <x v="3447"/>
    <x v="0"/>
    <x v="6"/>
    <x v="1"/>
    <x v="24"/>
    <x v="796"/>
    <x v="3327"/>
    <x v="732"/>
    <x v="79"/>
    <x v="79"/>
    <x v="15"/>
    <x v="27"/>
    <x v="6"/>
    <x v="6"/>
    <x v="6"/>
  </r>
  <r>
    <x v="3442"/>
    <x v="0"/>
    <x v="8"/>
    <x v="20"/>
    <x v="12"/>
    <x v="6"/>
    <x v="3322"/>
    <x v="749"/>
    <x v="79"/>
    <x v="79"/>
    <x v="15"/>
    <x v="27"/>
    <x v="6"/>
    <x v="8"/>
    <x v="8"/>
  </r>
  <r>
    <x v="3446"/>
    <x v="0"/>
    <x v="3"/>
    <x v="19"/>
    <x v="32"/>
    <x v="176"/>
    <x v="3326"/>
    <x v="746"/>
    <x v="79"/>
    <x v="79"/>
    <x v="15"/>
    <x v="27"/>
    <x v="6"/>
    <x v="3"/>
    <x v="3"/>
  </r>
  <r>
    <x v="3447"/>
    <x v="0"/>
    <x v="11"/>
    <x v="49"/>
    <x v="66"/>
    <x v="2027"/>
    <x v="3327"/>
    <x v="732"/>
    <x v="79"/>
    <x v="79"/>
    <x v="15"/>
    <x v="27"/>
    <x v="6"/>
    <x v="11"/>
    <x v="11"/>
  </r>
  <r>
    <x v="3438"/>
    <x v="0"/>
    <x v="3"/>
    <x v="11"/>
    <x v="16"/>
    <x v="112"/>
    <x v="3318"/>
    <x v="733"/>
    <x v="79"/>
    <x v="79"/>
    <x v="15"/>
    <x v="27"/>
    <x v="6"/>
    <x v="3"/>
    <x v="3"/>
  </r>
  <r>
    <x v="3344"/>
    <x v="0"/>
    <x v="6"/>
    <x v="10"/>
    <x v="0"/>
    <x v="6"/>
    <x v="3226"/>
    <x v="741"/>
    <x v="79"/>
    <x v="79"/>
    <x v="15"/>
    <x v="27"/>
    <x v="6"/>
    <x v="6"/>
    <x v="6"/>
  </r>
  <r>
    <x v="3350"/>
    <x v="0"/>
    <x v="1"/>
    <x v="94"/>
    <x v="42"/>
    <x v="242"/>
    <x v="3232"/>
    <x v="744"/>
    <x v="79"/>
    <x v="79"/>
    <x v="15"/>
    <x v="27"/>
    <x v="6"/>
    <x v="1"/>
    <x v="1"/>
  </r>
  <r>
    <x v="3300"/>
    <x v="0"/>
    <x v="6"/>
    <x v="3"/>
    <x v="5"/>
    <x v="37"/>
    <x v="3187"/>
    <x v="716"/>
    <x v="79"/>
    <x v="79"/>
    <x v="15"/>
    <x v="27"/>
    <x v="6"/>
    <x v="6"/>
    <x v="6"/>
  </r>
  <r>
    <x v="3438"/>
    <x v="0"/>
    <x v="10"/>
    <x v="93"/>
    <x v="9"/>
    <x v="63"/>
    <x v="3318"/>
    <x v="733"/>
    <x v="79"/>
    <x v="79"/>
    <x v="15"/>
    <x v="27"/>
    <x v="6"/>
    <x v="10"/>
    <x v="10"/>
  </r>
  <r>
    <x v="3437"/>
    <x v="0"/>
    <x v="4"/>
    <x v="0"/>
    <x v="98"/>
    <x v="11"/>
    <x v="3317"/>
    <x v="737"/>
    <x v="79"/>
    <x v="79"/>
    <x v="15"/>
    <x v="27"/>
    <x v="6"/>
    <x v="4"/>
    <x v="4"/>
  </r>
  <r>
    <x v="3299"/>
    <x v="0"/>
    <x v="11"/>
    <x v="4"/>
    <x v="48"/>
    <x v="2275"/>
    <x v="3186"/>
    <x v="715"/>
    <x v="79"/>
    <x v="79"/>
    <x v="15"/>
    <x v="27"/>
    <x v="6"/>
    <x v="11"/>
    <x v="11"/>
  </r>
  <r>
    <x v="3346"/>
    <x v="1"/>
    <x v="2"/>
    <x v="138"/>
    <x v="121"/>
    <x v="3139"/>
    <x v="3228"/>
    <x v="736"/>
    <x v="79"/>
    <x v="79"/>
    <x v="15"/>
    <x v="27"/>
    <x v="6"/>
    <x v="2"/>
    <x v="2"/>
  </r>
  <r>
    <x v="3452"/>
    <x v="0"/>
    <x v="11"/>
    <x v="6"/>
    <x v="6"/>
    <x v="6"/>
    <x v="3332"/>
    <x v="730"/>
    <x v="79"/>
    <x v="79"/>
    <x v="15"/>
    <x v="27"/>
    <x v="6"/>
    <x v="11"/>
    <x v="11"/>
  </r>
  <r>
    <x v="3439"/>
    <x v="0"/>
    <x v="5"/>
    <x v="12"/>
    <x v="6"/>
    <x v="145"/>
    <x v="3319"/>
    <x v="718"/>
    <x v="79"/>
    <x v="79"/>
    <x v="15"/>
    <x v="27"/>
    <x v="6"/>
    <x v="5"/>
    <x v="5"/>
  </r>
  <r>
    <x v="3442"/>
    <x v="0"/>
    <x v="11"/>
    <x v="20"/>
    <x v="12"/>
    <x v="6"/>
    <x v="3322"/>
    <x v="749"/>
    <x v="79"/>
    <x v="79"/>
    <x v="15"/>
    <x v="27"/>
    <x v="6"/>
    <x v="11"/>
    <x v="11"/>
  </r>
  <r>
    <x v="3449"/>
    <x v="0"/>
    <x v="0"/>
    <x v="6"/>
    <x v="98"/>
    <x v="13"/>
    <x v="3329"/>
    <x v="725"/>
    <x v="79"/>
    <x v="79"/>
    <x v="15"/>
    <x v="27"/>
    <x v="6"/>
    <x v="0"/>
    <x v="0"/>
  </r>
  <r>
    <x v="3349"/>
    <x v="0"/>
    <x v="0"/>
    <x v="10"/>
    <x v="13"/>
    <x v="202"/>
    <x v="3231"/>
    <x v="743"/>
    <x v="79"/>
    <x v="79"/>
    <x v="15"/>
    <x v="27"/>
    <x v="6"/>
    <x v="0"/>
    <x v="0"/>
  </r>
  <r>
    <x v="3343"/>
    <x v="0"/>
    <x v="7"/>
    <x v="93"/>
    <x v="94"/>
    <x v="207"/>
    <x v="3225"/>
    <x v="722"/>
    <x v="79"/>
    <x v="79"/>
    <x v="15"/>
    <x v="27"/>
    <x v="6"/>
    <x v="7"/>
    <x v="7"/>
  </r>
  <r>
    <x v="3444"/>
    <x v="0"/>
    <x v="8"/>
    <x v="6"/>
    <x v="6"/>
    <x v="6"/>
    <x v="3324"/>
    <x v="723"/>
    <x v="79"/>
    <x v="79"/>
    <x v="15"/>
    <x v="27"/>
    <x v="6"/>
    <x v="8"/>
    <x v="8"/>
  </r>
  <r>
    <x v="3464"/>
    <x v="0"/>
    <x v="11"/>
    <x v="85"/>
    <x v="121"/>
    <x v="986"/>
    <x v="3344"/>
    <x v="728"/>
    <x v="79"/>
    <x v="79"/>
    <x v="15"/>
    <x v="27"/>
    <x v="6"/>
    <x v="11"/>
    <x v="11"/>
  </r>
  <r>
    <x v="3347"/>
    <x v="1"/>
    <x v="2"/>
    <x v="26"/>
    <x v="56"/>
    <x v="417"/>
    <x v="3229"/>
    <x v="742"/>
    <x v="79"/>
    <x v="79"/>
    <x v="15"/>
    <x v="27"/>
    <x v="6"/>
    <x v="2"/>
    <x v="2"/>
  </r>
  <r>
    <x v="3296"/>
    <x v="0"/>
    <x v="8"/>
    <x v="84"/>
    <x v="87"/>
    <x v="142"/>
    <x v="3183"/>
    <x v="712"/>
    <x v="79"/>
    <x v="79"/>
    <x v="15"/>
    <x v="27"/>
    <x v="6"/>
    <x v="8"/>
    <x v="8"/>
  </r>
  <r>
    <x v="3440"/>
    <x v="0"/>
    <x v="11"/>
    <x v="3"/>
    <x v="5"/>
    <x v="37"/>
    <x v="3320"/>
    <x v="721"/>
    <x v="79"/>
    <x v="79"/>
    <x v="15"/>
    <x v="27"/>
    <x v="6"/>
    <x v="11"/>
    <x v="11"/>
  </r>
  <r>
    <x v="3346"/>
    <x v="0"/>
    <x v="4"/>
    <x v="4"/>
    <x v="15"/>
    <x v="241"/>
    <x v="3228"/>
    <x v="736"/>
    <x v="79"/>
    <x v="79"/>
    <x v="15"/>
    <x v="27"/>
    <x v="6"/>
    <x v="4"/>
    <x v="4"/>
  </r>
  <r>
    <x v="3347"/>
    <x v="0"/>
    <x v="9"/>
    <x v="11"/>
    <x v="56"/>
    <x v="164"/>
    <x v="3229"/>
    <x v="742"/>
    <x v="79"/>
    <x v="79"/>
    <x v="15"/>
    <x v="27"/>
    <x v="6"/>
    <x v="9"/>
    <x v="9"/>
  </r>
  <r>
    <x v="3446"/>
    <x v="0"/>
    <x v="9"/>
    <x v="78"/>
    <x v="109"/>
    <x v="1111"/>
    <x v="3326"/>
    <x v="746"/>
    <x v="79"/>
    <x v="79"/>
    <x v="15"/>
    <x v="27"/>
    <x v="6"/>
    <x v="9"/>
    <x v="9"/>
  </r>
  <r>
    <x v="3443"/>
    <x v="0"/>
    <x v="11"/>
    <x v="14"/>
    <x v="83"/>
    <x v="9"/>
    <x v="3323"/>
    <x v="713"/>
    <x v="79"/>
    <x v="79"/>
    <x v="15"/>
    <x v="27"/>
    <x v="6"/>
    <x v="11"/>
    <x v="11"/>
  </r>
  <r>
    <x v="3449"/>
    <x v="0"/>
    <x v="6"/>
    <x v="17"/>
    <x v="23"/>
    <x v="32"/>
    <x v="3329"/>
    <x v="725"/>
    <x v="79"/>
    <x v="79"/>
    <x v="15"/>
    <x v="27"/>
    <x v="6"/>
    <x v="6"/>
    <x v="6"/>
  </r>
  <r>
    <x v="3437"/>
    <x v="0"/>
    <x v="9"/>
    <x v="13"/>
    <x v="14"/>
    <x v="44"/>
    <x v="3317"/>
    <x v="737"/>
    <x v="79"/>
    <x v="79"/>
    <x v="15"/>
    <x v="27"/>
    <x v="6"/>
    <x v="9"/>
    <x v="9"/>
  </r>
  <r>
    <x v="3445"/>
    <x v="0"/>
    <x v="3"/>
    <x v="57"/>
    <x v="54"/>
    <x v="626"/>
    <x v="3325"/>
    <x v="743"/>
    <x v="79"/>
    <x v="79"/>
    <x v="15"/>
    <x v="27"/>
    <x v="6"/>
    <x v="3"/>
    <x v="3"/>
  </r>
  <r>
    <x v="3299"/>
    <x v="0"/>
    <x v="0"/>
    <x v="9"/>
    <x v="11"/>
    <x v="35"/>
    <x v="3186"/>
    <x v="715"/>
    <x v="79"/>
    <x v="79"/>
    <x v="15"/>
    <x v="27"/>
    <x v="6"/>
    <x v="0"/>
    <x v="0"/>
  </r>
  <r>
    <x v="3452"/>
    <x v="0"/>
    <x v="0"/>
    <x v="12"/>
    <x v="45"/>
    <x v="6"/>
    <x v="3332"/>
    <x v="730"/>
    <x v="79"/>
    <x v="79"/>
    <x v="15"/>
    <x v="27"/>
    <x v="6"/>
    <x v="0"/>
    <x v="0"/>
  </r>
  <r>
    <x v="3464"/>
    <x v="0"/>
    <x v="0"/>
    <x v="3"/>
    <x v="36"/>
    <x v="153"/>
    <x v="3344"/>
    <x v="728"/>
    <x v="79"/>
    <x v="79"/>
    <x v="15"/>
    <x v="27"/>
    <x v="6"/>
    <x v="0"/>
    <x v="0"/>
  </r>
  <r>
    <x v="3441"/>
    <x v="0"/>
    <x v="3"/>
    <x v="51"/>
    <x v="15"/>
    <x v="263"/>
    <x v="3321"/>
    <x v="738"/>
    <x v="79"/>
    <x v="79"/>
    <x v="15"/>
    <x v="27"/>
    <x v="6"/>
    <x v="3"/>
    <x v="3"/>
  </r>
  <r>
    <x v="3346"/>
    <x v="0"/>
    <x v="2"/>
    <x v="85"/>
    <x v="121"/>
    <x v="986"/>
    <x v="3228"/>
    <x v="736"/>
    <x v="79"/>
    <x v="79"/>
    <x v="15"/>
    <x v="27"/>
    <x v="6"/>
    <x v="2"/>
    <x v="2"/>
  </r>
  <r>
    <x v="3441"/>
    <x v="0"/>
    <x v="7"/>
    <x v="23"/>
    <x v="7"/>
    <x v="376"/>
    <x v="3321"/>
    <x v="738"/>
    <x v="79"/>
    <x v="79"/>
    <x v="15"/>
    <x v="27"/>
    <x v="6"/>
    <x v="7"/>
    <x v="7"/>
  </r>
  <r>
    <x v="3345"/>
    <x v="0"/>
    <x v="4"/>
    <x v="70"/>
    <x v="59"/>
    <x v="125"/>
    <x v="3227"/>
    <x v="719"/>
    <x v="79"/>
    <x v="79"/>
    <x v="15"/>
    <x v="27"/>
    <x v="6"/>
    <x v="4"/>
    <x v="4"/>
  </r>
  <r>
    <x v="3297"/>
    <x v="0"/>
    <x v="1"/>
    <x v="35"/>
    <x v="44"/>
    <x v="287"/>
    <x v="3184"/>
    <x v="713"/>
    <x v="79"/>
    <x v="79"/>
    <x v="15"/>
    <x v="27"/>
    <x v="6"/>
    <x v="1"/>
    <x v="1"/>
  </r>
  <r>
    <x v="3447"/>
    <x v="0"/>
    <x v="0"/>
    <x v="13"/>
    <x v="18"/>
    <x v="19"/>
    <x v="3327"/>
    <x v="732"/>
    <x v="79"/>
    <x v="79"/>
    <x v="15"/>
    <x v="27"/>
    <x v="6"/>
    <x v="0"/>
    <x v="0"/>
  </r>
  <r>
    <x v="3350"/>
    <x v="0"/>
    <x v="3"/>
    <x v="24"/>
    <x v="61"/>
    <x v="187"/>
    <x v="3232"/>
    <x v="744"/>
    <x v="79"/>
    <x v="79"/>
    <x v="15"/>
    <x v="27"/>
    <x v="6"/>
    <x v="3"/>
    <x v="3"/>
  </r>
  <r>
    <x v="3448"/>
    <x v="0"/>
    <x v="8"/>
    <x v="91"/>
    <x v="113"/>
    <x v="76"/>
    <x v="3328"/>
    <x v="744"/>
    <x v="79"/>
    <x v="79"/>
    <x v="15"/>
    <x v="27"/>
    <x v="6"/>
    <x v="8"/>
    <x v="8"/>
  </r>
  <r>
    <x v="3445"/>
    <x v="0"/>
    <x v="10"/>
    <x v="30"/>
    <x v="8"/>
    <x v="13"/>
    <x v="3325"/>
    <x v="743"/>
    <x v="79"/>
    <x v="79"/>
    <x v="15"/>
    <x v="27"/>
    <x v="6"/>
    <x v="10"/>
    <x v="10"/>
  </r>
  <r>
    <x v="3296"/>
    <x v="0"/>
    <x v="11"/>
    <x v="46"/>
    <x v="102"/>
    <x v="302"/>
    <x v="3183"/>
    <x v="712"/>
    <x v="79"/>
    <x v="79"/>
    <x v="15"/>
    <x v="27"/>
    <x v="6"/>
    <x v="11"/>
    <x v="11"/>
  </r>
  <r>
    <x v="3300"/>
    <x v="0"/>
    <x v="5"/>
    <x v="8"/>
    <x v="98"/>
    <x v="6"/>
    <x v="3187"/>
    <x v="716"/>
    <x v="79"/>
    <x v="79"/>
    <x v="15"/>
    <x v="27"/>
    <x v="6"/>
    <x v="5"/>
    <x v="5"/>
  </r>
  <r>
    <x v="3448"/>
    <x v="0"/>
    <x v="2"/>
    <x v="58"/>
    <x v="107"/>
    <x v="381"/>
    <x v="3328"/>
    <x v="744"/>
    <x v="79"/>
    <x v="79"/>
    <x v="15"/>
    <x v="27"/>
    <x v="6"/>
    <x v="2"/>
    <x v="2"/>
  </r>
  <r>
    <x v="3345"/>
    <x v="0"/>
    <x v="2"/>
    <x v="18"/>
    <x v="119"/>
    <x v="286"/>
    <x v="3227"/>
    <x v="719"/>
    <x v="79"/>
    <x v="79"/>
    <x v="15"/>
    <x v="27"/>
    <x v="6"/>
    <x v="2"/>
    <x v="2"/>
  </r>
  <r>
    <x v="3345"/>
    <x v="1"/>
    <x v="2"/>
    <x v="38"/>
    <x v="119"/>
    <x v="68"/>
    <x v="3227"/>
    <x v="719"/>
    <x v="79"/>
    <x v="79"/>
    <x v="15"/>
    <x v="27"/>
    <x v="6"/>
    <x v="2"/>
    <x v="2"/>
  </r>
  <r>
    <x v="3436"/>
    <x v="0"/>
    <x v="4"/>
    <x v="12"/>
    <x v="12"/>
    <x v="13"/>
    <x v="3316"/>
    <x v="738"/>
    <x v="79"/>
    <x v="79"/>
    <x v="15"/>
    <x v="27"/>
    <x v="6"/>
    <x v="4"/>
    <x v="4"/>
  </r>
  <r>
    <x v="3348"/>
    <x v="0"/>
    <x v="6"/>
    <x v="24"/>
    <x v="61"/>
    <x v="187"/>
    <x v="3230"/>
    <x v="740"/>
    <x v="79"/>
    <x v="79"/>
    <x v="15"/>
    <x v="27"/>
    <x v="6"/>
    <x v="6"/>
    <x v="6"/>
  </r>
  <r>
    <x v="3342"/>
    <x v="0"/>
    <x v="2"/>
    <x v="7"/>
    <x v="11"/>
    <x v="319"/>
    <x v="3224"/>
    <x v="740"/>
    <x v="79"/>
    <x v="79"/>
    <x v="15"/>
    <x v="27"/>
    <x v="6"/>
    <x v="2"/>
    <x v="2"/>
  </r>
  <r>
    <x v="3449"/>
    <x v="0"/>
    <x v="11"/>
    <x v="24"/>
    <x v="59"/>
    <x v="105"/>
    <x v="3329"/>
    <x v="725"/>
    <x v="79"/>
    <x v="79"/>
    <x v="15"/>
    <x v="27"/>
    <x v="6"/>
    <x v="11"/>
    <x v="11"/>
  </r>
  <r>
    <x v="3301"/>
    <x v="0"/>
    <x v="8"/>
    <x v="40"/>
    <x v="81"/>
    <x v="24"/>
    <x v="1331"/>
    <x v="717"/>
    <x v="79"/>
    <x v="79"/>
    <x v="15"/>
    <x v="27"/>
    <x v="6"/>
    <x v="8"/>
    <x v="8"/>
  </r>
  <r>
    <x v="3436"/>
    <x v="0"/>
    <x v="8"/>
    <x v="20"/>
    <x v="41"/>
    <x v="73"/>
    <x v="3316"/>
    <x v="738"/>
    <x v="79"/>
    <x v="79"/>
    <x v="15"/>
    <x v="27"/>
    <x v="6"/>
    <x v="8"/>
    <x v="8"/>
  </r>
  <r>
    <x v="3354"/>
    <x v="1"/>
    <x v="2"/>
    <x v="42"/>
    <x v="90"/>
    <x v="2723"/>
    <x v="3236"/>
    <x v="715"/>
    <x v="79"/>
    <x v="79"/>
    <x v="15"/>
    <x v="27"/>
    <x v="6"/>
    <x v="2"/>
    <x v="2"/>
  </r>
  <r>
    <x v="3348"/>
    <x v="0"/>
    <x v="5"/>
    <x v="20"/>
    <x v="6"/>
    <x v="7"/>
    <x v="3230"/>
    <x v="740"/>
    <x v="79"/>
    <x v="79"/>
    <x v="15"/>
    <x v="27"/>
    <x v="6"/>
    <x v="5"/>
    <x v="5"/>
  </r>
  <r>
    <x v="3346"/>
    <x v="0"/>
    <x v="9"/>
    <x v="113"/>
    <x v="97"/>
    <x v="112"/>
    <x v="3228"/>
    <x v="736"/>
    <x v="79"/>
    <x v="79"/>
    <x v="15"/>
    <x v="27"/>
    <x v="6"/>
    <x v="9"/>
    <x v="9"/>
  </r>
  <r>
    <x v="3347"/>
    <x v="0"/>
    <x v="4"/>
    <x v="30"/>
    <x v="65"/>
    <x v="244"/>
    <x v="3229"/>
    <x v="742"/>
    <x v="79"/>
    <x v="79"/>
    <x v="15"/>
    <x v="27"/>
    <x v="6"/>
    <x v="4"/>
    <x v="4"/>
  </r>
  <r>
    <x v="3437"/>
    <x v="0"/>
    <x v="3"/>
    <x v="10"/>
    <x v="9"/>
    <x v="9"/>
    <x v="3317"/>
    <x v="737"/>
    <x v="79"/>
    <x v="79"/>
    <x v="15"/>
    <x v="27"/>
    <x v="6"/>
    <x v="3"/>
    <x v="3"/>
  </r>
  <r>
    <x v="3439"/>
    <x v="0"/>
    <x v="6"/>
    <x v="8"/>
    <x v="13"/>
    <x v="232"/>
    <x v="3319"/>
    <x v="718"/>
    <x v="79"/>
    <x v="79"/>
    <x v="15"/>
    <x v="27"/>
    <x v="6"/>
    <x v="6"/>
    <x v="6"/>
  </r>
  <r>
    <x v="3446"/>
    <x v="0"/>
    <x v="4"/>
    <x v="35"/>
    <x v="102"/>
    <x v="1067"/>
    <x v="3326"/>
    <x v="746"/>
    <x v="79"/>
    <x v="79"/>
    <x v="15"/>
    <x v="27"/>
    <x v="6"/>
    <x v="4"/>
    <x v="4"/>
  </r>
  <r>
    <x v="3297"/>
    <x v="0"/>
    <x v="10"/>
    <x v="21"/>
    <x v="13"/>
    <x v="22"/>
    <x v="3184"/>
    <x v="713"/>
    <x v="79"/>
    <x v="79"/>
    <x v="15"/>
    <x v="27"/>
    <x v="6"/>
    <x v="10"/>
    <x v="10"/>
  </r>
  <r>
    <x v="3443"/>
    <x v="0"/>
    <x v="0"/>
    <x v="7"/>
    <x v="8"/>
    <x v="11"/>
    <x v="3323"/>
    <x v="713"/>
    <x v="79"/>
    <x v="79"/>
    <x v="15"/>
    <x v="27"/>
    <x v="6"/>
    <x v="0"/>
    <x v="0"/>
  </r>
  <r>
    <x v="3300"/>
    <x v="0"/>
    <x v="0"/>
    <x v="10"/>
    <x v="0"/>
    <x v="6"/>
    <x v="3187"/>
    <x v="716"/>
    <x v="79"/>
    <x v="79"/>
    <x v="15"/>
    <x v="27"/>
    <x v="6"/>
    <x v="0"/>
    <x v="0"/>
  </r>
  <r>
    <x v="3441"/>
    <x v="0"/>
    <x v="1"/>
    <x v="89"/>
    <x v="99"/>
    <x v="4"/>
    <x v="3321"/>
    <x v="738"/>
    <x v="79"/>
    <x v="79"/>
    <x v="15"/>
    <x v="27"/>
    <x v="6"/>
    <x v="1"/>
    <x v="1"/>
  </r>
  <r>
    <x v="3330"/>
    <x v="0"/>
    <x v="0"/>
    <x v="13"/>
    <x v="65"/>
    <x v="154"/>
    <x v="3213"/>
    <x v="736"/>
    <x v="79"/>
    <x v="79"/>
    <x v="15"/>
    <x v="27"/>
    <x v="6"/>
    <x v="0"/>
    <x v="0"/>
  </r>
  <r>
    <x v="3316"/>
    <x v="0"/>
    <x v="2"/>
    <x v="61"/>
    <x v="195"/>
    <x v="291"/>
    <x v="3200"/>
    <x v="727"/>
    <x v="79"/>
    <x v="79"/>
    <x v="15"/>
    <x v="27"/>
    <x v="6"/>
    <x v="2"/>
    <x v="2"/>
  </r>
  <r>
    <x v="3353"/>
    <x v="0"/>
    <x v="2"/>
    <x v="150"/>
    <x v="201"/>
    <x v="1879"/>
    <x v="3235"/>
    <x v="745"/>
    <x v="79"/>
    <x v="79"/>
    <x v="15"/>
    <x v="27"/>
    <x v="6"/>
    <x v="2"/>
    <x v="2"/>
  </r>
  <r>
    <x v="3453"/>
    <x v="0"/>
    <x v="7"/>
    <x v="93"/>
    <x v="0"/>
    <x v="187"/>
    <x v="3333"/>
    <x v="741"/>
    <x v="79"/>
    <x v="79"/>
    <x v="15"/>
    <x v="27"/>
    <x v="6"/>
    <x v="7"/>
    <x v="7"/>
  </r>
  <r>
    <x v="3298"/>
    <x v="0"/>
    <x v="6"/>
    <x v="54"/>
    <x v="34"/>
    <x v="212"/>
    <x v="3185"/>
    <x v="714"/>
    <x v="79"/>
    <x v="79"/>
    <x v="15"/>
    <x v="27"/>
    <x v="6"/>
    <x v="6"/>
    <x v="6"/>
  </r>
  <r>
    <x v="3437"/>
    <x v="0"/>
    <x v="1"/>
    <x v="7"/>
    <x v="11"/>
    <x v="319"/>
    <x v="3317"/>
    <x v="737"/>
    <x v="79"/>
    <x v="79"/>
    <x v="15"/>
    <x v="27"/>
    <x v="6"/>
    <x v="1"/>
    <x v="1"/>
  </r>
  <r>
    <x v="3323"/>
    <x v="1"/>
    <x v="2"/>
    <x v="9"/>
    <x v="63"/>
    <x v="76"/>
    <x v="3207"/>
    <x v="732"/>
    <x v="79"/>
    <x v="79"/>
    <x v="15"/>
    <x v="27"/>
    <x v="6"/>
    <x v="2"/>
    <x v="2"/>
  </r>
  <r>
    <x v="3331"/>
    <x v="0"/>
    <x v="5"/>
    <x v="8"/>
    <x v="0"/>
    <x v="7"/>
    <x v="34"/>
    <x v="726"/>
    <x v="79"/>
    <x v="79"/>
    <x v="15"/>
    <x v="27"/>
    <x v="6"/>
    <x v="5"/>
    <x v="5"/>
  </r>
  <r>
    <x v="3460"/>
    <x v="0"/>
    <x v="5"/>
    <x v="20"/>
    <x v="12"/>
    <x v="6"/>
    <x v="3340"/>
    <x v="722"/>
    <x v="79"/>
    <x v="79"/>
    <x v="15"/>
    <x v="27"/>
    <x v="6"/>
    <x v="5"/>
    <x v="5"/>
  </r>
  <r>
    <x v="3336"/>
    <x v="0"/>
    <x v="3"/>
    <x v="34"/>
    <x v="57"/>
    <x v="39"/>
    <x v="3218"/>
    <x v="735"/>
    <x v="79"/>
    <x v="79"/>
    <x v="15"/>
    <x v="27"/>
    <x v="6"/>
    <x v="3"/>
    <x v="3"/>
  </r>
  <r>
    <x v="3308"/>
    <x v="0"/>
    <x v="7"/>
    <x v="0"/>
    <x v="98"/>
    <x v="11"/>
    <x v="3194"/>
    <x v="723"/>
    <x v="79"/>
    <x v="79"/>
    <x v="15"/>
    <x v="27"/>
    <x v="6"/>
    <x v="7"/>
    <x v="7"/>
  </r>
  <r>
    <x v="3341"/>
    <x v="0"/>
    <x v="8"/>
    <x v="91"/>
    <x v="108"/>
    <x v="1787"/>
    <x v="3223"/>
    <x v="712"/>
    <x v="79"/>
    <x v="79"/>
    <x v="15"/>
    <x v="27"/>
    <x v="6"/>
    <x v="8"/>
    <x v="8"/>
  </r>
  <r>
    <x v="3332"/>
    <x v="0"/>
    <x v="10"/>
    <x v="92"/>
    <x v="11"/>
    <x v="176"/>
    <x v="3214"/>
    <x v="737"/>
    <x v="79"/>
    <x v="79"/>
    <x v="15"/>
    <x v="27"/>
    <x v="6"/>
    <x v="10"/>
    <x v="10"/>
  </r>
  <r>
    <x v="3337"/>
    <x v="0"/>
    <x v="2"/>
    <x v="30"/>
    <x v="14"/>
    <x v="31"/>
    <x v="3219"/>
    <x v="738"/>
    <x v="79"/>
    <x v="79"/>
    <x v="15"/>
    <x v="27"/>
    <x v="6"/>
    <x v="2"/>
    <x v="2"/>
  </r>
  <r>
    <x v="3315"/>
    <x v="0"/>
    <x v="11"/>
    <x v="260"/>
    <x v="230"/>
    <x v="2145"/>
    <x v="3199"/>
    <x v="728"/>
    <x v="79"/>
    <x v="79"/>
    <x v="15"/>
    <x v="27"/>
    <x v="6"/>
    <x v="11"/>
    <x v="11"/>
  </r>
  <r>
    <x v="3325"/>
    <x v="0"/>
    <x v="3"/>
    <x v="36"/>
    <x v="57"/>
    <x v="7"/>
    <x v="1414"/>
    <x v="730"/>
    <x v="79"/>
    <x v="79"/>
    <x v="15"/>
    <x v="27"/>
    <x v="6"/>
    <x v="3"/>
    <x v="3"/>
  </r>
  <r>
    <x v="3377"/>
    <x v="0"/>
    <x v="6"/>
    <x v="12"/>
    <x v="45"/>
    <x v="6"/>
    <x v="3258"/>
    <x v="732"/>
    <x v="79"/>
    <x v="79"/>
    <x v="15"/>
    <x v="27"/>
    <x v="6"/>
    <x v="6"/>
    <x v="6"/>
  </r>
  <r>
    <x v="3462"/>
    <x v="0"/>
    <x v="5"/>
    <x v="93"/>
    <x v="85"/>
    <x v="6"/>
    <x v="3342"/>
    <x v="738"/>
    <x v="79"/>
    <x v="79"/>
    <x v="15"/>
    <x v="27"/>
    <x v="6"/>
    <x v="5"/>
    <x v="5"/>
  </r>
  <r>
    <x v="3379"/>
    <x v="0"/>
    <x v="5"/>
    <x v="12"/>
    <x v="45"/>
    <x v="6"/>
    <x v="3260"/>
    <x v="731"/>
    <x v="79"/>
    <x v="79"/>
    <x v="15"/>
    <x v="27"/>
    <x v="6"/>
    <x v="5"/>
    <x v="5"/>
  </r>
  <r>
    <x v="3384"/>
    <x v="0"/>
    <x v="1"/>
    <x v="125"/>
    <x v="71"/>
    <x v="1138"/>
    <x v="3265"/>
    <x v="746"/>
    <x v="79"/>
    <x v="79"/>
    <x v="15"/>
    <x v="27"/>
    <x v="6"/>
    <x v="1"/>
    <x v="1"/>
  </r>
  <r>
    <x v="3400"/>
    <x v="0"/>
    <x v="3"/>
    <x v="17"/>
    <x v="11"/>
    <x v="18"/>
    <x v="3280"/>
    <x v="729"/>
    <x v="79"/>
    <x v="79"/>
    <x v="15"/>
    <x v="27"/>
    <x v="6"/>
    <x v="3"/>
    <x v="3"/>
  </r>
  <r>
    <x v="3399"/>
    <x v="0"/>
    <x v="5"/>
    <x v="7"/>
    <x v="43"/>
    <x v="50"/>
    <x v="294"/>
    <x v="747"/>
    <x v="79"/>
    <x v="79"/>
    <x v="15"/>
    <x v="27"/>
    <x v="6"/>
    <x v="5"/>
    <x v="5"/>
  </r>
  <r>
    <x v="3411"/>
    <x v="0"/>
    <x v="5"/>
    <x v="16"/>
    <x v="45"/>
    <x v="145"/>
    <x v="3291"/>
    <x v="724"/>
    <x v="79"/>
    <x v="79"/>
    <x v="15"/>
    <x v="27"/>
    <x v="6"/>
    <x v="5"/>
    <x v="5"/>
  </r>
  <r>
    <x v="3370"/>
    <x v="0"/>
    <x v="9"/>
    <x v="107"/>
    <x v="139"/>
    <x v="498"/>
    <x v="3252"/>
    <x v="744"/>
    <x v="79"/>
    <x v="79"/>
    <x v="15"/>
    <x v="27"/>
    <x v="6"/>
    <x v="9"/>
    <x v="9"/>
  </r>
  <r>
    <x v="3366"/>
    <x v="0"/>
    <x v="7"/>
    <x v="17"/>
    <x v="10"/>
    <x v="13"/>
    <x v="3248"/>
    <x v="729"/>
    <x v="79"/>
    <x v="79"/>
    <x v="15"/>
    <x v="27"/>
    <x v="6"/>
    <x v="7"/>
    <x v="7"/>
  </r>
  <r>
    <x v="3389"/>
    <x v="0"/>
    <x v="7"/>
    <x v="79"/>
    <x v="14"/>
    <x v="379"/>
    <x v="3270"/>
    <x v="717"/>
    <x v="79"/>
    <x v="79"/>
    <x v="15"/>
    <x v="27"/>
    <x v="6"/>
    <x v="7"/>
    <x v="7"/>
  </r>
  <r>
    <x v="3360"/>
    <x v="0"/>
    <x v="3"/>
    <x v="32"/>
    <x v="120"/>
    <x v="247"/>
    <x v="3242"/>
    <x v="734"/>
    <x v="79"/>
    <x v="79"/>
    <x v="15"/>
    <x v="27"/>
    <x v="6"/>
    <x v="3"/>
    <x v="3"/>
  </r>
  <r>
    <x v="3384"/>
    <x v="0"/>
    <x v="3"/>
    <x v="19"/>
    <x v="31"/>
    <x v="26"/>
    <x v="3265"/>
    <x v="746"/>
    <x v="79"/>
    <x v="79"/>
    <x v="15"/>
    <x v="27"/>
    <x v="6"/>
    <x v="3"/>
    <x v="3"/>
  </r>
  <r>
    <x v="3380"/>
    <x v="0"/>
    <x v="8"/>
    <x v="31"/>
    <x v="60"/>
    <x v="267"/>
    <x v="3261"/>
    <x v="731"/>
    <x v="79"/>
    <x v="79"/>
    <x v="15"/>
    <x v="27"/>
    <x v="6"/>
    <x v="8"/>
    <x v="8"/>
  </r>
  <r>
    <x v="3385"/>
    <x v="0"/>
    <x v="8"/>
    <x v="59"/>
    <x v="113"/>
    <x v="736"/>
    <x v="3266"/>
    <x v="740"/>
    <x v="79"/>
    <x v="79"/>
    <x v="15"/>
    <x v="27"/>
    <x v="6"/>
    <x v="8"/>
    <x v="8"/>
  </r>
  <r>
    <x v="3372"/>
    <x v="0"/>
    <x v="11"/>
    <x v="50"/>
    <x v="38"/>
    <x v="11"/>
    <x v="1821"/>
    <x v="739"/>
    <x v="79"/>
    <x v="79"/>
    <x v="15"/>
    <x v="27"/>
    <x v="6"/>
    <x v="11"/>
    <x v="11"/>
  </r>
  <r>
    <x v="3367"/>
    <x v="0"/>
    <x v="4"/>
    <x v="26"/>
    <x v="1"/>
    <x v="121"/>
    <x v="3249"/>
    <x v="718"/>
    <x v="79"/>
    <x v="79"/>
    <x v="15"/>
    <x v="27"/>
    <x v="6"/>
    <x v="4"/>
    <x v="4"/>
  </r>
  <r>
    <x v="3402"/>
    <x v="0"/>
    <x v="2"/>
    <x v="3"/>
    <x v="23"/>
    <x v="31"/>
    <x v="3282"/>
    <x v="731"/>
    <x v="79"/>
    <x v="79"/>
    <x v="15"/>
    <x v="27"/>
    <x v="6"/>
    <x v="2"/>
    <x v="2"/>
  </r>
  <r>
    <x v="3376"/>
    <x v="0"/>
    <x v="9"/>
    <x v="37"/>
    <x v="76"/>
    <x v="76"/>
    <x v="3257"/>
    <x v="744"/>
    <x v="79"/>
    <x v="79"/>
    <x v="15"/>
    <x v="27"/>
    <x v="6"/>
    <x v="9"/>
    <x v="9"/>
  </r>
  <r>
    <x v="3388"/>
    <x v="0"/>
    <x v="7"/>
    <x v="12"/>
    <x v="45"/>
    <x v="6"/>
    <x v="3269"/>
    <x v="718"/>
    <x v="79"/>
    <x v="79"/>
    <x v="15"/>
    <x v="27"/>
    <x v="6"/>
    <x v="7"/>
    <x v="7"/>
  </r>
  <r>
    <x v="3408"/>
    <x v="0"/>
    <x v="2"/>
    <x v="84"/>
    <x v="87"/>
    <x v="142"/>
    <x v="3288"/>
    <x v="721"/>
    <x v="79"/>
    <x v="79"/>
    <x v="15"/>
    <x v="27"/>
    <x v="6"/>
    <x v="2"/>
    <x v="2"/>
  </r>
  <r>
    <x v="3375"/>
    <x v="0"/>
    <x v="11"/>
    <x v="26"/>
    <x v="54"/>
    <x v="160"/>
    <x v="3256"/>
    <x v="717"/>
    <x v="79"/>
    <x v="79"/>
    <x v="15"/>
    <x v="27"/>
    <x v="6"/>
    <x v="11"/>
    <x v="11"/>
  </r>
  <r>
    <x v="3393"/>
    <x v="0"/>
    <x v="8"/>
    <x v="17"/>
    <x v="7"/>
    <x v="34"/>
    <x v="3274"/>
    <x v="745"/>
    <x v="79"/>
    <x v="79"/>
    <x v="15"/>
    <x v="27"/>
    <x v="6"/>
    <x v="8"/>
    <x v="8"/>
  </r>
  <r>
    <x v="3370"/>
    <x v="0"/>
    <x v="4"/>
    <x v="83"/>
    <x v="21"/>
    <x v="1911"/>
    <x v="3252"/>
    <x v="744"/>
    <x v="79"/>
    <x v="79"/>
    <x v="15"/>
    <x v="27"/>
    <x v="6"/>
    <x v="4"/>
    <x v="4"/>
  </r>
  <r>
    <x v="3405"/>
    <x v="0"/>
    <x v="8"/>
    <x v="23"/>
    <x v="11"/>
    <x v="6"/>
    <x v="3285"/>
    <x v="746"/>
    <x v="79"/>
    <x v="79"/>
    <x v="15"/>
    <x v="27"/>
    <x v="6"/>
    <x v="8"/>
    <x v="8"/>
  </r>
  <r>
    <x v="3412"/>
    <x v="0"/>
    <x v="1"/>
    <x v="78"/>
    <x v="118"/>
    <x v="866"/>
    <x v="3292"/>
    <x v="735"/>
    <x v="79"/>
    <x v="79"/>
    <x v="15"/>
    <x v="27"/>
    <x v="6"/>
    <x v="1"/>
    <x v="1"/>
  </r>
  <r>
    <x v="3463"/>
    <x v="0"/>
    <x v="11"/>
    <x v="90"/>
    <x v="39"/>
    <x v="154"/>
    <x v="3343"/>
    <x v="749"/>
    <x v="79"/>
    <x v="79"/>
    <x v="15"/>
    <x v="27"/>
    <x v="6"/>
    <x v="11"/>
    <x v="11"/>
  </r>
  <r>
    <x v="3377"/>
    <x v="0"/>
    <x v="1"/>
    <x v="19"/>
    <x v="35"/>
    <x v="137"/>
    <x v="3258"/>
    <x v="732"/>
    <x v="79"/>
    <x v="79"/>
    <x v="15"/>
    <x v="27"/>
    <x v="6"/>
    <x v="1"/>
    <x v="1"/>
  </r>
  <r>
    <x v="3386"/>
    <x v="0"/>
    <x v="11"/>
    <x v="51"/>
    <x v="40"/>
    <x v="2371"/>
    <x v="3267"/>
    <x v="726"/>
    <x v="79"/>
    <x v="79"/>
    <x v="15"/>
    <x v="27"/>
    <x v="6"/>
    <x v="11"/>
    <x v="11"/>
  </r>
  <r>
    <x v="3366"/>
    <x v="1"/>
    <x v="2"/>
    <x v="112"/>
    <x v="109"/>
    <x v="71"/>
    <x v="3248"/>
    <x v="729"/>
    <x v="79"/>
    <x v="79"/>
    <x v="15"/>
    <x v="27"/>
    <x v="6"/>
    <x v="2"/>
    <x v="2"/>
  </r>
  <r>
    <x v="3403"/>
    <x v="0"/>
    <x v="2"/>
    <x v="30"/>
    <x v="5"/>
    <x v="232"/>
    <x v="3283"/>
    <x v="733"/>
    <x v="79"/>
    <x v="79"/>
    <x v="15"/>
    <x v="27"/>
    <x v="6"/>
    <x v="2"/>
    <x v="2"/>
  </r>
  <r>
    <x v="3376"/>
    <x v="0"/>
    <x v="4"/>
    <x v="3"/>
    <x v="7"/>
    <x v="39"/>
    <x v="3257"/>
    <x v="744"/>
    <x v="79"/>
    <x v="79"/>
    <x v="15"/>
    <x v="27"/>
    <x v="6"/>
    <x v="4"/>
    <x v="4"/>
  </r>
  <r>
    <x v="3363"/>
    <x v="0"/>
    <x v="8"/>
    <x v="50"/>
    <x v="47"/>
    <x v="7"/>
    <x v="3245"/>
    <x v="731"/>
    <x v="79"/>
    <x v="79"/>
    <x v="15"/>
    <x v="27"/>
    <x v="6"/>
    <x v="8"/>
    <x v="8"/>
  </r>
  <r>
    <x v="3410"/>
    <x v="0"/>
    <x v="1"/>
    <x v="4"/>
    <x v="24"/>
    <x v="434"/>
    <x v="3290"/>
    <x v="748"/>
    <x v="79"/>
    <x v="79"/>
    <x v="15"/>
    <x v="27"/>
    <x v="6"/>
    <x v="1"/>
    <x v="1"/>
  </r>
  <r>
    <x v="3368"/>
    <x v="0"/>
    <x v="10"/>
    <x v="0"/>
    <x v="41"/>
    <x v="6"/>
    <x v="3250"/>
    <x v="744"/>
    <x v="79"/>
    <x v="79"/>
    <x v="15"/>
    <x v="27"/>
    <x v="6"/>
    <x v="10"/>
    <x v="10"/>
  </r>
  <r>
    <x v="3378"/>
    <x v="0"/>
    <x v="4"/>
    <x v="9"/>
    <x v="14"/>
    <x v="14"/>
    <x v="3259"/>
    <x v="715"/>
    <x v="79"/>
    <x v="79"/>
    <x v="15"/>
    <x v="27"/>
    <x v="6"/>
    <x v="4"/>
    <x v="4"/>
  </r>
  <r>
    <x v="3377"/>
    <x v="0"/>
    <x v="10"/>
    <x v="12"/>
    <x v="45"/>
    <x v="6"/>
    <x v="3258"/>
    <x v="732"/>
    <x v="79"/>
    <x v="79"/>
    <x v="15"/>
    <x v="27"/>
    <x v="6"/>
    <x v="10"/>
    <x v="10"/>
  </r>
  <r>
    <x v="3387"/>
    <x v="0"/>
    <x v="0"/>
    <x v="0"/>
    <x v="41"/>
    <x v="6"/>
    <x v="3268"/>
    <x v="738"/>
    <x v="79"/>
    <x v="79"/>
    <x v="15"/>
    <x v="27"/>
    <x v="6"/>
    <x v="0"/>
    <x v="0"/>
  </r>
  <r>
    <x v="3412"/>
    <x v="0"/>
    <x v="7"/>
    <x v="5"/>
    <x v="43"/>
    <x v="6"/>
    <x v="3292"/>
    <x v="735"/>
    <x v="79"/>
    <x v="79"/>
    <x v="15"/>
    <x v="27"/>
    <x v="6"/>
    <x v="7"/>
    <x v="7"/>
  </r>
  <r>
    <x v="3356"/>
    <x v="1"/>
    <x v="2"/>
    <x v="94"/>
    <x v="49"/>
    <x v="778"/>
    <x v="3238"/>
    <x v="733"/>
    <x v="79"/>
    <x v="79"/>
    <x v="15"/>
    <x v="27"/>
    <x v="6"/>
    <x v="2"/>
    <x v="2"/>
  </r>
  <r>
    <x v="3351"/>
    <x v="0"/>
    <x v="10"/>
    <x v="48"/>
    <x v="36"/>
    <x v="26"/>
    <x v="3233"/>
    <x v="725"/>
    <x v="79"/>
    <x v="79"/>
    <x v="15"/>
    <x v="27"/>
    <x v="6"/>
    <x v="10"/>
    <x v="10"/>
  </r>
  <r>
    <x v="3328"/>
    <x v="0"/>
    <x v="2"/>
    <x v="34"/>
    <x v="57"/>
    <x v="39"/>
    <x v="3211"/>
    <x v="734"/>
    <x v="79"/>
    <x v="79"/>
    <x v="15"/>
    <x v="27"/>
    <x v="6"/>
    <x v="2"/>
    <x v="2"/>
  </r>
  <r>
    <x v="3332"/>
    <x v="0"/>
    <x v="1"/>
    <x v="38"/>
    <x v="39"/>
    <x v="34"/>
    <x v="3214"/>
    <x v="737"/>
    <x v="79"/>
    <x v="79"/>
    <x v="15"/>
    <x v="27"/>
    <x v="6"/>
    <x v="1"/>
    <x v="1"/>
  </r>
  <r>
    <x v="3335"/>
    <x v="1"/>
    <x v="2"/>
    <x v="57"/>
    <x v="36"/>
    <x v="83"/>
    <x v="3217"/>
    <x v="737"/>
    <x v="79"/>
    <x v="79"/>
    <x v="15"/>
    <x v="27"/>
    <x v="6"/>
    <x v="2"/>
    <x v="2"/>
  </r>
  <r>
    <x v="3412"/>
    <x v="0"/>
    <x v="3"/>
    <x v="4"/>
    <x v="4"/>
    <x v="4"/>
    <x v="3292"/>
    <x v="735"/>
    <x v="79"/>
    <x v="79"/>
    <x v="15"/>
    <x v="27"/>
    <x v="6"/>
    <x v="3"/>
    <x v="3"/>
  </r>
  <r>
    <x v="3388"/>
    <x v="0"/>
    <x v="9"/>
    <x v="79"/>
    <x v="94"/>
    <x v="39"/>
    <x v="3269"/>
    <x v="718"/>
    <x v="79"/>
    <x v="79"/>
    <x v="15"/>
    <x v="27"/>
    <x v="6"/>
    <x v="9"/>
    <x v="9"/>
  </r>
  <r>
    <x v="3383"/>
    <x v="0"/>
    <x v="5"/>
    <x v="16"/>
    <x v="6"/>
    <x v="688"/>
    <x v="3264"/>
    <x v="737"/>
    <x v="79"/>
    <x v="79"/>
    <x v="15"/>
    <x v="27"/>
    <x v="6"/>
    <x v="5"/>
    <x v="5"/>
  </r>
  <r>
    <x v="3366"/>
    <x v="0"/>
    <x v="3"/>
    <x v="94"/>
    <x v="97"/>
    <x v="17"/>
    <x v="3248"/>
    <x v="729"/>
    <x v="79"/>
    <x v="79"/>
    <x v="15"/>
    <x v="27"/>
    <x v="6"/>
    <x v="3"/>
    <x v="3"/>
  </r>
  <r>
    <x v="3404"/>
    <x v="1"/>
    <x v="2"/>
    <x v="49"/>
    <x v="47"/>
    <x v="432"/>
    <x v="3284"/>
    <x v="746"/>
    <x v="79"/>
    <x v="79"/>
    <x v="15"/>
    <x v="27"/>
    <x v="6"/>
    <x v="2"/>
    <x v="2"/>
  </r>
  <r>
    <x v="3335"/>
    <x v="0"/>
    <x v="4"/>
    <x v="79"/>
    <x v="13"/>
    <x v="37"/>
    <x v="3217"/>
    <x v="737"/>
    <x v="79"/>
    <x v="79"/>
    <x v="15"/>
    <x v="27"/>
    <x v="6"/>
    <x v="4"/>
    <x v="4"/>
  </r>
  <r>
    <x v="3461"/>
    <x v="0"/>
    <x v="3"/>
    <x v="63"/>
    <x v="36"/>
    <x v="337"/>
    <x v="3341"/>
    <x v="725"/>
    <x v="79"/>
    <x v="79"/>
    <x v="15"/>
    <x v="27"/>
    <x v="6"/>
    <x v="3"/>
    <x v="3"/>
  </r>
  <r>
    <x v="3358"/>
    <x v="0"/>
    <x v="11"/>
    <x v="151"/>
    <x v="170"/>
    <x v="814"/>
    <x v="3240"/>
    <x v="745"/>
    <x v="79"/>
    <x v="79"/>
    <x v="15"/>
    <x v="27"/>
    <x v="6"/>
    <x v="11"/>
    <x v="11"/>
  </r>
  <r>
    <x v="3461"/>
    <x v="0"/>
    <x v="7"/>
    <x v="8"/>
    <x v="85"/>
    <x v="31"/>
    <x v="3341"/>
    <x v="725"/>
    <x v="79"/>
    <x v="79"/>
    <x v="15"/>
    <x v="27"/>
    <x v="6"/>
    <x v="7"/>
    <x v="7"/>
  </r>
  <r>
    <x v="3323"/>
    <x v="0"/>
    <x v="4"/>
    <x v="0"/>
    <x v="0"/>
    <x v="0"/>
    <x v="3207"/>
    <x v="732"/>
    <x v="79"/>
    <x v="79"/>
    <x v="15"/>
    <x v="27"/>
    <x v="6"/>
    <x v="4"/>
    <x v="4"/>
  </r>
  <r>
    <x v="3309"/>
    <x v="0"/>
    <x v="6"/>
    <x v="8"/>
    <x v="98"/>
    <x v="6"/>
    <x v="3195"/>
    <x v="724"/>
    <x v="79"/>
    <x v="79"/>
    <x v="15"/>
    <x v="27"/>
    <x v="6"/>
    <x v="6"/>
    <x v="6"/>
  </r>
  <r>
    <x v="3355"/>
    <x v="0"/>
    <x v="2"/>
    <x v="6"/>
    <x v="98"/>
    <x v="13"/>
    <x v="3237"/>
    <x v="713"/>
    <x v="79"/>
    <x v="79"/>
    <x v="15"/>
    <x v="27"/>
    <x v="6"/>
    <x v="2"/>
    <x v="2"/>
  </r>
  <r>
    <x v="3334"/>
    <x v="0"/>
    <x v="3"/>
    <x v="63"/>
    <x v="36"/>
    <x v="337"/>
    <x v="3216"/>
    <x v="724"/>
    <x v="79"/>
    <x v="79"/>
    <x v="15"/>
    <x v="27"/>
    <x v="6"/>
    <x v="3"/>
    <x v="3"/>
  </r>
  <r>
    <x v="3338"/>
    <x v="0"/>
    <x v="7"/>
    <x v="63"/>
    <x v="30"/>
    <x v="209"/>
    <x v="3220"/>
    <x v="739"/>
    <x v="79"/>
    <x v="79"/>
    <x v="15"/>
    <x v="27"/>
    <x v="6"/>
    <x v="7"/>
    <x v="7"/>
  </r>
  <r>
    <x v="3356"/>
    <x v="0"/>
    <x v="4"/>
    <x v="63"/>
    <x v="10"/>
    <x v="216"/>
    <x v="3238"/>
    <x v="733"/>
    <x v="79"/>
    <x v="79"/>
    <x v="15"/>
    <x v="27"/>
    <x v="6"/>
    <x v="4"/>
    <x v="4"/>
  </r>
  <r>
    <x v="3310"/>
    <x v="0"/>
    <x v="11"/>
    <x v="82"/>
    <x v="51"/>
    <x v="140"/>
    <x v="3196"/>
    <x v="725"/>
    <x v="79"/>
    <x v="79"/>
    <x v="15"/>
    <x v="27"/>
    <x v="6"/>
    <x v="11"/>
    <x v="11"/>
  </r>
  <r>
    <x v="3319"/>
    <x v="0"/>
    <x v="6"/>
    <x v="3"/>
    <x v="76"/>
    <x v="73"/>
    <x v="3203"/>
    <x v="717"/>
    <x v="79"/>
    <x v="79"/>
    <x v="15"/>
    <x v="27"/>
    <x v="6"/>
    <x v="6"/>
    <x v="6"/>
  </r>
  <r>
    <x v="3329"/>
    <x v="0"/>
    <x v="11"/>
    <x v="31"/>
    <x v="47"/>
    <x v="6"/>
    <x v="3212"/>
    <x v="735"/>
    <x v="79"/>
    <x v="79"/>
    <x v="15"/>
    <x v="27"/>
    <x v="6"/>
    <x v="11"/>
    <x v="11"/>
  </r>
  <r>
    <x v="3367"/>
    <x v="1"/>
    <x v="2"/>
    <x v="49"/>
    <x v="75"/>
    <x v="97"/>
    <x v="3249"/>
    <x v="718"/>
    <x v="79"/>
    <x v="79"/>
    <x v="15"/>
    <x v="27"/>
    <x v="6"/>
    <x v="2"/>
    <x v="2"/>
  </r>
  <r>
    <x v="3410"/>
    <x v="0"/>
    <x v="3"/>
    <x v="30"/>
    <x v="62"/>
    <x v="7"/>
    <x v="3290"/>
    <x v="748"/>
    <x v="79"/>
    <x v="79"/>
    <x v="15"/>
    <x v="27"/>
    <x v="6"/>
    <x v="3"/>
    <x v="3"/>
  </r>
  <r>
    <x v="3370"/>
    <x v="1"/>
    <x v="2"/>
    <x v="163"/>
    <x v="141"/>
    <x v="57"/>
    <x v="3252"/>
    <x v="744"/>
    <x v="79"/>
    <x v="79"/>
    <x v="15"/>
    <x v="27"/>
    <x v="6"/>
    <x v="2"/>
    <x v="2"/>
  </r>
  <r>
    <x v="3362"/>
    <x v="0"/>
    <x v="1"/>
    <x v="40"/>
    <x v="44"/>
    <x v="51"/>
    <x v="3244"/>
    <x v="738"/>
    <x v="79"/>
    <x v="79"/>
    <x v="15"/>
    <x v="27"/>
    <x v="6"/>
    <x v="1"/>
    <x v="1"/>
  </r>
  <r>
    <x v="3381"/>
    <x v="0"/>
    <x v="2"/>
    <x v="8"/>
    <x v="98"/>
    <x v="6"/>
    <x v="3262"/>
    <x v="746"/>
    <x v="79"/>
    <x v="79"/>
    <x v="15"/>
    <x v="27"/>
    <x v="6"/>
    <x v="2"/>
    <x v="2"/>
  </r>
  <r>
    <x v="3387"/>
    <x v="0"/>
    <x v="6"/>
    <x v="21"/>
    <x v="13"/>
    <x v="22"/>
    <x v="3268"/>
    <x v="738"/>
    <x v="79"/>
    <x v="79"/>
    <x v="15"/>
    <x v="27"/>
    <x v="6"/>
    <x v="6"/>
    <x v="6"/>
  </r>
  <r>
    <x v="3368"/>
    <x v="0"/>
    <x v="1"/>
    <x v="48"/>
    <x v="10"/>
    <x v="187"/>
    <x v="3250"/>
    <x v="744"/>
    <x v="79"/>
    <x v="79"/>
    <x v="15"/>
    <x v="27"/>
    <x v="6"/>
    <x v="1"/>
    <x v="1"/>
  </r>
  <r>
    <x v="3406"/>
    <x v="0"/>
    <x v="11"/>
    <x v="16"/>
    <x v="17"/>
    <x v="6"/>
    <x v="3286"/>
    <x v="732"/>
    <x v="79"/>
    <x v="79"/>
    <x v="15"/>
    <x v="27"/>
    <x v="6"/>
    <x v="11"/>
    <x v="11"/>
  </r>
  <r>
    <x v="3400"/>
    <x v="0"/>
    <x v="1"/>
    <x v="50"/>
    <x v="4"/>
    <x v="31"/>
    <x v="3280"/>
    <x v="729"/>
    <x v="79"/>
    <x v="79"/>
    <x v="15"/>
    <x v="27"/>
    <x v="6"/>
    <x v="1"/>
    <x v="1"/>
  </r>
  <r>
    <x v="3369"/>
    <x v="0"/>
    <x v="1"/>
    <x v="83"/>
    <x v="58"/>
    <x v="313"/>
    <x v="3251"/>
    <x v="715"/>
    <x v="79"/>
    <x v="79"/>
    <x v="15"/>
    <x v="27"/>
    <x v="6"/>
    <x v="1"/>
    <x v="1"/>
  </r>
  <r>
    <x v="3399"/>
    <x v="0"/>
    <x v="0"/>
    <x v="26"/>
    <x v="76"/>
    <x v="11"/>
    <x v="294"/>
    <x v="747"/>
    <x v="79"/>
    <x v="79"/>
    <x v="15"/>
    <x v="27"/>
    <x v="6"/>
    <x v="0"/>
    <x v="0"/>
  </r>
  <r>
    <x v="3380"/>
    <x v="0"/>
    <x v="2"/>
    <x v="70"/>
    <x v="61"/>
    <x v="312"/>
    <x v="3261"/>
    <x v="731"/>
    <x v="79"/>
    <x v="79"/>
    <x v="15"/>
    <x v="27"/>
    <x v="6"/>
    <x v="2"/>
    <x v="2"/>
  </r>
  <r>
    <x v="3393"/>
    <x v="0"/>
    <x v="4"/>
    <x v="93"/>
    <x v="94"/>
    <x v="207"/>
    <x v="3274"/>
    <x v="745"/>
    <x v="79"/>
    <x v="79"/>
    <x v="15"/>
    <x v="27"/>
    <x v="6"/>
    <x v="4"/>
    <x v="4"/>
  </r>
  <r>
    <x v="3376"/>
    <x v="0"/>
    <x v="2"/>
    <x v="15"/>
    <x v="61"/>
    <x v="192"/>
    <x v="3257"/>
    <x v="744"/>
    <x v="79"/>
    <x v="79"/>
    <x v="15"/>
    <x v="27"/>
    <x v="6"/>
    <x v="2"/>
    <x v="2"/>
  </r>
  <r>
    <x v="3381"/>
    <x v="0"/>
    <x v="8"/>
    <x v="20"/>
    <x v="12"/>
    <x v="6"/>
    <x v="3262"/>
    <x v="746"/>
    <x v="79"/>
    <x v="79"/>
    <x v="15"/>
    <x v="27"/>
    <x v="6"/>
    <x v="8"/>
    <x v="8"/>
  </r>
  <r>
    <x v="3382"/>
    <x v="0"/>
    <x v="5"/>
    <x v="16"/>
    <x v="45"/>
    <x v="145"/>
    <x v="3263"/>
    <x v="737"/>
    <x v="79"/>
    <x v="79"/>
    <x v="15"/>
    <x v="27"/>
    <x v="6"/>
    <x v="5"/>
    <x v="5"/>
  </r>
  <r>
    <x v="3390"/>
    <x v="0"/>
    <x v="4"/>
    <x v="91"/>
    <x v="105"/>
    <x v="835"/>
    <x v="3271"/>
    <x v="725"/>
    <x v="79"/>
    <x v="79"/>
    <x v="15"/>
    <x v="27"/>
    <x v="6"/>
    <x v="4"/>
    <x v="4"/>
  </r>
  <r>
    <x v="3393"/>
    <x v="0"/>
    <x v="2"/>
    <x v="1"/>
    <x v="38"/>
    <x v="13"/>
    <x v="3274"/>
    <x v="745"/>
    <x v="79"/>
    <x v="79"/>
    <x v="15"/>
    <x v="27"/>
    <x v="6"/>
    <x v="2"/>
    <x v="2"/>
  </r>
  <r>
    <x v="3312"/>
    <x v="0"/>
    <x v="8"/>
    <x v="53"/>
    <x v="27"/>
    <x v="823"/>
    <x v="3198"/>
    <x v="725"/>
    <x v="79"/>
    <x v="79"/>
    <x v="15"/>
    <x v="27"/>
    <x v="6"/>
    <x v="8"/>
    <x v="8"/>
  </r>
  <r>
    <x v="3307"/>
    <x v="0"/>
    <x v="0"/>
    <x v="21"/>
    <x v="94"/>
    <x v="6"/>
    <x v="3193"/>
    <x v="722"/>
    <x v="79"/>
    <x v="79"/>
    <x v="15"/>
    <x v="27"/>
    <x v="6"/>
    <x v="0"/>
    <x v="0"/>
  </r>
  <r>
    <x v="3328"/>
    <x v="0"/>
    <x v="8"/>
    <x v="82"/>
    <x v="87"/>
    <x v="467"/>
    <x v="3211"/>
    <x v="734"/>
    <x v="79"/>
    <x v="79"/>
    <x v="15"/>
    <x v="27"/>
    <x v="6"/>
    <x v="8"/>
    <x v="8"/>
  </r>
  <r>
    <x v="3333"/>
    <x v="0"/>
    <x v="1"/>
    <x v="176"/>
    <x v="201"/>
    <x v="2139"/>
    <x v="3215"/>
    <x v="728"/>
    <x v="79"/>
    <x v="79"/>
    <x v="15"/>
    <x v="27"/>
    <x v="6"/>
    <x v="1"/>
    <x v="1"/>
  </r>
  <r>
    <x v="3352"/>
    <x v="0"/>
    <x v="9"/>
    <x v="92"/>
    <x v="62"/>
    <x v="187"/>
    <x v="3234"/>
    <x v="719"/>
    <x v="79"/>
    <x v="79"/>
    <x v="15"/>
    <x v="27"/>
    <x v="6"/>
    <x v="9"/>
    <x v="9"/>
  </r>
  <r>
    <x v="3313"/>
    <x v="0"/>
    <x v="8"/>
    <x v="53"/>
    <x v="81"/>
    <x v="178"/>
    <x v="1402"/>
    <x v="712"/>
    <x v="79"/>
    <x v="79"/>
    <x v="15"/>
    <x v="27"/>
    <x v="6"/>
    <x v="8"/>
    <x v="8"/>
  </r>
  <r>
    <x v="3324"/>
    <x v="0"/>
    <x v="6"/>
    <x v="9"/>
    <x v="7"/>
    <x v="282"/>
    <x v="3208"/>
    <x v="732"/>
    <x v="79"/>
    <x v="79"/>
    <x v="15"/>
    <x v="27"/>
    <x v="6"/>
    <x v="6"/>
    <x v="6"/>
  </r>
  <r>
    <x v="3318"/>
    <x v="0"/>
    <x v="4"/>
    <x v="53"/>
    <x v="81"/>
    <x v="178"/>
    <x v="3202"/>
    <x v="730"/>
    <x v="79"/>
    <x v="79"/>
    <x v="15"/>
    <x v="27"/>
    <x v="6"/>
    <x v="4"/>
    <x v="4"/>
  </r>
  <r>
    <x v="3355"/>
    <x v="0"/>
    <x v="8"/>
    <x v="6"/>
    <x v="0"/>
    <x v="145"/>
    <x v="3237"/>
    <x v="713"/>
    <x v="79"/>
    <x v="79"/>
    <x v="15"/>
    <x v="27"/>
    <x v="6"/>
    <x v="8"/>
    <x v="8"/>
  </r>
  <r>
    <x v="3306"/>
    <x v="0"/>
    <x v="9"/>
    <x v="36"/>
    <x v="66"/>
    <x v="225"/>
    <x v="3192"/>
    <x v="721"/>
    <x v="79"/>
    <x v="79"/>
    <x v="15"/>
    <x v="27"/>
    <x v="6"/>
    <x v="9"/>
    <x v="9"/>
  </r>
  <r>
    <x v="3456"/>
    <x v="0"/>
    <x v="5"/>
    <x v="75"/>
    <x v="91"/>
    <x v="124"/>
    <x v="3336"/>
    <x v="722"/>
    <x v="79"/>
    <x v="79"/>
    <x v="15"/>
    <x v="27"/>
    <x v="6"/>
    <x v="5"/>
    <x v="5"/>
  </r>
  <r>
    <x v="3353"/>
    <x v="0"/>
    <x v="4"/>
    <x v="101"/>
    <x v="69"/>
    <x v="436"/>
    <x v="3235"/>
    <x v="745"/>
    <x v="79"/>
    <x v="79"/>
    <x v="15"/>
    <x v="27"/>
    <x v="6"/>
    <x v="4"/>
    <x v="4"/>
  </r>
  <r>
    <x v="3322"/>
    <x v="0"/>
    <x v="1"/>
    <x v="129"/>
    <x v="162"/>
    <x v="3349"/>
    <x v="3206"/>
    <x v="719"/>
    <x v="79"/>
    <x v="79"/>
    <x v="15"/>
    <x v="27"/>
    <x v="6"/>
    <x v="1"/>
    <x v="1"/>
  </r>
  <r>
    <x v="3359"/>
    <x v="0"/>
    <x v="5"/>
    <x v="7"/>
    <x v="43"/>
    <x v="50"/>
    <x v="3241"/>
    <x v="713"/>
    <x v="79"/>
    <x v="79"/>
    <x v="15"/>
    <x v="27"/>
    <x v="6"/>
    <x v="5"/>
    <x v="5"/>
  </r>
  <r>
    <x v="3459"/>
    <x v="0"/>
    <x v="4"/>
    <x v="13"/>
    <x v="65"/>
    <x v="154"/>
    <x v="3339"/>
    <x v="724"/>
    <x v="79"/>
    <x v="79"/>
    <x v="15"/>
    <x v="27"/>
    <x v="6"/>
    <x v="4"/>
    <x v="4"/>
  </r>
  <r>
    <x v="3334"/>
    <x v="0"/>
    <x v="1"/>
    <x v="56"/>
    <x v="31"/>
    <x v="197"/>
    <x v="3216"/>
    <x v="724"/>
    <x v="79"/>
    <x v="79"/>
    <x v="15"/>
    <x v="27"/>
    <x v="6"/>
    <x v="1"/>
    <x v="1"/>
  </r>
  <r>
    <x v="3311"/>
    <x v="0"/>
    <x v="9"/>
    <x v="4"/>
    <x v="59"/>
    <x v="154"/>
    <x v="3197"/>
    <x v="726"/>
    <x v="79"/>
    <x v="79"/>
    <x v="15"/>
    <x v="27"/>
    <x v="6"/>
    <x v="9"/>
    <x v="9"/>
  </r>
  <r>
    <x v="3339"/>
    <x v="0"/>
    <x v="2"/>
    <x v="27"/>
    <x v="19"/>
    <x v="1488"/>
    <x v="3221"/>
    <x v="719"/>
    <x v="79"/>
    <x v="79"/>
    <x v="15"/>
    <x v="27"/>
    <x v="6"/>
    <x v="2"/>
    <x v="2"/>
  </r>
  <r>
    <x v="3356"/>
    <x v="0"/>
    <x v="8"/>
    <x v="35"/>
    <x v="38"/>
    <x v="41"/>
    <x v="3238"/>
    <x v="733"/>
    <x v="79"/>
    <x v="79"/>
    <x v="15"/>
    <x v="27"/>
    <x v="6"/>
    <x v="8"/>
    <x v="8"/>
  </r>
  <r>
    <x v="3309"/>
    <x v="0"/>
    <x v="0"/>
    <x v="16"/>
    <x v="17"/>
    <x v="6"/>
    <x v="3195"/>
    <x v="724"/>
    <x v="79"/>
    <x v="79"/>
    <x v="15"/>
    <x v="27"/>
    <x v="6"/>
    <x v="0"/>
    <x v="0"/>
  </r>
  <r>
    <x v="3453"/>
    <x v="0"/>
    <x v="3"/>
    <x v="17"/>
    <x v="43"/>
    <x v="437"/>
    <x v="3333"/>
    <x v="741"/>
    <x v="79"/>
    <x v="79"/>
    <x v="15"/>
    <x v="27"/>
    <x v="6"/>
    <x v="3"/>
    <x v="3"/>
  </r>
  <r>
    <x v="3456"/>
    <x v="0"/>
    <x v="6"/>
    <x v="6"/>
    <x v="6"/>
    <x v="6"/>
    <x v="3336"/>
    <x v="722"/>
    <x v="79"/>
    <x v="79"/>
    <x v="15"/>
    <x v="27"/>
    <x v="6"/>
    <x v="6"/>
    <x v="6"/>
  </r>
  <r>
    <x v="3321"/>
    <x v="0"/>
    <x v="0"/>
    <x v="75"/>
    <x v="91"/>
    <x v="124"/>
    <x v="3205"/>
    <x v="724"/>
    <x v="79"/>
    <x v="79"/>
    <x v="15"/>
    <x v="27"/>
    <x v="6"/>
    <x v="0"/>
    <x v="0"/>
  </r>
  <r>
    <x v="3459"/>
    <x v="0"/>
    <x v="8"/>
    <x v="70"/>
    <x v="54"/>
    <x v="166"/>
    <x v="3339"/>
    <x v="724"/>
    <x v="79"/>
    <x v="79"/>
    <x v="15"/>
    <x v="27"/>
    <x v="6"/>
    <x v="8"/>
    <x v="8"/>
  </r>
  <r>
    <x v="3353"/>
    <x v="1"/>
    <x v="2"/>
    <x v="164"/>
    <x v="201"/>
    <x v="18"/>
    <x v="3235"/>
    <x v="745"/>
    <x v="79"/>
    <x v="79"/>
    <x v="15"/>
    <x v="27"/>
    <x v="6"/>
    <x v="2"/>
    <x v="2"/>
  </r>
  <r>
    <x v="3335"/>
    <x v="0"/>
    <x v="2"/>
    <x v="48"/>
    <x v="36"/>
    <x v="26"/>
    <x v="3217"/>
    <x v="737"/>
    <x v="79"/>
    <x v="79"/>
    <x v="15"/>
    <x v="27"/>
    <x v="6"/>
    <x v="2"/>
    <x v="2"/>
  </r>
  <r>
    <x v="3321"/>
    <x v="0"/>
    <x v="11"/>
    <x v="0"/>
    <x v="41"/>
    <x v="6"/>
    <x v="3205"/>
    <x v="724"/>
    <x v="79"/>
    <x v="79"/>
    <x v="15"/>
    <x v="27"/>
    <x v="6"/>
    <x v="11"/>
    <x v="11"/>
  </r>
  <r>
    <x v="3336"/>
    <x v="0"/>
    <x v="7"/>
    <x v="70"/>
    <x v="54"/>
    <x v="166"/>
    <x v="3218"/>
    <x v="735"/>
    <x v="79"/>
    <x v="79"/>
    <x v="15"/>
    <x v="27"/>
    <x v="6"/>
    <x v="7"/>
    <x v="7"/>
  </r>
  <r>
    <x v="3461"/>
    <x v="0"/>
    <x v="1"/>
    <x v="14"/>
    <x v="102"/>
    <x v="6"/>
    <x v="3341"/>
    <x v="725"/>
    <x v="79"/>
    <x v="79"/>
    <x v="15"/>
    <x v="27"/>
    <x v="6"/>
    <x v="1"/>
    <x v="1"/>
  </r>
  <r>
    <x v="3308"/>
    <x v="0"/>
    <x v="3"/>
    <x v="48"/>
    <x v="5"/>
    <x v="169"/>
    <x v="3194"/>
    <x v="723"/>
    <x v="79"/>
    <x v="79"/>
    <x v="15"/>
    <x v="27"/>
    <x v="6"/>
    <x v="3"/>
    <x v="3"/>
  </r>
  <r>
    <x v="3323"/>
    <x v="0"/>
    <x v="9"/>
    <x v="51"/>
    <x v="81"/>
    <x v="31"/>
    <x v="3207"/>
    <x v="732"/>
    <x v="79"/>
    <x v="79"/>
    <x v="15"/>
    <x v="27"/>
    <x v="6"/>
    <x v="9"/>
    <x v="9"/>
  </r>
  <r>
    <x v="3313"/>
    <x v="0"/>
    <x v="2"/>
    <x v="46"/>
    <x v="27"/>
    <x v="710"/>
    <x v="1402"/>
    <x v="712"/>
    <x v="79"/>
    <x v="79"/>
    <x v="15"/>
    <x v="27"/>
    <x v="6"/>
    <x v="2"/>
    <x v="2"/>
  </r>
  <r>
    <x v="3307"/>
    <x v="0"/>
    <x v="11"/>
    <x v="33"/>
    <x v="102"/>
    <x v="216"/>
    <x v="3193"/>
    <x v="722"/>
    <x v="79"/>
    <x v="79"/>
    <x v="15"/>
    <x v="27"/>
    <x v="6"/>
    <x v="11"/>
    <x v="11"/>
  </r>
  <r>
    <x v="3356"/>
    <x v="0"/>
    <x v="2"/>
    <x v="18"/>
    <x v="49"/>
    <x v="160"/>
    <x v="3238"/>
    <x v="733"/>
    <x v="79"/>
    <x v="79"/>
    <x v="15"/>
    <x v="27"/>
    <x v="6"/>
    <x v="2"/>
    <x v="2"/>
  </r>
  <r>
    <x v="3311"/>
    <x v="0"/>
    <x v="2"/>
    <x v="84"/>
    <x v="75"/>
    <x v="6"/>
    <x v="3197"/>
    <x v="726"/>
    <x v="79"/>
    <x v="79"/>
    <x v="15"/>
    <x v="27"/>
    <x v="6"/>
    <x v="2"/>
    <x v="2"/>
  </r>
  <r>
    <x v="3337"/>
    <x v="0"/>
    <x v="8"/>
    <x v="17"/>
    <x v="11"/>
    <x v="18"/>
    <x v="3219"/>
    <x v="738"/>
    <x v="79"/>
    <x v="79"/>
    <x v="15"/>
    <x v="27"/>
    <x v="6"/>
    <x v="8"/>
    <x v="8"/>
  </r>
  <r>
    <x v="3318"/>
    <x v="0"/>
    <x v="9"/>
    <x v="91"/>
    <x v="70"/>
    <x v="11"/>
    <x v="3202"/>
    <x v="730"/>
    <x v="79"/>
    <x v="79"/>
    <x v="15"/>
    <x v="27"/>
    <x v="6"/>
    <x v="9"/>
    <x v="9"/>
  </r>
  <r>
    <x v="3303"/>
    <x v="0"/>
    <x v="10"/>
    <x v="7"/>
    <x v="8"/>
    <x v="11"/>
    <x v="3189"/>
    <x v="719"/>
    <x v="79"/>
    <x v="79"/>
    <x v="15"/>
    <x v="27"/>
    <x v="6"/>
    <x v="10"/>
    <x v="10"/>
  </r>
  <r>
    <x v="3311"/>
    <x v="1"/>
    <x v="2"/>
    <x v="84"/>
    <x v="75"/>
    <x v="6"/>
    <x v="3197"/>
    <x v="726"/>
    <x v="79"/>
    <x v="79"/>
    <x v="15"/>
    <x v="27"/>
    <x v="6"/>
    <x v="2"/>
    <x v="2"/>
  </r>
  <r>
    <x v="3336"/>
    <x v="0"/>
    <x v="1"/>
    <x v="100"/>
    <x v="161"/>
    <x v="112"/>
    <x v="3218"/>
    <x v="735"/>
    <x v="79"/>
    <x v="79"/>
    <x v="15"/>
    <x v="27"/>
    <x v="6"/>
    <x v="1"/>
    <x v="1"/>
  </r>
  <r>
    <x v="3326"/>
    <x v="0"/>
    <x v="6"/>
    <x v="56"/>
    <x v="21"/>
    <x v="494"/>
    <x v="3209"/>
    <x v="733"/>
    <x v="79"/>
    <x v="79"/>
    <x v="15"/>
    <x v="27"/>
    <x v="6"/>
    <x v="6"/>
    <x v="6"/>
  </r>
  <r>
    <x v="3459"/>
    <x v="1"/>
    <x v="2"/>
    <x v="63"/>
    <x v="3"/>
    <x v="239"/>
    <x v="3339"/>
    <x v="724"/>
    <x v="79"/>
    <x v="79"/>
    <x v="15"/>
    <x v="27"/>
    <x v="6"/>
    <x v="2"/>
    <x v="2"/>
  </r>
  <r>
    <x v="3327"/>
    <x v="0"/>
    <x v="10"/>
    <x v="11"/>
    <x v="10"/>
    <x v="11"/>
    <x v="3210"/>
    <x v="723"/>
    <x v="79"/>
    <x v="79"/>
    <x v="15"/>
    <x v="27"/>
    <x v="6"/>
    <x v="10"/>
    <x v="10"/>
  </r>
  <r>
    <x v="3324"/>
    <x v="0"/>
    <x v="5"/>
    <x v="16"/>
    <x v="12"/>
    <x v="102"/>
    <x v="3208"/>
    <x v="732"/>
    <x v="79"/>
    <x v="79"/>
    <x v="15"/>
    <x v="27"/>
    <x v="6"/>
    <x v="5"/>
    <x v="5"/>
  </r>
  <r>
    <x v="3306"/>
    <x v="0"/>
    <x v="7"/>
    <x v="79"/>
    <x v="14"/>
    <x v="379"/>
    <x v="3192"/>
    <x v="721"/>
    <x v="79"/>
    <x v="79"/>
    <x v="15"/>
    <x v="27"/>
    <x v="6"/>
    <x v="7"/>
    <x v="7"/>
  </r>
  <r>
    <x v="3310"/>
    <x v="0"/>
    <x v="0"/>
    <x v="7"/>
    <x v="63"/>
    <x v="6"/>
    <x v="3196"/>
    <x v="725"/>
    <x v="79"/>
    <x v="79"/>
    <x v="15"/>
    <x v="27"/>
    <x v="6"/>
    <x v="0"/>
    <x v="0"/>
  </r>
  <r>
    <x v="3454"/>
    <x v="0"/>
    <x v="10"/>
    <x v="1"/>
    <x v="54"/>
    <x v="61"/>
    <x v="3334"/>
    <x v="741"/>
    <x v="79"/>
    <x v="79"/>
    <x v="15"/>
    <x v="27"/>
    <x v="6"/>
    <x v="10"/>
    <x v="10"/>
  </r>
  <r>
    <x v="3460"/>
    <x v="0"/>
    <x v="6"/>
    <x v="5"/>
    <x v="43"/>
    <x v="6"/>
    <x v="3340"/>
    <x v="722"/>
    <x v="79"/>
    <x v="79"/>
    <x v="15"/>
    <x v="27"/>
    <x v="6"/>
    <x v="6"/>
    <x v="6"/>
  </r>
  <r>
    <x v="3352"/>
    <x v="0"/>
    <x v="4"/>
    <x v="13"/>
    <x v="65"/>
    <x v="154"/>
    <x v="3234"/>
    <x v="719"/>
    <x v="79"/>
    <x v="79"/>
    <x v="15"/>
    <x v="27"/>
    <x v="6"/>
    <x v="4"/>
    <x v="4"/>
  </r>
  <r>
    <x v="3339"/>
    <x v="0"/>
    <x v="7"/>
    <x v="6"/>
    <x v="94"/>
    <x v="155"/>
    <x v="3221"/>
    <x v="719"/>
    <x v="79"/>
    <x v="79"/>
    <x v="15"/>
    <x v="27"/>
    <x v="6"/>
    <x v="7"/>
    <x v="7"/>
  </r>
  <r>
    <x v="3459"/>
    <x v="0"/>
    <x v="2"/>
    <x v="63"/>
    <x v="3"/>
    <x v="239"/>
    <x v="3339"/>
    <x v="724"/>
    <x v="79"/>
    <x v="79"/>
    <x v="15"/>
    <x v="27"/>
    <x v="6"/>
    <x v="2"/>
    <x v="2"/>
  </r>
  <r>
    <x v="3303"/>
    <x v="0"/>
    <x v="1"/>
    <x v="18"/>
    <x v="21"/>
    <x v="329"/>
    <x v="3189"/>
    <x v="719"/>
    <x v="79"/>
    <x v="79"/>
    <x v="15"/>
    <x v="27"/>
    <x v="6"/>
    <x v="1"/>
    <x v="1"/>
  </r>
  <r>
    <x v="3359"/>
    <x v="0"/>
    <x v="6"/>
    <x v="83"/>
    <x v="72"/>
    <x v="1277"/>
    <x v="3241"/>
    <x v="713"/>
    <x v="79"/>
    <x v="79"/>
    <x v="15"/>
    <x v="27"/>
    <x v="6"/>
    <x v="6"/>
    <x v="6"/>
  </r>
  <r>
    <x v="3357"/>
    <x v="0"/>
    <x v="11"/>
    <x v="11"/>
    <x v="3"/>
    <x v="75"/>
    <x v="3239"/>
    <x v="715"/>
    <x v="79"/>
    <x v="79"/>
    <x v="15"/>
    <x v="27"/>
    <x v="6"/>
    <x v="11"/>
    <x v="11"/>
  </r>
  <r>
    <x v="3333"/>
    <x v="0"/>
    <x v="3"/>
    <x v="120"/>
    <x v="143"/>
    <x v="11"/>
    <x v="3215"/>
    <x v="728"/>
    <x v="79"/>
    <x v="79"/>
    <x v="15"/>
    <x v="27"/>
    <x v="6"/>
    <x v="3"/>
    <x v="3"/>
  </r>
  <r>
    <x v="3357"/>
    <x v="0"/>
    <x v="0"/>
    <x v="0"/>
    <x v="9"/>
    <x v="265"/>
    <x v="3239"/>
    <x v="715"/>
    <x v="79"/>
    <x v="79"/>
    <x v="15"/>
    <x v="27"/>
    <x v="6"/>
    <x v="0"/>
    <x v="0"/>
  </r>
  <r>
    <x v="3314"/>
    <x v="0"/>
    <x v="6"/>
    <x v="46"/>
    <x v="37"/>
    <x v="2016"/>
    <x v="2016"/>
    <x v="727"/>
    <x v="79"/>
    <x v="79"/>
    <x v="15"/>
    <x v="27"/>
    <x v="6"/>
    <x v="6"/>
    <x v="6"/>
  </r>
  <r>
    <x v="3455"/>
    <x v="0"/>
    <x v="5"/>
    <x v="30"/>
    <x v="14"/>
    <x v="31"/>
    <x v="3335"/>
    <x v="725"/>
    <x v="79"/>
    <x v="79"/>
    <x v="15"/>
    <x v="27"/>
    <x v="6"/>
    <x v="5"/>
    <x v="5"/>
  </r>
  <r>
    <x v="3459"/>
    <x v="0"/>
    <x v="9"/>
    <x v="65"/>
    <x v="4"/>
    <x v="426"/>
    <x v="3339"/>
    <x v="724"/>
    <x v="79"/>
    <x v="79"/>
    <x v="15"/>
    <x v="27"/>
    <x v="6"/>
    <x v="9"/>
    <x v="9"/>
  </r>
  <r>
    <x v="3331"/>
    <x v="0"/>
    <x v="6"/>
    <x v="65"/>
    <x v="38"/>
    <x v="74"/>
    <x v="34"/>
    <x v="726"/>
    <x v="79"/>
    <x v="79"/>
    <x v="15"/>
    <x v="27"/>
    <x v="6"/>
    <x v="6"/>
    <x v="6"/>
  </r>
  <r>
    <x v="3316"/>
    <x v="0"/>
    <x v="8"/>
    <x v="124"/>
    <x v="130"/>
    <x v="1166"/>
    <x v="3200"/>
    <x v="727"/>
    <x v="79"/>
    <x v="79"/>
    <x v="15"/>
    <x v="27"/>
    <x v="6"/>
    <x v="8"/>
    <x v="8"/>
  </r>
  <r>
    <x v="3341"/>
    <x v="0"/>
    <x v="11"/>
    <x v="105"/>
    <x v="90"/>
    <x v="738"/>
    <x v="3223"/>
    <x v="712"/>
    <x v="79"/>
    <x v="79"/>
    <x v="15"/>
    <x v="27"/>
    <x v="6"/>
    <x v="11"/>
    <x v="11"/>
  </r>
  <r>
    <x v="3353"/>
    <x v="0"/>
    <x v="8"/>
    <x v="147"/>
    <x v="158"/>
    <x v="2741"/>
    <x v="3235"/>
    <x v="745"/>
    <x v="79"/>
    <x v="79"/>
    <x v="15"/>
    <x v="27"/>
    <x v="6"/>
    <x v="8"/>
    <x v="8"/>
  </r>
  <r>
    <x v="3337"/>
    <x v="0"/>
    <x v="11"/>
    <x v="17"/>
    <x v="11"/>
    <x v="18"/>
    <x v="3219"/>
    <x v="738"/>
    <x v="79"/>
    <x v="79"/>
    <x v="15"/>
    <x v="27"/>
    <x v="6"/>
    <x v="11"/>
    <x v="11"/>
  </r>
  <r>
    <x v="3461"/>
    <x v="0"/>
    <x v="9"/>
    <x v="82"/>
    <x v="51"/>
    <x v="140"/>
    <x v="3341"/>
    <x v="725"/>
    <x v="79"/>
    <x v="79"/>
    <x v="15"/>
    <x v="27"/>
    <x v="6"/>
    <x v="9"/>
    <x v="9"/>
  </r>
  <r>
    <x v="3333"/>
    <x v="0"/>
    <x v="7"/>
    <x v="51"/>
    <x v="81"/>
    <x v="31"/>
    <x v="3215"/>
    <x v="728"/>
    <x v="79"/>
    <x v="79"/>
    <x v="15"/>
    <x v="27"/>
    <x v="6"/>
    <x v="7"/>
    <x v="7"/>
  </r>
  <r>
    <x v="3357"/>
    <x v="0"/>
    <x v="5"/>
    <x v="12"/>
    <x v="6"/>
    <x v="145"/>
    <x v="3239"/>
    <x v="715"/>
    <x v="79"/>
    <x v="79"/>
    <x v="15"/>
    <x v="27"/>
    <x v="6"/>
    <x v="5"/>
    <x v="5"/>
  </r>
  <r>
    <x v="3325"/>
    <x v="0"/>
    <x v="7"/>
    <x v="17"/>
    <x v="7"/>
    <x v="34"/>
    <x v="1414"/>
    <x v="730"/>
    <x v="79"/>
    <x v="79"/>
    <x v="15"/>
    <x v="27"/>
    <x v="6"/>
    <x v="7"/>
    <x v="7"/>
  </r>
  <r>
    <x v="3314"/>
    <x v="0"/>
    <x v="5"/>
    <x v="93"/>
    <x v="18"/>
    <x v="180"/>
    <x v="2016"/>
    <x v="727"/>
    <x v="79"/>
    <x v="79"/>
    <x v="15"/>
    <x v="27"/>
    <x v="6"/>
    <x v="5"/>
    <x v="5"/>
  </r>
  <r>
    <x v="3308"/>
    <x v="0"/>
    <x v="9"/>
    <x v="31"/>
    <x v="60"/>
    <x v="267"/>
    <x v="3194"/>
    <x v="723"/>
    <x v="79"/>
    <x v="79"/>
    <x v="15"/>
    <x v="27"/>
    <x v="6"/>
    <x v="9"/>
    <x v="9"/>
  </r>
  <r>
    <x v="3340"/>
    <x v="0"/>
    <x v="11"/>
    <x v="13"/>
    <x v="65"/>
    <x v="154"/>
    <x v="3222"/>
    <x v="725"/>
    <x v="79"/>
    <x v="79"/>
    <x v="15"/>
    <x v="27"/>
    <x v="6"/>
    <x v="11"/>
    <x v="11"/>
  </r>
  <r>
    <x v="3306"/>
    <x v="0"/>
    <x v="4"/>
    <x v="54"/>
    <x v="59"/>
    <x v="285"/>
    <x v="3192"/>
    <x v="721"/>
    <x v="79"/>
    <x v="79"/>
    <x v="15"/>
    <x v="27"/>
    <x v="6"/>
    <x v="4"/>
    <x v="4"/>
  </r>
  <r>
    <x v="3454"/>
    <x v="0"/>
    <x v="1"/>
    <x v="111"/>
    <x v="33"/>
    <x v="562"/>
    <x v="3334"/>
    <x v="741"/>
    <x v="79"/>
    <x v="79"/>
    <x v="15"/>
    <x v="27"/>
    <x v="6"/>
    <x v="1"/>
    <x v="1"/>
  </r>
  <r>
    <x v="3317"/>
    <x v="0"/>
    <x v="5"/>
    <x v="12"/>
    <x v="45"/>
    <x v="6"/>
    <x v="3201"/>
    <x v="729"/>
    <x v="79"/>
    <x v="79"/>
    <x v="15"/>
    <x v="27"/>
    <x v="6"/>
    <x v="5"/>
    <x v="5"/>
  </r>
  <r>
    <x v="3454"/>
    <x v="0"/>
    <x v="3"/>
    <x v="31"/>
    <x v="87"/>
    <x v="587"/>
    <x v="3334"/>
    <x v="741"/>
    <x v="79"/>
    <x v="79"/>
    <x v="15"/>
    <x v="27"/>
    <x v="6"/>
    <x v="3"/>
    <x v="3"/>
  </r>
  <r>
    <x v="3304"/>
    <x v="0"/>
    <x v="0"/>
    <x v="93"/>
    <x v="0"/>
    <x v="187"/>
    <x v="3190"/>
    <x v="714"/>
    <x v="79"/>
    <x v="79"/>
    <x v="15"/>
    <x v="27"/>
    <x v="6"/>
    <x v="0"/>
    <x v="0"/>
  </r>
  <r>
    <x v="3338"/>
    <x v="0"/>
    <x v="9"/>
    <x v="127"/>
    <x v="152"/>
    <x v="380"/>
    <x v="3220"/>
    <x v="739"/>
    <x v="79"/>
    <x v="79"/>
    <x v="15"/>
    <x v="27"/>
    <x v="6"/>
    <x v="9"/>
    <x v="9"/>
  </r>
  <r>
    <x v="3455"/>
    <x v="0"/>
    <x v="6"/>
    <x v="54"/>
    <x v="24"/>
    <x v="258"/>
    <x v="3335"/>
    <x v="725"/>
    <x v="79"/>
    <x v="79"/>
    <x v="15"/>
    <x v="27"/>
    <x v="6"/>
    <x v="6"/>
    <x v="6"/>
  </r>
  <r>
    <x v="3320"/>
    <x v="0"/>
    <x v="11"/>
    <x v="9"/>
    <x v="7"/>
    <x v="282"/>
    <x v="3204"/>
    <x v="731"/>
    <x v="79"/>
    <x v="79"/>
    <x v="15"/>
    <x v="27"/>
    <x v="6"/>
    <x v="11"/>
    <x v="11"/>
  </r>
  <r>
    <x v="3317"/>
    <x v="0"/>
    <x v="6"/>
    <x v="10"/>
    <x v="94"/>
    <x v="34"/>
    <x v="3201"/>
    <x v="729"/>
    <x v="79"/>
    <x v="79"/>
    <x v="15"/>
    <x v="27"/>
    <x v="6"/>
    <x v="6"/>
    <x v="6"/>
  </r>
  <r>
    <x v="3331"/>
    <x v="0"/>
    <x v="10"/>
    <x v="26"/>
    <x v="76"/>
    <x v="11"/>
    <x v="34"/>
    <x v="726"/>
    <x v="79"/>
    <x v="79"/>
    <x v="15"/>
    <x v="27"/>
    <x v="6"/>
    <x v="10"/>
    <x v="10"/>
  </r>
  <r>
    <x v="3326"/>
    <x v="0"/>
    <x v="5"/>
    <x v="30"/>
    <x v="63"/>
    <x v="34"/>
    <x v="3209"/>
    <x v="733"/>
    <x v="79"/>
    <x v="79"/>
    <x v="15"/>
    <x v="27"/>
    <x v="6"/>
    <x v="5"/>
    <x v="5"/>
  </r>
  <r>
    <x v="3376"/>
    <x v="1"/>
    <x v="2"/>
    <x v="15"/>
    <x v="61"/>
    <x v="192"/>
    <x v="3257"/>
    <x v="744"/>
    <x v="79"/>
    <x v="79"/>
    <x v="15"/>
    <x v="27"/>
    <x v="6"/>
    <x v="2"/>
    <x v="2"/>
  </r>
  <r>
    <x v="3379"/>
    <x v="0"/>
    <x v="6"/>
    <x v="3"/>
    <x v="16"/>
    <x v="93"/>
    <x v="3260"/>
    <x v="731"/>
    <x v="79"/>
    <x v="79"/>
    <x v="15"/>
    <x v="27"/>
    <x v="6"/>
    <x v="6"/>
    <x v="6"/>
  </r>
  <r>
    <x v="3409"/>
    <x v="0"/>
    <x v="2"/>
    <x v="39"/>
    <x v="99"/>
    <x v="34"/>
    <x v="3289"/>
    <x v="739"/>
    <x v="79"/>
    <x v="79"/>
    <x v="15"/>
    <x v="27"/>
    <x v="6"/>
    <x v="2"/>
    <x v="2"/>
  </r>
  <r>
    <x v="3408"/>
    <x v="0"/>
    <x v="8"/>
    <x v="19"/>
    <x v="87"/>
    <x v="31"/>
    <x v="3288"/>
    <x v="721"/>
    <x v="79"/>
    <x v="79"/>
    <x v="15"/>
    <x v="27"/>
    <x v="6"/>
    <x v="8"/>
    <x v="8"/>
  </r>
  <r>
    <x v="3390"/>
    <x v="1"/>
    <x v="2"/>
    <x v="106"/>
    <x v="104"/>
    <x v="302"/>
    <x v="3271"/>
    <x v="725"/>
    <x v="79"/>
    <x v="79"/>
    <x v="15"/>
    <x v="27"/>
    <x v="6"/>
    <x v="2"/>
    <x v="2"/>
  </r>
  <r>
    <x v="3402"/>
    <x v="0"/>
    <x v="9"/>
    <x v="5"/>
    <x v="11"/>
    <x v="12"/>
    <x v="3282"/>
    <x v="731"/>
    <x v="79"/>
    <x v="79"/>
    <x v="15"/>
    <x v="27"/>
    <x v="6"/>
    <x v="9"/>
    <x v="9"/>
  </r>
  <r>
    <x v="3410"/>
    <x v="0"/>
    <x v="9"/>
    <x v="48"/>
    <x v="36"/>
    <x v="26"/>
    <x v="3290"/>
    <x v="748"/>
    <x v="79"/>
    <x v="79"/>
    <x v="15"/>
    <x v="27"/>
    <x v="6"/>
    <x v="9"/>
    <x v="9"/>
  </r>
  <r>
    <x v="3371"/>
    <x v="0"/>
    <x v="1"/>
    <x v="51"/>
    <x v="60"/>
    <x v="71"/>
    <x v="3253"/>
    <x v="721"/>
    <x v="79"/>
    <x v="79"/>
    <x v="15"/>
    <x v="27"/>
    <x v="6"/>
    <x v="1"/>
    <x v="1"/>
  </r>
  <r>
    <x v="3373"/>
    <x v="0"/>
    <x v="1"/>
    <x v="50"/>
    <x v="4"/>
    <x v="31"/>
    <x v="3254"/>
    <x v="721"/>
    <x v="79"/>
    <x v="79"/>
    <x v="15"/>
    <x v="27"/>
    <x v="6"/>
    <x v="1"/>
    <x v="1"/>
  </r>
  <r>
    <x v="3368"/>
    <x v="0"/>
    <x v="5"/>
    <x v="12"/>
    <x v="12"/>
    <x v="13"/>
    <x v="3250"/>
    <x v="744"/>
    <x v="79"/>
    <x v="79"/>
    <x v="15"/>
    <x v="27"/>
    <x v="6"/>
    <x v="5"/>
    <x v="5"/>
  </r>
  <r>
    <x v="3404"/>
    <x v="0"/>
    <x v="4"/>
    <x v="65"/>
    <x v="26"/>
    <x v="323"/>
    <x v="3284"/>
    <x v="746"/>
    <x v="79"/>
    <x v="79"/>
    <x v="15"/>
    <x v="27"/>
    <x v="6"/>
    <x v="4"/>
    <x v="4"/>
  </r>
  <r>
    <x v="3375"/>
    <x v="0"/>
    <x v="0"/>
    <x v="0"/>
    <x v="98"/>
    <x v="11"/>
    <x v="3256"/>
    <x v="717"/>
    <x v="79"/>
    <x v="79"/>
    <x v="15"/>
    <x v="27"/>
    <x v="6"/>
    <x v="0"/>
    <x v="0"/>
  </r>
  <r>
    <x v="3432"/>
    <x v="0"/>
    <x v="8"/>
    <x v="34"/>
    <x v="19"/>
    <x v="290"/>
    <x v="3312"/>
    <x v="722"/>
    <x v="79"/>
    <x v="79"/>
    <x v="15"/>
    <x v="27"/>
    <x v="6"/>
    <x v="8"/>
    <x v="8"/>
  </r>
  <r>
    <x v="3416"/>
    <x v="0"/>
    <x v="10"/>
    <x v="1"/>
    <x v="4"/>
    <x v="735"/>
    <x v="3296"/>
    <x v="732"/>
    <x v="79"/>
    <x v="79"/>
    <x v="15"/>
    <x v="27"/>
    <x v="6"/>
    <x v="10"/>
    <x v="10"/>
  </r>
  <r>
    <x v="3425"/>
    <x v="0"/>
    <x v="2"/>
    <x v="88"/>
    <x v="138"/>
    <x v="92"/>
    <x v="3305"/>
    <x v="748"/>
    <x v="79"/>
    <x v="79"/>
    <x v="15"/>
    <x v="27"/>
    <x v="6"/>
    <x v="2"/>
    <x v="2"/>
  </r>
  <r>
    <x v="3429"/>
    <x v="0"/>
    <x v="10"/>
    <x v="5"/>
    <x v="11"/>
    <x v="12"/>
    <x v="3309"/>
    <x v="736"/>
    <x v="79"/>
    <x v="79"/>
    <x v="15"/>
    <x v="27"/>
    <x v="6"/>
    <x v="10"/>
    <x v="10"/>
  </r>
  <r>
    <x v="3429"/>
    <x v="0"/>
    <x v="6"/>
    <x v="3"/>
    <x v="7"/>
    <x v="39"/>
    <x v="3309"/>
    <x v="736"/>
    <x v="79"/>
    <x v="79"/>
    <x v="15"/>
    <x v="27"/>
    <x v="6"/>
    <x v="6"/>
    <x v="6"/>
  </r>
  <r>
    <x v="3417"/>
    <x v="0"/>
    <x v="8"/>
    <x v="100"/>
    <x v="133"/>
    <x v="126"/>
    <x v="3297"/>
    <x v="745"/>
    <x v="79"/>
    <x v="79"/>
    <x v="15"/>
    <x v="27"/>
    <x v="6"/>
    <x v="8"/>
    <x v="8"/>
  </r>
  <r>
    <x v="3458"/>
    <x v="0"/>
    <x v="5"/>
    <x v="6"/>
    <x v="85"/>
    <x v="171"/>
    <x v="3338"/>
    <x v="730"/>
    <x v="79"/>
    <x v="79"/>
    <x v="15"/>
    <x v="27"/>
    <x v="6"/>
    <x v="5"/>
    <x v="5"/>
  </r>
  <r>
    <x v="3413"/>
    <x v="0"/>
    <x v="6"/>
    <x v="9"/>
    <x v="62"/>
    <x v="84"/>
    <x v="3293"/>
    <x v="718"/>
    <x v="79"/>
    <x v="79"/>
    <x v="15"/>
    <x v="27"/>
    <x v="6"/>
    <x v="6"/>
    <x v="6"/>
  </r>
  <r>
    <x v="3414"/>
    <x v="0"/>
    <x v="8"/>
    <x v="14"/>
    <x v="19"/>
    <x v="1"/>
    <x v="3294"/>
    <x v="734"/>
    <x v="79"/>
    <x v="79"/>
    <x v="15"/>
    <x v="27"/>
    <x v="6"/>
    <x v="8"/>
    <x v="8"/>
  </r>
  <r>
    <x v="3418"/>
    <x v="0"/>
    <x v="6"/>
    <x v="15"/>
    <x v="59"/>
    <x v="3"/>
    <x v="3298"/>
    <x v="749"/>
    <x v="79"/>
    <x v="79"/>
    <x v="15"/>
    <x v="27"/>
    <x v="6"/>
    <x v="6"/>
    <x v="6"/>
  </r>
  <r>
    <x v="3428"/>
    <x v="0"/>
    <x v="2"/>
    <x v="33"/>
    <x v="35"/>
    <x v="38"/>
    <x v="3308"/>
    <x v="747"/>
    <x v="79"/>
    <x v="79"/>
    <x v="15"/>
    <x v="27"/>
    <x v="6"/>
    <x v="2"/>
    <x v="2"/>
  </r>
  <r>
    <x v="3422"/>
    <x v="0"/>
    <x v="6"/>
    <x v="7"/>
    <x v="63"/>
    <x v="6"/>
    <x v="3302"/>
    <x v="723"/>
    <x v="79"/>
    <x v="79"/>
    <x v="15"/>
    <x v="27"/>
    <x v="6"/>
    <x v="6"/>
    <x v="6"/>
  </r>
  <r>
    <x v="3418"/>
    <x v="0"/>
    <x v="5"/>
    <x v="20"/>
    <x v="41"/>
    <x v="73"/>
    <x v="3298"/>
    <x v="749"/>
    <x v="79"/>
    <x v="79"/>
    <x v="15"/>
    <x v="27"/>
    <x v="6"/>
    <x v="5"/>
    <x v="5"/>
  </r>
  <r>
    <x v="3434"/>
    <x v="0"/>
    <x v="3"/>
    <x v="13"/>
    <x v="13"/>
    <x v="6"/>
    <x v="3314"/>
    <x v="744"/>
    <x v="79"/>
    <x v="79"/>
    <x v="15"/>
    <x v="27"/>
    <x v="6"/>
    <x v="3"/>
    <x v="3"/>
  </r>
  <r>
    <x v="3415"/>
    <x v="0"/>
    <x v="8"/>
    <x v="50"/>
    <x v="54"/>
    <x v="398"/>
    <x v="3295"/>
    <x v="724"/>
    <x v="79"/>
    <x v="79"/>
    <x v="15"/>
    <x v="27"/>
    <x v="6"/>
    <x v="8"/>
    <x v="8"/>
  </r>
  <r>
    <x v="3430"/>
    <x v="0"/>
    <x v="10"/>
    <x v="40"/>
    <x v="48"/>
    <x v="54"/>
    <x v="3310"/>
    <x v="713"/>
    <x v="79"/>
    <x v="79"/>
    <x v="15"/>
    <x v="27"/>
    <x v="6"/>
    <x v="10"/>
    <x v="10"/>
  </r>
  <r>
    <x v="3415"/>
    <x v="0"/>
    <x v="11"/>
    <x v="24"/>
    <x v="30"/>
    <x v="6"/>
    <x v="3295"/>
    <x v="724"/>
    <x v="79"/>
    <x v="79"/>
    <x v="15"/>
    <x v="27"/>
    <x v="6"/>
    <x v="11"/>
    <x v="11"/>
  </r>
  <r>
    <x v="3404"/>
    <x v="0"/>
    <x v="8"/>
    <x v="2"/>
    <x v="40"/>
    <x v="45"/>
    <x v="3284"/>
    <x v="746"/>
    <x v="79"/>
    <x v="79"/>
    <x v="15"/>
    <x v="27"/>
    <x v="6"/>
    <x v="8"/>
    <x v="8"/>
  </r>
  <r>
    <x v="3362"/>
    <x v="0"/>
    <x v="10"/>
    <x v="92"/>
    <x v="62"/>
    <x v="187"/>
    <x v="3244"/>
    <x v="738"/>
    <x v="79"/>
    <x v="79"/>
    <x v="15"/>
    <x v="27"/>
    <x v="6"/>
    <x v="10"/>
    <x v="10"/>
  </r>
  <r>
    <x v="3388"/>
    <x v="0"/>
    <x v="3"/>
    <x v="0"/>
    <x v="41"/>
    <x v="6"/>
    <x v="3269"/>
    <x v="718"/>
    <x v="79"/>
    <x v="79"/>
    <x v="15"/>
    <x v="27"/>
    <x v="6"/>
    <x v="3"/>
    <x v="3"/>
  </r>
  <r>
    <x v="3367"/>
    <x v="0"/>
    <x v="2"/>
    <x v="51"/>
    <x v="75"/>
    <x v="37"/>
    <x v="3249"/>
    <x v="718"/>
    <x v="79"/>
    <x v="79"/>
    <x v="15"/>
    <x v="27"/>
    <x v="6"/>
    <x v="2"/>
    <x v="2"/>
  </r>
  <r>
    <x v="3386"/>
    <x v="0"/>
    <x v="0"/>
    <x v="13"/>
    <x v="14"/>
    <x v="44"/>
    <x v="3267"/>
    <x v="726"/>
    <x v="79"/>
    <x v="79"/>
    <x v="15"/>
    <x v="27"/>
    <x v="6"/>
    <x v="0"/>
    <x v="0"/>
  </r>
  <r>
    <x v="3361"/>
    <x v="0"/>
    <x v="8"/>
    <x v="40"/>
    <x v="51"/>
    <x v="355"/>
    <x v="3243"/>
    <x v="723"/>
    <x v="79"/>
    <x v="79"/>
    <x v="15"/>
    <x v="27"/>
    <x v="6"/>
    <x v="8"/>
    <x v="8"/>
  </r>
  <r>
    <x v="3385"/>
    <x v="0"/>
    <x v="11"/>
    <x v="80"/>
    <x v="118"/>
    <x v="616"/>
    <x v="3266"/>
    <x v="740"/>
    <x v="79"/>
    <x v="79"/>
    <x v="15"/>
    <x v="27"/>
    <x v="6"/>
    <x v="11"/>
    <x v="11"/>
  </r>
  <r>
    <x v="3393"/>
    <x v="1"/>
    <x v="2"/>
    <x v="26"/>
    <x v="38"/>
    <x v="1272"/>
    <x v="3274"/>
    <x v="745"/>
    <x v="79"/>
    <x v="79"/>
    <x v="15"/>
    <x v="27"/>
    <x v="6"/>
    <x v="2"/>
    <x v="2"/>
  </r>
  <r>
    <x v="3372"/>
    <x v="0"/>
    <x v="0"/>
    <x v="21"/>
    <x v="13"/>
    <x v="22"/>
    <x v="1821"/>
    <x v="739"/>
    <x v="79"/>
    <x v="79"/>
    <x v="15"/>
    <x v="27"/>
    <x v="6"/>
    <x v="0"/>
    <x v="0"/>
  </r>
  <r>
    <x v="3365"/>
    <x v="0"/>
    <x v="3"/>
    <x v="50"/>
    <x v="34"/>
    <x v="22"/>
    <x v="3247"/>
    <x v="743"/>
    <x v="79"/>
    <x v="79"/>
    <x v="15"/>
    <x v="27"/>
    <x v="6"/>
    <x v="3"/>
    <x v="3"/>
  </r>
  <r>
    <x v="3403"/>
    <x v="0"/>
    <x v="8"/>
    <x v="13"/>
    <x v="11"/>
    <x v="46"/>
    <x v="3283"/>
    <x v="733"/>
    <x v="79"/>
    <x v="79"/>
    <x v="15"/>
    <x v="27"/>
    <x v="6"/>
    <x v="8"/>
    <x v="8"/>
  </r>
  <r>
    <x v="3463"/>
    <x v="0"/>
    <x v="8"/>
    <x v="98"/>
    <x v="90"/>
    <x v="516"/>
    <x v="3343"/>
    <x v="749"/>
    <x v="79"/>
    <x v="79"/>
    <x v="15"/>
    <x v="27"/>
    <x v="6"/>
    <x v="8"/>
    <x v="8"/>
  </r>
  <r>
    <x v="3412"/>
    <x v="0"/>
    <x v="10"/>
    <x v="11"/>
    <x v="5"/>
    <x v="22"/>
    <x v="3292"/>
    <x v="735"/>
    <x v="79"/>
    <x v="79"/>
    <x v="15"/>
    <x v="27"/>
    <x v="6"/>
    <x v="10"/>
    <x v="10"/>
  </r>
  <r>
    <x v="3363"/>
    <x v="0"/>
    <x v="2"/>
    <x v="24"/>
    <x v="26"/>
    <x v="137"/>
    <x v="3245"/>
    <x v="731"/>
    <x v="79"/>
    <x v="79"/>
    <x v="15"/>
    <x v="27"/>
    <x v="6"/>
    <x v="2"/>
    <x v="2"/>
  </r>
  <r>
    <x v="3405"/>
    <x v="0"/>
    <x v="2"/>
    <x v="21"/>
    <x v="18"/>
    <x v="11"/>
    <x v="3285"/>
    <x v="746"/>
    <x v="79"/>
    <x v="79"/>
    <x v="15"/>
    <x v="27"/>
    <x v="6"/>
    <x v="2"/>
    <x v="2"/>
  </r>
  <r>
    <x v="3369"/>
    <x v="0"/>
    <x v="10"/>
    <x v="5"/>
    <x v="11"/>
    <x v="12"/>
    <x v="3251"/>
    <x v="715"/>
    <x v="79"/>
    <x v="79"/>
    <x v="15"/>
    <x v="27"/>
    <x v="6"/>
    <x v="10"/>
    <x v="10"/>
  </r>
  <r>
    <x v="3361"/>
    <x v="0"/>
    <x v="2"/>
    <x v="37"/>
    <x v="54"/>
    <x v="214"/>
    <x v="3243"/>
    <x v="723"/>
    <x v="79"/>
    <x v="79"/>
    <x v="15"/>
    <x v="27"/>
    <x v="6"/>
    <x v="2"/>
    <x v="2"/>
  </r>
  <r>
    <x v="3404"/>
    <x v="0"/>
    <x v="9"/>
    <x v="80"/>
    <x v="49"/>
    <x v="166"/>
    <x v="3284"/>
    <x v="746"/>
    <x v="79"/>
    <x v="79"/>
    <x v="15"/>
    <x v="27"/>
    <x v="6"/>
    <x v="9"/>
    <x v="9"/>
  </r>
  <r>
    <x v="3378"/>
    <x v="0"/>
    <x v="7"/>
    <x v="93"/>
    <x v="0"/>
    <x v="187"/>
    <x v="3259"/>
    <x v="715"/>
    <x v="79"/>
    <x v="79"/>
    <x v="15"/>
    <x v="27"/>
    <x v="6"/>
    <x v="7"/>
    <x v="7"/>
  </r>
  <r>
    <x v="3407"/>
    <x v="0"/>
    <x v="5"/>
    <x v="10"/>
    <x v="9"/>
    <x v="9"/>
    <x v="3287"/>
    <x v="724"/>
    <x v="79"/>
    <x v="79"/>
    <x v="15"/>
    <x v="27"/>
    <x v="6"/>
    <x v="5"/>
    <x v="5"/>
  </r>
  <r>
    <x v="3407"/>
    <x v="0"/>
    <x v="6"/>
    <x v="49"/>
    <x v="15"/>
    <x v="149"/>
    <x v="3287"/>
    <x v="724"/>
    <x v="79"/>
    <x v="79"/>
    <x v="15"/>
    <x v="27"/>
    <x v="6"/>
    <x v="6"/>
    <x v="6"/>
  </r>
  <r>
    <x v="3371"/>
    <x v="0"/>
    <x v="10"/>
    <x v="7"/>
    <x v="43"/>
    <x v="50"/>
    <x v="3253"/>
    <x v="721"/>
    <x v="79"/>
    <x v="79"/>
    <x v="15"/>
    <x v="27"/>
    <x v="6"/>
    <x v="10"/>
    <x v="10"/>
  </r>
  <r>
    <x v="3409"/>
    <x v="0"/>
    <x v="4"/>
    <x v="53"/>
    <x v="47"/>
    <x v="152"/>
    <x v="3289"/>
    <x v="739"/>
    <x v="79"/>
    <x v="79"/>
    <x v="15"/>
    <x v="27"/>
    <x v="6"/>
    <x v="4"/>
    <x v="4"/>
  </r>
  <r>
    <x v="3462"/>
    <x v="0"/>
    <x v="6"/>
    <x v="51"/>
    <x v="44"/>
    <x v="408"/>
    <x v="3342"/>
    <x v="738"/>
    <x v="79"/>
    <x v="79"/>
    <x v="15"/>
    <x v="27"/>
    <x v="6"/>
    <x v="6"/>
    <x v="6"/>
  </r>
  <r>
    <x v="3377"/>
    <x v="0"/>
    <x v="5"/>
    <x v="75"/>
    <x v="91"/>
    <x v="124"/>
    <x v="3258"/>
    <x v="732"/>
    <x v="79"/>
    <x v="79"/>
    <x v="15"/>
    <x v="27"/>
    <x v="6"/>
    <x v="5"/>
    <x v="5"/>
  </r>
  <r>
    <x v="3373"/>
    <x v="0"/>
    <x v="3"/>
    <x v="48"/>
    <x v="36"/>
    <x v="26"/>
    <x v="3254"/>
    <x v="721"/>
    <x v="79"/>
    <x v="79"/>
    <x v="15"/>
    <x v="27"/>
    <x v="6"/>
    <x v="3"/>
    <x v="3"/>
  </r>
  <r>
    <x v="3360"/>
    <x v="0"/>
    <x v="7"/>
    <x v="54"/>
    <x v="26"/>
    <x v="437"/>
    <x v="3242"/>
    <x v="734"/>
    <x v="79"/>
    <x v="79"/>
    <x v="15"/>
    <x v="27"/>
    <x v="6"/>
    <x v="7"/>
    <x v="7"/>
  </r>
  <r>
    <x v="3390"/>
    <x v="0"/>
    <x v="2"/>
    <x v="106"/>
    <x v="104"/>
    <x v="302"/>
    <x v="3271"/>
    <x v="725"/>
    <x v="79"/>
    <x v="79"/>
    <x v="15"/>
    <x v="27"/>
    <x v="6"/>
    <x v="2"/>
    <x v="2"/>
  </r>
  <r>
    <x v="3411"/>
    <x v="0"/>
    <x v="6"/>
    <x v="30"/>
    <x v="62"/>
    <x v="7"/>
    <x v="3291"/>
    <x v="724"/>
    <x v="79"/>
    <x v="79"/>
    <x v="15"/>
    <x v="27"/>
    <x v="6"/>
    <x v="6"/>
    <x v="6"/>
  </r>
  <r>
    <x v="3392"/>
    <x v="0"/>
    <x v="9"/>
    <x v="2"/>
    <x v="2"/>
    <x v="2"/>
    <x v="3273"/>
    <x v="716"/>
    <x v="79"/>
    <x v="79"/>
    <x v="15"/>
    <x v="27"/>
    <x v="6"/>
    <x v="9"/>
    <x v="9"/>
  </r>
  <r>
    <x v="3392"/>
    <x v="0"/>
    <x v="4"/>
    <x v="23"/>
    <x v="23"/>
    <x v="24"/>
    <x v="3273"/>
    <x v="716"/>
    <x v="79"/>
    <x v="79"/>
    <x v="15"/>
    <x v="27"/>
    <x v="6"/>
    <x v="4"/>
    <x v="4"/>
  </r>
  <r>
    <x v="3365"/>
    <x v="0"/>
    <x v="7"/>
    <x v="92"/>
    <x v="63"/>
    <x v="57"/>
    <x v="3247"/>
    <x v="743"/>
    <x v="79"/>
    <x v="79"/>
    <x v="15"/>
    <x v="27"/>
    <x v="6"/>
    <x v="7"/>
    <x v="7"/>
  </r>
  <r>
    <x v="3392"/>
    <x v="1"/>
    <x v="2"/>
    <x v="14"/>
    <x v="66"/>
    <x v="244"/>
    <x v="3273"/>
    <x v="716"/>
    <x v="79"/>
    <x v="79"/>
    <x v="15"/>
    <x v="27"/>
    <x v="6"/>
    <x v="2"/>
    <x v="2"/>
  </r>
  <r>
    <x v="3383"/>
    <x v="0"/>
    <x v="0"/>
    <x v="6"/>
    <x v="85"/>
    <x v="171"/>
    <x v="3264"/>
    <x v="737"/>
    <x v="79"/>
    <x v="79"/>
    <x v="15"/>
    <x v="27"/>
    <x v="6"/>
    <x v="0"/>
    <x v="0"/>
  </r>
  <r>
    <x v="3406"/>
    <x v="0"/>
    <x v="0"/>
    <x v="75"/>
    <x v="91"/>
    <x v="124"/>
    <x v="3286"/>
    <x v="732"/>
    <x v="79"/>
    <x v="79"/>
    <x v="15"/>
    <x v="27"/>
    <x v="6"/>
    <x v="0"/>
    <x v="0"/>
  </r>
  <r>
    <x v="3391"/>
    <x v="0"/>
    <x v="11"/>
    <x v="21"/>
    <x v="14"/>
    <x v="126"/>
    <x v="3272"/>
    <x v="731"/>
    <x v="79"/>
    <x v="79"/>
    <x v="15"/>
    <x v="27"/>
    <x v="6"/>
    <x v="11"/>
    <x v="11"/>
  </r>
  <r>
    <x v="3373"/>
    <x v="0"/>
    <x v="7"/>
    <x v="21"/>
    <x v="13"/>
    <x v="22"/>
    <x v="3254"/>
    <x v="721"/>
    <x v="79"/>
    <x v="79"/>
    <x v="15"/>
    <x v="27"/>
    <x v="6"/>
    <x v="7"/>
    <x v="7"/>
  </r>
  <r>
    <x v="3402"/>
    <x v="1"/>
    <x v="2"/>
    <x v="23"/>
    <x v="23"/>
    <x v="24"/>
    <x v="3282"/>
    <x v="731"/>
    <x v="79"/>
    <x v="79"/>
    <x v="15"/>
    <x v="27"/>
    <x v="6"/>
    <x v="2"/>
    <x v="2"/>
  </r>
  <r>
    <x v="3402"/>
    <x v="0"/>
    <x v="4"/>
    <x v="30"/>
    <x v="65"/>
    <x v="244"/>
    <x v="3282"/>
    <x v="731"/>
    <x v="79"/>
    <x v="79"/>
    <x v="15"/>
    <x v="27"/>
    <x v="6"/>
    <x v="4"/>
    <x v="4"/>
  </r>
  <r>
    <x v="3409"/>
    <x v="1"/>
    <x v="2"/>
    <x v="83"/>
    <x v="99"/>
    <x v="492"/>
    <x v="3289"/>
    <x v="739"/>
    <x v="79"/>
    <x v="79"/>
    <x v="15"/>
    <x v="27"/>
    <x v="6"/>
    <x v="2"/>
    <x v="2"/>
  </r>
  <r>
    <x v="3389"/>
    <x v="0"/>
    <x v="3"/>
    <x v="57"/>
    <x v="76"/>
    <x v="72"/>
    <x v="3270"/>
    <x v="717"/>
    <x v="79"/>
    <x v="79"/>
    <x v="15"/>
    <x v="27"/>
    <x v="6"/>
    <x v="3"/>
    <x v="3"/>
  </r>
  <r>
    <x v="3425"/>
    <x v="0"/>
    <x v="7"/>
    <x v="3"/>
    <x v="7"/>
    <x v="39"/>
    <x v="3305"/>
    <x v="748"/>
    <x v="79"/>
    <x v="79"/>
    <x v="15"/>
    <x v="27"/>
    <x v="6"/>
    <x v="7"/>
    <x v="7"/>
  </r>
  <r>
    <x v="3419"/>
    <x v="0"/>
    <x v="5"/>
    <x v="30"/>
    <x v="14"/>
    <x v="31"/>
    <x v="3299"/>
    <x v="716"/>
    <x v="79"/>
    <x v="79"/>
    <x v="15"/>
    <x v="27"/>
    <x v="6"/>
    <x v="5"/>
    <x v="5"/>
  </r>
  <r>
    <x v="3420"/>
    <x v="0"/>
    <x v="8"/>
    <x v="3"/>
    <x v="11"/>
    <x v="263"/>
    <x v="3300"/>
    <x v="722"/>
    <x v="79"/>
    <x v="79"/>
    <x v="15"/>
    <x v="27"/>
    <x v="6"/>
    <x v="8"/>
    <x v="8"/>
  </r>
  <r>
    <x v="3396"/>
    <x v="0"/>
    <x v="6"/>
    <x v="23"/>
    <x v="23"/>
    <x v="24"/>
    <x v="3277"/>
    <x v="742"/>
    <x v="79"/>
    <x v="79"/>
    <x v="15"/>
    <x v="27"/>
    <x v="6"/>
    <x v="6"/>
    <x v="6"/>
  </r>
  <r>
    <x v="3423"/>
    <x v="0"/>
    <x v="3"/>
    <x v="63"/>
    <x v="1"/>
    <x v="165"/>
    <x v="3303"/>
    <x v="719"/>
    <x v="79"/>
    <x v="79"/>
    <x v="15"/>
    <x v="27"/>
    <x v="6"/>
    <x v="3"/>
    <x v="3"/>
  </r>
  <r>
    <x v="3434"/>
    <x v="0"/>
    <x v="7"/>
    <x v="6"/>
    <x v="6"/>
    <x v="6"/>
    <x v="3314"/>
    <x v="744"/>
    <x v="79"/>
    <x v="79"/>
    <x v="15"/>
    <x v="27"/>
    <x v="6"/>
    <x v="7"/>
    <x v="7"/>
  </r>
  <r>
    <x v="3398"/>
    <x v="0"/>
    <x v="4"/>
    <x v="15"/>
    <x v="56"/>
    <x v="6"/>
    <x v="3279"/>
    <x v="735"/>
    <x v="79"/>
    <x v="79"/>
    <x v="15"/>
    <x v="27"/>
    <x v="6"/>
    <x v="4"/>
    <x v="4"/>
  </r>
  <r>
    <x v="3424"/>
    <x v="0"/>
    <x v="8"/>
    <x v="53"/>
    <x v="75"/>
    <x v="5"/>
    <x v="3304"/>
    <x v="716"/>
    <x v="79"/>
    <x v="79"/>
    <x v="15"/>
    <x v="27"/>
    <x v="6"/>
    <x v="8"/>
    <x v="8"/>
  </r>
  <r>
    <x v="3423"/>
    <x v="0"/>
    <x v="1"/>
    <x v="65"/>
    <x v="34"/>
    <x v="366"/>
    <x v="3303"/>
    <x v="719"/>
    <x v="79"/>
    <x v="79"/>
    <x v="15"/>
    <x v="27"/>
    <x v="6"/>
    <x v="1"/>
    <x v="1"/>
  </r>
  <r>
    <x v="3421"/>
    <x v="0"/>
    <x v="9"/>
    <x v="40"/>
    <x v="47"/>
    <x v="376"/>
    <x v="3301"/>
    <x v="736"/>
    <x v="79"/>
    <x v="79"/>
    <x v="15"/>
    <x v="27"/>
    <x v="6"/>
    <x v="9"/>
    <x v="9"/>
  </r>
  <r>
    <x v="3424"/>
    <x v="0"/>
    <x v="11"/>
    <x v="54"/>
    <x v="47"/>
    <x v="34"/>
    <x v="3304"/>
    <x v="716"/>
    <x v="79"/>
    <x v="79"/>
    <x v="15"/>
    <x v="27"/>
    <x v="6"/>
    <x v="11"/>
    <x v="11"/>
  </r>
  <r>
    <x v="3416"/>
    <x v="0"/>
    <x v="1"/>
    <x v="81"/>
    <x v="121"/>
    <x v="142"/>
    <x v="3296"/>
    <x v="732"/>
    <x v="79"/>
    <x v="79"/>
    <x v="15"/>
    <x v="27"/>
    <x v="6"/>
    <x v="1"/>
    <x v="1"/>
  </r>
  <r>
    <x v="3425"/>
    <x v="0"/>
    <x v="9"/>
    <x v="52"/>
    <x v="99"/>
    <x v="426"/>
    <x v="3305"/>
    <x v="748"/>
    <x v="79"/>
    <x v="79"/>
    <x v="15"/>
    <x v="27"/>
    <x v="6"/>
    <x v="9"/>
    <x v="9"/>
  </r>
  <r>
    <x v="3457"/>
    <x v="0"/>
    <x v="4"/>
    <x v="82"/>
    <x v="2"/>
    <x v="671"/>
    <x v="3337"/>
    <x v="725"/>
    <x v="79"/>
    <x v="79"/>
    <x v="15"/>
    <x v="27"/>
    <x v="6"/>
    <x v="4"/>
    <x v="4"/>
  </r>
  <r>
    <x v="3396"/>
    <x v="0"/>
    <x v="5"/>
    <x v="20"/>
    <x v="12"/>
    <x v="6"/>
    <x v="3277"/>
    <x v="742"/>
    <x v="79"/>
    <x v="79"/>
    <x v="15"/>
    <x v="27"/>
    <x v="6"/>
    <x v="5"/>
    <x v="5"/>
  </r>
  <r>
    <x v="3398"/>
    <x v="0"/>
    <x v="9"/>
    <x v="42"/>
    <x v="40"/>
    <x v="6"/>
    <x v="3279"/>
    <x v="735"/>
    <x v="79"/>
    <x v="79"/>
    <x v="15"/>
    <x v="27"/>
    <x v="6"/>
    <x v="9"/>
    <x v="9"/>
  </r>
  <r>
    <x v="3431"/>
    <x v="0"/>
    <x v="7"/>
    <x v="6"/>
    <x v="98"/>
    <x v="13"/>
    <x v="3311"/>
    <x v="734"/>
    <x v="79"/>
    <x v="79"/>
    <x v="15"/>
    <x v="27"/>
    <x v="6"/>
    <x v="7"/>
    <x v="7"/>
  </r>
  <r>
    <x v="3429"/>
    <x v="0"/>
    <x v="5"/>
    <x v="12"/>
    <x v="45"/>
    <x v="6"/>
    <x v="3309"/>
    <x v="736"/>
    <x v="79"/>
    <x v="79"/>
    <x v="15"/>
    <x v="27"/>
    <x v="6"/>
    <x v="5"/>
    <x v="5"/>
  </r>
  <r>
    <x v="3395"/>
    <x v="0"/>
    <x v="5"/>
    <x v="16"/>
    <x v="17"/>
    <x v="6"/>
    <x v="3276"/>
    <x v="725"/>
    <x v="79"/>
    <x v="79"/>
    <x v="15"/>
    <x v="27"/>
    <x v="6"/>
    <x v="5"/>
    <x v="5"/>
  </r>
  <r>
    <x v="3433"/>
    <x v="0"/>
    <x v="2"/>
    <x v="82"/>
    <x v="19"/>
    <x v="1874"/>
    <x v="3313"/>
    <x v="712"/>
    <x v="79"/>
    <x v="79"/>
    <x v="15"/>
    <x v="27"/>
    <x v="6"/>
    <x v="2"/>
    <x v="2"/>
  </r>
  <r>
    <x v="3431"/>
    <x v="0"/>
    <x v="3"/>
    <x v="30"/>
    <x v="14"/>
    <x v="31"/>
    <x v="3311"/>
    <x v="734"/>
    <x v="79"/>
    <x v="79"/>
    <x v="15"/>
    <x v="27"/>
    <x v="6"/>
    <x v="3"/>
    <x v="3"/>
  </r>
  <r>
    <x v="3397"/>
    <x v="0"/>
    <x v="10"/>
    <x v="51"/>
    <x v="48"/>
    <x v="93"/>
    <x v="3278"/>
    <x v="743"/>
    <x v="79"/>
    <x v="79"/>
    <x v="15"/>
    <x v="27"/>
    <x v="6"/>
    <x v="10"/>
    <x v="10"/>
  </r>
  <r>
    <x v="3398"/>
    <x v="0"/>
    <x v="2"/>
    <x v="89"/>
    <x v="119"/>
    <x v="6"/>
    <x v="3279"/>
    <x v="735"/>
    <x v="79"/>
    <x v="79"/>
    <x v="15"/>
    <x v="27"/>
    <x v="6"/>
    <x v="2"/>
    <x v="2"/>
  </r>
  <r>
    <x v="3457"/>
    <x v="0"/>
    <x v="9"/>
    <x v="98"/>
    <x v="137"/>
    <x v="746"/>
    <x v="3337"/>
    <x v="725"/>
    <x v="79"/>
    <x v="79"/>
    <x v="15"/>
    <x v="27"/>
    <x v="6"/>
    <x v="9"/>
    <x v="9"/>
  </r>
  <r>
    <x v="3428"/>
    <x v="0"/>
    <x v="8"/>
    <x v="54"/>
    <x v="4"/>
    <x v="314"/>
    <x v="3308"/>
    <x v="747"/>
    <x v="79"/>
    <x v="79"/>
    <x v="15"/>
    <x v="27"/>
    <x v="6"/>
    <x v="8"/>
    <x v="8"/>
  </r>
  <r>
    <x v="3457"/>
    <x v="1"/>
    <x v="2"/>
    <x v="60"/>
    <x v="99"/>
    <x v="364"/>
    <x v="3337"/>
    <x v="725"/>
    <x v="79"/>
    <x v="79"/>
    <x v="15"/>
    <x v="27"/>
    <x v="6"/>
    <x v="2"/>
    <x v="2"/>
  </r>
  <r>
    <x v="3422"/>
    <x v="0"/>
    <x v="5"/>
    <x v="20"/>
    <x v="12"/>
    <x v="6"/>
    <x v="3302"/>
    <x v="723"/>
    <x v="79"/>
    <x v="79"/>
    <x v="15"/>
    <x v="27"/>
    <x v="6"/>
    <x v="5"/>
    <x v="5"/>
  </r>
  <r>
    <x v="3426"/>
    <x v="0"/>
    <x v="1"/>
    <x v="34"/>
    <x v="20"/>
    <x v="192"/>
    <x v="3306"/>
    <x v="748"/>
    <x v="79"/>
    <x v="79"/>
    <x v="15"/>
    <x v="27"/>
    <x v="6"/>
    <x v="1"/>
    <x v="1"/>
  </r>
  <r>
    <x v="3394"/>
    <x v="0"/>
    <x v="10"/>
    <x v="6"/>
    <x v="6"/>
    <x v="6"/>
    <x v="3275"/>
    <x v="742"/>
    <x v="79"/>
    <x v="79"/>
    <x v="15"/>
    <x v="27"/>
    <x v="6"/>
    <x v="10"/>
    <x v="10"/>
  </r>
  <r>
    <x v="3394"/>
    <x v="0"/>
    <x v="3"/>
    <x v="8"/>
    <x v="9"/>
    <x v="13"/>
    <x v="3275"/>
    <x v="742"/>
    <x v="79"/>
    <x v="79"/>
    <x v="15"/>
    <x v="27"/>
    <x v="6"/>
    <x v="3"/>
    <x v="3"/>
  </r>
  <r>
    <x v="3430"/>
    <x v="0"/>
    <x v="6"/>
    <x v="2"/>
    <x v="37"/>
    <x v="660"/>
    <x v="3310"/>
    <x v="713"/>
    <x v="79"/>
    <x v="79"/>
    <x v="15"/>
    <x v="27"/>
    <x v="6"/>
    <x v="6"/>
    <x v="6"/>
  </r>
  <r>
    <x v="3426"/>
    <x v="0"/>
    <x v="5"/>
    <x v="20"/>
    <x v="6"/>
    <x v="7"/>
    <x v="3306"/>
    <x v="748"/>
    <x v="79"/>
    <x v="79"/>
    <x v="15"/>
    <x v="27"/>
    <x v="6"/>
    <x v="5"/>
    <x v="5"/>
  </r>
  <r>
    <x v="3421"/>
    <x v="0"/>
    <x v="7"/>
    <x v="93"/>
    <x v="85"/>
    <x v="6"/>
    <x v="3301"/>
    <x v="736"/>
    <x v="79"/>
    <x v="79"/>
    <x v="15"/>
    <x v="27"/>
    <x v="6"/>
    <x v="7"/>
    <x v="7"/>
  </r>
  <r>
    <x v="3427"/>
    <x v="0"/>
    <x v="11"/>
    <x v="15"/>
    <x v="30"/>
    <x v="33"/>
    <x v="3307"/>
    <x v="742"/>
    <x v="79"/>
    <x v="79"/>
    <x v="15"/>
    <x v="27"/>
    <x v="6"/>
    <x v="11"/>
    <x v="11"/>
  </r>
  <r>
    <x v="3426"/>
    <x v="0"/>
    <x v="10"/>
    <x v="23"/>
    <x v="23"/>
    <x v="24"/>
    <x v="3306"/>
    <x v="748"/>
    <x v="79"/>
    <x v="79"/>
    <x v="15"/>
    <x v="27"/>
    <x v="6"/>
    <x v="10"/>
    <x v="10"/>
  </r>
  <r>
    <x v="3458"/>
    <x v="0"/>
    <x v="6"/>
    <x v="65"/>
    <x v="81"/>
    <x v="614"/>
    <x v="3338"/>
    <x v="730"/>
    <x v="79"/>
    <x v="79"/>
    <x v="15"/>
    <x v="27"/>
    <x v="6"/>
    <x v="6"/>
    <x v="6"/>
  </r>
  <r>
    <x v="3430"/>
    <x v="0"/>
    <x v="5"/>
    <x v="79"/>
    <x v="13"/>
    <x v="37"/>
    <x v="3310"/>
    <x v="713"/>
    <x v="79"/>
    <x v="79"/>
    <x v="15"/>
    <x v="27"/>
    <x v="6"/>
    <x v="5"/>
    <x v="5"/>
  </r>
  <r>
    <x v="3417"/>
    <x v="0"/>
    <x v="11"/>
    <x v="140"/>
    <x v="195"/>
    <x v="153"/>
    <x v="3297"/>
    <x v="745"/>
    <x v="79"/>
    <x v="79"/>
    <x v="15"/>
    <x v="27"/>
    <x v="6"/>
    <x v="11"/>
    <x v="11"/>
  </r>
  <r>
    <x v="3422"/>
    <x v="0"/>
    <x v="10"/>
    <x v="9"/>
    <x v="65"/>
    <x v="6"/>
    <x v="3302"/>
    <x v="723"/>
    <x v="79"/>
    <x v="79"/>
    <x v="15"/>
    <x v="27"/>
    <x v="6"/>
    <x v="10"/>
    <x v="10"/>
  </r>
  <r>
    <x v="3450"/>
    <x v="0"/>
    <x v="11"/>
    <x v="21"/>
    <x v="43"/>
    <x v="957"/>
    <x v="3330"/>
    <x v="712"/>
    <x v="79"/>
    <x v="79"/>
    <x v="15"/>
    <x v="27"/>
    <x v="6"/>
    <x v="11"/>
    <x v="11"/>
  </r>
  <r>
    <x v="3395"/>
    <x v="0"/>
    <x v="10"/>
    <x v="21"/>
    <x v="13"/>
    <x v="22"/>
    <x v="3276"/>
    <x v="725"/>
    <x v="79"/>
    <x v="79"/>
    <x v="15"/>
    <x v="27"/>
    <x v="6"/>
    <x v="10"/>
    <x v="10"/>
  </r>
  <r>
    <x v="3418"/>
    <x v="0"/>
    <x v="0"/>
    <x v="79"/>
    <x v="63"/>
    <x v="73"/>
    <x v="3298"/>
    <x v="749"/>
    <x v="79"/>
    <x v="79"/>
    <x v="15"/>
    <x v="27"/>
    <x v="6"/>
    <x v="0"/>
    <x v="0"/>
  </r>
  <r>
    <x v="3398"/>
    <x v="1"/>
    <x v="2"/>
    <x v="78"/>
    <x v="58"/>
    <x v="6"/>
    <x v="3279"/>
    <x v="735"/>
    <x v="79"/>
    <x v="79"/>
    <x v="15"/>
    <x v="27"/>
    <x v="6"/>
    <x v="2"/>
    <x v="2"/>
  </r>
  <r>
    <x v="3465"/>
    <x v="0"/>
    <x v="2"/>
    <x v="76"/>
    <x v="200"/>
    <x v="2368"/>
    <x v="3345"/>
    <x v="750"/>
    <x v="80"/>
    <x v="80"/>
    <x v="6"/>
    <x v="7"/>
    <x v="0"/>
    <x v="2"/>
    <x v="2"/>
  </r>
  <r>
    <x v="3466"/>
    <x v="1"/>
    <x v="2"/>
    <x v="105"/>
    <x v="99"/>
    <x v="39"/>
    <x v="3346"/>
    <x v="750"/>
    <x v="80"/>
    <x v="80"/>
    <x v="6"/>
    <x v="7"/>
    <x v="0"/>
    <x v="2"/>
    <x v="2"/>
  </r>
  <r>
    <x v="3466"/>
    <x v="0"/>
    <x v="2"/>
    <x v="98"/>
    <x v="99"/>
    <x v="318"/>
    <x v="3346"/>
    <x v="750"/>
    <x v="80"/>
    <x v="80"/>
    <x v="6"/>
    <x v="7"/>
    <x v="0"/>
    <x v="2"/>
    <x v="2"/>
  </r>
  <r>
    <x v="3467"/>
    <x v="0"/>
    <x v="7"/>
    <x v="93"/>
    <x v="94"/>
    <x v="207"/>
    <x v="3347"/>
    <x v="751"/>
    <x v="80"/>
    <x v="80"/>
    <x v="6"/>
    <x v="7"/>
    <x v="0"/>
    <x v="7"/>
    <x v="7"/>
  </r>
  <r>
    <x v="3468"/>
    <x v="0"/>
    <x v="2"/>
    <x v="151"/>
    <x v="147"/>
    <x v="1047"/>
    <x v="3348"/>
    <x v="752"/>
    <x v="80"/>
    <x v="80"/>
    <x v="6"/>
    <x v="7"/>
    <x v="0"/>
    <x v="2"/>
    <x v="2"/>
  </r>
  <r>
    <x v="3469"/>
    <x v="0"/>
    <x v="4"/>
    <x v="48"/>
    <x v="76"/>
    <x v="207"/>
    <x v="3349"/>
    <x v="753"/>
    <x v="80"/>
    <x v="80"/>
    <x v="6"/>
    <x v="7"/>
    <x v="0"/>
    <x v="4"/>
    <x v="4"/>
  </r>
  <r>
    <x v="3469"/>
    <x v="0"/>
    <x v="7"/>
    <x v="21"/>
    <x v="18"/>
    <x v="11"/>
    <x v="3349"/>
    <x v="753"/>
    <x v="80"/>
    <x v="80"/>
    <x v="6"/>
    <x v="7"/>
    <x v="0"/>
    <x v="7"/>
    <x v="7"/>
  </r>
  <r>
    <x v="3470"/>
    <x v="0"/>
    <x v="3"/>
    <x v="82"/>
    <x v="35"/>
    <x v="397"/>
    <x v="3350"/>
    <x v="754"/>
    <x v="80"/>
    <x v="80"/>
    <x v="6"/>
    <x v="7"/>
    <x v="0"/>
    <x v="3"/>
    <x v="3"/>
  </r>
  <r>
    <x v="3470"/>
    <x v="0"/>
    <x v="1"/>
    <x v="112"/>
    <x v="125"/>
    <x v="669"/>
    <x v="3350"/>
    <x v="754"/>
    <x v="80"/>
    <x v="80"/>
    <x v="6"/>
    <x v="7"/>
    <x v="0"/>
    <x v="1"/>
    <x v="1"/>
  </r>
  <r>
    <x v="3471"/>
    <x v="0"/>
    <x v="10"/>
    <x v="37"/>
    <x v="26"/>
    <x v="183"/>
    <x v="3351"/>
    <x v="755"/>
    <x v="80"/>
    <x v="80"/>
    <x v="6"/>
    <x v="7"/>
    <x v="0"/>
    <x v="10"/>
    <x v="10"/>
  </r>
  <r>
    <x v="3472"/>
    <x v="0"/>
    <x v="4"/>
    <x v="130"/>
    <x v="122"/>
    <x v="2743"/>
    <x v="3352"/>
    <x v="756"/>
    <x v="80"/>
    <x v="80"/>
    <x v="6"/>
    <x v="7"/>
    <x v="0"/>
    <x v="4"/>
    <x v="4"/>
  </r>
  <r>
    <x v="3473"/>
    <x v="0"/>
    <x v="8"/>
    <x v="135"/>
    <x v="103"/>
    <x v="1826"/>
    <x v="3353"/>
    <x v="757"/>
    <x v="80"/>
    <x v="80"/>
    <x v="6"/>
    <x v="7"/>
    <x v="0"/>
    <x v="8"/>
    <x v="8"/>
  </r>
  <r>
    <x v="3474"/>
    <x v="0"/>
    <x v="6"/>
    <x v="35"/>
    <x v="39"/>
    <x v="245"/>
    <x v="3354"/>
    <x v="751"/>
    <x v="80"/>
    <x v="80"/>
    <x v="6"/>
    <x v="7"/>
    <x v="0"/>
    <x v="6"/>
    <x v="6"/>
  </r>
  <r>
    <x v="3467"/>
    <x v="0"/>
    <x v="1"/>
    <x v="26"/>
    <x v="59"/>
    <x v="993"/>
    <x v="3347"/>
    <x v="751"/>
    <x v="80"/>
    <x v="80"/>
    <x v="6"/>
    <x v="7"/>
    <x v="0"/>
    <x v="1"/>
    <x v="1"/>
  </r>
  <r>
    <x v="3475"/>
    <x v="1"/>
    <x v="2"/>
    <x v="164"/>
    <x v="194"/>
    <x v="3350"/>
    <x v="3355"/>
    <x v="757"/>
    <x v="80"/>
    <x v="80"/>
    <x v="6"/>
    <x v="7"/>
    <x v="0"/>
    <x v="2"/>
    <x v="2"/>
  </r>
  <r>
    <x v="3476"/>
    <x v="0"/>
    <x v="5"/>
    <x v="16"/>
    <x v="17"/>
    <x v="6"/>
    <x v="3356"/>
    <x v="758"/>
    <x v="80"/>
    <x v="80"/>
    <x v="6"/>
    <x v="7"/>
    <x v="0"/>
    <x v="5"/>
    <x v="5"/>
  </r>
  <r>
    <x v="3475"/>
    <x v="0"/>
    <x v="4"/>
    <x v="89"/>
    <x v="80"/>
    <x v="2471"/>
    <x v="3355"/>
    <x v="757"/>
    <x v="80"/>
    <x v="80"/>
    <x v="6"/>
    <x v="7"/>
    <x v="0"/>
    <x v="4"/>
    <x v="4"/>
  </r>
  <r>
    <x v="3477"/>
    <x v="0"/>
    <x v="5"/>
    <x v="6"/>
    <x v="6"/>
    <x v="6"/>
    <x v="3357"/>
    <x v="759"/>
    <x v="80"/>
    <x v="80"/>
    <x v="6"/>
    <x v="7"/>
    <x v="0"/>
    <x v="5"/>
    <x v="5"/>
  </r>
  <r>
    <x v="3478"/>
    <x v="0"/>
    <x v="11"/>
    <x v="95"/>
    <x v="117"/>
    <x v="2885"/>
    <x v="3358"/>
    <x v="755"/>
    <x v="80"/>
    <x v="80"/>
    <x v="6"/>
    <x v="7"/>
    <x v="0"/>
    <x v="11"/>
    <x v="11"/>
  </r>
  <r>
    <x v="3479"/>
    <x v="0"/>
    <x v="0"/>
    <x v="3"/>
    <x v="3"/>
    <x v="3"/>
    <x v="3359"/>
    <x v="758"/>
    <x v="80"/>
    <x v="80"/>
    <x v="6"/>
    <x v="7"/>
    <x v="0"/>
    <x v="0"/>
    <x v="0"/>
  </r>
  <r>
    <x v="3478"/>
    <x v="0"/>
    <x v="0"/>
    <x v="7"/>
    <x v="62"/>
    <x v="69"/>
    <x v="3358"/>
    <x v="755"/>
    <x v="80"/>
    <x v="80"/>
    <x v="6"/>
    <x v="7"/>
    <x v="0"/>
    <x v="0"/>
    <x v="0"/>
  </r>
  <r>
    <x v="3473"/>
    <x v="0"/>
    <x v="4"/>
    <x v="113"/>
    <x v="72"/>
    <x v="684"/>
    <x v="3353"/>
    <x v="757"/>
    <x v="80"/>
    <x v="80"/>
    <x v="6"/>
    <x v="7"/>
    <x v="0"/>
    <x v="4"/>
    <x v="4"/>
  </r>
  <r>
    <x v="3473"/>
    <x v="1"/>
    <x v="2"/>
    <x v="216"/>
    <x v="131"/>
    <x v="3351"/>
    <x v="3353"/>
    <x v="757"/>
    <x v="80"/>
    <x v="80"/>
    <x v="6"/>
    <x v="7"/>
    <x v="0"/>
    <x v="2"/>
    <x v="2"/>
  </r>
  <r>
    <x v="3465"/>
    <x v="1"/>
    <x v="2"/>
    <x v="122"/>
    <x v="200"/>
    <x v="879"/>
    <x v="3345"/>
    <x v="750"/>
    <x v="80"/>
    <x v="80"/>
    <x v="6"/>
    <x v="7"/>
    <x v="0"/>
    <x v="2"/>
    <x v="2"/>
  </r>
  <r>
    <x v="3468"/>
    <x v="0"/>
    <x v="4"/>
    <x v="42"/>
    <x v="64"/>
    <x v="1549"/>
    <x v="3348"/>
    <x v="752"/>
    <x v="80"/>
    <x v="80"/>
    <x v="6"/>
    <x v="7"/>
    <x v="0"/>
    <x v="4"/>
    <x v="4"/>
  </r>
  <r>
    <x v="3469"/>
    <x v="0"/>
    <x v="9"/>
    <x v="82"/>
    <x v="48"/>
    <x v="299"/>
    <x v="3349"/>
    <x v="753"/>
    <x v="80"/>
    <x v="80"/>
    <x v="6"/>
    <x v="7"/>
    <x v="0"/>
    <x v="9"/>
    <x v="9"/>
  </r>
  <r>
    <x v="3469"/>
    <x v="0"/>
    <x v="3"/>
    <x v="24"/>
    <x v="38"/>
    <x v="63"/>
    <x v="3349"/>
    <x v="753"/>
    <x v="80"/>
    <x v="80"/>
    <x v="6"/>
    <x v="7"/>
    <x v="0"/>
    <x v="3"/>
    <x v="3"/>
  </r>
  <r>
    <x v="3473"/>
    <x v="0"/>
    <x v="9"/>
    <x v="85"/>
    <x v="172"/>
    <x v="3352"/>
    <x v="3353"/>
    <x v="757"/>
    <x v="80"/>
    <x v="80"/>
    <x v="6"/>
    <x v="7"/>
    <x v="0"/>
    <x v="9"/>
    <x v="9"/>
  </r>
  <r>
    <x v="3465"/>
    <x v="0"/>
    <x v="4"/>
    <x v="89"/>
    <x v="105"/>
    <x v="434"/>
    <x v="3345"/>
    <x v="750"/>
    <x v="80"/>
    <x v="80"/>
    <x v="6"/>
    <x v="7"/>
    <x v="0"/>
    <x v="4"/>
    <x v="4"/>
  </r>
  <r>
    <x v="3480"/>
    <x v="0"/>
    <x v="10"/>
    <x v="4"/>
    <x v="44"/>
    <x v="330"/>
    <x v="3360"/>
    <x v="756"/>
    <x v="80"/>
    <x v="80"/>
    <x v="6"/>
    <x v="7"/>
    <x v="0"/>
    <x v="10"/>
    <x v="10"/>
  </r>
  <r>
    <x v="3481"/>
    <x v="0"/>
    <x v="2"/>
    <x v="3"/>
    <x v="23"/>
    <x v="31"/>
    <x v="3361"/>
    <x v="760"/>
    <x v="80"/>
    <x v="80"/>
    <x v="6"/>
    <x v="7"/>
    <x v="0"/>
    <x v="2"/>
    <x v="2"/>
  </r>
  <r>
    <x v="3482"/>
    <x v="0"/>
    <x v="1"/>
    <x v="33"/>
    <x v="49"/>
    <x v="347"/>
    <x v="3362"/>
    <x v="751"/>
    <x v="80"/>
    <x v="80"/>
    <x v="6"/>
    <x v="7"/>
    <x v="0"/>
    <x v="1"/>
    <x v="1"/>
  </r>
  <r>
    <x v="3483"/>
    <x v="0"/>
    <x v="4"/>
    <x v="57"/>
    <x v="56"/>
    <x v="217"/>
    <x v="3363"/>
    <x v="760"/>
    <x v="80"/>
    <x v="80"/>
    <x v="6"/>
    <x v="7"/>
    <x v="0"/>
    <x v="4"/>
    <x v="4"/>
  </r>
  <r>
    <x v="3484"/>
    <x v="0"/>
    <x v="0"/>
    <x v="11"/>
    <x v="36"/>
    <x v="34"/>
    <x v="3364"/>
    <x v="761"/>
    <x v="80"/>
    <x v="80"/>
    <x v="6"/>
    <x v="7"/>
    <x v="0"/>
    <x v="0"/>
    <x v="0"/>
  </r>
  <r>
    <x v="3481"/>
    <x v="0"/>
    <x v="8"/>
    <x v="79"/>
    <x v="13"/>
    <x v="37"/>
    <x v="3361"/>
    <x v="760"/>
    <x v="80"/>
    <x v="80"/>
    <x v="6"/>
    <x v="7"/>
    <x v="0"/>
    <x v="8"/>
    <x v="8"/>
  </r>
  <r>
    <x v="3485"/>
    <x v="0"/>
    <x v="4"/>
    <x v="29"/>
    <x v="108"/>
    <x v="530"/>
    <x v="3365"/>
    <x v="751"/>
    <x v="80"/>
    <x v="80"/>
    <x v="6"/>
    <x v="7"/>
    <x v="0"/>
    <x v="4"/>
    <x v="4"/>
  </r>
  <r>
    <x v="3486"/>
    <x v="0"/>
    <x v="11"/>
    <x v="11"/>
    <x v="76"/>
    <x v="13"/>
    <x v="3366"/>
    <x v="760"/>
    <x v="80"/>
    <x v="80"/>
    <x v="6"/>
    <x v="7"/>
    <x v="0"/>
    <x v="11"/>
    <x v="11"/>
  </r>
  <r>
    <x v="3487"/>
    <x v="0"/>
    <x v="4"/>
    <x v="29"/>
    <x v="67"/>
    <x v="1154"/>
    <x v="3367"/>
    <x v="762"/>
    <x v="80"/>
    <x v="80"/>
    <x v="6"/>
    <x v="7"/>
    <x v="0"/>
    <x v="4"/>
    <x v="4"/>
  </r>
  <r>
    <x v="3488"/>
    <x v="0"/>
    <x v="10"/>
    <x v="7"/>
    <x v="5"/>
    <x v="315"/>
    <x v="3368"/>
    <x v="761"/>
    <x v="80"/>
    <x v="80"/>
    <x v="6"/>
    <x v="7"/>
    <x v="0"/>
    <x v="10"/>
    <x v="10"/>
  </r>
  <r>
    <x v="3479"/>
    <x v="0"/>
    <x v="6"/>
    <x v="19"/>
    <x v="42"/>
    <x v="7"/>
    <x v="3359"/>
    <x v="758"/>
    <x v="80"/>
    <x v="80"/>
    <x v="6"/>
    <x v="7"/>
    <x v="0"/>
    <x v="6"/>
    <x v="6"/>
  </r>
  <r>
    <x v="3467"/>
    <x v="0"/>
    <x v="3"/>
    <x v="7"/>
    <x v="10"/>
    <x v="0"/>
    <x v="3347"/>
    <x v="751"/>
    <x v="80"/>
    <x v="80"/>
    <x v="6"/>
    <x v="7"/>
    <x v="0"/>
    <x v="3"/>
    <x v="3"/>
  </r>
  <r>
    <x v="3475"/>
    <x v="0"/>
    <x v="9"/>
    <x v="145"/>
    <x v="155"/>
    <x v="1662"/>
    <x v="3355"/>
    <x v="757"/>
    <x v="80"/>
    <x v="80"/>
    <x v="6"/>
    <x v="7"/>
    <x v="0"/>
    <x v="9"/>
    <x v="9"/>
  </r>
  <r>
    <x v="3489"/>
    <x v="0"/>
    <x v="8"/>
    <x v="13"/>
    <x v="14"/>
    <x v="44"/>
    <x v="3369"/>
    <x v="753"/>
    <x v="80"/>
    <x v="80"/>
    <x v="6"/>
    <x v="7"/>
    <x v="0"/>
    <x v="8"/>
    <x v="8"/>
  </r>
  <r>
    <x v="3467"/>
    <x v="0"/>
    <x v="10"/>
    <x v="10"/>
    <x v="65"/>
    <x v="546"/>
    <x v="3347"/>
    <x v="751"/>
    <x v="80"/>
    <x v="80"/>
    <x v="6"/>
    <x v="7"/>
    <x v="0"/>
    <x v="10"/>
    <x v="10"/>
  </r>
  <r>
    <x v="3466"/>
    <x v="0"/>
    <x v="8"/>
    <x v="14"/>
    <x v="40"/>
    <x v="522"/>
    <x v="3346"/>
    <x v="750"/>
    <x v="80"/>
    <x v="80"/>
    <x v="6"/>
    <x v="7"/>
    <x v="0"/>
    <x v="8"/>
    <x v="8"/>
  </r>
  <r>
    <x v="3472"/>
    <x v="0"/>
    <x v="9"/>
    <x v="180"/>
    <x v="46"/>
    <x v="158"/>
    <x v="3352"/>
    <x v="756"/>
    <x v="80"/>
    <x v="80"/>
    <x v="6"/>
    <x v="7"/>
    <x v="0"/>
    <x v="9"/>
    <x v="9"/>
  </r>
  <r>
    <x v="3480"/>
    <x v="0"/>
    <x v="1"/>
    <x v="140"/>
    <x v="170"/>
    <x v="768"/>
    <x v="3360"/>
    <x v="756"/>
    <x v="80"/>
    <x v="80"/>
    <x v="6"/>
    <x v="7"/>
    <x v="0"/>
    <x v="1"/>
    <x v="1"/>
  </r>
  <r>
    <x v="3468"/>
    <x v="0"/>
    <x v="9"/>
    <x v="135"/>
    <x v="147"/>
    <x v="164"/>
    <x v="3348"/>
    <x v="752"/>
    <x v="80"/>
    <x v="80"/>
    <x v="6"/>
    <x v="7"/>
    <x v="0"/>
    <x v="9"/>
    <x v="9"/>
  </r>
  <r>
    <x v="3477"/>
    <x v="0"/>
    <x v="6"/>
    <x v="26"/>
    <x v="3"/>
    <x v="77"/>
    <x v="3357"/>
    <x v="759"/>
    <x v="80"/>
    <x v="80"/>
    <x v="6"/>
    <x v="7"/>
    <x v="0"/>
    <x v="6"/>
    <x v="6"/>
  </r>
  <r>
    <x v="3470"/>
    <x v="0"/>
    <x v="7"/>
    <x v="1"/>
    <x v="36"/>
    <x v="196"/>
    <x v="3350"/>
    <x v="754"/>
    <x v="80"/>
    <x v="80"/>
    <x v="6"/>
    <x v="7"/>
    <x v="0"/>
    <x v="7"/>
    <x v="7"/>
  </r>
  <r>
    <x v="3477"/>
    <x v="0"/>
    <x v="1"/>
    <x v="36"/>
    <x v="27"/>
    <x v="70"/>
    <x v="3357"/>
    <x v="759"/>
    <x v="80"/>
    <x v="80"/>
    <x v="6"/>
    <x v="7"/>
    <x v="0"/>
    <x v="1"/>
    <x v="1"/>
  </r>
  <r>
    <x v="3490"/>
    <x v="0"/>
    <x v="7"/>
    <x v="48"/>
    <x v="1"/>
    <x v="233"/>
    <x v="3370"/>
    <x v="763"/>
    <x v="80"/>
    <x v="80"/>
    <x v="6"/>
    <x v="7"/>
    <x v="0"/>
    <x v="7"/>
    <x v="7"/>
  </r>
  <r>
    <x v="3490"/>
    <x v="0"/>
    <x v="3"/>
    <x v="31"/>
    <x v="32"/>
    <x v="977"/>
    <x v="3370"/>
    <x v="763"/>
    <x v="80"/>
    <x v="80"/>
    <x v="6"/>
    <x v="7"/>
    <x v="0"/>
    <x v="3"/>
    <x v="3"/>
  </r>
  <r>
    <x v="3468"/>
    <x v="1"/>
    <x v="2"/>
    <x v="152"/>
    <x v="147"/>
    <x v="9"/>
    <x v="3348"/>
    <x v="752"/>
    <x v="80"/>
    <x v="80"/>
    <x v="6"/>
    <x v="7"/>
    <x v="0"/>
    <x v="2"/>
    <x v="2"/>
  </r>
  <r>
    <x v="3472"/>
    <x v="1"/>
    <x v="2"/>
    <x v="153"/>
    <x v="202"/>
    <x v="3353"/>
    <x v="3352"/>
    <x v="756"/>
    <x v="80"/>
    <x v="80"/>
    <x v="6"/>
    <x v="7"/>
    <x v="0"/>
    <x v="2"/>
    <x v="2"/>
  </r>
  <r>
    <x v="3491"/>
    <x v="0"/>
    <x v="2"/>
    <x v="23"/>
    <x v="16"/>
    <x v="54"/>
    <x v="3371"/>
    <x v="760"/>
    <x v="80"/>
    <x v="80"/>
    <x v="6"/>
    <x v="7"/>
    <x v="0"/>
    <x v="2"/>
    <x v="2"/>
  </r>
  <r>
    <x v="3492"/>
    <x v="0"/>
    <x v="8"/>
    <x v="21"/>
    <x v="63"/>
    <x v="13"/>
    <x v="3372"/>
    <x v="760"/>
    <x v="80"/>
    <x v="80"/>
    <x v="6"/>
    <x v="7"/>
    <x v="0"/>
    <x v="8"/>
    <x v="8"/>
  </r>
  <r>
    <x v="3493"/>
    <x v="0"/>
    <x v="0"/>
    <x v="15"/>
    <x v="38"/>
    <x v="7"/>
    <x v="802"/>
    <x v="750"/>
    <x v="80"/>
    <x v="80"/>
    <x v="6"/>
    <x v="7"/>
    <x v="0"/>
    <x v="0"/>
    <x v="0"/>
  </r>
  <r>
    <x v="3494"/>
    <x v="0"/>
    <x v="0"/>
    <x v="10"/>
    <x v="13"/>
    <x v="202"/>
    <x v="2232"/>
    <x v="757"/>
    <x v="80"/>
    <x v="80"/>
    <x v="6"/>
    <x v="7"/>
    <x v="0"/>
    <x v="0"/>
    <x v="0"/>
  </r>
  <r>
    <x v="3495"/>
    <x v="0"/>
    <x v="10"/>
    <x v="106"/>
    <x v="164"/>
    <x v="856"/>
    <x v="3373"/>
    <x v="759"/>
    <x v="80"/>
    <x v="80"/>
    <x v="6"/>
    <x v="7"/>
    <x v="0"/>
    <x v="10"/>
    <x v="10"/>
  </r>
  <r>
    <x v="3493"/>
    <x v="0"/>
    <x v="5"/>
    <x v="92"/>
    <x v="8"/>
    <x v="63"/>
    <x v="802"/>
    <x v="750"/>
    <x v="80"/>
    <x v="80"/>
    <x v="6"/>
    <x v="7"/>
    <x v="0"/>
    <x v="5"/>
    <x v="5"/>
  </r>
  <r>
    <x v="3496"/>
    <x v="0"/>
    <x v="10"/>
    <x v="2"/>
    <x v="114"/>
    <x v="63"/>
    <x v="3374"/>
    <x v="752"/>
    <x v="80"/>
    <x v="80"/>
    <x v="6"/>
    <x v="7"/>
    <x v="0"/>
    <x v="10"/>
    <x v="10"/>
  </r>
  <r>
    <x v="3497"/>
    <x v="0"/>
    <x v="0"/>
    <x v="48"/>
    <x v="16"/>
    <x v="350"/>
    <x v="3375"/>
    <x v="754"/>
    <x v="80"/>
    <x v="80"/>
    <x v="6"/>
    <x v="7"/>
    <x v="0"/>
    <x v="0"/>
    <x v="0"/>
  </r>
  <r>
    <x v="3494"/>
    <x v="0"/>
    <x v="11"/>
    <x v="1"/>
    <x v="24"/>
    <x v="796"/>
    <x v="2232"/>
    <x v="757"/>
    <x v="80"/>
    <x v="80"/>
    <x v="6"/>
    <x v="7"/>
    <x v="0"/>
    <x v="11"/>
    <x v="11"/>
  </r>
  <r>
    <x v="3498"/>
    <x v="0"/>
    <x v="11"/>
    <x v="82"/>
    <x v="31"/>
    <x v="391"/>
    <x v="3376"/>
    <x v="761"/>
    <x v="80"/>
    <x v="80"/>
    <x v="6"/>
    <x v="7"/>
    <x v="0"/>
    <x v="11"/>
    <x v="11"/>
  </r>
  <r>
    <x v="3499"/>
    <x v="0"/>
    <x v="11"/>
    <x v="70"/>
    <x v="47"/>
    <x v="1080"/>
    <x v="3377"/>
    <x v="758"/>
    <x v="80"/>
    <x v="80"/>
    <x v="6"/>
    <x v="7"/>
    <x v="0"/>
    <x v="11"/>
    <x v="11"/>
  </r>
  <r>
    <x v="3495"/>
    <x v="0"/>
    <x v="1"/>
    <x v="338"/>
    <x v="276"/>
    <x v="1380"/>
    <x v="3373"/>
    <x v="759"/>
    <x v="80"/>
    <x v="80"/>
    <x v="6"/>
    <x v="7"/>
    <x v="0"/>
    <x v="1"/>
    <x v="1"/>
  </r>
  <r>
    <x v="3494"/>
    <x v="0"/>
    <x v="5"/>
    <x v="6"/>
    <x v="98"/>
    <x v="13"/>
    <x v="2232"/>
    <x v="757"/>
    <x v="80"/>
    <x v="80"/>
    <x v="6"/>
    <x v="7"/>
    <x v="0"/>
    <x v="5"/>
    <x v="5"/>
  </r>
  <r>
    <x v="3492"/>
    <x v="0"/>
    <x v="4"/>
    <x v="10"/>
    <x v="13"/>
    <x v="202"/>
    <x v="3372"/>
    <x v="760"/>
    <x v="80"/>
    <x v="80"/>
    <x v="6"/>
    <x v="7"/>
    <x v="0"/>
    <x v="4"/>
    <x v="4"/>
  </r>
  <r>
    <x v="3500"/>
    <x v="0"/>
    <x v="8"/>
    <x v="31"/>
    <x v="32"/>
    <x v="977"/>
    <x v="3378"/>
    <x v="750"/>
    <x v="80"/>
    <x v="80"/>
    <x v="6"/>
    <x v="7"/>
    <x v="0"/>
    <x v="8"/>
    <x v="8"/>
  </r>
  <r>
    <x v="3482"/>
    <x v="0"/>
    <x v="10"/>
    <x v="7"/>
    <x v="10"/>
    <x v="0"/>
    <x v="3362"/>
    <x v="751"/>
    <x v="80"/>
    <x v="80"/>
    <x v="6"/>
    <x v="7"/>
    <x v="0"/>
    <x v="10"/>
    <x v="10"/>
  </r>
  <r>
    <x v="3501"/>
    <x v="0"/>
    <x v="0"/>
    <x v="54"/>
    <x v="38"/>
    <x v="9"/>
    <x v="3379"/>
    <x v="759"/>
    <x v="80"/>
    <x v="80"/>
    <x v="6"/>
    <x v="7"/>
    <x v="0"/>
    <x v="0"/>
    <x v="0"/>
  </r>
  <r>
    <x v="3487"/>
    <x v="0"/>
    <x v="7"/>
    <x v="40"/>
    <x v="87"/>
    <x v="515"/>
    <x v="3367"/>
    <x v="762"/>
    <x v="80"/>
    <x v="80"/>
    <x v="6"/>
    <x v="7"/>
    <x v="0"/>
    <x v="7"/>
    <x v="7"/>
  </r>
  <r>
    <x v="3485"/>
    <x v="0"/>
    <x v="7"/>
    <x v="54"/>
    <x v="60"/>
    <x v="279"/>
    <x v="3365"/>
    <x v="751"/>
    <x v="80"/>
    <x v="80"/>
    <x v="6"/>
    <x v="7"/>
    <x v="0"/>
    <x v="7"/>
    <x v="7"/>
  </r>
  <r>
    <x v="3490"/>
    <x v="0"/>
    <x v="1"/>
    <x v="80"/>
    <x v="120"/>
    <x v="261"/>
    <x v="3370"/>
    <x v="763"/>
    <x v="80"/>
    <x v="80"/>
    <x v="6"/>
    <x v="7"/>
    <x v="0"/>
    <x v="1"/>
    <x v="1"/>
  </r>
  <r>
    <x v="3502"/>
    <x v="0"/>
    <x v="11"/>
    <x v="99"/>
    <x v="143"/>
    <x v="183"/>
    <x v="3380"/>
    <x v="753"/>
    <x v="80"/>
    <x v="80"/>
    <x v="6"/>
    <x v="7"/>
    <x v="0"/>
    <x v="11"/>
    <x v="11"/>
  </r>
  <r>
    <x v="3503"/>
    <x v="0"/>
    <x v="11"/>
    <x v="19"/>
    <x v="66"/>
    <x v="186"/>
    <x v="3381"/>
    <x v="760"/>
    <x v="80"/>
    <x v="80"/>
    <x v="6"/>
    <x v="7"/>
    <x v="0"/>
    <x v="11"/>
    <x v="11"/>
  </r>
  <r>
    <x v="3492"/>
    <x v="1"/>
    <x v="2"/>
    <x v="3"/>
    <x v="7"/>
    <x v="39"/>
    <x v="3372"/>
    <x v="760"/>
    <x v="80"/>
    <x v="80"/>
    <x v="6"/>
    <x v="7"/>
    <x v="0"/>
    <x v="2"/>
    <x v="2"/>
  </r>
  <r>
    <x v="3481"/>
    <x v="0"/>
    <x v="9"/>
    <x v="10"/>
    <x v="94"/>
    <x v="34"/>
    <x v="3361"/>
    <x v="760"/>
    <x v="80"/>
    <x v="80"/>
    <x v="6"/>
    <x v="7"/>
    <x v="0"/>
    <x v="9"/>
    <x v="9"/>
  </r>
  <r>
    <x v="3504"/>
    <x v="0"/>
    <x v="1"/>
    <x v="73"/>
    <x v="79"/>
    <x v="462"/>
    <x v="3382"/>
    <x v="762"/>
    <x v="80"/>
    <x v="80"/>
    <x v="6"/>
    <x v="7"/>
    <x v="0"/>
    <x v="1"/>
    <x v="1"/>
  </r>
  <r>
    <x v="3487"/>
    <x v="0"/>
    <x v="2"/>
    <x v="28"/>
    <x v="225"/>
    <x v="571"/>
    <x v="3367"/>
    <x v="762"/>
    <x v="80"/>
    <x v="80"/>
    <x v="6"/>
    <x v="7"/>
    <x v="0"/>
    <x v="2"/>
    <x v="2"/>
  </r>
  <r>
    <x v="3483"/>
    <x v="0"/>
    <x v="9"/>
    <x v="49"/>
    <x v="35"/>
    <x v="720"/>
    <x v="3363"/>
    <x v="760"/>
    <x v="80"/>
    <x v="80"/>
    <x v="6"/>
    <x v="7"/>
    <x v="0"/>
    <x v="9"/>
    <x v="9"/>
  </r>
  <r>
    <x v="3488"/>
    <x v="0"/>
    <x v="1"/>
    <x v="65"/>
    <x v="48"/>
    <x v="1858"/>
    <x v="3368"/>
    <x v="761"/>
    <x v="80"/>
    <x v="80"/>
    <x v="6"/>
    <x v="7"/>
    <x v="0"/>
    <x v="1"/>
    <x v="1"/>
  </r>
  <r>
    <x v="3504"/>
    <x v="0"/>
    <x v="10"/>
    <x v="80"/>
    <x v="119"/>
    <x v="215"/>
    <x v="3382"/>
    <x v="762"/>
    <x v="80"/>
    <x v="80"/>
    <x v="6"/>
    <x v="7"/>
    <x v="0"/>
    <x v="10"/>
    <x v="10"/>
  </r>
  <r>
    <x v="3504"/>
    <x v="0"/>
    <x v="3"/>
    <x v="95"/>
    <x v="172"/>
    <x v="854"/>
    <x v="3382"/>
    <x v="762"/>
    <x v="80"/>
    <x v="80"/>
    <x v="6"/>
    <x v="7"/>
    <x v="0"/>
    <x v="3"/>
    <x v="3"/>
  </r>
  <r>
    <x v="3485"/>
    <x v="0"/>
    <x v="3"/>
    <x v="135"/>
    <x v="153"/>
    <x v="18"/>
    <x v="3365"/>
    <x v="751"/>
    <x v="80"/>
    <x v="80"/>
    <x v="6"/>
    <x v="7"/>
    <x v="0"/>
    <x v="3"/>
    <x v="3"/>
  </r>
  <r>
    <x v="3491"/>
    <x v="0"/>
    <x v="8"/>
    <x v="7"/>
    <x v="8"/>
    <x v="11"/>
    <x v="3371"/>
    <x v="760"/>
    <x v="80"/>
    <x v="80"/>
    <x v="6"/>
    <x v="7"/>
    <x v="0"/>
    <x v="8"/>
    <x v="8"/>
  </r>
  <r>
    <x v="3505"/>
    <x v="0"/>
    <x v="10"/>
    <x v="6"/>
    <x v="41"/>
    <x v="34"/>
    <x v="3383"/>
    <x v="758"/>
    <x v="80"/>
    <x v="80"/>
    <x v="6"/>
    <x v="7"/>
    <x v="0"/>
    <x v="10"/>
    <x v="10"/>
  </r>
  <r>
    <x v="3486"/>
    <x v="0"/>
    <x v="8"/>
    <x v="48"/>
    <x v="54"/>
    <x v="371"/>
    <x v="3366"/>
    <x v="760"/>
    <x v="80"/>
    <x v="80"/>
    <x v="6"/>
    <x v="7"/>
    <x v="0"/>
    <x v="8"/>
    <x v="8"/>
  </r>
  <r>
    <x v="3493"/>
    <x v="0"/>
    <x v="6"/>
    <x v="52"/>
    <x v="72"/>
    <x v="365"/>
    <x v="802"/>
    <x v="750"/>
    <x v="80"/>
    <x v="80"/>
    <x v="6"/>
    <x v="7"/>
    <x v="0"/>
    <x v="6"/>
    <x v="6"/>
  </r>
  <r>
    <x v="3506"/>
    <x v="0"/>
    <x v="1"/>
    <x v="21"/>
    <x v="14"/>
    <x v="126"/>
    <x v="3384"/>
    <x v="760"/>
    <x v="80"/>
    <x v="80"/>
    <x v="6"/>
    <x v="7"/>
    <x v="0"/>
    <x v="1"/>
    <x v="1"/>
  </r>
  <r>
    <x v="3492"/>
    <x v="0"/>
    <x v="9"/>
    <x v="7"/>
    <x v="43"/>
    <x v="50"/>
    <x v="3372"/>
    <x v="760"/>
    <x v="80"/>
    <x v="80"/>
    <x v="6"/>
    <x v="7"/>
    <x v="0"/>
    <x v="9"/>
    <x v="9"/>
  </r>
  <r>
    <x v="3507"/>
    <x v="0"/>
    <x v="0"/>
    <x v="6"/>
    <x v="98"/>
    <x v="13"/>
    <x v="3385"/>
    <x v="753"/>
    <x v="80"/>
    <x v="80"/>
    <x v="6"/>
    <x v="7"/>
    <x v="0"/>
    <x v="0"/>
    <x v="0"/>
  </r>
  <r>
    <x v="3508"/>
    <x v="0"/>
    <x v="2"/>
    <x v="92"/>
    <x v="5"/>
    <x v="389"/>
    <x v="3386"/>
    <x v="756"/>
    <x v="80"/>
    <x v="80"/>
    <x v="6"/>
    <x v="7"/>
    <x v="0"/>
    <x v="2"/>
    <x v="2"/>
  </r>
  <r>
    <x v="3509"/>
    <x v="0"/>
    <x v="4"/>
    <x v="79"/>
    <x v="18"/>
    <x v="7"/>
    <x v="3387"/>
    <x v="763"/>
    <x v="80"/>
    <x v="80"/>
    <x v="6"/>
    <x v="7"/>
    <x v="0"/>
    <x v="4"/>
    <x v="4"/>
  </r>
  <r>
    <x v="3510"/>
    <x v="0"/>
    <x v="7"/>
    <x v="7"/>
    <x v="23"/>
    <x v="126"/>
    <x v="3388"/>
    <x v="753"/>
    <x v="80"/>
    <x v="80"/>
    <x v="6"/>
    <x v="7"/>
    <x v="0"/>
    <x v="7"/>
    <x v="7"/>
  </r>
  <r>
    <x v="3506"/>
    <x v="0"/>
    <x v="3"/>
    <x v="6"/>
    <x v="98"/>
    <x v="13"/>
    <x v="3384"/>
    <x v="760"/>
    <x v="80"/>
    <x v="80"/>
    <x v="6"/>
    <x v="7"/>
    <x v="0"/>
    <x v="3"/>
    <x v="3"/>
  </r>
  <r>
    <x v="3511"/>
    <x v="1"/>
    <x v="2"/>
    <x v="19"/>
    <x v="102"/>
    <x v="187"/>
    <x v="3389"/>
    <x v="752"/>
    <x v="80"/>
    <x v="80"/>
    <x v="6"/>
    <x v="7"/>
    <x v="0"/>
    <x v="2"/>
    <x v="2"/>
  </r>
  <r>
    <x v="3512"/>
    <x v="0"/>
    <x v="3"/>
    <x v="51"/>
    <x v="47"/>
    <x v="39"/>
    <x v="3390"/>
    <x v="750"/>
    <x v="80"/>
    <x v="80"/>
    <x v="6"/>
    <x v="7"/>
    <x v="0"/>
    <x v="3"/>
    <x v="3"/>
  </r>
  <r>
    <x v="3513"/>
    <x v="0"/>
    <x v="0"/>
    <x v="7"/>
    <x v="23"/>
    <x v="126"/>
    <x v="3391"/>
    <x v="755"/>
    <x v="80"/>
    <x v="80"/>
    <x v="6"/>
    <x v="7"/>
    <x v="0"/>
    <x v="0"/>
    <x v="0"/>
  </r>
  <r>
    <x v="3512"/>
    <x v="0"/>
    <x v="7"/>
    <x v="92"/>
    <x v="7"/>
    <x v="207"/>
    <x v="3390"/>
    <x v="750"/>
    <x v="80"/>
    <x v="80"/>
    <x v="6"/>
    <x v="7"/>
    <x v="0"/>
    <x v="7"/>
    <x v="7"/>
  </r>
  <r>
    <x v="3514"/>
    <x v="1"/>
    <x v="2"/>
    <x v="78"/>
    <x v="113"/>
    <x v="517"/>
    <x v="3392"/>
    <x v="763"/>
    <x v="80"/>
    <x v="80"/>
    <x v="6"/>
    <x v="7"/>
    <x v="0"/>
    <x v="2"/>
    <x v="2"/>
  </r>
  <r>
    <x v="3515"/>
    <x v="0"/>
    <x v="11"/>
    <x v="37"/>
    <x v="4"/>
    <x v="148"/>
    <x v="3393"/>
    <x v="759"/>
    <x v="80"/>
    <x v="80"/>
    <x v="6"/>
    <x v="7"/>
    <x v="0"/>
    <x v="11"/>
    <x v="11"/>
  </r>
  <r>
    <x v="3516"/>
    <x v="0"/>
    <x v="4"/>
    <x v="7"/>
    <x v="7"/>
    <x v="7"/>
    <x v="3394"/>
    <x v="760"/>
    <x v="80"/>
    <x v="80"/>
    <x v="6"/>
    <x v="7"/>
    <x v="0"/>
    <x v="4"/>
    <x v="4"/>
  </r>
  <r>
    <x v="3509"/>
    <x v="0"/>
    <x v="2"/>
    <x v="50"/>
    <x v="54"/>
    <x v="398"/>
    <x v="3387"/>
    <x v="763"/>
    <x v="80"/>
    <x v="80"/>
    <x v="6"/>
    <x v="7"/>
    <x v="0"/>
    <x v="2"/>
    <x v="2"/>
  </r>
  <r>
    <x v="3515"/>
    <x v="0"/>
    <x v="0"/>
    <x v="6"/>
    <x v="6"/>
    <x v="6"/>
    <x v="3393"/>
    <x v="759"/>
    <x v="80"/>
    <x v="80"/>
    <x v="6"/>
    <x v="7"/>
    <x v="0"/>
    <x v="0"/>
    <x v="0"/>
  </r>
  <r>
    <x v="3517"/>
    <x v="0"/>
    <x v="5"/>
    <x v="0"/>
    <x v="98"/>
    <x v="11"/>
    <x v="3395"/>
    <x v="763"/>
    <x v="80"/>
    <x v="80"/>
    <x v="6"/>
    <x v="7"/>
    <x v="0"/>
    <x v="5"/>
    <x v="5"/>
  </r>
  <r>
    <x v="3514"/>
    <x v="0"/>
    <x v="2"/>
    <x v="60"/>
    <x v="90"/>
    <x v="375"/>
    <x v="3392"/>
    <x v="763"/>
    <x v="80"/>
    <x v="80"/>
    <x v="6"/>
    <x v="7"/>
    <x v="0"/>
    <x v="2"/>
    <x v="2"/>
  </r>
  <r>
    <x v="3512"/>
    <x v="0"/>
    <x v="9"/>
    <x v="56"/>
    <x v="35"/>
    <x v="527"/>
    <x v="3390"/>
    <x v="750"/>
    <x v="80"/>
    <x v="80"/>
    <x v="6"/>
    <x v="7"/>
    <x v="0"/>
    <x v="9"/>
    <x v="9"/>
  </r>
  <r>
    <x v="3518"/>
    <x v="0"/>
    <x v="6"/>
    <x v="15"/>
    <x v="81"/>
    <x v="379"/>
    <x v="3396"/>
    <x v="761"/>
    <x v="80"/>
    <x v="80"/>
    <x v="6"/>
    <x v="7"/>
    <x v="0"/>
    <x v="6"/>
    <x v="6"/>
  </r>
  <r>
    <x v="3519"/>
    <x v="0"/>
    <x v="11"/>
    <x v="50"/>
    <x v="114"/>
    <x v="840"/>
    <x v="3397"/>
    <x v="752"/>
    <x v="80"/>
    <x v="80"/>
    <x v="6"/>
    <x v="7"/>
    <x v="0"/>
    <x v="11"/>
    <x v="11"/>
  </r>
  <r>
    <x v="3514"/>
    <x v="0"/>
    <x v="9"/>
    <x v="33"/>
    <x v="37"/>
    <x v="1166"/>
    <x v="3392"/>
    <x v="763"/>
    <x v="80"/>
    <x v="80"/>
    <x v="6"/>
    <x v="7"/>
    <x v="0"/>
    <x v="9"/>
    <x v="9"/>
  </r>
  <r>
    <x v="3513"/>
    <x v="0"/>
    <x v="11"/>
    <x v="90"/>
    <x v="80"/>
    <x v="3354"/>
    <x v="3391"/>
    <x v="755"/>
    <x v="80"/>
    <x v="80"/>
    <x v="6"/>
    <x v="7"/>
    <x v="0"/>
    <x v="11"/>
    <x v="11"/>
  </r>
  <r>
    <x v="3516"/>
    <x v="0"/>
    <x v="9"/>
    <x v="63"/>
    <x v="76"/>
    <x v="64"/>
    <x v="3394"/>
    <x v="760"/>
    <x v="80"/>
    <x v="80"/>
    <x v="6"/>
    <x v="7"/>
    <x v="0"/>
    <x v="9"/>
    <x v="9"/>
  </r>
  <r>
    <x v="3520"/>
    <x v="0"/>
    <x v="10"/>
    <x v="17"/>
    <x v="11"/>
    <x v="18"/>
    <x v="3398"/>
    <x v="753"/>
    <x v="80"/>
    <x v="80"/>
    <x v="6"/>
    <x v="7"/>
    <x v="0"/>
    <x v="10"/>
    <x v="10"/>
  </r>
  <r>
    <x v="3521"/>
    <x v="0"/>
    <x v="5"/>
    <x v="8"/>
    <x v="9"/>
    <x v="13"/>
    <x v="3399"/>
    <x v="754"/>
    <x v="80"/>
    <x v="80"/>
    <x v="6"/>
    <x v="7"/>
    <x v="0"/>
    <x v="5"/>
    <x v="5"/>
  </r>
  <r>
    <x v="3509"/>
    <x v="0"/>
    <x v="9"/>
    <x v="7"/>
    <x v="8"/>
    <x v="11"/>
    <x v="3387"/>
    <x v="763"/>
    <x v="80"/>
    <x v="80"/>
    <x v="6"/>
    <x v="7"/>
    <x v="0"/>
    <x v="9"/>
    <x v="9"/>
  </r>
  <r>
    <x v="3508"/>
    <x v="0"/>
    <x v="4"/>
    <x v="6"/>
    <x v="9"/>
    <x v="656"/>
    <x v="3386"/>
    <x v="756"/>
    <x v="80"/>
    <x v="80"/>
    <x v="6"/>
    <x v="7"/>
    <x v="0"/>
    <x v="4"/>
    <x v="4"/>
  </r>
  <r>
    <x v="3511"/>
    <x v="0"/>
    <x v="2"/>
    <x v="27"/>
    <x v="102"/>
    <x v="84"/>
    <x v="3389"/>
    <x v="752"/>
    <x v="80"/>
    <x v="80"/>
    <x v="6"/>
    <x v="7"/>
    <x v="0"/>
    <x v="2"/>
    <x v="2"/>
  </r>
  <r>
    <x v="3522"/>
    <x v="0"/>
    <x v="1"/>
    <x v="102"/>
    <x v="163"/>
    <x v="706"/>
    <x v="3400"/>
    <x v="755"/>
    <x v="80"/>
    <x v="80"/>
    <x v="6"/>
    <x v="7"/>
    <x v="0"/>
    <x v="1"/>
    <x v="1"/>
  </r>
  <r>
    <x v="3514"/>
    <x v="0"/>
    <x v="4"/>
    <x v="15"/>
    <x v="4"/>
    <x v="270"/>
    <x v="3392"/>
    <x v="763"/>
    <x v="80"/>
    <x v="80"/>
    <x v="6"/>
    <x v="7"/>
    <x v="0"/>
    <x v="4"/>
    <x v="4"/>
  </r>
  <r>
    <x v="3522"/>
    <x v="0"/>
    <x v="7"/>
    <x v="27"/>
    <x v="27"/>
    <x v="28"/>
    <x v="3400"/>
    <x v="755"/>
    <x v="80"/>
    <x v="80"/>
    <x v="6"/>
    <x v="7"/>
    <x v="0"/>
    <x v="7"/>
    <x v="7"/>
  </r>
  <r>
    <x v="3520"/>
    <x v="0"/>
    <x v="7"/>
    <x v="13"/>
    <x v="14"/>
    <x v="44"/>
    <x v="3398"/>
    <x v="753"/>
    <x v="80"/>
    <x v="80"/>
    <x v="6"/>
    <x v="7"/>
    <x v="0"/>
    <x v="7"/>
    <x v="7"/>
  </r>
  <r>
    <x v="3511"/>
    <x v="0"/>
    <x v="7"/>
    <x v="93"/>
    <x v="13"/>
    <x v="389"/>
    <x v="3389"/>
    <x v="752"/>
    <x v="80"/>
    <x v="80"/>
    <x v="6"/>
    <x v="7"/>
    <x v="0"/>
    <x v="7"/>
    <x v="7"/>
  </r>
  <r>
    <x v="3509"/>
    <x v="1"/>
    <x v="2"/>
    <x v="50"/>
    <x v="54"/>
    <x v="398"/>
    <x v="3387"/>
    <x v="763"/>
    <x v="80"/>
    <x v="80"/>
    <x v="6"/>
    <x v="7"/>
    <x v="0"/>
    <x v="2"/>
    <x v="2"/>
  </r>
  <r>
    <x v="3514"/>
    <x v="0"/>
    <x v="8"/>
    <x v="82"/>
    <x v="2"/>
    <x v="671"/>
    <x v="3392"/>
    <x v="763"/>
    <x v="80"/>
    <x v="80"/>
    <x v="6"/>
    <x v="7"/>
    <x v="0"/>
    <x v="8"/>
    <x v="8"/>
  </r>
  <r>
    <x v="3522"/>
    <x v="0"/>
    <x v="3"/>
    <x v="151"/>
    <x v="140"/>
    <x v="183"/>
    <x v="3400"/>
    <x v="755"/>
    <x v="80"/>
    <x v="80"/>
    <x v="6"/>
    <x v="7"/>
    <x v="0"/>
    <x v="3"/>
    <x v="3"/>
  </r>
  <r>
    <x v="3516"/>
    <x v="1"/>
    <x v="2"/>
    <x v="70"/>
    <x v="26"/>
    <x v="306"/>
    <x v="3394"/>
    <x v="760"/>
    <x v="80"/>
    <x v="80"/>
    <x v="6"/>
    <x v="7"/>
    <x v="0"/>
    <x v="2"/>
    <x v="2"/>
  </r>
  <r>
    <x v="3522"/>
    <x v="0"/>
    <x v="10"/>
    <x v="90"/>
    <x v="96"/>
    <x v="809"/>
    <x v="3400"/>
    <x v="755"/>
    <x v="80"/>
    <x v="80"/>
    <x v="6"/>
    <x v="7"/>
    <x v="0"/>
    <x v="10"/>
    <x v="10"/>
  </r>
  <r>
    <x v="3511"/>
    <x v="0"/>
    <x v="9"/>
    <x v="48"/>
    <x v="76"/>
    <x v="207"/>
    <x v="3389"/>
    <x v="752"/>
    <x v="80"/>
    <x v="80"/>
    <x v="6"/>
    <x v="7"/>
    <x v="0"/>
    <x v="9"/>
    <x v="9"/>
  </r>
  <r>
    <x v="3506"/>
    <x v="0"/>
    <x v="9"/>
    <x v="10"/>
    <x v="13"/>
    <x v="202"/>
    <x v="3384"/>
    <x v="760"/>
    <x v="80"/>
    <x v="80"/>
    <x v="6"/>
    <x v="7"/>
    <x v="0"/>
    <x v="9"/>
    <x v="9"/>
  </r>
  <r>
    <x v="3513"/>
    <x v="0"/>
    <x v="8"/>
    <x v="59"/>
    <x v="121"/>
    <x v="2061"/>
    <x v="3391"/>
    <x v="755"/>
    <x v="80"/>
    <x v="80"/>
    <x v="6"/>
    <x v="7"/>
    <x v="0"/>
    <x v="8"/>
    <x v="8"/>
  </r>
  <r>
    <x v="3511"/>
    <x v="0"/>
    <x v="4"/>
    <x v="79"/>
    <x v="8"/>
    <x v="145"/>
    <x v="3389"/>
    <x v="752"/>
    <x v="80"/>
    <x v="80"/>
    <x v="6"/>
    <x v="7"/>
    <x v="0"/>
    <x v="4"/>
    <x v="4"/>
  </r>
  <r>
    <x v="3508"/>
    <x v="1"/>
    <x v="2"/>
    <x v="7"/>
    <x v="5"/>
    <x v="315"/>
    <x v="3386"/>
    <x v="756"/>
    <x v="80"/>
    <x v="80"/>
    <x v="6"/>
    <x v="7"/>
    <x v="0"/>
    <x v="2"/>
    <x v="2"/>
  </r>
  <r>
    <x v="3521"/>
    <x v="0"/>
    <x v="6"/>
    <x v="65"/>
    <x v="87"/>
    <x v="2680"/>
    <x v="3399"/>
    <x v="754"/>
    <x v="80"/>
    <x v="80"/>
    <x v="6"/>
    <x v="7"/>
    <x v="0"/>
    <x v="6"/>
    <x v="6"/>
  </r>
  <r>
    <x v="3516"/>
    <x v="0"/>
    <x v="8"/>
    <x v="48"/>
    <x v="56"/>
    <x v="63"/>
    <x v="3394"/>
    <x v="760"/>
    <x v="80"/>
    <x v="80"/>
    <x v="6"/>
    <x v="7"/>
    <x v="0"/>
    <x v="8"/>
    <x v="8"/>
  </r>
  <r>
    <x v="3519"/>
    <x v="0"/>
    <x v="0"/>
    <x v="79"/>
    <x v="62"/>
    <x v="552"/>
    <x v="3397"/>
    <x v="752"/>
    <x v="80"/>
    <x v="80"/>
    <x v="6"/>
    <x v="7"/>
    <x v="0"/>
    <x v="0"/>
    <x v="0"/>
  </r>
  <r>
    <x v="3516"/>
    <x v="0"/>
    <x v="2"/>
    <x v="37"/>
    <x v="26"/>
    <x v="183"/>
    <x v="3394"/>
    <x v="760"/>
    <x v="80"/>
    <x v="80"/>
    <x v="6"/>
    <x v="7"/>
    <x v="0"/>
    <x v="2"/>
    <x v="2"/>
  </r>
  <r>
    <x v="3480"/>
    <x v="0"/>
    <x v="7"/>
    <x v="11"/>
    <x v="56"/>
    <x v="164"/>
    <x v="3360"/>
    <x v="756"/>
    <x v="80"/>
    <x v="80"/>
    <x v="6"/>
    <x v="7"/>
    <x v="0"/>
    <x v="7"/>
    <x v="7"/>
  </r>
  <r>
    <x v="3478"/>
    <x v="0"/>
    <x v="6"/>
    <x v="56"/>
    <x v="42"/>
    <x v="334"/>
    <x v="3358"/>
    <x v="755"/>
    <x v="80"/>
    <x v="80"/>
    <x v="6"/>
    <x v="7"/>
    <x v="0"/>
    <x v="6"/>
    <x v="6"/>
  </r>
  <r>
    <x v="3470"/>
    <x v="0"/>
    <x v="10"/>
    <x v="54"/>
    <x v="26"/>
    <x v="437"/>
    <x v="3350"/>
    <x v="754"/>
    <x v="80"/>
    <x v="80"/>
    <x v="6"/>
    <x v="7"/>
    <x v="0"/>
    <x v="10"/>
    <x v="10"/>
  </r>
  <r>
    <x v="3466"/>
    <x v="0"/>
    <x v="9"/>
    <x v="34"/>
    <x v="57"/>
    <x v="39"/>
    <x v="3346"/>
    <x v="750"/>
    <x v="80"/>
    <x v="80"/>
    <x v="6"/>
    <x v="7"/>
    <x v="0"/>
    <x v="9"/>
    <x v="9"/>
  </r>
  <r>
    <x v="3465"/>
    <x v="0"/>
    <x v="8"/>
    <x v="124"/>
    <x v="170"/>
    <x v="2633"/>
    <x v="3345"/>
    <x v="750"/>
    <x v="80"/>
    <x v="80"/>
    <x v="6"/>
    <x v="7"/>
    <x v="0"/>
    <x v="8"/>
    <x v="8"/>
  </r>
  <r>
    <x v="3480"/>
    <x v="0"/>
    <x v="3"/>
    <x v="33"/>
    <x v="58"/>
    <x v="158"/>
    <x v="3360"/>
    <x v="756"/>
    <x v="80"/>
    <x v="80"/>
    <x v="6"/>
    <x v="7"/>
    <x v="0"/>
    <x v="3"/>
    <x v="3"/>
  </r>
  <r>
    <x v="3472"/>
    <x v="0"/>
    <x v="2"/>
    <x v="149"/>
    <x v="201"/>
    <x v="428"/>
    <x v="3352"/>
    <x v="756"/>
    <x v="80"/>
    <x v="80"/>
    <x v="6"/>
    <x v="7"/>
    <x v="0"/>
    <x v="2"/>
    <x v="2"/>
  </r>
  <r>
    <x v="3468"/>
    <x v="0"/>
    <x v="8"/>
    <x v="68"/>
    <x v="67"/>
    <x v="1022"/>
    <x v="3348"/>
    <x v="752"/>
    <x v="80"/>
    <x v="80"/>
    <x v="6"/>
    <x v="7"/>
    <x v="0"/>
    <x v="8"/>
    <x v="8"/>
  </r>
  <r>
    <x v="3475"/>
    <x v="0"/>
    <x v="7"/>
    <x v="27"/>
    <x v="31"/>
    <x v="43"/>
    <x v="3355"/>
    <x v="757"/>
    <x v="80"/>
    <x v="80"/>
    <x v="6"/>
    <x v="7"/>
    <x v="0"/>
    <x v="7"/>
    <x v="7"/>
  </r>
  <r>
    <x v="3518"/>
    <x v="0"/>
    <x v="11"/>
    <x v="84"/>
    <x v="49"/>
    <x v="626"/>
    <x v="3396"/>
    <x v="761"/>
    <x v="80"/>
    <x v="80"/>
    <x v="6"/>
    <x v="7"/>
    <x v="0"/>
    <x v="11"/>
    <x v="11"/>
  </r>
  <r>
    <x v="3518"/>
    <x v="0"/>
    <x v="10"/>
    <x v="26"/>
    <x v="24"/>
    <x v="324"/>
    <x v="3396"/>
    <x v="761"/>
    <x v="80"/>
    <x v="80"/>
    <x v="6"/>
    <x v="7"/>
    <x v="0"/>
    <x v="10"/>
    <x v="10"/>
  </r>
  <r>
    <x v="3506"/>
    <x v="0"/>
    <x v="7"/>
    <x v="16"/>
    <x v="45"/>
    <x v="145"/>
    <x v="3384"/>
    <x v="760"/>
    <x v="80"/>
    <x v="80"/>
    <x v="6"/>
    <x v="7"/>
    <x v="0"/>
    <x v="7"/>
    <x v="7"/>
  </r>
  <r>
    <x v="3522"/>
    <x v="0"/>
    <x v="9"/>
    <x v="165"/>
    <x v="222"/>
    <x v="3355"/>
    <x v="3400"/>
    <x v="755"/>
    <x v="80"/>
    <x v="80"/>
    <x v="6"/>
    <x v="7"/>
    <x v="0"/>
    <x v="9"/>
    <x v="9"/>
  </r>
  <r>
    <x v="3475"/>
    <x v="0"/>
    <x v="3"/>
    <x v="138"/>
    <x v="135"/>
    <x v="99"/>
    <x v="3355"/>
    <x v="757"/>
    <x v="80"/>
    <x v="80"/>
    <x v="6"/>
    <x v="7"/>
    <x v="0"/>
    <x v="3"/>
    <x v="3"/>
  </r>
  <r>
    <x v="3476"/>
    <x v="0"/>
    <x v="6"/>
    <x v="6"/>
    <x v="85"/>
    <x v="171"/>
    <x v="3356"/>
    <x v="758"/>
    <x v="80"/>
    <x v="80"/>
    <x v="6"/>
    <x v="7"/>
    <x v="0"/>
    <x v="6"/>
    <x v="6"/>
  </r>
  <r>
    <x v="3474"/>
    <x v="0"/>
    <x v="5"/>
    <x v="10"/>
    <x v="18"/>
    <x v="13"/>
    <x v="3354"/>
    <x v="751"/>
    <x v="80"/>
    <x v="80"/>
    <x v="6"/>
    <x v="7"/>
    <x v="0"/>
    <x v="5"/>
    <x v="5"/>
  </r>
  <r>
    <x v="3477"/>
    <x v="0"/>
    <x v="10"/>
    <x v="23"/>
    <x v="7"/>
    <x v="376"/>
    <x v="3357"/>
    <x v="759"/>
    <x v="80"/>
    <x v="80"/>
    <x v="6"/>
    <x v="7"/>
    <x v="0"/>
    <x v="10"/>
    <x v="10"/>
  </r>
  <r>
    <x v="3465"/>
    <x v="0"/>
    <x v="1"/>
    <x v="175"/>
    <x v="189"/>
    <x v="3356"/>
    <x v="3345"/>
    <x v="750"/>
    <x v="80"/>
    <x v="80"/>
    <x v="6"/>
    <x v="7"/>
    <x v="0"/>
    <x v="1"/>
    <x v="1"/>
  </r>
  <r>
    <x v="3471"/>
    <x v="0"/>
    <x v="7"/>
    <x v="23"/>
    <x v="3"/>
    <x v="252"/>
    <x v="3351"/>
    <x v="755"/>
    <x v="80"/>
    <x v="80"/>
    <x v="6"/>
    <x v="7"/>
    <x v="0"/>
    <x v="7"/>
    <x v="7"/>
  </r>
  <r>
    <x v="3470"/>
    <x v="0"/>
    <x v="2"/>
    <x v="88"/>
    <x v="109"/>
    <x v="67"/>
    <x v="3350"/>
    <x v="754"/>
    <x v="80"/>
    <x v="80"/>
    <x v="6"/>
    <x v="7"/>
    <x v="0"/>
    <x v="2"/>
    <x v="2"/>
  </r>
  <r>
    <x v="3479"/>
    <x v="0"/>
    <x v="5"/>
    <x v="8"/>
    <x v="94"/>
    <x v="73"/>
    <x v="3359"/>
    <x v="758"/>
    <x v="80"/>
    <x v="80"/>
    <x v="6"/>
    <x v="7"/>
    <x v="0"/>
    <x v="5"/>
    <x v="5"/>
  </r>
  <r>
    <x v="3476"/>
    <x v="0"/>
    <x v="3"/>
    <x v="93"/>
    <x v="18"/>
    <x v="180"/>
    <x v="3356"/>
    <x v="758"/>
    <x v="80"/>
    <x v="80"/>
    <x v="6"/>
    <x v="7"/>
    <x v="0"/>
    <x v="3"/>
    <x v="3"/>
  </r>
  <r>
    <x v="3469"/>
    <x v="1"/>
    <x v="2"/>
    <x v="105"/>
    <x v="96"/>
    <x v="1170"/>
    <x v="3349"/>
    <x v="753"/>
    <x v="80"/>
    <x v="80"/>
    <x v="6"/>
    <x v="7"/>
    <x v="0"/>
    <x v="2"/>
    <x v="2"/>
  </r>
  <r>
    <x v="3489"/>
    <x v="0"/>
    <x v="11"/>
    <x v="21"/>
    <x v="65"/>
    <x v="75"/>
    <x v="3369"/>
    <x v="753"/>
    <x v="80"/>
    <x v="80"/>
    <x v="6"/>
    <x v="7"/>
    <x v="0"/>
    <x v="11"/>
    <x v="11"/>
  </r>
  <r>
    <x v="3471"/>
    <x v="0"/>
    <x v="5"/>
    <x v="8"/>
    <x v="0"/>
    <x v="7"/>
    <x v="3351"/>
    <x v="755"/>
    <x v="80"/>
    <x v="80"/>
    <x v="6"/>
    <x v="7"/>
    <x v="0"/>
    <x v="5"/>
    <x v="5"/>
  </r>
  <r>
    <x v="3469"/>
    <x v="0"/>
    <x v="2"/>
    <x v="80"/>
    <x v="96"/>
    <x v="306"/>
    <x v="3349"/>
    <x v="753"/>
    <x v="80"/>
    <x v="80"/>
    <x v="6"/>
    <x v="7"/>
    <x v="0"/>
    <x v="2"/>
    <x v="2"/>
  </r>
  <r>
    <x v="3465"/>
    <x v="0"/>
    <x v="3"/>
    <x v="112"/>
    <x v="29"/>
    <x v="276"/>
    <x v="3345"/>
    <x v="750"/>
    <x v="80"/>
    <x v="80"/>
    <x v="6"/>
    <x v="7"/>
    <x v="0"/>
    <x v="3"/>
    <x v="3"/>
  </r>
  <r>
    <x v="3489"/>
    <x v="0"/>
    <x v="3"/>
    <x v="21"/>
    <x v="65"/>
    <x v="75"/>
    <x v="3369"/>
    <x v="753"/>
    <x v="80"/>
    <x v="80"/>
    <x v="6"/>
    <x v="7"/>
    <x v="0"/>
    <x v="3"/>
    <x v="3"/>
  </r>
  <r>
    <x v="3470"/>
    <x v="1"/>
    <x v="2"/>
    <x v="99"/>
    <x v="109"/>
    <x v="446"/>
    <x v="3350"/>
    <x v="754"/>
    <x v="80"/>
    <x v="80"/>
    <x v="6"/>
    <x v="7"/>
    <x v="0"/>
    <x v="2"/>
    <x v="2"/>
  </r>
  <r>
    <x v="3516"/>
    <x v="0"/>
    <x v="0"/>
    <x v="20"/>
    <x v="98"/>
    <x v="145"/>
    <x v="3394"/>
    <x v="760"/>
    <x v="80"/>
    <x v="80"/>
    <x v="6"/>
    <x v="7"/>
    <x v="0"/>
    <x v="0"/>
    <x v="0"/>
  </r>
  <r>
    <x v="3515"/>
    <x v="0"/>
    <x v="4"/>
    <x v="5"/>
    <x v="7"/>
    <x v="152"/>
    <x v="3393"/>
    <x v="759"/>
    <x v="80"/>
    <x v="80"/>
    <x v="6"/>
    <x v="7"/>
    <x v="0"/>
    <x v="4"/>
    <x v="4"/>
  </r>
  <r>
    <x v="3522"/>
    <x v="0"/>
    <x v="4"/>
    <x v="58"/>
    <x v="147"/>
    <x v="272"/>
    <x v="3400"/>
    <x v="755"/>
    <x v="80"/>
    <x v="80"/>
    <x v="6"/>
    <x v="7"/>
    <x v="0"/>
    <x v="4"/>
    <x v="4"/>
  </r>
  <r>
    <x v="3518"/>
    <x v="0"/>
    <x v="1"/>
    <x v="101"/>
    <x v="104"/>
    <x v="1307"/>
    <x v="3396"/>
    <x v="761"/>
    <x v="80"/>
    <x v="80"/>
    <x v="6"/>
    <x v="7"/>
    <x v="0"/>
    <x v="1"/>
    <x v="1"/>
  </r>
  <r>
    <x v="3512"/>
    <x v="0"/>
    <x v="8"/>
    <x v="46"/>
    <x v="102"/>
    <x v="302"/>
    <x v="3390"/>
    <x v="750"/>
    <x v="80"/>
    <x v="80"/>
    <x v="6"/>
    <x v="7"/>
    <x v="0"/>
    <x v="8"/>
    <x v="8"/>
  </r>
  <r>
    <x v="3515"/>
    <x v="0"/>
    <x v="2"/>
    <x v="49"/>
    <x v="81"/>
    <x v="243"/>
    <x v="3393"/>
    <x v="759"/>
    <x v="80"/>
    <x v="80"/>
    <x v="6"/>
    <x v="7"/>
    <x v="0"/>
    <x v="2"/>
    <x v="2"/>
  </r>
  <r>
    <x v="3506"/>
    <x v="0"/>
    <x v="5"/>
    <x v="75"/>
    <x v="17"/>
    <x v="120"/>
    <x v="3384"/>
    <x v="760"/>
    <x v="80"/>
    <x v="80"/>
    <x v="6"/>
    <x v="7"/>
    <x v="0"/>
    <x v="5"/>
    <x v="5"/>
  </r>
  <r>
    <x v="3519"/>
    <x v="0"/>
    <x v="5"/>
    <x v="6"/>
    <x v="85"/>
    <x v="171"/>
    <x v="3397"/>
    <x v="752"/>
    <x v="80"/>
    <x v="80"/>
    <x v="6"/>
    <x v="7"/>
    <x v="0"/>
    <x v="5"/>
    <x v="5"/>
  </r>
  <r>
    <x v="3521"/>
    <x v="0"/>
    <x v="10"/>
    <x v="50"/>
    <x v="75"/>
    <x v="315"/>
    <x v="3399"/>
    <x v="754"/>
    <x v="80"/>
    <x v="80"/>
    <x v="6"/>
    <x v="7"/>
    <x v="0"/>
    <x v="10"/>
    <x v="10"/>
  </r>
  <r>
    <x v="3518"/>
    <x v="0"/>
    <x v="0"/>
    <x v="92"/>
    <x v="62"/>
    <x v="187"/>
    <x v="3396"/>
    <x v="761"/>
    <x v="80"/>
    <x v="80"/>
    <x v="6"/>
    <x v="7"/>
    <x v="0"/>
    <x v="0"/>
    <x v="0"/>
  </r>
  <r>
    <x v="3513"/>
    <x v="0"/>
    <x v="5"/>
    <x v="0"/>
    <x v="85"/>
    <x v="126"/>
    <x v="3391"/>
    <x v="755"/>
    <x v="80"/>
    <x v="80"/>
    <x v="6"/>
    <x v="7"/>
    <x v="0"/>
    <x v="5"/>
    <x v="5"/>
  </r>
  <r>
    <x v="3511"/>
    <x v="0"/>
    <x v="11"/>
    <x v="3"/>
    <x v="3"/>
    <x v="3"/>
    <x v="3389"/>
    <x v="752"/>
    <x v="80"/>
    <x v="80"/>
    <x v="6"/>
    <x v="7"/>
    <x v="0"/>
    <x v="11"/>
    <x v="11"/>
  </r>
  <r>
    <x v="3523"/>
    <x v="0"/>
    <x v="2"/>
    <x v="95"/>
    <x v="109"/>
    <x v="1231"/>
    <x v="3401"/>
    <x v="756"/>
    <x v="80"/>
    <x v="80"/>
    <x v="6"/>
    <x v="7"/>
    <x v="0"/>
    <x v="2"/>
    <x v="2"/>
  </r>
  <r>
    <x v="3508"/>
    <x v="0"/>
    <x v="9"/>
    <x v="10"/>
    <x v="8"/>
    <x v="656"/>
    <x v="3386"/>
    <x v="756"/>
    <x v="80"/>
    <x v="80"/>
    <x v="6"/>
    <x v="7"/>
    <x v="0"/>
    <x v="9"/>
    <x v="9"/>
  </r>
  <r>
    <x v="3512"/>
    <x v="1"/>
    <x v="2"/>
    <x v="98"/>
    <x v="119"/>
    <x v="771"/>
    <x v="3390"/>
    <x v="750"/>
    <x v="80"/>
    <x v="80"/>
    <x v="6"/>
    <x v="7"/>
    <x v="0"/>
    <x v="2"/>
    <x v="2"/>
  </r>
  <r>
    <x v="3523"/>
    <x v="0"/>
    <x v="8"/>
    <x v="31"/>
    <x v="114"/>
    <x v="1237"/>
    <x v="3401"/>
    <x v="756"/>
    <x v="80"/>
    <x v="80"/>
    <x v="6"/>
    <x v="7"/>
    <x v="0"/>
    <x v="8"/>
    <x v="8"/>
  </r>
  <r>
    <x v="3515"/>
    <x v="1"/>
    <x v="2"/>
    <x v="27"/>
    <x v="60"/>
    <x v="446"/>
    <x v="3393"/>
    <x v="759"/>
    <x v="80"/>
    <x v="80"/>
    <x v="6"/>
    <x v="7"/>
    <x v="0"/>
    <x v="2"/>
    <x v="2"/>
  </r>
  <r>
    <x v="3523"/>
    <x v="0"/>
    <x v="6"/>
    <x v="24"/>
    <x v="47"/>
    <x v="207"/>
    <x v="3401"/>
    <x v="756"/>
    <x v="80"/>
    <x v="80"/>
    <x v="6"/>
    <x v="7"/>
    <x v="0"/>
    <x v="6"/>
    <x v="6"/>
  </r>
  <r>
    <x v="3517"/>
    <x v="0"/>
    <x v="7"/>
    <x v="13"/>
    <x v="63"/>
    <x v="72"/>
    <x v="3395"/>
    <x v="763"/>
    <x v="80"/>
    <x v="80"/>
    <x v="6"/>
    <x v="7"/>
    <x v="0"/>
    <x v="7"/>
    <x v="7"/>
  </r>
  <r>
    <x v="3520"/>
    <x v="0"/>
    <x v="1"/>
    <x v="27"/>
    <x v="102"/>
    <x v="84"/>
    <x v="3398"/>
    <x v="753"/>
    <x v="80"/>
    <x v="80"/>
    <x v="6"/>
    <x v="7"/>
    <x v="0"/>
    <x v="1"/>
    <x v="1"/>
  </r>
  <r>
    <x v="3517"/>
    <x v="0"/>
    <x v="1"/>
    <x v="51"/>
    <x v="60"/>
    <x v="71"/>
    <x v="3395"/>
    <x v="763"/>
    <x v="80"/>
    <x v="80"/>
    <x v="6"/>
    <x v="7"/>
    <x v="0"/>
    <x v="1"/>
    <x v="1"/>
  </r>
  <r>
    <x v="3512"/>
    <x v="0"/>
    <x v="4"/>
    <x v="65"/>
    <x v="4"/>
    <x v="426"/>
    <x v="3390"/>
    <x v="750"/>
    <x v="80"/>
    <x v="80"/>
    <x v="6"/>
    <x v="7"/>
    <x v="0"/>
    <x v="4"/>
    <x v="4"/>
  </r>
  <r>
    <x v="3517"/>
    <x v="0"/>
    <x v="10"/>
    <x v="9"/>
    <x v="11"/>
    <x v="35"/>
    <x v="3395"/>
    <x v="763"/>
    <x v="80"/>
    <x v="80"/>
    <x v="6"/>
    <x v="7"/>
    <x v="0"/>
    <x v="10"/>
    <x v="10"/>
  </r>
  <r>
    <x v="3510"/>
    <x v="0"/>
    <x v="3"/>
    <x v="70"/>
    <x v="81"/>
    <x v="748"/>
    <x v="3388"/>
    <x v="753"/>
    <x v="80"/>
    <x v="80"/>
    <x v="6"/>
    <x v="7"/>
    <x v="0"/>
    <x v="3"/>
    <x v="3"/>
  </r>
  <r>
    <x v="3520"/>
    <x v="0"/>
    <x v="3"/>
    <x v="63"/>
    <x v="15"/>
    <x v="368"/>
    <x v="3398"/>
    <x v="753"/>
    <x v="80"/>
    <x v="80"/>
    <x v="6"/>
    <x v="7"/>
    <x v="0"/>
    <x v="3"/>
    <x v="3"/>
  </r>
  <r>
    <x v="3510"/>
    <x v="0"/>
    <x v="1"/>
    <x v="80"/>
    <x v="97"/>
    <x v="817"/>
    <x v="3388"/>
    <x v="753"/>
    <x v="80"/>
    <x v="80"/>
    <x v="6"/>
    <x v="7"/>
    <x v="0"/>
    <x v="1"/>
    <x v="1"/>
  </r>
  <r>
    <x v="3510"/>
    <x v="0"/>
    <x v="8"/>
    <x v="19"/>
    <x v="19"/>
    <x v="233"/>
    <x v="3388"/>
    <x v="753"/>
    <x v="80"/>
    <x v="80"/>
    <x v="6"/>
    <x v="7"/>
    <x v="0"/>
    <x v="8"/>
    <x v="8"/>
  </r>
  <r>
    <x v="3521"/>
    <x v="0"/>
    <x v="11"/>
    <x v="82"/>
    <x v="113"/>
    <x v="3357"/>
    <x v="3399"/>
    <x v="754"/>
    <x v="80"/>
    <x v="80"/>
    <x v="6"/>
    <x v="7"/>
    <x v="0"/>
    <x v="11"/>
    <x v="11"/>
  </r>
  <r>
    <x v="3509"/>
    <x v="0"/>
    <x v="8"/>
    <x v="9"/>
    <x v="62"/>
    <x v="84"/>
    <x v="3387"/>
    <x v="763"/>
    <x v="80"/>
    <x v="80"/>
    <x v="6"/>
    <x v="7"/>
    <x v="0"/>
    <x v="8"/>
    <x v="8"/>
  </r>
  <r>
    <x v="3519"/>
    <x v="0"/>
    <x v="6"/>
    <x v="11"/>
    <x v="15"/>
    <x v="1528"/>
    <x v="3397"/>
    <x v="752"/>
    <x v="80"/>
    <x v="80"/>
    <x v="6"/>
    <x v="7"/>
    <x v="0"/>
    <x v="6"/>
    <x v="6"/>
  </r>
  <r>
    <x v="3507"/>
    <x v="0"/>
    <x v="11"/>
    <x v="17"/>
    <x v="23"/>
    <x v="32"/>
    <x v="3385"/>
    <x v="753"/>
    <x v="80"/>
    <x v="80"/>
    <x v="6"/>
    <x v="7"/>
    <x v="0"/>
    <x v="11"/>
    <x v="11"/>
  </r>
  <r>
    <x v="3500"/>
    <x v="0"/>
    <x v="11"/>
    <x v="40"/>
    <x v="66"/>
    <x v="252"/>
    <x v="3378"/>
    <x v="750"/>
    <x v="80"/>
    <x v="80"/>
    <x v="6"/>
    <x v="7"/>
    <x v="0"/>
    <x v="11"/>
    <x v="11"/>
  </r>
  <r>
    <x v="3496"/>
    <x v="0"/>
    <x v="3"/>
    <x v="55"/>
    <x v="117"/>
    <x v="1482"/>
    <x v="3374"/>
    <x v="752"/>
    <x v="80"/>
    <x v="80"/>
    <x v="6"/>
    <x v="7"/>
    <x v="0"/>
    <x v="3"/>
    <x v="3"/>
  </r>
  <r>
    <x v="3497"/>
    <x v="0"/>
    <x v="11"/>
    <x v="55"/>
    <x v="128"/>
    <x v="2647"/>
    <x v="3375"/>
    <x v="754"/>
    <x v="80"/>
    <x v="80"/>
    <x v="6"/>
    <x v="7"/>
    <x v="0"/>
    <x v="11"/>
    <x v="11"/>
  </r>
  <r>
    <x v="3499"/>
    <x v="0"/>
    <x v="0"/>
    <x v="12"/>
    <x v="6"/>
    <x v="145"/>
    <x v="3377"/>
    <x v="758"/>
    <x v="80"/>
    <x v="80"/>
    <x v="6"/>
    <x v="7"/>
    <x v="0"/>
    <x v="0"/>
    <x v="0"/>
  </r>
  <r>
    <x v="3496"/>
    <x v="0"/>
    <x v="1"/>
    <x v="143"/>
    <x v="22"/>
    <x v="126"/>
    <x v="3374"/>
    <x v="752"/>
    <x v="80"/>
    <x v="80"/>
    <x v="6"/>
    <x v="7"/>
    <x v="0"/>
    <x v="1"/>
    <x v="1"/>
  </r>
  <r>
    <x v="3498"/>
    <x v="0"/>
    <x v="8"/>
    <x v="33"/>
    <x v="19"/>
    <x v="165"/>
    <x v="3376"/>
    <x v="761"/>
    <x v="80"/>
    <x v="80"/>
    <x v="6"/>
    <x v="7"/>
    <x v="0"/>
    <x v="8"/>
    <x v="8"/>
  </r>
  <r>
    <x v="3495"/>
    <x v="0"/>
    <x v="4"/>
    <x v="76"/>
    <x v="151"/>
    <x v="3358"/>
    <x v="3373"/>
    <x v="759"/>
    <x v="80"/>
    <x v="80"/>
    <x v="6"/>
    <x v="7"/>
    <x v="0"/>
    <x v="4"/>
    <x v="4"/>
  </r>
  <r>
    <x v="3492"/>
    <x v="0"/>
    <x v="2"/>
    <x v="5"/>
    <x v="7"/>
    <x v="152"/>
    <x v="3372"/>
    <x v="760"/>
    <x v="80"/>
    <x v="80"/>
    <x v="6"/>
    <x v="7"/>
    <x v="0"/>
    <x v="2"/>
    <x v="2"/>
  </r>
  <r>
    <x v="3495"/>
    <x v="1"/>
    <x v="2"/>
    <x v="315"/>
    <x v="261"/>
    <x v="135"/>
    <x v="3373"/>
    <x v="759"/>
    <x v="80"/>
    <x v="80"/>
    <x v="6"/>
    <x v="7"/>
    <x v="0"/>
    <x v="2"/>
    <x v="2"/>
  </r>
  <r>
    <x v="3493"/>
    <x v="0"/>
    <x v="7"/>
    <x v="46"/>
    <x v="66"/>
    <x v="298"/>
    <x v="802"/>
    <x v="750"/>
    <x v="80"/>
    <x v="80"/>
    <x v="6"/>
    <x v="7"/>
    <x v="0"/>
    <x v="7"/>
    <x v="7"/>
  </r>
  <r>
    <x v="3478"/>
    <x v="0"/>
    <x v="8"/>
    <x v="106"/>
    <x v="147"/>
    <x v="595"/>
    <x v="3358"/>
    <x v="755"/>
    <x v="80"/>
    <x v="80"/>
    <x v="6"/>
    <x v="7"/>
    <x v="0"/>
    <x v="8"/>
    <x v="8"/>
  </r>
  <r>
    <x v="3524"/>
    <x v="0"/>
    <x v="8"/>
    <x v="122"/>
    <x v="158"/>
    <x v="3359"/>
    <x v="3402"/>
    <x v="757"/>
    <x v="80"/>
    <x v="80"/>
    <x v="6"/>
    <x v="7"/>
    <x v="0"/>
    <x v="8"/>
    <x v="8"/>
  </r>
  <r>
    <x v="3479"/>
    <x v="0"/>
    <x v="10"/>
    <x v="49"/>
    <x v="35"/>
    <x v="720"/>
    <x v="3359"/>
    <x v="758"/>
    <x v="80"/>
    <x v="80"/>
    <x v="6"/>
    <x v="7"/>
    <x v="0"/>
    <x v="10"/>
    <x v="10"/>
  </r>
  <r>
    <x v="3477"/>
    <x v="0"/>
    <x v="7"/>
    <x v="9"/>
    <x v="65"/>
    <x v="6"/>
    <x v="3357"/>
    <x v="759"/>
    <x v="80"/>
    <x v="80"/>
    <x v="6"/>
    <x v="7"/>
    <x v="0"/>
    <x v="7"/>
    <x v="7"/>
  </r>
  <r>
    <x v="3473"/>
    <x v="0"/>
    <x v="2"/>
    <x v="118"/>
    <x v="189"/>
    <x v="2521"/>
    <x v="3353"/>
    <x v="757"/>
    <x v="80"/>
    <x v="80"/>
    <x v="6"/>
    <x v="7"/>
    <x v="0"/>
    <x v="2"/>
    <x v="2"/>
  </r>
  <r>
    <x v="3494"/>
    <x v="0"/>
    <x v="6"/>
    <x v="17"/>
    <x v="36"/>
    <x v="528"/>
    <x v="2232"/>
    <x v="757"/>
    <x v="80"/>
    <x v="80"/>
    <x v="6"/>
    <x v="7"/>
    <x v="0"/>
    <x v="6"/>
    <x v="6"/>
  </r>
  <r>
    <x v="3478"/>
    <x v="0"/>
    <x v="2"/>
    <x v="172"/>
    <x v="100"/>
    <x v="3360"/>
    <x v="3358"/>
    <x v="755"/>
    <x v="80"/>
    <x v="80"/>
    <x v="6"/>
    <x v="7"/>
    <x v="0"/>
    <x v="2"/>
    <x v="2"/>
  </r>
  <r>
    <x v="3524"/>
    <x v="0"/>
    <x v="2"/>
    <x v="115"/>
    <x v="197"/>
    <x v="3361"/>
    <x v="3402"/>
    <x v="757"/>
    <x v="80"/>
    <x v="80"/>
    <x v="6"/>
    <x v="7"/>
    <x v="0"/>
    <x v="2"/>
    <x v="2"/>
  </r>
  <r>
    <x v="3472"/>
    <x v="0"/>
    <x v="8"/>
    <x v="73"/>
    <x v="192"/>
    <x v="1858"/>
    <x v="3352"/>
    <x v="756"/>
    <x v="80"/>
    <x v="80"/>
    <x v="6"/>
    <x v="7"/>
    <x v="0"/>
    <x v="8"/>
    <x v="8"/>
  </r>
  <r>
    <x v="3471"/>
    <x v="0"/>
    <x v="9"/>
    <x v="88"/>
    <x v="104"/>
    <x v="42"/>
    <x v="3351"/>
    <x v="755"/>
    <x v="80"/>
    <x v="80"/>
    <x v="6"/>
    <x v="7"/>
    <x v="0"/>
    <x v="9"/>
    <x v="9"/>
  </r>
  <r>
    <x v="3477"/>
    <x v="0"/>
    <x v="3"/>
    <x v="50"/>
    <x v="54"/>
    <x v="398"/>
    <x v="3357"/>
    <x v="759"/>
    <x v="80"/>
    <x v="80"/>
    <x v="6"/>
    <x v="7"/>
    <x v="0"/>
    <x v="3"/>
    <x v="3"/>
  </r>
  <r>
    <x v="3472"/>
    <x v="0"/>
    <x v="1"/>
    <x v="227"/>
    <x v="191"/>
    <x v="3362"/>
    <x v="3352"/>
    <x v="756"/>
    <x v="80"/>
    <x v="80"/>
    <x v="6"/>
    <x v="7"/>
    <x v="0"/>
    <x v="1"/>
    <x v="1"/>
  </r>
  <r>
    <x v="3471"/>
    <x v="0"/>
    <x v="6"/>
    <x v="65"/>
    <x v="81"/>
    <x v="614"/>
    <x v="3351"/>
    <x v="755"/>
    <x v="80"/>
    <x v="80"/>
    <x v="6"/>
    <x v="7"/>
    <x v="0"/>
    <x v="6"/>
    <x v="6"/>
  </r>
  <r>
    <x v="3466"/>
    <x v="0"/>
    <x v="4"/>
    <x v="51"/>
    <x v="47"/>
    <x v="39"/>
    <x v="3346"/>
    <x v="750"/>
    <x v="80"/>
    <x v="80"/>
    <x v="6"/>
    <x v="7"/>
    <x v="0"/>
    <x v="4"/>
    <x v="4"/>
  </r>
  <r>
    <x v="3500"/>
    <x v="0"/>
    <x v="0"/>
    <x v="92"/>
    <x v="11"/>
    <x v="176"/>
    <x v="3378"/>
    <x v="750"/>
    <x v="80"/>
    <x v="80"/>
    <x v="6"/>
    <x v="7"/>
    <x v="0"/>
    <x v="0"/>
    <x v="0"/>
  </r>
  <r>
    <x v="3498"/>
    <x v="0"/>
    <x v="2"/>
    <x v="113"/>
    <x v="97"/>
    <x v="112"/>
    <x v="3376"/>
    <x v="761"/>
    <x v="80"/>
    <x v="80"/>
    <x v="6"/>
    <x v="7"/>
    <x v="0"/>
    <x v="2"/>
    <x v="2"/>
  </r>
  <r>
    <x v="3481"/>
    <x v="0"/>
    <x v="4"/>
    <x v="8"/>
    <x v="85"/>
    <x v="31"/>
    <x v="3361"/>
    <x v="760"/>
    <x v="80"/>
    <x v="80"/>
    <x v="6"/>
    <x v="7"/>
    <x v="0"/>
    <x v="4"/>
    <x v="4"/>
  </r>
  <r>
    <x v="3502"/>
    <x v="0"/>
    <x v="8"/>
    <x v="130"/>
    <x v="144"/>
    <x v="1740"/>
    <x v="3380"/>
    <x v="753"/>
    <x v="80"/>
    <x v="80"/>
    <x v="6"/>
    <x v="7"/>
    <x v="0"/>
    <x v="8"/>
    <x v="8"/>
  </r>
  <r>
    <x v="3481"/>
    <x v="1"/>
    <x v="2"/>
    <x v="3"/>
    <x v="23"/>
    <x v="31"/>
    <x v="3361"/>
    <x v="760"/>
    <x v="80"/>
    <x v="80"/>
    <x v="6"/>
    <x v="7"/>
    <x v="0"/>
    <x v="2"/>
    <x v="2"/>
  </r>
  <r>
    <x v="3483"/>
    <x v="1"/>
    <x v="2"/>
    <x v="78"/>
    <x v="105"/>
    <x v="486"/>
    <x v="3363"/>
    <x v="760"/>
    <x v="80"/>
    <x v="80"/>
    <x v="6"/>
    <x v="7"/>
    <x v="0"/>
    <x v="2"/>
    <x v="2"/>
  </r>
  <r>
    <x v="3487"/>
    <x v="1"/>
    <x v="2"/>
    <x v="77"/>
    <x v="225"/>
    <x v="588"/>
    <x v="3367"/>
    <x v="762"/>
    <x v="80"/>
    <x v="80"/>
    <x v="6"/>
    <x v="7"/>
    <x v="0"/>
    <x v="2"/>
    <x v="2"/>
  </r>
  <r>
    <x v="3494"/>
    <x v="0"/>
    <x v="2"/>
    <x v="90"/>
    <x v="57"/>
    <x v="19"/>
    <x v="2232"/>
    <x v="757"/>
    <x v="80"/>
    <x v="80"/>
    <x v="6"/>
    <x v="7"/>
    <x v="0"/>
    <x v="2"/>
    <x v="2"/>
  </r>
  <r>
    <x v="3507"/>
    <x v="0"/>
    <x v="10"/>
    <x v="13"/>
    <x v="14"/>
    <x v="44"/>
    <x v="3385"/>
    <x v="753"/>
    <x v="80"/>
    <x v="80"/>
    <x v="6"/>
    <x v="7"/>
    <x v="0"/>
    <x v="10"/>
    <x v="10"/>
  </r>
  <r>
    <x v="3497"/>
    <x v="0"/>
    <x v="10"/>
    <x v="49"/>
    <x v="27"/>
    <x v="357"/>
    <x v="3375"/>
    <x v="754"/>
    <x v="80"/>
    <x v="80"/>
    <x v="6"/>
    <x v="7"/>
    <x v="0"/>
    <x v="10"/>
    <x v="10"/>
  </r>
  <r>
    <x v="3493"/>
    <x v="0"/>
    <x v="1"/>
    <x v="133"/>
    <x v="185"/>
    <x v="3363"/>
    <x v="802"/>
    <x v="750"/>
    <x v="80"/>
    <x v="80"/>
    <x v="6"/>
    <x v="7"/>
    <x v="0"/>
    <x v="1"/>
    <x v="1"/>
  </r>
  <r>
    <x v="3494"/>
    <x v="0"/>
    <x v="8"/>
    <x v="24"/>
    <x v="44"/>
    <x v="1595"/>
    <x v="2232"/>
    <x v="757"/>
    <x v="80"/>
    <x v="80"/>
    <x v="6"/>
    <x v="7"/>
    <x v="0"/>
    <x v="8"/>
    <x v="8"/>
  </r>
  <r>
    <x v="3495"/>
    <x v="0"/>
    <x v="9"/>
    <x v="203"/>
    <x v="344"/>
    <x v="3364"/>
    <x v="3373"/>
    <x v="759"/>
    <x v="80"/>
    <x v="80"/>
    <x v="6"/>
    <x v="7"/>
    <x v="0"/>
    <x v="9"/>
    <x v="9"/>
  </r>
  <r>
    <x v="3498"/>
    <x v="0"/>
    <x v="5"/>
    <x v="8"/>
    <x v="98"/>
    <x v="6"/>
    <x v="3376"/>
    <x v="761"/>
    <x v="80"/>
    <x v="80"/>
    <x v="6"/>
    <x v="7"/>
    <x v="0"/>
    <x v="5"/>
    <x v="5"/>
  </r>
  <r>
    <x v="3496"/>
    <x v="0"/>
    <x v="7"/>
    <x v="65"/>
    <x v="44"/>
    <x v="365"/>
    <x v="3374"/>
    <x v="752"/>
    <x v="80"/>
    <x v="80"/>
    <x v="6"/>
    <x v="7"/>
    <x v="0"/>
    <x v="7"/>
    <x v="7"/>
  </r>
  <r>
    <x v="3496"/>
    <x v="0"/>
    <x v="9"/>
    <x v="129"/>
    <x v="77"/>
    <x v="3365"/>
    <x v="3374"/>
    <x v="752"/>
    <x v="80"/>
    <x v="80"/>
    <x v="6"/>
    <x v="7"/>
    <x v="0"/>
    <x v="9"/>
    <x v="9"/>
  </r>
  <r>
    <x v="3483"/>
    <x v="0"/>
    <x v="8"/>
    <x v="53"/>
    <x v="48"/>
    <x v="17"/>
    <x v="3363"/>
    <x v="760"/>
    <x v="80"/>
    <x v="80"/>
    <x v="6"/>
    <x v="7"/>
    <x v="0"/>
    <x v="8"/>
    <x v="8"/>
  </r>
  <r>
    <x v="3505"/>
    <x v="0"/>
    <x v="0"/>
    <x v="16"/>
    <x v="17"/>
    <x v="6"/>
    <x v="3383"/>
    <x v="758"/>
    <x v="80"/>
    <x v="80"/>
    <x v="6"/>
    <x v="7"/>
    <x v="0"/>
    <x v="0"/>
    <x v="0"/>
  </r>
  <r>
    <x v="3525"/>
    <x v="0"/>
    <x v="3"/>
    <x v="92"/>
    <x v="8"/>
    <x v="63"/>
    <x v="3403"/>
    <x v="753"/>
    <x v="80"/>
    <x v="80"/>
    <x v="6"/>
    <x v="7"/>
    <x v="0"/>
    <x v="3"/>
    <x v="3"/>
  </r>
  <r>
    <x v="3501"/>
    <x v="0"/>
    <x v="9"/>
    <x v="142"/>
    <x v="166"/>
    <x v="357"/>
    <x v="3379"/>
    <x v="759"/>
    <x v="80"/>
    <x v="80"/>
    <x v="6"/>
    <x v="7"/>
    <x v="0"/>
    <x v="9"/>
    <x v="9"/>
  </r>
  <r>
    <x v="3503"/>
    <x v="0"/>
    <x v="5"/>
    <x v="21"/>
    <x v="13"/>
    <x v="22"/>
    <x v="3381"/>
    <x v="760"/>
    <x v="80"/>
    <x v="80"/>
    <x v="6"/>
    <x v="7"/>
    <x v="0"/>
    <x v="5"/>
    <x v="5"/>
  </r>
  <r>
    <x v="3488"/>
    <x v="1"/>
    <x v="2"/>
    <x v="84"/>
    <x v="27"/>
    <x v="634"/>
    <x v="3368"/>
    <x v="761"/>
    <x v="80"/>
    <x v="80"/>
    <x v="6"/>
    <x v="7"/>
    <x v="0"/>
    <x v="2"/>
    <x v="2"/>
  </r>
  <r>
    <x v="3490"/>
    <x v="0"/>
    <x v="8"/>
    <x v="56"/>
    <x v="39"/>
    <x v="82"/>
    <x v="3370"/>
    <x v="763"/>
    <x v="80"/>
    <x v="80"/>
    <x v="6"/>
    <x v="7"/>
    <x v="0"/>
    <x v="8"/>
    <x v="8"/>
  </r>
  <r>
    <x v="3481"/>
    <x v="0"/>
    <x v="11"/>
    <x v="79"/>
    <x v="13"/>
    <x v="37"/>
    <x v="3361"/>
    <x v="760"/>
    <x v="80"/>
    <x v="80"/>
    <x v="6"/>
    <x v="7"/>
    <x v="0"/>
    <x v="11"/>
    <x v="11"/>
  </r>
  <r>
    <x v="3526"/>
    <x v="0"/>
    <x v="6"/>
    <x v="51"/>
    <x v="48"/>
    <x v="93"/>
    <x v="3404"/>
    <x v="750"/>
    <x v="80"/>
    <x v="80"/>
    <x v="6"/>
    <x v="7"/>
    <x v="0"/>
    <x v="6"/>
    <x v="6"/>
  </r>
  <r>
    <x v="3484"/>
    <x v="0"/>
    <x v="6"/>
    <x v="14"/>
    <x v="97"/>
    <x v="249"/>
    <x v="3364"/>
    <x v="761"/>
    <x v="80"/>
    <x v="80"/>
    <x v="6"/>
    <x v="7"/>
    <x v="0"/>
    <x v="6"/>
    <x v="6"/>
  </r>
  <r>
    <x v="3491"/>
    <x v="0"/>
    <x v="4"/>
    <x v="93"/>
    <x v="0"/>
    <x v="187"/>
    <x v="3371"/>
    <x v="760"/>
    <x v="80"/>
    <x v="80"/>
    <x v="6"/>
    <x v="7"/>
    <x v="0"/>
    <x v="4"/>
    <x v="4"/>
  </r>
  <r>
    <x v="3525"/>
    <x v="0"/>
    <x v="10"/>
    <x v="79"/>
    <x v="13"/>
    <x v="37"/>
    <x v="3403"/>
    <x v="753"/>
    <x v="80"/>
    <x v="80"/>
    <x v="6"/>
    <x v="7"/>
    <x v="0"/>
    <x v="10"/>
    <x v="10"/>
  </r>
  <r>
    <x v="3487"/>
    <x v="0"/>
    <x v="9"/>
    <x v="181"/>
    <x v="264"/>
    <x v="2245"/>
    <x v="3367"/>
    <x v="762"/>
    <x v="80"/>
    <x v="80"/>
    <x v="6"/>
    <x v="7"/>
    <x v="0"/>
    <x v="9"/>
    <x v="9"/>
  </r>
  <r>
    <x v="3505"/>
    <x v="0"/>
    <x v="3"/>
    <x v="0"/>
    <x v="98"/>
    <x v="11"/>
    <x v="3383"/>
    <x v="758"/>
    <x v="80"/>
    <x v="80"/>
    <x v="6"/>
    <x v="7"/>
    <x v="0"/>
    <x v="3"/>
    <x v="3"/>
  </r>
  <r>
    <x v="3503"/>
    <x v="0"/>
    <x v="0"/>
    <x v="92"/>
    <x v="8"/>
    <x v="63"/>
    <x v="3381"/>
    <x v="760"/>
    <x v="80"/>
    <x v="80"/>
    <x v="6"/>
    <x v="7"/>
    <x v="0"/>
    <x v="0"/>
    <x v="0"/>
  </r>
  <r>
    <x v="3526"/>
    <x v="0"/>
    <x v="11"/>
    <x v="52"/>
    <x v="105"/>
    <x v="99"/>
    <x v="3404"/>
    <x v="750"/>
    <x v="80"/>
    <x v="80"/>
    <x v="6"/>
    <x v="7"/>
    <x v="0"/>
    <x v="11"/>
    <x v="11"/>
  </r>
  <r>
    <x v="3485"/>
    <x v="0"/>
    <x v="9"/>
    <x v="107"/>
    <x v="89"/>
    <x v="469"/>
    <x v="3365"/>
    <x v="751"/>
    <x v="80"/>
    <x v="80"/>
    <x v="6"/>
    <x v="7"/>
    <x v="0"/>
    <x v="9"/>
    <x v="9"/>
  </r>
  <r>
    <x v="3501"/>
    <x v="0"/>
    <x v="4"/>
    <x v="91"/>
    <x v="138"/>
    <x v="1147"/>
    <x v="3379"/>
    <x v="759"/>
    <x v="80"/>
    <x v="80"/>
    <x v="6"/>
    <x v="7"/>
    <x v="0"/>
    <x v="4"/>
    <x v="4"/>
  </r>
  <r>
    <x v="3485"/>
    <x v="0"/>
    <x v="2"/>
    <x v="124"/>
    <x v="159"/>
    <x v="358"/>
    <x v="3365"/>
    <x v="751"/>
    <x v="80"/>
    <x v="80"/>
    <x v="6"/>
    <x v="7"/>
    <x v="0"/>
    <x v="2"/>
    <x v="2"/>
  </r>
  <r>
    <x v="3487"/>
    <x v="0"/>
    <x v="10"/>
    <x v="39"/>
    <x v="99"/>
    <x v="34"/>
    <x v="3367"/>
    <x v="762"/>
    <x v="80"/>
    <x v="80"/>
    <x v="6"/>
    <x v="7"/>
    <x v="0"/>
    <x v="10"/>
    <x v="10"/>
  </r>
  <r>
    <x v="3485"/>
    <x v="0"/>
    <x v="8"/>
    <x v="103"/>
    <x v="164"/>
    <x v="94"/>
    <x v="3365"/>
    <x v="751"/>
    <x v="80"/>
    <x v="80"/>
    <x v="6"/>
    <x v="7"/>
    <x v="0"/>
    <x v="8"/>
    <x v="8"/>
  </r>
  <r>
    <x v="3526"/>
    <x v="0"/>
    <x v="0"/>
    <x v="7"/>
    <x v="11"/>
    <x v="319"/>
    <x v="3404"/>
    <x v="750"/>
    <x v="80"/>
    <x v="80"/>
    <x v="6"/>
    <x v="7"/>
    <x v="0"/>
    <x v="0"/>
    <x v="0"/>
  </r>
  <r>
    <x v="3482"/>
    <x v="0"/>
    <x v="6"/>
    <x v="48"/>
    <x v="54"/>
    <x v="371"/>
    <x v="3362"/>
    <x v="751"/>
    <x v="80"/>
    <x v="80"/>
    <x v="6"/>
    <x v="7"/>
    <x v="0"/>
    <x v="6"/>
    <x v="6"/>
  </r>
  <r>
    <x v="3501"/>
    <x v="0"/>
    <x v="11"/>
    <x v="182"/>
    <x v="116"/>
    <x v="63"/>
    <x v="3379"/>
    <x v="759"/>
    <x v="80"/>
    <x v="80"/>
    <x v="6"/>
    <x v="7"/>
    <x v="0"/>
    <x v="11"/>
    <x v="11"/>
  </r>
  <r>
    <x v="3482"/>
    <x v="0"/>
    <x v="5"/>
    <x v="10"/>
    <x v="94"/>
    <x v="34"/>
    <x v="3362"/>
    <x v="751"/>
    <x v="80"/>
    <x v="80"/>
    <x v="6"/>
    <x v="7"/>
    <x v="0"/>
    <x v="5"/>
    <x v="5"/>
  </r>
  <r>
    <x v="3525"/>
    <x v="0"/>
    <x v="1"/>
    <x v="1"/>
    <x v="61"/>
    <x v="7"/>
    <x v="3403"/>
    <x v="753"/>
    <x v="80"/>
    <x v="80"/>
    <x v="6"/>
    <x v="7"/>
    <x v="0"/>
    <x v="1"/>
    <x v="1"/>
  </r>
  <r>
    <x v="3484"/>
    <x v="0"/>
    <x v="5"/>
    <x v="10"/>
    <x v="0"/>
    <x v="6"/>
    <x v="3364"/>
    <x v="761"/>
    <x v="80"/>
    <x v="80"/>
    <x v="6"/>
    <x v="7"/>
    <x v="0"/>
    <x v="5"/>
    <x v="5"/>
  </r>
  <r>
    <x v="3513"/>
    <x v="0"/>
    <x v="6"/>
    <x v="82"/>
    <x v="19"/>
    <x v="1874"/>
    <x v="3391"/>
    <x v="755"/>
    <x v="80"/>
    <x v="80"/>
    <x v="6"/>
    <x v="7"/>
    <x v="0"/>
    <x v="6"/>
    <x v="6"/>
  </r>
  <r>
    <x v="3515"/>
    <x v="0"/>
    <x v="9"/>
    <x v="50"/>
    <x v="47"/>
    <x v="7"/>
    <x v="3393"/>
    <x v="759"/>
    <x v="80"/>
    <x v="80"/>
    <x v="6"/>
    <x v="7"/>
    <x v="0"/>
    <x v="9"/>
    <x v="9"/>
  </r>
  <r>
    <x v="3512"/>
    <x v="0"/>
    <x v="2"/>
    <x v="83"/>
    <x v="119"/>
    <x v="92"/>
    <x v="3390"/>
    <x v="750"/>
    <x v="80"/>
    <x v="80"/>
    <x v="6"/>
    <x v="7"/>
    <x v="0"/>
    <x v="2"/>
    <x v="2"/>
  </r>
  <r>
    <x v="3502"/>
    <x v="0"/>
    <x v="6"/>
    <x v="14"/>
    <x v="37"/>
    <x v="360"/>
    <x v="3380"/>
    <x v="753"/>
    <x v="80"/>
    <x v="80"/>
    <x v="6"/>
    <x v="7"/>
    <x v="0"/>
    <x v="6"/>
    <x v="6"/>
  </r>
  <r>
    <x v="3504"/>
    <x v="0"/>
    <x v="9"/>
    <x v="64"/>
    <x v="195"/>
    <x v="3366"/>
    <x v="3382"/>
    <x v="762"/>
    <x v="80"/>
    <x v="80"/>
    <x v="6"/>
    <x v="7"/>
    <x v="0"/>
    <x v="9"/>
    <x v="9"/>
  </r>
  <r>
    <x v="3525"/>
    <x v="0"/>
    <x v="7"/>
    <x v="93"/>
    <x v="9"/>
    <x v="63"/>
    <x v="3403"/>
    <x v="753"/>
    <x v="80"/>
    <x v="80"/>
    <x v="6"/>
    <x v="7"/>
    <x v="0"/>
    <x v="7"/>
    <x v="7"/>
  </r>
  <r>
    <x v="3490"/>
    <x v="0"/>
    <x v="2"/>
    <x v="105"/>
    <x v="125"/>
    <x v="594"/>
    <x v="3370"/>
    <x v="763"/>
    <x v="80"/>
    <x v="80"/>
    <x v="6"/>
    <x v="7"/>
    <x v="0"/>
    <x v="2"/>
    <x v="2"/>
  </r>
  <r>
    <x v="3482"/>
    <x v="0"/>
    <x v="4"/>
    <x v="37"/>
    <x v="15"/>
    <x v="35"/>
    <x v="3362"/>
    <x v="751"/>
    <x v="80"/>
    <x v="80"/>
    <x v="6"/>
    <x v="7"/>
    <x v="0"/>
    <x v="4"/>
    <x v="4"/>
  </r>
  <r>
    <x v="3484"/>
    <x v="0"/>
    <x v="8"/>
    <x v="147"/>
    <x v="169"/>
    <x v="1894"/>
    <x v="3364"/>
    <x v="761"/>
    <x v="80"/>
    <x v="80"/>
    <x v="6"/>
    <x v="7"/>
    <x v="0"/>
    <x v="8"/>
    <x v="8"/>
  </r>
  <r>
    <x v="3486"/>
    <x v="0"/>
    <x v="0"/>
    <x v="0"/>
    <x v="85"/>
    <x v="126"/>
    <x v="3366"/>
    <x v="760"/>
    <x v="80"/>
    <x v="80"/>
    <x v="6"/>
    <x v="7"/>
    <x v="0"/>
    <x v="0"/>
    <x v="0"/>
  </r>
  <r>
    <x v="3483"/>
    <x v="0"/>
    <x v="2"/>
    <x v="105"/>
    <x v="105"/>
    <x v="401"/>
    <x v="3363"/>
    <x v="760"/>
    <x v="80"/>
    <x v="80"/>
    <x v="6"/>
    <x v="7"/>
    <x v="0"/>
    <x v="2"/>
    <x v="2"/>
  </r>
  <r>
    <x v="3504"/>
    <x v="0"/>
    <x v="7"/>
    <x v="27"/>
    <x v="75"/>
    <x v="175"/>
    <x v="3382"/>
    <x v="762"/>
    <x v="80"/>
    <x v="80"/>
    <x v="6"/>
    <x v="7"/>
    <x v="0"/>
    <x v="7"/>
    <x v="7"/>
  </r>
  <r>
    <x v="3482"/>
    <x v="0"/>
    <x v="9"/>
    <x v="82"/>
    <x v="83"/>
    <x v="272"/>
    <x v="3362"/>
    <x v="751"/>
    <x v="80"/>
    <x v="80"/>
    <x v="6"/>
    <x v="7"/>
    <x v="0"/>
    <x v="9"/>
    <x v="9"/>
  </r>
  <r>
    <x v="3485"/>
    <x v="1"/>
    <x v="2"/>
    <x v="76"/>
    <x v="139"/>
    <x v="2297"/>
    <x v="3365"/>
    <x v="751"/>
    <x v="80"/>
    <x v="80"/>
    <x v="6"/>
    <x v="7"/>
    <x v="0"/>
    <x v="2"/>
    <x v="2"/>
  </r>
  <r>
    <x v="3491"/>
    <x v="1"/>
    <x v="2"/>
    <x v="48"/>
    <x v="16"/>
    <x v="350"/>
    <x v="3371"/>
    <x v="760"/>
    <x v="80"/>
    <x v="80"/>
    <x v="6"/>
    <x v="7"/>
    <x v="0"/>
    <x v="2"/>
    <x v="2"/>
  </r>
  <r>
    <x v="3503"/>
    <x v="0"/>
    <x v="6"/>
    <x v="24"/>
    <x v="38"/>
    <x v="63"/>
    <x v="3381"/>
    <x v="760"/>
    <x v="80"/>
    <x v="80"/>
    <x v="6"/>
    <x v="7"/>
    <x v="0"/>
    <x v="6"/>
    <x v="6"/>
  </r>
  <r>
    <x v="3488"/>
    <x v="0"/>
    <x v="9"/>
    <x v="15"/>
    <x v="81"/>
    <x v="379"/>
    <x v="3368"/>
    <x v="761"/>
    <x v="80"/>
    <x v="80"/>
    <x v="6"/>
    <x v="7"/>
    <x v="0"/>
    <x v="9"/>
    <x v="9"/>
  </r>
  <r>
    <x v="3481"/>
    <x v="0"/>
    <x v="0"/>
    <x v="12"/>
    <x v="45"/>
    <x v="6"/>
    <x v="3361"/>
    <x v="760"/>
    <x v="80"/>
    <x v="80"/>
    <x v="6"/>
    <x v="7"/>
    <x v="0"/>
    <x v="0"/>
    <x v="0"/>
  </r>
  <r>
    <x v="3505"/>
    <x v="0"/>
    <x v="1"/>
    <x v="93"/>
    <x v="9"/>
    <x v="63"/>
    <x v="3383"/>
    <x v="758"/>
    <x v="80"/>
    <x v="80"/>
    <x v="6"/>
    <x v="7"/>
    <x v="0"/>
    <x v="1"/>
    <x v="1"/>
  </r>
  <r>
    <x v="3491"/>
    <x v="0"/>
    <x v="9"/>
    <x v="17"/>
    <x v="11"/>
    <x v="18"/>
    <x v="3371"/>
    <x v="760"/>
    <x v="80"/>
    <x v="80"/>
    <x v="6"/>
    <x v="7"/>
    <x v="0"/>
    <x v="9"/>
    <x v="9"/>
  </r>
  <r>
    <x v="3506"/>
    <x v="0"/>
    <x v="6"/>
    <x v="16"/>
    <x v="12"/>
    <x v="102"/>
    <x v="3384"/>
    <x v="760"/>
    <x v="80"/>
    <x v="80"/>
    <x v="6"/>
    <x v="7"/>
    <x v="0"/>
    <x v="6"/>
    <x v="6"/>
  </r>
  <r>
    <x v="3520"/>
    <x v="0"/>
    <x v="9"/>
    <x v="51"/>
    <x v="48"/>
    <x v="93"/>
    <x v="3398"/>
    <x v="753"/>
    <x v="80"/>
    <x v="80"/>
    <x v="6"/>
    <x v="7"/>
    <x v="0"/>
    <x v="9"/>
    <x v="9"/>
  </r>
  <r>
    <x v="3509"/>
    <x v="0"/>
    <x v="0"/>
    <x v="6"/>
    <x v="41"/>
    <x v="34"/>
    <x v="3387"/>
    <x v="763"/>
    <x v="80"/>
    <x v="80"/>
    <x v="6"/>
    <x v="7"/>
    <x v="0"/>
    <x v="0"/>
    <x v="0"/>
  </r>
  <r>
    <x v="3514"/>
    <x v="0"/>
    <x v="11"/>
    <x v="35"/>
    <x v="102"/>
    <x v="1067"/>
    <x v="3392"/>
    <x v="763"/>
    <x v="80"/>
    <x v="80"/>
    <x v="6"/>
    <x v="7"/>
    <x v="0"/>
    <x v="11"/>
    <x v="11"/>
  </r>
  <r>
    <x v="3519"/>
    <x v="0"/>
    <x v="1"/>
    <x v="40"/>
    <x v="113"/>
    <x v="3367"/>
    <x v="3397"/>
    <x v="752"/>
    <x v="80"/>
    <x v="80"/>
    <x v="6"/>
    <x v="7"/>
    <x v="0"/>
    <x v="1"/>
    <x v="1"/>
  </r>
  <r>
    <x v="3515"/>
    <x v="0"/>
    <x v="8"/>
    <x v="24"/>
    <x v="24"/>
    <x v="25"/>
    <x v="3393"/>
    <x v="759"/>
    <x v="80"/>
    <x v="80"/>
    <x v="6"/>
    <x v="7"/>
    <x v="0"/>
    <x v="8"/>
    <x v="8"/>
  </r>
  <r>
    <x v="3510"/>
    <x v="1"/>
    <x v="2"/>
    <x v="99"/>
    <x v="138"/>
    <x v="175"/>
    <x v="3388"/>
    <x v="753"/>
    <x v="80"/>
    <x v="80"/>
    <x v="6"/>
    <x v="7"/>
    <x v="0"/>
    <x v="2"/>
    <x v="2"/>
  </r>
  <r>
    <x v="3509"/>
    <x v="0"/>
    <x v="11"/>
    <x v="30"/>
    <x v="63"/>
    <x v="34"/>
    <x v="3387"/>
    <x v="763"/>
    <x v="80"/>
    <x v="80"/>
    <x v="6"/>
    <x v="7"/>
    <x v="0"/>
    <x v="11"/>
    <x v="11"/>
  </r>
  <r>
    <x v="3508"/>
    <x v="0"/>
    <x v="11"/>
    <x v="8"/>
    <x v="63"/>
    <x v="155"/>
    <x v="3386"/>
    <x v="756"/>
    <x v="80"/>
    <x v="80"/>
    <x v="6"/>
    <x v="7"/>
    <x v="0"/>
    <x v="11"/>
    <x v="11"/>
  </r>
  <r>
    <x v="3517"/>
    <x v="0"/>
    <x v="3"/>
    <x v="57"/>
    <x v="34"/>
    <x v="13"/>
    <x v="3395"/>
    <x v="763"/>
    <x v="80"/>
    <x v="80"/>
    <x v="6"/>
    <x v="7"/>
    <x v="0"/>
    <x v="3"/>
    <x v="3"/>
  </r>
  <r>
    <x v="3501"/>
    <x v="1"/>
    <x v="2"/>
    <x v="181"/>
    <x v="201"/>
    <x v="3368"/>
    <x v="3379"/>
    <x v="759"/>
    <x v="80"/>
    <x v="80"/>
    <x v="6"/>
    <x v="7"/>
    <x v="0"/>
    <x v="2"/>
    <x v="2"/>
  </r>
  <r>
    <x v="3482"/>
    <x v="1"/>
    <x v="2"/>
    <x v="112"/>
    <x v="29"/>
    <x v="276"/>
    <x v="3362"/>
    <x v="751"/>
    <x v="80"/>
    <x v="80"/>
    <x v="6"/>
    <x v="7"/>
    <x v="0"/>
    <x v="2"/>
    <x v="2"/>
  </r>
  <r>
    <x v="3482"/>
    <x v="0"/>
    <x v="7"/>
    <x v="30"/>
    <x v="7"/>
    <x v="73"/>
    <x v="3362"/>
    <x v="751"/>
    <x v="80"/>
    <x v="80"/>
    <x v="6"/>
    <x v="7"/>
    <x v="0"/>
    <x v="7"/>
    <x v="7"/>
  </r>
  <r>
    <x v="3488"/>
    <x v="0"/>
    <x v="4"/>
    <x v="57"/>
    <x v="61"/>
    <x v="162"/>
    <x v="3368"/>
    <x v="761"/>
    <x v="80"/>
    <x v="80"/>
    <x v="6"/>
    <x v="7"/>
    <x v="0"/>
    <x v="4"/>
    <x v="4"/>
  </r>
  <r>
    <x v="3511"/>
    <x v="0"/>
    <x v="5"/>
    <x v="20"/>
    <x v="41"/>
    <x v="73"/>
    <x v="3389"/>
    <x v="752"/>
    <x v="80"/>
    <x v="80"/>
    <x v="6"/>
    <x v="7"/>
    <x v="0"/>
    <x v="5"/>
    <x v="5"/>
  </r>
  <r>
    <x v="3521"/>
    <x v="0"/>
    <x v="0"/>
    <x v="7"/>
    <x v="11"/>
    <x v="319"/>
    <x v="3399"/>
    <x v="754"/>
    <x v="80"/>
    <x v="80"/>
    <x v="6"/>
    <x v="7"/>
    <x v="0"/>
    <x v="0"/>
    <x v="0"/>
  </r>
  <r>
    <x v="3523"/>
    <x v="0"/>
    <x v="10"/>
    <x v="63"/>
    <x v="26"/>
    <x v="114"/>
    <x v="3401"/>
    <x v="756"/>
    <x v="80"/>
    <x v="80"/>
    <x v="6"/>
    <x v="7"/>
    <x v="0"/>
    <x v="10"/>
    <x v="10"/>
  </r>
  <r>
    <x v="3519"/>
    <x v="0"/>
    <x v="10"/>
    <x v="3"/>
    <x v="54"/>
    <x v="1363"/>
    <x v="3397"/>
    <x v="752"/>
    <x v="80"/>
    <x v="80"/>
    <x v="6"/>
    <x v="7"/>
    <x v="0"/>
    <x v="10"/>
    <x v="10"/>
  </r>
  <r>
    <x v="3517"/>
    <x v="1"/>
    <x v="2"/>
    <x v="112"/>
    <x v="64"/>
    <x v="6"/>
    <x v="3395"/>
    <x v="763"/>
    <x v="80"/>
    <x v="80"/>
    <x v="6"/>
    <x v="7"/>
    <x v="0"/>
    <x v="2"/>
    <x v="2"/>
  </r>
  <r>
    <x v="3520"/>
    <x v="0"/>
    <x v="2"/>
    <x v="14"/>
    <x v="21"/>
    <x v="399"/>
    <x v="3398"/>
    <x v="753"/>
    <x v="80"/>
    <x v="80"/>
    <x v="6"/>
    <x v="7"/>
    <x v="0"/>
    <x v="2"/>
    <x v="2"/>
  </r>
  <r>
    <x v="3510"/>
    <x v="0"/>
    <x v="4"/>
    <x v="1"/>
    <x v="38"/>
    <x v="13"/>
    <x v="3388"/>
    <x v="753"/>
    <x v="80"/>
    <x v="80"/>
    <x v="6"/>
    <x v="7"/>
    <x v="0"/>
    <x v="4"/>
    <x v="4"/>
  </r>
  <r>
    <x v="3518"/>
    <x v="0"/>
    <x v="3"/>
    <x v="31"/>
    <x v="21"/>
    <x v="903"/>
    <x v="3396"/>
    <x v="761"/>
    <x v="80"/>
    <x v="80"/>
    <x v="6"/>
    <x v="7"/>
    <x v="0"/>
    <x v="3"/>
    <x v="3"/>
  </r>
  <r>
    <x v="3508"/>
    <x v="0"/>
    <x v="5"/>
    <x v="75"/>
    <x v="45"/>
    <x v="120"/>
    <x v="3386"/>
    <x v="756"/>
    <x v="80"/>
    <x v="80"/>
    <x v="6"/>
    <x v="7"/>
    <x v="0"/>
    <x v="5"/>
    <x v="5"/>
  </r>
  <r>
    <x v="3517"/>
    <x v="0"/>
    <x v="8"/>
    <x v="24"/>
    <x v="61"/>
    <x v="187"/>
    <x v="3395"/>
    <x v="763"/>
    <x v="80"/>
    <x v="80"/>
    <x v="6"/>
    <x v="7"/>
    <x v="0"/>
    <x v="8"/>
    <x v="8"/>
  </r>
  <r>
    <x v="3514"/>
    <x v="0"/>
    <x v="6"/>
    <x v="57"/>
    <x v="1"/>
    <x v="255"/>
    <x v="3392"/>
    <x v="763"/>
    <x v="80"/>
    <x v="80"/>
    <x v="6"/>
    <x v="7"/>
    <x v="0"/>
    <x v="6"/>
    <x v="6"/>
  </r>
  <r>
    <x v="3515"/>
    <x v="0"/>
    <x v="3"/>
    <x v="57"/>
    <x v="1"/>
    <x v="255"/>
    <x v="3393"/>
    <x v="759"/>
    <x v="80"/>
    <x v="80"/>
    <x v="6"/>
    <x v="7"/>
    <x v="0"/>
    <x v="3"/>
    <x v="3"/>
  </r>
  <r>
    <x v="3513"/>
    <x v="0"/>
    <x v="7"/>
    <x v="1"/>
    <x v="61"/>
    <x v="7"/>
    <x v="3391"/>
    <x v="755"/>
    <x v="80"/>
    <x v="80"/>
    <x v="6"/>
    <x v="7"/>
    <x v="0"/>
    <x v="7"/>
    <x v="7"/>
  </r>
  <r>
    <x v="3510"/>
    <x v="0"/>
    <x v="0"/>
    <x v="13"/>
    <x v="14"/>
    <x v="44"/>
    <x v="3388"/>
    <x v="753"/>
    <x v="80"/>
    <x v="80"/>
    <x v="6"/>
    <x v="7"/>
    <x v="0"/>
    <x v="0"/>
    <x v="0"/>
  </r>
  <r>
    <x v="3508"/>
    <x v="0"/>
    <x v="8"/>
    <x v="93"/>
    <x v="43"/>
    <x v="1466"/>
    <x v="3386"/>
    <x v="756"/>
    <x v="80"/>
    <x v="80"/>
    <x v="6"/>
    <x v="7"/>
    <x v="0"/>
    <x v="8"/>
    <x v="8"/>
  </r>
  <r>
    <x v="3519"/>
    <x v="0"/>
    <x v="9"/>
    <x v="51"/>
    <x v="90"/>
    <x v="3369"/>
    <x v="3397"/>
    <x v="752"/>
    <x v="80"/>
    <x v="80"/>
    <x v="6"/>
    <x v="7"/>
    <x v="0"/>
    <x v="9"/>
    <x v="9"/>
  </r>
  <r>
    <x v="3518"/>
    <x v="1"/>
    <x v="2"/>
    <x v="182"/>
    <x v="74"/>
    <x v="2838"/>
    <x v="3396"/>
    <x v="761"/>
    <x v="80"/>
    <x v="80"/>
    <x v="6"/>
    <x v="7"/>
    <x v="0"/>
    <x v="2"/>
    <x v="2"/>
  </r>
  <r>
    <x v="3491"/>
    <x v="0"/>
    <x v="0"/>
    <x v="0"/>
    <x v="41"/>
    <x v="6"/>
    <x v="3371"/>
    <x v="760"/>
    <x v="80"/>
    <x v="80"/>
    <x v="6"/>
    <x v="7"/>
    <x v="0"/>
    <x v="0"/>
    <x v="0"/>
  </r>
  <r>
    <x v="3502"/>
    <x v="0"/>
    <x v="0"/>
    <x v="30"/>
    <x v="43"/>
    <x v="254"/>
    <x v="3380"/>
    <x v="753"/>
    <x v="80"/>
    <x v="80"/>
    <x v="6"/>
    <x v="7"/>
    <x v="0"/>
    <x v="0"/>
    <x v="0"/>
  </r>
  <r>
    <x v="3486"/>
    <x v="0"/>
    <x v="6"/>
    <x v="21"/>
    <x v="11"/>
    <x v="1528"/>
    <x v="3366"/>
    <x v="760"/>
    <x v="80"/>
    <x v="80"/>
    <x v="6"/>
    <x v="7"/>
    <x v="0"/>
    <x v="6"/>
    <x v="6"/>
  </r>
  <r>
    <x v="3491"/>
    <x v="0"/>
    <x v="6"/>
    <x v="93"/>
    <x v="0"/>
    <x v="187"/>
    <x v="3371"/>
    <x v="760"/>
    <x v="80"/>
    <x v="80"/>
    <x v="6"/>
    <x v="7"/>
    <x v="0"/>
    <x v="6"/>
    <x v="6"/>
  </r>
  <r>
    <x v="3501"/>
    <x v="0"/>
    <x v="8"/>
    <x v="127"/>
    <x v="141"/>
    <x v="2466"/>
    <x v="3379"/>
    <x v="759"/>
    <x v="80"/>
    <x v="80"/>
    <x v="6"/>
    <x v="7"/>
    <x v="0"/>
    <x v="8"/>
    <x v="8"/>
  </r>
  <r>
    <x v="3526"/>
    <x v="0"/>
    <x v="7"/>
    <x v="37"/>
    <x v="34"/>
    <x v="68"/>
    <x v="3404"/>
    <x v="750"/>
    <x v="80"/>
    <x v="80"/>
    <x v="6"/>
    <x v="7"/>
    <x v="0"/>
    <x v="7"/>
    <x v="7"/>
  </r>
  <r>
    <x v="3502"/>
    <x v="0"/>
    <x v="10"/>
    <x v="40"/>
    <x v="35"/>
    <x v="275"/>
    <x v="3380"/>
    <x v="753"/>
    <x v="80"/>
    <x v="80"/>
    <x v="6"/>
    <x v="7"/>
    <x v="0"/>
    <x v="10"/>
    <x v="10"/>
  </r>
  <r>
    <x v="3482"/>
    <x v="0"/>
    <x v="3"/>
    <x v="24"/>
    <x v="44"/>
    <x v="1595"/>
    <x v="3362"/>
    <x v="751"/>
    <x v="80"/>
    <x v="80"/>
    <x v="6"/>
    <x v="7"/>
    <x v="0"/>
    <x v="3"/>
    <x v="3"/>
  </r>
  <r>
    <x v="3482"/>
    <x v="0"/>
    <x v="8"/>
    <x v="40"/>
    <x v="35"/>
    <x v="275"/>
    <x v="3362"/>
    <x v="751"/>
    <x v="80"/>
    <x v="80"/>
    <x v="6"/>
    <x v="7"/>
    <x v="0"/>
    <x v="8"/>
    <x v="8"/>
  </r>
  <r>
    <x v="3484"/>
    <x v="0"/>
    <x v="11"/>
    <x v="130"/>
    <x v="159"/>
    <x v="261"/>
    <x v="3364"/>
    <x v="761"/>
    <x v="80"/>
    <x v="80"/>
    <x v="6"/>
    <x v="7"/>
    <x v="0"/>
    <x v="11"/>
    <x v="11"/>
  </r>
  <r>
    <x v="3526"/>
    <x v="0"/>
    <x v="10"/>
    <x v="65"/>
    <x v="15"/>
    <x v="146"/>
    <x v="3404"/>
    <x v="750"/>
    <x v="80"/>
    <x v="80"/>
    <x v="6"/>
    <x v="7"/>
    <x v="0"/>
    <x v="10"/>
    <x v="10"/>
  </r>
  <r>
    <x v="3503"/>
    <x v="0"/>
    <x v="1"/>
    <x v="34"/>
    <x v="58"/>
    <x v="966"/>
    <x v="3381"/>
    <x v="760"/>
    <x v="80"/>
    <x v="80"/>
    <x v="6"/>
    <x v="7"/>
    <x v="0"/>
    <x v="1"/>
    <x v="1"/>
  </r>
  <r>
    <x v="3501"/>
    <x v="0"/>
    <x v="3"/>
    <x v="134"/>
    <x v="164"/>
    <x v="3370"/>
    <x v="3379"/>
    <x v="759"/>
    <x v="80"/>
    <x v="80"/>
    <x v="6"/>
    <x v="7"/>
    <x v="0"/>
    <x v="3"/>
    <x v="3"/>
  </r>
  <r>
    <x v="3484"/>
    <x v="1"/>
    <x v="2"/>
    <x v="150"/>
    <x v="127"/>
    <x v="464"/>
    <x v="3364"/>
    <x v="761"/>
    <x v="80"/>
    <x v="80"/>
    <x v="6"/>
    <x v="7"/>
    <x v="0"/>
    <x v="2"/>
    <x v="2"/>
  </r>
  <r>
    <x v="3504"/>
    <x v="1"/>
    <x v="2"/>
    <x v="149"/>
    <x v="131"/>
    <x v="3371"/>
    <x v="3382"/>
    <x v="762"/>
    <x v="80"/>
    <x v="80"/>
    <x v="6"/>
    <x v="7"/>
    <x v="0"/>
    <x v="2"/>
    <x v="2"/>
  </r>
  <r>
    <x v="3525"/>
    <x v="0"/>
    <x v="9"/>
    <x v="63"/>
    <x v="76"/>
    <x v="64"/>
    <x v="3403"/>
    <x v="753"/>
    <x v="80"/>
    <x v="80"/>
    <x v="6"/>
    <x v="7"/>
    <x v="0"/>
    <x v="9"/>
    <x v="9"/>
  </r>
  <r>
    <x v="3503"/>
    <x v="0"/>
    <x v="10"/>
    <x v="57"/>
    <x v="76"/>
    <x v="72"/>
    <x v="3381"/>
    <x v="760"/>
    <x v="80"/>
    <x v="80"/>
    <x v="6"/>
    <x v="7"/>
    <x v="0"/>
    <x v="10"/>
    <x v="10"/>
  </r>
  <r>
    <x v="3482"/>
    <x v="0"/>
    <x v="2"/>
    <x v="78"/>
    <x v="29"/>
    <x v="2104"/>
    <x v="3362"/>
    <x v="751"/>
    <x v="80"/>
    <x v="80"/>
    <x v="6"/>
    <x v="7"/>
    <x v="0"/>
    <x v="2"/>
    <x v="2"/>
  </r>
  <r>
    <x v="3486"/>
    <x v="0"/>
    <x v="5"/>
    <x v="16"/>
    <x v="12"/>
    <x v="102"/>
    <x v="3366"/>
    <x v="760"/>
    <x v="80"/>
    <x v="80"/>
    <x v="6"/>
    <x v="7"/>
    <x v="0"/>
    <x v="5"/>
    <x v="5"/>
  </r>
  <r>
    <x v="3525"/>
    <x v="0"/>
    <x v="2"/>
    <x v="31"/>
    <x v="27"/>
    <x v="184"/>
    <x v="3403"/>
    <x v="753"/>
    <x v="80"/>
    <x v="80"/>
    <x v="6"/>
    <x v="7"/>
    <x v="0"/>
    <x v="2"/>
    <x v="2"/>
  </r>
  <r>
    <x v="3490"/>
    <x v="0"/>
    <x v="4"/>
    <x v="4"/>
    <x v="87"/>
    <x v="1663"/>
    <x v="3370"/>
    <x v="763"/>
    <x v="80"/>
    <x v="80"/>
    <x v="6"/>
    <x v="7"/>
    <x v="0"/>
    <x v="4"/>
    <x v="4"/>
  </r>
  <r>
    <x v="3488"/>
    <x v="0"/>
    <x v="3"/>
    <x v="63"/>
    <x v="4"/>
    <x v="674"/>
    <x v="3368"/>
    <x v="761"/>
    <x v="80"/>
    <x v="80"/>
    <x v="6"/>
    <x v="7"/>
    <x v="0"/>
    <x v="3"/>
    <x v="3"/>
  </r>
  <r>
    <x v="3483"/>
    <x v="0"/>
    <x v="11"/>
    <x v="24"/>
    <x v="24"/>
    <x v="25"/>
    <x v="3363"/>
    <x v="760"/>
    <x v="80"/>
    <x v="80"/>
    <x v="6"/>
    <x v="7"/>
    <x v="0"/>
    <x v="11"/>
    <x v="11"/>
  </r>
  <r>
    <x v="3490"/>
    <x v="1"/>
    <x v="2"/>
    <x v="55"/>
    <x v="125"/>
    <x v="157"/>
    <x v="3370"/>
    <x v="763"/>
    <x v="80"/>
    <x v="80"/>
    <x v="6"/>
    <x v="7"/>
    <x v="0"/>
    <x v="2"/>
    <x v="2"/>
  </r>
  <r>
    <x v="3481"/>
    <x v="0"/>
    <x v="5"/>
    <x v="75"/>
    <x v="91"/>
    <x v="124"/>
    <x v="3361"/>
    <x v="760"/>
    <x v="80"/>
    <x v="80"/>
    <x v="6"/>
    <x v="7"/>
    <x v="0"/>
    <x v="5"/>
    <x v="5"/>
  </r>
  <r>
    <x v="3488"/>
    <x v="0"/>
    <x v="7"/>
    <x v="92"/>
    <x v="11"/>
    <x v="176"/>
    <x v="3368"/>
    <x v="761"/>
    <x v="80"/>
    <x v="80"/>
    <x v="6"/>
    <x v="7"/>
    <x v="0"/>
    <x v="7"/>
    <x v="7"/>
  </r>
  <r>
    <x v="3487"/>
    <x v="0"/>
    <x v="3"/>
    <x v="126"/>
    <x v="74"/>
    <x v="659"/>
    <x v="3367"/>
    <x v="762"/>
    <x v="80"/>
    <x v="80"/>
    <x v="6"/>
    <x v="7"/>
    <x v="0"/>
    <x v="3"/>
    <x v="3"/>
  </r>
  <r>
    <x v="3505"/>
    <x v="0"/>
    <x v="5"/>
    <x v="16"/>
    <x v="17"/>
    <x v="6"/>
    <x v="3383"/>
    <x v="758"/>
    <x v="80"/>
    <x v="80"/>
    <x v="6"/>
    <x v="7"/>
    <x v="0"/>
    <x v="5"/>
    <x v="5"/>
  </r>
  <r>
    <x v="3467"/>
    <x v="0"/>
    <x v="8"/>
    <x v="23"/>
    <x v="76"/>
    <x v="565"/>
    <x v="3347"/>
    <x v="751"/>
    <x v="80"/>
    <x v="80"/>
    <x v="6"/>
    <x v="7"/>
    <x v="0"/>
    <x v="8"/>
    <x v="8"/>
  </r>
  <r>
    <x v="3476"/>
    <x v="0"/>
    <x v="8"/>
    <x v="79"/>
    <x v="62"/>
    <x v="552"/>
    <x v="3356"/>
    <x v="758"/>
    <x v="80"/>
    <x v="80"/>
    <x v="6"/>
    <x v="7"/>
    <x v="0"/>
    <x v="8"/>
    <x v="8"/>
  </r>
  <r>
    <x v="3489"/>
    <x v="1"/>
    <x v="2"/>
    <x v="63"/>
    <x v="36"/>
    <x v="337"/>
    <x v="3369"/>
    <x v="753"/>
    <x v="80"/>
    <x v="80"/>
    <x v="6"/>
    <x v="7"/>
    <x v="0"/>
    <x v="2"/>
    <x v="2"/>
  </r>
  <r>
    <x v="3479"/>
    <x v="0"/>
    <x v="3"/>
    <x v="94"/>
    <x v="120"/>
    <x v="2047"/>
    <x v="3359"/>
    <x v="758"/>
    <x v="80"/>
    <x v="80"/>
    <x v="6"/>
    <x v="7"/>
    <x v="0"/>
    <x v="3"/>
    <x v="3"/>
  </r>
  <r>
    <x v="3465"/>
    <x v="0"/>
    <x v="9"/>
    <x v="129"/>
    <x v="140"/>
    <x v="353"/>
    <x v="3345"/>
    <x v="750"/>
    <x v="80"/>
    <x v="80"/>
    <x v="6"/>
    <x v="7"/>
    <x v="0"/>
    <x v="9"/>
    <x v="9"/>
  </r>
  <r>
    <x v="3467"/>
    <x v="0"/>
    <x v="5"/>
    <x v="20"/>
    <x v="6"/>
    <x v="7"/>
    <x v="3347"/>
    <x v="751"/>
    <x v="80"/>
    <x v="80"/>
    <x v="6"/>
    <x v="7"/>
    <x v="0"/>
    <x v="5"/>
    <x v="5"/>
  </r>
  <r>
    <x v="3466"/>
    <x v="0"/>
    <x v="11"/>
    <x v="46"/>
    <x v="102"/>
    <x v="302"/>
    <x v="3346"/>
    <x v="750"/>
    <x v="80"/>
    <x v="80"/>
    <x v="6"/>
    <x v="7"/>
    <x v="0"/>
    <x v="11"/>
    <x v="11"/>
  </r>
  <r>
    <x v="3477"/>
    <x v="0"/>
    <x v="9"/>
    <x v="82"/>
    <x v="60"/>
    <x v="538"/>
    <x v="3357"/>
    <x v="759"/>
    <x v="80"/>
    <x v="80"/>
    <x v="6"/>
    <x v="7"/>
    <x v="0"/>
    <x v="9"/>
    <x v="9"/>
  </r>
  <r>
    <x v="3478"/>
    <x v="0"/>
    <x v="7"/>
    <x v="70"/>
    <x v="4"/>
    <x v="108"/>
    <x v="3358"/>
    <x v="755"/>
    <x v="80"/>
    <x v="80"/>
    <x v="6"/>
    <x v="7"/>
    <x v="0"/>
    <x v="7"/>
    <x v="7"/>
  </r>
  <r>
    <x v="3477"/>
    <x v="0"/>
    <x v="2"/>
    <x v="35"/>
    <x v="47"/>
    <x v="187"/>
    <x v="3357"/>
    <x v="759"/>
    <x v="80"/>
    <x v="80"/>
    <x v="6"/>
    <x v="7"/>
    <x v="0"/>
    <x v="2"/>
    <x v="2"/>
  </r>
  <r>
    <x v="3477"/>
    <x v="1"/>
    <x v="2"/>
    <x v="35"/>
    <x v="47"/>
    <x v="187"/>
    <x v="3357"/>
    <x v="759"/>
    <x v="80"/>
    <x v="80"/>
    <x v="6"/>
    <x v="7"/>
    <x v="0"/>
    <x v="2"/>
    <x v="2"/>
  </r>
  <r>
    <x v="3524"/>
    <x v="0"/>
    <x v="1"/>
    <x v="180"/>
    <x v="185"/>
    <x v="206"/>
    <x v="3402"/>
    <x v="757"/>
    <x v="80"/>
    <x v="80"/>
    <x v="6"/>
    <x v="7"/>
    <x v="0"/>
    <x v="1"/>
    <x v="1"/>
  </r>
  <r>
    <x v="3473"/>
    <x v="0"/>
    <x v="6"/>
    <x v="2"/>
    <x v="97"/>
    <x v="1124"/>
    <x v="3353"/>
    <x v="757"/>
    <x v="80"/>
    <x v="80"/>
    <x v="6"/>
    <x v="7"/>
    <x v="0"/>
    <x v="6"/>
    <x v="6"/>
  </r>
  <r>
    <x v="3498"/>
    <x v="0"/>
    <x v="6"/>
    <x v="26"/>
    <x v="76"/>
    <x v="11"/>
    <x v="3376"/>
    <x v="761"/>
    <x v="80"/>
    <x v="80"/>
    <x v="6"/>
    <x v="7"/>
    <x v="0"/>
    <x v="6"/>
    <x v="6"/>
  </r>
  <r>
    <x v="3474"/>
    <x v="0"/>
    <x v="0"/>
    <x v="17"/>
    <x v="30"/>
    <x v="171"/>
    <x v="3354"/>
    <x v="751"/>
    <x v="80"/>
    <x v="80"/>
    <x v="6"/>
    <x v="7"/>
    <x v="0"/>
    <x v="0"/>
    <x v="0"/>
  </r>
  <r>
    <x v="3475"/>
    <x v="0"/>
    <x v="8"/>
    <x v="110"/>
    <x v="215"/>
    <x v="1644"/>
    <x v="3355"/>
    <x v="757"/>
    <x v="80"/>
    <x v="80"/>
    <x v="6"/>
    <x v="7"/>
    <x v="0"/>
    <x v="8"/>
    <x v="8"/>
  </r>
  <r>
    <x v="3524"/>
    <x v="0"/>
    <x v="0"/>
    <x v="37"/>
    <x v="38"/>
    <x v="8"/>
    <x v="3402"/>
    <x v="757"/>
    <x v="80"/>
    <x v="80"/>
    <x v="6"/>
    <x v="7"/>
    <x v="0"/>
    <x v="0"/>
    <x v="0"/>
  </r>
  <r>
    <x v="3470"/>
    <x v="0"/>
    <x v="11"/>
    <x v="2"/>
    <x v="19"/>
    <x v="689"/>
    <x v="3350"/>
    <x v="754"/>
    <x v="80"/>
    <x v="80"/>
    <x v="6"/>
    <x v="7"/>
    <x v="0"/>
    <x v="11"/>
    <x v="11"/>
  </r>
  <r>
    <x v="3499"/>
    <x v="0"/>
    <x v="6"/>
    <x v="13"/>
    <x v="43"/>
    <x v="208"/>
    <x v="3377"/>
    <x v="758"/>
    <x v="80"/>
    <x v="80"/>
    <x v="6"/>
    <x v="7"/>
    <x v="0"/>
    <x v="6"/>
    <x v="6"/>
  </r>
  <r>
    <x v="3499"/>
    <x v="0"/>
    <x v="5"/>
    <x v="16"/>
    <x v="45"/>
    <x v="145"/>
    <x v="3377"/>
    <x v="758"/>
    <x v="80"/>
    <x v="80"/>
    <x v="6"/>
    <x v="7"/>
    <x v="0"/>
    <x v="5"/>
    <x v="5"/>
  </r>
  <r>
    <x v="3496"/>
    <x v="0"/>
    <x v="2"/>
    <x v="128"/>
    <x v="240"/>
    <x v="2393"/>
    <x v="3374"/>
    <x v="752"/>
    <x v="80"/>
    <x v="80"/>
    <x v="6"/>
    <x v="7"/>
    <x v="0"/>
    <x v="2"/>
    <x v="2"/>
  </r>
  <r>
    <x v="3493"/>
    <x v="0"/>
    <x v="3"/>
    <x v="25"/>
    <x v="170"/>
    <x v="1319"/>
    <x v="802"/>
    <x v="750"/>
    <x v="80"/>
    <x v="80"/>
    <x v="6"/>
    <x v="7"/>
    <x v="0"/>
    <x v="3"/>
    <x v="3"/>
  </r>
  <r>
    <x v="3499"/>
    <x v="0"/>
    <x v="10"/>
    <x v="21"/>
    <x v="14"/>
    <x v="126"/>
    <x v="3377"/>
    <x v="758"/>
    <x v="80"/>
    <x v="80"/>
    <x v="6"/>
    <x v="7"/>
    <x v="0"/>
    <x v="10"/>
    <x v="10"/>
  </r>
  <r>
    <x v="3494"/>
    <x v="1"/>
    <x v="2"/>
    <x v="60"/>
    <x v="57"/>
    <x v="1355"/>
    <x v="2232"/>
    <x v="757"/>
    <x v="80"/>
    <x v="80"/>
    <x v="6"/>
    <x v="7"/>
    <x v="0"/>
    <x v="2"/>
    <x v="2"/>
  </r>
  <r>
    <x v="3474"/>
    <x v="0"/>
    <x v="8"/>
    <x v="106"/>
    <x v="95"/>
    <x v="2088"/>
    <x v="3354"/>
    <x v="751"/>
    <x v="80"/>
    <x v="80"/>
    <x v="6"/>
    <x v="7"/>
    <x v="0"/>
    <x v="8"/>
    <x v="8"/>
  </r>
  <r>
    <x v="3475"/>
    <x v="0"/>
    <x v="11"/>
    <x v="147"/>
    <x v="140"/>
    <x v="812"/>
    <x v="3355"/>
    <x v="757"/>
    <x v="80"/>
    <x v="80"/>
    <x v="6"/>
    <x v="7"/>
    <x v="0"/>
    <x v="11"/>
    <x v="11"/>
  </r>
  <r>
    <x v="3475"/>
    <x v="0"/>
    <x v="2"/>
    <x v="22"/>
    <x v="194"/>
    <x v="3372"/>
    <x v="3355"/>
    <x v="757"/>
    <x v="80"/>
    <x v="80"/>
    <x v="6"/>
    <x v="7"/>
    <x v="0"/>
    <x v="2"/>
    <x v="2"/>
  </r>
  <r>
    <x v="3479"/>
    <x v="0"/>
    <x v="2"/>
    <x v="135"/>
    <x v="152"/>
    <x v="13"/>
    <x v="3359"/>
    <x v="758"/>
    <x v="80"/>
    <x v="80"/>
    <x v="6"/>
    <x v="7"/>
    <x v="0"/>
    <x v="2"/>
    <x v="2"/>
  </r>
  <r>
    <x v="3473"/>
    <x v="0"/>
    <x v="5"/>
    <x v="93"/>
    <x v="94"/>
    <x v="207"/>
    <x v="3353"/>
    <x v="757"/>
    <x v="80"/>
    <x v="80"/>
    <x v="6"/>
    <x v="7"/>
    <x v="0"/>
    <x v="5"/>
    <x v="5"/>
  </r>
  <r>
    <x v="3468"/>
    <x v="0"/>
    <x v="0"/>
    <x v="21"/>
    <x v="63"/>
    <x v="13"/>
    <x v="3348"/>
    <x v="752"/>
    <x v="80"/>
    <x v="80"/>
    <x v="6"/>
    <x v="7"/>
    <x v="0"/>
    <x v="0"/>
    <x v="0"/>
  </r>
  <r>
    <x v="3469"/>
    <x v="0"/>
    <x v="0"/>
    <x v="79"/>
    <x v="13"/>
    <x v="37"/>
    <x v="3349"/>
    <x v="753"/>
    <x v="80"/>
    <x v="80"/>
    <x v="6"/>
    <x v="7"/>
    <x v="0"/>
    <x v="0"/>
    <x v="0"/>
  </r>
  <r>
    <x v="3466"/>
    <x v="0"/>
    <x v="0"/>
    <x v="21"/>
    <x v="18"/>
    <x v="11"/>
    <x v="3346"/>
    <x v="750"/>
    <x v="80"/>
    <x v="80"/>
    <x v="6"/>
    <x v="7"/>
    <x v="0"/>
    <x v="0"/>
    <x v="0"/>
  </r>
  <r>
    <x v="3473"/>
    <x v="0"/>
    <x v="0"/>
    <x v="48"/>
    <x v="1"/>
    <x v="233"/>
    <x v="3353"/>
    <x v="757"/>
    <x v="80"/>
    <x v="80"/>
    <x v="6"/>
    <x v="7"/>
    <x v="0"/>
    <x v="0"/>
    <x v="0"/>
  </r>
  <r>
    <x v="3465"/>
    <x v="0"/>
    <x v="5"/>
    <x v="10"/>
    <x v="94"/>
    <x v="34"/>
    <x v="3345"/>
    <x v="750"/>
    <x v="80"/>
    <x v="80"/>
    <x v="6"/>
    <x v="7"/>
    <x v="0"/>
    <x v="5"/>
    <x v="5"/>
  </r>
  <r>
    <x v="3471"/>
    <x v="0"/>
    <x v="1"/>
    <x v="106"/>
    <x v="164"/>
    <x v="856"/>
    <x v="3351"/>
    <x v="755"/>
    <x v="80"/>
    <x v="80"/>
    <x v="6"/>
    <x v="7"/>
    <x v="0"/>
    <x v="1"/>
    <x v="1"/>
  </r>
  <r>
    <x v="3479"/>
    <x v="0"/>
    <x v="9"/>
    <x v="91"/>
    <x v="117"/>
    <x v="3373"/>
    <x v="3359"/>
    <x v="758"/>
    <x v="80"/>
    <x v="80"/>
    <x v="6"/>
    <x v="7"/>
    <x v="0"/>
    <x v="9"/>
    <x v="9"/>
  </r>
  <r>
    <x v="3468"/>
    <x v="0"/>
    <x v="11"/>
    <x v="91"/>
    <x v="69"/>
    <x v="8"/>
    <x v="3348"/>
    <x v="752"/>
    <x v="80"/>
    <x v="80"/>
    <x v="6"/>
    <x v="7"/>
    <x v="0"/>
    <x v="11"/>
    <x v="11"/>
  </r>
  <r>
    <x v="3472"/>
    <x v="0"/>
    <x v="10"/>
    <x v="55"/>
    <x v="29"/>
    <x v="34"/>
    <x v="3352"/>
    <x v="756"/>
    <x v="80"/>
    <x v="80"/>
    <x v="6"/>
    <x v="7"/>
    <x v="0"/>
    <x v="10"/>
    <x v="10"/>
  </r>
  <r>
    <x v="3470"/>
    <x v="0"/>
    <x v="4"/>
    <x v="27"/>
    <x v="27"/>
    <x v="28"/>
    <x v="3350"/>
    <x v="754"/>
    <x v="80"/>
    <x v="80"/>
    <x v="6"/>
    <x v="7"/>
    <x v="0"/>
    <x v="4"/>
    <x v="4"/>
  </r>
  <r>
    <x v="3480"/>
    <x v="0"/>
    <x v="5"/>
    <x v="0"/>
    <x v="98"/>
    <x v="11"/>
    <x v="3360"/>
    <x v="756"/>
    <x v="80"/>
    <x v="80"/>
    <x v="6"/>
    <x v="7"/>
    <x v="0"/>
    <x v="5"/>
    <x v="5"/>
  </r>
  <r>
    <x v="3476"/>
    <x v="0"/>
    <x v="7"/>
    <x v="20"/>
    <x v="41"/>
    <x v="73"/>
    <x v="3356"/>
    <x v="758"/>
    <x v="80"/>
    <x v="80"/>
    <x v="6"/>
    <x v="7"/>
    <x v="0"/>
    <x v="7"/>
    <x v="7"/>
  </r>
  <r>
    <x v="3524"/>
    <x v="0"/>
    <x v="6"/>
    <x v="78"/>
    <x v="120"/>
    <x v="1160"/>
    <x v="3402"/>
    <x v="757"/>
    <x v="80"/>
    <x v="80"/>
    <x v="6"/>
    <x v="7"/>
    <x v="0"/>
    <x v="6"/>
    <x v="6"/>
  </r>
  <r>
    <x v="3479"/>
    <x v="0"/>
    <x v="7"/>
    <x v="15"/>
    <x v="47"/>
    <x v="907"/>
    <x v="3359"/>
    <x v="758"/>
    <x v="80"/>
    <x v="80"/>
    <x v="6"/>
    <x v="7"/>
    <x v="0"/>
    <x v="7"/>
    <x v="7"/>
  </r>
  <r>
    <x v="3501"/>
    <x v="0"/>
    <x v="7"/>
    <x v="82"/>
    <x v="27"/>
    <x v="386"/>
    <x v="3379"/>
    <x v="759"/>
    <x v="80"/>
    <x v="80"/>
    <x v="6"/>
    <x v="7"/>
    <x v="0"/>
    <x v="7"/>
    <x v="7"/>
  </r>
  <r>
    <x v="3526"/>
    <x v="0"/>
    <x v="5"/>
    <x v="10"/>
    <x v="13"/>
    <x v="202"/>
    <x v="3404"/>
    <x v="750"/>
    <x v="80"/>
    <x v="80"/>
    <x v="6"/>
    <x v="7"/>
    <x v="0"/>
    <x v="5"/>
    <x v="5"/>
  </r>
  <r>
    <x v="3483"/>
    <x v="0"/>
    <x v="0"/>
    <x v="21"/>
    <x v="13"/>
    <x v="22"/>
    <x v="3363"/>
    <x v="760"/>
    <x v="80"/>
    <x v="80"/>
    <x v="6"/>
    <x v="7"/>
    <x v="0"/>
    <x v="0"/>
    <x v="0"/>
  </r>
  <r>
    <x v="3491"/>
    <x v="0"/>
    <x v="5"/>
    <x v="12"/>
    <x v="45"/>
    <x v="6"/>
    <x v="3371"/>
    <x v="760"/>
    <x v="80"/>
    <x v="80"/>
    <x v="6"/>
    <x v="7"/>
    <x v="0"/>
    <x v="5"/>
    <x v="5"/>
  </r>
  <r>
    <x v="3489"/>
    <x v="0"/>
    <x v="7"/>
    <x v="79"/>
    <x v="94"/>
    <x v="39"/>
    <x v="3369"/>
    <x v="753"/>
    <x v="80"/>
    <x v="80"/>
    <x v="6"/>
    <x v="7"/>
    <x v="0"/>
    <x v="7"/>
    <x v="7"/>
  </r>
  <r>
    <x v="3480"/>
    <x v="0"/>
    <x v="6"/>
    <x v="40"/>
    <x v="102"/>
    <x v="42"/>
    <x v="3360"/>
    <x v="756"/>
    <x v="80"/>
    <x v="80"/>
    <x v="6"/>
    <x v="7"/>
    <x v="0"/>
    <x v="6"/>
    <x v="6"/>
  </r>
  <r>
    <x v="3476"/>
    <x v="0"/>
    <x v="1"/>
    <x v="13"/>
    <x v="8"/>
    <x v="572"/>
    <x v="3356"/>
    <x v="758"/>
    <x v="80"/>
    <x v="80"/>
    <x v="6"/>
    <x v="7"/>
    <x v="0"/>
    <x v="1"/>
    <x v="1"/>
  </r>
  <r>
    <x v="3501"/>
    <x v="0"/>
    <x v="2"/>
    <x v="179"/>
    <x v="201"/>
    <x v="407"/>
    <x v="3379"/>
    <x v="759"/>
    <x v="80"/>
    <x v="80"/>
    <x v="6"/>
    <x v="7"/>
    <x v="0"/>
    <x v="2"/>
    <x v="2"/>
  </r>
  <r>
    <x v="3487"/>
    <x v="0"/>
    <x v="1"/>
    <x v="243"/>
    <x v="182"/>
    <x v="3193"/>
    <x v="3367"/>
    <x v="762"/>
    <x v="80"/>
    <x v="80"/>
    <x v="6"/>
    <x v="7"/>
    <x v="0"/>
    <x v="1"/>
    <x v="1"/>
  </r>
  <r>
    <x v="3505"/>
    <x v="0"/>
    <x v="8"/>
    <x v="8"/>
    <x v="85"/>
    <x v="31"/>
    <x v="3383"/>
    <x v="758"/>
    <x v="80"/>
    <x v="80"/>
    <x v="6"/>
    <x v="7"/>
    <x v="0"/>
    <x v="8"/>
    <x v="8"/>
  </r>
  <r>
    <x v="3486"/>
    <x v="0"/>
    <x v="10"/>
    <x v="21"/>
    <x v="8"/>
    <x v="265"/>
    <x v="3366"/>
    <x v="760"/>
    <x v="80"/>
    <x v="80"/>
    <x v="6"/>
    <x v="7"/>
    <x v="0"/>
    <x v="10"/>
    <x v="10"/>
  </r>
  <r>
    <x v="3484"/>
    <x v="0"/>
    <x v="7"/>
    <x v="70"/>
    <x v="15"/>
    <x v="261"/>
    <x v="3364"/>
    <x v="761"/>
    <x v="80"/>
    <x v="80"/>
    <x v="6"/>
    <x v="7"/>
    <x v="0"/>
    <x v="7"/>
    <x v="7"/>
  </r>
  <r>
    <x v="3505"/>
    <x v="0"/>
    <x v="11"/>
    <x v="0"/>
    <x v="98"/>
    <x v="11"/>
    <x v="3383"/>
    <x v="758"/>
    <x v="80"/>
    <x v="80"/>
    <x v="6"/>
    <x v="7"/>
    <x v="0"/>
    <x v="11"/>
    <x v="11"/>
  </r>
  <r>
    <x v="3503"/>
    <x v="0"/>
    <x v="7"/>
    <x v="3"/>
    <x v="36"/>
    <x v="153"/>
    <x v="3381"/>
    <x v="760"/>
    <x v="80"/>
    <x v="80"/>
    <x v="6"/>
    <x v="7"/>
    <x v="0"/>
    <x v="7"/>
    <x v="7"/>
  </r>
  <r>
    <x v="3505"/>
    <x v="0"/>
    <x v="6"/>
    <x v="6"/>
    <x v="41"/>
    <x v="34"/>
    <x v="3383"/>
    <x v="758"/>
    <x v="80"/>
    <x v="80"/>
    <x v="6"/>
    <x v="7"/>
    <x v="0"/>
    <x v="6"/>
    <x v="6"/>
  </r>
  <r>
    <x v="3487"/>
    <x v="0"/>
    <x v="5"/>
    <x v="7"/>
    <x v="5"/>
    <x v="315"/>
    <x v="3367"/>
    <x v="762"/>
    <x v="80"/>
    <x v="80"/>
    <x v="6"/>
    <x v="7"/>
    <x v="0"/>
    <x v="5"/>
    <x v="5"/>
  </r>
  <r>
    <x v="3484"/>
    <x v="0"/>
    <x v="4"/>
    <x v="113"/>
    <x v="93"/>
    <x v="164"/>
    <x v="3364"/>
    <x v="761"/>
    <x v="80"/>
    <x v="80"/>
    <x v="6"/>
    <x v="7"/>
    <x v="0"/>
    <x v="4"/>
    <x v="4"/>
  </r>
  <r>
    <x v="3504"/>
    <x v="0"/>
    <x v="11"/>
    <x v="76"/>
    <x v="164"/>
    <x v="1928"/>
    <x v="3382"/>
    <x v="762"/>
    <x v="80"/>
    <x v="80"/>
    <x v="6"/>
    <x v="7"/>
    <x v="0"/>
    <x v="11"/>
    <x v="11"/>
  </r>
  <r>
    <x v="3483"/>
    <x v="0"/>
    <x v="6"/>
    <x v="17"/>
    <x v="11"/>
    <x v="18"/>
    <x v="3363"/>
    <x v="760"/>
    <x v="80"/>
    <x v="80"/>
    <x v="6"/>
    <x v="7"/>
    <x v="0"/>
    <x v="6"/>
    <x v="6"/>
  </r>
  <r>
    <x v="3490"/>
    <x v="0"/>
    <x v="9"/>
    <x v="34"/>
    <x v="64"/>
    <x v="7"/>
    <x v="3370"/>
    <x v="763"/>
    <x v="80"/>
    <x v="80"/>
    <x v="6"/>
    <x v="7"/>
    <x v="0"/>
    <x v="9"/>
    <x v="9"/>
  </r>
  <r>
    <x v="3485"/>
    <x v="0"/>
    <x v="11"/>
    <x v="81"/>
    <x v="145"/>
    <x v="154"/>
    <x v="3365"/>
    <x v="751"/>
    <x v="80"/>
    <x v="80"/>
    <x v="6"/>
    <x v="7"/>
    <x v="0"/>
    <x v="11"/>
    <x v="11"/>
  </r>
  <r>
    <x v="3518"/>
    <x v="0"/>
    <x v="9"/>
    <x v="105"/>
    <x v="69"/>
    <x v="207"/>
    <x v="3396"/>
    <x v="761"/>
    <x v="80"/>
    <x v="80"/>
    <x v="6"/>
    <x v="7"/>
    <x v="0"/>
    <x v="9"/>
    <x v="9"/>
  </r>
  <r>
    <x v="3519"/>
    <x v="0"/>
    <x v="4"/>
    <x v="48"/>
    <x v="102"/>
    <x v="1475"/>
    <x v="3397"/>
    <x v="752"/>
    <x v="80"/>
    <x v="80"/>
    <x v="6"/>
    <x v="7"/>
    <x v="0"/>
    <x v="4"/>
    <x v="4"/>
  </r>
  <r>
    <x v="3511"/>
    <x v="0"/>
    <x v="8"/>
    <x v="11"/>
    <x v="30"/>
    <x v="126"/>
    <x v="3389"/>
    <x v="752"/>
    <x v="80"/>
    <x v="80"/>
    <x v="6"/>
    <x v="7"/>
    <x v="0"/>
    <x v="8"/>
    <x v="8"/>
  </r>
  <r>
    <x v="3512"/>
    <x v="0"/>
    <x v="6"/>
    <x v="57"/>
    <x v="1"/>
    <x v="255"/>
    <x v="3390"/>
    <x v="750"/>
    <x v="80"/>
    <x v="80"/>
    <x v="6"/>
    <x v="7"/>
    <x v="0"/>
    <x v="6"/>
    <x v="6"/>
  </r>
  <r>
    <x v="3506"/>
    <x v="0"/>
    <x v="10"/>
    <x v="16"/>
    <x v="45"/>
    <x v="145"/>
    <x v="3384"/>
    <x v="760"/>
    <x v="80"/>
    <x v="80"/>
    <x v="6"/>
    <x v="7"/>
    <x v="0"/>
    <x v="10"/>
    <x v="10"/>
  </r>
  <r>
    <x v="3513"/>
    <x v="0"/>
    <x v="1"/>
    <x v="25"/>
    <x v="152"/>
    <x v="207"/>
    <x v="3391"/>
    <x v="755"/>
    <x v="80"/>
    <x v="80"/>
    <x v="6"/>
    <x v="7"/>
    <x v="0"/>
    <x v="1"/>
    <x v="1"/>
  </r>
  <r>
    <x v="3521"/>
    <x v="0"/>
    <x v="4"/>
    <x v="65"/>
    <x v="57"/>
    <x v="3374"/>
    <x v="3399"/>
    <x v="754"/>
    <x v="80"/>
    <x v="80"/>
    <x v="6"/>
    <x v="7"/>
    <x v="0"/>
    <x v="4"/>
    <x v="4"/>
  </r>
  <r>
    <x v="3506"/>
    <x v="0"/>
    <x v="4"/>
    <x v="20"/>
    <x v="41"/>
    <x v="73"/>
    <x v="3384"/>
    <x v="760"/>
    <x v="80"/>
    <x v="80"/>
    <x v="6"/>
    <x v="7"/>
    <x v="0"/>
    <x v="4"/>
    <x v="4"/>
  </r>
  <r>
    <x v="3516"/>
    <x v="0"/>
    <x v="6"/>
    <x v="7"/>
    <x v="8"/>
    <x v="11"/>
    <x v="3394"/>
    <x v="760"/>
    <x v="80"/>
    <x v="80"/>
    <x v="6"/>
    <x v="7"/>
    <x v="0"/>
    <x v="6"/>
    <x v="6"/>
  </r>
  <r>
    <x v="3523"/>
    <x v="0"/>
    <x v="11"/>
    <x v="35"/>
    <x v="42"/>
    <x v="0"/>
    <x v="3401"/>
    <x v="756"/>
    <x v="80"/>
    <x v="80"/>
    <x v="6"/>
    <x v="7"/>
    <x v="0"/>
    <x v="11"/>
    <x v="11"/>
  </r>
  <r>
    <x v="3504"/>
    <x v="0"/>
    <x v="8"/>
    <x v="143"/>
    <x v="159"/>
    <x v="1719"/>
    <x v="3382"/>
    <x v="762"/>
    <x v="80"/>
    <x v="80"/>
    <x v="6"/>
    <x v="7"/>
    <x v="0"/>
    <x v="8"/>
    <x v="8"/>
  </r>
  <r>
    <x v="3491"/>
    <x v="0"/>
    <x v="11"/>
    <x v="7"/>
    <x v="43"/>
    <x v="50"/>
    <x v="3371"/>
    <x v="760"/>
    <x v="80"/>
    <x v="80"/>
    <x v="6"/>
    <x v="7"/>
    <x v="0"/>
    <x v="11"/>
    <x v="11"/>
  </r>
  <r>
    <x v="3501"/>
    <x v="0"/>
    <x v="1"/>
    <x v="137"/>
    <x v="148"/>
    <x v="34"/>
    <x v="3379"/>
    <x v="759"/>
    <x v="80"/>
    <x v="80"/>
    <x v="6"/>
    <x v="7"/>
    <x v="0"/>
    <x v="1"/>
    <x v="1"/>
  </r>
  <r>
    <x v="3502"/>
    <x v="0"/>
    <x v="5"/>
    <x v="0"/>
    <x v="0"/>
    <x v="0"/>
    <x v="3380"/>
    <x v="753"/>
    <x v="80"/>
    <x v="80"/>
    <x v="6"/>
    <x v="7"/>
    <x v="0"/>
    <x v="5"/>
    <x v="5"/>
  </r>
  <r>
    <x v="3485"/>
    <x v="0"/>
    <x v="0"/>
    <x v="23"/>
    <x v="56"/>
    <x v="204"/>
    <x v="3365"/>
    <x v="751"/>
    <x v="80"/>
    <x v="80"/>
    <x v="6"/>
    <x v="7"/>
    <x v="0"/>
    <x v="0"/>
    <x v="0"/>
  </r>
  <r>
    <x v="3526"/>
    <x v="0"/>
    <x v="1"/>
    <x v="120"/>
    <x v="33"/>
    <x v="2235"/>
    <x v="3404"/>
    <x v="750"/>
    <x v="80"/>
    <x v="80"/>
    <x v="6"/>
    <x v="7"/>
    <x v="0"/>
    <x v="1"/>
    <x v="1"/>
  </r>
  <r>
    <x v="3525"/>
    <x v="0"/>
    <x v="4"/>
    <x v="13"/>
    <x v="14"/>
    <x v="44"/>
    <x v="3403"/>
    <x v="753"/>
    <x v="80"/>
    <x v="80"/>
    <x v="6"/>
    <x v="7"/>
    <x v="0"/>
    <x v="4"/>
    <x v="4"/>
  </r>
  <r>
    <x v="3525"/>
    <x v="1"/>
    <x v="2"/>
    <x v="19"/>
    <x v="27"/>
    <x v="303"/>
    <x v="3403"/>
    <x v="753"/>
    <x v="80"/>
    <x v="80"/>
    <x v="6"/>
    <x v="7"/>
    <x v="0"/>
    <x v="2"/>
    <x v="2"/>
  </r>
  <r>
    <x v="3487"/>
    <x v="0"/>
    <x v="6"/>
    <x v="59"/>
    <x v="138"/>
    <x v="202"/>
    <x v="3367"/>
    <x v="762"/>
    <x v="80"/>
    <x v="80"/>
    <x v="6"/>
    <x v="7"/>
    <x v="0"/>
    <x v="6"/>
    <x v="6"/>
  </r>
  <r>
    <x v="3525"/>
    <x v="0"/>
    <x v="11"/>
    <x v="3"/>
    <x v="16"/>
    <x v="93"/>
    <x v="3403"/>
    <x v="753"/>
    <x v="80"/>
    <x v="80"/>
    <x v="6"/>
    <x v="7"/>
    <x v="0"/>
    <x v="11"/>
    <x v="11"/>
  </r>
  <r>
    <x v="3526"/>
    <x v="1"/>
    <x v="2"/>
    <x v="109"/>
    <x v="218"/>
    <x v="3375"/>
    <x v="3404"/>
    <x v="750"/>
    <x v="80"/>
    <x v="80"/>
    <x v="6"/>
    <x v="7"/>
    <x v="0"/>
    <x v="2"/>
    <x v="2"/>
  </r>
  <r>
    <x v="3502"/>
    <x v="0"/>
    <x v="4"/>
    <x v="38"/>
    <x v="70"/>
    <x v="13"/>
    <x v="3380"/>
    <x v="753"/>
    <x v="80"/>
    <x v="80"/>
    <x v="6"/>
    <x v="7"/>
    <x v="0"/>
    <x v="4"/>
    <x v="4"/>
  </r>
  <r>
    <x v="3503"/>
    <x v="0"/>
    <x v="4"/>
    <x v="53"/>
    <x v="75"/>
    <x v="5"/>
    <x v="3381"/>
    <x v="760"/>
    <x v="80"/>
    <x v="80"/>
    <x v="6"/>
    <x v="7"/>
    <x v="0"/>
    <x v="4"/>
    <x v="4"/>
  </r>
  <r>
    <x v="3491"/>
    <x v="0"/>
    <x v="10"/>
    <x v="93"/>
    <x v="85"/>
    <x v="6"/>
    <x v="3371"/>
    <x v="760"/>
    <x v="80"/>
    <x v="80"/>
    <x v="6"/>
    <x v="7"/>
    <x v="0"/>
    <x v="10"/>
    <x v="10"/>
  </r>
  <r>
    <x v="3525"/>
    <x v="0"/>
    <x v="8"/>
    <x v="23"/>
    <x v="36"/>
    <x v="291"/>
    <x v="3403"/>
    <x v="753"/>
    <x v="80"/>
    <x v="80"/>
    <x v="6"/>
    <x v="7"/>
    <x v="0"/>
    <x v="8"/>
    <x v="8"/>
  </r>
  <r>
    <x v="3485"/>
    <x v="0"/>
    <x v="5"/>
    <x v="13"/>
    <x v="14"/>
    <x v="44"/>
    <x v="3365"/>
    <x v="751"/>
    <x v="80"/>
    <x v="80"/>
    <x v="6"/>
    <x v="7"/>
    <x v="0"/>
    <x v="5"/>
    <x v="5"/>
  </r>
  <r>
    <x v="3480"/>
    <x v="0"/>
    <x v="0"/>
    <x v="9"/>
    <x v="8"/>
    <x v="8"/>
    <x v="3360"/>
    <x v="756"/>
    <x v="80"/>
    <x v="80"/>
    <x v="6"/>
    <x v="7"/>
    <x v="0"/>
    <x v="0"/>
    <x v="0"/>
  </r>
  <r>
    <x v="3502"/>
    <x v="0"/>
    <x v="3"/>
    <x v="32"/>
    <x v="128"/>
    <x v="75"/>
    <x v="3380"/>
    <x v="753"/>
    <x v="80"/>
    <x v="80"/>
    <x v="6"/>
    <x v="7"/>
    <x v="0"/>
    <x v="3"/>
    <x v="3"/>
  </r>
  <r>
    <x v="3504"/>
    <x v="0"/>
    <x v="4"/>
    <x v="29"/>
    <x v="125"/>
    <x v="994"/>
    <x v="3382"/>
    <x v="762"/>
    <x v="80"/>
    <x v="80"/>
    <x v="6"/>
    <x v="7"/>
    <x v="0"/>
    <x v="4"/>
    <x v="4"/>
  </r>
  <r>
    <x v="3492"/>
    <x v="0"/>
    <x v="5"/>
    <x v="6"/>
    <x v="41"/>
    <x v="34"/>
    <x v="3372"/>
    <x v="760"/>
    <x v="80"/>
    <x v="80"/>
    <x v="6"/>
    <x v="7"/>
    <x v="0"/>
    <x v="5"/>
    <x v="5"/>
  </r>
  <r>
    <x v="3494"/>
    <x v="0"/>
    <x v="9"/>
    <x v="40"/>
    <x v="51"/>
    <x v="355"/>
    <x v="2232"/>
    <x v="757"/>
    <x v="80"/>
    <x v="80"/>
    <x v="6"/>
    <x v="7"/>
    <x v="0"/>
    <x v="9"/>
    <x v="9"/>
  </r>
  <r>
    <x v="3500"/>
    <x v="0"/>
    <x v="10"/>
    <x v="23"/>
    <x v="3"/>
    <x v="252"/>
    <x v="3378"/>
    <x v="750"/>
    <x v="80"/>
    <x v="80"/>
    <x v="6"/>
    <x v="7"/>
    <x v="0"/>
    <x v="10"/>
    <x v="10"/>
  </r>
  <r>
    <x v="3496"/>
    <x v="0"/>
    <x v="8"/>
    <x v="85"/>
    <x v="142"/>
    <x v="3376"/>
    <x v="3374"/>
    <x v="752"/>
    <x v="80"/>
    <x v="80"/>
    <x v="6"/>
    <x v="7"/>
    <x v="0"/>
    <x v="8"/>
    <x v="8"/>
  </r>
  <r>
    <x v="3496"/>
    <x v="1"/>
    <x v="2"/>
    <x v="136"/>
    <x v="240"/>
    <x v="2188"/>
    <x v="3374"/>
    <x v="752"/>
    <x v="80"/>
    <x v="80"/>
    <x v="6"/>
    <x v="7"/>
    <x v="0"/>
    <x v="2"/>
    <x v="2"/>
  </r>
  <r>
    <x v="3497"/>
    <x v="0"/>
    <x v="6"/>
    <x v="18"/>
    <x v="49"/>
    <x v="160"/>
    <x v="3375"/>
    <x v="754"/>
    <x v="80"/>
    <x v="80"/>
    <x v="6"/>
    <x v="7"/>
    <x v="0"/>
    <x v="6"/>
    <x v="6"/>
  </r>
  <r>
    <x v="3507"/>
    <x v="0"/>
    <x v="6"/>
    <x v="30"/>
    <x v="63"/>
    <x v="34"/>
    <x v="3385"/>
    <x v="753"/>
    <x v="80"/>
    <x v="80"/>
    <x v="6"/>
    <x v="7"/>
    <x v="0"/>
    <x v="6"/>
    <x v="6"/>
  </r>
  <r>
    <x v="3507"/>
    <x v="0"/>
    <x v="3"/>
    <x v="92"/>
    <x v="7"/>
    <x v="207"/>
    <x v="3385"/>
    <x v="753"/>
    <x v="80"/>
    <x v="80"/>
    <x v="6"/>
    <x v="7"/>
    <x v="0"/>
    <x v="3"/>
    <x v="3"/>
  </r>
  <r>
    <x v="3493"/>
    <x v="1"/>
    <x v="2"/>
    <x v="128"/>
    <x v="189"/>
    <x v="3377"/>
    <x v="802"/>
    <x v="750"/>
    <x v="80"/>
    <x v="80"/>
    <x v="6"/>
    <x v="7"/>
    <x v="0"/>
    <x v="2"/>
    <x v="2"/>
  </r>
  <r>
    <x v="3496"/>
    <x v="0"/>
    <x v="4"/>
    <x v="113"/>
    <x v="68"/>
    <x v="304"/>
    <x v="3374"/>
    <x v="752"/>
    <x v="80"/>
    <x v="80"/>
    <x v="6"/>
    <x v="7"/>
    <x v="0"/>
    <x v="4"/>
    <x v="4"/>
  </r>
  <r>
    <x v="3498"/>
    <x v="0"/>
    <x v="0"/>
    <x v="92"/>
    <x v="63"/>
    <x v="57"/>
    <x v="3376"/>
    <x v="761"/>
    <x v="80"/>
    <x v="80"/>
    <x v="6"/>
    <x v="7"/>
    <x v="0"/>
    <x v="0"/>
    <x v="0"/>
  </r>
  <r>
    <x v="3495"/>
    <x v="0"/>
    <x v="3"/>
    <x v="122"/>
    <x v="225"/>
    <x v="770"/>
    <x v="3373"/>
    <x v="759"/>
    <x v="80"/>
    <x v="80"/>
    <x v="6"/>
    <x v="7"/>
    <x v="0"/>
    <x v="3"/>
    <x v="3"/>
  </r>
  <r>
    <x v="3499"/>
    <x v="0"/>
    <x v="9"/>
    <x v="49"/>
    <x v="87"/>
    <x v="340"/>
    <x v="3377"/>
    <x v="758"/>
    <x v="80"/>
    <x v="80"/>
    <x v="6"/>
    <x v="7"/>
    <x v="0"/>
    <x v="9"/>
    <x v="9"/>
  </r>
  <r>
    <x v="3508"/>
    <x v="0"/>
    <x v="0"/>
    <x v="12"/>
    <x v="98"/>
    <x v="102"/>
    <x v="3386"/>
    <x v="756"/>
    <x v="80"/>
    <x v="80"/>
    <x v="6"/>
    <x v="7"/>
    <x v="0"/>
    <x v="0"/>
    <x v="0"/>
  </r>
  <r>
    <x v="3520"/>
    <x v="0"/>
    <x v="11"/>
    <x v="1"/>
    <x v="47"/>
    <x v="73"/>
    <x v="3398"/>
    <x v="753"/>
    <x v="80"/>
    <x v="80"/>
    <x v="6"/>
    <x v="7"/>
    <x v="0"/>
    <x v="11"/>
    <x v="11"/>
  </r>
  <r>
    <x v="3506"/>
    <x v="0"/>
    <x v="11"/>
    <x v="0"/>
    <x v="85"/>
    <x v="126"/>
    <x v="3384"/>
    <x v="760"/>
    <x v="80"/>
    <x v="80"/>
    <x v="6"/>
    <x v="7"/>
    <x v="0"/>
    <x v="11"/>
    <x v="11"/>
  </r>
  <r>
    <x v="3517"/>
    <x v="0"/>
    <x v="2"/>
    <x v="32"/>
    <x v="118"/>
    <x v="3378"/>
    <x v="3395"/>
    <x v="763"/>
    <x v="80"/>
    <x v="80"/>
    <x v="6"/>
    <x v="7"/>
    <x v="0"/>
    <x v="2"/>
    <x v="2"/>
  </r>
  <r>
    <x v="3518"/>
    <x v="0"/>
    <x v="4"/>
    <x v="65"/>
    <x v="35"/>
    <x v="2475"/>
    <x v="3396"/>
    <x v="761"/>
    <x v="80"/>
    <x v="80"/>
    <x v="6"/>
    <x v="7"/>
    <x v="0"/>
    <x v="4"/>
    <x v="4"/>
  </r>
  <r>
    <x v="3518"/>
    <x v="0"/>
    <x v="5"/>
    <x v="10"/>
    <x v="9"/>
    <x v="9"/>
    <x v="3396"/>
    <x v="761"/>
    <x v="80"/>
    <x v="80"/>
    <x v="6"/>
    <x v="7"/>
    <x v="0"/>
    <x v="5"/>
    <x v="5"/>
  </r>
  <r>
    <x v="3510"/>
    <x v="0"/>
    <x v="2"/>
    <x v="101"/>
    <x v="138"/>
    <x v="1163"/>
    <x v="3388"/>
    <x v="753"/>
    <x v="80"/>
    <x v="80"/>
    <x v="6"/>
    <x v="7"/>
    <x v="0"/>
    <x v="2"/>
    <x v="2"/>
  </r>
  <r>
    <x v="3521"/>
    <x v="1"/>
    <x v="2"/>
    <x v="142"/>
    <x v="195"/>
    <x v="1087"/>
    <x v="3399"/>
    <x v="754"/>
    <x v="80"/>
    <x v="80"/>
    <x v="6"/>
    <x v="7"/>
    <x v="0"/>
    <x v="2"/>
    <x v="2"/>
  </r>
  <r>
    <x v="3522"/>
    <x v="0"/>
    <x v="2"/>
    <x v="159"/>
    <x v="209"/>
    <x v="3379"/>
    <x v="3400"/>
    <x v="755"/>
    <x v="80"/>
    <x v="80"/>
    <x v="6"/>
    <x v="7"/>
    <x v="0"/>
    <x v="2"/>
    <x v="2"/>
  </r>
  <r>
    <x v="3513"/>
    <x v="0"/>
    <x v="3"/>
    <x v="94"/>
    <x v="93"/>
    <x v="727"/>
    <x v="3391"/>
    <x v="755"/>
    <x v="80"/>
    <x v="80"/>
    <x v="6"/>
    <x v="7"/>
    <x v="0"/>
    <x v="3"/>
    <x v="3"/>
  </r>
  <r>
    <x v="3515"/>
    <x v="0"/>
    <x v="1"/>
    <x v="65"/>
    <x v="44"/>
    <x v="365"/>
    <x v="3393"/>
    <x v="759"/>
    <x v="80"/>
    <x v="80"/>
    <x v="6"/>
    <x v="7"/>
    <x v="0"/>
    <x v="1"/>
    <x v="1"/>
  </r>
  <r>
    <x v="3522"/>
    <x v="0"/>
    <x v="0"/>
    <x v="50"/>
    <x v="38"/>
    <x v="11"/>
    <x v="3400"/>
    <x v="755"/>
    <x v="80"/>
    <x v="80"/>
    <x v="6"/>
    <x v="7"/>
    <x v="0"/>
    <x v="0"/>
    <x v="0"/>
  </r>
  <r>
    <x v="3509"/>
    <x v="0"/>
    <x v="6"/>
    <x v="79"/>
    <x v="13"/>
    <x v="37"/>
    <x v="3387"/>
    <x v="763"/>
    <x v="80"/>
    <x v="80"/>
    <x v="6"/>
    <x v="7"/>
    <x v="0"/>
    <x v="6"/>
    <x v="6"/>
  </r>
  <r>
    <x v="3514"/>
    <x v="0"/>
    <x v="0"/>
    <x v="10"/>
    <x v="18"/>
    <x v="13"/>
    <x v="3392"/>
    <x v="763"/>
    <x v="80"/>
    <x v="80"/>
    <x v="6"/>
    <x v="7"/>
    <x v="0"/>
    <x v="0"/>
    <x v="0"/>
  </r>
  <r>
    <x v="3522"/>
    <x v="0"/>
    <x v="11"/>
    <x v="182"/>
    <x v="158"/>
    <x v="3151"/>
    <x v="3400"/>
    <x v="755"/>
    <x v="80"/>
    <x v="80"/>
    <x v="6"/>
    <x v="7"/>
    <x v="0"/>
    <x v="11"/>
    <x v="11"/>
  </r>
  <r>
    <x v="3510"/>
    <x v="0"/>
    <x v="9"/>
    <x v="94"/>
    <x v="49"/>
    <x v="778"/>
    <x v="3388"/>
    <x v="753"/>
    <x v="80"/>
    <x v="80"/>
    <x v="6"/>
    <x v="7"/>
    <x v="0"/>
    <x v="9"/>
    <x v="9"/>
  </r>
  <r>
    <x v="3516"/>
    <x v="0"/>
    <x v="11"/>
    <x v="48"/>
    <x v="3"/>
    <x v="186"/>
    <x v="3394"/>
    <x v="760"/>
    <x v="80"/>
    <x v="80"/>
    <x v="6"/>
    <x v="7"/>
    <x v="0"/>
    <x v="11"/>
    <x v="11"/>
  </r>
  <r>
    <x v="3513"/>
    <x v="0"/>
    <x v="10"/>
    <x v="4"/>
    <x v="75"/>
    <x v="7"/>
    <x v="3391"/>
    <x v="755"/>
    <x v="80"/>
    <x v="80"/>
    <x v="6"/>
    <x v="7"/>
    <x v="0"/>
    <x v="10"/>
    <x v="10"/>
  </r>
  <r>
    <x v="3523"/>
    <x v="0"/>
    <x v="5"/>
    <x v="8"/>
    <x v="98"/>
    <x v="6"/>
    <x v="3401"/>
    <x v="756"/>
    <x v="80"/>
    <x v="80"/>
    <x v="6"/>
    <x v="7"/>
    <x v="0"/>
    <x v="5"/>
    <x v="5"/>
  </r>
  <r>
    <x v="3519"/>
    <x v="0"/>
    <x v="7"/>
    <x v="17"/>
    <x v="1"/>
    <x v="1164"/>
    <x v="3397"/>
    <x v="752"/>
    <x v="80"/>
    <x v="80"/>
    <x v="6"/>
    <x v="7"/>
    <x v="0"/>
    <x v="7"/>
    <x v="7"/>
  </r>
  <r>
    <x v="3520"/>
    <x v="1"/>
    <x v="2"/>
    <x v="94"/>
    <x v="21"/>
    <x v="836"/>
    <x v="3398"/>
    <x v="753"/>
    <x v="80"/>
    <x v="80"/>
    <x v="6"/>
    <x v="7"/>
    <x v="0"/>
    <x v="2"/>
    <x v="2"/>
  </r>
  <r>
    <x v="3517"/>
    <x v="0"/>
    <x v="9"/>
    <x v="4"/>
    <x v="47"/>
    <x v="346"/>
    <x v="3395"/>
    <x v="763"/>
    <x v="80"/>
    <x v="80"/>
    <x v="6"/>
    <x v="7"/>
    <x v="0"/>
    <x v="9"/>
    <x v="9"/>
  </r>
  <r>
    <x v="3509"/>
    <x v="0"/>
    <x v="5"/>
    <x v="16"/>
    <x v="17"/>
    <x v="6"/>
    <x v="3387"/>
    <x v="763"/>
    <x v="80"/>
    <x v="80"/>
    <x v="6"/>
    <x v="7"/>
    <x v="0"/>
    <x v="5"/>
    <x v="5"/>
  </r>
  <r>
    <x v="3469"/>
    <x v="0"/>
    <x v="8"/>
    <x v="40"/>
    <x v="75"/>
    <x v="92"/>
    <x v="3349"/>
    <x v="753"/>
    <x v="80"/>
    <x v="80"/>
    <x v="6"/>
    <x v="7"/>
    <x v="0"/>
    <x v="8"/>
    <x v="8"/>
  </r>
  <r>
    <x v="3471"/>
    <x v="0"/>
    <x v="8"/>
    <x v="89"/>
    <x v="103"/>
    <x v="255"/>
    <x v="3351"/>
    <x v="755"/>
    <x v="80"/>
    <x v="80"/>
    <x v="6"/>
    <x v="7"/>
    <x v="0"/>
    <x v="8"/>
    <x v="8"/>
  </r>
  <r>
    <x v="3466"/>
    <x v="0"/>
    <x v="10"/>
    <x v="15"/>
    <x v="76"/>
    <x v="39"/>
    <x v="3346"/>
    <x v="750"/>
    <x v="80"/>
    <x v="80"/>
    <x v="6"/>
    <x v="7"/>
    <x v="0"/>
    <x v="10"/>
    <x v="10"/>
  </r>
  <r>
    <x v="3471"/>
    <x v="0"/>
    <x v="2"/>
    <x v="126"/>
    <x v="111"/>
    <x v="287"/>
    <x v="3351"/>
    <x v="755"/>
    <x v="80"/>
    <x v="80"/>
    <x v="6"/>
    <x v="7"/>
    <x v="0"/>
    <x v="2"/>
    <x v="2"/>
  </r>
  <r>
    <x v="3479"/>
    <x v="1"/>
    <x v="2"/>
    <x v="97"/>
    <x v="152"/>
    <x v="152"/>
    <x v="3359"/>
    <x v="758"/>
    <x v="80"/>
    <x v="80"/>
    <x v="6"/>
    <x v="7"/>
    <x v="0"/>
    <x v="2"/>
    <x v="2"/>
  </r>
  <r>
    <x v="3497"/>
    <x v="0"/>
    <x v="1"/>
    <x v="138"/>
    <x v="140"/>
    <x v="2875"/>
    <x v="3375"/>
    <x v="754"/>
    <x v="80"/>
    <x v="80"/>
    <x v="6"/>
    <x v="7"/>
    <x v="0"/>
    <x v="1"/>
    <x v="1"/>
  </r>
  <r>
    <x v="3472"/>
    <x v="0"/>
    <x v="3"/>
    <x v="182"/>
    <x v="77"/>
    <x v="2958"/>
    <x v="3352"/>
    <x v="756"/>
    <x v="80"/>
    <x v="80"/>
    <x v="6"/>
    <x v="7"/>
    <x v="0"/>
    <x v="3"/>
    <x v="3"/>
  </r>
  <r>
    <x v="3471"/>
    <x v="1"/>
    <x v="2"/>
    <x v="175"/>
    <x v="111"/>
    <x v="3380"/>
    <x v="3351"/>
    <x v="755"/>
    <x v="80"/>
    <x v="80"/>
    <x v="6"/>
    <x v="7"/>
    <x v="0"/>
    <x v="2"/>
    <x v="2"/>
  </r>
  <r>
    <x v="3507"/>
    <x v="0"/>
    <x v="5"/>
    <x v="20"/>
    <x v="12"/>
    <x v="6"/>
    <x v="3385"/>
    <x v="753"/>
    <x v="80"/>
    <x v="80"/>
    <x v="6"/>
    <x v="7"/>
    <x v="0"/>
    <x v="5"/>
    <x v="5"/>
  </r>
  <r>
    <x v="3474"/>
    <x v="0"/>
    <x v="9"/>
    <x v="100"/>
    <x v="140"/>
    <x v="2126"/>
    <x v="3354"/>
    <x v="751"/>
    <x v="80"/>
    <x v="80"/>
    <x v="6"/>
    <x v="7"/>
    <x v="0"/>
    <x v="9"/>
    <x v="9"/>
  </r>
  <r>
    <x v="3472"/>
    <x v="0"/>
    <x v="5"/>
    <x v="7"/>
    <x v="62"/>
    <x v="69"/>
    <x v="3352"/>
    <x v="756"/>
    <x v="80"/>
    <x v="80"/>
    <x v="6"/>
    <x v="7"/>
    <x v="0"/>
    <x v="5"/>
    <x v="5"/>
  </r>
  <r>
    <x v="3497"/>
    <x v="0"/>
    <x v="7"/>
    <x v="1"/>
    <x v="54"/>
    <x v="61"/>
    <x v="3375"/>
    <x v="754"/>
    <x v="80"/>
    <x v="80"/>
    <x v="6"/>
    <x v="7"/>
    <x v="0"/>
    <x v="7"/>
    <x v="7"/>
  </r>
  <r>
    <x v="3476"/>
    <x v="1"/>
    <x v="2"/>
    <x v="5"/>
    <x v="7"/>
    <x v="152"/>
    <x v="3356"/>
    <x v="758"/>
    <x v="80"/>
    <x v="80"/>
    <x v="6"/>
    <x v="7"/>
    <x v="0"/>
    <x v="2"/>
    <x v="2"/>
  </r>
  <r>
    <x v="3501"/>
    <x v="0"/>
    <x v="6"/>
    <x v="105"/>
    <x v="106"/>
    <x v="37"/>
    <x v="3379"/>
    <x v="759"/>
    <x v="80"/>
    <x v="80"/>
    <x v="6"/>
    <x v="7"/>
    <x v="0"/>
    <x v="6"/>
    <x v="6"/>
  </r>
  <r>
    <x v="3490"/>
    <x v="0"/>
    <x v="10"/>
    <x v="26"/>
    <x v="24"/>
    <x v="324"/>
    <x v="3370"/>
    <x v="763"/>
    <x v="80"/>
    <x v="80"/>
    <x v="6"/>
    <x v="7"/>
    <x v="0"/>
    <x v="10"/>
    <x v="10"/>
  </r>
  <r>
    <x v="3476"/>
    <x v="0"/>
    <x v="9"/>
    <x v="79"/>
    <x v="62"/>
    <x v="552"/>
    <x v="3356"/>
    <x v="758"/>
    <x v="80"/>
    <x v="80"/>
    <x v="6"/>
    <x v="7"/>
    <x v="0"/>
    <x v="9"/>
    <x v="9"/>
  </r>
  <r>
    <x v="3478"/>
    <x v="0"/>
    <x v="9"/>
    <x v="103"/>
    <x v="89"/>
    <x v="1188"/>
    <x v="3358"/>
    <x v="755"/>
    <x v="80"/>
    <x v="80"/>
    <x v="6"/>
    <x v="7"/>
    <x v="0"/>
    <x v="9"/>
    <x v="9"/>
  </r>
  <r>
    <x v="3480"/>
    <x v="0"/>
    <x v="11"/>
    <x v="83"/>
    <x v="70"/>
    <x v="252"/>
    <x v="3360"/>
    <x v="756"/>
    <x v="80"/>
    <x v="80"/>
    <x v="6"/>
    <x v="7"/>
    <x v="0"/>
    <x v="11"/>
    <x v="11"/>
  </r>
  <r>
    <x v="3498"/>
    <x v="0"/>
    <x v="1"/>
    <x v="18"/>
    <x v="49"/>
    <x v="160"/>
    <x v="3376"/>
    <x v="761"/>
    <x v="80"/>
    <x v="80"/>
    <x v="6"/>
    <x v="7"/>
    <x v="0"/>
    <x v="1"/>
    <x v="1"/>
  </r>
  <r>
    <x v="3499"/>
    <x v="0"/>
    <x v="1"/>
    <x v="19"/>
    <x v="42"/>
    <x v="7"/>
    <x v="3377"/>
    <x v="758"/>
    <x v="80"/>
    <x v="80"/>
    <x v="6"/>
    <x v="7"/>
    <x v="0"/>
    <x v="1"/>
    <x v="1"/>
  </r>
  <r>
    <x v="3524"/>
    <x v="0"/>
    <x v="10"/>
    <x v="83"/>
    <x v="114"/>
    <x v="24"/>
    <x v="3402"/>
    <x v="757"/>
    <x v="80"/>
    <x v="80"/>
    <x v="6"/>
    <x v="7"/>
    <x v="0"/>
    <x v="10"/>
    <x v="10"/>
  </r>
  <r>
    <x v="3492"/>
    <x v="0"/>
    <x v="6"/>
    <x v="8"/>
    <x v="9"/>
    <x v="13"/>
    <x v="3372"/>
    <x v="760"/>
    <x v="80"/>
    <x v="80"/>
    <x v="6"/>
    <x v="7"/>
    <x v="0"/>
    <x v="6"/>
    <x v="6"/>
  </r>
  <r>
    <x v="3500"/>
    <x v="0"/>
    <x v="1"/>
    <x v="56"/>
    <x v="58"/>
    <x v="1337"/>
    <x v="3378"/>
    <x v="750"/>
    <x v="80"/>
    <x v="80"/>
    <x v="6"/>
    <x v="7"/>
    <x v="0"/>
    <x v="1"/>
    <x v="1"/>
  </r>
  <r>
    <x v="3466"/>
    <x v="0"/>
    <x v="5"/>
    <x v="6"/>
    <x v="41"/>
    <x v="34"/>
    <x v="3346"/>
    <x v="750"/>
    <x v="80"/>
    <x v="80"/>
    <x v="6"/>
    <x v="7"/>
    <x v="0"/>
    <x v="5"/>
    <x v="5"/>
  </r>
  <r>
    <x v="3467"/>
    <x v="0"/>
    <x v="0"/>
    <x v="0"/>
    <x v="0"/>
    <x v="0"/>
    <x v="3347"/>
    <x v="751"/>
    <x v="80"/>
    <x v="80"/>
    <x v="6"/>
    <x v="7"/>
    <x v="0"/>
    <x v="0"/>
    <x v="0"/>
  </r>
  <r>
    <x v="3496"/>
    <x v="0"/>
    <x v="11"/>
    <x v="88"/>
    <x v="139"/>
    <x v="2643"/>
    <x v="3374"/>
    <x v="752"/>
    <x v="80"/>
    <x v="80"/>
    <x v="6"/>
    <x v="7"/>
    <x v="0"/>
    <x v="11"/>
    <x v="11"/>
  </r>
  <r>
    <x v="3473"/>
    <x v="0"/>
    <x v="11"/>
    <x v="99"/>
    <x v="108"/>
    <x v="14"/>
    <x v="3353"/>
    <x v="757"/>
    <x v="80"/>
    <x v="80"/>
    <x v="6"/>
    <x v="7"/>
    <x v="0"/>
    <x v="11"/>
    <x v="11"/>
  </r>
  <r>
    <x v="3492"/>
    <x v="0"/>
    <x v="11"/>
    <x v="21"/>
    <x v="14"/>
    <x v="126"/>
    <x v="3372"/>
    <x v="760"/>
    <x v="80"/>
    <x v="80"/>
    <x v="6"/>
    <x v="7"/>
    <x v="0"/>
    <x v="11"/>
    <x v="11"/>
  </r>
  <r>
    <x v="3500"/>
    <x v="0"/>
    <x v="6"/>
    <x v="26"/>
    <x v="61"/>
    <x v="20"/>
    <x v="3378"/>
    <x v="750"/>
    <x v="80"/>
    <x v="80"/>
    <x v="6"/>
    <x v="7"/>
    <x v="0"/>
    <x v="6"/>
    <x v="6"/>
  </r>
  <r>
    <x v="3468"/>
    <x v="0"/>
    <x v="5"/>
    <x v="0"/>
    <x v="0"/>
    <x v="0"/>
    <x v="3348"/>
    <x v="752"/>
    <x v="80"/>
    <x v="80"/>
    <x v="6"/>
    <x v="7"/>
    <x v="0"/>
    <x v="5"/>
    <x v="5"/>
  </r>
  <r>
    <x v="3478"/>
    <x v="0"/>
    <x v="4"/>
    <x v="38"/>
    <x v="90"/>
    <x v="1822"/>
    <x v="3358"/>
    <x v="755"/>
    <x v="80"/>
    <x v="80"/>
    <x v="6"/>
    <x v="7"/>
    <x v="0"/>
    <x v="4"/>
    <x v="4"/>
  </r>
  <r>
    <x v="3467"/>
    <x v="0"/>
    <x v="11"/>
    <x v="17"/>
    <x v="36"/>
    <x v="528"/>
    <x v="3347"/>
    <x v="751"/>
    <x v="80"/>
    <x v="80"/>
    <x v="6"/>
    <x v="7"/>
    <x v="0"/>
    <x v="11"/>
    <x v="11"/>
  </r>
  <r>
    <x v="3489"/>
    <x v="0"/>
    <x v="4"/>
    <x v="21"/>
    <x v="18"/>
    <x v="11"/>
    <x v="3369"/>
    <x v="753"/>
    <x v="80"/>
    <x v="80"/>
    <x v="6"/>
    <x v="7"/>
    <x v="0"/>
    <x v="4"/>
    <x v="4"/>
  </r>
  <r>
    <x v="3498"/>
    <x v="0"/>
    <x v="10"/>
    <x v="57"/>
    <x v="56"/>
    <x v="217"/>
    <x v="3376"/>
    <x v="761"/>
    <x v="80"/>
    <x v="80"/>
    <x v="6"/>
    <x v="7"/>
    <x v="0"/>
    <x v="10"/>
    <x v="10"/>
  </r>
  <r>
    <x v="3472"/>
    <x v="0"/>
    <x v="6"/>
    <x v="111"/>
    <x v="145"/>
    <x v="999"/>
    <x v="3352"/>
    <x v="756"/>
    <x v="80"/>
    <x v="80"/>
    <x v="6"/>
    <x v="7"/>
    <x v="0"/>
    <x v="6"/>
    <x v="6"/>
  </r>
  <r>
    <x v="3474"/>
    <x v="0"/>
    <x v="11"/>
    <x v="104"/>
    <x v="107"/>
    <x v="29"/>
    <x v="3354"/>
    <x v="751"/>
    <x v="80"/>
    <x v="80"/>
    <x v="6"/>
    <x v="7"/>
    <x v="0"/>
    <x v="11"/>
    <x v="11"/>
  </r>
  <r>
    <x v="3476"/>
    <x v="0"/>
    <x v="10"/>
    <x v="20"/>
    <x v="41"/>
    <x v="73"/>
    <x v="3356"/>
    <x v="758"/>
    <x v="80"/>
    <x v="80"/>
    <x v="6"/>
    <x v="7"/>
    <x v="0"/>
    <x v="10"/>
    <x v="10"/>
  </r>
  <r>
    <x v="3497"/>
    <x v="0"/>
    <x v="3"/>
    <x v="105"/>
    <x v="93"/>
    <x v="63"/>
    <x v="3375"/>
    <x v="754"/>
    <x v="80"/>
    <x v="80"/>
    <x v="6"/>
    <x v="7"/>
    <x v="0"/>
    <x v="3"/>
    <x v="3"/>
  </r>
  <r>
    <x v="3493"/>
    <x v="0"/>
    <x v="2"/>
    <x v="121"/>
    <x v="155"/>
    <x v="455"/>
    <x v="802"/>
    <x v="750"/>
    <x v="80"/>
    <x v="80"/>
    <x v="6"/>
    <x v="7"/>
    <x v="0"/>
    <x v="2"/>
    <x v="2"/>
  </r>
  <r>
    <x v="3474"/>
    <x v="1"/>
    <x v="2"/>
    <x v="97"/>
    <x v="73"/>
    <x v="377"/>
    <x v="3354"/>
    <x v="751"/>
    <x v="80"/>
    <x v="80"/>
    <x v="6"/>
    <x v="7"/>
    <x v="0"/>
    <x v="2"/>
    <x v="2"/>
  </r>
  <r>
    <x v="3465"/>
    <x v="0"/>
    <x v="6"/>
    <x v="34"/>
    <x v="49"/>
    <x v="253"/>
    <x v="3345"/>
    <x v="750"/>
    <x v="80"/>
    <x v="80"/>
    <x v="6"/>
    <x v="7"/>
    <x v="0"/>
    <x v="6"/>
    <x v="6"/>
  </r>
  <r>
    <x v="3469"/>
    <x v="0"/>
    <x v="11"/>
    <x v="53"/>
    <x v="75"/>
    <x v="5"/>
    <x v="3349"/>
    <x v="753"/>
    <x v="80"/>
    <x v="80"/>
    <x v="6"/>
    <x v="7"/>
    <x v="0"/>
    <x v="11"/>
    <x v="11"/>
  </r>
  <r>
    <x v="3500"/>
    <x v="0"/>
    <x v="5"/>
    <x v="93"/>
    <x v="9"/>
    <x v="63"/>
    <x v="3378"/>
    <x v="750"/>
    <x v="80"/>
    <x v="80"/>
    <x v="6"/>
    <x v="7"/>
    <x v="0"/>
    <x v="5"/>
    <x v="5"/>
  </r>
  <r>
    <x v="3468"/>
    <x v="0"/>
    <x v="1"/>
    <x v="120"/>
    <x v="74"/>
    <x v="1048"/>
    <x v="3348"/>
    <x v="752"/>
    <x v="80"/>
    <x v="80"/>
    <x v="6"/>
    <x v="7"/>
    <x v="0"/>
    <x v="1"/>
    <x v="1"/>
  </r>
  <r>
    <x v="3495"/>
    <x v="0"/>
    <x v="2"/>
    <x v="178"/>
    <x v="261"/>
    <x v="3381"/>
    <x v="3373"/>
    <x v="759"/>
    <x v="80"/>
    <x v="80"/>
    <x v="6"/>
    <x v="7"/>
    <x v="0"/>
    <x v="2"/>
    <x v="2"/>
  </r>
  <r>
    <x v="3493"/>
    <x v="0"/>
    <x v="11"/>
    <x v="85"/>
    <x v="159"/>
    <x v="927"/>
    <x v="802"/>
    <x v="750"/>
    <x v="80"/>
    <x v="80"/>
    <x v="6"/>
    <x v="7"/>
    <x v="0"/>
    <x v="11"/>
    <x v="11"/>
  </r>
  <r>
    <x v="3507"/>
    <x v="0"/>
    <x v="7"/>
    <x v="10"/>
    <x v="94"/>
    <x v="34"/>
    <x v="3385"/>
    <x v="753"/>
    <x v="80"/>
    <x v="80"/>
    <x v="6"/>
    <x v="7"/>
    <x v="0"/>
    <x v="7"/>
    <x v="7"/>
  </r>
  <r>
    <x v="3470"/>
    <x v="0"/>
    <x v="9"/>
    <x v="89"/>
    <x v="113"/>
    <x v="83"/>
    <x v="3350"/>
    <x v="754"/>
    <x v="80"/>
    <x v="80"/>
    <x v="6"/>
    <x v="7"/>
    <x v="0"/>
    <x v="9"/>
    <x v="9"/>
  </r>
  <r>
    <x v="3511"/>
    <x v="0"/>
    <x v="6"/>
    <x v="79"/>
    <x v="65"/>
    <x v="3"/>
    <x v="3389"/>
    <x v="752"/>
    <x v="80"/>
    <x v="80"/>
    <x v="6"/>
    <x v="7"/>
    <x v="0"/>
    <x v="6"/>
    <x v="6"/>
  </r>
  <r>
    <x v="3523"/>
    <x v="0"/>
    <x v="1"/>
    <x v="33"/>
    <x v="105"/>
    <x v="1187"/>
    <x v="3401"/>
    <x v="756"/>
    <x v="80"/>
    <x v="80"/>
    <x v="6"/>
    <x v="7"/>
    <x v="0"/>
    <x v="1"/>
    <x v="1"/>
  </r>
  <r>
    <x v="3516"/>
    <x v="0"/>
    <x v="3"/>
    <x v="5"/>
    <x v="5"/>
    <x v="5"/>
    <x v="3394"/>
    <x v="760"/>
    <x v="80"/>
    <x v="80"/>
    <x v="6"/>
    <x v="7"/>
    <x v="0"/>
    <x v="3"/>
    <x v="3"/>
  </r>
  <r>
    <x v="3521"/>
    <x v="0"/>
    <x v="2"/>
    <x v="76"/>
    <x v="122"/>
    <x v="1890"/>
    <x v="3399"/>
    <x v="754"/>
    <x v="80"/>
    <x v="80"/>
    <x v="6"/>
    <x v="7"/>
    <x v="0"/>
    <x v="2"/>
    <x v="2"/>
  </r>
  <r>
    <x v="3508"/>
    <x v="0"/>
    <x v="6"/>
    <x v="6"/>
    <x v="9"/>
    <x v="656"/>
    <x v="3386"/>
    <x v="756"/>
    <x v="80"/>
    <x v="80"/>
    <x v="6"/>
    <x v="7"/>
    <x v="0"/>
    <x v="6"/>
    <x v="6"/>
  </r>
  <r>
    <x v="3508"/>
    <x v="0"/>
    <x v="1"/>
    <x v="10"/>
    <x v="8"/>
    <x v="656"/>
    <x v="3386"/>
    <x v="756"/>
    <x v="80"/>
    <x v="80"/>
    <x v="6"/>
    <x v="7"/>
    <x v="0"/>
    <x v="1"/>
    <x v="1"/>
  </r>
  <r>
    <x v="3511"/>
    <x v="0"/>
    <x v="1"/>
    <x v="57"/>
    <x v="26"/>
    <x v="208"/>
    <x v="3389"/>
    <x v="752"/>
    <x v="80"/>
    <x v="80"/>
    <x v="6"/>
    <x v="7"/>
    <x v="0"/>
    <x v="1"/>
    <x v="1"/>
  </r>
  <r>
    <x v="3469"/>
    <x v="0"/>
    <x v="6"/>
    <x v="11"/>
    <x v="3"/>
    <x v="75"/>
    <x v="3349"/>
    <x v="753"/>
    <x v="80"/>
    <x v="80"/>
    <x v="6"/>
    <x v="7"/>
    <x v="0"/>
    <x v="6"/>
    <x v="6"/>
  </r>
  <r>
    <x v="3475"/>
    <x v="0"/>
    <x v="1"/>
    <x v="121"/>
    <x v="242"/>
    <x v="9"/>
    <x v="3355"/>
    <x v="757"/>
    <x v="80"/>
    <x v="80"/>
    <x v="6"/>
    <x v="7"/>
    <x v="0"/>
    <x v="1"/>
    <x v="1"/>
  </r>
  <r>
    <x v="3492"/>
    <x v="0"/>
    <x v="10"/>
    <x v="93"/>
    <x v="94"/>
    <x v="207"/>
    <x v="3372"/>
    <x v="760"/>
    <x v="80"/>
    <x v="80"/>
    <x v="6"/>
    <x v="7"/>
    <x v="0"/>
    <x v="10"/>
    <x v="10"/>
  </r>
  <r>
    <x v="3497"/>
    <x v="0"/>
    <x v="5"/>
    <x v="10"/>
    <x v="94"/>
    <x v="34"/>
    <x v="3375"/>
    <x v="754"/>
    <x v="80"/>
    <x v="80"/>
    <x v="6"/>
    <x v="7"/>
    <x v="0"/>
    <x v="5"/>
    <x v="5"/>
  </r>
  <r>
    <x v="3495"/>
    <x v="0"/>
    <x v="6"/>
    <x v="129"/>
    <x v="169"/>
    <x v="1569"/>
    <x v="3373"/>
    <x v="759"/>
    <x v="80"/>
    <x v="80"/>
    <x v="6"/>
    <x v="7"/>
    <x v="0"/>
    <x v="6"/>
    <x v="6"/>
  </r>
  <r>
    <x v="3516"/>
    <x v="0"/>
    <x v="10"/>
    <x v="92"/>
    <x v="11"/>
    <x v="176"/>
    <x v="3394"/>
    <x v="760"/>
    <x v="80"/>
    <x v="80"/>
    <x v="6"/>
    <x v="7"/>
    <x v="0"/>
    <x v="10"/>
    <x v="10"/>
  </r>
  <r>
    <x v="3514"/>
    <x v="0"/>
    <x v="5"/>
    <x v="20"/>
    <x v="41"/>
    <x v="73"/>
    <x v="3392"/>
    <x v="763"/>
    <x v="80"/>
    <x v="80"/>
    <x v="6"/>
    <x v="7"/>
    <x v="0"/>
    <x v="5"/>
    <x v="5"/>
  </r>
  <r>
    <x v="3514"/>
    <x v="0"/>
    <x v="1"/>
    <x v="2"/>
    <x v="58"/>
    <x v="1043"/>
    <x v="3392"/>
    <x v="763"/>
    <x v="80"/>
    <x v="80"/>
    <x v="6"/>
    <x v="7"/>
    <x v="0"/>
    <x v="1"/>
    <x v="1"/>
  </r>
  <r>
    <x v="3517"/>
    <x v="0"/>
    <x v="0"/>
    <x v="79"/>
    <x v="18"/>
    <x v="7"/>
    <x v="3395"/>
    <x v="763"/>
    <x v="80"/>
    <x v="80"/>
    <x v="6"/>
    <x v="7"/>
    <x v="0"/>
    <x v="0"/>
    <x v="0"/>
  </r>
  <r>
    <x v="3523"/>
    <x v="0"/>
    <x v="4"/>
    <x v="70"/>
    <x v="27"/>
    <x v="1297"/>
    <x v="3401"/>
    <x v="756"/>
    <x v="80"/>
    <x v="80"/>
    <x v="6"/>
    <x v="7"/>
    <x v="0"/>
    <x v="4"/>
    <x v="4"/>
  </r>
  <r>
    <x v="3521"/>
    <x v="0"/>
    <x v="7"/>
    <x v="57"/>
    <x v="61"/>
    <x v="162"/>
    <x v="3399"/>
    <x v="754"/>
    <x v="80"/>
    <x v="80"/>
    <x v="6"/>
    <x v="7"/>
    <x v="0"/>
    <x v="7"/>
    <x v="7"/>
  </r>
  <r>
    <x v="3519"/>
    <x v="1"/>
    <x v="2"/>
    <x v="32"/>
    <x v="106"/>
    <x v="22"/>
    <x v="3397"/>
    <x v="752"/>
    <x v="80"/>
    <x v="80"/>
    <x v="6"/>
    <x v="7"/>
    <x v="0"/>
    <x v="2"/>
    <x v="2"/>
  </r>
  <r>
    <x v="3523"/>
    <x v="0"/>
    <x v="7"/>
    <x v="5"/>
    <x v="36"/>
    <x v="348"/>
    <x v="3401"/>
    <x v="756"/>
    <x v="80"/>
    <x v="80"/>
    <x v="6"/>
    <x v="7"/>
    <x v="0"/>
    <x v="7"/>
    <x v="7"/>
  </r>
  <r>
    <x v="3515"/>
    <x v="0"/>
    <x v="5"/>
    <x v="75"/>
    <x v="91"/>
    <x v="124"/>
    <x v="3393"/>
    <x v="759"/>
    <x v="80"/>
    <x v="80"/>
    <x v="6"/>
    <x v="7"/>
    <x v="0"/>
    <x v="5"/>
    <x v="5"/>
  </r>
  <r>
    <x v="3519"/>
    <x v="0"/>
    <x v="2"/>
    <x v="59"/>
    <x v="106"/>
    <x v="791"/>
    <x v="3397"/>
    <x v="752"/>
    <x v="80"/>
    <x v="80"/>
    <x v="6"/>
    <x v="7"/>
    <x v="0"/>
    <x v="2"/>
    <x v="2"/>
  </r>
  <r>
    <x v="3509"/>
    <x v="0"/>
    <x v="1"/>
    <x v="5"/>
    <x v="7"/>
    <x v="152"/>
    <x v="3387"/>
    <x v="763"/>
    <x v="80"/>
    <x v="80"/>
    <x v="6"/>
    <x v="7"/>
    <x v="0"/>
    <x v="1"/>
    <x v="1"/>
  </r>
  <r>
    <x v="3510"/>
    <x v="0"/>
    <x v="10"/>
    <x v="48"/>
    <x v="56"/>
    <x v="63"/>
    <x v="3388"/>
    <x v="753"/>
    <x v="80"/>
    <x v="80"/>
    <x v="6"/>
    <x v="7"/>
    <x v="0"/>
    <x v="10"/>
    <x v="10"/>
  </r>
  <r>
    <x v="3506"/>
    <x v="1"/>
    <x v="2"/>
    <x v="30"/>
    <x v="63"/>
    <x v="34"/>
    <x v="3384"/>
    <x v="760"/>
    <x v="80"/>
    <x v="80"/>
    <x v="6"/>
    <x v="7"/>
    <x v="0"/>
    <x v="2"/>
    <x v="2"/>
  </r>
  <r>
    <x v="3513"/>
    <x v="1"/>
    <x v="2"/>
    <x v="64"/>
    <x v="169"/>
    <x v="2994"/>
    <x v="3391"/>
    <x v="755"/>
    <x v="80"/>
    <x v="80"/>
    <x v="6"/>
    <x v="7"/>
    <x v="0"/>
    <x v="2"/>
    <x v="2"/>
  </r>
  <r>
    <x v="3511"/>
    <x v="0"/>
    <x v="0"/>
    <x v="8"/>
    <x v="94"/>
    <x v="73"/>
    <x v="3389"/>
    <x v="752"/>
    <x v="80"/>
    <x v="80"/>
    <x v="6"/>
    <x v="7"/>
    <x v="0"/>
    <x v="0"/>
    <x v="0"/>
  </r>
  <r>
    <x v="3515"/>
    <x v="0"/>
    <x v="7"/>
    <x v="10"/>
    <x v="0"/>
    <x v="6"/>
    <x v="3393"/>
    <x v="759"/>
    <x v="80"/>
    <x v="80"/>
    <x v="6"/>
    <x v="7"/>
    <x v="0"/>
    <x v="7"/>
    <x v="7"/>
  </r>
  <r>
    <x v="3521"/>
    <x v="0"/>
    <x v="8"/>
    <x v="33"/>
    <x v="93"/>
    <x v="3382"/>
    <x v="3399"/>
    <x v="754"/>
    <x v="80"/>
    <x v="80"/>
    <x v="6"/>
    <x v="7"/>
    <x v="0"/>
    <x v="8"/>
    <x v="8"/>
  </r>
  <r>
    <x v="3518"/>
    <x v="0"/>
    <x v="7"/>
    <x v="3"/>
    <x v="5"/>
    <x v="37"/>
    <x v="3396"/>
    <x v="761"/>
    <x v="80"/>
    <x v="80"/>
    <x v="6"/>
    <x v="7"/>
    <x v="0"/>
    <x v="7"/>
    <x v="7"/>
  </r>
  <r>
    <x v="3516"/>
    <x v="0"/>
    <x v="5"/>
    <x v="12"/>
    <x v="12"/>
    <x v="13"/>
    <x v="3394"/>
    <x v="760"/>
    <x v="80"/>
    <x v="80"/>
    <x v="6"/>
    <x v="7"/>
    <x v="0"/>
    <x v="5"/>
    <x v="5"/>
  </r>
  <r>
    <x v="3506"/>
    <x v="0"/>
    <x v="0"/>
    <x v="75"/>
    <x v="17"/>
    <x v="120"/>
    <x v="3384"/>
    <x v="760"/>
    <x v="80"/>
    <x v="80"/>
    <x v="6"/>
    <x v="7"/>
    <x v="0"/>
    <x v="0"/>
    <x v="0"/>
  </r>
  <r>
    <x v="3513"/>
    <x v="0"/>
    <x v="4"/>
    <x v="82"/>
    <x v="96"/>
    <x v="3383"/>
    <x v="3391"/>
    <x v="755"/>
    <x v="80"/>
    <x v="80"/>
    <x v="6"/>
    <x v="7"/>
    <x v="0"/>
    <x v="4"/>
    <x v="4"/>
  </r>
  <r>
    <x v="3523"/>
    <x v="0"/>
    <x v="9"/>
    <x v="84"/>
    <x v="64"/>
    <x v="572"/>
    <x v="3401"/>
    <x v="756"/>
    <x v="80"/>
    <x v="80"/>
    <x v="6"/>
    <x v="7"/>
    <x v="0"/>
    <x v="9"/>
    <x v="9"/>
  </r>
  <r>
    <x v="3522"/>
    <x v="0"/>
    <x v="8"/>
    <x v="110"/>
    <x v="133"/>
    <x v="3384"/>
    <x v="3400"/>
    <x v="755"/>
    <x v="80"/>
    <x v="80"/>
    <x v="6"/>
    <x v="7"/>
    <x v="0"/>
    <x v="8"/>
    <x v="8"/>
  </r>
  <r>
    <x v="3512"/>
    <x v="0"/>
    <x v="5"/>
    <x v="8"/>
    <x v="9"/>
    <x v="13"/>
    <x v="3390"/>
    <x v="750"/>
    <x v="80"/>
    <x v="80"/>
    <x v="6"/>
    <x v="7"/>
    <x v="0"/>
    <x v="5"/>
    <x v="5"/>
  </r>
  <r>
    <x v="3510"/>
    <x v="0"/>
    <x v="11"/>
    <x v="51"/>
    <x v="35"/>
    <x v="254"/>
    <x v="3388"/>
    <x v="753"/>
    <x v="80"/>
    <x v="80"/>
    <x v="6"/>
    <x v="7"/>
    <x v="0"/>
    <x v="11"/>
    <x v="11"/>
  </r>
  <r>
    <x v="3517"/>
    <x v="0"/>
    <x v="4"/>
    <x v="3"/>
    <x v="3"/>
    <x v="3"/>
    <x v="3395"/>
    <x v="763"/>
    <x v="80"/>
    <x v="80"/>
    <x v="6"/>
    <x v="7"/>
    <x v="0"/>
    <x v="4"/>
    <x v="4"/>
  </r>
  <r>
    <x v="3505"/>
    <x v="0"/>
    <x v="9"/>
    <x v="8"/>
    <x v="85"/>
    <x v="31"/>
    <x v="3383"/>
    <x v="758"/>
    <x v="80"/>
    <x v="80"/>
    <x v="6"/>
    <x v="7"/>
    <x v="0"/>
    <x v="9"/>
    <x v="9"/>
  </r>
  <r>
    <x v="3526"/>
    <x v="0"/>
    <x v="3"/>
    <x v="2"/>
    <x v="21"/>
    <x v="317"/>
    <x v="3404"/>
    <x v="750"/>
    <x v="80"/>
    <x v="80"/>
    <x v="6"/>
    <x v="7"/>
    <x v="0"/>
    <x v="3"/>
    <x v="3"/>
  </r>
  <r>
    <x v="3486"/>
    <x v="0"/>
    <x v="7"/>
    <x v="8"/>
    <x v="94"/>
    <x v="73"/>
    <x v="3366"/>
    <x v="760"/>
    <x v="80"/>
    <x v="80"/>
    <x v="6"/>
    <x v="7"/>
    <x v="0"/>
    <x v="7"/>
    <x v="7"/>
  </r>
  <r>
    <x v="3483"/>
    <x v="0"/>
    <x v="5"/>
    <x v="6"/>
    <x v="41"/>
    <x v="34"/>
    <x v="3363"/>
    <x v="760"/>
    <x v="80"/>
    <x v="80"/>
    <x v="6"/>
    <x v="7"/>
    <x v="0"/>
    <x v="5"/>
    <x v="5"/>
  </r>
  <r>
    <x v="3488"/>
    <x v="0"/>
    <x v="2"/>
    <x v="49"/>
    <x v="51"/>
    <x v="159"/>
    <x v="3368"/>
    <x v="761"/>
    <x v="80"/>
    <x v="80"/>
    <x v="6"/>
    <x v="7"/>
    <x v="0"/>
    <x v="2"/>
    <x v="2"/>
  </r>
  <r>
    <x v="3487"/>
    <x v="0"/>
    <x v="0"/>
    <x v="24"/>
    <x v="15"/>
    <x v="176"/>
    <x v="3367"/>
    <x v="762"/>
    <x v="80"/>
    <x v="80"/>
    <x v="6"/>
    <x v="7"/>
    <x v="0"/>
    <x v="0"/>
    <x v="0"/>
  </r>
  <r>
    <x v="3490"/>
    <x v="0"/>
    <x v="11"/>
    <x v="46"/>
    <x v="57"/>
    <x v="952"/>
    <x v="3370"/>
    <x v="763"/>
    <x v="80"/>
    <x v="80"/>
    <x v="6"/>
    <x v="7"/>
    <x v="0"/>
    <x v="11"/>
    <x v="11"/>
  </r>
  <r>
    <x v="3509"/>
    <x v="0"/>
    <x v="10"/>
    <x v="79"/>
    <x v="94"/>
    <x v="39"/>
    <x v="3387"/>
    <x v="763"/>
    <x v="80"/>
    <x v="80"/>
    <x v="6"/>
    <x v="7"/>
    <x v="0"/>
    <x v="10"/>
    <x v="10"/>
  </r>
  <r>
    <x v="3512"/>
    <x v="0"/>
    <x v="0"/>
    <x v="79"/>
    <x v="62"/>
    <x v="552"/>
    <x v="3390"/>
    <x v="750"/>
    <x v="80"/>
    <x v="80"/>
    <x v="6"/>
    <x v="7"/>
    <x v="0"/>
    <x v="0"/>
    <x v="0"/>
  </r>
  <r>
    <x v="3518"/>
    <x v="0"/>
    <x v="2"/>
    <x v="120"/>
    <x v="74"/>
    <x v="1048"/>
    <x v="3396"/>
    <x v="761"/>
    <x v="80"/>
    <x v="80"/>
    <x v="6"/>
    <x v="7"/>
    <x v="0"/>
    <x v="2"/>
    <x v="2"/>
  </r>
  <r>
    <x v="3520"/>
    <x v="0"/>
    <x v="8"/>
    <x v="37"/>
    <x v="75"/>
    <x v="1133"/>
    <x v="3398"/>
    <x v="753"/>
    <x v="80"/>
    <x v="80"/>
    <x v="6"/>
    <x v="7"/>
    <x v="0"/>
    <x v="8"/>
    <x v="8"/>
  </r>
  <r>
    <x v="3484"/>
    <x v="0"/>
    <x v="9"/>
    <x v="144"/>
    <x v="52"/>
    <x v="3385"/>
    <x v="3364"/>
    <x v="761"/>
    <x v="80"/>
    <x v="80"/>
    <x v="6"/>
    <x v="7"/>
    <x v="0"/>
    <x v="9"/>
    <x v="9"/>
  </r>
  <r>
    <x v="3486"/>
    <x v="0"/>
    <x v="1"/>
    <x v="70"/>
    <x v="44"/>
    <x v="367"/>
    <x v="3366"/>
    <x v="760"/>
    <x v="80"/>
    <x v="80"/>
    <x v="6"/>
    <x v="7"/>
    <x v="0"/>
    <x v="1"/>
    <x v="1"/>
  </r>
  <r>
    <x v="3485"/>
    <x v="0"/>
    <x v="6"/>
    <x v="39"/>
    <x v="58"/>
    <x v="101"/>
    <x v="3365"/>
    <x v="751"/>
    <x v="80"/>
    <x v="80"/>
    <x v="6"/>
    <x v="7"/>
    <x v="0"/>
    <x v="6"/>
    <x v="6"/>
  </r>
  <r>
    <x v="3503"/>
    <x v="0"/>
    <x v="3"/>
    <x v="49"/>
    <x v="27"/>
    <x v="357"/>
    <x v="3381"/>
    <x v="760"/>
    <x v="80"/>
    <x v="80"/>
    <x v="6"/>
    <x v="7"/>
    <x v="0"/>
    <x v="3"/>
    <x v="3"/>
  </r>
  <r>
    <x v="3491"/>
    <x v="0"/>
    <x v="7"/>
    <x v="93"/>
    <x v="85"/>
    <x v="6"/>
    <x v="3371"/>
    <x v="760"/>
    <x v="80"/>
    <x v="80"/>
    <x v="6"/>
    <x v="7"/>
    <x v="0"/>
    <x v="7"/>
    <x v="7"/>
  </r>
  <r>
    <x v="3481"/>
    <x v="0"/>
    <x v="6"/>
    <x v="8"/>
    <x v="85"/>
    <x v="31"/>
    <x v="3361"/>
    <x v="760"/>
    <x v="80"/>
    <x v="80"/>
    <x v="6"/>
    <x v="7"/>
    <x v="0"/>
    <x v="6"/>
    <x v="6"/>
  </r>
  <r>
    <x v="3502"/>
    <x v="0"/>
    <x v="1"/>
    <x v="152"/>
    <x v="181"/>
    <x v="279"/>
    <x v="3380"/>
    <x v="753"/>
    <x v="80"/>
    <x v="80"/>
    <x v="6"/>
    <x v="7"/>
    <x v="0"/>
    <x v="1"/>
    <x v="1"/>
  </r>
  <r>
    <x v="3501"/>
    <x v="0"/>
    <x v="10"/>
    <x v="94"/>
    <x v="49"/>
    <x v="778"/>
    <x v="3379"/>
    <x v="759"/>
    <x v="80"/>
    <x v="80"/>
    <x v="6"/>
    <x v="7"/>
    <x v="0"/>
    <x v="10"/>
    <x v="10"/>
  </r>
  <r>
    <x v="3484"/>
    <x v="0"/>
    <x v="2"/>
    <x v="22"/>
    <x v="148"/>
    <x v="76"/>
    <x v="3364"/>
    <x v="761"/>
    <x v="80"/>
    <x v="80"/>
    <x v="6"/>
    <x v="7"/>
    <x v="0"/>
    <x v="2"/>
    <x v="2"/>
  </r>
  <r>
    <x v="3486"/>
    <x v="0"/>
    <x v="3"/>
    <x v="3"/>
    <x v="1"/>
    <x v="1956"/>
    <x v="3366"/>
    <x v="760"/>
    <x v="80"/>
    <x v="80"/>
    <x v="6"/>
    <x v="7"/>
    <x v="0"/>
    <x v="3"/>
    <x v="3"/>
  </r>
  <r>
    <x v="3488"/>
    <x v="0"/>
    <x v="6"/>
    <x v="5"/>
    <x v="3"/>
    <x v="316"/>
    <x v="3368"/>
    <x v="761"/>
    <x v="80"/>
    <x v="80"/>
    <x v="6"/>
    <x v="7"/>
    <x v="0"/>
    <x v="6"/>
    <x v="6"/>
  </r>
  <r>
    <x v="3490"/>
    <x v="0"/>
    <x v="6"/>
    <x v="65"/>
    <x v="75"/>
    <x v="1195"/>
    <x v="3370"/>
    <x v="763"/>
    <x v="80"/>
    <x v="80"/>
    <x v="6"/>
    <x v="7"/>
    <x v="0"/>
    <x v="6"/>
    <x v="6"/>
  </r>
  <r>
    <x v="3488"/>
    <x v="0"/>
    <x v="8"/>
    <x v="37"/>
    <x v="47"/>
    <x v="282"/>
    <x v="3368"/>
    <x v="761"/>
    <x v="80"/>
    <x v="80"/>
    <x v="6"/>
    <x v="7"/>
    <x v="0"/>
    <x v="8"/>
    <x v="8"/>
  </r>
  <r>
    <x v="3491"/>
    <x v="0"/>
    <x v="3"/>
    <x v="13"/>
    <x v="65"/>
    <x v="154"/>
    <x v="3371"/>
    <x v="760"/>
    <x v="80"/>
    <x v="80"/>
    <x v="6"/>
    <x v="7"/>
    <x v="0"/>
    <x v="3"/>
    <x v="3"/>
  </r>
  <r>
    <x v="3466"/>
    <x v="0"/>
    <x v="6"/>
    <x v="50"/>
    <x v="34"/>
    <x v="22"/>
    <x v="3346"/>
    <x v="750"/>
    <x v="80"/>
    <x v="80"/>
    <x v="6"/>
    <x v="7"/>
    <x v="0"/>
    <x v="6"/>
    <x v="6"/>
  </r>
  <r>
    <x v="3471"/>
    <x v="0"/>
    <x v="4"/>
    <x v="50"/>
    <x v="48"/>
    <x v="304"/>
    <x v="3351"/>
    <x v="755"/>
    <x v="80"/>
    <x v="80"/>
    <x v="6"/>
    <x v="7"/>
    <x v="0"/>
    <x v="4"/>
    <x v="4"/>
  </r>
  <r>
    <x v="3465"/>
    <x v="0"/>
    <x v="10"/>
    <x v="84"/>
    <x v="35"/>
    <x v="441"/>
    <x v="3345"/>
    <x v="750"/>
    <x v="80"/>
    <x v="80"/>
    <x v="6"/>
    <x v="7"/>
    <x v="0"/>
    <x v="10"/>
    <x v="10"/>
  </r>
  <r>
    <x v="3479"/>
    <x v="0"/>
    <x v="4"/>
    <x v="19"/>
    <x v="49"/>
    <x v="371"/>
    <x v="3359"/>
    <x v="758"/>
    <x v="80"/>
    <x v="80"/>
    <x v="6"/>
    <x v="7"/>
    <x v="0"/>
    <x v="4"/>
    <x v="4"/>
  </r>
  <r>
    <x v="3468"/>
    <x v="0"/>
    <x v="3"/>
    <x v="80"/>
    <x v="72"/>
    <x v="367"/>
    <x v="3348"/>
    <x v="752"/>
    <x v="80"/>
    <x v="80"/>
    <x v="6"/>
    <x v="7"/>
    <x v="0"/>
    <x v="3"/>
    <x v="3"/>
  </r>
  <r>
    <x v="3480"/>
    <x v="0"/>
    <x v="2"/>
    <x v="44"/>
    <x v="162"/>
    <x v="175"/>
    <x v="3360"/>
    <x v="756"/>
    <x v="80"/>
    <x v="80"/>
    <x v="6"/>
    <x v="7"/>
    <x v="0"/>
    <x v="2"/>
    <x v="2"/>
  </r>
  <r>
    <x v="3489"/>
    <x v="0"/>
    <x v="10"/>
    <x v="21"/>
    <x v="13"/>
    <x v="22"/>
    <x v="3369"/>
    <x v="753"/>
    <x v="80"/>
    <x v="80"/>
    <x v="6"/>
    <x v="7"/>
    <x v="0"/>
    <x v="10"/>
    <x v="10"/>
  </r>
  <r>
    <x v="3472"/>
    <x v="0"/>
    <x v="7"/>
    <x v="14"/>
    <x v="37"/>
    <x v="360"/>
    <x v="3352"/>
    <x v="756"/>
    <x v="80"/>
    <x v="80"/>
    <x v="6"/>
    <x v="7"/>
    <x v="0"/>
    <x v="7"/>
    <x v="7"/>
  </r>
  <r>
    <x v="3524"/>
    <x v="0"/>
    <x v="11"/>
    <x v="126"/>
    <x v="139"/>
    <x v="230"/>
    <x v="3402"/>
    <x v="757"/>
    <x v="80"/>
    <x v="80"/>
    <x v="6"/>
    <x v="7"/>
    <x v="0"/>
    <x v="11"/>
    <x v="11"/>
  </r>
  <r>
    <x v="3477"/>
    <x v="0"/>
    <x v="8"/>
    <x v="27"/>
    <x v="44"/>
    <x v="240"/>
    <x v="3357"/>
    <x v="759"/>
    <x v="80"/>
    <x v="80"/>
    <x v="6"/>
    <x v="7"/>
    <x v="0"/>
    <x v="8"/>
    <x v="8"/>
  </r>
  <r>
    <x v="3474"/>
    <x v="0"/>
    <x v="2"/>
    <x v="151"/>
    <x v="147"/>
    <x v="1047"/>
    <x v="3354"/>
    <x v="751"/>
    <x v="80"/>
    <x v="80"/>
    <x v="6"/>
    <x v="7"/>
    <x v="0"/>
    <x v="2"/>
    <x v="2"/>
  </r>
  <r>
    <x v="3470"/>
    <x v="0"/>
    <x v="8"/>
    <x v="39"/>
    <x v="39"/>
    <x v="943"/>
    <x v="3350"/>
    <x v="754"/>
    <x v="80"/>
    <x v="80"/>
    <x v="6"/>
    <x v="7"/>
    <x v="0"/>
    <x v="8"/>
    <x v="8"/>
  </r>
  <r>
    <x v="3524"/>
    <x v="0"/>
    <x v="5"/>
    <x v="7"/>
    <x v="23"/>
    <x v="126"/>
    <x v="3402"/>
    <x v="757"/>
    <x v="80"/>
    <x v="80"/>
    <x v="6"/>
    <x v="7"/>
    <x v="0"/>
    <x v="5"/>
    <x v="5"/>
  </r>
  <r>
    <x v="3489"/>
    <x v="0"/>
    <x v="1"/>
    <x v="13"/>
    <x v="65"/>
    <x v="154"/>
    <x v="3369"/>
    <x v="753"/>
    <x v="80"/>
    <x v="80"/>
    <x v="6"/>
    <x v="7"/>
    <x v="0"/>
    <x v="1"/>
    <x v="1"/>
  </r>
  <r>
    <x v="3478"/>
    <x v="0"/>
    <x v="3"/>
    <x v="105"/>
    <x v="80"/>
    <x v="2069"/>
    <x v="3358"/>
    <x v="755"/>
    <x v="80"/>
    <x v="80"/>
    <x v="6"/>
    <x v="7"/>
    <x v="0"/>
    <x v="3"/>
    <x v="3"/>
  </r>
  <r>
    <x v="3476"/>
    <x v="0"/>
    <x v="2"/>
    <x v="5"/>
    <x v="7"/>
    <x v="152"/>
    <x v="3356"/>
    <x v="758"/>
    <x v="80"/>
    <x v="80"/>
    <x v="6"/>
    <x v="7"/>
    <x v="0"/>
    <x v="2"/>
    <x v="2"/>
  </r>
  <r>
    <x v="3489"/>
    <x v="0"/>
    <x v="2"/>
    <x v="11"/>
    <x v="36"/>
    <x v="34"/>
    <x v="3369"/>
    <x v="753"/>
    <x v="80"/>
    <x v="80"/>
    <x v="6"/>
    <x v="7"/>
    <x v="0"/>
    <x v="2"/>
    <x v="2"/>
  </r>
  <r>
    <x v="3476"/>
    <x v="0"/>
    <x v="4"/>
    <x v="93"/>
    <x v="94"/>
    <x v="207"/>
    <x v="3356"/>
    <x v="758"/>
    <x v="80"/>
    <x v="80"/>
    <x v="6"/>
    <x v="7"/>
    <x v="0"/>
    <x v="4"/>
    <x v="4"/>
  </r>
  <r>
    <x v="3486"/>
    <x v="1"/>
    <x v="2"/>
    <x v="54"/>
    <x v="47"/>
    <x v="34"/>
    <x v="3366"/>
    <x v="760"/>
    <x v="80"/>
    <x v="80"/>
    <x v="6"/>
    <x v="7"/>
    <x v="0"/>
    <x v="2"/>
    <x v="2"/>
  </r>
  <r>
    <x v="3482"/>
    <x v="0"/>
    <x v="11"/>
    <x v="4"/>
    <x v="48"/>
    <x v="2275"/>
    <x v="3362"/>
    <x v="751"/>
    <x v="80"/>
    <x v="80"/>
    <x v="6"/>
    <x v="7"/>
    <x v="0"/>
    <x v="11"/>
    <x v="11"/>
  </r>
  <r>
    <x v="3505"/>
    <x v="0"/>
    <x v="4"/>
    <x v="0"/>
    <x v="98"/>
    <x v="11"/>
    <x v="3383"/>
    <x v="758"/>
    <x v="80"/>
    <x v="80"/>
    <x v="6"/>
    <x v="7"/>
    <x v="0"/>
    <x v="4"/>
    <x v="4"/>
  </r>
  <r>
    <x v="3526"/>
    <x v="0"/>
    <x v="4"/>
    <x v="19"/>
    <x v="66"/>
    <x v="186"/>
    <x v="3404"/>
    <x v="750"/>
    <x v="80"/>
    <x v="80"/>
    <x v="6"/>
    <x v="7"/>
    <x v="0"/>
    <x v="4"/>
    <x v="4"/>
  </r>
  <r>
    <x v="3505"/>
    <x v="0"/>
    <x v="7"/>
    <x v="20"/>
    <x v="6"/>
    <x v="7"/>
    <x v="3383"/>
    <x v="758"/>
    <x v="80"/>
    <x v="80"/>
    <x v="6"/>
    <x v="7"/>
    <x v="0"/>
    <x v="7"/>
    <x v="7"/>
  </r>
  <r>
    <x v="3501"/>
    <x v="0"/>
    <x v="5"/>
    <x v="13"/>
    <x v="65"/>
    <x v="154"/>
    <x v="3379"/>
    <x v="759"/>
    <x v="80"/>
    <x v="80"/>
    <x v="6"/>
    <x v="7"/>
    <x v="0"/>
    <x v="5"/>
    <x v="5"/>
  </r>
  <r>
    <x v="3486"/>
    <x v="0"/>
    <x v="2"/>
    <x v="50"/>
    <x v="47"/>
    <x v="7"/>
    <x v="3366"/>
    <x v="760"/>
    <x v="80"/>
    <x v="80"/>
    <x v="6"/>
    <x v="7"/>
    <x v="0"/>
    <x v="2"/>
    <x v="2"/>
  </r>
  <r>
    <x v="3483"/>
    <x v="0"/>
    <x v="10"/>
    <x v="7"/>
    <x v="43"/>
    <x v="50"/>
    <x v="3363"/>
    <x v="760"/>
    <x v="80"/>
    <x v="80"/>
    <x v="6"/>
    <x v="7"/>
    <x v="0"/>
    <x v="10"/>
    <x v="10"/>
  </r>
  <r>
    <x v="3490"/>
    <x v="0"/>
    <x v="0"/>
    <x v="30"/>
    <x v="43"/>
    <x v="254"/>
    <x v="3370"/>
    <x v="763"/>
    <x v="80"/>
    <x v="80"/>
    <x v="6"/>
    <x v="7"/>
    <x v="0"/>
    <x v="0"/>
    <x v="0"/>
  </r>
  <r>
    <x v="3499"/>
    <x v="0"/>
    <x v="7"/>
    <x v="20"/>
    <x v="41"/>
    <x v="73"/>
    <x v="3377"/>
    <x v="758"/>
    <x v="80"/>
    <x v="80"/>
    <x v="6"/>
    <x v="7"/>
    <x v="0"/>
    <x v="7"/>
    <x v="7"/>
  </r>
  <r>
    <x v="3498"/>
    <x v="0"/>
    <x v="9"/>
    <x v="14"/>
    <x v="49"/>
    <x v="61"/>
    <x v="3376"/>
    <x v="761"/>
    <x v="80"/>
    <x v="80"/>
    <x v="6"/>
    <x v="7"/>
    <x v="0"/>
    <x v="9"/>
    <x v="9"/>
  </r>
  <r>
    <x v="3492"/>
    <x v="0"/>
    <x v="0"/>
    <x v="0"/>
    <x v="98"/>
    <x v="11"/>
    <x v="3372"/>
    <x v="760"/>
    <x v="80"/>
    <x v="80"/>
    <x v="6"/>
    <x v="7"/>
    <x v="0"/>
    <x v="0"/>
    <x v="0"/>
  </r>
  <r>
    <x v="3500"/>
    <x v="0"/>
    <x v="7"/>
    <x v="17"/>
    <x v="16"/>
    <x v="249"/>
    <x v="3378"/>
    <x v="750"/>
    <x v="80"/>
    <x v="80"/>
    <x v="6"/>
    <x v="7"/>
    <x v="0"/>
    <x v="7"/>
    <x v="7"/>
  </r>
  <r>
    <x v="3507"/>
    <x v="0"/>
    <x v="1"/>
    <x v="26"/>
    <x v="76"/>
    <x v="11"/>
    <x v="3385"/>
    <x v="753"/>
    <x v="80"/>
    <x v="80"/>
    <x v="6"/>
    <x v="7"/>
    <x v="0"/>
    <x v="1"/>
    <x v="1"/>
  </r>
  <r>
    <x v="3497"/>
    <x v="0"/>
    <x v="9"/>
    <x v="120"/>
    <x v="73"/>
    <x v="5"/>
    <x v="3375"/>
    <x v="754"/>
    <x v="80"/>
    <x v="80"/>
    <x v="6"/>
    <x v="7"/>
    <x v="0"/>
    <x v="9"/>
    <x v="9"/>
  </r>
  <r>
    <x v="3500"/>
    <x v="0"/>
    <x v="3"/>
    <x v="4"/>
    <x v="51"/>
    <x v="72"/>
    <x v="3378"/>
    <x v="750"/>
    <x v="80"/>
    <x v="80"/>
    <x v="6"/>
    <x v="7"/>
    <x v="0"/>
    <x v="3"/>
    <x v="3"/>
  </r>
  <r>
    <x v="3494"/>
    <x v="0"/>
    <x v="7"/>
    <x v="79"/>
    <x v="65"/>
    <x v="3"/>
    <x v="2232"/>
    <x v="757"/>
    <x v="80"/>
    <x v="80"/>
    <x v="6"/>
    <x v="7"/>
    <x v="0"/>
    <x v="7"/>
    <x v="7"/>
  </r>
  <r>
    <x v="3493"/>
    <x v="0"/>
    <x v="4"/>
    <x v="112"/>
    <x v="153"/>
    <x v="1575"/>
    <x v="802"/>
    <x v="750"/>
    <x v="80"/>
    <x v="80"/>
    <x v="6"/>
    <x v="7"/>
    <x v="0"/>
    <x v="4"/>
    <x v="4"/>
  </r>
  <r>
    <x v="3493"/>
    <x v="0"/>
    <x v="10"/>
    <x v="83"/>
    <x v="64"/>
    <x v="42"/>
    <x v="802"/>
    <x v="750"/>
    <x v="80"/>
    <x v="80"/>
    <x v="6"/>
    <x v="7"/>
    <x v="0"/>
    <x v="10"/>
    <x v="10"/>
  </r>
  <r>
    <x v="3494"/>
    <x v="0"/>
    <x v="3"/>
    <x v="11"/>
    <x v="61"/>
    <x v="0"/>
    <x v="2232"/>
    <x v="757"/>
    <x v="80"/>
    <x v="80"/>
    <x v="6"/>
    <x v="7"/>
    <x v="0"/>
    <x v="3"/>
    <x v="3"/>
  </r>
  <r>
    <x v="3494"/>
    <x v="0"/>
    <x v="4"/>
    <x v="23"/>
    <x v="54"/>
    <x v="1002"/>
    <x v="2232"/>
    <x v="757"/>
    <x v="80"/>
    <x v="80"/>
    <x v="6"/>
    <x v="7"/>
    <x v="0"/>
    <x v="4"/>
    <x v="4"/>
  </r>
  <r>
    <x v="3499"/>
    <x v="1"/>
    <x v="2"/>
    <x v="42"/>
    <x v="49"/>
    <x v="55"/>
    <x v="3377"/>
    <x v="758"/>
    <x v="80"/>
    <x v="80"/>
    <x v="6"/>
    <x v="7"/>
    <x v="0"/>
    <x v="2"/>
    <x v="2"/>
  </r>
  <r>
    <x v="3493"/>
    <x v="0"/>
    <x v="9"/>
    <x v="168"/>
    <x v="123"/>
    <x v="3386"/>
    <x v="802"/>
    <x v="750"/>
    <x v="80"/>
    <x v="80"/>
    <x v="6"/>
    <x v="7"/>
    <x v="0"/>
    <x v="9"/>
    <x v="9"/>
  </r>
  <r>
    <x v="3499"/>
    <x v="0"/>
    <x v="2"/>
    <x v="18"/>
    <x v="49"/>
    <x v="160"/>
    <x v="3377"/>
    <x v="758"/>
    <x v="80"/>
    <x v="80"/>
    <x v="6"/>
    <x v="7"/>
    <x v="0"/>
    <x v="2"/>
    <x v="2"/>
  </r>
  <r>
    <x v="3507"/>
    <x v="1"/>
    <x v="2"/>
    <x v="82"/>
    <x v="48"/>
    <x v="299"/>
    <x v="3385"/>
    <x v="753"/>
    <x v="80"/>
    <x v="80"/>
    <x v="6"/>
    <x v="7"/>
    <x v="0"/>
    <x v="2"/>
    <x v="2"/>
  </r>
  <r>
    <x v="3498"/>
    <x v="1"/>
    <x v="2"/>
    <x v="32"/>
    <x v="90"/>
    <x v="988"/>
    <x v="3376"/>
    <x v="761"/>
    <x v="80"/>
    <x v="80"/>
    <x v="6"/>
    <x v="7"/>
    <x v="0"/>
    <x v="2"/>
    <x v="2"/>
  </r>
  <r>
    <x v="3493"/>
    <x v="0"/>
    <x v="8"/>
    <x v="152"/>
    <x v="116"/>
    <x v="32"/>
    <x v="802"/>
    <x v="750"/>
    <x v="80"/>
    <x v="80"/>
    <x v="6"/>
    <x v="7"/>
    <x v="0"/>
    <x v="8"/>
    <x v="8"/>
  </r>
  <r>
    <x v="3492"/>
    <x v="0"/>
    <x v="1"/>
    <x v="5"/>
    <x v="7"/>
    <x v="152"/>
    <x v="3372"/>
    <x v="760"/>
    <x v="80"/>
    <x v="80"/>
    <x v="6"/>
    <x v="7"/>
    <x v="0"/>
    <x v="1"/>
    <x v="1"/>
  </r>
  <r>
    <x v="3471"/>
    <x v="0"/>
    <x v="11"/>
    <x v="34"/>
    <x v="64"/>
    <x v="7"/>
    <x v="3351"/>
    <x v="755"/>
    <x v="80"/>
    <x v="80"/>
    <x v="6"/>
    <x v="7"/>
    <x v="0"/>
    <x v="11"/>
    <x v="11"/>
  </r>
  <r>
    <x v="3495"/>
    <x v="0"/>
    <x v="8"/>
    <x v="209"/>
    <x v="184"/>
    <x v="3387"/>
    <x v="3373"/>
    <x v="759"/>
    <x v="80"/>
    <x v="80"/>
    <x v="6"/>
    <x v="7"/>
    <x v="0"/>
    <x v="8"/>
    <x v="8"/>
  </r>
  <r>
    <x v="3499"/>
    <x v="0"/>
    <x v="3"/>
    <x v="48"/>
    <x v="54"/>
    <x v="371"/>
    <x v="3377"/>
    <x v="758"/>
    <x v="80"/>
    <x v="80"/>
    <x v="6"/>
    <x v="7"/>
    <x v="0"/>
    <x v="3"/>
    <x v="3"/>
  </r>
  <r>
    <x v="3472"/>
    <x v="0"/>
    <x v="0"/>
    <x v="24"/>
    <x v="26"/>
    <x v="137"/>
    <x v="3352"/>
    <x v="756"/>
    <x v="80"/>
    <x v="80"/>
    <x v="6"/>
    <x v="7"/>
    <x v="0"/>
    <x v="0"/>
    <x v="0"/>
  </r>
  <r>
    <x v="3479"/>
    <x v="0"/>
    <x v="11"/>
    <x v="39"/>
    <x v="125"/>
    <x v="2751"/>
    <x v="3359"/>
    <x v="758"/>
    <x v="80"/>
    <x v="80"/>
    <x v="6"/>
    <x v="7"/>
    <x v="0"/>
    <x v="11"/>
    <x v="11"/>
  </r>
  <r>
    <x v="3472"/>
    <x v="0"/>
    <x v="11"/>
    <x v="67"/>
    <x v="168"/>
    <x v="3388"/>
    <x v="3352"/>
    <x v="756"/>
    <x v="80"/>
    <x v="80"/>
    <x v="6"/>
    <x v="7"/>
    <x v="0"/>
    <x v="11"/>
    <x v="11"/>
  </r>
  <r>
    <x v="3466"/>
    <x v="0"/>
    <x v="3"/>
    <x v="27"/>
    <x v="60"/>
    <x v="446"/>
    <x v="3346"/>
    <x v="750"/>
    <x v="80"/>
    <x v="80"/>
    <x v="6"/>
    <x v="7"/>
    <x v="0"/>
    <x v="3"/>
    <x v="3"/>
  </r>
  <r>
    <x v="3479"/>
    <x v="0"/>
    <x v="8"/>
    <x v="52"/>
    <x v="107"/>
    <x v="13"/>
    <x v="3359"/>
    <x v="758"/>
    <x v="80"/>
    <x v="80"/>
    <x v="6"/>
    <x v="7"/>
    <x v="0"/>
    <x v="8"/>
    <x v="8"/>
  </r>
  <r>
    <x v="3524"/>
    <x v="0"/>
    <x v="9"/>
    <x v="174"/>
    <x v="123"/>
    <x v="1895"/>
    <x v="3402"/>
    <x v="757"/>
    <x v="80"/>
    <x v="80"/>
    <x v="6"/>
    <x v="7"/>
    <x v="0"/>
    <x v="9"/>
    <x v="9"/>
  </r>
  <r>
    <x v="3475"/>
    <x v="0"/>
    <x v="6"/>
    <x v="113"/>
    <x v="106"/>
    <x v="295"/>
    <x v="3355"/>
    <x v="757"/>
    <x v="80"/>
    <x v="80"/>
    <x v="6"/>
    <x v="7"/>
    <x v="0"/>
    <x v="6"/>
    <x v="6"/>
  </r>
  <r>
    <x v="3474"/>
    <x v="0"/>
    <x v="4"/>
    <x v="94"/>
    <x v="29"/>
    <x v="73"/>
    <x v="3354"/>
    <x v="751"/>
    <x v="80"/>
    <x v="80"/>
    <x v="6"/>
    <x v="7"/>
    <x v="0"/>
    <x v="4"/>
    <x v="4"/>
  </r>
  <r>
    <x v="3468"/>
    <x v="0"/>
    <x v="7"/>
    <x v="23"/>
    <x v="3"/>
    <x v="252"/>
    <x v="3348"/>
    <x v="752"/>
    <x v="80"/>
    <x v="80"/>
    <x v="6"/>
    <x v="7"/>
    <x v="0"/>
    <x v="7"/>
    <x v="7"/>
  </r>
  <r>
    <x v="3475"/>
    <x v="0"/>
    <x v="5"/>
    <x v="92"/>
    <x v="62"/>
    <x v="187"/>
    <x v="3355"/>
    <x v="757"/>
    <x v="80"/>
    <x v="80"/>
    <x v="6"/>
    <x v="7"/>
    <x v="0"/>
    <x v="5"/>
    <x v="5"/>
  </r>
  <r>
    <x v="3473"/>
    <x v="0"/>
    <x v="10"/>
    <x v="40"/>
    <x v="66"/>
    <x v="252"/>
    <x v="3353"/>
    <x v="757"/>
    <x v="80"/>
    <x v="80"/>
    <x v="6"/>
    <x v="7"/>
    <x v="0"/>
    <x v="10"/>
    <x v="10"/>
  </r>
  <r>
    <x v="3469"/>
    <x v="0"/>
    <x v="5"/>
    <x v="12"/>
    <x v="12"/>
    <x v="13"/>
    <x v="3349"/>
    <x v="753"/>
    <x v="80"/>
    <x v="80"/>
    <x v="6"/>
    <x v="7"/>
    <x v="0"/>
    <x v="5"/>
    <x v="5"/>
  </r>
  <r>
    <x v="3468"/>
    <x v="0"/>
    <x v="6"/>
    <x v="14"/>
    <x v="20"/>
    <x v="7"/>
    <x v="3348"/>
    <x v="752"/>
    <x v="80"/>
    <x v="80"/>
    <x v="6"/>
    <x v="7"/>
    <x v="0"/>
    <x v="6"/>
    <x v="6"/>
  </r>
  <r>
    <x v="3475"/>
    <x v="0"/>
    <x v="0"/>
    <x v="50"/>
    <x v="26"/>
    <x v="50"/>
    <x v="3355"/>
    <x v="757"/>
    <x v="80"/>
    <x v="80"/>
    <x v="6"/>
    <x v="7"/>
    <x v="0"/>
    <x v="0"/>
    <x v="0"/>
  </r>
  <r>
    <x v="3468"/>
    <x v="0"/>
    <x v="10"/>
    <x v="4"/>
    <x v="75"/>
    <x v="7"/>
    <x v="3348"/>
    <x v="752"/>
    <x v="80"/>
    <x v="80"/>
    <x v="6"/>
    <x v="7"/>
    <x v="0"/>
    <x v="10"/>
    <x v="10"/>
  </r>
  <r>
    <x v="3477"/>
    <x v="0"/>
    <x v="4"/>
    <x v="15"/>
    <x v="30"/>
    <x v="33"/>
    <x v="3357"/>
    <x v="759"/>
    <x v="80"/>
    <x v="80"/>
    <x v="6"/>
    <x v="7"/>
    <x v="0"/>
    <x v="4"/>
    <x v="4"/>
  </r>
  <r>
    <x v="3467"/>
    <x v="0"/>
    <x v="6"/>
    <x v="13"/>
    <x v="63"/>
    <x v="72"/>
    <x v="3347"/>
    <x v="751"/>
    <x v="80"/>
    <x v="80"/>
    <x v="6"/>
    <x v="7"/>
    <x v="0"/>
    <x v="6"/>
    <x v="6"/>
  </r>
  <r>
    <x v="3465"/>
    <x v="0"/>
    <x v="7"/>
    <x v="48"/>
    <x v="56"/>
    <x v="63"/>
    <x v="3345"/>
    <x v="750"/>
    <x v="80"/>
    <x v="80"/>
    <x v="6"/>
    <x v="7"/>
    <x v="0"/>
    <x v="7"/>
    <x v="7"/>
  </r>
  <r>
    <x v="3489"/>
    <x v="0"/>
    <x v="9"/>
    <x v="13"/>
    <x v="65"/>
    <x v="154"/>
    <x v="3369"/>
    <x v="753"/>
    <x v="80"/>
    <x v="80"/>
    <x v="6"/>
    <x v="7"/>
    <x v="0"/>
    <x v="9"/>
    <x v="9"/>
  </r>
  <r>
    <x v="3478"/>
    <x v="0"/>
    <x v="5"/>
    <x v="10"/>
    <x v="0"/>
    <x v="6"/>
    <x v="3358"/>
    <x v="755"/>
    <x v="80"/>
    <x v="80"/>
    <x v="6"/>
    <x v="7"/>
    <x v="0"/>
    <x v="5"/>
    <x v="5"/>
  </r>
  <r>
    <x v="3467"/>
    <x v="0"/>
    <x v="4"/>
    <x v="92"/>
    <x v="7"/>
    <x v="207"/>
    <x v="3347"/>
    <x v="751"/>
    <x v="80"/>
    <x v="80"/>
    <x v="6"/>
    <x v="7"/>
    <x v="0"/>
    <x v="4"/>
    <x v="4"/>
  </r>
  <r>
    <x v="3478"/>
    <x v="0"/>
    <x v="1"/>
    <x v="127"/>
    <x v="79"/>
    <x v="369"/>
    <x v="3358"/>
    <x v="755"/>
    <x v="80"/>
    <x v="80"/>
    <x v="6"/>
    <x v="7"/>
    <x v="0"/>
    <x v="1"/>
    <x v="1"/>
  </r>
  <r>
    <x v="3467"/>
    <x v="0"/>
    <x v="9"/>
    <x v="11"/>
    <x v="26"/>
    <x v="957"/>
    <x v="3347"/>
    <x v="751"/>
    <x v="80"/>
    <x v="80"/>
    <x v="6"/>
    <x v="7"/>
    <x v="0"/>
    <x v="9"/>
    <x v="9"/>
  </r>
  <r>
    <x v="3465"/>
    <x v="0"/>
    <x v="11"/>
    <x v="99"/>
    <x v="107"/>
    <x v="214"/>
    <x v="3345"/>
    <x v="750"/>
    <x v="80"/>
    <x v="80"/>
    <x v="6"/>
    <x v="7"/>
    <x v="0"/>
    <x v="11"/>
    <x v="11"/>
  </r>
  <r>
    <x v="3524"/>
    <x v="0"/>
    <x v="4"/>
    <x v="104"/>
    <x v="80"/>
    <x v="571"/>
    <x v="3402"/>
    <x v="757"/>
    <x v="80"/>
    <x v="80"/>
    <x v="6"/>
    <x v="7"/>
    <x v="0"/>
    <x v="4"/>
    <x v="4"/>
  </r>
  <r>
    <x v="3522"/>
    <x v="0"/>
    <x v="6"/>
    <x v="95"/>
    <x v="69"/>
    <x v="11"/>
    <x v="3400"/>
    <x v="755"/>
    <x v="80"/>
    <x v="80"/>
    <x v="6"/>
    <x v="7"/>
    <x v="0"/>
    <x v="6"/>
    <x v="6"/>
  </r>
  <r>
    <x v="3520"/>
    <x v="0"/>
    <x v="5"/>
    <x v="12"/>
    <x v="12"/>
    <x v="13"/>
    <x v="3398"/>
    <x v="753"/>
    <x v="80"/>
    <x v="80"/>
    <x v="6"/>
    <x v="7"/>
    <x v="0"/>
    <x v="5"/>
    <x v="5"/>
  </r>
  <r>
    <x v="3500"/>
    <x v="1"/>
    <x v="2"/>
    <x v="32"/>
    <x v="106"/>
    <x v="22"/>
    <x v="3378"/>
    <x v="750"/>
    <x v="80"/>
    <x v="80"/>
    <x v="6"/>
    <x v="7"/>
    <x v="0"/>
    <x v="2"/>
    <x v="2"/>
  </r>
  <r>
    <x v="3497"/>
    <x v="0"/>
    <x v="4"/>
    <x v="38"/>
    <x v="96"/>
    <x v="183"/>
    <x v="3375"/>
    <x v="754"/>
    <x v="80"/>
    <x v="80"/>
    <x v="6"/>
    <x v="7"/>
    <x v="0"/>
    <x v="4"/>
    <x v="4"/>
  </r>
  <r>
    <x v="3497"/>
    <x v="1"/>
    <x v="2"/>
    <x v="61"/>
    <x v="25"/>
    <x v="376"/>
    <x v="3375"/>
    <x v="754"/>
    <x v="80"/>
    <x v="80"/>
    <x v="6"/>
    <x v="7"/>
    <x v="0"/>
    <x v="2"/>
    <x v="2"/>
  </r>
  <r>
    <x v="3492"/>
    <x v="0"/>
    <x v="3"/>
    <x v="79"/>
    <x v="18"/>
    <x v="7"/>
    <x v="3372"/>
    <x v="760"/>
    <x v="80"/>
    <x v="80"/>
    <x v="6"/>
    <x v="7"/>
    <x v="0"/>
    <x v="3"/>
    <x v="3"/>
  </r>
  <r>
    <x v="3496"/>
    <x v="0"/>
    <x v="6"/>
    <x v="113"/>
    <x v="120"/>
    <x v="319"/>
    <x v="3374"/>
    <x v="752"/>
    <x v="80"/>
    <x v="80"/>
    <x v="6"/>
    <x v="7"/>
    <x v="0"/>
    <x v="6"/>
    <x v="6"/>
  </r>
  <r>
    <x v="3498"/>
    <x v="0"/>
    <x v="7"/>
    <x v="23"/>
    <x v="23"/>
    <x v="24"/>
    <x v="3376"/>
    <x v="761"/>
    <x v="80"/>
    <x v="80"/>
    <x v="6"/>
    <x v="7"/>
    <x v="0"/>
    <x v="7"/>
    <x v="7"/>
  </r>
  <r>
    <x v="3521"/>
    <x v="0"/>
    <x v="1"/>
    <x v="91"/>
    <x v="25"/>
    <x v="282"/>
    <x v="3399"/>
    <x v="754"/>
    <x v="80"/>
    <x v="80"/>
    <x v="6"/>
    <x v="7"/>
    <x v="0"/>
    <x v="1"/>
    <x v="1"/>
  </r>
  <r>
    <x v="3520"/>
    <x v="0"/>
    <x v="0"/>
    <x v="93"/>
    <x v="9"/>
    <x v="63"/>
    <x v="3398"/>
    <x v="753"/>
    <x v="80"/>
    <x v="80"/>
    <x v="6"/>
    <x v="7"/>
    <x v="0"/>
    <x v="0"/>
    <x v="0"/>
  </r>
  <r>
    <x v="3515"/>
    <x v="0"/>
    <x v="6"/>
    <x v="17"/>
    <x v="62"/>
    <x v="6"/>
    <x v="3393"/>
    <x v="759"/>
    <x v="80"/>
    <x v="80"/>
    <x v="6"/>
    <x v="7"/>
    <x v="0"/>
    <x v="6"/>
    <x v="6"/>
  </r>
  <r>
    <x v="3508"/>
    <x v="0"/>
    <x v="3"/>
    <x v="0"/>
    <x v="13"/>
    <x v="229"/>
    <x v="3386"/>
    <x v="756"/>
    <x v="80"/>
    <x v="80"/>
    <x v="6"/>
    <x v="7"/>
    <x v="0"/>
    <x v="3"/>
    <x v="3"/>
  </r>
  <r>
    <x v="3514"/>
    <x v="0"/>
    <x v="3"/>
    <x v="53"/>
    <x v="75"/>
    <x v="5"/>
    <x v="3392"/>
    <x v="763"/>
    <x v="80"/>
    <x v="80"/>
    <x v="6"/>
    <x v="7"/>
    <x v="0"/>
    <x v="3"/>
    <x v="3"/>
  </r>
  <r>
    <x v="3523"/>
    <x v="1"/>
    <x v="2"/>
    <x v="134"/>
    <x v="103"/>
    <x v="2258"/>
    <x v="3401"/>
    <x v="756"/>
    <x v="80"/>
    <x v="80"/>
    <x v="6"/>
    <x v="7"/>
    <x v="0"/>
    <x v="2"/>
    <x v="2"/>
  </r>
  <r>
    <x v="3523"/>
    <x v="0"/>
    <x v="3"/>
    <x v="65"/>
    <x v="35"/>
    <x v="2475"/>
    <x v="3401"/>
    <x v="756"/>
    <x v="80"/>
    <x v="80"/>
    <x v="6"/>
    <x v="7"/>
    <x v="0"/>
    <x v="3"/>
    <x v="3"/>
  </r>
  <r>
    <x v="3521"/>
    <x v="0"/>
    <x v="9"/>
    <x v="90"/>
    <x v="128"/>
    <x v="3389"/>
    <x v="3399"/>
    <x v="754"/>
    <x v="80"/>
    <x v="80"/>
    <x v="6"/>
    <x v="7"/>
    <x v="0"/>
    <x v="9"/>
    <x v="9"/>
  </r>
  <r>
    <x v="3512"/>
    <x v="0"/>
    <x v="11"/>
    <x v="31"/>
    <x v="51"/>
    <x v="9"/>
    <x v="3390"/>
    <x v="750"/>
    <x v="80"/>
    <x v="80"/>
    <x v="6"/>
    <x v="7"/>
    <x v="0"/>
    <x v="11"/>
    <x v="11"/>
  </r>
  <r>
    <x v="3519"/>
    <x v="0"/>
    <x v="3"/>
    <x v="15"/>
    <x v="21"/>
    <x v="3390"/>
    <x v="3397"/>
    <x v="752"/>
    <x v="80"/>
    <x v="80"/>
    <x v="6"/>
    <x v="7"/>
    <x v="0"/>
    <x v="3"/>
    <x v="3"/>
  </r>
  <r>
    <x v="3523"/>
    <x v="0"/>
    <x v="0"/>
    <x v="92"/>
    <x v="62"/>
    <x v="187"/>
    <x v="3401"/>
    <x v="756"/>
    <x v="80"/>
    <x v="80"/>
    <x v="6"/>
    <x v="7"/>
    <x v="0"/>
    <x v="0"/>
    <x v="0"/>
  </r>
  <r>
    <x v="3520"/>
    <x v="0"/>
    <x v="4"/>
    <x v="5"/>
    <x v="76"/>
    <x v="1439"/>
    <x v="3398"/>
    <x v="753"/>
    <x v="80"/>
    <x v="80"/>
    <x v="6"/>
    <x v="7"/>
    <x v="0"/>
    <x v="4"/>
    <x v="4"/>
  </r>
  <r>
    <x v="3522"/>
    <x v="1"/>
    <x v="2"/>
    <x v="69"/>
    <x v="306"/>
    <x v="83"/>
    <x v="3400"/>
    <x v="755"/>
    <x v="80"/>
    <x v="80"/>
    <x v="6"/>
    <x v="7"/>
    <x v="0"/>
    <x v="2"/>
    <x v="2"/>
  </r>
  <r>
    <x v="3524"/>
    <x v="1"/>
    <x v="2"/>
    <x v="177"/>
    <x v="197"/>
    <x v="3391"/>
    <x v="3402"/>
    <x v="757"/>
    <x v="80"/>
    <x v="80"/>
    <x v="6"/>
    <x v="7"/>
    <x v="0"/>
    <x v="2"/>
    <x v="2"/>
  </r>
  <r>
    <x v="3473"/>
    <x v="0"/>
    <x v="1"/>
    <x v="182"/>
    <x v="145"/>
    <x v="167"/>
    <x v="3353"/>
    <x v="757"/>
    <x v="80"/>
    <x v="80"/>
    <x v="6"/>
    <x v="7"/>
    <x v="0"/>
    <x v="1"/>
    <x v="1"/>
  </r>
  <r>
    <x v="3471"/>
    <x v="0"/>
    <x v="3"/>
    <x v="27"/>
    <x v="21"/>
    <x v="2841"/>
    <x v="3351"/>
    <x v="755"/>
    <x v="80"/>
    <x v="80"/>
    <x v="6"/>
    <x v="7"/>
    <x v="0"/>
    <x v="3"/>
    <x v="3"/>
  </r>
  <r>
    <x v="3478"/>
    <x v="1"/>
    <x v="2"/>
    <x v="197"/>
    <x v="100"/>
    <x v="3392"/>
    <x v="3358"/>
    <x v="755"/>
    <x v="80"/>
    <x v="80"/>
    <x v="6"/>
    <x v="7"/>
    <x v="0"/>
    <x v="2"/>
    <x v="2"/>
  </r>
  <r>
    <x v="3479"/>
    <x v="0"/>
    <x v="1"/>
    <x v="29"/>
    <x v="135"/>
    <x v="3393"/>
    <x v="3359"/>
    <x v="758"/>
    <x v="80"/>
    <x v="80"/>
    <x v="6"/>
    <x v="7"/>
    <x v="0"/>
    <x v="1"/>
    <x v="1"/>
  </r>
  <r>
    <x v="3513"/>
    <x v="0"/>
    <x v="9"/>
    <x v="101"/>
    <x v="147"/>
    <x v="3394"/>
    <x v="3391"/>
    <x v="755"/>
    <x v="80"/>
    <x v="80"/>
    <x v="6"/>
    <x v="7"/>
    <x v="0"/>
    <x v="9"/>
    <x v="9"/>
  </r>
  <r>
    <x v="3517"/>
    <x v="0"/>
    <x v="11"/>
    <x v="26"/>
    <x v="1"/>
    <x v="121"/>
    <x v="3395"/>
    <x v="763"/>
    <x v="80"/>
    <x v="80"/>
    <x v="6"/>
    <x v="7"/>
    <x v="0"/>
    <x v="11"/>
    <x v="11"/>
  </r>
  <r>
    <x v="3515"/>
    <x v="0"/>
    <x v="10"/>
    <x v="7"/>
    <x v="63"/>
    <x v="6"/>
    <x v="3393"/>
    <x v="759"/>
    <x v="80"/>
    <x v="80"/>
    <x v="6"/>
    <x v="7"/>
    <x v="0"/>
    <x v="10"/>
    <x v="10"/>
  </r>
  <r>
    <x v="3512"/>
    <x v="0"/>
    <x v="10"/>
    <x v="11"/>
    <x v="56"/>
    <x v="164"/>
    <x v="3390"/>
    <x v="750"/>
    <x v="80"/>
    <x v="80"/>
    <x v="6"/>
    <x v="7"/>
    <x v="0"/>
    <x v="10"/>
    <x v="10"/>
  </r>
  <r>
    <x v="3521"/>
    <x v="0"/>
    <x v="3"/>
    <x v="40"/>
    <x v="97"/>
    <x v="1505"/>
    <x v="3399"/>
    <x v="754"/>
    <x v="80"/>
    <x v="80"/>
    <x v="6"/>
    <x v="7"/>
    <x v="0"/>
    <x v="3"/>
    <x v="3"/>
  </r>
  <r>
    <x v="3508"/>
    <x v="0"/>
    <x v="7"/>
    <x v="12"/>
    <x v="85"/>
    <x v="127"/>
    <x v="3386"/>
    <x v="756"/>
    <x v="80"/>
    <x v="80"/>
    <x v="6"/>
    <x v="7"/>
    <x v="0"/>
    <x v="7"/>
    <x v="7"/>
  </r>
  <r>
    <x v="3510"/>
    <x v="0"/>
    <x v="6"/>
    <x v="26"/>
    <x v="34"/>
    <x v="286"/>
    <x v="3388"/>
    <x v="753"/>
    <x v="80"/>
    <x v="80"/>
    <x v="6"/>
    <x v="7"/>
    <x v="0"/>
    <x v="6"/>
    <x v="6"/>
  </r>
  <r>
    <x v="3510"/>
    <x v="0"/>
    <x v="5"/>
    <x v="6"/>
    <x v="98"/>
    <x v="13"/>
    <x v="3388"/>
    <x v="753"/>
    <x v="80"/>
    <x v="80"/>
    <x v="6"/>
    <x v="7"/>
    <x v="0"/>
    <x v="5"/>
    <x v="5"/>
  </r>
  <r>
    <x v="3509"/>
    <x v="0"/>
    <x v="7"/>
    <x v="93"/>
    <x v="0"/>
    <x v="187"/>
    <x v="3387"/>
    <x v="763"/>
    <x v="80"/>
    <x v="80"/>
    <x v="6"/>
    <x v="7"/>
    <x v="0"/>
    <x v="7"/>
    <x v="7"/>
  </r>
  <r>
    <x v="3518"/>
    <x v="0"/>
    <x v="8"/>
    <x v="39"/>
    <x v="106"/>
    <x v="202"/>
    <x v="3396"/>
    <x v="761"/>
    <x v="80"/>
    <x v="80"/>
    <x v="6"/>
    <x v="7"/>
    <x v="0"/>
    <x v="8"/>
    <x v="8"/>
  </r>
  <r>
    <x v="3511"/>
    <x v="0"/>
    <x v="10"/>
    <x v="10"/>
    <x v="18"/>
    <x v="13"/>
    <x v="3389"/>
    <x v="752"/>
    <x v="80"/>
    <x v="80"/>
    <x v="6"/>
    <x v="7"/>
    <x v="0"/>
    <x v="10"/>
    <x v="10"/>
  </r>
  <r>
    <x v="3516"/>
    <x v="0"/>
    <x v="1"/>
    <x v="26"/>
    <x v="61"/>
    <x v="20"/>
    <x v="3394"/>
    <x v="760"/>
    <x v="80"/>
    <x v="80"/>
    <x v="6"/>
    <x v="7"/>
    <x v="0"/>
    <x v="1"/>
    <x v="1"/>
  </r>
  <r>
    <x v="3522"/>
    <x v="0"/>
    <x v="5"/>
    <x v="17"/>
    <x v="11"/>
    <x v="18"/>
    <x v="3400"/>
    <x v="755"/>
    <x v="80"/>
    <x v="80"/>
    <x v="6"/>
    <x v="7"/>
    <x v="0"/>
    <x v="5"/>
    <x v="5"/>
  </r>
  <r>
    <x v="3506"/>
    <x v="0"/>
    <x v="8"/>
    <x v="8"/>
    <x v="9"/>
    <x v="13"/>
    <x v="3384"/>
    <x v="760"/>
    <x v="80"/>
    <x v="80"/>
    <x v="6"/>
    <x v="7"/>
    <x v="0"/>
    <x v="8"/>
    <x v="8"/>
  </r>
  <r>
    <x v="3519"/>
    <x v="0"/>
    <x v="8"/>
    <x v="51"/>
    <x v="99"/>
    <x v="510"/>
    <x v="3397"/>
    <x v="752"/>
    <x v="80"/>
    <x v="80"/>
    <x v="6"/>
    <x v="7"/>
    <x v="0"/>
    <x v="8"/>
    <x v="8"/>
  </r>
  <r>
    <x v="3514"/>
    <x v="0"/>
    <x v="10"/>
    <x v="23"/>
    <x v="3"/>
    <x v="252"/>
    <x v="3392"/>
    <x v="763"/>
    <x v="80"/>
    <x v="80"/>
    <x v="6"/>
    <x v="7"/>
    <x v="0"/>
    <x v="10"/>
    <x v="10"/>
  </r>
  <r>
    <x v="3506"/>
    <x v="0"/>
    <x v="2"/>
    <x v="30"/>
    <x v="63"/>
    <x v="34"/>
    <x v="3384"/>
    <x v="760"/>
    <x v="80"/>
    <x v="80"/>
    <x v="6"/>
    <x v="7"/>
    <x v="0"/>
    <x v="2"/>
    <x v="2"/>
  </r>
  <r>
    <x v="3513"/>
    <x v="0"/>
    <x v="2"/>
    <x v="110"/>
    <x v="169"/>
    <x v="755"/>
    <x v="3391"/>
    <x v="755"/>
    <x v="80"/>
    <x v="80"/>
    <x v="6"/>
    <x v="7"/>
    <x v="0"/>
    <x v="2"/>
    <x v="2"/>
  </r>
  <r>
    <x v="3516"/>
    <x v="0"/>
    <x v="7"/>
    <x v="79"/>
    <x v="14"/>
    <x v="379"/>
    <x v="3394"/>
    <x v="760"/>
    <x v="80"/>
    <x v="80"/>
    <x v="6"/>
    <x v="7"/>
    <x v="0"/>
    <x v="7"/>
    <x v="7"/>
  </r>
  <r>
    <x v="3470"/>
    <x v="0"/>
    <x v="6"/>
    <x v="27"/>
    <x v="75"/>
    <x v="175"/>
    <x v="3350"/>
    <x v="754"/>
    <x v="80"/>
    <x v="80"/>
    <x v="6"/>
    <x v="7"/>
    <x v="0"/>
    <x v="6"/>
    <x v="6"/>
  </r>
  <r>
    <x v="3469"/>
    <x v="0"/>
    <x v="10"/>
    <x v="5"/>
    <x v="16"/>
    <x v="17"/>
    <x v="3349"/>
    <x v="753"/>
    <x v="80"/>
    <x v="80"/>
    <x v="6"/>
    <x v="7"/>
    <x v="0"/>
    <x v="10"/>
    <x v="10"/>
  </r>
  <r>
    <x v="3489"/>
    <x v="0"/>
    <x v="6"/>
    <x v="21"/>
    <x v="13"/>
    <x v="22"/>
    <x v="3369"/>
    <x v="753"/>
    <x v="80"/>
    <x v="80"/>
    <x v="6"/>
    <x v="7"/>
    <x v="0"/>
    <x v="6"/>
    <x v="6"/>
  </r>
  <r>
    <x v="3465"/>
    <x v="0"/>
    <x v="0"/>
    <x v="9"/>
    <x v="43"/>
    <x v="183"/>
    <x v="3345"/>
    <x v="750"/>
    <x v="80"/>
    <x v="80"/>
    <x v="6"/>
    <x v="7"/>
    <x v="0"/>
    <x v="0"/>
    <x v="0"/>
  </r>
  <r>
    <x v="3471"/>
    <x v="0"/>
    <x v="0"/>
    <x v="9"/>
    <x v="11"/>
    <x v="35"/>
    <x v="3351"/>
    <x v="755"/>
    <x v="80"/>
    <x v="80"/>
    <x v="6"/>
    <x v="7"/>
    <x v="0"/>
    <x v="0"/>
    <x v="0"/>
  </r>
  <r>
    <x v="3480"/>
    <x v="0"/>
    <x v="8"/>
    <x v="55"/>
    <x v="125"/>
    <x v="157"/>
    <x v="3360"/>
    <x v="756"/>
    <x v="80"/>
    <x v="80"/>
    <x v="6"/>
    <x v="7"/>
    <x v="0"/>
    <x v="8"/>
    <x v="8"/>
  </r>
  <r>
    <x v="3480"/>
    <x v="0"/>
    <x v="4"/>
    <x v="40"/>
    <x v="83"/>
    <x v="204"/>
    <x v="3360"/>
    <x v="756"/>
    <x v="80"/>
    <x v="80"/>
    <x v="6"/>
    <x v="7"/>
    <x v="0"/>
    <x v="4"/>
    <x v="4"/>
  </r>
  <r>
    <x v="3476"/>
    <x v="0"/>
    <x v="0"/>
    <x v="12"/>
    <x v="45"/>
    <x v="6"/>
    <x v="3356"/>
    <x v="758"/>
    <x v="80"/>
    <x v="80"/>
    <x v="6"/>
    <x v="7"/>
    <x v="0"/>
    <x v="0"/>
    <x v="0"/>
  </r>
  <r>
    <x v="3489"/>
    <x v="0"/>
    <x v="0"/>
    <x v="10"/>
    <x v="9"/>
    <x v="9"/>
    <x v="3369"/>
    <x v="753"/>
    <x v="80"/>
    <x v="80"/>
    <x v="6"/>
    <x v="7"/>
    <x v="0"/>
    <x v="0"/>
    <x v="0"/>
  </r>
  <r>
    <x v="3475"/>
    <x v="0"/>
    <x v="10"/>
    <x v="2"/>
    <x v="119"/>
    <x v="610"/>
    <x v="3355"/>
    <x v="757"/>
    <x v="80"/>
    <x v="80"/>
    <x v="6"/>
    <x v="7"/>
    <x v="0"/>
    <x v="10"/>
    <x v="10"/>
  </r>
  <r>
    <x v="3474"/>
    <x v="0"/>
    <x v="1"/>
    <x v="126"/>
    <x v="122"/>
    <x v="1999"/>
    <x v="3354"/>
    <x v="751"/>
    <x v="80"/>
    <x v="80"/>
    <x v="6"/>
    <x v="7"/>
    <x v="0"/>
    <x v="1"/>
    <x v="1"/>
  </r>
  <r>
    <x v="3466"/>
    <x v="0"/>
    <x v="7"/>
    <x v="57"/>
    <x v="10"/>
    <x v="19"/>
    <x v="3346"/>
    <x v="750"/>
    <x v="80"/>
    <x v="80"/>
    <x v="6"/>
    <x v="7"/>
    <x v="0"/>
    <x v="7"/>
    <x v="7"/>
  </r>
  <r>
    <x v="3470"/>
    <x v="0"/>
    <x v="0"/>
    <x v="5"/>
    <x v="8"/>
    <x v="10"/>
    <x v="3350"/>
    <x v="754"/>
    <x v="80"/>
    <x v="80"/>
    <x v="6"/>
    <x v="7"/>
    <x v="0"/>
    <x v="0"/>
    <x v="0"/>
  </r>
  <r>
    <x v="3466"/>
    <x v="0"/>
    <x v="1"/>
    <x v="83"/>
    <x v="114"/>
    <x v="24"/>
    <x v="3346"/>
    <x v="750"/>
    <x v="80"/>
    <x v="80"/>
    <x v="6"/>
    <x v="7"/>
    <x v="0"/>
    <x v="1"/>
    <x v="1"/>
  </r>
  <r>
    <x v="3469"/>
    <x v="0"/>
    <x v="1"/>
    <x v="82"/>
    <x v="27"/>
    <x v="386"/>
    <x v="3349"/>
    <x v="753"/>
    <x v="80"/>
    <x v="80"/>
    <x v="6"/>
    <x v="7"/>
    <x v="0"/>
    <x v="1"/>
    <x v="1"/>
  </r>
  <r>
    <x v="3477"/>
    <x v="0"/>
    <x v="0"/>
    <x v="79"/>
    <x v="9"/>
    <x v="6"/>
    <x v="3357"/>
    <x v="759"/>
    <x v="80"/>
    <x v="80"/>
    <x v="6"/>
    <x v="7"/>
    <x v="0"/>
    <x v="0"/>
    <x v="0"/>
  </r>
  <r>
    <x v="3474"/>
    <x v="0"/>
    <x v="10"/>
    <x v="65"/>
    <x v="32"/>
    <x v="1477"/>
    <x v="3354"/>
    <x v="751"/>
    <x v="80"/>
    <x v="80"/>
    <x v="6"/>
    <x v="7"/>
    <x v="0"/>
    <x v="10"/>
    <x v="10"/>
  </r>
  <r>
    <x v="3477"/>
    <x v="0"/>
    <x v="11"/>
    <x v="51"/>
    <x v="59"/>
    <x v="244"/>
    <x v="3357"/>
    <x v="759"/>
    <x v="80"/>
    <x v="80"/>
    <x v="6"/>
    <x v="7"/>
    <x v="0"/>
    <x v="11"/>
    <x v="11"/>
  </r>
  <r>
    <x v="3480"/>
    <x v="0"/>
    <x v="9"/>
    <x v="134"/>
    <x v="153"/>
    <x v="1825"/>
    <x v="3360"/>
    <x v="756"/>
    <x v="80"/>
    <x v="80"/>
    <x v="6"/>
    <x v="7"/>
    <x v="0"/>
    <x v="9"/>
    <x v="9"/>
  </r>
  <r>
    <x v="3474"/>
    <x v="0"/>
    <x v="7"/>
    <x v="23"/>
    <x v="60"/>
    <x v="2417"/>
    <x v="3354"/>
    <x v="751"/>
    <x v="80"/>
    <x v="80"/>
    <x v="6"/>
    <x v="7"/>
    <x v="0"/>
    <x v="7"/>
    <x v="7"/>
  </r>
  <r>
    <x v="3476"/>
    <x v="0"/>
    <x v="11"/>
    <x v="93"/>
    <x v="65"/>
    <x v="245"/>
    <x v="3356"/>
    <x v="758"/>
    <x v="80"/>
    <x v="80"/>
    <x v="6"/>
    <x v="7"/>
    <x v="0"/>
    <x v="11"/>
    <x v="11"/>
  </r>
  <r>
    <x v="3524"/>
    <x v="0"/>
    <x v="3"/>
    <x v="85"/>
    <x v="25"/>
    <x v="1754"/>
    <x v="3402"/>
    <x v="757"/>
    <x v="80"/>
    <x v="80"/>
    <x v="6"/>
    <x v="7"/>
    <x v="0"/>
    <x v="3"/>
    <x v="3"/>
  </r>
  <r>
    <x v="3470"/>
    <x v="0"/>
    <x v="5"/>
    <x v="10"/>
    <x v="0"/>
    <x v="6"/>
    <x v="3350"/>
    <x v="754"/>
    <x v="80"/>
    <x v="80"/>
    <x v="6"/>
    <x v="7"/>
    <x v="0"/>
    <x v="5"/>
    <x v="5"/>
  </r>
  <r>
    <x v="3480"/>
    <x v="1"/>
    <x v="2"/>
    <x v="64"/>
    <x v="162"/>
    <x v="782"/>
    <x v="3360"/>
    <x v="756"/>
    <x v="80"/>
    <x v="80"/>
    <x v="6"/>
    <x v="7"/>
    <x v="0"/>
    <x v="2"/>
    <x v="2"/>
  </r>
  <r>
    <x v="3473"/>
    <x v="0"/>
    <x v="7"/>
    <x v="50"/>
    <x v="47"/>
    <x v="7"/>
    <x v="3353"/>
    <x v="757"/>
    <x v="80"/>
    <x v="80"/>
    <x v="6"/>
    <x v="7"/>
    <x v="0"/>
    <x v="7"/>
    <x v="7"/>
  </r>
  <r>
    <x v="3474"/>
    <x v="0"/>
    <x v="3"/>
    <x v="113"/>
    <x v="107"/>
    <x v="563"/>
    <x v="3354"/>
    <x v="751"/>
    <x v="80"/>
    <x v="80"/>
    <x v="6"/>
    <x v="7"/>
    <x v="0"/>
    <x v="3"/>
    <x v="3"/>
  </r>
  <r>
    <x v="3478"/>
    <x v="0"/>
    <x v="10"/>
    <x v="82"/>
    <x v="87"/>
    <x v="467"/>
    <x v="3358"/>
    <x v="755"/>
    <x v="80"/>
    <x v="80"/>
    <x v="6"/>
    <x v="7"/>
    <x v="0"/>
    <x v="10"/>
    <x v="10"/>
  </r>
  <r>
    <x v="3489"/>
    <x v="0"/>
    <x v="5"/>
    <x v="0"/>
    <x v="41"/>
    <x v="6"/>
    <x v="3369"/>
    <x v="753"/>
    <x v="80"/>
    <x v="80"/>
    <x v="6"/>
    <x v="7"/>
    <x v="0"/>
    <x v="5"/>
    <x v="5"/>
  </r>
  <r>
    <x v="3473"/>
    <x v="0"/>
    <x v="3"/>
    <x v="125"/>
    <x v="25"/>
    <x v="1893"/>
    <x v="3353"/>
    <x v="757"/>
    <x v="80"/>
    <x v="80"/>
    <x v="6"/>
    <x v="7"/>
    <x v="0"/>
    <x v="3"/>
    <x v="3"/>
  </r>
  <r>
    <x v="3504"/>
    <x v="0"/>
    <x v="0"/>
    <x v="48"/>
    <x v="61"/>
    <x v="356"/>
    <x v="3382"/>
    <x v="762"/>
    <x v="80"/>
    <x v="80"/>
    <x v="6"/>
    <x v="7"/>
    <x v="0"/>
    <x v="0"/>
    <x v="0"/>
  </r>
  <r>
    <x v="3484"/>
    <x v="0"/>
    <x v="3"/>
    <x v="95"/>
    <x v="67"/>
    <x v="286"/>
    <x v="3364"/>
    <x v="761"/>
    <x v="80"/>
    <x v="80"/>
    <x v="6"/>
    <x v="7"/>
    <x v="0"/>
    <x v="3"/>
    <x v="3"/>
  </r>
  <r>
    <x v="3486"/>
    <x v="0"/>
    <x v="9"/>
    <x v="1"/>
    <x v="4"/>
    <x v="735"/>
    <x v="3366"/>
    <x v="760"/>
    <x v="80"/>
    <x v="80"/>
    <x v="6"/>
    <x v="7"/>
    <x v="0"/>
    <x v="9"/>
    <x v="9"/>
  </r>
  <r>
    <x v="3481"/>
    <x v="0"/>
    <x v="3"/>
    <x v="8"/>
    <x v="85"/>
    <x v="31"/>
    <x v="3361"/>
    <x v="760"/>
    <x v="80"/>
    <x v="80"/>
    <x v="6"/>
    <x v="7"/>
    <x v="0"/>
    <x v="3"/>
    <x v="3"/>
  </r>
  <r>
    <x v="3490"/>
    <x v="0"/>
    <x v="5"/>
    <x v="10"/>
    <x v="13"/>
    <x v="202"/>
    <x v="3370"/>
    <x v="763"/>
    <x v="80"/>
    <x v="80"/>
    <x v="6"/>
    <x v="7"/>
    <x v="0"/>
    <x v="5"/>
    <x v="5"/>
  </r>
  <r>
    <x v="3505"/>
    <x v="1"/>
    <x v="2"/>
    <x v="21"/>
    <x v="13"/>
    <x v="22"/>
    <x v="3383"/>
    <x v="758"/>
    <x v="80"/>
    <x v="80"/>
    <x v="6"/>
    <x v="7"/>
    <x v="0"/>
    <x v="2"/>
    <x v="2"/>
  </r>
  <r>
    <x v="3487"/>
    <x v="0"/>
    <x v="11"/>
    <x v="102"/>
    <x v="133"/>
    <x v="832"/>
    <x v="3367"/>
    <x v="762"/>
    <x v="80"/>
    <x v="80"/>
    <x v="6"/>
    <x v="7"/>
    <x v="0"/>
    <x v="11"/>
    <x v="11"/>
  </r>
  <r>
    <x v="3505"/>
    <x v="0"/>
    <x v="2"/>
    <x v="21"/>
    <x v="13"/>
    <x v="22"/>
    <x v="3383"/>
    <x v="758"/>
    <x v="80"/>
    <x v="80"/>
    <x v="6"/>
    <x v="7"/>
    <x v="0"/>
    <x v="2"/>
    <x v="2"/>
  </r>
  <r>
    <x v="3482"/>
    <x v="0"/>
    <x v="0"/>
    <x v="13"/>
    <x v="14"/>
    <x v="44"/>
    <x v="3362"/>
    <x v="751"/>
    <x v="80"/>
    <x v="80"/>
    <x v="6"/>
    <x v="7"/>
    <x v="0"/>
    <x v="0"/>
    <x v="0"/>
  </r>
  <r>
    <x v="3491"/>
    <x v="0"/>
    <x v="1"/>
    <x v="17"/>
    <x v="11"/>
    <x v="18"/>
    <x v="3371"/>
    <x v="760"/>
    <x v="80"/>
    <x v="80"/>
    <x v="6"/>
    <x v="7"/>
    <x v="0"/>
    <x v="1"/>
    <x v="1"/>
  </r>
  <r>
    <x v="3483"/>
    <x v="0"/>
    <x v="7"/>
    <x v="9"/>
    <x v="14"/>
    <x v="14"/>
    <x v="3363"/>
    <x v="760"/>
    <x v="80"/>
    <x v="80"/>
    <x v="6"/>
    <x v="7"/>
    <x v="0"/>
    <x v="7"/>
    <x v="7"/>
  </r>
  <r>
    <x v="3525"/>
    <x v="0"/>
    <x v="0"/>
    <x v="20"/>
    <x v="6"/>
    <x v="7"/>
    <x v="3403"/>
    <x v="753"/>
    <x v="80"/>
    <x v="80"/>
    <x v="6"/>
    <x v="7"/>
    <x v="0"/>
    <x v="0"/>
    <x v="0"/>
  </r>
  <r>
    <x v="3525"/>
    <x v="0"/>
    <x v="5"/>
    <x v="16"/>
    <x v="17"/>
    <x v="6"/>
    <x v="3403"/>
    <x v="753"/>
    <x v="80"/>
    <x v="80"/>
    <x v="6"/>
    <x v="7"/>
    <x v="0"/>
    <x v="5"/>
    <x v="5"/>
  </r>
  <r>
    <x v="3502"/>
    <x v="0"/>
    <x v="7"/>
    <x v="70"/>
    <x v="15"/>
    <x v="261"/>
    <x v="3380"/>
    <x v="753"/>
    <x v="80"/>
    <x v="80"/>
    <x v="6"/>
    <x v="7"/>
    <x v="0"/>
    <x v="7"/>
    <x v="7"/>
  </r>
  <r>
    <x v="3504"/>
    <x v="0"/>
    <x v="2"/>
    <x v="109"/>
    <x v="218"/>
    <x v="3375"/>
    <x v="3382"/>
    <x v="762"/>
    <x v="80"/>
    <x v="80"/>
    <x v="6"/>
    <x v="7"/>
    <x v="0"/>
    <x v="2"/>
    <x v="2"/>
  </r>
  <r>
    <x v="3487"/>
    <x v="0"/>
    <x v="8"/>
    <x v="86"/>
    <x v="197"/>
    <x v="3395"/>
    <x v="3367"/>
    <x v="762"/>
    <x v="80"/>
    <x v="80"/>
    <x v="6"/>
    <x v="7"/>
    <x v="0"/>
    <x v="8"/>
    <x v="8"/>
  </r>
  <r>
    <x v="3481"/>
    <x v="0"/>
    <x v="7"/>
    <x v="20"/>
    <x v="12"/>
    <x v="6"/>
    <x v="3361"/>
    <x v="760"/>
    <x v="80"/>
    <x v="80"/>
    <x v="6"/>
    <x v="7"/>
    <x v="0"/>
    <x v="7"/>
    <x v="7"/>
  </r>
  <r>
    <x v="3467"/>
    <x v="0"/>
    <x v="2"/>
    <x v="34"/>
    <x v="58"/>
    <x v="966"/>
    <x v="3347"/>
    <x v="751"/>
    <x v="80"/>
    <x v="80"/>
    <x v="6"/>
    <x v="7"/>
    <x v="0"/>
    <x v="2"/>
    <x v="2"/>
  </r>
  <r>
    <x v="3524"/>
    <x v="0"/>
    <x v="7"/>
    <x v="36"/>
    <x v="51"/>
    <x v="6"/>
    <x v="3402"/>
    <x v="757"/>
    <x v="80"/>
    <x v="80"/>
    <x v="6"/>
    <x v="7"/>
    <x v="0"/>
    <x v="7"/>
    <x v="7"/>
  </r>
  <r>
    <x v="3467"/>
    <x v="1"/>
    <x v="2"/>
    <x v="52"/>
    <x v="97"/>
    <x v="138"/>
    <x v="3347"/>
    <x v="751"/>
    <x v="80"/>
    <x v="80"/>
    <x v="6"/>
    <x v="7"/>
    <x v="0"/>
    <x v="2"/>
    <x v="2"/>
  </r>
  <r>
    <x v="3526"/>
    <x v="0"/>
    <x v="9"/>
    <x v="101"/>
    <x v="29"/>
    <x v="218"/>
    <x v="3404"/>
    <x v="750"/>
    <x v="80"/>
    <x v="80"/>
    <x v="6"/>
    <x v="7"/>
    <x v="0"/>
    <x v="9"/>
    <x v="9"/>
  </r>
  <r>
    <x v="3485"/>
    <x v="0"/>
    <x v="10"/>
    <x v="46"/>
    <x v="66"/>
    <x v="298"/>
    <x v="3365"/>
    <x v="751"/>
    <x v="80"/>
    <x v="80"/>
    <x v="6"/>
    <x v="7"/>
    <x v="0"/>
    <x v="10"/>
    <x v="10"/>
  </r>
  <r>
    <x v="3488"/>
    <x v="0"/>
    <x v="5"/>
    <x v="6"/>
    <x v="85"/>
    <x v="171"/>
    <x v="3368"/>
    <x v="761"/>
    <x v="80"/>
    <x v="80"/>
    <x v="6"/>
    <x v="7"/>
    <x v="0"/>
    <x v="5"/>
    <x v="5"/>
  </r>
  <r>
    <x v="3484"/>
    <x v="0"/>
    <x v="10"/>
    <x v="19"/>
    <x v="21"/>
    <x v="21"/>
    <x v="3364"/>
    <x v="761"/>
    <x v="80"/>
    <x v="80"/>
    <x v="6"/>
    <x v="7"/>
    <x v="0"/>
    <x v="10"/>
    <x v="10"/>
  </r>
  <r>
    <x v="3503"/>
    <x v="1"/>
    <x v="2"/>
    <x v="94"/>
    <x v="19"/>
    <x v="182"/>
    <x v="3381"/>
    <x v="760"/>
    <x v="80"/>
    <x v="80"/>
    <x v="6"/>
    <x v="7"/>
    <x v="0"/>
    <x v="2"/>
    <x v="2"/>
  </r>
  <r>
    <x v="3502"/>
    <x v="1"/>
    <x v="2"/>
    <x v="139"/>
    <x v="215"/>
    <x v="310"/>
    <x v="3380"/>
    <x v="753"/>
    <x v="80"/>
    <x v="80"/>
    <x v="6"/>
    <x v="7"/>
    <x v="0"/>
    <x v="2"/>
    <x v="2"/>
  </r>
  <r>
    <x v="3502"/>
    <x v="0"/>
    <x v="2"/>
    <x v="108"/>
    <x v="215"/>
    <x v="34"/>
    <x v="3380"/>
    <x v="753"/>
    <x v="80"/>
    <x v="80"/>
    <x v="6"/>
    <x v="7"/>
    <x v="0"/>
    <x v="2"/>
    <x v="2"/>
  </r>
  <r>
    <x v="3503"/>
    <x v="0"/>
    <x v="9"/>
    <x v="42"/>
    <x v="119"/>
    <x v="504"/>
    <x v="3381"/>
    <x v="760"/>
    <x v="80"/>
    <x v="80"/>
    <x v="6"/>
    <x v="7"/>
    <x v="0"/>
    <x v="9"/>
    <x v="9"/>
  </r>
  <r>
    <x v="3483"/>
    <x v="0"/>
    <x v="1"/>
    <x v="82"/>
    <x v="32"/>
    <x v="1129"/>
    <x v="3363"/>
    <x v="760"/>
    <x v="80"/>
    <x v="80"/>
    <x v="6"/>
    <x v="7"/>
    <x v="0"/>
    <x v="1"/>
    <x v="1"/>
  </r>
  <r>
    <x v="3504"/>
    <x v="0"/>
    <x v="6"/>
    <x v="78"/>
    <x v="71"/>
    <x v="439"/>
    <x v="3382"/>
    <x v="762"/>
    <x v="80"/>
    <x v="80"/>
    <x v="6"/>
    <x v="7"/>
    <x v="0"/>
    <x v="6"/>
    <x v="6"/>
  </r>
  <r>
    <x v="3526"/>
    <x v="0"/>
    <x v="8"/>
    <x v="32"/>
    <x v="72"/>
    <x v="287"/>
    <x v="3404"/>
    <x v="750"/>
    <x v="80"/>
    <x v="80"/>
    <x v="6"/>
    <x v="7"/>
    <x v="0"/>
    <x v="8"/>
    <x v="8"/>
  </r>
  <r>
    <x v="3488"/>
    <x v="0"/>
    <x v="0"/>
    <x v="10"/>
    <x v="18"/>
    <x v="13"/>
    <x v="3368"/>
    <x v="761"/>
    <x v="80"/>
    <x v="80"/>
    <x v="6"/>
    <x v="7"/>
    <x v="0"/>
    <x v="0"/>
    <x v="0"/>
  </r>
  <r>
    <x v="3503"/>
    <x v="0"/>
    <x v="2"/>
    <x v="18"/>
    <x v="19"/>
    <x v="121"/>
    <x v="3381"/>
    <x v="760"/>
    <x v="80"/>
    <x v="80"/>
    <x v="6"/>
    <x v="7"/>
    <x v="0"/>
    <x v="2"/>
    <x v="2"/>
  </r>
  <r>
    <x v="3484"/>
    <x v="0"/>
    <x v="1"/>
    <x v="102"/>
    <x v="150"/>
    <x v="856"/>
    <x v="3364"/>
    <x v="761"/>
    <x v="80"/>
    <x v="80"/>
    <x v="6"/>
    <x v="7"/>
    <x v="0"/>
    <x v="1"/>
    <x v="1"/>
  </r>
  <r>
    <x v="3481"/>
    <x v="0"/>
    <x v="1"/>
    <x v="79"/>
    <x v="13"/>
    <x v="37"/>
    <x v="3361"/>
    <x v="760"/>
    <x v="80"/>
    <x v="80"/>
    <x v="6"/>
    <x v="7"/>
    <x v="0"/>
    <x v="1"/>
    <x v="1"/>
  </r>
  <r>
    <x v="3481"/>
    <x v="0"/>
    <x v="10"/>
    <x v="20"/>
    <x v="6"/>
    <x v="7"/>
    <x v="3361"/>
    <x v="760"/>
    <x v="80"/>
    <x v="80"/>
    <x v="6"/>
    <x v="7"/>
    <x v="0"/>
    <x v="10"/>
    <x v="10"/>
  </r>
  <r>
    <x v="3483"/>
    <x v="0"/>
    <x v="3"/>
    <x v="37"/>
    <x v="61"/>
    <x v="84"/>
    <x v="3363"/>
    <x v="760"/>
    <x v="80"/>
    <x v="80"/>
    <x v="6"/>
    <x v="7"/>
    <x v="0"/>
    <x v="3"/>
    <x v="3"/>
  </r>
  <r>
    <x v="3504"/>
    <x v="0"/>
    <x v="5"/>
    <x v="7"/>
    <x v="7"/>
    <x v="7"/>
    <x v="3382"/>
    <x v="762"/>
    <x v="80"/>
    <x v="80"/>
    <x v="6"/>
    <x v="7"/>
    <x v="0"/>
    <x v="5"/>
    <x v="5"/>
  </r>
  <r>
    <x v="3485"/>
    <x v="0"/>
    <x v="1"/>
    <x v="64"/>
    <x v="123"/>
    <x v="12"/>
    <x v="3365"/>
    <x v="751"/>
    <x v="80"/>
    <x v="80"/>
    <x v="6"/>
    <x v="7"/>
    <x v="0"/>
    <x v="1"/>
    <x v="1"/>
  </r>
  <r>
    <x v="3503"/>
    <x v="0"/>
    <x v="8"/>
    <x v="33"/>
    <x v="32"/>
    <x v="358"/>
    <x v="3381"/>
    <x v="760"/>
    <x v="80"/>
    <x v="80"/>
    <x v="6"/>
    <x v="7"/>
    <x v="0"/>
    <x v="8"/>
    <x v="8"/>
  </r>
  <r>
    <x v="3486"/>
    <x v="0"/>
    <x v="4"/>
    <x v="92"/>
    <x v="16"/>
    <x v="234"/>
    <x v="3366"/>
    <x v="760"/>
    <x v="80"/>
    <x v="80"/>
    <x v="6"/>
    <x v="7"/>
    <x v="0"/>
    <x v="4"/>
    <x v="4"/>
  </r>
  <r>
    <x v="3525"/>
    <x v="0"/>
    <x v="6"/>
    <x v="79"/>
    <x v="13"/>
    <x v="37"/>
    <x v="3403"/>
    <x v="753"/>
    <x v="80"/>
    <x v="80"/>
    <x v="6"/>
    <x v="7"/>
    <x v="0"/>
    <x v="6"/>
    <x v="6"/>
  </r>
  <r>
    <x v="3526"/>
    <x v="0"/>
    <x v="2"/>
    <x v="168"/>
    <x v="218"/>
    <x v="1680"/>
    <x v="3404"/>
    <x v="750"/>
    <x v="80"/>
    <x v="80"/>
    <x v="6"/>
    <x v="7"/>
    <x v="0"/>
    <x v="2"/>
    <x v="2"/>
  </r>
  <r>
    <x v="3488"/>
    <x v="0"/>
    <x v="11"/>
    <x v="26"/>
    <x v="15"/>
    <x v="1637"/>
    <x v="3368"/>
    <x v="761"/>
    <x v="80"/>
    <x v="80"/>
    <x v="6"/>
    <x v="7"/>
    <x v="0"/>
    <x v="11"/>
    <x v="11"/>
  </r>
  <r>
    <x v="3502"/>
    <x v="0"/>
    <x v="9"/>
    <x v="152"/>
    <x v="195"/>
    <x v="2458"/>
    <x v="3380"/>
    <x v="753"/>
    <x v="80"/>
    <x v="80"/>
    <x v="6"/>
    <x v="7"/>
    <x v="0"/>
    <x v="9"/>
    <x v="9"/>
  </r>
  <r>
    <x v="3496"/>
    <x v="0"/>
    <x v="0"/>
    <x v="63"/>
    <x v="76"/>
    <x v="64"/>
    <x v="3374"/>
    <x v="752"/>
    <x v="80"/>
    <x v="80"/>
    <x v="6"/>
    <x v="7"/>
    <x v="0"/>
    <x v="0"/>
    <x v="0"/>
  </r>
  <r>
    <x v="3500"/>
    <x v="0"/>
    <x v="9"/>
    <x v="84"/>
    <x v="49"/>
    <x v="626"/>
    <x v="3378"/>
    <x v="750"/>
    <x v="80"/>
    <x v="80"/>
    <x v="6"/>
    <x v="7"/>
    <x v="0"/>
    <x v="9"/>
    <x v="9"/>
  </r>
  <r>
    <x v="3497"/>
    <x v="0"/>
    <x v="8"/>
    <x v="101"/>
    <x v="121"/>
    <x v="1681"/>
    <x v="3375"/>
    <x v="754"/>
    <x v="80"/>
    <x v="80"/>
    <x v="6"/>
    <x v="7"/>
    <x v="0"/>
    <x v="8"/>
    <x v="8"/>
  </r>
  <r>
    <x v="3495"/>
    <x v="0"/>
    <x v="7"/>
    <x v="78"/>
    <x v="29"/>
    <x v="2104"/>
    <x v="3373"/>
    <x v="759"/>
    <x v="80"/>
    <x v="80"/>
    <x v="6"/>
    <x v="7"/>
    <x v="0"/>
    <x v="7"/>
    <x v="7"/>
  </r>
  <r>
    <x v="3498"/>
    <x v="0"/>
    <x v="4"/>
    <x v="24"/>
    <x v="34"/>
    <x v="78"/>
    <x v="3376"/>
    <x v="761"/>
    <x v="80"/>
    <x v="80"/>
    <x v="6"/>
    <x v="7"/>
    <x v="0"/>
    <x v="4"/>
    <x v="4"/>
  </r>
  <r>
    <x v="3507"/>
    <x v="0"/>
    <x v="8"/>
    <x v="5"/>
    <x v="5"/>
    <x v="5"/>
    <x v="3385"/>
    <x v="753"/>
    <x v="80"/>
    <x v="80"/>
    <x v="6"/>
    <x v="7"/>
    <x v="0"/>
    <x v="8"/>
    <x v="8"/>
  </r>
  <r>
    <x v="3494"/>
    <x v="0"/>
    <x v="10"/>
    <x v="92"/>
    <x v="11"/>
    <x v="176"/>
    <x v="2232"/>
    <x v="757"/>
    <x v="80"/>
    <x v="80"/>
    <x v="6"/>
    <x v="7"/>
    <x v="0"/>
    <x v="10"/>
    <x v="10"/>
  </r>
  <r>
    <x v="3492"/>
    <x v="0"/>
    <x v="7"/>
    <x v="8"/>
    <x v="85"/>
    <x v="31"/>
    <x v="3372"/>
    <x v="760"/>
    <x v="80"/>
    <x v="80"/>
    <x v="6"/>
    <x v="7"/>
    <x v="0"/>
    <x v="7"/>
    <x v="7"/>
  </r>
  <r>
    <x v="3511"/>
    <x v="0"/>
    <x v="3"/>
    <x v="21"/>
    <x v="11"/>
    <x v="1528"/>
    <x v="3389"/>
    <x v="752"/>
    <x v="80"/>
    <x v="80"/>
    <x v="6"/>
    <x v="7"/>
    <x v="0"/>
    <x v="3"/>
    <x v="3"/>
  </r>
  <r>
    <x v="3508"/>
    <x v="0"/>
    <x v="10"/>
    <x v="6"/>
    <x v="9"/>
    <x v="656"/>
    <x v="3386"/>
    <x v="756"/>
    <x v="80"/>
    <x v="80"/>
    <x v="6"/>
    <x v="7"/>
    <x v="0"/>
    <x v="10"/>
    <x v="10"/>
  </r>
  <r>
    <x v="3509"/>
    <x v="0"/>
    <x v="3"/>
    <x v="13"/>
    <x v="14"/>
    <x v="44"/>
    <x v="3387"/>
    <x v="763"/>
    <x v="80"/>
    <x v="80"/>
    <x v="6"/>
    <x v="7"/>
    <x v="0"/>
    <x v="3"/>
    <x v="3"/>
  </r>
  <r>
    <x v="3520"/>
    <x v="0"/>
    <x v="6"/>
    <x v="5"/>
    <x v="23"/>
    <x v="178"/>
    <x v="3398"/>
    <x v="753"/>
    <x v="80"/>
    <x v="80"/>
    <x v="6"/>
    <x v="7"/>
    <x v="0"/>
    <x v="6"/>
    <x v="6"/>
  </r>
  <r>
    <x v="3507"/>
    <x v="0"/>
    <x v="2"/>
    <x v="51"/>
    <x v="48"/>
    <x v="93"/>
    <x v="3385"/>
    <x v="753"/>
    <x v="80"/>
    <x v="80"/>
    <x v="6"/>
    <x v="7"/>
    <x v="0"/>
    <x v="2"/>
    <x v="2"/>
  </r>
  <r>
    <x v="3500"/>
    <x v="0"/>
    <x v="4"/>
    <x v="70"/>
    <x v="15"/>
    <x v="261"/>
    <x v="3378"/>
    <x v="750"/>
    <x v="80"/>
    <x v="80"/>
    <x v="6"/>
    <x v="7"/>
    <x v="0"/>
    <x v="4"/>
    <x v="4"/>
  </r>
  <r>
    <x v="3496"/>
    <x v="0"/>
    <x v="5"/>
    <x v="10"/>
    <x v="13"/>
    <x v="202"/>
    <x v="3374"/>
    <x v="752"/>
    <x v="80"/>
    <x v="80"/>
    <x v="6"/>
    <x v="7"/>
    <x v="0"/>
    <x v="5"/>
    <x v="5"/>
  </r>
  <r>
    <x v="3500"/>
    <x v="0"/>
    <x v="2"/>
    <x v="91"/>
    <x v="113"/>
    <x v="76"/>
    <x v="3378"/>
    <x v="750"/>
    <x v="80"/>
    <x v="80"/>
    <x v="6"/>
    <x v="7"/>
    <x v="0"/>
    <x v="2"/>
    <x v="2"/>
  </r>
  <r>
    <x v="3507"/>
    <x v="0"/>
    <x v="4"/>
    <x v="30"/>
    <x v="8"/>
    <x v="13"/>
    <x v="3385"/>
    <x v="753"/>
    <x v="80"/>
    <x v="80"/>
    <x v="6"/>
    <x v="7"/>
    <x v="0"/>
    <x v="4"/>
    <x v="4"/>
  </r>
  <r>
    <x v="3497"/>
    <x v="0"/>
    <x v="2"/>
    <x v="81"/>
    <x v="25"/>
    <x v="83"/>
    <x v="3375"/>
    <x v="754"/>
    <x v="80"/>
    <x v="80"/>
    <x v="6"/>
    <x v="7"/>
    <x v="0"/>
    <x v="2"/>
    <x v="2"/>
  </r>
  <r>
    <x v="3494"/>
    <x v="0"/>
    <x v="1"/>
    <x v="14"/>
    <x v="2"/>
    <x v="15"/>
    <x v="2232"/>
    <x v="757"/>
    <x v="80"/>
    <x v="80"/>
    <x v="6"/>
    <x v="7"/>
    <x v="0"/>
    <x v="1"/>
    <x v="1"/>
  </r>
  <r>
    <x v="3495"/>
    <x v="0"/>
    <x v="11"/>
    <x v="149"/>
    <x v="220"/>
    <x v="3396"/>
    <x v="3373"/>
    <x v="759"/>
    <x v="80"/>
    <x v="80"/>
    <x v="6"/>
    <x v="7"/>
    <x v="0"/>
    <x v="11"/>
    <x v="11"/>
  </r>
  <r>
    <x v="3507"/>
    <x v="0"/>
    <x v="9"/>
    <x v="63"/>
    <x v="56"/>
    <x v="107"/>
    <x v="3385"/>
    <x v="753"/>
    <x v="80"/>
    <x v="80"/>
    <x v="6"/>
    <x v="7"/>
    <x v="0"/>
    <x v="9"/>
    <x v="9"/>
  </r>
  <r>
    <x v="3495"/>
    <x v="0"/>
    <x v="5"/>
    <x v="3"/>
    <x v="5"/>
    <x v="37"/>
    <x v="3373"/>
    <x v="759"/>
    <x v="80"/>
    <x v="80"/>
    <x v="6"/>
    <x v="7"/>
    <x v="0"/>
    <x v="5"/>
    <x v="5"/>
  </r>
  <r>
    <x v="3498"/>
    <x v="0"/>
    <x v="3"/>
    <x v="35"/>
    <x v="44"/>
    <x v="287"/>
    <x v="3376"/>
    <x v="761"/>
    <x v="80"/>
    <x v="80"/>
    <x v="6"/>
    <x v="7"/>
    <x v="0"/>
    <x v="3"/>
    <x v="3"/>
  </r>
  <r>
    <x v="3495"/>
    <x v="0"/>
    <x v="0"/>
    <x v="46"/>
    <x v="66"/>
    <x v="298"/>
    <x v="3373"/>
    <x v="759"/>
    <x v="80"/>
    <x v="80"/>
    <x v="6"/>
    <x v="7"/>
    <x v="0"/>
    <x v="0"/>
    <x v="0"/>
  </r>
  <r>
    <x v="3499"/>
    <x v="0"/>
    <x v="4"/>
    <x v="17"/>
    <x v="10"/>
    <x v="13"/>
    <x v="3377"/>
    <x v="758"/>
    <x v="80"/>
    <x v="80"/>
    <x v="6"/>
    <x v="7"/>
    <x v="0"/>
    <x v="4"/>
    <x v="4"/>
  </r>
  <r>
    <x v="3499"/>
    <x v="0"/>
    <x v="8"/>
    <x v="4"/>
    <x v="75"/>
    <x v="7"/>
    <x v="3377"/>
    <x v="758"/>
    <x v="80"/>
    <x v="80"/>
    <x v="6"/>
    <x v="7"/>
    <x v="0"/>
    <x v="8"/>
    <x v="8"/>
  </r>
  <r>
    <x v="3514"/>
    <x v="0"/>
    <x v="7"/>
    <x v="13"/>
    <x v="8"/>
    <x v="572"/>
    <x v="3392"/>
    <x v="763"/>
    <x v="80"/>
    <x v="80"/>
    <x v="6"/>
    <x v="7"/>
    <x v="0"/>
    <x v="7"/>
    <x v="7"/>
  </r>
  <r>
    <x v="3517"/>
    <x v="0"/>
    <x v="6"/>
    <x v="5"/>
    <x v="16"/>
    <x v="17"/>
    <x v="3395"/>
    <x v="763"/>
    <x v="80"/>
    <x v="80"/>
    <x v="6"/>
    <x v="7"/>
    <x v="0"/>
    <x v="6"/>
    <x v="6"/>
  </r>
  <r>
    <x v="3512"/>
    <x v="0"/>
    <x v="1"/>
    <x v="18"/>
    <x v="2"/>
    <x v="22"/>
    <x v="3390"/>
    <x v="750"/>
    <x v="80"/>
    <x v="80"/>
    <x v="6"/>
    <x v="7"/>
    <x v="0"/>
    <x v="1"/>
    <x v="1"/>
  </r>
  <r>
    <x v="3527"/>
    <x v="0"/>
    <x v="8"/>
    <x v="57"/>
    <x v="54"/>
    <x v="626"/>
    <x v="3405"/>
    <x v="764"/>
    <x v="81"/>
    <x v="81"/>
    <x v="7"/>
    <x v="5"/>
    <x v="2"/>
    <x v="8"/>
    <x v="8"/>
  </r>
  <r>
    <x v="3528"/>
    <x v="0"/>
    <x v="1"/>
    <x v="130"/>
    <x v="136"/>
    <x v="3397"/>
    <x v="3406"/>
    <x v="765"/>
    <x v="81"/>
    <x v="81"/>
    <x v="7"/>
    <x v="5"/>
    <x v="2"/>
    <x v="1"/>
    <x v="1"/>
  </r>
  <r>
    <x v="3529"/>
    <x v="0"/>
    <x v="10"/>
    <x v="0"/>
    <x v="41"/>
    <x v="6"/>
    <x v="3407"/>
    <x v="766"/>
    <x v="81"/>
    <x v="81"/>
    <x v="7"/>
    <x v="5"/>
    <x v="2"/>
    <x v="10"/>
    <x v="10"/>
  </r>
  <r>
    <x v="3530"/>
    <x v="0"/>
    <x v="4"/>
    <x v="75"/>
    <x v="91"/>
    <x v="124"/>
    <x v="3408"/>
    <x v="767"/>
    <x v="81"/>
    <x v="81"/>
    <x v="7"/>
    <x v="5"/>
    <x v="2"/>
    <x v="4"/>
    <x v="4"/>
  </r>
  <r>
    <x v="3531"/>
    <x v="0"/>
    <x v="4"/>
    <x v="15"/>
    <x v="54"/>
    <x v="253"/>
    <x v="3409"/>
    <x v="768"/>
    <x v="81"/>
    <x v="81"/>
    <x v="7"/>
    <x v="5"/>
    <x v="2"/>
    <x v="4"/>
    <x v="4"/>
  </r>
  <r>
    <x v="3532"/>
    <x v="1"/>
    <x v="2"/>
    <x v="91"/>
    <x v="106"/>
    <x v="23"/>
    <x v="239"/>
    <x v="769"/>
    <x v="81"/>
    <x v="81"/>
    <x v="7"/>
    <x v="5"/>
    <x v="2"/>
    <x v="2"/>
    <x v="2"/>
  </r>
  <r>
    <x v="3533"/>
    <x v="0"/>
    <x v="11"/>
    <x v="1"/>
    <x v="1"/>
    <x v="1"/>
    <x v="3410"/>
    <x v="770"/>
    <x v="81"/>
    <x v="81"/>
    <x v="7"/>
    <x v="5"/>
    <x v="2"/>
    <x v="11"/>
    <x v="11"/>
  </r>
  <r>
    <x v="3534"/>
    <x v="0"/>
    <x v="9"/>
    <x v="26"/>
    <x v="61"/>
    <x v="20"/>
    <x v="3411"/>
    <x v="767"/>
    <x v="81"/>
    <x v="81"/>
    <x v="7"/>
    <x v="5"/>
    <x v="2"/>
    <x v="9"/>
    <x v="9"/>
  </r>
  <r>
    <x v="3535"/>
    <x v="1"/>
    <x v="2"/>
    <x v="13"/>
    <x v="18"/>
    <x v="19"/>
    <x v="3412"/>
    <x v="771"/>
    <x v="81"/>
    <x v="81"/>
    <x v="7"/>
    <x v="5"/>
    <x v="2"/>
    <x v="2"/>
    <x v="2"/>
  </r>
  <r>
    <x v="3536"/>
    <x v="0"/>
    <x v="8"/>
    <x v="70"/>
    <x v="38"/>
    <x v="363"/>
    <x v="3413"/>
    <x v="772"/>
    <x v="81"/>
    <x v="81"/>
    <x v="7"/>
    <x v="5"/>
    <x v="2"/>
    <x v="8"/>
    <x v="8"/>
  </r>
  <r>
    <x v="3537"/>
    <x v="0"/>
    <x v="0"/>
    <x v="8"/>
    <x v="85"/>
    <x v="31"/>
    <x v="3414"/>
    <x v="773"/>
    <x v="81"/>
    <x v="81"/>
    <x v="7"/>
    <x v="5"/>
    <x v="2"/>
    <x v="0"/>
    <x v="0"/>
  </r>
  <r>
    <x v="3534"/>
    <x v="1"/>
    <x v="2"/>
    <x v="65"/>
    <x v="15"/>
    <x v="146"/>
    <x v="3411"/>
    <x v="767"/>
    <x v="81"/>
    <x v="81"/>
    <x v="7"/>
    <x v="5"/>
    <x v="2"/>
    <x v="2"/>
    <x v="2"/>
  </r>
  <r>
    <x v="3531"/>
    <x v="0"/>
    <x v="7"/>
    <x v="5"/>
    <x v="23"/>
    <x v="178"/>
    <x v="3409"/>
    <x v="768"/>
    <x v="81"/>
    <x v="81"/>
    <x v="7"/>
    <x v="5"/>
    <x v="2"/>
    <x v="7"/>
    <x v="7"/>
  </r>
  <r>
    <x v="3538"/>
    <x v="0"/>
    <x v="4"/>
    <x v="93"/>
    <x v="65"/>
    <x v="245"/>
    <x v="3415"/>
    <x v="766"/>
    <x v="81"/>
    <x v="81"/>
    <x v="7"/>
    <x v="5"/>
    <x v="2"/>
    <x v="4"/>
    <x v="4"/>
  </r>
  <r>
    <x v="3531"/>
    <x v="0"/>
    <x v="2"/>
    <x v="70"/>
    <x v="15"/>
    <x v="261"/>
    <x v="3409"/>
    <x v="768"/>
    <x v="81"/>
    <x v="81"/>
    <x v="7"/>
    <x v="5"/>
    <x v="2"/>
    <x v="2"/>
    <x v="2"/>
  </r>
  <r>
    <x v="3539"/>
    <x v="0"/>
    <x v="3"/>
    <x v="34"/>
    <x v="20"/>
    <x v="192"/>
    <x v="3416"/>
    <x v="768"/>
    <x v="81"/>
    <x v="81"/>
    <x v="7"/>
    <x v="5"/>
    <x v="2"/>
    <x v="3"/>
    <x v="3"/>
  </r>
  <r>
    <x v="3538"/>
    <x v="1"/>
    <x v="2"/>
    <x v="21"/>
    <x v="62"/>
    <x v="0"/>
    <x v="3415"/>
    <x v="766"/>
    <x v="81"/>
    <x v="81"/>
    <x v="7"/>
    <x v="5"/>
    <x v="2"/>
    <x v="2"/>
    <x v="2"/>
  </r>
  <r>
    <x v="3540"/>
    <x v="0"/>
    <x v="1"/>
    <x v="24"/>
    <x v="44"/>
    <x v="1595"/>
    <x v="3417"/>
    <x v="774"/>
    <x v="81"/>
    <x v="81"/>
    <x v="7"/>
    <x v="5"/>
    <x v="2"/>
    <x v="1"/>
    <x v="1"/>
  </r>
  <r>
    <x v="3541"/>
    <x v="0"/>
    <x v="10"/>
    <x v="17"/>
    <x v="7"/>
    <x v="34"/>
    <x v="3418"/>
    <x v="772"/>
    <x v="81"/>
    <x v="81"/>
    <x v="7"/>
    <x v="5"/>
    <x v="2"/>
    <x v="10"/>
    <x v="10"/>
  </r>
  <r>
    <x v="3542"/>
    <x v="0"/>
    <x v="10"/>
    <x v="37"/>
    <x v="4"/>
    <x v="148"/>
    <x v="3419"/>
    <x v="775"/>
    <x v="81"/>
    <x v="81"/>
    <x v="7"/>
    <x v="5"/>
    <x v="2"/>
    <x v="10"/>
    <x v="10"/>
  </r>
  <r>
    <x v="3543"/>
    <x v="0"/>
    <x v="9"/>
    <x v="54"/>
    <x v="51"/>
    <x v="87"/>
    <x v="3420"/>
    <x v="767"/>
    <x v="81"/>
    <x v="81"/>
    <x v="7"/>
    <x v="5"/>
    <x v="2"/>
    <x v="9"/>
    <x v="9"/>
  </r>
  <r>
    <x v="3544"/>
    <x v="0"/>
    <x v="2"/>
    <x v="57"/>
    <x v="10"/>
    <x v="19"/>
    <x v="3421"/>
    <x v="776"/>
    <x v="81"/>
    <x v="81"/>
    <x v="7"/>
    <x v="5"/>
    <x v="2"/>
    <x v="2"/>
    <x v="2"/>
  </r>
  <r>
    <x v="3545"/>
    <x v="0"/>
    <x v="0"/>
    <x v="26"/>
    <x v="1"/>
    <x v="121"/>
    <x v="3422"/>
    <x v="777"/>
    <x v="81"/>
    <x v="81"/>
    <x v="7"/>
    <x v="5"/>
    <x v="2"/>
    <x v="0"/>
    <x v="0"/>
  </r>
  <r>
    <x v="3546"/>
    <x v="0"/>
    <x v="10"/>
    <x v="54"/>
    <x v="38"/>
    <x v="9"/>
    <x v="3423"/>
    <x v="772"/>
    <x v="81"/>
    <x v="81"/>
    <x v="7"/>
    <x v="5"/>
    <x v="2"/>
    <x v="10"/>
    <x v="10"/>
  </r>
  <r>
    <x v="3547"/>
    <x v="0"/>
    <x v="11"/>
    <x v="27"/>
    <x v="51"/>
    <x v="76"/>
    <x v="3424"/>
    <x v="777"/>
    <x v="81"/>
    <x v="81"/>
    <x v="7"/>
    <x v="5"/>
    <x v="2"/>
    <x v="11"/>
    <x v="11"/>
  </r>
  <r>
    <x v="3535"/>
    <x v="0"/>
    <x v="2"/>
    <x v="13"/>
    <x v="18"/>
    <x v="19"/>
    <x v="3412"/>
    <x v="771"/>
    <x v="81"/>
    <x v="81"/>
    <x v="7"/>
    <x v="5"/>
    <x v="2"/>
    <x v="2"/>
    <x v="2"/>
  </r>
  <r>
    <x v="3537"/>
    <x v="0"/>
    <x v="6"/>
    <x v="30"/>
    <x v="14"/>
    <x v="31"/>
    <x v="3414"/>
    <x v="773"/>
    <x v="81"/>
    <x v="81"/>
    <x v="7"/>
    <x v="5"/>
    <x v="2"/>
    <x v="6"/>
    <x v="6"/>
  </r>
  <r>
    <x v="3548"/>
    <x v="0"/>
    <x v="7"/>
    <x v="12"/>
    <x v="12"/>
    <x v="13"/>
    <x v="3425"/>
    <x v="768"/>
    <x v="81"/>
    <x v="81"/>
    <x v="7"/>
    <x v="5"/>
    <x v="2"/>
    <x v="7"/>
    <x v="7"/>
  </r>
  <r>
    <x v="3536"/>
    <x v="1"/>
    <x v="2"/>
    <x v="53"/>
    <x v="75"/>
    <x v="5"/>
    <x v="3413"/>
    <x v="772"/>
    <x v="81"/>
    <x v="81"/>
    <x v="7"/>
    <x v="5"/>
    <x v="2"/>
    <x v="2"/>
    <x v="2"/>
  </r>
  <r>
    <x v="3549"/>
    <x v="0"/>
    <x v="9"/>
    <x v="25"/>
    <x v="147"/>
    <x v="63"/>
    <x v="2512"/>
    <x v="778"/>
    <x v="81"/>
    <x v="81"/>
    <x v="7"/>
    <x v="5"/>
    <x v="2"/>
    <x v="9"/>
    <x v="9"/>
  </r>
  <r>
    <x v="3548"/>
    <x v="0"/>
    <x v="3"/>
    <x v="48"/>
    <x v="10"/>
    <x v="187"/>
    <x v="3425"/>
    <x v="768"/>
    <x v="81"/>
    <x v="81"/>
    <x v="7"/>
    <x v="5"/>
    <x v="2"/>
    <x v="3"/>
    <x v="3"/>
  </r>
  <r>
    <x v="3545"/>
    <x v="0"/>
    <x v="11"/>
    <x v="91"/>
    <x v="106"/>
    <x v="23"/>
    <x v="3422"/>
    <x v="777"/>
    <x v="81"/>
    <x v="81"/>
    <x v="7"/>
    <x v="5"/>
    <x v="2"/>
    <x v="11"/>
    <x v="11"/>
  </r>
  <r>
    <x v="3538"/>
    <x v="0"/>
    <x v="2"/>
    <x v="21"/>
    <x v="62"/>
    <x v="0"/>
    <x v="3415"/>
    <x v="766"/>
    <x v="81"/>
    <x v="81"/>
    <x v="7"/>
    <x v="5"/>
    <x v="2"/>
    <x v="2"/>
    <x v="2"/>
  </r>
  <r>
    <x v="3550"/>
    <x v="0"/>
    <x v="5"/>
    <x v="0"/>
    <x v="41"/>
    <x v="6"/>
    <x v="3426"/>
    <x v="778"/>
    <x v="81"/>
    <x v="81"/>
    <x v="7"/>
    <x v="5"/>
    <x v="2"/>
    <x v="5"/>
    <x v="5"/>
  </r>
  <r>
    <x v="3547"/>
    <x v="0"/>
    <x v="0"/>
    <x v="79"/>
    <x v="9"/>
    <x v="6"/>
    <x v="3424"/>
    <x v="777"/>
    <x v="81"/>
    <x v="81"/>
    <x v="7"/>
    <x v="5"/>
    <x v="2"/>
    <x v="0"/>
    <x v="0"/>
  </r>
  <r>
    <x v="3551"/>
    <x v="0"/>
    <x v="5"/>
    <x v="75"/>
    <x v="91"/>
    <x v="124"/>
    <x v="3427"/>
    <x v="772"/>
    <x v="81"/>
    <x v="81"/>
    <x v="7"/>
    <x v="5"/>
    <x v="2"/>
    <x v="5"/>
    <x v="5"/>
  </r>
  <r>
    <x v="3552"/>
    <x v="0"/>
    <x v="10"/>
    <x v="37"/>
    <x v="59"/>
    <x v="13"/>
    <x v="3428"/>
    <x v="779"/>
    <x v="81"/>
    <x v="81"/>
    <x v="7"/>
    <x v="5"/>
    <x v="2"/>
    <x v="10"/>
    <x v="10"/>
  </r>
  <r>
    <x v="3553"/>
    <x v="1"/>
    <x v="2"/>
    <x v="10"/>
    <x v="94"/>
    <x v="34"/>
    <x v="3429"/>
    <x v="764"/>
    <x v="81"/>
    <x v="81"/>
    <x v="7"/>
    <x v="5"/>
    <x v="2"/>
    <x v="2"/>
    <x v="2"/>
  </r>
  <r>
    <x v="3554"/>
    <x v="0"/>
    <x v="9"/>
    <x v="35"/>
    <x v="75"/>
    <x v="251"/>
    <x v="3430"/>
    <x v="773"/>
    <x v="81"/>
    <x v="81"/>
    <x v="7"/>
    <x v="5"/>
    <x v="2"/>
    <x v="9"/>
    <x v="9"/>
  </r>
  <r>
    <x v="3555"/>
    <x v="0"/>
    <x v="7"/>
    <x v="10"/>
    <x v="8"/>
    <x v="656"/>
    <x v="3431"/>
    <x v="779"/>
    <x v="81"/>
    <x v="81"/>
    <x v="7"/>
    <x v="5"/>
    <x v="2"/>
    <x v="7"/>
    <x v="7"/>
  </r>
  <r>
    <x v="3556"/>
    <x v="0"/>
    <x v="1"/>
    <x v="60"/>
    <x v="96"/>
    <x v="341"/>
    <x v="3432"/>
    <x v="775"/>
    <x v="81"/>
    <x v="81"/>
    <x v="7"/>
    <x v="5"/>
    <x v="2"/>
    <x v="1"/>
    <x v="1"/>
  </r>
  <r>
    <x v="3557"/>
    <x v="0"/>
    <x v="6"/>
    <x v="92"/>
    <x v="16"/>
    <x v="234"/>
    <x v="3433"/>
    <x v="772"/>
    <x v="81"/>
    <x v="81"/>
    <x v="7"/>
    <x v="5"/>
    <x v="2"/>
    <x v="6"/>
    <x v="6"/>
  </r>
  <r>
    <x v="3553"/>
    <x v="0"/>
    <x v="2"/>
    <x v="10"/>
    <x v="94"/>
    <x v="34"/>
    <x v="3429"/>
    <x v="764"/>
    <x v="81"/>
    <x v="81"/>
    <x v="7"/>
    <x v="5"/>
    <x v="2"/>
    <x v="2"/>
    <x v="2"/>
  </r>
  <r>
    <x v="3528"/>
    <x v="0"/>
    <x v="7"/>
    <x v="57"/>
    <x v="24"/>
    <x v="965"/>
    <x v="3406"/>
    <x v="765"/>
    <x v="81"/>
    <x v="81"/>
    <x v="7"/>
    <x v="5"/>
    <x v="2"/>
    <x v="7"/>
    <x v="7"/>
  </r>
  <r>
    <x v="3558"/>
    <x v="0"/>
    <x v="2"/>
    <x v="50"/>
    <x v="54"/>
    <x v="398"/>
    <x v="3434"/>
    <x v="780"/>
    <x v="81"/>
    <x v="81"/>
    <x v="7"/>
    <x v="5"/>
    <x v="2"/>
    <x v="2"/>
    <x v="2"/>
  </r>
  <r>
    <x v="3559"/>
    <x v="0"/>
    <x v="4"/>
    <x v="5"/>
    <x v="10"/>
    <x v="637"/>
    <x v="3435"/>
    <x v="773"/>
    <x v="81"/>
    <x v="81"/>
    <x v="7"/>
    <x v="5"/>
    <x v="2"/>
    <x v="4"/>
    <x v="4"/>
  </r>
  <r>
    <x v="3560"/>
    <x v="0"/>
    <x v="6"/>
    <x v="51"/>
    <x v="15"/>
    <x v="263"/>
    <x v="3436"/>
    <x v="764"/>
    <x v="81"/>
    <x v="81"/>
    <x v="7"/>
    <x v="5"/>
    <x v="2"/>
    <x v="6"/>
    <x v="6"/>
  </r>
  <r>
    <x v="3561"/>
    <x v="0"/>
    <x v="9"/>
    <x v="8"/>
    <x v="85"/>
    <x v="31"/>
    <x v="3437"/>
    <x v="781"/>
    <x v="81"/>
    <x v="81"/>
    <x v="7"/>
    <x v="5"/>
    <x v="2"/>
    <x v="9"/>
    <x v="9"/>
  </r>
  <r>
    <x v="3562"/>
    <x v="0"/>
    <x v="4"/>
    <x v="27"/>
    <x v="75"/>
    <x v="175"/>
    <x v="3438"/>
    <x v="777"/>
    <x v="81"/>
    <x v="81"/>
    <x v="7"/>
    <x v="5"/>
    <x v="2"/>
    <x v="4"/>
    <x v="4"/>
  </r>
  <r>
    <x v="3555"/>
    <x v="0"/>
    <x v="3"/>
    <x v="50"/>
    <x v="83"/>
    <x v="265"/>
    <x v="3431"/>
    <x v="779"/>
    <x v="81"/>
    <x v="81"/>
    <x v="7"/>
    <x v="5"/>
    <x v="2"/>
    <x v="3"/>
    <x v="3"/>
  </r>
  <r>
    <x v="3551"/>
    <x v="0"/>
    <x v="6"/>
    <x v="75"/>
    <x v="17"/>
    <x v="120"/>
    <x v="3427"/>
    <x v="772"/>
    <x v="81"/>
    <x v="81"/>
    <x v="7"/>
    <x v="5"/>
    <x v="2"/>
    <x v="6"/>
    <x v="6"/>
  </r>
  <r>
    <x v="3549"/>
    <x v="0"/>
    <x v="1"/>
    <x v="124"/>
    <x v="136"/>
    <x v="378"/>
    <x v="2512"/>
    <x v="778"/>
    <x v="81"/>
    <x v="81"/>
    <x v="7"/>
    <x v="5"/>
    <x v="2"/>
    <x v="1"/>
    <x v="1"/>
  </r>
  <r>
    <x v="3563"/>
    <x v="0"/>
    <x v="7"/>
    <x v="21"/>
    <x v="8"/>
    <x v="265"/>
    <x v="3439"/>
    <x v="772"/>
    <x v="81"/>
    <x v="81"/>
    <x v="7"/>
    <x v="5"/>
    <x v="2"/>
    <x v="7"/>
    <x v="7"/>
  </r>
  <r>
    <x v="3531"/>
    <x v="1"/>
    <x v="2"/>
    <x v="65"/>
    <x v="15"/>
    <x v="146"/>
    <x v="3409"/>
    <x v="768"/>
    <x v="81"/>
    <x v="81"/>
    <x v="7"/>
    <x v="5"/>
    <x v="2"/>
    <x v="2"/>
    <x v="2"/>
  </r>
  <r>
    <x v="3564"/>
    <x v="0"/>
    <x v="7"/>
    <x v="8"/>
    <x v="0"/>
    <x v="7"/>
    <x v="3440"/>
    <x v="764"/>
    <x v="81"/>
    <x v="81"/>
    <x v="7"/>
    <x v="5"/>
    <x v="2"/>
    <x v="7"/>
    <x v="7"/>
  </r>
  <r>
    <x v="3545"/>
    <x v="0"/>
    <x v="6"/>
    <x v="46"/>
    <x v="35"/>
    <x v="224"/>
    <x v="3422"/>
    <x v="777"/>
    <x v="81"/>
    <x v="81"/>
    <x v="7"/>
    <x v="5"/>
    <x v="2"/>
    <x v="6"/>
    <x v="6"/>
  </r>
  <r>
    <x v="3534"/>
    <x v="0"/>
    <x v="3"/>
    <x v="48"/>
    <x v="10"/>
    <x v="187"/>
    <x v="3411"/>
    <x v="767"/>
    <x v="81"/>
    <x v="81"/>
    <x v="7"/>
    <x v="5"/>
    <x v="2"/>
    <x v="3"/>
    <x v="3"/>
  </r>
  <r>
    <x v="3563"/>
    <x v="0"/>
    <x v="1"/>
    <x v="90"/>
    <x v="106"/>
    <x v="126"/>
    <x v="3439"/>
    <x v="772"/>
    <x v="81"/>
    <x v="81"/>
    <x v="7"/>
    <x v="5"/>
    <x v="2"/>
    <x v="1"/>
    <x v="1"/>
  </r>
  <r>
    <x v="3538"/>
    <x v="0"/>
    <x v="5"/>
    <x v="12"/>
    <x v="45"/>
    <x v="6"/>
    <x v="3415"/>
    <x v="766"/>
    <x v="81"/>
    <x v="81"/>
    <x v="7"/>
    <x v="5"/>
    <x v="2"/>
    <x v="5"/>
    <x v="5"/>
  </r>
  <r>
    <x v="3548"/>
    <x v="0"/>
    <x v="1"/>
    <x v="50"/>
    <x v="4"/>
    <x v="31"/>
    <x v="3425"/>
    <x v="768"/>
    <x v="81"/>
    <x v="81"/>
    <x v="7"/>
    <x v="5"/>
    <x v="2"/>
    <x v="1"/>
    <x v="1"/>
  </r>
  <r>
    <x v="3531"/>
    <x v="0"/>
    <x v="9"/>
    <x v="84"/>
    <x v="35"/>
    <x v="441"/>
    <x v="3409"/>
    <x v="768"/>
    <x v="81"/>
    <x v="81"/>
    <x v="7"/>
    <x v="5"/>
    <x v="2"/>
    <x v="9"/>
    <x v="9"/>
  </r>
  <r>
    <x v="3547"/>
    <x v="0"/>
    <x v="3"/>
    <x v="51"/>
    <x v="47"/>
    <x v="39"/>
    <x v="3424"/>
    <x v="777"/>
    <x v="81"/>
    <x v="81"/>
    <x v="7"/>
    <x v="5"/>
    <x v="2"/>
    <x v="3"/>
    <x v="3"/>
  </r>
  <r>
    <x v="3537"/>
    <x v="0"/>
    <x v="1"/>
    <x v="4"/>
    <x v="44"/>
    <x v="330"/>
    <x v="3414"/>
    <x v="773"/>
    <x v="81"/>
    <x v="81"/>
    <x v="7"/>
    <x v="5"/>
    <x v="2"/>
    <x v="1"/>
    <x v="1"/>
  </r>
  <r>
    <x v="3534"/>
    <x v="0"/>
    <x v="11"/>
    <x v="1"/>
    <x v="30"/>
    <x v="31"/>
    <x v="3411"/>
    <x v="767"/>
    <x v="81"/>
    <x v="81"/>
    <x v="7"/>
    <x v="5"/>
    <x v="2"/>
    <x v="11"/>
    <x v="11"/>
  </r>
  <r>
    <x v="3537"/>
    <x v="0"/>
    <x v="11"/>
    <x v="57"/>
    <x v="3"/>
    <x v="154"/>
    <x v="3414"/>
    <x v="773"/>
    <x v="81"/>
    <x v="81"/>
    <x v="7"/>
    <x v="5"/>
    <x v="2"/>
    <x v="11"/>
    <x v="11"/>
  </r>
  <r>
    <x v="3540"/>
    <x v="0"/>
    <x v="10"/>
    <x v="0"/>
    <x v="13"/>
    <x v="229"/>
    <x v="3417"/>
    <x v="774"/>
    <x v="81"/>
    <x v="81"/>
    <x v="7"/>
    <x v="5"/>
    <x v="2"/>
    <x v="10"/>
    <x v="10"/>
  </r>
  <r>
    <x v="3563"/>
    <x v="0"/>
    <x v="3"/>
    <x v="49"/>
    <x v="40"/>
    <x v="936"/>
    <x v="3439"/>
    <x v="772"/>
    <x v="81"/>
    <x v="81"/>
    <x v="7"/>
    <x v="5"/>
    <x v="2"/>
    <x v="3"/>
    <x v="3"/>
  </r>
  <r>
    <x v="3543"/>
    <x v="0"/>
    <x v="8"/>
    <x v="50"/>
    <x v="44"/>
    <x v="684"/>
    <x v="3420"/>
    <x v="767"/>
    <x v="81"/>
    <x v="81"/>
    <x v="7"/>
    <x v="5"/>
    <x v="2"/>
    <x v="8"/>
    <x v="8"/>
  </r>
  <r>
    <x v="3556"/>
    <x v="0"/>
    <x v="3"/>
    <x v="53"/>
    <x v="48"/>
    <x v="17"/>
    <x v="3432"/>
    <x v="775"/>
    <x v="81"/>
    <x v="81"/>
    <x v="7"/>
    <x v="5"/>
    <x v="2"/>
    <x v="3"/>
    <x v="3"/>
  </r>
  <r>
    <x v="3541"/>
    <x v="0"/>
    <x v="5"/>
    <x v="20"/>
    <x v="41"/>
    <x v="73"/>
    <x v="3418"/>
    <x v="772"/>
    <x v="81"/>
    <x v="81"/>
    <x v="7"/>
    <x v="5"/>
    <x v="2"/>
    <x v="5"/>
    <x v="5"/>
  </r>
  <r>
    <x v="3532"/>
    <x v="0"/>
    <x v="2"/>
    <x v="105"/>
    <x v="106"/>
    <x v="37"/>
    <x v="239"/>
    <x v="769"/>
    <x v="81"/>
    <x v="81"/>
    <x v="7"/>
    <x v="5"/>
    <x v="2"/>
    <x v="2"/>
    <x v="2"/>
  </r>
  <r>
    <x v="3565"/>
    <x v="0"/>
    <x v="6"/>
    <x v="16"/>
    <x v="17"/>
    <x v="6"/>
    <x v="1821"/>
    <x v="782"/>
    <x v="81"/>
    <x v="81"/>
    <x v="7"/>
    <x v="5"/>
    <x v="2"/>
    <x v="6"/>
    <x v="6"/>
  </r>
  <r>
    <x v="3541"/>
    <x v="0"/>
    <x v="6"/>
    <x v="3"/>
    <x v="16"/>
    <x v="93"/>
    <x v="3418"/>
    <x v="772"/>
    <x v="81"/>
    <x v="81"/>
    <x v="7"/>
    <x v="5"/>
    <x v="2"/>
    <x v="6"/>
    <x v="6"/>
  </r>
  <r>
    <x v="3566"/>
    <x v="0"/>
    <x v="1"/>
    <x v="49"/>
    <x v="51"/>
    <x v="159"/>
    <x v="3441"/>
    <x v="783"/>
    <x v="81"/>
    <x v="81"/>
    <x v="7"/>
    <x v="5"/>
    <x v="2"/>
    <x v="1"/>
    <x v="1"/>
  </r>
  <r>
    <x v="3567"/>
    <x v="0"/>
    <x v="2"/>
    <x v="36"/>
    <x v="83"/>
    <x v="11"/>
    <x v="3442"/>
    <x v="775"/>
    <x v="81"/>
    <x v="81"/>
    <x v="7"/>
    <x v="5"/>
    <x v="2"/>
    <x v="2"/>
    <x v="2"/>
  </r>
  <r>
    <x v="3568"/>
    <x v="0"/>
    <x v="5"/>
    <x v="21"/>
    <x v="13"/>
    <x v="22"/>
    <x v="3443"/>
    <x v="768"/>
    <x v="81"/>
    <x v="81"/>
    <x v="7"/>
    <x v="5"/>
    <x v="2"/>
    <x v="5"/>
    <x v="5"/>
  </r>
  <r>
    <x v="3569"/>
    <x v="1"/>
    <x v="2"/>
    <x v="27"/>
    <x v="102"/>
    <x v="84"/>
    <x v="883"/>
    <x v="764"/>
    <x v="81"/>
    <x v="81"/>
    <x v="7"/>
    <x v="5"/>
    <x v="2"/>
    <x v="2"/>
    <x v="2"/>
  </r>
  <r>
    <x v="3570"/>
    <x v="0"/>
    <x v="4"/>
    <x v="93"/>
    <x v="18"/>
    <x v="180"/>
    <x v="3444"/>
    <x v="784"/>
    <x v="81"/>
    <x v="81"/>
    <x v="7"/>
    <x v="5"/>
    <x v="2"/>
    <x v="4"/>
    <x v="4"/>
  </r>
  <r>
    <x v="3571"/>
    <x v="0"/>
    <x v="7"/>
    <x v="6"/>
    <x v="98"/>
    <x v="13"/>
    <x v="3445"/>
    <x v="784"/>
    <x v="81"/>
    <x v="81"/>
    <x v="7"/>
    <x v="5"/>
    <x v="2"/>
    <x v="7"/>
    <x v="7"/>
  </r>
  <r>
    <x v="3569"/>
    <x v="0"/>
    <x v="4"/>
    <x v="13"/>
    <x v="43"/>
    <x v="208"/>
    <x v="883"/>
    <x v="764"/>
    <x v="81"/>
    <x v="81"/>
    <x v="7"/>
    <x v="5"/>
    <x v="2"/>
    <x v="4"/>
    <x v="4"/>
  </r>
  <r>
    <x v="3572"/>
    <x v="1"/>
    <x v="2"/>
    <x v="12"/>
    <x v="45"/>
    <x v="6"/>
    <x v="3446"/>
    <x v="776"/>
    <x v="81"/>
    <x v="81"/>
    <x v="7"/>
    <x v="5"/>
    <x v="2"/>
    <x v="2"/>
    <x v="2"/>
  </r>
  <r>
    <x v="3573"/>
    <x v="0"/>
    <x v="6"/>
    <x v="12"/>
    <x v="12"/>
    <x v="13"/>
    <x v="3447"/>
    <x v="784"/>
    <x v="81"/>
    <x v="81"/>
    <x v="7"/>
    <x v="5"/>
    <x v="2"/>
    <x v="6"/>
    <x v="6"/>
  </r>
  <r>
    <x v="3574"/>
    <x v="0"/>
    <x v="5"/>
    <x v="6"/>
    <x v="98"/>
    <x v="13"/>
    <x v="3448"/>
    <x v="782"/>
    <x v="81"/>
    <x v="81"/>
    <x v="7"/>
    <x v="5"/>
    <x v="2"/>
    <x v="5"/>
    <x v="5"/>
  </r>
  <r>
    <x v="3575"/>
    <x v="0"/>
    <x v="5"/>
    <x v="75"/>
    <x v="91"/>
    <x v="124"/>
    <x v="3449"/>
    <x v="766"/>
    <x v="81"/>
    <x v="81"/>
    <x v="7"/>
    <x v="5"/>
    <x v="2"/>
    <x v="5"/>
    <x v="5"/>
  </r>
  <r>
    <x v="3576"/>
    <x v="0"/>
    <x v="4"/>
    <x v="63"/>
    <x v="3"/>
    <x v="239"/>
    <x v="3450"/>
    <x v="773"/>
    <x v="81"/>
    <x v="81"/>
    <x v="7"/>
    <x v="5"/>
    <x v="2"/>
    <x v="4"/>
    <x v="4"/>
  </r>
  <r>
    <x v="3577"/>
    <x v="0"/>
    <x v="5"/>
    <x v="75"/>
    <x v="17"/>
    <x v="120"/>
    <x v="3451"/>
    <x v="779"/>
    <x v="81"/>
    <x v="81"/>
    <x v="7"/>
    <x v="5"/>
    <x v="2"/>
    <x v="5"/>
    <x v="5"/>
  </r>
  <r>
    <x v="3570"/>
    <x v="0"/>
    <x v="2"/>
    <x v="5"/>
    <x v="30"/>
    <x v="1086"/>
    <x v="3444"/>
    <x v="784"/>
    <x v="81"/>
    <x v="81"/>
    <x v="7"/>
    <x v="5"/>
    <x v="2"/>
    <x v="2"/>
    <x v="2"/>
  </r>
  <r>
    <x v="3575"/>
    <x v="0"/>
    <x v="1"/>
    <x v="12"/>
    <x v="45"/>
    <x v="6"/>
    <x v="3449"/>
    <x v="766"/>
    <x v="81"/>
    <x v="81"/>
    <x v="7"/>
    <x v="5"/>
    <x v="2"/>
    <x v="1"/>
    <x v="1"/>
  </r>
  <r>
    <x v="3578"/>
    <x v="0"/>
    <x v="3"/>
    <x v="57"/>
    <x v="26"/>
    <x v="208"/>
    <x v="3452"/>
    <x v="780"/>
    <x v="81"/>
    <x v="81"/>
    <x v="7"/>
    <x v="5"/>
    <x v="2"/>
    <x v="3"/>
    <x v="3"/>
  </r>
  <r>
    <x v="3579"/>
    <x v="0"/>
    <x v="3"/>
    <x v="6"/>
    <x v="85"/>
    <x v="171"/>
    <x v="3453"/>
    <x v="770"/>
    <x v="81"/>
    <x v="81"/>
    <x v="7"/>
    <x v="5"/>
    <x v="2"/>
    <x v="3"/>
    <x v="3"/>
  </r>
  <r>
    <x v="3580"/>
    <x v="0"/>
    <x v="6"/>
    <x v="13"/>
    <x v="62"/>
    <x v="162"/>
    <x v="3454"/>
    <x v="779"/>
    <x v="81"/>
    <x v="81"/>
    <x v="7"/>
    <x v="5"/>
    <x v="2"/>
    <x v="6"/>
    <x v="6"/>
  </r>
  <r>
    <x v="3581"/>
    <x v="0"/>
    <x v="3"/>
    <x v="20"/>
    <x v="12"/>
    <x v="6"/>
    <x v="3455"/>
    <x v="783"/>
    <x v="81"/>
    <x v="81"/>
    <x v="7"/>
    <x v="5"/>
    <x v="2"/>
    <x v="3"/>
    <x v="3"/>
  </r>
  <r>
    <x v="3582"/>
    <x v="0"/>
    <x v="5"/>
    <x v="16"/>
    <x v="12"/>
    <x v="102"/>
    <x v="1309"/>
    <x v="772"/>
    <x v="81"/>
    <x v="81"/>
    <x v="7"/>
    <x v="5"/>
    <x v="2"/>
    <x v="5"/>
    <x v="5"/>
  </r>
  <r>
    <x v="3567"/>
    <x v="0"/>
    <x v="9"/>
    <x v="36"/>
    <x v="31"/>
    <x v="39"/>
    <x v="3442"/>
    <x v="775"/>
    <x v="81"/>
    <x v="81"/>
    <x v="7"/>
    <x v="5"/>
    <x v="2"/>
    <x v="9"/>
    <x v="9"/>
  </r>
  <r>
    <x v="3583"/>
    <x v="0"/>
    <x v="9"/>
    <x v="110"/>
    <x v="123"/>
    <x v="2623"/>
    <x v="3456"/>
    <x v="772"/>
    <x v="81"/>
    <x v="81"/>
    <x v="7"/>
    <x v="5"/>
    <x v="2"/>
    <x v="9"/>
    <x v="9"/>
  </r>
  <r>
    <x v="3567"/>
    <x v="0"/>
    <x v="4"/>
    <x v="1"/>
    <x v="76"/>
    <x v="34"/>
    <x v="3442"/>
    <x v="775"/>
    <x v="81"/>
    <x v="81"/>
    <x v="7"/>
    <x v="5"/>
    <x v="2"/>
    <x v="4"/>
    <x v="4"/>
  </r>
  <r>
    <x v="3582"/>
    <x v="0"/>
    <x v="6"/>
    <x v="48"/>
    <x v="36"/>
    <x v="26"/>
    <x v="1309"/>
    <x v="772"/>
    <x v="81"/>
    <x v="81"/>
    <x v="7"/>
    <x v="5"/>
    <x v="2"/>
    <x v="6"/>
    <x v="6"/>
  </r>
  <r>
    <x v="3579"/>
    <x v="0"/>
    <x v="9"/>
    <x v="0"/>
    <x v="13"/>
    <x v="229"/>
    <x v="3453"/>
    <x v="770"/>
    <x v="81"/>
    <x v="81"/>
    <x v="7"/>
    <x v="5"/>
    <x v="2"/>
    <x v="9"/>
    <x v="9"/>
  </r>
  <r>
    <x v="3574"/>
    <x v="0"/>
    <x v="1"/>
    <x v="80"/>
    <x v="120"/>
    <x v="261"/>
    <x v="3448"/>
    <x v="782"/>
    <x v="81"/>
    <x v="81"/>
    <x v="7"/>
    <x v="5"/>
    <x v="2"/>
    <x v="1"/>
    <x v="1"/>
  </r>
  <r>
    <x v="3566"/>
    <x v="0"/>
    <x v="5"/>
    <x v="16"/>
    <x v="45"/>
    <x v="145"/>
    <x v="3441"/>
    <x v="783"/>
    <x v="81"/>
    <x v="81"/>
    <x v="7"/>
    <x v="5"/>
    <x v="2"/>
    <x v="5"/>
    <x v="5"/>
  </r>
  <r>
    <x v="3581"/>
    <x v="0"/>
    <x v="1"/>
    <x v="93"/>
    <x v="85"/>
    <x v="6"/>
    <x v="3455"/>
    <x v="783"/>
    <x v="81"/>
    <x v="81"/>
    <x v="7"/>
    <x v="5"/>
    <x v="2"/>
    <x v="1"/>
    <x v="1"/>
  </r>
  <r>
    <x v="3582"/>
    <x v="0"/>
    <x v="10"/>
    <x v="7"/>
    <x v="43"/>
    <x v="50"/>
    <x v="1309"/>
    <x v="772"/>
    <x v="81"/>
    <x v="81"/>
    <x v="7"/>
    <x v="5"/>
    <x v="2"/>
    <x v="10"/>
    <x v="10"/>
  </r>
  <r>
    <x v="3580"/>
    <x v="0"/>
    <x v="0"/>
    <x v="20"/>
    <x v="41"/>
    <x v="73"/>
    <x v="3454"/>
    <x v="779"/>
    <x v="81"/>
    <x v="81"/>
    <x v="7"/>
    <x v="5"/>
    <x v="2"/>
    <x v="0"/>
    <x v="0"/>
  </r>
  <r>
    <x v="3583"/>
    <x v="0"/>
    <x v="4"/>
    <x v="135"/>
    <x v="104"/>
    <x v="11"/>
    <x v="3456"/>
    <x v="772"/>
    <x v="81"/>
    <x v="81"/>
    <x v="7"/>
    <x v="5"/>
    <x v="2"/>
    <x v="4"/>
    <x v="4"/>
  </r>
  <r>
    <x v="3584"/>
    <x v="0"/>
    <x v="10"/>
    <x v="9"/>
    <x v="62"/>
    <x v="84"/>
    <x v="3457"/>
    <x v="783"/>
    <x v="81"/>
    <x v="81"/>
    <x v="7"/>
    <x v="5"/>
    <x v="2"/>
    <x v="10"/>
    <x v="10"/>
  </r>
  <r>
    <x v="3585"/>
    <x v="0"/>
    <x v="4"/>
    <x v="6"/>
    <x v="41"/>
    <x v="34"/>
    <x v="3458"/>
    <x v="782"/>
    <x v="81"/>
    <x v="81"/>
    <x v="7"/>
    <x v="5"/>
    <x v="2"/>
    <x v="4"/>
    <x v="4"/>
  </r>
  <r>
    <x v="3586"/>
    <x v="0"/>
    <x v="8"/>
    <x v="82"/>
    <x v="102"/>
    <x v="185"/>
    <x v="3459"/>
    <x v="775"/>
    <x v="81"/>
    <x v="81"/>
    <x v="7"/>
    <x v="5"/>
    <x v="2"/>
    <x v="8"/>
    <x v="8"/>
  </r>
  <r>
    <x v="3587"/>
    <x v="0"/>
    <x v="2"/>
    <x v="36"/>
    <x v="21"/>
    <x v="665"/>
    <x v="3460"/>
    <x v="778"/>
    <x v="81"/>
    <x v="81"/>
    <x v="7"/>
    <x v="5"/>
    <x v="2"/>
    <x v="2"/>
    <x v="2"/>
  </r>
  <r>
    <x v="3583"/>
    <x v="0"/>
    <x v="10"/>
    <x v="83"/>
    <x v="119"/>
    <x v="92"/>
    <x v="3456"/>
    <x v="772"/>
    <x v="81"/>
    <x v="81"/>
    <x v="7"/>
    <x v="5"/>
    <x v="2"/>
    <x v="10"/>
    <x v="10"/>
  </r>
  <r>
    <x v="3573"/>
    <x v="0"/>
    <x v="4"/>
    <x v="12"/>
    <x v="12"/>
    <x v="13"/>
    <x v="3447"/>
    <x v="784"/>
    <x v="81"/>
    <x v="81"/>
    <x v="7"/>
    <x v="5"/>
    <x v="2"/>
    <x v="4"/>
    <x v="4"/>
  </r>
  <r>
    <x v="3588"/>
    <x v="0"/>
    <x v="5"/>
    <x v="16"/>
    <x v="17"/>
    <x v="6"/>
    <x v="3461"/>
    <x v="772"/>
    <x v="81"/>
    <x v="81"/>
    <x v="7"/>
    <x v="5"/>
    <x v="2"/>
    <x v="5"/>
    <x v="5"/>
  </r>
  <r>
    <x v="3587"/>
    <x v="0"/>
    <x v="11"/>
    <x v="26"/>
    <x v="38"/>
    <x v="1272"/>
    <x v="3460"/>
    <x v="778"/>
    <x v="81"/>
    <x v="81"/>
    <x v="7"/>
    <x v="5"/>
    <x v="2"/>
    <x v="11"/>
    <x v="11"/>
  </r>
  <r>
    <x v="3566"/>
    <x v="0"/>
    <x v="10"/>
    <x v="7"/>
    <x v="8"/>
    <x v="11"/>
    <x v="3441"/>
    <x v="783"/>
    <x v="81"/>
    <x v="81"/>
    <x v="7"/>
    <x v="5"/>
    <x v="2"/>
    <x v="10"/>
    <x v="10"/>
  </r>
  <r>
    <x v="3589"/>
    <x v="0"/>
    <x v="5"/>
    <x v="16"/>
    <x v="17"/>
    <x v="6"/>
    <x v="3462"/>
    <x v="769"/>
    <x v="81"/>
    <x v="81"/>
    <x v="7"/>
    <x v="5"/>
    <x v="2"/>
    <x v="5"/>
    <x v="5"/>
  </r>
  <r>
    <x v="3567"/>
    <x v="1"/>
    <x v="2"/>
    <x v="33"/>
    <x v="83"/>
    <x v="107"/>
    <x v="3442"/>
    <x v="775"/>
    <x v="81"/>
    <x v="81"/>
    <x v="7"/>
    <x v="5"/>
    <x v="2"/>
    <x v="2"/>
    <x v="2"/>
  </r>
  <r>
    <x v="3575"/>
    <x v="0"/>
    <x v="10"/>
    <x v="12"/>
    <x v="45"/>
    <x v="6"/>
    <x v="3449"/>
    <x v="766"/>
    <x v="81"/>
    <x v="81"/>
    <x v="7"/>
    <x v="5"/>
    <x v="2"/>
    <x v="10"/>
    <x v="10"/>
  </r>
  <r>
    <x v="3577"/>
    <x v="0"/>
    <x v="1"/>
    <x v="79"/>
    <x v="13"/>
    <x v="37"/>
    <x v="3451"/>
    <x v="779"/>
    <x v="81"/>
    <x v="81"/>
    <x v="7"/>
    <x v="5"/>
    <x v="2"/>
    <x v="1"/>
    <x v="1"/>
  </r>
  <r>
    <x v="3573"/>
    <x v="0"/>
    <x v="5"/>
    <x v="75"/>
    <x v="91"/>
    <x v="124"/>
    <x v="3447"/>
    <x v="784"/>
    <x v="81"/>
    <x v="81"/>
    <x v="7"/>
    <x v="5"/>
    <x v="2"/>
    <x v="5"/>
    <x v="5"/>
  </r>
  <r>
    <x v="3578"/>
    <x v="0"/>
    <x v="1"/>
    <x v="46"/>
    <x v="19"/>
    <x v="1576"/>
    <x v="3452"/>
    <x v="780"/>
    <x v="81"/>
    <x v="81"/>
    <x v="7"/>
    <x v="5"/>
    <x v="2"/>
    <x v="1"/>
    <x v="1"/>
  </r>
  <r>
    <x v="3587"/>
    <x v="0"/>
    <x v="0"/>
    <x v="30"/>
    <x v="63"/>
    <x v="34"/>
    <x v="3460"/>
    <x v="778"/>
    <x v="81"/>
    <x v="81"/>
    <x v="7"/>
    <x v="5"/>
    <x v="2"/>
    <x v="0"/>
    <x v="0"/>
  </r>
  <r>
    <x v="3583"/>
    <x v="0"/>
    <x v="2"/>
    <x v="129"/>
    <x v="162"/>
    <x v="3349"/>
    <x v="3456"/>
    <x v="772"/>
    <x v="81"/>
    <x v="81"/>
    <x v="7"/>
    <x v="5"/>
    <x v="2"/>
    <x v="2"/>
    <x v="2"/>
  </r>
  <r>
    <x v="3571"/>
    <x v="0"/>
    <x v="3"/>
    <x v="21"/>
    <x v="63"/>
    <x v="13"/>
    <x v="3445"/>
    <x v="784"/>
    <x v="81"/>
    <x v="81"/>
    <x v="7"/>
    <x v="5"/>
    <x v="2"/>
    <x v="3"/>
    <x v="3"/>
  </r>
  <r>
    <x v="3590"/>
    <x v="0"/>
    <x v="1"/>
    <x v="35"/>
    <x v="48"/>
    <x v="584"/>
    <x v="3463"/>
    <x v="767"/>
    <x v="81"/>
    <x v="81"/>
    <x v="7"/>
    <x v="5"/>
    <x v="2"/>
    <x v="1"/>
    <x v="1"/>
  </r>
  <r>
    <x v="3576"/>
    <x v="0"/>
    <x v="9"/>
    <x v="70"/>
    <x v="26"/>
    <x v="306"/>
    <x v="3450"/>
    <x v="773"/>
    <x v="81"/>
    <x v="81"/>
    <x v="7"/>
    <x v="5"/>
    <x v="2"/>
    <x v="9"/>
    <x v="9"/>
  </r>
  <r>
    <x v="3590"/>
    <x v="0"/>
    <x v="10"/>
    <x v="48"/>
    <x v="56"/>
    <x v="63"/>
    <x v="3463"/>
    <x v="767"/>
    <x v="81"/>
    <x v="81"/>
    <x v="7"/>
    <x v="5"/>
    <x v="2"/>
    <x v="10"/>
    <x v="10"/>
  </r>
  <r>
    <x v="3579"/>
    <x v="0"/>
    <x v="7"/>
    <x v="20"/>
    <x v="6"/>
    <x v="7"/>
    <x v="3453"/>
    <x v="770"/>
    <x v="81"/>
    <x v="81"/>
    <x v="7"/>
    <x v="5"/>
    <x v="2"/>
    <x v="7"/>
    <x v="7"/>
  </r>
  <r>
    <x v="3572"/>
    <x v="0"/>
    <x v="9"/>
    <x v="75"/>
    <x v="91"/>
    <x v="124"/>
    <x v="3446"/>
    <x v="776"/>
    <x v="81"/>
    <x v="81"/>
    <x v="7"/>
    <x v="5"/>
    <x v="2"/>
    <x v="9"/>
    <x v="9"/>
  </r>
  <r>
    <x v="3579"/>
    <x v="0"/>
    <x v="1"/>
    <x v="93"/>
    <x v="65"/>
    <x v="245"/>
    <x v="3453"/>
    <x v="770"/>
    <x v="81"/>
    <x v="81"/>
    <x v="7"/>
    <x v="5"/>
    <x v="2"/>
    <x v="1"/>
    <x v="1"/>
  </r>
  <r>
    <x v="3571"/>
    <x v="0"/>
    <x v="9"/>
    <x v="9"/>
    <x v="8"/>
    <x v="8"/>
    <x v="3445"/>
    <x v="784"/>
    <x v="81"/>
    <x v="81"/>
    <x v="7"/>
    <x v="5"/>
    <x v="2"/>
    <x v="9"/>
    <x v="9"/>
  </r>
  <r>
    <x v="3583"/>
    <x v="0"/>
    <x v="8"/>
    <x v="152"/>
    <x v="139"/>
    <x v="285"/>
    <x v="3456"/>
    <x v="772"/>
    <x v="81"/>
    <x v="81"/>
    <x v="7"/>
    <x v="5"/>
    <x v="2"/>
    <x v="8"/>
    <x v="8"/>
  </r>
  <r>
    <x v="3568"/>
    <x v="0"/>
    <x v="6"/>
    <x v="125"/>
    <x v="70"/>
    <x v="239"/>
    <x v="3443"/>
    <x v="768"/>
    <x v="81"/>
    <x v="81"/>
    <x v="7"/>
    <x v="5"/>
    <x v="2"/>
    <x v="6"/>
    <x v="6"/>
  </r>
  <r>
    <x v="3591"/>
    <x v="0"/>
    <x v="1"/>
    <x v="11"/>
    <x v="3"/>
    <x v="75"/>
    <x v="3464"/>
    <x v="767"/>
    <x v="81"/>
    <x v="81"/>
    <x v="7"/>
    <x v="5"/>
    <x v="2"/>
    <x v="1"/>
    <x v="1"/>
  </r>
  <r>
    <x v="3592"/>
    <x v="0"/>
    <x v="2"/>
    <x v="34"/>
    <x v="49"/>
    <x v="253"/>
    <x v="3465"/>
    <x v="765"/>
    <x v="81"/>
    <x v="81"/>
    <x v="7"/>
    <x v="5"/>
    <x v="2"/>
    <x v="2"/>
    <x v="2"/>
  </r>
  <r>
    <x v="3593"/>
    <x v="0"/>
    <x v="9"/>
    <x v="70"/>
    <x v="87"/>
    <x v="3398"/>
    <x v="3466"/>
    <x v="780"/>
    <x v="81"/>
    <x v="81"/>
    <x v="7"/>
    <x v="5"/>
    <x v="2"/>
    <x v="9"/>
    <x v="9"/>
  </r>
  <r>
    <x v="3594"/>
    <x v="1"/>
    <x v="2"/>
    <x v="92"/>
    <x v="23"/>
    <x v="13"/>
    <x v="3467"/>
    <x v="766"/>
    <x v="81"/>
    <x v="81"/>
    <x v="7"/>
    <x v="5"/>
    <x v="2"/>
    <x v="2"/>
    <x v="2"/>
  </r>
  <r>
    <x v="3595"/>
    <x v="0"/>
    <x v="9"/>
    <x v="24"/>
    <x v="47"/>
    <x v="207"/>
    <x v="3468"/>
    <x v="768"/>
    <x v="81"/>
    <x v="81"/>
    <x v="7"/>
    <x v="5"/>
    <x v="2"/>
    <x v="9"/>
    <x v="9"/>
  </r>
  <r>
    <x v="3596"/>
    <x v="0"/>
    <x v="6"/>
    <x v="79"/>
    <x v="18"/>
    <x v="7"/>
    <x v="3469"/>
    <x v="772"/>
    <x v="81"/>
    <x v="81"/>
    <x v="7"/>
    <x v="5"/>
    <x v="2"/>
    <x v="6"/>
    <x v="6"/>
  </r>
  <r>
    <x v="3597"/>
    <x v="0"/>
    <x v="2"/>
    <x v="75"/>
    <x v="91"/>
    <x v="124"/>
    <x v="3470"/>
    <x v="784"/>
    <x v="81"/>
    <x v="81"/>
    <x v="7"/>
    <x v="5"/>
    <x v="2"/>
    <x v="2"/>
    <x v="2"/>
  </r>
  <r>
    <x v="3598"/>
    <x v="0"/>
    <x v="9"/>
    <x v="54"/>
    <x v="75"/>
    <x v="202"/>
    <x v="3471"/>
    <x v="770"/>
    <x v="81"/>
    <x v="81"/>
    <x v="7"/>
    <x v="5"/>
    <x v="2"/>
    <x v="9"/>
    <x v="9"/>
  </r>
  <r>
    <x v="3599"/>
    <x v="0"/>
    <x v="10"/>
    <x v="30"/>
    <x v="65"/>
    <x v="244"/>
    <x v="3472"/>
    <x v="770"/>
    <x v="81"/>
    <x v="81"/>
    <x v="7"/>
    <x v="5"/>
    <x v="2"/>
    <x v="10"/>
    <x v="10"/>
  </r>
  <r>
    <x v="3593"/>
    <x v="0"/>
    <x v="4"/>
    <x v="1"/>
    <x v="38"/>
    <x v="13"/>
    <x v="3466"/>
    <x v="780"/>
    <x v="81"/>
    <x v="81"/>
    <x v="7"/>
    <x v="5"/>
    <x v="2"/>
    <x v="4"/>
    <x v="4"/>
  </r>
  <r>
    <x v="3596"/>
    <x v="0"/>
    <x v="5"/>
    <x v="20"/>
    <x v="12"/>
    <x v="6"/>
    <x v="3469"/>
    <x v="772"/>
    <x v="81"/>
    <x v="81"/>
    <x v="7"/>
    <x v="5"/>
    <x v="2"/>
    <x v="5"/>
    <x v="5"/>
  </r>
  <r>
    <x v="3600"/>
    <x v="0"/>
    <x v="4"/>
    <x v="90"/>
    <x v="99"/>
    <x v="44"/>
    <x v="388"/>
    <x v="778"/>
    <x v="81"/>
    <x v="81"/>
    <x v="7"/>
    <x v="5"/>
    <x v="2"/>
    <x v="4"/>
    <x v="4"/>
  </r>
  <r>
    <x v="3597"/>
    <x v="0"/>
    <x v="9"/>
    <x v="75"/>
    <x v="91"/>
    <x v="124"/>
    <x v="3470"/>
    <x v="784"/>
    <x v="81"/>
    <x v="81"/>
    <x v="7"/>
    <x v="5"/>
    <x v="2"/>
    <x v="9"/>
    <x v="9"/>
  </r>
  <r>
    <x v="3584"/>
    <x v="0"/>
    <x v="1"/>
    <x v="36"/>
    <x v="31"/>
    <x v="39"/>
    <x v="3457"/>
    <x v="783"/>
    <x v="81"/>
    <x v="81"/>
    <x v="7"/>
    <x v="5"/>
    <x v="2"/>
    <x v="1"/>
    <x v="1"/>
  </r>
  <r>
    <x v="3593"/>
    <x v="0"/>
    <x v="7"/>
    <x v="13"/>
    <x v="14"/>
    <x v="44"/>
    <x v="3466"/>
    <x v="780"/>
    <x v="81"/>
    <x v="81"/>
    <x v="7"/>
    <x v="5"/>
    <x v="2"/>
    <x v="7"/>
    <x v="7"/>
  </r>
  <r>
    <x v="3599"/>
    <x v="0"/>
    <x v="3"/>
    <x v="57"/>
    <x v="16"/>
    <x v="429"/>
    <x v="3472"/>
    <x v="770"/>
    <x v="81"/>
    <x v="81"/>
    <x v="7"/>
    <x v="5"/>
    <x v="2"/>
    <x v="3"/>
    <x v="3"/>
  </r>
  <r>
    <x v="3586"/>
    <x v="0"/>
    <x v="9"/>
    <x v="56"/>
    <x v="2"/>
    <x v="537"/>
    <x v="3459"/>
    <x v="775"/>
    <x v="81"/>
    <x v="81"/>
    <x v="7"/>
    <x v="5"/>
    <x v="2"/>
    <x v="9"/>
    <x v="9"/>
  </r>
  <r>
    <x v="3595"/>
    <x v="1"/>
    <x v="2"/>
    <x v="26"/>
    <x v="4"/>
    <x v="126"/>
    <x v="3468"/>
    <x v="768"/>
    <x v="81"/>
    <x v="81"/>
    <x v="7"/>
    <x v="5"/>
    <x v="2"/>
    <x v="2"/>
    <x v="2"/>
  </r>
  <r>
    <x v="3586"/>
    <x v="0"/>
    <x v="2"/>
    <x v="101"/>
    <x v="70"/>
    <x v="2340"/>
    <x v="3459"/>
    <x v="775"/>
    <x v="81"/>
    <x v="81"/>
    <x v="7"/>
    <x v="5"/>
    <x v="2"/>
    <x v="2"/>
    <x v="2"/>
  </r>
  <r>
    <x v="3601"/>
    <x v="0"/>
    <x v="11"/>
    <x v="3"/>
    <x v="5"/>
    <x v="37"/>
    <x v="3473"/>
    <x v="775"/>
    <x v="81"/>
    <x v="81"/>
    <x v="7"/>
    <x v="5"/>
    <x v="2"/>
    <x v="11"/>
    <x v="11"/>
  </r>
  <r>
    <x v="3602"/>
    <x v="0"/>
    <x v="10"/>
    <x v="8"/>
    <x v="0"/>
    <x v="7"/>
    <x v="3474"/>
    <x v="774"/>
    <x v="81"/>
    <x v="81"/>
    <x v="7"/>
    <x v="5"/>
    <x v="2"/>
    <x v="10"/>
    <x v="10"/>
  </r>
  <r>
    <x v="3603"/>
    <x v="0"/>
    <x v="5"/>
    <x v="93"/>
    <x v="94"/>
    <x v="207"/>
    <x v="3475"/>
    <x v="769"/>
    <x v="81"/>
    <x v="81"/>
    <x v="7"/>
    <x v="5"/>
    <x v="2"/>
    <x v="5"/>
    <x v="5"/>
  </r>
  <r>
    <x v="3585"/>
    <x v="0"/>
    <x v="9"/>
    <x v="79"/>
    <x v="18"/>
    <x v="7"/>
    <x v="3458"/>
    <x v="782"/>
    <x v="81"/>
    <x v="81"/>
    <x v="7"/>
    <x v="5"/>
    <x v="2"/>
    <x v="9"/>
    <x v="9"/>
  </r>
  <r>
    <x v="3594"/>
    <x v="0"/>
    <x v="9"/>
    <x v="23"/>
    <x v="36"/>
    <x v="291"/>
    <x v="3467"/>
    <x v="766"/>
    <x v="81"/>
    <x v="81"/>
    <x v="7"/>
    <x v="5"/>
    <x v="2"/>
    <x v="9"/>
    <x v="9"/>
  </r>
  <r>
    <x v="3600"/>
    <x v="1"/>
    <x v="2"/>
    <x v="150"/>
    <x v="150"/>
    <x v="3399"/>
    <x v="388"/>
    <x v="778"/>
    <x v="81"/>
    <x v="81"/>
    <x v="7"/>
    <x v="5"/>
    <x v="2"/>
    <x v="2"/>
    <x v="2"/>
  </r>
  <r>
    <x v="3604"/>
    <x v="0"/>
    <x v="0"/>
    <x v="23"/>
    <x v="36"/>
    <x v="291"/>
    <x v="3476"/>
    <x v="768"/>
    <x v="81"/>
    <x v="81"/>
    <x v="7"/>
    <x v="5"/>
    <x v="2"/>
    <x v="0"/>
    <x v="0"/>
  </r>
  <r>
    <x v="3605"/>
    <x v="0"/>
    <x v="6"/>
    <x v="46"/>
    <x v="87"/>
    <x v="147"/>
    <x v="3477"/>
    <x v="783"/>
    <x v="81"/>
    <x v="81"/>
    <x v="7"/>
    <x v="5"/>
    <x v="2"/>
    <x v="6"/>
    <x v="6"/>
  </r>
  <r>
    <x v="3606"/>
    <x v="0"/>
    <x v="3"/>
    <x v="63"/>
    <x v="30"/>
    <x v="209"/>
    <x v="3478"/>
    <x v="782"/>
    <x v="81"/>
    <x v="81"/>
    <x v="7"/>
    <x v="5"/>
    <x v="2"/>
    <x v="3"/>
    <x v="3"/>
  </r>
  <r>
    <x v="3594"/>
    <x v="0"/>
    <x v="7"/>
    <x v="0"/>
    <x v="98"/>
    <x v="11"/>
    <x v="3467"/>
    <x v="766"/>
    <x v="81"/>
    <x v="81"/>
    <x v="7"/>
    <x v="5"/>
    <x v="2"/>
    <x v="7"/>
    <x v="7"/>
  </r>
  <r>
    <x v="3602"/>
    <x v="0"/>
    <x v="3"/>
    <x v="93"/>
    <x v="13"/>
    <x v="389"/>
    <x v="3474"/>
    <x v="774"/>
    <x v="81"/>
    <x v="81"/>
    <x v="7"/>
    <x v="5"/>
    <x v="2"/>
    <x v="3"/>
    <x v="3"/>
  </r>
  <r>
    <x v="3607"/>
    <x v="0"/>
    <x v="7"/>
    <x v="6"/>
    <x v="6"/>
    <x v="6"/>
    <x v="3479"/>
    <x v="766"/>
    <x v="81"/>
    <x v="81"/>
    <x v="7"/>
    <x v="5"/>
    <x v="2"/>
    <x v="7"/>
    <x v="7"/>
  </r>
  <r>
    <x v="3598"/>
    <x v="0"/>
    <x v="7"/>
    <x v="9"/>
    <x v="8"/>
    <x v="8"/>
    <x v="3471"/>
    <x v="770"/>
    <x v="81"/>
    <x v="81"/>
    <x v="7"/>
    <x v="5"/>
    <x v="2"/>
    <x v="7"/>
    <x v="7"/>
  </r>
  <r>
    <x v="3593"/>
    <x v="1"/>
    <x v="2"/>
    <x v="82"/>
    <x v="114"/>
    <x v="2366"/>
    <x v="3466"/>
    <x v="780"/>
    <x v="81"/>
    <x v="81"/>
    <x v="7"/>
    <x v="5"/>
    <x v="2"/>
    <x v="2"/>
    <x v="2"/>
  </r>
  <r>
    <x v="3600"/>
    <x v="0"/>
    <x v="7"/>
    <x v="24"/>
    <x v="15"/>
    <x v="176"/>
    <x v="388"/>
    <x v="778"/>
    <x v="81"/>
    <x v="81"/>
    <x v="7"/>
    <x v="5"/>
    <x v="2"/>
    <x v="7"/>
    <x v="7"/>
  </r>
  <r>
    <x v="3594"/>
    <x v="0"/>
    <x v="3"/>
    <x v="21"/>
    <x v="63"/>
    <x v="13"/>
    <x v="3467"/>
    <x v="766"/>
    <x v="81"/>
    <x v="81"/>
    <x v="7"/>
    <x v="5"/>
    <x v="2"/>
    <x v="3"/>
    <x v="3"/>
  </r>
  <r>
    <x v="3608"/>
    <x v="0"/>
    <x v="8"/>
    <x v="13"/>
    <x v="14"/>
    <x v="44"/>
    <x v="3480"/>
    <x v="774"/>
    <x v="81"/>
    <x v="81"/>
    <x v="7"/>
    <x v="5"/>
    <x v="2"/>
    <x v="8"/>
    <x v="8"/>
  </r>
  <r>
    <x v="3608"/>
    <x v="0"/>
    <x v="2"/>
    <x v="63"/>
    <x v="76"/>
    <x v="64"/>
    <x v="3480"/>
    <x v="774"/>
    <x v="81"/>
    <x v="81"/>
    <x v="7"/>
    <x v="5"/>
    <x v="2"/>
    <x v="2"/>
    <x v="2"/>
  </r>
  <r>
    <x v="3602"/>
    <x v="0"/>
    <x v="7"/>
    <x v="20"/>
    <x v="6"/>
    <x v="7"/>
    <x v="3474"/>
    <x v="774"/>
    <x v="81"/>
    <x v="81"/>
    <x v="7"/>
    <x v="5"/>
    <x v="2"/>
    <x v="7"/>
    <x v="7"/>
  </r>
  <r>
    <x v="3609"/>
    <x v="0"/>
    <x v="1"/>
    <x v="30"/>
    <x v="8"/>
    <x v="13"/>
    <x v="3481"/>
    <x v="770"/>
    <x v="81"/>
    <x v="81"/>
    <x v="7"/>
    <x v="5"/>
    <x v="2"/>
    <x v="1"/>
    <x v="1"/>
  </r>
  <r>
    <x v="3602"/>
    <x v="0"/>
    <x v="1"/>
    <x v="13"/>
    <x v="8"/>
    <x v="572"/>
    <x v="3474"/>
    <x v="774"/>
    <x v="81"/>
    <x v="81"/>
    <x v="7"/>
    <x v="5"/>
    <x v="2"/>
    <x v="1"/>
    <x v="1"/>
  </r>
  <r>
    <x v="3593"/>
    <x v="0"/>
    <x v="2"/>
    <x v="82"/>
    <x v="114"/>
    <x v="2366"/>
    <x v="3466"/>
    <x v="780"/>
    <x v="81"/>
    <x v="81"/>
    <x v="7"/>
    <x v="5"/>
    <x v="2"/>
    <x v="2"/>
    <x v="2"/>
  </r>
  <r>
    <x v="3605"/>
    <x v="0"/>
    <x v="5"/>
    <x v="8"/>
    <x v="85"/>
    <x v="31"/>
    <x v="3477"/>
    <x v="783"/>
    <x v="81"/>
    <x v="81"/>
    <x v="7"/>
    <x v="5"/>
    <x v="2"/>
    <x v="5"/>
    <x v="5"/>
  </r>
  <r>
    <x v="3610"/>
    <x v="0"/>
    <x v="9"/>
    <x v="0"/>
    <x v="13"/>
    <x v="229"/>
    <x v="3482"/>
    <x v="766"/>
    <x v="81"/>
    <x v="81"/>
    <x v="7"/>
    <x v="5"/>
    <x v="2"/>
    <x v="9"/>
    <x v="9"/>
  </r>
  <r>
    <x v="3604"/>
    <x v="0"/>
    <x v="5"/>
    <x v="0"/>
    <x v="94"/>
    <x v="145"/>
    <x v="3476"/>
    <x v="768"/>
    <x v="81"/>
    <x v="81"/>
    <x v="7"/>
    <x v="5"/>
    <x v="2"/>
    <x v="5"/>
    <x v="5"/>
  </r>
  <r>
    <x v="3611"/>
    <x v="0"/>
    <x v="6"/>
    <x v="125"/>
    <x v="70"/>
    <x v="239"/>
    <x v="3483"/>
    <x v="764"/>
    <x v="81"/>
    <x v="81"/>
    <x v="7"/>
    <x v="5"/>
    <x v="2"/>
    <x v="6"/>
    <x v="6"/>
  </r>
  <r>
    <x v="3612"/>
    <x v="0"/>
    <x v="6"/>
    <x v="13"/>
    <x v="65"/>
    <x v="154"/>
    <x v="3484"/>
    <x v="764"/>
    <x v="81"/>
    <x v="81"/>
    <x v="7"/>
    <x v="5"/>
    <x v="2"/>
    <x v="6"/>
    <x v="6"/>
  </r>
  <r>
    <x v="3613"/>
    <x v="0"/>
    <x v="0"/>
    <x v="8"/>
    <x v="13"/>
    <x v="232"/>
    <x v="3485"/>
    <x v="772"/>
    <x v="81"/>
    <x v="81"/>
    <x v="7"/>
    <x v="5"/>
    <x v="2"/>
    <x v="0"/>
    <x v="0"/>
  </r>
  <r>
    <x v="3586"/>
    <x v="1"/>
    <x v="2"/>
    <x v="95"/>
    <x v="70"/>
    <x v="77"/>
    <x v="3459"/>
    <x v="775"/>
    <x v="81"/>
    <x v="81"/>
    <x v="7"/>
    <x v="5"/>
    <x v="2"/>
    <x v="2"/>
    <x v="2"/>
  </r>
  <r>
    <x v="3614"/>
    <x v="0"/>
    <x v="10"/>
    <x v="6"/>
    <x v="6"/>
    <x v="6"/>
    <x v="2277"/>
    <x v="764"/>
    <x v="81"/>
    <x v="81"/>
    <x v="7"/>
    <x v="5"/>
    <x v="2"/>
    <x v="10"/>
    <x v="10"/>
  </r>
  <r>
    <x v="3607"/>
    <x v="0"/>
    <x v="3"/>
    <x v="93"/>
    <x v="9"/>
    <x v="63"/>
    <x v="3479"/>
    <x v="766"/>
    <x v="81"/>
    <x v="81"/>
    <x v="7"/>
    <x v="5"/>
    <x v="2"/>
    <x v="3"/>
    <x v="3"/>
  </r>
  <r>
    <x v="3606"/>
    <x v="0"/>
    <x v="7"/>
    <x v="30"/>
    <x v="65"/>
    <x v="244"/>
    <x v="3478"/>
    <x v="782"/>
    <x v="81"/>
    <x v="81"/>
    <x v="7"/>
    <x v="5"/>
    <x v="2"/>
    <x v="7"/>
    <x v="7"/>
  </r>
  <r>
    <x v="3608"/>
    <x v="0"/>
    <x v="4"/>
    <x v="10"/>
    <x v="94"/>
    <x v="34"/>
    <x v="3480"/>
    <x v="774"/>
    <x v="81"/>
    <x v="81"/>
    <x v="7"/>
    <x v="5"/>
    <x v="2"/>
    <x v="4"/>
    <x v="4"/>
  </r>
  <r>
    <x v="3600"/>
    <x v="0"/>
    <x v="2"/>
    <x v="180"/>
    <x v="150"/>
    <x v="523"/>
    <x v="388"/>
    <x v="778"/>
    <x v="81"/>
    <x v="81"/>
    <x v="7"/>
    <x v="5"/>
    <x v="2"/>
    <x v="2"/>
    <x v="2"/>
  </r>
  <r>
    <x v="3610"/>
    <x v="0"/>
    <x v="3"/>
    <x v="20"/>
    <x v="85"/>
    <x v="511"/>
    <x v="3482"/>
    <x v="766"/>
    <x v="81"/>
    <x v="81"/>
    <x v="7"/>
    <x v="5"/>
    <x v="2"/>
    <x v="3"/>
    <x v="3"/>
  </r>
  <r>
    <x v="3605"/>
    <x v="0"/>
    <x v="0"/>
    <x v="9"/>
    <x v="14"/>
    <x v="14"/>
    <x v="3477"/>
    <x v="783"/>
    <x v="81"/>
    <x v="81"/>
    <x v="7"/>
    <x v="5"/>
    <x v="2"/>
    <x v="0"/>
    <x v="0"/>
  </r>
  <r>
    <x v="3615"/>
    <x v="0"/>
    <x v="6"/>
    <x v="93"/>
    <x v="14"/>
    <x v="145"/>
    <x v="3486"/>
    <x v="781"/>
    <x v="81"/>
    <x v="81"/>
    <x v="7"/>
    <x v="5"/>
    <x v="2"/>
    <x v="6"/>
    <x v="6"/>
  </r>
  <r>
    <x v="3603"/>
    <x v="0"/>
    <x v="10"/>
    <x v="35"/>
    <x v="51"/>
    <x v="63"/>
    <x v="3475"/>
    <x v="769"/>
    <x v="81"/>
    <x v="81"/>
    <x v="7"/>
    <x v="5"/>
    <x v="2"/>
    <x v="10"/>
    <x v="10"/>
  </r>
  <r>
    <x v="3616"/>
    <x v="0"/>
    <x v="8"/>
    <x v="84"/>
    <x v="21"/>
    <x v="259"/>
    <x v="3487"/>
    <x v="773"/>
    <x v="81"/>
    <x v="81"/>
    <x v="7"/>
    <x v="5"/>
    <x v="2"/>
    <x v="8"/>
    <x v="8"/>
  </r>
  <r>
    <x v="3599"/>
    <x v="0"/>
    <x v="7"/>
    <x v="21"/>
    <x v="18"/>
    <x v="11"/>
    <x v="3472"/>
    <x v="770"/>
    <x v="81"/>
    <x v="81"/>
    <x v="7"/>
    <x v="5"/>
    <x v="2"/>
    <x v="7"/>
    <x v="7"/>
  </r>
  <r>
    <x v="3611"/>
    <x v="0"/>
    <x v="0"/>
    <x v="65"/>
    <x v="24"/>
    <x v="99"/>
    <x v="3483"/>
    <x v="764"/>
    <x v="81"/>
    <x v="81"/>
    <x v="7"/>
    <x v="5"/>
    <x v="2"/>
    <x v="0"/>
    <x v="0"/>
  </r>
  <r>
    <x v="3613"/>
    <x v="0"/>
    <x v="6"/>
    <x v="57"/>
    <x v="76"/>
    <x v="72"/>
    <x v="3485"/>
    <x v="772"/>
    <x v="81"/>
    <x v="81"/>
    <x v="7"/>
    <x v="5"/>
    <x v="2"/>
    <x v="6"/>
    <x v="6"/>
  </r>
  <r>
    <x v="3585"/>
    <x v="1"/>
    <x v="2"/>
    <x v="92"/>
    <x v="14"/>
    <x v="6"/>
    <x v="3458"/>
    <x v="782"/>
    <x v="81"/>
    <x v="81"/>
    <x v="7"/>
    <x v="5"/>
    <x v="2"/>
    <x v="2"/>
    <x v="2"/>
  </r>
  <r>
    <x v="3598"/>
    <x v="0"/>
    <x v="3"/>
    <x v="24"/>
    <x v="15"/>
    <x v="176"/>
    <x v="3471"/>
    <x v="770"/>
    <x v="81"/>
    <x v="81"/>
    <x v="7"/>
    <x v="5"/>
    <x v="2"/>
    <x v="3"/>
    <x v="3"/>
  </r>
  <r>
    <x v="3600"/>
    <x v="0"/>
    <x v="9"/>
    <x v="111"/>
    <x v="145"/>
    <x v="999"/>
    <x v="388"/>
    <x v="778"/>
    <x v="81"/>
    <x v="81"/>
    <x v="7"/>
    <x v="5"/>
    <x v="2"/>
    <x v="9"/>
    <x v="9"/>
  </r>
  <r>
    <x v="3617"/>
    <x v="0"/>
    <x v="11"/>
    <x v="11"/>
    <x v="10"/>
    <x v="11"/>
    <x v="3488"/>
    <x v="774"/>
    <x v="81"/>
    <x v="81"/>
    <x v="7"/>
    <x v="5"/>
    <x v="2"/>
    <x v="11"/>
    <x v="11"/>
  </r>
  <r>
    <x v="3618"/>
    <x v="0"/>
    <x v="11"/>
    <x v="92"/>
    <x v="23"/>
    <x v="13"/>
    <x v="3489"/>
    <x v="764"/>
    <x v="81"/>
    <x v="81"/>
    <x v="7"/>
    <x v="5"/>
    <x v="2"/>
    <x v="11"/>
    <x v="11"/>
  </r>
  <r>
    <x v="3552"/>
    <x v="0"/>
    <x v="5"/>
    <x v="13"/>
    <x v="62"/>
    <x v="162"/>
    <x v="3428"/>
    <x v="779"/>
    <x v="81"/>
    <x v="81"/>
    <x v="7"/>
    <x v="5"/>
    <x v="2"/>
    <x v="5"/>
    <x v="5"/>
  </r>
  <r>
    <x v="3619"/>
    <x v="0"/>
    <x v="7"/>
    <x v="12"/>
    <x v="12"/>
    <x v="13"/>
    <x v="3490"/>
    <x v="766"/>
    <x v="81"/>
    <x v="81"/>
    <x v="7"/>
    <x v="5"/>
    <x v="2"/>
    <x v="7"/>
    <x v="7"/>
  </r>
  <r>
    <x v="3559"/>
    <x v="0"/>
    <x v="7"/>
    <x v="21"/>
    <x v="65"/>
    <x v="75"/>
    <x v="3435"/>
    <x v="773"/>
    <x v="81"/>
    <x v="81"/>
    <x v="7"/>
    <x v="5"/>
    <x v="2"/>
    <x v="7"/>
    <x v="7"/>
  </r>
  <r>
    <x v="3561"/>
    <x v="0"/>
    <x v="3"/>
    <x v="8"/>
    <x v="0"/>
    <x v="7"/>
    <x v="3437"/>
    <x v="781"/>
    <x v="81"/>
    <x v="81"/>
    <x v="7"/>
    <x v="5"/>
    <x v="2"/>
    <x v="3"/>
    <x v="3"/>
  </r>
  <r>
    <x v="3620"/>
    <x v="0"/>
    <x v="11"/>
    <x v="63"/>
    <x v="15"/>
    <x v="368"/>
    <x v="3491"/>
    <x v="781"/>
    <x v="81"/>
    <x v="81"/>
    <x v="7"/>
    <x v="5"/>
    <x v="2"/>
    <x v="11"/>
    <x v="11"/>
  </r>
  <r>
    <x v="3619"/>
    <x v="1"/>
    <x v="2"/>
    <x v="10"/>
    <x v="9"/>
    <x v="9"/>
    <x v="3490"/>
    <x v="766"/>
    <x v="81"/>
    <x v="81"/>
    <x v="7"/>
    <x v="5"/>
    <x v="2"/>
    <x v="2"/>
    <x v="2"/>
  </r>
  <r>
    <x v="3562"/>
    <x v="1"/>
    <x v="2"/>
    <x v="123"/>
    <x v="121"/>
    <x v="788"/>
    <x v="3438"/>
    <x v="777"/>
    <x v="81"/>
    <x v="81"/>
    <x v="7"/>
    <x v="5"/>
    <x v="2"/>
    <x v="2"/>
    <x v="2"/>
  </r>
  <r>
    <x v="3554"/>
    <x v="0"/>
    <x v="4"/>
    <x v="23"/>
    <x v="3"/>
    <x v="252"/>
    <x v="3430"/>
    <x v="773"/>
    <x v="81"/>
    <x v="81"/>
    <x v="7"/>
    <x v="5"/>
    <x v="2"/>
    <x v="4"/>
    <x v="4"/>
  </r>
  <r>
    <x v="3621"/>
    <x v="0"/>
    <x v="6"/>
    <x v="11"/>
    <x v="3"/>
    <x v="75"/>
    <x v="3492"/>
    <x v="764"/>
    <x v="81"/>
    <x v="81"/>
    <x v="7"/>
    <x v="5"/>
    <x v="2"/>
    <x v="6"/>
    <x v="6"/>
  </r>
  <r>
    <x v="3551"/>
    <x v="0"/>
    <x v="10"/>
    <x v="75"/>
    <x v="91"/>
    <x v="124"/>
    <x v="3427"/>
    <x v="772"/>
    <x v="81"/>
    <x v="81"/>
    <x v="7"/>
    <x v="5"/>
    <x v="2"/>
    <x v="10"/>
    <x v="10"/>
  </r>
  <r>
    <x v="3559"/>
    <x v="0"/>
    <x v="2"/>
    <x v="36"/>
    <x v="87"/>
    <x v="326"/>
    <x v="3435"/>
    <x v="773"/>
    <x v="81"/>
    <x v="81"/>
    <x v="7"/>
    <x v="5"/>
    <x v="2"/>
    <x v="2"/>
    <x v="2"/>
  </r>
  <r>
    <x v="3622"/>
    <x v="0"/>
    <x v="7"/>
    <x v="9"/>
    <x v="62"/>
    <x v="84"/>
    <x v="3493"/>
    <x v="765"/>
    <x v="81"/>
    <x v="81"/>
    <x v="7"/>
    <x v="5"/>
    <x v="2"/>
    <x v="7"/>
    <x v="7"/>
  </r>
  <r>
    <x v="3622"/>
    <x v="0"/>
    <x v="1"/>
    <x v="51"/>
    <x v="27"/>
    <x v="198"/>
    <x v="3493"/>
    <x v="765"/>
    <x v="81"/>
    <x v="81"/>
    <x v="7"/>
    <x v="5"/>
    <x v="2"/>
    <x v="1"/>
    <x v="1"/>
  </r>
  <r>
    <x v="3623"/>
    <x v="0"/>
    <x v="11"/>
    <x v="21"/>
    <x v="43"/>
    <x v="957"/>
    <x v="3494"/>
    <x v="782"/>
    <x v="81"/>
    <x v="81"/>
    <x v="7"/>
    <x v="5"/>
    <x v="2"/>
    <x v="11"/>
    <x v="11"/>
  </r>
  <r>
    <x v="3624"/>
    <x v="0"/>
    <x v="6"/>
    <x v="79"/>
    <x v="13"/>
    <x v="37"/>
    <x v="221"/>
    <x v="778"/>
    <x v="81"/>
    <x v="81"/>
    <x v="7"/>
    <x v="5"/>
    <x v="2"/>
    <x v="6"/>
    <x v="6"/>
  </r>
  <r>
    <x v="3625"/>
    <x v="0"/>
    <x v="7"/>
    <x v="17"/>
    <x v="11"/>
    <x v="18"/>
    <x v="3495"/>
    <x v="771"/>
    <x v="81"/>
    <x v="81"/>
    <x v="7"/>
    <x v="5"/>
    <x v="2"/>
    <x v="7"/>
    <x v="7"/>
  </r>
  <r>
    <x v="3626"/>
    <x v="1"/>
    <x v="2"/>
    <x v="53"/>
    <x v="31"/>
    <x v="348"/>
    <x v="3496"/>
    <x v="766"/>
    <x v="81"/>
    <x v="81"/>
    <x v="7"/>
    <x v="5"/>
    <x v="2"/>
    <x v="2"/>
    <x v="2"/>
  </r>
  <r>
    <x v="3529"/>
    <x v="0"/>
    <x v="5"/>
    <x v="16"/>
    <x v="17"/>
    <x v="6"/>
    <x v="3407"/>
    <x v="766"/>
    <x v="81"/>
    <x v="81"/>
    <x v="7"/>
    <x v="5"/>
    <x v="2"/>
    <x v="5"/>
    <x v="5"/>
  </r>
  <r>
    <x v="3560"/>
    <x v="0"/>
    <x v="11"/>
    <x v="90"/>
    <x v="37"/>
    <x v="325"/>
    <x v="3436"/>
    <x v="764"/>
    <x v="81"/>
    <x v="81"/>
    <x v="7"/>
    <x v="5"/>
    <x v="2"/>
    <x v="11"/>
    <x v="11"/>
  </r>
  <r>
    <x v="3627"/>
    <x v="0"/>
    <x v="2"/>
    <x v="18"/>
    <x v="90"/>
    <x v="226"/>
    <x v="3497"/>
    <x v="771"/>
    <x v="81"/>
    <x v="81"/>
    <x v="7"/>
    <x v="5"/>
    <x v="2"/>
    <x v="2"/>
    <x v="2"/>
  </r>
  <r>
    <x v="3628"/>
    <x v="0"/>
    <x v="8"/>
    <x v="24"/>
    <x v="4"/>
    <x v="34"/>
    <x v="3498"/>
    <x v="779"/>
    <x v="81"/>
    <x v="81"/>
    <x v="7"/>
    <x v="5"/>
    <x v="2"/>
    <x v="8"/>
    <x v="8"/>
  </r>
  <r>
    <x v="3629"/>
    <x v="0"/>
    <x v="11"/>
    <x v="7"/>
    <x v="10"/>
    <x v="0"/>
    <x v="3499"/>
    <x v="774"/>
    <x v="81"/>
    <x v="81"/>
    <x v="7"/>
    <x v="5"/>
    <x v="2"/>
    <x v="11"/>
    <x v="11"/>
  </r>
  <r>
    <x v="3625"/>
    <x v="0"/>
    <x v="3"/>
    <x v="15"/>
    <x v="54"/>
    <x v="253"/>
    <x v="3495"/>
    <x v="771"/>
    <x v="81"/>
    <x v="81"/>
    <x v="7"/>
    <x v="5"/>
    <x v="2"/>
    <x v="3"/>
    <x v="3"/>
  </r>
  <r>
    <x v="3618"/>
    <x v="0"/>
    <x v="0"/>
    <x v="12"/>
    <x v="12"/>
    <x v="13"/>
    <x v="3489"/>
    <x v="764"/>
    <x v="81"/>
    <x v="81"/>
    <x v="7"/>
    <x v="5"/>
    <x v="2"/>
    <x v="0"/>
    <x v="0"/>
  </r>
  <r>
    <x v="3528"/>
    <x v="0"/>
    <x v="10"/>
    <x v="65"/>
    <x v="27"/>
    <x v="979"/>
    <x v="3406"/>
    <x v="765"/>
    <x v="81"/>
    <x v="81"/>
    <x v="7"/>
    <x v="5"/>
    <x v="2"/>
    <x v="10"/>
    <x v="10"/>
  </r>
  <r>
    <x v="3558"/>
    <x v="0"/>
    <x v="8"/>
    <x v="17"/>
    <x v="8"/>
    <x v="9"/>
    <x v="3434"/>
    <x v="780"/>
    <x v="81"/>
    <x v="81"/>
    <x v="7"/>
    <x v="5"/>
    <x v="2"/>
    <x v="8"/>
    <x v="8"/>
  </r>
  <r>
    <x v="3630"/>
    <x v="0"/>
    <x v="3"/>
    <x v="30"/>
    <x v="43"/>
    <x v="254"/>
    <x v="3500"/>
    <x v="777"/>
    <x v="81"/>
    <x v="81"/>
    <x v="7"/>
    <x v="5"/>
    <x v="2"/>
    <x v="3"/>
    <x v="3"/>
  </r>
  <r>
    <x v="3557"/>
    <x v="0"/>
    <x v="10"/>
    <x v="13"/>
    <x v="62"/>
    <x v="162"/>
    <x v="3433"/>
    <x v="772"/>
    <x v="81"/>
    <x v="81"/>
    <x v="7"/>
    <x v="5"/>
    <x v="2"/>
    <x v="10"/>
    <x v="10"/>
  </r>
  <r>
    <x v="3559"/>
    <x v="1"/>
    <x v="2"/>
    <x v="33"/>
    <x v="87"/>
    <x v="206"/>
    <x v="3435"/>
    <x v="773"/>
    <x v="81"/>
    <x v="81"/>
    <x v="7"/>
    <x v="5"/>
    <x v="2"/>
    <x v="2"/>
    <x v="2"/>
  </r>
  <r>
    <x v="3631"/>
    <x v="0"/>
    <x v="3"/>
    <x v="142"/>
    <x v="141"/>
    <x v="159"/>
    <x v="3501"/>
    <x v="775"/>
    <x v="81"/>
    <x v="81"/>
    <x v="7"/>
    <x v="5"/>
    <x v="2"/>
    <x v="3"/>
    <x v="3"/>
  </r>
  <r>
    <x v="3554"/>
    <x v="0"/>
    <x v="3"/>
    <x v="11"/>
    <x v="56"/>
    <x v="164"/>
    <x v="3430"/>
    <x v="773"/>
    <x v="81"/>
    <x v="81"/>
    <x v="7"/>
    <x v="5"/>
    <x v="2"/>
    <x v="3"/>
    <x v="3"/>
  </r>
  <r>
    <x v="3619"/>
    <x v="0"/>
    <x v="4"/>
    <x v="12"/>
    <x v="12"/>
    <x v="13"/>
    <x v="3490"/>
    <x v="766"/>
    <x v="81"/>
    <x v="81"/>
    <x v="7"/>
    <x v="5"/>
    <x v="2"/>
    <x v="4"/>
    <x v="4"/>
  </r>
  <r>
    <x v="3632"/>
    <x v="0"/>
    <x v="2"/>
    <x v="65"/>
    <x v="44"/>
    <x v="365"/>
    <x v="3502"/>
    <x v="767"/>
    <x v="81"/>
    <x v="81"/>
    <x v="7"/>
    <x v="5"/>
    <x v="2"/>
    <x v="2"/>
    <x v="2"/>
  </r>
  <r>
    <x v="3527"/>
    <x v="0"/>
    <x v="2"/>
    <x v="37"/>
    <x v="76"/>
    <x v="76"/>
    <x v="3405"/>
    <x v="764"/>
    <x v="81"/>
    <x v="81"/>
    <x v="7"/>
    <x v="5"/>
    <x v="2"/>
    <x v="2"/>
    <x v="2"/>
  </r>
  <r>
    <x v="3633"/>
    <x v="0"/>
    <x v="1"/>
    <x v="94"/>
    <x v="37"/>
    <x v="393"/>
    <x v="3503"/>
    <x v="773"/>
    <x v="81"/>
    <x v="81"/>
    <x v="7"/>
    <x v="5"/>
    <x v="2"/>
    <x v="1"/>
    <x v="1"/>
  </r>
  <r>
    <x v="3634"/>
    <x v="0"/>
    <x v="0"/>
    <x v="12"/>
    <x v="12"/>
    <x v="13"/>
    <x v="3504"/>
    <x v="774"/>
    <x v="81"/>
    <x v="81"/>
    <x v="7"/>
    <x v="5"/>
    <x v="2"/>
    <x v="0"/>
    <x v="0"/>
  </r>
  <r>
    <x v="3621"/>
    <x v="0"/>
    <x v="5"/>
    <x v="6"/>
    <x v="41"/>
    <x v="34"/>
    <x v="3492"/>
    <x v="764"/>
    <x v="81"/>
    <x v="81"/>
    <x v="7"/>
    <x v="5"/>
    <x v="2"/>
    <x v="5"/>
    <x v="5"/>
  </r>
  <r>
    <x v="3635"/>
    <x v="0"/>
    <x v="11"/>
    <x v="17"/>
    <x v="43"/>
    <x v="437"/>
    <x v="3505"/>
    <x v="773"/>
    <x v="81"/>
    <x v="81"/>
    <x v="7"/>
    <x v="5"/>
    <x v="2"/>
    <x v="11"/>
    <x v="11"/>
  </r>
  <r>
    <x v="3625"/>
    <x v="0"/>
    <x v="10"/>
    <x v="23"/>
    <x v="5"/>
    <x v="92"/>
    <x v="3495"/>
    <x v="771"/>
    <x v="81"/>
    <x v="81"/>
    <x v="7"/>
    <x v="5"/>
    <x v="2"/>
    <x v="10"/>
    <x v="10"/>
  </r>
  <r>
    <x v="3551"/>
    <x v="0"/>
    <x v="1"/>
    <x v="13"/>
    <x v="18"/>
    <x v="19"/>
    <x v="3427"/>
    <x v="772"/>
    <x v="81"/>
    <x v="81"/>
    <x v="7"/>
    <x v="5"/>
    <x v="2"/>
    <x v="1"/>
    <x v="1"/>
  </r>
  <r>
    <x v="3630"/>
    <x v="0"/>
    <x v="7"/>
    <x v="0"/>
    <x v="0"/>
    <x v="0"/>
    <x v="3500"/>
    <x v="777"/>
    <x v="81"/>
    <x v="81"/>
    <x v="7"/>
    <x v="5"/>
    <x v="2"/>
    <x v="7"/>
    <x v="7"/>
  </r>
  <r>
    <x v="3530"/>
    <x v="0"/>
    <x v="9"/>
    <x v="75"/>
    <x v="91"/>
    <x v="124"/>
    <x v="3408"/>
    <x v="767"/>
    <x v="81"/>
    <x v="81"/>
    <x v="7"/>
    <x v="5"/>
    <x v="2"/>
    <x v="9"/>
    <x v="9"/>
  </r>
  <r>
    <x v="3625"/>
    <x v="0"/>
    <x v="1"/>
    <x v="49"/>
    <x v="48"/>
    <x v="203"/>
    <x v="3495"/>
    <x v="771"/>
    <x v="81"/>
    <x v="81"/>
    <x v="7"/>
    <x v="5"/>
    <x v="2"/>
    <x v="1"/>
    <x v="1"/>
  </r>
  <r>
    <x v="3623"/>
    <x v="0"/>
    <x v="0"/>
    <x v="20"/>
    <x v="0"/>
    <x v="687"/>
    <x v="3494"/>
    <x v="782"/>
    <x v="81"/>
    <x v="81"/>
    <x v="7"/>
    <x v="5"/>
    <x v="2"/>
    <x v="0"/>
    <x v="0"/>
  </r>
  <r>
    <x v="3619"/>
    <x v="0"/>
    <x v="9"/>
    <x v="20"/>
    <x v="6"/>
    <x v="7"/>
    <x v="3490"/>
    <x v="766"/>
    <x v="81"/>
    <x v="81"/>
    <x v="7"/>
    <x v="5"/>
    <x v="2"/>
    <x v="9"/>
    <x v="9"/>
  </r>
  <r>
    <x v="3560"/>
    <x v="0"/>
    <x v="0"/>
    <x v="3"/>
    <x v="8"/>
    <x v="6"/>
    <x v="3436"/>
    <x v="764"/>
    <x v="81"/>
    <x v="81"/>
    <x v="7"/>
    <x v="5"/>
    <x v="2"/>
    <x v="0"/>
    <x v="0"/>
  </r>
  <r>
    <x v="3636"/>
    <x v="0"/>
    <x v="3"/>
    <x v="4"/>
    <x v="81"/>
    <x v="44"/>
    <x v="3506"/>
    <x v="775"/>
    <x v="81"/>
    <x v="81"/>
    <x v="7"/>
    <x v="5"/>
    <x v="2"/>
    <x v="3"/>
    <x v="3"/>
  </r>
  <r>
    <x v="3626"/>
    <x v="0"/>
    <x v="2"/>
    <x v="53"/>
    <x v="31"/>
    <x v="348"/>
    <x v="3496"/>
    <x v="766"/>
    <x v="81"/>
    <x v="81"/>
    <x v="7"/>
    <x v="5"/>
    <x v="2"/>
    <x v="2"/>
    <x v="2"/>
  </r>
  <r>
    <x v="3605"/>
    <x v="0"/>
    <x v="4"/>
    <x v="39"/>
    <x v="57"/>
    <x v="57"/>
    <x v="3477"/>
    <x v="783"/>
    <x v="81"/>
    <x v="81"/>
    <x v="7"/>
    <x v="5"/>
    <x v="2"/>
    <x v="4"/>
    <x v="4"/>
  </r>
  <r>
    <x v="3609"/>
    <x v="0"/>
    <x v="5"/>
    <x v="20"/>
    <x v="12"/>
    <x v="6"/>
    <x v="3481"/>
    <x v="770"/>
    <x v="81"/>
    <x v="81"/>
    <x v="7"/>
    <x v="5"/>
    <x v="2"/>
    <x v="5"/>
    <x v="5"/>
  </r>
  <r>
    <x v="3615"/>
    <x v="1"/>
    <x v="2"/>
    <x v="63"/>
    <x v="56"/>
    <x v="107"/>
    <x v="3486"/>
    <x v="781"/>
    <x v="81"/>
    <x v="81"/>
    <x v="7"/>
    <x v="5"/>
    <x v="2"/>
    <x v="2"/>
    <x v="2"/>
  </r>
  <r>
    <x v="3615"/>
    <x v="0"/>
    <x v="5"/>
    <x v="16"/>
    <x v="41"/>
    <x v="1082"/>
    <x v="3486"/>
    <x v="781"/>
    <x v="81"/>
    <x v="81"/>
    <x v="7"/>
    <x v="5"/>
    <x v="2"/>
    <x v="5"/>
    <x v="5"/>
  </r>
  <r>
    <x v="3598"/>
    <x v="0"/>
    <x v="1"/>
    <x v="4"/>
    <x v="27"/>
    <x v="816"/>
    <x v="3471"/>
    <x v="770"/>
    <x v="81"/>
    <x v="81"/>
    <x v="7"/>
    <x v="5"/>
    <x v="2"/>
    <x v="1"/>
    <x v="1"/>
  </r>
  <r>
    <x v="3612"/>
    <x v="0"/>
    <x v="5"/>
    <x v="12"/>
    <x v="45"/>
    <x v="6"/>
    <x v="3484"/>
    <x v="764"/>
    <x v="81"/>
    <x v="81"/>
    <x v="7"/>
    <x v="5"/>
    <x v="2"/>
    <x v="5"/>
    <x v="5"/>
  </r>
  <r>
    <x v="3608"/>
    <x v="0"/>
    <x v="3"/>
    <x v="79"/>
    <x v="13"/>
    <x v="37"/>
    <x v="3480"/>
    <x v="774"/>
    <x v="81"/>
    <x v="81"/>
    <x v="7"/>
    <x v="5"/>
    <x v="2"/>
    <x v="3"/>
    <x v="3"/>
  </r>
  <r>
    <x v="3611"/>
    <x v="0"/>
    <x v="11"/>
    <x v="127"/>
    <x v="139"/>
    <x v="1143"/>
    <x v="3483"/>
    <x v="764"/>
    <x v="81"/>
    <x v="81"/>
    <x v="7"/>
    <x v="5"/>
    <x v="2"/>
    <x v="11"/>
    <x v="11"/>
  </r>
  <r>
    <x v="3616"/>
    <x v="0"/>
    <x v="2"/>
    <x v="135"/>
    <x v="145"/>
    <x v="75"/>
    <x v="3487"/>
    <x v="773"/>
    <x v="81"/>
    <x v="81"/>
    <x v="7"/>
    <x v="5"/>
    <x v="2"/>
    <x v="2"/>
    <x v="2"/>
  </r>
  <r>
    <x v="3609"/>
    <x v="0"/>
    <x v="3"/>
    <x v="21"/>
    <x v="18"/>
    <x v="11"/>
    <x v="3481"/>
    <x v="770"/>
    <x v="81"/>
    <x v="81"/>
    <x v="7"/>
    <x v="5"/>
    <x v="2"/>
    <x v="3"/>
    <x v="3"/>
  </r>
  <r>
    <x v="3584"/>
    <x v="0"/>
    <x v="5"/>
    <x v="12"/>
    <x v="45"/>
    <x v="6"/>
    <x v="3457"/>
    <x v="783"/>
    <x v="81"/>
    <x v="81"/>
    <x v="7"/>
    <x v="5"/>
    <x v="2"/>
    <x v="5"/>
    <x v="5"/>
  </r>
  <r>
    <x v="3610"/>
    <x v="0"/>
    <x v="7"/>
    <x v="12"/>
    <x v="41"/>
    <x v="155"/>
    <x v="3482"/>
    <x v="766"/>
    <x v="81"/>
    <x v="81"/>
    <x v="7"/>
    <x v="5"/>
    <x v="2"/>
    <x v="7"/>
    <x v="7"/>
  </r>
  <r>
    <x v="3606"/>
    <x v="0"/>
    <x v="1"/>
    <x v="53"/>
    <x v="51"/>
    <x v="643"/>
    <x v="3478"/>
    <x v="782"/>
    <x v="81"/>
    <x v="81"/>
    <x v="7"/>
    <x v="5"/>
    <x v="2"/>
    <x v="1"/>
    <x v="1"/>
  </r>
  <r>
    <x v="3585"/>
    <x v="0"/>
    <x v="3"/>
    <x v="93"/>
    <x v="0"/>
    <x v="187"/>
    <x v="3458"/>
    <x v="782"/>
    <x v="81"/>
    <x v="81"/>
    <x v="7"/>
    <x v="5"/>
    <x v="2"/>
    <x v="3"/>
    <x v="3"/>
  </r>
  <r>
    <x v="3585"/>
    <x v="0"/>
    <x v="7"/>
    <x v="16"/>
    <x v="17"/>
    <x v="6"/>
    <x v="3458"/>
    <x v="782"/>
    <x v="81"/>
    <x v="81"/>
    <x v="7"/>
    <x v="5"/>
    <x v="2"/>
    <x v="7"/>
    <x v="7"/>
  </r>
  <r>
    <x v="3628"/>
    <x v="0"/>
    <x v="9"/>
    <x v="35"/>
    <x v="75"/>
    <x v="251"/>
    <x v="3498"/>
    <x v="779"/>
    <x v="81"/>
    <x v="81"/>
    <x v="7"/>
    <x v="5"/>
    <x v="2"/>
    <x v="9"/>
    <x v="9"/>
  </r>
  <r>
    <x v="3558"/>
    <x v="0"/>
    <x v="5"/>
    <x v="16"/>
    <x v="17"/>
    <x v="6"/>
    <x v="3434"/>
    <x v="780"/>
    <x v="81"/>
    <x v="81"/>
    <x v="7"/>
    <x v="5"/>
    <x v="2"/>
    <x v="5"/>
    <x v="5"/>
  </r>
  <r>
    <x v="3560"/>
    <x v="0"/>
    <x v="4"/>
    <x v="31"/>
    <x v="48"/>
    <x v="112"/>
    <x v="3436"/>
    <x v="764"/>
    <x v="81"/>
    <x v="81"/>
    <x v="7"/>
    <x v="5"/>
    <x v="2"/>
    <x v="4"/>
    <x v="4"/>
  </r>
  <r>
    <x v="3619"/>
    <x v="0"/>
    <x v="2"/>
    <x v="10"/>
    <x v="9"/>
    <x v="9"/>
    <x v="3490"/>
    <x v="766"/>
    <x v="81"/>
    <x v="81"/>
    <x v="7"/>
    <x v="5"/>
    <x v="2"/>
    <x v="2"/>
    <x v="2"/>
  </r>
  <r>
    <x v="3631"/>
    <x v="0"/>
    <x v="7"/>
    <x v="84"/>
    <x v="83"/>
    <x v="217"/>
    <x v="3501"/>
    <x v="775"/>
    <x v="81"/>
    <x v="81"/>
    <x v="7"/>
    <x v="5"/>
    <x v="2"/>
    <x v="7"/>
    <x v="7"/>
  </r>
  <r>
    <x v="3637"/>
    <x v="0"/>
    <x v="1"/>
    <x v="1"/>
    <x v="3"/>
    <x v="244"/>
    <x v="3507"/>
    <x v="773"/>
    <x v="81"/>
    <x v="81"/>
    <x v="7"/>
    <x v="5"/>
    <x v="2"/>
    <x v="1"/>
    <x v="1"/>
  </r>
  <r>
    <x v="3558"/>
    <x v="0"/>
    <x v="9"/>
    <x v="17"/>
    <x v="8"/>
    <x v="9"/>
    <x v="3434"/>
    <x v="780"/>
    <x v="81"/>
    <x v="81"/>
    <x v="7"/>
    <x v="5"/>
    <x v="2"/>
    <x v="9"/>
    <x v="9"/>
  </r>
  <r>
    <x v="3553"/>
    <x v="0"/>
    <x v="9"/>
    <x v="16"/>
    <x v="45"/>
    <x v="145"/>
    <x v="3429"/>
    <x v="764"/>
    <x v="81"/>
    <x v="81"/>
    <x v="7"/>
    <x v="5"/>
    <x v="2"/>
    <x v="9"/>
    <x v="9"/>
  </r>
  <r>
    <x v="3621"/>
    <x v="0"/>
    <x v="0"/>
    <x v="8"/>
    <x v="9"/>
    <x v="13"/>
    <x v="3492"/>
    <x v="764"/>
    <x v="81"/>
    <x v="81"/>
    <x v="7"/>
    <x v="5"/>
    <x v="2"/>
    <x v="0"/>
    <x v="0"/>
  </r>
  <r>
    <x v="3530"/>
    <x v="1"/>
    <x v="2"/>
    <x v="20"/>
    <x v="98"/>
    <x v="145"/>
    <x v="3408"/>
    <x v="767"/>
    <x v="81"/>
    <x v="81"/>
    <x v="7"/>
    <x v="5"/>
    <x v="2"/>
    <x v="2"/>
    <x v="2"/>
  </r>
  <r>
    <x v="3552"/>
    <x v="0"/>
    <x v="1"/>
    <x v="33"/>
    <x v="105"/>
    <x v="1187"/>
    <x v="3428"/>
    <x v="779"/>
    <x v="81"/>
    <x v="81"/>
    <x v="7"/>
    <x v="5"/>
    <x v="2"/>
    <x v="1"/>
    <x v="1"/>
  </r>
  <r>
    <x v="3558"/>
    <x v="0"/>
    <x v="11"/>
    <x v="7"/>
    <x v="43"/>
    <x v="50"/>
    <x v="3434"/>
    <x v="780"/>
    <x v="81"/>
    <x v="81"/>
    <x v="7"/>
    <x v="5"/>
    <x v="2"/>
    <x v="11"/>
    <x v="11"/>
  </r>
  <r>
    <x v="3630"/>
    <x v="0"/>
    <x v="4"/>
    <x v="79"/>
    <x v="65"/>
    <x v="3"/>
    <x v="3500"/>
    <x v="777"/>
    <x v="81"/>
    <x v="81"/>
    <x v="7"/>
    <x v="5"/>
    <x v="2"/>
    <x v="4"/>
    <x v="4"/>
  </r>
  <r>
    <x v="3530"/>
    <x v="0"/>
    <x v="8"/>
    <x v="75"/>
    <x v="91"/>
    <x v="124"/>
    <x v="3408"/>
    <x v="767"/>
    <x v="81"/>
    <x v="81"/>
    <x v="7"/>
    <x v="5"/>
    <x v="2"/>
    <x v="8"/>
    <x v="8"/>
  </r>
  <r>
    <x v="3620"/>
    <x v="0"/>
    <x v="8"/>
    <x v="4"/>
    <x v="15"/>
    <x v="241"/>
    <x v="3491"/>
    <x v="781"/>
    <x v="81"/>
    <x v="81"/>
    <x v="7"/>
    <x v="5"/>
    <x v="2"/>
    <x v="8"/>
    <x v="8"/>
  </r>
  <r>
    <x v="3633"/>
    <x v="0"/>
    <x v="10"/>
    <x v="92"/>
    <x v="11"/>
    <x v="176"/>
    <x v="3503"/>
    <x v="773"/>
    <x v="81"/>
    <x v="81"/>
    <x v="7"/>
    <x v="5"/>
    <x v="2"/>
    <x v="10"/>
    <x v="10"/>
  </r>
  <r>
    <x v="3626"/>
    <x v="0"/>
    <x v="8"/>
    <x v="40"/>
    <x v="87"/>
    <x v="515"/>
    <x v="3496"/>
    <x v="766"/>
    <x v="81"/>
    <x v="81"/>
    <x v="7"/>
    <x v="5"/>
    <x v="2"/>
    <x v="8"/>
    <x v="8"/>
  </r>
  <r>
    <x v="3630"/>
    <x v="0"/>
    <x v="9"/>
    <x v="23"/>
    <x v="56"/>
    <x v="204"/>
    <x v="3500"/>
    <x v="777"/>
    <x v="81"/>
    <x v="81"/>
    <x v="7"/>
    <x v="5"/>
    <x v="2"/>
    <x v="9"/>
    <x v="9"/>
  </r>
  <r>
    <x v="3528"/>
    <x v="0"/>
    <x v="3"/>
    <x v="83"/>
    <x v="106"/>
    <x v="2959"/>
    <x v="3406"/>
    <x v="765"/>
    <x v="81"/>
    <x v="81"/>
    <x v="7"/>
    <x v="5"/>
    <x v="2"/>
    <x v="3"/>
    <x v="3"/>
  </r>
  <r>
    <x v="3562"/>
    <x v="0"/>
    <x v="2"/>
    <x v="123"/>
    <x v="121"/>
    <x v="788"/>
    <x v="3438"/>
    <x v="777"/>
    <x v="81"/>
    <x v="81"/>
    <x v="7"/>
    <x v="5"/>
    <x v="2"/>
    <x v="2"/>
    <x v="2"/>
  </r>
  <r>
    <x v="3631"/>
    <x v="0"/>
    <x v="1"/>
    <x v="192"/>
    <x v="275"/>
    <x v="3400"/>
    <x v="3501"/>
    <x v="775"/>
    <x v="81"/>
    <x v="81"/>
    <x v="7"/>
    <x v="5"/>
    <x v="2"/>
    <x v="1"/>
    <x v="1"/>
  </r>
  <r>
    <x v="3557"/>
    <x v="0"/>
    <x v="5"/>
    <x v="6"/>
    <x v="6"/>
    <x v="6"/>
    <x v="3433"/>
    <x v="772"/>
    <x v="81"/>
    <x v="81"/>
    <x v="7"/>
    <x v="5"/>
    <x v="2"/>
    <x v="5"/>
    <x v="5"/>
  </r>
  <r>
    <x v="3558"/>
    <x v="1"/>
    <x v="2"/>
    <x v="65"/>
    <x v="54"/>
    <x v="6"/>
    <x v="3434"/>
    <x v="780"/>
    <x v="81"/>
    <x v="81"/>
    <x v="7"/>
    <x v="5"/>
    <x v="2"/>
    <x v="2"/>
    <x v="2"/>
  </r>
  <r>
    <x v="3638"/>
    <x v="0"/>
    <x v="11"/>
    <x v="23"/>
    <x v="30"/>
    <x v="680"/>
    <x v="3508"/>
    <x v="764"/>
    <x v="81"/>
    <x v="81"/>
    <x v="7"/>
    <x v="5"/>
    <x v="2"/>
    <x v="11"/>
    <x v="11"/>
  </r>
  <r>
    <x v="3629"/>
    <x v="0"/>
    <x v="2"/>
    <x v="37"/>
    <x v="59"/>
    <x v="13"/>
    <x v="3499"/>
    <x v="774"/>
    <x v="81"/>
    <x v="81"/>
    <x v="7"/>
    <x v="5"/>
    <x v="2"/>
    <x v="2"/>
    <x v="2"/>
  </r>
  <r>
    <x v="3555"/>
    <x v="0"/>
    <x v="4"/>
    <x v="26"/>
    <x v="51"/>
    <x v="265"/>
    <x v="3431"/>
    <x v="779"/>
    <x v="81"/>
    <x v="81"/>
    <x v="7"/>
    <x v="5"/>
    <x v="2"/>
    <x v="4"/>
    <x v="4"/>
  </r>
  <r>
    <x v="3639"/>
    <x v="0"/>
    <x v="2"/>
    <x v="13"/>
    <x v="18"/>
    <x v="19"/>
    <x v="3509"/>
    <x v="764"/>
    <x v="81"/>
    <x v="81"/>
    <x v="7"/>
    <x v="5"/>
    <x v="2"/>
    <x v="2"/>
    <x v="2"/>
  </r>
  <r>
    <x v="3543"/>
    <x v="0"/>
    <x v="4"/>
    <x v="23"/>
    <x v="56"/>
    <x v="204"/>
    <x v="3420"/>
    <x v="767"/>
    <x v="81"/>
    <x v="81"/>
    <x v="7"/>
    <x v="5"/>
    <x v="2"/>
    <x v="4"/>
    <x v="4"/>
  </r>
  <r>
    <x v="3543"/>
    <x v="0"/>
    <x v="2"/>
    <x v="18"/>
    <x v="37"/>
    <x v="632"/>
    <x v="3420"/>
    <x v="767"/>
    <x v="81"/>
    <x v="81"/>
    <x v="7"/>
    <x v="5"/>
    <x v="2"/>
    <x v="2"/>
    <x v="2"/>
  </r>
  <r>
    <x v="3538"/>
    <x v="0"/>
    <x v="3"/>
    <x v="10"/>
    <x v="63"/>
    <x v="704"/>
    <x v="3415"/>
    <x v="766"/>
    <x v="81"/>
    <x v="81"/>
    <x v="7"/>
    <x v="5"/>
    <x v="2"/>
    <x v="3"/>
    <x v="3"/>
  </r>
  <r>
    <x v="3531"/>
    <x v="0"/>
    <x v="3"/>
    <x v="53"/>
    <x v="47"/>
    <x v="152"/>
    <x v="3409"/>
    <x v="768"/>
    <x v="81"/>
    <x v="81"/>
    <x v="7"/>
    <x v="5"/>
    <x v="2"/>
    <x v="3"/>
    <x v="3"/>
  </r>
  <r>
    <x v="3563"/>
    <x v="0"/>
    <x v="9"/>
    <x v="94"/>
    <x v="118"/>
    <x v="944"/>
    <x v="3439"/>
    <x v="772"/>
    <x v="81"/>
    <x v="81"/>
    <x v="7"/>
    <x v="5"/>
    <x v="2"/>
    <x v="9"/>
    <x v="9"/>
  </r>
  <r>
    <x v="3534"/>
    <x v="0"/>
    <x v="4"/>
    <x v="23"/>
    <x v="16"/>
    <x v="54"/>
    <x v="3411"/>
    <x v="767"/>
    <x v="81"/>
    <x v="81"/>
    <x v="7"/>
    <x v="5"/>
    <x v="2"/>
    <x v="4"/>
    <x v="4"/>
  </r>
  <r>
    <x v="3539"/>
    <x v="0"/>
    <x v="7"/>
    <x v="57"/>
    <x v="16"/>
    <x v="429"/>
    <x v="3416"/>
    <x v="768"/>
    <x v="81"/>
    <x v="81"/>
    <x v="7"/>
    <x v="5"/>
    <x v="2"/>
    <x v="7"/>
    <x v="7"/>
  </r>
  <r>
    <x v="3564"/>
    <x v="0"/>
    <x v="1"/>
    <x v="35"/>
    <x v="15"/>
    <x v="247"/>
    <x v="3440"/>
    <x v="764"/>
    <x v="81"/>
    <x v="81"/>
    <x v="7"/>
    <x v="5"/>
    <x v="2"/>
    <x v="1"/>
    <x v="1"/>
  </r>
  <r>
    <x v="3535"/>
    <x v="0"/>
    <x v="8"/>
    <x v="93"/>
    <x v="65"/>
    <x v="245"/>
    <x v="3412"/>
    <x v="771"/>
    <x v="81"/>
    <x v="81"/>
    <x v="7"/>
    <x v="5"/>
    <x v="2"/>
    <x v="8"/>
    <x v="8"/>
  </r>
  <r>
    <x v="3536"/>
    <x v="0"/>
    <x v="2"/>
    <x v="53"/>
    <x v="75"/>
    <x v="5"/>
    <x v="3413"/>
    <x v="772"/>
    <x v="81"/>
    <x v="81"/>
    <x v="7"/>
    <x v="5"/>
    <x v="2"/>
    <x v="2"/>
    <x v="2"/>
  </r>
  <r>
    <x v="3622"/>
    <x v="0"/>
    <x v="10"/>
    <x v="92"/>
    <x v="7"/>
    <x v="207"/>
    <x v="3493"/>
    <x v="765"/>
    <x v="81"/>
    <x v="81"/>
    <x v="7"/>
    <x v="5"/>
    <x v="2"/>
    <x v="10"/>
    <x v="10"/>
  </r>
  <r>
    <x v="3627"/>
    <x v="0"/>
    <x v="8"/>
    <x v="35"/>
    <x v="114"/>
    <x v="265"/>
    <x v="3497"/>
    <x v="771"/>
    <x v="81"/>
    <x v="81"/>
    <x v="7"/>
    <x v="5"/>
    <x v="2"/>
    <x v="8"/>
    <x v="8"/>
  </r>
  <r>
    <x v="3631"/>
    <x v="0"/>
    <x v="10"/>
    <x v="60"/>
    <x v="113"/>
    <x v="1114"/>
    <x v="3501"/>
    <x v="775"/>
    <x v="81"/>
    <x v="81"/>
    <x v="7"/>
    <x v="5"/>
    <x v="2"/>
    <x v="10"/>
    <x v="10"/>
  </r>
  <r>
    <x v="3636"/>
    <x v="0"/>
    <x v="10"/>
    <x v="23"/>
    <x v="10"/>
    <x v="42"/>
    <x v="3506"/>
    <x v="775"/>
    <x v="81"/>
    <x v="81"/>
    <x v="7"/>
    <x v="5"/>
    <x v="2"/>
    <x v="10"/>
    <x v="10"/>
  </r>
  <r>
    <x v="3559"/>
    <x v="0"/>
    <x v="9"/>
    <x v="49"/>
    <x v="51"/>
    <x v="159"/>
    <x v="3435"/>
    <x v="773"/>
    <x v="81"/>
    <x v="81"/>
    <x v="7"/>
    <x v="5"/>
    <x v="2"/>
    <x v="9"/>
    <x v="9"/>
  </r>
  <r>
    <x v="3553"/>
    <x v="0"/>
    <x v="4"/>
    <x v="75"/>
    <x v="91"/>
    <x v="124"/>
    <x v="3429"/>
    <x v="764"/>
    <x v="81"/>
    <x v="81"/>
    <x v="7"/>
    <x v="5"/>
    <x v="2"/>
    <x v="4"/>
    <x v="4"/>
  </r>
  <r>
    <x v="3541"/>
    <x v="0"/>
    <x v="0"/>
    <x v="8"/>
    <x v="0"/>
    <x v="7"/>
    <x v="3418"/>
    <x v="772"/>
    <x v="81"/>
    <x v="81"/>
    <x v="7"/>
    <x v="5"/>
    <x v="2"/>
    <x v="0"/>
    <x v="0"/>
  </r>
  <r>
    <x v="3532"/>
    <x v="0"/>
    <x v="8"/>
    <x v="105"/>
    <x v="64"/>
    <x v="187"/>
    <x v="239"/>
    <x v="769"/>
    <x v="81"/>
    <x v="81"/>
    <x v="7"/>
    <x v="5"/>
    <x v="2"/>
    <x v="8"/>
    <x v="8"/>
  </r>
  <r>
    <x v="3546"/>
    <x v="0"/>
    <x v="6"/>
    <x v="31"/>
    <x v="87"/>
    <x v="587"/>
    <x v="3423"/>
    <x v="772"/>
    <x v="81"/>
    <x v="81"/>
    <x v="7"/>
    <x v="5"/>
    <x v="2"/>
    <x v="6"/>
    <x v="6"/>
  </r>
  <r>
    <x v="3546"/>
    <x v="0"/>
    <x v="9"/>
    <x v="134"/>
    <x v="73"/>
    <x v="730"/>
    <x v="3423"/>
    <x v="772"/>
    <x v="81"/>
    <x v="81"/>
    <x v="7"/>
    <x v="5"/>
    <x v="2"/>
    <x v="9"/>
    <x v="9"/>
  </r>
  <r>
    <x v="3638"/>
    <x v="0"/>
    <x v="0"/>
    <x v="20"/>
    <x v="98"/>
    <x v="145"/>
    <x v="3508"/>
    <x v="764"/>
    <x v="81"/>
    <x v="81"/>
    <x v="7"/>
    <x v="5"/>
    <x v="2"/>
    <x v="0"/>
    <x v="0"/>
  </r>
  <r>
    <x v="3613"/>
    <x v="0"/>
    <x v="5"/>
    <x v="75"/>
    <x v="12"/>
    <x v="120"/>
    <x v="3485"/>
    <x v="772"/>
    <x v="81"/>
    <x v="81"/>
    <x v="7"/>
    <x v="5"/>
    <x v="2"/>
    <x v="5"/>
    <x v="5"/>
  </r>
  <r>
    <x v="3607"/>
    <x v="0"/>
    <x v="10"/>
    <x v="0"/>
    <x v="85"/>
    <x v="126"/>
    <x v="3479"/>
    <x v="766"/>
    <x v="81"/>
    <x v="81"/>
    <x v="7"/>
    <x v="5"/>
    <x v="2"/>
    <x v="10"/>
    <x v="10"/>
  </r>
  <r>
    <x v="3607"/>
    <x v="0"/>
    <x v="1"/>
    <x v="93"/>
    <x v="18"/>
    <x v="180"/>
    <x v="3479"/>
    <x v="766"/>
    <x v="81"/>
    <x v="81"/>
    <x v="7"/>
    <x v="5"/>
    <x v="2"/>
    <x v="1"/>
    <x v="1"/>
  </r>
  <r>
    <x v="3603"/>
    <x v="0"/>
    <x v="1"/>
    <x v="138"/>
    <x v="89"/>
    <x v="1009"/>
    <x v="3475"/>
    <x v="769"/>
    <x v="81"/>
    <x v="81"/>
    <x v="7"/>
    <x v="5"/>
    <x v="2"/>
    <x v="1"/>
    <x v="1"/>
  </r>
  <r>
    <x v="3597"/>
    <x v="0"/>
    <x v="3"/>
    <x v="75"/>
    <x v="91"/>
    <x v="124"/>
    <x v="3470"/>
    <x v="784"/>
    <x v="81"/>
    <x v="81"/>
    <x v="7"/>
    <x v="5"/>
    <x v="2"/>
    <x v="3"/>
    <x v="3"/>
  </r>
  <r>
    <x v="3604"/>
    <x v="0"/>
    <x v="11"/>
    <x v="135"/>
    <x v="67"/>
    <x v="611"/>
    <x v="3476"/>
    <x v="768"/>
    <x v="81"/>
    <x v="81"/>
    <x v="7"/>
    <x v="5"/>
    <x v="2"/>
    <x v="11"/>
    <x v="11"/>
  </r>
  <r>
    <x v="3597"/>
    <x v="1"/>
    <x v="2"/>
    <x v="75"/>
    <x v="91"/>
    <x v="124"/>
    <x v="3470"/>
    <x v="784"/>
    <x v="81"/>
    <x v="81"/>
    <x v="7"/>
    <x v="5"/>
    <x v="2"/>
    <x v="2"/>
    <x v="2"/>
  </r>
  <r>
    <x v="3614"/>
    <x v="0"/>
    <x v="6"/>
    <x v="6"/>
    <x v="6"/>
    <x v="6"/>
    <x v="2277"/>
    <x v="764"/>
    <x v="81"/>
    <x v="81"/>
    <x v="7"/>
    <x v="5"/>
    <x v="2"/>
    <x v="6"/>
    <x v="6"/>
  </r>
  <r>
    <x v="3602"/>
    <x v="0"/>
    <x v="11"/>
    <x v="10"/>
    <x v="18"/>
    <x v="13"/>
    <x v="3474"/>
    <x v="774"/>
    <x v="81"/>
    <x v="81"/>
    <x v="7"/>
    <x v="5"/>
    <x v="2"/>
    <x v="11"/>
    <x v="11"/>
  </r>
  <r>
    <x v="3594"/>
    <x v="0"/>
    <x v="5"/>
    <x v="20"/>
    <x v="12"/>
    <x v="6"/>
    <x v="3467"/>
    <x v="766"/>
    <x v="81"/>
    <x v="81"/>
    <x v="7"/>
    <x v="5"/>
    <x v="2"/>
    <x v="5"/>
    <x v="5"/>
  </r>
  <r>
    <x v="3610"/>
    <x v="0"/>
    <x v="10"/>
    <x v="12"/>
    <x v="41"/>
    <x v="155"/>
    <x v="3482"/>
    <x v="766"/>
    <x v="81"/>
    <x v="81"/>
    <x v="7"/>
    <x v="5"/>
    <x v="2"/>
    <x v="10"/>
    <x v="10"/>
  </r>
  <r>
    <x v="3608"/>
    <x v="0"/>
    <x v="5"/>
    <x v="75"/>
    <x v="17"/>
    <x v="120"/>
    <x v="3480"/>
    <x v="774"/>
    <x v="81"/>
    <x v="81"/>
    <x v="7"/>
    <x v="5"/>
    <x v="2"/>
    <x v="5"/>
    <x v="5"/>
  </r>
  <r>
    <x v="3606"/>
    <x v="0"/>
    <x v="0"/>
    <x v="8"/>
    <x v="98"/>
    <x v="6"/>
    <x v="3478"/>
    <x v="782"/>
    <x v="81"/>
    <x v="81"/>
    <x v="7"/>
    <x v="5"/>
    <x v="2"/>
    <x v="0"/>
    <x v="0"/>
  </r>
  <r>
    <x v="3595"/>
    <x v="0"/>
    <x v="6"/>
    <x v="9"/>
    <x v="23"/>
    <x v="864"/>
    <x v="3468"/>
    <x v="768"/>
    <x v="81"/>
    <x v="81"/>
    <x v="7"/>
    <x v="5"/>
    <x v="2"/>
    <x v="6"/>
    <x v="6"/>
  </r>
  <r>
    <x v="3595"/>
    <x v="0"/>
    <x v="8"/>
    <x v="37"/>
    <x v="59"/>
    <x v="13"/>
    <x v="3468"/>
    <x v="768"/>
    <x v="81"/>
    <x v="81"/>
    <x v="7"/>
    <x v="5"/>
    <x v="2"/>
    <x v="8"/>
    <x v="8"/>
  </r>
  <r>
    <x v="3584"/>
    <x v="0"/>
    <x v="6"/>
    <x v="3"/>
    <x v="5"/>
    <x v="37"/>
    <x v="3457"/>
    <x v="783"/>
    <x v="81"/>
    <x v="81"/>
    <x v="7"/>
    <x v="5"/>
    <x v="2"/>
    <x v="6"/>
    <x v="6"/>
  </r>
  <r>
    <x v="3615"/>
    <x v="0"/>
    <x v="0"/>
    <x v="6"/>
    <x v="94"/>
    <x v="155"/>
    <x v="3486"/>
    <x v="781"/>
    <x v="81"/>
    <x v="81"/>
    <x v="7"/>
    <x v="5"/>
    <x v="2"/>
    <x v="0"/>
    <x v="0"/>
  </r>
  <r>
    <x v="3597"/>
    <x v="0"/>
    <x v="0"/>
    <x v="75"/>
    <x v="91"/>
    <x v="124"/>
    <x v="3470"/>
    <x v="784"/>
    <x v="81"/>
    <x v="81"/>
    <x v="7"/>
    <x v="5"/>
    <x v="2"/>
    <x v="0"/>
    <x v="0"/>
  </r>
  <r>
    <x v="3614"/>
    <x v="0"/>
    <x v="9"/>
    <x v="21"/>
    <x v="18"/>
    <x v="11"/>
    <x v="2277"/>
    <x v="764"/>
    <x v="81"/>
    <x v="81"/>
    <x v="7"/>
    <x v="5"/>
    <x v="2"/>
    <x v="9"/>
    <x v="9"/>
  </r>
  <r>
    <x v="3595"/>
    <x v="0"/>
    <x v="7"/>
    <x v="10"/>
    <x v="14"/>
    <x v="171"/>
    <x v="3468"/>
    <x v="768"/>
    <x v="81"/>
    <x v="81"/>
    <x v="7"/>
    <x v="5"/>
    <x v="2"/>
    <x v="7"/>
    <x v="7"/>
  </r>
  <r>
    <x v="3601"/>
    <x v="0"/>
    <x v="9"/>
    <x v="1"/>
    <x v="76"/>
    <x v="34"/>
    <x v="3473"/>
    <x v="775"/>
    <x v="81"/>
    <x v="81"/>
    <x v="7"/>
    <x v="5"/>
    <x v="2"/>
    <x v="9"/>
    <x v="9"/>
  </r>
  <r>
    <x v="3599"/>
    <x v="0"/>
    <x v="8"/>
    <x v="1"/>
    <x v="56"/>
    <x v="9"/>
    <x v="3472"/>
    <x v="770"/>
    <x v="81"/>
    <x v="81"/>
    <x v="7"/>
    <x v="5"/>
    <x v="2"/>
    <x v="8"/>
    <x v="8"/>
  </r>
  <r>
    <x v="3585"/>
    <x v="0"/>
    <x v="2"/>
    <x v="92"/>
    <x v="14"/>
    <x v="6"/>
    <x v="3458"/>
    <x v="782"/>
    <x v="81"/>
    <x v="81"/>
    <x v="7"/>
    <x v="5"/>
    <x v="2"/>
    <x v="2"/>
    <x v="2"/>
  </r>
  <r>
    <x v="3611"/>
    <x v="0"/>
    <x v="2"/>
    <x v="102"/>
    <x v="200"/>
    <x v="2769"/>
    <x v="3483"/>
    <x v="764"/>
    <x v="81"/>
    <x v="81"/>
    <x v="7"/>
    <x v="5"/>
    <x v="2"/>
    <x v="2"/>
    <x v="2"/>
  </r>
  <r>
    <x v="3613"/>
    <x v="0"/>
    <x v="8"/>
    <x v="46"/>
    <x v="83"/>
    <x v="595"/>
    <x v="3485"/>
    <x v="772"/>
    <x v="81"/>
    <x v="81"/>
    <x v="7"/>
    <x v="5"/>
    <x v="2"/>
    <x v="8"/>
    <x v="8"/>
  </r>
  <r>
    <x v="3609"/>
    <x v="0"/>
    <x v="10"/>
    <x v="10"/>
    <x v="0"/>
    <x v="6"/>
    <x v="3481"/>
    <x v="770"/>
    <x v="81"/>
    <x v="81"/>
    <x v="7"/>
    <x v="5"/>
    <x v="2"/>
    <x v="10"/>
    <x v="10"/>
  </r>
  <r>
    <x v="3616"/>
    <x v="0"/>
    <x v="7"/>
    <x v="92"/>
    <x v="11"/>
    <x v="176"/>
    <x v="3487"/>
    <x v="773"/>
    <x v="81"/>
    <x v="81"/>
    <x v="7"/>
    <x v="5"/>
    <x v="2"/>
    <x v="7"/>
    <x v="7"/>
  </r>
  <r>
    <x v="3599"/>
    <x v="0"/>
    <x v="1"/>
    <x v="37"/>
    <x v="76"/>
    <x v="76"/>
    <x v="3472"/>
    <x v="770"/>
    <x v="81"/>
    <x v="81"/>
    <x v="7"/>
    <x v="5"/>
    <x v="2"/>
    <x v="1"/>
    <x v="1"/>
  </r>
  <r>
    <x v="3595"/>
    <x v="0"/>
    <x v="3"/>
    <x v="11"/>
    <x v="1"/>
    <x v="540"/>
    <x v="3468"/>
    <x v="768"/>
    <x v="81"/>
    <x v="81"/>
    <x v="7"/>
    <x v="5"/>
    <x v="2"/>
    <x v="3"/>
    <x v="3"/>
  </r>
  <r>
    <x v="3614"/>
    <x v="0"/>
    <x v="3"/>
    <x v="93"/>
    <x v="9"/>
    <x v="63"/>
    <x v="2277"/>
    <x v="764"/>
    <x v="81"/>
    <x v="81"/>
    <x v="7"/>
    <x v="5"/>
    <x v="2"/>
    <x v="3"/>
    <x v="3"/>
  </r>
  <r>
    <x v="3597"/>
    <x v="0"/>
    <x v="4"/>
    <x v="75"/>
    <x v="91"/>
    <x v="124"/>
    <x v="3470"/>
    <x v="784"/>
    <x v="81"/>
    <x v="81"/>
    <x v="7"/>
    <x v="5"/>
    <x v="2"/>
    <x v="4"/>
    <x v="4"/>
  </r>
  <r>
    <x v="3608"/>
    <x v="1"/>
    <x v="2"/>
    <x v="63"/>
    <x v="76"/>
    <x v="64"/>
    <x v="3480"/>
    <x v="774"/>
    <x v="81"/>
    <x v="81"/>
    <x v="7"/>
    <x v="5"/>
    <x v="2"/>
    <x v="2"/>
    <x v="2"/>
  </r>
  <r>
    <x v="3601"/>
    <x v="0"/>
    <x v="0"/>
    <x v="8"/>
    <x v="98"/>
    <x v="6"/>
    <x v="3473"/>
    <x v="775"/>
    <x v="81"/>
    <x v="81"/>
    <x v="7"/>
    <x v="5"/>
    <x v="2"/>
    <x v="0"/>
    <x v="0"/>
  </r>
  <r>
    <x v="3595"/>
    <x v="0"/>
    <x v="4"/>
    <x v="5"/>
    <x v="36"/>
    <x v="348"/>
    <x v="3468"/>
    <x v="768"/>
    <x v="81"/>
    <x v="81"/>
    <x v="7"/>
    <x v="5"/>
    <x v="2"/>
    <x v="4"/>
    <x v="4"/>
  </r>
  <r>
    <x v="3617"/>
    <x v="0"/>
    <x v="0"/>
    <x v="0"/>
    <x v="98"/>
    <x v="11"/>
    <x v="3488"/>
    <x v="774"/>
    <x v="81"/>
    <x v="81"/>
    <x v="7"/>
    <x v="5"/>
    <x v="2"/>
    <x v="0"/>
    <x v="0"/>
  </r>
  <r>
    <x v="3606"/>
    <x v="0"/>
    <x v="10"/>
    <x v="3"/>
    <x v="7"/>
    <x v="39"/>
    <x v="3478"/>
    <x v="782"/>
    <x v="81"/>
    <x v="81"/>
    <x v="7"/>
    <x v="5"/>
    <x v="2"/>
    <x v="10"/>
    <x v="10"/>
  </r>
  <r>
    <x v="3547"/>
    <x v="0"/>
    <x v="2"/>
    <x v="101"/>
    <x v="29"/>
    <x v="218"/>
    <x v="3424"/>
    <x v="777"/>
    <x v="81"/>
    <x v="81"/>
    <x v="7"/>
    <x v="5"/>
    <x v="2"/>
    <x v="2"/>
    <x v="2"/>
  </r>
  <r>
    <x v="3639"/>
    <x v="1"/>
    <x v="2"/>
    <x v="13"/>
    <x v="18"/>
    <x v="19"/>
    <x v="3509"/>
    <x v="764"/>
    <x v="81"/>
    <x v="81"/>
    <x v="7"/>
    <x v="5"/>
    <x v="2"/>
    <x v="2"/>
    <x v="2"/>
  </r>
  <r>
    <x v="3533"/>
    <x v="0"/>
    <x v="0"/>
    <x v="0"/>
    <x v="98"/>
    <x v="11"/>
    <x v="3410"/>
    <x v="770"/>
    <x v="81"/>
    <x v="81"/>
    <x v="7"/>
    <x v="5"/>
    <x v="2"/>
    <x v="0"/>
    <x v="0"/>
  </r>
  <r>
    <x v="3544"/>
    <x v="0"/>
    <x v="7"/>
    <x v="6"/>
    <x v="9"/>
    <x v="656"/>
    <x v="3421"/>
    <x v="776"/>
    <x v="81"/>
    <x v="81"/>
    <x v="7"/>
    <x v="5"/>
    <x v="2"/>
    <x v="7"/>
    <x v="7"/>
  </r>
  <r>
    <x v="3639"/>
    <x v="0"/>
    <x v="10"/>
    <x v="8"/>
    <x v="9"/>
    <x v="13"/>
    <x v="3509"/>
    <x v="764"/>
    <x v="81"/>
    <x v="81"/>
    <x v="7"/>
    <x v="5"/>
    <x v="2"/>
    <x v="10"/>
    <x v="10"/>
  </r>
  <r>
    <x v="3597"/>
    <x v="0"/>
    <x v="7"/>
    <x v="75"/>
    <x v="91"/>
    <x v="124"/>
    <x v="3470"/>
    <x v="784"/>
    <x v="81"/>
    <x v="81"/>
    <x v="7"/>
    <x v="5"/>
    <x v="2"/>
    <x v="7"/>
    <x v="7"/>
  </r>
  <r>
    <x v="3611"/>
    <x v="0"/>
    <x v="5"/>
    <x v="48"/>
    <x v="36"/>
    <x v="26"/>
    <x v="3483"/>
    <x v="764"/>
    <x v="81"/>
    <x v="81"/>
    <x v="7"/>
    <x v="5"/>
    <x v="2"/>
    <x v="5"/>
    <x v="5"/>
  </r>
  <r>
    <x v="3542"/>
    <x v="0"/>
    <x v="1"/>
    <x v="134"/>
    <x v="80"/>
    <x v="588"/>
    <x v="3419"/>
    <x v="775"/>
    <x v="81"/>
    <x v="81"/>
    <x v="7"/>
    <x v="5"/>
    <x v="2"/>
    <x v="1"/>
    <x v="1"/>
  </r>
  <r>
    <x v="3640"/>
    <x v="0"/>
    <x v="11"/>
    <x v="53"/>
    <x v="44"/>
    <x v="95"/>
    <x v="3510"/>
    <x v="777"/>
    <x v="81"/>
    <x v="81"/>
    <x v="7"/>
    <x v="5"/>
    <x v="2"/>
    <x v="11"/>
    <x v="11"/>
  </r>
  <r>
    <x v="3531"/>
    <x v="0"/>
    <x v="0"/>
    <x v="30"/>
    <x v="14"/>
    <x v="31"/>
    <x v="3409"/>
    <x v="768"/>
    <x v="81"/>
    <x v="81"/>
    <x v="7"/>
    <x v="5"/>
    <x v="2"/>
    <x v="0"/>
    <x v="0"/>
  </r>
  <r>
    <x v="3536"/>
    <x v="0"/>
    <x v="6"/>
    <x v="92"/>
    <x v="62"/>
    <x v="187"/>
    <x v="3413"/>
    <x v="772"/>
    <x v="81"/>
    <x v="81"/>
    <x v="7"/>
    <x v="5"/>
    <x v="2"/>
    <x v="6"/>
    <x v="6"/>
  </r>
  <r>
    <x v="3556"/>
    <x v="0"/>
    <x v="7"/>
    <x v="5"/>
    <x v="23"/>
    <x v="178"/>
    <x v="3432"/>
    <x v="775"/>
    <x v="81"/>
    <x v="81"/>
    <x v="7"/>
    <x v="5"/>
    <x v="2"/>
    <x v="7"/>
    <x v="7"/>
  </r>
  <r>
    <x v="3546"/>
    <x v="0"/>
    <x v="5"/>
    <x v="93"/>
    <x v="9"/>
    <x v="63"/>
    <x v="3423"/>
    <x v="772"/>
    <x v="81"/>
    <x v="81"/>
    <x v="7"/>
    <x v="5"/>
    <x v="2"/>
    <x v="5"/>
    <x v="5"/>
  </r>
  <r>
    <x v="3544"/>
    <x v="1"/>
    <x v="2"/>
    <x v="57"/>
    <x v="10"/>
    <x v="19"/>
    <x v="3421"/>
    <x v="776"/>
    <x v="81"/>
    <x v="81"/>
    <x v="7"/>
    <x v="5"/>
    <x v="2"/>
    <x v="2"/>
    <x v="2"/>
  </r>
  <r>
    <x v="3539"/>
    <x v="0"/>
    <x v="10"/>
    <x v="50"/>
    <x v="34"/>
    <x v="22"/>
    <x v="3416"/>
    <x v="768"/>
    <x v="81"/>
    <x v="81"/>
    <x v="7"/>
    <x v="5"/>
    <x v="2"/>
    <x v="10"/>
    <x v="10"/>
  </r>
  <r>
    <x v="3639"/>
    <x v="0"/>
    <x v="9"/>
    <x v="7"/>
    <x v="62"/>
    <x v="69"/>
    <x v="3509"/>
    <x v="764"/>
    <x v="81"/>
    <x v="81"/>
    <x v="7"/>
    <x v="5"/>
    <x v="2"/>
    <x v="9"/>
    <x v="9"/>
  </r>
  <r>
    <x v="3544"/>
    <x v="0"/>
    <x v="8"/>
    <x v="9"/>
    <x v="5"/>
    <x v="1133"/>
    <x v="3421"/>
    <x v="776"/>
    <x v="81"/>
    <x v="81"/>
    <x v="7"/>
    <x v="5"/>
    <x v="2"/>
    <x v="8"/>
    <x v="8"/>
  </r>
  <r>
    <x v="3549"/>
    <x v="0"/>
    <x v="7"/>
    <x v="27"/>
    <x v="81"/>
    <x v="14"/>
    <x v="2512"/>
    <x v="778"/>
    <x v="81"/>
    <x v="81"/>
    <x v="7"/>
    <x v="5"/>
    <x v="2"/>
    <x v="7"/>
    <x v="7"/>
  </r>
  <r>
    <x v="3532"/>
    <x v="0"/>
    <x v="1"/>
    <x v="125"/>
    <x v="72"/>
    <x v="1054"/>
    <x v="239"/>
    <x v="769"/>
    <x v="81"/>
    <x v="81"/>
    <x v="7"/>
    <x v="5"/>
    <x v="2"/>
    <x v="1"/>
    <x v="1"/>
  </r>
  <r>
    <x v="3564"/>
    <x v="0"/>
    <x v="3"/>
    <x v="11"/>
    <x v="16"/>
    <x v="112"/>
    <x v="3440"/>
    <x v="764"/>
    <x v="81"/>
    <x v="81"/>
    <x v="7"/>
    <x v="5"/>
    <x v="2"/>
    <x v="3"/>
    <x v="3"/>
  </r>
  <r>
    <x v="3535"/>
    <x v="0"/>
    <x v="9"/>
    <x v="79"/>
    <x v="63"/>
    <x v="73"/>
    <x v="3412"/>
    <x v="771"/>
    <x v="81"/>
    <x v="81"/>
    <x v="7"/>
    <x v="5"/>
    <x v="2"/>
    <x v="9"/>
    <x v="9"/>
  </r>
  <r>
    <x v="3544"/>
    <x v="0"/>
    <x v="9"/>
    <x v="7"/>
    <x v="3"/>
    <x v="549"/>
    <x v="3421"/>
    <x v="776"/>
    <x v="81"/>
    <x v="81"/>
    <x v="7"/>
    <x v="5"/>
    <x v="2"/>
    <x v="9"/>
    <x v="9"/>
  </r>
  <r>
    <x v="3542"/>
    <x v="0"/>
    <x v="7"/>
    <x v="48"/>
    <x v="3"/>
    <x v="186"/>
    <x v="3419"/>
    <x v="775"/>
    <x v="81"/>
    <x v="81"/>
    <x v="7"/>
    <x v="5"/>
    <x v="2"/>
    <x v="7"/>
    <x v="7"/>
  </r>
  <r>
    <x v="3639"/>
    <x v="0"/>
    <x v="7"/>
    <x v="0"/>
    <x v="98"/>
    <x v="11"/>
    <x v="3509"/>
    <x v="764"/>
    <x v="81"/>
    <x v="81"/>
    <x v="7"/>
    <x v="5"/>
    <x v="2"/>
    <x v="7"/>
    <x v="7"/>
  </r>
  <r>
    <x v="3539"/>
    <x v="0"/>
    <x v="5"/>
    <x v="8"/>
    <x v="98"/>
    <x v="6"/>
    <x v="3416"/>
    <x v="768"/>
    <x v="81"/>
    <x v="81"/>
    <x v="7"/>
    <x v="5"/>
    <x v="2"/>
    <x v="5"/>
    <x v="5"/>
  </r>
  <r>
    <x v="3549"/>
    <x v="0"/>
    <x v="8"/>
    <x v="134"/>
    <x v="67"/>
    <x v="1174"/>
    <x v="2512"/>
    <x v="778"/>
    <x v="81"/>
    <x v="81"/>
    <x v="7"/>
    <x v="5"/>
    <x v="2"/>
    <x v="8"/>
    <x v="8"/>
  </r>
  <r>
    <x v="3534"/>
    <x v="0"/>
    <x v="7"/>
    <x v="8"/>
    <x v="65"/>
    <x v="1435"/>
    <x v="3411"/>
    <x v="767"/>
    <x v="81"/>
    <x v="81"/>
    <x v="7"/>
    <x v="5"/>
    <x v="2"/>
    <x v="7"/>
    <x v="7"/>
  </r>
  <r>
    <x v="3550"/>
    <x v="0"/>
    <x v="10"/>
    <x v="79"/>
    <x v="94"/>
    <x v="39"/>
    <x v="3426"/>
    <x v="778"/>
    <x v="81"/>
    <x v="81"/>
    <x v="7"/>
    <x v="5"/>
    <x v="2"/>
    <x v="10"/>
    <x v="10"/>
  </r>
  <r>
    <x v="3549"/>
    <x v="0"/>
    <x v="3"/>
    <x v="32"/>
    <x v="138"/>
    <x v="251"/>
    <x v="2512"/>
    <x v="778"/>
    <x v="81"/>
    <x v="81"/>
    <x v="7"/>
    <x v="5"/>
    <x v="2"/>
    <x v="3"/>
    <x v="3"/>
  </r>
  <r>
    <x v="3544"/>
    <x v="0"/>
    <x v="4"/>
    <x v="13"/>
    <x v="43"/>
    <x v="208"/>
    <x v="3421"/>
    <x v="776"/>
    <x v="81"/>
    <x v="81"/>
    <x v="7"/>
    <x v="5"/>
    <x v="2"/>
    <x v="4"/>
    <x v="4"/>
  </r>
  <r>
    <x v="3565"/>
    <x v="0"/>
    <x v="10"/>
    <x v="16"/>
    <x v="17"/>
    <x v="6"/>
    <x v="1821"/>
    <x v="782"/>
    <x v="81"/>
    <x v="81"/>
    <x v="7"/>
    <x v="5"/>
    <x v="2"/>
    <x v="10"/>
    <x v="10"/>
  </r>
  <r>
    <x v="3563"/>
    <x v="0"/>
    <x v="8"/>
    <x v="36"/>
    <x v="114"/>
    <x v="126"/>
    <x v="3439"/>
    <x v="772"/>
    <x v="81"/>
    <x v="81"/>
    <x v="7"/>
    <x v="5"/>
    <x v="2"/>
    <x v="8"/>
    <x v="8"/>
  </r>
  <r>
    <x v="3538"/>
    <x v="0"/>
    <x v="7"/>
    <x v="0"/>
    <x v="85"/>
    <x v="126"/>
    <x v="3415"/>
    <x v="766"/>
    <x v="81"/>
    <x v="81"/>
    <x v="7"/>
    <x v="5"/>
    <x v="2"/>
    <x v="7"/>
    <x v="7"/>
  </r>
  <r>
    <x v="3564"/>
    <x v="0"/>
    <x v="10"/>
    <x v="21"/>
    <x v="18"/>
    <x v="11"/>
    <x v="3440"/>
    <x v="764"/>
    <x v="81"/>
    <x v="81"/>
    <x v="7"/>
    <x v="5"/>
    <x v="2"/>
    <x v="10"/>
    <x v="10"/>
  </r>
  <r>
    <x v="3556"/>
    <x v="0"/>
    <x v="5"/>
    <x v="0"/>
    <x v="41"/>
    <x v="6"/>
    <x v="3432"/>
    <x v="775"/>
    <x v="81"/>
    <x v="81"/>
    <x v="7"/>
    <x v="5"/>
    <x v="2"/>
    <x v="5"/>
    <x v="5"/>
  </r>
  <r>
    <x v="3544"/>
    <x v="0"/>
    <x v="3"/>
    <x v="13"/>
    <x v="43"/>
    <x v="208"/>
    <x v="3421"/>
    <x v="776"/>
    <x v="81"/>
    <x v="81"/>
    <x v="7"/>
    <x v="5"/>
    <x v="2"/>
    <x v="3"/>
    <x v="3"/>
  </r>
  <r>
    <x v="3538"/>
    <x v="0"/>
    <x v="1"/>
    <x v="30"/>
    <x v="23"/>
    <x v="171"/>
    <x v="3415"/>
    <x v="766"/>
    <x v="81"/>
    <x v="81"/>
    <x v="7"/>
    <x v="5"/>
    <x v="2"/>
    <x v="1"/>
    <x v="1"/>
  </r>
  <r>
    <x v="3563"/>
    <x v="0"/>
    <x v="0"/>
    <x v="79"/>
    <x v="62"/>
    <x v="552"/>
    <x v="3439"/>
    <x v="772"/>
    <x v="81"/>
    <x v="81"/>
    <x v="7"/>
    <x v="5"/>
    <x v="2"/>
    <x v="0"/>
    <x v="0"/>
  </r>
  <r>
    <x v="3537"/>
    <x v="0"/>
    <x v="4"/>
    <x v="7"/>
    <x v="43"/>
    <x v="50"/>
    <x v="3414"/>
    <x v="773"/>
    <x v="81"/>
    <x v="81"/>
    <x v="7"/>
    <x v="5"/>
    <x v="2"/>
    <x v="4"/>
    <x v="4"/>
  </r>
  <r>
    <x v="3640"/>
    <x v="0"/>
    <x v="3"/>
    <x v="50"/>
    <x v="4"/>
    <x v="31"/>
    <x v="3510"/>
    <x v="777"/>
    <x v="81"/>
    <x v="81"/>
    <x v="7"/>
    <x v="5"/>
    <x v="2"/>
    <x v="3"/>
    <x v="3"/>
  </r>
  <r>
    <x v="3533"/>
    <x v="0"/>
    <x v="2"/>
    <x v="14"/>
    <x v="83"/>
    <x v="9"/>
    <x v="3410"/>
    <x v="770"/>
    <x v="81"/>
    <x v="81"/>
    <x v="7"/>
    <x v="5"/>
    <x v="2"/>
    <x v="2"/>
    <x v="2"/>
  </r>
  <r>
    <x v="3533"/>
    <x v="0"/>
    <x v="4"/>
    <x v="5"/>
    <x v="5"/>
    <x v="5"/>
    <x v="3410"/>
    <x v="770"/>
    <x v="81"/>
    <x v="81"/>
    <x v="7"/>
    <x v="5"/>
    <x v="2"/>
    <x v="4"/>
    <x v="4"/>
  </r>
  <r>
    <x v="3563"/>
    <x v="0"/>
    <x v="2"/>
    <x v="83"/>
    <x v="113"/>
    <x v="291"/>
    <x v="3439"/>
    <x v="772"/>
    <x v="81"/>
    <x v="81"/>
    <x v="7"/>
    <x v="5"/>
    <x v="2"/>
    <x v="2"/>
    <x v="2"/>
  </r>
  <r>
    <x v="3533"/>
    <x v="1"/>
    <x v="2"/>
    <x v="14"/>
    <x v="83"/>
    <x v="9"/>
    <x v="3410"/>
    <x v="770"/>
    <x v="81"/>
    <x v="81"/>
    <x v="7"/>
    <x v="5"/>
    <x v="2"/>
    <x v="2"/>
    <x v="2"/>
  </r>
  <r>
    <x v="3539"/>
    <x v="0"/>
    <x v="1"/>
    <x v="88"/>
    <x v="128"/>
    <x v="395"/>
    <x v="3416"/>
    <x v="768"/>
    <x v="81"/>
    <x v="81"/>
    <x v="7"/>
    <x v="5"/>
    <x v="2"/>
    <x v="1"/>
    <x v="1"/>
  </r>
  <r>
    <x v="3548"/>
    <x v="1"/>
    <x v="2"/>
    <x v="80"/>
    <x v="20"/>
    <x v="312"/>
    <x v="3425"/>
    <x v="768"/>
    <x v="81"/>
    <x v="81"/>
    <x v="7"/>
    <x v="5"/>
    <x v="2"/>
    <x v="2"/>
    <x v="2"/>
  </r>
  <r>
    <x v="3536"/>
    <x v="0"/>
    <x v="4"/>
    <x v="5"/>
    <x v="7"/>
    <x v="152"/>
    <x v="3413"/>
    <x v="772"/>
    <x v="81"/>
    <x v="81"/>
    <x v="7"/>
    <x v="5"/>
    <x v="2"/>
    <x v="4"/>
    <x v="4"/>
  </r>
  <r>
    <x v="3548"/>
    <x v="0"/>
    <x v="2"/>
    <x v="90"/>
    <x v="20"/>
    <x v="873"/>
    <x v="3425"/>
    <x v="768"/>
    <x v="81"/>
    <x v="81"/>
    <x v="7"/>
    <x v="5"/>
    <x v="2"/>
    <x v="2"/>
    <x v="2"/>
  </r>
  <r>
    <x v="3532"/>
    <x v="0"/>
    <x v="3"/>
    <x v="84"/>
    <x v="31"/>
    <x v="83"/>
    <x v="239"/>
    <x v="769"/>
    <x v="81"/>
    <x v="81"/>
    <x v="7"/>
    <x v="5"/>
    <x v="2"/>
    <x v="3"/>
    <x v="3"/>
  </r>
  <r>
    <x v="3548"/>
    <x v="0"/>
    <x v="9"/>
    <x v="15"/>
    <x v="76"/>
    <x v="39"/>
    <x v="3425"/>
    <x v="768"/>
    <x v="81"/>
    <x v="81"/>
    <x v="7"/>
    <x v="5"/>
    <x v="2"/>
    <x v="9"/>
    <x v="9"/>
  </r>
  <r>
    <x v="3576"/>
    <x v="0"/>
    <x v="2"/>
    <x v="4"/>
    <x v="81"/>
    <x v="44"/>
    <x v="3450"/>
    <x v="773"/>
    <x v="81"/>
    <x v="81"/>
    <x v="7"/>
    <x v="5"/>
    <x v="2"/>
    <x v="2"/>
    <x v="2"/>
  </r>
  <r>
    <x v="3574"/>
    <x v="0"/>
    <x v="6"/>
    <x v="70"/>
    <x v="81"/>
    <x v="748"/>
    <x v="3448"/>
    <x v="782"/>
    <x v="81"/>
    <x v="81"/>
    <x v="7"/>
    <x v="5"/>
    <x v="2"/>
    <x v="6"/>
    <x v="6"/>
  </r>
  <r>
    <x v="3580"/>
    <x v="0"/>
    <x v="2"/>
    <x v="15"/>
    <x v="51"/>
    <x v="73"/>
    <x v="3454"/>
    <x v="779"/>
    <x v="81"/>
    <x v="81"/>
    <x v="7"/>
    <x v="5"/>
    <x v="2"/>
    <x v="2"/>
    <x v="2"/>
  </r>
  <r>
    <x v="3592"/>
    <x v="0"/>
    <x v="9"/>
    <x v="33"/>
    <x v="97"/>
    <x v="13"/>
    <x v="3465"/>
    <x v="765"/>
    <x v="81"/>
    <x v="81"/>
    <x v="7"/>
    <x v="5"/>
    <x v="2"/>
    <x v="9"/>
    <x v="9"/>
  </r>
  <r>
    <x v="3591"/>
    <x v="0"/>
    <x v="10"/>
    <x v="12"/>
    <x v="12"/>
    <x v="13"/>
    <x v="3464"/>
    <x v="767"/>
    <x v="81"/>
    <x v="81"/>
    <x v="7"/>
    <x v="5"/>
    <x v="2"/>
    <x v="10"/>
    <x v="10"/>
  </r>
  <r>
    <x v="3641"/>
    <x v="0"/>
    <x v="10"/>
    <x v="30"/>
    <x v="43"/>
    <x v="254"/>
    <x v="2290"/>
    <x v="767"/>
    <x v="81"/>
    <x v="81"/>
    <x v="7"/>
    <x v="5"/>
    <x v="2"/>
    <x v="10"/>
    <x v="10"/>
  </r>
  <r>
    <x v="3592"/>
    <x v="0"/>
    <x v="8"/>
    <x v="14"/>
    <x v="97"/>
    <x v="249"/>
    <x v="3465"/>
    <x v="765"/>
    <x v="81"/>
    <x v="81"/>
    <x v="7"/>
    <x v="5"/>
    <x v="2"/>
    <x v="8"/>
    <x v="8"/>
  </r>
  <r>
    <x v="3573"/>
    <x v="0"/>
    <x v="0"/>
    <x v="16"/>
    <x v="17"/>
    <x v="6"/>
    <x v="3447"/>
    <x v="784"/>
    <x v="81"/>
    <x v="81"/>
    <x v="7"/>
    <x v="5"/>
    <x v="2"/>
    <x v="0"/>
    <x v="0"/>
  </r>
  <r>
    <x v="3579"/>
    <x v="0"/>
    <x v="11"/>
    <x v="0"/>
    <x v="0"/>
    <x v="0"/>
    <x v="3453"/>
    <x v="770"/>
    <x v="81"/>
    <x v="81"/>
    <x v="7"/>
    <x v="5"/>
    <x v="2"/>
    <x v="11"/>
    <x v="11"/>
  </r>
  <r>
    <x v="3566"/>
    <x v="0"/>
    <x v="6"/>
    <x v="5"/>
    <x v="5"/>
    <x v="5"/>
    <x v="3441"/>
    <x v="783"/>
    <x v="81"/>
    <x v="81"/>
    <x v="7"/>
    <x v="5"/>
    <x v="2"/>
    <x v="6"/>
    <x v="6"/>
  </r>
  <r>
    <x v="3570"/>
    <x v="0"/>
    <x v="9"/>
    <x v="13"/>
    <x v="43"/>
    <x v="208"/>
    <x v="3444"/>
    <x v="784"/>
    <x v="81"/>
    <x v="81"/>
    <x v="7"/>
    <x v="5"/>
    <x v="2"/>
    <x v="9"/>
    <x v="9"/>
  </r>
  <r>
    <x v="3641"/>
    <x v="0"/>
    <x v="1"/>
    <x v="50"/>
    <x v="81"/>
    <x v="126"/>
    <x v="2290"/>
    <x v="767"/>
    <x v="81"/>
    <x v="81"/>
    <x v="7"/>
    <x v="5"/>
    <x v="2"/>
    <x v="1"/>
    <x v="1"/>
  </r>
  <r>
    <x v="3572"/>
    <x v="0"/>
    <x v="4"/>
    <x v="75"/>
    <x v="91"/>
    <x v="124"/>
    <x v="3446"/>
    <x v="776"/>
    <x v="81"/>
    <x v="81"/>
    <x v="7"/>
    <x v="5"/>
    <x v="2"/>
    <x v="4"/>
    <x v="4"/>
  </r>
  <r>
    <x v="3570"/>
    <x v="1"/>
    <x v="2"/>
    <x v="5"/>
    <x v="30"/>
    <x v="1086"/>
    <x v="3444"/>
    <x v="784"/>
    <x v="81"/>
    <x v="81"/>
    <x v="7"/>
    <x v="5"/>
    <x v="2"/>
    <x v="2"/>
    <x v="2"/>
  </r>
  <r>
    <x v="3581"/>
    <x v="0"/>
    <x v="7"/>
    <x v="16"/>
    <x v="17"/>
    <x v="6"/>
    <x v="3455"/>
    <x v="783"/>
    <x v="81"/>
    <x v="81"/>
    <x v="7"/>
    <x v="5"/>
    <x v="2"/>
    <x v="7"/>
    <x v="7"/>
  </r>
  <r>
    <x v="3589"/>
    <x v="0"/>
    <x v="6"/>
    <x v="48"/>
    <x v="5"/>
    <x v="169"/>
    <x v="3462"/>
    <x v="769"/>
    <x v="81"/>
    <x v="81"/>
    <x v="7"/>
    <x v="5"/>
    <x v="2"/>
    <x v="6"/>
    <x v="6"/>
  </r>
  <r>
    <x v="3578"/>
    <x v="0"/>
    <x v="9"/>
    <x v="82"/>
    <x v="42"/>
    <x v="1027"/>
    <x v="3452"/>
    <x v="780"/>
    <x v="81"/>
    <x v="81"/>
    <x v="7"/>
    <x v="5"/>
    <x v="2"/>
    <x v="9"/>
    <x v="9"/>
  </r>
  <r>
    <x v="3580"/>
    <x v="0"/>
    <x v="5"/>
    <x v="16"/>
    <x v="12"/>
    <x v="102"/>
    <x v="3454"/>
    <x v="779"/>
    <x v="81"/>
    <x v="81"/>
    <x v="7"/>
    <x v="5"/>
    <x v="2"/>
    <x v="5"/>
    <x v="5"/>
  </r>
  <r>
    <x v="3572"/>
    <x v="0"/>
    <x v="7"/>
    <x v="75"/>
    <x v="91"/>
    <x v="124"/>
    <x v="3446"/>
    <x v="776"/>
    <x v="81"/>
    <x v="81"/>
    <x v="7"/>
    <x v="5"/>
    <x v="2"/>
    <x v="7"/>
    <x v="7"/>
  </r>
  <r>
    <x v="3581"/>
    <x v="0"/>
    <x v="9"/>
    <x v="8"/>
    <x v="98"/>
    <x v="6"/>
    <x v="3455"/>
    <x v="783"/>
    <x v="81"/>
    <x v="81"/>
    <x v="7"/>
    <x v="5"/>
    <x v="2"/>
    <x v="9"/>
    <x v="9"/>
  </r>
  <r>
    <x v="3578"/>
    <x v="0"/>
    <x v="7"/>
    <x v="9"/>
    <x v="11"/>
    <x v="35"/>
    <x v="3452"/>
    <x v="780"/>
    <x v="81"/>
    <x v="81"/>
    <x v="7"/>
    <x v="5"/>
    <x v="2"/>
    <x v="7"/>
    <x v="7"/>
  </r>
  <r>
    <x v="3586"/>
    <x v="0"/>
    <x v="1"/>
    <x v="39"/>
    <x v="37"/>
    <x v="374"/>
    <x v="3459"/>
    <x v="775"/>
    <x v="81"/>
    <x v="81"/>
    <x v="7"/>
    <x v="5"/>
    <x v="2"/>
    <x v="1"/>
    <x v="1"/>
  </r>
  <r>
    <x v="3594"/>
    <x v="0"/>
    <x v="10"/>
    <x v="8"/>
    <x v="85"/>
    <x v="31"/>
    <x v="3467"/>
    <x v="766"/>
    <x v="81"/>
    <x v="81"/>
    <x v="7"/>
    <x v="5"/>
    <x v="2"/>
    <x v="10"/>
    <x v="10"/>
  </r>
  <r>
    <x v="3602"/>
    <x v="0"/>
    <x v="5"/>
    <x v="16"/>
    <x v="17"/>
    <x v="6"/>
    <x v="3474"/>
    <x v="774"/>
    <x v="81"/>
    <x v="81"/>
    <x v="7"/>
    <x v="5"/>
    <x v="2"/>
    <x v="5"/>
    <x v="5"/>
  </r>
  <r>
    <x v="3608"/>
    <x v="0"/>
    <x v="9"/>
    <x v="92"/>
    <x v="43"/>
    <x v="137"/>
    <x v="3480"/>
    <x v="774"/>
    <x v="81"/>
    <x v="81"/>
    <x v="7"/>
    <x v="5"/>
    <x v="2"/>
    <x v="9"/>
    <x v="9"/>
  </r>
  <r>
    <x v="3616"/>
    <x v="0"/>
    <x v="9"/>
    <x v="46"/>
    <x v="37"/>
    <x v="2016"/>
    <x v="3487"/>
    <x v="773"/>
    <x v="81"/>
    <x v="81"/>
    <x v="7"/>
    <x v="5"/>
    <x v="2"/>
    <x v="9"/>
    <x v="9"/>
  </r>
  <r>
    <x v="3593"/>
    <x v="0"/>
    <x v="6"/>
    <x v="11"/>
    <x v="54"/>
    <x v="563"/>
    <x v="3466"/>
    <x v="780"/>
    <x v="81"/>
    <x v="81"/>
    <x v="7"/>
    <x v="5"/>
    <x v="2"/>
    <x v="6"/>
    <x v="6"/>
  </r>
  <r>
    <x v="3593"/>
    <x v="0"/>
    <x v="5"/>
    <x v="8"/>
    <x v="0"/>
    <x v="7"/>
    <x v="3466"/>
    <x v="780"/>
    <x v="81"/>
    <x v="81"/>
    <x v="7"/>
    <x v="5"/>
    <x v="2"/>
    <x v="5"/>
    <x v="5"/>
  </r>
  <r>
    <x v="3600"/>
    <x v="0"/>
    <x v="1"/>
    <x v="106"/>
    <x v="112"/>
    <x v="1729"/>
    <x v="388"/>
    <x v="778"/>
    <x v="81"/>
    <x v="81"/>
    <x v="7"/>
    <x v="5"/>
    <x v="2"/>
    <x v="1"/>
    <x v="1"/>
  </r>
  <r>
    <x v="3604"/>
    <x v="0"/>
    <x v="6"/>
    <x v="2"/>
    <x v="39"/>
    <x v="913"/>
    <x v="3476"/>
    <x v="768"/>
    <x v="81"/>
    <x v="81"/>
    <x v="7"/>
    <x v="5"/>
    <x v="2"/>
    <x v="6"/>
    <x v="6"/>
  </r>
  <r>
    <x v="3610"/>
    <x v="0"/>
    <x v="4"/>
    <x v="20"/>
    <x v="85"/>
    <x v="511"/>
    <x v="3482"/>
    <x v="766"/>
    <x v="81"/>
    <x v="81"/>
    <x v="7"/>
    <x v="5"/>
    <x v="2"/>
    <x v="4"/>
    <x v="4"/>
  </r>
  <r>
    <x v="3577"/>
    <x v="0"/>
    <x v="10"/>
    <x v="6"/>
    <x v="98"/>
    <x v="13"/>
    <x v="3451"/>
    <x v="779"/>
    <x v="81"/>
    <x v="81"/>
    <x v="7"/>
    <x v="5"/>
    <x v="2"/>
    <x v="10"/>
    <x v="10"/>
  </r>
  <r>
    <x v="3598"/>
    <x v="0"/>
    <x v="8"/>
    <x v="50"/>
    <x v="81"/>
    <x v="126"/>
    <x v="3471"/>
    <x v="770"/>
    <x v="81"/>
    <x v="81"/>
    <x v="7"/>
    <x v="5"/>
    <x v="2"/>
    <x v="8"/>
    <x v="8"/>
  </r>
  <r>
    <x v="3609"/>
    <x v="0"/>
    <x v="6"/>
    <x v="79"/>
    <x v="94"/>
    <x v="39"/>
    <x v="3481"/>
    <x v="770"/>
    <x v="81"/>
    <x v="81"/>
    <x v="7"/>
    <x v="5"/>
    <x v="2"/>
    <x v="6"/>
    <x v="6"/>
  </r>
  <r>
    <x v="3600"/>
    <x v="0"/>
    <x v="10"/>
    <x v="51"/>
    <x v="27"/>
    <x v="198"/>
    <x v="388"/>
    <x v="778"/>
    <x v="81"/>
    <x v="81"/>
    <x v="7"/>
    <x v="5"/>
    <x v="2"/>
    <x v="10"/>
    <x v="10"/>
  </r>
  <r>
    <x v="3608"/>
    <x v="0"/>
    <x v="1"/>
    <x v="5"/>
    <x v="7"/>
    <x v="152"/>
    <x v="3480"/>
    <x v="774"/>
    <x v="81"/>
    <x v="81"/>
    <x v="7"/>
    <x v="5"/>
    <x v="2"/>
    <x v="1"/>
    <x v="1"/>
  </r>
  <r>
    <x v="3591"/>
    <x v="0"/>
    <x v="9"/>
    <x v="3"/>
    <x v="5"/>
    <x v="37"/>
    <x v="3464"/>
    <x v="767"/>
    <x v="81"/>
    <x v="81"/>
    <x v="7"/>
    <x v="5"/>
    <x v="2"/>
    <x v="9"/>
    <x v="9"/>
  </r>
  <r>
    <x v="3569"/>
    <x v="0"/>
    <x v="3"/>
    <x v="17"/>
    <x v="10"/>
    <x v="13"/>
    <x v="883"/>
    <x v="764"/>
    <x v="81"/>
    <x v="81"/>
    <x v="7"/>
    <x v="5"/>
    <x v="2"/>
    <x v="3"/>
    <x v="3"/>
  </r>
  <r>
    <x v="3576"/>
    <x v="1"/>
    <x v="2"/>
    <x v="4"/>
    <x v="81"/>
    <x v="44"/>
    <x v="3450"/>
    <x v="773"/>
    <x v="81"/>
    <x v="81"/>
    <x v="7"/>
    <x v="5"/>
    <x v="2"/>
    <x v="2"/>
    <x v="2"/>
  </r>
  <r>
    <x v="3588"/>
    <x v="0"/>
    <x v="6"/>
    <x v="79"/>
    <x v="94"/>
    <x v="39"/>
    <x v="3461"/>
    <x v="772"/>
    <x v="81"/>
    <x v="81"/>
    <x v="7"/>
    <x v="5"/>
    <x v="2"/>
    <x v="6"/>
    <x v="6"/>
  </r>
  <r>
    <x v="3580"/>
    <x v="0"/>
    <x v="9"/>
    <x v="11"/>
    <x v="1"/>
    <x v="540"/>
    <x v="3454"/>
    <x v="779"/>
    <x v="81"/>
    <x v="81"/>
    <x v="7"/>
    <x v="5"/>
    <x v="2"/>
    <x v="9"/>
    <x v="9"/>
  </r>
  <r>
    <x v="3580"/>
    <x v="0"/>
    <x v="11"/>
    <x v="17"/>
    <x v="10"/>
    <x v="13"/>
    <x v="3454"/>
    <x v="779"/>
    <x v="81"/>
    <x v="81"/>
    <x v="7"/>
    <x v="5"/>
    <x v="2"/>
    <x v="11"/>
    <x v="11"/>
  </r>
  <r>
    <x v="3589"/>
    <x v="0"/>
    <x v="0"/>
    <x v="10"/>
    <x v="9"/>
    <x v="9"/>
    <x v="3462"/>
    <x v="769"/>
    <x v="81"/>
    <x v="81"/>
    <x v="7"/>
    <x v="5"/>
    <x v="2"/>
    <x v="0"/>
    <x v="0"/>
  </r>
  <r>
    <x v="3571"/>
    <x v="0"/>
    <x v="10"/>
    <x v="0"/>
    <x v="9"/>
    <x v="265"/>
    <x v="3445"/>
    <x v="784"/>
    <x v="81"/>
    <x v="81"/>
    <x v="7"/>
    <x v="5"/>
    <x v="2"/>
    <x v="10"/>
    <x v="10"/>
  </r>
  <r>
    <x v="3574"/>
    <x v="0"/>
    <x v="10"/>
    <x v="11"/>
    <x v="54"/>
    <x v="563"/>
    <x v="3448"/>
    <x v="782"/>
    <x v="81"/>
    <x v="81"/>
    <x v="7"/>
    <x v="5"/>
    <x v="2"/>
    <x v="10"/>
    <x v="10"/>
  </r>
  <r>
    <x v="3580"/>
    <x v="0"/>
    <x v="4"/>
    <x v="13"/>
    <x v="43"/>
    <x v="208"/>
    <x v="3454"/>
    <x v="779"/>
    <x v="81"/>
    <x v="81"/>
    <x v="7"/>
    <x v="5"/>
    <x v="2"/>
    <x v="4"/>
    <x v="4"/>
  </r>
  <r>
    <x v="3582"/>
    <x v="0"/>
    <x v="11"/>
    <x v="15"/>
    <x v="38"/>
    <x v="7"/>
    <x v="1309"/>
    <x v="772"/>
    <x v="81"/>
    <x v="81"/>
    <x v="7"/>
    <x v="5"/>
    <x v="2"/>
    <x v="11"/>
    <x v="11"/>
  </r>
  <r>
    <x v="3569"/>
    <x v="0"/>
    <x v="7"/>
    <x v="6"/>
    <x v="0"/>
    <x v="145"/>
    <x v="883"/>
    <x v="764"/>
    <x v="81"/>
    <x v="81"/>
    <x v="7"/>
    <x v="5"/>
    <x v="2"/>
    <x v="7"/>
    <x v="7"/>
  </r>
  <r>
    <x v="3588"/>
    <x v="0"/>
    <x v="10"/>
    <x v="93"/>
    <x v="0"/>
    <x v="187"/>
    <x v="3461"/>
    <x v="772"/>
    <x v="81"/>
    <x v="81"/>
    <x v="7"/>
    <x v="5"/>
    <x v="2"/>
    <x v="10"/>
    <x v="10"/>
  </r>
  <r>
    <x v="3642"/>
    <x v="0"/>
    <x v="6"/>
    <x v="40"/>
    <x v="37"/>
    <x v="1767"/>
    <x v="3511"/>
    <x v="768"/>
    <x v="81"/>
    <x v="81"/>
    <x v="7"/>
    <x v="5"/>
    <x v="2"/>
    <x v="6"/>
    <x v="6"/>
  </r>
  <r>
    <x v="3588"/>
    <x v="0"/>
    <x v="11"/>
    <x v="7"/>
    <x v="62"/>
    <x v="69"/>
    <x v="3461"/>
    <x v="772"/>
    <x v="81"/>
    <x v="81"/>
    <x v="7"/>
    <x v="5"/>
    <x v="2"/>
    <x v="11"/>
    <x v="11"/>
  </r>
  <r>
    <x v="3630"/>
    <x v="0"/>
    <x v="10"/>
    <x v="8"/>
    <x v="9"/>
    <x v="13"/>
    <x v="3500"/>
    <x v="777"/>
    <x v="81"/>
    <x v="81"/>
    <x v="7"/>
    <x v="5"/>
    <x v="2"/>
    <x v="10"/>
    <x v="10"/>
  </r>
  <r>
    <x v="3561"/>
    <x v="1"/>
    <x v="2"/>
    <x v="92"/>
    <x v="62"/>
    <x v="187"/>
    <x v="3437"/>
    <x v="781"/>
    <x v="81"/>
    <x v="81"/>
    <x v="7"/>
    <x v="5"/>
    <x v="2"/>
    <x v="2"/>
    <x v="2"/>
  </r>
  <r>
    <x v="3555"/>
    <x v="0"/>
    <x v="9"/>
    <x v="36"/>
    <x v="105"/>
    <x v="1543"/>
    <x v="3431"/>
    <x v="779"/>
    <x v="81"/>
    <x v="81"/>
    <x v="7"/>
    <x v="5"/>
    <x v="2"/>
    <x v="9"/>
    <x v="9"/>
  </r>
  <r>
    <x v="3632"/>
    <x v="0"/>
    <x v="4"/>
    <x v="0"/>
    <x v="0"/>
    <x v="0"/>
    <x v="3502"/>
    <x v="767"/>
    <x v="81"/>
    <x v="81"/>
    <x v="7"/>
    <x v="5"/>
    <x v="2"/>
    <x v="4"/>
    <x v="4"/>
  </r>
  <r>
    <x v="3569"/>
    <x v="0"/>
    <x v="9"/>
    <x v="37"/>
    <x v="4"/>
    <x v="148"/>
    <x v="883"/>
    <x v="764"/>
    <x v="81"/>
    <x v="81"/>
    <x v="7"/>
    <x v="5"/>
    <x v="2"/>
    <x v="9"/>
    <x v="9"/>
  </r>
  <r>
    <x v="3570"/>
    <x v="0"/>
    <x v="3"/>
    <x v="93"/>
    <x v="18"/>
    <x v="180"/>
    <x v="3444"/>
    <x v="784"/>
    <x v="81"/>
    <x v="81"/>
    <x v="7"/>
    <x v="5"/>
    <x v="2"/>
    <x v="3"/>
    <x v="3"/>
  </r>
  <r>
    <x v="3588"/>
    <x v="0"/>
    <x v="0"/>
    <x v="6"/>
    <x v="41"/>
    <x v="34"/>
    <x v="3461"/>
    <x v="772"/>
    <x v="81"/>
    <x v="81"/>
    <x v="7"/>
    <x v="5"/>
    <x v="2"/>
    <x v="0"/>
    <x v="0"/>
  </r>
  <r>
    <x v="3567"/>
    <x v="0"/>
    <x v="11"/>
    <x v="82"/>
    <x v="75"/>
    <x v="869"/>
    <x v="3442"/>
    <x v="775"/>
    <x v="81"/>
    <x v="81"/>
    <x v="7"/>
    <x v="5"/>
    <x v="2"/>
    <x v="11"/>
    <x v="11"/>
  </r>
  <r>
    <x v="3590"/>
    <x v="0"/>
    <x v="5"/>
    <x v="6"/>
    <x v="98"/>
    <x v="13"/>
    <x v="3463"/>
    <x v="767"/>
    <x v="81"/>
    <x v="81"/>
    <x v="7"/>
    <x v="5"/>
    <x v="2"/>
    <x v="5"/>
    <x v="5"/>
  </r>
  <r>
    <x v="3573"/>
    <x v="0"/>
    <x v="11"/>
    <x v="6"/>
    <x v="85"/>
    <x v="171"/>
    <x v="3447"/>
    <x v="784"/>
    <x v="81"/>
    <x v="81"/>
    <x v="7"/>
    <x v="5"/>
    <x v="2"/>
    <x v="11"/>
    <x v="11"/>
  </r>
  <r>
    <x v="3570"/>
    <x v="0"/>
    <x v="1"/>
    <x v="9"/>
    <x v="11"/>
    <x v="35"/>
    <x v="3444"/>
    <x v="784"/>
    <x v="81"/>
    <x v="81"/>
    <x v="7"/>
    <x v="5"/>
    <x v="2"/>
    <x v="1"/>
    <x v="1"/>
  </r>
  <r>
    <x v="3590"/>
    <x v="0"/>
    <x v="6"/>
    <x v="26"/>
    <x v="61"/>
    <x v="20"/>
    <x v="3463"/>
    <x v="767"/>
    <x v="81"/>
    <x v="81"/>
    <x v="7"/>
    <x v="5"/>
    <x v="2"/>
    <x v="6"/>
    <x v="6"/>
  </r>
  <r>
    <x v="3571"/>
    <x v="0"/>
    <x v="5"/>
    <x v="12"/>
    <x v="45"/>
    <x v="6"/>
    <x v="3445"/>
    <x v="784"/>
    <x v="81"/>
    <x v="81"/>
    <x v="7"/>
    <x v="5"/>
    <x v="2"/>
    <x v="5"/>
    <x v="5"/>
  </r>
  <r>
    <x v="3571"/>
    <x v="0"/>
    <x v="4"/>
    <x v="8"/>
    <x v="13"/>
    <x v="232"/>
    <x v="3445"/>
    <x v="784"/>
    <x v="81"/>
    <x v="81"/>
    <x v="7"/>
    <x v="5"/>
    <x v="2"/>
    <x v="4"/>
    <x v="4"/>
  </r>
  <r>
    <x v="3583"/>
    <x v="1"/>
    <x v="2"/>
    <x v="97"/>
    <x v="162"/>
    <x v="5"/>
    <x v="3456"/>
    <x v="772"/>
    <x v="81"/>
    <x v="81"/>
    <x v="7"/>
    <x v="5"/>
    <x v="2"/>
    <x v="2"/>
    <x v="2"/>
  </r>
  <r>
    <x v="3641"/>
    <x v="0"/>
    <x v="6"/>
    <x v="9"/>
    <x v="11"/>
    <x v="35"/>
    <x v="2290"/>
    <x v="767"/>
    <x v="81"/>
    <x v="81"/>
    <x v="7"/>
    <x v="5"/>
    <x v="2"/>
    <x v="6"/>
    <x v="6"/>
  </r>
  <r>
    <x v="3571"/>
    <x v="0"/>
    <x v="1"/>
    <x v="7"/>
    <x v="7"/>
    <x v="7"/>
    <x v="3445"/>
    <x v="784"/>
    <x v="81"/>
    <x v="81"/>
    <x v="7"/>
    <x v="5"/>
    <x v="2"/>
    <x v="1"/>
    <x v="1"/>
  </r>
  <r>
    <x v="3573"/>
    <x v="1"/>
    <x v="2"/>
    <x v="8"/>
    <x v="85"/>
    <x v="31"/>
    <x v="3447"/>
    <x v="784"/>
    <x v="81"/>
    <x v="81"/>
    <x v="7"/>
    <x v="5"/>
    <x v="2"/>
    <x v="2"/>
    <x v="2"/>
  </r>
  <r>
    <x v="3624"/>
    <x v="0"/>
    <x v="2"/>
    <x v="50"/>
    <x v="24"/>
    <x v="117"/>
    <x v="221"/>
    <x v="778"/>
    <x v="81"/>
    <x v="81"/>
    <x v="7"/>
    <x v="5"/>
    <x v="2"/>
    <x v="2"/>
    <x v="2"/>
  </r>
  <r>
    <x v="3562"/>
    <x v="0"/>
    <x v="7"/>
    <x v="23"/>
    <x v="16"/>
    <x v="54"/>
    <x v="3438"/>
    <x v="777"/>
    <x v="81"/>
    <x v="81"/>
    <x v="7"/>
    <x v="5"/>
    <x v="2"/>
    <x v="7"/>
    <x v="7"/>
  </r>
  <r>
    <x v="3527"/>
    <x v="0"/>
    <x v="9"/>
    <x v="57"/>
    <x v="34"/>
    <x v="13"/>
    <x v="3405"/>
    <x v="764"/>
    <x v="81"/>
    <x v="81"/>
    <x v="7"/>
    <x v="5"/>
    <x v="2"/>
    <x v="9"/>
    <x v="9"/>
  </r>
  <r>
    <x v="3627"/>
    <x v="0"/>
    <x v="4"/>
    <x v="37"/>
    <x v="48"/>
    <x v="547"/>
    <x v="3497"/>
    <x v="771"/>
    <x v="81"/>
    <x v="81"/>
    <x v="7"/>
    <x v="5"/>
    <x v="2"/>
    <x v="4"/>
    <x v="4"/>
  </r>
  <r>
    <x v="3632"/>
    <x v="0"/>
    <x v="3"/>
    <x v="10"/>
    <x v="13"/>
    <x v="202"/>
    <x v="3502"/>
    <x v="767"/>
    <x v="81"/>
    <x v="81"/>
    <x v="7"/>
    <x v="5"/>
    <x v="2"/>
    <x v="3"/>
    <x v="3"/>
  </r>
  <r>
    <x v="3624"/>
    <x v="0"/>
    <x v="10"/>
    <x v="93"/>
    <x v="9"/>
    <x v="63"/>
    <x v="221"/>
    <x v="778"/>
    <x v="81"/>
    <x v="81"/>
    <x v="7"/>
    <x v="5"/>
    <x v="2"/>
    <x v="10"/>
    <x v="10"/>
  </r>
  <r>
    <x v="3552"/>
    <x v="0"/>
    <x v="11"/>
    <x v="27"/>
    <x v="21"/>
    <x v="2841"/>
    <x v="3428"/>
    <x v="779"/>
    <x v="81"/>
    <x v="81"/>
    <x v="7"/>
    <x v="5"/>
    <x v="2"/>
    <x v="11"/>
    <x v="11"/>
  </r>
  <r>
    <x v="3622"/>
    <x v="0"/>
    <x v="4"/>
    <x v="48"/>
    <x v="30"/>
    <x v="7"/>
    <x v="3493"/>
    <x v="765"/>
    <x v="81"/>
    <x v="81"/>
    <x v="7"/>
    <x v="5"/>
    <x v="2"/>
    <x v="4"/>
    <x v="4"/>
  </r>
  <r>
    <x v="3619"/>
    <x v="0"/>
    <x v="5"/>
    <x v="75"/>
    <x v="91"/>
    <x v="124"/>
    <x v="3490"/>
    <x v="766"/>
    <x v="81"/>
    <x v="81"/>
    <x v="7"/>
    <x v="5"/>
    <x v="2"/>
    <x v="5"/>
    <x v="5"/>
  </r>
  <r>
    <x v="3638"/>
    <x v="0"/>
    <x v="9"/>
    <x v="63"/>
    <x v="61"/>
    <x v="605"/>
    <x v="3508"/>
    <x v="764"/>
    <x v="81"/>
    <x v="81"/>
    <x v="7"/>
    <x v="5"/>
    <x v="2"/>
    <x v="9"/>
    <x v="9"/>
  </r>
  <r>
    <x v="3624"/>
    <x v="0"/>
    <x v="8"/>
    <x v="26"/>
    <x v="54"/>
    <x v="160"/>
    <x v="221"/>
    <x v="778"/>
    <x v="81"/>
    <x v="81"/>
    <x v="7"/>
    <x v="5"/>
    <x v="2"/>
    <x v="8"/>
    <x v="8"/>
  </r>
  <r>
    <x v="3530"/>
    <x v="0"/>
    <x v="1"/>
    <x v="75"/>
    <x v="91"/>
    <x v="124"/>
    <x v="3408"/>
    <x v="767"/>
    <x v="81"/>
    <x v="81"/>
    <x v="7"/>
    <x v="5"/>
    <x v="2"/>
    <x v="1"/>
    <x v="1"/>
  </r>
  <r>
    <x v="3630"/>
    <x v="0"/>
    <x v="6"/>
    <x v="8"/>
    <x v="9"/>
    <x v="13"/>
    <x v="3500"/>
    <x v="777"/>
    <x v="81"/>
    <x v="81"/>
    <x v="7"/>
    <x v="5"/>
    <x v="2"/>
    <x v="6"/>
    <x v="6"/>
  </r>
  <r>
    <x v="3559"/>
    <x v="0"/>
    <x v="1"/>
    <x v="31"/>
    <x v="31"/>
    <x v="34"/>
    <x v="3435"/>
    <x v="773"/>
    <x v="81"/>
    <x v="81"/>
    <x v="7"/>
    <x v="5"/>
    <x v="2"/>
    <x v="1"/>
    <x v="1"/>
  </r>
  <r>
    <x v="3638"/>
    <x v="0"/>
    <x v="8"/>
    <x v="57"/>
    <x v="61"/>
    <x v="162"/>
    <x v="3508"/>
    <x v="764"/>
    <x v="81"/>
    <x v="81"/>
    <x v="7"/>
    <x v="5"/>
    <x v="2"/>
    <x v="8"/>
    <x v="8"/>
  </r>
  <r>
    <x v="3530"/>
    <x v="0"/>
    <x v="3"/>
    <x v="75"/>
    <x v="91"/>
    <x v="124"/>
    <x v="3408"/>
    <x v="767"/>
    <x v="81"/>
    <x v="81"/>
    <x v="7"/>
    <x v="5"/>
    <x v="2"/>
    <x v="3"/>
    <x v="3"/>
  </r>
  <r>
    <x v="3633"/>
    <x v="0"/>
    <x v="7"/>
    <x v="93"/>
    <x v="9"/>
    <x v="63"/>
    <x v="3503"/>
    <x v="773"/>
    <x v="81"/>
    <x v="81"/>
    <x v="7"/>
    <x v="5"/>
    <x v="2"/>
    <x v="7"/>
    <x v="7"/>
  </r>
  <r>
    <x v="3559"/>
    <x v="0"/>
    <x v="10"/>
    <x v="9"/>
    <x v="43"/>
    <x v="183"/>
    <x v="3435"/>
    <x v="773"/>
    <x v="81"/>
    <x v="81"/>
    <x v="7"/>
    <x v="5"/>
    <x v="2"/>
    <x v="10"/>
    <x v="10"/>
  </r>
  <r>
    <x v="3632"/>
    <x v="0"/>
    <x v="9"/>
    <x v="9"/>
    <x v="43"/>
    <x v="183"/>
    <x v="3502"/>
    <x v="767"/>
    <x v="81"/>
    <x v="81"/>
    <x v="7"/>
    <x v="5"/>
    <x v="2"/>
    <x v="9"/>
    <x v="9"/>
  </r>
  <r>
    <x v="3629"/>
    <x v="0"/>
    <x v="4"/>
    <x v="30"/>
    <x v="11"/>
    <x v="384"/>
    <x v="3499"/>
    <x v="774"/>
    <x v="81"/>
    <x v="81"/>
    <x v="7"/>
    <x v="5"/>
    <x v="2"/>
    <x v="4"/>
    <x v="4"/>
  </r>
  <r>
    <x v="3633"/>
    <x v="1"/>
    <x v="2"/>
    <x v="84"/>
    <x v="27"/>
    <x v="634"/>
    <x v="3503"/>
    <x v="773"/>
    <x v="81"/>
    <x v="81"/>
    <x v="7"/>
    <x v="5"/>
    <x v="2"/>
    <x v="2"/>
    <x v="2"/>
  </r>
  <r>
    <x v="3629"/>
    <x v="0"/>
    <x v="9"/>
    <x v="17"/>
    <x v="36"/>
    <x v="528"/>
    <x v="3499"/>
    <x v="774"/>
    <x v="81"/>
    <x v="81"/>
    <x v="7"/>
    <x v="5"/>
    <x v="2"/>
    <x v="9"/>
    <x v="9"/>
  </r>
  <r>
    <x v="3562"/>
    <x v="0"/>
    <x v="10"/>
    <x v="1"/>
    <x v="30"/>
    <x v="31"/>
    <x v="3438"/>
    <x v="777"/>
    <x v="81"/>
    <x v="81"/>
    <x v="7"/>
    <x v="5"/>
    <x v="2"/>
    <x v="10"/>
    <x v="10"/>
  </r>
  <r>
    <x v="3636"/>
    <x v="0"/>
    <x v="0"/>
    <x v="79"/>
    <x v="18"/>
    <x v="7"/>
    <x v="3506"/>
    <x v="775"/>
    <x v="81"/>
    <x v="81"/>
    <x v="7"/>
    <x v="5"/>
    <x v="2"/>
    <x v="0"/>
    <x v="0"/>
  </r>
  <r>
    <x v="3643"/>
    <x v="0"/>
    <x v="5"/>
    <x v="93"/>
    <x v="85"/>
    <x v="6"/>
    <x v="3512"/>
    <x v="769"/>
    <x v="81"/>
    <x v="81"/>
    <x v="7"/>
    <x v="5"/>
    <x v="2"/>
    <x v="5"/>
    <x v="5"/>
  </r>
  <r>
    <x v="3554"/>
    <x v="0"/>
    <x v="5"/>
    <x v="16"/>
    <x v="12"/>
    <x v="102"/>
    <x v="3430"/>
    <x v="773"/>
    <x v="81"/>
    <x v="81"/>
    <x v="7"/>
    <x v="5"/>
    <x v="2"/>
    <x v="5"/>
    <x v="5"/>
  </r>
  <r>
    <x v="3635"/>
    <x v="1"/>
    <x v="2"/>
    <x v="92"/>
    <x v="8"/>
    <x v="63"/>
    <x v="3505"/>
    <x v="773"/>
    <x v="81"/>
    <x v="81"/>
    <x v="7"/>
    <x v="5"/>
    <x v="2"/>
    <x v="2"/>
    <x v="2"/>
  </r>
  <r>
    <x v="3554"/>
    <x v="0"/>
    <x v="1"/>
    <x v="40"/>
    <x v="27"/>
    <x v="758"/>
    <x v="3430"/>
    <x v="773"/>
    <x v="81"/>
    <x v="81"/>
    <x v="7"/>
    <x v="5"/>
    <x v="2"/>
    <x v="1"/>
    <x v="1"/>
  </r>
  <r>
    <x v="3558"/>
    <x v="0"/>
    <x v="0"/>
    <x v="0"/>
    <x v="41"/>
    <x v="6"/>
    <x v="3434"/>
    <x v="780"/>
    <x v="81"/>
    <x v="81"/>
    <x v="7"/>
    <x v="5"/>
    <x v="2"/>
    <x v="0"/>
    <x v="0"/>
  </r>
  <r>
    <x v="3627"/>
    <x v="0"/>
    <x v="3"/>
    <x v="54"/>
    <x v="83"/>
    <x v="85"/>
    <x v="3497"/>
    <x v="771"/>
    <x v="81"/>
    <x v="81"/>
    <x v="7"/>
    <x v="5"/>
    <x v="2"/>
    <x v="3"/>
    <x v="3"/>
  </r>
  <r>
    <x v="3529"/>
    <x v="0"/>
    <x v="6"/>
    <x v="0"/>
    <x v="41"/>
    <x v="6"/>
    <x v="3407"/>
    <x v="766"/>
    <x v="81"/>
    <x v="81"/>
    <x v="7"/>
    <x v="5"/>
    <x v="2"/>
    <x v="6"/>
    <x v="6"/>
  </r>
  <r>
    <x v="3558"/>
    <x v="0"/>
    <x v="4"/>
    <x v="9"/>
    <x v="65"/>
    <x v="6"/>
    <x v="3434"/>
    <x v="780"/>
    <x v="81"/>
    <x v="81"/>
    <x v="7"/>
    <x v="5"/>
    <x v="2"/>
    <x v="4"/>
    <x v="4"/>
  </r>
  <r>
    <x v="3555"/>
    <x v="1"/>
    <x v="2"/>
    <x v="40"/>
    <x v="42"/>
    <x v="680"/>
    <x v="3431"/>
    <x v="779"/>
    <x v="81"/>
    <x v="81"/>
    <x v="7"/>
    <x v="5"/>
    <x v="2"/>
    <x v="2"/>
    <x v="2"/>
  </r>
  <r>
    <x v="3527"/>
    <x v="0"/>
    <x v="3"/>
    <x v="11"/>
    <x v="76"/>
    <x v="13"/>
    <x v="3405"/>
    <x v="764"/>
    <x v="81"/>
    <x v="81"/>
    <x v="7"/>
    <x v="5"/>
    <x v="2"/>
    <x v="3"/>
    <x v="3"/>
  </r>
  <r>
    <x v="3619"/>
    <x v="0"/>
    <x v="6"/>
    <x v="12"/>
    <x v="12"/>
    <x v="13"/>
    <x v="3490"/>
    <x v="766"/>
    <x v="81"/>
    <x v="81"/>
    <x v="7"/>
    <x v="5"/>
    <x v="2"/>
    <x v="6"/>
    <x v="6"/>
  </r>
  <r>
    <x v="3561"/>
    <x v="0"/>
    <x v="7"/>
    <x v="12"/>
    <x v="45"/>
    <x v="6"/>
    <x v="3437"/>
    <x v="781"/>
    <x v="81"/>
    <x v="81"/>
    <x v="7"/>
    <x v="5"/>
    <x v="2"/>
    <x v="7"/>
    <x v="7"/>
  </r>
  <r>
    <x v="3552"/>
    <x v="0"/>
    <x v="6"/>
    <x v="70"/>
    <x v="51"/>
    <x v="2375"/>
    <x v="3428"/>
    <x v="779"/>
    <x v="81"/>
    <x v="81"/>
    <x v="7"/>
    <x v="5"/>
    <x v="2"/>
    <x v="6"/>
    <x v="6"/>
  </r>
  <r>
    <x v="3624"/>
    <x v="0"/>
    <x v="5"/>
    <x v="16"/>
    <x v="17"/>
    <x v="6"/>
    <x v="221"/>
    <x v="778"/>
    <x v="81"/>
    <x v="81"/>
    <x v="7"/>
    <x v="5"/>
    <x v="2"/>
    <x v="5"/>
    <x v="5"/>
  </r>
  <r>
    <x v="3555"/>
    <x v="0"/>
    <x v="5"/>
    <x v="20"/>
    <x v="85"/>
    <x v="511"/>
    <x v="3431"/>
    <x v="779"/>
    <x v="81"/>
    <x v="81"/>
    <x v="7"/>
    <x v="5"/>
    <x v="2"/>
    <x v="5"/>
    <x v="5"/>
  </r>
  <r>
    <x v="3628"/>
    <x v="0"/>
    <x v="10"/>
    <x v="92"/>
    <x v="43"/>
    <x v="137"/>
    <x v="3498"/>
    <x v="779"/>
    <x v="81"/>
    <x v="81"/>
    <x v="7"/>
    <x v="5"/>
    <x v="2"/>
    <x v="10"/>
    <x v="10"/>
  </r>
  <r>
    <x v="3621"/>
    <x v="0"/>
    <x v="8"/>
    <x v="40"/>
    <x v="60"/>
    <x v="67"/>
    <x v="3492"/>
    <x v="764"/>
    <x v="81"/>
    <x v="81"/>
    <x v="7"/>
    <x v="5"/>
    <x v="2"/>
    <x v="8"/>
    <x v="8"/>
  </r>
  <r>
    <x v="3528"/>
    <x v="0"/>
    <x v="0"/>
    <x v="7"/>
    <x v="56"/>
    <x v="265"/>
    <x v="3406"/>
    <x v="765"/>
    <x v="81"/>
    <x v="81"/>
    <x v="7"/>
    <x v="5"/>
    <x v="2"/>
    <x v="0"/>
    <x v="0"/>
  </r>
  <r>
    <x v="3560"/>
    <x v="0"/>
    <x v="5"/>
    <x v="93"/>
    <x v="85"/>
    <x v="6"/>
    <x v="3436"/>
    <x v="764"/>
    <x v="81"/>
    <x v="81"/>
    <x v="7"/>
    <x v="5"/>
    <x v="2"/>
    <x v="5"/>
    <x v="5"/>
  </r>
  <r>
    <x v="3529"/>
    <x v="0"/>
    <x v="8"/>
    <x v="10"/>
    <x v="9"/>
    <x v="9"/>
    <x v="3407"/>
    <x v="766"/>
    <x v="81"/>
    <x v="81"/>
    <x v="7"/>
    <x v="5"/>
    <x v="2"/>
    <x v="8"/>
    <x v="8"/>
  </r>
  <r>
    <x v="3628"/>
    <x v="0"/>
    <x v="11"/>
    <x v="26"/>
    <x v="61"/>
    <x v="20"/>
    <x v="3498"/>
    <x v="779"/>
    <x v="81"/>
    <x v="81"/>
    <x v="7"/>
    <x v="5"/>
    <x v="2"/>
    <x v="11"/>
    <x v="11"/>
  </r>
  <r>
    <x v="3620"/>
    <x v="1"/>
    <x v="2"/>
    <x v="11"/>
    <x v="3"/>
    <x v="75"/>
    <x v="3491"/>
    <x v="781"/>
    <x v="81"/>
    <x v="81"/>
    <x v="7"/>
    <x v="5"/>
    <x v="2"/>
    <x v="2"/>
    <x v="2"/>
  </r>
  <r>
    <x v="3619"/>
    <x v="0"/>
    <x v="3"/>
    <x v="20"/>
    <x v="6"/>
    <x v="7"/>
    <x v="3490"/>
    <x v="766"/>
    <x v="81"/>
    <x v="81"/>
    <x v="7"/>
    <x v="5"/>
    <x v="2"/>
    <x v="3"/>
    <x v="3"/>
  </r>
  <r>
    <x v="3643"/>
    <x v="0"/>
    <x v="6"/>
    <x v="60"/>
    <x v="39"/>
    <x v="581"/>
    <x v="3512"/>
    <x v="769"/>
    <x v="81"/>
    <x v="81"/>
    <x v="7"/>
    <x v="5"/>
    <x v="2"/>
    <x v="6"/>
    <x v="6"/>
  </r>
  <r>
    <x v="3557"/>
    <x v="0"/>
    <x v="7"/>
    <x v="79"/>
    <x v="65"/>
    <x v="3"/>
    <x v="3433"/>
    <x v="772"/>
    <x v="81"/>
    <x v="81"/>
    <x v="7"/>
    <x v="5"/>
    <x v="2"/>
    <x v="7"/>
    <x v="7"/>
  </r>
  <r>
    <x v="3636"/>
    <x v="0"/>
    <x v="1"/>
    <x v="113"/>
    <x v="39"/>
    <x v="244"/>
    <x v="3506"/>
    <x v="775"/>
    <x v="81"/>
    <x v="81"/>
    <x v="7"/>
    <x v="5"/>
    <x v="2"/>
    <x v="1"/>
    <x v="1"/>
  </r>
  <r>
    <x v="3635"/>
    <x v="0"/>
    <x v="0"/>
    <x v="0"/>
    <x v="41"/>
    <x v="6"/>
    <x v="3505"/>
    <x v="773"/>
    <x v="81"/>
    <x v="81"/>
    <x v="7"/>
    <x v="5"/>
    <x v="2"/>
    <x v="0"/>
    <x v="0"/>
  </r>
  <r>
    <x v="3637"/>
    <x v="0"/>
    <x v="10"/>
    <x v="79"/>
    <x v="94"/>
    <x v="39"/>
    <x v="3507"/>
    <x v="773"/>
    <x v="81"/>
    <x v="81"/>
    <x v="7"/>
    <x v="5"/>
    <x v="2"/>
    <x v="10"/>
    <x v="10"/>
  </r>
  <r>
    <x v="3622"/>
    <x v="0"/>
    <x v="3"/>
    <x v="37"/>
    <x v="26"/>
    <x v="183"/>
    <x v="3493"/>
    <x v="765"/>
    <x v="81"/>
    <x v="81"/>
    <x v="7"/>
    <x v="5"/>
    <x v="2"/>
    <x v="3"/>
    <x v="3"/>
  </r>
  <r>
    <x v="3643"/>
    <x v="0"/>
    <x v="1"/>
    <x v="73"/>
    <x v="86"/>
    <x v="115"/>
    <x v="3512"/>
    <x v="769"/>
    <x v="81"/>
    <x v="81"/>
    <x v="7"/>
    <x v="5"/>
    <x v="2"/>
    <x v="1"/>
    <x v="1"/>
  </r>
  <r>
    <x v="3554"/>
    <x v="0"/>
    <x v="7"/>
    <x v="10"/>
    <x v="13"/>
    <x v="202"/>
    <x v="3430"/>
    <x v="773"/>
    <x v="81"/>
    <x v="81"/>
    <x v="7"/>
    <x v="5"/>
    <x v="2"/>
    <x v="7"/>
    <x v="7"/>
  </r>
  <r>
    <x v="3562"/>
    <x v="0"/>
    <x v="8"/>
    <x v="113"/>
    <x v="58"/>
    <x v="409"/>
    <x v="3438"/>
    <x v="777"/>
    <x v="81"/>
    <x v="81"/>
    <x v="7"/>
    <x v="5"/>
    <x v="2"/>
    <x v="8"/>
    <x v="8"/>
  </r>
  <r>
    <x v="3561"/>
    <x v="0"/>
    <x v="1"/>
    <x v="8"/>
    <x v="85"/>
    <x v="31"/>
    <x v="3437"/>
    <x v="781"/>
    <x v="81"/>
    <x v="81"/>
    <x v="7"/>
    <x v="5"/>
    <x v="2"/>
    <x v="1"/>
    <x v="1"/>
  </r>
  <r>
    <x v="3628"/>
    <x v="0"/>
    <x v="2"/>
    <x v="15"/>
    <x v="76"/>
    <x v="39"/>
    <x v="3498"/>
    <x v="779"/>
    <x v="81"/>
    <x v="81"/>
    <x v="7"/>
    <x v="5"/>
    <x v="2"/>
    <x v="2"/>
    <x v="2"/>
  </r>
  <r>
    <x v="3540"/>
    <x v="0"/>
    <x v="6"/>
    <x v="10"/>
    <x v="14"/>
    <x v="171"/>
    <x v="3417"/>
    <x v="774"/>
    <x v="81"/>
    <x v="81"/>
    <x v="7"/>
    <x v="5"/>
    <x v="2"/>
    <x v="6"/>
    <x v="6"/>
  </r>
  <r>
    <x v="3550"/>
    <x v="0"/>
    <x v="6"/>
    <x v="30"/>
    <x v="65"/>
    <x v="244"/>
    <x v="3426"/>
    <x v="778"/>
    <x v="81"/>
    <x v="81"/>
    <x v="7"/>
    <x v="5"/>
    <x v="2"/>
    <x v="6"/>
    <x v="6"/>
  </r>
  <r>
    <x v="3543"/>
    <x v="1"/>
    <x v="2"/>
    <x v="18"/>
    <x v="37"/>
    <x v="632"/>
    <x v="3420"/>
    <x v="767"/>
    <x v="81"/>
    <x v="81"/>
    <x v="7"/>
    <x v="5"/>
    <x v="2"/>
    <x v="2"/>
    <x v="2"/>
  </r>
  <r>
    <x v="3565"/>
    <x v="0"/>
    <x v="5"/>
    <x v="75"/>
    <x v="91"/>
    <x v="124"/>
    <x v="1821"/>
    <x v="782"/>
    <x v="81"/>
    <x v="81"/>
    <x v="7"/>
    <x v="5"/>
    <x v="2"/>
    <x v="5"/>
    <x v="5"/>
  </r>
  <r>
    <x v="3542"/>
    <x v="0"/>
    <x v="3"/>
    <x v="46"/>
    <x v="57"/>
    <x v="952"/>
    <x v="3419"/>
    <x v="775"/>
    <x v="81"/>
    <x v="81"/>
    <x v="7"/>
    <x v="5"/>
    <x v="2"/>
    <x v="3"/>
    <x v="3"/>
  </r>
  <r>
    <x v="3532"/>
    <x v="0"/>
    <x v="7"/>
    <x v="11"/>
    <x v="36"/>
    <x v="34"/>
    <x v="239"/>
    <x v="769"/>
    <x v="81"/>
    <x v="81"/>
    <x v="7"/>
    <x v="5"/>
    <x v="2"/>
    <x v="7"/>
    <x v="7"/>
  </r>
  <r>
    <x v="3563"/>
    <x v="1"/>
    <x v="2"/>
    <x v="83"/>
    <x v="113"/>
    <x v="291"/>
    <x v="3439"/>
    <x v="772"/>
    <x v="81"/>
    <x v="81"/>
    <x v="7"/>
    <x v="5"/>
    <x v="2"/>
    <x v="2"/>
    <x v="2"/>
  </r>
  <r>
    <x v="3594"/>
    <x v="0"/>
    <x v="4"/>
    <x v="79"/>
    <x v="65"/>
    <x v="3"/>
    <x v="3467"/>
    <x v="766"/>
    <x v="81"/>
    <x v="81"/>
    <x v="7"/>
    <x v="5"/>
    <x v="2"/>
    <x v="4"/>
    <x v="4"/>
  </r>
  <r>
    <x v="3550"/>
    <x v="0"/>
    <x v="1"/>
    <x v="57"/>
    <x v="10"/>
    <x v="19"/>
    <x v="3426"/>
    <x v="778"/>
    <x v="81"/>
    <x v="81"/>
    <x v="7"/>
    <x v="5"/>
    <x v="2"/>
    <x v="1"/>
    <x v="1"/>
  </r>
  <r>
    <x v="3632"/>
    <x v="0"/>
    <x v="8"/>
    <x v="13"/>
    <x v="63"/>
    <x v="72"/>
    <x v="3502"/>
    <x v="767"/>
    <x v="81"/>
    <x v="81"/>
    <x v="7"/>
    <x v="5"/>
    <x v="2"/>
    <x v="8"/>
    <x v="8"/>
  </r>
  <r>
    <x v="3562"/>
    <x v="0"/>
    <x v="9"/>
    <x v="78"/>
    <x v="106"/>
    <x v="1395"/>
    <x v="3438"/>
    <x v="777"/>
    <x v="81"/>
    <x v="81"/>
    <x v="7"/>
    <x v="5"/>
    <x v="2"/>
    <x v="9"/>
    <x v="9"/>
  </r>
  <r>
    <x v="3638"/>
    <x v="0"/>
    <x v="2"/>
    <x v="49"/>
    <x v="47"/>
    <x v="432"/>
    <x v="3508"/>
    <x v="764"/>
    <x v="81"/>
    <x v="81"/>
    <x v="7"/>
    <x v="5"/>
    <x v="2"/>
    <x v="2"/>
    <x v="2"/>
  </r>
  <r>
    <x v="3557"/>
    <x v="0"/>
    <x v="3"/>
    <x v="48"/>
    <x v="61"/>
    <x v="356"/>
    <x v="3433"/>
    <x v="772"/>
    <x v="81"/>
    <x v="81"/>
    <x v="7"/>
    <x v="5"/>
    <x v="2"/>
    <x v="3"/>
    <x v="3"/>
  </r>
  <r>
    <x v="3557"/>
    <x v="0"/>
    <x v="1"/>
    <x v="4"/>
    <x v="81"/>
    <x v="44"/>
    <x v="3433"/>
    <x v="772"/>
    <x v="81"/>
    <x v="81"/>
    <x v="7"/>
    <x v="5"/>
    <x v="2"/>
    <x v="1"/>
    <x v="1"/>
  </r>
  <r>
    <x v="3631"/>
    <x v="0"/>
    <x v="6"/>
    <x v="101"/>
    <x v="128"/>
    <x v="277"/>
    <x v="3501"/>
    <x v="775"/>
    <x v="81"/>
    <x v="81"/>
    <x v="7"/>
    <x v="5"/>
    <x v="2"/>
    <x v="6"/>
    <x v="6"/>
  </r>
  <r>
    <x v="3631"/>
    <x v="0"/>
    <x v="0"/>
    <x v="37"/>
    <x v="26"/>
    <x v="183"/>
    <x v="3501"/>
    <x v="775"/>
    <x v="81"/>
    <x v="81"/>
    <x v="7"/>
    <x v="5"/>
    <x v="2"/>
    <x v="0"/>
    <x v="0"/>
  </r>
  <r>
    <x v="3530"/>
    <x v="0"/>
    <x v="2"/>
    <x v="20"/>
    <x v="98"/>
    <x v="145"/>
    <x v="3408"/>
    <x v="767"/>
    <x v="81"/>
    <x v="81"/>
    <x v="7"/>
    <x v="5"/>
    <x v="2"/>
    <x v="2"/>
    <x v="2"/>
  </r>
  <r>
    <x v="3626"/>
    <x v="0"/>
    <x v="4"/>
    <x v="15"/>
    <x v="34"/>
    <x v="37"/>
    <x v="3496"/>
    <x v="766"/>
    <x v="81"/>
    <x v="81"/>
    <x v="7"/>
    <x v="5"/>
    <x v="2"/>
    <x v="4"/>
    <x v="4"/>
  </r>
  <r>
    <x v="3553"/>
    <x v="0"/>
    <x v="11"/>
    <x v="16"/>
    <x v="45"/>
    <x v="145"/>
    <x v="3429"/>
    <x v="764"/>
    <x v="81"/>
    <x v="81"/>
    <x v="7"/>
    <x v="5"/>
    <x v="2"/>
    <x v="11"/>
    <x v="11"/>
  </r>
  <r>
    <x v="3529"/>
    <x v="0"/>
    <x v="11"/>
    <x v="93"/>
    <x v="0"/>
    <x v="187"/>
    <x v="3407"/>
    <x v="766"/>
    <x v="81"/>
    <x v="81"/>
    <x v="7"/>
    <x v="5"/>
    <x v="2"/>
    <x v="11"/>
    <x v="11"/>
  </r>
  <r>
    <x v="3637"/>
    <x v="0"/>
    <x v="0"/>
    <x v="20"/>
    <x v="12"/>
    <x v="6"/>
    <x v="3507"/>
    <x v="773"/>
    <x v="81"/>
    <x v="81"/>
    <x v="7"/>
    <x v="5"/>
    <x v="2"/>
    <x v="0"/>
    <x v="0"/>
  </r>
  <r>
    <x v="3533"/>
    <x v="0"/>
    <x v="8"/>
    <x v="37"/>
    <x v="26"/>
    <x v="183"/>
    <x v="3410"/>
    <x v="770"/>
    <x v="81"/>
    <x v="81"/>
    <x v="7"/>
    <x v="5"/>
    <x v="2"/>
    <x v="8"/>
    <x v="8"/>
  </r>
  <r>
    <x v="3639"/>
    <x v="0"/>
    <x v="4"/>
    <x v="93"/>
    <x v="9"/>
    <x v="63"/>
    <x v="3509"/>
    <x v="764"/>
    <x v="81"/>
    <x v="81"/>
    <x v="7"/>
    <x v="5"/>
    <x v="2"/>
    <x v="4"/>
    <x v="4"/>
  </r>
  <r>
    <x v="3640"/>
    <x v="0"/>
    <x v="8"/>
    <x v="51"/>
    <x v="75"/>
    <x v="37"/>
    <x v="3510"/>
    <x v="777"/>
    <x v="81"/>
    <x v="81"/>
    <x v="7"/>
    <x v="5"/>
    <x v="2"/>
    <x v="8"/>
    <x v="8"/>
  </r>
  <r>
    <x v="3538"/>
    <x v="0"/>
    <x v="9"/>
    <x v="30"/>
    <x v="7"/>
    <x v="73"/>
    <x v="3415"/>
    <x v="766"/>
    <x v="81"/>
    <x v="81"/>
    <x v="7"/>
    <x v="5"/>
    <x v="2"/>
    <x v="9"/>
    <x v="9"/>
  </r>
  <r>
    <x v="3639"/>
    <x v="0"/>
    <x v="1"/>
    <x v="17"/>
    <x v="8"/>
    <x v="9"/>
    <x v="3509"/>
    <x v="764"/>
    <x v="81"/>
    <x v="81"/>
    <x v="7"/>
    <x v="5"/>
    <x v="2"/>
    <x v="1"/>
    <x v="1"/>
  </r>
  <r>
    <x v="3535"/>
    <x v="0"/>
    <x v="0"/>
    <x v="12"/>
    <x v="12"/>
    <x v="13"/>
    <x v="3412"/>
    <x v="771"/>
    <x v="81"/>
    <x v="81"/>
    <x v="7"/>
    <x v="5"/>
    <x v="2"/>
    <x v="0"/>
    <x v="0"/>
  </r>
  <r>
    <x v="3609"/>
    <x v="0"/>
    <x v="7"/>
    <x v="8"/>
    <x v="98"/>
    <x v="6"/>
    <x v="3481"/>
    <x v="770"/>
    <x v="81"/>
    <x v="81"/>
    <x v="7"/>
    <x v="5"/>
    <x v="2"/>
    <x v="7"/>
    <x v="7"/>
  </r>
  <r>
    <x v="3564"/>
    <x v="0"/>
    <x v="11"/>
    <x v="37"/>
    <x v="56"/>
    <x v="535"/>
    <x v="3440"/>
    <x v="764"/>
    <x v="81"/>
    <x v="81"/>
    <x v="7"/>
    <x v="5"/>
    <x v="2"/>
    <x v="11"/>
    <x v="11"/>
  </r>
  <r>
    <x v="3613"/>
    <x v="0"/>
    <x v="11"/>
    <x v="19"/>
    <x v="66"/>
    <x v="186"/>
    <x v="3485"/>
    <x v="772"/>
    <x v="81"/>
    <x v="81"/>
    <x v="7"/>
    <x v="5"/>
    <x v="2"/>
    <x v="11"/>
    <x v="11"/>
  </r>
  <r>
    <x v="3539"/>
    <x v="0"/>
    <x v="11"/>
    <x v="80"/>
    <x v="99"/>
    <x v="108"/>
    <x v="3416"/>
    <x v="768"/>
    <x v="81"/>
    <x v="81"/>
    <x v="7"/>
    <x v="5"/>
    <x v="2"/>
    <x v="11"/>
    <x v="11"/>
  </r>
  <r>
    <x v="3608"/>
    <x v="0"/>
    <x v="10"/>
    <x v="8"/>
    <x v="0"/>
    <x v="7"/>
    <x v="3480"/>
    <x v="774"/>
    <x v="81"/>
    <x v="81"/>
    <x v="7"/>
    <x v="5"/>
    <x v="2"/>
    <x v="10"/>
    <x v="10"/>
  </r>
  <r>
    <x v="3606"/>
    <x v="0"/>
    <x v="5"/>
    <x v="6"/>
    <x v="6"/>
    <x v="6"/>
    <x v="3478"/>
    <x v="782"/>
    <x v="81"/>
    <x v="81"/>
    <x v="7"/>
    <x v="5"/>
    <x v="2"/>
    <x v="5"/>
    <x v="5"/>
  </r>
  <r>
    <x v="3601"/>
    <x v="0"/>
    <x v="2"/>
    <x v="35"/>
    <x v="47"/>
    <x v="187"/>
    <x v="3473"/>
    <x v="775"/>
    <x v="81"/>
    <x v="81"/>
    <x v="7"/>
    <x v="5"/>
    <x v="2"/>
    <x v="2"/>
    <x v="2"/>
  </r>
  <r>
    <x v="3586"/>
    <x v="0"/>
    <x v="4"/>
    <x v="23"/>
    <x v="36"/>
    <x v="291"/>
    <x v="3459"/>
    <x v="775"/>
    <x v="81"/>
    <x v="81"/>
    <x v="7"/>
    <x v="5"/>
    <x v="2"/>
    <x v="4"/>
    <x v="4"/>
  </r>
  <r>
    <x v="3614"/>
    <x v="0"/>
    <x v="5"/>
    <x v="6"/>
    <x v="41"/>
    <x v="34"/>
    <x v="2277"/>
    <x v="764"/>
    <x v="81"/>
    <x v="81"/>
    <x v="7"/>
    <x v="5"/>
    <x v="2"/>
    <x v="5"/>
    <x v="5"/>
  </r>
  <r>
    <x v="3546"/>
    <x v="0"/>
    <x v="8"/>
    <x v="95"/>
    <x v="95"/>
    <x v="2054"/>
    <x v="3423"/>
    <x v="772"/>
    <x v="81"/>
    <x v="81"/>
    <x v="7"/>
    <x v="5"/>
    <x v="2"/>
    <x v="8"/>
    <x v="8"/>
  </r>
  <r>
    <x v="3548"/>
    <x v="0"/>
    <x v="11"/>
    <x v="63"/>
    <x v="3"/>
    <x v="239"/>
    <x v="3425"/>
    <x v="768"/>
    <x v="81"/>
    <x v="81"/>
    <x v="7"/>
    <x v="5"/>
    <x v="2"/>
    <x v="11"/>
    <x v="11"/>
  </r>
  <r>
    <x v="3584"/>
    <x v="0"/>
    <x v="3"/>
    <x v="15"/>
    <x v="4"/>
    <x v="270"/>
    <x v="3457"/>
    <x v="783"/>
    <x v="81"/>
    <x v="81"/>
    <x v="7"/>
    <x v="5"/>
    <x v="2"/>
    <x v="3"/>
    <x v="3"/>
  </r>
  <r>
    <x v="3610"/>
    <x v="0"/>
    <x v="1"/>
    <x v="93"/>
    <x v="65"/>
    <x v="245"/>
    <x v="3482"/>
    <x v="766"/>
    <x v="81"/>
    <x v="81"/>
    <x v="7"/>
    <x v="5"/>
    <x v="2"/>
    <x v="1"/>
    <x v="1"/>
  </r>
  <r>
    <x v="3604"/>
    <x v="0"/>
    <x v="1"/>
    <x v="62"/>
    <x v="130"/>
    <x v="3117"/>
    <x v="3476"/>
    <x v="768"/>
    <x v="81"/>
    <x v="81"/>
    <x v="7"/>
    <x v="5"/>
    <x v="2"/>
    <x v="1"/>
    <x v="1"/>
  </r>
  <r>
    <x v="3535"/>
    <x v="0"/>
    <x v="4"/>
    <x v="6"/>
    <x v="94"/>
    <x v="155"/>
    <x v="3412"/>
    <x v="771"/>
    <x v="81"/>
    <x v="81"/>
    <x v="7"/>
    <x v="5"/>
    <x v="2"/>
    <x v="4"/>
    <x v="4"/>
  </r>
  <r>
    <x v="3548"/>
    <x v="0"/>
    <x v="10"/>
    <x v="8"/>
    <x v="85"/>
    <x v="31"/>
    <x v="3425"/>
    <x v="768"/>
    <x v="81"/>
    <x v="81"/>
    <x v="7"/>
    <x v="5"/>
    <x v="2"/>
    <x v="10"/>
    <x v="10"/>
  </r>
  <r>
    <x v="3601"/>
    <x v="0"/>
    <x v="4"/>
    <x v="7"/>
    <x v="43"/>
    <x v="50"/>
    <x v="3473"/>
    <x v="775"/>
    <x v="81"/>
    <x v="81"/>
    <x v="7"/>
    <x v="5"/>
    <x v="2"/>
    <x v="4"/>
    <x v="4"/>
  </r>
  <r>
    <x v="3610"/>
    <x v="0"/>
    <x v="6"/>
    <x v="12"/>
    <x v="98"/>
    <x v="102"/>
    <x v="3482"/>
    <x v="766"/>
    <x v="81"/>
    <x v="81"/>
    <x v="7"/>
    <x v="5"/>
    <x v="2"/>
    <x v="6"/>
    <x v="6"/>
  </r>
  <r>
    <x v="3547"/>
    <x v="0"/>
    <x v="4"/>
    <x v="50"/>
    <x v="61"/>
    <x v="69"/>
    <x v="3424"/>
    <x v="777"/>
    <x v="81"/>
    <x v="81"/>
    <x v="7"/>
    <x v="5"/>
    <x v="2"/>
    <x v="4"/>
    <x v="4"/>
  </r>
  <r>
    <x v="3531"/>
    <x v="0"/>
    <x v="1"/>
    <x v="36"/>
    <x v="66"/>
    <x v="225"/>
    <x v="3409"/>
    <x v="768"/>
    <x v="81"/>
    <x v="81"/>
    <x v="7"/>
    <x v="5"/>
    <x v="2"/>
    <x v="1"/>
    <x v="1"/>
  </r>
  <r>
    <x v="3556"/>
    <x v="0"/>
    <x v="10"/>
    <x v="1"/>
    <x v="54"/>
    <x v="61"/>
    <x v="3432"/>
    <x v="775"/>
    <x v="81"/>
    <x v="81"/>
    <x v="7"/>
    <x v="5"/>
    <x v="2"/>
    <x v="10"/>
    <x v="10"/>
  </r>
  <r>
    <x v="3532"/>
    <x v="0"/>
    <x v="10"/>
    <x v="37"/>
    <x v="54"/>
    <x v="214"/>
    <x v="239"/>
    <x v="769"/>
    <x v="81"/>
    <x v="81"/>
    <x v="7"/>
    <x v="5"/>
    <x v="2"/>
    <x v="10"/>
    <x v="10"/>
  </r>
  <r>
    <x v="3602"/>
    <x v="0"/>
    <x v="0"/>
    <x v="16"/>
    <x v="45"/>
    <x v="145"/>
    <x v="3474"/>
    <x v="774"/>
    <x v="81"/>
    <x v="81"/>
    <x v="7"/>
    <x v="5"/>
    <x v="2"/>
    <x v="0"/>
    <x v="0"/>
  </r>
  <r>
    <x v="3612"/>
    <x v="0"/>
    <x v="9"/>
    <x v="7"/>
    <x v="43"/>
    <x v="50"/>
    <x v="3484"/>
    <x v="764"/>
    <x v="81"/>
    <x v="81"/>
    <x v="7"/>
    <x v="5"/>
    <x v="2"/>
    <x v="9"/>
    <x v="9"/>
  </r>
  <r>
    <x v="3603"/>
    <x v="0"/>
    <x v="8"/>
    <x v="58"/>
    <x v="188"/>
    <x v="1074"/>
    <x v="3475"/>
    <x v="769"/>
    <x v="81"/>
    <x v="81"/>
    <x v="7"/>
    <x v="5"/>
    <x v="2"/>
    <x v="8"/>
    <x v="8"/>
  </r>
  <r>
    <x v="3604"/>
    <x v="0"/>
    <x v="10"/>
    <x v="82"/>
    <x v="83"/>
    <x v="272"/>
    <x v="3476"/>
    <x v="768"/>
    <x v="81"/>
    <x v="81"/>
    <x v="7"/>
    <x v="5"/>
    <x v="2"/>
    <x v="10"/>
    <x v="10"/>
  </r>
  <r>
    <x v="3586"/>
    <x v="0"/>
    <x v="5"/>
    <x v="10"/>
    <x v="0"/>
    <x v="6"/>
    <x v="3459"/>
    <x v="775"/>
    <x v="81"/>
    <x v="81"/>
    <x v="7"/>
    <x v="5"/>
    <x v="2"/>
    <x v="5"/>
    <x v="5"/>
  </r>
  <r>
    <x v="3602"/>
    <x v="0"/>
    <x v="6"/>
    <x v="8"/>
    <x v="0"/>
    <x v="7"/>
    <x v="3474"/>
    <x v="774"/>
    <x v="81"/>
    <x v="81"/>
    <x v="7"/>
    <x v="5"/>
    <x v="2"/>
    <x v="6"/>
    <x v="6"/>
  </r>
  <r>
    <x v="3544"/>
    <x v="0"/>
    <x v="10"/>
    <x v="8"/>
    <x v="18"/>
    <x v="145"/>
    <x v="3421"/>
    <x v="776"/>
    <x v="81"/>
    <x v="81"/>
    <x v="7"/>
    <x v="5"/>
    <x v="2"/>
    <x v="10"/>
    <x v="10"/>
  </r>
  <r>
    <x v="3603"/>
    <x v="0"/>
    <x v="0"/>
    <x v="30"/>
    <x v="8"/>
    <x v="13"/>
    <x v="3475"/>
    <x v="769"/>
    <x v="81"/>
    <x v="81"/>
    <x v="7"/>
    <x v="5"/>
    <x v="2"/>
    <x v="0"/>
    <x v="0"/>
  </r>
  <r>
    <x v="3640"/>
    <x v="0"/>
    <x v="7"/>
    <x v="13"/>
    <x v="18"/>
    <x v="19"/>
    <x v="3510"/>
    <x v="777"/>
    <x v="81"/>
    <x v="81"/>
    <x v="7"/>
    <x v="5"/>
    <x v="2"/>
    <x v="7"/>
    <x v="7"/>
  </r>
  <r>
    <x v="3537"/>
    <x v="1"/>
    <x v="2"/>
    <x v="90"/>
    <x v="49"/>
    <x v="497"/>
    <x v="3414"/>
    <x v="773"/>
    <x v="81"/>
    <x v="81"/>
    <x v="7"/>
    <x v="5"/>
    <x v="2"/>
    <x v="2"/>
    <x v="2"/>
  </r>
  <r>
    <x v="3616"/>
    <x v="0"/>
    <x v="3"/>
    <x v="53"/>
    <x v="48"/>
    <x v="17"/>
    <x v="3487"/>
    <x v="773"/>
    <x v="81"/>
    <x v="81"/>
    <x v="7"/>
    <x v="5"/>
    <x v="2"/>
    <x v="3"/>
    <x v="3"/>
  </r>
  <r>
    <x v="3565"/>
    <x v="0"/>
    <x v="8"/>
    <x v="6"/>
    <x v="85"/>
    <x v="171"/>
    <x v="1821"/>
    <x v="782"/>
    <x v="81"/>
    <x v="81"/>
    <x v="7"/>
    <x v="5"/>
    <x v="2"/>
    <x v="8"/>
    <x v="8"/>
  </r>
  <r>
    <x v="3537"/>
    <x v="0"/>
    <x v="5"/>
    <x v="8"/>
    <x v="98"/>
    <x v="6"/>
    <x v="3414"/>
    <x v="773"/>
    <x v="81"/>
    <x v="81"/>
    <x v="7"/>
    <x v="5"/>
    <x v="2"/>
    <x v="5"/>
    <x v="5"/>
  </r>
  <r>
    <x v="3586"/>
    <x v="0"/>
    <x v="3"/>
    <x v="24"/>
    <x v="38"/>
    <x v="63"/>
    <x v="3459"/>
    <x v="775"/>
    <x v="81"/>
    <x v="81"/>
    <x v="7"/>
    <x v="5"/>
    <x v="2"/>
    <x v="3"/>
    <x v="3"/>
  </r>
  <r>
    <x v="3598"/>
    <x v="0"/>
    <x v="0"/>
    <x v="10"/>
    <x v="18"/>
    <x v="13"/>
    <x v="3471"/>
    <x v="770"/>
    <x v="81"/>
    <x v="81"/>
    <x v="7"/>
    <x v="5"/>
    <x v="2"/>
    <x v="0"/>
    <x v="0"/>
  </r>
  <r>
    <x v="3599"/>
    <x v="0"/>
    <x v="6"/>
    <x v="17"/>
    <x v="43"/>
    <x v="437"/>
    <x v="3472"/>
    <x v="770"/>
    <x v="81"/>
    <x v="81"/>
    <x v="7"/>
    <x v="5"/>
    <x v="2"/>
    <x v="6"/>
    <x v="6"/>
  </r>
  <r>
    <x v="3532"/>
    <x v="0"/>
    <x v="4"/>
    <x v="31"/>
    <x v="48"/>
    <x v="112"/>
    <x v="239"/>
    <x v="769"/>
    <x v="81"/>
    <x v="81"/>
    <x v="7"/>
    <x v="5"/>
    <x v="2"/>
    <x v="4"/>
    <x v="4"/>
  </r>
  <r>
    <x v="3542"/>
    <x v="0"/>
    <x v="5"/>
    <x v="6"/>
    <x v="0"/>
    <x v="145"/>
    <x v="3419"/>
    <x v="775"/>
    <x v="81"/>
    <x v="81"/>
    <x v="7"/>
    <x v="5"/>
    <x v="2"/>
    <x v="5"/>
    <x v="5"/>
  </r>
  <r>
    <x v="3556"/>
    <x v="0"/>
    <x v="6"/>
    <x v="24"/>
    <x v="38"/>
    <x v="63"/>
    <x v="3432"/>
    <x v="775"/>
    <x v="81"/>
    <x v="81"/>
    <x v="7"/>
    <x v="5"/>
    <x v="2"/>
    <x v="6"/>
    <x v="6"/>
  </r>
  <r>
    <x v="3640"/>
    <x v="0"/>
    <x v="6"/>
    <x v="5"/>
    <x v="23"/>
    <x v="178"/>
    <x v="3510"/>
    <x v="777"/>
    <x v="81"/>
    <x v="81"/>
    <x v="7"/>
    <x v="5"/>
    <x v="2"/>
    <x v="6"/>
    <x v="6"/>
  </r>
  <r>
    <x v="3546"/>
    <x v="0"/>
    <x v="1"/>
    <x v="103"/>
    <x v="140"/>
    <x v="601"/>
    <x v="3423"/>
    <x v="772"/>
    <x v="81"/>
    <x v="81"/>
    <x v="7"/>
    <x v="5"/>
    <x v="2"/>
    <x v="1"/>
    <x v="1"/>
  </r>
  <r>
    <x v="3605"/>
    <x v="0"/>
    <x v="11"/>
    <x v="125"/>
    <x v="90"/>
    <x v="568"/>
    <x v="3477"/>
    <x v="783"/>
    <x v="81"/>
    <x v="81"/>
    <x v="7"/>
    <x v="5"/>
    <x v="2"/>
    <x v="11"/>
    <x v="11"/>
  </r>
  <r>
    <x v="3616"/>
    <x v="1"/>
    <x v="2"/>
    <x v="120"/>
    <x v="145"/>
    <x v="1940"/>
    <x v="3487"/>
    <x v="773"/>
    <x v="81"/>
    <x v="81"/>
    <x v="7"/>
    <x v="5"/>
    <x v="2"/>
    <x v="2"/>
    <x v="2"/>
  </r>
  <r>
    <x v="3592"/>
    <x v="0"/>
    <x v="4"/>
    <x v="54"/>
    <x v="51"/>
    <x v="87"/>
    <x v="3465"/>
    <x v="765"/>
    <x v="81"/>
    <x v="81"/>
    <x v="7"/>
    <x v="5"/>
    <x v="2"/>
    <x v="4"/>
    <x v="4"/>
  </r>
  <r>
    <x v="3616"/>
    <x v="0"/>
    <x v="1"/>
    <x v="14"/>
    <x v="39"/>
    <x v="895"/>
    <x v="3487"/>
    <x v="773"/>
    <x v="81"/>
    <x v="81"/>
    <x v="7"/>
    <x v="5"/>
    <x v="2"/>
    <x v="1"/>
    <x v="1"/>
  </r>
  <r>
    <x v="3593"/>
    <x v="0"/>
    <x v="1"/>
    <x v="50"/>
    <x v="35"/>
    <x v="957"/>
    <x v="3466"/>
    <x v="780"/>
    <x v="81"/>
    <x v="81"/>
    <x v="7"/>
    <x v="5"/>
    <x v="2"/>
    <x v="1"/>
    <x v="1"/>
  </r>
  <r>
    <x v="3586"/>
    <x v="0"/>
    <x v="7"/>
    <x v="7"/>
    <x v="43"/>
    <x v="50"/>
    <x v="3459"/>
    <x v="775"/>
    <x v="81"/>
    <x v="81"/>
    <x v="7"/>
    <x v="5"/>
    <x v="2"/>
    <x v="7"/>
    <x v="7"/>
  </r>
  <r>
    <x v="3543"/>
    <x v="0"/>
    <x v="1"/>
    <x v="49"/>
    <x v="40"/>
    <x v="936"/>
    <x v="3420"/>
    <x v="767"/>
    <x v="81"/>
    <x v="81"/>
    <x v="7"/>
    <x v="5"/>
    <x v="2"/>
    <x v="1"/>
    <x v="1"/>
  </r>
  <r>
    <x v="3537"/>
    <x v="0"/>
    <x v="9"/>
    <x v="54"/>
    <x v="24"/>
    <x v="258"/>
    <x v="3414"/>
    <x v="773"/>
    <x v="81"/>
    <x v="81"/>
    <x v="7"/>
    <x v="5"/>
    <x v="2"/>
    <x v="9"/>
    <x v="9"/>
  </r>
  <r>
    <x v="3607"/>
    <x v="0"/>
    <x v="6"/>
    <x v="0"/>
    <x v="85"/>
    <x v="126"/>
    <x v="3479"/>
    <x v="766"/>
    <x v="81"/>
    <x v="81"/>
    <x v="7"/>
    <x v="5"/>
    <x v="2"/>
    <x v="6"/>
    <x v="6"/>
  </r>
  <r>
    <x v="3543"/>
    <x v="0"/>
    <x v="6"/>
    <x v="5"/>
    <x v="10"/>
    <x v="637"/>
    <x v="3420"/>
    <x v="767"/>
    <x v="81"/>
    <x v="81"/>
    <x v="7"/>
    <x v="5"/>
    <x v="2"/>
    <x v="6"/>
    <x v="6"/>
  </r>
  <r>
    <x v="3550"/>
    <x v="0"/>
    <x v="8"/>
    <x v="5"/>
    <x v="11"/>
    <x v="12"/>
    <x v="3426"/>
    <x v="778"/>
    <x v="81"/>
    <x v="81"/>
    <x v="7"/>
    <x v="5"/>
    <x v="2"/>
    <x v="8"/>
    <x v="8"/>
  </r>
  <r>
    <x v="3606"/>
    <x v="0"/>
    <x v="6"/>
    <x v="11"/>
    <x v="5"/>
    <x v="22"/>
    <x v="3478"/>
    <x v="782"/>
    <x v="81"/>
    <x v="81"/>
    <x v="7"/>
    <x v="5"/>
    <x v="2"/>
    <x v="6"/>
    <x v="6"/>
  </r>
  <r>
    <x v="3605"/>
    <x v="1"/>
    <x v="2"/>
    <x v="64"/>
    <x v="79"/>
    <x v="1076"/>
    <x v="3477"/>
    <x v="783"/>
    <x v="81"/>
    <x v="81"/>
    <x v="7"/>
    <x v="5"/>
    <x v="2"/>
    <x v="2"/>
    <x v="2"/>
  </r>
  <r>
    <x v="3611"/>
    <x v="1"/>
    <x v="2"/>
    <x v="102"/>
    <x v="200"/>
    <x v="2769"/>
    <x v="3483"/>
    <x v="764"/>
    <x v="81"/>
    <x v="81"/>
    <x v="7"/>
    <x v="5"/>
    <x v="2"/>
    <x v="2"/>
    <x v="2"/>
  </r>
  <r>
    <x v="3546"/>
    <x v="0"/>
    <x v="7"/>
    <x v="57"/>
    <x v="30"/>
    <x v="44"/>
    <x v="3423"/>
    <x v="772"/>
    <x v="81"/>
    <x v="81"/>
    <x v="7"/>
    <x v="5"/>
    <x v="2"/>
    <x v="7"/>
    <x v="7"/>
  </r>
  <r>
    <x v="3550"/>
    <x v="0"/>
    <x v="2"/>
    <x v="50"/>
    <x v="26"/>
    <x v="50"/>
    <x v="3426"/>
    <x v="778"/>
    <x v="81"/>
    <x v="81"/>
    <x v="7"/>
    <x v="5"/>
    <x v="2"/>
    <x v="2"/>
    <x v="2"/>
  </r>
  <r>
    <x v="3550"/>
    <x v="0"/>
    <x v="11"/>
    <x v="17"/>
    <x v="43"/>
    <x v="437"/>
    <x v="3426"/>
    <x v="778"/>
    <x v="81"/>
    <x v="81"/>
    <x v="7"/>
    <x v="5"/>
    <x v="2"/>
    <x v="11"/>
    <x v="11"/>
  </r>
  <r>
    <x v="3639"/>
    <x v="0"/>
    <x v="3"/>
    <x v="10"/>
    <x v="94"/>
    <x v="34"/>
    <x v="3509"/>
    <x v="764"/>
    <x v="81"/>
    <x v="81"/>
    <x v="7"/>
    <x v="5"/>
    <x v="2"/>
    <x v="3"/>
    <x v="3"/>
  </r>
  <r>
    <x v="3547"/>
    <x v="0"/>
    <x v="8"/>
    <x v="46"/>
    <x v="102"/>
    <x v="302"/>
    <x v="3424"/>
    <x v="777"/>
    <x v="81"/>
    <x v="81"/>
    <x v="7"/>
    <x v="5"/>
    <x v="2"/>
    <x v="8"/>
    <x v="8"/>
  </r>
  <r>
    <x v="3565"/>
    <x v="0"/>
    <x v="0"/>
    <x v="75"/>
    <x v="91"/>
    <x v="124"/>
    <x v="1821"/>
    <x v="782"/>
    <x v="81"/>
    <x v="81"/>
    <x v="7"/>
    <x v="5"/>
    <x v="2"/>
    <x v="0"/>
    <x v="0"/>
  </r>
  <r>
    <x v="3543"/>
    <x v="0"/>
    <x v="3"/>
    <x v="57"/>
    <x v="54"/>
    <x v="626"/>
    <x v="3420"/>
    <x v="767"/>
    <x v="81"/>
    <x v="81"/>
    <x v="7"/>
    <x v="5"/>
    <x v="2"/>
    <x v="3"/>
    <x v="3"/>
  </r>
  <r>
    <x v="3536"/>
    <x v="0"/>
    <x v="1"/>
    <x v="4"/>
    <x v="81"/>
    <x v="44"/>
    <x v="3413"/>
    <x v="772"/>
    <x v="81"/>
    <x v="81"/>
    <x v="7"/>
    <x v="5"/>
    <x v="2"/>
    <x v="1"/>
    <x v="1"/>
  </r>
  <r>
    <x v="3640"/>
    <x v="0"/>
    <x v="5"/>
    <x v="20"/>
    <x v="12"/>
    <x v="6"/>
    <x v="3510"/>
    <x v="777"/>
    <x v="81"/>
    <x v="81"/>
    <x v="7"/>
    <x v="5"/>
    <x v="2"/>
    <x v="5"/>
    <x v="5"/>
  </r>
  <r>
    <x v="3604"/>
    <x v="0"/>
    <x v="9"/>
    <x v="151"/>
    <x v="144"/>
    <x v="84"/>
    <x v="3476"/>
    <x v="768"/>
    <x v="81"/>
    <x v="81"/>
    <x v="7"/>
    <x v="5"/>
    <x v="2"/>
    <x v="9"/>
    <x v="9"/>
  </r>
  <r>
    <x v="3616"/>
    <x v="0"/>
    <x v="4"/>
    <x v="24"/>
    <x v="24"/>
    <x v="25"/>
    <x v="3487"/>
    <x v="773"/>
    <x v="81"/>
    <x v="81"/>
    <x v="7"/>
    <x v="5"/>
    <x v="2"/>
    <x v="4"/>
    <x v="4"/>
  </r>
  <r>
    <x v="3537"/>
    <x v="0"/>
    <x v="10"/>
    <x v="30"/>
    <x v="63"/>
    <x v="34"/>
    <x v="3414"/>
    <x v="773"/>
    <x v="81"/>
    <x v="81"/>
    <x v="7"/>
    <x v="5"/>
    <x v="2"/>
    <x v="10"/>
    <x v="10"/>
  </r>
  <r>
    <x v="3550"/>
    <x v="0"/>
    <x v="0"/>
    <x v="0"/>
    <x v="98"/>
    <x v="11"/>
    <x v="3426"/>
    <x v="778"/>
    <x v="81"/>
    <x v="81"/>
    <x v="7"/>
    <x v="5"/>
    <x v="2"/>
    <x v="0"/>
    <x v="0"/>
  </r>
  <r>
    <x v="3585"/>
    <x v="0"/>
    <x v="6"/>
    <x v="12"/>
    <x v="12"/>
    <x v="13"/>
    <x v="3458"/>
    <x v="782"/>
    <x v="81"/>
    <x v="81"/>
    <x v="7"/>
    <x v="5"/>
    <x v="2"/>
    <x v="6"/>
    <x v="6"/>
  </r>
  <r>
    <x v="3617"/>
    <x v="0"/>
    <x v="3"/>
    <x v="3"/>
    <x v="23"/>
    <x v="31"/>
    <x v="3488"/>
    <x v="774"/>
    <x v="81"/>
    <x v="81"/>
    <x v="7"/>
    <x v="5"/>
    <x v="2"/>
    <x v="3"/>
    <x v="3"/>
  </r>
  <r>
    <x v="3610"/>
    <x v="0"/>
    <x v="5"/>
    <x v="75"/>
    <x v="45"/>
    <x v="120"/>
    <x v="3482"/>
    <x v="766"/>
    <x v="81"/>
    <x v="81"/>
    <x v="7"/>
    <x v="5"/>
    <x v="2"/>
    <x v="5"/>
    <x v="5"/>
  </r>
  <r>
    <x v="3598"/>
    <x v="1"/>
    <x v="2"/>
    <x v="24"/>
    <x v="81"/>
    <x v="13"/>
    <x v="3471"/>
    <x v="770"/>
    <x v="81"/>
    <x v="81"/>
    <x v="7"/>
    <x v="5"/>
    <x v="2"/>
    <x v="2"/>
    <x v="2"/>
  </r>
  <r>
    <x v="3534"/>
    <x v="0"/>
    <x v="6"/>
    <x v="17"/>
    <x v="11"/>
    <x v="18"/>
    <x v="3411"/>
    <x v="767"/>
    <x v="81"/>
    <x v="81"/>
    <x v="7"/>
    <x v="5"/>
    <x v="2"/>
    <x v="6"/>
    <x v="6"/>
  </r>
  <r>
    <x v="3545"/>
    <x v="0"/>
    <x v="2"/>
    <x v="129"/>
    <x v="116"/>
    <x v="2485"/>
    <x v="3422"/>
    <x v="777"/>
    <x v="81"/>
    <x v="81"/>
    <x v="7"/>
    <x v="5"/>
    <x v="2"/>
    <x v="2"/>
    <x v="2"/>
  </r>
  <r>
    <x v="3612"/>
    <x v="0"/>
    <x v="0"/>
    <x v="93"/>
    <x v="9"/>
    <x v="63"/>
    <x v="3484"/>
    <x v="764"/>
    <x v="81"/>
    <x v="81"/>
    <x v="7"/>
    <x v="5"/>
    <x v="2"/>
    <x v="0"/>
    <x v="0"/>
  </r>
  <r>
    <x v="3543"/>
    <x v="0"/>
    <x v="7"/>
    <x v="79"/>
    <x v="18"/>
    <x v="7"/>
    <x v="3420"/>
    <x v="767"/>
    <x v="81"/>
    <x v="81"/>
    <x v="7"/>
    <x v="5"/>
    <x v="2"/>
    <x v="7"/>
    <x v="7"/>
  </r>
  <r>
    <x v="3540"/>
    <x v="0"/>
    <x v="5"/>
    <x v="75"/>
    <x v="17"/>
    <x v="120"/>
    <x v="3417"/>
    <x v="774"/>
    <x v="81"/>
    <x v="81"/>
    <x v="7"/>
    <x v="5"/>
    <x v="2"/>
    <x v="5"/>
    <x v="5"/>
  </r>
  <r>
    <x v="3615"/>
    <x v="0"/>
    <x v="11"/>
    <x v="13"/>
    <x v="11"/>
    <x v="46"/>
    <x v="3486"/>
    <x v="781"/>
    <x v="81"/>
    <x v="81"/>
    <x v="7"/>
    <x v="5"/>
    <x v="2"/>
    <x v="11"/>
    <x v="11"/>
  </r>
  <r>
    <x v="3548"/>
    <x v="0"/>
    <x v="4"/>
    <x v="17"/>
    <x v="7"/>
    <x v="34"/>
    <x v="3425"/>
    <x v="768"/>
    <x v="81"/>
    <x v="81"/>
    <x v="7"/>
    <x v="5"/>
    <x v="2"/>
    <x v="4"/>
    <x v="4"/>
  </r>
  <r>
    <x v="3604"/>
    <x v="0"/>
    <x v="4"/>
    <x v="78"/>
    <x v="72"/>
    <x v="151"/>
    <x v="3476"/>
    <x v="768"/>
    <x v="81"/>
    <x v="81"/>
    <x v="7"/>
    <x v="5"/>
    <x v="2"/>
    <x v="4"/>
    <x v="4"/>
  </r>
  <r>
    <x v="3611"/>
    <x v="0"/>
    <x v="8"/>
    <x v="110"/>
    <x v="152"/>
    <x v="1101"/>
    <x v="3483"/>
    <x v="764"/>
    <x v="81"/>
    <x v="81"/>
    <x v="7"/>
    <x v="5"/>
    <x v="2"/>
    <x v="8"/>
    <x v="8"/>
  </r>
  <r>
    <x v="3599"/>
    <x v="0"/>
    <x v="5"/>
    <x v="6"/>
    <x v="41"/>
    <x v="34"/>
    <x v="3472"/>
    <x v="770"/>
    <x v="81"/>
    <x v="81"/>
    <x v="7"/>
    <x v="5"/>
    <x v="2"/>
    <x v="5"/>
    <x v="5"/>
  </r>
  <r>
    <x v="3534"/>
    <x v="0"/>
    <x v="8"/>
    <x v="26"/>
    <x v="54"/>
    <x v="160"/>
    <x v="3411"/>
    <x v="767"/>
    <x v="81"/>
    <x v="81"/>
    <x v="7"/>
    <x v="5"/>
    <x v="2"/>
    <x v="8"/>
    <x v="8"/>
  </r>
  <r>
    <x v="3545"/>
    <x v="0"/>
    <x v="3"/>
    <x v="80"/>
    <x v="118"/>
    <x v="616"/>
    <x v="3422"/>
    <x v="777"/>
    <x v="81"/>
    <x v="81"/>
    <x v="7"/>
    <x v="5"/>
    <x v="2"/>
    <x v="3"/>
    <x v="3"/>
  </r>
  <r>
    <x v="3549"/>
    <x v="0"/>
    <x v="4"/>
    <x v="91"/>
    <x v="71"/>
    <x v="422"/>
    <x v="2512"/>
    <x v="778"/>
    <x v="81"/>
    <x v="81"/>
    <x v="7"/>
    <x v="5"/>
    <x v="2"/>
    <x v="4"/>
    <x v="4"/>
  </r>
  <r>
    <x v="3596"/>
    <x v="0"/>
    <x v="4"/>
    <x v="13"/>
    <x v="62"/>
    <x v="162"/>
    <x v="3469"/>
    <x v="772"/>
    <x v="81"/>
    <x v="81"/>
    <x v="7"/>
    <x v="5"/>
    <x v="2"/>
    <x v="4"/>
    <x v="4"/>
  </r>
  <r>
    <x v="3613"/>
    <x v="0"/>
    <x v="4"/>
    <x v="53"/>
    <x v="60"/>
    <x v="139"/>
    <x v="3485"/>
    <x v="772"/>
    <x v="81"/>
    <x v="81"/>
    <x v="7"/>
    <x v="5"/>
    <x v="2"/>
    <x v="4"/>
    <x v="4"/>
  </r>
  <r>
    <x v="3625"/>
    <x v="0"/>
    <x v="5"/>
    <x v="0"/>
    <x v="41"/>
    <x v="6"/>
    <x v="3495"/>
    <x v="771"/>
    <x v="81"/>
    <x v="81"/>
    <x v="7"/>
    <x v="5"/>
    <x v="2"/>
    <x v="5"/>
    <x v="5"/>
  </r>
  <r>
    <x v="3638"/>
    <x v="0"/>
    <x v="4"/>
    <x v="5"/>
    <x v="3"/>
    <x v="316"/>
    <x v="3508"/>
    <x v="764"/>
    <x v="81"/>
    <x v="81"/>
    <x v="7"/>
    <x v="5"/>
    <x v="2"/>
    <x v="4"/>
    <x v="4"/>
  </r>
  <r>
    <x v="3626"/>
    <x v="0"/>
    <x v="6"/>
    <x v="26"/>
    <x v="1"/>
    <x v="121"/>
    <x v="3496"/>
    <x v="766"/>
    <x v="81"/>
    <x v="81"/>
    <x v="7"/>
    <x v="5"/>
    <x v="2"/>
    <x v="6"/>
    <x v="6"/>
  </r>
  <r>
    <x v="3530"/>
    <x v="0"/>
    <x v="10"/>
    <x v="75"/>
    <x v="91"/>
    <x v="124"/>
    <x v="3408"/>
    <x v="767"/>
    <x v="81"/>
    <x v="81"/>
    <x v="7"/>
    <x v="5"/>
    <x v="2"/>
    <x v="10"/>
    <x v="10"/>
  </r>
  <r>
    <x v="3626"/>
    <x v="0"/>
    <x v="9"/>
    <x v="40"/>
    <x v="31"/>
    <x v="291"/>
    <x v="3496"/>
    <x v="766"/>
    <x v="81"/>
    <x v="81"/>
    <x v="7"/>
    <x v="5"/>
    <x v="2"/>
    <x v="9"/>
    <x v="9"/>
  </r>
  <r>
    <x v="3621"/>
    <x v="0"/>
    <x v="11"/>
    <x v="35"/>
    <x v="59"/>
    <x v="230"/>
    <x v="3492"/>
    <x v="764"/>
    <x v="81"/>
    <x v="81"/>
    <x v="7"/>
    <x v="5"/>
    <x v="2"/>
    <x v="11"/>
    <x v="11"/>
  </r>
  <r>
    <x v="3620"/>
    <x v="0"/>
    <x v="7"/>
    <x v="10"/>
    <x v="43"/>
    <x v="666"/>
    <x v="3491"/>
    <x v="781"/>
    <x v="81"/>
    <x v="81"/>
    <x v="7"/>
    <x v="5"/>
    <x v="2"/>
    <x v="7"/>
    <x v="7"/>
  </r>
  <r>
    <x v="3559"/>
    <x v="0"/>
    <x v="6"/>
    <x v="92"/>
    <x v="7"/>
    <x v="207"/>
    <x v="3435"/>
    <x v="773"/>
    <x v="81"/>
    <x v="81"/>
    <x v="7"/>
    <x v="5"/>
    <x v="2"/>
    <x v="6"/>
    <x v="6"/>
  </r>
  <r>
    <x v="3634"/>
    <x v="0"/>
    <x v="10"/>
    <x v="30"/>
    <x v="14"/>
    <x v="31"/>
    <x v="3504"/>
    <x v="774"/>
    <x v="81"/>
    <x v="81"/>
    <x v="7"/>
    <x v="5"/>
    <x v="2"/>
    <x v="10"/>
    <x v="10"/>
  </r>
  <r>
    <x v="3636"/>
    <x v="0"/>
    <x v="5"/>
    <x v="6"/>
    <x v="98"/>
    <x v="13"/>
    <x v="3506"/>
    <x v="775"/>
    <x v="81"/>
    <x v="81"/>
    <x v="7"/>
    <x v="5"/>
    <x v="2"/>
    <x v="5"/>
    <x v="5"/>
  </r>
  <r>
    <x v="3630"/>
    <x v="0"/>
    <x v="1"/>
    <x v="11"/>
    <x v="76"/>
    <x v="13"/>
    <x v="3500"/>
    <x v="777"/>
    <x v="81"/>
    <x v="81"/>
    <x v="7"/>
    <x v="5"/>
    <x v="2"/>
    <x v="1"/>
    <x v="1"/>
  </r>
  <r>
    <x v="3632"/>
    <x v="1"/>
    <x v="2"/>
    <x v="54"/>
    <x v="44"/>
    <x v="110"/>
    <x v="3502"/>
    <x v="767"/>
    <x v="81"/>
    <x v="81"/>
    <x v="7"/>
    <x v="5"/>
    <x v="2"/>
    <x v="2"/>
    <x v="2"/>
  </r>
  <r>
    <x v="3638"/>
    <x v="1"/>
    <x v="2"/>
    <x v="49"/>
    <x v="47"/>
    <x v="432"/>
    <x v="3508"/>
    <x v="764"/>
    <x v="81"/>
    <x v="81"/>
    <x v="7"/>
    <x v="5"/>
    <x v="2"/>
    <x v="2"/>
    <x v="2"/>
  </r>
  <r>
    <x v="3559"/>
    <x v="0"/>
    <x v="5"/>
    <x v="20"/>
    <x v="12"/>
    <x v="6"/>
    <x v="3435"/>
    <x v="773"/>
    <x v="81"/>
    <x v="81"/>
    <x v="7"/>
    <x v="5"/>
    <x v="2"/>
    <x v="5"/>
    <x v="5"/>
  </r>
  <r>
    <x v="3629"/>
    <x v="1"/>
    <x v="2"/>
    <x v="37"/>
    <x v="59"/>
    <x v="13"/>
    <x v="3499"/>
    <x v="774"/>
    <x v="81"/>
    <x v="81"/>
    <x v="7"/>
    <x v="5"/>
    <x v="2"/>
    <x v="2"/>
    <x v="2"/>
  </r>
  <r>
    <x v="3527"/>
    <x v="0"/>
    <x v="7"/>
    <x v="10"/>
    <x v="65"/>
    <x v="546"/>
    <x v="3405"/>
    <x v="764"/>
    <x v="81"/>
    <x v="81"/>
    <x v="7"/>
    <x v="5"/>
    <x v="2"/>
    <x v="7"/>
    <x v="7"/>
  </r>
  <r>
    <x v="3551"/>
    <x v="0"/>
    <x v="11"/>
    <x v="8"/>
    <x v="85"/>
    <x v="31"/>
    <x v="3427"/>
    <x v="772"/>
    <x v="81"/>
    <x v="81"/>
    <x v="7"/>
    <x v="5"/>
    <x v="2"/>
    <x v="11"/>
    <x v="11"/>
  </r>
  <r>
    <x v="3529"/>
    <x v="0"/>
    <x v="0"/>
    <x v="16"/>
    <x v="17"/>
    <x v="6"/>
    <x v="3407"/>
    <x v="766"/>
    <x v="81"/>
    <x v="81"/>
    <x v="7"/>
    <x v="5"/>
    <x v="2"/>
    <x v="0"/>
    <x v="0"/>
  </r>
  <r>
    <x v="3626"/>
    <x v="0"/>
    <x v="3"/>
    <x v="65"/>
    <x v="15"/>
    <x v="146"/>
    <x v="3496"/>
    <x v="766"/>
    <x v="81"/>
    <x v="81"/>
    <x v="7"/>
    <x v="5"/>
    <x v="2"/>
    <x v="3"/>
    <x v="3"/>
  </r>
  <r>
    <x v="3622"/>
    <x v="0"/>
    <x v="2"/>
    <x v="35"/>
    <x v="42"/>
    <x v="0"/>
    <x v="3493"/>
    <x v="765"/>
    <x v="81"/>
    <x v="81"/>
    <x v="7"/>
    <x v="5"/>
    <x v="2"/>
    <x v="2"/>
    <x v="2"/>
  </r>
  <r>
    <x v="3623"/>
    <x v="0"/>
    <x v="10"/>
    <x v="0"/>
    <x v="13"/>
    <x v="229"/>
    <x v="3494"/>
    <x v="782"/>
    <x v="81"/>
    <x v="81"/>
    <x v="7"/>
    <x v="5"/>
    <x v="2"/>
    <x v="10"/>
    <x v="10"/>
  </r>
  <r>
    <x v="3624"/>
    <x v="0"/>
    <x v="7"/>
    <x v="8"/>
    <x v="0"/>
    <x v="7"/>
    <x v="221"/>
    <x v="778"/>
    <x v="81"/>
    <x v="81"/>
    <x v="7"/>
    <x v="5"/>
    <x v="2"/>
    <x v="7"/>
    <x v="7"/>
  </r>
  <r>
    <x v="3621"/>
    <x v="0"/>
    <x v="9"/>
    <x v="82"/>
    <x v="51"/>
    <x v="140"/>
    <x v="3492"/>
    <x v="764"/>
    <x v="81"/>
    <x v="81"/>
    <x v="7"/>
    <x v="5"/>
    <x v="2"/>
    <x v="9"/>
    <x v="9"/>
  </r>
  <r>
    <x v="3528"/>
    <x v="0"/>
    <x v="11"/>
    <x v="113"/>
    <x v="93"/>
    <x v="164"/>
    <x v="3406"/>
    <x v="765"/>
    <x v="81"/>
    <x v="81"/>
    <x v="7"/>
    <x v="5"/>
    <x v="2"/>
    <x v="11"/>
    <x v="11"/>
  </r>
  <r>
    <x v="3561"/>
    <x v="0"/>
    <x v="4"/>
    <x v="0"/>
    <x v="41"/>
    <x v="6"/>
    <x v="3437"/>
    <x v="781"/>
    <x v="81"/>
    <x v="81"/>
    <x v="7"/>
    <x v="5"/>
    <x v="2"/>
    <x v="4"/>
    <x v="4"/>
  </r>
  <r>
    <x v="3625"/>
    <x v="0"/>
    <x v="11"/>
    <x v="24"/>
    <x v="26"/>
    <x v="137"/>
    <x v="3495"/>
    <x v="771"/>
    <x v="81"/>
    <x v="81"/>
    <x v="7"/>
    <x v="5"/>
    <x v="2"/>
    <x v="11"/>
    <x v="11"/>
  </r>
  <r>
    <x v="3624"/>
    <x v="0"/>
    <x v="1"/>
    <x v="65"/>
    <x v="24"/>
    <x v="99"/>
    <x v="221"/>
    <x v="778"/>
    <x v="81"/>
    <x v="81"/>
    <x v="7"/>
    <x v="5"/>
    <x v="2"/>
    <x v="1"/>
    <x v="1"/>
  </r>
  <r>
    <x v="3629"/>
    <x v="0"/>
    <x v="3"/>
    <x v="92"/>
    <x v="5"/>
    <x v="389"/>
    <x v="3499"/>
    <x v="774"/>
    <x v="81"/>
    <x v="81"/>
    <x v="7"/>
    <x v="5"/>
    <x v="2"/>
    <x v="3"/>
    <x v="3"/>
  </r>
  <r>
    <x v="3628"/>
    <x v="1"/>
    <x v="2"/>
    <x v="15"/>
    <x v="76"/>
    <x v="39"/>
    <x v="3498"/>
    <x v="779"/>
    <x v="81"/>
    <x v="81"/>
    <x v="7"/>
    <x v="5"/>
    <x v="2"/>
    <x v="2"/>
    <x v="2"/>
  </r>
  <r>
    <x v="3618"/>
    <x v="0"/>
    <x v="6"/>
    <x v="10"/>
    <x v="14"/>
    <x v="171"/>
    <x v="3489"/>
    <x v="764"/>
    <x v="81"/>
    <x v="81"/>
    <x v="7"/>
    <x v="5"/>
    <x v="2"/>
    <x v="6"/>
    <x v="6"/>
  </r>
  <r>
    <x v="3629"/>
    <x v="0"/>
    <x v="1"/>
    <x v="23"/>
    <x v="1"/>
    <x v="47"/>
    <x v="3499"/>
    <x v="774"/>
    <x v="81"/>
    <x v="81"/>
    <x v="7"/>
    <x v="5"/>
    <x v="2"/>
    <x v="1"/>
    <x v="1"/>
  </r>
  <r>
    <x v="3637"/>
    <x v="0"/>
    <x v="11"/>
    <x v="3"/>
    <x v="11"/>
    <x v="263"/>
    <x v="3507"/>
    <x v="773"/>
    <x v="81"/>
    <x v="81"/>
    <x v="7"/>
    <x v="5"/>
    <x v="2"/>
    <x v="11"/>
    <x v="11"/>
  </r>
  <r>
    <x v="3627"/>
    <x v="1"/>
    <x v="2"/>
    <x v="94"/>
    <x v="90"/>
    <x v="1254"/>
    <x v="3497"/>
    <x v="771"/>
    <x v="81"/>
    <x v="81"/>
    <x v="7"/>
    <x v="5"/>
    <x v="2"/>
    <x v="2"/>
    <x v="2"/>
  </r>
  <r>
    <x v="3624"/>
    <x v="0"/>
    <x v="3"/>
    <x v="17"/>
    <x v="23"/>
    <x v="32"/>
    <x v="221"/>
    <x v="778"/>
    <x v="81"/>
    <x v="81"/>
    <x v="7"/>
    <x v="5"/>
    <x v="2"/>
    <x v="3"/>
    <x v="3"/>
  </r>
  <r>
    <x v="3637"/>
    <x v="0"/>
    <x v="5"/>
    <x v="12"/>
    <x v="45"/>
    <x v="6"/>
    <x v="3507"/>
    <x v="773"/>
    <x v="81"/>
    <x v="81"/>
    <x v="7"/>
    <x v="5"/>
    <x v="2"/>
    <x v="5"/>
    <x v="5"/>
  </r>
  <r>
    <x v="3561"/>
    <x v="0"/>
    <x v="0"/>
    <x v="16"/>
    <x v="17"/>
    <x v="6"/>
    <x v="3437"/>
    <x v="781"/>
    <x v="81"/>
    <x v="81"/>
    <x v="7"/>
    <x v="5"/>
    <x v="2"/>
    <x v="0"/>
    <x v="0"/>
  </r>
  <r>
    <x v="3635"/>
    <x v="0"/>
    <x v="10"/>
    <x v="9"/>
    <x v="65"/>
    <x v="6"/>
    <x v="3505"/>
    <x v="773"/>
    <x v="81"/>
    <x v="81"/>
    <x v="7"/>
    <x v="5"/>
    <x v="2"/>
    <x v="10"/>
    <x v="10"/>
  </r>
  <r>
    <x v="3619"/>
    <x v="0"/>
    <x v="1"/>
    <x v="6"/>
    <x v="98"/>
    <x v="13"/>
    <x v="3490"/>
    <x v="766"/>
    <x v="81"/>
    <x v="81"/>
    <x v="7"/>
    <x v="5"/>
    <x v="2"/>
    <x v="1"/>
    <x v="1"/>
  </r>
  <r>
    <x v="3626"/>
    <x v="0"/>
    <x v="7"/>
    <x v="13"/>
    <x v="14"/>
    <x v="44"/>
    <x v="3496"/>
    <x v="766"/>
    <x v="81"/>
    <x v="81"/>
    <x v="7"/>
    <x v="5"/>
    <x v="2"/>
    <x v="7"/>
    <x v="7"/>
  </r>
  <r>
    <x v="3643"/>
    <x v="0"/>
    <x v="11"/>
    <x v="147"/>
    <x v="74"/>
    <x v="2003"/>
    <x v="3512"/>
    <x v="769"/>
    <x v="81"/>
    <x v="81"/>
    <x v="7"/>
    <x v="5"/>
    <x v="2"/>
    <x v="11"/>
    <x v="11"/>
  </r>
  <r>
    <x v="3553"/>
    <x v="0"/>
    <x v="5"/>
    <x v="75"/>
    <x v="91"/>
    <x v="124"/>
    <x v="3429"/>
    <x v="764"/>
    <x v="81"/>
    <x v="81"/>
    <x v="7"/>
    <x v="5"/>
    <x v="2"/>
    <x v="5"/>
    <x v="5"/>
  </r>
  <r>
    <x v="3527"/>
    <x v="1"/>
    <x v="2"/>
    <x v="15"/>
    <x v="76"/>
    <x v="39"/>
    <x v="3405"/>
    <x v="764"/>
    <x v="81"/>
    <x v="81"/>
    <x v="7"/>
    <x v="5"/>
    <x v="2"/>
    <x v="2"/>
    <x v="2"/>
  </r>
  <r>
    <x v="3564"/>
    <x v="0"/>
    <x v="6"/>
    <x v="30"/>
    <x v="63"/>
    <x v="34"/>
    <x v="3440"/>
    <x v="764"/>
    <x v="81"/>
    <x v="81"/>
    <x v="7"/>
    <x v="5"/>
    <x v="2"/>
    <x v="6"/>
    <x v="6"/>
  </r>
  <r>
    <x v="3544"/>
    <x v="0"/>
    <x v="1"/>
    <x v="7"/>
    <x v="3"/>
    <x v="549"/>
    <x v="3421"/>
    <x v="776"/>
    <x v="81"/>
    <x v="81"/>
    <x v="7"/>
    <x v="5"/>
    <x v="2"/>
    <x v="1"/>
    <x v="1"/>
  </r>
  <r>
    <x v="3565"/>
    <x v="0"/>
    <x v="11"/>
    <x v="12"/>
    <x v="12"/>
    <x v="13"/>
    <x v="1821"/>
    <x v="782"/>
    <x v="81"/>
    <x v="81"/>
    <x v="7"/>
    <x v="5"/>
    <x v="2"/>
    <x v="11"/>
    <x v="11"/>
  </r>
  <r>
    <x v="3563"/>
    <x v="0"/>
    <x v="4"/>
    <x v="65"/>
    <x v="60"/>
    <x v="128"/>
    <x v="3439"/>
    <x v="772"/>
    <x v="81"/>
    <x v="81"/>
    <x v="7"/>
    <x v="5"/>
    <x v="2"/>
    <x v="4"/>
    <x v="4"/>
  </r>
  <r>
    <x v="3532"/>
    <x v="0"/>
    <x v="9"/>
    <x v="78"/>
    <x v="137"/>
    <x v="1208"/>
    <x v="239"/>
    <x v="769"/>
    <x v="81"/>
    <x v="81"/>
    <x v="7"/>
    <x v="5"/>
    <x v="2"/>
    <x v="9"/>
    <x v="9"/>
  </r>
  <r>
    <x v="3640"/>
    <x v="0"/>
    <x v="1"/>
    <x v="14"/>
    <x v="32"/>
    <x v="18"/>
    <x v="3510"/>
    <x v="777"/>
    <x v="81"/>
    <x v="81"/>
    <x v="7"/>
    <x v="5"/>
    <x v="2"/>
    <x v="1"/>
    <x v="1"/>
  </r>
  <r>
    <x v="3545"/>
    <x v="0"/>
    <x v="7"/>
    <x v="65"/>
    <x v="4"/>
    <x v="426"/>
    <x v="3422"/>
    <x v="777"/>
    <x v="81"/>
    <x v="81"/>
    <x v="7"/>
    <x v="5"/>
    <x v="2"/>
    <x v="7"/>
    <x v="7"/>
  </r>
  <r>
    <x v="3533"/>
    <x v="0"/>
    <x v="7"/>
    <x v="79"/>
    <x v="13"/>
    <x v="37"/>
    <x v="3410"/>
    <x v="770"/>
    <x v="81"/>
    <x v="81"/>
    <x v="7"/>
    <x v="5"/>
    <x v="2"/>
    <x v="7"/>
    <x v="7"/>
  </r>
  <r>
    <x v="3540"/>
    <x v="0"/>
    <x v="11"/>
    <x v="5"/>
    <x v="36"/>
    <x v="348"/>
    <x v="3417"/>
    <x v="774"/>
    <x v="81"/>
    <x v="81"/>
    <x v="7"/>
    <x v="5"/>
    <x v="2"/>
    <x v="11"/>
    <x v="11"/>
  </r>
  <r>
    <x v="3540"/>
    <x v="0"/>
    <x v="0"/>
    <x v="16"/>
    <x v="45"/>
    <x v="145"/>
    <x v="3417"/>
    <x v="774"/>
    <x v="81"/>
    <x v="81"/>
    <x v="7"/>
    <x v="5"/>
    <x v="2"/>
    <x v="0"/>
    <x v="0"/>
  </r>
  <r>
    <x v="3534"/>
    <x v="0"/>
    <x v="2"/>
    <x v="65"/>
    <x v="15"/>
    <x v="146"/>
    <x v="3411"/>
    <x v="767"/>
    <x v="81"/>
    <x v="81"/>
    <x v="7"/>
    <x v="5"/>
    <x v="2"/>
    <x v="2"/>
    <x v="2"/>
  </r>
  <r>
    <x v="3549"/>
    <x v="1"/>
    <x v="2"/>
    <x v="117"/>
    <x v="222"/>
    <x v="969"/>
    <x v="2512"/>
    <x v="778"/>
    <x v="81"/>
    <x v="81"/>
    <x v="7"/>
    <x v="5"/>
    <x v="2"/>
    <x v="2"/>
    <x v="2"/>
  </r>
  <r>
    <x v="3539"/>
    <x v="0"/>
    <x v="6"/>
    <x v="51"/>
    <x v="81"/>
    <x v="31"/>
    <x v="3416"/>
    <x v="768"/>
    <x v="81"/>
    <x v="81"/>
    <x v="7"/>
    <x v="5"/>
    <x v="2"/>
    <x v="6"/>
    <x v="6"/>
  </r>
  <r>
    <x v="3640"/>
    <x v="0"/>
    <x v="0"/>
    <x v="8"/>
    <x v="85"/>
    <x v="31"/>
    <x v="3510"/>
    <x v="777"/>
    <x v="81"/>
    <x v="81"/>
    <x v="7"/>
    <x v="5"/>
    <x v="2"/>
    <x v="0"/>
    <x v="0"/>
  </r>
  <r>
    <x v="3538"/>
    <x v="0"/>
    <x v="10"/>
    <x v="8"/>
    <x v="94"/>
    <x v="73"/>
    <x v="3415"/>
    <x v="766"/>
    <x v="81"/>
    <x v="81"/>
    <x v="7"/>
    <x v="5"/>
    <x v="2"/>
    <x v="10"/>
    <x v="10"/>
  </r>
  <r>
    <x v="3547"/>
    <x v="1"/>
    <x v="2"/>
    <x v="88"/>
    <x v="109"/>
    <x v="67"/>
    <x v="3424"/>
    <x v="777"/>
    <x v="81"/>
    <x v="81"/>
    <x v="7"/>
    <x v="5"/>
    <x v="2"/>
    <x v="2"/>
    <x v="2"/>
  </r>
  <r>
    <x v="3536"/>
    <x v="0"/>
    <x v="9"/>
    <x v="65"/>
    <x v="15"/>
    <x v="146"/>
    <x v="3413"/>
    <x v="772"/>
    <x v="81"/>
    <x v="81"/>
    <x v="7"/>
    <x v="5"/>
    <x v="2"/>
    <x v="9"/>
    <x v="9"/>
  </r>
  <r>
    <x v="3535"/>
    <x v="0"/>
    <x v="5"/>
    <x v="75"/>
    <x v="91"/>
    <x v="124"/>
    <x v="3412"/>
    <x v="771"/>
    <x v="81"/>
    <x v="81"/>
    <x v="7"/>
    <x v="5"/>
    <x v="2"/>
    <x v="5"/>
    <x v="5"/>
  </r>
  <r>
    <x v="3639"/>
    <x v="0"/>
    <x v="5"/>
    <x v="16"/>
    <x v="17"/>
    <x v="6"/>
    <x v="3509"/>
    <x v="764"/>
    <x v="81"/>
    <x v="81"/>
    <x v="7"/>
    <x v="5"/>
    <x v="2"/>
    <x v="5"/>
    <x v="5"/>
  </r>
  <r>
    <x v="3543"/>
    <x v="0"/>
    <x v="5"/>
    <x v="20"/>
    <x v="12"/>
    <x v="6"/>
    <x v="3420"/>
    <x v="767"/>
    <x v="81"/>
    <x v="81"/>
    <x v="7"/>
    <x v="5"/>
    <x v="2"/>
    <x v="5"/>
    <x v="5"/>
  </r>
  <r>
    <x v="3533"/>
    <x v="0"/>
    <x v="9"/>
    <x v="50"/>
    <x v="59"/>
    <x v="75"/>
    <x v="3410"/>
    <x v="770"/>
    <x v="81"/>
    <x v="81"/>
    <x v="7"/>
    <x v="5"/>
    <x v="2"/>
    <x v="9"/>
    <x v="9"/>
  </r>
  <r>
    <x v="3538"/>
    <x v="0"/>
    <x v="6"/>
    <x v="8"/>
    <x v="13"/>
    <x v="232"/>
    <x v="3415"/>
    <x v="766"/>
    <x v="81"/>
    <x v="81"/>
    <x v="7"/>
    <x v="5"/>
    <x v="2"/>
    <x v="6"/>
    <x v="6"/>
  </r>
  <r>
    <x v="3531"/>
    <x v="0"/>
    <x v="10"/>
    <x v="48"/>
    <x v="36"/>
    <x v="26"/>
    <x v="3409"/>
    <x v="768"/>
    <x v="81"/>
    <x v="81"/>
    <x v="7"/>
    <x v="5"/>
    <x v="2"/>
    <x v="10"/>
    <x v="10"/>
  </r>
  <r>
    <x v="3536"/>
    <x v="0"/>
    <x v="3"/>
    <x v="23"/>
    <x v="10"/>
    <x v="42"/>
    <x v="3413"/>
    <x v="772"/>
    <x v="81"/>
    <x v="81"/>
    <x v="7"/>
    <x v="5"/>
    <x v="2"/>
    <x v="3"/>
    <x v="3"/>
  </r>
  <r>
    <x v="3536"/>
    <x v="0"/>
    <x v="5"/>
    <x v="20"/>
    <x v="12"/>
    <x v="6"/>
    <x v="3413"/>
    <x v="772"/>
    <x v="81"/>
    <x v="81"/>
    <x v="7"/>
    <x v="5"/>
    <x v="2"/>
    <x v="5"/>
    <x v="5"/>
  </r>
  <r>
    <x v="3639"/>
    <x v="0"/>
    <x v="6"/>
    <x v="93"/>
    <x v="0"/>
    <x v="187"/>
    <x v="3509"/>
    <x v="764"/>
    <x v="81"/>
    <x v="81"/>
    <x v="7"/>
    <x v="5"/>
    <x v="2"/>
    <x v="6"/>
    <x v="6"/>
  </r>
  <r>
    <x v="3549"/>
    <x v="0"/>
    <x v="2"/>
    <x v="22"/>
    <x v="222"/>
    <x v="214"/>
    <x v="2512"/>
    <x v="778"/>
    <x v="81"/>
    <x v="81"/>
    <x v="7"/>
    <x v="5"/>
    <x v="2"/>
    <x v="2"/>
    <x v="2"/>
  </r>
  <r>
    <x v="3546"/>
    <x v="0"/>
    <x v="3"/>
    <x v="39"/>
    <x v="105"/>
    <x v="25"/>
    <x v="3423"/>
    <x v="772"/>
    <x v="81"/>
    <x v="81"/>
    <x v="7"/>
    <x v="5"/>
    <x v="2"/>
    <x v="3"/>
    <x v="3"/>
  </r>
  <r>
    <x v="3547"/>
    <x v="0"/>
    <x v="9"/>
    <x v="56"/>
    <x v="42"/>
    <x v="334"/>
    <x v="3424"/>
    <x v="777"/>
    <x v="81"/>
    <x v="81"/>
    <x v="7"/>
    <x v="5"/>
    <x v="2"/>
    <x v="9"/>
    <x v="9"/>
  </r>
  <r>
    <x v="3548"/>
    <x v="0"/>
    <x v="0"/>
    <x v="16"/>
    <x v="45"/>
    <x v="145"/>
    <x v="3425"/>
    <x v="768"/>
    <x v="81"/>
    <x v="81"/>
    <x v="7"/>
    <x v="5"/>
    <x v="2"/>
    <x v="0"/>
    <x v="0"/>
  </r>
  <r>
    <x v="3536"/>
    <x v="0"/>
    <x v="7"/>
    <x v="8"/>
    <x v="0"/>
    <x v="7"/>
    <x v="3413"/>
    <x v="772"/>
    <x v="81"/>
    <x v="81"/>
    <x v="7"/>
    <x v="5"/>
    <x v="2"/>
    <x v="7"/>
    <x v="7"/>
  </r>
  <r>
    <x v="3547"/>
    <x v="0"/>
    <x v="7"/>
    <x v="5"/>
    <x v="43"/>
    <x v="6"/>
    <x v="3424"/>
    <x v="777"/>
    <x v="81"/>
    <x v="81"/>
    <x v="7"/>
    <x v="5"/>
    <x v="2"/>
    <x v="7"/>
    <x v="7"/>
  </r>
  <r>
    <x v="3564"/>
    <x v="0"/>
    <x v="5"/>
    <x v="12"/>
    <x v="12"/>
    <x v="13"/>
    <x v="3440"/>
    <x v="764"/>
    <x v="81"/>
    <x v="81"/>
    <x v="7"/>
    <x v="5"/>
    <x v="2"/>
    <x v="5"/>
    <x v="5"/>
  </r>
  <r>
    <x v="3542"/>
    <x v="0"/>
    <x v="6"/>
    <x v="70"/>
    <x v="47"/>
    <x v="1080"/>
    <x v="3419"/>
    <x v="775"/>
    <x v="81"/>
    <x v="81"/>
    <x v="7"/>
    <x v="5"/>
    <x v="2"/>
    <x v="6"/>
    <x v="6"/>
  </r>
  <r>
    <x v="3535"/>
    <x v="0"/>
    <x v="11"/>
    <x v="8"/>
    <x v="18"/>
    <x v="145"/>
    <x v="3412"/>
    <x v="771"/>
    <x v="81"/>
    <x v="81"/>
    <x v="7"/>
    <x v="5"/>
    <x v="2"/>
    <x v="11"/>
    <x v="11"/>
  </r>
  <r>
    <x v="3545"/>
    <x v="0"/>
    <x v="8"/>
    <x v="112"/>
    <x v="108"/>
    <x v="31"/>
    <x v="3422"/>
    <x v="777"/>
    <x v="81"/>
    <x v="81"/>
    <x v="7"/>
    <x v="5"/>
    <x v="2"/>
    <x v="8"/>
    <x v="8"/>
  </r>
  <r>
    <x v="3593"/>
    <x v="0"/>
    <x v="10"/>
    <x v="92"/>
    <x v="5"/>
    <x v="389"/>
    <x v="3466"/>
    <x v="780"/>
    <x v="81"/>
    <x v="81"/>
    <x v="7"/>
    <x v="5"/>
    <x v="2"/>
    <x v="10"/>
    <x v="10"/>
  </r>
  <r>
    <x v="3566"/>
    <x v="0"/>
    <x v="11"/>
    <x v="54"/>
    <x v="34"/>
    <x v="212"/>
    <x v="3441"/>
    <x v="783"/>
    <x v="81"/>
    <x v="81"/>
    <x v="7"/>
    <x v="5"/>
    <x v="2"/>
    <x v="11"/>
    <x v="11"/>
  </r>
  <r>
    <x v="3569"/>
    <x v="0"/>
    <x v="2"/>
    <x v="27"/>
    <x v="102"/>
    <x v="84"/>
    <x v="883"/>
    <x v="764"/>
    <x v="81"/>
    <x v="81"/>
    <x v="7"/>
    <x v="5"/>
    <x v="2"/>
    <x v="2"/>
    <x v="2"/>
  </r>
  <r>
    <x v="3582"/>
    <x v="0"/>
    <x v="0"/>
    <x v="20"/>
    <x v="85"/>
    <x v="511"/>
    <x v="1309"/>
    <x v="772"/>
    <x v="81"/>
    <x v="81"/>
    <x v="7"/>
    <x v="5"/>
    <x v="2"/>
    <x v="0"/>
    <x v="0"/>
  </r>
  <r>
    <x v="3568"/>
    <x v="0"/>
    <x v="8"/>
    <x v="118"/>
    <x v="142"/>
    <x v="459"/>
    <x v="3443"/>
    <x v="768"/>
    <x v="81"/>
    <x v="81"/>
    <x v="7"/>
    <x v="5"/>
    <x v="2"/>
    <x v="8"/>
    <x v="8"/>
  </r>
  <r>
    <x v="3592"/>
    <x v="1"/>
    <x v="2"/>
    <x v="34"/>
    <x v="49"/>
    <x v="253"/>
    <x v="3465"/>
    <x v="765"/>
    <x v="81"/>
    <x v="81"/>
    <x v="7"/>
    <x v="5"/>
    <x v="2"/>
    <x v="2"/>
    <x v="2"/>
  </r>
  <r>
    <x v="3576"/>
    <x v="0"/>
    <x v="3"/>
    <x v="37"/>
    <x v="1"/>
    <x v="48"/>
    <x v="3450"/>
    <x v="773"/>
    <x v="81"/>
    <x v="81"/>
    <x v="7"/>
    <x v="5"/>
    <x v="2"/>
    <x v="3"/>
    <x v="3"/>
  </r>
  <r>
    <x v="3570"/>
    <x v="0"/>
    <x v="7"/>
    <x v="6"/>
    <x v="98"/>
    <x v="13"/>
    <x v="3444"/>
    <x v="784"/>
    <x v="81"/>
    <x v="81"/>
    <x v="7"/>
    <x v="5"/>
    <x v="2"/>
    <x v="7"/>
    <x v="7"/>
  </r>
  <r>
    <x v="3591"/>
    <x v="0"/>
    <x v="5"/>
    <x v="75"/>
    <x v="91"/>
    <x v="124"/>
    <x v="3464"/>
    <x v="767"/>
    <x v="81"/>
    <x v="81"/>
    <x v="7"/>
    <x v="5"/>
    <x v="2"/>
    <x v="5"/>
    <x v="5"/>
  </r>
  <r>
    <x v="3567"/>
    <x v="0"/>
    <x v="6"/>
    <x v="3"/>
    <x v="23"/>
    <x v="31"/>
    <x v="3442"/>
    <x v="775"/>
    <x v="81"/>
    <x v="81"/>
    <x v="7"/>
    <x v="5"/>
    <x v="2"/>
    <x v="6"/>
    <x v="6"/>
  </r>
  <r>
    <x v="3641"/>
    <x v="0"/>
    <x v="8"/>
    <x v="37"/>
    <x v="4"/>
    <x v="148"/>
    <x v="2290"/>
    <x v="767"/>
    <x v="81"/>
    <x v="81"/>
    <x v="7"/>
    <x v="5"/>
    <x v="2"/>
    <x v="8"/>
    <x v="8"/>
  </r>
  <r>
    <x v="3592"/>
    <x v="0"/>
    <x v="0"/>
    <x v="93"/>
    <x v="13"/>
    <x v="389"/>
    <x v="3465"/>
    <x v="765"/>
    <x v="81"/>
    <x v="81"/>
    <x v="7"/>
    <x v="5"/>
    <x v="2"/>
    <x v="0"/>
    <x v="0"/>
  </r>
  <r>
    <x v="3591"/>
    <x v="0"/>
    <x v="6"/>
    <x v="6"/>
    <x v="98"/>
    <x v="13"/>
    <x v="3464"/>
    <x v="767"/>
    <x v="81"/>
    <x v="81"/>
    <x v="7"/>
    <x v="5"/>
    <x v="2"/>
    <x v="6"/>
    <x v="6"/>
  </r>
  <r>
    <x v="3641"/>
    <x v="0"/>
    <x v="7"/>
    <x v="13"/>
    <x v="63"/>
    <x v="72"/>
    <x v="2290"/>
    <x v="767"/>
    <x v="81"/>
    <x v="81"/>
    <x v="7"/>
    <x v="5"/>
    <x v="2"/>
    <x v="7"/>
    <x v="7"/>
  </r>
  <r>
    <x v="3572"/>
    <x v="0"/>
    <x v="3"/>
    <x v="75"/>
    <x v="91"/>
    <x v="124"/>
    <x v="3446"/>
    <x v="776"/>
    <x v="81"/>
    <x v="81"/>
    <x v="7"/>
    <x v="5"/>
    <x v="2"/>
    <x v="3"/>
    <x v="3"/>
  </r>
  <r>
    <x v="3641"/>
    <x v="0"/>
    <x v="3"/>
    <x v="48"/>
    <x v="76"/>
    <x v="207"/>
    <x v="2290"/>
    <x v="767"/>
    <x v="81"/>
    <x v="81"/>
    <x v="7"/>
    <x v="5"/>
    <x v="2"/>
    <x v="3"/>
    <x v="3"/>
  </r>
  <r>
    <x v="3642"/>
    <x v="0"/>
    <x v="5"/>
    <x v="10"/>
    <x v="62"/>
    <x v="145"/>
    <x v="3511"/>
    <x v="768"/>
    <x v="81"/>
    <x v="81"/>
    <x v="7"/>
    <x v="5"/>
    <x v="2"/>
    <x v="5"/>
    <x v="5"/>
  </r>
  <r>
    <x v="3576"/>
    <x v="0"/>
    <x v="7"/>
    <x v="3"/>
    <x v="23"/>
    <x v="31"/>
    <x v="3450"/>
    <x v="773"/>
    <x v="81"/>
    <x v="81"/>
    <x v="7"/>
    <x v="5"/>
    <x v="2"/>
    <x v="7"/>
    <x v="7"/>
  </r>
  <r>
    <x v="3642"/>
    <x v="1"/>
    <x v="2"/>
    <x v="102"/>
    <x v="189"/>
    <x v="2323"/>
    <x v="3511"/>
    <x v="768"/>
    <x v="81"/>
    <x v="81"/>
    <x v="7"/>
    <x v="5"/>
    <x v="2"/>
    <x v="2"/>
    <x v="2"/>
  </r>
  <r>
    <x v="3605"/>
    <x v="0"/>
    <x v="2"/>
    <x v="148"/>
    <x v="79"/>
    <x v="838"/>
    <x v="3477"/>
    <x v="783"/>
    <x v="81"/>
    <x v="81"/>
    <x v="7"/>
    <x v="5"/>
    <x v="2"/>
    <x v="2"/>
    <x v="2"/>
  </r>
  <r>
    <x v="3581"/>
    <x v="0"/>
    <x v="10"/>
    <x v="16"/>
    <x v="17"/>
    <x v="6"/>
    <x v="3455"/>
    <x v="783"/>
    <x v="81"/>
    <x v="81"/>
    <x v="7"/>
    <x v="5"/>
    <x v="2"/>
    <x v="10"/>
    <x v="10"/>
  </r>
  <r>
    <x v="3597"/>
    <x v="0"/>
    <x v="10"/>
    <x v="75"/>
    <x v="91"/>
    <x v="124"/>
    <x v="3470"/>
    <x v="784"/>
    <x v="81"/>
    <x v="81"/>
    <x v="7"/>
    <x v="5"/>
    <x v="2"/>
    <x v="10"/>
    <x v="10"/>
  </r>
  <r>
    <x v="3568"/>
    <x v="0"/>
    <x v="0"/>
    <x v="26"/>
    <x v="56"/>
    <x v="417"/>
    <x v="3443"/>
    <x v="768"/>
    <x v="81"/>
    <x v="81"/>
    <x v="7"/>
    <x v="5"/>
    <x v="2"/>
    <x v="0"/>
    <x v="0"/>
  </r>
  <r>
    <x v="3590"/>
    <x v="0"/>
    <x v="11"/>
    <x v="4"/>
    <x v="60"/>
    <x v="200"/>
    <x v="3463"/>
    <x v="767"/>
    <x v="81"/>
    <x v="81"/>
    <x v="7"/>
    <x v="5"/>
    <x v="2"/>
    <x v="11"/>
    <x v="11"/>
  </r>
  <r>
    <x v="3612"/>
    <x v="1"/>
    <x v="2"/>
    <x v="11"/>
    <x v="36"/>
    <x v="34"/>
    <x v="3484"/>
    <x v="764"/>
    <x v="81"/>
    <x v="81"/>
    <x v="7"/>
    <x v="5"/>
    <x v="2"/>
    <x v="2"/>
    <x v="2"/>
  </r>
  <r>
    <x v="3566"/>
    <x v="0"/>
    <x v="0"/>
    <x v="6"/>
    <x v="98"/>
    <x v="13"/>
    <x v="3441"/>
    <x v="783"/>
    <x v="81"/>
    <x v="81"/>
    <x v="7"/>
    <x v="5"/>
    <x v="2"/>
    <x v="0"/>
    <x v="0"/>
  </r>
  <r>
    <x v="3583"/>
    <x v="0"/>
    <x v="11"/>
    <x v="81"/>
    <x v="170"/>
    <x v="548"/>
    <x v="3456"/>
    <x v="772"/>
    <x v="81"/>
    <x v="81"/>
    <x v="7"/>
    <x v="5"/>
    <x v="2"/>
    <x v="11"/>
    <x v="11"/>
  </r>
  <r>
    <x v="3579"/>
    <x v="0"/>
    <x v="6"/>
    <x v="20"/>
    <x v="41"/>
    <x v="73"/>
    <x v="3453"/>
    <x v="770"/>
    <x v="81"/>
    <x v="81"/>
    <x v="7"/>
    <x v="5"/>
    <x v="2"/>
    <x v="6"/>
    <x v="6"/>
  </r>
  <r>
    <x v="3575"/>
    <x v="1"/>
    <x v="2"/>
    <x v="20"/>
    <x v="6"/>
    <x v="7"/>
    <x v="3449"/>
    <x v="766"/>
    <x v="81"/>
    <x v="81"/>
    <x v="7"/>
    <x v="5"/>
    <x v="2"/>
    <x v="2"/>
    <x v="2"/>
  </r>
  <r>
    <x v="3568"/>
    <x v="0"/>
    <x v="11"/>
    <x v="127"/>
    <x v="136"/>
    <x v="533"/>
    <x v="3443"/>
    <x v="768"/>
    <x v="81"/>
    <x v="81"/>
    <x v="7"/>
    <x v="5"/>
    <x v="2"/>
    <x v="11"/>
    <x v="11"/>
  </r>
  <r>
    <x v="3591"/>
    <x v="0"/>
    <x v="4"/>
    <x v="0"/>
    <x v="85"/>
    <x v="126"/>
    <x v="3464"/>
    <x v="767"/>
    <x v="81"/>
    <x v="81"/>
    <x v="7"/>
    <x v="5"/>
    <x v="2"/>
    <x v="4"/>
    <x v="4"/>
  </r>
  <r>
    <x v="3583"/>
    <x v="0"/>
    <x v="0"/>
    <x v="70"/>
    <x v="4"/>
    <x v="108"/>
    <x v="3456"/>
    <x v="772"/>
    <x v="81"/>
    <x v="81"/>
    <x v="7"/>
    <x v="5"/>
    <x v="2"/>
    <x v="0"/>
    <x v="0"/>
  </r>
  <r>
    <x v="3592"/>
    <x v="0"/>
    <x v="11"/>
    <x v="46"/>
    <x v="20"/>
    <x v="2347"/>
    <x v="3465"/>
    <x v="765"/>
    <x v="81"/>
    <x v="81"/>
    <x v="7"/>
    <x v="5"/>
    <x v="2"/>
    <x v="11"/>
    <x v="11"/>
  </r>
  <r>
    <x v="3579"/>
    <x v="0"/>
    <x v="10"/>
    <x v="20"/>
    <x v="6"/>
    <x v="7"/>
    <x v="3453"/>
    <x v="770"/>
    <x v="81"/>
    <x v="81"/>
    <x v="7"/>
    <x v="5"/>
    <x v="2"/>
    <x v="10"/>
    <x v="10"/>
  </r>
  <r>
    <x v="3576"/>
    <x v="0"/>
    <x v="8"/>
    <x v="50"/>
    <x v="34"/>
    <x v="22"/>
    <x v="3450"/>
    <x v="773"/>
    <x v="81"/>
    <x v="81"/>
    <x v="7"/>
    <x v="5"/>
    <x v="2"/>
    <x v="8"/>
    <x v="8"/>
  </r>
  <r>
    <x v="3588"/>
    <x v="0"/>
    <x v="8"/>
    <x v="17"/>
    <x v="43"/>
    <x v="437"/>
    <x v="3461"/>
    <x v="772"/>
    <x v="81"/>
    <x v="81"/>
    <x v="7"/>
    <x v="5"/>
    <x v="2"/>
    <x v="8"/>
    <x v="8"/>
  </r>
  <r>
    <x v="3581"/>
    <x v="0"/>
    <x v="6"/>
    <x v="16"/>
    <x v="17"/>
    <x v="6"/>
    <x v="3455"/>
    <x v="783"/>
    <x v="81"/>
    <x v="81"/>
    <x v="7"/>
    <x v="5"/>
    <x v="2"/>
    <x v="6"/>
    <x v="6"/>
  </r>
  <r>
    <x v="3567"/>
    <x v="0"/>
    <x v="8"/>
    <x v="46"/>
    <x v="27"/>
    <x v="710"/>
    <x v="3442"/>
    <x v="775"/>
    <x v="81"/>
    <x v="81"/>
    <x v="7"/>
    <x v="5"/>
    <x v="2"/>
    <x v="8"/>
    <x v="8"/>
  </r>
  <r>
    <x v="3572"/>
    <x v="0"/>
    <x v="6"/>
    <x v="75"/>
    <x v="91"/>
    <x v="124"/>
    <x v="3446"/>
    <x v="776"/>
    <x v="81"/>
    <x v="81"/>
    <x v="7"/>
    <x v="5"/>
    <x v="2"/>
    <x v="6"/>
    <x v="6"/>
  </r>
  <r>
    <x v="3571"/>
    <x v="0"/>
    <x v="11"/>
    <x v="21"/>
    <x v="63"/>
    <x v="13"/>
    <x v="3445"/>
    <x v="784"/>
    <x v="81"/>
    <x v="81"/>
    <x v="7"/>
    <x v="5"/>
    <x v="2"/>
    <x v="11"/>
    <x v="11"/>
  </r>
  <r>
    <x v="3591"/>
    <x v="0"/>
    <x v="3"/>
    <x v="10"/>
    <x v="13"/>
    <x v="202"/>
    <x v="3464"/>
    <x v="767"/>
    <x v="81"/>
    <x v="81"/>
    <x v="7"/>
    <x v="5"/>
    <x v="2"/>
    <x v="3"/>
    <x v="3"/>
  </r>
  <r>
    <x v="3641"/>
    <x v="0"/>
    <x v="5"/>
    <x v="20"/>
    <x v="98"/>
    <x v="145"/>
    <x v="2290"/>
    <x v="767"/>
    <x v="81"/>
    <x v="81"/>
    <x v="7"/>
    <x v="5"/>
    <x v="2"/>
    <x v="5"/>
    <x v="5"/>
  </r>
  <r>
    <x v="3577"/>
    <x v="0"/>
    <x v="0"/>
    <x v="16"/>
    <x v="45"/>
    <x v="145"/>
    <x v="3451"/>
    <x v="779"/>
    <x v="81"/>
    <x v="81"/>
    <x v="7"/>
    <x v="5"/>
    <x v="2"/>
    <x v="0"/>
    <x v="0"/>
  </r>
  <r>
    <x v="3592"/>
    <x v="0"/>
    <x v="10"/>
    <x v="48"/>
    <x v="34"/>
    <x v="389"/>
    <x v="3465"/>
    <x v="765"/>
    <x v="81"/>
    <x v="81"/>
    <x v="7"/>
    <x v="5"/>
    <x v="2"/>
    <x v="10"/>
    <x v="10"/>
  </r>
  <r>
    <x v="3622"/>
    <x v="0"/>
    <x v="0"/>
    <x v="8"/>
    <x v="0"/>
    <x v="7"/>
    <x v="3493"/>
    <x v="765"/>
    <x v="81"/>
    <x v="81"/>
    <x v="7"/>
    <x v="5"/>
    <x v="2"/>
    <x v="0"/>
    <x v="0"/>
  </r>
  <r>
    <x v="3562"/>
    <x v="0"/>
    <x v="6"/>
    <x v="24"/>
    <x v="61"/>
    <x v="187"/>
    <x v="3438"/>
    <x v="777"/>
    <x v="81"/>
    <x v="81"/>
    <x v="7"/>
    <x v="5"/>
    <x v="2"/>
    <x v="6"/>
    <x v="6"/>
  </r>
  <r>
    <x v="3554"/>
    <x v="0"/>
    <x v="6"/>
    <x v="17"/>
    <x v="5"/>
    <x v="202"/>
    <x v="3430"/>
    <x v="773"/>
    <x v="81"/>
    <x v="81"/>
    <x v="7"/>
    <x v="5"/>
    <x v="2"/>
    <x v="6"/>
    <x v="6"/>
  </r>
  <r>
    <x v="3625"/>
    <x v="0"/>
    <x v="6"/>
    <x v="63"/>
    <x v="3"/>
    <x v="239"/>
    <x v="3495"/>
    <x v="771"/>
    <x v="81"/>
    <x v="81"/>
    <x v="7"/>
    <x v="5"/>
    <x v="2"/>
    <x v="6"/>
    <x v="6"/>
  </r>
  <r>
    <x v="3551"/>
    <x v="0"/>
    <x v="2"/>
    <x v="30"/>
    <x v="63"/>
    <x v="34"/>
    <x v="3427"/>
    <x v="772"/>
    <x v="81"/>
    <x v="81"/>
    <x v="7"/>
    <x v="5"/>
    <x v="2"/>
    <x v="2"/>
    <x v="2"/>
  </r>
  <r>
    <x v="3633"/>
    <x v="0"/>
    <x v="4"/>
    <x v="26"/>
    <x v="26"/>
    <x v="27"/>
    <x v="3503"/>
    <x v="773"/>
    <x v="81"/>
    <x v="81"/>
    <x v="7"/>
    <x v="5"/>
    <x v="2"/>
    <x v="4"/>
    <x v="4"/>
  </r>
  <r>
    <x v="3561"/>
    <x v="0"/>
    <x v="8"/>
    <x v="93"/>
    <x v="0"/>
    <x v="187"/>
    <x v="3437"/>
    <x v="781"/>
    <x v="81"/>
    <x v="81"/>
    <x v="7"/>
    <x v="5"/>
    <x v="2"/>
    <x v="8"/>
    <x v="8"/>
  </r>
  <r>
    <x v="3622"/>
    <x v="1"/>
    <x v="2"/>
    <x v="35"/>
    <x v="42"/>
    <x v="0"/>
    <x v="3493"/>
    <x v="765"/>
    <x v="81"/>
    <x v="81"/>
    <x v="7"/>
    <x v="5"/>
    <x v="2"/>
    <x v="2"/>
    <x v="2"/>
  </r>
  <r>
    <x v="3637"/>
    <x v="0"/>
    <x v="6"/>
    <x v="21"/>
    <x v="18"/>
    <x v="11"/>
    <x v="3507"/>
    <x v="773"/>
    <x v="81"/>
    <x v="81"/>
    <x v="7"/>
    <x v="5"/>
    <x v="2"/>
    <x v="6"/>
    <x v="6"/>
  </r>
  <r>
    <x v="3562"/>
    <x v="0"/>
    <x v="1"/>
    <x v="68"/>
    <x v="109"/>
    <x v="135"/>
    <x v="3438"/>
    <x v="777"/>
    <x v="81"/>
    <x v="81"/>
    <x v="7"/>
    <x v="5"/>
    <x v="2"/>
    <x v="1"/>
    <x v="1"/>
  </r>
  <r>
    <x v="3643"/>
    <x v="0"/>
    <x v="10"/>
    <x v="18"/>
    <x v="42"/>
    <x v="181"/>
    <x v="3512"/>
    <x v="769"/>
    <x v="81"/>
    <x v="81"/>
    <x v="7"/>
    <x v="5"/>
    <x v="2"/>
    <x v="10"/>
    <x v="10"/>
  </r>
  <r>
    <x v="3530"/>
    <x v="0"/>
    <x v="7"/>
    <x v="75"/>
    <x v="91"/>
    <x v="124"/>
    <x v="3408"/>
    <x v="767"/>
    <x v="81"/>
    <x v="81"/>
    <x v="7"/>
    <x v="5"/>
    <x v="2"/>
    <x v="7"/>
    <x v="7"/>
  </r>
  <r>
    <x v="3629"/>
    <x v="0"/>
    <x v="7"/>
    <x v="12"/>
    <x v="98"/>
    <x v="102"/>
    <x v="3499"/>
    <x v="774"/>
    <x v="81"/>
    <x v="81"/>
    <x v="7"/>
    <x v="5"/>
    <x v="2"/>
    <x v="7"/>
    <x v="7"/>
  </r>
  <r>
    <x v="3618"/>
    <x v="0"/>
    <x v="5"/>
    <x v="16"/>
    <x v="17"/>
    <x v="6"/>
    <x v="3489"/>
    <x v="764"/>
    <x v="81"/>
    <x v="81"/>
    <x v="7"/>
    <x v="5"/>
    <x v="2"/>
    <x v="5"/>
    <x v="5"/>
  </r>
  <r>
    <x v="3627"/>
    <x v="0"/>
    <x v="5"/>
    <x v="93"/>
    <x v="13"/>
    <x v="389"/>
    <x v="3497"/>
    <x v="771"/>
    <x v="81"/>
    <x v="81"/>
    <x v="7"/>
    <x v="5"/>
    <x v="2"/>
    <x v="5"/>
    <x v="5"/>
  </r>
  <r>
    <x v="3633"/>
    <x v="0"/>
    <x v="3"/>
    <x v="54"/>
    <x v="44"/>
    <x v="110"/>
    <x v="3503"/>
    <x v="773"/>
    <x v="81"/>
    <x v="81"/>
    <x v="7"/>
    <x v="5"/>
    <x v="2"/>
    <x v="3"/>
    <x v="3"/>
  </r>
  <r>
    <x v="3629"/>
    <x v="0"/>
    <x v="8"/>
    <x v="92"/>
    <x v="16"/>
    <x v="234"/>
    <x v="3499"/>
    <x v="774"/>
    <x v="81"/>
    <x v="81"/>
    <x v="7"/>
    <x v="5"/>
    <x v="2"/>
    <x v="8"/>
    <x v="8"/>
  </r>
  <r>
    <x v="3620"/>
    <x v="0"/>
    <x v="9"/>
    <x v="40"/>
    <x v="60"/>
    <x v="67"/>
    <x v="3491"/>
    <x v="781"/>
    <x v="81"/>
    <x v="81"/>
    <x v="7"/>
    <x v="5"/>
    <x v="2"/>
    <x v="9"/>
    <x v="9"/>
  </r>
  <r>
    <x v="3635"/>
    <x v="0"/>
    <x v="9"/>
    <x v="57"/>
    <x v="36"/>
    <x v="83"/>
    <x v="3505"/>
    <x v="773"/>
    <x v="81"/>
    <x v="81"/>
    <x v="7"/>
    <x v="5"/>
    <x v="2"/>
    <x v="9"/>
    <x v="9"/>
  </r>
  <r>
    <x v="3620"/>
    <x v="0"/>
    <x v="3"/>
    <x v="48"/>
    <x v="59"/>
    <x v="245"/>
    <x v="3491"/>
    <x v="781"/>
    <x v="81"/>
    <x v="81"/>
    <x v="7"/>
    <x v="5"/>
    <x v="2"/>
    <x v="3"/>
    <x v="3"/>
  </r>
  <r>
    <x v="3527"/>
    <x v="0"/>
    <x v="4"/>
    <x v="3"/>
    <x v="3"/>
    <x v="3"/>
    <x v="3405"/>
    <x v="764"/>
    <x v="81"/>
    <x v="81"/>
    <x v="7"/>
    <x v="5"/>
    <x v="2"/>
    <x v="4"/>
    <x v="4"/>
  </r>
  <r>
    <x v="3579"/>
    <x v="0"/>
    <x v="5"/>
    <x v="16"/>
    <x v="17"/>
    <x v="6"/>
    <x v="3453"/>
    <x v="770"/>
    <x v="81"/>
    <x v="81"/>
    <x v="7"/>
    <x v="5"/>
    <x v="2"/>
    <x v="5"/>
    <x v="5"/>
  </r>
  <r>
    <x v="3571"/>
    <x v="0"/>
    <x v="6"/>
    <x v="0"/>
    <x v="94"/>
    <x v="145"/>
    <x v="3445"/>
    <x v="784"/>
    <x v="81"/>
    <x v="81"/>
    <x v="7"/>
    <x v="5"/>
    <x v="2"/>
    <x v="6"/>
    <x v="6"/>
  </r>
  <r>
    <x v="3580"/>
    <x v="0"/>
    <x v="8"/>
    <x v="3"/>
    <x v="3"/>
    <x v="3"/>
    <x v="3454"/>
    <x v="779"/>
    <x v="81"/>
    <x v="81"/>
    <x v="7"/>
    <x v="5"/>
    <x v="2"/>
    <x v="8"/>
    <x v="8"/>
  </r>
  <r>
    <x v="3567"/>
    <x v="0"/>
    <x v="0"/>
    <x v="10"/>
    <x v="0"/>
    <x v="6"/>
    <x v="3442"/>
    <x v="775"/>
    <x v="81"/>
    <x v="81"/>
    <x v="7"/>
    <x v="5"/>
    <x v="2"/>
    <x v="0"/>
    <x v="0"/>
  </r>
  <r>
    <x v="3587"/>
    <x v="0"/>
    <x v="8"/>
    <x v="65"/>
    <x v="51"/>
    <x v="163"/>
    <x v="3460"/>
    <x v="778"/>
    <x v="81"/>
    <x v="81"/>
    <x v="7"/>
    <x v="5"/>
    <x v="2"/>
    <x v="8"/>
    <x v="8"/>
  </r>
  <r>
    <x v="3582"/>
    <x v="0"/>
    <x v="8"/>
    <x v="65"/>
    <x v="47"/>
    <x v="618"/>
    <x v="1309"/>
    <x v="772"/>
    <x v="81"/>
    <x v="81"/>
    <x v="7"/>
    <x v="5"/>
    <x v="2"/>
    <x v="8"/>
    <x v="8"/>
  </r>
  <r>
    <x v="3589"/>
    <x v="1"/>
    <x v="2"/>
    <x v="52"/>
    <x v="20"/>
    <x v="301"/>
    <x v="3462"/>
    <x v="769"/>
    <x v="81"/>
    <x v="81"/>
    <x v="7"/>
    <x v="5"/>
    <x v="2"/>
    <x v="2"/>
    <x v="2"/>
  </r>
  <r>
    <x v="3572"/>
    <x v="0"/>
    <x v="1"/>
    <x v="75"/>
    <x v="91"/>
    <x v="124"/>
    <x v="3446"/>
    <x v="776"/>
    <x v="81"/>
    <x v="81"/>
    <x v="7"/>
    <x v="5"/>
    <x v="2"/>
    <x v="1"/>
    <x v="1"/>
  </r>
  <r>
    <x v="3575"/>
    <x v="0"/>
    <x v="9"/>
    <x v="12"/>
    <x v="45"/>
    <x v="6"/>
    <x v="3449"/>
    <x v="766"/>
    <x v="81"/>
    <x v="81"/>
    <x v="7"/>
    <x v="5"/>
    <x v="2"/>
    <x v="9"/>
    <x v="9"/>
  </r>
  <r>
    <x v="3576"/>
    <x v="0"/>
    <x v="6"/>
    <x v="63"/>
    <x v="3"/>
    <x v="239"/>
    <x v="3450"/>
    <x v="773"/>
    <x v="81"/>
    <x v="81"/>
    <x v="7"/>
    <x v="5"/>
    <x v="2"/>
    <x v="6"/>
    <x v="6"/>
  </r>
  <r>
    <x v="3577"/>
    <x v="0"/>
    <x v="6"/>
    <x v="0"/>
    <x v="85"/>
    <x v="126"/>
    <x v="3451"/>
    <x v="779"/>
    <x v="81"/>
    <x v="81"/>
    <x v="7"/>
    <x v="5"/>
    <x v="2"/>
    <x v="6"/>
    <x v="6"/>
  </r>
  <r>
    <x v="3615"/>
    <x v="0"/>
    <x v="2"/>
    <x v="63"/>
    <x v="56"/>
    <x v="107"/>
    <x v="3486"/>
    <x v="781"/>
    <x v="81"/>
    <x v="81"/>
    <x v="7"/>
    <x v="5"/>
    <x v="2"/>
    <x v="2"/>
    <x v="2"/>
  </r>
  <r>
    <x v="3617"/>
    <x v="0"/>
    <x v="1"/>
    <x v="37"/>
    <x v="34"/>
    <x v="68"/>
    <x v="3488"/>
    <x v="774"/>
    <x v="81"/>
    <x v="81"/>
    <x v="7"/>
    <x v="5"/>
    <x v="2"/>
    <x v="1"/>
    <x v="1"/>
  </r>
  <r>
    <x v="3607"/>
    <x v="0"/>
    <x v="0"/>
    <x v="12"/>
    <x v="45"/>
    <x v="6"/>
    <x v="3479"/>
    <x v="766"/>
    <x v="81"/>
    <x v="81"/>
    <x v="7"/>
    <x v="5"/>
    <x v="2"/>
    <x v="0"/>
    <x v="0"/>
  </r>
  <r>
    <x v="3605"/>
    <x v="0"/>
    <x v="7"/>
    <x v="23"/>
    <x v="5"/>
    <x v="92"/>
    <x v="3477"/>
    <x v="783"/>
    <x v="81"/>
    <x v="81"/>
    <x v="7"/>
    <x v="5"/>
    <x v="2"/>
    <x v="7"/>
    <x v="7"/>
  </r>
  <r>
    <x v="3597"/>
    <x v="0"/>
    <x v="5"/>
    <x v="75"/>
    <x v="91"/>
    <x v="124"/>
    <x v="3470"/>
    <x v="784"/>
    <x v="81"/>
    <x v="81"/>
    <x v="7"/>
    <x v="5"/>
    <x v="2"/>
    <x v="5"/>
    <x v="5"/>
  </r>
  <r>
    <x v="3615"/>
    <x v="0"/>
    <x v="8"/>
    <x v="13"/>
    <x v="7"/>
    <x v="982"/>
    <x v="3486"/>
    <x v="781"/>
    <x v="81"/>
    <x v="81"/>
    <x v="7"/>
    <x v="5"/>
    <x v="2"/>
    <x v="8"/>
    <x v="8"/>
  </r>
  <r>
    <x v="3584"/>
    <x v="1"/>
    <x v="2"/>
    <x v="18"/>
    <x v="49"/>
    <x v="160"/>
    <x v="3457"/>
    <x v="783"/>
    <x v="81"/>
    <x v="81"/>
    <x v="7"/>
    <x v="5"/>
    <x v="2"/>
    <x v="2"/>
    <x v="2"/>
  </r>
  <r>
    <x v="3596"/>
    <x v="1"/>
    <x v="2"/>
    <x v="35"/>
    <x v="51"/>
    <x v="63"/>
    <x v="3469"/>
    <x v="772"/>
    <x v="81"/>
    <x v="81"/>
    <x v="7"/>
    <x v="5"/>
    <x v="2"/>
    <x v="2"/>
    <x v="2"/>
  </r>
  <r>
    <x v="3606"/>
    <x v="0"/>
    <x v="11"/>
    <x v="37"/>
    <x v="34"/>
    <x v="68"/>
    <x v="3478"/>
    <x v="782"/>
    <x v="81"/>
    <x v="81"/>
    <x v="7"/>
    <x v="5"/>
    <x v="2"/>
    <x v="11"/>
    <x v="11"/>
  </r>
  <r>
    <x v="3604"/>
    <x v="0"/>
    <x v="3"/>
    <x v="68"/>
    <x v="107"/>
    <x v="741"/>
    <x v="3476"/>
    <x v="768"/>
    <x v="81"/>
    <x v="81"/>
    <x v="7"/>
    <x v="5"/>
    <x v="2"/>
    <x v="3"/>
    <x v="3"/>
  </r>
  <r>
    <x v="3601"/>
    <x v="0"/>
    <x v="3"/>
    <x v="7"/>
    <x v="8"/>
    <x v="11"/>
    <x v="3473"/>
    <x v="775"/>
    <x v="81"/>
    <x v="81"/>
    <x v="7"/>
    <x v="5"/>
    <x v="2"/>
    <x v="3"/>
    <x v="3"/>
  </r>
  <r>
    <x v="3575"/>
    <x v="0"/>
    <x v="3"/>
    <x v="20"/>
    <x v="12"/>
    <x v="6"/>
    <x v="3449"/>
    <x v="766"/>
    <x v="81"/>
    <x v="81"/>
    <x v="7"/>
    <x v="5"/>
    <x v="2"/>
    <x v="3"/>
    <x v="3"/>
  </r>
  <r>
    <x v="3578"/>
    <x v="0"/>
    <x v="6"/>
    <x v="7"/>
    <x v="5"/>
    <x v="315"/>
    <x v="3452"/>
    <x v="780"/>
    <x v="81"/>
    <x v="81"/>
    <x v="7"/>
    <x v="5"/>
    <x v="2"/>
    <x v="6"/>
    <x v="6"/>
  </r>
  <r>
    <x v="3569"/>
    <x v="0"/>
    <x v="8"/>
    <x v="1"/>
    <x v="34"/>
    <x v="202"/>
    <x v="883"/>
    <x v="764"/>
    <x v="81"/>
    <x v="81"/>
    <x v="7"/>
    <x v="5"/>
    <x v="2"/>
    <x v="8"/>
    <x v="8"/>
  </r>
  <r>
    <x v="3578"/>
    <x v="0"/>
    <x v="11"/>
    <x v="24"/>
    <x v="44"/>
    <x v="1595"/>
    <x v="3452"/>
    <x v="780"/>
    <x v="81"/>
    <x v="81"/>
    <x v="7"/>
    <x v="5"/>
    <x v="2"/>
    <x v="11"/>
    <x v="11"/>
  </r>
  <r>
    <x v="3574"/>
    <x v="0"/>
    <x v="0"/>
    <x v="30"/>
    <x v="8"/>
    <x v="13"/>
    <x v="3448"/>
    <x v="782"/>
    <x v="81"/>
    <x v="81"/>
    <x v="7"/>
    <x v="5"/>
    <x v="2"/>
    <x v="0"/>
    <x v="0"/>
  </r>
  <r>
    <x v="3571"/>
    <x v="0"/>
    <x v="0"/>
    <x v="20"/>
    <x v="6"/>
    <x v="7"/>
    <x v="3445"/>
    <x v="784"/>
    <x v="81"/>
    <x v="81"/>
    <x v="7"/>
    <x v="5"/>
    <x v="2"/>
    <x v="0"/>
    <x v="0"/>
  </r>
  <r>
    <x v="3574"/>
    <x v="0"/>
    <x v="8"/>
    <x v="33"/>
    <x v="114"/>
    <x v="1235"/>
    <x v="3448"/>
    <x v="782"/>
    <x v="81"/>
    <x v="81"/>
    <x v="7"/>
    <x v="5"/>
    <x v="2"/>
    <x v="8"/>
    <x v="8"/>
  </r>
  <r>
    <x v="3600"/>
    <x v="0"/>
    <x v="5"/>
    <x v="10"/>
    <x v="18"/>
    <x v="13"/>
    <x v="388"/>
    <x v="778"/>
    <x v="81"/>
    <x v="81"/>
    <x v="7"/>
    <x v="5"/>
    <x v="2"/>
    <x v="5"/>
    <x v="5"/>
  </r>
  <r>
    <x v="3609"/>
    <x v="0"/>
    <x v="0"/>
    <x v="6"/>
    <x v="6"/>
    <x v="6"/>
    <x v="3481"/>
    <x v="770"/>
    <x v="81"/>
    <x v="81"/>
    <x v="7"/>
    <x v="5"/>
    <x v="2"/>
    <x v="0"/>
    <x v="0"/>
  </r>
  <r>
    <x v="3607"/>
    <x v="0"/>
    <x v="11"/>
    <x v="93"/>
    <x v="94"/>
    <x v="207"/>
    <x v="3479"/>
    <x v="766"/>
    <x v="81"/>
    <x v="81"/>
    <x v="7"/>
    <x v="5"/>
    <x v="2"/>
    <x v="11"/>
    <x v="11"/>
  </r>
  <r>
    <x v="3614"/>
    <x v="1"/>
    <x v="2"/>
    <x v="5"/>
    <x v="7"/>
    <x v="152"/>
    <x v="2277"/>
    <x v="764"/>
    <x v="81"/>
    <x v="81"/>
    <x v="7"/>
    <x v="5"/>
    <x v="2"/>
    <x v="2"/>
    <x v="2"/>
  </r>
  <r>
    <x v="3610"/>
    <x v="0"/>
    <x v="0"/>
    <x v="75"/>
    <x v="45"/>
    <x v="120"/>
    <x v="3482"/>
    <x v="766"/>
    <x v="81"/>
    <x v="81"/>
    <x v="7"/>
    <x v="5"/>
    <x v="2"/>
    <x v="0"/>
    <x v="0"/>
  </r>
  <r>
    <x v="3614"/>
    <x v="0"/>
    <x v="2"/>
    <x v="5"/>
    <x v="7"/>
    <x v="152"/>
    <x v="2277"/>
    <x v="764"/>
    <x v="81"/>
    <x v="81"/>
    <x v="7"/>
    <x v="5"/>
    <x v="2"/>
    <x v="2"/>
    <x v="2"/>
  </r>
  <r>
    <x v="3597"/>
    <x v="0"/>
    <x v="6"/>
    <x v="75"/>
    <x v="91"/>
    <x v="124"/>
    <x v="3470"/>
    <x v="784"/>
    <x v="81"/>
    <x v="81"/>
    <x v="7"/>
    <x v="5"/>
    <x v="2"/>
    <x v="6"/>
    <x v="6"/>
  </r>
  <r>
    <x v="3616"/>
    <x v="0"/>
    <x v="10"/>
    <x v="3"/>
    <x v="36"/>
    <x v="153"/>
    <x v="3487"/>
    <x v="773"/>
    <x v="81"/>
    <x v="81"/>
    <x v="7"/>
    <x v="5"/>
    <x v="2"/>
    <x v="10"/>
    <x v="10"/>
  </r>
  <r>
    <x v="3611"/>
    <x v="0"/>
    <x v="3"/>
    <x v="182"/>
    <x v="144"/>
    <x v="187"/>
    <x v="3483"/>
    <x v="764"/>
    <x v="81"/>
    <x v="81"/>
    <x v="7"/>
    <x v="5"/>
    <x v="2"/>
    <x v="3"/>
    <x v="3"/>
  </r>
  <r>
    <x v="3584"/>
    <x v="0"/>
    <x v="8"/>
    <x v="27"/>
    <x v="44"/>
    <x v="240"/>
    <x v="3457"/>
    <x v="783"/>
    <x v="81"/>
    <x v="81"/>
    <x v="7"/>
    <x v="5"/>
    <x v="2"/>
    <x v="8"/>
    <x v="8"/>
  </r>
  <r>
    <x v="3604"/>
    <x v="0"/>
    <x v="7"/>
    <x v="50"/>
    <x v="59"/>
    <x v="75"/>
    <x v="3476"/>
    <x v="768"/>
    <x v="81"/>
    <x v="81"/>
    <x v="7"/>
    <x v="5"/>
    <x v="2"/>
    <x v="7"/>
    <x v="7"/>
  </r>
  <r>
    <x v="3594"/>
    <x v="0"/>
    <x v="11"/>
    <x v="92"/>
    <x v="7"/>
    <x v="207"/>
    <x v="3467"/>
    <x v="766"/>
    <x v="81"/>
    <x v="81"/>
    <x v="7"/>
    <x v="5"/>
    <x v="2"/>
    <x v="11"/>
    <x v="11"/>
  </r>
  <r>
    <x v="3596"/>
    <x v="0"/>
    <x v="2"/>
    <x v="35"/>
    <x v="51"/>
    <x v="63"/>
    <x v="3469"/>
    <x v="772"/>
    <x v="81"/>
    <x v="81"/>
    <x v="7"/>
    <x v="5"/>
    <x v="2"/>
    <x v="2"/>
    <x v="2"/>
  </r>
  <r>
    <x v="3594"/>
    <x v="0"/>
    <x v="0"/>
    <x v="20"/>
    <x v="12"/>
    <x v="6"/>
    <x v="3467"/>
    <x v="766"/>
    <x v="81"/>
    <x v="81"/>
    <x v="7"/>
    <x v="5"/>
    <x v="2"/>
    <x v="0"/>
    <x v="0"/>
  </r>
  <r>
    <x v="3611"/>
    <x v="0"/>
    <x v="4"/>
    <x v="120"/>
    <x v="33"/>
    <x v="2235"/>
    <x v="3483"/>
    <x v="764"/>
    <x v="81"/>
    <x v="81"/>
    <x v="7"/>
    <x v="5"/>
    <x v="2"/>
    <x v="4"/>
    <x v="4"/>
  </r>
  <r>
    <x v="3612"/>
    <x v="0"/>
    <x v="11"/>
    <x v="92"/>
    <x v="62"/>
    <x v="187"/>
    <x v="3484"/>
    <x v="764"/>
    <x v="81"/>
    <x v="81"/>
    <x v="7"/>
    <x v="5"/>
    <x v="2"/>
    <x v="11"/>
    <x v="11"/>
  </r>
  <r>
    <x v="3603"/>
    <x v="0"/>
    <x v="6"/>
    <x v="33"/>
    <x v="32"/>
    <x v="358"/>
    <x v="3475"/>
    <x v="769"/>
    <x v="81"/>
    <x v="81"/>
    <x v="7"/>
    <x v="5"/>
    <x v="2"/>
    <x v="6"/>
    <x v="6"/>
  </r>
  <r>
    <x v="3605"/>
    <x v="0"/>
    <x v="8"/>
    <x v="95"/>
    <x v="93"/>
    <x v="417"/>
    <x v="3477"/>
    <x v="783"/>
    <x v="81"/>
    <x v="81"/>
    <x v="7"/>
    <x v="5"/>
    <x v="2"/>
    <x v="8"/>
    <x v="8"/>
  </r>
  <r>
    <x v="3595"/>
    <x v="0"/>
    <x v="2"/>
    <x v="63"/>
    <x v="4"/>
    <x v="674"/>
    <x v="3468"/>
    <x v="768"/>
    <x v="81"/>
    <x v="81"/>
    <x v="7"/>
    <x v="5"/>
    <x v="2"/>
    <x v="2"/>
    <x v="2"/>
  </r>
  <r>
    <x v="3617"/>
    <x v="0"/>
    <x v="5"/>
    <x v="6"/>
    <x v="41"/>
    <x v="34"/>
    <x v="3488"/>
    <x v="774"/>
    <x v="81"/>
    <x v="81"/>
    <x v="7"/>
    <x v="5"/>
    <x v="2"/>
    <x v="5"/>
    <x v="5"/>
  </r>
  <r>
    <x v="3614"/>
    <x v="0"/>
    <x v="8"/>
    <x v="79"/>
    <x v="13"/>
    <x v="37"/>
    <x v="2277"/>
    <x v="764"/>
    <x v="81"/>
    <x v="81"/>
    <x v="7"/>
    <x v="5"/>
    <x v="2"/>
    <x v="8"/>
    <x v="8"/>
  </r>
  <r>
    <x v="3612"/>
    <x v="0"/>
    <x v="4"/>
    <x v="13"/>
    <x v="65"/>
    <x v="154"/>
    <x v="3484"/>
    <x v="764"/>
    <x v="81"/>
    <x v="81"/>
    <x v="7"/>
    <x v="5"/>
    <x v="2"/>
    <x v="4"/>
    <x v="4"/>
  </r>
  <r>
    <x v="3603"/>
    <x v="0"/>
    <x v="2"/>
    <x v="168"/>
    <x v="254"/>
    <x v="3401"/>
    <x v="3475"/>
    <x v="769"/>
    <x v="81"/>
    <x v="81"/>
    <x v="7"/>
    <x v="5"/>
    <x v="2"/>
    <x v="2"/>
    <x v="2"/>
  </r>
  <r>
    <x v="3596"/>
    <x v="0"/>
    <x v="8"/>
    <x v="11"/>
    <x v="3"/>
    <x v="75"/>
    <x v="3469"/>
    <x v="772"/>
    <x v="81"/>
    <x v="81"/>
    <x v="7"/>
    <x v="5"/>
    <x v="2"/>
    <x v="8"/>
    <x v="8"/>
  </r>
  <r>
    <x v="3599"/>
    <x v="0"/>
    <x v="0"/>
    <x v="79"/>
    <x v="94"/>
    <x v="39"/>
    <x v="3472"/>
    <x v="770"/>
    <x v="81"/>
    <x v="81"/>
    <x v="7"/>
    <x v="5"/>
    <x v="2"/>
    <x v="0"/>
    <x v="0"/>
  </r>
  <r>
    <x v="3608"/>
    <x v="0"/>
    <x v="7"/>
    <x v="20"/>
    <x v="6"/>
    <x v="7"/>
    <x v="3480"/>
    <x v="774"/>
    <x v="81"/>
    <x v="81"/>
    <x v="7"/>
    <x v="5"/>
    <x v="2"/>
    <x v="7"/>
    <x v="7"/>
  </r>
  <r>
    <x v="3593"/>
    <x v="0"/>
    <x v="0"/>
    <x v="10"/>
    <x v="94"/>
    <x v="34"/>
    <x v="3466"/>
    <x v="780"/>
    <x v="81"/>
    <x v="81"/>
    <x v="7"/>
    <x v="5"/>
    <x v="2"/>
    <x v="0"/>
    <x v="0"/>
  </r>
  <r>
    <x v="3617"/>
    <x v="0"/>
    <x v="7"/>
    <x v="13"/>
    <x v="18"/>
    <x v="19"/>
    <x v="3488"/>
    <x v="774"/>
    <x v="81"/>
    <x v="81"/>
    <x v="7"/>
    <x v="5"/>
    <x v="2"/>
    <x v="7"/>
    <x v="7"/>
  </r>
  <r>
    <x v="3598"/>
    <x v="0"/>
    <x v="2"/>
    <x v="24"/>
    <x v="81"/>
    <x v="13"/>
    <x v="3471"/>
    <x v="770"/>
    <x v="81"/>
    <x v="81"/>
    <x v="7"/>
    <x v="5"/>
    <x v="2"/>
    <x v="2"/>
    <x v="2"/>
  </r>
  <r>
    <x v="3615"/>
    <x v="0"/>
    <x v="9"/>
    <x v="13"/>
    <x v="7"/>
    <x v="982"/>
    <x v="3486"/>
    <x v="781"/>
    <x v="81"/>
    <x v="81"/>
    <x v="7"/>
    <x v="5"/>
    <x v="2"/>
    <x v="9"/>
    <x v="9"/>
  </r>
  <r>
    <x v="3603"/>
    <x v="0"/>
    <x v="11"/>
    <x v="68"/>
    <x v="172"/>
    <x v="357"/>
    <x v="3475"/>
    <x v="769"/>
    <x v="81"/>
    <x v="81"/>
    <x v="7"/>
    <x v="5"/>
    <x v="2"/>
    <x v="11"/>
    <x v="11"/>
  </r>
  <r>
    <x v="3596"/>
    <x v="0"/>
    <x v="7"/>
    <x v="8"/>
    <x v="0"/>
    <x v="7"/>
    <x v="3469"/>
    <x v="772"/>
    <x v="81"/>
    <x v="81"/>
    <x v="7"/>
    <x v="5"/>
    <x v="2"/>
    <x v="7"/>
    <x v="7"/>
  </r>
  <r>
    <x v="3605"/>
    <x v="0"/>
    <x v="9"/>
    <x v="123"/>
    <x v="69"/>
    <x v="39"/>
    <x v="3477"/>
    <x v="783"/>
    <x v="81"/>
    <x v="81"/>
    <x v="7"/>
    <x v="5"/>
    <x v="2"/>
    <x v="9"/>
    <x v="9"/>
  </r>
  <r>
    <x v="3584"/>
    <x v="0"/>
    <x v="9"/>
    <x v="46"/>
    <x v="27"/>
    <x v="710"/>
    <x v="3457"/>
    <x v="783"/>
    <x v="81"/>
    <x v="81"/>
    <x v="7"/>
    <x v="5"/>
    <x v="2"/>
    <x v="9"/>
    <x v="9"/>
  </r>
  <r>
    <x v="3584"/>
    <x v="0"/>
    <x v="4"/>
    <x v="63"/>
    <x v="30"/>
    <x v="209"/>
    <x v="3457"/>
    <x v="783"/>
    <x v="81"/>
    <x v="81"/>
    <x v="7"/>
    <x v="5"/>
    <x v="2"/>
    <x v="4"/>
    <x v="4"/>
  </r>
  <r>
    <x v="3593"/>
    <x v="0"/>
    <x v="3"/>
    <x v="15"/>
    <x v="44"/>
    <x v="822"/>
    <x v="3466"/>
    <x v="780"/>
    <x v="81"/>
    <x v="81"/>
    <x v="7"/>
    <x v="5"/>
    <x v="2"/>
    <x v="3"/>
    <x v="3"/>
  </r>
  <r>
    <x v="3565"/>
    <x v="1"/>
    <x v="2"/>
    <x v="12"/>
    <x v="45"/>
    <x v="6"/>
    <x v="1821"/>
    <x v="782"/>
    <x v="81"/>
    <x v="81"/>
    <x v="7"/>
    <x v="5"/>
    <x v="2"/>
    <x v="2"/>
    <x v="2"/>
  </r>
  <r>
    <x v="3556"/>
    <x v="0"/>
    <x v="11"/>
    <x v="82"/>
    <x v="31"/>
    <x v="391"/>
    <x v="3432"/>
    <x v="775"/>
    <x v="81"/>
    <x v="81"/>
    <x v="7"/>
    <x v="5"/>
    <x v="2"/>
    <x v="11"/>
    <x v="11"/>
  </r>
  <r>
    <x v="3534"/>
    <x v="0"/>
    <x v="5"/>
    <x v="12"/>
    <x v="6"/>
    <x v="145"/>
    <x v="3411"/>
    <x v="767"/>
    <x v="81"/>
    <x v="81"/>
    <x v="7"/>
    <x v="5"/>
    <x v="2"/>
    <x v="5"/>
    <x v="5"/>
  </r>
  <r>
    <x v="3565"/>
    <x v="0"/>
    <x v="2"/>
    <x v="12"/>
    <x v="45"/>
    <x v="6"/>
    <x v="1821"/>
    <x v="782"/>
    <x v="81"/>
    <x v="81"/>
    <x v="7"/>
    <x v="5"/>
    <x v="2"/>
    <x v="2"/>
    <x v="2"/>
  </r>
  <r>
    <x v="3544"/>
    <x v="0"/>
    <x v="5"/>
    <x v="16"/>
    <x v="6"/>
    <x v="688"/>
    <x v="3421"/>
    <x v="776"/>
    <x v="81"/>
    <x v="81"/>
    <x v="7"/>
    <x v="5"/>
    <x v="2"/>
    <x v="5"/>
    <x v="5"/>
  </r>
  <r>
    <x v="3539"/>
    <x v="0"/>
    <x v="0"/>
    <x v="7"/>
    <x v="62"/>
    <x v="69"/>
    <x v="3416"/>
    <x v="768"/>
    <x v="81"/>
    <x v="81"/>
    <x v="7"/>
    <x v="5"/>
    <x v="2"/>
    <x v="0"/>
    <x v="0"/>
  </r>
  <r>
    <x v="3547"/>
    <x v="0"/>
    <x v="10"/>
    <x v="23"/>
    <x v="11"/>
    <x v="6"/>
    <x v="3424"/>
    <x v="777"/>
    <x v="81"/>
    <x v="81"/>
    <x v="7"/>
    <x v="5"/>
    <x v="2"/>
    <x v="10"/>
    <x v="10"/>
  </r>
  <r>
    <x v="3533"/>
    <x v="0"/>
    <x v="3"/>
    <x v="57"/>
    <x v="56"/>
    <x v="217"/>
    <x v="3410"/>
    <x v="770"/>
    <x v="81"/>
    <x v="81"/>
    <x v="7"/>
    <x v="5"/>
    <x v="2"/>
    <x v="3"/>
    <x v="3"/>
  </r>
  <r>
    <x v="3542"/>
    <x v="0"/>
    <x v="0"/>
    <x v="21"/>
    <x v="43"/>
    <x v="957"/>
    <x v="3419"/>
    <x v="775"/>
    <x v="81"/>
    <x v="81"/>
    <x v="7"/>
    <x v="5"/>
    <x v="2"/>
    <x v="0"/>
    <x v="0"/>
  </r>
  <r>
    <x v="3565"/>
    <x v="0"/>
    <x v="4"/>
    <x v="16"/>
    <x v="17"/>
    <x v="6"/>
    <x v="1821"/>
    <x v="782"/>
    <x v="81"/>
    <x v="81"/>
    <x v="7"/>
    <x v="5"/>
    <x v="2"/>
    <x v="4"/>
    <x v="4"/>
  </r>
  <r>
    <x v="3563"/>
    <x v="0"/>
    <x v="11"/>
    <x v="31"/>
    <x v="32"/>
    <x v="977"/>
    <x v="3439"/>
    <x v="772"/>
    <x v="81"/>
    <x v="81"/>
    <x v="7"/>
    <x v="5"/>
    <x v="2"/>
    <x v="11"/>
    <x v="11"/>
  </r>
  <r>
    <x v="3549"/>
    <x v="0"/>
    <x v="0"/>
    <x v="63"/>
    <x v="10"/>
    <x v="216"/>
    <x v="2512"/>
    <x v="778"/>
    <x v="81"/>
    <x v="81"/>
    <x v="7"/>
    <x v="5"/>
    <x v="2"/>
    <x v="0"/>
    <x v="0"/>
  </r>
  <r>
    <x v="3533"/>
    <x v="0"/>
    <x v="1"/>
    <x v="4"/>
    <x v="47"/>
    <x v="346"/>
    <x v="3410"/>
    <x v="770"/>
    <x v="81"/>
    <x v="81"/>
    <x v="7"/>
    <x v="5"/>
    <x v="2"/>
    <x v="1"/>
    <x v="1"/>
  </r>
  <r>
    <x v="3617"/>
    <x v="0"/>
    <x v="10"/>
    <x v="7"/>
    <x v="62"/>
    <x v="69"/>
    <x v="3488"/>
    <x v="774"/>
    <x v="81"/>
    <x v="81"/>
    <x v="7"/>
    <x v="5"/>
    <x v="2"/>
    <x v="10"/>
    <x v="10"/>
  </r>
  <r>
    <x v="3614"/>
    <x v="0"/>
    <x v="1"/>
    <x v="7"/>
    <x v="43"/>
    <x v="50"/>
    <x v="2277"/>
    <x v="764"/>
    <x v="81"/>
    <x v="81"/>
    <x v="7"/>
    <x v="5"/>
    <x v="2"/>
    <x v="1"/>
    <x v="1"/>
  </r>
  <r>
    <x v="3600"/>
    <x v="0"/>
    <x v="0"/>
    <x v="5"/>
    <x v="10"/>
    <x v="637"/>
    <x v="388"/>
    <x v="778"/>
    <x v="81"/>
    <x v="81"/>
    <x v="7"/>
    <x v="5"/>
    <x v="2"/>
    <x v="0"/>
    <x v="0"/>
  </r>
  <r>
    <x v="3556"/>
    <x v="0"/>
    <x v="0"/>
    <x v="30"/>
    <x v="14"/>
    <x v="31"/>
    <x v="3432"/>
    <x v="775"/>
    <x v="81"/>
    <x v="81"/>
    <x v="7"/>
    <x v="5"/>
    <x v="2"/>
    <x v="0"/>
    <x v="0"/>
  </r>
  <r>
    <x v="3542"/>
    <x v="0"/>
    <x v="11"/>
    <x v="14"/>
    <x v="20"/>
    <x v="7"/>
    <x v="3419"/>
    <x v="775"/>
    <x v="81"/>
    <x v="81"/>
    <x v="7"/>
    <x v="5"/>
    <x v="2"/>
    <x v="11"/>
    <x v="11"/>
  </r>
  <r>
    <x v="3585"/>
    <x v="0"/>
    <x v="8"/>
    <x v="10"/>
    <x v="13"/>
    <x v="202"/>
    <x v="3458"/>
    <x v="782"/>
    <x v="81"/>
    <x v="81"/>
    <x v="7"/>
    <x v="5"/>
    <x v="2"/>
    <x v="8"/>
    <x v="8"/>
  </r>
  <r>
    <x v="3596"/>
    <x v="0"/>
    <x v="1"/>
    <x v="26"/>
    <x v="34"/>
    <x v="286"/>
    <x v="3469"/>
    <x v="772"/>
    <x v="81"/>
    <x v="81"/>
    <x v="7"/>
    <x v="5"/>
    <x v="2"/>
    <x v="1"/>
    <x v="1"/>
  </r>
  <r>
    <x v="3617"/>
    <x v="0"/>
    <x v="6"/>
    <x v="7"/>
    <x v="62"/>
    <x v="69"/>
    <x v="3488"/>
    <x v="774"/>
    <x v="81"/>
    <x v="81"/>
    <x v="7"/>
    <x v="5"/>
    <x v="2"/>
    <x v="6"/>
    <x v="6"/>
  </r>
  <r>
    <x v="3584"/>
    <x v="0"/>
    <x v="7"/>
    <x v="10"/>
    <x v="9"/>
    <x v="9"/>
    <x v="3457"/>
    <x v="783"/>
    <x v="81"/>
    <x v="81"/>
    <x v="7"/>
    <x v="5"/>
    <x v="2"/>
    <x v="7"/>
    <x v="7"/>
  </r>
  <r>
    <x v="3597"/>
    <x v="0"/>
    <x v="1"/>
    <x v="75"/>
    <x v="91"/>
    <x v="124"/>
    <x v="3470"/>
    <x v="784"/>
    <x v="81"/>
    <x v="81"/>
    <x v="7"/>
    <x v="5"/>
    <x v="2"/>
    <x v="1"/>
    <x v="1"/>
  </r>
  <r>
    <x v="3586"/>
    <x v="0"/>
    <x v="10"/>
    <x v="7"/>
    <x v="43"/>
    <x v="50"/>
    <x v="3459"/>
    <x v="775"/>
    <x v="81"/>
    <x v="81"/>
    <x v="7"/>
    <x v="5"/>
    <x v="2"/>
    <x v="10"/>
    <x v="10"/>
  </r>
  <r>
    <x v="3614"/>
    <x v="0"/>
    <x v="7"/>
    <x v="0"/>
    <x v="41"/>
    <x v="6"/>
    <x v="2277"/>
    <x v="764"/>
    <x v="81"/>
    <x v="81"/>
    <x v="7"/>
    <x v="5"/>
    <x v="2"/>
    <x v="7"/>
    <x v="7"/>
  </r>
  <r>
    <x v="3594"/>
    <x v="0"/>
    <x v="1"/>
    <x v="11"/>
    <x v="3"/>
    <x v="75"/>
    <x v="3467"/>
    <x v="766"/>
    <x v="81"/>
    <x v="81"/>
    <x v="7"/>
    <x v="5"/>
    <x v="2"/>
    <x v="1"/>
    <x v="1"/>
  </r>
  <r>
    <x v="3609"/>
    <x v="0"/>
    <x v="11"/>
    <x v="30"/>
    <x v="63"/>
    <x v="34"/>
    <x v="3481"/>
    <x v="770"/>
    <x v="81"/>
    <x v="81"/>
    <x v="7"/>
    <x v="5"/>
    <x v="2"/>
    <x v="11"/>
    <x v="11"/>
  </r>
  <r>
    <x v="3596"/>
    <x v="0"/>
    <x v="10"/>
    <x v="93"/>
    <x v="94"/>
    <x v="207"/>
    <x v="3469"/>
    <x v="772"/>
    <x v="81"/>
    <x v="81"/>
    <x v="7"/>
    <x v="5"/>
    <x v="2"/>
    <x v="10"/>
    <x v="10"/>
  </r>
  <r>
    <x v="3600"/>
    <x v="0"/>
    <x v="3"/>
    <x v="98"/>
    <x v="106"/>
    <x v="1303"/>
    <x v="388"/>
    <x v="778"/>
    <x v="81"/>
    <x v="81"/>
    <x v="7"/>
    <x v="5"/>
    <x v="2"/>
    <x v="3"/>
    <x v="3"/>
  </r>
  <r>
    <x v="3615"/>
    <x v="0"/>
    <x v="4"/>
    <x v="10"/>
    <x v="62"/>
    <x v="145"/>
    <x v="3486"/>
    <x v="781"/>
    <x v="81"/>
    <x v="81"/>
    <x v="7"/>
    <x v="5"/>
    <x v="2"/>
    <x v="4"/>
    <x v="4"/>
  </r>
  <r>
    <x v="3611"/>
    <x v="0"/>
    <x v="9"/>
    <x v="44"/>
    <x v="169"/>
    <x v="1945"/>
    <x v="3483"/>
    <x v="764"/>
    <x v="81"/>
    <x v="81"/>
    <x v="7"/>
    <x v="5"/>
    <x v="2"/>
    <x v="9"/>
    <x v="9"/>
  </r>
  <r>
    <x v="3596"/>
    <x v="0"/>
    <x v="3"/>
    <x v="7"/>
    <x v="7"/>
    <x v="7"/>
    <x v="3469"/>
    <x v="772"/>
    <x v="81"/>
    <x v="81"/>
    <x v="7"/>
    <x v="5"/>
    <x v="2"/>
    <x v="3"/>
    <x v="3"/>
  </r>
  <r>
    <x v="3601"/>
    <x v="0"/>
    <x v="8"/>
    <x v="48"/>
    <x v="36"/>
    <x v="26"/>
    <x v="3473"/>
    <x v="775"/>
    <x v="81"/>
    <x v="81"/>
    <x v="7"/>
    <x v="5"/>
    <x v="2"/>
    <x v="8"/>
    <x v="8"/>
  </r>
  <r>
    <x v="3598"/>
    <x v="0"/>
    <x v="4"/>
    <x v="63"/>
    <x v="61"/>
    <x v="605"/>
    <x v="3471"/>
    <x v="770"/>
    <x v="81"/>
    <x v="81"/>
    <x v="7"/>
    <x v="5"/>
    <x v="2"/>
    <x v="4"/>
    <x v="4"/>
  </r>
  <r>
    <x v="3613"/>
    <x v="0"/>
    <x v="9"/>
    <x v="14"/>
    <x v="49"/>
    <x v="61"/>
    <x v="3485"/>
    <x v="772"/>
    <x v="81"/>
    <x v="81"/>
    <x v="7"/>
    <x v="5"/>
    <x v="2"/>
    <x v="9"/>
    <x v="9"/>
  </r>
  <r>
    <x v="3607"/>
    <x v="0"/>
    <x v="5"/>
    <x v="16"/>
    <x v="17"/>
    <x v="6"/>
    <x v="3479"/>
    <x v="766"/>
    <x v="81"/>
    <x v="81"/>
    <x v="7"/>
    <x v="5"/>
    <x v="2"/>
    <x v="5"/>
    <x v="5"/>
  </r>
  <r>
    <x v="3601"/>
    <x v="1"/>
    <x v="2"/>
    <x v="35"/>
    <x v="47"/>
    <x v="187"/>
    <x v="3473"/>
    <x v="775"/>
    <x v="81"/>
    <x v="81"/>
    <x v="7"/>
    <x v="5"/>
    <x v="2"/>
    <x v="2"/>
    <x v="2"/>
  </r>
  <r>
    <x v="3606"/>
    <x v="0"/>
    <x v="8"/>
    <x v="65"/>
    <x v="15"/>
    <x v="146"/>
    <x v="3478"/>
    <x v="782"/>
    <x v="81"/>
    <x v="81"/>
    <x v="7"/>
    <x v="5"/>
    <x v="2"/>
    <x v="8"/>
    <x v="8"/>
  </r>
  <r>
    <x v="3604"/>
    <x v="1"/>
    <x v="2"/>
    <x v="122"/>
    <x v="166"/>
    <x v="3402"/>
    <x v="3476"/>
    <x v="768"/>
    <x v="81"/>
    <x v="81"/>
    <x v="7"/>
    <x v="5"/>
    <x v="2"/>
    <x v="2"/>
    <x v="2"/>
  </r>
  <r>
    <x v="3591"/>
    <x v="0"/>
    <x v="8"/>
    <x v="30"/>
    <x v="63"/>
    <x v="34"/>
    <x v="3464"/>
    <x v="767"/>
    <x v="81"/>
    <x v="81"/>
    <x v="7"/>
    <x v="5"/>
    <x v="2"/>
    <x v="8"/>
    <x v="8"/>
  </r>
  <r>
    <x v="3591"/>
    <x v="0"/>
    <x v="7"/>
    <x v="16"/>
    <x v="17"/>
    <x v="6"/>
    <x v="3464"/>
    <x v="767"/>
    <x v="81"/>
    <x v="81"/>
    <x v="7"/>
    <x v="5"/>
    <x v="2"/>
    <x v="7"/>
    <x v="7"/>
  </r>
  <r>
    <x v="3573"/>
    <x v="0"/>
    <x v="8"/>
    <x v="20"/>
    <x v="98"/>
    <x v="145"/>
    <x v="3447"/>
    <x v="784"/>
    <x v="81"/>
    <x v="81"/>
    <x v="7"/>
    <x v="5"/>
    <x v="2"/>
    <x v="8"/>
    <x v="8"/>
  </r>
  <r>
    <x v="3587"/>
    <x v="1"/>
    <x v="2"/>
    <x v="2"/>
    <x v="21"/>
    <x v="317"/>
    <x v="3460"/>
    <x v="778"/>
    <x v="81"/>
    <x v="81"/>
    <x v="7"/>
    <x v="5"/>
    <x v="2"/>
    <x v="2"/>
    <x v="2"/>
  </r>
  <r>
    <x v="3570"/>
    <x v="0"/>
    <x v="5"/>
    <x v="16"/>
    <x v="12"/>
    <x v="102"/>
    <x v="3444"/>
    <x v="784"/>
    <x v="81"/>
    <x v="81"/>
    <x v="7"/>
    <x v="5"/>
    <x v="2"/>
    <x v="5"/>
    <x v="5"/>
  </r>
  <r>
    <x v="3573"/>
    <x v="0"/>
    <x v="2"/>
    <x v="8"/>
    <x v="85"/>
    <x v="31"/>
    <x v="3447"/>
    <x v="784"/>
    <x v="81"/>
    <x v="81"/>
    <x v="7"/>
    <x v="5"/>
    <x v="2"/>
    <x v="2"/>
    <x v="2"/>
  </r>
  <r>
    <x v="3578"/>
    <x v="0"/>
    <x v="5"/>
    <x v="12"/>
    <x v="12"/>
    <x v="13"/>
    <x v="3452"/>
    <x v="780"/>
    <x v="81"/>
    <x v="81"/>
    <x v="7"/>
    <x v="5"/>
    <x v="2"/>
    <x v="5"/>
    <x v="5"/>
  </r>
  <r>
    <x v="3642"/>
    <x v="0"/>
    <x v="4"/>
    <x v="14"/>
    <x v="113"/>
    <x v="528"/>
    <x v="3511"/>
    <x v="768"/>
    <x v="81"/>
    <x v="81"/>
    <x v="7"/>
    <x v="5"/>
    <x v="2"/>
    <x v="4"/>
    <x v="4"/>
  </r>
  <r>
    <x v="3578"/>
    <x v="0"/>
    <x v="10"/>
    <x v="17"/>
    <x v="16"/>
    <x v="249"/>
    <x v="3452"/>
    <x v="780"/>
    <x v="81"/>
    <x v="81"/>
    <x v="7"/>
    <x v="5"/>
    <x v="2"/>
    <x v="10"/>
    <x v="10"/>
  </r>
  <r>
    <x v="3574"/>
    <x v="0"/>
    <x v="11"/>
    <x v="46"/>
    <x v="57"/>
    <x v="952"/>
    <x v="3448"/>
    <x v="782"/>
    <x v="81"/>
    <x v="81"/>
    <x v="7"/>
    <x v="5"/>
    <x v="2"/>
    <x v="11"/>
    <x v="11"/>
  </r>
  <r>
    <x v="3573"/>
    <x v="0"/>
    <x v="9"/>
    <x v="20"/>
    <x v="98"/>
    <x v="145"/>
    <x v="3447"/>
    <x v="784"/>
    <x v="81"/>
    <x v="81"/>
    <x v="7"/>
    <x v="5"/>
    <x v="2"/>
    <x v="9"/>
    <x v="9"/>
  </r>
  <r>
    <x v="3577"/>
    <x v="0"/>
    <x v="11"/>
    <x v="8"/>
    <x v="0"/>
    <x v="7"/>
    <x v="3451"/>
    <x v="779"/>
    <x v="81"/>
    <x v="81"/>
    <x v="7"/>
    <x v="5"/>
    <x v="2"/>
    <x v="11"/>
    <x v="11"/>
  </r>
  <r>
    <x v="3575"/>
    <x v="0"/>
    <x v="7"/>
    <x v="12"/>
    <x v="45"/>
    <x v="6"/>
    <x v="3449"/>
    <x v="766"/>
    <x v="81"/>
    <x v="81"/>
    <x v="7"/>
    <x v="5"/>
    <x v="2"/>
    <x v="7"/>
    <x v="7"/>
  </r>
  <r>
    <x v="3590"/>
    <x v="0"/>
    <x v="0"/>
    <x v="93"/>
    <x v="13"/>
    <x v="389"/>
    <x v="3463"/>
    <x v="767"/>
    <x v="81"/>
    <x v="81"/>
    <x v="7"/>
    <x v="5"/>
    <x v="2"/>
    <x v="0"/>
    <x v="0"/>
  </r>
  <r>
    <x v="3572"/>
    <x v="0"/>
    <x v="5"/>
    <x v="75"/>
    <x v="91"/>
    <x v="124"/>
    <x v="3446"/>
    <x v="776"/>
    <x v="81"/>
    <x v="81"/>
    <x v="7"/>
    <x v="5"/>
    <x v="2"/>
    <x v="5"/>
    <x v="5"/>
  </r>
  <r>
    <x v="3581"/>
    <x v="0"/>
    <x v="5"/>
    <x v="75"/>
    <x v="91"/>
    <x v="124"/>
    <x v="3455"/>
    <x v="783"/>
    <x v="81"/>
    <x v="81"/>
    <x v="7"/>
    <x v="5"/>
    <x v="2"/>
    <x v="5"/>
    <x v="5"/>
  </r>
  <r>
    <x v="3642"/>
    <x v="0"/>
    <x v="0"/>
    <x v="48"/>
    <x v="61"/>
    <x v="356"/>
    <x v="3511"/>
    <x v="768"/>
    <x v="81"/>
    <x v="81"/>
    <x v="7"/>
    <x v="5"/>
    <x v="2"/>
    <x v="0"/>
    <x v="0"/>
  </r>
  <r>
    <x v="3587"/>
    <x v="0"/>
    <x v="9"/>
    <x v="35"/>
    <x v="31"/>
    <x v="207"/>
    <x v="3460"/>
    <x v="778"/>
    <x v="81"/>
    <x v="81"/>
    <x v="7"/>
    <x v="5"/>
    <x v="2"/>
    <x v="9"/>
    <x v="9"/>
  </r>
  <r>
    <x v="3642"/>
    <x v="0"/>
    <x v="11"/>
    <x v="113"/>
    <x v="172"/>
    <x v="404"/>
    <x v="3511"/>
    <x v="768"/>
    <x v="81"/>
    <x v="81"/>
    <x v="7"/>
    <x v="5"/>
    <x v="2"/>
    <x v="11"/>
    <x v="11"/>
  </r>
  <r>
    <x v="3589"/>
    <x v="0"/>
    <x v="4"/>
    <x v="24"/>
    <x v="1"/>
    <x v="289"/>
    <x v="3462"/>
    <x v="769"/>
    <x v="81"/>
    <x v="81"/>
    <x v="7"/>
    <x v="5"/>
    <x v="2"/>
    <x v="4"/>
    <x v="4"/>
  </r>
  <r>
    <x v="3574"/>
    <x v="0"/>
    <x v="2"/>
    <x v="80"/>
    <x v="93"/>
    <x v="2549"/>
    <x v="3448"/>
    <x v="782"/>
    <x v="81"/>
    <x v="81"/>
    <x v="7"/>
    <x v="5"/>
    <x v="2"/>
    <x v="2"/>
    <x v="2"/>
  </r>
  <r>
    <x v="3575"/>
    <x v="0"/>
    <x v="4"/>
    <x v="20"/>
    <x v="12"/>
    <x v="6"/>
    <x v="3449"/>
    <x v="766"/>
    <x v="81"/>
    <x v="81"/>
    <x v="7"/>
    <x v="5"/>
    <x v="2"/>
    <x v="4"/>
    <x v="4"/>
  </r>
  <r>
    <x v="3568"/>
    <x v="0"/>
    <x v="2"/>
    <x v="242"/>
    <x v="186"/>
    <x v="3403"/>
    <x v="3443"/>
    <x v="768"/>
    <x v="81"/>
    <x v="81"/>
    <x v="7"/>
    <x v="5"/>
    <x v="2"/>
    <x v="2"/>
    <x v="2"/>
  </r>
  <r>
    <x v="3572"/>
    <x v="0"/>
    <x v="10"/>
    <x v="75"/>
    <x v="91"/>
    <x v="124"/>
    <x v="3446"/>
    <x v="776"/>
    <x v="81"/>
    <x v="81"/>
    <x v="7"/>
    <x v="5"/>
    <x v="2"/>
    <x v="10"/>
    <x v="10"/>
  </r>
  <r>
    <x v="3587"/>
    <x v="0"/>
    <x v="4"/>
    <x v="63"/>
    <x v="54"/>
    <x v="347"/>
    <x v="3460"/>
    <x v="778"/>
    <x v="81"/>
    <x v="81"/>
    <x v="7"/>
    <x v="5"/>
    <x v="2"/>
    <x v="4"/>
    <x v="4"/>
  </r>
  <r>
    <x v="3570"/>
    <x v="0"/>
    <x v="10"/>
    <x v="0"/>
    <x v="85"/>
    <x v="126"/>
    <x v="3444"/>
    <x v="784"/>
    <x v="81"/>
    <x v="81"/>
    <x v="7"/>
    <x v="5"/>
    <x v="2"/>
    <x v="10"/>
    <x v="10"/>
  </r>
  <r>
    <x v="3589"/>
    <x v="0"/>
    <x v="9"/>
    <x v="2"/>
    <x v="35"/>
    <x v="985"/>
    <x v="3462"/>
    <x v="769"/>
    <x v="81"/>
    <x v="81"/>
    <x v="7"/>
    <x v="5"/>
    <x v="2"/>
    <x v="9"/>
    <x v="9"/>
  </r>
  <r>
    <x v="3642"/>
    <x v="0"/>
    <x v="9"/>
    <x v="125"/>
    <x v="161"/>
    <x v="73"/>
    <x v="3511"/>
    <x v="768"/>
    <x v="81"/>
    <x v="81"/>
    <x v="7"/>
    <x v="5"/>
    <x v="2"/>
    <x v="9"/>
    <x v="9"/>
  </r>
  <r>
    <x v="3589"/>
    <x v="0"/>
    <x v="11"/>
    <x v="51"/>
    <x v="15"/>
    <x v="263"/>
    <x v="3462"/>
    <x v="769"/>
    <x v="81"/>
    <x v="81"/>
    <x v="7"/>
    <x v="5"/>
    <x v="2"/>
    <x v="11"/>
    <x v="11"/>
  </r>
  <r>
    <x v="3570"/>
    <x v="0"/>
    <x v="6"/>
    <x v="93"/>
    <x v="94"/>
    <x v="207"/>
    <x v="3444"/>
    <x v="784"/>
    <x v="81"/>
    <x v="81"/>
    <x v="7"/>
    <x v="5"/>
    <x v="2"/>
    <x v="6"/>
    <x v="6"/>
  </r>
  <r>
    <x v="3587"/>
    <x v="0"/>
    <x v="3"/>
    <x v="63"/>
    <x v="34"/>
    <x v="132"/>
    <x v="3460"/>
    <x v="778"/>
    <x v="81"/>
    <x v="81"/>
    <x v="7"/>
    <x v="5"/>
    <x v="2"/>
    <x v="3"/>
    <x v="3"/>
  </r>
  <r>
    <x v="3581"/>
    <x v="0"/>
    <x v="0"/>
    <x v="75"/>
    <x v="91"/>
    <x v="124"/>
    <x v="3455"/>
    <x v="783"/>
    <x v="81"/>
    <x v="81"/>
    <x v="7"/>
    <x v="5"/>
    <x v="2"/>
    <x v="0"/>
    <x v="0"/>
  </r>
  <r>
    <x v="3580"/>
    <x v="1"/>
    <x v="2"/>
    <x v="15"/>
    <x v="51"/>
    <x v="73"/>
    <x v="3454"/>
    <x v="779"/>
    <x v="81"/>
    <x v="81"/>
    <x v="7"/>
    <x v="5"/>
    <x v="2"/>
    <x v="2"/>
    <x v="2"/>
  </r>
  <r>
    <x v="3580"/>
    <x v="0"/>
    <x v="3"/>
    <x v="30"/>
    <x v="11"/>
    <x v="384"/>
    <x v="3454"/>
    <x v="779"/>
    <x v="81"/>
    <x v="81"/>
    <x v="7"/>
    <x v="5"/>
    <x v="2"/>
    <x v="3"/>
    <x v="3"/>
  </r>
  <r>
    <x v="3568"/>
    <x v="0"/>
    <x v="4"/>
    <x v="120"/>
    <x v="104"/>
    <x v="733"/>
    <x v="3443"/>
    <x v="768"/>
    <x v="81"/>
    <x v="81"/>
    <x v="7"/>
    <x v="5"/>
    <x v="2"/>
    <x v="4"/>
    <x v="4"/>
  </r>
  <r>
    <x v="3587"/>
    <x v="0"/>
    <x v="1"/>
    <x v="35"/>
    <x v="31"/>
    <x v="207"/>
    <x v="3460"/>
    <x v="778"/>
    <x v="81"/>
    <x v="81"/>
    <x v="7"/>
    <x v="5"/>
    <x v="2"/>
    <x v="1"/>
    <x v="1"/>
  </r>
  <r>
    <x v="3583"/>
    <x v="0"/>
    <x v="5"/>
    <x v="9"/>
    <x v="43"/>
    <x v="183"/>
    <x v="3456"/>
    <x v="772"/>
    <x v="81"/>
    <x v="81"/>
    <x v="7"/>
    <x v="5"/>
    <x v="2"/>
    <x v="5"/>
    <x v="5"/>
  </r>
  <r>
    <x v="3623"/>
    <x v="0"/>
    <x v="5"/>
    <x v="12"/>
    <x v="6"/>
    <x v="145"/>
    <x v="3494"/>
    <x v="782"/>
    <x v="81"/>
    <x v="81"/>
    <x v="7"/>
    <x v="5"/>
    <x v="2"/>
    <x v="5"/>
    <x v="5"/>
  </r>
  <r>
    <x v="3559"/>
    <x v="0"/>
    <x v="3"/>
    <x v="63"/>
    <x v="76"/>
    <x v="64"/>
    <x v="3435"/>
    <x v="773"/>
    <x v="81"/>
    <x v="81"/>
    <x v="7"/>
    <x v="5"/>
    <x v="2"/>
    <x v="3"/>
    <x v="3"/>
  </r>
  <r>
    <x v="3554"/>
    <x v="0"/>
    <x v="10"/>
    <x v="21"/>
    <x v="63"/>
    <x v="13"/>
    <x v="3430"/>
    <x v="773"/>
    <x v="81"/>
    <x v="81"/>
    <x v="7"/>
    <x v="5"/>
    <x v="2"/>
    <x v="10"/>
    <x v="10"/>
  </r>
  <r>
    <x v="3635"/>
    <x v="0"/>
    <x v="4"/>
    <x v="5"/>
    <x v="8"/>
    <x v="10"/>
    <x v="3505"/>
    <x v="773"/>
    <x v="81"/>
    <x v="81"/>
    <x v="7"/>
    <x v="5"/>
    <x v="2"/>
    <x v="4"/>
    <x v="4"/>
  </r>
  <r>
    <x v="3643"/>
    <x v="0"/>
    <x v="0"/>
    <x v="7"/>
    <x v="43"/>
    <x v="50"/>
    <x v="3512"/>
    <x v="769"/>
    <x v="81"/>
    <x v="81"/>
    <x v="7"/>
    <x v="5"/>
    <x v="2"/>
    <x v="0"/>
    <x v="0"/>
  </r>
  <r>
    <x v="3636"/>
    <x v="0"/>
    <x v="6"/>
    <x v="24"/>
    <x v="26"/>
    <x v="137"/>
    <x v="3506"/>
    <x v="775"/>
    <x v="81"/>
    <x v="81"/>
    <x v="7"/>
    <x v="5"/>
    <x v="2"/>
    <x v="6"/>
    <x v="6"/>
  </r>
  <r>
    <x v="3553"/>
    <x v="0"/>
    <x v="8"/>
    <x v="16"/>
    <x v="45"/>
    <x v="145"/>
    <x v="3429"/>
    <x v="764"/>
    <x v="81"/>
    <x v="81"/>
    <x v="7"/>
    <x v="5"/>
    <x v="2"/>
    <x v="8"/>
    <x v="8"/>
  </r>
  <r>
    <x v="3555"/>
    <x v="0"/>
    <x v="0"/>
    <x v="0"/>
    <x v="18"/>
    <x v="1431"/>
    <x v="3431"/>
    <x v="779"/>
    <x v="81"/>
    <x v="81"/>
    <x v="7"/>
    <x v="5"/>
    <x v="2"/>
    <x v="0"/>
    <x v="0"/>
  </r>
  <r>
    <x v="3560"/>
    <x v="0"/>
    <x v="9"/>
    <x v="55"/>
    <x v="120"/>
    <x v="12"/>
    <x v="3436"/>
    <x v="764"/>
    <x v="81"/>
    <x v="81"/>
    <x v="7"/>
    <x v="5"/>
    <x v="2"/>
    <x v="9"/>
    <x v="9"/>
  </r>
  <r>
    <x v="3630"/>
    <x v="0"/>
    <x v="5"/>
    <x v="12"/>
    <x v="12"/>
    <x v="13"/>
    <x v="3500"/>
    <x v="777"/>
    <x v="81"/>
    <x v="81"/>
    <x v="7"/>
    <x v="5"/>
    <x v="2"/>
    <x v="5"/>
    <x v="5"/>
  </r>
  <r>
    <x v="3620"/>
    <x v="0"/>
    <x v="2"/>
    <x v="11"/>
    <x v="3"/>
    <x v="75"/>
    <x v="3491"/>
    <x v="781"/>
    <x v="81"/>
    <x v="81"/>
    <x v="7"/>
    <x v="5"/>
    <x v="2"/>
    <x v="2"/>
    <x v="2"/>
  </r>
  <r>
    <x v="3628"/>
    <x v="0"/>
    <x v="4"/>
    <x v="23"/>
    <x v="36"/>
    <x v="291"/>
    <x v="3498"/>
    <x v="779"/>
    <x v="81"/>
    <x v="81"/>
    <x v="7"/>
    <x v="5"/>
    <x v="2"/>
    <x v="4"/>
    <x v="4"/>
  </r>
  <r>
    <x v="3561"/>
    <x v="0"/>
    <x v="2"/>
    <x v="9"/>
    <x v="62"/>
    <x v="84"/>
    <x v="3437"/>
    <x v="781"/>
    <x v="81"/>
    <x v="81"/>
    <x v="7"/>
    <x v="5"/>
    <x v="2"/>
    <x v="2"/>
    <x v="2"/>
  </r>
  <r>
    <x v="3528"/>
    <x v="0"/>
    <x v="5"/>
    <x v="13"/>
    <x v="8"/>
    <x v="572"/>
    <x v="3406"/>
    <x v="765"/>
    <x v="81"/>
    <x v="81"/>
    <x v="7"/>
    <x v="5"/>
    <x v="2"/>
    <x v="5"/>
    <x v="5"/>
  </r>
  <r>
    <x v="3626"/>
    <x v="0"/>
    <x v="5"/>
    <x v="20"/>
    <x v="41"/>
    <x v="73"/>
    <x v="3496"/>
    <x v="766"/>
    <x v="81"/>
    <x v="81"/>
    <x v="7"/>
    <x v="5"/>
    <x v="2"/>
    <x v="5"/>
    <x v="5"/>
  </r>
  <r>
    <x v="3619"/>
    <x v="0"/>
    <x v="10"/>
    <x v="12"/>
    <x v="12"/>
    <x v="13"/>
    <x v="3490"/>
    <x v="766"/>
    <x v="81"/>
    <x v="81"/>
    <x v="7"/>
    <x v="5"/>
    <x v="2"/>
    <x v="10"/>
    <x v="10"/>
  </r>
  <r>
    <x v="3551"/>
    <x v="0"/>
    <x v="0"/>
    <x v="75"/>
    <x v="91"/>
    <x v="124"/>
    <x v="3427"/>
    <x v="772"/>
    <x v="81"/>
    <x v="81"/>
    <x v="7"/>
    <x v="5"/>
    <x v="2"/>
    <x v="0"/>
    <x v="0"/>
  </r>
  <r>
    <x v="3634"/>
    <x v="0"/>
    <x v="5"/>
    <x v="16"/>
    <x v="45"/>
    <x v="145"/>
    <x v="3504"/>
    <x v="774"/>
    <x v="81"/>
    <x v="81"/>
    <x v="7"/>
    <x v="5"/>
    <x v="2"/>
    <x v="5"/>
    <x v="5"/>
  </r>
  <r>
    <x v="3528"/>
    <x v="0"/>
    <x v="6"/>
    <x v="31"/>
    <x v="32"/>
    <x v="977"/>
    <x v="3406"/>
    <x v="765"/>
    <x v="81"/>
    <x v="81"/>
    <x v="7"/>
    <x v="5"/>
    <x v="2"/>
    <x v="6"/>
    <x v="6"/>
  </r>
  <r>
    <x v="3627"/>
    <x v="0"/>
    <x v="7"/>
    <x v="7"/>
    <x v="56"/>
    <x v="265"/>
    <x v="3497"/>
    <x v="771"/>
    <x v="81"/>
    <x v="81"/>
    <x v="7"/>
    <x v="5"/>
    <x v="2"/>
    <x v="7"/>
    <x v="7"/>
  </r>
  <r>
    <x v="3633"/>
    <x v="0"/>
    <x v="9"/>
    <x v="33"/>
    <x v="32"/>
    <x v="358"/>
    <x v="3503"/>
    <x v="773"/>
    <x v="81"/>
    <x v="81"/>
    <x v="7"/>
    <x v="5"/>
    <x v="2"/>
    <x v="9"/>
    <x v="9"/>
  </r>
  <r>
    <x v="3620"/>
    <x v="0"/>
    <x v="4"/>
    <x v="17"/>
    <x v="76"/>
    <x v="704"/>
    <x v="3491"/>
    <x v="781"/>
    <x v="81"/>
    <x v="81"/>
    <x v="7"/>
    <x v="5"/>
    <x v="2"/>
    <x v="4"/>
    <x v="4"/>
  </r>
  <r>
    <x v="3635"/>
    <x v="0"/>
    <x v="1"/>
    <x v="26"/>
    <x v="1"/>
    <x v="121"/>
    <x v="3505"/>
    <x v="773"/>
    <x v="81"/>
    <x v="81"/>
    <x v="7"/>
    <x v="5"/>
    <x v="2"/>
    <x v="1"/>
    <x v="1"/>
  </r>
  <r>
    <x v="3632"/>
    <x v="0"/>
    <x v="5"/>
    <x v="16"/>
    <x v="17"/>
    <x v="6"/>
    <x v="3502"/>
    <x v="767"/>
    <x v="81"/>
    <x v="81"/>
    <x v="7"/>
    <x v="5"/>
    <x v="2"/>
    <x v="5"/>
    <x v="5"/>
  </r>
  <r>
    <x v="3630"/>
    <x v="0"/>
    <x v="11"/>
    <x v="30"/>
    <x v="11"/>
    <x v="384"/>
    <x v="3500"/>
    <x v="777"/>
    <x v="81"/>
    <x v="81"/>
    <x v="7"/>
    <x v="5"/>
    <x v="2"/>
    <x v="11"/>
    <x v="11"/>
  </r>
  <r>
    <x v="3632"/>
    <x v="0"/>
    <x v="7"/>
    <x v="20"/>
    <x v="41"/>
    <x v="73"/>
    <x v="3502"/>
    <x v="767"/>
    <x v="81"/>
    <x v="81"/>
    <x v="7"/>
    <x v="5"/>
    <x v="2"/>
    <x v="7"/>
    <x v="7"/>
  </r>
  <r>
    <x v="3631"/>
    <x v="0"/>
    <x v="5"/>
    <x v="21"/>
    <x v="14"/>
    <x v="126"/>
    <x v="3501"/>
    <x v="775"/>
    <x v="81"/>
    <x v="81"/>
    <x v="7"/>
    <x v="5"/>
    <x v="2"/>
    <x v="5"/>
    <x v="5"/>
  </r>
  <r>
    <x v="3635"/>
    <x v="0"/>
    <x v="2"/>
    <x v="92"/>
    <x v="8"/>
    <x v="63"/>
    <x v="3505"/>
    <x v="773"/>
    <x v="81"/>
    <x v="81"/>
    <x v="7"/>
    <x v="5"/>
    <x v="2"/>
    <x v="2"/>
    <x v="2"/>
  </r>
  <r>
    <x v="3562"/>
    <x v="0"/>
    <x v="5"/>
    <x v="6"/>
    <x v="6"/>
    <x v="6"/>
    <x v="3438"/>
    <x v="777"/>
    <x v="81"/>
    <x v="81"/>
    <x v="7"/>
    <x v="5"/>
    <x v="2"/>
    <x v="5"/>
    <x v="5"/>
  </r>
  <r>
    <x v="3555"/>
    <x v="0"/>
    <x v="11"/>
    <x v="49"/>
    <x v="114"/>
    <x v="1655"/>
    <x v="3431"/>
    <x v="779"/>
    <x v="81"/>
    <x v="81"/>
    <x v="7"/>
    <x v="5"/>
    <x v="2"/>
    <x v="11"/>
    <x v="11"/>
  </r>
  <r>
    <x v="3560"/>
    <x v="1"/>
    <x v="2"/>
    <x v="175"/>
    <x v="141"/>
    <x v="107"/>
    <x v="3436"/>
    <x v="764"/>
    <x v="81"/>
    <x v="81"/>
    <x v="7"/>
    <x v="5"/>
    <x v="2"/>
    <x v="2"/>
    <x v="2"/>
  </r>
  <r>
    <x v="3627"/>
    <x v="0"/>
    <x v="9"/>
    <x v="51"/>
    <x v="39"/>
    <x v="3404"/>
    <x v="3497"/>
    <x v="771"/>
    <x v="81"/>
    <x v="81"/>
    <x v="7"/>
    <x v="5"/>
    <x v="2"/>
    <x v="9"/>
    <x v="9"/>
  </r>
  <r>
    <x v="3628"/>
    <x v="0"/>
    <x v="7"/>
    <x v="79"/>
    <x v="18"/>
    <x v="7"/>
    <x v="3498"/>
    <x v="779"/>
    <x v="81"/>
    <x v="81"/>
    <x v="7"/>
    <x v="5"/>
    <x v="2"/>
    <x v="7"/>
    <x v="7"/>
  </r>
  <r>
    <x v="3634"/>
    <x v="0"/>
    <x v="6"/>
    <x v="7"/>
    <x v="8"/>
    <x v="11"/>
    <x v="3504"/>
    <x v="774"/>
    <x v="81"/>
    <x v="81"/>
    <x v="7"/>
    <x v="5"/>
    <x v="2"/>
    <x v="6"/>
    <x v="6"/>
  </r>
  <r>
    <x v="3622"/>
    <x v="0"/>
    <x v="9"/>
    <x v="65"/>
    <x v="81"/>
    <x v="614"/>
    <x v="3493"/>
    <x v="765"/>
    <x v="81"/>
    <x v="81"/>
    <x v="7"/>
    <x v="5"/>
    <x v="2"/>
    <x v="9"/>
    <x v="9"/>
  </r>
  <r>
    <x v="3560"/>
    <x v="0"/>
    <x v="2"/>
    <x v="175"/>
    <x v="141"/>
    <x v="107"/>
    <x v="3436"/>
    <x v="764"/>
    <x v="81"/>
    <x v="81"/>
    <x v="7"/>
    <x v="5"/>
    <x v="2"/>
    <x v="2"/>
    <x v="2"/>
  </r>
  <r>
    <x v="3635"/>
    <x v="0"/>
    <x v="8"/>
    <x v="23"/>
    <x v="23"/>
    <x v="24"/>
    <x v="3505"/>
    <x v="773"/>
    <x v="81"/>
    <x v="81"/>
    <x v="7"/>
    <x v="5"/>
    <x v="2"/>
    <x v="8"/>
    <x v="8"/>
  </r>
  <r>
    <x v="3552"/>
    <x v="0"/>
    <x v="0"/>
    <x v="5"/>
    <x v="56"/>
    <x v="727"/>
    <x v="3428"/>
    <x v="779"/>
    <x v="81"/>
    <x v="81"/>
    <x v="7"/>
    <x v="5"/>
    <x v="2"/>
    <x v="0"/>
    <x v="0"/>
  </r>
  <r>
    <x v="3587"/>
    <x v="0"/>
    <x v="7"/>
    <x v="7"/>
    <x v="11"/>
    <x v="319"/>
    <x v="3460"/>
    <x v="778"/>
    <x v="81"/>
    <x v="81"/>
    <x v="7"/>
    <x v="5"/>
    <x v="2"/>
    <x v="7"/>
    <x v="7"/>
  </r>
  <r>
    <x v="3555"/>
    <x v="0"/>
    <x v="1"/>
    <x v="56"/>
    <x v="106"/>
    <x v="2372"/>
    <x v="3431"/>
    <x v="779"/>
    <x v="81"/>
    <x v="81"/>
    <x v="7"/>
    <x v="5"/>
    <x v="2"/>
    <x v="1"/>
    <x v="1"/>
  </r>
  <r>
    <x v="3553"/>
    <x v="0"/>
    <x v="6"/>
    <x v="75"/>
    <x v="91"/>
    <x v="124"/>
    <x v="3429"/>
    <x v="764"/>
    <x v="81"/>
    <x v="81"/>
    <x v="7"/>
    <x v="5"/>
    <x v="2"/>
    <x v="6"/>
    <x v="6"/>
  </r>
  <r>
    <x v="3557"/>
    <x v="0"/>
    <x v="8"/>
    <x v="26"/>
    <x v="59"/>
    <x v="993"/>
    <x v="3433"/>
    <x v="772"/>
    <x v="81"/>
    <x v="81"/>
    <x v="7"/>
    <x v="5"/>
    <x v="2"/>
    <x v="8"/>
    <x v="8"/>
  </r>
  <r>
    <x v="3527"/>
    <x v="0"/>
    <x v="5"/>
    <x v="12"/>
    <x v="45"/>
    <x v="6"/>
    <x v="3405"/>
    <x v="764"/>
    <x v="81"/>
    <x v="81"/>
    <x v="7"/>
    <x v="5"/>
    <x v="2"/>
    <x v="5"/>
    <x v="5"/>
  </r>
  <r>
    <x v="3562"/>
    <x v="0"/>
    <x v="3"/>
    <x v="36"/>
    <x v="31"/>
    <x v="39"/>
    <x v="3438"/>
    <x v="777"/>
    <x v="81"/>
    <x v="81"/>
    <x v="7"/>
    <x v="5"/>
    <x v="2"/>
    <x v="3"/>
    <x v="3"/>
  </r>
  <r>
    <x v="3623"/>
    <x v="0"/>
    <x v="6"/>
    <x v="0"/>
    <x v="18"/>
    <x v="1431"/>
    <x v="3494"/>
    <x v="782"/>
    <x v="81"/>
    <x v="81"/>
    <x v="7"/>
    <x v="5"/>
    <x v="2"/>
    <x v="6"/>
    <x v="6"/>
  </r>
  <r>
    <x v="3560"/>
    <x v="0"/>
    <x v="8"/>
    <x v="98"/>
    <x v="99"/>
    <x v="318"/>
    <x v="3436"/>
    <x v="764"/>
    <x v="81"/>
    <x v="81"/>
    <x v="7"/>
    <x v="5"/>
    <x v="2"/>
    <x v="8"/>
    <x v="8"/>
  </r>
  <r>
    <x v="3631"/>
    <x v="0"/>
    <x v="11"/>
    <x v="22"/>
    <x v="127"/>
    <x v="3013"/>
    <x v="3501"/>
    <x v="775"/>
    <x v="81"/>
    <x v="81"/>
    <x v="7"/>
    <x v="5"/>
    <x v="2"/>
    <x v="11"/>
    <x v="11"/>
  </r>
  <r>
    <x v="3622"/>
    <x v="0"/>
    <x v="11"/>
    <x v="50"/>
    <x v="47"/>
    <x v="7"/>
    <x v="3493"/>
    <x v="765"/>
    <x v="81"/>
    <x v="81"/>
    <x v="7"/>
    <x v="5"/>
    <x v="2"/>
    <x v="11"/>
    <x v="11"/>
  </r>
  <r>
    <x v="3618"/>
    <x v="0"/>
    <x v="3"/>
    <x v="21"/>
    <x v="43"/>
    <x v="957"/>
    <x v="3489"/>
    <x v="764"/>
    <x v="81"/>
    <x v="81"/>
    <x v="7"/>
    <x v="5"/>
    <x v="2"/>
    <x v="3"/>
    <x v="3"/>
  </r>
  <r>
    <x v="3569"/>
    <x v="0"/>
    <x v="11"/>
    <x v="63"/>
    <x v="54"/>
    <x v="347"/>
    <x v="883"/>
    <x v="764"/>
    <x v="81"/>
    <x v="81"/>
    <x v="7"/>
    <x v="5"/>
    <x v="2"/>
    <x v="11"/>
    <x v="11"/>
  </r>
  <r>
    <x v="3582"/>
    <x v="0"/>
    <x v="2"/>
    <x v="65"/>
    <x v="44"/>
    <x v="365"/>
    <x v="1309"/>
    <x v="772"/>
    <x v="81"/>
    <x v="81"/>
    <x v="7"/>
    <x v="5"/>
    <x v="2"/>
    <x v="2"/>
    <x v="2"/>
  </r>
  <r>
    <x v="3590"/>
    <x v="0"/>
    <x v="2"/>
    <x v="60"/>
    <x v="105"/>
    <x v="941"/>
    <x v="3463"/>
    <x v="767"/>
    <x v="81"/>
    <x v="81"/>
    <x v="7"/>
    <x v="5"/>
    <x v="2"/>
    <x v="2"/>
    <x v="2"/>
  </r>
  <r>
    <x v="3592"/>
    <x v="0"/>
    <x v="5"/>
    <x v="0"/>
    <x v="98"/>
    <x v="11"/>
    <x v="3465"/>
    <x v="765"/>
    <x v="81"/>
    <x v="81"/>
    <x v="7"/>
    <x v="5"/>
    <x v="2"/>
    <x v="5"/>
    <x v="5"/>
  </r>
  <r>
    <x v="3569"/>
    <x v="0"/>
    <x v="0"/>
    <x v="20"/>
    <x v="41"/>
    <x v="73"/>
    <x v="883"/>
    <x v="764"/>
    <x v="81"/>
    <x v="81"/>
    <x v="7"/>
    <x v="5"/>
    <x v="2"/>
    <x v="0"/>
    <x v="0"/>
  </r>
  <r>
    <x v="3579"/>
    <x v="0"/>
    <x v="0"/>
    <x v="16"/>
    <x v="17"/>
    <x v="6"/>
    <x v="3453"/>
    <x v="770"/>
    <x v="81"/>
    <x v="81"/>
    <x v="7"/>
    <x v="5"/>
    <x v="2"/>
    <x v="0"/>
    <x v="0"/>
  </r>
  <r>
    <x v="3590"/>
    <x v="0"/>
    <x v="8"/>
    <x v="35"/>
    <x v="75"/>
    <x v="251"/>
    <x v="3463"/>
    <x v="767"/>
    <x v="81"/>
    <x v="81"/>
    <x v="7"/>
    <x v="5"/>
    <x v="2"/>
    <x v="8"/>
    <x v="8"/>
  </r>
  <r>
    <x v="3575"/>
    <x v="0"/>
    <x v="2"/>
    <x v="20"/>
    <x v="6"/>
    <x v="7"/>
    <x v="3449"/>
    <x v="766"/>
    <x v="81"/>
    <x v="81"/>
    <x v="7"/>
    <x v="5"/>
    <x v="2"/>
    <x v="2"/>
    <x v="2"/>
  </r>
  <r>
    <x v="3576"/>
    <x v="0"/>
    <x v="0"/>
    <x v="10"/>
    <x v="13"/>
    <x v="202"/>
    <x v="3450"/>
    <x v="773"/>
    <x v="81"/>
    <x v="81"/>
    <x v="7"/>
    <x v="5"/>
    <x v="2"/>
    <x v="0"/>
    <x v="0"/>
  </r>
  <r>
    <x v="3582"/>
    <x v="0"/>
    <x v="4"/>
    <x v="63"/>
    <x v="1"/>
    <x v="165"/>
    <x v="1309"/>
    <x v="772"/>
    <x v="81"/>
    <x v="81"/>
    <x v="7"/>
    <x v="5"/>
    <x v="2"/>
    <x v="4"/>
    <x v="4"/>
  </r>
  <r>
    <x v="3567"/>
    <x v="0"/>
    <x v="5"/>
    <x v="0"/>
    <x v="41"/>
    <x v="6"/>
    <x v="3442"/>
    <x v="775"/>
    <x v="81"/>
    <x v="81"/>
    <x v="7"/>
    <x v="5"/>
    <x v="2"/>
    <x v="5"/>
    <x v="5"/>
  </r>
  <r>
    <x v="3589"/>
    <x v="0"/>
    <x v="2"/>
    <x v="113"/>
    <x v="114"/>
    <x v="246"/>
    <x v="3462"/>
    <x v="769"/>
    <x v="81"/>
    <x v="81"/>
    <x v="7"/>
    <x v="5"/>
    <x v="2"/>
    <x v="2"/>
    <x v="2"/>
  </r>
  <r>
    <x v="3628"/>
    <x v="0"/>
    <x v="3"/>
    <x v="23"/>
    <x v="56"/>
    <x v="204"/>
    <x v="3498"/>
    <x v="779"/>
    <x v="81"/>
    <x v="81"/>
    <x v="7"/>
    <x v="5"/>
    <x v="2"/>
    <x v="3"/>
    <x v="3"/>
  </r>
  <r>
    <x v="3554"/>
    <x v="0"/>
    <x v="0"/>
    <x v="6"/>
    <x v="98"/>
    <x v="13"/>
    <x v="3430"/>
    <x v="773"/>
    <x v="81"/>
    <x v="81"/>
    <x v="7"/>
    <x v="5"/>
    <x v="2"/>
    <x v="0"/>
    <x v="0"/>
  </r>
  <r>
    <x v="3623"/>
    <x v="0"/>
    <x v="9"/>
    <x v="30"/>
    <x v="5"/>
    <x v="232"/>
    <x v="3494"/>
    <x v="782"/>
    <x v="81"/>
    <x v="81"/>
    <x v="7"/>
    <x v="5"/>
    <x v="2"/>
    <x v="9"/>
    <x v="9"/>
  </r>
  <r>
    <x v="3618"/>
    <x v="0"/>
    <x v="1"/>
    <x v="11"/>
    <x v="1"/>
    <x v="540"/>
    <x v="3489"/>
    <x v="764"/>
    <x v="81"/>
    <x v="81"/>
    <x v="7"/>
    <x v="5"/>
    <x v="2"/>
    <x v="1"/>
    <x v="1"/>
  </r>
  <r>
    <x v="3551"/>
    <x v="0"/>
    <x v="8"/>
    <x v="10"/>
    <x v="9"/>
    <x v="9"/>
    <x v="3427"/>
    <x v="772"/>
    <x v="81"/>
    <x v="81"/>
    <x v="7"/>
    <x v="5"/>
    <x v="2"/>
    <x v="8"/>
    <x v="8"/>
  </r>
  <r>
    <x v="3627"/>
    <x v="0"/>
    <x v="10"/>
    <x v="17"/>
    <x v="54"/>
    <x v="2727"/>
    <x v="3497"/>
    <x v="771"/>
    <x v="81"/>
    <x v="81"/>
    <x v="7"/>
    <x v="5"/>
    <x v="2"/>
    <x v="10"/>
    <x v="10"/>
  </r>
  <r>
    <x v="3621"/>
    <x v="1"/>
    <x v="2"/>
    <x v="84"/>
    <x v="102"/>
    <x v="19"/>
    <x v="3492"/>
    <x v="764"/>
    <x v="81"/>
    <x v="81"/>
    <x v="7"/>
    <x v="5"/>
    <x v="2"/>
    <x v="2"/>
    <x v="2"/>
  </r>
  <r>
    <x v="3633"/>
    <x v="0"/>
    <x v="2"/>
    <x v="46"/>
    <x v="27"/>
    <x v="710"/>
    <x v="3503"/>
    <x v="773"/>
    <x v="81"/>
    <x v="81"/>
    <x v="7"/>
    <x v="5"/>
    <x v="2"/>
    <x v="2"/>
    <x v="2"/>
  </r>
  <r>
    <x v="3626"/>
    <x v="0"/>
    <x v="1"/>
    <x v="40"/>
    <x v="2"/>
    <x v="1622"/>
    <x v="3496"/>
    <x v="766"/>
    <x v="81"/>
    <x v="81"/>
    <x v="7"/>
    <x v="5"/>
    <x v="2"/>
    <x v="1"/>
    <x v="1"/>
  </r>
  <r>
    <x v="3636"/>
    <x v="0"/>
    <x v="8"/>
    <x v="33"/>
    <x v="21"/>
    <x v="378"/>
    <x v="3506"/>
    <x v="775"/>
    <x v="81"/>
    <x v="81"/>
    <x v="7"/>
    <x v="5"/>
    <x v="2"/>
    <x v="8"/>
    <x v="8"/>
  </r>
  <r>
    <x v="3559"/>
    <x v="0"/>
    <x v="0"/>
    <x v="93"/>
    <x v="94"/>
    <x v="207"/>
    <x v="3435"/>
    <x v="773"/>
    <x v="81"/>
    <x v="81"/>
    <x v="7"/>
    <x v="5"/>
    <x v="2"/>
    <x v="0"/>
    <x v="0"/>
  </r>
  <r>
    <x v="3552"/>
    <x v="0"/>
    <x v="8"/>
    <x v="82"/>
    <x v="49"/>
    <x v="1502"/>
    <x v="3428"/>
    <x v="779"/>
    <x v="81"/>
    <x v="81"/>
    <x v="7"/>
    <x v="5"/>
    <x v="2"/>
    <x v="8"/>
    <x v="8"/>
  </r>
  <r>
    <x v="3528"/>
    <x v="0"/>
    <x v="8"/>
    <x v="32"/>
    <x v="172"/>
    <x v="335"/>
    <x v="3406"/>
    <x v="765"/>
    <x v="81"/>
    <x v="81"/>
    <x v="7"/>
    <x v="5"/>
    <x v="2"/>
    <x v="8"/>
    <x v="8"/>
  </r>
  <r>
    <x v="3638"/>
    <x v="0"/>
    <x v="3"/>
    <x v="3"/>
    <x v="56"/>
    <x v="13"/>
    <x v="3508"/>
    <x v="764"/>
    <x v="81"/>
    <x v="81"/>
    <x v="7"/>
    <x v="5"/>
    <x v="2"/>
    <x v="3"/>
    <x v="3"/>
  </r>
  <r>
    <x v="3626"/>
    <x v="0"/>
    <x v="10"/>
    <x v="23"/>
    <x v="16"/>
    <x v="54"/>
    <x v="3496"/>
    <x v="766"/>
    <x v="81"/>
    <x v="81"/>
    <x v="7"/>
    <x v="5"/>
    <x v="2"/>
    <x v="10"/>
    <x v="10"/>
  </r>
  <r>
    <x v="3625"/>
    <x v="0"/>
    <x v="0"/>
    <x v="79"/>
    <x v="13"/>
    <x v="37"/>
    <x v="3495"/>
    <x v="771"/>
    <x v="81"/>
    <x v="81"/>
    <x v="7"/>
    <x v="5"/>
    <x v="2"/>
    <x v="0"/>
    <x v="0"/>
  </r>
  <r>
    <x v="3551"/>
    <x v="1"/>
    <x v="2"/>
    <x v="30"/>
    <x v="63"/>
    <x v="34"/>
    <x v="3427"/>
    <x v="772"/>
    <x v="81"/>
    <x v="81"/>
    <x v="7"/>
    <x v="5"/>
    <x v="2"/>
    <x v="2"/>
    <x v="2"/>
  </r>
  <r>
    <x v="3633"/>
    <x v="0"/>
    <x v="11"/>
    <x v="35"/>
    <x v="75"/>
    <x v="251"/>
    <x v="3503"/>
    <x v="773"/>
    <x v="81"/>
    <x v="81"/>
    <x v="7"/>
    <x v="5"/>
    <x v="2"/>
    <x v="11"/>
    <x v="11"/>
  </r>
  <r>
    <x v="3621"/>
    <x v="0"/>
    <x v="2"/>
    <x v="84"/>
    <x v="102"/>
    <x v="19"/>
    <x v="3492"/>
    <x v="764"/>
    <x v="81"/>
    <x v="81"/>
    <x v="7"/>
    <x v="5"/>
    <x v="2"/>
    <x v="2"/>
    <x v="2"/>
  </r>
  <r>
    <x v="3618"/>
    <x v="0"/>
    <x v="7"/>
    <x v="20"/>
    <x v="98"/>
    <x v="145"/>
    <x v="3489"/>
    <x v="764"/>
    <x v="81"/>
    <x v="81"/>
    <x v="7"/>
    <x v="5"/>
    <x v="2"/>
    <x v="7"/>
    <x v="7"/>
  </r>
  <r>
    <x v="3634"/>
    <x v="0"/>
    <x v="7"/>
    <x v="93"/>
    <x v="94"/>
    <x v="207"/>
    <x v="3504"/>
    <x v="774"/>
    <x v="81"/>
    <x v="81"/>
    <x v="7"/>
    <x v="5"/>
    <x v="2"/>
    <x v="7"/>
    <x v="7"/>
  </r>
  <r>
    <x v="3630"/>
    <x v="0"/>
    <x v="0"/>
    <x v="6"/>
    <x v="98"/>
    <x v="13"/>
    <x v="3500"/>
    <x v="777"/>
    <x v="81"/>
    <x v="81"/>
    <x v="7"/>
    <x v="5"/>
    <x v="2"/>
    <x v="0"/>
    <x v="0"/>
  </r>
  <r>
    <x v="3620"/>
    <x v="0"/>
    <x v="1"/>
    <x v="82"/>
    <x v="48"/>
    <x v="299"/>
    <x v="3491"/>
    <x v="781"/>
    <x v="81"/>
    <x v="81"/>
    <x v="7"/>
    <x v="5"/>
    <x v="2"/>
    <x v="1"/>
    <x v="1"/>
  </r>
  <r>
    <x v="3558"/>
    <x v="0"/>
    <x v="6"/>
    <x v="21"/>
    <x v="94"/>
    <x v="6"/>
    <x v="3434"/>
    <x v="780"/>
    <x v="81"/>
    <x v="81"/>
    <x v="7"/>
    <x v="5"/>
    <x v="2"/>
    <x v="6"/>
    <x v="6"/>
  </r>
  <r>
    <x v="3621"/>
    <x v="0"/>
    <x v="4"/>
    <x v="26"/>
    <x v="76"/>
    <x v="11"/>
    <x v="3492"/>
    <x v="764"/>
    <x v="81"/>
    <x v="81"/>
    <x v="7"/>
    <x v="5"/>
    <x v="2"/>
    <x v="4"/>
    <x v="4"/>
  </r>
  <r>
    <x v="3553"/>
    <x v="0"/>
    <x v="0"/>
    <x v="75"/>
    <x v="91"/>
    <x v="124"/>
    <x v="3429"/>
    <x v="764"/>
    <x v="81"/>
    <x v="81"/>
    <x v="7"/>
    <x v="5"/>
    <x v="2"/>
    <x v="0"/>
    <x v="0"/>
  </r>
  <r>
    <x v="3529"/>
    <x v="0"/>
    <x v="2"/>
    <x v="6"/>
    <x v="6"/>
    <x v="6"/>
    <x v="3407"/>
    <x v="766"/>
    <x v="81"/>
    <x v="81"/>
    <x v="7"/>
    <x v="5"/>
    <x v="2"/>
    <x v="2"/>
    <x v="2"/>
  </r>
  <r>
    <x v="3635"/>
    <x v="0"/>
    <x v="3"/>
    <x v="17"/>
    <x v="43"/>
    <x v="437"/>
    <x v="3505"/>
    <x v="773"/>
    <x v="81"/>
    <x v="81"/>
    <x v="7"/>
    <x v="5"/>
    <x v="2"/>
    <x v="3"/>
    <x v="3"/>
  </r>
  <r>
    <x v="3632"/>
    <x v="0"/>
    <x v="1"/>
    <x v="48"/>
    <x v="36"/>
    <x v="26"/>
    <x v="3502"/>
    <x v="767"/>
    <x v="81"/>
    <x v="81"/>
    <x v="7"/>
    <x v="5"/>
    <x v="2"/>
    <x v="1"/>
    <x v="1"/>
  </r>
  <r>
    <x v="3573"/>
    <x v="0"/>
    <x v="1"/>
    <x v="20"/>
    <x v="98"/>
    <x v="145"/>
    <x v="3447"/>
    <x v="784"/>
    <x v="81"/>
    <x v="81"/>
    <x v="7"/>
    <x v="5"/>
    <x v="2"/>
    <x v="1"/>
    <x v="1"/>
  </r>
  <r>
    <x v="3568"/>
    <x v="1"/>
    <x v="2"/>
    <x v="154"/>
    <x v="186"/>
    <x v="3405"/>
    <x v="3443"/>
    <x v="768"/>
    <x v="81"/>
    <x v="81"/>
    <x v="7"/>
    <x v="5"/>
    <x v="2"/>
    <x v="2"/>
    <x v="2"/>
  </r>
  <r>
    <x v="3642"/>
    <x v="0"/>
    <x v="10"/>
    <x v="35"/>
    <x v="42"/>
    <x v="0"/>
    <x v="3511"/>
    <x v="768"/>
    <x v="81"/>
    <x v="81"/>
    <x v="7"/>
    <x v="5"/>
    <x v="2"/>
    <x v="10"/>
    <x v="10"/>
  </r>
  <r>
    <x v="3573"/>
    <x v="0"/>
    <x v="7"/>
    <x v="12"/>
    <x v="45"/>
    <x v="6"/>
    <x v="3447"/>
    <x v="784"/>
    <x v="81"/>
    <x v="81"/>
    <x v="7"/>
    <x v="5"/>
    <x v="2"/>
    <x v="7"/>
    <x v="7"/>
  </r>
  <r>
    <x v="3570"/>
    <x v="0"/>
    <x v="0"/>
    <x v="20"/>
    <x v="41"/>
    <x v="73"/>
    <x v="3444"/>
    <x v="784"/>
    <x v="81"/>
    <x v="81"/>
    <x v="7"/>
    <x v="5"/>
    <x v="2"/>
    <x v="0"/>
    <x v="0"/>
  </r>
  <r>
    <x v="3588"/>
    <x v="0"/>
    <x v="9"/>
    <x v="17"/>
    <x v="11"/>
    <x v="18"/>
    <x v="3461"/>
    <x v="772"/>
    <x v="81"/>
    <x v="81"/>
    <x v="7"/>
    <x v="5"/>
    <x v="2"/>
    <x v="9"/>
    <x v="9"/>
  </r>
  <r>
    <x v="3575"/>
    <x v="0"/>
    <x v="8"/>
    <x v="20"/>
    <x v="12"/>
    <x v="6"/>
    <x v="3449"/>
    <x v="766"/>
    <x v="81"/>
    <x v="81"/>
    <x v="7"/>
    <x v="5"/>
    <x v="2"/>
    <x v="8"/>
    <x v="8"/>
  </r>
  <r>
    <x v="3641"/>
    <x v="0"/>
    <x v="11"/>
    <x v="26"/>
    <x v="26"/>
    <x v="27"/>
    <x v="2290"/>
    <x v="767"/>
    <x v="81"/>
    <x v="81"/>
    <x v="7"/>
    <x v="5"/>
    <x v="2"/>
    <x v="11"/>
    <x v="11"/>
  </r>
  <r>
    <x v="3571"/>
    <x v="0"/>
    <x v="2"/>
    <x v="92"/>
    <x v="7"/>
    <x v="207"/>
    <x v="3445"/>
    <x v="784"/>
    <x v="81"/>
    <x v="81"/>
    <x v="7"/>
    <x v="5"/>
    <x v="2"/>
    <x v="2"/>
    <x v="2"/>
  </r>
  <r>
    <x v="3566"/>
    <x v="0"/>
    <x v="2"/>
    <x v="19"/>
    <x v="87"/>
    <x v="31"/>
    <x v="3441"/>
    <x v="783"/>
    <x v="81"/>
    <x v="81"/>
    <x v="7"/>
    <x v="5"/>
    <x v="2"/>
    <x v="2"/>
    <x v="2"/>
  </r>
  <r>
    <x v="3642"/>
    <x v="0"/>
    <x v="8"/>
    <x v="59"/>
    <x v="95"/>
    <x v="3406"/>
    <x v="3511"/>
    <x v="768"/>
    <x v="81"/>
    <x v="81"/>
    <x v="7"/>
    <x v="5"/>
    <x v="2"/>
    <x v="8"/>
    <x v="8"/>
  </r>
  <r>
    <x v="3571"/>
    <x v="1"/>
    <x v="2"/>
    <x v="7"/>
    <x v="7"/>
    <x v="7"/>
    <x v="3445"/>
    <x v="784"/>
    <x v="81"/>
    <x v="81"/>
    <x v="7"/>
    <x v="5"/>
    <x v="2"/>
    <x v="2"/>
    <x v="2"/>
  </r>
  <r>
    <x v="3592"/>
    <x v="0"/>
    <x v="6"/>
    <x v="26"/>
    <x v="24"/>
    <x v="324"/>
    <x v="3465"/>
    <x v="765"/>
    <x v="81"/>
    <x v="81"/>
    <x v="7"/>
    <x v="5"/>
    <x v="2"/>
    <x v="6"/>
    <x v="6"/>
  </r>
  <r>
    <x v="3557"/>
    <x v="0"/>
    <x v="9"/>
    <x v="26"/>
    <x v="81"/>
    <x v="1471"/>
    <x v="3433"/>
    <x v="772"/>
    <x v="81"/>
    <x v="81"/>
    <x v="7"/>
    <x v="5"/>
    <x v="2"/>
    <x v="9"/>
    <x v="9"/>
  </r>
  <r>
    <x v="3622"/>
    <x v="0"/>
    <x v="8"/>
    <x v="24"/>
    <x v="59"/>
    <x v="105"/>
    <x v="3493"/>
    <x v="765"/>
    <x v="81"/>
    <x v="81"/>
    <x v="7"/>
    <x v="5"/>
    <x v="2"/>
    <x v="8"/>
    <x v="8"/>
  </r>
  <r>
    <x v="3624"/>
    <x v="1"/>
    <x v="2"/>
    <x v="65"/>
    <x v="24"/>
    <x v="99"/>
    <x v="221"/>
    <x v="778"/>
    <x v="81"/>
    <x v="81"/>
    <x v="7"/>
    <x v="5"/>
    <x v="2"/>
    <x v="2"/>
    <x v="2"/>
  </r>
  <r>
    <x v="3557"/>
    <x v="0"/>
    <x v="4"/>
    <x v="3"/>
    <x v="30"/>
    <x v="379"/>
    <x v="3433"/>
    <x v="772"/>
    <x v="81"/>
    <x v="81"/>
    <x v="7"/>
    <x v="5"/>
    <x v="2"/>
    <x v="4"/>
    <x v="4"/>
  </r>
  <r>
    <x v="3627"/>
    <x v="0"/>
    <x v="0"/>
    <x v="79"/>
    <x v="8"/>
    <x v="145"/>
    <x v="3497"/>
    <x v="771"/>
    <x v="81"/>
    <x v="81"/>
    <x v="7"/>
    <x v="5"/>
    <x v="2"/>
    <x v="0"/>
    <x v="0"/>
  </r>
  <r>
    <x v="3552"/>
    <x v="0"/>
    <x v="2"/>
    <x v="89"/>
    <x v="137"/>
    <x v="346"/>
    <x v="3428"/>
    <x v="779"/>
    <x v="81"/>
    <x v="81"/>
    <x v="7"/>
    <x v="5"/>
    <x v="2"/>
    <x v="2"/>
    <x v="2"/>
  </r>
  <r>
    <x v="3637"/>
    <x v="0"/>
    <x v="8"/>
    <x v="63"/>
    <x v="36"/>
    <x v="337"/>
    <x v="3507"/>
    <x v="773"/>
    <x v="81"/>
    <x v="81"/>
    <x v="7"/>
    <x v="5"/>
    <x v="2"/>
    <x v="8"/>
    <x v="8"/>
  </r>
  <r>
    <x v="3633"/>
    <x v="0"/>
    <x v="8"/>
    <x v="19"/>
    <x v="35"/>
    <x v="137"/>
    <x v="3503"/>
    <x v="773"/>
    <x v="81"/>
    <x v="81"/>
    <x v="7"/>
    <x v="5"/>
    <x v="2"/>
    <x v="8"/>
    <x v="8"/>
  </r>
  <r>
    <x v="3638"/>
    <x v="0"/>
    <x v="7"/>
    <x v="79"/>
    <x v="14"/>
    <x v="379"/>
    <x v="3508"/>
    <x v="764"/>
    <x v="81"/>
    <x v="81"/>
    <x v="7"/>
    <x v="5"/>
    <x v="2"/>
    <x v="7"/>
    <x v="7"/>
  </r>
  <r>
    <x v="3620"/>
    <x v="0"/>
    <x v="10"/>
    <x v="21"/>
    <x v="16"/>
    <x v="1718"/>
    <x v="3491"/>
    <x v="781"/>
    <x v="81"/>
    <x v="81"/>
    <x v="7"/>
    <x v="5"/>
    <x v="2"/>
    <x v="10"/>
    <x v="10"/>
  </r>
  <r>
    <x v="3632"/>
    <x v="0"/>
    <x v="10"/>
    <x v="20"/>
    <x v="41"/>
    <x v="73"/>
    <x v="3502"/>
    <x v="767"/>
    <x v="81"/>
    <x v="81"/>
    <x v="7"/>
    <x v="5"/>
    <x v="2"/>
    <x v="10"/>
    <x v="10"/>
  </r>
  <r>
    <x v="3557"/>
    <x v="1"/>
    <x v="2"/>
    <x v="4"/>
    <x v="59"/>
    <x v="154"/>
    <x v="3433"/>
    <x v="772"/>
    <x v="81"/>
    <x v="81"/>
    <x v="7"/>
    <x v="5"/>
    <x v="2"/>
    <x v="2"/>
    <x v="2"/>
  </r>
  <r>
    <x v="3529"/>
    <x v="1"/>
    <x v="2"/>
    <x v="6"/>
    <x v="6"/>
    <x v="6"/>
    <x v="3407"/>
    <x v="766"/>
    <x v="81"/>
    <x v="81"/>
    <x v="7"/>
    <x v="5"/>
    <x v="2"/>
    <x v="2"/>
    <x v="2"/>
  </r>
  <r>
    <x v="3590"/>
    <x v="0"/>
    <x v="9"/>
    <x v="35"/>
    <x v="51"/>
    <x v="63"/>
    <x v="3463"/>
    <x v="767"/>
    <x v="81"/>
    <x v="81"/>
    <x v="7"/>
    <x v="5"/>
    <x v="2"/>
    <x v="9"/>
    <x v="9"/>
  </r>
  <r>
    <x v="3581"/>
    <x v="0"/>
    <x v="8"/>
    <x v="0"/>
    <x v="41"/>
    <x v="6"/>
    <x v="3455"/>
    <x v="783"/>
    <x v="81"/>
    <x v="81"/>
    <x v="7"/>
    <x v="5"/>
    <x v="2"/>
    <x v="8"/>
    <x v="8"/>
  </r>
  <r>
    <x v="3576"/>
    <x v="0"/>
    <x v="11"/>
    <x v="24"/>
    <x v="54"/>
    <x v="268"/>
    <x v="3450"/>
    <x v="773"/>
    <x v="81"/>
    <x v="81"/>
    <x v="7"/>
    <x v="5"/>
    <x v="2"/>
    <x v="11"/>
    <x v="11"/>
  </r>
  <r>
    <x v="3582"/>
    <x v="1"/>
    <x v="2"/>
    <x v="65"/>
    <x v="44"/>
    <x v="365"/>
    <x v="1309"/>
    <x v="772"/>
    <x v="81"/>
    <x v="81"/>
    <x v="7"/>
    <x v="5"/>
    <x v="2"/>
    <x v="2"/>
    <x v="2"/>
  </r>
  <r>
    <x v="3574"/>
    <x v="0"/>
    <x v="3"/>
    <x v="49"/>
    <x v="66"/>
    <x v="2027"/>
    <x v="3448"/>
    <x v="782"/>
    <x v="81"/>
    <x v="81"/>
    <x v="7"/>
    <x v="5"/>
    <x v="2"/>
    <x v="3"/>
    <x v="3"/>
  </r>
  <r>
    <x v="3577"/>
    <x v="1"/>
    <x v="2"/>
    <x v="9"/>
    <x v="63"/>
    <x v="76"/>
    <x v="3451"/>
    <x v="779"/>
    <x v="81"/>
    <x v="81"/>
    <x v="7"/>
    <x v="5"/>
    <x v="2"/>
    <x v="2"/>
    <x v="2"/>
  </r>
  <r>
    <x v="3566"/>
    <x v="0"/>
    <x v="4"/>
    <x v="1"/>
    <x v="3"/>
    <x v="244"/>
    <x v="3441"/>
    <x v="783"/>
    <x v="81"/>
    <x v="81"/>
    <x v="7"/>
    <x v="5"/>
    <x v="2"/>
    <x v="4"/>
    <x v="4"/>
  </r>
  <r>
    <x v="3587"/>
    <x v="0"/>
    <x v="5"/>
    <x v="79"/>
    <x v="9"/>
    <x v="6"/>
    <x v="3460"/>
    <x v="778"/>
    <x v="81"/>
    <x v="81"/>
    <x v="7"/>
    <x v="5"/>
    <x v="2"/>
    <x v="5"/>
    <x v="5"/>
  </r>
  <r>
    <x v="3582"/>
    <x v="0"/>
    <x v="9"/>
    <x v="53"/>
    <x v="60"/>
    <x v="139"/>
    <x v="1309"/>
    <x v="772"/>
    <x v="81"/>
    <x v="81"/>
    <x v="7"/>
    <x v="5"/>
    <x v="2"/>
    <x v="9"/>
    <x v="9"/>
  </r>
  <r>
    <x v="3588"/>
    <x v="0"/>
    <x v="4"/>
    <x v="30"/>
    <x v="65"/>
    <x v="244"/>
    <x v="3461"/>
    <x v="772"/>
    <x v="81"/>
    <x v="81"/>
    <x v="7"/>
    <x v="5"/>
    <x v="2"/>
    <x v="4"/>
    <x v="4"/>
  </r>
  <r>
    <x v="3580"/>
    <x v="0"/>
    <x v="1"/>
    <x v="63"/>
    <x v="26"/>
    <x v="114"/>
    <x v="3454"/>
    <x v="779"/>
    <x v="81"/>
    <x v="81"/>
    <x v="7"/>
    <x v="5"/>
    <x v="2"/>
    <x v="1"/>
    <x v="1"/>
  </r>
  <r>
    <x v="3566"/>
    <x v="0"/>
    <x v="9"/>
    <x v="35"/>
    <x v="44"/>
    <x v="287"/>
    <x v="3441"/>
    <x v="783"/>
    <x v="81"/>
    <x v="81"/>
    <x v="7"/>
    <x v="5"/>
    <x v="2"/>
    <x v="9"/>
    <x v="9"/>
  </r>
  <r>
    <x v="3569"/>
    <x v="0"/>
    <x v="1"/>
    <x v="24"/>
    <x v="24"/>
    <x v="25"/>
    <x v="883"/>
    <x v="764"/>
    <x v="81"/>
    <x v="81"/>
    <x v="7"/>
    <x v="5"/>
    <x v="2"/>
    <x v="1"/>
    <x v="1"/>
  </r>
  <r>
    <x v="3575"/>
    <x v="0"/>
    <x v="6"/>
    <x v="20"/>
    <x v="12"/>
    <x v="6"/>
    <x v="3449"/>
    <x v="766"/>
    <x v="81"/>
    <x v="81"/>
    <x v="7"/>
    <x v="5"/>
    <x v="2"/>
    <x v="6"/>
    <x v="6"/>
  </r>
  <r>
    <x v="3577"/>
    <x v="0"/>
    <x v="9"/>
    <x v="93"/>
    <x v="9"/>
    <x v="63"/>
    <x v="3451"/>
    <x v="779"/>
    <x v="81"/>
    <x v="81"/>
    <x v="7"/>
    <x v="5"/>
    <x v="2"/>
    <x v="9"/>
    <x v="9"/>
  </r>
  <r>
    <x v="3577"/>
    <x v="0"/>
    <x v="4"/>
    <x v="0"/>
    <x v="85"/>
    <x v="126"/>
    <x v="3451"/>
    <x v="779"/>
    <x v="81"/>
    <x v="81"/>
    <x v="7"/>
    <x v="5"/>
    <x v="2"/>
    <x v="4"/>
    <x v="4"/>
  </r>
  <r>
    <x v="3579"/>
    <x v="0"/>
    <x v="2"/>
    <x v="93"/>
    <x v="13"/>
    <x v="389"/>
    <x v="3453"/>
    <x v="770"/>
    <x v="81"/>
    <x v="81"/>
    <x v="7"/>
    <x v="5"/>
    <x v="2"/>
    <x v="2"/>
    <x v="2"/>
  </r>
  <r>
    <x v="3576"/>
    <x v="0"/>
    <x v="10"/>
    <x v="11"/>
    <x v="16"/>
    <x v="112"/>
    <x v="3450"/>
    <x v="773"/>
    <x v="81"/>
    <x v="81"/>
    <x v="7"/>
    <x v="5"/>
    <x v="2"/>
    <x v="10"/>
    <x v="10"/>
  </r>
  <r>
    <x v="3642"/>
    <x v="0"/>
    <x v="1"/>
    <x v="101"/>
    <x v="89"/>
    <x v="3407"/>
    <x v="3511"/>
    <x v="768"/>
    <x v="81"/>
    <x v="81"/>
    <x v="7"/>
    <x v="5"/>
    <x v="2"/>
    <x v="1"/>
    <x v="1"/>
  </r>
  <r>
    <x v="3569"/>
    <x v="0"/>
    <x v="10"/>
    <x v="6"/>
    <x v="94"/>
    <x v="155"/>
    <x v="883"/>
    <x v="764"/>
    <x v="81"/>
    <x v="81"/>
    <x v="7"/>
    <x v="5"/>
    <x v="2"/>
    <x v="10"/>
    <x v="10"/>
  </r>
  <r>
    <x v="3583"/>
    <x v="0"/>
    <x v="7"/>
    <x v="82"/>
    <x v="35"/>
    <x v="397"/>
    <x v="3456"/>
    <x v="772"/>
    <x v="81"/>
    <x v="81"/>
    <x v="7"/>
    <x v="5"/>
    <x v="2"/>
    <x v="7"/>
    <x v="7"/>
  </r>
  <r>
    <x v="3587"/>
    <x v="0"/>
    <x v="10"/>
    <x v="3"/>
    <x v="10"/>
    <x v="7"/>
    <x v="3460"/>
    <x v="778"/>
    <x v="81"/>
    <x v="81"/>
    <x v="7"/>
    <x v="5"/>
    <x v="2"/>
    <x v="10"/>
    <x v="10"/>
  </r>
  <r>
    <x v="3568"/>
    <x v="0"/>
    <x v="9"/>
    <x v="44"/>
    <x v="155"/>
    <x v="3223"/>
    <x v="3443"/>
    <x v="768"/>
    <x v="81"/>
    <x v="81"/>
    <x v="7"/>
    <x v="5"/>
    <x v="2"/>
    <x v="9"/>
    <x v="9"/>
  </r>
  <r>
    <x v="3572"/>
    <x v="0"/>
    <x v="11"/>
    <x v="75"/>
    <x v="91"/>
    <x v="124"/>
    <x v="3446"/>
    <x v="776"/>
    <x v="81"/>
    <x v="81"/>
    <x v="7"/>
    <x v="5"/>
    <x v="2"/>
    <x v="11"/>
    <x v="11"/>
  </r>
  <r>
    <x v="3578"/>
    <x v="0"/>
    <x v="0"/>
    <x v="10"/>
    <x v="18"/>
    <x v="13"/>
    <x v="3452"/>
    <x v="780"/>
    <x v="81"/>
    <x v="81"/>
    <x v="7"/>
    <x v="5"/>
    <x v="2"/>
    <x v="0"/>
    <x v="0"/>
  </r>
  <r>
    <x v="3588"/>
    <x v="1"/>
    <x v="2"/>
    <x v="13"/>
    <x v="43"/>
    <x v="208"/>
    <x v="3461"/>
    <x v="772"/>
    <x v="81"/>
    <x v="81"/>
    <x v="7"/>
    <x v="5"/>
    <x v="2"/>
    <x v="2"/>
    <x v="2"/>
  </r>
  <r>
    <x v="3572"/>
    <x v="0"/>
    <x v="0"/>
    <x v="75"/>
    <x v="91"/>
    <x v="124"/>
    <x v="3446"/>
    <x v="776"/>
    <x v="81"/>
    <x v="81"/>
    <x v="7"/>
    <x v="5"/>
    <x v="2"/>
    <x v="0"/>
    <x v="0"/>
  </r>
  <r>
    <x v="3580"/>
    <x v="0"/>
    <x v="7"/>
    <x v="6"/>
    <x v="85"/>
    <x v="171"/>
    <x v="3454"/>
    <x v="779"/>
    <x v="81"/>
    <x v="81"/>
    <x v="7"/>
    <x v="5"/>
    <x v="2"/>
    <x v="7"/>
    <x v="7"/>
  </r>
  <r>
    <x v="3573"/>
    <x v="0"/>
    <x v="3"/>
    <x v="6"/>
    <x v="98"/>
    <x v="13"/>
    <x v="3447"/>
    <x v="784"/>
    <x v="81"/>
    <x v="81"/>
    <x v="7"/>
    <x v="5"/>
    <x v="2"/>
    <x v="3"/>
    <x v="3"/>
  </r>
  <r>
    <x v="3583"/>
    <x v="0"/>
    <x v="6"/>
    <x v="55"/>
    <x v="137"/>
    <x v="152"/>
    <x v="3456"/>
    <x v="772"/>
    <x v="81"/>
    <x v="81"/>
    <x v="7"/>
    <x v="5"/>
    <x v="2"/>
    <x v="6"/>
    <x v="6"/>
  </r>
  <r>
    <x v="3577"/>
    <x v="0"/>
    <x v="8"/>
    <x v="93"/>
    <x v="9"/>
    <x v="63"/>
    <x v="3451"/>
    <x v="779"/>
    <x v="81"/>
    <x v="81"/>
    <x v="7"/>
    <x v="5"/>
    <x v="2"/>
    <x v="8"/>
    <x v="8"/>
  </r>
  <r>
    <x v="3591"/>
    <x v="1"/>
    <x v="2"/>
    <x v="5"/>
    <x v="7"/>
    <x v="152"/>
    <x v="3464"/>
    <x v="767"/>
    <x v="81"/>
    <x v="81"/>
    <x v="7"/>
    <x v="5"/>
    <x v="2"/>
    <x v="2"/>
    <x v="2"/>
  </r>
  <r>
    <x v="3642"/>
    <x v="0"/>
    <x v="2"/>
    <x v="102"/>
    <x v="189"/>
    <x v="2323"/>
    <x v="3511"/>
    <x v="768"/>
    <x v="81"/>
    <x v="81"/>
    <x v="7"/>
    <x v="5"/>
    <x v="2"/>
    <x v="2"/>
    <x v="2"/>
  </r>
  <r>
    <x v="3577"/>
    <x v="0"/>
    <x v="2"/>
    <x v="9"/>
    <x v="63"/>
    <x v="76"/>
    <x v="3451"/>
    <x v="779"/>
    <x v="81"/>
    <x v="81"/>
    <x v="7"/>
    <x v="5"/>
    <x v="2"/>
    <x v="2"/>
    <x v="2"/>
  </r>
  <r>
    <x v="3581"/>
    <x v="0"/>
    <x v="11"/>
    <x v="6"/>
    <x v="6"/>
    <x v="6"/>
    <x v="3455"/>
    <x v="783"/>
    <x v="81"/>
    <x v="81"/>
    <x v="7"/>
    <x v="5"/>
    <x v="2"/>
    <x v="11"/>
    <x v="11"/>
  </r>
  <r>
    <x v="3641"/>
    <x v="0"/>
    <x v="0"/>
    <x v="93"/>
    <x v="94"/>
    <x v="207"/>
    <x v="2290"/>
    <x v="767"/>
    <x v="81"/>
    <x v="81"/>
    <x v="7"/>
    <x v="5"/>
    <x v="2"/>
    <x v="0"/>
    <x v="0"/>
  </r>
  <r>
    <x v="3566"/>
    <x v="0"/>
    <x v="8"/>
    <x v="51"/>
    <x v="47"/>
    <x v="39"/>
    <x v="3441"/>
    <x v="783"/>
    <x v="81"/>
    <x v="81"/>
    <x v="7"/>
    <x v="5"/>
    <x v="2"/>
    <x v="8"/>
    <x v="8"/>
  </r>
  <r>
    <x v="3578"/>
    <x v="0"/>
    <x v="2"/>
    <x v="36"/>
    <x v="114"/>
    <x v="126"/>
    <x v="3452"/>
    <x v="780"/>
    <x v="81"/>
    <x v="81"/>
    <x v="7"/>
    <x v="5"/>
    <x v="2"/>
    <x v="2"/>
    <x v="2"/>
  </r>
  <r>
    <x v="3579"/>
    <x v="1"/>
    <x v="2"/>
    <x v="93"/>
    <x v="13"/>
    <x v="389"/>
    <x v="3453"/>
    <x v="770"/>
    <x v="81"/>
    <x v="81"/>
    <x v="7"/>
    <x v="5"/>
    <x v="2"/>
    <x v="2"/>
    <x v="2"/>
  </r>
  <r>
    <x v="3588"/>
    <x v="0"/>
    <x v="2"/>
    <x v="13"/>
    <x v="43"/>
    <x v="208"/>
    <x v="3461"/>
    <x v="772"/>
    <x v="81"/>
    <x v="81"/>
    <x v="7"/>
    <x v="5"/>
    <x v="2"/>
    <x v="2"/>
    <x v="2"/>
  </r>
  <r>
    <x v="3591"/>
    <x v="0"/>
    <x v="2"/>
    <x v="5"/>
    <x v="7"/>
    <x v="152"/>
    <x v="3464"/>
    <x v="767"/>
    <x v="81"/>
    <x v="81"/>
    <x v="7"/>
    <x v="5"/>
    <x v="2"/>
    <x v="2"/>
    <x v="2"/>
  </r>
  <r>
    <x v="3592"/>
    <x v="0"/>
    <x v="7"/>
    <x v="7"/>
    <x v="3"/>
    <x v="549"/>
    <x v="3465"/>
    <x v="765"/>
    <x v="81"/>
    <x v="81"/>
    <x v="7"/>
    <x v="5"/>
    <x v="2"/>
    <x v="7"/>
    <x v="7"/>
  </r>
  <r>
    <x v="3567"/>
    <x v="0"/>
    <x v="7"/>
    <x v="30"/>
    <x v="18"/>
    <x v="6"/>
    <x v="3442"/>
    <x v="775"/>
    <x v="81"/>
    <x v="81"/>
    <x v="7"/>
    <x v="5"/>
    <x v="2"/>
    <x v="7"/>
    <x v="7"/>
  </r>
  <r>
    <x v="3589"/>
    <x v="0"/>
    <x v="8"/>
    <x v="46"/>
    <x v="51"/>
    <x v="1003"/>
    <x v="3462"/>
    <x v="769"/>
    <x v="81"/>
    <x v="81"/>
    <x v="7"/>
    <x v="5"/>
    <x v="2"/>
    <x v="8"/>
    <x v="8"/>
  </r>
  <r>
    <x v="3538"/>
    <x v="0"/>
    <x v="0"/>
    <x v="20"/>
    <x v="12"/>
    <x v="6"/>
    <x v="3415"/>
    <x v="766"/>
    <x v="81"/>
    <x v="81"/>
    <x v="7"/>
    <x v="5"/>
    <x v="2"/>
    <x v="0"/>
    <x v="0"/>
  </r>
  <r>
    <x v="3549"/>
    <x v="0"/>
    <x v="11"/>
    <x v="88"/>
    <x v="104"/>
    <x v="42"/>
    <x v="2512"/>
    <x v="778"/>
    <x v="81"/>
    <x v="81"/>
    <x v="7"/>
    <x v="5"/>
    <x v="2"/>
    <x v="11"/>
    <x v="11"/>
  </r>
  <r>
    <x v="3545"/>
    <x v="1"/>
    <x v="2"/>
    <x v="129"/>
    <x v="116"/>
    <x v="2485"/>
    <x v="3422"/>
    <x v="777"/>
    <x v="81"/>
    <x v="81"/>
    <x v="7"/>
    <x v="5"/>
    <x v="2"/>
    <x v="2"/>
    <x v="2"/>
  </r>
  <r>
    <x v="3537"/>
    <x v="0"/>
    <x v="3"/>
    <x v="17"/>
    <x v="8"/>
    <x v="9"/>
    <x v="3414"/>
    <x v="773"/>
    <x v="81"/>
    <x v="81"/>
    <x v="7"/>
    <x v="5"/>
    <x v="2"/>
    <x v="3"/>
    <x v="3"/>
  </r>
  <r>
    <x v="3543"/>
    <x v="0"/>
    <x v="10"/>
    <x v="92"/>
    <x v="23"/>
    <x v="13"/>
    <x v="3420"/>
    <x v="767"/>
    <x v="81"/>
    <x v="81"/>
    <x v="7"/>
    <x v="5"/>
    <x v="2"/>
    <x v="10"/>
    <x v="10"/>
  </r>
  <r>
    <x v="3534"/>
    <x v="0"/>
    <x v="0"/>
    <x v="6"/>
    <x v="0"/>
    <x v="145"/>
    <x v="3411"/>
    <x v="767"/>
    <x v="81"/>
    <x v="81"/>
    <x v="7"/>
    <x v="5"/>
    <x v="2"/>
    <x v="0"/>
    <x v="0"/>
  </r>
  <r>
    <x v="3535"/>
    <x v="0"/>
    <x v="6"/>
    <x v="6"/>
    <x v="9"/>
    <x v="656"/>
    <x v="3412"/>
    <x v="771"/>
    <x v="81"/>
    <x v="81"/>
    <x v="7"/>
    <x v="5"/>
    <x v="2"/>
    <x v="6"/>
    <x v="6"/>
  </r>
  <r>
    <x v="3564"/>
    <x v="0"/>
    <x v="0"/>
    <x v="20"/>
    <x v="6"/>
    <x v="7"/>
    <x v="3440"/>
    <x v="764"/>
    <x v="81"/>
    <x v="81"/>
    <x v="7"/>
    <x v="5"/>
    <x v="2"/>
    <x v="0"/>
    <x v="0"/>
  </r>
  <r>
    <x v="3545"/>
    <x v="0"/>
    <x v="9"/>
    <x v="88"/>
    <x v="103"/>
    <x v="161"/>
    <x v="3422"/>
    <x v="777"/>
    <x v="81"/>
    <x v="81"/>
    <x v="7"/>
    <x v="5"/>
    <x v="2"/>
    <x v="9"/>
    <x v="9"/>
  </r>
  <r>
    <x v="3532"/>
    <x v="0"/>
    <x v="6"/>
    <x v="50"/>
    <x v="4"/>
    <x v="31"/>
    <x v="239"/>
    <x v="769"/>
    <x v="81"/>
    <x v="81"/>
    <x v="7"/>
    <x v="5"/>
    <x v="2"/>
    <x v="6"/>
    <x v="6"/>
  </r>
  <r>
    <x v="3546"/>
    <x v="0"/>
    <x v="4"/>
    <x v="56"/>
    <x v="49"/>
    <x v="975"/>
    <x v="3423"/>
    <x v="772"/>
    <x v="81"/>
    <x v="81"/>
    <x v="7"/>
    <x v="5"/>
    <x v="2"/>
    <x v="4"/>
    <x v="4"/>
  </r>
  <r>
    <x v="3544"/>
    <x v="0"/>
    <x v="6"/>
    <x v="10"/>
    <x v="14"/>
    <x v="171"/>
    <x v="3421"/>
    <x v="776"/>
    <x v="81"/>
    <x v="81"/>
    <x v="7"/>
    <x v="5"/>
    <x v="2"/>
    <x v="6"/>
    <x v="6"/>
  </r>
  <r>
    <x v="3546"/>
    <x v="0"/>
    <x v="0"/>
    <x v="17"/>
    <x v="16"/>
    <x v="249"/>
    <x v="3423"/>
    <x v="772"/>
    <x v="81"/>
    <x v="81"/>
    <x v="7"/>
    <x v="5"/>
    <x v="2"/>
    <x v="0"/>
    <x v="0"/>
  </r>
  <r>
    <x v="3565"/>
    <x v="0"/>
    <x v="7"/>
    <x v="75"/>
    <x v="91"/>
    <x v="124"/>
    <x v="1821"/>
    <x v="782"/>
    <x v="81"/>
    <x v="81"/>
    <x v="7"/>
    <x v="5"/>
    <x v="2"/>
    <x v="7"/>
    <x v="7"/>
  </r>
  <r>
    <x v="3640"/>
    <x v="0"/>
    <x v="2"/>
    <x v="52"/>
    <x v="105"/>
    <x v="99"/>
    <x v="3510"/>
    <x v="777"/>
    <x v="81"/>
    <x v="81"/>
    <x v="7"/>
    <x v="5"/>
    <x v="2"/>
    <x v="2"/>
    <x v="2"/>
  </r>
  <r>
    <x v="3639"/>
    <x v="0"/>
    <x v="11"/>
    <x v="79"/>
    <x v="13"/>
    <x v="37"/>
    <x v="3509"/>
    <x v="764"/>
    <x v="81"/>
    <x v="81"/>
    <x v="7"/>
    <x v="5"/>
    <x v="2"/>
    <x v="11"/>
    <x v="11"/>
  </r>
  <r>
    <x v="3547"/>
    <x v="0"/>
    <x v="5"/>
    <x v="20"/>
    <x v="12"/>
    <x v="6"/>
    <x v="3424"/>
    <x v="777"/>
    <x v="81"/>
    <x v="81"/>
    <x v="7"/>
    <x v="5"/>
    <x v="2"/>
    <x v="5"/>
    <x v="5"/>
  </r>
  <r>
    <x v="3541"/>
    <x v="1"/>
    <x v="2"/>
    <x v="39"/>
    <x v="97"/>
    <x v="372"/>
    <x v="3418"/>
    <x v="772"/>
    <x v="81"/>
    <x v="81"/>
    <x v="7"/>
    <x v="5"/>
    <x v="2"/>
    <x v="2"/>
    <x v="2"/>
  </r>
  <r>
    <x v="3532"/>
    <x v="0"/>
    <x v="5"/>
    <x v="10"/>
    <x v="13"/>
    <x v="202"/>
    <x v="239"/>
    <x v="769"/>
    <x v="81"/>
    <x v="81"/>
    <x v="7"/>
    <x v="5"/>
    <x v="2"/>
    <x v="5"/>
    <x v="5"/>
  </r>
  <r>
    <x v="3567"/>
    <x v="0"/>
    <x v="3"/>
    <x v="70"/>
    <x v="24"/>
    <x v="238"/>
    <x v="3442"/>
    <x v="775"/>
    <x v="81"/>
    <x v="81"/>
    <x v="7"/>
    <x v="5"/>
    <x v="2"/>
    <x v="3"/>
    <x v="3"/>
  </r>
  <r>
    <x v="3570"/>
    <x v="0"/>
    <x v="11"/>
    <x v="93"/>
    <x v="14"/>
    <x v="145"/>
    <x v="3444"/>
    <x v="784"/>
    <x v="81"/>
    <x v="81"/>
    <x v="7"/>
    <x v="5"/>
    <x v="2"/>
    <x v="11"/>
    <x v="11"/>
  </r>
  <r>
    <x v="3590"/>
    <x v="0"/>
    <x v="4"/>
    <x v="37"/>
    <x v="26"/>
    <x v="183"/>
    <x v="3463"/>
    <x v="767"/>
    <x v="81"/>
    <x v="81"/>
    <x v="7"/>
    <x v="5"/>
    <x v="2"/>
    <x v="4"/>
    <x v="4"/>
  </r>
  <r>
    <x v="3578"/>
    <x v="1"/>
    <x v="2"/>
    <x v="36"/>
    <x v="114"/>
    <x v="126"/>
    <x v="3452"/>
    <x v="780"/>
    <x v="81"/>
    <x v="81"/>
    <x v="7"/>
    <x v="5"/>
    <x v="2"/>
    <x v="2"/>
    <x v="2"/>
  </r>
  <r>
    <x v="3536"/>
    <x v="0"/>
    <x v="10"/>
    <x v="13"/>
    <x v="65"/>
    <x v="154"/>
    <x v="3413"/>
    <x v="772"/>
    <x v="81"/>
    <x v="81"/>
    <x v="7"/>
    <x v="5"/>
    <x v="2"/>
    <x v="10"/>
    <x v="10"/>
  </r>
  <r>
    <x v="3640"/>
    <x v="0"/>
    <x v="10"/>
    <x v="92"/>
    <x v="8"/>
    <x v="63"/>
    <x v="3510"/>
    <x v="777"/>
    <x v="81"/>
    <x v="81"/>
    <x v="7"/>
    <x v="5"/>
    <x v="2"/>
    <x v="10"/>
    <x v="10"/>
  </r>
  <r>
    <x v="3537"/>
    <x v="0"/>
    <x v="7"/>
    <x v="79"/>
    <x v="94"/>
    <x v="39"/>
    <x v="3414"/>
    <x v="773"/>
    <x v="81"/>
    <x v="81"/>
    <x v="7"/>
    <x v="5"/>
    <x v="2"/>
    <x v="7"/>
    <x v="7"/>
  </r>
  <r>
    <x v="3546"/>
    <x v="0"/>
    <x v="2"/>
    <x v="62"/>
    <x v="111"/>
    <x v="1251"/>
    <x v="3423"/>
    <x v="772"/>
    <x v="81"/>
    <x v="81"/>
    <x v="7"/>
    <x v="5"/>
    <x v="2"/>
    <x v="2"/>
    <x v="2"/>
  </r>
  <r>
    <x v="3546"/>
    <x v="1"/>
    <x v="2"/>
    <x v="182"/>
    <x v="111"/>
    <x v="2055"/>
    <x v="3423"/>
    <x v="772"/>
    <x v="81"/>
    <x v="81"/>
    <x v="7"/>
    <x v="5"/>
    <x v="2"/>
    <x v="2"/>
    <x v="2"/>
  </r>
  <r>
    <x v="3533"/>
    <x v="0"/>
    <x v="6"/>
    <x v="7"/>
    <x v="11"/>
    <x v="319"/>
    <x v="3410"/>
    <x v="770"/>
    <x v="81"/>
    <x v="81"/>
    <x v="7"/>
    <x v="5"/>
    <x v="2"/>
    <x v="6"/>
    <x v="6"/>
  </r>
  <r>
    <x v="3532"/>
    <x v="0"/>
    <x v="0"/>
    <x v="17"/>
    <x v="7"/>
    <x v="34"/>
    <x v="239"/>
    <x v="769"/>
    <x v="81"/>
    <x v="81"/>
    <x v="7"/>
    <x v="5"/>
    <x v="2"/>
    <x v="0"/>
    <x v="0"/>
  </r>
  <r>
    <x v="3540"/>
    <x v="1"/>
    <x v="2"/>
    <x v="24"/>
    <x v="59"/>
    <x v="105"/>
    <x v="3417"/>
    <x v="774"/>
    <x v="81"/>
    <x v="81"/>
    <x v="7"/>
    <x v="5"/>
    <x v="2"/>
    <x v="2"/>
    <x v="2"/>
  </r>
  <r>
    <x v="3533"/>
    <x v="0"/>
    <x v="10"/>
    <x v="13"/>
    <x v="65"/>
    <x v="154"/>
    <x v="3410"/>
    <x v="770"/>
    <x v="81"/>
    <x v="81"/>
    <x v="7"/>
    <x v="5"/>
    <x v="2"/>
    <x v="10"/>
    <x v="10"/>
  </r>
  <r>
    <x v="3547"/>
    <x v="0"/>
    <x v="1"/>
    <x v="42"/>
    <x v="49"/>
    <x v="55"/>
    <x v="3424"/>
    <x v="777"/>
    <x v="81"/>
    <x v="81"/>
    <x v="7"/>
    <x v="5"/>
    <x v="2"/>
    <x v="1"/>
    <x v="1"/>
  </r>
  <r>
    <x v="3548"/>
    <x v="0"/>
    <x v="8"/>
    <x v="15"/>
    <x v="1"/>
    <x v="290"/>
    <x v="3425"/>
    <x v="768"/>
    <x v="81"/>
    <x v="81"/>
    <x v="7"/>
    <x v="5"/>
    <x v="2"/>
    <x v="8"/>
    <x v="8"/>
  </r>
  <r>
    <x v="3550"/>
    <x v="0"/>
    <x v="7"/>
    <x v="8"/>
    <x v="85"/>
    <x v="31"/>
    <x v="3426"/>
    <x v="778"/>
    <x v="81"/>
    <x v="81"/>
    <x v="7"/>
    <x v="5"/>
    <x v="2"/>
    <x v="7"/>
    <x v="7"/>
  </r>
  <r>
    <x v="3548"/>
    <x v="0"/>
    <x v="5"/>
    <x v="16"/>
    <x v="17"/>
    <x v="6"/>
    <x v="3425"/>
    <x v="768"/>
    <x v="81"/>
    <x v="81"/>
    <x v="7"/>
    <x v="5"/>
    <x v="2"/>
    <x v="5"/>
    <x v="5"/>
  </r>
  <r>
    <x v="3545"/>
    <x v="0"/>
    <x v="5"/>
    <x v="21"/>
    <x v="18"/>
    <x v="11"/>
    <x v="3422"/>
    <x v="777"/>
    <x v="81"/>
    <x v="81"/>
    <x v="7"/>
    <x v="5"/>
    <x v="2"/>
    <x v="5"/>
    <x v="5"/>
  </r>
  <r>
    <x v="3564"/>
    <x v="0"/>
    <x v="9"/>
    <x v="54"/>
    <x v="4"/>
    <x v="314"/>
    <x v="3440"/>
    <x v="764"/>
    <x v="81"/>
    <x v="81"/>
    <x v="7"/>
    <x v="5"/>
    <x v="2"/>
    <x v="9"/>
    <x v="9"/>
  </r>
  <r>
    <x v="3563"/>
    <x v="0"/>
    <x v="10"/>
    <x v="17"/>
    <x v="36"/>
    <x v="528"/>
    <x v="3439"/>
    <x v="772"/>
    <x v="81"/>
    <x v="81"/>
    <x v="7"/>
    <x v="5"/>
    <x v="2"/>
    <x v="10"/>
    <x v="10"/>
  </r>
  <r>
    <x v="3535"/>
    <x v="0"/>
    <x v="3"/>
    <x v="0"/>
    <x v="13"/>
    <x v="229"/>
    <x v="3412"/>
    <x v="771"/>
    <x v="81"/>
    <x v="81"/>
    <x v="7"/>
    <x v="5"/>
    <x v="2"/>
    <x v="3"/>
    <x v="3"/>
  </r>
  <r>
    <x v="3534"/>
    <x v="0"/>
    <x v="1"/>
    <x v="15"/>
    <x v="38"/>
    <x v="7"/>
    <x v="3411"/>
    <x v="767"/>
    <x v="81"/>
    <x v="81"/>
    <x v="7"/>
    <x v="5"/>
    <x v="2"/>
    <x v="1"/>
    <x v="1"/>
  </r>
  <r>
    <x v="3541"/>
    <x v="0"/>
    <x v="2"/>
    <x v="90"/>
    <x v="97"/>
    <x v="333"/>
    <x v="3418"/>
    <x v="772"/>
    <x v="81"/>
    <x v="81"/>
    <x v="7"/>
    <x v="5"/>
    <x v="2"/>
    <x v="2"/>
    <x v="2"/>
  </r>
  <r>
    <x v="3531"/>
    <x v="0"/>
    <x v="5"/>
    <x v="10"/>
    <x v="94"/>
    <x v="34"/>
    <x v="3409"/>
    <x v="768"/>
    <x v="81"/>
    <x v="81"/>
    <x v="7"/>
    <x v="5"/>
    <x v="2"/>
    <x v="5"/>
    <x v="5"/>
  </r>
  <r>
    <x v="3541"/>
    <x v="0"/>
    <x v="7"/>
    <x v="13"/>
    <x v="65"/>
    <x v="154"/>
    <x v="3418"/>
    <x v="772"/>
    <x v="81"/>
    <x v="81"/>
    <x v="7"/>
    <x v="5"/>
    <x v="2"/>
    <x v="7"/>
    <x v="7"/>
  </r>
  <r>
    <x v="3611"/>
    <x v="0"/>
    <x v="10"/>
    <x v="34"/>
    <x v="20"/>
    <x v="192"/>
    <x v="3483"/>
    <x v="764"/>
    <x v="81"/>
    <x v="81"/>
    <x v="7"/>
    <x v="5"/>
    <x v="2"/>
    <x v="10"/>
    <x v="10"/>
  </r>
  <r>
    <x v="3598"/>
    <x v="0"/>
    <x v="11"/>
    <x v="70"/>
    <x v="15"/>
    <x v="261"/>
    <x v="3471"/>
    <x v="770"/>
    <x v="81"/>
    <x v="81"/>
    <x v="7"/>
    <x v="5"/>
    <x v="2"/>
    <x v="11"/>
    <x v="11"/>
  </r>
  <r>
    <x v="3610"/>
    <x v="0"/>
    <x v="8"/>
    <x v="0"/>
    <x v="13"/>
    <x v="229"/>
    <x v="3482"/>
    <x v="766"/>
    <x v="81"/>
    <x v="81"/>
    <x v="7"/>
    <x v="5"/>
    <x v="2"/>
    <x v="8"/>
    <x v="8"/>
  </r>
  <r>
    <x v="3608"/>
    <x v="0"/>
    <x v="11"/>
    <x v="13"/>
    <x v="14"/>
    <x v="44"/>
    <x v="3480"/>
    <x v="774"/>
    <x v="81"/>
    <x v="81"/>
    <x v="7"/>
    <x v="5"/>
    <x v="2"/>
    <x v="11"/>
    <x v="11"/>
  </r>
  <r>
    <x v="3602"/>
    <x v="0"/>
    <x v="2"/>
    <x v="48"/>
    <x v="76"/>
    <x v="207"/>
    <x v="3474"/>
    <x v="774"/>
    <x v="81"/>
    <x v="81"/>
    <x v="7"/>
    <x v="5"/>
    <x v="2"/>
    <x v="2"/>
    <x v="2"/>
  </r>
  <r>
    <x v="3586"/>
    <x v="0"/>
    <x v="0"/>
    <x v="30"/>
    <x v="65"/>
    <x v="244"/>
    <x v="3459"/>
    <x v="775"/>
    <x v="81"/>
    <x v="81"/>
    <x v="7"/>
    <x v="5"/>
    <x v="2"/>
    <x v="0"/>
    <x v="0"/>
  </r>
  <r>
    <x v="3595"/>
    <x v="0"/>
    <x v="0"/>
    <x v="6"/>
    <x v="98"/>
    <x v="13"/>
    <x v="3468"/>
    <x v="768"/>
    <x v="81"/>
    <x v="81"/>
    <x v="7"/>
    <x v="5"/>
    <x v="2"/>
    <x v="0"/>
    <x v="0"/>
  </r>
  <r>
    <x v="3602"/>
    <x v="0"/>
    <x v="8"/>
    <x v="79"/>
    <x v="65"/>
    <x v="3"/>
    <x v="3474"/>
    <x v="774"/>
    <x v="81"/>
    <x v="81"/>
    <x v="7"/>
    <x v="5"/>
    <x v="2"/>
    <x v="8"/>
    <x v="8"/>
  </r>
  <r>
    <x v="3603"/>
    <x v="0"/>
    <x v="3"/>
    <x v="78"/>
    <x v="138"/>
    <x v="1829"/>
    <x v="3475"/>
    <x v="769"/>
    <x v="81"/>
    <x v="81"/>
    <x v="7"/>
    <x v="5"/>
    <x v="2"/>
    <x v="3"/>
    <x v="3"/>
  </r>
  <r>
    <x v="3596"/>
    <x v="0"/>
    <x v="0"/>
    <x v="6"/>
    <x v="98"/>
    <x v="13"/>
    <x v="3469"/>
    <x v="772"/>
    <x v="81"/>
    <x v="81"/>
    <x v="7"/>
    <x v="5"/>
    <x v="2"/>
    <x v="0"/>
    <x v="0"/>
  </r>
  <r>
    <x v="3599"/>
    <x v="0"/>
    <x v="11"/>
    <x v="1"/>
    <x v="56"/>
    <x v="9"/>
    <x v="3472"/>
    <x v="770"/>
    <x v="81"/>
    <x v="81"/>
    <x v="7"/>
    <x v="5"/>
    <x v="2"/>
    <x v="11"/>
    <x v="11"/>
  </r>
  <r>
    <x v="3594"/>
    <x v="0"/>
    <x v="2"/>
    <x v="92"/>
    <x v="23"/>
    <x v="13"/>
    <x v="3467"/>
    <x v="766"/>
    <x v="81"/>
    <x v="81"/>
    <x v="7"/>
    <x v="5"/>
    <x v="2"/>
    <x v="2"/>
    <x v="2"/>
  </r>
  <r>
    <x v="3594"/>
    <x v="0"/>
    <x v="8"/>
    <x v="17"/>
    <x v="5"/>
    <x v="202"/>
    <x v="3467"/>
    <x v="766"/>
    <x v="81"/>
    <x v="81"/>
    <x v="7"/>
    <x v="5"/>
    <x v="2"/>
    <x v="8"/>
    <x v="8"/>
  </r>
  <r>
    <x v="3594"/>
    <x v="0"/>
    <x v="6"/>
    <x v="10"/>
    <x v="94"/>
    <x v="34"/>
    <x v="3467"/>
    <x v="766"/>
    <x v="81"/>
    <x v="81"/>
    <x v="7"/>
    <x v="5"/>
    <x v="2"/>
    <x v="6"/>
    <x v="6"/>
  </r>
  <r>
    <x v="3585"/>
    <x v="0"/>
    <x v="11"/>
    <x v="10"/>
    <x v="13"/>
    <x v="202"/>
    <x v="3458"/>
    <x v="782"/>
    <x v="81"/>
    <x v="81"/>
    <x v="7"/>
    <x v="5"/>
    <x v="2"/>
    <x v="11"/>
    <x v="11"/>
  </r>
  <r>
    <x v="3540"/>
    <x v="0"/>
    <x v="8"/>
    <x v="11"/>
    <x v="76"/>
    <x v="13"/>
    <x v="3417"/>
    <x v="774"/>
    <x v="81"/>
    <x v="81"/>
    <x v="7"/>
    <x v="5"/>
    <x v="2"/>
    <x v="8"/>
    <x v="8"/>
  </r>
  <r>
    <x v="3556"/>
    <x v="0"/>
    <x v="2"/>
    <x v="120"/>
    <x v="188"/>
    <x v="178"/>
    <x v="3432"/>
    <x v="775"/>
    <x v="81"/>
    <x v="81"/>
    <x v="7"/>
    <x v="5"/>
    <x v="2"/>
    <x v="2"/>
    <x v="2"/>
  </r>
  <r>
    <x v="3540"/>
    <x v="0"/>
    <x v="2"/>
    <x v="24"/>
    <x v="59"/>
    <x v="105"/>
    <x v="3417"/>
    <x v="774"/>
    <x v="81"/>
    <x v="81"/>
    <x v="7"/>
    <x v="5"/>
    <x v="2"/>
    <x v="2"/>
    <x v="2"/>
  </r>
  <r>
    <x v="3545"/>
    <x v="0"/>
    <x v="4"/>
    <x v="18"/>
    <x v="37"/>
    <x v="632"/>
    <x v="3422"/>
    <x v="777"/>
    <x v="81"/>
    <x v="81"/>
    <x v="7"/>
    <x v="5"/>
    <x v="2"/>
    <x v="4"/>
    <x v="4"/>
  </r>
  <r>
    <x v="3564"/>
    <x v="0"/>
    <x v="2"/>
    <x v="19"/>
    <x v="31"/>
    <x v="26"/>
    <x v="3440"/>
    <x v="764"/>
    <x v="81"/>
    <x v="81"/>
    <x v="7"/>
    <x v="5"/>
    <x v="2"/>
    <x v="2"/>
    <x v="2"/>
  </r>
  <r>
    <x v="3533"/>
    <x v="0"/>
    <x v="5"/>
    <x v="20"/>
    <x v="6"/>
    <x v="7"/>
    <x v="3410"/>
    <x v="770"/>
    <x v="81"/>
    <x v="81"/>
    <x v="7"/>
    <x v="5"/>
    <x v="2"/>
    <x v="5"/>
    <x v="5"/>
  </r>
  <r>
    <x v="3531"/>
    <x v="0"/>
    <x v="6"/>
    <x v="63"/>
    <x v="56"/>
    <x v="107"/>
    <x v="3409"/>
    <x v="768"/>
    <x v="81"/>
    <x v="81"/>
    <x v="7"/>
    <x v="5"/>
    <x v="2"/>
    <x v="6"/>
    <x v="6"/>
  </r>
  <r>
    <x v="3542"/>
    <x v="0"/>
    <x v="4"/>
    <x v="49"/>
    <x v="66"/>
    <x v="2027"/>
    <x v="3419"/>
    <x v="775"/>
    <x v="81"/>
    <x v="81"/>
    <x v="7"/>
    <x v="5"/>
    <x v="2"/>
    <x v="4"/>
    <x v="4"/>
  </r>
  <r>
    <x v="3538"/>
    <x v="0"/>
    <x v="11"/>
    <x v="21"/>
    <x v="43"/>
    <x v="957"/>
    <x v="3415"/>
    <x v="766"/>
    <x v="81"/>
    <x v="81"/>
    <x v="7"/>
    <x v="5"/>
    <x v="2"/>
    <x v="11"/>
    <x v="11"/>
  </r>
  <r>
    <x v="3544"/>
    <x v="0"/>
    <x v="11"/>
    <x v="30"/>
    <x v="23"/>
    <x v="171"/>
    <x v="3421"/>
    <x v="776"/>
    <x v="81"/>
    <x v="81"/>
    <x v="7"/>
    <x v="5"/>
    <x v="2"/>
    <x v="11"/>
    <x v="11"/>
  </r>
  <r>
    <x v="3542"/>
    <x v="0"/>
    <x v="9"/>
    <x v="113"/>
    <x v="125"/>
    <x v="1005"/>
    <x v="3419"/>
    <x v="775"/>
    <x v="81"/>
    <x v="81"/>
    <x v="7"/>
    <x v="5"/>
    <x v="2"/>
    <x v="9"/>
    <x v="9"/>
  </r>
  <r>
    <x v="3564"/>
    <x v="1"/>
    <x v="2"/>
    <x v="46"/>
    <x v="31"/>
    <x v="274"/>
    <x v="3440"/>
    <x v="764"/>
    <x v="81"/>
    <x v="81"/>
    <x v="7"/>
    <x v="5"/>
    <x v="2"/>
    <x v="2"/>
    <x v="2"/>
  </r>
  <r>
    <x v="3548"/>
    <x v="0"/>
    <x v="6"/>
    <x v="13"/>
    <x v="65"/>
    <x v="154"/>
    <x v="3425"/>
    <x v="768"/>
    <x v="81"/>
    <x v="81"/>
    <x v="7"/>
    <x v="5"/>
    <x v="2"/>
    <x v="6"/>
    <x v="6"/>
  </r>
  <r>
    <x v="3540"/>
    <x v="0"/>
    <x v="9"/>
    <x v="37"/>
    <x v="15"/>
    <x v="35"/>
    <x v="3417"/>
    <x v="774"/>
    <x v="81"/>
    <x v="81"/>
    <x v="7"/>
    <x v="5"/>
    <x v="2"/>
    <x v="9"/>
    <x v="9"/>
  </r>
  <r>
    <x v="3550"/>
    <x v="0"/>
    <x v="3"/>
    <x v="7"/>
    <x v="62"/>
    <x v="69"/>
    <x v="3426"/>
    <x v="778"/>
    <x v="81"/>
    <x v="81"/>
    <x v="7"/>
    <x v="5"/>
    <x v="2"/>
    <x v="3"/>
    <x v="3"/>
  </r>
  <r>
    <x v="3536"/>
    <x v="0"/>
    <x v="11"/>
    <x v="37"/>
    <x v="61"/>
    <x v="84"/>
    <x v="3413"/>
    <x v="772"/>
    <x v="81"/>
    <x v="81"/>
    <x v="7"/>
    <x v="5"/>
    <x v="2"/>
    <x v="11"/>
    <x v="11"/>
  </r>
  <r>
    <x v="3549"/>
    <x v="0"/>
    <x v="10"/>
    <x v="2"/>
    <x v="2"/>
    <x v="2"/>
    <x v="2512"/>
    <x v="778"/>
    <x v="81"/>
    <x v="81"/>
    <x v="7"/>
    <x v="5"/>
    <x v="2"/>
    <x v="10"/>
    <x v="10"/>
  </r>
  <r>
    <x v="3542"/>
    <x v="1"/>
    <x v="2"/>
    <x v="174"/>
    <x v="218"/>
    <x v="3408"/>
    <x v="3419"/>
    <x v="775"/>
    <x v="81"/>
    <x v="81"/>
    <x v="7"/>
    <x v="5"/>
    <x v="2"/>
    <x v="2"/>
    <x v="2"/>
  </r>
  <r>
    <x v="3553"/>
    <x v="0"/>
    <x v="7"/>
    <x v="75"/>
    <x v="91"/>
    <x v="124"/>
    <x v="3429"/>
    <x v="764"/>
    <x v="81"/>
    <x v="81"/>
    <x v="7"/>
    <x v="5"/>
    <x v="2"/>
    <x v="7"/>
    <x v="7"/>
  </r>
  <r>
    <x v="3527"/>
    <x v="0"/>
    <x v="0"/>
    <x v="6"/>
    <x v="98"/>
    <x v="13"/>
    <x v="3405"/>
    <x v="764"/>
    <x v="81"/>
    <x v="81"/>
    <x v="7"/>
    <x v="5"/>
    <x v="2"/>
    <x v="0"/>
    <x v="0"/>
  </r>
  <r>
    <x v="3530"/>
    <x v="0"/>
    <x v="5"/>
    <x v="75"/>
    <x v="91"/>
    <x v="124"/>
    <x v="3408"/>
    <x v="767"/>
    <x v="81"/>
    <x v="81"/>
    <x v="7"/>
    <x v="5"/>
    <x v="2"/>
    <x v="5"/>
    <x v="5"/>
  </r>
  <r>
    <x v="3637"/>
    <x v="1"/>
    <x v="2"/>
    <x v="54"/>
    <x v="47"/>
    <x v="34"/>
    <x v="3507"/>
    <x v="773"/>
    <x v="81"/>
    <x v="81"/>
    <x v="7"/>
    <x v="5"/>
    <x v="2"/>
    <x v="2"/>
    <x v="2"/>
  </r>
  <r>
    <x v="3557"/>
    <x v="0"/>
    <x v="2"/>
    <x v="4"/>
    <x v="59"/>
    <x v="154"/>
    <x v="3433"/>
    <x v="772"/>
    <x v="81"/>
    <x v="81"/>
    <x v="7"/>
    <x v="5"/>
    <x v="2"/>
    <x v="2"/>
    <x v="2"/>
  </r>
  <r>
    <x v="3527"/>
    <x v="0"/>
    <x v="10"/>
    <x v="21"/>
    <x v="8"/>
    <x v="265"/>
    <x v="3405"/>
    <x v="764"/>
    <x v="81"/>
    <x v="81"/>
    <x v="7"/>
    <x v="5"/>
    <x v="2"/>
    <x v="10"/>
    <x v="10"/>
  </r>
  <r>
    <x v="3529"/>
    <x v="0"/>
    <x v="9"/>
    <x v="10"/>
    <x v="9"/>
    <x v="9"/>
    <x v="3407"/>
    <x v="766"/>
    <x v="81"/>
    <x v="81"/>
    <x v="7"/>
    <x v="5"/>
    <x v="2"/>
    <x v="9"/>
    <x v="9"/>
  </r>
  <r>
    <x v="3561"/>
    <x v="0"/>
    <x v="11"/>
    <x v="93"/>
    <x v="0"/>
    <x v="187"/>
    <x v="3437"/>
    <x v="781"/>
    <x v="81"/>
    <x v="81"/>
    <x v="7"/>
    <x v="5"/>
    <x v="2"/>
    <x v="11"/>
    <x v="11"/>
  </r>
  <r>
    <x v="3623"/>
    <x v="0"/>
    <x v="7"/>
    <x v="0"/>
    <x v="13"/>
    <x v="229"/>
    <x v="3494"/>
    <x v="782"/>
    <x v="81"/>
    <x v="81"/>
    <x v="7"/>
    <x v="5"/>
    <x v="2"/>
    <x v="7"/>
    <x v="7"/>
  </r>
  <r>
    <x v="3624"/>
    <x v="0"/>
    <x v="9"/>
    <x v="15"/>
    <x v="34"/>
    <x v="37"/>
    <x v="221"/>
    <x v="778"/>
    <x v="81"/>
    <x v="81"/>
    <x v="7"/>
    <x v="5"/>
    <x v="2"/>
    <x v="9"/>
    <x v="9"/>
  </r>
  <r>
    <x v="3560"/>
    <x v="0"/>
    <x v="7"/>
    <x v="37"/>
    <x v="30"/>
    <x v="14"/>
    <x v="3436"/>
    <x v="764"/>
    <x v="81"/>
    <x v="81"/>
    <x v="7"/>
    <x v="5"/>
    <x v="2"/>
    <x v="7"/>
    <x v="7"/>
  </r>
  <r>
    <x v="3530"/>
    <x v="0"/>
    <x v="6"/>
    <x v="75"/>
    <x v="91"/>
    <x v="124"/>
    <x v="3408"/>
    <x v="767"/>
    <x v="81"/>
    <x v="81"/>
    <x v="7"/>
    <x v="5"/>
    <x v="2"/>
    <x v="6"/>
    <x v="6"/>
  </r>
  <r>
    <x v="3619"/>
    <x v="0"/>
    <x v="0"/>
    <x v="16"/>
    <x v="45"/>
    <x v="145"/>
    <x v="3490"/>
    <x v="766"/>
    <x v="81"/>
    <x v="81"/>
    <x v="7"/>
    <x v="5"/>
    <x v="2"/>
    <x v="0"/>
    <x v="0"/>
  </r>
  <r>
    <x v="3643"/>
    <x v="0"/>
    <x v="8"/>
    <x v="139"/>
    <x v="122"/>
    <x v="253"/>
    <x v="3512"/>
    <x v="769"/>
    <x v="81"/>
    <x v="81"/>
    <x v="7"/>
    <x v="5"/>
    <x v="2"/>
    <x v="8"/>
    <x v="8"/>
  </r>
  <r>
    <x v="3630"/>
    <x v="0"/>
    <x v="2"/>
    <x v="63"/>
    <x v="54"/>
    <x v="347"/>
    <x v="3500"/>
    <x v="777"/>
    <x v="81"/>
    <x v="81"/>
    <x v="7"/>
    <x v="5"/>
    <x v="2"/>
    <x v="2"/>
    <x v="2"/>
  </r>
  <r>
    <x v="3631"/>
    <x v="0"/>
    <x v="8"/>
    <x v="87"/>
    <x v="149"/>
    <x v="734"/>
    <x v="3501"/>
    <x v="775"/>
    <x v="81"/>
    <x v="81"/>
    <x v="7"/>
    <x v="5"/>
    <x v="2"/>
    <x v="8"/>
    <x v="8"/>
  </r>
  <r>
    <x v="3632"/>
    <x v="0"/>
    <x v="11"/>
    <x v="10"/>
    <x v="18"/>
    <x v="13"/>
    <x v="3502"/>
    <x v="767"/>
    <x v="81"/>
    <x v="81"/>
    <x v="7"/>
    <x v="5"/>
    <x v="2"/>
    <x v="11"/>
    <x v="11"/>
  </r>
  <r>
    <x v="3636"/>
    <x v="0"/>
    <x v="7"/>
    <x v="92"/>
    <x v="8"/>
    <x v="63"/>
    <x v="3506"/>
    <x v="775"/>
    <x v="81"/>
    <x v="81"/>
    <x v="7"/>
    <x v="5"/>
    <x v="2"/>
    <x v="7"/>
    <x v="7"/>
  </r>
  <r>
    <x v="3638"/>
    <x v="0"/>
    <x v="1"/>
    <x v="26"/>
    <x v="24"/>
    <x v="324"/>
    <x v="3508"/>
    <x v="764"/>
    <x v="81"/>
    <x v="81"/>
    <x v="7"/>
    <x v="5"/>
    <x v="2"/>
    <x v="1"/>
    <x v="1"/>
  </r>
  <r>
    <x v="3635"/>
    <x v="0"/>
    <x v="6"/>
    <x v="17"/>
    <x v="62"/>
    <x v="6"/>
    <x v="3505"/>
    <x v="773"/>
    <x v="81"/>
    <x v="81"/>
    <x v="7"/>
    <x v="5"/>
    <x v="2"/>
    <x v="6"/>
    <x v="6"/>
  </r>
  <r>
    <x v="3559"/>
    <x v="0"/>
    <x v="11"/>
    <x v="50"/>
    <x v="15"/>
    <x v="319"/>
    <x v="3435"/>
    <x v="773"/>
    <x v="81"/>
    <x v="81"/>
    <x v="7"/>
    <x v="5"/>
    <x v="2"/>
    <x v="11"/>
    <x v="11"/>
  </r>
  <r>
    <x v="3558"/>
    <x v="0"/>
    <x v="3"/>
    <x v="7"/>
    <x v="43"/>
    <x v="50"/>
    <x v="3434"/>
    <x v="780"/>
    <x v="81"/>
    <x v="81"/>
    <x v="7"/>
    <x v="5"/>
    <x v="2"/>
    <x v="3"/>
    <x v="3"/>
  </r>
  <r>
    <x v="3636"/>
    <x v="0"/>
    <x v="11"/>
    <x v="82"/>
    <x v="35"/>
    <x v="397"/>
    <x v="3506"/>
    <x v="775"/>
    <x v="81"/>
    <x v="81"/>
    <x v="7"/>
    <x v="5"/>
    <x v="2"/>
    <x v="11"/>
    <x v="11"/>
  </r>
  <r>
    <x v="3554"/>
    <x v="0"/>
    <x v="11"/>
    <x v="57"/>
    <x v="1"/>
    <x v="255"/>
    <x v="3430"/>
    <x v="773"/>
    <x v="81"/>
    <x v="81"/>
    <x v="7"/>
    <x v="5"/>
    <x v="2"/>
    <x v="11"/>
    <x v="11"/>
  </r>
  <r>
    <x v="3618"/>
    <x v="0"/>
    <x v="10"/>
    <x v="0"/>
    <x v="94"/>
    <x v="145"/>
    <x v="3489"/>
    <x v="764"/>
    <x v="81"/>
    <x v="81"/>
    <x v="7"/>
    <x v="5"/>
    <x v="2"/>
    <x v="10"/>
    <x v="10"/>
  </r>
  <r>
    <x v="3527"/>
    <x v="0"/>
    <x v="1"/>
    <x v="37"/>
    <x v="4"/>
    <x v="148"/>
    <x v="3405"/>
    <x v="764"/>
    <x v="81"/>
    <x v="81"/>
    <x v="7"/>
    <x v="5"/>
    <x v="2"/>
    <x v="1"/>
    <x v="1"/>
  </r>
  <r>
    <x v="3552"/>
    <x v="1"/>
    <x v="2"/>
    <x v="78"/>
    <x v="137"/>
    <x v="1208"/>
    <x v="3428"/>
    <x v="779"/>
    <x v="81"/>
    <x v="81"/>
    <x v="7"/>
    <x v="5"/>
    <x v="2"/>
    <x v="2"/>
    <x v="2"/>
  </r>
  <r>
    <x v="3622"/>
    <x v="0"/>
    <x v="6"/>
    <x v="5"/>
    <x v="16"/>
    <x v="17"/>
    <x v="3493"/>
    <x v="765"/>
    <x v="81"/>
    <x v="81"/>
    <x v="7"/>
    <x v="5"/>
    <x v="2"/>
    <x v="6"/>
    <x v="6"/>
  </r>
  <r>
    <x v="3633"/>
    <x v="0"/>
    <x v="6"/>
    <x v="48"/>
    <x v="30"/>
    <x v="7"/>
    <x v="3503"/>
    <x v="773"/>
    <x v="81"/>
    <x v="81"/>
    <x v="7"/>
    <x v="5"/>
    <x v="2"/>
    <x v="6"/>
    <x v="6"/>
  </r>
  <r>
    <x v="3638"/>
    <x v="0"/>
    <x v="10"/>
    <x v="30"/>
    <x v="11"/>
    <x v="384"/>
    <x v="3508"/>
    <x v="764"/>
    <x v="81"/>
    <x v="81"/>
    <x v="7"/>
    <x v="5"/>
    <x v="2"/>
    <x v="10"/>
    <x v="10"/>
  </r>
  <r>
    <x v="3637"/>
    <x v="0"/>
    <x v="4"/>
    <x v="92"/>
    <x v="63"/>
    <x v="57"/>
    <x v="3507"/>
    <x v="773"/>
    <x v="81"/>
    <x v="81"/>
    <x v="7"/>
    <x v="5"/>
    <x v="2"/>
    <x v="4"/>
    <x v="4"/>
  </r>
  <r>
    <x v="3635"/>
    <x v="0"/>
    <x v="7"/>
    <x v="93"/>
    <x v="85"/>
    <x v="6"/>
    <x v="3505"/>
    <x v="773"/>
    <x v="81"/>
    <x v="81"/>
    <x v="7"/>
    <x v="5"/>
    <x v="2"/>
    <x v="7"/>
    <x v="7"/>
  </r>
  <r>
    <x v="3558"/>
    <x v="0"/>
    <x v="7"/>
    <x v="93"/>
    <x v="85"/>
    <x v="6"/>
    <x v="3434"/>
    <x v="780"/>
    <x v="81"/>
    <x v="81"/>
    <x v="7"/>
    <x v="5"/>
    <x v="2"/>
    <x v="7"/>
    <x v="7"/>
  </r>
  <r>
    <x v="3627"/>
    <x v="0"/>
    <x v="1"/>
    <x v="19"/>
    <x v="90"/>
    <x v="2736"/>
    <x v="3497"/>
    <x v="771"/>
    <x v="81"/>
    <x v="81"/>
    <x v="7"/>
    <x v="5"/>
    <x v="2"/>
    <x v="1"/>
    <x v="1"/>
  </r>
  <r>
    <x v="3624"/>
    <x v="0"/>
    <x v="4"/>
    <x v="79"/>
    <x v="18"/>
    <x v="7"/>
    <x v="221"/>
    <x v="778"/>
    <x v="81"/>
    <x v="81"/>
    <x v="7"/>
    <x v="5"/>
    <x v="2"/>
    <x v="4"/>
    <x v="4"/>
  </r>
  <r>
    <x v="3620"/>
    <x v="0"/>
    <x v="6"/>
    <x v="92"/>
    <x v="56"/>
    <x v="657"/>
    <x v="3491"/>
    <x v="781"/>
    <x v="81"/>
    <x v="81"/>
    <x v="7"/>
    <x v="5"/>
    <x v="2"/>
    <x v="6"/>
    <x v="6"/>
  </r>
  <r>
    <x v="3560"/>
    <x v="0"/>
    <x v="1"/>
    <x v="101"/>
    <x v="93"/>
    <x v="731"/>
    <x v="3436"/>
    <x v="764"/>
    <x v="81"/>
    <x v="81"/>
    <x v="7"/>
    <x v="5"/>
    <x v="2"/>
    <x v="1"/>
    <x v="1"/>
  </r>
  <r>
    <x v="3632"/>
    <x v="0"/>
    <x v="0"/>
    <x v="16"/>
    <x v="45"/>
    <x v="145"/>
    <x v="3502"/>
    <x v="767"/>
    <x v="81"/>
    <x v="81"/>
    <x v="7"/>
    <x v="5"/>
    <x v="2"/>
    <x v="0"/>
    <x v="0"/>
  </r>
  <r>
    <x v="3620"/>
    <x v="0"/>
    <x v="5"/>
    <x v="20"/>
    <x v="85"/>
    <x v="511"/>
    <x v="3491"/>
    <x v="781"/>
    <x v="81"/>
    <x v="81"/>
    <x v="7"/>
    <x v="5"/>
    <x v="2"/>
    <x v="5"/>
    <x v="5"/>
  </r>
  <r>
    <x v="3621"/>
    <x v="0"/>
    <x v="7"/>
    <x v="13"/>
    <x v="14"/>
    <x v="44"/>
    <x v="3492"/>
    <x v="764"/>
    <x v="81"/>
    <x v="81"/>
    <x v="7"/>
    <x v="5"/>
    <x v="2"/>
    <x v="7"/>
    <x v="7"/>
  </r>
  <r>
    <x v="3551"/>
    <x v="0"/>
    <x v="3"/>
    <x v="16"/>
    <x v="45"/>
    <x v="145"/>
    <x v="3427"/>
    <x v="772"/>
    <x v="81"/>
    <x v="81"/>
    <x v="7"/>
    <x v="5"/>
    <x v="2"/>
    <x v="3"/>
    <x v="3"/>
  </r>
  <r>
    <x v="3623"/>
    <x v="0"/>
    <x v="3"/>
    <x v="79"/>
    <x v="62"/>
    <x v="552"/>
    <x v="3494"/>
    <x v="782"/>
    <x v="81"/>
    <x v="81"/>
    <x v="7"/>
    <x v="5"/>
    <x v="2"/>
    <x v="3"/>
    <x v="3"/>
  </r>
  <r>
    <x v="3555"/>
    <x v="0"/>
    <x v="6"/>
    <x v="57"/>
    <x v="15"/>
    <x v="46"/>
    <x v="3431"/>
    <x v="779"/>
    <x v="81"/>
    <x v="81"/>
    <x v="7"/>
    <x v="5"/>
    <x v="2"/>
    <x v="6"/>
    <x v="6"/>
  </r>
  <r>
    <x v="3628"/>
    <x v="0"/>
    <x v="1"/>
    <x v="31"/>
    <x v="102"/>
    <x v="11"/>
    <x v="3498"/>
    <x v="779"/>
    <x v="81"/>
    <x v="81"/>
    <x v="7"/>
    <x v="5"/>
    <x v="2"/>
    <x v="1"/>
    <x v="1"/>
  </r>
  <r>
    <x v="3629"/>
    <x v="0"/>
    <x v="10"/>
    <x v="6"/>
    <x v="0"/>
    <x v="145"/>
    <x v="3499"/>
    <x v="774"/>
    <x v="81"/>
    <x v="81"/>
    <x v="7"/>
    <x v="5"/>
    <x v="2"/>
    <x v="10"/>
    <x v="10"/>
  </r>
  <r>
    <x v="3623"/>
    <x v="0"/>
    <x v="8"/>
    <x v="21"/>
    <x v="11"/>
    <x v="1528"/>
    <x v="3494"/>
    <x v="782"/>
    <x v="81"/>
    <x v="81"/>
    <x v="7"/>
    <x v="5"/>
    <x v="2"/>
    <x v="8"/>
    <x v="8"/>
  </r>
  <r>
    <x v="3624"/>
    <x v="0"/>
    <x v="0"/>
    <x v="12"/>
    <x v="6"/>
    <x v="145"/>
    <x v="221"/>
    <x v="778"/>
    <x v="81"/>
    <x v="81"/>
    <x v="7"/>
    <x v="5"/>
    <x v="2"/>
    <x v="0"/>
    <x v="0"/>
  </r>
  <r>
    <x v="3560"/>
    <x v="0"/>
    <x v="3"/>
    <x v="36"/>
    <x v="42"/>
    <x v="79"/>
    <x v="3436"/>
    <x v="764"/>
    <x v="81"/>
    <x v="81"/>
    <x v="7"/>
    <x v="5"/>
    <x v="2"/>
    <x v="3"/>
    <x v="3"/>
  </r>
  <r>
    <x v="3529"/>
    <x v="0"/>
    <x v="4"/>
    <x v="8"/>
    <x v="85"/>
    <x v="31"/>
    <x v="3407"/>
    <x v="766"/>
    <x v="81"/>
    <x v="81"/>
    <x v="7"/>
    <x v="5"/>
    <x v="2"/>
    <x v="4"/>
    <x v="4"/>
  </r>
  <r>
    <x v="3623"/>
    <x v="0"/>
    <x v="1"/>
    <x v="30"/>
    <x v="10"/>
    <x v="145"/>
    <x v="3494"/>
    <x v="782"/>
    <x v="81"/>
    <x v="81"/>
    <x v="7"/>
    <x v="5"/>
    <x v="2"/>
    <x v="1"/>
    <x v="1"/>
  </r>
  <r>
    <x v="3613"/>
    <x v="0"/>
    <x v="2"/>
    <x v="40"/>
    <x v="102"/>
    <x v="42"/>
    <x v="3485"/>
    <x v="772"/>
    <x v="81"/>
    <x v="81"/>
    <x v="7"/>
    <x v="5"/>
    <x v="2"/>
    <x v="2"/>
    <x v="2"/>
  </r>
  <r>
    <x v="3613"/>
    <x v="1"/>
    <x v="2"/>
    <x v="27"/>
    <x v="102"/>
    <x v="84"/>
    <x v="3485"/>
    <x v="772"/>
    <x v="81"/>
    <x v="81"/>
    <x v="7"/>
    <x v="5"/>
    <x v="2"/>
    <x v="2"/>
    <x v="2"/>
  </r>
  <r>
    <x v="3600"/>
    <x v="0"/>
    <x v="6"/>
    <x v="56"/>
    <x v="21"/>
    <x v="494"/>
    <x v="388"/>
    <x v="778"/>
    <x v="81"/>
    <x v="81"/>
    <x v="7"/>
    <x v="5"/>
    <x v="2"/>
    <x v="6"/>
    <x v="6"/>
  </r>
  <r>
    <x v="3596"/>
    <x v="0"/>
    <x v="9"/>
    <x v="63"/>
    <x v="76"/>
    <x v="64"/>
    <x v="3469"/>
    <x v="772"/>
    <x v="81"/>
    <x v="81"/>
    <x v="7"/>
    <x v="5"/>
    <x v="2"/>
    <x v="9"/>
    <x v="9"/>
  </r>
  <r>
    <x v="3612"/>
    <x v="0"/>
    <x v="2"/>
    <x v="11"/>
    <x v="36"/>
    <x v="34"/>
    <x v="3484"/>
    <x v="764"/>
    <x v="81"/>
    <x v="81"/>
    <x v="7"/>
    <x v="5"/>
    <x v="2"/>
    <x v="2"/>
    <x v="2"/>
  </r>
  <r>
    <x v="3612"/>
    <x v="0"/>
    <x v="8"/>
    <x v="92"/>
    <x v="62"/>
    <x v="187"/>
    <x v="3484"/>
    <x v="764"/>
    <x v="81"/>
    <x v="81"/>
    <x v="7"/>
    <x v="5"/>
    <x v="2"/>
    <x v="8"/>
    <x v="8"/>
  </r>
  <r>
    <x v="3601"/>
    <x v="0"/>
    <x v="1"/>
    <x v="50"/>
    <x v="34"/>
    <x v="22"/>
    <x v="3473"/>
    <x v="775"/>
    <x v="81"/>
    <x v="81"/>
    <x v="7"/>
    <x v="5"/>
    <x v="2"/>
    <x v="1"/>
    <x v="1"/>
  </r>
  <r>
    <x v="3586"/>
    <x v="0"/>
    <x v="6"/>
    <x v="17"/>
    <x v="5"/>
    <x v="202"/>
    <x v="3459"/>
    <x v="775"/>
    <x v="81"/>
    <x v="81"/>
    <x v="7"/>
    <x v="5"/>
    <x v="2"/>
    <x v="6"/>
    <x v="6"/>
  </r>
  <r>
    <x v="3595"/>
    <x v="0"/>
    <x v="11"/>
    <x v="63"/>
    <x v="34"/>
    <x v="132"/>
    <x v="3468"/>
    <x v="768"/>
    <x v="81"/>
    <x v="81"/>
    <x v="7"/>
    <x v="5"/>
    <x v="2"/>
    <x v="11"/>
    <x v="11"/>
  </r>
  <r>
    <x v="3617"/>
    <x v="0"/>
    <x v="8"/>
    <x v="57"/>
    <x v="3"/>
    <x v="154"/>
    <x v="3488"/>
    <x v="774"/>
    <x v="81"/>
    <x v="81"/>
    <x v="7"/>
    <x v="5"/>
    <x v="2"/>
    <x v="8"/>
    <x v="8"/>
  </r>
  <r>
    <x v="3610"/>
    <x v="0"/>
    <x v="11"/>
    <x v="6"/>
    <x v="0"/>
    <x v="145"/>
    <x v="3482"/>
    <x v="766"/>
    <x v="81"/>
    <x v="81"/>
    <x v="7"/>
    <x v="5"/>
    <x v="2"/>
    <x v="11"/>
    <x v="11"/>
  </r>
  <r>
    <x v="3611"/>
    <x v="0"/>
    <x v="7"/>
    <x v="33"/>
    <x v="83"/>
    <x v="107"/>
    <x v="3483"/>
    <x v="764"/>
    <x v="81"/>
    <x v="81"/>
    <x v="7"/>
    <x v="5"/>
    <x v="2"/>
    <x v="7"/>
    <x v="7"/>
  </r>
  <r>
    <x v="3585"/>
    <x v="0"/>
    <x v="0"/>
    <x v="16"/>
    <x v="17"/>
    <x v="6"/>
    <x v="3458"/>
    <x v="782"/>
    <x v="81"/>
    <x v="81"/>
    <x v="7"/>
    <x v="5"/>
    <x v="2"/>
    <x v="0"/>
    <x v="0"/>
  </r>
  <r>
    <x v="3584"/>
    <x v="0"/>
    <x v="2"/>
    <x v="2"/>
    <x v="49"/>
    <x v="759"/>
    <x v="3457"/>
    <x v="783"/>
    <x v="81"/>
    <x v="81"/>
    <x v="7"/>
    <x v="5"/>
    <x v="2"/>
    <x v="2"/>
    <x v="2"/>
  </r>
  <r>
    <x v="3601"/>
    <x v="0"/>
    <x v="7"/>
    <x v="8"/>
    <x v="98"/>
    <x v="6"/>
    <x v="3473"/>
    <x v="775"/>
    <x v="81"/>
    <x v="81"/>
    <x v="7"/>
    <x v="5"/>
    <x v="2"/>
    <x v="7"/>
    <x v="7"/>
  </r>
  <r>
    <x v="3614"/>
    <x v="0"/>
    <x v="4"/>
    <x v="6"/>
    <x v="41"/>
    <x v="34"/>
    <x v="2277"/>
    <x v="764"/>
    <x v="81"/>
    <x v="81"/>
    <x v="7"/>
    <x v="5"/>
    <x v="2"/>
    <x v="4"/>
    <x v="4"/>
  </r>
  <r>
    <x v="3608"/>
    <x v="0"/>
    <x v="6"/>
    <x v="10"/>
    <x v="9"/>
    <x v="9"/>
    <x v="3480"/>
    <x v="774"/>
    <x v="81"/>
    <x v="81"/>
    <x v="7"/>
    <x v="5"/>
    <x v="2"/>
    <x v="6"/>
    <x v="6"/>
  </r>
  <r>
    <x v="3615"/>
    <x v="0"/>
    <x v="10"/>
    <x v="0"/>
    <x v="18"/>
    <x v="1431"/>
    <x v="3486"/>
    <x v="781"/>
    <x v="81"/>
    <x v="81"/>
    <x v="7"/>
    <x v="5"/>
    <x v="2"/>
    <x v="10"/>
    <x v="10"/>
  </r>
  <r>
    <x v="3616"/>
    <x v="0"/>
    <x v="5"/>
    <x v="12"/>
    <x v="12"/>
    <x v="13"/>
    <x v="3487"/>
    <x v="773"/>
    <x v="81"/>
    <x v="81"/>
    <x v="7"/>
    <x v="5"/>
    <x v="2"/>
    <x v="5"/>
    <x v="5"/>
  </r>
  <r>
    <x v="3601"/>
    <x v="0"/>
    <x v="10"/>
    <x v="10"/>
    <x v="9"/>
    <x v="9"/>
    <x v="3473"/>
    <x v="775"/>
    <x v="81"/>
    <x v="81"/>
    <x v="7"/>
    <x v="5"/>
    <x v="2"/>
    <x v="10"/>
    <x v="10"/>
  </r>
  <r>
    <x v="3606"/>
    <x v="0"/>
    <x v="9"/>
    <x v="53"/>
    <x v="81"/>
    <x v="178"/>
    <x v="3478"/>
    <x v="782"/>
    <x v="81"/>
    <x v="81"/>
    <x v="7"/>
    <x v="5"/>
    <x v="2"/>
    <x v="9"/>
    <x v="9"/>
  </r>
  <r>
    <x v="3595"/>
    <x v="0"/>
    <x v="1"/>
    <x v="24"/>
    <x v="47"/>
    <x v="207"/>
    <x v="3468"/>
    <x v="768"/>
    <x v="81"/>
    <x v="81"/>
    <x v="7"/>
    <x v="5"/>
    <x v="2"/>
    <x v="1"/>
    <x v="1"/>
  </r>
  <r>
    <x v="3607"/>
    <x v="1"/>
    <x v="2"/>
    <x v="5"/>
    <x v="5"/>
    <x v="5"/>
    <x v="3479"/>
    <x v="766"/>
    <x v="81"/>
    <x v="81"/>
    <x v="7"/>
    <x v="5"/>
    <x v="2"/>
    <x v="2"/>
    <x v="2"/>
  </r>
  <r>
    <x v="3605"/>
    <x v="0"/>
    <x v="3"/>
    <x v="52"/>
    <x v="119"/>
    <x v="366"/>
    <x v="3477"/>
    <x v="783"/>
    <x v="81"/>
    <x v="81"/>
    <x v="7"/>
    <x v="5"/>
    <x v="2"/>
    <x v="3"/>
    <x v="3"/>
  </r>
  <r>
    <x v="3615"/>
    <x v="0"/>
    <x v="1"/>
    <x v="92"/>
    <x v="7"/>
    <x v="207"/>
    <x v="3486"/>
    <x v="781"/>
    <x v="81"/>
    <x v="81"/>
    <x v="7"/>
    <x v="5"/>
    <x v="2"/>
    <x v="1"/>
    <x v="1"/>
  </r>
  <r>
    <x v="3609"/>
    <x v="1"/>
    <x v="2"/>
    <x v="5"/>
    <x v="8"/>
    <x v="10"/>
    <x v="3481"/>
    <x v="770"/>
    <x v="81"/>
    <x v="81"/>
    <x v="7"/>
    <x v="5"/>
    <x v="2"/>
    <x v="2"/>
    <x v="2"/>
  </r>
  <r>
    <x v="3593"/>
    <x v="0"/>
    <x v="11"/>
    <x v="24"/>
    <x v="81"/>
    <x v="13"/>
    <x v="3466"/>
    <x v="780"/>
    <x v="81"/>
    <x v="81"/>
    <x v="7"/>
    <x v="5"/>
    <x v="2"/>
    <x v="11"/>
    <x v="11"/>
  </r>
  <r>
    <x v="3552"/>
    <x v="0"/>
    <x v="9"/>
    <x v="84"/>
    <x v="97"/>
    <x v="1238"/>
    <x v="3428"/>
    <x v="779"/>
    <x v="81"/>
    <x v="81"/>
    <x v="7"/>
    <x v="5"/>
    <x v="2"/>
    <x v="9"/>
    <x v="9"/>
  </r>
  <r>
    <x v="3528"/>
    <x v="0"/>
    <x v="9"/>
    <x v="88"/>
    <x v="145"/>
    <x v="252"/>
    <x v="3406"/>
    <x v="765"/>
    <x v="81"/>
    <x v="81"/>
    <x v="7"/>
    <x v="5"/>
    <x v="2"/>
    <x v="9"/>
    <x v="9"/>
  </r>
  <r>
    <x v="3603"/>
    <x v="0"/>
    <x v="7"/>
    <x v="48"/>
    <x v="56"/>
    <x v="63"/>
    <x v="3475"/>
    <x v="769"/>
    <x v="81"/>
    <x v="81"/>
    <x v="7"/>
    <x v="5"/>
    <x v="2"/>
    <x v="7"/>
    <x v="7"/>
  </r>
  <r>
    <x v="3615"/>
    <x v="0"/>
    <x v="7"/>
    <x v="6"/>
    <x v="13"/>
    <x v="627"/>
    <x v="3486"/>
    <x v="781"/>
    <x v="81"/>
    <x v="81"/>
    <x v="7"/>
    <x v="5"/>
    <x v="2"/>
    <x v="7"/>
    <x v="7"/>
  </r>
  <r>
    <x v="3585"/>
    <x v="0"/>
    <x v="1"/>
    <x v="79"/>
    <x v="18"/>
    <x v="7"/>
    <x v="3458"/>
    <x v="782"/>
    <x v="81"/>
    <x v="81"/>
    <x v="7"/>
    <x v="5"/>
    <x v="2"/>
    <x v="1"/>
    <x v="1"/>
  </r>
  <r>
    <x v="3607"/>
    <x v="0"/>
    <x v="9"/>
    <x v="8"/>
    <x v="94"/>
    <x v="73"/>
    <x v="3479"/>
    <x v="766"/>
    <x v="81"/>
    <x v="81"/>
    <x v="7"/>
    <x v="5"/>
    <x v="2"/>
    <x v="9"/>
    <x v="9"/>
  </r>
  <r>
    <x v="3605"/>
    <x v="0"/>
    <x v="1"/>
    <x v="120"/>
    <x v="33"/>
    <x v="2235"/>
    <x v="3477"/>
    <x v="783"/>
    <x v="81"/>
    <x v="81"/>
    <x v="7"/>
    <x v="5"/>
    <x v="2"/>
    <x v="1"/>
    <x v="1"/>
  </r>
  <r>
    <x v="3609"/>
    <x v="0"/>
    <x v="9"/>
    <x v="13"/>
    <x v="62"/>
    <x v="162"/>
    <x v="3481"/>
    <x v="770"/>
    <x v="81"/>
    <x v="81"/>
    <x v="7"/>
    <x v="5"/>
    <x v="2"/>
    <x v="9"/>
    <x v="9"/>
  </r>
  <r>
    <x v="3608"/>
    <x v="0"/>
    <x v="0"/>
    <x v="20"/>
    <x v="6"/>
    <x v="7"/>
    <x v="3480"/>
    <x v="774"/>
    <x v="81"/>
    <x v="81"/>
    <x v="7"/>
    <x v="5"/>
    <x v="2"/>
    <x v="0"/>
    <x v="0"/>
  </r>
  <r>
    <x v="3607"/>
    <x v="0"/>
    <x v="4"/>
    <x v="8"/>
    <x v="0"/>
    <x v="7"/>
    <x v="3479"/>
    <x v="766"/>
    <x v="81"/>
    <x v="81"/>
    <x v="7"/>
    <x v="5"/>
    <x v="2"/>
    <x v="4"/>
    <x v="4"/>
  </r>
  <r>
    <x v="3616"/>
    <x v="0"/>
    <x v="6"/>
    <x v="11"/>
    <x v="30"/>
    <x v="126"/>
    <x v="3487"/>
    <x v="773"/>
    <x v="81"/>
    <x v="81"/>
    <x v="7"/>
    <x v="5"/>
    <x v="2"/>
    <x v="6"/>
    <x v="6"/>
  </r>
  <r>
    <x v="3611"/>
    <x v="0"/>
    <x v="1"/>
    <x v="165"/>
    <x v="162"/>
    <x v="19"/>
    <x v="3483"/>
    <x v="764"/>
    <x v="81"/>
    <x v="81"/>
    <x v="7"/>
    <x v="5"/>
    <x v="2"/>
    <x v="1"/>
    <x v="1"/>
  </r>
  <r>
    <x v="3609"/>
    <x v="0"/>
    <x v="4"/>
    <x v="79"/>
    <x v="18"/>
    <x v="7"/>
    <x v="3481"/>
    <x v="770"/>
    <x v="81"/>
    <x v="81"/>
    <x v="7"/>
    <x v="5"/>
    <x v="2"/>
    <x v="4"/>
    <x v="4"/>
  </r>
  <r>
    <x v="3527"/>
    <x v="0"/>
    <x v="6"/>
    <x v="7"/>
    <x v="5"/>
    <x v="315"/>
    <x v="3405"/>
    <x v="764"/>
    <x v="81"/>
    <x v="81"/>
    <x v="7"/>
    <x v="5"/>
    <x v="2"/>
    <x v="6"/>
    <x v="6"/>
  </r>
  <r>
    <x v="3636"/>
    <x v="0"/>
    <x v="2"/>
    <x v="80"/>
    <x v="119"/>
    <x v="215"/>
    <x v="3506"/>
    <x v="775"/>
    <x v="81"/>
    <x v="81"/>
    <x v="7"/>
    <x v="5"/>
    <x v="2"/>
    <x v="2"/>
    <x v="2"/>
  </r>
  <r>
    <x v="3636"/>
    <x v="0"/>
    <x v="4"/>
    <x v="4"/>
    <x v="81"/>
    <x v="44"/>
    <x v="3506"/>
    <x v="775"/>
    <x v="81"/>
    <x v="81"/>
    <x v="7"/>
    <x v="5"/>
    <x v="2"/>
    <x v="4"/>
    <x v="4"/>
  </r>
  <r>
    <x v="3528"/>
    <x v="0"/>
    <x v="2"/>
    <x v="68"/>
    <x v="172"/>
    <x v="357"/>
    <x v="3406"/>
    <x v="765"/>
    <x v="81"/>
    <x v="81"/>
    <x v="7"/>
    <x v="5"/>
    <x v="2"/>
    <x v="2"/>
    <x v="2"/>
  </r>
  <r>
    <x v="3618"/>
    <x v="1"/>
    <x v="2"/>
    <x v="26"/>
    <x v="26"/>
    <x v="27"/>
    <x v="3489"/>
    <x v="764"/>
    <x v="81"/>
    <x v="81"/>
    <x v="7"/>
    <x v="5"/>
    <x v="2"/>
    <x v="2"/>
    <x v="2"/>
  </r>
  <r>
    <x v="3631"/>
    <x v="0"/>
    <x v="4"/>
    <x v="61"/>
    <x v="136"/>
    <x v="1978"/>
    <x v="3501"/>
    <x v="775"/>
    <x v="81"/>
    <x v="81"/>
    <x v="7"/>
    <x v="5"/>
    <x v="2"/>
    <x v="4"/>
    <x v="4"/>
  </r>
  <r>
    <x v="3554"/>
    <x v="1"/>
    <x v="2"/>
    <x v="56"/>
    <x v="42"/>
    <x v="334"/>
    <x v="3430"/>
    <x v="773"/>
    <x v="81"/>
    <x v="81"/>
    <x v="7"/>
    <x v="5"/>
    <x v="2"/>
    <x v="2"/>
    <x v="2"/>
  </r>
  <r>
    <x v="3625"/>
    <x v="1"/>
    <x v="2"/>
    <x v="90"/>
    <x v="118"/>
    <x v="213"/>
    <x v="3495"/>
    <x v="771"/>
    <x v="81"/>
    <x v="81"/>
    <x v="7"/>
    <x v="5"/>
    <x v="2"/>
    <x v="2"/>
    <x v="2"/>
  </r>
  <r>
    <x v="3555"/>
    <x v="0"/>
    <x v="8"/>
    <x v="82"/>
    <x v="96"/>
    <x v="3383"/>
    <x v="3431"/>
    <x v="779"/>
    <x v="81"/>
    <x v="81"/>
    <x v="7"/>
    <x v="5"/>
    <x v="2"/>
    <x v="8"/>
    <x v="8"/>
  </r>
  <r>
    <x v="3625"/>
    <x v="0"/>
    <x v="9"/>
    <x v="35"/>
    <x v="60"/>
    <x v="305"/>
    <x v="3495"/>
    <x v="771"/>
    <x v="81"/>
    <x v="81"/>
    <x v="7"/>
    <x v="5"/>
    <x v="2"/>
    <x v="9"/>
    <x v="9"/>
  </r>
  <r>
    <x v="3618"/>
    <x v="0"/>
    <x v="8"/>
    <x v="92"/>
    <x v="16"/>
    <x v="234"/>
    <x v="3489"/>
    <x v="764"/>
    <x v="81"/>
    <x v="81"/>
    <x v="7"/>
    <x v="5"/>
    <x v="2"/>
    <x v="8"/>
    <x v="8"/>
  </r>
  <r>
    <x v="3560"/>
    <x v="0"/>
    <x v="10"/>
    <x v="50"/>
    <x v="34"/>
    <x v="22"/>
    <x v="3436"/>
    <x v="764"/>
    <x v="81"/>
    <x v="81"/>
    <x v="7"/>
    <x v="5"/>
    <x v="2"/>
    <x v="10"/>
    <x v="10"/>
  </r>
  <r>
    <x v="3628"/>
    <x v="0"/>
    <x v="6"/>
    <x v="17"/>
    <x v="23"/>
    <x v="32"/>
    <x v="3498"/>
    <x v="779"/>
    <x v="81"/>
    <x v="81"/>
    <x v="7"/>
    <x v="5"/>
    <x v="2"/>
    <x v="6"/>
    <x v="6"/>
  </r>
  <r>
    <x v="3629"/>
    <x v="0"/>
    <x v="5"/>
    <x v="12"/>
    <x v="45"/>
    <x v="6"/>
    <x v="3499"/>
    <x v="774"/>
    <x v="81"/>
    <x v="81"/>
    <x v="7"/>
    <x v="5"/>
    <x v="2"/>
    <x v="5"/>
    <x v="5"/>
  </r>
  <r>
    <x v="3637"/>
    <x v="0"/>
    <x v="3"/>
    <x v="7"/>
    <x v="62"/>
    <x v="69"/>
    <x v="3507"/>
    <x v="773"/>
    <x v="81"/>
    <x v="81"/>
    <x v="7"/>
    <x v="5"/>
    <x v="2"/>
    <x v="3"/>
    <x v="3"/>
  </r>
  <r>
    <x v="3637"/>
    <x v="0"/>
    <x v="7"/>
    <x v="0"/>
    <x v="41"/>
    <x v="6"/>
    <x v="3507"/>
    <x v="773"/>
    <x v="81"/>
    <x v="81"/>
    <x v="7"/>
    <x v="5"/>
    <x v="2"/>
    <x v="7"/>
    <x v="7"/>
  </r>
  <r>
    <x v="3634"/>
    <x v="0"/>
    <x v="4"/>
    <x v="7"/>
    <x v="8"/>
    <x v="11"/>
    <x v="3504"/>
    <x v="774"/>
    <x v="81"/>
    <x v="81"/>
    <x v="7"/>
    <x v="5"/>
    <x v="2"/>
    <x v="4"/>
    <x v="4"/>
  </r>
  <r>
    <x v="3623"/>
    <x v="0"/>
    <x v="4"/>
    <x v="8"/>
    <x v="65"/>
    <x v="1435"/>
    <x v="3494"/>
    <x v="782"/>
    <x v="81"/>
    <x v="81"/>
    <x v="7"/>
    <x v="5"/>
    <x v="2"/>
    <x v="4"/>
    <x v="4"/>
  </r>
  <r>
    <x v="3529"/>
    <x v="0"/>
    <x v="1"/>
    <x v="79"/>
    <x v="94"/>
    <x v="39"/>
    <x v="3407"/>
    <x v="766"/>
    <x v="81"/>
    <x v="81"/>
    <x v="7"/>
    <x v="5"/>
    <x v="2"/>
    <x v="1"/>
    <x v="1"/>
  </r>
  <r>
    <x v="3635"/>
    <x v="0"/>
    <x v="5"/>
    <x v="6"/>
    <x v="6"/>
    <x v="6"/>
    <x v="3505"/>
    <x v="773"/>
    <x v="81"/>
    <x v="81"/>
    <x v="7"/>
    <x v="5"/>
    <x v="2"/>
    <x v="5"/>
    <x v="5"/>
  </r>
  <r>
    <x v="3621"/>
    <x v="0"/>
    <x v="1"/>
    <x v="36"/>
    <x v="87"/>
    <x v="326"/>
    <x v="3492"/>
    <x v="764"/>
    <x v="81"/>
    <x v="81"/>
    <x v="7"/>
    <x v="5"/>
    <x v="2"/>
    <x v="1"/>
    <x v="1"/>
  </r>
  <r>
    <x v="3643"/>
    <x v="0"/>
    <x v="7"/>
    <x v="35"/>
    <x v="44"/>
    <x v="287"/>
    <x v="3512"/>
    <x v="769"/>
    <x v="81"/>
    <x v="81"/>
    <x v="7"/>
    <x v="5"/>
    <x v="2"/>
    <x v="7"/>
    <x v="7"/>
  </r>
  <r>
    <x v="3561"/>
    <x v="0"/>
    <x v="6"/>
    <x v="6"/>
    <x v="6"/>
    <x v="6"/>
    <x v="3437"/>
    <x v="781"/>
    <x v="81"/>
    <x v="81"/>
    <x v="7"/>
    <x v="5"/>
    <x v="2"/>
    <x v="6"/>
    <x v="6"/>
  </r>
  <r>
    <x v="3555"/>
    <x v="0"/>
    <x v="2"/>
    <x v="40"/>
    <x v="42"/>
    <x v="680"/>
    <x v="3431"/>
    <x v="779"/>
    <x v="81"/>
    <x v="81"/>
    <x v="7"/>
    <x v="5"/>
    <x v="2"/>
    <x v="2"/>
    <x v="2"/>
  </r>
  <r>
    <x v="3626"/>
    <x v="0"/>
    <x v="11"/>
    <x v="35"/>
    <x v="60"/>
    <x v="305"/>
    <x v="3496"/>
    <x v="766"/>
    <x v="81"/>
    <x v="81"/>
    <x v="7"/>
    <x v="5"/>
    <x v="2"/>
    <x v="11"/>
    <x v="11"/>
  </r>
  <r>
    <x v="3643"/>
    <x v="1"/>
    <x v="2"/>
    <x v="149"/>
    <x v="206"/>
    <x v="1789"/>
    <x v="3512"/>
    <x v="769"/>
    <x v="81"/>
    <x v="81"/>
    <x v="7"/>
    <x v="5"/>
    <x v="2"/>
    <x v="2"/>
    <x v="2"/>
  </r>
  <r>
    <x v="3620"/>
    <x v="0"/>
    <x v="0"/>
    <x v="8"/>
    <x v="18"/>
    <x v="145"/>
    <x v="3491"/>
    <x v="781"/>
    <x v="81"/>
    <x v="81"/>
    <x v="7"/>
    <x v="5"/>
    <x v="2"/>
    <x v="0"/>
    <x v="0"/>
  </r>
  <r>
    <x v="3552"/>
    <x v="0"/>
    <x v="7"/>
    <x v="57"/>
    <x v="26"/>
    <x v="208"/>
    <x v="3428"/>
    <x v="779"/>
    <x v="81"/>
    <x v="81"/>
    <x v="7"/>
    <x v="5"/>
    <x v="2"/>
    <x v="7"/>
    <x v="7"/>
  </r>
  <r>
    <x v="3623"/>
    <x v="1"/>
    <x v="2"/>
    <x v="13"/>
    <x v="8"/>
    <x v="572"/>
    <x v="3494"/>
    <x v="782"/>
    <x v="81"/>
    <x v="81"/>
    <x v="7"/>
    <x v="5"/>
    <x v="2"/>
    <x v="2"/>
    <x v="2"/>
  </r>
  <r>
    <x v="3558"/>
    <x v="0"/>
    <x v="10"/>
    <x v="79"/>
    <x v="9"/>
    <x v="6"/>
    <x v="3434"/>
    <x v="780"/>
    <x v="81"/>
    <x v="81"/>
    <x v="7"/>
    <x v="5"/>
    <x v="2"/>
    <x v="10"/>
    <x v="10"/>
  </r>
  <r>
    <x v="3631"/>
    <x v="1"/>
    <x v="2"/>
    <x v="116"/>
    <x v="211"/>
    <x v="78"/>
    <x v="3501"/>
    <x v="775"/>
    <x v="81"/>
    <x v="81"/>
    <x v="7"/>
    <x v="5"/>
    <x v="2"/>
    <x v="2"/>
    <x v="2"/>
  </r>
  <r>
    <x v="3638"/>
    <x v="0"/>
    <x v="6"/>
    <x v="17"/>
    <x v="16"/>
    <x v="249"/>
    <x v="3508"/>
    <x v="764"/>
    <x v="81"/>
    <x v="81"/>
    <x v="7"/>
    <x v="5"/>
    <x v="2"/>
    <x v="6"/>
    <x v="6"/>
  </r>
  <r>
    <x v="3557"/>
    <x v="0"/>
    <x v="0"/>
    <x v="0"/>
    <x v="85"/>
    <x v="126"/>
    <x v="3433"/>
    <x v="772"/>
    <x v="81"/>
    <x v="81"/>
    <x v="7"/>
    <x v="5"/>
    <x v="2"/>
    <x v="0"/>
    <x v="0"/>
  </r>
  <r>
    <x v="3637"/>
    <x v="0"/>
    <x v="2"/>
    <x v="24"/>
    <x v="47"/>
    <x v="207"/>
    <x v="3507"/>
    <x v="773"/>
    <x v="81"/>
    <x v="81"/>
    <x v="7"/>
    <x v="5"/>
    <x v="2"/>
    <x v="2"/>
    <x v="2"/>
  </r>
  <r>
    <x v="3633"/>
    <x v="0"/>
    <x v="5"/>
    <x v="20"/>
    <x v="12"/>
    <x v="6"/>
    <x v="3503"/>
    <x v="773"/>
    <x v="81"/>
    <x v="81"/>
    <x v="7"/>
    <x v="5"/>
    <x v="2"/>
    <x v="5"/>
    <x v="5"/>
  </r>
  <r>
    <x v="3630"/>
    <x v="1"/>
    <x v="2"/>
    <x v="26"/>
    <x v="54"/>
    <x v="160"/>
    <x v="3500"/>
    <x v="777"/>
    <x v="81"/>
    <x v="81"/>
    <x v="7"/>
    <x v="5"/>
    <x v="2"/>
    <x v="2"/>
    <x v="2"/>
  </r>
  <r>
    <x v="3625"/>
    <x v="0"/>
    <x v="8"/>
    <x v="50"/>
    <x v="24"/>
    <x v="117"/>
    <x v="3495"/>
    <x v="771"/>
    <x v="81"/>
    <x v="81"/>
    <x v="7"/>
    <x v="5"/>
    <x v="2"/>
    <x v="8"/>
    <x v="8"/>
  </r>
  <r>
    <x v="3629"/>
    <x v="0"/>
    <x v="6"/>
    <x v="93"/>
    <x v="14"/>
    <x v="145"/>
    <x v="3499"/>
    <x v="774"/>
    <x v="81"/>
    <x v="81"/>
    <x v="7"/>
    <x v="5"/>
    <x v="2"/>
    <x v="6"/>
    <x v="6"/>
  </r>
  <r>
    <x v="3643"/>
    <x v="0"/>
    <x v="4"/>
    <x v="101"/>
    <x v="72"/>
    <x v="566"/>
    <x v="3512"/>
    <x v="769"/>
    <x v="81"/>
    <x v="81"/>
    <x v="7"/>
    <x v="5"/>
    <x v="2"/>
    <x v="4"/>
    <x v="4"/>
  </r>
  <r>
    <x v="3552"/>
    <x v="0"/>
    <x v="4"/>
    <x v="54"/>
    <x v="102"/>
    <x v="13"/>
    <x v="3428"/>
    <x v="779"/>
    <x v="81"/>
    <x v="81"/>
    <x v="7"/>
    <x v="5"/>
    <x v="2"/>
    <x v="4"/>
    <x v="4"/>
  </r>
  <r>
    <x v="3627"/>
    <x v="0"/>
    <x v="11"/>
    <x v="4"/>
    <x v="19"/>
    <x v="2309"/>
    <x v="3497"/>
    <x v="771"/>
    <x v="81"/>
    <x v="81"/>
    <x v="7"/>
    <x v="5"/>
    <x v="2"/>
    <x v="11"/>
    <x v="11"/>
  </r>
  <r>
    <x v="3529"/>
    <x v="0"/>
    <x v="7"/>
    <x v="6"/>
    <x v="6"/>
    <x v="6"/>
    <x v="3407"/>
    <x v="766"/>
    <x v="81"/>
    <x v="81"/>
    <x v="7"/>
    <x v="5"/>
    <x v="2"/>
    <x v="7"/>
    <x v="7"/>
  </r>
  <r>
    <x v="3643"/>
    <x v="0"/>
    <x v="9"/>
    <x v="137"/>
    <x v="189"/>
    <x v="3217"/>
    <x v="3512"/>
    <x v="769"/>
    <x v="81"/>
    <x v="81"/>
    <x v="7"/>
    <x v="5"/>
    <x v="2"/>
    <x v="9"/>
    <x v="9"/>
  </r>
  <r>
    <x v="3628"/>
    <x v="0"/>
    <x v="0"/>
    <x v="0"/>
    <x v="85"/>
    <x v="126"/>
    <x v="3498"/>
    <x v="779"/>
    <x v="81"/>
    <x v="81"/>
    <x v="7"/>
    <x v="5"/>
    <x v="2"/>
    <x v="0"/>
    <x v="0"/>
  </r>
  <r>
    <x v="3634"/>
    <x v="1"/>
    <x v="2"/>
    <x v="37"/>
    <x v="61"/>
    <x v="84"/>
    <x v="3504"/>
    <x v="774"/>
    <x v="81"/>
    <x v="81"/>
    <x v="7"/>
    <x v="5"/>
    <x v="2"/>
    <x v="2"/>
    <x v="2"/>
  </r>
  <r>
    <x v="3559"/>
    <x v="0"/>
    <x v="8"/>
    <x v="4"/>
    <x v="47"/>
    <x v="346"/>
    <x v="3435"/>
    <x v="773"/>
    <x v="81"/>
    <x v="81"/>
    <x v="7"/>
    <x v="5"/>
    <x v="2"/>
    <x v="8"/>
    <x v="8"/>
  </r>
  <r>
    <x v="3554"/>
    <x v="0"/>
    <x v="2"/>
    <x v="84"/>
    <x v="42"/>
    <x v="44"/>
    <x v="3430"/>
    <x v="773"/>
    <x v="81"/>
    <x v="81"/>
    <x v="7"/>
    <x v="5"/>
    <x v="2"/>
    <x v="2"/>
    <x v="2"/>
  </r>
  <r>
    <x v="3558"/>
    <x v="0"/>
    <x v="1"/>
    <x v="5"/>
    <x v="11"/>
    <x v="12"/>
    <x v="3434"/>
    <x v="780"/>
    <x v="81"/>
    <x v="81"/>
    <x v="7"/>
    <x v="5"/>
    <x v="2"/>
    <x v="1"/>
    <x v="1"/>
  </r>
  <r>
    <x v="3551"/>
    <x v="0"/>
    <x v="9"/>
    <x v="13"/>
    <x v="18"/>
    <x v="19"/>
    <x v="3427"/>
    <x v="772"/>
    <x v="81"/>
    <x v="81"/>
    <x v="7"/>
    <x v="5"/>
    <x v="2"/>
    <x v="9"/>
    <x v="9"/>
  </r>
  <r>
    <x v="3618"/>
    <x v="0"/>
    <x v="2"/>
    <x v="26"/>
    <x v="26"/>
    <x v="27"/>
    <x v="3489"/>
    <x v="764"/>
    <x v="81"/>
    <x v="81"/>
    <x v="7"/>
    <x v="5"/>
    <x v="2"/>
    <x v="2"/>
    <x v="2"/>
  </r>
  <r>
    <x v="3557"/>
    <x v="0"/>
    <x v="11"/>
    <x v="26"/>
    <x v="15"/>
    <x v="1637"/>
    <x v="3433"/>
    <x v="772"/>
    <x v="81"/>
    <x v="81"/>
    <x v="7"/>
    <x v="5"/>
    <x v="2"/>
    <x v="11"/>
    <x v="11"/>
  </r>
  <r>
    <x v="3631"/>
    <x v="0"/>
    <x v="9"/>
    <x v="177"/>
    <x v="225"/>
    <x v="3409"/>
    <x v="3501"/>
    <x v="775"/>
    <x v="81"/>
    <x v="81"/>
    <x v="7"/>
    <x v="5"/>
    <x v="2"/>
    <x v="9"/>
    <x v="9"/>
  </r>
  <r>
    <x v="3618"/>
    <x v="0"/>
    <x v="9"/>
    <x v="92"/>
    <x v="3"/>
    <x v="245"/>
    <x v="3489"/>
    <x v="764"/>
    <x v="81"/>
    <x v="81"/>
    <x v="7"/>
    <x v="5"/>
    <x v="2"/>
    <x v="9"/>
    <x v="9"/>
  </r>
  <r>
    <x v="3633"/>
    <x v="0"/>
    <x v="0"/>
    <x v="6"/>
    <x v="98"/>
    <x v="13"/>
    <x v="3503"/>
    <x v="773"/>
    <x v="81"/>
    <x v="81"/>
    <x v="7"/>
    <x v="5"/>
    <x v="2"/>
    <x v="0"/>
    <x v="0"/>
  </r>
  <r>
    <x v="3638"/>
    <x v="0"/>
    <x v="5"/>
    <x v="12"/>
    <x v="12"/>
    <x v="13"/>
    <x v="3508"/>
    <x v="764"/>
    <x v="81"/>
    <x v="81"/>
    <x v="7"/>
    <x v="5"/>
    <x v="2"/>
    <x v="5"/>
    <x v="5"/>
  </r>
  <r>
    <x v="3621"/>
    <x v="0"/>
    <x v="3"/>
    <x v="50"/>
    <x v="4"/>
    <x v="31"/>
    <x v="3492"/>
    <x v="764"/>
    <x v="81"/>
    <x v="81"/>
    <x v="7"/>
    <x v="5"/>
    <x v="2"/>
    <x v="3"/>
    <x v="3"/>
  </r>
  <r>
    <x v="3626"/>
    <x v="0"/>
    <x v="0"/>
    <x v="93"/>
    <x v="94"/>
    <x v="207"/>
    <x v="3496"/>
    <x v="766"/>
    <x v="81"/>
    <x v="81"/>
    <x v="7"/>
    <x v="5"/>
    <x v="2"/>
    <x v="0"/>
    <x v="0"/>
  </r>
  <r>
    <x v="3553"/>
    <x v="0"/>
    <x v="1"/>
    <x v="16"/>
    <x v="45"/>
    <x v="145"/>
    <x v="3429"/>
    <x v="764"/>
    <x v="81"/>
    <x v="81"/>
    <x v="7"/>
    <x v="5"/>
    <x v="2"/>
    <x v="1"/>
    <x v="1"/>
  </r>
  <r>
    <x v="3619"/>
    <x v="0"/>
    <x v="11"/>
    <x v="20"/>
    <x v="6"/>
    <x v="7"/>
    <x v="3490"/>
    <x v="766"/>
    <x v="81"/>
    <x v="81"/>
    <x v="7"/>
    <x v="5"/>
    <x v="2"/>
    <x v="11"/>
    <x v="11"/>
  </r>
  <r>
    <x v="3624"/>
    <x v="0"/>
    <x v="11"/>
    <x v="3"/>
    <x v="10"/>
    <x v="7"/>
    <x v="221"/>
    <x v="778"/>
    <x v="81"/>
    <x v="81"/>
    <x v="7"/>
    <x v="5"/>
    <x v="2"/>
    <x v="11"/>
    <x v="11"/>
  </r>
  <r>
    <x v="3530"/>
    <x v="0"/>
    <x v="11"/>
    <x v="75"/>
    <x v="91"/>
    <x v="124"/>
    <x v="3408"/>
    <x v="767"/>
    <x v="81"/>
    <x v="81"/>
    <x v="7"/>
    <x v="5"/>
    <x v="2"/>
    <x v="11"/>
    <x v="11"/>
  </r>
  <r>
    <x v="3630"/>
    <x v="0"/>
    <x v="8"/>
    <x v="7"/>
    <x v="16"/>
    <x v="304"/>
    <x v="3500"/>
    <x v="777"/>
    <x v="81"/>
    <x v="81"/>
    <x v="7"/>
    <x v="5"/>
    <x v="2"/>
    <x v="8"/>
    <x v="8"/>
  </r>
  <r>
    <x v="3629"/>
    <x v="0"/>
    <x v="0"/>
    <x v="12"/>
    <x v="12"/>
    <x v="13"/>
    <x v="3499"/>
    <x v="774"/>
    <x v="81"/>
    <x v="81"/>
    <x v="7"/>
    <x v="5"/>
    <x v="2"/>
    <x v="0"/>
    <x v="0"/>
  </r>
  <r>
    <x v="3530"/>
    <x v="0"/>
    <x v="0"/>
    <x v="75"/>
    <x v="91"/>
    <x v="124"/>
    <x v="3408"/>
    <x v="767"/>
    <x v="81"/>
    <x v="81"/>
    <x v="7"/>
    <x v="5"/>
    <x v="2"/>
    <x v="0"/>
    <x v="0"/>
  </r>
  <r>
    <x v="3553"/>
    <x v="0"/>
    <x v="10"/>
    <x v="75"/>
    <x v="91"/>
    <x v="124"/>
    <x v="3429"/>
    <x v="764"/>
    <x v="81"/>
    <x v="81"/>
    <x v="7"/>
    <x v="5"/>
    <x v="2"/>
    <x v="10"/>
    <x v="10"/>
  </r>
  <r>
    <x v="3636"/>
    <x v="0"/>
    <x v="9"/>
    <x v="56"/>
    <x v="21"/>
    <x v="494"/>
    <x v="3506"/>
    <x v="775"/>
    <x v="81"/>
    <x v="81"/>
    <x v="7"/>
    <x v="5"/>
    <x v="2"/>
    <x v="9"/>
    <x v="9"/>
  </r>
  <r>
    <x v="3618"/>
    <x v="0"/>
    <x v="4"/>
    <x v="79"/>
    <x v="63"/>
    <x v="73"/>
    <x v="3489"/>
    <x v="764"/>
    <x v="81"/>
    <x v="81"/>
    <x v="7"/>
    <x v="5"/>
    <x v="2"/>
    <x v="4"/>
    <x v="4"/>
  </r>
  <r>
    <x v="3628"/>
    <x v="0"/>
    <x v="5"/>
    <x v="16"/>
    <x v="12"/>
    <x v="102"/>
    <x v="3498"/>
    <x v="779"/>
    <x v="81"/>
    <x v="81"/>
    <x v="7"/>
    <x v="5"/>
    <x v="2"/>
    <x v="5"/>
    <x v="5"/>
  </r>
  <r>
    <x v="3627"/>
    <x v="0"/>
    <x v="6"/>
    <x v="63"/>
    <x v="47"/>
    <x v="1501"/>
    <x v="3497"/>
    <x v="771"/>
    <x v="81"/>
    <x v="81"/>
    <x v="7"/>
    <x v="5"/>
    <x v="2"/>
    <x v="6"/>
    <x v="6"/>
  </r>
  <r>
    <x v="3625"/>
    <x v="0"/>
    <x v="2"/>
    <x v="90"/>
    <x v="118"/>
    <x v="213"/>
    <x v="3495"/>
    <x v="771"/>
    <x v="81"/>
    <x v="81"/>
    <x v="7"/>
    <x v="5"/>
    <x v="2"/>
    <x v="2"/>
    <x v="2"/>
  </r>
  <r>
    <x v="3528"/>
    <x v="0"/>
    <x v="4"/>
    <x v="94"/>
    <x v="99"/>
    <x v="918"/>
    <x v="3406"/>
    <x v="765"/>
    <x v="81"/>
    <x v="81"/>
    <x v="7"/>
    <x v="5"/>
    <x v="2"/>
    <x v="4"/>
    <x v="4"/>
  </r>
  <r>
    <x v="3634"/>
    <x v="0"/>
    <x v="2"/>
    <x v="37"/>
    <x v="61"/>
    <x v="84"/>
    <x v="3504"/>
    <x v="774"/>
    <x v="81"/>
    <x v="81"/>
    <x v="7"/>
    <x v="5"/>
    <x v="2"/>
    <x v="2"/>
    <x v="2"/>
  </r>
  <r>
    <x v="3552"/>
    <x v="0"/>
    <x v="3"/>
    <x v="40"/>
    <x v="19"/>
    <x v="47"/>
    <x v="3428"/>
    <x v="779"/>
    <x v="81"/>
    <x v="81"/>
    <x v="7"/>
    <x v="5"/>
    <x v="2"/>
    <x v="3"/>
    <x v="3"/>
  </r>
  <r>
    <x v="3637"/>
    <x v="0"/>
    <x v="9"/>
    <x v="1"/>
    <x v="3"/>
    <x v="244"/>
    <x v="3507"/>
    <x v="773"/>
    <x v="81"/>
    <x v="81"/>
    <x v="7"/>
    <x v="5"/>
    <x v="2"/>
    <x v="9"/>
    <x v="9"/>
  </r>
  <r>
    <x v="3553"/>
    <x v="0"/>
    <x v="3"/>
    <x v="75"/>
    <x v="17"/>
    <x v="120"/>
    <x v="3429"/>
    <x v="764"/>
    <x v="81"/>
    <x v="81"/>
    <x v="7"/>
    <x v="5"/>
    <x v="2"/>
    <x v="3"/>
    <x v="3"/>
  </r>
  <r>
    <x v="3529"/>
    <x v="0"/>
    <x v="3"/>
    <x v="93"/>
    <x v="0"/>
    <x v="187"/>
    <x v="3407"/>
    <x v="766"/>
    <x v="81"/>
    <x v="81"/>
    <x v="7"/>
    <x v="5"/>
    <x v="2"/>
    <x v="3"/>
    <x v="3"/>
  </r>
  <r>
    <x v="3643"/>
    <x v="0"/>
    <x v="2"/>
    <x v="214"/>
    <x v="206"/>
    <x v="3410"/>
    <x v="3512"/>
    <x v="769"/>
    <x v="81"/>
    <x v="81"/>
    <x v="7"/>
    <x v="5"/>
    <x v="2"/>
    <x v="2"/>
    <x v="2"/>
  </r>
  <r>
    <x v="3631"/>
    <x v="0"/>
    <x v="2"/>
    <x v="185"/>
    <x v="211"/>
    <x v="11"/>
    <x v="3501"/>
    <x v="775"/>
    <x v="81"/>
    <x v="81"/>
    <x v="7"/>
    <x v="5"/>
    <x v="2"/>
    <x v="2"/>
    <x v="2"/>
  </r>
  <r>
    <x v="3527"/>
    <x v="0"/>
    <x v="11"/>
    <x v="48"/>
    <x v="1"/>
    <x v="233"/>
    <x v="3405"/>
    <x v="764"/>
    <x v="81"/>
    <x v="81"/>
    <x v="7"/>
    <x v="5"/>
    <x v="2"/>
    <x v="11"/>
    <x v="11"/>
  </r>
  <r>
    <x v="3551"/>
    <x v="0"/>
    <x v="7"/>
    <x v="75"/>
    <x v="91"/>
    <x v="124"/>
    <x v="3427"/>
    <x v="772"/>
    <x v="81"/>
    <x v="81"/>
    <x v="7"/>
    <x v="5"/>
    <x v="2"/>
    <x v="7"/>
    <x v="7"/>
  </r>
  <r>
    <x v="3561"/>
    <x v="0"/>
    <x v="10"/>
    <x v="6"/>
    <x v="6"/>
    <x v="6"/>
    <x v="3437"/>
    <x v="781"/>
    <x v="81"/>
    <x v="81"/>
    <x v="7"/>
    <x v="5"/>
    <x v="2"/>
    <x v="10"/>
    <x v="10"/>
  </r>
  <r>
    <x v="3562"/>
    <x v="0"/>
    <x v="11"/>
    <x v="90"/>
    <x v="57"/>
    <x v="19"/>
    <x v="3438"/>
    <x v="777"/>
    <x v="81"/>
    <x v="81"/>
    <x v="7"/>
    <x v="5"/>
    <x v="2"/>
    <x v="11"/>
    <x v="11"/>
  </r>
  <r>
    <x v="3622"/>
    <x v="0"/>
    <x v="5"/>
    <x v="12"/>
    <x v="12"/>
    <x v="13"/>
    <x v="3493"/>
    <x v="765"/>
    <x v="81"/>
    <x v="81"/>
    <x v="7"/>
    <x v="5"/>
    <x v="2"/>
    <x v="5"/>
    <x v="5"/>
  </r>
  <r>
    <x v="3636"/>
    <x v="1"/>
    <x v="2"/>
    <x v="80"/>
    <x v="119"/>
    <x v="215"/>
    <x v="3506"/>
    <x v="775"/>
    <x v="81"/>
    <x v="81"/>
    <x v="7"/>
    <x v="5"/>
    <x v="2"/>
    <x v="2"/>
    <x v="2"/>
  </r>
  <r>
    <x v="3554"/>
    <x v="0"/>
    <x v="8"/>
    <x v="70"/>
    <x v="24"/>
    <x v="238"/>
    <x v="3430"/>
    <x v="773"/>
    <x v="81"/>
    <x v="81"/>
    <x v="7"/>
    <x v="5"/>
    <x v="2"/>
    <x v="8"/>
    <x v="8"/>
  </r>
  <r>
    <x v="3623"/>
    <x v="0"/>
    <x v="2"/>
    <x v="13"/>
    <x v="8"/>
    <x v="572"/>
    <x v="3494"/>
    <x v="782"/>
    <x v="81"/>
    <x v="81"/>
    <x v="7"/>
    <x v="5"/>
    <x v="2"/>
    <x v="2"/>
    <x v="2"/>
  </r>
  <r>
    <x v="3625"/>
    <x v="0"/>
    <x v="4"/>
    <x v="1"/>
    <x v="30"/>
    <x v="31"/>
    <x v="3495"/>
    <x v="771"/>
    <x v="81"/>
    <x v="81"/>
    <x v="7"/>
    <x v="5"/>
    <x v="2"/>
    <x v="4"/>
    <x v="4"/>
  </r>
  <r>
    <x v="3643"/>
    <x v="0"/>
    <x v="3"/>
    <x v="140"/>
    <x v="95"/>
    <x v="1368"/>
    <x v="3512"/>
    <x v="769"/>
    <x v="81"/>
    <x v="81"/>
    <x v="7"/>
    <x v="5"/>
    <x v="2"/>
    <x v="3"/>
    <x v="3"/>
  </r>
  <r>
    <x v="3619"/>
    <x v="0"/>
    <x v="8"/>
    <x v="20"/>
    <x v="6"/>
    <x v="7"/>
    <x v="3490"/>
    <x v="766"/>
    <x v="81"/>
    <x v="81"/>
    <x v="7"/>
    <x v="5"/>
    <x v="2"/>
    <x v="8"/>
    <x v="8"/>
  </r>
  <r>
    <x v="3561"/>
    <x v="0"/>
    <x v="5"/>
    <x v="16"/>
    <x v="45"/>
    <x v="145"/>
    <x v="3437"/>
    <x v="781"/>
    <x v="81"/>
    <x v="81"/>
    <x v="7"/>
    <x v="5"/>
    <x v="2"/>
    <x v="5"/>
    <x v="5"/>
  </r>
  <r>
    <x v="3562"/>
    <x v="0"/>
    <x v="0"/>
    <x v="13"/>
    <x v="14"/>
    <x v="44"/>
    <x v="3438"/>
    <x v="777"/>
    <x v="81"/>
    <x v="81"/>
    <x v="7"/>
    <x v="5"/>
    <x v="2"/>
    <x v="0"/>
    <x v="0"/>
  </r>
  <r>
    <x v="3551"/>
    <x v="0"/>
    <x v="4"/>
    <x v="16"/>
    <x v="45"/>
    <x v="145"/>
    <x v="3427"/>
    <x v="772"/>
    <x v="81"/>
    <x v="81"/>
    <x v="7"/>
    <x v="5"/>
    <x v="2"/>
    <x v="4"/>
    <x v="4"/>
  </r>
  <r>
    <x v="3640"/>
    <x v="1"/>
    <x v="2"/>
    <x v="52"/>
    <x v="105"/>
    <x v="99"/>
    <x v="3510"/>
    <x v="777"/>
    <x v="81"/>
    <x v="81"/>
    <x v="7"/>
    <x v="5"/>
    <x v="2"/>
    <x v="2"/>
    <x v="2"/>
  </r>
  <r>
    <x v="3535"/>
    <x v="0"/>
    <x v="10"/>
    <x v="20"/>
    <x v="0"/>
    <x v="687"/>
    <x v="3412"/>
    <x v="771"/>
    <x v="81"/>
    <x v="81"/>
    <x v="7"/>
    <x v="5"/>
    <x v="2"/>
    <x v="10"/>
    <x v="10"/>
  </r>
  <r>
    <x v="3542"/>
    <x v="0"/>
    <x v="8"/>
    <x v="83"/>
    <x v="106"/>
    <x v="2959"/>
    <x v="3419"/>
    <x v="775"/>
    <x v="81"/>
    <x v="81"/>
    <x v="7"/>
    <x v="5"/>
    <x v="2"/>
    <x v="8"/>
    <x v="8"/>
  </r>
  <r>
    <x v="3535"/>
    <x v="0"/>
    <x v="7"/>
    <x v="20"/>
    <x v="98"/>
    <x v="145"/>
    <x v="3412"/>
    <x v="771"/>
    <x v="81"/>
    <x v="81"/>
    <x v="7"/>
    <x v="5"/>
    <x v="2"/>
    <x v="7"/>
    <x v="7"/>
  </r>
  <r>
    <x v="3528"/>
    <x v="1"/>
    <x v="2"/>
    <x v="95"/>
    <x v="172"/>
    <x v="854"/>
    <x v="3406"/>
    <x v="765"/>
    <x v="81"/>
    <x v="81"/>
    <x v="7"/>
    <x v="5"/>
    <x v="2"/>
    <x v="2"/>
    <x v="2"/>
  </r>
  <r>
    <x v="3632"/>
    <x v="0"/>
    <x v="6"/>
    <x v="20"/>
    <x v="41"/>
    <x v="73"/>
    <x v="3502"/>
    <x v="767"/>
    <x v="81"/>
    <x v="81"/>
    <x v="7"/>
    <x v="5"/>
    <x v="2"/>
    <x v="6"/>
    <x v="6"/>
  </r>
  <r>
    <x v="3621"/>
    <x v="0"/>
    <x v="10"/>
    <x v="3"/>
    <x v="16"/>
    <x v="93"/>
    <x v="3492"/>
    <x v="764"/>
    <x v="81"/>
    <x v="81"/>
    <x v="7"/>
    <x v="5"/>
    <x v="2"/>
    <x v="10"/>
    <x v="10"/>
  </r>
  <r>
    <x v="3563"/>
    <x v="0"/>
    <x v="5"/>
    <x v="8"/>
    <x v="85"/>
    <x v="31"/>
    <x v="3439"/>
    <x v="772"/>
    <x v="81"/>
    <x v="81"/>
    <x v="7"/>
    <x v="5"/>
    <x v="2"/>
    <x v="5"/>
    <x v="5"/>
  </r>
  <r>
    <x v="3535"/>
    <x v="0"/>
    <x v="1"/>
    <x v="21"/>
    <x v="43"/>
    <x v="957"/>
    <x v="3412"/>
    <x v="771"/>
    <x v="81"/>
    <x v="81"/>
    <x v="7"/>
    <x v="5"/>
    <x v="2"/>
    <x v="1"/>
    <x v="1"/>
  </r>
  <r>
    <x v="3550"/>
    <x v="0"/>
    <x v="4"/>
    <x v="30"/>
    <x v="65"/>
    <x v="244"/>
    <x v="3426"/>
    <x v="778"/>
    <x v="81"/>
    <x v="81"/>
    <x v="7"/>
    <x v="5"/>
    <x v="2"/>
    <x v="4"/>
    <x v="4"/>
  </r>
  <r>
    <x v="3536"/>
    <x v="0"/>
    <x v="0"/>
    <x v="6"/>
    <x v="41"/>
    <x v="34"/>
    <x v="3413"/>
    <x v="772"/>
    <x v="81"/>
    <x v="81"/>
    <x v="7"/>
    <x v="5"/>
    <x v="2"/>
    <x v="0"/>
    <x v="0"/>
  </r>
  <r>
    <x v="3564"/>
    <x v="0"/>
    <x v="8"/>
    <x v="37"/>
    <x v="56"/>
    <x v="535"/>
    <x v="3440"/>
    <x v="764"/>
    <x v="81"/>
    <x v="81"/>
    <x v="7"/>
    <x v="5"/>
    <x v="2"/>
    <x v="8"/>
    <x v="8"/>
  </r>
  <r>
    <x v="3540"/>
    <x v="0"/>
    <x v="7"/>
    <x v="20"/>
    <x v="85"/>
    <x v="511"/>
    <x v="3417"/>
    <x v="774"/>
    <x v="81"/>
    <x v="81"/>
    <x v="7"/>
    <x v="5"/>
    <x v="2"/>
    <x v="7"/>
    <x v="7"/>
  </r>
  <r>
    <x v="3574"/>
    <x v="0"/>
    <x v="9"/>
    <x v="18"/>
    <x v="96"/>
    <x v="27"/>
    <x v="3448"/>
    <x v="782"/>
    <x v="81"/>
    <x v="81"/>
    <x v="7"/>
    <x v="5"/>
    <x v="2"/>
    <x v="9"/>
    <x v="9"/>
  </r>
  <r>
    <x v="3641"/>
    <x v="0"/>
    <x v="2"/>
    <x v="33"/>
    <x v="32"/>
    <x v="358"/>
    <x v="2290"/>
    <x v="767"/>
    <x v="81"/>
    <x v="81"/>
    <x v="7"/>
    <x v="5"/>
    <x v="2"/>
    <x v="2"/>
    <x v="2"/>
  </r>
  <r>
    <x v="3581"/>
    <x v="0"/>
    <x v="4"/>
    <x v="20"/>
    <x v="12"/>
    <x v="6"/>
    <x v="3455"/>
    <x v="783"/>
    <x v="81"/>
    <x v="81"/>
    <x v="7"/>
    <x v="5"/>
    <x v="2"/>
    <x v="4"/>
    <x v="4"/>
  </r>
  <r>
    <x v="3577"/>
    <x v="0"/>
    <x v="3"/>
    <x v="8"/>
    <x v="0"/>
    <x v="7"/>
    <x v="3451"/>
    <x v="779"/>
    <x v="81"/>
    <x v="81"/>
    <x v="7"/>
    <x v="5"/>
    <x v="2"/>
    <x v="3"/>
    <x v="3"/>
  </r>
  <r>
    <x v="3580"/>
    <x v="0"/>
    <x v="10"/>
    <x v="93"/>
    <x v="65"/>
    <x v="245"/>
    <x v="3454"/>
    <x v="779"/>
    <x v="81"/>
    <x v="81"/>
    <x v="7"/>
    <x v="5"/>
    <x v="2"/>
    <x v="10"/>
    <x v="10"/>
  </r>
  <r>
    <x v="3567"/>
    <x v="0"/>
    <x v="10"/>
    <x v="17"/>
    <x v="62"/>
    <x v="6"/>
    <x v="3442"/>
    <x v="775"/>
    <x v="81"/>
    <x v="81"/>
    <x v="7"/>
    <x v="5"/>
    <x v="2"/>
    <x v="10"/>
    <x v="10"/>
  </r>
  <r>
    <x v="3591"/>
    <x v="0"/>
    <x v="0"/>
    <x v="75"/>
    <x v="91"/>
    <x v="124"/>
    <x v="3464"/>
    <x v="767"/>
    <x v="81"/>
    <x v="81"/>
    <x v="7"/>
    <x v="5"/>
    <x v="2"/>
    <x v="0"/>
    <x v="0"/>
  </r>
  <r>
    <x v="3642"/>
    <x v="0"/>
    <x v="7"/>
    <x v="15"/>
    <x v="48"/>
    <x v="839"/>
    <x v="3511"/>
    <x v="768"/>
    <x v="81"/>
    <x v="81"/>
    <x v="7"/>
    <x v="5"/>
    <x v="2"/>
    <x v="7"/>
    <x v="7"/>
  </r>
  <r>
    <x v="3574"/>
    <x v="1"/>
    <x v="2"/>
    <x v="80"/>
    <x v="93"/>
    <x v="2549"/>
    <x v="3448"/>
    <x v="782"/>
    <x v="81"/>
    <x v="81"/>
    <x v="7"/>
    <x v="5"/>
    <x v="2"/>
    <x v="2"/>
    <x v="2"/>
  </r>
  <r>
    <x v="3569"/>
    <x v="0"/>
    <x v="5"/>
    <x v="75"/>
    <x v="45"/>
    <x v="120"/>
    <x v="883"/>
    <x v="764"/>
    <x v="81"/>
    <x v="81"/>
    <x v="7"/>
    <x v="5"/>
    <x v="2"/>
    <x v="5"/>
    <x v="5"/>
  </r>
  <r>
    <x v="3592"/>
    <x v="0"/>
    <x v="1"/>
    <x v="18"/>
    <x v="120"/>
    <x v="1637"/>
    <x v="3465"/>
    <x v="765"/>
    <x v="81"/>
    <x v="81"/>
    <x v="7"/>
    <x v="5"/>
    <x v="2"/>
    <x v="1"/>
    <x v="1"/>
  </r>
  <r>
    <x v="3583"/>
    <x v="0"/>
    <x v="1"/>
    <x v="137"/>
    <x v="166"/>
    <x v="184"/>
    <x v="3456"/>
    <x v="772"/>
    <x v="81"/>
    <x v="81"/>
    <x v="7"/>
    <x v="5"/>
    <x v="2"/>
    <x v="1"/>
    <x v="1"/>
  </r>
  <r>
    <x v="3592"/>
    <x v="0"/>
    <x v="3"/>
    <x v="49"/>
    <x v="42"/>
    <x v="1620"/>
    <x v="3465"/>
    <x v="765"/>
    <x v="81"/>
    <x v="81"/>
    <x v="7"/>
    <x v="5"/>
    <x v="2"/>
    <x v="3"/>
    <x v="3"/>
  </r>
  <r>
    <x v="3589"/>
    <x v="0"/>
    <x v="3"/>
    <x v="50"/>
    <x v="61"/>
    <x v="69"/>
    <x v="3462"/>
    <x v="769"/>
    <x v="81"/>
    <x v="81"/>
    <x v="7"/>
    <x v="5"/>
    <x v="2"/>
    <x v="3"/>
    <x v="3"/>
  </r>
  <r>
    <x v="3569"/>
    <x v="0"/>
    <x v="6"/>
    <x v="79"/>
    <x v="65"/>
    <x v="3"/>
    <x v="883"/>
    <x v="764"/>
    <x v="81"/>
    <x v="81"/>
    <x v="7"/>
    <x v="5"/>
    <x v="2"/>
    <x v="6"/>
    <x v="6"/>
  </r>
  <r>
    <x v="3581"/>
    <x v="0"/>
    <x v="2"/>
    <x v="20"/>
    <x v="98"/>
    <x v="145"/>
    <x v="3455"/>
    <x v="783"/>
    <x v="81"/>
    <x v="81"/>
    <x v="7"/>
    <x v="5"/>
    <x v="2"/>
    <x v="2"/>
    <x v="2"/>
  </r>
  <r>
    <x v="3589"/>
    <x v="0"/>
    <x v="1"/>
    <x v="94"/>
    <x v="83"/>
    <x v="10"/>
    <x v="3462"/>
    <x v="769"/>
    <x v="81"/>
    <x v="81"/>
    <x v="7"/>
    <x v="5"/>
    <x v="2"/>
    <x v="1"/>
    <x v="1"/>
  </r>
  <r>
    <x v="3556"/>
    <x v="0"/>
    <x v="8"/>
    <x v="33"/>
    <x v="42"/>
    <x v="209"/>
    <x v="3432"/>
    <x v="775"/>
    <x v="81"/>
    <x v="81"/>
    <x v="7"/>
    <x v="5"/>
    <x v="2"/>
    <x v="8"/>
    <x v="8"/>
  </r>
  <r>
    <x v="3543"/>
    <x v="0"/>
    <x v="0"/>
    <x v="8"/>
    <x v="85"/>
    <x v="31"/>
    <x v="3420"/>
    <x v="767"/>
    <x v="81"/>
    <x v="81"/>
    <x v="7"/>
    <x v="5"/>
    <x v="2"/>
    <x v="0"/>
    <x v="0"/>
  </r>
  <r>
    <x v="3565"/>
    <x v="0"/>
    <x v="1"/>
    <x v="0"/>
    <x v="0"/>
    <x v="0"/>
    <x v="1821"/>
    <x v="782"/>
    <x v="81"/>
    <x v="81"/>
    <x v="7"/>
    <x v="5"/>
    <x v="2"/>
    <x v="1"/>
    <x v="1"/>
  </r>
  <r>
    <x v="3582"/>
    <x v="0"/>
    <x v="1"/>
    <x v="31"/>
    <x v="51"/>
    <x v="9"/>
    <x v="1309"/>
    <x v="772"/>
    <x v="81"/>
    <x v="81"/>
    <x v="7"/>
    <x v="5"/>
    <x v="2"/>
    <x v="1"/>
    <x v="1"/>
  </r>
  <r>
    <x v="3582"/>
    <x v="0"/>
    <x v="3"/>
    <x v="26"/>
    <x v="26"/>
    <x v="27"/>
    <x v="1309"/>
    <x v="772"/>
    <x v="81"/>
    <x v="81"/>
    <x v="7"/>
    <x v="5"/>
    <x v="2"/>
    <x v="3"/>
    <x v="3"/>
  </r>
  <r>
    <x v="3574"/>
    <x v="0"/>
    <x v="7"/>
    <x v="3"/>
    <x v="56"/>
    <x v="13"/>
    <x v="3448"/>
    <x v="782"/>
    <x v="81"/>
    <x v="81"/>
    <x v="7"/>
    <x v="5"/>
    <x v="2"/>
    <x v="7"/>
    <x v="7"/>
  </r>
  <r>
    <x v="3590"/>
    <x v="1"/>
    <x v="2"/>
    <x v="113"/>
    <x v="105"/>
    <x v="117"/>
    <x v="3463"/>
    <x v="767"/>
    <x v="81"/>
    <x v="81"/>
    <x v="7"/>
    <x v="5"/>
    <x v="2"/>
    <x v="2"/>
    <x v="2"/>
  </r>
  <r>
    <x v="3532"/>
    <x v="0"/>
    <x v="11"/>
    <x v="42"/>
    <x v="57"/>
    <x v="380"/>
    <x v="239"/>
    <x v="769"/>
    <x v="81"/>
    <x v="81"/>
    <x v="7"/>
    <x v="5"/>
    <x v="2"/>
    <x v="11"/>
    <x v="11"/>
  </r>
  <r>
    <x v="3538"/>
    <x v="0"/>
    <x v="8"/>
    <x v="21"/>
    <x v="8"/>
    <x v="265"/>
    <x v="3415"/>
    <x v="766"/>
    <x v="81"/>
    <x v="81"/>
    <x v="7"/>
    <x v="5"/>
    <x v="2"/>
    <x v="8"/>
    <x v="8"/>
  </r>
  <r>
    <x v="3572"/>
    <x v="0"/>
    <x v="2"/>
    <x v="12"/>
    <x v="45"/>
    <x v="6"/>
    <x v="3446"/>
    <x v="776"/>
    <x v="81"/>
    <x v="81"/>
    <x v="7"/>
    <x v="5"/>
    <x v="2"/>
    <x v="2"/>
    <x v="2"/>
  </r>
  <r>
    <x v="3577"/>
    <x v="0"/>
    <x v="7"/>
    <x v="12"/>
    <x v="12"/>
    <x v="13"/>
    <x v="3451"/>
    <x v="779"/>
    <x v="81"/>
    <x v="81"/>
    <x v="7"/>
    <x v="5"/>
    <x v="2"/>
    <x v="7"/>
    <x v="7"/>
  </r>
  <r>
    <x v="3590"/>
    <x v="0"/>
    <x v="3"/>
    <x v="50"/>
    <x v="59"/>
    <x v="75"/>
    <x v="3463"/>
    <x v="767"/>
    <x v="81"/>
    <x v="81"/>
    <x v="7"/>
    <x v="5"/>
    <x v="2"/>
    <x v="3"/>
    <x v="3"/>
  </r>
  <r>
    <x v="3566"/>
    <x v="0"/>
    <x v="3"/>
    <x v="70"/>
    <x v="54"/>
    <x v="166"/>
    <x v="3441"/>
    <x v="783"/>
    <x v="81"/>
    <x v="81"/>
    <x v="7"/>
    <x v="5"/>
    <x v="2"/>
    <x v="3"/>
    <x v="3"/>
  </r>
  <r>
    <x v="3572"/>
    <x v="0"/>
    <x v="8"/>
    <x v="75"/>
    <x v="91"/>
    <x v="124"/>
    <x v="3446"/>
    <x v="776"/>
    <x v="81"/>
    <x v="81"/>
    <x v="7"/>
    <x v="5"/>
    <x v="2"/>
    <x v="8"/>
    <x v="8"/>
  </r>
  <r>
    <x v="3588"/>
    <x v="0"/>
    <x v="1"/>
    <x v="3"/>
    <x v="7"/>
    <x v="39"/>
    <x v="3461"/>
    <x v="772"/>
    <x v="81"/>
    <x v="81"/>
    <x v="7"/>
    <x v="5"/>
    <x v="2"/>
    <x v="1"/>
    <x v="1"/>
  </r>
  <r>
    <x v="3641"/>
    <x v="1"/>
    <x v="2"/>
    <x v="33"/>
    <x v="32"/>
    <x v="358"/>
    <x v="2290"/>
    <x v="767"/>
    <x v="81"/>
    <x v="81"/>
    <x v="7"/>
    <x v="5"/>
    <x v="2"/>
    <x v="2"/>
    <x v="2"/>
  </r>
  <r>
    <x v="3588"/>
    <x v="0"/>
    <x v="3"/>
    <x v="92"/>
    <x v="63"/>
    <x v="57"/>
    <x v="3461"/>
    <x v="772"/>
    <x v="81"/>
    <x v="81"/>
    <x v="7"/>
    <x v="5"/>
    <x v="2"/>
    <x v="3"/>
    <x v="3"/>
  </r>
  <r>
    <x v="3578"/>
    <x v="0"/>
    <x v="8"/>
    <x v="53"/>
    <x v="87"/>
    <x v="596"/>
    <x v="3452"/>
    <x v="780"/>
    <x v="81"/>
    <x v="81"/>
    <x v="7"/>
    <x v="5"/>
    <x v="2"/>
    <x v="8"/>
    <x v="8"/>
  </r>
  <r>
    <x v="3589"/>
    <x v="0"/>
    <x v="10"/>
    <x v="23"/>
    <x v="7"/>
    <x v="376"/>
    <x v="3462"/>
    <x v="769"/>
    <x v="81"/>
    <x v="81"/>
    <x v="7"/>
    <x v="5"/>
    <x v="2"/>
    <x v="10"/>
    <x v="10"/>
  </r>
  <r>
    <x v="3590"/>
    <x v="0"/>
    <x v="7"/>
    <x v="7"/>
    <x v="7"/>
    <x v="7"/>
    <x v="3463"/>
    <x v="767"/>
    <x v="81"/>
    <x v="81"/>
    <x v="7"/>
    <x v="5"/>
    <x v="2"/>
    <x v="7"/>
    <x v="7"/>
  </r>
  <r>
    <x v="3641"/>
    <x v="0"/>
    <x v="4"/>
    <x v="7"/>
    <x v="16"/>
    <x v="304"/>
    <x v="2290"/>
    <x v="767"/>
    <x v="81"/>
    <x v="81"/>
    <x v="7"/>
    <x v="5"/>
    <x v="2"/>
    <x v="4"/>
    <x v="4"/>
  </r>
  <r>
    <x v="3642"/>
    <x v="0"/>
    <x v="3"/>
    <x v="83"/>
    <x v="138"/>
    <x v="2722"/>
    <x v="3511"/>
    <x v="768"/>
    <x v="81"/>
    <x v="81"/>
    <x v="7"/>
    <x v="5"/>
    <x v="2"/>
    <x v="3"/>
    <x v="3"/>
  </r>
  <r>
    <x v="3641"/>
    <x v="0"/>
    <x v="9"/>
    <x v="15"/>
    <x v="38"/>
    <x v="7"/>
    <x v="2290"/>
    <x v="767"/>
    <x v="81"/>
    <x v="81"/>
    <x v="7"/>
    <x v="5"/>
    <x v="2"/>
    <x v="9"/>
    <x v="9"/>
  </r>
  <r>
    <x v="3566"/>
    <x v="0"/>
    <x v="7"/>
    <x v="79"/>
    <x v="18"/>
    <x v="7"/>
    <x v="3441"/>
    <x v="783"/>
    <x v="81"/>
    <x v="81"/>
    <x v="7"/>
    <x v="5"/>
    <x v="2"/>
    <x v="7"/>
    <x v="7"/>
  </r>
  <r>
    <x v="3570"/>
    <x v="0"/>
    <x v="8"/>
    <x v="79"/>
    <x v="63"/>
    <x v="73"/>
    <x v="3444"/>
    <x v="784"/>
    <x v="81"/>
    <x v="81"/>
    <x v="7"/>
    <x v="5"/>
    <x v="2"/>
    <x v="8"/>
    <x v="8"/>
  </r>
  <r>
    <x v="3573"/>
    <x v="0"/>
    <x v="10"/>
    <x v="12"/>
    <x v="12"/>
    <x v="13"/>
    <x v="3447"/>
    <x v="784"/>
    <x v="81"/>
    <x v="81"/>
    <x v="7"/>
    <x v="5"/>
    <x v="2"/>
    <x v="10"/>
    <x v="10"/>
  </r>
  <r>
    <x v="3579"/>
    <x v="0"/>
    <x v="4"/>
    <x v="20"/>
    <x v="41"/>
    <x v="73"/>
    <x v="3453"/>
    <x v="770"/>
    <x v="81"/>
    <x v="81"/>
    <x v="7"/>
    <x v="5"/>
    <x v="2"/>
    <x v="4"/>
    <x v="4"/>
  </r>
  <r>
    <x v="3566"/>
    <x v="1"/>
    <x v="2"/>
    <x v="19"/>
    <x v="87"/>
    <x v="31"/>
    <x v="3441"/>
    <x v="783"/>
    <x v="81"/>
    <x v="81"/>
    <x v="7"/>
    <x v="5"/>
    <x v="2"/>
    <x v="2"/>
    <x v="2"/>
  </r>
  <r>
    <x v="3581"/>
    <x v="1"/>
    <x v="2"/>
    <x v="20"/>
    <x v="98"/>
    <x v="145"/>
    <x v="3455"/>
    <x v="783"/>
    <x v="81"/>
    <x v="81"/>
    <x v="7"/>
    <x v="5"/>
    <x v="2"/>
    <x v="2"/>
    <x v="2"/>
  </r>
  <r>
    <x v="3549"/>
    <x v="0"/>
    <x v="5"/>
    <x v="9"/>
    <x v="14"/>
    <x v="14"/>
    <x v="2512"/>
    <x v="778"/>
    <x v="81"/>
    <x v="81"/>
    <x v="7"/>
    <x v="5"/>
    <x v="2"/>
    <x v="5"/>
    <x v="5"/>
  </r>
  <r>
    <x v="3539"/>
    <x v="0"/>
    <x v="2"/>
    <x v="25"/>
    <x v="117"/>
    <x v="694"/>
    <x v="3416"/>
    <x v="768"/>
    <x v="81"/>
    <x v="81"/>
    <x v="7"/>
    <x v="5"/>
    <x v="2"/>
    <x v="2"/>
    <x v="2"/>
  </r>
  <r>
    <x v="3556"/>
    <x v="0"/>
    <x v="9"/>
    <x v="2"/>
    <x v="57"/>
    <x v="421"/>
    <x v="3432"/>
    <x v="775"/>
    <x v="81"/>
    <x v="81"/>
    <x v="7"/>
    <x v="5"/>
    <x v="2"/>
    <x v="9"/>
    <x v="9"/>
  </r>
  <r>
    <x v="3565"/>
    <x v="0"/>
    <x v="9"/>
    <x v="0"/>
    <x v="0"/>
    <x v="0"/>
    <x v="1821"/>
    <x v="782"/>
    <x v="81"/>
    <x v="81"/>
    <x v="7"/>
    <x v="5"/>
    <x v="2"/>
    <x v="9"/>
    <x v="9"/>
  </r>
  <r>
    <x v="3539"/>
    <x v="0"/>
    <x v="9"/>
    <x v="78"/>
    <x v="93"/>
    <x v="131"/>
    <x v="3416"/>
    <x v="768"/>
    <x v="81"/>
    <x v="81"/>
    <x v="7"/>
    <x v="5"/>
    <x v="2"/>
    <x v="9"/>
    <x v="9"/>
  </r>
  <r>
    <x v="3564"/>
    <x v="0"/>
    <x v="4"/>
    <x v="3"/>
    <x v="23"/>
    <x v="31"/>
    <x v="3440"/>
    <x v="764"/>
    <x v="81"/>
    <x v="81"/>
    <x v="7"/>
    <x v="5"/>
    <x v="2"/>
    <x v="4"/>
    <x v="4"/>
  </r>
  <r>
    <x v="3563"/>
    <x v="0"/>
    <x v="6"/>
    <x v="37"/>
    <x v="59"/>
    <x v="13"/>
    <x v="3439"/>
    <x v="772"/>
    <x v="81"/>
    <x v="81"/>
    <x v="7"/>
    <x v="5"/>
    <x v="2"/>
    <x v="6"/>
    <x v="6"/>
  </r>
  <r>
    <x v="3546"/>
    <x v="0"/>
    <x v="11"/>
    <x v="55"/>
    <x v="80"/>
    <x v="2083"/>
    <x v="3423"/>
    <x v="772"/>
    <x v="81"/>
    <x v="81"/>
    <x v="7"/>
    <x v="5"/>
    <x v="2"/>
    <x v="11"/>
    <x v="11"/>
  </r>
  <r>
    <x v="3550"/>
    <x v="0"/>
    <x v="9"/>
    <x v="48"/>
    <x v="16"/>
    <x v="350"/>
    <x v="3426"/>
    <x v="778"/>
    <x v="81"/>
    <x v="81"/>
    <x v="7"/>
    <x v="5"/>
    <x v="2"/>
    <x v="9"/>
    <x v="9"/>
  </r>
  <r>
    <x v="3550"/>
    <x v="1"/>
    <x v="2"/>
    <x v="65"/>
    <x v="26"/>
    <x v="323"/>
    <x v="3426"/>
    <x v="778"/>
    <x v="81"/>
    <x v="81"/>
    <x v="7"/>
    <x v="5"/>
    <x v="2"/>
    <x v="2"/>
    <x v="2"/>
  </r>
  <r>
    <x v="3547"/>
    <x v="0"/>
    <x v="6"/>
    <x v="63"/>
    <x v="36"/>
    <x v="337"/>
    <x v="3424"/>
    <x v="777"/>
    <x v="81"/>
    <x v="81"/>
    <x v="7"/>
    <x v="5"/>
    <x v="2"/>
    <x v="6"/>
    <x v="6"/>
  </r>
  <r>
    <x v="3534"/>
    <x v="0"/>
    <x v="10"/>
    <x v="79"/>
    <x v="43"/>
    <x v="775"/>
    <x v="3411"/>
    <x v="767"/>
    <x v="81"/>
    <x v="81"/>
    <x v="7"/>
    <x v="5"/>
    <x v="2"/>
    <x v="10"/>
    <x v="10"/>
  </r>
  <r>
    <x v="3539"/>
    <x v="0"/>
    <x v="8"/>
    <x v="59"/>
    <x v="113"/>
    <x v="736"/>
    <x v="3416"/>
    <x v="768"/>
    <x v="81"/>
    <x v="81"/>
    <x v="7"/>
    <x v="5"/>
    <x v="2"/>
    <x v="8"/>
    <x v="8"/>
  </r>
  <r>
    <x v="3556"/>
    <x v="0"/>
    <x v="4"/>
    <x v="54"/>
    <x v="44"/>
    <x v="110"/>
    <x v="3432"/>
    <x v="775"/>
    <x v="81"/>
    <x v="81"/>
    <x v="7"/>
    <x v="5"/>
    <x v="2"/>
    <x v="4"/>
    <x v="4"/>
  </r>
  <r>
    <x v="3640"/>
    <x v="0"/>
    <x v="9"/>
    <x v="82"/>
    <x v="31"/>
    <x v="391"/>
    <x v="3510"/>
    <x v="777"/>
    <x v="81"/>
    <x v="81"/>
    <x v="7"/>
    <x v="5"/>
    <x v="2"/>
    <x v="9"/>
    <x v="9"/>
  </r>
  <r>
    <x v="3537"/>
    <x v="0"/>
    <x v="8"/>
    <x v="24"/>
    <x v="61"/>
    <x v="187"/>
    <x v="3414"/>
    <x v="773"/>
    <x v="81"/>
    <x v="81"/>
    <x v="7"/>
    <x v="5"/>
    <x v="2"/>
    <x v="8"/>
    <x v="8"/>
  </r>
  <r>
    <x v="3549"/>
    <x v="0"/>
    <x v="6"/>
    <x v="39"/>
    <x v="96"/>
    <x v="137"/>
    <x v="2512"/>
    <x v="778"/>
    <x v="81"/>
    <x v="81"/>
    <x v="7"/>
    <x v="5"/>
    <x v="2"/>
    <x v="6"/>
    <x v="6"/>
  </r>
  <r>
    <x v="3540"/>
    <x v="0"/>
    <x v="3"/>
    <x v="9"/>
    <x v="7"/>
    <x v="282"/>
    <x v="3417"/>
    <x v="774"/>
    <x v="81"/>
    <x v="81"/>
    <x v="7"/>
    <x v="5"/>
    <x v="2"/>
    <x v="3"/>
    <x v="3"/>
  </r>
  <r>
    <x v="3537"/>
    <x v="0"/>
    <x v="2"/>
    <x v="42"/>
    <x v="37"/>
    <x v="908"/>
    <x v="3414"/>
    <x v="773"/>
    <x v="81"/>
    <x v="81"/>
    <x v="7"/>
    <x v="5"/>
    <x v="2"/>
    <x v="2"/>
    <x v="2"/>
  </r>
  <r>
    <x v="3545"/>
    <x v="0"/>
    <x v="10"/>
    <x v="51"/>
    <x v="44"/>
    <x v="408"/>
    <x v="3422"/>
    <x v="777"/>
    <x v="81"/>
    <x v="81"/>
    <x v="7"/>
    <x v="5"/>
    <x v="2"/>
    <x v="10"/>
    <x v="10"/>
  </r>
  <r>
    <x v="3545"/>
    <x v="0"/>
    <x v="1"/>
    <x v="135"/>
    <x v="68"/>
    <x v="112"/>
    <x v="3422"/>
    <x v="777"/>
    <x v="81"/>
    <x v="81"/>
    <x v="7"/>
    <x v="5"/>
    <x v="2"/>
    <x v="1"/>
    <x v="1"/>
  </r>
  <r>
    <x v="3539"/>
    <x v="0"/>
    <x v="4"/>
    <x v="19"/>
    <x v="35"/>
    <x v="137"/>
    <x v="3416"/>
    <x v="768"/>
    <x v="81"/>
    <x v="81"/>
    <x v="7"/>
    <x v="5"/>
    <x v="2"/>
    <x v="4"/>
    <x v="4"/>
  </r>
  <r>
    <x v="3531"/>
    <x v="0"/>
    <x v="11"/>
    <x v="35"/>
    <x v="47"/>
    <x v="187"/>
    <x v="3409"/>
    <x v="768"/>
    <x v="81"/>
    <x v="81"/>
    <x v="7"/>
    <x v="5"/>
    <x v="2"/>
    <x v="11"/>
    <x v="11"/>
  </r>
  <r>
    <x v="3539"/>
    <x v="1"/>
    <x v="2"/>
    <x v="25"/>
    <x v="117"/>
    <x v="694"/>
    <x v="3416"/>
    <x v="768"/>
    <x v="81"/>
    <x v="81"/>
    <x v="7"/>
    <x v="5"/>
    <x v="2"/>
    <x v="2"/>
    <x v="2"/>
  </r>
  <r>
    <x v="3531"/>
    <x v="0"/>
    <x v="8"/>
    <x v="40"/>
    <x v="51"/>
    <x v="355"/>
    <x v="3409"/>
    <x v="768"/>
    <x v="81"/>
    <x v="81"/>
    <x v="7"/>
    <x v="5"/>
    <x v="2"/>
    <x v="8"/>
    <x v="8"/>
  </r>
  <r>
    <x v="3556"/>
    <x v="1"/>
    <x v="2"/>
    <x v="130"/>
    <x v="188"/>
    <x v="108"/>
    <x v="3432"/>
    <x v="775"/>
    <x v="81"/>
    <x v="81"/>
    <x v="7"/>
    <x v="5"/>
    <x v="2"/>
    <x v="2"/>
    <x v="2"/>
  </r>
  <r>
    <x v="3540"/>
    <x v="0"/>
    <x v="4"/>
    <x v="79"/>
    <x v="63"/>
    <x v="73"/>
    <x v="3417"/>
    <x v="774"/>
    <x v="81"/>
    <x v="81"/>
    <x v="7"/>
    <x v="5"/>
    <x v="2"/>
    <x v="4"/>
    <x v="4"/>
  </r>
  <r>
    <x v="3639"/>
    <x v="0"/>
    <x v="8"/>
    <x v="30"/>
    <x v="14"/>
    <x v="31"/>
    <x v="3509"/>
    <x v="764"/>
    <x v="81"/>
    <x v="81"/>
    <x v="7"/>
    <x v="5"/>
    <x v="2"/>
    <x v="8"/>
    <x v="8"/>
  </r>
  <r>
    <x v="3544"/>
    <x v="0"/>
    <x v="0"/>
    <x v="16"/>
    <x v="6"/>
    <x v="688"/>
    <x v="3421"/>
    <x v="776"/>
    <x v="81"/>
    <x v="81"/>
    <x v="7"/>
    <x v="5"/>
    <x v="2"/>
    <x v="0"/>
    <x v="0"/>
  </r>
  <r>
    <x v="3542"/>
    <x v="0"/>
    <x v="2"/>
    <x v="145"/>
    <x v="148"/>
    <x v="391"/>
    <x v="3419"/>
    <x v="775"/>
    <x v="81"/>
    <x v="81"/>
    <x v="7"/>
    <x v="5"/>
    <x v="2"/>
    <x v="2"/>
    <x v="2"/>
  </r>
  <r>
    <x v="3640"/>
    <x v="0"/>
    <x v="4"/>
    <x v="1"/>
    <x v="30"/>
    <x v="31"/>
    <x v="3510"/>
    <x v="777"/>
    <x v="81"/>
    <x v="81"/>
    <x v="7"/>
    <x v="5"/>
    <x v="2"/>
    <x v="4"/>
    <x v="4"/>
  </r>
  <r>
    <x v="3639"/>
    <x v="0"/>
    <x v="0"/>
    <x v="12"/>
    <x v="45"/>
    <x v="6"/>
    <x v="3509"/>
    <x v="764"/>
    <x v="81"/>
    <x v="81"/>
    <x v="7"/>
    <x v="5"/>
    <x v="2"/>
    <x v="0"/>
    <x v="0"/>
  </r>
  <r>
    <x v="3565"/>
    <x v="0"/>
    <x v="3"/>
    <x v="16"/>
    <x v="17"/>
    <x v="6"/>
    <x v="1821"/>
    <x v="782"/>
    <x v="81"/>
    <x v="81"/>
    <x v="7"/>
    <x v="5"/>
    <x v="2"/>
    <x v="3"/>
    <x v="3"/>
  </r>
  <r>
    <x v="3543"/>
    <x v="0"/>
    <x v="11"/>
    <x v="15"/>
    <x v="24"/>
    <x v="172"/>
    <x v="3420"/>
    <x v="767"/>
    <x v="81"/>
    <x v="81"/>
    <x v="7"/>
    <x v="5"/>
    <x v="2"/>
    <x v="11"/>
    <x v="11"/>
  </r>
  <r>
    <x v="3575"/>
    <x v="0"/>
    <x v="0"/>
    <x v="16"/>
    <x v="17"/>
    <x v="6"/>
    <x v="3449"/>
    <x v="766"/>
    <x v="81"/>
    <x v="81"/>
    <x v="7"/>
    <x v="5"/>
    <x v="2"/>
    <x v="0"/>
    <x v="0"/>
  </r>
  <r>
    <x v="3567"/>
    <x v="0"/>
    <x v="1"/>
    <x v="94"/>
    <x v="2"/>
    <x v="377"/>
    <x v="3442"/>
    <x v="775"/>
    <x v="81"/>
    <x v="81"/>
    <x v="7"/>
    <x v="5"/>
    <x v="2"/>
    <x v="1"/>
    <x v="1"/>
  </r>
  <r>
    <x v="3595"/>
    <x v="0"/>
    <x v="10"/>
    <x v="13"/>
    <x v="8"/>
    <x v="572"/>
    <x v="3468"/>
    <x v="768"/>
    <x v="81"/>
    <x v="81"/>
    <x v="7"/>
    <x v="5"/>
    <x v="2"/>
    <x v="10"/>
    <x v="10"/>
  </r>
  <r>
    <x v="3599"/>
    <x v="0"/>
    <x v="9"/>
    <x v="37"/>
    <x v="76"/>
    <x v="76"/>
    <x v="3472"/>
    <x v="770"/>
    <x v="81"/>
    <x v="81"/>
    <x v="7"/>
    <x v="5"/>
    <x v="2"/>
    <x v="9"/>
    <x v="9"/>
  </r>
  <r>
    <x v="3617"/>
    <x v="0"/>
    <x v="4"/>
    <x v="17"/>
    <x v="11"/>
    <x v="18"/>
    <x v="3488"/>
    <x v="774"/>
    <x v="81"/>
    <x v="81"/>
    <x v="7"/>
    <x v="5"/>
    <x v="2"/>
    <x v="4"/>
    <x v="4"/>
  </r>
  <r>
    <x v="3597"/>
    <x v="0"/>
    <x v="11"/>
    <x v="75"/>
    <x v="91"/>
    <x v="124"/>
    <x v="3470"/>
    <x v="784"/>
    <x v="81"/>
    <x v="81"/>
    <x v="7"/>
    <x v="5"/>
    <x v="2"/>
    <x v="11"/>
    <x v="11"/>
  </r>
  <r>
    <x v="3599"/>
    <x v="0"/>
    <x v="2"/>
    <x v="1"/>
    <x v="61"/>
    <x v="7"/>
    <x v="3472"/>
    <x v="770"/>
    <x v="81"/>
    <x v="81"/>
    <x v="7"/>
    <x v="5"/>
    <x v="2"/>
    <x v="2"/>
    <x v="2"/>
  </r>
  <r>
    <x v="3616"/>
    <x v="0"/>
    <x v="11"/>
    <x v="31"/>
    <x v="83"/>
    <x v="164"/>
    <x v="3487"/>
    <x v="773"/>
    <x v="81"/>
    <x v="81"/>
    <x v="7"/>
    <x v="5"/>
    <x v="2"/>
    <x v="11"/>
    <x v="11"/>
  </r>
  <r>
    <x v="3606"/>
    <x v="0"/>
    <x v="4"/>
    <x v="63"/>
    <x v="56"/>
    <x v="107"/>
    <x v="3478"/>
    <x v="782"/>
    <x v="81"/>
    <x v="81"/>
    <x v="7"/>
    <x v="5"/>
    <x v="2"/>
    <x v="4"/>
    <x v="4"/>
  </r>
  <r>
    <x v="3585"/>
    <x v="0"/>
    <x v="5"/>
    <x v="75"/>
    <x v="91"/>
    <x v="124"/>
    <x v="3458"/>
    <x v="782"/>
    <x v="81"/>
    <x v="81"/>
    <x v="7"/>
    <x v="5"/>
    <x v="2"/>
    <x v="5"/>
    <x v="5"/>
  </r>
  <r>
    <x v="3602"/>
    <x v="1"/>
    <x v="2"/>
    <x v="48"/>
    <x v="76"/>
    <x v="207"/>
    <x v="3474"/>
    <x v="774"/>
    <x v="81"/>
    <x v="81"/>
    <x v="7"/>
    <x v="5"/>
    <x v="2"/>
    <x v="2"/>
    <x v="2"/>
  </r>
  <r>
    <x v="3586"/>
    <x v="0"/>
    <x v="11"/>
    <x v="27"/>
    <x v="75"/>
    <x v="175"/>
    <x v="3459"/>
    <x v="775"/>
    <x v="81"/>
    <x v="81"/>
    <x v="7"/>
    <x v="5"/>
    <x v="2"/>
    <x v="11"/>
    <x v="11"/>
  </r>
  <r>
    <x v="3617"/>
    <x v="0"/>
    <x v="2"/>
    <x v="57"/>
    <x v="76"/>
    <x v="72"/>
    <x v="3488"/>
    <x v="774"/>
    <x v="81"/>
    <x v="81"/>
    <x v="7"/>
    <x v="5"/>
    <x v="2"/>
    <x v="2"/>
    <x v="2"/>
  </r>
  <r>
    <x v="3612"/>
    <x v="0"/>
    <x v="10"/>
    <x v="10"/>
    <x v="94"/>
    <x v="34"/>
    <x v="3484"/>
    <x v="764"/>
    <x v="81"/>
    <x v="81"/>
    <x v="7"/>
    <x v="5"/>
    <x v="2"/>
    <x v="10"/>
    <x v="10"/>
  </r>
  <r>
    <x v="3613"/>
    <x v="0"/>
    <x v="3"/>
    <x v="31"/>
    <x v="87"/>
    <x v="587"/>
    <x v="3485"/>
    <x v="772"/>
    <x v="81"/>
    <x v="81"/>
    <x v="7"/>
    <x v="5"/>
    <x v="2"/>
    <x v="3"/>
    <x v="3"/>
  </r>
  <r>
    <x v="3602"/>
    <x v="0"/>
    <x v="4"/>
    <x v="8"/>
    <x v="0"/>
    <x v="7"/>
    <x v="3474"/>
    <x v="774"/>
    <x v="81"/>
    <x v="81"/>
    <x v="7"/>
    <x v="5"/>
    <x v="2"/>
    <x v="4"/>
    <x v="4"/>
  </r>
  <r>
    <x v="3604"/>
    <x v="0"/>
    <x v="2"/>
    <x v="148"/>
    <x v="166"/>
    <x v="2780"/>
    <x v="3476"/>
    <x v="768"/>
    <x v="81"/>
    <x v="81"/>
    <x v="7"/>
    <x v="5"/>
    <x v="2"/>
    <x v="2"/>
    <x v="2"/>
  </r>
  <r>
    <x v="3613"/>
    <x v="0"/>
    <x v="7"/>
    <x v="30"/>
    <x v="11"/>
    <x v="384"/>
    <x v="3485"/>
    <x v="772"/>
    <x v="81"/>
    <x v="81"/>
    <x v="7"/>
    <x v="5"/>
    <x v="2"/>
    <x v="7"/>
    <x v="7"/>
  </r>
  <r>
    <x v="3568"/>
    <x v="0"/>
    <x v="7"/>
    <x v="49"/>
    <x v="60"/>
    <x v="135"/>
    <x v="3443"/>
    <x v="768"/>
    <x v="81"/>
    <x v="81"/>
    <x v="7"/>
    <x v="5"/>
    <x v="2"/>
    <x v="7"/>
    <x v="7"/>
  </r>
  <r>
    <x v="3568"/>
    <x v="0"/>
    <x v="10"/>
    <x v="42"/>
    <x v="57"/>
    <x v="380"/>
    <x v="3443"/>
    <x v="768"/>
    <x v="81"/>
    <x v="81"/>
    <x v="7"/>
    <x v="5"/>
    <x v="2"/>
    <x v="10"/>
    <x v="10"/>
  </r>
  <r>
    <x v="3587"/>
    <x v="0"/>
    <x v="6"/>
    <x v="23"/>
    <x v="36"/>
    <x v="291"/>
    <x v="3460"/>
    <x v="778"/>
    <x v="81"/>
    <x v="81"/>
    <x v="7"/>
    <x v="5"/>
    <x v="2"/>
    <x v="6"/>
    <x v="6"/>
  </r>
  <r>
    <x v="3575"/>
    <x v="0"/>
    <x v="11"/>
    <x v="20"/>
    <x v="12"/>
    <x v="6"/>
    <x v="3449"/>
    <x v="766"/>
    <x v="81"/>
    <x v="81"/>
    <x v="7"/>
    <x v="5"/>
    <x v="2"/>
    <x v="11"/>
    <x v="11"/>
  </r>
  <r>
    <x v="3591"/>
    <x v="0"/>
    <x v="11"/>
    <x v="13"/>
    <x v="14"/>
    <x v="44"/>
    <x v="3464"/>
    <x v="767"/>
    <x v="81"/>
    <x v="81"/>
    <x v="7"/>
    <x v="5"/>
    <x v="2"/>
    <x v="11"/>
    <x v="11"/>
  </r>
  <r>
    <x v="3582"/>
    <x v="0"/>
    <x v="7"/>
    <x v="21"/>
    <x v="14"/>
    <x v="126"/>
    <x v="1309"/>
    <x v="772"/>
    <x v="81"/>
    <x v="81"/>
    <x v="7"/>
    <x v="5"/>
    <x v="2"/>
    <x v="7"/>
    <x v="7"/>
  </r>
  <r>
    <x v="3583"/>
    <x v="0"/>
    <x v="3"/>
    <x v="130"/>
    <x v="164"/>
    <x v="1876"/>
    <x v="3456"/>
    <x v="772"/>
    <x v="81"/>
    <x v="81"/>
    <x v="7"/>
    <x v="5"/>
    <x v="2"/>
    <x v="3"/>
    <x v="3"/>
  </r>
  <r>
    <x v="3578"/>
    <x v="0"/>
    <x v="4"/>
    <x v="3"/>
    <x v="30"/>
    <x v="379"/>
    <x v="3452"/>
    <x v="780"/>
    <x v="81"/>
    <x v="81"/>
    <x v="7"/>
    <x v="5"/>
    <x v="2"/>
    <x v="4"/>
    <x v="4"/>
  </r>
  <r>
    <x v="3568"/>
    <x v="0"/>
    <x v="3"/>
    <x v="103"/>
    <x v="188"/>
    <x v="400"/>
    <x v="3443"/>
    <x v="768"/>
    <x v="81"/>
    <x v="81"/>
    <x v="7"/>
    <x v="5"/>
    <x v="2"/>
    <x v="3"/>
    <x v="3"/>
  </r>
  <r>
    <x v="3588"/>
    <x v="0"/>
    <x v="7"/>
    <x v="0"/>
    <x v="85"/>
    <x v="126"/>
    <x v="3461"/>
    <x v="772"/>
    <x v="81"/>
    <x v="81"/>
    <x v="7"/>
    <x v="5"/>
    <x v="2"/>
    <x v="7"/>
    <x v="7"/>
  </r>
  <r>
    <x v="3576"/>
    <x v="0"/>
    <x v="1"/>
    <x v="50"/>
    <x v="38"/>
    <x v="11"/>
    <x v="3450"/>
    <x v="773"/>
    <x v="81"/>
    <x v="81"/>
    <x v="7"/>
    <x v="5"/>
    <x v="2"/>
    <x v="1"/>
    <x v="1"/>
  </r>
  <r>
    <x v="3576"/>
    <x v="0"/>
    <x v="5"/>
    <x v="20"/>
    <x v="98"/>
    <x v="145"/>
    <x v="3450"/>
    <x v="773"/>
    <x v="81"/>
    <x v="81"/>
    <x v="7"/>
    <x v="5"/>
    <x v="2"/>
    <x v="5"/>
    <x v="5"/>
  </r>
  <r>
    <x v="3574"/>
    <x v="0"/>
    <x v="4"/>
    <x v="4"/>
    <x v="27"/>
    <x v="816"/>
    <x v="3448"/>
    <x v="782"/>
    <x v="81"/>
    <x v="81"/>
    <x v="7"/>
    <x v="5"/>
    <x v="2"/>
    <x v="4"/>
    <x v="4"/>
  </r>
  <r>
    <x v="3571"/>
    <x v="0"/>
    <x v="8"/>
    <x v="9"/>
    <x v="8"/>
    <x v="8"/>
    <x v="3445"/>
    <x v="784"/>
    <x v="81"/>
    <x v="81"/>
    <x v="7"/>
    <x v="5"/>
    <x v="2"/>
    <x v="8"/>
    <x v="8"/>
  </r>
  <r>
    <x v="3579"/>
    <x v="0"/>
    <x v="8"/>
    <x v="0"/>
    <x v="94"/>
    <x v="145"/>
    <x v="3453"/>
    <x v="770"/>
    <x v="81"/>
    <x v="81"/>
    <x v="7"/>
    <x v="5"/>
    <x v="2"/>
    <x v="8"/>
    <x v="8"/>
  </r>
  <r>
    <x v="3589"/>
    <x v="0"/>
    <x v="7"/>
    <x v="9"/>
    <x v="14"/>
    <x v="14"/>
    <x v="3462"/>
    <x v="769"/>
    <x v="81"/>
    <x v="81"/>
    <x v="7"/>
    <x v="5"/>
    <x v="2"/>
    <x v="7"/>
    <x v="7"/>
  </r>
  <r>
    <x v="3568"/>
    <x v="0"/>
    <x v="1"/>
    <x v="163"/>
    <x v="77"/>
    <x v="738"/>
    <x v="3443"/>
    <x v="768"/>
    <x v="81"/>
    <x v="81"/>
    <x v="7"/>
    <x v="5"/>
    <x v="2"/>
    <x v="1"/>
    <x v="1"/>
  </r>
  <r>
    <x v="3600"/>
    <x v="0"/>
    <x v="11"/>
    <x v="55"/>
    <x v="138"/>
    <x v="5"/>
    <x v="388"/>
    <x v="778"/>
    <x v="81"/>
    <x v="81"/>
    <x v="7"/>
    <x v="5"/>
    <x v="2"/>
    <x v="11"/>
    <x v="11"/>
  </r>
  <r>
    <x v="3598"/>
    <x v="0"/>
    <x v="6"/>
    <x v="23"/>
    <x v="3"/>
    <x v="252"/>
    <x v="3471"/>
    <x v="770"/>
    <x v="81"/>
    <x v="81"/>
    <x v="7"/>
    <x v="5"/>
    <x v="2"/>
    <x v="6"/>
    <x v="6"/>
  </r>
  <r>
    <x v="3609"/>
    <x v="0"/>
    <x v="8"/>
    <x v="30"/>
    <x v="62"/>
    <x v="7"/>
    <x v="3481"/>
    <x v="770"/>
    <x v="81"/>
    <x v="81"/>
    <x v="7"/>
    <x v="5"/>
    <x v="2"/>
    <x v="8"/>
    <x v="8"/>
  </r>
  <r>
    <x v="3604"/>
    <x v="0"/>
    <x v="8"/>
    <x v="25"/>
    <x v="145"/>
    <x v="186"/>
    <x v="3476"/>
    <x v="768"/>
    <x v="81"/>
    <x v="81"/>
    <x v="7"/>
    <x v="5"/>
    <x v="2"/>
    <x v="8"/>
    <x v="8"/>
  </r>
  <r>
    <x v="3585"/>
    <x v="0"/>
    <x v="10"/>
    <x v="12"/>
    <x v="45"/>
    <x v="6"/>
    <x v="3458"/>
    <x v="782"/>
    <x v="81"/>
    <x v="81"/>
    <x v="7"/>
    <x v="5"/>
    <x v="2"/>
    <x v="10"/>
    <x v="10"/>
  </r>
  <r>
    <x v="3603"/>
    <x v="0"/>
    <x v="9"/>
    <x v="85"/>
    <x v="159"/>
    <x v="927"/>
    <x v="3475"/>
    <x v="769"/>
    <x v="81"/>
    <x v="81"/>
    <x v="7"/>
    <x v="5"/>
    <x v="2"/>
    <x v="9"/>
    <x v="9"/>
  </r>
  <r>
    <x v="3605"/>
    <x v="0"/>
    <x v="10"/>
    <x v="54"/>
    <x v="4"/>
    <x v="314"/>
    <x v="3477"/>
    <x v="783"/>
    <x v="81"/>
    <x v="81"/>
    <x v="7"/>
    <x v="5"/>
    <x v="2"/>
    <x v="10"/>
    <x v="10"/>
  </r>
  <r>
    <x v="3607"/>
    <x v="0"/>
    <x v="2"/>
    <x v="5"/>
    <x v="5"/>
    <x v="5"/>
    <x v="3479"/>
    <x v="766"/>
    <x v="81"/>
    <x v="81"/>
    <x v="7"/>
    <x v="5"/>
    <x v="2"/>
    <x v="2"/>
    <x v="2"/>
  </r>
  <r>
    <x v="3599"/>
    <x v="1"/>
    <x v="2"/>
    <x v="1"/>
    <x v="61"/>
    <x v="7"/>
    <x v="3472"/>
    <x v="770"/>
    <x v="81"/>
    <x v="81"/>
    <x v="7"/>
    <x v="5"/>
    <x v="2"/>
    <x v="2"/>
    <x v="2"/>
  </r>
  <r>
    <x v="3601"/>
    <x v="0"/>
    <x v="6"/>
    <x v="13"/>
    <x v="18"/>
    <x v="19"/>
    <x v="3473"/>
    <x v="775"/>
    <x v="81"/>
    <x v="81"/>
    <x v="7"/>
    <x v="5"/>
    <x v="2"/>
    <x v="6"/>
    <x v="6"/>
  </r>
  <r>
    <x v="3595"/>
    <x v="0"/>
    <x v="5"/>
    <x v="12"/>
    <x v="6"/>
    <x v="145"/>
    <x v="3468"/>
    <x v="768"/>
    <x v="81"/>
    <x v="81"/>
    <x v="7"/>
    <x v="5"/>
    <x v="2"/>
    <x v="5"/>
    <x v="5"/>
  </r>
  <r>
    <x v="3602"/>
    <x v="0"/>
    <x v="9"/>
    <x v="13"/>
    <x v="62"/>
    <x v="162"/>
    <x v="3474"/>
    <x v="774"/>
    <x v="81"/>
    <x v="81"/>
    <x v="7"/>
    <x v="5"/>
    <x v="2"/>
    <x v="9"/>
    <x v="9"/>
  </r>
  <r>
    <x v="3614"/>
    <x v="0"/>
    <x v="11"/>
    <x v="79"/>
    <x v="13"/>
    <x v="37"/>
    <x v="2277"/>
    <x v="764"/>
    <x v="81"/>
    <x v="81"/>
    <x v="7"/>
    <x v="5"/>
    <x v="2"/>
    <x v="11"/>
    <x v="11"/>
  </r>
  <r>
    <x v="3593"/>
    <x v="0"/>
    <x v="8"/>
    <x v="24"/>
    <x v="51"/>
    <x v="440"/>
    <x v="3466"/>
    <x v="780"/>
    <x v="81"/>
    <x v="81"/>
    <x v="7"/>
    <x v="5"/>
    <x v="2"/>
    <x v="8"/>
    <x v="8"/>
  </r>
  <r>
    <x v="3610"/>
    <x v="1"/>
    <x v="2"/>
    <x v="93"/>
    <x v="94"/>
    <x v="207"/>
    <x v="3482"/>
    <x v="766"/>
    <x v="81"/>
    <x v="81"/>
    <x v="7"/>
    <x v="5"/>
    <x v="2"/>
    <x v="2"/>
    <x v="2"/>
  </r>
  <r>
    <x v="3617"/>
    <x v="0"/>
    <x v="9"/>
    <x v="26"/>
    <x v="1"/>
    <x v="121"/>
    <x v="3488"/>
    <x v="774"/>
    <x v="81"/>
    <x v="81"/>
    <x v="7"/>
    <x v="5"/>
    <x v="2"/>
    <x v="9"/>
    <x v="9"/>
  </r>
  <r>
    <x v="3612"/>
    <x v="0"/>
    <x v="7"/>
    <x v="10"/>
    <x v="94"/>
    <x v="34"/>
    <x v="3484"/>
    <x v="764"/>
    <x v="81"/>
    <x v="81"/>
    <x v="7"/>
    <x v="5"/>
    <x v="2"/>
    <x v="7"/>
    <x v="7"/>
  </r>
  <r>
    <x v="3616"/>
    <x v="0"/>
    <x v="0"/>
    <x v="79"/>
    <x v="65"/>
    <x v="3"/>
    <x v="3487"/>
    <x v="773"/>
    <x v="81"/>
    <x v="81"/>
    <x v="7"/>
    <x v="5"/>
    <x v="2"/>
    <x v="0"/>
    <x v="0"/>
  </r>
  <r>
    <x v="3610"/>
    <x v="0"/>
    <x v="2"/>
    <x v="93"/>
    <x v="94"/>
    <x v="207"/>
    <x v="3482"/>
    <x v="766"/>
    <x v="81"/>
    <x v="81"/>
    <x v="7"/>
    <x v="5"/>
    <x v="2"/>
    <x v="2"/>
    <x v="2"/>
  </r>
  <r>
    <x v="3599"/>
    <x v="0"/>
    <x v="4"/>
    <x v="11"/>
    <x v="23"/>
    <x v="246"/>
    <x v="3472"/>
    <x v="770"/>
    <x v="81"/>
    <x v="81"/>
    <x v="7"/>
    <x v="5"/>
    <x v="2"/>
    <x v="4"/>
    <x v="4"/>
  </r>
  <r>
    <x v="3617"/>
    <x v="1"/>
    <x v="2"/>
    <x v="57"/>
    <x v="76"/>
    <x v="72"/>
    <x v="3488"/>
    <x v="774"/>
    <x v="81"/>
    <x v="81"/>
    <x v="7"/>
    <x v="5"/>
    <x v="2"/>
    <x v="2"/>
    <x v="2"/>
  </r>
  <r>
    <x v="3606"/>
    <x v="0"/>
    <x v="2"/>
    <x v="50"/>
    <x v="44"/>
    <x v="684"/>
    <x v="3478"/>
    <x v="782"/>
    <x v="81"/>
    <x v="81"/>
    <x v="7"/>
    <x v="5"/>
    <x v="2"/>
    <x v="2"/>
    <x v="2"/>
  </r>
  <r>
    <x v="3584"/>
    <x v="0"/>
    <x v="0"/>
    <x v="6"/>
    <x v="41"/>
    <x v="34"/>
    <x v="3457"/>
    <x v="783"/>
    <x v="81"/>
    <x v="81"/>
    <x v="7"/>
    <x v="5"/>
    <x v="2"/>
    <x v="0"/>
    <x v="0"/>
  </r>
  <r>
    <x v="3601"/>
    <x v="0"/>
    <x v="5"/>
    <x v="6"/>
    <x v="6"/>
    <x v="6"/>
    <x v="3473"/>
    <x v="775"/>
    <x v="81"/>
    <x v="81"/>
    <x v="7"/>
    <x v="5"/>
    <x v="2"/>
    <x v="5"/>
    <x v="5"/>
  </r>
  <r>
    <x v="3584"/>
    <x v="0"/>
    <x v="11"/>
    <x v="51"/>
    <x v="15"/>
    <x v="263"/>
    <x v="3457"/>
    <x v="783"/>
    <x v="81"/>
    <x v="81"/>
    <x v="7"/>
    <x v="5"/>
    <x v="2"/>
    <x v="11"/>
    <x v="11"/>
  </r>
  <r>
    <x v="3603"/>
    <x v="1"/>
    <x v="2"/>
    <x v="168"/>
    <x v="254"/>
    <x v="3401"/>
    <x v="3475"/>
    <x v="769"/>
    <x v="81"/>
    <x v="81"/>
    <x v="7"/>
    <x v="5"/>
    <x v="2"/>
    <x v="2"/>
    <x v="2"/>
  </r>
  <r>
    <x v="3603"/>
    <x v="0"/>
    <x v="4"/>
    <x v="60"/>
    <x v="120"/>
    <x v="525"/>
    <x v="3475"/>
    <x v="769"/>
    <x v="81"/>
    <x v="81"/>
    <x v="7"/>
    <x v="5"/>
    <x v="2"/>
    <x v="4"/>
    <x v="4"/>
  </r>
  <r>
    <x v="3612"/>
    <x v="0"/>
    <x v="3"/>
    <x v="13"/>
    <x v="14"/>
    <x v="44"/>
    <x v="3484"/>
    <x v="764"/>
    <x v="81"/>
    <x v="81"/>
    <x v="7"/>
    <x v="5"/>
    <x v="2"/>
    <x v="3"/>
    <x v="3"/>
  </r>
  <r>
    <x v="3613"/>
    <x v="0"/>
    <x v="1"/>
    <x v="94"/>
    <x v="39"/>
    <x v="1275"/>
    <x v="3485"/>
    <x v="772"/>
    <x v="81"/>
    <x v="81"/>
    <x v="7"/>
    <x v="5"/>
    <x v="2"/>
    <x v="1"/>
    <x v="1"/>
  </r>
  <r>
    <x v="3598"/>
    <x v="0"/>
    <x v="5"/>
    <x v="8"/>
    <x v="85"/>
    <x v="31"/>
    <x v="3471"/>
    <x v="770"/>
    <x v="81"/>
    <x v="81"/>
    <x v="7"/>
    <x v="5"/>
    <x v="2"/>
    <x v="5"/>
    <x v="5"/>
  </r>
  <r>
    <x v="3607"/>
    <x v="0"/>
    <x v="8"/>
    <x v="93"/>
    <x v="94"/>
    <x v="207"/>
    <x v="3479"/>
    <x v="766"/>
    <x v="81"/>
    <x v="81"/>
    <x v="7"/>
    <x v="5"/>
    <x v="2"/>
    <x v="8"/>
    <x v="8"/>
  </r>
  <r>
    <x v="3615"/>
    <x v="0"/>
    <x v="3"/>
    <x v="10"/>
    <x v="43"/>
    <x v="666"/>
    <x v="3486"/>
    <x v="781"/>
    <x v="81"/>
    <x v="81"/>
    <x v="7"/>
    <x v="5"/>
    <x v="2"/>
    <x v="3"/>
    <x v="3"/>
  </r>
  <r>
    <x v="3606"/>
    <x v="1"/>
    <x v="2"/>
    <x v="50"/>
    <x v="44"/>
    <x v="684"/>
    <x v="3478"/>
    <x v="782"/>
    <x v="81"/>
    <x v="81"/>
    <x v="7"/>
    <x v="5"/>
    <x v="2"/>
    <x v="2"/>
    <x v="2"/>
  </r>
  <r>
    <x v="3614"/>
    <x v="0"/>
    <x v="0"/>
    <x v="6"/>
    <x v="41"/>
    <x v="34"/>
    <x v="2277"/>
    <x v="764"/>
    <x v="81"/>
    <x v="81"/>
    <x v="7"/>
    <x v="5"/>
    <x v="2"/>
    <x v="0"/>
    <x v="0"/>
  </r>
  <r>
    <x v="3597"/>
    <x v="0"/>
    <x v="8"/>
    <x v="75"/>
    <x v="91"/>
    <x v="124"/>
    <x v="3470"/>
    <x v="784"/>
    <x v="81"/>
    <x v="81"/>
    <x v="7"/>
    <x v="5"/>
    <x v="2"/>
    <x v="8"/>
    <x v="8"/>
  </r>
  <r>
    <x v="3596"/>
    <x v="0"/>
    <x v="11"/>
    <x v="3"/>
    <x v="16"/>
    <x v="93"/>
    <x v="3469"/>
    <x v="772"/>
    <x v="81"/>
    <x v="81"/>
    <x v="7"/>
    <x v="5"/>
    <x v="2"/>
    <x v="11"/>
    <x v="11"/>
  </r>
  <r>
    <x v="3609"/>
    <x v="0"/>
    <x v="2"/>
    <x v="5"/>
    <x v="8"/>
    <x v="10"/>
    <x v="3481"/>
    <x v="770"/>
    <x v="81"/>
    <x v="81"/>
    <x v="7"/>
    <x v="5"/>
    <x v="2"/>
    <x v="2"/>
    <x v="2"/>
  </r>
  <r>
    <x v="3598"/>
    <x v="0"/>
    <x v="10"/>
    <x v="3"/>
    <x v="10"/>
    <x v="7"/>
    <x v="3471"/>
    <x v="770"/>
    <x v="81"/>
    <x v="81"/>
    <x v="7"/>
    <x v="5"/>
    <x v="2"/>
    <x v="10"/>
    <x v="10"/>
  </r>
  <r>
    <x v="3612"/>
    <x v="0"/>
    <x v="1"/>
    <x v="5"/>
    <x v="11"/>
    <x v="12"/>
    <x v="3484"/>
    <x v="764"/>
    <x v="81"/>
    <x v="81"/>
    <x v="7"/>
    <x v="5"/>
    <x v="2"/>
    <x v="1"/>
    <x v="1"/>
  </r>
  <r>
    <x v="3600"/>
    <x v="0"/>
    <x v="8"/>
    <x v="88"/>
    <x v="104"/>
    <x v="42"/>
    <x v="388"/>
    <x v="778"/>
    <x v="81"/>
    <x v="81"/>
    <x v="7"/>
    <x v="5"/>
    <x v="2"/>
    <x v="8"/>
    <x v="8"/>
  </r>
  <r>
    <x v="3613"/>
    <x v="0"/>
    <x v="10"/>
    <x v="23"/>
    <x v="3"/>
    <x v="252"/>
    <x v="3485"/>
    <x v="772"/>
    <x v="81"/>
    <x v="81"/>
    <x v="7"/>
    <x v="5"/>
    <x v="2"/>
    <x v="10"/>
    <x v="10"/>
  </r>
  <r>
    <x v="3644"/>
    <x v="0"/>
    <x v="5"/>
    <x v="20"/>
    <x v="41"/>
    <x v="73"/>
    <x v="3513"/>
    <x v="785"/>
    <x v="82"/>
    <x v="82"/>
    <x v="10"/>
    <x v="14"/>
    <x v="4"/>
    <x v="5"/>
    <x v="5"/>
  </r>
  <r>
    <x v="3645"/>
    <x v="0"/>
    <x v="6"/>
    <x v="54"/>
    <x v="24"/>
    <x v="258"/>
    <x v="3514"/>
    <x v="786"/>
    <x v="82"/>
    <x v="82"/>
    <x v="10"/>
    <x v="14"/>
    <x v="4"/>
    <x v="6"/>
    <x v="6"/>
  </r>
  <r>
    <x v="3646"/>
    <x v="0"/>
    <x v="11"/>
    <x v="42"/>
    <x v="106"/>
    <x v="1203"/>
    <x v="3515"/>
    <x v="787"/>
    <x v="82"/>
    <x v="82"/>
    <x v="10"/>
    <x v="14"/>
    <x v="4"/>
    <x v="11"/>
    <x v="11"/>
  </r>
  <r>
    <x v="3647"/>
    <x v="0"/>
    <x v="0"/>
    <x v="1"/>
    <x v="1"/>
    <x v="1"/>
    <x v="3516"/>
    <x v="788"/>
    <x v="82"/>
    <x v="82"/>
    <x v="10"/>
    <x v="14"/>
    <x v="4"/>
    <x v="0"/>
    <x v="0"/>
  </r>
  <r>
    <x v="3648"/>
    <x v="0"/>
    <x v="6"/>
    <x v="90"/>
    <x v="21"/>
    <x v="1112"/>
    <x v="2409"/>
    <x v="788"/>
    <x v="82"/>
    <x v="82"/>
    <x v="10"/>
    <x v="14"/>
    <x v="4"/>
    <x v="6"/>
    <x v="6"/>
  </r>
  <r>
    <x v="3644"/>
    <x v="0"/>
    <x v="6"/>
    <x v="37"/>
    <x v="4"/>
    <x v="148"/>
    <x v="3513"/>
    <x v="785"/>
    <x v="82"/>
    <x v="82"/>
    <x v="10"/>
    <x v="14"/>
    <x v="4"/>
    <x v="6"/>
    <x v="6"/>
  </r>
  <r>
    <x v="3649"/>
    <x v="0"/>
    <x v="8"/>
    <x v="91"/>
    <x v="99"/>
    <x v="14"/>
    <x v="3517"/>
    <x v="786"/>
    <x v="82"/>
    <x v="82"/>
    <x v="10"/>
    <x v="14"/>
    <x v="4"/>
    <x v="8"/>
    <x v="8"/>
  </r>
  <r>
    <x v="3650"/>
    <x v="0"/>
    <x v="0"/>
    <x v="5"/>
    <x v="43"/>
    <x v="6"/>
    <x v="3518"/>
    <x v="789"/>
    <x v="82"/>
    <x v="82"/>
    <x v="10"/>
    <x v="14"/>
    <x v="4"/>
    <x v="0"/>
    <x v="0"/>
  </r>
  <r>
    <x v="3651"/>
    <x v="0"/>
    <x v="6"/>
    <x v="61"/>
    <x v="151"/>
    <x v="3411"/>
    <x v="3519"/>
    <x v="790"/>
    <x v="82"/>
    <x v="82"/>
    <x v="10"/>
    <x v="14"/>
    <x v="4"/>
    <x v="6"/>
    <x v="6"/>
  </r>
  <r>
    <x v="3652"/>
    <x v="1"/>
    <x v="2"/>
    <x v="94"/>
    <x v="19"/>
    <x v="182"/>
    <x v="3520"/>
    <x v="791"/>
    <x v="82"/>
    <x v="82"/>
    <x v="10"/>
    <x v="14"/>
    <x v="4"/>
    <x v="2"/>
    <x v="2"/>
  </r>
  <r>
    <x v="3653"/>
    <x v="0"/>
    <x v="7"/>
    <x v="11"/>
    <x v="36"/>
    <x v="34"/>
    <x v="3521"/>
    <x v="792"/>
    <x v="82"/>
    <x v="82"/>
    <x v="10"/>
    <x v="14"/>
    <x v="4"/>
    <x v="7"/>
    <x v="7"/>
  </r>
  <r>
    <x v="3654"/>
    <x v="0"/>
    <x v="0"/>
    <x v="3"/>
    <x v="23"/>
    <x v="31"/>
    <x v="3522"/>
    <x v="793"/>
    <x v="82"/>
    <x v="82"/>
    <x v="10"/>
    <x v="14"/>
    <x v="4"/>
    <x v="0"/>
    <x v="0"/>
  </r>
  <r>
    <x v="3655"/>
    <x v="0"/>
    <x v="7"/>
    <x v="3"/>
    <x v="23"/>
    <x v="31"/>
    <x v="3523"/>
    <x v="794"/>
    <x v="82"/>
    <x v="82"/>
    <x v="10"/>
    <x v="14"/>
    <x v="4"/>
    <x v="7"/>
    <x v="7"/>
  </r>
  <r>
    <x v="3656"/>
    <x v="0"/>
    <x v="0"/>
    <x v="92"/>
    <x v="62"/>
    <x v="187"/>
    <x v="2643"/>
    <x v="795"/>
    <x v="82"/>
    <x v="82"/>
    <x v="10"/>
    <x v="14"/>
    <x v="4"/>
    <x v="0"/>
    <x v="0"/>
  </r>
  <r>
    <x v="3657"/>
    <x v="0"/>
    <x v="8"/>
    <x v="60"/>
    <x v="120"/>
    <x v="525"/>
    <x v="3524"/>
    <x v="796"/>
    <x v="82"/>
    <x v="82"/>
    <x v="10"/>
    <x v="14"/>
    <x v="4"/>
    <x v="8"/>
    <x v="8"/>
  </r>
  <r>
    <x v="3650"/>
    <x v="0"/>
    <x v="11"/>
    <x v="95"/>
    <x v="93"/>
    <x v="417"/>
    <x v="3518"/>
    <x v="789"/>
    <x v="82"/>
    <x v="82"/>
    <x v="10"/>
    <x v="14"/>
    <x v="4"/>
    <x v="11"/>
    <x v="11"/>
  </r>
  <r>
    <x v="3658"/>
    <x v="0"/>
    <x v="7"/>
    <x v="6"/>
    <x v="6"/>
    <x v="6"/>
    <x v="3525"/>
    <x v="797"/>
    <x v="82"/>
    <x v="82"/>
    <x v="10"/>
    <x v="14"/>
    <x v="4"/>
    <x v="7"/>
    <x v="7"/>
  </r>
  <r>
    <x v="3649"/>
    <x v="0"/>
    <x v="9"/>
    <x v="32"/>
    <x v="105"/>
    <x v="338"/>
    <x v="3517"/>
    <x v="786"/>
    <x v="82"/>
    <x v="82"/>
    <x v="10"/>
    <x v="14"/>
    <x v="4"/>
    <x v="9"/>
    <x v="9"/>
  </r>
  <r>
    <x v="3659"/>
    <x v="0"/>
    <x v="11"/>
    <x v="57"/>
    <x v="10"/>
    <x v="19"/>
    <x v="3526"/>
    <x v="798"/>
    <x v="82"/>
    <x v="82"/>
    <x v="10"/>
    <x v="14"/>
    <x v="4"/>
    <x v="11"/>
    <x v="11"/>
  </r>
  <r>
    <x v="3660"/>
    <x v="0"/>
    <x v="4"/>
    <x v="60"/>
    <x v="72"/>
    <x v="91"/>
    <x v="3527"/>
    <x v="790"/>
    <x v="82"/>
    <x v="82"/>
    <x v="10"/>
    <x v="14"/>
    <x v="4"/>
    <x v="4"/>
    <x v="4"/>
  </r>
  <r>
    <x v="3661"/>
    <x v="0"/>
    <x v="1"/>
    <x v="214"/>
    <x v="222"/>
    <x v="2283"/>
    <x v="3528"/>
    <x v="793"/>
    <x v="82"/>
    <x v="82"/>
    <x v="10"/>
    <x v="14"/>
    <x v="4"/>
    <x v="1"/>
    <x v="1"/>
  </r>
  <r>
    <x v="3662"/>
    <x v="0"/>
    <x v="10"/>
    <x v="26"/>
    <x v="1"/>
    <x v="121"/>
    <x v="3529"/>
    <x v="797"/>
    <x v="82"/>
    <x v="82"/>
    <x v="10"/>
    <x v="14"/>
    <x v="4"/>
    <x v="10"/>
    <x v="10"/>
  </r>
  <r>
    <x v="3663"/>
    <x v="0"/>
    <x v="8"/>
    <x v="177"/>
    <x v="221"/>
    <x v="1643"/>
    <x v="2643"/>
    <x v="799"/>
    <x v="82"/>
    <x v="82"/>
    <x v="10"/>
    <x v="14"/>
    <x v="4"/>
    <x v="8"/>
    <x v="8"/>
  </r>
  <r>
    <x v="3664"/>
    <x v="0"/>
    <x v="6"/>
    <x v="111"/>
    <x v="188"/>
    <x v="1884"/>
    <x v="3530"/>
    <x v="800"/>
    <x v="82"/>
    <x v="82"/>
    <x v="10"/>
    <x v="14"/>
    <x v="4"/>
    <x v="6"/>
    <x v="6"/>
  </r>
  <r>
    <x v="3665"/>
    <x v="0"/>
    <x v="8"/>
    <x v="56"/>
    <x v="83"/>
    <x v="749"/>
    <x v="629"/>
    <x v="798"/>
    <x v="82"/>
    <x v="82"/>
    <x v="10"/>
    <x v="14"/>
    <x v="4"/>
    <x v="8"/>
    <x v="8"/>
  </r>
  <r>
    <x v="3666"/>
    <x v="0"/>
    <x v="10"/>
    <x v="83"/>
    <x v="119"/>
    <x v="92"/>
    <x v="3531"/>
    <x v="795"/>
    <x v="82"/>
    <x v="82"/>
    <x v="10"/>
    <x v="14"/>
    <x v="4"/>
    <x v="10"/>
    <x v="10"/>
  </r>
  <r>
    <x v="3656"/>
    <x v="0"/>
    <x v="11"/>
    <x v="113"/>
    <x v="58"/>
    <x v="409"/>
    <x v="2643"/>
    <x v="795"/>
    <x v="82"/>
    <x v="82"/>
    <x v="10"/>
    <x v="14"/>
    <x v="4"/>
    <x v="11"/>
    <x v="11"/>
  </r>
  <r>
    <x v="3648"/>
    <x v="0"/>
    <x v="5"/>
    <x v="30"/>
    <x v="65"/>
    <x v="244"/>
    <x v="2409"/>
    <x v="788"/>
    <x v="82"/>
    <x v="82"/>
    <x v="10"/>
    <x v="14"/>
    <x v="4"/>
    <x v="5"/>
    <x v="5"/>
  </r>
  <r>
    <x v="3649"/>
    <x v="0"/>
    <x v="2"/>
    <x v="60"/>
    <x v="58"/>
    <x v="838"/>
    <x v="3517"/>
    <x v="786"/>
    <x v="82"/>
    <x v="82"/>
    <x v="10"/>
    <x v="14"/>
    <x v="4"/>
    <x v="2"/>
    <x v="2"/>
  </r>
  <r>
    <x v="3647"/>
    <x v="0"/>
    <x v="11"/>
    <x v="106"/>
    <x v="188"/>
    <x v="954"/>
    <x v="3516"/>
    <x v="788"/>
    <x v="82"/>
    <x v="82"/>
    <x v="10"/>
    <x v="14"/>
    <x v="4"/>
    <x v="11"/>
    <x v="11"/>
  </r>
  <r>
    <x v="3646"/>
    <x v="0"/>
    <x v="8"/>
    <x v="80"/>
    <x v="29"/>
    <x v="3412"/>
    <x v="3515"/>
    <x v="787"/>
    <x v="82"/>
    <x v="82"/>
    <x v="10"/>
    <x v="14"/>
    <x v="4"/>
    <x v="8"/>
    <x v="8"/>
  </r>
  <r>
    <x v="3654"/>
    <x v="0"/>
    <x v="11"/>
    <x v="42"/>
    <x v="57"/>
    <x v="380"/>
    <x v="3522"/>
    <x v="793"/>
    <x v="82"/>
    <x v="82"/>
    <x v="10"/>
    <x v="14"/>
    <x v="4"/>
    <x v="11"/>
    <x v="11"/>
  </r>
  <r>
    <x v="3658"/>
    <x v="1"/>
    <x v="2"/>
    <x v="21"/>
    <x v="94"/>
    <x v="6"/>
    <x v="3525"/>
    <x v="797"/>
    <x v="82"/>
    <x v="82"/>
    <x v="10"/>
    <x v="14"/>
    <x v="4"/>
    <x v="2"/>
    <x v="2"/>
  </r>
  <r>
    <x v="3658"/>
    <x v="0"/>
    <x v="4"/>
    <x v="8"/>
    <x v="85"/>
    <x v="31"/>
    <x v="3525"/>
    <x v="797"/>
    <x v="82"/>
    <x v="82"/>
    <x v="10"/>
    <x v="14"/>
    <x v="4"/>
    <x v="4"/>
    <x v="4"/>
  </r>
  <r>
    <x v="3658"/>
    <x v="0"/>
    <x v="3"/>
    <x v="93"/>
    <x v="94"/>
    <x v="207"/>
    <x v="3525"/>
    <x v="797"/>
    <x v="82"/>
    <x v="82"/>
    <x v="10"/>
    <x v="14"/>
    <x v="4"/>
    <x v="3"/>
    <x v="3"/>
  </r>
  <r>
    <x v="3653"/>
    <x v="0"/>
    <x v="3"/>
    <x v="2"/>
    <x v="39"/>
    <x v="913"/>
    <x v="3521"/>
    <x v="792"/>
    <x v="82"/>
    <x v="82"/>
    <x v="10"/>
    <x v="14"/>
    <x v="4"/>
    <x v="3"/>
    <x v="3"/>
  </r>
  <r>
    <x v="3653"/>
    <x v="0"/>
    <x v="1"/>
    <x v="55"/>
    <x v="103"/>
    <x v="1245"/>
    <x v="3521"/>
    <x v="792"/>
    <x v="82"/>
    <x v="82"/>
    <x v="10"/>
    <x v="14"/>
    <x v="4"/>
    <x v="1"/>
    <x v="1"/>
  </r>
  <r>
    <x v="3655"/>
    <x v="0"/>
    <x v="4"/>
    <x v="51"/>
    <x v="47"/>
    <x v="39"/>
    <x v="3523"/>
    <x v="794"/>
    <x v="82"/>
    <x v="82"/>
    <x v="10"/>
    <x v="14"/>
    <x v="4"/>
    <x v="4"/>
    <x v="4"/>
  </r>
  <r>
    <x v="3667"/>
    <x v="0"/>
    <x v="10"/>
    <x v="27"/>
    <x v="102"/>
    <x v="84"/>
    <x v="3532"/>
    <x v="786"/>
    <x v="82"/>
    <x v="82"/>
    <x v="10"/>
    <x v="14"/>
    <x v="4"/>
    <x v="10"/>
    <x v="10"/>
  </r>
  <r>
    <x v="3668"/>
    <x v="0"/>
    <x v="11"/>
    <x v="62"/>
    <x v="74"/>
    <x v="96"/>
    <x v="3533"/>
    <x v="787"/>
    <x v="82"/>
    <x v="82"/>
    <x v="10"/>
    <x v="14"/>
    <x v="4"/>
    <x v="11"/>
    <x v="11"/>
  </r>
  <r>
    <x v="3669"/>
    <x v="0"/>
    <x v="8"/>
    <x v="104"/>
    <x v="164"/>
    <x v="1668"/>
    <x v="3534"/>
    <x v="801"/>
    <x v="82"/>
    <x v="82"/>
    <x v="10"/>
    <x v="14"/>
    <x v="4"/>
    <x v="8"/>
    <x v="8"/>
  </r>
  <r>
    <x v="3670"/>
    <x v="0"/>
    <x v="5"/>
    <x v="79"/>
    <x v="18"/>
    <x v="7"/>
    <x v="3535"/>
    <x v="788"/>
    <x v="82"/>
    <x v="82"/>
    <x v="10"/>
    <x v="14"/>
    <x v="4"/>
    <x v="5"/>
    <x v="5"/>
  </r>
  <r>
    <x v="3671"/>
    <x v="0"/>
    <x v="7"/>
    <x v="17"/>
    <x v="7"/>
    <x v="34"/>
    <x v="3536"/>
    <x v="787"/>
    <x v="82"/>
    <x v="82"/>
    <x v="10"/>
    <x v="14"/>
    <x v="4"/>
    <x v="7"/>
    <x v="7"/>
  </r>
  <r>
    <x v="3672"/>
    <x v="0"/>
    <x v="8"/>
    <x v="111"/>
    <x v="164"/>
    <x v="1554"/>
    <x v="1988"/>
    <x v="802"/>
    <x v="82"/>
    <x v="82"/>
    <x v="10"/>
    <x v="14"/>
    <x v="4"/>
    <x v="8"/>
    <x v="8"/>
  </r>
  <r>
    <x v="3673"/>
    <x v="0"/>
    <x v="5"/>
    <x v="15"/>
    <x v="4"/>
    <x v="270"/>
    <x v="3537"/>
    <x v="797"/>
    <x v="82"/>
    <x v="82"/>
    <x v="10"/>
    <x v="14"/>
    <x v="4"/>
    <x v="5"/>
    <x v="5"/>
  </r>
  <r>
    <x v="3674"/>
    <x v="0"/>
    <x v="3"/>
    <x v="143"/>
    <x v="89"/>
    <x v="22"/>
    <x v="3538"/>
    <x v="787"/>
    <x v="82"/>
    <x v="82"/>
    <x v="10"/>
    <x v="14"/>
    <x v="4"/>
    <x v="3"/>
    <x v="3"/>
  </r>
  <r>
    <x v="3675"/>
    <x v="0"/>
    <x v="7"/>
    <x v="93"/>
    <x v="13"/>
    <x v="389"/>
    <x v="3539"/>
    <x v="803"/>
    <x v="82"/>
    <x v="82"/>
    <x v="10"/>
    <x v="14"/>
    <x v="4"/>
    <x v="7"/>
    <x v="7"/>
  </r>
  <r>
    <x v="3676"/>
    <x v="0"/>
    <x v="10"/>
    <x v="30"/>
    <x v="65"/>
    <x v="244"/>
    <x v="3540"/>
    <x v="804"/>
    <x v="82"/>
    <x v="82"/>
    <x v="10"/>
    <x v="14"/>
    <x v="4"/>
    <x v="10"/>
    <x v="10"/>
  </r>
  <r>
    <x v="3677"/>
    <x v="0"/>
    <x v="8"/>
    <x v="135"/>
    <x v="69"/>
    <x v="9"/>
    <x v="3541"/>
    <x v="793"/>
    <x v="82"/>
    <x v="82"/>
    <x v="10"/>
    <x v="14"/>
    <x v="4"/>
    <x v="8"/>
    <x v="8"/>
  </r>
  <r>
    <x v="3670"/>
    <x v="0"/>
    <x v="11"/>
    <x v="138"/>
    <x v="144"/>
    <x v="1064"/>
    <x v="3535"/>
    <x v="788"/>
    <x v="82"/>
    <x v="82"/>
    <x v="10"/>
    <x v="14"/>
    <x v="4"/>
    <x v="11"/>
    <x v="11"/>
  </r>
  <r>
    <x v="3675"/>
    <x v="0"/>
    <x v="1"/>
    <x v="51"/>
    <x v="66"/>
    <x v="3"/>
    <x v="3539"/>
    <x v="803"/>
    <x v="82"/>
    <x v="82"/>
    <x v="10"/>
    <x v="14"/>
    <x v="4"/>
    <x v="1"/>
    <x v="1"/>
  </r>
  <r>
    <x v="3675"/>
    <x v="0"/>
    <x v="10"/>
    <x v="30"/>
    <x v="62"/>
    <x v="7"/>
    <x v="3539"/>
    <x v="803"/>
    <x v="82"/>
    <x v="82"/>
    <x v="10"/>
    <x v="14"/>
    <x v="4"/>
    <x v="10"/>
    <x v="10"/>
  </r>
  <r>
    <x v="3672"/>
    <x v="0"/>
    <x v="4"/>
    <x v="113"/>
    <x v="120"/>
    <x v="319"/>
    <x v="1988"/>
    <x v="802"/>
    <x v="82"/>
    <x v="82"/>
    <x v="10"/>
    <x v="14"/>
    <x v="4"/>
    <x v="4"/>
    <x v="4"/>
  </r>
  <r>
    <x v="3671"/>
    <x v="0"/>
    <x v="10"/>
    <x v="11"/>
    <x v="3"/>
    <x v="75"/>
    <x v="3536"/>
    <x v="787"/>
    <x v="82"/>
    <x v="82"/>
    <x v="10"/>
    <x v="14"/>
    <x v="4"/>
    <x v="10"/>
    <x v="10"/>
  </r>
  <r>
    <x v="3678"/>
    <x v="0"/>
    <x v="6"/>
    <x v="135"/>
    <x v="153"/>
    <x v="18"/>
    <x v="3542"/>
    <x v="796"/>
    <x v="82"/>
    <x v="82"/>
    <x v="10"/>
    <x v="14"/>
    <x v="4"/>
    <x v="6"/>
    <x v="6"/>
  </r>
  <r>
    <x v="3670"/>
    <x v="0"/>
    <x v="0"/>
    <x v="1"/>
    <x v="76"/>
    <x v="34"/>
    <x v="3535"/>
    <x v="788"/>
    <x v="82"/>
    <x v="82"/>
    <x v="10"/>
    <x v="14"/>
    <x v="4"/>
    <x v="0"/>
    <x v="0"/>
  </r>
  <r>
    <x v="3679"/>
    <x v="0"/>
    <x v="8"/>
    <x v="120"/>
    <x v="143"/>
    <x v="11"/>
    <x v="3543"/>
    <x v="803"/>
    <x v="82"/>
    <x v="82"/>
    <x v="10"/>
    <x v="14"/>
    <x v="4"/>
    <x v="8"/>
    <x v="8"/>
  </r>
  <r>
    <x v="3677"/>
    <x v="0"/>
    <x v="9"/>
    <x v="111"/>
    <x v="172"/>
    <x v="713"/>
    <x v="3541"/>
    <x v="793"/>
    <x v="82"/>
    <x v="82"/>
    <x v="10"/>
    <x v="14"/>
    <x v="4"/>
    <x v="9"/>
    <x v="9"/>
  </r>
  <r>
    <x v="3680"/>
    <x v="0"/>
    <x v="10"/>
    <x v="54"/>
    <x v="60"/>
    <x v="279"/>
    <x v="3544"/>
    <x v="798"/>
    <x v="82"/>
    <x v="82"/>
    <x v="10"/>
    <x v="14"/>
    <x v="4"/>
    <x v="10"/>
    <x v="10"/>
  </r>
  <r>
    <x v="3672"/>
    <x v="0"/>
    <x v="9"/>
    <x v="85"/>
    <x v="74"/>
    <x v="2260"/>
    <x v="1988"/>
    <x v="802"/>
    <x v="82"/>
    <x v="82"/>
    <x v="10"/>
    <x v="14"/>
    <x v="4"/>
    <x v="9"/>
    <x v="9"/>
  </r>
  <r>
    <x v="3678"/>
    <x v="0"/>
    <x v="5"/>
    <x v="23"/>
    <x v="5"/>
    <x v="92"/>
    <x v="3542"/>
    <x v="796"/>
    <x v="82"/>
    <x v="82"/>
    <x v="10"/>
    <x v="14"/>
    <x v="4"/>
    <x v="5"/>
    <x v="5"/>
  </r>
  <r>
    <x v="3681"/>
    <x v="1"/>
    <x v="2"/>
    <x v="217"/>
    <x v="351"/>
    <x v="3413"/>
    <x v="3545"/>
    <x v="805"/>
    <x v="82"/>
    <x v="82"/>
    <x v="10"/>
    <x v="14"/>
    <x v="4"/>
    <x v="2"/>
    <x v="2"/>
  </r>
  <r>
    <x v="3681"/>
    <x v="0"/>
    <x v="9"/>
    <x v="191"/>
    <x v="260"/>
    <x v="3414"/>
    <x v="3545"/>
    <x v="805"/>
    <x v="82"/>
    <x v="82"/>
    <x v="10"/>
    <x v="14"/>
    <x v="4"/>
    <x v="9"/>
    <x v="9"/>
  </r>
  <r>
    <x v="3671"/>
    <x v="0"/>
    <x v="1"/>
    <x v="78"/>
    <x v="72"/>
    <x v="151"/>
    <x v="3536"/>
    <x v="787"/>
    <x v="82"/>
    <x v="82"/>
    <x v="10"/>
    <x v="14"/>
    <x v="4"/>
    <x v="1"/>
    <x v="1"/>
  </r>
  <r>
    <x v="3676"/>
    <x v="0"/>
    <x v="7"/>
    <x v="10"/>
    <x v="9"/>
    <x v="9"/>
    <x v="3540"/>
    <x v="804"/>
    <x v="82"/>
    <x v="82"/>
    <x v="10"/>
    <x v="14"/>
    <x v="4"/>
    <x v="7"/>
    <x v="7"/>
  </r>
  <r>
    <x v="3672"/>
    <x v="1"/>
    <x v="2"/>
    <x v="121"/>
    <x v="155"/>
    <x v="455"/>
    <x v="1988"/>
    <x v="802"/>
    <x v="82"/>
    <x v="82"/>
    <x v="10"/>
    <x v="14"/>
    <x v="4"/>
    <x v="2"/>
    <x v="2"/>
  </r>
  <r>
    <x v="3673"/>
    <x v="0"/>
    <x v="6"/>
    <x v="120"/>
    <x v="116"/>
    <x v="3415"/>
    <x v="3537"/>
    <x v="797"/>
    <x v="82"/>
    <x v="82"/>
    <x v="10"/>
    <x v="14"/>
    <x v="4"/>
    <x v="6"/>
    <x v="6"/>
  </r>
  <r>
    <x v="3682"/>
    <x v="0"/>
    <x v="9"/>
    <x v="19"/>
    <x v="32"/>
    <x v="176"/>
    <x v="3546"/>
    <x v="806"/>
    <x v="82"/>
    <x v="82"/>
    <x v="10"/>
    <x v="14"/>
    <x v="4"/>
    <x v="9"/>
    <x v="9"/>
  </r>
  <r>
    <x v="3674"/>
    <x v="0"/>
    <x v="7"/>
    <x v="2"/>
    <x v="40"/>
    <x v="45"/>
    <x v="3538"/>
    <x v="787"/>
    <x v="82"/>
    <x v="82"/>
    <x v="10"/>
    <x v="14"/>
    <x v="4"/>
    <x v="7"/>
    <x v="7"/>
  </r>
  <r>
    <x v="3682"/>
    <x v="1"/>
    <x v="2"/>
    <x v="38"/>
    <x v="114"/>
    <x v="396"/>
    <x v="3546"/>
    <x v="806"/>
    <x v="82"/>
    <x v="82"/>
    <x v="10"/>
    <x v="14"/>
    <x v="4"/>
    <x v="2"/>
    <x v="2"/>
  </r>
  <r>
    <x v="3677"/>
    <x v="0"/>
    <x v="4"/>
    <x v="98"/>
    <x v="118"/>
    <x v="677"/>
    <x v="3541"/>
    <x v="793"/>
    <x v="82"/>
    <x v="82"/>
    <x v="10"/>
    <x v="14"/>
    <x v="4"/>
    <x v="4"/>
    <x v="4"/>
  </r>
  <r>
    <x v="3683"/>
    <x v="0"/>
    <x v="5"/>
    <x v="6"/>
    <x v="85"/>
    <x v="171"/>
    <x v="3547"/>
    <x v="800"/>
    <x v="82"/>
    <x v="82"/>
    <x v="10"/>
    <x v="14"/>
    <x v="4"/>
    <x v="5"/>
    <x v="5"/>
  </r>
  <r>
    <x v="3684"/>
    <x v="0"/>
    <x v="10"/>
    <x v="1"/>
    <x v="102"/>
    <x v="145"/>
    <x v="3548"/>
    <x v="793"/>
    <x v="82"/>
    <x v="82"/>
    <x v="10"/>
    <x v="14"/>
    <x v="4"/>
    <x v="10"/>
    <x v="10"/>
  </r>
  <r>
    <x v="3685"/>
    <x v="0"/>
    <x v="9"/>
    <x v="32"/>
    <x v="72"/>
    <x v="287"/>
    <x v="3549"/>
    <x v="807"/>
    <x v="82"/>
    <x v="82"/>
    <x v="10"/>
    <x v="14"/>
    <x v="4"/>
    <x v="9"/>
    <x v="9"/>
  </r>
  <r>
    <x v="3681"/>
    <x v="0"/>
    <x v="2"/>
    <x v="238"/>
    <x v="351"/>
    <x v="3416"/>
    <x v="3545"/>
    <x v="805"/>
    <x v="82"/>
    <x v="82"/>
    <x v="10"/>
    <x v="14"/>
    <x v="4"/>
    <x v="2"/>
    <x v="2"/>
  </r>
  <r>
    <x v="3681"/>
    <x v="0"/>
    <x v="8"/>
    <x v="201"/>
    <x v="301"/>
    <x v="747"/>
    <x v="3545"/>
    <x v="805"/>
    <x v="82"/>
    <x v="82"/>
    <x v="10"/>
    <x v="14"/>
    <x v="4"/>
    <x v="8"/>
    <x v="8"/>
  </r>
  <r>
    <x v="3661"/>
    <x v="0"/>
    <x v="7"/>
    <x v="54"/>
    <x v="60"/>
    <x v="279"/>
    <x v="3528"/>
    <x v="793"/>
    <x v="82"/>
    <x v="82"/>
    <x v="10"/>
    <x v="14"/>
    <x v="4"/>
    <x v="7"/>
    <x v="7"/>
  </r>
  <r>
    <x v="3686"/>
    <x v="0"/>
    <x v="1"/>
    <x v="319"/>
    <x v="397"/>
    <x v="3417"/>
    <x v="3444"/>
    <x v="806"/>
    <x v="82"/>
    <x v="82"/>
    <x v="10"/>
    <x v="14"/>
    <x v="4"/>
    <x v="1"/>
    <x v="1"/>
  </r>
  <r>
    <x v="3665"/>
    <x v="0"/>
    <x v="11"/>
    <x v="19"/>
    <x v="102"/>
    <x v="187"/>
    <x v="629"/>
    <x v="798"/>
    <x v="82"/>
    <x v="82"/>
    <x v="10"/>
    <x v="14"/>
    <x v="4"/>
    <x v="11"/>
    <x v="11"/>
  </r>
  <r>
    <x v="3661"/>
    <x v="0"/>
    <x v="3"/>
    <x v="134"/>
    <x v="128"/>
    <x v="1194"/>
    <x v="3528"/>
    <x v="793"/>
    <x v="82"/>
    <x v="82"/>
    <x v="10"/>
    <x v="14"/>
    <x v="4"/>
    <x v="3"/>
    <x v="3"/>
  </r>
  <r>
    <x v="3687"/>
    <x v="0"/>
    <x v="7"/>
    <x v="65"/>
    <x v="15"/>
    <x v="146"/>
    <x v="3550"/>
    <x v="796"/>
    <x v="82"/>
    <x v="82"/>
    <x v="10"/>
    <x v="14"/>
    <x v="4"/>
    <x v="7"/>
    <x v="7"/>
  </r>
  <r>
    <x v="3688"/>
    <x v="0"/>
    <x v="3"/>
    <x v="26"/>
    <x v="47"/>
    <x v="0"/>
    <x v="3551"/>
    <x v="804"/>
    <x v="82"/>
    <x v="82"/>
    <x v="10"/>
    <x v="14"/>
    <x v="4"/>
    <x v="3"/>
    <x v="3"/>
  </r>
  <r>
    <x v="3687"/>
    <x v="1"/>
    <x v="2"/>
    <x v="126"/>
    <x v="136"/>
    <x v="2713"/>
    <x v="3550"/>
    <x v="796"/>
    <x v="82"/>
    <x v="82"/>
    <x v="10"/>
    <x v="14"/>
    <x v="4"/>
    <x v="2"/>
    <x v="2"/>
  </r>
  <r>
    <x v="3660"/>
    <x v="0"/>
    <x v="9"/>
    <x v="182"/>
    <x v="155"/>
    <x v="3418"/>
    <x v="3527"/>
    <x v="790"/>
    <x v="82"/>
    <x v="82"/>
    <x v="10"/>
    <x v="14"/>
    <x v="4"/>
    <x v="9"/>
    <x v="9"/>
  </r>
  <r>
    <x v="3668"/>
    <x v="0"/>
    <x v="0"/>
    <x v="65"/>
    <x v="4"/>
    <x v="426"/>
    <x v="3533"/>
    <x v="787"/>
    <x v="82"/>
    <x v="82"/>
    <x v="10"/>
    <x v="14"/>
    <x v="4"/>
    <x v="0"/>
    <x v="0"/>
  </r>
  <r>
    <x v="3686"/>
    <x v="0"/>
    <x v="10"/>
    <x v="114"/>
    <x v="189"/>
    <x v="2212"/>
    <x v="3444"/>
    <x v="806"/>
    <x v="82"/>
    <x v="82"/>
    <x v="10"/>
    <x v="14"/>
    <x v="4"/>
    <x v="10"/>
    <x v="10"/>
  </r>
  <r>
    <x v="3664"/>
    <x v="0"/>
    <x v="11"/>
    <x v="73"/>
    <x v="197"/>
    <x v="3419"/>
    <x v="3530"/>
    <x v="800"/>
    <x v="82"/>
    <x v="82"/>
    <x v="10"/>
    <x v="14"/>
    <x v="4"/>
    <x v="11"/>
    <x v="11"/>
  </r>
  <r>
    <x v="3689"/>
    <x v="0"/>
    <x v="0"/>
    <x v="93"/>
    <x v="18"/>
    <x v="180"/>
    <x v="3552"/>
    <x v="793"/>
    <x v="82"/>
    <x v="82"/>
    <x v="10"/>
    <x v="14"/>
    <x v="4"/>
    <x v="0"/>
    <x v="0"/>
  </r>
  <r>
    <x v="3687"/>
    <x v="0"/>
    <x v="9"/>
    <x v="58"/>
    <x v="33"/>
    <x v="103"/>
    <x v="3550"/>
    <x v="796"/>
    <x v="82"/>
    <x v="82"/>
    <x v="10"/>
    <x v="14"/>
    <x v="4"/>
    <x v="9"/>
    <x v="9"/>
  </r>
  <r>
    <x v="3660"/>
    <x v="0"/>
    <x v="3"/>
    <x v="95"/>
    <x v="95"/>
    <x v="2054"/>
    <x v="3527"/>
    <x v="790"/>
    <x v="82"/>
    <x v="82"/>
    <x v="10"/>
    <x v="14"/>
    <x v="4"/>
    <x v="3"/>
    <x v="3"/>
  </r>
  <r>
    <x v="3672"/>
    <x v="0"/>
    <x v="2"/>
    <x v="118"/>
    <x v="155"/>
    <x v="2179"/>
    <x v="1988"/>
    <x v="802"/>
    <x v="82"/>
    <x v="82"/>
    <x v="10"/>
    <x v="14"/>
    <x v="4"/>
    <x v="2"/>
    <x v="2"/>
  </r>
  <r>
    <x v="3681"/>
    <x v="0"/>
    <x v="4"/>
    <x v="172"/>
    <x v="156"/>
    <x v="3420"/>
    <x v="3545"/>
    <x v="805"/>
    <x v="82"/>
    <x v="82"/>
    <x v="10"/>
    <x v="14"/>
    <x v="4"/>
    <x v="4"/>
    <x v="4"/>
  </r>
  <r>
    <x v="3661"/>
    <x v="0"/>
    <x v="10"/>
    <x v="19"/>
    <x v="40"/>
    <x v="327"/>
    <x v="3528"/>
    <x v="793"/>
    <x v="82"/>
    <x v="82"/>
    <x v="10"/>
    <x v="14"/>
    <x v="4"/>
    <x v="10"/>
    <x v="10"/>
  </r>
  <r>
    <x v="3662"/>
    <x v="0"/>
    <x v="1"/>
    <x v="98"/>
    <x v="64"/>
    <x v="556"/>
    <x v="3529"/>
    <x v="797"/>
    <x v="82"/>
    <x v="82"/>
    <x v="10"/>
    <x v="14"/>
    <x v="4"/>
    <x v="1"/>
    <x v="1"/>
  </r>
  <r>
    <x v="3688"/>
    <x v="0"/>
    <x v="7"/>
    <x v="10"/>
    <x v="8"/>
    <x v="656"/>
    <x v="3551"/>
    <x v="804"/>
    <x v="82"/>
    <x v="82"/>
    <x v="10"/>
    <x v="14"/>
    <x v="4"/>
    <x v="7"/>
    <x v="7"/>
  </r>
  <r>
    <x v="3685"/>
    <x v="0"/>
    <x v="4"/>
    <x v="31"/>
    <x v="51"/>
    <x v="9"/>
    <x v="3549"/>
    <x v="807"/>
    <x v="82"/>
    <x v="82"/>
    <x v="10"/>
    <x v="14"/>
    <x v="4"/>
    <x v="4"/>
    <x v="4"/>
  </r>
  <r>
    <x v="3690"/>
    <x v="0"/>
    <x v="11"/>
    <x v="68"/>
    <x v="106"/>
    <x v="2158"/>
    <x v="3553"/>
    <x v="804"/>
    <x v="82"/>
    <x v="82"/>
    <x v="10"/>
    <x v="14"/>
    <x v="4"/>
    <x v="11"/>
    <x v="11"/>
  </r>
  <r>
    <x v="3663"/>
    <x v="0"/>
    <x v="11"/>
    <x v="150"/>
    <x v="222"/>
    <x v="2280"/>
    <x v="2643"/>
    <x v="799"/>
    <x v="82"/>
    <x v="82"/>
    <x v="10"/>
    <x v="14"/>
    <x v="4"/>
    <x v="11"/>
    <x v="11"/>
  </r>
  <r>
    <x v="3667"/>
    <x v="0"/>
    <x v="1"/>
    <x v="147"/>
    <x v="152"/>
    <x v="346"/>
    <x v="3532"/>
    <x v="786"/>
    <x v="82"/>
    <x v="82"/>
    <x v="10"/>
    <x v="14"/>
    <x v="4"/>
    <x v="1"/>
    <x v="1"/>
  </r>
  <r>
    <x v="3691"/>
    <x v="0"/>
    <x v="11"/>
    <x v="85"/>
    <x v="159"/>
    <x v="927"/>
    <x v="3554"/>
    <x v="794"/>
    <x v="82"/>
    <x v="82"/>
    <x v="10"/>
    <x v="14"/>
    <x v="4"/>
    <x v="11"/>
    <x v="11"/>
  </r>
  <r>
    <x v="3660"/>
    <x v="1"/>
    <x v="2"/>
    <x v="247"/>
    <x v="223"/>
    <x v="355"/>
    <x v="3527"/>
    <x v="790"/>
    <x v="82"/>
    <x v="82"/>
    <x v="10"/>
    <x v="14"/>
    <x v="4"/>
    <x v="2"/>
    <x v="2"/>
  </r>
  <r>
    <x v="3664"/>
    <x v="0"/>
    <x v="0"/>
    <x v="51"/>
    <x v="48"/>
    <x v="93"/>
    <x v="3530"/>
    <x v="800"/>
    <x v="82"/>
    <x v="82"/>
    <x v="10"/>
    <x v="14"/>
    <x v="4"/>
    <x v="0"/>
    <x v="0"/>
  </r>
  <r>
    <x v="3692"/>
    <x v="0"/>
    <x v="8"/>
    <x v="120"/>
    <x v="134"/>
    <x v="1656"/>
    <x v="3555"/>
    <x v="801"/>
    <x v="82"/>
    <x v="82"/>
    <x v="10"/>
    <x v="14"/>
    <x v="4"/>
    <x v="8"/>
    <x v="8"/>
  </r>
  <r>
    <x v="3688"/>
    <x v="0"/>
    <x v="1"/>
    <x v="49"/>
    <x v="2"/>
    <x v="1629"/>
    <x v="3551"/>
    <x v="804"/>
    <x v="82"/>
    <x v="82"/>
    <x v="10"/>
    <x v="14"/>
    <x v="4"/>
    <x v="1"/>
    <x v="1"/>
  </r>
  <r>
    <x v="3687"/>
    <x v="0"/>
    <x v="4"/>
    <x v="14"/>
    <x v="20"/>
    <x v="7"/>
    <x v="3550"/>
    <x v="796"/>
    <x v="82"/>
    <x v="82"/>
    <x v="10"/>
    <x v="14"/>
    <x v="4"/>
    <x v="4"/>
    <x v="4"/>
  </r>
  <r>
    <x v="3692"/>
    <x v="0"/>
    <x v="2"/>
    <x v="102"/>
    <x v="127"/>
    <x v="224"/>
    <x v="3555"/>
    <x v="801"/>
    <x v="82"/>
    <x v="82"/>
    <x v="10"/>
    <x v="14"/>
    <x v="4"/>
    <x v="2"/>
    <x v="2"/>
  </r>
  <r>
    <x v="3693"/>
    <x v="0"/>
    <x v="2"/>
    <x v="151"/>
    <x v="68"/>
    <x v="3158"/>
    <x v="3556"/>
    <x v="802"/>
    <x v="82"/>
    <x v="82"/>
    <x v="10"/>
    <x v="14"/>
    <x v="4"/>
    <x v="2"/>
    <x v="2"/>
  </r>
  <r>
    <x v="3692"/>
    <x v="0"/>
    <x v="4"/>
    <x v="98"/>
    <x v="29"/>
    <x v="3078"/>
    <x v="3555"/>
    <x v="801"/>
    <x v="82"/>
    <x v="82"/>
    <x v="10"/>
    <x v="14"/>
    <x v="4"/>
    <x v="4"/>
    <x v="4"/>
  </r>
  <r>
    <x v="3687"/>
    <x v="0"/>
    <x v="2"/>
    <x v="61"/>
    <x v="136"/>
    <x v="1978"/>
    <x v="3550"/>
    <x v="796"/>
    <x v="82"/>
    <x v="82"/>
    <x v="10"/>
    <x v="14"/>
    <x v="4"/>
    <x v="2"/>
    <x v="2"/>
  </r>
  <r>
    <x v="3693"/>
    <x v="0"/>
    <x v="8"/>
    <x v="90"/>
    <x v="32"/>
    <x v="1719"/>
    <x v="3556"/>
    <x v="802"/>
    <x v="82"/>
    <x v="82"/>
    <x v="10"/>
    <x v="14"/>
    <x v="4"/>
    <x v="8"/>
    <x v="8"/>
  </r>
  <r>
    <x v="3689"/>
    <x v="0"/>
    <x v="8"/>
    <x v="46"/>
    <x v="42"/>
    <x v="743"/>
    <x v="3552"/>
    <x v="793"/>
    <x v="82"/>
    <x v="82"/>
    <x v="10"/>
    <x v="14"/>
    <x v="4"/>
    <x v="8"/>
    <x v="8"/>
  </r>
  <r>
    <x v="3660"/>
    <x v="0"/>
    <x v="2"/>
    <x v="163"/>
    <x v="223"/>
    <x v="207"/>
    <x v="3527"/>
    <x v="790"/>
    <x v="82"/>
    <x v="82"/>
    <x v="10"/>
    <x v="14"/>
    <x v="4"/>
    <x v="2"/>
    <x v="2"/>
  </r>
  <r>
    <x v="3669"/>
    <x v="0"/>
    <x v="2"/>
    <x v="117"/>
    <x v="163"/>
    <x v="34"/>
    <x v="3534"/>
    <x v="801"/>
    <x v="82"/>
    <x v="82"/>
    <x v="10"/>
    <x v="14"/>
    <x v="4"/>
    <x v="2"/>
    <x v="2"/>
  </r>
  <r>
    <x v="3685"/>
    <x v="0"/>
    <x v="8"/>
    <x v="78"/>
    <x v="120"/>
    <x v="1160"/>
    <x v="3549"/>
    <x v="807"/>
    <x v="82"/>
    <x v="82"/>
    <x v="10"/>
    <x v="14"/>
    <x v="4"/>
    <x v="8"/>
    <x v="8"/>
  </r>
  <r>
    <x v="3694"/>
    <x v="0"/>
    <x v="0"/>
    <x v="21"/>
    <x v="13"/>
    <x v="22"/>
    <x v="3557"/>
    <x v="800"/>
    <x v="82"/>
    <x v="82"/>
    <x v="10"/>
    <x v="14"/>
    <x v="4"/>
    <x v="0"/>
    <x v="0"/>
  </r>
  <r>
    <x v="3695"/>
    <x v="0"/>
    <x v="10"/>
    <x v="36"/>
    <x v="2"/>
    <x v="37"/>
    <x v="3558"/>
    <x v="786"/>
    <x v="82"/>
    <x v="82"/>
    <x v="10"/>
    <x v="14"/>
    <x v="4"/>
    <x v="10"/>
    <x v="10"/>
  </r>
  <r>
    <x v="3676"/>
    <x v="0"/>
    <x v="3"/>
    <x v="26"/>
    <x v="1"/>
    <x v="121"/>
    <x v="3540"/>
    <x v="804"/>
    <x v="82"/>
    <x v="82"/>
    <x v="10"/>
    <x v="14"/>
    <x v="4"/>
    <x v="3"/>
    <x v="3"/>
  </r>
  <r>
    <x v="3695"/>
    <x v="0"/>
    <x v="1"/>
    <x v="137"/>
    <x v="79"/>
    <x v="409"/>
    <x v="3558"/>
    <x v="786"/>
    <x v="82"/>
    <x v="82"/>
    <x v="10"/>
    <x v="14"/>
    <x v="4"/>
    <x v="1"/>
    <x v="1"/>
  </r>
  <r>
    <x v="3677"/>
    <x v="1"/>
    <x v="2"/>
    <x v="144"/>
    <x v="130"/>
    <x v="2224"/>
    <x v="3541"/>
    <x v="793"/>
    <x v="82"/>
    <x v="82"/>
    <x v="10"/>
    <x v="14"/>
    <x v="4"/>
    <x v="2"/>
    <x v="2"/>
  </r>
  <r>
    <x v="3696"/>
    <x v="0"/>
    <x v="11"/>
    <x v="59"/>
    <x v="90"/>
    <x v="567"/>
    <x v="3559"/>
    <x v="803"/>
    <x v="82"/>
    <x v="82"/>
    <x v="10"/>
    <x v="14"/>
    <x v="4"/>
    <x v="11"/>
    <x v="11"/>
  </r>
  <r>
    <x v="3682"/>
    <x v="0"/>
    <x v="4"/>
    <x v="63"/>
    <x v="34"/>
    <x v="132"/>
    <x v="3546"/>
    <x v="806"/>
    <x v="82"/>
    <x v="82"/>
    <x v="10"/>
    <x v="14"/>
    <x v="4"/>
    <x v="4"/>
    <x v="4"/>
  </r>
  <r>
    <x v="3680"/>
    <x v="0"/>
    <x v="1"/>
    <x v="76"/>
    <x v="123"/>
    <x v="3421"/>
    <x v="3544"/>
    <x v="798"/>
    <x v="82"/>
    <x v="82"/>
    <x v="10"/>
    <x v="14"/>
    <x v="4"/>
    <x v="1"/>
    <x v="1"/>
  </r>
  <r>
    <x v="3697"/>
    <x v="0"/>
    <x v="9"/>
    <x v="46"/>
    <x v="40"/>
    <x v="856"/>
    <x v="3560"/>
    <x v="804"/>
    <x v="82"/>
    <x v="82"/>
    <x v="10"/>
    <x v="14"/>
    <x v="4"/>
    <x v="9"/>
    <x v="9"/>
  </r>
  <r>
    <x v="3698"/>
    <x v="0"/>
    <x v="1"/>
    <x v="14"/>
    <x v="42"/>
    <x v="31"/>
    <x v="3561"/>
    <x v="798"/>
    <x v="82"/>
    <x v="82"/>
    <x v="10"/>
    <x v="14"/>
    <x v="4"/>
    <x v="1"/>
    <x v="1"/>
  </r>
  <r>
    <x v="3699"/>
    <x v="0"/>
    <x v="11"/>
    <x v="38"/>
    <x v="37"/>
    <x v="578"/>
    <x v="3562"/>
    <x v="793"/>
    <x v="82"/>
    <x v="82"/>
    <x v="10"/>
    <x v="14"/>
    <x v="4"/>
    <x v="11"/>
    <x v="11"/>
  </r>
  <r>
    <x v="3700"/>
    <x v="0"/>
    <x v="3"/>
    <x v="10"/>
    <x v="9"/>
    <x v="9"/>
    <x v="3563"/>
    <x v="796"/>
    <x v="82"/>
    <x v="82"/>
    <x v="10"/>
    <x v="14"/>
    <x v="4"/>
    <x v="3"/>
    <x v="3"/>
  </r>
  <r>
    <x v="3701"/>
    <x v="0"/>
    <x v="3"/>
    <x v="37"/>
    <x v="15"/>
    <x v="35"/>
    <x v="3564"/>
    <x v="792"/>
    <x v="82"/>
    <x v="82"/>
    <x v="10"/>
    <x v="14"/>
    <x v="4"/>
    <x v="3"/>
    <x v="3"/>
  </r>
  <r>
    <x v="3700"/>
    <x v="0"/>
    <x v="1"/>
    <x v="21"/>
    <x v="65"/>
    <x v="75"/>
    <x v="3563"/>
    <x v="796"/>
    <x v="82"/>
    <x v="82"/>
    <x v="10"/>
    <x v="14"/>
    <x v="4"/>
    <x v="1"/>
    <x v="1"/>
  </r>
  <r>
    <x v="3702"/>
    <x v="0"/>
    <x v="8"/>
    <x v="81"/>
    <x v="140"/>
    <x v="3422"/>
    <x v="3565"/>
    <x v="797"/>
    <x v="82"/>
    <x v="82"/>
    <x v="10"/>
    <x v="14"/>
    <x v="4"/>
    <x v="8"/>
    <x v="8"/>
  </r>
  <r>
    <x v="3703"/>
    <x v="0"/>
    <x v="10"/>
    <x v="92"/>
    <x v="43"/>
    <x v="137"/>
    <x v="3566"/>
    <x v="793"/>
    <x v="82"/>
    <x v="82"/>
    <x v="10"/>
    <x v="14"/>
    <x v="4"/>
    <x v="10"/>
    <x v="10"/>
  </r>
  <r>
    <x v="3704"/>
    <x v="0"/>
    <x v="9"/>
    <x v="89"/>
    <x v="72"/>
    <x v="330"/>
    <x v="3567"/>
    <x v="792"/>
    <x v="82"/>
    <x v="82"/>
    <x v="10"/>
    <x v="14"/>
    <x v="4"/>
    <x v="9"/>
    <x v="9"/>
  </r>
  <r>
    <x v="3705"/>
    <x v="0"/>
    <x v="5"/>
    <x v="93"/>
    <x v="9"/>
    <x v="63"/>
    <x v="3568"/>
    <x v="807"/>
    <x v="82"/>
    <x v="82"/>
    <x v="10"/>
    <x v="14"/>
    <x v="4"/>
    <x v="5"/>
    <x v="5"/>
  </r>
  <r>
    <x v="3706"/>
    <x v="0"/>
    <x v="4"/>
    <x v="59"/>
    <x v="105"/>
    <x v="258"/>
    <x v="3569"/>
    <x v="785"/>
    <x v="82"/>
    <x v="82"/>
    <x v="10"/>
    <x v="14"/>
    <x v="4"/>
    <x v="4"/>
    <x v="4"/>
  </r>
  <r>
    <x v="3704"/>
    <x v="0"/>
    <x v="4"/>
    <x v="49"/>
    <x v="87"/>
    <x v="340"/>
    <x v="3567"/>
    <x v="792"/>
    <x v="82"/>
    <x v="82"/>
    <x v="10"/>
    <x v="14"/>
    <x v="4"/>
    <x v="4"/>
    <x v="4"/>
  </r>
  <r>
    <x v="3706"/>
    <x v="0"/>
    <x v="3"/>
    <x v="112"/>
    <x v="125"/>
    <x v="669"/>
    <x v="3569"/>
    <x v="785"/>
    <x v="82"/>
    <x v="82"/>
    <x v="10"/>
    <x v="14"/>
    <x v="4"/>
    <x v="3"/>
    <x v="3"/>
  </r>
  <r>
    <x v="3707"/>
    <x v="0"/>
    <x v="2"/>
    <x v="112"/>
    <x v="107"/>
    <x v="61"/>
    <x v="3570"/>
    <x v="803"/>
    <x v="82"/>
    <x v="82"/>
    <x v="10"/>
    <x v="14"/>
    <x v="4"/>
    <x v="2"/>
    <x v="2"/>
  </r>
  <r>
    <x v="3701"/>
    <x v="0"/>
    <x v="9"/>
    <x v="19"/>
    <x v="32"/>
    <x v="176"/>
    <x v="3564"/>
    <x v="792"/>
    <x v="82"/>
    <x v="82"/>
    <x v="10"/>
    <x v="14"/>
    <x v="4"/>
    <x v="9"/>
    <x v="9"/>
  </r>
  <r>
    <x v="3708"/>
    <x v="0"/>
    <x v="10"/>
    <x v="51"/>
    <x v="51"/>
    <x v="34"/>
    <x v="3571"/>
    <x v="795"/>
    <x v="82"/>
    <x v="82"/>
    <x v="10"/>
    <x v="14"/>
    <x v="4"/>
    <x v="10"/>
    <x v="10"/>
  </r>
  <r>
    <x v="3705"/>
    <x v="0"/>
    <x v="10"/>
    <x v="35"/>
    <x v="102"/>
    <x v="1067"/>
    <x v="3568"/>
    <x v="807"/>
    <x v="82"/>
    <x v="82"/>
    <x v="10"/>
    <x v="14"/>
    <x v="4"/>
    <x v="10"/>
    <x v="10"/>
  </r>
  <r>
    <x v="3709"/>
    <x v="0"/>
    <x v="1"/>
    <x v="64"/>
    <x v="155"/>
    <x v="2208"/>
    <x v="1309"/>
    <x v="799"/>
    <x v="82"/>
    <x v="82"/>
    <x v="10"/>
    <x v="14"/>
    <x v="4"/>
    <x v="1"/>
    <x v="1"/>
  </r>
  <r>
    <x v="3698"/>
    <x v="0"/>
    <x v="5"/>
    <x v="8"/>
    <x v="85"/>
    <x v="31"/>
    <x v="3561"/>
    <x v="798"/>
    <x v="82"/>
    <x v="82"/>
    <x v="10"/>
    <x v="14"/>
    <x v="4"/>
    <x v="5"/>
    <x v="5"/>
  </r>
  <r>
    <x v="3704"/>
    <x v="0"/>
    <x v="8"/>
    <x v="98"/>
    <x v="120"/>
    <x v="359"/>
    <x v="3567"/>
    <x v="792"/>
    <x v="82"/>
    <x v="82"/>
    <x v="10"/>
    <x v="14"/>
    <x v="4"/>
    <x v="8"/>
    <x v="8"/>
  </r>
  <r>
    <x v="3701"/>
    <x v="0"/>
    <x v="7"/>
    <x v="79"/>
    <x v="63"/>
    <x v="73"/>
    <x v="3564"/>
    <x v="792"/>
    <x v="82"/>
    <x v="82"/>
    <x v="10"/>
    <x v="14"/>
    <x v="4"/>
    <x v="7"/>
    <x v="7"/>
  </r>
  <r>
    <x v="3710"/>
    <x v="0"/>
    <x v="6"/>
    <x v="39"/>
    <x v="96"/>
    <x v="137"/>
    <x v="3572"/>
    <x v="794"/>
    <x v="82"/>
    <x v="82"/>
    <x v="10"/>
    <x v="14"/>
    <x v="4"/>
    <x v="6"/>
    <x v="6"/>
  </r>
  <r>
    <x v="3703"/>
    <x v="0"/>
    <x v="3"/>
    <x v="11"/>
    <x v="3"/>
    <x v="75"/>
    <x v="3566"/>
    <x v="793"/>
    <x v="82"/>
    <x v="82"/>
    <x v="10"/>
    <x v="14"/>
    <x v="4"/>
    <x v="3"/>
    <x v="3"/>
  </r>
  <r>
    <x v="3709"/>
    <x v="0"/>
    <x v="7"/>
    <x v="49"/>
    <x v="47"/>
    <x v="432"/>
    <x v="1309"/>
    <x v="799"/>
    <x v="82"/>
    <x v="82"/>
    <x v="10"/>
    <x v="14"/>
    <x v="4"/>
    <x v="7"/>
    <x v="7"/>
  </r>
  <r>
    <x v="3710"/>
    <x v="0"/>
    <x v="5"/>
    <x v="10"/>
    <x v="0"/>
    <x v="6"/>
    <x v="3572"/>
    <x v="794"/>
    <x v="82"/>
    <x v="82"/>
    <x v="10"/>
    <x v="14"/>
    <x v="4"/>
    <x v="5"/>
    <x v="5"/>
  </r>
  <r>
    <x v="3711"/>
    <x v="0"/>
    <x v="5"/>
    <x v="12"/>
    <x v="98"/>
    <x v="102"/>
    <x v="2837"/>
    <x v="789"/>
    <x v="82"/>
    <x v="82"/>
    <x v="10"/>
    <x v="14"/>
    <x v="4"/>
    <x v="5"/>
    <x v="5"/>
  </r>
  <r>
    <x v="3700"/>
    <x v="0"/>
    <x v="9"/>
    <x v="21"/>
    <x v="18"/>
    <x v="11"/>
    <x v="3563"/>
    <x v="796"/>
    <x v="82"/>
    <x v="82"/>
    <x v="10"/>
    <x v="14"/>
    <x v="4"/>
    <x v="9"/>
    <x v="9"/>
  </r>
  <r>
    <x v="3712"/>
    <x v="0"/>
    <x v="10"/>
    <x v="40"/>
    <x v="57"/>
    <x v="565"/>
    <x v="3573"/>
    <x v="807"/>
    <x v="82"/>
    <x v="82"/>
    <x v="10"/>
    <x v="14"/>
    <x v="4"/>
    <x v="10"/>
    <x v="10"/>
  </r>
  <r>
    <x v="3704"/>
    <x v="1"/>
    <x v="2"/>
    <x v="137"/>
    <x v="122"/>
    <x v="398"/>
    <x v="3567"/>
    <x v="792"/>
    <x v="82"/>
    <x v="82"/>
    <x v="10"/>
    <x v="14"/>
    <x v="4"/>
    <x v="2"/>
    <x v="2"/>
  </r>
  <r>
    <x v="3713"/>
    <x v="0"/>
    <x v="11"/>
    <x v="60"/>
    <x v="99"/>
    <x v="364"/>
    <x v="3574"/>
    <x v="802"/>
    <x v="82"/>
    <x v="82"/>
    <x v="10"/>
    <x v="14"/>
    <x v="4"/>
    <x v="11"/>
    <x v="11"/>
  </r>
  <r>
    <x v="3711"/>
    <x v="0"/>
    <x v="10"/>
    <x v="3"/>
    <x v="30"/>
    <x v="379"/>
    <x v="2837"/>
    <x v="789"/>
    <x v="82"/>
    <x v="82"/>
    <x v="10"/>
    <x v="14"/>
    <x v="4"/>
    <x v="10"/>
    <x v="10"/>
  </r>
  <r>
    <x v="3709"/>
    <x v="0"/>
    <x v="3"/>
    <x v="99"/>
    <x v="69"/>
    <x v="76"/>
    <x v="1309"/>
    <x v="799"/>
    <x v="82"/>
    <x v="82"/>
    <x v="10"/>
    <x v="14"/>
    <x v="4"/>
    <x v="3"/>
    <x v="3"/>
  </r>
  <r>
    <x v="3707"/>
    <x v="1"/>
    <x v="2"/>
    <x v="104"/>
    <x v="107"/>
    <x v="29"/>
    <x v="3570"/>
    <x v="803"/>
    <x v="82"/>
    <x v="82"/>
    <x v="10"/>
    <x v="14"/>
    <x v="4"/>
    <x v="2"/>
    <x v="2"/>
  </r>
  <r>
    <x v="3706"/>
    <x v="0"/>
    <x v="7"/>
    <x v="4"/>
    <x v="4"/>
    <x v="4"/>
    <x v="3569"/>
    <x v="785"/>
    <x v="82"/>
    <x v="82"/>
    <x v="10"/>
    <x v="14"/>
    <x v="4"/>
    <x v="7"/>
    <x v="7"/>
  </r>
  <r>
    <x v="3714"/>
    <x v="0"/>
    <x v="10"/>
    <x v="26"/>
    <x v="76"/>
    <x v="11"/>
    <x v="3575"/>
    <x v="794"/>
    <x v="82"/>
    <x v="82"/>
    <x v="10"/>
    <x v="14"/>
    <x v="4"/>
    <x v="10"/>
    <x v="10"/>
  </r>
  <r>
    <x v="3701"/>
    <x v="0"/>
    <x v="1"/>
    <x v="56"/>
    <x v="37"/>
    <x v="339"/>
    <x v="3564"/>
    <x v="792"/>
    <x v="82"/>
    <x v="82"/>
    <x v="10"/>
    <x v="14"/>
    <x v="4"/>
    <x v="1"/>
    <x v="1"/>
  </r>
  <r>
    <x v="3697"/>
    <x v="1"/>
    <x v="2"/>
    <x v="125"/>
    <x v="118"/>
    <x v="2799"/>
    <x v="3560"/>
    <x v="804"/>
    <x v="82"/>
    <x v="82"/>
    <x v="10"/>
    <x v="14"/>
    <x v="4"/>
    <x v="2"/>
    <x v="2"/>
  </r>
  <r>
    <x v="3713"/>
    <x v="0"/>
    <x v="0"/>
    <x v="11"/>
    <x v="5"/>
    <x v="22"/>
    <x v="3574"/>
    <x v="802"/>
    <x v="82"/>
    <x v="82"/>
    <x v="10"/>
    <x v="14"/>
    <x v="4"/>
    <x v="0"/>
    <x v="0"/>
  </r>
  <r>
    <x v="3705"/>
    <x v="0"/>
    <x v="1"/>
    <x v="120"/>
    <x v="73"/>
    <x v="5"/>
    <x v="3568"/>
    <x v="807"/>
    <x v="82"/>
    <x v="82"/>
    <x v="10"/>
    <x v="14"/>
    <x v="4"/>
    <x v="1"/>
    <x v="1"/>
  </r>
  <r>
    <x v="3708"/>
    <x v="0"/>
    <x v="5"/>
    <x v="10"/>
    <x v="94"/>
    <x v="34"/>
    <x v="3571"/>
    <x v="795"/>
    <x v="82"/>
    <x v="82"/>
    <x v="10"/>
    <x v="14"/>
    <x v="4"/>
    <x v="5"/>
    <x v="5"/>
  </r>
  <r>
    <x v="3698"/>
    <x v="0"/>
    <x v="10"/>
    <x v="24"/>
    <x v="34"/>
    <x v="78"/>
    <x v="3561"/>
    <x v="798"/>
    <x v="82"/>
    <x v="82"/>
    <x v="10"/>
    <x v="14"/>
    <x v="4"/>
    <x v="10"/>
    <x v="10"/>
  </r>
  <r>
    <x v="3715"/>
    <x v="0"/>
    <x v="5"/>
    <x v="10"/>
    <x v="9"/>
    <x v="9"/>
    <x v="3576"/>
    <x v="792"/>
    <x v="82"/>
    <x v="82"/>
    <x v="10"/>
    <x v="14"/>
    <x v="4"/>
    <x v="5"/>
    <x v="5"/>
  </r>
  <r>
    <x v="3697"/>
    <x v="0"/>
    <x v="4"/>
    <x v="1"/>
    <x v="34"/>
    <x v="202"/>
    <x v="3560"/>
    <x v="804"/>
    <x v="82"/>
    <x v="82"/>
    <x v="10"/>
    <x v="14"/>
    <x v="4"/>
    <x v="4"/>
    <x v="4"/>
  </r>
  <r>
    <x v="3703"/>
    <x v="0"/>
    <x v="1"/>
    <x v="4"/>
    <x v="60"/>
    <x v="200"/>
    <x v="3566"/>
    <x v="793"/>
    <x v="82"/>
    <x v="82"/>
    <x v="10"/>
    <x v="14"/>
    <x v="4"/>
    <x v="1"/>
    <x v="1"/>
  </r>
  <r>
    <x v="3705"/>
    <x v="0"/>
    <x v="6"/>
    <x v="84"/>
    <x v="57"/>
    <x v="72"/>
    <x v="3568"/>
    <x v="807"/>
    <x v="82"/>
    <x v="82"/>
    <x v="10"/>
    <x v="14"/>
    <x v="4"/>
    <x v="6"/>
    <x v="6"/>
  </r>
  <r>
    <x v="3666"/>
    <x v="0"/>
    <x v="6"/>
    <x v="95"/>
    <x v="108"/>
    <x v="181"/>
    <x v="3531"/>
    <x v="795"/>
    <x v="82"/>
    <x v="82"/>
    <x v="10"/>
    <x v="14"/>
    <x v="4"/>
    <x v="6"/>
    <x v="6"/>
  </r>
  <r>
    <x v="3651"/>
    <x v="0"/>
    <x v="0"/>
    <x v="4"/>
    <x v="58"/>
    <x v="3423"/>
    <x v="3519"/>
    <x v="790"/>
    <x v="82"/>
    <x v="82"/>
    <x v="10"/>
    <x v="14"/>
    <x v="4"/>
    <x v="0"/>
    <x v="0"/>
  </r>
  <r>
    <x v="3655"/>
    <x v="1"/>
    <x v="2"/>
    <x v="95"/>
    <x v="29"/>
    <x v="50"/>
    <x v="3523"/>
    <x v="794"/>
    <x v="82"/>
    <x v="82"/>
    <x v="10"/>
    <x v="14"/>
    <x v="4"/>
    <x v="2"/>
    <x v="2"/>
  </r>
  <r>
    <x v="3654"/>
    <x v="0"/>
    <x v="6"/>
    <x v="51"/>
    <x v="75"/>
    <x v="37"/>
    <x v="3522"/>
    <x v="793"/>
    <x v="82"/>
    <x v="82"/>
    <x v="10"/>
    <x v="14"/>
    <x v="4"/>
    <x v="6"/>
    <x v="6"/>
  </r>
  <r>
    <x v="3655"/>
    <x v="0"/>
    <x v="3"/>
    <x v="19"/>
    <x v="48"/>
    <x v="350"/>
    <x v="3523"/>
    <x v="794"/>
    <x v="82"/>
    <x v="82"/>
    <x v="10"/>
    <x v="14"/>
    <x v="4"/>
    <x v="3"/>
    <x v="3"/>
  </r>
  <r>
    <x v="3649"/>
    <x v="1"/>
    <x v="2"/>
    <x v="98"/>
    <x v="58"/>
    <x v="1397"/>
    <x v="3517"/>
    <x v="786"/>
    <x v="82"/>
    <x v="82"/>
    <x v="10"/>
    <x v="14"/>
    <x v="4"/>
    <x v="2"/>
    <x v="2"/>
  </r>
  <r>
    <x v="3657"/>
    <x v="0"/>
    <x v="2"/>
    <x v="81"/>
    <x v="73"/>
    <x v="34"/>
    <x v="3524"/>
    <x v="796"/>
    <x v="82"/>
    <x v="82"/>
    <x v="10"/>
    <x v="14"/>
    <x v="4"/>
    <x v="2"/>
    <x v="2"/>
  </r>
  <r>
    <x v="3699"/>
    <x v="0"/>
    <x v="8"/>
    <x v="98"/>
    <x v="118"/>
    <x v="677"/>
    <x v="3562"/>
    <x v="793"/>
    <x v="82"/>
    <x v="82"/>
    <x v="10"/>
    <x v="14"/>
    <x v="4"/>
    <x v="8"/>
    <x v="8"/>
  </r>
  <r>
    <x v="3711"/>
    <x v="0"/>
    <x v="6"/>
    <x v="26"/>
    <x v="38"/>
    <x v="1272"/>
    <x v="2837"/>
    <x v="789"/>
    <x v="82"/>
    <x v="82"/>
    <x v="10"/>
    <x v="14"/>
    <x v="4"/>
    <x v="6"/>
    <x v="6"/>
  </r>
  <r>
    <x v="3715"/>
    <x v="0"/>
    <x v="7"/>
    <x v="1"/>
    <x v="36"/>
    <x v="196"/>
    <x v="3576"/>
    <x v="792"/>
    <x v="82"/>
    <x v="82"/>
    <x v="10"/>
    <x v="14"/>
    <x v="4"/>
    <x v="7"/>
    <x v="7"/>
  </r>
  <r>
    <x v="3648"/>
    <x v="0"/>
    <x v="10"/>
    <x v="46"/>
    <x v="27"/>
    <x v="710"/>
    <x v="2409"/>
    <x v="788"/>
    <x v="82"/>
    <x v="82"/>
    <x v="10"/>
    <x v="14"/>
    <x v="4"/>
    <x v="10"/>
    <x v="10"/>
  </r>
  <r>
    <x v="3657"/>
    <x v="1"/>
    <x v="2"/>
    <x v="108"/>
    <x v="135"/>
    <x v="3424"/>
    <x v="3524"/>
    <x v="796"/>
    <x v="82"/>
    <x v="82"/>
    <x v="10"/>
    <x v="14"/>
    <x v="4"/>
    <x v="2"/>
    <x v="2"/>
  </r>
  <r>
    <x v="3658"/>
    <x v="0"/>
    <x v="9"/>
    <x v="10"/>
    <x v="13"/>
    <x v="202"/>
    <x v="3525"/>
    <x v="797"/>
    <x v="82"/>
    <x v="82"/>
    <x v="10"/>
    <x v="14"/>
    <x v="4"/>
    <x v="9"/>
    <x v="9"/>
  </r>
  <r>
    <x v="3653"/>
    <x v="0"/>
    <x v="10"/>
    <x v="26"/>
    <x v="34"/>
    <x v="286"/>
    <x v="3521"/>
    <x v="792"/>
    <x v="82"/>
    <x v="82"/>
    <x v="10"/>
    <x v="14"/>
    <x v="4"/>
    <x v="10"/>
    <x v="10"/>
  </r>
  <r>
    <x v="3651"/>
    <x v="0"/>
    <x v="11"/>
    <x v="183"/>
    <x v="306"/>
    <x v="191"/>
    <x v="3519"/>
    <x v="790"/>
    <x v="82"/>
    <x v="82"/>
    <x v="10"/>
    <x v="14"/>
    <x v="4"/>
    <x v="11"/>
    <x v="11"/>
  </r>
  <r>
    <x v="3650"/>
    <x v="0"/>
    <x v="6"/>
    <x v="36"/>
    <x v="87"/>
    <x v="326"/>
    <x v="3518"/>
    <x v="789"/>
    <x v="82"/>
    <x v="82"/>
    <x v="10"/>
    <x v="14"/>
    <x v="4"/>
    <x v="6"/>
    <x v="6"/>
  </r>
  <r>
    <x v="3649"/>
    <x v="0"/>
    <x v="4"/>
    <x v="18"/>
    <x v="40"/>
    <x v="675"/>
    <x v="3517"/>
    <x v="786"/>
    <x v="82"/>
    <x v="82"/>
    <x v="10"/>
    <x v="14"/>
    <x v="4"/>
    <x v="4"/>
    <x v="4"/>
  </r>
  <r>
    <x v="3652"/>
    <x v="0"/>
    <x v="2"/>
    <x v="94"/>
    <x v="19"/>
    <x v="182"/>
    <x v="3520"/>
    <x v="791"/>
    <x v="82"/>
    <x v="82"/>
    <x v="10"/>
    <x v="14"/>
    <x v="4"/>
    <x v="2"/>
    <x v="2"/>
  </r>
  <r>
    <x v="3645"/>
    <x v="0"/>
    <x v="1"/>
    <x v="88"/>
    <x v="103"/>
    <x v="161"/>
    <x v="3514"/>
    <x v="786"/>
    <x v="82"/>
    <x v="82"/>
    <x v="10"/>
    <x v="14"/>
    <x v="4"/>
    <x v="1"/>
    <x v="1"/>
  </r>
  <r>
    <x v="3645"/>
    <x v="0"/>
    <x v="5"/>
    <x v="20"/>
    <x v="12"/>
    <x v="6"/>
    <x v="3514"/>
    <x v="786"/>
    <x v="82"/>
    <x v="82"/>
    <x v="10"/>
    <x v="14"/>
    <x v="4"/>
    <x v="5"/>
    <x v="5"/>
  </r>
  <r>
    <x v="3653"/>
    <x v="0"/>
    <x v="4"/>
    <x v="19"/>
    <x v="19"/>
    <x v="233"/>
    <x v="3521"/>
    <x v="792"/>
    <x v="82"/>
    <x v="82"/>
    <x v="10"/>
    <x v="14"/>
    <x v="4"/>
    <x v="4"/>
    <x v="4"/>
  </r>
  <r>
    <x v="3644"/>
    <x v="0"/>
    <x v="11"/>
    <x v="19"/>
    <x v="35"/>
    <x v="137"/>
    <x v="3513"/>
    <x v="785"/>
    <x v="82"/>
    <x v="82"/>
    <x v="10"/>
    <x v="14"/>
    <x v="4"/>
    <x v="11"/>
    <x v="11"/>
  </r>
  <r>
    <x v="3659"/>
    <x v="0"/>
    <x v="6"/>
    <x v="10"/>
    <x v="18"/>
    <x v="13"/>
    <x v="3526"/>
    <x v="798"/>
    <x v="82"/>
    <x v="82"/>
    <x v="10"/>
    <x v="14"/>
    <x v="4"/>
    <x v="6"/>
    <x v="6"/>
  </r>
  <r>
    <x v="3666"/>
    <x v="0"/>
    <x v="5"/>
    <x v="9"/>
    <x v="14"/>
    <x v="14"/>
    <x v="3531"/>
    <x v="795"/>
    <x v="82"/>
    <x v="82"/>
    <x v="10"/>
    <x v="14"/>
    <x v="4"/>
    <x v="5"/>
    <x v="5"/>
  </r>
  <r>
    <x v="3651"/>
    <x v="0"/>
    <x v="1"/>
    <x v="230"/>
    <x v="258"/>
    <x v="665"/>
    <x v="3519"/>
    <x v="790"/>
    <x v="82"/>
    <x v="82"/>
    <x v="10"/>
    <x v="14"/>
    <x v="4"/>
    <x v="1"/>
    <x v="1"/>
  </r>
  <r>
    <x v="3653"/>
    <x v="1"/>
    <x v="2"/>
    <x v="138"/>
    <x v="73"/>
    <x v="1229"/>
    <x v="3521"/>
    <x v="792"/>
    <x v="82"/>
    <x v="82"/>
    <x v="10"/>
    <x v="14"/>
    <x v="4"/>
    <x v="2"/>
    <x v="2"/>
  </r>
  <r>
    <x v="3649"/>
    <x v="0"/>
    <x v="0"/>
    <x v="17"/>
    <x v="8"/>
    <x v="9"/>
    <x v="3517"/>
    <x v="786"/>
    <x v="82"/>
    <x v="82"/>
    <x v="10"/>
    <x v="14"/>
    <x v="4"/>
    <x v="0"/>
    <x v="0"/>
  </r>
  <r>
    <x v="3653"/>
    <x v="0"/>
    <x v="2"/>
    <x v="134"/>
    <x v="145"/>
    <x v="3425"/>
    <x v="3521"/>
    <x v="792"/>
    <x v="82"/>
    <x v="82"/>
    <x v="10"/>
    <x v="14"/>
    <x v="4"/>
    <x v="2"/>
    <x v="2"/>
  </r>
  <r>
    <x v="3654"/>
    <x v="0"/>
    <x v="8"/>
    <x v="60"/>
    <x v="58"/>
    <x v="838"/>
    <x v="3522"/>
    <x v="793"/>
    <x v="82"/>
    <x v="82"/>
    <x v="10"/>
    <x v="14"/>
    <x v="4"/>
    <x v="8"/>
    <x v="8"/>
  </r>
  <r>
    <x v="3715"/>
    <x v="0"/>
    <x v="3"/>
    <x v="18"/>
    <x v="2"/>
    <x v="22"/>
    <x v="3576"/>
    <x v="792"/>
    <x v="82"/>
    <x v="82"/>
    <x v="10"/>
    <x v="14"/>
    <x v="4"/>
    <x v="3"/>
    <x v="3"/>
  </r>
  <r>
    <x v="3703"/>
    <x v="1"/>
    <x v="2"/>
    <x v="82"/>
    <x v="75"/>
    <x v="869"/>
    <x v="3566"/>
    <x v="793"/>
    <x v="82"/>
    <x v="82"/>
    <x v="10"/>
    <x v="14"/>
    <x v="4"/>
    <x v="2"/>
    <x v="2"/>
  </r>
  <r>
    <x v="3701"/>
    <x v="0"/>
    <x v="4"/>
    <x v="63"/>
    <x v="26"/>
    <x v="114"/>
    <x v="3564"/>
    <x v="792"/>
    <x v="82"/>
    <x v="82"/>
    <x v="10"/>
    <x v="14"/>
    <x v="4"/>
    <x v="4"/>
    <x v="4"/>
  </r>
  <r>
    <x v="3706"/>
    <x v="1"/>
    <x v="2"/>
    <x v="114"/>
    <x v="152"/>
    <x v="376"/>
    <x v="3569"/>
    <x v="785"/>
    <x v="82"/>
    <x v="82"/>
    <x v="10"/>
    <x v="14"/>
    <x v="4"/>
    <x v="2"/>
    <x v="2"/>
  </r>
  <r>
    <x v="3708"/>
    <x v="0"/>
    <x v="11"/>
    <x v="134"/>
    <x v="188"/>
    <x v="1526"/>
    <x v="3571"/>
    <x v="795"/>
    <x v="82"/>
    <x v="82"/>
    <x v="10"/>
    <x v="14"/>
    <x v="4"/>
    <x v="11"/>
    <x v="11"/>
  </r>
  <r>
    <x v="3708"/>
    <x v="0"/>
    <x v="0"/>
    <x v="5"/>
    <x v="5"/>
    <x v="5"/>
    <x v="3571"/>
    <x v="795"/>
    <x v="82"/>
    <x v="82"/>
    <x v="10"/>
    <x v="14"/>
    <x v="4"/>
    <x v="0"/>
    <x v="0"/>
  </r>
  <r>
    <x v="3708"/>
    <x v="0"/>
    <x v="1"/>
    <x v="129"/>
    <x v="155"/>
    <x v="3426"/>
    <x v="3571"/>
    <x v="795"/>
    <x v="82"/>
    <x v="82"/>
    <x v="10"/>
    <x v="14"/>
    <x v="4"/>
    <x v="1"/>
    <x v="1"/>
  </r>
  <r>
    <x v="3712"/>
    <x v="0"/>
    <x v="11"/>
    <x v="58"/>
    <x v="158"/>
    <x v="3427"/>
    <x v="3573"/>
    <x v="807"/>
    <x v="82"/>
    <x v="82"/>
    <x v="10"/>
    <x v="14"/>
    <x v="4"/>
    <x v="11"/>
    <x v="11"/>
  </r>
  <r>
    <x v="3704"/>
    <x v="0"/>
    <x v="1"/>
    <x v="32"/>
    <x v="109"/>
    <x v="305"/>
    <x v="3567"/>
    <x v="792"/>
    <x v="82"/>
    <x v="82"/>
    <x v="10"/>
    <x v="14"/>
    <x v="4"/>
    <x v="1"/>
    <x v="1"/>
  </r>
  <r>
    <x v="3704"/>
    <x v="0"/>
    <x v="2"/>
    <x v="129"/>
    <x v="122"/>
    <x v="1873"/>
    <x v="3567"/>
    <x v="792"/>
    <x v="82"/>
    <x v="82"/>
    <x v="10"/>
    <x v="14"/>
    <x v="4"/>
    <x v="2"/>
    <x v="2"/>
  </r>
  <r>
    <x v="3714"/>
    <x v="0"/>
    <x v="5"/>
    <x v="0"/>
    <x v="98"/>
    <x v="11"/>
    <x v="3575"/>
    <x v="794"/>
    <x v="82"/>
    <x v="82"/>
    <x v="10"/>
    <x v="14"/>
    <x v="4"/>
    <x v="5"/>
    <x v="5"/>
  </r>
  <r>
    <x v="3700"/>
    <x v="0"/>
    <x v="7"/>
    <x v="20"/>
    <x v="12"/>
    <x v="6"/>
    <x v="3563"/>
    <x v="796"/>
    <x v="82"/>
    <x v="82"/>
    <x v="10"/>
    <x v="14"/>
    <x v="4"/>
    <x v="7"/>
    <x v="7"/>
  </r>
  <r>
    <x v="3712"/>
    <x v="0"/>
    <x v="1"/>
    <x v="108"/>
    <x v="206"/>
    <x v="3428"/>
    <x v="3573"/>
    <x v="807"/>
    <x v="82"/>
    <x v="82"/>
    <x v="10"/>
    <x v="14"/>
    <x v="4"/>
    <x v="1"/>
    <x v="1"/>
  </r>
  <r>
    <x v="3697"/>
    <x v="0"/>
    <x v="2"/>
    <x v="55"/>
    <x v="118"/>
    <x v="1102"/>
    <x v="3560"/>
    <x v="804"/>
    <x v="82"/>
    <x v="82"/>
    <x v="10"/>
    <x v="14"/>
    <x v="4"/>
    <x v="2"/>
    <x v="2"/>
  </r>
  <r>
    <x v="3696"/>
    <x v="0"/>
    <x v="5"/>
    <x v="20"/>
    <x v="6"/>
    <x v="7"/>
    <x v="3559"/>
    <x v="803"/>
    <x v="82"/>
    <x v="82"/>
    <x v="10"/>
    <x v="14"/>
    <x v="4"/>
    <x v="5"/>
    <x v="5"/>
  </r>
  <r>
    <x v="3700"/>
    <x v="0"/>
    <x v="5"/>
    <x v="75"/>
    <x v="91"/>
    <x v="124"/>
    <x v="3563"/>
    <x v="796"/>
    <x v="82"/>
    <x v="82"/>
    <x v="10"/>
    <x v="14"/>
    <x v="4"/>
    <x v="5"/>
    <x v="5"/>
  </r>
  <r>
    <x v="3702"/>
    <x v="0"/>
    <x v="0"/>
    <x v="3"/>
    <x v="5"/>
    <x v="37"/>
    <x v="3565"/>
    <x v="797"/>
    <x v="82"/>
    <x v="82"/>
    <x v="10"/>
    <x v="14"/>
    <x v="4"/>
    <x v="0"/>
    <x v="0"/>
  </r>
  <r>
    <x v="3703"/>
    <x v="0"/>
    <x v="9"/>
    <x v="50"/>
    <x v="15"/>
    <x v="319"/>
    <x v="3566"/>
    <x v="793"/>
    <x v="82"/>
    <x v="82"/>
    <x v="10"/>
    <x v="14"/>
    <x v="4"/>
    <x v="9"/>
    <x v="9"/>
  </r>
  <r>
    <x v="3705"/>
    <x v="0"/>
    <x v="3"/>
    <x v="89"/>
    <x v="108"/>
    <x v="44"/>
    <x v="3568"/>
    <x v="807"/>
    <x v="82"/>
    <x v="82"/>
    <x v="10"/>
    <x v="14"/>
    <x v="4"/>
    <x v="3"/>
    <x v="3"/>
  </r>
  <r>
    <x v="3714"/>
    <x v="0"/>
    <x v="3"/>
    <x v="84"/>
    <x v="42"/>
    <x v="44"/>
    <x v="3575"/>
    <x v="794"/>
    <x v="82"/>
    <x v="82"/>
    <x v="10"/>
    <x v="14"/>
    <x v="4"/>
    <x v="3"/>
    <x v="3"/>
  </r>
  <r>
    <x v="3715"/>
    <x v="0"/>
    <x v="10"/>
    <x v="50"/>
    <x v="61"/>
    <x v="69"/>
    <x v="3576"/>
    <x v="792"/>
    <x v="82"/>
    <x v="82"/>
    <x v="10"/>
    <x v="14"/>
    <x v="4"/>
    <x v="10"/>
    <x v="10"/>
  </r>
  <r>
    <x v="3702"/>
    <x v="0"/>
    <x v="11"/>
    <x v="134"/>
    <x v="147"/>
    <x v="3429"/>
    <x v="3565"/>
    <x v="797"/>
    <x v="82"/>
    <x v="82"/>
    <x v="10"/>
    <x v="14"/>
    <x v="4"/>
    <x v="11"/>
    <x v="11"/>
  </r>
  <r>
    <x v="3703"/>
    <x v="0"/>
    <x v="7"/>
    <x v="92"/>
    <x v="43"/>
    <x v="137"/>
    <x v="3566"/>
    <x v="793"/>
    <x v="82"/>
    <x v="82"/>
    <x v="10"/>
    <x v="14"/>
    <x v="4"/>
    <x v="7"/>
    <x v="7"/>
  </r>
  <r>
    <x v="3706"/>
    <x v="0"/>
    <x v="2"/>
    <x v="144"/>
    <x v="152"/>
    <x v="2924"/>
    <x v="3569"/>
    <x v="785"/>
    <x v="82"/>
    <x v="82"/>
    <x v="10"/>
    <x v="14"/>
    <x v="4"/>
    <x v="2"/>
    <x v="2"/>
  </r>
  <r>
    <x v="3697"/>
    <x v="0"/>
    <x v="8"/>
    <x v="82"/>
    <x v="31"/>
    <x v="391"/>
    <x v="3560"/>
    <x v="804"/>
    <x v="82"/>
    <x v="82"/>
    <x v="10"/>
    <x v="14"/>
    <x v="4"/>
    <x v="8"/>
    <x v="8"/>
  </r>
  <r>
    <x v="3715"/>
    <x v="0"/>
    <x v="1"/>
    <x v="106"/>
    <x v="33"/>
    <x v="1301"/>
    <x v="3576"/>
    <x v="792"/>
    <x v="82"/>
    <x v="82"/>
    <x v="10"/>
    <x v="14"/>
    <x v="4"/>
    <x v="1"/>
    <x v="1"/>
  </r>
  <r>
    <x v="3706"/>
    <x v="0"/>
    <x v="9"/>
    <x v="103"/>
    <x v="147"/>
    <x v="749"/>
    <x v="3569"/>
    <x v="785"/>
    <x v="82"/>
    <x v="82"/>
    <x v="10"/>
    <x v="14"/>
    <x v="4"/>
    <x v="9"/>
    <x v="9"/>
  </r>
  <r>
    <x v="3696"/>
    <x v="0"/>
    <x v="8"/>
    <x v="29"/>
    <x v="93"/>
    <x v="978"/>
    <x v="3559"/>
    <x v="803"/>
    <x v="82"/>
    <x v="82"/>
    <x v="10"/>
    <x v="14"/>
    <x v="4"/>
    <x v="8"/>
    <x v="8"/>
  </r>
  <r>
    <x v="3714"/>
    <x v="0"/>
    <x v="6"/>
    <x v="4"/>
    <x v="47"/>
    <x v="346"/>
    <x v="3575"/>
    <x v="794"/>
    <x v="82"/>
    <x v="82"/>
    <x v="10"/>
    <x v="14"/>
    <x v="4"/>
    <x v="6"/>
    <x v="6"/>
  </r>
  <r>
    <x v="3698"/>
    <x v="1"/>
    <x v="2"/>
    <x v="125"/>
    <x v="72"/>
    <x v="1054"/>
    <x v="3561"/>
    <x v="798"/>
    <x v="82"/>
    <x v="82"/>
    <x v="10"/>
    <x v="14"/>
    <x v="4"/>
    <x v="2"/>
    <x v="2"/>
  </r>
  <r>
    <x v="3698"/>
    <x v="0"/>
    <x v="9"/>
    <x v="56"/>
    <x v="83"/>
    <x v="749"/>
    <x v="3561"/>
    <x v="798"/>
    <x v="82"/>
    <x v="82"/>
    <x v="10"/>
    <x v="14"/>
    <x v="4"/>
    <x v="9"/>
    <x v="9"/>
  </r>
  <r>
    <x v="3703"/>
    <x v="0"/>
    <x v="4"/>
    <x v="5"/>
    <x v="16"/>
    <x v="17"/>
    <x v="3566"/>
    <x v="793"/>
    <x v="82"/>
    <x v="82"/>
    <x v="10"/>
    <x v="14"/>
    <x v="4"/>
    <x v="4"/>
    <x v="4"/>
  </r>
  <r>
    <x v="3709"/>
    <x v="0"/>
    <x v="8"/>
    <x v="182"/>
    <x v="159"/>
    <x v="407"/>
    <x v="1309"/>
    <x v="799"/>
    <x v="82"/>
    <x v="82"/>
    <x v="10"/>
    <x v="14"/>
    <x v="4"/>
    <x v="8"/>
    <x v="8"/>
  </r>
  <r>
    <x v="3699"/>
    <x v="0"/>
    <x v="5"/>
    <x v="79"/>
    <x v="13"/>
    <x v="37"/>
    <x v="3562"/>
    <x v="793"/>
    <x v="82"/>
    <x v="82"/>
    <x v="10"/>
    <x v="14"/>
    <x v="4"/>
    <x v="5"/>
    <x v="5"/>
  </r>
  <r>
    <x v="3674"/>
    <x v="0"/>
    <x v="10"/>
    <x v="89"/>
    <x v="64"/>
    <x v="19"/>
    <x v="3538"/>
    <x v="787"/>
    <x v="82"/>
    <x v="82"/>
    <x v="10"/>
    <x v="14"/>
    <x v="4"/>
    <x v="10"/>
    <x v="10"/>
  </r>
  <r>
    <x v="3670"/>
    <x v="0"/>
    <x v="6"/>
    <x v="113"/>
    <x v="118"/>
    <x v="512"/>
    <x v="3535"/>
    <x v="788"/>
    <x v="82"/>
    <x v="82"/>
    <x v="10"/>
    <x v="14"/>
    <x v="4"/>
    <x v="6"/>
    <x v="6"/>
  </r>
  <r>
    <x v="3682"/>
    <x v="0"/>
    <x v="2"/>
    <x v="46"/>
    <x v="114"/>
    <x v="2645"/>
    <x v="3546"/>
    <x v="806"/>
    <x v="82"/>
    <x v="82"/>
    <x v="10"/>
    <x v="14"/>
    <x v="4"/>
    <x v="2"/>
    <x v="2"/>
  </r>
  <r>
    <x v="3673"/>
    <x v="0"/>
    <x v="10"/>
    <x v="134"/>
    <x v="73"/>
    <x v="730"/>
    <x v="3537"/>
    <x v="797"/>
    <x v="82"/>
    <x v="82"/>
    <x v="10"/>
    <x v="14"/>
    <x v="4"/>
    <x v="10"/>
    <x v="10"/>
  </r>
  <r>
    <x v="3716"/>
    <x v="0"/>
    <x v="0"/>
    <x v="7"/>
    <x v="8"/>
    <x v="11"/>
    <x v="3577"/>
    <x v="807"/>
    <x v="82"/>
    <x v="82"/>
    <x v="10"/>
    <x v="14"/>
    <x v="4"/>
    <x v="0"/>
    <x v="0"/>
  </r>
  <r>
    <x v="3694"/>
    <x v="0"/>
    <x v="11"/>
    <x v="2"/>
    <x v="87"/>
    <x v="6"/>
    <x v="3557"/>
    <x v="800"/>
    <x v="82"/>
    <x v="82"/>
    <x v="10"/>
    <x v="14"/>
    <x v="4"/>
    <x v="11"/>
    <x v="11"/>
  </r>
  <r>
    <x v="3684"/>
    <x v="0"/>
    <x v="5"/>
    <x v="10"/>
    <x v="65"/>
    <x v="546"/>
    <x v="3548"/>
    <x v="793"/>
    <x v="82"/>
    <x v="82"/>
    <x v="10"/>
    <x v="14"/>
    <x v="4"/>
    <x v="5"/>
    <x v="5"/>
  </r>
  <r>
    <x v="3680"/>
    <x v="0"/>
    <x v="3"/>
    <x v="113"/>
    <x v="71"/>
    <x v="612"/>
    <x v="3544"/>
    <x v="798"/>
    <x v="82"/>
    <x v="82"/>
    <x v="10"/>
    <x v="14"/>
    <x v="4"/>
    <x v="3"/>
    <x v="3"/>
  </r>
  <r>
    <x v="3677"/>
    <x v="0"/>
    <x v="2"/>
    <x v="126"/>
    <x v="130"/>
    <x v="2591"/>
    <x v="3541"/>
    <x v="793"/>
    <x v="82"/>
    <x v="82"/>
    <x v="10"/>
    <x v="14"/>
    <x v="4"/>
    <x v="2"/>
    <x v="2"/>
  </r>
  <r>
    <x v="3680"/>
    <x v="0"/>
    <x v="7"/>
    <x v="26"/>
    <x v="26"/>
    <x v="27"/>
    <x v="3544"/>
    <x v="798"/>
    <x v="82"/>
    <x v="82"/>
    <x v="10"/>
    <x v="14"/>
    <x v="4"/>
    <x v="7"/>
    <x v="7"/>
  </r>
  <r>
    <x v="3679"/>
    <x v="0"/>
    <x v="2"/>
    <x v="129"/>
    <x v="142"/>
    <x v="1148"/>
    <x v="3543"/>
    <x v="803"/>
    <x v="82"/>
    <x v="82"/>
    <x v="10"/>
    <x v="14"/>
    <x v="4"/>
    <x v="2"/>
    <x v="2"/>
  </r>
  <r>
    <x v="3695"/>
    <x v="1"/>
    <x v="2"/>
    <x v="114"/>
    <x v="130"/>
    <x v="387"/>
    <x v="3558"/>
    <x v="786"/>
    <x v="82"/>
    <x v="82"/>
    <x v="10"/>
    <x v="14"/>
    <x v="4"/>
    <x v="2"/>
    <x v="2"/>
  </r>
  <r>
    <x v="3679"/>
    <x v="1"/>
    <x v="2"/>
    <x v="67"/>
    <x v="142"/>
    <x v="3430"/>
    <x v="3543"/>
    <x v="803"/>
    <x v="82"/>
    <x v="82"/>
    <x v="10"/>
    <x v="14"/>
    <x v="4"/>
    <x v="2"/>
    <x v="2"/>
  </r>
  <r>
    <x v="3716"/>
    <x v="0"/>
    <x v="11"/>
    <x v="39"/>
    <x v="118"/>
    <x v="658"/>
    <x v="3577"/>
    <x v="807"/>
    <x v="82"/>
    <x v="82"/>
    <x v="10"/>
    <x v="14"/>
    <x v="4"/>
    <x v="11"/>
    <x v="11"/>
  </r>
  <r>
    <x v="3671"/>
    <x v="0"/>
    <x v="4"/>
    <x v="50"/>
    <x v="47"/>
    <x v="7"/>
    <x v="3536"/>
    <x v="787"/>
    <x v="82"/>
    <x v="82"/>
    <x v="10"/>
    <x v="14"/>
    <x v="4"/>
    <x v="4"/>
    <x v="4"/>
  </r>
  <r>
    <x v="3674"/>
    <x v="1"/>
    <x v="2"/>
    <x v="195"/>
    <x v="165"/>
    <x v="3431"/>
    <x v="3538"/>
    <x v="787"/>
    <x v="82"/>
    <x v="82"/>
    <x v="10"/>
    <x v="14"/>
    <x v="4"/>
    <x v="2"/>
    <x v="2"/>
  </r>
  <r>
    <x v="3676"/>
    <x v="0"/>
    <x v="8"/>
    <x v="4"/>
    <x v="47"/>
    <x v="346"/>
    <x v="3540"/>
    <x v="804"/>
    <x v="82"/>
    <x v="82"/>
    <x v="10"/>
    <x v="14"/>
    <x v="4"/>
    <x v="8"/>
    <x v="8"/>
  </r>
  <r>
    <x v="3690"/>
    <x v="0"/>
    <x v="8"/>
    <x v="58"/>
    <x v="109"/>
    <x v="538"/>
    <x v="3553"/>
    <x v="804"/>
    <x v="82"/>
    <x v="82"/>
    <x v="10"/>
    <x v="14"/>
    <x v="4"/>
    <x v="8"/>
    <x v="8"/>
  </r>
  <r>
    <x v="3684"/>
    <x v="0"/>
    <x v="6"/>
    <x v="50"/>
    <x v="2"/>
    <x v="232"/>
    <x v="3548"/>
    <x v="793"/>
    <x v="82"/>
    <x v="82"/>
    <x v="10"/>
    <x v="14"/>
    <x v="4"/>
    <x v="6"/>
    <x v="6"/>
  </r>
  <r>
    <x v="3674"/>
    <x v="0"/>
    <x v="1"/>
    <x v="153"/>
    <x v="278"/>
    <x v="3432"/>
    <x v="3538"/>
    <x v="787"/>
    <x v="82"/>
    <x v="82"/>
    <x v="10"/>
    <x v="14"/>
    <x v="4"/>
    <x v="1"/>
    <x v="1"/>
  </r>
  <r>
    <x v="3680"/>
    <x v="0"/>
    <x v="4"/>
    <x v="56"/>
    <x v="119"/>
    <x v="2453"/>
    <x v="3544"/>
    <x v="798"/>
    <x v="82"/>
    <x v="82"/>
    <x v="10"/>
    <x v="14"/>
    <x v="4"/>
    <x v="4"/>
    <x v="4"/>
  </r>
  <r>
    <x v="3666"/>
    <x v="0"/>
    <x v="7"/>
    <x v="36"/>
    <x v="31"/>
    <x v="39"/>
    <x v="3531"/>
    <x v="795"/>
    <x v="82"/>
    <x v="82"/>
    <x v="10"/>
    <x v="14"/>
    <x v="4"/>
    <x v="7"/>
    <x v="7"/>
  </r>
  <r>
    <x v="3650"/>
    <x v="0"/>
    <x v="5"/>
    <x v="21"/>
    <x v="94"/>
    <x v="6"/>
    <x v="3518"/>
    <x v="789"/>
    <x v="82"/>
    <x v="82"/>
    <x v="10"/>
    <x v="14"/>
    <x v="4"/>
    <x v="5"/>
    <x v="5"/>
  </r>
  <r>
    <x v="3647"/>
    <x v="0"/>
    <x v="5"/>
    <x v="21"/>
    <x v="14"/>
    <x v="126"/>
    <x v="3516"/>
    <x v="788"/>
    <x v="82"/>
    <x v="82"/>
    <x v="10"/>
    <x v="14"/>
    <x v="4"/>
    <x v="5"/>
    <x v="5"/>
  </r>
  <r>
    <x v="3644"/>
    <x v="0"/>
    <x v="10"/>
    <x v="92"/>
    <x v="7"/>
    <x v="207"/>
    <x v="3513"/>
    <x v="785"/>
    <x v="82"/>
    <x v="82"/>
    <x v="10"/>
    <x v="14"/>
    <x v="4"/>
    <x v="10"/>
    <x v="10"/>
  </r>
  <r>
    <x v="3655"/>
    <x v="0"/>
    <x v="9"/>
    <x v="34"/>
    <x v="37"/>
    <x v="40"/>
    <x v="3523"/>
    <x v="794"/>
    <x v="82"/>
    <x v="82"/>
    <x v="10"/>
    <x v="14"/>
    <x v="4"/>
    <x v="9"/>
    <x v="9"/>
  </r>
  <r>
    <x v="3655"/>
    <x v="0"/>
    <x v="5"/>
    <x v="79"/>
    <x v="9"/>
    <x v="6"/>
    <x v="3523"/>
    <x v="794"/>
    <x v="82"/>
    <x v="82"/>
    <x v="10"/>
    <x v="14"/>
    <x v="4"/>
    <x v="5"/>
    <x v="5"/>
  </r>
  <r>
    <x v="3659"/>
    <x v="0"/>
    <x v="0"/>
    <x v="20"/>
    <x v="6"/>
    <x v="7"/>
    <x v="3526"/>
    <x v="798"/>
    <x v="82"/>
    <x v="82"/>
    <x v="10"/>
    <x v="14"/>
    <x v="4"/>
    <x v="0"/>
    <x v="0"/>
  </r>
  <r>
    <x v="3647"/>
    <x v="0"/>
    <x v="6"/>
    <x v="34"/>
    <x v="119"/>
    <x v="37"/>
    <x v="3516"/>
    <x v="788"/>
    <x v="82"/>
    <x v="82"/>
    <x v="10"/>
    <x v="14"/>
    <x v="4"/>
    <x v="6"/>
    <x v="6"/>
  </r>
  <r>
    <x v="3657"/>
    <x v="0"/>
    <x v="4"/>
    <x v="65"/>
    <x v="24"/>
    <x v="99"/>
    <x v="3524"/>
    <x v="796"/>
    <x v="82"/>
    <x v="82"/>
    <x v="10"/>
    <x v="14"/>
    <x v="4"/>
    <x v="4"/>
    <x v="4"/>
  </r>
  <r>
    <x v="3685"/>
    <x v="1"/>
    <x v="2"/>
    <x v="142"/>
    <x v="139"/>
    <x v="66"/>
    <x v="3549"/>
    <x v="807"/>
    <x v="82"/>
    <x v="82"/>
    <x v="10"/>
    <x v="14"/>
    <x v="4"/>
    <x v="2"/>
    <x v="2"/>
  </r>
  <r>
    <x v="3676"/>
    <x v="0"/>
    <x v="1"/>
    <x v="82"/>
    <x v="31"/>
    <x v="391"/>
    <x v="3540"/>
    <x v="804"/>
    <x v="82"/>
    <x v="82"/>
    <x v="10"/>
    <x v="14"/>
    <x v="4"/>
    <x v="1"/>
    <x v="1"/>
  </r>
  <r>
    <x v="3695"/>
    <x v="0"/>
    <x v="5"/>
    <x v="7"/>
    <x v="8"/>
    <x v="11"/>
    <x v="3558"/>
    <x v="786"/>
    <x v="82"/>
    <x v="82"/>
    <x v="10"/>
    <x v="14"/>
    <x v="4"/>
    <x v="5"/>
    <x v="5"/>
  </r>
  <r>
    <x v="3683"/>
    <x v="0"/>
    <x v="7"/>
    <x v="21"/>
    <x v="11"/>
    <x v="1528"/>
    <x v="3547"/>
    <x v="800"/>
    <x v="82"/>
    <x v="82"/>
    <x v="10"/>
    <x v="14"/>
    <x v="4"/>
    <x v="7"/>
    <x v="7"/>
  </r>
  <r>
    <x v="3675"/>
    <x v="0"/>
    <x v="4"/>
    <x v="11"/>
    <x v="30"/>
    <x v="126"/>
    <x v="3539"/>
    <x v="803"/>
    <x v="82"/>
    <x v="82"/>
    <x v="10"/>
    <x v="14"/>
    <x v="4"/>
    <x v="4"/>
    <x v="4"/>
  </r>
  <r>
    <x v="3695"/>
    <x v="0"/>
    <x v="9"/>
    <x v="144"/>
    <x v="158"/>
    <x v="3433"/>
    <x v="3558"/>
    <x v="786"/>
    <x v="82"/>
    <x v="82"/>
    <x v="10"/>
    <x v="14"/>
    <x v="4"/>
    <x v="9"/>
    <x v="9"/>
  </r>
  <r>
    <x v="3678"/>
    <x v="0"/>
    <x v="0"/>
    <x v="49"/>
    <x v="51"/>
    <x v="159"/>
    <x v="3542"/>
    <x v="796"/>
    <x v="82"/>
    <x v="82"/>
    <x v="10"/>
    <x v="14"/>
    <x v="4"/>
    <x v="0"/>
    <x v="0"/>
  </r>
  <r>
    <x v="3683"/>
    <x v="0"/>
    <x v="3"/>
    <x v="63"/>
    <x v="81"/>
    <x v="2670"/>
    <x v="3547"/>
    <x v="800"/>
    <x v="82"/>
    <x v="82"/>
    <x v="10"/>
    <x v="14"/>
    <x v="4"/>
    <x v="3"/>
    <x v="3"/>
  </r>
  <r>
    <x v="3716"/>
    <x v="1"/>
    <x v="2"/>
    <x v="137"/>
    <x v="141"/>
    <x v="9"/>
    <x v="3577"/>
    <x v="807"/>
    <x v="82"/>
    <x v="82"/>
    <x v="10"/>
    <x v="14"/>
    <x v="4"/>
    <x v="2"/>
    <x v="2"/>
  </r>
  <r>
    <x v="3685"/>
    <x v="0"/>
    <x v="10"/>
    <x v="70"/>
    <x v="34"/>
    <x v="215"/>
    <x v="3549"/>
    <x v="807"/>
    <x v="82"/>
    <x v="82"/>
    <x v="10"/>
    <x v="14"/>
    <x v="4"/>
    <x v="10"/>
    <x v="10"/>
  </r>
  <r>
    <x v="3674"/>
    <x v="0"/>
    <x v="4"/>
    <x v="182"/>
    <x v="164"/>
    <x v="45"/>
    <x v="3538"/>
    <x v="787"/>
    <x v="82"/>
    <x v="82"/>
    <x v="10"/>
    <x v="14"/>
    <x v="4"/>
    <x v="4"/>
    <x v="4"/>
  </r>
  <r>
    <x v="3676"/>
    <x v="0"/>
    <x v="2"/>
    <x v="89"/>
    <x v="137"/>
    <x v="346"/>
    <x v="3540"/>
    <x v="804"/>
    <x v="82"/>
    <x v="82"/>
    <x v="10"/>
    <x v="14"/>
    <x v="4"/>
    <x v="2"/>
    <x v="2"/>
  </r>
  <r>
    <x v="3716"/>
    <x v="0"/>
    <x v="9"/>
    <x v="98"/>
    <x v="72"/>
    <x v="1198"/>
    <x v="3577"/>
    <x v="807"/>
    <x v="82"/>
    <x v="82"/>
    <x v="10"/>
    <x v="14"/>
    <x v="4"/>
    <x v="9"/>
    <x v="9"/>
  </r>
  <r>
    <x v="3683"/>
    <x v="0"/>
    <x v="6"/>
    <x v="5"/>
    <x v="4"/>
    <x v="1782"/>
    <x v="3547"/>
    <x v="800"/>
    <x v="82"/>
    <x v="82"/>
    <x v="10"/>
    <x v="14"/>
    <x v="4"/>
    <x v="6"/>
    <x v="6"/>
  </r>
  <r>
    <x v="3685"/>
    <x v="0"/>
    <x v="2"/>
    <x v="126"/>
    <x v="139"/>
    <x v="230"/>
    <x v="3549"/>
    <x v="807"/>
    <x v="82"/>
    <x v="82"/>
    <x v="10"/>
    <x v="14"/>
    <x v="4"/>
    <x v="2"/>
    <x v="2"/>
  </r>
  <r>
    <x v="3671"/>
    <x v="0"/>
    <x v="3"/>
    <x v="31"/>
    <x v="31"/>
    <x v="34"/>
    <x v="3536"/>
    <x v="787"/>
    <x v="82"/>
    <x v="82"/>
    <x v="10"/>
    <x v="14"/>
    <x v="4"/>
    <x v="3"/>
    <x v="3"/>
  </r>
  <r>
    <x v="3682"/>
    <x v="0"/>
    <x v="8"/>
    <x v="31"/>
    <x v="35"/>
    <x v="262"/>
    <x v="3546"/>
    <x v="806"/>
    <x v="82"/>
    <x v="82"/>
    <x v="10"/>
    <x v="14"/>
    <x v="4"/>
    <x v="8"/>
    <x v="8"/>
  </r>
  <r>
    <x v="3675"/>
    <x v="0"/>
    <x v="3"/>
    <x v="63"/>
    <x v="4"/>
    <x v="674"/>
    <x v="3539"/>
    <x v="803"/>
    <x v="82"/>
    <x v="82"/>
    <x v="10"/>
    <x v="14"/>
    <x v="4"/>
    <x v="3"/>
    <x v="3"/>
  </r>
  <r>
    <x v="3681"/>
    <x v="0"/>
    <x v="10"/>
    <x v="103"/>
    <x v="140"/>
    <x v="601"/>
    <x v="3545"/>
    <x v="805"/>
    <x v="82"/>
    <x v="82"/>
    <x v="10"/>
    <x v="14"/>
    <x v="4"/>
    <x v="10"/>
    <x v="10"/>
  </r>
  <r>
    <x v="3671"/>
    <x v="1"/>
    <x v="2"/>
    <x v="25"/>
    <x v="121"/>
    <x v="31"/>
    <x v="3536"/>
    <x v="787"/>
    <x v="82"/>
    <x v="82"/>
    <x v="10"/>
    <x v="14"/>
    <x v="4"/>
    <x v="2"/>
    <x v="2"/>
  </r>
  <r>
    <x v="3690"/>
    <x v="0"/>
    <x v="5"/>
    <x v="13"/>
    <x v="13"/>
    <x v="6"/>
    <x v="3553"/>
    <x v="804"/>
    <x v="82"/>
    <x v="82"/>
    <x v="10"/>
    <x v="14"/>
    <x v="4"/>
    <x v="5"/>
    <x v="5"/>
  </r>
  <r>
    <x v="3678"/>
    <x v="0"/>
    <x v="7"/>
    <x v="38"/>
    <x v="37"/>
    <x v="578"/>
    <x v="3542"/>
    <x v="796"/>
    <x v="82"/>
    <x v="82"/>
    <x v="10"/>
    <x v="14"/>
    <x v="4"/>
    <x v="7"/>
    <x v="7"/>
  </r>
  <r>
    <x v="3694"/>
    <x v="0"/>
    <x v="6"/>
    <x v="70"/>
    <x v="76"/>
    <x v="266"/>
    <x v="3557"/>
    <x v="800"/>
    <x v="82"/>
    <x v="82"/>
    <x v="10"/>
    <x v="14"/>
    <x v="4"/>
    <x v="6"/>
    <x v="6"/>
  </r>
  <r>
    <x v="3675"/>
    <x v="1"/>
    <x v="2"/>
    <x v="14"/>
    <x v="66"/>
    <x v="244"/>
    <x v="3539"/>
    <x v="803"/>
    <x v="82"/>
    <x v="82"/>
    <x v="10"/>
    <x v="14"/>
    <x v="4"/>
    <x v="2"/>
    <x v="2"/>
  </r>
  <r>
    <x v="3684"/>
    <x v="0"/>
    <x v="7"/>
    <x v="23"/>
    <x v="15"/>
    <x v="145"/>
    <x v="3548"/>
    <x v="793"/>
    <x v="82"/>
    <x v="82"/>
    <x v="10"/>
    <x v="14"/>
    <x v="4"/>
    <x v="7"/>
    <x v="7"/>
  </r>
  <r>
    <x v="3684"/>
    <x v="0"/>
    <x v="3"/>
    <x v="18"/>
    <x v="70"/>
    <x v="993"/>
    <x v="3548"/>
    <x v="793"/>
    <x v="82"/>
    <x v="82"/>
    <x v="10"/>
    <x v="14"/>
    <x v="4"/>
    <x v="3"/>
    <x v="3"/>
  </r>
  <r>
    <x v="3680"/>
    <x v="0"/>
    <x v="9"/>
    <x v="85"/>
    <x v="161"/>
    <x v="1056"/>
    <x v="3544"/>
    <x v="798"/>
    <x v="82"/>
    <x v="82"/>
    <x v="10"/>
    <x v="14"/>
    <x v="4"/>
    <x v="9"/>
    <x v="9"/>
  </r>
  <r>
    <x v="3675"/>
    <x v="0"/>
    <x v="9"/>
    <x v="53"/>
    <x v="35"/>
    <x v="13"/>
    <x v="3539"/>
    <x v="803"/>
    <x v="82"/>
    <x v="82"/>
    <x v="10"/>
    <x v="14"/>
    <x v="4"/>
    <x v="9"/>
    <x v="9"/>
  </r>
  <r>
    <x v="3671"/>
    <x v="0"/>
    <x v="9"/>
    <x v="83"/>
    <x v="118"/>
    <x v="424"/>
    <x v="3536"/>
    <x v="787"/>
    <x v="82"/>
    <x v="82"/>
    <x v="10"/>
    <x v="14"/>
    <x v="4"/>
    <x v="9"/>
    <x v="9"/>
  </r>
  <r>
    <x v="3673"/>
    <x v="0"/>
    <x v="3"/>
    <x v="44"/>
    <x v="156"/>
    <x v="2841"/>
    <x v="3537"/>
    <x v="797"/>
    <x v="82"/>
    <x v="82"/>
    <x v="10"/>
    <x v="14"/>
    <x v="4"/>
    <x v="3"/>
    <x v="3"/>
  </r>
  <r>
    <x v="3678"/>
    <x v="0"/>
    <x v="1"/>
    <x v="180"/>
    <x v="202"/>
    <x v="1178"/>
    <x v="3542"/>
    <x v="796"/>
    <x v="82"/>
    <x v="82"/>
    <x v="10"/>
    <x v="14"/>
    <x v="4"/>
    <x v="1"/>
    <x v="1"/>
  </r>
  <r>
    <x v="3667"/>
    <x v="1"/>
    <x v="2"/>
    <x v="76"/>
    <x v="135"/>
    <x v="1119"/>
    <x v="3532"/>
    <x v="786"/>
    <x v="82"/>
    <x v="82"/>
    <x v="10"/>
    <x v="14"/>
    <x v="4"/>
    <x v="2"/>
    <x v="2"/>
  </r>
  <r>
    <x v="3692"/>
    <x v="0"/>
    <x v="0"/>
    <x v="26"/>
    <x v="26"/>
    <x v="27"/>
    <x v="3555"/>
    <x v="801"/>
    <x v="82"/>
    <x v="82"/>
    <x v="10"/>
    <x v="14"/>
    <x v="4"/>
    <x v="0"/>
    <x v="0"/>
  </r>
  <r>
    <x v="3668"/>
    <x v="0"/>
    <x v="6"/>
    <x v="78"/>
    <x v="71"/>
    <x v="439"/>
    <x v="3533"/>
    <x v="787"/>
    <x v="82"/>
    <x v="82"/>
    <x v="10"/>
    <x v="14"/>
    <x v="4"/>
    <x v="6"/>
    <x v="6"/>
  </r>
  <r>
    <x v="3686"/>
    <x v="0"/>
    <x v="7"/>
    <x v="120"/>
    <x v="95"/>
    <x v="1075"/>
    <x v="3444"/>
    <x v="806"/>
    <x v="82"/>
    <x v="82"/>
    <x v="10"/>
    <x v="14"/>
    <x v="4"/>
    <x v="7"/>
    <x v="7"/>
  </r>
  <r>
    <x v="3669"/>
    <x v="0"/>
    <x v="11"/>
    <x v="89"/>
    <x v="107"/>
    <x v="626"/>
    <x v="3534"/>
    <x v="801"/>
    <x v="82"/>
    <x v="82"/>
    <x v="10"/>
    <x v="14"/>
    <x v="4"/>
    <x v="11"/>
    <x v="11"/>
  </r>
  <r>
    <x v="3692"/>
    <x v="0"/>
    <x v="11"/>
    <x v="104"/>
    <x v="145"/>
    <x v="2479"/>
    <x v="3555"/>
    <x v="801"/>
    <x v="82"/>
    <x v="82"/>
    <x v="10"/>
    <x v="14"/>
    <x v="4"/>
    <x v="11"/>
    <x v="11"/>
  </r>
  <r>
    <x v="3717"/>
    <x v="0"/>
    <x v="4"/>
    <x v="70"/>
    <x v="44"/>
    <x v="367"/>
    <x v="3578"/>
    <x v="793"/>
    <x v="82"/>
    <x v="82"/>
    <x v="10"/>
    <x v="14"/>
    <x v="4"/>
    <x v="4"/>
    <x v="4"/>
  </r>
  <r>
    <x v="3665"/>
    <x v="0"/>
    <x v="6"/>
    <x v="63"/>
    <x v="36"/>
    <x v="337"/>
    <x v="629"/>
    <x v="798"/>
    <x v="82"/>
    <x v="82"/>
    <x v="10"/>
    <x v="14"/>
    <x v="4"/>
    <x v="6"/>
    <x v="6"/>
  </r>
  <r>
    <x v="3661"/>
    <x v="0"/>
    <x v="4"/>
    <x v="60"/>
    <x v="99"/>
    <x v="364"/>
    <x v="3528"/>
    <x v="793"/>
    <x v="82"/>
    <x v="82"/>
    <x v="10"/>
    <x v="14"/>
    <x v="4"/>
    <x v="4"/>
    <x v="4"/>
  </r>
  <r>
    <x v="3717"/>
    <x v="0"/>
    <x v="9"/>
    <x v="94"/>
    <x v="97"/>
    <x v="17"/>
    <x v="3578"/>
    <x v="793"/>
    <x v="82"/>
    <x v="82"/>
    <x v="10"/>
    <x v="14"/>
    <x v="4"/>
    <x v="9"/>
    <x v="9"/>
  </r>
  <r>
    <x v="3667"/>
    <x v="0"/>
    <x v="4"/>
    <x v="14"/>
    <x v="57"/>
    <x v="34"/>
    <x v="3532"/>
    <x v="786"/>
    <x v="82"/>
    <x v="82"/>
    <x v="10"/>
    <x v="14"/>
    <x v="4"/>
    <x v="4"/>
    <x v="4"/>
  </r>
  <r>
    <x v="3667"/>
    <x v="0"/>
    <x v="9"/>
    <x v="111"/>
    <x v="145"/>
    <x v="999"/>
    <x v="3532"/>
    <x v="786"/>
    <x v="82"/>
    <x v="82"/>
    <x v="10"/>
    <x v="14"/>
    <x v="4"/>
    <x v="9"/>
    <x v="9"/>
  </r>
  <r>
    <x v="3691"/>
    <x v="0"/>
    <x v="6"/>
    <x v="94"/>
    <x v="96"/>
    <x v="7"/>
    <x v="3554"/>
    <x v="794"/>
    <x v="82"/>
    <x v="82"/>
    <x v="10"/>
    <x v="14"/>
    <x v="4"/>
    <x v="6"/>
    <x v="6"/>
  </r>
  <r>
    <x v="3692"/>
    <x v="1"/>
    <x v="2"/>
    <x v="176"/>
    <x v="222"/>
    <x v="3434"/>
    <x v="3555"/>
    <x v="801"/>
    <x v="82"/>
    <x v="82"/>
    <x v="10"/>
    <x v="14"/>
    <x v="4"/>
    <x v="2"/>
    <x v="2"/>
  </r>
  <r>
    <x v="3662"/>
    <x v="0"/>
    <x v="3"/>
    <x v="49"/>
    <x v="51"/>
    <x v="159"/>
    <x v="3529"/>
    <x v="797"/>
    <x v="82"/>
    <x v="82"/>
    <x v="10"/>
    <x v="14"/>
    <x v="4"/>
    <x v="3"/>
    <x v="3"/>
  </r>
  <r>
    <x v="3693"/>
    <x v="0"/>
    <x v="9"/>
    <x v="113"/>
    <x v="37"/>
    <x v="868"/>
    <x v="3556"/>
    <x v="802"/>
    <x v="82"/>
    <x v="82"/>
    <x v="10"/>
    <x v="14"/>
    <x v="4"/>
    <x v="9"/>
    <x v="9"/>
  </r>
  <r>
    <x v="3693"/>
    <x v="1"/>
    <x v="2"/>
    <x v="138"/>
    <x v="107"/>
    <x v="6"/>
    <x v="3556"/>
    <x v="802"/>
    <x v="82"/>
    <x v="82"/>
    <x v="10"/>
    <x v="14"/>
    <x v="4"/>
    <x v="2"/>
    <x v="2"/>
  </r>
  <r>
    <x v="3687"/>
    <x v="0"/>
    <x v="3"/>
    <x v="34"/>
    <x v="64"/>
    <x v="7"/>
    <x v="3550"/>
    <x v="796"/>
    <x v="82"/>
    <x v="82"/>
    <x v="10"/>
    <x v="14"/>
    <x v="4"/>
    <x v="3"/>
    <x v="3"/>
  </r>
  <r>
    <x v="3688"/>
    <x v="0"/>
    <x v="8"/>
    <x v="50"/>
    <x v="51"/>
    <x v="13"/>
    <x v="3551"/>
    <x v="804"/>
    <x v="82"/>
    <x v="82"/>
    <x v="10"/>
    <x v="14"/>
    <x v="4"/>
    <x v="8"/>
    <x v="8"/>
  </r>
  <r>
    <x v="3717"/>
    <x v="0"/>
    <x v="0"/>
    <x v="30"/>
    <x v="62"/>
    <x v="7"/>
    <x v="3578"/>
    <x v="793"/>
    <x v="82"/>
    <x v="82"/>
    <x v="10"/>
    <x v="14"/>
    <x v="4"/>
    <x v="0"/>
    <x v="0"/>
  </r>
  <r>
    <x v="3692"/>
    <x v="0"/>
    <x v="9"/>
    <x v="81"/>
    <x v="140"/>
    <x v="3422"/>
    <x v="3555"/>
    <x v="801"/>
    <x v="82"/>
    <x v="82"/>
    <x v="10"/>
    <x v="14"/>
    <x v="4"/>
    <x v="9"/>
    <x v="9"/>
  </r>
  <r>
    <x v="3717"/>
    <x v="0"/>
    <x v="11"/>
    <x v="82"/>
    <x v="42"/>
    <x v="1027"/>
    <x v="3578"/>
    <x v="793"/>
    <x v="82"/>
    <x v="82"/>
    <x v="10"/>
    <x v="14"/>
    <x v="4"/>
    <x v="11"/>
    <x v="11"/>
  </r>
  <r>
    <x v="3691"/>
    <x v="0"/>
    <x v="0"/>
    <x v="23"/>
    <x v="3"/>
    <x v="252"/>
    <x v="3554"/>
    <x v="794"/>
    <x v="82"/>
    <x v="82"/>
    <x v="10"/>
    <x v="14"/>
    <x v="4"/>
    <x v="0"/>
    <x v="0"/>
  </r>
  <r>
    <x v="3662"/>
    <x v="0"/>
    <x v="7"/>
    <x v="23"/>
    <x v="5"/>
    <x v="92"/>
    <x v="3529"/>
    <x v="797"/>
    <x v="82"/>
    <x v="82"/>
    <x v="10"/>
    <x v="14"/>
    <x v="4"/>
    <x v="7"/>
    <x v="7"/>
  </r>
  <r>
    <x v="3714"/>
    <x v="0"/>
    <x v="7"/>
    <x v="3"/>
    <x v="11"/>
    <x v="263"/>
    <x v="3575"/>
    <x v="794"/>
    <x v="82"/>
    <x v="82"/>
    <x v="10"/>
    <x v="14"/>
    <x v="4"/>
    <x v="7"/>
    <x v="7"/>
  </r>
  <r>
    <x v="3705"/>
    <x v="0"/>
    <x v="7"/>
    <x v="26"/>
    <x v="34"/>
    <x v="286"/>
    <x v="3568"/>
    <x v="807"/>
    <x v="82"/>
    <x v="82"/>
    <x v="10"/>
    <x v="14"/>
    <x v="4"/>
    <x v="7"/>
    <x v="7"/>
  </r>
  <r>
    <x v="3711"/>
    <x v="0"/>
    <x v="3"/>
    <x v="4"/>
    <x v="27"/>
    <x v="816"/>
    <x v="2837"/>
    <x v="789"/>
    <x v="82"/>
    <x v="82"/>
    <x v="10"/>
    <x v="14"/>
    <x v="4"/>
    <x v="3"/>
    <x v="3"/>
  </r>
  <r>
    <x v="3711"/>
    <x v="0"/>
    <x v="7"/>
    <x v="13"/>
    <x v="8"/>
    <x v="572"/>
    <x v="2837"/>
    <x v="789"/>
    <x v="82"/>
    <x v="82"/>
    <x v="10"/>
    <x v="14"/>
    <x v="4"/>
    <x v="7"/>
    <x v="7"/>
  </r>
  <r>
    <x v="3701"/>
    <x v="0"/>
    <x v="2"/>
    <x v="94"/>
    <x v="96"/>
    <x v="7"/>
    <x v="3564"/>
    <x v="792"/>
    <x v="82"/>
    <x v="82"/>
    <x v="10"/>
    <x v="14"/>
    <x v="4"/>
    <x v="2"/>
    <x v="2"/>
  </r>
  <r>
    <x v="3687"/>
    <x v="0"/>
    <x v="11"/>
    <x v="52"/>
    <x v="72"/>
    <x v="365"/>
    <x v="3550"/>
    <x v="796"/>
    <x v="82"/>
    <x v="82"/>
    <x v="10"/>
    <x v="14"/>
    <x v="4"/>
    <x v="11"/>
    <x v="11"/>
  </r>
  <r>
    <x v="3660"/>
    <x v="0"/>
    <x v="11"/>
    <x v="106"/>
    <x v="136"/>
    <x v="956"/>
    <x v="3527"/>
    <x v="790"/>
    <x v="82"/>
    <x v="82"/>
    <x v="10"/>
    <x v="14"/>
    <x v="4"/>
    <x v="11"/>
    <x v="11"/>
  </r>
  <r>
    <x v="3669"/>
    <x v="0"/>
    <x v="0"/>
    <x v="48"/>
    <x v="56"/>
    <x v="63"/>
    <x v="3534"/>
    <x v="801"/>
    <x v="82"/>
    <x v="82"/>
    <x v="10"/>
    <x v="14"/>
    <x v="4"/>
    <x v="0"/>
    <x v="0"/>
  </r>
  <r>
    <x v="3660"/>
    <x v="0"/>
    <x v="7"/>
    <x v="54"/>
    <x v="47"/>
    <x v="34"/>
    <x v="3527"/>
    <x v="790"/>
    <x v="82"/>
    <x v="82"/>
    <x v="10"/>
    <x v="14"/>
    <x v="4"/>
    <x v="7"/>
    <x v="7"/>
  </r>
  <r>
    <x v="3664"/>
    <x v="0"/>
    <x v="5"/>
    <x v="48"/>
    <x v="10"/>
    <x v="187"/>
    <x v="3530"/>
    <x v="800"/>
    <x v="82"/>
    <x v="82"/>
    <x v="10"/>
    <x v="14"/>
    <x v="4"/>
    <x v="5"/>
    <x v="5"/>
  </r>
  <r>
    <x v="3661"/>
    <x v="0"/>
    <x v="2"/>
    <x v="44"/>
    <x v="52"/>
    <x v="58"/>
    <x v="3528"/>
    <x v="793"/>
    <x v="82"/>
    <x v="82"/>
    <x v="10"/>
    <x v="14"/>
    <x v="4"/>
    <x v="2"/>
    <x v="2"/>
  </r>
  <r>
    <x v="3686"/>
    <x v="0"/>
    <x v="3"/>
    <x v="208"/>
    <x v="376"/>
    <x v="3179"/>
    <x v="3444"/>
    <x v="806"/>
    <x v="82"/>
    <x v="82"/>
    <x v="10"/>
    <x v="14"/>
    <x v="4"/>
    <x v="3"/>
    <x v="3"/>
  </r>
  <r>
    <x v="3693"/>
    <x v="0"/>
    <x v="4"/>
    <x v="70"/>
    <x v="54"/>
    <x v="166"/>
    <x v="3556"/>
    <x v="802"/>
    <x v="82"/>
    <x v="82"/>
    <x v="10"/>
    <x v="14"/>
    <x v="4"/>
    <x v="4"/>
    <x v="4"/>
  </r>
  <r>
    <x v="3689"/>
    <x v="0"/>
    <x v="11"/>
    <x v="82"/>
    <x v="66"/>
    <x v="156"/>
    <x v="3552"/>
    <x v="793"/>
    <x v="82"/>
    <x v="82"/>
    <x v="10"/>
    <x v="14"/>
    <x v="4"/>
    <x v="11"/>
    <x v="11"/>
  </r>
  <r>
    <x v="3696"/>
    <x v="0"/>
    <x v="6"/>
    <x v="49"/>
    <x v="44"/>
    <x v="558"/>
    <x v="3559"/>
    <x v="803"/>
    <x v="82"/>
    <x v="82"/>
    <x v="10"/>
    <x v="14"/>
    <x v="4"/>
    <x v="6"/>
    <x v="6"/>
  </r>
  <r>
    <x v="3705"/>
    <x v="0"/>
    <x v="4"/>
    <x v="83"/>
    <x v="105"/>
    <x v="946"/>
    <x v="3568"/>
    <x v="807"/>
    <x v="82"/>
    <x v="82"/>
    <x v="10"/>
    <x v="14"/>
    <x v="4"/>
    <x v="4"/>
    <x v="4"/>
  </r>
  <r>
    <x v="3706"/>
    <x v="0"/>
    <x v="8"/>
    <x v="25"/>
    <x v="153"/>
    <x v="1256"/>
    <x v="3569"/>
    <x v="785"/>
    <x v="82"/>
    <x v="82"/>
    <x v="10"/>
    <x v="14"/>
    <x v="4"/>
    <x v="8"/>
    <x v="8"/>
  </r>
  <r>
    <x v="3715"/>
    <x v="1"/>
    <x v="2"/>
    <x v="61"/>
    <x v="143"/>
    <x v="3435"/>
    <x v="3576"/>
    <x v="792"/>
    <x v="82"/>
    <x v="82"/>
    <x v="10"/>
    <x v="14"/>
    <x v="4"/>
    <x v="2"/>
    <x v="2"/>
  </r>
  <r>
    <x v="3704"/>
    <x v="0"/>
    <x v="10"/>
    <x v="15"/>
    <x v="4"/>
    <x v="270"/>
    <x v="3567"/>
    <x v="792"/>
    <x v="82"/>
    <x v="82"/>
    <x v="10"/>
    <x v="14"/>
    <x v="4"/>
    <x v="10"/>
    <x v="10"/>
  </r>
  <r>
    <x v="3702"/>
    <x v="0"/>
    <x v="5"/>
    <x v="93"/>
    <x v="9"/>
    <x v="63"/>
    <x v="3565"/>
    <x v="797"/>
    <x v="82"/>
    <x v="82"/>
    <x v="10"/>
    <x v="14"/>
    <x v="4"/>
    <x v="5"/>
    <x v="5"/>
  </r>
  <r>
    <x v="3710"/>
    <x v="0"/>
    <x v="2"/>
    <x v="124"/>
    <x v="170"/>
    <x v="2633"/>
    <x v="3572"/>
    <x v="794"/>
    <x v="82"/>
    <x v="82"/>
    <x v="10"/>
    <x v="14"/>
    <x v="4"/>
    <x v="2"/>
    <x v="2"/>
  </r>
  <r>
    <x v="3711"/>
    <x v="0"/>
    <x v="9"/>
    <x v="84"/>
    <x v="49"/>
    <x v="626"/>
    <x v="2837"/>
    <x v="789"/>
    <x v="82"/>
    <x v="82"/>
    <x v="10"/>
    <x v="14"/>
    <x v="4"/>
    <x v="9"/>
    <x v="9"/>
  </r>
  <r>
    <x v="3705"/>
    <x v="0"/>
    <x v="8"/>
    <x v="68"/>
    <x v="107"/>
    <x v="741"/>
    <x v="3568"/>
    <x v="807"/>
    <x v="82"/>
    <x v="82"/>
    <x v="10"/>
    <x v="14"/>
    <x v="4"/>
    <x v="8"/>
    <x v="8"/>
  </r>
  <r>
    <x v="3700"/>
    <x v="0"/>
    <x v="6"/>
    <x v="6"/>
    <x v="6"/>
    <x v="6"/>
    <x v="3563"/>
    <x v="796"/>
    <x v="82"/>
    <x v="82"/>
    <x v="10"/>
    <x v="14"/>
    <x v="4"/>
    <x v="6"/>
    <x v="6"/>
  </r>
  <r>
    <x v="3713"/>
    <x v="0"/>
    <x v="10"/>
    <x v="53"/>
    <x v="44"/>
    <x v="95"/>
    <x v="3574"/>
    <x v="802"/>
    <x v="82"/>
    <x v="82"/>
    <x v="10"/>
    <x v="14"/>
    <x v="4"/>
    <x v="10"/>
    <x v="10"/>
  </r>
  <r>
    <x v="3712"/>
    <x v="0"/>
    <x v="0"/>
    <x v="3"/>
    <x v="54"/>
    <x v="1363"/>
    <x v="3573"/>
    <x v="807"/>
    <x v="82"/>
    <x v="82"/>
    <x v="10"/>
    <x v="14"/>
    <x v="4"/>
    <x v="0"/>
    <x v="0"/>
  </r>
  <r>
    <x v="3698"/>
    <x v="0"/>
    <x v="4"/>
    <x v="4"/>
    <x v="15"/>
    <x v="241"/>
    <x v="3561"/>
    <x v="798"/>
    <x v="82"/>
    <x v="82"/>
    <x v="10"/>
    <x v="14"/>
    <x v="4"/>
    <x v="4"/>
    <x v="4"/>
  </r>
  <r>
    <x v="3668"/>
    <x v="0"/>
    <x v="5"/>
    <x v="13"/>
    <x v="65"/>
    <x v="154"/>
    <x v="3533"/>
    <x v="787"/>
    <x v="82"/>
    <x v="82"/>
    <x v="10"/>
    <x v="14"/>
    <x v="4"/>
    <x v="5"/>
    <x v="5"/>
  </r>
  <r>
    <x v="3665"/>
    <x v="0"/>
    <x v="5"/>
    <x v="6"/>
    <x v="6"/>
    <x v="6"/>
    <x v="629"/>
    <x v="798"/>
    <x v="82"/>
    <x v="82"/>
    <x v="10"/>
    <x v="14"/>
    <x v="4"/>
    <x v="5"/>
    <x v="5"/>
  </r>
  <r>
    <x v="3717"/>
    <x v="1"/>
    <x v="2"/>
    <x v="105"/>
    <x v="58"/>
    <x v="1414"/>
    <x v="3578"/>
    <x v="793"/>
    <x v="82"/>
    <x v="82"/>
    <x v="10"/>
    <x v="14"/>
    <x v="4"/>
    <x v="2"/>
    <x v="2"/>
  </r>
  <r>
    <x v="3661"/>
    <x v="1"/>
    <x v="2"/>
    <x v="214"/>
    <x v="52"/>
    <x v="1966"/>
    <x v="3528"/>
    <x v="793"/>
    <x v="82"/>
    <x v="82"/>
    <x v="10"/>
    <x v="14"/>
    <x v="4"/>
    <x v="2"/>
    <x v="2"/>
  </r>
  <r>
    <x v="3691"/>
    <x v="0"/>
    <x v="5"/>
    <x v="92"/>
    <x v="43"/>
    <x v="137"/>
    <x v="3554"/>
    <x v="794"/>
    <x v="82"/>
    <x v="82"/>
    <x v="10"/>
    <x v="14"/>
    <x v="4"/>
    <x v="5"/>
    <x v="5"/>
  </r>
  <r>
    <x v="3686"/>
    <x v="0"/>
    <x v="5"/>
    <x v="37"/>
    <x v="30"/>
    <x v="14"/>
    <x v="3444"/>
    <x v="806"/>
    <x v="82"/>
    <x v="82"/>
    <x v="10"/>
    <x v="14"/>
    <x v="4"/>
    <x v="5"/>
    <x v="5"/>
  </r>
  <r>
    <x v="3668"/>
    <x v="0"/>
    <x v="10"/>
    <x v="94"/>
    <x v="21"/>
    <x v="836"/>
    <x v="3533"/>
    <x v="787"/>
    <x v="82"/>
    <x v="82"/>
    <x v="10"/>
    <x v="14"/>
    <x v="4"/>
    <x v="10"/>
    <x v="10"/>
  </r>
  <r>
    <x v="3689"/>
    <x v="0"/>
    <x v="6"/>
    <x v="70"/>
    <x v="4"/>
    <x v="108"/>
    <x v="3552"/>
    <x v="793"/>
    <x v="82"/>
    <x v="82"/>
    <x v="10"/>
    <x v="14"/>
    <x v="4"/>
    <x v="6"/>
    <x v="6"/>
  </r>
  <r>
    <x v="3699"/>
    <x v="0"/>
    <x v="1"/>
    <x v="88"/>
    <x v="103"/>
    <x v="161"/>
    <x v="3562"/>
    <x v="793"/>
    <x v="82"/>
    <x v="82"/>
    <x v="10"/>
    <x v="14"/>
    <x v="4"/>
    <x v="1"/>
    <x v="1"/>
  </r>
  <r>
    <x v="3696"/>
    <x v="0"/>
    <x v="0"/>
    <x v="30"/>
    <x v="14"/>
    <x v="31"/>
    <x v="3559"/>
    <x v="803"/>
    <x v="82"/>
    <x v="82"/>
    <x v="10"/>
    <x v="14"/>
    <x v="4"/>
    <x v="0"/>
    <x v="0"/>
  </r>
  <r>
    <x v="3709"/>
    <x v="0"/>
    <x v="9"/>
    <x v="127"/>
    <x v="130"/>
    <x v="908"/>
    <x v="1309"/>
    <x v="799"/>
    <x v="82"/>
    <x v="82"/>
    <x v="10"/>
    <x v="14"/>
    <x v="4"/>
    <x v="9"/>
    <x v="9"/>
  </r>
  <r>
    <x v="3710"/>
    <x v="0"/>
    <x v="4"/>
    <x v="101"/>
    <x v="69"/>
    <x v="436"/>
    <x v="3572"/>
    <x v="794"/>
    <x v="82"/>
    <x v="82"/>
    <x v="10"/>
    <x v="14"/>
    <x v="4"/>
    <x v="4"/>
    <x v="4"/>
  </r>
  <r>
    <x v="3701"/>
    <x v="0"/>
    <x v="8"/>
    <x v="4"/>
    <x v="102"/>
    <x v="162"/>
    <x v="3564"/>
    <x v="792"/>
    <x v="82"/>
    <x v="82"/>
    <x v="10"/>
    <x v="14"/>
    <x v="4"/>
    <x v="8"/>
    <x v="8"/>
  </r>
  <r>
    <x v="3697"/>
    <x v="0"/>
    <x v="0"/>
    <x v="13"/>
    <x v="18"/>
    <x v="19"/>
    <x v="3560"/>
    <x v="804"/>
    <x v="82"/>
    <x v="82"/>
    <x v="10"/>
    <x v="14"/>
    <x v="4"/>
    <x v="0"/>
    <x v="0"/>
  </r>
  <r>
    <x v="3704"/>
    <x v="0"/>
    <x v="7"/>
    <x v="11"/>
    <x v="10"/>
    <x v="11"/>
    <x v="3567"/>
    <x v="792"/>
    <x v="82"/>
    <x v="82"/>
    <x v="10"/>
    <x v="14"/>
    <x v="4"/>
    <x v="7"/>
    <x v="7"/>
  </r>
  <r>
    <x v="3704"/>
    <x v="0"/>
    <x v="5"/>
    <x v="79"/>
    <x v="13"/>
    <x v="37"/>
    <x v="3567"/>
    <x v="792"/>
    <x v="82"/>
    <x v="82"/>
    <x v="10"/>
    <x v="14"/>
    <x v="4"/>
    <x v="5"/>
    <x v="5"/>
  </r>
  <r>
    <x v="3708"/>
    <x v="0"/>
    <x v="6"/>
    <x v="19"/>
    <x v="2"/>
    <x v="521"/>
    <x v="3571"/>
    <x v="795"/>
    <x v="82"/>
    <x v="82"/>
    <x v="10"/>
    <x v="14"/>
    <x v="4"/>
    <x v="6"/>
    <x v="6"/>
  </r>
  <r>
    <x v="3711"/>
    <x v="1"/>
    <x v="2"/>
    <x v="78"/>
    <x v="137"/>
    <x v="1208"/>
    <x v="2837"/>
    <x v="789"/>
    <x v="82"/>
    <x v="82"/>
    <x v="10"/>
    <x v="14"/>
    <x v="4"/>
    <x v="2"/>
    <x v="2"/>
  </r>
  <r>
    <x v="3700"/>
    <x v="0"/>
    <x v="0"/>
    <x v="12"/>
    <x v="45"/>
    <x v="6"/>
    <x v="3563"/>
    <x v="796"/>
    <x v="82"/>
    <x v="82"/>
    <x v="10"/>
    <x v="14"/>
    <x v="4"/>
    <x v="0"/>
    <x v="0"/>
  </r>
  <r>
    <x v="3714"/>
    <x v="0"/>
    <x v="2"/>
    <x v="80"/>
    <x v="113"/>
    <x v="887"/>
    <x v="3575"/>
    <x v="794"/>
    <x v="82"/>
    <x v="82"/>
    <x v="10"/>
    <x v="14"/>
    <x v="4"/>
    <x v="2"/>
    <x v="2"/>
  </r>
  <r>
    <x v="3713"/>
    <x v="0"/>
    <x v="6"/>
    <x v="82"/>
    <x v="31"/>
    <x v="391"/>
    <x v="3574"/>
    <x v="802"/>
    <x v="82"/>
    <x v="82"/>
    <x v="10"/>
    <x v="14"/>
    <x v="4"/>
    <x v="6"/>
    <x v="6"/>
  </r>
  <r>
    <x v="3708"/>
    <x v="0"/>
    <x v="8"/>
    <x v="81"/>
    <x v="140"/>
    <x v="3422"/>
    <x v="3571"/>
    <x v="795"/>
    <x v="82"/>
    <x v="82"/>
    <x v="10"/>
    <x v="14"/>
    <x v="4"/>
    <x v="8"/>
    <x v="8"/>
  </r>
  <r>
    <x v="3702"/>
    <x v="0"/>
    <x v="10"/>
    <x v="14"/>
    <x v="49"/>
    <x v="61"/>
    <x v="3565"/>
    <x v="797"/>
    <x v="82"/>
    <x v="82"/>
    <x v="10"/>
    <x v="14"/>
    <x v="4"/>
    <x v="10"/>
    <x v="10"/>
  </r>
  <r>
    <x v="3693"/>
    <x v="0"/>
    <x v="0"/>
    <x v="30"/>
    <x v="65"/>
    <x v="244"/>
    <x v="3556"/>
    <x v="802"/>
    <x v="82"/>
    <x v="82"/>
    <x v="10"/>
    <x v="14"/>
    <x v="4"/>
    <x v="0"/>
    <x v="0"/>
  </r>
  <r>
    <x v="3663"/>
    <x v="0"/>
    <x v="7"/>
    <x v="90"/>
    <x v="21"/>
    <x v="1112"/>
    <x v="2643"/>
    <x v="799"/>
    <x v="82"/>
    <x v="82"/>
    <x v="10"/>
    <x v="14"/>
    <x v="4"/>
    <x v="7"/>
    <x v="7"/>
  </r>
  <r>
    <x v="3663"/>
    <x v="1"/>
    <x v="2"/>
    <x v="320"/>
    <x v="196"/>
    <x v="3436"/>
    <x v="2643"/>
    <x v="799"/>
    <x v="82"/>
    <x v="82"/>
    <x v="10"/>
    <x v="14"/>
    <x v="4"/>
    <x v="2"/>
    <x v="2"/>
  </r>
  <r>
    <x v="3664"/>
    <x v="0"/>
    <x v="7"/>
    <x v="94"/>
    <x v="58"/>
    <x v="257"/>
    <x v="3530"/>
    <x v="800"/>
    <x v="82"/>
    <x v="82"/>
    <x v="10"/>
    <x v="14"/>
    <x v="4"/>
    <x v="7"/>
    <x v="7"/>
  </r>
  <r>
    <x v="3687"/>
    <x v="0"/>
    <x v="6"/>
    <x v="36"/>
    <x v="32"/>
    <x v="319"/>
    <x v="3550"/>
    <x v="796"/>
    <x v="82"/>
    <x v="82"/>
    <x v="10"/>
    <x v="14"/>
    <x v="4"/>
    <x v="6"/>
    <x v="6"/>
  </r>
  <r>
    <x v="3692"/>
    <x v="0"/>
    <x v="5"/>
    <x v="92"/>
    <x v="23"/>
    <x v="13"/>
    <x v="3555"/>
    <x v="801"/>
    <x v="82"/>
    <x v="82"/>
    <x v="10"/>
    <x v="14"/>
    <x v="4"/>
    <x v="5"/>
    <x v="5"/>
  </r>
  <r>
    <x v="3667"/>
    <x v="0"/>
    <x v="7"/>
    <x v="65"/>
    <x v="59"/>
    <x v="194"/>
    <x v="3532"/>
    <x v="786"/>
    <x v="82"/>
    <x v="82"/>
    <x v="10"/>
    <x v="14"/>
    <x v="4"/>
    <x v="7"/>
    <x v="7"/>
  </r>
  <r>
    <x v="3686"/>
    <x v="0"/>
    <x v="8"/>
    <x v="184"/>
    <x v="238"/>
    <x v="1377"/>
    <x v="3444"/>
    <x v="806"/>
    <x v="82"/>
    <x v="82"/>
    <x v="10"/>
    <x v="14"/>
    <x v="4"/>
    <x v="8"/>
    <x v="8"/>
  </r>
  <r>
    <x v="3663"/>
    <x v="0"/>
    <x v="10"/>
    <x v="95"/>
    <x v="125"/>
    <x v="863"/>
    <x v="2643"/>
    <x v="799"/>
    <x v="82"/>
    <x v="82"/>
    <x v="10"/>
    <x v="14"/>
    <x v="4"/>
    <x v="10"/>
    <x v="10"/>
  </r>
  <r>
    <x v="3691"/>
    <x v="0"/>
    <x v="1"/>
    <x v="64"/>
    <x v="218"/>
    <x v="3437"/>
    <x v="3554"/>
    <x v="794"/>
    <x v="82"/>
    <x v="82"/>
    <x v="10"/>
    <x v="14"/>
    <x v="4"/>
    <x v="1"/>
    <x v="1"/>
  </r>
  <r>
    <x v="3665"/>
    <x v="0"/>
    <x v="7"/>
    <x v="30"/>
    <x v="65"/>
    <x v="244"/>
    <x v="629"/>
    <x v="798"/>
    <x v="82"/>
    <x v="82"/>
    <x v="10"/>
    <x v="14"/>
    <x v="4"/>
    <x v="7"/>
    <x v="7"/>
  </r>
  <r>
    <x v="3689"/>
    <x v="0"/>
    <x v="1"/>
    <x v="56"/>
    <x v="114"/>
    <x v="1004"/>
    <x v="3552"/>
    <x v="793"/>
    <x v="82"/>
    <x v="82"/>
    <x v="10"/>
    <x v="14"/>
    <x v="4"/>
    <x v="1"/>
    <x v="1"/>
  </r>
  <r>
    <x v="3662"/>
    <x v="0"/>
    <x v="0"/>
    <x v="92"/>
    <x v="43"/>
    <x v="137"/>
    <x v="3529"/>
    <x v="797"/>
    <x v="82"/>
    <x v="82"/>
    <x v="10"/>
    <x v="14"/>
    <x v="4"/>
    <x v="0"/>
    <x v="0"/>
  </r>
  <r>
    <x v="3686"/>
    <x v="0"/>
    <x v="0"/>
    <x v="52"/>
    <x v="97"/>
    <x v="138"/>
    <x v="3444"/>
    <x v="806"/>
    <x v="82"/>
    <x v="82"/>
    <x v="10"/>
    <x v="14"/>
    <x v="4"/>
    <x v="0"/>
    <x v="0"/>
  </r>
  <r>
    <x v="3689"/>
    <x v="0"/>
    <x v="10"/>
    <x v="57"/>
    <x v="30"/>
    <x v="44"/>
    <x v="3552"/>
    <x v="793"/>
    <x v="82"/>
    <x v="82"/>
    <x v="10"/>
    <x v="14"/>
    <x v="4"/>
    <x v="10"/>
    <x v="10"/>
  </r>
  <r>
    <x v="3663"/>
    <x v="0"/>
    <x v="9"/>
    <x v="240"/>
    <x v="223"/>
    <x v="3438"/>
    <x v="2643"/>
    <x v="799"/>
    <x v="82"/>
    <x v="82"/>
    <x v="10"/>
    <x v="14"/>
    <x v="4"/>
    <x v="9"/>
    <x v="9"/>
  </r>
  <r>
    <x v="3665"/>
    <x v="0"/>
    <x v="3"/>
    <x v="51"/>
    <x v="47"/>
    <x v="39"/>
    <x v="629"/>
    <x v="798"/>
    <x v="82"/>
    <x v="82"/>
    <x v="10"/>
    <x v="14"/>
    <x v="4"/>
    <x v="3"/>
    <x v="3"/>
  </r>
  <r>
    <x v="3665"/>
    <x v="0"/>
    <x v="1"/>
    <x v="60"/>
    <x v="58"/>
    <x v="838"/>
    <x v="629"/>
    <x v="798"/>
    <x v="82"/>
    <x v="82"/>
    <x v="10"/>
    <x v="14"/>
    <x v="4"/>
    <x v="1"/>
    <x v="1"/>
  </r>
  <r>
    <x v="3661"/>
    <x v="0"/>
    <x v="11"/>
    <x v="138"/>
    <x v="164"/>
    <x v="1427"/>
    <x v="3528"/>
    <x v="793"/>
    <x v="82"/>
    <x v="82"/>
    <x v="10"/>
    <x v="14"/>
    <x v="4"/>
    <x v="11"/>
    <x v="11"/>
  </r>
  <r>
    <x v="3691"/>
    <x v="0"/>
    <x v="10"/>
    <x v="31"/>
    <x v="40"/>
    <x v="136"/>
    <x v="3554"/>
    <x v="794"/>
    <x v="82"/>
    <x v="82"/>
    <x v="10"/>
    <x v="14"/>
    <x v="4"/>
    <x v="10"/>
    <x v="10"/>
  </r>
  <r>
    <x v="3663"/>
    <x v="0"/>
    <x v="2"/>
    <x v="339"/>
    <x v="196"/>
    <x v="90"/>
    <x v="2643"/>
    <x v="799"/>
    <x v="82"/>
    <x v="82"/>
    <x v="10"/>
    <x v="14"/>
    <x v="4"/>
    <x v="2"/>
    <x v="2"/>
  </r>
  <r>
    <x v="3660"/>
    <x v="0"/>
    <x v="8"/>
    <x v="138"/>
    <x v="158"/>
    <x v="3439"/>
    <x v="3527"/>
    <x v="790"/>
    <x v="82"/>
    <x v="82"/>
    <x v="10"/>
    <x v="14"/>
    <x v="4"/>
    <x v="8"/>
    <x v="8"/>
  </r>
  <r>
    <x v="3653"/>
    <x v="0"/>
    <x v="8"/>
    <x v="98"/>
    <x v="70"/>
    <x v="2613"/>
    <x v="3521"/>
    <x v="792"/>
    <x v="82"/>
    <x v="82"/>
    <x v="10"/>
    <x v="14"/>
    <x v="4"/>
    <x v="8"/>
    <x v="8"/>
  </r>
  <r>
    <x v="3655"/>
    <x v="0"/>
    <x v="6"/>
    <x v="24"/>
    <x v="76"/>
    <x v="57"/>
    <x v="3523"/>
    <x v="794"/>
    <x v="82"/>
    <x v="82"/>
    <x v="10"/>
    <x v="14"/>
    <x v="4"/>
    <x v="6"/>
    <x v="6"/>
  </r>
  <r>
    <x v="3644"/>
    <x v="0"/>
    <x v="4"/>
    <x v="50"/>
    <x v="59"/>
    <x v="75"/>
    <x v="3513"/>
    <x v="785"/>
    <x v="82"/>
    <x v="82"/>
    <x v="10"/>
    <x v="14"/>
    <x v="4"/>
    <x v="4"/>
    <x v="4"/>
  </r>
  <r>
    <x v="3651"/>
    <x v="0"/>
    <x v="9"/>
    <x v="279"/>
    <x v="286"/>
    <x v="3031"/>
    <x v="3519"/>
    <x v="790"/>
    <x v="82"/>
    <x v="82"/>
    <x v="10"/>
    <x v="14"/>
    <x v="4"/>
    <x v="9"/>
    <x v="9"/>
  </r>
  <r>
    <x v="3659"/>
    <x v="0"/>
    <x v="1"/>
    <x v="4"/>
    <x v="15"/>
    <x v="241"/>
    <x v="3526"/>
    <x v="798"/>
    <x v="82"/>
    <x v="82"/>
    <x v="10"/>
    <x v="14"/>
    <x v="4"/>
    <x v="1"/>
    <x v="1"/>
  </r>
  <r>
    <x v="3666"/>
    <x v="0"/>
    <x v="8"/>
    <x v="145"/>
    <x v="166"/>
    <x v="386"/>
    <x v="3531"/>
    <x v="795"/>
    <x v="82"/>
    <x v="82"/>
    <x v="10"/>
    <x v="14"/>
    <x v="4"/>
    <x v="8"/>
    <x v="8"/>
  </r>
  <r>
    <x v="3657"/>
    <x v="0"/>
    <x v="10"/>
    <x v="5"/>
    <x v="11"/>
    <x v="12"/>
    <x v="3524"/>
    <x v="796"/>
    <x v="82"/>
    <x v="82"/>
    <x v="10"/>
    <x v="14"/>
    <x v="4"/>
    <x v="10"/>
    <x v="10"/>
  </r>
  <r>
    <x v="3645"/>
    <x v="0"/>
    <x v="9"/>
    <x v="78"/>
    <x v="70"/>
    <x v="976"/>
    <x v="3514"/>
    <x v="786"/>
    <x v="82"/>
    <x v="82"/>
    <x v="10"/>
    <x v="14"/>
    <x v="4"/>
    <x v="9"/>
    <x v="9"/>
  </r>
  <r>
    <x v="3647"/>
    <x v="0"/>
    <x v="3"/>
    <x v="135"/>
    <x v="104"/>
    <x v="11"/>
    <x v="3516"/>
    <x v="788"/>
    <x v="82"/>
    <x v="82"/>
    <x v="10"/>
    <x v="14"/>
    <x v="4"/>
    <x v="3"/>
    <x v="3"/>
  </r>
  <r>
    <x v="3679"/>
    <x v="0"/>
    <x v="0"/>
    <x v="5"/>
    <x v="7"/>
    <x v="152"/>
    <x v="3543"/>
    <x v="803"/>
    <x v="82"/>
    <x v="82"/>
    <x v="10"/>
    <x v="14"/>
    <x v="4"/>
    <x v="0"/>
    <x v="0"/>
  </r>
  <r>
    <x v="3673"/>
    <x v="0"/>
    <x v="1"/>
    <x v="206"/>
    <x v="232"/>
    <x v="3440"/>
    <x v="3537"/>
    <x v="797"/>
    <x v="82"/>
    <x v="82"/>
    <x v="10"/>
    <x v="14"/>
    <x v="4"/>
    <x v="1"/>
    <x v="1"/>
  </r>
  <r>
    <x v="3673"/>
    <x v="0"/>
    <x v="7"/>
    <x v="91"/>
    <x v="107"/>
    <x v="1155"/>
    <x v="3537"/>
    <x v="797"/>
    <x v="82"/>
    <x v="82"/>
    <x v="10"/>
    <x v="14"/>
    <x v="4"/>
    <x v="7"/>
    <x v="7"/>
  </r>
  <r>
    <x v="3716"/>
    <x v="0"/>
    <x v="4"/>
    <x v="49"/>
    <x v="102"/>
    <x v="280"/>
    <x v="3577"/>
    <x v="807"/>
    <x v="82"/>
    <x v="82"/>
    <x v="10"/>
    <x v="14"/>
    <x v="4"/>
    <x v="4"/>
    <x v="4"/>
  </r>
  <r>
    <x v="3678"/>
    <x v="0"/>
    <x v="3"/>
    <x v="182"/>
    <x v="111"/>
    <x v="2055"/>
    <x v="3542"/>
    <x v="796"/>
    <x v="82"/>
    <x v="82"/>
    <x v="10"/>
    <x v="14"/>
    <x v="4"/>
    <x v="3"/>
    <x v="3"/>
  </r>
  <r>
    <x v="3695"/>
    <x v="0"/>
    <x v="4"/>
    <x v="125"/>
    <x v="29"/>
    <x v="1246"/>
    <x v="3558"/>
    <x v="786"/>
    <x v="82"/>
    <x v="82"/>
    <x v="10"/>
    <x v="14"/>
    <x v="4"/>
    <x v="4"/>
    <x v="4"/>
  </r>
  <r>
    <x v="3680"/>
    <x v="1"/>
    <x v="2"/>
    <x v="150"/>
    <x v="222"/>
    <x v="2280"/>
    <x v="3544"/>
    <x v="798"/>
    <x v="82"/>
    <x v="82"/>
    <x v="10"/>
    <x v="14"/>
    <x v="4"/>
    <x v="2"/>
    <x v="2"/>
  </r>
  <r>
    <x v="3656"/>
    <x v="0"/>
    <x v="6"/>
    <x v="31"/>
    <x v="75"/>
    <x v="22"/>
    <x v="2643"/>
    <x v="795"/>
    <x v="82"/>
    <x v="82"/>
    <x v="10"/>
    <x v="14"/>
    <x v="4"/>
    <x v="6"/>
    <x v="6"/>
  </r>
  <r>
    <x v="3650"/>
    <x v="0"/>
    <x v="3"/>
    <x v="78"/>
    <x v="90"/>
    <x v="564"/>
    <x v="3518"/>
    <x v="789"/>
    <x v="82"/>
    <x v="82"/>
    <x v="10"/>
    <x v="14"/>
    <x v="4"/>
    <x v="3"/>
    <x v="3"/>
  </r>
  <r>
    <x v="3653"/>
    <x v="0"/>
    <x v="9"/>
    <x v="91"/>
    <x v="108"/>
    <x v="1787"/>
    <x v="3521"/>
    <x v="792"/>
    <x v="82"/>
    <x v="82"/>
    <x v="10"/>
    <x v="14"/>
    <x v="4"/>
    <x v="9"/>
    <x v="9"/>
  </r>
  <r>
    <x v="3646"/>
    <x v="0"/>
    <x v="5"/>
    <x v="21"/>
    <x v="63"/>
    <x v="13"/>
    <x v="3515"/>
    <x v="787"/>
    <x v="82"/>
    <x v="82"/>
    <x v="10"/>
    <x v="14"/>
    <x v="4"/>
    <x v="5"/>
    <x v="5"/>
  </r>
  <r>
    <x v="3658"/>
    <x v="0"/>
    <x v="10"/>
    <x v="6"/>
    <x v="6"/>
    <x v="6"/>
    <x v="3525"/>
    <x v="797"/>
    <x v="82"/>
    <x v="82"/>
    <x v="10"/>
    <x v="14"/>
    <x v="4"/>
    <x v="10"/>
    <x v="10"/>
  </r>
  <r>
    <x v="3672"/>
    <x v="0"/>
    <x v="11"/>
    <x v="112"/>
    <x v="107"/>
    <x v="61"/>
    <x v="1988"/>
    <x v="802"/>
    <x v="82"/>
    <x v="82"/>
    <x v="10"/>
    <x v="14"/>
    <x v="4"/>
    <x v="11"/>
    <x v="11"/>
  </r>
  <r>
    <x v="3685"/>
    <x v="0"/>
    <x v="1"/>
    <x v="95"/>
    <x v="109"/>
    <x v="1231"/>
    <x v="3549"/>
    <x v="807"/>
    <x v="82"/>
    <x v="82"/>
    <x v="10"/>
    <x v="14"/>
    <x v="4"/>
    <x v="1"/>
    <x v="1"/>
  </r>
  <r>
    <x v="3681"/>
    <x v="0"/>
    <x v="1"/>
    <x v="354"/>
    <x v="350"/>
    <x v="3441"/>
    <x v="3545"/>
    <x v="805"/>
    <x v="82"/>
    <x v="82"/>
    <x v="10"/>
    <x v="14"/>
    <x v="4"/>
    <x v="1"/>
    <x v="1"/>
  </r>
  <r>
    <x v="3674"/>
    <x v="0"/>
    <x v="2"/>
    <x v="171"/>
    <x v="297"/>
    <x v="1329"/>
    <x v="3538"/>
    <x v="787"/>
    <x v="82"/>
    <x v="82"/>
    <x v="10"/>
    <x v="14"/>
    <x v="4"/>
    <x v="2"/>
    <x v="2"/>
  </r>
  <r>
    <x v="3673"/>
    <x v="0"/>
    <x v="9"/>
    <x v="231"/>
    <x v="323"/>
    <x v="3442"/>
    <x v="3537"/>
    <x v="797"/>
    <x v="82"/>
    <x v="82"/>
    <x v="10"/>
    <x v="14"/>
    <x v="4"/>
    <x v="9"/>
    <x v="9"/>
  </r>
  <r>
    <x v="3683"/>
    <x v="0"/>
    <x v="10"/>
    <x v="30"/>
    <x v="3"/>
    <x v="1435"/>
    <x v="3547"/>
    <x v="800"/>
    <x v="82"/>
    <x v="82"/>
    <x v="10"/>
    <x v="14"/>
    <x v="4"/>
    <x v="10"/>
    <x v="10"/>
  </r>
  <r>
    <x v="3681"/>
    <x v="0"/>
    <x v="3"/>
    <x v="171"/>
    <x v="268"/>
    <x v="3443"/>
    <x v="3545"/>
    <x v="805"/>
    <x v="82"/>
    <x v="82"/>
    <x v="10"/>
    <x v="14"/>
    <x v="4"/>
    <x v="3"/>
    <x v="3"/>
  </r>
  <r>
    <x v="3690"/>
    <x v="0"/>
    <x v="6"/>
    <x v="65"/>
    <x v="34"/>
    <x v="366"/>
    <x v="3553"/>
    <x v="804"/>
    <x v="82"/>
    <x v="82"/>
    <x v="10"/>
    <x v="14"/>
    <x v="4"/>
    <x v="6"/>
    <x v="6"/>
  </r>
  <r>
    <x v="3716"/>
    <x v="0"/>
    <x v="2"/>
    <x v="147"/>
    <x v="141"/>
    <x v="72"/>
    <x v="3577"/>
    <x v="807"/>
    <x v="82"/>
    <x v="82"/>
    <x v="10"/>
    <x v="14"/>
    <x v="4"/>
    <x v="2"/>
    <x v="2"/>
  </r>
  <r>
    <x v="3695"/>
    <x v="0"/>
    <x v="3"/>
    <x v="99"/>
    <x v="107"/>
    <x v="214"/>
    <x v="3558"/>
    <x v="786"/>
    <x v="82"/>
    <x v="82"/>
    <x v="10"/>
    <x v="14"/>
    <x v="4"/>
    <x v="3"/>
    <x v="3"/>
  </r>
  <r>
    <x v="3644"/>
    <x v="0"/>
    <x v="2"/>
    <x v="89"/>
    <x v="105"/>
    <x v="434"/>
    <x v="3513"/>
    <x v="785"/>
    <x v="82"/>
    <x v="82"/>
    <x v="10"/>
    <x v="14"/>
    <x v="4"/>
    <x v="2"/>
    <x v="2"/>
  </r>
  <r>
    <x v="3650"/>
    <x v="1"/>
    <x v="2"/>
    <x v="88"/>
    <x v="33"/>
    <x v="1720"/>
    <x v="3518"/>
    <x v="789"/>
    <x v="82"/>
    <x v="82"/>
    <x v="10"/>
    <x v="14"/>
    <x v="4"/>
    <x v="2"/>
    <x v="2"/>
  </r>
  <r>
    <x v="3666"/>
    <x v="0"/>
    <x v="3"/>
    <x v="147"/>
    <x v="135"/>
    <x v="434"/>
    <x v="3531"/>
    <x v="795"/>
    <x v="82"/>
    <x v="82"/>
    <x v="10"/>
    <x v="14"/>
    <x v="4"/>
    <x v="3"/>
    <x v="3"/>
  </r>
  <r>
    <x v="3649"/>
    <x v="0"/>
    <x v="5"/>
    <x v="8"/>
    <x v="85"/>
    <x v="31"/>
    <x v="3517"/>
    <x v="786"/>
    <x v="82"/>
    <x v="82"/>
    <x v="10"/>
    <x v="14"/>
    <x v="4"/>
    <x v="5"/>
    <x v="5"/>
  </r>
  <r>
    <x v="3657"/>
    <x v="0"/>
    <x v="6"/>
    <x v="57"/>
    <x v="36"/>
    <x v="83"/>
    <x v="3524"/>
    <x v="796"/>
    <x v="82"/>
    <x v="82"/>
    <x v="10"/>
    <x v="14"/>
    <x v="4"/>
    <x v="6"/>
    <x v="6"/>
  </r>
  <r>
    <x v="3648"/>
    <x v="0"/>
    <x v="2"/>
    <x v="145"/>
    <x v="79"/>
    <x v="3444"/>
    <x v="2409"/>
    <x v="788"/>
    <x v="82"/>
    <x v="82"/>
    <x v="10"/>
    <x v="14"/>
    <x v="4"/>
    <x v="2"/>
    <x v="2"/>
  </r>
  <r>
    <x v="3650"/>
    <x v="0"/>
    <x v="7"/>
    <x v="24"/>
    <x v="1"/>
    <x v="289"/>
    <x v="3518"/>
    <x v="789"/>
    <x v="82"/>
    <x v="82"/>
    <x v="10"/>
    <x v="14"/>
    <x v="4"/>
    <x v="7"/>
    <x v="7"/>
  </r>
  <r>
    <x v="3651"/>
    <x v="0"/>
    <x v="3"/>
    <x v="121"/>
    <x v="28"/>
    <x v="2929"/>
    <x v="3519"/>
    <x v="790"/>
    <x v="82"/>
    <x v="82"/>
    <x v="10"/>
    <x v="14"/>
    <x v="4"/>
    <x v="3"/>
    <x v="3"/>
  </r>
  <r>
    <x v="3657"/>
    <x v="0"/>
    <x v="0"/>
    <x v="79"/>
    <x v="94"/>
    <x v="39"/>
    <x v="3524"/>
    <x v="796"/>
    <x v="82"/>
    <x v="82"/>
    <x v="10"/>
    <x v="14"/>
    <x v="4"/>
    <x v="0"/>
    <x v="0"/>
  </r>
  <r>
    <x v="3646"/>
    <x v="0"/>
    <x v="0"/>
    <x v="11"/>
    <x v="3"/>
    <x v="75"/>
    <x v="3515"/>
    <x v="787"/>
    <x v="82"/>
    <x v="82"/>
    <x v="10"/>
    <x v="14"/>
    <x v="4"/>
    <x v="0"/>
    <x v="0"/>
  </r>
  <r>
    <x v="3648"/>
    <x v="0"/>
    <x v="11"/>
    <x v="58"/>
    <x v="128"/>
    <x v="882"/>
    <x v="2409"/>
    <x v="788"/>
    <x v="82"/>
    <x v="82"/>
    <x v="10"/>
    <x v="14"/>
    <x v="4"/>
    <x v="11"/>
    <x v="11"/>
  </r>
  <r>
    <x v="3648"/>
    <x v="0"/>
    <x v="0"/>
    <x v="57"/>
    <x v="10"/>
    <x v="19"/>
    <x v="2409"/>
    <x v="788"/>
    <x v="82"/>
    <x v="82"/>
    <x v="10"/>
    <x v="14"/>
    <x v="4"/>
    <x v="0"/>
    <x v="0"/>
  </r>
  <r>
    <x v="3645"/>
    <x v="0"/>
    <x v="10"/>
    <x v="37"/>
    <x v="76"/>
    <x v="76"/>
    <x v="3514"/>
    <x v="786"/>
    <x v="82"/>
    <x v="82"/>
    <x v="10"/>
    <x v="14"/>
    <x v="4"/>
    <x v="10"/>
    <x v="10"/>
  </r>
  <r>
    <x v="3650"/>
    <x v="0"/>
    <x v="1"/>
    <x v="97"/>
    <x v="134"/>
    <x v="182"/>
    <x v="3518"/>
    <x v="789"/>
    <x v="82"/>
    <x v="82"/>
    <x v="10"/>
    <x v="14"/>
    <x v="4"/>
    <x v="1"/>
    <x v="1"/>
  </r>
  <r>
    <x v="3644"/>
    <x v="0"/>
    <x v="0"/>
    <x v="21"/>
    <x v="14"/>
    <x v="126"/>
    <x v="3513"/>
    <x v="785"/>
    <x v="82"/>
    <x v="82"/>
    <x v="10"/>
    <x v="14"/>
    <x v="4"/>
    <x v="0"/>
    <x v="0"/>
  </r>
  <r>
    <x v="3654"/>
    <x v="0"/>
    <x v="2"/>
    <x v="106"/>
    <x v="67"/>
    <x v="1998"/>
    <x v="3522"/>
    <x v="793"/>
    <x v="82"/>
    <x v="82"/>
    <x v="10"/>
    <x v="14"/>
    <x v="4"/>
    <x v="2"/>
    <x v="2"/>
  </r>
  <r>
    <x v="3651"/>
    <x v="0"/>
    <x v="10"/>
    <x v="58"/>
    <x v="181"/>
    <x v="3445"/>
    <x v="3519"/>
    <x v="790"/>
    <x v="82"/>
    <x v="82"/>
    <x v="10"/>
    <x v="14"/>
    <x v="4"/>
    <x v="10"/>
    <x v="10"/>
  </r>
  <r>
    <x v="3691"/>
    <x v="0"/>
    <x v="3"/>
    <x v="95"/>
    <x v="33"/>
    <x v="1871"/>
    <x v="3554"/>
    <x v="794"/>
    <x v="82"/>
    <x v="82"/>
    <x v="10"/>
    <x v="14"/>
    <x v="4"/>
    <x v="3"/>
    <x v="3"/>
  </r>
  <r>
    <x v="3686"/>
    <x v="0"/>
    <x v="6"/>
    <x v="183"/>
    <x v="203"/>
    <x v="34"/>
    <x v="3444"/>
    <x v="806"/>
    <x v="82"/>
    <x v="82"/>
    <x v="10"/>
    <x v="14"/>
    <x v="4"/>
    <x v="6"/>
    <x v="6"/>
  </r>
  <r>
    <x v="3693"/>
    <x v="0"/>
    <x v="5"/>
    <x v="0"/>
    <x v="98"/>
    <x v="11"/>
    <x v="3556"/>
    <x v="802"/>
    <x v="82"/>
    <x v="82"/>
    <x v="10"/>
    <x v="14"/>
    <x v="4"/>
    <x v="5"/>
    <x v="5"/>
  </r>
  <r>
    <x v="3659"/>
    <x v="0"/>
    <x v="5"/>
    <x v="16"/>
    <x v="45"/>
    <x v="145"/>
    <x v="3526"/>
    <x v="798"/>
    <x v="82"/>
    <x v="82"/>
    <x v="10"/>
    <x v="14"/>
    <x v="4"/>
    <x v="5"/>
    <x v="5"/>
  </r>
  <r>
    <x v="3689"/>
    <x v="0"/>
    <x v="5"/>
    <x v="6"/>
    <x v="6"/>
    <x v="6"/>
    <x v="3552"/>
    <x v="793"/>
    <x v="82"/>
    <x v="82"/>
    <x v="10"/>
    <x v="14"/>
    <x v="4"/>
    <x v="5"/>
    <x v="5"/>
  </r>
  <r>
    <x v="3661"/>
    <x v="0"/>
    <x v="8"/>
    <x v="143"/>
    <x v="122"/>
    <x v="497"/>
    <x v="3528"/>
    <x v="793"/>
    <x v="82"/>
    <x v="82"/>
    <x v="10"/>
    <x v="14"/>
    <x v="4"/>
    <x v="8"/>
    <x v="8"/>
  </r>
  <r>
    <x v="3688"/>
    <x v="0"/>
    <x v="9"/>
    <x v="53"/>
    <x v="87"/>
    <x v="596"/>
    <x v="3551"/>
    <x v="804"/>
    <x v="82"/>
    <x v="82"/>
    <x v="10"/>
    <x v="14"/>
    <x v="4"/>
    <x v="9"/>
    <x v="9"/>
  </r>
  <r>
    <x v="3660"/>
    <x v="0"/>
    <x v="5"/>
    <x v="13"/>
    <x v="63"/>
    <x v="72"/>
    <x v="3527"/>
    <x v="790"/>
    <x v="82"/>
    <x v="82"/>
    <x v="10"/>
    <x v="14"/>
    <x v="4"/>
    <x v="5"/>
    <x v="5"/>
  </r>
  <r>
    <x v="3662"/>
    <x v="0"/>
    <x v="8"/>
    <x v="2"/>
    <x v="57"/>
    <x v="421"/>
    <x v="3529"/>
    <x v="797"/>
    <x v="82"/>
    <x v="82"/>
    <x v="10"/>
    <x v="14"/>
    <x v="4"/>
    <x v="8"/>
    <x v="8"/>
  </r>
  <r>
    <x v="3717"/>
    <x v="0"/>
    <x v="10"/>
    <x v="1"/>
    <x v="4"/>
    <x v="735"/>
    <x v="3578"/>
    <x v="793"/>
    <x v="82"/>
    <x v="82"/>
    <x v="10"/>
    <x v="14"/>
    <x v="4"/>
    <x v="10"/>
    <x v="10"/>
  </r>
  <r>
    <x v="3717"/>
    <x v="0"/>
    <x v="3"/>
    <x v="51"/>
    <x v="87"/>
    <x v="116"/>
    <x v="3578"/>
    <x v="793"/>
    <x v="82"/>
    <x v="82"/>
    <x v="10"/>
    <x v="14"/>
    <x v="4"/>
    <x v="3"/>
    <x v="3"/>
  </r>
  <r>
    <x v="3662"/>
    <x v="0"/>
    <x v="11"/>
    <x v="33"/>
    <x v="2"/>
    <x v="482"/>
    <x v="3529"/>
    <x v="797"/>
    <x v="82"/>
    <x v="82"/>
    <x v="10"/>
    <x v="14"/>
    <x v="4"/>
    <x v="11"/>
    <x v="11"/>
  </r>
  <r>
    <x v="3688"/>
    <x v="0"/>
    <x v="11"/>
    <x v="24"/>
    <x v="75"/>
    <x v="389"/>
    <x v="3551"/>
    <x v="804"/>
    <x v="82"/>
    <x v="82"/>
    <x v="10"/>
    <x v="14"/>
    <x v="4"/>
    <x v="11"/>
    <x v="11"/>
  </r>
  <r>
    <x v="3662"/>
    <x v="0"/>
    <x v="6"/>
    <x v="70"/>
    <x v="26"/>
    <x v="306"/>
    <x v="3529"/>
    <x v="797"/>
    <x v="82"/>
    <x v="82"/>
    <x v="10"/>
    <x v="14"/>
    <x v="4"/>
    <x v="6"/>
    <x v="6"/>
  </r>
  <r>
    <x v="3668"/>
    <x v="0"/>
    <x v="4"/>
    <x v="104"/>
    <x v="69"/>
    <x v="1725"/>
    <x v="3533"/>
    <x v="787"/>
    <x v="82"/>
    <x v="82"/>
    <x v="10"/>
    <x v="14"/>
    <x v="4"/>
    <x v="4"/>
    <x v="4"/>
  </r>
  <r>
    <x v="3689"/>
    <x v="0"/>
    <x v="3"/>
    <x v="27"/>
    <x v="27"/>
    <x v="28"/>
    <x v="3552"/>
    <x v="793"/>
    <x v="82"/>
    <x v="82"/>
    <x v="10"/>
    <x v="14"/>
    <x v="4"/>
    <x v="3"/>
    <x v="3"/>
  </r>
  <r>
    <x v="3687"/>
    <x v="0"/>
    <x v="8"/>
    <x v="125"/>
    <x v="128"/>
    <x v="885"/>
    <x v="3550"/>
    <x v="796"/>
    <x v="82"/>
    <x v="82"/>
    <x v="10"/>
    <x v="14"/>
    <x v="4"/>
    <x v="8"/>
    <x v="8"/>
  </r>
  <r>
    <x v="3717"/>
    <x v="0"/>
    <x v="2"/>
    <x v="38"/>
    <x v="58"/>
    <x v="52"/>
    <x v="3578"/>
    <x v="793"/>
    <x v="82"/>
    <x v="82"/>
    <x v="10"/>
    <x v="14"/>
    <x v="4"/>
    <x v="2"/>
    <x v="2"/>
  </r>
  <r>
    <x v="3669"/>
    <x v="0"/>
    <x v="5"/>
    <x v="9"/>
    <x v="43"/>
    <x v="183"/>
    <x v="3534"/>
    <x v="801"/>
    <x v="82"/>
    <x v="82"/>
    <x v="10"/>
    <x v="14"/>
    <x v="4"/>
    <x v="5"/>
    <x v="5"/>
  </r>
  <r>
    <x v="3664"/>
    <x v="0"/>
    <x v="4"/>
    <x v="103"/>
    <x v="152"/>
    <x v="1316"/>
    <x v="3530"/>
    <x v="800"/>
    <x v="82"/>
    <x v="82"/>
    <x v="10"/>
    <x v="14"/>
    <x v="4"/>
    <x v="4"/>
    <x v="4"/>
  </r>
  <r>
    <x v="3662"/>
    <x v="0"/>
    <x v="5"/>
    <x v="20"/>
    <x v="6"/>
    <x v="7"/>
    <x v="3529"/>
    <x v="797"/>
    <x v="82"/>
    <x v="82"/>
    <x v="10"/>
    <x v="14"/>
    <x v="4"/>
    <x v="5"/>
    <x v="5"/>
  </r>
  <r>
    <x v="3704"/>
    <x v="0"/>
    <x v="6"/>
    <x v="35"/>
    <x v="51"/>
    <x v="63"/>
    <x v="3567"/>
    <x v="792"/>
    <x v="82"/>
    <x v="82"/>
    <x v="10"/>
    <x v="14"/>
    <x v="4"/>
    <x v="6"/>
    <x v="6"/>
  </r>
  <r>
    <x v="3697"/>
    <x v="0"/>
    <x v="6"/>
    <x v="11"/>
    <x v="56"/>
    <x v="164"/>
    <x v="3560"/>
    <x v="804"/>
    <x v="82"/>
    <x v="82"/>
    <x v="10"/>
    <x v="14"/>
    <x v="4"/>
    <x v="6"/>
    <x v="6"/>
  </r>
  <r>
    <x v="3698"/>
    <x v="0"/>
    <x v="2"/>
    <x v="52"/>
    <x v="72"/>
    <x v="365"/>
    <x v="3561"/>
    <x v="798"/>
    <x v="82"/>
    <x v="82"/>
    <x v="10"/>
    <x v="14"/>
    <x v="4"/>
    <x v="2"/>
    <x v="2"/>
  </r>
  <r>
    <x v="3714"/>
    <x v="0"/>
    <x v="1"/>
    <x v="2"/>
    <x v="96"/>
    <x v="1007"/>
    <x v="3575"/>
    <x v="794"/>
    <x v="82"/>
    <x v="82"/>
    <x v="10"/>
    <x v="14"/>
    <x v="4"/>
    <x v="1"/>
    <x v="1"/>
  </r>
  <r>
    <x v="3700"/>
    <x v="0"/>
    <x v="10"/>
    <x v="20"/>
    <x v="12"/>
    <x v="6"/>
    <x v="3563"/>
    <x v="796"/>
    <x v="82"/>
    <x v="82"/>
    <x v="10"/>
    <x v="14"/>
    <x v="4"/>
    <x v="10"/>
    <x v="10"/>
  </r>
  <r>
    <x v="3713"/>
    <x v="0"/>
    <x v="7"/>
    <x v="24"/>
    <x v="61"/>
    <x v="187"/>
    <x v="3574"/>
    <x v="802"/>
    <x v="82"/>
    <x v="82"/>
    <x v="10"/>
    <x v="14"/>
    <x v="4"/>
    <x v="7"/>
    <x v="7"/>
  </r>
  <r>
    <x v="3696"/>
    <x v="0"/>
    <x v="9"/>
    <x v="88"/>
    <x v="103"/>
    <x v="161"/>
    <x v="3559"/>
    <x v="803"/>
    <x v="82"/>
    <x v="82"/>
    <x v="10"/>
    <x v="14"/>
    <x v="4"/>
    <x v="9"/>
    <x v="9"/>
  </r>
  <r>
    <x v="3713"/>
    <x v="0"/>
    <x v="3"/>
    <x v="94"/>
    <x v="114"/>
    <x v="178"/>
    <x v="3574"/>
    <x v="802"/>
    <x v="82"/>
    <x v="82"/>
    <x v="10"/>
    <x v="14"/>
    <x v="4"/>
    <x v="3"/>
    <x v="3"/>
  </r>
  <r>
    <x v="3714"/>
    <x v="0"/>
    <x v="9"/>
    <x v="14"/>
    <x v="39"/>
    <x v="895"/>
    <x v="3575"/>
    <x v="794"/>
    <x v="82"/>
    <x v="82"/>
    <x v="10"/>
    <x v="14"/>
    <x v="4"/>
    <x v="9"/>
    <x v="9"/>
  </r>
  <r>
    <x v="3706"/>
    <x v="0"/>
    <x v="5"/>
    <x v="10"/>
    <x v="94"/>
    <x v="34"/>
    <x v="3569"/>
    <x v="785"/>
    <x v="82"/>
    <x v="82"/>
    <x v="10"/>
    <x v="14"/>
    <x v="4"/>
    <x v="5"/>
    <x v="5"/>
  </r>
  <r>
    <x v="3664"/>
    <x v="1"/>
    <x v="2"/>
    <x v="297"/>
    <x v="270"/>
    <x v="1672"/>
    <x v="3530"/>
    <x v="800"/>
    <x v="82"/>
    <x v="82"/>
    <x v="10"/>
    <x v="14"/>
    <x v="4"/>
    <x v="2"/>
    <x v="2"/>
  </r>
  <r>
    <x v="3711"/>
    <x v="0"/>
    <x v="4"/>
    <x v="65"/>
    <x v="75"/>
    <x v="1195"/>
    <x v="2837"/>
    <x v="789"/>
    <x v="82"/>
    <x v="82"/>
    <x v="10"/>
    <x v="14"/>
    <x v="4"/>
    <x v="4"/>
    <x v="4"/>
  </r>
  <r>
    <x v="3667"/>
    <x v="0"/>
    <x v="3"/>
    <x v="80"/>
    <x v="64"/>
    <x v="363"/>
    <x v="3532"/>
    <x v="786"/>
    <x v="82"/>
    <x v="82"/>
    <x v="10"/>
    <x v="14"/>
    <x v="4"/>
    <x v="3"/>
    <x v="3"/>
  </r>
  <r>
    <x v="3669"/>
    <x v="0"/>
    <x v="6"/>
    <x v="84"/>
    <x v="57"/>
    <x v="72"/>
    <x v="3534"/>
    <x v="801"/>
    <x v="82"/>
    <x v="82"/>
    <x v="10"/>
    <x v="14"/>
    <x v="4"/>
    <x v="6"/>
    <x v="6"/>
  </r>
  <r>
    <x v="3687"/>
    <x v="0"/>
    <x v="5"/>
    <x v="79"/>
    <x v="65"/>
    <x v="3"/>
    <x v="3550"/>
    <x v="796"/>
    <x v="82"/>
    <x v="82"/>
    <x v="10"/>
    <x v="14"/>
    <x v="4"/>
    <x v="5"/>
    <x v="5"/>
  </r>
  <r>
    <x v="3660"/>
    <x v="0"/>
    <x v="6"/>
    <x v="42"/>
    <x v="90"/>
    <x v="2723"/>
    <x v="3527"/>
    <x v="790"/>
    <x v="82"/>
    <x v="82"/>
    <x v="10"/>
    <x v="14"/>
    <x v="4"/>
    <x v="6"/>
    <x v="6"/>
  </r>
  <r>
    <x v="3665"/>
    <x v="0"/>
    <x v="0"/>
    <x v="79"/>
    <x v="94"/>
    <x v="39"/>
    <x v="629"/>
    <x v="798"/>
    <x v="82"/>
    <x v="82"/>
    <x v="10"/>
    <x v="14"/>
    <x v="4"/>
    <x v="0"/>
    <x v="0"/>
  </r>
  <r>
    <x v="3691"/>
    <x v="0"/>
    <x v="7"/>
    <x v="70"/>
    <x v="47"/>
    <x v="1080"/>
    <x v="3554"/>
    <x v="794"/>
    <x v="82"/>
    <x v="82"/>
    <x v="10"/>
    <x v="14"/>
    <x v="4"/>
    <x v="7"/>
    <x v="7"/>
  </r>
  <r>
    <x v="3669"/>
    <x v="0"/>
    <x v="1"/>
    <x v="85"/>
    <x v="152"/>
    <x v="2561"/>
    <x v="3534"/>
    <x v="801"/>
    <x v="82"/>
    <x v="82"/>
    <x v="10"/>
    <x v="14"/>
    <x v="4"/>
    <x v="1"/>
    <x v="1"/>
  </r>
  <r>
    <x v="3667"/>
    <x v="0"/>
    <x v="2"/>
    <x v="182"/>
    <x v="135"/>
    <x v="1291"/>
    <x v="3532"/>
    <x v="786"/>
    <x v="82"/>
    <x v="82"/>
    <x v="10"/>
    <x v="14"/>
    <x v="4"/>
    <x v="2"/>
    <x v="2"/>
  </r>
  <r>
    <x v="3665"/>
    <x v="0"/>
    <x v="10"/>
    <x v="7"/>
    <x v="43"/>
    <x v="50"/>
    <x v="629"/>
    <x v="798"/>
    <x v="82"/>
    <x v="82"/>
    <x v="10"/>
    <x v="14"/>
    <x v="4"/>
    <x v="10"/>
    <x v="10"/>
  </r>
  <r>
    <x v="3668"/>
    <x v="1"/>
    <x v="2"/>
    <x v="136"/>
    <x v="124"/>
    <x v="312"/>
    <x v="3533"/>
    <x v="787"/>
    <x v="82"/>
    <x v="82"/>
    <x v="10"/>
    <x v="14"/>
    <x v="4"/>
    <x v="2"/>
    <x v="2"/>
  </r>
  <r>
    <x v="3663"/>
    <x v="0"/>
    <x v="1"/>
    <x v="242"/>
    <x v="297"/>
    <x v="3446"/>
    <x v="2643"/>
    <x v="799"/>
    <x v="82"/>
    <x v="82"/>
    <x v="10"/>
    <x v="14"/>
    <x v="4"/>
    <x v="1"/>
    <x v="1"/>
  </r>
  <r>
    <x v="3689"/>
    <x v="0"/>
    <x v="7"/>
    <x v="3"/>
    <x v="16"/>
    <x v="93"/>
    <x v="3552"/>
    <x v="793"/>
    <x v="82"/>
    <x v="82"/>
    <x v="10"/>
    <x v="14"/>
    <x v="4"/>
    <x v="7"/>
    <x v="7"/>
  </r>
  <r>
    <x v="3667"/>
    <x v="0"/>
    <x v="11"/>
    <x v="78"/>
    <x v="125"/>
    <x v="813"/>
    <x v="3532"/>
    <x v="786"/>
    <x v="82"/>
    <x v="82"/>
    <x v="10"/>
    <x v="14"/>
    <x v="4"/>
    <x v="11"/>
    <x v="11"/>
  </r>
  <r>
    <x v="3687"/>
    <x v="0"/>
    <x v="0"/>
    <x v="11"/>
    <x v="56"/>
    <x v="164"/>
    <x v="3550"/>
    <x v="796"/>
    <x v="82"/>
    <x v="82"/>
    <x v="10"/>
    <x v="14"/>
    <x v="4"/>
    <x v="0"/>
    <x v="0"/>
  </r>
  <r>
    <x v="3646"/>
    <x v="0"/>
    <x v="3"/>
    <x v="56"/>
    <x v="99"/>
    <x v="2001"/>
    <x v="3515"/>
    <x v="787"/>
    <x v="82"/>
    <x v="82"/>
    <x v="10"/>
    <x v="14"/>
    <x v="4"/>
    <x v="3"/>
    <x v="3"/>
  </r>
  <r>
    <x v="3665"/>
    <x v="0"/>
    <x v="2"/>
    <x v="95"/>
    <x v="109"/>
    <x v="1231"/>
    <x v="629"/>
    <x v="798"/>
    <x v="82"/>
    <x v="82"/>
    <x v="10"/>
    <x v="14"/>
    <x v="4"/>
    <x v="2"/>
    <x v="2"/>
  </r>
  <r>
    <x v="3664"/>
    <x v="0"/>
    <x v="10"/>
    <x v="59"/>
    <x v="137"/>
    <x v="34"/>
    <x v="3530"/>
    <x v="800"/>
    <x v="82"/>
    <x v="82"/>
    <x v="10"/>
    <x v="14"/>
    <x v="4"/>
    <x v="10"/>
    <x v="10"/>
  </r>
  <r>
    <x v="3659"/>
    <x v="0"/>
    <x v="3"/>
    <x v="17"/>
    <x v="8"/>
    <x v="9"/>
    <x v="3526"/>
    <x v="798"/>
    <x v="82"/>
    <x v="82"/>
    <x v="10"/>
    <x v="14"/>
    <x v="4"/>
    <x v="3"/>
    <x v="3"/>
  </r>
  <r>
    <x v="3663"/>
    <x v="0"/>
    <x v="4"/>
    <x v="67"/>
    <x v="111"/>
    <x v="3447"/>
    <x v="2643"/>
    <x v="799"/>
    <x v="82"/>
    <x v="82"/>
    <x v="10"/>
    <x v="14"/>
    <x v="4"/>
    <x v="4"/>
    <x v="4"/>
  </r>
  <r>
    <x v="3645"/>
    <x v="0"/>
    <x v="4"/>
    <x v="35"/>
    <x v="44"/>
    <x v="287"/>
    <x v="3514"/>
    <x v="786"/>
    <x v="82"/>
    <x v="82"/>
    <x v="10"/>
    <x v="14"/>
    <x v="4"/>
    <x v="4"/>
    <x v="4"/>
  </r>
  <r>
    <x v="3644"/>
    <x v="0"/>
    <x v="8"/>
    <x v="84"/>
    <x v="2"/>
    <x v="34"/>
    <x v="3513"/>
    <x v="785"/>
    <x v="82"/>
    <x v="82"/>
    <x v="10"/>
    <x v="14"/>
    <x v="4"/>
    <x v="8"/>
    <x v="8"/>
  </r>
  <r>
    <x v="3664"/>
    <x v="0"/>
    <x v="1"/>
    <x v="227"/>
    <x v="269"/>
    <x v="3448"/>
    <x v="3530"/>
    <x v="800"/>
    <x v="82"/>
    <x v="82"/>
    <x v="10"/>
    <x v="14"/>
    <x v="4"/>
    <x v="1"/>
    <x v="1"/>
  </r>
  <r>
    <x v="3686"/>
    <x v="0"/>
    <x v="4"/>
    <x v="146"/>
    <x v="268"/>
    <x v="3449"/>
    <x v="3444"/>
    <x v="806"/>
    <x v="82"/>
    <x v="82"/>
    <x v="10"/>
    <x v="14"/>
    <x v="4"/>
    <x v="4"/>
    <x v="4"/>
  </r>
  <r>
    <x v="3662"/>
    <x v="0"/>
    <x v="4"/>
    <x v="4"/>
    <x v="44"/>
    <x v="330"/>
    <x v="3529"/>
    <x v="797"/>
    <x v="82"/>
    <x v="82"/>
    <x v="10"/>
    <x v="14"/>
    <x v="4"/>
    <x v="4"/>
    <x v="4"/>
  </r>
  <r>
    <x v="3665"/>
    <x v="0"/>
    <x v="4"/>
    <x v="70"/>
    <x v="61"/>
    <x v="312"/>
    <x v="629"/>
    <x v="798"/>
    <x v="82"/>
    <x v="82"/>
    <x v="10"/>
    <x v="14"/>
    <x v="4"/>
    <x v="4"/>
    <x v="4"/>
  </r>
  <r>
    <x v="3691"/>
    <x v="0"/>
    <x v="9"/>
    <x v="110"/>
    <x v="166"/>
    <x v="2604"/>
    <x v="3554"/>
    <x v="794"/>
    <x v="82"/>
    <x v="82"/>
    <x v="10"/>
    <x v="14"/>
    <x v="4"/>
    <x v="9"/>
    <x v="9"/>
  </r>
  <r>
    <x v="3717"/>
    <x v="0"/>
    <x v="1"/>
    <x v="38"/>
    <x v="99"/>
    <x v="148"/>
    <x v="3578"/>
    <x v="793"/>
    <x v="82"/>
    <x v="82"/>
    <x v="10"/>
    <x v="14"/>
    <x v="4"/>
    <x v="1"/>
    <x v="1"/>
  </r>
  <r>
    <x v="3718"/>
    <x v="1"/>
    <x v="2"/>
    <x v="152"/>
    <x v="147"/>
    <x v="9"/>
    <x v="426"/>
    <x v="791"/>
    <x v="82"/>
    <x v="82"/>
    <x v="10"/>
    <x v="14"/>
    <x v="4"/>
    <x v="2"/>
    <x v="2"/>
  </r>
  <r>
    <x v="3690"/>
    <x v="0"/>
    <x v="10"/>
    <x v="15"/>
    <x v="30"/>
    <x v="33"/>
    <x v="3553"/>
    <x v="804"/>
    <x v="82"/>
    <x v="82"/>
    <x v="10"/>
    <x v="14"/>
    <x v="4"/>
    <x v="10"/>
    <x v="10"/>
  </r>
  <r>
    <x v="3684"/>
    <x v="0"/>
    <x v="4"/>
    <x v="51"/>
    <x v="49"/>
    <x v="1363"/>
    <x v="3548"/>
    <x v="793"/>
    <x v="82"/>
    <x v="82"/>
    <x v="10"/>
    <x v="14"/>
    <x v="4"/>
    <x v="4"/>
    <x v="4"/>
  </r>
  <r>
    <x v="3673"/>
    <x v="0"/>
    <x v="8"/>
    <x v="41"/>
    <x v="82"/>
    <x v="3450"/>
    <x v="3537"/>
    <x v="797"/>
    <x v="82"/>
    <x v="82"/>
    <x v="10"/>
    <x v="14"/>
    <x v="4"/>
    <x v="8"/>
    <x v="8"/>
  </r>
  <r>
    <x v="3683"/>
    <x v="0"/>
    <x v="4"/>
    <x v="48"/>
    <x v="47"/>
    <x v="532"/>
    <x v="3547"/>
    <x v="800"/>
    <x v="82"/>
    <x v="82"/>
    <x v="10"/>
    <x v="14"/>
    <x v="4"/>
    <x v="4"/>
    <x v="4"/>
  </r>
  <r>
    <x v="3684"/>
    <x v="0"/>
    <x v="9"/>
    <x v="135"/>
    <x v="159"/>
    <x v="977"/>
    <x v="3548"/>
    <x v="793"/>
    <x v="82"/>
    <x v="82"/>
    <x v="10"/>
    <x v="14"/>
    <x v="4"/>
    <x v="9"/>
    <x v="9"/>
  </r>
  <r>
    <x v="3672"/>
    <x v="0"/>
    <x v="5"/>
    <x v="21"/>
    <x v="14"/>
    <x v="126"/>
    <x v="1988"/>
    <x v="802"/>
    <x v="82"/>
    <x v="82"/>
    <x v="10"/>
    <x v="14"/>
    <x v="4"/>
    <x v="5"/>
    <x v="5"/>
  </r>
  <r>
    <x v="3676"/>
    <x v="0"/>
    <x v="9"/>
    <x v="40"/>
    <x v="48"/>
    <x v="54"/>
    <x v="3540"/>
    <x v="804"/>
    <x v="82"/>
    <x v="82"/>
    <x v="10"/>
    <x v="14"/>
    <x v="4"/>
    <x v="9"/>
    <x v="9"/>
  </r>
  <r>
    <x v="3678"/>
    <x v="0"/>
    <x v="4"/>
    <x v="124"/>
    <x v="134"/>
    <x v="165"/>
    <x v="3542"/>
    <x v="796"/>
    <x v="82"/>
    <x v="82"/>
    <x v="10"/>
    <x v="14"/>
    <x v="4"/>
    <x v="4"/>
    <x v="4"/>
  </r>
  <r>
    <x v="3672"/>
    <x v="0"/>
    <x v="0"/>
    <x v="5"/>
    <x v="16"/>
    <x v="17"/>
    <x v="1988"/>
    <x v="802"/>
    <x v="82"/>
    <x v="82"/>
    <x v="10"/>
    <x v="14"/>
    <x v="4"/>
    <x v="0"/>
    <x v="0"/>
  </r>
  <r>
    <x v="3674"/>
    <x v="0"/>
    <x v="0"/>
    <x v="53"/>
    <x v="15"/>
    <x v="12"/>
    <x v="3538"/>
    <x v="787"/>
    <x v="82"/>
    <x v="82"/>
    <x v="10"/>
    <x v="14"/>
    <x v="4"/>
    <x v="0"/>
    <x v="0"/>
  </r>
  <r>
    <x v="3683"/>
    <x v="0"/>
    <x v="2"/>
    <x v="38"/>
    <x v="119"/>
    <x v="68"/>
    <x v="3547"/>
    <x v="800"/>
    <x v="82"/>
    <x v="82"/>
    <x v="10"/>
    <x v="14"/>
    <x v="4"/>
    <x v="2"/>
    <x v="2"/>
  </r>
  <r>
    <x v="3679"/>
    <x v="0"/>
    <x v="10"/>
    <x v="51"/>
    <x v="75"/>
    <x v="37"/>
    <x v="3543"/>
    <x v="803"/>
    <x v="82"/>
    <x v="82"/>
    <x v="10"/>
    <x v="14"/>
    <x v="4"/>
    <x v="10"/>
    <x v="10"/>
  </r>
  <r>
    <x v="3690"/>
    <x v="0"/>
    <x v="3"/>
    <x v="60"/>
    <x v="49"/>
    <x v="1428"/>
    <x v="3553"/>
    <x v="804"/>
    <x v="82"/>
    <x v="82"/>
    <x v="10"/>
    <x v="14"/>
    <x v="4"/>
    <x v="3"/>
    <x v="3"/>
  </r>
  <r>
    <x v="3683"/>
    <x v="0"/>
    <x v="1"/>
    <x v="35"/>
    <x v="2"/>
    <x v="389"/>
    <x v="3547"/>
    <x v="800"/>
    <x v="82"/>
    <x v="82"/>
    <x v="10"/>
    <x v="14"/>
    <x v="4"/>
    <x v="1"/>
    <x v="1"/>
  </r>
  <r>
    <x v="3676"/>
    <x v="1"/>
    <x v="2"/>
    <x v="32"/>
    <x v="137"/>
    <x v="187"/>
    <x v="3540"/>
    <x v="804"/>
    <x v="82"/>
    <x v="82"/>
    <x v="10"/>
    <x v="14"/>
    <x v="4"/>
    <x v="2"/>
    <x v="2"/>
  </r>
  <r>
    <x v="3683"/>
    <x v="0"/>
    <x v="8"/>
    <x v="37"/>
    <x v="27"/>
    <x v="1800"/>
    <x v="3547"/>
    <x v="800"/>
    <x v="82"/>
    <x v="82"/>
    <x v="10"/>
    <x v="14"/>
    <x v="4"/>
    <x v="8"/>
    <x v="8"/>
  </r>
  <r>
    <x v="3678"/>
    <x v="0"/>
    <x v="10"/>
    <x v="89"/>
    <x v="70"/>
    <x v="154"/>
    <x v="3542"/>
    <x v="796"/>
    <x v="82"/>
    <x v="82"/>
    <x v="10"/>
    <x v="14"/>
    <x v="4"/>
    <x v="10"/>
    <x v="10"/>
  </r>
  <r>
    <x v="3690"/>
    <x v="0"/>
    <x v="0"/>
    <x v="7"/>
    <x v="62"/>
    <x v="69"/>
    <x v="3553"/>
    <x v="804"/>
    <x v="82"/>
    <x v="82"/>
    <x v="10"/>
    <x v="14"/>
    <x v="4"/>
    <x v="0"/>
    <x v="0"/>
  </r>
  <r>
    <x v="3685"/>
    <x v="0"/>
    <x v="7"/>
    <x v="26"/>
    <x v="30"/>
    <x v="181"/>
    <x v="3549"/>
    <x v="807"/>
    <x v="82"/>
    <x v="82"/>
    <x v="10"/>
    <x v="14"/>
    <x v="4"/>
    <x v="7"/>
    <x v="7"/>
  </r>
  <r>
    <x v="3684"/>
    <x v="0"/>
    <x v="1"/>
    <x v="124"/>
    <x v="162"/>
    <x v="132"/>
    <x v="3548"/>
    <x v="793"/>
    <x v="82"/>
    <x v="82"/>
    <x v="10"/>
    <x v="14"/>
    <x v="4"/>
    <x v="1"/>
    <x v="1"/>
  </r>
  <r>
    <x v="3690"/>
    <x v="0"/>
    <x v="1"/>
    <x v="127"/>
    <x v="161"/>
    <x v="3319"/>
    <x v="3553"/>
    <x v="804"/>
    <x v="82"/>
    <x v="82"/>
    <x v="10"/>
    <x v="14"/>
    <x v="4"/>
    <x v="1"/>
    <x v="1"/>
  </r>
  <r>
    <x v="3694"/>
    <x v="0"/>
    <x v="7"/>
    <x v="5"/>
    <x v="8"/>
    <x v="10"/>
    <x v="3557"/>
    <x v="800"/>
    <x v="82"/>
    <x v="82"/>
    <x v="10"/>
    <x v="14"/>
    <x v="4"/>
    <x v="7"/>
    <x v="7"/>
  </r>
  <r>
    <x v="3674"/>
    <x v="0"/>
    <x v="11"/>
    <x v="44"/>
    <x v="215"/>
    <x v="39"/>
    <x v="3538"/>
    <x v="787"/>
    <x v="82"/>
    <x v="82"/>
    <x v="10"/>
    <x v="14"/>
    <x v="4"/>
    <x v="11"/>
    <x v="11"/>
  </r>
  <r>
    <x v="3698"/>
    <x v="0"/>
    <x v="3"/>
    <x v="40"/>
    <x v="60"/>
    <x v="67"/>
    <x v="3561"/>
    <x v="798"/>
    <x v="82"/>
    <x v="82"/>
    <x v="10"/>
    <x v="14"/>
    <x v="4"/>
    <x v="3"/>
    <x v="3"/>
  </r>
  <r>
    <x v="3697"/>
    <x v="0"/>
    <x v="11"/>
    <x v="51"/>
    <x v="48"/>
    <x v="93"/>
    <x v="3560"/>
    <x v="804"/>
    <x v="82"/>
    <x v="82"/>
    <x v="10"/>
    <x v="14"/>
    <x v="4"/>
    <x v="11"/>
    <x v="11"/>
  </r>
  <r>
    <x v="3698"/>
    <x v="0"/>
    <x v="8"/>
    <x v="82"/>
    <x v="102"/>
    <x v="185"/>
    <x v="3561"/>
    <x v="798"/>
    <x v="82"/>
    <x v="82"/>
    <x v="10"/>
    <x v="14"/>
    <x v="4"/>
    <x v="8"/>
    <x v="8"/>
  </r>
  <r>
    <x v="3698"/>
    <x v="0"/>
    <x v="7"/>
    <x v="3"/>
    <x v="23"/>
    <x v="31"/>
    <x v="3561"/>
    <x v="798"/>
    <x v="82"/>
    <x v="82"/>
    <x v="10"/>
    <x v="14"/>
    <x v="4"/>
    <x v="7"/>
    <x v="7"/>
  </r>
  <r>
    <x v="3696"/>
    <x v="0"/>
    <x v="1"/>
    <x v="81"/>
    <x v="95"/>
    <x v="134"/>
    <x v="3559"/>
    <x v="803"/>
    <x v="82"/>
    <x v="82"/>
    <x v="10"/>
    <x v="14"/>
    <x v="4"/>
    <x v="1"/>
    <x v="1"/>
  </r>
  <r>
    <x v="3711"/>
    <x v="0"/>
    <x v="2"/>
    <x v="98"/>
    <x v="137"/>
    <x v="746"/>
    <x v="2837"/>
    <x v="789"/>
    <x v="82"/>
    <x v="82"/>
    <x v="10"/>
    <x v="14"/>
    <x v="4"/>
    <x v="2"/>
    <x v="2"/>
  </r>
  <r>
    <x v="3714"/>
    <x v="1"/>
    <x v="2"/>
    <x v="91"/>
    <x v="113"/>
    <x v="76"/>
    <x v="3575"/>
    <x v="794"/>
    <x v="82"/>
    <x v="82"/>
    <x v="10"/>
    <x v="14"/>
    <x v="4"/>
    <x v="2"/>
    <x v="2"/>
  </r>
  <r>
    <x v="3702"/>
    <x v="0"/>
    <x v="3"/>
    <x v="68"/>
    <x v="25"/>
    <x v="191"/>
    <x v="3565"/>
    <x v="797"/>
    <x v="82"/>
    <x v="82"/>
    <x v="10"/>
    <x v="14"/>
    <x v="4"/>
    <x v="3"/>
    <x v="3"/>
  </r>
  <r>
    <x v="3705"/>
    <x v="1"/>
    <x v="2"/>
    <x v="73"/>
    <x v="77"/>
    <x v="123"/>
    <x v="3568"/>
    <x v="807"/>
    <x v="82"/>
    <x v="82"/>
    <x v="10"/>
    <x v="14"/>
    <x v="4"/>
    <x v="2"/>
    <x v="2"/>
  </r>
  <r>
    <x v="3706"/>
    <x v="0"/>
    <x v="0"/>
    <x v="5"/>
    <x v="43"/>
    <x v="6"/>
    <x v="3569"/>
    <x v="785"/>
    <x v="82"/>
    <x v="82"/>
    <x v="10"/>
    <x v="14"/>
    <x v="4"/>
    <x v="0"/>
    <x v="0"/>
  </r>
  <r>
    <x v="3699"/>
    <x v="0"/>
    <x v="3"/>
    <x v="56"/>
    <x v="83"/>
    <x v="749"/>
    <x v="3562"/>
    <x v="793"/>
    <x v="82"/>
    <x v="82"/>
    <x v="10"/>
    <x v="14"/>
    <x v="4"/>
    <x v="3"/>
    <x v="3"/>
  </r>
  <r>
    <x v="3700"/>
    <x v="0"/>
    <x v="11"/>
    <x v="10"/>
    <x v="9"/>
    <x v="9"/>
    <x v="3563"/>
    <x v="796"/>
    <x v="82"/>
    <x v="82"/>
    <x v="10"/>
    <x v="14"/>
    <x v="4"/>
    <x v="11"/>
    <x v="11"/>
  </r>
  <r>
    <x v="3708"/>
    <x v="0"/>
    <x v="2"/>
    <x v="129"/>
    <x v="185"/>
    <x v="3451"/>
    <x v="3571"/>
    <x v="795"/>
    <x v="82"/>
    <x v="82"/>
    <x v="10"/>
    <x v="14"/>
    <x v="4"/>
    <x v="2"/>
    <x v="2"/>
  </r>
  <r>
    <x v="3710"/>
    <x v="0"/>
    <x v="0"/>
    <x v="63"/>
    <x v="30"/>
    <x v="209"/>
    <x v="3572"/>
    <x v="794"/>
    <x v="82"/>
    <x v="82"/>
    <x v="10"/>
    <x v="14"/>
    <x v="4"/>
    <x v="0"/>
    <x v="0"/>
  </r>
  <r>
    <x v="3705"/>
    <x v="0"/>
    <x v="9"/>
    <x v="88"/>
    <x v="67"/>
    <x v="1639"/>
    <x v="3568"/>
    <x v="807"/>
    <x v="82"/>
    <x v="82"/>
    <x v="10"/>
    <x v="14"/>
    <x v="4"/>
    <x v="9"/>
    <x v="9"/>
  </r>
  <r>
    <x v="3714"/>
    <x v="0"/>
    <x v="8"/>
    <x v="56"/>
    <x v="49"/>
    <x v="975"/>
    <x v="3575"/>
    <x v="794"/>
    <x v="82"/>
    <x v="82"/>
    <x v="10"/>
    <x v="14"/>
    <x v="4"/>
    <x v="8"/>
    <x v="8"/>
  </r>
  <r>
    <x v="3704"/>
    <x v="0"/>
    <x v="3"/>
    <x v="33"/>
    <x v="37"/>
    <x v="1166"/>
    <x v="3567"/>
    <x v="792"/>
    <x v="82"/>
    <x v="82"/>
    <x v="10"/>
    <x v="14"/>
    <x v="4"/>
    <x v="3"/>
    <x v="3"/>
  </r>
  <r>
    <x v="3703"/>
    <x v="0"/>
    <x v="8"/>
    <x v="24"/>
    <x v="38"/>
    <x v="63"/>
    <x v="3566"/>
    <x v="793"/>
    <x v="82"/>
    <x v="82"/>
    <x v="10"/>
    <x v="14"/>
    <x v="4"/>
    <x v="8"/>
    <x v="8"/>
  </r>
  <r>
    <x v="3699"/>
    <x v="0"/>
    <x v="6"/>
    <x v="65"/>
    <x v="24"/>
    <x v="99"/>
    <x v="3562"/>
    <x v="793"/>
    <x v="82"/>
    <x v="82"/>
    <x v="10"/>
    <x v="14"/>
    <x v="4"/>
    <x v="6"/>
    <x v="6"/>
  </r>
  <r>
    <x v="3701"/>
    <x v="1"/>
    <x v="2"/>
    <x v="38"/>
    <x v="96"/>
    <x v="183"/>
    <x v="3564"/>
    <x v="792"/>
    <x v="82"/>
    <x v="82"/>
    <x v="10"/>
    <x v="14"/>
    <x v="4"/>
    <x v="2"/>
    <x v="2"/>
  </r>
  <r>
    <x v="3710"/>
    <x v="0"/>
    <x v="8"/>
    <x v="182"/>
    <x v="122"/>
    <x v="759"/>
    <x v="3572"/>
    <x v="794"/>
    <x v="82"/>
    <x v="82"/>
    <x v="10"/>
    <x v="14"/>
    <x v="4"/>
    <x v="8"/>
    <x v="8"/>
  </r>
  <r>
    <x v="3699"/>
    <x v="0"/>
    <x v="10"/>
    <x v="11"/>
    <x v="36"/>
    <x v="34"/>
    <x v="3562"/>
    <x v="793"/>
    <x v="82"/>
    <x v="82"/>
    <x v="10"/>
    <x v="14"/>
    <x v="4"/>
    <x v="10"/>
    <x v="10"/>
  </r>
  <r>
    <x v="3701"/>
    <x v="0"/>
    <x v="0"/>
    <x v="93"/>
    <x v="18"/>
    <x v="180"/>
    <x v="3564"/>
    <x v="792"/>
    <x v="82"/>
    <x v="82"/>
    <x v="10"/>
    <x v="14"/>
    <x v="4"/>
    <x v="0"/>
    <x v="0"/>
  </r>
  <r>
    <x v="3712"/>
    <x v="0"/>
    <x v="5"/>
    <x v="10"/>
    <x v="14"/>
    <x v="171"/>
    <x v="3573"/>
    <x v="807"/>
    <x v="82"/>
    <x v="82"/>
    <x v="10"/>
    <x v="14"/>
    <x v="4"/>
    <x v="5"/>
    <x v="5"/>
  </r>
  <r>
    <x v="3714"/>
    <x v="0"/>
    <x v="4"/>
    <x v="27"/>
    <x v="87"/>
    <x v="362"/>
    <x v="3575"/>
    <x v="794"/>
    <x v="82"/>
    <x v="82"/>
    <x v="10"/>
    <x v="14"/>
    <x v="4"/>
    <x v="4"/>
    <x v="4"/>
  </r>
  <r>
    <x v="3702"/>
    <x v="0"/>
    <x v="6"/>
    <x v="90"/>
    <x v="90"/>
    <x v="1130"/>
    <x v="3565"/>
    <x v="797"/>
    <x v="82"/>
    <x v="82"/>
    <x v="10"/>
    <x v="14"/>
    <x v="4"/>
    <x v="6"/>
    <x v="6"/>
  </r>
  <r>
    <x v="3712"/>
    <x v="0"/>
    <x v="6"/>
    <x v="14"/>
    <x v="70"/>
    <x v="546"/>
    <x v="3573"/>
    <x v="807"/>
    <x v="82"/>
    <x v="82"/>
    <x v="10"/>
    <x v="14"/>
    <x v="4"/>
    <x v="6"/>
    <x v="6"/>
  </r>
  <r>
    <x v="3709"/>
    <x v="0"/>
    <x v="2"/>
    <x v="121"/>
    <x v="218"/>
    <x v="2544"/>
    <x v="1309"/>
    <x v="799"/>
    <x v="82"/>
    <x v="82"/>
    <x v="10"/>
    <x v="14"/>
    <x v="4"/>
    <x v="2"/>
    <x v="2"/>
  </r>
  <r>
    <x v="3713"/>
    <x v="0"/>
    <x v="5"/>
    <x v="10"/>
    <x v="9"/>
    <x v="9"/>
    <x v="3574"/>
    <x v="802"/>
    <x v="82"/>
    <x v="82"/>
    <x v="10"/>
    <x v="14"/>
    <x v="4"/>
    <x v="5"/>
    <x v="5"/>
  </r>
  <r>
    <x v="3709"/>
    <x v="1"/>
    <x v="2"/>
    <x v="102"/>
    <x v="218"/>
    <x v="3452"/>
    <x v="1309"/>
    <x v="799"/>
    <x v="82"/>
    <x v="82"/>
    <x v="10"/>
    <x v="14"/>
    <x v="4"/>
    <x v="2"/>
    <x v="2"/>
  </r>
  <r>
    <x v="3710"/>
    <x v="1"/>
    <x v="2"/>
    <x v="182"/>
    <x v="170"/>
    <x v="3306"/>
    <x v="3572"/>
    <x v="794"/>
    <x v="82"/>
    <x v="82"/>
    <x v="10"/>
    <x v="14"/>
    <x v="4"/>
    <x v="2"/>
    <x v="2"/>
  </r>
  <r>
    <x v="3705"/>
    <x v="0"/>
    <x v="2"/>
    <x v="114"/>
    <x v="77"/>
    <x v="781"/>
    <x v="3568"/>
    <x v="807"/>
    <x v="82"/>
    <x v="82"/>
    <x v="10"/>
    <x v="14"/>
    <x v="4"/>
    <x v="2"/>
    <x v="2"/>
  </r>
  <r>
    <x v="3703"/>
    <x v="0"/>
    <x v="11"/>
    <x v="1"/>
    <x v="76"/>
    <x v="34"/>
    <x v="3566"/>
    <x v="793"/>
    <x v="82"/>
    <x v="82"/>
    <x v="10"/>
    <x v="14"/>
    <x v="4"/>
    <x v="11"/>
    <x v="11"/>
  </r>
  <r>
    <x v="3711"/>
    <x v="0"/>
    <x v="1"/>
    <x v="33"/>
    <x v="20"/>
    <x v="605"/>
    <x v="2837"/>
    <x v="789"/>
    <x v="82"/>
    <x v="82"/>
    <x v="10"/>
    <x v="14"/>
    <x v="4"/>
    <x v="1"/>
    <x v="1"/>
  </r>
  <r>
    <x v="3709"/>
    <x v="0"/>
    <x v="0"/>
    <x v="26"/>
    <x v="30"/>
    <x v="181"/>
    <x v="1309"/>
    <x v="799"/>
    <x v="82"/>
    <x v="82"/>
    <x v="10"/>
    <x v="14"/>
    <x v="4"/>
    <x v="0"/>
    <x v="0"/>
  </r>
  <r>
    <x v="3696"/>
    <x v="0"/>
    <x v="10"/>
    <x v="15"/>
    <x v="76"/>
    <x v="39"/>
    <x v="3559"/>
    <x v="803"/>
    <x v="82"/>
    <x v="82"/>
    <x v="10"/>
    <x v="14"/>
    <x v="4"/>
    <x v="10"/>
    <x v="10"/>
  </r>
  <r>
    <x v="3649"/>
    <x v="0"/>
    <x v="11"/>
    <x v="80"/>
    <x v="49"/>
    <x v="166"/>
    <x v="3517"/>
    <x v="786"/>
    <x v="82"/>
    <x v="82"/>
    <x v="10"/>
    <x v="14"/>
    <x v="4"/>
    <x v="11"/>
    <x v="11"/>
  </r>
  <r>
    <x v="3656"/>
    <x v="0"/>
    <x v="5"/>
    <x v="6"/>
    <x v="41"/>
    <x v="34"/>
    <x v="2643"/>
    <x v="795"/>
    <x v="82"/>
    <x v="82"/>
    <x v="10"/>
    <x v="14"/>
    <x v="4"/>
    <x v="5"/>
    <x v="5"/>
  </r>
  <r>
    <x v="3684"/>
    <x v="0"/>
    <x v="8"/>
    <x v="101"/>
    <x v="145"/>
    <x v="2583"/>
    <x v="3548"/>
    <x v="793"/>
    <x v="82"/>
    <x v="82"/>
    <x v="10"/>
    <x v="14"/>
    <x v="4"/>
    <x v="8"/>
    <x v="8"/>
  </r>
  <r>
    <x v="3677"/>
    <x v="0"/>
    <x v="11"/>
    <x v="68"/>
    <x v="29"/>
    <x v="683"/>
    <x v="3541"/>
    <x v="793"/>
    <x v="82"/>
    <x v="82"/>
    <x v="10"/>
    <x v="14"/>
    <x v="4"/>
    <x v="11"/>
    <x v="11"/>
  </r>
  <r>
    <x v="3677"/>
    <x v="0"/>
    <x v="5"/>
    <x v="6"/>
    <x v="85"/>
    <x v="171"/>
    <x v="3541"/>
    <x v="793"/>
    <x v="82"/>
    <x v="82"/>
    <x v="10"/>
    <x v="14"/>
    <x v="4"/>
    <x v="5"/>
    <x v="5"/>
  </r>
  <r>
    <x v="3670"/>
    <x v="0"/>
    <x v="4"/>
    <x v="29"/>
    <x v="138"/>
    <x v="388"/>
    <x v="3535"/>
    <x v="788"/>
    <x v="82"/>
    <x v="82"/>
    <x v="10"/>
    <x v="14"/>
    <x v="4"/>
    <x v="4"/>
    <x v="4"/>
  </r>
  <r>
    <x v="3676"/>
    <x v="0"/>
    <x v="4"/>
    <x v="1"/>
    <x v="30"/>
    <x v="31"/>
    <x v="3540"/>
    <x v="804"/>
    <x v="82"/>
    <x v="82"/>
    <x v="10"/>
    <x v="14"/>
    <x v="4"/>
    <x v="4"/>
    <x v="4"/>
  </r>
  <r>
    <x v="3682"/>
    <x v="0"/>
    <x v="11"/>
    <x v="4"/>
    <x v="60"/>
    <x v="200"/>
    <x v="3546"/>
    <x v="806"/>
    <x v="82"/>
    <x v="82"/>
    <x v="10"/>
    <x v="14"/>
    <x v="4"/>
    <x v="11"/>
    <x v="11"/>
  </r>
  <r>
    <x v="3646"/>
    <x v="0"/>
    <x v="6"/>
    <x v="49"/>
    <x v="83"/>
    <x v="996"/>
    <x v="3515"/>
    <x v="787"/>
    <x v="82"/>
    <x v="82"/>
    <x v="10"/>
    <x v="14"/>
    <x v="4"/>
    <x v="6"/>
    <x v="6"/>
  </r>
  <r>
    <x v="3680"/>
    <x v="0"/>
    <x v="11"/>
    <x v="32"/>
    <x v="68"/>
    <x v="584"/>
    <x v="3544"/>
    <x v="798"/>
    <x v="82"/>
    <x v="82"/>
    <x v="10"/>
    <x v="14"/>
    <x v="4"/>
    <x v="11"/>
    <x v="11"/>
  </r>
  <r>
    <x v="3654"/>
    <x v="0"/>
    <x v="9"/>
    <x v="105"/>
    <x v="105"/>
    <x v="401"/>
    <x v="3522"/>
    <x v="793"/>
    <x v="82"/>
    <x v="82"/>
    <x v="10"/>
    <x v="14"/>
    <x v="4"/>
    <x v="9"/>
    <x v="9"/>
  </r>
  <r>
    <x v="3677"/>
    <x v="0"/>
    <x v="0"/>
    <x v="63"/>
    <x v="56"/>
    <x v="107"/>
    <x v="3541"/>
    <x v="793"/>
    <x v="82"/>
    <x v="82"/>
    <x v="10"/>
    <x v="14"/>
    <x v="4"/>
    <x v="0"/>
    <x v="0"/>
  </r>
  <r>
    <x v="3670"/>
    <x v="0"/>
    <x v="10"/>
    <x v="38"/>
    <x v="49"/>
    <x v="214"/>
    <x v="3535"/>
    <x v="788"/>
    <x v="82"/>
    <x v="82"/>
    <x v="10"/>
    <x v="14"/>
    <x v="4"/>
    <x v="10"/>
    <x v="10"/>
  </r>
  <r>
    <x v="3680"/>
    <x v="0"/>
    <x v="8"/>
    <x v="135"/>
    <x v="188"/>
    <x v="32"/>
    <x v="3544"/>
    <x v="798"/>
    <x v="82"/>
    <x v="82"/>
    <x v="10"/>
    <x v="14"/>
    <x v="4"/>
    <x v="8"/>
    <x v="8"/>
  </r>
  <r>
    <x v="3679"/>
    <x v="0"/>
    <x v="11"/>
    <x v="104"/>
    <x v="68"/>
    <x v="222"/>
    <x v="3543"/>
    <x v="803"/>
    <x v="82"/>
    <x v="82"/>
    <x v="10"/>
    <x v="14"/>
    <x v="4"/>
    <x v="11"/>
    <x v="11"/>
  </r>
  <r>
    <x v="3655"/>
    <x v="0"/>
    <x v="1"/>
    <x v="105"/>
    <x v="99"/>
    <x v="39"/>
    <x v="3523"/>
    <x v="794"/>
    <x v="82"/>
    <x v="82"/>
    <x v="10"/>
    <x v="14"/>
    <x v="4"/>
    <x v="1"/>
    <x v="1"/>
  </r>
  <r>
    <x v="3695"/>
    <x v="0"/>
    <x v="8"/>
    <x v="100"/>
    <x v="134"/>
    <x v="121"/>
    <x v="3558"/>
    <x v="786"/>
    <x v="82"/>
    <x v="82"/>
    <x v="10"/>
    <x v="14"/>
    <x v="4"/>
    <x v="8"/>
    <x v="8"/>
  </r>
  <r>
    <x v="3675"/>
    <x v="0"/>
    <x v="11"/>
    <x v="24"/>
    <x v="81"/>
    <x v="13"/>
    <x v="3539"/>
    <x v="803"/>
    <x v="82"/>
    <x v="82"/>
    <x v="10"/>
    <x v="14"/>
    <x v="4"/>
    <x v="11"/>
    <x v="11"/>
  </r>
  <r>
    <x v="3646"/>
    <x v="0"/>
    <x v="1"/>
    <x v="151"/>
    <x v="164"/>
    <x v="496"/>
    <x v="3515"/>
    <x v="787"/>
    <x v="82"/>
    <x v="82"/>
    <x v="10"/>
    <x v="14"/>
    <x v="4"/>
    <x v="1"/>
    <x v="1"/>
  </r>
  <r>
    <x v="3649"/>
    <x v="0"/>
    <x v="6"/>
    <x v="84"/>
    <x v="27"/>
    <x v="634"/>
    <x v="3517"/>
    <x v="786"/>
    <x v="82"/>
    <x v="82"/>
    <x v="10"/>
    <x v="14"/>
    <x v="4"/>
    <x v="6"/>
    <x v="6"/>
  </r>
  <r>
    <x v="3678"/>
    <x v="1"/>
    <x v="2"/>
    <x v="159"/>
    <x v="167"/>
    <x v="1099"/>
    <x v="3542"/>
    <x v="796"/>
    <x v="82"/>
    <x v="82"/>
    <x v="10"/>
    <x v="14"/>
    <x v="4"/>
    <x v="2"/>
    <x v="2"/>
  </r>
  <r>
    <x v="3717"/>
    <x v="0"/>
    <x v="6"/>
    <x v="37"/>
    <x v="15"/>
    <x v="35"/>
    <x v="3578"/>
    <x v="793"/>
    <x v="82"/>
    <x v="82"/>
    <x v="10"/>
    <x v="14"/>
    <x v="4"/>
    <x v="6"/>
    <x v="6"/>
  </r>
  <r>
    <x v="3678"/>
    <x v="0"/>
    <x v="2"/>
    <x v="153"/>
    <x v="167"/>
    <x v="3453"/>
    <x v="3542"/>
    <x v="796"/>
    <x v="82"/>
    <x v="82"/>
    <x v="10"/>
    <x v="14"/>
    <x v="4"/>
    <x v="2"/>
    <x v="2"/>
  </r>
  <r>
    <x v="3677"/>
    <x v="0"/>
    <x v="6"/>
    <x v="18"/>
    <x v="19"/>
    <x v="121"/>
    <x v="3541"/>
    <x v="793"/>
    <x v="82"/>
    <x v="82"/>
    <x v="10"/>
    <x v="14"/>
    <x v="4"/>
    <x v="6"/>
    <x v="6"/>
  </r>
  <r>
    <x v="3654"/>
    <x v="1"/>
    <x v="2"/>
    <x v="140"/>
    <x v="67"/>
    <x v="22"/>
    <x v="3522"/>
    <x v="793"/>
    <x v="82"/>
    <x v="82"/>
    <x v="10"/>
    <x v="14"/>
    <x v="4"/>
    <x v="2"/>
    <x v="2"/>
  </r>
  <r>
    <x v="3673"/>
    <x v="0"/>
    <x v="4"/>
    <x v="182"/>
    <x v="151"/>
    <x v="3454"/>
    <x v="3537"/>
    <x v="797"/>
    <x v="82"/>
    <x v="82"/>
    <x v="10"/>
    <x v="14"/>
    <x v="4"/>
    <x v="4"/>
    <x v="4"/>
  </r>
  <r>
    <x v="3675"/>
    <x v="0"/>
    <x v="0"/>
    <x v="6"/>
    <x v="98"/>
    <x v="13"/>
    <x v="3539"/>
    <x v="803"/>
    <x v="82"/>
    <x v="82"/>
    <x v="10"/>
    <x v="14"/>
    <x v="4"/>
    <x v="0"/>
    <x v="0"/>
  </r>
  <r>
    <x v="3666"/>
    <x v="0"/>
    <x v="4"/>
    <x v="140"/>
    <x v="25"/>
    <x v="39"/>
    <x v="3531"/>
    <x v="795"/>
    <x v="82"/>
    <x v="82"/>
    <x v="10"/>
    <x v="14"/>
    <x v="4"/>
    <x v="4"/>
    <x v="4"/>
  </r>
  <r>
    <x v="3651"/>
    <x v="0"/>
    <x v="4"/>
    <x v="144"/>
    <x v="160"/>
    <x v="3455"/>
    <x v="3519"/>
    <x v="790"/>
    <x v="82"/>
    <x v="82"/>
    <x v="10"/>
    <x v="14"/>
    <x v="4"/>
    <x v="4"/>
    <x v="4"/>
  </r>
  <r>
    <x v="3695"/>
    <x v="0"/>
    <x v="7"/>
    <x v="24"/>
    <x v="38"/>
    <x v="63"/>
    <x v="3558"/>
    <x v="786"/>
    <x v="82"/>
    <x v="82"/>
    <x v="10"/>
    <x v="14"/>
    <x v="4"/>
    <x v="7"/>
    <x v="7"/>
  </r>
  <r>
    <x v="3716"/>
    <x v="0"/>
    <x v="7"/>
    <x v="63"/>
    <x v="1"/>
    <x v="165"/>
    <x v="3577"/>
    <x v="807"/>
    <x v="82"/>
    <x v="82"/>
    <x v="10"/>
    <x v="14"/>
    <x v="4"/>
    <x v="7"/>
    <x v="7"/>
  </r>
  <r>
    <x v="3666"/>
    <x v="0"/>
    <x v="2"/>
    <x v="173"/>
    <x v="167"/>
    <x v="3456"/>
    <x v="3531"/>
    <x v="795"/>
    <x v="82"/>
    <x v="82"/>
    <x v="10"/>
    <x v="14"/>
    <x v="4"/>
    <x v="2"/>
    <x v="2"/>
  </r>
  <r>
    <x v="3658"/>
    <x v="0"/>
    <x v="1"/>
    <x v="79"/>
    <x v="65"/>
    <x v="3"/>
    <x v="3525"/>
    <x v="797"/>
    <x v="82"/>
    <x v="82"/>
    <x v="10"/>
    <x v="14"/>
    <x v="4"/>
    <x v="1"/>
    <x v="1"/>
  </r>
  <r>
    <x v="3654"/>
    <x v="0"/>
    <x v="4"/>
    <x v="19"/>
    <x v="87"/>
    <x v="31"/>
    <x v="3522"/>
    <x v="793"/>
    <x v="82"/>
    <x v="82"/>
    <x v="10"/>
    <x v="14"/>
    <x v="4"/>
    <x v="4"/>
    <x v="4"/>
  </r>
  <r>
    <x v="3647"/>
    <x v="0"/>
    <x v="7"/>
    <x v="35"/>
    <x v="44"/>
    <x v="287"/>
    <x v="3516"/>
    <x v="788"/>
    <x v="82"/>
    <x v="82"/>
    <x v="10"/>
    <x v="14"/>
    <x v="4"/>
    <x v="7"/>
    <x v="7"/>
  </r>
  <r>
    <x v="3647"/>
    <x v="0"/>
    <x v="1"/>
    <x v="67"/>
    <x v="180"/>
    <x v="372"/>
    <x v="3516"/>
    <x v="788"/>
    <x v="82"/>
    <x v="82"/>
    <x v="10"/>
    <x v="14"/>
    <x v="4"/>
    <x v="1"/>
    <x v="1"/>
  </r>
  <r>
    <x v="3681"/>
    <x v="0"/>
    <x v="5"/>
    <x v="15"/>
    <x v="38"/>
    <x v="7"/>
    <x v="3545"/>
    <x v="805"/>
    <x v="82"/>
    <x v="82"/>
    <x v="10"/>
    <x v="14"/>
    <x v="4"/>
    <x v="5"/>
    <x v="5"/>
  </r>
  <r>
    <x v="3674"/>
    <x v="0"/>
    <x v="8"/>
    <x v="121"/>
    <x v="86"/>
    <x v="1378"/>
    <x v="3538"/>
    <x v="787"/>
    <x v="82"/>
    <x v="82"/>
    <x v="10"/>
    <x v="14"/>
    <x v="4"/>
    <x v="8"/>
    <x v="8"/>
  </r>
  <r>
    <x v="3647"/>
    <x v="0"/>
    <x v="10"/>
    <x v="14"/>
    <x v="42"/>
    <x v="31"/>
    <x v="3516"/>
    <x v="788"/>
    <x v="82"/>
    <x v="82"/>
    <x v="10"/>
    <x v="14"/>
    <x v="4"/>
    <x v="10"/>
    <x v="10"/>
  </r>
  <r>
    <x v="3682"/>
    <x v="0"/>
    <x v="0"/>
    <x v="93"/>
    <x v="94"/>
    <x v="207"/>
    <x v="3546"/>
    <x v="806"/>
    <x v="82"/>
    <x v="82"/>
    <x v="10"/>
    <x v="14"/>
    <x v="4"/>
    <x v="0"/>
    <x v="0"/>
  </r>
  <r>
    <x v="3671"/>
    <x v="0"/>
    <x v="2"/>
    <x v="88"/>
    <x v="121"/>
    <x v="515"/>
    <x v="3536"/>
    <x v="787"/>
    <x v="82"/>
    <x v="82"/>
    <x v="10"/>
    <x v="14"/>
    <x v="4"/>
    <x v="2"/>
    <x v="2"/>
  </r>
  <r>
    <x v="3657"/>
    <x v="0"/>
    <x v="5"/>
    <x v="0"/>
    <x v="98"/>
    <x v="11"/>
    <x v="3524"/>
    <x v="796"/>
    <x v="82"/>
    <x v="82"/>
    <x v="10"/>
    <x v="14"/>
    <x v="4"/>
    <x v="5"/>
    <x v="5"/>
  </r>
  <r>
    <x v="3678"/>
    <x v="0"/>
    <x v="9"/>
    <x v="22"/>
    <x v="168"/>
    <x v="3457"/>
    <x v="3542"/>
    <x v="796"/>
    <x v="82"/>
    <x v="82"/>
    <x v="10"/>
    <x v="14"/>
    <x v="4"/>
    <x v="9"/>
    <x v="9"/>
  </r>
  <r>
    <x v="3657"/>
    <x v="0"/>
    <x v="11"/>
    <x v="14"/>
    <x v="57"/>
    <x v="34"/>
    <x v="3524"/>
    <x v="796"/>
    <x v="82"/>
    <x v="82"/>
    <x v="10"/>
    <x v="14"/>
    <x v="4"/>
    <x v="11"/>
    <x v="11"/>
  </r>
  <r>
    <x v="3648"/>
    <x v="0"/>
    <x v="4"/>
    <x v="89"/>
    <x v="113"/>
    <x v="83"/>
    <x v="2409"/>
    <x v="788"/>
    <x v="82"/>
    <x v="82"/>
    <x v="10"/>
    <x v="14"/>
    <x v="4"/>
    <x v="4"/>
    <x v="4"/>
  </r>
  <r>
    <x v="3646"/>
    <x v="0"/>
    <x v="10"/>
    <x v="54"/>
    <x v="75"/>
    <x v="202"/>
    <x v="3515"/>
    <x v="787"/>
    <x v="82"/>
    <x v="82"/>
    <x v="10"/>
    <x v="14"/>
    <x v="4"/>
    <x v="10"/>
    <x v="10"/>
  </r>
  <r>
    <x v="3681"/>
    <x v="0"/>
    <x v="7"/>
    <x v="89"/>
    <x v="138"/>
    <x v="7"/>
    <x v="3545"/>
    <x v="805"/>
    <x v="82"/>
    <x v="82"/>
    <x v="10"/>
    <x v="14"/>
    <x v="4"/>
    <x v="7"/>
    <x v="7"/>
  </r>
  <r>
    <x v="3716"/>
    <x v="0"/>
    <x v="10"/>
    <x v="15"/>
    <x v="26"/>
    <x v="113"/>
    <x v="3577"/>
    <x v="807"/>
    <x v="82"/>
    <x v="82"/>
    <x v="10"/>
    <x v="14"/>
    <x v="4"/>
    <x v="10"/>
    <x v="10"/>
  </r>
  <r>
    <x v="3670"/>
    <x v="0"/>
    <x v="1"/>
    <x v="145"/>
    <x v="115"/>
    <x v="3458"/>
    <x v="3535"/>
    <x v="788"/>
    <x v="82"/>
    <x v="82"/>
    <x v="10"/>
    <x v="14"/>
    <x v="4"/>
    <x v="1"/>
    <x v="1"/>
  </r>
  <r>
    <x v="3644"/>
    <x v="0"/>
    <x v="9"/>
    <x v="14"/>
    <x v="19"/>
    <x v="1"/>
    <x v="3513"/>
    <x v="785"/>
    <x v="82"/>
    <x v="82"/>
    <x v="10"/>
    <x v="14"/>
    <x v="4"/>
    <x v="9"/>
    <x v="9"/>
  </r>
  <r>
    <x v="3676"/>
    <x v="0"/>
    <x v="0"/>
    <x v="12"/>
    <x v="12"/>
    <x v="13"/>
    <x v="3540"/>
    <x v="804"/>
    <x v="82"/>
    <x v="82"/>
    <x v="10"/>
    <x v="14"/>
    <x v="4"/>
    <x v="0"/>
    <x v="0"/>
  </r>
  <r>
    <x v="3645"/>
    <x v="0"/>
    <x v="3"/>
    <x v="82"/>
    <x v="87"/>
    <x v="467"/>
    <x v="3514"/>
    <x v="786"/>
    <x v="82"/>
    <x v="82"/>
    <x v="10"/>
    <x v="14"/>
    <x v="4"/>
    <x v="3"/>
    <x v="3"/>
  </r>
  <r>
    <x v="3654"/>
    <x v="0"/>
    <x v="3"/>
    <x v="84"/>
    <x v="35"/>
    <x v="441"/>
    <x v="3522"/>
    <x v="793"/>
    <x v="82"/>
    <x v="82"/>
    <x v="10"/>
    <x v="14"/>
    <x v="4"/>
    <x v="3"/>
    <x v="3"/>
  </r>
  <r>
    <x v="3670"/>
    <x v="0"/>
    <x v="3"/>
    <x v="111"/>
    <x v="95"/>
    <x v="837"/>
    <x v="3535"/>
    <x v="788"/>
    <x v="82"/>
    <x v="82"/>
    <x v="10"/>
    <x v="14"/>
    <x v="4"/>
    <x v="3"/>
    <x v="3"/>
  </r>
  <r>
    <x v="3694"/>
    <x v="0"/>
    <x v="10"/>
    <x v="11"/>
    <x v="16"/>
    <x v="112"/>
    <x v="3557"/>
    <x v="800"/>
    <x v="82"/>
    <x v="82"/>
    <x v="10"/>
    <x v="14"/>
    <x v="4"/>
    <x v="10"/>
    <x v="10"/>
  </r>
  <r>
    <x v="3658"/>
    <x v="0"/>
    <x v="0"/>
    <x v="20"/>
    <x v="12"/>
    <x v="6"/>
    <x v="3525"/>
    <x v="797"/>
    <x v="82"/>
    <x v="82"/>
    <x v="10"/>
    <x v="14"/>
    <x v="4"/>
    <x v="0"/>
    <x v="0"/>
  </r>
  <r>
    <x v="3658"/>
    <x v="0"/>
    <x v="6"/>
    <x v="8"/>
    <x v="98"/>
    <x v="6"/>
    <x v="3525"/>
    <x v="797"/>
    <x v="82"/>
    <x v="82"/>
    <x v="10"/>
    <x v="14"/>
    <x v="4"/>
    <x v="6"/>
    <x v="6"/>
  </r>
  <r>
    <x v="3672"/>
    <x v="0"/>
    <x v="6"/>
    <x v="36"/>
    <x v="21"/>
    <x v="665"/>
    <x v="1988"/>
    <x v="802"/>
    <x v="82"/>
    <x v="82"/>
    <x v="10"/>
    <x v="14"/>
    <x v="4"/>
    <x v="6"/>
    <x v="6"/>
  </r>
  <r>
    <x v="3716"/>
    <x v="0"/>
    <x v="8"/>
    <x v="80"/>
    <x v="120"/>
    <x v="261"/>
    <x v="3577"/>
    <x v="807"/>
    <x v="82"/>
    <x v="82"/>
    <x v="10"/>
    <x v="14"/>
    <x v="4"/>
    <x v="8"/>
    <x v="8"/>
  </r>
  <r>
    <x v="3648"/>
    <x v="1"/>
    <x v="2"/>
    <x v="117"/>
    <x v="155"/>
    <x v="500"/>
    <x v="2409"/>
    <x v="788"/>
    <x v="82"/>
    <x v="82"/>
    <x v="10"/>
    <x v="14"/>
    <x v="4"/>
    <x v="2"/>
    <x v="2"/>
  </r>
  <r>
    <x v="3671"/>
    <x v="0"/>
    <x v="11"/>
    <x v="33"/>
    <x v="32"/>
    <x v="358"/>
    <x v="3536"/>
    <x v="787"/>
    <x v="82"/>
    <x v="82"/>
    <x v="10"/>
    <x v="14"/>
    <x v="4"/>
    <x v="11"/>
    <x v="11"/>
  </r>
  <r>
    <x v="3651"/>
    <x v="1"/>
    <x v="2"/>
    <x v="355"/>
    <x v="366"/>
    <x v="3459"/>
    <x v="3519"/>
    <x v="790"/>
    <x v="82"/>
    <x v="82"/>
    <x v="10"/>
    <x v="14"/>
    <x v="4"/>
    <x v="2"/>
    <x v="2"/>
  </r>
  <r>
    <x v="3671"/>
    <x v="0"/>
    <x v="0"/>
    <x v="30"/>
    <x v="14"/>
    <x v="31"/>
    <x v="3536"/>
    <x v="787"/>
    <x v="82"/>
    <x v="82"/>
    <x v="10"/>
    <x v="14"/>
    <x v="4"/>
    <x v="0"/>
    <x v="0"/>
  </r>
  <r>
    <x v="3656"/>
    <x v="0"/>
    <x v="2"/>
    <x v="80"/>
    <x v="71"/>
    <x v="1854"/>
    <x v="2643"/>
    <x v="795"/>
    <x v="82"/>
    <x v="82"/>
    <x v="10"/>
    <x v="14"/>
    <x v="4"/>
    <x v="2"/>
    <x v="2"/>
  </r>
  <r>
    <x v="3647"/>
    <x v="0"/>
    <x v="2"/>
    <x v="114"/>
    <x v="200"/>
    <x v="141"/>
    <x v="3516"/>
    <x v="788"/>
    <x v="82"/>
    <x v="82"/>
    <x v="10"/>
    <x v="14"/>
    <x v="4"/>
    <x v="2"/>
    <x v="2"/>
  </r>
  <r>
    <x v="3647"/>
    <x v="0"/>
    <x v="9"/>
    <x v="97"/>
    <x v="169"/>
    <x v="638"/>
    <x v="3516"/>
    <x v="788"/>
    <x v="82"/>
    <x v="82"/>
    <x v="10"/>
    <x v="14"/>
    <x v="4"/>
    <x v="9"/>
    <x v="9"/>
  </r>
  <r>
    <x v="3670"/>
    <x v="0"/>
    <x v="7"/>
    <x v="51"/>
    <x v="75"/>
    <x v="37"/>
    <x v="3535"/>
    <x v="788"/>
    <x v="82"/>
    <x v="82"/>
    <x v="10"/>
    <x v="14"/>
    <x v="4"/>
    <x v="7"/>
    <x v="7"/>
  </r>
  <r>
    <x v="3650"/>
    <x v="0"/>
    <x v="10"/>
    <x v="40"/>
    <x v="81"/>
    <x v="24"/>
    <x v="3518"/>
    <x v="789"/>
    <x v="82"/>
    <x v="82"/>
    <x v="10"/>
    <x v="14"/>
    <x v="4"/>
    <x v="10"/>
    <x v="10"/>
  </r>
  <r>
    <x v="3699"/>
    <x v="0"/>
    <x v="0"/>
    <x v="13"/>
    <x v="14"/>
    <x v="44"/>
    <x v="3562"/>
    <x v="793"/>
    <x v="82"/>
    <x v="82"/>
    <x v="10"/>
    <x v="14"/>
    <x v="4"/>
    <x v="0"/>
    <x v="0"/>
  </r>
  <r>
    <x v="3715"/>
    <x v="0"/>
    <x v="8"/>
    <x v="112"/>
    <x v="93"/>
    <x v="9"/>
    <x v="3576"/>
    <x v="792"/>
    <x v="82"/>
    <x v="82"/>
    <x v="10"/>
    <x v="14"/>
    <x v="4"/>
    <x v="8"/>
    <x v="8"/>
  </r>
  <r>
    <x v="3709"/>
    <x v="0"/>
    <x v="4"/>
    <x v="91"/>
    <x v="70"/>
    <x v="11"/>
    <x v="1309"/>
    <x v="799"/>
    <x v="82"/>
    <x v="82"/>
    <x v="10"/>
    <x v="14"/>
    <x v="4"/>
    <x v="4"/>
    <x v="4"/>
  </r>
  <r>
    <x v="3697"/>
    <x v="0"/>
    <x v="10"/>
    <x v="23"/>
    <x v="3"/>
    <x v="252"/>
    <x v="3560"/>
    <x v="804"/>
    <x v="82"/>
    <x v="82"/>
    <x v="10"/>
    <x v="14"/>
    <x v="4"/>
    <x v="10"/>
    <x v="10"/>
  </r>
  <r>
    <x v="3702"/>
    <x v="0"/>
    <x v="7"/>
    <x v="50"/>
    <x v="44"/>
    <x v="684"/>
    <x v="3565"/>
    <x v="797"/>
    <x v="82"/>
    <x v="82"/>
    <x v="10"/>
    <x v="14"/>
    <x v="4"/>
    <x v="7"/>
    <x v="7"/>
  </r>
  <r>
    <x v="3715"/>
    <x v="0"/>
    <x v="11"/>
    <x v="59"/>
    <x v="90"/>
    <x v="567"/>
    <x v="3576"/>
    <x v="792"/>
    <x v="82"/>
    <x v="82"/>
    <x v="10"/>
    <x v="14"/>
    <x v="4"/>
    <x v="11"/>
    <x v="11"/>
  </r>
  <r>
    <x v="3701"/>
    <x v="0"/>
    <x v="6"/>
    <x v="3"/>
    <x v="56"/>
    <x v="13"/>
    <x v="3564"/>
    <x v="792"/>
    <x v="82"/>
    <x v="82"/>
    <x v="10"/>
    <x v="14"/>
    <x v="4"/>
    <x v="6"/>
    <x v="6"/>
  </r>
  <r>
    <x v="3700"/>
    <x v="0"/>
    <x v="2"/>
    <x v="8"/>
    <x v="0"/>
    <x v="7"/>
    <x v="3563"/>
    <x v="796"/>
    <x v="82"/>
    <x v="82"/>
    <x v="10"/>
    <x v="14"/>
    <x v="4"/>
    <x v="2"/>
    <x v="2"/>
  </r>
  <r>
    <x v="3699"/>
    <x v="0"/>
    <x v="7"/>
    <x v="17"/>
    <x v="7"/>
    <x v="34"/>
    <x v="3562"/>
    <x v="793"/>
    <x v="82"/>
    <x v="82"/>
    <x v="10"/>
    <x v="14"/>
    <x v="4"/>
    <x v="7"/>
    <x v="7"/>
  </r>
  <r>
    <x v="3690"/>
    <x v="1"/>
    <x v="2"/>
    <x v="97"/>
    <x v="73"/>
    <x v="377"/>
    <x v="3553"/>
    <x v="804"/>
    <x v="82"/>
    <x v="82"/>
    <x v="10"/>
    <x v="14"/>
    <x v="4"/>
    <x v="2"/>
    <x v="2"/>
  </r>
  <r>
    <x v="3673"/>
    <x v="0"/>
    <x v="0"/>
    <x v="84"/>
    <x v="58"/>
    <x v="3003"/>
    <x v="3537"/>
    <x v="797"/>
    <x v="82"/>
    <x v="82"/>
    <x v="10"/>
    <x v="14"/>
    <x v="4"/>
    <x v="0"/>
    <x v="0"/>
  </r>
  <r>
    <x v="3672"/>
    <x v="0"/>
    <x v="3"/>
    <x v="78"/>
    <x v="29"/>
    <x v="2104"/>
    <x v="1988"/>
    <x v="802"/>
    <x v="82"/>
    <x v="82"/>
    <x v="10"/>
    <x v="14"/>
    <x v="4"/>
    <x v="3"/>
    <x v="3"/>
  </r>
  <r>
    <x v="3695"/>
    <x v="0"/>
    <x v="0"/>
    <x v="63"/>
    <x v="1"/>
    <x v="165"/>
    <x v="3558"/>
    <x v="786"/>
    <x v="82"/>
    <x v="82"/>
    <x v="10"/>
    <x v="14"/>
    <x v="4"/>
    <x v="0"/>
    <x v="0"/>
  </r>
  <r>
    <x v="3676"/>
    <x v="0"/>
    <x v="11"/>
    <x v="15"/>
    <x v="34"/>
    <x v="37"/>
    <x v="3540"/>
    <x v="804"/>
    <x v="82"/>
    <x v="82"/>
    <x v="10"/>
    <x v="14"/>
    <x v="4"/>
    <x v="11"/>
    <x v="11"/>
  </r>
  <r>
    <x v="3716"/>
    <x v="0"/>
    <x v="1"/>
    <x v="55"/>
    <x v="69"/>
    <x v="643"/>
    <x v="3577"/>
    <x v="807"/>
    <x v="82"/>
    <x v="82"/>
    <x v="10"/>
    <x v="14"/>
    <x v="4"/>
    <x v="1"/>
    <x v="1"/>
  </r>
  <r>
    <x v="3680"/>
    <x v="0"/>
    <x v="0"/>
    <x v="5"/>
    <x v="5"/>
    <x v="5"/>
    <x v="3544"/>
    <x v="798"/>
    <x v="82"/>
    <x v="82"/>
    <x v="10"/>
    <x v="14"/>
    <x v="4"/>
    <x v="0"/>
    <x v="0"/>
  </r>
  <r>
    <x v="3694"/>
    <x v="0"/>
    <x v="2"/>
    <x v="94"/>
    <x v="40"/>
    <x v="931"/>
    <x v="3557"/>
    <x v="800"/>
    <x v="82"/>
    <x v="82"/>
    <x v="10"/>
    <x v="14"/>
    <x v="4"/>
    <x v="2"/>
    <x v="2"/>
  </r>
  <r>
    <x v="3672"/>
    <x v="0"/>
    <x v="10"/>
    <x v="51"/>
    <x v="27"/>
    <x v="198"/>
    <x v="1988"/>
    <x v="802"/>
    <x v="82"/>
    <x v="82"/>
    <x v="10"/>
    <x v="14"/>
    <x v="4"/>
    <x v="10"/>
    <x v="10"/>
  </r>
  <r>
    <x v="3700"/>
    <x v="1"/>
    <x v="2"/>
    <x v="8"/>
    <x v="0"/>
    <x v="7"/>
    <x v="3563"/>
    <x v="796"/>
    <x v="82"/>
    <x v="82"/>
    <x v="10"/>
    <x v="14"/>
    <x v="4"/>
    <x v="2"/>
    <x v="2"/>
  </r>
  <r>
    <x v="3713"/>
    <x v="0"/>
    <x v="9"/>
    <x v="88"/>
    <x v="80"/>
    <x v="1283"/>
    <x v="3574"/>
    <x v="802"/>
    <x v="82"/>
    <x v="82"/>
    <x v="10"/>
    <x v="14"/>
    <x v="4"/>
    <x v="9"/>
    <x v="9"/>
  </r>
  <r>
    <x v="3697"/>
    <x v="0"/>
    <x v="7"/>
    <x v="9"/>
    <x v="63"/>
    <x v="76"/>
    <x v="3560"/>
    <x v="804"/>
    <x v="82"/>
    <x v="82"/>
    <x v="10"/>
    <x v="14"/>
    <x v="4"/>
    <x v="7"/>
    <x v="7"/>
  </r>
  <r>
    <x v="3703"/>
    <x v="0"/>
    <x v="5"/>
    <x v="6"/>
    <x v="98"/>
    <x v="13"/>
    <x v="3566"/>
    <x v="793"/>
    <x v="82"/>
    <x v="82"/>
    <x v="10"/>
    <x v="14"/>
    <x v="4"/>
    <x v="5"/>
    <x v="5"/>
  </r>
  <r>
    <x v="3696"/>
    <x v="1"/>
    <x v="2"/>
    <x v="159"/>
    <x v="149"/>
    <x v="990"/>
    <x v="3559"/>
    <x v="803"/>
    <x v="82"/>
    <x v="82"/>
    <x v="10"/>
    <x v="14"/>
    <x v="4"/>
    <x v="2"/>
    <x v="2"/>
  </r>
  <r>
    <x v="3697"/>
    <x v="0"/>
    <x v="1"/>
    <x v="36"/>
    <x v="42"/>
    <x v="79"/>
    <x v="3560"/>
    <x v="804"/>
    <x v="82"/>
    <x v="82"/>
    <x v="10"/>
    <x v="14"/>
    <x v="4"/>
    <x v="1"/>
    <x v="1"/>
  </r>
  <r>
    <x v="3699"/>
    <x v="1"/>
    <x v="2"/>
    <x v="113"/>
    <x v="39"/>
    <x v="244"/>
    <x v="3562"/>
    <x v="793"/>
    <x v="82"/>
    <x v="82"/>
    <x v="10"/>
    <x v="14"/>
    <x v="4"/>
    <x v="2"/>
    <x v="2"/>
  </r>
  <r>
    <x v="3697"/>
    <x v="0"/>
    <x v="3"/>
    <x v="65"/>
    <x v="47"/>
    <x v="618"/>
    <x v="3560"/>
    <x v="804"/>
    <x v="82"/>
    <x v="82"/>
    <x v="10"/>
    <x v="14"/>
    <x v="4"/>
    <x v="3"/>
    <x v="3"/>
  </r>
  <r>
    <x v="3713"/>
    <x v="0"/>
    <x v="1"/>
    <x v="151"/>
    <x v="164"/>
    <x v="496"/>
    <x v="3574"/>
    <x v="802"/>
    <x v="82"/>
    <x v="82"/>
    <x v="10"/>
    <x v="14"/>
    <x v="4"/>
    <x v="1"/>
    <x v="1"/>
  </r>
  <r>
    <x v="3709"/>
    <x v="0"/>
    <x v="11"/>
    <x v="140"/>
    <x v="145"/>
    <x v="225"/>
    <x v="1309"/>
    <x v="799"/>
    <x v="82"/>
    <x v="82"/>
    <x v="10"/>
    <x v="14"/>
    <x v="4"/>
    <x v="11"/>
    <x v="11"/>
  </r>
  <r>
    <x v="3702"/>
    <x v="0"/>
    <x v="9"/>
    <x v="124"/>
    <x v="142"/>
    <x v="3460"/>
    <x v="3565"/>
    <x v="797"/>
    <x v="82"/>
    <x v="82"/>
    <x v="10"/>
    <x v="14"/>
    <x v="4"/>
    <x v="9"/>
    <x v="9"/>
  </r>
  <r>
    <x v="3712"/>
    <x v="0"/>
    <x v="2"/>
    <x v="117"/>
    <x v="201"/>
    <x v="392"/>
    <x v="3573"/>
    <x v="807"/>
    <x v="82"/>
    <x v="82"/>
    <x v="10"/>
    <x v="14"/>
    <x v="4"/>
    <x v="2"/>
    <x v="2"/>
  </r>
  <r>
    <x v="3696"/>
    <x v="0"/>
    <x v="4"/>
    <x v="56"/>
    <x v="66"/>
    <x v="714"/>
    <x v="3559"/>
    <x v="803"/>
    <x v="82"/>
    <x v="82"/>
    <x v="10"/>
    <x v="14"/>
    <x v="4"/>
    <x v="4"/>
    <x v="4"/>
  </r>
  <r>
    <x v="3696"/>
    <x v="0"/>
    <x v="7"/>
    <x v="63"/>
    <x v="36"/>
    <x v="337"/>
    <x v="3559"/>
    <x v="803"/>
    <x v="82"/>
    <x v="82"/>
    <x v="10"/>
    <x v="14"/>
    <x v="4"/>
    <x v="7"/>
    <x v="7"/>
  </r>
  <r>
    <x v="3715"/>
    <x v="0"/>
    <x v="2"/>
    <x v="81"/>
    <x v="143"/>
    <x v="441"/>
    <x v="3576"/>
    <x v="792"/>
    <x v="82"/>
    <x v="82"/>
    <x v="10"/>
    <x v="14"/>
    <x v="4"/>
    <x v="2"/>
    <x v="2"/>
  </r>
  <r>
    <x v="3697"/>
    <x v="0"/>
    <x v="5"/>
    <x v="8"/>
    <x v="98"/>
    <x v="6"/>
    <x v="3560"/>
    <x v="804"/>
    <x v="82"/>
    <x v="82"/>
    <x v="10"/>
    <x v="14"/>
    <x v="4"/>
    <x v="5"/>
    <x v="5"/>
  </r>
  <r>
    <x v="3711"/>
    <x v="0"/>
    <x v="8"/>
    <x v="31"/>
    <x v="32"/>
    <x v="977"/>
    <x v="2837"/>
    <x v="789"/>
    <x v="82"/>
    <x v="82"/>
    <x v="10"/>
    <x v="14"/>
    <x v="4"/>
    <x v="8"/>
    <x v="8"/>
  </r>
  <r>
    <x v="3714"/>
    <x v="0"/>
    <x v="0"/>
    <x v="30"/>
    <x v="65"/>
    <x v="244"/>
    <x v="3575"/>
    <x v="794"/>
    <x v="82"/>
    <x v="82"/>
    <x v="10"/>
    <x v="14"/>
    <x v="4"/>
    <x v="0"/>
    <x v="0"/>
  </r>
  <r>
    <x v="3702"/>
    <x v="0"/>
    <x v="1"/>
    <x v="182"/>
    <x v="180"/>
    <x v="1124"/>
    <x v="3565"/>
    <x v="797"/>
    <x v="82"/>
    <x v="82"/>
    <x v="10"/>
    <x v="14"/>
    <x v="4"/>
    <x v="1"/>
    <x v="1"/>
  </r>
  <r>
    <x v="3710"/>
    <x v="0"/>
    <x v="11"/>
    <x v="151"/>
    <x v="134"/>
    <x v="2097"/>
    <x v="3572"/>
    <x v="794"/>
    <x v="82"/>
    <x v="82"/>
    <x v="10"/>
    <x v="14"/>
    <x v="4"/>
    <x v="11"/>
    <x v="11"/>
  </r>
  <r>
    <x v="3715"/>
    <x v="0"/>
    <x v="4"/>
    <x v="19"/>
    <x v="48"/>
    <x v="350"/>
    <x v="3576"/>
    <x v="792"/>
    <x v="82"/>
    <x v="82"/>
    <x v="10"/>
    <x v="14"/>
    <x v="4"/>
    <x v="4"/>
    <x v="4"/>
  </r>
  <r>
    <x v="3706"/>
    <x v="0"/>
    <x v="11"/>
    <x v="88"/>
    <x v="103"/>
    <x v="161"/>
    <x v="3569"/>
    <x v="785"/>
    <x v="82"/>
    <x v="82"/>
    <x v="10"/>
    <x v="14"/>
    <x v="4"/>
    <x v="11"/>
    <x v="11"/>
  </r>
  <r>
    <x v="3710"/>
    <x v="0"/>
    <x v="9"/>
    <x v="97"/>
    <x v="200"/>
    <x v="7"/>
    <x v="3572"/>
    <x v="794"/>
    <x v="82"/>
    <x v="82"/>
    <x v="10"/>
    <x v="14"/>
    <x v="4"/>
    <x v="9"/>
    <x v="9"/>
  </r>
  <r>
    <x v="3701"/>
    <x v="0"/>
    <x v="11"/>
    <x v="50"/>
    <x v="60"/>
    <x v="1305"/>
    <x v="3564"/>
    <x v="792"/>
    <x v="82"/>
    <x v="82"/>
    <x v="10"/>
    <x v="14"/>
    <x v="4"/>
    <x v="11"/>
    <x v="11"/>
  </r>
  <r>
    <x v="3715"/>
    <x v="0"/>
    <x v="9"/>
    <x v="135"/>
    <x v="80"/>
    <x v="560"/>
    <x v="3576"/>
    <x v="792"/>
    <x v="82"/>
    <x v="82"/>
    <x v="10"/>
    <x v="14"/>
    <x v="4"/>
    <x v="9"/>
    <x v="9"/>
  </r>
  <r>
    <x v="3688"/>
    <x v="0"/>
    <x v="2"/>
    <x v="83"/>
    <x v="29"/>
    <x v="3461"/>
    <x v="3551"/>
    <x v="804"/>
    <x v="82"/>
    <x v="82"/>
    <x v="10"/>
    <x v="14"/>
    <x v="4"/>
    <x v="2"/>
    <x v="2"/>
  </r>
  <r>
    <x v="3668"/>
    <x v="0"/>
    <x v="3"/>
    <x v="85"/>
    <x v="145"/>
    <x v="473"/>
    <x v="3533"/>
    <x v="787"/>
    <x v="82"/>
    <x v="82"/>
    <x v="10"/>
    <x v="14"/>
    <x v="4"/>
    <x v="3"/>
    <x v="3"/>
  </r>
  <r>
    <x v="3669"/>
    <x v="1"/>
    <x v="2"/>
    <x v="183"/>
    <x v="101"/>
    <x v="655"/>
    <x v="3534"/>
    <x v="801"/>
    <x v="82"/>
    <x v="82"/>
    <x v="10"/>
    <x v="14"/>
    <x v="4"/>
    <x v="2"/>
    <x v="2"/>
  </r>
  <r>
    <x v="3667"/>
    <x v="0"/>
    <x v="8"/>
    <x v="88"/>
    <x v="153"/>
    <x v="34"/>
    <x v="3532"/>
    <x v="786"/>
    <x v="82"/>
    <x v="82"/>
    <x v="10"/>
    <x v="14"/>
    <x v="4"/>
    <x v="8"/>
    <x v="8"/>
  </r>
  <r>
    <x v="3667"/>
    <x v="0"/>
    <x v="0"/>
    <x v="57"/>
    <x v="30"/>
    <x v="44"/>
    <x v="3532"/>
    <x v="786"/>
    <x v="82"/>
    <x v="82"/>
    <x v="10"/>
    <x v="14"/>
    <x v="4"/>
    <x v="0"/>
    <x v="0"/>
  </r>
  <r>
    <x v="3664"/>
    <x v="0"/>
    <x v="9"/>
    <x v="149"/>
    <x v="255"/>
    <x v="1180"/>
    <x v="3530"/>
    <x v="800"/>
    <x v="82"/>
    <x v="82"/>
    <x v="10"/>
    <x v="14"/>
    <x v="4"/>
    <x v="9"/>
    <x v="9"/>
  </r>
  <r>
    <x v="3668"/>
    <x v="0"/>
    <x v="7"/>
    <x v="31"/>
    <x v="27"/>
    <x v="184"/>
    <x v="3533"/>
    <x v="787"/>
    <x v="82"/>
    <x v="82"/>
    <x v="10"/>
    <x v="14"/>
    <x v="4"/>
    <x v="7"/>
    <x v="7"/>
  </r>
  <r>
    <x v="3660"/>
    <x v="0"/>
    <x v="0"/>
    <x v="5"/>
    <x v="10"/>
    <x v="637"/>
    <x v="3527"/>
    <x v="790"/>
    <x v="82"/>
    <x v="82"/>
    <x v="10"/>
    <x v="14"/>
    <x v="4"/>
    <x v="0"/>
    <x v="0"/>
  </r>
  <r>
    <x v="3712"/>
    <x v="0"/>
    <x v="8"/>
    <x v="81"/>
    <x v="133"/>
    <x v="844"/>
    <x v="3573"/>
    <x v="807"/>
    <x v="82"/>
    <x v="82"/>
    <x v="10"/>
    <x v="14"/>
    <x v="4"/>
    <x v="8"/>
    <x v="8"/>
  </r>
  <r>
    <x v="3705"/>
    <x v="0"/>
    <x v="11"/>
    <x v="112"/>
    <x v="128"/>
    <x v="438"/>
    <x v="3568"/>
    <x v="807"/>
    <x v="82"/>
    <x v="82"/>
    <x v="10"/>
    <x v="14"/>
    <x v="4"/>
    <x v="11"/>
    <x v="11"/>
  </r>
  <r>
    <x v="3701"/>
    <x v="0"/>
    <x v="5"/>
    <x v="20"/>
    <x v="41"/>
    <x v="73"/>
    <x v="3564"/>
    <x v="792"/>
    <x v="82"/>
    <x v="82"/>
    <x v="10"/>
    <x v="14"/>
    <x v="4"/>
    <x v="5"/>
    <x v="5"/>
  </r>
  <r>
    <x v="3669"/>
    <x v="0"/>
    <x v="10"/>
    <x v="51"/>
    <x v="31"/>
    <x v="153"/>
    <x v="3534"/>
    <x v="801"/>
    <x v="82"/>
    <x v="82"/>
    <x v="10"/>
    <x v="14"/>
    <x v="4"/>
    <x v="10"/>
    <x v="10"/>
  </r>
  <r>
    <x v="3688"/>
    <x v="0"/>
    <x v="0"/>
    <x v="0"/>
    <x v="13"/>
    <x v="229"/>
    <x v="3551"/>
    <x v="804"/>
    <x v="82"/>
    <x v="82"/>
    <x v="10"/>
    <x v="14"/>
    <x v="4"/>
    <x v="0"/>
    <x v="0"/>
  </r>
  <r>
    <x v="3689"/>
    <x v="0"/>
    <x v="4"/>
    <x v="4"/>
    <x v="47"/>
    <x v="346"/>
    <x v="3552"/>
    <x v="793"/>
    <x v="82"/>
    <x v="82"/>
    <x v="10"/>
    <x v="14"/>
    <x v="4"/>
    <x v="4"/>
    <x v="4"/>
  </r>
  <r>
    <x v="3663"/>
    <x v="0"/>
    <x v="0"/>
    <x v="49"/>
    <x v="47"/>
    <x v="432"/>
    <x v="2643"/>
    <x v="799"/>
    <x v="82"/>
    <x v="82"/>
    <x v="10"/>
    <x v="14"/>
    <x v="4"/>
    <x v="0"/>
    <x v="0"/>
  </r>
  <r>
    <x v="3664"/>
    <x v="0"/>
    <x v="3"/>
    <x v="110"/>
    <x v="166"/>
    <x v="2604"/>
    <x v="3530"/>
    <x v="800"/>
    <x v="82"/>
    <x v="82"/>
    <x v="10"/>
    <x v="14"/>
    <x v="4"/>
    <x v="3"/>
    <x v="3"/>
  </r>
  <r>
    <x v="3668"/>
    <x v="0"/>
    <x v="9"/>
    <x v="139"/>
    <x v="116"/>
    <x v="31"/>
    <x v="3533"/>
    <x v="787"/>
    <x v="82"/>
    <x v="82"/>
    <x v="10"/>
    <x v="14"/>
    <x v="4"/>
    <x v="9"/>
    <x v="9"/>
  </r>
  <r>
    <x v="3692"/>
    <x v="0"/>
    <x v="3"/>
    <x v="55"/>
    <x v="128"/>
    <x v="2647"/>
    <x v="3555"/>
    <x v="801"/>
    <x v="82"/>
    <x v="82"/>
    <x v="10"/>
    <x v="14"/>
    <x v="4"/>
    <x v="3"/>
    <x v="3"/>
  </r>
  <r>
    <x v="3692"/>
    <x v="0"/>
    <x v="6"/>
    <x v="2"/>
    <x v="99"/>
    <x v="207"/>
    <x v="3555"/>
    <x v="801"/>
    <x v="82"/>
    <x v="82"/>
    <x v="10"/>
    <x v="14"/>
    <x v="4"/>
    <x v="6"/>
    <x v="6"/>
  </r>
  <r>
    <x v="3663"/>
    <x v="0"/>
    <x v="3"/>
    <x v="102"/>
    <x v="86"/>
    <x v="3462"/>
    <x v="2643"/>
    <x v="799"/>
    <x v="82"/>
    <x v="82"/>
    <x v="10"/>
    <x v="14"/>
    <x v="4"/>
    <x v="3"/>
    <x v="3"/>
  </r>
  <r>
    <x v="3669"/>
    <x v="0"/>
    <x v="7"/>
    <x v="65"/>
    <x v="44"/>
    <x v="365"/>
    <x v="3534"/>
    <x v="801"/>
    <x v="82"/>
    <x v="82"/>
    <x v="10"/>
    <x v="14"/>
    <x v="4"/>
    <x v="7"/>
    <x v="7"/>
  </r>
  <r>
    <x v="3666"/>
    <x v="1"/>
    <x v="2"/>
    <x v="69"/>
    <x v="167"/>
    <x v="3463"/>
    <x v="3531"/>
    <x v="795"/>
    <x v="82"/>
    <x v="82"/>
    <x v="10"/>
    <x v="14"/>
    <x v="4"/>
    <x v="2"/>
    <x v="2"/>
  </r>
  <r>
    <x v="3658"/>
    <x v="0"/>
    <x v="5"/>
    <x v="20"/>
    <x v="12"/>
    <x v="6"/>
    <x v="3525"/>
    <x v="797"/>
    <x v="82"/>
    <x v="82"/>
    <x v="10"/>
    <x v="14"/>
    <x v="4"/>
    <x v="5"/>
    <x v="5"/>
  </r>
  <r>
    <x v="3648"/>
    <x v="0"/>
    <x v="3"/>
    <x v="88"/>
    <x v="125"/>
    <x v="1371"/>
    <x v="2409"/>
    <x v="788"/>
    <x v="82"/>
    <x v="82"/>
    <x v="10"/>
    <x v="14"/>
    <x v="4"/>
    <x v="3"/>
    <x v="3"/>
  </r>
  <r>
    <x v="3693"/>
    <x v="0"/>
    <x v="6"/>
    <x v="15"/>
    <x v="56"/>
    <x v="6"/>
    <x v="3556"/>
    <x v="802"/>
    <x v="82"/>
    <x v="82"/>
    <x v="10"/>
    <x v="14"/>
    <x v="4"/>
    <x v="6"/>
    <x v="6"/>
  </r>
  <r>
    <x v="3655"/>
    <x v="0"/>
    <x v="0"/>
    <x v="92"/>
    <x v="14"/>
    <x v="6"/>
    <x v="3523"/>
    <x v="794"/>
    <x v="82"/>
    <x v="82"/>
    <x v="10"/>
    <x v="14"/>
    <x v="4"/>
    <x v="0"/>
    <x v="0"/>
  </r>
  <r>
    <x v="3648"/>
    <x v="0"/>
    <x v="8"/>
    <x v="124"/>
    <x v="67"/>
    <x v="1410"/>
    <x v="2409"/>
    <x v="788"/>
    <x v="82"/>
    <x v="82"/>
    <x v="10"/>
    <x v="14"/>
    <x v="4"/>
    <x v="8"/>
    <x v="8"/>
  </r>
  <r>
    <x v="3644"/>
    <x v="1"/>
    <x v="2"/>
    <x v="125"/>
    <x v="105"/>
    <x v="1069"/>
    <x v="3513"/>
    <x v="785"/>
    <x v="82"/>
    <x v="82"/>
    <x v="10"/>
    <x v="14"/>
    <x v="4"/>
    <x v="2"/>
    <x v="2"/>
  </r>
  <r>
    <x v="3659"/>
    <x v="0"/>
    <x v="10"/>
    <x v="8"/>
    <x v="94"/>
    <x v="73"/>
    <x v="3526"/>
    <x v="798"/>
    <x v="82"/>
    <x v="82"/>
    <x v="10"/>
    <x v="14"/>
    <x v="4"/>
    <x v="10"/>
    <x v="10"/>
  </r>
  <r>
    <x v="3658"/>
    <x v="0"/>
    <x v="11"/>
    <x v="93"/>
    <x v="94"/>
    <x v="207"/>
    <x v="3525"/>
    <x v="797"/>
    <x v="82"/>
    <x v="82"/>
    <x v="10"/>
    <x v="14"/>
    <x v="4"/>
    <x v="11"/>
    <x v="11"/>
  </r>
  <r>
    <x v="3653"/>
    <x v="0"/>
    <x v="11"/>
    <x v="80"/>
    <x v="105"/>
    <x v="238"/>
    <x v="3521"/>
    <x v="792"/>
    <x v="82"/>
    <x v="82"/>
    <x v="10"/>
    <x v="14"/>
    <x v="4"/>
    <x v="11"/>
    <x v="11"/>
  </r>
  <r>
    <x v="3656"/>
    <x v="0"/>
    <x v="1"/>
    <x v="151"/>
    <x v="143"/>
    <x v="580"/>
    <x v="2643"/>
    <x v="795"/>
    <x v="82"/>
    <x v="82"/>
    <x v="10"/>
    <x v="14"/>
    <x v="4"/>
    <x v="1"/>
    <x v="1"/>
  </r>
  <r>
    <x v="3650"/>
    <x v="0"/>
    <x v="4"/>
    <x v="98"/>
    <x v="119"/>
    <x v="771"/>
    <x v="3518"/>
    <x v="789"/>
    <x v="82"/>
    <x v="82"/>
    <x v="10"/>
    <x v="14"/>
    <x v="4"/>
    <x v="4"/>
    <x v="4"/>
  </r>
  <r>
    <x v="3693"/>
    <x v="0"/>
    <x v="10"/>
    <x v="63"/>
    <x v="16"/>
    <x v="6"/>
    <x v="3556"/>
    <x v="802"/>
    <x v="82"/>
    <x v="82"/>
    <x v="10"/>
    <x v="14"/>
    <x v="4"/>
    <x v="10"/>
    <x v="10"/>
  </r>
  <r>
    <x v="3688"/>
    <x v="0"/>
    <x v="6"/>
    <x v="92"/>
    <x v="30"/>
    <x v="145"/>
    <x v="3551"/>
    <x v="804"/>
    <x v="82"/>
    <x v="82"/>
    <x v="10"/>
    <x v="14"/>
    <x v="4"/>
    <x v="6"/>
    <x v="6"/>
  </r>
  <r>
    <x v="3693"/>
    <x v="0"/>
    <x v="1"/>
    <x v="125"/>
    <x v="99"/>
    <x v="3152"/>
    <x v="3556"/>
    <x v="802"/>
    <x v="82"/>
    <x v="82"/>
    <x v="10"/>
    <x v="14"/>
    <x v="4"/>
    <x v="1"/>
    <x v="1"/>
  </r>
  <r>
    <x v="3669"/>
    <x v="0"/>
    <x v="9"/>
    <x v="123"/>
    <x v="135"/>
    <x v="172"/>
    <x v="3534"/>
    <x v="801"/>
    <x v="82"/>
    <x v="82"/>
    <x v="10"/>
    <x v="14"/>
    <x v="4"/>
    <x v="9"/>
    <x v="9"/>
  </r>
  <r>
    <x v="3689"/>
    <x v="0"/>
    <x v="9"/>
    <x v="84"/>
    <x v="32"/>
    <x v="392"/>
    <x v="3552"/>
    <x v="793"/>
    <x v="82"/>
    <x v="82"/>
    <x v="10"/>
    <x v="14"/>
    <x v="4"/>
    <x v="9"/>
    <x v="9"/>
  </r>
  <r>
    <x v="3667"/>
    <x v="0"/>
    <x v="6"/>
    <x v="36"/>
    <x v="2"/>
    <x v="37"/>
    <x v="3532"/>
    <x v="786"/>
    <x v="82"/>
    <x v="82"/>
    <x v="10"/>
    <x v="14"/>
    <x v="4"/>
    <x v="6"/>
    <x v="6"/>
  </r>
  <r>
    <x v="3686"/>
    <x v="0"/>
    <x v="2"/>
    <x v="356"/>
    <x v="398"/>
    <x v="3464"/>
    <x v="3444"/>
    <x v="806"/>
    <x v="82"/>
    <x v="82"/>
    <x v="10"/>
    <x v="14"/>
    <x v="4"/>
    <x v="2"/>
    <x v="2"/>
  </r>
  <r>
    <x v="3661"/>
    <x v="0"/>
    <x v="6"/>
    <x v="18"/>
    <x v="37"/>
    <x v="632"/>
    <x v="3528"/>
    <x v="793"/>
    <x v="82"/>
    <x v="82"/>
    <x v="10"/>
    <x v="14"/>
    <x v="4"/>
    <x v="6"/>
    <x v="6"/>
  </r>
  <r>
    <x v="3691"/>
    <x v="0"/>
    <x v="8"/>
    <x v="61"/>
    <x v="130"/>
    <x v="292"/>
    <x v="3554"/>
    <x v="794"/>
    <x v="82"/>
    <x v="82"/>
    <x v="10"/>
    <x v="14"/>
    <x v="4"/>
    <x v="8"/>
    <x v="8"/>
  </r>
  <r>
    <x v="3686"/>
    <x v="0"/>
    <x v="9"/>
    <x v="202"/>
    <x v="226"/>
    <x v="1032"/>
    <x v="3444"/>
    <x v="806"/>
    <x v="82"/>
    <x v="82"/>
    <x v="10"/>
    <x v="14"/>
    <x v="4"/>
    <x v="9"/>
    <x v="9"/>
  </r>
  <r>
    <x v="3689"/>
    <x v="0"/>
    <x v="2"/>
    <x v="90"/>
    <x v="96"/>
    <x v="809"/>
    <x v="3552"/>
    <x v="793"/>
    <x v="82"/>
    <x v="82"/>
    <x v="10"/>
    <x v="14"/>
    <x v="4"/>
    <x v="2"/>
    <x v="2"/>
  </r>
  <r>
    <x v="3664"/>
    <x v="0"/>
    <x v="8"/>
    <x v="117"/>
    <x v="101"/>
    <x v="617"/>
    <x v="3530"/>
    <x v="800"/>
    <x v="82"/>
    <x v="82"/>
    <x v="10"/>
    <x v="14"/>
    <x v="4"/>
    <x v="8"/>
    <x v="8"/>
  </r>
  <r>
    <x v="3688"/>
    <x v="0"/>
    <x v="4"/>
    <x v="3"/>
    <x v="61"/>
    <x v="552"/>
    <x v="3551"/>
    <x v="804"/>
    <x v="82"/>
    <x v="82"/>
    <x v="10"/>
    <x v="14"/>
    <x v="4"/>
    <x v="4"/>
    <x v="4"/>
  </r>
  <r>
    <x v="3692"/>
    <x v="0"/>
    <x v="7"/>
    <x v="70"/>
    <x v="44"/>
    <x v="367"/>
    <x v="3555"/>
    <x v="801"/>
    <x v="82"/>
    <x v="82"/>
    <x v="10"/>
    <x v="14"/>
    <x v="4"/>
    <x v="7"/>
    <x v="7"/>
  </r>
  <r>
    <x v="3673"/>
    <x v="0"/>
    <x v="2"/>
    <x v="300"/>
    <x v="361"/>
    <x v="3465"/>
    <x v="3537"/>
    <x v="797"/>
    <x v="82"/>
    <x v="82"/>
    <x v="10"/>
    <x v="14"/>
    <x v="4"/>
    <x v="2"/>
    <x v="2"/>
  </r>
  <r>
    <x v="3694"/>
    <x v="0"/>
    <x v="1"/>
    <x v="59"/>
    <x v="119"/>
    <x v="212"/>
    <x v="3557"/>
    <x v="800"/>
    <x v="82"/>
    <x v="82"/>
    <x v="10"/>
    <x v="14"/>
    <x v="4"/>
    <x v="1"/>
    <x v="1"/>
  </r>
  <r>
    <x v="3681"/>
    <x v="0"/>
    <x v="6"/>
    <x v="175"/>
    <x v="115"/>
    <x v="165"/>
    <x v="3545"/>
    <x v="805"/>
    <x v="82"/>
    <x v="82"/>
    <x v="10"/>
    <x v="14"/>
    <x v="4"/>
    <x v="6"/>
    <x v="6"/>
  </r>
  <r>
    <x v="3690"/>
    <x v="0"/>
    <x v="4"/>
    <x v="14"/>
    <x v="31"/>
    <x v="196"/>
    <x v="3553"/>
    <x v="804"/>
    <x v="82"/>
    <x v="82"/>
    <x v="10"/>
    <x v="14"/>
    <x v="4"/>
    <x v="4"/>
    <x v="4"/>
  </r>
  <r>
    <x v="3671"/>
    <x v="0"/>
    <x v="8"/>
    <x v="34"/>
    <x v="58"/>
    <x v="966"/>
    <x v="3536"/>
    <x v="787"/>
    <x v="82"/>
    <x v="82"/>
    <x v="10"/>
    <x v="14"/>
    <x v="4"/>
    <x v="8"/>
    <x v="8"/>
  </r>
  <r>
    <x v="3673"/>
    <x v="1"/>
    <x v="2"/>
    <x v="225"/>
    <x v="239"/>
    <x v="3466"/>
    <x v="3537"/>
    <x v="797"/>
    <x v="82"/>
    <x v="82"/>
    <x v="10"/>
    <x v="14"/>
    <x v="4"/>
    <x v="2"/>
    <x v="2"/>
  </r>
  <r>
    <x v="3680"/>
    <x v="0"/>
    <x v="2"/>
    <x v="73"/>
    <x v="222"/>
    <x v="34"/>
    <x v="3544"/>
    <x v="798"/>
    <x v="82"/>
    <x v="82"/>
    <x v="10"/>
    <x v="14"/>
    <x v="4"/>
    <x v="2"/>
    <x v="2"/>
  </r>
  <r>
    <x v="3684"/>
    <x v="1"/>
    <x v="2"/>
    <x v="240"/>
    <x v="100"/>
    <x v="3467"/>
    <x v="3548"/>
    <x v="793"/>
    <x v="82"/>
    <x v="82"/>
    <x v="10"/>
    <x v="14"/>
    <x v="4"/>
    <x v="2"/>
    <x v="2"/>
  </r>
  <r>
    <x v="3694"/>
    <x v="0"/>
    <x v="3"/>
    <x v="82"/>
    <x v="44"/>
    <x v="6"/>
    <x v="3557"/>
    <x v="800"/>
    <x v="82"/>
    <x v="82"/>
    <x v="10"/>
    <x v="14"/>
    <x v="4"/>
    <x v="3"/>
    <x v="3"/>
  </r>
  <r>
    <x v="3685"/>
    <x v="0"/>
    <x v="3"/>
    <x v="33"/>
    <x v="83"/>
    <x v="107"/>
    <x v="3549"/>
    <x v="807"/>
    <x v="82"/>
    <x v="82"/>
    <x v="10"/>
    <x v="14"/>
    <x v="4"/>
    <x v="3"/>
    <x v="3"/>
  </r>
  <r>
    <x v="3694"/>
    <x v="0"/>
    <x v="5"/>
    <x v="12"/>
    <x v="12"/>
    <x v="13"/>
    <x v="3557"/>
    <x v="800"/>
    <x v="82"/>
    <x v="82"/>
    <x v="10"/>
    <x v="14"/>
    <x v="4"/>
    <x v="5"/>
    <x v="5"/>
  </r>
  <r>
    <x v="3683"/>
    <x v="0"/>
    <x v="9"/>
    <x v="65"/>
    <x v="35"/>
    <x v="2475"/>
    <x v="3547"/>
    <x v="800"/>
    <x v="82"/>
    <x v="82"/>
    <x v="10"/>
    <x v="14"/>
    <x v="4"/>
    <x v="9"/>
    <x v="9"/>
  </r>
  <r>
    <x v="3682"/>
    <x v="0"/>
    <x v="6"/>
    <x v="23"/>
    <x v="1"/>
    <x v="47"/>
    <x v="3546"/>
    <x v="806"/>
    <x v="82"/>
    <x v="82"/>
    <x v="10"/>
    <x v="14"/>
    <x v="4"/>
    <x v="6"/>
    <x v="6"/>
  </r>
  <r>
    <x v="3679"/>
    <x v="0"/>
    <x v="4"/>
    <x v="90"/>
    <x v="97"/>
    <x v="333"/>
    <x v="3543"/>
    <x v="803"/>
    <x v="82"/>
    <x v="82"/>
    <x v="10"/>
    <x v="14"/>
    <x v="4"/>
    <x v="4"/>
    <x v="4"/>
  </r>
  <r>
    <x v="3679"/>
    <x v="0"/>
    <x v="5"/>
    <x v="10"/>
    <x v="9"/>
    <x v="9"/>
    <x v="3543"/>
    <x v="803"/>
    <x v="82"/>
    <x v="82"/>
    <x v="10"/>
    <x v="14"/>
    <x v="4"/>
    <x v="5"/>
    <x v="5"/>
  </r>
  <r>
    <x v="3675"/>
    <x v="0"/>
    <x v="2"/>
    <x v="19"/>
    <x v="35"/>
    <x v="137"/>
    <x v="3539"/>
    <x v="803"/>
    <x v="82"/>
    <x v="82"/>
    <x v="10"/>
    <x v="14"/>
    <x v="4"/>
    <x v="2"/>
    <x v="2"/>
  </r>
  <r>
    <x v="3682"/>
    <x v="0"/>
    <x v="5"/>
    <x v="6"/>
    <x v="98"/>
    <x v="13"/>
    <x v="3546"/>
    <x v="806"/>
    <x v="82"/>
    <x v="82"/>
    <x v="10"/>
    <x v="14"/>
    <x v="4"/>
    <x v="5"/>
    <x v="5"/>
  </r>
  <r>
    <x v="3670"/>
    <x v="0"/>
    <x v="9"/>
    <x v="67"/>
    <x v="123"/>
    <x v="18"/>
    <x v="3535"/>
    <x v="788"/>
    <x v="82"/>
    <x v="82"/>
    <x v="10"/>
    <x v="14"/>
    <x v="4"/>
    <x v="9"/>
    <x v="9"/>
  </r>
  <r>
    <x v="3679"/>
    <x v="0"/>
    <x v="6"/>
    <x v="84"/>
    <x v="66"/>
    <x v="154"/>
    <x v="3543"/>
    <x v="803"/>
    <x v="82"/>
    <x v="82"/>
    <x v="10"/>
    <x v="14"/>
    <x v="4"/>
    <x v="6"/>
    <x v="6"/>
  </r>
  <r>
    <x v="3695"/>
    <x v="0"/>
    <x v="2"/>
    <x v="67"/>
    <x v="130"/>
    <x v="374"/>
    <x v="3558"/>
    <x v="786"/>
    <x v="82"/>
    <x v="82"/>
    <x v="10"/>
    <x v="14"/>
    <x v="4"/>
    <x v="2"/>
    <x v="2"/>
  </r>
  <r>
    <x v="3683"/>
    <x v="1"/>
    <x v="2"/>
    <x v="113"/>
    <x v="119"/>
    <x v="22"/>
    <x v="3547"/>
    <x v="800"/>
    <x v="82"/>
    <x v="82"/>
    <x v="10"/>
    <x v="14"/>
    <x v="4"/>
    <x v="2"/>
    <x v="2"/>
  </r>
  <r>
    <x v="3670"/>
    <x v="1"/>
    <x v="2"/>
    <x v="96"/>
    <x v="182"/>
    <x v="3468"/>
    <x v="3535"/>
    <x v="788"/>
    <x v="82"/>
    <x v="82"/>
    <x v="10"/>
    <x v="14"/>
    <x v="4"/>
    <x v="2"/>
    <x v="2"/>
  </r>
  <r>
    <x v="3685"/>
    <x v="0"/>
    <x v="6"/>
    <x v="49"/>
    <x v="44"/>
    <x v="558"/>
    <x v="3549"/>
    <x v="807"/>
    <x v="82"/>
    <x v="82"/>
    <x v="10"/>
    <x v="14"/>
    <x v="4"/>
    <x v="6"/>
    <x v="6"/>
  </r>
  <r>
    <x v="3716"/>
    <x v="0"/>
    <x v="5"/>
    <x v="0"/>
    <x v="85"/>
    <x v="126"/>
    <x v="3577"/>
    <x v="807"/>
    <x v="82"/>
    <x v="82"/>
    <x v="10"/>
    <x v="14"/>
    <x v="4"/>
    <x v="5"/>
    <x v="5"/>
  </r>
  <r>
    <x v="3675"/>
    <x v="0"/>
    <x v="6"/>
    <x v="9"/>
    <x v="23"/>
    <x v="864"/>
    <x v="3539"/>
    <x v="803"/>
    <x v="82"/>
    <x v="82"/>
    <x v="10"/>
    <x v="14"/>
    <x v="4"/>
    <x v="6"/>
    <x v="6"/>
  </r>
  <r>
    <x v="3670"/>
    <x v="0"/>
    <x v="8"/>
    <x v="76"/>
    <x v="111"/>
    <x v="830"/>
    <x v="3535"/>
    <x v="788"/>
    <x v="82"/>
    <x v="82"/>
    <x v="10"/>
    <x v="14"/>
    <x v="4"/>
    <x v="8"/>
    <x v="8"/>
  </r>
  <r>
    <x v="3670"/>
    <x v="0"/>
    <x v="2"/>
    <x v="77"/>
    <x v="182"/>
    <x v="2616"/>
    <x v="3535"/>
    <x v="788"/>
    <x v="82"/>
    <x v="82"/>
    <x v="10"/>
    <x v="14"/>
    <x v="4"/>
    <x v="2"/>
    <x v="2"/>
  </r>
  <r>
    <x v="3683"/>
    <x v="0"/>
    <x v="11"/>
    <x v="26"/>
    <x v="51"/>
    <x v="265"/>
    <x v="3547"/>
    <x v="800"/>
    <x v="82"/>
    <x v="82"/>
    <x v="10"/>
    <x v="14"/>
    <x v="4"/>
    <x v="11"/>
    <x v="11"/>
  </r>
  <r>
    <x v="3694"/>
    <x v="0"/>
    <x v="9"/>
    <x v="60"/>
    <x v="37"/>
    <x v="1113"/>
    <x v="3557"/>
    <x v="800"/>
    <x v="82"/>
    <x v="82"/>
    <x v="10"/>
    <x v="14"/>
    <x v="4"/>
    <x v="9"/>
    <x v="9"/>
  </r>
  <r>
    <x v="3674"/>
    <x v="0"/>
    <x v="9"/>
    <x v="149"/>
    <x v="197"/>
    <x v="2236"/>
    <x v="3538"/>
    <x v="787"/>
    <x v="82"/>
    <x v="82"/>
    <x v="10"/>
    <x v="14"/>
    <x v="4"/>
    <x v="9"/>
    <x v="9"/>
  </r>
  <r>
    <x v="3682"/>
    <x v="0"/>
    <x v="1"/>
    <x v="33"/>
    <x v="49"/>
    <x v="347"/>
    <x v="3546"/>
    <x v="806"/>
    <x v="82"/>
    <x v="82"/>
    <x v="10"/>
    <x v="14"/>
    <x v="4"/>
    <x v="1"/>
    <x v="1"/>
  </r>
  <r>
    <x v="3684"/>
    <x v="0"/>
    <x v="2"/>
    <x v="170"/>
    <x v="100"/>
    <x v="3469"/>
    <x v="3548"/>
    <x v="793"/>
    <x v="82"/>
    <x v="82"/>
    <x v="10"/>
    <x v="14"/>
    <x v="4"/>
    <x v="2"/>
    <x v="2"/>
  </r>
  <r>
    <x v="3679"/>
    <x v="0"/>
    <x v="1"/>
    <x v="175"/>
    <x v="79"/>
    <x v="2125"/>
    <x v="3543"/>
    <x v="803"/>
    <x v="82"/>
    <x v="82"/>
    <x v="10"/>
    <x v="14"/>
    <x v="4"/>
    <x v="1"/>
    <x v="1"/>
  </r>
  <r>
    <x v="3676"/>
    <x v="0"/>
    <x v="6"/>
    <x v="11"/>
    <x v="10"/>
    <x v="11"/>
    <x v="3540"/>
    <x v="804"/>
    <x v="82"/>
    <x v="82"/>
    <x v="10"/>
    <x v="14"/>
    <x v="4"/>
    <x v="6"/>
    <x v="6"/>
  </r>
  <r>
    <x v="3645"/>
    <x v="1"/>
    <x v="2"/>
    <x v="34"/>
    <x v="49"/>
    <x v="253"/>
    <x v="3514"/>
    <x v="786"/>
    <x v="82"/>
    <x v="82"/>
    <x v="10"/>
    <x v="14"/>
    <x v="4"/>
    <x v="2"/>
    <x v="2"/>
  </r>
  <r>
    <x v="3666"/>
    <x v="0"/>
    <x v="11"/>
    <x v="144"/>
    <x v="181"/>
    <x v="636"/>
    <x v="3531"/>
    <x v="795"/>
    <x v="82"/>
    <x v="82"/>
    <x v="10"/>
    <x v="14"/>
    <x v="4"/>
    <x v="11"/>
    <x v="11"/>
  </r>
  <r>
    <x v="3644"/>
    <x v="0"/>
    <x v="3"/>
    <x v="31"/>
    <x v="87"/>
    <x v="587"/>
    <x v="3513"/>
    <x v="785"/>
    <x v="82"/>
    <x v="82"/>
    <x v="10"/>
    <x v="14"/>
    <x v="4"/>
    <x v="3"/>
    <x v="3"/>
  </r>
  <r>
    <x v="3694"/>
    <x v="0"/>
    <x v="8"/>
    <x v="39"/>
    <x v="19"/>
    <x v="289"/>
    <x v="3557"/>
    <x v="800"/>
    <x v="82"/>
    <x v="82"/>
    <x v="10"/>
    <x v="14"/>
    <x v="4"/>
    <x v="8"/>
    <x v="8"/>
  </r>
  <r>
    <x v="3646"/>
    <x v="0"/>
    <x v="4"/>
    <x v="19"/>
    <x v="37"/>
    <x v="2123"/>
    <x v="3515"/>
    <x v="787"/>
    <x v="82"/>
    <x v="82"/>
    <x v="10"/>
    <x v="14"/>
    <x v="4"/>
    <x v="4"/>
    <x v="4"/>
  </r>
  <r>
    <x v="3656"/>
    <x v="0"/>
    <x v="4"/>
    <x v="18"/>
    <x v="83"/>
    <x v="417"/>
    <x v="2643"/>
    <x v="795"/>
    <x v="82"/>
    <x v="82"/>
    <x v="10"/>
    <x v="14"/>
    <x v="4"/>
    <x v="4"/>
    <x v="4"/>
  </r>
  <r>
    <x v="3651"/>
    <x v="0"/>
    <x v="2"/>
    <x v="357"/>
    <x v="366"/>
    <x v="3470"/>
    <x v="3519"/>
    <x v="790"/>
    <x v="82"/>
    <x v="82"/>
    <x v="10"/>
    <x v="14"/>
    <x v="4"/>
    <x v="2"/>
    <x v="2"/>
  </r>
  <r>
    <x v="3644"/>
    <x v="0"/>
    <x v="7"/>
    <x v="30"/>
    <x v="43"/>
    <x v="254"/>
    <x v="3513"/>
    <x v="785"/>
    <x v="82"/>
    <x v="82"/>
    <x v="10"/>
    <x v="14"/>
    <x v="4"/>
    <x v="7"/>
    <x v="7"/>
  </r>
  <r>
    <x v="3656"/>
    <x v="0"/>
    <x v="7"/>
    <x v="26"/>
    <x v="30"/>
    <x v="181"/>
    <x v="2643"/>
    <x v="795"/>
    <x v="82"/>
    <x v="82"/>
    <x v="10"/>
    <x v="14"/>
    <x v="4"/>
    <x v="7"/>
    <x v="7"/>
  </r>
  <r>
    <x v="3657"/>
    <x v="0"/>
    <x v="7"/>
    <x v="5"/>
    <x v="11"/>
    <x v="12"/>
    <x v="3524"/>
    <x v="796"/>
    <x v="82"/>
    <x v="82"/>
    <x v="10"/>
    <x v="14"/>
    <x v="4"/>
    <x v="7"/>
    <x v="7"/>
  </r>
  <r>
    <x v="3645"/>
    <x v="0"/>
    <x v="11"/>
    <x v="94"/>
    <x v="114"/>
    <x v="178"/>
    <x v="3514"/>
    <x v="786"/>
    <x v="82"/>
    <x v="82"/>
    <x v="10"/>
    <x v="14"/>
    <x v="4"/>
    <x v="11"/>
    <x v="11"/>
  </r>
  <r>
    <x v="3646"/>
    <x v="0"/>
    <x v="9"/>
    <x v="78"/>
    <x v="104"/>
    <x v="2135"/>
    <x v="3515"/>
    <x v="787"/>
    <x v="82"/>
    <x v="82"/>
    <x v="10"/>
    <x v="14"/>
    <x v="4"/>
    <x v="9"/>
    <x v="9"/>
  </r>
  <r>
    <x v="3654"/>
    <x v="0"/>
    <x v="1"/>
    <x v="32"/>
    <x v="125"/>
    <x v="470"/>
    <x v="3522"/>
    <x v="793"/>
    <x v="82"/>
    <x v="82"/>
    <x v="10"/>
    <x v="14"/>
    <x v="4"/>
    <x v="1"/>
    <x v="1"/>
  </r>
  <r>
    <x v="3659"/>
    <x v="0"/>
    <x v="2"/>
    <x v="24"/>
    <x v="76"/>
    <x v="57"/>
    <x v="3526"/>
    <x v="798"/>
    <x v="82"/>
    <x v="82"/>
    <x v="10"/>
    <x v="14"/>
    <x v="4"/>
    <x v="2"/>
    <x v="2"/>
  </r>
  <r>
    <x v="3655"/>
    <x v="0"/>
    <x v="11"/>
    <x v="33"/>
    <x v="31"/>
    <x v="337"/>
    <x v="3523"/>
    <x v="794"/>
    <x v="82"/>
    <x v="82"/>
    <x v="10"/>
    <x v="14"/>
    <x v="4"/>
    <x v="11"/>
    <x v="11"/>
  </r>
  <r>
    <x v="3648"/>
    <x v="0"/>
    <x v="9"/>
    <x v="100"/>
    <x v="112"/>
    <x v="1590"/>
    <x v="2409"/>
    <x v="788"/>
    <x v="82"/>
    <x v="82"/>
    <x v="10"/>
    <x v="14"/>
    <x v="4"/>
    <x v="9"/>
    <x v="9"/>
  </r>
  <r>
    <x v="3655"/>
    <x v="0"/>
    <x v="10"/>
    <x v="23"/>
    <x v="5"/>
    <x v="92"/>
    <x v="3523"/>
    <x v="794"/>
    <x v="82"/>
    <x v="82"/>
    <x v="10"/>
    <x v="14"/>
    <x v="4"/>
    <x v="10"/>
    <x v="10"/>
  </r>
  <r>
    <x v="3650"/>
    <x v="0"/>
    <x v="9"/>
    <x v="81"/>
    <x v="25"/>
    <x v="83"/>
    <x v="3518"/>
    <x v="789"/>
    <x v="82"/>
    <x v="82"/>
    <x v="10"/>
    <x v="14"/>
    <x v="4"/>
    <x v="9"/>
    <x v="9"/>
  </r>
  <r>
    <x v="3651"/>
    <x v="0"/>
    <x v="7"/>
    <x v="83"/>
    <x v="33"/>
    <x v="3471"/>
    <x v="3519"/>
    <x v="790"/>
    <x v="82"/>
    <x v="82"/>
    <x v="10"/>
    <x v="14"/>
    <x v="4"/>
    <x v="7"/>
    <x v="7"/>
  </r>
  <r>
    <x v="3656"/>
    <x v="0"/>
    <x v="3"/>
    <x v="90"/>
    <x v="57"/>
    <x v="19"/>
    <x v="2643"/>
    <x v="795"/>
    <x v="82"/>
    <x v="82"/>
    <x v="10"/>
    <x v="14"/>
    <x v="4"/>
    <x v="3"/>
    <x v="3"/>
  </r>
  <r>
    <x v="3645"/>
    <x v="0"/>
    <x v="7"/>
    <x v="11"/>
    <x v="5"/>
    <x v="22"/>
    <x v="3514"/>
    <x v="786"/>
    <x v="82"/>
    <x v="82"/>
    <x v="10"/>
    <x v="14"/>
    <x v="4"/>
    <x v="7"/>
    <x v="7"/>
  </r>
  <r>
    <x v="3666"/>
    <x v="0"/>
    <x v="9"/>
    <x v="232"/>
    <x v="234"/>
    <x v="287"/>
    <x v="3531"/>
    <x v="795"/>
    <x v="82"/>
    <x v="82"/>
    <x v="10"/>
    <x v="14"/>
    <x v="4"/>
    <x v="9"/>
    <x v="9"/>
  </r>
  <r>
    <x v="3654"/>
    <x v="0"/>
    <x v="5"/>
    <x v="13"/>
    <x v="65"/>
    <x v="154"/>
    <x v="3522"/>
    <x v="793"/>
    <x v="82"/>
    <x v="82"/>
    <x v="10"/>
    <x v="14"/>
    <x v="4"/>
    <x v="5"/>
    <x v="5"/>
  </r>
  <r>
    <x v="3651"/>
    <x v="0"/>
    <x v="5"/>
    <x v="17"/>
    <x v="24"/>
    <x v="3472"/>
    <x v="3519"/>
    <x v="790"/>
    <x v="82"/>
    <x v="82"/>
    <x v="10"/>
    <x v="14"/>
    <x v="4"/>
    <x v="5"/>
    <x v="5"/>
  </r>
  <r>
    <x v="3659"/>
    <x v="0"/>
    <x v="4"/>
    <x v="13"/>
    <x v="65"/>
    <x v="154"/>
    <x v="3526"/>
    <x v="798"/>
    <x v="82"/>
    <x v="82"/>
    <x v="10"/>
    <x v="14"/>
    <x v="4"/>
    <x v="4"/>
    <x v="4"/>
  </r>
  <r>
    <x v="3666"/>
    <x v="0"/>
    <x v="1"/>
    <x v="177"/>
    <x v="156"/>
    <x v="3473"/>
    <x v="3531"/>
    <x v="795"/>
    <x v="82"/>
    <x v="82"/>
    <x v="10"/>
    <x v="14"/>
    <x v="4"/>
    <x v="1"/>
    <x v="1"/>
  </r>
  <r>
    <x v="3650"/>
    <x v="0"/>
    <x v="8"/>
    <x v="111"/>
    <x v="128"/>
    <x v="729"/>
    <x v="3518"/>
    <x v="789"/>
    <x v="82"/>
    <x v="82"/>
    <x v="10"/>
    <x v="14"/>
    <x v="4"/>
    <x v="8"/>
    <x v="8"/>
  </r>
  <r>
    <x v="3649"/>
    <x v="0"/>
    <x v="7"/>
    <x v="57"/>
    <x v="10"/>
    <x v="19"/>
    <x v="3517"/>
    <x v="786"/>
    <x v="82"/>
    <x v="82"/>
    <x v="10"/>
    <x v="14"/>
    <x v="4"/>
    <x v="7"/>
    <x v="7"/>
  </r>
  <r>
    <x v="3648"/>
    <x v="0"/>
    <x v="7"/>
    <x v="70"/>
    <x v="61"/>
    <x v="312"/>
    <x v="2409"/>
    <x v="788"/>
    <x v="82"/>
    <x v="82"/>
    <x v="10"/>
    <x v="14"/>
    <x v="4"/>
    <x v="7"/>
    <x v="7"/>
  </r>
  <r>
    <x v="3656"/>
    <x v="0"/>
    <x v="9"/>
    <x v="104"/>
    <x v="103"/>
    <x v="1384"/>
    <x v="2643"/>
    <x v="795"/>
    <x v="82"/>
    <x v="82"/>
    <x v="10"/>
    <x v="14"/>
    <x v="4"/>
    <x v="9"/>
    <x v="9"/>
  </r>
  <r>
    <x v="3708"/>
    <x v="0"/>
    <x v="7"/>
    <x v="1"/>
    <x v="61"/>
    <x v="7"/>
    <x v="3571"/>
    <x v="795"/>
    <x v="82"/>
    <x v="82"/>
    <x v="10"/>
    <x v="14"/>
    <x v="4"/>
    <x v="7"/>
    <x v="7"/>
  </r>
  <r>
    <x v="3716"/>
    <x v="0"/>
    <x v="3"/>
    <x v="33"/>
    <x v="19"/>
    <x v="165"/>
    <x v="3577"/>
    <x v="807"/>
    <x v="82"/>
    <x v="82"/>
    <x v="10"/>
    <x v="14"/>
    <x v="4"/>
    <x v="3"/>
    <x v="3"/>
  </r>
  <r>
    <x v="3680"/>
    <x v="0"/>
    <x v="5"/>
    <x v="8"/>
    <x v="9"/>
    <x v="13"/>
    <x v="3544"/>
    <x v="798"/>
    <x v="82"/>
    <x v="82"/>
    <x v="10"/>
    <x v="14"/>
    <x v="4"/>
    <x v="5"/>
    <x v="5"/>
  </r>
  <r>
    <x v="3677"/>
    <x v="0"/>
    <x v="3"/>
    <x v="55"/>
    <x v="70"/>
    <x v="412"/>
    <x v="3541"/>
    <x v="793"/>
    <x v="82"/>
    <x v="82"/>
    <x v="10"/>
    <x v="14"/>
    <x v="4"/>
    <x v="3"/>
    <x v="3"/>
  </r>
  <r>
    <x v="3685"/>
    <x v="0"/>
    <x v="5"/>
    <x v="10"/>
    <x v="65"/>
    <x v="546"/>
    <x v="3549"/>
    <x v="807"/>
    <x v="82"/>
    <x v="82"/>
    <x v="10"/>
    <x v="14"/>
    <x v="4"/>
    <x v="5"/>
    <x v="5"/>
  </r>
  <r>
    <x v="3708"/>
    <x v="0"/>
    <x v="9"/>
    <x v="152"/>
    <x v="181"/>
    <x v="279"/>
    <x v="3571"/>
    <x v="795"/>
    <x v="82"/>
    <x v="82"/>
    <x v="10"/>
    <x v="14"/>
    <x v="4"/>
    <x v="9"/>
    <x v="9"/>
  </r>
  <r>
    <x v="3710"/>
    <x v="0"/>
    <x v="1"/>
    <x v="127"/>
    <x v="242"/>
    <x v="1549"/>
    <x v="3572"/>
    <x v="794"/>
    <x v="82"/>
    <x v="82"/>
    <x v="10"/>
    <x v="14"/>
    <x v="4"/>
    <x v="1"/>
    <x v="1"/>
  </r>
  <r>
    <x v="3710"/>
    <x v="0"/>
    <x v="3"/>
    <x v="25"/>
    <x v="188"/>
    <x v="34"/>
    <x v="3572"/>
    <x v="794"/>
    <x v="82"/>
    <x v="82"/>
    <x v="10"/>
    <x v="14"/>
    <x v="4"/>
    <x v="3"/>
    <x v="3"/>
  </r>
  <r>
    <x v="3682"/>
    <x v="0"/>
    <x v="3"/>
    <x v="26"/>
    <x v="4"/>
    <x v="126"/>
    <x v="3546"/>
    <x v="806"/>
    <x v="82"/>
    <x v="82"/>
    <x v="10"/>
    <x v="14"/>
    <x v="4"/>
    <x v="3"/>
    <x v="3"/>
  </r>
  <r>
    <x v="3677"/>
    <x v="0"/>
    <x v="10"/>
    <x v="84"/>
    <x v="31"/>
    <x v="83"/>
    <x v="3541"/>
    <x v="793"/>
    <x v="82"/>
    <x v="82"/>
    <x v="10"/>
    <x v="14"/>
    <x v="4"/>
    <x v="10"/>
    <x v="10"/>
  </r>
  <r>
    <x v="3677"/>
    <x v="0"/>
    <x v="7"/>
    <x v="50"/>
    <x v="4"/>
    <x v="31"/>
    <x v="3541"/>
    <x v="793"/>
    <x v="82"/>
    <x v="82"/>
    <x v="10"/>
    <x v="14"/>
    <x v="4"/>
    <x v="7"/>
    <x v="7"/>
  </r>
  <r>
    <x v="3685"/>
    <x v="0"/>
    <x v="0"/>
    <x v="5"/>
    <x v="7"/>
    <x v="152"/>
    <x v="3549"/>
    <x v="807"/>
    <x v="82"/>
    <x v="82"/>
    <x v="10"/>
    <x v="14"/>
    <x v="4"/>
    <x v="0"/>
    <x v="0"/>
  </r>
  <r>
    <x v="3681"/>
    <x v="0"/>
    <x v="0"/>
    <x v="14"/>
    <x v="114"/>
    <x v="32"/>
    <x v="3545"/>
    <x v="805"/>
    <x v="82"/>
    <x v="82"/>
    <x v="10"/>
    <x v="14"/>
    <x v="4"/>
    <x v="0"/>
    <x v="0"/>
  </r>
  <r>
    <x v="3690"/>
    <x v="0"/>
    <x v="9"/>
    <x v="151"/>
    <x v="67"/>
    <x v="475"/>
    <x v="3553"/>
    <x v="804"/>
    <x v="82"/>
    <x v="82"/>
    <x v="10"/>
    <x v="14"/>
    <x v="4"/>
    <x v="9"/>
    <x v="9"/>
  </r>
  <r>
    <x v="3678"/>
    <x v="0"/>
    <x v="8"/>
    <x v="44"/>
    <x v="77"/>
    <x v="2887"/>
    <x v="3542"/>
    <x v="796"/>
    <x v="82"/>
    <x v="82"/>
    <x v="10"/>
    <x v="14"/>
    <x v="4"/>
    <x v="8"/>
    <x v="8"/>
  </r>
  <r>
    <x v="3715"/>
    <x v="0"/>
    <x v="0"/>
    <x v="30"/>
    <x v="65"/>
    <x v="244"/>
    <x v="3576"/>
    <x v="792"/>
    <x v="82"/>
    <x v="82"/>
    <x v="10"/>
    <x v="14"/>
    <x v="4"/>
    <x v="0"/>
    <x v="0"/>
  </r>
  <r>
    <x v="3699"/>
    <x v="0"/>
    <x v="9"/>
    <x v="125"/>
    <x v="137"/>
    <x v="332"/>
    <x v="3562"/>
    <x v="793"/>
    <x v="82"/>
    <x v="82"/>
    <x v="10"/>
    <x v="14"/>
    <x v="4"/>
    <x v="9"/>
    <x v="9"/>
  </r>
  <r>
    <x v="3698"/>
    <x v="0"/>
    <x v="6"/>
    <x v="65"/>
    <x v="38"/>
    <x v="74"/>
    <x v="3561"/>
    <x v="798"/>
    <x v="82"/>
    <x v="82"/>
    <x v="10"/>
    <x v="14"/>
    <x v="4"/>
    <x v="6"/>
    <x v="6"/>
  </r>
  <r>
    <x v="3706"/>
    <x v="0"/>
    <x v="6"/>
    <x v="39"/>
    <x v="114"/>
    <x v="9"/>
    <x v="3569"/>
    <x v="785"/>
    <x v="82"/>
    <x v="82"/>
    <x v="10"/>
    <x v="14"/>
    <x v="4"/>
    <x v="6"/>
    <x v="6"/>
  </r>
  <r>
    <x v="3709"/>
    <x v="0"/>
    <x v="10"/>
    <x v="33"/>
    <x v="2"/>
    <x v="482"/>
    <x v="1309"/>
    <x v="799"/>
    <x v="82"/>
    <x v="82"/>
    <x v="10"/>
    <x v="14"/>
    <x v="4"/>
    <x v="10"/>
    <x v="10"/>
  </r>
  <r>
    <x v="3699"/>
    <x v="0"/>
    <x v="4"/>
    <x v="46"/>
    <x v="87"/>
    <x v="147"/>
    <x v="3562"/>
    <x v="793"/>
    <x v="82"/>
    <x v="82"/>
    <x v="10"/>
    <x v="14"/>
    <x v="4"/>
    <x v="4"/>
    <x v="4"/>
  </r>
  <r>
    <x v="3708"/>
    <x v="0"/>
    <x v="3"/>
    <x v="29"/>
    <x v="68"/>
    <x v="2547"/>
    <x v="3571"/>
    <x v="795"/>
    <x v="82"/>
    <x v="82"/>
    <x v="10"/>
    <x v="14"/>
    <x v="4"/>
    <x v="3"/>
    <x v="3"/>
  </r>
  <r>
    <x v="3702"/>
    <x v="0"/>
    <x v="4"/>
    <x v="105"/>
    <x v="29"/>
    <x v="2328"/>
    <x v="3565"/>
    <x v="797"/>
    <x v="82"/>
    <x v="82"/>
    <x v="10"/>
    <x v="14"/>
    <x v="4"/>
    <x v="4"/>
    <x v="4"/>
  </r>
  <r>
    <x v="3703"/>
    <x v="0"/>
    <x v="0"/>
    <x v="79"/>
    <x v="18"/>
    <x v="7"/>
    <x v="3566"/>
    <x v="793"/>
    <x v="82"/>
    <x v="82"/>
    <x v="10"/>
    <x v="14"/>
    <x v="4"/>
    <x v="0"/>
    <x v="0"/>
  </r>
  <r>
    <x v="3713"/>
    <x v="0"/>
    <x v="4"/>
    <x v="56"/>
    <x v="21"/>
    <x v="494"/>
    <x v="3574"/>
    <x v="802"/>
    <x v="82"/>
    <x v="82"/>
    <x v="10"/>
    <x v="14"/>
    <x v="4"/>
    <x v="4"/>
    <x v="4"/>
  </r>
  <r>
    <x v="3712"/>
    <x v="1"/>
    <x v="2"/>
    <x v="227"/>
    <x v="201"/>
    <x v="2329"/>
    <x v="3573"/>
    <x v="807"/>
    <x v="82"/>
    <x v="82"/>
    <x v="10"/>
    <x v="14"/>
    <x v="4"/>
    <x v="2"/>
    <x v="2"/>
  </r>
  <r>
    <x v="3709"/>
    <x v="0"/>
    <x v="5"/>
    <x v="3"/>
    <x v="11"/>
    <x v="263"/>
    <x v="1309"/>
    <x v="799"/>
    <x v="82"/>
    <x v="82"/>
    <x v="10"/>
    <x v="14"/>
    <x v="4"/>
    <x v="5"/>
    <x v="5"/>
  </r>
  <r>
    <x v="3711"/>
    <x v="0"/>
    <x v="11"/>
    <x v="49"/>
    <x v="66"/>
    <x v="2027"/>
    <x v="2837"/>
    <x v="789"/>
    <x v="82"/>
    <x v="82"/>
    <x v="10"/>
    <x v="14"/>
    <x v="4"/>
    <x v="11"/>
    <x v="11"/>
  </r>
  <r>
    <x v="3712"/>
    <x v="0"/>
    <x v="3"/>
    <x v="112"/>
    <x v="74"/>
    <x v="1527"/>
    <x v="3573"/>
    <x v="807"/>
    <x v="82"/>
    <x v="82"/>
    <x v="10"/>
    <x v="14"/>
    <x v="4"/>
    <x v="3"/>
    <x v="3"/>
  </r>
  <r>
    <x v="3703"/>
    <x v="0"/>
    <x v="2"/>
    <x v="49"/>
    <x v="75"/>
    <x v="97"/>
    <x v="3566"/>
    <x v="793"/>
    <x v="82"/>
    <x v="82"/>
    <x v="10"/>
    <x v="14"/>
    <x v="4"/>
    <x v="2"/>
    <x v="2"/>
  </r>
  <r>
    <x v="3648"/>
    <x v="0"/>
    <x v="1"/>
    <x v="143"/>
    <x v="139"/>
    <x v="471"/>
    <x v="2409"/>
    <x v="788"/>
    <x v="82"/>
    <x v="82"/>
    <x v="10"/>
    <x v="14"/>
    <x v="4"/>
    <x v="1"/>
    <x v="1"/>
  </r>
  <r>
    <x v="3647"/>
    <x v="0"/>
    <x v="4"/>
    <x v="113"/>
    <x v="90"/>
    <x v="717"/>
    <x v="3516"/>
    <x v="788"/>
    <x v="82"/>
    <x v="82"/>
    <x v="10"/>
    <x v="14"/>
    <x v="4"/>
    <x v="4"/>
    <x v="4"/>
  </r>
  <r>
    <x v="3659"/>
    <x v="0"/>
    <x v="7"/>
    <x v="0"/>
    <x v="9"/>
    <x v="265"/>
    <x v="3526"/>
    <x v="798"/>
    <x v="82"/>
    <x v="82"/>
    <x v="10"/>
    <x v="14"/>
    <x v="4"/>
    <x v="7"/>
    <x v="7"/>
  </r>
  <r>
    <x v="3656"/>
    <x v="0"/>
    <x v="10"/>
    <x v="35"/>
    <x v="59"/>
    <x v="230"/>
    <x v="2643"/>
    <x v="795"/>
    <x v="82"/>
    <x v="82"/>
    <x v="10"/>
    <x v="14"/>
    <x v="4"/>
    <x v="10"/>
    <x v="10"/>
  </r>
  <r>
    <x v="3654"/>
    <x v="0"/>
    <x v="7"/>
    <x v="1"/>
    <x v="1"/>
    <x v="1"/>
    <x v="3522"/>
    <x v="793"/>
    <x v="82"/>
    <x v="82"/>
    <x v="10"/>
    <x v="14"/>
    <x v="4"/>
    <x v="7"/>
    <x v="7"/>
  </r>
  <r>
    <x v="3645"/>
    <x v="0"/>
    <x v="2"/>
    <x v="42"/>
    <x v="49"/>
    <x v="55"/>
    <x v="3514"/>
    <x v="786"/>
    <x v="82"/>
    <x v="82"/>
    <x v="10"/>
    <x v="14"/>
    <x v="4"/>
    <x v="2"/>
    <x v="2"/>
  </r>
  <r>
    <x v="3712"/>
    <x v="0"/>
    <x v="7"/>
    <x v="24"/>
    <x v="75"/>
    <x v="389"/>
    <x v="3573"/>
    <x v="807"/>
    <x v="82"/>
    <x v="82"/>
    <x v="10"/>
    <x v="14"/>
    <x v="4"/>
    <x v="7"/>
    <x v="7"/>
  </r>
  <r>
    <x v="3700"/>
    <x v="0"/>
    <x v="8"/>
    <x v="21"/>
    <x v="13"/>
    <x v="22"/>
    <x v="3563"/>
    <x v="796"/>
    <x v="82"/>
    <x v="82"/>
    <x v="10"/>
    <x v="14"/>
    <x v="4"/>
    <x v="8"/>
    <x v="8"/>
  </r>
  <r>
    <x v="3699"/>
    <x v="0"/>
    <x v="2"/>
    <x v="94"/>
    <x v="39"/>
    <x v="1275"/>
    <x v="3562"/>
    <x v="793"/>
    <x v="82"/>
    <x v="82"/>
    <x v="10"/>
    <x v="14"/>
    <x v="4"/>
    <x v="2"/>
    <x v="2"/>
  </r>
  <r>
    <x v="3702"/>
    <x v="0"/>
    <x v="2"/>
    <x v="67"/>
    <x v="133"/>
    <x v="34"/>
    <x v="3565"/>
    <x v="797"/>
    <x v="82"/>
    <x v="82"/>
    <x v="10"/>
    <x v="14"/>
    <x v="4"/>
    <x v="2"/>
    <x v="2"/>
  </r>
  <r>
    <x v="3705"/>
    <x v="0"/>
    <x v="0"/>
    <x v="9"/>
    <x v="11"/>
    <x v="35"/>
    <x v="3568"/>
    <x v="807"/>
    <x v="82"/>
    <x v="82"/>
    <x v="10"/>
    <x v="14"/>
    <x v="4"/>
    <x v="0"/>
    <x v="0"/>
  </r>
  <r>
    <x v="3700"/>
    <x v="0"/>
    <x v="4"/>
    <x v="0"/>
    <x v="41"/>
    <x v="6"/>
    <x v="3563"/>
    <x v="796"/>
    <x v="82"/>
    <x v="82"/>
    <x v="10"/>
    <x v="14"/>
    <x v="4"/>
    <x v="4"/>
    <x v="4"/>
  </r>
  <r>
    <x v="3713"/>
    <x v="0"/>
    <x v="8"/>
    <x v="91"/>
    <x v="106"/>
    <x v="23"/>
    <x v="3574"/>
    <x v="802"/>
    <x v="82"/>
    <x v="82"/>
    <x v="10"/>
    <x v="14"/>
    <x v="4"/>
    <x v="8"/>
    <x v="8"/>
  </r>
  <r>
    <x v="3714"/>
    <x v="0"/>
    <x v="11"/>
    <x v="46"/>
    <x v="2"/>
    <x v="706"/>
    <x v="3575"/>
    <x v="794"/>
    <x v="82"/>
    <x v="82"/>
    <x v="10"/>
    <x v="14"/>
    <x v="4"/>
    <x v="11"/>
    <x v="11"/>
  </r>
  <r>
    <x v="3708"/>
    <x v="1"/>
    <x v="2"/>
    <x v="137"/>
    <x v="185"/>
    <x v="587"/>
    <x v="3571"/>
    <x v="795"/>
    <x v="82"/>
    <x v="82"/>
    <x v="10"/>
    <x v="14"/>
    <x v="4"/>
    <x v="2"/>
    <x v="2"/>
  </r>
  <r>
    <x v="3704"/>
    <x v="0"/>
    <x v="11"/>
    <x v="90"/>
    <x v="99"/>
    <x v="44"/>
    <x v="3567"/>
    <x v="792"/>
    <x v="82"/>
    <x v="82"/>
    <x v="10"/>
    <x v="14"/>
    <x v="4"/>
    <x v="11"/>
    <x v="11"/>
  </r>
  <r>
    <x v="3711"/>
    <x v="0"/>
    <x v="0"/>
    <x v="8"/>
    <x v="18"/>
    <x v="145"/>
    <x v="2837"/>
    <x v="789"/>
    <x v="82"/>
    <x v="82"/>
    <x v="10"/>
    <x v="14"/>
    <x v="4"/>
    <x v="0"/>
    <x v="0"/>
  </r>
  <r>
    <x v="3710"/>
    <x v="0"/>
    <x v="10"/>
    <x v="31"/>
    <x v="35"/>
    <x v="262"/>
    <x v="3572"/>
    <x v="794"/>
    <x v="82"/>
    <x v="82"/>
    <x v="10"/>
    <x v="14"/>
    <x v="4"/>
    <x v="10"/>
    <x v="10"/>
  </r>
  <r>
    <x v="3703"/>
    <x v="0"/>
    <x v="6"/>
    <x v="7"/>
    <x v="8"/>
    <x v="11"/>
    <x v="3566"/>
    <x v="793"/>
    <x v="82"/>
    <x v="82"/>
    <x v="10"/>
    <x v="14"/>
    <x v="4"/>
    <x v="6"/>
    <x v="6"/>
  </r>
  <r>
    <x v="3712"/>
    <x v="0"/>
    <x v="4"/>
    <x v="52"/>
    <x v="33"/>
    <x v="962"/>
    <x v="3573"/>
    <x v="807"/>
    <x v="82"/>
    <x v="82"/>
    <x v="10"/>
    <x v="14"/>
    <x v="4"/>
    <x v="4"/>
    <x v="4"/>
  </r>
  <r>
    <x v="3709"/>
    <x v="0"/>
    <x v="6"/>
    <x v="83"/>
    <x v="58"/>
    <x v="313"/>
    <x v="1309"/>
    <x v="799"/>
    <x v="82"/>
    <x v="82"/>
    <x v="10"/>
    <x v="14"/>
    <x v="4"/>
    <x v="6"/>
    <x v="6"/>
  </r>
  <r>
    <x v="3715"/>
    <x v="0"/>
    <x v="6"/>
    <x v="49"/>
    <x v="44"/>
    <x v="558"/>
    <x v="3576"/>
    <x v="792"/>
    <x v="82"/>
    <x v="82"/>
    <x v="10"/>
    <x v="14"/>
    <x v="4"/>
    <x v="6"/>
    <x v="6"/>
  </r>
  <r>
    <x v="3696"/>
    <x v="0"/>
    <x v="2"/>
    <x v="153"/>
    <x v="149"/>
    <x v="10"/>
    <x v="3559"/>
    <x v="803"/>
    <x v="82"/>
    <x v="82"/>
    <x v="10"/>
    <x v="14"/>
    <x v="4"/>
    <x v="2"/>
    <x v="2"/>
  </r>
  <r>
    <x v="3645"/>
    <x v="0"/>
    <x v="8"/>
    <x v="80"/>
    <x v="97"/>
    <x v="817"/>
    <x v="3514"/>
    <x v="786"/>
    <x v="82"/>
    <x v="82"/>
    <x v="10"/>
    <x v="14"/>
    <x v="4"/>
    <x v="8"/>
    <x v="8"/>
  </r>
  <r>
    <x v="3653"/>
    <x v="0"/>
    <x v="5"/>
    <x v="8"/>
    <x v="85"/>
    <x v="31"/>
    <x v="3521"/>
    <x v="792"/>
    <x v="82"/>
    <x v="82"/>
    <x v="10"/>
    <x v="14"/>
    <x v="4"/>
    <x v="5"/>
    <x v="5"/>
  </r>
  <r>
    <x v="3649"/>
    <x v="0"/>
    <x v="3"/>
    <x v="34"/>
    <x v="19"/>
    <x v="290"/>
    <x v="3517"/>
    <x v="786"/>
    <x v="82"/>
    <x v="82"/>
    <x v="10"/>
    <x v="14"/>
    <x v="4"/>
    <x v="3"/>
    <x v="3"/>
  </r>
  <r>
    <x v="3656"/>
    <x v="0"/>
    <x v="8"/>
    <x v="125"/>
    <x v="71"/>
    <x v="1138"/>
    <x v="2643"/>
    <x v="795"/>
    <x v="82"/>
    <x v="82"/>
    <x v="10"/>
    <x v="14"/>
    <x v="4"/>
    <x v="8"/>
    <x v="8"/>
  </r>
  <r>
    <x v="3666"/>
    <x v="0"/>
    <x v="0"/>
    <x v="15"/>
    <x v="61"/>
    <x v="192"/>
    <x v="3531"/>
    <x v="795"/>
    <x v="82"/>
    <x v="82"/>
    <x v="10"/>
    <x v="14"/>
    <x v="4"/>
    <x v="0"/>
    <x v="0"/>
  </r>
  <r>
    <x v="3655"/>
    <x v="0"/>
    <x v="8"/>
    <x v="38"/>
    <x v="19"/>
    <x v="48"/>
    <x v="3523"/>
    <x v="794"/>
    <x v="82"/>
    <x v="82"/>
    <x v="10"/>
    <x v="14"/>
    <x v="4"/>
    <x v="8"/>
    <x v="8"/>
  </r>
  <r>
    <x v="3658"/>
    <x v="0"/>
    <x v="8"/>
    <x v="93"/>
    <x v="94"/>
    <x v="207"/>
    <x v="3525"/>
    <x v="797"/>
    <x v="82"/>
    <x v="82"/>
    <x v="10"/>
    <x v="14"/>
    <x v="4"/>
    <x v="8"/>
    <x v="8"/>
  </r>
  <r>
    <x v="3644"/>
    <x v="0"/>
    <x v="1"/>
    <x v="2"/>
    <x v="49"/>
    <x v="759"/>
    <x v="3513"/>
    <x v="785"/>
    <x v="82"/>
    <x v="82"/>
    <x v="10"/>
    <x v="14"/>
    <x v="4"/>
    <x v="1"/>
    <x v="1"/>
  </r>
  <r>
    <x v="3647"/>
    <x v="1"/>
    <x v="2"/>
    <x v="22"/>
    <x v="166"/>
    <x v="1619"/>
    <x v="3516"/>
    <x v="788"/>
    <x v="82"/>
    <x v="82"/>
    <x v="10"/>
    <x v="14"/>
    <x v="4"/>
    <x v="2"/>
    <x v="2"/>
  </r>
  <r>
    <x v="3659"/>
    <x v="1"/>
    <x v="2"/>
    <x v="70"/>
    <x v="76"/>
    <x v="266"/>
    <x v="3526"/>
    <x v="798"/>
    <x v="82"/>
    <x v="82"/>
    <x v="10"/>
    <x v="14"/>
    <x v="4"/>
    <x v="2"/>
    <x v="2"/>
  </r>
  <r>
    <x v="3646"/>
    <x v="0"/>
    <x v="7"/>
    <x v="37"/>
    <x v="26"/>
    <x v="183"/>
    <x v="3515"/>
    <x v="787"/>
    <x v="82"/>
    <x v="82"/>
    <x v="10"/>
    <x v="14"/>
    <x v="4"/>
    <x v="7"/>
    <x v="7"/>
  </r>
  <r>
    <x v="3655"/>
    <x v="0"/>
    <x v="2"/>
    <x v="125"/>
    <x v="29"/>
    <x v="1246"/>
    <x v="3523"/>
    <x v="794"/>
    <x v="82"/>
    <x v="82"/>
    <x v="10"/>
    <x v="14"/>
    <x v="4"/>
    <x v="2"/>
    <x v="2"/>
  </r>
  <r>
    <x v="3653"/>
    <x v="0"/>
    <x v="6"/>
    <x v="53"/>
    <x v="60"/>
    <x v="139"/>
    <x v="3521"/>
    <x v="792"/>
    <x v="82"/>
    <x v="82"/>
    <x v="10"/>
    <x v="14"/>
    <x v="4"/>
    <x v="6"/>
    <x v="6"/>
  </r>
  <r>
    <x v="3658"/>
    <x v="0"/>
    <x v="2"/>
    <x v="21"/>
    <x v="94"/>
    <x v="6"/>
    <x v="3525"/>
    <x v="797"/>
    <x v="82"/>
    <x v="82"/>
    <x v="10"/>
    <x v="14"/>
    <x v="4"/>
    <x v="2"/>
    <x v="2"/>
  </r>
  <r>
    <x v="3718"/>
    <x v="0"/>
    <x v="2"/>
    <x v="81"/>
    <x v="147"/>
    <x v="217"/>
    <x v="426"/>
    <x v="791"/>
    <x v="82"/>
    <x v="82"/>
    <x v="10"/>
    <x v="14"/>
    <x v="4"/>
    <x v="2"/>
    <x v="2"/>
  </r>
  <r>
    <x v="3656"/>
    <x v="1"/>
    <x v="2"/>
    <x v="78"/>
    <x v="71"/>
    <x v="439"/>
    <x v="2643"/>
    <x v="795"/>
    <x v="82"/>
    <x v="82"/>
    <x v="10"/>
    <x v="14"/>
    <x v="4"/>
    <x v="2"/>
    <x v="2"/>
  </r>
  <r>
    <x v="3653"/>
    <x v="0"/>
    <x v="0"/>
    <x v="13"/>
    <x v="65"/>
    <x v="154"/>
    <x v="3521"/>
    <x v="792"/>
    <x v="82"/>
    <x v="82"/>
    <x v="10"/>
    <x v="14"/>
    <x v="4"/>
    <x v="0"/>
    <x v="0"/>
  </r>
  <r>
    <x v="3646"/>
    <x v="1"/>
    <x v="2"/>
    <x v="106"/>
    <x v="68"/>
    <x v="60"/>
    <x v="3515"/>
    <x v="787"/>
    <x v="82"/>
    <x v="82"/>
    <x v="10"/>
    <x v="14"/>
    <x v="4"/>
    <x v="2"/>
    <x v="2"/>
  </r>
  <r>
    <x v="3651"/>
    <x v="0"/>
    <x v="8"/>
    <x v="153"/>
    <x v="110"/>
    <x v="3474"/>
    <x v="3519"/>
    <x v="790"/>
    <x v="82"/>
    <x v="82"/>
    <x v="10"/>
    <x v="14"/>
    <x v="4"/>
    <x v="8"/>
    <x v="8"/>
  </r>
  <r>
    <x v="3659"/>
    <x v="0"/>
    <x v="8"/>
    <x v="63"/>
    <x v="56"/>
    <x v="107"/>
    <x v="3526"/>
    <x v="798"/>
    <x v="82"/>
    <x v="82"/>
    <x v="10"/>
    <x v="14"/>
    <x v="4"/>
    <x v="8"/>
    <x v="8"/>
  </r>
  <r>
    <x v="3657"/>
    <x v="0"/>
    <x v="3"/>
    <x v="82"/>
    <x v="87"/>
    <x v="467"/>
    <x v="3524"/>
    <x v="796"/>
    <x v="82"/>
    <x v="82"/>
    <x v="10"/>
    <x v="14"/>
    <x v="4"/>
    <x v="3"/>
    <x v="3"/>
  </r>
  <r>
    <x v="3646"/>
    <x v="0"/>
    <x v="2"/>
    <x v="120"/>
    <x v="68"/>
    <x v="865"/>
    <x v="3515"/>
    <x v="787"/>
    <x v="82"/>
    <x v="82"/>
    <x v="10"/>
    <x v="14"/>
    <x v="4"/>
    <x v="2"/>
    <x v="2"/>
  </r>
  <r>
    <x v="3657"/>
    <x v="0"/>
    <x v="9"/>
    <x v="91"/>
    <x v="109"/>
    <x v="1679"/>
    <x v="3524"/>
    <x v="796"/>
    <x v="82"/>
    <x v="82"/>
    <x v="10"/>
    <x v="14"/>
    <x v="4"/>
    <x v="9"/>
    <x v="9"/>
  </r>
  <r>
    <x v="3659"/>
    <x v="0"/>
    <x v="9"/>
    <x v="24"/>
    <x v="61"/>
    <x v="187"/>
    <x v="3526"/>
    <x v="798"/>
    <x v="82"/>
    <x v="82"/>
    <x v="10"/>
    <x v="14"/>
    <x v="4"/>
    <x v="9"/>
    <x v="9"/>
  </r>
  <r>
    <x v="3649"/>
    <x v="0"/>
    <x v="1"/>
    <x v="95"/>
    <x v="72"/>
    <x v="783"/>
    <x v="3517"/>
    <x v="786"/>
    <x v="82"/>
    <x v="82"/>
    <x v="10"/>
    <x v="14"/>
    <x v="4"/>
    <x v="1"/>
    <x v="1"/>
  </r>
  <r>
    <x v="3645"/>
    <x v="0"/>
    <x v="0"/>
    <x v="7"/>
    <x v="43"/>
    <x v="50"/>
    <x v="3514"/>
    <x v="786"/>
    <x v="82"/>
    <x v="82"/>
    <x v="10"/>
    <x v="14"/>
    <x v="4"/>
    <x v="0"/>
    <x v="0"/>
  </r>
  <r>
    <x v="3650"/>
    <x v="0"/>
    <x v="2"/>
    <x v="29"/>
    <x v="33"/>
    <x v="1020"/>
    <x v="3518"/>
    <x v="789"/>
    <x v="82"/>
    <x v="82"/>
    <x v="10"/>
    <x v="14"/>
    <x v="4"/>
    <x v="2"/>
    <x v="2"/>
  </r>
  <r>
    <x v="3688"/>
    <x v="0"/>
    <x v="10"/>
    <x v="9"/>
    <x v="56"/>
    <x v="2050"/>
    <x v="3551"/>
    <x v="804"/>
    <x v="82"/>
    <x v="82"/>
    <x v="10"/>
    <x v="14"/>
    <x v="4"/>
    <x v="10"/>
    <x v="10"/>
  </r>
  <r>
    <x v="3686"/>
    <x v="1"/>
    <x v="2"/>
    <x v="316"/>
    <x v="282"/>
    <x v="3475"/>
    <x v="3444"/>
    <x v="806"/>
    <x v="82"/>
    <x v="82"/>
    <x v="10"/>
    <x v="14"/>
    <x v="4"/>
    <x v="2"/>
    <x v="2"/>
  </r>
  <r>
    <x v="3665"/>
    <x v="1"/>
    <x v="2"/>
    <x v="88"/>
    <x v="109"/>
    <x v="67"/>
    <x v="629"/>
    <x v="798"/>
    <x v="82"/>
    <x v="82"/>
    <x v="10"/>
    <x v="14"/>
    <x v="4"/>
    <x v="2"/>
    <x v="2"/>
  </r>
  <r>
    <x v="3662"/>
    <x v="0"/>
    <x v="2"/>
    <x v="34"/>
    <x v="114"/>
    <x v="31"/>
    <x v="3529"/>
    <x v="797"/>
    <x v="82"/>
    <x v="82"/>
    <x v="10"/>
    <x v="14"/>
    <x v="4"/>
    <x v="2"/>
    <x v="2"/>
  </r>
  <r>
    <x v="3691"/>
    <x v="0"/>
    <x v="2"/>
    <x v="214"/>
    <x v="198"/>
    <x v="3476"/>
    <x v="3554"/>
    <x v="794"/>
    <x v="82"/>
    <x v="82"/>
    <x v="10"/>
    <x v="14"/>
    <x v="4"/>
    <x v="2"/>
    <x v="2"/>
  </r>
  <r>
    <x v="3660"/>
    <x v="0"/>
    <x v="10"/>
    <x v="2"/>
    <x v="39"/>
    <x v="913"/>
    <x v="3527"/>
    <x v="790"/>
    <x v="82"/>
    <x v="82"/>
    <x v="10"/>
    <x v="14"/>
    <x v="4"/>
    <x v="10"/>
    <x v="10"/>
  </r>
  <r>
    <x v="3669"/>
    <x v="0"/>
    <x v="4"/>
    <x v="2"/>
    <x v="97"/>
    <x v="1124"/>
    <x v="3534"/>
    <x v="801"/>
    <x v="82"/>
    <x v="82"/>
    <x v="10"/>
    <x v="14"/>
    <x v="4"/>
    <x v="4"/>
    <x v="4"/>
  </r>
  <r>
    <x v="3687"/>
    <x v="0"/>
    <x v="10"/>
    <x v="27"/>
    <x v="87"/>
    <x v="362"/>
    <x v="3550"/>
    <x v="796"/>
    <x v="82"/>
    <x v="82"/>
    <x v="10"/>
    <x v="14"/>
    <x v="4"/>
    <x v="10"/>
    <x v="10"/>
  </r>
  <r>
    <x v="3692"/>
    <x v="0"/>
    <x v="10"/>
    <x v="49"/>
    <x v="83"/>
    <x v="996"/>
    <x v="3555"/>
    <x v="801"/>
    <x v="82"/>
    <x v="82"/>
    <x v="10"/>
    <x v="14"/>
    <x v="4"/>
    <x v="10"/>
    <x v="10"/>
  </r>
  <r>
    <x v="3692"/>
    <x v="0"/>
    <x v="1"/>
    <x v="129"/>
    <x v="200"/>
    <x v="3477"/>
    <x v="3555"/>
    <x v="801"/>
    <x v="82"/>
    <x v="82"/>
    <x v="10"/>
    <x v="14"/>
    <x v="4"/>
    <x v="1"/>
    <x v="1"/>
  </r>
  <r>
    <x v="3665"/>
    <x v="0"/>
    <x v="9"/>
    <x v="42"/>
    <x v="57"/>
    <x v="380"/>
    <x v="629"/>
    <x v="798"/>
    <x v="82"/>
    <x v="82"/>
    <x v="10"/>
    <x v="14"/>
    <x v="4"/>
    <x v="9"/>
    <x v="9"/>
  </r>
  <r>
    <x v="3661"/>
    <x v="0"/>
    <x v="0"/>
    <x v="5"/>
    <x v="36"/>
    <x v="348"/>
    <x v="3528"/>
    <x v="793"/>
    <x v="82"/>
    <x v="82"/>
    <x v="10"/>
    <x v="14"/>
    <x v="4"/>
    <x v="0"/>
    <x v="0"/>
  </r>
  <r>
    <x v="3663"/>
    <x v="0"/>
    <x v="6"/>
    <x v="61"/>
    <x v="145"/>
    <x v="702"/>
    <x v="2643"/>
    <x v="799"/>
    <x v="82"/>
    <x v="82"/>
    <x v="10"/>
    <x v="14"/>
    <x v="4"/>
    <x v="6"/>
    <x v="6"/>
  </r>
  <r>
    <x v="3662"/>
    <x v="1"/>
    <x v="2"/>
    <x v="90"/>
    <x v="114"/>
    <x v="450"/>
    <x v="3529"/>
    <x v="797"/>
    <x v="82"/>
    <x v="82"/>
    <x v="10"/>
    <x v="14"/>
    <x v="4"/>
    <x v="2"/>
    <x v="2"/>
  </r>
  <r>
    <x v="3717"/>
    <x v="0"/>
    <x v="5"/>
    <x v="6"/>
    <x v="6"/>
    <x v="6"/>
    <x v="3578"/>
    <x v="793"/>
    <x v="82"/>
    <x v="82"/>
    <x v="10"/>
    <x v="14"/>
    <x v="4"/>
    <x v="5"/>
    <x v="5"/>
  </r>
  <r>
    <x v="3669"/>
    <x v="0"/>
    <x v="3"/>
    <x v="98"/>
    <x v="109"/>
    <x v="2039"/>
    <x v="3534"/>
    <x v="801"/>
    <x v="82"/>
    <x v="82"/>
    <x v="10"/>
    <x v="14"/>
    <x v="4"/>
    <x v="3"/>
    <x v="3"/>
  </r>
  <r>
    <x v="3693"/>
    <x v="0"/>
    <x v="11"/>
    <x v="56"/>
    <x v="87"/>
    <x v="972"/>
    <x v="3556"/>
    <x v="802"/>
    <x v="82"/>
    <x v="82"/>
    <x v="10"/>
    <x v="14"/>
    <x v="4"/>
    <x v="11"/>
    <x v="11"/>
  </r>
  <r>
    <x v="3688"/>
    <x v="1"/>
    <x v="2"/>
    <x v="101"/>
    <x v="29"/>
    <x v="218"/>
    <x v="3551"/>
    <x v="804"/>
    <x v="82"/>
    <x v="82"/>
    <x v="10"/>
    <x v="14"/>
    <x v="4"/>
    <x v="2"/>
    <x v="2"/>
  </r>
  <r>
    <x v="3661"/>
    <x v="0"/>
    <x v="9"/>
    <x v="73"/>
    <x v="86"/>
    <x v="115"/>
    <x v="3528"/>
    <x v="793"/>
    <x v="82"/>
    <x v="82"/>
    <x v="10"/>
    <x v="14"/>
    <x v="4"/>
    <x v="9"/>
    <x v="9"/>
  </r>
  <r>
    <x v="3668"/>
    <x v="0"/>
    <x v="1"/>
    <x v="174"/>
    <x v="151"/>
    <x v="2509"/>
    <x v="3533"/>
    <x v="787"/>
    <x v="82"/>
    <x v="82"/>
    <x v="10"/>
    <x v="14"/>
    <x v="4"/>
    <x v="1"/>
    <x v="1"/>
  </r>
  <r>
    <x v="3717"/>
    <x v="0"/>
    <x v="8"/>
    <x v="56"/>
    <x v="39"/>
    <x v="82"/>
    <x v="3578"/>
    <x v="793"/>
    <x v="82"/>
    <x v="82"/>
    <x v="10"/>
    <x v="14"/>
    <x v="4"/>
    <x v="8"/>
    <x v="8"/>
  </r>
  <r>
    <x v="3691"/>
    <x v="0"/>
    <x v="4"/>
    <x v="105"/>
    <x v="93"/>
    <x v="63"/>
    <x v="3554"/>
    <x v="794"/>
    <x v="82"/>
    <x v="82"/>
    <x v="10"/>
    <x v="14"/>
    <x v="4"/>
    <x v="4"/>
    <x v="4"/>
  </r>
  <r>
    <x v="3686"/>
    <x v="0"/>
    <x v="11"/>
    <x v="257"/>
    <x v="265"/>
    <x v="3478"/>
    <x v="3444"/>
    <x v="806"/>
    <x v="82"/>
    <x v="82"/>
    <x v="10"/>
    <x v="14"/>
    <x v="4"/>
    <x v="11"/>
    <x v="11"/>
  </r>
  <r>
    <x v="3657"/>
    <x v="0"/>
    <x v="1"/>
    <x v="88"/>
    <x v="69"/>
    <x v="355"/>
    <x v="3524"/>
    <x v="796"/>
    <x v="82"/>
    <x v="82"/>
    <x v="10"/>
    <x v="14"/>
    <x v="4"/>
    <x v="1"/>
    <x v="1"/>
  </r>
  <r>
    <x v="3654"/>
    <x v="0"/>
    <x v="10"/>
    <x v="65"/>
    <x v="15"/>
    <x v="146"/>
    <x v="3522"/>
    <x v="793"/>
    <x v="82"/>
    <x v="82"/>
    <x v="10"/>
    <x v="14"/>
    <x v="4"/>
    <x v="10"/>
    <x v="10"/>
  </r>
  <r>
    <x v="3649"/>
    <x v="0"/>
    <x v="10"/>
    <x v="65"/>
    <x v="26"/>
    <x v="323"/>
    <x v="3517"/>
    <x v="786"/>
    <x v="82"/>
    <x v="82"/>
    <x v="10"/>
    <x v="14"/>
    <x v="4"/>
    <x v="10"/>
    <x v="10"/>
  </r>
  <r>
    <x v="3647"/>
    <x v="0"/>
    <x v="8"/>
    <x v="124"/>
    <x v="144"/>
    <x v="209"/>
    <x v="3516"/>
    <x v="788"/>
    <x v="82"/>
    <x v="82"/>
    <x v="10"/>
    <x v="14"/>
    <x v="4"/>
    <x v="8"/>
    <x v="8"/>
  </r>
  <r>
    <x v="3693"/>
    <x v="0"/>
    <x v="3"/>
    <x v="27"/>
    <x v="44"/>
    <x v="240"/>
    <x v="3556"/>
    <x v="802"/>
    <x v="82"/>
    <x v="82"/>
    <x v="10"/>
    <x v="14"/>
    <x v="4"/>
    <x v="3"/>
    <x v="3"/>
  </r>
  <r>
    <x v="3661"/>
    <x v="0"/>
    <x v="5"/>
    <x v="93"/>
    <x v="94"/>
    <x v="207"/>
    <x v="3528"/>
    <x v="793"/>
    <x v="82"/>
    <x v="82"/>
    <x v="10"/>
    <x v="14"/>
    <x v="4"/>
    <x v="5"/>
    <x v="5"/>
  </r>
  <r>
    <x v="3687"/>
    <x v="0"/>
    <x v="1"/>
    <x v="85"/>
    <x v="164"/>
    <x v="1450"/>
    <x v="3550"/>
    <x v="796"/>
    <x v="82"/>
    <x v="82"/>
    <x v="10"/>
    <x v="14"/>
    <x v="4"/>
    <x v="1"/>
    <x v="1"/>
  </r>
  <r>
    <x v="3668"/>
    <x v="0"/>
    <x v="8"/>
    <x v="97"/>
    <x v="152"/>
    <x v="152"/>
    <x v="3533"/>
    <x v="787"/>
    <x v="82"/>
    <x v="82"/>
    <x v="10"/>
    <x v="14"/>
    <x v="4"/>
    <x v="8"/>
    <x v="8"/>
  </r>
  <r>
    <x v="3662"/>
    <x v="0"/>
    <x v="9"/>
    <x v="90"/>
    <x v="39"/>
    <x v="154"/>
    <x v="3529"/>
    <x v="797"/>
    <x v="82"/>
    <x v="82"/>
    <x v="10"/>
    <x v="14"/>
    <x v="4"/>
    <x v="9"/>
    <x v="9"/>
  </r>
  <r>
    <x v="3664"/>
    <x v="0"/>
    <x v="2"/>
    <x v="96"/>
    <x v="270"/>
    <x v="3479"/>
    <x v="3530"/>
    <x v="800"/>
    <x v="82"/>
    <x v="82"/>
    <x v="10"/>
    <x v="14"/>
    <x v="4"/>
    <x v="2"/>
    <x v="2"/>
  </r>
  <r>
    <x v="3693"/>
    <x v="0"/>
    <x v="7"/>
    <x v="23"/>
    <x v="7"/>
    <x v="376"/>
    <x v="3556"/>
    <x v="802"/>
    <x v="82"/>
    <x v="82"/>
    <x v="10"/>
    <x v="14"/>
    <x v="4"/>
    <x v="7"/>
    <x v="7"/>
  </r>
  <r>
    <x v="3667"/>
    <x v="0"/>
    <x v="5"/>
    <x v="79"/>
    <x v="14"/>
    <x v="379"/>
    <x v="3532"/>
    <x v="786"/>
    <x v="82"/>
    <x v="82"/>
    <x v="10"/>
    <x v="14"/>
    <x v="4"/>
    <x v="5"/>
    <x v="5"/>
  </r>
  <r>
    <x v="3668"/>
    <x v="0"/>
    <x v="2"/>
    <x v="232"/>
    <x v="124"/>
    <x v="187"/>
    <x v="3533"/>
    <x v="787"/>
    <x v="82"/>
    <x v="82"/>
    <x v="10"/>
    <x v="14"/>
    <x v="4"/>
    <x v="2"/>
    <x v="2"/>
  </r>
  <r>
    <x v="3717"/>
    <x v="0"/>
    <x v="7"/>
    <x v="5"/>
    <x v="3"/>
    <x v="316"/>
    <x v="3578"/>
    <x v="793"/>
    <x v="82"/>
    <x v="82"/>
    <x v="10"/>
    <x v="14"/>
    <x v="4"/>
    <x v="7"/>
    <x v="7"/>
  </r>
  <r>
    <x v="3689"/>
    <x v="1"/>
    <x v="2"/>
    <x v="105"/>
    <x v="96"/>
    <x v="1170"/>
    <x v="3552"/>
    <x v="793"/>
    <x v="82"/>
    <x v="82"/>
    <x v="10"/>
    <x v="14"/>
    <x v="4"/>
    <x v="2"/>
    <x v="2"/>
  </r>
  <r>
    <x v="3691"/>
    <x v="1"/>
    <x v="2"/>
    <x v="177"/>
    <x v="198"/>
    <x v="2717"/>
    <x v="3554"/>
    <x v="794"/>
    <x v="82"/>
    <x v="82"/>
    <x v="10"/>
    <x v="14"/>
    <x v="4"/>
    <x v="2"/>
    <x v="2"/>
  </r>
  <r>
    <x v="3688"/>
    <x v="0"/>
    <x v="5"/>
    <x v="12"/>
    <x v="6"/>
    <x v="145"/>
    <x v="3551"/>
    <x v="804"/>
    <x v="82"/>
    <x v="82"/>
    <x v="10"/>
    <x v="14"/>
    <x v="4"/>
    <x v="5"/>
    <x v="5"/>
  </r>
  <r>
    <x v="3660"/>
    <x v="0"/>
    <x v="1"/>
    <x v="127"/>
    <x v="218"/>
    <x v="3480"/>
    <x v="3527"/>
    <x v="790"/>
    <x v="82"/>
    <x v="82"/>
    <x v="10"/>
    <x v="14"/>
    <x v="4"/>
    <x v="1"/>
    <x v="1"/>
  </r>
  <r>
    <x v="3663"/>
    <x v="0"/>
    <x v="5"/>
    <x v="23"/>
    <x v="23"/>
    <x v="24"/>
    <x v="2643"/>
    <x v="799"/>
    <x v="82"/>
    <x v="82"/>
    <x v="10"/>
    <x v="14"/>
    <x v="4"/>
    <x v="5"/>
    <x v="5"/>
  </r>
  <r>
    <x v="3672"/>
    <x v="0"/>
    <x v="1"/>
    <x v="127"/>
    <x v="162"/>
    <x v="504"/>
    <x v="1988"/>
    <x v="802"/>
    <x v="82"/>
    <x v="82"/>
    <x v="10"/>
    <x v="14"/>
    <x v="4"/>
    <x v="1"/>
    <x v="1"/>
  </r>
  <r>
    <x v="3690"/>
    <x v="0"/>
    <x v="2"/>
    <x v="100"/>
    <x v="73"/>
    <x v="22"/>
    <x v="3553"/>
    <x v="804"/>
    <x v="82"/>
    <x v="82"/>
    <x v="10"/>
    <x v="14"/>
    <x v="4"/>
    <x v="2"/>
    <x v="2"/>
  </r>
  <r>
    <x v="3694"/>
    <x v="0"/>
    <x v="4"/>
    <x v="35"/>
    <x v="38"/>
    <x v="41"/>
    <x v="3557"/>
    <x v="800"/>
    <x v="82"/>
    <x v="82"/>
    <x v="10"/>
    <x v="14"/>
    <x v="4"/>
    <x v="4"/>
    <x v="4"/>
  </r>
  <r>
    <x v="3674"/>
    <x v="0"/>
    <x v="5"/>
    <x v="5"/>
    <x v="7"/>
    <x v="152"/>
    <x v="3538"/>
    <x v="787"/>
    <x v="82"/>
    <x v="82"/>
    <x v="10"/>
    <x v="14"/>
    <x v="4"/>
    <x v="5"/>
    <x v="5"/>
  </r>
  <r>
    <x v="3675"/>
    <x v="0"/>
    <x v="8"/>
    <x v="4"/>
    <x v="102"/>
    <x v="162"/>
    <x v="3539"/>
    <x v="803"/>
    <x v="82"/>
    <x v="82"/>
    <x v="10"/>
    <x v="14"/>
    <x v="4"/>
    <x v="8"/>
    <x v="8"/>
  </r>
  <r>
    <x v="3683"/>
    <x v="0"/>
    <x v="0"/>
    <x v="8"/>
    <x v="13"/>
    <x v="232"/>
    <x v="3547"/>
    <x v="800"/>
    <x v="82"/>
    <x v="82"/>
    <x v="10"/>
    <x v="14"/>
    <x v="4"/>
    <x v="0"/>
    <x v="0"/>
  </r>
  <r>
    <x v="3680"/>
    <x v="0"/>
    <x v="6"/>
    <x v="19"/>
    <x v="32"/>
    <x v="176"/>
    <x v="3544"/>
    <x v="798"/>
    <x v="82"/>
    <x v="82"/>
    <x v="10"/>
    <x v="14"/>
    <x v="4"/>
    <x v="6"/>
    <x v="6"/>
  </r>
  <r>
    <x v="3672"/>
    <x v="0"/>
    <x v="7"/>
    <x v="1"/>
    <x v="61"/>
    <x v="7"/>
    <x v="1988"/>
    <x v="802"/>
    <x v="82"/>
    <x v="82"/>
    <x v="10"/>
    <x v="14"/>
    <x v="4"/>
    <x v="7"/>
    <x v="7"/>
  </r>
  <r>
    <x v="3694"/>
    <x v="1"/>
    <x v="2"/>
    <x v="38"/>
    <x v="40"/>
    <x v="721"/>
    <x v="3557"/>
    <x v="800"/>
    <x v="82"/>
    <x v="82"/>
    <x v="10"/>
    <x v="14"/>
    <x v="4"/>
    <x v="2"/>
    <x v="2"/>
  </r>
  <r>
    <x v="3673"/>
    <x v="0"/>
    <x v="11"/>
    <x v="87"/>
    <x v="211"/>
    <x v="1509"/>
    <x v="3537"/>
    <x v="797"/>
    <x v="82"/>
    <x v="82"/>
    <x v="10"/>
    <x v="14"/>
    <x v="4"/>
    <x v="11"/>
    <x v="11"/>
  </r>
  <r>
    <x v="3682"/>
    <x v="0"/>
    <x v="10"/>
    <x v="7"/>
    <x v="3"/>
    <x v="549"/>
    <x v="3546"/>
    <x v="806"/>
    <x v="82"/>
    <x v="82"/>
    <x v="10"/>
    <x v="14"/>
    <x v="4"/>
    <x v="10"/>
    <x v="10"/>
  </r>
  <r>
    <x v="3716"/>
    <x v="0"/>
    <x v="6"/>
    <x v="53"/>
    <x v="60"/>
    <x v="139"/>
    <x v="3577"/>
    <x v="807"/>
    <x v="82"/>
    <x v="82"/>
    <x v="10"/>
    <x v="14"/>
    <x v="4"/>
    <x v="6"/>
    <x v="6"/>
  </r>
  <r>
    <x v="3695"/>
    <x v="0"/>
    <x v="6"/>
    <x v="52"/>
    <x v="105"/>
    <x v="99"/>
    <x v="3558"/>
    <x v="786"/>
    <x v="82"/>
    <x v="82"/>
    <x v="10"/>
    <x v="14"/>
    <x v="4"/>
    <x v="6"/>
    <x v="6"/>
  </r>
  <r>
    <x v="3684"/>
    <x v="0"/>
    <x v="0"/>
    <x v="13"/>
    <x v="5"/>
    <x v="145"/>
    <x v="3548"/>
    <x v="793"/>
    <x v="82"/>
    <x v="82"/>
    <x v="10"/>
    <x v="14"/>
    <x v="4"/>
    <x v="0"/>
    <x v="0"/>
  </r>
  <r>
    <x v="3671"/>
    <x v="0"/>
    <x v="6"/>
    <x v="1"/>
    <x v="34"/>
    <x v="202"/>
    <x v="3536"/>
    <x v="787"/>
    <x v="82"/>
    <x v="82"/>
    <x v="10"/>
    <x v="14"/>
    <x v="4"/>
    <x v="6"/>
    <x v="6"/>
  </r>
  <r>
    <x v="3675"/>
    <x v="0"/>
    <x v="5"/>
    <x v="16"/>
    <x v="45"/>
    <x v="145"/>
    <x v="3539"/>
    <x v="803"/>
    <x v="82"/>
    <x v="82"/>
    <x v="10"/>
    <x v="14"/>
    <x v="4"/>
    <x v="5"/>
    <x v="5"/>
  </r>
  <r>
    <x v="3684"/>
    <x v="0"/>
    <x v="11"/>
    <x v="91"/>
    <x v="68"/>
    <x v="2802"/>
    <x v="3548"/>
    <x v="793"/>
    <x v="82"/>
    <x v="82"/>
    <x v="10"/>
    <x v="14"/>
    <x v="4"/>
    <x v="11"/>
    <x v="11"/>
  </r>
  <r>
    <x v="3698"/>
    <x v="0"/>
    <x v="11"/>
    <x v="31"/>
    <x v="48"/>
    <x v="112"/>
    <x v="3561"/>
    <x v="798"/>
    <x v="82"/>
    <x v="82"/>
    <x v="10"/>
    <x v="14"/>
    <x v="4"/>
    <x v="11"/>
    <x v="11"/>
  </r>
  <r>
    <x v="3710"/>
    <x v="0"/>
    <x v="7"/>
    <x v="15"/>
    <x v="38"/>
    <x v="7"/>
    <x v="3572"/>
    <x v="794"/>
    <x v="82"/>
    <x v="82"/>
    <x v="10"/>
    <x v="14"/>
    <x v="4"/>
    <x v="7"/>
    <x v="7"/>
  </r>
  <r>
    <x v="3696"/>
    <x v="0"/>
    <x v="3"/>
    <x v="83"/>
    <x v="114"/>
    <x v="24"/>
    <x v="3559"/>
    <x v="803"/>
    <x v="82"/>
    <x v="82"/>
    <x v="10"/>
    <x v="14"/>
    <x v="4"/>
    <x v="3"/>
    <x v="3"/>
  </r>
  <r>
    <x v="3708"/>
    <x v="0"/>
    <x v="4"/>
    <x v="34"/>
    <x v="97"/>
    <x v="93"/>
    <x v="3571"/>
    <x v="795"/>
    <x v="82"/>
    <x v="82"/>
    <x v="10"/>
    <x v="14"/>
    <x v="4"/>
    <x v="4"/>
    <x v="4"/>
  </r>
  <r>
    <x v="3676"/>
    <x v="0"/>
    <x v="5"/>
    <x v="75"/>
    <x v="91"/>
    <x v="124"/>
    <x v="3540"/>
    <x v="804"/>
    <x v="82"/>
    <x v="82"/>
    <x v="10"/>
    <x v="14"/>
    <x v="4"/>
    <x v="5"/>
    <x v="5"/>
  </r>
  <r>
    <x v="3712"/>
    <x v="0"/>
    <x v="9"/>
    <x v="62"/>
    <x v="22"/>
    <x v="3481"/>
    <x v="3573"/>
    <x v="807"/>
    <x v="82"/>
    <x v="82"/>
    <x v="10"/>
    <x v="14"/>
    <x v="4"/>
    <x v="9"/>
    <x v="9"/>
  </r>
  <r>
    <x v="3713"/>
    <x v="0"/>
    <x v="2"/>
    <x v="127"/>
    <x v="123"/>
    <x v="2157"/>
    <x v="3574"/>
    <x v="802"/>
    <x v="82"/>
    <x v="82"/>
    <x v="10"/>
    <x v="14"/>
    <x v="4"/>
    <x v="2"/>
    <x v="2"/>
  </r>
  <r>
    <x v="3701"/>
    <x v="0"/>
    <x v="10"/>
    <x v="30"/>
    <x v="11"/>
    <x v="384"/>
    <x v="3564"/>
    <x v="792"/>
    <x v="82"/>
    <x v="82"/>
    <x v="10"/>
    <x v="14"/>
    <x v="4"/>
    <x v="10"/>
    <x v="10"/>
  </r>
  <r>
    <x v="3706"/>
    <x v="0"/>
    <x v="1"/>
    <x v="144"/>
    <x v="169"/>
    <x v="1995"/>
    <x v="3569"/>
    <x v="785"/>
    <x v="82"/>
    <x v="82"/>
    <x v="10"/>
    <x v="14"/>
    <x v="4"/>
    <x v="1"/>
    <x v="1"/>
  </r>
  <r>
    <x v="3671"/>
    <x v="0"/>
    <x v="5"/>
    <x v="8"/>
    <x v="0"/>
    <x v="7"/>
    <x v="3536"/>
    <x v="787"/>
    <x v="82"/>
    <x v="82"/>
    <x v="10"/>
    <x v="14"/>
    <x v="4"/>
    <x v="5"/>
    <x v="5"/>
  </r>
  <r>
    <x v="3682"/>
    <x v="0"/>
    <x v="7"/>
    <x v="21"/>
    <x v="43"/>
    <x v="957"/>
    <x v="3546"/>
    <x v="806"/>
    <x v="82"/>
    <x v="82"/>
    <x v="10"/>
    <x v="14"/>
    <x v="4"/>
    <x v="7"/>
    <x v="7"/>
  </r>
  <r>
    <x v="3681"/>
    <x v="0"/>
    <x v="11"/>
    <x v="320"/>
    <x v="323"/>
    <x v="3482"/>
    <x v="3545"/>
    <x v="805"/>
    <x v="82"/>
    <x v="82"/>
    <x v="10"/>
    <x v="14"/>
    <x v="4"/>
    <x v="11"/>
    <x v="11"/>
  </r>
  <r>
    <x v="3685"/>
    <x v="0"/>
    <x v="11"/>
    <x v="80"/>
    <x v="96"/>
    <x v="306"/>
    <x v="3549"/>
    <x v="807"/>
    <x v="82"/>
    <x v="82"/>
    <x v="10"/>
    <x v="14"/>
    <x v="4"/>
    <x v="11"/>
    <x v="11"/>
  </r>
  <r>
    <x v="3690"/>
    <x v="0"/>
    <x v="7"/>
    <x v="23"/>
    <x v="7"/>
    <x v="376"/>
    <x v="3553"/>
    <x v="804"/>
    <x v="82"/>
    <x v="82"/>
    <x v="10"/>
    <x v="14"/>
    <x v="4"/>
    <x v="7"/>
    <x v="7"/>
  </r>
  <r>
    <x v="3679"/>
    <x v="0"/>
    <x v="3"/>
    <x v="55"/>
    <x v="72"/>
    <x v="95"/>
    <x v="3543"/>
    <x v="803"/>
    <x v="82"/>
    <x v="82"/>
    <x v="10"/>
    <x v="14"/>
    <x v="4"/>
    <x v="3"/>
    <x v="3"/>
  </r>
  <r>
    <x v="3679"/>
    <x v="0"/>
    <x v="9"/>
    <x v="147"/>
    <x v="139"/>
    <x v="154"/>
    <x v="3543"/>
    <x v="803"/>
    <x v="82"/>
    <x v="82"/>
    <x v="10"/>
    <x v="14"/>
    <x v="4"/>
    <x v="9"/>
    <x v="9"/>
  </r>
  <r>
    <x v="3679"/>
    <x v="0"/>
    <x v="7"/>
    <x v="57"/>
    <x v="1"/>
    <x v="255"/>
    <x v="3543"/>
    <x v="803"/>
    <x v="82"/>
    <x v="82"/>
    <x v="10"/>
    <x v="14"/>
    <x v="4"/>
    <x v="7"/>
    <x v="7"/>
  </r>
  <r>
    <x v="3677"/>
    <x v="0"/>
    <x v="1"/>
    <x v="85"/>
    <x v="25"/>
    <x v="1754"/>
    <x v="3541"/>
    <x v="793"/>
    <x v="82"/>
    <x v="82"/>
    <x v="10"/>
    <x v="14"/>
    <x v="4"/>
    <x v="1"/>
    <x v="1"/>
  </r>
  <r>
    <x v="3695"/>
    <x v="0"/>
    <x v="11"/>
    <x v="130"/>
    <x v="143"/>
    <x v="306"/>
    <x v="3558"/>
    <x v="786"/>
    <x v="82"/>
    <x v="82"/>
    <x v="10"/>
    <x v="14"/>
    <x v="4"/>
    <x v="11"/>
    <x v="11"/>
  </r>
  <r>
    <x v="3674"/>
    <x v="0"/>
    <x v="6"/>
    <x v="58"/>
    <x v="138"/>
    <x v="869"/>
    <x v="3538"/>
    <x v="787"/>
    <x v="82"/>
    <x v="82"/>
    <x v="10"/>
    <x v="14"/>
    <x v="4"/>
    <x v="6"/>
    <x v="6"/>
  </r>
  <r>
    <x v="3678"/>
    <x v="0"/>
    <x v="11"/>
    <x v="126"/>
    <x v="215"/>
    <x v="186"/>
    <x v="3542"/>
    <x v="796"/>
    <x v="82"/>
    <x v="82"/>
    <x v="10"/>
    <x v="14"/>
    <x v="4"/>
    <x v="11"/>
    <x v="11"/>
  </r>
  <r>
    <x v="3702"/>
    <x v="1"/>
    <x v="2"/>
    <x v="174"/>
    <x v="166"/>
    <x v="2443"/>
    <x v="3565"/>
    <x v="797"/>
    <x v="82"/>
    <x v="82"/>
    <x v="10"/>
    <x v="14"/>
    <x v="4"/>
    <x v="2"/>
    <x v="2"/>
  </r>
  <r>
    <x v="3706"/>
    <x v="0"/>
    <x v="10"/>
    <x v="40"/>
    <x v="60"/>
    <x v="67"/>
    <x v="3569"/>
    <x v="785"/>
    <x v="82"/>
    <x v="82"/>
    <x v="10"/>
    <x v="14"/>
    <x v="4"/>
    <x v="10"/>
    <x v="10"/>
  </r>
  <r>
    <x v="3704"/>
    <x v="0"/>
    <x v="0"/>
    <x v="17"/>
    <x v="11"/>
    <x v="18"/>
    <x v="3567"/>
    <x v="792"/>
    <x v="82"/>
    <x v="82"/>
    <x v="10"/>
    <x v="14"/>
    <x v="4"/>
    <x v="0"/>
    <x v="0"/>
  </r>
  <r>
    <x v="3713"/>
    <x v="1"/>
    <x v="2"/>
    <x v="165"/>
    <x v="79"/>
    <x v="3483"/>
    <x v="3574"/>
    <x v="802"/>
    <x v="82"/>
    <x v="82"/>
    <x v="10"/>
    <x v="14"/>
    <x v="4"/>
    <x v="2"/>
    <x v="2"/>
  </r>
  <r>
    <x v="3698"/>
    <x v="0"/>
    <x v="0"/>
    <x v="30"/>
    <x v="63"/>
    <x v="34"/>
    <x v="3561"/>
    <x v="798"/>
    <x v="82"/>
    <x v="82"/>
    <x v="10"/>
    <x v="14"/>
    <x v="4"/>
    <x v="0"/>
    <x v="0"/>
  </r>
  <r>
    <x v="3719"/>
    <x v="0"/>
    <x v="4"/>
    <x v="63"/>
    <x v="56"/>
    <x v="107"/>
    <x v="3579"/>
    <x v="808"/>
    <x v="83"/>
    <x v="83"/>
    <x v="7"/>
    <x v="28"/>
    <x v="2"/>
    <x v="4"/>
    <x v="4"/>
  </r>
  <r>
    <x v="3720"/>
    <x v="0"/>
    <x v="8"/>
    <x v="14"/>
    <x v="83"/>
    <x v="9"/>
    <x v="3580"/>
    <x v="808"/>
    <x v="83"/>
    <x v="83"/>
    <x v="7"/>
    <x v="28"/>
    <x v="2"/>
    <x v="8"/>
    <x v="8"/>
  </r>
  <r>
    <x v="3721"/>
    <x v="0"/>
    <x v="7"/>
    <x v="40"/>
    <x v="81"/>
    <x v="24"/>
    <x v="3581"/>
    <x v="809"/>
    <x v="83"/>
    <x v="83"/>
    <x v="7"/>
    <x v="28"/>
    <x v="2"/>
    <x v="7"/>
    <x v="7"/>
  </r>
  <r>
    <x v="3722"/>
    <x v="0"/>
    <x v="3"/>
    <x v="105"/>
    <x v="106"/>
    <x v="37"/>
    <x v="3582"/>
    <x v="810"/>
    <x v="83"/>
    <x v="83"/>
    <x v="7"/>
    <x v="28"/>
    <x v="2"/>
    <x v="3"/>
    <x v="3"/>
  </r>
  <r>
    <x v="3723"/>
    <x v="0"/>
    <x v="2"/>
    <x v="27"/>
    <x v="81"/>
    <x v="14"/>
    <x v="3583"/>
    <x v="811"/>
    <x v="83"/>
    <x v="83"/>
    <x v="7"/>
    <x v="28"/>
    <x v="2"/>
    <x v="2"/>
    <x v="2"/>
  </r>
  <r>
    <x v="3724"/>
    <x v="0"/>
    <x v="2"/>
    <x v="128"/>
    <x v="126"/>
    <x v="1293"/>
    <x v="3584"/>
    <x v="812"/>
    <x v="83"/>
    <x v="83"/>
    <x v="7"/>
    <x v="28"/>
    <x v="2"/>
    <x v="2"/>
    <x v="2"/>
  </r>
  <r>
    <x v="3725"/>
    <x v="0"/>
    <x v="2"/>
    <x v="51"/>
    <x v="15"/>
    <x v="263"/>
    <x v="3585"/>
    <x v="813"/>
    <x v="83"/>
    <x v="83"/>
    <x v="7"/>
    <x v="28"/>
    <x v="2"/>
    <x v="2"/>
    <x v="2"/>
  </r>
  <r>
    <x v="3726"/>
    <x v="0"/>
    <x v="9"/>
    <x v="14"/>
    <x v="83"/>
    <x v="9"/>
    <x v="3586"/>
    <x v="811"/>
    <x v="83"/>
    <x v="83"/>
    <x v="7"/>
    <x v="28"/>
    <x v="2"/>
    <x v="9"/>
    <x v="9"/>
  </r>
  <r>
    <x v="3727"/>
    <x v="0"/>
    <x v="1"/>
    <x v="88"/>
    <x v="103"/>
    <x v="161"/>
    <x v="3587"/>
    <x v="811"/>
    <x v="83"/>
    <x v="83"/>
    <x v="7"/>
    <x v="28"/>
    <x v="2"/>
    <x v="1"/>
    <x v="1"/>
  </r>
  <r>
    <x v="3728"/>
    <x v="0"/>
    <x v="10"/>
    <x v="50"/>
    <x v="76"/>
    <x v="6"/>
    <x v="3588"/>
    <x v="814"/>
    <x v="83"/>
    <x v="83"/>
    <x v="7"/>
    <x v="28"/>
    <x v="2"/>
    <x v="10"/>
    <x v="10"/>
  </r>
  <r>
    <x v="3729"/>
    <x v="0"/>
    <x v="6"/>
    <x v="83"/>
    <x v="21"/>
    <x v="1911"/>
    <x v="3589"/>
    <x v="812"/>
    <x v="83"/>
    <x v="83"/>
    <x v="7"/>
    <x v="28"/>
    <x v="2"/>
    <x v="6"/>
    <x v="6"/>
  </r>
  <r>
    <x v="3729"/>
    <x v="0"/>
    <x v="11"/>
    <x v="123"/>
    <x v="108"/>
    <x v="33"/>
    <x v="3589"/>
    <x v="812"/>
    <x v="83"/>
    <x v="83"/>
    <x v="7"/>
    <x v="28"/>
    <x v="2"/>
    <x v="11"/>
    <x v="11"/>
  </r>
  <r>
    <x v="3722"/>
    <x v="0"/>
    <x v="9"/>
    <x v="62"/>
    <x v="152"/>
    <x v="818"/>
    <x v="3582"/>
    <x v="810"/>
    <x v="83"/>
    <x v="83"/>
    <x v="7"/>
    <x v="28"/>
    <x v="2"/>
    <x v="9"/>
    <x v="9"/>
  </r>
  <r>
    <x v="3730"/>
    <x v="0"/>
    <x v="4"/>
    <x v="42"/>
    <x v="19"/>
    <x v="745"/>
    <x v="3590"/>
    <x v="815"/>
    <x v="83"/>
    <x v="83"/>
    <x v="7"/>
    <x v="28"/>
    <x v="2"/>
    <x v="4"/>
    <x v="4"/>
  </r>
  <r>
    <x v="3731"/>
    <x v="0"/>
    <x v="7"/>
    <x v="11"/>
    <x v="56"/>
    <x v="164"/>
    <x v="3591"/>
    <x v="813"/>
    <x v="83"/>
    <x v="83"/>
    <x v="7"/>
    <x v="28"/>
    <x v="2"/>
    <x v="7"/>
    <x v="7"/>
  </r>
  <r>
    <x v="3726"/>
    <x v="1"/>
    <x v="2"/>
    <x v="60"/>
    <x v="49"/>
    <x v="1428"/>
    <x v="3586"/>
    <x v="811"/>
    <x v="83"/>
    <x v="83"/>
    <x v="7"/>
    <x v="28"/>
    <x v="2"/>
    <x v="2"/>
    <x v="2"/>
  </r>
  <r>
    <x v="3722"/>
    <x v="0"/>
    <x v="4"/>
    <x v="80"/>
    <x v="97"/>
    <x v="817"/>
    <x v="3582"/>
    <x v="810"/>
    <x v="83"/>
    <x v="83"/>
    <x v="7"/>
    <x v="28"/>
    <x v="2"/>
    <x v="4"/>
    <x v="4"/>
  </r>
  <r>
    <x v="3732"/>
    <x v="0"/>
    <x v="8"/>
    <x v="56"/>
    <x v="83"/>
    <x v="749"/>
    <x v="3592"/>
    <x v="808"/>
    <x v="83"/>
    <x v="83"/>
    <x v="7"/>
    <x v="28"/>
    <x v="2"/>
    <x v="8"/>
    <x v="8"/>
  </r>
  <r>
    <x v="3733"/>
    <x v="0"/>
    <x v="10"/>
    <x v="93"/>
    <x v="94"/>
    <x v="207"/>
    <x v="3593"/>
    <x v="813"/>
    <x v="83"/>
    <x v="83"/>
    <x v="7"/>
    <x v="28"/>
    <x v="2"/>
    <x v="10"/>
    <x v="10"/>
  </r>
  <r>
    <x v="3734"/>
    <x v="0"/>
    <x v="6"/>
    <x v="31"/>
    <x v="87"/>
    <x v="587"/>
    <x v="3594"/>
    <x v="816"/>
    <x v="83"/>
    <x v="83"/>
    <x v="7"/>
    <x v="28"/>
    <x v="2"/>
    <x v="6"/>
    <x v="6"/>
  </r>
  <r>
    <x v="3727"/>
    <x v="0"/>
    <x v="7"/>
    <x v="37"/>
    <x v="30"/>
    <x v="14"/>
    <x v="3587"/>
    <x v="811"/>
    <x v="83"/>
    <x v="83"/>
    <x v="7"/>
    <x v="28"/>
    <x v="2"/>
    <x v="7"/>
    <x v="7"/>
  </r>
  <r>
    <x v="3735"/>
    <x v="0"/>
    <x v="7"/>
    <x v="26"/>
    <x v="30"/>
    <x v="181"/>
    <x v="3595"/>
    <x v="813"/>
    <x v="83"/>
    <x v="83"/>
    <x v="7"/>
    <x v="28"/>
    <x v="2"/>
    <x v="7"/>
    <x v="7"/>
  </r>
  <r>
    <x v="3736"/>
    <x v="0"/>
    <x v="3"/>
    <x v="34"/>
    <x v="21"/>
    <x v="693"/>
    <x v="3596"/>
    <x v="817"/>
    <x v="83"/>
    <x v="83"/>
    <x v="7"/>
    <x v="28"/>
    <x v="2"/>
    <x v="3"/>
    <x v="3"/>
  </r>
  <r>
    <x v="3722"/>
    <x v="1"/>
    <x v="2"/>
    <x v="29"/>
    <x v="109"/>
    <x v="1066"/>
    <x v="3582"/>
    <x v="810"/>
    <x v="83"/>
    <x v="83"/>
    <x v="7"/>
    <x v="28"/>
    <x v="2"/>
    <x v="2"/>
    <x v="2"/>
  </r>
  <r>
    <x v="3727"/>
    <x v="0"/>
    <x v="3"/>
    <x v="38"/>
    <x v="49"/>
    <x v="214"/>
    <x v="3587"/>
    <x v="811"/>
    <x v="83"/>
    <x v="83"/>
    <x v="7"/>
    <x v="28"/>
    <x v="2"/>
    <x v="3"/>
    <x v="3"/>
  </r>
  <r>
    <x v="3737"/>
    <x v="0"/>
    <x v="9"/>
    <x v="24"/>
    <x v="24"/>
    <x v="25"/>
    <x v="3597"/>
    <x v="818"/>
    <x v="83"/>
    <x v="83"/>
    <x v="7"/>
    <x v="28"/>
    <x v="2"/>
    <x v="9"/>
    <x v="9"/>
  </r>
  <r>
    <x v="3729"/>
    <x v="0"/>
    <x v="5"/>
    <x v="10"/>
    <x v="0"/>
    <x v="6"/>
    <x v="3589"/>
    <x v="812"/>
    <x v="83"/>
    <x v="83"/>
    <x v="7"/>
    <x v="28"/>
    <x v="2"/>
    <x v="5"/>
    <x v="5"/>
  </r>
  <r>
    <x v="3725"/>
    <x v="0"/>
    <x v="8"/>
    <x v="83"/>
    <x v="57"/>
    <x v="376"/>
    <x v="3585"/>
    <x v="813"/>
    <x v="83"/>
    <x v="83"/>
    <x v="7"/>
    <x v="28"/>
    <x v="2"/>
    <x v="8"/>
    <x v="8"/>
  </r>
  <r>
    <x v="3737"/>
    <x v="0"/>
    <x v="7"/>
    <x v="13"/>
    <x v="14"/>
    <x v="44"/>
    <x v="3597"/>
    <x v="818"/>
    <x v="83"/>
    <x v="83"/>
    <x v="7"/>
    <x v="28"/>
    <x v="2"/>
    <x v="7"/>
    <x v="7"/>
  </r>
  <r>
    <x v="3738"/>
    <x v="0"/>
    <x v="6"/>
    <x v="48"/>
    <x v="10"/>
    <x v="187"/>
    <x v="3598"/>
    <x v="816"/>
    <x v="83"/>
    <x v="83"/>
    <x v="7"/>
    <x v="28"/>
    <x v="2"/>
    <x v="6"/>
    <x v="6"/>
  </r>
  <r>
    <x v="3731"/>
    <x v="0"/>
    <x v="1"/>
    <x v="39"/>
    <x v="90"/>
    <x v="700"/>
    <x v="3591"/>
    <x v="813"/>
    <x v="83"/>
    <x v="83"/>
    <x v="7"/>
    <x v="28"/>
    <x v="2"/>
    <x v="1"/>
    <x v="1"/>
  </r>
  <r>
    <x v="3731"/>
    <x v="0"/>
    <x v="3"/>
    <x v="35"/>
    <x v="102"/>
    <x v="1067"/>
    <x v="3591"/>
    <x v="813"/>
    <x v="83"/>
    <x v="83"/>
    <x v="7"/>
    <x v="28"/>
    <x v="2"/>
    <x v="3"/>
    <x v="3"/>
  </r>
  <r>
    <x v="3730"/>
    <x v="1"/>
    <x v="2"/>
    <x v="137"/>
    <x v="79"/>
    <x v="409"/>
    <x v="3590"/>
    <x v="815"/>
    <x v="83"/>
    <x v="83"/>
    <x v="7"/>
    <x v="28"/>
    <x v="2"/>
    <x v="2"/>
    <x v="2"/>
  </r>
  <r>
    <x v="3730"/>
    <x v="0"/>
    <x v="2"/>
    <x v="64"/>
    <x v="79"/>
    <x v="1076"/>
    <x v="3590"/>
    <x v="815"/>
    <x v="83"/>
    <x v="83"/>
    <x v="7"/>
    <x v="28"/>
    <x v="2"/>
    <x v="2"/>
    <x v="2"/>
  </r>
  <r>
    <x v="3736"/>
    <x v="0"/>
    <x v="1"/>
    <x v="130"/>
    <x v="172"/>
    <x v="1329"/>
    <x v="3596"/>
    <x v="817"/>
    <x v="83"/>
    <x v="83"/>
    <x v="7"/>
    <x v="28"/>
    <x v="2"/>
    <x v="1"/>
    <x v="1"/>
  </r>
  <r>
    <x v="3724"/>
    <x v="1"/>
    <x v="2"/>
    <x v="128"/>
    <x v="126"/>
    <x v="1293"/>
    <x v="3584"/>
    <x v="812"/>
    <x v="83"/>
    <x v="83"/>
    <x v="7"/>
    <x v="28"/>
    <x v="2"/>
    <x v="2"/>
    <x v="2"/>
  </r>
  <r>
    <x v="3725"/>
    <x v="0"/>
    <x v="9"/>
    <x v="91"/>
    <x v="96"/>
    <x v="1089"/>
    <x v="3585"/>
    <x v="813"/>
    <x v="83"/>
    <x v="83"/>
    <x v="7"/>
    <x v="28"/>
    <x v="2"/>
    <x v="9"/>
    <x v="9"/>
  </r>
  <r>
    <x v="3732"/>
    <x v="1"/>
    <x v="2"/>
    <x v="78"/>
    <x v="70"/>
    <x v="976"/>
    <x v="3592"/>
    <x v="808"/>
    <x v="83"/>
    <x v="83"/>
    <x v="7"/>
    <x v="28"/>
    <x v="2"/>
    <x v="2"/>
    <x v="2"/>
  </r>
  <r>
    <x v="3730"/>
    <x v="0"/>
    <x v="9"/>
    <x v="142"/>
    <x v="136"/>
    <x v="2217"/>
    <x v="3590"/>
    <x v="815"/>
    <x v="83"/>
    <x v="83"/>
    <x v="7"/>
    <x v="28"/>
    <x v="2"/>
    <x v="9"/>
    <x v="9"/>
  </r>
  <r>
    <x v="3739"/>
    <x v="0"/>
    <x v="6"/>
    <x v="92"/>
    <x v="63"/>
    <x v="57"/>
    <x v="3599"/>
    <x v="816"/>
    <x v="83"/>
    <x v="83"/>
    <x v="7"/>
    <x v="28"/>
    <x v="2"/>
    <x v="6"/>
    <x v="6"/>
  </r>
  <r>
    <x v="3739"/>
    <x v="0"/>
    <x v="5"/>
    <x v="12"/>
    <x v="45"/>
    <x v="6"/>
    <x v="3599"/>
    <x v="816"/>
    <x v="83"/>
    <x v="83"/>
    <x v="7"/>
    <x v="28"/>
    <x v="2"/>
    <x v="5"/>
    <x v="5"/>
  </r>
  <r>
    <x v="3721"/>
    <x v="0"/>
    <x v="1"/>
    <x v="126"/>
    <x v="136"/>
    <x v="2713"/>
    <x v="3581"/>
    <x v="809"/>
    <x v="83"/>
    <x v="83"/>
    <x v="7"/>
    <x v="28"/>
    <x v="2"/>
    <x v="1"/>
    <x v="1"/>
  </r>
  <r>
    <x v="3740"/>
    <x v="0"/>
    <x v="6"/>
    <x v="7"/>
    <x v="43"/>
    <x v="50"/>
    <x v="3600"/>
    <x v="810"/>
    <x v="83"/>
    <x v="83"/>
    <x v="7"/>
    <x v="28"/>
    <x v="2"/>
    <x v="6"/>
    <x v="6"/>
  </r>
  <r>
    <x v="3741"/>
    <x v="0"/>
    <x v="7"/>
    <x v="54"/>
    <x v="59"/>
    <x v="285"/>
    <x v="262"/>
    <x v="817"/>
    <x v="83"/>
    <x v="83"/>
    <x v="7"/>
    <x v="28"/>
    <x v="2"/>
    <x v="7"/>
    <x v="7"/>
  </r>
  <r>
    <x v="3719"/>
    <x v="0"/>
    <x v="9"/>
    <x v="27"/>
    <x v="75"/>
    <x v="175"/>
    <x v="3579"/>
    <x v="808"/>
    <x v="83"/>
    <x v="83"/>
    <x v="7"/>
    <x v="28"/>
    <x v="2"/>
    <x v="9"/>
    <x v="9"/>
  </r>
  <r>
    <x v="3723"/>
    <x v="1"/>
    <x v="2"/>
    <x v="27"/>
    <x v="81"/>
    <x v="14"/>
    <x v="3583"/>
    <x v="811"/>
    <x v="83"/>
    <x v="83"/>
    <x v="7"/>
    <x v="28"/>
    <x v="2"/>
    <x v="2"/>
    <x v="2"/>
  </r>
  <r>
    <x v="3742"/>
    <x v="0"/>
    <x v="6"/>
    <x v="135"/>
    <x v="172"/>
    <x v="184"/>
    <x v="3601"/>
    <x v="810"/>
    <x v="83"/>
    <x v="83"/>
    <x v="7"/>
    <x v="28"/>
    <x v="2"/>
    <x v="6"/>
    <x v="6"/>
  </r>
  <r>
    <x v="3726"/>
    <x v="0"/>
    <x v="4"/>
    <x v="50"/>
    <x v="4"/>
    <x v="31"/>
    <x v="3586"/>
    <x v="811"/>
    <x v="83"/>
    <x v="83"/>
    <x v="7"/>
    <x v="28"/>
    <x v="2"/>
    <x v="4"/>
    <x v="4"/>
  </r>
  <r>
    <x v="3728"/>
    <x v="0"/>
    <x v="1"/>
    <x v="59"/>
    <x v="39"/>
    <x v="1917"/>
    <x v="3588"/>
    <x v="814"/>
    <x v="83"/>
    <x v="83"/>
    <x v="7"/>
    <x v="28"/>
    <x v="2"/>
    <x v="1"/>
    <x v="1"/>
  </r>
  <r>
    <x v="3743"/>
    <x v="0"/>
    <x v="4"/>
    <x v="24"/>
    <x v="61"/>
    <x v="187"/>
    <x v="3602"/>
    <x v="808"/>
    <x v="83"/>
    <x v="83"/>
    <x v="7"/>
    <x v="28"/>
    <x v="2"/>
    <x v="4"/>
    <x v="4"/>
  </r>
  <r>
    <x v="3744"/>
    <x v="0"/>
    <x v="8"/>
    <x v="54"/>
    <x v="15"/>
    <x v="18"/>
    <x v="3603"/>
    <x v="809"/>
    <x v="83"/>
    <x v="83"/>
    <x v="7"/>
    <x v="28"/>
    <x v="2"/>
    <x v="8"/>
    <x v="8"/>
  </r>
  <r>
    <x v="3745"/>
    <x v="0"/>
    <x v="6"/>
    <x v="70"/>
    <x v="26"/>
    <x v="306"/>
    <x v="3604"/>
    <x v="816"/>
    <x v="83"/>
    <x v="83"/>
    <x v="7"/>
    <x v="28"/>
    <x v="2"/>
    <x v="6"/>
    <x v="6"/>
  </r>
  <r>
    <x v="3746"/>
    <x v="0"/>
    <x v="10"/>
    <x v="3"/>
    <x v="23"/>
    <x v="31"/>
    <x v="3605"/>
    <x v="813"/>
    <x v="83"/>
    <x v="83"/>
    <x v="7"/>
    <x v="28"/>
    <x v="2"/>
    <x v="10"/>
    <x v="10"/>
  </r>
  <r>
    <x v="3747"/>
    <x v="1"/>
    <x v="2"/>
    <x v="84"/>
    <x v="2"/>
    <x v="34"/>
    <x v="3606"/>
    <x v="810"/>
    <x v="83"/>
    <x v="83"/>
    <x v="7"/>
    <x v="28"/>
    <x v="2"/>
    <x v="2"/>
    <x v="2"/>
  </r>
  <r>
    <x v="3735"/>
    <x v="0"/>
    <x v="9"/>
    <x v="68"/>
    <x v="125"/>
    <x v="655"/>
    <x v="3595"/>
    <x v="813"/>
    <x v="83"/>
    <x v="83"/>
    <x v="7"/>
    <x v="28"/>
    <x v="2"/>
    <x v="9"/>
    <x v="9"/>
  </r>
  <r>
    <x v="3748"/>
    <x v="0"/>
    <x v="8"/>
    <x v="65"/>
    <x v="47"/>
    <x v="618"/>
    <x v="3607"/>
    <x v="813"/>
    <x v="83"/>
    <x v="83"/>
    <x v="7"/>
    <x v="28"/>
    <x v="2"/>
    <x v="8"/>
    <x v="8"/>
  </r>
  <r>
    <x v="3733"/>
    <x v="0"/>
    <x v="6"/>
    <x v="10"/>
    <x v="18"/>
    <x v="13"/>
    <x v="3593"/>
    <x v="813"/>
    <x v="83"/>
    <x v="83"/>
    <x v="7"/>
    <x v="28"/>
    <x v="2"/>
    <x v="6"/>
    <x v="6"/>
  </r>
  <r>
    <x v="3723"/>
    <x v="0"/>
    <x v="4"/>
    <x v="36"/>
    <x v="102"/>
    <x v="69"/>
    <x v="3583"/>
    <x v="811"/>
    <x v="83"/>
    <x v="83"/>
    <x v="7"/>
    <x v="28"/>
    <x v="2"/>
    <x v="4"/>
    <x v="4"/>
  </r>
  <r>
    <x v="3749"/>
    <x v="0"/>
    <x v="8"/>
    <x v="31"/>
    <x v="35"/>
    <x v="262"/>
    <x v="3608"/>
    <x v="814"/>
    <x v="83"/>
    <x v="83"/>
    <x v="7"/>
    <x v="28"/>
    <x v="2"/>
    <x v="8"/>
    <x v="8"/>
  </r>
  <r>
    <x v="3734"/>
    <x v="0"/>
    <x v="0"/>
    <x v="23"/>
    <x v="5"/>
    <x v="92"/>
    <x v="3594"/>
    <x v="816"/>
    <x v="83"/>
    <x v="83"/>
    <x v="7"/>
    <x v="28"/>
    <x v="2"/>
    <x v="0"/>
    <x v="0"/>
  </r>
  <r>
    <x v="3750"/>
    <x v="0"/>
    <x v="6"/>
    <x v="36"/>
    <x v="87"/>
    <x v="326"/>
    <x v="3609"/>
    <x v="819"/>
    <x v="83"/>
    <x v="83"/>
    <x v="7"/>
    <x v="28"/>
    <x v="2"/>
    <x v="6"/>
    <x v="6"/>
  </r>
  <r>
    <x v="3730"/>
    <x v="0"/>
    <x v="6"/>
    <x v="31"/>
    <x v="51"/>
    <x v="9"/>
    <x v="3590"/>
    <x v="815"/>
    <x v="83"/>
    <x v="83"/>
    <x v="7"/>
    <x v="28"/>
    <x v="2"/>
    <x v="6"/>
    <x v="6"/>
  </r>
  <r>
    <x v="3737"/>
    <x v="0"/>
    <x v="0"/>
    <x v="79"/>
    <x v="94"/>
    <x v="39"/>
    <x v="3597"/>
    <x v="818"/>
    <x v="83"/>
    <x v="83"/>
    <x v="7"/>
    <x v="28"/>
    <x v="2"/>
    <x v="0"/>
    <x v="0"/>
  </r>
  <r>
    <x v="3723"/>
    <x v="0"/>
    <x v="6"/>
    <x v="40"/>
    <x v="47"/>
    <x v="376"/>
    <x v="3583"/>
    <x v="811"/>
    <x v="83"/>
    <x v="83"/>
    <x v="7"/>
    <x v="28"/>
    <x v="2"/>
    <x v="6"/>
    <x v="6"/>
  </r>
  <r>
    <x v="3729"/>
    <x v="0"/>
    <x v="0"/>
    <x v="57"/>
    <x v="16"/>
    <x v="429"/>
    <x v="3589"/>
    <x v="812"/>
    <x v="83"/>
    <x v="83"/>
    <x v="7"/>
    <x v="28"/>
    <x v="2"/>
    <x v="0"/>
    <x v="0"/>
  </r>
  <r>
    <x v="3732"/>
    <x v="0"/>
    <x v="2"/>
    <x v="59"/>
    <x v="70"/>
    <x v="285"/>
    <x v="3592"/>
    <x v="808"/>
    <x v="83"/>
    <x v="83"/>
    <x v="7"/>
    <x v="28"/>
    <x v="2"/>
    <x v="2"/>
    <x v="2"/>
  </r>
  <r>
    <x v="3749"/>
    <x v="0"/>
    <x v="2"/>
    <x v="89"/>
    <x v="72"/>
    <x v="330"/>
    <x v="3608"/>
    <x v="814"/>
    <x v="83"/>
    <x v="83"/>
    <x v="7"/>
    <x v="28"/>
    <x v="2"/>
    <x v="2"/>
    <x v="2"/>
  </r>
  <r>
    <x v="3751"/>
    <x v="0"/>
    <x v="0"/>
    <x v="5"/>
    <x v="43"/>
    <x v="6"/>
    <x v="3610"/>
    <x v="809"/>
    <x v="83"/>
    <x v="83"/>
    <x v="7"/>
    <x v="28"/>
    <x v="2"/>
    <x v="0"/>
    <x v="0"/>
  </r>
  <r>
    <x v="3752"/>
    <x v="0"/>
    <x v="0"/>
    <x v="48"/>
    <x v="36"/>
    <x v="26"/>
    <x v="3611"/>
    <x v="808"/>
    <x v="83"/>
    <x v="83"/>
    <x v="7"/>
    <x v="28"/>
    <x v="2"/>
    <x v="0"/>
    <x v="0"/>
  </r>
  <r>
    <x v="3737"/>
    <x v="0"/>
    <x v="3"/>
    <x v="11"/>
    <x v="3"/>
    <x v="75"/>
    <x v="3597"/>
    <x v="818"/>
    <x v="83"/>
    <x v="83"/>
    <x v="7"/>
    <x v="28"/>
    <x v="2"/>
    <x v="3"/>
    <x v="3"/>
  </r>
  <r>
    <x v="3734"/>
    <x v="0"/>
    <x v="11"/>
    <x v="105"/>
    <x v="90"/>
    <x v="738"/>
    <x v="3594"/>
    <x v="816"/>
    <x v="83"/>
    <x v="83"/>
    <x v="7"/>
    <x v="28"/>
    <x v="2"/>
    <x v="11"/>
    <x v="11"/>
  </r>
  <r>
    <x v="3736"/>
    <x v="0"/>
    <x v="10"/>
    <x v="15"/>
    <x v="1"/>
    <x v="290"/>
    <x v="3596"/>
    <x v="817"/>
    <x v="83"/>
    <x v="83"/>
    <x v="7"/>
    <x v="28"/>
    <x v="2"/>
    <x v="10"/>
    <x v="10"/>
  </r>
  <r>
    <x v="3752"/>
    <x v="0"/>
    <x v="11"/>
    <x v="68"/>
    <x v="109"/>
    <x v="135"/>
    <x v="3611"/>
    <x v="808"/>
    <x v="83"/>
    <x v="83"/>
    <x v="7"/>
    <x v="28"/>
    <x v="2"/>
    <x v="11"/>
    <x v="11"/>
  </r>
  <r>
    <x v="3735"/>
    <x v="0"/>
    <x v="3"/>
    <x v="39"/>
    <x v="39"/>
    <x v="943"/>
    <x v="3595"/>
    <x v="813"/>
    <x v="83"/>
    <x v="83"/>
    <x v="7"/>
    <x v="28"/>
    <x v="2"/>
    <x v="3"/>
    <x v="3"/>
  </r>
  <r>
    <x v="3726"/>
    <x v="0"/>
    <x v="7"/>
    <x v="7"/>
    <x v="7"/>
    <x v="7"/>
    <x v="3586"/>
    <x v="811"/>
    <x v="83"/>
    <x v="83"/>
    <x v="7"/>
    <x v="28"/>
    <x v="2"/>
    <x v="7"/>
    <x v="7"/>
  </r>
  <r>
    <x v="3751"/>
    <x v="0"/>
    <x v="11"/>
    <x v="83"/>
    <x v="49"/>
    <x v="862"/>
    <x v="3610"/>
    <x v="809"/>
    <x v="83"/>
    <x v="83"/>
    <x v="7"/>
    <x v="28"/>
    <x v="2"/>
    <x v="11"/>
    <x v="11"/>
  </r>
  <r>
    <x v="3723"/>
    <x v="0"/>
    <x v="7"/>
    <x v="11"/>
    <x v="7"/>
    <x v="6"/>
    <x v="3583"/>
    <x v="811"/>
    <x v="83"/>
    <x v="83"/>
    <x v="7"/>
    <x v="28"/>
    <x v="2"/>
    <x v="7"/>
    <x v="7"/>
  </r>
  <r>
    <x v="3733"/>
    <x v="0"/>
    <x v="5"/>
    <x v="16"/>
    <x v="17"/>
    <x v="6"/>
    <x v="3593"/>
    <x v="813"/>
    <x v="83"/>
    <x v="83"/>
    <x v="7"/>
    <x v="28"/>
    <x v="2"/>
    <x v="5"/>
    <x v="5"/>
  </r>
  <r>
    <x v="3730"/>
    <x v="0"/>
    <x v="7"/>
    <x v="1"/>
    <x v="30"/>
    <x v="31"/>
    <x v="3590"/>
    <x v="815"/>
    <x v="83"/>
    <x v="83"/>
    <x v="7"/>
    <x v="28"/>
    <x v="2"/>
    <x v="7"/>
    <x v="7"/>
  </r>
  <r>
    <x v="3753"/>
    <x v="0"/>
    <x v="0"/>
    <x v="79"/>
    <x v="13"/>
    <x v="37"/>
    <x v="3612"/>
    <x v="815"/>
    <x v="83"/>
    <x v="83"/>
    <x v="7"/>
    <x v="28"/>
    <x v="2"/>
    <x v="0"/>
    <x v="0"/>
  </r>
  <r>
    <x v="3754"/>
    <x v="0"/>
    <x v="9"/>
    <x v="100"/>
    <x v="170"/>
    <x v="698"/>
    <x v="3494"/>
    <x v="809"/>
    <x v="83"/>
    <x v="83"/>
    <x v="7"/>
    <x v="28"/>
    <x v="2"/>
    <x v="9"/>
    <x v="9"/>
  </r>
  <r>
    <x v="3754"/>
    <x v="0"/>
    <x v="4"/>
    <x v="55"/>
    <x v="105"/>
    <x v="80"/>
    <x v="3494"/>
    <x v="809"/>
    <x v="83"/>
    <x v="83"/>
    <x v="7"/>
    <x v="28"/>
    <x v="2"/>
    <x v="4"/>
    <x v="4"/>
  </r>
  <r>
    <x v="3755"/>
    <x v="0"/>
    <x v="1"/>
    <x v="31"/>
    <x v="51"/>
    <x v="9"/>
    <x v="2895"/>
    <x v="808"/>
    <x v="83"/>
    <x v="83"/>
    <x v="7"/>
    <x v="28"/>
    <x v="2"/>
    <x v="1"/>
    <x v="1"/>
  </r>
  <r>
    <x v="3756"/>
    <x v="0"/>
    <x v="11"/>
    <x v="23"/>
    <x v="36"/>
    <x v="291"/>
    <x v="3613"/>
    <x v="814"/>
    <x v="83"/>
    <x v="83"/>
    <x v="7"/>
    <x v="28"/>
    <x v="2"/>
    <x v="11"/>
    <x v="11"/>
  </r>
  <r>
    <x v="3757"/>
    <x v="0"/>
    <x v="3"/>
    <x v="17"/>
    <x v="43"/>
    <x v="437"/>
    <x v="3614"/>
    <x v="819"/>
    <x v="83"/>
    <x v="83"/>
    <x v="7"/>
    <x v="28"/>
    <x v="2"/>
    <x v="3"/>
    <x v="3"/>
  </r>
  <r>
    <x v="3758"/>
    <x v="0"/>
    <x v="4"/>
    <x v="57"/>
    <x v="36"/>
    <x v="83"/>
    <x v="3615"/>
    <x v="818"/>
    <x v="83"/>
    <x v="83"/>
    <x v="7"/>
    <x v="28"/>
    <x v="2"/>
    <x v="4"/>
    <x v="4"/>
  </r>
  <r>
    <x v="3759"/>
    <x v="0"/>
    <x v="4"/>
    <x v="50"/>
    <x v="34"/>
    <x v="22"/>
    <x v="3616"/>
    <x v="808"/>
    <x v="83"/>
    <x v="83"/>
    <x v="7"/>
    <x v="28"/>
    <x v="2"/>
    <x v="4"/>
    <x v="4"/>
  </r>
  <r>
    <x v="3760"/>
    <x v="0"/>
    <x v="11"/>
    <x v="216"/>
    <x v="201"/>
    <x v="3259"/>
    <x v="3617"/>
    <x v="811"/>
    <x v="83"/>
    <x v="83"/>
    <x v="7"/>
    <x v="28"/>
    <x v="2"/>
    <x v="11"/>
    <x v="11"/>
  </r>
  <r>
    <x v="3761"/>
    <x v="0"/>
    <x v="1"/>
    <x v="84"/>
    <x v="66"/>
    <x v="154"/>
    <x v="3618"/>
    <x v="810"/>
    <x v="83"/>
    <x v="83"/>
    <x v="7"/>
    <x v="28"/>
    <x v="2"/>
    <x v="1"/>
    <x v="1"/>
  </r>
  <r>
    <x v="3762"/>
    <x v="0"/>
    <x v="8"/>
    <x v="13"/>
    <x v="18"/>
    <x v="19"/>
    <x v="3619"/>
    <x v="818"/>
    <x v="83"/>
    <x v="83"/>
    <x v="7"/>
    <x v="28"/>
    <x v="2"/>
    <x v="8"/>
    <x v="8"/>
  </r>
  <r>
    <x v="3759"/>
    <x v="0"/>
    <x v="3"/>
    <x v="82"/>
    <x v="75"/>
    <x v="869"/>
    <x v="3616"/>
    <x v="808"/>
    <x v="83"/>
    <x v="83"/>
    <x v="7"/>
    <x v="28"/>
    <x v="2"/>
    <x v="3"/>
    <x v="3"/>
  </r>
  <r>
    <x v="3757"/>
    <x v="0"/>
    <x v="10"/>
    <x v="30"/>
    <x v="65"/>
    <x v="244"/>
    <x v="3614"/>
    <x v="819"/>
    <x v="83"/>
    <x v="83"/>
    <x v="7"/>
    <x v="28"/>
    <x v="2"/>
    <x v="10"/>
    <x v="10"/>
  </r>
  <r>
    <x v="3763"/>
    <x v="0"/>
    <x v="1"/>
    <x v="84"/>
    <x v="35"/>
    <x v="441"/>
    <x v="3620"/>
    <x v="811"/>
    <x v="83"/>
    <x v="83"/>
    <x v="7"/>
    <x v="28"/>
    <x v="2"/>
    <x v="1"/>
    <x v="1"/>
  </r>
  <r>
    <x v="3760"/>
    <x v="0"/>
    <x v="8"/>
    <x v="240"/>
    <x v="203"/>
    <x v="1556"/>
    <x v="3617"/>
    <x v="811"/>
    <x v="83"/>
    <x v="83"/>
    <x v="7"/>
    <x v="28"/>
    <x v="2"/>
    <x v="8"/>
    <x v="8"/>
  </r>
  <r>
    <x v="3764"/>
    <x v="0"/>
    <x v="8"/>
    <x v="129"/>
    <x v="161"/>
    <x v="641"/>
    <x v="3621"/>
    <x v="820"/>
    <x v="83"/>
    <x v="83"/>
    <x v="7"/>
    <x v="28"/>
    <x v="2"/>
    <x v="8"/>
    <x v="8"/>
  </r>
  <r>
    <x v="3761"/>
    <x v="0"/>
    <x v="10"/>
    <x v="9"/>
    <x v="62"/>
    <x v="84"/>
    <x v="3618"/>
    <x v="810"/>
    <x v="83"/>
    <x v="83"/>
    <x v="7"/>
    <x v="28"/>
    <x v="2"/>
    <x v="10"/>
    <x v="10"/>
  </r>
  <r>
    <x v="3765"/>
    <x v="0"/>
    <x v="8"/>
    <x v="40"/>
    <x v="102"/>
    <x v="42"/>
    <x v="3622"/>
    <x v="820"/>
    <x v="83"/>
    <x v="83"/>
    <x v="7"/>
    <x v="28"/>
    <x v="2"/>
    <x v="8"/>
    <x v="8"/>
  </r>
  <r>
    <x v="3766"/>
    <x v="0"/>
    <x v="5"/>
    <x v="0"/>
    <x v="98"/>
    <x v="11"/>
    <x v="3623"/>
    <x v="816"/>
    <x v="83"/>
    <x v="83"/>
    <x v="7"/>
    <x v="28"/>
    <x v="2"/>
    <x v="5"/>
    <x v="5"/>
  </r>
  <r>
    <x v="3767"/>
    <x v="1"/>
    <x v="2"/>
    <x v="14"/>
    <x v="21"/>
    <x v="399"/>
    <x v="3624"/>
    <x v="819"/>
    <x v="83"/>
    <x v="83"/>
    <x v="7"/>
    <x v="28"/>
    <x v="2"/>
    <x v="2"/>
    <x v="2"/>
  </r>
  <r>
    <x v="3767"/>
    <x v="0"/>
    <x v="2"/>
    <x v="84"/>
    <x v="21"/>
    <x v="259"/>
    <x v="3624"/>
    <x v="819"/>
    <x v="83"/>
    <x v="83"/>
    <x v="7"/>
    <x v="28"/>
    <x v="2"/>
    <x v="2"/>
    <x v="2"/>
  </r>
  <r>
    <x v="3768"/>
    <x v="0"/>
    <x v="8"/>
    <x v="187"/>
    <x v="327"/>
    <x v="3484"/>
    <x v="3625"/>
    <x v="821"/>
    <x v="83"/>
    <x v="83"/>
    <x v="7"/>
    <x v="28"/>
    <x v="2"/>
    <x v="8"/>
    <x v="8"/>
  </r>
  <r>
    <x v="3758"/>
    <x v="0"/>
    <x v="2"/>
    <x v="19"/>
    <x v="66"/>
    <x v="186"/>
    <x v="3615"/>
    <x v="818"/>
    <x v="83"/>
    <x v="83"/>
    <x v="7"/>
    <x v="28"/>
    <x v="2"/>
    <x v="2"/>
    <x v="2"/>
  </r>
  <r>
    <x v="3764"/>
    <x v="0"/>
    <x v="6"/>
    <x v="90"/>
    <x v="39"/>
    <x v="154"/>
    <x v="3621"/>
    <x v="820"/>
    <x v="83"/>
    <x v="83"/>
    <x v="7"/>
    <x v="28"/>
    <x v="2"/>
    <x v="6"/>
    <x v="6"/>
  </r>
  <r>
    <x v="3769"/>
    <x v="0"/>
    <x v="4"/>
    <x v="48"/>
    <x v="23"/>
    <x v="6"/>
    <x v="3626"/>
    <x v="813"/>
    <x v="83"/>
    <x v="83"/>
    <x v="7"/>
    <x v="28"/>
    <x v="2"/>
    <x v="4"/>
    <x v="4"/>
  </r>
  <r>
    <x v="3757"/>
    <x v="0"/>
    <x v="1"/>
    <x v="57"/>
    <x v="16"/>
    <x v="429"/>
    <x v="3614"/>
    <x v="819"/>
    <x v="83"/>
    <x v="83"/>
    <x v="7"/>
    <x v="28"/>
    <x v="2"/>
    <x v="1"/>
    <x v="1"/>
  </r>
  <r>
    <x v="3770"/>
    <x v="0"/>
    <x v="5"/>
    <x v="12"/>
    <x v="45"/>
    <x v="6"/>
    <x v="3627"/>
    <x v="814"/>
    <x v="83"/>
    <x v="83"/>
    <x v="7"/>
    <x v="28"/>
    <x v="2"/>
    <x v="5"/>
    <x v="5"/>
  </r>
  <r>
    <x v="3756"/>
    <x v="0"/>
    <x v="0"/>
    <x v="0"/>
    <x v="85"/>
    <x v="126"/>
    <x v="3613"/>
    <x v="814"/>
    <x v="83"/>
    <x v="83"/>
    <x v="7"/>
    <x v="28"/>
    <x v="2"/>
    <x v="0"/>
    <x v="0"/>
  </r>
  <r>
    <x v="3753"/>
    <x v="0"/>
    <x v="6"/>
    <x v="65"/>
    <x v="24"/>
    <x v="99"/>
    <x v="3612"/>
    <x v="815"/>
    <x v="83"/>
    <x v="83"/>
    <x v="7"/>
    <x v="28"/>
    <x v="2"/>
    <x v="6"/>
    <x v="6"/>
  </r>
  <r>
    <x v="3754"/>
    <x v="0"/>
    <x v="3"/>
    <x v="58"/>
    <x v="80"/>
    <x v="1426"/>
    <x v="3494"/>
    <x v="809"/>
    <x v="83"/>
    <x v="83"/>
    <x v="7"/>
    <x v="28"/>
    <x v="2"/>
    <x v="3"/>
    <x v="3"/>
  </r>
  <r>
    <x v="3753"/>
    <x v="0"/>
    <x v="5"/>
    <x v="20"/>
    <x v="6"/>
    <x v="7"/>
    <x v="3612"/>
    <x v="815"/>
    <x v="83"/>
    <x v="83"/>
    <x v="7"/>
    <x v="28"/>
    <x v="2"/>
    <x v="5"/>
    <x v="5"/>
  </r>
  <r>
    <x v="3771"/>
    <x v="0"/>
    <x v="0"/>
    <x v="10"/>
    <x v="94"/>
    <x v="34"/>
    <x v="3628"/>
    <x v="812"/>
    <x v="83"/>
    <x v="83"/>
    <x v="7"/>
    <x v="28"/>
    <x v="2"/>
    <x v="0"/>
    <x v="0"/>
  </r>
  <r>
    <x v="3772"/>
    <x v="0"/>
    <x v="10"/>
    <x v="59"/>
    <x v="106"/>
    <x v="791"/>
    <x v="3629"/>
    <x v="810"/>
    <x v="83"/>
    <x v="83"/>
    <x v="7"/>
    <x v="28"/>
    <x v="2"/>
    <x v="10"/>
    <x v="10"/>
  </r>
  <r>
    <x v="3762"/>
    <x v="0"/>
    <x v="11"/>
    <x v="21"/>
    <x v="13"/>
    <x v="22"/>
    <x v="3619"/>
    <x v="818"/>
    <x v="83"/>
    <x v="83"/>
    <x v="7"/>
    <x v="28"/>
    <x v="2"/>
    <x v="11"/>
    <x v="11"/>
  </r>
  <r>
    <x v="3759"/>
    <x v="0"/>
    <x v="9"/>
    <x v="60"/>
    <x v="114"/>
    <x v="343"/>
    <x v="3616"/>
    <x v="808"/>
    <x v="83"/>
    <x v="83"/>
    <x v="7"/>
    <x v="28"/>
    <x v="2"/>
    <x v="9"/>
    <x v="9"/>
  </r>
  <r>
    <x v="3755"/>
    <x v="0"/>
    <x v="10"/>
    <x v="48"/>
    <x v="16"/>
    <x v="350"/>
    <x v="2895"/>
    <x v="808"/>
    <x v="83"/>
    <x v="83"/>
    <x v="7"/>
    <x v="28"/>
    <x v="2"/>
    <x v="10"/>
    <x v="10"/>
  </r>
  <r>
    <x v="3771"/>
    <x v="0"/>
    <x v="6"/>
    <x v="1"/>
    <x v="3"/>
    <x v="244"/>
    <x v="3628"/>
    <x v="812"/>
    <x v="83"/>
    <x v="83"/>
    <x v="7"/>
    <x v="28"/>
    <x v="2"/>
    <x v="6"/>
    <x v="6"/>
  </r>
  <r>
    <x v="3773"/>
    <x v="0"/>
    <x v="11"/>
    <x v="46"/>
    <x v="60"/>
    <x v="6"/>
    <x v="3630"/>
    <x v="809"/>
    <x v="83"/>
    <x v="83"/>
    <x v="7"/>
    <x v="28"/>
    <x v="2"/>
    <x v="11"/>
    <x v="11"/>
  </r>
  <r>
    <x v="3774"/>
    <x v="0"/>
    <x v="2"/>
    <x v="84"/>
    <x v="27"/>
    <x v="634"/>
    <x v="3631"/>
    <x v="819"/>
    <x v="83"/>
    <x v="83"/>
    <x v="7"/>
    <x v="28"/>
    <x v="2"/>
    <x v="2"/>
    <x v="2"/>
  </r>
  <r>
    <x v="3775"/>
    <x v="0"/>
    <x v="1"/>
    <x v="70"/>
    <x v="1"/>
    <x v="6"/>
    <x v="3632"/>
    <x v="808"/>
    <x v="83"/>
    <x v="83"/>
    <x v="7"/>
    <x v="28"/>
    <x v="2"/>
    <x v="1"/>
    <x v="1"/>
  </r>
  <r>
    <x v="3767"/>
    <x v="0"/>
    <x v="9"/>
    <x v="4"/>
    <x v="87"/>
    <x v="1663"/>
    <x v="3624"/>
    <x v="819"/>
    <x v="83"/>
    <x v="83"/>
    <x v="7"/>
    <x v="28"/>
    <x v="2"/>
    <x v="9"/>
    <x v="9"/>
  </r>
  <r>
    <x v="3776"/>
    <x v="0"/>
    <x v="11"/>
    <x v="94"/>
    <x v="19"/>
    <x v="182"/>
    <x v="3633"/>
    <x v="821"/>
    <x v="83"/>
    <x v="83"/>
    <x v="7"/>
    <x v="28"/>
    <x v="2"/>
    <x v="11"/>
    <x v="11"/>
  </r>
  <r>
    <x v="3777"/>
    <x v="0"/>
    <x v="0"/>
    <x v="63"/>
    <x v="36"/>
    <x v="337"/>
    <x v="3634"/>
    <x v="810"/>
    <x v="83"/>
    <x v="83"/>
    <x v="7"/>
    <x v="28"/>
    <x v="2"/>
    <x v="0"/>
    <x v="0"/>
  </r>
  <r>
    <x v="3777"/>
    <x v="0"/>
    <x v="6"/>
    <x v="83"/>
    <x v="97"/>
    <x v="54"/>
    <x v="3634"/>
    <x v="810"/>
    <x v="83"/>
    <x v="83"/>
    <x v="7"/>
    <x v="28"/>
    <x v="2"/>
    <x v="6"/>
    <x v="6"/>
  </r>
  <r>
    <x v="3778"/>
    <x v="0"/>
    <x v="7"/>
    <x v="4"/>
    <x v="26"/>
    <x v="912"/>
    <x v="3635"/>
    <x v="814"/>
    <x v="83"/>
    <x v="83"/>
    <x v="7"/>
    <x v="28"/>
    <x v="2"/>
    <x v="7"/>
    <x v="7"/>
  </r>
  <r>
    <x v="3775"/>
    <x v="0"/>
    <x v="10"/>
    <x v="21"/>
    <x v="94"/>
    <x v="6"/>
    <x v="3632"/>
    <x v="808"/>
    <x v="83"/>
    <x v="83"/>
    <x v="7"/>
    <x v="28"/>
    <x v="2"/>
    <x v="10"/>
    <x v="10"/>
  </r>
  <r>
    <x v="3765"/>
    <x v="1"/>
    <x v="2"/>
    <x v="37"/>
    <x v="54"/>
    <x v="214"/>
    <x v="3622"/>
    <x v="820"/>
    <x v="83"/>
    <x v="83"/>
    <x v="7"/>
    <x v="28"/>
    <x v="2"/>
    <x v="2"/>
    <x v="2"/>
  </r>
  <r>
    <x v="3779"/>
    <x v="0"/>
    <x v="3"/>
    <x v="42"/>
    <x v="83"/>
    <x v="990"/>
    <x v="3636"/>
    <x v="817"/>
    <x v="83"/>
    <x v="83"/>
    <x v="7"/>
    <x v="28"/>
    <x v="2"/>
    <x v="3"/>
    <x v="3"/>
  </r>
  <r>
    <x v="3780"/>
    <x v="1"/>
    <x v="2"/>
    <x v="108"/>
    <x v="133"/>
    <x v="148"/>
    <x v="3637"/>
    <x v="819"/>
    <x v="83"/>
    <x v="83"/>
    <x v="7"/>
    <x v="28"/>
    <x v="2"/>
    <x v="2"/>
    <x v="2"/>
  </r>
  <r>
    <x v="3780"/>
    <x v="0"/>
    <x v="2"/>
    <x v="62"/>
    <x v="133"/>
    <x v="3485"/>
    <x v="3637"/>
    <x v="819"/>
    <x v="83"/>
    <x v="83"/>
    <x v="7"/>
    <x v="28"/>
    <x v="2"/>
    <x v="2"/>
    <x v="2"/>
  </r>
  <r>
    <x v="3781"/>
    <x v="0"/>
    <x v="0"/>
    <x v="26"/>
    <x v="3"/>
    <x v="77"/>
    <x v="3638"/>
    <x v="819"/>
    <x v="83"/>
    <x v="83"/>
    <x v="7"/>
    <x v="28"/>
    <x v="2"/>
    <x v="0"/>
    <x v="0"/>
  </r>
  <r>
    <x v="3780"/>
    <x v="0"/>
    <x v="8"/>
    <x v="151"/>
    <x v="121"/>
    <x v="14"/>
    <x v="3637"/>
    <x v="819"/>
    <x v="83"/>
    <x v="83"/>
    <x v="7"/>
    <x v="28"/>
    <x v="2"/>
    <x v="8"/>
    <x v="8"/>
  </r>
  <r>
    <x v="3779"/>
    <x v="0"/>
    <x v="1"/>
    <x v="120"/>
    <x v="107"/>
    <x v="476"/>
    <x v="3636"/>
    <x v="817"/>
    <x v="83"/>
    <x v="83"/>
    <x v="7"/>
    <x v="28"/>
    <x v="2"/>
    <x v="1"/>
    <x v="1"/>
  </r>
  <r>
    <x v="3774"/>
    <x v="0"/>
    <x v="11"/>
    <x v="14"/>
    <x v="66"/>
    <x v="244"/>
    <x v="3631"/>
    <x v="819"/>
    <x v="83"/>
    <x v="83"/>
    <x v="7"/>
    <x v="28"/>
    <x v="2"/>
    <x v="11"/>
    <x v="11"/>
  </r>
  <r>
    <x v="3782"/>
    <x v="1"/>
    <x v="2"/>
    <x v="138"/>
    <x v="67"/>
    <x v="366"/>
    <x v="3639"/>
    <x v="812"/>
    <x v="83"/>
    <x v="83"/>
    <x v="7"/>
    <x v="28"/>
    <x v="2"/>
    <x v="2"/>
    <x v="2"/>
  </r>
  <r>
    <x v="3782"/>
    <x v="0"/>
    <x v="2"/>
    <x v="138"/>
    <x v="67"/>
    <x v="366"/>
    <x v="3639"/>
    <x v="812"/>
    <x v="83"/>
    <x v="83"/>
    <x v="7"/>
    <x v="28"/>
    <x v="2"/>
    <x v="2"/>
    <x v="2"/>
  </r>
  <r>
    <x v="3765"/>
    <x v="0"/>
    <x v="2"/>
    <x v="26"/>
    <x v="76"/>
    <x v="11"/>
    <x v="3622"/>
    <x v="820"/>
    <x v="83"/>
    <x v="83"/>
    <x v="7"/>
    <x v="28"/>
    <x v="2"/>
    <x v="2"/>
    <x v="2"/>
  </r>
  <r>
    <x v="3782"/>
    <x v="0"/>
    <x v="8"/>
    <x v="130"/>
    <x v="73"/>
    <x v="1563"/>
    <x v="3639"/>
    <x v="812"/>
    <x v="83"/>
    <x v="83"/>
    <x v="7"/>
    <x v="28"/>
    <x v="2"/>
    <x v="8"/>
    <x v="8"/>
  </r>
  <r>
    <x v="3778"/>
    <x v="0"/>
    <x v="2"/>
    <x v="25"/>
    <x v="153"/>
    <x v="1256"/>
    <x v="3635"/>
    <x v="814"/>
    <x v="83"/>
    <x v="83"/>
    <x v="7"/>
    <x v="28"/>
    <x v="2"/>
    <x v="2"/>
    <x v="2"/>
  </r>
  <r>
    <x v="3777"/>
    <x v="0"/>
    <x v="5"/>
    <x v="21"/>
    <x v="13"/>
    <x v="22"/>
    <x v="3634"/>
    <x v="810"/>
    <x v="83"/>
    <x v="83"/>
    <x v="7"/>
    <x v="28"/>
    <x v="2"/>
    <x v="5"/>
    <x v="5"/>
  </r>
  <r>
    <x v="3783"/>
    <x v="0"/>
    <x v="6"/>
    <x v="24"/>
    <x v="30"/>
    <x v="6"/>
    <x v="3640"/>
    <x v="814"/>
    <x v="83"/>
    <x v="83"/>
    <x v="7"/>
    <x v="28"/>
    <x v="2"/>
    <x v="6"/>
    <x v="6"/>
  </r>
  <r>
    <x v="3782"/>
    <x v="0"/>
    <x v="4"/>
    <x v="59"/>
    <x v="137"/>
    <x v="34"/>
    <x v="3639"/>
    <x v="812"/>
    <x v="83"/>
    <x v="83"/>
    <x v="7"/>
    <x v="28"/>
    <x v="2"/>
    <x v="4"/>
    <x v="4"/>
  </r>
  <r>
    <x v="3765"/>
    <x v="0"/>
    <x v="4"/>
    <x v="1"/>
    <x v="54"/>
    <x v="61"/>
    <x v="3622"/>
    <x v="820"/>
    <x v="83"/>
    <x v="83"/>
    <x v="7"/>
    <x v="28"/>
    <x v="2"/>
    <x v="4"/>
    <x v="4"/>
  </r>
  <r>
    <x v="3766"/>
    <x v="0"/>
    <x v="0"/>
    <x v="5"/>
    <x v="8"/>
    <x v="10"/>
    <x v="3623"/>
    <x v="816"/>
    <x v="83"/>
    <x v="83"/>
    <x v="7"/>
    <x v="28"/>
    <x v="2"/>
    <x v="0"/>
    <x v="0"/>
  </r>
  <r>
    <x v="3780"/>
    <x v="0"/>
    <x v="9"/>
    <x v="97"/>
    <x v="135"/>
    <x v="80"/>
    <x v="3637"/>
    <x v="819"/>
    <x v="83"/>
    <x v="83"/>
    <x v="7"/>
    <x v="28"/>
    <x v="2"/>
    <x v="9"/>
    <x v="9"/>
  </r>
  <r>
    <x v="3747"/>
    <x v="0"/>
    <x v="4"/>
    <x v="65"/>
    <x v="26"/>
    <x v="323"/>
    <x v="3606"/>
    <x v="810"/>
    <x v="83"/>
    <x v="83"/>
    <x v="7"/>
    <x v="28"/>
    <x v="2"/>
    <x v="4"/>
    <x v="4"/>
  </r>
  <r>
    <x v="3784"/>
    <x v="1"/>
    <x v="2"/>
    <x v="32"/>
    <x v="118"/>
    <x v="3378"/>
    <x v="3641"/>
    <x v="810"/>
    <x v="83"/>
    <x v="83"/>
    <x v="7"/>
    <x v="28"/>
    <x v="2"/>
    <x v="2"/>
    <x v="2"/>
  </r>
  <r>
    <x v="3785"/>
    <x v="0"/>
    <x v="5"/>
    <x v="75"/>
    <x v="45"/>
    <x v="120"/>
    <x v="3642"/>
    <x v="808"/>
    <x v="83"/>
    <x v="83"/>
    <x v="7"/>
    <x v="28"/>
    <x v="2"/>
    <x v="5"/>
    <x v="5"/>
  </r>
  <r>
    <x v="3786"/>
    <x v="0"/>
    <x v="6"/>
    <x v="54"/>
    <x v="44"/>
    <x v="110"/>
    <x v="3643"/>
    <x v="814"/>
    <x v="83"/>
    <x v="83"/>
    <x v="7"/>
    <x v="28"/>
    <x v="2"/>
    <x v="6"/>
    <x v="6"/>
  </r>
  <r>
    <x v="3787"/>
    <x v="0"/>
    <x v="1"/>
    <x v="15"/>
    <x v="30"/>
    <x v="33"/>
    <x v="3644"/>
    <x v="819"/>
    <x v="83"/>
    <x v="83"/>
    <x v="7"/>
    <x v="28"/>
    <x v="2"/>
    <x v="1"/>
    <x v="1"/>
  </r>
  <r>
    <x v="3747"/>
    <x v="0"/>
    <x v="2"/>
    <x v="84"/>
    <x v="2"/>
    <x v="34"/>
    <x v="3606"/>
    <x v="810"/>
    <x v="83"/>
    <x v="83"/>
    <x v="7"/>
    <x v="28"/>
    <x v="2"/>
    <x v="2"/>
    <x v="2"/>
  </r>
  <r>
    <x v="3743"/>
    <x v="0"/>
    <x v="9"/>
    <x v="31"/>
    <x v="51"/>
    <x v="9"/>
    <x v="3602"/>
    <x v="808"/>
    <x v="83"/>
    <x v="83"/>
    <x v="7"/>
    <x v="28"/>
    <x v="2"/>
    <x v="9"/>
    <x v="9"/>
  </r>
  <r>
    <x v="3784"/>
    <x v="0"/>
    <x v="8"/>
    <x v="99"/>
    <x v="125"/>
    <x v="481"/>
    <x v="3641"/>
    <x v="810"/>
    <x v="83"/>
    <x v="83"/>
    <x v="7"/>
    <x v="28"/>
    <x v="2"/>
    <x v="8"/>
    <x v="8"/>
  </r>
  <r>
    <x v="3785"/>
    <x v="0"/>
    <x v="6"/>
    <x v="93"/>
    <x v="9"/>
    <x v="63"/>
    <x v="3642"/>
    <x v="808"/>
    <x v="83"/>
    <x v="83"/>
    <x v="7"/>
    <x v="28"/>
    <x v="2"/>
    <x v="6"/>
    <x v="6"/>
  </r>
  <r>
    <x v="3788"/>
    <x v="0"/>
    <x v="9"/>
    <x v="10"/>
    <x v="13"/>
    <x v="202"/>
    <x v="3645"/>
    <x v="814"/>
    <x v="83"/>
    <x v="83"/>
    <x v="7"/>
    <x v="28"/>
    <x v="2"/>
    <x v="9"/>
    <x v="9"/>
  </r>
  <r>
    <x v="3785"/>
    <x v="0"/>
    <x v="0"/>
    <x v="20"/>
    <x v="6"/>
    <x v="7"/>
    <x v="3642"/>
    <x v="808"/>
    <x v="83"/>
    <x v="83"/>
    <x v="7"/>
    <x v="28"/>
    <x v="2"/>
    <x v="0"/>
    <x v="0"/>
  </r>
  <r>
    <x v="3743"/>
    <x v="0"/>
    <x v="8"/>
    <x v="51"/>
    <x v="44"/>
    <x v="408"/>
    <x v="3602"/>
    <x v="808"/>
    <x v="83"/>
    <x v="83"/>
    <x v="7"/>
    <x v="28"/>
    <x v="2"/>
    <x v="8"/>
    <x v="8"/>
  </r>
  <r>
    <x v="3787"/>
    <x v="0"/>
    <x v="7"/>
    <x v="8"/>
    <x v="85"/>
    <x v="31"/>
    <x v="3644"/>
    <x v="819"/>
    <x v="83"/>
    <x v="83"/>
    <x v="7"/>
    <x v="28"/>
    <x v="2"/>
    <x v="7"/>
    <x v="7"/>
  </r>
  <r>
    <x v="3740"/>
    <x v="0"/>
    <x v="5"/>
    <x v="20"/>
    <x v="6"/>
    <x v="7"/>
    <x v="3600"/>
    <x v="810"/>
    <x v="83"/>
    <x v="83"/>
    <x v="7"/>
    <x v="28"/>
    <x v="2"/>
    <x v="5"/>
    <x v="5"/>
  </r>
  <r>
    <x v="3789"/>
    <x v="0"/>
    <x v="6"/>
    <x v="37"/>
    <x v="34"/>
    <x v="68"/>
    <x v="3646"/>
    <x v="810"/>
    <x v="83"/>
    <x v="83"/>
    <x v="7"/>
    <x v="28"/>
    <x v="2"/>
    <x v="6"/>
    <x v="6"/>
  </r>
  <r>
    <x v="3787"/>
    <x v="0"/>
    <x v="10"/>
    <x v="93"/>
    <x v="0"/>
    <x v="187"/>
    <x v="3644"/>
    <x v="819"/>
    <x v="83"/>
    <x v="83"/>
    <x v="7"/>
    <x v="28"/>
    <x v="2"/>
    <x v="10"/>
    <x v="10"/>
  </r>
  <r>
    <x v="3790"/>
    <x v="0"/>
    <x v="11"/>
    <x v="24"/>
    <x v="34"/>
    <x v="78"/>
    <x v="3647"/>
    <x v="818"/>
    <x v="83"/>
    <x v="83"/>
    <x v="7"/>
    <x v="28"/>
    <x v="2"/>
    <x v="11"/>
    <x v="11"/>
  </r>
  <r>
    <x v="3741"/>
    <x v="0"/>
    <x v="3"/>
    <x v="120"/>
    <x v="95"/>
    <x v="1075"/>
    <x v="262"/>
    <x v="817"/>
    <x v="83"/>
    <x v="83"/>
    <x v="7"/>
    <x v="28"/>
    <x v="2"/>
    <x v="3"/>
    <x v="3"/>
  </r>
  <r>
    <x v="3791"/>
    <x v="0"/>
    <x v="10"/>
    <x v="65"/>
    <x v="54"/>
    <x v="6"/>
    <x v="3648"/>
    <x v="814"/>
    <x v="83"/>
    <x v="83"/>
    <x v="7"/>
    <x v="28"/>
    <x v="2"/>
    <x v="10"/>
    <x v="10"/>
  </r>
  <r>
    <x v="3720"/>
    <x v="0"/>
    <x v="11"/>
    <x v="19"/>
    <x v="102"/>
    <x v="187"/>
    <x v="3580"/>
    <x v="808"/>
    <x v="83"/>
    <x v="83"/>
    <x v="7"/>
    <x v="28"/>
    <x v="2"/>
    <x v="11"/>
    <x v="11"/>
  </r>
  <r>
    <x v="3792"/>
    <x v="0"/>
    <x v="5"/>
    <x v="6"/>
    <x v="6"/>
    <x v="6"/>
    <x v="3649"/>
    <x v="819"/>
    <x v="83"/>
    <x v="83"/>
    <x v="7"/>
    <x v="28"/>
    <x v="2"/>
    <x v="5"/>
    <x v="5"/>
  </r>
  <r>
    <x v="3788"/>
    <x v="0"/>
    <x v="4"/>
    <x v="8"/>
    <x v="0"/>
    <x v="7"/>
    <x v="3645"/>
    <x v="814"/>
    <x v="83"/>
    <x v="83"/>
    <x v="7"/>
    <x v="28"/>
    <x v="2"/>
    <x v="4"/>
    <x v="4"/>
  </r>
  <r>
    <x v="3793"/>
    <x v="0"/>
    <x v="0"/>
    <x v="6"/>
    <x v="6"/>
    <x v="6"/>
    <x v="3650"/>
    <x v="816"/>
    <x v="83"/>
    <x v="83"/>
    <x v="7"/>
    <x v="28"/>
    <x v="2"/>
    <x v="0"/>
    <x v="0"/>
  </r>
  <r>
    <x v="3794"/>
    <x v="0"/>
    <x v="10"/>
    <x v="70"/>
    <x v="24"/>
    <x v="238"/>
    <x v="3651"/>
    <x v="811"/>
    <x v="83"/>
    <x v="83"/>
    <x v="7"/>
    <x v="28"/>
    <x v="2"/>
    <x v="10"/>
    <x v="10"/>
  </r>
  <r>
    <x v="3795"/>
    <x v="0"/>
    <x v="3"/>
    <x v="38"/>
    <x v="21"/>
    <x v="848"/>
    <x v="2289"/>
    <x v="817"/>
    <x v="83"/>
    <x v="83"/>
    <x v="7"/>
    <x v="28"/>
    <x v="2"/>
    <x v="3"/>
    <x v="3"/>
  </r>
  <r>
    <x v="3796"/>
    <x v="0"/>
    <x v="11"/>
    <x v="126"/>
    <x v="161"/>
    <x v="350"/>
    <x v="3652"/>
    <x v="811"/>
    <x v="83"/>
    <x v="83"/>
    <x v="7"/>
    <x v="28"/>
    <x v="2"/>
    <x v="11"/>
    <x v="11"/>
  </r>
  <r>
    <x v="3774"/>
    <x v="0"/>
    <x v="7"/>
    <x v="92"/>
    <x v="8"/>
    <x v="63"/>
    <x v="3631"/>
    <x v="819"/>
    <x v="83"/>
    <x v="83"/>
    <x v="7"/>
    <x v="28"/>
    <x v="2"/>
    <x v="7"/>
    <x v="7"/>
  </r>
  <r>
    <x v="3797"/>
    <x v="0"/>
    <x v="10"/>
    <x v="35"/>
    <x v="15"/>
    <x v="247"/>
    <x v="3653"/>
    <x v="818"/>
    <x v="83"/>
    <x v="83"/>
    <x v="7"/>
    <x v="28"/>
    <x v="2"/>
    <x v="10"/>
    <x v="10"/>
  </r>
  <r>
    <x v="3778"/>
    <x v="0"/>
    <x v="4"/>
    <x v="80"/>
    <x v="37"/>
    <x v="845"/>
    <x v="3635"/>
    <x v="814"/>
    <x v="83"/>
    <x v="83"/>
    <x v="7"/>
    <x v="28"/>
    <x v="2"/>
    <x v="4"/>
    <x v="4"/>
  </r>
  <r>
    <x v="3767"/>
    <x v="0"/>
    <x v="3"/>
    <x v="48"/>
    <x v="61"/>
    <x v="356"/>
    <x v="3624"/>
    <x v="819"/>
    <x v="83"/>
    <x v="83"/>
    <x v="7"/>
    <x v="28"/>
    <x v="2"/>
    <x v="3"/>
    <x v="3"/>
  </r>
  <r>
    <x v="3781"/>
    <x v="0"/>
    <x v="11"/>
    <x v="135"/>
    <x v="138"/>
    <x v="22"/>
    <x v="3638"/>
    <x v="819"/>
    <x v="83"/>
    <x v="83"/>
    <x v="7"/>
    <x v="28"/>
    <x v="2"/>
    <x v="11"/>
    <x v="11"/>
  </r>
  <r>
    <x v="3744"/>
    <x v="0"/>
    <x v="10"/>
    <x v="21"/>
    <x v="13"/>
    <x v="22"/>
    <x v="3603"/>
    <x v="809"/>
    <x v="83"/>
    <x v="83"/>
    <x v="7"/>
    <x v="28"/>
    <x v="2"/>
    <x v="10"/>
    <x v="10"/>
  </r>
  <r>
    <x v="3789"/>
    <x v="0"/>
    <x v="2"/>
    <x v="38"/>
    <x v="83"/>
    <x v="535"/>
    <x v="3646"/>
    <x v="810"/>
    <x v="83"/>
    <x v="83"/>
    <x v="7"/>
    <x v="28"/>
    <x v="2"/>
    <x v="2"/>
    <x v="2"/>
  </r>
  <r>
    <x v="3791"/>
    <x v="0"/>
    <x v="11"/>
    <x v="89"/>
    <x v="97"/>
    <x v="429"/>
    <x v="3648"/>
    <x v="814"/>
    <x v="83"/>
    <x v="83"/>
    <x v="7"/>
    <x v="28"/>
    <x v="2"/>
    <x v="11"/>
    <x v="11"/>
  </r>
  <r>
    <x v="3795"/>
    <x v="0"/>
    <x v="0"/>
    <x v="7"/>
    <x v="43"/>
    <x v="50"/>
    <x v="2289"/>
    <x v="817"/>
    <x v="83"/>
    <x v="83"/>
    <x v="7"/>
    <x v="28"/>
    <x v="2"/>
    <x v="0"/>
    <x v="0"/>
  </r>
  <r>
    <x v="3746"/>
    <x v="0"/>
    <x v="3"/>
    <x v="19"/>
    <x v="83"/>
    <x v="63"/>
    <x v="3605"/>
    <x v="813"/>
    <x v="83"/>
    <x v="83"/>
    <x v="7"/>
    <x v="28"/>
    <x v="2"/>
    <x v="3"/>
    <x v="3"/>
  </r>
  <r>
    <x v="3791"/>
    <x v="0"/>
    <x v="3"/>
    <x v="83"/>
    <x v="19"/>
    <x v="1356"/>
    <x v="3648"/>
    <x v="814"/>
    <x v="83"/>
    <x v="83"/>
    <x v="7"/>
    <x v="28"/>
    <x v="2"/>
    <x v="3"/>
    <x v="3"/>
  </r>
  <r>
    <x v="3743"/>
    <x v="0"/>
    <x v="2"/>
    <x v="82"/>
    <x v="102"/>
    <x v="185"/>
    <x v="3602"/>
    <x v="808"/>
    <x v="83"/>
    <x v="83"/>
    <x v="7"/>
    <x v="28"/>
    <x v="2"/>
    <x v="2"/>
    <x v="2"/>
  </r>
  <r>
    <x v="3790"/>
    <x v="0"/>
    <x v="0"/>
    <x v="0"/>
    <x v="98"/>
    <x v="11"/>
    <x v="3647"/>
    <x v="818"/>
    <x v="83"/>
    <x v="83"/>
    <x v="7"/>
    <x v="28"/>
    <x v="2"/>
    <x v="0"/>
    <x v="0"/>
  </r>
  <r>
    <x v="3786"/>
    <x v="0"/>
    <x v="5"/>
    <x v="0"/>
    <x v="85"/>
    <x v="126"/>
    <x v="3643"/>
    <x v="814"/>
    <x v="83"/>
    <x v="83"/>
    <x v="7"/>
    <x v="28"/>
    <x v="2"/>
    <x v="5"/>
    <x v="5"/>
  </r>
  <r>
    <x v="3786"/>
    <x v="0"/>
    <x v="11"/>
    <x v="83"/>
    <x v="97"/>
    <x v="54"/>
    <x v="3643"/>
    <x v="814"/>
    <x v="83"/>
    <x v="83"/>
    <x v="7"/>
    <x v="28"/>
    <x v="2"/>
    <x v="11"/>
    <x v="11"/>
  </r>
  <r>
    <x v="3789"/>
    <x v="0"/>
    <x v="10"/>
    <x v="5"/>
    <x v="10"/>
    <x v="637"/>
    <x v="3646"/>
    <x v="810"/>
    <x v="83"/>
    <x v="83"/>
    <x v="7"/>
    <x v="28"/>
    <x v="2"/>
    <x v="10"/>
    <x v="10"/>
  </r>
  <r>
    <x v="3744"/>
    <x v="0"/>
    <x v="11"/>
    <x v="70"/>
    <x v="26"/>
    <x v="306"/>
    <x v="3603"/>
    <x v="809"/>
    <x v="83"/>
    <x v="83"/>
    <x v="7"/>
    <x v="28"/>
    <x v="2"/>
    <x v="11"/>
    <x v="11"/>
  </r>
  <r>
    <x v="3794"/>
    <x v="0"/>
    <x v="7"/>
    <x v="15"/>
    <x v="54"/>
    <x v="253"/>
    <x v="3651"/>
    <x v="811"/>
    <x v="83"/>
    <x v="83"/>
    <x v="7"/>
    <x v="28"/>
    <x v="2"/>
    <x v="7"/>
    <x v="7"/>
  </r>
  <r>
    <x v="3787"/>
    <x v="0"/>
    <x v="3"/>
    <x v="7"/>
    <x v="62"/>
    <x v="69"/>
    <x v="3644"/>
    <x v="819"/>
    <x v="83"/>
    <x v="83"/>
    <x v="7"/>
    <x v="28"/>
    <x v="2"/>
    <x v="3"/>
    <x v="3"/>
  </r>
  <r>
    <x v="3746"/>
    <x v="0"/>
    <x v="7"/>
    <x v="7"/>
    <x v="43"/>
    <x v="50"/>
    <x v="3605"/>
    <x v="813"/>
    <x v="83"/>
    <x v="83"/>
    <x v="7"/>
    <x v="28"/>
    <x v="2"/>
    <x v="7"/>
    <x v="7"/>
  </r>
  <r>
    <x v="3784"/>
    <x v="0"/>
    <x v="9"/>
    <x v="58"/>
    <x v="138"/>
    <x v="869"/>
    <x v="3641"/>
    <x v="810"/>
    <x v="83"/>
    <x v="83"/>
    <x v="7"/>
    <x v="28"/>
    <x v="2"/>
    <x v="9"/>
    <x v="9"/>
  </r>
  <r>
    <x v="3796"/>
    <x v="0"/>
    <x v="6"/>
    <x v="59"/>
    <x v="64"/>
    <x v="9"/>
    <x v="3652"/>
    <x v="811"/>
    <x v="83"/>
    <x v="83"/>
    <x v="7"/>
    <x v="28"/>
    <x v="2"/>
    <x v="6"/>
    <x v="6"/>
  </r>
  <r>
    <x v="3752"/>
    <x v="0"/>
    <x v="6"/>
    <x v="39"/>
    <x v="39"/>
    <x v="943"/>
    <x v="3611"/>
    <x v="808"/>
    <x v="83"/>
    <x v="83"/>
    <x v="7"/>
    <x v="28"/>
    <x v="2"/>
    <x v="6"/>
    <x v="6"/>
  </r>
  <r>
    <x v="3722"/>
    <x v="0"/>
    <x v="7"/>
    <x v="70"/>
    <x v="15"/>
    <x v="261"/>
    <x v="3582"/>
    <x v="810"/>
    <x v="83"/>
    <x v="83"/>
    <x v="7"/>
    <x v="28"/>
    <x v="2"/>
    <x v="7"/>
    <x v="7"/>
  </r>
  <r>
    <x v="3735"/>
    <x v="0"/>
    <x v="1"/>
    <x v="123"/>
    <x v="68"/>
    <x v="1946"/>
    <x v="3595"/>
    <x v="813"/>
    <x v="83"/>
    <x v="83"/>
    <x v="7"/>
    <x v="28"/>
    <x v="2"/>
    <x v="1"/>
    <x v="1"/>
  </r>
  <r>
    <x v="3724"/>
    <x v="0"/>
    <x v="8"/>
    <x v="41"/>
    <x v="129"/>
    <x v="433"/>
    <x v="3584"/>
    <x v="812"/>
    <x v="83"/>
    <x v="83"/>
    <x v="7"/>
    <x v="28"/>
    <x v="2"/>
    <x v="8"/>
    <x v="8"/>
  </r>
  <r>
    <x v="3735"/>
    <x v="0"/>
    <x v="5"/>
    <x v="13"/>
    <x v="18"/>
    <x v="19"/>
    <x v="3595"/>
    <x v="813"/>
    <x v="83"/>
    <x v="83"/>
    <x v="7"/>
    <x v="28"/>
    <x v="2"/>
    <x v="5"/>
    <x v="5"/>
  </r>
  <r>
    <x v="3726"/>
    <x v="0"/>
    <x v="2"/>
    <x v="60"/>
    <x v="49"/>
    <x v="1428"/>
    <x v="3586"/>
    <x v="811"/>
    <x v="83"/>
    <x v="83"/>
    <x v="7"/>
    <x v="28"/>
    <x v="2"/>
    <x v="2"/>
    <x v="2"/>
  </r>
  <r>
    <x v="3742"/>
    <x v="0"/>
    <x v="5"/>
    <x v="17"/>
    <x v="8"/>
    <x v="9"/>
    <x v="3601"/>
    <x v="810"/>
    <x v="83"/>
    <x v="83"/>
    <x v="7"/>
    <x v="28"/>
    <x v="2"/>
    <x v="5"/>
    <x v="5"/>
  </r>
  <r>
    <x v="3740"/>
    <x v="0"/>
    <x v="0"/>
    <x v="10"/>
    <x v="94"/>
    <x v="34"/>
    <x v="3600"/>
    <x v="810"/>
    <x v="83"/>
    <x v="83"/>
    <x v="7"/>
    <x v="28"/>
    <x v="2"/>
    <x v="0"/>
    <x v="0"/>
  </r>
  <r>
    <x v="3720"/>
    <x v="0"/>
    <x v="0"/>
    <x v="93"/>
    <x v="9"/>
    <x v="63"/>
    <x v="3580"/>
    <x v="808"/>
    <x v="83"/>
    <x v="83"/>
    <x v="7"/>
    <x v="28"/>
    <x v="2"/>
    <x v="0"/>
    <x v="0"/>
  </r>
  <r>
    <x v="3795"/>
    <x v="0"/>
    <x v="7"/>
    <x v="24"/>
    <x v="76"/>
    <x v="57"/>
    <x v="2289"/>
    <x v="817"/>
    <x v="83"/>
    <x v="83"/>
    <x v="7"/>
    <x v="28"/>
    <x v="2"/>
    <x v="7"/>
    <x v="7"/>
  </r>
  <r>
    <x v="3745"/>
    <x v="0"/>
    <x v="5"/>
    <x v="0"/>
    <x v="41"/>
    <x v="6"/>
    <x v="3604"/>
    <x v="816"/>
    <x v="83"/>
    <x v="83"/>
    <x v="7"/>
    <x v="28"/>
    <x v="2"/>
    <x v="5"/>
    <x v="5"/>
  </r>
  <r>
    <x v="3747"/>
    <x v="0"/>
    <x v="9"/>
    <x v="14"/>
    <x v="66"/>
    <x v="244"/>
    <x v="3606"/>
    <x v="810"/>
    <x v="83"/>
    <x v="83"/>
    <x v="7"/>
    <x v="28"/>
    <x v="2"/>
    <x v="9"/>
    <x v="9"/>
  </r>
  <r>
    <x v="3738"/>
    <x v="0"/>
    <x v="0"/>
    <x v="8"/>
    <x v="98"/>
    <x v="6"/>
    <x v="3598"/>
    <x v="816"/>
    <x v="83"/>
    <x v="83"/>
    <x v="7"/>
    <x v="28"/>
    <x v="2"/>
    <x v="0"/>
    <x v="0"/>
  </r>
  <r>
    <x v="3723"/>
    <x v="0"/>
    <x v="9"/>
    <x v="59"/>
    <x v="96"/>
    <x v="437"/>
    <x v="3583"/>
    <x v="811"/>
    <x v="83"/>
    <x v="83"/>
    <x v="7"/>
    <x v="28"/>
    <x v="2"/>
    <x v="9"/>
    <x v="9"/>
  </r>
  <r>
    <x v="3749"/>
    <x v="0"/>
    <x v="6"/>
    <x v="1"/>
    <x v="1"/>
    <x v="1"/>
    <x v="3608"/>
    <x v="814"/>
    <x v="83"/>
    <x v="83"/>
    <x v="7"/>
    <x v="28"/>
    <x v="2"/>
    <x v="6"/>
    <x v="6"/>
  </r>
  <r>
    <x v="3741"/>
    <x v="1"/>
    <x v="2"/>
    <x v="232"/>
    <x v="77"/>
    <x v="988"/>
    <x v="262"/>
    <x v="817"/>
    <x v="83"/>
    <x v="83"/>
    <x v="7"/>
    <x v="28"/>
    <x v="2"/>
    <x v="2"/>
    <x v="2"/>
  </r>
  <r>
    <x v="3765"/>
    <x v="0"/>
    <x v="5"/>
    <x v="6"/>
    <x v="98"/>
    <x v="13"/>
    <x v="3622"/>
    <x v="820"/>
    <x v="83"/>
    <x v="83"/>
    <x v="7"/>
    <x v="28"/>
    <x v="2"/>
    <x v="5"/>
    <x v="5"/>
  </r>
  <r>
    <x v="3782"/>
    <x v="0"/>
    <x v="3"/>
    <x v="95"/>
    <x v="172"/>
    <x v="854"/>
    <x v="3639"/>
    <x v="812"/>
    <x v="83"/>
    <x v="83"/>
    <x v="7"/>
    <x v="28"/>
    <x v="2"/>
    <x v="3"/>
    <x v="3"/>
  </r>
  <r>
    <x v="3777"/>
    <x v="0"/>
    <x v="11"/>
    <x v="103"/>
    <x v="161"/>
    <x v="1223"/>
    <x v="3634"/>
    <x v="810"/>
    <x v="83"/>
    <x v="83"/>
    <x v="7"/>
    <x v="28"/>
    <x v="2"/>
    <x v="11"/>
    <x v="11"/>
  </r>
  <r>
    <x v="3765"/>
    <x v="0"/>
    <x v="9"/>
    <x v="33"/>
    <x v="37"/>
    <x v="1166"/>
    <x v="3622"/>
    <x v="820"/>
    <x v="83"/>
    <x v="83"/>
    <x v="7"/>
    <x v="28"/>
    <x v="2"/>
    <x v="9"/>
    <x v="9"/>
  </r>
  <r>
    <x v="3776"/>
    <x v="0"/>
    <x v="0"/>
    <x v="7"/>
    <x v="43"/>
    <x v="50"/>
    <x v="3633"/>
    <x v="821"/>
    <x v="83"/>
    <x v="83"/>
    <x v="7"/>
    <x v="28"/>
    <x v="2"/>
    <x v="0"/>
    <x v="0"/>
  </r>
  <r>
    <x v="3778"/>
    <x v="1"/>
    <x v="2"/>
    <x v="25"/>
    <x v="153"/>
    <x v="1256"/>
    <x v="3635"/>
    <x v="814"/>
    <x v="83"/>
    <x v="83"/>
    <x v="7"/>
    <x v="28"/>
    <x v="2"/>
    <x v="2"/>
    <x v="2"/>
  </r>
  <r>
    <x v="3783"/>
    <x v="0"/>
    <x v="5"/>
    <x v="0"/>
    <x v="41"/>
    <x v="6"/>
    <x v="3640"/>
    <x v="814"/>
    <x v="83"/>
    <x v="83"/>
    <x v="7"/>
    <x v="28"/>
    <x v="2"/>
    <x v="5"/>
    <x v="5"/>
  </r>
  <r>
    <x v="3798"/>
    <x v="0"/>
    <x v="5"/>
    <x v="16"/>
    <x v="17"/>
    <x v="6"/>
    <x v="1682"/>
    <x v="814"/>
    <x v="83"/>
    <x v="83"/>
    <x v="7"/>
    <x v="28"/>
    <x v="2"/>
    <x v="5"/>
    <x v="5"/>
  </r>
  <r>
    <x v="3778"/>
    <x v="0"/>
    <x v="9"/>
    <x v="138"/>
    <x v="25"/>
    <x v="472"/>
    <x v="3635"/>
    <x v="814"/>
    <x v="83"/>
    <x v="83"/>
    <x v="7"/>
    <x v="28"/>
    <x v="2"/>
    <x v="9"/>
    <x v="9"/>
  </r>
  <r>
    <x v="3797"/>
    <x v="0"/>
    <x v="0"/>
    <x v="30"/>
    <x v="65"/>
    <x v="244"/>
    <x v="3653"/>
    <x v="818"/>
    <x v="83"/>
    <x v="83"/>
    <x v="7"/>
    <x v="28"/>
    <x v="2"/>
    <x v="0"/>
    <x v="0"/>
  </r>
  <r>
    <x v="3780"/>
    <x v="0"/>
    <x v="1"/>
    <x v="148"/>
    <x v="181"/>
    <x v="599"/>
    <x v="3637"/>
    <x v="819"/>
    <x v="83"/>
    <x v="83"/>
    <x v="7"/>
    <x v="28"/>
    <x v="2"/>
    <x v="1"/>
    <x v="1"/>
  </r>
  <r>
    <x v="3783"/>
    <x v="0"/>
    <x v="10"/>
    <x v="1"/>
    <x v="10"/>
    <x v="6"/>
    <x v="3640"/>
    <x v="814"/>
    <x v="83"/>
    <x v="83"/>
    <x v="7"/>
    <x v="28"/>
    <x v="2"/>
    <x v="10"/>
    <x v="10"/>
  </r>
  <r>
    <x v="3737"/>
    <x v="0"/>
    <x v="10"/>
    <x v="9"/>
    <x v="62"/>
    <x v="84"/>
    <x v="3597"/>
    <x v="818"/>
    <x v="83"/>
    <x v="83"/>
    <x v="7"/>
    <x v="28"/>
    <x v="2"/>
    <x v="10"/>
    <x v="10"/>
  </r>
  <r>
    <x v="3774"/>
    <x v="0"/>
    <x v="8"/>
    <x v="34"/>
    <x v="19"/>
    <x v="290"/>
    <x v="3631"/>
    <x v="819"/>
    <x v="83"/>
    <x v="83"/>
    <x v="7"/>
    <x v="28"/>
    <x v="2"/>
    <x v="8"/>
    <x v="8"/>
  </r>
  <r>
    <x v="3767"/>
    <x v="0"/>
    <x v="4"/>
    <x v="17"/>
    <x v="3"/>
    <x v="546"/>
    <x v="3624"/>
    <x v="819"/>
    <x v="83"/>
    <x v="83"/>
    <x v="7"/>
    <x v="28"/>
    <x v="2"/>
    <x v="4"/>
    <x v="4"/>
  </r>
  <r>
    <x v="3748"/>
    <x v="0"/>
    <x v="4"/>
    <x v="5"/>
    <x v="10"/>
    <x v="637"/>
    <x v="3607"/>
    <x v="813"/>
    <x v="83"/>
    <x v="83"/>
    <x v="7"/>
    <x v="28"/>
    <x v="2"/>
    <x v="4"/>
    <x v="4"/>
  </r>
  <r>
    <x v="3751"/>
    <x v="0"/>
    <x v="6"/>
    <x v="51"/>
    <x v="38"/>
    <x v="6"/>
    <x v="3610"/>
    <x v="809"/>
    <x v="83"/>
    <x v="83"/>
    <x v="7"/>
    <x v="28"/>
    <x v="2"/>
    <x v="6"/>
    <x v="6"/>
  </r>
  <r>
    <x v="3748"/>
    <x v="0"/>
    <x v="2"/>
    <x v="49"/>
    <x v="15"/>
    <x v="149"/>
    <x v="3607"/>
    <x v="813"/>
    <x v="83"/>
    <x v="83"/>
    <x v="7"/>
    <x v="28"/>
    <x v="2"/>
    <x v="2"/>
    <x v="2"/>
  </r>
  <r>
    <x v="3748"/>
    <x v="0"/>
    <x v="5"/>
    <x v="12"/>
    <x v="45"/>
    <x v="6"/>
    <x v="3607"/>
    <x v="813"/>
    <x v="83"/>
    <x v="83"/>
    <x v="7"/>
    <x v="28"/>
    <x v="2"/>
    <x v="5"/>
    <x v="5"/>
  </r>
  <r>
    <x v="3729"/>
    <x v="1"/>
    <x v="2"/>
    <x v="127"/>
    <x v="135"/>
    <x v="3486"/>
    <x v="3589"/>
    <x v="812"/>
    <x v="83"/>
    <x v="83"/>
    <x v="7"/>
    <x v="28"/>
    <x v="2"/>
    <x v="2"/>
    <x v="2"/>
  </r>
  <r>
    <x v="3727"/>
    <x v="0"/>
    <x v="0"/>
    <x v="17"/>
    <x v="43"/>
    <x v="437"/>
    <x v="3587"/>
    <x v="811"/>
    <x v="83"/>
    <x v="83"/>
    <x v="7"/>
    <x v="28"/>
    <x v="2"/>
    <x v="0"/>
    <x v="0"/>
  </r>
  <r>
    <x v="3725"/>
    <x v="1"/>
    <x v="2"/>
    <x v="51"/>
    <x v="15"/>
    <x v="263"/>
    <x v="3585"/>
    <x v="813"/>
    <x v="83"/>
    <x v="83"/>
    <x v="7"/>
    <x v="28"/>
    <x v="2"/>
    <x v="2"/>
    <x v="2"/>
  </r>
  <r>
    <x v="3739"/>
    <x v="0"/>
    <x v="0"/>
    <x v="10"/>
    <x v="0"/>
    <x v="6"/>
    <x v="3599"/>
    <x v="816"/>
    <x v="83"/>
    <x v="83"/>
    <x v="7"/>
    <x v="28"/>
    <x v="2"/>
    <x v="0"/>
    <x v="0"/>
  </r>
  <r>
    <x v="3739"/>
    <x v="0"/>
    <x v="11"/>
    <x v="11"/>
    <x v="5"/>
    <x v="22"/>
    <x v="3599"/>
    <x v="816"/>
    <x v="83"/>
    <x v="83"/>
    <x v="7"/>
    <x v="28"/>
    <x v="2"/>
    <x v="11"/>
    <x v="11"/>
  </r>
  <r>
    <x v="3751"/>
    <x v="1"/>
    <x v="2"/>
    <x v="80"/>
    <x v="90"/>
    <x v="1294"/>
    <x v="3610"/>
    <x v="809"/>
    <x v="83"/>
    <x v="83"/>
    <x v="7"/>
    <x v="28"/>
    <x v="2"/>
    <x v="2"/>
    <x v="2"/>
  </r>
  <r>
    <x v="3750"/>
    <x v="0"/>
    <x v="5"/>
    <x v="93"/>
    <x v="9"/>
    <x v="63"/>
    <x v="3609"/>
    <x v="819"/>
    <x v="83"/>
    <x v="83"/>
    <x v="7"/>
    <x v="28"/>
    <x v="2"/>
    <x v="5"/>
    <x v="5"/>
  </r>
  <r>
    <x v="3750"/>
    <x v="0"/>
    <x v="7"/>
    <x v="37"/>
    <x v="54"/>
    <x v="214"/>
    <x v="3609"/>
    <x v="819"/>
    <x v="83"/>
    <x v="83"/>
    <x v="7"/>
    <x v="28"/>
    <x v="2"/>
    <x v="7"/>
    <x v="7"/>
  </r>
  <r>
    <x v="3725"/>
    <x v="0"/>
    <x v="0"/>
    <x v="10"/>
    <x v="0"/>
    <x v="6"/>
    <x v="3585"/>
    <x v="813"/>
    <x v="83"/>
    <x v="83"/>
    <x v="7"/>
    <x v="28"/>
    <x v="2"/>
    <x v="0"/>
    <x v="0"/>
  </r>
  <r>
    <x v="3737"/>
    <x v="0"/>
    <x v="1"/>
    <x v="54"/>
    <x v="44"/>
    <x v="110"/>
    <x v="3597"/>
    <x v="818"/>
    <x v="83"/>
    <x v="83"/>
    <x v="7"/>
    <x v="28"/>
    <x v="2"/>
    <x v="1"/>
    <x v="1"/>
  </r>
  <r>
    <x v="3738"/>
    <x v="0"/>
    <x v="1"/>
    <x v="46"/>
    <x v="27"/>
    <x v="710"/>
    <x v="3598"/>
    <x v="816"/>
    <x v="83"/>
    <x v="83"/>
    <x v="7"/>
    <x v="28"/>
    <x v="2"/>
    <x v="1"/>
    <x v="1"/>
  </r>
  <r>
    <x v="3731"/>
    <x v="0"/>
    <x v="6"/>
    <x v="37"/>
    <x v="38"/>
    <x v="8"/>
    <x v="3591"/>
    <x v="813"/>
    <x v="83"/>
    <x v="83"/>
    <x v="7"/>
    <x v="28"/>
    <x v="2"/>
    <x v="6"/>
    <x v="6"/>
  </r>
  <r>
    <x v="3729"/>
    <x v="0"/>
    <x v="10"/>
    <x v="94"/>
    <x v="40"/>
    <x v="931"/>
    <x v="3589"/>
    <x v="812"/>
    <x v="83"/>
    <x v="83"/>
    <x v="7"/>
    <x v="28"/>
    <x v="2"/>
    <x v="10"/>
    <x v="10"/>
  </r>
  <r>
    <x v="3738"/>
    <x v="0"/>
    <x v="10"/>
    <x v="7"/>
    <x v="43"/>
    <x v="50"/>
    <x v="3598"/>
    <x v="816"/>
    <x v="83"/>
    <x v="83"/>
    <x v="7"/>
    <x v="28"/>
    <x v="2"/>
    <x v="10"/>
    <x v="10"/>
  </r>
  <r>
    <x v="3748"/>
    <x v="0"/>
    <x v="3"/>
    <x v="57"/>
    <x v="54"/>
    <x v="626"/>
    <x v="3607"/>
    <x v="813"/>
    <x v="83"/>
    <x v="83"/>
    <x v="7"/>
    <x v="28"/>
    <x v="2"/>
    <x v="3"/>
    <x v="3"/>
  </r>
  <r>
    <x v="3725"/>
    <x v="0"/>
    <x v="4"/>
    <x v="40"/>
    <x v="59"/>
    <x v="1257"/>
    <x v="3585"/>
    <x v="813"/>
    <x v="83"/>
    <x v="83"/>
    <x v="7"/>
    <x v="28"/>
    <x v="2"/>
    <x v="4"/>
    <x v="4"/>
  </r>
  <r>
    <x v="3735"/>
    <x v="0"/>
    <x v="6"/>
    <x v="27"/>
    <x v="48"/>
    <x v="189"/>
    <x v="3595"/>
    <x v="813"/>
    <x v="83"/>
    <x v="83"/>
    <x v="7"/>
    <x v="28"/>
    <x v="2"/>
    <x v="6"/>
    <x v="6"/>
  </r>
  <r>
    <x v="3755"/>
    <x v="0"/>
    <x v="0"/>
    <x v="6"/>
    <x v="98"/>
    <x v="13"/>
    <x v="2895"/>
    <x v="808"/>
    <x v="83"/>
    <x v="83"/>
    <x v="7"/>
    <x v="28"/>
    <x v="2"/>
    <x v="0"/>
    <x v="0"/>
  </r>
  <r>
    <x v="3769"/>
    <x v="0"/>
    <x v="10"/>
    <x v="30"/>
    <x v="65"/>
    <x v="244"/>
    <x v="3626"/>
    <x v="813"/>
    <x v="83"/>
    <x v="83"/>
    <x v="7"/>
    <x v="28"/>
    <x v="2"/>
    <x v="10"/>
    <x v="10"/>
  </r>
  <r>
    <x v="3771"/>
    <x v="0"/>
    <x v="5"/>
    <x v="75"/>
    <x v="17"/>
    <x v="120"/>
    <x v="3628"/>
    <x v="812"/>
    <x v="83"/>
    <x v="83"/>
    <x v="7"/>
    <x v="28"/>
    <x v="2"/>
    <x v="5"/>
    <x v="5"/>
  </r>
  <r>
    <x v="3762"/>
    <x v="0"/>
    <x v="3"/>
    <x v="21"/>
    <x v="13"/>
    <x v="22"/>
    <x v="3619"/>
    <x v="818"/>
    <x v="83"/>
    <x v="83"/>
    <x v="7"/>
    <x v="28"/>
    <x v="2"/>
    <x v="3"/>
    <x v="3"/>
  </r>
  <r>
    <x v="3753"/>
    <x v="0"/>
    <x v="9"/>
    <x v="31"/>
    <x v="102"/>
    <x v="11"/>
    <x v="3612"/>
    <x v="815"/>
    <x v="83"/>
    <x v="83"/>
    <x v="7"/>
    <x v="28"/>
    <x v="2"/>
    <x v="9"/>
    <x v="9"/>
  </r>
  <r>
    <x v="3763"/>
    <x v="0"/>
    <x v="10"/>
    <x v="92"/>
    <x v="63"/>
    <x v="57"/>
    <x v="3620"/>
    <x v="811"/>
    <x v="83"/>
    <x v="83"/>
    <x v="7"/>
    <x v="28"/>
    <x v="2"/>
    <x v="10"/>
    <x v="10"/>
  </r>
  <r>
    <x v="3779"/>
    <x v="0"/>
    <x v="7"/>
    <x v="26"/>
    <x v="36"/>
    <x v="6"/>
    <x v="3636"/>
    <x v="817"/>
    <x v="83"/>
    <x v="83"/>
    <x v="7"/>
    <x v="28"/>
    <x v="2"/>
    <x v="7"/>
    <x v="7"/>
  </r>
  <r>
    <x v="3766"/>
    <x v="0"/>
    <x v="6"/>
    <x v="40"/>
    <x v="59"/>
    <x v="1257"/>
    <x v="3623"/>
    <x v="816"/>
    <x v="83"/>
    <x v="83"/>
    <x v="7"/>
    <x v="28"/>
    <x v="2"/>
    <x v="6"/>
    <x v="6"/>
  </r>
  <r>
    <x v="3757"/>
    <x v="0"/>
    <x v="7"/>
    <x v="10"/>
    <x v="9"/>
    <x v="9"/>
    <x v="3614"/>
    <x v="819"/>
    <x v="83"/>
    <x v="83"/>
    <x v="7"/>
    <x v="28"/>
    <x v="2"/>
    <x v="7"/>
    <x v="7"/>
  </r>
  <r>
    <x v="3759"/>
    <x v="1"/>
    <x v="2"/>
    <x v="60"/>
    <x v="37"/>
    <x v="1113"/>
    <x v="3616"/>
    <x v="808"/>
    <x v="83"/>
    <x v="83"/>
    <x v="7"/>
    <x v="28"/>
    <x v="2"/>
    <x v="2"/>
    <x v="2"/>
  </r>
  <r>
    <x v="3758"/>
    <x v="0"/>
    <x v="9"/>
    <x v="19"/>
    <x v="87"/>
    <x v="31"/>
    <x v="3615"/>
    <x v="818"/>
    <x v="83"/>
    <x v="83"/>
    <x v="7"/>
    <x v="28"/>
    <x v="2"/>
    <x v="9"/>
    <x v="9"/>
  </r>
  <r>
    <x v="3770"/>
    <x v="0"/>
    <x v="6"/>
    <x v="21"/>
    <x v="63"/>
    <x v="13"/>
    <x v="3627"/>
    <x v="814"/>
    <x v="83"/>
    <x v="83"/>
    <x v="7"/>
    <x v="28"/>
    <x v="2"/>
    <x v="6"/>
    <x v="6"/>
  </r>
  <r>
    <x v="3764"/>
    <x v="0"/>
    <x v="11"/>
    <x v="130"/>
    <x v="121"/>
    <x v="1173"/>
    <x v="3621"/>
    <x v="820"/>
    <x v="83"/>
    <x v="83"/>
    <x v="7"/>
    <x v="28"/>
    <x v="2"/>
    <x v="11"/>
    <x v="11"/>
  </r>
  <r>
    <x v="3774"/>
    <x v="1"/>
    <x v="2"/>
    <x v="84"/>
    <x v="27"/>
    <x v="634"/>
    <x v="3631"/>
    <x v="819"/>
    <x v="83"/>
    <x v="83"/>
    <x v="7"/>
    <x v="28"/>
    <x v="2"/>
    <x v="2"/>
    <x v="2"/>
  </r>
  <r>
    <x v="3798"/>
    <x v="0"/>
    <x v="11"/>
    <x v="48"/>
    <x v="10"/>
    <x v="187"/>
    <x v="1682"/>
    <x v="814"/>
    <x v="83"/>
    <x v="83"/>
    <x v="7"/>
    <x v="28"/>
    <x v="2"/>
    <x v="11"/>
    <x v="11"/>
  </r>
  <r>
    <x v="3797"/>
    <x v="0"/>
    <x v="1"/>
    <x v="62"/>
    <x v="143"/>
    <x v="3487"/>
    <x v="3653"/>
    <x v="818"/>
    <x v="83"/>
    <x v="83"/>
    <x v="7"/>
    <x v="28"/>
    <x v="2"/>
    <x v="1"/>
    <x v="1"/>
  </r>
  <r>
    <x v="3776"/>
    <x v="1"/>
    <x v="2"/>
    <x v="14"/>
    <x v="40"/>
    <x v="522"/>
    <x v="3633"/>
    <x v="821"/>
    <x v="83"/>
    <x v="83"/>
    <x v="7"/>
    <x v="28"/>
    <x v="2"/>
    <x v="2"/>
    <x v="2"/>
  </r>
  <r>
    <x v="3779"/>
    <x v="0"/>
    <x v="10"/>
    <x v="4"/>
    <x v="34"/>
    <x v="6"/>
    <x v="3636"/>
    <x v="817"/>
    <x v="83"/>
    <x v="83"/>
    <x v="7"/>
    <x v="28"/>
    <x v="2"/>
    <x v="10"/>
    <x v="10"/>
  </r>
  <r>
    <x v="3798"/>
    <x v="0"/>
    <x v="2"/>
    <x v="1"/>
    <x v="3"/>
    <x v="244"/>
    <x v="1682"/>
    <x v="814"/>
    <x v="83"/>
    <x v="83"/>
    <x v="7"/>
    <x v="28"/>
    <x v="2"/>
    <x v="2"/>
    <x v="2"/>
  </r>
  <r>
    <x v="3783"/>
    <x v="0"/>
    <x v="0"/>
    <x v="13"/>
    <x v="13"/>
    <x v="6"/>
    <x v="3640"/>
    <x v="814"/>
    <x v="83"/>
    <x v="83"/>
    <x v="7"/>
    <x v="28"/>
    <x v="2"/>
    <x v="0"/>
    <x v="0"/>
  </r>
  <r>
    <x v="3774"/>
    <x v="0"/>
    <x v="3"/>
    <x v="51"/>
    <x v="47"/>
    <x v="39"/>
    <x v="3631"/>
    <x v="819"/>
    <x v="83"/>
    <x v="83"/>
    <x v="7"/>
    <x v="28"/>
    <x v="2"/>
    <x v="3"/>
    <x v="3"/>
  </r>
  <r>
    <x v="3778"/>
    <x v="0"/>
    <x v="3"/>
    <x v="52"/>
    <x v="39"/>
    <x v="673"/>
    <x v="3635"/>
    <x v="814"/>
    <x v="83"/>
    <x v="83"/>
    <x v="7"/>
    <x v="28"/>
    <x v="2"/>
    <x v="3"/>
    <x v="3"/>
  </r>
  <r>
    <x v="3769"/>
    <x v="0"/>
    <x v="8"/>
    <x v="65"/>
    <x v="54"/>
    <x v="6"/>
    <x v="3626"/>
    <x v="813"/>
    <x v="83"/>
    <x v="83"/>
    <x v="7"/>
    <x v="28"/>
    <x v="2"/>
    <x v="8"/>
    <x v="8"/>
  </r>
  <r>
    <x v="3779"/>
    <x v="0"/>
    <x v="5"/>
    <x v="8"/>
    <x v="0"/>
    <x v="7"/>
    <x v="3636"/>
    <x v="817"/>
    <x v="83"/>
    <x v="83"/>
    <x v="7"/>
    <x v="28"/>
    <x v="2"/>
    <x v="5"/>
    <x v="5"/>
  </r>
  <r>
    <x v="3765"/>
    <x v="0"/>
    <x v="0"/>
    <x v="10"/>
    <x v="18"/>
    <x v="13"/>
    <x v="3622"/>
    <x v="820"/>
    <x v="83"/>
    <x v="83"/>
    <x v="7"/>
    <x v="28"/>
    <x v="2"/>
    <x v="0"/>
    <x v="0"/>
  </r>
  <r>
    <x v="3799"/>
    <x v="1"/>
    <x v="2"/>
    <x v="120"/>
    <x v="67"/>
    <x v="997"/>
    <x v="3654"/>
    <x v="809"/>
    <x v="83"/>
    <x v="83"/>
    <x v="7"/>
    <x v="28"/>
    <x v="2"/>
    <x v="2"/>
    <x v="2"/>
  </r>
  <r>
    <x v="3768"/>
    <x v="0"/>
    <x v="2"/>
    <x v="304"/>
    <x v="376"/>
    <x v="1888"/>
    <x v="3625"/>
    <x v="821"/>
    <x v="83"/>
    <x v="83"/>
    <x v="7"/>
    <x v="28"/>
    <x v="2"/>
    <x v="2"/>
    <x v="2"/>
  </r>
  <r>
    <x v="3759"/>
    <x v="0"/>
    <x v="7"/>
    <x v="11"/>
    <x v="7"/>
    <x v="6"/>
    <x v="3616"/>
    <x v="808"/>
    <x v="83"/>
    <x v="83"/>
    <x v="7"/>
    <x v="28"/>
    <x v="2"/>
    <x v="7"/>
    <x v="7"/>
  </r>
  <r>
    <x v="3753"/>
    <x v="0"/>
    <x v="8"/>
    <x v="27"/>
    <x v="27"/>
    <x v="28"/>
    <x v="3612"/>
    <x v="815"/>
    <x v="83"/>
    <x v="83"/>
    <x v="7"/>
    <x v="28"/>
    <x v="2"/>
    <x v="8"/>
    <x v="8"/>
  </r>
  <r>
    <x v="3757"/>
    <x v="0"/>
    <x v="0"/>
    <x v="8"/>
    <x v="85"/>
    <x v="31"/>
    <x v="3614"/>
    <x v="819"/>
    <x v="83"/>
    <x v="83"/>
    <x v="7"/>
    <x v="28"/>
    <x v="2"/>
    <x v="0"/>
    <x v="0"/>
  </r>
  <r>
    <x v="3761"/>
    <x v="0"/>
    <x v="5"/>
    <x v="20"/>
    <x v="6"/>
    <x v="7"/>
    <x v="3618"/>
    <x v="810"/>
    <x v="83"/>
    <x v="83"/>
    <x v="7"/>
    <x v="28"/>
    <x v="2"/>
    <x v="5"/>
    <x v="5"/>
  </r>
  <r>
    <x v="3758"/>
    <x v="0"/>
    <x v="1"/>
    <x v="56"/>
    <x v="83"/>
    <x v="749"/>
    <x v="3615"/>
    <x v="818"/>
    <x v="83"/>
    <x v="83"/>
    <x v="7"/>
    <x v="28"/>
    <x v="2"/>
    <x v="1"/>
    <x v="1"/>
  </r>
  <r>
    <x v="3762"/>
    <x v="1"/>
    <x v="2"/>
    <x v="21"/>
    <x v="18"/>
    <x v="11"/>
    <x v="3619"/>
    <x v="818"/>
    <x v="83"/>
    <x v="83"/>
    <x v="7"/>
    <x v="28"/>
    <x v="2"/>
    <x v="2"/>
    <x v="2"/>
  </r>
  <r>
    <x v="3769"/>
    <x v="0"/>
    <x v="11"/>
    <x v="26"/>
    <x v="36"/>
    <x v="6"/>
    <x v="3626"/>
    <x v="813"/>
    <x v="83"/>
    <x v="83"/>
    <x v="7"/>
    <x v="28"/>
    <x v="2"/>
    <x v="11"/>
    <x v="11"/>
  </r>
  <r>
    <x v="3773"/>
    <x v="0"/>
    <x v="0"/>
    <x v="7"/>
    <x v="63"/>
    <x v="6"/>
    <x v="3630"/>
    <x v="809"/>
    <x v="83"/>
    <x v="83"/>
    <x v="7"/>
    <x v="28"/>
    <x v="2"/>
    <x v="0"/>
    <x v="0"/>
  </r>
  <r>
    <x v="3772"/>
    <x v="0"/>
    <x v="1"/>
    <x v="246"/>
    <x v="212"/>
    <x v="412"/>
    <x v="3629"/>
    <x v="810"/>
    <x v="83"/>
    <x v="83"/>
    <x v="7"/>
    <x v="28"/>
    <x v="2"/>
    <x v="1"/>
    <x v="1"/>
  </r>
  <r>
    <x v="3762"/>
    <x v="0"/>
    <x v="2"/>
    <x v="79"/>
    <x v="18"/>
    <x v="7"/>
    <x v="3619"/>
    <x v="818"/>
    <x v="83"/>
    <x v="83"/>
    <x v="7"/>
    <x v="28"/>
    <x v="2"/>
    <x v="2"/>
    <x v="2"/>
  </r>
  <r>
    <x v="3755"/>
    <x v="0"/>
    <x v="6"/>
    <x v="63"/>
    <x v="36"/>
    <x v="337"/>
    <x v="2895"/>
    <x v="808"/>
    <x v="83"/>
    <x v="83"/>
    <x v="7"/>
    <x v="28"/>
    <x v="2"/>
    <x v="6"/>
    <x v="6"/>
  </r>
  <r>
    <x v="3770"/>
    <x v="0"/>
    <x v="0"/>
    <x v="6"/>
    <x v="98"/>
    <x v="13"/>
    <x v="3627"/>
    <x v="814"/>
    <x v="83"/>
    <x v="83"/>
    <x v="7"/>
    <x v="28"/>
    <x v="2"/>
    <x v="0"/>
    <x v="0"/>
  </r>
  <r>
    <x v="3762"/>
    <x v="0"/>
    <x v="4"/>
    <x v="79"/>
    <x v="94"/>
    <x v="39"/>
    <x v="3619"/>
    <x v="818"/>
    <x v="83"/>
    <x v="83"/>
    <x v="7"/>
    <x v="28"/>
    <x v="2"/>
    <x v="4"/>
    <x v="4"/>
  </r>
  <r>
    <x v="3760"/>
    <x v="0"/>
    <x v="5"/>
    <x v="17"/>
    <x v="11"/>
    <x v="18"/>
    <x v="3617"/>
    <x v="811"/>
    <x v="83"/>
    <x v="83"/>
    <x v="7"/>
    <x v="28"/>
    <x v="2"/>
    <x v="5"/>
    <x v="5"/>
  </r>
  <r>
    <x v="3770"/>
    <x v="0"/>
    <x v="11"/>
    <x v="3"/>
    <x v="16"/>
    <x v="93"/>
    <x v="3627"/>
    <x v="814"/>
    <x v="83"/>
    <x v="83"/>
    <x v="7"/>
    <x v="28"/>
    <x v="2"/>
    <x v="11"/>
    <x v="11"/>
  </r>
  <r>
    <x v="3792"/>
    <x v="0"/>
    <x v="6"/>
    <x v="17"/>
    <x v="62"/>
    <x v="6"/>
    <x v="3649"/>
    <x v="819"/>
    <x v="83"/>
    <x v="83"/>
    <x v="7"/>
    <x v="28"/>
    <x v="2"/>
    <x v="6"/>
    <x v="6"/>
  </r>
  <r>
    <x v="3787"/>
    <x v="0"/>
    <x v="11"/>
    <x v="3"/>
    <x v="11"/>
    <x v="263"/>
    <x v="3644"/>
    <x v="819"/>
    <x v="83"/>
    <x v="83"/>
    <x v="7"/>
    <x v="28"/>
    <x v="2"/>
    <x v="11"/>
    <x v="11"/>
  </r>
  <r>
    <x v="3796"/>
    <x v="0"/>
    <x v="5"/>
    <x v="13"/>
    <x v="65"/>
    <x v="154"/>
    <x v="3652"/>
    <x v="811"/>
    <x v="83"/>
    <x v="83"/>
    <x v="7"/>
    <x v="28"/>
    <x v="2"/>
    <x v="5"/>
    <x v="5"/>
  </r>
  <r>
    <x v="3789"/>
    <x v="0"/>
    <x v="1"/>
    <x v="34"/>
    <x v="119"/>
    <x v="37"/>
    <x v="3646"/>
    <x v="810"/>
    <x v="83"/>
    <x v="83"/>
    <x v="7"/>
    <x v="28"/>
    <x v="2"/>
    <x v="1"/>
    <x v="1"/>
  </r>
  <r>
    <x v="3747"/>
    <x v="0"/>
    <x v="7"/>
    <x v="3"/>
    <x v="7"/>
    <x v="39"/>
    <x v="3606"/>
    <x v="810"/>
    <x v="83"/>
    <x v="83"/>
    <x v="7"/>
    <x v="28"/>
    <x v="2"/>
    <x v="7"/>
    <x v="7"/>
  </r>
  <r>
    <x v="3791"/>
    <x v="0"/>
    <x v="1"/>
    <x v="111"/>
    <x v="109"/>
    <x v="1383"/>
    <x v="3648"/>
    <x v="814"/>
    <x v="83"/>
    <x v="83"/>
    <x v="7"/>
    <x v="28"/>
    <x v="2"/>
    <x v="1"/>
    <x v="1"/>
  </r>
  <r>
    <x v="3771"/>
    <x v="0"/>
    <x v="11"/>
    <x v="46"/>
    <x v="48"/>
    <x v="60"/>
    <x v="3628"/>
    <x v="812"/>
    <x v="83"/>
    <x v="83"/>
    <x v="7"/>
    <x v="28"/>
    <x v="2"/>
    <x v="11"/>
    <x v="11"/>
  </r>
  <r>
    <x v="3768"/>
    <x v="0"/>
    <x v="4"/>
    <x v="121"/>
    <x v="197"/>
    <x v="3488"/>
    <x v="3625"/>
    <x v="821"/>
    <x v="83"/>
    <x v="83"/>
    <x v="7"/>
    <x v="28"/>
    <x v="2"/>
    <x v="4"/>
    <x v="4"/>
  </r>
  <r>
    <x v="3773"/>
    <x v="0"/>
    <x v="4"/>
    <x v="27"/>
    <x v="59"/>
    <x v="6"/>
    <x v="3630"/>
    <x v="809"/>
    <x v="83"/>
    <x v="83"/>
    <x v="7"/>
    <x v="28"/>
    <x v="2"/>
    <x v="4"/>
    <x v="4"/>
  </r>
  <r>
    <x v="3754"/>
    <x v="0"/>
    <x v="10"/>
    <x v="39"/>
    <x v="57"/>
    <x v="57"/>
    <x v="3494"/>
    <x v="809"/>
    <x v="83"/>
    <x v="83"/>
    <x v="7"/>
    <x v="28"/>
    <x v="2"/>
    <x v="10"/>
    <x v="10"/>
  </r>
  <r>
    <x v="3773"/>
    <x v="0"/>
    <x v="9"/>
    <x v="18"/>
    <x v="31"/>
    <x v="6"/>
    <x v="3630"/>
    <x v="809"/>
    <x v="83"/>
    <x v="83"/>
    <x v="7"/>
    <x v="28"/>
    <x v="2"/>
    <x v="9"/>
    <x v="9"/>
  </r>
  <r>
    <x v="3759"/>
    <x v="0"/>
    <x v="8"/>
    <x v="90"/>
    <x v="19"/>
    <x v="891"/>
    <x v="3616"/>
    <x v="808"/>
    <x v="83"/>
    <x v="83"/>
    <x v="7"/>
    <x v="28"/>
    <x v="2"/>
    <x v="8"/>
    <x v="8"/>
  </r>
  <r>
    <x v="3761"/>
    <x v="0"/>
    <x v="4"/>
    <x v="26"/>
    <x v="30"/>
    <x v="181"/>
    <x v="3618"/>
    <x v="810"/>
    <x v="83"/>
    <x v="83"/>
    <x v="7"/>
    <x v="28"/>
    <x v="2"/>
    <x v="4"/>
    <x v="4"/>
  </r>
  <r>
    <x v="3795"/>
    <x v="0"/>
    <x v="5"/>
    <x v="20"/>
    <x v="6"/>
    <x v="7"/>
    <x v="2289"/>
    <x v="817"/>
    <x v="83"/>
    <x v="83"/>
    <x v="7"/>
    <x v="28"/>
    <x v="2"/>
    <x v="5"/>
    <x v="5"/>
  </r>
  <r>
    <x v="3745"/>
    <x v="0"/>
    <x v="2"/>
    <x v="94"/>
    <x v="21"/>
    <x v="836"/>
    <x v="3604"/>
    <x v="816"/>
    <x v="83"/>
    <x v="83"/>
    <x v="7"/>
    <x v="28"/>
    <x v="2"/>
    <x v="2"/>
    <x v="2"/>
  </r>
  <r>
    <x v="3741"/>
    <x v="0"/>
    <x v="1"/>
    <x v="245"/>
    <x v="127"/>
    <x v="3043"/>
    <x v="262"/>
    <x v="817"/>
    <x v="83"/>
    <x v="83"/>
    <x v="7"/>
    <x v="28"/>
    <x v="2"/>
    <x v="1"/>
    <x v="1"/>
  </r>
  <r>
    <x v="3794"/>
    <x v="0"/>
    <x v="1"/>
    <x v="151"/>
    <x v="164"/>
    <x v="496"/>
    <x v="3651"/>
    <x v="811"/>
    <x v="83"/>
    <x v="83"/>
    <x v="7"/>
    <x v="28"/>
    <x v="2"/>
    <x v="1"/>
    <x v="1"/>
  </r>
  <r>
    <x v="3747"/>
    <x v="0"/>
    <x v="5"/>
    <x v="0"/>
    <x v="41"/>
    <x v="6"/>
    <x v="3606"/>
    <x v="810"/>
    <x v="83"/>
    <x v="83"/>
    <x v="7"/>
    <x v="28"/>
    <x v="2"/>
    <x v="5"/>
    <x v="5"/>
  </r>
  <r>
    <x v="3745"/>
    <x v="1"/>
    <x v="2"/>
    <x v="94"/>
    <x v="21"/>
    <x v="836"/>
    <x v="3604"/>
    <x v="816"/>
    <x v="83"/>
    <x v="83"/>
    <x v="7"/>
    <x v="28"/>
    <x v="2"/>
    <x v="2"/>
    <x v="2"/>
  </r>
  <r>
    <x v="3792"/>
    <x v="0"/>
    <x v="11"/>
    <x v="24"/>
    <x v="1"/>
    <x v="289"/>
    <x v="3649"/>
    <x v="819"/>
    <x v="83"/>
    <x v="83"/>
    <x v="7"/>
    <x v="28"/>
    <x v="2"/>
    <x v="11"/>
    <x v="11"/>
  </r>
  <r>
    <x v="3740"/>
    <x v="0"/>
    <x v="8"/>
    <x v="70"/>
    <x v="61"/>
    <x v="312"/>
    <x v="3600"/>
    <x v="810"/>
    <x v="83"/>
    <x v="83"/>
    <x v="7"/>
    <x v="28"/>
    <x v="2"/>
    <x v="8"/>
    <x v="8"/>
  </r>
  <r>
    <x v="3793"/>
    <x v="0"/>
    <x v="5"/>
    <x v="20"/>
    <x v="6"/>
    <x v="7"/>
    <x v="3650"/>
    <x v="816"/>
    <x v="83"/>
    <x v="83"/>
    <x v="7"/>
    <x v="28"/>
    <x v="2"/>
    <x v="5"/>
    <x v="5"/>
  </r>
  <r>
    <x v="3788"/>
    <x v="0"/>
    <x v="3"/>
    <x v="93"/>
    <x v="9"/>
    <x v="63"/>
    <x v="3645"/>
    <x v="814"/>
    <x v="83"/>
    <x v="83"/>
    <x v="7"/>
    <x v="28"/>
    <x v="2"/>
    <x v="3"/>
    <x v="3"/>
  </r>
  <r>
    <x v="3740"/>
    <x v="0"/>
    <x v="11"/>
    <x v="48"/>
    <x v="10"/>
    <x v="187"/>
    <x v="3600"/>
    <x v="810"/>
    <x v="83"/>
    <x v="83"/>
    <x v="7"/>
    <x v="28"/>
    <x v="2"/>
    <x v="11"/>
    <x v="11"/>
  </r>
  <r>
    <x v="3744"/>
    <x v="0"/>
    <x v="9"/>
    <x v="35"/>
    <x v="44"/>
    <x v="287"/>
    <x v="3603"/>
    <x v="809"/>
    <x v="83"/>
    <x v="83"/>
    <x v="7"/>
    <x v="28"/>
    <x v="2"/>
    <x v="9"/>
    <x v="9"/>
  </r>
  <r>
    <x v="3794"/>
    <x v="0"/>
    <x v="0"/>
    <x v="5"/>
    <x v="7"/>
    <x v="152"/>
    <x v="3651"/>
    <x v="811"/>
    <x v="83"/>
    <x v="83"/>
    <x v="7"/>
    <x v="28"/>
    <x v="2"/>
    <x v="0"/>
    <x v="0"/>
  </r>
  <r>
    <x v="3789"/>
    <x v="0"/>
    <x v="0"/>
    <x v="0"/>
    <x v="0"/>
    <x v="0"/>
    <x v="3646"/>
    <x v="810"/>
    <x v="83"/>
    <x v="83"/>
    <x v="7"/>
    <x v="28"/>
    <x v="2"/>
    <x v="0"/>
    <x v="0"/>
  </r>
  <r>
    <x v="3721"/>
    <x v="0"/>
    <x v="6"/>
    <x v="60"/>
    <x v="119"/>
    <x v="526"/>
    <x v="3581"/>
    <x v="809"/>
    <x v="83"/>
    <x v="83"/>
    <x v="7"/>
    <x v="28"/>
    <x v="2"/>
    <x v="6"/>
    <x v="6"/>
  </r>
  <r>
    <x v="3794"/>
    <x v="0"/>
    <x v="6"/>
    <x v="40"/>
    <x v="27"/>
    <x v="758"/>
    <x v="3651"/>
    <x v="811"/>
    <x v="83"/>
    <x v="83"/>
    <x v="7"/>
    <x v="28"/>
    <x v="2"/>
    <x v="6"/>
    <x v="6"/>
  </r>
  <r>
    <x v="3788"/>
    <x v="0"/>
    <x v="10"/>
    <x v="6"/>
    <x v="41"/>
    <x v="34"/>
    <x v="3645"/>
    <x v="814"/>
    <x v="83"/>
    <x v="83"/>
    <x v="7"/>
    <x v="28"/>
    <x v="2"/>
    <x v="10"/>
    <x v="10"/>
  </r>
  <r>
    <x v="3745"/>
    <x v="0"/>
    <x v="0"/>
    <x v="79"/>
    <x v="94"/>
    <x v="39"/>
    <x v="3604"/>
    <x v="816"/>
    <x v="83"/>
    <x v="83"/>
    <x v="7"/>
    <x v="28"/>
    <x v="2"/>
    <x v="0"/>
    <x v="0"/>
  </r>
  <r>
    <x v="3745"/>
    <x v="0"/>
    <x v="11"/>
    <x v="84"/>
    <x v="35"/>
    <x v="441"/>
    <x v="3604"/>
    <x v="816"/>
    <x v="83"/>
    <x v="83"/>
    <x v="7"/>
    <x v="28"/>
    <x v="2"/>
    <x v="11"/>
    <x v="11"/>
  </r>
  <r>
    <x v="3746"/>
    <x v="0"/>
    <x v="1"/>
    <x v="91"/>
    <x v="137"/>
    <x v="84"/>
    <x v="3605"/>
    <x v="813"/>
    <x v="83"/>
    <x v="83"/>
    <x v="7"/>
    <x v="28"/>
    <x v="2"/>
    <x v="1"/>
    <x v="1"/>
  </r>
  <r>
    <x v="3795"/>
    <x v="0"/>
    <x v="10"/>
    <x v="54"/>
    <x v="4"/>
    <x v="314"/>
    <x v="2289"/>
    <x v="817"/>
    <x v="83"/>
    <x v="83"/>
    <x v="7"/>
    <x v="28"/>
    <x v="2"/>
    <x v="10"/>
    <x v="10"/>
  </r>
  <r>
    <x v="3741"/>
    <x v="0"/>
    <x v="9"/>
    <x v="64"/>
    <x v="180"/>
    <x v="1247"/>
    <x v="262"/>
    <x v="817"/>
    <x v="83"/>
    <x v="83"/>
    <x v="7"/>
    <x v="28"/>
    <x v="2"/>
    <x v="9"/>
    <x v="9"/>
  </r>
  <r>
    <x v="3721"/>
    <x v="0"/>
    <x v="10"/>
    <x v="38"/>
    <x v="19"/>
    <x v="48"/>
    <x v="3581"/>
    <x v="809"/>
    <x v="83"/>
    <x v="83"/>
    <x v="7"/>
    <x v="28"/>
    <x v="2"/>
    <x v="10"/>
    <x v="10"/>
  </r>
  <r>
    <x v="3747"/>
    <x v="0"/>
    <x v="6"/>
    <x v="70"/>
    <x v="61"/>
    <x v="312"/>
    <x v="3606"/>
    <x v="810"/>
    <x v="83"/>
    <x v="83"/>
    <x v="7"/>
    <x v="28"/>
    <x v="2"/>
    <x v="6"/>
    <x v="6"/>
  </r>
  <r>
    <x v="3719"/>
    <x v="0"/>
    <x v="3"/>
    <x v="1"/>
    <x v="1"/>
    <x v="1"/>
    <x v="3579"/>
    <x v="808"/>
    <x v="83"/>
    <x v="83"/>
    <x v="7"/>
    <x v="28"/>
    <x v="2"/>
    <x v="3"/>
    <x v="3"/>
  </r>
  <r>
    <x v="3719"/>
    <x v="0"/>
    <x v="7"/>
    <x v="21"/>
    <x v="94"/>
    <x v="6"/>
    <x v="3579"/>
    <x v="808"/>
    <x v="83"/>
    <x v="83"/>
    <x v="7"/>
    <x v="28"/>
    <x v="2"/>
    <x v="7"/>
    <x v="7"/>
  </r>
  <r>
    <x v="3743"/>
    <x v="1"/>
    <x v="2"/>
    <x v="19"/>
    <x v="102"/>
    <x v="187"/>
    <x v="3602"/>
    <x v="808"/>
    <x v="83"/>
    <x v="83"/>
    <x v="7"/>
    <x v="28"/>
    <x v="2"/>
    <x v="2"/>
    <x v="2"/>
  </r>
  <r>
    <x v="3789"/>
    <x v="0"/>
    <x v="5"/>
    <x v="12"/>
    <x v="45"/>
    <x v="6"/>
    <x v="3646"/>
    <x v="810"/>
    <x v="83"/>
    <x v="83"/>
    <x v="7"/>
    <x v="28"/>
    <x v="2"/>
    <x v="5"/>
    <x v="5"/>
  </r>
  <r>
    <x v="3785"/>
    <x v="0"/>
    <x v="1"/>
    <x v="50"/>
    <x v="4"/>
    <x v="31"/>
    <x v="3642"/>
    <x v="808"/>
    <x v="83"/>
    <x v="83"/>
    <x v="7"/>
    <x v="28"/>
    <x v="2"/>
    <x v="1"/>
    <x v="1"/>
  </r>
  <r>
    <x v="3785"/>
    <x v="0"/>
    <x v="11"/>
    <x v="11"/>
    <x v="16"/>
    <x v="112"/>
    <x v="3642"/>
    <x v="808"/>
    <x v="83"/>
    <x v="83"/>
    <x v="7"/>
    <x v="28"/>
    <x v="2"/>
    <x v="11"/>
    <x v="11"/>
  </r>
  <r>
    <x v="3788"/>
    <x v="0"/>
    <x v="7"/>
    <x v="6"/>
    <x v="41"/>
    <x v="34"/>
    <x v="3645"/>
    <x v="814"/>
    <x v="83"/>
    <x v="83"/>
    <x v="7"/>
    <x v="28"/>
    <x v="2"/>
    <x v="7"/>
    <x v="7"/>
  </r>
  <r>
    <x v="3741"/>
    <x v="0"/>
    <x v="4"/>
    <x v="32"/>
    <x v="93"/>
    <x v="1115"/>
    <x v="262"/>
    <x v="817"/>
    <x v="83"/>
    <x v="83"/>
    <x v="7"/>
    <x v="28"/>
    <x v="2"/>
    <x v="4"/>
    <x v="4"/>
  </r>
  <r>
    <x v="3791"/>
    <x v="0"/>
    <x v="6"/>
    <x v="31"/>
    <x v="47"/>
    <x v="6"/>
    <x v="3648"/>
    <x v="814"/>
    <x v="83"/>
    <x v="83"/>
    <x v="7"/>
    <x v="28"/>
    <x v="2"/>
    <x v="6"/>
    <x v="6"/>
  </r>
  <r>
    <x v="3721"/>
    <x v="0"/>
    <x v="3"/>
    <x v="101"/>
    <x v="72"/>
    <x v="566"/>
    <x v="3581"/>
    <x v="809"/>
    <x v="83"/>
    <x v="83"/>
    <x v="7"/>
    <x v="28"/>
    <x v="2"/>
    <x v="3"/>
    <x v="3"/>
  </r>
  <r>
    <x v="3735"/>
    <x v="0"/>
    <x v="10"/>
    <x v="65"/>
    <x v="24"/>
    <x v="99"/>
    <x v="3595"/>
    <x v="813"/>
    <x v="83"/>
    <x v="83"/>
    <x v="7"/>
    <x v="28"/>
    <x v="2"/>
    <x v="10"/>
    <x v="10"/>
  </r>
  <r>
    <x v="3747"/>
    <x v="0"/>
    <x v="8"/>
    <x v="19"/>
    <x v="48"/>
    <x v="350"/>
    <x v="3606"/>
    <x v="810"/>
    <x v="83"/>
    <x v="83"/>
    <x v="7"/>
    <x v="28"/>
    <x v="2"/>
    <x v="8"/>
    <x v="8"/>
  </r>
  <r>
    <x v="3790"/>
    <x v="0"/>
    <x v="9"/>
    <x v="82"/>
    <x v="48"/>
    <x v="299"/>
    <x v="3647"/>
    <x v="818"/>
    <x v="83"/>
    <x v="83"/>
    <x v="7"/>
    <x v="28"/>
    <x v="2"/>
    <x v="9"/>
    <x v="9"/>
  </r>
  <r>
    <x v="3724"/>
    <x v="0"/>
    <x v="4"/>
    <x v="124"/>
    <x v="117"/>
    <x v="1551"/>
    <x v="3584"/>
    <x v="812"/>
    <x v="83"/>
    <x v="83"/>
    <x v="7"/>
    <x v="28"/>
    <x v="2"/>
    <x v="4"/>
    <x v="4"/>
  </r>
  <r>
    <x v="3738"/>
    <x v="0"/>
    <x v="11"/>
    <x v="15"/>
    <x v="76"/>
    <x v="39"/>
    <x v="3598"/>
    <x v="816"/>
    <x v="83"/>
    <x v="83"/>
    <x v="7"/>
    <x v="28"/>
    <x v="2"/>
    <x v="11"/>
    <x v="11"/>
  </r>
  <r>
    <x v="3739"/>
    <x v="0"/>
    <x v="8"/>
    <x v="11"/>
    <x v="16"/>
    <x v="112"/>
    <x v="3599"/>
    <x v="816"/>
    <x v="83"/>
    <x v="83"/>
    <x v="7"/>
    <x v="28"/>
    <x v="2"/>
    <x v="8"/>
    <x v="8"/>
  </r>
  <r>
    <x v="3796"/>
    <x v="0"/>
    <x v="0"/>
    <x v="24"/>
    <x v="26"/>
    <x v="137"/>
    <x v="3652"/>
    <x v="811"/>
    <x v="83"/>
    <x v="83"/>
    <x v="7"/>
    <x v="28"/>
    <x v="2"/>
    <x v="0"/>
    <x v="0"/>
  </r>
  <r>
    <x v="3794"/>
    <x v="0"/>
    <x v="3"/>
    <x v="98"/>
    <x v="90"/>
    <x v="516"/>
    <x v="3651"/>
    <x v="811"/>
    <x v="83"/>
    <x v="83"/>
    <x v="7"/>
    <x v="28"/>
    <x v="2"/>
    <x v="3"/>
    <x v="3"/>
  </r>
  <r>
    <x v="3744"/>
    <x v="0"/>
    <x v="4"/>
    <x v="57"/>
    <x v="36"/>
    <x v="83"/>
    <x v="3603"/>
    <x v="809"/>
    <x v="83"/>
    <x v="83"/>
    <x v="7"/>
    <x v="28"/>
    <x v="2"/>
    <x v="4"/>
    <x v="4"/>
  </r>
  <r>
    <x v="3784"/>
    <x v="0"/>
    <x v="4"/>
    <x v="39"/>
    <x v="37"/>
    <x v="374"/>
    <x v="3641"/>
    <x v="810"/>
    <x v="83"/>
    <x v="83"/>
    <x v="7"/>
    <x v="28"/>
    <x v="2"/>
    <x v="4"/>
    <x v="4"/>
  </r>
  <r>
    <x v="3786"/>
    <x v="0"/>
    <x v="0"/>
    <x v="79"/>
    <x v="14"/>
    <x v="379"/>
    <x v="3643"/>
    <x v="814"/>
    <x v="83"/>
    <x v="83"/>
    <x v="7"/>
    <x v="28"/>
    <x v="2"/>
    <x v="0"/>
    <x v="0"/>
  </r>
  <r>
    <x v="3795"/>
    <x v="0"/>
    <x v="1"/>
    <x v="95"/>
    <x v="125"/>
    <x v="863"/>
    <x v="2289"/>
    <x v="817"/>
    <x v="83"/>
    <x v="83"/>
    <x v="7"/>
    <x v="28"/>
    <x v="2"/>
    <x v="1"/>
    <x v="1"/>
  </r>
  <r>
    <x v="3785"/>
    <x v="0"/>
    <x v="4"/>
    <x v="79"/>
    <x v="13"/>
    <x v="37"/>
    <x v="3642"/>
    <x v="808"/>
    <x v="83"/>
    <x v="83"/>
    <x v="7"/>
    <x v="28"/>
    <x v="2"/>
    <x v="4"/>
    <x v="4"/>
  </r>
  <r>
    <x v="3778"/>
    <x v="0"/>
    <x v="6"/>
    <x v="18"/>
    <x v="83"/>
    <x v="417"/>
    <x v="3635"/>
    <x v="814"/>
    <x v="83"/>
    <x v="83"/>
    <x v="7"/>
    <x v="28"/>
    <x v="2"/>
    <x v="6"/>
    <x v="6"/>
  </r>
  <r>
    <x v="3727"/>
    <x v="0"/>
    <x v="6"/>
    <x v="82"/>
    <x v="48"/>
    <x v="299"/>
    <x v="3587"/>
    <x v="811"/>
    <x v="83"/>
    <x v="83"/>
    <x v="7"/>
    <x v="28"/>
    <x v="2"/>
    <x v="6"/>
    <x v="6"/>
  </r>
  <r>
    <x v="3733"/>
    <x v="0"/>
    <x v="0"/>
    <x v="20"/>
    <x v="41"/>
    <x v="73"/>
    <x v="3593"/>
    <x v="813"/>
    <x v="83"/>
    <x v="83"/>
    <x v="7"/>
    <x v="28"/>
    <x v="2"/>
    <x v="0"/>
    <x v="0"/>
  </r>
  <r>
    <x v="3782"/>
    <x v="0"/>
    <x v="9"/>
    <x v="138"/>
    <x v="134"/>
    <x v="2025"/>
    <x v="3639"/>
    <x v="812"/>
    <x v="83"/>
    <x v="83"/>
    <x v="7"/>
    <x v="28"/>
    <x v="2"/>
    <x v="9"/>
    <x v="9"/>
  </r>
  <r>
    <x v="3799"/>
    <x v="0"/>
    <x v="11"/>
    <x v="60"/>
    <x v="58"/>
    <x v="838"/>
    <x v="3654"/>
    <x v="809"/>
    <x v="83"/>
    <x v="83"/>
    <x v="7"/>
    <x v="28"/>
    <x v="2"/>
    <x v="11"/>
    <x v="11"/>
  </r>
  <r>
    <x v="3739"/>
    <x v="0"/>
    <x v="2"/>
    <x v="23"/>
    <x v="5"/>
    <x v="92"/>
    <x v="3599"/>
    <x v="816"/>
    <x v="83"/>
    <x v="83"/>
    <x v="7"/>
    <x v="28"/>
    <x v="2"/>
    <x v="2"/>
    <x v="2"/>
  </r>
  <r>
    <x v="3750"/>
    <x v="0"/>
    <x v="10"/>
    <x v="53"/>
    <x v="15"/>
    <x v="12"/>
    <x v="3609"/>
    <x v="819"/>
    <x v="83"/>
    <x v="83"/>
    <x v="7"/>
    <x v="28"/>
    <x v="2"/>
    <x v="10"/>
    <x v="10"/>
  </r>
  <r>
    <x v="3781"/>
    <x v="0"/>
    <x v="5"/>
    <x v="21"/>
    <x v="13"/>
    <x v="22"/>
    <x v="3638"/>
    <x v="819"/>
    <x v="83"/>
    <x v="83"/>
    <x v="7"/>
    <x v="28"/>
    <x v="2"/>
    <x v="5"/>
    <x v="5"/>
  </r>
  <r>
    <x v="3723"/>
    <x v="0"/>
    <x v="11"/>
    <x v="34"/>
    <x v="32"/>
    <x v="263"/>
    <x v="3583"/>
    <x v="811"/>
    <x v="83"/>
    <x v="83"/>
    <x v="7"/>
    <x v="28"/>
    <x v="2"/>
    <x v="11"/>
    <x v="11"/>
  </r>
  <r>
    <x v="3780"/>
    <x v="0"/>
    <x v="4"/>
    <x v="83"/>
    <x v="37"/>
    <x v="387"/>
    <x v="3637"/>
    <x v="819"/>
    <x v="83"/>
    <x v="83"/>
    <x v="7"/>
    <x v="28"/>
    <x v="2"/>
    <x v="4"/>
    <x v="4"/>
  </r>
  <r>
    <x v="3798"/>
    <x v="0"/>
    <x v="6"/>
    <x v="92"/>
    <x v="62"/>
    <x v="187"/>
    <x v="1682"/>
    <x v="814"/>
    <x v="83"/>
    <x v="83"/>
    <x v="7"/>
    <x v="28"/>
    <x v="2"/>
    <x v="6"/>
    <x v="6"/>
  </r>
  <r>
    <x v="3797"/>
    <x v="0"/>
    <x v="11"/>
    <x v="112"/>
    <x v="70"/>
    <x v="244"/>
    <x v="3653"/>
    <x v="818"/>
    <x v="83"/>
    <x v="83"/>
    <x v="7"/>
    <x v="28"/>
    <x v="2"/>
    <x v="11"/>
    <x v="11"/>
  </r>
  <r>
    <x v="3782"/>
    <x v="0"/>
    <x v="1"/>
    <x v="67"/>
    <x v="142"/>
    <x v="3430"/>
    <x v="3639"/>
    <x v="812"/>
    <x v="83"/>
    <x v="83"/>
    <x v="7"/>
    <x v="28"/>
    <x v="2"/>
    <x v="1"/>
    <x v="1"/>
  </r>
  <r>
    <x v="3734"/>
    <x v="0"/>
    <x v="4"/>
    <x v="56"/>
    <x v="32"/>
    <x v="428"/>
    <x v="3594"/>
    <x v="816"/>
    <x v="83"/>
    <x v="83"/>
    <x v="7"/>
    <x v="28"/>
    <x v="2"/>
    <x v="4"/>
    <x v="4"/>
  </r>
  <r>
    <x v="3765"/>
    <x v="0"/>
    <x v="11"/>
    <x v="51"/>
    <x v="60"/>
    <x v="71"/>
    <x v="3622"/>
    <x v="820"/>
    <x v="83"/>
    <x v="83"/>
    <x v="7"/>
    <x v="28"/>
    <x v="2"/>
    <x v="11"/>
    <x v="11"/>
  </r>
  <r>
    <x v="3797"/>
    <x v="0"/>
    <x v="6"/>
    <x v="33"/>
    <x v="31"/>
    <x v="337"/>
    <x v="3653"/>
    <x v="818"/>
    <x v="83"/>
    <x v="83"/>
    <x v="7"/>
    <x v="28"/>
    <x v="2"/>
    <x v="6"/>
    <x v="6"/>
  </r>
  <r>
    <x v="3779"/>
    <x v="0"/>
    <x v="11"/>
    <x v="98"/>
    <x v="114"/>
    <x v="1001"/>
    <x v="3636"/>
    <x v="817"/>
    <x v="83"/>
    <x v="83"/>
    <x v="7"/>
    <x v="28"/>
    <x v="2"/>
    <x v="11"/>
    <x v="11"/>
  </r>
  <r>
    <x v="3727"/>
    <x v="0"/>
    <x v="5"/>
    <x v="20"/>
    <x v="12"/>
    <x v="6"/>
    <x v="3587"/>
    <x v="811"/>
    <x v="83"/>
    <x v="83"/>
    <x v="7"/>
    <x v="28"/>
    <x v="2"/>
    <x v="5"/>
    <x v="5"/>
  </r>
  <r>
    <x v="3797"/>
    <x v="1"/>
    <x v="2"/>
    <x v="52"/>
    <x v="20"/>
    <x v="301"/>
    <x v="3653"/>
    <x v="818"/>
    <x v="83"/>
    <x v="83"/>
    <x v="7"/>
    <x v="28"/>
    <x v="2"/>
    <x v="2"/>
    <x v="2"/>
  </r>
  <r>
    <x v="3766"/>
    <x v="0"/>
    <x v="2"/>
    <x v="125"/>
    <x v="105"/>
    <x v="1069"/>
    <x v="3623"/>
    <x v="816"/>
    <x v="83"/>
    <x v="83"/>
    <x v="7"/>
    <x v="28"/>
    <x v="2"/>
    <x v="2"/>
    <x v="2"/>
  </r>
  <r>
    <x v="3781"/>
    <x v="0"/>
    <x v="6"/>
    <x v="39"/>
    <x v="21"/>
    <x v="49"/>
    <x v="3638"/>
    <x v="819"/>
    <x v="83"/>
    <x v="83"/>
    <x v="7"/>
    <x v="28"/>
    <x v="2"/>
    <x v="6"/>
    <x v="6"/>
  </r>
  <r>
    <x v="3778"/>
    <x v="0"/>
    <x v="10"/>
    <x v="46"/>
    <x v="51"/>
    <x v="1003"/>
    <x v="3635"/>
    <x v="814"/>
    <x v="83"/>
    <x v="83"/>
    <x v="7"/>
    <x v="28"/>
    <x v="2"/>
    <x v="10"/>
    <x v="10"/>
  </r>
  <r>
    <x v="3775"/>
    <x v="0"/>
    <x v="3"/>
    <x v="3"/>
    <x v="11"/>
    <x v="263"/>
    <x v="3632"/>
    <x v="808"/>
    <x v="83"/>
    <x v="83"/>
    <x v="7"/>
    <x v="28"/>
    <x v="2"/>
    <x v="3"/>
    <x v="3"/>
  </r>
  <r>
    <x v="3734"/>
    <x v="0"/>
    <x v="9"/>
    <x v="134"/>
    <x v="107"/>
    <x v="719"/>
    <x v="3594"/>
    <x v="816"/>
    <x v="83"/>
    <x v="83"/>
    <x v="7"/>
    <x v="28"/>
    <x v="2"/>
    <x v="9"/>
    <x v="9"/>
  </r>
  <r>
    <x v="3774"/>
    <x v="0"/>
    <x v="4"/>
    <x v="50"/>
    <x v="26"/>
    <x v="50"/>
    <x v="3631"/>
    <x v="819"/>
    <x v="83"/>
    <x v="83"/>
    <x v="7"/>
    <x v="28"/>
    <x v="2"/>
    <x v="4"/>
    <x v="4"/>
  </r>
  <r>
    <x v="3797"/>
    <x v="0"/>
    <x v="5"/>
    <x v="0"/>
    <x v="41"/>
    <x v="6"/>
    <x v="3653"/>
    <x v="818"/>
    <x v="83"/>
    <x v="83"/>
    <x v="7"/>
    <x v="28"/>
    <x v="2"/>
    <x v="5"/>
    <x v="5"/>
  </r>
  <r>
    <x v="3781"/>
    <x v="0"/>
    <x v="9"/>
    <x v="97"/>
    <x v="159"/>
    <x v="12"/>
    <x v="3638"/>
    <x v="819"/>
    <x v="83"/>
    <x v="83"/>
    <x v="7"/>
    <x v="28"/>
    <x v="2"/>
    <x v="9"/>
    <x v="9"/>
  </r>
  <r>
    <x v="3734"/>
    <x v="0"/>
    <x v="8"/>
    <x v="29"/>
    <x v="108"/>
    <x v="530"/>
    <x v="3594"/>
    <x v="816"/>
    <x v="83"/>
    <x v="83"/>
    <x v="7"/>
    <x v="28"/>
    <x v="2"/>
    <x v="8"/>
    <x v="8"/>
  </r>
  <r>
    <x v="3728"/>
    <x v="0"/>
    <x v="0"/>
    <x v="30"/>
    <x v="18"/>
    <x v="6"/>
    <x v="3588"/>
    <x v="814"/>
    <x v="83"/>
    <x v="83"/>
    <x v="7"/>
    <x v="28"/>
    <x v="2"/>
    <x v="0"/>
    <x v="0"/>
  </r>
  <r>
    <x v="3730"/>
    <x v="0"/>
    <x v="8"/>
    <x v="182"/>
    <x v="188"/>
    <x v="57"/>
    <x v="3590"/>
    <x v="815"/>
    <x v="83"/>
    <x v="83"/>
    <x v="7"/>
    <x v="28"/>
    <x v="2"/>
    <x v="8"/>
    <x v="8"/>
  </r>
  <r>
    <x v="3734"/>
    <x v="0"/>
    <x v="2"/>
    <x v="182"/>
    <x v="147"/>
    <x v="235"/>
    <x v="3594"/>
    <x v="816"/>
    <x v="83"/>
    <x v="83"/>
    <x v="7"/>
    <x v="28"/>
    <x v="2"/>
    <x v="2"/>
    <x v="2"/>
  </r>
  <r>
    <x v="3726"/>
    <x v="0"/>
    <x v="10"/>
    <x v="3"/>
    <x v="16"/>
    <x v="93"/>
    <x v="3586"/>
    <x v="811"/>
    <x v="83"/>
    <x v="83"/>
    <x v="7"/>
    <x v="28"/>
    <x v="2"/>
    <x v="10"/>
    <x v="10"/>
  </r>
  <r>
    <x v="3782"/>
    <x v="0"/>
    <x v="10"/>
    <x v="84"/>
    <x v="83"/>
    <x v="217"/>
    <x v="3639"/>
    <x v="812"/>
    <x v="83"/>
    <x v="83"/>
    <x v="7"/>
    <x v="28"/>
    <x v="2"/>
    <x v="10"/>
    <x v="10"/>
  </r>
  <r>
    <x v="3751"/>
    <x v="0"/>
    <x v="8"/>
    <x v="105"/>
    <x v="97"/>
    <x v="350"/>
    <x v="3610"/>
    <x v="809"/>
    <x v="83"/>
    <x v="83"/>
    <x v="7"/>
    <x v="28"/>
    <x v="2"/>
    <x v="8"/>
    <x v="8"/>
  </r>
  <r>
    <x v="3766"/>
    <x v="0"/>
    <x v="9"/>
    <x v="95"/>
    <x v="125"/>
    <x v="863"/>
    <x v="3623"/>
    <x v="816"/>
    <x v="83"/>
    <x v="83"/>
    <x v="7"/>
    <x v="28"/>
    <x v="2"/>
    <x v="9"/>
    <x v="9"/>
  </r>
  <r>
    <x v="3731"/>
    <x v="0"/>
    <x v="5"/>
    <x v="8"/>
    <x v="13"/>
    <x v="232"/>
    <x v="3591"/>
    <x v="813"/>
    <x v="83"/>
    <x v="83"/>
    <x v="7"/>
    <x v="28"/>
    <x v="2"/>
    <x v="5"/>
    <x v="5"/>
  </r>
  <r>
    <x v="3728"/>
    <x v="0"/>
    <x v="5"/>
    <x v="20"/>
    <x v="12"/>
    <x v="6"/>
    <x v="3588"/>
    <x v="814"/>
    <x v="83"/>
    <x v="83"/>
    <x v="7"/>
    <x v="28"/>
    <x v="2"/>
    <x v="5"/>
    <x v="5"/>
  </r>
  <r>
    <x v="3750"/>
    <x v="0"/>
    <x v="3"/>
    <x v="55"/>
    <x v="105"/>
    <x v="80"/>
    <x v="3609"/>
    <x v="819"/>
    <x v="83"/>
    <x v="83"/>
    <x v="7"/>
    <x v="28"/>
    <x v="2"/>
    <x v="3"/>
    <x v="3"/>
  </r>
  <r>
    <x v="3776"/>
    <x v="0"/>
    <x v="7"/>
    <x v="5"/>
    <x v="11"/>
    <x v="12"/>
    <x v="3633"/>
    <x v="821"/>
    <x v="83"/>
    <x v="83"/>
    <x v="7"/>
    <x v="28"/>
    <x v="2"/>
    <x v="7"/>
    <x v="7"/>
  </r>
  <r>
    <x v="3798"/>
    <x v="0"/>
    <x v="0"/>
    <x v="10"/>
    <x v="0"/>
    <x v="6"/>
    <x v="1682"/>
    <x v="814"/>
    <x v="83"/>
    <x v="83"/>
    <x v="7"/>
    <x v="28"/>
    <x v="2"/>
    <x v="0"/>
    <x v="0"/>
  </r>
  <r>
    <x v="3799"/>
    <x v="0"/>
    <x v="0"/>
    <x v="13"/>
    <x v="65"/>
    <x v="154"/>
    <x v="3654"/>
    <x v="809"/>
    <x v="83"/>
    <x v="83"/>
    <x v="7"/>
    <x v="28"/>
    <x v="2"/>
    <x v="0"/>
    <x v="0"/>
  </r>
  <r>
    <x v="3726"/>
    <x v="0"/>
    <x v="6"/>
    <x v="1"/>
    <x v="76"/>
    <x v="34"/>
    <x v="3586"/>
    <x v="811"/>
    <x v="83"/>
    <x v="83"/>
    <x v="7"/>
    <x v="28"/>
    <x v="2"/>
    <x v="6"/>
    <x v="6"/>
  </r>
  <r>
    <x v="3732"/>
    <x v="0"/>
    <x v="0"/>
    <x v="9"/>
    <x v="8"/>
    <x v="8"/>
    <x v="3592"/>
    <x v="808"/>
    <x v="83"/>
    <x v="83"/>
    <x v="7"/>
    <x v="28"/>
    <x v="2"/>
    <x v="0"/>
    <x v="0"/>
  </r>
  <r>
    <x v="3734"/>
    <x v="1"/>
    <x v="2"/>
    <x v="182"/>
    <x v="147"/>
    <x v="235"/>
    <x v="3594"/>
    <x v="816"/>
    <x v="83"/>
    <x v="83"/>
    <x v="7"/>
    <x v="28"/>
    <x v="2"/>
    <x v="2"/>
    <x v="2"/>
  </r>
  <r>
    <x v="3725"/>
    <x v="0"/>
    <x v="11"/>
    <x v="18"/>
    <x v="40"/>
    <x v="675"/>
    <x v="3585"/>
    <x v="813"/>
    <x v="83"/>
    <x v="83"/>
    <x v="7"/>
    <x v="28"/>
    <x v="2"/>
    <x v="11"/>
    <x v="11"/>
  </r>
  <r>
    <x v="3742"/>
    <x v="0"/>
    <x v="0"/>
    <x v="24"/>
    <x v="26"/>
    <x v="137"/>
    <x v="3601"/>
    <x v="810"/>
    <x v="83"/>
    <x v="83"/>
    <x v="7"/>
    <x v="28"/>
    <x v="2"/>
    <x v="0"/>
    <x v="0"/>
  </r>
  <r>
    <x v="3779"/>
    <x v="0"/>
    <x v="6"/>
    <x v="40"/>
    <x v="15"/>
    <x v="6"/>
    <x v="3636"/>
    <x v="817"/>
    <x v="83"/>
    <x v="83"/>
    <x v="7"/>
    <x v="28"/>
    <x v="2"/>
    <x v="6"/>
    <x v="6"/>
  </r>
  <r>
    <x v="3782"/>
    <x v="0"/>
    <x v="7"/>
    <x v="65"/>
    <x v="15"/>
    <x v="146"/>
    <x v="3639"/>
    <x v="812"/>
    <x v="83"/>
    <x v="83"/>
    <x v="7"/>
    <x v="28"/>
    <x v="2"/>
    <x v="7"/>
    <x v="7"/>
  </r>
  <r>
    <x v="3766"/>
    <x v="0"/>
    <x v="1"/>
    <x v="134"/>
    <x v="138"/>
    <x v="2545"/>
    <x v="3623"/>
    <x v="816"/>
    <x v="83"/>
    <x v="83"/>
    <x v="7"/>
    <x v="28"/>
    <x v="2"/>
    <x v="1"/>
    <x v="1"/>
  </r>
  <r>
    <x v="3752"/>
    <x v="0"/>
    <x v="9"/>
    <x v="138"/>
    <x v="188"/>
    <x v="426"/>
    <x v="3611"/>
    <x v="808"/>
    <x v="83"/>
    <x v="83"/>
    <x v="7"/>
    <x v="28"/>
    <x v="2"/>
    <x v="9"/>
    <x v="9"/>
  </r>
  <r>
    <x v="3735"/>
    <x v="0"/>
    <x v="0"/>
    <x v="7"/>
    <x v="8"/>
    <x v="11"/>
    <x v="3595"/>
    <x v="813"/>
    <x v="83"/>
    <x v="83"/>
    <x v="7"/>
    <x v="28"/>
    <x v="2"/>
    <x v="0"/>
    <x v="0"/>
  </r>
  <r>
    <x v="3780"/>
    <x v="0"/>
    <x v="7"/>
    <x v="70"/>
    <x v="61"/>
    <x v="312"/>
    <x v="3637"/>
    <x v="819"/>
    <x v="83"/>
    <x v="83"/>
    <x v="7"/>
    <x v="28"/>
    <x v="2"/>
    <x v="7"/>
    <x v="7"/>
  </r>
  <r>
    <x v="3739"/>
    <x v="1"/>
    <x v="2"/>
    <x v="23"/>
    <x v="5"/>
    <x v="92"/>
    <x v="3599"/>
    <x v="816"/>
    <x v="83"/>
    <x v="83"/>
    <x v="7"/>
    <x v="28"/>
    <x v="2"/>
    <x v="2"/>
    <x v="2"/>
  </r>
  <r>
    <x v="3729"/>
    <x v="0"/>
    <x v="1"/>
    <x v="97"/>
    <x v="170"/>
    <x v="2184"/>
    <x v="3589"/>
    <x v="812"/>
    <x v="83"/>
    <x v="83"/>
    <x v="7"/>
    <x v="28"/>
    <x v="2"/>
    <x v="1"/>
    <x v="1"/>
  </r>
  <r>
    <x v="3728"/>
    <x v="0"/>
    <x v="6"/>
    <x v="53"/>
    <x v="26"/>
    <x v="6"/>
    <x v="3588"/>
    <x v="814"/>
    <x v="83"/>
    <x v="83"/>
    <x v="7"/>
    <x v="28"/>
    <x v="2"/>
    <x v="6"/>
    <x v="6"/>
  </r>
  <r>
    <x v="3726"/>
    <x v="0"/>
    <x v="3"/>
    <x v="54"/>
    <x v="15"/>
    <x v="18"/>
    <x v="3586"/>
    <x v="811"/>
    <x v="83"/>
    <x v="83"/>
    <x v="7"/>
    <x v="28"/>
    <x v="2"/>
    <x v="3"/>
    <x v="3"/>
  </r>
  <r>
    <x v="3767"/>
    <x v="0"/>
    <x v="1"/>
    <x v="19"/>
    <x v="57"/>
    <x v="207"/>
    <x v="3624"/>
    <x v="819"/>
    <x v="83"/>
    <x v="83"/>
    <x v="7"/>
    <x v="28"/>
    <x v="2"/>
    <x v="1"/>
    <x v="1"/>
  </r>
  <r>
    <x v="3752"/>
    <x v="0"/>
    <x v="4"/>
    <x v="83"/>
    <x v="58"/>
    <x v="313"/>
    <x v="3611"/>
    <x v="808"/>
    <x v="83"/>
    <x v="83"/>
    <x v="7"/>
    <x v="28"/>
    <x v="2"/>
    <x v="4"/>
    <x v="4"/>
  </r>
  <r>
    <x v="3778"/>
    <x v="0"/>
    <x v="1"/>
    <x v="127"/>
    <x v="144"/>
    <x v="385"/>
    <x v="3635"/>
    <x v="814"/>
    <x v="83"/>
    <x v="83"/>
    <x v="7"/>
    <x v="28"/>
    <x v="2"/>
    <x v="1"/>
    <x v="1"/>
  </r>
  <r>
    <x v="3767"/>
    <x v="0"/>
    <x v="6"/>
    <x v="92"/>
    <x v="23"/>
    <x v="13"/>
    <x v="3624"/>
    <x v="819"/>
    <x v="83"/>
    <x v="83"/>
    <x v="7"/>
    <x v="28"/>
    <x v="2"/>
    <x v="6"/>
    <x v="6"/>
  </r>
  <r>
    <x v="3722"/>
    <x v="0"/>
    <x v="2"/>
    <x v="32"/>
    <x v="109"/>
    <x v="305"/>
    <x v="3582"/>
    <x v="810"/>
    <x v="83"/>
    <x v="83"/>
    <x v="7"/>
    <x v="28"/>
    <x v="2"/>
    <x v="2"/>
    <x v="2"/>
  </r>
  <r>
    <x v="3728"/>
    <x v="0"/>
    <x v="11"/>
    <x v="18"/>
    <x v="35"/>
    <x v="984"/>
    <x v="3588"/>
    <x v="814"/>
    <x v="83"/>
    <x v="83"/>
    <x v="7"/>
    <x v="28"/>
    <x v="2"/>
    <x v="11"/>
    <x v="11"/>
  </r>
  <r>
    <x v="3751"/>
    <x v="0"/>
    <x v="9"/>
    <x v="32"/>
    <x v="120"/>
    <x v="247"/>
    <x v="3610"/>
    <x v="809"/>
    <x v="83"/>
    <x v="83"/>
    <x v="7"/>
    <x v="28"/>
    <x v="2"/>
    <x v="9"/>
    <x v="9"/>
  </r>
  <r>
    <x v="3749"/>
    <x v="0"/>
    <x v="10"/>
    <x v="63"/>
    <x v="30"/>
    <x v="209"/>
    <x v="3608"/>
    <x v="814"/>
    <x v="83"/>
    <x v="83"/>
    <x v="7"/>
    <x v="28"/>
    <x v="2"/>
    <x v="10"/>
    <x v="10"/>
  </r>
  <r>
    <x v="3732"/>
    <x v="0"/>
    <x v="10"/>
    <x v="11"/>
    <x v="36"/>
    <x v="34"/>
    <x v="3592"/>
    <x v="808"/>
    <x v="83"/>
    <x v="83"/>
    <x v="7"/>
    <x v="28"/>
    <x v="2"/>
    <x v="10"/>
    <x v="10"/>
  </r>
  <r>
    <x v="3766"/>
    <x v="0"/>
    <x v="10"/>
    <x v="70"/>
    <x v="54"/>
    <x v="166"/>
    <x v="3623"/>
    <x v="816"/>
    <x v="83"/>
    <x v="83"/>
    <x v="7"/>
    <x v="28"/>
    <x v="2"/>
    <x v="10"/>
    <x v="10"/>
  </r>
  <r>
    <x v="3724"/>
    <x v="0"/>
    <x v="0"/>
    <x v="37"/>
    <x v="1"/>
    <x v="48"/>
    <x v="3584"/>
    <x v="812"/>
    <x v="83"/>
    <x v="83"/>
    <x v="7"/>
    <x v="28"/>
    <x v="2"/>
    <x v="0"/>
    <x v="0"/>
  </r>
  <r>
    <x v="3748"/>
    <x v="0"/>
    <x v="9"/>
    <x v="4"/>
    <x v="81"/>
    <x v="44"/>
    <x v="3607"/>
    <x v="813"/>
    <x v="83"/>
    <x v="83"/>
    <x v="7"/>
    <x v="28"/>
    <x v="2"/>
    <x v="9"/>
    <x v="9"/>
  </r>
  <r>
    <x v="3767"/>
    <x v="0"/>
    <x v="10"/>
    <x v="30"/>
    <x v="43"/>
    <x v="254"/>
    <x v="3624"/>
    <x v="819"/>
    <x v="83"/>
    <x v="83"/>
    <x v="7"/>
    <x v="28"/>
    <x v="2"/>
    <x v="10"/>
    <x v="10"/>
  </r>
  <r>
    <x v="3767"/>
    <x v="0"/>
    <x v="5"/>
    <x v="12"/>
    <x v="12"/>
    <x v="13"/>
    <x v="3624"/>
    <x v="819"/>
    <x v="83"/>
    <x v="83"/>
    <x v="7"/>
    <x v="28"/>
    <x v="2"/>
    <x v="5"/>
    <x v="5"/>
  </r>
  <r>
    <x v="3749"/>
    <x v="0"/>
    <x v="11"/>
    <x v="51"/>
    <x v="27"/>
    <x v="198"/>
    <x v="3608"/>
    <x v="814"/>
    <x v="83"/>
    <x v="83"/>
    <x v="7"/>
    <x v="28"/>
    <x v="2"/>
    <x v="11"/>
    <x v="11"/>
  </r>
  <r>
    <x v="3778"/>
    <x v="0"/>
    <x v="5"/>
    <x v="21"/>
    <x v="13"/>
    <x v="22"/>
    <x v="3635"/>
    <x v="814"/>
    <x v="83"/>
    <x v="83"/>
    <x v="7"/>
    <x v="28"/>
    <x v="2"/>
    <x v="5"/>
    <x v="5"/>
  </r>
  <r>
    <x v="3752"/>
    <x v="0"/>
    <x v="8"/>
    <x v="58"/>
    <x v="172"/>
    <x v="386"/>
    <x v="3611"/>
    <x v="808"/>
    <x v="83"/>
    <x v="83"/>
    <x v="7"/>
    <x v="28"/>
    <x v="2"/>
    <x v="8"/>
    <x v="8"/>
  </r>
  <r>
    <x v="3722"/>
    <x v="0"/>
    <x v="6"/>
    <x v="46"/>
    <x v="35"/>
    <x v="224"/>
    <x v="3582"/>
    <x v="810"/>
    <x v="83"/>
    <x v="83"/>
    <x v="7"/>
    <x v="28"/>
    <x v="2"/>
    <x v="6"/>
    <x v="6"/>
  </r>
  <r>
    <x v="3724"/>
    <x v="0"/>
    <x v="11"/>
    <x v="22"/>
    <x v="126"/>
    <x v="551"/>
    <x v="3584"/>
    <x v="812"/>
    <x v="83"/>
    <x v="83"/>
    <x v="7"/>
    <x v="28"/>
    <x v="2"/>
    <x v="11"/>
    <x v="11"/>
  </r>
  <r>
    <x v="3722"/>
    <x v="0"/>
    <x v="8"/>
    <x v="85"/>
    <x v="112"/>
    <x v="2156"/>
    <x v="3582"/>
    <x v="810"/>
    <x v="83"/>
    <x v="83"/>
    <x v="7"/>
    <x v="28"/>
    <x v="2"/>
    <x v="8"/>
    <x v="8"/>
  </r>
  <r>
    <x v="3784"/>
    <x v="0"/>
    <x v="0"/>
    <x v="5"/>
    <x v="43"/>
    <x v="6"/>
    <x v="3641"/>
    <x v="810"/>
    <x v="83"/>
    <x v="83"/>
    <x v="7"/>
    <x v="28"/>
    <x v="2"/>
    <x v="0"/>
    <x v="0"/>
  </r>
  <r>
    <x v="3720"/>
    <x v="0"/>
    <x v="4"/>
    <x v="70"/>
    <x v="26"/>
    <x v="306"/>
    <x v="3580"/>
    <x v="808"/>
    <x v="83"/>
    <x v="83"/>
    <x v="7"/>
    <x v="28"/>
    <x v="2"/>
    <x v="4"/>
    <x v="4"/>
  </r>
  <r>
    <x v="3719"/>
    <x v="0"/>
    <x v="2"/>
    <x v="63"/>
    <x v="36"/>
    <x v="337"/>
    <x v="3579"/>
    <x v="808"/>
    <x v="83"/>
    <x v="83"/>
    <x v="7"/>
    <x v="28"/>
    <x v="2"/>
    <x v="2"/>
    <x v="2"/>
  </r>
  <r>
    <x v="3794"/>
    <x v="0"/>
    <x v="5"/>
    <x v="30"/>
    <x v="14"/>
    <x v="31"/>
    <x v="3651"/>
    <x v="811"/>
    <x v="83"/>
    <x v="83"/>
    <x v="7"/>
    <x v="28"/>
    <x v="2"/>
    <x v="5"/>
    <x v="5"/>
  </r>
  <r>
    <x v="3790"/>
    <x v="0"/>
    <x v="3"/>
    <x v="37"/>
    <x v="54"/>
    <x v="214"/>
    <x v="3647"/>
    <x v="818"/>
    <x v="83"/>
    <x v="83"/>
    <x v="7"/>
    <x v="28"/>
    <x v="2"/>
    <x v="3"/>
    <x v="3"/>
  </r>
  <r>
    <x v="3745"/>
    <x v="0"/>
    <x v="9"/>
    <x v="38"/>
    <x v="57"/>
    <x v="76"/>
    <x v="3604"/>
    <x v="816"/>
    <x v="83"/>
    <x v="83"/>
    <x v="7"/>
    <x v="28"/>
    <x v="2"/>
    <x v="9"/>
    <x v="9"/>
  </r>
  <r>
    <x v="3790"/>
    <x v="1"/>
    <x v="2"/>
    <x v="2"/>
    <x v="2"/>
    <x v="2"/>
    <x v="3647"/>
    <x v="818"/>
    <x v="83"/>
    <x v="83"/>
    <x v="7"/>
    <x v="28"/>
    <x v="2"/>
    <x v="2"/>
    <x v="2"/>
  </r>
  <r>
    <x v="3792"/>
    <x v="0"/>
    <x v="0"/>
    <x v="10"/>
    <x v="0"/>
    <x v="6"/>
    <x v="3649"/>
    <x v="819"/>
    <x v="83"/>
    <x v="83"/>
    <x v="7"/>
    <x v="28"/>
    <x v="2"/>
    <x v="0"/>
    <x v="0"/>
  </r>
  <r>
    <x v="3786"/>
    <x v="1"/>
    <x v="2"/>
    <x v="25"/>
    <x v="172"/>
    <x v="303"/>
    <x v="3643"/>
    <x v="814"/>
    <x v="83"/>
    <x v="83"/>
    <x v="7"/>
    <x v="28"/>
    <x v="2"/>
    <x v="2"/>
    <x v="2"/>
  </r>
  <r>
    <x v="3793"/>
    <x v="0"/>
    <x v="9"/>
    <x v="50"/>
    <x v="34"/>
    <x v="22"/>
    <x v="3650"/>
    <x v="816"/>
    <x v="83"/>
    <x v="83"/>
    <x v="7"/>
    <x v="28"/>
    <x v="2"/>
    <x v="9"/>
    <x v="9"/>
  </r>
  <r>
    <x v="3789"/>
    <x v="0"/>
    <x v="8"/>
    <x v="19"/>
    <x v="40"/>
    <x v="327"/>
    <x v="3646"/>
    <x v="810"/>
    <x v="83"/>
    <x v="83"/>
    <x v="7"/>
    <x v="28"/>
    <x v="2"/>
    <x v="8"/>
    <x v="8"/>
  </r>
  <r>
    <x v="3744"/>
    <x v="0"/>
    <x v="7"/>
    <x v="16"/>
    <x v="17"/>
    <x v="6"/>
    <x v="3603"/>
    <x v="809"/>
    <x v="83"/>
    <x v="83"/>
    <x v="7"/>
    <x v="28"/>
    <x v="2"/>
    <x v="7"/>
    <x v="7"/>
  </r>
  <r>
    <x v="3785"/>
    <x v="0"/>
    <x v="10"/>
    <x v="8"/>
    <x v="0"/>
    <x v="7"/>
    <x v="3642"/>
    <x v="808"/>
    <x v="83"/>
    <x v="83"/>
    <x v="7"/>
    <x v="28"/>
    <x v="2"/>
    <x v="10"/>
    <x v="10"/>
  </r>
  <r>
    <x v="3790"/>
    <x v="0"/>
    <x v="2"/>
    <x v="56"/>
    <x v="2"/>
    <x v="537"/>
    <x v="3647"/>
    <x v="818"/>
    <x v="83"/>
    <x v="83"/>
    <x v="7"/>
    <x v="28"/>
    <x v="2"/>
    <x v="2"/>
    <x v="2"/>
  </r>
  <r>
    <x v="3746"/>
    <x v="0"/>
    <x v="0"/>
    <x v="21"/>
    <x v="94"/>
    <x v="6"/>
    <x v="3605"/>
    <x v="813"/>
    <x v="83"/>
    <x v="83"/>
    <x v="7"/>
    <x v="28"/>
    <x v="2"/>
    <x v="0"/>
    <x v="0"/>
  </r>
  <r>
    <x v="3795"/>
    <x v="0"/>
    <x v="11"/>
    <x v="83"/>
    <x v="20"/>
    <x v="501"/>
    <x v="2289"/>
    <x v="817"/>
    <x v="83"/>
    <x v="83"/>
    <x v="7"/>
    <x v="28"/>
    <x v="2"/>
    <x v="11"/>
    <x v="11"/>
  </r>
  <r>
    <x v="3788"/>
    <x v="0"/>
    <x v="11"/>
    <x v="93"/>
    <x v="9"/>
    <x v="63"/>
    <x v="3645"/>
    <x v="814"/>
    <x v="83"/>
    <x v="83"/>
    <x v="7"/>
    <x v="28"/>
    <x v="2"/>
    <x v="11"/>
    <x v="11"/>
  </r>
  <r>
    <x v="3784"/>
    <x v="0"/>
    <x v="5"/>
    <x v="79"/>
    <x v="9"/>
    <x v="6"/>
    <x v="3641"/>
    <x v="810"/>
    <x v="83"/>
    <x v="83"/>
    <x v="7"/>
    <x v="28"/>
    <x v="2"/>
    <x v="5"/>
    <x v="5"/>
  </r>
  <r>
    <x v="3746"/>
    <x v="0"/>
    <x v="5"/>
    <x v="93"/>
    <x v="85"/>
    <x v="6"/>
    <x v="3605"/>
    <x v="813"/>
    <x v="83"/>
    <x v="83"/>
    <x v="7"/>
    <x v="28"/>
    <x v="2"/>
    <x v="5"/>
    <x v="5"/>
  </r>
  <r>
    <x v="3786"/>
    <x v="0"/>
    <x v="9"/>
    <x v="112"/>
    <x v="103"/>
    <x v="1"/>
    <x v="3643"/>
    <x v="814"/>
    <x v="83"/>
    <x v="83"/>
    <x v="7"/>
    <x v="28"/>
    <x v="2"/>
    <x v="9"/>
    <x v="9"/>
  </r>
  <r>
    <x v="3746"/>
    <x v="0"/>
    <x v="6"/>
    <x v="26"/>
    <x v="1"/>
    <x v="121"/>
    <x v="3605"/>
    <x v="813"/>
    <x v="83"/>
    <x v="83"/>
    <x v="7"/>
    <x v="28"/>
    <x v="2"/>
    <x v="6"/>
    <x v="6"/>
  </r>
  <r>
    <x v="3788"/>
    <x v="0"/>
    <x v="5"/>
    <x v="75"/>
    <x v="17"/>
    <x v="120"/>
    <x v="3645"/>
    <x v="814"/>
    <x v="83"/>
    <x v="83"/>
    <x v="7"/>
    <x v="28"/>
    <x v="2"/>
    <x v="5"/>
    <x v="5"/>
  </r>
  <r>
    <x v="3789"/>
    <x v="0"/>
    <x v="11"/>
    <x v="82"/>
    <x v="66"/>
    <x v="156"/>
    <x v="3646"/>
    <x v="810"/>
    <x v="83"/>
    <x v="83"/>
    <x v="7"/>
    <x v="28"/>
    <x v="2"/>
    <x v="11"/>
    <x v="11"/>
  </r>
  <r>
    <x v="3719"/>
    <x v="0"/>
    <x v="0"/>
    <x v="10"/>
    <x v="0"/>
    <x v="6"/>
    <x v="3579"/>
    <x v="808"/>
    <x v="83"/>
    <x v="83"/>
    <x v="7"/>
    <x v="28"/>
    <x v="2"/>
    <x v="0"/>
    <x v="0"/>
  </r>
  <r>
    <x v="3791"/>
    <x v="0"/>
    <x v="5"/>
    <x v="79"/>
    <x v="94"/>
    <x v="39"/>
    <x v="3648"/>
    <x v="814"/>
    <x v="83"/>
    <x v="83"/>
    <x v="7"/>
    <x v="28"/>
    <x v="2"/>
    <x v="5"/>
    <x v="5"/>
  </r>
  <r>
    <x v="3742"/>
    <x v="1"/>
    <x v="2"/>
    <x v="343"/>
    <x v="253"/>
    <x v="1384"/>
    <x v="3601"/>
    <x v="810"/>
    <x v="83"/>
    <x v="83"/>
    <x v="7"/>
    <x v="28"/>
    <x v="2"/>
    <x v="2"/>
    <x v="2"/>
  </r>
  <r>
    <x v="3731"/>
    <x v="0"/>
    <x v="10"/>
    <x v="63"/>
    <x v="61"/>
    <x v="605"/>
    <x v="3591"/>
    <x v="813"/>
    <x v="83"/>
    <x v="83"/>
    <x v="7"/>
    <x v="28"/>
    <x v="2"/>
    <x v="10"/>
    <x v="10"/>
  </r>
  <r>
    <x v="3738"/>
    <x v="0"/>
    <x v="9"/>
    <x v="27"/>
    <x v="60"/>
    <x v="446"/>
    <x v="3598"/>
    <x v="816"/>
    <x v="83"/>
    <x v="83"/>
    <x v="7"/>
    <x v="28"/>
    <x v="2"/>
    <x v="9"/>
    <x v="9"/>
  </r>
  <r>
    <x v="3749"/>
    <x v="0"/>
    <x v="0"/>
    <x v="13"/>
    <x v="65"/>
    <x v="154"/>
    <x v="3608"/>
    <x v="814"/>
    <x v="83"/>
    <x v="83"/>
    <x v="7"/>
    <x v="28"/>
    <x v="2"/>
    <x v="0"/>
    <x v="0"/>
  </r>
  <r>
    <x v="3738"/>
    <x v="0"/>
    <x v="5"/>
    <x v="6"/>
    <x v="6"/>
    <x v="6"/>
    <x v="3598"/>
    <x v="816"/>
    <x v="83"/>
    <x v="83"/>
    <x v="7"/>
    <x v="28"/>
    <x v="2"/>
    <x v="5"/>
    <x v="5"/>
  </r>
  <r>
    <x v="3736"/>
    <x v="0"/>
    <x v="6"/>
    <x v="53"/>
    <x v="24"/>
    <x v="80"/>
    <x v="3596"/>
    <x v="817"/>
    <x v="83"/>
    <x v="83"/>
    <x v="7"/>
    <x v="28"/>
    <x v="2"/>
    <x v="6"/>
    <x v="6"/>
  </r>
  <r>
    <x v="3748"/>
    <x v="0"/>
    <x v="7"/>
    <x v="21"/>
    <x v="13"/>
    <x v="22"/>
    <x v="3607"/>
    <x v="813"/>
    <x v="83"/>
    <x v="83"/>
    <x v="7"/>
    <x v="28"/>
    <x v="2"/>
    <x v="7"/>
    <x v="7"/>
  </r>
  <r>
    <x v="3736"/>
    <x v="0"/>
    <x v="0"/>
    <x v="7"/>
    <x v="63"/>
    <x v="6"/>
    <x v="3596"/>
    <x v="817"/>
    <x v="83"/>
    <x v="83"/>
    <x v="7"/>
    <x v="28"/>
    <x v="2"/>
    <x v="0"/>
    <x v="0"/>
  </r>
  <r>
    <x v="3731"/>
    <x v="0"/>
    <x v="11"/>
    <x v="19"/>
    <x v="2"/>
    <x v="521"/>
    <x v="3591"/>
    <x v="813"/>
    <x v="83"/>
    <x v="83"/>
    <x v="7"/>
    <x v="28"/>
    <x v="2"/>
    <x v="11"/>
    <x v="11"/>
  </r>
  <r>
    <x v="3751"/>
    <x v="0"/>
    <x v="2"/>
    <x v="80"/>
    <x v="90"/>
    <x v="1294"/>
    <x v="3610"/>
    <x v="809"/>
    <x v="83"/>
    <x v="83"/>
    <x v="7"/>
    <x v="28"/>
    <x v="2"/>
    <x v="2"/>
    <x v="2"/>
  </r>
  <r>
    <x v="3725"/>
    <x v="0"/>
    <x v="10"/>
    <x v="26"/>
    <x v="36"/>
    <x v="6"/>
    <x v="3585"/>
    <x v="813"/>
    <x v="83"/>
    <x v="83"/>
    <x v="7"/>
    <x v="28"/>
    <x v="2"/>
    <x v="10"/>
    <x v="10"/>
  </r>
  <r>
    <x v="3738"/>
    <x v="0"/>
    <x v="4"/>
    <x v="11"/>
    <x v="16"/>
    <x v="112"/>
    <x v="3598"/>
    <x v="816"/>
    <x v="83"/>
    <x v="83"/>
    <x v="7"/>
    <x v="28"/>
    <x v="2"/>
    <x v="4"/>
    <x v="4"/>
  </r>
  <r>
    <x v="3742"/>
    <x v="0"/>
    <x v="4"/>
    <x v="129"/>
    <x v="139"/>
    <x v="352"/>
    <x v="3601"/>
    <x v="810"/>
    <x v="83"/>
    <x v="83"/>
    <x v="7"/>
    <x v="28"/>
    <x v="2"/>
    <x v="4"/>
    <x v="4"/>
  </r>
  <r>
    <x v="3722"/>
    <x v="0"/>
    <x v="5"/>
    <x v="79"/>
    <x v="94"/>
    <x v="39"/>
    <x v="3582"/>
    <x v="810"/>
    <x v="83"/>
    <x v="83"/>
    <x v="7"/>
    <x v="28"/>
    <x v="2"/>
    <x v="5"/>
    <x v="5"/>
  </r>
  <r>
    <x v="3750"/>
    <x v="0"/>
    <x v="8"/>
    <x v="134"/>
    <x v="138"/>
    <x v="2545"/>
    <x v="3609"/>
    <x v="819"/>
    <x v="83"/>
    <x v="83"/>
    <x v="7"/>
    <x v="28"/>
    <x v="2"/>
    <x v="8"/>
    <x v="8"/>
  </r>
  <r>
    <x v="3752"/>
    <x v="1"/>
    <x v="2"/>
    <x v="123"/>
    <x v="25"/>
    <x v="1072"/>
    <x v="3611"/>
    <x v="808"/>
    <x v="83"/>
    <x v="83"/>
    <x v="7"/>
    <x v="28"/>
    <x v="2"/>
    <x v="2"/>
    <x v="2"/>
  </r>
  <r>
    <x v="3742"/>
    <x v="0"/>
    <x v="9"/>
    <x v="170"/>
    <x v="223"/>
    <x v="9"/>
    <x v="3601"/>
    <x v="810"/>
    <x v="83"/>
    <x v="83"/>
    <x v="7"/>
    <x v="28"/>
    <x v="2"/>
    <x v="9"/>
    <x v="9"/>
  </r>
  <r>
    <x v="3739"/>
    <x v="0"/>
    <x v="9"/>
    <x v="57"/>
    <x v="10"/>
    <x v="19"/>
    <x v="3599"/>
    <x v="816"/>
    <x v="83"/>
    <x v="83"/>
    <x v="7"/>
    <x v="28"/>
    <x v="2"/>
    <x v="9"/>
    <x v="9"/>
  </r>
  <r>
    <x v="3729"/>
    <x v="0"/>
    <x v="4"/>
    <x v="105"/>
    <x v="39"/>
    <x v="311"/>
    <x v="3589"/>
    <x v="812"/>
    <x v="83"/>
    <x v="83"/>
    <x v="7"/>
    <x v="28"/>
    <x v="2"/>
    <x v="4"/>
    <x v="4"/>
  </r>
  <r>
    <x v="3750"/>
    <x v="0"/>
    <x v="1"/>
    <x v="81"/>
    <x v="33"/>
    <x v="1560"/>
    <x v="3609"/>
    <x v="819"/>
    <x v="83"/>
    <x v="83"/>
    <x v="7"/>
    <x v="28"/>
    <x v="2"/>
    <x v="1"/>
    <x v="1"/>
  </r>
  <r>
    <x v="3733"/>
    <x v="0"/>
    <x v="11"/>
    <x v="17"/>
    <x v="23"/>
    <x v="32"/>
    <x v="3593"/>
    <x v="813"/>
    <x v="83"/>
    <x v="83"/>
    <x v="7"/>
    <x v="28"/>
    <x v="2"/>
    <x v="11"/>
    <x v="11"/>
  </r>
  <r>
    <x v="3729"/>
    <x v="0"/>
    <x v="9"/>
    <x v="61"/>
    <x v="95"/>
    <x v="223"/>
    <x v="3589"/>
    <x v="812"/>
    <x v="83"/>
    <x v="83"/>
    <x v="7"/>
    <x v="28"/>
    <x v="2"/>
    <x v="9"/>
    <x v="9"/>
  </r>
  <r>
    <x v="3737"/>
    <x v="0"/>
    <x v="5"/>
    <x v="6"/>
    <x v="6"/>
    <x v="6"/>
    <x v="3597"/>
    <x v="818"/>
    <x v="83"/>
    <x v="83"/>
    <x v="7"/>
    <x v="28"/>
    <x v="2"/>
    <x v="5"/>
    <x v="5"/>
  </r>
  <r>
    <x v="3752"/>
    <x v="0"/>
    <x v="2"/>
    <x v="135"/>
    <x v="25"/>
    <x v="34"/>
    <x v="3611"/>
    <x v="808"/>
    <x v="83"/>
    <x v="83"/>
    <x v="7"/>
    <x v="28"/>
    <x v="2"/>
    <x v="2"/>
    <x v="2"/>
  </r>
  <r>
    <x v="3723"/>
    <x v="0"/>
    <x v="5"/>
    <x v="10"/>
    <x v="0"/>
    <x v="6"/>
    <x v="3583"/>
    <x v="811"/>
    <x v="83"/>
    <x v="83"/>
    <x v="7"/>
    <x v="28"/>
    <x v="2"/>
    <x v="5"/>
    <x v="5"/>
  </r>
  <r>
    <x v="3736"/>
    <x v="0"/>
    <x v="11"/>
    <x v="52"/>
    <x v="96"/>
    <x v="323"/>
    <x v="3596"/>
    <x v="817"/>
    <x v="83"/>
    <x v="83"/>
    <x v="7"/>
    <x v="28"/>
    <x v="2"/>
    <x v="11"/>
    <x v="11"/>
  </r>
  <r>
    <x v="3737"/>
    <x v="0"/>
    <x v="6"/>
    <x v="3"/>
    <x v="23"/>
    <x v="31"/>
    <x v="3597"/>
    <x v="818"/>
    <x v="83"/>
    <x v="83"/>
    <x v="7"/>
    <x v="28"/>
    <x v="2"/>
    <x v="6"/>
    <x v="6"/>
  </r>
  <r>
    <x v="3748"/>
    <x v="1"/>
    <x v="2"/>
    <x v="49"/>
    <x v="15"/>
    <x v="149"/>
    <x v="3607"/>
    <x v="813"/>
    <x v="83"/>
    <x v="83"/>
    <x v="7"/>
    <x v="28"/>
    <x v="2"/>
    <x v="2"/>
    <x v="2"/>
  </r>
  <r>
    <x v="3749"/>
    <x v="0"/>
    <x v="1"/>
    <x v="94"/>
    <x v="114"/>
    <x v="178"/>
    <x v="3608"/>
    <x v="814"/>
    <x v="83"/>
    <x v="83"/>
    <x v="7"/>
    <x v="28"/>
    <x v="2"/>
    <x v="1"/>
    <x v="1"/>
  </r>
  <r>
    <x v="3727"/>
    <x v="0"/>
    <x v="10"/>
    <x v="35"/>
    <x v="47"/>
    <x v="187"/>
    <x v="3587"/>
    <x v="811"/>
    <x v="83"/>
    <x v="83"/>
    <x v="7"/>
    <x v="28"/>
    <x v="2"/>
    <x v="10"/>
    <x v="10"/>
  </r>
  <r>
    <x v="3738"/>
    <x v="1"/>
    <x v="2"/>
    <x v="56"/>
    <x v="102"/>
    <x v="1060"/>
    <x v="3598"/>
    <x v="816"/>
    <x v="83"/>
    <x v="83"/>
    <x v="7"/>
    <x v="28"/>
    <x v="2"/>
    <x v="2"/>
    <x v="2"/>
  </r>
  <r>
    <x v="3723"/>
    <x v="0"/>
    <x v="8"/>
    <x v="80"/>
    <x v="37"/>
    <x v="845"/>
    <x v="3583"/>
    <x v="811"/>
    <x v="83"/>
    <x v="83"/>
    <x v="7"/>
    <x v="28"/>
    <x v="2"/>
    <x v="8"/>
    <x v="8"/>
  </r>
  <r>
    <x v="3726"/>
    <x v="0"/>
    <x v="1"/>
    <x v="83"/>
    <x v="20"/>
    <x v="501"/>
    <x v="3586"/>
    <x v="811"/>
    <x v="83"/>
    <x v="83"/>
    <x v="7"/>
    <x v="28"/>
    <x v="2"/>
    <x v="1"/>
    <x v="1"/>
  </r>
  <r>
    <x v="3750"/>
    <x v="0"/>
    <x v="2"/>
    <x v="125"/>
    <x v="105"/>
    <x v="1069"/>
    <x v="3609"/>
    <x v="819"/>
    <x v="83"/>
    <x v="83"/>
    <x v="7"/>
    <x v="28"/>
    <x v="2"/>
    <x v="2"/>
    <x v="2"/>
  </r>
  <r>
    <x v="3732"/>
    <x v="0"/>
    <x v="1"/>
    <x v="83"/>
    <x v="20"/>
    <x v="501"/>
    <x v="3592"/>
    <x v="808"/>
    <x v="83"/>
    <x v="83"/>
    <x v="7"/>
    <x v="28"/>
    <x v="2"/>
    <x v="1"/>
    <x v="1"/>
  </r>
  <r>
    <x v="3730"/>
    <x v="0"/>
    <x v="11"/>
    <x v="99"/>
    <x v="29"/>
    <x v="433"/>
    <x v="3590"/>
    <x v="815"/>
    <x v="83"/>
    <x v="83"/>
    <x v="7"/>
    <x v="28"/>
    <x v="2"/>
    <x v="11"/>
    <x v="11"/>
  </r>
  <r>
    <x v="3742"/>
    <x v="0"/>
    <x v="11"/>
    <x v="117"/>
    <x v="148"/>
    <x v="83"/>
    <x v="3601"/>
    <x v="810"/>
    <x v="83"/>
    <x v="83"/>
    <x v="7"/>
    <x v="28"/>
    <x v="2"/>
    <x v="11"/>
    <x v="11"/>
  </r>
  <r>
    <x v="3732"/>
    <x v="0"/>
    <x v="11"/>
    <x v="36"/>
    <x v="66"/>
    <x v="225"/>
    <x v="3592"/>
    <x v="808"/>
    <x v="83"/>
    <x v="83"/>
    <x v="7"/>
    <x v="28"/>
    <x v="2"/>
    <x v="11"/>
    <x v="11"/>
  </r>
  <r>
    <x v="3736"/>
    <x v="0"/>
    <x v="5"/>
    <x v="10"/>
    <x v="0"/>
    <x v="6"/>
    <x v="3596"/>
    <x v="817"/>
    <x v="83"/>
    <x v="83"/>
    <x v="7"/>
    <x v="28"/>
    <x v="2"/>
    <x v="5"/>
    <x v="5"/>
  </r>
  <r>
    <x v="3772"/>
    <x v="0"/>
    <x v="11"/>
    <x v="128"/>
    <x v="222"/>
    <x v="2149"/>
    <x v="3629"/>
    <x v="810"/>
    <x v="83"/>
    <x v="83"/>
    <x v="7"/>
    <x v="28"/>
    <x v="2"/>
    <x v="11"/>
    <x v="11"/>
  </r>
  <r>
    <x v="3763"/>
    <x v="0"/>
    <x v="0"/>
    <x v="10"/>
    <x v="0"/>
    <x v="6"/>
    <x v="3620"/>
    <x v="811"/>
    <x v="83"/>
    <x v="83"/>
    <x v="7"/>
    <x v="28"/>
    <x v="2"/>
    <x v="0"/>
    <x v="0"/>
  </r>
  <r>
    <x v="3773"/>
    <x v="0"/>
    <x v="2"/>
    <x v="84"/>
    <x v="31"/>
    <x v="83"/>
    <x v="3630"/>
    <x v="809"/>
    <x v="83"/>
    <x v="83"/>
    <x v="7"/>
    <x v="28"/>
    <x v="2"/>
    <x v="2"/>
    <x v="2"/>
  </r>
  <r>
    <x v="3755"/>
    <x v="0"/>
    <x v="11"/>
    <x v="54"/>
    <x v="4"/>
    <x v="314"/>
    <x v="2895"/>
    <x v="808"/>
    <x v="83"/>
    <x v="83"/>
    <x v="7"/>
    <x v="28"/>
    <x v="2"/>
    <x v="11"/>
    <x v="11"/>
  </r>
  <r>
    <x v="3770"/>
    <x v="0"/>
    <x v="8"/>
    <x v="48"/>
    <x v="3"/>
    <x v="186"/>
    <x v="3627"/>
    <x v="814"/>
    <x v="83"/>
    <x v="83"/>
    <x v="7"/>
    <x v="28"/>
    <x v="2"/>
    <x v="8"/>
    <x v="8"/>
  </r>
  <r>
    <x v="3754"/>
    <x v="0"/>
    <x v="7"/>
    <x v="46"/>
    <x v="48"/>
    <x v="60"/>
    <x v="3494"/>
    <x v="809"/>
    <x v="83"/>
    <x v="83"/>
    <x v="7"/>
    <x v="28"/>
    <x v="2"/>
    <x v="7"/>
    <x v="7"/>
  </r>
  <r>
    <x v="3764"/>
    <x v="0"/>
    <x v="7"/>
    <x v="4"/>
    <x v="59"/>
    <x v="154"/>
    <x v="3621"/>
    <x v="820"/>
    <x v="83"/>
    <x v="83"/>
    <x v="7"/>
    <x v="28"/>
    <x v="2"/>
    <x v="7"/>
    <x v="7"/>
  </r>
  <r>
    <x v="3755"/>
    <x v="0"/>
    <x v="5"/>
    <x v="16"/>
    <x v="45"/>
    <x v="145"/>
    <x v="2895"/>
    <x v="808"/>
    <x v="83"/>
    <x v="83"/>
    <x v="7"/>
    <x v="28"/>
    <x v="2"/>
    <x v="5"/>
    <x v="5"/>
  </r>
  <r>
    <x v="3780"/>
    <x v="0"/>
    <x v="3"/>
    <x v="32"/>
    <x v="90"/>
    <x v="988"/>
    <x v="3637"/>
    <x v="819"/>
    <x v="83"/>
    <x v="83"/>
    <x v="7"/>
    <x v="28"/>
    <x v="2"/>
    <x v="3"/>
    <x v="3"/>
  </r>
  <r>
    <x v="3767"/>
    <x v="0"/>
    <x v="7"/>
    <x v="93"/>
    <x v="13"/>
    <x v="389"/>
    <x v="3624"/>
    <x v="819"/>
    <x v="83"/>
    <x v="83"/>
    <x v="7"/>
    <x v="28"/>
    <x v="2"/>
    <x v="7"/>
    <x v="7"/>
  </r>
  <r>
    <x v="3758"/>
    <x v="1"/>
    <x v="2"/>
    <x v="19"/>
    <x v="66"/>
    <x v="186"/>
    <x v="3615"/>
    <x v="818"/>
    <x v="83"/>
    <x v="83"/>
    <x v="7"/>
    <x v="28"/>
    <x v="2"/>
    <x v="2"/>
    <x v="2"/>
  </r>
  <r>
    <x v="3776"/>
    <x v="0"/>
    <x v="2"/>
    <x v="56"/>
    <x v="40"/>
    <x v="94"/>
    <x v="3633"/>
    <x v="821"/>
    <x v="83"/>
    <x v="83"/>
    <x v="7"/>
    <x v="28"/>
    <x v="2"/>
    <x v="2"/>
    <x v="2"/>
  </r>
  <r>
    <x v="3764"/>
    <x v="0"/>
    <x v="0"/>
    <x v="11"/>
    <x v="3"/>
    <x v="75"/>
    <x v="3621"/>
    <x v="820"/>
    <x v="83"/>
    <x v="83"/>
    <x v="7"/>
    <x v="28"/>
    <x v="2"/>
    <x v="0"/>
    <x v="0"/>
  </r>
  <r>
    <x v="3756"/>
    <x v="0"/>
    <x v="1"/>
    <x v="54"/>
    <x v="47"/>
    <x v="34"/>
    <x v="3613"/>
    <x v="814"/>
    <x v="83"/>
    <x v="83"/>
    <x v="7"/>
    <x v="28"/>
    <x v="2"/>
    <x v="1"/>
    <x v="1"/>
  </r>
  <r>
    <x v="3764"/>
    <x v="0"/>
    <x v="5"/>
    <x v="10"/>
    <x v="94"/>
    <x v="34"/>
    <x v="3621"/>
    <x v="820"/>
    <x v="83"/>
    <x v="83"/>
    <x v="7"/>
    <x v="28"/>
    <x v="2"/>
    <x v="5"/>
    <x v="5"/>
  </r>
  <r>
    <x v="3754"/>
    <x v="0"/>
    <x v="1"/>
    <x v="139"/>
    <x v="139"/>
    <x v="244"/>
    <x v="3494"/>
    <x v="809"/>
    <x v="83"/>
    <x v="83"/>
    <x v="7"/>
    <x v="28"/>
    <x v="2"/>
    <x v="1"/>
    <x v="1"/>
  </r>
  <r>
    <x v="3763"/>
    <x v="0"/>
    <x v="5"/>
    <x v="0"/>
    <x v="41"/>
    <x v="6"/>
    <x v="3620"/>
    <x v="811"/>
    <x v="83"/>
    <x v="83"/>
    <x v="7"/>
    <x v="28"/>
    <x v="2"/>
    <x v="5"/>
    <x v="5"/>
  </r>
  <r>
    <x v="3773"/>
    <x v="1"/>
    <x v="2"/>
    <x v="84"/>
    <x v="31"/>
    <x v="83"/>
    <x v="3630"/>
    <x v="809"/>
    <x v="83"/>
    <x v="83"/>
    <x v="7"/>
    <x v="28"/>
    <x v="2"/>
    <x v="2"/>
    <x v="2"/>
  </r>
  <r>
    <x v="3753"/>
    <x v="0"/>
    <x v="11"/>
    <x v="27"/>
    <x v="27"/>
    <x v="28"/>
    <x v="3612"/>
    <x v="815"/>
    <x v="83"/>
    <x v="83"/>
    <x v="7"/>
    <x v="28"/>
    <x v="2"/>
    <x v="11"/>
    <x v="11"/>
  </r>
  <r>
    <x v="3762"/>
    <x v="0"/>
    <x v="7"/>
    <x v="12"/>
    <x v="45"/>
    <x v="6"/>
    <x v="3619"/>
    <x v="818"/>
    <x v="83"/>
    <x v="83"/>
    <x v="7"/>
    <x v="28"/>
    <x v="2"/>
    <x v="7"/>
    <x v="7"/>
  </r>
  <r>
    <x v="3758"/>
    <x v="0"/>
    <x v="7"/>
    <x v="13"/>
    <x v="65"/>
    <x v="154"/>
    <x v="3615"/>
    <x v="818"/>
    <x v="83"/>
    <x v="83"/>
    <x v="7"/>
    <x v="28"/>
    <x v="2"/>
    <x v="7"/>
    <x v="7"/>
  </r>
  <r>
    <x v="3757"/>
    <x v="0"/>
    <x v="6"/>
    <x v="92"/>
    <x v="63"/>
    <x v="57"/>
    <x v="3614"/>
    <x v="819"/>
    <x v="83"/>
    <x v="83"/>
    <x v="7"/>
    <x v="28"/>
    <x v="2"/>
    <x v="6"/>
    <x v="6"/>
  </r>
  <r>
    <x v="3772"/>
    <x v="0"/>
    <x v="6"/>
    <x v="104"/>
    <x v="69"/>
    <x v="1725"/>
    <x v="3629"/>
    <x v="810"/>
    <x v="83"/>
    <x v="83"/>
    <x v="7"/>
    <x v="28"/>
    <x v="2"/>
    <x v="6"/>
    <x v="6"/>
  </r>
  <r>
    <x v="3773"/>
    <x v="0"/>
    <x v="8"/>
    <x v="2"/>
    <x v="87"/>
    <x v="6"/>
    <x v="3630"/>
    <x v="809"/>
    <x v="83"/>
    <x v="83"/>
    <x v="7"/>
    <x v="28"/>
    <x v="2"/>
    <x v="8"/>
    <x v="8"/>
  </r>
  <r>
    <x v="3760"/>
    <x v="0"/>
    <x v="0"/>
    <x v="51"/>
    <x v="51"/>
    <x v="34"/>
    <x v="3617"/>
    <x v="811"/>
    <x v="83"/>
    <x v="83"/>
    <x v="7"/>
    <x v="28"/>
    <x v="2"/>
    <x v="0"/>
    <x v="0"/>
  </r>
  <r>
    <x v="3769"/>
    <x v="0"/>
    <x v="2"/>
    <x v="24"/>
    <x v="1"/>
    <x v="289"/>
    <x v="3626"/>
    <x v="813"/>
    <x v="83"/>
    <x v="83"/>
    <x v="7"/>
    <x v="28"/>
    <x v="2"/>
    <x v="2"/>
    <x v="2"/>
  </r>
  <r>
    <x v="3768"/>
    <x v="0"/>
    <x v="10"/>
    <x v="138"/>
    <x v="161"/>
    <x v="1249"/>
    <x v="3625"/>
    <x v="821"/>
    <x v="83"/>
    <x v="83"/>
    <x v="7"/>
    <x v="28"/>
    <x v="2"/>
    <x v="10"/>
    <x v="10"/>
  </r>
  <r>
    <x v="3771"/>
    <x v="0"/>
    <x v="8"/>
    <x v="42"/>
    <x v="42"/>
    <x v="385"/>
    <x v="3628"/>
    <x v="812"/>
    <x v="83"/>
    <x v="83"/>
    <x v="7"/>
    <x v="28"/>
    <x v="2"/>
    <x v="8"/>
    <x v="8"/>
  </r>
  <r>
    <x v="3793"/>
    <x v="0"/>
    <x v="10"/>
    <x v="10"/>
    <x v="0"/>
    <x v="6"/>
    <x v="3650"/>
    <x v="816"/>
    <x v="83"/>
    <x v="83"/>
    <x v="7"/>
    <x v="28"/>
    <x v="2"/>
    <x v="10"/>
    <x v="10"/>
  </r>
  <r>
    <x v="3747"/>
    <x v="0"/>
    <x v="11"/>
    <x v="27"/>
    <x v="60"/>
    <x v="446"/>
    <x v="3606"/>
    <x v="810"/>
    <x v="83"/>
    <x v="83"/>
    <x v="7"/>
    <x v="28"/>
    <x v="2"/>
    <x v="11"/>
    <x v="11"/>
  </r>
  <r>
    <x v="3740"/>
    <x v="1"/>
    <x v="2"/>
    <x v="37"/>
    <x v="61"/>
    <x v="84"/>
    <x v="3600"/>
    <x v="810"/>
    <x v="83"/>
    <x v="83"/>
    <x v="7"/>
    <x v="28"/>
    <x v="2"/>
    <x v="2"/>
    <x v="2"/>
  </r>
  <r>
    <x v="3796"/>
    <x v="0"/>
    <x v="7"/>
    <x v="19"/>
    <x v="102"/>
    <x v="187"/>
    <x v="3652"/>
    <x v="811"/>
    <x v="83"/>
    <x v="83"/>
    <x v="7"/>
    <x v="28"/>
    <x v="2"/>
    <x v="7"/>
    <x v="7"/>
  </r>
  <r>
    <x v="3720"/>
    <x v="0"/>
    <x v="1"/>
    <x v="80"/>
    <x v="119"/>
    <x v="215"/>
    <x v="3580"/>
    <x v="808"/>
    <x v="83"/>
    <x v="83"/>
    <x v="7"/>
    <x v="28"/>
    <x v="2"/>
    <x v="1"/>
    <x v="1"/>
  </r>
  <r>
    <x v="3763"/>
    <x v="0"/>
    <x v="11"/>
    <x v="24"/>
    <x v="34"/>
    <x v="78"/>
    <x v="3620"/>
    <x v="811"/>
    <x v="83"/>
    <x v="83"/>
    <x v="7"/>
    <x v="28"/>
    <x v="2"/>
    <x v="11"/>
    <x v="11"/>
  </r>
  <r>
    <x v="3744"/>
    <x v="0"/>
    <x v="2"/>
    <x v="15"/>
    <x v="1"/>
    <x v="290"/>
    <x v="3603"/>
    <x v="809"/>
    <x v="83"/>
    <x v="83"/>
    <x v="7"/>
    <x v="28"/>
    <x v="2"/>
    <x v="2"/>
    <x v="2"/>
  </r>
  <r>
    <x v="3756"/>
    <x v="0"/>
    <x v="2"/>
    <x v="26"/>
    <x v="56"/>
    <x v="417"/>
    <x v="3613"/>
    <x v="814"/>
    <x v="83"/>
    <x v="83"/>
    <x v="7"/>
    <x v="28"/>
    <x v="2"/>
    <x v="2"/>
    <x v="2"/>
  </r>
  <r>
    <x v="3769"/>
    <x v="0"/>
    <x v="9"/>
    <x v="4"/>
    <x v="34"/>
    <x v="6"/>
    <x v="3626"/>
    <x v="813"/>
    <x v="83"/>
    <x v="83"/>
    <x v="7"/>
    <x v="28"/>
    <x v="2"/>
    <x v="9"/>
    <x v="9"/>
  </r>
  <r>
    <x v="3772"/>
    <x v="0"/>
    <x v="5"/>
    <x v="17"/>
    <x v="11"/>
    <x v="18"/>
    <x v="3629"/>
    <x v="810"/>
    <x v="83"/>
    <x v="83"/>
    <x v="7"/>
    <x v="28"/>
    <x v="2"/>
    <x v="5"/>
    <x v="5"/>
  </r>
  <r>
    <x v="3745"/>
    <x v="0"/>
    <x v="10"/>
    <x v="26"/>
    <x v="30"/>
    <x v="181"/>
    <x v="3604"/>
    <x v="816"/>
    <x v="83"/>
    <x v="83"/>
    <x v="7"/>
    <x v="28"/>
    <x v="2"/>
    <x v="10"/>
    <x v="10"/>
  </r>
  <r>
    <x v="3784"/>
    <x v="0"/>
    <x v="2"/>
    <x v="32"/>
    <x v="118"/>
    <x v="3378"/>
    <x v="3641"/>
    <x v="810"/>
    <x v="83"/>
    <x v="83"/>
    <x v="7"/>
    <x v="28"/>
    <x v="2"/>
    <x v="2"/>
    <x v="2"/>
  </r>
  <r>
    <x v="3793"/>
    <x v="0"/>
    <x v="11"/>
    <x v="63"/>
    <x v="16"/>
    <x v="6"/>
    <x v="3650"/>
    <x v="816"/>
    <x v="83"/>
    <x v="83"/>
    <x v="7"/>
    <x v="28"/>
    <x v="2"/>
    <x v="11"/>
    <x v="11"/>
  </r>
  <r>
    <x v="3743"/>
    <x v="0"/>
    <x v="6"/>
    <x v="63"/>
    <x v="36"/>
    <x v="337"/>
    <x v="3602"/>
    <x v="808"/>
    <x v="83"/>
    <x v="83"/>
    <x v="7"/>
    <x v="28"/>
    <x v="2"/>
    <x v="6"/>
    <x v="6"/>
  </r>
  <r>
    <x v="3721"/>
    <x v="0"/>
    <x v="5"/>
    <x v="21"/>
    <x v="13"/>
    <x v="22"/>
    <x v="3581"/>
    <x v="809"/>
    <x v="83"/>
    <x v="83"/>
    <x v="7"/>
    <x v="28"/>
    <x v="2"/>
    <x v="5"/>
    <x v="5"/>
  </r>
  <r>
    <x v="3720"/>
    <x v="0"/>
    <x v="9"/>
    <x v="18"/>
    <x v="32"/>
    <x v="427"/>
    <x v="3580"/>
    <x v="808"/>
    <x v="83"/>
    <x v="83"/>
    <x v="7"/>
    <x v="28"/>
    <x v="2"/>
    <x v="9"/>
    <x v="9"/>
  </r>
  <r>
    <x v="3796"/>
    <x v="0"/>
    <x v="2"/>
    <x v="167"/>
    <x v="156"/>
    <x v="3489"/>
    <x v="3652"/>
    <x v="811"/>
    <x v="83"/>
    <x v="83"/>
    <x v="7"/>
    <x v="28"/>
    <x v="2"/>
    <x v="2"/>
    <x v="2"/>
  </r>
  <r>
    <x v="3787"/>
    <x v="0"/>
    <x v="5"/>
    <x v="12"/>
    <x v="12"/>
    <x v="13"/>
    <x v="3644"/>
    <x v="819"/>
    <x v="83"/>
    <x v="83"/>
    <x v="7"/>
    <x v="28"/>
    <x v="2"/>
    <x v="5"/>
    <x v="5"/>
  </r>
  <r>
    <x v="3796"/>
    <x v="0"/>
    <x v="3"/>
    <x v="124"/>
    <x v="143"/>
    <x v="38"/>
    <x v="3652"/>
    <x v="811"/>
    <x v="83"/>
    <x v="83"/>
    <x v="7"/>
    <x v="28"/>
    <x v="2"/>
    <x v="3"/>
    <x v="3"/>
  </r>
  <r>
    <x v="3719"/>
    <x v="0"/>
    <x v="8"/>
    <x v="4"/>
    <x v="15"/>
    <x v="241"/>
    <x v="3579"/>
    <x v="808"/>
    <x v="83"/>
    <x v="83"/>
    <x v="7"/>
    <x v="28"/>
    <x v="2"/>
    <x v="8"/>
    <x v="8"/>
  </r>
  <r>
    <x v="3741"/>
    <x v="0"/>
    <x v="10"/>
    <x v="36"/>
    <x v="40"/>
    <x v="431"/>
    <x v="262"/>
    <x v="817"/>
    <x v="83"/>
    <x v="83"/>
    <x v="7"/>
    <x v="28"/>
    <x v="2"/>
    <x v="10"/>
    <x v="10"/>
  </r>
  <r>
    <x v="3760"/>
    <x v="0"/>
    <x v="6"/>
    <x v="143"/>
    <x v="122"/>
    <x v="497"/>
    <x v="3617"/>
    <x v="811"/>
    <x v="83"/>
    <x v="83"/>
    <x v="7"/>
    <x v="28"/>
    <x v="2"/>
    <x v="6"/>
    <x v="6"/>
  </r>
  <r>
    <x v="3772"/>
    <x v="0"/>
    <x v="8"/>
    <x v="136"/>
    <x v="240"/>
    <x v="2188"/>
    <x v="3629"/>
    <x v="810"/>
    <x v="83"/>
    <x v="83"/>
    <x v="7"/>
    <x v="28"/>
    <x v="2"/>
    <x v="8"/>
    <x v="8"/>
  </r>
  <r>
    <x v="3768"/>
    <x v="0"/>
    <x v="9"/>
    <x v="132"/>
    <x v="376"/>
    <x v="3490"/>
    <x v="3625"/>
    <x v="821"/>
    <x v="83"/>
    <x v="83"/>
    <x v="7"/>
    <x v="28"/>
    <x v="2"/>
    <x v="9"/>
    <x v="9"/>
  </r>
  <r>
    <x v="3762"/>
    <x v="0"/>
    <x v="1"/>
    <x v="7"/>
    <x v="62"/>
    <x v="69"/>
    <x v="3619"/>
    <x v="818"/>
    <x v="83"/>
    <x v="83"/>
    <x v="7"/>
    <x v="28"/>
    <x v="2"/>
    <x v="1"/>
    <x v="1"/>
  </r>
  <r>
    <x v="3772"/>
    <x v="0"/>
    <x v="0"/>
    <x v="50"/>
    <x v="24"/>
    <x v="117"/>
    <x v="3629"/>
    <x v="810"/>
    <x v="83"/>
    <x v="83"/>
    <x v="7"/>
    <x v="28"/>
    <x v="2"/>
    <x v="0"/>
    <x v="0"/>
  </r>
  <r>
    <x v="3768"/>
    <x v="1"/>
    <x v="2"/>
    <x v="334"/>
    <x v="376"/>
    <x v="2757"/>
    <x v="3625"/>
    <x v="821"/>
    <x v="83"/>
    <x v="83"/>
    <x v="7"/>
    <x v="28"/>
    <x v="2"/>
    <x v="2"/>
    <x v="2"/>
  </r>
  <r>
    <x v="3762"/>
    <x v="0"/>
    <x v="9"/>
    <x v="9"/>
    <x v="14"/>
    <x v="14"/>
    <x v="3619"/>
    <x v="818"/>
    <x v="83"/>
    <x v="83"/>
    <x v="7"/>
    <x v="28"/>
    <x v="2"/>
    <x v="9"/>
    <x v="9"/>
  </r>
  <r>
    <x v="3761"/>
    <x v="0"/>
    <x v="9"/>
    <x v="49"/>
    <x v="51"/>
    <x v="159"/>
    <x v="3618"/>
    <x v="810"/>
    <x v="83"/>
    <x v="83"/>
    <x v="7"/>
    <x v="28"/>
    <x v="2"/>
    <x v="9"/>
    <x v="9"/>
  </r>
  <r>
    <x v="3771"/>
    <x v="1"/>
    <x v="2"/>
    <x v="33"/>
    <x v="31"/>
    <x v="337"/>
    <x v="3628"/>
    <x v="812"/>
    <x v="83"/>
    <x v="83"/>
    <x v="7"/>
    <x v="28"/>
    <x v="2"/>
    <x v="2"/>
    <x v="2"/>
  </r>
  <r>
    <x v="3754"/>
    <x v="0"/>
    <x v="5"/>
    <x v="79"/>
    <x v="13"/>
    <x v="37"/>
    <x v="3494"/>
    <x v="809"/>
    <x v="83"/>
    <x v="83"/>
    <x v="7"/>
    <x v="28"/>
    <x v="2"/>
    <x v="5"/>
    <x v="5"/>
  </r>
  <r>
    <x v="3760"/>
    <x v="0"/>
    <x v="3"/>
    <x v="86"/>
    <x v="149"/>
    <x v="978"/>
    <x v="3617"/>
    <x v="811"/>
    <x v="83"/>
    <x v="83"/>
    <x v="7"/>
    <x v="28"/>
    <x v="2"/>
    <x v="3"/>
    <x v="3"/>
  </r>
  <r>
    <x v="3773"/>
    <x v="0"/>
    <x v="1"/>
    <x v="80"/>
    <x v="19"/>
    <x v="6"/>
    <x v="3630"/>
    <x v="809"/>
    <x v="83"/>
    <x v="83"/>
    <x v="7"/>
    <x v="28"/>
    <x v="2"/>
    <x v="1"/>
    <x v="1"/>
  </r>
  <r>
    <x v="3774"/>
    <x v="0"/>
    <x v="10"/>
    <x v="5"/>
    <x v="7"/>
    <x v="152"/>
    <x v="3631"/>
    <x v="819"/>
    <x v="83"/>
    <x v="83"/>
    <x v="7"/>
    <x v="28"/>
    <x v="2"/>
    <x v="10"/>
    <x v="10"/>
  </r>
  <r>
    <x v="3765"/>
    <x v="0"/>
    <x v="6"/>
    <x v="63"/>
    <x v="1"/>
    <x v="165"/>
    <x v="3622"/>
    <x v="820"/>
    <x v="83"/>
    <x v="83"/>
    <x v="7"/>
    <x v="28"/>
    <x v="2"/>
    <x v="6"/>
    <x v="6"/>
  </r>
  <r>
    <x v="3781"/>
    <x v="0"/>
    <x v="1"/>
    <x v="67"/>
    <x v="122"/>
    <x v="268"/>
    <x v="3638"/>
    <x v="819"/>
    <x v="83"/>
    <x v="83"/>
    <x v="7"/>
    <x v="28"/>
    <x v="2"/>
    <x v="1"/>
    <x v="1"/>
  </r>
  <r>
    <x v="3766"/>
    <x v="0"/>
    <x v="3"/>
    <x v="42"/>
    <x v="19"/>
    <x v="745"/>
    <x v="3623"/>
    <x v="816"/>
    <x v="83"/>
    <x v="83"/>
    <x v="7"/>
    <x v="28"/>
    <x v="2"/>
    <x v="3"/>
    <x v="3"/>
  </r>
  <r>
    <x v="3768"/>
    <x v="0"/>
    <x v="3"/>
    <x v="115"/>
    <x v="28"/>
    <x v="160"/>
    <x v="3625"/>
    <x v="821"/>
    <x v="83"/>
    <x v="83"/>
    <x v="7"/>
    <x v="28"/>
    <x v="2"/>
    <x v="3"/>
    <x v="3"/>
  </r>
  <r>
    <x v="3756"/>
    <x v="0"/>
    <x v="3"/>
    <x v="3"/>
    <x v="16"/>
    <x v="93"/>
    <x v="3613"/>
    <x v="814"/>
    <x v="83"/>
    <x v="83"/>
    <x v="7"/>
    <x v="28"/>
    <x v="2"/>
    <x v="3"/>
    <x v="3"/>
  </r>
  <r>
    <x v="3757"/>
    <x v="0"/>
    <x v="11"/>
    <x v="5"/>
    <x v="8"/>
    <x v="10"/>
    <x v="3614"/>
    <x v="819"/>
    <x v="83"/>
    <x v="83"/>
    <x v="7"/>
    <x v="28"/>
    <x v="2"/>
    <x v="11"/>
    <x v="11"/>
  </r>
  <r>
    <x v="3783"/>
    <x v="1"/>
    <x v="2"/>
    <x v="113"/>
    <x v="20"/>
    <x v="69"/>
    <x v="3640"/>
    <x v="814"/>
    <x v="83"/>
    <x v="83"/>
    <x v="7"/>
    <x v="28"/>
    <x v="2"/>
    <x v="2"/>
    <x v="2"/>
  </r>
  <r>
    <x v="3799"/>
    <x v="0"/>
    <x v="3"/>
    <x v="90"/>
    <x v="49"/>
    <x v="497"/>
    <x v="3654"/>
    <x v="809"/>
    <x v="83"/>
    <x v="83"/>
    <x v="7"/>
    <x v="28"/>
    <x v="2"/>
    <x v="3"/>
    <x v="3"/>
  </r>
  <r>
    <x v="3798"/>
    <x v="1"/>
    <x v="2"/>
    <x v="1"/>
    <x v="3"/>
    <x v="244"/>
    <x v="1682"/>
    <x v="814"/>
    <x v="83"/>
    <x v="83"/>
    <x v="7"/>
    <x v="28"/>
    <x v="2"/>
    <x v="2"/>
    <x v="2"/>
  </r>
  <r>
    <x v="3779"/>
    <x v="0"/>
    <x v="0"/>
    <x v="21"/>
    <x v="18"/>
    <x v="11"/>
    <x v="3636"/>
    <x v="817"/>
    <x v="83"/>
    <x v="83"/>
    <x v="7"/>
    <x v="28"/>
    <x v="2"/>
    <x v="0"/>
    <x v="0"/>
  </r>
  <r>
    <x v="3777"/>
    <x v="0"/>
    <x v="2"/>
    <x v="176"/>
    <x v="264"/>
    <x v="419"/>
    <x v="3634"/>
    <x v="810"/>
    <x v="83"/>
    <x v="83"/>
    <x v="7"/>
    <x v="28"/>
    <x v="2"/>
    <x v="2"/>
    <x v="2"/>
  </r>
  <r>
    <x v="3767"/>
    <x v="0"/>
    <x v="0"/>
    <x v="0"/>
    <x v="0"/>
    <x v="0"/>
    <x v="3624"/>
    <x v="819"/>
    <x v="83"/>
    <x v="83"/>
    <x v="7"/>
    <x v="28"/>
    <x v="2"/>
    <x v="0"/>
    <x v="0"/>
  </r>
  <r>
    <x v="3775"/>
    <x v="0"/>
    <x v="2"/>
    <x v="23"/>
    <x v="16"/>
    <x v="54"/>
    <x v="3632"/>
    <x v="808"/>
    <x v="83"/>
    <x v="83"/>
    <x v="7"/>
    <x v="28"/>
    <x v="2"/>
    <x v="2"/>
    <x v="2"/>
  </r>
  <r>
    <x v="3775"/>
    <x v="1"/>
    <x v="2"/>
    <x v="11"/>
    <x v="16"/>
    <x v="112"/>
    <x v="3632"/>
    <x v="808"/>
    <x v="83"/>
    <x v="83"/>
    <x v="7"/>
    <x v="28"/>
    <x v="2"/>
    <x v="2"/>
    <x v="2"/>
  </r>
  <r>
    <x v="3775"/>
    <x v="0"/>
    <x v="7"/>
    <x v="10"/>
    <x v="0"/>
    <x v="6"/>
    <x v="3632"/>
    <x v="808"/>
    <x v="83"/>
    <x v="83"/>
    <x v="7"/>
    <x v="28"/>
    <x v="2"/>
    <x v="7"/>
    <x v="7"/>
  </r>
  <r>
    <x v="3782"/>
    <x v="0"/>
    <x v="5"/>
    <x v="10"/>
    <x v="13"/>
    <x v="202"/>
    <x v="3639"/>
    <x v="812"/>
    <x v="83"/>
    <x v="83"/>
    <x v="7"/>
    <x v="28"/>
    <x v="2"/>
    <x v="5"/>
    <x v="5"/>
  </r>
  <r>
    <x v="3783"/>
    <x v="0"/>
    <x v="2"/>
    <x v="113"/>
    <x v="20"/>
    <x v="69"/>
    <x v="3640"/>
    <x v="814"/>
    <x v="83"/>
    <x v="83"/>
    <x v="7"/>
    <x v="28"/>
    <x v="2"/>
    <x v="2"/>
    <x v="2"/>
  </r>
  <r>
    <x v="3799"/>
    <x v="0"/>
    <x v="1"/>
    <x v="111"/>
    <x v="69"/>
    <x v="718"/>
    <x v="3654"/>
    <x v="809"/>
    <x v="83"/>
    <x v="83"/>
    <x v="7"/>
    <x v="28"/>
    <x v="2"/>
    <x v="1"/>
    <x v="1"/>
  </r>
  <r>
    <x v="3781"/>
    <x v="0"/>
    <x v="10"/>
    <x v="36"/>
    <x v="102"/>
    <x v="69"/>
    <x v="3638"/>
    <x v="819"/>
    <x v="83"/>
    <x v="83"/>
    <x v="7"/>
    <x v="28"/>
    <x v="2"/>
    <x v="10"/>
    <x v="10"/>
  </r>
  <r>
    <x v="3780"/>
    <x v="0"/>
    <x v="10"/>
    <x v="40"/>
    <x v="44"/>
    <x v="51"/>
    <x v="3637"/>
    <x v="819"/>
    <x v="83"/>
    <x v="83"/>
    <x v="7"/>
    <x v="28"/>
    <x v="2"/>
    <x v="10"/>
    <x v="10"/>
  </r>
  <r>
    <x v="3766"/>
    <x v="0"/>
    <x v="4"/>
    <x v="33"/>
    <x v="31"/>
    <x v="337"/>
    <x v="3623"/>
    <x v="816"/>
    <x v="83"/>
    <x v="83"/>
    <x v="7"/>
    <x v="28"/>
    <x v="2"/>
    <x v="4"/>
    <x v="4"/>
  </r>
  <r>
    <x v="3775"/>
    <x v="0"/>
    <x v="9"/>
    <x v="1"/>
    <x v="36"/>
    <x v="196"/>
    <x v="3632"/>
    <x v="808"/>
    <x v="83"/>
    <x v="83"/>
    <x v="7"/>
    <x v="28"/>
    <x v="2"/>
    <x v="9"/>
    <x v="9"/>
  </r>
  <r>
    <x v="3799"/>
    <x v="0"/>
    <x v="9"/>
    <x v="68"/>
    <x v="93"/>
    <x v="1103"/>
    <x v="3654"/>
    <x v="809"/>
    <x v="83"/>
    <x v="83"/>
    <x v="7"/>
    <x v="28"/>
    <x v="2"/>
    <x v="9"/>
    <x v="9"/>
  </r>
  <r>
    <x v="3783"/>
    <x v="0"/>
    <x v="8"/>
    <x v="2"/>
    <x v="35"/>
    <x v="985"/>
    <x v="3640"/>
    <x v="814"/>
    <x v="83"/>
    <x v="83"/>
    <x v="7"/>
    <x v="28"/>
    <x v="2"/>
    <x v="8"/>
    <x v="8"/>
  </r>
  <r>
    <x v="3799"/>
    <x v="0"/>
    <x v="4"/>
    <x v="14"/>
    <x v="2"/>
    <x v="15"/>
    <x v="3654"/>
    <x v="809"/>
    <x v="83"/>
    <x v="83"/>
    <x v="7"/>
    <x v="28"/>
    <x v="2"/>
    <x v="4"/>
    <x v="4"/>
  </r>
  <r>
    <x v="3724"/>
    <x v="0"/>
    <x v="10"/>
    <x v="105"/>
    <x v="99"/>
    <x v="39"/>
    <x v="3584"/>
    <x v="812"/>
    <x v="83"/>
    <x v="83"/>
    <x v="7"/>
    <x v="28"/>
    <x v="2"/>
    <x v="10"/>
    <x v="10"/>
  </r>
  <r>
    <x v="3751"/>
    <x v="0"/>
    <x v="4"/>
    <x v="82"/>
    <x v="81"/>
    <x v="569"/>
    <x v="3610"/>
    <x v="809"/>
    <x v="83"/>
    <x v="83"/>
    <x v="7"/>
    <x v="28"/>
    <x v="2"/>
    <x v="4"/>
    <x v="4"/>
  </r>
  <r>
    <x v="3730"/>
    <x v="0"/>
    <x v="5"/>
    <x v="21"/>
    <x v="13"/>
    <x v="22"/>
    <x v="3590"/>
    <x v="815"/>
    <x v="83"/>
    <x v="83"/>
    <x v="7"/>
    <x v="28"/>
    <x v="2"/>
    <x v="5"/>
    <x v="5"/>
  </r>
  <r>
    <x v="3739"/>
    <x v="0"/>
    <x v="4"/>
    <x v="17"/>
    <x v="43"/>
    <x v="437"/>
    <x v="3599"/>
    <x v="816"/>
    <x v="83"/>
    <x v="83"/>
    <x v="7"/>
    <x v="28"/>
    <x v="2"/>
    <x v="4"/>
    <x v="4"/>
  </r>
  <r>
    <x v="3733"/>
    <x v="0"/>
    <x v="8"/>
    <x v="23"/>
    <x v="10"/>
    <x v="42"/>
    <x v="3593"/>
    <x v="813"/>
    <x v="83"/>
    <x v="83"/>
    <x v="7"/>
    <x v="28"/>
    <x v="2"/>
    <x v="8"/>
    <x v="8"/>
  </r>
  <r>
    <x v="3733"/>
    <x v="1"/>
    <x v="2"/>
    <x v="48"/>
    <x v="56"/>
    <x v="63"/>
    <x v="3593"/>
    <x v="813"/>
    <x v="83"/>
    <x v="83"/>
    <x v="7"/>
    <x v="28"/>
    <x v="2"/>
    <x v="2"/>
    <x v="2"/>
  </r>
  <r>
    <x v="3737"/>
    <x v="0"/>
    <x v="11"/>
    <x v="48"/>
    <x v="76"/>
    <x v="207"/>
    <x v="3597"/>
    <x v="818"/>
    <x v="83"/>
    <x v="83"/>
    <x v="7"/>
    <x v="28"/>
    <x v="2"/>
    <x v="11"/>
    <x v="11"/>
  </r>
  <r>
    <x v="3729"/>
    <x v="0"/>
    <x v="7"/>
    <x v="50"/>
    <x v="54"/>
    <x v="398"/>
    <x v="3589"/>
    <x v="812"/>
    <x v="83"/>
    <x v="83"/>
    <x v="7"/>
    <x v="28"/>
    <x v="2"/>
    <x v="7"/>
    <x v="7"/>
  </r>
  <r>
    <x v="3729"/>
    <x v="0"/>
    <x v="3"/>
    <x v="101"/>
    <x v="113"/>
    <x v="2311"/>
    <x v="3589"/>
    <x v="812"/>
    <x v="83"/>
    <x v="83"/>
    <x v="7"/>
    <x v="28"/>
    <x v="2"/>
    <x v="3"/>
    <x v="3"/>
  </r>
  <r>
    <x v="3777"/>
    <x v="0"/>
    <x v="7"/>
    <x v="51"/>
    <x v="59"/>
    <x v="244"/>
    <x v="3634"/>
    <x v="810"/>
    <x v="83"/>
    <x v="83"/>
    <x v="7"/>
    <x v="28"/>
    <x v="2"/>
    <x v="7"/>
    <x v="7"/>
  </r>
  <r>
    <x v="3780"/>
    <x v="0"/>
    <x v="5"/>
    <x v="10"/>
    <x v="9"/>
    <x v="9"/>
    <x v="3637"/>
    <x v="819"/>
    <x v="83"/>
    <x v="83"/>
    <x v="7"/>
    <x v="28"/>
    <x v="2"/>
    <x v="5"/>
    <x v="5"/>
  </r>
  <r>
    <x v="3776"/>
    <x v="0"/>
    <x v="3"/>
    <x v="82"/>
    <x v="102"/>
    <x v="185"/>
    <x v="3633"/>
    <x v="821"/>
    <x v="83"/>
    <x v="83"/>
    <x v="7"/>
    <x v="28"/>
    <x v="2"/>
    <x v="3"/>
    <x v="3"/>
  </r>
  <r>
    <x v="3797"/>
    <x v="0"/>
    <x v="4"/>
    <x v="39"/>
    <x v="57"/>
    <x v="57"/>
    <x v="3653"/>
    <x v="818"/>
    <x v="83"/>
    <x v="83"/>
    <x v="7"/>
    <x v="28"/>
    <x v="2"/>
    <x v="4"/>
    <x v="4"/>
  </r>
  <r>
    <x v="3723"/>
    <x v="0"/>
    <x v="0"/>
    <x v="92"/>
    <x v="14"/>
    <x v="6"/>
    <x v="3583"/>
    <x v="811"/>
    <x v="83"/>
    <x v="83"/>
    <x v="7"/>
    <x v="28"/>
    <x v="2"/>
    <x v="0"/>
    <x v="0"/>
  </r>
  <r>
    <x v="3799"/>
    <x v="0"/>
    <x v="8"/>
    <x v="52"/>
    <x v="97"/>
    <x v="138"/>
    <x v="3654"/>
    <x v="809"/>
    <x v="83"/>
    <x v="83"/>
    <x v="7"/>
    <x v="28"/>
    <x v="2"/>
    <x v="8"/>
    <x v="8"/>
  </r>
  <r>
    <x v="3742"/>
    <x v="0"/>
    <x v="8"/>
    <x v="183"/>
    <x v="240"/>
    <x v="243"/>
    <x v="3601"/>
    <x v="810"/>
    <x v="83"/>
    <x v="83"/>
    <x v="7"/>
    <x v="28"/>
    <x v="2"/>
    <x v="8"/>
    <x v="8"/>
  </r>
  <r>
    <x v="3722"/>
    <x v="0"/>
    <x v="0"/>
    <x v="5"/>
    <x v="5"/>
    <x v="5"/>
    <x v="3582"/>
    <x v="810"/>
    <x v="83"/>
    <x v="83"/>
    <x v="7"/>
    <x v="28"/>
    <x v="2"/>
    <x v="0"/>
    <x v="0"/>
  </r>
  <r>
    <x v="3738"/>
    <x v="0"/>
    <x v="3"/>
    <x v="57"/>
    <x v="36"/>
    <x v="83"/>
    <x v="3598"/>
    <x v="816"/>
    <x v="83"/>
    <x v="83"/>
    <x v="7"/>
    <x v="28"/>
    <x v="2"/>
    <x v="3"/>
    <x v="3"/>
  </r>
  <r>
    <x v="3748"/>
    <x v="0"/>
    <x v="1"/>
    <x v="51"/>
    <x v="51"/>
    <x v="34"/>
    <x v="3607"/>
    <x v="813"/>
    <x v="83"/>
    <x v="83"/>
    <x v="7"/>
    <x v="28"/>
    <x v="2"/>
    <x v="1"/>
    <x v="1"/>
  </r>
  <r>
    <x v="3733"/>
    <x v="0"/>
    <x v="2"/>
    <x v="48"/>
    <x v="56"/>
    <x v="63"/>
    <x v="3593"/>
    <x v="813"/>
    <x v="83"/>
    <x v="83"/>
    <x v="7"/>
    <x v="28"/>
    <x v="2"/>
    <x v="2"/>
    <x v="2"/>
  </r>
  <r>
    <x v="3725"/>
    <x v="0"/>
    <x v="5"/>
    <x v="93"/>
    <x v="85"/>
    <x v="6"/>
    <x v="3585"/>
    <x v="813"/>
    <x v="83"/>
    <x v="83"/>
    <x v="7"/>
    <x v="28"/>
    <x v="2"/>
    <x v="5"/>
    <x v="5"/>
  </r>
  <r>
    <x v="3727"/>
    <x v="0"/>
    <x v="11"/>
    <x v="60"/>
    <x v="97"/>
    <x v="600"/>
    <x v="3587"/>
    <x v="811"/>
    <x v="83"/>
    <x v="83"/>
    <x v="7"/>
    <x v="28"/>
    <x v="2"/>
    <x v="11"/>
    <x v="11"/>
  </r>
  <r>
    <x v="3734"/>
    <x v="0"/>
    <x v="3"/>
    <x v="39"/>
    <x v="119"/>
    <x v="78"/>
    <x v="3594"/>
    <x v="816"/>
    <x v="83"/>
    <x v="83"/>
    <x v="7"/>
    <x v="28"/>
    <x v="2"/>
    <x v="3"/>
    <x v="3"/>
  </r>
  <r>
    <x v="3730"/>
    <x v="0"/>
    <x v="0"/>
    <x v="9"/>
    <x v="62"/>
    <x v="84"/>
    <x v="3590"/>
    <x v="815"/>
    <x v="83"/>
    <x v="83"/>
    <x v="7"/>
    <x v="28"/>
    <x v="2"/>
    <x v="0"/>
    <x v="0"/>
  </r>
  <r>
    <x v="3774"/>
    <x v="0"/>
    <x v="9"/>
    <x v="60"/>
    <x v="114"/>
    <x v="343"/>
    <x v="3631"/>
    <x v="819"/>
    <x v="83"/>
    <x v="83"/>
    <x v="7"/>
    <x v="28"/>
    <x v="2"/>
    <x v="9"/>
    <x v="9"/>
  </r>
  <r>
    <x v="3776"/>
    <x v="0"/>
    <x v="8"/>
    <x v="83"/>
    <x v="39"/>
    <x v="228"/>
    <x v="3633"/>
    <x v="821"/>
    <x v="83"/>
    <x v="83"/>
    <x v="7"/>
    <x v="28"/>
    <x v="2"/>
    <x v="8"/>
    <x v="8"/>
  </r>
  <r>
    <x v="3781"/>
    <x v="0"/>
    <x v="7"/>
    <x v="40"/>
    <x v="59"/>
    <x v="1257"/>
    <x v="3638"/>
    <x v="819"/>
    <x v="83"/>
    <x v="83"/>
    <x v="7"/>
    <x v="28"/>
    <x v="2"/>
    <x v="7"/>
    <x v="7"/>
  </r>
  <r>
    <x v="3799"/>
    <x v="0"/>
    <x v="2"/>
    <x v="25"/>
    <x v="67"/>
    <x v="78"/>
    <x v="3654"/>
    <x v="809"/>
    <x v="83"/>
    <x v="83"/>
    <x v="7"/>
    <x v="28"/>
    <x v="2"/>
    <x v="2"/>
    <x v="2"/>
  </r>
  <r>
    <x v="3799"/>
    <x v="0"/>
    <x v="10"/>
    <x v="4"/>
    <x v="4"/>
    <x v="4"/>
    <x v="3654"/>
    <x v="809"/>
    <x v="83"/>
    <x v="83"/>
    <x v="7"/>
    <x v="28"/>
    <x v="2"/>
    <x v="10"/>
    <x v="10"/>
  </r>
  <r>
    <x v="3783"/>
    <x v="0"/>
    <x v="11"/>
    <x v="84"/>
    <x v="48"/>
    <x v="429"/>
    <x v="3640"/>
    <x v="814"/>
    <x v="83"/>
    <x v="83"/>
    <x v="7"/>
    <x v="28"/>
    <x v="2"/>
    <x v="11"/>
    <x v="11"/>
  </r>
  <r>
    <x v="3775"/>
    <x v="0"/>
    <x v="4"/>
    <x v="7"/>
    <x v="62"/>
    <x v="69"/>
    <x v="3632"/>
    <x v="808"/>
    <x v="83"/>
    <x v="83"/>
    <x v="7"/>
    <x v="28"/>
    <x v="2"/>
    <x v="4"/>
    <x v="4"/>
  </r>
  <r>
    <x v="3797"/>
    <x v="0"/>
    <x v="9"/>
    <x v="120"/>
    <x v="138"/>
    <x v="1907"/>
    <x v="3653"/>
    <x v="818"/>
    <x v="83"/>
    <x v="83"/>
    <x v="7"/>
    <x v="28"/>
    <x v="2"/>
    <x v="9"/>
    <x v="9"/>
  </r>
  <r>
    <x v="3798"/>
    <x v="0"/>
    <x v="8"/>
    <x v="1"/>
    <x v="56"/>
    <x v="9"/>
    <x v="1682"/>
    <x v="814"/>
    <x v="83"/>
    <x v="83"/>
    <x v="7"/>
    <x v="28"/>
    <x v="2"/>
    <x v="8"/>
    <x v="8"/>
  </r>
  <r>
    <x v="3777"/>
    <x v="0"/>
    <x v="8"/>
    <x v="129"/>
    <x v="111"/>
    <x v="2254"/>
    <x v="3634"/>
    <x v="810"/>
    <x v="83"/>
    <x v="83"/>
    <x v="7"/>
    <x v="28"/>
    <x v="2"/>
    <x v="8"/>
    <x v="8"/>
  </r>
  <r>
    <x v="3766"/>
    <x v="1"/>
    <x v="2"/>
    <x v="125"/>
    <x v="105"/>
    <x v="1069"/>
    <x v="3623"/>
    <x v="816"/>
    <x v="83"/>
    <x v="83"/>
    <x v="7"/>
    <x v="28"/>
    <x v="2"/>
    <x v="2"/>
    <x v="2"/>
  </r>
  <r>
    <x v="3760"/>
    <x v="0"/>
    <x v="1"/>
    <x v="211"/>
    <x v="193"/>
    <x v="3491"/>
    <x v="3617"/>
    <x v="811"/>
    <x v="83"/>
    <x v="83"/>
    <x v="7"/>
    <x v="28"/>
    <x v="2"/>
    <x v="1"/>
    <x v="1"/>
  </r>
  <r>
    <x v="3770"/>
    <x v="0"/>
    <x v="2"/>
    <x v="1"/>
    <x v="56"/>
    <x v="9"/>
    <x v="3627"/>
    <x v="814"/>
    <x v="83"/>
    <x v="83"/>
    <x v="7"/>
    <x v="28"/>
    <x v="2"/>
    <x v="2"/>
    <x v="2"/>
  </r>
  <r>
    <x v="3769"/>
    <x v="1"/>
    <x v="2"/>
    <x v="24"/>
    <x v="1"/>
    <x v="289"/>
    <x v="3626"/>
    <x v="813"/>
    <x v="83"/>
    <x v="83"/>
    <x v="7"/>
    <x v="28"/>
    <x v="2"/>
    <x v="2"/>
    <x v="2"/>
  </r>
  <r>
    <x v="3761"/>
    <x v="0"/>
    <x v="7"/>
    <x v="79"/>
    <x v="13"/>
    <x v="37"/>
    <x v="3618"/>
    <x v="810"/>
    <x v="83"/>
    <x v="83"/>
    <x v="7"/>
    <x v="28"/>
    <x v="2"/>
    <x v="7"/>
    <x v="7"/>
  </r>
  <r>
    <x v="3756"/>
    <x v="0"/>
    <x v="8"/>
    <x v="63"/>
    <x v="76"/>
    <x v="64"/>
    <x v="3613"/>
    <x v="814"/>
    <x v="83"/>
    <x v="83"/>
    <x v="7"/>
    <x v="28"/>
    <x v="2"/>
    <x v="8"/>
    <x v="8"/>
  </r>
  <r>
    <x v="3758"/>
    <x v="0"/>
    <x v="3"/>
    <x v="70"/>
    <x v="34"/>
    <x v="215"/>
    <x v="3615"/>
    <x v="818"/>
    <x v="83"/>
    <x v="83"/>
    <x v="7"/>
    <x v="28"/>
    <x v="2"/>
    <x v="3"/>
    <x v="3"/>
  </r>
  <r>
    <x v="3759"/>
    <x v="0"/>
    <x v="2"/>
    <x v="60"/>
    <x v="37"/>
    <x v="1113"/>
    <x v="3616"/>
    <x v="808"/>
    <x v="83"/>
    <x v="83"/>
    <x v="7"/>
    <x v="28"/>
    <x v="2"/>
    <x v="2"/>
    <x v="2"/>
  </r>
  <r>
    <x v="3759"/>
    <x v="0"/>
    <x v="6"/>
    <x v="70"/>
    <x v="54"/>
    <x v="166"/>
    <x v="3616"/>
    <x v="808"/>
    <x v="83"/>
    <x v="83"/>
    <x v="7"/>
    <x v="28"/>
    <x v="2"/>
    <x v="6"/>
    <x v="6"/>
  </r>
  <r>
    <x v="3760"/>
    <x v="0"/>
    <x v="7"/>
    <x v="80"/>
    <x v="96"/>
    <x v="306"/>
    <x v="3617"/>
    <x v="811"/>
    <x v="83"/>
    <x v="83"/>
    <x v="7"/>
    <x v="28"/>
    <x v="2"/>
    <x v="7"/>
    <x v="7"/>
  </r>
  <r>
    <x v="3763"/>
    <x v="0"/>
    <x v="6"/>
    <x v="5"/>
    <x v="8"/>
    <x v="10"/>
    <x v="3620"/>
    <x v="811"/>
    <x v="83"/>
    <x v="83"/>
    <x v="7"/>
    <x v="28"/>
    <x v="2"/>
    <x v="6"/>
    <x v="6"/>
  </r>
  <r>
    <x v="3756"/>
    <x v="0"/>
    <x v="4"/>
    <x v="5"/>
    <x v="11"/>
    <x v="12"/>
    <x v="3613"/>
    <x v="814"/>
    <x v="83"/>
    <x v="83"/>
    <x v="7"/>
    <x v="28"/>
    <x v="2"/>
    <x v="4"/>
    <x v="4"/>
  </r>
  <r>
    <x v="3761"/>
    <x v="1"/>
    <x v="2"/>
    <x v="54"/>
    <x v="4"/>
    <x v="314"/>
    <x v="3618"/>
    <x v="810"/>
    <x v="83"/>
    <x v="83"/>
    <x v="7"/>
    <x v="28"/>
    <x v="2"/>
    <x v="2"/>
    <x v="2"/>
  </r>
  <r>
    <x v="3756"/>
    <x v="0"/>
    <x v="9"/>
    <x v="37"/>
    <x v="34"/>
    <x v="68"/>
    <x v="3613"/>
    <x v="814"/>
    <x v="83"/>
    <x v="83"/>
    <x v="7"/>
    <x v="28"/>
    <x v="2"/>
    <x v="9"/>
    <x v="9"/>
  </r>
  <r>
    <x v="3768"/>
    <x v="0"/>
    <x v="7"/>
    <x v="32"/>
    <x v="137"/>
    <x v="187"/>
    <x v="3625"/>
    <x v="821"/>
    <x v="83"/>
    <x v="83"/>
    <x v="7"/>
    <x v="28"/>
    <x v="2"/>
    <x v="7"/>
    <x v="7"/>
  </r>
  <r>
    <x v="3761"/>
    <x v="0"/>
    <x v="3"/>
    <x v="54"/>
    <x v="24"/>
    <x v="258"/>
    <x v="3618"/>
    <x v="810"/>
    <x v="83"/>
    <x v="83"/>
    <x v="7"/>
    <x v="28"/>
    <x v="2"/>
    <x v="3"/>
    <x v="3"/>
  </r>
  <r>
    <x v="3754"/>
    <x v="0"/>
    <x v="6"/>
    <x v="52"/>
    <x v="58"/>
    <x v="462"/>
    <x v="3494"/>
    <x v="809"/>
    <x v="83"/>
    <x v="83"/>
    <x v="7"/>
    <x v="28"/>
    <x v="2"/>
    <x v="6"/>
    <x v="6"/>
  </r>
  <r>
    <x v="3757"/>
    <x v="0"/>
    <x v="5"/>
    <x v="16"/>
    <x v="17"/>
    <x v="6"/>
    <x v="3614"/>
    <x v="819"/>
    <x v="83"/>
    <x v="83"/>
    <x v="7"/>
    <x v="28"/>
    <x v="2"/>
    <x v="5"/>
    <x v="5"/>
  </r>
  <r>
    <x v="3756"/>
    <x v="1"/>
    <x v="2"/>
    <x v="37"/>
    <x v="56"/>
    <x v="535"/>
    <x v="3613"/>
    <x v="814"/>
    <x v="83"/>
    <x v="83"/>
    <x v="7"/>
    <x v="28"/>
    <x v="2"/>
    <x v="2"/>
    <x v="2"/>
  </r>
  <r>
    <x v="3758"/>
    <x v="0"/>
    <x v="10"/>
    <x v="7"/>
    <x v="8"/>
    <x v="11"/>
    <x v="3615"/>
    <x v="818"/>
    <x v="83"/>
    <x v="83"/>
    <x v="7"/>
    <x v="28"/>
    <x v="2"/>
    <x v="10"/>
    <x v="10"/>
  </r>
  <r>
    <x v="3770"/>
    <x v="1"/>
    <x v="2"/>
    <x v="1"/>
    <x v="56"/>
    <x v="9"/>
    <x v="3627"/>
    <x v="814"/>
    <x v="83"/>
    <x v="83"/>
    <x v="7"/>
    <x v="28"/>
    <x v="2"/>
    <x v="2"/>
    <x v="2"/>
  </r>
  <r>
    <x v="3771"/>
    <x v="0"/>
    <x v="4"/>
    <x v="70"/>
    <x v="54"/>
    <x v="166"/>
    <x v="3628"/>
    <x v="812"/>
    <x v="83"/>
    <x v="83"/>
    <x v="7"/>
    <x v="28"/>
    <x v="2"/>
    <x v="4"/>
    <x v="4"/>
  </r>
  <r>
    <x v="3768"/>
    <x v="0"/>
    <x v="5"/>
    <x v="48"/>
    <x v="10"/>
    <x v="187"/>
    <x v="3625"/>
    <x v="821"/>
    <x v="83"/>
    <x v="83"/>
    <x v="7"/>
    <x v="28"/>
    <x v="2"/>
    <x v="5"/>
    <x v="5"/>
  </r>
  <r>
    <x v="3753"/>
    <x v="0"/>
    <x v="7"/>
    <x v="7"/>
    <x v="8"/>
    <x v="11"/>
    <x v="3612"/>
    <x v="815"/>
    <x v="83"/>
    <x v="83"/>
    <x v="7"/>
    <x v="28"/>
    <x v="2"/>
    <x v="7"/>
    <x v="7"/>
  </r>
  <r>
    <x v="3768"/>
    <x v="0"/>
    <x v="1"/>
    <x v="334"/>
    <x v="265"/>
    <x v="3492"/>
    <x v="3625"/>
    <x v="821"/>
    <x v="83"/>
    <x v="83"/>
    <x v="7"/>
    <x v="28"/>
    <x v="2"/>
    <x v="1"/>
    <x v="1"/>
  </r>
  <r>
    <x v="3764"/>
    <x v="0"/>
    <x v="3"/>
    <x v="134"/>
    <x v="68"/>
    <x v="1555"/>
    <x v="3621"/>
    <x v="820"/>
    <x v="83"/>
    <x v="83"/>
    <x v="7"/>
    <x v="28"/>
    <x v="2"/>
    <x v="3"/>
    <x v="3"/>
  </r>
  <r>
    <x v="3771"/>
    <x v="0"/>
    <x v="2"/>
    <x v="33"/>
    <x v="31"/>
    <x v="337"/>
    <x v="3628"/>
    <x v="812"/>
    <x v="83"/>
    <x v="83"/>
    <x v="7"/>
    <x v="28"/>
    <x v="2"/>
    <x v="2"/>
    <x v="2"/>
  </r>
  <r>
    <x v="3764"/>
    <x v="0"/>
    <x v="1"/>
    <x v="174"/>
    <x v="185"/>
    <x v="3274"/>
    <x v="3621"/>
    <x v="820"/>
    <x v="83"/>
    <x v="83"/>
    <x v="7"/>
    <x v="28"/>
    <x v="2"/>
    <x v="1"/>
    <x v="1"/>
  </r>
  <r>
    <x v="3773"/>
    <x v="0"/>
    <x v="7"/>
    <x v="11"/>
    <x v="7"/>
    <x v="6"/>
    <x v="3630"/>
    <x v="809"/>
    <x v="83"/>
    <x v="83"/>
    <x v="7"/>
    <x v="28"/>
    <x v="2"/>
    <x v="7"/>
    <x v="7"/>
  </r>
  <r>
    <x v="3791"/>
    <x v="0"/>
    <x v="0"/>
    <x v="17"/>
    <x v="43"/>
    <x v="437"/>
    <x v="3648"/>
    <x v="814"/>
    <x v="83"/>
    <x v="83"/>
    <x v="7"/>
    <x v="28"/>
    <x v="2"/>
    <x v="0"/>
    <x v="0"/>
  </r>
  <r>
    <x v="3788"/>
    <x v="0"/>
    <x v="1"/>
    <x v="10"/>
    <x v="13"/>
    <x v="202"/>
    <x v="3645"/>
    <x v="814"/>
    <x v="83"/>
    <x v="83"/>
    <x v="7"/>
    <x v="28"/>
    <x v="2"/>
    <x v="1"/>
    <x v="1"/>
  </r>
  <r>
    <x v="3790"/>
    <x v="0"/>
    <x v="4"/>
    <x v="11"/>
    <x v="16"/>
    <x v="112"/>
    <x v="3647"/>
    <x v="818"/>
    <x v="83"/>
    <x v="83"/>
    <x v="7"/>
    <x v="28"/>
    <x v="2"/>
    <x v="4"/>
    <x v="4"/>
  </r>
  <r>
    <x v="3743"/>
    <x v="0"/>
    <x v="7"/>
    <x v="79"/>
    <x v="13"/>
    <x v="37"/>
    <x v="3602"/>
    <x v="808"/>
    <x v="83"/>
    <x v="83"/>
    <x v="7"/>
    <x v="28"/>
    <x v="2"/>
    <x v="7"/>
    <x v="7"/>
  </r>
  <r>
    <x v="3790"/>
    <x v="0"/>
    <x v="8"/>
    <x v="40"/>
    <x v="75"/>
    <x v="92"/>
    <x v="3647"/>
    <x v="818"/>
    <x v="83"/>
    <x v="83"/>
    <x v="7"/>
    <x v="28"/>
    <x v="2"/>
    <x v="8"/>
    <x v="8"/>
  </r>
  <r>
    <x v="3793"/>
    <x v="0"/>
    <x v="6"/>
    <x v="9"/>
    <x v="65"/>
    <x v="6"/>
    <x v="3650"/>
    <x v="816"/>
    <x v="83"/>
    <x v="83"/>
    <x v="7"/>
    <x v="28"/>
    <x v="2"/>
    <x v="6"/>
    <x v="6"/>
  </r>
  <r>
    <x v="3796"/>
    <x v="0"/>
    <x v="8"/>
    <x v="168"/>
    <x v="155"/>
    <x v="1350"/>
    <x v="3652"/>
    <x v="811"/>
    <x v="83"/>
    <x v="83"/>
    <x v="7"/>
    <x v="28"/>
    <x v="2"/>
    <x v="8"/>
    <x v="8"/>
  </r>
  <r>
    <x v="3743"/>
    <x v="0"/>
    <x v="1"/>
    <x v="38"/>
    <x v="32"/>
    <x v="144"/>
    <x v="3602"/>
    <x v="808"/>
    <x v="83"/>
    <x v="83"/>
    <x v="7"/>
    <x v="28"/>
    <x v="2"/>
    <x v="1"/>
    <x v="1"/>
  </r>
  <r>
    <x v="3740"/>
    <x v="0"/>
    <x v="4"/>
    <x v="17"/>
    <x v="8"/>
    <x v="9"/>
    <x v="3600"/>
    <x v="810"/>
    <x v="83"/>
    <x v="83"/>
    <x v="7"/>
    <x v="28"/>
    <x v="2"/>
    <x v="4"/>
    <x v="4"/>
  </r>
  <r>
    <x v="3744"/>
    <x v="1"/>
    <x v="2"/>
    <x v="15"/>
    <x v="1"/>
    <x v="290"/>
    <x v="3603"/>
    <x v="809"/>
    <x v="83"/>
    <x v="83"/>
    <x v="7"/>
    <x v="28"/>
    <x v="2"/>
    <x v="2"/>
    <x v="2"/>
  </r>
  <r>
    <x v="3785"/>
    <x v="1"/>
    <x v="2"/>
    <x v="31"/>
    <x v="60"/>
    <x v="267"/>
    <x v="3642"/>
    <x v="808"/>
    <x v="83"/>
    <x v="83"/>
    <x v="7"/>
    <x v="28"/>
    <x v="2"/>
    <x v="2"/>
    <x v="2"/>
  </r>
  <r>
    <x v="3720"/>
    <x v="1"/>
    <x v="2"/>
    <x v="84"/>
    <x v="102"/>
    <x v="19"/>
    <x v="3580"/>
    <x v="808"/>
    <x v="83"/>
    <x v="83"/>
    <x v="7"/>
    <x v="28"/>
    <x v="2"/>
    <x v="2"/>
    <x v="2"/>
  </r>
  <r>
    <x v="3743"/>
    <x v="0"/>
    <x v="3"/>
    <x v="54"/>
    <x v="38"/>
    <x v="9"/>
    <x v="3602"/>
    <x v="808"/>
    <x v="83"/>
    <x v="83"/>
    <x v="7"/>
    <x v="28"/>
    <x v="2"/>
    <x v="3"/>
    <x v="3"/>
  </r>
  <r>
    <x v="3720"/>
    <x v="0"/>
    <x v="2"/>
    <x v="19"/>
    <x v="102"/>
    <x v="187"/>
    <x v="3580"/>
    <x v="808"/>
    <x v="83"/>
    <x v="83"/>
    <x v="7"/>
    <x v="28"/>
    <x v="2"/>
    <x v="2"/>
    <x v="2"/>
  </r>
  <r>
    <x v="3786"/>
    <x v="0"/>
    <x v="2"/>
    <x v="58"/>
    <x v="172"/>
    <x v="386"/>
    <x v="3643"/>
    <x v="814"/>
    <x v="83"/>
    <x v="83"/>
    <x v="7"/>
    <x v="28"/>
    <x v="2"/>
    <x v="2"/>
    <x v="2"/>
  </r>
  <r>
    <x v="3740"/>
    <x v="0"/>
    <x v="9"/>
    <x v="35"/>
    <x v="15"/>
    <x v="247"/>
    <x v="3600"/>
    <x v="810"/>
    <x v="83"/>
    <x v="83"/>
    <x v="7"/>
    <x v="28"/>
    <x v="2"/>
    <x v="9"/>
    <x v="9"/>
  </r>
  <r>
    <x v="3787"/>
    <x v="0"/>
    <x v="6"/>
    <x v="21"/>
    <x v="13"/>
    <x v="22"/>
    <x v="3644"/>
    <x v="819"/>
    <x v="83"/>
    <x v="83"/>
    <x v="7"/>
    <x v="28"/>
    <x v="2"/>
    <x v="6"/>
    <x v="6"/>
  </r>
  <r>
    <x v="3785"/>
    <x v="0"/>
    <x v="9"/>
    <x v="15"/>
    <x v="61"/>
    <x v="192"/>
    <x v="3642"/>
    <x v="808"/>
    <x v="83"/>
    <x v="83"/>
    <x v="7"/>
    <x v="28"/>
    <x v="2"/>
    <x v="9"/>
    <x v="9"/>
  </r>
  <r>
    <x v="3790"/>
    <x v="0"/>
    <x v="7"/>
    <x v="93"/>
    <x v="9"/>
    <x v="63"/>
    <x v="3647"/>
    <x v="818"/>
    <x v="83"/>
    <x v="83"/>
    <x v="7"/>
    <x v="28"/>
    <x v="2"/>
    <x v="7"/>
    <x v="7"/>
  </r>
  <r>
    <x v="3719"/>
    <x v="1"/>
    <x v="2"/>
    <x v="63"/>
    <x v="36"/>
    <x v="337"/>
    <x v="3579"/>
    <x v="808"/>
    <x v="83"/>
    <x v="83"/>
    <x v="7"/>
    <x v="28"/>
    <x v="2"/>
    <x v="2"/>
    <x v="2"/>
  </r>
  <r>
    <x v="3746"/>
    <x v="0"/>
    <x v="8"/>
    <x v="39"/>
    <x v="118"/>
    <x v="658"/>
    <x v="3605"/>
    <x v="813"/>
    <x v="83"/>
    <x v="83"/>
    <x v="7"/>
    <x v="28"/>
    <x v="2"/>
    <x v="8"/>
    <x v="8"/>
  </r>
  <r>
    <x v="3786"/>
    <x v="0"/>
    <x v="8"/>
    <x v="105"/>
    <x v="70"/>
    <x v="186"/>
    <x v="3643"/>
    <x v="814"/>
    <x v="83"/>
    <x v="83"/>
    <x v="7"/>
    <x v="28"/>
    <x v="2"/>
    <x v="8"/>
    <x v="8"/>
  </r>
  <r>
    <x v="3784"/>
    <x v="0"/>
    <x v="11"/>
    <x v="112"/>
    <x v="120"/>
    <x v="263"/>
    <x v="3641"/>
    <x v="810"/>
    <x v="83"/>
    <x v="83"/>
    <x v="7"/>
    <x v="28"/>
    <x v="2"/>
    <x v="11"/>
    <x v="11"/>
  </r>
  <r>
    <x v="3721"/>
    <x v="0"/>
    <x v="11"/>
    <x v="25"/>
    <x v="107"/>
    <x v="268"/>
    <x v="3581"/>
    <x v="809"/>
    <x v="83"/>
    <x v="83"/>
    <x v="7"/>
    <x v="28"/>
    <x v="2"/>
    <x v="11"/>
    <x v="11"/>
  </r>
  <r>
    <x v="3784"/>
    <x v="0"/>
    <x v="10"/>
    <x v="31"/>
    <x v="44"/>
    <x v="308"/>
    <x v="3641"/>
    <x v="810"/>
    <x v="83"/>
    <x v="83"/>
    <x v="7"/>
    <x v="28"/>
    <x v="2"/>
    <x v="10"/>
    <x v="10"/>
  </r>
  <r>
    <x v="3720"/>
    <x v="0"/>
    <x v="10"/>
    <x v="63"/>
    <x v="30"/>
    <x v="209"/>
    <x v="3580"/>
    <x v="808"/>
    <x v="83"/>
    <x v="83"/>
    <x v="7"/>
    <x v="28"/>
    <x v="2"/>
    <x v="10"/>
    <x v="10"/>
  </r>
  <r>
    <x v="3793"/>
    <x v="0"/>
    <x v="7"/>
    <x v="0"/>
    <x v="41"/>
    <x v="6"/>
    <x v="3650"/>
    <x v="816"/>
    <x v="83"/>
    <x v="83"/>
    <x v="7"/>
    <x v="28"/>
    <x v="2"/>
    <x v="7"/>
    <x v="7"/>
  </r>
  <r>
    <x v="3795"/>
    <x v="0"/>
    <x v="6"/>
    <x v="49"/>
    <x v="44"/>
    <x v="558"/>
    <x v="2289"/>
    <x v="817"/>
    <x v="83"/>
    <x v="83"/>
    <x v="7"/>
    <x v="28"/>
    <x v="2"/>
    <x v="6"/>
    <x v="6"/>
  </r>
  <r>
    <x v="3788"/>
    <x v="0"/>
    <x v="6"/>
    <x v="0"/>
    <x v="98"/>
    <x v="11"/>
    <x v="3645"/>
    <x v="814"/>
    <x v="83"/>
    <x v="83"/>
    <x v="7"/>
    <x v="28"/>
    <x v="2"/>
    <x v="6"/>
    <x v="6"/>
  </r>
  <r>
    <x v="3753"/>
    <x v="1"/>
    <x v="2"/>
    <x v="13"/>
    <x v="39"/>
    <x v="3493"/>
    <x v="3612"/>
    <x v="815"/>
    <x v="83"/>
    <x v="83"/>
    <x v="7"/>
    <x v="28"/>
    <x v="2"/>
    <x v="2"/>
    <x v="2"/>
  </r>
  <r>
    <x v="3762"/>
    <x v="0"/>
    <x v="10"/>
    <x v="6"/>
    <x v="6"/>
    <x v="6"/>
    <x v="3619"/>
    <x v="818"/>
    <x v="83"/>
    <x v="83"/>
    <x v="7"/>
    <x v="28"/>
    <x v="2"/>
    <x v="10"/>
    <x v="10"/>
  </r>
  <r>
    <x v="3772"/>
    <x v="0"/>
    <x v="2"/>
    <x v="197"/>
    <x v="252"/>
    <x v="93"/>
    <x v="3629"/>
    <x v="810"/>
    <x v="83"/>
    <x v="83"/>
    <x v="7"/>
    <x v="28"/>
    <x v="2"/>
    <x v="2"/>
    <x v="2"/>
  </r>
  <r>
    <x v="3754"/>
    <x v="0"/>
    <x v="0"/>
    <x v="1"/>
    <x v="56"/>
    <x v="9"/>
    <x v="3494"/>
    <x v="809"/>
    <x v="83"/>
    <x v="83"/>
    <x v="7"/>
    <x v="28"/>
    <x v="2"/>
    <x v="0"/>
    <x v="0"/>
  </r>
  <r>
    <x v="3754"/>
    <x v="0"/>
    <x v="11"/>
    <x v="120"/>
    <x v="172"/>
    <x v="1585"/>
    <x v="3494"/>
    <x v="809"/>
    <x v="83"/>
    <x v="83"/>
    <x v="7"/>
    <x v="28"/>
    <x v="2"/>
    <x v="11"/>
    <x v="11"/>
  </r>
  <r>
    <x v="3755"/>
    <x v="0"/>
    <x v="2"/>
    <x v="63"/>
    <x v="56"/>
    <x v="107"/>
    <x v="2895"/>
    <x v="808"/>
    <x v="83"/>
    <x v="83"/>
    <x v="7"/>
    <x v="28"/>
    <x v="2"/>
    <x v="2"/>
    <x v="2"/>
  </r>
  <r>
    <x v="3773"/>
    <x v="0"/>
    <x v="3"/>
    <x v="82"/>
    <x v="44"/>
    <x v="6"/>
    <x v="3630"/>
    <x v="809"/>
    <x v="83"/>
    <x v="83"/>
    <x v="7"/>
    <x v="28"/>
    <x v="2"/>
    <x v="3"/>
    <x v="3"/>
  </r>
  <r>
    <x v="3770"/>
    <x v="0"/>
    <x v="9"/>
    <x v="63"/>
    <x v="1"/>
    <x v="165"/>
    <x v="3627"/>
    <x v="814"/>
    <x v="83"/>
    <x v="83"/>
    <x v="7"/>
    <x v="28"/>
    <x v="2"/>
    <x v="9"/>
    <x v="9"/>
  </r>
  <r>
    <x v="3773"/>
    <x v="0"/>
    <x v="10"/>
    <x v="15"/>
    <x v="56"/>
    <x v="6"/>
    <x v="3630"/>
    <x v="809"/>
    <x v="83"/>
    <x v="83"/>
    <x v="7"/>
    <x v="28"/>
    <x v="2"/>
    <x v="10"/>
    <x v="10"/>
  </r>
  <r>
    <x v="3794"/>
    <x v="0"/>
    <x v="11"/>
    <x v="91"/>
    <x v="70"/>
    <x v="11"/>
    <x v="3651"/>
    <x v="811"/>
    <x v="83"/>
    <x v="83"/>
    <x v="7"/>
    <x v="28"/>
    <x v="2"/>
    <x v="11"/>
    <x v="11"/>
  </r>
  <r>
    <x v="3792"/>
    <x v="1"/>
    <x v="2"/>
    <x v="35"/>
    <x v="24"/>
    <x v="338"/>
    <x v="3649"/>
    <x v="819"/>
    <x v="83"/>
    <x v="83"/>
    <x v="7"/>
    <x v="28"/>
    <x v="2"/>
    <x v="2"/>
    <x v="2"/>
  </r>
  <r>
    <x v="3721"/>
    <x v="0"/>
    <x v="0"/>
    <x v="11"/>
    <x v="23"/>
    <x v="246"/>
    <x v="3581"/>
    <x v="809"/>
    <x v="83"/>
    <x v="83"/>
    <x v="7"/>
    <x v="28"/>
    <x v="2"/>
    <x v="0"/>
    <x v="0"/>
  </r>
  <r>
    <x v="3743"/>
    <x v="0"/>
    <x v="5"/>
    <x v="75"/>
    <x v="17"/>
    <x v="120"/>
    <x v="3602"/>
    <x v="808"/>
    <x v="83"/>
    <x v="83"/>
    <x v="7"/>
    <x v="28"/>
    <x v="2"/>
    <x v="5"/>
    <x v="5"/>
  </r>
  <r>
    <x v="3741"/>
    <x v="0"/>
    <x v="0"/>
    <x v="23"/>
    <x v="16"/>
    <x v="54"/>
    <x v="262"/>
    <x v="817"/>
    <x v="83"/>
    <x v="83"/>
    <x v="7"/>
    <x v="28"/>
    <x v="2"/>
    <x v="0"/>
    <x v="0"/>
  </r>
  <r>
    <x v="3740"/>
    <x v="0"/>
    <x v="2"/>
    <x v="63"/>
    <x v="61"/>
    <x v="605"/>
    <x v="3600"/>
    <x v="810"/>
    <x v="83"/>
    <x v="83"/>
    <x v="7"/>
    <x v="28"/>
    <x v="2"/>
    <x v="2"/>
    <x v="2"/>
  </r>
  <r>
    <x v="3744"/>
    <x v="0"/>
    <x v="3"/>
    <x v="1"/>
    <x v="30"/>
    <x v="31"/>
    <x v="3603"/>
    <x v="809"/>
    <x v="83"/>
    <x v="83"/>
    <x v="7"/>
    <x v="28"/>
    <x v="2"/>
    <x v="3"/>
    <x v="3"/>
  </r>
  <r>
    <x v="3796"/>
    <x v="0"/>
    <x v="4"/>
    <x v="68"/>
    <x v="125"/>
    <x v="655"/>
    <x v="3652"/>
    <x v="811"/>
    <x v="83"/>
    <x v="83"/>
    <x v="7"/>
    <x v="28"/>
    <x v="2"/>
    <x v="4"/>
    <x v="4"/>
  </r>
  <r>
    <x v="3786"/>
    <x v="0"/>
    <x v="4"/>
    <x v="40"/>
    <x v="102"/>
    <x v="42"/>
    <x v="3643"/>
    <x v="814"/>
    <x v="83"/>
    <x v="83"/>
    <x v="7"/>
    <x v="28"/>
    <x v="2"/>
    <x v="4"/>
    <x v="4"/>
  </r>
  <r>
    <x v="3794"/>
    <x v="0"/>
    <x v="8"/>
    <x v="95"/>
    <x v="80"/>
    <x v="1052"/>
    <x v="3651"/>
    <x v="811"/>
    <x v="83"/>
    <x v="83"/>
    <x v="7"/>
    <x v="28"/>
    <x v="2"/>
    <x v="8"/>
    <x v="8"/>
  </r>
  <r>
    <x v="3792"/>
    <x v="0"/>
    <x v="9"/>
    <x v="70"/>
    <x v="54"/>
    <x v="166"/>
    <x v="3649"/>
    <x v="819"/>
    <x v="83"/>
    <x v="83"/>
    <x v="7"/>
    <x v="28"/>
    <x v="2"/>
    <x v="9"/>
    <x v="9"/>
  </r>
  <r>
    <x v="3745"/>
    <x v="0"/>
    <x v="4"/>
    <x v="53"/>
    <x v="44"/>
    <x v="95"/>
    <x v="3604"/>
    <x v="816"/>
    <x v="83"/>
    <x v="83"/>
    <x v="7"/>
    <x v="28"/>
    <x v="2"/>
    <x v="4"/>
    <x v="4"/>
  </r>
  <r>
    <x v="3792"/>
    <x v="0"/>
    <x v="8"/>
    <x v="24"/>
    <x v="1"/>
    <x v="289"/>
    <x v="3649"/>
    <x v="819"/>
    <x v="83"/>
    <x v="83"/>
    <x v="7"/>
    <x v="28"/>
    <x v="2"/>
    <x v="8"/>
    <x v="8"/>
  </r>
  <r>
    <x v="3785"/>
    <x v="0"/>
    <x v="7"/>
    <x v="6"/>
    <x v="41"/>
    <x v="34"/>
    <x v="3642"/>
    <x v="808"/>
    <x v="83"/>
    <x v="83"/>
    <x v="7"/>
    <x v="28"/>
    <x v="2"/>
    <x v="7"/>
    <x v="7"/>
  </r>
  <r>
    <x v="3792"/>
    <x v="0"/>
    <x v="2"/>
    <x v="53"/>
    <x v="24"/>
    <x v="80"/>
    <x v="3649"/>
    <x v="819"/>
    <x v="83"/>
    <x v="83"/>
    <x v="7"/>
    <x v="28"/>
    <x v="2"/>
    <x v="2"/>
    <x v="2"/>
  </r>
  <r>
    <x v="3720"/>
    <x v="0"/>
    <x v="3"/>
    <x v="31"/>
    <x v="48"/>
    <x v="112"/>
    <x v="3580"/>
    <x v="808"/>
    <x v="83"/>
    <x v="83"/>
    <x v="7"/>
    <x v="28"/>
    <x v="2"/>
    <x v="3"/>
    <x v="3"/>
  </r>
  <r>
    <x v="3719"/>
    <x v="0"/>
    <x v="11"/>
    <x v="70"/>
    <x v="26"/>
    <x v="306"/>
    <x v="3579"/>
    <x v="808"/>
    <x v="83"/>
    <x v="83"/>
    <x v="7"/>
    <x v="28"/>
    <x v="2"/>
    <x v="11"/>
    <x v="11"/>
  </r>
  <r>
    <x v="3745"/>
    <x v="0"/>
    <x v="8"/>
    <x v="38"/>
    <x v="21"/>
    <x v="848"/>
    <x v="3604"/>
    <x v="816"/>
    <x v="83"/>
    <x v="83"/>
    <x v="7"/>
    <x v="28"/>
    <x v="2"/>
    <x v="8"/>
    <x v="8"/>
  </r>
  <r>
    <x v="3763"/>
    <x v="0"/>
    <x v="4"/>
    <x v="3"/>
    <x v="23"/>
    <x v="31"/>
    <x v="3620"/>
    <x v="811"/>
    <x v="83"/>
    <x v="83"/>
    <x v="7"/>
    <x v="28"/>
    <x v="2"/>
    <x v="4"/>
    <x v="4"/>
  </r>
  <r>
    <x v="3758"/>
    <x v="0"/>
    <x v="5"/>
    <x v="20"/>
    <x v="12"/>
    <x v="6"/>
    <x v="3615"/>
    <x v="818"/>
    <x v="83"/>
    <x v="83"/>
    <x v="7"/>
    <x v="28"/>
    <x v="2"/>
    <x v="5"/>
    <x v="5"/>
  </r>
  <r>
    <x v="3771"/>
    <x v="0"/>
    <x v="7"/>
    <x v="92"/>
    <x v="62"/>
    <x v="187"/>
    <x v="3628"/>
    <x v="812"/>
    <x v="83"/>
    <x v="83"/>
    <x v="7"/>
    <x v="28"/>
    <x v="2"/>
    <x v="7"/>
    <x v="7"/>
  </r>
  <r>
    <x v="3753"/>
    <x v="0"/>
    <x v="4"/>
    <x v="53"/>
    <x v="81"/>
    <x v="178"/>
    <x v="3612"/>
    <x v="815"/>
    <x v="83"/>
    <x v="83"/>
    <x v="7"/>
    <x v="28"/>
    <x v="2"/>
    <x v="4"/>
    <x v="4"/>
  </r>
  <r>
    <x v="3759"/>
    <x v="0"/>
    <x v="11"/>
    <x v="94"/>
    <x v="83"/>
    <x v="10"/>
    <x v="3616"/>
    <x v="808"/>
    <x v="83"/>
    <x v="83"/>
    <x v="7"/>
    <x v="28"/>
    <x v="2"/>
    <x v="11"/>
    <x v="11"/>
  </r>
  <r>
    <x v="3753"/>
    <x v="0"/>
    <x v="2"/>
    <x v="13"/>
    <x v="39"/>
    <x v="3493"/>
    <x v="3612"/>
    <x v="815"/>
    <x v="83"/>
    <x v="83"/>
    <x v="7"/>
    <x v="28"/>
    <x v="2"/>
    <x v="2"/>
    <x v="2"/>
  </r>
  <r>
    <x v="3770"/>
    <x v="0"/>
    <x v="7"/>
    <x v="93"/>
    <x v="94"/>
    <x v="207"/>
    <x v="3627"/>
    <x v="814"/>
    <x v="83"/>
    <x v="83"/>
    <x v="7"/>
    <x v="28"/>
    <x v="2"/>
    <x v="7"/>
    <x v="7"/>
  </r>
  <r>
    <x v="3757"/>
    <x v="0"/>
    <x v="8"/>
    <x v="11"/>
    <x v="23"/>
    <x v="246"/>
    <x v="3614"/>
    <x v="819"/>
    <x v="83"/>
    <x v="83"/>
    <x v="7"/>
    <x v="28"/>
    <x v="2"/>
    <x v="8"/>
    <x v="8"/>
  </r>
  <r>
    <x v="3793"/>
    <x v="0"/>
    <x v="1"/>
    <x v="4"/>
    <x v="38"/>
    <x v="19"/>
    <x v="3650"/>
    <x v="816"/>
    <x v="83"/>
    <x v="83"/>
    <x v="7"/>
    <x v="28"/>
    <x v="2"/>
    <x v="1"/>
    <x v="1"/>
  </r>
  <r>
    <x v="3740"/>
    <x v="0"/>
    <x v="7"/>
    <x v="9"/>
    <x v="63"/>
    <x v="76"/>
    <x v="3600"/>
    <x v="810"/>
    <x v="83"/>
    <x v="83"/>
    <x v="7"/>
    <x v="28"/>
    <x v="2"/>
    <x v="7"/>
    <x v="7"/>
  </r>
  <r>
    <x v="3741"/>
    <x v="0"/>
    <x v="6"/>
    <x v="80"/>
    <x v="58"/>
    <x v="620"/>
    <x v="262"/>
    <x v="817"/>
    <x v="83"/>
    <x v="83"/>
    <x v="7"/>
    <x v="28"/>
    <x v="2"/>
    <x v="6"/>
    <x v="6"/>
  </r>
  <r>
    <x v="3756"/>
    <x v="0"/>
    <x v="6"/>
    <x v="17"/>
    <x v="43"/>
    <x v="437"/>
    <x v="3613"/>
    <x v="814"/>
    <x v="83"/>
    <x v="83"/>
    <x v="7"/>
    <x v="28"/>
    <x v="2"/>
    <x v="6"/>
    <x v="6"/>
  </r>
  <r>
    <x v="3761"/>
    <x v="0"/>
    <x v="6"/>
    <x v="3"/>
    <x v="23"/>
    <x v="31"/>
    <x v="3618"/>
    <x v="810"/>
    <x v="83"/>
    <x v="83"/>
    <x v="7"/>
    <x v="28"/>
    <x v="2"/>
    <x v="6"/>
    <x v="6"/>
  </r>
  <r>
    <x v="3769"/>
    <x v="0"/>
    <x v="1"/>
    <x v="27"/>
    <x v="47"/>
    <x v="53"/>
    <x v="3626"/>
    <x v="813"/>
    <x v="83"/>
    <x v="83"/>
    <x v="7"/>
    <x v="28"/>
    <x v="2"/>
    <x v="1"/>
    <x v="1"/>
  </r>
  <r>
    <x v="3769"/>
    <x v="0"/>
    <x v="3"/>
    <x v="63"/>
    <x v="16"/>
    <x v="6"/>
    <x v="3626"/>
    <x v="813"/>
    <x v="83"/>
    <x v="83"/>
    <x v="7"/>
    <x v="28"/>
    <x v="2"/>
    <x v="3"/>
    <x v="3"/>
  </r>
  <r>
    <x v="3764"/>
    <x v="0"/>
    <x v="2"/>
    <x v="232"/>
    <x v="148"/>
    <x v="57"/>
    <x v="3621"/>
    <x v="820"/>
    <x v="83"/>
    <x v="83"/>
    <x v="7"/>
    <x v="28"/>
    <x v="2"/>
    <x v="2"/>
    <x v="2"/>
  </r>
  <r>
    <x v="3768"/>
    <x v="0"/>
    <x v="6"/>
    <x v="144"/>
    <x v="133"/>
    <x v="3235"/>
    <x v="3625"/>
    <x v="821"/>
    <x v="83"/>
    <x v="83"/>
    <x v="7"/>
    <x v="28"/>
    <x v="2"/>
    <x v="6"/>
    <x v="6"/>
  </r>
  <r>
    <x v="3773"/>
    <x v="0"/>
    <x v="6"/>
    <x v="50"/>
    <x v="76"/>
    <x v="6"/>
    <x v="3630"/>
    <x v="809"/>
    <x v="83"/>
    <x v="83"/>
    <x v="7"/>
    <x v="28"/>
    <x v="2"/>
    <x v="6"/>
    <x v="6"/>
  </r>
  <r>
    <x v="3769"/>
    <x v="0"/>
    <x v="0"/>
    <x v="79"/>
    <x v="9"/>
    <x v="6"/>
    <x v="3626"/>
    <x v="813"/>
    <x v="83"/>
    <x v="83"/>
    <x v="7"/>
    <x v="28"/>
    <x v="2"/>
    <x v="0"/>
    <x v="0"/>
  </r>
  <r>
    <x v="3755"/>
    <x v="0"/>
    <x v="4"/>
    <x v="24"/>
    <x v="76"/>
    <x v="57"/>
    <x v="2895"/>
    <x v="808"/>
    <x v="83"/>
    <x v="83"/>
    <x v="7"/>
    <x v="28"/>
    <x v="2"/>
    <x v="4"/>
    <x v="4"/>
  </r>
  <r>
    <x v="3764"/>
    <x v="1"/>
    <x v="2"/>
    <x v="149"/>
    <x v="218"/>
    <x v="3494"/>
    <x v="3621"/>
    <x v="820"/>
    <x v="83"/>
    <x v="83"/>
    <x v="7"/>
    <x v="28"/>
    <x v="2"/>
    <x v="2"/>
    <x v="2"/>
  </r>
  <r>
    <x v="3760"/>
    <x v="1"/>
    <x v="2"/>
    <x v="167"/>
    <x v="255"/>
    <x v="3495"/>
    <x v="3617"/>
    <x v="811"/>
    <x v="83"/>
    <x v="83"/>
    <x v="7"/>
    <x v="28"/>
    <x v="2"/>
    <x v="2"/>
    <x v="2"/>
  </r>
  <r>
    <x v="3761"/>
    <x v="0"/>
    <x v="8"/>
    <x v="4"/>
    <x v="47"/>
    <x v="346"/>
    <x v="3618"/>
    <x v="810"/>
    <x v="83"/>
    <x v="83"/>
    <x v="7"/>
    <x v="28"/>
    <x v="2"/>
    <x v="8"/>
    <x v="8"/>
  </r>
  <r>
    <x v="3761"/>
    <x v="0"/>
    <x v="2"/>
    <x v="54"/>
    <x v="4"/>
    <x v="314"/>
    <x v="3618"/>
    <x v="810"/>
    <x v="83"/>
    <x v="83"/>
    <x v="7"/>
    <x v="28"/>
    <x v="2"/>
    <x v="2"/>
    <x v="2"/>
  </r>
  <r>
    <x v="3769"/>
    <x v="0"/>
    <x v="7"/>
    <x v="21"/>
    <x v="94"/>
    <x v="6"/>
    <x v="3626"/>
    <x v="813"/>
    <x v="83"/>
    <x v="83"/>
    <x v="7"/>
    <x v="28"/>
    <x v="2"/>
    <x v="7"/>
    <x v="7"/>
  </r>
  <r>
    <x v="3755"/>
    <x v="0"/>
    <x v="8"/>
    <x v="35"/>
    <x v="15"/>
    <x v="247"/>
    <x v="2895"/>
    <x v="808"/>
    <x v="83"/>
    <x v="83"/>
    <x v="7"/>
    <x v="28"/>
    <x v="2"/>
    <x v="8"/>
    <x v="8"/>
  </r>
  <r>
    <x v="3760"/>
    <x v="0"/>
    <x v="10"/>
    <x v="81"/>
    <x v="95"/>
    <x v="134"/>
    <x v="3617"/>
    <x v="811"/>
    <x v="83"/>
    <x v="83"/>
    <x v="7"/>
    <x v="28"/>
    <x v="2"/>
    <x v="10"/>
    <x v="10"/>
  </r>
  <r>
    <x v="3764"/>
    <x v="0"/>
    <x v="10"/>
    <x v="36"/>
    <x v="83"/>
    <x v="11"/>
    <x v="3621"/>
    <x v="820"/>
    <x v="83"/>
    <x v="83"/>
    <x v="7"/>
    <x v="28"/>
    <x v="2"/>
    <x v="10"/>
    <x v="10"/>
  </r>
  <r>
    <x v="3758"/>
    <x v="0"/>
    <x v="6"/>
    <x v="23"/>
    <x v="5"/>
    <x v="92"/>
    <x v="3615"/>
    <x v="818"/>
    <x v="83"/>
    <x v="83"/>
    <x v="7"/>
    <x v="28"/>
    <x v="2"/>
    <x v="6"/>
    <x v="6"/>
  </r>
  <r>
    <x v="3763"/>
    <x v="0"/>
    <x v="8"/>
    <x v="4"/>
    <x v="59"/>
    <x v="154"/>
    <x v="3620"/>
    <x v="811"/>
    <x v="83"/>
    <x v="83"/>
    <x v="7"/>
    <x v="28"/>
    <x v="2"/>
    <x v="8"/>
    <x v="8"/>
  </r>
  <r>
    <x v="3771"/>
    <x v="0"/>
    <x v="9"/>
    <x v="83"/>
    <x v="57"/>
    <x v="376"/>
    <x v="3628"/>
    <x v="812"/>
    <x v="83"/>
    <x v="83"/>
    <x v="7"/>
    <x v="28"/>
    <x v="2"/>
    <x v="9"/>
    <x v="9"/>
  </r>
  <r>
    <x v="3772"/>
    <x v="0"/>
    <x v="7"/>
    <x v="82"/>
    <x v="66"/>
    <x v="156"/>
    <x v="3629"/>
    <x v="810"/>
    <x v="83"/>
    <x v="83"/>
    <x v="7"/>
    <x v="28"/>
    <x v="2"/>
    <x v="7"/>
    <x v="7"/>
  </r>
  <r>
    <x v="3759"/>
    <x v="0"/>
    <x v="0"/>
    <x v="7"/>
    <x v="63"/>
    <x v="6"/>
    <x v="3616"/>
    <x v="808"/>
    <x v="83"/>
    <x v="83"/>
    <x v="7"/>
    <x v="28"/>
    <x v="2"/>
    <x v="0"/>
    <x v="0"/>
  </r>
  <r>
    <x v="3763"/>
    <x v="0"/>
    <x v="2"/>
    <x v="84"/>
    <x v="31"/>
    <x v="83"/>
    <x v="3620"/>
    <x v="811"/>
    <x v="83"/>
    <x v="83"/>
    <x v="7"/>
    <x v="28"/>
    <x v="2"/>
    <x v="2"/>
    <x v="2"/>
  </r>
  <r>
    <x v="3756"/>
    <x v="0"/>
    <x v="7"/>
    <x v="79"/>
    <x v="94"/>
    <x v="39"/>
    <x v="3613"/>
    <x v="814"/>
    <x v="83"/>
    <x v="83"/>
    <x v="7"/>
    <x v="28"/>
    <x v="2"/>
    <x v="7"/>
    <x v="7"/>
  </r>
  <r>
    <x v="3753"/>
    <x v="0"/>
    <x v="10"/>
    <x v="48"/>
    <x v="56"/>
    <x v="63"/>
    <x v="3612"/>
    <x v="815"/>
    <x v="83"/>
    <x v="83"/>
    <x v="7"/>
    <x v="28"/>
    <x v="2"/>
    <x v="10"/>
    <x v="10"/>
  </r>
  <r>
    <x v="3770"/>
    <x v="0"/>
    <x v="4"/>
    <x v="30"/>
    <x v="43"/>
    <x v="254"/>
    <x v="3627"/>
    <x v="814"/>
    <x v="83"/>
    <x v="83"/>
    <x v="7"/>
    <x v="28"/>
    <x v="2"/>
    <x v="4"/>
    <x v="4"/>
  </r>
  <r>
    <x v="3728"/>
    <x v="0"/>
    <x v="8"/>
    <x v="83"/>
    <x v="19"/>
    <x v="1356"/>
    <x v="3588"/>
    <x v="814"/>
    <x v="83"/>
    <x v="83"/>
    <x v="7"/>
    <x v="28"/>
    <x v="2"/>
    <x v="8"/>
    <x v="8"/>
  </r>
  <r>
    <x v="3732"/>
    <x v="0"/>
    <x v="5"/>
    <x v="6"/>
    <x v="85"/>
    <x v="171"/>
    <x v="3592"/>
    <x v="808"/>
    <x v="83"/>
    <x v="83"/>
    <x v="7"/>
    <x v="28"/>
    <x v="2"/>
    <x v="5"/>
    <x v="5"/>
  </r>
  <r>
    <x v="3724"/>
    <x v="0"/>
    <x v="5"/>
    <x v="9"/>
    <x v="14"/>
    <x v="14"/>
    <x v="3584"/>
    <x v="812"/>
    <x v="83"/>
    <x v="83"/>
    <x v="7"/>
    <x v="28"/>
    <x v="2"/>
    <x v="5"/>
    <x v="5"/>
  </r>
  <r>
    <x v="3750"/>
    <x v="0"/>
    <x v="9"/>
    <x v="58"/>
    <x v="68"/>
    <x v="299"/>
    <x v="3609"/>
    <x v="819"/>
    <x v="83"/>
    <x v="83"/>
    <x v="7"/>
    <x v="28"/>
    <x v="2"/>
    <x v="9"/>
    <x v="9"/>
  </r>
  <r>
    <x v="3724"/>
    <x v="0"/>
    <x v="6"/>
    <x v="99"/>
    <x v="109"/>
    <x v="446"/>
    <x v="3584"/>
    <x v="812"/>
    <x v="83"/>
    <x v="83"/>
    <x v="7"/>
    <x v="28"/>
    <x v="2"/>
    <x v="6"/>
    <x v="6"/>
  </r>
  <r>
    <x v="3738"/>
    <x v="0"/>
    <x v="7"/>
    <x v="79"/>
    <x v="13"/>
    <x v="37"/>
    <x v="3598"/>
    <x v="816"/>
    <x v="83"/>
    <x v="83"/>
    <x v="7"/>
    <x v="28"/>
    <x v="2"/>
    <x v="7"/>
    <x v="7"/>
  </r>
  <r>
    <x v="3751"/>
    <x v="0"/>
    <x v="3"/>
    <x v="33"/>
    <x v="31"/>
    <x v="337"/>
    <x v="3610"/>
    <x v="809"/>
    <x v="83"/>
    <x v="83"/>
    <x v="7"/>
    <x v="28"/>
    <x v="2"/>
    <x v="3"/>
    <x v="3"/>
  </r>
  <r>
    <x v="3748"/>
    <x v="0"/>
    <x v="10"/>
    <x v="30"/>
    <x v="63"/>
    <x v="34"/>
    <x v="3607"/>
    <x v="813"/>
    <x v="83"/>
    <x v="83"/>
    <x v="7"/>
    <x v="28"/>
    <x v="2"/>
    <x v="10"/>
    <x v="10"/>
  </r>
  <r>
    <x v="3752"/>
    <x v="0"/>
    <x v="3"/>
    <x v="105"/>
    <x v="105"/>
    <x v="401"/>
    <x v="3611"/>
    <x v="808"/>
    <x v="83"/>
    <x v="83"/>
    <x v="7"/>
    <x v="28"/>
    <x v="2"/>
    <x v="3"/>
    <x v="3"/>
  </r>
  <r>
    <x v="3725"/>
    <x v="0"/>
    <x v="6"/>
    <x v="53"/>
    <x v="26"/>
    <x v="6"/>
    <x v="3585"/>
    <x v="813"/>
    <x v="83"/>
    <x v="83"/>
    <x v="7"/>
    <x v="28"/>
    <x v="2"/>
    <x v="6"/>
    <x v="6"/>
  </r>
  <r>
    <x v="3726"/>
    <x v="0"/>
    <x v="0"/>
    <x v="9"/>
    <x v="8"/>
    <x v="8"/>
    <x v="3586"/>
    <x v="811"/>
    <x v="83"/>
    <x v="83"/>
    <x v="7"/>
    <x v="28"/>
    <x v="2"/>
    <x v="0"/>
    <x v="0"/>
  </r>
  <r>
    <x v="3751"/>
    <x v="0"/>
    <x v="7"/>
    <x v="26"/>
    <x v="36"/>
    <x v="6"/>
    <x v="3610"/>
    <x v="809"/>
    <x v="83"/>
    <x v="83"/>
    <x v="7"/>
    <x v="28"/>
    <x v="2"/>
    <x v="7"/>
    <x v="7"/>
  </r>
  <r>
    <x v="3736"/>
    <x v="0"/>
    <x v="9"/>
    <x v="68"/>
    <x v="125"/>
    <x v="655"/>
    <x v="3596"/>
    <x v="817"/>
    <x v="83"/>
    <x v="83"/>
    <x v="7"/>
    <x v="28"/>
    <x v="2"/>
    <x v="9"/>
    <x v="9"/>
  </r>
  <r>
    <x v="3723"/>
    <x v="0"/>
    <x v="1"/>
    <x v="112"/>
    <x v="120"/>
    <x v="263"/>
    <x v="3583"/>
    <x v="811"/>
    <x v="83"/>
    <x v="83"/>
    <x v="7"/>
    <x v="28"/>
    <x v="2"/>
    <x v="1"/>
    <x v="1"/>
  </r>
  <r>
    <x v="3726"/>
    <x v="0"/>
    <x v="11"/>
    <x v="51"/>
    <x v="81"/>
    <x v="31"/>
    <x v="3586"/>
    <x v="811"/>
    <x v="83"/>
    <x v="83"/>
    <x v="7"/>
    <x v="28"/>
    <x v="2"/>
    <x v="11"/>
    <x v="11"/>
  </r>
  <r>
    <x v="3733"/>
    <x v="0"/>
    <x v="9"/>
    <x v="63"/>
    <x v="30"/>
    <x v="209"/>
    <x v="3593"/>
    <x v="813"/>
    <x v="83"/>
    <x v="83"/>
    <x v="7"/>
    <x v="28"/>
    <x v="2"/>
    <x v="9"/>
    <x v="9"/>
  </r>
  <r>
    <x v="3750"/>
    <x v="0"/>
    <x v="4"/>
    <x v="83"/>
    <x v="114"/>
    <x v="24"/>
    <x v="3609"/>
    <x v="819"/>
    <x v="83"/>
    <x v="83"/>
    <x v="7"/>
    <x v="28"/>
    <x v="2"/>
    <x v="4"/>
    <x v="4"/>
  </r>
  <r>
    <x v="3726"/>
    <x v="0"/>
    <x v="5"/>
    <x v="93"/>
    <x v="94"/>
    <x v="207"/>
    <x v="3586"/>
    <x v="811"/>
    <x v="83"/>
    <x v="83"/>
    <x v="7"/>
    <x v="28"/>
    <x v="2"/>
    <x v="5"/>
    <x v="5"/>
  </r>
  <r>
    <x v="3754"/>
    <x v="0"/>
    <x v="8"/>
    <x v="152"/>
    <x v="188"/>
    <x v="314"/>
    <x v="3494"/>
    <x v="809"/>
    <x v="83"/>
    <x v="83"/>
    <x v="7"/>
    <x v="28"/>
    <x v="2"/>
    <x v="8"/>
    <x v="8"/>
  </r>
  <r>
    <x v="3733"/>
    <x v="0"/>
    <x v="4"/>
    <x v="21"/>
    <x v="14"/>
    <x v="126"/>
    <x v="3593"/>
    <x v="813"/>
    <x v="83"/>
    <x v="83"/>
    <x v="7"/>
    <x v="28"/>
    <x v="2"/>
    <x v="4"/>
    <x v="4"/>
  </r>
  <r>
    <x v="3750"/>
    <x v="1"/>
    <x v="2"/>
    <x v="32"/>
    <x v="105"/>
    <x v="338"/>
    <x v="3609"/>
    <x v="819"/>
    <x v="83"/>
    <x v="83"/>
    <x v="7"/>
    <x v="28"/>
    <x v="2"/>
    <x v="2"/>
    <x v="2"/>
  </r>
  <r>
    <x v="3731"/>
    <x v="0"/>
    <x v="0"/>
    <x v="30"/>
    <x v="8"/>
    <x v="13"/>
    <x v="3591"/>
    <x v="813"/>
    <x v="83"/>
    <x v="83"/>
    <x v="7"/>
    <x v="28"/>
    <x v="2"/>
    <x v="0"/>
    <x v="0"/>
  </r>
  <r>
    <x v="3742"/>
    <x v="0"/>
    <x v="2"/>
    <x v="276"/>
    <x v="253"/>
    <x v="3496"/>
    <x v="3601"/>
    <x v="810"/>
    <x v="83"/>
    <x v="83"/>
    <x v="7"/>
    <x v="28"/>
    <x v="2"/>
    <x v="2"/>
    <x v="2"/>
  </r>
  <r>
    <x v="3734"/>
    <x v="0"/>
    <x v="7"/>
    <x v="1"/>
    <x v="30"/>
    <x v="31"/>
    <x v="3594"/>
    <x v="816"/>
    <x v="83"/>
    <x v="83"/>
    <x v="7"/>
    <x v="28"/>
    <x v="2"/>
    <x v="7"/>
    <x v="7"/>
  </r>
  <r>
    <x v="3739"/>
    <x v="0"/>
    <x v="7"/>
    <x v="79"/>
    <x v="9"/>
    <x v="6"/>
    <x v="3599"/>
    <x v="816"/>
    <x v="83"/>
    <x v="83"/>
    <x v="7"/>
    <x v="28"/>
    <x v="2"/>
    <x v="7"/>
    <x v="7"/>
  </r>
  <r>
    <x v="3736"/>
    <x v="1"/>
    <x v="2"/>
    <x v="36"/>
    <x v="48"/>
    <x v="576"/>
    <x v="3596"/>
    <x v="817"/>
    <x v="83"/>
    <x v="83"/>
    <x v="7"/>
    <x v="28"/>
    <x v="2"/>
    <x v="2"/>
    <x v="2"/>
  </r>
  <r>
    <x v="3732"/>
    <x v="0"/>
    <x v="9"/>
    <x v="38"/>
    <x v="21"/>
    <x v="848"/>
    <x v="3592"/>
    <x v="808"/>
    <x v="83"/>
    <x v="83"/>
    <x v="7"/>
    <x v="28"/>
    <x v="2"/>
    <x v="9"/>
    <x v="9"/>
  </r>
  <r>
    <x v="3742"/>
    <x v="0"/>
    <x v="10"/>
    <x v="78"/>
    <x v="71"/>
    <x v="439"/>
    <x v="3601"/>
    <x v="810"/>
    <x v="83"/>
    <x v="83"/>
    <x v="7"/>
    <x v="28"/>
    <x v="2"/>
    <x v="10"/>
    <x v="10"/>
  </r>
  <r>
    <x v="3749"/>
    <x v="1"/>
    <x v="2"/>
    <x v="125"/>
    <x v="72"/>
    <x v="1054"/>
    <x v="3608"/>
    <x v="814"/>
    <x v="83"/>
    <x v="83"/>
    <x v="7"/>
    <x v="28"/>
    <x v="2"/>
    <x v="2"/>
    <x v="2"/>
  </r>
  <r>
    <x v="3752"/>
    <x v="0"/>
    <x v="10"/>
    <x v="36"/>
    <x v="40"/>
    <x v="431"/>
    <x v="3611"/>
    <x v="808"/>
    <x v="83"/>
    <x v="83"/>
    <x v="7"/>
    <x v="28"/>
    <x v="2"/>
    <x v="10"/>
    <x v="10"/>
  </r>
  <r>
    <x v="3730"/>
    <x v="0"/>
    <x v="3"/>
    <x v="32"/>
    <x v="106"/>
    <x v="22"/>
    <x v="3590"/>
    <x v="815"/>
    <x v="83"/>
    <x v="83"/>
    <x v="7"/>
    <x v="28"/>
    <x v="2"/>
    <x v="3"/>
    <x v="3"/>
  </r>
  <r>
    <x v="3749"/>
    <x v="0"/>
    <x v="4"/>
    <x v="50"/>
    <x v="59"/>
    <x v="75"/>
    <x v="3608"/>
    <x v="814"/>
    <x v="83"/>
    <x v="83"/>
    <x v="7"/>
    <x v="28"/>
    <x v="2"/>
    <x v="4"/>
    <x v="4"/>
  </r>
  <r>
    <x v="3736"/>
    <x v="0"/>
    <x v="8"/>
    <x v="125"/>
    <x v="120"/>
    <x v="827"/>
    <x v="3596"/>
    <x v="817"/>
    <x v="83"/>
    <x v="83"/>
    <x v="7"/>
    <x v="28"/>
    <x v="2"/>
    <x v="8"/>
    <x v="8"/>
  </r>
  <r>
    <x v="3748"/>
    <x v="0"/>
    <x v="11"/>
    <x v="24"/>
    <x v="24"/>
    <x v="25"/>
    <x v="3607"/>
    <x v="813"/>
    <x v="83"/>
    <x v="83"/>
    <x v="7"/>
    <x v="28"/>
    <x v="2"/>
    <x v="11"/>
    <x v="11"/>
  </r>
  <r>
    <x v="3730"/>
    <x v="0"/>
    <x v="1"/>
    <x v="174"/>
    <x v="79"/>
    <x v="754"/>
    <x v="3590"/>
    <x v="815"/>
    <x v="83"/>
    <x v="83"/>
    <x v="7"/>
    <x v="28"/>
    <x v="2"/>
    <x v="1"/>
    <x v="1"/>
  </r>
  <r>
    <x v="3736"/>
    <x v="0"/>
    <x v="2"/>
    <x v="84"/>
    <x v="48"/>
    <x v="429"/>
    <x v="3596"/>
    <x v="817"/>
    <x v="83"/>
    <x v="83"/>
    <x v="7"/>
    <x v="28"/>
    <x v="2"/>
    <x v="2"/>
    <x v="2"/>
  </r>
  <r>
    <x v="3797"/>
    <x v="0"/>
    <x v="7"/>
    <x v="70"/>
    <x v="1"/>
    <x v="6"/>
    <x v="3653"/>
    <x v="818"/>
    <x v="83"/>
    <x v="83"/>
    <x v="7"/>
    <x v="28"/>
    <x v="2"/>
    <x v="7"/>
    <x v="7"/>
  </r>
  <r>
    <x v="3783"/>
    <x v="0"/>
    <x v="4"/>
    <x v="54"/>
    <x v="34"/>
    <x v="212"/>
    <x v="3640"/>
    <x v="814"/>
    <x v="83"/>
    <x v="83"/>
    <x v="7"/>
    <x v="28"/>
    <x v="2"/>
    <x v="4"/>
    <x v="4"/>
  </r>
  <r>
    <x v="3777"/>
    <x v="0"/>
    <x v="10"/>
    <x v="33"/>
    <x v="42"/>
    <x v="209"/>
    <x v="3634"/>
    <x v="810"/>
    <x v="83"/>
    <x v="83"/>
    <x v="7"/>
    <x v="28"/>
    <x v="2"/>
    <x v="10"/>
    <x v="10"/>
  </r>
  <r>
    <x v="3777"/>
    <x v="1"/>
    <x v="2"/>
    <x v="177"/>
    <x v="278"/>
    <x v="3145"/>
    <x v="3634"/>
    <x v="810"/>
    <x v="83"/>
    <x v="83"/>
    <x v="7"/>
    <x v="28"/>
    <x v="2"/>
    <x v="2"/>
    <x v="2"/>
  </r>
  <r>
    <x v="3798"/>
    <x v="0"/>
    <x v="3"/>
    <x v="11"/>
    <x v="16"/>
    <x v="112"/>
    <x v="1682"/>
    <x v="814"/>
    <x v="83"/>
    <x v="83"/>
    <x v="7"/>
    <x v="28"/>
    <x v="2"/>
    <x v="3"/>
    <x v="3"/>
  </r>
  <r>
    <x v="3776"/>
    <x v="0"/>
    <x v="4"/>
    <x v="4"/>
    <x v="47"/>
    <x v="346"/>
    <x v="3633"/>
    <x v="821"/>
    <x v="83"/>
    <x v="83"/>
    <x v="7"/>
    <x v="28"/>
    <x v="2"/>
    <x v="4"/>
    <x v="4"/>
  </r>
  <r>
    <x v="3723"/>
    <x v="0"/>
    <x v="3"/>
    <x v="18"/>
    <x v="40"/>
    <x v="675"/>
    <x v="3583"/>
    <x v="811"/>
    <x v="83"/>
    <x v="83"/>
    <x v="7"/>
    <x v="28"/>
    <x v="2"/>
    <x v="3"/>
    <x v="3"/>
  </r>
  <r>
    <x v="3780"/>
    <x v="0"/>
    <x v="0"/>
    <x v="23"/>
    <x v="23"/>
    <x v="24"/>
    <x v="3637"/>
    <x v="819"/>
    <x v="83"/>
    <x v="83"/>
    <x v="7"/>
    <x v="28"/>
    <x v="2"/>
    <x v="0"/>
    <x v="0"/>
  </r>
  <r>
    <x v="3779"/>
    <x v="0"/>
    <x v="9"/>
    <x v="99"/>
    <x v="29"/>
    <x v="433"/>
    <x v="3636"/>
    <x v="817"/>
    <x v="83"/>
    <x v="83"/>
    <x v="7"/>
    <x v="28"/>
    <x v="2"/>
    <x v="9"/>
    <x v="9"/>
  </r>
  <r>
    <x v="3774"/>
    <x v="0"/>
    <x v="0"/>
    <x v="21"/>
    <x v="14"/>
    <x v="126"/>
    <x v="3631"/>
    <x v="819"/>
    <x v="83"/>
    <x v="83"/>
    <x v="7"/>
    <x v="28"/>
    <x v="2"/>
    <x v="0"/>
    <x v="0"/>
  </r>
  <r>
    <x v="3766"/>
    <x v="0"/>
    <x v="7"/>
    <x v="63"/>
    <x v="36"/>
    <x v="337"/>
    <x v="3623"/>
    <x v="816"/>
    <x v="83"/>
    <x v="83"/>
    <x v="7"/>
    <x v="28"/>
    <x v="2"/>
    <x v="7"/>
    <x v="7"/>
  </r>
  <r>
    <x v="3780"/>
    <x v="0"/>
    <x v="6"/>
    <x v="84"/>
    <x v="27"/>
    <x v="634"/>
    <x v="3637"/>
    <x v="819"/>
    <x v="83"/>
    <x v="83"/>
    <x v="7"/>
    <x v="28"/>
    <x v="2"/>
    <x v="6"/>
    <x v="6"/>
  </r>
  <r>
    <x v="3735"/>
    <x v="0"/>
    <x v="11"/>
    <x v="80"/>
    <x v="58"/>
    <x v="620"/>
    <x v="3595"/>
    <x v="813"/>
    <x v="83"/>
    <x v="83"/>
    <x v="7"/>
    <x v="28"/>
    <x v="2"/>
    <x v="11"/>
    <x v="11"/>
  </r>
  <r>
    <x v="3722"/>
    <x v="0"/>
    <x v="11"/>
    <x v="58"/>
    <x v="121"/>
    <x v="467"/>
    <x v="3582"/>
    <x v="810"/>
    <x v="83"/>
    <x v="83"/>
    <x v="7"/>
    <x v="28"/>
    <x v="2"/>
    <x v="11"/>
    <x v="11"/>
  </r>
  <r>
    <x v="3732"/>
    <x v="0"/>
    <x v="6"/>
    <x v="15"/>
    <x v="61"/>
    <x v="192"/>
    <x v="3592"/>
    <x v="808"/>
    <x v="83"/>
    <x v="83"/>
    <x v="7"/>
    <x v="28"/>
    <x v="2"/>
    <x v="6"/>
    <x v="6"/>
  </r>
  <r>
    <x v="3749"/>
    <x v="0"/>
    <x v="5"/>
    <x v="8"/>
    <x v="85"/>
    <x v="31"/>
    <x v="3608"/>
    <x v="814"/>
    <x v="83"/>
    <x v="83"/>
    <x v="7"/>
    <x v="28"/>
    <x v="2"/>
    <x v="5"/>
    <x v="5"/>
  </r>
  <r>
    <x v="3752"/>
    <x v="0"/>
    <x v="7"/>
    <x v="4"/>
    <x v="59"/>
    <x v="154"/>
    <x v="3611"/>
    <x v="808"/>
    <x v="83"/>
    <x v="83"/>
    <x v="7"/>
    <x v="28"/>
    <x v="2"/>
    <x v="7"/>
    <x v="7"/>
  </r>
  <r>
    <x v="3725"/>
    <x v="0"/>
    <x v="7"/>
    <x v="92"/>
    <x v="14"/>
    <x v="6"/>
    <x v="3585"/>
    <x v="813"/>
    <x v="83"/>
    <x v="83"/>
    <x v="7"/>
    <x v="28"/>
    <x v="2"/>
    <x v="7"/>
    <x v="7"/>
  </r>
  <r>
    <x v="3728"/>
    <x v="0"/>
    <x v="4"/>
    <x v="19"/>
    <x v="60"/>
    <x v="855"/>
    <x v="3588"/>
    <x v="814"/>
    <x v="83"/>
    <x v="83"/>
    <x v="7"/>
    <x v="28"/>
    <x v="2"/>
    <x v="4"/>
    <x v="4"/>
  </r>
  <r>
    <x v="3727"/>
    <x v="0"/>
    <x v="2"/>
    <x v="25"/>
    <x v="138"/>
    <x v="169"/>
    <x v="3587"/>
    <x v="811"/>
    <x v="83"/>
    <x v="83"/>
    <x v="7"/>
    <x v="28"/>
    <x v="2"/>
    <x v="2"/>
    <x v="2"/>
  </r>
  <r>
    <x v="3731"/>
    <x v="0"/>
    <x v="9"/>
    <x v="2"/>
    <x v="114"/>
    <x v="63"/>
    <x v="3591"/>
    <x v="813"/>
    <x v="83"/>
    <x v="83"/>
    <x v="7"/>
    <x v="28"/>
    <x v="2"/>
    <x v="9"/>
    <x v="9"/>
  </r>
  <r>
    <x v="3749"/>
    <x v="0"/>
    <x v="9"/>
    <x v="36"/>
    <x v="42"/>
    <x v="79"/>
    <x v="3608"/>
    <x v="814"/>
    <x v="83"/>
    <x v="83"/>
    <x v="7"/>
    <x v="28"/>
    <x v="2"/>
    <x v="9"/>
    <x v="9"/>
  </r>
  <r>
    <x v="3728"/>
    <x v="0"/>
    <x v="9"/>
    <x v="80"/>
    <x v="57"/>
    <x v="266"/>
    <x v="3588"/>
    <x v="814"/>
    <x v="83"/>
    <x v="83"/>
    <x v="7"/>
    <x v="28"/>
    <x v="2"/>
    <x v="9"/>
    <x v="9"/>
  </r>
  <r>
    <x v="3742"/>
    <x v="0"/>
    <x v="1"/>
    <x v="154"/>
    <x v="306"/>
    <x v="3497"/>
    <x v="3601"/>
    <x v="810"/>
    <x v="83"/>
    <x v="83"/>
    <x v="7"/>
    <x v="28"/>
    <x v="2"/>
    <x v="1"/>
    <x v="1"/>
  </r>
  <r>
    <x v="3722"/>
    <x v="0"/>
    <x v="10"/>
    <x v="54"/>
    <x v="47"/>
    <x v="34"/>
    <x v="3582"/>
    <x v="810"/>
    <x v="83"/>
    <x v="83"/>
    <x v="7"/>
    <x v="28"/>
    <x v="2"/>
    <x v="10"/>
    <x v="10"/>
  </r>
  <r>
    <x v="3734"/>
    <x v="0"/>
    <x v="10"/>
    <x v="51"/>
    <x v="60"/>
    <x v="71"/>
    <x v="3594"/>
    <x v="816"/>
    <x v="83"/>
    <x v="83"/>
    <x v="7"/>
    <x v="28"/>
    <x v="2"/>
    <x v="10"/>
    <x v="10"/>
  </r>
  <r>
    <x v="3735"/>
    <x v="0"/>
    <x v="8"/>
    <x v="91"/>
    <x v="105"/>
    <x v="835"/>
    <x v="3595"/>
    <x v="813"/>
    <x v="83"/>
    <x v="83"/>
    <x v="7"/>
    <x v="28"/>
    <x v="2"/>
    <x v="8"/>
    <x v="8"/>
  </r>
  <r>
    <x v="3731"/>
    <x v="0"/>
    <x v="4"/>
    <x v="24"/>
    <x v="59"/>
    <x v="105"/>
    <x v="3591"/>
    <x v="813"/>
    <x v="83"/>
    <x v="83"/>
    <x v="7"/>
    <x v="28"/>
    <x v="2"/>
    <x v="4"/>
    <x v="4"/>
  </r>
  <r>
    <x v="3750"/>
    <x v="0"/>
    <x v="11"/>
    <x v="101"/>
    <x v="137"/>
    <x v="487"/>
    <x v="3609"/>
    <x v="819"/>
    <x v="83"/>
    <x v="83"/>
    <x v="7"/>
    <x v="28"/>
    <x v="2"/>
    <x v="11"/>
    <x v="11"/>
  </r>
  <r>
    <x v="3725"/>
    <x v="0"/>
    <x v="3"/>
    <x v="33"/>
    <x v="27"/>
    <x v="383"/>
    <x v="3585"/>
    <x v="813"/>
    <x v="83"/>
    <x v="83"/>
    <x v="7"/>
    <x v="28"/>
    <x v="2"/>
    <x v="3"/>
    <x v="3"/>
  </r>
  <r>
    <x v="3737"/>
    <x v="0"/>
    <x v="8"/>
    <x v="57"/>
    <x v="61"/>
    <x v="162"/>
    <x v="3597"/>
    <x v="818"/>
    <x v="83"/>
    <x v="83"/>
    <x v="7"/>
    <x v="28"/>
    <x v="2"/>
    <x v="8"/>
    <x v="8"/>
  </r>
  <r>
    <x v="3727"/>
    <x v="0"/>
    <x v="8"/>
    <x v="52"/>
    <x v="64"/>
    <x v="74"/>
    <x v="3587"/>
    <x v="811"/>
    <x v="83"/>
    <x v="83"/>
    <x v="7"/>
    <x v="28"/>
    <x v="2"/>
    <x v="8"/>
    <x v="8"/>
  </r>
  <r>
    <x v="3752"/>
    <x v="0"/>
    <x v="1"/>
    <x v="108"/>
    <x v="140"/>
    <x v="1053"/>
    <x v="3611"/>
    <x v="808"/>
    <x v="83"/>
    <x v="83"/>
    <x v="7"/>
    <x v="28"/>
    <x v="2"/>
    <x v="1"/>
    <x v="1"/>
  </r>
  <r>
    <x v="3790"/>
    <x v="0"/>
    <x v="10"/>
    <x v="30"/>
    <x v="14"/>
    <x v="31"/>
    <x v="3647"/>
    <x v="818"/>
    <x v="83"/>
    <x v="83"/>
    <x v="7"/>
    <x v="28"/>
    <x v="2"/>
    <x v="10"/>
    <x v="10"/>
  </r>
  <r>
    <x v="3744"/>
    <x v="0"/>
    <x v="1"/>
    <x v="82"/>
    <x v="102"/>
    <x v="185"/>
    <x v="3603"/>
    <x v="809"/>
    <x v="83"/>
    <x v="83"/>
    <x v="7"/>
    <x v="28"/>
    <x v="2"/>
    <x v="1"/>
    <x v="1"/>
  </r>
  <r>
    <x v="3785"/>
    <x v="0"/>
    <x v="3"/>
    <x v="17"/>
    <x v="11"/>
    <x v="18"/>
    <x v="3642"/>
    <x v="808"/>
    <x v="83"/>
    <x v="83"/>
    <x v="7"/>
    <x v="28"/>
    <x v="2"/>
    <x v="3"/>
    <x v="3"/>
  </r>
  <r>
    <x v="3788"/>
    <x v="0"/>
    <x v="0"/>
    <x v="16"/>
    <x v="45"/>
    <x v="145"/>
    <x v="3645"/>
    <x v="814"/>
    <x v="83"/>
    <x v="83"/>
    <x v="7"/>
    <x v="28"/>
    <x v="2"/>
    <x v="0"/>
    <x v="0"/>
  </r>
  <r>
    <x v="3792"/>
    <x v="0"/>
    <x v="3"/>
    <x v="37"/>
    <x v="56"/>
    <x v="535"/>
    <x v="3649"/>
    <x v="819"/>
    <x v="83"/>
    <x v="83"/>
    <x v="7"/>
    <x v="28"/>
    <x v="2"/>
    <x v="3"/>
    <x v="3"/>
  </r>
  <r>
    <x v="3787"/>
    <x v="0"/>
    <x v="4"/>
    <x v="9"/>
    <x v="63"/>
    <x v="76"/>
    <x v="3644"/>
    <x v="819"/>
    <x v="83"/>
    <x v="83"/>
    <x v="7"/>
    <x v="28"/>
    <x v="2"/>
    <x v="4"/>
    <x v="4"/>
  </r>
  <r>
    <x v="3796"/>
    <x v="1"/>
    <x v="2"/>
    <x v="167"/>
    <x v="156"/>
    <x v="3489"/>
    <x v="3652"/>
    <x v="811"/>
    <x v="83"/>
    <x v="83"/>
    <x v="7"/>
    <x v="28"/>
    <x v="2"/>
    <x v="2"/>
    <x v="2"/>
  </r>
  <r>
    <x v="3790"/>
    <x v="0"/>
    <x v="1"/>
    <x v="84"/>
    <x v="87"/>
    <x v="142"/>
    <x v="3647"/>
    <x v="818"/>
    <x v="83"/>
    <x v="83"/>
    <x v="7"/>
    <x v="28"/>
    <x v="2"/>
    <x v="1"/>
    <x v="1"/>
  </r>
  <r>
    <x v="3795"/>
    <x v="0"/>
    <x v="2"/>
    <x v="39"/>
    <x v="114"/>
    <x v="9"/>
    <x v="2289"/>
    <x v="817"/>
    <x v="83"/>
    <x v="83"/>
    <x v="7"/>
    <x v="28"/>
    <x v="2"/>
    <x v="2"/>
    <x v="2"/>
  </r>
  <r>
    <x v="3784"/>
    <x v="0"/>
    <x v="6"/>
    <x v="56"/>
    <x v="31"/>
    <x v="197"/>
    <x v="3641"/>
    <x v="810"/>
    <x v="83"/>
    <x v="83"/>
    <x v="7"/>
    <x v="28"/>
    <x v="2"/>
    <x v="6"/>
    <x v="6"/>
  </r>
  <r>
    <x v="3741"/>
    <x v="0"/>
    <x v="5"/>
    <x v="13"/>
    <x v="18"/>
    <x v="19"/>
    <x v="262"/>
    <x v="817"/>
    <x v="83"/>
    <x v="83"/>
    <x v="7"/>
    <x v="28"/>
    <x v="2"/>
    <x v="5"/>
    <x v="5"/>
  </r>
  <r>
    <x v="3796"/>
    <x v="0"/>
    <x v="9"/>
    <x v="149"/>
    <x v="197"/>
    <x v="2236"/>
    <x v="3652"/>
    <x v="811"/>
    <x v="83"/>
    <x v="83"/>
    <x v="7"/>
    <x v="28"/>
    <x v="2"/>
    <x v="9"/>
    <x v="9"/>
  </r>
  <r>
    <x v="3720"/>
    <x v="0"/>
    <x v="7"/>
    <x v="9"/>
    <x v="62"/>
    <x v="84"/>
    <x v="3580"/>
    <x v="808"/>
    <x v="83"/>
    <x v="83"/>
    <x v="7"/>
    <x v="28"/>
    <x v="2"/>
    <x v="7"/>
    <x v="7"/>
  </r>
  <r>
    <x v="3719"/>
    <x v="0"/>
    <x v="1"/>
    <x v="19"/>
    <x v="102"/>
    <x v="187"/>
    <x v="3579"/>
    <x v="808"/>
    <x v="83"/>
    <x v="83"/>
    <x v="7"/>
    <x v="28"/>
    <x v="2"/>
    <x v="1"/>
    <x v="1"/>
  </r>
  <r>
    <x v="3795"/>
    <x v="0"/>
    <x v="8"/>
    <x v="78"/>
    <x v="113"/>
    <x v="517"/>
    <x v="2289"/>
    <x v="817"/>
    <x v="83"/>
    <x v="83"/>
    <x v="7"/>
    <x v="28"/>
    <x v="2"/>
    <x v="8"/>
    <x v="8"/>
  </r>
  <r>
    <x v="3740"/>
    <x v="0"/>
    <x v="3"/>
    <x v="11"/>
    <x v="16"/>
    <x v="112"/>
    <x v="3600"/>
    <x v="810"/>
    <x v="83"/>
    <x v="83"/>
    <x v="7"/>
    <x v="28"/>
    <x v="2"/>
    <x v="3"/>
    <x v="3"/>
  </r>
  <r>
    <x v="3791"/>
    <x v="0"/>
    <x v="2"/>
    <x v="103"/>
    <x v="67"/>
    <x v="479"/>
    <x v="3648"/>
    <x v="814"/>
    <x v="83"/>
    <x v="83"/>
    <x v="7"/>
    <x v="28"/>
    <x v="2"/>
    <x v="2"/>
    <x v="2"/>
  </r>
  <r>
    <x v="3719"/>
    <x v="0"/>
    <x v="10"/>
    <x v="5"/>
    <x v="8"/>
    <x v="10"/>
    <x v="3579"/>
    <x v="808"/>
    <x v="83"/>
    <x v="83"/>
    <x v="7"/>
    <x v="28"/>
    <x v="2"/>
    <x v="10"/>
    <x v="10"/>
  </r>
  <r>
    <x v="3743"/>
    <x v="0"/>
    <x v="11"/>
    <x v="35"/>
    <x v="47"/>
    <x v="187"/>
    <x v="3602"/>
    <x v="808"/>
    <x v="83"/>
    <x v="83"/>
    <x v="7"/>
    <x v="28"/>
    <x v="2"/>
    <x v="11"/>
    <x v="11"/>
  </r>
  <r>
    <x v="3792"/>
    <x v="0"/>
    <x v="4"/>
    <x v="23"/>
    <x v="11"/>
    <x v="6"/>
    <x v="3649"/>
    <x v="819"/>
    <x v="83"/>
    <x v="83"/>
    <x v="7"/>
    <x v="28"/>
    <x v="2"/>
    <x v="4"/>
    <x v="4"/>
  </r>
  <r>
    <x v="3793"/>
    <x v="0"/>
    <x v="3"/>
    <x v="23"/>
    <x v="11"/>
    <x v="6"/>
    <x v="3650"/>
    <x v="816"/>
    <x v="83"/>
    <x v="83"/>
    <x v="7"/>
    <x v="28"/>
    <x v="2"/>
    <x v="3"/>
    <x v="3"/>
  </r>
  <r>
    <x v="3794"/>
    <x v="0"/>
    <x v="9"/>
    <x v="134"/>
    <x v="107"/>
    <x v="719"/>
    <x v="3651"/>
    <x v="811"/>
    <x v="83"/>
    <x v="83"/>
    <x v="7"/>
    <x v="28"/>
    <x v="2"/>
    <x v="9"/>
    <x v="9"/>
  </r>
  <r>
    <x v="3744"/>
    <x v="0"/>
    <x v="0"/>
    <x v="75"/>
    <x v="91"/>
    <x v="124"/>
    <x v="3603"/>
    <x v="809"/>
    <x v="83"/>
    <x v="83"/>
    <x v="7"/>
    <x v="28"/>
    <x v="2"/>
    <x v="0"/>
    <x v="0"/>
  </r>
  <r>
    <x v="3746"/>
    <x v="0"/>
    <x v="11"/>
    <x v="2"/>
    <x v="114"/>
    <x v="63"/>
    <x v="3605"/>
    <x v="813"/>
    <x v="83"/>
    <x v="83"/>
    <x v="7"/>
    <x v="28"/>
    <x v="2"/>
    <x v="11"/>
    <x v="11"/>
  </r>
  <r>
    <x v="3786"/>
    <x v="0"/>
    <x v="7"/>
    <x v="9"/>
    <x v="7"/>
    <x v="282"/>
    <x v="3643"/>
    <x v="814"/>
    <x v="83"/>
    <x v="83"/>
    <x v="7"/>
    <x v="28"/>
    <x v="2"/>
    <x v="7"/>
    <x v="7"/>
  </r>
  <r>
    <x v="3743"/>
    <x v="0"/>
    <x v="10"/>
    <x v="5"/>
    <x v="11"/>
    <x v="12"/>
    <x v="3602"/>
    <x v="808"/>
    <x v="83"/>
    <x v="83"/>
    <x v="7"/>
    <x v="28"/>
    <x v="2"/>
    <x v="10"/>
    <x v="10"/>
  </r>
  <r>
    <x v="3787"/>
    <x v="0"/>
    <x v="0"/>
    <x v="6"/>
    <x v="41"/>
    <x v="34"/>
    <x v="3644"/>
    <x v="819"/>
    <x v="83"/>
    <x v="83"/>
    <x v="7"/>
    <x v="28"/>
    <x v="2"/>
    <x v="0"/>
    <x v="0"/>
  </r>
  <r>
    <x v="3747"/>
    <x v="0"/>
    <x v="0"/>
    <x v="13"/>
    <x v="18"/>
    <x v="19"/>
    <x v="3606"/>
    <x v="810"/>
    <x v="83"/>
    <x v="83"/>
    <x v="7"/>
    <x v="28"/>
    <x v="2"/>
    <x v="0"/>
    <x v="0"/>
  </r>
  <r>
    <x v="3791"/>
    <x v="0"/>
    <x v="8"/>
    <x v="32"/>
    <x v="90"/>
    <x v="988"/>
    <x v="3648"/>
    <x v="814"/>
    <x v="83"/>
    <x v="83"/>
    <x v="7"/>
    <x v="28"/>
    <x v="2"/>
    <x v="8"/>
    <x v="8"/>
  </r>
  <r>
    <x v="3781"/>
    <x v="0"/>
    <x v="3"/>
    <x v="29"/>
    <x v="71"/>
    <x v="89"/>
    <x v="3638"/>
    <x v="819"/>
    <x v="83"/>
    <x v="83"/>
    <x v="7"/>
    <x v="28"/>
    <x v="2"/>
    <x v="3"/>
    <x v="3"/>
  </r>
  <r>
    <x v="3798"/>
    <x v="0"/>
    <x v="9"/>
    <x v="1"/>
    <x v="56"/>
    <x v="9"/>
    <x v="1682"/>
    <x v="814"/>
    <x v="83"/>
    <x v="83"/>
    <x v="7"/>
    <x v="28"/>
    <x v="2"/>
    <x v="9"/>
    <x v="9"/>
  </r>
  <r>
    <x v="3781"/>
    <x v="0"/>
    <x v="8"/>
    <x v="81"/>
    <x v="33"/>
    <x v="1560"/>
    <x v="3638"/>
    <x v="819"/>
    <x v="83"/>
    <x v="83"/>
    <x v="7"/>
    <x v="28"/>
    <x v="2"/>
    <x v="8"/>
    <x v="8"/>
  </r>
  <r>
    <x v="3797"/>
    <x v="0"/>
    <x v="3"/>
    <x v="59"/>
    <x v="118"/>
    <x v="591"/>
    <x v="3653"/>
    <x v="818"/>
    <x v="83"/>
    <x v="83"/>
    <x v="7"/>
    <x v="28"/>
    <x v="2"/>
    <x v="3"/>
    <x v="3"/>
  </r>
  <r>
    <x v="3799"/>
    <x v="0"/>
    <x v="7"/>
    <x v="11"/>
    <x v="5"/>
    <x v="22"/>
    <x v="3654"/>
    <x v="809"/>
    <x v="83"/>
    <x v="83"/>
    <x v="7"/>
    <x v="28"/>
    <x v="2"/>
    <x v="7"/>
    <x v="7"/>
  </r>
  <r>
    <x v="3778"/>
    <x v="0"/>
    <x v="0"/>
    <x v="5"/>
    <x v="8"/>
    <x v="10"/>
    <x v="3635"/>
    <x v="814"/>
    <x v="83"/>
    <x v="83"/>
    <x v="7"/>
    <x v="28"/>
    <x v="2"/>
    <x v="0"/>
    <x v="0"/>
  </r>
  <r>
    <x v="3777"/>
    <x v="0"/>
    <x v="4"/>
    <x v="32"/>
    <x v="103"/>
    <x v="645"/>
    <x v="3634"/>
    <x v="810"/>
    <x v="83"/>
    <x v="83"/>
    <x v="7"/>
    <x v="28"/>
    <x v="2"/>
    <x v="4"/>
    <x v="4"/>
  </r>
  <r>
    <x v="3775"/>
    <x v="0"/>
    <x v="8"/>
    <x v="48"/>
    <x v="5"/>
    <x v="169"/>
    <x v="3632"/>
    <x v="808"/>
    <x v="83"/>
    <x v="83"/>
    <x v="7"/>
    <x v="28"/>
    <x v="2"/>
    <x v="8"/>
    <x v="8"/>
  </r>
  <r>
    <x v="3776"/>
    <x v="0"/>
    <x v="9"/>
    <x v="113"/>
    <x v="96"/>
    <x v="50"/>
    <x v="3633"/>
    <x v="821"/>
    <x v="83"/>
    <x v="83"/>
    <x v="7"/>
    <x v="28"/>
    <x v="2"/>
    <x v="9"/>
    <x v="9"/>
  </r>
  <r>
    <x v="3782"/>
    <x v="0"/>
    <x v="6"/>
    <x v="34"/>
    <x v="39"/>
    <x v="310"/>
    <x v="3639"/>
    <x v="812"/>
    <x v="83"/>
    <x v="83"/>
    <x v="7"/>
    <x v="28"/>
    <x v="2"/>
    <x v="6"/>
    <x v="6"/>
  </r>
  <r>
    <x v="3774"/>
    <x v="0"/>
    <x v="1"/>
    <x v="125"/>
    <x v="64"/>
    <x v="216"/>
    <x v="3631"/>
    <x v="819"/>
    <x v="83"/>
    <x v="83"/>
    <x v="7"/>
    <x v="28"/>
    <x v="2"/>
    <x v="1"/>
    <x v="1"/>
  </r>
  <r>
    <x v="3798"/>
    <x v="0"/>
    <x v="4"/>
    <x v="23"/>
    <x v="5"/>
    <x v="92"/>
    <x v="1682"/>
    <x v="814"/>
    <x v="83"/>
    <x v="83"/>
    <x v="7"/>
    <x v="28"/>
    <x v="2"/>
    <x v="4"/>
    <x v="4"/>
  </r>
  <r>
    <x v="3777"/>
    <x v="0"/>
    <x v="9"/>
    <x v="110"/>
    <x v="79"/>
    <x v="902"/>
    <x v="3634"/>
    <x v="810"/>
    <x v="83"/>
    <x v="83"/>
    <x v="7"/>
    <x v="28"/>
    <x v="2"/>
    <x v="9"/>
    <x v="9"/>
  </r>
  <r>
    <x v="3766"/>
    <x v="0"/>
    <x v="11"/>
    <x v="80"/>
    <x v="114"/>
    <x v="628"/>
    <x v="3623"/>
    <x v="816"/>
    <x v="83"/>
    <x v="83"/>
    <x v="7"/>
    <x v="28"/>
    <x v="2"/>
    <x v="11"/>
    <x v="11"/>
  </r>
  <r>
    <x v="3765"/>
    <x v="0"/>
    <x v="7"/>
    <x v="92"/>
    <x v="8"/>
    <x v="63"/>
    <x v="3622"/>
    <x v="820"/>
    <x v="83"/>
    <x v="83"/>
    <x v="7"/>
    <x v="28"/>
    <x v="2"/>
    <x v="7"/>
    <x v="7"/>
  </r>
  <r>
    <x v="3799"/>
    <x v="0"/>
    <x v="6"/>
    <x v="31"/>
    <x v="75"/>
    <x v="22"/>
    <x v="3654"/>
    <x v="809"/>
    <x v="83"/>
    <x v="83"/>
    <x v="7"/>
    <x v="28"/>
    <x v="2"/>
    <x v="6"/>
    <x v="6"/>
  </r>
  <r>
    <x v="3779"/>
    <x v="1"/>
    <x v="2"/>
    <x v="59"/>
    <x v="39"/>
    <x v="1917"/>
    <x v="3636"/>
    <x v="817"/>
    <x v="83"/>
    <x v="83"/>
    <x v="7"/>
    <x v="28"/>
    <x v="2"/>
    <x v="2"/>
    <x v="2"/>
  </r>
  <r>
    <x v="3776"/>
    <x v="0"/>
    <x v="6"/>
    <x v="37"/>
    <x v="34"/>
    <x v="68"/>
    <x v="3633"/>
    <x v="821"/>
    <x v="83"/>
    <x v="83"/>
    <x v="7"/>
    <x v="28"/>
    <x v="2"/>
    <x v="6"/>
    <x v="6"/>
  </r>
  <r>
    <x v="3794"/>
    <x v="0"/>
    <x v="4"/>
    <x v="18"/>
    <x v="57"/>
    <x v="11"/>
    <x v="3651"/>
    <x v="811"/>
    <x v="83"/>
    <x v="83"/>
    <x v="7"/>
    <x v="28"/>
    <x v="2"/>
    <x v="4"/>
    <x v="4"/>
  </r>
  <r>
    <x v="3786"/>
    <x v="0"/>
    <x v="3"/>
    <x v="42"/>
    <x v="114"/>
    <x v="394"/>
    <x v="3643"/>
    <x v="814"/>
    <x v="83"/>
    <x v="83"/>
    <x v="7"/>
    <x v="28"/>
    <x v="2"/>
    <x v="3"/>
    <x v="3"/>
  </r>
  <r>
    <x v="3789"/>
    <x v="0"/>
    <x v="7"/>
    <x v="30"/>
    <x v="62"/>
    <x v="7"/>
    <x v="3646"/>
    <x v="810"/>
    <x v="83"/>
    <x v="83"/>
    <x v="7"/>
    <x v="28"/>
    <x v="2"/>
    <x v="7"/>
    <x v="7"/>
  </r>
  <r>
    <x v="3787"/>
    <x v="1"/>
    <x v="2"/>
    <x v="35"/>
    <x v="38"/>
    <x v="41"/>
    <x v="3644"/>
    <x v="819"/>
    <x v="83"/>
    <x v="83"/>
    <x v="7"/>
    <x v="28"/>
    <x v="2"/>
    <x v="2"/>
    <x v="2"/>
  </r>
  <r>
    <x v="3777"/>
    <x v="0"/>
    <x v="1"/>
    <x v="145"/>
    <x v="151"/>
    <x v="3498"/>
    <x v="3634"/>
    <x v="810"/>
    <x v="83"/>
    <x v="83"/>
    <x v="7"/>
    <x v="28"/>
    <x v="2"/>
    <x v="1"/>
    <x v="1"/>
  </r>
  <r>
    <x v="3783"/>
    <x v="0"/>
    <x v="9"/>
    <x v="83"/>
    <x v="57"/>
    <x v="376"/>
    <x v="3640"/>
    <x v="814"/>
    <x v="83"/>
    <x v="83"/>
    <x v="7"/>
    <x v="28"/>
    <x v="2"/>
    <x v="9"/>
    <x v="9"/>
  </r>
  <r>
    <x v="3775"/>
    <x v="0"/>
    <x v="5"/>
    <x v="12"/>
    <x v="45"/>
    <x v="6"/>
    <x v="3632"/>
    <x v="808"/>
    <x v="83"/>
    <x v="83"/>
    <x v="7"/>
    <x v="28"/>
    <x v="2"/>
    <x v="5"/>
    <x v="5"/>
  </r>
  <r>
    <x v="3767"/>
    <x v="0"/>
    <x v="11"/>
    <x v="26"/>
    <x v="38"/>
    <x v="1272"/>
    <x v="3624"/>
    <x v="819"/>
    <x v="83"/>
    <x v="83"/>
    <x v="7"/>
    <x v="28"/>
    <x v="2"/>
    <x v="11"/>
    <x v="11"/>
  </r>
  <r>
    <x v="3776"/>
    <x v="0"/>
    <x v="5"/>
    <x v="93"/>
    <x v="85"/>
    <x v="6"/>
    <x v="3633"/>
    <x v="821"/>
    <x v="83"/>
    <x v="83"/>
    <x v="7"/>
    <x v="28"/>
    <x v="2"/>
    <x v="5"/>
    <x v="5"/>
  </r>
  <r>
    <x v="3720"/>
    <x v="0"/>
    <x v="5"/>
    <x v="0"/>
    <x v="85"/>
    <x v="126"/>
    <x v="3580"/>
    <x v="808"/>
    <x v="83"/>
    <x v="83"/>
    <x v="7"/>
    <x v="28"/>
    <x v="2"/>
    <x v="5"/>
    <x v="5"/>
  </r>
  <r>
    <x v="3793"/>
    <x v="0"/>
    <x v="4"/>
    <x v="92"/>
    <x v="14"/>
    <x v="6"/>
    <x v="3650"/>
    <x v="816"/>
    <x v="83"/>
    <x v="83"/>
    <x v="7"/>
    <x v="28"/>
    <x v="2"/>
    <x v="4"/>
    <x v="4"/>
  </r>
  <r>
    <x v="3744"/>
    <x v="0"/>
    <x v="6"/>
    <x v="17"/>
    <x v="8"/>
    <x v="9"/>
    <x v="3603"/>
    <x v="809"/>
    <x v="83"/>
    <x v="83"/>
    <x v="7"/>
    <x v="28"/>
    <x v="2"/>
    <x v="6"/>
    <x v="6"/>
  </r>
  <r>
    <x v="3791"/>
    <x v="0"/>
    <x v="7"/>
    <x v="15"/>
    <x v="30"/>
    <x v="33"/>
    <x v="3648"/>
    <x v="814"/>
    <x v="83"/>
    <x v="83"/>
    <x v="7"/>
    <x v="28"/>
    <x v="2"/>
    <x v="7"/>
    <x v="7"/>
  </r>
  <r>
    <x v="3787"/>
    <x v="0"/>
    <x v="8"/>
    <x v="23"/>
    <x v="7"/>
    <x v="376"/>
    <x v="3644"/>
    <x v="819"/>
    <x v="83"/>
    <x v="83"/>
    <x v="7"/>
    <x v="28"/>
    <x v="2"/>
    <x v="8"/>
    <x v="8"/>
  </r>
  <r>
    <x v="3746"/>
    <x v="1"/>
    <x v="2"/>
    <x v="113"/>
    <x v="113"/>
    <x v="34"/>
    <x v="3605"/>
    <x v="813"/>
    <x v="83"/>
    <x v="83"/>
    <x v="7"/>
    <x v="28"/>
    <x v="2"/>
    <x v="2"/>
    <x v="2"/>
  </r>
  <r>
    <x v="3787"/>
    <x v="0"/>
    <x v="2"/>
    <x v="35"/>
    <x v="38"/>
    <x v="41"/>
    <x v="3644"/>
    <x v="819"/>
    <x v="83"/>
    <x v="83"/>
    <x v="7"/>
    <x v="28"/>
    <x v="2"/>
    <x v="2"/>
    <x v="2"/>
  </r>
  <r>
    <x v="3740"/>
    <x v="0"/>
    <x v="10"/>
    <x v="92"/>
    <x v="62"/>
    <x v="187"/>
    <x v="3600"/>
    <x v="810"/>
    <x v="83"/>
    <x v="83"/>
    <x v="7"/>
    <x v="28"/>
    <x v="2"/>
    <x v="10"/>
    <x v="10"/>
  </r>
  <r>
    <x v="3719"/>
    <x v="0"/>
    <x v="6"/>
    <x v="48"/>
    <x v="5"/>
    <x v="169"/>
    <x v="3579"/>
    <x v="808"/>
    <x v="83"/>
    <x v="83"/>
    <x v="7"/>
    <x v="28"/>
    <x v="2"/>
    <x v="6"/>
    <x v="6"/>
  </r>
  <r>
    <x v="3744"/>
    <x v="0"/>
    <x v="5"/>
    <x v="75"/>
    <x v="91"/>
    <x v="124"/>
    <x v="3603"/>
    <x v="809"/>
    <x v="83"/>
    <x v="83"/>
    <x v="7"/>
    <x v="28"/>
    <x v="2"/>
    <x v="5"/>
    <x v="5"/>
  </r>
  <r>
    <x v="3796"/>
    <x v="0"/>
    <x v="1"/>
    <x v="28"/>
    <x v="202"/>
    <x v="413"/>
    <x v="3652"/>
    <x v="811"/>
    <x v="83"/>
    <x v="83"/>
    <x v="7"/>
    <x v="28"/>
    <x v="2"/>
    <x v="1"/>
    <x v="1"/>
  </r>
  <r>
    <x v="3786"/>
    <x v="0"/>
    <x v="10"/>
    <x v="1"/>
    <x v="34"/>
    <x v="202"/>
    <x v="3643"/>
    <x v="814"/>
    <x v="83"/>
    <x v="83"/>
    <x v="7"/>
    <x v="28"/>
    <x v="2"/>
    <x v="10"/>
    <x v="10"/>
  </r>
  <r>
    <x v="3740"/>
    <x v="0"/>
    <x v="1"/>
    <x v="27"/>
    <x v="81"/>
    <x v="14"/>
    <x v="3600"/>
    <x v="810"/>
    <x v="83"/>
    <x v="83"/>
    <x v="7"/>
    <x v="28"/>
    <x v="2"/>
    <x v="1"/>
    <x v="1"/>
  </r>
  <r>
    <x v="3721"/>
    <x v="0"/>
    <x v="2"/>
    <x v="83"/>
    <x v="120"/>
    <x v="7"/>
    <x v="3581"/>
    <x v="809"/>
    <x v="83"/>
    <x v="83"/>
    <x v="7"/>
    <x v="28"/>
    <x v="2"/>
    <x v="2"/>
    <x v="2"/>
  </r>
  <r>
    <x v="3791"/>
    <x v="0"/>
    <x v="4"/>
    <x v="56"/>
    <x v="27"/>
    <x v="6"/>
    <x v="3648"/>
    <x v="814"/>
    <x v="83"/>
    <x v="83"/>
    <x v="7"/>
    <x v="28"/>
    <x v="2"/>
    <x v="4"/>
    <x v="4"/>
  </r>
  <r>
    <x v="3747"/>
    <x v="0"/>
    <x v="1"/>
    <x v="52"/>
    <x v="96"/>
    <x v="323"/>
    <x v="3606"/>
    <x v="810"/>
    <x v="83"/>
    <x v="83"/>
    <x v="7"/>
    <x v="28"/>
    <x v="2"/>
    <x v="1"/>
    <x v="1"/>
  </r>
  <r>
    <x v="3787"/>
    <x v="0"/>
    <x v="9"/>
    <x v="57"/>
    <x v="16"/>
    <x v="429"/>
    <x v="3644"/>
    <x v="819"/>
    <x v="83"/>
    <x v="83"/>
    <x v="7"/>
    <x v="28"/>
    <x v="2"/>
    <x v="9"/>
    <x v="9"/>
  </r>
  <r>
    <x v="3789"/>
    <x v="0"/>
    <x v="3"/>
    <x v="70"/>
    <x v="27"/>
    <x v="1297"/>
    <x v="3646"/>
    <x v="810"/>
    <x v="83"/>
    <x v="83"/>
    <x v="7"/>
    <x v="28"/>
    <x v="2"/>
    <x v="3"/>
    <x v="3"/>
  </r>
  <r>
    <x v="3786"/>
    <x v="0"/>
    <x v="1"/>
    <x v="68"/>
    <x v="80"/>
    <x v="104"/>
    <x v="3643"/>
    <x v="814"/>
    <x v="83"/>
    <x v="83"/>
    <x v="7"/>
    <x v="28"/>
    <x v="2"/>
    <x v="1"/>
    <x v="1"/>
  </r>
  <r>
    <x v="3792"/>
    <x v="0"/>
    <x v="7"/>
    <x v="13"/>
    <x v="13"/>
    <x v="6"/>
    <x v="3649"/>
    <x v="819"/>
    <x v="83"/>
    <x v="83"/>
    <x v="7"/>
    <x v="28"/>
    <x v="2"/>
    <x v="7"/>
    <x v="7"/>
  </r>
  <r>
    <x v="3721"/>
    <x v="0"/>
    <x v="9"/>
    <x v="182"/>
    <x v="144"/>
    <x v="187"/>
    <x v="3581"/>
    <x v="809"/>
    <x v="83"/>
    <x v="83"/>
    <x v="7"/>
    <x v="28"/>
    <x v="2"/>
    <x v="9"/>
    <x v="9"/>
  </r>
  <r>
    <x v="3793"/>
    <x v="0"/>
    <x v="8"/>
    <x v="63"/>
    <x v="36"/>
    <x v="337"/>
    <x v="3650"/>
    <x v="816"/>
    <x v="83"/>
    <x v="83"/>
    <x v="7"/>
    <x v="28"/>
    <x v="2"/>
    <x v="8"/>
    <x v="8"/>
  </r>
  <r>
    <x v="3788"/>
    <x v="0"/>
    <x v="8"/>
    <x v="10"/>
    <x v="13"/>
    <x v="202"/>
    <x v="3645"/>
    <x v="814"/>
    <x v="83"/>
    <x v="83"/>
    <x v="7"/>
    <x v="28"/>
    <x v="2"/>
    <x v="8"/>
    <x v="8"/>
  </r>
  <r>
    <x v="3746"/>
    <x v="0"/>
    <x v="9"/>
    <x v="91"/>
    <x v="93"/>
    <x v="765"/>
    <x v="3605"/>
    <x v="813"/>
    <x v="83"/>
    <x v="83"/>
    <x v="7"/>
    <x v="28"/>
    <x v="2"/>
    <x v="9"/>
    <x v="9"/>
  </r>
  <r>
    <x v="3793"/>
    <x v="0"/>
    <x v="2"/>
    <x v="31"/>
    <x v="44"/>
    <x v="308"/>
    <x v="3650"/>
    <x v="816"/>
    <x v="83"/>
    <x v="83"/>
    <x v="7"/>
    <x v="28"/>
    <x v="2"/>
    <x v="2"/>
    <x v="2"/>
  </r>
  <r>
    <x v="3793"/>
    <x v="1"/>
    <x v="2"/>
    <x v="31"/>
    <x v="44"/>
    <x v="308"/>
    <x v="3650"/>
    <x v="816"/>
    <x v="83"/>
    <x v="83"/>
    <x v="7"/>
    <x v="28"/>
    <x v="2"/>
    <x v="2"/>
    <x v="2"/>
  </r>
  <r>
    <x v="3784"/>
    <x v="0"/>
    <x v="1"/>
    <x v="138"/>
    <x v="67"/>
    <x v="366"/>
    <x v="3641"/>
    <x v="810"/>
    <x v="83"/>
    <x v="83"/>
    <x v="7"/>
    <x v="28"/>
    <x v="2"/>
    <x v="1"/>
    <x v="1"/>
  </r>
  <r>
    <x v="3792"/>
    <x v="0"/>
    <x v="10"/>
    <x v="92"/>
    <x v="14"/>
    <x v="6"/>
    <x v="3649"/>
    <x v="819"/>
    <x v="83"/>
    <x v="83"/>
    <x v="7"/>
    <x v="28"/>
    <x v="2"/>
    <x v="10"/>
    <x v="10"/>
  </r>
  <r>
    <x v="3794"/>
    <x v="1"/>
    <x v="2"/>
    <x v="143"/>
    <x v="159"/>
    <x v="1719"/>
    <x v="3651"/>
    <x v="811"/>
    <x v="83"/>
    <x v="83"/>
    <x v="7"/>
    <x v="28"/>
    <x v="2"/>
    <x v="2"/>
    <x v="2"/>
  </r>
  <r>
    <x v="3746"/>
    <x v="0"/>
    <x v="4"/>
    <x v="53"/>
    <x v="44"/>
    <x v="95"/>
    <x v="3605"/>
    <x v="813"/>
    <x v="83"/>
    <x v="83"/>
    <x v="7"/>
    <x v="28"/>
    <x v="2"/>
    <x v="4"/>
    <x v="4"/>
  </r>
  <r>
    <x v="3789"/>
    <x v="0"/>
    <x v="9"/>
    <x v="36"/>
    <x v="32"/>
    <x v="319"/>
    <x v="3646"/>
    <x v="810"/>
    <x v="83"/>
    <x v="83"/>
    <x v="7"/>
    <x v="28"/>
    <x v="2"/>
    <x v="9"/>
    <x v="9"/>
  </r>
  <r>
    <x v="3784"/>
    <x v="0"/>
    <x v="3"/>
    <x v="98"/>
    <x v="58"/>
    <x v="1397"/>
    <x v="3641"/>
    <x v="810"/>
    <x v="83"/>
    <x v="83"/>
    <x v="7"/>
    <x v="28"/>
    <x v="2"/>
    <x v="3"/>
    <x v="3"/>
  </r>
  <r>
    <x v="3746"/>
    <x v="0"/>
    <x v="2"/>
    <x v="80"/>
    <x v="113"/>
    <x v="887"/>
    <x v="3605"/>
    <x v="813"/>
    <x v="83"/>
    <x v="83"/>
    <x v="7"/>
    <x v="28"/>
    <x v="2"/>
    <x v="2"/>
    <x v="2"/>
  </r>
  <r>
    <x v="3741"/>
    <x v="0"/>
    <x v="11"/>
    <x v="124"/>
    <x v="147"/>
    <x v="107"/>
    <x v="262"/>
    <x v="817"/>
    <x v="83"/>
    <x v="83"/>
    <x v="7"/>
    <x v="28"/>
    <x v="2"/>
    <x v="11"/>
    <x v="11"/>
  </r>
  <r>
    <x v="3789"/>
    <x v="0"/>
    <x v="4"/>
    <x v="70"/>
    <x v="44"/>
    <x v="367"/>
    <x v="3646"/>
    <x v="810"/>
    <x v="83"/>
    <x v="83"/>
    <x v="7"/>
    <x v="28"/>
    <x v="2"/>
    <x v="4"/>
    <x v="4"/>
  </r>
  <r>
    <x v="3719"/>
    <x v="0"/>
    <x v="5"/>
    <x v="6"/>
    <x v="6"/>
    <x v="6"/>
    <x v="3579"/>
    <x v="808"/>
    <x v="83"/>
    <x v="83"/>
    <x v="7"/>
    <x v="28"/>
    <x v="2"/>
    <x v="5"/>
    <x v="5"/>
  </r>
  <r>
    <x v="3745"/>
    <x v="0"/>
    <x v="7"/>
    <x v="11"/>
    <x v="23"/>
    <x v="246"/>
    <x v="3604"/>
    <x v="816"/>
    <x v="83"/>
    <x v="83"/>
    <x v="7"/>
    <x v="28"/>
    <x v="2"/>
    <x v="7"/>
    <x v="7"/>
  </r>
  <r>
    <x v="3741"/>
    <x v="0"/>
    <x v="2"/>
    <x v="180"/>
    <x v="115"/>
    <x v="1942"/>
    <x v="262"/>
    <x v="817"/>
    <x v="83"/>
    <x v="83"/>
    <x v="7"/>
    <x v="28"/>
    <x v="2"/>
    <x v="2"/>
    <x v="2"/>
  </r>
  <r>
    <x v="3788"/>
    <x v="1"/>
    <x v="2"/>
    <x v="79"/>
    <x v="13"/>
    <x v="37"/>
    <x v="3645"/>
    <x v="814"/>
    <x v="83"/>
    <x v="83"/>
    <x v="7"/>
    <x v="28"/>
    <x v="2"/>
    <x v="2"/>
    <x v="2"/>
  </r>
  <r>
    <x v="3792"/>
    <x v="0"/>
    <x v="1"/>
    <x v="40"/>
    <x v="47"/>
    <x v="376"/>
    <x v="3649"/>
    <x v="819"/>
    <x v="83"/>
    <x v="83"/>
    <x v="7"/>
    <x v="28"/>
    <x v="2"/>
    <x v="1"/>
    <x v="1"/>
  </r>
  <r>
    <x v="3784"/>
    <x v="0"/>
    <x v="7"/>
    <x v="15"/>
    <x v="56"/>
    <x v="6"/>
    <x v="3641"/>
    <x v="810"/>
    <x v="83"/>
    <x v="83"/>
    <x v="7"/>
    <x v="28"/>
    <x v="2"/>
    <x v="7"/>
    <x v="7"/>
  </r>
  <r>
    <x v="3745"/>
    <x v="0"/>
    <x v="1"/>
    <x v="59"/>
    <x v="64"/>
    <x v="9"/>
    <x v="3604"/>
    <x v="816"/>
    <x v="83"/>
    <x v="83"/>
    <x v="7"/>
    <x v="28"/>
    <x v="2"/>
    <x v="1"/>
    <x v="1"/>
  </r>
  <r>
    <x v="3791"/>
    <x v="1"/>
    <x v="2"/>
    <x v="61"/>
    <x v="67"/>
    <x v="899"/>
    <x v="3648"/>
    <x v="814"/>
    <x v="83"/>
    <x v="83"/>
    <x v="7"/>
    <x v="28"/>
    <x v="2"/>
    <x v="2"/>
    <x v="2"/>
  </r>
  <r>
    <x v="3721"/>
    <x v="0"/>
    <x v="8"/>
    <x v="140"/>
    <x v="117"/>
    <x v="1737"/>
    <x v="3581"/>
    <x v="809"/>
    <x v="83"/>
    <x v="83"/>
    <x v="7"/>
    <x v="28"/>
    <x v="2"/>
    <x v="8"/>
    <x v="8"/>
  </r>
  <r>
    <x v="3741"/>
    <x v="0"/>
    <x v="8"/>
    <x v="67"/>
    <x v="215"/>
    <x v="943"/>
    <x v="262"/>
    <x v="817"/>
    <x v="83"/>
    <x v="83"/>
    <x v="7"/>
    <x v="28"/>
    <x v="2"/>
    <x v="8"/>
    <x v="8"/>
  </r>
  <r>
    <x v="3747"/>
    <x v="0"/>
    <x v="3"/>
    <x v="4"/>
    <x v="38"/>
    <x v="19"/>
    <x v="3606"/>
    <x v="810"/>
    <x v="83"/>
    <x v="83"/>
    <x v="7"/>
    <x v="28"/>
    <x v="2"/>
    <x v="3"/>
    <x v="3"/>
  </r>
  <r>
    <x v="3795"/>
    <x v="0"/>
    <x v="9"/>
    <x v="29"/>
    <x v="71"/>
    <x v="89"/>
    <x v="2289"/>
    <x v="817"/>
    <x v="83"/>
    <x v="83"/>
    <x v="7"/>
    <x v="28"/>
    <x v="2"/>
    <x v="9"/>
    <x v="9"/>
  </r>
  <r>
    <x v="3721"/>
    <x v="1"/>
    <x v="2"/>
    <x v="83"/>
    <x v="120"/>
    <x v="7"/>
    <x v="3581"/>
    <x v="809"/>
    <x v="83"/>
    <x v="83"/>
    <x v="7"/>
    <x v="28"/>
    <x v="2"/>
    <x v="2"/>
    <x v="2"/>
  </r>
  <r>
    <x v="3790"/>
    <x v="0"/>
    <x v="5"/>
    <x v="6"/>
    <x v="6"/>
    <x v="6"/>
    <x v="3647"/>
    <x v="818"/>
    <x v="83"/>
    <x v="83"/>
    <x v="7"/>
    <x v="28"/>
    <x v="2"/>
    <x v="5"/>
    <x v="5"/>
  </r>
  <r>
    <x v="3795"/>
    <x v="0"/>
    <x v="4"/>
    <x v="19"/>
    <x v="102"/>
    <x v="187"/>
    <x v="2289"/>
    <x v="817"/>
    <x v="83"/>
    <x v="83"/>
    <x v="7"/>
    <x v="28"/>
    <x v="2"/>
    <x v="4"/>
    <x v="4"/>
  </r>
  <r>
    <x v="3743"/>
    <x v="0"/>
    <x v="0"/>
    <x v="20"/>
    <x v="41"/>
    <x v="73"/>
    <x v="3602"/>
    <x v="808"/>
    <x v="83"/>
    <x v="83"/>
    <x v="7"/>
    <x v="28"/>
    <x v="2"/>
    <x v="0"/>
    <x v="0"/>
  </r>
  <r>
    <x v="3790"/>
    <x v="0"/>
    <x v="6"/>
    <x v="5"/>
    <x v="11"/>
    <x v="12"/>
    <x v="3647"/>
    <x v="818"/>
    <x v="83"/>
    <x v="83"/>
    <x v="7"/>
    <x v="28"/>
    <x v="2"/>
    <x v="6"/>
    <x v="6"/>
  </r>
  <r>
    <x v="3791"/>
    <x v="0"/>
    <x v="9"/>
    <x v="88"/>
    <x v="71"/>
    <x v="3058"/>
    <x v="3648"/>
    <x v="814"/>
    <x v="83"/>
    <x v="83"/>
    <x v="7"/>
    <x v="28"/>
    <x v="2"/>
    <x v="9"/>
    <x v="9"/>
  </r>
  <r>
    <x v="3789"/>
    <x v="1"/>
    <x v="2"/>
    <x v="38"/>
    <x v="83"/>
    <x v="535"/>
    <x v="3646"/>
    <x v="810"/>
    <x v="83"/>
    <x v="83"/>
    <x v="7"/>
    <x v="28"/>
    <x v="2"/>
    <x v="2"/>
    <x v="2"/>
  </r>
  <r>
    <x v="3747"/>
    <x v="0"/>
    <x v="10"/>
    <x v="1"/>
    <x v="3"/>
    <x v="244"/>
    <x v="3606"/>
    <x v="810"/>
    <x v="83"/>
    <x v="83"/>
    <x v="7"/>
    <x v="28"/>
    <x v="2"/>
    <x v="10"/>
    <x v="10"/>
  </r>
  <r>
    <x v="3796"/>
    <x v="0"/>
    <x v="10"/>
    <x v="34"/>
    <x v="57"/>
    <x v="39"/>
    <x v="3652"/>
    <x v="811"/>
    <x v="83"/>
    <x v="83"/>
    <x v="7"/>
    <x v="28"/>
    <x v="2"/>
    <x v="10"/>
    <x v="10"/>
  </r>
  <r>
    <x v="3795"/>
    <x v="1"/>
    <x v="2"/>
    <x v="60"/>
    <x v="114"/>
    <x v="343"/>
    <x v="2289"/>
    <x v="817"/>
    <x v="83"/>
    <x v="83"/>
    <x v="7"/>
    <x v="28"/>
    <x v="2"/>
    <x v="2"/>
    <x v="2"/>
  </r>
  <r>
    <x v="3720"/>
    <x v="0"/>
    <x v="6"/>
    <x v="24"/>
    <x v="34"/>
    <x v="78"/>
    <x v="3580"/>
    <x v="808"/>
    <x v="83"/>
    <x v="83"/>
    <x v="7"/>
    <x v="28"/>
    <x v="2"/>
    <x v="6"/>
    <x v="6"/>
  </r>
  <r>
    <x v="3785"/>
    <x v="0"/>
    <x v="8"/>
    <x v="15"/>
    <x v="61"/>
    <x v="192"/>
    <x v="3642"/>
    <x v="808"/>
    <x v="83"/>
    <x v="83"/>
    <x v="7"/>
    <x v="28"/>
    <x v="2"/>
    <x v="8"/>
    <x v="8"/>
  </r>
  <r>
    <x v="3794"/>
    <x v="0"/>
    <x v="2"/>
    <x v="143"/>
    <x v="159"/>
    <x v="1719"/>
    <x v="3651"/>
    <x v="811"/>
    <x v="83"/>
    <x v="83"/>
    <x v="7"/>
    <x v="28"/>
    <x v="2"/>
    <x v="2"/>
    <x v="2"/>
  </r>
  <r>
    <x v="3745"/>
    <x v="0"/>
    <x v="3"/>
    <x v="51"/>
    <x v="60"/>
    <x v="71"/>
    <x v="3604"/>
    <x v="816"/>
    <x v="83"/>
    <x v="83"/>
    <x v="7"/>
    <x v="28"/>
    <x v="2"/>
    <x v="3"/>
    <x v="3"/>
  </r>
  <r>
    <x v="3748"/>
    <x v="0"/>
    <x v="0"/>
    <x v="0"/>
    <x v="98"/>
    <x v="11"/>
    <x v="3607"/>
    <x v="813"/>
    <x v="83"/>
    <x v="83"/>
    <x v="7"/>
    <x v="28"/>
    <x v="2"/>
    <x v="0"/>
    <x v="0"/>
  </r>
  <r>
    <x v="3785"/>
    <x v="0"/>
    <x v="2"/>
    <x v="27"/>
    <x v="60"/>
    <x v="446"/>
    <x v="3642"/>
    <x v="808"/>
    <x v="83"/>
    <x v="83"/>
    <x v="7"/>
    <x v="28"/>
    <x v="2"/>
    <x v="2"/>
    <x v="2"/>
  </r>
  <r>
    <x v="3788"/>
    <x v="0"/>
    <x v="2"/>
    <x v="79"/>
    <x v="13"/>
    <x v="37"/>
    <x v="3645"/>
    <x v="814"/>
    <x v="83"/>
    <x v="83"/>
    <x v="7"/>
    <x v="28"/>
    <x v="2"/>
    <x v="2"/>
    <x v="2"/>
  </r>
  <r>
    <x v="3721"/>
    <x v="0"/>
    <x v="4"/>
    <x v="29"/>
    <x v="137"/>
    <x v="260"/>
    <x v="3581"/>
    <x v="809"/>
    <x v="83"/>
    <x v="83"/>
    <x v="7"/>
    <x v="28"/>
    <x v="2"/>
    <x v="4"/>
    <x v="4"/>
  </r>
  <r>
    <x v="3749"/>
    <x v="0"/>
    <x v="7"/>
    <x v="92"/>
    <x v="62"/>
    <x v="187"/>
    <x v="3608"/>
    <x v="814"/>
    <x v="83"/>
    <x v="83"/>
    <x v="7"/>
    <x v="28"/>
    <x v="2"/>
    <x v="7"/>
    <x v="7"/>
  </r>
  <r>
    <x v="3751"/>
    <x v="0"/>
    <x v="1"/>
    <x v="101"/>
    <x v="71"/>
    <x v="1347"/>
    <x v="3610"/>
    <x v="809"/>
    <x v="83"/>
    <x v="83"/>
    <x v="7"/>
    <x v="28"/>
    <x v="2"/>
    <x v="1"/>
    <x v="1"/>
  </r>
  <r>
    <x v="3727"/>
    <x v="1"/>
    <x v="2"/>
    <x v="25"/>
    <x v="138"/>
    <x v="169"/>
    <x v="3587"/>
    <x v="811"/>
    <x v="83"/>
    <x v="83"/>
    <x v="7"/>
    <x v="28"/>
    <x v="2"/>
    <x v="2"/>
    <x v="2"/>
  </r>
  <r>
    <x v="3770"/>
    <x v="0"/>
    <x v="1"/>
    <x v="26"/>
    <x v="54"/>
    <x v="160"/>
    <x v="3627"/>
    <x v="814"/>
    <x v="83"/>
    <x v="83"/>
    <x v="7"/>
    <x v="28"/>
    <x v="2"/>
    <x v="1"/>
    <x v="1"/>
  </r>
  <r>
    <x v="3769"/>
    <x v="0"/>
    <x v="5"/>
    <x v="0"/>
    <x v="41"/>
    <x v="6"/>
    <x v="3626"/>
    <x v="813"/>
    <x v="83"/>
    <x v="83"/>
    <x v="7"/>
    <x v="28"/>
    <x v="2"/>
    <x v="5"/>
    <x v="5"/>
  </r>
  <r>
    <x v="3762"/>
    <x v="0"/>
    <x v="0"/>
    <x v="75"/>
    <x v="91"/>
    <x v="124"/>
    <x v="3619"/>
    <x v="818"/>
    <x v="83"/>
    <x v="83"/>
    <x v="7"/>
    <x v="28"/>
    <x v="2"/>
    <x v="0"/>
    <x v="0"/>
  </r>
  <r>
    <x v="3768"/>
    <x v="0"/>
    <x v="0"/>
    <x v="46"/>
    <x v="87"/>
    <x v="147"/>
    <x v="3625"/>
    <x v="821"/>
    <x v="83"/>
    <x v="83"/>
    <x v="7"/>
    <x v="28"/>
    <x v="2"/>
    <x v="0"/>
    <x v="0"/>
  </r>
  <r>
    <x v="3761"/>
    <x v="0"/>
    <x v="11"/>
    <x v="54"/>
    <x v="15"/>
    <x v="18"/>
    <x v="3618"/>
    <x v="810"/>
    <x v="83"/>
    <x v="83"/>
    <x v="7"/>
    <x v="28"/>
    <x v="2"/>
    <x v="11"/>
    <x v="11"/>
  </r>
  <r>
    <x v="3773"/>
    <x v="0"/>
    <x v="5"/>
    <x v="10"/>
    <x v="0"/>
    <x v="6"/>
    <x v="3630"/>
    <x v="809"/>
    <x v="83"/>
    <x v="83"/>
    <x v="7"/>
    <x v="28"/>
    <x v="2"/>
    <x v="5"/>
    <x v="5"/>
  </r>
  <r>
    <x v="3763"/>
    <x v="0"/>
    <x v="9"/>
    <x v="40"/>
    <x v="75"/>
    <x v="92"/>
    <x v="3620"/>
    <x v="811"/>
    <x v="83"/>
    <x v="83"/>
    <x v="7"/>
    <x v="28"/>
    <x v="2"/>
    <x v="9"/>
    <x v="9"/>
  </r>
  <r>
    <x v="3754"/>
    <x v="0"/>
    <x v="2"/>
    <x v="110"/>
    <x v="136"/>
    <x v="989"/>
    <x v="3494"/>
    <x v="809"/>
    <x v="83"/>
    <x v="83"/>
    <x v="7"/>
    <x v="28"/>
    <x v="2"/>
    <x v="2"/>
    <x v="2"/>
  </r>
  <r>
    <x v="3763"/>
    <x v="0"/>
    <x v="3"/>
    <x v="63"/>
    <x v="56"/>
    <x v="107"/>
    <x v="3620"/>
    <x v="811"/>
    <x v="83"/>
    <x v="83"/>
    <x v="7"/>
    <x v="28"/>
    <x v="2"/>
    <x v="3"/>
    <x v="3"/>
  </r>
  <r>
    <x v="3770"/>
    <x v="0"/>
    <x v="10"/>
    <x v="21"/>
    <x v="14"/>
    <x v="126"/>
    <x v="3627"/>
    <x v="814"/>
    <x v="83"/>
    <x v="83"/>
    <x v="7"/>
    <x v="28"/>
    <x v="2"/>
    <x v="10"/>
    <x v="10"/>
  </r>
  <r>
    <x v="3771"/>
    <x v="0"/>
    <x v="3"/>
    <x v="51"/>
    <x v="59"/>
    <x v="244"/>
    <x v="3628"/>
    <x v="812"/>
    <x v="83"/>
    <x v="83"/>
    <x v="7"/>
    <x v="28"/>
    <x v="2"/>
    <x v="3"/>
    <x v="3"/>
  </r>
  <r>
    <x v="3763"/>
    <x v="0"/>
    <x v="7"/>
    <x v="13"/>
    <x v="18"/>
    <x v="19"/>
    <x v="3620"/>
    <x v="811"/>
    <x v="83"/>
    <x v="83"/>
    <x v="7"/>
    <x v="28"/>
    <x v="2"/>
    <x v="7"/>
    <x v="7"/>
  </r>
  <r>
    <x v="3770"/>
    <x v="0"/>
    <x v="3"/>
    <x v="17"/>
    <x v="23"/>
    <x v="32"/>
    <x v="3627"/>
    <x v="814"/>
    <x v="83"/>
    <x v="83"/>
    <x v="7"/>
    <x v="28"/>
    <x v="2"/>
    <x v="3"/>
    <x v="3"/>
  </r>
  <r>
    <x v="3762"/>
    <x v="0"/>
    <x v="5"/>
    <x v="75"/>
    <x v="91"/>
    <x v="124"/>
    <x v="3619"/>
    <x v="818"/>
    <x v="83"/>
    <x v="83"/>
    <x v="7"/>
    <x v="28"/>
    <x v="2"/>
    <x v="5"/>
    <x v="5"/>
  </r>
  <r>
    <x v="3757"/>
    <x v="0"/>
    <x v="2"/>
    <x v="11"/>
    <x v="7"/>
    <x v="6"/>
    <x v="3614"/>
    <x v="819"/>
    <x v="83"/>
    <x v="83"/>
    <x v="7"/>
    <x v="28"/>
    <x v="2"/>
    <x v="2"/>
    <x v="2"/>
  </r>
  <r>
    <x v="3772"/>
    <x v="0"/>
    <x v="3"/>
    <x v="67"/>
    <x v="79"/>
    <x v="101"/>
    <x v="3629"/>
    <x v="810"/>
    <x v="83"/>
    <x v="83"/>
    <x v="7"/>
    <x v="28"/>
    <x v="2"/>
    <x v="3"/>
    <x v="3"/>
  </r>
  <r>
    <x v="3763"/>
    <x v="1"/>
    <x v="2"/>
    <x v="84"/>
    <x v="31"/>
    <x v="83"/>
    <x v="3620"/>
    <x v="811"/>
    <x v="83"/>
    <x v="83"/>
    <x v="7"/>
    <x v="28"/>
    <x v="2"/>
    <x v="2"/>
    <x v="2"/>
  </r>
  <r>
    <x v="3759"/>
    <x v="0"/>
    <x v="10"/>
    <x v="37"/>
    <x v="56"/>
    <x v="535"/>
    <x v="3616"/>
    <x v="808"/>
    <x v="83"/>
    <x v="83"/>
    <x v="7"/>
    <x v="28"/>
    <x v="2"/>
    <x v="10"/>
    <x v="10"/>
  </r>
  <r>
    <x v="3758"/>
    <x v="0"/>
    <x v="8"/>
    <x v="51"/>
    <x v="44"/>
    <x v="408"/>
    <x v="3615"/>
    <x v="818"/>
    <x v="83"/>
    <x v="83"/>
    <x v="7"/>
    <x v="28"/>
    <x v="2"/>
    <x v="8"/>
    <x v="8"/>
  </r>
  <r>
    <x v="3724"/>
    <x v="0"/>
    <x v="1"/>
    <x v="231"/>
    <x v="269"/>
    <x v="3499"/>
    <x v="3584"/>
    <x v="812"/>
    <x v="83"/>
    <x v="83"/>
    <x v="7"/>
    <x v="28"/>
    <x v="2"/>
    <x v="1"/>
    <x v="1"/>
  </r>
  <r>
    <x v="3749"/>
    <x v="0"/>
    <x v="3"/>
    <x v="4"/>
    <x v="60"/>
    <x v="200"/>
    <x v="3608"/>
    <x v="814"/>
    <x v="83"/>
    <x v="83"/>
    <x v="7"/>
    <x v="28"/>
    <x v="2"/>
    <x v="3"/>
    <x v="3"/>
  </r>
  <r>
    <x v="3735"/>
    <x v="1"/>
    <x v="2"/>
    <x v="80"/>
    <x v="39"/>
    <x v="133"/>
    <x v="3595"/>
    <x v="813"/>
    <x v="83"/>
    <x v="83"/>
    <x v="7"/>
    <x v="28"/>
    <x v="2"/>
    <x v="2"/>
    <x v="2"/>
  </r>
  <r>
    <x v="3724"/>
    <x v="0"/>
    <x v="3"/>
    <x v="118"/>
    <x v="169"/>
    <x v="312"/>
    <x v="3584"/>
    <x v="812"/>
    <x v="83"/>
    <x v="83"/>
    <x v="7"/>
    <x v="28"/>
    <x v="2"/>
    <x v="3"/>
    <x v="3"/>
  </r>
  <r>
    <x v="3728"/>
    <x v="0"/>
    <x v="3"/>
    <x v="36"/>
    <x v="48"/>
    <x v="576"/>
    <x v="3588"/>
    <x v="814"/>
    <x v="83"/>
    <x v="83"/>
    <x v="7"/>
    <x v="28"/>
    <x v="2"/>
    <x v="3"/>
    <x v="3"/>
  </r>
  <r>
    <x v="3737"/>
    <x v="1"/>
    <x v="2"/>
    <x v="90"/>
    <x v="21"/>
    <x v="1112"/>
    <x v="3597"/>
    <x v="818"/>
    <x v="83"/>
    <x v="83"/>
    <x v="7"/>
    <x v="28"/>
    <x v="2"/>
    <x v="2"/>
    <x v="2"/>
  </r>
  <r>
    <x v="3748"/>
    <x v="0"/>
    <x v="6"/>
    <x v="9"/>
    <x v="11"/>
    <x v="35"/>
    <x v="3607"/>
    <x v="813"/>
    <x v="83"/>
    <x v="83"/>
    <x v="7"/>
    <x v="28"/>
    <x v="2"/>
    <x v="6"/>
    <x v="6"/>
  </r>
  <r>
    <x v="3726"/>
    <x v="0"/>
    <x v="8"/>
    <x v="19"/>
    <x v="102"/>
    <x v="187"/>
    <x v="3586"/>
    <x v="811"/>
    <x v="83"/>
    <x v="83"/>
    <x v="7"/>
    <x v="28"/>
    <x v="2"/>
    <x v="8"/>
    <x v="8"/>
  </r>
  <r>
    <x v="3755"/>
    <x v="0"/>
    <x v="9"/>
    <x v="27"/>
    <x v="60"/>
    <x v="446"/>
    <x v="2895"/>
    <x v="808"/>
    <x v="83"/>
    <x v="83"/>
    <x v="7"/>
    <x v="28"/>
    <x v="2"/>
    <x v="9"/>
    <x v="9"/>
  </r>
  <r>
    <x v="3756"/>
    <x v="0"/>
    <x v="5"/>
    <x v="12"/>
    <x v="45"/>
    <x v="6"/>
    <x v="3613"/>
    <x v="814"/>
    <x v="83"/>
    <x v="83"/>
    <x v="7"/>
    <x v="28"/>
    <x v="2"/>
    <x v="5"/>
    <x v="5"/>
  </r>
  <r>
    <x v="3739"/>
    <x v="0"/>
    <x v="10"/>
    <x v="9"/>
    <x v="65"/>
    <x v="6"/>
    <x v="3599"/>
    <x v="816"/>
    <x v="83"/>
    <x v="83"/>
    <x v="7"/>
    <x v="28"/>
    <x v="2"/>
    <x v="10"/>
    <x v="10"/>
  </r>
  <r>
    <x v="3751"/>
    <x v="0"/>
    <x v="5"/>
    <x v="79"/>
    <x v="9"/>
    <x v="6"/>
    <x v="3610"/>
    <x v="809"/>
    <x v="83"/>
    <x v="83"/>
    <x v="7"/>
    <x v="28"/>
    <x v="2"/>
    <x v="5"/>
    <x v="5"/>
  </r>
  <r>
    <x v="3735"/>
    <x v="0"/>
    <x v="2"/>
    <x v="83"/>
    <x v="39"/>
    <x v="228"/>
    <x v="3595"/>
    <x v="813"/>
    <x v="83"/>
    <x v="83"/>
    <x v="7"/>
    <x v="28"/>
    <x v="2"/>
    <x v="2"/>
    <x v="2"/>
  </r>
  <r>
    <x v="3754"/>
    <x v="1"/>
    <x v="2"/>
    <x v="142"/>
    <x v="136"/>
    <x v="2217"/>
    <x v="3494"/>
    <x v="809"/>
    <x v="83"/>
    <x v="83"/>
    <x v="7"/>
    <x v="28"/>
    <x v="2"/>
    <x v="2"/>
    <x v="2"/>
  </r>
  <r>
    <x v="3771"/>
    <x v="0"/>
    <x v="1"/>
    <x v="98"/>
    <x v="20"/>
    <x v="667"/>
    <x v="3628"/>
    <x v="812"/>
    <x v="83"/>
    <x v="83"/>
    <x v="7"/>
    <x v="28"/>
    <x v="2"/>
    <x v="1"/>
    <x v="1"/>
  </r>
  <r>
    <x v="3727"/>
    <x v="0"/>
    <x v="9"/>
    <x v="125"/>
    <x v="71"/>
    <x v="1138"/>
    <x v="3587"/>
    <x v="811"/>
    <x v="83"/>
    <x v="83"/>
    <x v="7"/>
    <x v="28"/>
    <x v="2"/>
    <x v="9"/>
    <x v="9"/>
  </r>
  <r>
    <x v="3751"/>
    <x v="0"/>
    <x v="10"/>
    <x v="70"/>
    <x v="1"/>
    <x v="6"/>
    <x v="3610"/>
    <x v="809"/>
    <x v="83"/>
    <x v="83"/>
    <x v="7"/>
    <x v="28"/>
    <x v="2"/>
    <x v="10"/>
    <x v="10"/>
  </r>
  <r>
    <x v="3739"/>
    <x v="0"/>
    <x v="1"/>
    <x v="1"/>
    <x v="56"/>
    <x v="9"/>
    <x v="3599"/>
    <x v="816"/>
    <x v="83"/>
    <x v="83"/>
    <x v="7"/>
    <x v="28"/>
    <x v="2"/>
    <x v="1"/>
    <x v="1"/>
  </r>
  <r>
    <x v="3733"/>
    <x v="0"/>
    <x v="7"/>
    <x v="6"/>
    <x v="98"/>
    <x v="13"/>
    <x v="3593"/>
    <x v="813"/>
    <x v="83"/>
    <x v="83"/>
    <x v="7"/>
    <x v="28"/>
    <x v="2"/>
    <x v="7"/>
    <x v="7"/>
  </r>
  <r>
    <x v="3737"/>
    <x v="0"/>
    <x v="4"/>
    <x v="23"/>
    <x v="10"/>
    <x v="42"/>
    <x v="3597"/>
    <x v="818"/>
    <x v="83"/>
    <x v="83"/>
    <x v="7"/>
    <x v="28"/>
    <x v="2"/>
    <x v="4"/>
    <x v="4"/>
  </r>
  <r>
    <x v="3728"/>
    <x v="1"/>
    <x v="2"/>
    <x v="134"/>
    <x v="137"/>
    <x v="1976"/>
    <x v="3588"/>
    <x v="814"/>
    <x v="83"/>
    <x v="83"/>
    <x v="7"/>
    <x v="28"/>
    <x v="2"/>
    <x v="2"/>
    <x v="2"/>
  </r>
  <r>
    <x v="3728"/>
    <x v="0"/>
    <x v="2"/>
    <x v="134"/>
    <x v="137"/>
    <x v="1976"/>
    <x v="3588"/>
    <x v="814"/>
    <x v="83"/>
    <x v="83"/>
    <x v="7"/>
    <x v="28"/>
    <x v="2"/>
    <x v="2"/>
    <x v="2"/>
  </r>
  <r>
    <x v="3739"/>
    <x v="0"/>
    <x v="3"/>
    <x v="23"/>
    <x v="7"/>
    <x v="376"/>
    <x v="3599"/>
    <x v="816"/>
    <x v="83"/>
    <x v="83"/>
    <x v="7"/>
    <x v="28"/>
    <x v="2"/>
    <x v="3"/>
    <x v="3"/>
  </r>
  <r>
    <x v="3728"/>
    <x v="0"/>
    <x v="7"/>
    <x v="17"/>
    <x v="62"/>
    <x v="6"/>
    <x v="3588"/>
    <x v="814"/>
    <x v="83"/>
    <x v="83"/>
    <x v="7"/>
    <x v="28"/>
    <x v="2"/>
    <x v="7"/>
    <x v="7"/>
  </r>
  <r>
    <x v="3732"/>
    <x v="0"/>
    <x v="7"/>
    <x v="23"/>
    <x v="10"/>
    <x v="42"/>
    <x v="3592"/>
    <x v="808"/>
    <x v="83"/>
    <x v="83"/>
    <x v="7"/>
    <x v="28"/>
    <x v="2"/>
    <x v="7"/>
    <x v="7"/>
  </r>
  <r>
    <x v="3732"/>
    <x v="0"/>
    <x v="3"/>
    <x v="82"/>
    <x v="27"/>
    <x v="386"/>
    <x v="3592"/>
    <x v="808"/>
    <x v="83"/>
    <x v="83"/>
    <x v="7"/>
    <x v="28"/>
    <x v="2"/>
    <x v="3"/>
    <x v="3"/>
  </r>
  <r>
    <x v="3738"/>
    <x v="0"/>
    <x v="8"/>
    <x v="54"/>
    <x v="4"/>
    <x v="314"/>
    <x v="3598"/>
    <x v="816"/>
    <x v="83"/>
    <x v="83"/>
    <x v="7"/>
    <x v="28"/>
    <x v="2"/>
    <x v="8"/>
    <x v="8"/>
  </r>
  <r>
    <x v="3737"/>
    <x v="0"/>
    <x v="2"/>
    <x v="34"/>
    <x v="21"/>
    <x v="693"/>
    <x v="3597"/>
    <x v="818"/>
    <x v="83"/>
    <x v="83"/>
    <x v="7"/>
    <x v="28"/>
    <x v="2"/>
    <x v="2"/>
    <x v="2"/>
  </r>
  <r>
    <x v="3742"/>
    <x v="0"/>
    <x v="3"/>
    <x v="64"/>
    <x v="200"/>
    <x v="187"/>
    <x v="3601"/>
    <x v="810"/>
    <x v="83"/>
    <x v="83"/>
    <x v="7"/>
    <x v="28"/>
    <x v="2"/>
    <x v="3"/>
    <x v="3"/>
  </r>
  <r>
    <x v="3725"/>
    <x v="0"/>
    <x v="1"/>
    <x v="125"/>
    <x v="64"/>
    <x v="216"/>
    <x v="3585"/>
    <x v="813"/>
    <x v="83"/>
    <x v="83"/>
    <x v="7"/>
    <x v="28"/>
    <x v="2"/>
    <x v="1"/>
    <x v="1"/>
  </r>
  <r>
    <x v="3742"/>
    <x v="0"/>
    <x v="7"/>
    <x v="82"/>
    <x v="87"/>
    <x v="467"/>
    <x v="3601"/>
    <x v="810"/>
    <x v="83"/>
    <x v="83"/>
    <x v="7"/>
    <x v="28"/>
    <x v="2"/>
    <x v="7"/>
    <x v="7"/>
  </r>
  <r>
    <x v="3729"/>
    <x v="0"/>
    <x v="8"/>
    <x v="81"/>
    <x v="68"/>
    <x v="429"/>
    <x v="3589"/>
    <x v="812"/>
    <x v="83"/>
    <x v="83"/>
    <x v="7"/>
    <x v="28"/>
    <x v="2"/>
    <x v="8"/>
    <x v="8"/>
  </r>
  <r>
    <x v="3736"/>
    <x v="0"/>
    <x v="7"/>
    <x v="57"/>
    <x v="16"/>
    <x v="429"/>
    <x v="3596"/>
    <x v="817"/>
    <x v="83"/>
    <x v="83"/>
    <x v="7"/>
    <x v="28"/>
    <x v="2"/>
    <x v="7"/>
    <x v="7"/>
  </r>
  <r>
    <x v="3733"/>
    <x v="0"/>
    <x v="3"/>
    <x v="7"/>
    <x v="7"/>
    <x v="7"/>
    <x v="3593"/>
    <x v="813"/>
    <x v="83"/>
    <x v="83"/>
    <x v="7"/>
    <x v="28"/>
    <x v="2"/>
    <x v="3"/>
    <x v="3"/>
  </r>
  <r>
    <x v="3735"/>
    <x v="0"/>
    <x v="4"/>
    <x v="56"/>
    <x v="42"/>
    <x v="334"/>
    <x v="3595"/>
    <x v="813"/>
    <x v="83"/>
    <x v="83"/>
    <x v="7"/>
    <x v="28"/>
    <x v="2"/>
    <x v="4"/>
    <x v="4"/>
  </r>
  <r>
    <x v="3723"/>
    <x v="0"/>
    <x v="10"/>
    <x v="54"/>
    <x v="34"/>
    <x v="212"/>
    <x v="3583"/>
    <x v="811"/>
    <x v="83"/>
    <x v="83"/>
    <x v="7"/>
    <x v="28"/>
    <x v="2"/>
    <x v="10"/>
    <x v="10"/>
  </r>
  <r>
    <x v="3733"/>
    <x v="0"/>
    <x v="1"/>
    <x v="1"/>
    <x v="1"/>
    <x v="1"/>
    <x v="3593"/>
    <x v="813"/>
    <x v="83"/>
    <x v="83"/>
    <x v="7"/>
    <x v="28"/>
    <x v="2"/>
    <x v="1"/>
    <x v="1"/>
  </r>
  <r>
    <x v="3734"/>
    <x v="0"/>
    <x v="5"/>
    <x v="79"/>
    <x v="18"/>
    <x v="7"/>
    <x v="3594"/>
    <x v="816"/>
    <x v="83"/>
    <x v="83"/>
    <x v="7"/>
    <x v="28"/>
    <x v="2"/>
    <x v="5"/>
    <x v="5"/>
  </r>
  <r>
    <x v="3724"/>
    <x v="0"/>
    <x v="9"/>
    <x v="246"/>
    <x v="192"/>
    <x v="865"/>
    <x v="3584"/>
    <x v="812"/>
    <x v="83"/>
    <x v="83"/>
    <x v="7"/>
    <x v="28"/>
    <x v="2"/>
    <x v="9"/>
    <x v="9"/>
  </r>
  <r>
    <x v="3722"/>
    <x v="0"/>
    <x v="1"/>
    <x v="108"/>
    <x v="215"/>
    <x v="34"/>
    <x v="3582"/>
    <x v="810"/>
    <x v="83"/>
    <x v="83"/>
    <x v="7"/>
    <x v="28"/>
    <x v="2"/>
    <x v="1"/>
    <x v="1"/>
  </r>
  <r>
    <x v="3732"/>
    <x v="0"/>
    <x v="4"/>
    <x v="4"/>
    <x v="15"/>
    <x v="241"/>
    <x v="3592"/>
    <x v="808"/>
    <x v="83"/>
    <x v="83"/>
    <x v="7"/>
    <x v="28"/>
    <x v="2"/>
    <x v="4"/>
    <x v="4"/>
  </r>
  <r>
    <x v="3750"/>
    <x v="0"/>
    <x v="0"/>
    <x v="23"/>
    <x v="23"/>
    <x v="24"/>
    <x v="3609"/>
    <x v="819"/>
    <x v="83"/>
    <x v="83"/>
    <x v="7"/>
    <x v="28"/>
    <x v="2"/>
    <x v="0"/>
    <x v="0"/>
  </r>
  <r>
    <x v="3738"/>
    <x v="0"/>
    <x v="2"/>
    <x v="56"/>
    <x v="102"/>
    <x v="1060"/>
    <x v="3598"/>
    <x v="816"/>
    <x v="83"/>
    <x v="83"/>
    <x v="7"/>
    <x v="28"/>
    <x v="2"/>
    <x v="2"/>
    <x v="2"/>
  </r>
  <r>
    <x v="3724"/>
    <x v="0"/>
    <x v="7"/>
    <x v="46"/>
    <x v="102"/>
    <x v="302"/>
    <x v="3584"/>
    <x v="812"/>
    <x v="83"/>
    <x v="83"/>
    <x v="7"/>
    <x v="28"/>
    <x v="2"/>
    <x v="7"/>
    <x v="7"/>
  </r>
  <r>
    <x v="3736"/>
    <x v="0"/>
    <x v="4"/>
    <x v="46"/>
    <x v="48"/>
    <x v="60"/>
    <x v="3596"/>
    <x v="817"/>
    <x v="83"/>
    <x v="83"/>
    <x v="7"/>
    <x v="28"/>
    <x v="2"/>
    <x v="4"/>
    <x v="4"/>
  </r>
  <r>
    <x v="3752"/>
    <x v="0"/>
    <x v="5"/>
    <x v="13"/>
    <x v="14"/>
    <x v="44"/>
    <x v="3611"/>
    <x v="808"/>
    <x v="83"/>
    <x v="83"/>
    <x v="7"/>
    <x v="28"/>
    <x v="2"/>
    <x v="5"/>
    <x v="5"/>
  </r>
  <r>
    <x v="3731"/>
    <x v="0"/>
    <x v="8"/>
    <x v="14"/>
    <x v="37"/>
    <x v="360"/>
    <x v="3591"/>
    <x v="813"/>
    <x v="83"/>
    <x v="83"/>
    <x v="7"/>
    <x v="28"/>
    <x v="2"/>
    <x v="8"/>
    <x v="8"/>
  </r>
  <r>
    <x v="3727"/>
    <x v="0"/>
    <x v="4"/>
    <x v="33"/>
    <x v="2"/>
    <x v="482"/>
    <x v="3587"/>
    <x v="811"/>
    <x v="83"/>
    <x v="83"/>
    <x v="7"/>
    <x v="28"/>
    <x v="2"/>
    <x v="4"/>
    <x v="4"/>
  </r>
  <r>
    <x v="3729"/>
    <x v="0"/>
    <x v="2"/>
    <x v="127"/>
    <x v="135"/>
    <x v="3486"/>
    <x v="3589"/>
    <x v="812"/>
    <x v="83"/>
    <x v="83"/>
    <x v="7"/>
    <x v="28"/>
    <x v="2"/>
    <x v="2"/>
    <x v="2"/>
  </r>
  <r>
    <x v="3730"/>
    <x v="0"/>
    <x v="10"/>
    <x v="27"/>
    <x v="75"/>
    <x v="175"/>
    <x v="3590"/>
    <x v="815"/>
    <x v="83"/>
    <x v="83"/>
    <x v="7"/>
    <x v="28"/>
    <x v="2"/>
    <x v="10"/>
    <x v="10"/>
  </r>
  <r>
    <x v="3731"/>
    <x v="0"/>
    <x v="2"/>
    <x v="31"/>
    <x v="48"/>
    <x v="112"/>
    <x v="3591"/>
    <x v="813"/>
    <x v="83"/>
    <x v="83"/>
    <x v="7"/>
    <x v="28"/>
    <x v="2"/>
    <x v="2"/>
    <x v="2"/>
  </r>
  <r>
    <x v="3731"/>
    <x v="1"/>
    <x v="2"/>
    <x v="19"/>
    <x v="48"/>
    <x v="350"/>
    <x v="3591"/>
    <x v="813"/>
    <x v="83"/>
    <x v="83"/>
    <x v="7"/>
    <x v="28"/>
    <x v="2"/>
    <x v="2"/>
    <x v="2"/>
  </r>
  <r>
    <x v="3734"/>
    <x v="0"/>
    <x v="1"/>
    <x v="120"/>
    <x v="25"/>
    <x v="152"/>
    <x v="3594"/>
    <x v="816"/>
    <x v="83"/>
    <x v="83"/>
    <x v="7"/>
    <x v="28"/>
    <x v="2"/>
    <x v="1"/>
    <x v="1"/>
  </r>
  <r>
    <x v="3756"/>
    <x v="0"/>
    <x v="10"/>
    <x v="92"/>
    <x v="63"/>
    <x v="57"/>
    <x v="3613"/>
    <x v="814"/>
    <x v="83"/>
    <x v="83"/>
    <x v="7"/>
    <x v="28"/>
    <x v="2"/>
    <x v="10"/>
    <x v="10"/>
  </r>
  <r>
    <x v="3768"/>
    <x v="0"/>
    <x v="11"/>
    <x v="243"/>
    <x v="193"/>
    <x v="211"/>
    <x v="3625"/>
    <x v="821"/>
    <x v="83"/>
    <x v="83"/>
    <x v="7"/>
    <x v="28"/>
    <x v="2"/>
    <x v="11"/>
    <x v="11"/>
  </r>
  <r>
    <x v="3780"/>
    <x v="0"/>
    <x v="11"/>
    <x v="99"/>
    <x v="72"/>
    <x v="240"/>
    <x v="3637"/>
    <x v="819"/>
    <x v="83"/>
    <x v="83"/>
    <x v="7"/>
    <x v="28"/>
    <x v="2"/>
    <x v="11"/>
    <x v="11"/>
  </r>
  <r>
    <x v="3797"/>
    <x v="0"/>
    <x v="8"/>
    <x v="104"/>
    <x v="72"/>
    <x v="1367"/>
    <x v="3653"/>
    <x v="818"/>
    <x v="83"/>
    <x v="83"/>
    <x v="7"/>
    <x v="28"/>
    <x v="2"/>
    <x v="8"/>
    <x v="8"/>
  </r>
  <r>
    <x v="3778"/>
    <x v="0"/>
    <x v="11"/>
    <x v="68"/>
    <x v="70"/>
    <x v="66"/>
    <x v="3635"/>
    <x v="814"/>
    <x v="83"/>
    <x v="83"/>
    <x v="7"/>
    <x v="28"/>
    <x v="2"/>
    <x v="11"/>
    <x v="11"/>
  </r>
  <r>
    <x v="3765"/>
    <x v="0"/>
    <x v="1"/>
    <x v="80"/>
    <x v="105"/>
    <x v="238"/>
    <x v="3622"/>
    <x v="820"/>
    <x v="83"/>
    <x v="83"/>
    <x v="7"/>
    <x v="28"/>
    <x v="2"/>
    <x v="1"/>
    <x v="1"/>
  </r>
  <r>
    <x v="3798"/>
    <x v="0"/>
    <x v="1"/>
    <x v="15"/>
    <x v="76"/>
    <x v="39"/>
    <x v="1682"/>
    <x v="814"/>
    <x v="83"/>
    <x v="83"/>
    <x v="7"/>
    <x v="28"/>
    <x v="2"/>
    <x v="1"/>
    <x v="1"/>
  </r>
  <r>
    <x v="3781"/>
    <x v="0"/>
    <x v="4"/>
    <x v="78"/>
    <x v="105"/>
    <x v="486"/>
    <x v="3638"/>
    <x v="819"/>
    <x v="83"/>
    <x v="83"/>
    <x v="7"/>
    <x v="28"/>
    <x v="2"/>
    <x v="4"/>
    <x v="4"/>
  </r>
  <r>
    <x v="3774"/>
    <x v="0"/>
    <x v="6"/>
    <x v="63"/>
    <x v="3"/>
    <x v="239"/>
    <x v="3631"/>
    <x v="819"/>
    <x v="83"/>
    <x v="83"/>
    <x v="7"/>
    <x v="28"/>
    <x v="2"/>
    <x v="6"/>
    <x v="6"/>
  </r>
  <r>
    <x v="3777"/>
    <x v="0"/>
    <x v="3"/>
    <x v="106"/>
    <x v="112"/>
    <x v="1729"/>
    <x v="3634"/>
    <x v="810"/>
    <x v="83"/>
    <x v="83"/>
    <x v="7"/>
    <x v="28"/>
    <x v="2"/>
    <x v="3"/>
    <x v="3"/>
  </r>
  <r>
    <x v="3762"/>
    <x v="0"/>
    <x v="6"/>
    <x v="8"/>
    <x v="85"/>
    <x v="31"/>
    <x v="3619"/>
    <x v="818"/>
    <x v="83"/>
    <x v="83"/>
    <x v="7"/>
    <x v="28"/>
    <x v="2"/>
    <x v="6"/>
    <x v="6"/>
  </r>
  <r>
    <x v="3760"/>
    <x v="0"/>
    <x v="2"/>
    <x v="41"/>
    <x v="255"/>
    <x v="3500"/>
    <x v="3617"/>
    <x v="811"/>
    <x v="83"/>
    <x v="83"/>
    <x v="7"/>
    <x v="28"/>
    <x v="2"/>
    <x v="2"/>
    <x v="2"/>
  </r>
  <r>
    <x v="3757"/>
    <x v="0"/>
    <x v="4"/>
    <x v="9"/>
    <x v="14"/>
    <x v="14"/>
    <x v="3614"/>
    <x v="819"/>
    <x v="83"/>
    <x v="83"/>
    <x v="7"/>
    <x v="28"/>
    <x v="2"/>
    <x v="4"/>
    <x v="4"/>
  </r>
  <r>
    <x v="3758"/>
    <x v="0"/>
    <x v="0"/>
    <x v="93"/>
    <x v="9"/>
    <x v="63"/>
    <x v="3615"/>
    <x v="818"/>
    <x v="83"/>
    <x v="83"/>
    <x v="7"/>
    <x v="28"/>
    <x v="2"/>
    <x v="0"/>
    <x v="0"/>
  </r>
  <r>
    <x v="3760"/>
    <x v="0"/>
    <x v="4"/>
    <x v="22"/>
    <x v="52"/>
    <x v="835"/>
    <x v="3617"/>
    <x v="811"/>
    <x v="83"/>
    <x v="83"/>
    <x v="7"/>
    <x v="28"/>
    <x v="2"/>
    <x v="4"/>
    <x v="4"/>
  </r>
  <r>
    <x v="3759"/>
    <x v="0"/>
    <x v="1"/>
    <x v="78"/>
    <x v="118"/>
    <x v="866"/>
    <x v="3616"/>
    <x v="808"/>
    <x v="83"/>
    <x v="83"/>
    <x v="7"/>
    <x v="28"/>
    <x v="2"/>
    <x v="1"/>
    <x v="1"/>
  </r>
  <r>
    <x v="3755"/>
    <x v="1"/>
    <x v="2"/>
    <x v="63"/>
    <x v="56"/>
    <x v="107"/>
    <x v="2895"/>
    <x v="808"/>
    <x v="83"/>
    <x v="83"/>
    <x v="7"/>
    <x v="28"/>
    <x v="2"/>
    <x v="2"/>
    <x v="2"/>
  </r>
  <r>
    <x v="3764"/>
    <x v="0"/>
    <x v="4"/>
    <x v="78"/>
    <x v="71"/>
    <x v="439"/>
    <x v="3621"/>
    <x v="820"/>
    <x v="83"/>
    <x v="83"/>
    <x v="7"/>
    <x v="28"/>
    <x v="2"/>
    <x v="4"/>
    <x v="4"/>
  </r>
  <r>
    <x v="3759"/>
    <x v="0"/>
    <x v="5"/>
    <x v="12"/>
    <x v="45"/>
    <x v="6"/>
    <x v="3616"/>
    <x v="808"/>
    <x v="83"/>
    <x v="83"/>
    <x v="7"/>
    <x v="28"/>
    <x v="2"/>
    <x v="5"/>
    <x v="5"/>
  </r>
  <r>
    <x v="3758"/>
    <x v="0"/>
    <x v="11"/>
    <x v="65"/>
    <x v="4"/>
    <x v="426"/>
    <x v="3615"/>
    <x v="818"/>
    <x v="83"/>
    <x v="83"/>
    <x v="7"/>
    <x v="28"/>
    <x v="2"/>
    <x v="11"/>
    <x v="11"/>
  </r>
  <r>
    <x v="3772"/>
    <x v="1"/>
    <x v="2"/>
    <x v="198"/>
    <x v="252"/>
    <x v="2130"/>
    <x v="3629"/>
    <x v="810"/>
    <x v="83"/>
    <x v="83"/>
    <x v="7"/>
    <x v="28"/>
    <x v="2"/>
    <x v="2"/>
    <x v="2"/>
  </r>
  <r>
    <x v="3764"/>
    <x v="0"/>
    <x v="9"/>
    <x v="67"/>
    <x v="158"/>
    <x v="2183"/>
    <x v="3621"/>
    <x v="820"/>
    <x v="83"/>
    <x v="83"/>
    <x v="7"/>
    <x v="28"/>
    <x v="2"/>
    <x v="9"/>
    <x v="9"/>
  </r>
  <r>
    <x v="3753"/>
    <x v="0"/>
    <x v="3"/>
    <x v="53"/>
    <x v="81"/>
    <x v="178"/>
    <x v="3612"/>
    <x v="815"/>
    <x v="83"/>
    <x v="83"/>
    <x v="7"/>
    <x v="28"/>
    <x v="2"/>
    <x v="3"/>
    <x v="3"/>
  </r>
  <r>
    <x v="3753"/>
    <x v="0"/>
    <x v="1"/>
    <x v="40"/>
    <x v="48"/>
    <x v="54"/>
    <x v="3612"/>
    <x v="815"/>
    <x v="83"/>
    <x v="83"/>
    <x v="7"/>
    <x v="28"/>
    <x v="2"/>
    <x v="1"/>
    <x v="1"/>
  </r>
  <r>
    <x v="3755"/>
    <x v="0"/>
    <x v="7"/>
    <x v="92"/>
    <x v="62"/>
    <x v="187"/>
    <x v="2895"/>
    <x v="808"/>
    <x v="83"/>
    <x v="83"/>
    <x v="7"/>
    <x v="28"/>
    <x v="2"/>
    <x v="7"/>
    <x v="7"/>
  </r>
  <r>
    <x v="3761"/>
    <x v="0"/>
    <x v="0"/>
    <x v="8"/>
    <x v="0"/>
    <x v="7"/>
    <x v="3618"/>
    <x v="810"/>
    <x v="83"/>
    <x v="83"/>
    <x v="7"/>
    <x v="28"/>
    <x v="2"/>
    <x v="0"/>
    <x v="0"/>
  </r>
  <r>
    <x v="3757"/>
    <x v="0"/>
    <x v="9"/>
    <x v="11"/>
    <x v="23"/>
    <x v="246"/>
    <x v="3614"/>
    <x v="819"/>
    <x v="83"/>
    <x v="83"/>
    <x v="7"/>
    <x v="28"/>
    <x v="2"/>
    <x v="9"/>
    <x v="9"/>
  </r>
  <r>
    <x v="3772"/>
    <x v="0"/>
    <x v="4"/>
    <x v="138"/>
    <x v="73"/>
    <x v="1229"/>
    <x v="3629"/>
    <x v="810"/>
    <x v="83"/>
    <x v="83"/>
    <x v="7"/>
    <x v="28"/>
    <x v="2"/>
    <x v="4"/>
    <x v="4"/>
  </r>
  <r>
    <x v="3757"/>
    <x v="1"/>
    <x v="2"/>
    <x v="11"/>
    <x v="7"/>
    <x v="6"/>
    <x v="3614"/>
    <x v="819"/>
    <x v="83"/>
    <x v="83"/>
    <x v="7"/>
    <x v="28"/>
    <x v="2"/>
    <x v="2"/>
    <x v="2"/>
  </r>
  <r>
    <x v="3771"/>
    <x v="0"/>
    <x v="10"/>
    <x v="5"/>
    <x v="11"/>
    <x v="12"/>
    <x v="3628"/>
    <x v="812"/>
    <x v="83"/>
    <x v="83"/>
    <x v="7"/>
    <x v="28"/>
    <x v="2"/>
    <x v="10"/>
    <x v="10"/>
  </r>
  <r>
    <x v="3755"/>
    <x v="0"/>
    <x v="3"/>
    <x v="65"/>
    <x v="26"/>
    <x v="323"/>
    <x v="2895"/>
    <x v="808"/>
    <x v="83"/>
    <x v="83"/>
    <x v="7"/>
    <x v="28"/>
    <x v="2"/>
    <x v="3"/>
    <x v="3"/>
  </r>
  <r>
    <x v="3769"/>
    <x v="0"/>
    <x v="6"/>
    <x v="17"/>
    <x v="43"/>
    <x v="437"/>
    <x v="3626"/>
    <x v="813"/>
    <x v="83"/>
    <x v="83"/>
    <x v="7"/>
    <x v="28"/>
    <x v="2"/>
    <x v="6"/>
    <x v="6"/>
  </r>
  <r>
    <x v="3760"/>
    <x v="0"/>
    <x v="9"/>
    <x v="116"/>
    <x v="157"/>
    <x v="3501"/>
    <x v="3617"/>
    <x v="811"/>
    <x v="83"/>
    <x v="83"/>
    <x v="7"/>
    <x v="28"/>
    <x v="2"/>
    <x v="9"/>
    <x v="9"/>
  </r>
  <r>
    <x v="3772"/>
    <x v="0"/>
    <x v="9"/>
    <x v="159"/>
    <x v="176"/>
    <x v="574"/>
    <x v="3629"/>
    <x v="810"/>
    <x v="83"/>
    <x v="83"/>
    <x v="7"/>
    <x v="28"/>
    <x v="2"/>
    <x v="9"/>
    <x v="9"/>
  </r>
  <r>
    <x v="3765"/>
    <x v="0"/>
    <x v="10"/>
    <x v="3"/>
    <x v="16"/>
    <x v="93"/>
    <x v="3622"/>
    <x v="820"/>
    <x v="83"/>
    <x v="83"/>
    <x v="7"/>
    <x v="28"/>
    <x v="2"/>
    <x v="10"/>
    <x v="10"/>
  </r>
  <r>
    <x v="3775"/>
    <x v="0"/>
    <x v="11"/>
    <x v="11"/>
    <x v="23"/>
    <x v="246"/>
    <x v="3632"/>
    <x v="808"/>
    <x v="83"/>
    <x v="83"/>
    <x v="7"/>
    <x v="28"/>
    <x v="2"/>
    <x v="11"/>
    <x v="11"/>
  </r>
  <r>
    <x v="3778"/>
    <x v="0"/>
    <x v="8"/>
    <x v="25"/>
    <x v="80"/>
    <x v="1425"/>
    <x v="3635"/>
    <x v="814"/>
    <x v="83"/>
    <x v="83"/>
    <x v="7"/>
    <x v="28"/>
    <x v="2"/>
    <x v="8"/>
    <x v="8"/>
  </r>
  <r>
    <x v="3765"/>
    <x v="0"/>
    <x v="3"/>
    <x v="4"/>
    <x v="47"/>
    <x v="346"/>
    <x v="3622"/>
    <x v="820"/>
    <x v="83"/>
    <x v="83"/>
    <x v="7"/>
    <x v="28"/>
    <x v="2"/>
    <x v="3"/>
    <x v="3"/>
  </r>
  <r>
    <x v="3779"/>
    <x v="0"/>
    <x v="2"/>
    <x v="59"/>
    <x v="39"/>
    <x v="1917"/>
    <x v="3636"/>
    <x v="817"/>
    <x v="83"/>
    <x v="83"/>
    <x v="7"/>
    <x v="28"/>
    <x v="2"/>
    <x v="2"/>
    <x v="2"/>
  </r>
  <r>
    <x v="3781"/>
    <x v="1"/>
    <x v="2"/>
    <x v="147"/>
    <x v="145"/>
    <x v="1914"/>
    <x v="3638"/>
    <x v="819"/>
    <x v="83"/>
    <x v="83"/>
    <x v="7"/>
    <x v="28"/>
    <x v="2"/>
    <x v="2"/>
    <x v="2"/>
  </r>
  <r>
    <x v="3776"/>
    <x v="0"/>
    <x v="10"/>
    <x v="57"/>
    <x v="30"/>
    <x v="44"/>
    <x v="3633"/>
    <x v="821"/>
    <x v="83"/>
    <x v="83"/>
    <x v="7"/>
    <x v="28"/>
    <x v="2"/>
    <x v="10"/>
    <x v="10"/>
  </r>
  <r>
    <x v="3774"/>
    <x v="0"/>
    <x v="5"/>
    <x v="0"/>
    <x v="85"/>
    <x v="126"/>
    <x v="3631"/>
    <x v="819"/>
    <x v="83"/>
    <x v="83"/>
    <x v="7"/>
    <x v="28"/>
    <x v="2"/>
    <x v="5"/>
    <x v="5"/>
  </r>
  <r>
    <x v="3797"/>
    <x v="0"/>
    <x v="2"/>
    <x v="113"/>
    <x v="20"/>
    <x v="69"/>
    <x v="3653"/>
    <x v="818"/>
    <x v="83"/>
    <x v="83"/>
    <x v="7"/>
    <x v="28"/>
    <x v="2"/>
    <x v="2"/>
    <x v="2"/>
  </r>
  <r>
    <x v="3783"/>
    <x v="0"/>
    <x v="7"/>
    <x v="23"/>
    <x v="11"/>
    <x v="6"/>
    <x v="3640"/>
    <x v="814"/>
    <x v="83"/>
    <x v="83"/>
    <x v="7"/>
    <x v="28"/>
    <x v="2"/>
    <x v="7"/>
    <x v="7"/>
  </r>
  <r>
    <x v="3783"/>
    <x v="0"/>
    <x v="1"/>
    <x v="98"/>
    <x v="20"/>
    <x v="667"/>
    <x v="3640"/>
    <x v="814"/>
    <x v="83"/>
    <x v="83"/>
    <x v="7"/>
    <x v="28"/>
    <x v="2"/>
    <x v="1"/>
    <x v="1"/>
  </r>
  <r>
    <x v="3775"/>
    <x v="0"/>
    <x v="0"/>
    <x v="6"/>
    <x v="6"/>
    <x v="6"/>
    <x v="3632"/>
    <x v="808"/>
    <x v="83"/>
    <x v="83"/>
    <x v="7"/>
    <x v="28"/>
    <x v="2"/>
    <x v="0"/>
    <x v="0"/>
  </r>
  <r>
    <x v="3776"/>
    <x v="0"/>
    <x v="1"/>
    <x v="29"/>
    <x v="71"/>
    <x v="89"/>
    <x v="3633"/>
    <x v="821"/>
    <x v="83"/>
    <x v="83"/>
    <x v="7"/>
    <x v="28"/>
    <x v="2"/>
    <x v="1"/>
    <x v="1"/>
  </r>
  <r>
    <x v="3766"/>
    <x v="0"/>
    <x v="8"/>
    <x v="55"/>
    <x v="113"/>
    <x v="1358"/>
    <x v="3623"/>
    <x v="816"/>
    <x v="83"/>
    <x v="83"/>
    <x v="7"/>
    <x v="28"/>
    <x v="2"/>
    <x v="8"/>
    <x v="8"/>
  </r>
  <r>
    <x v="3779"/>
    <x v="0"/>
    <x v="8"/>
    <x v="32"/>
    <x v="105"/>
    <x v="338"/>
    <x v="3636"/>
    <x v="817"/>
    <x v="83"/>
    <x v="83"/>
    <x v="7"/>
    <x v="28"/>
    <x v="2"/>
    <x v="8"/>
    <x v="8"/>
  </r>
  <r>
    <x v="3767"/>
    <x v="0"/>
    <x v="8"/>
    <x v="65"/>
    <x v="60"/>
    <x v="128"/>
    <x v="3624"/>
    <x v="819"/>
    <x v="83"/>
    <x v="83"/>
    <x v="7"/>
    <x v="28"/>
    <x v="2"/>
    <x v="8"/>
    <x v="8"/>
  </r>
  <r>
    <x v="3781"/>
    <x v="0"/>
    <x v="2"/>
    <x v="147"/>
    <x v="145"/>
    <x v="1914"/>
    <x v="3638"/>
    <x v="819"/>
    <x v="83"/>
    <x v="83"/>
    <x v="7"/>
    <x v="28"/>
    <x v="2"/>
    <x v="2"/>
    <x v="2"/>
  </r>
  <r>
    <x v="3779"/>
    <x v="0"/>
    <x v="4"/>
    <x v="36"/>
    <x v="51"/>
    <x v="6"/>
    <x v="3636"/>
    <x v="817"/>
    <x v="83"/>
    <x v="83"/>
    <x v="7"/>
    <x v="28"/>
    <x v="2"/>
    <x v="4"/>
    <x v="4"/>
  </r>
  <r>
    <x v="3782"/>
    <x v="0"/>
    <x v="0"/>
    <x v="23"/>
    <x v="10"/>
    <x v="42"/>
    <x v="3639"/>
    <x v="812"/>
    <x v="83"/>
    <x v="83"/>
    <x v="7"/>
    <x v="28"/>
    <x v="2"/>
    <x v="0"/>
    <x v="0"/>
  </r>
  <r>
    <x v="3798"/>
    <x v="0"/>
    <x v="7"/>
    <x v="21"/>
    <x v="94"/>
    <x v="6"/>
    <x v="1682"/>
    <x v="814"/>
    <x v="83"/>
    <x v="83"/>
    <x v="7"/>
    <x v="28"/>
    <x v="2"/>
    <x v="7"/>
    <x v="7"/>
  </r>
  <r>
    <x v="3775"/>
    <x v="0"/>
    <x v="6"/>
    <x v="21"/>
    <x v="94"/>
    <x v="6"/>
    <x v="3632"/>
    <x v="808"/>
    <x v="83"/>
    <x v="83"/>
    <x v="7"/>
    <x v="28"/>
    <x v="2"/>
    <x v="6"/>
    <x v="6"/>
  </r>
  <r>
    <x v="3782"/>
    <x v="0"/>
    <x v="11"/>
    <x v="134"/>
    <x v="95"/>
    <x v="1899"/>
    <x v="3639"/>
    <x v="812"/>
    <x v="83"/>
    <x v="83"/>
    <x v="7"/>
    <x v="28"/>
    <x v="2"/>
    <x v="11"/>
    <x v="11"/>
  </r>
  <r>
    <x v="3783"/>
    <x v="0"/>
    <x v="3"/>
    <x v="49"/>
    <x v="15"/>
    <x v="149"/>
    <x v="3640"/>
    <x v="814"/>
    <x v="83"/>
    <x v="83"/>
    <x v="7"/>
    <x v="28"/>
    <x v="2"/>
    <x v="3"/>
    <x v="3"/>
  </r>
  <r>
    <x v="3798"/>
    <x v="0"/>
    <x v="10"/>
    <x v="9"/>
    <x v="14"/>
    <x v="14"/>
    <x v="1682"/>
    <x v="814"/>
    <x v="83"/>
    <x v="83"/>
    <x v="7"/>
    <x v="28"/>
    <x v="2"/>
    <x v="10"/>
    <x v="10"/>
  </r>
  <r>
    <x v="3799"/>
    <x v="0"/>
    <x v="5"/>
    <x v="93"/>
    <x v="9"/>
    <x v="63"/>
    <x v="3654"/>
    <x v="809"/>
    <x v="83"/>
    <x v="83"/>
    <x v="7"/>
    <x v="28"/>
    <x v="2"/>
    <x v="5"/>
    <x v="5"/>
  </r>
  <r>
    <x v="3800"/>
    <x v="0"/>
    <x v="1"/>
    <x v="34"/>
    <x v="20"/>
    <x v="192"/>
    <x v="3655"/>
    <x v="822"/>
    <x v="84"/>
    <x v="84"/>
    <x v="16"/>
    <x v="29"/>
    <x v="6"/>
    <x v="1"/>
    <x v="1"/>
  </r>
  <r>
    <x v="3801"/>
    <x v="0"/>
    <x v="3"/>
    <x v="33"/>
    <x v="40"/>
    <x v="523"/>
    <x v="3656"/>
    <x v="823"/>
    <x v="84"/>
    <x v="84"/>
    <x v="16"/>
    <x v="29"/>
    <x v="6"/>
    <x v="3"/>
    <x v="3"/>
  </r>
  <r>
    <x v="3802"/>
    <x v="0"/>
    <x v="1"/>
    <x v="182"/>
    <x v="159"/>
    <x v="407"/>
    <x v="3657"/>
    <x v="824"/>
    <x v="84"/>
    <x v="84"/>
    <x v="16"/>
    <x v="29"/>
    <x v="6"/>
    <x v="1"/>
    <x v="1"/>
  </r>
  <r>
    <x v="3800"/>
    <x v="0"/>
    <x v="10"/>
    <x v="3"/>
    <x v="16"/>
    <x v="93"/>
    <x v="3655"/>
    <x v="822"/>
    <x v="84"/>
    <x v="84"/>
    <x v="16"/>
    <x v="29"/>
    <x v="6"/>
    <x v="10"/>
    <x v="10"/>
  </r>
  <r>
    <x v="3803"/>
    <x v="0"/>
    <x v="10"/>
    <x v="92"/>
    <x v="62"/>
    <x v="187"/>
    <x v="3658"/>
    <x v="825"/>
    <x v="84"/>
    <x v="84"/>
    <x v="16"/>
    <x v="29"/>
    <x v="6"/>
    <x v="10"/>
    <x v="10"/>
  </r>
  <r>
    <x v="3804"/>
    <x v="0"/>
    <x v="4"/>
    <x v="30"/>
    <x v="11"/>
    <x v="384"/>
    <x v="860"/>
    <x v="826"/>
    <x v="84"/>
    <x v="84"/>
    <x v="16"/>
    <x v="29"/>
    <x v="6"/>
    <x v="4"/>
    <x v="4"/>
  </r>
  <r>
    <x v="3805"/>
    <x v="0"/>
    <x v="2"/>
    <x v="3"/>
    <x v="32"/>
    <x v="1533"/>
    <x v="3659"/>
    <x v="827"/>
    <x v="84"/>
    <x v="84"/>
    <x v="16"/>
    <x v="29"/>
    <x v="6"/>
    <x v="2"/>
    <x v="2"/>
  </r>
  <r>
    <x v="3806"/>
    <x v="0"/>
    <x v="7"/>
    <x v="39"/>
    <x v="96"/>
    <x v="137"/>
    <x v="3660"/>
    <x v="828"/>
    <x v="84"/>
    <x v="84"/>
    <x v="16"/>
    <x v="29"/>
    <x v="6"/>
    <x v="7"/>
    <x v="7"/>
  </r>
  <r>
    <x v="3807"/>
    <x v="0"/>
    <x v="5"/>
    <x v="20"/>
    <x v="12"/>
    <x v="6"/>
    <x v="3661"/>
    <x v="829"/>
    <x v="84"/>
    <x v="84"/>
    <x v="16"/>
    <x v="29"/>
    <x v="6"/>
    <x v="5"/>
    <x v="5"/>
  </r>
  <r>
    <x v="3808"/>
    <x v="0"/>
    <x v="11"/>
    <x v="82"/>
    <x v="32"/>
    <x v="1129"/>
    <x v="3662"/>
    <x v="830"/>
    <x v="84"/>
    <x v="84"/>
    <x v="16"/>
    <x v="29"/>
    <x v="6"/>
    <x v="11"/>
    <x v="11"/>
  </r>
  <r>
    <x v="3809"/>
    <x v="0"/>
    <x v="3"/>
    <x v="24"/>
    <x v="1"/>
    <x v="289"/>
    <x v="3663"/>
    <x v="831"/>
    <x v="84"/>
    <x v="84"/>
    <x v="16"/>
    <x v="29"/>
    <x v="6"/>
    <x v="3"/>
    <x v="3"/>
  </r>
  <r>
    <x v="3810"/>
    <x v="0"/>
    <x v="3"/>
    <x v="70"/>
    <x v="38"/>
    <x v="363"/>
    <x v="3664"/>
    <x v="832"/>
    <x v="84"/>
    <x v="84"/>
    <x v="16"/>
    <x v="29"/>
    <x v="6"/>
    <x v="3"/>
    <x v="3"/>
  </r>
  <r>
    <x v="3811"/>
    <x v="0"/>
    <x v="10"/>
    <x v="21"/>
    <x v="63"/>
    <x v="13"/>
    <x v="3665"/>
    <x v="833"/>
    <x v="84"/>
    <x v="84"/>
    <x v="16"/>
    <x v="29"/>
    <x v="6"/>
    <x v="10"/>
    <x v="10"/>
  </r>
  <r>
    <x v="3803"/>
    <x v="0"/>
    <x v="1"/>
    <x v="70"/>
    <x v="38"/>
    <x v="363"/>
    <x v="3658"/>
    <x v="825"/>
    <x v="84"/>
    <x v="84"/>
    <x v="16"/>
    <x v="29"/>
    <x v="6"/>
    <x v="1"/>
    <x v="1"/>
  </r>
  <r>
    <x v="3812"/>
    <x v="0"/>
    <x v="7"/>
    <x v="92"/>
    <x v="8"/>
    <x v="63"/>
    <x v="3666"/>
    <x v="834"/>
    <x v="84"/>
    <x v="84"/>
    <x v="16"/>
    <x v="29"/>
    <x v="6"/>
    <x v="7"/>
    <x v="7"/>
  </r>
  <r>
    <x v="3813"/>
    <x v="0"/>
    <x v="7"/>
    <x v="12"/>
    <x v="41"/>
    <x v="155"/>
    <x v="3667"/>
    <x v="829"/>
    <x v="84"/>
    <x v="84"/>
    <x v="16"/>
    <x v="29"/>
    <x v="6"/>
    <x v="7"/>
    <x v="7"/>
  </r>
  <r>
    <x v="3814"/>
    <x v="1"/>
    <x v="2"/>
    <x v="76"/>
    <x v="140"/>
    <x v="1771"/>
    <x v="3668"/>
    <x v="835"/>
    <x v="84"/>
    <x v="84"/>
    <x v="16"/>
    <x v="29"/>
    <x v="6"/>
    <x v="2"/>
    <x v="2"/>
  </r>
  <r>
    <x v="3815"/>
    <x v="1"/>
    <x v="2"/>
    <x v="36"/>
    <x v="40"/>
    <x v="431"/>
    <x v="3669"/>
    <x v="836"/>
    <x v="84"/>
    <x v="84"/>
    <x v="16"/>
    <x v="29"/>
    <x v="6"/>
    <x v="2"/>
    <x v="2"/>
  </r>
  <r>
    <x v="3816"/>
    <x v="0"/>
    <x v="1"/>
    <x v="70"/>
    <x v="26"/>
    <x v="306"/>
    <x v="3670"/>
    <x v="837"/>
    <x v="84"/>
    <x v="84"/>
    <x v="16"/>
    <x v="29"/>
    <x v="6"/>
    <x v="1"/>
    <x v="1"/>
  </r>
  <r>
    <x v="3817"/>
    <x v="0"/>
    <x v="10"/>
    <x v="75"/>
    <x v="91"/>
    <x v="124"/>
    <x v="3671"/>
    <x v="838"/>
    <x v="84"/>
    <x v="84"/>
    <x v="16"/>
    <x v="29"/>
    <x v="6"/>
    <x v="10"/>
    <x v="10"/>
  </r>
  <r>
    <x v="3818"/>
    <x v="0"/>
    <x v="5"/>
    <x v="6"/>
    <x v="6"/>
    <x v="6"/>
    <x v="3672"/>
    <x v="839"/>
    <x v="84"/>
    <x v="84"/>
    <x v="16"/>
    <x v="29"/>
    <x v="6"/>
    <x v="5"/>
    <x v="5"/>
  </r>
  <r>
    <x v="3805"/>
    <x v="1"/>
    <x v="2"/>
    <x v="84"/>
    <x v="32"/>
    <x v="392"/>
    <x v="3659"/>
    <x v="827"/>
    <x v="84"/>
    <x v="84"/>
    <x v="16"/>
    <x v="29"/>
    <x v="6"/>
    <x v="2"/>
    <x v="2"/>
  </r>
  <r>
    <x v="3819"/>
    <x v="0"/>
    <x v="4"/>
    <x v="3"/>
    <x v="30"/>
    <x v="379"/>
    <x v="3673"/>
    <x v="840"/>
    <x v="84"/>
    <x v="84"/>
    <x v="16"/>
    <x v="29"/>
    <x v="6"/>
    <x v="4"/>
    <x v="4"/>
  </r>
  <r>
    <x v="3820"/>
    <x v="0"/>
    <x v="0"/>
    <x v="23"/>
    <x v="5"/>
    <x v="92"/>
    <x v="3674"/>
    <x v="841"/>
    <x v="84"/>
    <x v="84"/>
    <x v="16"/>
    <x v="29"/>
    <x v="6"/>
    <x v="0"/>
    <x v="0"/>
  </r>
  <r>
    <x v="3821"/>
    <x v="0"/>
    <x v="7"/>
    <x v="93"/>
    <x v="85"/>
    <x v="6"/>
    <x v="3675"/>
    <x v="829"/>
    <x v="84"/>
    <x v="84"/>
    <x v="16"/>
    <x v="29"/>
    <x v="6"/>
    <x v="7"/>
    <x v="7"/>
  </r>
  <r>
    <x v="3822"/>
    <x v="0"/>
    <x v="2"/>
    <x v="97"/>
    <x v="152"/>
    <x v="152"/>
    <x v="3676"/>
    <x v="842"/>
    <x v="84"/>
    <x v="84"/>
    <x v="16"/>
    <x v="29"/>
    <x v="6"/>
    <x v="2"/>
    <x v="2"/>
  </r>
  <r>
    <x v="3812"/>
    <x v="0"/>
    <x v="3"/>
    <x v="65"/>
    <x v="26"/>
    <x v="323"/>
    <x v="3666"/>
    <x v="834"/>
    <x v="84"/>
    <x v="84"/>
    <x v="16"/>
    <x v="29"/>
    <x v="6"/>
    <x v="3"/>
    <x v="3"/>
  </r>
  <r>
    <x v="3823"/>
    <x v="0"/>
    <x v="11"/>
    <x v="76"/>
    <x v="135"/>
    <x v="1119"/>
    <x v="3677"/>
    <x v="842"/>
    <x v="84"/>
    <x v="84"/>
    <x v="16"/>
    <x v="29"/>
    <x v="6"/>
    <x v="11"/>
    <x v="11"/>
  </r>
  <r>
    <x v="3824"/>
    <x v="0"/>
    <x v="0"/>
    <x v="17"/>
    <x v="11"/>
    <x v="18"/>
    <x v="3678"/>
    <x v="837"/>
    <x v="84"/>
    <x v="84"/>
    <x v="16"/>
    <x v="29"/>
    <x v="6"/>
    <x v="0"/>
    <x v="0"/>
  </r>
  <r>
    <x v="3825"/>
    <x v="0"/>
    <x v="9"/>
    <x v="15"/>
    <x v="76"/>
    <x v="39"/>
    <x v="3679"/>
    <x v="828"/>
    <x v="84"/>
    <x v="84"/>
    <x v="16"/>
    <x v="29"/>
    <x v="6"/>
    <x v="9"/>
    <x v="9"/>
  </r>
  <r>
    <x v="3826"/>
    <x v="0"/>
    <x v="7"/>
    <x v="93"/>
    <x v="94"/>
    <x v="207"/>
    <x v="3680"/>
    <x v="825"/>
    <x v="84"/>
    <x v="84"/>
    <x v="16"/>
    <x v="29"/>
    <x v="6"/>
    <x v="7"/>
    <x v="7"/>
  </r>
  <r>
    <x v="3814"/>
    <x v="0"/>
    <x v="9"/>
    <x v="32"/>
    <x v="107"/>
    <x v="1326"/>
    <x v="3668"/>
    <x v="835"/>
    <x v="84"/>
    <x v="84"/>
    <x v="16"/>
    <x v="29"/>
    <x v="6"/>
    <x v="9"/>
    <x v="9"/>
  </r>
  <r>
    <x v="3809"/>
    <x v="0"/>
    <x v="1"/>
    <x v="35"/>
    <x v="44"/>
    <x v="287"/>
    <x v="3663"/>
    <x v="831"/>
    <x v="84"/>
    <x v="84"/>
    <x v="16"/>
    <x v="29"/>
    <x v="6"/>
    <x v="1"/>
    <x v="1"/>
  </r>
  <r>
    <x v="3800"/>
    <x v="0"/>
    <x v="3"/>
    <x v="35"/>
    <x v="81"/>
    <x v="11"/>
    <x v="3655"/>
    <x v="822"/>
    <x v="84"/>
    <x v="84"/>
    <x v="16"/>
    <x v="29"/>
    <x v="6"/>
    <x v="3"/>
    <x v="3"/>
  </r>
  <r>
    <x v="3814"/>
    <x v="0"/>
    <x v="4"/>
    <x v="27"/>
    <x v="40"/>
    <x v="875"/>
    <x v="3668"/>
    <x v="835"/>
    <x v="84"/>
    <x v="84"/>
    <x v="16"/>
    <x v="29"/>
    <x v="6"/>
    <x v="4"/>
    <x v="4"/>
  </r>
  <r>
    <x v="3826"/>
    <x v="0"/>
    <x v="1"/>
    <x v="3"/>
    <x v="54"/>
    <x v="1363"/>
    <x v="3680"/>
    <x v="825"/>
    <x v="84"/>
    <x v="84"/>
    <x v="16"/>
    <x v="29"/>
    <x v="6"/>
    <x v="1"/>
    <x v="1"/>
  </r>
  <r>
    <x v="3816"/>
    <x v="0"/>
    <x v="7"/>
    <x v="20"/>
    <x v="41"/>
    <x v="73"/>
    <x v="3670"/>
    <x v="837"/>
    <x v="84"/>
    <x v="84"/>
    <x v="16"/>
    <x v="29"/>
    <x v="6"/>
    <x v="7"/>
    <x v="7"/>
  </r>
  <r>
    <x v="3827"/>
    <x v="0"/>
    <x v="6"/>
    <x v="70"/>
    <x v="61"/>
    <x v="312"/>
    <x v="3681"/>
    <x v="823"/>
    <x v="84"/>
    <x v="84"/>
    <x v="16"/>
    <x v="29"/>
    <x v="6"/>
    <x v="6"/>
    <x v="6"/>
  </r>
  <r>
    <x v="3828"/>
    <x v="0"/>
    <x v="2"/>
    <x v="31"/>
    <x v="40"/>
    <x v="136"/>
    <x v="3682"/>
    <x v="842"/>
    <x v="84"/>
    <x v="84"/>
    <x v="16"/>
    <x v="29"/>
    <x v="6"/>
    <x v="2"/>
    <x v="2"/>
  </r>
  <r>
    <x v="3829"/>
    <x v="0"/>
    <x v="5"/>
    <x v="20"/>
    <x v="12"/>
    <x v="6"/>
    <x v="3683"/>
    <x v="840"/>
    <x v="84"/>
    <x v="84"/>
    <x v="16"/>
    <x v="29"/>
    <x v="6"/>
    <x v="5"/>
    <x v="5"/>
  </r>
  <r>
    <x v="3816"/>
    <x v="0"/>
    <x v="3"/>
    <x v="17"/>
    <x v="23"/>
    <x v="32"/>
    <x v="3670"/>
    <x v="837"/>
    <x v="84"/>
    <x v="84"/>
    <x v="16"/>
    <x v="29"/>
    <x v="6"/>
    <x v="3"/>
    <x v="3"/>
  </r>
  <r>
    <x v="3830"/>
    <x v="0"/>
    <x v="7"/>
    <x v="92"/>
    <x v="43"/>
    <x v="137"/>
    <x v="3684"/>
    <x v="843"/>
    <x v="84"/>
    <x v="84"/>
    <x v="16"/>
    <x v="29"/>
    <x v="6"/>
    <x v="7"/>
    <x v="7"/>
  </r>
  <r>
    <x v="3831"/>
    <x v="0"/>
    <x v="11"/>
    <x v="63"/>
    <x v="76"/>
    <x v="64"/>
    <x v="3685"/>
    <x v="836"/>
    <x v="84"/>
    <x v="84"/>
    <x v="16"/>
    <x v="29"/>
    <x v="6"/>
    <x v="11"/>
    <x v="11"/>
  </r>
  <r>
    <x v="3832"/>
    <x v="0"/>
    <x v="5"/>
    <x v="20"/>
    <x v="12"/>
    <x v="6"/>
    <x v="3686"/>
    <x v="825"/>
    <x v="84"/>
    <x v="84"/>
    <x v="16"/>
    <x v="29"/>
    <x v="6"/>
    <x v="5"/>
    <x v="5"/>
  </r>
  <r>
    <x v="3833"/>
    <x v="0"/>
    <x v="6"/>
    <x v="90"/>
    <x v="39"/>
    <x v="154"/>
    <x v="808"/>
    <x v="832"/>
    <x v="84"/>
    <x v="84"/>
    <x v="16"/>
    <x v="29"/>
    <x v="6"/>
    <x v="6"/>
    <x v="6"/>
  </r>
  <r>
    <x v="3810"/>
    <x v="0"/>
    <x v="1"/>
    <x v="31"/>
    <x v="83"/>
    <x v="164"/>
    <x v="3664"/>
    <x v="832"/>
    <x v="84"/>
    <x v="84"/>
    <x v="16"/>
    <x v="29"/>
    <x v="6"/>
    <x v="1"/>
    <x v="1"/>
  </r>
  <r>
    <x v="3834"/>
    <x v="0"/>
    <x v="5"/>
    <x v="7"/>
    <x v="7"/>
    <x v="7"/>
    <x v="3687"/>
    <x v="844"/>
    <x v="84"/>
    <x v="84"/>
    <x v="16"/>
    <x v="29"/>
    <x v="6"/>
    <x v="5"/>
    <x v="5"/>
  </r>
  <r>
    <x v="3835"/>
    <x v="0"/>
    <x v="9"/>
    <x v="16"/>
    <x v="45"/>
    <x v="145"/>
    <x v="3688"/>
    <x v="828"/>
    <x v="84"/>
    <x v="84"/>
    <x v="16"/>
    <x v="29"/>
    <x v="6"/>
    <x v="9"/>
    <x v="9"/>
  </r>
  <r>
    <x v="3836"/>
    <x v="0"/>
    <x v="11"/>
    <x v="17"/>
    <x v="8"/>
    <x v="9"/>
    <x v="3689"/>
    <x v="823"/>
    <x v="84"/>
    <x v="84"/>
    <x v="16"/>
    <x v="29"/>
    <x v="6"/>
    <x v="11"/>
    <x v="11"/>
  </r>
  <r>
    <x v="3837"/>
    <x v="0"/>
    <x v="6"/>
    <x v="8"/>
    <x v="0"/>
    <x v="7"/>
    <x v="3690"/>
    <x v="845"/>
    <x v="84"/>
    <x v="84"/>
    <x v="16"/>
    <x v="29"/>
    <x v="6"/>
    <x v="6"/>
    <x v="6"/>
  </r>
  <r>
    <x v="3806"/>
    <x v="0"/>
    <x v="1"/>
    <x v="310"/>
    <x v="363"/>
    <x v="3142"/>
    <x v="3660"/>
    <x v="828"/>
    <x v="84"/>
    <x v="84"/>
    <x v="16"/>
    <x v="29"/>
    <x v="6"/>
    <x v="1"/>
    <x v="1"/>
  </r>
  <r>
    <x v="3811"/>
    <x v="0"/>
    <x v="5"/>
    <x v="75"/>
    <x v="17"/>
    <x v="120"/>
    <x v="3665"/>
    <x v="833"/>
    <x v="84"/>
    <x v="84"/>
    <x v="16"/>
    <x v="29"/>
    <x v="6"/>
    <x v="5"/>
    <x v="5"/>
  </r>
  <r>
    <x v="3838"/>
    <x v="0"/>
    <x v="2"/>
    <x v="92"/>
    <x v="16"/>
    <x v="234"/>
    <x v="3691"/>
    <x v="831"/>
    <x v="84"/>
    <x v="84"/>
    <x v="16"/>
    <x v="29"/>
    <x v="6"/>
    <x v="2"/>
    <x v="2"/>
  </r>
  <r>
    <x v="3810"/>
    <x v="0"/>
    <x v="10"/>
    <x v="92"/>
    <x v="62"/>
    <x v="187"/>
    <x v="3664"/>
    <x v="832"/>
    <x v="84"/>
    <x v="84"/>
    <x v="16"/>
    <x v="29"/>
    <x v="6"/>
    <x v="10"/>
    <x v="10"/>
  </r>
  <r>
    <x v="3813"/>
    <x v="0"/>
    <x v="1"/>
    <x v="93"/>
    <x v="18"/>
    <x v="180"/>
    <x v="3667"/>
    <x v="829"/>
    <x v="84"/>
    <x v="84"/>
    <x v="16"/>
    <x v="29"/>
    <x v="6"/>
    <x v="1"/>
    <x v="1"/>
  </r>
  <r>
    <x v="3800"/>
    <x v="0"/>
    <x v="7"/>
    <x v="13"/>
    <x v="63"/>
    <x v="72"/>
    <x v="3655"/>
    <x v="822"/>
    <x v="84"/>
    <x v="84"/>
    <x v="16"/>
    <x v="29"/>
    <x v="6"/>
    <x v="7"/>
    <x v="7"/>
  </r>
  <r>
    <x v="3807"/>
    <x v="0"/>
    <x v="10"/>
    <x v="92"/>
    <x v="43"/>
    <x v="137"/>
    <x v="3661"/>
    <x v="829"/>
    <x v="84"/>
    <x v="84"/>
    <x v="16"/>
    <x v="29"/>
    <x v="6"/>
    <x v="10"/>
    <x v="10"/>
  </r>
  <r>
    <x v="3809"/>
    <x v="0"/>
    <x v="10"/>
    <x v="13"/>
    <x v="18"/>
    <x v="19"/>
    <x v="3663"/>
    <x v="831"/>
    <x v="84"/>
    <x v="84"/>
    <x v="16"/>
    <x v="29"/>
    <x v="6"/>
    <x v="10"/>
    <x v="10"/>
  </r>
  <r>
    <x v="3839"/>
    <x v="0"/>
    <x v="7"/>
    <x v="53"/>
    <x v="60"/>
    <x v="139"/>
    <x v="808"/>
    <x v="846"/>
    <x v="84"/>
    <x v="84"/>
    <x v="16"/>
    <x v="29"/>
    <x v="6"/>
    <x v="7"/>
    <x v="7"/>
  </r>
  <r>
    <x v="3835"/>
    <x v="0"/>
    <x v="7"/>
    <x v="75"/>
    <x v="91"/>
    <x v="124"/>
    <x v="3688"/>
    <x v="828"/>
    <x v="84"/>
    <x v="84"/>
    <x v="16"/>
    <x v="29"/>
    <x v="6"/>
    <x v="7"/>
    <x v="7"/>
  </r>
  <r>
    <x v="3818"/>
    <x v="0"/>
    <x v="6"/>
    <x v="3"/>
    <x v="11"/>
    <x v="263"/>
    <x v="3672"/>
    <x v="839"/>
    <x v="84"/>
    <x v="84"/>
    <x v="16"/>
    <x v="29"/>
    <x v="6"/>
    <x v="6"/>
    <x v="6"/>
  </r>
  <r>
    <x v="3840"/>
    <x v="0"/>
    <x v="5"/>
    <x v="16"/>
    <x v="45"/>
    <x v="145"/>
    <x v="3692"/>
    <x v="840"/>
    <x v="84"/>
    <x v="84"/>
    <x v="16"/>
    <x v="29"/>
    <x v="6"/>
    <x v="5"/>
    <x v="5"/>
  </r>
  <r>
    <x v="3833"/>
    <x v="0"/>
    <x v="0"/>
    <x v="92"/>
    <x v="8"/>
    <x v="63"/>
    <x v="808"/>
    <x v="832"/>
    <x v="84"/>
    <x v="84"/>
    <x v="16"/>
    <x v="29"/>
    <x v="6"/>
    <x v="0"/>
    <x v="0"/>
  </r>
  <r>
    <x v="3806"/>
    <x v="0"/>
    <x v="3"/>
    <x v="87"/>
    <x v="254"/>
    <x v="412"/>
    <x v="3660"/>
    <x v="828"/>
    <x v="84"/>
    <x v="84"/>
    <x v="16"/>
    <x v="29"/>
    <x v="6"/>
    <x v="3"/>
    <x v="3"/>
  </r>
  <r>
    <x v="3824"/>
    <x v="0"/>
    <x v="6"/>
    <x v="51"/>
    <x v="81"/>
    <x v="31"/>
    <x v="3678"/>
    <x v="837"/>
    <x v="84"/>
    <x v="84"/>
    <x v="16"/>
    <x v="29"/>
    <x v="6"/>
    <x v="6"/>
    <x v="6"/>
  </r>
  <r>
    <x v="3821"/>
    <x v="0"/>
    <x v="1"/>
    <x v="23"/>
    <x v="11"/>
    <x v="6"/>
    <x v="3675"/>
    <x v="829"/>
    <x v="84"/>
    <x v="84"/>
    <x v="16"/>
    <x v="29"/>
    <x v="6"/>
    <x v="1"/>
    <x v="1"/>
  </r>
  <r>
    <x v="3841"/>
    <x v="0"/>
    <x v="10"/>
    <x v="93"/>
    <x v="85"/>
    <x v="6"/>
    <x v="3693"/>
    <x v="828"/>
    <x v="84"/>
    <x v="84"/>
    <x v="16"/>
    <x v="29"/>
    <x v="6"/>
    <x v="10"/>
    <x v="10"/>
  </r>
  <r>
    <x v="3817"/>
    <x v="0"/>
    <x v="6"/>
    <x v="75"/>
    <x v="91"/>
    <x v="124"/>
    <x v="3671"/>
    <x v="838"/>
    <x v="84"/>
    <x v="84"/>
    <x v="16"/>
    <x v="29"/>
    <x v="6"/>
    <x v="6"/>
    <x v="6"/>
  </r>
  <r>
    <x v="3802"/>
    <x v="0"/>
    <x v="7"/>
    <x v="26"/>
    <x v="76"/>
    <x v="11"/>
    <x v="3657"/>
    <x v="824"/>
    <x v="84"/>
    <x v="84"/>
    <x v="16"/>
    <x v="29"/>
    <x v="6"/>
    <x v="7"/>
    <x v="7"/>
  </r>
  <r>
    <x v="3841"/>
    <x v="0"/>
    <x v="6"/>
    <x v="79"/>
    <x v="94"/>
    <x v="39"/>
    <x v="3693"/>
    <x v="828"/>
    <x v="84"/>
    <x v="84"/>
    <x v="16"/>
    <x v="29"/>
    <x v="6"/>
    <x v="6"/>
    <x v="6"/>
  </r>
  <r>
    <x v="3825"/>
    <x v="1"/>
    <x v="2"/>
    <x v="54"/>
    <x v="15"/>
    <x v="18"/>
    <x v="3679"/>
    <x v="828"/>
    <x v="84"/>
    <x v="84"/>
    <x v="16"/>
    <x v="29"/>
    <x v="6"/>
    <x v="2"/>
    <x v="2"/>
  </r>
  <r>
    <x v="3830"/>
    <x v="0"/>
    <x v="3"/>
    <x v="51"/>
    <x v="48"/>
    <x v="93"/>
    <x v="3684"/>
    <x v="843"/>
    <x v="84"/>
    <x v="84"/>
    <x v="16"/>
    <x v="29"/>
    <x v="6"/>
    <x v="3"/>
    <x v="3"/>
  </r>
  <r>
    <x v="3842"/>
    <x v="0"/>
    <x v="4"/>
    <x v="1"/>
    <x v="54"/>
    <x v="61"/>
    <x v="3694"/>
    <x v="833"/>
    <x v="84"/>
    <x v="84"/>
    <x v="16"/>
    <x v="29"/>
    <x v="6"/>
    <x v="4"/>
    <x v="4"/>
  </r>
  <r>
    <x v="3819"/>
    <x v="0"/>
    <x v="3"/>
    <x v="1"/>
    <x v="26"/>
    <x v="254"/>
    <x v="3673"/>
    <x v="840"/>
    <x v="84"/>
    <x v="84"/>
    <x v="16"/>
    <x v="29"/>
    <x v="6"/>
    <x v="3"/>
    <x v="3"/>
  </r>
  <r>
    <x v="3840"/>
    <x v="0"/>
    <x v="6"/>
    <x v="13"/>
    <x v="14"/>
    <x v="44"/>
    <x v="3692"/>
    <x v="840"/>
    <x v="84"/>
    <x v="84"/>
    <x v="16"/>
    <x v="29"/>
    <x v="6"/>
    <x v="6"/>
    <x v="6"/>
  </r>
  <r>
    <x v="3823"/>
    <x v="0"/>
    <x v="0"/>
    <x v="24"/>
    <x v="54"/>
    <x v="268"/>
    <x v="3677"/>
    <x v="842"/>
    <x v="84"/>
    <x v="84"/>
    <x v="16"/>
    <x v="29"/>
    <x v="6"/>
    <x v="0"/>
    <x v="0"/>
  </r>
  <r>
    <x v="3824"/>
    <x v="0"/>
    <x v="11"/>
    <x v="39"/>
    <x v="20"/>
    <x v="187"/>
    <x v="3678"/>
    <x v="837"/>
    <x v="84"/>
    <x v="84"/>
    <x v="16"/>
    <x v="29"/>
    <x v="6"/>
    <x v="11"/>
    <x v="11"/>
  </r>
  <r>
    <x v="3842"/>
    <x v="1"/>
    <x v="2"/>
    <x v="27"/>
    <x v="87"/>
    <x v="362"/>
    <x v="3694"/>
    <x v="833"/>
    <x v="84"/>
    <x v="84"/>
    <x v="16"/>
    <x v="29"/>
    <x v="6"/>
    <x v="2"/>
    <x v="2"/>
  </r>
  <r>
    <x v="3826"/>
    <x v="0"/>
    <x v="3"/>
    <x v="13"/>
    <x v="23"/>
    <x v="662"/>
    <x v="3680"/>
    <x v="825"/>
    <x v="84"/>
    <x v="84"/>
    <x v="16"/>
    <x v="29"/>
    <x v="6"/>
    <x v="3"/>
    <x v="3"/>
  </r>
  <r>
    <x v="3841"/>
    <x v="0"/>
    <x v="5"/>
    <x v="16"/>
    <x v="17"/>
    <x v="6"/>
    <x v="3693"/>
    <x v="828"/>
    <x v="84"/>
    <x v="84"/>
    <x v="16"/>
    <x v="29"/>
    <x v="6"/>
    <x v="5"/>
    <x v="5"/>
  </r>
  <r>
    <x v="3838"/>
    <x v="0"/>
    <x v="8"/>
    <x v="17"/>
    <x v="11"/>
    <x v="18"/>
    <x v="3691"/>
    <x v="831"/>
    <x v="84"/>
    <x v="84"/>
    <x v="16"/>
    <x v="29"/>
    <x v="6"/>
    <x v="8"/>
    <x v="8"/>
  </r>
  <r>
    <x v="3843"/>
    <x v="1"/>
    <x v="2"/>
    <x v="123"/>
    <x v="69"/>
    <x v="39"/>
    <x v="3695"/>
    <x v="847"/>
    <x v="84"/>
    <x v="84"/>
    <x v="16"/>
    <x v="29"/>
    <x v="6"/>
    <x v="2"/>
    <x v="2"/>
  </r>
  <r>
    <x v="3808"/>
    <x v="0"/>
    <x v="0"/>
    <x v="10"/>
    <x v="13"/>
    <x v="202"/>
    <x v="3662"/>
    <x v="830"/>
    <x v="84"/>
    <x v="84"/>
    <x v="16"/>
    <x v="29"/>
    <x v="6"/>
    <x v="0"/>
    <x v="0"/>
  </r>
  <r>
    <x v="3801"/>
    <x v="0"/>
    <x v="4"/>
    <x v="40"/>
    <x v="75"/>
    <x v="92"/>
    <x v="3656"/>
    <x v="823"/>
    <x v="84"/>
    <x v="84"/>
    <x v="16"/>
    <x v="29"/>
    <x v="6"/>
    <x v="4"/>
    <x v="4"/>
  </r>
  <r>
    <x v="3812"/>
    <x v="0"/>
    <x v="1"/>
    <x v="94"/>
    <x v="2"/>
    <x v="377"/>
    <x v="3666"/>
    <x v="834"/>
    <x v="84"/>
    <x v="84"/>
    <x v="16"/>
    <x v="29"/>
    <x v="6"/>
    <x v="1"/>
    <x v="1"/>
  </r>
  <r>
    <x v="3804"/>
    <x v="0"/>
    <x v="9"/>
    <x v="48"/>
    <x v="4"/>
    <x v="73"/>
    <x v="860"/>
    <x v="826"/>
    <x v="84"/>
    <x v="84"/>
    <x v="16"/>
    <x v="29"/>
    <x v="6"/>
    <x v="9"/>
    <x v="9"/>
  </r>
  <r>
    <x v="3830"/>
    <x v="0"/>
    <x v="1"/>
    <x v="42"/>
    <x v="118"/>
    <x v="283"/>
    <x v="3684"/>
    <x v="843"/>
    <x v="84"/>
    <x v="84"/>
    <x v="16"/>
    <x v="29"/>
    <x v="6"/>
    <x v="1"/>
    <x v="1"/>
  </r>
  <r>
    <x v="3842"/>
    <x v="0"/>
    <x v="2"/>
    <x v="53"/>
    <x v="87"/>
    <x v="596"/>
    <x v="3694"/>
    <x v="833"/>
    <x v="84"/>
    <x v="84"/>
    <x v="16"/>
    <x v="29"/>
    <x v="6"/>
    <x v="2"/>
    <x v="2"/>
  </r>
  <r>
    <x v="3804"/>
    <x v="0"/>
    <x v="8"/>
    <x v="23"/>
    <x v="61"/>
    <x v="370"/>
    <x v="860"/>
    <x v="826"/>
    <x v="84"/>
    <x v="84"/>
    <x v="16"/>
    <x v="29"/>
    <x v="6"/>
    <x v="8"/>
    <x v="8"/>
  </r>
  <r>
    <x v="3817"/>
    <x v="0"/>
    <x v="5"/>
    <x v="75"/>
    <x v="91"/>
    <x v="124"/>
    <x v="3671"/>
    <x v="838"/>
    <x v="84"/>
    <x v="84"/>
    <x v="16"/>
    <x v="29"/>
    <x v="6"/>
    <x v="5"/>
    <x v="5"/>
  </r>
  <r>
    <x v="3828"/>
    <x v="1"/>
    <x v="2"/>
    <x v="46"/>
    <x v="83"/>
    <x v="595"/>
    <x v="3682"/>
    <x v="842"/>
    <x v="84"/>
    <x v="84"/>
    <x v="16"/>
    <x v="29"/>
    <x v="6"/>
    <x v="2"/>
    <x v="2"/>
  </r>
  <r>
    <x v="3844"/>
    <x v="0"/>
    <x v="8"/>
    <x v="113"/>
    <x v="58"/>
    <x v="409"/>
    <x v="3696"/>
    <x v="828"/>
    <x v="84"/>
    <x v="84"/>
    <x v="16"/>
    <x v="29"/>
    <x v="6"/>
    <x v="8"/>
    <x v="8"/>
  </r>
  <r>
    <x v="3832"/>
    <x v="0"/>
    <x v="6"/>
    <x v="3"/>
    <x v="1"/>
    <x v="1956"/>
    <x v="3686"/>
    <x v="825"/>
    <x v="84"/>
    <x v="84"/>
    <x v="16"/>
    <x v="29"/>
    <x v="6"/>
    <x v="6"/>
    <x v="6"/>
  </r>
  <r>
    <x v="3801"/>
    <x v="1"/>
    <x v="2"/>
    <x v="91"/>
    <x v="106"/>
    <x v="23"/>
    <x v="3656"/>
    <x v="823"/>
    <x v="84"/>
    <x v="84"/>
    <x v="16"/>
    <x v="29"/>
    <x v="6"/>
    <x v="2"/>
    <x v="2"/>
  </r>
  <r>
    <x v="3845"/>
    <x v="0"/>
    <x v="3"/>
    <x v="16"/>
    <x v="45"/>
    <x v="145"/>
    <x v="3697"/>
    <x v="828"/>
    <x v="84"/>
    <x v="84"/>
    <x v="16"/>
    <x v="29"/>
    <x v="6"/>
    <x v="3"/>
    <x v="3"/>
  </r>
  <r>
    <x v="3846"/>
    <x v="0"/>
    <x v="3"/>
    <x v="21"/>
    <x v="65"/>
    <x v="75"/>
    <x v="3698"/>
    <x v="837"/>
    <x v="84"/>
    <x v="84"/>
    <x v="16"/>
    <x v="29"/>
    <x v="6"/>
    <x v="3"/>
    <x v="3"/>
  </r>
  <r>
    <x v="3847"/>
    <x v="0"/>
    <x v="7"/>
    <x v="7"/>
    <x v="8"/>
    <x v="11"/>
    <x v="3699"/>
    <x v="822"/>
    <x v="84"/>
    <x v="84"/>
    <x v="16"/>
    <x v="29"/>
    <x v="6"/>
    <x v="7"/>
    <x v="7"/>
  </r>
  <r>
    <x v="3848"/>
    <x v="0"/>
    <x v="8"/>
    <x v="53"/>
    <x v="47"/>
    <x v="152"/>
    <x v="3700"/>
    <x v="834"/>
    <x v="84"/>
    <x v="84"/>
    <x v="16"/>
    <x v="29"/>
    <x v="6"/>
    <x v="8"/>
    <x v="8"/>
  </r>
  <r>
    <x v="3849"/>
    <x v="0"/>
    <x v="8"/>
    <x v="174"/>
    <x v="150"/>
    <x v="3502"/>
    <x v="3701"/>
    <x v="833"/>
    <x v="84"/>
    <x v="84"/>
    <x v="16"/>
    <x v="29"/>
    <x v="6"/>
    <x v="8"/>
    <x v="8"/>
  </r>
  <r>
    <x v="3850"/>
    <x v="0"/>
    <x v="0"/>
    <x v="6"/>
    <x v="85"/>
    <x v="171"/>
    <x v="3702"/>
    <x v="836"/>
    <x v="84"/>
    <x v="84"/>
    <x v="16"/>
    <x v="29"/>
    <x v="6"/>
    <x v="0"/>
    <x v="0"/>
  </r>
  <r>
    <x v="3851"/>
    <x v="0"/>
    <x v="7"/>
    <x v="0"/>
    <x v="85"/>
    <x v="126"/>
    <x v="3703"/>
    <x v="827"/>
    <x v="84"/>
    <x v="84"/>
    <x v="16"/>
    <x v="29"/>
    <x v="6"/>
    <x v="7"/>
    <x v="7"/>
  </r>
  <r>
    <x v="3852"/>
    <x v="0"/>
    <x v="11"/>
    <x v="94"/>
    <x v="19"/>
    <x v="182"/>
    <x v="3704"/>
    <x v="832"/>
    <x v="84"/>
    <x v="84"/>
    <x v="16"/>
    <x v="29"/>
    <x v="6"/>
    <x v="11"/>
    <x v="11"/>
  </r>
  <r>
    <x v="3853"/>
    <x v="0"/>
    <x v="3"/>
    <x v="26"/>
    <x v="76"/>
    <x v="11"/>
    <x v="3705"/>
    <x v="842"/>
    <x v="84"/>
    <x v="84"/>
    <x v="16"/>
    <x v="29"/>
    <x v="6"/>
    <x v="3"/>
    <x v="3"/>
  </r>
  <r>
    <x v="3854"/>
    <x v="0"/>
    <x v="8"/>
    <x v="80"/>
    <x v="20"/>
    <x v="312"/>
    <x v="3706"/>
    <x v="828"/>
    <x v="84"/>
    <x v="84"/>
    <x v="16"/>
    <x v="29"/>
    <x v="6"/>
    <x v="8"/>
    <x v="8"/>
  </r>
  <r>
    <x v="3855"/>
    <x v="0"/>
    <x v="4"/>
    <x v="50"/>
    <x v="38"/>
    <x v="11"/>
    <x v="3525"/>
    <x v="826"/>
    <x v="84"/>
    <x v="84"/>
    <x v="16"/>
    <x v="29"/>
    <x v="6"/>
    <x v="4"/>
    <x v="4"/>
  </r>
  <r>
    <x v="3856"/>
    <x v="0"/>
    <x v="11"/>
    <x v="24"/>
    <x v="61"/>
    <x v="187"/>
    <x v="3707"/>
    <x v="841"/>
    <x v="84"/>
    <x v="84"/>
    <x v="16"/>
    <x v="29"/>
    <x v="6"/>
    <x v="11"/>
    <x v="11"/>
  </r>
  <r>
    <x v="3857"/>
    <x v="0"/>
    <x v="1"/>
    <x v="19"/>
    <x v="83"/>
    <x v="63"/>
    <x v="3708"/>
    <x v="848"/>
    <x v="84"/>
    <x v="84"/>
    <x v="16"/>
    <x v="29"/>
    <x v="6"/>
    <x v="1"/>
    <x v="1"/>
  </r>
  <r>
    <x v="3858"/>
    <x v="0"/>
    <x v="10"/>
    <x v="48"/>
    <x v="10"/>
    <x v="187"/>
    <x v="3709"/>
    <x v="827"/>
    <x v="84"/>
    <x v="84"/>
    <x v="16"/>
    <x v="29"/>
    <x v="6"/>
    <x v="10"/>
    <x v="10"/>
  </r>
  <r>
    <x v="3853"/>
    <x v="0"/>
    <x v="7"/>
    <x v="13"/>
    <x v="18"/>
    <x v="19"/>
    <x v="3705"/>
    <x v="842"/>
    <x v="84"/>
    <x v="84"/>
    <x v="16"/>
    <x v="29"/>
    <x v="6"/>
    <x v="7"/>
    <x v="7"/>
  </r>
  <r>
    <x v="3859"/>
    <x v="0"/>
    <x v="10"/>
    <x v="13"/>
    <x v="18"/>
    <x v="19"/>
    <x v="3710"/>
    <x v="833"/>
    <x v="84"/>
    <x v="84"/>
    <x v="16"/>
    <x v="29"/>
    <x v="6"/>
    <x v="10"/>
    <x v="10"/>
  </r>
  <r>
    <x v="3860"/>
    <x v="0"/>
    <x v="7"/>
    <x v="12"/>
    <x v="12"/>
    <x v="13"/>
    <x v="1239"/>
    <x v="828"/>
    <x v="84"/>
    <x v="84"/>
    <x v="16"/>
    <x v="29"/>
    <x v="6"/>
    <x v="7"/>
    <x v="7"/>
  </r>
  <r>
    <x v="3861"/>
    <x v="0"/>
    <x v="7"/>
    <x v="51"/>
    <x v="102"/>
    <x v="7"/>
    <x v="3711"/>
    <x v="849"/>
    <x v="84"/>
    <x v="84"/>
    <x v="16"/>
    <x v="29"/>
    <x v="6"/>
    <x v="7"/>
    <x v="7"/>
  </r>
  <r>
    <x v="3862"/>
    <x v="0"/>
    <x v="5"/>
    <x v="20"/>
    <x v="12"/>
    <x v="6"/>
    <x v="3712"/>
    <x v="850"/>
    <x v="84"/>
    <x v="84"/>
    <x v="16"/>
    <x v="29"/>
    <x v="6"/>
    <x v="5"/>
    <x v="5"/>
  </r>
  <r>
    <x v="3855"/>
    <x v="0"/>
    <x v="2"/>
    <x v="40"/>
    <x v="32"/>
    <x v="13"/>
    <x v="3525"/>
    <x v="826"/>
    <x v="84"/>
    <x v="84"/>
    <x v="16"/>
    <x v="29"/>
    <x v="6"/>
    <x v="2"/>
    <x v="2"/>
  </r>
  <r>
    <x v="3863"/>
    <x v="0"/>
    <x v="7"/>
    <x v="6"/>
    <x v="13"/>
    <x v="627"/>
    <x v="3713"/>
    <x v="830"/>
    <x v="84"/>
    <x v="84"/>
    <x v="16"/>
    <x v="29"/>
    <x v="6"/>
    <x v="7"/>
    <x v="7"/>
  </r>
  <r>
    <x v="3864"/>
    <x v="0"/>
    <x v="5"/>
    <x v="12"/>
    <x v="6"/>
    <x v="145"/>
    <x v="3714"/>
    <x v="826"/>
    <x v="84"/>
    <x v="84"/>
    <x v="16"/>
    <x v="29"/>
    <x v="6"/>
    <x v="5"/>
    <x v="5"/>
  </r>
  <r>
    <x v="3855"/>
    <x v="1"/>
    <x v="2"/>
    <x v="18"/>
    <x v="57"/>
    <x v="11"/>
    <x v="3525"/>
    <x v="826"/>
    <x v="84"/>
    <x v="84"/>
    <x v="16"/>
    <x v="29"/>
    <x v="6"/>
    <x v="2"/>
    <x v="2"/>
  </r>
  <r>
    <x v="3865"/>
    <x v="0"/>
    <x v="8"/>
    <x v="24"/>
    <x v="51"/>
    <x v="440"/>
    <x v="3715"/>
    <x v="836"/>
    <x v="84"/>
    <x v="84"/>
    <x v="16"/>
    <x v="29"/>
    <x v="6"/>
    <x v="8"/>
    <x v="8"/>
  </r>
  <r>
    <x v="3860"/>
    <x v="1"/>
    <x v="2"/>
    <x v="1"/>
    <x v="1"/>
    <x v="1"/>
    <x v="1239"/>
    <x v="828"/>
    <x v="84"/>
    <x v="84"/>
    <x v="16"/>
    <x v="29"/>
    <x v="6"/>
    <x v="2"/>
    <x v="2"/>
  </r>
  <r>
    <x v="3866"/>
    <x v="0"/>
    <x v="4"/>
    <x v="15"/>
    <x v="1"/>
    <x v="290"/>
    <x v="1468"/>
    <x v="827"/>
    <x v="84"/>
    <x v="84"/>
    <x v="16"/>
    <x v="29"/>
    <x v="6"/>
    <x v="4"/>
    <x v="4"/>
  </r>
  <r>
    <x v="3867"/>
    <x v="0"/>
    <x v="0"/>
    <x v="92"/>
    <x v="8"/>
    <x v="63"/>
    <x v="3716"/>
    <x v="825"/>
    <x v="84"/>
    <x v="84"/>
    <x v="16"/>
    <x v="29"/>
    <x v="6"/>
    <x v="0"/>
    <x v="0"/>
  </r>
  <r>
    <x v="3868"/>
    <x v="0"/>
    <x v="6"/>
    <x v="59"/>
    <x v="97"/>
    <x v="382"/>
    <x v="3717"/>
    <x v="846"/>
    <x v="84"/>
    <x v="84"/>
    <x v="16"/>
    <x v="29"/>
    <x v="6"/>
    <x v="6"/>
    <x v="6"/>
  </r>
  <r>
    <x v="3847"/>
    <x v="1"/>
    <x v="2"/>
    <x v="134"/>
    <x v="164"/>
    <x v="3370"/>
    <x v="3699"/>
    <x v="822"/>
    <x v="84"/>
    <x v="84"/>
    <x v="16"/>
    <x v="29"/>
    <x v="6"/>
    <x v="2"/>
    <x v="2"/>
  </r>
  <r>
    <x v="3869"/>
    <x v="0"/>
    <x v="0"/>
    <x v="30"/>
    <x v="18"/>
    <x v="6"/>
    <x v="3718"/>
    <x v="851"/>
    <x v="84"/>
    <x v="84"/>
    <x v="16"/>
    <x v="29"/>
    <x v="6"/>
    <x v="0"/>
    <x v="0"/>
  </r>
  <r>
    <x v="3847"/>
    <x v="0"/>
    <x v="2"/>
    <x v="59"/>
    <x v="164"/>
    <x v="1850"/>
    <x v="3699"/>
    <x v="822"/>
    <x v="84"/>
    <x v="84"/>
    <x v="16"/>
    <x v="29"/>
    <x v="6"/>
    <x v="2"/>
    <x v="2"/>
  </r>
  <r>
    <x v="3862"/>
    <x v="0"/>
    <x v="10"/>
    <x v="9"/>
    <x v="14"/>
    <x v="14"/>
    <x v="3712"/>
    <x v="850"/>
    <x v="84"/>
    <x v="84"/>
    <x v="16"/>
    <x v="29"/>
    <x v="6"/>
    <x v="10"/>
    <x v="10"/>
  </r>
  <r>
    <x v="3854"/>
    <x v="1"/>
    <x v="2"/>
    <x v="83"/>
    <x v="57"/>
    <x v="376"/>
    <x v="3706"/>
    <x v="828"/>
    <x v="84"/>
    <x v="84"/>
    <x v="16"/>
    <x v="29"/>
    <x v="6"/>
    <x v="2"/>
    <x v="2"/>
  </r>
  <r>
    <x v="3853"/>
    <x v="0"/>
    <x v="9"/>
    <x v="54"/>
    <x v="59"/>
    <x v="285"/>
    <x v="3705"/>
    <x v="842"/>
    <x v="84"/>
    <x v="84"/>
    <x v="16"/>
    <x v="29"/>
    <x v="6"/>
    <x v="9"/>
    <x v="9"/>
  </r>
  <r>
    <x v="3870"/>
    <x v="0"/>
    <x v="6"/>
    <x v="127"/>
    <x v="166"/>
    <x v="3503"/>
    <x v="3719"/>
    <x v="852"/>
    <x v="84"/>
    <x v="84"/>
    <x v="16"/>
    <x v="29"/>
    <x v="6"/>
    <x v="6"/>
    <x v="6"/>
  </r>
  <r>
    <x v="3871"/>
    <x v="0"/>
    <x v="2"/>
    <x v="20"/>
    <x v="6"/>
    <x v="7"/>
    <x v="3720"/>
    <x v="843"/>
    <x v="84"/>
    <x v="84"/>
    <x v="16"/>
    <x v="29"/>
    <x v="6"/>
    <x v="2"/>
    <x v="2"/>
  </r>
  <r>
    <x v="3833"/>
    <x v="0"/>
    <x v="11"/>
    <x v="130"/>
    <x v="164"/>
    <x v="1876"/>
    <x v="808"/>
    <x v="832"/>
    <x v="84"/>
    <x v="84"/>
    <x v="16"/>
    <x v="29"/>
    <x v="6"/>
    <x v="11"/>
    <x v="11"/>
  </r>
  <r>
    <x v="3804"/>
    <x v="1"/>
    <x v="2"/>
    <x v="5"/>
    <x v="8"/>
    <x v="10"/>
    <x v="860"/>
    <x v="826"/>
    <x v="84"/>
    <x v="84"/>
    <x v="16"/>
    <x v="29"/>
    <x v="6"/>
    <x v="2"/>
    <x v="2"/>
  </r>
  <r>
    <x v="3821"/>
    <x v="0"/>
    <x v="10"/>
    <x v="93"/>
    <x v="85"/>
    <x v="6"/>
    <x v="3675"/>
    <x v="829"/>
    <x v="84"/>
    <x v="84"/>
    <x v="16"/>
    <x v="29"/>
    <x v="6"/>
    <x v="10"/>
    <x v="10"/>
  </r>
  <r>
    <x v="3819"/>
    <x v="0"/>
    <x v="2"/>
    <x v="35"/>
    <x v="15"/>
    <x v="247"/>
    <x v="3673"/>
    <x v="840"/>
    <x v="84"/>
    <x v="84"/>
    <x v="16"/>
    <x v="29"/>
    <x v="6"/>
    <x v="2"/>
    <x v="2"/>
  </r>
  <r>
    <x v="3807"/>
    <x v="0"/>
    <x v="1"/>
    <x v="4"/>
    <x v="60"/>
    <x v="200"/>
    <x v="3661"/>
    <x v="829"/>
    <x v="84"/>
    <x v="84"/>
    <x v="16"/>
    <x v="29"/>
    <x v="6"/>
    <x v="1"/>
    <x v="1"/>
  </r>
  <r>
    <x v="3819"/>
    <x v="0"/>
    <x v="7"/>
    <x v="21"/>
    <x v="63"/>
    <x v="13"/>
    <x v="3673"/>
    <x v="840"/>
    <x v="84"/>
    <x v="84"/>
    <x v="16"/>
    <x v="29"/>
    <x v="6"/>
    <x v="7"/>
    <x v="7"/>
  </r>
  <r>
    <x v="3872"/>
    <x v="0"/>
    <x v="0"/>
    <x v="17"/>
    <x v="11"/>
    <x v="18"/>
    <x v="3721"/>
    <x v="838"/>
    <x v="84"/>
    <x v="84"/>
    <x v="16"/>
    <x v="29"/>
    <x v="6"/>
    <x v="0"/>
    <x v="0"/>
  </r>
  <r>
    <x v="3815"/>
    <x v="0"/>
    <x v="9"/>
    <x v="84"/>
    <x v="35"/>
    <x v="441"/>
    <x v="3669"/>
    <x v="836"/>
    <x v="84"/>
    <x v="84"/>
    <x v="16"/>
    <x v="29"/>
    <x v="6"/>
    <x v="9"/>
    <x v="9"/>
  </r>
  <r>
    <x v="3825"/>
    <x v="0"/>
    <x v="2"/>
    <x v="65"/>
    <x v="15"/>
    <x v="146"/>
    <x v="3679"/>
    <x v="828"/>
    <x v="84"/>
    <x v="84"/>
    <x v="16"/>
    <x v="29"/>
    <x v="6"/>
    <x v="2"/>
    <x v="2"/>
  </r>
  <r>
    <x v="3821"/>
    <x v="0"/>
    <x v="3"/>
    <x v="13"/>
    <x v="18"/>
    <x v="19"/>
    <x v="3675"/>
    <x v="829"/>
    <x v="84"/>
    <x v="84"/>
    <x v="16"/>
    <x v="29"/>
    <x v="6"/>
    <x v="3"/>
    <x v="3"/>
  </r>
  <r>
    <x v="3811"/>
    <x v="0"/>
    <x v="6"/>
    <x v="30"/>
    <x v="43"/>
    <x v="254"/>
    <x v="3665"/>
    <x v="833"/>
    <x v="84"/>
    <x v="84"/>
    <x v="16"/>
    <x v="29"/>
    <x v="6"/>
    <x v="6"/>
    <x v="6"/>
  </r>
  <r>
    <x v="3813"/>
    <x v="0"/>
    <x v="10"/>
    <x v="6"/>
    <x v="85"/>
    <x v="171"/>
    <x v="3667"/>
    <x v="829"/>
    <x v="84"/>
    <x v="84"/>
    <x v="16"/>
    <x v="29"/>
    <x v="6"/>
    <x v="10"/>
    <x v="10"/>
  </r>
  <r>
    <x v="3805"/>
    <x v="0"/>
    <x v="9"/>
    <x v="63"/>
    <x v="87"/>
    <x v="3504"/>
    <x v="3659"/>
    <x v="827"/>
    <x v="84"/>
    <x v="84"/>
    <x v="16"/>
    <x v="29"/>
    <x v="6"/>
    <x v="9"/>
    <x v="9"/>
  </r>
  <r>
    <x v="3825"/>
    <x v="0"/>
    <x v="4"/>
    <x v="13"/>
    <x v="14"/>
    <x v="44"/>
    <x v="3679"/>
    <x v="828"/>
    <x v="84"/>
    <x v="84"/>
    <x v="16"/>
    <x v="29"/>
    <x v="6"/>
    <x v="4"/>
    <x v="4"/>
  </r>
  <r>
    <x v="3815"/>
    <x v="0"/>
    <x v="7"/>
    <x v="30"/>
    <x v="8"/>
    <x v="13"/>
    <x v="3669"/>
    <x v="836"/>
    <x v="84"/>
    <x v="84"/>
    <x v="16"/>
    <x v="29"/>
    <x v="6"/>
    <x v="7"/>
    <x v="7"/>
  </r>
  <r>
    <x v="3843"/>
    <x v="0"/>
    <x v="2"/>
    <x v="99"/>
    <x v="80"/>
    <x v="201"/>
    <x v="3695"/>
    <x v="847"/>
    <x v="84"/>
    <x v="84"/>
    <x v="16"/>
    <x v="29"/>
    <x v="6"/>
    <x v="2"/>
    <x v="2"/>
  </r>
  <r>
    <x v="3871"/>
    <x v="0"/>
    <x v="7"/>
    <x v="16"/>
    <x v="17"/>
    <x v="6"/>
    <x v="3720"/>
    <x v="843"/>
    <x v="84"/>
    <x v="84"/>
    <x v="16"/>
    <x v="29"/>
    <x v="6"/>
    <x v="7"/>
    <x v="7"/>
  </r>
  <r>
    <x v="3873"/>
    <x v="1"/>
    <x v="2"/>
    <x v="113"/>
    <x v="37"/>
    <x v="868"/>
    <x v="3722"/>
    <x v="829"/>
    <x v="84"/>
    <x v="84"/>
    <x v="16"/>
    <x v="29"/>
    <x v="6"/>
    <x v="2"/>
    <x v="2"/>
  </r>
  <r>
    <x v="3843"/>
    <x v="0"/>
    <x v="4"/>
    <x v="82"/>
    <x v="48"/>
    <x v="299"/>
    <x v="3695"/>
    <x v="847"/>
    <x v="84"/>
    <x v="84"/>
    <x v="16"/>
    <x v="29"/>
    <x v="6"/>
    <x v="4"/>
    <x v="4"/>
  </r>
  <r>
    <x v="3828"/>
    <x v="0"/>
    <x v="9"/>
    <x v="31"/>
    <x v="87"/>
    <x v="587"/>
    <x v="3682"/>
    <x v="842"/>
    <x v="84"/>
    <x v="84"/>
    <x v="16"/>
    <x v="29"/>
    <x v="6"/>
    <x v="9"/>
    <x v="9"/>
  </r>
  <r>
    <x v="3873"/>
    <x v="0"/>
    <x v="2"/>
    <x v="113"/>
    <x v="37"/>
    <x v="868"/>
    <x v="3722"/>
    <x v="829"/>
    <x v="84"/>
    <x v="84"/>
    <x v="16"/>
    <x v="29"/>
    <x v="6"/>
    <x v="2"/>
    <x v="2"/>
  </r>
  <r>
    <x v="3827"/>
    <x v="0"/>
    <x v="5"/>
    <x v="93"/>
    <x v="85"/>
    <x v="6"/>
    <x v="3681"/>
    <x v="823"/>
    <x v="84"/>
    <x v="84"/>
    <x v="16"/>
    <x v="29"/>
    <x v="6"/>
    <x v="5"/>
    <x v="5"/>
  </r>
  <r>
    <x v="3812"/>
    <x v="0"/>
    <x v="10"/>
    <x v="23"/>
    <x v="5"/>
    <x v="92"/>
    <x v="3666"/>
    <x v="834"/>
    <x v="84"/>
    <x v="84"/>
    <x v="16"/>
    <x v="29"/>
    <x v="6"/>
    <x v="10"/>
    <x v="10"/>
  </r>
  <r>
    <x v="3843"/>
    <x v="0"/>
    <x v="9"/>
    <x v="113"/>
    <x v="118"/>
    <x v="512"/>
    <x v="3695"/>
    <x v="847"/>
    <x v="84"/>
    <x v="84"/>
    <x v="16"/>
    <x v="29"/>
    <x v="6"/>
    <x v="9"/>
    <x v="9"/>
  </r>
  <r>
    <x v="3828"/>
    <x v="0"/>
    <x v="4"/>
    <x v="65"/>
    <x v="24"/>
    <x v="99"/>
    <x v="3682"/>
    <x v="842"/>
    <x v="84"/>
    <x v="84"/>
    <x v="16"/>
    <x v="29"/>
    <x v="6"/>
    <x v="4"/>
    <x v="4"/>
  </r>
  <r>
    <x v="3829"/>
    <x v="0"/>
    <x v="6"/>
    <x v="53"/>
    <x v="38"/>
    <x v="10"/>
    <x v="3683"/>
    <x v="840"/>
    <x v="84"/>
    <x v="84"/>
    <x v="16"/>
    <x v="29"/>
    <x v="6"/>
    <x v="6"/>
    <x v="6"/>
  </r>
  <r>
    <x v="3870"/>
    <x v="0"/>
    <x v="5"/>
    <x v="15"/>
    <x v="34"/>
    <x v="37"/>
    <x v="3719"/>
    <x v="852"/>
    <x v="84"/>
    <x v="84"/>
    <x v="16"/>
    <x v="29"/>
    <x v="6"/>
    <x v="5"/>
    <x v="5"/>
  </r>
  <r>
    <x v="3874"/>
    <x v="0"/>
    <x v="5"/>
    <x v="21"/>
    <x v="13"/>
    <x v="22"/>
    <x v="3723"/>
    <x v="846"/>
    <x v="84"/>
    <x v="84"/>
    <x v="16"/>
    <x v="29"/>
    <x v="6"/>
    <x v="5"/>
    <x v="5"/>
  </r>
  <r>
    <x v="3802"/>
    <x v="0"/>
    <x v="3"/>
    <x v="88"/>
    <x v="109"/>
    <x v="67"/>
    <x v="3657"/>
    <x v="824"/>
    <x v="84"/>
    <x v="84"/>
    <x v="16"/>
    <x v="29"/>
    <x v="6"/>
    <x v="3"/>
    <x v="3"/>
  </r>
  <r>
    <x v="3873"/>
    <x v="0"/>
    <x v="4"/>
    <x v="26"/>
    <x v="30"/>
    <x v="181"/>
    <x v="3722"/>
    <x v="829"/>
    <x v="84"/>
    <x v="84"/>
    <x v="16"/>
    <x v="29"/>
    <x v="6"/>
    <x v="4"/>
    <x v="4"/>
  </r>
  <r>
    <x v="3844"/>
    <x v="0"/>
    <x v="2"/>
    <x v="42"/>
    <x v="57"/>
    <x v="380"/>
    <x v="3696"/>
    <x v="828"/>
    <x v="84"/>
    <x v="84"/>
    <x v="16"/>
    <x v="29"/>
    <x v="6"/>
    <x v="2"/>
    <x v="2"/>
  </r>
  <r>
    <x v="3873"/>
    <x v="0"/>
    <x v="8"/>
    <x v="31"/>
    <x v="60"/>
    <x v="267"/>
    <x v="3722"/>
    <x v="829"/>
    <x v="84"/>
    <x v="84"/>
    <x v="16"/>
    <x v="29"/>
    <x v="6"/>
    <x v="8"/>
    <x v="8"/>
  </r>
  <r>
    <x v="3804"/>
    <x v="0"/>
    <x v="2"/>
    <x v="5"/>
    <x v="8"/>
    <x v="10"/>
    <x v="860"/>
    <x v="826"/>
    <x v="84"/>
    <x v="84"/>
    <x v="16"/>
    <x v="29"/>
    <x v="6"/>
    <x v="2"/>
    <x v="2"/>
  </r>
  <r>
    <x v="3875"/>
    <x v="0"/>
    <x v="0"/>
    <x v="8"/>
    <x v="0"/>
    <x v="7"/>
    <x v="3724"/>
    <x v="831"/>
    <x v="84"/>
    <x v="84"/>
    <x v="16"/>
    <x v="29"/>
    <x v="6"/>
    <x v="0"/>
    <x v="0"/>
  </r>
  <r>
    <x v="3801"/>
    <x v="0"/>
    <x v="9"/>
    <x v="83"/>
    <x v="58"/>
    <x v="313"/>
    <x v="3656"/>
    <x v="823"/>
    <x v="84"/>
    <x v="84"/>
    <x v="16"/>
    <x v="29"/>
    <x v="6"/>
    <x v="9"/>
    <x v="9"/>
  </r>
  <r>
    <x v="3873"/>
    <x v="0"/>
    <x v="9"/>
    <x v="2"/>
    <x v="66"/>
    <x v="167"/>
    <x v="3722"/>
    <x v="829"/>
    <x v="84"/>
    <x v="84"/>
    <x v="16"/>
    <x v="29"/>
    <x v="6"/>
    <x v="9"/>
    <x v="9"/>
  </r>
  <r>
    <x v="3834"/>
    <x v="0"/>
    <x v="6"/>
    <x v="112"/>
    <x v="103"/>
    <x v="1"/>
    <x v="3687"/>
    <x v="844"/>
    <x v="84"/>
    <x v="84"/>
    <x v="16"/>
    <x v="29"/>
    <x v="6"/>
    <x v="6"/>
    <x v="6"/>
  </r>
  <r>
    <x v="3876"/>
    <x v="0"/>
    <x v="11"/>
    <x v="65"/>
    <x v="15"/>
    <x v="146"/>
    <x v="3725"/>
    <x v="832"/>
    <x v="84"/>
    <x v="84"/>
    <x v="16"/>
    <x v="29"/>
    <x v="6"/>
    <x v="11"/>
    <x v="11"/>
  </r>
  <r>
    <x v="3877"/>
    <x v="0"/>
    <x v="8"/>
    <x v="17"/>
    <x v="62"/>
    <x v="6"/>
    <x v="3494"/>
    <x v="836"/>
    <x v="84"/>
    <x v="84"/>
    <x v="16"/>
    <x v="29"/>
    <x v="6"/>
    <x v="8"/>
    <x v="8"/>
  </r>
  <r>
    <x v="3857"/>
    <x v="0"/>
    <x v="3"/>
    <x v="50"/>
    <x v="59"/>
    <x v="75"/>
    <x v="3708"/>
    <x v="848"/>
    <x v="84"/>
    <x v="84"/>
    <x v="16"/>
    <x v="29"/>
    <x v="6"/>
    <x v="3"/>
    <x v="3"/>
  </r>
  <r>
    <x v="3866"/>
    <x v="0"/>
    <x v="7"/>
    <x v="5"/>
    <x v="8"/>
    <x v="10"/>
    <x v="1468"/>
    <x v="827"/>
    <x v="84"/>
    <x v="84"/>
    <x v="16"/>
    <x v="29"/>
    <x v="6"/>
    <x v="7"/>
    <x v="7"/>
  </r>
  <r>
    <x v="3878"/>
    <x v="0"/>
    <x v="10"/>
    <x v="30"/>
    <x v="65"/>
    <x v="244"/>
    <x v="3726"/>
    <x v="830"/>
    <x v="84"/>
    <x v="84"/>
    <x v="16"/>
    <x v="29"/>
    <x v="6"/>
    <x v="10"/>
    <x v="10"/>
  </r>
  <r>
    <x v="3846"/>
    <x v="0"/>
    <x v="7"/>
    <x v="20"/>
    <x v="12"/>
    <x v="6"/>
    <x v="3698"/>
    <x v="837"/>
    <x v="84"/>
    <x v="84"/>
    <x v="16"/>
    <x v="29"/>
    <x v="6"/>
    <x v="7"/>
    <x v="7"/>
  </r>
  <r>
    <x v="3851"/>
    <x v="0"/>
    <x v="3"/>
    <x v="30"/>
    <x v="43"/>
    <x v="254"/>
    <x v="3703"/>
    <x v="827"/>
    <x v="84"/>
    <x v="84"/>
    <x v="16"/>
    <x v="29"/>
    <x v="6"/>
    <x v="3"/>
    <x v="3"/>
  </r>
  <r>
    <x v="3853"/>
    <x v="0"/>
    <x v="1"/>
    <x v="54"/>
    <x v="59"/>
    <x v="285"/>
    <x v="3705"/>
    <x v="842"/>
    <x v="84"/>
    <x v="84"/>
    <x v="16"/>
    <x v="29"/>
    <x v="6"/>
    <x v="1"/>
    <x v="1"/>
  </r>
  <r>
    <x v="3879"/>
    <x v="0"/>
    <x v="10"/>
    <x v="37"/>
    <x v="3"/>
    <x v="6"/>
    <x v="3727"/>
    <x v="841"/>
    <x v="84"/>
    <x v="84"/>
    <x v="16"/>
    <x v="29"/>
    <x v="6"/>
    <x v="10"/>
    <x v="10"/>
  </r>
  <r>
    <x v="3880"/>
    <x v="0"/>
    <x v="8"/>
    <x v="11"/>
    <x v="10"/>
    <x v="11"/>
    <x v="3728"/>
    <x v="836"/>
    <x v="84"/>
    <x v="84"/>
    <x v="16"/>
    <x v="29"/>
    <x v="6"/>
    <x v="8"/>
    <x v="8"/>
  </r>
  <r>
    <x v="3881"/>
    <x v="0"/>
    <x v="11"/>
    <x v="33"/>
    <x v="58"/>
    <x v="158"/>
    <x v="3729"/>
    <x v="822"/>
    <x v="84"/>
    <x v="84"/>
    <x v="16"/>
    <x v="29"/>
    <x v="6"/>
    <x v="11"/>
    <x v="11"/>
  </r>
  <r>
    <x v="3882"/>
    <x v="0"/>
    <x v="11"/>
    <x v="15"/>
    <x v="61"/>
    <x v="192"/>
    <x v="3730"/>
    <x v="850"/>
    <x v="84"/>
    <x v="84"/>
    <x v="16"/>
    <x v="29"/>
    <x v="6"/>
    <x v="11"/>
    <x v="11"/>
  </r>
  <r>
    <x v="3883"/>
    <x v="0"/>
    <x v="6"/>
    <x v="40"/>
    <x v="75"/>
    <x v="92"/>
    <x v="3731"/>
    <x v="834"/>
    <x v="84"/>
    <x v="84"/>
    <x v="16"/>
    <x v="29"/>
    <x v="6"/>
    <x v="6"/>
    <x v="6"/>
  </r>
  <r>
    <x v="3884"/>
    <x v="0"/>
    <x v="3"/>
    <x v="38"/>
    <x v="21"/>
    <x v="848"/>
    <x v="3732"/>
    <x v="828"/>
    <x v="84"/>
    <x v="84"/>
    <x v="16"/>
    <x v="29"/>
    <x v="6"/>
    <x v="3"/>
    <x v="3"/>
  </r>
  <r>
    <x v="3885"/>
    <x v="0"/>
    <x v="1"/>
    <x v="152"/>
    <x v="136"/>
    <x v="399"/>
    <x v="3733"/>
    <x v="848"/>
    <x v="84"/>
    <x v="84"/>
    <x v="16"/>
    <x v="29"/>
    <x v="6"/>
    <x v="1"/>
    <x v="1"/>
  </r>
  <r>
    <x v="3886"/>
    <x v="0"/>
    <x v="3"/>
    <x v="36"/>
    <x v="35"/>
    <x v="50"/>
    <x v="3734"/>
    <x v="851"/>
    <x v="84"/>
    <x v="84"/>
    <x v="16"/>
    <x v="29"/>
    <x v="6"/>
    <x v="3"/>
    <x v="3"/>
  </r>
  <r>
    <x v="3887"/>
    <x v="0"/>
    <x v="0"/>
    <x v="75"/>
    <x v="91"/>
    <x v="124"/>
    <x v="3735"/>
    <x v="851"/>
    <x v="84"/>
    <x v="84"/>
    <x v="16"/>
    <x v="29"/>
    <x v="6"/>
    <x v="0"/>
    <x v="0"/>
  </r>
  <r>
    <x v="3886"/>
    <x v="0"/>
    <x v="1"/>
    <x v="125"/>
    <x v="71"/>
    <x v="1138"/>
    <x v="3734"/>
    <x v="851"/>
    <x v="84"/>
    <x v="84"/>
    <x v="16"/>
    <x v="29"/>
    <x v="6"/>
    <x v="1"/>
    <x v="1"/>
  </r>
  <r>
    <x v="3888"/>
    <x v="0"/>
    <x v="7"/>
    <x v="92"/>
    <x v="11"/>
    <x v="176"/>
    <x v="3736"/>
    <x v="838"/>
    <x v="84"/>
    <x v="84"/>
    <x v="16"/>
    <x v="29"/>
    <x v="6"/>
    <x v="7"/>
    <x v="7"/>
  </r>
  <r>
    <x v="3889"/>
    <x v="0"/>
    <x v="8"/>
    <x v="18"/>
    <x v="40"/>
    <x v="675"/>
    <x v="3737"/>
    <x v="841"/>
    <x v="84"/>
    <x v="84"/>
    <x v="16"/>
    <x v="29"/>
    <x v="6"/>
    <x v="8"/>
    <x v="8"/>
  </r>
  <r>
    <x v="3890"/>
    <x v="1"/>
    <x v="2"/>
    <x v="52"/>
    <x v="64"/>
    <x v="74"/>
    <x v="3738"/>
    <x v="825"/>
    <x v="84"/>
    <x v="84"/>
    <x v="16"/>
    <x v="29"/>
    <x v="6"/>
    <x v="2"/>
    <x v="2"/>
  </r>
  <r>
    <x v="3885"/>
    <x v="0"/>
    <x v="3"/>
    <x v="91"/>
    <x v="137"/>
    <x v="84"/>
    <x v="3733"/>
    <x v="848"/>
    <x v="84"/>
    <x v="84"/>
    <x v="16"/>
    <x v="29"/>
    <x v="6"/>
    <x v="3"/>
    <x v="3"/>
  </r>
  <r>
    <x v="3891"/>
    <x v="0"/>
    <x v="11"/>
    <x v="94"/>
    <x v="57"/>
    <x v="152"/>
    <x v="3739"/>
    <x v="853"/>
    <x v="84"/>
    <x v="84"/>
    <x v="16"/>
    <x v="29"/>
    <x v="6"/>
    <x v="11"/>
    <x v="11"/>
  </r>
  <r>
    <x v="3892"/>
    <x v="0"/>
    <x v="8"/>
    <x v="42"/>
    <x v="37"/>
    <x v="908"/>
    <x v="3740"/>
    <x v="848"/>
    <x v="84"/>
    <x v="84"/>
    <x v="16"/>
    <x v="29"/>
    <x v="6"/>
    <x v="8"/>
    <x v="8"/>
  </r>
  <r>
    <x v="3893"/>
    <x v="0"/>
    <x v="6"/>
    <x v="30"/>
    <x v="43"/>
    <x v="254"/>
    <x v="3741"/>
    <x v="836"/>
    <x v="84"/>
    <x v="84"/>
    <x v="16"/>
    <x v="29"/>
    <x v="6"/>
    <x v="6"/>
    <x v="6"/>
  </r>
  <r>
    <x v="3894"/>
    <x v="0"/>
    <x v="8"/>
    <x v="91"/>
    <x v="113"/>
    <x v="76"/>
    <x v="3742"/>
    <x v="832"/>
    <x v="84"/>
    <x v="84"/>
    <x v="16"/>
    <x v="29"/>
    <x v="6"/>
    <x v="8"/>
    <x v="8"/>
  </r>
  <r>
    <x v="3895"/>
    <x v="0"/>
    <x v="8"/>
    <x v="134"/>
    <x v="80"/>
    <x v="588"/>
    <x v="3743"/>
    <x v="854"/>
    <x v="84"/>
    <x v="84"/>
    <x v="16"/>
    <x v="29"/>
    <x v="6"/>
    <x v="8"/>
    <x v="8"/>
  </r>
  <r>
    <x v="3896"/>
    <x v="0"/>
    <x v="6"/>
    <x v="30"/>
    <x v="65"/>
    <x v="244"/>
    <x v="3744"/>
    <x v="849"/>
    <x v="84"/>
    <x v="84"/>
    <x v="16"/>
    <x v="29"/>
    <x v="6"/>
    <x v="6"/>
    <x v="6"/>
  </r>
  <r>
    <x v="3897"/>
    <x v="0"/>
    <x v="9"/>
    <x v="13"/>
    <x v="18"/>
    <x v="19"/>
    <x v="3745"/>
    <x v="839"/>
    <x v="84"/>
    <x v="84"/>
    <x v="16"/>
    <x v="29"/>
    <x v="6"/>
    <x v="9"/>
    <x v="9"/>
  </r>
  <r>
    <x v="3898"/>
    <x v="0"/>
    <x v="8"/>
    <x v="23"/>
    <x v="23"/>
    <x v="24"/>
    <x v="3746"/>
    <x v="845"/>
    <x v="84"/>
    <x v="84"/>
    <x v="16"/>
    <x v="29"/>
    <x v="6"/>
    <x v="8"/>
    <x v="8"/>
  </r>
  <r>
    <x v="3899"/>
    <x v="0"/>
    <x v="8"/>
    <x v="91"/>
    <x v="80"/>
    <x v="2742"/>
    <x v="930"/>
    <x v="842"/>
    <x v="84"/>
    <x v="84"/>
    <x v="16"/>
    <x v="29"/>
    <x v="6"/>
    <x v="8"/>
    <x v="8"/>
  </r>
  <r>
    <x v="3900"/>
    <x v="0"/>
    <x v="4"/>
    <x v="63"/>
    <x v="54"/>
    <x v="347"/>
    <x v="3747"/>
    <x v="849"/>
    <x v="84"/>
    <x v="84"/>
    <x v="16"/>
    <x v="29"/>
    <x v="6"/>
    <x v="4"/>
    <x v="4"/>
  </r>
  <r>
    <x v="3895"/>
    <x v="0"/>
    <x v="9"/>
    <x v="85"/>
    <x v="95"/>
    <x v="811"/>
    <x v="3743"/>
    <x v="854"/>
    <x v="84"/>
    <x v="84"/>
    <x v="16"/>
    <x v="29"/>
    <x v="6"/>
    <x v="9"/>
    <x v="9"/>
  </r>
  <r>
    <x v="3901"/>
    <x v="0"/>
    <x v="11"/>
    <x v="14"/>
    <x v="37"/>
    <x v="360"/>
    <x v="3748"/>
    <x v="843"/>
    <x v="84"/>
    <x v="84"/>
    <x v="16"/>
    <x v="29"/>
    <x v="6"/>
    <x v="11"/>
    <x v="11"/>
  </r>
  <r>
    <x v="3879"/>
    <x v="0"/>
    <x v="6"/>
    <x v="54"/>
    <x v="34"/>
    <x v="212"/>
    <x v="3727"/>
    <x v="841"/>
    <x v="84"/>
    <x v="84"/>
    <x v="16"/>
    <x v="29"/>
    <x v="6"/>
    <x v="6"/>
    <x v="6"/>
  </r>
  <r>
    <x v="3902"/>
    <x v="0"/>
    <x v="0"/>
    <x v="8"/>
    <x v="98"/>
    <x v="6"/>
    <x v="555"/>
    <x v="825"/>
    <x v="84"/>
    <x v="84"/>
    <x v="16"/>
    <x v="29"/>
    <x v="6"/>
    <x v="0"/>
    <x v="0"/>
  </r>
  <r>
    <x v="3893"/>
    <x v="0"/>
    <x v="5"/>
    <x v="75"/>
    <x v="45"/>
    <x v="120"/>
    <x v="3741"/>
    <x v="836"/>
    <x v="84"/>
    <x v="84"/>
    <x v="16"/>
    <x v="29"/>
    <x v="6"/>
    <x v="5"/>
    <x v="5"/>
  </r>
  <r>
    <x v="3897"/>
    <x v="1"/>
    <x v="2"/>
    <x v="93"/>
    <x v="13"/>
    <x v="389"/>
    <x v="3745"/>
    <x v="839"/>
    <x v="84"/>
    <x v="84"/>
    <x v="16"/>
    <x v="29"/>
    <x v="6"/>
    <x v="2"/>
    <x v="2"/>
  </r>
  <r>
    <x v="3903"/>
    <x v="0"/>
    <x v="1"/>
    <x v="9"/>
    <x v="63"/>
    <x v="76"/>
    <x v="3749"/>
    <x v="828"/>
    <x v="84"/>
    <x v="84"/>
    <x v="16"/>
    <x v="29"/>
    <x v="6"/>
    <x v="1"/>
    <x v="1"/>
  </r>
  <r>
    <x v="3904"/>
    <x v="0"/>
    <x v="5"/>
    <x v="21"/>
    <x v="65"/>
    <x v="75"/>
    <x v="3750"/>
    <x v="847"/>
    <x v="84"/>
    <x v="84"/>
    <x v="16"/>
    <x v="29"/>
    <x v="6"/>
    <x v="5"/>
    <x v="5"/>
  </r>
  <r>
    <x v="3880"/>
    <x v="0"/>
    <x v="9"/>
    <x v="63"/>
    <x v="56"/>
    <x v="107"/>
    <x v="3728"/>
    <x v="836"/>
    <x v="84"/>
    <x v="84"/>
    <x v="16"/>
    <x v="29"/>
    <x v="6"/>
    <x v="9"/>
    <x v="9"/>
  </r>
  <r>
    <x v="3886"/>
    <x v="0"/>
    <x v="10"/>
    <x v="26"/>
    <x v="56"/>
    <x v="417"/>
    <x v="3734"/>
    <x v="851"/>
    <x v="84"/>
    <x v="84"/>
    <x v="16"/>
    <x v="29"/>
    <x v="6"/>
    <x v="10"/>
    <x v="10"/>
  </r>
  <r>
    <x v="3905"/>
    <x v="0"/>
    <x v="6"/>
    <x v="13"/>
    <x v="18"/>
    <x v="19"/>
    <x v="3751"/>
    <x v="828"/>
    <x v="84"/>
    <x v="84"/>
    <x v="16"/>
    <x v="29"/>
    <x v="6"/>
    <x v="6"/>
    <x v="6"/>
  </r>
  <r>
    <x v="3880"/>
    <x v="1"/>
    <x v="2"/>
    <x v="63"/>
    <x v="56"/>
    <x v="107"/>
    <x v="3728"/>
    <x v="836"/>
    <x v="84"/>
    <x v="84"/>
    <x v="16"/>
    <x v="29"/>
    <x v="6"/>
    <x v="2"/>
    <x v="2"/>
  </r>
  <r>
    <x v="3906"/>
    <x v="0"/>
    <x v="0"/>
    <x v="6"/>
    <x v="6"/>
    <x v="6"/>
    <x v="3752"/>
    <x v="825"/>
    <x v="84"/>
    <x v="84"/>
    <x v="16"/>
    <x v="29"/>
    <x v="6"/>
    <x v="0"/>
    <x v="0"/>
  </r>
  <r>
    <x v="3880"/>
    <x v="0"/>
    <x v="4"/>
    <x v="5"/>
    <x v="23"/>
    <x v="178"/>
    <x v="3728"/>
    <x v="836"/>
    <x v="84"/>
    <x v="84"/>
    <x v="16"/>
    <x v="29"/>
    <x v="6"/>
    <x v="4"/>
    <x v="4"/>
  </r>
  <r>
    <x v="3900"/>
    <x v="1"/>
    <x v="2"/>
    <x v="84"/>
    <x v="31"/>
    <x v="83"/>
    <x v="3747"/>
    <x v="849"/>
    <x v="84"/>
    <x v="84"/>
    <x v="16"/>
    <x v="29"/>
    <x v="6"/>
    <x v="2"/>
    <x v="2"/>
  </r>
  <r>
    <x v="3900"/>
    <x v="0"/>
    <x v="2"/>
    <x v="19"/>
    <x v="31"/>
    <x v="26"/>
    <x v="3747"/>
    <x v="849"/>
    <x v="84"/>
    <x v="84"/>
    <x v="16"/>
    <x v="29"/>
    <x v="6"/>
    <x v="2"/>
    <x v="2"/>
  </r>
  <r>
    <x v="3883"/>
    <x v="0"/>
    <x v="0"/>
    <x v="10"/>
    <x v="18"/>
    <x v="13"/>
    <x v="3731"/>
    <x v="834"/>
    <x v="84"/>
    <x v="84"/>
    <x v="16"/>
    <x v="29"/>
    <x v="6"/>
    <x v="0"/>
    <x v="0"/>
  </r>
  <r>
    <x v="3895"/>
    <x v="0"/>
    <x v="2"/>
    <x v="130"/>
    <x v="121"/>
    <x v="1173"/>
    <x v="3743"/>
    <x v="854"/>
    <x v="84"/>
    <x v="84"/>
    <x v="16"/>
    <x v="29"/>
    <x v="6"/>
    <x v="2"/>
    <x v="2"/>
  </r>
  <r>
    <x v="3907"/>
    <x v="0"/>
    <x v="2"/>
    <x v="35"/>
    <x v="99"/>
    <x v="145"/>
    <x v="3753"/>
    <x v="827"/>
    <x v="84"/>
    <x v="84"/>
    <x v="16"/>
    <x v="29"/>
    <x v="6"/>
    <x v="2"/>
    <x v="2"/>
  </r>
  <r>
    <x v="3901"/>
    <x v="0"/>
    <x v="0"/>
    <x v="0"/>
    <x v="94"/>
    <x v="145"/>
    <x v="3748"/>
    <x v="843"/>
    <x v="84"/>
    <x v="84"/>
    <x v="16"/>
    <x v="29"/>
    <x v="6"/>
    <x v="0"/>
    <x v="0"/>
  </r>
  <r>
    <x v="3888"/>
    <x v="0"/>
    <x v="9"/>
    <x v="53"/>
    <x v="48"/>
    <x v="17"/>
    <x v="3736"/>
    <x v="838"/>
    <x v="84"/>
    <x v="84"/>
    <x v="16"/>
    <x v="29"/>
    <x v="6"/>
    <x v="9"/>
    <x v="9"/>
  </r>
  <r>
    <x v="3908"/>
    <x v="0"/>
    <x v="11"/>
    <x v="7"/>
    <x v="43"/>
    <x v="50"/>
    <x v="3754"/>
    <x v="836"/>
    <x v="84"/>
    <x v="84"/>
    <x v="16"/>
    <x v="29"/>
    <x v="6"/>
    <x v="11"/>
    <x v="11"/>
  </r>
  <r>
    <x v="3888"/>
    <x v="1"/>
    <x v="2"/>
    <x v="46"/>
    <x v="87"/>
    <x v="147"/>
    <x v="3736"/>
    <x v="838"/>
    <x v="84"/>
    <x v="84"/>
    <x v="16"/>
    <x v="29"/>
    <x v="6"/>
    <x v="2"/>
    <x v="2"/>
  </r>
  <r>
    <x v="3879"/>
    <x v="0"/>
    <x v="5"/>
    <x v="93"/>
    <x v="85"/>
    <x v="6"/>
    <x v="3727"/>
    <x v="841"/>
    <x v="84"/>
    <x v="84"/>
    <x v="16"/>
    <x v="29"/>
    <x v="6"/>
    <x v="5"/>
    <x v="5"/>
  </r>
  <r>
    <x v="3907"/>
    <x v="0"/>
    <x v="8"/>
    <x v="70"/>
    <x v="75"/>
    <x v="173"/>
    <x v="3753"/>
    <x v="827"/>
    <x v="84"/>
    <x v="84"/>
    <x v="16"/>
    <x v="29"/>
    <x v="6"/>
    <x v="8"/>
    <x v="8"/>
  </r>
  <r>
    <x v="3884"/>
    <x v="0"/>
    <x v="10"/>
    <x v="53"/>
    <x v="47"/>
    <x v="152"/>
    <x v="3732"/>
    <x v="828"/>
    <x v="84"/>
    <x v="84"/>
    <x v="16"/>
    <x v="29"/>
    <x v="6"/>
    <x v="10"/>
    <x v="10"/>
  </r>
  <r>
    <x v="3902"/>
    <x v="0"/>
    <x v="11"/>
    <x v="70"/>
    <x v="34"/>
    <x v="215"/>
    <x v="555"/>
    <x v="825"/>
    <x v="84"/>
    <x v="84"/>
    <x v="16"/>
    <x v="29"/>
    <x v="6"/>
    <x v="11"/>
    <x v="11"/>
  </r>
  <r>
    <x v="3893"/>
    <x v="0"/>
    <x v="0"/>
    <x v="12"/>
    <x v="45"/>
    <x v="6"/>
    <x v="3741"/>
    <x v="836"/>
    <x v="84"/>
    <x v="84"/>
    <x v="16"/>
    <x v="29"/>
    <x v="6"/>
    <x v="0"/>
    <x v="0"/>
  </r>
  <r>
    <x v="3887"/>
    <x v="0"/>
    <x v="6"/>
    <x v="6"/>
    <x v="6"/>
    <x v="6"/>
    <x v="3735"/>
    <x v="851"/>
    <x v="84"/>
    <x v="84"/>
    <x v="16"/>
    <x v="29"/>
    <x v="6"/>
    <x v="6"/>
    <x v="6"/>
  </r>
  <r>
    <x v="3897"/>
    <x v="0"/>
    <x v="4"/>
    <x v="79"/>
    <x v="94"/>
    <x v="39"/>
    <x v="3745"/>
    <x v="839"/>
    <x v="84"/>
    <x v="84"/>
    <x v="16"/>
    <x v="29"/>
    <x v="6"/>
    <x v="4"/>
    <x v="4"/>
  </r>
  <r>
    <x v="3909"/>
    <x v="0"/>
    <x v="6"/>
    <x v="50"/>
    <x v="44"/>
    <x v="684"/>
    <x v="3755"/>
    <x v="837"/>
    <x v="84"/>
    <x v="84"/>
    <x v="16"/>
    <x v="29"/>
    <x v="6"/>
    <x v="6"/>
    <x v="6"/>
  </r>
  <r>
    <x v="3910"/>
    <x v="0"/>
    <x v="0"/>
    <x v="93"/>
    <x v="0"/>
    <x v="187"/>
    <x v="3756"/>
    <x v="851"/>
    <x v="84"/>
    <x v="84"/>
    <x v="16"/>
    <x v="29"/>
    <x v="6"/>
    <x v="0"/>
    <x v="0"/>
  </r>
  <r>
    <x v="3906"/>
    <x v="0"/>
    <x v="11"/>
    <x v="92"/>
    <x v="62"/>
    <x v="187"/>
    <x v="3752"/>
    <x v="825"/>
    <x v="84"/>
    <x v="84"/>
    <x v="16"/>
    <x v="29"/>
    <x v="6"/>
    <x v="11"/>
    <x v="11"/>
  </r>
  <r>
    <x v="3911"/>
    <x v="0"/>
    <x v="7"/>
    <x v="21"/>
    <x v="13"/>
    <x v="22"/>
    <x v="3757"/>
    <x v="850"/>
    <x v="84"/>
    <x v="84"/>
    <x v="16"/>
    <x v="29"/>
    <x v="6"/>
    <x v="7"/>
    <x v="7"/>
  </r>
  <r>
    <x v="3895"/>
    <x v="1"/>
    <x v="2"/>
    <x v="85"/>
    <x v="121"/>
    <x v="986"/>
    <x v="3743"/>
    <x v="854"/>
    <x v="84"/>
    <x v="84"/>
    <x v="16"/>
    <x v="29"/>
    <x v="6"/>
    <x v="2"/>
    <x v="2"/>
  </r>
  <r>
    <x v="3889"/>
    <x v="1"/>
    <x v="2"/>
    <x v="83"/>
    <x v="39"/>
    <x v="228"/>
    <x v="3737"/>
    <x v="841"/>
    <x v="84"/>
    <x v="84"/>
    <x v="16"/>
    <x v="29"/>
    <x v="6"/>
    <x v="2"/>
    <x v="2"/>
  </r>
  <r>
    <x v="3890"/>
    <x v="0"/>
    <x v="9"/>
    <x v="14"/>
    <x v="40"/>
    <x v="522"/>
    <x v="3738"/>
    <x v="825"/>
    <x v="84"/>
    <x v="84"/>
    <x v="16"/>
    <x v="29"/>
    <x v="6"/>
    <x v="9"/>
    <x v="9"/>
  </r>
  <r>
    <x v="3912"/>
    <x v="0"/>
    <x v="5"/>
    <x v="10"/>
    <x v="9"/>
    <x v="9"/>
    <x v="3758"/>
    <x v="826"/>
    <x v="84"/>
    <x v="84"/>
    <x v="16"/>
    <x v="29"/>
    <x v="6"/>
    <x v="5"/>
    <x v="5"/>
  </r>
  <r>
    <x v="3911"/>
    <x v="0"/>
    <x v="3"/>
    <x v="1"/>
    <x v="56"/>
    <x v="9"/>
    <x v="3757"/>
    <x v="850"/>
    <x v="84"/>
    <x v="84"/>
    <x v="16"/>
    <x v="29"/>
    <x v="6"/>
    <x v="3"/>
    <x v="3"/>
  </r>
  <r>
    <x v="3910"/>
    <x v="0"/>
    <x v="11"/>
    <x v="15"/>
    <x v="54"/>
    <x v="253"/>
    <x v="3756"/>
    <x v="851"/>
    <x v="84"/>
    <x v="84"/>
    <x v="16"/>
    <x v="29"/>
    <x v="6"/>
    <x v="11"/>
    <x v="11"/>
  </r>
  <r>
    <x v="3883"/>
    <x v="0"/>
    <x v="5"/>
    <x v="20"/>
    <x v="6"/>
    <x v="7"/>
    <x v="3731"/>
    <x v="834"/>
    <x v="84"/>
    <x v="84"/>
    <x v="16"/>
    <x v="29"/>
    <x v="6"/>
    <x v="5"/>
    <x v="5"/>
  </r>
  <r>
    <x v="3885"/>
    <x v="0"/>
    <x v="10"/>
    <x v="19"/>
    <x v="35"/>
    <x v="137"/>
    <x v="3733"/>
    <x v="848"/>
    <x v="84"/>
    <x v="84"/>
    <x v="16"/>
    <x v="29"/>
    <x v="6"/>
    <x v="10"/>
    <x v="10"/>
  </r>
  <r>
    <x v="3913"/>
    <x v="0"/>
    <x v="3"/>
    <x v="49"/>
    <x v="81"/>
    <x v="243"/>
    <x v="3759"/>
    <x v="831"/>
    <x v="84"/>
    <x v="84"/>
    <x v="16"/>
    <x v="29"/>
    <x v="6"/>
    <x v="3"/>
    <x v="3"/>
  </r>
  <r>
    <x v="3914"/>
    <x v="0"/>
    <x v="9"/>
    <x v="1"/>
    <x v="44"/>
    <x v="909"/>
    <x v="3760"/>
    <x v="836"/>
    <x v="84"/>
    <x v="84"/>
    <x v="16"/>
    <x v="29"/>
    <x v="6"/>
    <x v="9"/>
    <x v="9"/>
  </r>
  <r>
    <x v="3915"/>
    <x v="0"/>
    <x v="5"/>
    <x v="75"/>
    <x v="91"/>
    <x v="124"/>
    <x v="3761"/>
    <x v="847"/>
    <x v="84"/>
    <x v="84"/>
    <x v="16"/>
    <x v="29"/>
    <x v="6"/>
    <x v="5"/>
    <x v="5"/>
  </r>
  <r>
    <x v="3913"/>
    <x v="0"/>
    <x v="1"/>
    <x v="34"/>
    <x v="49"/>
    <x v="253"/>
    <x v="3759"/>
    <x v="831"/>
    <x v="84"/>
    <x v="84"/>
    <x v="16"/>
    <x v="29"/>
    <x v="6"/>
    <x v="1"/>
    <x v="1"/>
  </r>
  <r>
    <x v="3909"/>
    <x v="0"/>
    <x v="5"/>
    <x v="8"/>
    <x v="98"/>
    <x v="6"/>
    <x v="3755"/>
    <x v="837"/>
    <x v="84"/>
    <x v="84"/>
    <x v="16"/>
    <x v="29"/>
    <x v="6"/>
    <x v="5"/>
    <x v="5"/>
  </r>
  <r>
    <x v="3916"/>
    <x v="0"/>
    <x v="11"/>
    <x v="63"/>
    <x v="16"/>
    <x v="6"/>
    <x v="3762"/>
    <x v="836"/>
    <x v="84"/>
    <x v="84"/>
    <x v="16"/>
    <x v="29"/>
    <x v="6"/>
    <x v="11"/>
    <x v="11"/>
  </r>
  <r>
    <x v="3846"/>
    <x v="0"/>
    <x v="4"/>
    <x v="93"/>
    <x v="0"/>
    <x v="187"/>
    <x v="3698"/>
    <x v="837"/>
    <x v="84"/>
    <x v="84"/>
    <x v="16"/>
    <x v="29"/>
    <x v="6"/>
    <x v="4"/>
    <x v="4"/>
  </r>
  <r>
    <x v="3917"/>
    <x v="0"/>
    <x v="7"/>
    <x v="6"/>
    <x v="41"/>
    <x v="34"/>
    <x v="3763"/>
    <x v="854"/>
    <x v="84"/>
    <x v="84"/>
    <x v="16"/>
    <x v="29"/>
    <x v="6"/>
    <x v="7"/>
    <x v="7"/>
  </r>
  <r>
    <x v="3918"/>
    <x v="0"/>
    <x v="0"/>
    <x v="79"/>
    <x v="18"/>
    <x v="7"/>
    <x v="3764"/>
    <x v="836"/>
    <x v="84"/>
    <x v="84"/>
    <x v="16"/>
    <x v="29"/>
    <x v="6"/>
    <x v="0"/>
    <x v="0"/>
  </r>
  <r>
    <x v="3919"/>
    <x v="0"/>
    <x v="1"/>
    <x v="101"/>
    <x v="137"/>
    <x v="487"/>
    <x v="3765"/>
    <x v="823"/>
    <x v="84"/>
    <x v="84"/>
    <x v="16"/>
    <x v="29"/>
    <x v="6"/>
    <x v="1"/>
    <x v="1"/>
  </r>
  <r>
    <x v="3920"/>
    <x v="0"/>
    <x v="10"/>
    <x v="13"/>
    <x v="14"/>
    <x v="44"/>
    <x v="1666"/>
    <x v="843"/>
    <x v="84"/>
    <x v="84"/>
    <x v="16"/>
    <x v="29"/>
    <x v="6"/>
    <x v="10"/>
    <x v="10"/>
  </r>
  <r>
    <x v="3917"/>
    <x v="0"/>
    <x v="9"/>
    <x v="57"/>
    <x v="56"/>
    <x v="217"/>
    <x v="3763"/>
    <x v="854"/>
    <x v="84"/>
    <x v="84"/>
    <x v="16"/>
    <x v="29"/>
    <x v="6"/>
    <x v="9"/>
    <x v="9"/>
  </r>
  <r>
    <x v="3865"/>
    <x v="0"/>
    <x v="0"/>
    <x v="93"/>
    <x v="8"/>
    <x v="1455"/>
    <x v="3715"/>
    <x v="836"/>
    <x v="84"/>
    <x v="84"/>
    <x v="16"/>
    <x v="29"/>
    <x v="6"/>
    <x v="0"/>
    <x v="0"/>
  </r>
  <r>
    <x v="3857"/>
    <x v="0"/>
    <x v="7"/>
    <x v="13"/>
    <x v="43"/>
    <x v="208"/>
    <x v="3708"/>
    <x v="848"/>
    <x v="84"/>
    <x v="84"/>
    <x v="16"/>
    <x v="29"/>
    <x v="6"/>
    <x v="7"/>
    <x v="7"/>
  </r>
  <r>
    <x v="3919"/>
    <x v="0"/>
    <x v="5"/>
    <x v="93"/>
    <x v="85"/>
    <x v="6"/>
    <x v="3765"/>
    <x v="823"/>
    <x v="84"/>
    <x v="84"/>
    <x v="16"/>
    <x v="29"/>
    <x v="6"/>
    <x v="5"/>
    <x v="5"/>
  </r>
  <r>
    <x v="3860"/>
    <x v="0"/>
    <x v="4"/>
    <x v="0"/>
    <x v="0"/>
    <x v="0"/>
    <x v="1239"/>
    <x v="828"/>
    <x v="84"/>
    <x v="84"/>
    <x v="16"/>
    <x v="29"/>
    <x v="6"/>
    <x v="4"/>
    <x v="4"/>
  </r>
  <r>
    <x v="3867"/>
    <x v="0"/>
    <x v="6"/>
    <x v="49"/>
    <x v="87"/>
    <x v="340"/>
    <x v="3716"/>
    <x v="825"/>
    <x v="84"/>
    <x v="84"/>
    <x v="16"/>
    <x v="29"/>
    <x v="6"/>
    <x v="6"/>
    <x v="6"/>
  </r>
  <r>
    <x v="3921"/>
    <x v="0"/>
    <x v="3"/>
    <x v="5"/>
    <x v="8"/>
    <x v="10"/>
    <x v="3766"/>
    <x v="823"/>
    <x v="84"/>
    <x v="84"/>
    <x v="16"/>
    <x v="29"/>
    <x v="6"/>
    <x v="3"/>
    <x v="3"/>
  </r>
  <r>
    <x v="3922"/>
    <x v="0"/>
    <x v="0"/>
    <x v="37"/>
    <x v="61"/>
    <x v="84"/>
    <x v="3767"/>
    <x v="826"/>
    <x v="84"/>
    <x v="84"/>
    <x v="16"/>
    <x v="29"/>
    <x v="6"/>
    <x v="0"/>
    <x v="0"/>
  </r>
  <r>
    <x v="3917"/>
    <x v="1"/>
    <x v="2"/>
    <x v="37"/>
    <x v="1"/>
    <x v="48"/>
    <x v="3763"/>
    <x v="854"/>
    <x v="84"/>
    <x v="84"/>
    <x v="16"/>
    <x v="29"/>
    <x v="6"/>
    <x v="2"/>
    <x v="2"/>
  </r>
  <r>
    <x v="3923"/>
    <x v="0"/>
    <x v="1"/>
    <x v="120"/>
    <x v="164"/>
    <x v="2141"/>
    <x v="3768"/>
    <x v="842"/>
    <x v="84"/>
    <x v="84"/>
    <x v="16"/>
    <x v="29"/>
    <x v="6"/>
    <x v="1"/>
    <x v="1"/>
  </r>
  <r>
    <x v="3924"/>
    <x v="0"/>
    <x v="8"/>
    <x v="40"/>
    <x v="102"/>
    <x v="42"/>
    <x v="3769"/>
    <x v="827"/>
    <x v="84"/>
    <x v="84"/>
    <x v="16"/>
    <x v="29"/>
    <x v="6"/>
    <x v="8"/>
    <x v="8"/>
  </r>
  <r>
    <x v="3888"/>
    <x v="0"/>
    <x v="4"/>
    <x v="1"/>
    <x v="34"/>
    <x v="202"/>
    <x v="3736"/>
    <x v="838"/>
    <x v="84"/>
    <x v="84"/>
    <x v="16"/>
    <x v="29"/>
    <x v="6"/>
    <x v="4"/>
    <x v="4"/>
  </r>
  <r>
    <x v="3890"/>
    <x v="0"/>
    <x v="7"/>
    <x v="5"/>
    <x v="23"/>
    <x v="178"/>
    <x v="3738"/>
    <x v="825"/>
    <x v="84"/>
    <x v="84"/>
    <x v="16"/>
    <x v="29"/>
    <x v="6"/>
    <x v="7"/>
    <x v="7"/>
  </r>
  <r>
    <x v="3925"/>
    <x v="0"/>
    <x v="5"/>
    <x v="6"/>
    <x v="41"/>
    <x v="34"/>
    <x v="3770"/>
    <x v="837"/>
    <x v="84"/>
    <x v="84"/>
    <x v="16"/>
    <x v="29"/>
    <x v="6"/>
    <x v="5"/>
    <x v="5"/>
  </r>
  <r>
    <x v="3926"/>
    <x v="0"/>
    <x v="0"/>
    <x v="12"/>
    <x v="6"/>
    <x v="145"/>
    <x v="3771"/>
    <x v="838"/>
    <x v="84"/>
    <x v="84"/>
    <x v="16"/>
    <x v="29"/>
    <x v="6"/>
    <x v="0"/>
    <x v="0"/>
  </r>
  <r>
    <x v="3848"/>
    <x v="0"/>
    <x v="11"/>
    <x v="54"/>
    <x v="38"/>
    <x v="9"/>
    <x v="3700"/>
    <x v="834"/>
    <x v="84"/>
    <x v="84"/>
    <x v="16"/>
    <x v="29"/>
    <x v="6"/>
    <x v="11"/>
    <x v="11"/>
  </r>
  <r>
    <x v="3859"/>
    <x v="0"/>
    <x v="5"/>
    <x v="12"/>
    <x v="12"/>
    <x v="13"/>
    <x v="3710"/>
    <x v="833"/>
    <x v="84"/>
    <x v="84"/>
    <x v="16"/>
    <x v="29"/>
    <x v="6"/>
    <x v="5"/>
    <x v="5"/>
  </r>
  <r>
    <x v="3927"/>
    <x v="0"/>
    <x v="0"/>
    <x v="50"/>
    <x v="34"/>
    <x v="22"/>
    <x v="3772"/>
    <x v="855"/>
    <x v="84"/>
    <x v="84"/>
    <x v="16"/>
    <x v="29"/>
    <x v="6"/>
    <x v="0"/>
    <x v="0"/>
  </r>
  <r>
    <x v="3928"/>
    <x v="0"/>
    <x v="10"/>
    <x v="4"/>
    <x v="44"/>
    <x v="330"/>
    <x v="3773"/>
    <x v="856"/>
    <x v="84"/>
    <x v="84"/>
    <x v="16"/>
    <x v="29"/>
    <x v="6"/>
    <x v="10"/>
    <x v="10"/>
  </r>
  <r>
    <x v="3845"/>
    <x v="0"/>
    <x v="1"/>
    <x v="20"/>
    <x v="98"/>
    <x v="145"/>
    <x v="3697"/>
    <x v="828"/>
    <x v="84"/>
    <x v="84"/>
    <x v="16"/>
    <x v="29"/>
    <x v="6"/>
    <x v="1"/>
    <x v="1"/>
  </r>
  <r>
    <x v="3877"/>
    <x v="0"/>
    <x v="2"/>
    <x v="92"/>
    <x v="63"/>
    <x v="57"/>
    <x v="3494"/>
    <x v="836"/>
    <x v="84"/>
    <x v="84"/>
    <x v="16"/>
    <x v="29"/>
    <x v="6"/>
    <x v="2"/>
    <x v="2"/>
  </r>
  <r>
    <x v="3864"/>
    <x v="0"/>
    <x v="10"/>
    <x v="23"/>
    <x v="16"/>
    <x v="54"/>
    <x v="3714"/>
    <x v="826"/>
    <x v="84"/>
    <x v="84"/>
    <x v="16"/>
    <x v="29"/>
    <x v="6"/>
    <x v="10"/>
    <x v="10"/>
  </r>
  <r>
    <x v="3864"/>
    <x v="0"/>
    <x v="1"/>
    <x v="80"/>
    <x v="49"/>
    <x v="166"/>
    <x v="3714"/>
    <x v="826"/>
    <x v="84"/>
    <x v="84"/>
    <x v="16"/>
    <x v="29"/>
    <x v="6"/>
    <x v="1"/>
    <x v="1"/>
  </r>
  <r>
    <x v="3904"/>
    <x v="0"/>
    <x v="6"/>
    <x v="36"/>
    <x v="49"/>
    <x v="906"/>
    <x v="3750"/>
    <x v="847"/>
    <x v="84"/>
    <x v="84"/>
    <x v="16"/>
    <x v="29"/>
    <x v="6"/>
    <x v="6"/>
    <x v="6"/>
  </r>
  <r>
    <x v="3929"/>
    <x v="0"/>
    <x v="11"/>
    <x v="54"/>
    <x v="15"/>
    <x v="18"/>
    <x v="3774"/>
    <x v="840"/>
    <x v="84"/>
    <x v="84"/>
    <x v="16"/>
    <x v="29"/>
    <x v="6"/>
    <x v="11"/>
    <x v="11"/>
  </r>
  <r>
    <x v="3903"/>
    <x v="0"/>
    <x v="10"/>
    <x v="6"/>
    <x v="41"/>
    <x v="34"/>
    <x v="3749"/>
    <x v="828"/>
    <x v="84"/>
    <x v="84"/>
    <x v="16"/>
    <x v="29"/>
    <x v="6"/>
    <x v="10"/>
    <x v="10"/>
  </r>
  <r>
    <x v="3889"/>
    <x v="0"/>
    <x v="4"/>
    <x v="37"/>
    <x v="30"/>
    <x v="14"/>
    <x v="3737"/>
    <x v="841"/>
    <x v="84"/>
    <x v="84"/>
    <x v="16"/>
    <x v="29"/>
    <x v="6"/>
    <x v="4"/>
    <x v="4"/>
  </r>
  <r>
    <x v="3880"/>
    <x v="0"/>
    <x v="2"/>
    <x v="63"/>
    <x v="56"/>
    <x v="107"/>
    <x v="3728"/>
    <x v="836"/>
    <x v="84"/>
    <x v="84"/>
    <x v="16"/>
    <x v="29"/>
    <x v="6"/>
    <x v="2"/>
    <x v="2"/>
  </r>
  <r>
    <x v="3930"/>
    <x v="0"/>
    <x v="8"/>
    <x v="65"/>
    <x v="38"/>
    <x v="74"/>
    <x v="3775"/>
    <x v="828"/>
    <x v="84"/>
    <x v="84"/>
    <x v="16"/>
    <x v="29"/>
    <x v="6"/>
    <x v="8"/>
    <x v="8"/>
  </r>
  <r>
    <x v="3884"/>
    <x v="0"/>
    <x v="1"/>
    <x v="81"/>
    <x v="67"/>
    <x v="9"/>
    <x v="3732"/>
    <x v="828"/>
    <x v="84"/>
    <x v="84"/>
    <x v="16"/>
    <x v="29"/>
    <x v="6"/>
    <x v="1"/>
    <x v="1"/>
  </r>
  <r>
    <x v="3890"/>
    <x v="0"/>
    <x v="3"/>
    <x v="51"/>
    <x v="47"/>
    <x v="39"/>
    <x v="3738"/>
    <x v="825"/>
    <x v="84"/>
    <x v="84"/>
    <x v="16"/>
    <x v="29"/>
    <x v="6"/>
    <x v="3"/>
    <x v="3"/>
  </r>
  <r>
    <x v="3931"/>
    <x v="0"/>
    <x v="10"/>
    <x v="8"/>
    <x v="85"/>
    <x v="31"/>
    <x v="3776"/>
    <x v="840"/>
    <x v="84"/>
    <x v="84"/>
    <x v="16"/>
    <x v="29"/>
    <x v="6"/>
    <x v="10"/>
    <x v="10"/>
  </r>
  <r>
    <x v="3862"/>
    <x v="0"/>
    <x v="6"/>
    <x v="17"/>
    <x v="43"/>
    <x v="437"/>
    <x v="3712"/>
    <x v="850"/>
    <x v="84"/>
    <x v="84"/>
    <x v="16"/>
    <x v="29"/>
    <x v="6"/>
    <x v="6"/>
    <x v="6"/>
  </r>
  <r>
    <x v="3865"/>
    <x v="0"/>
    <x v="11"/>
    <x v="37"/>
    <x v="51"/>
    <x v="1479"/>
    <x v="3715"/>
    <x v="836"/>
    <x v="84"/>
    <x v="84"/>
    <x v="16"/>
    <x v="29"/>
    <x v="6"/>
    <x v="11"/>
    <x v="11"/>
  </r>
  <r>
    <x v="3863"/>
    <x v="1"/>
    <x v="2"/>
    <x v="55"/>
    <x v="70"/>
    <x v="412"/>
    <x v="3713"/>
    <x v="830"/>
    <x v="84"/>
    <x v="84"/>
    <x v="16"/>
    <x v="29"/>
    <x v="6"/>
    <x v="2"/>
    <x v="2"/>
  </r>
  <r>
    <x v="3878"/>
    <x v="0"/>
    <x v="1"/>
    <x v="26"/>
    <x v="1"/>
    <x v="121"/>
    <x v="3726"/>
    <x v="830"/>
    <x v="84"/>
    <x v="84"/>
    <x v="16"/>
    <x v="29"/>
    <x v="6"/>
    <x v="1"/>
    <x v="1"/>
  </r>
  <r>
    <x v="3852"/>
    <x v="0"/>
    <x v="8"/>
    <x v="90"/>
    <x v="119"/>
    <x v="11"/>
    <x v="3704"/>
    <x v="832"/>
    <x v="84"/>
    <x v="84"/>
    <x v="16"/>
    <x v="29"/>
    <x v="6"/>
    <x v="8"/>
    <x v="8"/>
  </r>
  <r>
    <x v="3854"/>
    <x v="0"/>
    <x v="2"/>
    <x v="83"/>
    <x v="57"/>
    <x v="376"/>
    <x v="3706"/>
    <x v="828"/>
    <x v="84"/>
    <x v="84"/>
    <x v="16"/>
    <x v="29"/>
    <x v="6"/>
    <x v="2"/>
    <x v="2"/>
  </r>
  <r>
    <x v="3932"/>
    <x v="0"/>
    <x v="11"/>
    <x v="42"/>
    <x v="37"/>
    <x v="908"/>
    <x v="3777"/>
    <x v="847"/>
    <x v="84"/>
    <x v="84"/>
    <x v="16"/>
    <x v="29"/>
    <x v="6"/>
    <x v="11"/>
    <x v="11"/>
  </r>
  <r>
    <x v="3863"/>
    <x v="0"/>
    <x v="2"/>
    <x v="78"/>
    <x v="70"/>
    <x v="976"/>
    <x v="3713"/>
    <x v="830"/>
    <x v="84"/>
    <x v="84"/>
    <x v="16"/>
    <x v="29"/>
    <x v="6"/>
    <x v="2"/>
    <x v="2"/>
  </r>
  <r>
    <x v="3858"/>
    <x v="0"/>
    <x v="6"/>
    <x v="1"/>
    <x v="56"/>
    <x v="9"/>
    <x v="3709"/>
    <x v="827"/>
    <x v="84"/>
    <x v="84"/>
    <x v="16"/>
    <x v="29"/>
    <x v="6"/>
    <x v="6"/>
    <x v="6"/>
  </r>
  <r>
    <x v="3933"/>
    <x v="0"/>
    <x v="6"/>
    <x v="5"/>
    <x v="8"/>
    <x v="10"/>
    <x v="3778"/>
    <x v="856"/>
    <x v="84"/>
    <x v="84"/>
    <x v="16"/>
    <x v="29"/>
    <x v="6"/>
    <x v="6"/>
    <x v="6"/>
  </r>
  <r>
    <x v="3919"/>
    <x v="0"/>
    <x v="10"/>
    <x v="11"/>
    <x v="23"/>
    <x v="246"/>
    <x v="3765"/>
    <x v="823"/>
    <x v="84"/>
    <x v="84"/>
    <x v="16"/>
    <x v="29"/>
    <x v="6"/>
    <x v="10"/>
    <x v="10"/>
  </r>
  <r>
    <x v="3933"/>
    <x v="0"/>
    <x v="0"/>
    <x v="0"/>
    <x v="41"/>
    <x v="6"/>
    <x v="3778"/>
    <x v="856"/>
    <x v="84"/>
    <x v="84"/>
    <x v="16"/>
    <x v="29"/>
    <x v="6"/>
    <x v="0"/>
    <x v="0"/>
  </r>
  <r>
    <x v="3849"/>
    <x v="0"/>
    <x v="11"/>
    <x v="148"/>
    <x v="242"/>
    <x v="443"/>
    <x v="3701"/>
    <x v="833"/>
    <x v="84"/>
    <x v="84"/>
    <x v="16"/>
    <x v="29"/>
    <x v="6"/>
    <x v="11"/>
    <x v="11"/>
  </r>
  <r>
    <x v="3926"/>
    <x v="0"/>
    <x v="11"/>
    <x v="92"/>
    <x v="43"/>
    <x v="137"/>
    <x v="3771"/>
    <x v="838"/>
    <x v="84"/>
    <x v="84"/>
    <x v="16"/>
    <x v="29"/>
    <x v="6"/>
    <x v="11"/>
    <x v="11"/>
  </r>
  <r>
    <x v="3917"/>
    <x v="0"/>
    <x v="4"/>
    <x v="30"/>
    <x v="62"/>
    <x v="7"/>
    <x v="3763"/>
    <x v="854"/>
    <x v="84"/>
    <x v="84"/>
    <x v="16"/>
    <x v="29"/>
    <x v="6"/>
    <x v="4"/>
    <x v="4"/>
  </r>
  <r>
    <x v="3850"/>
    <x v="0"/>
    <x v="11"/>
    <x v="6"/>
    <x v="65"/>
    <x v="1240"/>
    <x v="3702"/>
    <x v="836"/>
    <x v="84"/>
    <x v="84"/>
    <x v="16"/>
    <x v="29"/>
    <x v="6"/>
    <x v="11"/>
    <x v="11"/>
  </r>
  <r>
    <x v="3934"/>
    <x v="0"/>
    <x v="6"/>
    <x v="5"/>
    <x v="11"/>
    <x v="12"/>
    <x v="3779"/>
    <x v="845"/>
    <x v="84"/>
    <x v="84"/>
    <x v="16"/>
    <x v="29"/>
    <x v="6"/>
    <x v="6"/>
    <x v="6"/>
  </r>
  <r>
    <x v="3932"/>
    <x v="0"/>
    <x v="6"/>
    <x v="54"/>
    <x v="24"/>
    <x v="258"/>
    <x v="3777"/>
    <x v="847"/>
    <x v="84"/>
    <x v="84"/>
    <x v="16"/>
    <x v="29"/>
    <x v="6"/>
    <x v="6"/>
    <x v="6"/>
  </r>
  <r>
    <x v="3924"/>
    <x v="0"/>
    <x v="11"/>
    <x v="35"/>
    <x v="51"/>
    <x v="63"/>
    <x v="3769"/>
    <x v="827"/>
    <x v="84"/>
    <x v="84"/>
    <x v="16"/>
    <x v="29"/>
    <x v="6"/>
    <x v="11"/>
    <x v="11"/>
  </r>
  <r>
    <x v="3866"/>
    <x v="0"/>
    <x v="3"/>
    <x v="4"/>
    <x v="38"/>
    <x v="19"/>
    <x v="1468"/>
    <x v="827"/>
    <x v="84"/>
    <x v="84"/>
    <x v="16"/>
    <x v="29"/>
    <x v="6"/>
    <x v="3"/>
    <x v="3"/>
  </r>
  <r>
    <x v="3858"/>
    <x v="0"/>
    <x v="5"/>
    <x v="0"/>
    <x v="98"/>
    <x v="11"/>
    <x v="3709"/>
    <x v="827"/>
    <x v="84"/>
    <x v="84"/>
    <x v="16"/>
    <x v="29"/>
    <x v="6"/>
    <x v="5"/>
    <x v="5"/>
  </r>
  <r>
    <x v="3868"/>
    <x v="0"/>
    <x v="1"/>
    <x v="22"/>
    <x v="133"/>
    <x v="14"/>
    <x v="3717"/>
    <x v="846"/>
    <x v="84"/>
    <x v="84"/>
    <x v="16"/>
    <x v="29"/>
    <x v="6"/>
    <x v="1"/>
    <x v="1"/>
  </r>
  <r>
    <x v="3935"/>
    <x v="0"/>
    <x v="11"/>
    <x v="70"/>
    <x v="59"/>
    <x v="125"/>
    <x v="3780"/>
    <x v="836"/>
    <x v="84"/>
    <x v="84"/>
    <x v="16"/>
    <x v="29"/>
    <x v="6"/>
    <x v="11"/>
    <x v="11"/>
  </r>
  <r>
    <x v="3867"/>
    <x v="0"/>
    <x v="5"/>
    <x v="93"/>
    <x v="13"/>
    <x v="389"/>
    <x v="3716"/>
    <x v="825"/>
    <x v="84"/>
    <x v="84"/>
    <x v="16"/>
    <x v="29"/>
    <x v="6"/>
    <x v="5"/>
    <x v="5"/>
  </r>
  <r>
    <x v="3868"/>
    <x v="0"/>
    <x v="10"/>
    <x v="38"/>
    <x v="32"/>
    <x v="144"/>
    <x v="3717"/>
    <x v="846"/>
    <x v="84"/>
    <x v="84"/>
    <x v="16"/>
    <x v="29"/>
    <x v="6"/>
    <x v="10"/>
    <x v="10"/>
  </r>
  <r>
    <x v="3922"/>
    <x v="0"/>
    <x v="11"/>
    <x v="108"/>
    <x v="200"/>
    <x v="183"/>
    <x v="3767"/>
    <x v="826"/>
    <x v="84"/>
    <x v="84"/>
    <x v="16"/>
    <x v="29"/>
    <x v="6"/>
    <x v="11"/>
    <x v="11"/>
  </r>
  <r>
    <x v="3921"/>
    <x v="0"/>
    <x v="7"/>
    <x v="0"/>
    <x v="41"/>
    <x v="6"/>
    <x v="3766"/>
    <x v="823"/>
    <x v="84"/>
    <x v="84"/>
    <x v="16"/>
    <x v="29"/>
    <x v="6"/>
    <x v="7"/>
    <x v="7"/>
  </r>
  <r>
    <x v="3861"/>
    <x v="0"/>
    <x v="3"/>
    <x v="34"/>
    <x v="106"/>
    <x v="174"/>
    <x v="3711"/>
    <x v="849"/>
    <x v="84"/>
    <x v="84"/>
    <x v="16"/>
    <x v="29"/>
    <x v="6"/>
    <x v="3"/>
    <x v="3"/>
  </r>
  <r>
    <x v="3860"/>
    <x v="0"/>
    <x v="3"/>
    <x v="8"/>
    <x v="9"/>
    <x v="13"/>
    <x v="1239"/>
    <x v="828"/>
    <x v="84"/>
    <x v="84"/>
    <x v="16"/>
    <x v="29"/>
    <x v="6"/>
    <x v="3"/>
    <x v="3"/>
  </r>
  <r>
    <x v="3923"/>
    <x v="0"/>
    <x v="10"/>
    <x v="50"/>
    <x v="4"/>
    <x v="31"/>
    <x v="3768"/>
    <x v="842"/>
    <x v="84"/>
    <x v="84"/>
    <x v="16"/>
    <x v="29"/>
    <x v="6"/>
    <x v="10"/>
    <x v="10"/>
  </r>
  <r>
    <x v="3908"/>
    <x v="0"/>
    <x v="0"/>
    <x v="6"/>
    <x v="6"/>
    <x v="6"/>
    <x v="3754"/>
    <x v="836"/>
    <x v="84"/>
    <x v="84"/>
    <x v="16"/>
    <x v="29"/>
    <x v="6"/>
    <x v="0"/>
    <x v="0"/>
  </r>
  <r>
    <x v="3905"/>
    <x v="0"/>
    <x v="5"/>
    <x v="16"/>
    <x v="17"/>
    <x v="6"/>
    <x v="3751"/>
    <x v="828"/>
    <x v="84"/>
    <x v="84"/>
    <x v="16"/>
    <x v="29"/>
    <x v="6"/>
    <x v="5"/>
    <x v="5"/>
  </r>
  <r>
    <x v="3912"/>
    <x v="0"/>
    <x v="6"/>
    <x v="51"/>
    <x v="87"/>
    <x v="116"/>
    <x v="3758"/>
    <x v="826"/>
    <x v="84"/>
    <x v="84"/>
    <x v="16"/>
    <x v="29"/>
    <x v="6"/>
    <x v="6"/>
    <x v="6"/>
  </r>
  <r>
    <x v="3896"/>
    <x v="0"/>
    <x v="5"/>
    <x v="12"/>
    <x v="12"/>
    <x v="13"/>
    <x v="3744"/>
    <x v="849"/>
    <x v="84"/>
    <x v="84"/>
    <x v="16"/>
    <x v="29"/>
    <x v="6"/>
    <x v="5"/>
    <x v="5"/>
  </r>
  <r>
    <x v="3936"/>
    <x v="0"/>
    <x v="0"/>
    <x v="93"/>
    <x v="94"/>
    <x v="207"/>
    <x v="3781"/>
    <x v="839"/>
    <x v="84"/>
    <x v="84"/>
    <x v="16"/>
    <x v="29"/>
    <x v="6"/>
    <x v="0"/>
    <x v="0"/>
  </r>
  <r>
    <x v="3892"/>
    <x v="0"/>
    <x v="11"/>
    <x v="19"/>
    <x v="48"/>
    <x v="350"/>
    <x v="3740"/>
    <x v="848"/>
    <x v="84"/>
    <x v="84"/>
    <x v="16"/>
    <x v="29"/>
    <x v="6"/>
    <x v="11"/>
    <x v="11"/>
  </r>
  <r>
    <x v="3915"/>
    <x v="0"/>
    <x v="6"/>
    <x v="0"/>
    <x v="98"/>
    <x v="11"/>
    <x v="3761"/>
    <x v="847"/>
    <x v="84"/>
    <x v="84"/>
    <x v="16"/>
    <x v="29"/>
    <x v="6"/>
    <x v="6"/>
    <x v="6"/>
  </r>
  <r>
    <x v="3937"/>
    <x v="0"/>
    <x v="8"/>
    <x v="38"/>
    <x v="37"/>
    <x v="578"/>
    <x v="3782"/>
    <x v="844"/>
    <x v="84"/>
    <x v="84"/>
    <x v="16"/>
    <x v="29"/>
    <x v="6"/>
    <x v="8"/>
    <x v="8"/>
  </r>
  <r>
    <x v="3938"/>
    <x v="0"/>
    <x v="11"/>
    <x v="124"/>
    <x v="25"/>
    <x v="337"/>
    <x v="1380"/>
    <x v="846"/>
    <x v="84"/>
    <x v="84"/>
    <x v="16"/>
    <x v="29"/>
    <x v="6"/>
    <x v="11"/>
    <x v="11"/>
  </r>
  <r>
    <x v="3939"/>
    <x v="0"/>
    <x v="1"/>
    <x v="42"/>
    <x v="119"/>
    <x v="504"/>
    <x v="3783"/>
    <x v="845"/>
    <x v="84"/>
    <x v="84"/>
    <x v="16"/>
    <x v="29"/>
    <x v="6"/>
    <x v="1"/>
    <x v="1"/>
  </r>
  <r>
    <x v="3889"/>
    <x v="0"/>
    <x v="2"/>
    <x v="83"/>
    <x v="39"/>
    <x v="228"/>
    <x v="3737"/>
    <x v="841"/>
    <x v="84"/>
    <x v="84"/>
    <x v="16"/>
    <x v="29"/>
    <x v="6"/>
    <x v="2"/>
    <x v="2"/>
  </r>
  <r>
    <x v="3940"/>
    <x v="0"/>
    <x v="0"/>
    <x v="0"/>
    <x v="9"/>
    <x v="265"/>
    <x v="3784"/>
    <x v="851"/>
    <x v="84"/>
    <x v="84"/>
    <x v="16"/>
    <x v="29"/>
    <x v="6"/>
    <x v="0"/>
    <x v="0"/>
  </r>
  <r>
    <x v="3941"/>
    <x v="1"/>
    <x v="2"/>
    <x v="80"/>
    <x v="118"/>
    <x v="616"/>
    <x v="3785"/>
    <x v="845"/>
    <x v="84"/>
    <x v="84"/>
    <x v="16"/>
    <x v="29"/>
    <x v="6"/>
    <x v="2"/>
    <x v="2"/>
  </r>
  <r>
    <x v="3942"/>
    <x v="0"/>
    <x v="1"/>
    <x v="13"/>
    <x v="65"/>
    <x v="154"/>
    <x v="3786"/>
    <x v="828"/>
    <x v="84"/>
    <x v="84"/>
    <x v="16"/>
    <x v="29"/>
    <x v="6"/>
    <x v="1"/>
    <x v="1"/>
  </r>
  <r>
    <x v="3943"/>
    <x v="0"/>
    <x v="1"/>
    <x v="12"/>
    <x v="12"/>
    <x v="13"/>
    <x v="3787"/>
    <x v="837"/>
    <x v="84"/>
    <x v="84"/>
    <x v="16"/>
    <x v="29"/>
    <x v="6"/>
    <x v="1"/>
    <x v="1"/>
  </r>
  <r>
    <x v="3944"/>
    <x v="1"/>
    <x v="2"/>
    <x v="151"/>
    <x v="128"/>
    <x v="6"/>
    <x v="3788"/>
    <x v="848"/>
    <x v="84"/>
    <x v="84"/>
    <x v="16"/>
    <x v="29"/>
    <x v="6"/>
    <x v="2"/>
    <x v="2"/>
  </r>
  <r>
    <x v="3945"/>
    <x v="0"/>
    <x v="4"/>
    <x v="1"/>
    <x v="76"/>
    <x v="34"/>
    <x v="3789"/>
    <x v="822"/>
    <x v="84"/>
    <x v="84"/>
    <x v="16"/>
    <x v="29"/>
    <x v="6"/>
    <x v="4"/>
    <x v="4"/>
  </r>
  <r>
    <x v="3946"/>
    <x v="0"/>
    <x v="6"/>
    <x v="3"/>
    <x v="11"/>
    <x v="263"/>
    <x v="3790"/>
    <x v="849"/>
    <x v="84"/>
    <x v="84"/>
    <x v="16"/>
    <x v="29"/>
    <x v="6"/>
    <x v="6"/>
    <x v="6"/>
  </r>
  <r>
    <x v="3947"/>
    <x v="0"/>
    <x v="3"/>
    <x v="35"/>
    <x v="24"/>
    <x v="338"/>
    <x v="3791"/>
    <x v="853"/>
    <x v="84"/>
    <x v="84"/>
    <x v="16"/>
    <x v="29"/>
    <x v="6"/>
    <x v="3"/>
    <x v="3"/>
  </r>
  <r>
    <x v="3948"/>
    <x v="0"/>
    <x v="1"/>
    <x v="101"/>
    <x v="121"/>
    <x v="1681"/>
    <x v="3792"/>
    <x v="827"/>
    <x v="84"/>
    <x v="84"/>
    <x v="16"/>
    <x v="29"/>
    <x v="6"/>
    <x v="1"/>
    <x v="1"/>
  </r>
  <r>
    <x v="3949"/>
    <x v="0"/>
    <x v="2"/>
    <x v="65"/>
    <x v="24"/>
    <x v="99"/>
    <x v="3793"/>
    <x v="849"/>
    <x v="84"/>
    <x v="84"/>
    <x v="16"/>
    <x v="29"/>
    <x v="6"/>
    <x v="2"/>
    <x v="2"/>
  </r>
  <r>
    <x v="3945"/>
    <x v="0"/>
    <x v="9"/>
    <x v="35"/>
    <x v="27"/>
    <x v="335"/>
    <x v="3789"/>
    <x v="822"/>
    <x v="84"/>
    <x v="84"/>
    <x v="16"/>
    <x v="29"/>
    <x v="6"/>
    <x v="9"/>
    <x v="9"/>
  </r>
  <r>
    <x v="3950"/>
    <x v="0"/>
    <x v="10"/>
    <x v="35"/>
    <x v="59"/>
    <x v="230"/>
    <x v="3794"/>
    <x v="838"/>
    <x v="84"/>
    <x v="84"/>
    <x v="16"/>
    <x v="29"/>
    <x v="6"/>
    <x v="10"/>
    <x v="10"/>
  </r>
  <r>
    <x v="3951"/>
    <x v="0"/>
    <x v="0"/>
    <x v="20"/>
    <x v="6"/>
    <x v="7"/>
    <x v="3795"/>
    <x v="853"/>
    <x v="84"/>
    <x v="84"/>
    <x v="16"/>
    <x v="29"/>
    <x v="6"/>
    <x v="0"/>
    <x v="0"/>
  </r>
  <r>
    <x v="3952"/>
    <x v="0"/>
    <x v="9"/>
    <x v="57"/>
    <x v="61"/>
    <x v="162"/>
    <x v="3796"/>
    <x v="843"/>
    <x v="84"/>
    <x v="84"/>
    <x v="16"/>
    <x v="29"/>
    <x v="6"/>
    <x v="9"/>
    <x v="9"/>
  </r>
  <r>
    <x v="3953"/>
    <x v="0"/>
    <x v="2"/>
    <x v="80"/>
    <x v="29"/>
    <x v="3412"/>
    <x v="3797"/>
    <x v="850"/>
    <x v="84"/>
    <x v="84"/>
    <x v="16"/>
    <x v="29"/>
    <x v="6"/>
    <x v="2"/>
    <x v="2"/>
  </r>
  <r>
    <x v="3954"/>
    <x v="0"/>
    <x v="6"/>
    <x v="5"/>
    <x v="43"/>
    <x v="6"/>
    <x v="3798"/>
    <x v="836"/>
    <x v="84"/>
    <x v="84"/>
    <x v="16"/>
    <x v="29"/>
    <x v="6"/>
    <x v="6"/>
    <x v="6"/>
  </r>
  <r>
    <x v="3955"/>
    <x v="0"/>
    <x v="1"/>
    <x v="17"/>
    <x v="8"/>
    <x v="9"/>
    <x v="3799"/>
    <x v="843"/>
    <x v="84"/>
    <x v="84"/>
    <x v="16"/>
    <x v="29"/>
    <x v="6"/>
    <x v="1"/>
    <x v="1"/>
  </r>
  <r>
    <x v="3956"/>
    <x v="0"/>
    <x v="4"/>
    <x v="48"/>
    <x v="30"/>
    <x v="7"/>
    <x v="3800"/>
    <x v="837"/>
    <x v="84"/>
    <x v="84"/>
    <x v="16"/>
    <x v="29"/>
    <x v="6"/>
    <x v="4"/>
    <x v="4"/>
  </r>
  <r>
    <x v="3955"/>
    <x v="0"/>
    <x v="10"/>
    <x v="6"/>
    <x v="6"/>
    <x v="6"/>
    <x v="3799"/>
    <x v="843"/>
    <x v="84"/>
    <x v="84"/>
    <x v="16"/>
    <x v="29"/>
    <x v="6"/>
    <x v="10"/>
    <x v="10"/>
  </r>
  <r>
    <x v="3943"/>
    <x v="0"/>
    <x v="10"/>
    <x v="75"/>
    <x v="17"/>
    <x v="120"/>
    <x v="3787"/>
    <x v="837"/>
    <x v="84"/>
    <x v="84"/>
    <x v="16"/>
    <x v="29"/>
    <x v="6"/>
    <x v="10"/>
    <x v="10"/>
  </r>
  <r>
    <x v="3957"/>
    <x v="0"/>
    <x v="6"/>
    <x v="63"/>
    <x v="30"/>
    <x v="209"/>
    <x v="3801"/>
    <x v="833"/>
    <x v="84"/>
    <x v="84"/>
    <x v="16"/>
    <x v="29"/>
    <x v="6"/>
    <x v="6"/>
    <x v="6"/>
  </r>
  <r>
    <x v="3958"/>
    <x v="0"/>
    <x v="2"/>
    <x v="15"/>
    <x v="38"/>
    <x v="7"/>
    <x v="3802"/>
    <x v="831"/>
    <x v="84"/>
    <x v="84"/>
    <x v="16"/>
    <x v="29"/>
    <x v="6"/>
    <x v="2"/>
    <x v="2"/>
  </r>
  <r>
    <x v="3959"/>
    <x v="0"/>
    <x v="7"/>
    <x v="37"/>
    <x v="1"/>
    <x v="48"/>
    <x v="3803"/>
    <x v="834"/>
    <x v="84"/>
    <x v="84"/>
    <x v="16"/>
    <x v="29"/>
    <x v="6"/>
    <x v="7"/>
    <x v="7"/>
  </r>
  <r>
    <x v="3960"/>
    <x v="0"/>
    <x v="9"/>
    <x v="60"/>
    <x v="58"/>
    <x v="838"/>
    <x v="3804"/>
    <x v="829"/>
    <x v="84"/>
    <x v="84"/>
    <x v="16"/>
    <x v="29"/>
    <x v="6"/>
    <x v="9"/>
    <x v="9"/>
  </r>
  <r>
    <x v="3961"/>
    <x v="0"/>
    <x v="7"/>
    <x v="8"/>
    <x v="0"/>
    <x v="7"/>
    <x v="3805"/>
    <x v="839"/>
    <x v="84"/>
    <x v="84"/>
    <x v="16"/>
    <x v="29"/>
    <x v="6"/>
    <x v="7"/>
    <x v="7"/>
  </r>
  <r>
    <x v="3937"/>
    <x v="0"/>
    <x v="2"/>
    <x v="89"/>
    <x v="120"/>
    <x v="241"/>
    <x v="3782"/>
    <x v="844"/>
    <x v="84"/>
    <x v="84"/>
    <x v="16"/>
    <x v="29"/>
    <x v="6"/>
    <x v="2"/>
    <x v="2"/>
  </r>
  <r>
    <x v="3937"/>
    <x v="1"/>
    <x v="2"/>
    <x v="29"/>
    <x v="120"/>
    <x v="309"/>
    <x v="3782"/>
    <x v="844"/>
    <x v="84"/>
    <x v="84"/>
    <x v="16"/>
    <x v="29"/>
    <x v="6"/>
    <x v="2"/>
    <x v="2"/>
  </r>
  <r>
    <x v="3946"/>
    <x v="0"/>
    <x v="0"/>
    <x v="6"/>
    <x v="41"/>
    <x v="34"/>
    <x v="3790"/>
    <x v="849"/>
    <x v="84"/>
    <x v="84"/>
    <x v="16"/>
    <x v="29"/>
    <x v="6"/>
    <x v="0"/>
    <x v="0"/>
  </r>
  <r>
    <x v="3962"/>
    <x v="1"/>
    <x v="2"/>
    <x v="63"/>
    <x v="56"/>
    <x v="107"/>
    <x v="3806"/>
    <x v="836"/>
    <x v="84"/>
    <x v="84"/>
    <x v="16"/>
    <x v="29"/>
    <x v="6"/>
    <x v="2"/>
    <x v="2"/>
  </r>
  <r>
    <x v="3956"/>
    <x v="0"/>
    <x v="2"/>
    <x v="90"/>
    <x v="106"/>
    <x v="126"/>
    <x v="3800"/>
    <x v="837"/>
    <x v="84"/>
    <x v="84"/>
    <x v="16"/>
    <x v="29"/>
    <x v="6"/>
    <x v="2"/>
    <x v="2"/>
  </r>
  <r>
    <x v="3961"/>
    <x v="0"/>
    <x v="3"/>
    <x v="92"/>
    <x v="62"/>
    <x v="187"/>
    <x v="3805"/>
    <x v="839"/>
    <x v="84"/>
    <x v="84"/>
    <x v="16"/>
    <x v="29"/>
    <x v="6"/>
    <x v="3"/>
    <x v="3"/>
  </r>
  <r>
    <x v="3963"/>
    <x v="1"/>
    <x v="2"/>
    <x v="306"/>
    <x v="345"/>
    <x v="121"/>
    <x v="3807"/>
    <x v="857"/>
    <x v="84"/>
    <x v="84"/>
    <x v="16"/>
    <x v="29"/>
    <x v="6"/>
    <x v="2"/>
    <x v="2"/>
  </r>
  <r>
    <x v="3964"/>
    <x v="0"/>
    <x v="11"/>
    <x v="124"/>
    <x v="143"/>
    <x v="38"/>
    <x v="3808"/>
    <x v="842"/>
    <x v="84"/>
    <x v="84"/>
    <x v="16"/>
    <x v="29"/>
    <x v="6"/>
    <x v="11"/>
    <x v="11"/>
  </r>
  <r>
    <x v="3964"/>
    <x v="0"/>
    <x v="0"/>
    <x v="57"/>
    <x v="10"/>
    <x v="19"/>
    <x v="3808"/>
    <x v="842"/>
    <x v="84"/>
    <x v="84"/>
    <x v="16"/>
    <x v="29"/>
    <x v="6"/>
    <x v="0"/>
    <x v="0"/>
  </r>
  <r>
    <x v="3965"/>
    <x v="0"/>
    <x v="5"/>
    <x v="16"/>
    <x v="45"/>
    <x v="145"/>
    <x v="3809"/>
    <x v="825"/>
    <x v="84"/>
    <x v="84"/>
    <x v="16"/>
    <x v="29"/>
    <x v="6"/>
    <x v="5"/>
    <x v="5"/>
  </r>
  <r>
    <x v="3966"/>
    <x v="0"/>
    <x v="7"/>
    <x v="21"/>
    <x v="94"/>
    <x v="6"/>
    <x v="3810"/>
    <x v="840"/>
    <x v="84"/>
    <x v="84"/>
    <x v="16"/>
    <x v="29"/>
    <x v="6"/>
    <x v="7"/>
    <x v="7"/>
  </r>
  <r>
    <x v="3961"/>
    <x v="0"/>
    <x v="10"/>
    <x v="10"/>
    <x v="94"/>
    <x v="34"/>
    <x v="3805"/>
    <x v="839"/>
    <x v="84"/>
    <x v="84"/>
    <x v="16"/>
    <x v="29"/>
    <x v="6"/>
    <x v="10"/>
    <x v="10"/>
  </r>
  <r>
    <x v="3967"/>
    <x v="0"/>
    <x v="5"/>
    <x v="8"/>
    <x v="9"/>
    <x v="13"/>
    <x v="3811"/>
    <x v="824"/>
    <x v="84"/>
    <x v="84"/>
    <x v="16"/>
    <x v="29"/>
    <x v="6"/>
    <x v="5"/>
    <x v="5"/>
  </r>
  <r>
    <x v="3968"/>
    <x v="0"/>
    <x v="7"/>
    <x v="5"/>
    <x v="8"/>
    <x v="10"/>
    <x v="3812"/>
    <x v="835"/>
    <x v="84"/>
    <x v="84"/>
    <x v="16"/>
    <x v="29"/>
    <x v="6"/>
    <x v="7"/>
    <x v="7"/>
  </r>
  <r>
    <x v="3959"/>
    <x v="0"/>
    <x v="3"/>
    <x v="134"/>
    <x v="172"/>
    <x v="1121"/>
    <x v="3803"/>
    <x v="834"/>
    <x v="84"/>
    <x v="84"/>
    <x v="16"/>
    <x v="29"/>
    <x v="6"/>
    <x v="3"/>
    <x v="3"/>
  </r>
  <r>
    <x v="3944"/>
    <x v="0"/>
    <x v="4"/>
    <x v="82"/>
    <x v="44"/>
    <x v="6"/>
    <x v="3788"/>
    <x v="848"/>
    <x v="84"/>
    <x v="84"/>
    <x v="16"/>
    <x v="29"/>
    <x v="6"/>
    <x v="4"/>
    <x v="4"/>
  </r>
  <r>
    <x v="3969"/>
    <x v="0"/>
    <x v="8"/>
    <x v="5"/>
    <x v="8"/>
    <x v="10"/>
    <x v="3813"/>
    <x v="841"/>
    <x v="84"/>
    <x v="84"/>
    <x v="16"/>
    <x v="29"/>
    <x v="6"/>
    <x v="8"/>
    <x v="8"/>
  </r>
  <r>
    <x v="3942"/>
    <x v="0"/>
    <x v="10"/>
    <x v="75"/>
    <x v="17"/>
    <x v="120"/>
    <x v="3786"/>
    <x v="828"/>
    <x v="84"/>
    <x v="84"/>
    <x v="16"/>
    <x v="29"/>
    <x v="6"/>
    <x v="10"/>
    <x v="10"/>
  </r>
  <r>
    <x v="3960"/>
    <x v="0"/>
    <x v="3"/>
    <x v="51"/>
    <x v="60"/>
    <x v="71"/>
    <x v="3804"/>
    <x v="829"/>
    <x v="84"/>
    <x v="84"/>
    <x v="16"/>
    <x v="29"/>
    <x v="6"/>
    <x v="3"/>
    <x v="3"/>
  </r>
  <r>
    <x v="3962"/>
    <x v="0"/>
    <x v="8"/>
    <x v="11"/>
    <x v="76"/>
    <x v="13"/>
    <x v="3806"/>
    <x v="836"/>
    <x v="84"/>
    <x v="84"/>
    <x v="16"/>
    <x v="29"/>
    <x v="6"/>
    <x v="8"/>
    <x v="8"/>
  </r>
  <r>
    <x v="3956"/>
    <x v="0"/>
    <x v="9"/>
    <x v="35"/>
    <x v="75"/>
    <x v="251"/>
    <x v="3800"/>
    <x v="837"/>
    <x v="84"/>
    <x v="84"/>
    <x v="16"/>
    <x v="29"/>
    <x v="6"/>
    <x v="9"/>
    <x v="9"/>
  </r>
  <r>
    <x v="3970"/>
    <x v="0"/>
    <x v="4"/>
    <x v="51"/>
    <x v="48"/>
    <x v="93"/>
    <x v="3814"/>
    <x v="858"/>
    <x v="84"/>
    <x v="84"/>
    <x v="16"/>
    <x v="29"/>
    <x v="6"/>
    <x v="4"/>
    <x v="4"/>
  </r>
  <r>
    <x v="3942"/>
    <x v="0"/>
    <x v="3"/>
    <x v="20"/>
    <x v="6"/>
    <x v="7"/>
    <x v="3786"/>
    <x v="828"/>
    <x v="84"/>
    <x v="84"/>
    <x v="16"/>
    <x v="29"/>
    <x v="6"/>
    <x v="3"/>
    <x v="3"/>
  </r>
  <r>
    <x v="3968"/>
    <x v="0"/>
    <x v="2"/>
    <x v="60"/>
    <x v="64"/>
    <x v="443"/>
    <x v="3812"/>
    <x v="835"/>
    <x v="84"/>
    <x v="84"/>
    <x v="16"/>
    <x v="29"/>
    <x v="6"/>
    <x v="2"/>
    <x v="2"/>
  </r>
  <r>
    <x v="3971"/>
    <x v="0"/>
    <x v="8"/>
    <x v="1"/>
    <x v="36"/>
    <x v="196"/>
    <x v="3815"/>
    <x v="827"/>
    <x v="84"/>
    <x v="84"/>
    <x v="16"/>
    <x v="29"/>
    <x v="6"/>
    <x v="8"/>
    <x v="8"/>
  </r>
  <r>
    <x v="3972"/>
    <x v="0"/>
    <x v="7"/>
    <x v="93"/>
    <x v="0"/>
    <x v="187"/>
    <x v="3816"/>
    <x v="836"/>
    <x v="84"/>
    <x v="84"/>
    <x v="16"/>
    <x v="29"/>
    <x v="6"/>
    <x v="7"/>
    <x v="7"/>
  </r>
  <r>
    <x v="3973"/>
    <x v="0"/>
    <x v="1"/>
    <x v="2"/>
    <x v="19"/>
    <x v="689"/>
    <x v="3817"/>
    <x v="856"/>
    <x v="84"/>
    <x v="84"/>
    <x v="16"/>
    <x v="29"/>
    <x v="6"/>
    <x v="1"/>
    <x v="1"/>
  </r>
  <r>
    <x v="3957"/>
    <x v="0"/>
    <x v="5"/>
    <x v="6"/>
    <x v="98"/>
    <x v="13"/>
    <x v="3801"/>
    <x v="833"/>
    <x v="84"/>
    <x v="84"/>
    <x v="16"/>
    <x v="29"/>
    <x v="6"/>
    <x v="5"/>
    <x v="5"/>
  </r>
  <r>
    <x v="3974"/>
    <x v="0"/>
    <x v="11"/>
    <x v="111"/>
    <x v="145"/>
    <x v="999"/>
    <x v="3818"/>
    <x v="833"/>
    <x v="84"/>
    <x v="84"/>
    <x v="16"/>
    <x v="29"/>
    <x v="6"/>
    <x v="11"/>
    <x v="11"/>
  </r>
  <r>
    <x v="3975"/>
    <x v="0"/>
    <x v="0"/>
    <x v="79"/>
    <x v="18"/>
    <x v="7"/>
    <x v="3819"/>
    <x v="858"/>
    <x v="84"/>
    <x v="84"/>
    <x v="16"/>
    <x v="29"/>
    <x v="6"/>
    <x v="0"/>
    <x v="0"/>
  </r>
  <r>
    <x v="3976"/>
    <x v="0"/>
    <x v="7"/>
    <x v="79"/>
    <x v="94"/>
    <x v="39"/>
    <x v="3820"/>
    <x v="848"/>
    <x v="84"/>
    <x v="84"/>
    <x v="16"/>
    <x v="29"/>
    <x v="6"/>
    <x v="7"/>
    <x v="7"/>
  </r>
  <r>
    <x v="3977"/>
    <x v="0"/>
    <x v="6"/>
    <x v="15"/>
    <x v="61"/>
    <x v="192"/>
    <x v="3821"/>
    <x v="825"/>
    <x v="84"/>
    <x v="84"/>
    <x v="16"/>
    <x v="29"/>
    <x v="6"/>
    <x v="6"/>
    <x v="6"/>
  </r>
  <r>
    <x v="3976"/>
    <x v="0"/>
    <x v="10"/>
    <x v="9"/>
    <x v="14"/>
    <x v="14"/>
    <x v="3820"/>
    <x v="848"/>
    <x v="84"/>
    <x v="84"/>
    <x v="16"/>
    <x v="29"/>
    <x v="6"/>
    <x v="10"/>
    <x v="10"/>
  </r>
  <r>
    <x v="3953"/>
    <x v="1"/>
    <x v="2"/>
    <x v="91"/>
    <x v="29"/>
    <x v="183"/>
    <x v="3797"/>
    <x v="850"/>
    <x v="84"/>
    <x v="84"/>
    <x v="16"/>
    <x v="29"/>
    <x v="6"/>
    <x v="2"/>
    <x v="2"/>
  </r>
  <r>
    <x v="3959"/>
    <x v="0"/>
    <x v="9"/>
    <x v="144"/>
    <x v="142"/>
    <x v="3505"/>
    <x v="3803"/>
    <x v="834"/>
    <x v="84"/>
    <x v="84"/>
    <x v="16"/>
    <x v="29"/>
    <x v="6"/>
    <x v="9"/>
    <x v="9"/>
  </r>
  <r>
    <x v="3949"/>
    <x v="0"/>
    <x v="8"/>
    <x v="11"/>
    <x v="5"/>
    <x v="22"/>
    <x v="3793"/>
    <x v="849"/>
    <x v="84"/>
    <x v="84"/>
    <x v="16"/>
    <x v="29"/>
    <x v="6"/>
    <x v="8"/>
    <x v="8"/>
  </r>
  <r>
    <x v="3978"/>
    <x v="0"/>
    <x v="11"/>
    <x v="37"/>
    <x v="26"/>
    <x v="183"/>
    <x v="3822"/>
    <x v="836"/>
    <x v="84"/>
    <x v="84"/>
    <x v="16"/>
    <x v="29"/>
    <x v="6"/>
    <x v="11"/>
    <x v="11"/>
  </r>
  <r>
    <x v="3960"/>
    <x v="0"/>
    <x v="4"/>
    <x v="65"/>
    <x v="24"/>
    <x v="99"/>
    <x v="3804"/>
    <x v="829"/>
    <x v="84"/>
    <x v="84"/>
    <x v="16"/>
    <x v="29"/>
    <x v="6"/>
    <x v="4"/>
    <x v="4"/>
  </r>
  <r>
    <x v="3941"/>
    <x v="0"/>
    <x v="4"/>
    <x v="35"/>
    <x v="15"/>
    <x v="247"/>
    <x v="3785"/>
    <x v="845"/>
    <x v="84"/>
    <x v="84"/>
    <x v="16"/>
    <x v="29"/>
    <x v="6"/>
    <x v="4"/>
    <x v="4"/>
  </r>
  <r>
    <x v="3970"/>
    <x v="0"/>
    <x v="2"/>
    <x v="112"/>
    <x v="93"/>
    <x v="9"/>
    <x v="3814"/>
    <x v="858"/>
    <x v="84"/>
    <x v="84"/>
    <x v="16"/>
    <x v="29"/>
    <x v="6"/>
    <x v="2"/>
    <x v="2"/>
  </r>
  <r>
    <x v="3959"/>
    <x v="1"/>
    <x v="2"/>
    <x v="168"/>
    <x v="215"/>
    <x v="77"/>
    <x v="3803"/>
    <x v="834"/>
    <x v="84"/>
    <x v="84"/>
    <x v="16"/>
    <x v="29"/>
    <x v="6"/>
    <x v="2"/>
    <x v="2"/>
  </r>
  <r>
    <x v="3939"/>
    <x v="0"/>
    <x v="3"/>
    <x v="53"/>
    <x v="60"/>
    <x v="139"/>
    <x v="3783"/>
    <x v="845"/>
    <x v="84"/>
    <x v="84"/>
    <x v="16"/>
    <x v="29"/>
    <x v="6"/>
    <x v="3"/>
    <x v="3"/>
  </r>
  <r>
    <x v="3963"/>
    <x v="0"/>
    <x v="2"/>
    <x v="291"/>
    <x v="301"/>
    <x v="443"/>
    <x v="3807"/>
    <x v="857"/>
    <x v="84"/>
    <x v="84"/>
    <x v="16"/>
    <x v="29"/>
    <x v="6"/>
    <x v="2"/>
    <x v="2"/>
  </r>
  <r>
    <x v="3979"/>
    <x v="0"/>
    <x v="0"/>
    <x v="8"/>
    <x v="98"/>
    <x v="6"/>
    <x v="3823"/>
    <x v="854"/>
    <x v="84"/>
    <x v="84"/>
    <x v="16"/>
    <x v="29"/>
    <x v="6"/>
    <x v="0"/>
    <x v="0"/>
  </r>
  <r>
    <x v="3941"/>
    <x v="0"/>
    <x v="2"/>
    <x v="42"/>
    <x v="99"/>
    <x v="1199"/>
    <x v="3785"/>
    <x v="845"/>
    <x v="84"/>
    <x v="84"/>
    <x v="16"/>
    <x v="29"/>
    <x v="6"/>
    <x v="2"/>
    <x v="2"/>
  </r>
  <r>
    <x v="3976"/>
    <x v="0"/>
    <x v="3"/>
    <x v="65"/>
    <x v="34"/>
    <x v="366"/>
    <x v="3820"/>
    <x v="848"/>
    <x v="84"/>
    <x v="84"/>
    <x v="16"/>
    <x v="29"/>
    <x v="6"/>
    <x v="3"/>
    <x v="3"/>
  </r>
  <r>
    <x v="3980"/>
    <x v="1"/>
    <x v="2"/>
    <x v="75"/>
    <x v="91"/>
    <x v="124"/>
    <x v="3824"/>
    <x v="827"/>
    <x v="84"/>
    <x v="84"/>
    <x v="16"/>
    <x v="29"/>
    <x v="6"/>
    <x v="2"/>
    <x v="2"/>
  </r>
  <r>
    <x v="3970"/>
    <x v="0"/>
    <x v="9"/>
    <x v="90"/>
    <x v="96"/>
    <x v="809"/>
    <x v="3814"/>
    <x v="858"/>
    <x v="84"/>
    <x v="84"/>
    <x v="16"/>
    <x v="29"/>
    <x v="6"/>
    <x v="9"/>
    <x v="9"/>
  </r>
  <r>
    <x v="3971"/>
    <x v="0"/>
    <x v="11"/>
    <x v="63"/>
    <x v="16"/>
    <x v="6"/>
    <x v="3815"/>
    <x v="827"/>
    <x v="84"/>
    <x v="84"/>
    <x v="16"/>
    <x v="29"/>
    <x v="6"/>
    <x v="11"/>
    <x v="11"/>
  </r>
  <r>
    <x v="3956"/>
    <x v="0"/>
    <x v="8"/>
    <x v="70"/>
    <x v="38"/>
    <x v="363"/>
    <x v="3800"/>
    <x v="837"/>
    <x v="84"/>
    <x v="84"/>
    <x v="16"/>
    <x v="29"/>
    <x v="6"/>
    <x v="8"/>
    <x v="8"/>
  </r>
  <r>
    <x v="3963"/>
    <x v="0"/>
    <x v="9"/>
    <x v="257"/>
    <x v="253"/>
    <x v="3506"/>
    <x v="3807"/>
    <x v="857"/>
    <x v="84"/>
    <x v="84"/>
    <x v="16"/>
    <x v="29"/>
    <x v="6"/>
    <x v="9"/>
    <x v="9"/>
  </r>
  <r>
    <x v="3981"/>
    <x v="0"/>
    <x v="2"/>
    <x v="48"/>
    <x v="36"/>
    <x v="26"/>
    <x v="3825"/>
    <x v="839"/>
    <x v="84"/>
    <x v="84"/>
    <x v="16"/>
    <x v="29"/>
    <x v="6"/>
    <x v="2"/>
    <x v="2"/>
  </r>
  <r>
    <x v="3970"/>
    <x v="0"/>
    <x v="8"/>
    <x v="18"/>
    <x v="49"/>
    <x v="160"/>
    <x v="3814"/>
    <x v="858"/>
    <x v="84"/>
    <x v="84"/>
    <x v="16"/>
    <x v="29"/>
    <x v="6"/>
    <x v="8"/>
    <x v="8"/>
  </r>
  <r>
    <x v="3945"/>
    <x v="0"/>
    <x v="2"/>
    <x v="36"/>
    <x v="39"/>
    <x v="3"/>
    <x v="3789"/>
    <x v="822"/>
    <x v="84"/>
    <x v="84"/>
    <x v="16"/>
    <x v="29"/>
    <x v="6"/>
    <x v="2"/>
    <x v="2"/>
  </r>
  <r>
    <x v="3944"/>
    <x v="0"/>
    <x v="2"/>
    <x v="151"/>
    <x v="128"/>
    <x v="6"/>
    <x v="3788"/>
    <x v="848"/>
    <x v="84"/>
    <x v="84"/>
    <x v="16"/>
    <x v="29"/>
    <x v="6"/>
    <x v="2"/>
    <x v="2"/>
  </r>
  <r>
    <x v="3969"/>
    <x v="0"/>
    <x v="4"/>
    <x v="30"/>
    <x v="18"/>
    <x v="6"/>
    <x v="3813"/>
    <x v="841"/>
    <x v="84"/>
    <x v="84"/>
    <x v="16"/>
    <x v="29"/>
    <x v="6"/>
    <x v="4"/>
    <x v="4"/>
  </r>
  <r>
    <x v="3940"/>
    <x v="0"/>
    <x v="5"/>
    <x v="20"/>
    <x v="41"/>
    <x v="73"/>
    <x v="3784"/>
    <x v="851"/>
    <x v="84"/>
    <x v="84"/>
    <x v="16"/>
    <x v="29"/>
    <x v="6"/>
    <x v="5"/>
    <x v="5"/>
  </r>
  <r>
    <x v="3940"/>
    <x v="0"/>
    <x v="6"/>
    <x v="17"/>
    <x v="10"/>
    <x v="13"/>
    <x v="3784"/>
    <x v="851"/>
    <x v="84"/>
    <x v="84"/>
    <x v="16"/>
    <x v="29"/>
    <x v="6"/>
    <x v="6"/>
    <x v="6"/>
  </r>
  <r>
    <x v="3939"/>
    <x v="0"/>
    <x v="10"/>
    <x v="11"/>
    <x v="3"/>
    <x v="75"/>
    <x v="3783"/>
    <x v="845"/>
    <x v="84"/>
    <x v="84"/>
    <x v="16"/>
    <x v="29"/>
    <x v="6"/>
    <x v="10"/>
    <x v="10"/>
  </r>
  <r>
    <x v="3937"/>
    <x v="0"/>
    <x v="4"/>
    <x v="4"/>
    <x v="47"/>
    <x v="346"/>
    <x v="3782"/>
    <x v="844"/>
    <x v="84"/>
    <x v="84"/>
    <x v="16"/>
    <x v="29"/>
    <x v="6"/>
    <x v="4"/>
    <x v="4"/>
  </r>
  <r>
    <x v="3968"/>
    <x v="0"/>
    <x v="9"/>
    <x v="105"/>
    <x v="118"/>
    <x v="911"/>
    <x v="3812"/>
    <x v="835"/>
    <x v="84"/>
    <x v="84"/>
    <x v="16"/>
    <x v="29"/>
    <x v="6"/>
    <x v="9"/>
    <x v="9"/>
  </r>
  <r>
    <x v="3981"/>
    <x v="0"/>
    <x v="8"/>
    <x v="11"/>
    <x v="16"/>
    <x v="112"/>
    <x v="3825"/>
    <x v="839"/>
    <x v="84"/>
    <x v="84"/>
    <x v="16"/>
    <x v="29"/>
    <x v="6"/>
    <x v="8"/>
    <x v="8"/>
  </r>
  <r>
    <x v="3978"/>
    <x v="0"/>
    <x v="6"/>
    <x v="17"/>
    <x v="10"/>
    <x v="13"/>
    <x v="3822"/>
    <x v="836"/>
    <x v="84"/>
    <x v="84"/>
    <x v="16"/>
    <x v="29"/>
    <x v="6"/>
    <x v="6"/>
    <x v="6"/>
  </r>
  <r>
    <x v="3949"/>
    <x v="0"/>
    <x v="4"/>
    <x v="7"/>
    <x v="62"/>
    <x v="69"/>
    <x v="3793"/>
    <x v="849"/>
    <x v="84"/>
    <x v="84"/>
    <x v="16"/>
    <x v="29"/>
    <x v="6"/>
    <x v="4"/>
    <x v="4"/>
  </r>
  <r>
    <x v="3973"/>
    <x v="0"/>
    <x v="7"/>
    <x v="13"/>
    <x v="63"/>
    <x v="72"/>
    <x v="3817"/>
    <x v="856"/>
    <x v="84"/>
    <x v="84"/>
    <x v="16"/>
    <x v="29"/>
    <x v="6"/>
    <x v="7"/>
    <x v="7"/>
  </r>
  <r>
    <x v="3975"/>
    <x v="0"/>
    <x v="5"/>
    <x v="79"/>
    <x v="13"/>
    <x v="37"/>
    <x v="3819"/>
    <x v="858"/>
    <x v="84"/>
    <x v="84"/>
    <x v="16"/>
    <x v="29"/>
    <x v="6"/>
    <x v="5"/>
    <x v="5"/>
  </r>
  <r>
    <x v="3938"/>
    <x v="0"/>
    <x v="0"/>
    <x v="11"/>
    <x v="16"/>
    <x v="112"/>
    <x v="1380"/>
    <x v="846"/>
    <x v="84"/>
    <x v="84"/>
    <x v="16"/>
    <x v="29"/>
    <x v="6"/>
    <x v="0"/>
    <x v="0"/>
  </r>
  <r>
    <x v="3953"/>
    <x v="0"/>
    <x v="9"/>
    <x v="78"/>
    <x v="71"/>
    <x v="439"/>
    <x v="3797"/>
    <x v="850"/>
    <x v="84"/>
    <x v="84"/>
    <x v="16"/>
    <x v="29"/>
    <x v="6"/>
    <x v="9"/>
    <x v="9"/>
  </r>
  <r>
    <x v="3947"/>
    <x v="0"/>
    <x v="9"/>
    <x v="84"/>
    <x v="48"/>
    <x v="429"/>
    <x v="3791"/>
    <x v="853"/>
    <x v="84"/>
    <x v="84"/>
    <x v="16"/>
    <x v="29"/>
    <x v="6"/>
    <x v="9"/>
    <x v="9"/>
  </r>
  <r>
    <x v="3976"/>
    <x v="0"/>
    <x v="1"/>
    <x v="14"/>
    <x v="31"/>
    <x v="196"/>
    <x v="3820"/>
    <x v="848"/>
    <x v="84"/>
    <x v="84"/>
    <x v="16"/>
    <x v="29"/>
    <x v="6"/>
    <x v="1"/>
    <x v="1"/>
  </r>
  <r>
    <x v="3952"/>
    <x v="0"/>
    <x v="3"/>
    <x v="11"/>
    <x v="56"/>
    <x v="164"/>
    <x v="3796"/>
    <x v="843"/>
    <x v="84"/>
    <x v="84"/>
    <x v="16"/>
    <x v="29"/>
    <x v="6"/>
    <x v="3"/>
    <x v="3"/>
  </r>
  <r>
    <x v="3950"/>
    <x v="0"/>
    <x v="7"/>
    <x v="37"/>
    <x v="1"/>
    <x v="48"/>
    <x v="3794"/>
    <x v="838"/>
    <x v="84"/>
    <x v="84"/>
    <x v="16"/>
    <x v="29"/>
    <x v="6"/>
    <x v="7"/>
    <x v="7"/>
  </r>
  <r>
    <x v="3980"/>
    <x v="0"/>
    <x v="8"/>
    <x v="75"/>
    <x v="91"/>
    <x v="124"/>
    <x v="3824"/>
    <x v="827"/>
    <x v="84"/>
    <x v="84"/>
    <x v="16"/>
    <x v="29"/>
    <x v="6"/>
    <x v="8"/>
    <x v="8"/>
  </r>
  <r>
    <x v="3966"/>
    <x v="0"/>
    <x v="9"/>
    <x v="27"/>
    <x v="75"/>
    <x v="175"/>
    <x v="3810"/>
    <x v="840"/>
    <x v="84"/>
    <x v="84"/>
    <x v="16"/>
    <x v="29"/>
    <x v="6"/>
    <x v="9"/>
    <x v="9"/>
  </r>
  <r>
    <x v="3948"/>
    <x v="0"/>
    <x v="3"/>
    <x v="84"/>
    <x v="42"/>
    <x v="44"/>
    <x v="3792"/>
    <x v="827"/>
    <x v="84"/>
    <x v="84"/>
    <x v="16"/>
    <x v="29"/>
    <x v="6"/>
    <x v="3"/>
    <x v="3"/>
  </r>
  <r>
    <x v="3982"/>
    <x v="0"/>
    <x v="5"/>
    <x v="16"/>
    <x v="17"/>
    <x v="6"/>
    <x v="3826"/>
    <x v="828"/>
    <x v="84"/>
    <x v="84"/>
    <x v="16"/>
    <x v="29"/>
    <x v="6"/>
    <x v="5"/>
    <x v="5"/>
  </r>
  <r>
    <x v="3965"/>
    <x v="0"/>
    <x v="6"/>
    <x v="8"/>
    <x v="9"/>
    <x v="13"/>
    <x v="3809"/>
    <x v="825"/>
    <x v="84"/>
    <x v="84"/>
    <x v="16"/>
    <x v="29"/>
    <x v="6"/>
    <x v="6"/>
    <x v="6"/>
  </r>
  <r>
    <x v="3958"/>
    <x v="1"/>
    <x v="2"/>
    <x v="70"/>
    <x v="38"/>
    <x v="363"/>
    <x v="3802"/>
    <x v="831"/>
    <x v="84"/>
    <x v="84"/>
    <x v="16"/>
    <x v="29"/>
    <x v="6"/>
    <x v="2"/>
    <x v="2"/>
  </r>
  <r>
    <x v="3960"/>
    <x v="0"/>
    <x v="7"/>
    <x v="17"/>
    <x v="43"/>
    <x v="437"/>
    <x v="3804"/>
    <x v="829"/>
    <x v="84"/>
    <x v="84"/>
    <x v="16"/>
    <x v="29"/>
    <x v="6"/>
    <x v="7"/>
    <x v="7"/>
  </r>
  <r>
    <x v="3972"/>
    <x v="0"/>
    <x v="1"/>
    <x v="48"/>
    <x v="23"/>
    <x v="6"/>
    <x v="3816"/>
    <x v="836"/>
    <x v="84"/>
    <x v="84"/>
    <x v="16"/>
    <x v="29"/>
    <x v="6"/>
    <x v="1"/>
    <x v="1"/>
  </r>
  <r>
    <x v="3959"/>
    <x v="0"/>
    <x v="4"/>
    <x v="105"/>
    <x v="120"/>
    <x v="586"/>
    <x v="3803"/>
    <x v="834"/>
    <x v="84"/>
    <x v="84"/>
    <x v="16"/>
    <x v="29"/>
    <x v="6"/>
    <x v="4"/>
    <x v="4"/>
  </r>
  <r>
    <x v="3983"/>
    <x v="0"/>
    <x v="10"/>
    <x v="8"/>
    <x v="9"/>
    <x v="13"/>
    <x v="3827"/>
    <x v="827"/>
    <x v="84"/>
    <x v="84"/>
    <x v="16"/>
    <x v="29"/>
    <x v="6"/>
    <x v="10"/>
    <x v="10"/>
  </r>
  <r>
    <x v="3955"/>
    <x v="0"/>
    <x v="5"/>
    <x v="16"/>
    <x v="17"/>
    <x v="6"/>
    <x v="3799"/>
    <x v="843"/>
    <x v="84"/>
    <x v="84"/>
    <x v="16"/>
    <x v="29"/>
    <x v="6"/>
    <x v="5"/>
    <x v="5"/>
  </r>
  <r>
    <x v="3947"/>
    <x v="0"/>
    <x v="7"/>
    <x v="93"/>
    <x v="0"/>
    <x v="187"/>
    <x v="3791"/>
    <x v="853"/>
    <x v="84"/>
    <x v="84"/>
    <x v="16"/>
    <x v="29"/>
    <x v="6"/>
    <x v="7"/>
    <x v="7"/>
  </r>
  <r>
    <x v="3980"/>
    <x v="0"/>
    <x v="9"/>
    <x v="75"/>
    <x v="17"/>
    <x v="120"/>
    <x v="3824"/>
    <x v="827"/>
    <x v="84"/>
    <x v="84"/>
    <x v="16"/>
    <x v="29"/>
    <x v="6"/>
    <x v="9"/>
    <x v="9"/>
  </r>
  <r>
    <x v="3945"/>
    <x v="1"/>
    <x v="2"/>
    <x v="2"/>
    <x v="119"/>
    <x v="610"/>
    <x v="3789"/>
    <x v="822"/>
    <x v="84"/>
    <x v="84"/>
    <x v="16"/>
    <x v="29"/>
    <x v="6"/>
    <x v="2"/>
    <x v="2"/>
  </r>
  <r>
    <x v="3961"/>
    <x v="0"/>
    <x v="1"/>
    <x v="26"/>
    <x v="56"/>
    <x v="417"/>
    <x v="3805"/>
    <x v="839"/>
    <x v="84"/>
    <x v="84"/>
    <x v="16"/>
    <x v="29"/>
    <x v="6"/>
    <x v="1"/>
    <x v="1"/>
  </r>
  <r>
    <x v="3972"/>
    <x v="0"/>
    <x v="3"/>
    <x v="92"/>
    <x v="63"/>
    <x v="57"/>
    <x v="3816"/>
    <x v="836"/>
    <x v="84"/>
    <x v="84"/>
    <x v="16"/>
    <x v="29"/>
    <x v="6"/>
    <x v="3"/>
    <x v="3"/>
  </r>
  <r>
    <x v="3984"/>
    <x v="0"/>
    <x v="6"/>
    <x v="24"/>
    <x v="26"/>
    <x v="137"/>
    <x v="3828"/>
    <x v="849"/>
    <x v="84"/>
    <x v="84"/>
    <x v="16"/>
    <x v="29"/>
    <x v="6"/>
    <x v="6"/>
    <x v="6"/>
  </r>
  <r>
    <x v="3947"/>
    <x v="0"/>
    <x v="1"/>
    <x v="56"/>
    <x v="87"/>
    <x v="972"/>
    <x v="3791"/>
    <x v="853"/>
    <x v="84"/>
    <x v="84"/>
    <x v="16"/>
    <x v="29"/>
    <x v="6"/>
    <x v="1"/>
    <x v="1"/>
  </r>
  <r>
    <x v="3966"/>
    <x v="0"/>
    <x v="3"/>
    <x v="50"/>
    <x v="34"/>
    <x v="22"/>
    <x v="3810"/>
    <x v="840"/>
    <x v="84"/>
    <x v="84"/>
    <x v="16"/>
    <x v="29"/>
    <x v="6"/>
    <x v="3"/>
    <x v="3"/>
  </r>
  <r>
    <x v="3985"/>
    <x v="0"/>
    <x v="5"/>
    <x v="20"/>
    <x v="6"/>
    <x v="7"/>
    <x v="3829"/>
    <x v="856"/>
    <x v="84"/>
    <x v="84"/>
    <x v="16"/>
    <x v="29"/>
    <x v="6"/>
    <x v="5"/>
    <x v="5"/>
  </r>
  <r>
    <x v="3946"/>
    <x v="0"/>
    <x v="5"/>
    <x v="12"/>
    <x v="12"/>
    <x v="13"/>
    <x v="3790"/>
    <x v="849"/>
    <x v="84"/>
    <x v="84"/>
    <x v="16"/>
    <x v="29"/>
    <x v="6"/>
    <x v="5"/>
    <x v="5"/>
  </r>
  <r>
    <x v="3962"/>
    <x v="0"/>
    <x v="2"/>
    <x v="63"/>
    <x v="56"/>
    <x v="107"/>
    <x v="3806"/>
    <x v="836"/>
    <x v="84"/>
    <x v="84"/>
    <x v="16"/>
    <x v="29"/>
    <x v="6"/>
    <x v="2"/>
    <x v="2"/>
  </r>
  <r>
    <x v="3980"/>
    <x v="0"/>
    <x v="4"/>
    <x v="75"/>
    <x v="91"/>
    <x v="124"/>
    <x v="3824"/>
    <x v="827"/>
    <x v="84"/>
    <x v="84"/>
    <x v="16"/>
    <x v="29"/>
    <x v="6"/>
    <x v="4"/>
    <x v="4"/>
  </r>
  <r>
    <x v="3984"/>
    <x v="0"/>
    <x v="5"/>
    <x v="0"/>
    <x v="85"/>
    <x v="126"/>
    <x v="3828"/>
    <x v="849"/>
    <x v="84"/>
    <x v="84"/>
    <x v="16"/>
    <x v="29"/>
    <x v="6"/>
    <x v="5"/>
    <x v="5"/>
  </r>
  <r>
    <x v="3957"/>
    <x v="0"/>
    <x v="0"/>
    <x v="21"/>
    <x v="18"/>
    <x v="11"/>
    <x v="3801"/>
    <x v="833"/>
    <x v="84"/>
    <x v="84"/>
    <x v="16"/>
    <x v="29"/>
    <x v="6"/>
    <x v="0"/>
    <x v="0"/>
  </r>
  <r>
    <x v="3943"/>
    <x v="0"/>
    <x v="3"/>
    <x v="75"/>
    <x v="17"/>
    <x v="120"/>
    <x v="3787"/>
    <x v="837"/>
    <x v="84"/>
    <x v="84"/>
    <x v="16"/>
    <x v="29"/>
    <x v="6"/>
    <x v="3"/>
    <x v="3"/>
  </r>
  <r>
    <x v="3953"/>
    <x v="0"/>
    <x v="4"/>
    <x v="84"/>
    <x v="35"/>
    <x v="441"/>
    <x v="3797"/>
    <x v="850"/>
    <x v="84"/>
    <x v="84"/>
    <x v="16"/>
    <x v="29"/>
    <x v="6"/>
    <x v="4"/>
    <x v="4"/>
  </r>
  <r>
    <x v="3952"/>
    <x v="0"/>
    <x v="4"/>
    <x v="11"/>
    <x v="3"/>
    <x v="75"/>
    <x v="3796"/>
    <x v="843"/>
    <x v="84"/>
    <x v="84"/>
    <x v="16"/>
    <x v="29"/>
    <x v="6"/>
    <x v="4"/>
    <x v="4"/>
  </r>
  <r>
    <x v="3968"/>
    <x v="0"/>
    <x v="4"/>
    <x v="82"/>
    <x v="51"/>
    <x v="140"/>
    <x v="3812"/>
    <x v="835"/>
    <x v="84"/>
    <x v="84"/>
    <x v="16"/>
    <x v="29"/>
    <x v="6"/>
    <x v="4"/>
    <x v="4"/>
  </r>
  <r>
    <x v="3944"/>
    <x v="0"/>
    <x v="9"/>
    <x v="32"/>
    <x v="99"/>
    <x v="6"/>
    <x v="3788"/>
    <x v="848"/>
    <x v="84"/>
    <x v="84"/>
    <x v="16"/>
    <x v="29"/>
    <x v="6"/>
    <x v="9"/>
    <x v="9"/>
  </r>
  <r>
    <x v="3972"/>
    <x v="0"/>
    <x v="10"/>
    <x v="93"/>
    <x v="0"/>
    <x v="187"/>
    <x v="3816"/>
    <x v="836"/>
    <x v="84"/>
    <x v="84"/>
    <x v="16"/>
    <x v="29"/>
    <x v="6"/>
    <x v="10"/>
    <x v="10"/>
  </r>
  <r>
    <x v="3978"/>
    <x v="0"/>
    <x v="0"/>
    <x v="10"/>
    <x v="13"/>
    <x v="202"/>
    <x v="3822"/>
    <x v="836"/>
    <x v="84"/>
    <x v="84"/>
    <x v="16"/>
    <x v="29"/>
    <x v="6"/>
    <x v="0"/>
    <x v="0"/>
  </r>
  <r>
    <x v="3968"/>
    <x v="1"/>
    <x v="2"/>
    <x v="91"/>
    <x v="64"/>
    <x v="170"/>
    <x v="3812"/>
    <x v="835"/>
    <x v="84"/>
    <x v="84"/>
    <x v="16"/>
    <x v="29"/>
    <x v="6"/>
    <x v="2"/>
    <x v="2"/>
  </r>
  <r>
    <x v="3967"/>
    <x v="0"/>
    <x v="0"/>
    <x v="5"/>
    <x v="23"/>
    <x v="178"/>
    <x v="3811"/>
    <x v="824"/>
    <x v="84"/>
    <x v="84"/>
    <x v="16"/>
    <x v="29"/>
    <x v="6"/>
    <x v="0"/>
    <x v="0"/>
  </r>
  <r>
    <x v="3977"/>
    <x v="0"/>
    <x v="5"/>
    <x v="20"/>
    <x v="12"/>
    <x v="6"/>
    <x v="3821"/>
    <x v="825"/>
    <x v="84"/>
    <x v="84"/>
    <x v="16"/>
    <x v="29"/>
    <x v="6"/>
    <x v="5"/>
    <x v="5"/>
  </r>
  <r>
    <x v="3986"/>
    <x v="0"/>
    <x v="0"/>
    <x v="7"/>
    <x v="43"/>
    <x v="50"/>
    <x v="3830"/>
    <x v="824"/>
    <x v="84"/>
    <x v="84"/>
    <x v="16"/>
    <x v="29"/>
    <x v="6"/>
    <x v="0"/>
    <x v="0"/>
  </r>
  <r>
    <x v="3953"/>
    <x v="0"/>
    <x v="8"/>
    <x v="59"/>
    <x v="113"/>
    <x v="736"/>
    <x v="3797"/>
    <x v="850"/>
    <x v="84"/>
    <x v="84"/>
    <x v="16"/>
    <x v="29"/>
    <x v="6"/>
    <x v="8"/>
    <x v="8"/>
  </r>
  <r>
    <x v="3956"/>
    <x v="1"/>
    <x v="2"/>
    <x v="113"/>
    <x v="106"/>
    <x v="295"/>
    <x v="3800"/>
    <x v="837"/>
    <x v="84"/>
    <x v="84"/>
    <x v="16"/>
    <x v="29"/>
    <x v="6"/>
    <x v="2"/>
    <x v="2"/>
  </r>
  <r>
    <x v="3952"/>
    <x v="1"/>
    <x v="2"/>
    <x v="37"/>
    <x v="26"/>
    <x v="183"/>
    <x v="3796"/>
    <x v="843"/>
    <x v="84"/>
    <x v="84"/>
    <x v="16"/>
    <x v="29"/>
    <x v="6"/>
    <x v="2"/>
    <x v="2"/>
  </r>
  <r>
    <x v="3970"/>
    <x v="1"/>
    <x v="2"/>
    <x v="101"/>
    <x v="72"/>
    <x v="566"/>
    <x v="3814"/>
    <x v="858"/>
    <x v="84"/>
    <x v="84"/>
    <x v="16"/>
    <x v="29"/>
    <x v="6"/>
    <x v="2"/>
    <x v="2"/>
  </r>
  <r>
    <x v="3958"/>
    <x v="0"/>
    <x v="4"/>
    <x v="13"/>
    <x v="65"/>
    <x v="154"/>
    <x v="3802"/>
    <x v="831"/>
    <x v="84"/>
    <x v="84"/>
    <x v="16"/>
    <x v="29"/>
    <x v="6"/>
    <x v="4"/>
    <x v="4"/>
  </r>
  <r>
    <x v="3875"/>
    <x v="0"/>
    <x v="11"/>
    <x v="26"/>
    <x v="54"/>
    <x v="160"/>
    <x v="3724"/>
    <x v="831"/>
    <x v="84"/>
    <x v="84"/>
    <x v="16"/>
    <x v="29"/>
    <x v="6"/>
    <x v="11"/>
    <x v="11"/>
  </r>
  <r>
    <x v="3810"/>
    <x v="0"/>
    <x v="7"/>
    <x v="93"/>
    <x v="9"/>
    <x v="63"/>
    <x v="3664"/>
    <x v="832"/>
    <x v="84"/>
    <x v="84"/>
    <x v="16"/>
    <x v="29"/>
    <x v="6"/>
    <x v="7"/>
    <x v="7"/>
  </r>
  <r>
    <x v="3836"/>
    <x v="0"/>
    <x v="0"/>
    <x v="16"/>
    <x v="45"/>
    <x v="145"/>
    <x v="3689"/>
    <x v="823"/>
    <x v="84"/>
    <x v="84"/>
    <x v="16"/>
    <x v="29"/>
    <x v="6"/>
    <x v="0"/>
    <x v="0"/>
  </r>
  <r>
    <x v="3801"/>
    <x v="0"/>
    <x v="7"/>
    <x v="30"/>
    <x v="63"/>
    <x v="34"/>
    <x v="3656"/>
    <x v="823"/>
    <x v="84"/>
    <x v="84"/>
    <x v="16"/>
    <x v="29"/>
    <x v="6"/>
    <x v="7"/>
    <x v="7"/>
  </r>
  <r>
    <x v="3815"/>
    <x v="0"/>
    <x v="2"/>
    <x v="84"/>
    <x v="66"/>
    <x v="154"/>
    <x v="3669"/>
    <x v="836"/>
    <x v="84"/>
    <x v="84"/>
    <x v="16"/>
    <x v="29"/>
    <x v="6"/>
    <x v="2"/>
    <x v="2"/>
  </r>
  <r>
    <x v="3842"/>
    <x v="0"/>
    <x v="8"/>
    <x v="35"/>
    <x v="75"/>
    <x v="251"/>
    <x v="3694"/>
    <x v="833"/>
    <x v="84"/>
    <x v="84"/>
    <x v="16"/>
    <x v="29"/>
    <x v="6"/>
    <x v="8"/>
    <x v="8"/>
  </r>
  <r>
    <x v="3987"/>
    <x v="0"/>
    <x v="2"/>
    <x v="92"/>
    <x v="16"/>
    <x v="234"/>
    <x v="3831"/>
    <x v="845"/>
    <x v="84"/>
    <x v="84"/>
    <x v="16"/>
    <x v="29"/>
    <x v="6"/>
    <x v="2"/>
    <x v="2"/>
  </r>
  <r>
    <x v="3871"/>
    <x v="1"/>
    <x v="2"/>
    <x v="20"/>
    <x v="6"/>
    <x v="7"/>
    <x v="3720"/>
    <x v="843"/>
    <x v="84"/>
    <x v="84"/>
    <x v="16"/>
    <x v="29"/>
    <x v="6"/>
    <x v="2"/>
    <x v="2"/>
  </r>
  <r>
    <x v="3837"/>
    <x v="0"/>
    <x v="0"/>
    <x v="12"/>
    <x v="45"/>
    <x v="6"/>
    <x v="3690"/>
    <x v="845"/>
    <x v="84"/>
    <x v="84"/>
    <x v="16"/>
    <x v="29"/>
    <x v="6"/>
    <x v="0"/>
    <x v="0"/>
  </r>
  <r>
    <x v="3802"/>
    <x v="0"/>
    <x v="10"/>
    <x v="40"/>
    <x v="51"/>
    <x v="355"/>
    <x v="3657"/>
    <x v="824"/>
    <x v="84"/>
    <x v="84"/>
    <x v="16"/>
    <x v="29"/>
    <x v="6"/>
    <x v="10"/>
    <x v="10"/>
  </r>
  <r>
    <x v="3813"/>
    <x v="0"/>
    <x v="3"/>
    <x v="8"/>
    <x v="18"/>
    <x v="145"/>
    <x v="3667"/>
    <x v="829"/>
    <x v="84"/>
    <x v="84"/>
    <x v="16"/>
    <x v="29"/>
    <x v="6"/>
    <x v="3"/>
    <x v="3"/>
  </r>
  <r>
    <x v="3945"/>
    <x v="0"/>
    <x v="8"/>
    <x v="4"/>
    <x v="75"/>
    <x v="7"/>
    <x v="3789"/>
    <x v="822"/>
    <x v="84"/>
    <x v="84"/>
    <x v="16"/>
    <x v="29"/>
    <x v="6"/>
    <x v="8"/>
    <x v="8"/>
  </r>
  <r>
    <x v="3968"/>
    <x v="0"/>
    <x v="11"/>
    <x v="2"/>
    <x v="57"/>
    <x v="421"/>
    <x v="3812"/>
    <x v="835"/>
    <x v="84"/>
    <x v="84"/>
    <x v="16"/>
    <x v="29"/>
    <x v="6"/>
    <x v="11"/>
    <x v="11"/>
  </r>
  <r>
    <x v="3960"/>
    <x v="1"/>
    <x v="2"/>
    <x v="98"/>
    <x v="70"/>
    <x v="2613"/>
    <x v="3804"/>
    <x v="829"/>
    <x v="84"/>
    <x v="84"/>
    <x v="16"/>
    <x v="29"/>
    <x v="6"/>
    <x v="2"/>
    <x v="2"/>
  </r>
  <r>
    <x v="3975"/>
    <x v="0"/>
    <x v="8"/>
    <x v="39"/>
    <x v="120"/>
    <x v="176"/>
    <x v="3819"/>
    <x v="858"/>
    <x v="84"/>
    <x v="84"/>
    <x v="16"/>
    <x v="29"/>
    <x v="6"/>
    <x v="8"/>
    <x v="8"/>
  </r>
  <r>
    <x v="3948"/>
    <x v="0"/>
    <x v="5"/>
    <x v="6"/>
    <x v="85"/>
    <x v="171"/>
    <x v="3792"/>
    <x v="827"/>
    <x v="84"/>
    <x v="84"/>
    <x v="16"/>
    <x v="29"/>
    <x v="6"/>
    <x v="5"/>
    <x v="5"/>
  </r>
  <r>
    <x v="3982"/>
    <x v="0"/>
    <x v="3"/>
    <x v="13"/>
    <x v="14"/>
    <x v="44"/>
    <x v="3826"/>
    <x v="828"/>
    <x v="84"/>
    <x v="84"/>
    <x v="16"/>
    <x v="29"/>
    <x v="6"/>
    <x v="3"/>
    <x v="3"/>
  </r>
  <r>
    <x v="3837"/>
    <x v="0"/>
    <x v="11"/>
    <x v="92"/>
    <x v="8"/>
    <x v="63"/>
    <x v="3690"/>
    <x v="845"/>
    <x v="84"/>
    <x v="84"/>
    <x v="16"/>
    <x v="29"/>
    <x v="6"/>
    <x v="11"/>
    <x v="11"/>
  </r>
  <r>
    <x v="3829"/>
    <x v="0"/>
    <x v="0"/>
    <x v="6"/>
    <x v="6"/>
    <x v="6"/>
    <x v="3683"/>
    <x v="840"/>
    <x v="84"/>
    <x v="84"/>
    <x v="16"/>
    <x v="29"/>
    <x v="6"/>
    <x v="0"/>
    <x v="0"/>
  </r>
  <r>
    <x v="3827"/>
    <x v="0"/>
    <x v="10"/>
    <x v="57"/>
    <x v="10"/>
    <x v="19"/>
    <x v="3681"/>
    <x v="823"/>
    <x v="84"/>
    <x v="84"/>
    <x v="16"/>
    <x v="29"/>
    <x v="6"/>
    <x v="10"/>
    <x v="10"/>
  </r>
  <r>
    <x v="3871"/>
    <x v="0"/>
    <x v="4"/>
    <x v="6"/>
    <x v="6"/>
    <x v="6"/>
    <x v="3720"/>
    <x v="843"/>
    <x v="84"/>
    <x v="84"/>
    <x v="16"/>
    <x v="29"/>
    <x v="6"/>
    <x v="4"/>
    <x v="4"/>
  </r>
  <r>
    <x v="3819"/>
    <x v="1"/>
    <x v="2"/>
    <x v="35"/>
    <x v="15"/>
    <x v="247"/>
    <x v="3673"/>
    <x v="840"/>
    <x v="84"/>
    <x v="84"/>
    <x v="16"/>
    <x v="29"/>
    <x v="6"/>
    <x v="2"/>
    <x v="2"/>
  </r>
  <r>
    <x v="3839"/>
    <x v="0"/>
    <x v="4"/>
    <x v="88"/>
    <x v="29"/>
    <x v="696"/>
    <x v="808"/>
    <x v="846"/>
    <x v="84"/>
    <x v="84"/>
    <x v="16"/>
    <x v="29"/>
    <x v="6"/>
    <x v="4"/>
    <x v="4"/>
  </r>
  <r>
    <x v="3820"/>
    <x v="0"/>
    <x v="11"/>
    <x v="29"/>
    <x v="113"/>
    <x v="1068"/>
    <x v="3674"/>
    <x v="841"/>
    <x v="84"/>
    <x v="84"/>
    <x v="16"/>
    <x v="29"/>
    <x v="6"/>
    <x v="11"/>
    <x v="11"/>
  </r>
  <r>
    <x v="3835"/>
    <x v="0"/>
    <x v="4"/>
    <x v="16"/>
    <x v="17"/>
    <x v="6"/>
    <x v="3688"/>
    <x v="828"/>
    <x v="84"/>
    <x v="84"/>
    <x v="16"/>
    <x v="29"/>
    <x v="6"/>
    <x v="4"/>
    <x v="4"/>
  </r>
  <r>
    <x v="3822"/>
    <x v="0"/>
    <x v="8"/>
    <x v="134"/>
    <x v="29"/>
    <x v="716"/>
    <x v="3676"/>
    <x v="842"/>
    <x v="84"/>
    <x v="84"/>
    <x v="16"/>
    <x v="29"/>
    <x v="6"/>
    <x v="8"/>
    <x v="8"/>
  </r>
  <r>
    <x v="3834"/>
    <x v="0"/>
    <x v="0"/>
    <x v="26"/>
    <x v="34"/>
    <x v="286"/>
    <x v="3687"/>
    <x v="844"/>
    <x v="84"/>
    <x v="84"/>
    <x v="16"/>
    <x v="29"/>
    <x v="6"/>
    <x v="0"/>
    <x v="0"/>
  </r>
  <r>
    <x v="3821"/>
    <x v="0"/>
    <x v="9"/>
    <x v="3"/>
    <x v="8"/>
    <x v="6"/>
    <x v="3675"/>
    <x v="829"/>
    <x v="84"/>
    <x v="84"/>
    <x v="16"/>
    <x v="29"/>
    <x v="6"/>
    <x v="9"/>
    <x v="9"/>
  </r>
  <r>
    <x v="3840"/>
    <x v="0"/>
    <x v="1"/>
    <x v="50"/>
    <x v="24"/>
    <x v="117"/>
    <x v="3692"/>
    <x v="840"/>
    <x v="84"/>
    <x v="84"/>
    <x v="16"/>
    <x v="29"/>
    <x v="6"/>
    <x v="1"/>
    <x v="1"/>
  </r>
  <r>
    <x v="3805"/>
    <x v="0"/>
    <x v="4"/>
    <x v="7"/>
    <x v="38"/>
    <x v="1431"/>
    <x v="3659"/>
    <x v="827"/>
    <x v="84"/>
    <x v="84"/>
    <x v="16"/>
    <x v="29"/>
    <x v="6"/>
    <x v="4"/>
    <x v="4"/>
  </r>
  <r>
    <x v="3828"/>
    <x v="0"/>
    <x v="7"/>
    <x v="23"/>
    <x v="36"/>
    <x v="291"/>
    <x v="3682"/>
    <x v="842"/>
    <x v="84"/>
    <x v="84"/>
    <x v="16"/>
    <x v="29"/>
    <x v="6"/>
    <x v="7"/>
    <x v="7"/>
  </r>
  <r>
    <x v="3830"/>
    <x v="0"/>
    <x v="9"/>
    <x v="2"/>
    <x v="119"/>
    <x v="610"/>
    <x v="3684"/>
    <x v="843"/>
    <x v="84"/>
    <x v="84"/>
    <x v="16"/>
    <x v="29"/>
    <x v="6"/>
    <x v="9"/>
    <x v="9"/>
  </r>
  <r>
    <x v="3987"/>
    <x v="0"/>
    <x v="8"/>
    <x v="21"/>
    <x v="63"/>
    <x v="13"/>
    <x v="3831"/>
    <x v="845"/>
    <x v="84"/>
    <x v="84"/>
    <x v="16"/>
    <x v="29"/>
    <x v="6"/>
    <x v="8"/>
    <x v="8"/>
  </r>
  <r>
    <x v="3831"/>
    <x v="0"/>
    <x v="8"/>
    <x v="37"/>
    <x v="34"/>
    <x v="68"/>
    <x v="3685"/>
    <x v="836"/>
    <x v="84"/>
    <x v="84"/>
    <x v="16"/>
    <x v="29"/>
    <x v="6"/>
    <x v="8"/>
    <x v="8"/>
  </r>
  <r>
    <x v="3843"/>
    <x v="0"/>
    <x v="8"/>
    <x v="90"/>
    <x v="49"/>
    <x v="497"/>
    <x v="3695"/>
    <x v="847"/>
    <x v="84"/>
    <x v="84"/>
    <x v="16"/>
    <x v="29"/>
    <x v="6"/>
    <x v="8"/>
    <x v="8"/>
  </r>
  <r>
    <x v="3837"/>
    <x v="0"/>
    <x v="10"/>
    <x v="8"/>
    <x v="0"/>
    <x v="7"/>
    <x v="3690"/>
    <x v="845"/>
    <x v="84"/>
    <x v="84"/>
    <x v="16"/>
    <x v="29"/>
    <x v="6"/>
    <x v="10"/>
    <x v="10"/>
  </r>
  <r>
    <x v="3815"/>
    <x v="0"/>
    <x v="8"/>
    <x v="31"/>
    <x v="48"/>
    <x v="112"/>
    <x v="3669"/>
    <x v="836"/>
    <x v="84"/>
    <x v="84"/>
    <x v="16"/>
    <x v="29"/>
    <x v="6"/>
    <x v="8"/>
    <x v="8"/>
  </r>
  <r>
    <x v="3806"/>
    <x v="0"/>
    <x v="9"/>
    <x v="278"/>
    <x v="328"/>
    <x v="3507"/>
    <x v="3660"/>
    <x v="828"/>
    <x v="84"/>
    <x v="84"/>
    <x v="16"/>
    <x v="29"/>
    <x v="6"/>
    <x v="9"/>
    <x v="9"/>
  </r>
  <r>
    <x v="3811"/>
    <x v="0"/>
    <x v="3"/>
    <x v="23"/>
    <x v="56"/>
    <x v="204"/>
    <x v="3665"/>
    <x v="833"/>
    <x v="84"/>
    <x v="84"/>
    <x v="16"/>
    <x v="29"/>
    <x v="6"/>
    <x v="3"/>
    <x v="3"/>
  </r>
  <r>
    <x v="3803"/>
    <x v="0"/>
    <x v="3"/>
    <x v="5"/>
    <x v="23"/>
    <x v="178"/>
    <x v="3658"/>
    <x v="825"/>
    <x v="84"/>
    <x v="84"/>
    <x v="16"/>
    <x v="29"/>
    <x v="6"/>
    <x v="3"/>
    <x v="3"/>
  </r>
  <r>
    <x v="3802"/>
    <x v="0"/>
    <x v="2"/>
    <x v="104"/>
    <x v="153"/>
    <x v="725"/>
    <x v="3657"/>
    <x v="824"/>
    <x v="84"/>
    <x v="84"/>
    <x v="16"/>
    <x v="29"/>
    <x v="6"/>
    <x v="2"/>
    <x v="2"/>
  </r>
  <r>
    <x v="3842"/>
    <x v="0"/>
    <x v="1"/>
    <x v="40"/>
    <x v="102"/>
    <x v="42"/>
    <x v="3694"/>
    <x v="833"/>
    <x v="84"/>
    <x v="84"/>
    <x v="16"/>
    <x v="29"/>
    <x v="6"/>
    <x v="1"/>
    <x v="1"/>
  </r>
  <r>
    <x v="3872"/>
    <x v="0"/>
    <x v="10"/>
    <x v="24"/>
    <x v="38"/>
    <x v="63"/>
    <x v="3721"/>
    <x v="838"/>
    <x v="84"/>
    <x v="84"/>
    <x v="16"/>
    <x v="29"/>
    <x v="6"/>
    <x v="10"/>
    <x v="10"/>
  </r>
  <r>
    <x v="3840"/>
    <x v="0"/>
    <x v="3"/>
    <x v="9"/>
    <x v="43"/>
    <x v="183"/>
    <x v="3692"/>
    <x v="840"/>
    <x v="84"/>
    <x v="84"/>
    <x v="16"/>
    <x v="29"/>
    <x v="6"/>
    <x v="3"/>
    <x v="3"/>
  </r>
  <r>
    <x v="3808"/>
    <x v="0"/>
    <x v="10"/>
    <x v="3"/>
    <x v="56"/>
    <x v="13"/>
    <x v="3662"/>
    <x v="830"/>
    <x v="84"/>
    <x v="84"/>
    <x v="16"/>
    <x v="29"/>
    <x v="6"/>
    <x v="10"/>
    <x v="10"/>
  </r>
  <r>
    <x v="3826"/>
    <x v="0"/>
    <x v="4"/>
    <x v="21"/>
    <x v="11"/>
    <x v="1528"/>
    <x v="3680"/>
    <x v="825"/>
    <x v="84"/>
    <x v="84"/>
    <x v="16"/>
    <x v="29"/>
    <x v="6"/>
    <x v="4"/>
    <x v="4"/>
  </r>
  <r>
    <x v="3809"/>
    <x v="0"/>
    <x v="9"/>
    <x v="65"/>
    <x v="4"/>
    <x v="426"/>
    <x v="3663"/>
    <x v="831"/>
    <x v="84"/>
    <x v="84"/>
    <x v="16"/>
    <x v="29"/>
    <x v="6"/>
    <x v="9"/>
    <x v="9"/>
  </r>
  <r>
    <x v="3874"/>
    <x v="0"/>
    <x v="3"/>
    <x v="197"/>
    <x v="255"/>
    <x v="3508"/>
    <x v="3723"/>
    <x v="846"/>
    <x v="84"/>
    <x v="84"/>
    <x v="16"/>
    <x v="29"/>
    <x v="6"/>
    <x v="3"/>
    <x v="3"/>
  </r>
  <r>
    <x v="3807"/>
    <x v="0"/>
    <x v="4"/>
    <x v="11"/>
    <x v="10"/>
    <x v="11"/>
    <x v="3661"/>
    <x v="829"/>
    <x v="84"/>
    <x v="84"/>
    <x v="16"/>
    <x v="29"/>
    <x v="6"/>
    <x v="4"/>
    <x v="4"/>
  </r>
  <r>
    <x v="3833"/>
    <x v="0"/>
    <x v="8"/>
    <x v="140"/>
    <x v="73"/>
    <x v="37"/>
    <x v="808"/>
    <x v="832"/>
    <x v="84"/>
    <x v="84"/>
    <x v="16"/>
    <x v="29"/>
    <x v="6"/>
    <x v="8"/>
    <x v="8"/>
  </r>
  <r>
    <x v="3815"/>
    <x v="0"/>
    <x v="4"/>
    <x v="65"/>
    <x v="15"/>
    <x v="146"/>
    <x v="3669"/>
    <x v="836"/>
    <x v="84"/>
    <x v="84"/>
    <x v="16"/>
    <x v="29"/>
    <x v="6"/>
    <x v="4"/>
    <x v="4"/>
  </r>
  <r>
    <x v="3827"/>
    <x v="0"/>
    <x v="1"/>
    <x v="39"/>
    <x v="114"/>
    <x v="9"/>
    <x v="3681"/>
    <x v="823"/>
    <x v="84"/>
    <x v="84"/>
    <x v="16"/>
    <x v="29"/>
    <x v="6"/>
    <x v="1"/>
    <x v="1"/>
  </r>
  <r>
    <x v="3809"/>
    <x v="0"/>
    <x v="7"/>
    <x v="21"/>
    <x v="94"/>
    <x v="6"/>
    <x v="3663"/>
    <x v="831"/>
    <x v="84"/>
    <x v="84"/>
    <x v="16"/>
    <x v="29"/>
    <x v="6"/>
    <x v="7"/>
    <x v="7"/>
  </r>
  <r>
    <x v="3839"/>
    <x v="1"/>
    <x v="2"/>
    <x v="64"/>
    <x v="148"/>
    <x v="2441"/>
    <x v="808"/>
    <x v="846"/>
    <x v="84"/>
    <x v="84"/>
    <x v="16"/>
    <x v="29"/>
    <x v="6"/>
    <x v="2"/>
    <x v="2"/>
  </r>
  <r>
    <x v="3827"/>
    <x v="0"/>
    <x v="7"/>
    <x v="17"/>
    <x v="43"/>
    <x v="437"/>
    <x v="3681"/>
    <x v="823"/>
    <x v="84"/>
    <x v="84"/>
    <x v="16"/>
    <x v="29"/>
    <x v="6"/>
    <x v="7"/>
    <x v="7"/>
  </r>
  <r>
    <x v="3841"/>
    <x v="0"/>
    <x v="11"/>
    <x v="92"/>
    <x v="63"/>
    <x v="57"/>
    <x v="3693"/>
    <x v="828"/>
    <x v="84"/>
    <x v="84"/>
    <x v="16"/>
    <x v="29"/>
    <x v="6"/>
    <x v="11"/>
    <x v="11"/>
  </r>
  <r>
    <x v="3838"/>
    <x v="0"/>
    <x v="7"/>
    <x v="12"/>
    <x v="12"/>
    <x v="13"/>
    <x v="3691"/>
    <x v="831"/>
    <x v="84"/>
    <x v="84"/>
    <x v="16"/>
    <x v="29"/>
    <x v="6"/>
    <x v="7"/>
    <x v="7"/>
  </r>
  <r>
    <x v="3800"/>
    <x v="0"/>
    <x v="2"/>
    <x v="46"/>
    <x v="83"/>
    <x v="595"/>
    <x v="3655"/>
    <x v="822"/>
    <x v="84"/>
    <x v="84"/>
    <x v="16"/>
    <x v="29"/>
    <x v="6"/>
    <x v="2"/>
    <x v="2"/>
  </r>
  <r>
    <x v="3837"/>
    <x v="0"/>
    <x v="1"/>
    <x v="17"/>
    <x v="23"/>
    <x v="32"/>
    <x v="3690"/>
    <x v="845"/>
    <x v="84"/>
    <x v="84"/>
    <x v="16"/>
    <x v="29"/>
    <x v="6"/>
    <x v="1"/>
    <x v="1"/>
  </r>
  <r>
    <x v="3836"/>
    <x v="0"/>
    <x v="6"/>
    <x v="30"/>
    <x v="14"/>
    <x v="31"/>
    <x v="3689"/>
    <x v="823"/>
    <x v="84"/>
    <x v="84"/>
    <x v="16"/>
    <x v="29"/>
    <x v="6"/>
    <x v="6"/>
    <x v="6"/>
  </r>
  <r>
    <x v="3832"/>
    <x v="0"/>
    <x v="1"/>
    <x v="2"/>
    <x v="106"/>
    <x v="389"/>
    <x v="3686"/>
    <x v="825"/>
    <x v="84"/>
    <x v="84"/>
    <x v="16"/>
    <x v="29"/>
    <x v="6"/>
    <x v="1"/>
    <x v="1"/>
  </r>
  <r>
    <x v="3826"/>
    <x v="0"/>
    <x v="10"/>
    <x v="93"/>
    <x v="18"/>
    <x v="180"/>
    <x v="3680"/>
    <x v="825"/>
    <x v="84"/>
    <x v="84"/>
    <x v="16"/>
    <x v="29"/>
    <x v="6"/>
    <x v="10"/>
    <x v="10"/>
  </r>
  <r>
    <x v="3833"/>
    <x v="0"/>
    <x v="5"/>
    <x v="10"/>
    <x v="13"/>
    <x v="202"/>
    <x v="808"/>
    <x v="832"/>
    <x v="84"/>
    <x v="84"/>
    <x v="16"/>
    <x v="29"/>
    <x v="6"/>
    <x v="5"/>
    <x v="5"/>
  </r>
  <r>
    <x v="3802"/>
    <x v="0"/>
    <x v="8"/>
    <x v="25"/>
    <x v="33"/>
    <x v="284"/>
    <x v="3657"/>
    <x v="824"/>
    <x v="84"/>
    <x v="84"/>
    <x v="16"/>
    <x v="29"/>
    <x v="6"/>
    <x v="8"/>
    <x v="8"/>
  </r>
  <r>
    <x v="3843"/>
    <x v="0"/>
    <x v="1"/>
    <x v="91"/>
    <x v="106"/>
    <x v="23"/>
    <x v="3695"/>
    <x v="847"/>
    <x v="84"/>
    <x v="84"/>
    <x v="16"/>
    <x v="29"/>
    <x v="6"/>
    <x v="1"/>
    <x v="1"/>
  </r>
  <r>
    <x v="3813"/>
    <x v="0"/>
    <x v="4"/>
    <x v="0"/>
    <x v="94"/>
    <x v="145"/>
    <x v="3667"/>
    <x v="829"/>
    <x v="84"/>
    <x v="84"/>
    <x v="16"/>
    <x v="29"/>
    <x v="6"/>
    <x v="4"/>
    <x v="4"/>
  </r>
  <r>
    <x v="3804"/>
    <x v="0"/>
    <x v="1"/>
    <x v="63"/>
    <x v="10"/>
    <x v="216"/>
    <x v="860"/>
    <x v="826"/>
    <x v="84"/>
    <x v="84"/>
    <x v="16"/>
    <x v="29"/>
    <x v="6"/>
    <x v="1"/>
    <x v="1"/>
  </r>
  <r>
    <x v="3803"/>
    <x v="0"/>
    <x v="7"/>
    <x v="30"/>
    <x v="65"/>
    <x v="244"/>
    <x v="3658"/>
    <x v="825"/>
    <x v="84"/>
    <x v="84"/>
    <x v="16"/>
    <x v="29"/>
    <x v="6"/>
    <x v="7"/>
    <x v="7"/>
  </r>
  <r>
    <x v="3838"/>
    <x v="0"/>
    <x v="3"/>
    <x v="30"/>
    <x v="14"/>
    <x v="31"/>
    <x v="3691"/>
    <x v="831"/>
    <x v="84"/>
    <x v="84"/>
    <x v="16"/>
    <x v="29"/>
    <x v="6"/>
    <x v="3"/>
    <x v="3"/>
  </r>
  <r>
    <x v="3806"/>
    <x v="0"/>
    <x v="2"/>
    <x v="322"/>
    <x v="399"/>
    <x v="3509"/>
    <x v="3660"/>
    <x v="828"/>
    <x v="84"/>
    <x v="84"/>
    <x v="16"/>
    <x v="29"/>
    <x v="6"/>
    <x v="2"/>
    <x v="2"/>
  </r>
  <r>
    <x v="3873"/>
    <x v="0"/>
    <x v="3"/>
    <x v="54"/>
    <x v="4"/>
    <x v="314"/>
    <x v="3722"/>
    <x v="829"/>
    <x v="84"/>
    <x v="84"/>
    <x v="16"/>
    <x v="29"/>
    <x v="6"/>
    <x v="3"/>
    <x v="3"/>
  </r>
  <r>
    <x v="3824"/>
    <x v="0"/>
    <x v="1"/>
    <x v="95"/>
    <x v="29"/>
    <x v="50"/>
    <x v="3678"/>
    <x v="837"/>
    <x v="84"/>
    <x v="84"/>
    <x v="16"/>
    <x v="29"/>
    <x v="6"/>
    <x v="1"/>
    <x v="1"/>
  </r>
  <r>
    <x v="3843"/>
    <x v="0"/>
    <x v="3"/>
    <x v="36"/>
    <x v="66"/>
    <x v="225"/>
    <x v="3695"/>
    <x v="847"/>
    <x v="84"/>
    <x v="84"/>
    <x v="16"/>
    <x v="29"/>
    <x v="6"/>
    <x v="3"/>
    <x v="3"/>
  </r>
  <r>
    <x v="3874"/>
    <x v="0"/>
    <x v="7"/>
    <x v="24"/>
    <x v="54"/>
    <x v="268"/>
    <x v="3723"/>
    <x v="846"/>
    <x v="84"/>
    <x v="84"/>
    <x v="16"/>
    <x v="29"/>
    <x v="6"/>
    <x v="7"/>
    <x v="7"/>
  </r>
  <r>
    <x v="3982"/>
    <x v="0"/>
    <x v="7"/>
    <x v="8"/>
    <x v="98"/>
    <x v="6"/>
    <x v="3826"/>
    <x v="828"/>
    <x v="84"/>
    <x v="84"/>
    <x v="16"/>
    <x v="29"/>
    <x v="6"/>
    <x v="7"/>
    <x v="7"/>
  </r>
  <r>
    <x v="3948"/>
    <x v="0"/>
    <x v="6"/>
    <x v="65"/>
    <x v="59"/>
    <x v="194"/>
    <x v="3792"/>
    <x v="827"/>
    <x v="84"/>
    <x v="84"/>
    <x v="16"/>
    <x v="29"/>
    <x v="6"/>
    <x v="6"/>
    <x v="6"/>
  </r>
  <r>
    <x v="3942"/>
    <x v="1"/>
    <x v="2"/>
    <x v="21"/>
    <x v="13"/>
    <x v="22"/>
    <x v="3786"/>
    <x v="828"/>
    <x v="84"/>
    <x v="84"/>
    <x v="16"/>
    <x v="29"/>
    <x v="6"/>
    <x v="2"/>
    <x v="2"/>
  </r>
  <r>
    <x v="3937"/>
    <x v="0"/>
    <x v="0"/>
    <x v="5"/>
    <x v="7"/>
    <x v="152"/>
    <x v="3782"/>
    <x v="844"/>
    <x v="84"/>
    <x v="84"/>
    <x v="16"/>
    <x v="29"/>
    <x v="6"/>
    <x v="0"/>
    <x v="0"/>
  </r>
  <r>
    <x v="3965"/>
    <x v="0"/>
    <x v="1"/>
    <x v="17"/>
    <x v="5"/>
    <x v="202"/>
    <x v="3809"/>
    <x v="825"/>
    <x v="84"/>
    <x v="84"/>
    <x v="16"/>
    <x v="29"/>
    <x v="6"/>
    <x v="1"/>
    <x v="1"/>
  </r>
  <r>
    <x v="3939"/>
    <x v="0"/>
    <x v="9"/>
    <x v="56"/>
    <x v="42"/>
    <x v="334"/>
    <x v="3783"/>
    <x v="845"/>
    <x v="84"/>
    <x v="84"/>
    <x v="16"/>
    <x v="29"/>
    <x v="6"/>
    <x v="9"/>
    <x v="9"/>
  </r>
  <r>
    <x v="3977"/>
    <x v="0"/>
    <x v="11"/>
    <x v="84"/>
    <x v="40"/>
    <x v="179"/>
    <x v="3821"/>
    <x v="825"/>
    <x v="84"/>
    <x v="84"/>
    <x v="16"/>
    <x v="29"/>
    <x v="6"/>
    <x v="11"/>
    <x v="11"/>
  </r>
  <r>
    <x v="3953"/>
    <x v="0"/>
    <x v="11"/>
    <x v="39"/>
    <x v="39"/>
    <x v="943"/>
    <x v="3797"/>
    <x v="850"/>
    <x v="84"/>
    <x v="84"/>
    <x v="16"/>
    <x v="29"/>
    <x v="6"/>
    <x v="11"/>
    <x v="11"/>
  </r>
  <r>
    <x v="3986"/>
    <x v="0"/>
    <x v="10"/>
    <x v="33"/>
    <x v="2"/>
    <x v="482"/>
    <x v="3830"/>
    <x v="824"/>
    <x v="84"/>
    <x v="84"/>
    <x v="16"/>
    <x v="29"/>
    <x v="6"/>
    <x v="10"/>
    <x v="10"/>
  </r>
  <r>
    <x v="3965"/>
    <x v="0"/>
    <x v="10"/>
    <x v="0"/>
    <x v="0"/>
    <x v="0"/>
    <x v="3809"/>
    <x v="825"/>
    <x v="84"/>
    <x v="84"/>
    <x v="16"/>
    <x v="29"/>
    <x v="6"/>
    <x v="10"/>
    <x v="10"/>
  </r>
  <r>
    <x v="3957"/>
    <x v="0"/>
    <x v="3"/>
    <x v="70"/>
    <x v="24"/>
    <x v="238"/>
    <x v="3801"/>
    <x v="833"/>
    <x v="84"/>
    <x v="84"/>
    <x v="16"/>
    <x v="29"/>
    <x v="6"/>
    <x v="3"/>
    <x v="3"/>
  </r>
  <r>
    <x v="3985"/>
    <x v="0"/>
    <x v="3"/>
    <x v="84"/>
    <x v="66"/>
    <x v="154"/>
    <x v="3829"/>
    <x v="856"/>
    <x v="84"/>
    <x v="84"/>
    <x v="16"/>
    <x v="29"/>
    <x v="6"/>
    <x v="3"/>
    <x v="3"/>
  </r>
  <r>
    <x v="3938"/>
    <x v="0"/>
    <x v="5"/>
    <x v="9"/>
    <x v="63"/>
    <x v="76"/>
    <x v="1380"/>
    <x v="846"/>
    <x v="84"/>
    <x v="84"/>
    <x v="16"/>
    <x v="29"/>
    <x v="6"/>
    <x v="5"/>
    <x v="5"/>
  </r>
  <r>
    <x v="3958"/>
    <x v="0"/>
    <x v="11"/>
    <x v="92"/>
    <x v="62"/>
    <x v="187"/>
    <x v="3802"/>
    <x v="831"/>
    <x v="84"/>
    <x v="84"/>
    <x v="16"/>
    <x v="29"/>
    <x v="6"/>
    <x v="11"/>
    <x v="11"/>
  </r>
  <r>
    <x v="3972"/>
    <x v="0"/>
    <x v="2"/>
    <x v="65"/>
    <x v="59"/>
    <x v="194"/>
    <x v="3816"/>
    <x v="836"/>
    <x v="84"/>
    <x v="84"/>
    <x v="16"/>
    <x v="29"/>
    <x v="6"/>
    <x v="2"/>
    <x v="2"/>
  </r>
  <r>
    <x v="3966"/>
    <x v="1"/>
    <x v="2"/>
    <x v="33"/>
    <x v="66"/>
    <x v="239"/>
    <x v="3810"/>
    <x v="840"/>
    <x v="84"/>
    <x v="84"/>
    <x v="16"/>
    <x v="29"/>
    <x v="6"/>
    <x v="2"/>
    <x v="2"/>
  </r>
  <r>
    <x v="3984"/>
    <x v="0"/>
    <x v="1"/>
    <x v="42"/>
    <x v="58"/>
    <x v="369"/>
    <x v="3828"/>
    <x v="849"/>
    <x v="84"/>
    <x v="84"/>
    <x v="16"/>
    <x v="29"/>
    <x v="6"/>
    <x v="1"/>
    <x v="1"/>
  </r>
  <r>
    <x v="3967"/>
    <x v="0"/>
    <x v="8"/>
    <x v="135"/>
    <x v="137"/>
    <x v="6"/>
    <x v="3811"/>
    <x v="824"/>
    <x v="84"/>
    <x v="84"/>
    <x v="16"/>
    <x v="29"/>
    <x v="6"/>
    <x v="8"/>
    <x v="8"/>
  </r>
  <r>
    <x v="3951"/>
    <x v="0"/>
    <x v="6"/>
    <x v="7"/>
    <x v="43"/>
    <x v="50"/>
    <x v="3795"/>
    <x v="853"/>
    <x v="84"/>
    <x v="84"/>
    <x v="16"/>
    <x v="29"/>
    <x v="6"/>
    <x v="6"/>
    <x v="6"/>
  </r>
  <r>
    <x v="3961"/>
    <x v="0"/>
    <x v="4"/>
    <x v="21"/>
    <x v="18"/>
    <x v="11"/>
    <x v="3805"/>
    <x v="839"/>
    <x v="84"/>
    <x v="84"/>
    <x v="16"/>
    <x v="29"/>
    <x v="6"/>
    <x v="4"/>
    <x v="4"/>
  </r>
  <r>
    <x v="3983"/>
    <x v="0"/>
    <x v="0"/>
    <x v="6"/>
    <x v="98"/>
    <x v="13"/>
    <x v="3827"/>
    <x v="827"/>
    <x v="84"/>
    <x v="84"/>
    <x v="16"/>
    <x v="29"/>
    <x v="6"/>
    <x v="0"/>
    <x v="0"/>
  </r>
  <r>
    <x v="3976"/>
    <x v="0"/>
    <x v="2"/>
    <x v="52"/>
    <x v="118"/>
    <x v="652"/>
    <x v="3820"/>
    <x v="848"/>
    <x v="84"/>
    <x v="84"/>
    <x v="16"/>
    <x v="29"/>
    <x v="6"/>
    <x v="2"/>
    <x v="2"/>
  </r>
  <r>
    <x v="3974"/>
    <x v="0"/>
    <x v="2"/>
    <x v="118"/>
    <x v="242"/>
    <x v="363"/>
    <x v="3818"/>
    <x v="833"/>
    <x v="84"/>
    <x v="84"/>
    <x v="16"/>
    <x v="29"/>
    <x v="6"/>
    <x v="2"/>
    <x v="2"/>
  </r>
  <r>
    <x v="3966"/>
    <x v="0"/>
    <x v="2"/>
    <x v="46"/>
    <x v="66"/>
    <x v="298"/>
    <x v="3810"/>
    <x v="840"/>
    <x v="84"/>
    <x v="84"/>
    <x v="16"/>
    <x v="29"/>
    <x v="6"/>
    <x v="2"/>
    <x v="2"/>
  </r>
  <r>
    <x v="3951"/>
    <x v="0"/>
    <x v="5"/>
    <x v="20"/>
    <x v="6"/>
    <x v="7"/>
    <x v="3795"/>
    <x v="853"/>
    <x v="84"/>
    <x v="84"/>
    <x v="16"/>
    <x v="29"/>
    <x v="6"/>
    <x v="5"/>
    <x v="5"/>
  </r>
  <r>
    <x v="3983"/>
    <x v="0"/>
    <x v="3"/>
    <x v="17"/>
    <x v="5"/>
    <x v="202"/>
    <x v="3827"/>
    <x v="827"/>
    <x v="84"/>
    <x v="84"/>
    <x v="16"/>
    <x v="29"/>
    <x v="6"/>
    <x v="3"/>
    <x v="3"/>
  </r>
  <r>
    <x v="3955"/>
    <x v="0"/>
    <x v="4"/>
    <x v="93"/>
    <x v="0"/>
    <x v="187"/>
    <x v="3799"/>
    <x v="843"/>
    <x v="84"/>
    <x v="84"/>
    <x v="16"/>
    <x v="29"/>
    <x v="6"/>
    <x v="4"/>
    <x v="4"/>
  </r>
  <r>
    <x v="3980"/>
    <x v="0"/>
    <x v="2"/>
    <x v="75"/>
    <x v="91"/>
    <x v="124"/>
    <x v="3824"/>
    <x v="827"/>
    <x v="84"/>
    <x v="84"/>
    <x v="16"/>
    <x v="29"/>
    <x v="6"/>
    <x v="2"/>
    <x v="2"/>
  </r>
  <r>
    <x v="3979"/>
    <x v="0"/>
    <x v="11"/>
    <x v="23"/>
    <x v="7"/>
    <x v="376"/>
    <x v="3823"/>
    <x v="854"/>
    <x v="84"/>
    <x v="84"/>
    <x v="16"/>
    <x v="29"/>
    <x v="6"/>
    <x v="11"/>
    <x v="11"/>
  </r>
  <r>
    <x v="3941"/>
    <x v="0"/>
    <x v="8"/>
    <x v="36"/>
    <x v="87"/>
    <x v="326"/>
    <x v="3785"/>
    <x v="845"/>
    <x v="84"/>
    <x v="84"/>
    <x v="16"/>
    <x v="29"/>
    <x v="6"/>
    <x v="8"/>
    <x v="8"/>
  </r>
  <r>
    <x v="3943"/>
    <x v="0"/>
    <x v="7"/>
    <x v="75"/>
    <x v="91"/>
    <x v="124"/>
    <x v="3787"/>
    <x v="837"/>
    <x v="84"/>
    <x v="84"/>
    <x v="16"/>
    <x v="29"/>
    <x v="6"/>
    <x v="7"/>
    <x v="7"/>
  </r>
  <r>
    <x v="3985"/>
    <x v="0"/>
    <x v="1"/>
    <x v="29"/>
    <x v="120"/>
    <x v="309"/>
    <x v="3829"/>
    <x v="856"/>
    <x v="84"/>
    <x v="84"/>
    <x v="16"/>
    <x v="29"/>
    <x v="6"/>
    <x v="1"/>
    <x v="1"/>
  </r>
  <r>
    <x v="3969"/>
    <x v="0"/>
    <x v="2"/>
    <x v="63"/>
    <x v="10"/>
    <x v="216"/>
    <x v="3813"/>
    <x v="841"/>
    <x v="84"/>
    <x v="84"/>
    <x v="16"/>
    <x v="29"/>
    <x v="6"/>
    <x v="2"/>
    <x v="2"/>
  </r>
  <r>
    <x v="3937"/>
    <x v="0"/>
    <x v="9"/>
    <x v="90"/>
    <x v="119"/>
    <x v="11"/>
    <x v="3782"/>
    <x v="844"/>
    <x v="84"/>
    <x v="84"/>
    <x v="16"/>
    <x v="29"/>
    <x v="6"/>
    <x v="9"/>
    <x v="9"/>
  </r>
  <r>
    <x v="3962"/>
    <x v="0"/>
    <x v="4"/>
    <x v="92"/>
    <x v="10"/>
    <x v="180"/>
    <x v="3806"/>
    <x v="836"/>
    <x v="84"/>
    <x v="84"/>
    <x v="16"/>
    <x v="29"/>
    <x v="6"/>
    <x v="4"/>
    <x v="4"/>
  </r>
  <r>
    <x v="3972"/>
    <x v="0"/>
    <x v="8"/>
    <x v="17"/>
    <x v="8"/>
    <x v="9"/>
    <x v="3816"/>
    <x v="836"/>
    <x v="84"/>
    <x v="84"/>
    <x v="16"/>
    <x v="29"/>
    <x v="6"/>
    <x v="8"/>
    <x v="8"/>
  </r>
  <r>
    <x v="3962"/>
    <x v="0"/>
    <x v="0"/>
    <x v="20"/>
    <x v="98"/>
    <x v="145"/>
    <x v="3806"/>
    <x v="836"/>
    <x v="84"/>
    <x v="84"/>
    <x v="16"/>
    <x v="29"/>
    <x v="6"/>
    <x v="0"/>
    <x v="0"/>
  </r>
  <r>
    <x v="3970"/>
    <x v="0"/>
    <x v="10"/>
    <x v="57"/>
    <x v="76"/>
    <x v="72"/>
    <x v="3814"/>
    <x v="858"/>
    <x v="84"/>
    <x v="84"/>
    <x v="16"/>
    <x v="29"/>
    <x v="6"/>
    <x v="10"/>
    <x v="10"/>
  </r>
  <r>
    <x v="3943"/>
    <x v="0"/>
    <x v="6"/>
    <x v="75"/>
    <x v="17"/>
    <x v="120"/>
    <x v="3787"/>
    <x v="837"/>
    <x v="84"/>
    <x v="84"/>
    <x v="16"/>
    <x v="29"/>
    <x v="6"/>
    <x v="6"/>
    <x v="6"/>
  </r>
  <r>
    <x v="3958"/>
    <x v="0"/>
    <x v="9"/>
    <x v="3"/>
    <x v="10"/>
    <x v="7"/>
    <x v="3802"/>
    <x v="831"/>
    <x v="84"/>
    <x v="84"/>
    <x v="16"/>
    <x v="29"/>
    <x v="6"/>
    <x v="9"/>
    <x v="9"/>
  </r>
  <r>
    <x v="3948"/>
    <x v="0"/>
    <x v="7"/>
    <x v="5"/>
    <x v="23"/>
    <x v="178"/>
    <x v="3792"/>
    <x v="827"/>
    <x v="84"/>
    <x v="84"/>
    <x v="16"/>
    <x v="29"/>
    <x v="6"/>
    <x v="7"/>
    <x v="7"/>
  </r>
  <r>
    <x v="3969"/>
    <x v="1"/>
    <x v="2"/>
    <x v="63"/>
    <x v="10"/>
    <x v="216"/>
    <x v="3813"/>
    <x v="841"/>
    <x v="84"/>
    <x v="84"/>
    <x v="16"/>
    <x v="29"/>
    <x v="6"/>
    <x v="2"/>
    <x v="2"/>
  </r>
  <r>
    <x v="3986"/>
    <x v="0"/>
    <x v="6"/>
    <x v="94"/>
    <x v="49"/>
    <x v="778"/>
    <x v="3830"/>
    <x v="824"/>
    <x v="84"/>
    <x v="84"/>
    <x v="16"/>
    <x v="29"/>
    <x v="6"/>
    <x v="6"/>
    <x v="6"/>
  </r>
  <r>
    <x v="3939"/>
    <x v="0"/>
    <x v="2"/>
    <x v="46"/>
    <x v="42"/>
    <x v="743"/>
    <x v="3783"/>
    <x v="845"/>
    <x v="84"/>
    <x v="84"/>
    <x v="16"/>
    <x v="29"/>
    <x v="6"/>
    <x v="2"/>
    <x v="2"/>
  </r>
  <r>
    <x v="3951"/>
    <x v="0"/>
    <x v="10"/>
    <x v="10"/>
    <x v="94"/>
    <x v="34"/>
    <x v="3795"/>
    <x v="853"/>
    <x v="84"/>
    <x v="84"/>
    <x v="16"/>
    <x v="29"/>
    <x v="6"/>
    <x v="10"/>
    <x v="10"/>
  </r>
  <r>
    <x v="3942"/>
    <x v="0"/>
    <x v="2"/>
    <x v="21"/>
    <x v="13"/>
    <x v="22"/>
    <x v="3786"/>
    <x v="828"/>
    <x v="84"/>
    <x v="84"/>
    <x v="16"/>
    <x v="29"/>
    <x v="6"/>
    <x v="2"/>
    <x v="2"/>
  </r>
  <r>
    <x v="3985"/>
    <x v="0"/>
    <x v="10"/>
    <x v="37"/>
    <x v="76"/>
    <x v="76"/>
    <x v="3829"/>
    <x v="856"/>
    <x v="84"/>
    <x v="84"/>
    <x v="16"/>
    <x v="29"/>
    <x v="6"/>
    <x v="10"/>
    <x v="10"/>
  </r>
  <r>
    <x v="3988"/>
    <x v="0"/>
    <x v="0"/>
    <x v="30"/>
    <x v="62"/>
    <x v="7"/>
    <x v="3832"/>
    <x v="826"/>
    <x v="84"/>
    <x v="84"/>
    <x v="16"/>
    <x v="29"/>
    <x v="6"/>
    <x v="0"/>
    <x v="0"/>
  </r>
  <r>
    <x v="3963"/>
    <x v="0"/>
    <x v="4"/>
    <x v="168"/>
    <x v="150"/>
    <x v="1182"/>
    <x v="3807"/>
    <x v="857"/>
    <x v="84"/>
    <x v="84"/>
    <x v="16"/>
    <x v="29"/>
    <x v="6"/>
    <x v="4"/>
    <x v="4"/>
  </r>
  <r>
    <x v="3984"/>
    <x v="0"/>
    <x v="10"/>
    <x v="1"/>
    <x v="76"/>
    <x v="34"/>
    <x v="3828"/>
    <x v="849"/>
    <x v="84"/>
    <x v="84"/>
    <x v="16"/>
    <x v="29"/>
    <x v="6"/>
    <x v="10"/>
    <x v="10"/>
  </r>
  <r>
    <x v="3975"/>
    <x v="0"/>
    <x v="6"/>
    <x v="50"/>
    <x v="47"/>
    <x v="7"/>
    <x v="3819"/>
    <x v="858"/>
    <x v="84"/>
    <x v="84"/>
    <x v="16"/>
    <x v="29"/>
    <x v="6"/>
    <x v="6"/>
    <x v="6"/>
  </r>
  <r>
    <x v="3954"/>
    <x v="0"/>
    <x v="5"/>
    <x v="20"/>
    <x v="12"/>
    <x v="6"/>
    <x v="3798"/>
    <x v="836"/>
    <x v="84"/>
    <x v="84"/>
    <x v="16"/>
    <x v="29"/>
    <x v="6"/>
    <x v="5"/>
    <x v="5"/>
  </r>
  <r>
    <x v="3973"/>
    <x v="0"/>
    <x v="3"/>
    <x v="4"/>
    <x v="47"/>
    <x v="346"/>
    <x v="3817"/>
    <x v="856"/>
    <x v="84"/>
    <x v="84"/>
    <x v="16"/>
    <x v="29"/>
    <x v="6"/>
    <x v="3"/>
    <x v="3"/>
  </r>
  <r>
    <x v="3988"/>
    <x v="0"/>
    <x v="11"/>
    <x v="38"/>
    <x v="37"/>
    <x v="578"/>
    <x v="3832"/>
    <x v="826"/>
    <x v="84"/>
    <x v="84"/>
    <x v="16"/>
    <x v="29"/>
    <x v="6"/>
    <x v="11"/>
    <x v="11"/>
  </r>
  <r>
    <x v="3974"/>
    <x v="0"/>
    <x v="0"/>
    <x v="23"/>
    <x v="3"/>
    <x v="252"/>
    <x v="3818"/>
    <x v="833"/>
    <x v="84"/>
    <x v="84"/>
    <x v="16"/>
    <x v="29"/>
    <x v="6"/>
    <x v="0"/>
    <x v="0"/>
  </r>
  <r>
    <x v="3950"/>
    <x v="0"/>
    <x v="3"/>
    <x v="113"/>
    <x v="97"/>
    <x v="112"/>
    <x v="3794"/>
    <x v="838"/>
    <x v="84"/>
    <x v="84"/>
    <x v="16"/>
    <x v="29"/>
    <x v="6"/>
    <x v="3"/>
    <x v="3"/>
  </r>
  <r>
    <x v="3952"/>
    <x v="0"/>
    <x v="7"/>
    <x v="93"/>
    <x v="94"/>
    <x v="207"/>
    <x v="3796"/>
    <x v="843"/>
    <x v="84"/>
    <x v="84"/>
    <x v="16"/>
    <x v="29"/>
    <x v="6"/>
    <x v="7"/>
    <x v="7"/>
  </r>
  <r>
    <x v="3950"/>
    <x v="0"/>
    <x v="1"/>
    <x v="111"/>
    <x v="153"/>
    <x v="1360"/>
    <x v="3794"/>
    <x v="838"/>
    <x v="84"/>
    <x v="84"/>
    <x v="16"/>
    <x v="29"/>
    <x v="6"/>
    <x v="1"/>
    <x v="1"/>
  </r>
  <r>
    <x v="3982"/>
    <x v="0"/>
    <x v="6"/>
    <x v="10"/>
    <x v="0"/>
    <x v="6"/>
    <x v="3826"/>
    <x v="828"/>
    <x v="84"/>
    <x v="84"/>
    <x v="16"/>
    <x v="29"/>
    <x v="6"/>
    <x v="6"/>
    <x v="6"/>
  </r>
  <r>
    <x v="3977"/>
    <x v="0"/>
    <x v="10"/>
    <x v="3"/>
    <x v="16"/>
    <x v="93"/>
    <x v="3821"/>
    <x v="825"/>
    <x v="84"/>
    <x v="84"/>
    <x v="16"/>
    <x v="29"/>
    <x v="6"/>
    <x v="10"/>
    <x v="10"/>
  </r>
  <r>
    <x v="3949"/>
    <x v="1"/>
    <x v="2"/>
    <x v="54"/>
    <x v="24"/>
    <x v="258"/>
    <x v="3793"/>
    <x v="849"/>
    <x v="84"/>
    <x v="84"/>
    <x v="16"/>
    <x v="29"/>
    <x v="6"/>
    <x v="2"/>
    <x v="2"/>
  </r>
  <r>
    <x v="3986"/>
    <x v="0"/>
    <x v="5"/>
    <x v="93"/>
    <x v="9"/>
    <x v="63"/>
    <x v="3830"/>
    <x v="824"/>
    <x v="84"/>
    <x v="84"/>
    <x v="16"/>
    <x v="29"/>
    <x v="6"/>
    <x v="5"/>
    <x v="5"/>
  </r>
  <r>
    <x v="3967"/>
    <x v="0"/>
    <x v="6"/>
    <x v="36"/>
    <x v="51"/>
    <x v="6"/>
    <x v="3811"/>
    <x v="824"/>
    <x v="84"/>
    <x v="84"/>
    <x v="16"/>
    <x v="29"/>
    <x v="6"/>
    <x v="6"/>
    <x v="6"/>
  </r>
  <r>
    <x v="3949"/>
    <x v="0"/>
    <x v="9"/>
    <x v="48"/>
    <x v="10"/>
    <x v="187"/>
    <x v="3793"/>
    <x v="849"/>
    <x v="84"/>
    <x v="84"/>
    <x v="16"/>
    <x v="29"/>
    <x v="6"/>
    <x v="9"/>
    <x v="9"/>
  </r>
  <r>
    <x v="3944"/>
    <x v="0"/>
    <x v="8"/>
    <x v="52"/>
    <x v="49"/>
    <x v="6"/>
    <x v="3788"/>
    <x v="848"/>
    <x v="84"/>
    <x v="84"/>
    <x v="16"/>
    <x v="29"/>
    <x v="6"/>
    <x v="8"/>
    <x v="8"/>
  </r>
  <r>
    <x v="3944"/>
    <x v="0"/>
    <x v="10"/>
    <x v="50"/>
    <x v="54"/>
    <x v="398"/>
    <x v="3788"/>
    <x v="848"/>
    <x v="84"/>
    <x v="84"/>
    <x v="16"/>
    <x v="29"/>
    <x v="6"/>
    <x v="10"/>
    <x v="10"/>
  </r>
  <r>
    <x v="3963"/>
    <x v="0"/>
    <x v="11"/>
    <x v="185"/>
    <x v="214"/>
    <x v="319"/>
    <x v="3807"/>
    <x v="857"/>
    <x v="84"/>
    <x v="84"/>
    <x v="16"/>
    <x v="29"/>
    <x v="6"/>
    <x v="11"/>
    <x v="11"/>
  </r>
  <r>
    <x v="3957"/>
    <x v="0"/>
    <x v="1"/>
    <x v="35"/>
    <x v="48"/>
    <x v="584"/>
    <x v="3801"/>
    <x v="833"/>
    <x v="84"/>
    <x v="84"/>
    <x v="16"/>
    <x v="29"/>
    <x v="6"/>
    <x v="1"/>
    <x v="1"/>
  </r>
  <r>
    <x v="3979"/>
    <x v="0"/>
    <x v="10"/>
    <x v="79"/>
    <x v="9"/>
    <x v="6"/>
    <x v="3823"/>
    <x v="854"/>
    <x v="84"/>
    <x v="84"/>
    <x v="16"/>
    <x v="29"/>
    <x v="6"/>
    <x v="10"/>
    <x v="10"/>
  </r>
  <r>
    <x v="3988"/>
    <x v="0"/>
    <x v="6"/>
    <x v="50"/>
    <x v="24"/>
    <x v="117"/>
    <x v="3832"/>
    <x v="826"/>
    <x v="84"/>
    <x v="84"/>
    <x v="16"/>
    <x v="29"/>
    <x v="6"/>
    <x v="6"/>
    <x v="6"/>
  </r>
  <r>
    <x v="3974"/>
    <x v="0"/>
    <x v="9"/>
    <x v="61"/>
    <x v="134"/>
    <x v="933"/>
    <x v="3818"/>
    <x v="833"/>
    <x v="84"/>
    <x v="84"/>
    <x v="16"/>
    <x v="29"/>
    <x v="6"/>
    <x v="9"/>
    <x v="9"/>
  </r>
  <r>
    <x v="3973"/>
    <x v="0"/>
    <x v="5"/>
    <x v="12"/>
    <x v="12"/>
    <x v="13"/>
    <x v="3817"/>
    <x v="856"/>
    <x v="84"/>
    <x v="84"/>
    <x v="16"/>
    <x v="29"/>
    <x v="6"/>
    <x v="5"/>
    <x v="5"/>
  </r>
  <r>
    <x v="3961"/>
    <x v="1"/>
    <x v="2"/>
    <x v="9"/>
    <x v="62"/>
    <x v="84"/>
    <x v="3805"/>
    <x v="839"/>
    <x v="84"/>
    <x v="84"/>
    <x v="16"/>
    <x v="29"/>
    <x v="6"/>
    <x v="2"/>
    <x v="2"/>
  </r>
  <r>
    <x v="3939"/>
    <x v="1"/>
    <x v="2"/>
    <x v="33"/>
    <x v="42"/>
    <x v="209"/>
    <x v="3783"/>
    <x v="845"/>
    <x v="84"/>
    <x v="84"/>
    <x v="16"/>
    <x v="29"/>
    <x v="6"/>
    <x v="2"/>
    <x v="2"/>
  </r>
  <r>
    <x v="3969"/>
    <x v="0"/>
    <x v="0"/>
    <x v="20"/>
    <x v="12"/>
    <x v="6"/>
    <x v="3813"/>
    <x v="841"/>
    <x v="84"/>
    <x v="84"/>
    <x v="16"/>
    <x v="29"/>
    <x v="6"/>
    <x v="0"/>
    <x v="0"/>
  </r>
  <r>
    <x v="3950"/>
    <x v="0"/>
    <x v="9"/>
    <x v="135"/>
    <x v="128"/>
    <x v="1302"/>
    <x v="3794"/>
    <x v="838"/>
    <x v="84"/>
    <x v="84"/>
    <x v="16"/>
    <x v="29"/>
    <x v="6"/>
    <x v="9"/>
    <x v="9"/>
  </r>
  <r>
    <x v="3974"/>
    <x v="0"/>
    <x v="4"/>
    <x v="125"/>
    <x v="109"/>
    <x v="1178"/>
    <x v="3818"/>
    <x v="833"/>
    <x v="84"/>
    <x v="84"/>
    <x v="16"/>
    <x v="29"/>
    <x v="6"/>
    <x v="4"/>
    <x v="4"/>
  </r>
  <r>
    <x v="3955"/>
    <x v="0"/>
    <x v="9"/>
    <x v="30"/>
    <x v="14"/>
    <x v="31"/>
    <x v="3799"/>
    <x v="843"/>
    <x v="84"/>
    <x v="84"/>
    <x v="16"/>
    <x v="29"/>
    <x v="6"/>
    <x v="9"/>
    <x v="9"/>
  </r>
  <r>
    <x v="3949"/>
    <x v="0"/>
    <x v="11"/>
    <x v="3"/>
    <x v="7"/>
    <x v="39"/>
    <x v="3793"/>
    <x v="849"/>
    <x v="84"/>
    <x v="84"/>
    <x v="16"/>
    <x v="29"/>
    <x v="6"/>
    <x v="11"/>
    <x v="11"/>
  </r>
  <r>
    <x v="3941"/>
    <x v="0"/>
    <x v="11"/>
    <x v="82"/>
    <x v="60"/>
    <x v="538"/>
    <x v="3785"/>
    <x v="845"/>
    <x v="84"/>
    <x v="84"/>
    <x v="16"/>
    <x v="29"/>
    <x v="6"/>
    <x v="11"/>
    <x v="11"/>
  </r>
  <r>
    <x v="3964"/>
    <x v="0"/>
    <x v="4"/>
    <x v="29"/>
    <x v="137"/>
    <x v="260"/>
    <x v="3808"/>
    <x v="842"/>
    <x v="84"/>
    <x v="84"/>
    <x v="16"/>
    <x v="29"/>
    <x v="6"/>
    <x v="4"/>
    <x v="4"/>
  </r>
  <r>
    <x v="3944"/>
    <x v="0"/>
    <x v="1"/>
    <x v="95"/>
    <x v="113"/>
    <x v="6"/>
    <x v="3788"/>
    <x v="848"/>
    <x v="84"/>
    <x v="84"/>
    <x v="16"/>
    <x v="29"/>
    <x v="6"/>
    <x v="1"/>
    <x v="1"/>
  </r>
  <r>
    <x v="3966"/>
    <x v="0"/>
    <x v="8"/>
    <x v="35"/>
    <x v="47"/>
    <x v="187"/>
    <x v="3810"/>
    <x v="840"/>
    <x v="84"/>
    <x v="84"/>
    <x v="16"/>
    <x v="29"/>
    <x v="6"/>
    <x v="8"/>
    <x v="8"/>
  </r>
  <r>
    <x v="3989"/>
    <x v="0"/>
    <x v="11"/>
    <x v="21"/>
    <x v="94"/>
    <x v="6"/>
    <x v="3833"/>
    <x v="836"/>
    <x v="84"/>
    <x v="84"/>
    <x v="16"/>
    <x v="29"/>
    <x v="6"/>
    <x v="11"/>
    <x v="11"/>
  </r>
  <r>
    <x v="3936"/>
    <x v="0"/>
    <x v="5"/>
    <x v="12"/>
    <x v="12"/>
    <x v="13"/>
    <x v="3781"/>
    <x v="839"/>
    <x v="84"/>
    <x v="84"/>
    <x v="16"/>
    <x v="29"/>
    <x v="6"/>
    <x v="5"/>
    <x v="5"/>
  </r>
  <r>
    <x v="3936"/>
    <x v="0"/>
    <x v="6"/>
    <x v="3"/>
    <x v="5"/>
    <x v="37"/>
    <x v="3781"/>
    <x v="839"/>
    <x v="84"/>
    <x v="84"/>
    <x v="16"/>
    <x v="29"/>
    <x v="6"/>
    <x v="6"/>
    <x v="6"/>
  </r>
  <r>
    <x v="3882"/>
    <x v="0"/>
    <x v="0"/>
    <x v="93"/>
    <x v="85"/>
    <x v="6"/>
    <x v="3730"/>
    <x v="850"/>
    <x v="84"/>
    <x v="84"/>
    <x v="16"/>
    <x v="29"/>
    <x v="6"/>
    <x v="0"/>
    <x v="0"/>
  </r>
  <r>
    <x v="3915"/>
    <x v="0"/>
    <x v="10"/>
    <x v="6"/>
    <x v="41"/>
    <x v="34"/>
    <x v="3761"/>
    <x v="847"/>
    <x v="84"/>
    <x v="84"/>
    <x v="16"/>
    <x v="29"/>
    <x v="6"/>
    <x v="10"/>
    <x v="10"/>
  </r>
  <r>
    <x v="3925"/>
    <x v="0"/>
    <x v="1"/>
    <x v="78"/>
    <x v="97"/>
    <x v="1391"/>
    <x v="3770"/>
    <x v="837"/>
    <x v="84"/>
    <x v="84"/>
    <x v="16"/>
    <x v="29"/>
    <x v="6"/>
    <x v="1"/>
    <x v="1"/>
  </r>
  <r>
    <x v="3929"/>
    <x v="0"/>
    <x v="8"/>
    <x v="35"/>
    <x v="81"/>
    <x v="11"/>
    <x v="3774"/>
    <x v="840"/>
    <x v="84"/>
    <x v="84"/>
    <x v="16"/>
    <x v="29"/>
    <x v="6"/>
    <x v="8"/>
    <x v="8"/>
  </r>
  <r>
    <x v="3931"/>
    <x v="0"/>
    <x v="1"/>
    <x v="92"/>
    <x v="63"/>
    <x v="57"/>
    <x v="3776"/>
    <x v="840"/>
    <x v="84"/>
    <x v="84"/>
    <x v="16"/>
    <x v="29"/>
    <x v="6"/>
    <x v="1"/>
    <x v="1"/>
  </r>
  <r>
    <x v="3903"/>
    <x v="0"/>
    <x v="5"/>
    <x v="12"/>
    <x v="45"/>
    <x v="6"/>
    <x v="3749"/>
    <x v="828"/>
    <x v="84"/>
    <x v="84"/>
    <x v="16"/>
    <x v="29"/>
    <x v="6"/>
    <x v="5"/>
    <x v="5"/>
  </r>
  <r>
    <x v="3897"/>
    <x v="0"/>
    <x v="7"/>
    <x v="93"/>
    <x v="0"/>
    <x v="187"/>
    <x v="3745"/>
    <x v="839"/>
    <x v="84"/>
    <x v="84"/>
    <x v="16"/>
    <x v="29"/>
    <x v="6"/>
    <x v="7"/>
    <x v="7"/>
  </r>
  <r>
    <x v="3909"/>
    <x v="0"/>
    <x v="10"/>
    <x v="11"/>
    <x v="30"/>
    <x v="126"/>
    <x v="3755"/>
    <x v="837"/>
    <x v="84"/>
    <x v="84"/>
    <x v="16"/>
    <x v="29"/>
    <x v="6"/>
    <x v="10"/>
    <x v="10"/>
  </r>
  <r>
    <x v="3930"/>
    <x v="0"/>
    <x v="11"/>
    <x v="24"/>
    <x v="34"/>
    <x v="78"/>
    <x v="3775"/>
    <x v="828"/>
    <x v="84"/>
    <x v="84"/>
    <x v="16"/>
    <x v="29"/>
    <x v="6"/>
    <x v="11"/>
    <x v="11"/>
  </r>
  <r>
    <x v="3913"/>
    <x v="0"/>
    <x v="7"/>
    <x v="21"/>
    <x v="14"/>
    <x v="126"/>
    <x v="3759"/>
    <x v="831"/>
    <x v="84"/>
    <x v="84"/>
    <x v="16"/>
    <x v="29"/>
    <x v="6"/>
    <x v="7"/>
    <x v="7"/>
  </r>
  <r>
    <x v="3904"/>
    <x v="0"/>
    <x v="0"/>
    <x v="5"/>
    <x v="36"/>
    <x v="348"/>
    <x v="3750"/>
    <x v="847"/>
    <x v="84"/>
    <x v="84"/>
    <x v="16"/>
    <x v="29"/>
    <x v="6"/>
    <x v="0"/>
    <x v="0"/>
  </r>
  <r>
    <x v="3911"/>
    <x v="1"/>
    <x v="2"/>
    <x v="35"/>
    <x v="24"/>
    <x v="338"/>
    <x v="3757"/>
    <x v="850"/>
    <x v="84"/>
    <x v="84"/>
    <x v="16"/>
    <x v="29"/>
    <x v="6"/>
    <x v="2"/>
    <x v="2"/>
  </r>
  <r>
    <x v="3900"/>
    <x v="0"/>
    <x v="9"/>
    <x v="46"/>
    <x v="66"/>
    <x v="298"/>
    <x v="3747"/>
    <x v="849"/>
    <x v="84"/>
    <x v="84"/>
    <x v="16"/>
    <x v="29"/>
    <x v="6"/>
    <x v="9"/>
    <x v="9"/>
  </r>
  <r>
    <x v="3916"/>
    <x v="0"/>
    <x v="8"/>
    <x v="1"/>
    <x v="10"/>
    <x v="6"/>
    <x v="3762"/>
    <x v="836"/>
    <x v="84"/>
    <x v="84"/>
    <x v="16"/>
    <x v="29"/>
    <x v="6"/>
    <x v="8"/>
    <x v="8"/>
  </r>
  <r>
    <x v="3891"/>
    <x v="0"/>
    <x v="0"/>
    <x v="9"/>
    <x v="65"/>
    <x v="6"/>
    <x v="3739"/>
    <x v="853"/>
    <x v="84"/>
    <x v="84"/>
    <x v="16"/>
    <x v="29"/>
    <x v="6"/>
    <x v="0"/>
    <x v="0"/>
  </r>
  <r>
    <x v="3914"/>
    <x v="0"/>
    <x v="4"/>
    <x v="11"/>
    <x v="61"/>
    <x v="0"/>
    <x v="3760"/>
    <x v="836"/>
    <x v="84"/>
    <x v="84"/>
    <x v="16"/>
    <x v="29"/>
    <x v="6"/>
    <x v="4"/>
    <x v="4"/>
  </r>
  <r>
    <x v="3884"/>
    <x v="0"/>
    <x v="7"/>
    <x v="26"/>
    <x v="76"/>
    <x v="11"/>
    <x v="3732"/>
    <x v="828"/>
    <x v="84"/>
    <x v="84"/>
    <x v="16"/>
    <x v="29"/>
    <x v="6"/>
    <x v="7"/>
    <x v="7"/>
  </r>
  <r>
    <x v="3896"/>
    <x v="0"/>
    <x v="0"/>
    <x v="0"/>
    <x v="98"/>
    <x v="11"/>
    <x v="3744"/>
    <x v="849"/>
    <x v="84"/>
    <x v="84"/>
    <x v="16"/>
    <x v="29"/>
    <x v="6"/>
    <x v="0"/>
    <x v="0"/>
  </r>
  <r>
    <x v="3901"/>
    <x v="0"/>
    <x v="5"/>
    <x v="16"/>
    <x v="45"/>
    <x v="145"/>
    <x v="3748"/>
    <x v="843"/>
    <x v="84"/>
    <x v="84"/>
    <x v="16"/>
    <x v="29"/>
    <x v="6"/>
    <x v="5"/>
    <x v="5"/>
  </r>
  <r>
    <x v="3883"/>
    <x v="0"/>
    <x v="10"/>
    <x v="15"/>
    <x v="26"/>
    <x v="113"/>
    <x v="3731"/>
    <x v="834"/>
    <x v="84"/>
    <x v="84"/>
    <x v="16"/>
    <x v="29"/>
    <x v="6"/>
    <x v="10"/>
    <x v="10"/>
  </r>
  <r>
    <x v="3892"/>
    <x v="0"/>
    <x v="5"/>
    <x v="10"/>
    <x v="9"/>
    <x v="9"/>
    <x v="3740"/>
    <x v="848"/>
    <x v="84"/>
    <x v="84"/>
    <x v="16"/>
    <x v="29"/>
    <x v="6"/>
    <x v="5"/>
    <x v="5"/>
  </r>
  <r>
    <x v="3905"/>
    <x v="0"/>
    <x v="1"/>
    <x v="17"/>
    <x v="43"/>
    <x v="437"/>
    <x v="3751"/>
    <x v="828"/>
    <x v="84"/>
    <x v="84"/>
    <x v="16"/>
    <x v="29"/>
    <x v="6"/>
    <x v="1"/>
    <x v="1"/>
  </r>
  <r>
    <x v="3912"/>
    <x v="0"/>
    <x v="10"/>
    <x v="37"/>
    <x v="34"/>
    <x v="68"/>
    <x v="3758"/>
    <x v="826"/>
    <x v="84"/>
    <x v="84"/>
    <x v="16"/>
    <x v="29"/>
    <x v="6"/>
    <x v="10"/>
    <x v="10"/>
  </r>
  <r>
    <x v="3906"/>
    <x v="0"/>
    <x v="6"/>
    <x v="79"/>
    <x v="9"/>
    <x v="6"/>
    <x v="3752"/>
    <x v="825"/>
    <x v="84"/>
    <x v="84"/>
    <x v="16"/>
    <x v="29"/>
    <x v="6"/>
    <x v="6"/>
    <x v="6"/>
  </r>
  <r>
    <x v="3873"/>
    <x v="0"/>
    <x v="1"/>
    <x v="83"/>
    <x v="37"/>
    <x v="387"/>
    <x v="3722"/>
    <x v="829"/>
    <x v="84"/>
    <x v="84"/>
    <x v="16"/>
    <x v="29"/>
    <x v="6"/>
    <x v="1"/>
    <x v="1"/>
  </r>
  <r>
    <x v="3822"/>
    <x v="0"/>
    <x v="11"/>
    <x v="125"/>
    <x v="113"/>
    <x v="337"/>
    <x v="3676"/>
    <x v="842"/>
    <x v="84"/>
    <x v="84"/>
    <x v="16"/>
    <x v="29"/>
    <x v="6"/>
    <x v="11"/>
    <x v="11"/>
  </r>
  <r>
    <x v="3809"/>
    <x v="0"/>
    <x v="4"/>
    <x v="1"/>
    <x v="36"/>
    <x v="196"/>
    <x v="3663"/>
    <x v="831"/>
    <x v="84"/>
    <x v="84"/>
    <x v="16"/>
    <x v="29"/>
    <x v="6"/>
    <x v="4"/>
    <x v="4"/>
  </r>
  <r>
    <x v="3832"/>
    <x v="0"/>
    <x v="3"/>
    <x v="15"/>
    <x v="59"/>
    <x v="3"/>
    <x v="3686"/>
    <x v="825"/>
    <x v="84"/>
    <x v="84"/>
    <x v="16"/>
    <x v="29"/>
    <x v="6"/>
    <x v="3"/>
    <x v="3"/>
  </r>
  <r>
    <x v="3820"/>
    <x v="0"/>
    <x v="6"/>
    <x v="46"/>
    <x v="75"/>
    <x v="970"/>
    <x v="3674"/>
    <x v="841"/>
    <x v="84"/>
    <x v="84"/>
    <x v="16"/>
    <x v="29"/>
    <x v="6"/>
    <x v="6"/>
    <x v="6"/>
  </r>
  <r>
    <x v="3819"/>
    <x v="0"/>
    <x v="10"/>
    <x v="30"/>
    <x v="43"/>
    <x v="254"/>
    <x v="3673"/>
    <x v="840"/>
    <x v="84"/>
    <x v="84"/>
    <x v="16"/>
    <x v="29"/>
    <x v="6"/>
    <x v="10"/>
    <x v="10"/>
  </r>
  <r>
    <x v="3844"/>
    <x v="0"/>
    <x v="7"/>
    <x v="23"/>
    <x v="23"/>
    <x v="24"/>
    <x v="3696"/>
    <x v="828"/>
    <x v="84"/>
    <x v="84"/>
    <x v="16"/>
    <x v="29"/>
    <x v="6"/>
    <x v="7"/>
    <x v="7"/>
  </r>
  <r>
    <x v="3834"/>
    <x v="0"/>
    <x v="1"/>
    <x v="179"/>
    <x v="160"/>
    <x v="26"/>
    <x v="3687"/>
    <x v="844"/>
    <x v="84"/>
    <x v="84"/>
    <x v="16"/>
    <x v="29"/>
    <x v="6"/>
    <x v="1"/>
    <x v="1"/>
  </r>
  <r>
    <x v="3814"/>
    <x v="0"/>
    <x v="10"/>
    <x v="57"/>
    <x v="61"/>
    <x v="162"/>
    <x v="3668"/>
    <x v="835"/>
    <x v="84"/>
    <x v="84"/>
    <x v="16"/>
    <x v="29"/>
    <x v="6"/>
    <x v="10"/>
    <x v="10"/>
  </r>
  <r>
    <x v="3806"/>
    <x v="1"/>
    <x v="2"/>
    <x v="355"/>
    <x v="399"/>
    <x v="3510"/>
    <x v="3660"/>
    <x v="828"/>
    <x v="84"/>
    <x v="84"/>
    <x v="16"/>
    <x v="29"/>
    <x v="6"/>
    <x v="2"/>
    <x v="2"/>
  </r>
  <r>
    <x v="3817"/>
    <x v="0"/>
    <x v="11"/>
    <x v="75"/>
    <x v="91"/>
    <x v="124"/>
    <x v="3671"/>
    <x v="838"/>
    <x v="84"/>
    <x v="84"/>
    <x v="16"/>
    <x v="29"/>
    <x v="6"/>
    <x v="11"/>
    <x v="11"/>
  </r>
  <r>
    <x v="3821"/>
    <x v="0"/>
    <x v="4"/>
    <x v="10"/>
    <x v="9"/>
    <x v="9"/>
    <x v="3675"/>
    <x v="829"/>
    <x v="84"/>
    <x v="84"/>
    <x v="16"/>
    <x v="29"/>
    <x v="6"/>
    <x v="4"/>
    <x v="4"/>
  </r>
  <r>
    <x v="3814"/>
    <x v="0"/>
    <x v="2"/>
    <x v="138"/>
    <x v="140"/>
    <x v="2875"/>
    <x v="3668"/>
    <x v="835"/>
    <x v="84"/>
    <x v="84"/>
    <x v="16"/>
    <x v="29"/>
    <x v="6"/>
    <x v="2"/>
    <x v="2"/>
  </r>
  <r>
    <x v="3832"/>
    <x v="0"/>
    <x v="0"/>
    <x v="93"/>
    <x v="0"/>
    <x v="187"/>
    <x v="3686"/>
    <x v="825"/>
    <x v="84"/>
    <x v="84"/>
    <x v="16"/>
    <x v="29"/>
    <x v="6"/>
    <x v="0"/>
    <x v="0"/>
  </r>
  <r>
    <x v="3839"/>
    <x v="0"/>
    <x v="2"/>
    <x v="107"/>
    <x v="151"/>
    <x v="3511"/>
    <x v="808"/>
    <x v="846"/>
    <x v="84"/>
    <x v="84"/>
    <x v="16"/>
    <x v="29"/>
    <x v="6"/>
    <x v="2"/>
    <x v="2"/>
  </r>
  <r>
    <x v="3874"/>
    <x v="0"/>
    <x v="6"/>
    <x v="80"/>
    <x v="114"/>
    <x v="628"/>
    <x v="3723"/>
    <x v="846"/>
    <x v="84"/>
    <x v="84"/>
    <x v="16"/>
    <x v="29"/>
    <x v="6"/>
    <x v="6"/>
    <x v="6"/>
  </r>
  <r>
    <x v="3819"/>
    <x v="0"/>
    <x v="9"/>
    <x v="65"/>
    <x v="81"/>
    <x v="614"/>
    <x v="3673"/>
    <x v="840"/>
    <x v="84"/>
    <x v="84"/>
    <x v="16"/>
    <x v="29"/>
    <x v="6"/>
    <x v="9"/>
    <x v="9"/>
  </r>
  <r>
    <x v="3818"/>
    <x v="0"/>
    <x v="10"/>
    <x v="92"/>
    <x v="63"/>
    <x v="57"/>
    <x v="3672"/>
    <x v="839"/>
    <x v="84"/>
    <x v="84"/>
    <x v="16"/>
    <x v="29"/>
    <x v="6"/>
    <x v="10"/>
    <x v="10"/>
  </r>
  <r>
    <x v="3835"/>
    <x v="0"/>
    <x v="2"/>
    <x v="0"/>
    <x v="41"/>
    <x v="6"/>
    <x v="3688"/>
    <x v="828"/>
    <x v="84"/>
    <x v="84"/>
    <x v="16"/>
    <x v="29"/>
    <x v="6"/>
    <x v="2"/>
    <x v="2"/>
  </r>
  <r>
    <x v="3871"/>
    <x v="0"/>
    <x v="9"/>
    <x v="93"/>
    <x v="85"/>
    <x v="6"/>
    <x v="3720"/>
    <x v="843"/>
    <x v="84"/>
    <x v="84"/>
    <x v="16"/>
    <x v="29"/>
    <x v="6"/>
    <x v="9"/>
    <x v="9"/>
  </r>
  <r>
    <x v="3818"/>
    <x v="0"/>
    <x v="11"/>
    <x v="26"/>
    <x v="56"/>
    <x v="417"/>
    <x v="3672"/>
    <x v="839"/>
    <x v="84"/>
    <x v="84"/>
    <x v="16"/>
    <x v="29"/>
    <x v="6"/>
    <x v="11"/>
    <x v="11"/>
  </r>
  <r>
    <x v="3825"/>
    <x v="0"/>
    <x v="8"/>
    <x v="57"/>
    <x v="10"/>
    <x v="19"/>
    <x v="3679"/>
    <x v="828"/>
    <x v="84"/>
    <x v="84"/>
    <x v="16"/>
    <x v="29"/>
    <x v="6"/>
    <x v="8"/>
    <x v="8"/>
  </r>
  <r>
    <x v="3914"/>
    <x v="0"/>
    <x v="2"/>
    <x v="57"/>
    <x v="54"/>
    <x v="626"/>
    <x v="3760"/>
    <x v="836"/>
    <x v="84"/>
    <x v="84"/>
    <x v="16"/>
    <x v="29"/>
    <x v="6"/>
    <x v="2"/>
    <x v="2"/>
  </r>
  <r>
    <x v="3911"/>
    <x v="0"/>
    <x v="9"/>
    <x v="54"/>
    <x v="38"/>
    <x v="9"/>
    <x v="3757"/>
    <x v="850"/>
    <x v="84"/>
    <x v="84"/>
    <x v="16"/>
    <x v="29"/>
    <x v="6"/>
    <x v="9"/>
    <x v="9"/>
  </r>
  <r>
    <x v="3836"/>
    <x v="0"/>
    <x v="5"/>
    <x v="75"/>
    <x v="17"/>
    <x v="120"/>
    <x v="3689"/>
    <x v="823"/>
    <x v="84"/>
    <x v="84"/>
    <x v="16"/>
    <x v="29"/>
    <x v="6"/>
    <x v="5"/>
    <x v="5"/>
  </r>
  <r>
    <x v="3835"/>
    <x v="0"/>
    <x v="10"/>
    <x v="75"/>
    <x v="91"/>
    <x v="124"/>
    <x v="3688"/>
    <x v="828"/>
    <x v="84"/>
    <x v="84"/>
    <x v="16"/>
    <x v="29"/>
    <x v="6"/>
    <x v="10"/>
    <x v="10"/>
  </r>
  <r>
    <x v="3811"/>
    <x v="0"/>
    <x v="7"/>
    <x v="93"/>
    <x v="94"/>
    <x v="207"/>
    <x v="3665"/>
    <x v="833"/>
    <x v="84"/>
    <x v="84"/>
    <x v="16"/>
    <x v="29"/>
    <x v="6"/>
    <x v="7"/>
    <x v="7"/>
  </r>
  <r>
    <x v="3812"/>
    <x v="0"/>
    <x v="6"/>
    <x v="11"/>
    <x v="16"/>
    <x v="112"/>
    <x v="3666"/>
    <x v="834"/>
    <x v="84"/>
    <x v="84"/>
    <x v="16"/>
    <x v="29"/>
    <x v="6"/>
    <x v="6"/>
    <x v="6"/>
  </r>
  <r>
    <x v="3828"/>
    <x v="0"/>
    <x v="11"/>
    <x v="35"/>
    <x v="81"/>
    <x v="11"/>
    <x v="3682"/>
    <x v="842"/>
    <x v="84"/>
    <x v="84"/>
    <x v="16"/>
    <x v="29"/>
    <x v="6"/>
    <x v="11"/>
    <x v="11"/>
  </r>
  <r>
    <x v="3812"/>
    <x v="0"/>
    <x v="5"/>
    <x v="93"/>
    <x v="9"/>
    <x v="63"/>
    <x v="3666"/>
    <x v="834"/>
    <x v="84"/>
    <x v="84"/>
    <x v="16"/>
    <x v="29"/>
    <x v="6"/>
    <x v="5"/>
    <x v="5"/>
  </r>
  <r>
    <x v="3844"/>
    <x v="0"/>
    <x v="3"/>
    <x v="51"/>
    <x v="60"/>
    <x v="71"/>
    <x v="3696"/>
    <x v="828"/>
    <x v="84"/>
    <x v="84"/>
    <x v="16"/>
    <x v="29"/>
    <x v="6"/>
    <x v="3"/>
    <x v="3"/>
  </r>
  <r>
    <x v="3813"/>
    <x v="1"/>
    <x v="2"/>
    <x v="20"/>
    <x v="98"/>
    <x v="145"/>
    <x v="3667"/>
    <x v="829"/>
    <x v="84"/>
    <x v="84"/>
    <x v="16"/>
    <x v="29"/>
    <x v="6"/>
    <x v="2"/>
    <x v="2"/>
  </r>
  <r>
    <x v="3875"/>
    <x v="0"/>
    <x v="10"/>
    <x v="30"/>
    <x v="63"/>
    <x v="34"/>
    <x v="3724"/>
    <x v="831"/>
    <x v="84"/>
    <x v="84"/>
    <x v="16"/>
    <x v="29"/>
    <x v="6"/>
    <x v="10"/>
    <x v="10"/>
  </r>
  <r>
    <x v="3871"/>
    <x v="0"/>
    <x v="8"/>
    <x v="93"/>
    <x v="85"/>
    <x v="6"/>
    <x v="3720"/>
    <x v="843"/>
    <x v="84"/>
    <x v="84"/>
    <x v="16"/>
    <x v="29"/>
    <x v="6"/>
    <x v="8"/>
    <x v="8"/>
  </r>
  <r>
    <x v="3807"/>
    <x v="1"/>
    <x v="2"/>
    <x v="37"/>
    <x v="4"/>
    <x v="148"/>
    <x v="3661"/>
    <x v="829"/>
    <x v="84"/>
    <x v="84"/>
    <x v="16"/>
    <x v="29"/>
    <x v="6"/>
    <x v="2"/>
    <x v="2"/>
  </r>
  <r>
    <x v="3826"/>
    <x v="1"/>
    <x v="2"/>
    <x v="17"/>
    <x v="36"/>
    <x v="528"/>
    <x v="3680"/>
    <x v="825"/>
    <x v="84"/>
    <x v="84"/>
    <x v="16"/>
    <x v="29"/>
    <x v="6"/>
    <x v="2"/>
    <x v="2"/>
  </r>
  <r>
    <x v="3810"/>
    <x v="0"/>
    <x v="0"/>
    <x v="20"/>
    <x v="6"/>
    <x v="7"/>
    <x v="3664"/>
    <x v="832"/>
    <x v="84"/>
    <x v="84"/>
    <x v="16"/>
    <x v="29"/>
    <x v="6"/>
    <x v="0"/>
    <x v="0"/>
  </r>
  <r>
    <x v="3806"/>
    <x v="0"/>
    <x v="4"/>
    <x v="67"/>
    <x v="181"/>
    <x v="2811"/>
    <x v="3660"/>
    <x v="828"/>
    <x v="84"/>
    <x v="84"/>
    <x v="16"/>
    <x v="29"/>
    <x v="6"/>
    <x v="4"/>
    <x v="4"/>
  </r>
  <r>
    <x v="3830"/>
    <x v="1"/>
    <x v="2"/>
    <x v="33"/>
    <x v="21"/>
    <x v="378"/>
    <x v="3684"/>
    <x v="843"/>
    <x v="84"/>
    <x v="84"/>
    <x v="16"/>
    <x v="29"/>
    <x v="6"/>
    <x v="2"/>
    <x v="2"/>
  </r>
  <r>
    <x v="3842"/>
    <x v="0"/>
    <x v="3"/>
    <x v="37"/>
    <x v="26"/>
    <x v="183"/>
    <x v="3694"/>
    <x v="833"/>
    <x v="84"/>
    <x v="84"/>
    <x v="16"/>
    <x v="29"/>
    <x v="6"/>
    <x v="3"/>
    <x v="3"/>
  </r>
  <r>
    <x v="3987"/>
    <x v="0"/>
    <x v="6"/>
    <x v="6"/>
    <x v="85"/>
    <x v="171"/>
    <x v="3831"/>
    <x v="845"/>
    <x v="84"/>
    <x v="84"/>
    <x v="16"/>
    <x v="29"/>
    <x v="6"/>
    <x v="6"/>
    <x v="6"/>
  </r>
  <r>
    <x v="3872"/>
    <x v="0"/>
    <x v="11"/>
    <x v="105"/>
    <x v="99"/>
    <x v="39"/>
    <x v="3721"/>
    <x v="838"/>
    <x v="84"/>
    <x v="84"/>
    <x v="16"/>
    <x v="29"/>
    <x v="6"/>
    <x v="11"/>
    <x v="11"/>
  </r>
  <r>
    <x v="3835"/>
    <x v="1"/>
    <x v="2"/>
    <x v="0"/>
    <x v="41"/>
    <x v="6"/>
    <x v="3688"/>
    <x v="828"/>
    <x v="84"/>
    <x v="84"/>
    <x v="16"/>
    <x v="29"/>
    <x v="6"/>
    <x v="2"/>
    <x v="2"/>
  </r>
  <r>
    <x v="3840"/>
    <x v="0"/>
    <x v="0"/>
    <x v="12"/>
    <x v="12"/>
    <x v="13"/>
    <x v="3692"/>
    <x v="840"/>
    <x v="84"/>
    <x v="84"/>
    <x v="16"/>
    <x v="29"/>
    <x v="6"/>
    <x v="0"/>
    <x v="0"/>
  </r>
  <r>
    <x v="3897"/>
    <x v="0"/>
    <x v="3"/>
    <x v="79"/>
    <x v="94"/>
    <x v="39"/>
    <x v="3745"/>
    <x v="839"/>
    <x v="84"/>
    <x v="84"/>
    <x v="16"/>
    <x v="29"/>
    <x v="6"/>
    <x v="3"/>
    <x v="3"/>
  </r>
  <r>
    <x v="3900"/>
    <x v="0"/>
    <x v="7"/>
    <x v="13"/>
    <x v="43"/>
    <x v="208"/>
    <x v="3747"/>
    <x v="849"/>
    <x v="84"/>
    <x v="84"/>
    <x v="16"/>
    <x v="29"/>
    <x v="6"/>
    <x v="7"/>
    <x v="7"/>
  </r>
  <r>
    <x v="3989"/>
    <x v="0"/>
    <x v="0"/>
    <x v="12"/>
    <x v="6"/>
    <x v="145"/>
    <x v="3833"/>
    <x v="836"/>
    <x v="84"/>
    <x v="84"/>
    <x v="16"/>
    <x v="29"/>
    <x v="6"/>
    <x v="0"/>
    <x v="0"/>
  </r>
  <r>
    <x v="3906"/>
    <x v="0"/>
    <x v="5"/>
    <x v="12"/>
    <x v="45"/>
    <x v="6"/>
    <x v="3752"/>
    <x v="825"/>
    <x v="84"/>
    <x v="84"/>
    <x v="16"/>
    <x v="29"/>
    <x v="6"/>
    <x v="5"/>
    <x v="5"/>
  </r>
  <r>
    <x v="3881"/>
    <x v="0"/>
    <x v="0"/>
    <x v="10"/>
    <x v="14"/>
    <x v="171"/>
    <x v="3729"/>
    <x v="822"/>
    <x v="84"/>
    <x v="84"/>
    <x v="16"/>
    <x v="29"/>
    <x v="6"/>
    <x v="0"/>
    <x v="0"/>
  </r>
  <r>
    <x v="3925"/>
    <x v="0"/>
    <x v="10"/>
    <x v="3"/>
    <x v="11"/>
    <x v="263"/>
    <x v="3770"/>
    <x v="837"/>
    <x v="84"/>
    <x v="84"/>
    <x v="16"/>
    <x v="29"/>
    <x v="6"/>
    <x v="10"/>
    <x v="10"/>
  </r>
  <r>
    <x v="3895"/>
    <x v="0"/>
    <x v="4"/>
    <x v="90"/>
    <x v="37"/>
    <x v="325"/>
    <x v="3743"/>
    <x v="854"/>
    <x v="84"/>
    <x v="84"/>
    <x v="16"/>
    <x v="29"/>
    <x v="6"/>
    <x v="4"/>
    <x v="4"/>
  </r>
  <r>
    <x v="3886"/>
    <x v="0"/>
    <x v="0"/>
    <x v="79"/>
    <x v="94"/>
    <x v="39"/>
    <x v="3734"/>
    <x v="851"/>
    <x v="84"/>
    <x v="84"/>
    <x v="16"/>
    <x v="29"/>
    <x v="6"/>
    <x v="0"/>
    <x v="0"/>
  </r>
  <r>
    <x v="3905"/>
    <x v="0"/>
    <x v="10"/>
    <x v="21"/>
    <x v="13"/>
    <x v="22"/>
    <x v="3751"/>
    <x v="828"/>
    <x v="84"/>
    <x v="84"/>
    <x v="16"/>
    <x v="29"/>
    <x v="6"/>
    <x v="10"/>
    <x v="10"/>
  </r>
  <r>
    <x v="3916"/>
    <x v="0"/>
    <x v="5"/>
    <x v="20"/>
    <x v="12"/>
    <x v="6"/>
    <x v="3762"/>
    <x v="836"/>
    <x v="84"/>
    <x v="84"/>
    <x v="16"/>
    <x v="29"/>
    <x v="6"/>
    <x v="5"/>
    <x v="5"/>
  </r>
  <r>
    <x v="3914"/>
    <x v="1"/>
    <x v="2"/>
    <x v="1"/>
    <x v="61"/>
    <x v="7"/>
    <x v="3760"/>
    <x v="836"/>
    <x v="84"/>
    <x v="84"/>
    <x v="16"/>
    <x v="29"/>
    <x v="6"/>
    <x v="2"/>
    <x v="2"/>
  </r>
  <r>
    <x v="3890"/>
    <x v="0"/>
    <x v="4"/>
    <x v="65"/>
    <x v="26"/>
    <x v="323"/>
    <x v="3738"/>
    <x v="825"/>
    <x v="84"/>
    <x v="84"/>
    <x v="16"/>
    <x v="29"/>
    <x v="6"/>
    <x v="4"/>
    <x v="4"/>
  </r>
  <r>
    <x v="3911"/>
    <x v="0"/>
    <x v="4"/>
    <x v="3"/>
    <x v="5"/>
    <x v="37"/>
    <x v="3757"/>
    <x v="850"/>
    <x v="84"/>
    <x v="84"/>
    <x v="16"/>
    <x v="29"/>
    <x v="6"/>
    <x v="4"/>
    <x v="4"/>
  </r>
  <r>
    <x v="3915"/>
    <x v="0"/>
    <x v="11"/>
    <x v="13"/>
    <x v="65"/>
    <x v="154"/>
    <x v="3761"/>
    <x v="847"/>
    <x v="84"/>
    <x v="84"/>
    <x v="16"/>
    <x v="29"/>
    <x v="6"/>
    <x v="11"/>
    <x v="11"/>
  </r>
  <r>
    <x v="3911"/>
    <x v="0"/>
    <x v="8"/>
    <x v="24"/>
    <x v="61"/>
    <x v="187"/>
    <x v="3757"/>
    <x v="850"/>
    <x v="84"/>
    <x v="84"/>
    <x v="16"/>
    <x v="29"/>
    <x v="6"/>
    <x v="8"/>
    <x v="8"/>
  </r>
  <r>
    <x v="3887"/>
    <x v="0"/>
    <x v="11"/>
    <x v="8"/>
    <x v="9"/>
    <x v="13"/>
    <x v="3735"/>
    <x v="851"/>
    <x v="84"/>
    <x v="84"/>
    <x v="16"/>
    <x v="29"/>
    <x v="6"/>
    <x v="11"/>
    <x v="11"/>
  </r>
  <r>
    <x v="3913"/>
    <x v="1"/>
    <x v="2"/>
    <x v="38"/>
    <x v="42"/>
    <x v="14"/>
    <x v="3759"/>
    <x v="831"/>
    <x v="84"/>
    <x v="84"/>
    <x v="16"/>
    <x v="29"/>
    <x v="6"/>
    <x v="2"/>
    <x v="2"/>
  </r>
  <r>
    <x v="3990"/>
    <x v="0"/>
    <x v="11"/>
    <x v="36"/>
    <x v="66"/>
    <x v="225"/>
    <x v="3834"/>
    <x v="836"/>
    <x v="84"/>
    <x v="84"/>
    <x v="16"/>
    <x v="29"/>
    <x v="6"/>
    <x v="11"/>
    <x v="11"/>
  </r>
  <r>
    <x v="3860"/>
    <x v="0"/>
    <x v="9"/>
    <x v="13"/>
    <x v="63"/>
    <x v="72"/>
    <x v="1239"/>
    <x v="828"/>
    <x v="84"/>
    <x v="84"/>
    <x v="16"/>
    <x v="29"/>
    <x v="6"/>
    <x v="9"/>
    <x v="9"/>
  </r>
  <r>
    <x v="3907"/>
    <x v="0"/>
    <x v="6"/>
    <x v="7"/>
    <x v="36"/>
    <x v="73"/>
    <x v="3753"/>
    <x v="827"/>
    <x v="84"/>
    <x v="84"/>
    <x v="16"/>
    <x v="29"/>
    <x v="6"/>
    <x v="6"/>
    <x v="6"/>
  </r>
  <r>
    <x v="3880"/>
    <x v="0"/>
    <x v="3"/>
    <x v="23"/>
    <x v="16"/>
    <x v="54"/>
    <x v="3728"/>
    <x v="836"/>
    <x v="84"/>
    <x v="84"/>
    <x v="16"/>
    <x v="29"/>
    <x v="6"/>
    <x v="3"/>
    <x v="3"/>
  </r>
  <r>
    <x v="3989"/>
    <x v="0"/>
    <x v="4"/>
    <x v="10"/>
    <x v="94"/>
    <x v="34"/>
    <x v="3833"/>
    <x v="836"/>
    <x v="84"/>
    <x v="84"/>
    <x v="16"/>
    <x v="29"/>
    <x v="6"/>
    <x v="4"/>
    <x v="4"/>
  </r>
  <r>
    <x v="3913"/>
    <x v="0"/>
    <x v="2"/>
    <x v="38"/>
    <x v="42"/>
    <x v="14"/>
    <x v="3759"/>
    <x v="831"/>
    <x v="84"/>
    <x v="84"/>
    <x v="16"/>
    <x v="29"/>
    <x v="6"/>
    <x v="2"/>
    <x v="2"/>
  </r>
  <r>
    <x v="3898"/>
    <x v="0"/>
    <x v="6"/>
    <x v="10"/>
    <x v="94"/>
    <x v="34"/>
    <x v="3746"/>
    <x v="845"/>
    <x v="84"/>
    <x v="84"/>
    <x v="16"/>
    <x v="29"/>
    <x v="6"/>
    <x v="6"/>
    <x v="6"/>
  </r>
  <r>
    <x v="3888"/>
    <x v="0"/>
    <x v="3"/>
    <x v="24"/>
    <x v="15"/>
    <x v="176"/>
    <x v="3736"/>
    <x v="838"/>
    <x v="84"/>
    <x v="84"/>
    <x v="16"/>
    <x v="29"/>
    <x v="6"/>
    <x v="3"/>
    <x v="3"/>
  </r>
  <r>
    <x v="3907"/>
    <x v="0"/>
    <x v="0"/>
    <x v="8"/>
    <x v="85"/>
    <x v="31"/>
    <x v="3753"/>
    <x v="827"/>
    <x v="84"/>
    <x v="84"/>
    <x v="16"/>
    <x v="29"/>
    <x v="6"/>
    <x v="0"/>
    <x v="0"/>
  </r>
  <r>
    <x v="3899"/>
    <x v="0"/>
    <x v="6"/>
    <x v="26"/>
    <x v="34"/>
    <x v="286"/>
    <x v="930"/>
    <x v="842"/>
    <x v="84"/>
    <x v="84"/>
    <x v="16"/>
    <x v="29"/>
    <x v="6"/>
    <x v="6"/>
    <x v="6"/>
  </r>
  <r>
    <x v="3898"/>
    <x v="0"/>
    <x v="2"/>
    <x v="63"/>
    <x v="36"/>
    <x v="337"/>
    <x v="3746"/>
    <x v="845"/>
    <x v="84"/>
    <x v="84"/>
    <x v="16"/>
    <x v="29"/>
    <x v="6"/>
    <x v="2"/>
    <x v="2"/>
  </r>
  <r>
    <x v="3894"/>
    <x v="0"/>
    <x v="11"/>
    <x v="80"/>
    <x v="58"/>
    <x v="620"/>
    <x v="3742"/>
    <x v="832"/>
    <x v="84"/>
    <x v="84"/>
    <x v="16"/>
    <x v="29"/>
    <x v="6"/>
    <x v="11"/>
    <x v="11"/>
  </r>
  <r>
    <x v="3899"/>
    <x v="0"/>
    <x v="2"/>
    <x v="130"/>
    <x v="25"/>
    <x v="1266"/>
    <x v="930"/>
    <x v="842"/>
    <x v="84"/>
    <x v="84"/>
    <x v="16"/>
    <x v="29"/>
    <x v="6"/>
    <x v="2"/>
    <x v="2"/>
  </r>
  <r>
    <x v="3925"/>
    <x v="0"/>
    <x v="11"/>
    <x v="34"/>
    <x v="42"/>
    <x v="33"/>
    <x v="3770"/>
    <x v="837"/>
    <x v="84"/>
    <x v="84"/>
    <x v="16"/>
    <x v="29"/>
    <x v="6"/>
    <x v="11"/>
    <x v="11"/>
  </r>
  <r>
    <x v="3929"/>
    <x v="0"/>
    <x v="5"/>
    <x v="6"/>
    <x v="6"/>
    <x v="6"/>
    <x v="3774"/>
    <x v="840"/>
    <x v="84"/>
    <x v="84"/>
    <x v="16"/>
    <x v="29"/>
    <x v="6"/>
    <x v="5"/>
    <x v="5"/>
  </r>
  <r>
    <x v="3907"/>
    <x v="0"/>
    <x v="11"/>
    <x v="15"/>
    <x v="59"/>
    <x v="3"/>
    <x v="3753"/>
    <x v="827"/>
    <x v="84"/>
    <x v="84"/>
    <x v="16"/>
    <x v="29"/>
    <x v="6"/>
    <x v="11"/>
    <x v="11"/>
  </r>
  <r>
    <x v="3884"/>
    <x v="0"/>
    <x v="6"/>
    <x v="27"/>
    <x v="51"/>
    <x v="76"/>
    <x v="3732"/>
    <x v="828"/>
    <x v="84"/>
    <x v="84"/>
    <x v="16"/>
    <x v="29"/>
    <x v="6"/>
    <x v="6"/>
    <x v="6"/>
  </r>
  <r>
    <x v="3903"/>
    <x v="0"/>
    <x v="9"/>
    <x v="30"/>
    <x v="14"/>
    <x v="31"/>
    <x v="3749"/>
    <x v="828"/>
    <x v="84"/>
    <x v="84"/>
    <x v="16"/>
    <x v="29"/>
    <x v="6"/>
    <x v="9"/>
    <x v="9"/>
  </r>
  <r>
    <x v="3889"/>
    <x v="0"/>
    <x v="7"/>
    <x v="30"/>
    <x v="14"/>
    <x v="31"/>
    <x v="3737"/>
    <x v="841"/>
    <x v="84"/>
    <x v="84"/>
    <x v="16"/>
    <x v="29"/>
    <x v="6"/>
    <x v="7"/>
    <x v="7"/>
  </r>
  <r>
    <x v="3910"/>
    <x v="0"/>
    <x v="6"/>
    <x v="3"/>
    <x v="23"/>
    <x v="31"/>
    <x v="3756"/>
    <x v="851"/>
    <x v="84"/>
    <x v="84"/>
    <x v="16"/>
    <x v="29"/>
    <x v="6"/>
    <x v="6"/>
    <x v="6"/>
  </r>
  <r>
    <x v="3931"/>
    <x v="0"/>
    <x v="3"/>
    <x v="10"/>
    <x v="9"/>
    <x v="9"/>
    <x v="3776"/>
    <x v="840"/>
    <x v="84"/>
    <x v="84"/>
    <x v="16"/>
    <x v="29"/>
    <x v="6"/>
    <x v="3"/>
    <x v="3"/>
  </r>
  <r>
    <x v="3913"/>
    <x v="0"/>
    <x v="9"/>
    <x v="18"/>
    <x v="19"/>
    <x v="121"/>
    <x v="3759"/>
    <x v="831"/>
    <x v="84"/>
    <x v="84"/>
    <x v="16"/>
    <x v="29"/>
    <x v="6"/>
    <x v="9"/>
    <x v="9"/>
  </r>
  <r>
    <x v="3908"/>
    <x v="0"/>
    <x v="8"/>
    <x v="92"/>
    <x v="62"/>
    <x v="187"/>
    <x v="3754"/>
    <x v="836"/>
    <x v="84"/>
    <x v="84"/>
    <x v="16"/>
    <x v="29"/>
    <x v="6"/>
    <x v="8"/>
    <x v="8"/>
  </r>
  <r>
    <x v="3882"/>
    <x v="0"/>
    <x v="1"/>
    <x v="49"/>
    <x v="60"/>
    <x v="135"/>
    <x v="3730"/>
    <x v="850"/>
    <x v="84"/>
    <x v="84"/>
    <x v="16"/>
    <x v="29"/>
    <x v="6"/>
    <x v="1"/>
    <x v="1"/>
  </r>
  <r>
    <x v="3925"/>
    <x v="0"/>
    <x v="0"/>
    <x v="79"/>
    <x v="9"/>
    <x v="6"/>
    <x v="3770"/>
    <x v="837"/>
    <x v="84"/>
    <x v="84"/>
    <x v="16"/>
    <x v="29"/>
    <x v="6"/>
    <x v="0"/>
    <x v="0"/>
  </r>
  <r>
    <x v="3936"/>
    <x v="0"/>
    <x v="10"/>
    <x v="92"/>
    <x v="11"/>
    <x v="176"/>
    <x v="3781"/>
    <x v="839"/>
    <x v="84"/>
    <x v="84"/>
    <x v="16"/>
    <x v="29"/>
    <x v="6"/>
    <x v="10"/>
    <x v="10"/>
  </r>
  <r>
    <x v="3908"/>
    <x v="1"/>
    <x v="2"/>
    <x v="9"/>
    <x v="65"/>
    <x v="6"/>
    <x v="3754"/>
    <x v="836"/>
    <x v="84"/>
    <x v="84"/>
    <x v="16"/>
    <x v="29"/>
    <x v="6"/>
    <x v="2"/>
    <x v="2"/>
  </r>
  <r>
    <x v="3879"/>
    <x v="0"/>
    <x v="11"/>
    <x v="36"/>
    <x v="27"/>
    <x v="70"/>
    <x v="3727"/>
    <x v="841"/>
    <x v="84"/>
    <x v="84"/>
    <x v="16"/>
    <x v="29"/>
    <x v="6"/>
    <x v="11"/>
    <x v="11"/>
  </r>
  <r>
    <x v="3894"/>
    <x v="0"/>
    <x v="0"/>
    <x v="17"/>
    <x v="23"/>
    <x v="32"/>
    <x v="3742"/>
    <x v="832"/>
    <x v="84"/>
    <x v="84"/>
    <x v="16"/>
    <x v="29"/>
    <x v="6"/>
    <x v="0"/>
    <x v="0"/>
  </r>
  <r>
    <x v="3903"/>
    <x v="1"/>
    <x v="2"/>
    <x v="63"/>
    <x v="56"/>
    <x v="107"/>
    <x v="3749"/>
    <x v="828"/>
    <x v="84"/>
    <x v="84"/>
    <x v="16"/>
    <x v="29"/>
    <x v="6"/>
    <x v="2"/>
    <x v="2"/>
  </r>
  <r>
    <x v="3896"/>
    <x v="0"/>
    <x v="1"/>
    <x v="65"/>
    <x v="38"/>
    <x v="74"/>
    <x v="3744"/>
    <x v="849"/>
    <x v="84"/>
    <x v="84"/>
    <x v="16"/>
    <x v="29"/>
    <x v="6"/>
    <x v="1"/>
    <x v="1"/>
  </r>
  <r>
    <x v="3887"/>
    <x v="0"/>
    <x v="1"/>
    <x v="79"/>
    <x v="94"/>
    <x v="39"/>
    <x v="3735"/>
    <x v="851"/>
    <x v="84"/>
    <x v="84"/>
    <x v="16"/>
    <x v="29"/>
    <x v="6"/>
    <x v="1"/>
    <x v="1"/>
  </r>
  <r>
    <x v="3889"/>
    <x v="0"/>
    <x v="3"/>
    <x v="82"/>
    <x v="60"/>
    <x v="538"/>
    <x v="3737"/>
    <x v="841"/>
    <x v="84"/>
    <x v="84"/>
    <x v="16"/>
    <x v="29"/>
    <x v="6"/>
    <x v="3"/>
    <x v="3"/>
  </r>
  <r>
    <x v="3891"/>
    <x v="0"/>
    <x v="6"/>
    <x v="70"/>
    <x v="4"/>
    <x v="108"/>
    <x v="3739"/>
    <x v="853"/>
    <x v="84"/>
    <x v="84"/>
    <x v="16"/>
    <x v="29"/>
    <x v="6"/>
    <x v="6"/>
    <x v="6"/>
  </r>
  <r>
    <x v="3885"/>
    <x v="0"/>
    <x v="7"/>
    <x v="70"/>
    <x v="24"/>
    <x v="238"/>
    <x v="3733"/>
    <x v="848"/>
    <x v="84"/>
    <x v="84"/>
    <x v="16"/>
    <x v="29"/>
    <x v="6"/>
    <x v="7"/>
    <x v="7"/>
  </r>
  <r>
    <x v="3904"/>
    <x v="0"/>
    <x v="3"/>
    <x v="59"/>
    <x v="109"/>
    <x v="279"/>
    <x v="3750"/>
    <x v="847"/>
    <x v="84"/>
    <x v="84"/>
    <x v="16"/>
    <x v="29"/>
    <x v="6"/>
    <x v="3"/>
    <x v="3"/>
  </r>
  <r>
    <x v="3892"/>
    <x v="0"/>
    <x v="6"/>
    <x v="4"/>
    <x v="24"/>
    <x v="434"/>
    <x v="3740"/>
    <x v="848"/>
    <x v="84"/>
    <x v="84"/>
    <x v="16"/>
    <x v="29"/>
    <x v="6"/>
    <x v="6"/>
    <x v="6"/>
  </r>
  <r>
    <x v="3901"/>
    <x v="0"/>
    <x v="6"/>
    <x v="48"/>
    <x v="26"/>
    <x v="742"/>
    <x v="3748"/>
    <x v="843"/>
    <x v="84"/>
    <x v="84"/>
    <x v="16"/>
    <x v="29"/>
    <x v="6"/>
    <x v="6"/>
    <x v="6"/>
  </r>
  <r>
    <x v="3902"/>
    <x v="1"/>
    <x v="2"/>
    <x v="31"/>
    <x v="27"/>
    <x v="184"/>
    <x v="555"/>
    <x v="825"/>
    <x v="84"/>
    <x v="84"/>
    <x v="16"/>
    <x v="29"/>
    <x v="6"/>
    <x v="2"/>
    <x v="2"/>
  </r>
  <r>
    <x v="3934"/>
    <x v="0"/>
    <x v="10"/>
    <x v="92"/>
    <x v="62"/>
    <x v="187"/>
    <x v="3779"/>
    <x v="845"/>
    <x v="84"/>
    <x v="84"/>
    <x v="16"/>
    <x v="29"/>
    <x v="6"/>
    <x v="10"/>
    <x v="10"/>
  </r>
  <r>
    <x v="3852"/>
    <x v="0"/>
    <x v="5"/>
    <x v="10"/>
    <x v="9"/>
    <x v="9"/>
    <x v="3704"/>
    <x v="832"/>
    <x v="84"/>
    <x v="84"/>
    <x v="16"/>
    <x v="29"/>
    <x v="6"/>
    <x v="5"/>
    <x v="5"/>
  </r>
  <r>
    <x v="3856"/>
    <x v="1"/>
    <x v="2"/>
    <x v="46"/>
    <x v="51"/>
    <x v="1003"/>
    <x v="3707"/>
    <x v="841"/>
    <x v="84"/>
    <x v="84"/>
    <x v="16"/>
    <x v="29"/>
    <x v="6"/>
    <x v="2"/>
    <x v="2"/>
  </r>
  <r>
    <x v="3850"/>
    <x v="0"/>
    <x v="8"/>
    <x v="8"/>
    <x v="63"/>
    <x v="155"/>
    <x v="3702"/>
    <x v="836"/>
    <x v="84"/>
    <x v="84"/>
    <x v="16"/>
    <x v="29"/>
    <x v="6"/>
    <x v="8"/>
    <x v="8"/>
  </r>
  <r>
    <x v="3922"/>
    <x v="0"/>
    <x v="6"/>
    <x v="105"/>
    <x v="72"/>
    <x v="629"/>
    <x v="3767"/>
    <x v="826"/>
    <x v="84"/>
    <x v="84"/>
    <x v="16"/>
    <x v="29"/>
    <x v="6"/>
    <x v="6"/>
    <x v="6"/>
  </r>
  <r>
    <x v="3853"/>
    <x v="0"/>
    <x v="5"/>
    <x v="12"/>
    <x v="45"/>
    <x v="6"/>
    <x v="3705"/>
    <x v="842"/>
    <x v="84"/>
    <x v="84"/>
    <x v="16"/>
    <x v="29"/>
    <x v="6"/>
    <x v="5"/>
    <x v="5"/>
  </r>
  <r>
    <x v="3991"/>
    <x v="0"/>
    <x v="10"/>
    <x v="13"/>
    <x v="18"/>
    <x v="19"/>
    <x v="1380"/>
    <x v="830"/>
    <x v="84"/>
    <x v="84"/>
    <x v="16"/>
    <x v="29"/>
    <x v="6"/>
    <x v="10"/>
    <x v="10"/>
  </r>
  <r>
    <x v="3851"/>
    <x v="0"/>
    <x v="8"/>
    <x v="92"/>
    <x v="23"/>
    <x v="13"/>
    <x v="3703"/>
    <x v="827"/>
    <x v="84"/>
    <x v="84"/>
    <x v="16"/>
    <x v="29"/>
    <x v="6"/>
    <x v="8"/>
    <x v="8"/>
  </r>
  <r>
    <x v="3857"/>
    <x v="0"/>
    <x v="6"/>
    <x v="7"/>
    <x v="23"/>
    <x v="126"/>
    <x v="3708"/>
    <x v="848"/>
    <x v="84"/>
    <x v="84"/>
    <x v="16"/>
    <x v="29"/>
    <x v="6"/>
    <x v="6"/>
    <x v="6"/>
  </r>
  <r>
    <x v="3845"/>
    <x v="0"/>
    <x v="9"/>
    <x v="12"/>
    <x v="41"/>
    <x v="155"/>
    <x v="3697"/>
    <x v="828"/>
    <x v="84"/>
    <x v="84"/>
    <x v="16"/>
    <x v="29"/>
    <x v="6"/>
    <x v="9"/>
    <x v="9"/>
  </r>
  <r>
    <x v="3933"/>
    <x v="0"/>
    <x v="10"/>
    <x v="17"/>
    <x v="62"/>
    <x v="6"/>
    <x v="3778"/>
    <x v="856"/>
    <x v="84"/>
    <x v="84"/>
    <x v="16"/>
    <x v="29"/>
    <x v="6"/>
    <x v="10"/>
    <x v="10"/>
  </r>
  <r>
    <x v="3923"/>
    <x v="0"/>
    <x v="4"/>
    <x v="33"/>
    <x v="21"/>
    <x v="378"/>
    <x v="3768"/>
    <x v="842"/>
    <x v="84"/>
    <x v="84"/>
    <x v="16"/>
    <x v="29"/>
    <x v="6"/>
    <x v="4"/>
    <x v="4"/>
  </r>
  <r>
    <x v="3935"/>
    <x v="1"/>
    <x v="2"/>
    <x v="38"/>
    <x v="39"/>
    <x v="34"/>
    <x v="3780"/>
    <x v="836"/>
    <x v="84"/>
    <x v="84"/>
    <x v="16"/>
    <x v="29"/>
    <x v="6"/>
    <x v="2"/>
    <x v="2"/>
  </r>
  <r>
    <x v="3861"/>
    <x v="0"/>
    <x v="8"/>
    <x v="29"/>
    <x v="33"/>
    <x v="1020"/>
    <x v="3711"/>
    <x v="849"/>
    <x v="84"/>
    <x v="84"/>
    <x v="16"/>
    <x v="29"/>
    <x v="6"/>
    <x v="8"/>
    <x v="8"/>
  </r>
  <r>
    <x v="3853"/>
    <x v="0"/>
    <x v="6"/>
    <x v="48"/>
    <x v="3"/>
    <x v="186"/>
    <x v="3705"/>
    <x v="842"/>
    <x v="84"/>
    <x v="84"/>
    <x v="16"/>
    <x v="29"/>
    <x v="6"/>
    <x v="6"/>
    <x v="6"/>
  </r>
  <r>
    <x v="3935"/>
    <x v="0"/>
    <x v="2"/>
    <x v="14"/>
    <x v="39"/>
    <x v="895"/>
    <x v="3780"/>
    <x v="836"/>
    <x v="84"/>
    <x v="84"/>
    <x v="16"/>
    <x v="29"/>
    <x v="6"/>
    <x v="2"/>
    <x v="2"/>
  </r>
  <r>
    <x v="3866"/>
    <x v="0"/>
    <x v="5"/>
    <x v="8"/>
    <x v="85"/>
    <x v="31"/>
    <x v="1468"/>
    <x v="827"/>
    <x v="84"/>
    <x v="84"/>
    <x v="16"/>
    <x v="29"/>
    <x v="6"/>
    <x v="5"/>
    <x v="5"/>
  </r>
  <r>
    <x v="3876"/>
    <x v="0"/>
    <x v="4"/>
    <x v="26"/>
    <x v="76"/>
    <x v="11"/>
    <x v="3725"/>
    <x v="832"/>
    <x v="84"/>
    <x v="84"/>
    <x v="16"/>
    <x v="29"/>
    <x v="6"/>
    <x v="4"/>
    <x v="4"/>
  </r>
  <r>
    <x v="3848"/>
    <x v="0"/>
    <x v="0"/>
    <x v="79"/>
    <x v="13"/>
    <x v="37"/>
    <x v="3700"/>
    <x v="834"/>
    <x v="84"/>
    <x v="84"/>
    <x v="16"/>
    <x v="29"/>
    <x v="6"/>
    <x v="0"/>
    <x v="0"/>
  </r>
  <r>
    <x v="3918"/>
    <x v="0"/>
    <x v="10"/>
    <x v="57"/>
    <x v="1"/>
    <x v="255"/>
    <x v="3764"/>
    <x v="836"/>
    <x v="84"/>
    <x v="84"/>
    <x v="16"/>
    <x v="29"/>
    <x v="6"/>
    <x v="10"/>
    <x v="10"/>
  </r>
  <r>
    <x v="3928"/>
    <x v="0"/>
    <x v="0"/>
    <x v="30"/>
    <x v="14"/>
    <x v="31"/>
    <x v="3773"/>
    <x v="856"/>
    <x v="84"/>
    <x v="84"/>
    <x v="16"/>
    <x v="29"/>
    <x v="6"/>
    <x v="0"/>
    <x v="0"/>
  </r>
  <r>
    <x v="3868"/>
    <x v="0"/>
    <x v="9"/>
    <x v="145"/>
    <x v="123"/>
    <x v="453"/>
    <x v="3717"/>
    <x v="846"/>
    <x v="84"/>
    <x v="84"/>
    <x v="16"/>
    <x v="29"/>
    <x v="6"/>
    <x v="9"/>
    <x v="9"/>
  </r>
  <r>
    <x v="3921"/>
    <x v="0"/>
    <x v="8"/>
    <x v="3"/>
    <x v="8"/>
    <x v="6"/>
    <x v="3766"/>
    <x v="823"/>
    <x v="84"/>
    <x v="84"/>
    <x v="16"/>
    <x v="29"/>
    <x v="6"/>
    <x v="8"/>
    <x v="8"/>
  </r>
  <r>
    <x v="3864"/>
    <x v="0"/>
    <x v="4"/>
    <x v="35"/>
    <x v="47"/>
    <x v="187"/>
    <x v="3714"/>
    <x v="826"/>
    <x v="84"/>
    <x v="84"/>
    <x v="16"/>
    <x v="29"/>
    <x v="6"/>
    <x v="4"/>
    <x v="4"/>
  </r>
  <r>
    <x v="3924"/>
    <x v="0"/>
    <x v="5"/>
    <x v="16"/>
    <x v="17"/>
    <x v="6"/>
    <x v="3769"/>
    <x v="827"/>
    <x v="84"/>
    <x v="84"/>
    <x v="16"/>
    <x v="29"/>
    <x v="6"/>
    <x v="5"/>
    <x v="5"/>
  </r>
  <r>
    <x v="3859"/>
    <x v="0"/>
    <x v="7"/>
    <x v="93"/>
    <x v="94"/>
    <x v="207"/>
    <x v="3710"/>
    <x v="833"/>
    <x v="84"/>
    <x v="84"/>
    <x v="16"/>
    <x v="29"/>
    <x v="6"/>
    <x v="7"/>
    <x v="7"/>
  </r>
  <r>
    <x v="3864"/>
    <x v="1"/>
    <x v="2"/>
    <x v="2"/>
    <x v="66"/>
    <x v="167"/>
    <x v="3714"/>
    <x v="826"/>
    <x v="84"/>
    <x v="84"/>
    <x v="16"/>
    <x v="29"/>
    <x v="6"/>
    <x v="2"/>
    <x v="2"/>
  </r>
  <r>
    <x v="3932"/>
    <x v="0"/>
    <x v="10"/>
    <x v="26"/>
    <x v="30"/>
    <x v="181"/>
    <x v="3777"/>
    <x v="847"/>
    <x v="84"/>
    <x v="84"/>
    <x v="16"/>
    <x v="29"/>
    <x v="6"/>
    <x v="10"/>
    <x v="10"/>
  </r>
  <r>
    <x v="3935"/>
    <x v="0"/>
    <x v="4"/>
    <x v="63"/>
    <x v="61"/>
    <x v="605"/>
    <x v="3780"/>
    <x v="836"/>
    <x v="84"/>
    <x v="84"/>
    <x v="16"/>
    <x v="29"/>
    <x v="6"/>
    <x v="4"/>
    <x v="4"/>
  </r>
  <r>
    <x v="3868"/>
    <x v="0"/>
    <x v="4"/>
    <x v="112"/>
    <x v="71"/>
    <x v="271"/>
    <x v="3717"/>
    <x v="846"/>
    <x v="84"/>
    <x v="84"/>
    <x v="16"/>
    <x v="29"/>
    <x v="6"/>
    <x v="4"/>
    <x v="4"/>
  </r>
  <r>
    <x v="3920"/>
    <x v="0"/>
    <x v="7"/>
    <x v="0"/>
    <x v="98"/>
    <x v="11"/>
    <x v="1666"/>
    <x v="843"/>
    <x v="84"/>
    <x v="84"/>
    <x v="16"/>
    <x v="29"/>
    <x v="6"/>
    <x v="7"/>
    <x v="7"/>
  </r>
  <r>
    <x v="3924"/>
    <x v="0"/>
    <x v="6"/>
    <x v="1"/>
    <x v="34"/>
    <x v="202"/>
    <x v="3769"/>
    <x v="827"/>
    <x v="84"/>
    <x v="84"/>
    <x v="16"/>
    <x v="29"/>
    <x v="6"/>
    <x v="6"/>
    <x v="6"/>
  </r>
  <r>
    <x v="3867"/>
    <x v="0"/>
    <x v="3"/>
    <x v="80"/>
    <x v="96"/>
    <x v="306"/>
    <x v="3716"/>
    <x v="825"/>
    <x v="84"/>
    <x v="84"/>
    <x v="16"/>
    <x v="29"/>
    <x v="6"/>
    <x v="3"/>
    <x v="3"/>
  </r>
  <r>
    <x v="3876"/>
    <x v="0"/>
    <x v="2"/>
    <x v="51"/>
    <x v="51"/>
    <x v="34"/>
    <x v="3725"/>
    <x v="832"/>
    <x v="84"/>
    <x v="84"/>
    <x v="16"/>
    <x v="29"/>
    <x v="6"/>
    <x v="2"/>
    <x v="2"/>
  </r>
  <r>
    <x v="3934"/>
    <x v="0"/>
    <x v="1"/>
    <x v="51"/>
    <x v="59"/>
    <x v="244"/>
    <x v="3779"/>
    <x v="845"/>
    <x v="84"/>
    <x v="84"/>
    <x v="16"/>
    <x v="29"/>
    <x v="6"/>
    <x v="1"/>
    <x v="1"/>
  </r>
  <r>
    <x v="3878"/>
    <x v="0"/>
    <x v="7"/>
    <x v="93"/>
    <x v="0"/>
    <x v="187"/>
    <x v="3726"/>
    <x v="830"/>
    <x v="84"/>
    <x v="84"/>
    <x v="16"/>
    <x v="29"/>
    <x v="6"/>
    <x v="7"/>
    <x v="7"/>
  </r>
  <r>
    <x v="3849"/>
    <x v="0"/>
    <x v="7"/>
    <x v="38"/>
    <x v="20"/>
    <x v="84"/>
    <x v="3701"/>
    <x v="833"/>
    <x v="84"/>
    <x v="84"/>
    <x v="16"/>
    <x v="29"/>
    <x v="6"/>
    <x v="7"/>
    <x v="7"/>
  </r>
  <r>
    <x v="3926"/>
    <x v="0"/>
    <x v="10"/>
    <x v="79"/>
    <x v="18"/>
    <x v="7"/>
    <x v="3771"/>
    <x v="838"/>
    <x v="84"/>
    <x v="84"/>
    <x v="16"/>
    <x v="29"/>
    <x v="6"/>
    <x v="10"/>
    <x v="10"/>
  </r>
  <r>
    <x v="3867"/>
    <x v="0"/>
    <x v="1"/>
    <x v="62"/>
    <x v="135"/>
    <x v="1354"/>
    <x v="3716"/>
    <x v="825"/>
    <x v="84"/>
    <x v="84"/>
    <x v="16"/>
    <x v="29"/>
    <x v="6"/>
    <x v="1"/>
    <x v="1"/>
  </r>
  <r>
    <x v="3990"/>
    <x v="1"/>
    <x v="2"/>
    <x v="60"/>
    <x v="37"/>
    <x v="1113"/>
    <x v="3834"/>
    <x v="836"/>
    <x v="84"/>
    <x v="84"/>
    <x v="16"/>
    <x v="29"/>
    <x v="6"/>
    <x v="2"/>
    <x v="2"/>
  </r>
  <r>
    <x v="3932"/>
    <x v="0"/>
    <x v="0"/>
    <x v="30"/>
    <x v="14"/>
    <x v="31"/>
    <x v="3777"/>
    <x v="847"/>
    <x v="84"/>
    <x v="84"/>
    <x v="16"/>
    <x v="29"/>
    <x v="6"/>
    <x v="0"/>
    <x v="0"/>
  </r>
  <r>
    <x v="3923"/>
    <x v="0"/>
    <x v="7"/>
    <x v="5"/>
    <x v="7"/>
    <x v="152"/>
    <x v="3768"/>
    <x v="842"/>
    <x v="84"/>
    <x v="84"/>
    <x v="16"/>
    <x v="29"/>
    <x v="6"/>
    <x v="7"/>
    <x v="7"/>
  </r>
  <r>
    <x v="3854"/>
    <x v="0"/>
    <x v="4"/>
    <x v="49"/>
    <x v="15"/>
    <x v="149"/>
    <x v="3706"/>
    <x v="828"/>
    <x v="84"/>
    <x v="84"/>
    <x v="16"/>
    <x v="29"/>
    <x v="6"/>
    <x v="4"/>
    <x v="4"/>
  </r>
  <r>
    <x v="3866"/>
    <x v="1"/>
    <x v="2"/>
    <x v="33"/>
    <x v="19"/>
    <x v="165"/>
    <x v="1468"/>
    <x v="827"/>
    <x v="84"/>
    <x v="84"/>
    <x v="16"/>
    <x v="29"/>
    <x v="6"/>
    <x v="2"/>
    <x v="2"/>
  </r>
  <r>
    <x v="3856"/>
    <x v="0"/>
    <x v="0"/>
    <x v="16"/>
    <x v="45"/>
    <x v="145"/>
    <x v="3707"/>
    <x v="841"/>
    <x v="84"/>
    <x v="84"/>
    <x v="16"/>
    <x v="29"/>
    <x v="6"/>
    <x v="0"/>
    <x v="0"/>
  </r>
  <r>
    <x v="3918"/>
    <x v="0"/>
    <x v="6"/>
    <x v="1"/>
    <x v="54"/>
    <x v="61"/>
    <x v="3764"/>
    <x v="836"/>
    <x v="84"/>
    <x v="84"/>
    <x v="16"/>
    <x v="29"/>
    <x v="6"/>
    <x v="6"/>
    <x v="6"/>
  </r>
  <r>
    <x v="3991"/>
    <x v="0"/>
    <x v="6"/>
    <x v="9"/>
    <x v="14"/>
    <x v="14"/>
    <x v="1380"/>
    <x v="830"/>
    <x v="84"/>
    <x v="84"/>
    <x v="16"/>
    <x v="29"/>
    <x v="6"/>
    <x v="6"/>
    <x v="6"/>
  </r>
  <r>
    <x v="3854"/>
    <x v="0"/>
    <x v="9"/>
    <x v="98"/>
    <x v="96"/>
    <x v="879"/>
    <x v="3706"/>
    <x v="828"/>
    <x v="84"/>
    <x v="84"/>
    <x v="16"/>
    <x v="29"/>
    <x v="6"/>
    <x v="9"/>
    <x v="9"/>
  </r>
  <r>
    <x v="3847"/>
    <x v="0"/>
    <x v="4"/>
    <x v="48"/>
    <x v="76"/>
    <x v="207"/>
    <x v="3699"/>
    <x v="822"/>
    <x v="84"/>
    <x v="84"/>
    <x v="16"/>
    <x v="29"/>
    <x v="6"/>
    <x v="4"/>
    <x v="4"/>
  </r>
  <r>
    <x v="3846"/>
    <x v="0"/>
    <x v="9"/>
    <x v="30"/>
    <x v="43"/>
    <x v="254"/>
    <x v="3698"/>
    <x v="837"/>
    <x v="84"/>
    <x v="84"/>
    <x v="16"/>
    <x v="29"/>
    <x v="6"/>
    <x v="9"/>
    <x v="9"/>
  </r>
  <r>
    <x v="3869"/>
    <x v="0"/>
    <x v="11"/>
    <x v="54"/>
    <x v="4"/>
    <x v="314"/>
    <x v="3718"/>
    <x v="851"/>
    <x v="84"/>
    <x v="84"/>
    <x v="16"/>
    <x v="29"/>
    <x v="6"/>
    <x v="11"/>
    <x v="11"/>
  </r>
  <r>
    <x v="3860"/>
    <x v="0"/>
    <x v="2"/>
    <x v="57"/>
    <x v="1"/>
    <x v="255"/>
    <x v="1239"/>
    <x v="828"/>
    <x v="84"/>
    <x v="84"/>
    <x v="16"/>
    <x v="29"/>
    <x v="6"/>
    <x v="2"/>
    <x v="2"/>
  </r>
  <r>
    <x v="3855"/>
    <x v="0"/>
    <x v="9"/>
    <x v="90"/>
    <x v="37"/>
    <x v="325"/>
    <x v="3525"/>
    <x v="826"/>
    <x v="84"/>
    <x v="84"/>
    <x v="16"/>
    <x v="29"/>
    <x v="6"/>
    <x v="9"/>
    <x v="9"/>
  </r>
  <r>
    <x v="3846"/>
    <x v="0"/>
    <x v="2"/>
    <x v="92"/>
    <x v="43"/>
    <x v="137"/>
    <x v="3698"/>
    <x v="837"/>
    <x v="84"/>
    <x v="84"/>
    <x v="16"/>
    <x v="29"/>
    <x v="6"/>
    <x v="2"/>
    <x v="2"/>
  </r>
  <r>
    <x v="3846"/>
    <x v="1"/>
    <x v="2"/>
    <x v="7"/>
    <x v="43"/>
    <x v="50"/>
    <x v="3698"/>
    <x v="837"/>
    <x v="84"/>
    <x v="84"/>
    <x v="16"/>
    <x v="29"/>
    <x v="6"/>
    <x v="2"/>
    <x v="2"/>
  </r>
  <r>
    <x v="3861"/>
    <x v="0"/>
    <x v="10"/>
    <x v="19"/>
    <x v="42"/>
    <x v="7"/>
    <x v="3711"/>
    <x v="849"/>
    <x v="84"/>
    <x v="84"/>
    <x v="16"/>
    <x v="29"/>
    <x v="6"/>
    <x v="10"/>
    <x v="10"/>
  </r>
  <r>
    <x v="3990"/>
    <x v="0"/>
    <x v="0"/>
    <x v="79"/>
    <x v="94"/>
    <x v="39"/>
    <x v="3834"/>
    <x v="836"/>
    <x v="84"/>
    <x v="84"/>
    <x v="16"/>
    <x v="29"/>
    <x v="6"/>
    <x v="0"/>
    <x v="0"/>
  </r>
  <r>
    <x v="3921"/>
    <x v="0"/>
    <x v="4"/>
    <x v="30"/>
    <x v="65"/>
    <x v="244"/>
    <x v="3766"/>
    <x v="823"/>
    <x v="84"/>
    <x v="84"/>
    <x v="16"/>
    <x v="29"/>
    <x v="6"/>
    <x v="4"/>
    <x v="4"/>
  </r>
  <r>
    <x v="3920"/>
    <x v="0"/>
    <x v="1"/>
    <x v="70"/>
    <x v="4"/>
    <x v="108"/>
    <x v="1666"/>
    <x v="843"/>
    <x v="84"/>
    <x v="84"/>
    <x v="16"/>
    <x v="29"/>
    <x v="6"/>
    <x v="1"/>
    <x v="1"/>
  </r>
  <r>
    <x v="3855"/>
    <x v="0"/>
    <x v="7"/>
    <x v="23"/>
    <x v="5"/>
    <x v="92"/>
    <x v="3525"/>
    <x v="826"/>
    <x v="84"/>
    <x v="84"/>
    <x v="16"/>
    <x v="29"/>
    <x v="6"/>
    <x v="7"/>
    <x v="7"/>
  </r>
  <r>
    <x v="3877"/>
    <x v="0"/>
    <x v="11"/>
    <x v="17"/>
    <x v="62"/>
    <x v="6"/>
    <x v="3494"/>
    <x v="836"/>
    <x v="84"/>
    <x v="84"/>
    <x v="16"/>
    <x v="29"/>
    <x v="6"/>
    <x v="11"/>
    <x v="11"/>
  </r>
  <r>
    <x v="3845"/>
    <x v="0"/>
    <x v="10"/>
    <x v="75"/>
    <x v="45"/>
    <x v="120"/>
    <x v="3697"/>
    <x v="828"/>
    <x v="84"/>
    <x v="84"/>
    <x v="16"/>
    <x v="29"/>
    <x v="6"/>
    <x v="10"/>
    <x v="10"/>
  </r>
  <r>
    <x v="3854"/>
    <x v="0"/>
    <x v="0"/>
    <x v="21"/>
    <x v="13"/>
    <x v="22"/>
    <x v="3706"/>
    <x v="828"/>
    <x v="84"/>
    <x v="84"/>
    <x v="16"/>
    <x v="29"/>
    <x v="6"/>
    <x v="0"/>
    <x v="0"/>
  </r>
  <r>
    <x v="3928"/>
    <x v="0"/>
    <x v="3"/>
    <x v="34"/>
    <x v="42"/>
    <x v="33"/>
    <x v="3773"/>
    <x v="856"/>
    <x v="84"/>
    <x v="84"/>
    <x v="16"/>
    <x v="29"/>
    <x v="6"/>
    <x v="3"/>
    <x v="3"/>
  </r>
  <r>
    <x v="3934"/>
    <x v="0"/>
    <x v="5"/>
    <x v="6"/>
    <x v="41"/>
    <x v="34"/>
    <x v="3779"/>
    <x v="845"/>
    <x v="84"/>
    <x v="84"/>
    <x v="16"/>
    <x v="29"/>
    <x v="6"/>
    <x v="5"/>
    <x v="5"/>
  </r>
  <r>
    <x v="3859"/>
    <x v="0"/>
    <x v="6"/>
    <x v="92"/>
    <x v="63"/>
    <x v="57"/>
    <x v="3710"/>
    <x v="833"/>
    <x v="84"/>
    <x v="84"/>
    <x v="16"/>
    <x v="29"/>
    <x v="6"/>
    <x v="6"/>
    <x v="6"/>
  </r>
  <r>
    <x v="3935"/>
    <x v="0"/>
    <x v="0"/>
    <x v="13"/>
    <x v="43"/>
    <x v="208"/>
    <x v="3780"/>
    <x v="836"/>
    <x v="84"/>
    <x v="84"/>
    <x v="16"/>
    <x v="29"/>
    <x v="6"/>
    <x v="0"/>
    <x v="0"/>
  </r>
  <r>
    <x v="3927"/>
    <x v="0"/>
    <x v="11"/>
    <x v="142"/>
    <x v="116"/>
    <x v="243"/>
    <x v="3772"/>
    <x v="855"/>
    <x v="84"/>
    <x v="84"/>
    <x v="16"/>
    <x v="29"/>
    <x v="6"/>
    <x v="11"/>
    <x v="11"/>
  </r>
  <r>
    <x v="3861"/>
    <x v="0"/>
    <x v="1"/>
    <x v="85"/>
    <x v="152"/>
    <x v="2561"/>
    <x v="3711"/>
    <x v="849"/>
    <x v="84"/>
    <x v="84"/>
    <x v="16"/>
    <x v="29"/>
    <x v="6"/>
    <x v="1"/>
    <x v="1"/>
  </r>
  <r>
    <x v="3921"/>
    <x v="1"/>
    <x v="2"/>
    <x v="7"/>
    <x v="7"/>
    <x v="7"/>
    <x v="3766"/>
    <x v="823"/>
    <x v="84"/>
    <x v="84"/>
    <x v="16"/>
    <x v="29"/>
    <x v="6"/>
    <x v="2"/>
    <x v="2"/>
  </r>
  <r>
    <x v="3861"/>
    <x v="0"/>
    <x v="2"/>
    <x v="120"/>
    <x v="140"/>
    <x v="126"/>
    <x v="3711"/>
    <x v="849"/>
    <x v="84"/>
    <x v="84"/>
    <x v="16"/>
    <x v="29"/>
    <x v="6"/>
    <x v="2"/>
    <x v="2"/>
  </r>
  <r>
    <x v="3877"/>
    <x v="0"/>
    <x v="7"/>
    <x v="93"/>
    <x v="85"/>
    <x v="6"/>
    <x v="3494"/>
    <x v="836"/>
    <x v="84"/>
    <x v="84"/>
    <x v="16"/>
    <x v="29"/>
    <x v="6"/>
    <x v="7"/>
    <x v="7"/>
  </r>
  <r>
    <x v="3918"/>
    <x v="0"/>
    <x v="5"/>
    <x v="20"/>
    <x v="6"/>
    <x v="7"/>
    <x v="3764"/>
    <x v="836"/>
    <x v="84"/>
    <x v="84"/>
    <x v="16"/>
    <x v="29"/>
    <x v="6"/>
    <x v="5"/>
    <x v="5"/>
  </r>
  <r>
    <x v="3876"/>
    <x v="1"/>
    <x v="2"/>
    <x v="27"/>
    <x v="51"/>
    <x v="76"/>
    <x v="3725"/>
    <x v="832"/>
    <x v="84"/>
    <x v="84"/>
    <x v="16"/>
    <x v="29"/>
    <x v="6"/>
    <x v="2"/>
    <x v="2"/>
  </r>
  <r>
    <x v="3928"/>
    <x v="0"/>
    <x v="1"/>
    <x v="59"/>
    <x v="97"/>
    <x v="382"/>
    <x v="3773"/>
    <x v="856"/>
    <x v="84"/>
    <x v="84"/>
    <x v="16"/>
    <x v="29"/>
    <x v="6"/>
    <x v="1"/>
    <x v="1"/>
  </r>
  <r>
    <x v="3927"/>
    <x v="0"/>
    <x v="6"/>
    <x v="39"/>
    <x v="20"/>
    <x v="187"/>
    <x v="3772"/>
    <x v="855"/>
    <x v="84"/>
    <x v="84"/>
    <x v="16"/>
    <x v="29"/>
    <x v="6"/>
    <x v="6"/>
    <x v="6"/>
  </r>
  <r>
    <x v="3947"/>
    <x v="0"/>
    <x v="6"/>
    <x v="7"/>
    <x v="43"/>
    <x v="50"/>
    <x v="3791"/>
    <x v="853"/>
    <x v="84"/>
    <x v="84"/>
    <x v="16"/>
    <x v="29"/>
    <x v="6"/>
    <x v="6"/>
    <x v="6"/>
  </r>
  <r>
    <x v="3983"/>
    <x v="0"/>
    <x v="1"/>
    <x v="70"/>
    <x v="4"/>
    <x v="108"/>
    <x v="3827"/>
    <x v="827"/>
    <x v="84"/>
    <x v="84"/>
    <x v="16"/>
    <x v="29"/>
    <x v="6"/>
    <x v="1"/>
    <x v="1"/>
  </r>
  <r>
    <x v="3966"/>
    <x v="0"/>
    <x v="4"/>
    <x v="15"/>
    <x v="30"/>
    <x v="33"/>
    <x v="3810"/>
    <x v="840"/>
    <x v="84"/>
    <x v="84"/>
    <x v="16"/>
    <x v="29"/>
    <x v="6"/>
    <x v="4"/>
    <x v="4"/>
  </r>
  <r>
    <x v="3978"/>
    <x v="0"/>
    <x v="2"/>
    <x v="63"/>
    <x v="30"/>
    <x v="209"/>
    <x v="3822"/>
    <x v="836"/>
    <x v="84"/>
    <x v="84"/>
    <x v="16"/>
    <x v="29"/>
    <x v="6"/>
    <x v="2"/>
    <x v="2"/>
  </r>
  <r>
    <x v="3964"/>
    <x v="0"/>
    <x v="2"/>
    <x v="64"/>
    <x v="166"/>
    <x v="2165"/>
    <x v="3808"/>
    <x v="842"/>
    <x v="84"/>
    <x v="84"/>
    <x v="16"/>
    <x v="29"/>
    <x v="6"/>
    <x v="2"/>
    <x v="2"/>
  </r>
  <r>
    <x v="3961"/>
    <x v="0"/>
    <x v="9"/>
    <x v="63"/>
    <x v="36"/>
    <x v="337"/>
    <x v="3805"/>
    <x v="839"/>
    <x v="84"/>
    <x v="84"/>
    <x v="16"/>
    <x v="29"/>
    <x v="6"/>
    <x v="9"/>
    <x v="9"/>
  </r>
  <r>
    <x v="3846"/>
    <x v="0"/>
    <x v="8"/>
    <x v="30"/>
    <x v="62"/>
    <x v="7"/>
    <x v="3698"/>
    <x v="837"/>
    <x v="84"/>
    <x v="84"/>
    <x v="16"/>
    <x v="29"/>
    <x v="6"/>
    <x v="8"/>
    <x v="8"/>
  </r>
  <r>
    <x v="3860"/>
    <x v="0"/>
    <x v="8"/>
    <x v="21"/>
    <x v="65"/>
    <x v="75"/>
    <x v="1239"/>
    <x v="828"/>
    <x v="84"/>
    <x v="84"/>
    <x v="16"/>
    <x v="29"/>
    <x v="6"/>
    <x v="8"/>
    <x v="8"/>
  </r>
  <r>
    <x v="3877"/>
    <x v="0"/>
    <x v="3"/>
    <x v="30"/>
    <x v="18"/>
    <x v="6"/>
    <x v="3494"/>
    <x v="836"/>
    <x v="84"/>
    <x v="84"/>
    <x v="16"/>
    <x v="29"/>
    <x v="6"/>
    <x v="3"/>
    <x v="3"/>
  </r>
  <r>
    <x v="3933"/>
    <x v="0"/>
    <x v="5"/>
    <x v="12"/>
    <x v="45"/>
    <x v="6"/>
    <x v="3778"/>
    <x v="856"/>
    <x v="84"/>
    <x v="84"/>
    <x v="16"/>
    <x v="29"/>
    <x v="6"/>
    <x v="5"/>
    <x v="5"/>
  </r>
  <r>
    <x v="3862"/>
    <x v="0"/>
    <x v="3"/>
    <x v="23"/>
    <x v="7"/>
    <x v="376"/>
    <x v="3712"/>
    <x v="850"/>
    <x v="84"/>
    <x v="84"/>
    <x v="16"/>
    <x v="29"/>
    <x v="6"/>
    <x v="3"/>
    <x v="3"/>
  </r>
  <r>
    <x v="3862"/>
    <x v="0"/>
    <x v="7"/>
    <x v="79"/>
    <x v="9"/>
    <x v="6"/>
    <x v="3712"/>
    <x v="850"/>
    <x v="84"/>
    <x v="84"/>
    <x v="16"/>
    <x v="29"/>
    <x v="6"/>
    <x v="7"/>
    <x v="7"/>
  </r>
  <r>
    <x v="3862"/>
    <x v="0"/>
    <x v="1"/>
    <x v="26"/>
    <x v="1"/>
    <x v="121"/>
    <x v="3712"/>
    <x v="850"/>
    <x v="84"/>
    <x v="84"/>
    <x v="16"/>
    <x v="29"/>
    <x v="6"/>
    <x v="1"/>
    <x v="1"/>
  </r>
  <r>
    <x v="3851"/>
    <x v="0"/>
    <x v="10"/>
    <x v="8"/>
    <x v="94"/>
    <x v="73"/>
    <x v="3703"/>
    <x v="827"/>
    <x v="84"/>
    <x v="84"/>
    <x v="16"/>
    <x v="29"/>
    <x v="6"/>
    <x v="10"/>
    <x v="10"/>
  </r>
  <r>
    <x v="3863"/>
    <x v="0"/>
    <x v="4"/>
    <x v="92"/>
    <x v="10"/>
    <x v="180"/>
    <x v="3713"/>
    <x v="830"/>
    <x v="84"/>
    <x v="84"/>
    <x v="16"/>
    <x v="29"/>
    <x v="6"/>
    <x v="4"/>
    <x v="4"/>
  </r>
  <r>
    <x v="3868"/>
    <x v="0"/>
    <x v="5"/>
    <x v="13"/>
    <x v="18"/>
    <x v="19"/>
    <x v="3717"/>
    <x v="846"/>
    <x v="84"/>
    <x v="84"/>
    <x v="16"/>
    <x v="29"/>
    <x v="6"/>
    <x v="5"/>
    <x v="5"/>
  </r>
  <r>
    <x v="3991"/>
    <x v="0"/>
    <x v="5"/>
    <x v="6"/>
    <x v="41"/>
    <x v="34"/>
    <x v="1380"/>
    <x v="830"/>
    <x v="84"/>
    <x v="84"/>
    <x v="16"/>
    <x v="29"/>
    <x v="6"/>
    <x v="5"/>
    <x v="5"/>
  </r>
  <r>
    <x v="3863"/>
    <x v="0"/>
    <x v="9"/>
    <x v="53"/>
    <x v="51"/>
    <x v="643"/>
    <x v="3713"/>
    <x v="830"/>
    <x v="84"/>
    <x v="84"/>
    <x v="16"/>
    <x v="29"/>
    <x v="6"/>
    <x v="9"/>
    <x v="9"/>
  </r>
  <r>
    <x v="3845"/>
    <x v="1"/>
    <x v="2"/>
    <x v="3"/>
    <x v="7"/>
    <x v="39"/>
    <x v="3697"/>
    <x v="828"/>
    <x v="84"/>
    <x v="84"/>
    <x v="16"/>
    <x v="29"/>
    <x v="6"/>
    <x v="2"/>
    <x v="2"/>
  </r>
  <r>
    <x v="3852"/>
    <x v="0"/>
    <x v="6"/>
    <x v="15"/>
    <x v="61"/>
    <x v="192"/>
    <x v="3704"/>
    <x v="832"/>
    <x v="84"/>
    <x v="84"/>
    <x v="16"/>
    <x v="29"/>
    <x v="6"/>
    <x v="6"/>
    <x v="6"/>
  </r>
  <r>
    <x v="3869"/>
    <x v="0"/>
    <x v="6"/>
    <x v="57"/>
    <x v="5"/>
    <x v="6"/>
    <x v="3718"/>
    <x v="851"/>
    <x v="84"/>
    <x v="84"/>
    <x v="16"/>
    <x v="29"/>
    <x v="6"/>
    <x v="6"/>
    <x v="6"/>
  </r>
  <r>
    <x v="3847"/>
    <x v="0"/>
    <x v="10"/>
    <x v="7"/>
    <x v="23"/>
    <x v="126"/>
    <x v="3699"/>
    <x v="822"/>
    <x v="84"/>
    <x v="84"/>
    <x v="16"/>
    <x v="29"/>
    <x v="6"/>
    <x v="10"/>
    <x v="10"/>
  </r>
  <r>
    <x v="3863"/>
    <x v="0"/>
    <x v="8"/>
    <x v="37"/>
    <x v="38"/>
    <x v="8"/>
    <x v="3713"/>
    <x v="830"/>
    <x v="84"/>
    <x v="84"/>
    <x v="16"/>
    <x v="29"/>
    <x v="6"/>
    <x v="8"/>
    <x v="8"/>
  </r>
  <r>
    <x v="3917"/>
    <x v="0"/>
    <x v="3"/>
    <x v="30"/>
    <x v="62"/>
    <x v="7"/>
    <x v="3763"/>
    <x v="854"/>
    <x v="84"/>
    <x v="84"/>
    <x v="16"/>
    <x v="29"/>
    <x v="6"/>
    <x v="3"/>
    <x v="3"/>
  </r>
  <r>
    <x v="3850"/>
    <x v="0"/>
    <x v="6"/>
    <x v="6"/>
    <x v="94"/>
    <x v="155"/>
    <x v="3702"/>
    <x v="836"/>
    <x v="84"/>
    <x v="84"/>
    <x v="16"/>
    <x v="29"/>
    <x v="6"/>
    <x v="6"/>
    <x v="6"/>
  </r>
  <r>
    <x v="3923"/>
    <x v="0"/>
    <x v="3"/>
    <x v="60"/>
    <x v="120"/>
    <x v="525"/>
    <x v="3768"/>
    <x v="842"/>
    <x v="84"/>
    <x v="84"/>
    <x v="16"/>
    <x v="29"/>
    <x v="6"/>
    <x v="3"/>
    <x v="3"/>
  </r>
  <r>
    <x v="3847"/>
    <x v="0"/>
    <x v="9"/>
    <x v="51"/>
    <x v="87"/>
    <x v="116"/>
    <x v="3699"/>
    <x v="822"/>
    <x v="84"/>
    <x v="84"/>
    <x v="16"/>
    <x v="29"/>
    <x v="6"/>
    <x v="9"/>
    <x v="9"/>
  </r>
  <r>
    <x v="3866"/>
    <x v="0"/>
    <x v="9"/>
    <x v="36"/>
    <x v="31"/>
    <x v="39"/>
    <x v="1468"/>
    <x v="827"/>
    <x v="84"/>
    <x v="84"/>
    <x v="16"/>
    <x v="29"/>
    <x v="6"/>
    <x v="9"/>
    <x v="9"/>
  </r>
  <r>
    <x v="3851"/>
    <x v="0"/>
    <x v="1"/>
    <x v="5"/>
    <x v="10"/>
    <x v="637"/>
    <x v="3703"/>
    <x v="827"/>
    <x v="84"/>
    <x v="84"/>
    <x v="16"/>
    <x v="29"/>
    <x v="6"/>
    <x v="1"/>
    <x v="1"/>
  </r>
  <r>
    <x v="3921"/>
    <x v="0"/>
    <x v="9"/>
    <x v="23"/>
    <x v="11"/>
    <x v="6"/>
    <x v="3766"/>
    <x v="823"/>
    <x v="84"/>
    <x v="84"/>
    <x v="16"/>
    <x v="29"/>
    <x v="6"/>
    <x v="9"/>
    <x v="9"/>
  </r>
  <r>
    <x v="3878"/>
    <x v="0"/>
    <x v="3"/>
    <x v="11"/>
    <x v="16"/>
    <x v="112"/>
    <x v="3726"/>
    <x v="830"/>
    <x v="84"/>
    <x v="84"/>
    <x v="16"/>
    <x v="29"/>
    <x v="6"/>
    <x v="3"/>
    <x v="3"/>
  </r>
  <r>
    <x v="3876"/>
    <x v="0"/>
    <x v="0"/>
    <x v="21"/>
    <x v="65"/>
    <x v="75"/>
    <x v="3725"/>
    <x v="832"/>
    <x v="84"/>
    <x v="84"/>
    <x v="16"/>
    <x v="29"/>
    <x v="6"/>
    <x v="0"/>
    <x v="0"/>
  </r>
  <r>
    <x v="3947"/>
    <x v="0"/>
    <x v="5"/>
    <x v="20"/>
    <x v="12"/>
    <x v="6"/>
    <x v="3791"/>
    <x v="853"/>
    <x v="84"/>
    <x v="84"/>
    <x v="16"/>
    <x v="29"/>
    <x v="6"/>
    <x v="5"/>
    <x v="5"/>
  </r>
  <r>
    <x v="3938"/>
    <x v="0"/>
    <x v="6"/>
    <x v="42"/>
    <x v="21"/>
    <x v="533"/>
    <x v="1380"/>
    <x v="846"/>
    <x v="84"/>
    <x v="84"/>
    <x v="16"/>
    <x v="29"/>
    <x v="6"/>
    <x v="6"/>
    <x v="6"/>
  </r>
  <r>
    <x v="3939"/>
    <x v="0"/>
    <x v="4"/>
    <x v="50"/>
    <x v="15"/>
    <x v="319"/>
    <x v="3783"/>
    <x v="845"/>
    <x v="84"/>
    <x v="84"/>
    <x v="16"/>
    <x v="29"/>
    <x v="6"/>
    <x v="4"/>
    <x v="4"/>
  </r>
  <r>
    <x v="3942"/>
    <x v="0"/>
    <x v="4"/>
    <x v="20"/>
    <x v="6"/>
    <x v="7"/>
    <x v="3786"/>
    <x v="828"/>
    <x v="84"/>
    <x v="84"/>
    <x v="16"/>
    <x v="29"/>
    <x v="6"/>
    <x v="4"/>
    <x v="4"/>
  </r>
  <r>
    <x v="3976"/>
    <x v="1"/>
    <x v="2"/>
    <x v="52"/>
    <x v="118"/>
    <x v="652"/>
    <x v="3820"/>
    <x v="848"/>
    <x v="84"/>
    <x v="84"/>
    <x v="16"/>
    <x v="29"/>
    <x v="6"/>
    <x v="2"/>
    <x v="2"/>
  </r>
  <r>
    <x v="3986"/>
    <x v="0"/>
    <x v="3"/>
    <x v="55"/>
    <x v="137"/>
    <x v="152"/>
    <x v="3830"/>
    <x v="824"/>
    <x v="84"/>
    <x v="84"/>
    <x v="16"/>
    <x v="29"/>
    <x v="6"/>
    <x v="3"/>
    <x v="3"/>
  </r>
  <r>
    <x v="3964"/>
    <x v="0"/>
    <x v="8"/>
    <x v="62"/>
    <x v="135"/>
    <x v="1354"/>
    <x v="3808"/>
    <x v="842"/>
    <x v="84"/>
    <x v="84"/>
    <x v="16"/>
    <x v="29"/>
    <x v="6"/>
    <x v="8"/>
    <x v="8"/>
  </r>
  <r>
    <x v="3946"/>
    <x v="0"/>
    <x v="3"/>
    <x v="26"/>
    <x v="3"/>
    <x v="77"/>
    <x v="3790"/>
    <x v="849"/>
    <x v="84"/>
    <x v="84"/>
    <x v="16"/>
    <x v="29"/>
    <x v="6"/>
    <x v="3"/>
    <x v="3"/>
  </r>
  <r>
    <x v="3980"/>
    <x v="0"/>
    <x v="7"/>
    <x v="75"/>
    <x v="91"/>
    <x v="124"/>
    <x v="3824"/>
    <x v="827"/>
    <x v="84"/>
    <x v="84"/>
    <x v="16"/>
    <x v="29"/>
    <x v="6"/>
    <x v="7"/>
    <x v="7"/>
  </r>
  <r>
    <x v="3944"/>
    <x v="0"/>
    <x v="3"/>
    <x v="94"/>
    <x v="35"/>
    <x v="6"/>
    <x v="3788"/>
    <x v="848"/>
    <x v="84"/>
    <x v="84"/>
    <x v="16"/>
    <x v="29"/>
    <x v="6"/>
    <x v="3"/>
    <x v="3"/>
  </r>
  <r>
    <x v="3958"/>
    <x v="0"/>
    <x v="8"/>
    <x v="5"/>
    <x v="5"/>
    <x v="5"/>
    <x v="3802"/>
    <x v="831"/>
    <x v="84"/>
    <x v="84"/>
    <x v="16"/>
    <x v="29"/>
    <x v="6"/>
    <x v="8"/>
    <x v="8"/>
  </r>
  <r>
    <x v="3960"/>
    <x v="0"/>
    <x v="10"/>
    <x v="63"/>
    <x v="30"/>
    <x v="209"/>
    <x v="3804"/>
    <x v="829"/>
    <x v="84"/>
    <x v="84"/>
    <x v="16"/>
    <x v="29"/>
    <x v="6"/>
    <x v="10"/>
    <x v="10"/>
  </r>
  <r>
    <x v="3938"/>
    <x v="0"/>
    <x v="7"/>
    <x v="4"/>
    <x v="38"/>
    <x v="19"/>
    <x v="1380"/>
    <x v="846"/>
    <x v="84"/>
    <x v="84"/>
    <x v="16"/>
    <x v="29"/>
    <x v="6"/>
    <x v="7"/>
    <x v="7"/>
  </r>
  <r>
    <x v="3946"/>
    <x v="0"/>
    <x v="1"/>
    <x v="53"/>
    <x v="24"/>
    <x v="80"/>
    <x v="3790"/>
    <x v="849"/>
    <x v="84"/>
    <x v="84"/>
    <x v="16"/>
    <x v="29"/>
    <x v="6"/>
    <x v="1"/>
    <x v="1"/>
  </r>
  <r>
    <x v="3956"/>
    <x v="0"/>
    <x v="11"/>
    <x v="37"/>
    <x v="34"/>
    <x v="68"/>
    <x v="3800"/>
    <x v="837"/>
    <x v="84"/>
    <x v="84"/>
    <x v="16"/>
    <x v="29"/>
    <x v="6"/>
    <x v="11"/>
    <x v="11"/>
  </r>
  <r>
    <x v="3971"/>
    <x v="0"/>
    <x v="0"/>
    <x v="6"/>
    <x v="6"/>
    <x v="6"/>
    <x v="3815"/>
    <x v="827"/>
    <x v="84"/>
    <x v="84"/>
    <x v="16"/>
    <x v="29"/>
    <x v="6"/>
    <x v="0"/>
    <x v="0"/>
  </r>
  <r>
    <x v="3949"/>
    <x v="0"/>
    <x v="0"/>
    <x v="6"/>
    <x v="6"/>
    <x v="6"/>
    <x v="3793"/>
    <x v="849"/>
    <x v="84"/>
    <x v="84"/>
    <x v="16"/>
    <x v="29"/>
    <x v="6"/>
    <x v="0"/>
    <x v="0"/>
  </r>
  <r>
    <x v="3980"/>
    <x v="0"/>
    <x v="10"/>
    <x v="75"/>
    <x v="91"/>
    <x v="124"/>
    <x v="3824"/>
    <x v="827"/>
    <x v="84"/>
    <x v="84"/>
    <x v="16"/>
    <x v="29"/>
    <x v="6"/>
    <x v="10"/>
    <x v="10"/>
  </r>
  <r>
    <x v="3953"/>
    <x v="0"/>
    <x v="0"/>
    <x v="92"/>
    <x v="43"/>
    <x v="137"/>
    <x v="3797"/>
    <x v="850"/>
    <x v="84"/>
    <x v="84"/>
    <x v="16"/>
    <x v="29"/>
    <x v="6"/>
    <x v="0"/>
    <x v="0"/>
  </r>
  <r>
    <x v="3974"/>
    <x v="1"/>
    <x v="2"/>
    <x v="73"/>
    <x v="242"/>
    <x v="74"/>
    <x v="3818"/>
    <x v="833"/>
    <x v="84"/>
    <x v="84"/>
    <x v="16"/>
    <x v="29"/>
    <x v="6"/>
    <x v="2"/>
    <x v="2"/>
  </r>
  <r>
    <x v="3985"/>
    <x v="0"/>
    <x v="7"/>
    <x v="3"/>
    <x v="7"/>
    <x v="39"/>
    <x v="3829"/>
    <x v="856"/>
    <x v="84"/>
    <x v="84"/>
    <x v="16"/>
    <x v="29"/>
    <x v="6"/>
    <x v="7"/>
    <x v="7"/>
  </r>
  <r>
    <x v="3959"/>
    <x v="0"/>
    <x v="5"/>
    <x v="30"/>
    <x v="65"/>
    <x v="244"/>
    <x v="3803"/>
    <x v="834"/>
    <x v="84"/>
    <x v="84"/>
    <x v="16"/>
    <x v="29"/>
    <x v="6"/>
    <x v="5"/>
    <x v="5"/>
  </r>
  <r>
    <x v="3942"/>
    <x v="0"/>
    <x v="9"/>
    <x v="93"/>
    <x v="9"/>
    <x v="63"/>
    <x v="3786"/>
    <x v="828"/>
    <x v="84"/>
    <x v="84"/>
    <x v="16"/>
    <x v="29"/>
    <x v="6"/>
    <x v="9"/>
    <x v="9"/>
  </r>
  <r>
    <x v="3978"/>
    <x v="0"/>
    <x v="8"/>
    <x v="70"/>
    <x v="24"/>
    <x v="238"/>
    <x v="3822"/>
    <x v="836"/>
    <x v="84"/>
    <x v="84"/>
    <x v="16"/>
    <x v="29"/>
    <x v="6"/>
    <x v="8"/>
    <x v="8"/>
  </r>
  <r>
    <x v="3986"/>
    <x v="0"/>
    <x v="1"/>
    <x v="110"/>
    <x v="195"/>
    <x v="2964"/>
    <x v="3830"/>
    <x v="824"/>
    <x v="84"/>
    <x v="84"/>
    <x v="16"/>
    <x v="29"/>
    <x v="6"/>
    <x v="1"/>
    <x v="1"/>
  </r>
  <r>
    <x v="3964"/>
    <x v="1"/>
    <x v="2"/>
    <x v="122"/>
    <x v="166"/>
    <x v="3402"/>
    <x v="3808"/>
    <x v="842"/>
    <x v="84"/>
    <x v="84"/>
    <x v="16"/>
    <x v="29"/>
    <x v="6"/>
    <x v="2"/>
    <x v="2"/>
  </r>
  <r>
    <x v="3957"/>
    <x v="0"/>
    <x v="7"/>
    <x v="7"/>
    <x v="8"/>
    <x v="11"/>
    <x v="3801"/>
    <x v="833"/>
    <x v="84"/>
    <x v="84"/>
    <x v="16"/>
    <x v="29"/>
    <x v="6"/>
    <x v="7"/>
    <x v="7"/>
  </r>
  <r>
    <x v="3973"/>
    <x v="0"/>
    <x v="6"/>
    <x v="57"/>
    <x v="1"/>
    <x v="255"/>
    <x v="3817"/>
    <x v="856"/>
    <x v="84"/>
    <x v="84"/>
    <x v="16"/>
    <x v="29"/>
    <x v="6"/>
    <x v="6"/>
    <x v="6"/>
  </r>
  <r>
    <x v="3980"/>
    <x v="0"/>
    <x v="1"/>
    <x v="75"/>
    <x v="17"/>
    <x v="120"/>
    <x v="3824"/>
    <x v="827"/>
    <x v="84"/>
    <x v="84"/>
    <x v="16"/>
    <x v="29"/>
    <x v="6"/>
    <x v="1"/>
    <x v="1"/>
  </r>
  <r>
    <x v="3955"/>
    <x v="1"/>
    <x v="2"/>
    <x v="24"/>
    <x v="34"/>
    <x v="78"/>
    <x v="3799"/>
    <x v="843"/>
    <x v="84"/>
    <x v="84"/>
    <x v="16"/>
    <x v="29"/>
    <x v="6"/>
    <x v="2"/>
    <x v="2"/>
  </r>
  <r>
    <x v="3922"/>
    <x v="0"/>
    <x v="5"/>
    <x v="7"/>
    <x v="43"/>
    <x v="50"/>
    <x v="3767"/>
    <x v="826"/>
    <x v="84"/>
    <x v="84"/>
    <x v="16"/>
    <x v="29"/>
    <x v="6"/>
    <x v="5"/>
    <x v="5"/>
  </r>
  <r>
    <x v="3920"/>
    <x v="0"/>
    <x v="3"/>
    <x v="17"/>
    <x v="7"/>
    <x v="34"/>
    <x v="1666"/>
    <x v="843"/>
    <x v="84"/>
    <x v="84"/>
    <x v="16"/>
    <x v="29"/>
    <x v="6"/>
    <x v="3"/>
    <x v="3"/>
  </r>
  <r>
    <x v="3850"/>
    <x v="0"/>
    <x v="2"/>
    <x v="9"/>
    <x v="8"/>
    <x v="8"/>
    <x v="3702"/>
    <x v="836"/>
    <x v="84"/>
    <x v="84"/>
    <x v="16"/>
    <x v="29"/>
    <x v="6"/>
    <x v="2"/>
    <x v="2"/>
  </r>
  <r>
    <x v="3932"/>
    <x v="0"/>
    <x v="1"/>
    <x v="78"/>
    <x v="71"/>
    <x v="439"/>
    <x v="3777"/>
    <x v="847"/>
    <x v="84"/>
    <x v="84"/>
    <x v="16"/>
    <x v="29"/>
    <x v="6"/>
    <x v="1"/>
    <x v="1"/>
  </r>
  <r>
    <x v="3859"/>
    <x v="0"/>
    <x v="9"/>
    <x v="24"/>
    <x v="34"/>
    <x v="78"/>
    <x v="3710"/>
    <x v="833"/>
    <x v="84"/>
    <x v="84"/>
    <x v="16"/>
    <x v="29"/>
    <x v="6"/>
    <x v="9"/>
    <x v="9"/>
  </r>
  <r>
    <x v="3845"/>
    <x v="0"/>
    <x v="4"/>
    <x v="16"/>
    <x v="12"/>
    <x v="102"/>
    <x v="3697"/>
    <x v="828"/>
    <x v="84"/>
    <x v="84"/>
    <x v="16"/>
    <x v="29"/>
    <x v="6"/>
    <x v="4"/>
    <x v="4"/>
  </r>
  <r>
    <x v="3990"/>
    <x v="0"/>
    <x v="9"/>
    <x v="42"/>
    <x v="37"/>
    <x v="908"/>
    <x v="3834"/>
    <x v="836"/>
    <x v="84"/>
    <x v="84"/>
    <x v="16"/>
    <x v="29"/>
    <x v="6"/>
    <x v="9"/>
    <x v="9"/>
  </r>
  <r>
    <x v="3920"/>
    <x v="0"/>
    <x v="9"/>
    <x v="1"/>
    <x v="1"/>
    <x v="1"/>
    <x v="1666"/>
    <x v="843"/>
    <x v="84"/>
    <x v="84"/>
    <x v="16"/>
    <x v="29"/>
    <x v="6"/>
    <x v="9"/>
    <x v="9"/>
  </r>
  <r>
    <x v="3923"/>
    <x v="1"/>
    <x v="2"/>
    <x v="129"/>
    <x v="139"/>
    <x v="352"/>
    <x v="3768"/>
    <x v="842"/>
    <x v="84"/>
    <x v="84"/>
    <x v="16"/>
    <x v="29"/>
    <x v="6"/>
    <x v="2"/>
    <x v="2"/>
  </r>
  <r>
    <x v="3921"/>
    <x v="0"/>
    <x v="2"/>
    <x v="92"/>
    <x v="7"/>
    <x v="207"/>
    <x v="3766"/>
    <x v="823"/>
    <x v="84"/>
    <x v="84"/>
    <x v="16"/>
    <x v="29"/>
    <x v="6"/>
    <x v="2"/>
    <x v="2"/>
  </r>
  <r>
    <x v="3856"/>
    <x v="0"/>
    <x v="4"/>
    <x v="3"/>
    <x v="7"/>
    <x v="39"/>
    <x v="3707"/>
    <x v="841"/>
    <x v="84"/>
    <x v="84"/>
    <x v="16"/>
    <x v="29"/>
    <x v="6"/>
    <x v="4"/>
    <x v="4"/>
  </r>
  <r>
    <x v="3923"/>
    <x v="0"/>
    <x v="9"/>
    <x v="95"/>
    <x v="104"/>
    <x v="20"/>
    <x v="3768"/>
    <x v="842"/>
    <x v="84"/>
    <x v="84"/>
    <x v="16"/>
    <x v="29"/>
    <x v="6"/>
    <x v="9"/>
    <x v="9"/>
  </r>
  <r>
    <x v="3864"/>
    <x v="0"/>
    <x v="9"/>
    <x v="42"/>
    <x v="32"/>
    <x v="834"/>
    <x v="3714"/>
    <x v="826"/>
    <x v="84"/>
    <x v="84"/>
    <x v="16"/>
    <x v="29"/>
    <x v="6"/>
    <x v="9"/>
    <x v="9"/>
  </r>
  <r>
    <x v="3926"/>
    <x v="0"/>
    <x v="1"/>
    <x v="48"/>
    <x v="36"/>
    <x v="26"/>
    <x v="3771"/>
    <x v="838"/>
    <x v="84"/>
    <x v="84"/>
    <x v="16"/>
    <x v="29"/>
    <x v="6"/>
    <x v="1"/>
    <x v="1"/>
  </r>
  <r>
    <x v="3934"/>
    <x v="0"/>
    <x v="7"/>
    <x v="79"/>
    <x v="94"/>
    <x v="39"/>
    <x v="3779"/>
    <x v="845"/>
    <x v="84"/>
    <x v="84"/>
    <x v="16"/>
    <x v="29"/>
    <x v="6"/>
    <x v="7"/>
    <x v="7"/>
  </r>
  <r>
    <x v="3848"/>
    <x v="0"/>
    <x v="5"/>
    <x v="12"/>
    <x v="6"/>
    <x v="145"/>
    <x v="3700"/>
    <x v="834"/>
    <x v="84"/>
    <x v="84"/>
    <x v="16"/>
    <x v="29"/>
    <x v="6"/>
    <x v="5"/>
    <x v="5"/>
  </r>
  <r>
    <x v="3919"/>
    <x v="0"/>
    <x v="9"/>
    <x v="91"/>
    <x v="99"/>
    <x v="14"/>
    <x v="3765"/>
    <x v="823"/>
    <x v="84"/>
    <x v="84"/>
    <x v="16"/>
    <x v="29"/>
    <x v="6"/>
    <x v="9"/>
    <x v="9"/>
  </r>
  <r>
    <x v="3951"/>
    <x v="0"/>
    <x v="3"/>
    <x v="48"/>
    <x v="3"/>
    <x v="186"/>
    <x v="3795"/>
    <x v="853"/>
    <x v="84"/>
    <x v="84"/>
    <x v="16"/>
    <x v="29"/>
    <x v="6"/>
    <x v="3"/>
    <x v="3"/>
  </r>
  <r>
    <x v="3970"/>
    <x v="0"/>
    <x v="6"/>
    <x v="50"/>
    <x v="59"/>
    <x v="75"/>
    <x v="3814"/>
    <x v="858"/>
    <x v="84"/>
    <x v="84"/>
    <x v="16"/>
    <x v="29"/>
    <x v="6"/>
    <x v="6"/>
    <x v="6"/>
  </r>
  <r>
    <x v="3977"/>
    <x v="0"/>
    <x v="0"/>
    <x v="30"/>
    <x v="14"/>
    <x v="31"/>
    <x v="3821"/>
    <x v="825"/>
    <x v="84"/>
    <x v="84"/>
    <x v="16"/>
    <x v="29"/>
    <x v="6"/>
    <x v="0"/>
    <x v="0"/>
  </r>
  <r>
    <x v="3952"/>
    <x v="0"/>
    <x v="2"/>
    <x v="37"/>
    <x v="26"/>
    <x v="183"/>
    <x v="3796"/>
    <x v="843"/>
    <x v="84"/>
    <x v="84"/>
    <x v="16"/>
    <x v="29"/>
    <x v="6"/>
    <x v="2"/>
    <x v="2"/>
  </r>
  <r>
    <x v="3950"/>
    <x v="0"/>
    <x v="4"/>
    <x v="34"/>
    <x v="37"/>
    <x v="40"/>
    <x v="3794"/>
    <x v="838"/>
    <x v="84"/>
    <x v="84"/>
    <x v="16"/>
    <x v="29"/>
    <x v="6"/>
    <x v="4"/>
    <x v="4"/>
  </r>
  <r>
    <x v="3983"/>
    <x v="0"/>
    <x v="5"/>
    <x v="12"/>
    <x v="6"/>
    <x v="145"/>
    <x v="3827"/>
    <x v="827"/>
    <x v="84"/>
    <x v="84"/>
    <x v="16"/>
    <x v="29"/>
    <x v="6"/>
    <x v="5"/>
    <x v="5"/>
  </r>
  <r>
    <x v="3967"/>
    <x v="0"/>
    <x v="11"/>
    <x v="125"/>
    <x v="97"/>
    <x v="6"/>
    <x v="3811"/>
    <x v="824"/>
    <x v="84"/>
    <x v="84"/>
    <x v="16"/>
    <x v="29"/>
    <x v="6"/>
    <x v="11"/>
    <x v="11"/>
  </r>
  <r>
    <x v="3952"/>
    <x v="0"/>
    <x v="6"/>
    <x v="7"/>
    <x v="23"/>
    <x v="126"/>
    <x v="3796"/>
    <x v="843"/>
    <x v="84"/>
    <x v="84"/>
    <x v="16"/>
    <x v="29"/>
    <x v="6"/>
    <x v="6"/>
    <x v="6"/>
  </r>
  <r>
    <x v="3939"/>
    <x v="0"/>
    <x v="11"/>
    <x v="49"/>
    <x v="48"/>
    <x v="203"/>
    <x v="3783"/>
    <x v="845"/>
    <x v="84"/>
    <x v="84"/>
    <x v="16"/>
    <x v="29"/>
    <x v="6"/>
    <x v="11"/>
    <x v="11"/>
  </r>
  <r>
    <x v="3939"/>
    <x v="0"/>
    <x v="7"/>
    <x v="30"/>
    <x v="43"/>
    <x v="254"/>
    <x v="3783"/>
    <x v="845"/>
    <x v="84"/>
    <x v="84"/>
    <x v="16"/>
    <x v="29"/>
    <x v="6"/>
    <x v="7"/>
    <x v="7"/>
  </r>
  <r>
    <x v="3972"/>
    <x v="0"/>
    <x v="0"/>
    <x v="6"/>
    <x v="41"/>
    <x v="34"/>
    <x v="3816"/>
    <x v="836"/>
    <x v="84"/>
    <x v="84"/>
    <x v="16"/>
    <x v="29"/>
    <x v="6"/>
    <x v="0"/>
    <x v="0"/>
  </r>
  <r>
    <x v="3960"/>
    <x v="0"/>
    <x v="11"/>
    <x v="56"/>
    <x v="83"/>
    <x v="749"/>
    <x v="3804"/>
    <x v="829"/>
    <x v="84"/>
    <x v="84"/>
    <x v="16"/>
    <x v="29"/>
    <x v="6"/>
    <x v="11"/>
    <x v="11"/>
  </r>
  <r>
    <x v="3937"/>
    <x v="0"/>
    <x v="11"/>
    <x v="33"/>
    <x v="2"/>
    <x v="482"/>
    <x v="3782"/>
    <x v="844"/>
    <x v="84"/>
    <x v="84"/>
    <x v="16"/>
    <x v="29"/>
    <x v="6"/>
    <x v="11"/>
    <x v="11"/>
  </r>
  <r>
    <x v="3955"/>
    <x v="0"/>
    <x v="3"/>
    <x v="93"/>
    <x v="0"/>
    <x v="187"/>
    <x v="3799"/>
    <x v="843"/>
    <x v="84"/>
    <x v="84"/>
    <x v="16"/>
    <x v="29"/>
    <x v="6"/>
    <x v="3"/>
    <x v="3"/>
  </r>
  <r>
    <x v="3957"/>
    <x v="0"/>
    <x v="2"/>
    <x v="31"/>
    <x v="20"/>
    <x v="0"/>
    <x v="3801"/>
    <x v="833"/>
    <x v="84"/>
    <x v="84"/>
    <x v="16"/>
    <x v="29"/>
    <x v="6"/>
    <x v="2"/>
    <x v="2"/>
  </r>
  <r>
    <x v="3961"/>
    <x v="0"/>
    <x v="8"/>
    <x v="23"/>
    <x v="23"/>
    <x v="24"/>
    <x v="3805"/>
    <x v="839"/>
    <x v="84"/>
    <x v="84"/>
    <x v="16"/>
    <x v="29"/>
    <x v="6"/>
    <x v="8"/>
    <x v="8"/>
  </r>
  <r>
    <x v="3938"/>
    <x v="0"/>
    <x v="3"/>
    <x v="58"/>
    <x v="80"/>
    <x v="1426"/>
    <x v="1380"/>
    <x v="846"/>
    <x v="84"/>
    <x v="84"/>
    <x v="16"/>
    <x v="29"/>
    <x v="6"/>
    <x v="3"/>
    <x v="3"/>
  </r>
  <r>
    <x v="3954"/>
    <x v="0"/>
    <x v="2"/>
    <x v="50"/>
    <x v="34"/>
    <x v="22"/>
    <x v="3798"/>
    <x v="836"/>
    <x v="84"/>
    <x v="84"/>
    <x v="16"/>
    <x v="29"/>
    <x v="6"/>
    <x v="2"/>
    <x v="2"/>
  </r>
  <r>
    <x v="3947"/>
    <x v="0"/>
    <x v="10"/>
    <x v="13"/>
    <x v="65"/>
    <x v="154"/>
    <x v="3791"/>
    <x v="853"/>
    <x v="84"/>
    <x v="84"/>
    <x v="16"/>
    <x v="29"/>
    <x v="6"/>
    <x v="10"/>
    <x v="10"/>
  </r>
  <r>
    <x v="3970"/>
    <x v="0"/>
    <x v="3"/>
    <x v="27"/>
    <x v="35"/>
    <x v="183"/>
    <x v="3814"/>
    <x v="858"/>
    <x v="84"/>
    <x v="84"/>
    <x v="16"/>
    <x v="29"/>
    <x v="6"/>
    <x v="3"/>
    <x v="3"/>
  </r>
  <r>
    <x v="3971"/>
    <x v="0"/>
    <x v="5"/>
    <x v="12"/>
    <x v="45"/>
    <x v="6"/>
    <x v="3815"/>
    <x v="827"/>
    <x v="84"/>
    <x v="84"/>
    <x v="16"/>
    <x v="29"/>
    <x v="6"/>
    <x v="5"/>
    <x v="5"/>
  </r>
  <r>
    <x v="3984"/>
    <x v="0"/>
    <x v="8"/>
    <x v="56"/>
    <x v="21"/>
    <x v="494"/>
    <x v="3828"/>
    <x v="849"/>
    <x v="84"/>
    <x v="84"/>
    <x v="16"/>
    <x v="29"/>
    <x v="6"/>
    <x v="8"/>
    <x v="8"/>
  </r>
  <r>
    <x v="3985"/>
    <x v="0"/>
    <x v="2"/>
    <x v="84"/>
    <x v="40"/>
    <x v="179"/>
    <x v="3829"/>
    <x v="856"/>
    <x v="84"/>
    <x v="84"/>
    <x v="16"/>
    <x v="29"/>
    <x v="6"/>
    <x v="2"/>
    <x v="2"/>
  </r>
  <r>
    <x v="3985"/>
    <x v="0"/>
    <x v="8"/>
    <x v="34"/>
    <x v="21"/>
    <x v="693"/>
    <x v="3829"/>
    <x v="856"/>
    <x v="84"/>
    <x v="84"/>
    <x v="16"/>
    <x v="29"/>
    <x v="6"/>
    <x v="8"/>
    <x v="8"/>
  </r>
  <r>
    <x v="3950"/>
    <x v="1"/>
    <x v="2"/>
    <x v="124"/>
    <x v="95"/>
    <x v="804"/>
    <x v="3794"/>
    <x v="838"/>
    <x v="84"/>
    <x v="84"/>
    <x v="16"/>
    <x v="29"/>
    <x v="6"/>
    <x v="2"/>
    <x v="2"/>
  </r>
  <r>
    <x v="3983"/>
    <x v="0"/>
    <x v="6"/>
    <x v="21"/>
    <x v="65"/>
    <x v="75"/>
    <x v="3827"/>
    <x v="827"/>
    <x v="84"/>
    <x v="84"/>
    <x v="16"/>
    <x v="29"/>
    <x v="6"/>
    <x v="6"/>
    <x v="6"/>
  </r>
  <r>
    <x v="3973"/>
    <x v="0"/>
    <x v="10"/>
    <x v="5"/>
    <x v="10"/>
    <x v="637"/>
    <x v="3817"/>
    <x v="856"/>
    <x v="84"/>
    <x v="84"/>
    <x v="16"/>
    <x v="29"/>
    <x v="6"/>
    <x v="10"/>
    <x v="10"/>
  </r>
  <r>
    <x v="3956"/>
    <x v="0"/>
    <x v="0"/>
    <x v="79"/>
    <x v="18"/>
    <x v="7"/>
    <x v="3800"/>
    <x v="837"/>
    <x v="84"/>
    <x v="84"/>
    <x v="16"/>
    <x v="29"/>
    <x v="6"/>
    <x v="0"/>
    <x v="0"/>
  </r>
  <r>
    <x v="3983"/>
    <x v="0"/>
    <x v="8"/>
    <x v="23"/>
    <x v="10"/>
    <x v="42"/>
    <x v="3827"/>
    <x v="827"/>
    <x v="84"/>
    <x v="84"/>
    <x v="16"/>
    <x v="29"/>
    <x v="6"/>
    <x v="8"/>
    <x v="8"/>
  </r>
  <r>
    <x v="3954"/>
    <x v="0"/>
    <x v="4"/>
    <x v="3"/>
    <x v="11"/>
    <x v="263"/>
    <x v="3798"/>
    <x v="836"/>
    <x v="84"/>
    <x v="84"/>
    <x v="16"/>
    <x v="29"/>
    <x v="6"/>
    <x v="4"/>
    <x v="4"/>
  </r>
  <r>
    <x v="3954"/>
    <x v="0"/>
    <x v="8"/>
    <x v="15"/>
    <x v="30"/>
    <x v="33"/>
    <x v="3798"/>
    <x v="836"/>
    <x v="84"/>
    <x v="84"/>
    <x v="16"/>
    <x v="29"/>
    <x v="6"/>
    <x v="8"/>
    <x v="8"/>
  </r>
  <r>
    <x v="3941"/>
    <x v="0"/>
    <x v="10"/>
    <x v="57"/>
    <x v="10"/>
    <x v="19"/>
    <x v="3785"/>
    <x v="845"/>
    <x v="84"/>
    <x v="84"/>
    <x v="16"/>
    <x v="29"/>
    <x v="6"/>
    <x v="10"/>
    <x v="10"/>
  </r>
  <r>
    <x v="3946"/>
    <x v="0"/>
    <x v="4"/>
    <x v="23"/>
    <x v="7"/>
    <x v="376"/>
    <x v="3790"/>
    <x v="849"/>
    <x v="84"/>
    <x v="84"/>
    <x v="16"/>
    <x v="29"/>
    <x v="6"/>
    <x v="4"/>
    <x v="4"/>
  </r>
  <r>
    <x v="3962"/>
    <x v="0"/>
    <x v="10"/>
    <x v="8"/>
    <x v="13"/>
    <x v="232"/>
    <x v="3806"/>
    <x v="836"/>
    <x v="84"/>
    <x v="84"/>
    <x v="16"/>
    <x v="29"/>
    <x v="6"/>
    <x v="10"/>
    <x v="10"/>
  </r>
  <r>
    <x v="3940"/>
    <x v="0"/>
    <x v="7"/>
    <x v="21"/>
    <x v="63"/>
    <x v="13"/>
    <x v="3784"/>
    <x v="851"/>
    <x v="84"/>
    <x v="84"/>
    <x v="16"/>
    <x v="29"/>
    <x v="6"/>
    <x v="7"/>
    <x v="7"/>
  </r>
  <r>
    <x v="3956"/>
    <x v="0"/>
    <x v="6"/>
    <x v="3"/>
    <x v="10"/>
    <x v="7"/>
    <x v="3800"/>
    <x v="837"/>
    <x v="84"/>
    <x v="84"/>
    <x v="16"/>
    <x v="29"/>
    <x v="6"/>
    <x v="6"/>
    <x v="6"/>
  </r>
  <r>
    <x v="3978"/>
    <x v="0"/>
    <x v="7"/>
    <x v="13"/>
    <x v="63"/>
    <x v="72"/>
    <x v="3822"/>
    <x v="836"/>
    <x v="84"/>
    <x v="84"/>
    <x v="16"/>
    <x v="29"/>
    <x v="6"/>
    <x v="7"/>
    <x v="7"/>
  </r>
  <r>
    <x v="3982"/>
    <x v="0"/>
    <x v="4"/>
    <x v="79"/>
    <x v="94"/>
    <x v="39"/>
    <x v="3826"/>
    <x v="828"/>
    <x v="84"/>
    <x v="84"/>
    <x v="16"/>
    <x v="29"/>
    <x v="6"/>
    <x v="4"/>
    <x v="4"/>
  </r>
  <r>
    <x v="3988"/>
    <x v="0"/>
    <x v="3"/>
    <x v="14"/>
    <x v="32"/>
    <x v="18"/>
    <x v="3832"/>
    <x v="826"/>
    <x v="84"/>
    <x v="84"/>
    <x v="16"/>
    <x v="29"/>
    <x v="6"/>
    <x v="3"/>
    <x v="3"/>
  </r>
  <r>
    <x v="3974"/>
    <x v="0"/>
    <x v="7"/>
    <x v="50"/>
    <x v="24"/>
    <x v="117"/>
    <x v="3818"/>
    <x v="833"/>
    <x v="84"/>
    <x v="84"/>
    <x v="16"/>
    <x v="29"/>
    <x v="6"/>
    <x v="7"/>
    <x v="7"/>
  </r>
  <r>
    <x v="3950"/>
    <x v="0"/>
    <x v="11"/>
    <x v="91"/>
    <x v="105"/>
    <x v="835"/>
    <x v="3794"/>
    <x v="838"/>
    <x v="84"/>
    <x v="84"/>
    <x v="16"/>
    <x v="29"/>
    <x v="6"/>
    <x v="11"/>
    <x v="11"/>
  </r>
  <r>
    <x v="3979"/>
    <x v="0"/>
    <x v="1"/>
    <x v="70"/>
    <x v="61"/>
    <x v="312"/>
    <x v="3823"/>
    <x v="854"/>
    <x v="84"/>
    <x v="84"/>
    <x v="16"/>
    <x v="29"/>
    <x v="6"/>
    <x v="1"/>
    <x v="1"/>
  </r>
  <r>
    <x v="3962"/>
    <x v="0"/>
    <x v="6"/>
    <x v="79"/>
    <x v="43"/>
    <x v="775"/>
    <x v="3806"/>
    <x v="836"/>
    <x v="84"/>
    <x v="84"/>
    <x v="16"/>
    <x v="29"/>
    <x v="6"/>
    <x v="6"/>
    <x v="6"/>
  </r>
  <r>
    <x v="3981"/>
    <x v="0"/>
    <x v="11"/>
    <x v="17"/>
    <x v="8"/>
    <x v="9"/>
    <x v="3825"/>
    <x v="839"/>
    <x v="84"/>
    <x v="84"/>
    <x v="16"/>
    <x v="29"/>
    <x v="6"/>
    <x v="11"/>
    <x v="11"/>
  </r>
  <r>
    <x v="3968"/>
    <x v="0"/>
    <x v="8"/>
    <x v="113"/>
    <x v="39"/>
    <x v="244"/>
    <x v="3812"/>
    <x v="835"/>
    <x v="84"/>
    <x v="84"/>
    <x v="16"/>
    <x v="29"/>
    <x v="6"/>
    <x v="8"/>
    <x v="8"/>
  </r>
  <r>
    <x v="3951"/>
    <x v="0"/>
    <x v="7"/>
    <x v="8"/>
    <x v="0"/>
    <x v="7"/>
    <x v="3795"/>
    <x v="853"/>
    <x v="84"/>
    <x v="84"/>
    <x v="16"/>
    <x v="29"/>
    <x v="6"/>
    <x v="7"/>
    <x v="7"/>
  </r>
  <r>
    <x v="3958"/>
    <x v="0"/>
    <x v="0"/>
    <x v="12"/>
    <x v="45"/>
    <x v="6"/>
    <x v="3802"/>
    <x v="831"/>
    <x v="84"/>
    <x v="84"/>
    <x v="16"/>
    <x v="29"/>
    <x v="6"/>
    <x v="0"/>
    <x v="0"/>
  </r>
  <r>
    <x v="3976"/>
    <x v="0"/>
    <x v="8"/>
    <x v="40"/>
    <x v="47"/>
    <x v="376"/>
    <x v="3820"/>
    <x v="848"/>
    <x v="84"/>
    <x v="84"/>
    <x v="16"/>
    <x v="29"/>
    <x v="6"/>
    <x v="8"/>
    <x v="8"/>
  </r>
  <r>
    <x v="3975"/>
    <x v="0"/>
    <x v="4"/>
    <x v="35"/>
    <x v="87"/>
    <x v="126"/>
    <x v="3819"/>
    <x v="858"/>
    <x v="84"/>
    <x v="84"/>
    <x v="16"/>
    <x v="29"/>
    <x v="6"/>
    <x v="4"/>
    <x v="4"/>
  </r>
  <r>
    <x v="3950"/>
    <x v="0"/>
    <x v="8"/>
    <x v="68"/>
    <x v="108"/>
    <x v="243"/>
    <x v="3794"/>
    <x v="838"/>
    <x v="84"/>
    <x v="84"/>
    <x v="16"/>
    <x v="29"/>
    <x v="6"/>
    <x v="8"/>
    <x v="8"/>
  </r>
  <r>
    <x v="3980"/>
    <x v="0"/>
    <x v="6"/>
    <x v="75"/>
    <x v="91"/>
    <x v="124"/>
    <x v="3824"/>
    <x v="827"/>
    <x v="84"/>
    <x v="84"/>
    <x v="16"/>
    <x v="29"/>
    <x v="6"/>
    <x v="6"/>
    <x v="6"/>
  </r>
  <r>
    <x v="3991"/>
    <x v="0"/>
    <x v="1"/>
    <x v="53"/>
    <x v="38"/>
    <x v="10"/>
    <x v="1380"/>
    <x v="830"/>
    <x v="84"/>
    <x v="84"/>
    <x v="16"/>
    <x v="29"/>
    <x v="6"/>
    <x v="1"/>
    <x v="1"/>
  </r>
  <r>
    <x v="3990"/>
    <x v="0"/>
    <x v="4"/>
    <x v="4"/>
    <x v="47"/>
    <x v="346"/>
    <x v="3834"/>
    <x v="836"/>
    <x v="84"/>
    <x v="84"/>
    <x v="16"/>
    <x v="29"/>
    <x v="6"/>
    <x v="4"/>
    <x v="4"/>
  </r>
  <r>
    <x v="3919"/>
    <x v="1"/>
    <x v="2"/>
    <x v="88"/>
    <x v="107"/>
    <x v="1985"/>
    <x v="3765"/>
    <x v="823"/>
    <x v="84"/>
    <x v="84"/>
    <x v="16"/>
    <x v="29"/>
    <x v="6"/>
    <x v="2"/>
    <x v="2"/>
  </r>
  <r>
    <x v="3855"/>
    <x v="0"/>
    <x v="11"/>
    <x v="36"/>
    <x v="35"/>
    <x v="50"/>
    <x v="3525"/>
    <x v="826"/>
    <x v="84"/>
    <x v="84"/>
    <x v="16"/>
    <x v="29"/>
    <x v="6"/>
    <x v="11"/>
    <x v="11"/>
  </r>
  <r>
    <x v="3919"/>
    <x v="0"/>
    <x v="4"/>
    <x v="53"/>
    <x v="4"/>
    <x v="829"/>
    <x v="3765"/>
    <x v="823"/>
    <x v="84"/>
    <x v="84"/>
    <x v="16"/>
    <x v="29"/>
    <x v="6"/>
    <x v="4"/>
    <x v="4"/>
  </r>
  <r>
    <x v="3856"/>
    <x v="0"/>
    <x v="2"/>
    <x v="19"/>
    <x v="51"/>
    <x v="57"/>
    <x v="3707"/>
    <x v="841"/>
    <x v="84"/>
    <x v="84"/>
    <x v="16"/>
    <x v="29"/>
    <x v="6"/>
    <x v="2"/>
    <x v="2"/>
  </r>
  <r>
    <x v="3858"/>
    <x v="0"/>
    <x v="3"/>
    <x v="70"/>
    <x v="59"/>
    <x v="125"/>
    <x v="3709"/>
    <x v="827"/>
    <x v="84"/>
    <x v="84"/>
    <x v="16"/>
    <x v="29"/>
    <x v="6"/>
    <x v="3"/>
    <x v="3"/>
  </r>
  <r>
    <x v="3845"/>
    <x v="0"/>
    <x v="2"/>
    <x v="17"/>
    <x v="7"/>
    <x v="34"/>
    <x v="3697"/>
    <x v="828"/>
    <x v="84"/>
    <x v="84"/>
    <x v="16"/>
    <x v="29"/>
    <x v="6"/>
    <x v="2"/>
    <x v="2"/>
  </r>
  <r>
    <x v="3858"/>
    <x v="0"/>
    <x v="7"/>
    <x v="7"/>
    <x v="43"/>
    <x v="50"/>
    <x v="3709"/>
    <x v="827"/>
    <x v="84"/>
    <x v="84"/>
    <x v="16"/>
    <x v="29"/>
    <x v="6"/>
    <x v="7"/>
    <x v="7"/>
  </r>
  <r>
    <x v="3876"/>
    <x v="0"/>
    <x v="8"/>
    <x v="54"/>
    <x v="59"/>
    <x v="285"/>
    <x v="3725"/>
    <x v="832"/>
    <x v="84"/>
    <x v="84"/>
    <x v="16"/>
    <x v="29"/>
    <x v="6"/>
    <x v="8"/>
    <x v="8"/>
  </r>
  <r>
    <x v="3845"/>
    <x v="0"/>
    <x v="7"/>
    <x v="75"/>
    <x v="45"/>
    <x v="120"/>
    <x v="3697"/>
    <x v="828"/>
    <x v="84"/>
    <x v="84"/>
    <x v="16"/>
    <x v="29"/>
    <x v="6"/>
    <x v="7"/>
    <x v="7"/>
  </r>
  <r>
    <x v="3859"/>
    <x v="0"/>
    <x v="1"/>
    <x v="53"/>
    <x v="59"/>
    <x v="412"/>
    <x v="3710"/>
    <x v="833"/>
    <x v="84"/>
    <x v="84"/>
    <x v="16"/>
    <x v="29"/>
    <x v="6"/>
    <x v="1"/>
    <x v="1"/>
  </r>
  <r>
    <x v="3850"/>
    <x v="0"/>
    <x v="3"/>
    <x v="6"/>
    <x v="94"/>
    <x v="155"/>
    <x v="3702"/>
    <x v="836"/>
    <x v="84"/>
    <x v="84"/>
    <x v="16"/>
    <x v="29"/>
    <x v="6"/>
    <x v="3"/>
    <x v="3"/>
  </r>
  <r>
    <x v="3849"/>
    <x v="0"/>
    <x v="9"/>
    <x v="86"/>
    <x v="225"/>
    <x v="1065"/>
    <x v="3701"/>
    <x v="833"/>
    <x v="84"/>
    <x v="84"/>
    <x v="16"/>
    <x v="29"/>
    <x v="6"/>
    <x v="9"/>
    <x v="9"/>
  </r>
  <r>
    <x v="3934"/>
    <x v="0"/>
    <x v="3"/>
    <x v="70"/>
    <x v="54"/>
    <x v="166"/>
    <x v="3779"/>
    <x v="845"/>
    <x v="84"/>
    <x v="84"/>
    <x v="16"/>
    <x v="29"/>
    <x v="6"/>
    <x v="3"/>
    <x v="3"/>
  </r>
  <r>
    <x v="3917"/>
    <x v="0"/>
    <x v="11"/>
    <x v="17"/>
    <x v="23"/>
    <x v="32"/>
    <x v="3763"/>
    <x v="854"/>
    <x v="84"/>
    <x v="84"/>
    <x v="16"/>
    <x v="29"/>
    <x v="6"/>
    <x v="11"/>
    <x v="11"/>
  </r>
  <r>
    <x v="3923"/>
    <x v="0"/>
    <x v="11"/>
    <x v="89"/>
    <x v="103"/>
    <x v="255"/>
    <x v="3768"/>
    <x v="842"/>
    <x v="84"/>
    <x v="84"/>
    <x v="16"/>
    <x v="29"/>
    <x v="6"/>
    <x v="11"/>
    <x v="11"/>
  </r>
  <r>
    <x v="3868"/>
    <x v="0"/>
    <x v="8"/>
    <x v="67"/>
    <x v="140"/>
    <x v="437"/>
    <x v="3717"/>
    <x v="846"/>
    <x v="84"/>
    <x v="84"/>
    <x v="16"/>
    <x v="29"/>
    <x v="6"/>
    <x v="8"/>
    <x v="8"/>
  </r>
  <r>
    <x v="3868"/>
    <x v="1"/>
    <x v="2"/>
    <x v="142"/>
    <x v="142"/>
    <x v="3018"/>
    <x v="3717"/>
    <x v="846"/>
    <x v="84"/>
    <x v="84"/>
    <x v="16"/>
    <x v="29"/>
    <x v="6"/>
    <x v="2"/>
    <x v="2"/>
  </r>
  <r>
    <x v="3876"/>
    <x v="0"/>
    <x v="7"/>
    <x v="5"/>
    <x v="23"/>
    <x v="178"/>
    <x v="3725"/>
    <x v="832"/>
    <x v="84"/>
    <x v="84"/>
    <x v="16"/>
    <x v="29"/>
    <x v="6"/>
    <x v="7"/>
    <x v="7"/>
  </r>
  <r>
    <x v="3850"/>
    <x v="0"/>
    <x v="4"/>
    <x v="6"/>
    <x v="94"/>
    <x v="155"/>
    <x v="3702"/>
    <x v="836"/>
    <x v="84"/>
    <x v="84"/>
    <x v="16"/>
    <x v="29"/>
    <x v="6"/>
    <x v="4"/>
    <x v="4"/>
  </r>
  <r>
    <x v="3862"/>
    <x v="0"/>
    <x v="9"/>
    <x v="57"/>
    <x v="3"/>
    <x v="154"/>
    <x v="3712"/>
    <x v="850"/>
    <x v="84"/>
    <x v="84"/>
    <x v="16"/>
    <x v="29"/>
    <x v="6"/>
    <x v="9"/>
    <x v="9"/>
  </r>
  <r>
    <x v="3863"/>
    <x v="0"/>
    <x v="6"/>
    <x v="13"/>
    <x v="23"/>
    <x v="662"/>
    <x v="3713"/>
    <x v="830"/>
    <x v="84"/>
    <x v="84"/>
    <x v="16"/>
    <x v="29"/>
    <x v="6"/>
    <x v="6"/>
    <x v="6"/>
  </r>
  <r>
    <x v="3932"/>
    <x v="1"/>
    <x v="2"/>
    <x v="81"/>
    <x v="107"/>
    <x v="1937"/>
    <x v="3777"/>
    <x v="847"/>
    <x v="84"/>
    <x v="84"/>
    <x v="16"/>
    <x v="29"/>
    <x v="6"/>
    <x v="2"/>
    <x v="2"/>
  </r>
  <r>
    <x v="3866"/>
    <x v="0"/>
    <x v="10"/>
    <x v="63"/>
    <x v="10"/>
    <x v="216"/>
    <x v="1468"/>
    <x v="827"/>
    <x v="84"/>
    <x v="84"/>
    <x v="16"/>
    <x v="29"/>
    <x v="6"/>
    <x v="10"/>
    <x v="10"/>
  </r>
  <r>
    <x v="3849"/>
    <x v="0"/>
    <x v="2"/>
    <x v="216"/>
    <x v="209"/>
    <x v="3512"/>
    <x v="3701"/>
    <x v="833"/>
    <x v="84"/>
    <x v="84"/>
    <x v="16"/>
    <x v="29"/>
    <x v="6"/>
    <x v="2"/>
    <x v="2"/>
  </r>
  <r>
    <x v="3920"/>
    <x v="0"/>
    <x v="2"/>
    <x v="63"/>
    <x v="76"/>
    <x v="64"/>
    <x v="1666"/>
    <x v="843"/>
    <x v="84"/>
    <x v="84"/>
    <x v="16"/>
    <x v="29"/>
    <x v="6"/>
    <x v="2"/>
    <x v="2"/>
  </r>
  <r>
    <x v="3859"/>
    <x v="1"/>
    <x v="2"/>
    <x v="65"/>
    <x v="4"/>
    <x v="426"/>
    <x v="3710"/>
    <x v="833"/>
    <x v="84"/>
    <x v="84"/>
    <x v="16"/>
    <x v="29"/>
    <x v="6"/>
    <x v="2"/>
    <x v="2"/>
  </r>
  <r>
    <x v="3934"/>
    <x v="0"/>
    <x v="9"/>
    <x v="4"/>
    <x v="38"/>
    <x v="19"/>
    <x v="3779"/>
    <x v="845"/>
    <x v="84"/>
    <x v="84"/>
    <x v="16"/>
    <x v="29"/>
    <x v="6"/>
    <x v="9"/>
    <x v="9"/>
  </r>
  <r>
    <x v="3853"/>
    <x v="0"/>
    <x v="11"/>
    <x v="37"/>
    <x v="34"/>
    <x v="68"/>
    <x v="3705"/>
    <x v="842"/>
    <x v="84"/>
    <x v="84"/>
    <x v="16"/>
    <x v="29"/>
    <x v="6"/>
    <x v="11"/>
    <x v="11"/>
  </r>
  <r>
    <x v="3933"/>
    <x v="0"/>
    <x v="9"/>
    <x v="50"/>
    <x v="54"/>
    <x v="398"/>
    <x v="3778"/>
    <x v="856"/>
    <x v="84"/>
    <x v="84"/>
    <x v="16"/>
    <x v="29"/>
    <x v="6"/>
    <x v="9"/>
    <x v="9"/>
  </r>
  <r>
    <x v="3935"/>
    <x v="0"/>
    <x v="1"/>
    <x v="40"/>
    <x v="19"/>
    <x v="47"/>
    <x v="3780"/>
    <x v="836"/>
    <x v="84"/>
    <x v="84"/>
    <x v="16"/>
    <x v="29"/>
    <x v="6"/>
    <x v="1"/>
    <x v="1"/>
  </r>
  <r>
    <x v="3917"/>
    <x v="0"/>
    <x v="6"/>
    <x v="79"/>
    <x v="65"/>
    <x v="3"/>
    <x v="3763"/>
    <x v="854"/>
    <x v="84"/>
    <x v="84"/>
    <x v="16"/>
    <x v="29"/>
    <x v="6"/>
    <x v="6"/>
    <x v="6"/>
  </r>
  <r>
    <x v="3876"/>
    <x v="0"/>
    <x v="1"/>
    <x v="36"/>
    <x v="40"/>
    <x v="431"/>
    <x v="3725"/>
    <x v="832"/>
    <x v="84"/>
    <x v="84"/>
    <x v="16"/>
    <x v="29"/>
    <x v="6"/>
    <x v="1"/>
    <x v="1"/>
  </r>
  <r>
    <x v="3859"/>
    <x v="0"/>
    <x v="8"/>
    <x v="26"/>
    <x v="1"/>
    <x v="121"/>
    <x v="3710"/>
    <x v="833"/>
    <x v="84"/>
    <x v="84"/>
    <x v="16"/>
    <x v="29"/>
    <x v="6"/>
    <x v="8"/>
    <x v="8"/>
  </r>
  <r>
    <x v="3876"/>
    <x v="0"/>
    <x v="3"/>
    <x v="37"/>
    <x v="34"/>
    <x v="68"/>
    <x v="3725"/>
    <x v="832"/>
    <x v="84"/>
    <x v="84"/>
    <x v="16"/>
    <x v="29"/>
    <x v="6"/>
    <x v="3"/>
    <x v="3"/>
  </r>
  <r>
    <x v="3922"/>
    <x v="0"/>
    <x v="3"/>
    <x v="151"/>
    <x v="136"/>
    <x v="1191"/>
    <x v="3767"/>
    <x v="826"/>
    <x v="84"/>
    <x v="84"/>
    <x v="16"/>
    <x v="29"/>
    <x v="6"/>
    <x v="3"/>
    <x v="3"/>
  </r>
  <r>
    <x v="3921"/>
    <x v="0"/>
    <x v="0"/>
    <x v="20"/>
    <x v="12"/>
    <x v="6"/>
    <x v="3766"/>
    <x v="823"/>
    <x v="84"/>
    <x v="84"/>
    <x v="16"/>
    <x v="29"/>
    <x v="6"/>
    <x v="0"/>
    <x v="0"/>
  </r>
  <r>
    <x v="3934"/>
    <x v="1"/>
    <x v="2"/>
    <x v="4"/>
    <x v="38"/>
    <x v="19"/>
    <x v="3779"/>
    <x v="845"/>
    <x v="84"/>
    <x v="84"/>
    <x v="16"/>
    <x v="29"/>
    <x v="6"/>
    <x v="2"/>
    <x v="2"/>
  </r>
  <r>
    <x v="3850"/>
    <x v="0"/>
    <x v="7"/>
    <x v="6"/>
    <x v="9"/>
    <x v="656"/>
    <x v="3702"/>
    <x v="836"/>
    <x v="84"/>
    <x v="84"/>
    <x v="16"/>
    <x v="29"/>
    <x v="6"/>
    <x v="7"/>
    <x v="7"/>
  </r>
  <r>
    <x v="3934"/>
    <x v="0"/>
    <x v="2"/>
    <x v="4"/>
    <x v="38"/>
    <x v="19"/>
    <x v="3779"/>
    <x v="845"/>
    <x v="84"/>
    <x v="84"/>
    <x v="16"/>
    <x v="29"/>
    <x v="6"/>
    <x v="2"/>
    <x v="2"/>
  </r>
  <r>
    <x v="3852"/>
    <x v="0"/>
    <x v="10"/>
    <x v="63"/>
    <x v="56"/>
    <x v="107"/>
    <x v="3704"/>
    <x v="832"/>
    <x v="84"/>
    <x v="84"/>
    <x v="16"/>
    <x v="29"/>
    <x v="6"/>
    <x v="10"/>
    <x v="10"/>
  </r>
  <r>
    <x v="3877"/>
    <x v="0"/>
    <x v="10"/>
    <x v="21"/>
    <x v="94"/>
    <x v="6"/>
    <x v="3494"/>
    <x v="836"/>
    <x v="84"/>
    <x v="84"/>
    <x v="16"/>
    <x v="29"/>
    <x v="6"/>
    <x v="10"/>
    <x v="10"/>
  </r>
  <r>
    <x v="3928"/>
    <x v="0"/>
    <x v="11"/>
    <x v="113"/>
    <x v="49"/>
    <x v="398"/>
    <x v="3773"/>
    <x v="856"/>
    <x v="84"/>
    <x v="84"/>
    <x v="16"/>
    <x v="29"/>
    <x v="6"/>
    <x v="11"/>
    <x v="11"/>
  </r>
  <r>
    <x v="3851"/>
    <x v="1"/>
    <x v="2"/>
    <x v="13"/>
    <x v="62"/>
    <x v="162"/>
    <x v="3703"/>
    <x v="827"/>
    <x v="84"/>
    <x v="84"/>
    <x v="16"/>
    <x v="29"/>
    <x v="6"/>
    <x v="2"/>
    <x v="2"/>
  </r>
  <r>
    <x v="3927"/>
    <x v="0"/>
    <x v="3"/>
    <x v="62"/>
    <x v="73"/>
    <x v="1265"/>
    <x v="3772"/>
    <x v="855"/>
    <x v="84"/>
    <x v="84"/>
    <x v="16"/>
    <x v="29"/>
    <x v="6"/>
    <x v="3"/>
    <x v="3"/>
  </r>
  <r>
    <x v="3933"/>
    <x v="0"/>
    <x v="1"/>
    <x v="70"/>
    <x v="76"/>
    <x v="266"/>
    <x v="3778"/>
    <x v="856"/>
    <x v="84"/>
    <x v="84"/>
    <x v="16"/>
    <x v="29"/>
    <x v="6"/>
    <x v="1"/>
    <x v="1"/>
  </r>
  <r>
    <x v="3859"/>
    <x v="0"/>
    <x v="4"/>
    <x v="17"/>
    <x v="43"/>
    <x v="437"/>
    <x v="3710"/>
    <x v="833"/>
    <x v="84"/>
    <x v="84"/>
    <x v="16"/>
    <x v="29"/>
    <x v="6"/>
    <x v="4"/>
    <x v="4"/>
  </r>
  <r>
    <x v="3869"/>
    <x v="0"/>
    <x v="5"/>
    <x v="93"/>
    <x v="85"/>
    <x v="6"/>
    <x v="3718"/>
    <x v="851"/>
    <x v="84"/>
    <x v="84"/>
    <x v="16"/>
    <x v="29"/>
    <x v="6"/>
    <x v="5"/>
    <x v="5"/>
  </r>
  <r>
    <x v="3933"/>
    <x v="0"/>
    <x v="3"/>
    <x v="63"/>
    <x v="16"/>
    <x v="6"/>
    <x v="3778"/>
    <x v="856"/>
    <x v="84"/>
    <x v="84"/>
    <x v="16"/>
    <x v="29"/>
    <x v="6"/>
    <x v="3"/>
    <x v="3"/>
  </r>
  <r>
    <x v="3849"/>
    <x v="0"/>
    <x v="4"/>
    <x v="138"/>
    <x v="161"/>
    <x v="1249"/>
    <x v="3701"/>
    <x v="833"/>
    <x v="84"/>
    <x v="84"/>
    <x v="16"/>
    <x v="29"/>
    <x v="6"/>
    <x v="4"/>
    <x v="4"/>
  </r>
  <r>
    <x v="3928"/>
    <x v="0"/>
    <x v="5"/>
    <x v="6"/>
    <x v="41"/>
    <x v="34"/>
    <x v="3773"/>
    <x v="856"/>
    <x v="84"/>
    <x v="84"/>
    <x v="16"/>
    <x v="29"/>
    <x v="6"/>
    <x v="5"/>
    <x v="5"/>
  </r>
  <r>
    <x v="3846"/>
    <x v="0"/>
    <x v="11"/>
    <x v="21"/>
    <x v="14"/>
    <x v="126"/>
    <x v="3698"/>
    <x v="837"/>
    <x v="84"/>
    <x v="84"/>
    <x v="16"/>
    <x v="29"/>
    <x v="6"/>
    <x v="11"/>
    <x v="11"/>
  </r>
  <r>
    <x v="3918"/>
    <x v="0"/>
    <x v="1"/>
    <x v="55"/>
    <x v="93"/>
    <x v="734"/>
    <x v="3764"/>
    <x v="836"/>
    <x v="84"/>
    <x v="84"/>
    <x v="16"/>
    <x v="29"/>
    <x v="6"/>
    <x v="1"/>
    <x v="1"/>
  </r>
  <r>
    <x v="3863"/>
    <x v="0"/>
    <x v="11"/>
    <x v="57"/>
    <x v="54"/>
    <x v="626"/>
    <x v="3713"/>
    <x v="830"/>
    <x v="84"/>
    <x v="84"/>
    <x v="16"/>
    <x v="29"/>
    <x v="6"/>
    <x v="11"/>
    <x v="11"/>
  </r>
  <r>
    <x v="3932"/>
    <x v="0"/>
    <x v="5"/>
    <x v="0"/>
    <x v="41"/>
    <x v="6"/>
    <x v="3777"/>
    <x v="847"/>
    <x v="84"/>
    <x v="84"/>
    <x v="16"/>
    <x v="29"/>
    <x v="6"/>
    <x v="5"/>
    <x v="5"/>
  </r>
  <r>
    <x v="3858"/>
    <x v="0"/>
    <x v="1"/>
    <x v="31"/>
    <x v="21"/>
    <x v="903"/>
    <x v="3709"/>
    <x v="827"/>
    <x v="84"/>
    <x v="84"/>
    <x v="16"/>
    <x v="29"/>
    <x v="6"/>
    <x v="1"/>
    <x v="1"/>
  </r>
  <r>
    <x v="3852"/>
    <x v="0"/>
    <x v="3"/>
    <x v="36"/>
    <x v="35"/>
    <x v="50"/>
    <x v="3704"/>
    <x v="832"/>
    <x v="84"/>
    <x v="84"/>
    <x v="16"/>
    <x v="29"/>
    <x v="6"/>
    <x v="3"/>
    <x v="3"/>
  </r>
  <r>
    <x v="3848"/>
    <x v="0"/>
    <x v="10"/>
    <x v="17"/>
    <x v="8"/>
    <x v="9"/>
    <x v="3700"/>
    <x v="834"/>
    <x v="84"/>
    <x v="84"/>
    <x v="16"/>
    <x v="29"/>
    <x v="6"/>
    <x v="10"/>
    <x v="10"/>
  </r>
  <r>
    <x v="3990"/>
    <x v="0"/>
    <x v="2"/>
    <x v="90"/>
    <x v="37"/>
    <x v="325"/>
    <x v="3834"/>
    <x v="836"/>
    <x v="84"/>
    <x v="84"/>
    <x v="16"/>
    <x v="29"/>
    <x v="6"/>
    <x v="2"/>
    <x v="2"/>
  </r>
  <r>
    <x v="3990"/>
    <x v="0"/>
    <x v="8"/>
    <x v="56"/>
    <x v="83"/>
    <x v="749"/>
    <x v="3834"/>
    <x v="836"/>
    <x v="84"/>
    <x v="84"/>
    <x v="16"/>
    <x v="29"/>
    <x v="6"/>
    <x v="8"/>
    <x v="8"/>
  </r>
  <r>
    <x v="3877"/>
    <x v="1"/>
    <x v="2"/>
    <x v="92"/>
    <x v="63"/>
    <x v="57"/>
    <x v="3494"/>
    <x v="836"/>
    <x v="84"/>
    <x v="84"/>
    <x v="16"/>
    <x v="29"/>
    <x v="6"/>
    <x v="2"/>
    <x v="2"/>
  </r>
  <r>
    <x v="3855"/>
    <x v="0"/>
    <x v="5"/>
    <x v="30"/>
    <x v="65"/>
    <x v="244"/>
    <x v="3525"/>
    <x v="826"/>
    <x v="84"/>
    <x v="84"/>
    <x v="16"/>
    <x v="29"/>
    <x v="6"/>
    <x v="5"/>
    <x v="5"/>
  </r>
  <r>
    <x v="3845"/>
    <x v="0"/>
    <x v="11"/>
    <x v="16"/>
    <x v="45"/>
    <x v="145"/>
    <x v="3697"/>
    <x v="828"/>
    <x v="84"/>
    <x v="84"/>
    <x v="16"/>
    <x v="29"/>
    <x v="6"/>
    <x v="11"/>
    <x v="11"/>
  </r>
  <r>
    <x v="3920"/>
    <x v="0"/>
    <x v="8"/>
    <x v="11"/>
    <x v="36"/>
    <x v="34"/>
    <x v="1666"/>
    <x v="843"/>
    <x v="84"/>
    <x v="84"/>
    <x v="16"/>
    <x v="29"/>
    <x v="6"/>
    <x v="8"/>
    <x v="8"/>
  </r>
  <r>
    <x v="3865"/>
    <x v="0"/>
    <x v="1"/>
    <x v="19"/>
    <x v="37"/>
    <x v="2123"/>
    <x v="3715"/>
    <x v="836"/>
    <x v="84"/>
    <x v="84"/>
    <x v="16"/>
    <x v="29"/>
    <x v="6"/>
    <x v="1"/>
    <x v="1"/>
  </r>
  <r>
    <x v="3934"/>
    <x v="0"/>
    <x v="4"/>
    <x v="57"/>
    <x v="10"/>
    <x v="19"/>
    <x v="3779"/>
    <x v="845"/>
    <x v="84"/>
    <x v="84"/>
    <x v="16"/>
    <x v="29"/>
    <x v="6"/>
    <x v="4"/>
    <x v="4"/>
  </r>
  <r>
    <x v="3877"/>
    <x v="0"/>
    <x v="9"/>
    <x v="17"/>
    <x v="62"/>
    <x v="6"/>
    <x v="3494"/>
    <x v="836"/>
    <x v="84"/>
    <x v="84"/>
    <x v="16"/>
    <x v="29"/>
    <x v="6"/>
    <x v="9"/>
    <x v="9"/>
  </r>
  <r>
    <x v="3991"/>
    <x v="0"/>
    <x v="7"/>
    <x v="10"/>
    <x v="9"/>
    <x v="9"/>
    <x v="1380"/>
    <x v="830"/>
    <x v="84"/>
    <x v="84"/>
    <x v="16"/>
    <x v="29"/>
    <x v="6"/>
    <x v="7"/>
    <x v="7"/>
  </r>
  <r>
    <x v="3866"/>
    <x v="0"/>
    <x v="1"/>
    <x v="18"/>
    <x v="42"/>
    <x v="181"/>
    <x v="1468"/>
    <x v="827"/>
    <x v="84"/>
    <x v="84"/>
    <x v="16"/>
    <x v="29"/>
    <x v="6"/>
    <x v="1"/>
    <x v="1"/>
  </r>
  <r>
    <x v="3867"/>
    <x v="0"/>
    <x v="10"/>
    <x v="53"/>
    <x v="27"/>
    <x v="823"/>
    <x v="3716"/>
    <x v="825"/>
    <x v="84"/>
    <x v="84"/>
    <x v="16"/>
    <x v="29"/>
    <x v="6"/>
    <x v="10"/>
    <x v="10"/>
  </r>
  <r>
    <x v="3813"/>
    <x v="0"/>
    <x v="8"/>
    <x v="8"/>
    <x v="65"/>
    <x v="1435"/>
    <x v="3667"/>
    <x v="829"/>
    <x v="84"/>
    <x v="84"/>
    <x v="16"/>
    <x v="29"/>
    <x v="6"/>
    <x v="8"/>
    <x v="8"/>
  </r>
  <r>
    <x v="3807"/>
    <x v="0"/>
    <x v="7"/>
    <x v="13"/>
    <x v="65"/>
    <x v="154"/>
    <x v="3661"/>
    <x v="829"/>
    <x v="84"/>
    <x v="84"/>
    <x v="16"/>
    <x v="29"/>
    <x v="6"/>
    <x v="7"/>
    <x v="7"/>
  </r>
  <r>
    <x v="3809"/>
    <x v="0"/>
    <x v="2"/>
    <x v="24"/>
    <x v="4"/>
    <x v="34"/>
    <x v="3663"/>
    <x v="831"/>
    <x v="84"/>
    <x v="84"/>
    <x v="16"/>
    <x v="29"/>
    <x v="6"/>
    <x v="2"/>
    <x v="2"/>
  </r>
  <r>
    <x v="3820"/>
    <x v="0"/>
    <x v="5"/>
    <x v="21"/>
    <x v="94"/>
    <x v="6"/>
    <x v="3674"/>
    <x v="841"/>
    <x v="84"/>
    <x v="84"/>
    <x v="16"/>
    <x v="29"/>
    <x v="6"/>
    <x v="5"/>
    <x v="5"/>
  </r>
  <r>
    <x v="3872"/>
    <x v="0"/>
    <x v="6"/>
    <x v="49"/>
    <x v="51"/>
    <x v="159"/>
    <x v="3721"/>
    <x v="838"/>
    <x v="84"/>
    <x v="84"/>
    <x v="16"/>
    <x v="29"/>
    <x v="6"/>
    <x v="6"/>
    <x v="6"/>
  </r>
  <r>
    <x v="3825"/>
    <x v="0"/>
    <x v="0"/>
    <x v="0"/>
    <x v="98"/>
    <x v="11"/>
    <x v="3679"/>
    <x v="828"/>
    <x v="84"/>
    <x v="84"/>
    <x v="16"/>
    <x v="29"/>
    <x v="6"/>
    <x v="0"/>
    <x v="0"/>
  </r>
  <r>
    <x v="3810"/>
    <x v="0"/>
    <x v="6"/>
    <x v="3"/>
    <x v="5"/>
    <x v="37"/>
    <x v="3664"/>
    <x v="832"/>
    <x v="84"/>
    <x v="84"/>
    <x v="16"/>
    <x v="29"/>
    <x v="6"/>
    <x v="6"/>
    <x v="6"/>
  </r>
  <r>
    <x v="3820"/>
    <x v="0"/>
    <x v="1"/>
    <x v="62"/>
    <x v="188"/>
    <x v="678"/>
    <x v="3674"/>
    <x v="841"/>
    <x v="84"/>
    <x v="84"/>
    <x v="16"/>
    <x v="29"/>
    <x v="6"/>
    <x v="1"/>
    <x v="1"/>
  </r>
  <r>
    <x v="3818"/>
    <x v="1"/>
    <x v="2"/>
    <x v="49"/>
    <x v="60"/>
    <x v="135"/>
    <x v="3672"/>
    <x v="839"/>
    <x v="84"/>
    <x v="84"/>
    <x v="16"/>
    <x v="29"/>
    <x v="6"/>
    <x v="2"/>
    <x v="2"/>
  </r>
  <r>
    <x v="3874"/>
    <x v="0"/>
    <x v="9"/>
    <x v="334"/>
    <x v="328"/>
    <x v="230"/>
    <x v="3723"/>
    <x v="846"/>
    <x v="84"/>
    <x v="84"/>
    <x v="16"/>
    <x v="29"/>
    <x v="6"/>
    <x v="9"/>
    <x v="9"/>
  </r>
  <r>
    <x v="3838"/>
    <x v="0"/>
    <x v="9"/>
    <x v="23"/>
    <x v="5"/>
    <x v="92"/>
    <x v="3691"/>
    <x v="831"/>
    <x v="84"/>
    <x v="84"/>
    <x v="16"/>
    <x v="29"/>
    <x v="6"/>
    <x v="9"/>
    <x v="9"/>
  </r>
  <r>
    <x v="3872"/>
    <x v="0"/>
    <x v="5"/>
    <x v="93"/>
    <x v="85"/>
    <x v="6"/>
    <x v="3721"/>
    <x v="838"/>
    <x v="84"/>
    <x v="84"/>
    <x v="16"/>
    <x v="29"/>
    <x v="6"/>
    <x v="5"/>
    <x v="5"/>
  </r>
  <r>
    <x v="3803"/>
    <x v="0"/>
    <x v="2"/>
    <x v="37"/>
    <x v="26"/>
    <x v="183"/>
    <x v="3658"/>
    <x v="825"/>
    <x v="84"/>
    <x v="84"/>
    <x v="16"/>
    <x v="29"/>
    <x v="6"/>
    <x v="2"/>
    <x v="2"/>
  </r>
  <r>
    <x v="3805"/>
    <x v="0"/>
    <x v="3"/>
    <x v="7"/>
    <x v="38"/>
    <x v="1431"/>
    <x v="3659"/>
    <x v="827"/>
    <x v="84"/>
    <x v="84"/>
    <x v="16"/>
    <x v="29"/>
    <x v="6"/>
    <x v="3"/>
    <x v="3"/>
  </r>
  <r>
    <x v="3838"/>
    <x v="1"/>
    <x v="2"/>
    <x v="17"/>
    <x v="16"/>
    <x v="249"/>
    <x v="3691"/>
    <x v="831"/>
    <x v="84"/>
    <x v="84"/>
    <x v="16"/>
    <x v="29"/>
    <x v="6"/>
    <x v="2"/>
    <x v="2"/>
  </r>
  <r>
    <x v="3818"/>
    <x v="0"/>
    <x v="2"/>
    <x v="51"/>
    <x v="60"/>
    <x v="71"/>
    <x v="3672"/>
    <x v="839"/>
    <x v="84"/>
    <x v="84"/>
    <x v="16"/>
    <x v="29"/>
    <x v="6"/>
    <x v="2"/>
    <x v="2"/>
  </r>
  <r>
    <x v="3823"/>
    <x v="0"/>
    <x v="7"/>
    <x v="31"/>
    <x v="75"/>
    <x v="22"/>
    <x v="3677"/>
    <x v="842"/>
    <x v="84"/>
    <x v="84"/>
    <x v="16"/>
    <x v="29"/>
    <x v="6"/>
    <x v="7"/>
    <x v="7"/>
  </r>
  <r>
    <x v="3833"/>
    <x v="0"/>
    <x v="9"/>
    <x v="100"/>
    <x v="111"/>
    <x v="773"/>
    <x v="808"/>
    <x v="832"/>
    <x v="84"/>
    <x v="84"/>
    <x v="16"/>
    <x v="29"/>
    <x v="6"/>
    <x v="9"/>
    <x v="9"/>
  </r>
  <r>
    <x v="3831"/>
    <x v="0"/>
    <x v="1"/>
    <x v="37"/>
    <x v="26"/>
    <x v="183"/>
    <x v="3685"/>
    <x v="836"/>
    <x v="84"/>
    <x v="84"/>
    <x v="16"/>
    <x v="29"/>
    <x v="6"/>
    <x v="1"/>
    <x v="1"/>
  </r>
  <r>
    <x v="3835"/>
    <x v="0"/>
    <x v="3"/>
    <x v="16"/>
    <x v="17"/>
    <x v="6"/>
    <x v="3688"/>
    <x v="828"/>
    <x v="84"/>
    <x v="84"/>
    <x v="16"/>
    <x v="29"/>
    <x v="6"/>
    <x v="3"/>
    <x v="3"/>
  </r>
  <r>
    <x v="3834"/>
    <x v="0"/>
    <x v="9"/>
    <x v="133"/>
    <x v="234"/>
    <x v="3192"/>
    <x v="3687"/>
    <x v="844"/>
    <x v="84"/>
    <x v="84"/>
    <x v="16"/>
    <x v="29"/>
    <x v="6"/>
    <x v="9"/>
    <x v="9"/>
  </r>
  <r>
    <x v="3800"/>
    <x v="0"/>
    <x v="0"/>
    <x v="79"/>
    <x v="18"/>
    <x v="7"/>
    <x v="3655"/>
    <x v="822"/>
    <x v="84"/>
    <x v="84"/>
    <x v="16"/>
    <x v="29"/>
    <x v="6"/>
    <x v="0"/>
    <x v="0"/>
  </r>
  <r>
    <x v="3806"/>
    <x v="0"/>
    <x v="11"/>
    <x v="179"/>
    <x v="101"/>
    <x v="1452"/>
    <x v="3660"/>
    <x v="828"/>
    <x v="84"/>
    <x v="84"/>
    <x v="16"/>
    <x v="29"/>
    <x v="6"/>
    <x v="11"/>
    <x v="11"/>
  </r>
  <r>
    <x v="3836"/>
    <x v="0"/>
    <x v="1"/>
    <x v="1"/>
    <x v="3"/>
    <x v="244"/>
    <x v="3689"/>
    <x v="823"/>
    <x v="84"/>
    <x v="84"/>
    <x v="16"/>
    <x v="29"/>
    <x v="6"/>
    <x v="1"/>
    <x v="1"/>
  </r>
  <r>
    <x v="3817"/>
    <x v="0"/>
    <x v="2"/>
    <x v="75"/>
    <x v="91"/>
    <x v="124"/>
    <x v="3671"/>
    <x v="838"/>
    <x v="84"/>
    <x v="84"/>
    <x v="16"/>
    <x v="29"/>
    <x v="6"/>
    <x v="2"/>
    <x v="2"/>
  </r>
  <r>
    <x v="3817"/>
    <x v="1"/>
    <x v="2"/>
    <x v="75"/>
    <x v="91"/>
    <x v="124"/>
    <x v="3671"/>
    <x v="838"/>
    <x v="84"/>
    <x v="84"/>
    <x v="16"/>
    <x v="29"/>
    <x v="6"/>
    <x v="2"/>
    <x v="2"/>
  </r>
  <r>
    <x v="3874"/>
    <x v="0"/>
    <x v="2"/>
    <x v="128"/>
    <x v="197"/>
    <x v="3513"/>
    <x v="3723"/>
    <x v="846"/>
    <x v="84"/>
    <x v="84"/>
    <x v="16"/>
    <x v="29"/>
    <x v="6"/>
    <x v="2"/>
    <x v="2"/>
  </r>
  <r>
    <x v="3829"/>
    <x v="0"/>
    <x v="4"/>
    <x v="40"/>
    <x v="44"/>
    <x v="51"/>
    <x v="3683"/>
    <x v="840"/>
    <x v="84"/>
    <x v="84"/>
    <x v="16"/>
    <x v="29"/>
    <x v="6"/>
    <x v="4"/>
    <x v="4"/>
  </r>
  <r>
    <x v="3800"/>
    <x v="0"/>
    <x v="9"/>
    <x v="2"/>
    <x v="21"/>
    <x v="317"/>
    <x v="3655"/>
    <x v="822"/>
    <x v="84"/>
    <x v="84"/>
    <x v="16"/>
    <x v="29"/>
    <x v="6"/>
    <x v="9"/>
    <x v="9"/>
  </r>
  <r>
    <x v="3844"/>
    <x v="0"/>
    <x v="4"/>
    <x v="65"/>
    <x v="24"/>
    <x v="99"/>
    <x v="3696"/>
    <x v="828"/>
    <x v="84"/>
    <x v="84"/>
    <x v="16"/>
    <x v="29"/>
    <x v="6"/>
    <x v="4"/>
    <x v="4"/>
  </r>
  <r>
    <x v="3829"/>
    <x v="1"/>
    <x v="2"/>
    <x v="33"/>
    <x v="35"/>
    <x v="38"/>
    <x v="3683"/>
    <x v="840"/>
    <x v="84"/>
    <x v="84"/>
    <x v="16"/>
    <x v="29"/>
    <x v="6"/>
    <x v="2"/>
    <x v="2"/>
  </r>
  <r>
    <x v="3832"/>
    <x v="1"/>
    <x v="2"/>
    <x v="33"/>
    <x v="32"/>
    <x v="358"/>
    <x v="3686"/>
    <x v="825"/>
    <x v="84"/>
    <x v="84"/>
    <x v="16"/>
    <x v="29"/>
    <x v="6"/>
    <x v="2"/>
    <x v="2"/>
  </r>
  <r>
    <x v="3834"/>
    <x v="0"/>
    <x v="4"/>
    <x v="130"/>
    <x v="33"/>
    <x v="2806"/>
    <x v="3687"/>
    <x v="844"/>
    <x v="84"/>
    <x v="84"/>
    <x v="16"/>
    <x v="29"/>
    <x v="6"/>
    <x v="4"/>
    <x v="4"/>
  </r>
  <r>
    <x v="3820"/>
    <x v="0"/>
    <x v="10"/>
    <x v="53"/>
    <x v="4"/>
    <x v="829"/>
    <x v="3674"/>
    <x v="841"/>
    <x v="84"/>
    <x v="84"/>
    <x v="16"/>
    <x v="29"/>
    <x v="6"/>
    <x v="10"/>
    <x v="10"/>
  </r>
  <r>
    <x v="3811"/>
    <x v="0"/>
    <x v="8"/>
    <x v="26"/>
    <x v="1"/>
    <x v="121"/>
    <x v="3665"/>
    <x v="833"/>
    <x v="84"/>
    <x v="84"/>
    <x v="16"/>
    <x v="29"/>
    <x v="6"/>
    <x v="8"/>
    <x v="8"/>
  </r>
  <r>
    <x v="3843"/>
    <x v="0"/>
    <x v="10"/>
    <x v="15"/>
    <x v="76"/>
    <x v="39"/>
    <x v="3695"/>
    <x v="847"/>
    <x v="84"/>
    <x v="84"/>
    <x v="16"/>
    <x v="29"/>
    <x v="6"/>
    <x v="10"/>
    <x v="10"/>
  </r>
  <r>
    <x v="3828"/>
    <x v="0"/>
    <x v="6"/>
    <x v="70"/>
    <x v="4"/>
    <x v="108"/>
    <x v="3682"/>
    <x v="842"/>
    <x v="84"/>
    <x v="84"/>
    <x v="16"/>
    <x v="29"/>
    <x v="6"/>
    <x v="6"/>
    <x v="6"/>
  </r>
  <r>
    <x v="3872"/>
    <x v="0"/>
    <x v="7"/>
    <x v="63"/>
    <x v="1"/>
    <x v="165"/>
    <x v="3721"/>
    <x v="838"/>
    <x v="84"/>
    <x v="84"/>
    <x v="16"/>
    <x v="29"/>
    <x v="6"/>
    <x v="7"/>
    <x v="7"/>
  </r>
  <r>
    <x v="3987"/>
    <x v="0"/>
    <x v="10"/>
    <x v="6"/>
    <x v="85"/>
    <x v="171"/>
    <x v="3831"/>
    <x v="845"/>
    <x v="84"/>
    <x v="84"/>
    <x v="16"/>
    <x v="29"/>
    <x v="6"/>
    <x v="10"/>
    <x v="10"/>
  </r>
  <r>
    <x v="3815"/>
    <x v="0"/>
    <x v="0"/>
    <x v="6"/>
    <x v="0"/>
    <x v="145"/>
    <x v="3669"/>
    <x v="836"/>
    <x v="84"/>
    <x v="84"/>
    <x v="16"/>
    <x v="29"/>
    <x v="6"/>
    <x v="0"/>
    <x v="0"/>
  </r>
  <r>
    <x v="3824"/>
    <x v="0"/>
    <x v="9"/>
    <x v="29"/>
    <x v="71"/>
    <x v="89"/>
    <x v="3678"/>
    <x v="837"/>
    <x v="84"/>
    <x v="84"/>
    <x v="16"/>
    <x v="29"/>
    <x v="6"/>
    <x v="9"/>
    <x v="9"/>
  </r>
  <r>
    <x v="3822"/>
    <x v="0"/>
    <x v="1"/>
    <x v="106"/>
    <x v="153"/>
    <x v="651"/>
    <x v="3676"/>
    <x v="842"/>
    <x v="84"/>
    <x v="84"/>
    <x v="16"/>
    <x v="29"/>
    <x v="6"/>
    <x v="1"/>
    <x v="1"/>
  </r>
  <r>
    <x v="3895"/>
    <x v="0"/>
    <x v="11"/>
    <x v="78"/>
    <x v="113"/>
    <x v="517"/>
    <x v="3743"/>
    <x v="854"/>
    <x v="84"/>
    <x v="84"/>
    <x v="16"/>
    <x v="29"/>
    <x v="6"/>
    <x v="11"/>
    <x v="11"/>
  </r>
  <r>
    <x v="3989"/>
    <x v="1"/>
    <x v="2"/>
    <x v="26"/>
    <x v="56"/>
    <x v="417"/>
    <x v="3833"/>
    <x v="836"/>
    <x v="84"/>
    <x v="84"/>
    <x v="16"/>
    <x v="29"/>
    <x v="6"/>
    <x v="2"/>
    <x v="2"/>
  </r>
  <r>
    <x v="3896"/>
    <x v="0"/>
    <x v="3"/>
    <x v="57"/>
    <x v="16"/>
    <x v="429"/>
    <x v="3744"/>
    <x v="849"/>
    <x v="84"/>
    <x v="84"/>
    <x v="16"/>
    <x v="29"/>
    <x v="6"/>
    <x v="3"/>
    <x v="3"/>
  </r>
  <r>
    <x v="3908"/>
    <x v="0"/>
    <x v="2"/>
    <x v="30"/>
    <x v="18"/>
    <x v="6"/>
    <x v="3754"/>
    <x v="836"/>
    <x v="84"/>
    <x v="84"/>
    <x v="16"/>
    <x v="29"/>
    <x v="6"/>
    <x v="2"/>
    <x v="2"/>
  </r>
  <r>
    <x v="3989"/>
    <x v="0"/>
    <x v="9"/>
    <x v="30"/>
    <x v="65"/>
    <x v="244"/>
    <x v="3833"/>
    <x v="836"/>
    <x v="84"/>
    <x v="84"/>
    <x v="16"/>
    <x v="29"/>
    <x v="6"/>
    <x v="9"/>
    <x v="9"/>
  </r>
  <r>
    <x v="3904"/>
    <x v="0"/>
    <x v="1"/>
    <x v="108"/>
    <x v="123"/>
    <x v="237"/>
    <x v="3750"/>
    <x v="847"/>
    <x v="84"/>
    <x v="84"/>
    <x v="16"/>
    <x v="29"/>
    <x v="6"/>
    <x v="1"/>
    <x v="1"/>
  </r>
  <r>
    <x v="3902"/>
    <x v="0"/>
    <x v="9"/>
    <x v="35"/>
    <x v="59"/>
    <x v="230"/>
    <x v="555"/>
    <x v="825"/>
    <x v="84"/>
    <x v="84"/>
    <x v="16"/>
    <x v="29"/>
    <x v="6"/>
    <x v="9"/>
    <x v="9"/>
  </r>
  <r>
    <x v="3897"/>
    <x v="0"/>
    <x v="8"/>
    <x v="21"/>
    <x v="13"/>
    <x v="22"/>
    <x v="3745"/>
    <x v="839"/>
    <x v="84"/>
    <x v="84"/>
    <x v="16"/>
    <x v="29"/>
    <x v="6"/>
    <x v="8"/>
    <x v="8"/>
  </r>
  <r>
    <x v="3893"/>
    <x v="0"/>
    <x v="10"/>
    <x v="10"/>
    <x v="18"/>
    <x v="13"/>
    <x v="3741"/>
    <x v="836"/>
    <x v="84"/>
    <x v="84"/>
    <x v="16"/>
    <x v="29"/>
    <x v="6"/>
    <x v="10"/>
    <x v="10"/>
  </r>
  <r>
    <x v="3910"/>
    <x v="0"/>
    <x v="5"/>
    <x v="6"/>
    <x v="6"/>
    <x v="6"/>
    <x v="3756"/>
    <x v="851"/>
    <x v="84"/>
    <x v="84"/>
    <x v="16"/>
    <x v="29"/>
    <x v="6"/>
    <x v="5"/>
    <x v="5"/>
  </r>
  <r>
    <x v="3912"/>
    <x v="0"/>
    <x v="1"/>
    <x v="55"/>
    <x v="108"/>
    <x v="178"/>
    <x v="3758"/>
    <x v="826"/>
    <x v="84"/>
    <x v="84"/>
    <x v="16"/>
    <x v="29"/>
    <x v="6"/>
    <x v="1"/>
    <x v="1"/>
  </r>
  <r>
    <x v="3909"/>
    <x v="0"/>
    <x v="3"/>
    <x v="31"/>
    <x v="35"/>
    <x v="262"/>
    <x v="3755"/>
    <x v="837"/>
    <x v="84"/>
    <x v="84"/>
    <x v="16"/>
    <x v="29"/>
    <x v="6"/>
    <x v="3"/>
    <x v="3"/>
  </r>
  <r>
    <x v="3909"/>
    <x v="0"/>
    <x v="1"/>
    <x v="90"/>
    <x v="96"/>
    <x v="809"/>
    <x v="3755"/>
    <x v="837"/>
    <x v="84"/>
    <x v="84"/>
    <x v="16"/>
    <x v="29"/>
    <x v="6"/>
    <x v="1"/>
    <x v="1"/>
  </r>
  <r>
    <x v="3800"/>
    <x v="0"/>
    <x v="11"/>
    <x v="31"/>
    <x v="102"/>
    <x v="11"/>
    <x v="3655"/>
    <x v="822"/>
    <x v="84"/>
    <x v="84"/>
    <x v="16"/>
    <x v="29"/>
    <x v="6"/>
    <x v="11"/>
    <x v="11"/>
  </r>
  <r>
    <x v="3916"/>
    <x v="0"/>
    <x v="6"/>
    <x v="7"/>
    <x v="43"/>
    <x v="50"/>
    <x v="3762"/>
    <x v="836"/>
    <x v="84"/>
    <x v="84"/>
    <x v="16"/>
    <x v="29"/>
    <x v="6"/>
    <x v="6"/>
    <x v="6"/>
  </r>
  <r>
    <x v="3882"/>
    <x v="0"/>
    <x v="10"/>
    <x v="7"/>
    <x v="43"/>
    <x v="50"/>
    <x v="3730"/>
    <x v="850"/>
    <x v="84"/>
    <x v="84"/>
    <x v="16"/>
    <x v="29"/>
    <x v="6"/>
    <x v="10"/>
    <x v="10"/>
  </r>
  <r>
    <x v="3911"/>
    <x v="0"/>
    <x v="2"/>
    <x v="4"/>
    <x v="24"/>
    <x v="434"/>
    <x v="3757"/>
    <x v="850"/>
    <x v="84"/>
    <x v="84"/>
    <x v="16"/>
    <x v="29"/>
    <x v="6"/>
    <x v="2"/>
    <x v="2"/>
  </r>
  <r>
    <x v="3895"/>
    <x v="0"/>
    <x v="0"/>
    <x v="11"/>
    <x v="7"/>
    <x v="6"/>
    <x v="3743"/>
    <x v="854"/>
    <x v="84"/>
    <x v="84"/>
    <x v="16"/>
    <x v="29"/>
    <x v="6"/>
    <x v="0"/>
    <x v="0"/>
  </r>
  <r>
    <x v="3873"/>
    <x v="0"/>
    <x v="7"/>
    <x v="9"/>
    <x v="62"/>
    <x v="84"/>
    <x v="3722"/>
    <x v="829"/>
    <x v="84"/>
    <x v="84"/>
    <x v="16"/>
    <x v="29"/>
    <x v="6"/>
    <x v="7"/>
    <x v="7"/>
  </r>
  <r>
    <x v="3874"/>
    <x v="0"/>
    <x v="10"/>
    <x v="36"/>
    <x v="102"/>
    <x v="69"/>
    <x v="3723"/>
    <x v="846"/>
    <x v="84"/>
    <x v="84"/>
    <x v="16"/>
    <x v="29"/>
    <x v="6"/>
    <x v="10"/>
    <x v="10"/>
  </r>
  <r>
    <x v="3828"/>
    <x v="0"/>
    <x v="8"/>
    <x v="51"/>
    <x v="75"/>
    <x v="37"/>
    <x v="3682"/>
    <x v="842"/>
    <x v="84"/>
    <x v="84"/>
    <x v="16"/>
    <x v="29"/>
    <x v="6"/>
    <x v="8"/>
    <x v="8"/>
  </r>
  <r>
    <x v="3804"/>
    <x v="0"/>
    <x v="6"/>
    <x v="9"/>
    <x v="11"/>
    <x v="35"/>
    <x v="860"/>
    <x v="826"/>
    <x v="84"/>
    <x v="84"/>
    <x v="16"/>
    <x v="29"/>
    <x v="6"/>
    <x v="6"/>
    <x v="6"/>
  </r>
  <r>
    <x v="3827"/>
    <x v="0"/>
    <x v="4"/>
    <x v="54"/>
    <x v="26"/>
    <x v="437"/>
    <x v="3681"/>
    <x v="823"/>
    <x v="84"/>
    <x v="84"/>
    <x v="16"/>
    <x v="29"/>
    <x v="6"/>
    <x v="4"/>
    <x v="4"/>
  </r>
  <r>
    <x v="3823"/>
    <x v="0"/>
    <x v="5"/>
    <x v="30"/>
    <x v="65"/>
    <x v="244"/>
    <x v="3677"/>
    <x v="842"/>
    <x v="84"/>
    <x v="84"/>
    <x v="16"/>
    <x v="29"/>
    <x v="6"/>
    <x v="5"/>
    <x v="5"/>
  </r>
  <r>
    <x v="3816"/>
    <x v="0"/>
    <x v="9"/>
    <x v="26"/>
    <x v="54"/>
    <x v="160"/>
    <x v="3670"/>
    <x v="837"/>
    <x v="84"/>
    <x v="84"/>
    <x v="16"/>
    <x v="29"/>
    <x v="6"/>
    <x v="9"/>
    <x v="9"/>
  </r>
  <r>
    <x v="3837"/>
    <x v="0"/>
    <x v="5"/>
    <x v="12"/>
    <x v="45"/>
    <x v="6"/>
    <x v="3690"/>
    <x v="845"/>
    <x v="84"/>
    <x v="84"/>
    <x v="16"/>
    <x v="29"/>
    <x v="6"/>
    <x v="5"/>
    <x v="5"/>
  </r>
  <r>
    <x v="3837"/>
    <x v="0"/>
    <x v="7"/>
    <x v="6"/>
    <x v="41"/>
    <x v="34"/>
    <x v="3690"/>
    <x v="845"/>
    <x v="84"/>
    <x v="84"/>
    <x v="16"/>
    <x v="29"/>
    <x v="6"/>
    <x v="7"/>
    <x v="7"/>
  </r>
  <r>
    <x v="3900"/>
    <x v="0"/>
    <x v="11"/>
    <x v="51"/>
    <x v="27"/>
    <x v="198"/>
    <x v="3747"/>
    <x v="849"/>
    <x v="84"/>
    <x v="84"/>
    <x v="16"/>
    <x v="29"/>
    <x v="6"/>
    <x v="11"/>
    <x v="11"/>
  </r>
  <r>
    <x v="3902"/>
    <x v="0"/>
    <x v="2"/>
    <x v="27"/>
    <x v="27"/>
    <x v="28"/>
    <x v="555"/>
    <x v="825"/>
    <x v="84"/>
    <x v="84"/>
    <x v="16"/>
    <x v="29"/>
    <x v="6"/>
    <x v="2"/>
    <x v="2"/>
  </r>
  <r>
    <x v="3930"/>
    <x v="0"/>
    <x v="5"/>
    <x v="16"/>
    <x v="45"/>
    <x v="145"/>
    <x v="3775"/>
    <x v="828"/>
    <x v="84"/>
    <x v="84"/>
    <x v="16"/>
    <x v="29"/>
    <x v="6"/>
    <x v="5"/>
    <x v="5"/>
  </r>
  <r>
    <x v="3931"/>
    <x v="0"/>
    <x v="7"/>
    <x v="8"/>
    <x v="85"/>
    <x v="31"/>
    <x v="3776"/>
    <x v="840"/>
    <x v="84"/>
    <x v="84"/>
    <x v="16"/>
    <x v="29"/>
    <x v="6"/>
    <x v="7"/>
    <x v="7"/>
  </r>
  <r>
    <x v="3887"/>
    <x v="0"/>
    <x v="10"/>
    <x v="20"/>
    <x v="12"/>
    <x v="6"/>
    <x v="3735"/>
    <x v="851"/>
    <x v="84"/>
    <x v="84"/>
    <x v="16"/>
    <x v="29"/>
    <x v="6"/>
    <x v="10"/>
    <x v="10"/>
  </r>
  <r>
    <x v="3898"/>
    <x v="0"/>
    <x v="0"/>
    <x v="12"/>
    <x v="12"/>
    <x v="13"/>
    <x v="3746"/>
    <x v="845"/>
    <x v="84"/>
    <x v="84"/>
    <x v="16"/>
    <x v="29"/>
    <x v="6"/>
    <x v="0"/>
    <x v="0"/>
  </r>
  <r>
    <x v="3925"/>
    <x v="0"/>
    <x v="6"/>
    <x v="63"/>
    <x v="10"/>
    <x v="216"/>
    <x v="3770"/>
    <x v="837"/>
    <x v="84"/>
    <x v="84"/>
    <x v="16"/>
    <x v="29"/>
    <x v="6"/>
    <x v="6"/>
    <x v="6"/>
  </r>
  <r>
    <x v="3902"/>
    <x v="0"/>
    <x v="4"/>
    <x v="23"/>
    <x v="5"/>
    <x v="92"/>
    <x v="555"/>
    <x v="825"/>
    <x v="84"/>
    <x v="84"/>
    <x v="16"/>
    <x v="29"/>
    <x v="6"/>
    <x v="4"/>
    <x v="4"/>
  </r>
  <r>
    <x v="3989"/>
    <x v="0"/>
    <x v="8"/>
    <x v="13"/>
    <x v="18"/>
    <x v="19"/>
    <x v="3833"/>
    <x v="836"/>
    <x v="84"/>
    <x v="84"/>
    <x v="16"/>
    <x v="29"/>
    <x v="6"/>
    <x v="8"/>
    <x v="8"/>
  </r>
  <r>
    <x v="3903"/>
    <x v="0"/>
    <x v="4"/>
    <x v="8"/>
    <x v="0"/>
    <x v="7"/>
    <x v="3749"/>
    <x v="828"/>
    <x v="84"/>
    <x v="84"/>
    <x v="16"/>
    <x v="29"/>
    <x v="6"/>
    <x v="4"/>
    <x v="4"/>
  </r>
  <r>
    <x v="3899"/>
    <x v="0"/>
    <x v="11"/>
    <x v="90"/>
    <x v="118"/>
    <x v="213"/>
    <x v="930"/>
    <x v="842"/>
    <x v="84"/>
    <x v="84"/>
    <x v="16"/>
    <x v="29"/>
    <x v="6"/>
    <x v="11"/>
    <x v="11"/>
  </r>
  <r>
    <x v="3931"/>
    <x v="1"/>
    <x v="2"/>
    <x v="17"/>
    <x v="11"/>
    <x v="18"/>
    <x v="3776"/>
    <x v="840"/>
    <x v="84"/>
    <x v="84"/>
    <x v="16"/>
    <x v="29"/>
    <x v="6"/>
    <x v="2"/>
    <x v="2"/>
  </r>
  <r>
    <x v="3913"/>
    <x v="0"/>
    <x v="4"/>
    <x v="65"/>
    <x v="4"/>
    <x v="426"/>
    <x v="3759"/>
    <x v="831"/>
    <x v="84"/>
    <x v="84"/>
    <x v="16"/>
    <x v="29"/>
    <x v="6"/>
    <x v="4"/>
    <x v="4"/>
  </r>
  <r>
    <x v="3929"/>
    <x v="0"/>
    <x v="6"/>
    <x v="11"/>
    <x v="16"/>
    <x v="112"/>
    <x v="3774"/>
    <x v="840"/>
    <x v="84"/>
    <x v="84"/>
    <x v="16"/>
    <x v="29"/>
    <x v="6"/>
    <x v="6"/>
    <x v="6"/>
  </r>
  <r>
    <x v="3889"/>
    <x v="0"/>
    <x v="1"/>
    <x v="83"/>
    <x v="37"/>
    <x v="387"/>
    <x v="3737"/>
    <x v="841"/>
    <x v="84"/>
    <x v="84"/>
    <x v="16"/>
    <x v="29"/>
    <x v="6"/>
    <x v="1"/>
    <x v="1"/>
  </r>
  <r>
    <x v="3906"/>
    <x v="0"/>
    <x v="10"/>
    <x v="93"/>
    <x v="85"/>
    <x v="6"/>
    <x v="3752"/>
    <x v="825"/>
    <x v="84"/>
    <x v="84"/>
    <x v="16"/>
    <x v="29"/>
    <x v="6"/>
    <x v="10"/>
    <x v="10"/>
  </r>
  <r>
    <x v="3908"/>
    <x v="0"/>
    <x v="4"/>
    <x v="21"/>
    <x v="13"/>
    <x v="22"/>
    <x v="3754"/>
    <x v="836"/>
    <x v="84"/>
    <x v="84"/>
    <x v="16"/>
    <x v="29"/>
    <x v="6"/>
    <x v="4"/>
    <x v="4"/>
  </r>
  <r>
    <x v="3882"/>
    <x v="0"/>
    <x v="6"/>
    <x v="3"/>
    <x v="23"/>
    <x v="31"/>
    <x v="3730"/>
    <x v="850"/>
    <x v="84"/>
    <x v="84"/>
    <x v="16"/>
    <x v="29"/>
    <x v="6"/>
    <x v="6"/>
    <x v="6"/>
  </r>
  <r>
    <x v="3888"/>
    <x v="0"/>
    <x v="2"/>
    <x v="31"/>
    <x v="87"/>
    <x v="587"/>
    <x v="3736"/>
    <x v="838"/>
    <x v="84"/>
    <x v="84"/>
    <x v="16"/>
    <x v="29"/>
    <x v="6"/>
    <x v="2"/>
    <x v="2"/>
  </r>
  <r>
    <x v="3888"/>
    <x v="0"/>
    <x v="0"/>
    <x v="79"/>
    <x v="65"/>
    <x v="3"/>
    <x v="3736"/>
    <x v="838"/>
    <x v="84"/>
    <x v="84"/>
    <x v="16"/>
    <x v="29"/>
    <x v="6"/>
    <x v="0"/>
    <x v="0"/>
  </r>
  <r>
    <x v="3884"/>
    <x v="0"/>
    <x v="11"/>
    <x v="98"/>
    <x v="99"/>
    <x v="318"/>
    <x v="3732"/>
    <x v="828"/>
    <x v="84"/>
    <x v="84"/>
    <x v="16"/>
    <x v="29"/>
    <x v="6"/>
    <x v="11"/>
    <x v="11"/>
  </r>
  <r>
    <x v="3903"/>
    <x v="0"/>
    <x v="3"/>
    <x v="8"/>
    <x v="0"/>
    <x v="7"/>
    <x v="3749"/>
    <x v="828"/>
    <x v="84"/>
    <x v="84"/>
    <x v="16"/>
    <x v="29"/>
    <x v="6"/>
    <x v="3"/>
    <x v="3"/>
  </r>
  <r>
    <x v="3901"/>
    <x v="0"/>
    <x v="1"/>
    <x v="29"/>
    <x v="103"/>
    <x v="1364"/>
    <x v="3748"/>
    <x v="843"/>
    <x v="84"/>
    <x v="84"/>
    <x v="16"/>
    <x v="29"/>
    <x v="6"/>
    <x v="1"/>
    <x v="1"/>
  </r>
  <r>
    <x v="3880"/>
    <x v="0"/>
    <x v="1"/>
    <x v="26"/>
    <x v="1"/>
    <x v="121"/>
    <x v="3728"/>
    <x v="836"/>
    <x v="84"/>
    <x v="84"/>
    <x v="16"/>
    <x v="29"/>
    <x v="6"/>
    <x v="1"/>
    <x v="1"/>
  </r>
  <r>
    <x v="3914"/>
    <x v="0"/>
    <x v="8"/>
    <x v="1"/>
    <x v="44"/>
    <x v="909"/>
    <x v="3760"/>
    <x v="836"/>
    <x v="84"/>
    <x v="84"/>
    <x v="16"/>
    <x v="29"/>
    <x v="6"/>
    <x v="8"/>
    <x v="8"/>
  </r>
  <r>
    <x v="3822"/>
    <x v="0"/>
    <x v="0"/>
    <x v="3"/>
    <x v="7"/>
    <x v="39"/>
    <x v="3676"/>
    <x v="842"/>
    <x v="84"/>
    <x v="84"/>
    <x v="16"/>
    <x v="29"/>
    <x v="6"/>
    <x v="0"/>
    <x v="0"/>
  </r>
  <r>
    <x v="3870"/>
    <x v="0"/>
    <x v="0"/>
    <x v="84"/>
    <x v="19"/>
    <x v="255"/>
    <x v="3719"/>
    <x v="852"/>
    <x v="84"/>
    <x v="84"/>
    <x v="16"/>
    <x v="29"/>
    <x v="6"/>
    <x v="0"/>
    <x v="0"/>
  </r>
  <r>
    <x v="3834"/>
    <x v="0"/>
    <x v="7"/>
    <x v="53"/>
    <x v="81"/>
    <x v="178"/>
    <x v="3687"/>
    <x v="844"/>
    <x v="84"/>
    <x v="84"/>
    <x v="16"/>
    <x v="29"/>
    <x v="6"/>
    <x v="7"/>
    <x v="7"/>
  </r>
  <r>
    <x v="3871"/>
    <x v="0"/>
    <x v="6"/>
    <x v="20"/>
    <x v="12"/>
    <x v="6"/>
    <x v="3720"/>
    <x v="843"/>
    <x v="84"/>
    <x v="84"/>
    <x v="16"/>
    <x v="29"/>
    <x v="6"/>
    <x v="6"/>
    <x v="6"/>
  </r>
  <r>
    <x v="3808"/>
    <x v="0"/>
    <x v="5"/>
    <x v="0"/>
    <x v="98"/>
    <x v="11"/>
    <x v="3662"/>
    <x v="830"/>
    <x v="84"/>
    <x v="84"/>
    <x v="16"/>
    <x v="29"/>
    <x v="6"/>
    <x v="5"/>
    <x v="5"/>
  </r>
  <r>
    <x v="3802"/>
    <x v="1"/>
    <x v="2"/>
    <x v="111"/>
    <x v="153"/>
    <x v="1360"/>
    <x v="3657"/>
    <x v="824"/>
    <x v="84"/>
    <x v="84"/>
    <x v="16"/>
    <x v="29"/>
    <x v="6"/>
    <x v="2"/>
    <x v="2"/>
  </r>
  <r>
    <x v="3827"/>
    <x v="0"/>
    <x v="2"/>
    <x v="36"/>
    <x v="57"/>
    <x v="7"/>
    <x v="3681"/>
    <x v="823"/>
    <x v="84"/>
    <x v="84"/>
    <x v="16"/>
    <x v="29"/>
    <x v="6"/>
    <x v="2"/>
    <x v="2"/>
  </r>
  <r>
    <x v="3875"/>
    <x v="0"/>
    <x v="6"/>
    <x v="92"/>
    <x v="43"/>
    <x v="137"/>
    <x v="3724"/>
    <x v="831"/>
    <x v="84"/>
    <x v="84"/>
    <x v="16"/>
    <x v="29"/>
    <x v="6"/>
    <x v="6"/>
    <x v="6"/>
  </r>
  <r>
    <x v="3828"/>
    <x v="0"/>
    <x v="0"/>
    <x v="30"/>
    <x v="8"/>
    <x v="13"/>
    <x v="3682"/>
    <x v="842"/>
    <x v="84"/>
    <x v="84"/>
    <x v="16"/>
    <x v="29"/>
    <x v="6"/>
    <x v="0"/>
    <x v="0"/>
  </r>
  <r>
    <x v="3834"/>
    <x v="0"/>
    <x v="3"/>
    <x v="107"/>
    <x v="158"/>
    <x v="2251"/>
    <x v="3687"/>
    <x v="844"/>
    <x v="84"/>
    <x v="84"/>
    <x v="16"/>
    <x v="29"/>
    <x v="6"/>
    <x v="3"/>
    <x v="3"/>
  </r>
  <r>
    <x v="3838"/>
    <x v="0"/>
    <x v="1"/>
    <x v="23"/>
    <x v="5"/>
    <x v="92"/>
    <x v="3691"/>
    <x v="831"/>
    <x v="84"/>
    <x v="84"/>
    <x v="16"/>
    <x v="29"/>
    <x v="6"/>
    <x v="1"/>
    <x v="1"/>
  </r>
  <r>
    <x v="3804"/>
    <x v="0"/>
    <x v="7"/>
    <x v="13"/>
    <x v="65"/>
    <x v="154"/>
    <x v="860"/>
    <x v="826"/>
    <x v="84"/>
    <x v="84"/>
    <x v="16"/>
    <x v="29"/>
    <x v="6"/>
    <x v="7"/>
    <x v="7"/>
  </r>
  <r>
    <x v="3821"/>
    <x v="0"/>
    <x v="2"/>
    <x v="1"/>
    <x v="10"/>
    <x v="6"/>
    <x v="3675"/>
    <x v="829"/>
    <x v="84"/>
    <x v="84"/>
    <x v="16"/>
    <x v="29"/>
    <x v="6"/>
    <x v="2"/>
    <x v="2"/>
  </r>
  <r>
    <x v="3987"/>
    <x v="0"/>
    <x v="0"/>
    <x v="16"/>
    <x v="17"/>
    <x v="6"/>
    <x v="3831"/>
    <x v="845"/>
    <x v="84"/>
    <x v="84"/>
    <x v="16"/>
    <x v="29"/>
    <x v="6"/>
    <x v="0"/>
    <x v="0"/>
  </r>
  <r>
    <x v="3808"/>
    <x v="0"/>
    <x v="6"/>
    <x v="70"/>
    <x v="15"/>
    <x v="261"/>
    <x v="3662"/>
    <x v="830"/>
    <x v="84"/>
    <x v="84"/>
    <x v="16"/>
    <x v="29"/>
    <x v="6"/>
    <x v="6"/>
    <x v="6"/>
  </r>
  <r>
    <x v="3840"/>
    <x v="0"/>
    <x v="10"/>
    <x v="21"/>
    <x v="65"/>
    <x v="75"/>
    <x v="3692"/>
    <x v="840"/>
    <x v="84"/>
    <x v="84"/>
    <x v="16"/>
    <x v="29"/>
    <x v="6"/>
    <x v="10"/>
    <x v="10"/>
  </r>
  <r>
    <x v="3827"/>
    <x v="0"/>
    <x v="3"/>
    <x v="40"/>
    <x v="81"/>
    <x v="24"/>
    <x v="3681"/>
    <x v="823"/>
    <x v="84"/>
    <x v="84"/>
    <x v="16"/>
    <x v="29"/>
    <x v="6"/>
    <x v="3"/>
    <x v="3"/>
  </r>
  <r>
    <x v="3816"/>
    <x v="0"/>
    <x v="8"/>
    <x v="1"/>
    <x v="1"/>
    <x v="1"/>
    <x v="3670"/>
    <x v="837"/>
    <x v="84"/>
    <x v="84"/>
    <x v="16"/>
    <x v="29"/>
    <x v="6"/>
    <x v="8"/>
    <x v="8"/>
  </r>
  <r>
    <x v="3806"/>
    <x v="0"/>
    <x v="8"/>
    <x v="116"/>
    <x v="275"/>
    <x v="1256"/>
    <x v="3660"/>
    <x v="828"/>
    <x v="84"/>
    <x v="84"/>
    <x v="16"/>
    <x v="29"/>
    <x v="6"/>
    <x v="8"/>
    <x v="8"/>
  </r>
  <r>
    <x v="3800"/>
    <x v="0"/>
    <x v="8"/>
    <x v="33"/>
    <x v="42"/>
    <x v="209"/>
    <x v="3655"/>
    <x v="822"/>
    <x v="84"/>
    <x v="84"/>
    <x v="16"/>
    <x v="29"/>
    <x v="6"/>
    <x v="8"/>
    <x v="8"/>
  </r>
  <r>
    <x v="3814"/>
    <x v="0"/>
    <x v="3"/>
    <x v="94"/>
    <x v="99"/>
    <x v="918"/>
    <x v="3668"/>
    <x v="835"/>
    <x v="84"/>
    <x v="84"/>
    <x v="16"/>
    <x v="29"/>
    <x v="6"/>
    <x v="3"/>
    <x v="3"/>
  </r>
  <r>
    <x v="3817"/>
    <x v="0"/>
    <x v="0"/>
    <x v="75"/>
    <x v="91"/>
    <x v="124"/>
    <x v="3671"/>
    <x v="838"/>
    <x v="84"/>
    <x v="84"/>
    <x v="16"/>
    <x v="29"/>
    <x v="6"/>
    <x v="0"/>
    <x v="0"/>
  </r>
  <r>
    <x v="3805"/>
    <x v="0"/>
    <x v="1"/>
    <x v="26"/>
    <x v="31"/>
    <x v="145"/>
    <x v="3659"/>
    <x v="827"/>
    <x v="84"/>
    <x v="84"/>
    <x v="16"/>
    <x v="29"/>
    <x v="6"/>
    <x v="1"/>
    <x v="1"/>
  </r>
  <r>
    <x v="3871"/>
    <x v="0"/>
    <x v="11"/>
    <x v="0"/>
    <x v="41"/>
    <x v="6"/>
    <x v="3720"/>
    <x v="843"/>
    <x v="84"/>
    <x v="84"/>
    <x v="16"/>
    <x v="29"/>
    <x v="6"/>
    <x v="11"/>
    <x v="11"/>
  </r>
  <r>
    <x v="3814"/>
    <x v="0"/>
    <x v="0"/>
    <x v="9"/>
    <x v="8"/>
    <x v="8"/>
    <x v="3668"/>
    <x v="835"/>
    <x v="84"/>
    <x v="84"/>
    <x v="16"/>
    <x v="29"/>
    <x v="6"/>
    <x v="0"/>
    <x v="0"/>
  </r>
  <r>
    <x v="3827"/>
    <x v="0"/>
    <x v="8"/>
    <x v="19"/>
    <x v="48"/>
    <x v="350"/>
    <x v="3681"/>
    <x v="823"/>
    <x v="84"/>
    <x v="84"/>
    <x v="16"/>
    <x v="29"/>
    <x v="6"/>
    <x v="8"/>
    <x v="8"/>
  </r>
  <r>
    <x v="3805"/>
    <x v="0"/>
    <x v="10"/>
    <x v="79"/>
    <x v="56"/>
    <x v="102"/>
    <x v="3659"/>
    <x v="827"/>
    <x v="84"/>
    <x v="84"/>
    <x v="16"/>
    <x v="29"/>
    <x v="6"/>
    <x v="10"/>
    <x v="10"/>
  </r>
  <r>
    <x v="3831"/>
    <x v="0"/>
    <x v="5"/>
    <x v="16"/>
    <x v="12"/>
    <x v="102"/>
    <x v="3685"/>
    <x v="836"/>
    <x v="84"/>
    <x v="84"/>
    <x v="16"/>
    <x v="29"/>
    <x v="6"/>
    <x v="5"/>
    <x v="5"/>
  </r>
  <r>
    <x v="3842"/>
    <x v="0"/>
    <x v="7"/>
    <x v="92"/>
    <x v="11"/>
    <x v="176"/>
    <x v="3694"/>
    <x v="833"/>
    <x v="84"/>
    <x v="84"/>
    <x v="16"/>
    <x v="29"/>
    <x v="6"/>
    <x v="7"/>
    <x v="7"/>
  </r>
  <r>
    <x v="3809"/>
    <x v="1"/>
    <x v="2"/>
    <x v="24"/>
    <x v="4"/>
    <x v="34"/>
    <x v="3663"/>
    <x v="831"/>
    <x v="84"/>
    <x v="84"/>
    <x v="16"/>
    <x v="29"/>
    <x v="6"/>
    <x v="2"/>
    <x v="2"/>
  </r>
  <r>
    <x v="3803"/>
    <x v="0"/>
    <x v="9"/>
    <x v="26"/>
    <x v="54"/>
    <x v="160"/>
    <x v="3658"/>
    <x v="825"/>
    <x v="84"/>
    <x v="84"/>
    <x v="16"/>
    <x v="29"/>
    <x v="6"/>
    <x v="9"/>
    <x v="9"/>
  </r>
  <r>
    <x v="3811"/>
    <x v="0"/>
    <x v="9"/>
    <x v="65"/>
    <x v="4"/>
    <x v="426"/>
    <x v="3665"/>
    <x v="833"/>
    <x v="84"/>
    <x v="84"/>
    <x v="16"/>
    <x v="29"/>
    <x v="6"/>
    <x v="9"/>
    <x v="9"/>
  </r>
  <r>
    <x v="3821"/>
    <x v="1"/>
    <x v="2"/>
    <x v="1"/>
    <x v="10"/>
    <x v="6"/>
    <x v="3675"/>
    <x v="829"/>
    <x v="84"/>
    <x v="84"/>
    <x v="16"/>
    <x v="29"/>
    <x v="6"/>
    <x v="2"/>
    <x v="2"/>
  </r>
  <r>
    <x v="3829"/>
    <x v="0"/>
    <x v="1"/>
    <x v="105"/>
    <x v="58"/>
    <x v="1414"/>
    <x v="3683"/>
    <x v="840"/>
    <x v="84"/>
    <x v="84"/>
    <x v="16"/>
    <x v="29"/>
    <x v="6"/>
    <x v="1"/>
    <x v="1"/>
  </r>
  <r>
    <x v="3830"/>
    <x v="0"/>
    <x v="2"/>
    <x v="46"/>
    <x v="19"/>
    <x v="1576"/>
    <x v="3684"/>
    <x v="843"/>
    <x v="84"/>
    <x v="84"/>
    <x v="16"/>
    <x v="29"/>
    <x v="6"/>
    <x v="2"/>
    <x v="2"/>
  </r>
  <r>
    <x v="3822"/>
    <x v="0"/>
    <x v="6"/>
    <x v="19"/>
    <x v="48"/>
    <x v="350"/>
    <x v="3676"/>
    <x v="842"/>
    <x v="84"/>
    <x v="84"/>
    <x v="16"/>
    <x v="29"/>
    <x v="6"/>
    <x v="6"/>
    <x v="6"/>
  </r>
  <r>
    <x v="3833"/>
    <x v="0"/>
    <x v="2"/>
    <x v="138"/>
    <x v="116"/>
    <x v="614"/>
    <x v="808"/>
    <x v="832"/>
    <x v="84"/>
    <x v="84"/>
    <x v="16"/>
    <x v="29"/>
    <x v="6"/>
    <x v="2"/>
    <x v="2"/>
  </r>
  <r>
    <x v="3814"/>
    <x v="0"/>
    <x v="1"/>
    <x v="99"/>
    <x v="117"/>
    <x v="1079"/>
    <x v="3668"/>
    <x v="835"/>
    <x v="84"/>
    <x v="84"/>
    <x v="16"/>
    <x v="29"/>
    <x v="6"/>
    <x v="1"/>
    <x v="1"/>
  </r>
  <r>
    <x v="3807"/>
    <x v="0"/>
    <x v="9"/>
    <x v="54"/>
    <x v="44"/>
    <x v="110"/>
    <x v="3661"/>
    <x v="829"/>
    <x v="84"/>
    <x v="84"/>
    <x v="16"/>
    <x v="29"/>
    <x v="6"/>
    <x v="9"/>
    <x v="9"/>
  </r>
  <r>
    <x v="3824"/>
    <x v="0"/>
    <x v="10"/>
    <x v="15"/>
    <x v="34"/>
    <x v="37"/>
    <x v="3678"/>
    <x v="837"/>
    <x v="84"/>
    <x v="84"/>
    <x v="16"/>
    <x v="29"/>
    <x v="6"/>
    <x v="10"/>
    <x v="10"/>
  </r>
  <r>
    <x v="3838"/>
    <x v="0"/>
    <x v="4"/>
    <x v="79"/>
    <x v="94"/>
    <x v="39"/>
    <x v="3691"/>
    <x v="831"/>
    <x v="84"/>
    <x v="84"/>
    <x v="16"/>
    <x v="29"/>
    <x v="6"/>
    <x v="4"/>
    <x v="4"/>
  </r>
  <r>
    <x v="3802"/>
    <x v="0"/>
    <x v="9"/>
    <x v="138"/>
    <x v="147"/>
    <x v="74"/>
    <x v="3657"/>
    <x v="824"/>
    <x v="84"/>
    <x v="84"/>
    <x v="16"/>
    <x v="29"/>
    <x v="6"/>
    <x v="9"/>
    <x v="9"/>
  </r>
  <r>
    <x v="3823"/>
    <x v="0"/>
    <x v="10"/>
    <x v="60"/>
    <x v="20"/>
    <x v="793"/>
    <x v="3677"/>
    <x v="842"/>
    <x v="84"/>
    <x v="84"/>
    <x v="16"/>
    <x v="29"/>
    <x v="6"/>
    <x v="10"/>
    <x v="10"/>
  </r>
  <r>
    <x v="3831"/>
    <x v="0"/>
    <x v="6"/>
    <x v="79"/>
    <x v="62"/>
    <x v="552"/>
    <x v="3685"/>
    <x v="836"/>
    <x v="84"/>
    <x v="84"/>
    <x v="16"/>
    <x v="29"/>
    <x v="6"/>
    <x v="6"/>
    <x v="6"/>
  </r>
  <r>
    <x v="3919"/>
    <x v="0"/>
    <x v="3"/>
    <x v="84"/>
    <x v="51"/>
    <x v="342"/>
    <x v="3765"/>
    <x v="823"/>
    <x v="84"/>
    <x v="84"/>
    <x v="16"/>
    <x v="29"/>
    <x v="6"/>
    <x v="3"/>
    <x v="3"/>
  </r>
  <r>
    <x v="3878"/>
    <x v="0"/>
    <x v="11"/>
    <x v="57"/>
    <x v="36"/>
    <x v="83"/>
    <x v="3726"/>
    <x v="830"/>
    <x v="84"/>
    <x v="84"/>
    <x v="16"/>
    <x v="29"/>
    <x v="6"/>
    <x v="11"/>
    <x v="11"/>
  </r>
  <r>
    <x v="3859"/>
    <x v="0"/>
    <x v="2"/>
    <x v="24"/>
    <x v="26"/>
    <x v="137"/>
    <x v="3710"/>
    <x v="833"/>
    <x v="84"/>
    <x v="84"/>
    <x v="16"/>
    <x v="29"/>
    <x v="6"/>
    <x v="2"/>
    <x v="2"/>
  </r>
  <r>
    <x v="3867"/>
    <x v="1"/>
    <x v="2"/>
    <x v="64"/>
    <x v="79"/>
    <x v="1076"/>
    <x v="3716"/>
    <x v="825"/>
    <x v="84"/>
    <x v="84"/>
    <x v="16"/>
    <x v="29"/>
    <x v="6"/>
    <x v="2"/>
    <x v="2"/>
  </r>
  <r>
    <x v="3855"/>
    <x v="0"/>
    <x v="8"/>
    <x v="94"/>
    <x v="19"/>
    <x v="182"/>
    <x v="3525"/>
    <x v="826"/>
    <x v="84"/>
    <x v="84"/>
    <x v="16"/>
    <x v="29"/>
    <x v="6"/>
    <x v="8"/>
    <x v="8"/>
  </r>
  <r>
    <x v="3859"/>
    <x v="0"/>
    <x v="3"/>
    <x v="48"/>
    <x v="16"/>
    <x v="350"/>
    <x v="3710"/>
    <x v="833"/>
    <x v="84"/>
    <x v="84"/>
    <x v="16"/>
    <x v="29"/>
    <x v="6"/>
    <x v="3"/>
    <x v="3"/>
  </r>
  <r>
    <x v="3853"/>
    <x v="0"/>
    <x v="0"/>
    <x v="0"/>
    <x v="41"/>
    <x v="6"/>
    <x v="3705"/>
    <x v="842"/>
    <x v="84"/>
    <x v="84"/>
    <x v="16"/>
    <x v="29"/>
    <x v="6"/>
    <x v="0"/>
    <x v="0"/>
  </r>
  <r>
    <x v="3926"/>
    <x v="0"/>
    <x v="7"/>
    <x v="0"/>
    <x v="0"/>
    <x v="0"/>
    <x v="3771"/>
    <x v="838"/>
    <x v="84"/>
    <x v="84"/>
    <x v="16"/>
    <x v="29"/>
    <x v="6"/>
    <x v="7"/>
    <x v="7"/>
  </r>
  <r>
    <x v="3848"/>
    <x v="0"/>
    <x v="1"/>
    <x v="2"/>
    <x v="42"/>
    <x v="187"/>
    <x v="3700"/>
    <x v="834"/>
    <x v="84"/>
    <x v="84"/>
    <x v="16"/>
    <x v="29"/>
    <x v="6"/>
    <x v="1"/>
    <x v="1"/>
  </r>
  <r>
    <x v="3927"/>
    <x v="0"/>
    <x v="7"/>
    <x v="82"/>
    <x v="51"/>
    <x v="140"/>
    <x v="3772"/>
    <x v="855"/>
    <x v="84"/>
    <x v="84"/>
    <x v="16"/>
    <x v="29"/>
    <x v="6"/>
    <x v="7"/>
    <x v="7"/>
  </r>
  <r>
    <x v="3856"/>
    <x v="0"/>
    <x v="9"/>
    <x v="53"/>
    <x v="15"/>
    <x v="12"/>
    <x v="3707"/>
    <x v="841"/>
    <x v="84"/>
    <x v="84"/>
    <x v="16"/>
    <x v="29"/>
    <x v="6"/>
    <x v="9"/>
    <x v="9"/>
  </r>
  <r>
    <x v="3933"/>
    <x v="1"/>
    <x v="2"/>
    <x v="15"/>
    <x v="30"/>
    <x v="33"/>
    <x v="3778"/>
    <x v="856"/>
    <x v="84"/>
    <x v="84"/>
    <x v="16"/>
    <x v="29"/>
    <x v="6"/>
    <x v="2"/>
    <x v="2"/>
  </r>
  <r>
    <x v="3826"/>
    <x v="0"/>
    <x v="2"/>
    <x v="79"/>
    <x v="36"/>
    <x v="3105"/>
    <x v="3680"/>
    <x v="825"/>
    <x v="84"/>
    <x v="84"/>
    <x v="16"/>
    <x v="29"/>
    <x v="6"/>
    <x v="2"/>
    <x v="2"/>
  </r>
  <r>
    <x v="3811"/>
    <x v="0"/>
    <x v="1"/>
    <x v="35"/>
    <x v="59"/>
    <x v="230"/>
    <x v="3665"/>
    <x v="833"/>
    <x v="84"/>
    <x v="84"/>
    <x v="16"/>
    <x v="29"/>
    <x v="6"/>
    <x v="1"/>
    <x v="1"/>
  </r>
  <r>
    <x v="3830"/>
    <x v="0"/>
    <x v="4"/>
    <x v="37"/>
    <x v="38"/>
    <x v="8"/>
    <x v="3684"/>
    <x v="843"/>
    <x v="84"/>
    <x v="84"/>
    <x v="16"/>
    <x v="29"/>
    <x v="6"/>
    <x v="4"/>
    <x v="4"/>
  </r>
  <r>
    <x v="3813"/>
    <x v="0"/>
    <x v="9"/>
    <x v="0"/>
    <x v="13"/>
    <x v="229"/>
    <x v="3667"/>
    <x v="829"/>
    <x v="84"/>
    <x v="84"/>
    <x v="16"/>
    <x v="29"/>
    <x v="6"/>
    <x v="9"/>
    <x v="9"/>
  </r>
  <r>
    <x v="3868"/>
    <x v="0"/>
    <x v="2"/>
    <x v="97"/>
    <x v="142"/>
    <x v="3041"/>
    <x v="3717"/>
    <x v="846"/>
    <x v="84"/>
    <x v="84"/>
    <x v="16"/>
    <x v="29"/>
    <x v="6"/>
    <x v="2"/>
    <x v="2"/>
  </r>
  <r>
    <x v="3868"/>
    <x v="0"/>
    <x v="3"/>
    <x v="120"/>
    <x v="68"/>
    <x v="865"/>
    <x v="3717"/>
    <x v="846"/>
    <x v="84"/>
    <x v="84"/>
    <x v="16"/>
    <x v="29"/>
    <x v="6"/>
    <x v="3"/>
    <x v="3"/>
  </r>
  <r>
    <x v="3990"/>
    <x v="0"/>
    <x v="10"/>
    <x v="1"/>
    <x v="56"/>
    <x v="9"/>
    <x v="3834"/>
    <x v="836"/>
    <x v="84"/>
    <x v="84"/>
    <x v="16"/>
    <x v="29"/>
    <x v="6"/>
    <x v="10"/>
    <x v="10"/>
  </r>
  <r>
    <x v="3866"/>
    <x v="0"/>
    <x v="0"/>
    <x v="21"/>
    <x v="13"/>
    <x v="22"/>
    <x v="1468"/>
    <x v="827"/>
    <x v="84"/>
    <x v="84"/>
    <x v="16"/>
    <x v="29"/>
    <x v="6"/>
    <x v="0"/>
    <x v="0"/>
  </r>
  <r>
    <x v="3919"/>
    <x v="0"/>
    <x v="8"/>
    <x v="98"/>
    <x v="114"/>
    <x v="1001"/>
    <x v="3765"/>
    <x v="823"/>
    <x v="84"/>
    <x v="84"/>
    <x v="16"/>
    <x v="29"/>
    <x v="6"/>
    <x v="8"/>
    <x v="8"/>
  </r>
  <r>
    <x v="3855"/>
    <x v="0"/>
    <x v="6"/>
    <x v="15"/>
    <x v="61"/>
    <x v="192"/>
    <x v="3525"/>
    <x v="826"/>
    <x v="84"/>
    <x v="84"/>
    <x v="16"/>
    <x v="29"/>
    <x v="6"/>
    <x v="6"/>
    <x v="6"/>
  </r>
  <r>
    <x v="3918"/>
    <x v="0"/>
    <x v="2"/>
    <x v="19"/>
    <x v="87"/>
    <x v="31"/>
    <x v="3764"/>
    <x v="836"/>
    <x v="84"/>
    <x v="84"/>
    <x v="16"/>
    <x v="29"/>
    <x v="6"/>
    <x v="2"/>
    <x v="2"/>
  </r>
  <r>
    <x v="3924"/>
    <x v="0"/>
    <x v="3"/>
    <x v="4"/>
    <x v="75"/>
    <x v="7"/>
    <x v="3769"/>
    <x v="827"/>
    <x v="84"/>
    <x v="84"/>
    <x v="16"/>
    <x v="29"/>
    <x v="6"/>
    <x v="3"/>
    <x v="3"/>
  </r>
  <r>
    <x v="3866"/>
    <x v="0"/>
    <x v="11"/>
    <x v="53"/>
    <x v="15"/>
    <x v="12"/>
    <x v="1468"/>
    <x v="827"/>
    <x v="84"/>
    <x v="84"/>
    <x v="16"/>
    <x v="29"/>
    <x v="6"/>
    <x v="11"/>
    <x v="11"/>
  </r>
  <r>
    <x v="3846"/>
    <x v="0"/>
    <x v="0"/>
    <x v="75"/>
    <x v="91"/>
    <x v="124"/>
    <x v="3698"/>
    <x v="837"/>
    <x v="84"/>
    <x v="84"/>
    <x v="16"/>
    <x v="29"/>
    <x v="6"/>
    <x v="0"/>
    <x v="0"/>
  </r>
  <r>
    <x v="3935"/>
    <x v="0"/>
    <x v="3"/>
    <x v="1"/>
    <x v="61"/>
    <x v="7"/>
    <x v="3780"/>
    <x v="836"/>
    <x v="84"/>
    <x v="84"/>
    <x v="16"/>
    <x v="29"/>
    <x v="6"/>
    <x v="3"/>
    <x v="3"/>
  </r>
  <r>
    <x v="3932"/>
    <x v="0"/>
    <x v="4"/>
    <x v="40"/>
    <x v="75"/>
    <x v="92"/>
    <x v="3777"/>
    <x v="847"/>
    <x v="84"/>
    <x v="84"/>
    <x v="16"/>
    <x v="29"/>
    <x v="6"/>
    <x v="4"/>
    <x v="4"/>
  </r>
  <r>
    <x v="3869"/>
    <x v="0"/>
    <x v="3"/>
    <x v="15"/>
    <x v="30"/>
    <x v="33"/>
    <x v="3718"/>
    <x v="851"/>
    <x v="84"/>
    <x v="84"/>
    <x v="16"/>
    <x v="29"/>
    <x v="6"/>
    <x v="3"/>
    <x v="3"/>
  </r>
  <r>
    <x v="3926"/>
    <x v="0"/>
    <x v="9"/>
    <x v="11"/>
    <x v="10"/>
    <x v="11"/>
    <x v="3771"/>
    <x v="838"/>
    <x v="84"/>
    <x v="84"/>
    <x v="16"/>
    <x v="29"/>
    <x v="6"/>
    <x v="9"/>
    <x v="9"/>
  </r>
  <r>
    <x v="3922"/>
    <x v="0"/>
    <x v="4"/>
    <x v="68"/>
    <x v="33"/>
    <x v="1035"/>
    <x v="3767"/>
    <x v="826"/>
    <x v="84"/>
    <x v="84"/>
    <x v="16"/>
    <x v="29"/>
    <x v="6"/>
    <x v="4"/>
    <x v="4"/>
  </r>
  <r>
    <x v="3852"/>
    <x v="0"/>
    <x v="0"/>
    <x v="92"/>
    <x v="63"/>
    <x v="57"/>
    <x v="3704"/>
    <x v="832"/>
    <x v="84"/>
    <x v="84"/>
    <x v="16"/>
    <x v="29"/>
    <x v="6"/>
    <x v="0"/>
    <x v="0"/>
  </r>
  <r>
    <x v="3860"/>
    <x v="0"/>
    <x v="5"/>
    <x v="75"/>
    <x v="91"/>
    <x v="124"/>
    <x v="1239"/>
    <x v="828"/>
    <x v="84"/>
    <x v="84"/>
    <x v="16"/>
    <x v="29"/>
    <x v="6"/>
    <x v="5"/>
    <x v="5"/>
  </r>
  <r>
    <x v="3928"/>
    <x v="0"/>
    <x v="6"/>
    <x v="82"/>
    <x v="35"/>
    <x v="397"/>
    <x v="3773"/>
    <x v="856"/>
    <x v="84"/>
    <x v="84"/>
    <x v="16"/>
    <x v="29"/>
    <x v="6"/>
    <x v="6"/>
    <x v="6"/>
  </r>
  <r>
    <x v="3849"/>
    <x v="0"/>
    <x v="10"/>
    <x v="78"/>
    <x v="125"/>
    <x v="813"/>
    <x v="3701"/>
    <x v="833"/>
    <x v="84"/>
    <x v="84"/>
    <x v="16"/>
    <x v="29"/>
    <x v="6"/>
    <x v="10"/>
    <x v="10"/>
  </r>
  <r>
    <x v="3847"/>
    <x v="0"/>
    <x v="1"/>
    <x v="19"/>
    <x v="19"/>
    <x v="233"/>
    <x v="3699"/>
    <x v="822"/>
    <x v="84"/>
    <x v="84"/>
    <x v="16"/>
    <x v="29"/>
    <x v="6"/>
    <x v="1"/>
    <x v="1"/>
  </r>
  <r>
    <x v="3920"/>
    <x v="0"/>
    <x v="11"/>
    <x v="5"/>
    <x v="5"/>
    <x v="5"/>
    <x v="1666"/>
    <x v="843"/>
    <x v="84"/>
    <x v="84"/>
    <x v="16"/>
    <x v="29"/>
    <x v="6"/>
    <x v="11"/>
    <x v="11"/>
  </r>
  <r>
    <x v="3855"/>
    <x v="0"/>
    <x v="0"/>
    <x v="5"/>
    <x v="7"/>
    <x v="152"/>
    <x v="3525"/>
    <x v="826"/>
    <x v="84"/>
    <x v="84"/>
    <x v="16"/>
    <x v="29"/>
    <x v="6"/>
    <x v="0"/>
    <x v="0"/>
  </r>
  <r>
    <x v="3854"/>
    <x v="0"/>
    <x v="5"/>
    <x v="6"/>
    <x v="6"/>
    <x v="6"/>
    <x v="3706"/>
    <x v="828"/>
    <x v="84"/>
    <x v="84"/>
    <x v="16"/>
    <x v="29"/>
    <x v="6"/>
    <x v="5"/>
    <x v="5"/>
  </r>
  <r>
    <x v="3935"/>
    <x v="0"/>
    <x v="9"/>
    <x v="35"/>
    <x v="31"/>
    <x v="207"/>
    <x v="3780"/>
    <x v="836"/>
    <x v="84"/>
    <x v="84"/>
    <x v="16"/>
    <x v="29"/>
    <x v="6"/>
    <x v="9"/>
    <x v="9"/>
  </r>
  <r>
    <x v="3877"/>
    <x v="0"/>
    <x v="4"/>
    <x v="30"/>
    <x v="18"/>
    <x v="6"/>
    <x v="3494"/>
    <x v="836"/>
    <x v="84"/>
    <x v="84"/>
    <x v="16"/>
    <x v="29"/>
    <x v="6"/>
    <x v="4"/>
    <x v="4"/>
  </r>
  <r>
    <x v="3847"/>
    <x v="0"/>
    <x v="3"/>
    <x v="26"/>
    <x v="38"/>
    <x v="1272"/>
    <x v="3699"/>
    <x v="822"/>
    <x v="84"/>
    <x v="84"/>
    <x v="16"/>
    <x v="29"/>
    <x v="6"/>
    <x v="3"/>
    <x v="3"/>
  </r>
  <r>
    <x v="3933"/>
    <x v="0"/>
    <x v="7"/>
    <x v="79"/>
    <x v="9"/>
    <x v="6"/>
    <x v="3778"/>
    <x v="856"/>
    <x v="84"/>
    <x v="84"/>
    <x v="16"/>
    <x v="29"/>
    <x v="6"/>
    <x v="7"/>
    <x v="7"/>
  </r>
  <r>
    <x v="3854"/>
    <x v="0"/>
    <x v="11"/>
    <x v="18"/>
    <x v="2"/>
    <x v="22"/>
    <x v="3706"/>
    <x v="828"/>
    <x v="84"/>
    <x v="84"/>
    <x v="16"/>
    <x v="29"/>
    <x v="6"/>
    <x v="11"/>
    <x v="11"/>
  </r>
  <r>
    <x v="3854"/>
    <x v="0"/>
    <x v="6"/>
    <x v="24"/>
    <x v="1"/>
    <x v="289"/>
    <x v="3706"/>
    <x v="828"/>
    <x v="84"/>
    <x v="84"/>
    <x v="16"/>
    <x v="29"/>
    <x v="6"/>
    <x v="6"/>
    <x v="6"/>
  </r>
  <r>
    <x v="3857"/>
    <x v="0"/>
    <x v="10"/>
    <x v="92"/>
    <x v="7"/>
    <x v="207"/>
    <x v="3708"/>
    <x v="848"/>
    <x v="84"/>
    <x v="84"/>
    <x v="16"/>
    <x v="29"/>
    <x v="6"/>
    <x v="10"/>
    <x v="10"/>
  </r>
  <r>
    <x v="3867"/>
    <x v="0"/>
    <x v="9"/>
    <x v="130"/>
    <x v="25"/>
    <x v="1266"/>
    <x v="3716"/>
    <x v="825"/>
    <x v="84"/>
    <x v="84"/>
    <x v="16"/>
    <x v="29"/>
    <x v="6"/>
    <x v="9"/>
    <x v="9"/>
  </r>
  <r>
    <x v="3850"/>
    <x v="1"/>
    <x v="2"/>
    <x v="17"/>
    <x v="8"/>
    <x v="9"/>
    <x v="3702"/>
    <x v="836"/>
    <x v="84"/>
    <x v="84"/>
    <x v="16"/>
    <x v="29"/>
    <x v="6"/>
    <x v="2"/>
    <x v="2"/>
  </r>
  <r>
    <x v="3921"/>
    <x v="0"/>
    <x v="5"/>
    <x v="75"/>
    <x v="91"/>
    <x v="124"/>
    <x v="3766"/>
    <x v="823"/>
    <x v="84"/>
    <x v="84"/>
    <x v="16"/>
    <x v="29"/>
    <x v="6"/>
    <x v="5"/>
    <x v="5"/>
  </r>
  <r>
    <x v="3922"/>
    <x v="0"/>
    <x v="1"/>
    <x v="233"/>
    <x v="263"/>
    <x v="3514"/>
    <x v="3767"/>
    <x v="826"/>
    <x v="84"/>
    <x v="84"/>
    <x v="16"/>
    <x v="29"/>
    <x v="6"/>
    <x v="1"/>
    <x v="1"/>
  </r>
  <r>
    <x v="3926"/>
    <x v="0"/>
    <x v="3"/>
    <x v="30"/>
    <x v="63"/>
    <x v="34"/>
    <x v="3771"/>
    <x v="838"/>
    <x v="84"/>
    <x v="84"/>
    <x v="16"/>
    <x v="29"/>
    <x v="6"/>
    <x v="3"/>
    <x v="3"/>
  </r>
  <r>
    <x v="3865"/>
    <x v="0"/>
    <x v="3"/>
    <x v="1"/>
    <x v="81"/>
    <x v="171"/>
    <x v="3715"/>
    <x v="836"/>
    <x v="84"/>
    <x v="84"/>
    <x v="16"/>
    <x v="29"/>
    <x v="6"/>
    <x v="3"/>
    <x v="3"/>
  </r>
  <r>
    <x v="3878"/>
    <x v="1"/>
    <x v="2"/>
    <x v="1"/>
    <x v="54"/>
    <x v="61"/>
    <x v="3726"/>
    <x v="830"/>
    <x v="84"/>
    <x v="84"/>
    <x v="16"/>
    <x v="29"/>
    <x v="6"/>
    <x v="2"/>
    <x v="2"/>
  </r>
  <r>
    <x v="3957"/>
    <x v="0"/>
    <x v="9"/>
    <x v="35"/>
    <x v="48"/>
    <x v="584"/>
    <x v="3801"/>
    <x v="833"/>
    <x v="84"/>
    <x v="84"/>
    <x v="16"/>
    <x v="29"/>
    <x v="6"/>
    <x v="9"/>
    <x v="9"/>
  </r>
  <r>
    <x v="3958"/>
    <x v="0"/>
    <x v="6"/>
    <x v="79"/>
    <x v="13"/>
    <x v="37"/>
    <x v="3802"/>
    <x v="831"/>
    <x v="84"/>
    <x v="84"/>
    <x v="16"/>
    <x v="29"/>
    <x v="6"/>
    <x v="6"/>
    <x v="6"/>
  </r>
  <r>
    <x v="3971"/>
    <x v="0"/>
    <x v="3"/>
    <x v="11"/>
    <x v="7"/>
    <x v="6"/>
    <x v="3815"/>
    <x v="827"/>
    <x v="84"/>
    <x v="84"/>
    <x v="16"/>
    <x v="29"/>
    <x v="6"/>
    <x v="3"/>
    <x v="3"/>
  </r>
  <r>
    <x v="3969"/>
    <x v="0"/>
    <x v="11"/>
    <x v="9"/>
    <x v="14"/>
    <x v="14"/>
    <x v="3813"/>
    <x v="841"/>
    <x v="84"/>
    <x v="84"/>
    <x v="16"/>
    <x v="29"/>
    <x v="6"/>
    <x v="11"/>
    <x v="11"/>
  </r>
  <r>
    <x v="3943"/>
    <x v="0"/>
    <x v="11"/>
    <x v="75"/>
    <x v="91"/>
    <x v="124"/>
    <x v="3787"/>
    <x v="837"/>
    <x v="84"/>
    <x v="84"/>
    <x v="16"/>
    <x v="29"/>
    <x v="6"/>
    <x v="11"/>
    <x v="11"/>
  </r>
  <r>
    <x v="3967"/>
    <x v="1"/>
    <x v="2"/>
    <x v="85"/>
    <x v="128"/>
    <x v="3515"/>
    <x v="3811"/>
    <x v="824"/>
    <x v="84"/>
    <x v="84"/>
    <x v="16"/>
    <x v="29"/>
    <x v="6"/>
    <x v="2"/>
    <x v="2"/>
  </r>
  <r>
    <x v="3941"/>
    <x v="0"/>
    <x v="1"/>
    <x v="38"/>
    <x v="42"/>
    <x v="14"/>
    <x v="3785"/>
    <x v="845"/>
    <x v="84"/>
    <x v="84"/>
    <x v="16"/>
    <x v="29"/>
    <x v="6"/>
    <x v="1"/>
    <x v="1"/>
  </r>
  <r>
    <x v="3937"/>
    <x v="0"/>
    <x v="6"/>
    <x v="50"/>
    <x v="38"/>
    <x v="11"/>
    <x v="3782"/>
    <x v="844"/>
    <x v="84"/>
    <x v="84"/>
    <x v="16"/>
    <x v="29"/>
    <x v="6"/>
    <x v="6"/>
    <x v="6"/>
  </r>
  <r>
    <x v="3943"/>
    <x v="0"/>
    <x v="4"/>
    <x v="12"/>
    <x v="12"/>
    <x v="13"/>
    <x v="3787"/>
    <x v="837"/>
    <x v="84"/>
    <x v="84"/>
    <x v="16"/>
    <x v="29"/>
    <x v="6"/>
    <x v="4"/>
    <x v="4"/>
  </r>
  <r>
    <x v="3947"/>
    <x v="1"/>
    <x v="2"/>
    <x v="50"/>
    <x v="34"/>
    <x v="22"/>
    <x v="3791"/>
    <x v="853"/>
    <x v="84"/>
    <x v="84"/>
    <x v="16"/>
    <x v="29"/>
    <x v="6"/>
    <x v="2"/>
    <x v="2"/>
  </r>
  <r>
    <x v="3986"/>
    <x v="0"/>
    <x v="2"/>
    <x v="137"/>
    <x v="131"/>
    <x v="319"/>
    <x v="3830"/>
    <x v="824"/>
    <x v="84"/>
    <x v="84"/>
    <x v="16"/>
    <x v="29"/>
    <x v="6"/>
    <x v="2"/>
    <x v="2"/>
  </r>
  <r>
    <x v="3964"/>
    <x v="0"/>
    <x v="7"/>
    <x v="4"/>
    <x v="4"/>
    <x v="4"/>
    <x v="3808"/>
    <x v="842"/>
    <x v="84"/>
    <x v="84"/>
    <x v="16"/>
    <x v="29"/>
    <x v="6"/>
    <x v="7"/>
    <x v="7"/>
  </r>
  <r>
    <x v="3985"/>
    <x v="0"/>
    <x v="4"/>
    <x v="4"/>
    <x v="44"/>
    <x v="330"/>
    <x v="3829"/>
    <x v="856"/>
    <x v="84"/>
    <x v="84"/>
    <x v="16"/>
    <x v="29"/>
    <x v="6"/>
    <x v="4"/>
    <x v="4"/>
  </r>
  <r>
    <x v="3964"/>
    <x v="0"/>
    <x v="1"/>
    <x v="144"/>
    <x v="181"/>
    <x v="636"/>
    <x v="3808"/>
    <x v="842"/>
    <x v="84"/>
    <x v="84"/>
    <x v="16"/>
    <x v="29"/>
    <x v="6"/>
    <x v="1"/>
    <x v="1"/>
  </r>
  <r>
    <x v="3986"/>
    <x v="1"/>
    <x v="2"/>
    <x v="73"/>
    <x v="131"/>
    <x v="146"/>
    <x v="3830"/>
    <x v="824"/>
    <x v="84"/>
    <x v="84"/>
    <x v="16"/>
    <x v="29"/>
    <x v="6"/>
    <x v="2"/>
    <x v="2"/>
  </r>
  <r>
    <x v="3939"/>
    <x v="0"/>
    <x v="8"/>
    <x v="84"/>
    <x v="40"/>
    <x v="179"/>
    <x v="3783"/>
    <x v="845"/>
    <x v="84"/>
    <x v="84"/>
    <x v="16"/>
    <x v="29"/>
    <x v="6"/>
    <x v="8"/>
    <x v="8"/>
  </r>
  <r>
    <x v="3975"/>
    <x v="1"/>
    <x v="2"/>
    <x v="36"/>
    <x v="96"/>
    <x v="2944"/>
    <x v="3819"/>
    <x v="858"/>
    <x v="84"/>
    <x v="84"/>
    <x v="16"/>
    <x v="29"/>
    <x v="6"/>
    <x v="2"/>
    <x v="2"/>
  </r>
  <r>
    <x v="3981"/>
    <x v="0"/>
    <x v="6"/>
    <x v="9"/>
    <x v="63"/>
    <x v="76"/>
    <x v="3825"/>
    <x v="839"/>
    <x v="84"/>
    <x v="84"/>
    <x v="16"/>
    <x v="29"/>
    <x v="6"/>
    <x v="6"/>
    <x v="6"/>
  </r>
  <r>
    <x v="3975"/>
    <x v="0"/>
    <x v="9"/>
    <x v="113"/>
    <x v="137"/>
    <x v="7"/>
    <x v="3819"/>
    <x v="858"/>
    <x v="84"/>
    <x v="84"/>
    <x v="16"/>
    <x v="29"/>
    <x v="6"/>
    <x v="9"/>
    <x v="9"/>
  </r>
  <r>
    <x v="3963"/>
    <x v="0"/>
    <x v="5"/>
    <x v="1"/>
    <x v="30"/>
    <x v="31"/>
    <x v="3807"/>
    <x v="857"/>
    <x v="84"/>
    <x v="84"/>
    <x v="16"/>
    <x v="29"/>
    <x v="6"/>
    <x v="5"/>
    <x v="5"/>
  </r>
  <r>
    <x v="3988"/>
    <x v="0"/>
    <x v="4"/>
    <x v="82"/>
    <x v="87"/>
    <x v="467"/>
    <x v="3832"/>
    <x v="826"/>
    <x v="84"/>
    <x v="84"/>
    <x v="16"/>
    <x v="29"/>
    <x v="6"/>
    <x v="4"/>
    <x v="4"/>
  </r>
  <r>
    <x v="3963"/>
    <x v="0"/>
    <x v="3"/>
    <x v="115"/>
    <x v="236"/>
    <x v="210"/>
    <x v="3807"/>
    <x v="857"/>
    <x v="84"/>
    <x v="84"/>
    <x v="16"/>
    <x v="29"/>
    <x v="6"/>
    <x v="3"/>
    <x v="3"/>
  </r>
  <r>
    <x v="3961"/>
    <x v="0"/>
    <x v="6"/>
    <x v="79"/>
    <x v="13"/>
    <x v="37"/>
    <x v="3805"/>
    <x v="839"/>
    <x v="84"/>
    <x v="84"/>
    <x v="16"/>
    <x v="29"/>
    <x v="6"/>
    <x v="6"/>
    <x v="6"/>
  </r>
  <r>
    <x v="3938"/>
    <x v="1"/>
    <x v="2"/>
    <x v="138"/>
    <x v="121"/>
    <x v="3139"/>
    <x v="1380"/>
    <x v="846"/>
    <x v="84"/>
    <x v="84"/>
    <x v="16"/>
    <x v="29"/>
    <x v="6"/>
    <x v="2"/>
    <x v="2"/>
  </r>
  <r>
    <x v="3864"/>
    <x v="0"/>
    <x v="7"/>
    <x v="30"/>
    <x v="62"/>
    <x v="7"/>
    <x v="3714"/>
    <x v="826"/>
    <x v="84"/>
    <x v="84"/>
    <x v="16"/>
    <x v="29"/>
    <x v="6"/>
    <x v="7"/>
    <x v="7"/>
  </r>
  <r>
    <x v="3990"/>
    <x v="0"/>
    <x v="3"/>
    <x v="27"/>
    <x v="48"/>
    <x v="189"/>
    <x v="3834"/>
    <x v="836"/>
    <x v="84"/>
    <x v="84"/>
    <x v="16"/>
    <x v="29"/>
    <x v="6"/>
    <x v="3"/>
    <x v="3"/>
  </r>
  <r>
    <x v="3982"/>
    <x v="0"/>
    <x v="11"/>
    <x v="92"/>
    <x v="62"/>
    <x v="187"/>
    <x v="3826"/>
    <x v="828"/>
    <x v="84"/>
    <x v="84"/>
    <x v="16"/>
    <x v="29"/>
    <x v="6"/>
    <x v="11"/>
    <x v="11"/>
  </r>
  <r>
    <x v="3955"/>
    <x v="0"/>
    <x v="6"/>
    <x v="8"/>
    <x v="98"/>
    <x v="6"/>
    <x v="3799"/>
    <x v="843"/>
    <x v="84"/>
    <x v="84"/>
    <x v="16"/>
    <x v="29"/>
    <x v="6"/>
    <x v="6"/>
    <x v="6"/>
  </r>
  <r>
    <x v="3985"/>
    <x v="0"/>
    <x v="9"/>
    <x v="91"/>
    <x v="99"/>
    <x v="14"/>
    <x v="3829"/>
    <x v="856"/>
    <x v="84"/>
    <x v="84"/>
    <x v="16"/>
    <x v="29"/>
    <x v="6"/>
    <x v="9"/>
    <x v="9"/>
  </r>
  <r>
    <x v="3970"/>
    <x v="0"/>
    <x v="7"/>
    <x v="7"/>
    <x v="5"/>
    <x v="315"/>
    <x v="3814"/>
    <x v="858"/>
    <x v="84"/>
    <x v="84"/>
    <x v="16"/>
    <x v="29"/>
    <x v="6"/>
    <x v="7"/>
    <x v="7"/>
  </r>
  <r>
    <x v="3972"/>
    <x v="0"/>
    <x v="4"/>
    <x v="9"/>
    <x v="14"/>
    <x v="14"/>
    <x v="3816"/>
    <x v="836"/>
    <x v="84"/>
    <x v="84"/>
    <x v="16"/>
    <x v="29"/>
    <x v="6"/>
    <x v="4"/>
    <x v="4"/>
  </r>
  <r>
    <x v="3954"/>
    <x v="0"/>
    <x v="9"/>
    <x v="70"/>
    <x v="54"/>
    <x v="166"/>
    <x v="3798"/>
    <x v="836"/>
    <x v="84"/>
    <x v="84"/>
    <x v="16"/>
    <x v="29"/>
    <x v="6"/>
    <x v="9"/>
    <x v="9"/>
  </r>
  <r>
    <x v="3955"/>
    <x v="0"/>
    <x v="7"/>
    <x v="20"/>
    <x v="12"/>
    <x v="6"/>
    <x v="3799"/>
    <x v="843"/>
    <x v="84"/>
    <x v="84"/>
    <x v="16"/>
    <x v="29"/>
    <x v="6"/>
    <x v="7"/>
    <x v="7"/>
  </r>
  <r>
    <x v="3959"/>
    <x v="0"/>
    <x v="10"/>
    <x v="33"/>
    <x v="83"/>
    <x v="107"/>
    <x v="3803"/>
    <x v="834"/>
    <x v="84"/>
    <x v="84"/>
    <x v="16"/>
    <x v="29"/>
    <x v="6"/>
    <x v="10"/>
    <x v="10"/>
  </r>
  <r>
    <x v="3945"/>
    <x v="0"/>
    <x v="10"/>
    <x v="48"/>
    <x v="36"/>
    <x v="26"/>
    <x v="3789"/>
    <x v="822"/>
    <x v="84"/>
    <x v="84"/>
    <x v="16"/>
    <x v="29"/>
    <x v="6"/>
    <x v="10"/>
    <x v="10"/>
  </r>
  <r>
    <x v="3948"/>
    <x v="0"/>
    <x v="2"/>
    <x v="113"/>
    <x v="113"/>
    <x v="34"/>
    <x v="3792"/>
    <x v="827"/>
    <x v="84"/>
    <x v="84"/>
    <x v="16"/>
    <x v="29"/>
    <x v="6"/>
    <x v="2"/>
    <x v="2"/>
  </r>
  <r>
    <x v="3965"/>
    <x v="0"/>
    <x v="9"/>
    <x v="92"/>
    <x v="11"/>
    <x v="176"/>
    <x v="3809"/>
    <x v="825"/>
    <x v="84"/>
    <x v="84"/>
    <x v="16"/>
    <x v="29"/>
    <x v="6"/>
    <x v="9"/>
    <x v="9"/>
  </r>
  <r>
    <x v="3959"/>
    <x v="0"/>
    <x v="6"/>
    <x v="83"/>
    <x v="58"/>
    <x v="313"/>
    <x v="3803"/>
    <x v="834"/>
    <x v="84"/>
    <x v="84"/>
    <x v="16"/>
    <x v="29"/>
    <x v="6"/>
    <x v="6"/>
    <x v="6"/>
  </r>
  <r>
    <x v="3955"/>
    <x v="0"/>
    <x v="2"/>
    <x v="37"/>
    <x v="34"/>
    <x v="68"/>
    <x v="3799"/>
    <x v="843"/>
    <x v="84"/>
    <x v="84"/>
    <x v="16"/>
    <x v="29"/>
    <x v="6"/>
    <x v="2"/>
    <x v="2"/>
  </r>
  <r>
    <x v="3927"/>
    <x v="0"/>
    <x v="1"/>
    <x v="246"/>
    <x v="297"/>
    <x v="1585"/>
    <x v="3772"/>
    <x v="855"/>
    <x v="84"/>
    <x v="84"/>
    <x v="16"/>
    <x v="29"/>
    <x v="6"/>
    <x v="1"/>
    <x v="1"/>
  </r>
  <r>
    <x v="3852"/>
    <x v="0"/>
    <x v="1"/>
    <x v="105"/>
    <x v="105"/>
    <x v="401"/>
    <x v="3704"/>
    <x v="832"/>
    <x v="84"/>
    <x v="84"/>
    <x v="16"/>
    <x v="29"/>
    <x v="6"/>
    <x v="1"/>
    <x v="1"/>
  </r>
  <r>
    <x v="3847"/>
    <x v="0"/>
    <x v="0"/>
    <x v="30"/>
    <x v="14"/>
    <x v="31"/>
    <x v="3699"/>
    <x v="822"/>
    <x v="84"/>
    <x v="84"/>
    <x v="16"/>
    <x v="29"/>
    <x v="6"/>
    <x v="0"/>
    <x v="0"/>
  </r>
  <r>
    <x v="3991"/>
    <x v="0"/>
    <x v="3"/>
    <x v="5"/>
    <x v="8"/>
    <x v="10"/>
    <x v="1380"/>
    <x v="830"/>
    <x v="84"/>
    <x v="84"/>
    <x v="16"/>
    <x v="29"/>
    <x v="6"/>
    <x v="3"/>
    <x v="3"/>
  </r>
  <r>
    <x v="3868"/>
    <x v="0"/>
    <x v="7"/>
    <x v="49"/>
    <x v="47"/>
    <x v="432"/>
    <x v="3717"/>
    <x v="846"/>
    <x v="84"/>
    <x v="84"/>
    <x v="16"/>
    <x v="29"/>
    <x v="6"/>
    <x v="7"/>
    <x v="7"/>
  </r>
  <r>
    <x v="3849"/>
    <x v="1"/>
    <x v="2"/>
    <x v="167"/>
    <x v="209"/>
    <x v="1865"/>
    <x v="3701"/>
    <x v="833"/>
    <x v="84"/>
    <x v="84"/>
    <x v="16"/>
    <x v="29"/>
    <x v="6"/>
    <x v="2"/>
    <x v="2"/>
  </r>
  <r>
    <x v="3920"/>
    <x v="1"/>
    <x v="2"/>
    <x v="1"/>
    <x v="76"/>
    <x v="34"/>
    <x v="1666"/>
    <x v="843"/>
    <x v="84"/>
    <x v="84"/>
    <x v="16"/>
    <x v="29"/>
    <x v="6"/>
    <x v="2"/>
    <x v="2"/>
  </r>
  <r>
    <x v="3861"/>
    <x v="0"/>
    <x v="11"/>
    <x v="98"/>
    <x v="109"/>
    <x v="2039"/>
    <x v="3711"/>
    <x v="849"/>
    <x v="84"/>
    <x v="84"/>
    <x v="16"/>
    <x v="29"/>
    <x v="6"/>
    <x v="11"/>
    <x v="11"/>
  </r>
  <r>
    <x v="3926"/>
    <x v="0"/>
    <x v="6"/>
    <x v="13"/>
    <x v="14"/>
    <x v="44"/>
    <x v="3771"/>
    <x v="838"/>
    <x v="84"/>
    <x v="84"/>
    <x v="16"/>
    <x v="29"/>
    <x v="6"/>
    <x v="6"/>
    <x v="6"/>
  </r>
  <r>
    <x v="3869"/>
    <x v="0"/>
    <x v="10"/>
    <x v="23"/>
    <x v="11"/>
    <x v="6"/>
    <x v="3718"/>
    <x v="851"/>
    <x v="84"/>
    <x v="84"/>
    <x v="16"/>
    <x v="29"/>
    <x v="6"/>
    <x v="10"/>
    <x v="10"/>
  </r>
  <r>
    <x v="3991"/>
    <x v="1"/>
    <x v="2"/>
    <x v="65"/>
    <x v="47"/>
    <x v="618"/>
    <x v="1380"/>
    <x v="830"/>
    <x v="84"/>
    <x v="84"/>
    <x v="16"/>
    <x v="29"/>
    <x v="6"/>
    <x v="2"/>
    <x v="2"/>
  </r>
  <r>
    <x v="3926"/>
    <x v="0"/>
    <x v="4"/>
    <x v="30"/>
    <x v="63"/>
    <x v="34"/>
    <x v="3771"/>
    <x v="838"/>
    <x v="84"/>
    <x v="84"/>
    <x v="16"/>
    <x v="29"/>
    <x v="6"/>
    <x v="4"/>
    <x v="4"/>
  </r>
  <r>
    <x v="3869"/>
    <x v="0"/>
    <x v="1"/>
    <x v="46"/>
    <x v="102"/>
    <x v="302"/>
    <x v="3718"/>
    <x v="851"/>
    <x v="84"/>
    <x v="84"/>
    <x v="16"/>
    <x v="29"/>
    <x v="6"/>
    <x v="1"/>
    <x v="1"/>
  </r>
  <r>
    <x v="3918"/>
    <x v="0"/>
    <x v="7"/>
    <x v="7"/>
    <x v="7"/>
    <x v="7"/>
    <x v="3764"/>
    <x v="836"/>
    <x v="84"/>
    <x v="84"/>
    <x v="16"/>
    <x v="29"/>
    <x v="6"/>
    <x v="7"/>
    <x v="7"/>
  </r>
  <r>
    <x v="3857"/>
    <x v="0"/>
    <x v="5"/>
    <x v="6"/>
    <x v="0"/>
    <x v="145"/>
    <x v="3708"/>
    <x v="848"/>
    <x v="84"/>
    <x v="84"/>
    <x v="16"/>
    <x v="29"/>
    <x v="6"/>
    <x v="5"/>
    <x v="5"/>
  </r>
  <r>
    <x v="3851"/>
    <x v="0"/>
    <x v="2"/>
    <x v="13"/>
    <x v="62"/>
    <x v="162"/>
    <x v="3703"/>
    <x v="827"/>
    <x v="84"/>
    <x v="84"/>
    <x v="16"/>
    <x v="29"/>
    <x v="6"/>
    <x v="2"/>
    <x v="2"/>
  </r>
  <r>
    <x v="3990"/>
    <x v="0"/>
    <x v="1"/>
    <x v="80"/>
    <x v="119"/>
    <x v="215"/>
    <x v="3834"/>
    <x v="836"/>
    <x v="84"/>
    <x v="84"/>
    <x v="16"/>
    <x v="29"/>
    <x v="6"/>
    <x v="1"/>
    <x v="1"/>
  </r>
  <r>
    <x v="3853"/>
    <x v="0"/>
    <x v="10"/>
    <x v="5"/>
    <x v="23"/>
    <x v="178"/>
    <x v="3705"/>
    <x v="842"/>
    <x v="84"/>
    <x v="84"/>
    <x v="16"/>
    <x v="29"/>
    <x v="6"/>
    <x v="10"/>
    <x v="10"/>
  </r>
  <r>
    <x v="3861"/>
    <x v="0"/>
    <x v="9"/>
    <x v="99"/>
    <x v="164"/>
    <x v="875"/>
    <x v="3711"/>
    <x v="849"/>
    <x v="84"/>
    <x v="84"/>
    <x v="16"/>
    <x v="29"/>
    <x v="6"/>
    <x v="9"/>
    <x v="9"/>
  </r>
  <r>
    <x v="3856"/>
    <x v="0"/>
    <x v="8"/>
    <x v="65"/>
    <x v="4"/>
    <x v="426"/>
    <x v="3707"/>
    <x v="841"/>
    <x v="84"/>
    <x v="84"/>
    <x v="16"/>
    <x v="29"/>
    <x v="6"/>
    <x v="8"/>
    <x v="8"/>
  </r>
  <r>
    <x v="3917"/>
    <x v="0"/>
    <x v="2"/>
    <x v="37"/>
    <x v="1"/>
    <x v="48"/>
    <x v="3763"/>
    <x v="854"/>
    <x v="84"/>
    <x v="84"/>
    <x v="16"/>
    <x v="29"/>
    <x v="6"/>
    <x v="2"/>
    <x v="2"/>
  </r>
  <r>
    <x v="3851"/>
    <x v="0"/>
    <x v="9"/>
    <x v="7"/>
    <x v="5"/>
    <x v="315"/>
    <x v="3703"/>
    <x v="827"/>
    <x v="84"/>
    <x v="84"/>
    <x v="16"/>
    <x v="29"/>
    <x v="6"/>
    <x v="9"/>
    <x v="9"/>
  </r>
  <r>
    <x v="3926"/>
    <x v="0"/>
    <x v="5"/>
    <x v="75"/>
    <x v="17"/>
    <x v="120"/>
    <x v="3771"/>
    <x v="838"/>
    <x v="84"/>
    <x v="84"/>
    <x v="16"/>
    <x v="29"/>
    <x v="6"/>
    <x v="5"/>
    <x v="5"/>
  </r>
  <r>
    <x v="3918"/>
    <x v="0"/>
    <x v="3"/>
    <x v="82"/>
    <x v="87"/>
    <x v="467"/>
    <x v="3764"/>
    <x v="836"/>
    <x v="84"/>
    <x v="84"/>
    <x v="16"/>
    <x v="29"/>
    <x v="6"/>
    <x v="3"/>
    <x v="3"/>
  </r>
  <r>
    <x v="3923"/>
    <x v="0"/>
    <x v="2"/>
    <x v="61"/>
    <x v="139"/>
    <x v="1167"/>
    <x v="3768"/>
    <x v="842"/>
    <x v="84"/>
    <x v="84"/>
    <x v="16"/>
    <x v="29"/>
    <x v="6"/>
    <x v="2"/>
    <x v="2"/>
  </r>
  <r>
    <x v="3919"/>
    <x v="0"/>
    <x v="7"/>
    <x v="92"/>
    <x v="63"/>
    <x v="57"/>
    <x v="3765"/>
    <x v="823"/>
    <x v="84"/>
    <x v="84"/>
    <x v="16"/>
    <x v="29"/>
    <x v="6"/>
    <x v="7"/>
    <x v="7"/>
  </r>
  <r>
    <x v="3865"/>
    <x v="0"/>
    <x v="5"/>
    <x v="0"/>
    <x v="94"/>
    <x v="145"/>
    <x v="3715"/>
    <x v="836"/>
    <x v="84"/>
    <x v="84"/>
    <x v="16"/>
    <x v="29"/>
    <x v="6"/>
    <x v="5"/>
    <x v="5"/>
  </r>
  <r>
    <x v="3928"/>
    <x v="0"/>
    <x v="8"/>
    <x v="52"/>
    <x v="20"/>
    <x v="301"/>
    <x v="3773"/>
    <x v="856"/>
    <x v="84"/>
    <x v="84"/>
    <x v="16"/>
    <x v="29"/>
    <x v="6"/>
    <x v="8"/>
    <x v="8"/>
  </r>
  <r>
    <x v="3990"/>
    <x v="0"/>
    <x v="7"/>
    <x v="17"/>
    <x v="8"/>
    <x v="9"/>
    <x v="3834"/>
    <x v="836"/>
    <x v="84"/>
    <x v="84"/>
    <x v="16"/>
    <x v="29"/>
    <x v="6"/>
    <x v="7"/>
    <x v="7"/>
  </r>
  <r>
    <x v="3849"/>
    <x v="0"/>
    <x v="3"/>
    <x v="127"/>
    <x v="181"/>
    <x v="3230"/>
    <x v="3701"/>
    <x v="833"/>
    <x v="84"/>
    <x v="84"/>
    <x v="16"/>
    <x v="29"/>
    <x v="6"/>
    <x v="3"/>
    <x v="3"/>
  </r>
  <r>
    <x v="3863"/>
    <x v="0"/>
    <x v="5"/>
    <x v="75"/>
    <x v="12"/>
    <x v="120"/>
    <x v="3713"/>
    <x v="830"/>
    <x v="84"/>
    <x v="84"/>
    <x v="16"/>
    <x v="29"/>
    <x v="6"/>
    <x v="5"/>
    <x v="5"/>
  </r>
  <r>
    <x v="3849"/>
    <x v="0"/>
    <x v="1"/>
    <x v="115"/>
    <x v="236"/>
    <x v="210"/>
    <x v="3701"/>
    <x v="833"/>
    <x v="84"/>
    <x v="84"/>
    <x v="16"/>
    <x v="29"/>
    <x v="6"/>
    <x v="1"/>
    <x v="1"/>
  </r>
  <r>
    <x v="3847"/>
    <x v="0"/>
    <x v="5"/>
    <x v="93"/>
    <x v="9"/>
    <x v="63"/>
    <x v="3699"/>
    <x v="822"/>
    <x v="84"/>
    <x v="84"/>
    <x v="16"/>
    <x v="29"/>
    <x v="6"/>
    <x v="5"/>
    <x v="5"/>
  </r>
  <r>
    <x v="3864"/>
    <x v="0"/>
    <x v="8"/>
    <x v="14"/>
    <x v="66"/>
    <x v="244"/>
    <x v="3714"/>
    <x v="826"/>
    <x v="84"/>
    <x v="84"/>
    <x v="16"/>
    <x v="29"/>
    <x v="6"/>
    <x v="8"/>
    <x v="8"/>
  </r>
  <r>
    <x v="3869"/>
    <x v="0"/>
    <x v="7"/>
    <x v="7"/>
    <x v="63"/>
    <x v="6"/>
    <x v="3718"/>
    <x v="851"/>
    <x v="84"/>
    <x v="84"/>
    <x v="16"/>
    <x v="29"/>
    <x v="6"/>
    <x v="7"/>
    <x v="7"/>
  </r>
  <r>
    <x v="3857"/>
    <x v="0"/>
    <x v="0"/>
    <x v="10"/>
    <x v="18"/>
    <x v="13"/>
    <x v="3708"/>
    <x v="848"/>
    <x v="84"/>
    <x v="84"/>
    <x v="16"/>
    <x v="29"/>
    <x v="6"/>
    <x v="0"/>
    <x v="0"/>
  </r>
  <r>
    <x v="3860"/>
    <x v="0"/>
    <x v="6"/>
    <x v="6"/>
    <x v="41"/>
    <x v="34"/>
    <x v="1239"/>
    <x v="828"/>
    <x v="84"/>
    <x v="84"/>
    <x v="16"/>
    <x v="29"/>
    <x v="6"/>
    <x v="6"/>
    <x v="6"/>
  </r>
  <r>
    <x v="3867"/>
    <x v="0"/>
    <x v="7"/>
    <x v="26"/>
    <x v="26"/>
    <x v="27"/>
    <x v="3716"/>
    <x v="825"/>
    <x v="84"/>
    <x v="84"/>
    <x v="16"/>
    <x v="29"/>
    <x v="6"/>
    <x v="7"/>
    <x v="7"/>
  </r>
  <r>
    <x v="3831"/>
    <x v="0"/>
    <x v="10"/>
    <x v="10"/>
    <x v="65"/>
    <x v="546"/>
    <x v="3685"/>
    <x v="836"/>
    <x v="84"/>
    <x v="84"/>
    <x v="16"/>
    <x v="29"/>
    <x v="6"/>
    <x v="10"/>
    <x v="10"/>
  </r>
  <r>
    <x v="3927"/>
    <x v="0"/>
    <x v="9"/>
    <x v="183"/>
    <x v="234"/>
    <x v="558"/>
    <x v="3772"/>
    <x v="855"/>
    <x v="84"/>
    <x v="84"/>
    <x v="16"/>
    <x v="29"/>
    <x v="6"/>
    <x v="9"/>
    <x v="9"/>
  </r>
  <r>
    <x v="3918"/>
    <x v="0"/>
    <x v="8"/>
    <x v="34"/>
    <x v="39"/>
    <x v="310"/>
    <x v="3764"/>
    <x v="836"/>
    <x v="84"/>
    <x v="84"/>
    <x v="16"/>
    <x v="29"/>
    <x v="6"/>
    <x v="8"/>
    <x v="8"/>
  </r>
  <r>
    <x v="3807"/>
    <x v="0"/>
    <x v="3"/>
    <x v="57"/>
    <x v="30"/>
    <x v="44"/>
    <x v="3661"/>
    <x v="829"/>
    <x v="84"/>
    <x v="84"/>
    <x v="16"/>
    <x v="29"/>
    <x v="6"/>
    <x v="3"/>
    <x v="3"/>
  </r>
  <r>
    <x v="3921"/>
    <x v="0"/>
    <x v="10"/>
    <x v="93"/>
    <x v="85"/>
    <x v="6"/>
    <x v="3766"/>
    <x v="823"/>
    <x v="84"/>
    <x v="84"/>
    <x v="16"/>
    <x v="29"/>
    <x v="6"/>
    <x v="10"/>
    <x v="10"/>
  </r>
  <r>
    <x v="3826"/>
    <x v="0"/>
    <x v="9"/>
    <x v="5"/>
    <x v="76"/>
    <x v="1439"/>
    <x v="3680"/>
    <x v="825"/>
    <x v="84"/>
    <x v="84"/>
    <x v="16"/>
    <x v="29"/>
    <x v="6"/>
    <x v="9"/>
    <x v="9"/>
  </r>
  <r>
    <x v="3813"/>
    <x v="0"/>
    <x v="2"/>
    <x v="20"/>
    <x v="98"/>
    <x v="145"/>
    <x v="3667"/>
    <x v="829"/>
    <x v="84"/>
    <x v="84"/>
    <x v="16"/>
    <x v="29"/>
    <x v="6"/>
    <x v="2"/>
    <x v="2"/>
  </r>
  <r>
    <x v="3816"/>
    <x v="0"/>
    <x v="2"/>
    <x v="48"/>
    <x v="16"/>
    <x v="350"/>
    <x v="3670"/>
    <x v="837"/>
    <x v="84"/>
    <x v="84"/>
    <x v="16"/>
    <x v="29"/>
    <x v="6"/>
    <x v="2"/>
    <x v="2"/>
  </r>
  <r>
    <x v="3922"/>
    <x v="0"/>
    <x v="7"/>
    <x v="82"/>
    <x v="40"/>
    <x v="644"/>
    <x v="3767"/>
    <x v="826"/>
    <x v="84"/>
    <x v="84"/>
    <x v="16"/>
    <x v="29"/>
    <x v="6"/>
    <x v="7"/>
    <x v="7"/>
  </r>
  <r>
    <x v="3876"/>
    <x v="0"/>
    <x v="9"/>
    <x v="31"/>
    <x v="102"/>
    <x v="11"/>
    <x v="3725"/>
    <x v="832"/>
    <x v="84"/>
    <x v="84"/>
    <x v="16"/>
    <x v="29"/>
    <x v="6"/>
    <x v="9"/>
    <x v="9"/>
  </r>
  <r>
    <x v="3867"/>
    <x v="0"/>
    <x v="2"/>
    <x v="144"/>
    <x v="79"/>
    <x v="889"/>
    <x v="3716"/>
    <x v="825"/>
    <x v="84"/>
    <x v="84"/>
    <x v="16"/>
    <x v="29"/>
    <x v="6"/>
    <x v="2"/>
    <x v="2"/>
  </r>
  <r>
    <x v="3924"/>
    <x v="0"/>
    <x v="1"/>
    <x v="84"/>
    <x v="37"/>
    <x v="715"/>
    <x v="3769"/>
    <x v="827"/>
    <x v="84"/>
    <x v="84"/>
    <x v="16"/>
    <x v="29"/>
    <x v="6"/>
    <x v="1"/>
    <x v="1"/>
  </r>
  <r>
    <x v="3852"/>
    <x v="0"/>
    <x v="4"/>
    <x v="51"/>
    <x v="44"/>
    <x v="408"/>
    <x v="3704"/>
    <x v="832"/>
    <x v="84"/>
    <x v="84"/>
    <x v="16"/>
    <x v="29"/>
    <x v="6"/>
    <x v="4"/>
    <x v="4"/>
  </r>
  <r>
    <x v="3821"/>
    <x v="0"/>
    <x v="8"/>
    <x v="17"/>
    <x v="62"/>
    <x v="6"/>
    <x v="3675"/>
    <x v="829"/>
    <x v="84"/>
    <x v="84"/>
    <x v="16"/>
    <x v="29"/>
    <x v="6"/>
    <x v="8"/>
    <x v="8"/>
  </r>
  <r>
    <x v="3831"/>
    <x v="0"/>
    <x v="0"/>
    <x v="6"/>
    <x v="85"/>
    <x v="171"/>
    <x v="3685"/>
    <x v="836"/>
    <x v="84"/>
    <x v="84"/>
    <x v="16"/>
    <x v="29"/>
    <x v="6"/>
    <x v="0"/>
    <x v="0"/>
  </r>
  <r>
    <x v="3823"/>
    <x v="0"/>
    <x v="6"/>
    <x v="101"/>
    <x v="70"/>
    <x v="2340"/>
    <x v="3677"/>
    <x v="842"/>
    <x v="84"/>
    <x v="84"/>
    <x v="16"/>
    <x v="29"/>
    <x v="6"/>
    <x v="6"/>
    <x v="6"/>
  </r>
  <r>
    <x v="3862"/>
    <x v="0"/>
    <x v="4"/>
    <x v="3"/>
    <x v="11"/>
    <x v="263"/>
    <x v="3712"/>
    <x v="850"/>
    <x v="84"/>
    <x v="84"/>
    <x v="16"/>
    <x v="29"/>
    <x v="6"/>
    <x v="4"/>
    <x v="4"/>
  </r>
  <r>
    <x v="3821"/>
    <x v="0"/>
    <x v="11"/>
    <x v="92"/>
    <x v="14"/>
    <x v="6"/>
    <x v="3675"/>
    <x v="829"/>
    <x v="84"/>
    <x v="84"/>
    <x v="16"/>
    <x v="29"/>
    <x v="6"/>
    <x v="11"/>
    <x v="11"/>
  </r>
  <r>
    <x v="3926"/>
    <x v="0"/>
    <x v="8"/>
    <x v="3"/>
    <x v="5"/>
    <x v="37"/>
    <x v="3771"/>
    <x v="838"/>
    <x v="84"/>
    <x v="84"/>
    <x v="16"/>
    <x v="29"/>
    <x v="6"/>
    <x v="8"/>
    <x v="8"/>
  </r>
  <r>
    <x v="3817"/>
    <x v="0"/>
    <x v="8"/>
    <x v="75"/>
    <x v="91"/>
    <x v="124"/>
    <x v="3671"/>
    <x v="838"/>
    <x v="84"/>
    <x v="84"/>
    <x v="16"/>
    <x v="29"/>
    <x v="6"/>
    <x v="8"/>
    <x v="8"/>
  </r>
  <r>
    <x v="3860"/>
    <x v="0"/>
    <x v="11"/>
    <x v="10"/>
    <x v="13"/>
    <x v="202"/>
    <x v="1239"/>
    <x v="828"/>
    <x v="84"/>
    <x v="84"/>
    <x v="16"/>
    <x v="29"/>
    <x v="6"/>
    <x v="11"/>
    <x v="11"/>
  </r>
  <r>
    <x v="3876"/>
    <x v="0"/>
    <x v="5"/>
    <x v="20"/>
    <x v="6"/>
    <x v="7"/>
    <x v="3725"/>
    <x v="832"/>
    <x v="84"/>
    <x v="84"/>
    <x v="16"/>
    <x v="29"/>
    <x v="6"/>
    <x v="5"/>
    <x v="5"/>
  </r>
  <r>
    <x v="3858"/>
    <x v="0"/>
    <x v="0"/>
    <x v="13"/>
    <x v="65"/>
    <x v="154"/>
    <x v="3709"/>
    <x v="827"/>
    <x v="84"/>
    <x v="84"/>
    <x v="16"/>
    <x v="29"/>
    <x v="6"/>
    <x v="0"/>
    <x v="0"/>
  </r>
  <r>
    <x v="3857"/>
    <x v="1"/>
    <x v="2"/>
    <x v="90"/>
    <x v="20"/>
    <x v="873"/>
    <x v="3708"/>
    <x v="848"/>
    <x v="84"/>
    <x v="84"/>
    <x v="16"/>
    <x v="29"/>
    <x v="6"/>
    <x v="2"/>
    <x v="2"/>
  </r>
  <r>
    <x v="3862"/>
    <x v="0"/>
    <x v="2"/>
    <x v="15"/>
    <x v="34"/>
    <x v="37"/>
    <x v="3712"/>
    <x v="850"/>
    <x v="84"/>
    <x v="84"/>
    <x v="16"/>
    <x v="29"/>
    <x v="6"/>
    <x v="2"/>
    <x v="2"/>
  </r>
  <r>
    <x v="3935"/>
    <x v="0"/>
    <x v="7"/>
    <x v="9"/>
    <x v="11"/>
    <x v="35"/>
    <x v="3780"/>
    <x v="836"/>
    <x v="84"/>
    <x v="84"/>
    <x v="16"/>
    <x v="29"/>
    <x v="6"/>
    <x v="7"/>
    <x v="7"/>
  </r>
  <r>
    <x v="3863"/>
    <x v="0"/>
    <x v="0"/>
    <x v="0"/>
    <x v="94"/>
    <x v="145"/>
    <x v="3713"/>
    <x v="830"/>
    <x v="84"/>
    <x v="84"/>
    <x v="16"/>
    <x v="29"/>
    <x v="6"/>
    <x v="0"/>
    <x v="0"/>
  </r>
  <r>
    <x v="3864"/>
    <x v="0"/>
    <x v="2"/>
    <x v="56"/>
    <x v="35"/>
    <x v="527"/>
    <x v="3714"/>
    <x v="826"/>
    <x v="84"/>
    <x v="84"/>
    <x v="16"/>
    <x v="29"/>
    <x v="6"/>
    <x v="2"/>
    <x v="2"/>
  </r>
  <r>
    <x v="3850"/>
    <x v="0"/>
    <x v="5"/>
    <x v="20"/>
    <x v="41"/>
    <x v="73"/>
    <x v="3702"/>
    <x v="836"/>
    <x v="84"/>
    <x v="84"/>
    <x v="16"/>
    <x v="29"/>
    <x v="6"/>
    <x v="5"/>
    <x v="5"/>
  </r>
  <r>
    <x v="3845"/>
    <x v="0"/>
    <x v="5"/>
    <x v="75"/>
    <x v="91"/>
    <x v="124"/>
    <x v="3697"/>
    <x v="828"/>
    <x v="84"/>
    <x v="84"/>
    <x v="16"/>
    <x v="29"/>
    <x v="6"/>
    <x v="5"/>
    <x v="5"/>
  </r>
  <r>
    <x v="3866"/>
    <x v="0"/>
    <x v="6"/>
    <x v="37"/>
    <x v="30"/>
    <x v="14"/>
    <x v="1468"/>
    <x v="827"/>
    <x v="84"/>
    <x v="84"/>
    <x v="16"/>
    <x v="29"/>
    <x v="6"/>
    <x v="6"/>
    <x v="6"/>
  </r>
  <r>
    <x v="3807"/>
    <x v="0"/>
    <x v="8"/>
    <x v="50"/>
    <x v="15"/>
    <x v="319"/>
    <x v="3661"/>
    <x v="829"/>
    <x v="84"/>
    <x v="84"/>
    <x v="16"/>
    <x v="29"/>
    <x v="6"/>
    <x v="8"/>
    <x v="8"/>
  </r>
  <r>
    <x v="3936"/>
    <x v="1"/>
    <x v="2"/>
    <x v="51"/>
    <x v="51"/>
    <x v="34"/>
    <x v="3781"/>
    <x v="839"/>
    <x v="84"/>
    <x v="84"/>
    <x v="16"/>
    <x v="29"/>
    <x v="6"/>
    <x v="2"/>
    <x v="2"/>
  </r>
  <r>
    <x v="3897"/>
    <x v="0"/>
    <x v="11"/>
    <x v="79"/>
    <x v="94"/>
    <x v="39"/>
    <x v="3745"/>
    <x v="839"/>
    <x v="84"/>
    <x v="84"/>
    <x v="16"/>
    <x v="29"/>
    <x v="6"/>
    <x v="11"/>
    <x v="11"/>
  </r>
  <r>
    <x v="3896"/>
    <x v="0"/>
    <x v="7"/>
    <x v="10"/>
    <x v="9"/>
    <x v="9"/>
    <x v="3744"/>
    <x v="849"/>
    <x v="84"/>
    <x v="84"/>
    <x v="16"/>
    <x v="29"/>
    <x v="6"/>
    <x v="7"/>
    <x v="7"/>
  </r>
  <r>
    <x v="3881"/>
    <x v="0"/>
    <x v="7"/>
    <x v="3"/>
    <x v="36"/>
    <x v="153"/>
    <x v="3729"/>
    <x v="822"/>
    <x v="84"/>
    <x v="84"/>
    <x v="16"/>
    <x v="29"/>
    <x v="6"/>
    <x v="7"/>
    <x v="7"/>
  </r>
  <r>
    <x v="3880"/>
    <x v="0"/>
    <x v="10"/>
    <x v="7"/>
    <x v="43"/>
    <x v="50"/>
    <x v="3728"/>
    <x v="836"/>
    <x v="84"/>
    <x v="84"/>
    <x v="16"/>
    <x v="29"/>
    <x v="6"/>
    <x v="10"/>
    <x v="10"/>
  </r>
  <r>
    <x v="3936"/>
    <x v="0"/>
    <x v="2"/>
    <x v="35"/>
    <x v="51"/>
    <x v="63"/>
    <x v="3781"/>
    <x v="839"/>
    <x v="84"/>
    <x v="84"/>
    <x v="16"/>
    <x v="29"/>
    <x v="6"/>
    <x v="2"/>
    <x v="2"/>
  </r>
  <r>
    <x v="3900"/>
    <x v="0"/>
    <x v="0"/>
    <x v="10"/>
    <x v="18"/>
    <x v="13"/>
    <x v="3747"/>
    <x v="849"/>
    <x v="84"/>
    <x v="84"/>
    <x v="16"/>
    <x v="29"/>
    <x v="6"/>
    <x v="0"/>
    <x v="0"/>
  </r>
  <r>
    <x v="3890"/>
    <x v="0"/>
    <x v="6"/>
    <x v="15"/>
    <x v="76"/>
    <x v="39"/>
    <x v="3738"/>
    <x v="825"/>
    <x v="84"/>
    <x v="84"/>
    <x v="16"/>
    <x v="29"/>
    <x v="6"/>
    <x v="6"/>
    <x v="6"/>
  </r>
  <r>
    <x v="3893"/>
    <x v="0"/>
    <x v="3"/>
    <x v="7"/>
    <x v="16"/>
    <x v="304"/>
    <x v="3741"/>
    <x v="836"/>
    <x v="84"/>
    <x v="84"/>
    <x v="16"/>
    <x v="29"/>
    <x v="6"/>
    <x v="3"/>
    <x v="3"/>
  </r>
  <r>
    <x v="3891"/>
    <x v="0"/>
    <x v="7"/>
    <x v="17"/>
    <x v="8"/>
    <x v="9"/>
    <x v="3739"/>
    <x v="853"/>
    <x v="84"/>
    <x v="84"/>
    <x v="16"/>
    <x v="29"/>
    <x v="6"/>
    <x v="7"/>
    <x v="7"/>
  </r>
  <r>
    <x v="3893"/>
    <x v="0"/>
    <x v="1"/>
    <x v="11"/>
    <x v="26"/>
    <x v="957"/>
    <x v="3741"/>
    <x v="836"/>
    <x v="84"/>
    <x v="84"/>
    <x v="16"/>
    <x v="29"/>
    <x v="6"/>
    <x v="1"/>
    <x v="1"/>
  </r>
  <r>
    <x v="3915"/>
    <x v="0"/>
    <x v="0"/>
    <x v="16"/>
    <x v="17"/>
    <x v="6"/>
    <x v="3761"/>
    <x v="847"/>
    <x v="84"/>
    <x v="84"/>
    <x v="16"/>
    <x v="29"/>
    <x v="6"/>
    <x v="0"/>
    <x v="0"/>
  </r>
  <r>
    <x v="3889"/>
    <x v="0"/>
    <x v="10"/>
    <x v="92"/>
    <x v="62"/>
    <x v="187"/>
    <x v="3737"/>
    <x v="841"/>
    <x v="84"/>
    <x v="84"/>
    <x v="16"/>
    <x v="29"/>
    <x v="6"/>
    <x v="10"/>
    <x v="10"/>
  </r>
  <r>
    <x v="3914"/>
    <x v="0"/>
    <x v="5"/>
    <x v="0"/>
    <x v="85"/>
    <x v="126"/>
    <x v="3760"/>
    <x v="836"/>
    <x v="84"/>
    <x v="84"/>
    <x v="16"/>
    <x v="29"/>
    <x v="6"/>
    <x v="5"/>
    <x v="5"/>
  </r>
  <r>
    <x v="3879"/>
    <x v="0"/>
    <x v="0"/>
    <x v="30"/>
    <x v="18"/>
    <x v="6"/>
    <x v="3727"/>
    <x v="841"/>
    <x v="84"/>
    <x v="84"/>
    <x v="16"/>
    <x v="29"/>
    <x v="6"/>
    <x v="0"/>
    <x v="0"/>
  </r>
  <r>
    <x v="3882"/>
    <x v="0"/>
    <x v="9"/>
    <x v="51"/>
    <x v="81"/>
    <x v="31"/>
    <x v="3730"/>
    <x v="850"/>
    <x v="84"/>
    <x v="84"/>
    <x v="16"/>
    <x v="29"/>
    <x v="6"/>
    <x v="9"/>
    <x v="9"/>
  </r>
  <r>
    <x v="3901"/>
    <x v="0"/>
    <x v="7"/>
    <x v="30"/>
    <x v="5"/>
    <x v="232"/>
    <x v="3748"/>
    <x v="843"/>
    <x v="84"/>
    <x v="84"/>
    <x v="16"/>
    <x v="29"/>
    <x v="6"/>
    <x v="7"/>
    <x v="7"/>
  </r>
  <r>
    <x v="3885"/>
    <x v="0"/>
    <x v="8"/>
    <x v="120"/>
    <x v="164"/>
    <x v="2141"/>
    <x v="3733"/>
    <x v="848"/>
    <x v="84"/>
    <x v="84"/>
    <x v="16"/>
    <x v="29"/>
    <x v="6"/>
    <x v="8"/>
    <x v="8"/>
  </r>
  <r>
    <x v="3896"/>
    <x v="0"/>
    <x v="4"/>
    <x v="17"/>
    <x v="43"/>
    <x v="437"/>
    <x v="3744"/>
    <x v="849"/>
    <x v="84"/>
    <x v="84"/>
    <x v="16"/>
    <x v="29"/>
    <x v="6"/>
    <x v="4"/>
    <x v="4"/>
  </r>
  <r>
    <x v="3879"/>
    <x v="0"/>
    <x v="9"/>
    <x v="60"/>
    <x v="114"/>
    <x v="343"/>
    <x v="3727"/>
    <x v="841"/>
    <x v="84"/>
    <x v="84"/>
    <x v="16"/>
    <x v="29"/>
    <x v="6"/>
    <x v="9"/>
    <x v="9"/>
  </r>
  <r>
    <x v="3898"/>
    <x v="0"/>
    <x v="10"/>
    <x v="8"/>
    <x v="85"/>
    <x v="31"/>
    <x v="3746"/>
    <x v="845"/>
    <x v="84"/>
    <x v="84"/>
    <x v="16"/>
    <x v="29"/>
    <x v="6"/>
    <x v="10"/>
    <x v="10"/>
  </r>
  <r>
    <x v="3894"/>
    <x v="0"/>
    <x v="6"/>
    <x v="35"/>
    <x v="81"/>
    <x v="11"/>
    <x v="3742"/>
    <x v="832"/>
    <x v="84"/>
    <x v="84"/>
    <x v="16"/>
    <x v="29"/>
    <x v="6"/>
    <x v="6"/>
    <x v="6"/>
  </r>
  <r>
    <x v="3896"/>
    <x v="0"/>
    <x v="10"/>
    <x v="21"/>
    <x v="13"/>
    <x v="22"/>
    <x v="3744"/>
    <x v="849"/>
    <x v="84"/>
    <x v="84"/>
    <x v="16"/>
    <x v="29"/>
    <x v="6"/>
    <x v="10"/>
    <x v="10"/>
  </r>
  <r>
    <x v="3989"/>
    <x v="0"/>
    <x v="2"/>
    <x v="63"/>
    <x v="56"/>
    <x v="107"/>
    <x v="3833"/>
    <x v="836"/>
    <x v="84"/>
    <x v="84"/>
    <x v="16"/>
    <x v="29"/>
    <x v="6"/>
    <x v="2"/>
    <x v="2"/>
  </r>
  <r>
    <x v="3912"/>
    <x v="0"/>
    <x v="3"/>
    <x v="2"/>
    <x v="37"/>
    <x v="660"/>
    <x v="3758"/>
    <x v="826"/>
    <x v="84"/>
    <x v="84"/>
    <x v="16"/>
    <x v="29"/>
    <x v="6"/>
    <x v="3"/>
    <x v="3"/>
  </r>
  <r>
    <x v="3911"/>
    <x v="0"/>
    <x v="11"/>
    <x v="37"/>
    <x v="76"/>
    <x v="76"/>
    <x v="3757"/>
    <x v="850"/>
    <x v="84"/>
    <x v="84"/>
    <x v="16"/>
    <x v="29"/>
    <x v="6"/>
    <x v="11"/>
    <x v="11"/>
  </r>
  <r>
    <x v="3884"/>
    <x v="0"/>
    <x v="5"/>
    <x v="21"/>
    <x v="13"/>
    <x v="22"/>
    <x v="3732"/>
    <x v="828"/>
    <x v="84"/>
    <x v="84"/>
    <x v="16"/>
    <x v="29"/>
    <x v="6"/>
    <x v="5"/>
    <x v="5"/>
  </r>
  <r>
    <x v="3910"/>
    <x v="0"/>
    <x v="3"/>
    <x v="26"/>
    <x v="1"/>
    <x v="121"/>
    <x v="3756"/>
    <x v="851"/>
    <x v="84"/>
    <x v="84"/>
    <x v="16"/>
    <x v="29"/>
    <x v="6"/>
    <x v="3"/>
    <x v="3"/>
  </r>
  <r>
    <x v="3898"/>
    <x v="0"/>
    <x v="11"/>
    <x v="5"/>
    <x v="11"/>
    <x v="12"/>
    <x v="3746"/>
    <x v="845"/>
    <x v="84"/>
    <x v="84"/>
    <x v="16"/>
    <x v="29"/>
    <x v="6"/>
    <x v="11"/>
    <x v="11"/>
  </r>
  <r>
    <x v="3883"/>
    <x v="0"/>
    <x v="7"/>
    <x v="3"/>
    <x v="10"/>
    <x v="7"/>
    <x v="3731"/>
    <x v="834"/>
    <x v="84"/>
    <x v="84"/>
    <x v="16"/>
    <x v="29"/>
    <x v="6"/>
    <x v="7"/>
    <x v="7"/>
  </r>
  <r>
    <x v="3885"/>
    <x v="0"/>
    <x v="9"/>
    <x v="140"/>
    <x v="144"/>
    <x v="79"/>
    <x v="3733"/>
    <x v="848"/>
    <x v="84"/>
    <x v="84"/>
    <x v="16"/>
    <x v="29"/>
    <x v="6"/>
    <x v="9"/>
    <x v="9"/>
  </r>
  <r>
    <x v="3989"/>
    <x v="0"/>
    <x v="10"/>
    <x v="93"/>
    <x v="0"/>
    <x v="187"/>
    <x v="3833"/>
    <x v="836"/>
    <x v="84"/>
    <x v="84"/>
    <x v="16"/>
    <x v="29"/>
    <x v="6"/>
    <x v="10"/>
    <x v="10"/>
  </r>
  <r>
    <x v="3879"/>
    <x v="1"/>
    <x v="2"/>
    <x v="34"/>
    <x v="19"/>
    <x v="290"/>
    <x v="3727"/>
    <x v="841"/>
    <x v="84"/>
    <x v="84"/>
    <x v="16"/>
    <x v="29"/>
    <x v="6"/>
    <x v="2"/>
    <x v="2"/>
  </r>
  <r>
    <x v="3880"/>
    <x v="0"/>
    <x v="7"/>
    <x v="9"/>
    <x v="14"/>
    <x v="14"/>
    <x v="3728"/>
    <x v="836"/>
    <x v="84"/>
    <x v="84"/>
    <x v="16"/>
    <x v="29"/>
    <x v="6"/>
    <x v="7"/>
    <x v="7"/>
  </r>
  <r>
    <x v="3931"/>
    <x v="0"/>
    <x v="9"/>
    <x v="30"/>
    <x v="65"/>
    <x v="244"/>
    <x v="3776"/>
    <x v="840"/>
    <x v="84"/>
    <x v="84"/>
    <x v="16"/>
    <x v="29"/>
    <x v="6"/>
    <x v="9"/>
    <x v="9"/>
  </r>
  <r>
    <x v="3885"/>
    <x v="1"/>
    <x v="2"/>
    <x v="102"/>
    <x v="151"/>
    <x v="3208"/>
    <x v="3733"/>
    <x v="848"/>
    <x v="84"/>
    <x v="84"/>
    <x v="16"/>
    <x v="29"/>
    <x v="6"/>
    <x v="2"/>
    <x v="2"/>
  </r>
  <r>
    <x v="3914"/>
    <x v="0"/>
    <x v="11"/>
    <x v="1"/>
    <x v="47"/>
    <x v="73"/>
    <x v="3760"/>
    <x v="836"/>
    <x v="84"/>
    <x v="84"/>
    <x v="16"/>
    <x v="29"/>
    <x v="6"/>
    <x v="11"/>
    <x v="11"/>
  </r>
  <r>
    <x v="3879"/>
    <x v="0"/>
    <x v="2"/>
    <x v="34"/>
    <x v="19"/>
    <x v="290"/>
    <x v="3727"/>
    <x v="841"/>
    <x v="84"/>
    <x v="84"/>
    <x v="16"/>
    <x v="29"/>
    <x v="6"/>
    <x v="2"/>
    <x v="2"/>
  </r>
  <r>
    <x v="3900"/>
    <x v="0"/>
    <x v="5"/>
    <x v="12"/>
    <x v="12"/>
    <x v="13"/>
    <x v="3747"/>
    <x v="849"/>
    <x v="84"/>
    <x v="84"/>
    <x v="16"/>
    <x v="29"/>
    <x v="6"/>
    <x v="5"/>
    <x v="5"/>
  </r>
  <r>
    <x v="3908"/>
    <x v="0"/>
    <x v="7"/>
    <x v="93"/>
    <x v="0"/>
    <x v="187"/>
    <x v="3754"/>
    <x v="836"/>
    <x v="84"/>
    <x v="84"/>
    <x v="16"/>
    <x v="29"/>
    <x v="6"/>
    <x v="7"/>
    <x v="7"/>
  </r>
  <r>
    <x v="3931"/>
    <x v="0"/>
    <x v="8"/>
    <x v="30"/>
    <x v="14"/>
    <x v="31"/>
    <x v="3776"/>
    <x v="840"/>
    <x v="84"/>
    <x v="84"/>
    <x v="16"/>
    <x v="29"/>
    <x v="6"/>
    <x v="8"/>
    <x v="8"/>
  </r>
  <r>
    <x v="3886"/>
    <x v="0"/>
    <x v="5"/>
    <x v="6"/>
    <x v="41"/>
    <x v="34"/>
    <x v="3734"/>
    <x v="851"/>
    <x v="84"/>
    <x v="84"/>
    <x v="16"/>
    <x v="29"/>
    <x v="6"/>
    <x v="5"/>
    <x v="5"/>
  </r>
  <r>
    <x v="3887"/>
    <x v="1"/>
    <x v="2"/>
    <x v="9"/>
    <x v="43"/>
    <x v="183"/>
    <x v="3735"/>
    <x v="851"/>
    <x v="84"/>
    <x v="84"/>
    <x v="16"/>
    <x v="29"/>
    <x v="6"/>
    <x v="2"/>
    <x v="2"/>
  </r>
  <r>
    <x v="3890"/>
    <x v="0"/>
    <x v="10"/>
    <x v="57"/>
    <x v="3"/>
    <x v="154"/>
    <x v="3738"/>
    <x v="825"/>
    <x v="84"/>
    <x v="84"/>
    <x v="16"/>
    <x v="29"/>
    <x v="6"/>
    <x v="10"/>
    <x v="10"/>
  </r>
  <r>
    <x v="3895"/>
    <x v="0"/>
    <x v="5"/>
    <x v="21"/>
    <x v="94"/>
    <x v="6"/>
    <x v="3743"/>
    <x v="854"/>
    <x v="84"/>
    <x v="84"/>
    <x v="16"/>
    <x v="29"/>
    <x v="6"/>
    <x v="5"/>
    <x v="5"/>
  </r>
  <r>
    <x v="3899"/>
    <x v="0"/>
    <x v="0"/>
    <x v="92"/>
    <x v="63"/>
    <x v="57"/>
    <x v="930"/>
    <x v="842"/>
    <x v="84"/>
    <x v="84"/>
    <x v="16"/>
    <x v="29"/>
    <x v="6"/>
    <x v="0"/>
    <x v="0"/>
  </r>
  <r>
    <x v="3931"/>
    <x v="0"/>
    <x v="2"/>
    <x v="17"/>
    <x v="11"/>
    <x v="18"/>
    <x v="3776"/>
    <x v="840"/>
    <x v="84"/>
    <x v="84"/>
    <x v="16"/>
    <x v="29"/>
    <x v="6"/>
    <x v="2"/>
    <x v="2"/>
  </r>
  <r>
    <x v="3882"/>
    <x v="0"/>
    <x v="5"/>
    <x v="12"/>
    <x v="12"/>
    <x v="13"/>
    <x v="3730"/>
    <x v="850"/>
    <x v="84"/>
    <x v="84"/>
    <x v="16"/>
    <x v="29"/>
    <x v="6"/>
    <x v="5"/>
    <x v="5"/>
  </r>
  <r>
    <x v="3881"/>
    <x v="0"/>
    <x v="5"/>
    <x v="20"/>
    <x v="6"/>
    <x v="7"/>
    <x v="3729"/>
    <x v="822"/>
    <x v="84"/>
    <x v="84"/>
    <x v="16"/>
    <x v="29"/>
    <x v="6"/>
    <x v="5"/>
    <x v="5"/>
  </r>
  <r>
    <x v="3909"/>
    <x v="0"/>
    <x v="2"/>
    <x v="83"/>
    <x v="58"/>
    <x v="313"/>
    <x v="3755"/>
    <x v="837"/>
    <x v="84"/>
    <x v="84"/>
    <x v="16"/>
    <x v="29"/>
    <x v="6"/>
    <x v="2"/>
    <x v="2"/>
  </r>
  <r>
    <x v="3891"/>
    <x v="0"/>
    <x v="1"/>
    <x v="95"/>
    <x v="80"/>
    <x v="1052"/>
    <x v="3739"/>
    <x v="853"/>
    <x v="84"/>
    <x v="84"/>
    <x v="16"/>
    <x v="29"/>
    <x v="6"/>
    <x v="1"/>
    <x v="1"/>
  </r>
  <r>
    <x v="3936"/>
    <x v="0"/>
    <x v="1"/>
    <x v="70"/>
    <x v="15"/>
    <x v="261"/>
    <x v="3781"/>
    <x v="839"/>
    <x v="84"/>
    <x v="84"/>
    <x v="16"/>
    <x v="29"/>
    <x v="6"/>
    <x v="1"/>
    <x v="1"/>
  </r>
  <r>
    <x v="3896"/>
    <x v="1"/>
    <x v="2"/>
    <x v="53"/>
    <x v="48"/>
    <x v="17"/>
    <x v="3744"/>
    <x v="849"/>
    <x v="84"/>
    <x v="84"/>
    <x v="16"/>
    <x v="29"/>
    <x v="6"/>
    <x v="2"/>
    <x v="2"/>
  </r>
  <r>
    <x v="3896"/>
    <x v="0"/>
    <x v="2"/>
    <x v="24"/>
    <x v="48"/>
    <x v="234"/>
    <x v="3744"/>
    <x v="849"/>
    <x v="84"/>
    <x v="84"/>
    <x v="16"/>
    <x v="29"/>
    <x v="6"/>
    <x v="2"/>
    <x v="2"/>
  </r>
  <r>
    <x v="3936"/>
    <x v="0"/>
    <x v="7"/>
    <x v="21"/>
    <x v="18"/>
    <x v="11"/>
    <x v="3781"/>
    <x v="839"/>
    <x v="84"/>
    <x v="84"/>
    <x v="16"/>
    <x v="29"/>
    <x v="6"/>
    <x v="7"/>
    <x v="7"/>
  </r>
  <r>
    <x v="3969"/>
    <x v="0"/>
    <x v="6"/>
    <x v="30"/>
    <x v="18"/>
    <x v="6"/>
    <x v="3813"/>
    <x v="841"/>
    <x v="84"/>
    <x v="84"/>
    <x v="16"/>
    <x v="29"/>
    <x v="6"/>
    <x v="6"/>
    <x v="6"/>
  </r>
  <r>
    <x v="3959"/>
    <x v="0"/>
    <x v="0"/>
    <x v="63"/>
    <x v="10"/>
    <x v="216"/>
    <x v="3803"/>
    <x v="834"/>
    <x v="84"/>
    <x v="84"/>
    <x v="16"/>
    <x v="29"/>
    <x v="6"/>
    <x v="0"/>
    <x v="0"/>
  </r>
  <r>
    <x v="3976"/>
    <x v="0"/>
    <x v="9"/>
    <x v="31"/>
    <x v="81"/>
    <x v="246"/>
    <x v="3820"/>
    <x v="848"/>
    <x v="84"/>
    <x v="84"/>
    <x v="16"/>
    <x v="29"/>
    <x v="6"/>
    <x v="9"/>
    <x v="9"/>
  </r>
  <r>
    <x v="3948"/>
    <x v="0"/>
    <x v="0"/>
    <x v="13"/>
    <x v="63"/>
    <x v="72"/>
    <x v="3792"/>
    <x v="827"/>
    <x v="84"/>
    <x v="84"/>
    <x v="16"/>
    <x v="29"/>
    <x v="6"/>
    <x v="0"/>
    <x v="0"/>
  </r>
  <r>
    <x v="3986"/>
    <x v="0"/>
    <x v="4"/>
    <x v="80"/>
    <x v="99"/>
    <x v="108"/>
    <x v="3830"/>
    <x v="824"/>
    <x v="84"/>
    <x v="84"/>
    <x v="16"/>
    <x v="29"/>
    <x v="6"/>
    <x v="4"/>
    <x v="4"/>
  </r>
  <r>
    <x v="3945"/>
    <x v="0"/>
    <x v="6"/>
    <x v="57"/>
    <x v="30"/>
    <x v="44"/>
    <x v="3789"/>
    <x v="822"/>
    <x v="84"/>
    <x v="84"/>
    <x v="16"/>
    <x v="29"/>
    <x v="6"/>
    <x v="6"/>
    <x v="6"/>
  </r>
  <r>
    <x v="3964"/>
    <x v="0"/>
    <x v="9"/>
    <x v="127"/>
    <x v="130"/>
    <x v="908"/>
    <x v="3808"/>
    <x v="842"/>
    <x v="84"/>
    <x v="84"/>
    <x v="16"/>
    <x v="29"/>
    <x v="6"/>
    <x v="9"/>
    <x v="9"/>
  </r>
  <r>
    <x v="3977"/>
    <x v="0"/>
    <x v="8"/>
    <x v="94"/>
    <x v="37"/>
    <x v="393"/>
    <x v="3821"/>
    <x v="825"/>
    <x v="84"/>
    <x v="84"/>
    <x v="16"/>
    <x v="29"/>
    <x v="6"/>
    <x v="8"/>
    <x v="8"/>
  </r>
  <r>
    <x v="3978"/>
    <x v="0"/>
    <x v="9"/>
    <x v="50"/>
    <x v="59"/>
    <x v="75"/>
    <x v="3822"/>
    <x v="836"/>
    <x v="84"/>
    <x v="84"/>
    <x v="16"/>
    <x v="29"/>
    <x v="6"/>
    <x v="9"/>
    <x v="9"/>
  </r>
  <r>
    <x v="3980"/>
    <x v="0"/>
    <x v="5"/>
    <x v="75"/>
    <x v="91"/>
    <x v="124"/>
    <x v="3824"/>
    <x v="827"/>
    <x v="84"/>
    <x v="84"/>
    <x v="16"/>
    <x v="29"/>
    <x v="6"/>
    <x v="5"/>
    <x v="5"/>
  </r>
  <r>
    <x v="3949"/>
    <x v="0"/>
    <x v="6"/>
    <x v="30"/>
    <x v="65"/>
    <x v="244"/>
    <x v="3793"/>
    <x v="849"/>
    <x v="84"/>
    <x v="84"/>
    <x v="16"/>
    <x v="29"/>
    <x v="6"/>
    <x v="6"/>
    <x v="6"/>
  </r>
  <r>
    <x v="3979"/>
    <x v="0"/>
    <x v="9"/>
    <x v="15"/>
    <x v="76"/>
    <x v="39"/>
    <x v="3823"/>
    <x v="854"/>
    <x v="84"/>
    <x v="84"/>
    <x v="16"/>
    <x v="29"/>
    <x v="6"/>
    <x v="9"/>
    <x v="9"/>
  </r>
  <r>
    <x v="3966"/>
    <x v="0"/>
    <x v="11"/>
    <x v="4"/>
    <x v="38"/>
    <x v="19"/>
    <x v="3810"/>
    <x v="840"/>
    <x v="84"/>
    <x v="84"/>
    <x v="16"/>
    <x v="29"/>
    <x v="6"/>
    <x v="11"/>
    <x v="11"/>
  </r>
  <r>
    <x v="3981"/>
    <x v="0"/>
    <x v="10"/>
    <x v="10"/>
    <x v="94"/>
    <x v="34"/>
    <x v="3825"/>
    <x v="839"/>
    <x v="84"/>
    <x v="84"/>
    <x v="16"/>
    <x v="29"/>
    <x v="6"/>
    <x v="10"/>
    <x v="10"/>
  </r>
  <r>
    <x v="3968"/>
    <x v="0"/>
    <x v="6"/>
    <x v="35"/>
    <x v="4"/>
    <x v="6"/>
    <x v="3812"/>
    <x v="835"/>
    <x v="84"/>
    <x v="84"/>
    <x v="16"/>
    <x v="29"/>
    <x v="6"/>
    <x v="6"/>
    <x v="6"/>
  </r>
  <r>
    <x v="3984"/>
    <x v="0"/>
    <x v="4"/>
    <x v="65"/>
    <x v="24"/>
    <x v="99"/>
    <x v="3828"/>
    <x v="849"/>
    <x v="84"/>
    <x v="84"/>
    <x v="16"/>
    <x v="29"/>
    <x v="6"/>
    <x v="4"/>
    <x v="4"/>
  </r>
  <r>
    <x v="3986"/>
    <x v="0"/>
    <x v="7"/>
    <x v="70"/>
    <x v="4"/>
    <x v="108"/>
    <x v="3830"/>
    <x v="824"/>
    <x v="84"/>
    <x v="84"/>
    <x v="16"/>
    <x v="29"/>
    <x v="6"/>
    <x v="7"/>
    <x v="7"/>
  </r>
  <r>
    <x v="3971"/>
    <x v="0"/>
    <x v="10"/>
    <x v="10"/>
    <x v="0"/>
    <x v="6"/>
    <x v="3815"/>
    <x v="827"/>
    <x v="84"/>
    <x v="84"/>
    <x v="16"/>
    <x v="29"/>
    <x v="6"/>
    <x v="10"/>
    <x v="10"/>
  </r>
  <r>
    <x v="3938"/>
    <x v="0"/>
    <x v="10"/>
    <x v="82"/>
    <x v="75"/>
    <x v="869"/>
    <x v="1380"/>
    <x v="846"/>
    <x v="84"/>
    <x v="84"/>
    <x v="16"/>
    <x v="29"/>
    <x v="6"/>
    <x v="10"/>
    <x v="10"/>
  </r>
  <r>
    <x v="3967"/>
    <x v="0"/>
    <x v="9"/>
    <x v="124"/>
    <x v="68"/>
    <x v="6"/>
    <x v="3811"/>
    <x v="824"/>
    <x v="84"/>
    <x v="84"/>
    <x v="16"/>
    <x v="29"/>
    <x v="6"/>
    <x v="9"/>
    <x v="9"/>
  </r>
  <r>
    <x v="3957"/>
    <x v="0"/>
    <x v="10"/>
    <x v="48"/>
    <x v="10"/>
    <x v="187"/>
    <x v="3801"/>
    <x v="833"/>
    <x v="84"/>
    <x v="84"/>
    <x v="16"/>
    <x v="29"/>
    <x v="6"/>
    <x v="10"/>
    <x v="10"/>
  </r>
  <r>
    <x v="3972"/>
    <x v="0"/>
    <x v="11"/>
    <x v="92"/>
    <x v="62"/>
    <x v="187"/>
    <x v="3816"/>
    <x v="836"/>
    <x v="84"/>
    <x v="84"/>
    <x v="16"/>
    <x v="29"/>
    <x v="6"/>
    <x v="11"/>
    <x v="11"/>
  </r>
  <r>
    <x v="3959"/>
    <x v="0"/>
    <x v="11"/>
    <x v="124"/>
    <x v="112"/>
    <x v="331"/>
    <x v="3803"/>
    <x v="834"/>
    <x v="84"/>
    <x v="84"/>
    <x v="16"/>
    <x v="29"/>
    <x v="6"/>
    <x v="11"/>
    <x v="11"/>
  </r>
  <r>
    <x v="3963"/>
    <x v="0"/>
    <x v="6"/>
    <x v="76"/>
    <x v="169"/>
    <x v="2333"/>
    <x v="3807"/>
    <x v="857"/>
    <x v="84"/>
    <x v="84"/>
    <x v="16"/>
    <x v="29"/>
    <x v="6"/>
    <x v="6"/>
    <x v="6"/>
  </r>
  <r>
    <x v="3973"/>
    <x v="0"/>
    <x v="11"/>
    <x v="35"/>
    <x v="81"/>
    <x v="11"/>
    <x v="3817"/>
    <x v="856"/>
    <x v="84"/>
    <x v="84"/>
    <x v="16"/>
    <x v="29"/>
    <x v="6"/>
    <x v="11"/>
    <x v="11"/>
  </r>
  <r>
    <x v="3970"/>
    <x v="0"/>
    <x v="1"/>
    <x v="98"/>
    <x v="105"/>
    <x v="468"/>
    <x v="3814"/>
    <x v="858"/>
    <x v="84"/>
    <x v="84"/>
    <x v="16"/>
    <x v="29"/>
    <x v="6"/>
    <x v="1"/>
    <x v="1"/>
  </r>
  <r>
    <x v="3940"/>
    <x v="0"/>
    <x v="10"/>
    <x v="30"/>
    <x v="11"/>
    <x v="384"/>
    <x v="3784"/>
    <x v="851"/>
    <x v="84"/>
    <x v="84"/>
    <x v="16"/>
    <x v="29"/>
    <x v="6"/>
    <x v="10"/>
    <x v="10"/>
  </r>
  <r>
    <x v="3941"/>
    <x v="0"/>
    <x v="5"/>
    <x v="93"/>
    <x v="0"/>
    <x v="187"/>
    <x v="3785"/>
    <x v="845"/>
    <x v="84"/>
    <x v="84"/>
    <x v="16"/>
    <x v="29"/>
    <x v="6"/>
    <x v="5"/>
    <x v="5"/>
  </r>
  <r>
    <x v="3979"/>
    <x v="0"/>
    <x v="7"/>
    <x v="93"/>
    <x v="0"/>
    <x v="187"/>
    <x v="3823"/>
    <x v="854"/>
    <x v="84"/>
    <x v="84"/>
    <x v="16"/>
    <x v="29"/>
    <x v="6"/>
    <x v="7"/>
    <x v="7"/>
  </r>
  <r>
    <x v="3976"/>
    <x v="0"/>
    <x v="11"/>
    <x v="53"/>
    <x v="38"/>
    <x v="10"/>
    <x v="3820"/>
    <x v="848"/>
    <x v="84"/>
    <x v="84"/>
    <x v="16"/>
    <x v="29"/>
    <x v="6"/>
    <x v="11"/>
    <x v="11"/>
  </r>
  <r>
    <x v="3944"/>
    <x v="0"/>
    <x v="5"/>
    <x v="8"/>
    <x v="98"/>
    <x v="6"/>
    <x v="3788"/>
    <x v="848"/>
    <x v="84"/>
    <x v="84"/>
    <x v="16"/>
    <x v="29"/>
    <x v="6"/>
    <x v="5"/>
    <x v="5"/>
  </r>
  <r>
    <x v="3984"/>
    <x v="1"/>
    <x v="2"/>
    <x v="39"/>
    <x v="114"/>
    <x v="9"/>
    <x v="3828"/>
    <x v="849"/>
    <x v="84"/>
    <x v="84"/>
    <x v="16"/>
    <x v="29"/>
    <x v="6"/>
    <x v="2"/>
    <x v="2"/>
  </r>
  <r>
    <x v="3942"/>
    <x v="0"/>
    <x v="11"/>
    <x v="0"/>
    <x v="98"/>
    <x v="11"/>
    <x v="3786"/>
    <x v="828"/>
    <x v="84"/>
    <x v="84"/>
    <x v="16"/>
    <x v="29"/>
    <x v="6"/>
    <x v="11"/>
    <x v="11"/>
  </r>
  <r>
    <x v="3984"/>
    <x v="0"/>
    <x v="9"/>
    <x v="94"/>
    <x v="20"/>
    <x v="638"/>
    <x v="3828"/>
    <x v="849"/>
    <x v="84"/>
    <x v="84"/>
    <x v="16"/>
    <x v="29"/>
    <x v="6"/>
    <x v="9"/>
    <x v="9"/>
  </r>
  <r>
    <x v="3946"/>
    <x v="0"/>
    <x v="2"/>
    <x v="27"/>
    <x v="87"/>
    <x v="362"/>
    <x v="3790"/>
    <x v="849"/>
    <x v="84"/>
    <x v="84"/>
    <x v="16"/>
    <x v="29"/>
    <x v="6"/>
    <x v="2"/>
    <x v="2"/>
  </r>
  <r>
    <x v="3951"/>
    <x v="0"/>
    <x v="4"/>
    <x v="3"/>
    <x v="5"/>
    <x v="37"/>
    <x v="3795"/>
    <x v="853"/>
    <x v="84"/>
    <x v="84"/>
    <x v="16"/>
    <x v="29"/>
    <x v="6"/>
    <x v="4"/>
    <x v="4"/>
  </r>
  <r>
    <x v="3982"/>
    <x v="1"/>
    <x v="2"/>
    <x v="26"/>
    <x v="30"/>
    <x v="181"/>
    <x v="3826"/>
    <x v="828"/>
    <x v="84"/>
    <x v="84"/>
    <x v="16"/>
    <x v="29"/>
    <x v="6"/>
    <x v="2"/>
    <x v="2"/>
  </r>
  <r>
    <x v="3946"/>
    <x v="0"/>
    <x v="10"/>
    <x v="7"/>
    <x v="62"/>
    <x v="69"/>
    <x v="3790"/>
    <x v="849"/>
    <x v="84"/>
    <x v="84"/>
    <x v="16"/>
    <x v="29"/>
    <x v="6"/>
    <x v="10"/>
    <x v="10"/>
  </r>
  <r>
    <x v="3961"/>
    <x v="0"/>
    <x v="2"/>
    <x v="9"/>
    <x v="62"/>
    <x v="84"/>
    <x v="3805"/>
    <x v="839"/>
    <x v="84"/>
    <x v="84"/>
    <x v="16"/>
    <x v="29"/>
    <x v="6"/>
    <x v="2"/>
    <x v="2"/>
  </r>
  <r>
    <x v="3961"/>
    <x v="0"/>
    <x v="0"/>
    <x v="75"/>
    <x v="91"/>
    <x v="124"/>
    <x v="3805"/>
    <x v="839"/>
    <x v="84"/>
    <x v="84"/>
    <x v="16"/>
    <x v="29"/>
    <x v="6"/>
    <x v="0"/>
    <x v="0"/>
  </r>
  <r>
    <x v="3954"/>
    <x v="0"/>
    <x v="0"/>
    <x v="8"/>
    <x v="98"/>
    <x v="6"/>
    <x v="3798"/>
    <x v="836"/>
    <x v="84"/>
    <x v="84"/>
    <x v="16"/>
    <x v="29"/>
    <x v="6"/>
    <x v="0"/>
    <x v="0"/>
  </r>
  <r>
    <x v="3981"/>
    <x v="0"/>
    <x v="5"/>
    <x v="12"/>
    <x v="45"/>
    <x v="6"/>
    <x v="3825"/>
    <x v="839"/>
    <x v="84"/>
    <x v="84"/>
    <x v="16"/>
    <x v="29"/>
    <x v="6"/>
    <x v="5"/>
    <x v="5"/>
  </r>
  <r>
    <x v="3947"/>
    <x v="0"/>
    <x v="0"/>
    <x v="6"/>
    <x v="41"/>
    <x v="34"/>
    <x v="3791"/>
    <x v="853"/>
    <x v="84"/>
    <x v="84"/>
    <x v="16"/>
    <x v="29"/>
    <x v="6"/>
    <x v="0"/>
    <x v="0"/>
  </r>
  <r>
    <x v="3965"/>
    <x v="0"/>
    <x v="3"/>
    <x v="13"/>
    <x v="63"/>
    <x v="72"/>
    <x v="3809"/>
    <x v="825"/>
    <x v="84"/>
    <x v="84"/>
    <x v="16"/>
    <x v="29"/>
    <x v="6"/>
    <x v="3"/>
    <x v="3"/>
  </r>
  <r>
    <x v="3946"/>
    <x v="0"/>
    <x v="9"/>
    <x v="65"/>
    <x v="26"/>
    <x v="323"/>
    <x v="3790"/>
    <x v="849"/>
    <x v="84"/>
    <x v="84"/>
    <x v="16"/>
    <x v="29"/>
    <x v="6"/>
    <x v="9"/>
    <x v="9"/>
  </r>
  <r>
    <x v="3940"/>
    <x v="0"/>
    <x v="4"/>
    <x v="23"/>
    <x v="30"/>
    <x v="680"/>
    <x v="3784"/>
    <x v="851"/>
    <x v="84"/>
    <x v="84"/>
    <x v="16"/>
    <x v="29"/>
    <x v="6"/>
    <x v="4"/>
    <x v="4"/>
  </r>
  <r>
    <x v="3978"/>
    <x v="0"/>
    <x v="4"/>
    <x v="23"/>
    <x v="56"/>
    <x v="204"/>
    <x v="3822"/>
    <x v="836"/>
    <x v="84"/>
    <x v="84"/>
    <x v="16"/>
    <x v="29"/>
    <x v="6"/>
    <x v="4"/>
    <x v="4"/>
  </r>
  <r>
    <x v="3952"/>
    <x v="0"/>
    <x v="11"/>
    <x v="11"/>
    <x v="76"/>
    <x v="13"/>
    <x v="3796"/>
    <x v="843"/>
    <x v="84"/>
    <x v="84"/>
    <x v="16"/>
    <x v="29"/>
    <x v="6"/>
    <x v="11"/>
    <x v="11"/>
  </r>
  <r>
    <x v="3945"/>
    <x v="0"/>
    <x v="0"/>
    <x v="13"/>
    <x v="65"/>
    <x v="154"/>
    <x v="3789"/>
    <x v="822"/>
    <x v="84"/>
    <x v="84"/>
    <x v="16"/>
    <x v="29"/>
    <x v="6"/>
    <x v="0"/>
    <x v="0"/>
  </r>
  <r>
    <x v="3982"/>
    <x v="0"/>
    <x v="1"/>
    <x v="3"/>
    <x v="16"/>
    <x v="93"/>
    <x v="3826"/>
    <x v="828"/>
    <x v="84"/>
    <x v="84"/>
    <x v="16"/>
    <x v="29"/>
    <x v="6"/>
    <x v="1"/>
    <x v="1"/>
  </r>
  <r>
    <x v="3960"/>
    <x v="0"/>
    <x v="5"/>
    <x v="93"/>
    <x v="85"/>
    <x v="6"/>
    <x v="3804"/>
    <x v="829"/>
    <x v="84"/>
    <x v="84"/>
    <x v="16"/>
    <x v="29"/>
    <x v="6"/>
    <x v="5"/>
    <x v="5"/>
  </r>
  <r>
    <x v="3975"/>
    <x v="0"/>
    <x v="2"/>
    <x v="36"/>
    <x v="96"/>
    <x v="2944"/>
    <x v="3819"/>
    <x v="858"/>
    <x v="84"/>
    <x v="84"/>
    <x v="16"/>
    <x v="29"/>
    <x v="6"/>
    <x v="2"/>
    <x v="2"/>
  </r>
  <r>
    <x v="3982"/>
    <x v="0"/>
    <x v="10"/>
    <x v="93"/>
    <x v="85"/>
    <x v="6"/>
    <x v="3826"/>
    <x v="828"/>
    <x v="84"/>
    <x v="84"/>
    <x v="16"/>
    <x v="29"/>
    <x v="6"/>
    <x v="10"/>
    <x v="10"/>
  </r>
  <r>
    <x v="3972"/>
    <x v="0"/>
    <x v="9"/>
    <x v="3"/>
    <x v="8"/>
    <x v="6"/>
    <x v="3816"/>
    <x v="836"/>
    <x v="84"/>
    <x v="84"/>
    <x v="16"/>
    <x v="29"/>
    <x v="6"/>
    <x v="9"/>
    <x v="9"/>
  </r>
  <r>
    <x v="3988"/>
    <x v="0"/>
    <x v="5"/>
    <x v="79"/>
    <x v="13"/>
    <x v="37"/>
    <x v="3832"/>
    <x v="826"/>
    <x v="84"/>
    <x v="84"/>
    <x v="16"/>
    <x v="29"/>
    <x v="6"/>
    <x v="5"/>
    <x v="5"/>
  </r>
  <r>
    <x v="3950"/>
    <x v="0"/>
    <x v="2"/>
    <x v="124"/>
    <x v="95"/>
    <x v="804"/>
    <x v="3794"/>
    <x v="838"/>
    <x v="84"/>
    <x v="84"/>
    <x v="16"/>
    <x v="29"/>
    <x v="6"/>
    <x v="2"/>
    <x v="2"/>
  </r>
  <r>
    <x v="3974"/>
    <x v="0"/>
    <x v="8"/>
    <x v="140"/>
    <x v="74"/>
    <x v="939"/>
    <x v="3818"/>
    <x v="833"/>
    <x v="84"/>
    <x v="84"/>
    <x v="16"/>
    <x v="29"/>
    <x v="6"/>
    <x v="8"/>
    <x v="8"/>
  </r>
  <r>
    <x v="3947"/>
    <x v="0"/>
    <x v="11"/>
    <x v="27"/>
    <x v="44"/>
    <x v="240"/>
    <x v="3791"/>
    <x v="853"/>
    <x v="84"/>
    <x v="84"/>
    <x v="16"/>
    <x v="29"/>
    <x v="6"/>
    <x v="11"/>
    <x v="11"/>
  </r>
  <r>
    <x v="3938"/>
    <x v="0"/>
    <x v="9"/>
    <x v="110"/>
    <x v="136"/>
    <x v="989"/>
    <x v="1380"/>
    <x v="846"/>
    <x v="84"/>
    <x v="84"/>
    <x v="16"/>
    <x v="29"/>
    <x v="6"/>
    <x v="9"/>
    <x v="9"/>
  </r>
  <r>
    <x v="3981"/>
    <x v="0"/>
    <x v="0"/>
    <x v="6"/>
    <x v="6"/>
    <x v="6"/>
    <x v="3825"/>
    <x v="839"/>
    <x v="84"/>
    <x v="84"/>
    <x v="16"/>
    <x v="29"/>
    <x v="6"/>
    <x v="0"/>
    <x v="0"/>
  </r>
  <r>
    <x v="3965"/>
    <x v="0"/>
    <x v="4"/>
    <x v="79"/>
    <x v="18"/>
    <x v="7"/>
    <x v="3809"/>
    <x v="825"/>
    <x v="84"/>
    <x v="84"/>
    <x v="16"/>
    <x v="29"/>
    <x v="6"/>
    <x v="4"/>
    <x v="4"/>
  </r>
  <r>
    <x v="3972"/>
    <x v="1"/>
    <x v="2"/>
    <x v="53"/>
    <x v="59"/>
    <x v="412"/>
    <x v="3816"/>
    <x v="836"/>
    <x v="84"/>
    <x v="84"/>
    <x v="16"/>
    <x v="29"/>
    <x v="6"/>
    <x v="2"/>
    <x v="2"/>
  </r>
  <r>
    <x v="3977"/>
    <x v="1"/>
    <x v="2"/>
    <x v="60"/>
    <x v="97"/>
    <x v="600"/>
    <x v="3821"/>
    <x v="825"/>
    <x v="84"/>
    <x v="84"/>
    <x v="16"/>
    <x v="29"/>
    <x v="6"/>
    <x v="2"/>
    <x v="2"/>
  </r>
  <r>
    <x v="3963"/>
    <x v="0"/>
    <x v="0"/>
    <x v="84"/>
    <x v="35"/>
    <x v="441"/>
    <x v="3807"/>
    <x v="857"/>
    <x v="84"/>
    <x v="84"/>
    <x v="16"/>
    <x v="29"/>
    <x v="6"/>
    <x v="0"/>
    <x v="0"/>
  </r>
  <r>
    <x v="3946"/>
    <x v="1"/>
    <x v="2"/>
    <x v="46"/>
    <x v="87"/>
    <x v="147"/>
    <x v="3790"/>
    <x v="849"/>
    <x v="84"/>
    <x v="84"/>
    <x v="16"/>
    <x v="29"/>
    <x v="6"/>
    <x v="2"/>
    <x v="2"/>
  </r>
  <r>
    <x v="3979"/>
    <x v="0"/>
    <x v="6"/>
    <x v="9"/>
    <x v="65"/>
    <x v="6"/>
    <x v="3823"/>
    <x v="854"/>
    <x v="84"/>
    <x v="84"/>
    <x v="16"/>
    <x v="29"/>
    <x v="6"/>
    <x v="6"/>
    <x v="6"/>
  </r>
  <r>
    <x v="3955"/>
    <x v="0"/>
    <x v="8"/>
    <x v="10"/>
    <x v="94"/>
    <x v="34"/>
    <x v="3799"/>
    <x v="843"/>
    <x v="84"/>
    <x v="84"/>
    <x v="16"/>
    <x v="29"/>
    <x v="6"/>
    <x v="8"/>
    <x v="8"/>
  </r>
  <r>
    <x v="3974"/>
    <x v="0"/>
    <x v="1"/>
    <x v="67"/>
    <x v="79"/>
    <x v="101"/>
    <x v="3818"/>
    <x v="833"/>
    <x v="84"/>
    <x v="84"/>
    <x v="16"/>
    <x v="29"/>
    <x v="6"/>
    <x v="1"/>
    <x v="1"/>
  </r>
  <r>
    <x v="3941"/>
    <x v="0"/>
    <x v="0"/>
    <x v="30"/>
    <x v="65"/>
    <x v="244"/>
    <x v="3785"/>
    <x v="845"/>
    <x v="84"/>
    <x v="84"/>
    <x v="16"/>
    <x v="29"/>
    <x v="6"/>
    <x v="0"/>
    <x v="0"/>
  </r>
  <r>
    <x v="3912"/>
    <x v="0"/>
    <x v="2"/>
    <x v="60"/>
    <x v="72"/>
    <x v="91"/>
    <x v="3758"/>
    <x v="826"/>
    <x v="84"/>
    <x v="84"/>
    <x v="16"/>
    <x v="29"/>
    <x v="6"/>
    <x v="2"/>
    <x v="2"/>
  </r>
  <r>
    <x v="3986"/>
    <x v="0"/>
    <x v="9"/>
    <x v="152"/>
    <x v="144"/>
    <x v="31"/>
    <x v="3830"/>
    <x v="824"/>
    <x v="84"/>
    <x v="84"/>
    <x v="16"/>
    <x v="29"/>
    <x v="6"/>
    <x v="9"/>
    <x v="9"/>
  </r>
  <r>
    <x v="3960"/>
    <x v="0"/>
    <x v="6"/>
    <x v="15"/>
    <x v="61"/>
    <x v="192"/>
    <x v="3804"/>
    <x v="829"/>
    <x v="84"/>
    <x v="84"/>
    <x v="16"/>
    <x v="29"/>
    <x v="6"/>
    <x v="6"/>
    <x v="6"/>
  </r>
  <r>
    <x v="3873"/>
    <x v="0"/>
    <x v="6"/>
    <x v="48"/>
    <x v="10"/>
    <x v="187"/>
    <x v="3722"/>
    <x v="829"/>
    <x v="84"/>
    <x v="84"/>
    <x v="16"/>
    <x v="29"/>
    <x v="6"/>
    <x v="6"/>
    <x v="6"/>
  </r>
  <r>
    <x v="3929"/>
    <x v="0"/>
    <x v="1"/>
    <x v="82"/>
    <x v="87"/>
    <x v="467"/>
    <x v="3774"/>
    <x v="840"/>
    <x v="84"/>
    <x v="84"/>
    <x v="16"/>
    <x v="29"/>
    <x v="6"/>
    <x v="1"/>
    <x v="1"/>
  </r>
  <r>
    <x v="3881"/>
    <x v="0"/>
    <x v="10"/>
    <x v="57"/>
    <x v="76"/>
    <x v="72"/>
    <x v="3729"/>
    <x v="822"/>
    <x v="84"/>
    <x v="84"/>
    <x v="16"/>
    <x v="29"/>
    <x v="6"/>
    <x v="10"/>
    <x v="10"/>
  </r>
  <r>
    <x v="3880"/>
    <x v="0"/>
    <x v="6"/>
    <x v="3"/>
    <x v="23"/>
    <x v="31"/>
    <x v="3728"/>
    <x v="836"/>
    <x v="84"/>
    <x v="84"/>
    <x v="16"/>
    <x v="29"/>
    <x v="6"/>
    <x v="6"/>
    <x v="6"/>
  </r>
  <r>
    <x v="3887"/>
    <x v="0"/>
    <x v="9"/>
    <x v="10"/>
    <x v="9"/>
    <x v="9"/>
    <x v="3735"/>
    <x v="851"/>
    <x v="84"/>
    <x v="84"/>
    <x v="16"/>
    <x v="29"/>
    <x v="6"/>
    <x v="9"/>
    <x v="9"/>
  </r>
  <r>
    <x v="3909"/>
    <x v="0"/>
    <x v="4"/>
    <x v="53"/>
    <x v="51"/>
    <x v="643"/>
    <x v="3755"/>
    <x v="837"/>
    <x v="84"/>
    <x v="84"/>
    <x v="16"/>
    <x v="29"/>
    <x v="6"/>
    <x v="4"/>
    <x v="4"/>
  </r>
  <r>
    <x v="3808"/>
    <x v="0"/>
    <x v="7"/>
    <x v="92"/>
    <x v="7"/>
    <x v="207"/>
    <x v="3662"/>
    <x v="830"/>
    <x v="84"/>
    <x v="84"/>
    <x v="16"/>
    <x v="29"/>
    <x v="6"/>
    <x v="7"/>
    <x v="7"/>
  </r>
  <r>
    <x v="3893"/>
    <x v="0"/>
    <x v="7"/>
    <x v="6"/>
    <x v="41"/>
    <x v="34"/>
    <x v="3741"/>
    <x v="836"/>
    <x v="84"/>
    <x v="84"/>
    <x v="16"/>
    <x v="29"/>
    <x v="6"/>
    <x v="7"/>
    <x v="7"/>
  </r>
  <r>
    <x v="3814"/>
    <x v="0"/>
    <x v="7"/>
    <x v="23"/>
    <x v="56"/>
    <x v="204"/>
    <x v="3668"/>
    <x v="835"/>
    <x v="84"/>
    <x v="84"/>
    <x v="16"/>
    <x v="29"/>
    <x v="6"/>
    <x v="7"/>
    <x v="7"/>
  </r>
  <r>
    <x v="3913"/>
    <x v="0"/>
    <x v="11"/>
    <x v="33"/>
    <x v="66"/>
    <x v="239"/>
    <x v="3759"/>
    <x v="831"/>
    <x v="84"/>
    <x v="84"/>
    <x v="16"/>
    <x v="29"/>
    <x v="6"/>
    <x v="11"/>
    <x v="11"/>
  </r>
  <r>
    <x v="3844"/>
    <x v="1"/>
    <x v="2"/>
    <x v="42"/>
    <x v="57"/>
    <x v="380"/>
    <x v="3696"/>
    <x v="828"/>
    <x v="84"/>
    <x v="84"/>
    <x v="16"/>
    <x v="29"/>
    <x v="6"/>
    <x v="2"/>
    <x v="2"/>
  </r>
  <r>
    <x v="3835"/>
    <x v="0"/>
    <x v="1"/>
    <x v="12"/>
    <x v="12"/>
    <x v="13"/>
    <x v="3688"/>
    <x v="828"/>
    <x v="84"/>
    <x v="84"/>
    <x v="16"/>
    <x v="29"/>
    <x v="6"/>
    <x v="1"/>
    <x v="1"/>
  </r>
  <r>
    <x v="3887"/>
    <x v="0"/>
    <x v="4"/>
    <x v="0"/>
    <x v="41"/>
    <x v="6"/>
    <x v="3735"/>
    <x v="851"/>
    <x v="84"/>
    <x v="84"/>
    <x v="16"/>
    <x v="29"/>
    <x v="6"/>
    <x v="4"/>
    <x v="4"/>
  </r>
  <r>
    <x v="3803"/>
    <x v="1"/>
    <x v="2"/>
    <x v="15"/>
    <x v="26"/>
    <x v="113"/>
    <x v="3658"/>
    <x v="825"/>
    <x v="84"/>
    <x v="84"/>
    <x v="16"/>
    <x v="29"/>
    <x v="6"/>
    <x v="2"/>
    <x v="2"/>
  </r>
  <r>
    <x v="3835"/>
    <x v="0"/>
    <x v="0"/>
    <x v="75"/>
    <x v="91"/>
    <x v="124"/>
    <x v="3688"/>
    <x v="828"/>
    <x v="84"/>
    <x v="84"/>
    <x v="16"/>
    <x v="29"/>
    <x v="6"/>
    <x v="0"/>
    <x v="0"/>
  </r>
  <r>
    <x v="3841"/>
    <x v="0"/>
    <x v="2"/>
    <x v="26"/>
    <x v="1"/>
    <x v="121"/>
    <x v="3693"/>
    <x v="828"/>
    <x v="84"/>
    <x v="84"/>
    <x v="16"/>
    <x v="29"/>
    <x v="6"/>
    <x v="2"/>
    <x v="2"/>
  </r>
  <r>
    <x v="3816"/>
    <x v="0"/>
    <x v="4"/>
    <x v="9"/>
    <x v="8"/>
    <x v="8"/>
    <x v="3670"/>
    <x v="837"/>
    <x v="84"/>
    <x v="84"/>
    <x v="16"/>
    <x v="29"/>
    <x v="6"/>
    <x v="4"/>
    <x v="4"/>
  </r>
  <r>
    <x v="3804"/>
    <x v="0"/>
    <x v="3"/>
    <x v="30"/>
    <x v="7"/>
    <x v="73"/>
    <x v="860"/>
    <x v="826"/>
    <x v="84"/>
    <x v="84"/>
    <x v="16"/>
    <x v="29"/>
    <x v="6"/>
    <x v="3"/>
    <x v="3"/>
  </r>
  <r>
    <x v="3809"/>
    <x v="0"/>
    <x v="8"/>
    <x v="50"/>
    <x v="34"/>
    <x v="22"/>
    <x v="3663"/>
    <x v="831"/>
    <x v="84"/>
    <x v="84"/>
    <x v="16"/>
    <x v="29"/>
    <x v="6"/>
    <x v="8"/>
    <x v="8"/>
  </r>
  <r>
    <x v="3816"/>
    <x v="0"/>
    <x v="0"/>
    <x v="20"/>
    <x v="6"/>
    <x v="7"/>
    <x v="3670"/>
    <x v="837"/>
    <x v="84"/>
    <x v="84"/>
    <x v="16"/>
    <x v="29"/>
    <x v="6"/>
    <x v="0"/>
    <x v="0"/>
  </r>
  <r>
    <x v="3901"/>
    <x v="0"/>
    <x v="10"/>
    <x v="7"/>
    <x v="3"/>
    <x v="549"/>
    <x v="3748"/>
    <x v="843"/>
    <x v="84"/>
    <x v="84"/>
    <x v="16"/>
    <x v="29"/>
    <x v="6"/>
    <x v="10"/>
    <x v="10"/>
  </r>
  <r>
    <x v="3906"/>
    <x v="0"/>
    <x v="7"/>
    <x v="8"/>
    <x v="98"/>
    <x v="6"/>
    <x v="3752"/>
    <x v="825"/>
    <x v="84"/>
    <x v="84"/>
    <x v="16"/>
    <x v="29"/>
    <x v="6"/>
    <x v="7"/>
    <x v="7"/>
  </r>
  <r>
    <x v="3833"/>
    <x v="0"/>
    <x v="7"/>
    <x v="15"/>
    <x v="54"/>
    <x v="253"/>
    <x v="808"/>
    <x v="832"/>
    <x v="84"/>
    <x v="84"/>
    <x v="16"/>
    <x v="29"/>
    <x v="6"/>
    <x v="7"/>
    <x v="7"/>
  </r>
  <r>
    <x v="3840"/>
    <x v="0"/>
    <x v="2"/>
    <x v="40"/>
    <x v="83"/>
    <x v="204"/>
    <x v="3692"/>
    <x v="840"/>
    <x v="84"/>
    <x v="84"/>
    <x v="16"/>
    <x v="29"/>
    <x v="6"/>
    <x v="2"/>
    <x v="2"/>
  </r>
  <r>
    <x v="3840"/>
    <x v="1"/>
    <x v="2"/>
    <x v="82"/>
    <x v="83"/>
    <x v="272"/>
    <x v="3692"/>
    <x v="840"/>
    <x v="84"/>
    <x v="84"/>
    <x v="16"/>
    <x v="29"/>
    <x v="6"/>
    <x v="2"/>
    <x v="2"/>
  </r>
  <r>
    <x v="3836"/>
    <x v="0"/>
    <x v="7"/>
    <x v="20"/>
    <x v="12"/>
    <x v="6"/>
    <x v="3689"/>
    <x v="823"/>
    <x v="84"/>
    <x v="84"/>
    <x v="16"/>
    <x v="29"/>
    <x v="6"/>
    <x v="7"/>
    <x v="7"/>
  </r>
  <r>
    <x v="3837"/>
    <x v="1"/>
    <x v="2"/>
    <x v="21"/>
    <x v="18"/>
    <x v="11"/>
    <x v="3690"/>
    <x v="845"/>
    <x v="84"/>
    <x v="84"/>
    <x v="16"/>
    <x v="29"/>
    <x v="6"/>
    <x v="2"/>
    <x v="2"/>
  </r>
  <r>
    <x v="3841"/>
    <x v="1"/>
    <x v="2"/>
    <x v="26"/>
    <x v="1"/>
    <x v="121"/>
    <x v="3693"/>
    <x v="828"/>
    <x v="84"/>
    <x v="84"/>
    <x v="16"/>
    <x v="29"/>
    <x v="6"/>
    <x v="2"/>
    <x v="2"/>
  </r>
  <r>
    <x v="3843"/>
    <x v="0"/>
    <x v="6"/>
    <x v="51"/>
    <x v="59"/>
    <x v="244"/>
    <x v="3695"/>
    <x v="847"/>
    <x v="84"/>
    <x v="84"/>
    <x v="16"/>
    <x v="29"/>
    <x v="6"/>
    <x v="6"/>
    <x v="6"/>
  </r>
  <r>
    <x v="3870"/>
    <x v="0"/>
    <x v="9"/>
    <x v="304"/>
    <x v="171"/>
    <x v="210"/>
    <x v="3719"/>
    <x v="852"/>
    <x v="84"/>
    <x v="84"/>
    <x v="16"/>
    <x v="29"/>
    <x v="6"/>
    <x v="9"/>
    <x v="9"/>
  </r>
  <r>
    <x v="3826"/>
    <x v="0"/>
    <x v="11"/>
    <x v="9"/>
    <x v="10"/>
    <x v="1298"/>
    <x v="3680"/>
    <x v="825"/>
    <x v="84"/>
    <x v="84"/>
    <x v="16"/>
    <x v="29"/>
    <x v="6"/>
    <x v="11"/>
    <x v="11"/>
  </r>
  <r>
    <x v="3828"/>
    <x v="0"/>
    <x v="5"/>
    <x v="0"/>
    <x v="0"/>
    <x v="0"/>
    <x v="3682"/>
    <x v="842"/>
    <x v="84"/>
    <x v="84"/>
    <x v="16"/>
    <x v="29"/>
    <x v="6"/>
    <x v="5"/>
    <x v="5"/>
  </r>
  <r>
    <x v="3818"/>
    <x v="0"/>
    <x v="4"/>
    <x v="11"/>
    <x v="23"/>
    <x v="246"/>
    <x v="3672"/>
    <x v="839"/>
    <x v="84"/>
    <x v="84"/>
    <x v="16"/>
    <x v="29"/>
    <x v="6"/>
    <x v="4"/>
    <x v="4"/>
  </r>
  <r>
    <x v="3839"/>
    <x v="0"/>
    <x v="0"/>
    <x v="48"/>
    <x v="1"/>
    <x v="233"/>
    <x v="808"/>
    <x v="846"/>
    <x v="84"/>
    <x v="84"/>
    <x v="16"/>
    <x v="29"/>
    <x v="6"/>
    <x v="0"/>
    <x v="0"/>
  </r>
  <r>
    <x v="3909"/>
    <x v="0"/>
    <x v="7"/>
    <x v="5"/>
    <x v="16"/>
    <x v="17"/>
    <x v="3755"/>
    <x v="837"/>
    <x v="84"/>
    <x v="84"/>
    <x v="16"/>
    <x v="29"/>
    <x v="6"/>
    <x v="7"/>
    <x v="7"/>
  </r>
  <r>
    <x v="3913"/>
    <x v="0"/>
    <x v="0"/>
    <x v="79"/>
    <x v="65"/>
    <x v="3"/>
    <x v="3759"/>
    <x v="831"/>
    <x v="84"/>
    <x v="84"/>
    <x v="16"/>
    <x v="29"/>
    <x v="6"/>
    <x v="0"/>
    <x v="0"/>
  </r>
  <r>
    <x v="3892"/>
    <x v="0"/>
    <x v="0"/>
    <x v="9"/>
    <x v="14"/>
    <x v="14"/>
    <x v="3740"/>
    <x v="848"/>
    <x v="84"/>
    <x v="84"/>
    <x v="16"/>
    <x v="29"/>
    <x v="6"/>
    <x v="0"/>
    <x v="0"/>
  </r>
  <r>
    <x v="3802"/>
    <x v="0"/>
    <x v="11"/>
    <x v="134"/>
    <x v="69"/>
    <x v="633"/>
    <x v="3657"/>
    <x v="824"/>
    <x v="84"/>
    <x v="84"/>
    <x v="16"/>
    <x v="29"/>
    <x v="6"/>
    <x v="11"/>
    <x v="11"/>
  </r>
  <r>
    <x v="3873"/>
    <x v="0"/>
    <x v="5"/>
    <x v="12"/>
    <x v="41"/>
    <x v="155"/>
    <x v="3722"/>
    <x v="829"/>
    <x v="84"/>
    <x v="84"/>
    <x v="16"/>
    <x v="29"/>
    <x v="6"/>
    <x v="5"/>
    <x v="5"/>
  </r>
  <r>
    <x v="3827"/>
    <x v="1"/>
    <x v="2"/>
    <x v="14"/>
    <x v="57"/>
    <x v="34"/>
    <x v="3681"/>
    <x v="823"/>
    <x v="84"/>
    <x v="84"/>
    <x v="16"/>
    <x v="29"/>
    <x v="6"/>
    <x v="2"/>
    <x v="2"/>
  </r>
  <r>
    <x v="3890"/>
    <x v="0"/>
    <x v="1"/>
    <x v="94"/>
    <x v="32"/>
    <x v="12"/>
    <x v="3738"/>
    <x v="825"/>
    <x v="84"/>
    <x v="84"/>
    <x v="16"/>
    <x v="29"/>
    <x v="6"/>
    <x v="1"/>
    <x v="1"/>
  </r>
  <r>
    <x v="3811"/>
    <x v="0"/>
    <x v="2"/>
    <x v="53"/>
    <x v="44"/>
    <x v="95"/>
    <x v="3665"/>
    <x v="833"/>
    <x v="84"/>
    <x v="84"/>
    <x v="16"/>
    <x v="29"/>
    <x v="6"/>
    <x v="2"/>
    <x v="2"/>
  </r>
  <r>
    <x v="3818"/>
    <x v="0"/>
    <x v="0"/>
    <x v="93"/>
    <x v="0"/>
    <x v="187"/>
    <x v="3672"/>
    <x v="839"/>
    <x v="84"/>
    <x v="84"/>
    <x v="16"/>
    <x v="29"/>
    <x v="6"/>
    <x v="0"/>
    <x v="0"/>
  </r>
  <r>
    <x v="3905"/>
    <x v="0"/>
    <x v="8"/>
    <x v="92"/>
    <x v="63"/>
    <x v="57"/>
    <x v="3751"/>
    <x v="828"/>
    <x v="84"/>
    <x v="84"/>
    <x v="16"/>
    <x v="29"/>
    <x v="6"/>
    <x v="8"/>
    <x v="8"/>
  </r>
  <r>
    <x v="3879"/>
    <x v="0"/>
    <x v="8"/>
    <x v="94"/>
    <x v="83"/>
    <x v="10"/>
    <x v="3727"/>
    <x v="841"/>
    <x v="84"/>
    <x v="84"/>
    <x v="16"/>
    <x v="29"/>
    <x v="6"/>
    <x v="8"/>
    <x v="8"/>
  </r>
  <r>
    <x v="3830"/>
    <x v="0"/>
    <x v="8"/>
    <x v="84"/>
    <x v="57"/>
    <x v="72"/>
    <x v="3684"/>
    <x v="843"/>
    <x v="84"/>
    <x v="84"/>
    <x v="16"/>
    <x v="29"/>
    <x v="6"/>
    <x v="8"/>
    <x v="8"/>
  </r>
  <r>
    <x v="3815"/>
    <x v="0"/>
    <x v="11"/>
    <x v="51"/>
    <x v="44"/>
    <x v="408"/>
    <x v="3669"/>
    <x v="836"/>
    <x v="84"/>
    <x v="84"/>
    <x v="16"/>
    <x v="29"/>
    <x v="6"/>
    <x v="11"/>
    <x v="11"/>
  </r>
  <r>
    <x v="3905"/>
    <x v="0"/>
    <x v="3"/>
    <x v="30"/>
    <x v="65"/>
    <x v="244"/>
    <x v="3751"/>
    <x v="828"/>
    <x v="84"/>
    <x v="84"/>
    <x v="16"/>
    <x v="29"/>
    <x v="6"/>
    <x v="3"/>
    <x v="3"/>
  </r>
  <r>
    <x v="3885"/>
    <x v="0"/>
    <x v="2"/>
    <x v="127"/>
    <x v="52"/>
    <x v="1318"/>
    <x v="3733"/>
    <x v="848"/>
    <x v="84"/>
    <x v="84"/>
    <x v="16"/>
    <x v="29"/>
    <x v="6"/>
    <x v="2"/>
    <x v="2"/>
  </r>
  <r>
    <x v="3881"/>
    <x v="0"/>
    <x v="3"/>
    <x v="19"/>
    <x v="42"/>
    <x v="7"/>
    <x v="3729"/>
    <x v="822"/>
    <x v="84"/>
    <x v="84"/>
    <x v="16"/>
    <x v="29"/>
    <x v="6"/>
    <x v="3"/>
    <x v="3"/>
  </r>
  <r>
    <x v="3916"/>
    <x v="0"/>
    <x v="10"/>
    <x v="30"/>
    <x v="18"/>
    <x v="6"/>
    <x v="3762"/>
    <x v="836"/>
    <x v="84"/>
    <x v="84"/>
    <x v="16"/>
    <x v="29"/>
    <x v="6"/>
    <x v="10"/>
    <x v="10"/>
  </r>
  <r>
    <x v="3898"/>
    <x v="0"/>
    <x v="5"/>
    <x v="16"/>
    <x v="17"/>
    <x v="6"/>
    <x v="3746"/>
    <x v="845"/>
    <x v="84"/>
    <x v="84"/>
    <x v="16"/>
    <x v="29"/>
    <x v="6"/>
    <x v="5"/>
    <x v="5"/>
  </r>
  <r>
    <x v="3820"/>
    <x v="0"/>
    <x v="3"/>
    <x v="89"/>
    <x v="97"/>
    <x v="429"/>
    <x v="3674"/>
    <x v="841"/>
    <x v="84"/>
    <x v="84"/>
    <x v="16"/>
    <x v="29"/>
    <x v="6"/>
    <x v="3"/>
    <x v="3"/>
  </r>
  <r>
    <x v="3843"/>
    <x v="0"/>
    <x v="5"/>
    <x v="10"/>
    <x v="0"/>
    <x v="6"/>
    <x v="3695"/>
    <x v="847"/>
    <x v="84"/>
    <x v="84"/>
    <x v="16"/>
    <x v="29"/>
    <x v="6"/>
    <x v="5"/>
    <x v="5"/>
  </r>
  <r>
    <x v="3894"/>
    <x v="0"/>
    <x v="1"/>
    <x v="123"/>
    <x v="107"/>
    <x v="253"/>
    <x v="3742"/>
    <x v="832"/>
    <x v="84"/>
    <x v="84"/>
    <x v="16"/>
    <x v="29"/>
    <x v="6"/>
    <x v="1"/>
    <x v="1"/>
  </r>
  <r>
    <x v="3842"/>
    <x v="0"/>
    <x v="10"/>
    <x v="23"/>
    <x v="3"/>
    <x v="252"/>
    <x v="3694"/>
    <x v="833"/>
    <x v="84"/>
    <x v="84"/>
    <x v="16"/>
    <x v="29"/>
    <x v="6"/>
    <x v="10"/>
    <x v="10"/>
  </r>
  <r>
    <x v="3989"/>
    <x v="0"/>
    <x v="7"/>
    <x v="12"/>
    <x v="41"/>
    <x v="155"/>
    <x v="3833"/>
    <x v="836"/>
    <x v="84"/>
    <x v="84"/>
    <x v="16"/>
    <x v="29"/>
    <x v="6"/>
    <x v="7"/>
    <x v="7"/>
  </r>
  <r>
    <x v="3801"/>
    <x v="0"/>
    <x v="0"/>
    <x v="79"/>
    <x v="13"/>
    <x v="37"/>
    <x v="3656"/>
    <x v="823"/>
    <x v="84"/>
    <x v="84"/>
    <x v="16"/>
    <x v="29"/>
    <x v="6"/>
    <x v="0"/>
    <x v="0"/>
  </r>
  <r>
    <x v="3883"/>
    <x v="0"/>
    <x v="3"/>
    <x v="98"/>
    <x v="118"/>
    <x v="677"/>
    <x v="3731"/>
    <x v="834"/>
    <x v="84"/>
    <x v="84"/>
    <x v="16"/>
    <x v="29"/>
    <x v="6"/>
    <x v="3"/>
    <x v="3"/>
  </r>
  <r>
    <x v="3931"/>
    <x v="0"/>
    <x v="4"/>
    <x v="93"/>
    <x v="0"/>
    <x v="187"/>
    <x v="3776"/>
    <x v="840"/>
    <x v="84"/>
    <x v="84"/>
    <x v="16"/>
    <x v="29"/>
    <x v="6"/>
    <x v="4"/>
    <x v="4"/>
  </r>
  <r>
    <x v="3885"/>
    <x v="0"/>
    <x v="4"/>
    <x v="80"/>
    <x v="64"/>
    <x v="363"/>
    <x v="3733"/>
    <x v="848"/>
    <x v="84"/>
    <x v="84"/>
    <x v="16"/>
    <x v="29"/>
    <x v="6"/>
    <x v="4"/>
    <x v="4"/>
  </r>
  <r>
    <x v="3903"/>
    <x v="0"/>
    <x v="7"/>
    <x v="20"/>
    <x v="6"/>
    <x v="7"/>
    <x v="3749"/>
    <x v="828"/>
    <x v="84"/>
    <x v="84"/>
    <x v="16"/>
    <x v="29"/>
    <x v="6"/>
    <x v="7"/>
    <x v="7"/>
  </r>
  <r>
    <x v="3903"/>
    <x v="0"/>
    <x v="2"/>
    <x v="57"/>
    <x v="56"/>
    <x v="217"/>
    <x v="3749"/>
    <x v="828"/>
    <x v="84"/>
    <x v="84"/>
    <x v="16"/>
    <x v="29"/>
    <x v="6"/>
    <x v="2"/>
    <x v="2"/>
  </r>
  <r>
    <x v="3815"/>
    <x v="0"/>
    <x v="5"/>
    <x v="16"/>
    <x v="45"/>
    <x v="145"/>
    <x v="3669"/>
    <x v="836"/>
    <x v="84"/>
    <x v="84"/>
    <x v="16"/>
    <x v="29"/>
    <x v="6"/>
    <x v="5"/>
    <x v="5"/>
  </r>
  <r>
    <x v="3875"/>
    <x v="0"/>
    <x v="7"/>
    <x v="79"/>
    <x v="18"/>
    <x v="7"/>
    <x v="3724"/>
    <x v="831"/>
    <x v="84"/>
    <x v="84"/>
    <x v="16"/>
    <x v="29"/>
    <x v="6"/>
    <x v="7"/>
    <x v="7"/>
  </r>
  <r>
    <x v="3906"/>
    <x v="0"/>
    <x v="1"/>
    <x v="11"/>
    <x v="5"/>
    <x v="22"/>
    <x v="3752"/>
    <x v="825"/>
    <x v="84"/>
    <x v="84"/>
    <x v="16"/>
    <x v="29"/>
    <x v="6"/>
    <x v="1"/>
    <x v="1"/>
  </r>
  <r>
    <x v="3834"/>
    <x v="0"/>
    <x v="10"/>
    <x v="34"/>
    <x v="39"/>
    <x v="310"/>
    <x v="3687"/>
    <x v="844"/>
    <x v="84"/>
    <x v="84"/>
    <x v="16"/>
    <x v="29"/>
    <x v="6"/>
    <x v="10"/>
    <x v="10"/>
  </r>
  <r>
    <x v="3886"/>
    <x v="0"/>
    <x v="11"/>
    <x v="42"/>
    <x v="57"/>
    <x v="380"/>
    <x v="3734"/>
    <x v="851"/>
    <x v="84"/>
    <x v="84"/>
    <x v="16"/>
    <x v="29"/>
    <x v="6"/>
    <x v="11"/>
    <x v="11"/>
  </r>
  <r>
    <x v="3910"/>
    <x v="1"/>
    <x v="2"/>
    <x v="83"/>
    <x v="37"/>
    <x v="387"/>
    <x v="3756"/>
    <x v="851"/>
    <x v="84"/>
    <x v="84"/>
    <x v="16"/>
    <x v="29"/>
    <x v="6"/>
    <x v="2"/>
    <x v="2"/>
  </r>
  <r>
    <x v="3887"/>
    <x v="0"/>
    <x v="7"/>
    <x v="16"/>
    <x v="17"/>
    <x v="6"/>
    <x v="3735"/>
    <x v="851"/>
    <x v="84"/>
    <x v="84"/>
    <x v="16"/>
    <x v="29"/>
    <x v="6"/>
    <x v="7"/>
    <x v="7"/>
  </r>
  <r>
    <x v="3892"/>
    <x v="0"/>
    <x v="10"/>
    <x v="70"/>
    <x v="54"/>
    <x v="166"/>
    <x v="3740"/>
    <x v="848"/>
    <x v="84"/>
    <x v="84"/>
    <x v="16"/>
    <x v="29"/>
    <x v="6"/>
    <x v="10"/>
    <x v="10"/>
  </r>
  <r>
    <x v="3902"/>
    <x v="0"/>
    <x v="1"/>
    <x v="49"/>
    <x v="81"/>
    <x v="243"/>
    <x v="555"/>
    <x v="825"/>
    <x v="84"/>
    <x v="84"/>
    <x v="16"/>
    <x v="29"/>
    <x v="6"/>
    <x v="1"/>
    <x v="1"/>
  </r>
  <r>
    <x v="3913"/>
    <x v="0"/>
    <x v="8"/>
    <x v="14"/>
    <x v="2"/>
    <x v="15"/>
    <x v="3759"/>
    <x v="831"/>
    <x v="84"/>
    <x v="84"/>
    <x v="16"/>
    <x v="29"/>
    <x v="6"/>
    <x v="8"/>
    <x v="8"/>
  </r>
  <r>
    <x v="3891"/>
    <x v="0"/>
    <x v="5"/>
    <x v="8"/>
    <x v="98"/>
    <x v="6"/>
    <x v="3739"/>
    <x v="853"/>
    <x v="84"/>
    <x v="84"/>
    <x v="16"/>
    <x v="29"/>
    <x v="6"/>
    <x v="5"/>
    <x v="5"/>
  </r>
  <r>
    <x v="3833"/>
    <x v="0"/>
    <x v="4"/>
    <x v="98"/>
    <x v="113"/>
    <x v="195"/>
    <x v="808"/>
    <x v="832"/>
    <x v="84"/>
    <x v="84"/>
    <x v="16"/>
    <x v="29"/>
    <x v="6"/>
    <x v="4"/>
    <x v="4"/>
  </r>
  <r>
    <x v="3819"/>
    <x v="0"/>
    <x v="6"/>
    <x v="7"/>
    <x v="5"/>
    <x v="315"/>
    <x v="3673"/>
    <x v="840"/>
    <x v="84"/>
    <x v="84"/>
    <x v="16"/>
    <x v="29"/>
    <x v="6"/>
    <x v="6"/>
    <x v="6"/>
  </r>
  <r>
    <x v="3842"/>
    <x v="0"/>
    <x v="9"/>
    <x v="35"/>
    <x v="75"/>
    <x v="251"/>
    <x v="3694"/>
    <x v="833"/>
    <x v="84"/>
    <x v="84"/>
    <x v="16"/>
    <x v="29"/>
    <x v="6"/>
    <x v="9"/>
    <x v="9"/>
  </r>
  <r>
    <x v="3800"/>
    <x v="1"/>
    <x v="2"/>
    <x v="14"/>
    <x v="2"/>
    <x v="15"/>
    <x v="3655"/>
    <x v="822"/>
    <x v="84"/>
    <x v="84"/>
    <x v="16"/>
    <x v="29"/>
    <x v="6"/>
    <x v="2"/>
    <x v="2"/>
  </r>
  <r>
    <x v="3801"/>
    <x v="0"/>
    <x v="8"/>
    <x v="38"/>
    <x v="49"/>
    <x v="214"/>
    <x v="3656"/>
    <x v="823"/>
    <x v="84"/>
    <x v="84"/>
    <x v="16"/>
    <x v="29"/>
    <x v="6"/>
    <x v="8"/>
    <x v="8"/>
  </r>
  <r>
    <x v="3902"/>
    <x v="0"/>
    <x v="3"/>
    <x v="63"/>
    <x v="36"/>
    <x v="337"/>
    <x v="555"/>
    <x v="825"/>
    <x v="84"/>
    <x v="84"/>
    <x v="16"/>
    <x v="29"/>
    <x v="6"/>
    <x v="3"/>
    <x v="3"/>
  </r>
  <r>
    <x v="3881"/>
    <x v="0"/>
    <x v="1"/>
    <x v="113"/>
    <x v="128"/>
    <x v="3516"/>
    <x v="3729"/>
    <x v="822"/>
    <x v="84"/>
    <x v="84"/>
    <x v="16"/>
    <x v="29"/>
    <x v="6"/>
    <x v="1"/>
    <x v="1"/>
  </r>
  <r>
    <x v="3900"/>
    <x v="0"/>
    <x v="8"/>
    <x v="49"/>
    <x v="102"/>
    <x v="280"/>
    <x v="3747"/>
    <x v="849"/>
    <x v="84"/>
    <x v="84"/>
    <x v="16"/>
    <x v="29"/>
    <x v="6"/>
    <x v="8"/>
    <x v="8"/>
  </r>
  <r>
    <x v="3887"/>
    <x v="0"/>
    <x v="5"/>
    <x v="75"/>
    <x v="91"/>
    <x v="124"/>
    <x v="3735"/>
    <x v="851"/>
    <x v="84"/>
    <x v="84"/>
    <x v="16"/>
    <x v="29"/>
    <x v="6"/>
    <x v="5"/>
    <x v="5"/>
  </r>
  <r>
    <x v="3904"/>
    <x v="1"/>
    <x v="2"/>
    <x v="144"/>
    <x v="215"/>
    <x v="3207"/>
    <x v="3750"/>
    <x v="847"/>
    <x v="84"/>
    <x v="84"/>
    <x v="16"/>
    <x v="29"/>
    <x v="6"/>
    <x v="2"/>
    <x v="2"/>
  </r>
  <r>
    <x v="3911"/>
    <x v="0"/>
    <x v="0"/>
    <x v="79"/>
    <x v="94"/>
    <x v="39"/>
    <x v="3757"/>
    <x v="850"/>
    <x v="84"/>
    <x v="84"/>
    <x v="16"/>
    <x v="29"/>
    <x v="6"/>
    <x v="0"/>
    <x v="0"/>
  </r>
  <r>
    <x v="3905"/>
    <x v="0"/>
    <x v="9"/>
    <x v="7"/>
    <x v="62"/>
    <x v="69"/>
    <x v="3751"/>
    <x v="828"/>
    <x v="84"/>
    <x v="84"/>
    <x v="16"/>
    <x v="29"/>
    <x v="6"/>
    <x v="9"/>
    <x v="9"/>
  </r>
  <r>
    <x v="3910"/>
    <x v="0"/>
    <x v="9"/>
    <x v="4"/>
    <x v="15"/>
    <x v="241"/>
    <x v="3756"/>
    <x v="851"/>
    <x v="84"/>
    <x v="84"/>
    <x v="16"/>
    <x v="29"/>
    <x v="6"/>
    <x v="9"/>
    <x v="9"/>
  </r>
  <r>
    <x v="3871"/>
    <x v="0"/>
    <x v="5"/>
    <x v="16"/>
    <x v="17"/>
    <x v="6"/>
    <x v="3720"/>
    <x v="843"/>
    <x v="84"/>
    <x v="84"/>
    <x v="16"/>
    <x v="29"/>
    <x v="6"/>
    <x v="5"/>
    <x v="5"/>
  </r>
  <r>
    <x v="3916"/>
    <x v="0"/>
    <x v="0"/>
    <x v="6"/>
    <x v="41"/>
    <x v="34"/>
    <x v="3762"/>
    <x v="836"/>
    <x v="84"/>
    <x v="84"/>
    <x v="16"/>
    <x v="29"/>
    <x v="6"/>
    <x v="0"/>
    <x v="0"/>
  </r>
  <r>
    <x v="3910"/>
    <x v="0"/>
    <x v="10"/>
    <x v="92"/>
    <x v="43"/>
    <x v="137"/>
    <x v="3756"/>
    <x v="851"/>
    <x v="84"/>
    <x v="84"/>
    <x v="16"/>
    <x v="29"/>
    <x v="6"/>
    <x v="10"/>
    <x v="10"/>
  </r>
  <r>
    <x v="3839"/>
    <x v="0"/>
    <x v="6"/>
    <x v="98"/>
    <x v="97"/>
    <x v="288"/>
    <x v="808"/>
    <x v="846"/>
    <x v="84"/>
    <x v="84"/>
    <x v="16"/>
    <x v="29"/>
    <x v="6"/>
    <x v="6"/>
    <x v="6"/>
  </r>
  <r>
    <x v="3835"/>
    <x v="0"/>
    <x v="6"/>
    <x v="75"/>
    <x v="91"/>
    <x v="124"/>
    <x v="3688"/>
    <x v="828"/>
    <x v="84"/>
    <x v="84"/>
    <x v="16"/>
    <x v="29"/>
    <x v="6"/>
    <x v="6"/>
    <x v="6"/>
  </r>
  <r>
    <x v="3907"/>
    <x v="0"/>
    <x v="10"/>
    <x v="92"/>
    <x v="11"/>
    <x v="176"/>
    <x v="3753"/>
    <x v="827"/>
    <x v="84"/>
    <x v="84"/>
    <x v="16"/>
    <x v="29"/>
    <x v="6"/>
    <x v="10"/>
    <x v="10"/>
  </r>
  <r>
    <x v="3823"/>
    <x v="0"/>
    <x v="3"/>
    <x v="182"/>
    <x v="145"/>
    <x v="167"/>
    <x v="3677"/>
    <x v="842"/>
    <x v="84"/>
    <x v="84"/>
    <x v="16"/>
    <x v="29"/>
    <x v="6"/>
    <x v="3"/>
    <x v="3"/>
  </r>
  <r>
    <x v="3822"/>
    <x v="0"/>
    <x v="5"/>
    <x v="10"/>
    <x v="0"/>
    <x v="6"/>
    <x v="3676"/>
    <x v="842"/>
    <x v="84"/>
    <x v="84"/>
    <x v="16"/>
    <x v="29"/>
    <x v="6"/>
    <x v="5"/>
    <x v="5"/>
  </r>
  <r>
    <x v="3812"/>
    <x v="0"/>
    <x v="11"/>
    <x v="40"/>
    <x v="44"/>
    <x v="51"/>
    <x v="3666"/>
    <x v="834"/>
    <x v="84"/>
    <x v="84"/>
    <x v="16"/>
    <x v="29"/>
    <x v="6"/>
    <x v="11"/>
    <x v="11"/>
  </r>
  <r>
    <x v="3821"/>
    <x v="0"/>
    <x v="0"/>
    <x v="0"/>
    <x v="41"/>
    <x v="6"/>
    <x v="3675"/>
    <x v="829"/>
    <x v="84"/>
    <x v="84"/>
    <x v="16"/>
    <x v="29"/>
    <x v="6"/>
    <x v="0"/>
    <x v="0"/>
  </r>
  <r>
    <x v="3823"/>
    <x v="0"/>
    <x v="1"/>
    <x v="214"/>
    <x v="86"/>
    <x v="3517"/>
    <x v="3677"/>
    <x v="842"/>
    <x v="84"/>
    <x v="84"/>
    <x v="16"/>
    <x v="29"/>
    <x v="6"/>
    <x v="1"/>
    <x v="1"/>
  </r>
  <r>
    <x v="3914"/>
    <x v="0"/>
    <x v="6"/>
    <x v="17"/>
    <x v="3"/>
    <x v="546"/>
    <x v="3760"/>
    <x v="836"/>
    <x v="84"/>
    <x v="84"/>
    <x v="16"/>
    <x v="29"/>
    <x v="6"/>
    <x v="6"/>
    <x v="6"/>
  </r>
  <r>
    <x v="3883"/>
    <x v="1"/>
    <x v="2"/>
    <x v="143"/>
    <x v="158"/>
    <x v="1775"/>
    <x v="3731"/>
    <x v="834"/>
    <x v="84"/>
    <x v="84"/>
    <x v="16"/>
    <x v="29"/>
    <x v="6"/>
    <x v="2"/>
    <x v="2"/>
  </r>
  <r>
    <x v="3882"/>
    <x v="0"/>
    <x v="7"/>
    <x v="21"/>
    <x v="13"/>
    <x v="22"/>
    <x v="3730"/>
    <x v="850"/>
    <x v="84"/>
    <x v="84"/>
    <x v="16"/>
    <x v="29"/>
    <x v="6"/>
    <x v="7"/>
    <x v="7"/>
  </r>
  <r>
    <x v="3930"/>
    <x v="0"/>
    <x v="3"/>
    <x v="1"/>
    <x v="30"/>
    <x v="31"/>
    <x v="3775"/>
    <x v="828"/>
    <x v="84"/>
    <x v="84"/>
    <x v="16"/>
    <x v="29"/>
    <x v="6"/>
    <x v="3"/>
    <x v="3"/>
  </r>
  <r>
    <x v="3901"/>
    <x v="0"/>
    <x v="9"/>
    <x v="91"/>
    <x v="93"/>
    <x v="765"/>
    <x v="3748"/>
    <x v="843"/>
    <x v="84"/>
    <x v="84"/>
    <x v="16"/>
    <x v="29"/>
    <x v="6"/>
    <x v="9"/>
    <x v="9"/>
  </r>
  <r>
    <x v="3805"/>
    <x v="0"/>
    <x v="6"/>
    <x v="13"/>
    <x v="1"/>
    <x v="1974"/>
    <x v="3659"/>
    <x v="827"/>
    <x v="84"/>
    <x v="84"/>
    <x v="16"/>
    <x v="29"/>
    <x v="6"/>
    <x v="6"/>
    <x v="6"/>
  </r>
  <r>
    <x v="3885"/>
    <x v="0"/>
    <x v="11"/>
    <x v="99"/>
    <x v="104"/>
    <x v="84"/>
    <x v="3733"/>
    <x v="848"/>
    <x v="84"/>
    <x v="84"/>
    <x v="16"/>
    <x v="29"/>
    <x v="6"/>
    <x v="11"/>
    <x v="11"/>
  </r>
  <r>
    <x v="3891"/>
    <x v="0"/>
    <x v="3"/>
    <x v="14"/>
    <x v="42"/>
    <x v="31"/>
    <x v="3739"/>
    <x v="853"/>
    <x v="84"/>
    <x v="84"/>
    <x v="16"/>
    <x v="29"/>
    <x v="6"/>
    <x v="3"/>
    <x v="3"/>
  </r>
  <r>
    <x v="3929"/>
    <x v="0"/>
    <x v="10"/>
    <x v="57"/>
    <x v="10"/>
    <x v="19"/>
    <x v="3774"/>
    <x v="840"/>
    <x v="84"/>
    <x v="84"/>
    <x v="16"/>
    <x v="29"/>
    <x v="6"/>
    <x v="10"/>
    <x v="10"/>
  </r>
  <r>
    <x v="3829"/>
    <x v="0"/>
    <x v="9"/>
    <x v="83"/>
    <x v="37"/>
    <x v="387"/>
    <x v="3683"/>
    <x v="840"/>
    <x v="84"/>
    <x v="84"/>
    <x v="16"/>
    <x v="29"/>
    <x v="6"/>
    <x v="9"/>
    <x v="9"/>
  </r>
  <r>
    <x v="3817"/>
    <x v="0"/>
    <x v="4"/>
    <x v="75"/>
    <x v="91"/>
    <x v="124"/>
    <x v="3671"/>
    <x v="838"/>
    <x v="84"/>
    <x v="84"/>
    <x v="16"/>
    <x v="29"/>
    <x v="6"/>
    <x v="4"/>
    <x v="4"/>
  </r>
  <r>
    <x v="3912"/>
    <x v="0"/>
    <x v="7"/>
    <x v="57"/>
    <x v="3"/>
    <x v="154"/>
    <x v="3758"/>
    <x v="826"/>
    <x v="84"/>
    <x v="84"/>
    <x v="16"/>
    <x v="29"/>
    <x v="6"/>
    <x v="7"/>
    <x v="7"/>
  </r>
  <r>
    <x v="3836"/>
    <x v="0"/>
    <x v="10"/>
    <x v="21"/>
    <x v="94"/>
    <x v="6"/>
    <x v="3689"/>
    <x v="823"/>
    <x v="84"/>
    <x v="84"/>
    <x v="16"/>
    <x v="29"/>
    <x v="6"/>
    <x v="10"/>
    <x v="10"/>
  </r>
  <r>
    <x v="3841"/>
    <x v="0"/>
    <x v="0"/>
    <x v="0"/>
    <x v="41"/>
    <x v="6"/>
    <x v="3693"/>
    <x v="828"/>
    <x v="84"/>
    <x v="84"/>
    <x v="16"/>
    <x v="29"/>
    <x v="6"/>
    <x v="0"/>
    <x v="0"/>
  </r>
  <r>
    <x v="3810"/>
    <x v="0"/>
    <x v="5"/>
    <x v="16"/>
    <x v="45"/>
    <x v="145"/>
    <x v="3664"/>
    <x v="832"/>
    <x v="84"/>
    <x v="84"/>
    <x v="16"/>
    <x v="29"/>
    <x v="6"/>
    <x v="5"/>
    <x v="5"/>
  </r>
  <r>
    <x v="3819"/>
    <x v="0"/>
    <x v="1"/>
    <x v="4"/>
    <x v="51"/>
    <x v="72"/>
    <x v="3673"/>
    <x v="840"/>
    <x v="84"/>
    <x v="84"/>
    <x v="16"/>
    <x v="29"/>
    <x v="6"/>
    <x v="1"/>
    <x v="1"/>
  </r>
  <r>
    <x v="3870"/>
    <x v="0"/>
    <x v="8"/>
    <x v="207"/>
    <x v="88"/>
    <x v="3518"/>
    <x v="3719"/>
    <x v="852"/>
    <x v="84"/>
    <x v="84"/>
    <x v="16"/>
    <x v="29"/>
    <x v="6"/>
    <x v="8"/>
    <x v="8"/>
  </r>
  <r>
    <x v="3833"/>
    <x v="0"/>
    <x v="3"/>
    <x v="112"/>
    <x v="80"/>
    <x v="1077"/>
    <x v="808"/>
    <x v="832"/>
    <x v="84"/>
    <x v="84"/>
    <x v="16"/>
    <x v="29"/>
    <x v="6"/>
    <x v="3"/>
    <x v="3"/>
  </r>
  <r>
    <x v="3840"/>
    <x v="0"/>
    <x v="4"/>
    <x v="30"/>
    <x v="62"/>
    <x v="7"/>
    <x v="3692"/>
    <x v="840"/>
    <x v="84"/>
    <x v="84"/>
    <x v="16"/>
    <x v="29"/>
    <x v="6"/>
    <x v="4"/>
    <x v="4"/>
  </r>
  <r>
    <x v="3886"/>
    <x v="0"/>
    <x v="6"/>
    <x v="50"/>
    <x v="34"/>
    <x v="22"/>
    <x v="3734"/>
    <x v="851"/>
    <x v="84"/>
    <x v="84"/>
    <x v="16"/>
    <x v="29"/>
    <x v="6"/>
    <x v="6"/>
    <x v="6"/>
  </r>
  <r>
    <x v="3897"/>
    <x v="0"/>
    <x v="2"/>
    <x v="93"/>
    <x v="13"/>
    <x v="389"/>
    <x v="3745"/>
    <x v="839"/>
    <x v="84"/>
    <x v="84"/>
    <x v="16"/>
    <x v="29"/>
    <x v="6"/>
    <x v="2"/>
    <x v="2"/>
  </r>
  <r>
    <x v="3875"/>
    <x v="0"/>
    <x v="3"/>
    <x v="63"/>
    <x v="30"/>
    <x v="209"/>
    <x v="3724"/>
    <x v="831"/>
    <x v="84"/>
    <x v="84"/>
    <x v="16"/>
    <x v="29"/>
    <x v="6"/>
    <x v="3"/>
    <x v="3"/>
  </r>
  <r>
    <x v="3870"/>
    <x v="0"/>
    <x v="2"/>
    <x v="71"/>
    <x v="253"/>
    <x v="3519"/>
    <x v="3719"/>
    <x v="852"/>
    <x v="84"/>
    <x v="84"/>
    <x v="16"/>
    <x v="29"/>
    <x v="6"/>
    <x v="2"/>
    <x v="2"/>
  </r>
  <r>
    <x v="3820"/>
    <x v="0"/>
    <x v="7"/>
    <x v="70"/>
    <x v="61"/>
    <x v="312"/>
    <x v="3674"/>
    <x v="841"/>
    <x v="84"/>
    <x v="84"/>
    <x v="16"/>
    <x v="29"/>
    <x v="6"/>
    <x v="7"/>
    <x v="7"/>
  </r>
  <r>
    <x v="3825"/>
    <x v="0"/>
    <x v="11"/>
    <x v="11"/>
    <x v="5"/>
    <x v="22"/>
    <x v="3679"/>
    <x v="828"/>
    <x v="84"/>
    <x v="84"/>
    <x v="16"/>
    <x v="29"/>
    <x v="6"/>
    <x v="11"/>
    <x v="11"/>
  </r>
  <r>
    <x v="3832"/>
    <x v="0"/>
    <x v="2"/>
    <x v="40"/>
    <x v="32"/>
    <x v="13"/>
    <x v="3686"/>
    <x v="825"/>
    <x v="84"/>
    <x v="84"/>
    <x v="16"/>
    <x v="29"/>
    <x v="6"/>
    <x v="2"/>
    <x v="2"/>
  </r>
  <r>
    <x v="3829"/>
    <x v="0"/>
    <x v="2"/>
    <x v="36"/>
    <x v="35"/>
    <x v="50"/>
    <x v="3683"/>
    <x v="840"/>
    <x v="84"/>
    <x v="84"/>
    <x v="16"/>
    <x v="29"/>
    <x v="6"/>
    <x v="2"/>
    <x v="2"/>
  </r>
  <r>
    <x v="3830"/>
    <x v="0"/>
    <x v="0"/>
    <x v="93"/>
    <x v="9"/>
    <x v="63"/>
    <x v="3684"/>
    <x v="843"/>
    <x v="84"/>
    <x v="84"/>
    <x v="16"/>
    <x v="29"/>
    <x v="6"/>
    <x v="0"/>
    <x v="0"/>
  </r>
  <r>
    <x v="3812"/>
    <x v="0"/>
    <x v="0"/>
    <x v="79"/>
    <x v="14"/>
    <x v="379"/>
    <x v="3666"/>
    <x v="834"/>
    <x v="84"/>
    <x v="84"/>
    <x v="16"/>
    <x v="29"/>
    <x v="6"/>
    <x v="0"/>
    <x v="0"/>
  </r>
  <r>
    <x v="3836"/>
    <x v="0"/>
    <x v="9"/>
    <x v="57"/>
    <x v="10"/>
    <x v="19"/>
    <x v="3689"/>
    <x v="823"/>
    <x v="84"/>
    <x v="84"/>
    <x v="16"/>
    <x v="29"/>
    <x v="6"/>
    <x v="9"/>
    <x v="9"/>
  </r>
  <r>
    <x v="3912"/>
    <x v="1"/>
    <x v="2"/>
    <x v="91"/>
    <x v="72"/>
    <x v="1494"/>
    <x v="3758"/>
    <x v="826"/>
    <x v="84"/>
    <x v="84"/>
    <x v="16"/>
    <x v="29"/>
    <x v="6"/>
    <x v="2"/>
    <x v="2"/>
  </r>
  <r>
    <x v="3910"/>
    <x v="0"/>
    <x v="1"/>
    <x v="35"/>
    <x v="47"/>
    <x v="187"/>
    <x v="3756"/>
    <x v="851"/>
    <x v="84"/>
    <x v="84"/>
    <x v="16"/>
    <x v="29"/>
    <x v="6"/>
    <x v="1"/>
    <x v="1"/>
  </r>
  <r>
    <x v="3929"/>
    <x v="0"/>
    <x v="0"/>
    <x v="30"/>
    <x v="65"/>
    <x v="244"/>
    <x v="3774"/>
    <x v="840"/>
    <x v="84"/>
    <x v="84"/>
    <x v="16"/>
    <x v="29"/>
    <x v="6"/>
    <x v="0"/>
    <x v="0"/>
  </r>
  <r>
    <x v="3816"/>
    <x v="1"/>
    <x v="2"/>
    <x v="57"/>
    <x v="16"/>
    <x v="429"/>
    <x v="3670"/>
    <x v="837"/>
    <x v="84"/>
    <x v="84"/>
    <x v="16"/>
    <x v="29"/>
    <x v="6"/>
    <x v="2"/>
    <x v="2"/>
  </r>
  <r>
    <x v="3811"/>
    <x v="0"/>
    <x v="4"/>
    <x v="92"/>
    <x v="5"/>
    <x v="389"/>
    <x v="3665"/>
    <x v="833"/>
    <x v="84"/>
    <x v="84"/>
    <x v="16"/>
    <x v="29"/>
    <x v="6"/>
    <x v="4"/>
    <x v="4"/>
  </r>
  <r>
    <x v="3930"/>
    <x v="0"/>
    <x v="6"/>
    <x v="11"/>
    <x v="16"/>
    <x v="112"/>
    <x v="3775"/>
    <x v="828"/>
    <x v="84"/>
    <x v="84"/>
    <x v="16"/>
    <x v="29"/>
    <x v="6"/>
    <x v="6"/>
    <x v="6"/>
  </r>
  <r>
    <x v="3832"/>
    <x v="0"/>
    <x v="4"/>
    <x v="1"/>
    <x v="4"/>
    <x v="735"/>
    <x v="3686"/>
    <x v="825"/>
    <x v="84"/>
    <x v="84"/>
    <x v="16"/>
    <x v="29"/>
    <x v="6"/>
    <x v="4"/>
    <x v="4"/>
  </r>
  <r>
    <x v="3888"/>
    <x v="0"/>
    <x v="8"/>
    <x v="65"/>
    <x v="60"/>
    <x v="128"/>
    <x v="3736"/>
    <x v="838"/>
    <x v="84"/>
    <x v="84"/>
    <x v="16"/>
    <x v="29"/>
    <x v="6"/>
    <x v="8"/>
    <x v="8"/>
  </r>
  <r>
    <x v="3824"/>
    <x v="1"/>
    <x v="2"/>
    <x v="68"/>
    <x v="69"/>
    <x v="159"/>
    <x v="3678"/>
    <x v="837"/>
    <x v="84"/>
    <x v="84"/>
    <x v="16"/>
    <x v="29"/>
    <x v="6"/>
    <x v="2"/>
    <x v="2"/>
  </r>
  <r>
    <x v="3898"/>
    <x v="0"/>
    <x v="1"/>
    <x v="37"/>
    <x v="1"/>
    <x v="48"/>
    <x v="3746"/>
    <x v="845"/>
    <x v="84"/>
    <x v="84"/>
    <x v="16"/>
    <x v="29"/>
    <x v="6"/>
    <x v="1"/>
    <x v="1"/>
  </r>
  <r>
    <x v="3802"/>
    <x v="0"/>
    <x v="0"/>
    <x v="5"/>
    <x v="11"/>
    <x v="12"/>
    <x v="3657"/>
    <x v="824"/>
    <x v="84"/>
    <x v="84"/>
    <x v="16"/>
    <x v="29"/>
    <x v="6"/>
    <x v="0"/>
    <x v="0"/>
  </r>
  <r>
    <x v="3912"/>
    <x v="0"/>
    <x v="9"/>
    <x v="89"/>
    <x v="93"/>
    <x v="217"/>
    <x v="3758"/>
    <x v="826"/>
    <x v="84"/>
    <x v="84"/>
    <x v="16"/>
    <x v="29"/>
    <x v="6"/>
    <x v="9"/>
    <x v="9"/>
  </r>
  <r>
    <x v="3895"/>
    <x v="0"/>
    <x v="6"/>
    <x v="36"/>
    <x v="27"/>
    <x v="70"/>
    <x v="3743"/>
    <x v="854"/>
    <x v="84"/>
    <x v="84"/>
    <x v="16"/>
    <x v="29"/>
    <x v="6"/>
    <x v="6"/>
    <x v="6"/>
  </r>
  <r>
    <x v="3871"/>
    <x v="0"/>
    <x v="0"/>
    <x v="16"/>
    <x v="17"/>
    <x v="6"/>
    <x v="3720"/>
    <x v="843"/>
    <x v="84"/>
    <x v="84"/>
    <x v="16"/>
    <x v="29"/>
    <x v="6"/>
    <x v="0"/>
    <x v="0"/>
  </r>
  <r>
    <x v="3987"/>
    <x v="0"/>
    <x v="1"/>
    <x v="30"/>
    <x v="7"/>
    <x v="73"/>
    <x v="3831"/>
    <x v="845"/>
    <x v="84"/>
    <x v="84"/>
    <x v="16"/>
    <x v="29"/>
    <x v="6"/>
    <x v="1"/>
    <x v="1"/>
  </r>
  <r>
    <x v="3891"/>
    <x v="0"/>
    <x v="10"/>
    <x v="26"/>
    <x v="76"/>
    <x v="11"/>
    <x v="3739"/>
    <x v="853"/>
    <x v="84"/>
    <x v="84"/>
    <x v="16"/>
    <x v="29"/>
    <x v="6"/>
    <x v="10"/>
    <x v="10"/>
  </r>
  <r>
    <x v="3881"/>
    <x v="0"/>
    <x v="6"/>
    <x v="65"/>
    <x v="47"/>
    <x v="618"/>
    <x v="3729"/>
    <x v="822"/>
    <x v="84"/>
    <x v="84"/>
    <x v="16"/>
    <x v="29"/>
    <x v="6"/>
    <x v="6"/>
    <x v="6"/>
  </r>
  <r>
    <x v="3930"/>
    <x v="0"/>
    <x v="0"/>
    <x v="8"/>
    <x v="85"/>
    <x v="31"/>
    <x v="3775"/>
    <x v="828"/>
    <x v="84"/>
    <x v="84"/>
    <x v="16"/>
    <x v="29"/>
    <x v="6"/>
    <x v="0"/>
    <x v="0"/>
  </r>
  <r>
    <x v="3889"/>
    <x v="0"/>
    <x v="11"/>
    <x v="46"/>
    <x v="51"/>
    <x v="1003"/>
    <x v="3737"/>
    <x v="841"/>
    <x v="84"/>
    <x v="84"/>
    <x v="16"/>
    <x v="29"/>
    <x v="6"/>
    <x v="11"/>
    <x v="11"/>
  </r>
  <r>
    <x v="3913"/>
    <x v="0"/>
    <x v="6"/>
    <x v="1"/>
    <x v="30"/>
    <x v="31"/>
    <x v="3759"/>
    <x v="831"/>
    <x v="84"/>
    <x v="84"/>
    <x v="16"/>
    <x v="29"/>
    <x v="6"/>
    <x v="6"/>
    <x v="6"/>
  </r>
  <r>
    <x v="3879"/>
    <x v="0"/>
    <x v="4"/>
    <x v="40"/>
    <x v="59"/>
    <x v="1257"/>
    <x v="3727"/>
    <x v="841"/>
    <x v="84"/>
    <x v="84"/>
    <x v="16"/>
    <x v="29"/>
    <x v="6"/>
    <x v="4"/>
    <x v="4"/>
  </r>
  <r>
    <x v="3905"/>
    <x v="0"/>
    <x v="7"/>
    <x v="10"/>
    <x v="9"/>
    <x v="9"/>
    <x v="3751"/>
    <x v="828"/>
    <x v="84"/>
    <x v="84"/>
    <x v="16"/>
    <x v="29"/>
    <x v="6"/>
    <x v="7"/>
    <x v="7"/>
  </r>
  <r>
    <x v="3810"/>
    <x v="0"/>
    <x v="9"/>
    <x v="49"/>
    <x v="35"/>
    <x v="720"/>
    <x v="3664"/>
    <x v="832"/>
    <x v="84"/>
    <x v="84"/>
    <x v="16"/>
    <x v="29"/>
    <x v="6"/>
    <x v="9"/>
    <x v="9"/>
  </r>
  <r>
    <x v="3830"/>
    <x v="0"/>
    <x v="11"/>
    <x v="82"/>
    <x v="83"/>
    <x v="272"/>
    <x v="3684"/>
    <x v="843"/>
    <x v="84"/>
    <x v="84"/>
    <x v="16"/>
    <x v="29"/>
    <x v="6"/>
    <x v="11"/>
    <x v="11"/>
  </r>
  <r>
    <x v="3842"/>
    <x v="0"/>
    <x v="5"/>
    <x v="20"/>
    <x v="41"/>
    <x v="73"/>
    <x v="3694"/>
    <x v="833"/>
    <x v="84"/>
    <x v="84"/>
    <x v="16"/>
    <x v="29"/>
    <x v="6"/>
    <x v="5"/>
    <x v="5"/>
  </r>
  <r>
    <x v="3905"/>
    <x v="0"/>
    <x v="4"/>
    <x v="13"/>
    <x v="18"/>
    <x v="19"/>
    <x v="3751"/>
    <x v="828"/>
    <x v="84"/>
    <x v="84"/>
    <x v="16"/>
    <x v="29"/>
    <x v="6"/>
    <x v="4"/>
    <x v="4"/>
  </r>
  <r>
    <x v="3874"/>
    <x v="0"/>
    <x v="11"/>
    <x v="187"/>
    <x v="167"/>
    <x v="3520"/>
    <x v="3723"/>
    <x v="846"/>
    <x v="84"/>
    <x v="84"/>
    <x v="16"/>
    <x v="29"/>
    <x v="6"/>
    <x v="11"/>
    <x v="11"/>
  </r>
  <r>
    <x v="3811"/>
    <x v="0"/>
    <x v="11"/>
    <x v="11"/>
    <x v="76"/>
    <x v="13"/>
    <x v="3665"/>
    <x v="833"/>
    <x v="84"/>
    <x v="84"/>
    <x v="16"/>
    <x v="29"/>
    <x v="6"/>
    <x v="11"/>
    <x v="11"/>
  </r>
  <r>
    <x v="3825"/>
    <x v="0"/>
    <x v="10"/>
    <x v="93"/>
    <x v="0"/>
    <x v="187"/>
    <x v="3679"/>
    <x v="828"/>
    <x v="84"/>
    <x v="84"/>
    <x v="16"/>
    <x v="29"/>
    <x v="6"/>
    <x v="10"/>
    <x v="10"/>
  </r>
  <r>
    <x v="3822"/>
    <x v="1"/>
    <x v="2"/>
    <x v="107"/>
    <x v="89"/>
    <x v="469"/>
    <x v="3676"/>
    <x v="842"/>
    <x v="84"/>
    <x v="84"/>
    <x v="16"/>
    <x v="29"/>
    <x v="6"/>
    <x v="2"/>
    <x v="2"/>
  </r>
  <r>
    <x v="3836"/>
    <x v="0"/>
    <x v="2"/>
    <x v="26"/>
    <x v="56"/>
    <x v="417"/>
    <x v="3689"/>
    <x v="823"/>
    <x v="84"/>
    <x v="84"/>
    <x v="16"/>
    <x v="29"/>
    <x v="6"/>
    <x v="2"/>
    <x v="2"/>
  </r>
  <r>
    <x v="3874"/>
    <x v="0"/>
    <x v="8"/>
    <x v="207"/>
    <x v="187"/>
    <x v="3521"/>
    <x v="3723"/>
    <x v="846"/>
    <x v="84"/>
    <x v="84"/>
    <x v="16"/>
    <x v="29"/>
    <x v="6"/>
    <x v="8"/>
    <x v="8"/>
  </r>
  <r>
    <x v="3842"/>
    <x v="0"/>
    <x v="6"/>
    <x v="23"/>
    <x v="3"/>
    <x v="252"/>
    <x v="3694"/>
    <x v="833"/>
    <x v="84"/>
    <x v="84"/>
    <x v="16"/>
    <x v="29"/>
    <x v="6"/>
    <x v="6"/>
    <x v="6"/>
  </r>
  <r>
    <x v="3914"/>
    <x v="0"/>
    <x v="0"/>
    <x v="21"/>
    <x v="65"/>
    <x v="75"/>
    <x v="3760"/>
    <x v="836"/>
    <x v="84"/>
    <x v="84"/>
    <x v="16"/>
    <x v="29"/>
    <x v="6"/>
    <x v="0"/>
    <x v="0"/>
  </r>
  <r>
    <x v="3804"/>
    <x v="0"/>
    <x v="5"/>
    <x v="6"/>
    <x v="6"/>
    <x v="6"/>
    <x v="860"/>
    <x v="826"/>
    <x v="84"/>
    <x v="84"/>
    <x v="16"/>
    <x v="29"/>
    <x v="6"/>
    <x v="5"/>
    <x v="5"/>
  </r>
  <r>
    <x v="3915"/>
    <x v="1"/>
    <x v="2"/>
    <x v="17"/>
    <x v="43"/>
    <x v="437"/>
    <x v="3761"/>
    <x v="847"/>
    <x v="84"/>
    <x v="84"/>
    <x v="16"/>
    <x v="29"/>
    <x v="6"/>
    <x v="2"/>
    <x v="2"/>
  </r>
  <r>
    <x v="3909"/>
    <x v="0"/>
    <x v="11"/>
    <x v="36"/>
    <x v="42"/>
    <x v="79"/>
    <x v="3755"/>
    <x v="837"/>
    <x v="84"/>
    <x v="84"/>
    <x v="16"/>
    <x v="29"/>
    <x v="6"/>
    <x v="11"/>
    <x v="11"/>
  </r>
  <r>
    <x v="3915"/>
    <x v="0"/>
    <x v="8"/>
    <x v="9"/>
    <x v="63"/>
    <x v="76"/>
    <x v="3761"/>
    <x v="847"/>
    <x v="84"/>
    <x v="84"/>
    <x v="16"/>
    <x v="29"/>
    <x v="6"/>
    <x v="8"/>
    <x v="8"/>
  </r>
  <r>
    <x v="3916"/>
    <x v="0"/>
    <x v="3"/>
    <x v="23"/>
    <x v="11"/>
    <x v="6"/>
    <x v="3762"/>
    <x v="836"/>
    <x v="84"/>
    <x v="84"/>
    <x v="16"/>
    <x v="29"/>
    <x v="6"/>
    <x v="3"/>
    <x v="3"/>
  </r>
  <r>
    <x v="3837"/>
    <x v="0"/>
    <x v="4"/>
    <x v="13"/>
    <x v="65"/>
    <x v="154"/>
    <x v="3690"/>
    <x v="845"/>
    <x v="84"/>
    <x v="84"/>
    <x v="16"/>
    <x v="29"/>
    <x v="6"/>
    <x v="4"/>
    <x v="4"/>
  </r>
  <r>
    <x v="3823"/>
    <x v="0"/>
    <x v="9"/>
    <x v="174"/>
    <x v="200"/>
    <x v="2789"/>
    <x v="3677"/>
    <x v="842"/>
    <x v="84"/>
    <x v="84"/>
    <x v="16"/>
    <x v="29"/>
    <x v="6"/>
    <x v="9"/>
    <x v="9"/>
  </r>
  <r>
    <x v="3803"/>
    <x v="0"/>
    <x v="4"/>
    <x v="92"/>
    <x v="7"/>
    <x v="207"/>
    <x v="3658"/>
    <x v="825"/>
    <x v="84"/>
    <x v="84"/>
    <x v="16"/>
    <x v="29"/>
    <x v="6"/>
    <x v="4"/>
    <x v="4"/>
  </r>
  <r>
    <x v="3816"/>
    <x v="0"/>
    <x v="11"/>
    <x v="48"/>
    <x v="3"/>
    <x v="186"/>
    <x v="3670"/>
    <x v="837"/>
    <x v="84"/>
    <x v="84"/>
    <x v="16"/>
    <x v="29"/>
    <x v="6"/>
    <x v="11"/>
    <x v="11"/>
  </r>
  <r>
    <x v="3915"/>
    <x v="0"/>
    <x v="2"/>
    <x v="7"/>
    <x v="43"/>
    <x v="50"/>
    <x v="3761"/>
    <x v="847"/>
    <x v="84"/>
    <x v="84"/>
    <x v="16"/>
    <x v="29"/>
    <x v="6"/>
    <x v="2"/>
    <x v="2"/>
  </r>
  <r>
    <x v="3904"/>
    <x v="0"/>
    <x v="2"/>
    <x v="110"/>
    <x v="215"/>
    <x v="1644"/>
    <x v="3750"/>
    <x v="847"/>
    <x v="84"/>
    <x v="84"/>
    <x v="16"/>
    <x v="29"/>
    <x v="6"/>
    <x v="2"/>
    <x v="2"/>
  </r>
  <r>
    <x v="3819"/>
    <x v="0"/>
    <x v="0"/>
    <x v="93"/>
    <x v="94"/>
    <x v="207"/>
    <x v="3673"/>
    <x v="840"/>
    <x v="84"/>
    <x v="84"/>
    <x v="16"/>
    <x v="29"/>
    <x v="6"/>
    <x v="0"/>
    <x v="0"/>
  </r>
  <r>
    <x v="3832"/>
    <x v="0"/>
    <x v="9"/>
    <x v="46"/>
    <x v="96"/>
    <x v="1848"/>
    <x v="3686"/>
    <x v="825"/>
    <x v="84"/>
    <x v="84"/>
    <x v="16"/>
    <x v="29"/>
    <x v="6"/>
    <x v="9"/>
    <x v="9"/>
  </r>
  <r>
    <x v="3902"/>
    <x v="0"/>
    <x v="7"/>
    <x v="21"/>
    <x v="13"/>
    <x v="22"/>
    <x v="555"/>
    <x v="825"/>
    <x v="84"/>
    <x v="84"/>
    <x v="16"/>
    <x v="29"/>
    <x v="6"/>
    <x v="7"/>
    <x v="7"/>
  </r>
  <r>
    <x v="3824"/>
    <x v="0"/>
    <x v="5"/>
    <x v="79"/>
    <x v="18"/>
    <x v="7"/>
    <x v="3678"/>
    <x v="837"/>
    <x v="84"/>
    <x v="84"/>
    <x v="16"/>
    <x v="29"/>
    <x v="6"/>
    <x v="5"/>
    <x v="5"/>
  </r>
  <r>
    <x v="3883"/>
    <x v="0"/>
    <x v="9"/>
    <x v="120"/>
    <x v="25"/>
    <x v="152"/>
    <x v="3731"/>
    <x v="834"/>
    <x v="84"/>
    <x v="84"/>
    <x v="16"/>
    <x v="29"/>
    <x v="6"/>
    <x v="9"/>
    <x v="9"/>
  </r>
  <r>
    <x v="3901"/>
    <x v="0"/>
    <x v="3"/>
    <x v="27"/>
    <x v="66"/>
    <x v="7"/>
    <x v="3748"/>
    <x v="843"/>
    <x v="84"/>
    <x v="84"/>
    <x v="16"/>
    <x v="29"/>
    <x v="6"/>
    <x v="3"/>
    <x v="3"/>
  </r>
  <r>
    <x v="3908"/>
    <x v="0"/>
    <x v="3"/>
    <x v="21"/>
    <x v="13"/>
    <x v="22"/>
    <x v="3754"/>
    <x v="836"/>
    <x v="84"/>
    <x v="84"/>
    <x v="16"/>
    <x v="29"/>
    <x v="6"/>
    <x v="3"/>
    <x v="3"/>
  </r>
  <r>
    <x v="3957"/>
    <x v="0"/>
    <x v="4"/>
    <x v="24"/>
    <x v="4"/>
    <x v="34"/>
    <x v="3801"/>
    <x v="833"/>
    <x v="84"/>
    <x v="84"/>
    <x v="16"/>
    <x v="29"/>
    <x v="6"/>
    <x v="4"/>
    <x v="4"/>
  </r>
  <r>
    <x v="3982"/>
    <x v="0"/>
    <x v="2"/>
    <x v="57"/>
    <x v="30"/>
    <x v="44"/>
    <x v="3826"/>
    <x v="828"/>
    <x v="84"/>
    <x v="84"/>
    <x v="16"/>
    <x v="29"/>
    <x v="6"/>
    <x v="2"/>
    <x v="2"/>
  </r>
  <r>
    <x v="3948"/>
    <x v="0"/>
    <x v="11"/>
    <x v="90"/>
    <x v="96"/>
    <x v="809"/>
    <x v="3792"/>
    <x v="827"/>
    <x v="84"/>
    <x v="84"/>
    <x v="16"/>
    <x v="29"/>
    <x v="6"/>
    <x v="11"/>
    <x v="11"/>
  </r>
  <r>
    <x v="3957"/>
    <x v="1"/>
    <x v="2"/>
    <x v="19"/>
    <x v="20"/>
    <x v="356"/>
    <x v="3801"/>
    <x v="833"/>
    <x v="84"/>
    <x v="84"/>
    <x v="16"/>
    <x v="29"/>
    <x v="6"/>
    <x v="2"/>
    <x v="2"/>
  </r>
  <r>
    <x v="3965"/>
    <x v="0"/>
    <x v="2"/>
    <x v="92"/>
    <x v="11"/>
    <x v="176"/>
    <x v="3809"/>
    <x v="825"/>
    <x v="84"/>
    <x v="84"/>
    <x v="16"/>
    <x v="29"/>
    <x v="6"/>
    <x v="2"/>
    <x v="2"/>
  </r>
  <r>
    <x v="3937"/>
    <x v="0"/>
    <x v="5"/>
    <x v="21"/>
    <x v="13"/>
    <x v="22"/>
    <x v="3782"/>
    <x v="844"/>
    <x v="84"/>
    <x v="84"/>
    <x v="16"/>
    <x v="29"/>
    <x v="6"/>
    <x v="5"/>
    <x v="5"/>
  </r>
  <r>
    <x v="3968"/>
    <x v="0"/>
    <x v="0"/>
    <x v="93"/>
    <x v="85"/>
    <x v="6"/>
    <x v="3812"/>
    <x v="835"/>
    <x v="84"/>
    <x v="84"/>
    <x v="16"/>
    <x v="29"/>
    <x v="6"/>
    <x v="0"/>
    <x v="0"/>
  </r>
  <r>
    <x v="3938"/>
    <x v="0"/>
    <x v="4"/>
    <x v="55"/>
    <x v="105"/>
    <x v="80"/>
    <x v="1380"/>
    <x v="846"/>
    <x v="84"/>
    <x v="84"/>
    <x v="16"/>
    <x v="29"/>
    <x v="6"/>
    <x v="4"/>
    <x v="4"/>
  </r>
  <r>
    <x v="3960"/>
    <x v="0"/>
    <x v="0"/>
    <x v="9"/>
    <x v="65"/>
    <x v="6"/>
    <x v="3804"/>
    <x v="829"/>
    <x v="84"/>
    <x v="84"/>
    <x v="16"/>
    <x v="29"/>
    <x v="6"/>
    <x v="0"/>
    <x v="0"/>
  </r>
  <r>
    <x v="3937"/>
    <x v="0"/>
    <x v="3"/>
    <x v="27"/>
    <x v="27"/>
    <x v="28"/>
    <x v="3782"/>
    <x v="844"/>
    <x v="84"/>
    <x v="84"/>
    <x v="16"/>
    <x v="29"/>
    <x v="6"/>
    <x v="3"/>
    <x v="3"/>
  </r>
  <r>
    <x v="3945"/>
    <x v="0"/>
    <x v="1"/>
    <x v="27"/>
    <x v="35"/>
    <x v="183"/>
    <x v="3789"/>
    <x v="822"/>
    <x v="84"/>
    <x v="84"/>
    <x v="16"/>
    <x v="29"/>
    <x v="6"/>
    <x v="1"/>
    <x v="1"/>
  </r>
  <r>
    <x v="3948"/>
    <x v="0"/>
    <x v="4"/>
    <x v="51"/>
    <x v="51"/>
    <x v="34"/>
    <x v="3792"/>
    <x v="827"/>
    <x v="84"/>
    <x v="84"/>
    <x v="16"/>
    <x v="29"/>
    <x v="6"/>
    <x v="4"/>
    <x v="4"/>
  </r>
  <r>
    <x v="3943"/>
    <x v="0"/>
    <x v="9"/>
    <x v="16"/>
    <x v="45"/>
    <x v="145"/>
    <x v="3787"/>
    <x v="837"/>
    <x v="84"/>
    <x v="84"/>
    <x v="16"/>
    <x v="29"/>
    <x v="6"/>
    <x v="9"/>
    <x v="9"/>
  </r>
  <r>
    <x v="3959"/>
    <x v="0"/>
    <x v="2"/>
    <x v="145"/>
    <x v="215"/>
    <x v="2178"/>
    <x v="3803"/>
    <x v="834"/>
    <x v="84"/>
    <x v="84"/>
    <x v="16"/>
    <x v="29"/>
    <x v="6"/>
    <x v="2"/>
    <x v="2"/>
  </r>
  <r>
    <x v="3940"/>
    <x v="0"/>
    <x v="8"/>
    <x v="1"/>
    <x v="15"/>
    <x v="384"/>
    <x v="3784"/>
    <x v="851"/>
    <x v="84"/>
    <x v="84"/>
    <x v="16"/>
    <x v="29"/>
    <x v="6"/>
    <x v="8"/>
    <x v="8"/>
  </r>
  <r>
    <x v="3952"/>
    <x v="0"/>
    <x v="10"/>
    <x v="30"/>
    <x v="62"/>
    <x v="7"/>
    <x v="3796"/>
    <x v="843"/>
    <x v="84"/>
    <x v="84"/>
    <x v="16"/>
    <x v="29"/>
    <x v="6"/>
    <x v="10"/>
    <x v="10"/>
  </r>
  <r>
    <x v="3958"/>
    <x v="0"/>
    <x v="3"/>
    <x v="30"/>
    <x v="14"/>
    <x v="31"/>
    <x v="3802"/>
    <x v="831"/>
    <x v="84"/>
    <x v="84"/>
    <x v="16"/>
    <x v="29"/>
    <x v="6"/>
    <x v="3"/>
    <x v="3"/>
  </r>
  <r>
    <x v="3949"/>
    <x v="0"/>
    <x v="10"/>
    <x v="79"/>
    <x v="9"/>
    <x v="6"/>
    <x v="3793"/>
    <x v="849"/>
    <x v="84"/>
    <x v="84"/>
    <x v="16"/>
    <x v="29"/>
    <x v="6"/>
    <x v="10"/>
    <x v="10"/>
  </r>
  <r>
    <x v="3938"/>
    <x v="0"/>
    <x v="8"/>
    <x v="97"/>
    <x v="73"/>
    <x v="377"/>
    <x v="1380"/>
    <x v="846"/>
    <x v="84"/>
    <x v="84"/>
    <x v="16"/>
    <x v="29"/>
    <x v="6"/>
    <x v="8"/>
    <x v="8"/>
  </r>
  <r>
    <x v="3983"/>
    <x v="1"/>
    <x v="2"/>
    <x v="11"/>
    <x v="10"/>
    <x v="11"/>
    <x v="3827"/>
    <x v="827"/>
    <x v="84"/>
    <x v="84"/>
    <x v="16"/>
    <x v="29"/>
    <x v="6"/>
    <x v="2"/>
    <x v="2"/>
  </r>
  <r>
    <x v="3971"/>
    <x v="1"/>
    <x v="2"/>
    <x v="15"/>
    <x v="61"/>
    <x v="192"/>
    <x v="3815"/>
    <x v="827"/>
    <x v="84"/>
    <x v="84"/>
    <x v="16"/>
    <x v="29"/>
    <x v="6"/>
    <x v="2"/>
    <x v="2"/>
  </r>
  <r>
    <x v="3953"/>
    <x v="0"/>
    <x v="1"/>
    <x v="68"/>
    <x v="138"/>
    <x v="97"/>
    <x v="3797"/>
    <x v="850"/>
    <x v="84"/>
    <x v="84"/>
    <x v="16"/>
    <x v="29"/>
    <x v="6"/>
    <x v="1"/>
    <x v="1"/>
  </r>
  <r>
    <x v="3899"/>
    <x v="0"/>
    <x v="10"/>
    <x v="1"/>
    <x v="54"/>
    <x v="61"/>
    <x v="930"/>
    <x v="842"/>
    <x v="84"/>
    <x v="84"/>
    <x v="16"/>
    <x v="29"/>
    <x v="6"/>
    <x v="10"/>
    <x v="10"/>
  </r>
  <r>
    <x v="3890"/>
    <x v="0"/>
    <x v="0"/>
    <x v="13"/>
    <x v="65"/>
    <x v="154"/>
    <x v="3738"/>
    <x v="825"/>
    <x v="84"/>
    <x v="84"/>
    <x v="16"/>
    <x v="29"/>
    <x v="6"/>
    <x v="0"/>
    <x v="0"/>
  </r>
  <r>
    <x v="3930"/>
    <x v="0"/>
    <x v="10"/>
    <x v="5"/>
    <x v="11"/>
    <x v="12"/>
    <x v="3775"/>
    <x v="828"/>
    <x v="84"/>
    <x v="84"/>
    <x v="16"/>
    <x v="29"/>
    <x v="6"/>
    <x v="10"/>
    <x v="10"/>
  </r>
  <r>
    <x v="3903"/>
    <x v="0"/>
    <x v="6"/>
    <x v="8"/>
    <x v="0"/>
    <x v="7"/>
    <x v="3749"/>
    <x v="828"/>
    <x v="84"/>
    <x v="84"/>
    <x v="16"/>
    <x v="29"/>
    <x v="6"/>
    <x v="6"/>
    <x v="6"/>
  </r>
  <r>
    <x v="3899"/>
    <x v="0"/>
    <x v="9"/>
    <x v="123"/>
    <x v="112"/>
    <x v="423"/>
    <x v="930"/>
    <x v="842"/>
    <x v="84"/>
    <x v="84"/>
    <x v="16"/>
    <x v="29"/>
    <x v="6"/>
    <x v="9"/>
    <x v="9"/>
  </r>
  <r>
    <x v="3898"/>
    <x v="1"/>
    <x v="2"/>
    <x v="63"/>
    <x v="36"/>
    <x v="337"/>
    <x v="3746"/>
    <x v="845"/>
    <x v="84"/>
    <x v="84"/>
    <x v="16"/>
    <x v="29"/>
    <x v="6"/>
    <x v="2"/>
    <x v="2"/>
  </r>
  <r>
    <x v="3822"/>
    <x v="0"/>
    <x v="4"/>
    <x v="18"/>
    <x v="42"/>
    <x v="181"/>
    <x v="3676"/>
    <x v="842"/>
    <x v="84"/>
    <x v="84"/>
    <x v="16"/>
    <x v="29"/>
    <x v="6"/>
    <x v="4"/>
    <x v="4"/>
  </r>
  <r>
    <x v="3844"/>
    <x v="0"/>
    <x v="0"/>
    <x v="10"/>
    <x v="9"/>
    <x v="9"/>
    <x v="3696"/>
    <x v="828"/>
    <x v="84"/>
    <x v="84"/>
    <x v="16"/>
    <x v="29"/>
    <x v="6"/>
    <x v="0"/>
    <x v="0"/>
  </r>
  <r>
    <x v="3844"/>
    <x v="0"/>
    <x v="5"/>
    <x v="16"/>
    <x v="45"/>
    <x v="145"/>
    <x v="3696"/>
    <x v="828"/>
    <x v="84"/>
    <x v="84"/>
    <x v="16"/>
    <x v="29"/>
    <x v="6"/>
    <x v="5"/>
    <x v="5"/>
  </r>
  <r>
    <x v="3908"/>
    <x v="0"/>
    <x v="1"/>
    <x v="17"/>
    <x v="8"/>
    <x v="9"/>
    <x v="3754"/>
    <x v="836"/>
    <x v="84"/>
    <x v="84"/>
    <x v="16"/>
    <x v="29"/>
    <x v="6"/>
    <x v="1"/>
    <x v="1"/>
  </r>
  <r>
    <x v="3915"/>
    <x v="0"/>
    <x v="4"/>
    <x v="10"/>
    <x v="9"/>
    <x v="9"/>
    <x v="3761"/>
    <x v="847"/>
    <x v="84"/>
    <x v="84"/>
    <x v="16"/>
    <x v="29"/>
    <x v="6"/>
    <x v="4"/>
    <x v="4"/>
  </r>
  <r>
    <x v="3894"/>
    <x v="0"/>
    <x v="10"/>
    <x v="15"/>
    <x v="34"/>
    <x v="37"/>
    <x v="3742"/>
    <x v="832"/>
    <x v="84"/>
    <x v="84"/>
    <x v="16"/>
    <x v="29"/>
    <x v="6"/>
    <x v="10"/>
    <x v="10"/>
  </r>
  <r>
    <x v="3903"/>
    <x v="0"/>
    <x v="8"/>
    <x v="13"/>
    <x v="65"/>
    <x v="154"/>
    <x v="3749"/>
    <x v="828"/>
    <x v="84"/>
    <x v="84"/>
    <x v="16"/>
    <x v="29"/>
    <x v="6"/>
    <x v="8"/>
    <x v="8"/>
  </r>
  <r>
    <x v="3892"/>
    <x v="0"/>
    <x v="9"/>
    <x v="113"/>
    <x v="96"/>
    <x v="50"/>
    <x v="3740"/>
    <x v="848"/>
    <x v="84"/>
    <x v="84"/>
    <x v="16"/>
    <x v="29"/>
    <x v="6"/>
    <x v="9"/>
    <x v="9"/>
  </r>
  <r>
    <x v="3916"/>
    <x v="1"/>
    <x v="2"/>
    <x v="48"/>
    <x v="23"/>
    <x v="6"/>
    <x v="3762"/>
    <x v="836"/>
    <x v="84"/>
    <x v="84"/>
    <x v="16"/>
    <x v="29"/>
    <x v="6"/>
    <x v="2"/>
    <x v="2"/>
  </r>
  <r>
    <x v="3944"/>
    <x v="0"/>
    <x v="6"/>
    <x v="51"/>
    <x v="24"/>
    <x v="1100"/>
    <x v="3788"/>
    <x v="848"/>
    <x v="84"/>
    <x v="84"/>
    <x v="16"/>
    <x v="29"/>
    <x v="6"/>
    <x v="6"/>
    <x v="6"/>
  </r>
  <r>
    <x v="3907"/>
    <x v="0"/>
    <x v="9"/>
    <x v="70"/>
    <x v="48"/>
    <x v="923"/>
    <x v="3753"/>
    <x v="827"/>
    <x v="84"/>
    <x v="84"/>
    <x v="16"/>
    <x v="29"/>
    <x v="6"/>
    <x v="9"/>
    <x v="9"/>
  </r>
  <r>
    <x v="3893"/>
    <x v="0"/>
    <x v="4"/>
    <x v="9"/>
    <x v="11"/>
    <x v="35"/>
    <x v="3741"/>
    <x v="836"/>
    <x v="84"/>
    <x v="84"/>
    <x v="16"/>
    <x v="29"/>
    <x v="6"/>
    <x v="4"/>
    <x v="4"/>
  </r>
  <r>
    <x v="3909"/>
    <x v="0"/>
    <x v="8"/>
    <x v="14"/>
    <x v="57"/>
    <x v="34"/>
    <x v="3755"/>
    <x v="837"/>
    <x v="84"/>
    <x v="84"/>
    <x v="16"/>
    <x v="29"/>
    <x v="6"/>
    <x v="8"/>
    <x v="8"/>
  </r>
  <r>
    <x v="3883"/>
    <x v="0"/>
    <x v="4"/>
    <x v="36"/>
    <x v="40"/>
    <x v="431"/>
    <x v="3731"/>
    <x v="834"/>
    <x v="84"/>
    <x v="84"/>
    <x v="16"/>
    <x v="29"/>
    <x v="6"/>
    <x v="4"/>
    <x v="4"/>
  </r>
  <r>
    <x v="3975"/>
    <x v="0"/>
    <x v="10"/>
    <x v="15"/>
    <x v="38"/>
    <x v="7"/>
    <x v="3819"/>
    <x v="858"/>
    <x v="84"/>
    <x v="84"/>
    <x v="16"/>
    <x v="29"/>
    <x v="6"/>
    <x v="10"/>
    <x v="10"/>
  </r>
  <r>
    <x v="3967"/>
    <x v="0"/>
    <x v="7"/>
    <x v="70"/>
    <x v="1"/>
    <x v="6"/>
    <x v="3811"/>
    <x v="824"/>
    <x v="84"/>
    <x v="84"/>
    <x v="16"/>
    <x v="29"/>
    <x v="6"/>
    <x v="7"/>
    <x v="7"/>
  </r>
  <r>
    <x v="3959"/>
    <x v="0"/>
    <x v="1"/>
    <x v="73"/>
    <x v="77"/>
    <x v="123"/>
    <x v="3803"/>
    <x v="834"/>
    <x v="84"/>
    <x v="84"/>
    <x v="16"/>
    <x v="29"/>
    <x v="6"/>
    <x v="1"/>
    <x v="1"/>
  </r>
  <r>
    <x v="3944"/>
    <x v="0"/>
    <x v="11"/>
    <x v="34"/>
    <x v="83"/>
    <x v="6"/>
    <x v="3788"/>
    <x v="848"/>
    <x v="84"/>
    <x v="84"/>
    <x v="16"/>
    <x v="29"/>
    <x v="6"/>
    <x v="11"/>
    <x v="11"/>
  </r>
  <r>
    <x v="3960"/>
    <x v="0"/>
    <x v="2"/>
    <x v="60"/>
    <x v="70"/>
    <x v="1202"/>
    <x v="3804"/>
    <x v="829"/>
    <x v="84"/>
    <x v="84"/>
    <x v="16"/>
    <x v="29"/>
    <x v="6"/>
    <x v="2"/>
    <x v="2"/>
  </r>
  <r>
    <x v="3947"/>
    <x v="0"/>
    <x v="4"/>
    <x v="15"/>
    <x v="1"/>
    <x v="290"/>
    <x v="3791"/>
    <x v="853"/>
    <x v="84"/>
    <x v="84"/>
    <x v="16"/>
    <x v="29"/>
    <x v="6"/>
    <x v="4"/>
    <x v="4"/>
  </r>
  <r>
    <x v="3947"/>
    <x v="0"/>
    <x v="2"/>
    <x v="50"/>
    <x v="34"/>
    <x v="22"/>
    <x v="3791"/>
    <x v="853"/>
    <x v="84"/>
    <x v="84"/>
    <x v="16"/>
    <x v="29"/>
    <x v="6"/>
    <x v="2"/>
    <x v="2"/>
  </r>
  <r>
    <x v="3965"/>
    <x v="0"/>
    <x v="8"/>
    <x v="92"/>
    <x v="8"/>
    <x v="63"/>
    <x v="3809"/>
    <x v="825"/>
    <x v="84"/>
    <x v="84"/>
    <x v="16"/>
    <x v="29"/>
    <x v="6"/>
    <x v="8"/>
    <x v="8"/>
  </r>
  <r>
    <x v="3962"/>
    <x v="0"/>
    <x v="5"/>
    <x v="12"/>
    <x v="6"/>
    <x v="145"/>
    <x v="3806"/>
    <x v="836"/>
    <x v="84"/>
    <x v="84"/>
    <x v="16"/>
    <x v="29"/>
    <x v="6"/>
    <x v="5"/>
    <x v="5"/>
  </r>
  <r>
    <x v="3945"/>
    <x v="0"/>
    <x v="5"/>
    <x v="8"/>
    <x v="98"/>
    <x v="6"/>
    <x v="3789"/>
    <x v="822"/>
    <x v="84"/>
    <x v="84"/>
    <x v="16"/>
    <x v="29"/>
    <x v="6"/>
    <x v="5"/>
    <x v="5"/>
  </r>
  <r>
    <x v="3955"/>
    <x v="0"/>
    <x v="11"/>
    <x v="93"/>
    <x v="0"/>
    <x v="187"/>
    <x v="3799"/>
    <x v="843"/>
    <x v="84"/>
    <x v="84"/>
    <x v="16"/>
    <x v="29"/>
    <x v="6"/>
    <x v="11"/>
    <x v="11"/>
  </r>
  <r>
    <x v="3941"/>
    <x v="0"/>
    <x v="3"/>
    <x v="27"/>
    <x v="81"/>
    <x v="14"/>
    <x v="3785"/>
    <x v="845"/>
    <x v="84"/>
    <x v="84"/>
    <x v="16"/>
    <x v="29"/>
    <x v="6"/>
    <x v="3"/>
    <x v="3"/>
  </r>
  <r>
    <x v="3984"/>
    <x v="0"/>
    <x v="11"/>
    <x v="27"/>
    <x v="102"/>
    <x v="84"/>
    <x v="3828"/>
    <x v="849"/>
    <x v="84"/>
    <x v="84"/>
    <x v="16"/>
    <x v="29"/>
    <x v="6"/>
    <x v="11"/>
    <x v="11"/>
  </r>
  <r>
    <x v="3980"/>
    <x v="0"/>
    <x v="0"/>
    <x v="75"/>
    <x v="91"/>
    <x v="124"/>
    <x v="3824"/>
    <x v="827"/>
    <x v="84"/>
    <x v="84"/>
    <x v="16"/>
    <x v="29"/>
    <x v="6"/>
    <x v="0"/>
    <x v="0"/>
  </r>
  <r>
    <x v="3968"/>
    <x v="0"/>
    <x v="3"/>
    <x v="46"/>
    <x v="66"/>
    <x v="298"/>
    <x v="3812"/>
    <x v="835"/>
    <x v="84"/>
    <x v="84"/>
    <x v="16"/>
    <x v="29"/>
    <x v="6"/>
    <x v="3"/>
    <x v="3"/>
  </r>
  <r>
    <x v="3981"/>
    <x v="1"/>
    <x v="2"/>
    <x v="48"/>
    <x v="36"/>
    <x v="26"/>
    <x v="3825"/>
    <x v="839"/>
    <x v="84"/>
    <x v="84"/>
    <x v="16"/>
    <x v="29"/>
    <x v="6"/>
    <x v="2"/>
    <x v="2"/>
  </r>
  <r>
    <x v="3959"/>
    <x v="0"/>
    <x v="8"/>
    <x v="182"/>
    <x v="134"/>
    <x v="689"/>
    <x v="3803"/>
    <x v="834"/>
    <x v="84"/>
    <x v="84"/>
    <x v="16"/>
    <x v="29"/>
    <x v="6"/>
    <x v="8"/>
    <x v="8"/>
  </r>
  <r>
    <x v="3976"/>
    <x v="0"/>
    <x v="4"/>
    <x v="57"/>
    <x v="10"/>
    <x v="19"/>
    <x v="3820"/>
    <x v="848"/>
    <x v="84"/>
    <x v="84"/>
    <x v="16"/>
    <x v="29"/>
    <x v="6"/>
    <x v="4"/>
    <x v="4"/>
  </r>
  <r>
    <x v="3955"/>
    <x v="0"/>
    <x v="0"/>
    <x v="12"/>
    <x v="45"/>
    <x v="6"/>
    <x v="3799"/>
    <x v="843"/>
    <x v="84"/>
    <x v="84"/>
    <x v="16"/>
    <x v="29"/>
    <x v="6"/>
    <x v="0"/>
    <x v="0"/>
  </r>
  <r>
    <x v="3978"/>
    <x v="0"/>
    <x v="10"/>
    <x v="9"/>
    <x v="8"/>
    <x v="8"/>
    <x v="3822"/>
    <x v="836"/>
    <x v="84"/>
    <x v="84"/>
    <x v="16"/>
    <x v="29"/>
    <x v="6"/>
    <x v="10"/>
    <x v="10"/>
  </r>
  <r>
    <x v="3984"/>
    <x v="0"/>
    <x v="0"/>
    <x v="10"/>
    <x v="65"/>
    <x v="546"/>
    <x v="3828"/>
    <x v="849"/>
    <x v="84"/>
    <x v="84"/>
    <x v="16"/>
    <x v="29"/>
    <x v="6"/>
    <x v="0"/>
    <x v="0"/>
  </r>
  <r>
    <x v="3983"/>
    <x v="0"/>
    <x v="9"/>
    <x v="57"/>
    <x v="56"/>
    <x v="217"/>
    <x v="3827"/>
    <x v="827"/>
    <x v="84"/>
    <x v="84"/>
    <x v="16"/>
    <x v="29"/>
    <x v="6"/>
    <x v="9"/>
    <x v="9"/>
  </r>
  <r>
    <x v="3958"/>
    <x v="0"/>
    <x v="1"/>
    <x v="3"/>
    <x v="36"/>
    <x v="153"/>
    <x v="3802"/>
    <x v="831"/>
    <x v="84"/>
    <x v="84"/>
    <x v="16"/>
    <x v="29"/>
    <x v="6"/>
    <x v="1"/>
    <x v="1"/>
  </r>
  <r>
    <x v="3983"/>
    <x v="0"/>
    <x v="2"/>
    <x v="23"/>
    <x v="10"/>
    <x v="42"/>
    <x v="3827"/>
    <x v="827"/>
    <x v="84"/>
    <x v="84"/>
    <x v="16"/>
    <x v="29"/>
    <x v="6"/>
    <x v="2"/>
    <x v="2"/>
  </r>
  <r>
    <x v="3983"/>
    <x v="0"/>
    <x v="7"/>
    <x v="8"/>
    <x v="0"/>
    <x v="7"/>
    <x v="3827"/>
    <x v="827"/>
    <x v="84"/>
    <x v="84"/>
    <x v="16"/>
    <x v="29"/>
    <x v="6"/>
    <x v="7"/>
    <x v="7"/>
  </r>
  <r>
    <x v="3944"/>
    <x v="0"/>
    <x v="0"/>
    <x v="5"/>
    <x v="43"/>
    <x v="6"/>
    <x v="3788"/>
    <x v="848"/>
    <x v="84"/>
    <x v="84"/>
    <x v="16"/>
    <x v="29"/>
    <x v="6"/>
    <x v="0"/>
    <x v="0"/>
  </r>
  <r>
    <x v="3984"/>
    <x v="0"/>
    <x v="3"/>
    <x v="49"/>
    <x v="51"/>
    <x v="159"/>
    <x v="3828"/>
    <x v="849"/>
    <x v="84"/>
    <x v="84"/>
    <x v="16"/>
    <x v="29"/>
    <x v="6"/>
    <x v="3"/>
    <x v="3"/>
  </r>
  <r>
    <x v="3963"/>
    <x v="0"/>
    <x v="8"/>
    <x v="207"/>
    <x v="324"/>
    <x v="3522"/>
    <x v="3807"/>
    <x v="857"/>
    <x v="84"/>
    <x v="84"/>
    <x v="16"/>
    <x v="29"/>
    <x v="6"/>
    <x v="8"/>
    <x v="8"/>
  </r>
  <r>
    <x v="3940"/>
    <x v="0"/>
    <x v="1"/>
    <x v="50"/>
    <x v="27"/>
    <x v="404"/>
    <x v="3784"/>
    <x v="851"/>
    <x v="84"/>
    <x v="84"/>
    <x v="16"/>
    <x v="29"/>
    <x v="6"/>
    <x v="1"/>
    <x v="1"/>
  </r>
  <r>
    <x v="3985"/>
    <x v="1"/>
    <x v="2"/>
    <x v="56"/>
    <x v="40"/>
    <x v="94"/>
    <x v="3829"/>
    <x v="856"/>
    <x v="84"/>
    <x v="84"/>
    <x v="16"/>
    <x v="29"/>
    <x v="6"/>
    <x v="2"/>
    <x v="2"/>
  </r>
  <r>
    <x v="3960"/>
    <x v="0"/>
    <x v="1"/>
    <x v="60"/>
    <x v="96"/>
    <x v="341"/>
    <x v="3804"/>
    <x v="829"/>
    <x v="84"/>
    <x v="84"/>
    <x v="16"/>
    <x v="29"/>
    <x v="6"/>
    <x v="1"/>
    <x v="1"/>
  </r>
  <r>
    <x v="3964"/>
    <x v="0"/>
    <x v="5"/>
    <x v="79"/>
    <x v="13"/>
    <x v="37"/>
    <x v="3808"/>
    <x v="842"/>
    <x v="84"/>
    <x v="84"/>
    <x v="16"/>
    <x v="29"/>
    <x v="6"/>
    <x v="5"/>
    <x v="5"/>
  </r>
  <r>
    <x v="3951"/>
    <x v="0"/>
    <x v="8"/>
    <x v="15"/>
    <x v="34"/>
    <x v="37"/>
    <x v="3795"/>
    <x v="853"/>
    <x v="84"/>
    <x v="84"/>
    <x v="16"/>
    <x v="29"/>
    <x v="6"/>
    <x v="8"/>
    <x v="8"/>
  </r>
  <r>
    <x v="3977"/>
    <x v="0"/>
    <x v="1"/>
    <x v="80"/>
    <x v="99"/>
    <x v="108"/>
    <x v="3821"/>
    <x v="825"/>
    <x v="84"/>
    <x v="84"/>
    <x v="16"/>
    <x v="29"/>
    <x v="6"/>
    <x v="1"/>
    <x v="1"/>
  </r>
  <r>
    <x v="3944"/>
    <x v="0"/>
    <x v="7"/>
    <x v="57"/>
    <x v="5"/>
    <x v="6"/>
    <x v="3788"/>
    <x v="848"/>
    <x v="84"/>
    <x v="84"/>
    <x v="16"/>
    <x v="29"/>
    <x v="6"/>
    <x v="7"/>
    <x v="7"/>
  </r>
  <r>
    <x v="3943"/>
    <x v="1"/>
    <x v="2"/>
    <x v="16"/>
    <x v="17"/>
    <x v="6"/>
    <x v="3787"/>
    <x v="837"/>
    <x v="84"/>
    <x v="84"/>
    <x v="16"/>
    <x v="29"/>
    <x v="6"/>
    <x v="2"/>
    <x v="2"/>
  </r>
  <r>
    <x v="3978"/>
    <x v="0"/>
    <x v="3"/>
    <x v="1"/>
    <x v="61"/>
    <x v="7"/>
    <x v="3822"/>
    <x v="836"/>
    <x v="84"/>
    <x v="84"/>
    <x v="16"/>
    <x v="29"/>
    <x v="6"/>
    <x v="3"/>
    <x v="3"/>
  </r>
  <r>
    <x v="3964"/>
    <x v="0"/>
    <x v="3"/>
    <x v="134"/>
    <x v="69"/>
    <x v="633"/>
    <x v="3808"/>
    <x v="842"/>
    <x v="84"/>
    <x v="84"/>
    <x v="16"/>
    <x v="29"/>
    <x v="6"/>
    <x v="3"/>
    <x v="3"/>
  </r>
  <r>
    <x v="3981"/>
    <x v="0"/>
    <x v="4"/>
    <x v="7"/>
    <x v="43"/>
    <x v="50"/>
    <x v="3825"/>
    <x v="839"/>
    <x v="84"/>
    <x v="84"/>
    <x v="16"/>
    <x v="29"/>
    <x v="6"/>
    <x v="4"/>
    <x v="4"/>
  </r>
  <r>
    <x v="3950"/>
    <x v="0"/>
    <x v="0"/>
    <x v="5"/>
    <x v="11"/>
    <x v="12"/>
    <x v="3794"/>
    <x v="838"/>
    <x v="84"/>
    <x v="84"/>
    <x v="16"/>
    <x v="29"/>
    <x v="6"/>
    <x v="0"/>
    <x v="0"/>
  </r>
  <r>
    <x v="3948"/>
    <x v="0"/>
    <x v="9"/>
    <x v="105"/>
    <x v="125"/>
    <x v="594"/>
    <x v="3792"/>
    <x v="827"/>
    <x v="84"/>
    <x v="84"/>
    <x v="16"/>
    <x v="29"/>
    <x v="6"/>
    <x v="9"/>
    <x v="9"/>
  </r>
  <r>
    <x v="3967"/>
    <x v="0"/>
    <x v="2"/>
    <x v="130"/>
    <x v="80"/>
    <x v="3523"/>
    <x v="3811"/>
    <x v="824"/>
    <x v="84"/>
    <x v="84"/>
    <x v="16"/>
    <x v="29"/>
    <x v="6"/>
    <x v="2"/>
    <x v="2"/>
  </r>
  <r>
    <x v="3942"/>
    <x v="0"/>
    <x v="7"/>
    <x v="75"/>
    <x v="91"/>
    <x v="124"/>
    <x v="3786"/>
    <x v="828"/>
    <x v="84"/>
    <x v="84"/>
    <x v="16"/>
    <x v="29"/>
    <x v="6"/>
    <x v="7"/>
    <x v="7"/>
  </r>
  <r>
    <x v="3979"/>
    <x v="0"/>
    <x v="5"/>
    <x v="12"/>
    <x v="45"/>
    <x v="6"/>
    <x v="3823"/>
    <x v="854"/>
    <x v="84"/>
    <x v="84"/>
    <x v="16"/>
    <x v="29"/>
    <x v="6"/>
    <x v="5"/>
    <x v="5"/>
  </r>
  <r>
    <x v="3984"/>
    <x v="0"/>
    <x v="7"/>
    <x v="17"/>
    <x v="23"/>
    <x v="32"/>
    <x v="3828"/>
    <x v="849"/>
    <x v="84"/>
    <x v="84"/>
    <x v="16"/>
    <x v="29"/>
    <x v="6"/>
    <x v="7"/>
    <x v="7"/>
  </r>
  <r>
    <x v="3975"/>
    <x v="0"/>
    <x v="11"/>
    <x v="18"/>
    <x v="96"/>
    <x v="27"/>
    <x v="3819"/>
    <x v="858"/>
    <x v="84"/>
    <x v="84"/>
    <x v="16"/>
    <x v="29"/>
    <x v="6"/>
    <x v="11"/>
    <x v="11"/>
  </r>
  <r>
    <x v="3940"/>
    <x v="1"/>
    <x v="2"/>
    <x v="63"/>
    <x v="30"/>
    <x v="209"/>
    <x v="3784"/>
    <x v="851"/>
    <x v="84"/>
    <x v="84"/>
    <x v="16"/>
    <x v="29"/>
    <x v="6"/>
    <x v="2"/>
    <x v="2"/>
  </r>
  <r>
    <x v="3941"/>
    <x v="0"/>
    <x v="6"/>
    <x v="50"/>
    <x v="61"/>
    <x v="69"/>
    <x v="3785"/>
    <x v="845"/>
    <x v="84"/>
    <x v="84"/>
    <x v="16"/>
    <x v="29"/>
    <x v="6"/>
    <x v="6"/>
    <x v="6"/>
  </r>
  <r>
    <x v="3946"/>
    <x v="0"/>
    <x v="7"/>
    <x v="10"/>
    <x v="9"/>
    <x v="9"/>
    <x v="3790"/>
    <x v="849"/>
    <x v="84"/>
    <x v="84"/>
    <x v="16"/>
    <x v="29"/>
    <x v="6"/>
    <x v="7"/>
    <x v="7"/>
  </r>
  <r>
    <x v="3971"/>
    <x v="0"/>
    <x v="1"/>
    <x v="4"/>
    <x v="26"/>
    <x v="912"/>
    <x v="3815"/>
    <x v="827"/>
    <x v="84"/>
    <x v="84"/>
    <x v="16"/>
    <x v="29"/>
    <x v="6"/>
    <x v="1"/>
    <x v="1"/>
  </r>
  <r>
    <x v="3970"/>
    <x v="0"/>
    <x v="5"/>
    <x v="79"/>
    <x v="18"/>
    <x v="7"/>
    <x v="3814"/>
    <x v="858"/>
    <x v="84"/>
    <x v="84"/>
    <x v="16"/>
    <x v="29"/>
    <x v="6"/>
    <x v="5"/>
    <x v="5"/>
  </r>
  <r>
    <x v="3942"/>
    <x v="0"/>
    <x v="8"/>
    <x v="8"/>
    <x v="85"/>
    <x v="31"/>
    <x v="3786"/>
    <x v="828"/>
    <x v="84"/>
    <x v="84"/>
    <x v="16"/>
    <x v="29"/>
    <x v="6"/>
    <x v="8"/>
    <x v="8"/>
  </r>
  <r>
    <x v="3966"/>
    <x v="0"/>
    <x v="6"/>
    <x v="5"/>
    <x v="8"/>
    <x v="10"/>
    <x v="3810"/>
    <x v="840"/>
    <x v="84"/>
    <x v="84"/>
    <x v="16"/>
    <x v="29"/>
    <x v="6"/>
    <x v="6"/>
    <x v="6"/>
  </r>
  <r>
    <x v="3973"/>
    <x v="0"/>
    <x v="0"/>
    <x v="8"/>
    <x v="94"/>
    <x v="73"/>
    <x v="3817"/>
    <x v="856"/>
    <x v="84"/>
    <x v="84"/>
    <x v="16"/>
    <x v="29"/>
    <x v="6"/>
    <x v="0"/>
    <x v="0"/>
  </r>
  <r>
    <x v="3951"/>
    <x v="1"/>
    <x v="2"/>
    <x v="46"/>
    <x v="48"/>
    <x v="60"/>
    <x v="3795"/>
    <x v="853"/>
    <x v="84"/>
    <x v="84"/>
    <x v="16"/>
    <x v="29"/>
    <x v="6"/>
    <x v="2"/>
    <x v="2"/>
  </r>
  <r>
    <x v="3983"/>
    <x v="0"/>
    <x v="11"/>
    <x v="23"/>
    <x v="36"/>
    <x v="291"/>
    <x v="3827"/>
    <x v="827"/>
    <x v="84"/>
    <x v="84"/>
    <x v="16"/>
    <x v="29"/>
    <x v="6"/>
    <x v="11"/>
    <x v="11"/>
  </r>
  <r>
    <x v="3951"/>
    <x v="0"/>
    <x v="9"/>
    <x v="65"/>
    <x v="4"/>
    <x v="426"/>
    <x v="3795"/>
    <x v="853"/>
    <x v="84"/>
    <x v="84"/>
    <x v="16"/>
    <x v="29"/>
    <x v="6"/>
    <x v="9"/>
    <x v="9"/>
  </r>
  <r>
    <x v="3969"/>
    <x v="0"/>
    <x v="5"/>
    <x v="16"/>
    <x v="17"/>
    <x v="6"/>
    <x v="3813"/>
    <x v="841"/>
    <x v="84"/>
    <x v="84"/>
    <x v="16"/>
    <x v="29"/>
    <x v="6"/>
    <x v="5"/>
    <x v="5"/>
  </r>
  <r>
    <x v="3977"/>
    <x v="0"/>
    <x v="4"/>
    <x v="4"/>
    <x v="15"/>
    <x v="241"/>
    <x v="3821"/>
    <x v="825"/>
    <x v="84"/>
    <x v="84"/>
    <x v="16"/>
    <x v="29"/>
    <x v="6"/>
    <x v="4"/>
    <x v="4"/>
  </r>
  <r>
    <x v="3940"/>
    <x v="0"/>
    <x v="3"/>
    <x v="48"/>
    <x v="61"/>
    <x v="356"/>
    <x v="3784"/>
    <x v="851"/>
    <x v="84"/>
    <x v="84"/>
    <x v="16"/>
    <x v="29"/>
    <x v="6"/>
    <x v="3"/>
    <x v="3"/>
  </r>
  <r>
    <x v="3965"/>
    <x v="1"/>
    <x v="2"/>
    <x v="92"/>
    <x v="11"/>
    <x v="176"/>
    <x v="3809"/>
    <x v="825"/>
    <x v="84"/>
    <x v="84"/>
    <x v="16"/>
    <x v="29"/>
    <x v="6"/>
    <x v="2"/>
    <x v="2"/>
  </r>
  <r>
    <x v="3975"/>
    <x v="0"/>
    <x v="7"/>
    <x v="30"/>
    <x v="8"/>
    <x v="13"/>
    <x v="3819"/>
    <x v="858"/>
    <x v="84"/>
    <x v="84"/>
    <x v="16"/>
    <x v="29"/>
    <x v="6"/>
    <x v="7"/>
    <x v="7"/>
  </r>
  <r>
    <x v="3976"/>
    <x v="0"/>
    <x v="0"/>
    <x v="93"/>
    <x v="85"/>
    <x v="6"/>
    <x v="3820"/>
    <x v="848"/>
    <x v="84"/>
    <x v="84"/>
    <x v="16"/>
    <x v="29"/>
    <x v="6"/>
    <x v="0"/>
    <x v="0"/>
  </r>
  <r>
    <x v="3979"/>
    <x v="0"/>
    <x v="8"/>
    <x v="57"/>
    <x v="10"/>
    <x v="19"/>
    <x v="3823"/>
    <x v="854"/>
    <x v="84"/>
    <x v="84"/>
    <x v="16"/>
    <x v="29"/>
    <x v="6"/>
    <x v="8"/>
    <x v="8"/>
  </r>
  <r>
    <x v="3978"/>
    <x v="1"/>
    <x v="2"/>
    <x v="26"/>
    <x v="30"/>
    <x v="181"/>
    <x v="3822"/>
    <x v="836"/>
    <x v="84"/>
    <x v="84"/>
    <x v="16"/>
    <x v="29"/>
    <x v="6"/>
    <x v="2"/>
    <x v="2"/>
  </r>
  <r>
    <x v="3961"/>
    <x v="0"/>
    <x v="11"/>
    <x v="17"/>
    <x v="8"/>
    <x v="9"/>
    <x v="3805"/>
    <x v="839"/>
    <x v="84"/>
    <x v="84"/>
    <x v="16"/>
    <x v="29"/>
    <x v="6"/>
    <x v="11"/>
    <x v="11"/>
  </r>
  <r>
    <x v="3982"/>
    <x v="0"/>
    <x v="9"/>
    <x v="92"/>
    <x v="43"/>
    <x v="137"/>
    <x v="3826"/>
    <x v="828"/>
    <x v="84"/>
    <x v="84"/>
    <x v="16"/>
    <x v="29"/>
    <x v="6"/>
    <x v="9"/>
    <x v="9"/>
  </r>
  <r>
    <x v="3952"/>
    <x v="0"/>
    <x v="0"/>
    <x v="20"/>
    <x v="98"/>
    <x v="145"/>
    <x v="3796"/>
    <x v="843"/>
    <x v="84"/>
    <x v="84"/>
    <x v="16"/>
    <x v="29"/>
    <x v="6"/>
    <x v="0"/>
    <x v="0"/>
  </r>
  <r>
    <x v="3967"/>
    <x v="0"/>
    <x v="4"/>
    <x v="60"/>
    <x v="21"/>
    <x v="6"/>
    <x v="3811"/>
    <x v="824"/>
    <x v="84"/>
    <x v="84"/>
    <x v="16"/>
    <x v="29"/>
    <x v="6"/>
    <x v="4"/>
    <x v="4"/>
  </r>
  <r>
    <x v="3974"/>
    <x v="0"/>
    <x v="3"/>
    <x v="88"/>
    <x v="153"/>
    <x v="34"/>
    <x v="3818"/>
    <x v="833"/>
    <x v="84"/>
    <x v="84"/>
    <x v="16"/>
    <x v="29"/>
    <x v="6"/>
    <x v="3"/>
    <x v="3"/>
  </r>
  <r>
    <x v="3977"/>
    <x v="0"/>
    <x v="2"/>
    <x v="83"/>
    <x v="97"/>
    <x v="54"/>
    <x v="3821"/>
    <x v="825"/>
    <x v="84"/>
    <x v="84"/>
    <x v="16"/>
    <x v="29"/>
    <x v="6"/>
    <x v="2"/>
    <x v="2"/>
  </r>
  <r>
    <x v="3982"/>
    <x v="0"/>
    <x v="8"/>
    <x v="92"/>
    <x v="62"/>
    <x v="187"/>
    <x v="3826"/>
    <x v="828"/>
    <x v="84"/>
    <x v="84"/>
    <x v="16"/>
    <x v="29"/>
    <x v="6"/>
    <x v="8"/>
    <x v="8"/>
  </r>
  <r>
    <x v="3988"/>
    <x v="0"/>
    <x v="7"/>
    <x v="17"/>
    <x v="23"/>
    <x v="32"/>
    <x v="3832"/>
    <x v="826"/>
    <x v="84"/>
    <x v="84"/>
    <x v="16"/>
    <x v="29"/>
    <x v="6"/>
    <x v="7"/>
    <x v="7"/>
  </r>
  <r>
    <x v="3940"/>
    <x v="0"/>
    <x v="9"/>
    <x v="37"/>
    <x v="47"/>
    <x v="282"/>
    <x v="3784"/>
    <x v="851"/>
    <x v="84"/>
    <x v="84"/>
    <x v="16"/>
    <x v="29"/>
    <x v="6"/>
    <x v="9"/>
    <x v="9"/>
  </r>
  <r>
    <x v="3939"/>
    <x v="0"/>
    <x v="5"/>
    <x v="12"/>
    <x v="12"/>
    <x v="13"/>
    <x v="3783"/>
    <x v="845"/>
    <x v="84"/>
    <x v="84"/>
    <x v="16"/>
    <x v="29"/>
    <x v="6"/>
    <x v="5"/>
    <x v="5"/>
  </r>
  <r>
    <x v="3948"/>
    <x v="0"/>
    <x v="10"/>
    <x v="26"/>
    <x v="34"/>
    <x v="286"/>
    <x v="3792"/>
    <x v="827"/>
    <x v="84"/>
    <x v="84"/>
    <x v="16"/>
    <x v="29"/>
    <x v="6"/>
    <x v="10"/>
    <x v="10"/>
  </r>
  <r>
    <x v="3943"/>
    <x v="0"/>
    <x v="5"/>
    <x v="75"/>
    <x v="91"/>
    <x v="124"/>
    <x v="3787"/>
    <x v="837"/>
    <x v="84"/>
    <x v="84"/>
    <x v="16"/>
    <x v="29"/>
    <x v="6"/>
    <x v="5"/>
    <x v="5"/>
  </r>
  <r>
    <x v="3966"/>
    <x v="0"/>
    <x v="0"/>
    <x v="93"/>
    <x v="0"/>
    <x v="187"/>
    <x v="3810"/>
    <x v="840"/>
    <x v="84"/>
    <x v="84"/>
    <x v="16"/>
    <x v="29"/>
    <x v="6"/>
    <x v="0"/>
    <x v="0"/>
  </r>
  <r>
    <x v="3956"/>
    <x v="0"/>
    <x v="5"/>
    <x v="0"/>
    <x v="85"/>
    <x v="126"/>
    <x v="3800"/>
    <x v="837"/>
    <x v="84"/>
    <x v="84"/>
    <x v="16"/>
    <x v="29"/>
    <x v="6"/>
    <x v="5"/>
    <x v="5"/>
  </r>
  <r>
    <x v="3981"/>
    <x v="0"/>
    <x v="1"/>
    <x v="63"/>
    <x v="3"/>
    <x v="239"/>
    <x v="3825"/>
    <x v="839"/>
    <x v="84"/>
    <x v="84"/>
    <x v="16"/>
    <x v="29"/>
    <x v="6"/>
    <x v="1"/>
    <x v="1"/>
  </r>
  <r>
    <x v="3954"/>
    <x v="0"/>
    <x v="11"/>
    <x v="37"/>
    <x v="56"/>
    <x v="535"/>
    <x v="3798"/>
    <x v="836"/>
    <x v="84"/>
    <x v="84"/>
    <x v="16"/>
    <x v="29"/>
    <x v="6"/>
    <x v="11"/>
    <x v="11"/>
  </r>
  <r>
    <x v="3951"/>
    <x v="0"/>
    <x v="1"/>
    <x v="4"/>
    <x v="24"/>
    <x v="434"/>
    <x v="3795"/>
    <x v="853"/>
    <x v="84"/>
    <x v="84"/>
    <x v="16"/>
    <x v="29"/>
    <x v="6"/>
    <x v="1"/>
    <x v="1"/>
  </r>
  <r>
    <x v="3980"/>
    <x v="0"/>
    <x v="3"/>
    <x v="75"/>
    <x v="91"/>
    <x v="124"/>
    <x v="3824"/>
    <x v="827"/>
    <x v="84"/>
    <x v="84"/>
    <x v="16"/>
    <x v="29"/>
    <x v="6"/>
    <x v="3"/>
    <x v="3"/>
  </r>
  <r>
    <x v="3877"/>
    <x v="0"/>
    <x v="1"/>
    <x v="5"/>
    <x v="43"/>
    <x v="6"/>
    <x v="3494"/>
    <x v="836"/>
    <x v="84"/>
    <x v="84"/>
    <x v="16"/>
    <x v="29"/>
    <x v="6"/>
    <x v="1"/>
    <x v="1"/>
  </r>
  <r>
    <x v="3851"/>
    <x v="0"/>
    <x v="11"/>
    <x v="92"/>
    <x v="11"/>
    <x v="176"/>
    <x v="3703"/>
    <x v="827"/>
    <x v="84"/>
    <x v="84"/>
    <x v="16"/>
    <x v="29"/>
    <x v="6"/>
    <x v="11"/>
    <x v="11"/>
  </r>
  <r>
    <x v="3862"/>
    <x v="1"/>
    <x v="2"/>
    <x v="70"/>
    <x v="34"/>
    <x v="215"/>
    <x v="3712"/>
    <x v="850"/>
    <x v="84"/>
    <x v="84"/>
    <x v="16"/>
    <x v="29"/>
    <x v="6"/>
    <x v="2"/>
    <x v="2"/>
  </r>
  <r>
    <x v="3867"/>
    <x v="0"/>
    <x v="11"/>
    <x v="55"/>
    <x v="93"/>
    <x v="734"/>
    <x v="3716"/>
    <x v="825"/>
    <x v="84"/>
    <x v="84"/>
    <x v="16"/>
    <x v="29"/>
    <x v="6"/>
    <x v="11"/>
    <x v="11"/>
  </r>
  <r>
    <x v="3856"/>
    <x v="0"/>
    <x v="1"/>
    <x v="35"/>
    <x v="47"/>
    <x v="187"/>
    <x v="3707"/>
    <x v="841"/>
    <x v="84"/>
    <x v="84"/>
    <x v="16"/>
    <x v="29"/>
    <x v="6"/>
    <x v="1"/>
    <x v="1"/>
  </r>
  <r>
    <x v="3858"/>
    <x v="0"/>
    <x v="8"/>
    <x v="70"/>
    <x v="81"/>
    <x v="748"/>
    <x v="3709"/>
    <x v="827"/>
    <x v="84"/>
    <x v="84"/>
    <x v="16"/>
    <x v="29"/>
    <x v="6"/>
    <x v="8"/>
    <x v="8"/>
  </r>
  <r>
    <x v="3921"/>
    <x v="0"/>
    <x v="6"/>
    <x v="79"/>
    <x v="94"/>
    <x v="39"/>
    <x v="3766"/>
    <x v="823"/>
    <x v="84"/>
    <x v="84"/>
    <x v="16"/>
    <x v="29"/>
    <x v="6"/>
    <x v="6"/>
    <x v="6"/>
  </r>
  <r>
    <x v="3845"/>
    <x v="0"/>
    <x v="8"/>
    <x v="12"/>
    <x v="12"/>
    <x v="13"/>
    <x v="3697"/>
    <x v="828"/>
    <x v="84"/>
    <x v="84"/>
    <x v="16"/>
    <x v="29"/>
    <x v="6"/>
    <x v="8"/>
    <x v="8"/>
  </r>
  <r>
    <x v="3924"/>
    <x v="0"/>
    <x v="10"/>
    <x v="57"/>
    <x v="30"/>
    <x v="44"/>
    <x v="3769"/>
    <x v="827"/>
    <x v="84"/>
    <x v="84"/>
    <x v="16"/>
    <x v="29"/>
    <x v="6"/>
    <x v="10"/>
    <x v="10"/>
  </r>
  <r>
    <x v="3934"/>
    <x v="0"/>
    <x v="8"/>
    <x v="4"/>
    <x v="4"/>
    <x v="4"/>
    <x v="3779"/>
    <x v="845"/>
    <x v="84"/>
    <x v="84"/>
    <x v="16"/>
    <x v="29"/>
    <x v="6"/>
    <x v="8"/>
    <x v="8"/>
  </r>
  <r>
    <x v="3918"/>
    <x v="1"/>
    <x v="2"/>
    <x v="36"/>
    <x v="31"/>
    <x v="39"/>
    <x v="3764"/>
    <x v="836"/>
    <x v="84"/>
    <x v="84"/>
    <x v="16"/>
    <x v="29"/>
    <x v="6"/>
    <x v="2"/>
    <x v="2"/>
  </r>
  <r>
    <x v="3850"/>
    <x v="0"/>
    <x v="9"/>
    <x v="0"/>
    <x v="63"/>
    <x v="102"/>
    <x v="3702"/>
    <x v="836"/>
    <x v="84"/>
    <x v="84"/>
    <x v="16"/>
    <x v="29"/>
    <x v="6"/>
    <x v="9"/>
    <x v="9"/>
  </r>
  <r>
    <x v="3867"/>
    <x v="0"/>
    <x v="4"/>
    <x v="14"/>
    <x v="21"/>
    <x v="399"/>
    <x v="3716"/>
    <x v="825"/>
    <x v="84"/>
    <x v="84"/>
    <x v="16"/>
    <x v="29"/>
    <x v="6"/>
    <x v="4"/>
    <x v="4"/>
  </r>
  <r>
    <x v="3991"/>
    <x v="0"/>
    <x v="9"/>
    <x v="24"/>
    <x v="76"/>
    <x v="57"/>
    <x v="1380"/>
    <x v="830"/>
    <x v="84"/>
    <x v="84"/>
    <x v="16"/>
    <x v="29"/>
    <x v="6"/>
    <x v="9"/>
    <x v="9"/>
  </r>
  <r>
    <x v="3933"/>
    <x v="0"/>
    <x v="2"/>
    <x v="15"/>
    <x v="30"/>
    <x v="33"/>
    <x v="3778"/>
    <x v="856"/>
    <x v="84"/>
    <x v="84"/>
    <x v="16"/>
    <x v="29"/>
    <x v="6"/>
    <x v="2"/>
    <x v="2"/>
  </r>
  <r>
    <x v="3958"/>
    <x v="0"/>
    <x v="5"/>
    <x v="12"/>
    <x v="45"/>
    <x v="6"/>
    <x v="3802"/>
    <x v="831"/>
    <x v="84"/>
    <x v="84"/>
    <x v="16"/>
    <x v="29"/>
    <x v="6"/>
    <x v="5"/>
    <x v="5"/>
  </r>
  <r>
    <x v="3988"/>
    <x v="0"/>
    <x v="10"/>
    <x v="57"/>
    <x v="56"/>
    <x v="217"/>
    <x v="3832"/>
    <x v="826"/>
    <x v="84"/>
    <x v="84"/>
    <x v="16"/>
    <x v="29"/>
    <x v="6"/>
    <x v="10"/>
    <x v="10"/>
  </r>
  <r>
    <x v="3949"/>
    <x v="0"/>
    <x v="7"/>
    <x v="8"/>
    <x v="98"/>
    <x v="6"/>
    <x v="3793"/>
    <x v="849"/>
    <x v="84"/>
    <x v="84"/>
    <x v="16"/>
    <x v="29"/>
    <x v="6"/>
    <x v="7"/>
    <x v="7"/>
  </r>
  <r>
    <x v="3942"/>
    <x v="0"/>
    <x v="5"/>
    <x v="75"/>
    <x v="91"/>
    <x v="124"/>
    <x v="3786"/>
    <x v="828"/>
    <x v="84"/>
    <x v="84"/>
    <x v="16"/>
    <x v="29"/>
    <x v="6"/>
    <x v="5"/>
    <x v="5"/>
  </r>
  <r>
    <x v="3952"/>
    <x v="0"/>
    <x v="8"/>
    <x v="23"/>
    <x v="1"/>
    <x v="47"/>
    <x v="3796"/>
    <x v="843"/>
    <x v="84"/>
    <x v="84"/>
    <x v="16"/>
    <x v="29"/>
    <x v="6"/>
    <x v="8"/>
    <x v="8"/>
  </r>
  <r>
    <x v="3965"/>
    <x v="0"/>
    <x v="11"/>
    <x v="30"/>
    <x v="62"/>
    <x v="7"/>
    <x v="3809"/>
    <x v="825"/>
    <x v="84"/>
    <x v="84"/>
    <x v="16"/>
    <x v="29"/>
    <x v="6"/>
    <x v="11"/>
    <x v="11"/>
  </r>
  <r>
    <x v="3938"/>
    <x v="0"/>
    <x v="1"/>
    <x v="118"/>
    <x v="116"/>
    <x v="628"/>
    <x v="1380"/>
    <x v="846"/>
    <x v="84"/>
    <x v="84"/>
    <x v="16"/>
    <x v="29"/>
    <x v="6"/>
    <x v="1"/>
    <x v="1"/>
  </r>
  <r>
    <x v="3949"/>
    <x v="0"/>
    <x v="5"/>
    <x v="6"/>
    <x v="6"/>
    <x v="6"/>
    <x v="3793"/>
    <x v="849"/>
    <x v="84"/>
    <x v="84"/>
    <x v="16"/>
    <x v="29"/>
    <x v="6"/>
    <x v="5"/>
    <x v="5"/>
  </r>
  <r>
    <x v="3969"/>
    <x v="0"/>
    <x v="10"/>
    <x v="13"/>
    <x v="13"/>
    <x v="6"/>
    <x v="3813"/>
    <x v="841"/>
    <x v="84"/>
    <x v="84"/>
    <x v="16"/>
    <x v="29"/>
    <x v="6"/>
    <x v="10"/>
    <x v="10"/>
  </r>
  <r>
    <x v="3984"/>
    <x v="0"/>
    <x v="2"/>
    <x v="34"/>
    <x v="114"/>
    <x v="31"/>
    <x v="3828"/>
    <x v="849"/>
    <x v="84"/>
    <x v="84"/>
    <x v="16"/>
    <x v="29"/>
    <x v="6"/>
    <x v="2"/>
    <x v="2"/>
  </r>
  <r>
    <x v="3971"/>
    <x v="0"/>
    <x v="9"/>
    <x v="15"/>
    <x v="30"/>
    <x v="33"/>
    <x v="3815"/>
    <x v="827"/>
    <x v="84"/>
    <x v="84"/>
    <x v="16"/>
    <x v="29"/>
    <x v="6"/>
    <x v="9"/>
    <x v="9"/>
  </r>
  <r>
    <x v="3918"/>
    <x v="0"/>
    <x v="4"/>
    <x v="53"/>
    <x v="81"/>
    <x v="178"/>
    <x v="3764"/>
    <x v="836"/>
    <x v="84"/>
    <x v="84"/>
    <x v="16"/>
    <x v="29"/>
    <x v="6"/>
    <x v="4"/>
    <x v="4"/>
  </r>
  <r>
    <x v="3858"/>
    <x v="0"/>
    <x v="2"/>
    <x v="50"/>
    <x v="83"/>
    <x v="265"/>
    <x v="3709"/>
    <x v="827"/>
    <x v="84"/>
    <x v="84"/>
    <x v="16"/>
    <x v="29"/>
    <x v="6"/>
    <x v="2"/>
    <x v="2"/>
  </r>
  <r>
    <x v="3856"/>
    <x v="0"/>
    <x v="7"/>
    <x v="6"/>
    <x v="41"/>
    <x v="34"/>
    <x v="3707"/>
    <x v="841"/>
    <x v="84"/>
    <x v="84"/>
    <x v="16"/>
    <x v="29"/>
    <x v="6"/>
    <x v="7"/>
    <x v="7"/>
  </r>
  <r>
    <x v="3932"/>
    <x v="0"/>
    <x v="3"/>
    <x v="33"/>
    <x v="83"/>
    <x v="107"/>
    <x v="3777"/>
    <x v="847"/>
    <x v="84"/>
    <x v="84"/>
    <x v="16"/>
    <x v="29"/>
    <x v="6"/>
    <x v="3"/>
    <x v="3"/>
  </r>
  <r>
    <x v="3846"/>
    <x v="0"/>
    <x v="6"/>
    <x v="8"/>
    <x v="85"/>
    <x v="31"/>
    <x v="3698"/>
    <x v="837"/>
    <x v="84"/>
    <x v="84"/>
    <x v="16"/>
    <x v="29"/>
    <x v="6"/>
    <x v="6"/>
    <x v="6"/>
  </r>
  <r>
    <x v="3863"/>
    <x v="0"/>
    <x v="1"/>
    <x v="36"/>
    <x v="32"/>
    <x v="319"/>
    <x v="3713"/>
    <x v="830"/>
    <x v="84"/>
    <x v="84"/>
    <x v="16"/>
    <x v="29"/>
    <x v="6"/>
    <x v="1"/>
    <x v="1"/>
  </r>
  <r>
    <x v="3853"/>
    <x v="1"/>
    <x v="2"/>
    <x v="63"/>
    <x v="3"/>
    <x v="239"/>
    <x v="3705"/>
    <x v="842"/>
    <x v="84"/>
    <x v="84"/>
    <x v="16"/>
    <x v="29"/>
    <x v="6"/>
    <x v="2"/>
    <x v="2"/>
  </r>
  <r>
    <x v="3876"/>
    <x v="0"/>
    <x v="6"/>
    <x v="48"/>
    <x v="3"/>
    <x v="186"/>
    <x v="3725"/>
    <x v="832"/>
    <x v="84"/>
    <x v="84"/>
    <x v="16"/>
    <x v="29"/>
    <x v="6"/>
    <x v="6"/>
    <x v="6"/>
  </r>
  <r>
    <x v="3854"/>
    <x v="0"/>
    <x v="1"/>
    <x v="55"/>
    <x v="113"/>
    <x v="1358"/>
    <x v="3706"/>
    <x v="828"/>
    <x v="84"/>
    <x v="84"/>
    <x v="16"/>
    <x v="29"/>
    <x v="6"/>
    <x v="1"/>
    <x v="1"/>
  </r>
  <r>
    <x v="3869"/>
    <x v="1"/>
    <x v="2"/>
    <x v="39"/>
    <x v="37"/>
    <x v="374"/>
    <x v="3718"/>
    <x v="851"/>
    <x v="84"/>
    <x v="84"/>
    <x v="16"/>
    <x v="29"/>
    <x v="6"/>
    <x v="2"/>
    <x v="2"/>
  </r>
  <r>
    <x v="3878"/>
    <x v="0"/>
    <x v="8"/>
    <x v="1"/>
    <x v="30"/>
    <x v="31"/>
    <x v="3726"/>
    <x v="830"/>
    <x v="84"/>
    <x v="84"/>
    <x v="16"/>
    <x v="29"/>
    <x v="6"/>
    <x v="8"/>
    <x v="8"/>
  </r>
  <r>
    <x v="3923"/>
    <x v="0"/>
    <x v="8"/>
    <x v="125"/>
    <x v="172"/>
    <x v="3066"/>
    <x v="3768"/>
    <x v="842"/>
    <x v="84"/>
    <x v="84"/>
    <x v="16"/>
    <x v="29"/>
    <x v="6"/>
    <x v="8"/>
    <x v="8"/>
  </r>
  <r>
    <x v="3922"/>
    <x v="0"/>
    <x v="10"/>
    <x v="34"/>
    <x v="99"/>
    <x v="270"/>
    <x v="3767"/>
    <x v="826"/>
    <x v="84"/>
    <x v="84"/>
    <x v="16"/>
    <x v="29"/>
    <x v="6"/>
    <x v="10"/>
    <x v="10"/>
  </r>
  <r>
    <x v="3878"/>
    <x v="0"/>
    <x v="4"/>
    <x v="3"/>
    <x v="7"/>
    <x v="39"/>
    <x v="3726"/>
    <x v="830"/>
    <x v="84"/>
    <x v="84"/>
    <x v="16"/>
    <x v="29"/>
    <x v="6"/>
    <x v="4"/>
    <x v="4"/>
  </r>
  <r>
    <x v="3878"/>
    <x v="0"/>
    <x v="9"/>
    <x v="26"/>
    <x v="1"/>
    <x v="121"/>
    <x v="3726"/>
    <x v="830"/>
    <x v="84"/>
    <x v="84"/>
    <x v="16"/>
    <x v="29"/>
    <x v="6"/>
    <x v="9"/>
    <x v="9"/>
  </r>
  <r>
    <x v="3917"/>
    <x v="0"/>
    <x v="8"/>
    <x v="48"/>
    <x v="3"/>
    <x v="186"/>
    <x v="3763"/>
    <x v="854"/>
    <x v="84"/>
    <x v="84"/>
    <x v="16"/>
    <x v="29"/>
    <x v="6"/>
    <x v="8"/>
    <x v="8"/>
  </r>
  <r>
    <x v="3848"/>
    <x v="0"/>
    <x v="3"/>
    <x v="37"/>
    <x v="1"/>
    <x v="48"/>
    <x v="3700"/>
    <x v="834"/>
    <x v="84"/>
    <x v="84"/>
    <x v="16"/>
    <x v="29"/>
    <x v="6"/>
    <x v="3"/>
    <x v="3"/>
  </r>
  <r>
    <x v="3927"/>
    <x v="0"/>
    <x v="10"/>
    <x v="2"/>
    <x v="21"/>
    <x v="317"/>
    <x v="3772"/>
    <x v="855"/>
    <x v="84"/>
    <x v="84"/>
    <x v="16"/>
    <x v="29"/>
    <x v="6"/>
    <x v="10"/>
    <x v="10"/>
  </r>
  <r>
    <x v="3918"/>
    <x v="0"/>
    <x v="9"/>
    <x v="39"/>
    <x v="58"/>
    <x v="101"/>
    <x v="3764"/>
    <x v="836"/>
    <x v="84"/>
    <x v="84"/>
    <x v="16"/>
    <x v="29"/>
    <x v="6"/>
    <x v="9"/>
    <x v="9"/>
  </r>
  <r>
    <x v="3878"/>
    <x v="0"/>
    <x v="2"/>
    <x v="57"/>
    <x v="54"/>
    <x v="626"/>
    <x v="3726"/>
    <x v="830"/>
    <x v="84"/>
    <x v="84"/>
    <x v="16"/>
    <x v="29"/>
    <x v="6"/>
    <x v="2"/>
    <x v="2"/>
  </r>
  <r>
    <x v="3865"/>
    <x v="0"/>
    <x v="6"/>
    <x v="5"/>
    <x v="76"/>
    <x v="1439"/>
    <x v="3715"/>
    <x v="836"/>
    <x v="84"/>
    <x v="84"/>
    <x v="16"/>
    <x v="29"/>
    <x v="6"/>
    <x v="6"/>
    <x v="6"/>
  </r>
  <r>
    <x v="3933"/>
    <x v="0"/>
    <x v="4"/>
    <x v="57"/>
    <x v="16"/>
    <x v="429"/>
    <x v="3778"/>
    <x v="856"/>
    <x v="84"/>
    <x v="84"/>
    <x v="16"/>
    <x v="29"/>
    <x v="6"/>
    <x v="4"/>
    <x v="4"/>
  </r>
  <r>
    <x v="3865"/>
    <x v="0"/>
    <x v="7"/>
    <x v="79"/>
    <x v="7"/>
    <x v="2364"/>
    <x v="3715"/>
    <x v="836"/>
    <x v="84"/>
    <x v="84"/>
    <x v="16"/>
    <x v="29"/>
    <x v="6"/>
    <x v="7"/>
    <x v="7"/>
  </r>
  <r>
    <x v="3858"/>
    <x v="0"/>
    <x v="4"/>
    <x v="24"/>
    <x v="4"/>
    <x v="34"/>
    <x v="3709"/>
    <x v="827"/>
    <x v="84"/>
    <x v="84"/>
    <x v="16"/>
    <x v="29"/>
    <x v="6"/>
    <x v="4"/>
    <x v="4"/>
  </r>
  <r>
    <x v="3848"/>
    <x v="0"/>
    <x v="6"/>
    <x v="23"/>
    <x v="5"/>
    <x v="92"/>
    <x v="3700"/>
    <x v="834"/>
    <x v="84"/>
    <x v="84"/>
    <x v="16"/>
    <x v="29"/>
    <x v="6"/>
    <x v="6"/>
    <x v="6"/>
  </r>
  <r>
    <x v="3861"/>
    <x v="1"/>
    <x v="2"/>
    <x v="61"/>
    <x v="152"/>
    <x v="42"/>
    <x v="3711"/>
    <x v="849"/>
    <x v="84"/>
    <x v="84"/>
    <x v="16"/>
    <x v="29"/>
    <x v="6"/>
    <x v="2"/>
    <x v="2"/>
  </r>
  <r>
    <x v="3917"/>
    <x v="0"/>
    <x v="1"/>
    <x v="1"/>
    <x v="76"/>
    <x v="34"/>
    <x v="3763"/>
    <x v="854"/>
    <x v="84"/>
    <x v="84"/>
    <x v="16"/>
    <x v="29"/>
    <x v="6"/>
    <x v="1"/>
    <x v="1"/>
  </r>
  <r>
    <x v="3919"/>
    <x v="0"/>
    <x v="6"/>
    <x v="37"/>
    <x v="56"/>
    <x v="535"/>
    <x v="3765"/>
    <x v="823"/>
    <x v="84"/>
    <x v="84"/>
    <x v="16"/>
    <x v="29"/>
    <x v="6"/>
    <x v="6"/>
    <x v="6"/>
  </r>
  <r>
    <x v="3919"/>
    <x v="0"/>
    <x v="2"/>
    <x v="112"/>
    <x v="107"/>
    <x v="61"/>
    <x v="3765"/>
    <x v="823"/>
    <x v="84"/>
    <x v="84"/>
    <x v="16"/>
    <x v="29"/>
    <x v="6"/>
    <x v="2"/>
    <x v="2"/>
  </r>
  <r>
    <x v="3860"/>
    <x v="0"/>
    <x v="10"/>
    <x v="6"/>
    <x v="41"/>
    <x v="34"/>
    <x v="1239"/>
    <x v="828"/>
    <x v="84"/>
    <x v="84"/>
    <x v="16"/>
    <x v="29"/>
    <x v="6"/>
    <x v="10"/>
    <x v="10"/>
  </r>
  <r>
    <x v="3917"/>
    <x v="0"/>
    <x v="0"/>
    <x v="20"/>
    <x v="6"/>
    <x v="7"/>
    <x v="3763"/>
    <x v="854"/>
    <x v="84"/>
    <x v="84"/>
    <x v="16"/>
    <x v="29"/>
    <x v="6"/>
    <x v="0"/>
    <x v="0"/>
  </r>
  <r>
    <x v="3935"/>
    <x v="0"/>
    <x v="6"/>
    <x v="3"/>
    <x v="56"/>
    <x v="13"/>
    <x v="3780"/>
    <x v="836"/>
    <x v="84"/>
    <x v="84"/>
    <x v="16"/>
    <x v="29"/>
    <x v="6"/>
    <x v="6"/>
    <x v="6"/>
  </r>
  <r>
    <x v="3854"/>
    <x v="0"/>
    <x v="7"/>
    <x v="3"/>
    <x v="11"/>
    <x v="263"/>
    <x v="3706"/>
    <x v="828"/>
    <x v="84"/>
    <x v="84"/>
    <x v="16"/>
    <x v="29"/>
    <x v="6"/>
    <x v="7"/>
    <x v="7"/>
  </r>
  <r>
    <x v="3923"/>
    <x v="0"/>
    <x v="0"/>
    <x v="79"/>
    <x v="13"/>
    <x v="37"/>
    <x v="3768"/>
    <x v="842"/>
    <x v="84"/>
    <x v="84"/>
    <x v="16"/>
    <x v="29"/>
    <x v="6"/>
    <x v="0"/>
    <x v="0"/>
  </r>
  <r>
    <x v="3852"/>
    <x v="0"/>
    <x v="9"/>
    <x v="80"/>
    <x v="99"/>
    <x v="108"/>
    <x v="3704"/>
    <x v="832"/>
    <x v="84"/>
    <x v="84"/>
    <x v="16"/>
    <x v="29"/>
    <x v="6"/>
    <x v="9"/>
    <x v="9"/>
  </r>
  <r>
    <x v="3922"/>
    <x v="0"/>
    <x v="9"/>
    <x v="74"/>
    <x v="357"/>
    <x v="28"/>
    <x v="3767"/>
    <x v="826"/>
    <x v="84"/>
    <x v="84"/>
    <x v="16"/>
    <x v="29"/>
    <x v="6"/>
    <x v="9"/>
    <x v="9"/>
  </r>
  <r>
    <x v="3932"/>
    <x v="0"/>
    <x v="7"/>
    <x v="11"/>
    <x v="36"/>
    <x v="34"/>
    <x v="3777"/>
    <x v="847"/>
    <x v="84"/>
    <x v="84"/>
    <x v="16"/>
    <x v="29"/>
    <x v="6"/>
    <x v="7"/>
    <x v="7"/>
  </r>
  <r>
    <x v="3847"/>
    <x v="0"/>
    <x v="6"/>
    <x v="5"/>
    <x v="10"/>
    <x v="637"/>
    <x v="3699"/>
    <x v="822"/>
    <x v="84"/>
    <x v="84"/>
    <x v="16"/>
    <x v="29"/>
    <x v="6"/>
    <x v="6"/>
    <x v="6"/>
  </r>
  <r>
    <x v="3858"/>
    <x v="1"/>
    <x v="2"/>
    <x v="49"/>
    <x v="83"/>
    <x v="996"/>
    <x v="3709"/>
    <x v="827"/>
    <x v="84"/>
    <x v="84"/>
    <x v="16"/>
    <x v="29"/>
    <x v="6"/>
    <x v="2"/>
    <x v="2"/>
  </r>
  <r>
    <x v="3991"/>
    <x v="0"/>
    <x v="2"/>
    <x v="70"/>
    <x v="47"/>
    <x v="1080"/>
    <x v="1380"/>
    <x v="830"/>
    <x v="84"/>
    <x v="84"/>
    <x v="16"/>
    <x v="29"/>
    <x v="6"/>
    <x v="2"/>
    <x v="2"/>
  </r>
  <r>
    <x v="3858"/>
    <x v="0"/>
    <x v="9"/>
    <x v="51"/>
    <x v="40"/>
    <x v="2371"/>
    <x v="3709"/>
    <x v="827"/>
    <x v="84"/>
    <x v="84"/>
    <x v="16"/>
    <x v="29"/>
    <x v="6"/>
    <x v="9"/>
    <x v="9"/>
  </r>
  <r>
    <x v="3840"/>
    <x v="0"/>
    <x v="7"/>
    <x v="0"/>
    <x v="0"/>
    <x v="0"/>
    <x v="3692"/>
    <x v="840"/>
    <x v="84"/>
    <x v="84"/>
    <x v="16"/>
    <x v="29"/>
    <x v="6"/>
    <x v="7"/>
    <x v="7"/>
  </r>
  <r>
    <x v="3813"/>
    <x v="0"/>
    <x v="11"/>
    <x v="93"/>
    <x v="14"/>
    <x v="145"/>
    <x v="3667"/>
    <x v="829"/>
    <x v="84"/>
    <x v="84"/>
    <x v="16"/>
    <x v="29"/>
    <x v="6"/>
    <x v="11"/>
    <x v="11"/>
  </r>
  <r>
    <x v="3833"/>
    <x v="1"/>
    <x v="2"/>
    <x v="76"/>
    <x v="116"/>
    <x v="1345"/>
    <x v="808"/>
    <x v="832"/>
    <x v="84"/>
    <x v="84"/>
    <x v="16"/>
    <x v="29"/>
    <x v="6"/>
    <x v="2"/>
    <x v="2"/>
  </r>
  <r>
    <x v="3819"/>
    <x v="0"/>
    <x v="5"/>
    <x v="20"/>
    <x v="12"/>
    <x v="6"/>
    <x v="3673"/>
    <x v="840"/>
    <x v="84"/>
    <x v="84"/>
    <x v="16"/>
    <x v="29"/>
    <x v="6"/>
    <x v="5"/>
    <x v="5"/>
  </r>
  <r>
    <x v="3842"/>
    <x v="0"/>
    <x v="0"/>
    <x v="93"/>
    <x v="9"/>
    <x v="63"/>
    <x v="3694"/>
    <x v="833"/>
    <x v="84"/>
    <x v="84"/>
    <x v="16"/>
    <x v="29"/>
    <x v="6"/>
    <x v="0"/>
    <x v="0"/>
  </r>
  <r>
    <x v="3872"/>
    <x v="0"/>
    <x v="3"/>
    <x v="113"/>
    <x v="119"/>
    <x v="22"/>
    <x v="3721"/>
    <x v="838"/>
    <x v="84"/>
    <x v="84"/>
    <x v="16"/>
    <x v="29"/>
    <x v="6"/>
    <x v="3"/>
    <x v="3"/>
  </r>
  <r>
    <x v="3835"/>
    <x v="0"/>
    <x v="5"/>
    <x v="75"/>
    <x v="91"/>
    <x v="124"/>
    <x v="3688"/>
    <x v="828"/>
    <x v="84"/>
    <x v="84"/>
    <x v="16"/>
    <x v="29"/>
    <x v="6"/>
    <x v="5"/>
    <x v="5"/>
  </r>
  <r>
    <x v="3844"/>
    <x v="0"/>
    <x v="1"/>
    <x v="112"/>
    <x v="70"/>
    <x v="244"/>
    <x v="3696"/>
    <x v="828"/>
    <x v="84"/>
    <x v="84"/>
    <x v="16"/>
    <x v="29"/>
    <x v="6"/>
    <x v="1"/>
    <x v="1"/>
  </r>
  <r>
    <x v="3847"/>
    <x v="0"/>
    <x v="11"/>
    <x v="70"/>
    <x v="44"/>
    <x v="367"/>
    <x v="3699"/>
    <x v="822"/>
    <x v="84"/>
    <x v="84"/>
    <x v="16"/>
    <x v="29"/>
    <x v="6"/>
    <x v="11"/>
    <x v="11"/>
  </r>
  <r>
    <x v="3934"/>
    <x v="0"/>
    <x v="0"/>
    <x v="8"/>
    <x v="85"/>
    <x v="31"/>
    <x v="3779"/>
    <x v="845"/>
    <x v="84"/>
    <x v="84"/>
    <x v="16"/>
    <x v="29"/>
    <x v="6"/>
    <x v="0"/>
    <x v="0"/>
  </r>
  <r>
    <x v="3868"/>
    <x v="0"/>
    <x v="11"/>
    <x v="108"/>
    <x v="135"/>
    <x v="3424"/>
    <x v="3717"/>
    <x v="846"/>
    <x v="84"/>
    <x v="84"/>
    <x v="16"/>
    <x v="29"/>
    <x v="6"/>
    <x v="11"/>
    <x v="11"/>
  </r>
  <r>
    <x v="3858"/>
    <x v="0"/>
    <x v="11"/>
    <x v="70"/>
    <x v="47"/>
    <x v="1080"/>
    <x v="3709"/>
    <x v="827"/>
    <x v="84"/>
    <x v="84"/>
    <x v="16"/>
    <x v="29"/>
    <x v="6"/>
    <x v="11"/>
    <x v="11"/>
  </r>
  <r>
    <x v="3834"/>
    <x v="0"/>
    <x v="8"/>
    <x v="163"/>
    <x v="148"/>
    <x v="26"/>
    <x v="3687"/>
    <x v="844"/>
    <x v="84"/>
    <x v="84"/>
    <x v="16"/>
    <x v="29"/>
    <x v="6"/>
    <x v="8"/>
    <x v="8"/>
  </r>
  <r>
    <x v="3809"/>
    <x v="0"/>
    <x v="11"/>
    <x v="50"/>
    <x v="61"/>
    <x v="69"/>
    <x v="3663"/>
    <x v="831"/>
    <x v="84"/>
    <x v="84"/>
    <x v="16"/>
    <x v="29"/>
    <x v="6"/>
    <x v="11"/>
    <x v="11"/>
  </r>
  <r>
    <x v="3826"/>
    <x v="0"/>
    <x v="8"/>
    <x v="7"/>
    <x v="30"/>
    <x v="691"/>
    <x v="3680"/>
    <x v="825"/>
    <x v="84"/>
    <x v="84"/>
    <x v="16"/>
    <x v="29"/>
    <x v="6"/>
    <x v="8"/>
    <x v="8"/>
  </r>
  <r>
    <x v="3824"/>
    <x v="0"/>
    <x v="3"/>
    <x v="2"/>
    <x v="2"/>
    <x v="2"/>
    <x v="3678"/>
    <x v="837"/>
    <x v="84"/>
    <x v="84"/>
    <x v="16"/>
    <x v="29"/>
    <x v="6"/>
    <x v="3"/>
    <x v="3"/>
  </r>
  <r>
    <x v="3801"/>
    <x v="0"/>
    <x v="11"/>
    <x v="18"/>
    <x v="21"/>
    <x v="329"/>
    <x v="3656"/>
    <x v="823"/>
    <x v="84"/>
    <x v="84"/>
    <x v="16"/>
    <x v="29"/>
    <x v="6"/>
    <x v="11"/>
    <x v="11"/>
  </r>
  <r>
    <x v="3805"/>
    <x v="0"/>
    <x v="5"/>
    <x v="20"/>
    <x v="0"/>
    <x v="687"/>
    <x v="3659"/>
    <x v="827"/>
    <x v="84"/>
    <x v="84"/>
    <x v="16"/>
    <x v="29"/>
    <x v="6"/>
    <x v="5"/>
    <x v="5"/>
  </r>
  <r>
    <x v="3813"/>
    <x v="0"/>
    <x v="0"/>
    <x v="75"/>
    <x v="12"/>
    <x v="120"/>
    <x v="3667"/>
    <x v="829"/>
    <x v="84"/>
    <x v="84"/>
    <x v="16"/>
    <x v="29"/>
    <x v="6"/>
    <x v="0"/>
    <x v="0"/>
  </r>
  <r>
    <x v="3801"/>
    <x v="0"/>
    <x v="2"/>
    <x v="52"/>
    <x v="106"/>
    <x v="841"/>
    <x v="3656"/>
    <x v="823"/>
    <x v="84"/>
    <x v="84"/>
    <x v="16"/>
    <x v="29"/>
    <x v="6"/>
    <x v="2"/>
    <x v="2"/>
  </r>
  <r>
    <x v="3837"/>
    <x v="0"/>
    <x v="3"/>
    <x v="9"/>
    <x v="43"/>
    <x v="183"/>
    <x v="3690"/>
    <x v="845"/>
    <x v="84"/>
    <x v="84"/>
    <x v="16"/>
    <x v="29"/>
    <x v="6"/>
    <x v="3"/>
    <x v="3"/>
  </r>
  <r>
    <x v="3812"/>
    <x v="0"/>
    <x v="4"/>
    <x v="24"/>
    <x v="54"/>
    <x v="268"/>
    <x v="3666"/>
    <x v="834"/>
    <x v="84"/>
    <x v="84"/>
    <x v="16"/>
    <x v="29"/>
    <x v="6"/>
    <x v="4"/>
    <x v="4"/>
  </r>
  <r>
    <x v="3826"/>
    <x v="0"/>
    <x v="6"/>
    <x v="79"/>
    <x v="8"/>
    <x v="145"/>
    <x v="3680"/>
    <x v="825"/>
    <x v="84"/>
    <x v="84"/>
    <x v="16"/>
    <x v="29"/>
    <x v="6"/>
    <x v="6"/>
    <x v="6"/>
  </r>
  <r>
    <x v="3875"/>
    <x v="0"/>
    <x v="5"/>
    <x v="16"/>
    <x v="17"/>
    <x v="6"/>
    <x v="3724"/>
    <x v="831"/>
    <x v="84"/>
    <x v="84"/>
    <x v="16"/>
    <x v="29"/>
    <x v="6"/>
    <x v="5"/>
    <x v="5"/>
  </r>
  <r>
    <x v="3870"/>
    <x v="0"/>
    <x v="11"/>
    <x v="240"/>
    <x v="187"/>
    <x v="2771"/>
    <x v="3719"/>
    <x v="852"/>
    <x v="84"/>
    <x v="84"/>
    <x v="16"/>
    <x v="29"/>
    <x v="6"/>
    <x v="11"/>
    <x v="11"/>
  </r>
  <r>
    <x v="3837"/>
    <x v="0"/>
    <x v="9"/>
    <x v="7"/>
    <x v="11"/>
    <x v="319"/>
    <x v="3690"/>
    <x v="845"/>
    <x v="84"/>
    <x v="84"/>
    <x v="16"/>
    <x v="29"/>
    <x v="6"/>
    <x v="9"/>
    <x v="9"/>
  </r>
  <r>
    <x v="3818"/>
    <x v="0"/>
    <x v="8"/>
    <x v="70"/>
    <x v="54"/>
    <x v="166"/>
    <x v="3672"/>
    <x v="839"/>
    <x v="84"/>
    <x v="84"/>
    <x v="16"/>
    <x v="29"/>
    <x v="6"/>
    <x v="8"/>
    <x v="8"/>
  </r>
  <r>
    <x v="3803"/>
    <x v="0"/>
    <x v="8"/>
    <x v="48"/>
    <x v="3"/>
    <x v="186"/>
    <x v="3658"/>
    <x v="825"/>
    <x v="84"/>
    <x v="84"/>
    <x v="16"/>
    <x v="29"/>
    <x v="6"/>
    <x v="8"/>
    <x v="8"/>
  </r>
  <r>
    <x v="3872"/>
    <x v="0"/>
    <x v="9"/>
    <x v="123"/>
    <x v="69"/>
    <x v="39"/>
    <x v="3721"/>
    <x v="838"/>
    <x v="84"/>
    <x v="84"/>
    <x v="16"/>
    <x v="29"/>
    <x v="6"/>
    <x v="9"/>
    <x v="9"/>
  </r>
  <r>
    <x v="3806"/>
    <x v="0"/>
    <x v="0"/>
    <x v="33"/>
    <x v="19"/>
    <x v="165"/>
    <x v="3660"/>
    <x v="828"/>
    <x v="84"/>
    <x v="84"/>
    <x v="16"/>
    <x v="29"/>
    <x v="6"/>
    <x v="0"/>
    <x v="0"/>
  </r>
  <r>
    <x v="3815"/>
    <x v="0"/>
    <x v="6"/>
    <x v="57"/>
    <x v="56"/>
    <x v="217"/>
    <x v="3669"/>
    <x v="836"/>
    <x v="84"/>
    <x v="84"/>
    <x v="16"/>
    <x v="29"/>
    <x v="6"/>
    <x v="6"/>
    <x v="6"/>
  </r>
  <r>
    <x v="3804"/>
    <x v="0"/>
    <x v="10"/>
    <x v="30"/>
    <x v="62"/>
    <x v="7"/>
    <x v="860"/>
    <x v="826"/>
    <x v="84"/>
    <x v="84"/>
    <x v="16"/>
    <x v="29"/>
    <x v="6"/>
    <x v="10"/>
    <x v="10"/>
  </r>
  <r>
    <x v="3829"/>
    <x v="0"/>
    <x v="7"/>
    <x v="17"/>
    <x v="43"/>
    <x v="437"/>
    <x v="3683"/>
    <x v="840"/>
    <x v="84"/>
    <x v="84"/>
    <x v="16"/>
    <x v="29"/>
    <x v="6"/>
    <x v="7"/>
    <x v="7"/>
  </r>
  <r>
    <x v="3823"/>
    <x v="0"/>
    <x v="2"/>
    <x v="44"/>
    <x v="126"/>
    <x v="2399"/>
    <x v="3677"/>
    <x v="842"/>
    <x v="84"/>
    <x v="84"/>
    <x v="16"/>
    <x v="29"/>
    <x v="6"/>
    <x v="2"/>
    <x v="2"/>
  </r>
  <r>
    <x v="3819"/>
    <x v="0"/>
    <x v="8"/>
    <x v="70"/>
    <x v="47"/>
    <x v="1080"/>
    <x v="3673"/>
    <x v="840"/>
    <x v="84"/>
    <x v="84"/>
    <x v="16"/>
    <x v="29"/>
    <x v="6"/>
    <x v="8"/>
    <x v="8"/>
  </r>
  <r>
    <x v="3843"/>
    <x v="0"/>
    <x v="11"/>
    <x v="2"/>
    <x v="2"/>
    <x v="2"/>
    <x v="3695"/>
    <x v="847"/>
    <x v="84"/>
    <x v="84"/>
    <x v="16"/>
    <x v="29"/>
    <x v="6"/>
    <x v="11"/>
    <x v="11"/>
  </r>
  <r>
    <x v="3820"/>
    <x v="0"/>
    <x v="9"/>
    <x v="25"/>
    <x v="68"/>
    <x v="350"/>
    <x v="3674"/>
    <x v="841"/>
    <x v="84"/>
    <x v="84"/>
    <x v="16"/>
    <x v="29"/>
    <x v="6"/>
    <x v="9"/>
    <x v="9"/>
  </r>
  <r>
    <x v="3870"/>
    <x v="0"/>
    <x v="1"/>
    <x v="233"/>
    <x v="229"/>
    <x v="3524"/>
    <x v="3719"/>
    <x v="852"/>
    <x v="84"/>
    <x v="84"/>
    <x v="16"/>
    <x v="29"/>
    <x v="6"/>
    <x v="1"/>
    <x v="1"/>
  </r>
  <r>
    <x v="3873"/>
    <x v="0"/>
    <x v="11"/>
    <x v="49"/>
    <x v="47"/>
    <x v="432"/>
    <x v="3722"/>
    <x v="829"/>
    <x v="84"/>
    <x v="84"/>
    <x v="16"/>
    <x v="29"/>
    <x v="6"/>
    <x v="11"/>
    <x v="11"/>
  </r>
  <r>
    <x v="3841"/>
    <x v="0"/>
    <x v="8"/>
    <x v="7"/>
    <x v="62"/>
    <x v="69"/>
    <x v="3693"/>
    <x v="828"/>
    <x v="84"/>
    <x v="84"/>
    <x v="16"/>
    <x v="29"/>
    <x v="6"/>
    <x v="8"/>
    <x v="8"/>
  </r>
  <r>
    <x v="3841"/>
    <x v="0"/>
    <x v="4"/>
    <x v="13"/>
    <x v="18"/>
    <x v="19"/>
    <x v="3693"/>
    <x v="828"/>
    <x v="84"/>
    <x v="84"/>
    <x v="16"/>
    <x v="29"/>
    <x v="6"/>
    <x v="4"/>
    <x v="4"/>
  </r>
  <r>
    <x v="3811"/>
    <x v="1"/>
    <x v="2"/>
    <x v="35"/>
    <x v="44"/>
    <x v="287"/>
    <x v="3665"/>
    <x v="833"/>
    <x v="84"/>
    <x v="84"/>
    <x v="16"/>
    <x v="29"/>
    <x v="6"/>
    <x v="2"/>
    <x v="2"/>
  </r>
  <r>
    <x v="3870"/>
    <x v="1"/>
    <x v="2"/>
    <x v="315"/>
    <x v="265"/>
    <x v="3525"/>
    <x v="3719"/>
    <x v="852"/>
    <x v="84"/>
    <x v="84"/>
    <x v="16"/>
    <x v="29"/>
    <x v="6"/>
    <x v="2"/>
    <x v="2"/>
  </r>
  <r>
    <x v="3810"/>
    <x v="0"/>
    <x v="8"/>
    <x v="51"/>
    <x v="102"/>
    <x v="7"/>
    <x v="3664"/>
    <x v="832"/>
    <x v="84"/>
    <x v="84"/>
    <x v="16"/>
    <x v="29"/>
    <x v="6"/>
    <x v="8"/>
    <x v="8"/>
  </r>
  <r>
    <x v="3836"/>
    <x v="0"/>
    <x v="3"/>
    <x v="92"/>
    <x v="43"/>
    <x v="137"/>
    <x v="3689"/>
    <x v="823"/>
    <x v="84"/>
    <x v="84"/>
    <x v="16"/>
    <x v="29"/>
    <x v="6"/>
    <x v="3"/>
    <x v="3"/>
  </r>
  <r>
    <x v="3852"/>
    <x v="0"/>
    <x v="2"/>
    <x v="38"/>
    <x v="105"/>
    <x v="756"/>
    <x v="3704"/>
    <x v="832"/>
    <x v="84"/>
    <x v="84"/>
    <x v="16"/>
    <x v="29"/>
    <x v="6"/>
    <x v="2"/>
    <x v="2"/>
  </r>
  <r>
    <x v="3864"/>
    <x v="0"/>
    <x v="0"/>
    <x v="8"/>
    <x v="9"/>
    <x v="13"/>
    <x v="3714"/>
    <x v="826"/>
    <x v="84"/>
    <x v="84"/>
    <x v="16"/>
    <x v="29"/>
    <x v="6"/>
    <x v="0"/>
    <x v="0"/>
  </r>
  <r>
    <x v="3855"/>
    <x v="0"/>
    <x v="10"/>
    <x v="1"/>
    <x v="56"/>
    <x v="9"/>
    <x v="3525"/>
    <x v="826"/>
    <x v="84"/>
    <x v="84"/>
    <x v="16"/>
    <x v="29"/>
    <x v="6"/>
    <x v="10"/>
    <x v="10"/>
  </r>
  <r>
    <x v="3848"/>
    <x v="0"/>
    <x v="2"/>
    <x v="14"/>
    <x v="2"/>
    <x v="15"/>
    <x v="3700"/>
    <x v="834"/>
    <x v="84"/>
    <x v="84"/>
    <x v="16"/>
    <x v="29"/>
    <x v="6"/>
    <x v="2"/>
    <x v="2"/>
  </r>
  <r>
    <x v="3868"/>
    <x v="0"/>
    <x v="0"/>
    <x v="63"/>
    <x v="3"/>
    <x v="239"/>
    <x v="3717"/>
    <x v="846"/>
    <x v="84"/>
    <x v="84"/>
    <x v="16"/>
    <x v="29"/>
    <x v="6"/>
    <x v="0"/>
    <x v="0"/>
  </r>
  <r>
    <x v="3856"/>
    <x v="0"/>
    <x v="10"/>
    <x v="79"/>
    <x v="13"/>
    <x v="37"/>
    <x v="3707"/>
    <x v="841"/>
    <x v="84"/>
    <x v="84"/>
    <x v="16"/>
    <x v="29"/>
    <x v="6"/>
    <x v="10"/>
    <x v="10"/>
  </r>
  <r>
    <x v="3851"/>
    <x v="0"/>
    <x v="5"/>
    <x v="16"/>
    <x v="17"/>
    <x v="6"/>
    <x v="3703"/>
    <x v="827"/>
    <x v="84"/>
    <x v="84"/>
    <x v="16"/>
    <x v="29"/>
    <x v="6"/>
    <x v="5"/>
    <x v="5"/>
  </r>
  <r>
    <x v="3878"/>
    <x v="0"/>
    <x v="5"/>
    <x v="6"/>
    <x v="6"/>
    <x v="6"/>
    <x v="3726"/>
    <x v="830"/>
    <x v="84"/>
    <x v="84"/>
    <x v="16"/>
    <x v="29"/>
    <x v="6"/>
    <x v="5"/>
    <x v="5"/>
  </r>
  <r>
    <x v="3852"/>
    <x v="0"/>
    <x v="7"/>
    <x v="11"/>
    <x v="5"/>
    <x v="22"/>
    <x v="3704"/>
    <x v="832"/>
    <x v="84"/>
    <x v="84"/>
    <x v="16"/>
    <x v="29"/>
    <x v="6"/>
    <x v="7"/>
    <x v="7"/>
  </r>
  <r>
    <x v="3928"/>
    <x v="1"/>
    <x v="2"/>
    <x v="68"/>
    <x v="109"/>
    <x v="135"/>
    <x v="3773"/>
    <x v="856"/>
    <x v="84"/>
    <x v="84"/>
    <x v="16"/>
    <x v="29"/>
    <x v="6"/>
    <x v="2"/>
    <x v="2"/>
  </r>
  <r>
    <x v="3862"/>
    <x v="0"/>
    <x v="8"/>
    <x v="57"/>
    <x v="36"/>
    <x v="83"/>
    <x v="3712"/>
    <x v="850"/>
    <x v="84"/>
    <x v="84"/>
    <x v="16"/>
    <x v="29"/>
    <x v="6"/>
    <x v="8"/>
    <x v="8"/>
  </r>
  <r>
    <x v="3869"/>
    <x v="0"/>
    <x v="9"/>
    <x v="82"/>
    <x v="48"/>
    <x v="299"/>
    <x v="3718"/>
    <x v="851"/>
    <x v="84"/>
    <x v="84"/>
    <x v="16"/>
    <x v="29"/>
    <x v="6"/>
    <x v="9"/>
    <x v="9"/>
  </r>
  <r>
    <x v="3869"/>
    <x v="0"/>
    <x v="8"/>
    <x v="35"/>
    <x v="59"/>
    <x v="230"/>
    <x v="3718"/>
    <x v="851"/>
    <x v="84"/>
    <x v="84"/>
    <x v="16"/>
    <x v="29"/>
    <x v="6"/>
    <x v="8"/>
    <x v="8"/>
  </r>
  <r>
    <x v="3923"/>
    <x v="0"/>
    <x v="5"/>
    <x v="0"/>
    <x v="41"/>
    <x v="6"/>
    <x v="3768"/>
    <x v="842"/>
    <x v="84"/>
    <x v="84"/>
    <x v="16"/>
    <x v="29"/>
    <x v="6"/>
    <x v="5"/>
    <x v="5"/>
  </r>
  <r>
    <x v="3860"/>
    <x v="0"/>
    <x v="0"/>
    <x v="12"/>
    <x v="12"/>
    <x v="13"/>
    <x v="1239"/>
    <x v="828"/>
    <x v="84"/>
    <x v="84"/>
    <x v="16"/>
    <x v="29"/>
    <x v="6"/>
    <x v="0"/>
    <x v="0"/>
  </r>
  <r>
    <x v="3935"/>
    <x v="0"/>
    <x v="8"/>
    <x v="65"/>
    <x v="81"/>
    <x v="614"/>
    <x v="3780"/>
    <x v="836"/>
    <x v="84"/>
    <x v="84"/>
    <x v="16"/>
    <x v="29"/>
    <x v="6"/>
    <x v="8"/>
    <x v="8"/>
  </r>
  <r>
    <x v="3927"/>
    <x v="0"/>
    <x v="5"/>
    <x v="9"/>
    <x v="65"/>
    <x v="6"/>
    <x v="3772"/>
    <x v="855"/>
    <x v="84"/>
    <x v="84"/>
    <x v="16"/>
    <x v="29"/>
    <x v="6"/>
    <x v="5"/>
    <x v="5"/>
  </r>
  <r>
    <x v="3857"/>
    <x v="0"/>
    <x v="9"/>
    <x v="82"/>
    <x v="66"/>
    <x v="156"/>
    <x v="3708"/>
    <x v="848"/>
    <x v="84"/>
    <x v="84"/>
    <x v="16"/>
    <x v="29"/>
    <x v="6"/>
    <x v="9"/>
    <x v="9"/>
  </r>
  <r>
    <x v="3877"/>
    <x v="0"/>
    <x v="0"/>
    <x v="0"/>
    <x v="41"/>
    <x v="6"/>
    <x v="3494"/>
    <x v="836"/>
    <x v="84"/>
    <x v="84"/>
    <x v="16"/>
    <x v="29"/>
    <x v="6"/>
    <x v="0"/>
    <x v="0"/>
  </r>
  <r>
    <x v="3862"/>
    <x v="0"/>
    <x v="11"/>
    <x v="48"/>
    <x v="5"/>
    <x v="169"/>
    <x v="3712"/>
    <x v="850"/>
    <x v="84"/>
    <x v="84"/>
    <x v="16"/>
    <x v="29"/>
    <x v="6"/>
    <x v="11"/>
    <x v="11"/>
  </r>
  <r>
    <x v="3933"/>
    <x v="0"/>
    <x v="8"/>
    <x v="70"/>
    <x v="1"/>
    <x v="6"/>
    <x v="3778"/>
    <x v="856"/>
    <x v="84"/>
    <x v="84"/>
    <x v="16"/>
    <x v="29"/>
    <x v="6"/>
    <x v="8"/>
    <x v="8"/>
  </r>
  <r>
    <x v="3851"/>
    <x v="0"/>
    <x v="6"/>
    <x v="10"/>
    <x v="18"/>
    <x v="13"/>
    <x v="3703"/>
    <x v="827"/>
    <x v="84"/>
    <x v="84"/>
    <x v="16"/>
    <x v="29"/>
    <x v="6"/>
    <x v="6"/>
    <x v="6"/>
  </r>
  <r>
    <x v="3927"/>
    <x v="0"/>
    <x v="4"/>
    <x v="25"/>
    <x v="104"/>
    <x v="187"/>
    <x v="3772"/>
    <x v="855"/>
    <x v="84"/>
    <x v="84"/>
    <x v="16"/>
    <x v="29"/>
    <x v="6"/>
    <x v="4"/>
    <x v="4"/>
  </r>
  <r>
    <x v="3859"/>
    <x v="0"/>
    <x v="0"/>
    <x v="20"/>
    <x v="98"/>
    <x v="145"/>
    <x v="3710"/>
    <x v="833"/>
    <x v="84"/>
    <x v="84"/>
    <x v="16"/>
    <x v="29"/>
    <x v="6"/>
    <x v="0"/>
    <x v="0"/>
  </r>
  <r>
    <x v="3921"/>
    <x v="0"/>
    <x v="11"/>
    <x v="5"/>
    <x v="8"/>
    <x v="10"/>
    <x v="3766"/>
    <x v="823"/>
    <x v="84"/>
    <x v="84"/>
    <x v="16"/>
    <x v="29"/>
    <x v="6"/>
    <x v="11"/>
    <x v="11"/>
  </r>
  <r>
    <x v="3920"/>
    <x v="0"/>
    <x v="4"/>
    <x v="30"/>
    <x v="63"/>
    <x v="34"/>
    <x v="1666"/>
    <x v="843"/>
    <x v="84"/>
    <x v="84"/>
    <x v="16"/>
    <x v="29"/>
    <x v="6"/>
    <x v="4"/>
    <x v="4"/>
  </r>
  <r>
    <x v="3864"/>
    <x v="0"/>
    <x v="3"/>
    <x v="40"/>
    <x v="81"/>
    <x v="24"/>
    <x v="3714"/>
    <x v="826"/>
    <x v="84"/>
    <x v="84"/>
    <x v="16"/>
    <x v="29"/>
    <x v="6"/>
    <x v="3"/>
    <x v="3"/>
  </r>
  <r>
    <x v="3856"/>
    <x v="0"/>
    <x v="6"/>
    <x v="30"/>
    <x v="14"/>
    <x v="31"/>
    <x v="3707"/>
    <x v="841"/>
    <x v="84"/>
    <x v="84"/>
    <x v="16"/>
    <x v="29"/>
    <x v="6"/>
    <x v="6"/>
    <x v="6"/>
  </r>
  <r>
    <x v="3848"/>
    <x v="0"/>
    <x v="7"/>
    <x v="92"/>
    <x v="43"/>
    <x v="137"/>
    <x v="3700"/>
    <x v="834"/>
    <x v="84"/>
    <x v="84"/>
    <x v="16"/>
    <x v="29"/>
    <x v="6"/>
    <x v="7"/>
    <x v="7"/>
  </r>
  <r>
    <x v="3924"/>
    <x v="0"/>
    <x v="0"/>
    <x v="79"/>
    <x v="18"/>
    <x v="7"/>
    <x v="3769"/>
    <x v="827"/>
    <x v="84"/>
    <x v="84"/>
    <x v="16"/>
    <x v="29"/>
    <x v="6"/>
    <x v="0"/>
    <x v="0"/>
  </r>
  <r>
    <x v="3991"/>
    <x v="0"/>
    <x v="11"/>
    <x v="11"/>
    <x v="5"/>
    <x v="22"/>
    <x v="1380"/>
    <x v="830"/>
    <x v="84"/>
    <x v="84"/>
    <x v="16"/>
    <x v="29"/>
    <x v="6"/>
    <x v="11"/>
    <x v="11"/>
  </r>
  <r>
    <x v="3876"/>
    <x v="0"/>
    <x v="10"/>
    <x v="11"/>
    <x v="10"/>
    <x v="11"/>
    <x v="3725"/>
    <x v="832"/>
    <x v="84"/>
    <x v="84"/>
    <x v="16"/>
    <x v="29"/>
    <x v="6"/>
    <x v="10"/>
    <x v="10"/>
  </r>
  <r>
    <x v="3924"/>
    <x v="0"/>
    <x v="2"/>
    <x v="94"/>
    <x v="119"/>
    <x v="5"/>
    <x v="3769"/>
    <x v="827"/>
    <x v="84"/>
    <x v="84"/>
    <x v="16"/>
    <x v="29"/>
    <x v="6"/>
    <x v="2"/>
    <x v="2"/>
  </r>
  <r>
    <x v="3855"/>
    <x v="0"/>
    <x v="1"/>
    <x v="39"/>
    <x v="49"/>
    <x v="268"/>
    <x v="3525"/>
    <x v="826"/>
    <x v="84"/>
    <x v="84"/>
    <x v="16"/>
    <x v="29"/>
    <x v="6"/>
    <x v="1"/>
    <x v="1"/>
  </r>
  <r>
    <x v="3922"/>
    <x v="0"/>
    <x v="2"/>
    <x v="64"/>
    <x v="218"/>
    <x v="3437"/>
    <x v="3767"/>
    <x v="826"/>
    <x v="84"/>
    <x v="84"/>
    <x v="16"/>
    <x v="29"/>
    <x v="6"/>
    <x v="2"/>
    <x v="2"/>
  </r>
  <r>
    <x v="3856"/>
    <x v="0"/>
    <x v="3"/>
    <x v="1"/>
    <x v="30"/>
    <x v="31"/>
    <x v="3707"/>
    <x v="841"/>
    <x v="84"/>
    <x v="84"/>
    <x v="16"/>
    <x v="29"/>
    <x v="6"/>
    <x v="3"/>
    <x v="3"/>
  </r>
  <r>
    <x v="3865"/>
    <x v="0"/>
    <x v="10"/>
    <x v="21"/>
    <x v="23"/>
    <x v="840"/>
    <x v="3715"/>
    <x v="836"/>
    <x v="84"/>
    <x v="84"/>
    <x v="16"/>
    <x v="29"/>
    <x v="6"/>
    <x v="10"/>
    <x v="10"/>
  </r>
  <r>
    <x v="3932"/>
    <x v="0"/>
    <x v="9"/>
    <x v="59"/>
    <x v="105"/>
    <x v="258"/>
    <x v="3777"/>
    <x v="847"/>
    <x v="84"/>
    <x v="84"/>
    <x v="16"/>
    <x v="29"/>
    <x v="6"/>
    <x v="9"/>
    <x v="9"/>
  </r>
  <r>
    <x v="3991"/>
    <x v="0"/>
    <x v="4"/>
    <x v="7"/>
    <x v="62"/>
    <x v="69"/>
    <x v="1380"/>
    <x v="830"/>
    <x v="84"/>
    <x v="84"/>
    <x v="16"/>
    <x v="29"/>
    <x v="6"/>
    <x v="4"/>
    <x v="4"/>
  </r>
  <r>
    <x v="3857"/>
    <x v="0"/>
    <x v="11"/>
    <x v="54"/>
    <x v="44"/>
    <x v="110"/>
    <x v="3708"/>
    <x v="848"/>
    <x v="84"/>
    <x v="84"/>
    <x v="16"/>
    <x v="29"/>
    <x v="6"/>
    <x v="11"/>
    <x v="11"/>
  </r>
  <r>
    <x v="3926"/>
    <x v="1"/>
    <x v="2"/>
    <x v="57"/>
    <x v="1"/>
    <x v="255"/>
    <x v="3771"/>
    <x v="838"/>
    <x v="84"/>
    <x v="84"/>
    <x v="16"/>
    <x v="29"/>
    <x v="6"/>
    <x v="2"/>
    <x v="2"/>
  </r>
  <r>
    <x v="3907"/>
    <x v="0"/>
    <x v="5"/>
    <x v="20"/>
    <x v="6"/>
    <x v="7"/>
    <x v="3753"/>
    <x v="827"/>
    <x v="84"/>
    <x v="84"/>
    <x v="16"/>
    <x v="29"/>
    <x v="6"/>
    <x v="5"/>
    <x v="5"/>
  </r>
  <r>
    <x v="3887"/>
    <x v="0"/>
    <x v="3"/>
    <x v="0"/>
    <x v="98"/>
    <x v="11"/>
    <x v="3735"/>
    <x v="851"/>
    <x v="84"/>
    <x v="84"/>
    <x v="16"/>
    <x v="29"/>
    <x v="6"/>
    <x v="3"/>
    <x v="3"/>
  </r>
  <r>
    <x v="3908"/>
    <x v="0"/>
    <x v="9"/>
    <x v="92"/>
    <x v="62"/>
    <x v="187"/>
    <x v="3754"/>
    <x v="836"/>
    <x v="84"/>
    <x v="84"/>
    <x v="16"/>
    <x v="29"/>
    <x v="6"/>
    <x v="9"/>
    <x v="9"/>
  </r>
  <r>
    <x v="3936"/>
    <x v="0"/>
    <x v="3"/>
    <x v="48"/>
    <x v="3"/>
    <x v="186"/>
    <x v="3781"/>
    <x v="839"/>
    <x v="84"/>
    <x v="84"/>
    <x v="16"/>
    <x v="29"/>
    <x v="6"/>
    <x v="3"/>
    <x v="3"/>
  </r>
  <r>
    <x v="3880"/>
    <x v="0"/>
    <x v="5"/>
    <x v="6"/>
    <x v="6"/>
    <x v="6"/>
    <x v="3728"/>
    <x v="836"/>
    <x v="84"/>
    <x v="84"/>
    <x v="16"/>
    <x v="29"/>
    <x v="6"/>
    <x v="5"/>
    <x v="5"/>
  </r>
  <r>
    <x v="3900"/>
    <x v="0"/>
    <x v="6"/>
    <x v="5"/>
    <x v="36"/>
    <x v="348"/>
    <x v="3747"/>
    <x v="849"/>
    <x v="84"/>
    <x v="84"/>
    <x v="16"/>
    <x v="29"/>
    <x v="6"/>
    <x v="6"/>
    <x v="6"/>
  </r>
  <r>
    <x v="3888"/>
    <x v="0"/>
    <x v="6"/>
    <x v="11"/>
    <x v="56"/>
    <x v="164"/>
    <x v="3736"/>
    <x v="838"/>
    <x v="84"/>
    <x v="84"/>
    <x v="16"/>
    <x v="29"/>
    <x v="6"/>
    <x v="6"/>
    <x v="6"/>
  </r>
  <r>
    <x v="3897"/>
    <x v="0"/>
    <x v="0"/>
    <x v="0"/>
    <x v="98"/>
    <x v="11"/>
    <x v="3745"/>
    <x v="839"/>
    <x v="84"/>
    <x v="84"/>
    <x v="16"/>
    <x v="29"/>
    <x v="6"/>
    <x v="0"/>
    <x v="0"/>
  </r>
  <r>
    <x v="3899"/>
    <x v="0"/>
    <x v="1"/>
    <x v="124"/>
    <x v="140"/>
    <x v="1156"/>
    <x v="930"/>
    <x v="842"/>
    <x v="84"/>
    <x v="84"/>
    <x v="16"/>
    <x v="29"/>
    <x v="6"/>
    <x v="1"/>
    <x v="1"/>
  </r>
  <r>
    <x v="3930"/>
    <x v="0"/>
    <x v="1"/>
    <x v="49"/>
    <x v="75"/>
    <x v="97"/>
    <x v="3775"/>
    <x v="828"/>
    <x v="84"/>
    <x v="84"/>
    <x v="16"/>
    <x v="29"/>
    <x v="6"/>
    <x v="1"/>
    <x v="1"/>
  </r>
  <r>
    <x v="3911"/>
    <x v="0"/>
    <x v="6"/>
    <x v="17"/>
    <x v="7"/>
    <x v="34"/>
    <x v="3757"/>
    <x v="850"/>
    <x v="84"/>
    <x v="84"/>
    <x v="16"/>
    <x v="29"/>
    <x v="6"/>
    <x v="6"/>
    <x v="6"/>
  </r>
  <r>
    <x v="3907"/>
    <x v="0"/>
    <x v="1"/>
    <x v="54"/>
    <x v="87"/>
    <x v="2061"/>
    <x v="3753"/>
    <x v="827"/>
    <x v="84"/>
    <x v="84"/>
    <x v="16"/>
    <x v="29"/>
    <x v="6"/>
    <x v="1"/>
    <x v="1"/>
  </r>
  <r>
    <x v="3936"/>
    <x v="0"/>
    <x v="4"/>
    <x v="3"/>
    <x v="16"/>
    <x v="93"/>
    <x v="3781"/>
    <x v="839"/>
    <x v="84"/>
    <x v="84"/>
    <x v="16"/>
    <x v="29"/>
    <x v="6"/>
    <x v="4"/>
    <x v="4"/>
  </r>
  <r>
    <x v="3989"/>
    <x v="0"/>
    <x v="3"/>
    <x v="10"/>
    <x v="13"/>
    <x v="202"/>
    <x v="3833"/>
    <x v="836"/>
    <x v="84"/>
    <x v="84"/>
    <x v="16"/>
    <x v="29"/>
    <x v="6"/>
    <x v="3"/>
    <x v="3"/>
  </r>
  <r>
    <x v="3891"/>
    <x v="0"/>
    <x v="8"/>
    <x v="34"/>
    <x v="114"/>
    <x v="31"/>
    <x v="3739"/>
    <x v="853"/>
    <x v="84"/>
    <x v="84"/>
    <x v="16"/>
    <x v="29"/>
    <x v="6"/>
    <x v="8"/>
    <x v="8"/>
  </r>
  <r>
    <x v="3936"/>
    <x v="0"/>
    <x v="9"/>
    <x v="37"/>
    <x v="34"/>
    <x v="68"/>
    <x v="3781"/>
    <x v="839"/>
    <x v="84"/>
    <x v="84"/>
    <x v="16"/>
    <x v="29"/>
    <x v="6"/>
    <x v="9"/>
    <x v="9"/>
  </r>
  <r>
    <x v="3905"/>
    <x v="0"/>
    <x v="2"/>
    <x v="4"/>
    <x v="4"/>
    <x v="4"/>
    <x v="3751"/>
    <x v="828"/>
    <x v="84"/>
    <x v="84"/>
    <x v="16"/>
    <x v="29"/>
    <x v="6"/>
    <x v="2"/>
    <x v="2"/>
  </r>
  <r>
    <x v="3883"/>
    <x v="0"/>
    <x v="2"/>
    <x v="76"/>
    <x v="158"/>
    <x v="2975"/>
    <x v="3731"/>
    <x v="834"/>
    <x v="84"/>
    <x v="84"/>
    <x v="16"/>
    <x v="29"/>
    <x v="6"/>
    <x v="2"/>
    <x v="2"/>
  </r>
  <r>
    <x v="3904"/>
    <x v="0"/>
    <x v="11"/>
    <x v="68"/>
    <x v="33"/>
    <x v="1035"/>
    <x v="3750"/>
    <x v="847"/>
    <x v="84"/>
    <x v="84"/>
    <x v="16"/>
    <x v="29"/>
    <x v="6"/>
    <x v="11"/>
    <x v="11"/>
  </r>
  <r>
    <x v="3912"/>
    <x v="0"/>
    <x v="4"/>
    <x v="84"/>
    <x v="42"/>
    <x v="44"/>
    <x v="3758"/>
    <x v="826"/>
    <x v="84"/>
    <x v="84"/>
    <x v="16"/>
    <x v="29"/>
    <x v="6"/>
    <x v="4"/>
    <x v="4"/>
  </r>
  <r>
    <x v="3909"/>
    <x v="1"/>
    <x v="2"/>
    <x v="80"/>
    <x v="58"/>
    <x v="620"/>
    <x v="3755"/>
    <x v="837"/>
    <x v="84"/>
    <x v="84"/>
    <x v="16"/>
    <x v="29"/>
    <x v="6"/>
    <x v="2"/>
    <x v="2"/>
  </r>
  <r>
    <x v="3916"/>
    <x v="0"/>
    <x v="1"/>
    <x v="15"/>
    <x v="56"/>
    <x v="6"/>
    <x v="3762"/>
    <x v="836"/>
    <x v="84"/>
    <x v="84"/>
    <x v="16"/>
    <x v="29"/>
    <x v="6"/>
    <x v="1"/>
    <x v="1"/>
  </r>
  <r>
    <x v="3889"/>
    <x v="0"/>
    <x v="5"/>
    <x v="0"/>
    <x v="98"/>
    <x v="11"/>
    <x v="3737"/>
    <x v="841"/>
    <x v="84"/>
    <x v="84"/>
    <x v="16"/>
    <x v="29"/>
    <x v="6"/>
    <x v="5"/>
    <x v="5"/>
  </r>
  <r>
    <x v="3884"/>
    <x v="0"/>
    <x v="0"/>
    <x v="23"/>
    <x v="10"/>
    <x v="42"/>
    <x v="3732"/>
    <x v="828"/>
    <x v="84"/>
    <x v="84"/>
    <x v="16"/>
    <x v="29"/>
    <x v="6"/>
    <x v="0"/>
    <x v="0"/>
  </r>
  <r>
    <x v="3906"/>
    <x v="1"/>
    <x v="2"/>
    <x v="63"/>
    <x v="56"/>
    <x v="107"/>
    <x v="3752"/>
    <x v="825"/>
    <x v="84"/>
    <x v="84"/>
    <x v="16"/>
    <x v="29"/>
    <x v="6"/>
    <x v="2"/>
    <x v="2"/>
  </r>
  <r>
    <x v="3892"/>
    <x v="0"/>
    <x v="1"/>
    <x v="91"/>
    <x v="90"/>
    <x v="354"/>
    <x v="3740"/>
    <x v="848"/>
    <x v="84"/>
    <x v="84"/>
    <x v="16"/>
    <x v="29"/>
    <x v="6"/>
    <x v="1"/>
    <x v="1"/>
  </r>
  <r>
    <x v="3882"/>
    <x v="0"/>
    <x v="4"/>
    <x v="3"/>
    <x v="23"/>
    <x v="31"/>
    <x v="3730"/>
    <x v="850"/>
    <x v="84"/>
    <x v="84"/>
    <x v="16"/>
    <x v="29"/>
    <x v="6"/>
    <x v="4"/>
    <x v="4"/>
  </r>
  <r>
    <x v="3906"/>
    <x v="0"/>
    <x v="4"/>
    <x v="79"/>
    <x v="94"/>
    <x v="39"/>
    <x v="3752"/>
    <x v="825"/>
    <x v="84"/>
    <x v="84"/>
    <x v="16"/>
    <x v="29"/>
    <x v="6"/>
    <x v="4"/>
    <x v="4"/>
  </r>
  <r>
    <x v="3882"/>
    <x v="0"/>
    <x v="3"/>
    <x v="11"/>
    <x v="10"/>
    <x v="11"/>
    <x v="3730"/>
    <x v="850"/>
    <x v="84"/>
    <x v="84"/>
    <x v="16"/>
    <x v="29"/>
    <x v="6"/>
    <x v="3"/>
    <x v="3"/>
  </r>
  <r>
    <x v="3888"/>
    <x v="0"/>
    <x v="11"/>
    <x v="70"/>
    <x v="47"/>
    <x v="1080"/>
    <x v="3736"/>
    <x v="838"/>
    <x v="84"/>
    <x v="84"/>
    <x v="16"/>
    <x v="29"/>
    <x v="6"/>
    <x v="11"/>
    <x v="11"/>
  </r>
  <r>
    <x v="3890"/>
    <x v="0"/>
    <x v="5"/>
    <x v="10"/>
    <x v="13"/>
    <x v="202"/>
    <x v="3738"/>
    <x v="825"/>
    <x v="84"/>
    <x v="84"/>
    <x v="16"/>
    <x v="29"/>
    <x v="6"/>
    <x v="5"/>
    <x v="5"/>
  </r>
  <r>
    <x v="3906"/>
    <x v="0"/>
    <x v="9"/>
    <x v="17"/>
    <x v="8"/>
    <x v="9"/>
    <x v="3752"/>
    <x v="825"/>
    <x v="84"/>
    <x v="84"/>
    <x v="16"/>
    <x v="29"/>
    <x v="6"/>
    <x v="9"/>
    <x v="9"/>
  </r>
  <r>
    <x v="3910"/>
    <x v="0"/>
    <x v="4"/>
    <x v="57"/>
    <x v="36"/>
    <x v="83"/>
    <x v="3756"/>
    <x v="851"/>
    <x v="84"/>
    <x v="84"/>
    <x v="16"/>
    <x v="29"/>
    <x v="6"/>
    <x v="4"/>
    <x v="4"/>
  </r>
  <r>
    <x v="3929"/>
    <x v="0"/>
    <x v="2"/>
    <x v="46"/>
    <x v="102"/>
    <x v="302"/>
    <x v="3774"/>
    <x v="840"/>
    <x v="84"/>
    <x v="84"/>
    <x v="16"/>
    <x v="29"/>
    <x v="6"/>
    <x v="2"/>
    <x v="2"/>
  </r>
  <r>
    <x v="3907"/>
    <x v="0"/>
    <x v="7"/>
    <x v="10"/>
    <x v="13"/>
    <x v="202"/>
    <x v="3753"/>
    <x v="827"/>
    <x v="84"/>
    <x v="84"/>
    <x v="16"/>
    <x v="29"/>
    <x v="6"/>
    <x v="7"/>
    <x v="7"/>
  </r>
  <r>
    <x v="3908"/>
    <x v="0"/>
    <x v="10"/>
    <x v="10"/>
    <x v="9"/>
    <x v="9"/>
    <x v="3754"/>
    <x v="836"/>
    <x v="84"/>
    <x v="84"/>
    <x v="16"/>
    <x v="29"/>
    <x v="6"/>
    <x v="10"/>
    <x v="10"/>
  </r>
  <r>
    <x v="3893"/>
    <x v="0"/>
    <x v="2"/>
    <x v="1"/>
    <x v="30"/>
    <x v="31"/>
    <x v="3741"/>
    <x v="836"/>
    <x v="84"/>
    <x v="84"/>
    <x v="16"/>
    <x v="29"/>
    <x v="6"/>
    <x v="2"/>
    <x v="2"/>
  </r>
  <r>
    <x v="3902"/>
    <x v="0"/>
    <x v="6"/>
    <x v="17"/>
    <x v="8"/>
    <x v="9"/>
    <x v="555"/>
    <x v="825"/>
    <x v="84"/>
    <x v="84"/>
    <x v="16"/>
    <x v="29"/>
    <x v="6"/>
    <x v="6"/>
    <x v="6"/>
  </r>
  <r>
    <x v="3894"/>
    <x v="0"/>
    <x v="5"/>
    <x v="6"/>
    <x v="85"/>
    <x v="171"/>
    <x v="3742"/>
    <x v="832"/>
    <x v="84"/>
    <x v="84"/>
    <x v="16"/>
    <x v="29"/>
    <x v="6"/>
    <x v="5"/>
    <x v="5"/>
  </r>
  <r>
    <x v="3897"/>
    <x v="0"/>
    <x v="1"/>
    <x v="9"/>
    <x v="14"/>
    <x v="14"/>
    <x v="3745"/>
    <x v="839"/>
    <x v="84"/>
    <x v="84"/>
    <x v="16"/>
    <x v="29"/>
    <x v="6"/>
    <x v="1"/>
    <x v="1"/>
  </r>
  <r>
    <x v="3916"/>
    <x v="0"/>
    <x v="2"/>
    <x v="5"/>
    <x v="8"/>
    <x v="10"/>
    <x v="3762"/>
    <x v="836"/>
    <x v="84"/>
    <x v="84"/>
    <x v="16"/>
    <x v="29"/>
    <x v="6"/>
    <x v="2"/>
    <x v="2"/>
  </r>
  <r>
    <x v="3904"/>
    <x v="0"/>
    <x v="10"/>
    <x v="51"/>
    <x v="35"/>
    <x v="254"/>
    <x v="3750"/>
    <x v="847"/>
    <x v="84"/>
    <x v="84"/>
    <x v="16"/>
    <x v="29"/>
    <x v="6"/>
    <x v="10"/>
    <x v="10"/>
  </r>
  <r>
    <x v="3902"/>
    <x v="0"/>
    <x v="8"/>
    <x v="4"/>
    <x v="24"/>
    <x v="434"/>
    <x v="555"/>
    <x v="825"/>
    <x v="84"/>
    <x v="84"/>
    <x v="16"/>
    <x v="29"/>
    <x v="6"/>
    <x v="8"/>
    <x v="8"/>
  </r>
  <r>
    <x v="3894"/>
    <x v="0"/>
    <x v="2"/>
    <x v="112"/>
    <x v="104"/>
    <x v="7"/>
    <x v="3742"/>
    <x v="832"/>
    <x v="84"/>
    <x v="84"/>
    <x v="16"/>
    <x v="29"/>
    <x v="6"/>
    <x v="2"/>
    <x v="2"/>
  </r>
  <r>
    <x v="3909"/>
    <x v="0"/>
    <x v="9"/>
    <x v="38"/>
    <x v="39"/>
    <x v="34"/>
    <x v="3755"/>
    <x v="837"/>
    <x v="84"/>
    <x v="84"/>
    <x v="16"/>
    <x v="29"/>
    <x v="6"/>
    <x v="9"/>
    <x v="9"/>
  </r>
  <r>
    <x v="3889"/>
    <x v="0"/>
    <x v="9"/>
    <x v="42"/>
    <x v="42"/>
    <x v="385"/>
    <x v="3737"/>
    <x v="841"/>
    <x v="84"/>
    <x v="84"/>
    <x v="16"/>
    <x v="29"/>
    <x v="6"/>
    <x v="9"/>
    <x v="9"/>
  </r>
  <r>
    <x v="3910"/>
    <x v="0"/>
    <x v="8"/>
    <x v="65"/>
    <x v="38"/>
    <x v="74"/>
    <x v="3756"/>
    <x v="851"/>
    <x v="84"/>
    <x v="84"/>
    <x v="16"/>
    <x v="29"/>
    <x v="6"/>
    <x v="8"/>
    <x v="8"/>
  </r>
  <r>
    <x v="3883"/>
    <x v="0"/>
    <x v="1"/>
    <x v="152"/>
    <x v="144"/>
    <x v="31"/>
    <x v="3731"/>
    <x v="834"/>
    <x v="84"/>
    <x v="84"/>
    <x v="16"/>
    <x v="29"/>
    <x v="6"/>
    <x v="1"/>
    <x v="1"/>
  </r>
  <r>
    <x v="3896"/>
    <x v="0"/>
    <x v="8"/>
    <x v="70"/>
    <x v="61"/>
    <x v="312"/>
    <x v="3744"/>
    <x v="849"/>
    <x v="84"/>
    <x v="84"/>
    <x v="16"/>
    <x v="29"/>
    <x v="6"/>
    <x v="8"/>
    <x v="8"/>
  </r>
  <r>
    <x v="3906"/>
    <x v="0"/>
    <x v="8"/>
    <x v="17"/>
    <x v="8"/>
    <x v="9"/>
    <x v="3752"/>
    <x v="825"/>
    <x v="84"/>
    <x v="84"/>
    <x v="16"/>
    <x v="29"/>
    <x v="6"/>
    <x v="8"/>
    <x v="8"/>
  </r>
  <r>
    <x v="3912"/>
    <x v="0"/>
    <x v="11"/>
    <x v="90"/>
    <x v="58"/>
    <x v="390"/>
    <x v="3758"/>
    <x v="826"/>
    <x v="84"/>
    <x v="84"/>
    <x v="16"/>
    <x v="29"/>
    <x v="6"/>
    <x v="11"/>
    <x v="11"/>
  </r>
  <r>
    <x v="3885"/>
    <x v="0"/>
    <x v="0"/>
    <x v="48"/>
    <x v="36"/>
    <x v="26"/>
    <x v="3733"/>
    <x v="848"/>
    <x v="84"/>
    <x v="84"/>
    <x v="16"/>
    <x v="29"/>
    <x v="6"/>
    <x v="0"/>
    <x v="0"/>
  </r>
  <r>
    <x v="3900"/>
    <x v="0"/>
    <x v="3"/>
    <x v="70"/>
    <x v="59"/>
    <x v="125"/>
    <x v="3747"/>
    <x v="849"/>
    <x v="84"/>
    <x v="84"/>
    <x v="16"/>
    <x v="29"/>
    <x v="6"/>
    <x v="3"/>
    <x v="3"/>
  </r>
  <r>
    <x v="3910"/>
    <x v="0"/>
    <x v="2"/>
    <x v="38"/>
    <x v="57"/>
    <x v="76"/>
    <x v="3756"/>
    <x v="851"/>
    <x v="84"/>
    <x v="84"/>
    <x v="16"/>
    <x v="29"/>
    <x v="6"/>
    <x v="2"/>
    <x v="2"/>
  </r>
  <r>
    <x v="3899"/>
    <x v="0"/>
    <x v="4"/>
    <x v="35"/>
    <x v="44"/>
    <x v="287"/>
    <x v="930"/>
    <x v="842"/>
    <x v="84"/>
    <x v="84"/>
    <x v="16"/>
    <x v="29"/>
    <x v="6"/>
    <x v="4"/>
    <x v="4"/>
  </r>
  <r>
    <x v="3889"/>
    <x v="0"/>
    <x v="6"/>
    <x v="5"/>
    <x v="11"/>
    <x v="12"/>
    <x v="3737"/>
    <x v="841"/>
    <x v="84"/>
    <x v="84"/>
    <x v="16"/>
    <x v="29"/>
    <x v="6"/>
    <x v="6"/>
    <x v="6"/>
  </r>
  <r>
    <x v="3925"/>
    <x v="0"/>
    <x v="7"/>
    <x v="30"/>
    <x v="65"/>
    <x v="244"/>
    <x v="3770"/>
    <x v="837"/>
    <x v="84"/>
    <x v="84"/>
    <x v="16"/>
    <x v="29"/>
    <x v="6"/>
    <x v="7"/>
    <x v="7"/>
  </r>
  <r>
    <x v="3925"/>
    <x v="0"/>
    <x v="2"/>
    <x v="4"/>
    <x v="15"/>
    <x v="241"/>
    <x v="3770"/>
    <x v="837"/>
    <x v="84"/>
    <x v="84"/>
    <x v="16"/>
    <x v="29"/>
    <x v="6"/>
    <x v="2"/>
    <x v="2"/>
  </r>
  <r>
    <x v="3929"/>
    <x v="0"/>
    <x v="3"/>
    <x v="50"/>
    <x v="4"/>
    <x v="31"/>
    <x v="3774"/>
    <x v="840"/>
    <x v="84"/>
    <x v="84"/>
    <x v="16"/>
    <x v="29"/>
    <x v="6"/>
    <x v="3"/>
    <x v="3"/>
  </r>
  <r>
    <x v="3905"/>
    <x v="1"/>
    <x v="2"/>
    <x v="53"/>
    <x v="38"/>
    <x v="10"/>
    <x v="3751"/>
    <x v="828"/>
    <x v="84"/>
    <x v="84"/>
    <x v="16"/>
    <x v="29"/>
    <x v="6"/>
    <x v="2"/>
    <x v="2"/>
  </r>
  <r>
    <x v="3904"/>
    <x v="0"/>
    <x v="4"/>
    <x v="90"/>
    <x v="113"/>
    <x v="72"/>
    <x v="3750"/>
    <x v="847"/>
    <x v="84"/>
    <x v="84"/>
    <x v="16"/>
    <x v="29"/>
    <x v="6"/>
    <x v="4"/>
    <x v="4"/>
  </r>
  <r>
    <x v="3890"/>
    <x v="0"/>
    <x v="11"/>
    <x v="40"/>
    <x v="60"/>
    <x v="67"/>
    <x v="3738"/>
    <x v="825"/>
    <x v="84"/>
    <x v="84"/>
    <x v="16"/>
    <x v="29"/>
    <x v="6"/>
    <x v="11"/>
    <x v="11"/>
  </r>
  <r>
    <x v="3892"/>
    <x v="0"/>
    <x v="4"/>
    <x v="40"/>
    <x v="44"/>
    <x v="51"/>
    <x v="3740"/>
    <x v="848"/>
    <x v="84"/>
    <x v="84"/>
    <x v="16"/>
    <x v="29"/>
    <x v="6"/>
    <x v="4"/>
    <x v="4"/>
  </r>
  <r>
    <x v="3880"/>
    <x v="0"/>
    <x v="11"/>
    <x v="23"/>
    <x v="16"/>
    <x v="54"/>
    <x v="3728"/>
    <x v="836"/>
    <x v="84"/>
    <x v="84"/>
    <x v="16"/>
    <x v="29"/>
    <x v="6"/>
    <x v="11"/>
    <x v="11"/>
  </r>
  <r>
    <x v="3901"/>
    <x v="0"/>
    <x v="2"/>
    <x v="99"/>
    <x v="68"/>
    <x v="189"/>
    <x v="3748"/>
    <x v="843"/>
    <x v="84"/>
    <x v="84"/>
    <x v="16"/>
    <x v="29"/>
    <x v="6"/>
    <x v="2"/>
    <x v="2"/>
  </r>
  <r>
    <x v="3886"/>
    <x v="0"/>
    <x v="7"/>
    <x v="5"/>
    <x v="8"/>
    <x v="10"/>
    <x v="3734"/>
    <x v="851"/>
    <x v="84"/>
    <x v="84"/>
    <x v="16"/>
    <x v="29"/>
    <x v="6"/>
    <x v="7"/>
    <x v="7"/>
  </r>
  <r>
    <x v="3809"/>
    <x v="0"/>
    <x v="0"/>
    <x v="8"/>
    <x v="98"/>
    <x v="6"/>
    <x v="3663"/>
    <x v="831"/>
    <x v="84"/>
    <x v="84"/>
    <x v="16"/>
    <x v="29"/>
    <x v="6"/>
    <x v="0"/>
    <x v="0"/>
  </r>
  <r>
    <x v="3838"/>
    <x v="0"/>
    <x v="10"/>
    <x v="0"/>
    <x v="98"/>
    <x v="11"/>
    <x v="3691"/>
    <x v="831"/>
    <x v="84"/>
    <x v="84"/>
    <x v="16"/>
    <x v="29"/>
    <x v="6"/>
    <x v="10"/>
    <x v="10"/>
  </r>
  <r>
    <x v="3803"/>
    <x v="0"/>
    <x v="5"/>
    <x v="20"/>
    <x v="6"/>
    <x v="7"/>
    <x v="3658"/>
    <x v="825"/>
    <x v="84"/>
    <x v="84"/>
    <x v="16"/>
    <x v="29"/>
    <x v="6"/>
    <x v="5"/>
    <x v="5"/>
  </r>
  <r>
    <x v="3872"/>
    <x v="0"/>
    <x v="4"/>
    <x v="90"/>
    <x v="37"/>
    <x v="325"/>
    <x v="3721"/>
    <x v="838"/>
    <x v="84"/>
    <x v="84"/>
    <x v="16"/>
    <x v="29"/>
    <x v="6"/>
    <x v="4"/>
    <x v="4"/>
  </r>
  <r>
    <x v="3836"/>
    <x v="0"/>
    <x v="8"/>
    <x v="57"/>
    <x v="10"/>
    <x v="19"/>
    <x v="3689"/>
    <x v="823"/>
    <x v="84"/>
    <x v="84"/>
    <x v="16"/>
    <x v="29"/>
    <x v="6"/>
    <x v="8"/>
    <x v="8"/>
  </r>
  <r>
    <x v="3893"/>
    <x v="0"/>
    <x v="9"/>
    <x v="5"/>
    <x v="56"/>
    <x v="727"/>
    <x v="3741"/>
    <x v="836"/>
    <x v="84"/>
    <x v="84"/>
    <x v="16"/>
    <x v="29"/>
    <x v="6"/>
    <x v="9"/>
    <x v="9"/>
  </r>
  <r>
    <x v="3910"/>
    <x v="0"/>
    <x v="7"/>
    <x v="21"/>
    <x v="18"/>
    <x v="11"/>
    <x v="3756"/>
    <x v="851"/>
    <x v="84"/>
    <x v="84"/>
    <x v="16"/>
    <x v="29"/>
    <x v="6"/>
    <x v="7"/>
    <x v="7"/>
  </r>
  <r>
    <x v="3886"/>
    <x v="0"/>
    <x v="8"/>
    <x v="83"/>
    <x v="20"/>
    <x v="501"/>
    <x v="3734"/>
    <x v="851"/>
    <x v="84"/>
    <x v="84"/>
    <x v="16"/>
    <x v="29"/>
    <x v="6"/>
    <x v="8"/>
    <x v="8"/>
  </r>
  <r>
    <x v="3906"/>
    <x v="0"/>
    <x v="3"/>
    <x v="92"/>
    <x v="62"/>
    <x v="187"/>
    <x v="3752"/>
    <x v="825"/>
    <x v="84"/>
    <x v="84"/>
    <x v="16"/>
    <x v="29"/>
    <x v="6"/>
    <x v="3"/>
    <x v="3"/>
  </r>
  <r>
    <x v="3875"/>
    <x v="1"/>
    <x v="2"/>
    <x v="63"/>
    <x v="36"/>
    <x v="337"/>
    <x v="3724"/>
    <x v="831"/>
    <x v="84"/>
    <x v="84"/>
    <x v="16"/>
    <x v="29"/>
    <x v="6"/>
    <x v="2"/>
    <x v="2"/>
  </r>
  <r>
    <x v="3901"/>
    <x v="0"/>
    <x v="4"/>
    <x v="54"/>
    <x v="51"/>
    <x v="87"/>
    <x v="3748"/>
    <x v="843"/>
    <x v="84"/>
    <x v="84"/>
    <x v="16"/>
    <x v="29"/>
    <x v="6"/>
    <x v="4"/>
    <x v="4"/>
  </r>
  <r>
    <x v="3931"/>
    <x v="0"/>
    <x v="11"/>
    <x v="21"/>
    <x v="18"/>
    <x v="11"/>
    <x v="3776"/>
    <x v="840"/>
    <x v="84"/>
    <x v="84"/>
    <x v="16"/>
    <x v="29"/>
    <x v="6"/>
    <x v="11"/>
    <x v="11"/>
  </r>
  <r>
    <x v="3904"/>
    <x v="0"/>
    <x v="7"/>
    <x v="26"/>
    <x v="15"/>
    <x v="1637"/>
    <x v="3750"/>
    <x v="847"/>
    <x v="84"/>
    <x v="84"/>
    <x v="16"/>
    <x v="29"/>
    <x v="6"/>
    <x v="7"/>
    <x v="7"/>
  </r>
  <r>
    <x v="3893"/>
    <x v="1"/>
    <x v="2"/>
    <x v="37"/>
    <x v="76"/>
    <x v="76"/>
    <x v="3741"/>
    <x v="836"/>
    <x v="84"/>
    <x v="84"/>
    <x v="16"/>
    <x v="29"/>
    <x v="6"/>
    <x v="2"/>
    <x v="2"/>
  </r>
  <r>
    <x v="3821"/>
    <x v="0"/>
    <x v="5"/>
    <x v="12"/>
    <x v="45"/>
    <x v="6"/>
    <x v="3675"/>
    <x v="829"/>
    <x v="84"/>
    <x v="84"/>
    <x v="16"/>
    <x v="29"/>
    <x v="6"/>
    <x v="5"/>
    <x v="5"/>
  </r>
  <r>
    <x v="3822"/>
    <x v="0"/>
    <x v="3"/>
    <x v="52"/>
    <x v="97"/>
    <x v="138"/>
    <x v="3676"/>
    <x v="842"/>
    <x v="84"/>
    <x v="84"/>
    <x v="16"/>
    <x v="29"/>
    <x v="6"/>
    <x v="3"/>
    <x v="3"/>
  </r>
  <r>
    <x v="3837"/>
    <x v="0"/>
    <x v="2"/>
    <x v="21"/>
    <x v="18"/>
    <x v="11"/>
    <x v="3690"/>
    <x v="845"/>
    <x v="84"/>
    <x v="84"/>
    <x v="16"/>
    <x v="29"/>
    <x v="6"/>
    <x v="2"/>
    <x v="2"/>
  </r>
  <r>
    <x v="3831"/>
    <x v="0"/>
    <x v="4"/>
    <x v="13"/>
    <x v="11"/>
    <x v="46"/>
    <x v="3685"/>
    <x v="836"/>
    <x v="84"/>
    <x v="84"/>
    <x v="16"/>
    <x v="29"/>
    <x v="6"/>
    <x v="4"/>
    <x v="4"/>
  </r>
  <r>
    <x v="3839"/>
    <x v="0"/>
    <x v="10"/>
    <x v="18"/>
    <x v="19"/>
    <x v="121"/>
    <x v="808"/>
    <x v="846"/>
    <x v="84"/>
    <x v="84"/>
    <x v="16"/>
    <x v="29"/>
    <x v="6"/>
    <x v="10"/>
    <x v="10"/>
  </r>
  <r>
    <x v="3802"/>
    <x v="0"/>
    <x v="5"/>
    <x v="21"/>
    <x v="94"/>
    <x v="6"/>
    <x v="3657"/>
    <x v="824"/>
    <x v="84"/>
    <x v="84"/>
    <x v="16"/>
    <x v="29"/>
    <x v="6"/>
    <x v="5"/>
    <x v="5"/>
  </r>
  <r>
    <x v="3875"/>
    <x v="0"/>
    <x v="2"/>
    <x v="48"/>
    <x v="36"/>
    <x v="26"/>
    <x v="3724"/>
    <x v="831"/>
    <x v="84"/>
    <x v="84"/>
    <x v="16"/>
    <x v="29"/>
    <x v="6"/>
    <x v="2"/>
    <x v="2"/>
  </r>
  <r>
    <x v="3826"/>
    <x v="0"/>
    <x v="0"/>
    <x v="8"/>
    <x v="85"/>
    <x v="31"/>
    <x v="3680"/>
    <x v="825"/>
    <x v="84"/>
    <x v="84"/>
    <x v="16"/>
    <x v="29"/>
    <x v="6"/>
    <x v="0"/>
    <x v="0"/>
  </r>
  <r>
    <x v="3875"/>
    <x v="0"/>
    <x v="4"/>
    <x v="5"/>
    <x v="23"/>
    <x v="178"/>
    <x v="3724"/>
    <x v="831"/>
    <x v="84"/>
    <x v="84"/>
    <x v="16"/>
    <x v="29"/>
    <x v="6"/>
    <x v="4"/>
    <x v="4"/>
  </r>
  <r>
    <x v="3804"/>
    <x v="0"/>
    <x v="0"/>
    <x v="93"/>
    <x v="0"/>
    <x v="187"/>
    <x v="860"/>
    <x v="826"/>
    <x v="84"/>
    <x v="84"/>
    <x v="16"/>
    <x v="29"/>
    <x v="6"/>
    <x v="0"/>
    <x v="0"/>
  </r>
  <r>
    <x v="3831"/>
    <x v="0"/>
    <x v="7"/>
    <x v="0"/>
    <x v="0"/>
    <x v="0"/>
    <x v="3685"/>
    <x v="836"/>
    <x v="84"/>
    <x v="84"/>
    <x v="16"/>
    <x v="29"/>
    <x v="6"/>
    <x v="7"/>
    <x v="7"/>
  </r>
  <r>
    <x v="3835"/>
    <x v="0"/>
    <x v="11"/>
    <x v="16"/>
    <x v="45"/>
    <x v="145"/>
    <x v="3688"/>
    <x v="828"/>
    <x v="84"/>
    <x v="84"/>
    <x v="16"/>
    <x v="29"/>
    <x v="6"/>
    <x v="11"/>
    <x v="11"/>
  </r>
  <r>
    <x v="3818"/>
    <x v="0"/>
    <x v="3"/>
    <x v="48"/>
    <x v="5"/>
    <x v="169"/>
    <x v="3672"/>
    <x v="839"/>
    <x v="84"/>
    <x v="84"/>
    <x v="16"/>
    <x v="29"/>
    <x v="6"/>
    <x v="3"/>
    <x v="3"/>
  </r>
  <r>
    <x v="3987"/>
    <x v="0"/>
    <x v="11"/>
    <x v="13"/>
    <x v="63"/>
    <x v="72"/>
    <x v="3831"/>
    <x v="845"/>
    <x v="84"/>
    <x v="84"/>
    <x v="16"/>
    <x v="29"/>
    <x v="6"/>
    <x v="11"/>
    <x v="11"/>
  </r>
  <r>
    <x v="3800"/>
    <x v="0"/>
    <x v="4"/>
    <x v="24"/>
    <x v="26"/>
    <x v="137"/>
    <x v="3655"/>
    <x v="822"/>
    <x v="84"/>
    <x v="84"/>
    <x v="16"/>
    <x v="29"/>
    <x v="6"/>
    <x v="4"/>
    <x v="4"/>
  </r>
  <r>
    <x v="3808"/>
    <x v="0"/>
    <x v="2"/>
    <x v="39"/>
    <x v="120"/>
    <x v="176"/>
    <x v="3662"/>
    <x v="830"/>
    <x v="84"/>
    <x v="84"/>
    <x v="16"/>
    <x v="29"/>
    <x v="6"/>
    <x v="2"/>
    <x v="2"/>
  </r>
  <r>
    <x v="3806"/>
    <x v="0"/>
    <x v="10"/>
    <x v="25"/>
    <x v="67"/>
    <x v="78"/>
    <x v="3660"/>
    <x v="828"/>
    <x v="84"/>
    <x v="84"/>
    <x v="16"/>
    <x v="29"/>
    <x v="6"/>
    <x v="10"/>
    <x v="10"/>
  </r>
  <r>
    <x v="3829"/>
    <x v="0"/>
    <x v="10"/>
    <x v="1"/>
    <x v="3"/>
    <x v="244"/>
    <x v="3683"/>
    <x v="840"/>
    <x v="84"/>
    <x v="84"/>
    <x v="16"/>
    <x v="29"/>
    <x v="6"/>
    <x v="10"/>
    <x v="10"/>
  </r>
  <r>
    <x v="3822"/>
    <x v="0"/>
    <x v="10"/>
    <x v="4"/>
    <x v="24"/>
    <x v="434"/>
    <x v="3676"/>
    <x v="842"/>
    <x v="84"/>
    <x v="84"/>
    <x v="16"/>
    <x v="29"/>
    <x v="6"/>
    <x v="10"/>
    <x v="10"/>
  </r>
  <r>
    <x v="3843"/>
    <x v="0"/>
    <x v="0"/>
    <x v="92"/>
    <x v="63"/>
    <x v="57"/>
    <x v="3695"/>
    <x v="847"/>
    <x v="84"/>
    <x v="84"/>
    <x v="16"/>
    <x v="29"/>
    <x v="6"/>
    <x v="0"/>
    <x v="0"/>
  </r>
  <r>
    <x v="3824"/>
    <x v="0"/>
    <x v="4"/>
    <x v="19"/>
    <x v="102"/>
    <x v="187"/>
    <x v="3678"/>
    <x v="837"/>
    <x v="84"/>
    <x v="84"/>
    <x v="16"/>
    <x v="29"/>
    <x v="6"/>
    <x v="4"/>
    <x v="4"/>
  </r>
  <r>
    <x v="3825"/>
    <x v="0"/>
    <x v="5"/>
    <x v="12"/>
    <x v="12"/>
    <x v="13"/>
    <x v="3679"/>
    <x v="828"/>
    <x v="84"/>
    <x v="84"/>
    <x v="16"/>
    <x v="29"/>
    <x v="6"/>
    <x v="5"/>
    <x v="5"/>
  </r>
  <r>
    <x v="3820"/>
    <x v="1"/>
    <x v="2"/>
    <x v="120"/>
    <x v="69"/>
    <x v="10"/>
    <x v="3674"/>
    <x v="841"/>
    <x v="84"/>
    <x v="84"/>
    <x v="16"/>
    <x v="29"/>
    <x v="6"/>
    <x v="2"/>
    <x v="2"/>
  </r>
  <r>
    <x v="3805"/>
    <x v="0"/>
    <x v="11"/>
    <x v="3"/>
    <x v="59"/>
    <x v="1435"/>
    <x v="3659"/>
    <x v="827"/>
    <x v="84"/>
    <x v="84"/>
    <x v="16"/>
    <x v="29"/>
    <x v="6"/>
    <x v="11"/>
    <x v="11"/>
  </r>
  <r>
    <x v="3870"/>
    <x v="0"/>
    <x v="7"/>
    <x v="90"/>
    <x v="106"/>
    <x v="126"/>
    <x v="3719"/>
    <x v="852"/>
    <x v="84"/>
    <x v="84"/>
    <x v="16"/>
    <x v="29"/>
    <x v="6"/>
    <x v="7"/>
    <x v="7"/>
  </r>
  <r>
    <x v="3837"/>
    <x v="0"/>
    <x v="8"/>
    <x v="92"/>
    <x v="8"/>
    <x v="63"/>
    <x v="3690"/>
    <x v="845"/>
    <x v="84"/>
    <x v="84"/>
    <x v="16"/>
    <x v="29"/>
    <x v="6"/>
    <x v="8"/>
    <x v="8"/>
  </r>
  <r>
    <x v="3811"/>
    <x v="0"/>
    <x v="0"/>
    <x v="12"/>
    <x v="6"/>
    <x v="145"/>
    <x v="3665"/>
    <x v="833"/>
    <x v="84"/>
    <x v="84"/>
    <x v="16"/>
    <x v="29"/>
    <x v="6"/>
    <x v="0"/>
    <x v="0"/>
  </r>
  <r>
    <x v="3841"/>
    <x v="0"/>
    <x v="7"/>
    <x v="0"/>
    <x v="41"/>
    <x v="6"/>
    <x v="3693"/>
    <x v="828"/>
    <x v="84"/>
    <x v="84"/>
    <x v="16"/>
    <x v="29"/>
    <x v="6"/>
    <x v="7"/>
    <x v="7"/>
  </r>
  <r>
    <x v="3808"/>
    <x v="1"/>
    <x v="2"/>
    <x v="39"/>
    <x v="120"/>
    <x v="176"/>
    <x v="3662"/>
    <x v="830"/>
    <x v="84"/>
    <x v="84"/>
    <x v="16"/>
    <x v="29"/>
    <x v="6"/>
    <x v="2"/>
    <x v="2"/>
  </r>
  <r>
    <x v="3818"/>
    <x v="0"/>
    <x v="7"/>
    <x v="9"/>
    <x v="14"/>
    <x v="14"/>
    <x v="3672"/>
    <x v="839"/>
    <x v="84"/>
    <x v="84"/>
    <x v="16"/>
    <x v="29"/>
    <x v="6"/>
    <x v="7"/>
    <x v="7"/>
  </r>
  <r>
    <x v="3840"/>
    <x v="0"/>
    <x v="11"/>
    <x v="5"/>
    <x v="5"/>
    <x v="5"/>
    <x v="3692"/>
    <x v="840"/>
    <x v="84"/>
    <x v="84"/>
    <x v="16"/>
    <x v="29"/>
    <x v="6"/>
    <x v="11"/>
    <x v="11"/>
  </r>
  <r>
    <x v="3805"/>
    <x v="0"/>
    <x v="7"/>
    <x v="21"/>
    <x v="3"/>
    <x v="763"/>
    <x v="3659"/>
    <x v="827"/>
    <x v="84"/>
    <x v="84"/>
    <x v="16"/>
    <x v="29"/>
    <x v="6"/>
    <x v="7"/>
    <x v="7"/>
  </r>
  <r>
    <x v="3831"/>
    <x v="1"/>
    <x v="2"/>
    <x v="11"/>
    <x v="23"/>
    <x v="246"/>
    <x v="3685"/>
    <x v="836"/>
    <x v="84"/>
    <x v="84"/>
    <x v="16"/>
    <x v="29"/>
    <x v="6"/>
    <x v="2"/>
    <x v="2"/>
  </r>
  <r>
    <x v="3874"/>
    <x v="1"/>
    <x v="2"/>
    <x v="180"/>
    <x v="197"/>
    <x v="3182"/>
    <x v="3723"/>
    <x v="846"/>
    <x v="84"/>
    <x v="84"/>
    <x v="16"/>
    <x v="29"/>
    <x v="6"/>
    <x v="2"/>
    <x v="2"/>
  </r>
  <r>
    <x v="3810"/>
    <x v="0"/>
    <x v="11"/>
    <x v="54"/>
    <x v="60"/>
    <x v="279"/>
    <x v="3664"/>
    <x v="832"/>
    <x v="84"/>
    <x v="84"/>
    <x v="16"/>
    <x v="29"/>
    <x v="6"/>
    <x v="11"/>
    <x v="11"/>
  </r>
  <r>
    <x v="3827"/>
    <x v="0"/>
    <x v="9"/>
    <x v="18"/>
    <x v="2"/>
    <x v="22"/>
    <x v="3681"/>
    <x v="823"/>
    <x v="84"/>
    <x v="84"/>
    <x v="16"/>
    <x v="29"/>
    <x v="6"/>
    <x v="9"/>
    <x v="9"/>
  </r>
  <r>
    <x v="3832"/>
    <x v="0"/>
    <x v="11"/>
    <x v="50"/>
    <x v="48"/>
    <x v="304"/>
    <x v="3686"/>
    <x v="825"/>
    <x v="84"/>
    <x v="84"/>
    <x v="16"/>
    <x v="29"/>
    <x v="6"/>
    <x v="11"/>
    <x v="11"/>
  </r>
  <r>
    <x v="3806"/>
    <x v="0"/>
    <x v="6"/>
    <x v="62"/>
    <x v="135"/>
    <x v="1354"/>
    <x v="3660"/>
    <x v="828"/>
    <x v="84"/>
    <x v="84"/>
    <x v="16"/>
    <x v="29"/>
    <x v="6"/>
    <x v="6"/>
    <x v="6"/>
  </r>
  <r>
    <x v="3870"/>
    <x v="0"/>
    <x v="4"/>
    <x v="165"/>
    <x v="149"/>
    <x v="3526"/>
    <x v="3719"/>
    <x v="852"/>
    <x v="84"/>
    <x v="84"/>
    <x v="16"/>
    <x v="29"/>
    <x v="6"/>
    <x v="4"/>
    <x v="4"/>
  </r>
  <r>
    <x v="3840"/>
    <x v="0"/>
    <x v="9"/>
    <x v="57"/>
    <x v="30"/>
    <x v="44"/>
    <x v="3692"/>
    <x v="840"/>
    <x v="84"/>
    <x v="84"/>
    <x v="16"/>
    <x v="29"/>
    <x v="6"/>
    <x v="9"/>
    <x v="9"/>
  </r>
  <r>
    <x v="3808"/>
    <x v="0"/>
    <x v="3"/>
    <x v="40"/>
    <x v="35"/>
    <x v="275"/>
    <x v="3662"/>
    <x v="830"/>
    <x v="84"/>
    <x v="84"/>
    <x v="16"/>
    <x v="29"/>
    <x v="6"/>
    <x v="3"/>
    <x v="3"/>
  </r>
  <r>
    <x v="3987"/>
    <x v="0"/>
    <x v="5"/>
    <x v="16"/>
    <x v="17"/>
    <x v="6"/>
    <x v="3831"/>
    <x v="845"/>
    <x v="84"/>
    <x v="84"/>
    <x v="16"/>
    <x v="29"/>
    <x v="6"/>
    <x v="5"/>
    <x v="5"/>
  </r>
  <r>
    <x v="3843"/>
    <x v="0"/>
    <x v="7"/>
    <x v="3"/>
    <x v="7"/>
    <x v="39"/>
    <x v="3695"/>
    <x v="847"/>
    <x v="84"/>
    <x v="84"/>
    <x v="16"/>
    <x v="29"/>
    <x v="6"/>
    <x v="7"/>
    <x v="7"/>
  </r>
  <r>
    <x v="3808"/>
    <x v="0"/>
    <x v="1"/>
    <x v="113"/>
    <x v="72"/>
    <x v="684"/>
    <x v="3662"/>
    <x v="830"/>
    <x v="84"/>
    <x v="84"/>
    <x v="16"/>
    <x v="29"/>
    <x v="6"/>
    <x v="1"/>
    <x v="1"/>
  </r>
  <r>
    <x v="3802"/>
    <x v="0"/>
    <x v="4"/>
    <x v="83"/>
    <x v="119"/>
    <x v="92"/>
    <x v="3657"/>
    <x v="824"/>
    <x v="84"/>
    <x v="84"/>
    <x v="16"/>
    <x v="29"/>
    <x v="6"/>
    <x v="4"/>
    <x v="4"/>
  </r>
  <r>
    <x v="3875"/>
    <x v="0"/>
    <x v="9"/>
    <x v="4"/>
    <x v="15"/>
    <x v="241"/>
    <x v="3724"/>
    <x v="831"/>
    <x v="84"/>
    <x v="84"/>
    <x v="16"/>
    <x v="29"/>
    <x v="6"/>
    <x v="9"/>
    <x v="9"/>
  </r>
  <r>
    <x v="3834"/>
    <x v="1"/>
    <x v="2"/>
    <x v="164"/>
    <x v="194"/>
    <x v="3350"/>
    <x v="3687"/>
    <x v="844"/>
    <x v="84"/>
    <x v="84"/>
    <x v="16"/>
    <x v="29"/>
    <x v="6"/>
    <x v="2"/>
    <x v="2"/>
  </r>
  <r>
    <x v="3805"/>
    <x v="0"/>
    <x v="0"/>
    <x v="93"/>
    <x v="63"/>
    <x v="935"/>
    <x v="3659"/>
    <x v="827"/>
    <x v="84"/>
    <x v="84"/>
    <x v="16"/>
    <x v="29"/>
    <x v="6"/>
    <x v="0"/>
    <x v="0"/>
  </r>
  <r>
    <x v="3801"/>
    <x v="0"/>
    <x v="6"/>
    <x v="70"/>
    <x v="26"/>
    <x v="306"/>
    <x v="3656"/>
    <x v="823"/>
    <x v="84"/>
    <x v="84"/>
    <x v="16"/>
    <x v="29"/>
    <x v="6"/>
    <x v="6"/>
    <x v="6"/>
  </r>
  <r>
    <x v="3807"/>
    <x v="0"/>
    <x v="2"/>
    <x v="37"/>
    <x v="4"/>
    <x v="148"/>
    <x v="3661"/>
    <x v="829"/>
    <x v="84"/>
    <x v="84"/>
    <x v="16"/>
    <x v="29"/>
    <x v="6"/>
    <x v="2"/>
    <x v="2"/>
  </r>
  <r>
    <x v="3825"/>
    <x v="0"/>
    <x v="6"/>
    <x v="21"/>
    <x v="65"/>
    <x v="75"/>
    <x v="3679"/>
    <x v="828"/>
    <x v="84"/>
    <x v="84"/>
    <x v="16"/>
    <x v="29"/>
    <x v="6"/>
    <x v="6"/>
    <x v="6"/>
  </r>
  <r>
    <x v="3817"/>
    <x v="0"/>
    <x v="1"/>
    <x v="75"/>
    <x v="91"/>
    <x v="124"/>
    <x v="3671"/>
    <x v="838"/>
    <x v="84"/>
    <x v="84"/>
    <x v="16"/>
    <x v="29"/>
    <x v="6"/>
    <x v="1"/>
    <x v="1"/>
  </r>
  <r>
    <x v="3817"/>
    <x v="0"/>
    <x v="7"/>
    <x v="75"/>
    <x v="91"/>
    <x v="124"/>
    <x v="3671"/>
    <x v="838"/>
    <x v="84"/>
    <x v="84"/>
    <x v="16"/>
    <x v="29"/>
    <x v="6"/>
    <x v="7"/>
    <x v="7"/>
  </r>
  <r>
    <x v="3803"/>
    <x v="0"/>
    <x v="11"/>
    <x v="23"/>
    <x v="16"/>
    <x v="54"/>
    <x v="3658"/>
    <x v="825"/>
    <x v="84"/>
    <x v="84"/>
    <x v="16"/>
    <x v="29"/>
    <x v="6"/>
    <x v="11"/>
    <x v="11"/>
  </r>
  <r>
    <x v="3814"/>
    <x v="0"/>
    <x v="6"/>
    <x v="4"/>
    <x v="75"/>
    <x v="7"/>
    <x v="3668"/>
    <x v="835"/>
    <x v="84"/>
    <x v="84"/>
    <x v="16"/>
    <x v="29"/>
    <x v="6"/>
    <x v="6"/>
    <x v="6"/>
  </r>
  <r>
    <x v="3824"/>
    <x v="0"/>
    <x v="7"/>
    <x v="23"/>
    <x v="5"/>
    <x v="92"/>
    <x v="3678"/>
    <x v="837"/>
    <x v="84"/>
    <x v="84"/>
    <x v="16"/>
    <x v="29"/>
    <x v="6"/>
    <x v="7"/>
    <x v="7"/>
  </r>
  <r>
    <x v="3875"/>
    <x v="0"/>
    <x v="1"/>
    <x v="40"/>
    <x v="75"/>
    <x v="92"/>
    <x v="3724"/>
    <x v="831"/>
    <x v="84"/>
    <x v="84"/>
    <x v="16"/>
    <x v="29"/>
    <x v="6"/>
    <x v="1"/>
    <x v="1"/>
  </r>
  <r>
    <x v="3812"/>
    <x v="1"/>
    <x v="2"/>
    <x v="52"/>
    <x v="118"/>
    <x v="652"/>
    <x v="3666"/>
    <x v="834"/>
    <x v="84"/>
    <x v="84"/>
    <x v="16"/>
    <x v="29"/>
    <x v="6"/>
    <x v="2"/>
    <x v="2"/>
  </r>
  <r>
    <x v="3874"/>
    <x v="0"/>
    <x v="0"/>
    <x v="3"/>
    <x v="7"/>
    <x v="39"/>
    <x v="3723"/>
    <x v="846"/>
    <x v="84"/>
    <x v="84"/>
    <x v="16"/>
    <x v="29"/>
    <x v="6"/>
    <x v="0"/>
    <x v="0"/>
  </r>
  <r>
    <x v="3821"/>
    <x v="0"/>
    <x v="6"/>
    <x v="93"/>
    <x v="85"/>
    <x v="6"/>
    <x v="3675"/>
    <x v="829"/>
    <x v="84"/>
    <x v="84"/>
    <x v="16"/>
    <x v="29"/>
    <x v="6"/>
    <x v="6"/>
    <x v="6"/>
  </r>
  <r>
    <x v="3832"/>
    <x v="0"/>
    <x v="7"/>
    <x v="30"/>
    <x v="7"/>
    <x v="73"/>
    <x v="3686"/>
    <x v="825"/>
    <x v="84"/>
    <x v="84"/>
    <x v="16"/>
    <x v="29"/>
    <x v="6"/>
    <x v="7"/>
    <x v="7"/>
  </r>
  <r>
    <x v="3814"/>
    <x v="0"/>
    <x v="5"/>
    <x v="10"/>
    <x v="94"/>
    <x v="34"/>
    <x v="3668"/>
    <x v="835"/>
    <x v="84"/>
    <x v="84"/>
    <x v="16"/>
    <x v="29"/>
    <x v="6"/>
    <x v="5"/>
    <x v="5"/>
  </r>
  <r>
    <x v="3844"/>
    <x v="0"/>
    <x v="10"/>
    <x v="57"/>
    <x v="3"/>
    <x v="154"/>
    <x v="3696"/>
    <x v="828"/>
    <x v="84"/>
    <x v="84"/>
    <x v="16"/>
    <x v="29"/>
    <x v="6"/>
    <x v="10"/>
    <x v="10"/>
  </r>
  <r>
    <x v="3806"/>
    <x v="0"/>
    <x v="5"/>
    <x v="63"/>
    <x v="1"/>
    <x v="165"/>
    <x v="3660"/>
    <x v="828"/>
    <x v="84"/>
    <x v="84"/>
    <x v="16"/>
    <x v="29"/>
    <x v="6"/>
    <x v="5"/>
    <x v="5"/>
  </r>
  <r>
    <x v="3834"/>
    <x v="0"/>
    <x v="11"/>
    <x v="118"/>
    <x v="180"/>
    <x v="817"/>
    <x v="3687"/>
    <x v="844"/>
    <x v="84"/>
    <x v="84"/>
    <x v="16"/>
    <x v="29"/>
    <x v="6"/>
    <x v="11"/>
    <x v="11"/>
  </r>
  <r>
    <x v="3804"/>
    <x v="0"/>
    <x v="11"/>
    <x v="17"/>
    <x v="3"/>
    <x v="546"/>
    <x v="860"/>
    <x v="826"/>
    <x v="84"/>
    <x v="84"/>
    <x v="16"/>
    <x v="29"/>
    <x v="6"/>
    <x v="11"/>
    <x v="11"/>
  </r>
  <r>
    <x v="3801"/>
    <x v="0"/>
    <x v="10"/>
    <x v="57"/>
    <x v="3"/>
    <x v="154"/>
    <x v="3656"/>
    <x v="823"/>
    <x v="84"/>
    <x v="84"/>
    <x v="16"/>
    <x v="29"/>
    <x v="6"/>
    <x v="10"/>
    <x v="10"/>
  </r>
  <r>
    <x v="3802"/>
    <x v="0"/>
    <x v="6"/>
    <x v="82"/>
    <x v="87"/>
    <x v="467"/>
    <x v="3657"/>
    <x v="824"/>
    <x v="84"/>
    <x v="84"/>
    <x v="16"/>
    <x v="29"/>
    <x v="6"/>
    <x v="6"/>
    <x v="6"/>
  </r>
  <r>
    <x v="3930"/>
    <x v="0"/>
    <x v="7"/>
    <x v="21"/>
    <x v="18"/>
    <x v="11"/>
    <x v="3775"/>
    <x v="828"/>
    <x v="84"/>
    <x v="84"/>
    <x v="16"/>
    <x v="29"/>
    <x v="6"/>
    <x v="7"/>
    <x v="7"/>
  </r>
  <r>
    <x v="3904"/>
    <x v="0"/>
    <x v="9"/>
    <x v="103"/>
    <x v="122"/>
    <x v="975"/>
    <x v="3750"/>
    <x v="847"/>
    <x v="84"/>
    <x v="84"/>
    <x v="16"/>
    <x v="29"/>
    <x v="6"/>
    <x v="9"/>
    <x v="9"/>
  </r>
  <r>
    <x v="3989"/>
    <x v="0"/>
    <x v="1"/>
    <x v="13"/>
    <x v="18"/>
    <x v="19"/>
    <x v="3833"/>
    <x v="836"/>
    <x v="84"/>
    <x v="84"/>
    <x v="16"/>
    <x v="29"/>
    <x v="6"/>
    <x v="1"/>
    <x v="1"/>
  </r>
  <r>
    <x v="3884"/>
    <x v="0"/>
    <x v="8"/>
    <x v="101"/>
    <x v="125"/>
    <x v="861"/>
    <x v="3732"/>
    <x v="828"/>
    <x v="84"/>
    <x v="84"/>
    <x v="16"/>
    <x v="29"/>
    <x v="6"/>
    <x v="8"/>
    <x v="8"/>
  </r>
  <r>
    <x v="3895"/>
    <x v="0"/>
    <x v="10"/>
    <x v="51"/>
    <x v="15"/>
    <x v="263"/>
    <x v="3743"/>
    <x v="854"/>
    <x v="84"/>
    <x v="84"/>
    <x v="16"/>
    <x v="29"/>
    <x v="6"/>
    <x v="10"/>
    <x v="10"/>
  </r>
  <r>
    <x v="3912"/>
    <x v="0"/>
    <x v="8"/>
    <x v="59"/>
    <x v="106"/>
    <x v="791"/>
    <x v="3758"/>
    <x v="826"/>
    <x v="84"/>
    <x v="84"/>
    <x v="16"/>
    <x v="29"/>
    <x v="6"/>
    <x v="8"/>
    <x v="8"/>
  </r>
  <r>
    <x v="3972"/>
    <x v="0"/>
    <x v="5"/>
    <x v="20"/>
    <x v="6"/>
    <x v="7"/>
    <x v="3816"/>
    <x v="836"/>
    <x v="84"/>
    <x v="84"/>
    <x v="16"/>
    <x v="29"/>
    <x v="6"/>
    <x v="5"/>
    <x v="5"/>
  </r>
  <r>
    <x v="3976"/>
    <x v="0"/>
    <x v="6"/>
    <x v="5"/>
    <x v="8"/>
    <x v="10"/>
    <x v="3820"/>
    <x v="848"/>
    <x v="84"/>
    <x v="84"/>
    <x v="16"/>
    <x v="29"/>
    <x v="6"/>
    <x v="6"/>
    <x v="6"/>
  </r>
  <r>
    <x v="3985"/>
    <x v="0"/>
    <x v="0"/>
    <x v="30"/>
    <x v="65"/>
    <x v="244"/>
    <x v="3829"/>
    <x v="856"/>
    <x v="84"/>
    <x v="84"/>
    <x v="16"/>
    <x v="29"/>
    <x v="6"/>
    <x v="0"/>
    <x v="0"/>
  </r>
  <r>
    <x v="3981"/>
    <x v="0"/>
    <x v="7"/>
    <x v="6"/>
    <x v="41"/>
    <x v="34"/>
    <x v="3825"/>
    <x v="839"/>
    <x v="84"/>
    <x v="84"/>
    <x v="16"/>
    <x v="29"/>
    <x v="6"/>
    <x v="7"/>
    <x v="7"/>
  </r>
  <r>
    <x v="3954"/>
    <x v="0"/>
    <x v="3"/>
    <x v="63"/>
    <x v="10"/>
    <x v="216"/>
    <x v="3798"/>
    <x v="836"/>
    <x v="84"/>
    <x v="84"/>
    <x v="16"/>
    <x v="29"/>
    <x v="6"/>
    <x v="3"/>
    <x v="3"/>
  </r>
  <r>
    <x v="3957"/>
    <x v="0"/>
    <x v="8"/>
    <x v="65"/>
    <x v="81"/>
    <x v="614"/>
    <x v="3801"/>
    <x v="833"/>
    <x v="84"/>
    <x v="84"/>
    <x v="16"/>
    <x v="29"/>
    <x v="6"/>
    <x v="8"/>
    <x v="8"/>
  </r>
  <r>
    <x v="3967"/>
    <x v="0"/>
    <x v="3"/>
    <x v="105"/>
    <x v="114"/>
    <x v="6"/>
    <x v="3811"/>
    <x v="824"/>
    <x v="84"/>
    <x v="84"/>
    <x v="16"/>
    <x v="29"/>
    <x v="6"/>
    <x v="3"/>
    <x v="3"/>
  </r>
  <r>
    <x v="3965"/>
    <x v="0"/>
    <x v="0"/>
    <x v="12"/>
    <x v="12"/>
    <x v="13"/>
    <x v="3809"/>
    <x v="825"/>
    <x v="84"/>
    <x v="84"/>
    <x v="16"/>
    <x v="29"/>
    <x v="6"/>
    <x v="0"/>
    <x v="0"/>
  </r>
  <r>
    <x v="3964"/>
    <x v="0"/>
    <x v="10"/>
    <x v="33"/>
    <x v="66"/>
    <x v="239"/>
    <x v="3808"/>
    <x v="842"/>
    <x v="84"/>
    <x v="84"/>
    <x v="16"/>
    <x v="29"/>
    <x v="6"/>
    <x v="10"/>
    <x v="10"/>
  </r>
  <r>
    <x v="3974"/>
    <x v="0"/>
    <x v="6"/>
    <x v="34"/>
    <x v="119"/>
    <x v="37"/>
    <x v="3818"/>
    <x v="833"/>
    <x v="84"/>
    <x v="84"/>
    <x v="16"/>
    <x v="29"/>
    <x v="6"/>
    <x v="6"/>
    <x v="6"/>
  </r>
  <r>
    <x v="3954"/>
    <x v="0"/>
    <x v="10"/>
    <x v="92"/>
    <x v="14"/>
    <x v="6"/>
    <x v="3798"/>
    <x v="836"/>
    <x v="84"/>
    <x v="84"/>
    <x v="16"/>
    <x v="29"/>
    <x v="6"/>
    <x v="10"/>
    <x v="10"/>
  </r>
  <r>
    <x v="3894"/>
    <x v="1"/>
    <x v="2"/>
    <x v="104"/>
    <x v="104"/>
    <x v="1580"/>
    <x v="3742"/>
    <x v="832"/>
    <x v="84"/>
    <x v="84"/>
    <x v="16"/>
    <x v="29"/>
    <x v="6"/>
    <x v="2"/>
    <x v="2"/>
  </r>
  <r>
    <x v="3901"/>
    <x v="0"/>
    <x v="8"/>
    <x v="39"/>
    <x v="118"/>
    <x v="658"/>
    <x v="3748"/>
    <x v="843"/>
    <x v="84"/>
    <x v="84"/>
    <x v="16"/>
    <x v="29"/>
    <x v="6"/>
    <x v="8"/>
    <x v="8"/>
  </r>
  <r>
    <x v="3893"/>
    <x v="0"/>
    <x v="11"/>
    <x v="17"/>
    <x v="36"/>
    <x v="528"/>
    <x v="3741"/>
    <x v="836"/>
    <x v="84"/>
    <x v="84"/>
    <x v="16"/>
    <x v="29"/>
    <x v="6"/>
    <x v="11"/>
    <x v="11"/>
  </r>
  <r>
    <x v="3891"/>
    <x v="0"/>
    <x v="2"/>
    <x v="111"/>
    <x v="33"/>
    <x v="562"/>
    <x v="3739"/>
    <x v="853"/>
    <x v="84"/>
    <x v="84"/>
    <x v="16"/>
    <x v="29"/>
    <x v="6"/>
    <x v="2"/>
    <x v="2"/>
  </r>
  <r>
    <x v="3879"/>
    <x v="0"/>
    <x v="3"/>
    <x v="82"/>
    <x v="81"/>
    <x v="569"/>
    <x v="3727"/>
    <x v="841"/>
    <x v="84"/>
    <x v="84"/>
    <x v="16"/>
    <x v="29"/>
    <x v="6"/>
    <x v="3"/>
    <x v="3"/>
  </r>
  <r>
    <x v="3881"/>
    <x v="1"/>
    <x v="2"/>
    <x v="58"/>
    <x v="144"/>
    <x v="1027"/>
    <x v="3729"/>
    <x v="822"/>
    <x v="84"/>
    <x v="84"/>
    <x v="16"/>
    <x v="29"/>
    <x v="6"/>
    <x v="2"/>
    <x v="2"/>
  </r>
  <r>
    <x v="3882"/>
    <x v="0"/>
    <x v="8"/>
    <x v="65"/>
    <x v="38"/>
    <x v="74"/>
    <x v="3730"/>
    <x v="850"/>
    <x v="84"/>
    <x v="84"/>
    <x v="16"/>
    <x v="29"/>
    <x v="6"/>
    <x v="8"/>
    <x v="8"/>
  </r>
  <r>
    <x v="3897"/>
    <x v="0"/>
    <x v="5"/>
    <x v="16"/>
    <x v="45"/>
    <x v="145"/>
    <x v="3745"/>
    <x v="839"/>
    <x v="84"/>
    <x v="84"/>
    <x v="16"/>
    <x v="29"/>
    <x v="6"/>
    <x v="5"/>
    <x v="5"/>
  </r>
  <r>
    <x v="3925"/>
    <x v="0"/>
    <x v="8"/>
    <x v="60"/>
    <x v="37"/>
    <x v="1113"/>
    <x v="3770"/>
    <x v="837"/>
    <x v="84"/>
    <x v="84"/>
    <x v="16"/>
    <x v="29"/>
    <x v="6"/>
    <x v="8"/>
    <x v="8"/>
  </r>
  <r>
    <x v="3899"/>
    <x v="1"/>
    <x v="2"/>
    <x v="124"/>
    <x v="25"/>
    <x v="337"/>
    <x v="930"/>
    <x v="842"/>
    <x v="84"/>
    <x v="84"/>
    <x v="16"/>
    <x v="29"/>
    <x v="6"/>
    <x v="2"/>
    <x v="2"/>
  </r>
  <r>
    <x v="3915"/>
    <x v="0"/>
    <x v="9"/>
    <x v="9"/>
    <x v="63"/>
    <x v="76"/>
    <x v="3761"/>
    <x v="847"/>
    <x v="84"/>
    <x v="84"/>
    <x v="16"/>
    <x v="29"/>
    <x v="6"/>
    <x v="9"/>
    <x v="9"/>
  </r>
  <r>
    <x v="3890"/>
    <x v="0"/>
    <x v="2"/>
    <x v="39"/>
    <x v="64"/>
    <x v="63"/>
    <x v="3738"/>
    <x v="825"/>
    <x v="84"/>
    <x v="84"/>
    <x v="16"/>
    <x v="29"/>
    <x v="6"/>
    <x v="2"/>
    <x v="2"/>
  </r>
  <r>
    <x v="3909"/>
    <x v="0"/>
    <x v="0"/>
    <x v="13"/>
    <x v="14"/>
    <x v="44"/>
    <x v="3755"/>
    <x v="837"/>
    <x v="84"/>
    <x v="84"/>
    <x v="16"/>
    <x v="29"/>
    <x v="6"/>
    <x v="0"/>
    <x v="0"/>
  </r>
  <r>
    <x v="3899"/>
    <x v="0"/>
    <x v="3"/>
    <x v="94"/>
    <x v="57"/>
    <x v="152"/>
    <x v="930"/>
    <x v="842"/>
    <x v="84"/>
    <x v="84"/>
    <x v="16"/>
    <x v="29"/>
    <x v="6"/>
    <x v="3"/>
    <x v="3"/>
  </r>
  <r>
    <x v="3881"/>
    <x v="0"/>
    <x v="8"/>
    <x v="18"/>
    <x v="64"/>
    <x v="1272"/>
    <x v="3729"/>
    <x v="822"/>
    <x v="84"/>
    <x v="84"/>
    <x v="16"/>
    <x v="29"/>
    <x v="6"/>
    <x v="8"/>
    <x v="8"/>
  </r>
  <r>
    <x v="3887"/>
    <x v="0"/>
    <x v="2"/>
    <x v="9"/>
    <x v="43"/>
    <x v="183"/>
    <x v="3735"/>
    <x v="851"/>
    <x v="84"/>
    <x v="84"/>
    <x v="16"/>
    <x v="29"/>
    <x v="6"/>
    <x v="2"/>
    <x v="2"/>
  </r>
  <r>
    <x v="3915"/>
    <x v="0"/>
    <x v="7"/>
    <x v="6"/>
    <x v="41"/>
    <x v="34"/>
    <x v="3761"/>
    <x v="847"/>
    <x v="84"/>
    <x v="84"/>
    <x v="16"/>
    <x v="29"/>
    <x v="6"/>
    <x v="7"/>
    <x v="7"/>
  </r>
  <r>
    <x v="3930"/>
    <x v="0"/>
    <x v="2"/>
    <x v="15"/>
    <x v="61"/>
    <x v="192"/>
    <x v="3775"/>
    <x v="828"/>
    <x v="84"/>
    <x v="84"/>
    <x v="16"/>
    <x v="29"/>
    <x v="6"/>
    <x v="2"/>
    <x v="2"/>
  </r>
  <r>
    <x v="3899"/>
    <x v="0"/>
    <x v="5"/>
    <x v="0"/>
    <x v="98"/>
    <x v="11"/>
    <x v="930"/>
    <x v="842"/>
    <x v="84"/>
    <x v="84"/>
    <x v="16"/>
    <x v="29"/>
    <x v="6"/>
    <x v="5"/>
    <x v="5"/>
  </r>
  <r>
    <x v="3942"/>
    <x v="0"/>
    <x v="6"/>
    <x v="12"/>
    <x v="12"/>
    <x v="13"/>
    <x v="3786"/>
    <x v="828"/>
    <x v="84"/>
    <x v="84"/>
    <x v="16"/>
    <x v="29"/>
    <x v="6"/>
    <x v="6"/>
    <x v="6"/>
  </r>
  <r>
    <x v="3949"/>
    <x v="0"/>
    <x v="3"/>
    <x v="7"/>
    <x v="43"/>
    <x v="50"/>
    <x v="3793"/>
    <x v="849"/>
    <x v="84"/>
    <x v="84"/>
    <x v="16"/>
    <x v="29"/>
    <x v="6"/>
    <x v="3"/>
    <x v="3"/>
  </r>
  <r>
    <x v="3973"/>
    <x v="0"/>
    <x v="9"/>
    <x v="46"/>
    <x v="35"/>
    <x v="224"/>
    <x v="3817"/>
    <x v="856"/>
    <x v="84"/>
    <x v="84"/>
    <x v="16"/>
    <x v="29"/>
    <x v="6"/>
    <x v="9"/>
    <x v="9"/>
  </r>
  <r>
    <x v="3954"/>
    <x v="0"/>
    <x v="1"/>
    <x v="54"/>
    <x v="34"/>
    <x v="212"/>
    <x v="3798"/>
    <x v="836"/>
    <x v="84"/>
    <x v="84"/>
    <x v="16"/>
    <x v="29"/>
    <x v="6"/>
    <x v="1"/>
    <x v="1"/>
  </r>
  <r>
    <x v="3940"/>
    <x v="0"/>
    <x v="2"/>
    <x v="57"/>
    <x v="30"/>
    <x v="44"/>
    <x v="3784"/>
    <x v="851"/>
    <x v="84"/>
    <x v="84"/>
    <x v="16"/>
    <x v="29"/>
    <x v="6"/>
    <x v="2"/>
    <x v="2"/>
  </r>
  <r>
    <x v="3964"/>
    <x v="0"/>
    <x v="6"/>
    <x v="113"/>
    <x v="96"/>
    <x v="50"/>
    <x v="3808"/>
    <x v="842"/>
    <x v="84"/>
    <x v="84"/>
    <x v="16"/>
    <x v="29"/>
    <x v="6"/>
    <x v="6"/>
    <x v="6"/>
  </r>
  <r>
    <x v="3971"/>
    <x v="0"/>
    <x v="7"/>
    <x v="93"/>
    <x v="85"/>
    <x v="6"/>
    <x v="3815"/>
    <x v="827"/>
    <x v="84"/>
    <x v="84"/>
    <x v="16"/>
    <x v="29"/>
    <x v="6"/>
    <x v="7"/>
    <x v="7"/>
  </r>
  <r>
    <x v="3953"/>
    <x v="0"/>
    <x v="3"/>
    <x v="2"/>
    <x v="32"/>
    <x v="407"/>
    <x v="3797"/>
    <x v="850"/>
    <x v="84"/>
    <x v="84"/>
    <x v="16"/>
    <x v="29"/>
    <x v="6"/>
    <x v="3"/>
    <x v="3"/>
  </r>
  <r>
    <x v="3972"/>
    <x v="0"/>
    <x v="6"/>
    <x v="30"/>
    <x v="65"/>
    <x v="244"/>
    <x v="3816"/>
    <x v="836"/>
    <x v="84"/>
    <x v="84"/>
    <x v="16"/>
    <x v="29"/>
    <x v="6"/>
    <x v="6"/>
    <x v="6"/>
  </r>
  <r>
    <x v="3956"/>
    <x v="0"/>
    <x v="10"/>
    <x v="92"/>
    <x v="7"/>
    <x v="207"/>
    <x v="3800"/>
    <x v="837"/>
    <x v="84"/>
    <x v="84"/>
    <x v="16"/>
    <x v="29"/>
    <x v="6"/>
    <x v="10"/>
    <x v="10"/>
  </r>
  <r>
    <x v="3966"/>
    <x v="0"/>
    <x v="5"/>
    <x v="0"/>
    <x v="41"/>
    <x v="6"/>
    <x v="3810"/>
    <x v="840"/>
    <x v="84"/>
    <x v="84"/>
    <x v="16"/>
    <x v="29"/>
    <x v="6"/>
    <x v="5"/>
    <x v="5"/>
  </r>
  <r>
    <x v="3977"/>
    <x v="0"/>
    <x v="3"/>
    <x v="82"/>
    <x v="31"/>
    <x v="391"/>
    <x v="3821"/>
    <x v="825"/>
    <x v="84"/>
    <x v="84"/>
    <x v="16"/>
    <x v="29"/>
    <x v="6"/>
    <x v="3"/>
    <x v="3"/>
  </r>
  <r>
    <x v="3981"/>
    <x v="0"/>
    <x v="9"/>
    <x v="63"/>
    <x v="3"/>
    <x v="239"/>
    <x v="3825"/>
    <x v="839"/>
    <x v="84"/>
    <x v="84"/>
    <x v="16"/>
    <x v="29"/>
    <x v="6"/>
    <x v="9"/>
    <x v="9"/>
  </r>
  <r>
    <x v="3951"/>
    <x v="0"/>
    <x v="2"/>
    <x v="31"/>
    <x v="51"/>
    <x v="9"/>
    <x v="3795"/>
    <x v="853"/>
    <x v="84"/>
    <x v="84"/>
    <x v="16"/>
    <x v="29"/>
    <x v="6"/>
    <x v="2"/>
    <x v="2"/>
  </r>
  <r>
    <x v="3985"/>
    <x v="0"/>
    <x v="11"/>
    <x v="56"/>
    <x v="83"/>
    <x v="749"/>
    <x v="3829"/>
    <x v="856"/>
    <x v="84"/>
    <x v="84"/>
    <x v="16"/>
    <x v="29"/>
    <x v="6"/>
    <x v="11"/>
    <x v="11"/>
  </r>
  <r>
    <x v="3948"/>
    <x v="1"/>
    <x v="2"/>
    <x v="113"/>
    <x v="113"/>
    <x v="34"/>
    <x v="3792"/>
    <x v="827"/>
    <x v="84"/>
    <x v="84"/>
    <x v="16"/>
    <x v="29"/>
    <x v="6"/>
    <x v="2"/>
    <x v="2"/>
  </r>
  <r>
    <x v="3971"/>
    <x v="0"/>
    <x v="6"/>
    <x v="13"/>
    <x v="13"/>
    <x v="6"/>
    <x v="3815"/>
    <x v="827"/>
    <x v="84"/>
    <x v="84"/>
    <x v="16"/>
    <x v="29"/>
    <x v="6"/>
    <x v="6"/>
    <x v="6"/>
  </r>
  <r>
    <x v="3965"/>
    <x v="0"/>
    <x v="7"/>
    <x v="6"/>
    <x v="85"/>
    <x v="171"/>
    <x v="3809"/>
    <x v="825"/>
    <x v="84"/>
    <x v="84"/>
    <x v="16"/>
    <x v="29"/>
    <x v="6"/>
    <x v="7"/>
    <x v="7"/>
  </r>
  <r>
    <x v="3937"/>
    <x v="0"/>
    <x v="7"/>
    <x v="57"/>
    <x v="30"/>
    <x v="44"/>
    <x v="3782"/>
    <x v="844"/>
    <x v="84"/>
    <x v="84"/>
    <x v="16"/>
    <x v="29"/>
    <x v="6"/>
    <x v="7"/>
    <x v="7"/>
  </r>
  <r>
    <x v="3962"/>
    <x v="0"/>
    <x v="7"/>
    <x v="6"/>
    <x v="85"/>
    <x v="171"/>
    <x v="3806"/>
    <x v="836"/>
    <x v="84"/>
    <x v="84"/>
    <x v="16"/>
    <x v="29"/>
    <x v="6"/>
    <x v="7"/>
    <x v="7"/>
  </r>
  <r>
    <x v="3938"/>
    <x v="0"/>
    <x v="2"/>
    <x v="151"/>
    <x v="121"/>
    <x v="14"/>
    <x v="1380"/>
    <x v="846"/>
    <x v="84"/>
    <x v="84"/>
    <x v="16"/>
    <x v="29"/>
    <x v="6"/>
    <x v="2"/>
    <x v="2"/>
  </r>
  <r>
    <x v="3956"/>
    <x v="0"/>
    <x v="7"/>
    <x v="21"/>
    <x v="65"/>
    <x v="75"/>
    <x v="3800"/>
    <x v="837"/>
    <x v="84"/>
    <x v="84"/>
    <x v="16"/>
    <x v="29"/>
    <x v="6"/>
    <x v="7"/>
    <x v="7"/>
  </r>
  <r>
    <x v="3943"/>
    <x v="0"/>
    <x v="8"/>
    <x v="75"/>
    <x v="91"/>
    <x v="124"/>
    <x v="3787"/>
    <x v="837"/>
    <x v="84"/>
    <x v="84"/>
    <x v="16"/>
    <x v="29"/>
    <x v="6"/>
    <x v="8"/>
    <x v="8"/>
  </r>
  <r>
    <x v="3971"/>
    <x v="0"/>
    <x v="4"/>
    <x v="92"/>
    <x v="14"/>
    <x v="6"/>
    <x v="3815"/>
    <x v="827"/>
    <x v="84"/>
    <x v="84"/>
    <x v="16"/>
    <x v="29"/>
    <x v="6"/>
    <x v="4"/>
    <x v="4"/>
  </r>
  <r>
    <x v="3951"/>
    <x v="0"/>
    <x v="11"/>
    <x v="63"/>
    <x v="30"/>
    <x v="209"/>
    <x v="3795"/>
    <x v="853"/>
    <x v="84"/>
    <x v="84"/>
    <x v="16"/>
    <x v="29"/>
    <x v="6"/>
    <x v="11"/>
    <x v="11"/>
  </r>
  <r>
    <x v="3988"/>
    <x v="0"/>
    <x v="8"/>
    <x v="83"/>
    <x v="96"/>
    <x v="141"/>
    <x v="3832"/>
    <x v="826"/>
    <x v="84"/>
    <x v="84"/>
    <x v="16"/>
    <x v="29"/>
    <x v="6"/>
    <x v="8"/>
    <x v="8"/>
  </r>
  <r>
    <x v="3954"/>
    <x v="1"/>
    <x v="2"/>
    <x v="50"/>
    <x v="34"/>
    <x v="22"/>
    <x v="3798"/>
    <x v="836"/>
    <x v="84"/>
    <x v="84"/>
    <x v="16"/>
    <x v="29"/>
    <x v="6"/>
    <x v="2"/>
    <x v="2"/>
  </r>
  <r>
    <x v="3977"/>
    <x v="0"/>
    <x v="9"/>
    <x v="90"/>
    <x v="119"/>
    <x v="11"/>
    <x v="3821"/>
    <x v="825"/>
    <x v="84"/>
    <x v="84"/>
    <x v="16"/>
    <x v="29"/>
    <x v="6"/>
    <x v="9"/>
    <x v="9"/>
  </r>
  <r>
    <x v="3982"/>
    <x v="0"/>
    <x v="0"/>
    <x v="6"/>
    <x v="6"/>
    <x v="6"/>
    <x v="3826"/>
    <x v="828"/>
    <x v="84"/>
    <x v="84"/>
    <x v="16"/>
    <x v="29"/>
    <x v="6"/>
    <x v="0"/>
    <x v="0"/>
  </r>
  <r>
    <x v="3953"/>
    <x v="0"/>
    <x v="5"/>
    <x v="8"/>
    <x v="85"/>
    <x v="31"/>
    <x v="3797"/>
    <x v="850"/>
    <x v="84"/>
    <x v="84"/>
    <x v="16"/>
    <x v="29"/>
    <x v="6"/>
    <x v="5"/>
    <x v="5"/>
  </r>
  <r>
    <x v="3962"/>
    <x v="0"/>
    <x v="11"/>
    <x v="3"/>
    <x v="30"/>
    <x v="379"/>
    <x v="3806"/>
    <x v="836"/>
    <x v="84"/>
    <x v="84"/>
    <x v="16"/>
    <x v="29"/>
    <x v="6"/>
    <x v="11"/>
    <x v="11"/>
  </r>
  <r>
    <x v="3945"/>
    <x v="0"/>
    <x v="11"/>
    <x v="4"/>
    <x v="81"/>
    <x v="44"/>
    <x v="3789"/>
    <x v="822"/>
    <x v="84"/>
    <x v="84"/>
    <x v="16"/>
    <x v="29"/>
    <x v="6"/>
    <x v="11"/>
    <x v="11"/>
  </r>
  <r>
    <x v="3968"/>
    <x v="0"/>
    <x v="5"/>
    <x v="0"/>
    <x v="41"/>
    <x v="6"/>
    <x v="3812"/>
    <x v="835"/>
    <x v="84"/>
    <x v="84"/>
    <x v="16"/>
    <x v="29"/>
    <x v="6"/>
    <x v="5"/>
    <x v="5"/>
  </r>
  <r>
    <x v="3958"/>
    <x v="0"/>
    <x v="10"/>
    <x v="79"/>
    <x v="13"/>
    <x v="37"/>
    <x v="3802"/>
    <x v="831"/>
    <x v="84"/>
    <x v="84"/>
    <x v="16"/>
    <x v="29"/>
    <x v="6"/>
    <x v="10"/>
    <x v="10"/>
  </r>
  <r>
    <x v="3973"/>
    <x v="0"/>
    <x v="8"/>
    <x v="27"/>
    <x v="48"/>
    <x v="189"/>
    <x v="3817"/>
    <x v="856"/>
    <x v="84"/>
    <x v="84"/>
    <x v="16"/>
    <x v="29"/>
    <x v="6"/>
    <x v="8"/>
    <x v="8"/>
  </r>
  <r>
    <x v="3953"/>
    <x v="0"/>
    <x v="10"/>
    <x v="50"/>
    <x v="4"/>
    <x v="31"/>
    <x v="3797"/>
    <x v="850"/>
    <x v="84"/>
    <x v="84"/>
    <x v="16"/>
    <x v="29"/>
    <x v="6"/>
    <x v="10"/>
    <x v="10"/>
  </r>
  <r>
    <x v="3943"/>
    <x v="0"/>
    <x v="0"/>
    <x v="75"/>
    <x v="91"/>
    <x v="124"/>
    <x v="3787"/>
    <x v="837"/>
    <x v="84"/>
    <x v="84"/>
    <x v="16"/>
    <x v="29"/>
    <x v="6"/>
    <x v="0"/>
    <x v="0"/>
  </r>
  <r>
    <x v="3953"/>
    <x v="0"/>
    <x v="6"/>
    <x v="31"/>
    <x v="48"/>
    <x v="112"/>
    <x v="3797"/>
    <x v="850"/>
    <x v="84"/>
    <x v="84"/>
    <x v="16"/>
    <x v="29"/>
    <x v="6"/>
    <x v="6"/>
    <x v="6"/>
  </r>
  <r>
    <x v="3979"/>
    <x v="0"/>
    <x v="3"/>
    <x v="3"/>
    <x v="8"/>
    <x v="6"/>
    <x v="3823"/>
    <x v="854"/>
    <x v="84"/>
    <x v="84"/>
    <x v="16"/>
    <x v="29"/>
    <x v="6"/>
    <x v="3"/>
    <x v="3"/>
  </r>
  <r>
    <x v="3800"/>
    <x v="0"/>
    <x v="5"/>
    <x v="0"/>
    <x v="41"/>
    <x v="6"/>
    <x v="3655"/>
    <x v="822"/>
    <x v="84"/>
    <x v="84"/>
    <x v="16"/>
    <x v="29"/>
    <x v="6"/>
    <x v="5"/>
    <x v="5"/>
  </r>
  <r>
    <x v="3814"/>
    <x v="0"/>
    <x v="8"/>
    <x v="59"/>
    <x v="29"/>
    <x v="1290"/>
    <x v="3668"/>
    <x v="835"/>
    <x v="84"/>
    <x v="84"/>
    <x v="16"/>
    <x v="29"/>
    <x v="6"/>
    <x v="8"/>
    <x v="8"/>
  </r>
  <r>
    <x v="3805"/>
    <x v="0"/>
    <x v="8"/>
    <x v="23"/>
    <x v="47"/>
    <x v="2494"/>
    <x v="3659"/>
    <x v="827"/>
    <x v="84"/>
    <x v="84"/>
    <x v="16"/>
    <x v="29"/>
    <x v="6"/>
    <x v="8"/>
    <x v="8"/>
  </r>
  <r>
    <x v="3841"/>
    <x v="0"/>
    <x v="1"/>
    <x v="9"/>
    <x v="63"/>
    <x v="76"/>
    <x v="3693"/>
    <x v="828"/>
    <x v="84"/>
    <x v="84"/>
    <x v="16"/>
    <x v="29"/>
    <x v="6"/>
    <x v="1"/>
    <x v="1"/>
  </r>
  <r>
    <x v="3825"/>
    <x v="0"/>
    <x v="1"/>
    <x v="65"/>
    <x v="4"/>
    <x v="426"/>
    <x v="3679"/>
    <x v="828"/>
    <x v="84"/>
    <x v="84"/>
    <x v="16"/>
    <x v="29"/>
    <x v="6"/>
    <x v="1"/>
    <x v="1"/>
  </r>
  <r>
    <x v="3817"/>
    <x v="0"/>
    <x v="3"/>
    <x v="75"/>
    <x v="91"/>
    <x v="124"/>
    <x v="3671"/>
    <x v="838"/>
    <x v="84"/>
    <x v="84"/>
    <x v="16"/>
    <x v="29"/>
    <x v="6"/>
    <x v="3"/>
    <x v="3"/>
  </r>
  <r>
    <x v="3823"/>
    <x v="0"/>
    <x v="8"/>
    <x v="139"/>
    <x v="134"/>
    <x v="290"/>
    <x v="3677"/>
    <x v="842"/>
    <x v="84"/>
    <x v="84"/>
    <x v="16"/>
    <x v="29"/>
    <x v="6"/>
    <x v="8"/>
    <x v="8"/>
  </r>
  <r>
    <x v="3827"/>
    <x v="0"/>
    <x v="0"/>
    <x v="9"/>
    <x v="65"/>
    <x v="6"/>
    <x v="3681"/>
    <x v="823"/>
    <x v="84"/>
    <x v="84"/>
    <x v="16"/>
    <x v="29"/>
    <x v="6"/>
    <x v="0"/>
    <x v="0"/>
  </r>
  <r>
    <x v="3828"/>
    <x v="0"/>
    <x v="3"/>
    <x v="53"/>
    <x v="81"/>
    <x v="178"/>
    <x v="3682"/>
    <x v="842"/>
    <x v="84"/>
    <x v="84"/>
    <x v="16"/>
    <x v="29"/>
    <x v="6"/>
    <x v="3"/>
    <x v="3"/>
  </r>
  <r>
    <x v="3831"/>
    <x v="0"/>
    <x v="2"/>
    <x v="23"/>
    <x v="23"/>
    <x v="24"/>
    <x v="3685"/>
    <x v="836"/>
    <x v="84"/>
    <x v="84"/>
    <x v="16"/>
    <x v="29"/>
    <x v="6"/>
    <x v="2"/>
    <x v="2"/>
  </r>
  <r>
    <x v="3813"/>
    <x v="0"/>
    <x v="6"/>
    <x v="0"/>
    <x v="9"/>
    <x v="265"/>
    <x v="3667"/>
    <x v="829"/>
    <x v="84"/>
    <x v="84"/>
    <x v="16"/>
    <x v="29"/>
    <x v="6"/>
    <x v="6"/>
    <x v="6"/>
  </r>
  <r>
    <x v="3830"/>
    <x v="0"/>
    <x v="5"/>
    <x v="0"/>
    <x v="98"/>
    <x v="11"/>
    <x v="3684"/>
    <x v="843"/>
    <x v="84"/>
    <x v="84"/>
    <x v="16"/>
    <x v="29"/>
    <x v="6"/>
    <x v="5"/>
    <x v="5"/>
  </r>
  <r>
    <x v="3818"/>
    <x v="0"/>
    <x v="1"/>
    <x v="54"/>
    <x v="4"/>
    <x v="314"/>
    <x v="3672"/>
    <x v="839"/>
    <x v="84"/>
    <x v="84"/>
    <x v="16"/>
    <x v="29"/>
    <x v="6"/>
    <x v="1"/>
    <x v="1"/>
  </r>
  <r>
    <x v="3987"/>
    <x v="0"/>
    <x v="4"/>
    <x v="10"/>
    <x v="13"/>
    <x v="202"/>
    <x v="3831"/>
    <x v="845"/>
    <x v="84"/>
    <x v="84"/>
    <x v="16"/>
    <x v="29"/>
    <x v="6"/>
    <x v="4"/>
    <x v="4"/>
  </r>
  <r>
    <x v="3842"/>
    <x v="0"/>
    <x v="11"/>
    <x v="65"/>
    <x v="59"/>
    <x v="194"/>
    <x v="3694"/>
    <x v="833"/>
    <x v="84"/>
    <x v="84"/>
    <x v="16"/>
    <x v="29"/>
    <x v="6"/>
    <x v="11"/>
    <x v="11"/>
  </r>
  <r>
    <x v="3835"/>
    <x v="0"/>
    <x v="8"/>
    <x v="16"/>
    <x v="45"/>
    <x v="145"/>
    <x v="3688"/>
    <x v="828"/>
    <x v="84"/>
    <x v="84"/>
    <x v="16"/>
    <x v="29"/>
    <x v="6"/>
    <x v="8"/>
    <x v="8"/>
  </r>
  <r>
    <x v="3873"/>
    <x v="0"/>
    <x v="10"/>
    <x v="3"/>
    <x v="23"/>
    <x v="31"/>
    <x v="3722"/>
    <x v="829"/>
    <x v="84"/>
    <x v="84"/>
    <x v="16"/>
    <x v="29"/>
    <x v="6"/>
    <x v="10"/>
    <x v="10"/>
  </r>
  <r>
    <x v="3829"/>
    <x v="0"/>
    <x v="3"/>
    <x v="33"/>
    <x v="87"/>
    <x v="206"/>
    <x v="3683"/>
    <x v="840"/>
    <x v="84"/>
    <x v="84"/>
    <x v="16"/>
    <x v="29"/>
    <x v="6"/>
    <x v="3"/>
    <x v="3"/>
  </r>
  <r>
    <x v="3872"/>
    <x v="0"/>
    <x v="1"/>
    <x v="120"/>
    <x v="153"/>
    <x v="12"/>
    <x v="3721"/>
    <x v="838"/>
    <x v="84"/>
    <x v="84"/>
    <x v="16"/>
    <x v="29"/>
    <x v="6"/>
    <x v="1"/>
    <x v="1"/>
  </r>
  <r>
    <x v="3874"/>
    <x v="0"/>
    <x v="4"/>
    <x v="164"/>
    <x v="124"/>
    <x v="39"/>
    <x v="3723"/>
    <x v="846"/>
    <x v="84"/>
    <x v="84"/>
    <x v="16"/>
    <x v="29"/>
    <x v="6"/>
    <x v="4"/>
    <x v="4"/>
  </r>
  <r>
    <x v="3838"/>
    <x v="0"/>
    <x v="11"/>
    <x v="9"/>
    <x v="62"/>
    <x v="84"/>
    <x v="3691"/>
    <x v="831"/>
    <x v="84"/>
    <x v="84"/>
    <x v="16"/>
    <x v="29"/>
    <x v="6"/>
    <x v="11"/>
    <x v="11"/>
  </r>
  <r>
    <x v="3839"/>
    <x v="0"/>
    <x v="5"/>
    <x v="30"/>
    <x v="62"/>
    <x v="7"/>
    <x v="808"/>
    <x v="846"/>
    <x v="84"/>
    <x v="84"/>
    <x v="16"/>
    <x v="29"/>
    <x v="6"/>
    <x v="5"/>
    <x v="5"/>
  </r>
  <r>
    <x v="3844"/>
    <x v="0"/>
    <x v="9"/>
    <x v="32"/>
    <x v="120"/>
    <x v="247"/>
    <x v="3696"/>
    <x v="828"/>
    <x v="84"/>
    <x v="84"/>
    <x v="16"/>
    <x v="29"/>
    <x v="6"/>
    <x v="9"/>
    <x v="9"/>
  </r>
  <r>
    <x v="3832"/>
    <x v="0"/>
    <x v="10"/>
    <x v="7"/>
    <x v="36"/>
    <x v="73"/>
    <x v="3686"/>
    <x v="825"/>
    <x v="84"/>
    <x v="84"/>
    <x v="16"/>
    <x v="29"/>
    <x v="6"/>
    <x v="10"/>
    <x v="10"/>
  </r>
  <r>
    <x v="3874"/>
    <x v="0"/>
    <x v="1"/>
    <x v="329"/>
    <x v="307"/>
    <x v="522"/>
    <x v="3723"/>
    <x v="846"/>
    <x v="84"/>
    <x v="84"/>
    <x v="16"/>
    <x v="29"/>
    <x v="6"/>
    <x v="1"/>
    <x v="1"/>
  </r>
  <r>
    <x v="3941"/>
    <x v="0"/>
    <x v="7"/>
    <x v="5"/>
    <x v="11"/>
    <x v="12"/>
    <x v="3785"/>
    <x v="845"/>
    <x v="84"/>
    <x v="84"/>
    <x v="16"/>
    <x v="29"/>
    <x v="6"/>
    <x v="7"/>
    <x v="7"/>
  </r>
  <r>
    <x v="3949"/>
    <x v="0"/>
    <x v="1"/>
    <x v="37"/>
    <x v="1"/>
    <x v="48"/>
    <x v="3793"/>
    <x v="849"/>
    <x v="84"/>
    <x v="84"/>
    <x v="16"/>
    <x v="29"/>
    <x v="6"/>
    <x v="1"/>
    <x v="1"/>
  </r>
  <r>
    <x v="3977"/>
    <x v="0"/>
    <x v="7"/>
    <x v="17"/>
    <x v="11"/>
    <x v="18"/>
    <x v="3821"/>
    <x v="825"/>
    <x v="84"/>
    <x v="84"/>
    <x v="16"/>
    <x v="29"/>
    <x v="6"/>
    <x v="7"/>
    <x v="7"/>
  </r>
  <r>
    <x v="3942"/>
    <x v="0"/>
    <x v="0"/>
    <x v="75"/>
    <x v="91"/>
    <x v="124"/>
    <x v="3786"/>
    <x v="828"/>
    <x v="84"/>
    <x v="84"/>
    <x v="16"/>
    <x v="29"/>
    <x v="6"/>
    <x v="0"/>
    <x v="0"/>
  </r>
  <r>
    <x v="3962"/>
    <x v="0"/>
    <x v="3"/>
    <x v="5"/>
    <x v="56"/>
    <x v="727"/>
    <x v="3806"/>
    <x v="836"/>
    <x v="84"/>
    <x v="84"/>
    <x v="16"/>
    <x v="29"/>
    <x v="6"/>
    <x v="3"/>
    <x v="3"/>
  </r>
  <r>
    <x v="3956"/>
    <x v="0"/>
    <x v="1"/>
    <x v="82"/>
    <x v="31"/>
    <x v="391"/>
    <x v="3800"/>
    <x v="837"/>
    <x v="84"/>
    <x v="84"/>
    <x v="16"/>
    <x v="29"/>
    <x v="6"/>
    <x v="1"/>
    <x v="1"/>
  </r>
  <r>
    <x v="3958"/>
    <x v="0"/>
    <x v="7"/>
    <x v="0"/>
    <x v="98"/>
    <x v="11"/>
    <x v="3802"/>
    <x v="831"/>
    <x v="84"/>
    <x v="84"/>
    <x v="16"/>
    <x v="29"/>
    <x v="6"/>
    <x v="7"/>
    <x v="7"/>
  </r>
  <r>
    <x v="3937"/>
    <x v="0"/>
    <x v="10"/>
    <x v="37"/>
    <x v="61"/>
    <x v="84"/>
    <x v="3782"/>
    <x v="844"/>
    <x v="84"/>
    <x v="84"/>
    <x v="16"/>
    <x v="29"/>
    <x v="6"/>
    <x v="10"/>
    <x v="10"/>
  </r>
  <r>
    <x v="3937"/>
    <x v="0"/>
    <x v="1"/>
    <x v="101"/>
    <x v="108"/>
    <x v="1331"/>
    <x v="3782"/>
    <x v="844"/>
    <x v="84"/>
    <x v="84"/>
    <x v="16"/>
    <x v="29"/>
    <x v="6"/>
    <x v="1"/>
    <x v="1"/>
  </r>
  <r>
    <x v="3968"/>
    <x v="0"/>
    <x v="1"/>
    <x v="112"/>
    <x v="137"/>
    <x v="39"/>
    <x v="3812"/>
    <x v="835"/>
    <x v="84"/>
    <x v="84"/>
    <x v="16"/>
    <x v="29"/>
    <x v="6"/>
    <x v="1"/>
    <x v="1"/>
  </r>
  <r>
    <x v="3970"/>
    <x v="0"/>
    <x v="11"/>
    <x v="19"/>
    <x v="83"/>
    <x v="63"/>
    <x v="3814"/>
    <x v="858"/>
    <x v="84"/>
    <x v="84"/>
    <x v="16"/>
    <x v="29"/>
    <x v="6"/>
    <x v="11"/>
    <x v="11"/>
  </r>
  <r>
    <x v="3978"/>
    <x v="0"/>
    <x v="5"/>
    <x v="20"/>
    <x v="41"/>
    <x v="73"/>
    <x v="3822"/>
    <x v="836"/>
    <x v="84"/>
    <x v="84"/>
    <x v="16"/>
    <x v="29"/>
    <x v="6"/>
    <x v="5"/>
    <x v="5"/>
  </r>
  <r>
    <x v="3968"/>
    <x v="0"/>
    <x v="10"/>
    <x v="1"/>
    <x v="56"/>
    <x v="9"/>
    <x v="3812"/>
    <x v="835"/>
    <x v="84"/>
    <x v="84"/>
    <x v="16"/>
    <x v="29"/>
    <x v="6"/>
    <x v="10"/>
    <x v="10"/>
  </r>
  <r>
    <x v="3967"/>
    <x v="0"/>
    <x v="10"/>
    <x v="51"/>
    <x v="38"/>
    <x v="6"/>
    <x v="3811"/>
    <x v="824"/>
    <x v="84"/>
    <x v="84"/>
    <x v="16"/>
    <x v="29"/>
    <x v="6"/>
    <x v="10"/>
    <x v="10"/>
  </r>
  <r>
    <x v="3973"/>
    <x v="0"/>
    <x v="2"/>
    <x v="35"/>
    <x v="48"/>
    <x v="584"/>
    <x v="3817"/>
    <x v="856"/>
    <x v="84"/>
    <x v="84"/>
    <x v="16"/>
    <x v="29"/>
    <x v="6"/>
    <x v="2"/>
    <x v="2"/>
  </r>
  <r>
    <x v="3969"/>
    <x v="0"/>
    <x v="3"/>
    <x v="9"/>
    <x v="65"/>
    <x v="6"/>
    <x v="3813"/>
    <x v="841"/>
    <x v="84"/>
    <x v="84"/>
    <x v="16"/>
    <x v="29"/>
    <x v="6"/>
    <x v="3"/>
    <x v="3"/>
  </r>
  <r>
    <x v="3950"/>
    <x v="0"/>
    <x v="5"/>
    <x v="21"/>
    <x v="13"/>
    <x v="22"/>
    <x v="3794"/>
    <x v="838"/>
    <x v="84"/>
    <x v="84"/>
    <x v="16"/>
    <x v="29"/>
    <x v="6"/>
    <x v="5"/>
    <x v="5"/>
  </r>
  <r>
    <x v="3950"/>
    <x v="0"/>
    <x v="6"/>
    <x v="46"/>
    <x v="27"/>
    <x v="710"/>
    <x v="3794"/>
    <x v="838"/>
    <x v="84"/>
    <x v="84"/>
    <x v="16"/>
    <x v="29"/>
    <x v="6"/>
    <x v="6"/>
    <x v="6"/>
  </r>
  <r>
    <x v="3988"/>
    <x v="0"/>
    <x v="2"/>
    <x v="36"/>
    <x v="37"/>
    <x v="776"/>
    <x v="3832"/>
    <x v="826"/>
    <x v="84"/>
    <x v="84"/>
    <x v="16"/>
    <x v="29"/>
    <x v="6"/>
    <x v="2"/>
    <x v="2"/>
  </r>
  <r>
    <x v="3985"/>
    <x v="0"/>
    <x v="6"/>
    <x v="70"/>
    <x v="38"/>
    <x v="363"/>
    <x v="3829"/>
    <x v="856"/>
    <x v="84"/>
    <x v="84"/>
    <x v="16"/>
    <x v="29"/>
    <x v="6"/>
    <x v="6"/>
    <x v="6"/>
  </r>
  <r>
    <x v="3945"/>
    <x v="0"/>
    <x v="3"/>
    <x v="70"/>
    <x v="38"/>
    <x v="363"/>
    <x v="3789"/>
    <x v="822"/>
    <x v="84"/>
    <x v="84"/>
    <x v="16"/>
    <x v="29"/>
    <x v="6"/>
    <x v="3"/>
    <x v="3"/>
  </r>
  <r>
    <x v="3954"/>
    <x v="0"/>
    <x v="7"/>
    <x v="21"/>
    <x v="94"/>
    <x v="6"/>
    <x v="3798"/>
    <x v="836"/>
    <x v="84"/>
    <x v="84"/>
    <x v="16"/>
    <x v="29"/>
    <x v="6"/>
    <x v="7"/>
    <x v="7"/>
  </r>
  <r>
    <x v="3983"/>
    <x v="0"/>
    <x v="4"/>
    <x v="92"/>
    <x v="8"/>
    <x v="63"/>
    <x v="3827"/>
    <x v="827"/>
    <x v="84"/>
    <x v="84"/>
    <x v="16"/>
    <x v="29"/>
    <x v="6"/>
    <x v="4"/>
    <x v="4"/>
  </r>
  <r>
    <x v="3947"/>
    <x v="0"/>
    <x v="8"/>
    <x v="82"/>
    <x v="60"/>
    <x v="538"/>
    <x v="3791"/>
    <x v="853"/>
    <x v="84"/>
    <x v="84"/>
    <x v="16"/>
    <x v="29"/>
    <x v="6"/>
    <x v="8"/>
    <x v="8"/>
  </r>
  <r>
    <x v="3940"/>
    <x v="0"/>
    <x v="11"/>
    <x v="57"/>
    <x v="38"/>
    <x v="572"/>
    <x v="3784"/>
    <x v="851"/>
    <x v="84"/>
    <x v="84"/>
    <x v="16"/>
    <x v="29"/>
    <x v="6"/>
    <x v="11"/>
    <x v="11"/>
  </r>
  <r>
    <x v="3971"/>
    <x v="0"/>
    <x v="2"/>
    <x v="15"/>
    <x v="61"/>
    <x v="192"/>
    <x v="3815"/>
    <x v="827"/>
    <x v="84"/>
    <x v="84"/>
    <x v="16"/>
    <x v="29"/>
    <x v="6"/>
    <x v="2"/>
    <x v="2"/>
  </r>
  <r>
    <x v="3953"/>
    <x v="0"/>
    <x v="7"/>
    <x v="48"/>
    <x v="10"/>
    <x v="187"/>
    <x v="3797"/>
    <x v="850"/>
    <x v="84"/>
    <x v="84"/>
    <x v="16"/>
    <x v="29"/>
    <x v="6"/>
    <x v="7"/>
    <x v="7"/>
  </r>
  <r>
    <x v="3948"/>
    <x v="0"/>
    <x v="8"/>
    <x v="80"/>
    <x v="64"/>
    <x v="363"/>
    <x v="3792"/>
    <x v="827"/>
    <x v="84"/>
    <x v="84"/>
    <x v="16"/>
    <x v="29"/>
    <x v="6"/>
    <x v="8"/>
    <x v="8"/>
  </r>
  <r>
    <x v="3975"/>
    <x v="0"/>
    <x v="3"/>
    <x v="56"/>
    <x v="20"/>
    <x v="592"/>
    <x v="3819"/>
    <x v="858"/>
    <x v="84"/>
    <x v="84"/>
    <x v="16"/>
    <x v="29"/>
    <x v="6"/>
    <x v="3"/>
    <x v="3"/>
  </r>
  <r>
    <x v="3973"/>
    <x v="0"/>
    <x v="4"/>
    <x v="1"/>
    <x v="54"/>
    <x v="61"/>
    <x v="3817"/>
    <x v="856"/>
    <x v="84"/>
    <x v="84"/>
    <x v="16"/>
    <x v="29"/>
    <x v="6"/>
    <x v="4"/>
    <x v="4"/>
  </r>
  <r>
    <x v="3966"/>
    <x v="0"/>
    <x v="1"/>
    <x v="84"/>
    <x v="35"/>
    <x v="441"/>
    <x v="3810"/>
    <x v="840"/>
    <x v="84"/>
    <x v="84"/>
    <x v="16"/>
    <x v="29"/>
    <x v="6"/>
    <x v="1"/>
    <x v="1"/>
  </r>
  <r>
    <x v="3974"/>
    <x v="0"/>
    <x v="10"/>
    <x v="19"/>
    <x v="40"/>
    <x v="327"/>
    <x v="3818"/>
    <x v="833"/>
    <x v="84"/>
    <x v="84"/>
    <x v="16"/>
    <x v="29"/>
    <x v="6"/>
    <x v="10"/>
    <x v="10"/>
  </r>
  <r>
    <x v="3969"/>
    <x v="0"/>
    <x v="7"/>
    <x v="93"/>
    <x v="85"/>
    <x v="6"/>
    <x v="3813"/>
    <x v="841"/>
    <x v="84"/>
    <x v="84"/>
    <x v="16"/>
    <x v="29"/>
    <x v="6"/>
    <x v="7"/>
    <x v="7"/>
  </r>
  <r>
    <x v="3962"/>
    <x v="0"/>
    <x v="1"/>
    <x v="24"/>
    <x v="34"/>
    <x v="78"/>
    <x v="3806"/>
    <x v="836"/>
    <x v="84"/>
    <x v="84"/>
    <x v="16"/>
    <x v="29"/>
    <x v="6"/>
    <x v="1"/>
    <x v="1"/>
  </r>
  <r>
    <x v="3967"/>
    <x v="0"/>
    <x v="1"/>
    <x v="129"/>
    <x v="95"/>
    <x v="6"/>
    <x v="3811"/>
    <x v="824"/>
    <x v="84"/>
    <x v="84"/>
    <x v="16"/>
    <x v="29"/>
    <x v="6"/>
    <x v="1"/>
    <x v="1"/>
  </r>
  <r>
    <x v="3960"/>
    <x v="0"/>
    <x v="8"/>
    <x v="2"/>
    <x v="32"/>
    <x v="407"/>
    <x v="3804"/>
    <x v="829"/>
    <x v="84"/>
    <x v="84"/>
    <x v="16"/>
    <x v="29"/>
    <x v="6"/>
    <x v="8"/>
    <x v="8"/>
  </r>
  <r>
    <x v="3939"/>
    <x v="0"/>
    <x v="6"/>
    <x v="63"/>
    <x v="54"/>
    <x v="347"/>
    <x v="3783"/>
    <x v="845"/>
    <x v="84"/>
    <x v="84"/>
    <x v="16"/>
    <x v="29"/>
    <x v="6"/>
    <x v="6"/>
    <x v="6"/>
  </r>
  <r>
    <x v="3979"/>
    <x v="0"/>
    <x v="4"/>
    <x v="92"/>
    <x v="14"/>
    <x v="6"/>
    <x v="3823"/>
    <x v="854"/>
    <x v="84"/>
    <x v="84"/>
    <x v="16"/>
    <x v="29"/>
    <x v="6"/>
    <x v="4"/>
    <x v="4"/>
  </r>
  <r>
    <x v="3973"/>
    <x v="1"/>
    <x v="2"/>
    <x v="31"/>
    <x v="48"/>
    <x v="112"/>
    <x v="3817"/>
    <x v="856"/>
    <x v="84"/>
    <x v="84"/>
    <x v="16"/>
    <x v="29"/>
    <x v="6"/>
    <x v="2"/>
    <x v="2"/>
  </r>
  <r>
    <x v="3976"/>
    <x v="0"/>
    <x v="5"/>
    <x v="0"/>
    <x v="41"/>
    <x v="6"/>
    <x v="3820"/>
    <x v="848"/>
    <x v="84"/>
    <x v="84"/>
    <x v="16"/>
    <x v="29"/>
    <x v="6"/>
    <x v="5"/>
    <x v="5"/>
  </r>
  <r>
    <x v="3952"/>
    <x v="0"/>
    <x v="1"/>
    <x v="26"/>
    <x v="4"/>
    <x v="126"/>
    <x v="3796"/>
    <x v="843"/>
    <x v="84"/>
    <x v="84"/>
    <x v="16"/>
    <x v="29"/>
    <x v="6"/>
    <x v="1"/>
    <x v="1"/>
  </r>
  <r>
    <x v="3956"/>
    <x v="0"/>
    <x v="3"/>
    <x v="1"/>
    <x v="54"/>
    <x v="61"/>
    <x v="3800"/>
    <x v="837"/>
    <x v="84"/>
    <x v="84"/>
    <x v="16"/>
    <x v="29"/>
    <x v="6"/>
    <x v="3"/>
    <x v="3"/>
  </r>
  <r>
    <x v="3988"/>
    <x v="1"/>
    <x v="2"/>
    <x v="18"/>
    <x v="114"/>
    <x v="210"/>
    <x v="3832"/>
    <x v="826"/>
    <x v="84"/>
    <x v="84"/>
    <x v="16"/>
    <x v="29"/>
    <x v="6"/>
    <x v="2"/>
    <x v="2"/>
  </r>
  <r>
    <x v="3963"/>
    <x v="0"/>
    <x v="7"/>
    <x v="113"/>
    <x v="64"/>
    <x v="11"/>
    <x v="3807"/>
    <x v="857"/>
    <x v="84"/>
    <x v="84"/>
    <x v="16"/>
    <x v="29"/>
    <x v="6"/>
    <x v="7"/>
    <x v="7"/>
  </r>
  <r>
    <x v="3986"/>
    <x v="0"/>
    <x v="8"/>
    <x v="81"/>
    <x v="145"/>
    <x v="154"/>
    <x v="3830"/>
    <x v="824"/>
    <x v="84"/>
    <x v="84"/>
    <x v="16"/>
    <x v="29"/>
    <x v="6"/>
    <x v="8"/>
    <x v="8"/>
  </r>
  <r>
    <x v="3946"/>
    <x v="0"/>
    <x v="11"/>
    <x v="24"/>
    <x v="76"/>
    <x v="57"/>
    <x v="3790"/>
    <x v="849"/>
    <x v="84"/>
    <x v="84"/>
    <x v="16"/>
    <x v="29"/>
    <x v="6"/>
    <x v="11"/>
    <x v="11"/>
  </r>
  <r>
    <x v="3970"/>
    <x v="0"/>
    <x v="0"/>
    <x v="92"/>
    <x v="7"/>
    <x v="207"/>
    <x v="3814"/>
    <x v="858"/>
    <x v="84"/>
    <x v="84"/>
    <x v="16"/>
    <x v="29"/>
    <x v="6"/>
    <x v="0"/>
    <x v="0"/>
  </r>
  <r>
    <x v="3978"/>
    <x v="0"/>
    <x v="1"/>
    <x v="54"/>
    <x v="75"/>
    <x v="202"/>
    <x v="3822"/>
    <x v="836"/>
    <x v="84"/>
    <x v="84"/>
    <x v="16"/>
    <x v="29"/>
    <x v="6"/>
    <x v="1"/>
    <x v="1"/>
  </r>
  <r>
    <x v="3962"/>
    <x v="0"/>
    <x v="9"/>
    <x v="37"/>
    <x v="61"/>
    <x v="84"/>
    <x v="3806"/>
    <x v="836"/>
    <x v="84"/>
    <x v="84"/>
    <x v="16"/>
    <x v="29"/>
    <x v="6"/>
    <x v="9"/>
    <x v="9"/>
  </r>
  <r>
    <x v="3813"/>
    <x v="0"/>
    <x v="5"/>
    <x v="75"/>
    <x v="12"/>
    <x v="120"/>
    <x v="3667"/>
    <x v="829"/>
    <x v="84"/>
    <x v="84"/>
    <x v="16"/>
    <x v="29"/>
    <x v="6"/>
    <x v="5"/>
    <x v="5"/>
  </r>
  <r>
    <x v="3816"/>
    <x v="0"/>
    <x v="10"/>
    <x v="93"/>
    <x v="18"/>
    <x v="180"/>
    <x v="3670"/>
    <x v="837"/>
    <x v="84"/>
    <x v="84"/>
    <x v="16"/>
    <x v="29"/>
    <x v="6"/>
    <x v="10"/>
    <x v="10"/>
  </r>
  <r>
    <x v="3987"/>
    <x v="0"/>
    <x v="3"/>
    <x v="21"/>
    <x v="14"/>
    <x v="126"/>
    <x v="3831"/>
    <x v="845"/>
    <x v="84"/>
    <x v="84"/>
    <x v="16"/>
    <x v="29"/>
    <x v="6"/>
    <x v="3"/>
    <x v="3"/>
  </r>
  <r>
    <x v="3808"/>
    <x v="0"/>
    <x v="9"/>
    <x v="83"/>
    <x v="106"/>
    <x v="2959"/>
    <x v="3662"/>
    <x v="830"/>
    <x v="84"/>
    <x v="84"/>
    <x v="16"/>
    <x v="29"/>
    <x v="6"/>
    <x v="9"/>
    <x v="9"/>
  </r>
  <r>
    <x v="3987"/>
    <x v="1"/>
    <x v="2"/>
    <x v="17"/>
    <x v="16"/>
    <x v="249"/>
    <x v="3831"/>
    <x v="845"/>
    <x v="84"/>
    <x v="84"/>
    <x v="16"/>
    <x v="29"/>
    <x v="6"/>
    <x v="2"/>
    <x v="2"/>
  </r>
  <r>
    <x v="3844"/>
    <x v="0"/>
    <x v="11"/>
    <x v="2"/>
    <x v="2"/>
    <x v="2"/>
    <x v="3696"/>
    <x v="828"/>
    <x v="84"/>
    <x v="84"/>
    <x v="16"/>
    <x v="29"/>
    <x v="6"/>
    <x v="11"/>
    <x v="11"/>
  </r>
  <r>
    <x v="3836"/>
    <x v="1"/>
    <x v="2"/>
    <x v="26"/>
    <x v="56"/>
    <x v="417"/>
    <x v="3689"/>
    <x v="823"/>
    <x v="84"/>
    <x v="84"/>
    <x v="16"/>
    <x v="29"/>
    <x v="6"/>
    <x v="2"/>
    <x v="2"/>
  </r>
  <r>
    <x v="3808"/>
    <x v="0"/>
    <x v="8"/>
    <x v="18"/>
    <x v="99"/>
    <x v="126"/>
    <x v="3662"/>
    <x v="830"/>
    <x v="84"/>
    <x v="84"/>
    <x v="16"/>
    <x v="29"/>
    <x v="6"/>
    <x v="8"/>
    <x v="8"/>
  </r>
  <r>
    <x v="3822"/>
    <x v="0"/>
    <x v="9"/>
    <x v="120"/>
    <x v="107"/>
    <x v="476"/>
    <x v="3676"/>
    <x v="842"/>
    <x v="84"/>
    <x v="84"/>
    <x v="16"/>
    <x v="29"/>
    <x v="6"/>
    <x v="9"/>
    <x v="9"/>
  </r>
  <r>
    <x v="3810"/>
    <x v="0"/>
    <x v="4"/>
    <x v="48"/>
    <x v="56"/>
    <x v="63"/>
    <x v="3664"/>
    <x v="832"/>
    <x v="84"/>
    <x v="84"/>
    <x v="16"/>
    <x v="29"/>
    <x v="6"/>
    <x v="4"/>
    <x v="4"/>
  </r>
  <r>
    <x v="3831"/>
    <x v="0"/>
    <x v="3"/>
    <x v="3"/>
    <x v="36"/>
    <x v="153"/>
    <x v="3685"/>
    <x v="836"/>
    <x v="84"/>
    <x v="84"/>
    <x v="16"/>
    <x v="29"/>
    <x v="6"/>
    <x v="3"/>
    <x v="3"/>
  </r>
  <r>
    <x v="3809"/>
    <x v="0"/>
    <x v="5"/>
    <x v="12"/>
    <x v="45"/>
    <x v="6"/>
    <x v="3663"/>
    <x v="831"/>
    <x v="84"/>
    <x v="84"/>
    <x v="16"/>
    <x v="29"/>
    <x v="6"/>
    <x v="5"/>
    <x v="5"/>
  </r>
  <r>
    <x v="3871"/>
    <x v="0"/>
    <x v="10"/>
    <x v="12"/>
    <x v="45"/>
    <x v="6"/>
    <x v="3720"/>
    <x v="843"/>
    <x v="84"/>
    <x v="84"/>
    <x v="16"/>
    <x v="29"/>
    <x v="6"/>
    <x v="10"/>
    <x v="10"/>
  </r>
  <r>
    <x v="3800"/>
    <x v="0"/>
    <x v="6"/>
    <x v="63"/>
    <x v="30"/>
    <x v="209"/>
    <x v="3655"/>
    <x v="822"/>
    <x v="84"/>
    <x v="84"/>
    <x v="16"/>
    <x v="29"/>
    <x v="6"/>
    <x v="6"/>
    <x v="6"/>
  </r>
  <r>
    <x v="3828"/>
    <x v="0"/>
    <x v="1"/>
    <x v="31"/>
    <x v="31"/>
    <x v="34"/>
    <x v="3682"/>
    <x v="842"/>
    <x v="84"/>
    <x v="84"/>
    <x v="16"/>
    <x v="29"/>
    <x v="6"/>
    <x v="1"/>
    <x v="1"/>
  </r>
  <r>
    <x v="3801"/>
    <x v="0"/>
    <x v="1"/>
    <x v="83"/>
    <x v="97"/>
    <x v="54"/>
    <x v="3656"/>
    <x v="823"/>
    <x v="84"/>
    <x v="84"/>
    <x v="16"/>
    <x v="29"/>
    <x v="6"/>
    <x v="1"/>
    <x v="1"/>
  </r>
  <r>
    <x v="3829"/>
    <x v="0"/>
    <x v="11"/>
    <x v="42"/>
    <x v="42"/>
    <x v="385"/>
    <x v="3683"/>
    <x v="840"/>
    <x v="84"/>
    <x v="84"/>
    <x v="16"/>
    <x v="29"/>
    <x v="6"/>
    <x v="11"/>
    <x v="11"/>
  </r>
  <r>
    <x v="3826"/>
    <x v="0"/>
    <x v="5"/>
    <x v="20"/>
    <x v="12"/>
    <x v="6"/>
    <x v="3680"/>
    <x v="825"/>
    <x v="84"/>
    <x v="84"/>
    <x v="16"/>
    <x v="29"/>
    <x v="6"/>
    <x v="5"/>
    <x v="5"/>
  </r>
  <r>
    <x v="3827"/>
    <x v="0"/>
    <x v="11"/>
    <x v="19"/>
    <x v="48"/>
    <x v="350"/>
    <x v="3681"/>
    <x v="823"/>
    <x v="84"/>
    <x v="84"/>
    <x v="16"/>
    <x v="29"/>
    <x v="6"/>
    <x v="11"/>
    <x v="11"/>
  </r>
  <r>
    <x v="3809"/>
    <x v="0"/>
    <x v="6"/>
    <x v="3"/>
    <x v="11"/>
    <x v="263"/>
    <x v="3663"/>
    <x v="831"/>
    <x v="84"/>
    <x v="84"/>
    <x v="16"/>
    <x v="29"/>
    <x v="6"/>
    <x v="6"/>
    <x v="6"/>
  </r>
  <r>
    <x v="3841"/>
    <x v="0"/>
    <x v="3"/>
    <x v="92"/>
    <x v="63"/>
    <x v="57"/>
    <x v="3693"/>
    <x v="828"/>
    <x v="84"/>
    <x v="84"/>
    <x v="16"/>
    <x v="29"/>
    <x v="6"/>
    <x v="3"/>
    <x v="3"/>
  </r>
  <r>
    <x v="3833"/>
    <x v="0"/>
    <x v="10"/>
    <x v="56"/>
    <x v="40"/>
    <x v="94"/>
    <x v="808"/>
    <x v="832"/>
    <x v="84"/>
    <x v="84"/>
    <x v="16"/>
    <x v="29"/>
    <x v="6"/>
    <x v="10"/>
    <x v="10"/>
  </r>
  <r>
    <x v="3987"/>
    <x v="0"/>
    <x v="7"/>
    <x v="6"/>
    <x v="98"/>
    <x v="13"/>
    <x v="3831"/>
    <x v="845"/>
    <x v="84"/>
    <x v="84"/>
    <x v="16"/>
    <x v="29"/>
    <x v="6"/>
    <x v="7"/>
    <x v="7"/>
  </r>
  <r>
    <x v="3812"/>
    <x v="0"/>
    <x v="2"/>
    <x v="98"/>
    <x v="118"/>
    <x v="677"/>
    <x v="3666"/>
    <x v="834"/>
    <x v="84"/>
    <x v="84"/>
    <x v="16"/>
    <x v="29"/>
    <x v="6"/>
    <x v="2"/>
    <x v="2"/>
  </r>
  <r>
    <x v="3808"/>
    <x v="0"/>
    <x v="4"/>
    <x v="53"/>
    <x v="51"/>
    <x v="643"/>
    <x v="3662"/>
    <x v="830"/>
    <x v="84"/>
    <x v="84"/>
    <x v="16"/>
    <x v="29"/>
    <x v="6"/>
    <x v="4"/>
    <x v="4"/>
  </r>
  <r>
    <x v="3872"/>
    <x v="1"/>
    <x v="2"/>
    <x v="123"/>
    <x v="67"/>
    <x v="37"/>
    <x v="3721"/>
    <x v="838"/>
    <x v="84"/>
    <x v="84"/>
    <x v="16"/>
    <x v="29"/>
    <x v="6"/>
    <x v="2"/>
    <x v="2"/>
  </r>
  <r>
    <x v="3823"/>
    <x v="1"/>
    <x v="2"/>
    <x v="122"/>
    <x v="86"/>
    <x v="590"/>
    <x v="3677"/>
    <x v="842"/>
    <x v="84"/>
    <x v="84"/>
    <x v="16"/>
    <x v="29"/>
    <x v="6"/>
    <x v="2"/>
    <x v="2"/>
  </r>
  <r>
    <x v="3824"/>
    <x v="0"/>
    <x v="2"/>
    <x v="101"/>
    <x v="80"/>
    <x v="1299"/>
    <x v="3678"/>
    <x v="837"/>
    <x v="84"/>
    <x v="84"/>
    <x v="16"/>
    <x v="29"/>
    <x v="6"/>
    <x v="2"/>
    <x v="2"/>
  </r>
  <r>
    <x v="3838"/>
    <x v="0"/>
    <x v="6"/>
    <x v="0"/>
    <x v="98"/>
    <x v="11"/>
    <x v="3691"/>
    <x v="831"/>
    <x v="84"/>
    <x v="84"/>
    <x v="16"/>
    <x v="29"/>
    <x v="6"/>
    <x v="6"/>
    <x v="6"/>
  </r>
  <r>
    <x v="3872"/>
    <x v="0"/>
    <x v="8"/>
    <x v="101"/>
    <x v="72"/>
    <x v="566"/>
    <x v="3721"/>
    <x v="838"/>
    <x v="84"/>
    <x v="84"/>
    <x v="16"/>
    <x v="29"/>
    <x v="6"/>
    <x v="8"/>
    <x v="8"/>
  </r>
  <r>
    <x v="3829"/>
    <x v="0"/>
    <x v="8"/>
    <x v="39"/>
    <x v="57"/>
    <x v="57"/>
    <x v="3683"/>
    <x v="840"/>
    <x v="84"/>
    <x v="84"/>
    <x v="16"/>
    <x v="29"/>
    <x v="6"/>
    <x v="8"/>
    <x v="8"/>
  </r>
  <r>
    <x v="3987"/>
    <x v="0"/>
    <x v="9"/>
    <x v="21"/>
    <x v="63"/>
    <x v="13"/>
    <x v="3831"/>
    <x v="845"/>
    <x v="84"/>
    <x v="84"/>
    <x v="16"/>
    <x v="29"/>
    <x v="6"/>
    <x v="9"/>
    <x v="9"/>
  </r>
  <r>
    <x v="3807"/>
    <x v="0"/>
    <x v="6"/>
    <x v="5"/>
    <x v="23"/>
    <x v="178"/>
    <x v="3661"/>
    <x v="829"/>
    <x v="84"/>
    <x v="84"/>
    <x v="16"/>
    <x v="29"/>
    <x v="6"/>
    <x v="6"/>
    <x v="6"/>
  </r>
  <r>
    <x v="3816"/>
    <x v="0"/>
    <x v="5"/>
    <x v="16"/>
    <x v="17"/>
    <x v="6"/>
    <x v="3670"/>
    <x v="837"/>
    <x v="84"/>
    <x v="84"/>
    <x v="16"/>
    <x v="29"/>
    <x v="6"/>
    <x v="5"/>
    <x v="5"/>
  </r>
  <r>
    <x v="3807"/>
    <x v="0"/>
    <x v="0"/>
    <x v="93"/>
    <x v="0"/>
    <x v="187"/>
    <x v="3661"/>
    <x v="829"/>
    <x v="84"/>
    <x v="84"/>
    <x v="16"/>
    <x v="29"/>
    <x v="6"/>
    <x v="0"/>
    <x v="0"/>
  </r>
  <r>
    <x v="3824"/>
    <x v="0"/>
    <x v="8"/>
    <x v="52"/>
    <x v="99"/>
    <x v="426"/>
    <x v="3678"/>
    <x v="837"/>
    <x v="84"/>
    <x v="84"/>
    <x v="16"/>
    <x v="29"/>
    <x v="6"/>
    <x v="8"/>
    <x v="8"/>
  </r>
  <r>
    <x v="3815"/>
    <x v="0"/>
    <x v="10"/>
    <x v="92"/>
    <x v="43"/>
    <x v="137"/>
    <x v="3669"/>
    <x v="836"/>
    <x v="84"/>
    <x v="84"/>
    <x v="16"/>
    <x v="29"/>
    <x v="6"/>
    <x v="10"/>
    <x v="10"/>
  </r>
  <r>
    <x v="3841"/>
    <x v="0"/>
    <x v="9"/>
    <x v="7"/>
    <x v="43"/>
    <x v="50"/>
    <x v="3693"/>
    <x v="828"/>
    <x v="84"/>
    <x v="84"/>
    <x v="16"/>
    <x v="29"/>
    <x v="6"/>
    <x v="9"/>
    <x v="9"/>
  </r>
  <r>
    <x v="3830"/>
    <x v="0"/>
    <x v="6"/>
    <x v="63"/>
    <x v="54"/>
    <x v="347"/>
    <x v="3684"/>
    <x v="843"/>
    <x v="84"/>
    <x v="84"/>
    <x v="16"/>
    <x v="29"/>
    <x v="6"/>
    <x v="6"/>
    <x v="6"/>
  </r>
  <r>
    <x v="3844"/>
    <x v="0"/>
    <x v="6"/>
    <x v="70"/>
    <x v="34"/>
    <x v="215"/>
    <x v="3696"/>
    <x v="828"/>
    <x v="84"/>
    <x v="84"/>
    <x v="16"/>
    <x v="29"/>
    <x v="6"/>
    <x v="6"/>
    <x v="6"/>
  </r>
  <r>
    <x v="3810"/>
    <x v="1"/>
    <x v="2"/>
    <x v="51"/>
    <x v="42"/>
    <x v="379"/>
    <x v="3664"/>
    <x v="832"/>
    <x v="84"/>
    <x v="84"/>
    <x v="16"/>
    <x v="29"/>
    <x v="6"/>
    <x v="2"/>
    <x v="2"/>
  </r>
  <r>
    <x v="3817"/>
    <x v="0"/>
    <x v="9"/>
    <x v="75"/>
    <x v="91"/>
    <x v="124"/>
    <x v="3671"/>
    <x v="838"/>
    <x v="84"/>
    <x v="84"/>
    <x v="16"/>
    <x v="29"/>
    <x v="6"/>
    <x v="9"/>
    <x v="9"/>
  </r>
  <r>
    <x v="3815"/>
    <x v="0"/>
    <x v="1"/>
    <x v="18"/>
    <x v="37"/>
    <x v="632"/>
    <x v="3669"/>
    <x v="836"/>
    <x v="84"/>
    <x v="84"/>
    <x v="16"/>
    <x v="29"/>
    <x v="6"/>
    <x v="1"/>
    <x v="1"/>
  </r>
  <r>
    <x v="3803"/>
    <x v="0"/>
    <x v="0"/>
    <x v="21"/>
    <x v="94"/>
    <x v="6"/>
    <x v="3658"/>
    <x v="825"/>
    <x v="84"/>
    <x v="84"/>
    <x v="16"/>
    <x v="29"/>
    <x v="6"/>
    <x v="0"/>
    <x v="0"/>
  </r>
  <r>
    <x v="3820"/>
    <x v="0"/>
    <x v="8"/>
    <x v="58"/>
    <x v="103"/>
    <x v="2239"/>
    <x v="3674"/>
    <x v="841"/>
    <x v="84"/>
    <x v="84"/>
    <x v="16"/>
    <x v="29"/>
    <x v="6"/>
    <x v="8"/>
    <x v="8"/>
  </r>
  <r>
    <x v="3820"/>
    <x v="0"/>
    <x v="4"/>
    <x v="38"/>
    <x v="83"/>
    <x v="535"/>
    <x v="3674"/>
    <x v="841"/>
    <x v="84"/>
    <x v="84"/>
    <x v="16"/>
    <x v="29"/>
    <x v="6"/>
    <x v="4"/>
    <x v="4"/>
  </r>
  <r>
    <x v="3872"/>
    <x v="0"/>
    <x v="2"/>
    <x v="68"/>
    <x v="67"/>
    <x v="1022"/>
    <x v="3721"/>
    <x v="838"/>
    <x v="84"/>
    <x v="84"/>
    <x v="16"/>
    <x v="29"/>
    <x v="6"/>
    <x v="2"/>
    <x v="2"/>
  </r>
  <r>
    <x v="3838"/>
    <x v="0"/>
    <x v="0"/>
    <x v="16"/>
    <x v="17"/>
    <x v="6"/>
    <x v="3691"/>
    <x v="831"/>
    <x v="84"/>
    <x v="84"/>
    <x v="16"/>
    <x v="29"/>
    <x v="6"/>
    <x v="0"/>
    <x v="0"/>
  </r>
  <r>
    <x v="3870"/>
    <x v="0"/>
    <x v="3"/>
    <x v="176"/>
    <x v="157"/>
    <x v="3527"/>
    <x v="3719"/>
    <x v="852"/>
    <x v="84"/>
    <x v="84"/>
    <x v="16"/>
    <x v="29"/>
    <x v="6"/>
    <x v="3"/>
    <x v="3"/>
  </r>
  <r>
    <x v="3831"/>
    <x v="0"/>
    <x v="9"/>
    <x v="15"/>
    <x v="26"/>
    <x v="113"/>
    <x v="3685"/>
    <x v="836"/>
    <x v="84"/>
    <x v="84"/>
    <x v="16"/>
    <x v="29"/>
    <x v="6"/>
    <x v="9"/>
    <x v="9"/>
  </r>
  <r>
    <x v="3836"/>
    <x v="0"/>
    <x v="4"/>
    <x v="9"/>
    <x v="14"/>
    <x v="14"/>
    <x v="3689"/>
    <x v="823"/>
    <x v="84"/>
    <x v="84"/>
    <x v="16"/>
    <x v="29"/>
    <x v="6"/>
    <x v="4"/>
    <x v="4"/>
  </r>
  <r>
    <x v="3822"/>
    <x v="0"/>
    <x v="7"/>
    <x v="63"/>
    <x v="3"/>
    <x v="239"/>
    <x v="3676"/>
    <x v="842"/>
    <x v="84"/>
    <x v="84"/>
    <x v="16"/>
    <x v="29"/>
    <x v="6"/>
    <x v="7"/>
    <x v="7"/>
  </r>
  <r>
    <x v="3871"/>
    <x v="0"/>
    <x v="1"/>
    <x v="10"/>
    <x v="9"/>
    <x v="9"/>
    <x v="3720"/>
    <x v="843"/>
    <x v="84"/>
    <x v="84"/>
    <x v="16"/>
    <x v="29"/>
    <x v="6"/>
    <x v="1"/>
    <x v="1"/>
  </r>
  <r>
    <x v="3816"/>
    <x v="0"/>
    <x v="6"/>
    <x v="30"/>
    <x v="62"/>
    <x v="7"/>
    <x v="3670"/>
    <x v="837"/>
    <x v="84"/>
    <x v="84"/>
    <x v="16"/>
    <x v="29"/>
    <x v="6"/>
    <x v="6"/>
    <x v="6"/>
  </r>
  <r>
    <x v="3875"/>
    <x v="0"/>
    <x v="8"/>
    <x v="70"/>
    <x v="4"/>
    <x v="108"/>
    <x v="3724"/>
    <x v="831"/>
    <x v="84"/>
    <x v="84"/>
    <x v="16"/>
    <x v="29"/>
    <x v="6"/>
    <x v="8"/>
    <x v="8"/>
  </r>
  <r>
    <x v="3812"/>
    <x v="0"/>
    <x v="9"/>
    <x v="2"/>
    <x v="40"/>
    <x v="45"/>
    <x v="3666"/>
    <x v="834"/>
    <x v="84"/>
    <x v="84"/>
    <x v="16"/>
    <x v="29"/>
    <x v="6"/>
    <x v="9"/>
    <x v="9"/>
  </r>
  <r>
    <x v="3814"/>
    <x v="0"/>
    <x v="11"/>
    <x v="80"/>
    <x v="70"/>
    <x v="125"/>
    <x v="3668"/>
    <x v="835"/>
    <x v="84"/>
    <x v="84"/>
    <x v="16"/>
    <x v="29"/>
    <x v="6"/>
    <x v="11"/>
    <x v="11"/>
  </r>
  <r>
    <x v="3803"/>
    <x v="0"/>
    <x v="6"/>
    <x v="92"/>
    <x v="43"/>
    <x v="137"/>
    <x v="3658"/>
    <x v="825"/>
    <x v="84"/>
    <x v="84"/>
    <x v="16"/>
    <x v="29"/>
    <x v="6"/>
    <x v="6"/>
    <x v="6"/>
  </r>
  <r>
    <x v="3871"/>
    <x v="0"/>
    <x v="3"/>
    <x v="0"/>
    <x v="41"/>
    <x v="6"/>
    <x v="3720"/>
    <x v="843"/>
    <x v="84"/>
    <x v="84"/>
    <x v="16"/>
    <x v="29"/>
    <x v="6"/>
    <x v="3"/>
    <x v="3"/>
  </r>
  <r>
    <x v="3838"/>
    <x v="0"/>
    <x v="5"/>
    <x v="16"/>
    <x v="17"/>
    <x v="6"/>
    <x v="3691"/>
    <x v="831"/>
    <x v="84"/>
    <x v="84"/>
    <x v="16"/>
    <x v="29"/>
    <x v="6"/>
    <x v="5"/>
    <x v="5"/>
  </r>
  <r>
    <x v="3815"/>
    <x v="0"/>
    <x v="3"/>
    <x v="53"/>
    <x v="60"/>
    <x v="139"/>
    <x v="3669"/>
    <x v="836"/>
    <x v="84"/>
    <x v="84"/>
    <x v="16"/>
    <x v="29"/>
    <x v="6"/>
    <x v="3"/>
    <x v="3"/>
  </r>
  <r>
    <x v="3819"/>
    <x v="0"/>
    <x v="11"/>
    <x v="24"/>
    <x v="15"/>
    <x v="176"/>
    <x v="3673"/>
    <x v="840"/>
    <x v="84"/>
    <x v="84"/>
    <x v="16"/>
    <x v="29"/>
    <x v="6"/>
    <x v="11"/>
    <x v="11"/>
  </r>
  <r>
    <x v="3833"/>
    <x v="0"/>
    <x v="1"/>
    <x v="139"/>
    <x v="123"/>
    <x v="2231"/>
    <x v="808"/>
    <x v="832"/>
    <x v="84"/>
    <x v="84"/>
    <x v="16"/>
    <x v="29"/>
    <x v="6"/>
    <x v="1"/>
    <x v="1"/>
  </r>
  <r>
    <x v="3870"/>
    <x v="0"/>
    <x v="10"/>
    <x v="134"/>
    <x v="188"/>
    <x v="1526"/>
    <x v="3719"/>
    <x v="852"/>
    <x v="84"/>
    <x v="84"/>
    <x v="16"/>
    <x v="29"/>
    <x v="6"/>
    <x v="10"/>
    <x v="10"/>
  </r>
  <r>
    <x v="3823"/>
    <x v="0"/>
    <x v="4"/>
    <x v="25"/>
    <x v="80"/>
    <x v="1425"/>
    <x v="3677"/>
    <x v="842"/>
    <x v="84"/>
    <x v="84"/>
    <x v="16"/>
    <x v="29"/>
    <x v="6"/>
    <x v="4"/>
    <x v="4"/>
  </r>
  <r>
    <x v="3820"/>
    <x v="0"/>
    <x v="2"/>
    <x v="120"/>
    <x v="69"/>
    <x v="10"/>
    <x v="3674"/>
    <x v="841"/>
    <x v="84"/>
    <x v="84"/>
    <x v="16"/>
    <x v="29"/>
    <x v="6"/>
    <x v="2"/>
    <x v="2"/>
  </r>
  <r>
    <x v="3834"/>
    <x v="0"/>
    <x v="2"/>
    <x v="109"/>
    <x v="194"/>
    <x v="1181"/>
    <x v="3687"/>
    <x v="844"/>
    <x v="84"/>
    <x v="84"/>
    <x v="16"/>
    <x v="29"/>
    <x v="6"/>
    <x v="2"/>
    <x v="2"/>
  </r>
  <r>
    <x v="3807"/>
    <x v="0"/>
    <x v="11"/>
    <x v="26"/>
    <x v="34"/>
    <x v="286"/>
    <x v="3661"/>
    <x v="829"/>
    <x v="84"/>
    <x v="84"/>
    <x v="16"/>
    <x v="29"/>
    <x v="6"/>
    <x v="11"/>
    <x v="11"/>
  </r>
  <r>
    <x v="3801"/>
    <x v="0"/>
    <x v="5"/>
    <x v="10"/>
    <x v="94"/>
    <x v="34"/>
    <x v="3656"/>
    <x v="823"/>
    <x v="84"/>
    <x v="84"/>
    <x v="16"/>
    <x v="29"/>
    <x v="6"/>
    <x v="5"/>
    <x v="5"/>
  </r>
  <r>
    <x v="3830"/>
    <x v="0"/>
    <x v="10"/>
    <x v="3"/>
    <x v="36"/>
    <x v="153"/>
    <x v="3684"/>
    <x v="843"/>
    <x v="84"/>
    <x v="84"/>
    <x v="16"/>
    <x v="29"/>
    <x v="6"/>
    <x v="10"/>
    <x v="10"/>
  </r>
  <r>
    <x v="3818"/>
    <x v="0"/>
    <x v="9"/>
    <x v="50"/>
    <x v="34"/>
    <x v="22"/>
    <x v="3672"/>
    <x v="839"/>
    <x v="84"/>
    <x v="84"/>
    <x v="16"/>
    <x v="29"/>
    <x v="6"/>
    <x v="9"/>
    <x v="9"/>
  </r>
  <r>
    <x v="3873"/>
    <x v="0"/>
    <x v="0"/>
    <x v="0"/>
    <x v="85"/>
    <x v="126"/>
    <x v="3722"/>
    <x v="829"/>
    <x v="84"/>
    <x v="84"/>
    <x v="16"/>
    <x v="29"/>
    <x v="6"/>
    <x v="0"/>
    <x v="0"/>
  </r>
  <r>
    <x v="3853"/>
    <x v="0"/>
    <x v="2"/>
    <x v="63"/>
    <x v="3"/>
    <x v="239"/>
    <x v="3705"/>
    <x v="842"/>
    <x v="84"/>
    <x v="84"/>
    <x v="16"/>
    <x v="29"/>
    <x v="6"/>
    <x v="2"/>
    <x v="2"/>
  </r>
  <r>
    <x v="3852"/>
    <x v="1"/>
    <x v="2"/>
    <x v="42"/>
    <x v="105"/>
    <x v="1318"/>
    <x v="3704"/>
    <x v="832"/>
    <x v="84"/>
    <x v="84"/>
    <x v="16"/>
    <x v="29"/>
    <x v="6"/>
    <x v="2"/>
    <x v="2"/>
  </r>
  <r>
    <x v="3920"/>
    <x v="0"/>
    <x v="5"/>
    <x v="16"/>
    <x v="45"/>
    <x v="145"/>
    <x v="1666"/>
    <x v="843"/>
    <x v="84"/>
    <x v="84"/>
    <x v="16"/>
    <x v="29"/>
    <x v="6"/>
    <x v="5"/>
    <x v="5"/>
  </r>
  <r>
    <x v="3919"/>
    <x v="0"/>
    <x v="0"/>
    <x v="30"/>
    <x v="18"/>
    <x v="6"/>
    <x v="3765"/>
    <x v="823"/>
    <x v="84"/>
    <x v="84"/>
    <x v="16"/>
    <x v="29"/>
    <x v="6"/>
    <x v="0"/>
    <x v="0"/>
  </r>
  <r>
    <x v="3918"/>
    <x v="0"/>
    <x v="11"/>
    <x v="56"/>
    <x v="32"/>
    <x v="428"/>
    <x v="3764"/>
    <x v="836"/>
    <x v="84"/>
    <x v="84"/>
    <x v="16"/>
    <x v="29"/>
    <x v="6"/>
    <x v="11"/>
    <x v="11"/>
  </r>
  <r>
    <x v="3847"/>
    <x v="0"/>
    <x v="8"/>
    <x v="35"/>
    <x v="27"/>
    <x v="335"/>
    <x v="3699"/>
    <x v="822"/>
    <x v="84"/>
    <x v="84"/>
    <x v="16"/>
    <x v="29"/>
    <x v="6"/>
    <x v="8"/>
    <x v="8"/>
  </r>
  <r>
    <x v="3928"/>
    <x v="0"/>
    <x v="7"/>
    <x v="3"/>
    <x v="10"/>
    <x v="7"/>
    <x v="3773"/>
    <x v="856"/>
    <x v="84"/>
    <x v="84"/>
    <x v="16"/>
    <x v="29"/>
    <x v="6"/>
    <x v="7"/>
    <x v="7"/>
  </r>
  <r>
    <x v="3848"/>
    <x v="0"/>
    <x v="9"/>
    <x v="40"/>
    <x v="75"/>
    <x v="92"/>
    <x v="3700"/>
    <x v="834"/>
    <x v="84"/>
    <x v="84"/>
    <x v="16"/>
    <x v="29"/>
    <x v="6"/>
    <x v="9"/>
    <x v="9"/>
  </r>
  <r>
    <x v="3922"/>
    <x v="1"/>
    <x v="2"/>
    <x v="145"/>
    <x v="131"/>
    <x v="3528"/>
    <x v="3767"/>
    <x v="826"/>
    <x v="84"/>
    <x v="84"/>
    <x v="16"/>
    <x v="29"/>
    <x v="6"/>
    <x v="2"/>
    <x v="2"/>
  </r>
  <r>
    <x v="3850"/>
    <x v="0"/>
    <x v="10"/>
    <x v="6"/>
    <x v="94"/>
    <x v="155"/>
    <x v="3702"/>
    <x v="836"/>
    <x v="84"/>
    <x v="84"/>
    <x v="16"/>
    <x v="29"/>
    <x v="6"/>
    <x v="10"/>
    <x v="10"/>
  </r>
  <r>
    <x v="3857"/>
    <x v="0"/>
    <x v="8"/>
    <x v="4"/>
    <x v="60"/>
    <x v="200"/>
    <x v="3708"/>
    <x v="848"/>
    <x v="84"/>
    <x v="84"/>
    <x v="16"/>
    <x v="29"/>
    <x v="6"/>
    <x v="8"/>
    <x v="8"/>
  </r>
  <r>
    <x v="3861"/>
    <x v="0"/>
    <x v="6"/>
    <x v="36"/>
    <x v="49"/>
    <x v="906"/>
    <x v="3711"/>
    <x v="849"/>
    <x v="84"/>
    <x v="84"/>
    <x v="16"/>
    <x v="29"/>
    <x v="6"/>
    <x v="6"/>
    <x v="6"/>
  </r>
  <r>
    <x v="3923"/>
    <x v="0"/>
    <x v="6"/>
    <x v="49"/>
    <x v="48"/>
    <x v="203"/>
    <x v="3768"/>
    <x v="842"/>
    <x v="84"/>
    <x v="84"/>
    <x v="16"/>
    <x v="29"/>
    <x v="6"/>
    <x v="6"/>
    <x v="6"/>
  </r>
  <r>
    <x v="3855"/>
    <x v="0"/>
    <x v="3"/>
    <x v="40"/>
    <x v="51"/>
    <x v="355"/>
    <x v="3525"/>
    <x v="826"/>
    <x v="84"/>
    <x v="84"/>
    <x v="16"/>
    <x v="29"/>
    <x v="6"/>
    <x v="3"/>
    <x v="3"/>
  </r>
  <r>
    <x v="3864"/>
    <x v="0"/>
    <x v="6"/>
    <x v="26"/>
    <x v="76"/>
    <x v="11"/>
    <x v="3714"/>
    <x v="826"/>
    <x v="84"/>
    <x v="84"/>
    <x v="16"/>
    <x v="29"/>
    <x v="6"/>
    <x v="6"/>
    <x v="6"/>
  </r>
  <r>
    <x v="3924"/>
    <x v="0"/>
    <x v="7"/>
    <x v="30"/>
    <x v="8"/>
    <x v="13"/>
    <x v="3769"/>
    <x v="827"/>
    <x v="84"/>
    <x v="84"/>
    <x v="16"/>
    <x v="29"/>
    <x v="6"/>
    <x v="7"/>
    <x v="7"/>
  </r>
  <r>
    <x v="3928"/>
    <x v="0"/>
    <x v="4"/>
    <x v="84"/>
    <x v="48"/>
    <x v="429"/>
    <x v="3773"/>
    <x v="856"/>
    <x v="84"/>
    <x v="84"/>
    <x v="16"/>
    <x v="29"/>
    <x v="6"/>
    <x v="4"/>
    <x v="4"/>
  </r>
  <r>
    <x v="3860"/>
    <x v="0"/>
    <x v="1"/>
    <x v="30"/>
    <x v="62"/>
    <x v="7"/>
    <x v="1239"/>
    <x v="828"/>
    <x v="84"/>
    <x v="84"/>
    <x v="16"/>
    <x v="29"/>
    <x v="6"/>
    <x v="1"/>
    <x v="1"/>
  </r>
  <r>
    <x v="3990"/>
    <x v="0"/>
    <x v="5"/>
    <x v="0"/>
    <x v="0"/>
    <x v="0"/>
    <x v="3834"/>
    <x v="836"/>
    <x v="84"/>
    <x v="84"/>
    <x v="16"/>
    <x v="29"/>
    <x v="6"/>
    <x v="5"/>
    <x v="5"/>
  </r>
  <r>
    <x v="3928"/>
    <x v="0"/>
    <x v="2"/>
    <x v="29"/>
    <x v="109"/>
    <x v="1066"/>
    <x v="3773"/>
    <x v="856"/>
    <x v="84"/>
    <x v="84"/>
    <x v="16"/>
    <x v="29"/>
    <x v="6"/>
    <x v="2"/>
    <x v="2"/>
  </r>
  <r>
    <x v="3921"/>
    <x v="0"/>
    <x v="1"/>
    <x v="48"/>
    <x v="23"/>
    <x v="6"/>
    <x v="3766"/>
    <x v="823"/>
    <x v="84"/>
    <x v="84"/>
    <x v="16"/>
    <x v="29"/>
    <x v="6"/>
    <x v="1"/>
    <x v="1"/>
  </r>
  <r>
    <x v="3863"/>
    <x v="0"/>
    <x v="3"/>
    <x v="17"/>
    <x v="36"/>
    <x v="528"/>
    <x v="3713"/>
    <x v="830"/>
    <x v="84"/>
    <x v="84"/>
    <x v="16"/>
    <x v="29"/>
    <x v="6"/>
    <x v="3"/>
    <x v="3"/>
  </r>
  <r>
    <x v="3920"/>
    <x v="0"/>
    <x v="6"/>
    <x v="30"/>
    <x v="63"/>
    <x v="34"/>
    <x v="1666"/>
    <x v="843"/>
    <x v="84"/>
    <x v="84"/>
    <x v="16"/>
    <x v="29"/>
    <x v="6"/>
    <x v="6"/>
    <x v="6"/>
  </r>
  <r>
    <x v="3869"/>
    <x v="0"/>
    <x v="2"/>
    <x v="34"/>
    <x v="37"/>
    <x v="40"/>
    <x v="3718"/>
    <x v="851"/>
    <x v="84"/>
    <x v="84"/>
    <x v="16"/>
    <x v="29"/>
    <x v="6"/>
    <x v="2"/>
    <x v="2"/>
  </r>
  <r>
    <x v="3865"/>
    <x v="0"/>
    <x v="2"/>
    <x v="18"/>
    <x v="97"/>
    <x v="1941"/>
    <x v="3715"/>
    <x v="836"/>
    <x v="84"/>
    <x v="84"/>
    <x v="16"/>
    <x v="29"/>
    <x v="6"/>
    <x v="2"/>
    <x v="2"/>
  </r>
  <r>
    <x v="3927"/>
    <x v="0"/>
    <x v="8"/>
    <x v="22"/>
    <x v="115"/>
    <x v="48"/>
    <x v="3772"/>
    <x v="855"/>
    <x v="84"/>
    <x v="84"/>
    <x v="16"/>
    <x v="29"/>
    <x v="6"/>
    <x v="8"/>
    <x v="8"/>
  </r>
  <r>
    <x v="3878"/>
    <x v="0"/>
    <x v="0"/>
    <x v="6"/>
    <x v="41"/>
    <x v="34"/>
    <x v="3726"/>
    <x v="830"/>
    <x v="84"/>
    <x v="84"/>
    <x v="16"/>
    <x v="29"/>
    <x v="6"/>
    <x v="0"/>
    <x v="0"/>
  </r>
  <r>
    <x v="3932"/>
    <x v="0"/>
    <x v="2"/>
    <x v="120"/>
    <x v="107"/>
    <x v="476"/>
    <x v="3777"/>
    <x v="847"/>
    <x v="84"/>
    <x v="84"/>
    <x v="16"/>
    <x v="29"/>
    <x v="6"/>
    <x v="2"/>
    <x v="2"/>
  </r>
  <r>
    <x v="3866"/>
    <x v="0"/>
    <x v="2"/>
    <x v="84"/>
    <x v="19"/>
    <x v="255"/>
    <x v="1468"/>
    <x v="827"/>
    <x v="84"/>
    <x v="84"/>
    <x v="16"/>
    <x v="29"/>
    <x v="6"/>
    <x v="2"/>
    <x v="2"/>
  </r>
  <r>
    <x v="3920"/>
    <x v="0"/>
    <x v="0"/>
    <x v="12"/>
    <x v="12"/>
    <x v="13"/>
    <x v="1666"/>
    <x v="843"/>
    <x v="84"/>
    <x v="84"/>
    <x v="16"/>
    <x v="29"/>
    <x v="6"/>
    <x v="0"/>
    <x v="0"/>
  </r>
  <r>
    <x v="3854"/>
    <x v="0"/>
    <x v="3"/>
    <x v="36"/>
    <x v="87"/>
    <x v="326"/>
    <x v="3706"/>
    <x v="828"/>
    <x v="84"/>
    <x v="84"/>
    <x v="16"/>
    <x v="29"/>
    <x v="6"/>
    <x v="3"/>
    <x v="3"/>
  </r>
  <r>
    <x v="3864"/>
    <x v="0"/>
    <x v="11"/>
    <x v="46"/>
    <x v="102"/>
    <x v="302"/>
    <x v="3714"/>
    <x v="826"/>
    <x v="84"/>
    <x v="84"/>
    <x v="16"/>
    <x v="29"/>
    <x v="6"/>
    <x v="11"/>
    <x v="11"/>
  </r>
  <r>
    <x v="3917"/>
    <x v="0"/>
    <x v="5"/>
    <x v="75"/>
    <x v="17"/>
    <x v="120"/>
    <x v="3763"/>
    <x v="854"/>
    <x v="84"/>
    <x v="84"/>
    <x v="16"/>
    <x v="29"/>
    <x v="6"/>
    <x v="5"/>
    <x v="5"/>
  </r>
  <r>
    <x v="3924"/>
    <x v="0"/>
    <x v="4"/>
    <x v="24"/>
    <x v="15"/>
    <x v="176"/>
    <x v="3769"/>
    <x v="827"/>
    <x v="84"/>
    <x v="84"/>
    <x v="16"/>
    <x v="29"/>
    <x v="6"/>
    <x v="4"/>
    <x v="4"/>
  </r>
  <r>
    <x v="3857"/>
    <x v="0"/>
    <x v="2"/>
    <x v="34"/>
    <x v="20"/>
    <x v="192"/>
    <x v="3708"/>
    <x v="848"/>
    <x v="84"/>
    <x v="84"/>
    <x v="16"/>
    <x v="29"/>
    <x v="6"/>
    <x v="2"/>
    <x v="2"/>
  </r>
  <r>
    <x v="3851"/>
    <x v="0"/>
    <x v="4"/>
    <x v="79"/>
    <x v="14"/>
    <x v="379"/>
    <x v="3703"/>
    <x v="827"/>
    <x v="84"/>
    <x v="84"/>
    <x v="16"/>
    <x v="29"/>
    <x v="6"/>
    <x v="4"/>
    <x v="4"/>
  </r>
  <r>
    <x v="3861"/>
    <x v="0"/>
    <x v="4"/>
    <x v="18"/>
    <x v="99"/>
    <x v="126"/>
    <x v="3711"/>
    <x v="849"/>
    <x v="84"/>
    <x v="84"/>
    <x v="16"/>
    <x v="29"/>
    <x v="6"/>
    <x v="4"/>
    <x v="4"/>
  </r>
  <r>
    <x v="3861"/>
    <x v="0"/>
    <x v="0"/>
    <x v="1"/>
    <x v="34"/>
    <x v="202"/>
    <x v="3711"/>
    <x v="849"/>
    <x v="84"/>
    <x v="84"/>
    <x v="16"/>
    <x v="29"/>
    <x v="6"/>
    <x v="0"/>
    <x v="0"/>
  </r>
  <r>
    <x v="3866"/>
    <x v="0"/>
    <x v="8"/>
    <x v="49"/>
    <x v="44"/>
    <x v="558"/>
    <x v="1468"/>
    <x v="827"/>
    <x v="84"/>
    <x v="84"/>
    <x v="16"/>
    <x v="29"/>
    <x v="6"/>
    <x v="8"/>
    <x v="8"/>
  </r>
  <r>
    <x v="3861"/>
    <x v="0"/>
    <x v="5"/>
    <x v="13"/>
    <x v="11"/>
    <x v="46"/>
    <x v="3711"/>
    <x v="849"/>
    <x v="84"/>
    <x v="84"/>
    <x v="16"/>
    <x v="29"/>
    <x v="6"/>
    <x v="5"/>
    <x v="5"/>
  </r>
  <r>
    <x v="3927"/>
    <x v="1"/>
    <x v="2"/>
    <x v="180"/>
    <x v="234"/>
    <x v="1054"/>
    <x v="3772"/>
    <x v="855"/>
    <x v="84"/>
    <x v="84"/>
    <x v="16"/>
    <x v="29"/>
    <x v="6"/>
    <x v="2"/>
    <x v="2"/>
  </r>
  <r>
    <x v="3854"/>
    <x v="0"/>
    <x v="10"/>
    <x v="37"/>
    <x v="56"/>
    <x v="535"/>
    <x v="3706"/>
    <x v="828"/>
    <x v="84"/>
    <x v="84"/>
    <x v="16"/>
    <x v="29"/>
    <x v="6"/>
    <x v="10"/>
    <x v="10"/>
  </r>
  <r>
    <x v="3851"/>
    <x v="0"/>
    <x v="0"/>
    <x v="0"/>
    <x v="98"/>
    <x v="11"/>
    <x v="3703"/>
    <x v="827"/>
    <x v="84"/>
    <x v="84"/>
    <x v="16"/>
    <x v="29"/>
    <x v="6"/>
    <x v="0"/>
    <x v="0"/>
  </r>
  <r>
    <x v="3840"/>
    <x v="0"/>
    <x v="8"/>
    <x v="23"/>
    <x v="36"/>
    <x v="291"/>
    <x v="3692"/>
    <x v="840"/>
    <x v="84"/>
    <x v="84"/>
    <x v="16"/>
    <x v="29"/>
    <x v="6"/>
    <x v="8"/>
    <x v="8"/>
  </r>
  <r>
    <x v="3825"/>
    <x v="0"/>
    <x v="7"/>
    <x v="8"/>
    <x v="85"/>
    <x v="31"/>
    <x v="3679"/>
    <x v="828"/>
    <x v="84"/>
    <x v="84"/>
    <x v="16"/>
    <x v="29"/>
    <x v="6"/>
    <x v="7"/>
    <x v="7"/>
  </r>
  <r>
    <x v="3812"/>
    <x v="0"/>
    <x v="8"/>
    <x v="33"/>
    <x v="87"/>
    <x v="206"/>
    <x v="3666"/>
    <x v="834"/>
    <x v="84"/>
    <x v="84"/>
    <x v="16"/>
    <x v="29"/>
    <x v="6"/>
    <x v="8"/>
    <x v="8"/>
  </r>
  <r>
    <x v="3828"/>
    <x v="0"/>
    <x v="10"/>
    <x v="15"/>
    <x v="34"/>
    <x v="37"/>
    <x v="3682"/>
    <x v="842"/>
    <x v="84"/>
    <x v="84"/>
    <x v="16"/>
    <x v="29"/>
    <x v="6"/>
    <x v="10"/>
    <x v="10"/>
  </r>
  <r>
    <x v="3810"/>
    <x v="0"/>
    <x v="2"/>
    <x v="53"/>
    <x v="42"/>
    <x v="1086"/>
    <x v="3664"/>
    <x v="832"/>
    <x v="84"/>
    <x v="84"/>
    <x v="16"/>
    <x v="29"/>
    <x v="6"/>
    <x v="2"/>
    <x v="2"/>
  </r>
  <r>
    <x v="3832"/>
    <x v="0"/>
    <x v="8"/>
    <x v="40"/>
    <x v="19"/>
    <x v="47"/>
    <x v="3686"/>
    <x v="825"/>
    <x v="84"/>
    <x v="84"/>
    <x v="16"/>
    <x v="29"/>
    <x v="6"/>
    <x v="8"/>
    <x v="8"/>
  </r>
  <r>
    <x v="3825"/>
    <x v="0"/>
    <x v="3"/>
    <x v="17"/>
    <x v="8"/>
    <x v="9"/>
    <x v="3679"/>
    <x v="828"/>
    <x v="84"/>
    <x v="84"/>
    <x v="16"/>
    <x v="29"/>
    <x v="6"/>
    <x v="3"/>
    <x v="3"/>
  </r>
  <r>
    <x v="3919"/>
    <x v="0"/>
    <x v="11"/>
    <x v="34"/>
    <x v="42"/>
    <x v="33"/>
    <x v="3765"/>
    <x v="823"/>
    <x v="84"/>
    <x v="84"/>
    <x v="16"/>
    <x v="29"/>
    <x v="6"/>
    <x v="11"/>
    <x v="11"/>
  </r>
  <r>
    <x v="3927"/>
    <x v="0"/>
    <x v="2"/>
    <x v="168"/>
    <x v="149"/>
    <x v="3529"/>
    <x v="3772"/>
    <x v="855"/>
    <x v="84"/>
    <x v="84"/>
    <x v="16"/>
    <x v="29"/>
    <x v="6"/>
    <x v="2"/>
    <x v="2"/>
  </r>
  <r>
    <x v="3856"/>
    <x v="0"/>
    <x v="5"/>
    <x v="75"/>
    <x v="17"/>
    <x v="120"/>
    <x v="3707"/>
    <x v="841"/>
    <x v="84"/>
    <x v="84"/>
    <x v="16"/>
    <x v="29"/>
    <x v="6"/>
    <x v="5"/>
    <x v="5"/>
  </r>
  <r>
    <x v="3991"/>
    <x v="0"/>
    <x v="0"/>
    <x v="93"/>
    <x v="0"/>
    <x v="187"/>
    <x v="1380"/>
    <x v="830"/>
    <x v="84"/>
    <x v="84"/>
    <x v="16"/>
    <x v="29"/>
    <x v="6"/>
    <x v="0"/>
    <x v="0"/>
  </r>
  <r>
    <x v="3991"/>
    <x v="0"/>
    <x v="8"/>
    <x v="1"/>
    <x v="3"/>
    <x v="244"/>
    <x v="1380"/>
    <x v="830"/>
    <x v="84"/>
    <x v="84"/>
    <x v="16"/>
    <x v="29"/>
    <x v="6"/>
    <x v="8"/>
    <x v="8"/>
  </r>
  <r>
    <x v="3935"/>
    <x v="0"/>
    <x v="5"/>
    <x v="0"/>
    <x v="0"/>
    <x v="0"/>
    <x v="3780"/>
    <x v="836"/>
    <x v="84"/>
    <x v="84"/>
    <x v="16"/>
    <x v="29"/>
    <x v="6"/>
    <x v="5"/>
    <x v="5"/>
  </r>
  <r>
    <x v="3846"/>
    <x v="0"/>
    <x v="10"/>
    <x v="8"/>
    <x v="98"/>
    <x v="6"/>
    <x v="3698"/>
    <x v="837"/>
    <x v="84"/>
    <x v="84"/>
    <x v="16"/>
    <x v="29"/>
    <x v="6"/>
    <x v="10"/>
    <x v="10"/>
  </r>
  <r>
    <x v="3917"/>
    <x v="0"/>
    <x v="10"/>
    <x v="8"/>
    <x v="9"/>
    <x v="13"/>
    <x v="3763"/>
    <x v="854"/>
    <x v="84"/>
    <x v="84"/>
    <x v="16"/>
    <x v="29"/>
    <x v="6"/>
    <x v="10"/>
    <x v="10"/>
  </r>
  <r>
    <x v="3863"/>
    <x v="0"/>
    <x v="10"/>
    <x v="93"/>
    <x v="62"/>
    <x v="1475"/>
    <x v="3713"/>
    <x v="830"/>
    <x v="84"/>
    <x v="84"/>
    <x v="16"/>
    <x v="29"/>
    <x v="6"/>
    <x v="10"/>
    <x v="10"/>
  </r>
  <r>
    <x v="3846"/>
    <x v="0"/>
    <x v="5"/>
    <x v="75"/>
    <x v="91"/>
    <x v="124"/>
    <x v="3698"/>
    <x v="837"/>
    <x v="84"/>
    <x v="84"/>
    <x v="16"/>
    <x v="29"/>
    <x v="6"/>
    <x v="5"/>
    <x v="5"/>
  </r>
  <r>
    <x v="3857"/>
    <x v="0"/>
    <x v="4"/>
    <x v="48"/>
    <x v="1"/>
    <x v="233"/>
    <x v="3708"/>
    <x v="848"/>
    <x v="84"/>
    <x v="84"/>
    <x v="16"/>
    <x v="29"/>
    <x v="6"/>
    <x v="4"/>
    <x v="4"/>
  </r>
  <r>
    <x v="3853"/>
    <x v="0"/>
    <x v="4"/>
    <x v="63"/>
    <x v="1"/>
    <x v="165"/>
    <x v="3705"/>
    <x v="842"/>
    <x v="84"/>
    <x v="84"/>
    <x v="16"/>
    <x v="29"/>
    <x v="6"/>
    <x v="4"/>
    <x v="4"/>
  </r>
  <r>
    <x v="3845"/>
    <x v="0"/>
    <x v="6"/>
    <x v="75"/>
    <x v="45"/>
    <x v="120"/>
    <x v="3697"/>
    <x v="828"/>
    <x v="84"/>
    <x v="84"/>
    <x v="16"/>
    <x v="29"/>
    <x v="6"/>
    <x v="6"/>
    <x v="6"/>
  </r>
  <r>
    <x v="3848"/>
    <x v="1"/>
    <x v="2"/>
    <x v="94"/>
    <x v="2"/>
    <x v="377"/>
    <x v="3700"/>
    <x v="834"/>
    <x v="84"/>
    <x v="84"/>
    <x v="16"/>
    <x v="29"/>
    <x v="6"/>
    <x v="2"/>
    <x v="2"/>
  </r>
  <r>
    <x v="3934"/>
    <x v="0"/>
    <x v="11"/>
    <x v="65"/>
    <x v="34"/>
    <x v="366"/>
    <x v="3779"/>
    <x v="845"/>
    <x v="84"/>
    <x v="84"/>
    <x v="16"/>
    <x v="29"/>
    <x v="6"/>
    <x v="11"/>
    <x v="11"/>
  </r>
  <r>
    <x v="3849"/>
    <x v="0"/>
    <x v="6"/>
    <x v="111"/>
    <x v="117"/>
    <x v="559"/>
    <x v="3701"/>
    <x v="833"/>
    <x v="84"/>
    <x v="84"/>
    <x v="16"/>
    <x v="29"/>
    <x v="6"/>
    <x v="6"/>
    <x v="6"/>
  </r>
  <r>
    <x v="3924"/>
    <x v="1"/>
    <x v="2"/>
    <x v="38"/>
    <x v="119"/>
    <x v="68"/>
    <x v="3769"/>
    <x v="827"/>
    <x v="84"/>
    <x v="84"/>
    <x v="16"/>
    <x v="29"/>
    <x v="6"/>
    <x v="2"/>
    <x v="2"/>
  </r>
  <r>
    <x v="3869"/>
    <x v="0"/>
    <x v="4"/>
    <x v="37"/>
    <x v="56"/>
    <x v="535"/>
    <x v="3718"/>
    <x v="851"/>
    <x v="84"/>
    <x v="84"/>
    <x v="16"/>
    <x v="29"/>
    <x v="6"/>
    <x v="4"/>
    <x v="4"/>
  </r>
  <r>
    <x v="3850"/>
    <x v="0"/>
    <x v="1"/>
    <x v="0"/>
    <x v="63"/>
    <x v="102"/>
    <x v="3702"/>
    <x v="836"/>
    <x v="84"/>
    <x v="84"/>
    <x v="16"/>
    <x v="29"/>
    <x v="6"/>
    <x v="1"/>
    <x v="1"/>
  </r>
  <r>
    <x v="3846"/>
    <x v="0"/>
    <x v="1"/>
    <x v="30"/>
    <x v="43"/>
    <x v="254"/>
    <x v="3698"/>
    <x v="837"/>
    <x v="84"/>
    <x v="84"/>
    <x v="16"/>
    <x v="29"/>
    <x v="6"/>
    <x v="1"/>
    <x v="1"/>
  </r>
  <r>
    <x v="3865"/>
    <x v="0"/>
    <x v="9"/>
    <x v="35"/>
    <x v="40"/>
    <x v="2700"/>
    <x v="3715"/>
    <x v="836"/>
    <x v="84"/>
    <x v="84"/>
    <x v="16"/>
    <x v="29"/>
    <x v="6"/>
    <x v="9"/>
    <x v="9"/>
  </r>
  <r>
    <x v="3922"/>
    <x v="0"/>
    <x v="8"/>
    <x v="142"/>
    <x v="86"/>
    <x v="2606"/>
    <x v="3767"/>
    <x v="826"/>
    <x v="84"/>
    <x v="84"/>
    <x v="16"/>
    <x v="29"/>
    <x v="6"/>
    <x v="8"/>
    <x v="8"/>
  </r>
  <r>
    <x v="3990"/>
    <x v="0"/>
    <x v="6"/>
    <x v="70"/>
    <x v="34"/>
    <x v="215"/>
    <x v="3834"/>
    <x v="836"/>
    <x v="84"/>
    <x v="84"/>
    <x v="16"/>
    <x v="29"/>
    <x v="6"/>
    <x v="6"/>
    <x v="6"/>
  </r>
  <r>
    <x v="3849"/>
    <x v="0"/>
    <x v="0"/>
    <x v="65"/>
    <x v="81"/>
    <x v="614"/>
    <x v="3701"/>
    <x v="833"/>
    <x v="84"/>
    <x v="84"/>
    <x v="16"/>
    <x v="29"/>
    <x v="6"/>
    <x v="0"/>
    <x v="0"/>
  </r>
  <r>
    <x v="3924"/>
    <x v="0"/>
    <x v="9"/>
    <x v="82"/>
    <x v="66"/>
    <x v="156"/>
    <x v="3769"/>
    <x v="827"/>
    <x v="84"/>
    <x v="84"/>
    <x v="16"/>
    <x v="29"/>
    <x v="6"/>
    <x v="9"/>
    <x v="9"/>
  </r>
  <r>
    <x v="3926"/>
    <x v="0"/>
    <x v="2"/>
    <x v="57"/>
    <x v="1"/>
    <x v="255"/>
    <x v="3771"/>
    <x v="838"/>
    <x v="84"/>
    <x v="84"/>
    <x v="16"/>
    <x v="29"/>
    <x v="6"/>
    <x v="2"/>
    <x v="2"/>
  </r>
  <r>
    <x v="3865"/>
    <x v="1"/>
    <x v="2"/>
    <x v="80"/>
    <x v="97"/>
    <x v="817"/>
    <x v="3715"/>
    <x v="836"/>
    <x v="84"/>
    <x v="84"/>
    <x v="16"/>
    <x v="29"/>
    <x v="6"/>
    <x v="2"/>
    <x v="2"/>
  </r>
  <r>
    <x v="3848"/>
    <x v="0"/>
    <x v="4"/>
    <x v="1"/>
    <x v="56"/>
    <x v="9"/>
    <x v="3700"/>
    <x v="834"/>
    <x v="84"/>
    <x v="84"/>
    <x v="16"/>
    <x v="29"/>
    <x v="6"/>
    <x v="4"/>
    <x v="4"/>
  </r>
  <r>
    <x v="3867"/>
    <x v="0"/>
    <x v="8"/>
    <x v="134"/>
    <x v="128"/>
    <x v="1194"/>
    <x v="3716"/>
    <x v="825"/>
    <x v="84"/>
    <x v="84"/>
    <x v="16"/>
    <x v="29"/>
    <x v="6"/>
    <x v="8"/>
    <x v="8"/>
  </r>
  <r>
    <x v="3935"/>
    <x v="0"/>
    <x v="10"/>
    <x v="17"/>
    <x v="10"/>
    <x v="13"/>
    <x v="3780"/>
    <x v="836"/>
    <x v="84"/>
    <x v="84"/>
    <x v="16"/>
    <x v="29"/>
    <x v="6"/>
    <x v="10"/>
    <x v="10"/>
  </r>
  <r>
    <x v="3849"/>
    <x v="0"/>
    <x v="5"/>
    <x v="79"/>
    <x v="65"/>
    <x v="3"/>
    <x v="3701"/>
    <x v="833"/>
    <x v="84"/>
    <x v="84"/>
    <x v="16"/>
    <x v="29"/>
    <x v="6"/>
    <x v="5"/>
    <x v="5"/>
  </r>
  <r>
    <x v="3877"/>
    <x v="0"/>
    <x v="6"/>
    <x v="13"/>
    <x v="13"/>
    <x v="6"/>
    <x v="3494"/>
    <x v="836"/>
    <x v="84"/>
    <x v="84"/>
    <x v="16"/>
    <x v="29"/>
    <x v="6"/>
    <x v="6"/>
    <x v="6"/>
  </r>
  <r>
    <x v="3859"/>
    <x v="0"/>
    <x v="11"/>
    <x v="57"/>
    <x v="36"/>
    <x v="83"/>
    <x v="3710"/>
    <x v="833"/>
    <x v="84"/>
    <x v="84"/>
    <x v="16"/>
    <x v="29"/>
    <x v="6"/>
    <x v="11"/>
    <x v="11"/>
  </r>
  <r>
    <x v="3862"/>
    <x v="0"/>
    <x v="0"/>
    <x v="93"/>
    <x v="85"/>
    <x v="6"/>
    <x v="3712"/>
    <x v="850"/>
    <x v="84"/>
    <x v="84"/>
    <x v="16"/>
    <x v="29"/>
    <x v="6"/>
    <x v="0"/>
    <x v="0"/>
  </r>
  <r>
    <x v="3865"/>
    <x v="0"/>
    <x v="4"/>
    <x v="48"/>
    <x v="38"/>
    <x v="180"/>
    <x v="3715"/>
    <x v="836"/>
    <x v="84"/>
    <x v="84"/>
    <x v="16"/>
    <x v="29"/>
    <x v="6"/>
    <x v="4"/>
    <x v="4"/>
  </r>
  <r>
    <x v="3933"/>
    <x v="0"/>
    <x v="11"/>
    <x v="26"/>
    <x v="36"/>
    <x v="6"/>
    <x v="3778"/>
    <x v="856"/>
    <x v="84"/>
    <x v="84"/>
    <x v="16"/>
    <x v="29"/>
    <x v="6"/>
    <x v="11"/>
    <x v="11"/>
  </r>
  <r>
    <x v="3878"/>
    <x v="0"/>
    <x v="6"/>
    <x v="92"/>
    <x v="62"/>
    <x v="187"/>
    <x v="3726"/>
    <x v="830"/>
    <x v="84"/>
    <x v="84"/>
    <x v="16"/>
    <x v="29"/>
    <x v="6"/>
    <x v="6"/>
    <x v="6"/>
  </r>
  <r>
    <x v="3853"/>
    <x v="0"/>
    <x v="8"/>
    <x v="37"/>
    <x v="61"/>
    <x v="84"/>
    <x v="3705"/>
    <x v="842"/>
    <x v="84"/>
    <x v="84"/>
    <x v="16"/>
    <x v="29"/>
    <x v="6"/>
    <x v="8"/>
    <x v="8"/>
  </r>
  <r>
    <x v="3845"/>
    <x v="0"/>
    <x v="0"/>
    <x v="75"/>
    <x v="91"/>
    <x v="124"/>
    <x v="3697"/>
    <x v="828"/>
    <x v="84"/>
    <x v="84"/>
    <x v="16"/>
    <x v="29"/>
    <x v="6"/>
    <x v="0"/>
    <x v="0"/>
  </r>
  <r>
    <x v="3928"/>
    <x v="0"/>
    <x v="9"/>
    <x v="105"/>
    <x v="96"/>
    <x v="1170"/>
    <x v="3773"/>
    <x v="856"/>
    <x v="84"/>
    <x v="84"/>
    <x v="16"/>
    <x v="29"/>
    <x v="6"/>
    <x v="9"/>
    <x v="9"/>
  </r>
  <r>
    <x v="3932"/>
    <x v="0"/>
    <x v="8"/>
    <x v="52"/>
    <x v="99"/>
    <x v="426"/>
    <x v="3777"/>
    <x v="847"/>
    <x v="84"/>
    <x v="84"/>
    <x v="16"/>
    <x v="29"/>
    <x v="6"/>
    <x v="8"/>
    <x v="8"/>
  </r>
  <r>
    <x v="3877"/>
    <x v="0"/>
    <x v="5"/>
    <x v="16"/>
    <x v="17"/>
    <x v="6"/>
    <x v="3494"/>
    <x v="836"/>
    <x v="84"/>
    <x v="84"/>
    <x v="16"/>
    <x v="29"/>
    <x v="6"/>
    <x v="5"/>
    <x v="5"/>
  </r>
  <r>
    <x v="3884"/>
    <x v="1"/>
    <x v="2"/>
    <x v="101"/>
    <x v="108"/>
    <x v="1331"/>
    <x v="3732"/>
    <x v="828"/>
    <x v="84"/>
    <x v="84"/>
    <x v="16"/>
    <x v="29"/>
    <x v="6"/>
    <x v="2"/>
    <x v="2"/>
  </r>
  <r>
    <x v="3891"/>
    <x v="0"/>
    <x v="9"/>
    <x v="52"/>
    <x v="90"/>
    <x v="123"/>
    <x v="3739"/>
    <x v="853"/>
    <x v="84"/>
    <x v="84"/>
    <x v="16"/>
    <x v="29"/>
    <x v="6"/>
    <x v="9"/>
    <x v="9"/>
  </r>
  <r>
    <x v="3908"/>
    <x v="0"/>
    <x v="6"/>
    <x v="79"/>
    <x v="94"/>
    <x v="39"/>
    <x v="3754"/>
    <x v="836"/>
    <x v="84"/>
    <x v="84"/>
    <x v="16"/>
    <x v="29"/>
    <x v="6"/>
    <x v="6"/>
    <x v="6"/>
  </r>
  <r>
    <x v="3893"/>
    <x v="0"/>
    <x v="8"/>
    <x v="17"/>
    <x v="3"/>
    <x v="546"/>
    <x v="3741"/>
    <x v="836"/>
    <x v="84"/>
    <x v="84"/>
    <x v="16"/>
    <x v="29"/>
    <x v="6"/>
    <x v="8"/>
    <x v="8"/>
  </r>
  <r>
    <x v="3892"/>
    <x v="1"/>
    <x v="2"/>
    <x v="113"/>
    <x v="58"/>
    <x v="409"/>
    <x v="3740"/>
    <x v="848"/>
    <x v="84"/>
    <x v="84"/>
    <x v="16"/>
    <x v="29"/>
    <x v="6"/>
    <x v="2"/>
    <x v="2"/>
  </r>
  <r>
    <x v="3915"/>
    <x v="0"/>
    <x v="1"/>
    <x v="9"/>
    <x v="63"/>
    <x v="76"/>
    <x v="3761"/>
    <x v="847"/>
    <x v="84"/>
    <x v="84"/>
    <x v="16"/>
    <x v="29"/>
    <x v="6"/>
    <x v="1"/>
    <x v="1"/>
  </r>
  <r>
    <x v="3894"/>
    <x v="0"/>
    <x v="7"/>
    <x v="63"/>
    <x v="1"/>
    <x v="165"/>
    <x v="3742"/>
    <x v="832"/>
    <x v="84"/>
    <x v="84"/>
    <x v="16"/>
    <x v="29"/>
    <x v="6"/>
    <x v="7"/>
    <x v="7"/>
  </r>
  <r>
    <x v="3879"/>
    <x v="0"/>
    <x v="1"/>
    <x v="55"/>
    <x v="97"/>
    <x v="695"/>
    <x v="3727"/>
    <x v="841"/>
    <x v="84"/>
    <x v="84"/>
    <x v="16"/>
    <x v="29"/>
    <x v="6"/>
    <x v="1"/>
    <x v="1"/>
  </r>
  <r>
    <x v="3881"/>
    <x v="0"/>
    <x v="9"/>
    <x v="90"/>
    <x v="137"/>
    <x v="162"/>
    <x v="3729"/>
    <x v="822"/>
    <x v="84"/>
    <x v="84"/>
    <x v="16"/>
    <x v="29"/>
    <x v="6"/>
    <x v="9"/>
    <x v="9"/>
  </r>
  <r>
    <x v="3913"/>
    <x v="0"/>
    <x v="5"/>
    <x v="8"/>
    <x v="0"/>
    <x v="7"/>
    <x v="3759"/>
    <x v="831"/>
    <x v="84"/>
    <x v="84"/>
    <x v="16"/>
    <x v="29"/>
    <x v="6"/>
    <x v="5"/>
    <x v="5"/>
  </r>
  <r>
    <x v="3929"/>
    <x v="0"/>
    <x v="4"/>
    <x v="1"/>
    <x v="1"/>
    <x v="1"/>
    <x v="3774"/>
    <x v="840"/>
    <x v="84"/>
    <x v="84"/>
    <x v="16"/>
    <x v="29"/>
    <x v="6"/>
    <x v="4"/>
    <x v="4"/>
  </r>
  <r>
    <x v="3908"/>
    <x v="0"/>
    <x v="5"/>
    <x v="16"/>
    <x v="17"/>
    <x v="6"/>
    <x v="3754"/>
    <x v="836"/>
    <x v="84"/>
    <x v="84"/>
    <x v="16"/>
    <x v="29"/>
    <x v="6"/>
    <x v="5"/>
    <x v="5"/>
  </r>
  <r>
    <x v="3915"/>
    <x v="0"/>
    <x v="3"/>
    <x v="21"/>
    <x v="13"/>
    <x v="22"/>
    <x v="3761"/>
    <x v="847"/>
    <x v="84"/>
    <x v="84"/>
    <x v="16"/>
    <x v="29"/>
    <x v="6"/>
    <x v="3"/>
    <x v="3"/>
  </r>
  <r>
    <x v="3916"/>
    <x v="0"/>
    <x v="4"/>
    <x v="17"/>
    <x v="43"/>
    <x v="437"/>
    <x v="3762"/>
    <x v="836"/>
    <x v="84"/>
    <x v="84"/>
    <x v="16"/>
    <x v="29"/>
    <x v="6"/>
    <x v="4"/>
    <x v="4"/>
  </r>
  <r>
    <x v="3931"/>
    <x v="0"/>
    <x v="0"/>
    <x v="20"/>
    <x v="6"/>
    <x v="7"/>
    <x v="3776"/>
    <x v="840"/>
    <x v="84"/>
    <x v="84"/>
    <x v="16"/>
    <x v="29"/>
    <x v="6"/>
    <x v="0"/>
    <x v="0"/>
  </r>
  <r>
    <x v="3896"/>
    <x v="0"/>
    <x v="9"/>
    <x v="50"/>
    <x v="26"/>
    <x v="50"/>
    <x v="3744"/>
    <x v="849"/>
    <x v="84"/>
    <x v="84"/>
    <x v="16"/>
    <x v="29"/>
    <x v="6"/>
    <x v="9"/>
    <x v="9"/>
  </r>
  <r>
    <x v="3929"/>
    <x v="1"/>
    <x v="2"/>
    <x v="46"/>
    <x v="102"/>
    <x v="302"/>
    <x v="3774"/>
    <x v="840"/>
    <x v="84"/>
    <x v="84"/>
    <x v="16"/>
    <x v="29"/>
    <x v="6"/>
    <x v="2"/>
    <x v="2"/>
  </r>
  <r>
    <x v="3886"/>
    <x v="0"/>
    <x v="2"/>
    <x v="38"/>
    <x v="21"/>
    <x v="848"/>
    <x v="3734"/>
    <x v="851"/>
    <x v="84"/>
    <x v="84"/>
    <x v="16"/>
    <x v="29"/>
    <x v="6"/>
    <x v="2"/>
    <x v="2"/>
  </r>
  <r>
    <x v="3914"/>
    <x v="0"/>
    <x v="10"/>
    <x v="17"/>
    <x v="16"/>
    <x v="249"/>
    <x v="3760"/>
    <x v="836"/>
    <x v="84"/>
    <x v="84"/>
    <x v="16"/>
    <x v="29"/>
    <x v="6"/>
    <x v="10"/>
    <x v="10"/>
  </r>
  <r>
    <x v="3900"/>
    <x v="0"/>
    <x v="1"/>
    <x v="46"/>
    <x v="40"/>
    <x v="856"/>
    <x v="3747"/>
    <x v="849"/>
    <x v="84"/>
    <x v="84"/>
    <x v="16"/>
    <x v="29"/>
    <x v="6"/>
    <x v="1"/>
    <x v="1"/>
  </r>
  <r>
    <x v="3911"/>
    <x v="0"/>
    <x v="5"/>
    <x v="8"/>
    <x v="98"/>
    <x v="6"/>
    <x v="3757"/>
    <x v="850"/>
    <x v="84"/>
    <x v="84"/>
    <x v="16"/>
    <x v="29"/>
    <x v="6"/>
    <x v="5"/>
    <x v="5"/>
  </r>
  <r>
    <x v="3907"/>
    <x v="0"/>
    <x v="3"/>
    <x v="57"/>
    <x v="61"/>
    <x v="162"/>
    <x v="3753"/>
    <x v="827"/>
    <x v="84"/>
    <x v="84"/>
    <x v="16"/>
    <x v="29"/>
    <x v="6"/>
    <x v="3"/>
    <x v="3"/>
  </r>
  <r>
    <x v="3896"/>
    <x v="0"/>
    <x v="11"/>
    <x v="37"/>
    <x v="30"/>
    <x v="14"/>
    <x v="3744"/>
    <x v="849"/>
    <x v="84"/>
    <x v="84"/>
    <x v="16"/>
    <x v="29"/>
    <x v="6"/>
    <x v="11"/>
    <x v="11"/>
  </r>
  <r>
    <x v="3936"/>
    <x v="0"/>
    <x v="8"/>
    <x v="26"/>
    <x v="54"/>
    <x v="160"/>
    <x v="3781"/>
    <x v="839"/>
    <x v="84"/>
    <x v="84"/>
    <x v="16"/>
    <x v="29"/>
    <x v="6"/>
    <x v="8"/>
    <x v="8"/>
  </r>
  <r>
    <x v="3898"/>
    <x v="0"/>
    <x v="9"/>
    <x v="1"/>
    <x v="3"/>
    <x v="244"/>
    <x v="3746"/>
    <x v="845"/>
    <x v="84"/>
    <x v="84"/>
    <x v="16"/>
    <x v="29"/>
    <x v="6"/>
    <x v="9"/>
    <x v="9"/>
  </r>
  <r>
    <x v="3883"/>
    <x v="0"/>
    <x v="8"/>
    <x v="99"/>
    <x v="128"/>
    <x v="31"/>
    <x v="3731"/>
    <x v="834"/>
    <x v="84"/>
    <x v="84"/>
    <x v="16"/>
    <x v="29"/>
    <x v="6"/>
    <x v="8"/>
    <x v="8"/>
  </r>
  <r>
    <x v="3884"/>
    <x v="0"/>
    <x v="4"/>
    <x v="84"/>
    <x v="35"/>
    <x v="441"/>
    <x v="3732"/>
    <x v="828"/>
    <x v="84"/>
    <x v="84"/>
    <x v="16"/>
    <x v="29"/>
    <x v="6"/>
    <x v="4"/>
    <x v="4"/>
  </r>
  <r>
    <x v="3930"/>
    <x v="1"/>
    <x v="2"/>
    <x v="24"/>
    <x v="61"/>
    <x v="187"/>
    <x v="3775"/>
    <x v="828"/>
    <x v="84"/>
    <x v="84"/>
    <x v="16"/>
    <x v="29"/>
    <x v="6"/>
    <x v="2"/>
    <x v="2"/>
  </r>
  <r>
    <x v="3901"/>
    <x v="1"/>
    <x v="2"/>
    <x v="123"/>
    <x v="68"/>
    <x v="1946"/>
    <x v="3748"/>
    <x v="843"/>
    <x v="84"/>
    <x v="84"/>
    <x v="16"/>
    <x v="29"/>
    <x v="6"/>
    <x v="2"/>
    <x v="2"/>
  </r>
  <r>
    <x v="3898"/>
    <x v="0"/>
    <x v="4"/>
    <x v="30"/>
    <x v="14"/>
    <x v="31"/>
    <x v="3746"/>
    <x v="845"/>
    <x v="84"/>
    <x v="84"/>
    <x v="16"/>
    <x v="29"/>
    <x v="6"/>
    <x v="4"/>
    <x v="4"/>
  </r>
  <r>
    <x v="3888"/>
    <x v="0"/>
    <x v="1"/>
    <x v="31"/>
    <x v="40"/>
    <x v="136"/>
    <x v="3736"/>
    <x v="838"/>
    <x v="84"/>
    <x v="84"/>
    <x v="16"/>
    <x v="29"/>
    <x v="6"/>
    <x v="1"/>
    <x v="1"/>
  </r>
  <r>
    <x v="3929"/>
    <x v="0"/>
    <x v="9"/>
    <x v="27"/>
    <x v="27"/>
    <x v="28"/>
    <x v="3774"/>
    <x v="840"/>
    <x v="84"/>
    <x v="84"/>
    <x v="16"/>
    <x v="29"/>
    <x v="6"/>
    <x v="9"/>
    <x v="9"/>
  </r>
  <r>
    <x v="3930"/>
    <x v="0"/>
    <x v="9"/>
    <x v="35"/>
    <x v="47"/>
    <x v="187"/>
    <x v="3775"/>
    <x v="828"/>
    <x v="84"/>
    <x v="84"/>
    <x v="16"/>
    <x v="29"/>
    <x v="6"/>
    <x v="9"/>
    <x v="9"/>
  </r>
  <r>
    <x v="3989"/>
    <x v="0"/>
    <x v="6"/>
    <x v="10"/>
    <x v="9"/>
    <x v="9"/>
    <x v="3833"/>
    <x v="836"/>
    <x v="84"/>
    <x v="84"/>
    <x v="16"/>
    <x v="29"/>
    <x v="6"/>
    <x v="6"/>
    <x v="6"/>
  </r>
  <r>
    <x v="3914"/>
    <x v="0"/>
    <x v="3"/>
    <x v="48"/>
    <x v="4"/>
    <x v="73"/>
    <x v="3760"/>
    <x v="836"/>
    <x v="84"/>
    <x v="84"/>
    <x v="16"/>
    <x v="29"/>
    <x v="6"/>
    <x v="3"/>
    <x v="3"/>
  </r>
  <r>
    <x v="3898"/>
    <x v="0"/>
    <x v="3"/>
    <x v="17"/>
    <x v="8"/>
    <x v="9"/>
    <x v="3746"/>
    <x v="845"/>
    <x v="84"/>
    <x v="84"/>
    <x v="16"/>
    <x v="29"/>
    <x v="6"/>
    <x v="3"/>
    <x v="3"/>
  </r>
  <r>
    <x v="3898"/>
    <x v="0"/>
    <x v="7"/>
    <x v="20"/>
    <x v="6"/>
    <x v="7"/>
    <x v="3746"/>
    <x v="845"/>
    <x v="84"/>
    <x v="84"/>
    <x v="16"/>
    <x v="29"/>
    <x v="6"/>
    <x v="7"/>
    <x v="7"/>
  </r>
  <r>
    <x v="3905"/>
    <x v="0"/>
    <x v="0"/>
    <x v="8"/>
    <x v="98"/>
    <x v="6"/>
    <x v="3751"/>
    <x v="828"/>
    <x v="84"/>
    <x v="84"/>
    <x v="16"/>
    <x v="29"/>
    <x v="6"/>
    <x v="0"/>
    <x v="0"/>
  </r>
  <r>
    <x v="3891"/>
    <x v="0"/>
    <x v="4"/>
    <x v="19"/>
    <x v="87"/>
    <x v="31"/>
    <x v="3739"/>
    <x v="853"/>
    <x v="84"/>
    <x v="84"/>
    <x v="16"/>
    <x v="29"/>
    <x v="6"/>
    <x v="4"/>
    <x v="4"/>
  </r>
  <r>
    <x v="3903"/>
    <x v="0"/>
    <x v="0"/>
    <x v="12"/>
    <x v="12"/>
    <x v="13"/>
    <x v="3749"/>
    <x v="828"/>
    <x v="84"/>
    <x v="84"/>
    <x v="16"/>
    <x v="29"/>
    <x v="6"/>
    <x v="0"/>
    <x v="0"/>
  </r>
  <r>
    <x v="3895"/>
    <x v="0"/>
    <x v="1"/>
    <x v="182"/>
    <x v="73"/>
    <x v="2"/>
    <x v="3743"/>
    <x v="854"/>
    <x v="84"/>
    <x v="84"/>
    <x v="16"/>
    <x v="29"/>
    <x v="6"/>
    <x v="1"/>
    <x v="1"/>
  </r>
  <r>
    <x v="3906"/>
    <x v="0"/>
    <x v="2"/>
    <x v="57"/>
    <x v="56"/>
    <x v="217"/>
    <x v="3752"/>
    <x v="825"/>
    <x v="84"/>
    <x v="84"/>
    <x v="16"/>
    <x v="29"/>
    <x v="6"/>
    <x v="2"/>
    <x v="2"/>
  </r>
  <r>
    <x v="3925"/>
    <x v="0"/>
    <x v="3"/>
    <x v="82"/>
    <x v="48"/>
    <x v="299"/>
    <x v="3770"/>
    <x v="837"/>
    <x v="84"/>
    <x v="84"/>
    <x v="16"/>
    <x v="29"/>
    <x v="6"/>
    <x v="3"/>
    <x v="3"/>
  </r>
  <r>
    <x v="3943"/>
    <x v="0"/>
    <x v="2"/>
    <x v="16"/>
    <x v="17"/>
    <x v="6"/>
    <x v="3787"/>
    <x v="837"/>
    <x v="84"/>
    <x v="84"/>
    <x v="16"/>
    <x v="29"/>
    <x v="6"/>
    <x v="2"/>
    <x v="2"/>
  </r>
  <r>
    <x v="3887"/>
    <x v="0"/>
    <x v="8"/>
    <x v="8"/>
    <x v="9"/>
    <x v="13"/>
    <x v="3735"/>
    <x v="851"/>
    <x v="84"/>
    <x v="84"/>
    <x v="16"/>
    <x v="29"/>
    <x v="6"/>
    <x v="8"/>
    <x v="8"/>
  </r>
  <r>
    <x v="3879"/>
    <x v="0"/>
    <x v="7"/>
    <x v="5"/>
    <x v="43"/>
    <x v="6"/>
    <x v="3727"/>
    <x v="841"/>
    <x v="84"/>
    <x v="84"/>
    <x v="16"/>
    <x v="29"/>
    <x v="6"/>
    <x v="7"/>
    <x v="7"/>
  </r>
  <r>
    <x v="3881"/>
    <x v="0"/>
    <x v="2"/>
    <x v="32"/>
    <x v="144"/>
    <x v="0"/>
    <x v="3729"/>
    <x v="822"/>
    <x v="84"/>
    <x v="84"/>
    <x v="16"/>
    <x v="29"/>
    <x v="6"/>
    <x v="2"/>
    <x v="2"/>
  </r>
  <r>
    <x v="3939"/>
    <x v="0"/>
    <x v="0"/>
    <x v="10"/>
    <x v="18"/>
    <x v="13"/>
    <x v="3783"/>
    <x v="845"/>
    <x v="84"/>
    <x v="84"/>
    <x v="16"/>
    <x v="29"/>
    <x v="6"/>
    <x v="0"/>
    <x v="0"/>
  </r>
  <r>
    <x v="3966"/>
    <x v="0"/>
    <x v="10"/>
    <x v="9"/>
    <x v="14"/>
    <x v="14"/>
    <x v="3810"/>
    <x v="840"/>
    <x v="84"/>
    <x v="84"/>
    <x v="16"/>
    <x v="29"/>
    <x v="6"/>
    <x v="10"/>
    <x v="10"/>
  </r>
  <r>
    <x v="3941"/>
    <x v="0"/>
    <x v="9"/>
    <x v="33"/>
    <x v="31"/>
    <x v="337"/>
    <x v="3785"/>
    <x v="845"/>
    <x v="84"/>
    <x v="84"/>
    <x v="16"/>
    <x v="29"/>
    <x v="6"/>
    <x v="9"/>
    <x v="9"/>
  </r>
  <r>
    <x v="3969"/>
    <x v="0"/>
    <x v="9"/>
    <x v="5"/>
    <x v="8"/>
    <x v="10"/>
    <x v="3813"/>
    <x v="841"/>
    <x v="84"/>
    <x v="84"/>
    <x v="16"/>
    <x v="29"/>
    <x v="6"/>
    <x v="9"/>
    <x v="9"/>
  </r>
  <r>
    <x v="3981"/>
    <x v="0"/>
    <x v="3"/>
    <x v="5"/>
    <x v="11"/>
    <x v="12"/>
    <x v="3825"/>
    <x v="839"/>
    <x v="84"/>
    <x v="84"/>
    <x v="16"/>
    <x v="29"/>
    <x v="6"/>
    <x v="3"/>
    <x v="3"/>
  </r>
  <r>
    <x v="3945"/>
    <x v="0"/>
    <x v="7"/>
    <x v="5"/>
    <x v="7"/>
    <x v="152"/>
    <x v="3789"/>
    <x v="822"/>
    <x v="84"/>
    <x v="84"/>
    <x v="16"/>
    <x v="29"/>
    <x v="6"/>
    <x v="7"/>
    <x v="7"/>
  </r>
  <r>
    <x v="3957"/>
    <x v="0"/>
    <x v="11"/>
    <x v="70"/>
    <x v="24"/>
    <x v="238"/>
    <x v="3801"/>
    <x v="833"/>
    <x v="84"/>
    <x v="84"/>
    <x v="16"/>
    <x v="29"/>
    <x v="6"/>
    <x v="11"/>
    <x v="11"/>
  </r>
  <r>
    <x v="3974"/>
    <x v="0"/>
    <x v="5"/>
    <x v="79"/>
    <x v="18"/>
    <x v="7"/>
    <x v="3818"/>
    <x v="833"/>
    <x v="84"/>
    <x v="84"/>
    <x v="16"/>
    <x v="29"/>
    <x v="6"/>
    <x v="5"/>
    <x v="5"/>
  </r>
  <r>
    <x v="3882"/>
    <x v="1"/>
    <x v="2"/>
    <x v="65"/>
    <x v="34"/>
    <x v="366"/>
    <x v="3730"/>
    <x v="850"/>
    <x v="84"/>
    <x v="84"/>
    <x v="16"/>
    <x v="29"/>
    <x v="6"/>
    <x v="2"/>
    <x v="2"/>
  </r>
  <r>
    <x v="3903"/>
    <x v="0"/>
    <x v="11"/>
    <x v="79"/>
    <x v="13"/>
    <x v="37"/>
    <x v="3749"/>
    <x v="828"/>
    <x v="84"/>
    <x v="84"/>
    <x v="16"/>
    <x v="29"/>
    <x v="6"/>
    <x v="11"/>
    <x v="11"/>
  </r>
  <r>
    <x v="3904"/>
    <x v="0"/>
    <x v="8"/>
    <x v="106"/>
    <x v="144"/>
    <x v="743"/>
    <x v="3750"/>
    <x v="847"/>
    <x v="84"/>
    <x v="84"/>
    <x v="16"/>
    <x v="29"/>
    <x v="6"/>
    <x v="8"/>
    <x v="8"/>
  </r>
  <r>
    <x v="3916"/>
    <x v="0"/>
    <x v="7"/>
    <x v="93"/>
    <x v="85"/>
    <x v="6"/>
    <x v="3762"/>
    <x v="836"/>
    <x v="84"/>
    <x v="84"/>
    <x v="16"/>
    <x v="29"/>
    <x v="6"/>
    <x v="7"/>
    <x v="7"/>
  </r>
  <r>
    <x v="3892"/>
    <x v="0"/>
    <x v="2"/>
    <x v="80"/>
    <x v="58"/>
    <x v="620"/>
    <x v="3740"/>
    <x v="848"/>
    <x v="84"/>
    <x v="84"/>
    <x v="16"/>
    <x v="29"/>
    <x v="6"/>
    <x v="2"/>
    <x v="2"/>
  </r>
  <r>
    <x v="3881"/>
    <x v="0"/>
    <x v="4"/>
    <x v="35"/>
    <x v="27"/>
    <x v="335"/>
    <x v="3729"/>
    <x v="822"/>
    <x v="84"/>
    <x v="84"/>
    <x v="16"/>
    <x v="29"/>
    <x v="6"/>
    <x v="4"/>
    <x v="4"/>
  </r>
  <r>
    <x v="3897"/>
    <x v="0"/>
    <x v="10"/>
    <x v="79"/>
    <x v="94"/>
    <x v="39"/>
    <x v="3745"/>
    <x v="839"/>
    <x v="84"/>
    <x v="84"/>
    <x v="16"/>
    <x v="29"/>
    <x v="6"/>
    <x v="10"/>
    <x v="10"/>
  </r>
  <r>
    <x v="3895"/>
    <x v="0"/>
    <x v="3"/>
    <x v="91"/>
    <x v="90"/>
    <x v="354"/>
    <x v="3743"/>
    <x v="854"/>
    <x v="84"/>
    <x v="84"/>
    <x v="16"/>
    <x v="29"/>
    <x v="6"/>
    <x v="3"/>
    <x v="3"/>
  </r>
  <r>
    <x v="3900"/>
    <x v="0"/>
    <x v="10"/>
    <x v="9"/>
    <x v="11"/>
    <x v="35"/>
    <x v="3747"/>
    <x v="849"/>
    <x v="84"/>
    <x v="84"/>
    <x v="16"/>
    <x v="29"/>
    <x v="6"/>
    <x v="10"/>
    <x v="10"/>
  </r>
  <r>
    <x v="3989"/>
    <x v="0"/>
    <x v="5"/>
    <x v="16"/>
    <x v="12"/>
    <x v="102"/>
    <x v="3833"/>
    <x v="836"/>
    <x v="84"/>
    <x v="84"/>
    <x v="16"/>
    <x v="29"/>
    <x v="6"/>
    <x v="5"/>
    <x v="5"/>
  </r>
  <r>
    <x v="3884"/>
    <x v="0"/>
    <x v="2"/>
    <x v="125"/>
    <x v="108"/>
    <x v="209"/>
    <x v="3732"/>
    <x v="828"/>
    <x v="84"/>
    <x v="84"/>
    <x v="16"/>
    <x v="29"/>
    <x v="6"/>
    <x v="2"/>
    <x v="2"/>
  </r>
  <r>
    <x v="3936"/>
    <x v="0"/>
    <x v="11"/>
    <x v="57"/>
    <x v="30"/>
    <x v="44"/>
    <x v="3781"/>
    <x v="839"/>
    <x v="84"/>
    <x v="84"/>
    <x v="16"/>
    <x v="29"/>
    <x v="6"/>
    <x v="11"/>
    <x v="11"/>
  </r>
  <r>
    <x v="3907"/>
    <x v="1"/>
    <x v="2"/>
    <x v="14"/>
    <x v="99"/>
    <x v="735"/>
    <x v="3753"/>
    <x v="827"/>
    <x v="84"/>
    <x v="84"/>
    <x v="16"/>
    <x v="29"/>
    <x v="6"/>
    <x v="2"/>
    <x v="2"/>
  </r>
  <r>
    <x v="3892"/>
    <x v="0"/>
    <x v="7"/>
    <x v="48"/>
    <x v="23"/>
    <x v="6"/>
    <x v="3740"/>
    <x v="848"/>
    <x v="84"/>
    <x v="84"/>
    <x v="16"/>
    <x v="29"/>
    <x v="6"/>
    <x v="7"/>
    <x v="7"/>
  </r>
  <r>
    <x v="3929"/>
    <x v="0"/>
    <x v="7"/>
    <x v="3"/>
    <x v="11"/>
    <x v="263"/>
    <x v="3774"/>
    <x v="840"/>
    <x v="84"/>
    <x v="84"/>
    <x v="16"/>
    <x v="29"/>
    <x v="6"/>
    <x v="7"/>
    <x v="7"/>
  </r>
  <r>
    <x v="3880"/>
    <x v="0"/>
    <x v="0"/>
    <x v="79"/>
    <x v="9"/>
    <x v="6"/>
    <x v="3728"/>
    <x v="836"/>
    <x v="84"/>
    <x v="84"/>
    <x v="16"/>
    <x v="29"/>
    <x v="6"/>
    <x v="0"/>
    <x v="0"/>
  </r>
  <r>
    <x v="3907"/>
    <x v="0"/>
    <x v="4"/>
    <x v="3"/>
    <x v="30"/>
    <x v="379"/>
    <x v="3753"/>
    <x v="827"/>
    <x v="84"/>
    <x v="84"/>
    <x v="16"/>
    <x v="29"/>
    <x v="6"/>
    <x v="4"/>
    <x v="4"/>
  </r>
  <r>
    <x v="3931"/>
    <x v="0"/>
    <x v="5"/>
    <x v="16"/>
    <x v="45"/>
    <x v="145"/>
    <x v="3776"/>
    <x v="840"/>
    <x v="84"/>
    <x v="84"/>
    <x v="16"/>
    <x v="29"/>
    <x v="6"/>
    <x v="5"/>
    <x v="5"/>
  </r>
  <r>
    <x v="3886"/>
    <x v="0"/>
    <x v="4"/>
    <x v="40"/>
    <x v="44"/>
    <x v="51"/>
    <x v="3734"/>
    <x v="851"/>
    <x v="84"/>
    <x v="84"/>
    <x v="16"/>
    <x v="29"/>
    <x v="6"/>
    <x v="4"/>
    <x v="4"/>
  </r>
  <r>
    <x v="3905"/>
    <x v="0"/>
    <x v="11"/>
    <x v="9"/>
    <x v="14"/>
    <x v="14"/>
    <x v="3751"/>
    <x v="828"/>
    <x v="84"/>
    <x v="84"/>
    <x v="16"/>
    <x v="29"/>
    <x v="6"/>
    <x v="11"/>
    <x v="11"/>
  </r>
  <r>
    <x v="3925"/>
    <x v="1"/>
    <x v="2"/>
    <x v="4"/>
    <x v="15"/>
    <x v="241"/>
    <x v="3770"/>
    <x v="837"/>
    <x v="84"/>
    <x v="84"/>
    <x v="16"/>
    <x v="29"/>
    <x v="6"/>
    <x v="2"/>
    <x v="2"/>
  </r>
  <r>
    <x v="3885"/>
    <x v="0"/>
    <x v="6"/>
    <x v="18"/>
    <x v="20"/>
    <x v="20"/>
    <x v="3733"/>
    <x v="848"/>
    <x v="84"/>
    <x v="84"/>
    <x v="16"/>
    <x v="29"/>
    <x v="6"/>
    <x v="6"/>
    <x v="6"/>
  </r>
  <r>
    <x v="3913"/>
    <x v="0"/>
    <x v="10"/>
    <x v="7"/>
    <x v="43"/>
    <x v="50"/>
    <x v="3759"/>
    <x v="831"/>
    <x v="84"/>
    <x v="84"/>
    <x v="16"/>
    <x v="29"/>
    <x v="6"/>
    <x v="10"/>
    <x v="10"/>
  </r>
  <r>
    <x v="3897"/>
    <x v="0"/>
    <x v="6"/>
    <x v="10"/>
    <x v="9"/>
    <x v="9"/>
    <x v="3745"/>
    <x v="839"/>
    <x v="84"/>
    <x v="84"/>
    <x v="16"/>
    <x v="29"/>
    <x v="6"/>
    <x v="6"/>
    <x v="6"/>
  </r>
  <r>
    <x v="3894"/>
    <x v="0"/>
    <x v="9"/>
    <x v="99"/>
    <x v="80"/>
    <x v="201"/>
    <x v="3742"/>
    <x v="832"/>
    <x v="84"/>
    <x v="84"/>
    <x v="16"/>
    <x v="29"/>
    <x v="6"/>
    <x v="9"/>
    <x v="9"/>
  </r>
  <r>
    <x v="3912"/>
    <x v="0"/>
    <x v="0"/>
    <x v="5"/>
    <x v="7"/>
    <x v="152"/>
    <x v="3758"/>
    <x v="826"/>
    <x v="84"/>
    <x v="84"/>
    <x v="16"/>
    <x v="29"/>
    <x v="6"/>
    <x v="0"/>
    <x v="0"/>
  </r>
  <r>
    <x v="3886"/>
    <x v="1"/>
    <x v="2"/>
    <x v="38"/>
    <x v="21"/>
    <x v="848"/>
    <x v="3734"/>
    <x v="851"/>
    <x v="84"/>
    <x v="84"/>
    <x v="16"/>
    <x v="29"/>
    <x v="6"/>
    <x v="2"/>
    <x v="2"/>
  </r>
  <r>
    <x v="3889"/>
    <x v="0"/>
    <x v="0"/>
    <x v="30"/>
    <x v="14"/>
    <x v="31"/>
    <x v="3737"/>
    <x v="841"/>
    <x v="84"/>
    <x v="84"/>
    <x v="16"/>
    <x v="29"/>
    <x v="6"/>
    <x v="0"/>
    <x v="0"/>
  </r>
  <r>
    <x v="3882"/>
    <x v="0"/>
    <x v="2"/>
    <x v="50"/>
    <x v="34"/>
    <x v="22"/>
    <x v="3730"/>
    <x v="850"/>
    <x v="84"/>
    <x v="84"/>
    <x v="16"/>
    <x v="29"/>
    <x v="6"/>
    <x v="2"/>
    <x v="2"/>
  </r>
  <r>
    <x v="3914"/>
    <x v="0"/>
    <x v="7"/>
    <x v="13"/>
    <x v="63"/>
    <x v="72"/>
    <x v="3760"/>
    <x v="836"/>
    <x v="84"/>
    <x v="84"/>
    <x v="16"/>
    <x v="29"/>
    <x v="6"/>
    <x v="7"/>
    <x v="7"/>
  </r>
  <r>
    <x v="3888"/>
    <x v="0"/>
    <x v="5"/>
    <x v="93"/>
    <x v="9"/>
    <x v="63"/>
    <x v="3736"/>
    <x v="838"/>
    <x v="84"/>
    <x v="84"/>
    <x v="16"/>
    <x v="29"/>
    <x v="6"/>
    <x v="5"/>
    <x v="5"/>
  </r>
  <r>
    <x v="3930"/>
    <x v="0"/>
    <x v="4"/>
    <x v="57"/>
    <x v="36"/>
    <x v="83"/>
    <x v="3775"/>
    <x v="828"/>
    <x v="84"/>
    <x v="84"/>
    <x v="16"/>
    <x v="29"/>
    <x v="6"/>
    <x v="4"/>
    <x v="4"/>
  </r>
  <r>
    <x v="3892"/>
    <x v="0"/>
    <x v="3"/>
    <x v="82"/>
    <x v="75"/>
    <x v="869"/>
    <x v="3740"/>
    <x v="848"/>
    <x v="84"/>
    <x v="84"/>
    <x v="16"/>
    <x v="29"/>
    <x v="6"/>
    <x v="3"/>
    <x v="3"/>
  </r>
  <r>
    <x v="3894"/>
    <x v="0"/>
    <x v="4"/>
    <x v="84"/>
    <x v="66"/>
    <x v="154"/>
    <x v="3742"/>
    <x v="832"/>
    <x v="84"/>
    <x v="84"/>
    <x v="16"/>
    <x v="29"/>
    <x v="6"/>
    <x v="4"/>
    <x v="4"/>
  </r>
  <r>
    <x v="3911"/>
    <x v="0"/>
    <x v="10"/>
    <x v="7"/>
    <x v="11"/>
    <x v="319"/>
    <x v="3757"/>
    <x v="850"/>
    <x v="84"/>
    <x v="84"/>
    <x v="16"/>
    <x v="29"/>
    <x v="6"/>
    <x v="10"/>
    <x v="10"/>
  </r>
  <r>
    <x v="3885"/>
    <x v="0"/>
    <x v="5"/>
    <x v="30"/>
    <x v="65"/>
    <x v="244"/>
    <x v="3733"/>
    <x v="848"/>
    <x v="84"/>
    <x v="84"/>
    <x v="16"/>
    <x v="29"/>
    <x v="6"/>
    <x v="5"/>
    <x v="5"/>
  </r>
  <r>
    <x v="3884"/>
    <x v="0"/>
    <x v="9"/>
    <x v="123"/>
    <x v="128"/>
    <x v="762"/>
    <x v="3732"/>
    <x v="828"/>
    <x v="84"/>
    <x v="84"/>
    <x v="16"/>
    <x v="29"/>
    <x v="6"/>
    <x v="9"/>
    <x v="9"/>
  </r>
  <r>
    <x v="3916"/>
    <x v="0"/>
    <x v="9"/>
    <x v="15"/>
    <x v="1"/>
    <x v="290"/>
    <x v="3762"/>
    <x v="836"/>
    <x v="84"/>
    <x v="84"/>
    <x v="16"/>
    <x v="29"/>
    <x v="6"/>
    <x v="9"/>
    <x v="9"/>
  </r>
  <r>
    <x v="3931"/>
    <x v="0"/>
    <x v="6"/>
    <x v="8"/>
    <x v="85"/>
    <x v="31"/>
    <x v="3776"/>
    <x v="840"/>
    <x v="84"/>
    <x v="84"/>
    <x v="16"/>
    <x v="29"/>
    <x v="6"/>
    <x v="6"/>
    <x v="6"/>
  </r>
  <r>
    <x v="3925"/>
    <x v="0"/>
    <x v="4"/>
    <x v="50"/>
    <x v="26"/>
    <x v="50"/>
    <x v="3770"/>
    <x v="837"/>
    <x v="84"/>
    <x v="84"/>
    <x v="16"/>
    <x v="29"/>
    <x v="6"/>
    <x v="4"/>
    <x v="4"/>
  </r>
  <r>
    <x v="3894"/>
    <x v="0"/>
    <x v="3"/>
    <x v="94"/>
    <x v="37"/>
    <x v="393"/>
    <x v="3742"/>
    <x v="832"/>
    <x v="84"/>
    <x v="84"/>
    <x v="16"/>
    <x v="29"/>
    <x v="6"/>
    <x v="3"/>
    <x v="3"/>
  </r>
  <r>
    <x v="3886"/>
    <x v="0"/>
    <x v="9"/>
    <x v="105"/>
    <x v="118"/>
    <x v="911"/>
    <x v="3734"/>
    <x v="851"/>
    <x v="84"/>
    <x v="84"/>
    <x v="16"/>
    <x v="29"/>
    <x v="6"/>
    <x v="9"/>
    <x v="9"/>
  </r>
  <r>
    <x v="3883"/>
    <x v="0"/>
    <x v="11"/>
    <x v="68"/>
    <x v="108"/>
    <x v="243"/>
    <x v="3731"/>
    <x v="834"/>
    <x v="84"/>
    <x v="84"/>
    <x v="16"/>
    <x v="29"/>
    <x v="6"/>
    <x v="11"/>
    <x v="11"/>
  </r>
  <r>
    <x v="3899"/>
    <x v="0"/>
    <x v="7"/>
    <x v="7"/>
    <x v="8"/>
    <x v="11"/>
    <x v="930"/>
    <x v="842"/>
    <x v="84"/>
    <x v="84"/>
    <x v="16"/>
    <x v="29"/>
    <x v="6"/>
    <x v="7"/>
    <x v="7"/>
  </r>
  <r>
    <x v="3925"/>
    <x v="0"/>
    <x v="9"/>
    <x v="105"/>
    <x v="39"/>
    <x v="311"/>
    <x v="3770"/>
    <x v="837"/>
    <x v="84"/>
    <x v="84"/>
    <x v="16"/>
    <x v="29"/>
    <x v="6"/>
    <x v="9"/>
    <x v="9"/>
  </r>
  <r>
    <x v="3914"/>
    <x v="0"/>
    <x v="1"/>
    <x v="15"/>
    <x v="75"/>
    <x v="1510"/>
    <x v="3760"/>
    <x v="836"/>
    <x v="84"/>
    <x v="84"/>
    <x v="16"/>
    <x v="29"/>
    <x v="6"/>
    <x v="1"/>
    <x v="1"/>
  </r>
  <r>
    <x v="3902"/>
    <x v="0"/>
    <x v="10"/>
    <x v="30"/>
    <x v="14"/>
    <x v="31"/>
    <x v="555"/>
    <x v="825"/>
    <x v="84"/>
    <x v="84"/>
    <x v="16"/>
    <x v="29"/>
    <x v="6"/>
    <x v="10"/>
    <x v="10"/>
  </r>
  <r>
    <x v="3911"/>
    <x v="0"/>
    <x v="1"/>
    <x v="51"/>
    <x v="47"/>
    <x v="39"/>
    <x v="3757"/>
    <x v="850"/>
    <x v="84"/>
    <x v="84"/>
    <x v="16"/>
    <x v="29"/>
    <x v="6"/>
    <x v="1"/>
    <x v="1"/>
  </r>
  <r>
    <x v="3891"/>
    <x v="1"/>
    <x v="2"/>
    <x v="140"/>
    <x v="121"/>
    <x v="326"/>
    <x v="3739"/>
    <x v="853"/>
    <x v="84"/>
    <x v="84"/>
    <x v="16"/>
    <x v="29"/>
    <x v="6"/>
    <x v="2"/>
    <x v="2"/>
  </r>
  <r>
    <x v="3888"/>
    <x v="0"/>
    <x v="10"/>
    <x v="5"/>
    <x v="10"/>
    <x v="637"/>
    <x v="3736"/>
    <x v="838"/>
    <x v="84"/>
    <x v="84"/>
    <x v="16"/>
    <x v="29"/>
    <x v="6"/>
    <x v="10"/>
    <x v="10"/>
  </r>
  <r>
    <x v="3890"/>
    <x v="0"/>
    <x v="8"/>
    <x v="82"/>
    <x v="27"/>
    <x v="386"/>
    <x v="3738"/>
    <x v="825"/>
    <x v="84"/>
    <x v="84"/>
    <x v="16"/>
    <x v="29"/>
    <x v="6"/>
    <x v="8"/>
    <x v="8"/>
  </r>
  <r>
    <x v="3902"/>
    <x v="0"/>
    <x v="5"/>
    <x v="20"/>
    <x v="12"/>
    <x v="6"/>
    <x v="555"/>
    <x v="825"/>
    <x v="84"/>
    <x v="84"/>
    <x v="16"/>
    <x v="29"/>
    <x v="6"/>
    <x v="5"/>
    <x v="5"/>
  </r>
  <r>
    <x v="3895"/>
    <x v="0"/>
    <x v="7"/>
    <x v="70"/>
    <x v="54"/>
    <x v="166"/>
    <x v="3743"/>
    <x v="854"/>
    <x v="84"/>
    <x v="84"/>
    <x v="16"/>
    <x v="29"/>
    <x v="6"/>
    <x v="7"/>
    <x v="7"/>
  </r>
  <r>
    <x v="3980"/>
    <x v="0"/>
    <x v="11"/>
    <x v="75"/>
    <x v="91"/>
    <x v="124"/>
    <x v="3824"/>
    <x v="827"/>
    <x v="84"/>
    <x v="84"/>
    <x v="16"/>
    <x v="29"/>
    <x v="6"/>
    <x v="11"/>
    <x v="11"/>
  </r>
  <r>
    <x v="3986"/>
    <x v="0"/>
    <x v="11"/>
    <x v="134"/>
    <x v="172"/>
    <x v="1121"/>
    <x v="3830"/>
    <x v="824"/>
    <x v="84"/>
    <x v="84"/>
    <x v="16"/>
    <x v="29"/>
    <x v="6"/>
    <x v="11"/>
    <x v="11"/>
  </r>
  <r>
    <x v="3946"/>
    <x v="0"/>
    <x v="8"/>
    <x v="70"/>
    <x v="61"/>
    <x v="312"/>
    <x v="3790"/>
    <x v="849"/>
    <x v="84"/>
    <x v="84"/>
    <x v="16"/>
    <x v="29"/>
    <x v="6"/>
    <x v="8"/>
    <x v="8"/>
  </r>
  <r>
    <x v="3979"/>
    <x v="0"/>
    <x v="2"/>
    <x v="26"/>
    <x v="26"/>
    <x v="27"/>
    <x v="3823"/>
    <x v="854"/>
    <x v="84"/>
    <x v="84"/>
    <x v="16"/>
    <x v="29"/>
    <x v="6"/>
    <x v="2"/>
    <x v="2"/>
  </r>
  <r>
    <x v="3975"/>
    <x v="0"/>
    <x v="1"/>
    <x v="32"/>
    <x v="138"/>
    <x v="251"/>
    <x v="3819"/>
    <x v="858"/>
    <x v="84"/>
    <x v="84"/>
    <x v="16"/>
    <x v="29"/>
    <x v="6"/>
    <x v="1"/>
    <x v="1"/>
  </r>
  <r>
    <x v="3963"/>
    <x v="0"/>
    <x v="10"/>
    <x v="140"/>
    <x v="73"/>
    <x v="37"/>
    <x v="3807"/>
    <x v="857"/>
    <x v="84"/>
    <x v="84"/>
    <x v="16"/>
    <x v="29"/>
    <x v="6"/>
    <x v="10"/>
    <x v="10"/>
  </r>
  <r>
    <x v="3979"/>
    <x v="1"/>
    <x v="2"/>
    <x v="26"/>
    <x v="26"/>
    <x v="27"/>
    <x v="3823"/>
    <x v="854"/>
    <x v="84"/>
    <x v="84"/>
    <x v="16"/>
    <x v="29"/>
    <x v="6"/>
    <x v="2"/>
    <x v="2"/>
  </r>
  <r>
    <x v="3963"/>
    <x v="0"/>
    <x v="1"/>
    <x v="329"/>
    <x v="256"/>
    <x v="416"/>
    <x v="3807"/>
    <x v="857"/>
    <x v="84"/>
    <x v="84"/>
    <x v="16"/>
    <x v="29"/>
    <x v="6"/>
    <x v="1"/>
    <x v="1"/>
  </r>
  <r>
    <x v="3969"/>
    <x v="0"/>
    <x v="1"/>
    <x v="3"/>
    <x v="11"/>
    <x v="263"/>
    <x v="3813"/>
    <x v="841"/>
    <x v="84"/>
    <x v="84"/>
    <x v="16"/>
    <x v="29"/>
    <x v="6"/>
    <x v="1"/>
    <x v="1"/>
  </r>
  <r>
    <x v="3952"/>
    <x v="0"/>
    <x v="5"/>
    <x v="16"/>
    <x v="12"/>
    <x v="102"/>
    <x v="3796"/>
    <x v="843"/>
    <x v="84"/>
    <x v="84"/>
    <x v="16"/>
    <x v="29"/>
    <x v="6"/>
    <x v="5"/>
    <x v="5"/>
  </r>
  <r>
    <x v="3961"/>
    <x v="0"/>
    <x v="5"/>
    <x v="75"/>
    <x v="91"/>
    <x v="124"/>
    <x v="3805"/>
    <x v="839"/>
    <x v="84"/>
    <x v="84"/>
    <x v="16"/>
    <x v="29"/>
    <x v="6"/>
    <x v="5"/>
    <x v="5"/>
  </r>
  <r>
    <x v="3992"/>
    <x v="0"/>
    <x v="9"/>
    <x v="52"/>
    <x v="70"/>
    <x v="194"/>
    <x v="3835"/>
    <x v="859"/>
    <x v="85"/>
    <x v="85"/>
    <x v="7"/>
    <x v="30"/>
    <x v="2"/>
    <x v="9"/>
    <x v="9"/>
  </r>
  <r>
    <x v="3993"/>
    <x v="1"/>
    <x v="2"/>
    <x v="70"/>
    <x v="27"/>
    <x v="1297"/>
    <x v="3836"/>
    <x v="860"/>
    <x v="85"/>
    <x v="85"/>
    <x v="7"/>
    <x v="30"/>
    <x v="2"/>
    <x v="2"/>
    <x v="2"/>
  </r>
  <r>
    <x v="3994"/>
    <x v="0"/>
    <x v="3"/>
    <x v="39"/>
    <x v="19"/>
    <x v="289"/>
    <x v="3837"/>
    <x v="861"/>
    <x v="85"/>
    <x v="85"/>
    <x v="7"/>
    <x v="30"/>
    <x v="2"/>
    <x v="3"/>
    <x v="3"/>
  </r>
  <r>
    <x v="3995"/>
    <x v="0"/>
    <x v="10"/>
    <x v="11"/>
    <x v="56"/>
    <x v="164"/>
    <x v="539"/>
    <x v="862"/>
    <x v="85"/>
    <x v="85"/>
    <x v="7"/>
    <x v="30"/>
    <x v="2"/>
    <x v="10"/>
    <x v="10"/>
  </r>
  <r>
    <x v="3996"/>
    <x v="0"/>
    <x v="3"/>
    <x v="53"/>
    <x v="60"/>
    <x v="139"/>
    <x v="3838"/>
    <x v="863"/>
    <x v="85"/>
    <x v="85"/>
    <x v="7"/>
    <x v="30"/>
    <x v="2"/>
    <x v="3"/>
    <x v="3"/>
  </r>
  <r>
    <x v="3997"/>
    <x v="0"/>
    <x v="3"/>
    <x v="21"/>
    <x v="8"/>
    <x v="265"/>
    <x v="3839"/>
    <x v="864"/>
    <x v="85"/>
    <x v="85"/>
    <x v="7"/>
    <x v="30"/>
    <x v="2"/>
    <x v="3"/>
    <x v="3"/>
  </r>
  <r>
    <x v="3998"/>
    <x v="0"/>
    <x v="5"/>
    <x v="21"/>
    <x v="62"/>
    <x v="0"/>
    <x v="3840"/>
    <x v="860"/>
    <x v="85"/>
    <x v="85"/>
    <x v="7"/>
    <x v="30"/>
    <x v="2"/>
    <x v="5"/>
    <x v="5"/>
  </r>
  <r>
    <x v="3999"/>
    <x v="0"/>
    <x v="7"/>
    <x v="79"/>
    <x v="94"/>
    <x v="39"/>
    <x v="3841"/>
    <x v="865"/>
    <x v="85"/>
    <x v="85"/>
    <x v="7"/>
    <x v="30"/>
    <x v="2"/>
    <x v="7"/>
    <x v="7"/>
  </r>
  <r>
    <x v="3997"/>
    <x v="0"/>
    <x v="10"/>
    <x v="20"/>
    <x v="0"/>
    <x v="687"/>
    <x v="3839"/>
    <x v="864"/>
    <x v="85"/>
    <x v="85"/>
    <x v="7"/>
    <x v="30"/>
    <x v="2"/>
    <x v="10"/>
    <x v="10"/>
  </r>
  <r>
    <x v="4000"/>
    <x v="0"/>
    <x v="4"/>
    <x v="48"/>
    <x v="10"/>
    <x v="187"/>
    <x v="3842"/>
    <x v="866"/>
    <x v="85"/>
    <x v="85"/>
    <x v="7"/>
    <x v="30"/>
    <x v="2"/>
    <x v="4"/>
    <x v="4"/>
  </r>
  <r>
    <x v="3996"/>
    <x v="0"/>
    <x v="7"/>
    <x v="92"/>
    <x v="8"/>
    <x v="63"/>
    <x v="3838"/>
    <x v="863"/>
    <x v="85"/>
    <x v="85"/>
    <x v="7"/>
    <x v="30"/>
    <x v="2"/>
    <x v="7"/>
    <x v="7"/>
  </r>
  <r>
    <x v="4001"/>
    <x v="0"/>
    <x v="6"/>
    <x v="24"/>
    <x v="61"/>
    <x v="187"/>
    <x v="3843"/>
    <x v="865"/>
    <x v="85"/>
    <x v="85"/>
    <x v="7"/>
    <x v="30"/>
    <x v="2"/>
    <x v="6"/>
    <x v="6"/>
  </r>
  <r>
    <x v="3997"/>
    <x v="0"/>
    <x v="7"/>
    <x v="20"/>
    <x v="85"/>
    <x v="511"/>
    <x v="3839"/>
    <x v="864"/>
    <x v="85"/>
    <x v="85"/>
    <x v="7"/>
    <x v="30"/>
    <x v="2"/>
    <x v="7"/>
    <x v="7"/>
  </r>
  <r>
    <x v="4002"/>
    <x v="0"/>
    <x v="0"/>
    <x v="92"/>
    <x v="43"/>
    <x v="137"/>
    <x v="3844"/>
    <x v="863"/>
    <x v="85"/>
    <x v="85"/>
    <x v="7"/>
    <x v="30"/>
    <x v="2"/>
    <x v="0"/>
    <x v="0"/>
  </r>
  <r>
    <x v="4000"/>
    <x v="0"/>
    <x v="9"/>
    <x v="24"/>
    <x v="54"/>
    <x v="268"/>
    <x v="3842"/>
    <x v="866"/>
    <x v="85"/>
    <x v="85"/>
    <x v="7"/>
    <x v="30"/>
    <x v="2"/>
    <x v="9"/>
    <x v="9"/>
  </r>
  <r>
    <x v="3994"/>
    <x v="0"/>
    <x v="9"/>
    <x v="135"/>
    <x v="125"/>
    <x v="3530"/>
    <x v="3837"/>
    <x v="861"/>
    <x v="85"/>
    <x v="85"/>
    <x v="7"/>
    <x v="30"/>
    <x v="2"/>
    <x v="9"/>
    <x v="9"/>
  </r>
  <r>
    <x v="4001"/>
    <x v="0"/>
    <x v="5"/>
    <x v="6"/>
    <x v="98"/>
    <x v="13"/>
    <x v="3843"/>
    <x v="865"/>
    <x v="85"/>
    <x v="85"/>
    <x v="7"/>
    <x v="30"/>
    <x v="2"/>
    <x v="5"/>
    <x v="5"/>
  </r>
  <r>
    <x v="3994"/>
    <x v="1"/>
    <x v="2"/>
    <x v="151"/>
    <x v="172"/>
    <x v="980"/>
    <x v="3837"/>
    <x v="861"/>
    <x v="85"/>
    <x v="85"/>
    <x v="7"/>
    <x v="30"/>
    <x v="2"/>
    <x v="2"/>
    <x v="2"/>
  </r>
  <r>
    <x v="4003"/>
    <x v="0"/>
    <x v="2"/>
    <x v="38"/>
    <x v="2"/>
    <x v="925"/>
    <x v="3845"/>
    <x v="867"/>
    <x v="85"/>
    <x v="85"/>
    <x v="7"/>
    <x v="30"/>
    <x v="2"/>
    <x v="2"/>
    <x v="2"/>
  </r>
  <r>
    <x v="4004"/>
    <x v="0"/>
    <x v="7"/>
    <x v="3"/>
    <x v="16"/>
    <x v="93"/>
    <x v="3846"/>
    <x v="867"/>
    <x v="85"/>
    <x v="85"/>
    <x v="7"/>
    <x v="30"/>
    <x v="2"/>
    <x v="7"/>
    <x v="7"/>
  </r>
  <r>
    <x v="3995"/>
    <x v="0"/>
    <x v="1"/>
    <x v="68"/>
    <x v="103"/>
    <x v="1046"/>
    <x v="539"/>
    <x v="862"/>
    <x v="85"/>
    <x v="85"/>
    <x v="7"/>
    <x v="30"/>
    <x v="2"/>
    <x v="1"/>
    <x v="1"/>
  </r>
  <r>
    <x v="4004"/>
    <x v="0"/>
    <x v="3"/>
    <x v="51"/>
    <x v="59"/>
    <x v="244"/>
    <x v="3846"/>
    <x v="867"/>
    <x v="85"/>
    <x v="85"/>
    <x v="7"/>
    <x v="30"/>
    <x v="2"/>
    <x v="3"/>
    <x v="3"/>
  </r>
  <r>
    <x v="4004"/>
    <x v="0"/>
    <x v="10"/>
    <x v="57"/>
    <x v="30"/>
    <x v="44"/>
    <x v="3846"/>
    <x v="867"/>
    <x v="85"/>
    <x v="85"/>
    <x v="7"/>
    <x v="30"/>
    <x v="2"/>
    <x v="10"/>
    <x v="10"/>
  </r>
  <r>
    <x v="4005"/>
    <x v="0"/>
    <x v="9"/>
    <x v="104"/>
    <x v="106"/>
    <x v="6"/>
    <x v="3847"/>
    <x v="318"/>
    <x v="85"/>
    <x v="85"/>
    <x v="7"/>
    <x v="30"/>
    <x v="2"/>
    <x v="9"/>
    <x v="9"/>
  </r>
  <r>
    <x v="3999"/>
    <x v="0"/>
    <x v="9"/>
    <x v="40"/>
    <x v="60"/>
    <x v="67"/>
    <x v="3841"/>
    <x v="865"/>
    <x v="85"/>
    <x v="85"/>
    <x v="7"/>
    <x v="30"/>
    <x v="2"/>
    <x v="9"/>
    <x v="9"/>
  </r>
  <r>
    <x v="4005"/>
    <x v="1"/>
    <x v="2"/>
    <x v="59"/>
    <x v="20"/>
    <x v="6"/>
    <x v="3847"/>
    <x v="318"/>
    <x v="85"/>
    <x v="85"/>
    <x v="7"/>
    <x v="30"/>
    <x v="2"/>
    <x v="2"/>
    <x v="2"/>
  </r>
  <r>
    <x v="4006"/>
    <x v="0"/>
    <x v="7"/>
    <x v="16"/>
    <x v="12"/>
    <x v="102"/>
    <x v="3848"/>
    <x v="866"/>
    <x v="85"/>
    <x v="85"/>
    <x v="7"/>
    <x v="30"/>
    <x v="2"/>
    <x v="7"/>
    <x v="7"/>
  </r>
  <r>
    <x v="4007"/>
    <x v="0"/>
    <x v="0"/>
    <x v="8"/>
    <x v="98"/>
    <x v="6"/>
    <x v="3849"/>
    <x v="859"/>
    <x v="85"/>
    <x v="85"/>
    <x v="7"/>
    <x v="30"/>
    <x v="2"/>
    <x v="0"/>
    <x v="0"/>
  </r>
  <r>
    <x v="4008"/>
    <x v="0"/>
    <x v="9"/>
    <x v="98"/>
    <x v="172"/>
    <x v="709"/>
    <x v="3850"/>
    <x v="859"/>
    <x v="85"/>
    <x v="85"/>
    <x v="7"/>
    <x v="30"/>
    <x v="2"/>
    <x v="9"/>
    <x v="9"/>
  </r>
  <r>
    <x v="4009"/>
    <x v="0"/>
    <x v="8"/>
    <x v="106"/>
    <x v="143"/>
    <x v="224"/>
    <x v="3851"/>
    <x v="861"/>
    <x v="85"/>
    <x v="85"/>
    <x v="7"/>
    <x v="30"/>
    <x v="2"/>
    <x v="8"/>
    <x v="8"/>
  </r>
  <r>
    <x v="4010"/>
    <x v="0"/>
    <x v="5"/>
    <x v="8"/>
    <x v="65"/>
    <x v="1435"/>
    <x v="3852"/>
    <x v="868"/>
    <x v="85"/>
    <x v="85"/>
    <x v="7"/>
    <x v="30"/>
    <x v="2"/>
    <x v="5"/>
    <x v="5"/>
  </r>
  <r>
    <x v="4011"/>
    <x v="0"/>
    <x v="11"/>
    <x v="18"/>
    <x v="49"/>
    <x v="160"/>
    <x v="3853"/>
    <x v="869"/>
    <x v="85"/>
    <x v="85"/>
    <x v="7"/>
    <x v="30"/>
    <x v="2"/>
    <x v="11"/>
    <x v="11"/>
  </r>
  <r>
    <x v="4005"/>
    <x v="0"/>
    <x v="4"/>
    <x v="94"/>
    <x v="35"/>
    <x v="6"/>
    <x v="3847"/>
    <x v="318"/>
    <x v="85"/>
    <x v="85"/>
    <x v="7"/>
    <x v="30"/>
    <x v="2"/>
    <x v="4"/>
    <x v="4"/>
  </r>
  <r>
    <x v="4009"/>
    <x v="0"/>
    <x v="2"/>
    <x v="114"/>
    <x v="130"/>
    <x v="387"/>
    <x v="3851"/>
    <x v="861"/>
    <x v="85"/>
    <x v="85"/>
    <x v="7"/>
    <x v="30"/>
    <x v="2"/>
    <x v="2"/>
    <x v="2"/>
  </r>
  <r>
    <x v="4002"/>
    <x v="0"/>
    <x v="11"/>
    <x v="19"/>
    <x v="42"/>
    <x v="7"/>
    <x v="3844"/>
    <x v="863"/>
    <x v="85"/>
    <x v="85"/>
    <x v="7"/>
    <x v="30"/>
    <x v="2"/>
    <x v="11"/>
    <x v="11"/>
  </r>
  <r>
    <x v="3995"/>
    <x v="0"/>
    <x v="3"/>
    <x v="19"/>
    <x v="66"/>
    <x v="186"/>
    <x v="539"/>
    <x v="862"/>
    <x v="85"/>
    <x v="85"/>
    <x v="7"/>
    <x v="30"/>
    <x v="2"/>
    <x v="3"/>
    <x v="3"/>
  </r>
  <r>
    <x v="4005"/>
    <x v="0"/>
    <x v="7"/>
    <x v="50"/>
    <x v="34"/>
    <x v="22"/>
    <x v="3847"/>
    <x v="318"/>
    <x v="85"/>
    <x v="85"/>
    <x v="7"/>
    <x v="30"/>
    <x v="2"/>
    <x v="7"/>
    <x v="7"/>
  </r>
  <r>
    <x v="4012"/>
    <x v="0"/>
    <x v="11"/>
    <x v="130"/>
    <x v="122"/>
    <x v="2743"/>
    <x v="2895"/>
    <x v="864"/>
    <x v="85"/>
    <x v="85"/>
    <x v="7"/>
    <x v="30"/>
    <x v="2"/>
    <x v="11"/>
    <x v="11"/>
  </r>
  <r>
    <x v="4009"/>
    <x v="1"/>
    <x v="2"/>
    <x v="114"/>
    <x v="130"/>
    <x v="387"/>
    <x v="3851"/>
    <x v="861"/>
    <x v="85"/>
    <x v="85"/>
    <x v="7"/>
    <x v="30"/>
    <x v="2"/>
    <x v="2"/>
    <x v="2"/>
  </r>
  <r>
    <x v="4008"/>
    <x v="1"/>
    <x v="2"/>
    <x v="114"/>
    <x v="22"/>
    <x v="2959"/>
    <x v="3850"/>
    <x v="859"/>
    <x v="85"/>
    <x v="85"/>
    <x v="7"/>
    <x v="30"/>
    <x v="2"/>
    <x v="2"/>
    <x v="2"/>
  </r>
  <r>
    <x v="4009"/>
    <x v="0"/>
    <x v="4"/>
    <x v="80"/>
    <x v="96"/>
    <x v="306"/>
    <x v="3851"/>
    <x v="861"/>
    <x v="85"/>
    <x v="85"/>
    <x v="7"/>
    <x v="30"/>
    <x v="2"/>
    <x v="4"/>
    <x v="4"/>
  </r>
  <r>
    <x v="3994"/>
    <x v="0"/>
    <x v="7"/>
    <x v="7"/>
    <x v="11"/>
    <x v="319"/>
    <x v="3837"/>
    <x v="861"/>
    <x v="85"/>
    <x v="85"/>
    <x v="7"/>
    <x v="30"/>
    <x v="2"/>
    <x v="7"/>
    <x v="7"/>
  </r>
  <r>
    <x v="4011"/>
    <x v="0"/>
    <x v="0"/>
    <x v="13"/>
    <x v="13"/>
    <x v="6"/>
    <x v="3853"/>
    <x v="869"/>
    <x v="85"/>
    <x v="85"/>
    <x v="7"/>
    <x v="30"/>
    <x v="2"/>
    <x v="0"/>
    <x v="0"/>
  </r>
  <r>
    <x v="4003"/>
    <x v="0"/>
    <x v="9"/>
    <x v="40"/>
    <x v="21"/>
    <x v="2480"/>
    <x v="3845"/>
    <x v="867"/>
    <x v="85"/>
    <x v="85"/>
    <x v="7"/>
    <x v="30"/>
    <x v="2"/>
    <x v="9"/>
    <x v="9"/>
  </r>
  <r>
    <x v="4013"/>
    <x v="0"/>
    <x v="6"/>
    <x v="49"/>
    <x v="81"/>
    <x v="243"/>
    <x v="3854"/>
    <x v="318"/>
    <x v="85"/>
    <x v="85"/>
    <x v="7"/>
    <x v="30"/>
    <x v="2"/>
    <x v="6"/>
    <x v="6"/>
  </r>
  <r>
    <x v="4014"/>
    <x v="0"/>
    <x v="1"/>
    <x v="137"/>
    <x v="126"/>
    <x v="512"/>
    <x v="3855"/>
    <x v="868"/>
    <x v="85"/>
    <x v="85"/>
    <x v="7"/>
    <x v="30"/>
    <x v="2"/>
    <x v="1"/>
    <x v="1"/>
  </r>
  <r>
    <x v="4015"/>
    <x v="0"/>
    <x v="3"/>
    <x v="29"/>
    <x v="170"/>
    <x v="2934"/>
    <x v="3856"/>
    <x v="870"/>
    <x v="85"/>
    <x v="85"/>
    <x v="7"/>
    <x v="30"/>
    <x v="2"/>
    <x v="3"/>
    <x v="3"/>
  </r>
  <r>
    <x v="4016"/>
    <x v="0"/>
    <x v="8"/>
    <x v="57"/>
    <x v="36"/>
    <x v="83"/>
    <x v="1331"/>
    <x v="871"/>
    <x v="85"/>
    <x v="85"/>
    <x v="7"/>
    <x v="30"/>
    <x v="2"/>
    <x v="8"/>
    <x v="8"/>
  </r>
  <r>
    <x v="4017"/>
    <x v="1"/>
    <x v="2"/>
    <x v="354"/>
    <x v="400"/>
    <x v="3531"/>
    <x v="3857"/>
    <x v="869"/>
    <x v="85"/>
    <x v="85"/>
    <x v="7"/>
    <x v="30"/>
    <x v="2"/>
    <x v="2"/>
    <x v="2"/>
  </r>
  <r>
    <x v="4018"/>
    <x v="0"/>
    <x v="1"/>
    <x v="111"/>
    <x v="108"/>
    <x v="1000"/>
    <x v="3858"/>
    <x v="318"/>
    <x v="85"/>
    <x v="85"/>
    <x v="7"/>
    <x v="30"/>
    <x v="2"/>
    <x v="1"/>
    <x v="1"/>
  </r>
  <r>
    <x v="4019"/>
    <x v="0"/>
    <x v="10"/>
    <x v="0"/>
    <x v="9"/>
    <x v="265"/>
    <x v="3859"/>
    <x v="865"/>
    <x v="85"/>
    <x v="85"/>
    <x v="7"/>
    <x v="30"/>
    <x v="2"/>
    <x v="10"/>
    <x v="10"/>
  </r>
  <r>
    <x v="4020"/>
    <x v="0"/>
    <x v="10"/>
    <x v="31"/>
    <x v="40"/>
    <x v="136"/>
    <x v="3860"/>
    <x v="865"/>
    <x v="85"/>
    <x v="85"/>
    <x v="7"/>
    <x v="30"/>
    <x v="2"/>
    <x v="10"/>
    <x v="10"/>
  </r>
  <r>
    <x v="4021"/>
    <x v="0"/>
    <x v="7"/>
    <x v="30"/>
    <x v="62"/>
    <x v="7"/>
    <x v="3861"/>
    <x v="862"/>
    <x v="85"/>
    <x v="85"/>
    <x v="7"/>
    <x v="30"/>
    <x v="2"/>
    <x v="7"/>
    <x v="7"/>
  </r>
  <r>
    <x v="4020"/>
    <x v="0"/>
    <x v="1"/>
    <x v="139"/>
    <x v="79"/>
    <x v="966"/>
    <x v="3860"/>
    <x v="865"/>
    <x v="85"/>
    <x v="85"/>
    <x v="7"/>
    <x v="30"/>
    <x v="2"/>
    <x v="1"/>
    <x v="1"/>
  </r>
  <r>
    <x v="4022"/>
    <x v="0"/>
    <x v="1"/>
    <x v="31"/>
    <x v="47"/>
    <x v="6"/>
    <x v="3862"/>
    <x v="871"/>
    <x v="85"/>
    <x v="85"/>
    <x v="7"/>
    <x v="30"/>
    <x v="2"/>
    <x v="1"/>
    <x v="1"/>
  </r>
  <r>
    <x v="4019"/>
    <x v="0"/>
    <x v="1"/>
    <x v="1"/>
    <x v="61"/>
    <x v="7"/>
    <x v="3859"/>
    <x v="865"/>
    <x v="85"/>
    <x v="85"/>
    <x v="7"/>
    <x v="30"/>
    <x v="2"/>
    <x v="1"/>
    <x v="1"/>
  </r>
  <r>
    <x v="4020"/>
    <x v="0"/>
    <x v="7"/>
    <x v="54"/>
    <x v="75"/>
    <x v="202"/>
    <x v="3860"/>
    <x v="865"/>
    <x v="85"/>
    <x v="85"/>
    <x v="7"/>
    <x v="30"/>
    <x v="2"/>
    <x v="7"/>
    <x v="7"/>
  </r>
  <r>
    <x v="4023"/>
    <x v="0"/>
    <x v="1"/>
    <x v="123"/>
    <x v="164"/>
    <x v="2442"/>
    <x v="3863"/>
    <x v="870"/>
    <x v="85"/>
    <x v="85"/>
    <x v="7"/>
    <x v="30"/>
    <x v="2"/>
    <x v="1"/>
    <x v="1"/>
  </r>
  <r>
    <x v="4017"/>
    <x v="0"/>
    <x v="9"/>
    <x v="161"/>
    <x v="50"/>
    <x v="3532"/>
    <x v="3857"/>
    <x v="869"/>
    <x v="85"/>
    <x v="85"/>
    <x v="7"/>
    <x v="30"/>
    <x v="2"/>
    <x v="9"/>
    <x v="9"/>
  </r>
  <r>
    <x v="4018"/>
    <x v="0"/>
    <x v="3"/>
    <x v="14"/>
    <x v="31"/>
    <x v="196"/>
    <x v="3858"/>
    <x v="318"/>
    <x v="85"/>
    <x v="85"/>
    <x v="7"/>
    <x v="30"/>
    <x v="2"/>
    <x v="3"/>
    <x v="3"/>
  </r>
  <r>
    <x v="4021"/>
    <x v="0"/>
    <x v="3"/>
    <x v="63"/>
    <x v="61"/>
    <x v="605"/>
    <x v="3861"/>
    <x v="862"/>
    <x v="85"/>
    <x v="85"/>
    <x v="7"/>
    <x v="30"/>
    <x v="2"/>
    <x v="3"/>
    <x v="3"/>
  </r>
  <r>
    <x v="4014"/>
    <x v="0"/>
    <x v="7"/>
    <x v="65"/>
    <x v="38"/>
    <x v="74"/>
    <x v="3855"/>
    <x v="868"/>
    <x v="85"/>
    <x v="85"/>
    <x v="7"/>
    <x v="30"/>
    <x v="2"/>
    <x v="7"/>
    <x v="7"/>
  </r>
  <r>
    <x v="4019"/>
    <x v="0"/>
    <x v="5"/>
    <x v="16"/>
    <x v="17"/>
    <x v="6"/>
    <x v="3859"/>
    <x v="865"/>
    <x v="85"/>
    <x v="85"/>
    <x v="7"/>
    <x v="30"/>
    <x v="2"/>
    <x v="5"/>
    <x v="5"/>
  </r>
  <r>
    <x v="4020"/>
    <x v="0"/>
    <x v="3"/>
    <x v="52"/>
    <x v="125"/>
    <x v="1140"/>
    <x v="3860"/>
    <x v="865"/>
    <x v="85"/>
    <x v="85"/>
    <x v="7"/>
    <x v="30"/>
    <x v="2"/>
    <x v="3"/>
    <x v="3"/>
  </r>
  <r>
    <x v="4024"/>
    <x v="0"/>
    <x v="3"/>
    <x v="63"/>
    <x v="16"/>
    <x v="6"/>
    <x v="2007"/>
    <x v="866"/>
    <x v="85"/>
    <x v="85"/>
    <x v="7"/>
    <x v="30"/>
    <x v="2"/>
    <x v="3"/>
    <x v="3"/>
  </r>
  <r>
    <x v="4025"/>
    <x v="0"/>
    <x v="4"/>
    <x v="33"/>
    <x v="19"/>
    <x v="165"/>
    <x v="3864"/>
    <x v="866"/>
    <x v="85"/>
    <x v="85"/>
    <x v="7"/>
    <x v="30"/>
    <x v="2"/>
    <x v="4"/>
    <x v="4"/>
  </r>
  <r>
    <x v="4026"/>
    <x v="0"/>
    <x v="8"/>
    <x v="48"/>
    <x v="76"/>
    <x v="207"/>
    <x v="3865"/>
    <x v="863"/>
    <x v="85"/>
    <x v="85"/>
    <x v="7"/>
    <x v="30"/>
    <x v="2"/>
    <x v="8"/>
    <x v="8"/>
  </r>
  <r>
    <x v="4027"/>
    <x v="0"/>
    <x v="1"/>
    <x v="18"/>
    <x v="35"/>
    <x v="984"/>
    <x v="3866"/>
    <x v="318"/>
    <x v="85"/>
    <x v="85"/>
    <x v="7"/>
    <x v="30"/>
    <x v="2"/>
    <x v="1"/>
    <x v="1"/>
  </r>
  <r>
    <x v="4028"/>
    <x v="0"/>
    <x v="4"/>
    <x v="90"/>
    <x v="39"/>
    <x v="154"/>
    <x v="3867"/>
    <x v="866"/>
    <x v="85"/>
    <x v="85"/>
    <x v="7"/>
    <x v="30"/>
    <x v="2"/>
    <x v="4"/>
    <x v="4"/>
  </r>
  <r>
    <x v="4022"/>
    <x v="0"/>
    <x v="3"/>
    <x v="3"/>
    <x v="54"/>
    <x v="1363"/>
    <x v="3862"/>
    <x v="871"/>
    <x v="85"/>
    <x v="85"/>
    <x v="7"/>
    <x v="30"/>
    <x v="2"/>
    <x v="3"/>
    <x v="3"/>
  </r>
  <r>
    <x v="4027"/>
    <x v="0"/>
    <x v="4"/>
    <x v="54"/>
    <x v="61"/>
    <x v="6"/>
    <x v="3866"/>
    <x v="318"/>
    <x v="85"/>
    <x v="85"/>
    <x v="7"/>
    <x v="30"/>
    <x v="2"/>
    <x v="4"/>
    <x v="4"/>
  </r>
  <r>
    <x v="4029"/>
    <x v="0"/>
    <x v="0"/>
    <x v="3"/>
    <x v="7"/>
    <x v="39"/>
    <x v="3868"/>
    <x v="863"/>
    <x v="85"/>
    <x v="85"/>
    <x v="7"/>
    <x v="30"/>
    <x v="2"/>
    <x v="0"/>
    <x v="0"/>
  </r>
  <r>
    <x v="4030"/>
    <x v="0"/>
    <x v="2"/>
    <x v="53"/>
    <x v="27"/>
    <x v="823"/>
    <x v="3869"/>
    <x v="860"/>
    <x v="85"/>
    <x v="85"/>
    <x v="7"/>
    <x v="30"/>
    <x v="2"/>
    <x v="2"/>
    <x v="2"/>
  </r>
  <r>
    <x v="4018"/>
    <x v="0"/>
    <x v="11"/>
    <x v="39"/>
    <x v="32"/>
    <x v="800"/>
    <x v="3858"/>
    <x v="318"/>
    <x v="85"/>
    <x v="85"/>
    <x v="7"/>
    <x v="30"/>
    <x v="2"/>
    <x v="11"/>
    <x v="11"/>
  </r>
  <r>
    <x v="4031"/>
    <x v="1"/>
    <x v="2"/>
    <x v="7"/>
    <x v="16"/>
    <x v="304"/>
    <x v="1317"/>
    <x v="863"/>
    <x v="85"/>
    <x v="85"/>
    <x v="7"/>
    <x v="30"/>
    <x v="2"/>
    <x v="2"/>
    <x v="2"/>
  </r>
  <r>
    <x v="4029"/>
    <x v="0"/>
    <x v="5"/>
    <x v="21"/>
    <x v="94"/>
    <x v="6"/>
    <x v="3868"/>
    <x v="863"/>
    <x v="85"/>
    <x v="85"/>
    <x v="7"/>
    <x v="30"/>
    <x v="2"/>
    <x v="5"/>
    <x v="5"/>
  </r>
  <r>
    <x v="4015"/>
    <x v="0"/>
    <x v="10"/>
    <x v="2"/>
    <x v="97"/>
    <x v="1124"/>
    <x v="3856"/>
    <x v="870"/>
    <x v="85"/>
    <x v="85"/>
    <x v="7"/>
    <x v="30"/>
    <x v="2"/>
    <x v="10"/>
    <x v="10"/>
  </r>
  <r>
    <x v="4016"/>
    <x v="0"/>
    <x v="2"/>
    <x v="54"/>
    <x v="24"/>
    <x v="258"/>
    <x v="1331"/>
    <x v="871"/>
    <x v="85"/>
    <x v="85"/>
    <x v="7"/>
    <x v="30"/>
    <x v="2"/>
    <x v="2"/>
    <x v="2"/>
  </r>
  <r>
    <x v="4024"/>
    <x v="0"/>
    <x v="10"/>
    <x v="30"/>
    <x v="63"/>
    <x v="34"/>
    <x v="2007"/>
    <x v="866"/>
    <x v="85"/>
    <x v="85"/>
    <x v="7"/>
    <x v="30"/>
    <x v="2"/>
    <x v="10"/>
    <x v="10"/>
  </r>
  <r>
    <x v="4014"/>
    <x v="0"/>
    <x v="10"/>
    <x v="2"/>
    <x v="57"/>
    <x v="421"/>
    <x v="3855"/>
    <x v="868"/>
    <x v="85"/>
    <x v="85"/>
    <x v="7"/>
    <x v="30"/>
    <x v="2"/>
    <x v="10"/>
    <x v="10"/>
  </r>
  <r>
    <x v="4023"/>
    <x v="0"/>
    <x v="10"/>
    <x v="54"/>
    <x v="75"/>
    <x v="202"/>
    <x v="3863"/>
    <x v="870"/>
    <x v="85"/>
    <x v="85"/>
    <x v="7"/>
    <x v="30"/>
    <x v="2"/>
    <x v="10"/>
    <x v="10"/>
  </r>
  <r>
    <x v="4029"/>
    <x v="0"/>
    <x v="6"/>
    <x v="65"/>
    <x v="38"/>
    <x v="74"/>
    <x v="3868"/>
    <x v="863"/>
    <x v="85"/>
    <x v="85"/>
    <x v="7"/>
    <x v="30"/>
    <x v="2"/>
    <x v="6"/>
    <x v="6"/>
  </r>
  <r>
    <x v="4018"/>
    <x v="0"/>
    <x v="7"/>
    <x v="7"/>
    <x v="62"/>
    <x v="69"/>
    <x v="3858"/>
    <x v="318"/>
    <x v="85"/>
    <x v="85"/>
    <x v="7"/>
    <x v="30"/>
    <x v="2"/>
    <x v="7"/>
    <x v="7"/>
  </r>
  <r>
    <x v="4021"/>
    <x v="0"/>
    <x v="1"/>
    <x v="46"/>
    <x v="2"/>
    <x v="706"/>
    <x v="3861"/>
    <x v="862"/>
    <x v="85"/>
    <x v="85"/>
    <x v="7"/>
    <x v="30"/>
    <x v="2"/>
    <x v="1"/>
    <x v="1"/>
  </r>
  <r>
    <x v="4031"/>
    <x v="0"/>
    <x v="7"/>
    <x v="79"/>
    <x v="18"/>
    <x v="7"/>
    <x v="1317"/>
    <x v="863"/>
    <x v="85"/>
    <x v="85"/>
    <x v="7"/>
    <x v="30"/>
    <x v="2"/>
    <x v="7"/>
    <x v="7"/>
  </r>
  <r>
    <x v="4022"/>
    <x v="0"/>
    <x v="9"/>
    <x v="51"/>
    <x v="38"/>
    <x v="6"/>
    <x v="3862"/>
    <x v="871"/>
    <x v="85"/>
    <x v="85"/>
    <x v="7"/>
    <x v="30"/>
    <x v="2"/>
    <x v="9"/>
    <x v="9"/>
  </r>
  <r>
    <x v="4032"/>
    <x v="0"/>
    <x v="5"/>
    <x v="20"/>
    <x v="9"/>
    <x v="102"/>
    <x v="3870"/>
    <x v="871"/>
    <x v="85"/>
    <x v="85"/>
    <x v="7"/>
    <x v="30"/>
    <x v="2"/>
    <x v="5"/>
    <x v="5"/>
  </r>
  <r>
    <x v="4033"/>
    <x v="0"/>
    <x v="5"/>
    <x v="92"/>
    <x v="62"/>
    <x v="187"/>
    <x v="3871"/>
    <x v="862"/>
    <x v="85"/>
    <x v="85"/>
    <x v="7"/>
    <x v="30"/>
    <x v="2"/>
    <x v="5"/>
    <x v="5"/>
  </r>
  <r>
    <x v="4034"/>
    <x v="0"/>
    <x v="7"/>
    <x v="70"/>
    <x v="81"/>
    <x v="748"/>
    <x v="3872"/>
    <x v="872"/>
    <x v="85"/>
    <x v="85"/>
    <x v="7"/>
    <x v="30"/>
    <x v="2"/>
    <x v="7"/>
    <x v="7"/>
  </r>
  <r>
    <x v="4035"/>
    <x v="0"/>
    <x v="10"/>
    <x v="9"/>
    <x v="11"/>
    <x v="35"/>
    <x v="3873"/>
    <x v="871"/>
    <x v="85"/>
    <x v="85"/>
    <x v="7"/>
    <x v="30"/>
    <x v="2"/>
    <x v="10"/>
    <x v="10"/>
  </r>
  <r>
    <x v="4028"/>
    <x v="0"/>
    <x v="2"/>
    <x v="114"/>
    <x v="200"/>
    <x v="141"/>
    <x v="3867"/>
    <x v="866"/>
    <x v="85"/>
    <x v="85"/>
    <x v="7"/>
    <x v="30"/>
    <x v="2"/>
    <x v="2"/>
    <x v="2"/>
  </r>
  <r>
    <x v="4025"/>
    <x v="1"/>
    <x v="2"/>
    <x v="101"/>
    <x v="109"/>
    <x v="449"/>
    <x v="3864"/>
    <x v="866"/>
    <x v="85"/>
    <x v="85"/>
    <x v="7"/>
    <x v="30"/>
    <x v="2"/>
    <x v="2"/>
    <x v="2"/>
  </r>
  <r>
    <x v="4028"/>
    <x v="0"/>
    <x v="9"/>
    <x v="107"/>
    <x v="89"/>
    <x v="469"/>
    <x v="3867"/>
    <x v="866"/>
    <x v="85"/>
    <x v="85"/>
    <x v="7"/>
    <x v="30"/>
    <x v="2"/>
    <x v="9"/>
    <x v="9"/>
  </r>
  <r>
    <x v="4034"/>
    <x v="0"/>
    <x v="9"/>
    <x v="163"/>
    <x v="150"/>
    <x v="327"/>
    <x v="3872"/>
    <x v="872"/>
    <x v="85"/>
    <x v="85"/>
    <x v="7"/>
    <x v="30"/>
    <x v="2"/>
    <x v="9"/>
    <x v="9"/>
  </r>
  <r>
    <x v="4036"/>
    <x v="0"/>
    <x v="1"/>
    <x v="124"/>
    <x v="144"/>
    <x v="209"/>
    <x v="3874"/>
    <x v="864"/>
    <x v="85"/>
    <x v="85"/>
    <x v="7"/>
    <x v="30"/>
    <x v="2"/>
    <x v="1"/>
    <x v="1"/>
  </r>
  <r>
    <x v="4037"/>
    <x v="0"/>
    <x v="4"/>
    <x v="36"/>
    <x v="42"/>
    <x v="79"/>
    <x v="3875"/>
    <x v="873"/>
    <x v="85"/>
    <x v="85"/>
    <x v="7"/>
    <x v="30"/>
    <x v="2"/>
    <x v="4"/>
    <x v="4"/>
  </r>
  <r>
    <x v="4038"/>
    <x v="1"/>
    <x v="2"/>
    <x v="142"/>
    <x v="158"/>
    <x v="3533"/>
    <x v="3876"/>
    <x v="869"/>
    <x v="85"/>
    <x v="85"/>
    <x v="7"/>
    <x v="30"/>
    <x v="2"/>
    <x v="2"/>
    <x v="2"/>
  </r>
  <r>
    <x v="4039"/>
    <x v="0"/>
    <x v="10"/>
    <x v="11"/>
    <x v="30"/>
    <x v="126"/>
    <x v="3877"/>
    <x v="872"/>
    <x v="85"/>
    <x v="85"/>
    <x v="7"/>
    <x v="30"/>
    <x v="2"/>
    <x v="10"/>
    <x v="10"/>
  </r>
  <r>
    <x v="4040"/>
    <x v="0"/>
    <x v="0"/>
    <x v="92"/>
    <x v="43"/>
    <x v="137"/>
    <x v="3878"/>
    <x v="866"/>
    <x v="85"/>
    <x v="85"/>
    <x v="7"/>
    <x v="30"/>
    <x v="2"/>
    <x v="0"/>
    <x v="0"/>
  </r>
  <r>
    <x v="4037"/>
    <x v="0"/>
    <x v="9"/>
    <x v="29"/>
    <x v="106"/>
    <x v="852"/>
    <x v="3875"/>
    <x v="873"/>
    <x v="85"/>
    <x v="85"/>
    <x v="7"/>
    <x v="30"/>
    <x v="2"/>
    <x v="9"/>
    <x v="9"/>
  </r>
  <r>
    <x v="4036"/>
    <x v="0"/>
    <x v="10"/>
    <x v="51"/>
    <x v="35"/>
    <x v="254"/>
    <x v="3874"/>
    <x v="864"/>
    <x v="85"/>
    <x v="85"/>
    <x v="7"/>
    <x v="30"/>
    <x v="2"/>
    <x v="10"/>
    <x v="10"/>
  </r>
  <r>
    <x v="4041"/>
    <x v="0"/>
    <x v="7"/>
    <x v="0"/>
    <x v="85"/>
    <x v="126"/>
    <x v="3879"/>
    <x v="863"/>
    <x v="85"/>
    <x v="85"/>
    <x v="7"/>
    <x v="30"/>
    <x v="2"/>
    <x v="7"/>
    <x v="7"/>
  </r>
  <r>
    <x v="4038"/>
    <x v="0"/>
    <x v="2"/>
    <x v="142"/>
    <x v="158"/>
    <x v="3533"/>
    <x v="3876"/>
    <x v="869"/>
    <x v="85"/>
    <x v="85"/>
    <x v="7"/>
    <x v="30"/>
    <x v="2"/>
    <x v="2"/>
    <x v="2"/>
  </r>
  <r>
    <x v="4025"/>
    <x v="0"/>
    <x v="2"/>
    <x v="101"/>
    <x v="109"/>
    <x v="449"/>
    <x v="3864"/>
    <x v="866"/>
    <x v="85"/>
    <x v="85"/>
    <x v="7"/>
    <x v="30"/>
    <x v="2"/>
    <x v="2"/>
    <x v="2"/>
  </r>
  <r>
    <x v="4040"/>
    <x v="0"/>
    <x v="11"/>
    <x v="98"/>
    <x v="39"/>
    <x v="577"/>
    <x v="3878"/>
    <x v="866"/>
    <x v="85"/>
    <x v="85"/>
    <x v="7"/>
    <x v="30"/>
    <x v="2"/>
    <x v="11"/>
    <x v="11"/>
  </r>
  <r>
    <x v="4038"/>
    <x v="0"/>
    <x v="9"/>
    <x v="139"/>
    <x v="142"/>
    <x v="3534"/>
    <x v="3876"/>
    <x v="869"/>
    <x v="85"/>
    <x v="85"/>
    <x v="7"/>
    <x v="30"/>
    <x v="2"/>
    <x v="9"/>
    <x v="9"/>
  </r>
  <r>
    <x v="4042"/>
    <x v="0"/>
    <x v="0"/>
    <x v="5"/>
    <x v="23"/>
    <x v="178"/>
    <x v="3880"/>
    <x v="865"/>
    <x v="85"/>
    <x v="85"/>
    <x v="7"/>
    <x v="30"/>
    <x v="2"/>
    <x v="0"/>
    <x v="0"/>
  </r>
  <r>
    <x v="4037"/>
    <x v="0"/>
    <x v="8"/>
    <x v="52"/>
    <x v="125"/>
    <x v="1140"/>
    <x v="3875"/>
    <x v="873"/>
    <x v="85"/>
    <x v="85"/>
    <x v="7"/>
    <x v="30"/>
    <x v="2"/>
    <x v="8"/>
    <x v="8"/>
  </r>
  <r>
    <x v="4038"/>
    <x v="0"/>
    <x v="4"/>
    <x v="60"/>
    <x v="99"/>
    <x v="364"/>
    <x v="3876"/>
    <x v="869"/>
    <x v="85"/>
    <x v="85"/>
    <x v="7"/>
    <x v="30"/>
    <x v="2"/>
    <x v="4"/>
    <x v="4"/>
  </r>
  <r>
    <x v="4036"/>
    <x v="0"/>
    <x v="3"/>
    <x v="80"/>
    <x v="108"/>
    <x v="748"/>
    <x v="3874"/>
    <x v="864"/>
    <x v="85"/>
    <x v="85"/>
    <x v="7"/>
    <x v="30"/>
    <x v="2"/>
    <x v="3"/>
    <x v="3"/>
  </r>
  <r>
    <x v="4043"/>
    <x v="0"/>
    <x v="6"/>
    <x v="54"/>
    <x v="27"/>
    <x v="81"/>
    <x v="3881"/>
    <x v="861"/>
    <x v="85"/>
    <x v="85"/>
    <x v="7"/>
    <x v="30"/>
    <x v="2"/>
    <x v="6"/>
    <x v="6"/>
  </r>
  <r>
    <x v="4041"/>
    <x v="0"/>
    <x v="3"/>
    <x v="5"/>
    <x v="43"/>
    <x v="6"/>
    <x v="3879"/>
    <x v="863"/>
    <x v="85"/>
    <x v="85"/>
    <x v="7"/>
    <x v="30"/>
    <x v="2"/>
    <x v="3"/>
    <x v="3"/>
  </r>
  <r>
    <x v="4044"/>
    <x v="0"/>
    <x v="2"/>
    <x v="70"/>
    <x v="34"/>
    <x v="215"/>
    <x v="3882"/>
    <x v="866"/>
    <x v="85"/>
    <x v="85"/>
    <x v="7"/>
    <x v="30"/>
    <x v="2"/>
    <x v="2"/>
    <x v="2"/>
  </r>
  <r>
    <x v="4045"/>
    <x v="0"/>
    <x v="0"/>
    <x v="70"/>
    <x v="44"/>
    <x v="367"/>
    <x v="3883"/>
    <x v="874"/>
    <x v="85"/>
    <x v="85"/>
    <x v="7"/>
    <x v="30"/>
    <x v="2"/>
    <x v="0"/>
    <x v="0"/>
  </r>
  <r>
    <x v="4035"/>
    <x v="0"/>
    <x v="1"/>
    <x v="4"/>
    <x v="59"/>
    <x v="154"/>
    <x v="3873"/>
    <x v="871"/>
    <x v="85"/>
    <x v="85"/>
    <x v="7"/>
    <x v="30"/>
    <x v="2"/>
    <x v="1"/>
    <x v="1"/>
  </r>
  <r>
    <x v="4046"/>
    <x v="0"/>
    <x v="11"/>
    <x v="12"/>
    <x v="0"/>
    <x v="688"/>
    <x v="3884"/>
    <x v="864"/>
    <x v="85"/>
    <x v="85"/>
    <x v="7"/>
    <x v="30"/>
    <x v="2"/>
    <x v="11"/>
    <x v="11"/>
  </r>
  <r>
    <x v="4047"/>
    <x v="0"/>
    <x v="6"/>
    <x v="18"/>
    <x v="21"/>
    <x v="329"/>
    <x v="744"/>
    <x v="864"/>
    <x v="85"/>
    <x v="85"/>
    <x v="7"/>
    <x v="30"/>
    <x v="2"/>
    <x v="6"/>
    <x v="6"/>
  </r>
  <r>
    <x v="4048"/>
    <x v="0"/>
    <x v="5"/>
    <x v="0"/>
    <x v="0"/>
    <x v="0"/>
    <x v="3885"/>
    <x v="867"/>
    <x v="85"/>
    <x v="85"/>
    <x v="7"/>
    <x v="30"/>
    <x v="2"/>
    <x v="5"/>
    <x v="5"/>
  </r>
  <r>
    <x v="4049"/>
    <x v="0"/>
    <x v="9"/>
    <x v="89"/>
    <x v="118"/>
    <x v="513"/>
    <x v="3886"/>
    <x v="866"/>
    <x v="85"/>
    <x v="85"/>
    <x v="7"/>
    <x v="30"/>
    <x v="2"/>
    <x v="9"/>
    <x v="9"/>
  </r>
  <r>
    <x v="4010"/>
    <x v="0"/>
    <x v="6"/>
    <x v="35"/>
    <x v="20"/>
    <x v="1784"/>
    <x v="3852"/>
    <x v="868"/>
    <x v="85"/>
    <x v="85"/>
    <x v="7"/>
    <x v="30"/>
    <x v="2"/>
    <x v="6"/>
    <x v="6"/>
  </r>
  <r>
    <x v="4050"/>
    <x v="0"/>
    <x v="0"/>
    <x v="15"/>
    <x v="4"/>
    <x v="270"/>
    <x v="3887"/>
    <x v="861"/>
    <x v="85"/>
    <x v="85"/>
    <x v="7"/>
    <x v="30"/>
    <x v="2"/>
    <x v="0"/>
    <x v="0"/>
  </r>
  <r>
    <x v="4006"/>
    <x v="0"/>
    <x v="10"/>
    <x v="12"/>
    <x v="41"/>
    <x v="155"/>
    <x v="3848"/>
    <x v="866"/>
    <x v="85"/>
    <x v="85"/>
    <x v="7"/>
    <x v="30"/>
    <x v="2"/>
    <x v="10"/>
    <x v="10"/>
  </r>
  <r>
    <x v="4006"/>
    <x v="0"/>
    <x v="3"/>
    <x v="30"/>
    <x v="65"/>
    <x v="244"/>
    <x v="3848"/>
    <x v="866"/>
    <x v="85"/>
    <x v="85"/>
    <x v="7"/>
    <x v="30"/>
    <x v="2"/>
    <x v="3"/>
    <x v="3"/>
  </r>
  <r>
    <x v="4049"/>
    <x v="0"/>
    <x v="4"/>
    <x v="50"/>
    <x v="38"/>
    <x v="11"/>
    <x v="3886"/>
    <x v="866"/>
    <x v="85"/>
    <x v="85"/>
    <x v="7"/>
    <x v="30"/>
    <x v="2"/>
    <x v="4"/>
    <x v="4"/>
  </r>
  <r>
    <x v="4050"/>
    <x v="0"/>
    <x v="11"/>
    <x v="96"/>
    <x v="219"/>
    <x v="2455"/>
    <x v="3887"/>
    <x v="861"/>
    <x v="85"/>
    <x v="85"/>
    <x v="7"/>
    <x v="30"/>
    <x v="2"/>
    <x v="11"/>
    <x v="11"/>
  </r>
  <r>
    <x v="4047"/>
    <x v="0"/>
    <x v="5"/>
    <x v="30"/>
    <x v="14"/>
    <x v="31"/>
    <x v="744"/>
    <x v="864"/>
    <x v="85"/>
    <x v="85"/>
    <x v="7"/>
    <x v="30"/>
    <x v="2"/>
    <x v="5"/>
    <x v="5"/>
  </r>
  <r>
    <x v="4049"/>
    <x v="0"/>
    <x v="7"/>
    <x v="21"/>
    <x v="65"/>
    <x v="75"/>
    <x v="3886"/>
    <x v="866"/>
    <x v="85"/>
    <x v="85"/>
    <x v="7"/>
    <x v="30"/>
    <x v="2"/>
    <x v="7"/>
    <x v="7"/>
  </r>
  <r>
    <x v="3992"/>
    <x v="0"/>
    <x v="3"/>
    <x v="14"/>
    <x v="32"/>
    <x v="18"/>
    <x v="3835"/>
    <x v="859"/>
    <x v="85"/>
    <x v="85"/>
    <x v="7"/>
    <x v="30"/>
    <x v="2"/>
    <x v="3"/>
    <x v="3"/>
  </r>
  <r>
    <x v="3992"/>
    <x v="0"/>
    <x v="7"/>
    <x v="48"/>
    <x v="30"/>
    <x v="7"/>
    <x v="3835"/>
    <x v="859"/>
    <x v="85"/>
    <x v="85"/>
    <x v="7"/>
    <x v="30"/>
    <x v="2"/>
    <x v="7"/>
    <x v="7"/>
  </r>
  <r>
    <x v="4041"/>
    <x v="0"/>
    <x v="2"/>
    <x v="48"/>
    <x v="36"/>
    <x v="26"/>
    <x v="3879"/>
    <x v="863"/>
    <x v="85"/>
    <x v="85"/>
    <x v="7"/>
    <x v="30"/>
    <x v="2"/>
    <x v="2"/>
    <x v="2"/>
  </r>
  <r>
    <x v="4045"/>
    <x v="0"/>
    <x v="11"/>
    <x v="128"/>
    <x v="160"/>
    <x v="3317"/>
    <x v="3883"/>
    <x v="874"/>
    <x v="85"/>
    <x v="85"/>
    <x v="7"/>
    <x v="30"/>
    <x v="2"/>
    <x v="11"/>
    <x v="11"/>
  </r>
  <r>
    <x v="4043"/>
    <x v="0"/>
    <x v="5"/>
    <x v="8"/>
    <x v="94"/>
    <x v="73"/>
    <x v="3881"/>
    <x v="861"/>
    <x v="85"/>
    <x v="85"/>
    <x v="7"/>
    <x v="30"/>
    <x v="2"/>
    <x v="5"/>
    <x v="5"/>
  </r>
  <r>
    <x v="4034"/>
    <x v="1"/>
    <x v="2"/>
    <x v="214"/>
    <x v="124"/>
    <x v="3535"/>
    <x v="3872"/>
    <x v="872"/>
    <x v="85"/>
    <x v="85"/>
    <x v="7"/>
    <x v="30"/>
    <x v="2"/>
    <x v="2"/>
    <x v="2"/>
  </r>
  <r>
    <x v="4041"/>
    <x v="0"/>
    <x v="8"/>
    <x v="23"/>
    <x v="11"/>
    <x v="6"/>
    <x v="3879"/>
    <x v="863"/>
    <x v="85"/>
    <x v="85"/>
    <x v="7"/>
    <x v="30"/>
    <x v="2"/>
    <x v="8"/>
    <x v="8"/>
  </r>
  <r>
    <x v="4051"/>
    <x v="0"/>
    <x v="6"/>
    <x v="70"/>
    <x v="47"/>
    <x v="1080"/>
    <x v="3888"/>
    <x v="864"/>
    <x v="85"/>
    <x v="85"/>
    <x v="7"/>
    <x v="30"/>
    <x v="2"/>
    <x v="6"/>
    <x v="6"/>
  </r>
  <r>
    <x v="4038"/>
    <x v="0"/>
    <x v="8"/>
    <x v="124"/>
    <x v="144"/>
    <x v="209"/>
    <x v="3876"/>
    <x v="869"/>
    <x v="85"/>
    <x v="85"/>
    <x v="7"/>
    <x v="30"/>
    <x v="2"/>
    <x v="8"/>
    <x v="8"/>
  </r>
  <r>
    <x v="4033"/>
    <x v="0"/>
    <x v="1"/>
    <x v="126"/>
    <x v="215"/>
    <x v="186"/>
    <x v="3871"/>
    <x v="862"/>
    <x v="85"/>
    <x v="85"/>
    <x v="7"/>
    <x v="30"/>
    <x v="2"/>
    <x v="1"/>
    <x v="1"/>
  </r>
  <r>
    <x v="4046"/>
    <x v="0"/>
    <x v="0"/>
    <x v="75"/>
    <x v="91"/>
    <x v="124"/>
    <x v="3884"/>
    <x v="864"/>
    <x v="85"/>
    <x v="85"/>
    <x v="7"/>
    <x v="30"/>
    <x v="2"/>
    <x v="0"/>
    <x v="0"/>
  </r>
  <r>
    <x v="4033"/>
    <x v="0"/>
    <x v="2"/>
    <x v="99"/>
    <x v="25"/>
    <x v="43"/>
    <x v="3871"/>
    <x v="862"/>
    <x v="85"/>
    <x v="85"/>
    <x v="7"/>
    <x v="30"/>
    <x v="2"/>
    <x v="2"/>
    <x v="2"/>
  </r>
  <r>
    <x v="4028"/>
    <x v="0"/>
    <x v="8"/>
    <x v="134"/>
    <x v="67"/>
    <x v="1174"/>
    <x v="3867"/>
    <x v="866"/>
    <x v="85"/>
    <x v="85"/>
    <x v="7"/>
    <x v="30"/>
    <x v="2"/>
    <x v="8"/>
    <x v="8"/>
  </r>
  <r>
    <x v="4052"/>
    <x v="0"/>
    <x v="9"/>
    <x v="91"/>
    <x v="72"/>
    <x v="1494"/>
    <x v="3889"/>
    <x v="873"/>
    <x v="85"/>
    <x v="85"/>
    <x v="7"/>
    <x v="30"/>
    <x v="2"/>
    <x v="9"/>
    <x v="9"/>
  </r>
  <r>
    <x v="4049"/>
    <x v="0"/>
    <x v="5"/>
    <x v="16"/>
    <x v="17"/>
    <x v="6"/>
    <x v="3886"/>
    <x v="866"/>
    <x v="85"/>
    <x v="85"/>
    <x v="7"/>
    <x v="30"/>
    <x v="2"/>
    <x v="5"/>
    <x v="5"/>
  </r>
  <r>
    <x v="4053"/>
    <x v="1"/>
    <x v="2"/>
    <x v="36"/>
    <x v="42"/>
    <x v="79"/>
    <x v="3890"/>
    <x v="859"/>
    <x v="85"/>
    <x v="85"/>
    <x v="7"/>
    <x v="30"/>
    <x v="2"/>
    <x v="2"/>
    <x v="2"/>
  </r>
  <r>
    <x v="4048"/>
    <x v="0"/>
    <x v="0"/>
    <x v="79"/>
    <x v="65"/>
    <x v="3"/>
    <x v="3885"/>
    <x v="867"/>
    <x v="85"/>
    <x v="85"/>
    <x v="7"/>
    <x v="30"/>
    <x v="2"/>
    <x v="0"/>
    <x v="0"/>
  </r>
  <r>
    <x v="4048"/>
    <x v="0"/>
    <x v="10"/>
    <x v="57"/>
    <x v="54"/>
    <x v="626"/>
    <x v="3885"/>
    <x v="867"/>
    <x v="85"/>
    <x v="85"/>
    <x v="7"/>
    <x v="30"/>
    <x v="2"/>
    <x v="10"/>
    <x v="10"/>
  </r>
  <r>
    <x v="4048"/>
    <x v="0"/>
    <x v="1"/>
    <x v="82"/>
    <x v="27"/>
    <x v="386"/>
    <x v="3885"/>
    <x v="867"/>
    <x v="85"/>
    <x v="85"/>
    <x v="7"/>
    <x v="30"/>
    <x v="2"/>
    <x v="1"/>
    <x v="1"/>
  </r>
  <r>
    <x v="4049"/>
    <x v="0"/>
    <x v="2"/>
    <x v="120"/>
    <x v="29"/>
    <x v="6"/>
    <x v="3886"/>
    <x v="866"/>
    <x v="85"/>
    <x v="85"/>
    <x v="7"/>
    <x v="30"/>
    <x v="2"/>
    <x v="2"/>
    <x v="2"/>
  </r>
  <r>
    <x v="4010"/>
    <x v="0"/>
    <x v="0"/>
    <x v="7"/>
    <x v="56"/>
    <x v="265"/>
    <x v="3852"/>
    <x v="868"/>
    <x v="85"/>
    <x v="85"/>
    <x v="7"/>
    <x v="30"/>
    <x v="2"/>
    <x v="0"/>
    <x v="0"/>
  </r>
  <r>
    <x v="4013"/>
    <x v="0"/>
    <x v="0"/>
    <x v="23"/>
    <x v="11"/>
    <x v="6"/>
    <x v="3854"/>
    <x v="318"/>
    <x v="85"/>
    <x v="85"/>
    <x v="7"/>
    <x v="30"/>
    <x v="2"/>
    <x v="0"/>
    <x v="0"/>
  </r>
  <r>
    <x v="3996"/>
    <x v="0"/>
    <x v="9"/>
    <x v="33"/>
    <x v="35"/>
    <x v="38"/>
    <x v="3838"/>
    <x v="863"/>
    <x v="85"/>
    <x v="85"/>
    <x v="7"/>
    <x v="30"/>
    <x v="2"/>
    <x v="9"/>
    <x v="9"/>
  </r>
  <r>
    <x v="4000"/>
    <x v="1"/>
    <x v="2"/>
    <x v="70"/>
    <x v="34"/>
    <x v="215"/>
    <x v="3842"/>
    <x v="866"/>
    <x v="85"/>
    <x v="85"/>
    <x v="7"/>
    <x v="30"/>
    <x v="2"/>
    <x v="2"/>
    <x v="2"/>
  </r>
  <r>
    <x v="3997"/>
    <x v="0"/>
    <x v="1"/>
    <x v="7"/>
    <x v="5"/>
    <x v="315"/>
    <x v="3839"/>
    <x v="864"/>
    <x v="85"/>
    <x v="85"/>
    <x v="7"/>
    <x v="30"/>
    <x v="2"/>
    <x v="1"/>
    <x v="1"/>
  </r>
  <r>
    <x v="3998"/>
    <x v="0"/>
    <x v="6"/>
    <x v="36"/>
    <x v="39"/>
    <x v="3"/>
    <x v="3840"/>
    <x v="860"/>
    <x v="85"/>
    <x v="85"/>
    <x v="7"/>
    <x v="30"/>
    <x v="2"/>
    <x v="6"/>
    <x v="6"/>
  </r>
  <r>
    <x v="4003"/>
    <x v="0"/>
    <x v="8"/>
    <x v="54"/>
    <x v="102"/>
    <x v="13"/>
    <x v="3845"/>
    <x v="867"/>
    <x v="85"/>
    <x v="85"/>
    <x v="7"/>
    <x v="30"/>
    <x v="2"/>
    <x v="8"/>
    <x v="8"/>
  </r>
  <r>
    <x v="4012"/>
    <x v="0"/>
    <x v="2"/>
    <x v="117"/>
    <x v="151"/>
    <x v="1714"/>
    <x v="2895"/>
    <x v="864"/>
    <x v="85"/>
    <x v="85"/>
    <x v="7"/>
    <x v="30"/>
    <x v="2"/>
    <x v="2"/>
    <x v="2"/>
  </r>
  <r>
    <x v="3994"/>
    <x v="0"/>
    <x v="4"/>
    <x v="40"/>
    <x v="40"/>
    <x v="1327"/>
    <x v="3837"/>
    <x v="861"/>
    <x v="85"/>
    <x v="85"/>
    <x v="7"/>
    <x v="30"/>
    <x v="2"/>
    <x v="4"/>
    <x v="4"/>
  </r>
  <r>
    <x v="4003"/>
    <x v="0"/>
    <x v="0"/>
    <x v="7"/>
    <x v="11"/>
    <x v="319"/>
    <x v="3845"/>
    <x v="867"/>
    <x v="85"/>
    <x v="85"/>
    <x v="7"/>
    <x v="30"/>
    <x v="2"/>
    <x v="0"/>
    <x v="0"/>
  </r>
  <r>
    <x v="4011"/>
    <x v="0"/>
    <x v="9"/>
    <x v="98"/>
    <x v="99"/>
    <x v="318"/>
    <x v="3853"/>
    <x v="869"/>
    <x v="85"/>
    <x v="85"/>
    <x v="7"/>
    <x v="30"/>
    <x v="2"/>
    <x v="9"/>
    <x v="9"/>
  </r>
  <r>
    <x v="4004"/>
    <x v="0"/>
    <x v="1"/>
    <x v="39"/>
    <x v="58"/>
    <x v="101"/>
    <x v="3846"/>
    <x v="867"/>
    <x v="85"/>
    <x v="85"/>
    <x v="7"/>
    <x v="30"/>
    <x v="2"/>
    <x v="1"/>
    <x v="1"/>
  </r>
  <r>
    <x v="4000"/>
    <x v="0"/>
    <x v="2"/>
    <x v="70"/>
    <x v="34"/>
    <x v="215"/>
    <x v="3842"/>
    <x v="866"/>
    <x v="85"/>
    <x v="85"/>
    <x v="7"/>
    <x v="30"/>
    <x v="2"/>
    <x v="2"/>
    <x v="2"/>
  </r>
  <r>
    <x v="4012"/>
    <x v="0"/>
    <x v="8"/>
    <x v="107"/>
    <x v="200"/>
    <x v="2810"/>
    <x v="2895"/>
    <x v="864"/>
    <x v="85"/>
    <x v="85"/>
    <x v="7"/>
    <x v="30"/>
    <x v="2"/>
    <x v="8"/>
    <x v="8"/>
  </r>
  <r>
    <x v="4033"/>
    <x v="0"/>
    <x v="10"/>
    <x v="19"/>
    <x v="35"/>
    <x v="137"/>
    <x v="3871"/>
    <x v="862"/>
    <x v="85"/>
    <x v="85"/>
    <x v="7"/>
    <x v="30"/>
    <x v="2"/>
    <x v="10"/>
    <x v="10"/>
  </r>
  <r>
    <x v="4035"/>
    <x v="0"/>
    <x v="0"/>
    <x v="21"/>
    <x v="13"/>
    <x v="22"/>
    <x v="3873"/>
    <x v="871"/>
    <x v="85"/>
    <x v="85"/>
    <x v="7"/>
    <x v="30"/>
    <x v="2"/>
    <x v="0"/>
    <x v="0"/>
  </r>
  <r>
    <x v="4041"/>
    <x v="0"/>
    <x v="1"/>
    <x v="57"/>
    <x v="5"/>
    <x v="6"/>
    <x v="3879"/>
    <x v="863"/>
    <x v="85"/>
    <x v="85"/>
    <x v="7"/>
    <x v="30"/>
    <x v="2"/>
    <x v="1"/>
    <x v="1"/>
  </r>
  <r>
    <x v="4044"/>
    <x v="0"/>
    <x v="4"/>
    <x v="7"/>
    <x v="62"/>
    <x v="69"/>
    <x v="3882"/>
    <x v="866"/>
    <x v="85"/>
    <x v="85"/>
    <x v="7"/>
    <x v="30"/>
    <x v="2"/>
    <x v="4"/>
    <x v="4"/>
  </r>
  <r>
    <x v="4033"/>
    <x v="0"/>
    <x v="11"/>
    <x v="99"/>
    <x v="104"/>
    <x v="84"/>
    <x v="3871"/>
    <x v="862"/>
    <x v="85"/>
    <x v="85"/>
    <x v="7"/>
    <x v="30"/>
    <x v="2"/>
    <x v="11"/>
    <x v="11"/>
  </r>
  <r>
    <x v="4037"/>
    <x v="0"/>
    <x v="7"/>
    <x v="1"/>
    <x v="1"/>
    <x v="1"/>
    <x v="3875"/>
    <x v="873"/>
    <x v="85"/>
    <x v="85"/>
    <x v="7"/>
    <x v="30"/>
    <x v="2"/>
    <x v="7"/>
    <x v="7"/>
  </r>
  <r>
    <x v="4025"/>
    <x v="0"/>
    <x v="6"/>
    <x v="49"/>
    <x v="27"/>
    <x v="357"/>
    <x v="3864"/>
    <x v="866"/>
    <x v="85"/>
    <x v="85"/>
    <x v="7"/>
    <x v="30"/>
    <x v="2"/>
    <x v="6"/>
    <x v="6"/>
  </r>
  <r>
    <x v="4026"/>
    <x v="0"/>
    <x v="9"/>
    <x v="11"/>
    <x v="1"/>
    <x v="540"/>
    <x v="3865"/>
    <x v="863"/>
    <x v="85"/>
    <x v="85"/>
    <x v="7"/>
    <x v="30"/>
    <x v="2"/>
    <x v="9"/>
    <x v="9"/>
  </r>
  <r>
    <x v="4028"/>
    <x v="0"/>
    <x v="1"/>
    <x v="44"/>
    <x v="200"/>
    <x v="3143"/>
    <x v="3867"/>
    <x v="866"/>
    <x v="85"/>
    <x v="85"/>
    <x v="7"/>
    <x v="30"/>
    <x v="2"/>
    <x v="1"/>
    <x v="1"/>
  </r>
  <r>
    <x v="4043"/>
    <x v="0"/>
    <x v="3"/>
    <x v="84"/>
    <x v="97"/>
    <x v="1238"/>
    <x v="3881"/>
    <x v="861"/>
    <x v="85"/>
    <x v="85"/>
    <x v="7"/>
    <x v="30"/>
    <x v="2"/>
    <x v="3"/>
    <x v="3"/>
  </r>
  <r>
    <x v="4044"/>
    <x v="0"/>
    <x v="1"/>
    <x v="50"/>
    <x v="26"/>
    <x v="50"/>
    <x v="3882"/>
    <x v="866"/>
    <x v="85"/>
    <x v="85"/>
    <x v="7"/>
    <x v="30"/>
    <x v="2"/>
    <x v="1"/>
    <x v="1"/>
  </r>
  <r>
    <x v="4041"/>
    <x v="0"/>
    <x v="4"/>
    <x v="92"/>
    <x v="14"/>
    <x v="6"/>
    <x v="3879"/>
    <x v="863"/>
    <x v="85"/>
    <x v="85"/>
    <x v="7"/>
    <x v="30"/>
    <x v="2"/>
    <x v="4"/>
    <x v="4"/>
  </r>
  <r>
    <x v="4037"/>
    <x v="1"/>
    <x v="2"/>
    <x v="104"/>
    <x v="29"/>
    <x v="995"/>
    <x v="3875"/>
    <x v="873"/>
    <x v="85"/>
    <x v="85"/>
    <x v="7"/>
    <x v="30"/>
    <x v="2"/>
    <x v="2"/>
    <x v="2"/>
  </r>
  <r>
    <x v="4033"/>
    <x v="0"/>
    <x v="8"/>
    <x v="130"/>
    <x v="188"/>
    <x v="108"/>
    <x v="3871"/>
    <x v="862"/>
    <x v="85"/>
    <x v="85"/>
    <x v="7"/>
    <x v="30"/>
    <x v="2"/>
    <x v="8"/>
    <x v="8"/>
  </r>
  <r>
    <x v="4051"/>
    <x v="0"/>
    <x v="5"/>
    <x v="20"/>
    <x v="0"/>
    <x v="687"/>
    <x v="3888"/>
    <x v="864"/>
    <x v="85"/>
    <x v="85"/>
    <x v="7"/>
    <x v="30"/>
    <x v="2"/>
    <x v="5"/>
    <x v="5"/>
  </r>
  <r>
    <x v="4025"/>
    <x v="0"/>
    <x v="8"/>
    <x v="91"/>
    <x v="109"/>
    <x v="1679"/>
    <x v="3864"/>
    <x v="866"/>
    <x v="85"/>
    <x v="85"/>
    <x v="7"/>
    <x v="30"/>
    <x v="2"/>
    <x v="8"/>
    <x v="8"/>
  </r>
  <r>
    <x v="4035"/>
    <x v="0"/>
    <x v="3"/>
    <x v="63"/>
    <x v="26"/>
    <x v="114"/>
    <x v="3873"/>
    <x v="871"/>
    <x v="85"/>
    <x v="85"/>
    <x v="7"/>
    <x v="30"/>
    <x v="2"/>
    <x v="3"/>
    <x v="3"/>
  </r>
  <r>
    <x v="4041"/>
    <x v="0"/>
    <x v="9"/>
    <x v="57"/>
    <x v="5"/>
    <x v="6"/>
    <x v="3879"/>
    <x v="863"/>
    <x v="85"/>
    <x v="85"/>
    <x v="7"/>
    <x v="30"/>
    <x v="2"/>
    <x v="9"/>
    <x v="9"/>
  </r>
  <r>
    <x v="4026"/>
    <x v="0"/>
    <x v="2"/>
    <x v="1"/>
    <x v="1"/>
    <x v="1"/>
    <x v="3865"/>
    <x v="863"/>
    <x v="85"/>
    <x v="85"/>
    <x v="7"/>
    <x v="30"/>
    <x v="2"/>
    <x v="2"/>
    <x v="2"/>
  </r>
  <r>
    <x v="4039"/>
    <x v="0"/>
    <x v="1"/>
    <x v="98"/>
    <x v="118"/>
    <x v="677"/>
    <x v="3877"/>
    <x v="872"/>
    <x v="85"/>
    <x v="85"/>
    <x v="7"/>
    <x v="30"/>
    <x v="2"/>
    <x v="1"/>
    <x v="1"/>
  </r>
  <r>
    <x v="4044"/>
    <x v="1"/>
    <x v="2"/>
    <x v="70"/>
    <x v="34"/>
    <x v="215"/>
    <x v="3882"/>
    <x v="866"/>
    <x v="85"/>
    <x v="85"/>
    <x v="7"/>
    <x v="30"/>
    <x v="2"/>
    <x v="2"/>
    <x v="2"/>
  </r>
  <r>
    <x v="4026"/>
    <x v="0"/>
    <x v="4"/>
    <x v="9"/>
    <x v="8"/>
    <x v="8"/>
    <x v="3865"/>
    <x v="863"/>
    <x v="85"/>
    <x v="85"/>
    <x v="7"/>
    <x v="30"/>
    <x v="2"/>
    <x v="4"/>
    <x v="4"/>
  </r>
  <r>
    <x v="4034"/>
    <x v="0"/>
    <x v="4"/>
    <x v="78"/>
    <x v="172"/>
    <x v="2468"/>
    <x v="3872"/>
    <x v="872"/>
    <x v="85"/>
    <x v="85"/>
    <x v="7"/>
    <x v="30"/>
    <x v="2"/>
    <x v="4"/>
    <x v="4"/>
  </r>
  <r>
    <x v="4051"/>
    <x v="0"/>
    <x v="10"/>
    <x v="5"/>
    <x v="36"/>
    <x v="348"/>
    <x v="3888"/>
    <x v="864"/>
    <x v="85"/>
    <x v="85"/>
    <x v="7"/>
    <x v="30"/>
    <x v="2"/>
    <x v="10"/>
    <x v="10"/>
  </r>
  <r>
    <x v="4044"/>
    <x v="0"/>
    <x v="9"/>
    <x v="70"/>
    <x v="26"/>
    <x v="306"/>
    <x v="3882"/>
    <x v="866"/>
    <x v="85"/>
    <x v="85"/>
    <x v="7"/>
    <x v="30"/>
    <x v="2"/>
    <x v="9"/>
    <x v="9"/>
  </r>
  <r>
    <x v="4008"/>
    <x v="0"/>
    <x v="4"/>
    <x v="33"/>
    <x v="58"/>
    <x v="158"/>
    <x v="3850"/>
    <x v="859"/>
    <x v="85"/>
    <x v="85"/>
    <x v="7"/>
    <x v="30"/>
    <x v="2"/>
    <x v="4"/>
    <x v="4"/>
  </r>
  <r>
    <x v="4001"/>
    <x v="0"/>
    <x v="0"/>
    <x v="9"/>
    <x v="63"/>
    <x v="76"/>
    <x v="3843"/>
    <x v="865"/>
    <x v="85"/>
    <x v="85"/>
    <x v="7"/>
    <x v="30"/>
    <x v="2"/>
    <x v="0"/>
    <x v="0"/>
  </r>
  <r>
    <x v="3996"/>
    <x v="0"/>
    <x v="5"/>
    <x v="6"/>
    <x v="0"/>
    <x v="145"/>
    <x v="3838"/>
    <x v="863"/>
    <x v="85"/>
    <x v="85"/>
    <x v="7"/>
    <x v="30"/>
    <x v="2"/>
    <x v="5"/>
    <x v="5"/>
  </r>
  <r>
    <x v="4028"/>
    <x v="1"/>
    <x v="2"/>
    <x v="175"/>
    <x v="200"/>
    <x v="2760"/>
    <x v="3867"/>
    <x v="866"/>
    <x v="85"/>
    <x v="85"/>
    <x v="7"/>
    <x v="30"/>
    <x v="2"/>
    <x v="2"/>
    <x v="2"/>
  </r>
  <r>
    <x v="4042"/>
    <x v="0"/>
    <x v="11"/>
    <x v="52"/>
    <x v="120"/>
    <x v="146"/>
    <x v="3880"/>
    <x v="865"/>
    <x v="85"/>
    <x v="85"/>
    <x v="7"/>
    <x v="30"/>
    <x v="2"/>
    <x v="11"/>
    <x v="11"/>
  </r>
  <r>
    <x v="4037"/>
    <x v="0"/>
    <x v="2"/>
    <x v="88"/>
    <x v="29"/>
    <x v="696"/>
    <x v="3875"/>
    <x v="873"/>
    <x v="85"/>
    <x v="85"/>
    <x v="7"/>
    <x v="30"/>
    <x v="2"/>
    <x v="2"/>
    <x v="2"/>
  </r>
  <r>
    <x v="3999"/>
    <x v="0"/>
    <x v="3"/>
    <x v="37"/>
    <x v="1"/>
    <x v="48"/>
    <x v="3841"/>
    <x v="865"/>
    <x v="85"/>
    <x v="85"/>
    <x v="7"/>
    <x v="30"/>
    <x v="2"/>
    <x v="3"/>
    <x v="3"/>
  </r>
  <r>
    <x v="4054"/>
    <x v="0"/>
    <x v="6"/>
    <x v="23"/>
    <x v="36"/>
    <x v="291"/>
    <x v="3891"/>
    <x v="862"/>
    <x v="85"/>
    <x v="85"/>
    <x v="7"/>
    <x v="30"/>
    <x v="2"/>
    <x v="6"/>
    <x v="6"/>
  </r>
  <r>
    <x v="4008"/>
    <x v="0"/>
    <x v="3"/>
    <x v="60"/>
    <x v="72"/>
    <x v="91"/>
    <x v="3850"/>
    <x v="859"/>
    <x v="85"/>
    <x v="85"/>
    <x v="7"/>
    <x v="30"/>
    <x v="2"/>
    <x v="3"/>
    <x v="3"/>
  </r>
  <r>
    <x v="3999"/>
    <x v="0"/>
    <x v="1"/>
    <x v="82"/>
    <x v="51"/>
    <x v="140"/>
    <x v="3841"/>
    <x v="865"/>
    <x v="85"/>
    <x v="85"/>
    <x v="7"/>
    <x v="30"/>
    <x v="2"/>
    <x v="1"/>
    <x v="1"/>
  </r>
  <r>
    <x v="4005"/>
    <x v="0"/>
    <x v="3"/>
    <x v="113"/>
    <x v="57"/>
    <x v="6"/>
    <x v="3847"/>
    <x v="318"/>
    <x v="85"/>
    <x v="85"/>
    <x v="7"/>
    <x v="30"/>
    <x v="2"/>
    <x v="3"/>
    <x v="3"/>
  </r>
  <r>
    <x v="3995"/>
    <x v="0"/>
    <x v="5"/>
    <x v="20"/>
    <x v="41"/>
    <x v="73"/>
    <x v="539"/>
    <x v="862"/>
    <x v="85"/>
    <x v="85"/>
    <x v="7"/>
    <x v="30"/>
    <x v="2"/>
    <x v="5"/>
    <x v="5"/>
  </r>
  <r>
    <x v="4054"/>
    <x v="0"/>
    <x v="10"/>
    <x v="30"/>
    <x v="43"/>
    <x v="254"/>
    <x v="3891"/>
    <x v="862"/>
    <x v="85"/>
    <x v="85"/>
    <x v="7"/>
    <x v="30"/>
    <x v="2"/>
    <x v="10"/>
    <x v="10"/>
  </r>
  <r>
    <x v="4003"/>
    <x v="0"/>
    <x v="4"/>
    <x v="57"/>
    <x v="4"/>
    <x v="844"/>
    <x v="3845"/>
    <x v="867"/>
    <x v="85"/>
    <x v="85"/>
    <x v="7"/>
    <x v="30"/>
    <x v="2"/>
    <x v="4"/>
    <x v="4"/>
  </r>
  <r>
    <x v="4008"/>
    <x v="0"/>
    <x v="1"/>
    <x v="55"/>
    <x v="188"/>
    <x v="3536"/>
    <x v="3850"/>
    <x v="859"/>
    <x v="85"/>
    <x v="85"/>
    <x v="7"/>
    <x v="30"/>
    <x v="2"/>
    <x v="1"/>
    <x v="1"/>
  </r>
  <r>
    <x v="4011"/>
    <x v="0"/>
    <x v="4"/>
    <x v="36"/>
    <x v="35"/>
    <x v="50"/>
    <x v="3853"/>
    <x v="869"/>
    <x v="85"/>
    <x v="85"/>
    <x v="7"/>
    <x v="30"/>
    <x v="2"/>
    <x v="4"/>
    <x v="4"/>
  </r>
  <r>
    <x v="4054"/>
    <x v="0"/>
    <x v="7"/>
    <x v="79"/>
    <x v="18"/>
    <x v="7"/>
    <x v="3891"/>
    <x v="862"/>
    <x v="85"/>
    <x v="85"/>
    <x v="7"/>
    <x v="30"/>
    <x v="2"/>
    <x v="7"/>
    <x v="7"/>
  </r>
  <r>
    <x v="4003"/>
    <x v="0"/>
    <x v="5"/>
    <x v="79"/>
    <x v="13"/>
    <x v="37"/>
    <x v="3845"/>
    <x v="867"/>
    <x v="85"/>
    <x v="85"/>
    <x v="7"/>
    <x v="30"/>
    <x v="2"/>
    <x v="5"/>
    <x v="5"/>
  </r>
  <r>
    <x v="4054"/>
    <x v="0"/>
    <x v="3"/>
    <x v="35"/>
    <x v="102"/>
    <x v="1067"/>
    <x v="3891"/>
    <x v="862"/>
    <x v="85"/>
    <x v="85"/>
    <x v="7"/>
    <x v="30"/>
    <x v="2"/>
    <x v="3"/>
    <x v="3"/>
  </r>
  <r>
    <x v="4008"/>
    <x v="0"/>
    <x v="7"/>
    <x v="1"/>
    <x v="61"/>
    <x v="7"/>
    <x v="3850"/>
    <x v="859"/>
    <x v="85"/>
    <x v="85"/>
    <x v="7"/>
    <x v="30"/>
    <x v="2"/>
    <x v="7"/>
    <x v="7"/>
  </r>
  <r>
    <x v="4001"/>
    <x v="1"/>
    <x v="2"/>
    <x v="56"/>
    <x v="27"/>
    <x v="6"/>
    <x v="3843"/>
    <x v="865"/>
    <x v="85"/>
    <x v="85"/>
    <x v="7"/>
    <x v="30"/>
    <x v="2"/>
    <x v="2"/>
    <x v="2"/>
  </r>
  <r>
    <x v="4000"/>
    <x v="0"/>
    <x v="5"/>
    <x v="20"/>
    <x v="12"/>
    <x v="6"/>
    <x v="3842"/>
    <x v="866"/>
    <x v="85"/>
    <x v="85"/>
    <x v="7"/>
    <x v="30"/>
    <x v="2"/>
    <x v="5"/>
    <x v="5"/>
  </r>
  <r>
    <x v="3999"/>
    <x v="0"/>
    <x v="5"/>
    <x v="12"/>
    <x v="6"/>
    <x v="145"/>
    <x v="3841"/>
    <x v="865"/>
    <x v="85"/>
    <x v="85"/>
    <x v="7"/>
    <x v="30"/>
    <x v="2"/>
    <x v="5"/>
    <x v="5"/>
  </r>
  <r>
    <x v="4005"/>
    <x v="0"/>
    <x v="2"/>
    <x v="59"/>
    <x v="20"/>
    <x v="6"/>
    <x v="3847"/>
    <x v="318"/>
    <x v="85"/>
    <x v="85"/>
    <x v="7"/>
    <x v="30"/>
    <x v="2"/>
    <x v="2"/>
    <x v="2"/>
  </r>
  <r>
    <x v="4013"/>
    <x v="0"/>
    <x v="11"/>
    <x v="113"/>
    <x v="114"/>
    <x v="246"/>
    <x v="3854"/>
    <x v="318"/>
    <x v="85"/>
    <x v="85"/>
    <x v="7"/>
    <x v="30"/>
    <x v="2"/>
    <x v="11"/>
    <x v="11"/>
  </r>
  <r>
    <x v="4009"/>
    <x v="0"/>
    <x v="9"/>
    <x v="152"/>
    <x v="161"/>
    <x v="1963"/>
    <x v="3851"/>
    <x v="861"/>
    <x v="85"/>
    <x v="85"/>
    <x v="7"/>
    <x v="30"/>
    <x v="2"/>
    <x v="9"/>
    <x v="9"/>
  </r>
  <r>
    <x v="3997"/>
    <x v="0"/>
    <x v="11"/>
    <x v="21"/>
    <x v="43"/>
    <x v="957"/>
    <x v="3839"/>
    <x v="864"/>
    <x v="85"/>
    <x v="85"/>
    <x v="7"/>
    <x v="30"/>
    <x v="2"/>
    <x v="11"/>
    <x v="11"/>
  </r>
  <r>
    <x v="3994"/>
    <x v="0"/>
    <x v="1"/>
    <x v="120"/>
    <x v="69"/>
    <x v="10"/>
    <x v="3837"/>
    <x v="861"/>
    <x v="85"/>
    <x v="85"/>
    <x v="7"/>
    <x v="30"/>
    <x v="2"/>
    <x v="1"/>
    <x v="1"/>
  </r>
  <r>
    <x v="4017"/>
    <x v="0"/>
    <x v="4"/>
    <x v="243"/>
    <x v="198"/>
    <x v="1442"/>
    <x v="3857"/>
    <x v="869"/>
    <x v="85"/>
    <x v="85"/>
    <x v="7"/>
    <x v="30"/>
    <x v="2"/>
    <x v="4"/>
    <x v="4"/>
  </r>
  <r>
    <x v="4055"/>
    <x v="0"/>
    <x v="9"/>
    <x v="68"/>
    <x v="106"/>
    <x v="2158"/>
    <x v="3892"/>
    <x v="318"/>
    <x v="85"/>
    <x v="85"/>
    <x v="7"/>
    <x v="30"/>
    <x v="2"/>
    <x v="9"/>
    <x v="9"/>
  </r>
  <r>
    <x v="4027"/>
    <x v="0"/>
    <x v="11"/>
    <x v="19"/>
    <x v="60"/>
    <x v="855"/>
    <x v="3866"/>
    <x v="318"/>
    <x v="85"/>
    <x v="85"/>
    <x v="7"/>
    <x v="30"/>
    <x v="2"/>
    <x v="11"/>
    <x v="11"/>
  </r>
  <r>
    <x v="4055"/>
    <x v="0"/>
    <x v="8"/>
    <x v="91"/>
    <x v="96"/>
    <x v="1089"/>
    <x v="3892"/>
    <x v="318"/>
    <x v="85"/>
    <x v="85"/>
    <x v="7"/>
    <x v="30"/>
    <x v="2"/>
    <x v="8"/>
    <x v="8"/>
  </r>
  <r>
    <x v="4029"/>
    <x v="0"/>
    <x v="4"/>
    <x v="51"/>
    <x v="75"/>
    <x v="37"/>
    <x v="3868"/>
    <x v="863"/>
    <x v="85"/>
    <x v="85"/>
    <x v="7"/>
    <x v="30"/>
    <x v="2"/>
    <x v="4"/>
    <x v="4"/>
  </r>
  <r>
    <x v="4032"/>
    <x v="0"/>
    <x v="6"/>
    <x v="79"/>
    <x v="5"/>
    <x v="1144"/>
    <x v="3870"/>
    <x v="871"/>
    <x v="85"/>
    <x v="85"/>
    <x v="7"/>
    <x v="30"/>
    <x v="2"/>
    <x v="6"/>
    <x v="6"/>
  </r>
  <r>
    <x v="4016"/>
    <x v="1"/>
    <x v="2"/>
    <x v="54"/>
    <x v="24"/>
    <x v="258"/>
    <x v="1331"/>
    <x v="871"/>
    <x v="85"/>
    <x v="85"/>
    <x v="7"/>
    <x v="30"/>
    <x v="2"/>
    <x v="2"/>
    <x v="2"/>
  </r>
  <r>
    <x v="4023"/>
    <x v="0"/>
    <x v="5"/>
    <x v="79"/>
    <x v="18"/>
    <x v="7"/>
    <x v="3863"/>
    <x v="870"/>
    <x v="85"/>
    <x v="85"/>
    <x v="7"/>
    <x v="30"/>
    <x v="2"/>
    <x v="5"/>
    <x v="5"/>
  </r>
  <r>
    <x v="4021"/>
    <x v="0"/>
    <x v="9"/>
    <x v="49"/>
    <x v="87"/>
    <x v="340"/>
    <x v="3861"/>
    <x v="862"/>
    <x v="85"/>
    <x v="85"/>
    <x v="7"/>
    <x v="30"/>
    <x v="2"/>
    <x v="9"/>
    <x v="9"/>
  </r>
  <r>
    <x v="4024"/>
    <x v="0"/>
    <x v="1"/>
    <x v="82"/>
    <x v="44"/>
    <x v="6"/>
    <x v="2007"/>
    <x v="866"/>
    <x v="85"/>
    <x v="85"/>
    <x v="7"/>
    <x v="30"/>
    <x v="2"/>
    <x v="1"/>
    <x v="1"/>
  </r>
  <r>
    <x v="4017"/>
    <x v="0"/>
    <x v="2"/>
    <x v="332"/>
    <x v="400"/>
    <x v="3537"/>
    <x v="3857"/>
    <x v="869"/>
    <x v="85"/>
    <x v="85"/>
    <x v="7"/>
    <x v="30"/>
    <x v="2"/>
    <x v="2"/>
    <x v="2"/>
  </r>
  <r>
    <x v="4017"/>
    <x v="0"/>
    <x v="8"/>
    <x v="329"/>
    <x v="229"/>
    <x v="2187"/>
    <x v="3857"/>
    <x v="869"/>
    <x v="85"/>
    <x v="85"/>
    <x v="7"/>
    <x v="30"/>
    <x v="2"/>
    <x v="8"/>
    <x v="8"/>
  </r>
  <r>
    <x v="4031"/>
    <x v="0"/>
    <x v="3"/>
    <x v="92"/>
    <x v="5"/>
    <x v="389"/>
    <x v="1317"/>
    <x v="863"/>
    <x v="85"/>
    <x v="85"/>
    <x v="7"/>
    <x v="30"/>
    <x v="2"/>
    <x v="3"/>
    <x v="3"/>
  </r>
  <r>
    <x v="4016"/>
    <x v="0"/>
    <x v="4"/>
    <x v="3"/>
    <x v="7"/>
    <x v="39"/>
    <x v="1331"/>
    <x v="871"/>
    <x v="85"/>
    <x v="85"/>
    <x v="7"/>
    <x v="30"/>
    <x v="2"/>
    <x v="4"/>
    <x v="4"/>
  </r>
  <r>
    <x v="4042"/>
    <x v="0"/>
    <x v="4"/>
    <x v="31"/>
    <x v="35"/>
    <x v="262"/>
    <x v="3880"/>
    <x v="865"/>
    <x v="85"/>
    <x v="85"/>
    <x v="7"/>
    <x v="30"/>
    <x v="2"/>
    <x v="4"/>
    <x v="4"/>
  </r>
  <r>
    <x v="4034"/>
    <x v="0"/>
    <x v="3"/>
    <x v="68"/>
    <x v="143"/>
    <x v="720"/>
    <x v="3872"/>
    <x v="872"/>
    <x v="85"/>
    <x v="85"/>
    <x v="7"/>
    <x v="30"/>
    <x v="2"/>
    <x v="3"/>
    <x v="3"/>
  </r>
  <r>
    <x v="4046"/>
    <x v="0"/>
    <x v="9"/>
    <x v="10"/>
    <x v="13"/>
    <x v="202"/>
    <x v="3884"/>
    <x v="864"/>
    <x v="85"/>
    <x v="85"/>
    <x v="7"/>
    <x v="30"/>
    <x v="2"/>
    <x v="9"/>
    <x v="9"/>
  </r>
  <r>
    <x v="4039"/>
    <x v="0"/>
    <x v="11"/>
    <x v="31"/>
    <x v="42"/>
    <x v="126"/>
    <x v="3877"/>
    <x v="872"/>
    <x v="85"/>
    <x v="85"/>
    <x v="7"/>
    <x v="30"/>
    <x v="2"/>
    <x v="11"/>
    <x v="11"/>
  </r>
  <r>
    <x v="4025"/>
    <x v="0"/>
    <x v="9"/>
    <x v="29"/>
    <x v="172"/>
    <x v="1654"/>
    <x v="3864"/>
    <x v="866"/>
    <x v="85"/>
    <x v="85"/>
    <x v="7"/>
    <x v="30"/>
    <x v="2"/>
    <x v="9"/>
    <x v="9"/>
  </r>
  <r>
    <x v="4028"/>
    <x v="0"/>
    <x v="10"/>
    <x v="19"/>
    <x v="87"/>
    <x v="31"/>
    <x v="3867"/>
    <x v="866"/>
    <x v="85"/>
    <x v="85"/>
    <x v="7"/>
    <x v="30"/>
    <x v="2"/>
    <x v="10"/>
    <x v="10"/>
  </r>
  <r>
    <x v="4046"/>
    <x v="0"/>
    <x v="4"/>
    <x v="16"/>
    <x v="6"/>
    <x v="688"/>
    <x v="3884"/>
    <x v="864"/>
    <x v="85"/>
    <x v="85"/>
    <x v="7"/>
    <x v="30"/>
    <x v="2"/>
    <x v="4"/>
    <x v="4"/>
  </r>
  <r>
    <x v="4021"/>
    <x v="0"/>
    <x v="8"/>
    <x v="50"/>
    <x v="47"/>
    <x v="7"/>
    <x v="3861"/>
    <x v="862"/>
    <x v="85"/>
    <x v="85"/>
    <x v="7"/>
    <x v="30"/>
    <x v="2"/>
    <x v="8"/>
    <x v="8"/>
  </r>
  <r>
    <x v="4015"/>
    <x v="0"/>
    <x v="7"/>
    <x v="4"/>
    <x v="31"/>
    <x v="1490"/>
    <x v="3856"/>
    <x v="870"/>
    <x v="85"/>
    <x v="85"/>
    <x v="7"/>
    <x v="30"/>
    <x v="2"/>
    <x v="7"/>
    <x v="7"/>
  </r>
  <r>
    <x v="4038"/>
    <x v="0"/>
    <x v="1"/>
    <x v="64"/>
    <x v="242"/>
    <x v="1274"/>
    <x v="3876"/>
    <x v="869"/>
    <x v="85"/>
    <x v="85"/>
    <x v="7"/>
    <x v="30"/>
    <x v="2"/>
    <x v="1"/>
    <x v="1"/>
  </r>
  <r>
    <x v="4025"/>
    <x v="0"/>
    <x v="3"/>
    <x v="34"/>
    <x v="99"/>
    <x v="270"/>
    <x v="3864"/>
    <x v="866"/>
    <x v="85"/>
    <x v="85"/>
    <x v="7"/>
    <x v="30"/>
    <x v="2"/>
    <x v="3"/>
    <x v="3"/>
  </r>
  <r>
    <x v="4023"/>
    <x v="1"/>
    <x v="2"/>
    <x v="106"/>
    <x v="161"/>
    <x v="3538"/>
    <x v="3863"/>
    <x v="870"/>
    <x v="85"/>
    <x v="85"/>
    <x v="7"/>
    <x v="30"/>
    <x v="2"/>
    <x v="2"/>
    <x v="2"/>
  </r>
  <r>
    <x v="4017"/>
    <x v="0"/>
    <x v="3"/>
    <x v="132"/>
    <x v="272"/>
    <x v="3539"/>
    <x v="3857"/>
    <x v="869"/>
    <x v="85"/>
    <x v="85"/>
    <x v="7"/>
    <x v="30"/>
    <x v="2"/>
    <x v="3"/>
    <x v="3"/>
  </r>
  <r>
    <x v="4030"/>
    <x v="1"/>
    <x v="2"/>
    <x v="53"/>
    <x v="27"/>
    <x v="823"/>
    <x v="3869"/>
    <x v="860"/>
    <x v="85"/>
    <x v="85"/>
    <x v="7"/>
    <x v="30"/>
    <x v="2"/>
    <x v="2"/>
    <x v="2"/>
  </r>
  <r>
    <x v="4018"/>
    <x v="0"/>
    <x v="5"/>
    <x v="20"/>
    <x v="6"/>
    <x v="7"/>
    <x v="3858"/>
    <x v="318"/>
    <x v="85"/>
    <x v="85"/>
    <x v="7"/>
    <x v="30"/>
    <x v="2"/>
    <x v="5"/>
    <x v="5"/>
  </r>
  <r>
    <x v="4015"/>
    <x v="0"/>
    <x v="1"/>
    <x v="133"/>
    <x v="240"/>
    <x v="3540"/>
    <x v="3856"/>
    <x v="870"/>
    <x v="85"/>
    <x v="85"/>
    <x v="7"/>
    <x v="30"/>
    <x v="2"/>
    <x v="1"/>
    <x v="1"/>
  </r>
  <r>
    <x v="4019"/>
    <x v="0"/>
    <x v="6"/>
    <x v="93"/>
    <x v="65"/>
    <x v="245"/>
    <x v="3859"/>
    <x v="865"/>
    <x v="85"/>
    <x v="85"/>
    <x v="7"/>
    <x v="30"/>
    <x v="2"/>
    <x v="6"/>
    <x v="6"/>
  </r>
  <r>
    <x v="4021"/>
    <x v="0"/>
    <x v="4"/>
    <x v="48"/>
    <x v="76"/>
    <x v="207"/>
    <x v="3861"/>
    <x v="862"/>
    <x v="85"/>
    <x v="85"/>
    <x v="7"/>
    <x v="30"/>
    <x v="2"/>
    <x v="4"/>
    <x v="4"/>
  </r>
  <r>
    <x v="4031"/>
    <x v="0"/>
    <x v="10"/>
    <x v="79"/>
    <x v="18"/>
    <x v="7"/>
    <x v="1317"/>
    <x v="863"/>
    <x v="85"/>
    <x v="85"/>
    <x v="7"/>
    <x v="30"/>
    <x v="2"/>
    <x v="10"/>
    <x v="10"/>
  </r>
  <r>
    <x v="4022"/>
    <x v="0"/>
    <x v="7"/>
    <x v="93"/>
    <x v="0"/>
    <x v="187"/>
    <x v="3862"/>
    <x v="871"/>
    <x v="85"/>
    <x v="85"/>
    <x v="7"/>
    <x v="30"/>
    <x v="2"/>
    <x v="7"/>
    <x v="7"/>
  </r>
  <r>
    <x v="4047"/>
    <x v="0"/>
    <x v="10"/>
    <x v="31"/>
    <x v="31"/>
    <x v="34"/>
    <x v="744"/>
    <x v="864"/>
    <x v="85"/>
    <x v="85"/>
    <x v="7"/>
    <x v="30"/>
    <x v="2"/>
    <x v="10"/>
    <x v="10"/>
  </r>
  <r>
    <x v="3992"/>
    <x v="0"/>
    <x v="1"/>
    <x v="78"/>
    <x v="29"/>
    <x v="2104"/>
    <x v="3835"/>
    <x v="859"/>
    <x v="85"/>
    <x v="85"/>
    <x v="7"/>
    <x v="30"/>
    <x v="2"/>
    <x v="1"/>
    <x v="1"/>
  </r>
  <r>
    <x v="4015"/>
    <x v="0"/>
    <x v="8"/>
    <x v="140"/>
    <x v="141"/>
    <x v="13"/>
    <x v="3856"/>
    <x v="870"/>
    <x v="85"/>
    <x v="85"/>
    <x v="7"/>
    <x v="30"/>
    <x v="2"/>
    <x v="8"/>
    <x v="8"/>
  </r>
  <r>
    <x v="4032"/>
    <x v="0"/>
    <x v="10"/>
    <x v="79"/>
    <x v="11"/>
    <x v="1982"/>
    <x v="3870"/>
    <x v="871"/>
    <x v="85"/>
    <x v="85"/>
    <x v="7"/>
    <x v="30"/>
    <x v="2"/>
    <x v="10"/>
    <x v="10"/>
  </r>
  <r>
    <x v="4055"/>
    <x v="0"/>
    <x v="11"/>
    <x v="113"/>
    <x v="49"/>
    <x v="398"/>
    <x v="3892"/>
    <x v="318"/>
    <x v="85"/>
    <x v="85"/>
    <x v="7"/>
    <x v="30"/>
    <x v="2"/>
    <x v="11"/>
    <x v="11"/>
  </r>
  <r>
    <x v="4022"/>
    <x v="0"/>
    <x v="8"/>
    <x v="50"/>
    <x v="26"/>
    <x v="50"/>
    <x v="3862"/>
    <x v="871"/>
    <x v="85"/>
    <x v="85"/>
    <x v="7"/>
    <x v="30"/>
    <x v="2"/>
    <x v="8"/>
    <x v="8"/>
  </r>
  <r>
    <x v="4027"/>
    <x v="0"/>
    <x v="6"/>
    <x v="37"/>
    <x v="3"/>
    <x v="6"/>
    <x v="3866"/>
    <x v="318"/>
    <x v="85"/>
    <x v="85"/>
    <x v="7"/>
    <x v="30"/>
    <x v="2"/>
    <x v="6"/>
    <x v="6"/>
  </r>
  <r>
    <x v="4018"/>
    <x v="0"/>
    <x v="6"/>
    <x v="50"/>
    <x v="54"/>
    <x v="398"/>
    <x v="3858"/>
    <x v="318"/>
    <x v="85"/>
    <x v="85"/>
    <x v="7"/>
    <x v="30"/>
    <x v="2"/>
    <x v="6"/>
    <x v="6"/>
  </r>
  <r>
    <x v="4021"/>
    <x v="1"/>
    <x v="2"/>
    <x v="70"/>
    <x v="61"/>
    <x v="312"/>
    <x v="3861"/>
    <x v="862"/>
    <x v="85"/>
    <x v="85"/>
    <x v="7"/>
    <x v="30"/>
    <x v="2"/>
    <x v="2"/>
    <x v="2"/>
  </r>
  <r>
    <x v="4007"/>
    <x v="0"/>
    <x v="9"/>
    <x v="26"/>
    <x v="56"/>
    <x v="417"/>
    <x v="3849"/>
    <x v="859"/>
    <x v="85"/>
    <x v="85"/>
    <x v="7"/>
    <x v="30"/>
    <x v="2"/>
    <x v="9"/>
    <x v="9"/>
  </r>
  <r>
    <x v="4010"/>
    <x v="0"/>
    <x v="9"/>
    <x v="95"/>
    <x v="153"/>
    <x v="319"/>
    <x v="3852"/>
    <x v="868"/>
    <x v="85"/>
    <x v="85"/>
    <x v="7"/>
    <x v="30"/>
    <x v="2"/>
    <x v="9"/>
    <x v="9"/>
  </r>
  <r>
    <x v="4007"/>
    <x v="0"/>
    <x v="11"/>
    <x v="48"/>
    <x v="5"/>
    <x v="169"/>
    <x v="3849"/>
    <x v="859"/>
    <x v="85"/>
    <x v="85"/>
    <x v="7"/>
    <x v="30"/>
    <x v="2"/>
    <x v="11"/>
    <x v="11"/>
  </r>
  <r>
    <x v="4049"/>
    <x v="0"/>
    <x v="1"/>
    <x v="88"/>
    <x v="72"/>
    <x v="51"/>
    <x v="3886"/>
    <x v="866"/>
    <x v="85"/>
    <x v="85"/>
    <x v="7"/>
    <x v="30"/>
    <x v="2"/>
    <x v="1"/>
    <x v="1"/>
  </r>
  <r>
    <x v="4047"/>
    <x v="0"/>
    <x v="0"/>
    <x v="63"/>
    <x v="36"/>
    <x v="337"/>
    <x v="744"/>
    <x v="864"/>
    <x v="85"/>
    <x v="85"/>
    <x v="7"/>
    <x v="30"/>
    <x v="2"/>
    <x v="0"/>
    <x v="0"/>
  </r>
  <r>
    <x v="4049"/>
    <x v="0"/>
    <x v="10"/>
    <x v="17"/>
    <x v="8"/>
    <x v="9"/>
    <x v="3886"/>
    <x v="866"/>
    <x v="85"/>
    <x v="85"/>
    <x v="7"/>
    <x v="30"/>
    <x v="2"/>
    <x v="10"/>
    <x v="10"/>
  </r>
  <r>
    <x v="4052"/>
    <x v="0"/>
    <x v="6"/>
    <x v="24"/>
    <x v="44"/>
    <x v="1595"/>
    <x v="3889"/>
    <x v="873"/>
    <x v="85"/>
    <x v="85"/>
    <x v="7"/>
    <x v="30"/>
    <x v="2"/>
    <x v="6"/>
    <x v="6"/>
  </r>
  <r>
    <x v="4010"/>
    <x v="0"/>
    <x v="11"/>
    <x v="59"/>
    <x v="143"/>
    <x v="787"/>
    <x v="3852"/>
    <x v="868"/>
    <x v="85"/>
    <x v="85"/>
    <x v="7"/>
    <x v="30"/>
    <x v="2"/>
    <x v="11"/>
    <x v="11"/>
  </r>
  <r>
    <x v="4047"/>
    <x v="0"/>
    <x v="11"/>
    <x v="111"/>
    <x v="170"/>
    <x v="2971"/>
    <x v="744"/>
    <x v="864"/>
    <x v="85"/>
    <x v="85"/>
    <x v="7"/>
    <x v="30"/>
    <x v="2"/>
    <x v="11"/>
    <x v="11"/>
  </r>
  <r>
    <x v="4048"/>
    <x v="0"/>
    <x v="11"/>
    <x v="54"/>
    <x v="102"/>
    <x v="13"/>
    <x v="3885"/>
    <x v="867"/>
    <x v="85"/>
    <x v="85"/>
    <x v="7"/>
    <x v="30"/>
    <x v="2"/>
    <x v="11"/>
    <x v="11"/>
  </r>
  <r>
    <x v="4050"/>
    <x v="0"/>
    <x v="9"/>
    <x v="278"/>
    <x v="348"/>
    <x v="126"/>
    <x v="3887"/>
    <x v="861"/>
    <x v="85"/>
    <x v="85"/>
    <x v="7"/>
    <x v="30"/>
    <x v="2"/>
    <x v="9"/>
    <x v="9"/>
  </r>
  <r>
    <x v="4010"/>
    <x v="0"/>
    <x v="2"/>
    <x v="152"/>
    <x v="144"/>
    <x v="31"/>
    <x v="3852"/>
    <x v="868"/>
    <x v="85"/>
    <x v="85"/>
    <x v="7"/>
    <x v="30"/>
    <x v="2"/>
    <x v="2"/>
    <x v="2"/>
  </r>
  <r>
    <x v="4010"/>
    <x v="0"/>
    <x v="4"/>
    <x v="33"/>
    <x v="137"/>
    <x v="1501"/>
    <x v="3852"/>
    <x v="868"/>
    <x v="85"/>
    <x v="85"/>
    <x v="7"/>
    <x v="30"/>
    <x v="2"/>
    <x v="4"/>
    <x v="4"/>
  </r>
  <r>
    <x v="4050"/>
    <x v="0"/>
    <x v="8"/>
    <x v="195"/>
    <x v="273"/>
    <x v="126"/>
    <x v="3887"/>
    <x v="861"/>
    <x v="85"/>
    <x v="85"/>
    <x v="7"/>
    <x v="30"/>
    <x v="2"/>
    <x v="8"/>
    <x v="8"/>
  </r>
  <r>
    <x v="4049"/>
    <x v="1"/>
    <x v="2"/>
    <x v="120"/>
    <x v="29"/>
    <x v="6"/>
    <x v="3886"/>
    <x v="866"/>
    <x v="85"/>
    <x v="85"/>
    <x v="7"/>
    <x v="30"/>
    <x v="2"/>
    <x v="2"/>
    <x v="2"/>
  </r>
  <r>
    <x v="4052"/>
    <x v="0"/>
    <x v="5"/>
    <x v="8"/>
    <x v="98"/>
    <x v="6"/>
    <x v="3889"/>
    <x v="873"/>
    <x v="85"/>
    <x v="85"/>
    <x v="7"/>
    <x v="30"/>
    <x v="2"/>
    <x v="5"/>
    <x v="5"/>
  </r>
  <r>
    <x v="4008"/>
    <x v="0"/>
    <x v="2"/>
    <x v="139"/>
    <x v="22"/>
    <x v="174"/>
    <x v="3850"/>
    <x v="859"/>
    <x v="85"/>
    <x v="85"/>
    <x v="7"/>
    <x v="30"/>
    <x v="2"/>
    <x v="2"/>
    <x v="2"/>
  </r>
  <r>
    <x v="4001"/>
    <x v="0"/>
    <x v="10"/>
    <x v="1"/>
    <x v="56"/>
    <x v="9"/>
    <x v="3843"/>
    <x v="865"/>
    <x v="85"/>
    <x v="85"/>
    <x v="7"/>
    <x v="30"/>
    <x v="2"/>
    <x v="10"/>
    <x v="10"/>
  </r>
  <r>
    <x v="4013"/>
    <x v="0"/>
    <x v="5"/>
    <x v="93"/>
    <x v="0"/>
    <x v="187"/>
    <x v="3854"/>
    <x v="318"/>
    <x v="85"/>
    <x v="85"/>
    <x v="7"/>
    <x v="30"/>
    <x v="2"/>
    <x v="5"/>
    <x v="5"/>
  </r>
  <r>
    <x v="4054"/>
    <x v="0"/>
    <x v="5"/>
    <x v="0"/>
    <x v="0"/>
    <x v="0"/>
    <x v="3891"/>
    <x v="862"/>
    <x v="85"/>
    <x v="85"/>
    <x v="7"/>
    <x v="30"/>
    <x v="2"/>
    <x v="5"/>
    <x v="5"/>
  </r>
  <r>
    <x v="3996"/>
    <x v="0"/>
    <x v="1"/>
    <x v="18"/>
    <x v="19"/>
    <x v="121"/>
    <x v="3838"/>
    <x v="863"/>
    <x v="85"/>
    <x v="85"/>
    <x v="7"/>
    <x v="30"/>
    <x v="2"/>
    <x v="1"/>
    <x v="1"/>
  </r>
  <r>
    <x v="3998"/>
    <x v="0"/>
    <x v="10"/>
    <x v="31"/>
    <x v="42"/>
    <x v="126"/>
    <x v="3840"/>
    <x v="860"/>
    <x v="85"/>
    <x v="85"/>
    <x v="7"/>
    <x v="30"/>
    <x v="2"/>
    <x v="10"/>
    <x v="10"/>
  </r>
  <r>
    <x v="4026"/>
    <x v="1"/>
    <x v="2"/>
    <x v="26"/>
    <x v="1"/>
    <x v="121"/>
    <x v="3865"/>
    <x v="863"/>
    <x v="85"/>
    <x v="85"/>
    <x v="7"/>
    <x v="30"/>
    <x v="2"/>
    <x v="2"/>
    <x v="2"/>
  </r>
  <r>
    <x v="4051"/>
    <x v="0"/>
    <x v="11"/>
    <x v="84"/>
    <x v="39"/>
    <x v="1273"/>
    <x v="3888"/>
    <x v="864"/>
    <x v="85"/>
    <x v="85"/>
    <x v="7"/>
    <x v="30"/>
    <x v="2"/>
    <x v="11"/>
    <x v="11"/>
  </r>
  <r>
    <x v="4003"/>
    <x v="1"/>
    <x v="2"/>
    <x v="34"/>
    <x v="32"/>
    <x v="263"/>
    <x v="3845"/>
    <x v="867"/>
    <x v="85"/>
    <x v="85"/>
    <x v="7"/>
    <x v="30"/>
    <x v="2"/>
    <x v="2"/>
    <x v="2"/>
  </r>
  <r>
    <x v="4006"/>
    <x v="0"/>
    <x v="1"/>
    <x v="3"/>
    <x v="11"/>
    <x v="263"/>
    <x v="3848"/>
    <x v="866"/>
    <x v="85"/>
    <x v="85"/>
    <x v="7"/>
    <x v="30"/>
    <x v="2"/>
    <x v="1"/>
    <x v="1"/>
  </r>
  <r>
    <x v="4007"/>
    <x v="1"/>
    <x v="2"/>
    <x v="30"/>
    <x v="65"/>
    <x v="244"/>
    <x v="3849"/>
    <x v="859"/>
    <x v="85"/>
    <x v="85"/>
    <x v="7"/>
    <x v="30"/>
    <x v="2"/>
    <x v="2"/>
    <x v="2"/>
  </r>
  <r>
    <x v="4039"/>
    <x v="0"/>
    <x v="5"/>
    <x v="93"/>
    <x v="0"/>
    <x v="187"/>
    <x v="3877"/>
    <x v="872"/>
    <x v="85"/>
    <x v="85"/>
    <x v="7"/>
    <x v="30"/>
    <x v="2"/>
    <x v="5"/>
    <x v="5"/>
  </r>
  <r>
    <x v="4045"/>
    <x v="1"/>
    <x v="2"/>
    <x v="77"/>
    <x v="28"/>
    <x v="719"/>
    <x v="3883"/>
    <x v="874"/>
    <x v="85"/>
    <x v="85"/>
    <x v="7"/>
    <x v="30"/>
    <x v="2"/>
    <x v="2"/>
    <x v="2"/>
  </r>
  <r>
    <x v="3998"/>
    <x v="0"/>
    <x v="11"/>
    <x v="112"/>
    <x v="153"/>
    <x v="1575"/>
    <x v="3840"/>
    <x v="860"/>
    <x v="85"/>
    <x v="85"/>
    <x v="7"/>
    <x v="30"/>
    <x v="2"/>
    <x v="11"/>
    <x v="11"/>
  </r>
  <r>
    <x v="4011"/>
    <x v="0"/>
    <x v="1"/>
    <x v="105"/>
    <x v="113"/>
    <x v="26"/>
    <x v="3853"/>
    <x v="869"/>
    <x v="85"/>
    <x v="85"/>
    <x v="7"/>
    <x v="30"/>
    <x v="2"/>
    <x v="1"/>
    <x v="1"/>
  </r>
  <r>
    <x v="4000"/>
    <x v="0"/>
    <x v="3"/>
    <x v="26"/>
    <x v="30"/>
    <x v="181"/>
    <x v="3842"/>
    <x v="866"/>
    <x v="85"/>
    <x v="85"/>
    <x v="7"/>
    <x v="30"/>
    <x v="2"/>
    <x v="3"/>
    <x v="3"/>
  </r>
  <r>
    <x v="3999"/>
    <x v="0"/>
    <x v="10"/>
    <x v="30"/>
    <x v="14"/>
    <x v="31"/>
    <x v="3841"/>
    <x v="865"/>
    <x v="85"/>
    <x v="85"/>
    <x v="7"/>
    <x v="30"/>
    <x v="2"/>
    <x v="10"/>
    <x v="10"/>
  </r>
  <r>
    <x v="4033"/>
    <x v="0"/>
    <x v="6"/>
    <x v="14"/>
    <x v="19"/>
    <x v="1"/>
    <x v="3871"/>
    <x v="862"/>
    <x v="85"/>
    <x v="85"/>
    <x v="7"/>
    <x v="30"/>
    <x v="2"/>
    <x v="6"/>
    <x v="6"/>
  </r>
  <r>
    <x v="4035"/>
    <x v="0"/>
    <x v="5"/>
    <x v="16"/>
    <x v="45"/>
    <x v="145"/>
    <x v="3873"/>
    <x v="871"/>
    <x v="85"/>
    <x v="85"/>
    <x v="7"/>
    <x v="30"/>
    <x v="2"/>
    <x v="5"/>
    <x v="5"/>
  </r>
  <r>
    <x v="4000"/>
    <x v="0"/>
    <x v="7"/>
    <x v="21"/>
    <x v="94"/>
    <x v="6"/>
    <x v="3842"/>
    <x v="866"/>
    <x v="85"/>
    <x v="85"/>
    <x v="7"/>
    <x v="30"/>
    <x v="2"/>
    <x v="7"/>
    <x v="7"/>
  </r>
  <r>
    <x v="4012"/>
    <x v="1"/>
    <x v="2"/>
    <x v="245"/>
    <x v="148"/>
    <x v="517"/>
    <x v="2895"/>
    <x v="864"/>
    <x v="85"/>
    <x v="85"/>
    <x v="7"/>
    <x v="30"/>
    <x v="2"/>
    <x v="2"/>
    <x v="2"/>
  </r>
  <r>
    <x v="4025"/>
    <x v="0"/>
    <x v="7"/>
    <x v="1"/>
    <x v="30"/>
    <x v="31"/>
    <x v="3864"/>
    <x v="866"/>
    <x v="85"/>
    <x v="85"/>
    <x v="7"/>
    <x v="30"/>
    <x v="2"/>
    <x v="7"/>
    <x v="7"/>
  </r>
  <r>
    <x v="4042"/>
    <x v="0"/>
    <x v="3"/>
    <x v="42"/>
    <x v="114"/>
    <x v="394"/>
    <x v="3880"/>
    <x v="865"/>
    <x v="85"/>
    <x v="85"/>
    <x v="7"/>
    <x v="30"/>
    <x v="2"/>
    <x v="3"/>
    <x v="3"/>
  </r>
  <r>
    <x v="3994"/>
    <x v="0"/>
    <x v="5"/>
    <x v="10"/>
    <x v="13"/>
    <x v="202"/>
    <x v="3837"/>
    <x v="861"/>
    <x v="85"/>
    <x v="85"/>
    <x v="7"/>
    <x v="30"/>
    <x v="2"/>
    <x v="5"/>
    <x v="5"/>
  </r>
  <r>
    <x v="4000"/>
    <x v="0"/>
    <x v="10"/>
    <x v="9"/>
    <x v="14"/>
    <x v="14"/>
    <x v="3842"/>
    <x v="866"/>
    <x v="85"/>
    <x v="85"/>
    <x v="7"/>
    <x v="30"/>
    <x v="2"/>
    <x v="10"/>
    <x v="10"/>
  </r>
  <r>
    <x v="4036"/>
    <x v="0"/>
    <x v="0"/>
    <x v="7"/>
    <x v="3"/>
    <x v="549"/>
    <x v="3874"/>
    <x v="864"/>
    <x v="85"/>
    <x v="85"/>
    <x v="7"/>
    <x v="30"/>
    <x v="2"/>
    <x v="0"/>
    <x v="0"/>
  </r>
  <r>
    <x v="4037"/>
    <x v="0"/>
    <x v="5"/>
    <x v="79"/>
    <x v="18"/>
    <x v="7"/>
    <x v="3875"/>
    <x v="873"/>
    <x v="85"/>
    <x v="85"/>
    <x v="7"/>
    <x v="30"/>
    <x v="2"/>
    <x v="5"/>
    <x v="5"/>
  </r>
  <r>
    <x v="4038"/>
    <x v="0"/>
    <x v="5"/>
    <x v="0"/>
    <x v="9"/>
    <x v="265"/>
    <x v="3876"/>
    <x v="869"/>
    <x v="85"/>
    <x v="85"/>
    <x v="7"/>
    <x v="30"/>
    <x v="2"/>
    <x v="5"/>
    <x v="5"/>
  </r>
  <r>
    <x v="4040"/>
    <x v="0"/>
    <x v="4"/>
    <x v="14"/>
    <x v="102"/>
    <x v="6"/>
    <x v="3878"/>
    <x v="866"/>
    <x v="85"/>
    <x v="85"/>
    <x v="7"/>
    <x v="30"/>
    <x v="2"/>
    <x v="4"/>
    <x v="4"/>
  </r>
  <r>
    <x v="4037"/>
    <x v="0"/>
    <x v="3"/>
    <x v="42"/>
    <x v="97"/>
    <x v="403"/>
    <x v="3875"/>
    <x v="873"/>
    <x v="85"/>
    <x v="85"/>
    <x v="7"/>
    <x v="30"/>
    <x v="2"/>
    <x v="3"/>
    <x v="3"/>
  </r>
  <r>
    <x v="4009"/>
    <x v="0"/>
    <x v="1"/>
    <x v="108"/>
    <x v="122"/>
    <x v="214"/>
    <x v="3851"/>
    <x v="861"/>
    <x v="85"/>
    <x v="85"/>
    <x v="7"/>
    <x v="30"/>
    <x v="2"/>
    <x v="1"/>
    <x v="1"/>
  </r>
  <r>
    <x v="4009"/>
    <x v="0"/>
    <x v="3"/>
    <x v="78"/>
    <x v="106"/>
    <x v="1395"/>
    <x v="3851"/>
    <x v="861"/>
    <x v="85"/>
    <x v="85"/>
    <x v="7"/>
    <x v="30"/>
    <x v="2"/>
    <x v="3"/>
    <x v="3"/>
  </r>
  <r>
    <x v="4002"/>
    <x v="0"/>
    <x v="5"/>
    <x v="6"/>
    <x v="0"/>
    <x v="145"/>
    <x v="3844"/>
    <x v="863"/>
    <x v="85"/>
    <x v="85"/>
    <x v="7"/>
    <x v="30"/>
    <x v="2"/>
    <x v="5"/>
    <x v="5"/>
  </r>
  <r>
    <x v="4042"/>
    <x v="1"/>
    <x v="2"/>
    <x v="127"/>
    <x v="152"/>
    <x v="380"/>
    <x v="3880"/>
    <x v="865"/>
    <x v="85"/>
    <x v="85"/>
    <x v="7"/>
    <x v="30"/>
    <x v="2"/>
    <x v="2"/>
    <x v="2"/>
  </r>
  <r>
    <x v="4044"/>
    <x v="0"/>
    <x v="3"/>
    <x v="57"/>
    <x v="10"/>
    <x v="19"/>
    <x v="3882"/>
    <x v="866"/>
    <x v="85"/>
    <x v="85"/>
    <x v="7"/>
    <x v="30"/>
    <x v="2"/>
    <x v="3"/>
    <x v="3"/>
  </r>
  <r>
    <x v="4028"/>
    <x v="0"/>
    <x v="7"/>
    <x v="35"/>
    <x v="44"/>
    <x v="287"/>
    <x v="3867"/>
    <x v="866"/>
    <x v="85"/>
    <x v="85"/>
    <x v="7"/>
    <x v="30"/>
    <x v="2"/>
    <x v="7"/>
    <x v="7"/>
  </r>
  <r>
    <x v="3998"/>
    <x v="1"/>
    <x v="2"/>
    <x v="175"/>
    <x v="122"/>
    <x v="3541"/>
    <x v="3840"/>
    <x v="860"/>
    <x v="85"/>
    <x v="85"/>
    <x v="7"/>
    <x v="30"/>
    <x v="2"/>
    <x v="2"/>
    <x v="2"/>
  </r>
  <r>
    <x v="4040"/>
    <x v="0"/>
    <x v="3"/>
    <x v="34"/>
    <x v="32"/>
    <x v="263"/>
    <x v="3878"/>
    <x v="866"/>
    <x v="85"/>
    <x v="85"/>
    <x v="7"/>
    <x v="30"/>
    <x v="2"/>
    <x v="3"/>
    <x v="3"/>
  </r>
  <r>
    <x v="4012"/>
    <x v="0"/>
    <x v="3"/>
    <x v="135"/>
    <x v="74"/>
    <x v="3187"/>
    <x v="2895"/>
    <x v="864"/>
    <x v="85"/>
    <x v="85"/>
    <x v="7"/>
    <x v="30"/>
    <x v="2"/>
    <x v="3"/>
    <x v="3"/>
  </r>
  <r>
    <x v="4046"/>
    <x v="1"/>
    <x v="2"/>
    <x v="10"/>
    <x v="13"/>
    <x v="202"/>
    <x v="3884"/>
    <x v="864"/>
    <x v="85"/>
    <x v="85"/>
    <x v="7"/>
    <x v="30"/>
    <x v="2"/>
    <x v="2"/>
    <x v="2"/>
  </r>
  <r>
    <x v="4026"/>
    <x v="0"/>
    <x v="7"/>
    <x v="8"/>
    <x v="0"/>
    <x v="7"/>
    <x v="3865"/>
    <x v="863"/>
    <x v="85"/>
    <x v="85"/>
    <x v="7"/>
    <x v="30"/>
    <x v="2"/>
    <x v="7"/>
    <x v="7"/>
  </r>
  <r>
    <x v="4039"/>
    <x v="0"/>
    <x v="6"/>
    <x v="26"/>
    <x v="26"/>
    <x v="27"/>
    <x v="3877"/>
    <x v="872"/>
    <x v="85"/>
    <x v="85"/>
    <x v="7"/>
    <x v="30"/>
    <x v="2"/>
    <x v="6"/>
    <x v="6"/>
  </r>
  <r>
    <x v="3996"/>
    <x v="0"/>
    <x v="0"/>
    <x v="21"/>
    <x v="18"/>
    <x v="11"/>
    <x v="3838"/>
    <x v="863"/>
    <x v="85"/>
    <x v="85"/>
    <x v="7"/>
    <x v="30"/>
    <x v="2"/>
    <x v="0"/>
    <x v="0"/>
  </r>
  <r>
    <x v="3997"/>
    <x v="0"/>
    <x v="0"/>
    <x v="20"/>
    <x v="98"/>
    <x v="145"/>
    <x v="3839"/>
    <x v="864"/>
    <x v="85"/>
    <x v="85"/>
    <x v="7"/>
    <x v="30"/>
    <x v="2"/>
    <x v="0"/>
    <x v="0"/>
  </r>
  <r>
    <x v="4042"/>
    <x v="0"/>
    <x v="8"/>
    <x v="59"/>
    <x v="93"/>
    <x v="349"/>
    <x v="3880"/>
    <x v="865"/>
    <x v="85"/>
    <x v="85"/>
    <x v="7"/>
    <x v="30"/>
    <x v="2"/>
    <x v="8"/>
    <x v="8"/>
  </r>
  <r>
    <x v="4043"/>
    <x v="0"/>
    <x v="7"/>
    <x v="17"/>
    <x v="36"/>
    <x v="528"/>
    <x v="3881"/>
    <x v="861"/>
    <x v="85"/>
    <x v="85"/>
    <x v="7"/>
    <x v="30"/>
    <x v="2"/>
    <x v="7"/>
    <x v="7"/>
  </r>
  <r>
    <x v="4045"/>
    <x v="0"/>
    <x v="9"/>
    <x v="116"/>
    <x v="92"/>
    <x v="284"/>
    <x v="3883"/>
    <x v="874"/>
    <x v="85"/>
    <x v="85"/>
    <x v="7"/>
    <x v="30"/>
    <x v="2"/>
    <x v="9"/>
    <x v="9"/>
  </r>
  <r>
    <x v="4009"/>
    <x v="0"/>
    <x v="10"/>
    <x v="35"/>
    <x v="44"/>
    <x v="287"/>
    <x v="3851"/>
    <x v="861"/>
    <x v="85"/>
    <x v="85"/>
    <x v="7"/>
    <x v="30"/>
    <x v="2"/>
    <x v="10"/>
    <x v="10"/>
  </r>
  <r>
    <x v="4034"/>
    <x v="0"/>
    <x v="5"/>
    <x v="9"/>
    <x v="7"/>
    <x v="282"/>
    <x v="3872"/>
    <x v="872"/>
    <x v="85"/>
    <x v="85"/>
    <x v="7"/>
    <x v="30"/>
    <x v="2"/>
    <x v="5"/>
    <x v="5"/>
  </r>
  <r>
    <x v="4033"/>
    <x v="0"/>
    <x v="0"/>
    <x v="23"/>
    <x v="3"/>
    <x v="252"/>
    <x v="3871"/>
    <x v="862"/>
    <x v="85"/>
    <x v="85"/>
    <x v="7"/>
    <x v="30"/>
    <x v="2"/>
    <x v="0"/>
    <x v="0"/>
  </r>
  <r>
    <x v="4040"/>
    <x v="0"/>
    <x v="2"/>
    <x v="111"/>
    <x v="138"/>
    <x v="484"/>
    <x v="3878"/>
    <x v="866"/>
    <x v="85"/>
    <x v="85"/>
    <x v="7"/>
    <x v="30"/>
    <x v="2"/>
    <x v="2"/>
    <x v="2"/>
  </r>
  <r>
    <x v="4045"/>
    <x v="0"/>
    <x v="8"/>
    <x v="153"/>
    <x v="156"/>
    <x v="836"/>
    <x v="3883"/>
    <x v="874"/>
    <x v="85"/>
    <x v="85"/>
    <x v="7"/>
    <x v="30"/>
    <x v="2"/>
    <x v="8"/>
    <x v="8"/>
  </r>
  <r>
    <x v="4036"/>
    <x v="0"/>
    <x v="6"/>
    <x v="84"/>
    <x v="20"/>
    <x v="162"/>
    <x v="3874"/>
    <x v="864"/>
    <x v="85"/>
    <x v="85"/>
    <x v="7"/>
    <x v="30"/>
    <x v="2"/>
    <x v="6"/>
    <x v="6"/>
  </r>
  <r>
    <x v="4013"/>
    <x v="0"/>
    <x v="8"/>
    <x v="91"/>
    <x v="99"/>
    <x v="14"/>
    <x v="3854"/>
    <x v="318"/>
    <x v="85"/>
    <x v="85"/>
    <x v="7"/>
    <x v="30"/>
    <x v="2"/>
    <x v="8"/>
    <x v="8"/>
  </r>
  <r>
    <x v="3995"/>
    <x v="0"/>
    <x v="6"/>
    <x v="70"/>
    <x v="15"/>
    <x v="261"/>
    <x v="539"/>
    <x v="862"/>
    <x v="85"/>
    <x v="85"/>
    <x v="7"/>
    <x v="30"/>
    <x v="2"/>
    <x v="6"/>
    <x v="6"/>
  </r>
  <r>
    <x v="4012"/>
    <x v="0"/>
    <x v="10"/>
    <x v="27"/>
    <x v="83"/>
    <x v="8"/>
    <x v="2895"/>
    <x v="864"/>
    <x v="85"/>
    <x v="85"/>
    <x v="7"/>
    <x v="30"/>
    <x v="2"/>
    <x v="10"/>
    <x v="10"/>
  </r>
  <r>
    <x v="4001"/>
    <x v="0"/>
    <x v="11"/>
    <x v="19"/>
    <x v="102"/>
    <x v="187"/>
    <x v="3843"/>
    <x v="865"/>
    <x v="85"/>
    <x v="85"/>
    <x v="7"/>
    <x v="30"/>
    <x v="2"/>
    <x v="11"/>
    <x v="11"/>
  </r>
  <r>
    <x v="4002"/>
    <x v="0"/>
    <x v="10"/>
    <x v="11"/>
    <x v="30"/>
    <x v="126"/>
    <x v="3844"/>
    <x v="863"/>
    <x v="85"/>
    <x v="85"/>
    <x v="7"/>
    <x v="30"/>
    <x v="2"/>
    <x v="10"/>
    <x v="10"/>
  </r>
  <r>
    <x v="4026"/>
    <x v="0"/>
    <x v="3"/>
    <x v="7"/>
    <x v="23"/>
    <x v="126"/>
    <x v="3865"/>
    <x v="863"/>
    <x v="85"/>
    <x v="85"/>
    <x v="7"/>
    <x v="30"/>
    <x v="2"/>
    <x v="3"/>
    <x v="3"/>
  </r>
  <r>
    <x v="4042"/>
    <x v="0"/>
    <x v="7"/>
    <x v="24"/>
    <x v="61"/>
    <x v="187"/>
    <x v="3880"/>
    <x v="865"/>
    <x v="85"/>
    <x v="85"/>
    <x v="7"/>
    <x v="30"/>
    <x v="2"/>
    <x v="7"/>
    <x v="7"/>
  </r>
  <r>
    <x v="3999"/>
    <x v="0"/>
    <x v="0"/>
    <x v="0"/>
    <x v="85"/>
    <x v="126"/>
    <x v="3841"/>
    <x v="865"/>
    <x v="85"/>
    <x v="85"/>
    <x v="7"/>
    <x v="30"/>
    <x v="2"/>
    <x v="0"/>
    <x v="0"/>
  </r>
  <r>
    <x v="4034"/>
    <x v="0"/>
    <x v="11"/>
    <x v="140"/>
    <x v="116"/>
    <x v="126"/>
    <x v="3872"/>
    <x v="872"/>
    <x v="85"/>
    <x v="85"/>
    <x v="7"/>
    <x v="30"/>
    <x v="2"/>
    <x v="11"/>
    <x v="11"/>
  </r>
  <r>
    <x v="4037"/>
    <x v="0"/>
    <x v="1"/>
    <x v="88"/>
    <x v="125"/>
    <x v="1371"/>
    <x v="3875"/>
    <x v="873"/>
    <x v="85"/>
    <x v="85"/>
    <x v="7"/>
    <x v="30"/>
    <x v="2"/>
    <x v="1"/>
    <x v="1"/>
  </r>
  <r>
    <x v="4004"/>
    <x v="0"/>
    <x v="5"/>
    <x v="79"/>
    <x v="94"/>
    <x v="39"/>
    <x v="3846"/>
    <x v="867"/>
    <x v="85"/>
    <x v="85"/>
    <x v="7"/>
    <x v="30"/>
    <x v="2"/>
    <x v="5"/>
    <x v="5"/>
  </r>
  <r>
    <x v="4044"/>
    <x v="0"/>
    <x v="7"/>
    <x v="8"/>
    <x v="0"/>
    <x v="7"/>
    <x v="3882"/>
    <x v="866"/>
    <x v="85"/>
    <x v="85"/>
    <x v="7"/>
    <x v="30"/>
    <x v="2"/>
    <x v="7"/>
    <x v="7"/>
  </r>
  <r>
    <x v="4011"/>
    <x v="0"/>
    <x v="2"/>
    <x v="39"/>
    <x v="114"/>
    <x v="9"/>
    <x v="3853"/>
    <x v="869"/>
    <x v="85"/>
    <x v="85"/>
    <x v="7"/>
    <x v="30"/>
    <x v="2"/>
    <x v="2"/>
    <x v="2"/>
  </r>
  <r>
    <x v="4046"/>
    <x v="0"/>
    <x v="10"/>
    <x v="16"/>
    <x v="17"/>
    <x v="6"/>
    <x v="3884"/>
    <x v="864"/>
    <x v="85"/>
    <x v="85"/>
    <x v="7"/>
    <x v="30"/>
    <x v="2"/>
    <x v="10"/>
    <x v="10"/>
  </r>
  <r>
    <x v="4034"/>
    <x v="0"/>
    <x v="6"/>
    <x v="83"/>
    <x v="106"/>
    <x v="2959"/>
    <x v="3872"/>
    <x v="872"/>
    <x v="85"/>
    <x v="85"/>
    <x v="7"/>
    <x v="30"/>
    <x v="2"/>
    <x v="6"/>
    <x v="6"/>
  </r>
  <r>
    <x v="4007"/>
    <x v="0"/>
    <x v="8"/>
    <x v="63"/>
    <x v="3"/>
    <x v="239"/>
    <x v="3849"/>
    <x v="859"/>
    <x v="85"/>
    <x v="85"/>
    <x v="7"/>
    <x v="30"/>
    <x v="2"/>
    <x v="8"/>
    <x v="8"/>
  </r>
  <r>
    <x v="4050"/>
    <x v="0"/>
    <x v="4"/>
    <x v="106"/>
    <x v="139"/>
    <x v="2956"/>
    <x v="3887"/>
    <x v="861"/>
    <x v="85"/>
    <x v="85"/>
    <x v="7"/>
    <x v="30"/>
    <x v="2"/>
    <x v="4"/>
    <x v="4"/>
  </r>
  <r>
    <x v="4010"/>
    <x v="1"/>
    <x v="2"/>
    <x v="152"/>
    <x v="144"/>
    <x v="31"/>
    <x v="3852"/>
    <x v="868"/>
    <x v="85"/>
    <x v="85"/>
    <x v="7"/>
    <x v="30"/>
    <x v="2"/>
    <x v="2"/>
    <x v="2"/>
  </r>
  <r>
    <x v="4006"/>
    <x v="0"/>
    <x v="0"/>
    <x v="16"/>
    <x v="12"/>
    <x v="102"/>
    <x v="3848"/>
    <x v="866"/>
    <x v="85"/>
    <x v="85"/>
    <x v="7"/>
    <x v="30"/>
    <x v="2"/>
    <x v="0"/>
    <x v="0"/>
  </r>
  <r>
    <x v="4048"/>
    <x v="0"/>
    <x v="6"/>
    <x v="37"/>
    <x v="59"/>
    <x v="13"/>
    <x v="3885"/>
    <x v="867"/>
    <x v="85"/>
    <x v="85"/>
    <x v="7"/>
    <x v="30"/>
    <x v="2"/>
    <x v="6"/>
    <x v="6"/>
  </r>
  <r>
    <x v="4050"/>
    <x v="0"/>
    <x v="7"/>
    <x v="46"/>
    <x v="40"/>
    <x v="856"/>
    <x v="3887"/>
    <x v="861"/>
    <x v="85"/>
    <x v="85"/>
    <x v="7"/>
    <x v="30"/>
    <x v="2"/>
    <x v="7"/>
    <x v="7"/>
  </r>
  <r>
    <x v="3992"/>
    <x v="0"/>
    <x v="6"/>
    <x v="51"/>
    <x v="51"/>
    <x v="34"/>
    <x v="3835"/>
    <x v="859"/>
    <x v="85"/>
    <x v="85"/>
    <x v="7"/>
    <x v="30"/>
    <x v="2"/>
    <x v="6"/>
    <x v="6"/>
  </r>
  <r>
    <x v="4052"/>
    <x v="0"/>
    <x v="8"/>
    <x v="113"/>
    <x v="106"/>
    <x v="295"/>
    <x v="3889"/>
    <x v="873"/>
    <x v="85"/>
    <x v="85"/>
    <x v="7"/>
    <x v="30"/>
    <x v="2"/>
    <x v="8"/>
    <x v="8"/>
  </r>
  <r>
    <x v="4010"/>
    <x v="0"/>
    <x v="7"/>
    <x v="48"/>
    <x v="47"/>
    <x v="532"/>
    <x v="3852"/>
    <x v="868"/>
    <x v="85"/>
    <x v="85"/>
    <x v="7"/>
    <x v="30"/>
    <x v="2"/>
    <x v="7"/>
    <x v="7"/>
  </r>
  <r>
    <x v="4052"/>
    <x v="0"/>
    <x v="4"/>
    <x v="40"/>
    <x v="40"/>
    <x v="1327"/>
    <x v="3889"/>
    <x v="873"/>
    <x v="85"/>
    <x v="85"/>
    <x v="7"/>
    <x v="30"/>
    <x v="2"/>
    <x v="4"/>
    <x v="4"/>
  </r>
  <r>
    <x v="3992"/>
    <x v="0"/>
    <x v="5"/>
    <x v="93"/>
    <x v="0"/>
    <x v="187"/>
    <x v="3835"/>
    <x v="859"/>
    <x v="85"/>
    <x v="85"/>
    <x v="7"/>
    <x v="30"/>
    <x v="2"/>
    <x v="5"/>
    <x v="5"/>
  </r>
  <r>
    <x v="4047"/>
    <x v="0"/>
    <x v="2"/>
    <x v="103"/>
    <x v="117"/>
    <x v="711"/>
    <x v="744"/>
    <x v="864"/>
    <x v="85"/>
    <x v="85"/>
    <x v="7"/>
    <x v="30"/>
    <x v="2"/>
    <x v="2"/>
    <x v="2"/>
  </r>
  <r>
    <x v="4049"/>
    <x v="0"/>
    <x v="6"/>
    <x v="48"/>
    <x v="36"/>
    <x v="26"/>
    <x v="3886"/>
    <x v="866"/>
    <x v="85"/>
    <x v="85"/>
    <x v="7"/>
    <x v="30"/>
    <x v="2"/>
    <x v="6"/>
    <x v="6"/>
  </r>
  <r>
    <x v="4050"/>
    <x v="0"/>
    <x v="2"/>
    <x v="115"/>
    <x v="149"/>
    <x v="417"/>
    <x v="3887"/>
    <x v="861"/>
    <x v="85"/>
    <x v="85"/>
    <x v="7"/>
    <x v="30"/>
    <x v="2"/>
    <x v="2"/>
    <x v="2"/>
  </r>
  <r>
    <x v="4006"/>
    <x v="0"/>
    <x v="2"/>
    <x v="26"/>
    <x v="1"/>
    <x v="121"/>
    <x v="3848"/>
    <x v="866"/>
    <x v="85"/>
    <x v="85"/>
    <x v="7"/>
    <x v="30"/>
    <x v="2"/>
    <x v="2"/>
    <x v="2"/>
  </r>
  <r>
    <x v="4047"/>
    <x v="0"/>
    <x v="4"/>
    <x v="78"/>
    <x v="109"/>
    <x v="1111"/>
    <x v="744"/>
    <x v="864"/>
    <x v="85"/>
    <x v="85"/>
    <x v="7"/>
    <x v="30"/>
    <x v="2"/>
    <x v="4"/>
    <x v="4"/>
  </r>
  <r>
    <x v="4005"/>
    <x v="0"/>
    <x v="6"/>
    <x v="84"/>
    <x v="75"/>
    <x v="6"/>
    <x v="3847"/>
    <x v="318"/>
    <x v="85"/>
    <x v="85"/>
    <x v="7"/>
    <x v="30"/>
    <x v="2"/>
    <x v="6"/>
    <x v="6"/>
  </r>
  <r>
    <x v="4008"/>
    <x v="0"/>
    <x v="10"/>
    <x v="53"/>
    <x v="27"/>
    <x v="823"/>
    <x v="3850"/>
    <x v="859"/>
    <x v="85"/>
    <x v="85"/>
    <x v="7"/>
    <x v="30"/>
    <x v="2"/>
    <x v="10"/>
    <x v="10"/>
  </r>
  <r>
    <x v="3996"/>
    <x v="0"/>
    <x v="6"/>
    <x v="70"/>
    <x v="4"/>
    <x v="108"/>
    <x v="3838"/>
    <x v="863"/>
    <x v="85"/>
    <x v="85"/>
    <x v="7"/>
    <x v="30"/>
    <x v="2"/>
    <x v="6"/>
    <x v="6"/>
  </r>
  <r>
    <x v="4011"/>
    <x v="0"/>
    <x v="8"/>
    <x v="113"/>
    <x v="96"/>
    <x v="50"/>
    <x v="3853"/>
    <x v="869"/>
    <x v="85"/>
    <x v="85"/>
    <x v="7"/>
    <x v="30"/>
    <x v="2"/>
    <x v="8"/>
    <x v="8"/>
  </r>
  <r>
    <x v="3994"/>
    <x v="0"/>
    <x v="6"/>
    <x v="26"/>
    <x v="24"/>
    <x v="324"/>
    <x v="3837"/>
    <x v="861"/>
    <x v="85"/>
    <x v="85"/>
    <x v="7"/>
    <x v="30"/>
    <x v="2"/>
    <x v="6"/>
    <x v="6"/>
  </r>
  <r>
    <x v="4054"/>
    <x v="0"/>
    <x v="8"/>
    <x v="49"/>
    <x v="2"/>
    <x v="1629"/>
    <x v="3891"/>
    <x v="862"/>
    <x v="85"/>
    <x v="85"/>
    <x v="7"/>
    <x v="30"/>
    <x v="2"/>
    <x v="8"/>
    <x v="8"/>
  </r>
  <r>
    <x v="4004"/>
    <x v="0"/>
    <x v="11"/>
    <x v="82"/>
    <x v="48"/>
    <x v="299"/>
    <x v="3846"/>
    <x v="867"/>
    <x v="85"/>
    <x v="85"/>
    <x v="7"/>
    <x v="30"/>
    <x v="2"/>
    <x v="11"/>
    <x v="11"/>
  </r>
  <r>
    <x v="4009"/>
    <x v="0"/>
    <x v="7"/>
    <x v="50"/>
    <x v="34"/>
    <x v="22"/>
    <x v="3851"/>
    <x v="861"/>
    <x v="85"/>
    <x v="85"/>
    <x v="7"/>
    <x v="30"/>
    <x v="2"/>
    <x v="7"/>
    <x v="7"/>
  </r>
  <r>
    <x v="3999"/>
    <x v="0"/>
    <x v="6"/>
    <x v="5"/>
    <x v="7"/>
    <x v="152"/>
    <x v="3841"/>
    <x v="865"/>
    <x v="85"/>
    <x v="85"/>
    <x v="7"/>
    <x v="30"/>
    <x v="2"/>
    <x v="6"/>
    <x v="6"/>
  </r>
  <r>
    <x v="4005"/>
    <x v="0"/>
    <x v="8"/>
    <x v="89"/>
    <x v="119"/>
    <x v="6"/>
    <x v="3847"/>
    <x v="318"/>
    <x v="85"/>
    <x v="85"/>
    <x v="7"/>
    <x v="30"/>
    <x v="2"/>
    <x v="8"/>
    <x v="8"/>
  </r>
  <r>
    <x v="4004"/>
    <x v="0"/>
    <x v="0"/>
    <x v="7"/>
    <x v="8"/>
    <x v="11"/>
    <x v="3846"/>
    <x v="867"/>
    <x v="85"/>
    <x v="85"/>
    <x v="7"/>
    <x v="30"/>
    <x v="2"/>
    <x v="0"/>
    <x v="0"/>
  </r>
  <r>
    <x v="4012"/>
    <x v="0"/>
    <x v="4"/>
    <x v="91"/>
    <x v="104"/>
    <x v="2445"/>
    <x v="2895"/>
    <x v="864"/>
    <x v="85"/>
    <x v="85"/>
    <x v="7"/>
    <x v="30"/>
    <x v="2"/>
    <x v="4"/>
    <x v="4"/>
  </r>
  <r>
    <x v="4054"/>
    <x v="0"/>
    <x v="1"/>
    <x v="46"/>
    <x v="19"/>
    <x v="1576"/>
    <x v="3891"/>
    <x v="862"/>
    <x v="85"/>
    <x v="85"/>
    <x v="7"/>
    <x v="30"/>
    <x v="2"/>
    <x v="1"/>
    <x v="1"/>
  </r>
  <r>
    <x v="4012"/>
    <x v="0"/>
    <x v="9"/>
    <x v="175"/>
    <x v="151"/>
    <x v="3542"/>
    <x v="2895"/>
    <x v="864"/>
    <x v="85"/>
    <x v="85"/>
    <x v="7"/>
    <x v="30"/>
    <x v="2"/>
    <x v="9"/>
    <x v="9"/>
  </r>
  <r>
    <x v="4002"/>
    <x v="0"/>
    <x v="9"/>
    <x v="2"/>
    <x v="96"/>
    <x v="1007"/>
    <x v="3844"/>
    <x v="863"/>
    <x v="85"/>
    <x v="85"/>
    <x v="7"/>
    <x v="30"/>
    <x v="2"/>
    <x v="9"/>
    <x v="9"/>
  </r>
  <r>
    <x v="4004"/>
    <x v="0"/>
    <x v="6"/>
    <x v="26"/>
    <x v="61"/>
    <x v="20"/>
    <x v="3846"/>
    <x v="867"/>
    <x v="85"/>
    <x v="85"/>
    <x v="7"/>
    <x v="30"/>
    <x v="2"/>
    <x v="6"/>
    <x v="6"/>
  </r>
  <r>
    <x v="4011"/>
    <x v="0"/>
    <x v="10"/>
    <x v="26"/>
    <x v="30"/>
    <x v="181"/>
    <x v="3853"/>
    <x v="869"/>
    <x v="85"/>
    <x v="85"/>
    <x v="7"/>
    <x v="30"/>
    <x v="2"/>
    <x v="10"/>
    <x v="10"/>
  </r>
  <r>
    <x v="4000"/>
    <x v="0"/>
    <x v="6"/>
    <x v="5"/>
    <x v="11"/>
    <x v="12"/>
    <x v="3842"/>
    <x v="866"/>
    <x v="85"/>
    <x v="85"/>
    <x v="7"/>
    <x v="30"/>
    <x v="2"/>
    <x v="6"/>
    <x v="6"/>
  </r>
  <r>
    <x v="4002"/>
    <x v="0"/>
    <x v="6"/>
    <x v="1"/>
    <x v="61"/>
    <x v="7"/>
    <x v="3844"/>
    <x v="863"/>
    <x v="85"/>
    <x v="85"/>
    <x v="7"/>
    <x v="30"/>
    <x v="2"/>
    <x v="6"/>
    <x v="6"/>
  </r>
  <r>
    <x v="3995"/>
    <x v="0"/>
    <x v="11"/>
    <x v="42"/>
    <x v="119"/>
    <x v="504"/>
    <x v="539"/>
    <x v="862"/>
    <x v="85"/>
    <x v="85"/>
    <x v="7"/>
    <x v="30"/>
    <x v="2"/>
    <x v="11"/>
    <x v="11"/>
  </r>
  <r>
    <x v="3995"/>
    <x v="0"/>
    <x v="0"/>
    <x v="93"/>
    <x v="13"/>
    <x v="389"/>
    <x v="539"/>
    <x v="862"/>
    <x v="85"/>
    <x v="85"/>
    <x v="7"/>
    <x v="30"/>
    <x v="2"/>
    <x v="0"/>
    <x v="0"/>
  </r>
  <r>
    <x v="3994"/>
    <x v="0"/>
    <x v="10"/>
    <x v="23"/>
    <x v="10"/>
    <x v="42"/>
    <x v="3837"/>
    <x v="861"/>
    <x v="85"/>
    <x v="85"/>
    <x v="7"/>
    <x v="30"/>
    <x v="2"/>
    <x v="10"/>
    <x v="10"/>
  </r>
  <r>
    <x v="4012"/>
    <x v="0"/>
    <x v="7"/>
    <x v="65"/>
    <x v="59"/>
    <x v="194"/>
    <x v="2895"/>
    <x v="864"/>
    <x v="85"/>
    <x v="85"/>
    <x v="7"/>
    <x v="30"/>
    <x v="2"/>
    <x v="7"/>
    <x v="7"/>
  </r>
  <r>
    <x v="4011"/>
    <x v="1"/>
    <x v="2"/>
    <x v="80"/>
    <x v="114"/>
    <x v="628"/>
    <x v="3853"/>
    <x v="869"/>
    <x v="85"/>
    <x v="85"/>
    <x v="7"/>
    <x v="30"/>
    <x v="2"/>
    <x v="2"/>
    <x v="2"/>
  </r>
  <r>
    <x v="3996"/>
    <x v="0"/>
    <x v="10"/>
    <x v="23"/>
    <x v="16"/>
    <x v="54"/>
    <x v="3838"/>
    <x v="863"/>
    <x v="85"/>
    <x v="85"/>
    <x v="7"/>
    <x v="30"/>
    <x v="2"/>
    <x v="10"/>
    <x v="10"/>
  </r>
  <r>
    <x v="4000"/>
    <x v="0"/>
    <x v="1"/>
    <x v="4"/>
    <x v="38"/>
    <x v="19"/>
    <x v="3842"/>
    <x v="866"/>
    <x v="85"/>
    <x v="85"/>
    <x v="7"/>
    <x v="30"/>
    <x v="2"/>
    <x v="1"/>
    <x v="1"/>
  </r>
  <r>
    <x v="4003"/>
    <x v="0"/>
    <x v="11"/>
    <x v="50"/>
    <x v="27"/>
    <x v="404"/>
    <x v="3845"/>
    <x v="867"/>
    <x v="85"/>
    <x v="85"/>
    <x v="7"/>
    <x v="30"/>
    <x v="2"/>
    <x v="11"/>
    <x v="11"/>
  </r>
  <r>
    <x v="3998"/>
    <x v="0"/>
    <x v="2"/>
    <x v="67"/>
    <x v="122"/>
    <x v="268"/>
    <x v="3840"/>
    <x v="860"/>
    <x v="85"/>
    <x v="85"/>
    <x v="7"/>
    <x v="30"/>
    <x v="2"/>
    <x v="2"/>
    <x v="2"/>
  </r>
  <r>
    <x v="4013"/>
    <x v="0"/>
    <x v="9"/>
    <x v="29"/>
    <x v="90"/>
    <x v="465"/>
    <x v="3854"/>
    <x v="318"/>
    <x v="85"/>
    <x v="85"/>
    <x v="7"/>
    <x v="30"/>
    <x v="2"/>
    <x v="9"/>
    <x v="9"/>
  </r>
  <r>
    <x v="3998"/>
    <x v="0"/>
    <x v="0"/>
    <x v="11"/>
    <x v="56"/>
    <x v="164"/>
    <x v="3840"/>
    <x v="860"/>
    <x v="85"/>
    <x v="85"/>
    <x v="7"/>
    <x v="30"/>
    <x v="2"/>
    <x v="0"/>
    <x v="0"/>
  </r>
  <r>
    <x v="3997"/>
    <x v="0"/>
    <x v="6"/>
    <x v="10"/>
    <x v="14"/>
    <x v="171"/>
    <x v="3839"/>
    <x v="864"/>
    <x v="85"/>
    <x v="85"/>
    <x v="7"/>
    <x v="30"/>
    <x v="2"/>
    <x v="6"/>
    <x v="6"/>
  </r>
  <r>
    <x v="3997"/>
    <x v="0"/>
    <x v="5"/>
    <x v="12"/>
    <x v="12"/>
    <x v="13"/>
    <x v="3839"/>
    <x v="864"/>
    <x v="85"/>
    <x v="85"/>
    <x v="7"/>
    <x v="30"/>
    <x v="2"/>
    <x v="5"/>
    <x v="5"/>
  </r>
  <r>
    <x v="4036"/>
    <x v="0"/>
    <x v="5"/>
    <x v="93"/>
    <x v="13"/>
    <x v="389"/>
    <x v="3874"/>
    <x v="864"/>
    <x v="85"/>
    <x v="85"/>
    <x v="7"/>
    <x v="30"/>
    <x v="2"/>
    <x v="5"/>
    <x v="5"/>
  </r>
  <r>
    <x v="4027"/>
    <x v="0"/>
    <x v="9"/>
    <x v="14"/>
    <x v="87"/>
    <x v="1105"/>
    <x v="3866"/>
    <x v="318"/>
    <x v="85"/>
    <x v="85"/>
    <x v="7"/>
    <x v="30"/>
    <x v="2"/>
    <x v="9"/>
    <x v="9"/>
  </r>
  <r>
    <x v="4027"/>
    <x v="0"/>
    <x v="0"/>
    <x v="21"/>
    <x v="94"/>
    <x v="6"/>
    <x v="3866"/>
    <x v="318"/>
    <x v="85"/>
    <x v="85"/>
    <x v="7"/>
    <x v="30"/>
    <x v="2"/>
    <x v="0"/>
    <x v="0"/>
  </r>
  <r>
    <x v="4014"/>
    <x v="0"/>
    <x v="3"/>
    <x v="58"/>
    <x v="68"/>
    <x v="299"/>
    <x v="3855"/>
    <x v="868"/>
    <x v="85"/>
    <x v="85"/>
    <x v="7"/>
    <x v="30"/>
    <x v="2"/>
    <x v="3"/>
    <x v="3"/>
  </r>
  <r>
    <x v="4019"/>
    <x v="0"/>
    <x v="11"/>
    <x v="7"/>
    <x v="5"/>
    <x v="315"/>
    <x v="3859"/>
    <x v="865"/>
    <x v="85"/>
    <x v="85"/>
    <x v="7"/>
    <x v="30"/>
    <x v="2"/>
    <x v="11"/>
    <x v="11"/>
  </r>
  <r>
    <x v="4020"/>
    <x v="0"/>
    <x v="6"/>
    <x v="56"/>
    <x v="114"/>
    <x v="1004"/>
    <x v="3860"/>
    <x v="865"/>
    <x v="85"/>
    <x v="85"/>
    <x v="7"/>
    <x v="30"/>
    <x v="2"/>
    <x v="6"/>
    <x v="6"/>
  </r>
  <r>
    <x v="4016"/>
    <x v="0"/>
    <x v="10"/>
    <x v="93"/>
    <x v="65"/>
    <x v="245"/>
    <x v="1331"/>
    <x v="871"/>
    <x v="85"/>
    <x v="85"/>
    <x v="7"/>
    <x v="30"/>
    <x v="2"/>
    <x v="10"/>
    <x v="10"/>
  </r>
  <r>
    <x v="4034"/>
    <x v="0"/>
    <x v="1"/>
    <x v="149"/>
    <x v="156"/>
    <x v="494"/>
    <x v="3872"/>
    <x v="872"/>
    <x v="85"/>
    <x v="85"/>
    <x v="7"/>
    <x v="30"/>
    <x v="2"/>
    <x v="1"/>
    <x v="1"/>
  </r>
  <r>
    <x v="4031"/>
    <x v="0"/>
    <x v="4"/>
    <x v="30"/>
    <x v="8"/>
    <x v="13"/>
    <x v="1317"/>
    <x v="863"/>
    <x v="85"/>
    <x v="85"/>
    <x v="7"/>
    <x v="30"/>
    <x v="2"/>
    <x v="4"/>
    <x v="4"/>
  </r>
  <r>
    <x v="4024"/>
    <x v="0"/>
    <x v="7"/>
    <x v="93"/>
    <x v="0"/>
    <x v="187"/>
    <x v="2007"/>
    <x v="866"/>
    <x v="85"/>
    <x v="85"/>
    <x v="7"/>
    <x v="30"/>
    <x v="2"/>
    <x v="7"/>
    <x v="7"/>
  </r>
  <r>
    <x v="4031"/>
    <x v="0"/>
    <x v="9"/>
    <x v="48"/>
    <x v="23"/>
    <x v="6"/>
    <x v="1317"/>
    <x v="863"/>
    <x v="85"/>
    <x v="85"/>
    <x v="7"/>
    <x v="30"/>
    <x v="2"/>
    <x v="9"/>
    <x v="9"/>
  </r>
  <r>
    <x v="4045"/>
    <x v="0"/>
    <x v="4"/>
    <x v="152"/>
    <x v="142"/>
    <x v="2706"/>
    <x v="3883"/>
    <x v="874"/>
    <x v="85"/>
    <x v="85"/>
    <x v="7"/>
    <x v="30"/>
    <x v="2"/>
    <x v="4"/>
    <x v="4"/>
  </r>
  <r>
    <x v="4015"/>
    <x v="0"/>
    <x v="4"/>
    <x v="90"/>
    <x v="138"/>
    <x v="0"/>
    <x v="3856"/>
    <x v="870"/>
    <x v="85"/>
    <x v="85"/>
    <x v="7"/>
    <x v="30"/>
    <x v="2"/>
    <x v="4"/>
    <x v="4"/>
  </r>
  <r>
    <x v="4019"/>
    <x v="0"/>
    <x v="0"/>
    <x v="20"/>
    <x v="12"/>
    <x v="6"/>
    <x v="3859"/>
    <x v="865"/>
    <x v="85"/>
    <x v="85"/>
    <x v="7"/>
    <x v="30"/>
    <x v="2"/>
    <x v="0"/>
    <x v="0"/>
  </r>
  <r>
    <x v="4055"/>
    <x v="0"/>
    <x v="4"/>
    <x v="94"/>
    <x v="40"/>
    <x v="931"/>
    <x v="3892"/>
    <x v="318"/>
    <x v="85"/>
    <x v="85"/>
    <x v="7"/>
    <x v="30"/>
    <x v="2"/>
    <x v="4"/>
    <x v="4"/>
  </r>
  <r>
    <x v="4014"/>
    <x v="0"/>
    <x v="0"/>
    <x v="23"/>
    <x v="5"/>
    <x v="92"/>
    <x v="3855"/>
    <x v="868"/>
    <x v="85"/>
    <x v="85"/>
    <x v="7"/>
    <x v="30"/>
    <x v="2"/>
    <x v="0"/>
    <x v="0"/>
  </r>
  <r>
    <x v="4023"/>
    <x v="0"/>
    <x v="4"/>
    <x v="56"/>
    <x v="118"/>
    <x v="2831"/>
    <x v="3863"/>
    <x v="870"/>
    <x v="85"/>
    <x v="85"/>
    <x v="7"/>
    <x v="30"/>
    <x v="2"/>
    <x v="4"/>
    <x v="4"/>
  </r>
  <r>
    <x v="4029"/>
    <x v="0"/>
    <x v="11"/>
    <x v="18"/>
    <x v="20"/>
    <x v="20"/>
    <x v="3868"/>
    <x v="863"/>
    <x v="85"/>
    <x v="85"/>
    <x v="7"/>
    <x v="30"/>
    <x v="2"/>
    <x v="11"/>
    <x v="11"/>
  </r>
  <r>
    <x v="4027"/>
    <x v="0"/>
    <x v="10"/>
    <x v="63"/>
    <x v="36"/>
    <x v="337"/>
    <x v="3866"/>
    <x v="318"/>
    <x v="85"/>
    <x v="85"/>
    <x v="7"/>
    <x v="30"/>
    <x v="2"/>
    <x v="10"/>
    <x v="10"/>
  </r>
  <r>
    <x v="4020"/>
    <x v="0"/>
    <x v="0"/>
    <x v="48"/>
    <x v="76"/>
    <x v="207"/>
    <x v="3860"/>
    <x v="865"/>
    <x v="85"/>
    <x v="85"/>
    <x v="7"/>
    <x v="30"/>
    <x v="2"/>
    <x v="0"/>
    <x v="0"/>
  </r>
  <r>
    <x v="4032"/>
    <x v="0"/>
    <x v="7"/>
    <x v="10"/>
    <x v="43"/>
    <x v="666"/>
    <x v="3870"/>
    <x v="871"/>
    <x v="85"/>
    <x v="85"/>
    <x v="7"/>
    <x v="30"/>
    <x v="2"/>
    <x v="7"/>
    <x v="7"/>
  </r>
  <r>
    <x v="4024"/>
    <x v="0"/>
    <x v="6"/>
    <x v="17"/>
    <x v="62"/>
    <x v="6"/>
    <x v="2007"/>
    <x v="866"/>
    <x v="85"/>
    <x v="85"/>
    <x v="7"/>
    <x v="30"/>
    <x v="2"/>
    <x v="6"/>
    <x v="6"/>
  </r>
  <r>
    <x v="4055"/>
    <x v="0"/>
    <x v="3"/>
    <x v="60"/>
    <x v="37"/>
    <x v="1113"/>
    <x v="3892"/>
    <x v="318"/>
    <x v="85"/>
    <x v="85"/>
    <x v="7"/>
    <x v="30"/>
    <x v="2"/>
    <x v="3"/>
    <x v="3"/>
  </r>
  <r>
    <x v="4055"/>
    <x v="0"/>
    <x v="1"/>
    <x v="88"/>
    <x v="125"/>
    <x v="1371"/>
    <x v="3892"/>
    <x v="318"/>
    <x v="85"/>
    <x v="85"/>
    <x v="7"/>
    <x v="30"/>
    <x v="2"/>
    <x v="1"/>
    <x v="1"/>
  </r>
  <r>
    <x v="4015"/>
    <x v="1"/>
    <x v="2"/>
    <x v="135"/>
    <x v="133"/>
    <x v="171"/>
    <x v="3856"/>
    <x v="870"/>
    <x v="85"/>
    <x v="85"/>
    <x v="7"/>
    <x v="30"/>
    <x v="2"/>
    <x v="2"/>
    <x v="2"/>
  </r>
  <r>
    <x v="4027"/>
    <x v="0"/>
    <x v="5"/>
    <x v="6"/>
    <x v="41"/>
    <x v="34"/>
    <x v="3866"/>
    <x v="318"/>
    <x v="85"/>
    <x v="85"/>
    <x v="7"/>
    <x v="30"/>
    <x v="2"/>
    <x v="5"/>
    <x v="5"/>
  </r>
  <r>
    <x v="4014"/>
    <x v="0"/>
    <x v="5"/>
    <x v="9"/>
    <x v="65"/>
    <x v="6"/>
    <x v="3855"/>
    <x v="868"/>
    <x v="85"/>
    <x v="85"/>
    <x v="7"/>
    <x v="30"/>
    <x v="2"/>
    <x v="5"/>
    <x v="5"/>
  </r>
  <r>
    <x v="4022"/>
    <x v="0"/>
    <x v="2"/>
    <x v="63"/>
    <x v="36"/>
    <x v="337"/>
    <x v="3862"/>
    <x v="871"/>
    <x v="85"/>
    <x v="85"/>
    <x v="7"/>
    <x v="30"/>
    <x v="2"/>
    <x v="2"/>
    <x v="2"/>
  </r>
  <r>
    <x v="4023"/>
    <x v="0"/>
    <x v="3"/>
    <x v="94"/>
    <x v="120"/>
    <x v="2047"/>
    <x v="3863"/>
    <x v="870"/>
    <x v="85"/>
    <x v="85"/>
    <x v="7"/>
    <x v="30"/>
    <x v="2"/>
    <x v="3"/>
    <x v="3"/>
  </r>
  <r>
    <x v="4029"/>
    <x v="0"/>
    <x v="8"/>
    <x v="39"/>
    <x v="90"/>
    <x v="700"/>
    <x v="3868"/>
    <x v="863"/>
    <x v="85"/>
    <x v="85"/>
    <x v="7"/>
    <x v="30"/>
    <x v="2"/>
    <x v="8"/>
    <x v="8"/>
  </r>
  <r>
    <x v="4022"/>
    <x v="0"/>
    <x v="0"/>
    <x v="20"/>
    <x v="98"/>
    <x v="145"/>
    <x v="3862"/>
    <x v="871"/>
    <x v="85"/>
    <x v="85"/>
    <x v="7"/>
    <x v="30"/>
    <x v="2"/>
    <x v="0"/>
    <x v="0"/>
  </r>
  <r>
    <x v="4050"/>
    <x v="1"/>
    <x v="2"/>
    <x v="153"/>
    <x v="234"/>
    <x v="3543"/>
    <x v="3887"/>
    <x v="861"/>
    <x v="85"/>
    <x v="85"/>
    <x v="7"/>
    <x v="30"/>
    <x v="2"/>
    <x v="2"/>
    <x v="2"/>
  </r>
  <r>
    <x v="4029"/>
    <x v="0"/>
    <x v="2"/>
    <x v="42"/>
    <x v="106"/>
    <x v="1203"/>
    <x v="3868"/>
    <x v="863"/>
    <x v="85"/>
    <x v="85"/>
    <x v="7"/>
    <x v="30"/>
    <x v="2"/>
    <x v="2"/>
    <x v="2"/>
  </r>
  <r>
    <x v="4006"/>
    <x v="1"/>
    <x v="2"/>
    <x v="26"/>
    <x v="1"/>
    <x v="121"/>
    <x v="3848"/>
    <x v="866"/>
    <x v="85"/>
    <x v="85"/>
    <x v="7"/>
    <x v="30"/>
    <x v="2"/>
    <x v="2"/>
    <x v="2"/>
  </r>
  <r>
    <x v="4006"/>
    <x v="0"/>
    <x v="8"/>
    <x v="7"/>
    <x v="62"/>
    <x v="69"/>
    <x v="3848"/>
    <x v="866"/>
    <x v="85"/>
    <x v="85"/>
    <x v="7"/>
    <x v="30"/>
    <x v="2"/>
    <x v="8"/>
    <x v="8"/>
  </r>
  <r>
    <x v="3992"/>
    <x v="0"/>
    <x v="10"/>
    <x v="37"/>
    <x v="34"/>
    <x v="68"/>
    <x v="3835"/>
    <x v="859"/>
    <x v="85"/>
    <x v="85"/>
    <x v="7"/>
    <x v="30"/>
    <x v="2"/>
    <x v="10"/>
    <x v="10"/>
  </r>
  <r>
    <x v="4052"/>
    <x v="1"/>
    <x v="2"/>
    <x v="19"/>
    <x v="51"/>
    <x v="57"/>
    <x v="3889"/>
    <x v="873"/>
    <x v="85"/>
    <x v="85"/>
    <x v="7"/>
    <x v="30"/>
    <x v="2"/>
    <x v="2"/>
    <x v="2"/>
  </r>
  <r>
    <x v="4021"/>
    <x v="0"/>
    <x v="0"/>
    <x v="93"/>
    <x v="94"/>
    <x v="207"/>
    <x v="3861"/>
    <x v="862"/>
    <x v="85"/>
    <x v="85"/>
    <x v="7"/>
    <x v="30"/>
    <x v="2"/>
    <x v="0"/>
    <x v="0"/>
  </r>
  <r>
    <x v="4016"/>
    <x v="0"/>
    <x v="0"/>
    <x v="6"/>
    <x v="98"/>
    <x v="13"/>
    <x v="1331"/>
    <x v="871"/>
    <x v="85"/>
    <x v="85"/>
    <x v="7"/>
    <x v="30"/>
    <x v="2"/>
    <x v="0"/>
    <x v="0"/>
  </r>
  <r>
    <x v="4017"/>
    <x v="0"/>
    <x v="7"/>
    <x v="89"/>
    <x v="72"/>
    <x v="330"/>
    <x v="3857"/>
    <x v="869"/>
    <x v="85"/>
    <x v="85"/>
    <x v="7"/>
    <x v="30"/>
    <x v="2"/>
    <x v="7"/>
    <x v="7"/>
  </r>
  <r>
    <x v="4032"/>
    <x v="0"/>
    <x v="1"/>
    <x v="26"/>
    <x v="34"/>
    <x v="286"/>
    <x v="3870"/>
    <x v="871"/>
    <x v="85"/>
    <x v="85"/>
    <x v="7"/>
    <x v="30"/>
    <x v="2"/>
    <x v="1"/>
    <x v="1"/>
  </r>
  <r>
    <x v="4021"/>
    <x v="0"/>
    <x v="2"/>
    <x v="70"/>
    <x v="61"/>
    <x v="312"/>
    <x v="3861"/>
    <x v="862"/>
    <x v="85"/>
    <x v="85"/>
    <x v="7"/>
    <x v="30"/>
    <x v="2"/>
    <x v="2"/>
    <x v="2"/>
  </r>
  <r>
    <x v="4023"/>
    <x v="0"/>
    <x v="9"/>
    <x v="125"/>
    <x v="95"/>
    <x v="2907"/>
    <x v="3863"/>
    <x v="870"/>
    <x v="85"/>
    <x v="85"/>
    <x v="7"/>
    <x v="30"/>
    <x v="2"/>
    <x v="9"/>
    <x v="9"/>
  </r>
  <r>
    <x v="4032"/>
    <x v="0"/>
    <x v="8"/>
    <x v="63"/>
    <x v="36"/>
    <x v="337"/>
    <x v="3870"/>
    <x v="871"/>
    <x v="85"/>
    <x v="85"/>
    <x v="7"/>
    <x v="30"/>
    <x v="2"/>
    <x v="8"/>
    <x v="8"/>
  </r>
  <r>
    <x v="4014"/>
    <x v="0"/>
    <x v="8"/>
    <x v="129"/>
    <x v="139"/>
    <x v="352"/>
    <x v="3855"/>
    <x v="868"/>
    <x v="85"/>
    <x v="85"/>
    <x v="7"/>
    <x v="30"/>
    <x v="2"/>
    <x v="8"/>
    <x v="8"/>
  </r>
  <r>
    <x v="4028"/>
    <x v="0"/>
    <x v="5"/>
    <x v="9"/>
    <x v="14"/>
    <x v="14"/>
    <x v="3867"/>
    <x v="866"/>
    <x v="85"/>
    <x v="85"/>
    <x v="7"/>
    <x v="30"/>
    <x v="2"/>
    <x v="5"/>
    <x v="5"/>
  </r>
  <r>
    <x v="4031"/>
    <x v="0"/>
    <x v="0"/>
    <x v="8"/>
    <x v="9"/>
    <x v="13"/>
    <x v="1317"/>
    <x v="863"/>
    <x v="85"/>
    <x v="85"/>
    <x v="7"/>
    <x v="30"/>
    <x v="2"/>
    <x v="0"/>
    <x v="0"/>
  </r>
  <r>
    <x v="4035"/>
    <x v="0"/>
    <x v="11"/>
    <x v="63"/>
    <x v="24"/>
    <x v="1187"/>
    <x v="3873"/>
    <x v="871"/>
    <x v="85"/>
    <x v="85"/>
    <x v="7"/>
    <x v="30"/>
    <x v="2"/>
    <x v="11"/>
    <x v="11"/>
  </r>
  <r>
    <x v="4025"/>
    <x v="0"/>
    <x v="10"/>
    <x v="4"/>
    <x v="47"/>
    <x v="346"/>
    <x v="3864"/>
    <x v="866"/>
    <x v="85"/>
    <x v="85"/>
    <x v="7"/>
    <x v="30"/>
    <x v="2"/>
    <x v="10"/>
    <x v="10"/>
  </r>
  <r>
    <x v="4040"/>
    <x v="0"/>
    <x v="9"/>
    <x v="125"/>
    <x v="137"/>
    <x v="332"/>
    <x v="3878"/>
    <x v="866"/>
    <x v="85"/>
    <x v="85"/>
    <x v="7"/>
    <x v="30"/>
    <x v="2"/>
    <x v="9"/>
    <x v="9"/>
  </r>
  <r>
    <x v="4031"/>
    <x v="0"/>
    <x v="11"/>
    <x v="17"/>
    <x v="16"/>
    <x v="249"/>
    <x v="1317"/>
    <x v="863"/>
    <x v="85"/>
    <x v="85"/>
    <x v="7"/>
    <x v="30"/>
    <x v="2"/>
    <x v="11"/>
    <x v="11"/>
  </r>
  <r>
    <x v="4015"/>
    <x v="0"/>
    <x v="2"/>
    <x v="135"/>
    <x v="133"/>
    <x v="171"/>
    <x v="3856"/>
    <x v="870"/>
    <x v="85"/>
    <x v="85"/>
    <x v="7"/>
    <x v="30"/>
    <x v="2"/>
    <x v="2"/>
    <x v="2"/>
  </r>
  <r>
    <x v="4031"/>
    <x v="0"/>
    <x v="1"/>
    <x v="63"/>
    <x v="16"/>
    <x v="6"/>
    <x v="1317"/>
    <x v="863"/>
    <x v="85"/>
    <x v="85"/>
    <x v="7"/>
    <x v="30"/>
    <x v="2"/>
    <x v="1"/>
    <x v="1"/>
  </r>
  <r>
    <x v="4036"/>
    <x v="0"/>
    <x v="8"/>
    <x v="95"/>
    <x v="112"/>
    <x v="3544"/>
    <x v="3874"/>
    <x v="864"/>
    <x v="85"/>
    <x v="85"/>
    <x v="7"/>
    <x v="30"/>
    <x v="2"/>
    <x v="8"/>
    <x v="8"/>
  </r>
  <r>
    <x v="4039"/>
    <x v="0"/>
    <x v="8"/>
    <x v="18"/>
    <x v="19"/>
    <x v="121"/>
    <x v="3877"/>
    <x v="872"/>
    <x v="85"/>
    <x v="85"/>
    <x v="7"/>
    <x v="30"/>
    <x v="2"/>
    <x v="8"/>
    <x v="8"/>
  </r>
  <r>
    <x v="4044"/>
    <x v="0"/>
    <x v="5"/>
    <x v="20"/>
    <x v="12"/>
    <x v="6"/>
    <x v="3882"/>
    <x v="866"/>
    <x v="85"/>
    <x v="85"/>
    <x v="7"/>
    <x v="30"/>
    <x v="2"/>
    <x v="5"/>
    <x v="5"/>
  </r>
  <r>
    <x v="4042"/>
    <x v="0"/>
    <x v="10"/>
    <x v="54"/>
    <x v="59"/>
    <x v="285"/>
    <x v="3880"/>
    <x v="865"/>
    <x v="85"/>
    <x v="85"/>
    <x v="7"/>
    <x v="30"/>
    <x v="2"/>
    <x v="10"/>
    <x v="10"/>
  </r>
  <r>
    <x v="4044"/>
    <x v="0"/>
    <x v="6"/>
    <x v="9"/>
    <x v="14"/>
    <x v="14"/>
    <x v="3882"/>
    <x v="866"/>
    <x v="85"/>
    <x v="85"/>
    <x v="7"/>
    <x v="30"/>
    <x v="2"/>
    <x v="6"/>
    <x v="6"/>
  </r>
  <r>
    <x v="4040"/>
    <x v="0"/>
    <x v="7"/>
    <x v="23"/>
    <x v="10"/>
    <x v="42"/>
    <x v="3878"/>
    <x v="866"/>
    <x v="85"/>
    <x v="85"/>
    <x v="7"/>
    <x v="30"/>
    <x v="2"/>
    <x v="7"/>
    <x v="7"/>
  </r>
  <r>
    <x v="4044"/>
    <x v="0"/>
    <x v="0"/>
    <x v="6"/>
    <x v="41"/>
    <x v="34"/>
    <x v="3882"/>
    <x v="866"/>
    <x v="85"/>
    <x v="85"/>
    <x v="7"/>
    <x v="30"/>
    <x v="2"/>
    <x v="0"/>
    <x v="0"/>
  </r>
  <r>
    <x v="4045"/>
    <x v="0"/>
    <x v="7"/>
    <x v="84"/>
    <x v="114"/>
    <x v="2877"/>
    <x v="3883"/>
    <x v="874"/>
    <x v="85"/>
    <x v="85"/>
    <x v="7"/>
    <x v="30"/>
    <x v="2"/>
    <x v="7"/>
    <x v="7"/>
  </r>
  <r>
    <x v="4041"/>
    <x v="0"/>
    <x v="11"/>
    <x v="5"/>
    <x v="11"/>
    <x v="12"/>
    <x v="3879"/>
    <x v="863"/>
    <x v="85"/>
    <x v="85"/>
    <x v="7"/>
    <x v="30"/>
    <x v="2"/>
    <x v="11"/>
    <x v="11"/>
  </r>
  <r>
    <x v="4040"/>
    <x v="0"/>
    <x v="8"/>
    <x v="52"/>
    <x v="118"/>
    <x v="652"/>
    <x v="3878"/>
    <x v="866"/>
    <x v="85"/>
    <x v="85"/>
    <x v="7"/>
    <x v="30"/>
    <x v="2"/>
    <x v="8"/>
    <x v="8"/>
  </r>
  <r>
    <x v="4025"/>
    <x v="0"/>
    <x v="1"/>
    <x v="25"/>
    <x v="25"/>
    <x v="26"/>
    <x v="3864"/>
    <x v="866"/>
    <x v="85"/>
    <x v="85"/>
    <x v="7"/>
    <x v="30"/>
    <x v="2"/>
    <x v="1"/>
    <x v="1"/>
  </r>
  <r>
    <x v="4038"/>
    <x v="0"/>
    <x v="3"/>
    <x v="88"/>
    <x v="80"/>
    <x v="1283"/>
    <x v="3876"/>
    <x v="869"/>
    <x v="85"/>
    <x v="85"/>
    <x v="7"/>
    <x v="30"/>
    <x v="2"/>
    <x v="3"/>
    <x v="3"/>
  </r>
  <r>
    <x v="4043"/>
    <x v="0"/>
    <x v="10"/>
    <x v="26"/>
    <x v="15"/>
    <x v="1637"/>
    <x v="3881"/>
    <x v="861"/>
    <x v="85"/>
    <x v="85"/>
    <x v="7"/>
    <x v="30"/>
    <x v="2"/>
    <x v="10"/>
    <x v="10"/>
  </r>
  <r>
    <x v="4028"/>
    <x v="0"/>
    <x v="3"/>
    <x v="89"/>
    <x v="70"/>
    <x v="154"/>
    <x v="3867"/>
    <x v="866"/>
    <x v="85"/>
    <x v="85"/>
    <x v="7"/>
    <x v="30"/>
    <x v="2"/>
    <x v="3"/>
    <x v="3"/>
  </r>
  <r>
    <x v="4043"/>
    <x v="0"/>
    <x v="2"/>
    <x v="91"/>
    <x v="137"/>
    <x v="84"/>
    <x v="3881"/>
    <x v="861"/>
    <x v="85"/>
    <x v="85"/>
    <x v="7"/>
    <x v="30"/>
    <x v="2"/>
    <x v="2"/>
    <x v="2"/>
  </r>
  <r>
    <x v="4045"/>
    <x v="0"/>
    <x v="1"/>
    <x v="279"/>
    <x v="252"/>
    <x v="3545"/>
    <x v="3883"/>
    <x v="874"/>
    <x v="85"/>
    <x v="85"/>
    <x v="7"/>
    <x v="30"/>
    <x v="2"/>
    <x v="1"/>
    <x v="1"/>
  </r>
  <r>
    <x v="4043"/>
    <x v="1"/>
    <x v="2"/>
    <x v="91"/>
    <x v="137"/>
    <x v="84"/>
    <x v="3881"/>
    <x v="861"/>
    <x v="85"/>
    <x v="85"/>
    <x v="7"/>
    <x v="30"/>
    <x v="2"/>
    <x v="2"/>
    <x v="2"/>
  </r>
  <r>
    <x v="4034"/>
    <x v="0"/>
    <x v="0"/>
    <x v="48"/>
    <x v="34"/>
    <x v="389"/>
    <x v="3872"/>
    <x v="872"/>
    <x v="85"/>
    <x v="85"/>
    <x v="7"/>
    <x v="30"/>
    <x v="2"/>
    <x v="0"/>
    <x v="0"/>
  </r>
  <r>
    <x v="4051"/>
    <x v="0"/>
    <x v="0"/>
    <x v="13"/>
    <x v="62"/>
    <x v="162"/>
    <x v="3888"/>
    <x v="864"/>
    <x v="85"/>
    <x v="85"/>
    <x v="7"/>
    <x v="30"/>
    <x v="2"/>
    <x v="0"/>
    <x v="0"/>
  </r>
  <r>
    <x v="4046"/>
    <x v="0"/>
    <x v="7"/>
    <x v="75"/>
    <x v="91"/>
    <x v="124"/>
    <x v="3884"/>
    <x v="864"/>
    <x v="85"/>
    <x v="85"/>
    <x v="7"/>
    <x v="30"/>
    <x v="2"/>
    <x v="7"/>
    <x v="7"/>
  </r>
  <r>
    <x v="4038"/>
    <x v="0"/>
    <x v="6"/>
    <x v="94"/>
    <x v="57"/>
    <x v="152"/>
    <x v="3876"/>
    <x v="869"/>
    <x v="85"/>
    <x v="85"/>
    <x v="7"/>
    <x v="30"/>
    <x v="2"/>
    <x v="6"/>
    <x v="6"/>
  </r>
  <r>
    <x v="4044"/>
    <x v="0"/>
    <x v="10"/>
    <x v="9"/>
    <x v="14"/>
    <x v="14"/>
    <x v="3882"/>
    <x v="866"/>
    <x v="85"/>
    <x v="85"/>
    <x v="7"/>
    <x v="30"/>
    <x v="2"/>
    <x v="10"/>
    <x v="10"/>
  </r>
  <r>
    <x v="4045"/>
    <x v="0"/>
    <x v="2"/>
    <x v="77"/>
    <x v="28"/>
    <x v="719"/>
    <x v="3883"/>
    <x v="874"/>
    <x v="85"/>
    <x v="85"/>
    <x v="7"/>
    <x v="30"/>
    <x v="2"/>
    <x v="2"/>
    <x v="2"/>
  </r>
  <r>
    <x v="4042"/>
    <x v="0"/>
    <x v="2"/>
    <x v="127"/>
    <x v="152"/>
    <x v="380"/>
    <x v="3880"/>
    <x v="865"/>
    <x v="85"/>
    <x v="85"/>
    <x v="7"/>
    <x v="30"/>
    <x v="2"/>
    <x v="2"/>
    <x v="2"/>
  </r>
  <r>
    <x v="4026"/>
    <x v="0"/>
    <x v="5"/>
    <x v="75"/>
    <x v="91"/>
    <x v="124"/>
    <x v="3865"/>
    <x v="863"/>
    <x v="85"/>
    <x v="85"/>
    <x v="7"/>
    <x v="30"/>
    <x v="2"/>
    <x v="5"/>
    <x v="5"/>
  </r>
  <r>
    <x v="4040"/>
    <x v="0"/>
    <x v="1"/>
    <x v="104"/>
    <x v="69"/>
    <x v="1725"/>
    <x v="3878"/>
    <x v="866"/>
    <x v="85"/>
    <x v="85"/>
    <x v="7"/>
    <x v="30"/>
    <x v="2"/>
    <x v="1"/>
    <x v="1"/>
  </r>
  <r>
    <x v="3998"/>
    <x v="0"/>
    <x v="8"/>
    <x v="25"/>
    <x v="170"/>
    <x v="1319"/>
    <x v="3840"/>
    <x v="860"/>
    <x v="85"/>
    <x v="85"/>
    <x v="7"/>
    <x v="30"/>
    <x v="2"/>
    <x v="8"/>
    <x v="8"/>
  </r>
  <r>
    <x v="3999"/>
    <x v="0"/>
    <x v="11"/>
    <x v="15"/>
    <x v="54"/>
    <x v="253"/>
    <x v="3841"/>
    <x v="865"/>
    <x v="85"/>
    <x v="85"/>
    <x v="7"/>
    <x v="30"/>
    <x v="2"/>
    <x v="11"/>
    <x v="11"/>
  </r>
  <r>
    <x v="3997"/>
    <x v="0"/>
    <x v="8"/>
    <x v="21"/>
    <x v="43"/>
    <x v="957"/>
    <x v="3839"/>
    <x v="864"/>
    <x v="85"/>
    <x v="85"/>
    <x v="7"/>
    <x v="30"/>
    <x v="2"/>
    <x v="8"/>
    <x v="8"/>
  </r>
  <r>
    <x v="4001"/>
    <x v="0"/>
    <x v="2"/>
    <x v="56"/>
    <x v="27"/>
    <x v="6"/>
    <x v="3843"/>
    <x v="865"/>
    <x v="85"/>
    <x v="85"/>
    <x v="7"/>
    <x v="30"/>
    <x v="2"/>
    <x v="2"/>
    <x v="2"/>
  </r>
  <r>
    <x v="4013"/>
    <x v="0"/>
    <x v="2"/>
    <x v="99"/>
    <x v="72"/>
    <x v="240"/>
    <x v="3854"/>
    <x v="318"/>
    <x v="85"/>
    <x v="85"/>
    <x v="7"/>
    <x v="30"/>
    <x v="2"/>
    <x v="2"/>
    <x v="2"/>
  </r>
  <r>
    <x v="4025"/>
    <x v="0"/>
    <x v="5"/>
    <x v="6"/>
    <x v="98"/>
    <x v="13"/>
    <x v="3864"/>
    <x v="866"/>
    <x v="85"/>
    <x v="85"/>
    <x v="7"/>
    <x v="30"/>
    <x v="2"/>
    <x v="5"/>
    <x v="5"/>
  </r>
  <r>
    <x v="4028"/>
    <x v="0"/>
    <x v="6"/>
    <x v="33"/>
    <x v="40"/>
    <x v="523"/>
    <x v="3867"/>
    <x v="866"/>
    <x v="85"/>
    <x v="85"/>
    <x v="7"/>
    <x v="30"/>
    <x v="2"/>
    <x v="6"/>
    <x v="6"/>
  </r>
  <r>
    <x v="4054"/>
    <x v="0"/>
    <x v="4"/>
    <x v="53"/>
    <x v="60"/>
    <x v="139"/>
    <x v="3891"/>
    <x v="862"/>
    <x v="85"/>
    <x v="85"/>
    <x v="7"/>
    <x v="30"/>
    <x v="2"/>
    <x v="4"/>
    <x v="4"/>
  </r>
  <r>
    <x v="4046"/>
    <x v="0"/>
    <x v="2"/>
    <x v="10"/>
    <x v="13"/>
    <x v="202"/>
    <x v="3884"/>
    <x v="864"/>
    <x v="85"/>
    <x v="85"/>
    <x v="7"/>
    <x v="30"/>
    <x v="2"/>
    <x v="2"/>
    <x v="2"/>
  </r>
  <r>
    <x v="4042"/>
    <x v="0"/>
    <x v="9"/>
    <x v="101"/>
    <x v="128"/>
    <x v="277"/>
    <x v="3880"/>
    <x v="865"/>
    <x v="85"/>
    <x v="85"/>
    <x v="7"/>
    <x v="30"/>
    <x v="2"/>
    <x v="9"/>
    <x v="9"/>
  </r>
  <r>
    <x v="4005"/>
    <x v="0"/>
    <x v="0"/>
    <x v="11"/>
    <x v="7"/>
    <x v="6"/>
    <x v="3847"/>
    <x v="318"/>
    <x v="85"/>
    <x v="85"/>
    <x v="7"/>
    <x v="30"/>
    <x v="2"/>
    <x v="0"/>
    <x v="0"/>
  </r>
  <r>
    <x v="3995"/>
    <x v="0"/>
    <x v="8"/>
    <x v="113"/>
    <x v="105"/>
    <x v="117"/>
    <x v="539"/>
    <x v="862"/>
    <x v="85"/>
    <x v="85"/>
    <x v="7"/>
    <x v="30"/>
    <x v="2"/>
    <x v="8"/>
    <x v="8"/>
  </r>
  <r>
    <x v="4012"/>
    <x v="0"/>
    <x v="1"/>
    <x v="73"/>
    <x v="197"/>
    <x v="3419"/>
    <x v="2895"/>
    <x v="864"/>
    <x v="85"/>
    <x v="85"/>
    <x v="7"/>
    <x v="30"/>
    <x v="2"/>
    <x v="1"/>
    <x v="1"/>
  </r>
  <r>
    <x v="4035"/>
    <x v="0"/>
    <x v="6"/>
    <x v="3"/>
    <x v="3"/>
    <x v="3"/>
    <x v="3873"/>
    <x v="871"/>
    <x v="85"/>
    <x v="85"/>
    <x v="7"/>
    <x v="30"/>
    <x v="2"/>
    <x v="6"/>
    <x v="6"/>
  </r>
  <r>
    <x v="4037"/>
    <x v="0"/>
    <x v="10"/>
    <x v="51"/>
    <x v="81"/>
    <x v="31"/>
    <x v="3875"/>
    <x v="873"/>
    <x v="85"/>
    <x v="85"/>
    <x v="7"/>
    <x v="30"/>
    <x v="2"/>
    <x v="10"/>
    <x v="10"/>
  </r>
  <r>
    <x v="4034"/>
    <x v="0"/>
    <x v="10"/>
    <x v="36"/>
    <x v="37"/>
    <x v="776"/>
    <x v="3872"/>
    <x v="872"/>
    <x v="85"/>
    <x v="85"/>
    <x v="7"/>
    <x v="30"/>
    <x v="2"/>
    <x v="10"/>
    <x v="10"/>
  </r>
  <r>
    <x v="4041"/>
    <x v="1"/>
    <x v="2"/>
    <x v="57"/>
    <x v="36"/>
    <x v="83"/>
    <x v="3879"/>
    <x v="863"/>
    <x v="85"/>
    <x v="85"/>
    <x v="7"/>
    <x v="30"/>
    <x v="2"/>
    <x v="2"/>
    <x v="2"/>
  </r>
  <r>
    <x v="4040"/>
    <x v="1"/>
    <x v="2"/>
    <x v="111"/>
    <x v="138"/>
    <x v="484"/>
    <x v="3878"/>
    <x v="866"/>
    <x v="85"/>
    <x v="85"/>
    <x v="7"/>
    <x v="30"/>
    <x v="2"/>
    <x v="2"/>
    <x v="2"/>
  </r>
  <r>
    <x v="4038"/>
    <x v="0"/>
    <x v="7"/>
    <x v="3"/>
    <x v="56"/>
    <x v="13"/>
    <x v="3876"/>
    <x v="869"/>
    <x v="85"/>
    <x v="85"/>
    <x v="7"/>
    <x v="30"/>
    <x v="2"/>
    <x v="7"/>
    <x v="7"/>
  </r>
  <r>
    <x v="4039"/>
    <x v="0"/>
    <x v="0"/>
    <x v="79"/>
    <x v="18"/>
    <x v="7"/>
    <x v="3877"/>
    <x v="872"/>
    <x v="85"/>
    <x v="85"/>
    <x v="7"/>
    <x v="30"/>
    <x v="2"/>
    <x v="0"/>
    <x v="0"/>
  </r>
  <r>
    <x v="4035"/>
    <x v="0"/>
    <x v="8"/>
    <x v="63"/>
    <x v="24"/>
    <x v="1187"/>
    <x v="3873"/>
    <x v="871"/>
    <x v="85"/>
    <x v="85"/>
    <x v="7"/>
    <x v="30"/>
    <x v="2"/>
    <x v="8"/>
    <x v="8"/>
  </r>
  <r>
    <x v="4036"/>
    <x v="0"/>
    <x v="11"/>
    <x v="55"/>
    <x v="25"/>
    <x v="348"/>
    <x v="3874"/>
    <x v="864"/>
    <x v="85"/>
    <x v="85"/>
    <x v="7"/>
    <x v="30"/>
    <x v="2"/>
    <x v="11"/>
    <x v="11"/>
  </r>
  <r>
    <x v="4046"/>
    <x v="0"/>
    <x v="8"/>
    <x v="20"/>
    <x v="9"/>
    <x v="102"/>
    <x v="3884"/>
    <x v="864"/>
    <x v="85"/>
    <x v="85"/>
    <x v="7"/>
    <x v="30"/>
    <x v="2"/>
    <x v="8"/>
    <x v="8"/>
  </r>
  <r>
    <x v="4041"/>
    <x v="0"/>
    <x v="0"/>
    <x v="6"/>
    <x v="41"/>
    <x v="34"/>
    <x v="3879"/>
    <x v="863"/>
    <x v="85"/>
    <x v="85"/>
    <x v="7"/>
    <x v="30"/>
    <x v="2"/>
    <x v="0"/>
    <x v="0"/>
  </r>
  <r>
    <x v="4046"/>
    <x v="0"/>
    <x v="1"/>
    <x v="10"/>
    <x v="13"/>
    <x v="202"/>
    <x v="3884"/>
    <x v="864"/>
    <x v="85"/>
    <x v="85"/>
    <x v="7"/>
    <x v="30"/>
    <x v="2"/>
    <x v="1"/>
    <x v="1"/>
  </r>
  <r>
    <x v="4051"/>
    <x v="0"/>
    <x v="8"/>
    <x v="94"/>
    <x v="71"/>
    <x v="1343"/>
    <x v="3888"/>
    <x v="864"/>
    <x v="85"/>
    <x v="85"/>
    <x v="7"/>
    <x v="30"/>
    <x v="2"/>
    <x v="8"/>
    <x v="8"/>
  </r>
  <r>
    <x v="4015"/>
    <x v="0"/>
    <x v="11"/>
    <x v="135"/>
    <x v="89"/>
    <x v="3546"/>
    <x v="3856"/>
    <x v="870"/>
    <x v="85"/>
    <x v="85"/>
    <x v="7"/>
    <x v="30"/>
    <x v="2"/>
    <x v="11"/>
    <x v="11"/>
  </r>
  <r>
    <x v="4016"/>
    <x v="0"/>
    <x v="11"/>
    <x v="63"/>
    <x v="10"/>
    <x v="216"/>
    <x v="1331"/>
    <x v="871"/>
    <x v="85"/>
    <x v="85"/>
    <x v="7"/>
    <x v="30"/>
    <x v="2"/>
    <x v="11"/>
    <x v="11"/>
  </r>
  <r>
    <x v="4020"/>
    <x v="0"/>
    <x v="5"/>
    <x v="13"/>
    <x v="11"/>
    <x v="46"/>
    <x v="3860"/>
    <x v="865"/>
    <x v="85"/>
    <x v="85"/>
    <x v="7"/>
    <x v="30"/>
    <x v="2"/>
    <x v="5"/>
    <x v="5"/>
  </r>
  <r>
    <x v="4017"/>
    <x v="0"/>
    <x v="1"/>
    <x v="358"/>
    <x v="401"/>
    <x v="3547"/>
    <x v="3857"/>
    <x v="869"/>
    <x v="85"/>
    <x v="85"/>
    <x v="7"/>
    <x v="30"/>
    <x v="2"/>
    <x v="1"/>
    <x v="1"/>
  </r>
  <r>
    <x v="4014"/>
    <x v="0"/>
    <x v="6"/>
    <x v="39"/>
    <x v="39"/>
    <x v="943"/>
    <x v="3855"/>
    <x v="868"/>
    <x v="85"/>
    <x v="85"/>
    <x v="7"/>
    <x v="30"/>
    <x v="2"/>
    <x v="6"/>
    <x v="6"/>
  </r>
  <r>
    <x v="4055"/>
    <x v="0"/>
    <x v="7"/>
    <x v="1"/>
    <x v="56"/>
    <x v="9"/>
    <x v="3892"/>
    <x v="318"/>
    <x v="85"/>
    <x v="85"/>
    <x v="7"/>
    <x v="30"/>
    <x v="2"/>
    <x v="7"/>
    <x v="7"/>
  </r>
  <r>
    <x v="4015"/>
    <x v="0"/>
    <x v="9"/>
    <x v="103"/>
    <x v="77"/>
    <x v="3548"/>
    <x v="3856"/>
    <x v="870"/>
    <x v="85"/>
    <x v="85"/>
    <x v="7"/>
    <x v="30"/>
    <x v="2"/>
    <x v="9"/>
    <x v="9"/>
  </r>
  <r>
    <x v="4023"/>
    <x v="0"/>
    <x v="7"/>
    <x v="1"/>
    <x v="61"/>
    <x v="7"/>
    <x v="3863"/>
    <x v="870"/>
    <x v="85"/>
    <x v="85"/>
    <x v="7"/>
    <x v="30"/>
    <x v="2"/>
    <x v="7"/>
    <x v="7"/>
  </r>
  <r>
    <x v="4017"/>
    <x v="0"/>
    <x v="10"/>
    <x v="139"/>
    <x v="158"/>
    <x v="1457"/>
    <x v="3857"/>
    <x v="869"/>
    <x v="85"/>
    <x v="85"/>
    <x v="7"/>
    <x v="30"/>
    <x v="2"/>
    <x v="10"/>
    <x v="10"/>
  </r>
  <r>
    <x v="4018"/>
    <x v="0"/>
    <x v="10"/>
    <x v="11"/>
    <x v="23"/>
    <x v="246"/>
    <x v="3858"/>
    <x v="318"/>
    <x v="85"/>
    <x v="85"/>
    <x v="7"/>
    <x v="30"/>
    <x v="2"/>
    <x v="10"/>
    <x v="10"/>
  </r>
  <r>
    <x v="4015"/>
    <x v="0"/>
    <x v="0"/>
    <x v="3"/>
    <x v="56"/>
    <x v="13"/>
    <x v="3856"/>
    <x v="870"/>
    <x v="85"/>
    <x v="85"/>
    <x v="7"/>
    <x v="30"/>
    <x v="2"/>
    <x v="0"/>
    <x v="0"/>
  </r>
  <r>
    <x v="4032"/>
    <x v="0"/>
    <x v="3"/>
    <x v="11"/>
    <x v="5"/>
    <x v="22"/>
    <x v="3870"/>
    <x v="871"/>
    <x v="85"/>
    <x v="85"/>
    <x v="7"/>
    <x v="30"/>
    <x v="2"/>
    <x v="3"/>
    <x v="3"/>
  </r>
  <r>
    <x v="4022"/>
    <x v="0"/>
    <x v="4"/>
    <x v="17"/>
    <x v="3"/>
    <x v="546"/>
    <x v="3862"/>
    <x v="871"/>
    <x v="85"/>
    <x v="85"/>
    <x v="7"/>
    <x v="30"/>
    <x v="2"/>
    <x v="4"/>
    <x v="4"/>
  </r>
  <r>
    <x v="4022"/>
    <x v="1"/>
    <x v="2"/>
    <x v="63"/>
    <x v="36"/>
    <x v="337"/>
    <x v="3862"/>
    <x v="871"/>
    <x v="85"/>
    <x v="85"/>
    <x v="7"/>
    <x v="30"/>
    <x v="2"/>
    <x v="2"/>
    <x v="2"/>
  </r>
  <r>
    <x v="4019"/>
    <x v="0"/>
    <x v="8"/>
    <x v="5"/>
    <x v="3"/>
    <x v="316"/>
    <x v="3859"/>
    <x v="865"/>
    <x v="85"/>
    <x v="85"/>
    <x v="7"/>
    <x v="30"/>
    <x v="2"/>
    <x v="8"/>
    <x v="8"/>
  </r>
  <r>
    <x v="4024"/>
    <x v="0"/>
    <x v="5"/>
    <x v="75"/>
    <x v="91"/>
    <x v="124"/>
    <x v="2007"/>
    <x v="866"/>
    <x v="85"/>
    <x v="85"/>
    <x v="7"/>
    <x v="30"/>
    <x v="2"/>
    <x v="5"/>
    <x v="5"/>
  </r>
  <r>
    <x v="4055"/>
    <x v="0"/>
    <x v="2"/>
    <x v="138"/>
    <x v="25"/>
    <x v="472"/>
    <x v="3892"/>
    <x v="318"/>
    <x v="85"/>
    <x v="85"/>
    <x v="7"/>
    <x v="30"/>
    <x v="2"/>
    <x v="2"/>
    <x v="2"/>
  </r>
  <r>
    <x v="4055"/>
    <x v="1"/>
    <x v="2"/>
    <x v="103"/>
    <x v="25"/>
    <x v="197"/>
    <x v="3892"/>
    <x v="318"/>
    <x v="85"/>
    <x v="85"/>
    <x v="7"/>
    <x v="30"/>
    <x v="2"/>
    <x v="2"/>
    <x v="2"/>
  </r>
  <r>
    <x v="4031"/>
    <x v="0"/>
    <x v="5"/>
    <x v="12"/>
    <x v="6"/>
    <x v="145"/>
    <x v="1317"/>
    <x v="863"/>
    <x v="85"/>
    <x v="85"/>
    <x v="7"/>
    <x v="30"/>
    <x v="2"/>
    <x v="5"/>
    <x v="5"/>
  </r>
  <r>
    <x v="4027"/>
    <x v="0"/>
    <x v="3"/>
    <x v="49"/>
    <x v="24"/>
    <x v="6"/>
    <x v="3866"/>
    <x v="318"/>
    <x v="85"/>
    <x v="85"/>
    <x v="7"/>
    <x v="30"/>
    <x v="2"/>
    <x v="3"/>
    <x v="3"/>
  </r>
  <r>
    <x v="4049"/>
    <x v="0"/>
    <x v="3"/>
    <x v="53"/>
    <x v="81"/>
    <x v="178"/>
    <x v="3886"/>
    <x v="866"/>
    <x v="85"/>
    <x v="85"/>
    <x v="7"/>
    <x v="30"/>
    <x v="2"/>
    <x v="3"/>
    <x v="3"/>
  </r>
  <r>
    <x v="4006"/>
    <x v="0"/>
    <x v="11"/>
    <x v="92"/>
    <x v="63"/>
    <x v="57"/>
    <x v="3848"/>
    <x v="866"/>
    <x v="85"/>
    <x v="85"/>
    <x v="7"/>
    <x v="30"/>
    <x v="2"/>
    <x v="11"/>
    <x v="11"/>
  </r>
  <r>
    <x v="4010"/>
    <x v="0"/>
    <x v="8"/>
    <x v="32"/>
    <x v="138"/>
    <x v="251"/>
    <x v="3852"/>
    <x v="868"/>
    <x v="85"/>
    <x v="85"/>
    <x v="7"/>
    <x v="30"/>
    <x v="2"/>
    <x v="8"/>
    <x v="8"/>
  </r>
  <r>
    <x v="4006"/>
    <x v="0"/>
    <x v="9"/>
    <x v="92"/>
    <x v="63"/>
    <x v="57"/>
    <x v="3848"/>
    <x v="866"/>
    <x v="85"/>
    <x v="85"/>
    <x v="7"/>
    <x v="30"/>
    <x v="2"/>
    <x v="9"/>
    <x v="9"/>
  </r>
  <r>
    <x v="4007"/>
    <x v="0"/>
    <x v="2"/>
    <x v="30"/>
    <x v="65"/>
    <x v="244"/>
    <x v="3849"/>
    <x v="859"/>
    <x v="85"/>
    <x v="85"/>
    <x v="7"/>
    <x v="30"/>
    <x v="2"/>
    <x v="2"/>
    <x v="2"/>
  </r>
  <r>
    <x v="4007"/>
    <x v="0"/>
    <x v="3"/>
    <x v="11"/>
    <x v="7"/>
    <x v="6"/>
    <x v="3849"/>
    <x v="859"/>
    <x v="85"/>
    <x v="85"/>
    <x v="7"/>
    <x v="30"/>
    <x v="2"/>
    <x v="3"/>
    <x v="3"/>
  </r>
  <r>
    <x v="3992"/>
    <x v="0"/>
    <x v="0"/>
    <x v="9"/>
    <x v="43"/>
    <x v="183"/>
    <x v="3835"/>
    <x v="859"/>
    <x v="85"/>
    <x v="85"/>
    <x v="7"/>
    <x v="30"/>
    <x v="2"/>
    <x v="0"/>
    <x v="0"/>
  </r>
  <r>
    <x v="4006"/>
    <x v="0"/>
    <x v="4"/>
    <x v="10"/>
    <x v="9"/>
    <x v="9"/>
    <x v="3848"/>
    <x v="866"/>
    <x v="85"/>
    <x v="85"/>
    <x v="7"/>
    <x v="30"/>
    <x v="2"/>
    <x v="4"/>
    <x v="4"/>
  </r>
  <r>
    <x v="4007"/>
    <x v="0"/>
    <x v="7"/>
    <x v="10"/>
    <x v="0"/>
    <x v="6"/>
    <x v="3849"/>
    <x v="859"/>
    <x v="85"/>
    <x v="85"/>
    <x v="7"/>
    <x v="30"/>
    <x v="2"/>
    <x v="7"/>
    <x v="7"/>
  </r>
  <r>
    <x v="4052"/>
    <x v="0"/>
    <x v="0"/>
    <x v="9"/>
    <x v="63"/>
    <x v="76"/>
    <x v="3889"/>
    <x v="873"/>
    <x v="85"/>
    <x v="85"/>
    <x v="7"/>
    <x v="30"/>
    <x v="2"/>
    <x v="0"/>
    <x v="0"/>
  </r>
  <r>
    <x v="4052"/>
    <x v="0"/>
    <x v="11"/>
    <x v="90"/>
    <x v="99"/>
    <x v="44"/>
    <x v="3889"/>
    <x v="873"/>
    <x v="85"/>
    <x v="85"/>
    <x v="7"/>
    <x v="30"/>
    <x v="2"/>
    <x v="11"/>
    <x v="11"/>
  </r>
  <r>
    <x v="4007"/>
    <x v="0"/>
    <x v="4"/>
    <x v="3"/>
    <x v="11"/>
    <x v="263"/>
    <x v="3849"/>
    <x v="859"/>
    <x v="85"/>
    <x v="85"/>
    <x v="7"/>
    <x v="30"/>
    <x v="2"/>
    <x v="4"/>
    <x v="4"/>
  </r>
  <r>
    <x v="4031"/>
    <x v="0"/>
    <x v="6"/>
    <x v="21"/>
    <x v="14"/>
    <x v="126"/>
    <x v="1317"/>
    <x v="863"/>
    <x v="85"/>
    <x v="85"/>
    <x v="7"/>
    <x v="30"/>
    <x v="2"/>
    <x v="6"/>
    <x v="6"/>
  </r>
  <r>
    <x v="4020"/>
    <x v="0"/>
    <x v="8"/>
    <x v="58"/>
    <x v="147"/>
    <x v="272"/>
    <x v="3860"/>
    <x v="865"/>
    <x v="85"/>
    <x v="85"/>
    <x v="7"/>
    <x v="30"/>
    <x v="2"/>
    <x v="8"/>
    <x v="8"/>
  </r>
  <r>
    <x v="4029"/>
    <x v="1"/>
    <x v="2"/>
    <x v="42"/>
    <x v="106"/>
    <x v="1203"/>
    <x v="3868"/>
    <x v="863"/>
    <x v="85"/>
    <x v="85"/>
    <x v="7"/>
    <x v="30"/>
    <x v="2"/>
    <x v="2"/>
    <x v="2"/>
  </r>
  <r>
    <x v="4032"/>
    <x v="0"/>
    <x v="4"/>
    <x v="48"/>
    <x v="16"/>
    <x v="350"/>
    <x v="3870"/>
    <x v="871"/>
    <x v="85"/>
    <x v="85"/>
    <x v="7"/>
    <x v="30"/>
    <x v="2"/>
    <x v="4"/>
    <x v="4"/>
  </r>
  <r>
    <x v="4019"/>
    <x v="0"/>
    <x v="2"/>
    <x v="15"/>
    <x v="54"/>
    <x v="253"/>
    <x v="3859"/>
    <x v="865"/>
    <x v="85"/>
    <x v="85"/>
    <x v="7"/>
    <x v="30"/>
    <x v="2"/>
    <x v="2"/>
    <x v="2"/>
  </r>
  <r>
    <x v="4016"/>
    <x v="0"/>
    <x v="5"/>
    <x v="12"/>
    <x v="41"/>
    <x v="155"/>
    <x v="1331"/>
    <x v="871"/>
    <x v="85"/>
    <x v="85"/>
    <x v="7"/>
    <x v="30"/>
    <x v="2"/>
    <x v="5"/>
    <x v="5"/>
  </r>
  <r>
    <x v="4052"/>
    <x v="0"/>
    <x v="2"/>
    <x v="19"/>
    <x v="51"/>
    <x v="57"/>
    <x v="3889"/>
    <x v="873"/>
    <x v="85"/>
    <x v="85"/>
    <x v="7"/>
    <x v="30"/>
    <x v="2"/>
    <x v="2"/>
    <x v="2"/>
  </r>
  <r>
    <x v="4047"/>
    <x v="1"/>
    <x v="2"/>
    <x v="61"/>
    <x v="117"/>
    <x v="1918"/>
    <x v="744"/>
    <x v="864"/>
    <x v="85"/>
    <x v="85"/>
    <x v="7"/>
    <x v="30"/>
    <x v="2"/>
    <x v="2"/>
    <x v="2"/>
  </r>
  <r>
    <x v="4050"/>
    <x v="0"/>
    <x v="3"/>
    <x v="127"/>
    <x v="77"/>
    <x v="2723"/>
    <x v="3887"/>
    <x v="861"/>
    <x v="85"/>
    <x v="85"/>
    <x v="7"/>
    <x v="30"/>
    <x v="2"/>
    <x v="3"/>
    <x v="3"/>
  </r>
  <r>
    <x v="4053"/>
    <x v="0"/>
    <x v="2"/>
    <x v="36"/>
    <x v="42"/>
    <x v="79"/>
    <x v="3890"/>
    <x v="859"/>
    <x v="85"/>
    <x v="85"/>
    <x v="7"/>
    <x v="30"/>
    <x v="2"/>
    <x v="2"/>
    <x v="2"/>
  </r>
  <r>
    <x v="4050"/>
    <x v="0"/>
    <x v="10"/>
    <x v="80"/>
    <x v="106"/>
    <x v="2508"/>
    <x v="3887"/>
    <x v="861"/>
    <x v="85"/>
    <x v="85"/>
    <x v="7"/>
    <x v="30"/>
    <x v="2"/>
    <x v="10"/>
    <x v="10"/>
  </r>
  <r>
    <x v="4031"/>
    <x v="0"/>
    <x v="2"/>
    <x v="7"/>
    <x v="16"/>
    <x v="304"/>
    <x v="1317"/>
    <x v="863"/>
    <x v="85"/>
    <x v="85"/>
    <x v="7"/>
    <x v="30"/>
    <x v="2"/>
    <x v="2"/>
    <x v="2"/>
  </r>
  <r>
    <x v="4055"/>
    <x v="0"/>
    <x v="5"/>
    <x v="0"/>
    <x v="98"/>
    <x v="11"/>
    <x v="3892"/>
    <x v="318"/>
    <x v="85"/>
    <x v="85"/>
    <x v="7"/>
    <x v="30"/>
    <x v="2"/>
    <x v="5"/>
    <x v="5"/>
  </r>
  <r>
    <x v="4017"/>
    <x v="0"/>
    <x v="5"/>
    <x v="92"/>
    <x v="11"/>
    <x v="176"/>
    <x v="3857"/>
    <x v="869"/>
    <x v="85"/>
    <x v="85"/>
    <x v="7"/>
    <x v="30"/>
    <x v="2"/>
    <x v="5"/>
    <x v="5"/>
  </r>
  <r>
    <x v="4020"/>
    <x v="0"/>
    <x v="11"/>
    <x v="112"/>
    <x v="153"/>
    <x v="1575"/>
    <x v="3860"/>
    <x v="865"/>
    <x v="85"/>
    <x v="85"/>
    <x v="7"/>
    <x v="30"/>
    <x v="2"/>
    <x v="11"/>
    <x v="11"/>
  </r>
  <r>
    <x v="4007"/>
    <x v="0"/>
    <x v="10"/>
    <x v="79"/>
    <x v="9"/>
    <x v="6"/>
    <x v="3849"/>
    <x v="859"/>
    <x v="85"/>
    <x v="85"/>
    <x v="7"/>
    <x v="30"/>
    <x v="2"/>
    <x v="10"/>
    <x v="10"/>
  </r>
  <r>
    <x v="4029"/>
    <x v="0"/>
    <x v="9"/>
    <x v="60"/>
    <x v="70"/>
    <x v="1202"/>
    <x v="3868"/>
    <x v="863"/>
    <x v="85"/>
    <x v="85"/>
    <x v="7"/>
    <x v="30"/>
    <x v="2"/>
    <x v="9"/>
    <x v="9"/>
  </r>
  <r>
    <x v="4018"/>
    <x v="1"/>
    <x v="2"/>
    <x v="135"/>
    <x v="29"/>
    <x v="437"/>
    <x v="3858"/>
    <x v="318"/>
    <x v="85"/>
    <x v="85"/>
    <x v="7"/>
    <x v="30"/>
    <x v="2"/>
    <x v="2"/>
    <x v="2"/>
  </r>
  <r>
    <x v="4018"/>
    <x v="0"/>
    <x v="4"/>
    <x v="82"/>
    <x v="81"/>
    <x v="569"/>
    <x v="3858"/>
    <x v="318"/>
    <x v="85"/>
    <x v="85"/>
    <x v="7"/>
    <x v="30"/>
    <x v="2"/>
    <x v="4"/>
    <x v="4"/>
  </r>
  <r>
    <x v="4018"/>
    <x v="0"/>
    <x v="2"/>
    <x v="99"/>
    <x v="29"/>
    <x v="433"/>
    <x v="3858"/>
    <x v="318"/>
    <x v="85"/>
    <x v="85"/>
    <x v="7"/>
    <x v="30"/>
    <x v="2"/>
    <x v="2"/>
    <x v="2"/>
  </r>
  <r>
    <x v="4023"/>
    <x v="0"/>
    <x v="2"/>
    <x v="111"/>
    <x v="161"/>
    <x v="1592"/>
    <x v="3863"/>
    <x v="870"/>
    <x v="85"/>
    <x v="85"/>
    <x v="7"/>
    <x v="30"/>
    <x v="2"/>
    <x v="2"/>
    <x v="2"/>
  </r>
  <r>
    <x v="4032"/>
    <x v="0"/>
    <x v="9"/>
    <x v="63"/>
    <x v="56"/>
    <x v="107"/>
    <x v="3870"/>
    <x v="871"/>
    <x v="85"/>
    <x v="85"/>
    <x v="7"/>
    <x v="30"/>
    <x v="2"/>
    <x v="9"/>
    <x v="9"/>
  </r>
  <r>
    <x v="4014"/>
    <x v="0"/>
    <x v="4"/>
    <x v="29"/>
    <x v="137"/>
    <x v="260"/>
    <x v="3855"/>
    <x v="868"/>
    <x v="85"/>
    <x v="85"/>
    <x v="7"/>
    <x v="30"/>
    <x v="2"/>
    <x v="4"/>
    <x v="4"/>
  </r>
  <r>
    <x v="4017"/>
    <x v="0"/>
    <x v="11"/>
    <x v="203"/>
    <x v="325"/>
    <x v="3549"/>
    <x v="3857"/>
    <x v="869"/>
    <x v="85"/>
    <x v="85"/>
    <x v="7"/>
    <x v="30"/>
    <x v="2"/>
    <x v="11"/>
    <x v="11"/>
  </r>
  <r>
    <x v="4017"/>
    <x v="0"/>
    <x v="0"/>
    <x v="35"/>
    <x v="51"/>
    <x v="63"/>
    <x v="3857"/>
    <x v="869"/>
    <x v="85"/>
    <x v="85"/>
    <x v="7"/>
    <x v="30"/>
    <x v="2"/>
    <x v="0"/>
    <x v="0"/>
  </r>
  <r>
    <x v="4018"/>
    <x v="0"/>
    <x v="9"/>
    <x v="95"/>
    <x v="120"/>
    <x v="971"/>
    <x v="3858"/>
    <x v="318"/>
    <x v="85"/>
    <x v="85"/>
    <x v="7"/>
    <x v="30"/>
    <x v="2"/>
    <x v="9"/>
    <x v="9"/>
  </r>
  <r>
    <x v="4016"/>
    <x v="0"/>
    <x v="9"/>
    <x v="63"/>
    <x v="76"/>
    <x v="64"/>
    <x v="1331"/>
    <x v="871"/>
    <x v="85"/>
    <x v="85"/>
    <x v="7"/>
    <x v="30"/>
    <x v="2"/>
    <x v="9"/>
    <x v="9"/>
  </r>
  <r>
    <x v="4055"/>
    <x v="0"/>
    <x v="10"/>
    <x v="65"/>
    <x v="15"/>
    <x v="146"/>
    <x v="3892"/>
    <x v="318"/>
    <x v="85"/>
    <x v="85"/>
    <x v="7"/>
    <x v="30"/>
    <x v="2"/>
    <x v="10"/>
    <x v="10"/>
  </r>
  <r>
    <x v="4056"/>
    <x v="0"/>
    <x v="2"/>
    <x v="57"/>
    <x v="16"/>
    <x v="429"/>
    <x v="3893"/>
    <x v="859"/>
    <x v="85"/>
    <x v="85"/>
    <x v="7"/>
    <x v="30"/>
    <x v="2"/>
    <x v="2"/>
    <x v="2"/>
  </r>
  <r>
    <x v="4021"/>
    <x v="0"/>
    <x v="11"/>
    <x v="1"/>
    <x v="26"/>
    <x v="254"/>
    <x v="3861"/>
    <x v="862"/>
    <x v="85"/>
    <x v="85"/>
    <x v="7"/>
    <x v="30"/>
    <x v="2"/>
    <x v="11"/>
    <x v="11"/>
  </r>
  <r>
    <x v="4023"/>
    <x v="0"/>
    <x v="8"/>
    <x v="105"/>
    <x v="172"/>
    <x v="1615"/>
    <x v="3863"/>
    <x v="870"/>
    <x v="85"/>
    <x v="85"/>
    <x v="7"/>
    <x v="30"/>
    <x v="2"/>
    <x v="8"/>
    <x v="8"/>
  </r>
  <r>
    <x v="4019"/>
    <x v="1"/>
    <x v="2"/>
    <x v="15"/>
    <x v="54"/>
    <x v="253"/>
    <x v="3859"/>
    <x v="865"/>
    <x v="85"/>
    <x v="85"/>
    <x v="7"/>
    <x v="30"/>
    <x v="2"/>
    <x v="2"/>
    <x v="2"/>
  </r>
  <r>
    <x v="4017"/>
    <x v="0"/>
    <x v="6"/>
    <x v="214"/>
    <x v="218"/>
    <x v="1446"/>
    <x v="3857"/>
    <x v="869"/>
    <x v="85"/>
    <x v="85"/>
    <x v="7"/>
    <x v="30"/>
    <x v="2"/>
    <x v="6"/>
    <x v="6"/>
  </r>
  <r>
    <x v="4056"/>
    <x v="1"/>
    <x v="2"/>
    <x v="57"/>
    <x v="16"/>
    <x v="429"/>
    <x v="3893"/>
    <x v="859"/>
    <x v="85"/>
    <x v="85"/>
    <x v="7"/>
    <x v="30"/>
    <x v="2"/>
    <x v="2"/>
    <x v="2"/>
  </r>
  <r>
    <x v="4014"/>
    <x v="0"/>
    <x v="11"/>
    <x v="151"/>
    <x v="143"/>
    <x v="580"/>
    <x v="3855"/>
    <x v="868"/>
    <x v="85"/>
    <x v="85"/>
    <x v="7"/>
    <x v="30"/>
    <x v="2"/>
    <x v="11"/>
    <x v="11"/>
  </r>
  <r>
    <x v="4024"/>
    <x v="0"/>
    <x v="11"/>
    <x v="4"/>
    <x v="34"/>
    <x v="6"/>
    <x v="2007"/>
    <x v="866"/>
    <x v="85"/>
    <x v="85"/>
    <x v="7"/>
    <x v="30"/>
    <x v="2"/>
    <x v="11"/>
    <x v="11"/>
  </r>
  <r>
    <x v="4027"/>
    <x v="0"/>
    <x v="7"/>
    <x v="3"/>
    <x v="8"/>
    <x v="6"/>
    <x v="3866"/>
    <x v="318"/>
    <x v="85"/>
    <x v="85"/>
    <x v="7"/>
    <x v="30"/>
    <x v="2"/>
    <x v="7"/>
    <x v="7"/>
  </r>
  <r>
    <x v="4024"/>
    <x v="0"/>
    <x v="0"/>
    <x v="12"/>
    <x v="45"/>
    <x v="6"/>
    <x v="2007"/>
    <x v="866"/>
    <x v="85"/>
    <x v="85"/>
    <x v="7"/>
    <x v="30"/>
    <x v="2"/>
    <x v="0"/>
    <x v="0"/>
  </r>
  <r>
    <x v="4016"/>
    <x v="0"/>
    <x v="6"/>
    <x v="93"/>
    <x v="62"/>
    <x v="1475"/>
    <x v="1331"/>
    <x v="871"/>
    <x v="85"/>
    <x v="85"/>
    <x v="7"/>
    <x v="30"/>
    <x v="2"/>
    <x v="6"/>
    <x v="6"/>
  </r>
  <r>
    <x v="4032"/>
    <x v="0"/>
    <x v="2"/>
    <x v="40"/>
    <x v="60"/>
    <x v="67"/>
    <x v="3870"/>
    <x v="871"/>
    <x v="85"/>
    <x v="85"/>
    <x v="7"/>
    <x v="30"/>
    <x v="2"/>
    <x v="2"/>
    <x v="2"/>
  </r>
  <r>
    <x v="4032"/>
    <x v="1"/>
    <x v="2"/>
    <x v="82"/>
    <x v="60"/>
    <x v="538"/>
    <x v="3870"/>
    <x v="871"/>
    <x v="85"/>
    <x v="85"/>
    <x v="7"/>
    <x v="30"/>
    <x v="2"/>
    <x v="2"/>
    <x v="2"/>
  </r>
  <r>
    <x v="4020"/>
    <x v="0"/>
    <x v="9"/>
    <x v="61"/>
    <x v="152"/>
    <x v="42"/>
    <x v="3860"/>
    <x v="865"/>
    <x v="85"/>
    <x v="85"/>
    <x v="7"/>
    <x v="30"/>
    <x v="2"/>
    <x v="9"/>
    <x v="9"/>
  </r>
  <r>
    <x v="4019"/>
    <x v="0"/>
    <x v="4"/>
    <x v="13"/>
    <x v="43"/>
    <x v="208"/>
    <x v="3859"/>
    <x v="865"/>
    <x v="85"/>
    <x v="85"/>
    <x v="7"/>
    <x v="30"/>
    <x v="2"/>
    <x v="4"/>
    <x v="4"/>
  </r>
  <r>
    <x v="4031"/>
    <x v="0"/>
    <x v="8"/>
    <x v="3"/>
    <x v="11"/>
    <x v="263"/>
    <x v="1317"/>
    <x v="863"/>
    <x v="85"/>
    <x v="85"/>
    <x v="7"/>
    <x v="30"/>
    <x v="2"/>
    <x v="8"/>
    <x v="8"/>
  </r>
  <r>
    <x v="4022"/>
    <x v="0"/>
    <x v="11"/>
    <x v="15"/>
    <x v="61"/>
    <x v="192"/>
    <x v="3862"/>
    <x v="871"/>
    <x v="85"/>
    <x v="85"/>
    <x v="7"/>
    <x v="30"/>
    <x v="2"/>
    <x v="11"/>
    <x v="11"/>
  </r>
  <r>
    <x v="4018"/>
    <x v="0"/>
    <x v="0"/>
    <x v="21"/>
    <x v="13"/>
    <x v="22"/>
    <x v="3858"/>
    <x v="318"/>
    <x v="85"/>
    <x v="85"/>
    <x v="7"/>
    <x v="30"/>
    <x v="2"/>
    <x v="0"/>
    <x v="0"/>
  </r>
  <r>
    <x v="4022"/>
    <x v="0"/>
    <x v="10"/>
    <x v="13"/>
    <x v="63"/>
    <x v="72"/>
    <x v="3862"/>
    <x v="871"/>
    <x v="85"/>
    <x v="85"/>
    <x v="7"/>
    <x v="30"/>
    <x v="2"/>
    <x v="10"/>
    <x v="10"/>
  </r>
  <r>
    <x v="4013"/>
    <x v="1"/>
    <x v="2"/>
    <x v="134"/>
    <x v="125"/>
    <x v="932"/>
    <x v="3854"/>
    <x v="318"/>
    <x v="85"/>
    <x v="85"/>
    <x v="7"/>
    <x v="30"/>
    <x v="2"/>
    <x v="2"/>
    <x v="2"/>
  </r>
  <r>
    <x v="4009"/>
    <x v="0"/>
    <x v="6"/>
    <x v="14"/>
    <x v="2"/>
    <x v="15"/>
    <x v="3851"/>
    <x v="861"/>
    <x v="85"/>
    <x v="85"/>
    <x v="7"/>
    <x v="30"/>
    <x v="2"/>
    <x v="6"/>
    <x v="6"/>
  </r>
  <r>
    <x v="3994"/>
    <x v="0"/>
    <x v="11"/>
    <x v="91"/>
    <x v="119"/>
    <x v="488"/>
    <x v="3837"/>
    <x v="861"/>
    <x v="85"/>
    <x v="85"/>
    <x v="7"/>
    <x v="30"/>
    <x v="2"/>
    <x v="11"/>
    <x v="11"/>
  </r>
  <r>
    <x v="4008"/>
    <x v="0"/>
    <x v="5"/>
    <x v="21"/>
    <x v="14"/>
    <x v="126"/>
    <x v="3850"/>
    <x v="859"/>
    <x v="85"/>
    <x v="85"/>
    <x v="7"/>
    <x v="30"/>
    <x v="2"/>
    <x v="5"/>
    <x v="5"/>
  </r>
  <r>
    <x v="3996"/>
    <x v="0"/>
    <x v="11"/>
    <x v="40"/>
    <x v="35"/>
    <x v="275"/>
    <x v="3838"/>
    <x v="863"/>
    <x v="85"/>
    <x v="85"/>
    <x v="7"/>
    <x v="30"/>
    <x v="2"/>
    <x v="11"/>
    <x v="11"/>
  </r>
  <r>
    <x v="4054"/>
    <x v="1"/>
    <x v="2"/>
    <x v="33"/>
    <x v="19"/>
    <x v="165"/>
    <x v="3891"/>
    <x v="862"/>
    <x v="85"/>
    <x v="85"/>
    <x v="7"/>
    <x v="30"/>
    <x v="2"/>
    <x v="2"/>
    <x v="2"/>
  </r>
  <r>
    <x v="4011"/>
    <x v="0"/>
    <x v="3"/>
    <x v="14"/>
    <x v="83"/>
    <x v="9"/>
    <x v="3853"/>
    <x v="869"/>
    <x v="85"/>
    <x v="85"/>
    <x v="7"/>
    <x v="30"/>
    <x v="2"/>
    <x v="3"/>
    <x v="3"/>
  </r>
  <r>
    <x v="4002"/>
    <x v="0"/>
    <x v="1"/>
    <x v="39"/>
    <x v="71"/>
    <x v="1868"/>
    <x v="3844"/>
    <x v="863"/>
    <x v="85"/>
    <x v="85"/>
    <x v="7"/>
    <x v="30"/>
    <x v="2"/>
    <x v="1"/>
    <x v="1"/>
  </r>
  <r>
    <x v="3994"/>
    <x v="0"/>
    <x v="0"/>
    <x v="13"/>
    <x v="14"/>
    <x v="44"/>
    <x v="3837"/>
    <x v="861"/>
    <x v="85"/>
    <x v="85"/>
    <x v="7"/>
    <x v="30"/>
    <x v="2"/>
    <x v="0"/>
    <x v="0"/>
  </r>
  <r>
    <x v="4001"/>
    <x v="0"/>
    <x v="3"/>
    <x v="51"/>
    <x v="44"/>
    <x v="408"/>
    <x v="3843"/>
    <x v="865"/>
    <x v="85"/>
    <x v="85"/>
    <x v="7"/>
    <x v="30"/>
    <x v="2"/>
    <x v="3"/>
    <x v="3"/>
  </r>
  <r>
    <x v="4002"/>
    <x v="0"/>
    <x v="3"/>
    <x v="53"/>
    <x v="48"/>
    <x v="17"/>
    <x v="3844"/>
    <x v="863"/>
    <x v="85"/>
    <x v="85"/>
    <x v="7"/>
    <x v="30"/>
    <x v="2"/>
    <x v="3"/>
    <x v="3"/>
  </r>
  <r>
    <x v="3995"/>
    <x v="0"/>
    <x v="4"/>
    <x v="49"/>
    <x v="27"/>
    <x v="357"/>
    <x v="539"/>
    <x v="862"/>
    <x v="85"/>
    <x v="85"/>
    <x v="7"/>
    <x v="30"/>
    <x v="2"/>
    <x v="4"/>
    <x v="4"/>
  </r>
  <r>
    <x v="4000"/>
    <x v="0"/>
    <x v="11"/>
    <x v="37"/>
    <x v="30"/>
    <x v="14"/>
    <x v="3842"/>
    <x v="866"/>
    <x v="85"/>
    <x v="85"/>
    <x v="7"/>
    <x v="30"/>
    <x v="2"/>
    <x v="11"/>
    <x v="11"/>
  </r>
  <r>
    <x v="4003"/>
    <x v="0"/>
    <x v="3"/>
    <x v="63"/>
    <x v="38"/>
    <x v="205"/>
    <x v="3845"/>
    <x v="867"/>
    <x v="85"/>
    <x v="85"/>
    <x v="7"/>
    <x v="30"/>
    <x v="2"/>
    <x v="3"/>
    <x v="3"/>
  </r>
  <r>
    <x v="3998"/>
    <x v="0"/>
    <x v="7"/>
    <x v="15"/>
    <x v="15"/>
    <x v="16"/>
    <x v="3840"/>
    <x v="860"/>
    <x v="85"/>
    <x v="85"/>
    <x v="7"/>
    <x v="30"/>
    <x v="2"/>
    <x v="7"/>
    <x v="7"/>
  </r>
  <r>
    <x v="4000"/>
    <x v="0"/>
    <x v="0"/>
    <x v="93"/>
    <x v="85"/>
    <x v="6"/>
    <x v="3842"/>
    <x v="866"/>
    <x v="85"/>
    <x v="85"/>
    <x v="7"/>
    <x v="30"/>
    <x v="2"/>
    <x v="0"/>
    <x v="0"/>
  </r>
  <r>
    <x v="4004"/>
    <x v="0"/>
    <x v="8"/>
    <x v="36"/>
    <x v="35"/>
    <x v="50"/>
    <x v="3846"/>
    <x v="867"/>
    <x v="85"/>
    <x v="85"/>
    <x v="7"/>
    <x v="30"/>
    <x v="2"/>
    <x v="8"/>
    <x v="8"/>
  </r>
  <r>
    <x v="4019"/>
    <x v="0"/>
    <x v="9"/>
    <x v="11"/>
    <x v="30"/>
    <x v="126"/>
    <x v="3859"/>
    <x v="865"/>
    <x v="85"/>
    <x v="85"/>
    <x v="7"/>
    <x v="30"/>
    <x v="2"/>
    <x v="9"/>
    <x v="9"/>
  </r>
  <r>
    <x v="4001"/>
    <x v="0"/>
    <x v="4"/>
    <x v="70"/>
    <x v="34"/>
    <x v="215"/>
    <x v="3843"/>
    <x v="865"/>
    <x v="85"/>
    <x v="85"/>
    <x v="7"/>
    <x v="30"/>
    <x v="2"/>
    <x v="4"/>
    <x v="4"/>
  </r>
  <r>
    <x v="4015"/>
    <x v="0"/>
    <x v="5"/>
    <x v="79"/>
    <x v="14"/>
    <x v="379"/>
    <x v="3856"/>
    <x v="870"/>
    <x v="85"/>
    <x v="85"/>
    <x v="7"/>
    <x v="30"/>
    <x v="2"/>
    <x v="5"/>
    <x v="5"/>
  </r>
  <r>
    <x v="4054"/>
    <x v="0"/>
    <x v="9"/>
    <x v="82"/>
    <x v="37"/>
    <x v="2112"/>
    <x v="3891"/>
    <x v="862"/>
    <x v="85"/>
    <x v="85"/>
    <x v="7"/>
    <x v="30"/>
    <x v="2"/>
    <x v="9"/>
    <x v="9"/>
  </r>
  <r>
    <x v="4009"/>
    <x v="0"/>
    <x v="5"/>
    <x v="30"/>
    <x v="18"/>
    <x v="6"/>
    <x v="3851"/>
    <x v="861"/>
    <x v="85"/>
    <x v="85"/>
    <x v="7"/>
    <x v="30"/>
    <x v="2"/>
    <x v="5"/>
    <x v="5"/>
  </r>
  <r>
    <x v="4008"/>
    <x v="0"/>
    <x v="6"/>
    <x v="31"/>
    <x v="42"/>
    <x v="126"/>
    <x v="3850"/>
    <x v="859"/>
    <x v="85"/>
    <x v="85"/>
    <x v="7"/>
    <x v="30"/>
    <x v="2"/>
    <x v="6"/>
    <x v="6"/>
  </r>
  <r>
    <x v="4003"/>
    <x v="0"/>
    <x v="6"/>
    <x v="11"/>
    <x v="1"/>
    <x v="540"/>
    <x v="3845"/>
    <x v="867"/>
    <x v="85"/>
    <x v="85"/>
    <x v="7"/>
    <x v="30"/>
    <x v="2"/>
    <x v="6"/>
    <x v="6"/>
  </r>
  <r>
    <x v="4011"/>
    <x v="0"/>
    <x v="7"/>
    <x v="48"/>
    <x v="10"/>
    <x v="187"/>
    <x v="3853"/>
    <x v="869"/>
    <x v="85"/>
    <x v="85"/>
    <x v="7"/>
    <x v="30"/>
    <x v="2"/>
    <x v="7"/>
    <x v="7"/>
  </r>
  <r>
    <x v="4005"/>
    <x v="0"/>
    <x v="11"/>
    <x v="91"/>
    <x v="39"/>
    <x v="6"/>
    <x v="3847"/>
    <x v="318"/>
    <x v="85"/>
    <x v="85"/>
    <x v="7"/>
    <x v="30"/>
    <x v="2"/>
    <x v="11"/>
    <x v="11"/>
  </r>
  <r>
    <x v="3997"/>
    <x v="1"/>
    <x v="2"/>
    <x v="17"/>
    <x v="8"/>
    <x v="9"/>
    <x v="3839"/>
    <x v="864"/>
    <x v="85"/>
    <x v="85"/>
    <x v="7"/>
    <x v="30"/>
    <x v="2"/>
    <x v="2"/>
    <x v="2"/>
  </r>
  <r>
    <x v="4002"/>
    <x v="0"/>
    <x v="7"/>
    <x v="5"/>
    <x v="23"/>
    <x v="178"/>
    <x v="3844"/>
    <x v="863"/>
    <x v="85"/>
    <x v="85"/>
    <x v="7"/>
    <x v="30"/>
    <x v="2"/>
    <x v="7"/>
    <x v="7"/>
  </r>
  <r>
    <x v="4001"/>
    <x v="0"/>
    <x v="8"/>
    <x v="14"/>
    <x v="2"/>
    <x v="15"/>
    <x v="3843"/>
    <x v="865"/>
    <x v="85"/>
    <x v="85"/>
    <x v="7"/>
    <x v="30"/>
    <x v="2"/>
    <x v="8"/>
    <x v="8"/>
  </r>
  <r>
    <x v="4004"/>
    <x v="0"/>
    <x v="2"/>
    <x v="98"/>
    <x v="37"/>
    <x v="6"/>
    <x v="3846"/>
    <x v="867"/>
    <x v="85"/>
    <x v="85"/>
    <x v="7"/>
    <x v="30"/>
    <x v="2"/>
    <x v="2"/>
    <x v="2"/>
  </r>
  <r>
    <x v="4003"/>
    <x v="0"/>
    <x v="7"/>
    <x v="5"/>
    <x v="10"/>
    <x v="637"/>
    <x v="3845"/>
    <x v="867"/>
    <x v="85"/>
    <x v="85"/>
    <x v="7"/>
    <x v="30"/>
    <x v="2"/>
    <x v="7"/>
    <x v="7"/>
  </r>
  <r>
    <x v="4013"/>
    <x v="0"/>
    <x v="4"/>
    <x v="33"/>
    <x v="102"/>
    <x v="216"/>
    <x v="3854"/>
    <x v="318"/>
    <x v="85"/>
    <x v="85"/>
    <x v="7"/>
    <x v="30"/>
    <x v="2"/>
    <x v="4"/>
    <x v="4"/>
  </r>
  <r>
    <x v="3997"/>
    <x v="0"/>
    <x v="2"/>
    <x v="17"/>
    <x v="8"/>
    <x v="9"/>
    <x v="3839"/>
    <x v="864"/>
    <x v="85"/>
    <x v="85"/>
    <x v="7"/>
    <x v="30"/>
    <x v="2"/>
    <x v="2"/>
    <x v="2"/>
  </r>
  <r>
    <x v="4008"/>
    <x v="0"/>
    <x v="8"/>
    <x v="52"/>
    <x v="103"/>
    <x v="2805"/>
    <x v="3850"/>
    <x v="859"/>
    <x v="85"/>
    <x v="85"/>
    <x v="7"/>
    <x v="30"/>
    <x v="2"/>
    <x v="8"/>
    <x v="8"/>
  </r>
  <r>
    <x v="4001"/>
    <x v="0"/>
    <x v="7"/>
    <x v="23"/>
    <x v="7"/>
    <x v="376"/>
    <x v="3843"/>
    <x v="865"/>
    <x v="85"/>
    <x v="85"/>
    <x v="7"/>
    <x v="30"/>
    <x v="2"/>
    <x v="7"/>
    <x v="7"/>
  </r>
  <r>
    <x v="4034"/>
    <x v="0"/>
    <x v="8"/>
    <x v="44"/>
    <x v="242"/>
    <x v="84"/>
    <x v="3872"/>
    <x v="872"/>
    <x v="85"/>
    <x v="85"/>
    <x v="7"/>
    <x v="30"/>
    <x v="2"/>
    <x v="8"/>
    <x v="8"/>
  </r>
  <r>
    <x v="4033"/>
    <x v="0"/>
    <x v="7"/>
    <x v="65"/>
    <x v="47"/>
    <x v="618"/>
    <x v="3871"/>
    <x v="862"/>
    <x v="85"/>
    <x v="85"/>
    <x v="7"/>
    <x v="30"/>
    <x v="2"/>
    <x v="7"/>
    <x v="7"/>
  </r>
  <r>
    <x v="4042"/>
    <x v="0"/>
    <x v="1"/>
    <x v="58"/>
    <x v="121"/>
    <x v="467"/>
    <x v="3880"/>
    <x v="865"/>
    <x v="85"/>
    <x v="85"/>
    <x v="7"/>
    <x v="30"/>
    <x v="2"/>
    <x v="1"/>
    <x v="1"/>
  </r>
  <r>
    <x v="4043"/>
    <x v="0"/>
    <x v="4"/>
    <x v="49"/>
    <x v="19"/>
    <x v="1225"/>
    <x v="3881"/>
    <x v="861"/>
    <x v="85"/>
    <x v="85"/>
    <x v="7"/>
    <x v="30"/>
    <x v="2"/>
    <x v="4"/>
    <x v="4"/>
  </r>
  <r>
    <x v="4045"/>
    <x v="0"/>
    <x v="3"/>
    <x v="118"/>
    <x v="197"/>
    <x v="3550"/>
    <x v="3883"/>
    <x v="874"/>
    <x v="85"/>
    <x v="85"/>
    <x v="7"/>
    <x v="30"/>
    <x v="2"/>
    <x v="3"/>
    <x v="3"/>
  </r>
  <r>
    <x v="3998"/>
    <x v="0"/>
    <x v="3"/>
    <x v="59"/>
    <x v="29"/>
    <x v="1290"/>
    <x v="3840"/>
    <x v="860"/>
    <x v="85"/>
    <x v="85"/>
    <x v="7"/>
    <x v="30"/>
    <x v="2"/>
    <x v="3"/>
    <x v="3"/>
  </r>
  <r>
    <x v="4042"/>
    <x v="0"/>
    <x v="5"/>
    <x v="93"/>
    <x v="65"/>
    <x v="245"/>
    <x v="3880"/>
    <x v="865"/>
    <x v="85"/>
    <x v="85"/>
    <x v="7"/>
    <x v="30"/>
    <x v="2"/>
    <x v="5"/>
    <x v="5"/>
  </r>
  <r>
    <x v="4051"/>
    <x v="0"/>
    <x v="3"/>
    <x v="31"/>
    <x v="19"/>
    <x v="540"/>
    <x v="3888"/>
    <x v="864"/>
    <x v="85"/>
    <x v="85"/>
    <x v="7"/>
    <x v="30"/>
    <x v="2"/>
    <x v="3"/>
    <x v="3"/>
  </r>
  <r>
    <x v="4037"/>
    <x v="0"/>
    <x v="0"/>
    <x v="17"/>
    <x v="7"/>
    <x v="34"/>
    <x v="3875"/>
    <x v="873"/>
    <x v="85"/>
    <x v="85"/>
    <x v="7"/>
    <x v="30"/>
    <x v="2"/>
    <x v="0"/>
    <x v="0"/>
  </r>
  <r>
    <x v="4040"/>
    <x v="0"/>
    <x v="5"/>
    <x v="0"/>
    <x v="0"/>
    <x v="0"/>
    <x v="3878"/>
    <x v="866"/>
    <x v="85"/>
    <x v="85"/>
    <x v="7"/>
    <x v="30"/>
    <x v="2"/>
    <x v="5"/>
    <x v="5"/>
  </r>
  <r>
    <x v="4054"/>
    <x v="0"/>
    <x v="2"/>
    <x v="36"/>
    <x v="32"/>
    <x v="319"/>
    <x v="3891"/>
    <x v="862"/>
    <x v="85"/>
    <x v="85"/>
    <x v="7"/>
    <x v="30"/>
    <x v="2"/>
    <x v="2"/>
    <x v="2"/>
  </r>
  <r>
    <x v="4009"/>
    <x v="0"/>
    <x v="0"/>
    <x v="63"/>
    <x v="10"/>
    <x v="216"/>
    <x v="3851"/>
    <x v="861"/>
    <x v="85"/>
    <x v="85"/>
    <x v="7"/>
    <x v="30"/>
    <x v="2"/>
    <x v="0"/>
    <x v="0"/>
  </r>
  <r>
    <x v="4005"/>
    <x v="0"/>
    <x v="10"/>
    <x v="40"/>
    <x v="47"/>
    <x v="376"/>
    <x v="3847"/>
    <x v="318"/>
    <x v="85"/>
    <x v="85"/>
    <x v="7"/>
    <x v="30"/>
    <x v="2"/>
    <x v="10"/>
    <x v="10"/>
  </r>
  <r>
    <x v="4012"/>
    <x v="0"/>
    <x v="0"/>
    <x v="3"/>
    <x v="23"/>
    <x v="31"/>
    <x v="2895"/>
    <x v="864"/>
    <x v="85"/>
    <x v="85"/>
    <x v="7"/>
    <x v="30"/>
    <x v="2"/>
    <x v="0"/>
    <x v="0"/>
  </r>
  <r>
    <x v="4001"/>
    <x v="0"/>
    <x v="1"/>
    <x v="39"/>
    <x v="114"/>
    <x v="9"/>
    <x v="3843"/>
    <x v="865"/>
    <x v="85"/>
    <x v="85"/>
    <x v="7"/>
    <x v="30"/>
    <x v="2"/>
    <x v="1"/>
    <x v="1"/>
  </r>
  <r>
    <x v="4013"/>
    <x v="0"/>
    <x v="10"/>
    <x v="49"/>
    <x v="15"/>
    <x v="149"/>
    <x v="3854"/>
    <x v="318"/>
    <x v="85"/>
    <x v="85"/>
    <x v="7"/>
    <x v="30"/>
    <x v="2"/>
    <x v="10"/>
    <x v="10"/>
  </r>
  <r>
    <x v="3995"/>
    <x v="1"/>
    <x v="2"/>
    <x v="111"/>
    <x v="67"/>
    <x v="294"/>
    <x v="539"/>
    <x v="862"/>
    <x v="85"/>
    <x v="85"/>
    <x v="7"/>
    <x v="30"/>
    <x v="2"/>
    <x v="2"/>
    <x v="2"/>
  </r>
  <r>
    <x v="4005"/>
    <x v="0"/>
    <x v="1"/>
    <x v="120"/>
    <x v="109"/>
    <x v="322"/>
    <x v="3847"/>
    <x v="318"/>
    <x v="85"/>
    <x v="85"/>
    <x v="7"/>
    <x v="30"/>
    <x v="2"/>
    <x v="1"/>
    <x v="1"/>
  </r>
  <r>
    <x v="4048"/>
    <x v="0"/>
    <x v="2"/>
    <x v="34"/>
    <x v="32"/>
    <x v="263"/>
    <x v="3885"/>
    <x v="867"/>
    <x v="85"/>
    <x v="85"/>
    <x v="7"/>
    <x v="30"/>
    <x v="2"/>
    <x v="2"/>
    <x v="2"/>
  </r>
  <r>
    <x v="4049"/>
    <x v="0"/>
    <x v="0"/>
    <x v="8"/>
    <x v="98"/>
    <x v="6"/>
    <x v="3886"/>
    <x v="866"/>
    <x v="85"/>
    <x v="85"/>
    <x v="7"/>
    <x v="30"/>
    <x v="2"/>
    <x v="0"/>
    <x v="0"/>
  </r>
  <r>
    <x v="4052"/>
    <x v="0"/>
    <x v="1"/>
    <x v="99"/>
    <x v="109"/>
    <x v="446"/>
    <x v="3889"/>
    <x v="873"/>
    <x v="85"/>
    <x v="85"/>
    <x v="7"/>
    <x v="30"/>
    <x v="2"/>
    <x v="1"/>
    <x v="1"/>
  </r>
  <r>
    <x v="4048"/>
    <x v="0"/>
    <x v="4"/>
    <x v="24"/>
    <x v="60"/>
    <x v="697"/>
    <x v="3885"/>
    <x v="867"/>
    <x v="85"/>
    <x v="85"/>
    <x v="7"/>
    <x v="30"/>
    <x v="2"/>
    <x v="4"/>
    <x v="4"/>
  </r>
  <r>
    <x v="4049"/>
    <x v="0"/>
    <x v="11"/>
    <x v="94"/>
    <x v="66"/>
    <x v="1406"/>
    <x v="3886"/>
    <x v="866"/>
    <x v="85"/>
    <x v="85"/>
    <x v="7"/>
    <x v="30"/>
    <x v="2"/>
    <x v="11"/>
    <x v="11"/>
  </r>
  <r>
    <x v="4048"/>
    <x v="0"/>
    <x v="9"/>
    <x v="40"/>
    <x v="83"/>
    <x v="204"/>
    <x v="3885"/>
    <x v="867"/>
    <x v="85"/>
    <x v="85"/>
    <x v="7"/>
    <x v="30"/>
    <x v="2"/>
    <x v="9"/>
    <x v="9"/>
  </r>
  <r>
    <x v="3992"/>
    <x v="0"/>
    <x v="11"/>
    <x v="39"/>
    <x v="39"/>
    <x v="943"/>
    <x v="3835"/>
    <x v="859"/>
    <x v="85"/>
    <x v="85"/>
    <x v="7"/>
    <x v="30"/>
    <x v="2"/>
    <x v="11"/>
    <x v="11"/>
  </r>
  <r>
    <x v="4007"/>
    <x v="0"/>
    <x v="1"/>
    <x v="15"/>
    <x v="54"/>
    <x v="253"/>
    <x v="3849"/>
    <x v="859"/>
    <x v="85"/>
    <x v="85"/>
    <x v="7"/>
    <x v="30"/>
    <x v="2"/>
    <x v="1"/>
    <x v="1"/>
  </r>
  <r>
    <x v="4050"/>
    <x v="0"/>
    <x v="1"/>
    <x v="244"/>
    <x v="244"/>
    <x v="3551"/>
    <x v="3887"/>
    <x v="861"/>
    <x v="85"/>
    <x v="85"/>
    <x v="7"/>
    <x v="30"/>
    <x v="2"/>
    <x v="1"/>
    <x v="1"/>
  </r>
  <r>
    <x v="4048"/>
    <x v="0"/>
    <x v="8"/>
    <x v="49"/>
    <x v="66"/>
    <x v="2027"/>
    <x v="3885"/>
    <x v="867"/>
    <x v="85"/>
    <x v="85"/>
    <x v="7"/>
    <x v="30"/>
    <x v="2"/>
    <x v="8"/>
    <x v="8"/>
  </r>
  <r>
    <x v="4026"/>
    <x v="0"/>
    <x v="10"/>
    <x v="13"/>
    <x v="63"/>
    <x v="72"/>
    <x v="3865"/>
    <x v="863"/>
    <x v="85"/>
    <x v="85"/>
    <x v="7"/>
    <x v="30"/>
    <x v="2"/>
    <x v="10"/>
    <x v="10"/>
  </r>
  <r>
    <x v="4026"/>
    <x v="0"/>
    <x v="1"/>
    <x v="37"/>
    <x v="38"/>
    <x v="8"/>
    <x v="3865"/>
    <x v="863"/>
    <x v="85"/>
    <x v="85"/>
    <x v="7"/>
    <x v="30"/>
    <x v="2"/>
    <x v="1"/>
    <x v="1"/>
  </r>
  <r>
    <x v="4043"/>
    <x v="0"/>
    <x v="0"/>
    <x v="21"/>
    <x v="43"/>
    <x v="957"/>
    <x v="3881"/>
    <x v="861"/>
    <x v="85"/>
    <x v="85"/>
    <x v="7"/>
    <x v="30"/>
    <x v="2"/>
    <x v="0"/>
    <x v="0"/>
  </r>
  <r>
    <x v="4037"/>
    <x v="0"/>
    <x v="6"/>
    <x v="19"/>
    <x v="87"/>
    <x v="31"/>
    <x v="3875"/>
    <x v="873"/>
    <x v="85"/>
    <x v="85"/>
    <x v="7"/>
    <x v="30"/>
    <x v="2"/>
    <x v="6"/>
    <x v="6"/>
  </r>
  <r>
    <x v="4051"/>
    <x v="0"/>
    <x v="2"/>
    <x v="58"/>
    <x v="25"/>
    <x v="391"/>
    <x v="3888"/>
    <x v="864"/>
    <x v="85"/>
    <x v="85"/>
    <x v="7"/>
    <x v="30"/>
    <x v="2"/>
    <x v="2"/>
    <x v="2"/>
  </r>
  <r>
    <x v="4046"/>
    <x v="0"/>
    <x v="3"/>
    <x v="16"/>
    <x v="41"/>
    <x v="1082"/>
    <x v="3884"/>
    <x v="864"/>
    <x v="85"/>
    <x v="85"/>
    <x v="7"/>
    <x v="30"/>
    <x v="2"/>
    <x v="3"/>
    <x v="3"/>
  </r>
  <r>
    <x v="4036"/>
    <x v="0"/>
    <x v="9"/>
    <x v="81"/>
    <x v="73"/>
    <x v="34"/>
    <x v="3874"/>
    <x v="864"/>
    <x v="85"/>
    <x v="85"/>
    <x v="7"/>
    <x v="30"/>
    <x v="2"/>
    <x v="9"/>
    <x v="9"/>
  </r>
  <r>
    <x v="4038"/>
    <x v="0"/>
    <x v="10"/>
    <x v="46"/>
    <x v="40"/>
    <x v="856"/>
    <x v="3876"/>
    <x v="869"/>
    <x v="85"/>
    <x v="85"/>
    <x v="7"/>
    <x v="30"/>
    <x v="2"/>
    <x v="10"/>
    <x v="10"/>
  </r>
  <r>
    <x v="4051"/>
    <x v="1"/>
    <x v="2"/>
    <x v="58"/>
    <x v="25"/>
    <x v="391"/>
    <x v="3888"/>
    <x v="864"/>
    <x v="85"/>
    <x v="85"/>
    <x v="7"/>
    <x v="30"/>
    <x v="2"/>
    <x v="2"/>
    <x v="2"/>
  </r>
  <r>
    <x v="4051"/>
    <x v="0"/>
    <x v="4"/>
    <x v="53"/>
    <x v="102"/>
    <x v="637"/>
    <x v="3888"/>
    <x v="864"/>
    <x v="85"/>
    <x v="85"/>
    <x v="7"/>
    <x v="30"/>
    <x v="2"/>
    <x v="4"/>
    <x v="4"/>
  </r>
  <r>
    <x v="4051"/>
    <x v="0"/>
    <x v="9"/>
    <x v="105"/>
    <x v="138"/>
    <x v="1332"/>
    <x v="3888"/>
    <x v="864"/>
    <x v="85"/>
    <x v="85"/>
    <x v="7"/>
    <x v="30"/>
    <x v="2"/>
    <x v="9"/>
    <x v="9"/>
  </r>
  <r>
    <x v="4039"/>
    <x v="0"/>
    <x v="2"/>
    <x v="39"/>
    <x v="105"/>
    <x v="25"/>
    <x v="3877"/>
    <x v="872"/>
    <x v="85"/>
    <x v="85"/>
    <x v="7"/>
    <x v="30"/>
    <x v="2"/>
    <x v="2"/>
    <x v="2"/>
  </r>
  <r>
    <x v="4026"/>
    <x v="0"/>
    <x v="11"/>
    <x v="23"/>
    <x v="36"/>
    <x v="291"/>
    <x v="3865"/>
    <x v="863"/>
    <x v="85"/>
    <x v="85"/>
    <x v="7"/>
    <x v="30"/>
    <x v="2"/>
    <x v="11"/>
    <x v="11"/>
  </r>
  <r>
    <x v="3992"/>
    <x v="0"/>
    <x v="8"/>
    <x v="80"/>
    <x v="118"/>
    <x v="616"/>
    <x v="3835"/>
    <x v="859"/>
    <x v="85"/>
    <x v="85"/>
    <x v="7"/>
    <x v="30"/>
    <x v="2"/>
    <x v="8"/>
    <x v="8"/>
  </r>
  <r>
    <x v="4040"/>
    <x v="0"/>
    <x v="6"/>
    <x v="24"/>
    <x v="81"/>
    <x v="13"/>
    <x v="3878"/>
    <x v="866"/>
    <x v="85"/>
    <x v="85"/>
    <x v="7"/>
    <x v="30"/>
    <x v="2"/>
    <x v="6"/>
    <x v="6"/>
  </r>
  <r>
    <x v="4051"/>
    <x v="0"/>
    <x v="1"/>
    <x v="95"/>
    <x v="68"/>
    <x v="785"/>
    <x v="3888"/>
    <x v="864"/>
    <x v="85"/>
    <x v="85"/>
    <x v="7"/>
    <x v="30"/>
    <x v="2"/>
    <x v="1"/>
    <x v="1"/>
  </r>
  <r>
    <x v="4028"/>
    <x v="0"/>
    <x v="0"/>
    <x v="37"/>
    <x v="76"/>
    <x v="76"/>
    <x v="3867"/>
    <x v="866"/>
    <x v="85"/>
    <x v="85"/>
    <x v="7"/>
    <x v="30"/>
    <x v="2"/>
    <x v="0"/>
    <x v="0"/>
  </r>
  <r>
    <x v="4047"/>
    <x v="0"/>
    <x v="8"/>
    <x v="151"/>
    <x v="136"/>
    <x v="1191"/>
    <x v="744"/>
    <x v="864"/>
    <x v="85"/>
    <x v="85"/>
    <x v="7"/>
    <x v="30"/>
    <x v="2"/>
    <x v="8"/>
    <x v="8"/>
  </r>
  <r>
    <x v="4033"/>
    <x v="0"/>
    <x v="3"/>
    <x v="55"/>
    <x v="125"/>
    <x v="157"/>
    <x v="3871"/>
    <x v="862"/>
    <x v="85"/>
    <x v="85"/>
    <x v="7"/>
    <x v="30"/>
    <x v="2"/>
    <x v="3"/>
    <x v="3"/>
  </r>
  <r>
    <x v="4041"/>
    <x v="0"/>
    <x v="10"/>
    <x v="0"/>
    <x v="0"/>
    <x v="0"/>
    <x v="3879"/>
    <x v="863"/>
    <x v="85"/>
    <x v="85"/>
    <x v="7"/>
    <x v="30"/>
    <x v="2"/>
    <x v="10"/>
    <x v="10"/>
  </r>
  <r>
    <x v="4036"/>
    <x v="0"/>
    <x v="4"/>
    <x v="42"/>
    <x v="105"/>
    <x v="1318"/>
    <x v="3874"/>
    <x v="864"/>
    <x v="85"/>
    <x v="85"/>
    <x v="7"/>
    <x v="30"/>
    <x v="2"/>
    <x v="4"/>
    <x v="4"/>
  </r>
  <r>
    <x v="4045"/>
    <x v="0"/>
    <x v="10"/>
    <x v="98"/>
    <x v="108"/>
    <x v="2030"/>
    <x v="3883"/>
    <x v="874"/>
    <x v="85"/>
    <x v="85"/>
    <x v="7"/>
    <x v="30"/>
    <x v="2"/>
    <x v="10"/>
    <x v="10"/>
  </r>
  <r>
    <x v="4039"/>
    <x v="0"/>
    <x v="9"/>
    <x v="34"/>
    <x v="114"/>
    <x v="31"/>
    <x v="3877"/>
    <x v="872"/>
    <x v="85"/>
    <x v="85"/>
    <x v="7"/>
    <x v="30"/>
    <x v="2"/>
    <x v="9"/>
    <x v="9"/>
  </r>
  <r>
    <x v="4035"/>
    <x v="0"/>
    <x v="9"/>
    <x v="53"/>
    <x v="47"/>
    <x v="152"/>
    <x v="3873"/>
    <x v="871"/>
    <x v="85"/>
    <x v="85"/>
    <x v="7"/>
    <x v="30"/>
    <x v="2"/>
    <x v="9"/>
    <x v="9"/>
  </r>
  <r>
    <x v="4025"/>
    <x v="0"/>
    <x v="11"/>
    <x v="80"/>
    <x v="113"/>
    <x v="887"/>
    <x v="3864"/>
    <x v="866"/>
    <x v="85"/>
    <x v="85"/>
    <x v="7"/>
    <x v="30"/>
    <x v="2"/>
    <x v="11"/>
    <x v="11"/>
  </r>
  <r>
    <x v="4048"/>
    <x v="0"/>
    <x v="3"/>
    <x v="65"/>
    <x v="48"/>
    <x v="1858"/>
    <x v="3885"/>
    <x v="867"/>
    <x v="85"/>
    <x v="85"/>
    <x v="7"/>
    <x v="30"/>
    <x v="2"/>
    <x v="3"/>
    <x v="3"/>
  </r>
  <r>
    <x v="4007"/>
    <x v="0"/>
    <x v="6"/>
    <x v="9"/>
    <x v="65"/>
    <x v="6"/>
    <x v="3849"/>
    <x v="859"/>
    <x v="85"/>
    <x v="85"/>
    <x v="7"/>
    <x v="30"/>
    <x v="2"/>
    <x v="6"/>
    <x v="6"/>
  </r>
  <r>
    <x v="3993"/>
    <x v="0"/>
    <x v="2"/>
    <x v="15"/>
    <x v="27"/>
    <x v="1954"/>
    <x v="3836"/>
    <x v="860"/>
    <x v="85"/>
    <x v="85"/>
    <x v="7"/>
    <x v="30"/>
    <x v="2"/>
    <x v="2"/>
    <x v="2"/>
  </r>
  <r>
    <x v="4006"/>
    <x v="0"/>
    <x v="6"/>
    <x v="6"/>
    <x v="98"/>
    <x v="13"/>
    <x v="3848"/>
    <x v="866"/>
    <x v="85"/>
    <x v="85"/>
    <x v="7"/>
    <x v="30"/>
    <x v="2"/>
    <x v="6"/>
    <x v="6"/>
  </r>
  <r>
    <x v="3992"/>
    <x v="1"/>
    <x v="2"/>
    <x v="32"/>
    <x v="128"/>
    <x v="75"/>
    <x v="3835"/>
    <x v="859"/>
    <x v="85"/>
    <x v="85"/>
    <x v="7"/>
    <x v="30"/>
    <x v="2"/>
    <x v="2"/>
    <x v="2"/>
  </r>
  <r>
    <x v="3992"/>
    <x v="0"/>
    <x v="2"/>
    <x v="125"/>
    <x v="128"/>
    <x v="885"/>
    <x v="3835"/>
    <x v="859"/>
    <x v="85"/>
    <x v="85"/>
    <x v="7"/>
    <x v="30"/>
    <x v="2"/>
    <x v="2"/>
    <x v="2"/>
  </r>
  <r>
    <x v="4010"/>
    <x v="0"/>
    <x v="10"/>
    <x v="15"/>
    <x v="87"/>
    <x v="1788"/>
    <x v="3852"/>
    <x v="868"/>
    <x v="85"/>
    <x v="85"/>
    <x v="7"/>
    <x v="30"/>
    <x v="2"/>
    <x v="10"/>
    <x v="10"/>
  </r>
  <r>
    <x v="3992"/>
    <x v="0"/>
    <x v="4"/>
    <x v="27"/>
    <x v="102"/>
    <x v="84"/>
    <x v="3835"/>
    <x v="859"/>
    <x v="85"/>
    <x v="85"/>
    <x v="7"/>
    <x v="30"/>
    <x v="2"/>
    <x v="4"/>
    <x v="4"/>
  </r>
  <r>
    <x v="4049"/>
    <x v="0"/>
    <x v="8"/>
    <x v="34"/>
    <x v="42"/>
    <x v="33"/>
    <x v="3886"/>
    <x v="866"/>
    <x v="85"/>
    <x v="85"/>
    <x v="7"/>
    <x v="30"/>
    <x v="2"/>
    <x v="8"/>
    <x v="8"/>
  </r>
  <r>
    <x v="4047"/>
    <x v="0"/>
    <x v="1"/>
    <x v="44"/>
    <x v="141"/>
    <x v="76"/>
    <x v="744"/>
    <x v="864"/>
    <x v="85"/>
    <x v="85"/>
    <x v="7"/>
    <x v="30"/>
    <x v="2"/>
    <x v="1"/>
    <x v="1"/>
  </r>
  <r>
    <x v="4052"/>
    <x v="0"/>
    <x v="10"/>
    <x v="1"/>
    <x v="26"/>
    <x v="254"/>
    <x v="3889"/>
    <x v="873"/>
    <x v="85"/>
    <x v="85"/>
    <x v="7"/>
    <x v="30"/>
    <x v="2"/>
    <x v="10"/>
    <x v="10"/>
  </r>
  <r>
    <x v="4050"/>
    <x v="0"/>
    <x v="6"/>
    <x v="29"/>
    <x v="104"/>
    <x v="2000"/>
    <x v="3887"/>
    <x v="861"/>
    <x v="85"/>
    <x v="85"/>
    <x v="7"/>
    <x v="30"/>
    <x v="2"/>
    <x v="6"/>
    <x v="6"/>
  </r>
  <r>
    <x v="4048"/>
    <x v="1"/>
    <x v="2"/>
    <x v="34"/>
    <x v="32"/>
    <x v="263"/>
    <x v="3885"/>
    <x v="867"/>
    <x v="85"/>
    <x v="85"/>
    <x v="7"/>
    <x v="30"/>
    <x v="2"/>
    <x v="2"/>
    <x v="2"/>
  </r>
  <r>
    <x v="4010"/>
    <x v="0"/>
    <x v="3"/>
    <x v="38"/>
    <x v="68"/>
    <x v="547"/>
    <x v="3852"/>
    <x v="868"/>
    <x v="85"/>
    <x v="85"/>
    <x v="7"/>
    <x v="30"/>
    <x v="2"/>
    <x v="3"/>
    <x v="3"/>
  </r>
  <r>
    <x v="4047"/>
    <x v="0"/>
    <x v="7"/>
    <x v="35"/>
    <x v="47"/>
    <x v="187"/>
    <x v="744"/>
    <x v="864"/>
    <x v="85"/>
    <x v="85"/>
    <x v="7"/>
    <x v="30"/>
    <x v="2"/>
    <x v="7"/>
    <x v="7"/>
  </r>
  <r>
    <x v="4006"/>
    <x v="0"/>
    <x v="5"/>
    <x v="75"/>
    <x v="17"/>
    <x v="120"/>
    <x v="3848"/>
    <x v="866"/>
    <x v="85"/>
    <x v="85"/>
    <x v="7"/>
    <x v="30"/>
    <x v="2"/>
    <x v="5"/>
    <x v="5"/>
  </r>
  <r>
    <x v="4050"/>
    <x v="0"/>
    <x v="5"/>
    <x v="5"/>
    <x v="7"/>
    <x v="152"/>
    <x v="3887"/>
    <x v="861"/>
    <x v="85"/>
    <x v="85"/>
    <x v="7"/>
    <x v="30"/>
    <x v="2"/>
    <x v="5"/>
    <x v="5"/>
  </r>
  <r>
    <x v="4010"/>
    <x v="0"/>
    <x v="1"/>
    <x v="124"/>
    <x v="188"/>
    <x v="857"/>
    <x v="3852"/>
    <x v="868"/>
    <x v="85"/>
    <x v="85"/>
    <x v="7"/>
    <x v="30"/>
    <x v="2"/>
    <x v="1"/>
    <x v="1"/>
  </r>
  <r>
    <x v="4007"/>
    <x v="0"/>
    <x v="5"/>
    <x v="16"/>
    <x v="17"/>
    <x v="6"/>
    <x v="3849"/>
    <x v="859"/>
    <x v="85"/>
    <x v="85"/>
    <x v="7"/>
    <x v="30"/>
    <x v="2"/>
    <x v="5"/>
    <x v="5"/>
  </r>
  <r>
    <x v="4052"/>
    <x v="0"/>
    <x v="7"/>
    <x v="3"/>
    <x v="10"/>
    <x v="7"/>
    <x v="3889"/>
    <x v="873"/>
    <x v="85"/>
    <x v="85"/>
    <x v="7"/>
    <x v="30"/>
    <x v="2"/>
    <x v="7"/>
    <x v="7"/>
  </r>
  <r>
    <x v="4047"/>
    <x v="0"/>
    <x v="9"/>
    <x v="107"/>
    <x v="181"/>
    <x v="1029"/>
    <x v="744"/>
    <x v="864"/>
    <x v="85"/>
    <x v="85"/>
    <x v="7"/>
    <x v="30"/>
    <x v="2"/>
    <x v="9"/>
    <x v="9"/>
  </r>
  <r>
    <x v="4052"/>
    <x v="0"/>
    <x v="3"/>
    <x v="18"/>
    <x v="39"/>
    <x v="75"/>
    <x v="3889"/>
    <x v="873"/>
    <x v="85"/>
    <x v="85"/>
    <x v="7"/>
    <x v="30"/>
    <x v="2"/>
    <x v="3"/>
    <x v="3"/>
  </r>
  <r>
    <x v="4047"/>
    <x v="0"/>
    <x v="3"/>
    <x v="95"/>
    <x v="33"/>
    <x v="1871"/>
    <x v="744"/>
    <x v="864"/>
    <x v="85"/>
    <x v="85"/>
    <x v="7"/>
    <x v="30"/>
    <x v="2"/>
    <x v="3"/>
    <x v="3"/>
  </r>
  <r>
    <x v="4048"/>
    <x v="0"/>
    <x v="7"/>
    <x v="7"/>
    <x v="10"/>
    <x v="0"/>
    <x v="3885"/>
    <x v="867"/>
    <x v="85"/>
    <x v="85"/>
    <x v="7"/>
    <x v="30"/>
    <x v="2"/>
    <x v="7"/>
    <x v="7"/>
  </r>
  <r>
    <x v="3998"/>
    <x v="0"/>
    <x v="4"/>
    <x v="83"/>
    <x v="106"/>
    <x v="2959"/>
    <x v="3840"/>
    <x v="860"/>
    <x v="85"/>
    <x v="85"/>
    <x v="7"/>
    <x v="30"/>
    <x v="2"/>
    <x v="4"/>
    <x v="4"/>
  </r>
  <r>
    <x v="4005"/>
    <x v="0"/>
    <x v="5"/>
    <x v="21"/>
    <x v="13"/>
    <x v="22"/>
    <x v="3847"/>
    <x v="318"/>
    <x v="85"/>
    <x v="85"/>
    <x v="7"/>
    <x v="30"/>
    <x v="2"/>
    <x v="5"/>
    <x v="5"/>
  </r>
  <r>
    <x v="3999"/>
    <x v="0"/>
    <x v="2"/>
    <x v="49"/>
    <x v="81"/>
    <x v="243"/>
    <x v="3841"/>
    <x v="865"/>
    <x v="85"/>
    <x v="85"/>
    <x v="7"/>
    <x v="30"/>
    <x v="2"/>
    <x v="2"/>
    <x v="2"/>
  </r>
  <r>
    <x v="4013"/>
    <x v="0"/>
    <x v="3"/>
    <x v="42"/>
    <x v="2"/>
    <x v="798"/>
    <x v="3854"/>
    <x v="318"/>
    <x v="85"/>
    <x v="85"/>
    <x v="7"/>
    <x v="30"/>
    <x v="2"/>
    <x v="3"/>
    <x v="3"/>
  </r>
  <r>
    <x v="3999"/>
    <x v="1"/>
    <x v="2"/>
    <x v="40"/>
    <x v="60"/>
    <x v="67"/>
    <x v="3841"/>
    <x v="865"/>
    <x v="85"/>
    <x v="85"/>
    <x v="7"/>
    <x v="30"/>
    <x v="2"/>
    <x v="2"/>
    <x v="2"/>
  </r>
  <r>
    <x v="3995"/>
    <x v="0"/>
    <x v="9"/>
    <x v="78"/>
    <x v="137"/>
    <x v="1208"/>
    <x v="539"/>
    <x v="862"/>
    <x v="85"/>
    <x v="85"/>
    <x v="7"/>
    <x v="30"/>
    <x v="2"/>
    <x v="9"/>
    <x v="9"/>
  </r>
  <r>
    <x v="4013"/>
    <x v="0"/>
    <x v="1"/>
    <x v="135"/>
    <x v="72"/>
    <x v="308"/>
    <x v="3854"/>
    <x v="318"/>
    <x v="85"/>
    <x v="85"/>
    <x v="7"/>
    <x v="30"/>
    <x v="2"/>
    <x v="1"/>
    <x v="1"/>
  </r>
  <r>
    <x v="4011"/>
    <x v="0"/>
    <x v="5"/>
    <x v="8"/>
    <x v="98"/>
    <x v="6"/>
    <x v="3853"/>
    <x v="869"/>
    <x v="85"/>
    <x v="85"/>
    <x v="7"/>
    <x v="30"/>
    <x v="2"/>
    <x v="5"/>
    <x v="5"/>
  </r>
  <r>
    <x v="4002"/>
    <x v="1"/>
    <x v="2"/>
    <x v="52"/>
    <x v="113"/>
    <x v="490"/>
    <x v="3844"/>
    <x v="863"/>
    <x v="85"/>
    <x v="85"/>
    <x v="7"/>
    <x v="30"/>
    <x v="2"/>
    <x v="2"/>
    <x v="2"/>
  </r>
  <r>
    <x v="4001"/>
    <x v="0"/>
    <x v="9"/>
    <x v="94"/>
    <x v="32"/>
    <x v="12"/>
    <x v="3843"/>
    <x v="865"/>
    <x v="85"/>
    <x v="85"/>
    <x v="7"/>
    <x v="30"/>
    <x v="2"/>
    <x v="9"/>
    <x v="9"/>
  </r>
  <r>
    <x v="4004"/>
    <x v="0"/>
    <x v="4"/>
    <x v="15"/>
    <x v="38"/>
    <x v="7"/>
    <x v="3846"/>
    <x v="867"/>
    <x v="85"/>
    <x v="85"/>
    <x v="7"/>
    <x v="30"/>
    <x v="2"/>
    <x v="4"/>
    <x v="4"/>
  </r>
  <r>
    <x v="4024"/>
    <x v="0"/>
    <x v="2"/>
    <x v="27"/>
    <x v="59"/>
    <x v="6"/>
    <x v="2007"/>
    <x v="866"/>
    <x v="85"/>
    <x v="85"/>
    <x v="7"/>
    <x v="30"/>
    <x v="2"/>
    <x v="2"/>
    <x v="2"/>
  </r>
  <r>
    <x v="4055"/>
    <x v="0"/>
    <x v="0"/>
    <x v="30"/>
    <x v="63"/>
    <x v="34"/>
    <x v="3892"/>
    <x v="318"/>
    <x v="85"/>
    <x v="85"/>
    <x v="7"/>
    <x v="30"/>
    <x v="2"/>
    <x v="0"/>
    <x v="0"/>
  </r>
  <r>
    <x v="4032"/>
    <x v="0"/>
    <x v="11"/>
    <x v="48"/>
    <x v="16"/>
    <x v="350"/>
    <x v="3870"/>
    <x v="871"/>
    <x v="85"/>
    <x v="85"/>
    <x v="7"/>
    <x v="30"/>
    <x v="2"/>
    <x v="11"/>
    <x v="11"/>
  </r>
  <r>
    <x v="4027"/>
    <x v="0"/>
    <x v="2"/>
    <x v="83"/>
    <x v="21"/>
    <x v="1911"/>
    <x v="3866"/>
    <x v="318"/>
    <x v="85"/>
    <x v="85"/>
    <x v="7"/>
    <x v="30"/>
    <x v="2"/>
    <x v="2"/>
    <x v="2"/>
  </r>
  <r>
    <x v="4023"/>
    <x v="0"/>
    <x v="0"/>
    <x v="48"/>
    <x v="3"/>
    <x v="186"/>
    <x v="3863"/>
    <x v="870"/>
    <x v="85"/>
    <x v="85"/>
    <x v="7"/>
    <x v="30"/>
    <x v="2"/>
    <x v="0"/>
    <x v="0"/>
  </r>
  <r>
    <x v="4024"/>
    <x v="0"/>
    <x v="8"/>
    <x v="35"/>
    <x v="38"/>
    <x v="41"/>
    <x v="2007"/>
    <x v="866"/>
    <x v="85"/>
    <x v="85"/>
    <x v="7"/>
    <x v="30"/>
    <x v="2"/>
    <x v="8"/>
    <x v="8"/>
  </r>
  <r>
    <x v="4024"/>
    <x v="0"/>
    <x v="9"/>
    <x v="27"/>
    <x v="44"/>
    <x v="240"/>
    <x v="2007"/>
    <x v="866"/>
    <x v="85"/>
    <x v="85"/>
    <x v="7"/>
    <x v="30"/>
    <x v="2"/>
    <x v="9"/>
    <x v="9"/>
  </r>
  <r>
    <x v="4013"/>
    <x v="0"/>
    <x v="7"/>
    <x v="1"/>
    <x v="10"/>
    <x v="6"/>
    <x v="3854"/>
    <x v="318"/>
    <x v="85"/>
    <x v="85"/>
    <x v="7"/>
    <x v="30"/>
    <x v="2"/>
    <x v="7"/>
    <x v="7"/>
  </r>
  <r>
    <x v="4008"/>
    <x v="0"/>
    <x v="11"/>
    <x v="98"/>
    <x v="29"/>
    <x v="3078"/>
    <x v="3850"/>
    <x v="859"/>
    <x v="85"/>
    <x v="85"/>
    <x v="7"/>
    <x v="30"/>
    <x v="2"/>
    <x v="11"/>
    <x v="11"/>
  </r>
  <r>
    <x v="3994"/>
    <x v="0"/>
    <x v="8"/>
    <x v="112"/>
    <x v="105"/>
    <x v="1100"/>
    <x v="3837"/>
    <x v="861"/>
    <x v="85"/>
    <x v="85"/>
    <x v="7"/>
    <x v="30"/>
    <x v="2"/>
    <x v="8"/>
    <x v="8"/>
  </r>
  <r>
    <x v="3997"/>
    <x v="0"/>
    <x v="9"/>
    <x v="13"/>
    <x v="11"/>
    <x v="46"/>
    <x v="3839"/>
    <x v="864"/>
    <x v="85"/>
    <x v="85"/>
    <x v="7"/>
    <x v="30"/>
    <x v="2"/>
    <x v="9"/>
    <x v="9"/>
  </r>
  <r>
    <x v="4021"/>
    <x v="0"/>
    <x v="6"/>
    <x v="23"/>
    <x v="3"/>
    <x v="252"/>
    <x v="3861"/>
    <x v="862"/>
    <x v="85"/>
    <x v="85"/>
    <x v="7"/>
    <x v="30"/>
    <x v="2"/>
    <x v="6"/>
    <x v="6"/>
  </r>
  <r>
    <x v="4019"/>
    <x v="0"/>
    <x v="7"/>
    <x v="6"/>
    <x v="85"/>
    <x v="171"/>
    <x v="3859"/>
    <x v="865"/>
    <x v="85"/>
    <x v="85"/>
    <x v="7"/>
    <x v="30"/>
    <x v="2"/>
    <x v="7"/>
    <x v="7"/>
  </r>
  <r>
    <x v="4021"/>
    <x v="0"/>
    <x v="10"/>
    <x v="5"/>
    <x v="16"/>
    <x v="17"/>
    <x v="3861"/>
    <x v="862"/>
    <x v="85"/>
    <x v="85"/>
    <x v="7"/>
    <x v="30"/>
    <x v="2"/>
    <x v="10"/>
    <x v="10"/>
  </r>
  <r>
    <x v="4055"/>
    <x v="0"/>
    <x v="6"/>
    <x v="49"/>
    <x v="27"/>
    <x v="357"/>
    <x v="3892"/>
    <x v="318"/>
    <x v="85"/>
    <x v="85"/>
    <x v="7"/>
    <x v="30"/>
    <x v="2"/>
    <x v="6"/>
    <x v="6"/>
  </r>
  <r>
    <x v="3996"/>
    <x v="0"/>
    <x v="4"/>
    <x v="65"/>
    <x v="47"/>
    <x v="618"/>
    <x v="3838"/>
    <x v="863"/>
    <x v="85"/>
    <x v="85"/>
    <x v="7"/>
    <x v="30"/>
    <x v="2"/>
    <x v="4"/>
    <x v="4"/>
  </r>
  <r>
    <x v="4002"/>
    <x v="0"/>
    <x v="4"/>
    <x v="15"/>
    <x v="24"/>
    <x v="172"/>
    <x v="3844"/>
    <x v="863"/>
    <x v="85"/>
    <x v="85"/>
    <x v="7"/>
    <x v="30"/>
    <x v="2"/>
    <x v="4"/>
    <x v="4"/>
  </r>
  <r>
    <x v="4019"/>
    <x v="0"/>
    <x v="3"/>
    <x v="30"/>
    <x v="11"/>
    <x v="384"/>
    <x v="3859"/>
    <x v="865"/>
    <x v="85"/>
    <x v="85"/>
    <x v="7"/>
    <x v="30"/>
    <x v="2"/>
    <x v="3"/>
    <x v="3"/>
  </r>
  <r>
    <x v="4022"/>
    <x v="0"/>
    <x v="5"/>
    <x v="12"/>
    <x v="12"/>
    <x v="13"/>
    <x v="3862"/>
    <x v="871"/>
    <x v="85"/>
    <x v="85"/>
    <x v="7"/>
    <x v="30"/>
    <x v="2"/>
    <x v="5"/>
    <x v="5"/>
  </r>
  <r>
    <x v="4014"/>
    <x v="1"/>
    <x v="2"/>
    <x v="44"/>
    <x v="142"/>
    <x v="2232"/>
    <x v="3855"/>
    <x v="868"/>
    <x v="85"/>
    <x v="85"/>
    <x v="7"/>
    <x v="30"/>
    <x v="2"/>
    <x v="2"/>
    <x v="2"/>
  </r>
  <r>
    <x v="4023"/>
    <x v="0"/>
    <x v="11"/>
    <x v="90"/>
    <x v="108"/>
    <x v="3552"/>
    <x v="3863"/>
    <x v="870"/>
    <x v="85"/>
    <x v="85"/>
    <x v="7"/>
    <x v="30"/>
    <x v="2"/>
    <x v="11"/>
    <x v="11"/>
  </r>
  <r>
    <x v="4015"/>
    <x v="0"/>
    <x v="6"/>
    <x v="38"/>
    <x v="71"/>
    <x v="1641"/>
    <x v="3856"/>
    <x v="870"/>
    <x v="85"/>
    <x v="85"/>
    <x v="7"/>
    <x v="30"/>
    <x v="2"/>
    <x v="6"/>
    <x v="6"/>
  </r>
  <r>
    <x v="4029"/>
    <x v="0"/>
    <x v="10"/>
    <x v="15"/>
    <x v="61"/>
    <x v="192"/>
    <x v="3868"/>
    <x v="863"/>
    <x v="85"/>
    <x v="85"/>
    <x v="7"/>
    <x v="30"/>
    <x v="2"/>
    <x v="10"/>
    <x v="10"/>
  </r>
  <r>
    <x v="4003"/>
    <x v="0"/>
    <x v="10"/>
    <x v="3"/>
    <x v="3"/>
    <x v="3"/>
    <x v="3845"/>
    <x v="867"/>
    <x v="85"/>
    <x v="85"/>
    <x v="7"/>
    <x v="30"/>
    <x v="2"/>
    <x v="10"/>
    <x v="10"/>
  </r>
  <r>
    <x v="3999"/>
    <x v="0"/>
    <x v="4"/>
    <x v="1"/>
    <x v="3"/>
    <x v="244"/>
    <x v="3841"/>
    <x v="865"/>
    <x v="85"/>
    <x v="85"/>
    <x v="7"/>
    <x v="30"/>
    <x v="2"/>
    <x v="4"/>
    <x v="4"/>
  </r>
  <r>
    <x v="3998"/>
    <x v="0"/>
    <x v="9"/>
    <x v="85"/>
    <x v="159"/>
    <x v="927"/>
    <x v="3840"/>
    <x v="860"/>
    <x v="85"/>
    <x v="85"/>
    <x v="7"/>
    <x v="30"/>
    <x v="2"/>
    <x v="9"/>
    <x v="9"/>
  </r>
  <r>
    <x v="4011"/>
    <x v="0"/>
    <x v="6"/>
    <x v="4"/>
    <x v="15"/>
    <x v="241"/>
    <x v="3853"/>
    <x v="869"/>
    <x v="85"/>
    <x v="85"/>
    <x v="7"/>
    <x v="30"/>
    <x v="2"/>
    <x v="6"/>
    <x v="6"/>
  </r>
  <r>
    <x v="4012"/>
    <x v="0"/>
    <x v="5"/>
    <x v="8"/>
    <x v="0"/>
    <x v="7"/>
    <x v="2895"/>
    <x v="864"/>
    <x v="85"/>
    <x v="85"/>
    <x v="7"/>
    <x v="30"/>
    <x v="2"/>
    <x v="5"/>
    <x v="5"/>
  </r>
  <r>
    <x v="3996"/>
    <x v="0"/>
    <x v="8"/>
    <x v="82"/>
    <x v="102"/>
    <x v="185"/>
    <x v="3838"/>
    <x v="863"/>
    <x v="85"/>
    <x v="85"/>
    <x v="7"/>
    <x v="30"/>
    <x v="2"/>
    <x v="8"/>
    <x v="8"/>
  </r>
  <r>
    <x v="3996"/>
    <x v="1"/>
    <x v="2"/>
    <x v="94"/>
    <x v="37"/>
    <x v="393"/>
    <x v="3838"/>
    <x v="863"/>
    <x v="85"/>
    <x v="85"/>
    <x v="7"/>
    <x v="30"/>
    <x v="2"/>
    <x v="2"/>
    <x v="2"/>
  </r>
  <r>
    <x v="3996"/>
    <x v="0"/>
    <x v="2"/>
    <x v="18"/>
    <x v="37"/>
    <x v="632"/>
    <x v="3838"/>
    <x v="863"/>
    <x v="85"/>
    <x v="85"/>
    <x v="7"/>
    <x v="30"/>
    <x v="2"/>
    <x v="2"/>
    <x v="2"/>
  </r>
  <r>
    <x v="4003"/>
    <x v="0"/>
    <x v="1"/>
    <x v="84"/>
    <x v="119"/>
    <x v="13"/>
    <x v="3845"/>
    <x v="867"/>
    <x v="85"/>
    <x v="85"/>
    <x v="7"/>
    <x v="30"/>
    <x v="2"/>
    <x v="1"/>
    <x v="1"/>
  </r>
  <r>
    <x v="4012"/>
    <x v="0"/>
    <x v="6"/>
    <x v="90"/>
    <x v="118"/>
    <x v="213"/>
    <x v="2895"/>
    <x v="864"/>
    <x v="85"/>
    <x v="85"/>
    <x v="7"/>
    <x v="30"/>
    <x v="2"/>
    <x v="6"/>
    <x v="6"/>
  </r>
  <r>
    <x v="3994"/>
    <x v="0"/>
    <x v="2"/>
    <x v="151"/>
    <x v="172"/>
    <x v="980"/>
    <x v="3837"/>
    <x v="861"/>
    <x v="85"/>
    <x v="85"/>
    <x v="7"/>
    <x v="30"/>
    <x v="2"/>
    <x v="2"/>
    <x v="2"/>
  </r>
  <r>
    <x v="4004"/>
    <x v="0"/>
    <x v="9"/>
    <x v="38"/>
    <x v="57"/>
    <x v="76"/>
    <x v="3846"/>
    <x v="867"/>
    <x v="85"/>
    <x v="85"/>
    <x v="7"/>
    <x v="30"/>
    <x v="2"/>
    <x v="9"/>
    <x v="9"/>
  </r>
  <r>
    <x v="4000"/>
    <x v="0"/>
    <x v="8"/>
    <x v="26"/>
    <x v="56"/>
    <x v="417"/>
    <x v="3842"/>
    <x v="866"/>
    <x v="85"/>
    <x v="85"/>
    <x v="7"/>
    <x v="30"/>
    <x v="2"/>
    <x v="8"/>
    <x v="8"/>
  </r>
  <r>
    <x v="4054"/>
    <x v="0"/>
    <x v="0"/>
    <x v="93"/>
    <x v="94"/>
    <x v="207"/>
    <x v="3891"/>
    <x v="862"/>
    <x v="85"/>
    <x v="85"/>
    <x v="7"/>
    <x v="30"/>
    <x v="2"/>
    <x v="0"/>
    <x v="0"/>
  </r>
  <r>
    <x v="4008"/>
    <x v="0"/>
    <x v="0"/>
    <x v="23"/>
    <x v="36"/>
    <x v="291"/>
    <x v="3850"/>
    <x v="859"/>
    <x v="85"/>
    <x v="85"/>
    <x v="7"/>
    <x v="30"/>
    <x v="2"/>
    <x v="0"/>
    <x v="0"/>
  </r>
  <r>
    <x v="3995"/>
    <x v="0"/>
    <x v="7"/>
    <x v="92"/>
    <x v="7"/>
    <x v="207"/>
    <x v="539"/>
    <x v="862"/>
    <x v="85"/>
    <x v="85"/>
    <x v="7"/>
    <x v="30"/>
    <x v="2"/>
    <x v="7"/>
    <x v="7"/>
  </r>
  <r>
    <x v="3997"/>
    <x v="0"/>
    <x v="4"/>
    <x v="79"/>
    <x v="62"/>
    <x v="552"/>
    <x v="3839"/>
    <x v="864"/>
    <x v="85"/>
    <x v="85"/>
    <x v="7"/>
    <x v="30"/>
    <x v="2"/>
    <x v="4"/>
    <x v="4"/>
  </r>
  <r>
    <x v="4004"/>
    <x v="1"/>
    <x v="2"/>
    <x v="98"/>
    <x v="37"/>
    <x v="6"/>
    <x v="3846"/>
    <x v="867"/>
    <x v="85"/>
    <x v="85"/>
    <x v="7"/>
    <x v="30"/>
    <x v="2"/>
    <x v="2"/>
    <x v="2"/>
  </r>
  <r>
    <x v="4002"/>
    <x v="0"/>
    <x v="2"/>
    <x v="113"/>
    <x v="105"/>
    <x v="117"/>
    <x v="3844"/>
    <x v="863"/>
    <x v="85"/>
    <x v="85"/>
    <x v="7"/>
    <x v="30"/>
    <x v="2"/>
    <x v="2"/>
    <x v="2"/>
  </r>
  <r>
    <x v="3998"/>
    <x v="0"/>
    <x v="1"/>
    <x v="62"/>
    <x v="111"/>
    <x v="1251"/>
    <x v="3840"/>
    <x v="860"/>
    <x v="85"/>
    <x v="85"/>
    <x v="7"/>
    <x v="30"/>
    <x v="2"/>
    <x v="1"/>
    <x v="1"/>
  </r>
  <r>
    <x v="3999"/>
    <x v="0"/>
    <x v="8"/>
    <x v="53"/>
    <x v="15"/>
    <x v="12"/>
    <x v="3841"/>
    <x v="865"/>
    <x v="85"/>
    <x v="85"/>
    <x v="7"/>
    <x v="30"/>
    <x v="2"/>
    <x v="8"/>
    <x v="8"/>
  </r>
  <r>
    <x v="4054"/>
    <x v="0"/>
    <x v="11"/>
    <x v="35"/>
    <x v="102"/>
    <x v="1067"/>
    <x v="3891"/>
    <x v="862"/>
    <x v="85"/>
    <x v="85"/>
    <x v="7"/>
    <x v="30"/>
    <x v="2"/>
    <x v="11"/>
    <x v="11"/>
  </r>
  <r>
    <x v="4009"/>
    <x v="0"/>
    <x v="11"/>
    <x v="95"/>
    <x v="138"/>
    <x v="679"/>
    <x v="3851"/>
    <x v="861"/>
    <x v="85"/>
    <x v="85"/>
    <x v="7"/>
    <x v="30"/>
    <x v="2"/>
    <x v="11"/>
    <x v="11"/>
  </r>
  <r>
    <x v="3995"/>
    <x v="0"/>
    <x v="2"/>
    <x v="123"/>
    <x v="67"/>
    <x v="37"/>
    <x v="539"/>
    <x v="862"/>
    <x v="85"/>
    <x v="85"/>
    <x v="7"/>
    <x v="30"/>
    <x v="2"/>
    <x v="2"/>
    <x v="2"/>
  </r>
  <r>
    <x v="4002"/>
    <x v="0"/>
    <x v="8"/>
    <x v="56"/>
    <x v="114"/>
    <x v="1004"/>
    <x v="3844"/>
    <x v="863"/>
    <x v="85"/>
    <x v="85"/>
    <x v="7"/>
    <x v="30"/>
    <x v="2"/>
    <x v="8"/>
    <x v="8"/>
  </r>
  <r>
    <x v="4016"/>
    <x v="0"/>
    <x v="7"/>
    <x v="93"/>
    <x v="13"/>
    <x v="389"/>
    <x v="1331"/>
    <x v="871"/>
    <x v="85"/>
    <x v="85"/>
    <x v="7"/>
    <x v="30"/>
    <x v="2"/>
    <x v="7"/>
    <x v="7"/>
  </r>
  <r>
    <x v="4021"/>
    <x v="0"/>
    <x v="5"/>
    <x v="0"/>
    <x v="85"/>
    <x v="126"/>
    <x v="3861"/>
    <x v="862"/>
    <x v="85"/>
    <x v="85"/>
    <x v="7"/>
    <x v="30"/>
    <x v="2"/>
    <x v="5"/>
    <x v="5"/>
  </r>
  <r>
    <x v="4041"/>
    <x v="0"/>
    <x v="6"/>
    <x v="10"/>
    <x v="13"/>
    <x v="202"/>
    <x v="3879"/>
    <x v="863"/>
    <x v="85"/>
    <x v="85"/>
    <x v="7"/>
    <x v="30"/>
    <x v="2"/>
    <x v="6"/>
    <x v="6"/>
  </r>
  <r>
    <x v="4022"/>
    <x v="0"/>
    <x v="6"/>
    <x v="30"/>
    <x v="11"/>
    <x v="384"/>
    <x v="3862"/>
    <x v="871"/>
    <x v="85"/>
    <x v="85"/>
    <x v="7"/>
    <x v="30"/>
    <x v="2"/>
    <x v="6"/>
    <x v="6"/>
  </r>
  <r>
    <x v="4027"/>
    <x v="1"/>
    <x v="2"/>
    <x v="83"/>
    <x v="21"/>
    <x v="1911"/>
    <x v="3866"/>
    <x v="318"/>
    <x v="85"/>
    <x v="85"/>
    <x v="7"/>
    <x v="30"/>
    <x v="2"/>
    <x v="2"/>
    <x v="2"/>
  </r>
  <r>
    <x v="4033"/>
    <x v="1"/>
    <x v="2"/>
    <x v="134"/>
    <x v="95"/>
    <x v="1899"/>
    <x v="3871"/>
    <x v="862"/>
    <x v="85"/>
    <x v="85"/>
    <x v="7"/>
    <x v="30"/>
    <x v="2"/>
    <x v="2"/>
    <x v="2"/>
  </r>
  <r>
    <x v="4035"/>
    <x v="0"/>
    <x v="7"/>
    <x v="30"/>
    <x v="63"/>
    <x v="34"/>
    <x v="3873"/>
    <x v="871"/>
    <x v="85"/>
    <x v="85"/>
    <x v="7"/>
    <x v="30"/>
    <x v="2"/>
    <x v="7"/>
    <x v="7"/>
  </r>
  <r>
    <x v="4039"/>
    <x v="0"/>
    <x v="3"/>
    <x v="51"/>
    <x v="31"/>
    <x v="153"/>
    <x v="3877"/>
    <x v="872"/>
    <x v="85"/>
    <x v="85"/>
    <x v="7"/>
    <x v="30"/>
    <x v="2"/>
    <x v="3"/>
    <x v="3"/>
  </r>
  <r>
    <x v="4026"/>
    <x v="0"/>
    <x v="6"/>
    <x v="13"/>
    <x v="62"/>
    <x v="162"/>
    <x v="3865"/>
    <x v="863"/>
    <x v="85"/>
    <x v="85"/>
    <x v="7"/>
    <x v="30"/>
    <x v="2"/>
    <x v="6"/>
    <x v="6"/>
  </r>
  <r>
    <x v="4045"/>
    <x v="0"/>
    <x v="5"/>
    <x v="7"/>
    <x v="16"/>
    <x v="304"/>
    <x v="3883"/>
    <x v="874"/>
    <x v="85"/>
    <x v="85"/>
    <x v="7"/>
    <x v="30"/>
    <x v="2"/>
    <x v="5"/>
    <x v="5"/>
  </r>
  <r>
    <x v="4033"/>
    <x v="0"/>
    <x v="9"/>
    <x v="152"/>
    <x v="136"/>
    <x v="399"/>
    <x v="3871"/>
    <x v="862"/>
    <x v="85"/>
    <x v="85"/>
    <x v="7"/>
    <x v="30"/>
    <x v="2"/>
    <x v="9"/>
    <x v="9"/>
  </r>
  <r>
    <x v="4035"/>
    <x v="1"/>
    <x v="2"/>
    <x v="40"/>
    <x v="51"/>
    <x v="355"/>
    <x v="3873"/>
    <x v="871"/>
    <x v="85"/>
    <x v="85"/>
    <x v="7"/>
    <x v="30"/>
    <x v="2"/>
    <x v="2"/>
    <x v="2"/>
  </r>
  <r>
    <x v="4025"/>
    <x v="0"/>
    <x v="0"/>
    <x v="13"/>
    <x v="14"/>
    <x v="44"/>
    <x v="3864"/>
    <x v="866"/>
    <x v="85"/>
    <x v="85"/>
    <x v="7"/>
    <x v="30"/>
    <x v="2"/>
    <x v="0"/>
    <x v="0"/>
  </r>
  <r>
    <x v="4037"/>
    <x v="0"/>
    <x v="11"/>
    <x v="83"/>
    <x v="105"/>
    <x v="946"/>
    <x v="3875"/>
    <x v="873"/>
    <x v="85"/>
    <x v="85"/>
    <x v="7"/>
    <x v="30"/>
    <x v="2"/>
    <x v="11"/>
    <x v="11"/>
  </r>
  <r>
    <x v="4027"/>
    <x v="0"/>
    <x v="8"/>
    <x v="36"/>
    <x v="31"/>
    <x v="39"/>
    <x v="3866"/>
    <x v="318"/>
    <x v="85"/>
    <x v="85"/>
    <x v="7"/>
    <x v="30"/>
    <x v="2"/>
    <x v="8"/>
    <x v="8"/>
  </r>
  <r>
    <x v="4029"/>
    <x v="0"/>
    <x v="1"/>
    <x v="125"/>
    <x v="69"/>
    <x v="64"/>
    <x v="3868"/>
    <x v="863"/>
    <x v="85"/>
    <x v="85"/>
    <x v="7"/>
    <x v="30"/>
    <x v="2"/>
    <x v="1"/>
    <x v="1"/>
  </r>
  <r>
    <x v="4029"/>
    <x v="0"/>
    <x v="3"/>
    <x v="46"/>
    <x v="83"/>
    <x v="595"/>
    <x v="3868"/>
    <x v="863"/>
    <x v="85"/>
    <x v="85"/>
    <x v="7"/>
    <x v="30"/>
    <x v="2"/>
    <x v="3"/>
    <x v="3"/>
  </r>
  <r>
    <x v="4024"/>
    <x v="0"/>
    <x v="4"/>
    <x v="23"/>
    <x v="11"/>
    <x v="6"/>
    <x v="2007"/>
    <x v="866"/>
    <x v="85"/>
    <x v="85"/>
    <x v="7"/>
    <x v="30"/>
    <x v="2"/>
    <x v="4"/>
    <x v="4"/>
  </r>
  <r>
    <x v="4032"/>
    <x v="0"/>
    <x v="0"/>
    <x v="93"/>
    <x v="63"/>
    <x v="935"/>
    <x v="3870"/>
    <x v="871"/>
    <x v="85"/>
    <x v="85"/>
    <x v="7"/>
    <x v="30"/>
    <x v="2"/>
    <x v="0"/>
    <x v="0"/>
  </r>
  <r>
    <x v="4023"/>
    <x v="0"/>
    <x v="6"/>
    <x v="82"/>
    <x v="21"/>
    <x v="2454"/>
    <x v="3863"/>
    <x v="870"/>
    <x v="85"/>
    <x v="85"/>
    <x v="7"/>
    <x v="30"/>
    <x v="2"/>
    <x v="6"/>
    <x v="6"/>
  </r>
  <r>
    <x v="4024"/>
    <x v="1"/>
    <x v="2"/>
    <x v="27"/>
    <x v="59"/>
    <x v="6"/>
    <x v="2007"/>
    <x v="866"/>
    <x v="85"/>
    <x v="85"/>
    <x v="7"/>
    <x v="30"/>
    <x v="2"/>
    <x v="2"/>
    <x v="2"/>
  </r>
  <r>
    <x v="4014"/>
    <x v="0"/>
    <x v="9"/>
    <x v="67"/>
    <x v="215"/>
    <x v="943"/>
    <x v="3855"/>
    <x v="868"/>
    <x v="85"/>
    <x v="85"/>
    <x v="7"/>
    <x v="30"/>
    <x v="2"/>
    <x v="9"/>
    <x v="9"/>
  </r>
  <r>
    <x v="4014"/>
    <x v="0"/>
    <x v="2"/>
    <x v="175"/>
    <x v="142"/>
    <x v="1462"/>
    <x v="3855"/>
    <x v="868"/>
    <x v="85"/>
    <x v="85"/>
    <x v="7"/>
    <x v="30"/>
    <x v="2"/>
    <x v="2"/>
    <x v="2"/>
  </r>
  <r>
    <x v="4029"/>
    <x v="0"/>
    <x v="7"/>
    <x v="1"/>
    <x v="56"/>
    <x v="9"/>
    <x v="3868"/>
    <x v="863"/>
    <x v="85"/>
    <x v="85"/>
    <x v="7"/>
    <x v="30"/>
    <x v="2"/>
    <x v="7"/>
    <x v="7"/>
  </r>
  <r>
    <x v="4020"/>
    <x v="0"/>
    <x v="4"/>
    <x v="34"/>
    <x v="97"/>
    <x v="93"/>
    <x v="3860"/>
    <x v="865"/>
    <x v="85"/>
    <x v="85"/>
    <x v="7"/>
    <x v="30"/>
    <x v="2"/>
    <x v="4"/>
    <x v="4"/>
  </r>
  <r>
    <x v="4016"/>
    <x v="0"/>
    <x v="1"/>
    <x v="50"/>
    <x v="4"/>
    <x v="31"/>
    <x v="1331"/>
    <x v="871"/>
    <x v="85"/>
    <x v="85"/>
    <x v="7"/>
    <x v="30"/>
    <x v="2"/>
    <x v="1"/>
    <x v="1"/>
  </r>
  <r>
    <x v="4020"/>
    <x v="1"/>
    <x v="2"/>
    <x v="165"/>
    <x v="142"/>
    <x v="2307"/>
    <x v="3860"/>
    <x v="865"/>
    <x v="85"/>
    <x v="85"/>
    <x v="7"/>
    <x v="30"/>
    <x v="2"/>
    <x v="2"/>
    <x v="2"/>
  </r>
  <r>
    <x v="4020"/>
    <x v="0"/>
    <x v="2"/>
    <x v="64"/>
    <x v="142"/>
    <x v="361"/>
    <x v="3860"/>
    <x v="865"/>
    <x v="85"/>
    <x v="85"/>
    <x v="7"/>
    <x v="30"/>
    <x v="2"/>
    <x v="2"/>
    <x v="2"/>
  </r>
  <r>
    <x v="4016"/>
    <x v="0"/>
    <x v="3"/>
    <x v="23"/>
    <x v="23"/>
    <x v="24"/>
    <x v="1331"/>
    <x v="871"/>
    <x v="85"/>
    <x v="85"/>
    <x v="7"/>
    <x v="30"/>
    <x v="2"/>
    <x v="3"/>
    <x v="3"/>
  </r>
  <r>
    <x v="4018"/>
    <x v="0"/>
    <x v="8"/>
    <x v="32"/>
    <x v="118"/>
    <x v="3378"/>
    <x v="3858"/>
    <x v="318"/>
    <x v="85"/>
    <x v="85"/>
    <x v="7"/>
    <x v="30"/>
    <x v="2"/>
    <x v="8"/>
    <x v="8"/>
  </r>
  <r>
    <x v="4042"/>
    <x v="0"/>
    <x v="6"/>
    <x v="51"/>
    <x v="51"/>
    <x v="34"/>
    <x v="3880"/>
    <x v="865"/>
    <x v="85"/>
    <x v="85"/>
    <x v="7"/>
    <x v="30"/>
    <x v="2"/>
    <x v="6"/>
    <x v="6"/>
  </r>
  <r>
    <x v="4039"/>
    <x v="0"/>
    <x v="7"/>
    <x v="5"/>
    <x v="5"/>
    <x v="5"/>
    <x v="3877"/>
    <x v="872"/>
    <x v="85"/>
    <x v="85"/>
    <x v="7"/>
    <x v="30"/>
    <x v="2"/>
    <x v="7"/>
    <x v="7"/>
  </r>
  <r>
    <x v="4033"/>
    <x v="0"/>
    <x v="4"/>
    <x v="83"/>
    <x v="96"/>
    <x v="141"/>
    <x v="3871"/>
    <x v="862"/>
    <x v="85"/>
    <x v="85"/>
    <x v="7"/>
    <x v="30"/>
    <x v="2"/>
    <x v="4"/>
    <x v="4"/>
  </r>
  <r>
    <x v="4038"/>
    <x v="0"/>
    <x v="11"/>
    <x v="85"/>
    <x v="112"/>
    <x v="2156"/>
    <x v="3876"/>
    <x v="869"/>
    <x v="85"/>
    <x v="85"/>
    <x v="7"/>
    <x v="30"/>
    <x v="2"/>
    <x v="11"/>
    <x v="11"/>
  </r>
  <r>
    <x v="4046"/>
    <x v="0"/>
    <x v="6"/>
    <x v="16"/>
    <x v="12"/>
    <x v="102"/>
    <x v="3884"/>
    <x v="864"/>
    <x v="85"/>
    <x v="85"/>
    <x v="7"/>
    <x v="30"/>
    <x v="2"/>
    <x v="6"/>
    <x v="6"/>
  </r>
  <r>
    <x v="4044"/>
    <x v="0"/>
    <x v="11"/>
    <x v="1"/>
    <x v="3"/>
    <x v="244"/>
    <x v="3882"/>
    <x v="866"/>
    <x v="85"/>
    <x v="85"/>
    <x v="7"/>
    <x v="30"/>
    <x v="2"/>
    <x v="11"/>
    <x v="11"/>
  </r>
  <r>
    <x v="4036"/>
    <x v="0"/>
    <x v="7"/>
    <x v="1"/>
    <x v="15"/>
    <x v="384"/>
    <x v="3874"/>
    <x v="864"/>
    <x v="85"/>
    <x v="85"/>
    <x v="7"/>
    <x v="30"/>
    <x v="2"/>
    <x v="7"/>
    <x v="7"/>
  </r>
  <r>
    <x v="4040"/>
    <x v="0"/>
    <x v="10"/>
    <x v="26"/>
    <x v="38"/>
    <x v="1272"/>
    <x v="3878"/>
    <x v="866"/>
    <x v="85"/>
    <x v="85"/>
    <x v="7"/>
    <x v="30"/>
    <x v="2"/>
    <x v="10"/>
    <x v="10"/>
  </r>
  <r>
    <x v="4039"/>
    <x v="1"/>
    <x v="2"/>
    <x v="39"/>
    <x v="105"/>
    <x v="25"/>
    <x v="3877"/>
    <x v="872"/>
    <x v="85"/>
    <x v="85"/>
    <x v="7"/>
    <x v="30"/>
    <x v="2"/>
    <x v="2"/>
    <x v="2"/>
  </r>
  <r>
    <x v="4038"/>
    <x v="0"/>
    <x v="0"/>
    <x v="13"/>
    <x v="43"/>
    <x v="208"/>
    <x v="3876"/>
    <x v="869"/>
    <x v="85"/>
    <x v="85"/>
    <x v="7"/>
    <x v="30"/>
    <x v="2"/>
    <x v="0"/>
    <x v="0"/>
  </r>
  <r>
    <x v="4035"/>
    <x v="0"/>
    <x v="2"/>
    <x v="40"/>
    <x v="51"/>
    <x v="355"/>
    <x v="3873"/>
    <x v="871"/>
    <x v="85"/>
    <x v="85"/>
    <x v="7"/>
    <x v="30"/>
    <x v="2"/>
    <x v="2"/>
    <x v="2"/>
  </r>
  <r>
    <x v="4041"/>
    <x v="0"/>
    <x v="5"/>
    <x v="75"/>
    <x v="91"/>
    <x v="124"/>
    <x v="3879"/>
    <x v="863"/>
    <x v="85"/>
    <x v="85"/>
    <x v="7"/>
    <x v="30"/>
    <x v="2"/>
    <x v="5"/>
    <x v="5"/>
  </r>
  <r>
    <x v="4046"/>
    <x v="0"/>
    <x v="5"/>
    <x v="75"/>
    <x v="17"/>
    <x v="120"/>
    <x v="3884"/>
    <x v="864"/>
    <x v="85"/>
    <x v="85"/>
    <x v="7"/>
    <x v="30"/>
    <x v="2"/>
    <x v="5"/>
    <x v="5"/>
  </r>
  <r>
    <x v="4035"/>
    <x v="0"/>
    <x v="4"/>
    <x v="63"/>
    <x v="61"/>
    <x v="605"/>
    <x v="3873"/>
    <x v="871"/>
    <x v="85"/>
    <x v="85"/>
    <x v="7"/>
    <x v="30"/>
    <x v="2"/>
    <x v="4"/>
    <x v="4"/>
  </r>
  <r>
    <x v="4045"/>
    <x v="0"/>
    <x v="6"/>
    <x v="58"/>
    <x v="170"/>
    <x v="1971"/>
    <x v="3883"/>
    <x v="874"/>
    <x v="85"/>
    <x v="85"/>
    <x v="7"/>
    <x v="30"/>
    <x v="2"/>
    <x v="6"/>
    <x v="6"/>
  </r>
  <r>
    <x v="4039"/>
    <x v="0"/>
    <x v="4"/>
    <x v="4"/>
    <x v="75"/>
    <x v="7"/>
    <x v="3877"/>
    <x v="872"/>
    <x v="85"/>
    <x v="85"/>
    <x v="7"/>
    <x v="30"/>
    <x v="2"/>
    <x v="4"/>
    <x v="4"/>
  </r>
  <r>
    <x v="4051"/>
    <x v="0"/>
    <x v="7"/>
    <x v="92"/>
    <x v="23"/>
    <x v="13"/>
    <x v="3888"/>
    <x v="864"/>
    <x v="85"/>
    <x v="85"/>
    <x v="7"/>
    <x v="30"/>
    <x v="2"/>
    <x v="7"/>
    <x v="7"/>
  </r>
  <r>
    <x v="4026"/>
    <x v="0"/>
    <x v="0"/>
    <x v="20"/>
    <x v="6"/>
    <x v="7"/>
    <x v="3865"/>
    <x v="863"/>
    <x v="85"/>
    <x v="85"/>
    <x v="7"/>
    <x v="30"/>
    <x v="2"/>
    <x v="0"/>
    <x v="0"/>
  </r>
  <r>
    <x v="4044"/>
    <x v="0"/>
    <x v="8"/>
    <x v="26"/>
    <x v="76"/>
    <x v="11"/>
    <x v="3882"/>
    <x v="866"/>
    <x v="85"/>
    <x v="85"/>
    <x v="7"/>
    <x v="30"/>
    <x v="2"/>
    <x v="8"/>
    <x v="8"/>
  </r>
  <r>
    <x v="4036"/>
    <x v="0"/>
    <x v="2"/>
    <x v="68"/>
    <x v="107"/>
    <x v="741"/>
    <x v="3874"/>
    <x v="864"/>
    <x v="85"/>
    <x v="85"/>
    <x v="7"/>
    <x v="30"/>
    <x v="2"/>
    <x v="2"/>
    <x v="2"/>
  </r>
  <r>
    <x v="4034"/>
    <x v="0"/>
    <x v="2"/>
    <x v="214"/>
    <x v="124"/>
    <x v="3535"/>
    <x v="3872"/>
    <x v="872"/>
    <x v="85"/>
    <x v="85"/>
    <x v="7"/>
    <x v="30"/>
    <x v="2"/>
    <x v="2"/>
    <x v="2"/>
  </r>
  <r>
    <x v="4028"/>
    <x v="0"/>
    <x v="11"/>
    <x v="32"/>
    <x v="29"/>
    <x v="137"/>
    <x v="3867"/>
    <x v="866"/>
    <x v="85"/>
    <x v="85"/>
    <x v="7"/>
    <x v="30"/>
    <x v="2"/>
    <x v="11"/>
    <x v="11"/>
  </r>
  <r>
    <x v="4036"/>
    <x v="1"/>
    <x v="2"/>
    <x v="68"/>
    <x v="107"/>
    <x v="741"/>
    <x v="3874"/>
    <x v="864"/>
    <x v="85"/>
    <x v="85"/>
    <x v="7"/>
    <x v="30"/>
    <x v="2"/>
    <x v="2"/>
    <x v="2"/>
  </r>
  <r>
    <x v="4057"/>
    <x v="0"/>
    <x v="2"/>
    <x v="57"/>
    <x v="3"/>
    <x v="154"/>
    <x v="3894"/>
    <x v="875"/>
    <x v="86"/>
    <x v="86"/>
    <x v="0"/>
    <x v="0"/>
    <x v="0"/>
    <x v="2"/>
    <x v="2"/>
  </r>
  <r>
    <x v="4058"/>
    <x v="1"/>
    <x v="2"/>
    <x v="34"/>
    <x v="57"/>
    <x v="39"/>
    <x v="3895"/>
    <x v="876"/>
    <x v="86"/>
    <x v="86"/>
    <x v="0"/>
    <x v="0"/>
    <x v="0"/>
    <x v="2"/>
    <x v="2"/>
  </r>
  <r>
    <x v="4059"/>
    <x v="0"/>
    <x v="8"/>
    <x v="94"/>
    <x v="42"/>
    <x v="242"/>
    <x v="3896"/>
    <x v="877"/>
    <x v="86"/>
    <x v="86"/>
    <x v="0"/>
    <x v="0"/>
    <x v="0"/>
    <x v="8"/>
    <x v="8"/>
  </r>
  <r>
    <x v="4059"/>
    <x v="0"/>
    <x v="2"/>
    <x v="39"/>
    <x v="58"/>
    <x v="101"/>
    <x v="3896"/>
    <x v="877"/>
    <x v="86"/>
    <x v="86"/>
    <x v="0"/>
    <x v="0"/>
    <x v="0"/>
    <x v="2"/>
    <x v="2"/>
  </r>
  <r>
    <x v="4060"/>
    <x v="0"/>
    <x v="11"/>
    <x v="26"/>
    <x v="1"/>
    <x v="121"/>
    <x v="3897"/>
    <x v="878"/>
    <x v="86"/>
    <x v="86"/>
    <x v="0"/>
    <x v="0"/>
    <x v="0"/>
    <x v="11"/>
    <x v="11"/>
  </r>
  <r>
    <x v="4061"/>
    <x v="0"/>
    <x v="11"/>
    <x v="2"/>
    <x v="57"/>
    <x v="421"/>
    <x v="3898"/>
    <x v="877"/>
    <x v="86"/>
    <x v="86"/>
    <x v="0"/>
    <x v="0"/>
    <x v="0"/>
    <x v="11"/>
    <x v="11"/>
  </r>
  <r>
    <x v="4062"/>
    <x v="0"/>
    <x v="6"/>
    <x v="15"/>
    <x v="59"/>
    <x v="3"/>
    <x v="3899"/>
    <x v="879"/>
    <x v="86"/>
    <x v="86"/>
    <x v="0"/>
    <x v="0"/>
    <x v="0"/>
    <x v="6"/>
    <x v="6"/>
  </r>
  <r>
    <x v="4063"/>
    <x v="0"/>
    <x v="1"/>
    <x v="24"/>
    <x v="76"/>
    <x v="57"/>
    <x v="3900"/>
    <x v="880"/>
    <x v="86"/>
    <x v="86"/>
    <x v="0"/>
    <x v="0"/>
    <x v="0"/>
    <x v="1"/>
    <x v="1"/>
  </r>
  <r>
    <x v="4064"/>
    <x v="0"/>
    <x v="7"/>
    <x v="57"/>
    <x v="76"/>
    <x v="72"/>
    <x v="3901"/>
    <x v="881"/>
    <x v="86"/>
    <x v="86"/>
    <x v="0"/>
    <x v="0"/>
    <x v="0"/>
    <x v="7"/>
    <x v="7"/>
  </r>
  <r>
    <x v="4065"/>
    <x v="0"/>
    <x v="4"/>
    <x v="12"/>
    <x v="45"/>
    <x v="6"/>
    <x v="1158"/>
    <x v="880"/>
    <x v="86"/>
    <x v="86"/>
    <x v="0"/>
    <x v="0"/>
    <x v="0"/>
    <x v="4"/>
    <x v="4"/>
  </r>
  <r>
    <x v="4059"/>
    <x v="1"/>
    <x v="2"/>
    <x v="60"/>
    <x v="58"/>
    <x v="838"/>
    <x v="3896"/>
    <x v="877"/>
    <x v="86"/>
    <x v="86"/>
    <x v="0"/>
    <x v="0"/>
    <x v="0"/>
    <x v="2"/>
    <x v="2"/>
  </r>
  <r>
    <x v="4066"/>
    <x v="0"/>
    <x v="10"/>
    <x v="51"/>
    <x v="75"/>
    <x v="37"/>
    <x v="3902"/>
    <x v="882"/>
    <x v="86"/>
    <x v="86"/>
    <x v="0"/>
    <x v="0"/>
    <x v="0"/>
    <x v="10"/>
    <x v="10"/>
  </r>
  <r>
    <x v="4059"/>
    <x v="0"/>
    <x v="4"/>
    <x v="65"/>
    <x v="26"/>
    <x v="323"/>
    <x v="3896"/>
    <x v="877"/>
    <x v="86"/>
    <x v="86"/>
    <x v="0"/>
    <x v="0"/>
    <x v="0"/>
    <x v="4"/>
    <x v="4"/>
  </r>
  <r>
    <x v="4065"/>
    <x v="1"/>
    <x v="2"/>
    <x v="9"/>
    <x v="14"/>
    <x v="14"/>
    <x v="1158"/>
    <x v="880"/>
    <x v="86"/>
    <x v="86"/>
    <x v="0"/>
    <x v="0"/>
    <x v="0"/>
    <x v="2"/>
    <x v="2"/>
  </r>
  <r>
    <x v="4062"/>
    <x v="0"/>
    <x v="5"/>
    <x v="20"/>
    <x v="98"/>
    <x v="145"/>
    <x v="3899"/>
    <x v="879"/>
    <x v="86"/>
    <x v="86"/>
    <x v="0"/>
    <x v="0"/>
    <x v="0"/>
    <x v="5"/>
    <x v="5"/>
  </r>
  <r>
    <x v="4065"/>
    <x v="0"/>
    <x v="7"/>
    <x v="12"/>
    <x v="45"/>
    <x v="6"/>
    <x v="1158"/>
    <x v="880"/>
    <x v="86"/>
    <x v="86"/>
    <x v="0"/>
    <x v="0"/>
    <x v="0"/>
    <x v="7"/>
    <x v="7"/>
  </r>
  <r>
    <x v="4059"/>
    <x v="0"/>
    <x v="9"/>
    <x v="39"/>
    <x v="49"/>
    <x v="268"/>
    <x v="3896"/>
    <x v="877"/>
    <x v="86"/>
    <x v="86"/>
    <x v="0"/>
    <x v="0"/>
    <x v="0"/>
    <x v="9"/>
    <x v="9"/>
  </r>
  <r>
    <x v="4067"/>
    <x v="0"/>
    <x v="7"/>
    <x v="8"/>
    <x v="98"/>
    <x v="6"/>
    <x v="3903"/>
    <x v="875"/>
    <x v="86"/>
    <x v="86"/>
    <x v="0"/>
    <x v="0"/>
    <x v="0"/>
    <x v="7"/>
    <x v="7"/>
  </r>
  <r>
    <x v="4066"/>
    <x v="0"/>
    <x v="1"/>
    <x v="130"/>
    <x v="144"/>
    <x v="1740"/>
    <x v="3902"/>
    <x v="882"/>
    <x v="86"/>
    <x v="86"/>
    <x v="0"/>
    <x v="0"/>
    <x v="0"/>
    <x v="1"/>
    <x v="1"/>
  </r>
  <r>
    <x v="4068"/>
    <x v="0"/>
    <x v="3"/>
    <x v="46"/>
    <x v="48"/>
    <x v="60"/>
    <x v="3904"/>
    <x v="879"/>
    <x v="86"/>
    <x v="86"/>
    <x v="0"/>
    <x v="0"/>
    <x v="0"/>
    <x v="3"/>
    <x v="3"/>
  </r>
  <r>
    <x v="4069"/>
    <x v="0"/>
    <x v="4"/>
    <x v="90"/>
    <x v="90"/>
    <x v="1130"/>
    <x v="3905"/>
    <x v="876"/>
    <x v="86"/>
    <x v="86"/>
    <x v="0"/>
    <x v="0"/>
    <x v="0"/>
    <x v="4"/>
    <x v="4"/>
  </r>
  <r>
    <x v="4068"/>
    <x v="0"/>
    <x v="1"/>
    <x v="60"/>
    <x v="119"/>
    <x v="526"/>
    <x v="3904"/>
    <x v="879"/>
    <x v="86"/>
    <x v="86"/>
    <x v="0"/>
    <x v="0"/>
    <x v="0"/>
    <x v="1"/>
    <x v="1"/>
  </r>
  <r>
    <x v="4070"/>
    <x v="0"/>
    <x v="2"/>
    <x v="136"/>
    <x v="129"/>
    <x v="306"/>
    <x v="3365"/>
    <x v="883"/>
    <x v="86"/>
    <x v="86"/>
    <x v="0"/>
    <x v="0"/>
    <x v="0"/>
    <x v="2"/>
    <x v="2"/>
  </r>
  <r>
    <x v="4071"/>
    <x v="0"/>
    <x v="7"/>
    <x v="12"/>
    <x v="45"/>
    <x v="6"/>
    <x v="3906"/>
    <x v="884"/>
    <x v="86"/>
    <x v="86"/>
    <x v="0"/>
    <x v="0"/>
    <x v="0"/>
    <x v="7"/>
    <x v="7"/>
  </r>
  <r>
    <x v="4072"/>
    <x v="0"/>
    <x v="11"/>
    <x v="78"/>
    <x v="72"/>
    <x v="151"/>
    <x v="3907"/>
    <x v="878"/>
    <x v="86"/>
    <x v="86"/>
    <x v="0"/>
    <x v="0"/>
    <x v="0"/>
    <x v="11"/>
    <x v="11"/>
  </r>
  <r>
    <x v="4069"/>
    <x v="0"/>
    <x v="9"/>
    <x v="138"/>
    <x v="158"/>
    <x v="3439"/>
    <x v="3905"/>
    <x v="876"/>
    <x v="86"/>
    <x v="86"/>
    <x v="0"/>
    <x v="0"/>
    <x v="0"/>
    <x v="9"/>
    <x v="9"/>
  </r>
  <r>
    <x v="4073"/>
    <x v="0"/>
    <x v="9"/>
    <x v="79"/>
    <x v="9"/>
    <x v="6"/>
    <x v="3908"/>
    <x v="876"/>
    <x v="86"/>
    <x v="86"/>
    <x v="0"/>
    <x v="0"/>
    <x v="0"/>
    <x v="9"/>
    <x v="9"/>
  </r>
  <r>
    <x v="4074"/>
    <x v="0"/>
    <x v="1"/>
    <x v="54"/>
    <x v="51"/>
    <x v="87"/>
    <x v="3909"/>
    <x v="878"/>
    <x v="86"/>
    <x v="86"/>
    <x v="0"/>
    <x v="0"/>
    <x v="0"/>
    <x v="1"/>
    <x v="1"/>
  </r>
  <r>
    <x v="4074"/>
    <x v="0"/>
    <x v="5"/>
    <x v="0"/>
    <x v="41"/>
    <x v="6"/>
    <x v="3909"/>
    <x v="878"/>
    <x v="86"/>
    <x v="86"/>
    <x v="0"/>
    <x v="0"/>
    <x v="0"/>
    <x v="5"/>
    <x v="5"/>
  </r>
  <r>
    <x v="4075"/>
    <x v="0"/>
    <x v="6"/>
    <x v="56"/>
    <x v="35"/>
    <x v="527"/>
    <x v="3910"/>
    <x v="884"/>
    <x v="86"/>
    <x v="86"/>
    <x v="0"/>
    <x v="0"/>
    <x v="0"/>
    <x v="6"/>
    <x v="6"/>
  </r>
  <r>
    <x v="4073"/>
    <x v="1"/>
    <x v="2"/>
    <x v="92"/>
    <x v="14"/>
    <x v="6"/>
    <x v="3908"/>
    <x v="876"/>
    <x v="86"/>
    <x v="86"/>
    <x v="0"/>
    <x v="0"/>
    <x v="0"/>
    <x v="2"/>
    <x v="2"/>
  </r>
  <r>
    <x v="4071"/>
    <x v="0"/>
    <x v="9"/>
    <x v="93"/>
    <x v="9"/>
    <x v="63"/>
    <x v="3906"/>
    <x v="884"/>
    <x v="86"/>
    <x v="86"/>
    <x v="0"/>
    <x v="0"/>
    <x v="0"/>
    <x v="9"/>
    <x v="9"/>
  </r>
  <r>
    <x v="4060"/>
    <x v="0"/>
    <x v="0"/>
    <x v="13"/>
    <x v="13"/>
    <x v="6"/>
    <x v="3897"/>
    <x v="878"/>
    <x v="86"/>
    <x v="86"/>
    <x v="0"/>
    <x v="0"/>
    <x v="0"/>
    <x v="0"/>
    <x v="0"/>
  </r>
  <r>
    <x v="4064"/>
    <x v="0"/>
    <x v="1"/>
    <x v="105"/>
    <x v="71"/>
    <x v="2266"/>
    <x v="3901"/>
    <x v="881"/>
    <x v="86"/>
    <x v="86"/>
    <x v="0"/>
    <x v="0"/>
    <x v="0"/>
    <x v="1"/>
    <x v="1"/>
  </r>
  <r>
    <x v="4063"/>
    <x v="0"/>
    <x v="10"/>
    <x v="79"/>
    <x v="94"/>
    <x v="39"/>
    <x v="3900"/>
    <x v="880"/>
    <x v="86"/>
    <x v="86"/>
    <x v="0"/>
    <x v="0"/>
    <x v="0"/>
    <x v="10"/>
    <x v="10"/>
  </r>
  <r>
    <x v="4058"/>
    <x v="0"/>
    <x v="8"/>
    <x v="24"/>
    <x v="76"/>
    <x v="57"/>
    <x v="3895"/>
    <x v="876"/>
    <x v="86"/>
    <x v="86"/>
    <x v="0"/>
    <x v="0"/>
    <x v="0"/>
    <x v="8"/>
    <x v="8"/>
  </r>
  <r>
    <x v="4065"/>
    <x v="0"/>
    <x v="9"/>
    <x v="12"/>
    <x v="45"/>
    <x v="6"/>
    <x v="1158"/>
    <x v="880"/>
    <x v="86"/>
    <x v="86"/>
    <x v="0"/>
    <x v="0"/>
    <x v="0"/>
    <x v="9"/>
    <x v="9"/>
  </r>
  <r>
    <x v="4076"/>
    <x v="0"/>
    <x v="8"/>
    <x v="2"/>
    <x v="40"/>
    <x v="45"/>
    <x v="3911"/>
    <x v="879"/>
    <x v="86"/>
    <x v="86"/>
    <x v="0"/>
    <x v="0"/>
    <x v="0"/>
    <x v="8"/>
    <x v="8"/>
  </r>
  <r>
    <x v="4065"/>
    <x v="0"/>
    <x v="2"/>
    <x v="9"/>
    <x v="14"/>
    <x v="14"/>
    <x v="1158"/>
    <x v="880"/>
    <x v="86"/>
    <x v="86"/>
    <x v="0"/>
    <x v="0"/>
    <x v="0"/>
    <x v="2"/>
    <x v="2"/>
  </r>
  <r>
    <x v="4064"/>
    <x v="0"/>
    <x v="3"/>
    <x v="84"/>
    <x v="83"/>
    <x v="217"/>
    <x v="3901"/>
    <x v="881"/>
    <x v="86"/>
    <x v="86"/>
    <x v="0"/>
    <x v="0"/>
    <x v="0"/>
    <x v="3"/>
    <x v="3"/>
  </r>
  <r>
    <x v="4077"/>
    <x v="0"/>
    <x v="5"/>
    <x v="9"/>
    <x v="14"/>
    <x v="14"/>
    <x v="3912"/>
    <x v="884"/>
    <x v="86"/>
    <x v="86"/>
    <x v="0"/>
    <x v="0"/>
    <x v="0"/>
    <x v="5"/>
    <x v="5"/>
  </r>
  <r>
    <x v="4070"/>
    <x v="1"/>
    <x v="2"/>
    <x v="153"/>
    <x v="129"/>
    <x v="39"/>
    <x v="3365"/>
    <x v="883"/>
    <x v="86"/>
    <x v="86"/>
    <x v="0"/>
    <x v="0"/>
    <x v="0"/>
    <x v="2"/>
    <x v="2"/>
  </r>
  <r>
    <x v="4078"/>
    <x v="0"/>
    <x v="9"/>
    <x v="111"/>
    <x v="95"/>
    <x v="837"/>
    <x v="3913"/>
    <x v="877"/>
    <x v="86"/>
    <x v="86"/>
    <x v="0"/>
    <x v="0"/>
    <x v="0"/>
    <x v="9"/>
    <x v="9"/>
  </r>
  <r>
    <x v="4079"/>
    <x v="0"/>
    <x v="3"/>
    <x v="35"/>
    <x v="51"/>
    <x v="63"/>
    <x v="3914"/>
    <x v="885"/>
    <x v="86"/>
    <x v="86"/>
    <x v="0"/>
    <x v="0"/>
    <x v="0"/>
    <x v="3"/>
    <x v="3"/>
  </r>
  <r>
    <x v="4080"/>
    <x v="0"/>
    <x v="9"/>
    <x v="105"/>
    <x v="64"/>
    <x v="187"/>
    <x v="3915"/>
    <x v="883"/>
    <x v="86"/>
    <x v="86"/>
    <x v="0"/>
    <x v="0"/>
    <x v="0"/>
    <x v="9"/>
    <x v="9"/>
  </r>
  <r>
    <x v="4081"/>
    <x v="0"/>
    <x v="11"/>
    <x v="182"/>
    <x v="159"/>
    <x v="407"/>
    <x v="3916"/>
    <x v="884"/>
    <x v="86"/>
    <x v="86"/>
    <x v="0"/>
    <x v="0"/>
    <x v="0"/>
    <x v="11"/>
    <x v="11"/>
  </r>
  <r>
    <x v="4082"/>
    <x v="0"/>
    <x v="9"/>
    <x v="30"/>
    <x v="7"/>
    <x v="73"/>
    <x v="3917"/>
    <x v="876"/>
    <x v="86"/>
    <x v="86"/>
    <x v="0"/>
    <x v="0"/>
    <x v="0"/>
    <x v="9"/>
    <x v="9"/>
  </r>
  <r>
    <x v="4083"/>
    <x v="1"/>
    <x v="2"/>
    <x v="4"/>
    <x v="15"/>
    <x v="241"/>
    <x v="3918"/>
    <x v="876"/>
    <x v="86"/>
    <x v="86"/>
    <x v="0"/>
    <x v="0"/>
    <x v="0"/>
    <x v="2"/>
    <x v="2"/>
  </r>
  <r>
    <x v="4084"/>
    <x v="0"/>
    <x v="7"/>
    <x v="37"/>
    <x v="1"/>
    <x v="48"/>
    <x v="3919"/>
    <x v="879"/>
    <x v="86"/>
    <x v="86"/>
    <x v="0"/>
    <x v="0"/>
    <x v="0"/>
    <x v="7"/>
    <x v="7"/>
  </r>
  <r>
    <x v="4085"/>
    <x v="0"/>
    <x v="10"/>
    <x v="92"/>
    <x v="11"/>
    <x v="176"/>
    <x v="3920"/>
    <x v="876"/>
    <x v="86"/>
    <x v="86"/>
    <x v="0"/>
    <x v="0"/>
    <x v="0"/>
    <x v="10"/>
    <x v="10"/>
  </r>
  <r>
    <x v="4086"/>
    <x v="1"/>
    <x v="2"/>
    <x v="26"/>
    <x v="3"/>
    <x v="77"/>
    <x v="3921"/>
    <x v="880"/>
    <x v="86"/>
    <x v="86"/>
    <x v="0"/>
    <x v="0"/>
    <x v="0"/>
    <x v="2"/>
    <x v="2"/>
  </r>
  <r>
    <x v="4084"/>
    <x v="0"/>
    <x v="2"/>
    <x v="67"/>
    <x v="181"/>
    <x v="2811"/>
    <x v="3919"/>
    <x v="879"/>
    <x v="86"/>
    <x v="86"/>
    <x v="0"/>
    <x v="0"/>
    <x v="0"/>
    <x v="2"/>
    <x v="2"/>
  </r>
  <r>
    <x v="4078"/>
    <x v="0"/>
    <x v="8"/>
    <x v="88"/>
    <x v="128"/>
    <x v="395"/>
    <x v="3913"/>
    <x v="877"/>
    <x v="86"/>
    <x v="86"/>
    <x v="0"/>
    <x v="0"/>
    <x v="0"/>
    <x v="8"/>
    <x v="8"/>
  </r>
  <r>
    <x v="4087"/>
    <x v="0"/>
    <x v="11"/>
    <x v="46"/>
    <x v="20"/>
    <x v="2347"/>
    <x v="3922"/>
    <x v="883"/>
    <x v="86"/>
    <x v="86"/>
    <x v="0"/>
    <x v="0"/>
    <x v="0"/>
    <x v="11"/>
    <x v="11"/>
  </r>
  <r>
    <x v="4088"/>
    <x v="0"/>
    <x v="0"/>
    <x v="23"/>
    <x v="10"/>
    <x v="42"/>
    <x v="3923"/>
    <x v="881"/>
    <x v="86"/>
    <x v="86"/>
    <x v="0"/>
    <x v="0"/>
    <x v="0"/>
    <x v="0"/>
    <x v="0"/>
  </r>
  <r>
    <x v="4089"/>
    <x v="0"/>
    <x v="0"/>
    <x v="10"/>
    <x v="94"/>
    <x v="34"/>
    <x v="3924"/>
    <x v="879"/>
    <x v="86"/>
    <x v="86"/>
    <x v="0"/>
    <x v="0"/>
    <x v="0"/>
    <x v="0"/>
    <x v="0"/>
  </r>
  <r>
    <x v="4083"/>
    <x v="0"/>
    <x v="9"/>
    <x v="37"/>
    <x v="30"/>
    <x v="14"/>
    <x v="3918"/>
    <x v="876"/>
    <x v="86"/>
    <x v="86"/>
    <x v="0"/>
    <x v="0"/>
    <x v="0"/>
    <x v="9"/>
    <x v="9"/>
  </r>
  <r>
    <x v="4089"/>
    <x v="0"/>
    <x v="11"/>
    <x v="49"/>
    <x v="44"/>
    <x v="558"/>
    <x v="3924"/>
    <x v="879"/>
    <x v="86"/>
    <x v="86"/>
    <x v="0"/>
    <x v="0"/>
    <x v="0"/>
    <x v="11"/>
    <x v="11"/>
  </r>
  <r>
    <x v="4090"/>
    <x v="0"/>
    <x v="7"/>
    <x v="15"/>
    <x v="4"/>
    <x v="270"/>
    <x v="3925"/>
    <x v="880"/>
    <x v="86"/>
    <x v="86"/>
    <x v="0"/>
    <x v="0"/>
    <x v="0"/>
    <x v="7"/>
    <x v="7"/>
  </r>
  <r>
    <x v="4091"/>
    <x v="0"/>
    <x v="8"/>
    <x v="100"/>
    <x v="74"/>
    <x v="1352"/>
    <x v="3926"/>
    <x v="886"/>
    <x v="86"/>
    <x v="86"/>
    <x v="0"/>
    <x v="0"/>
    <x v="0"/>
    <x v="8"/>
    <x v="8"/>
  </r>
  <r>
    <x v="4078"/>
    <x v="0"/>
    <x v="2"/>
    <x v="165"/>
    <x v="166"/>
    <x v="2777"/>
    <x v="3913"/>
    <x v="877"/>
    <x v="86"/>
    <x v="86"/>
    <x v="0"/>
    <x v="0"/>
    <x v="0"/>
    <x v="2"/>
    <x v="2"/>
  </r>
  <r>
    <x v="4087"/>
    <x v="0"/>
    <x v="0"/>
    <x v="10"/>
    <x v="18"/>
    <x v="13"/>
    <x v="3922"/>
    <x v="883"/>
    <x v="86"/>
    <x v="86"/>
    <x v="0"/>
    <x v="0"/>
    <x v="0"/>
    <x v="0"/>
    <x v="0"/>
  </r>
  <r>
    <x v="4083"/>
    <x v="0"/>
    <x v="4"/>
    <x v="92"/>
    <x v="14"/>
    <x v="6"/>
    <x v="3918"/>
    <x v="876"/>
    <x v="86"/>
    <x v="86"/>
    <x v="0"/>
    <x v="0"/>
    <x v="0"/>
    <x v="4"/>
    <x v="4"/>
  </r>
  <r>
    <x v="4091"/>
    <x v="1"/>
    <x v="2"/>
    <x v="171"/>
    <x v="209"/>
    <x v="3553"/>
    <x v="3926"/>
    <x v="886"/>
    <x v="86"/>
    <x v="86"/>
    <x v="0"/>
    <x v="0"/>
    <x v="0"/>
    <x v="2"/>
    <x v="2"/>
  </r>
  <r>
    <x v="4081"/>
    <x v="0"/>
    <x v="0"/>
    <x v="3"/>
    <x v="11"/>
    <x v="263"/>
    <x v="3916"/>
    <x v="884"/>
    <x v="86"/>
    <x v="86"/>
    <x v="0"/>
    <x v="0"/>
    <x v="0"/>
    <x v="0"/>
    <x v="0"/>
  </r>
  <r>
    <x v="4092"/>
    <x v="0"/>
    <x v="1"/>
    <x v="104"/>
    <x v="71"/>
    <x v="2383"/>
    <x v="3927"/>
    <x v="875"/>
    <x v="86"/>
    <x v="86"/>
    <x v="0"/>
    <x v="0"/>
    <x v="0"/>
    <x v="1"/>
    <x v="1"/>
  </r>
  <r>
    <x v="4093"/>
    <x v="0"/>
    <x v="0"/>
    <x v="23"/>
    <x v="5"/>
    <x v="92"/>
    <x v="3928"/>
    <x v="876"/>
    <x v="86"/>
    <x v="86"/>
    <x v="0"/>
    <x v="0"/>
    <x v="0"/>
    <x v="0"/>
    <x v="0"/>
  </r>
  <r>
    <x v="4084"/>
    <x v="1"/>
    <x v="2"/>
    <x v="137"/>
    <x v="181"/>
    <x v="267"/>
    <x v="3919"/>
    <x v="879"/>
    <x v="86"/>
    <x v="86"/>
    <x v="0"/>
    <x v="0"/>
    <x v="0"/>
    <x v="2"/>
    <x v="2"/>
  </r>
  <r>
    <x v="4092"/>
    <x v="0"/>
    <x v="10"/>
    <x v="1"/>
    <x v="10"/>
    <x v="6"/>
    <x v="3927"/>
    <x v="875"/>
    <x v="86"/>
    <x v="86"/>
    <x v="0"/>
    <x v="0"/>
    <x v="0"/>
    <x v="10"/>
    <x v="10"/>
  </r>
  <r>
    <x v="4086"/>
    <x v="0"/>
    <x v="9"/>
    <x v="11"/>
    <x v="10"/>
    <x v="11"/>
    <x v="3921"/>
    <x v="880"/>
    <x v="86"/>
    <x v="86"/>
    <x v="0"/>
    <x v="0"/>
    <x v="0"/>
    <x v="9"/>
    <x v="9"/>
  </r>
  <r>
    <x v="4079"/>
    <x v="0"/>
    <x v="10"/>
    <x v="23"/>
    <x v="56"/>
    <x v="204"/>
    <x v="3914"/>
    <x v="885"/>
    <x v="86"/>
    <x v="86"/>
    <x v="0"/>
    <x v="0"/>
    <x v="0"/>
    <x v="10"/>
    <x v="10"/>
  </r>
  <r>
    <x v="4086"/>
    <x v="0"/>
    <x v="4"/>
    <x v="9"/>
    <x v="63"/>
    <x v="76"/>
    <x v="3921"/>
    <x v="880"/>
    <x v="86"/>
    <x v="86"/>
    <x v="0"/>
    <x v="0"/>
    <x v="0"/>
    <x v="4"/>
    <x v="4"/>
  </r>
  <r>
    <x v="4094"/>
    <x v="0"/>
    <x v="9"/>
    <x v="130"/>
    <x v="188"/>
    <x v="108"/>
    <x v="3929"/>
    <x v="887"/>
    <x v="86"/>
    <x v="86"/>
    <x v="0"/>
    <x v="0"/>
    <x v="0"/>
    <x v="9"/>
    <x v="9"/>
  </r>
  <r>
    <x v="4084"/>
    <x v="0"/>
    <x v="4"/>
    <x v="56"/>
    <x v="83"/>
    <x v="749"/>
    <x v="3919"/>
    <x v="879"/>
    <x v="86"/>
    <x v="86"/>
    <x v="0"/>
    <x v="0"/>
    <x v="0"/>
    <x v="4"/>
    <x v="4"/>
  </r>
  <r>
    <x v="4090"/>
    <x v="0"/>
    <x v="3"/>
    <x v="38"/>
    <x v="97"/>
    <x v="250"/>
    <x v="3925"/>
    <x v="880"/>
    <x v="86"/>
    <x v="86"/>
    <x v="0"/>
    <x v="0"/>
    <x v="0"/>
    <x v="3"/>
    <x v="3"/>
  </r>
  <r>
    <x v="4069"/>
    <x v="1"/>
    <x v="2"/>
    <x v="81"/>
    <x v="164"/>
    <x v="179"/>
    <x v="3905"/>
    <x v="876"/>
    <x v="86"/>
    <x v="86"/>
    <x v="0"/>
    <x v="0"/>
    <x v="0"/>
    <x v="2"/>
    <x v="2"/>
  </r>
  <r>
    <x v="4095"/>
    <x v="0"/>
    <x v="8"/>
    <x v="134"/>
    <x v="188"/>
    <x v="1526"/>
    <x v="3930"/>
    <x v="885"/>
    <x v="86"/>
    <x v="86"/>
    <x v="0"/>
    <x v="0"/>
    <x v="0"/>
    <x v="8"/>
    <x v="8"/>
  </r>
  <r>
    <x v="4096"/>
    <x v="0"/>
    <x v="3"/>
    <x v="31"/>
    <x v="37"/>
    <x v="940"/>
    <x v="3931"/>
    <x v="878"/>
    <x v="86"/>
    <x v="86"/>
    <x v="0"/>
    <x v="0"/>
    <x v="0"/>
    <x v="3"/>
    <x v="3"/>
  </r>
  <r>
    <x v="4073"/>
    <x v="0"/>
    <x v="7"/>
    <x v="16"/>
    <x v="12"/>
    <x v="102"/>
    <x v="3908"/>
    <x v="876"/>
    <x v="86"/>
    <x v="86"/>
    <x v="0"/>
    <x v="0"/>
    <x v="0"/>
    <x v="7"/>
    <x v="7"/>
  </r>
  <r>
    <x v="4082"/>
    <x v="1"/>
    <x v="2"/>
    <x v="3"/>
    <x v="23"/>
    <x v="31"/>
    <x v="3917"/>
    <x v="876"/>
    <x v="86"/>
    <x v="86"/>
    <x v="0"/>
    <x v="0"/>
    <x v="0"/>
    <x v="2"/>
    <x v="2"/>
  </r>
  <r>
    <x v="4097"/>
    <x v="0"/>
    <x v="11"/>
    <x v="3"/>
    <x v="10"/>
    <x v="7"/>
    <x v="3932"/>
    <x v="876"/>
    <x v="86"/>
    <x v="86"/>
    <x v="0"/>
    <x v="0"/>
    <x v="0"/>
    <x v="11"/>
    <x v="11"/>
  </r>
  <r>
    <x v="4082"/>
    <x v="0"/>
    <x v="4"/>
    <x v="21"/>
    <x v="65"/>
    <x v="75"/>
    <x v="3917"/>
    <x v="876"/>
    <x v="86"/>
    <x v="86"/>
    <x v="0"/>
    <x v="0"/>
    <x v="0"/>
    <x v="4"/>
    <x v="4"/>
  </r>
  <r>
    <x v="4098"/>
    <x v="0"/>
    <x v="11"/>
    <x v="9"/>
    <x v="62"/>
    <x v="84"/>
    <x v="3933"/>
    <x v="880"/>
    <x v="86"/>
    <x v="86"/>
    <x v="0"/>
    <x v="0"/>
    <x v="0"/>
    <x v="11"/>
    <x v="11"/>
  </r>
  <r>
    <x v="4069"/>
    <x v="0"/>
    <x v="8"/>
    <x v="123"/>
    <x v="144"/>
    <x v="3554"/>
    <x v="3905"/>
    <x v="876"/>
    <x v="86"/>
    <x v="86"/>
    <x v="0"/>
    <x v="0"/>
    <x v="0"/>
    <x v="8"/>
    <x v="8"/>
  </r>
  <r>
    <x v="4096"/>
    <x v="0"/>
    <x v="7"/>
    <x v="17"/>
    <x v="3"/>
    <x v="546"/>
    <x v="3931"/>
    <x v="878"/>
    <x v="86"/>
    <x v="86"/>
    <x v="0"/>
    <x v="0"/>
    <x v="0"/>
    <x v="7"/>
    <x v="7"/>
  </r>
  <r>
    <x v="4096"/>
    <x v="0"/>
    <x v="9"/>
    <x v="105"/>
    <x v="29"/>
    <x v="2328"/>
    <x v="3931"/>
    <x v="878"/>
    <x v="86"/>
    <x v="86"/>
    <x v="0"/>
    <x v="0"/>
    <x v="0"/>
    <x v="9"/>
    <x v="9"/>
  </r>
  <r>
    <x v="4073"/>
    <x v="0"/>
    <x v="3"/>
    <x v="6"/>
    <x v="0"/>
    <x v="145"/>
    <x v="3908"/>
    <x v="876"/>
    <x v="86"/>
    <x v="86"/>
    <x v="0"/>
    <x v="0"/>
    <x v="0"/>
    <x v="3"/>
    <x v="3"/>
  </r>
  <r>
    <x v="4099"/>
    <x v="0"/>
    <x v="5"/>
    <x v="21"/>
    <x v="13"/>
    <x v="22"/>
    <x v="3934"/>
    <x v="884"/>
    <x v="86"/>
    <x v="86"/>
    <x v="0"/>
    <x v="0"/>
    <x v="0"/>
    <x v="5"/>
    <x v="5"/>
  </r>
  <r>
    <x v="4068"/>
    <x v="0"/>
    <x v="7"/>
    <x v="30"/>
    <x v="14"/>
    <x v="31"/>
    <x v="3904"/>
    <x v="879"/>
    <x v="86"/>
    <x v="86"/>
    <x v="0"/>
    <x v="0"/>
    <x v="0"/>
    <x v="7"/>
    <x v="7"/>
  </r>
  <r>
    <x v="4069"/>
    <x v="0"/>
    <x v="2"/>
    <x v="120"/>
    <x v="164"/>
    <x v="2141"/>
    <x v="3905"/>
    <x v="876"/>
    <x v="86"/>
    <x v="86"/>
    <x v="0"/>
    <x v="0"/>
    <x v="0"/>
    <x v="2"/>
    <x v="2"/>
  </r>
  <r>
    <x v="4071"/>
    <x v="0"/>
    <x v="3"/>
    <x v="6"/>
    <x v="6"/>
    <x v="6"/>
    <x v="3906"/>
    <x v="884"/>
    <x v="86"/>
    <x v="86"/>
    <x v="0"/>
    <x v="0"/>
    <x v="0"/>
    <x v="3"/>
    <x v="3"/>
  </r>
  <r>
    <x v="4096"/>
    <x v="0"/>
    <x v="4"/>
    <x v="50"/>
    <x v="87"/>
    <x v="2520"/>
    <x v="3931"/>
    <x v="878"/>
    <x v="86"/>
    <x v="86"/>
    <x v="0"/>
    <x v="0"/>
    <x v="0"/>
    <x v="4"/>
    <x v="4"/>
  </r>
  <r>
    <x v="4095"/>
    <x v="0"/>
    <x v="2"/>
    <x v="130"/>
    <x v="95"/>
    <x v="1061"/>
    <x v="3930"/>
    <x v="885"/>
    <x v="86"/>
    <x v="86"/>
    <x v="0"/>
    <x v="0"/>
    <x v="0"/>
    <x v="2"/>
    <x v="2"/>
  </r>
  <r>
    <x v="4075"/>
    <x v="0"/>
    <x v="0"/>
    <x v="63"/>
    <x v="16"/>
    <x v="6"/>
    <x v="3910"/>
    <x v="884"/>
    <x v="86"/>
    <x v="86"/>
    <x v="0"/>
    <x v="0"/>
    <x v="0"/>
    <x v="0"/>
    <x v="0"/>
  </r>
  <r>
    <x v="4080"/>
    <x v="0"/>
    <x v="2"/>
    <x v="101"/>
    <x v="172"/>
    <x v="2385"/>
    <x v="3915"/>
    <x v="883"/>
    <x v="86"/>
    <x v="86"/>
    <x v="0"/>
    <x v="0"/>
    <x v="0"/>
    <x v="2"/>
    <x v="2"/>
  </r>
  <r>
    <x v="4080"/>
    <x v="1"/>
    <x v="2"/>
    <x v="111"/>
    <x v="172"/>
    <x v="713"/>
    <x v="3915"/>
    <x v="883"/>
    <x v="86"/>
    <x v="86"/>
    <x v="0"/>
    <x v="0"/>
    <x v="0"/>
    <x v="2"/>
    <x v="2"/>
  </r>
  <r>
    <x v="4079"/>
    <x v="0"/>
    <x v="1"/>
    <x v="52"/>
    <x v="113"/>
    <x v="490"/>
    <x v="3914"/>
    <x v="885"/>
    <x v="86"/>
    <x v="86"/>
    <x v="0"/>
    <x v="0"/>
    <x v="0"/>
    <x v="1"/>
    <x v="1"/>
  </r>
  <r>
    <x v="4084"/>
    <x v="0"/>
    <x v="9"/>
    <x v="104"/>
    <x v="128"/>
    <x v="154"/>
    <x v="3919"/>
    <x v="879"/>
    <x v="86"/>
    <x v="86"/>
    <x v="0"/>
    <x v="0"/>
    <x v="0"/>
    <x v="9"/>
    <x v="9"/>
  </r>
  <r>
    <x v="4085"/>
    <x v="0"/>
    <x v="7"/>
    <x v="8"/>
    <x v="0"/>
    <x v="7"/>
    <x v="3920"/>
    <x v="876"/>
    <x v="86"/>
    <x v="86"/>
    <x v="0"/>
    <x v="0"/>
    <x v="0"/>
    <x v="7"/>
    <x v="7"/>
  </r>
  <r>
    <x v="4085"/>
    <x v="0"/>
    <x v="1"/>
    <x v="35"/>
    <x v="51"/>
    <x v="63"/>
    <x v="3920"/>
    <x v="876"/>
    <x v="86"/>
    <x v="86"/>
    <x v="0"/>
    <x v="0"/>
    <x v="0"/>
    <x v="1"/>
    <x v="1"/>
  </r>
  <r>
    <x v="4097"/>
    <x v="0"/>
    <x v="0"/>
    <x v="6"/>
    <x v="98"/>
    <x v="13"/>
    <x v="3932"/>
    <x v="876"/>
    <x v="86"/>
    <x v="86"/>
    <x v="0"/>
    <x v="0"/>
    <x v="0"/>
    <x v="0"/>
    <x v="0"/>
  </r>
  <r>
    <x v="4100"/>
    <x v="0"/>
    <x v="8"/>
    <x v="216"/>
    <x v="209"/>
    <x v="3512"/>
    <x v="3935"/>
    <x v="881"/>
    <x v="86"/>
    <x v="86"/>
    <x v="0"/>
    <x v="0"/>
    <x v="0"/>
    <x v="8"/>
    <x v="8"/>
  </r>
  <r>
    <x v="4101"/>
    <x v="0"/>
    <x v="7"/>
    <x v="6"/>
    <x v="98"/>
    <x v="13"/>
    <x v="3936"/>
    <x v="879"/>
    <x v="86"/>
    <x v="86"/>
    <x v="0"/>
    <x v="0"/>
    <x v="0"/>
    <x v="7"/>
    <x v="7"/>
  </r>
  <r>
    <x v="4102"/>
    <x v="0"/>
    <x v="5"/>
    <x v="79"/>
    <x v="65"/>
    <x v="3"/>
    <x v="3937"/>
    <x v="887"/>
    <x v="86"/>
    <x v="86"/>
    <x v="0"/>
    <x v="0"/>
    <x v="0"/>
    <x v="5"/>
    <x v="5"/>
  </r>
  <r>
    <x v="4103"/>
    <x v="0"/>
    <x v="6"/>
    <x v="57"/>
    <x v="36"/>
    <x v="83"/>
    <x v="3938"/>
    <x v="875"/>
    <x v="86"/>
    <x v="86"/>
    <x v="0"/>
    <x v="0"/>
    <x v="0"/>
    <x v="6"/>
    <x v="6"/>
  </r>
  <r>
    <x v="4104"/>
    <x v="0"/>
    <x v="6"/>
    <x v="13"/>
    <x v="18"/>
    <x v="19"/>
    <x v="3939"/>
    <x v="880"/>
    <x v="86"/>
    <x v="86"/>
    <x v="0"/>
    <x v="0"/>
    <x v="0"/>
    <x v="6"/>
    <x v="6"/>
  </r>
  <r>
    <x v="4105"/>
    <x v="0"/>
    <x v="10"/>
    <x v="16"/>
    <x v="17"/>
    <x v="6"/>
    <x v="3940"/>
    <x v="887"/>
    <x v="86"/>
    <x v="86"/>
    <x v="0"/>
    <x v="0"/>
    <x v="0"/>
    <x v="10"/>
    <x v="10"/>
  </r>
  <r>
    <x v="4106"/>
    <x v="0"/>
    <x v="0"/>
    <x v="17"/>
    <x v="5"/>
    <x v="202"/>
    <x v="3941"/>
    <x v="876"/>
    <x v="86"/>
    <x v="86"/>
    <x v="0"/>
    <x v="0"/>
    <x v="0"/>
    <x v="0"/>
    <x v="0"/>
  </r>
  <r>
    <x v="4107"/>
    <x v="0"/>
    <x v="5"/>
    <x v="10"/>
    <x v="9"/>
    <x v="9"/>
    <x v="3942"/>
    <x v="876"/>
    <x v="86"/>
    <x v="86"/>
    <x v="0"/>
    <x v="0"/>
    <x v="0"/>
    <x v="5"/>
    <x v="5"/>
  </r>
  <r>
    <x v="4107"/>
    <x v="0"/>
    <x v="6"/>
    <x v="51"/>
    <x v="60"/>
    <x v="71"/>
    <x v="3942"/>
    <x v="876"/>
    <x v="86"/>
    <x v="86"/>
    <x v="0"/>
    <x v="0"/>
    <x v="0"/>
    <x v="6"/>
    <x v="6"/>
  </r>
  <r>
    <x v="4108"/>
    <x v="0"/>
    <x v="0"/>
    <x v="92"/>
    <x v="14"/>
    <x v="6"/>
    <x v="3943"/>
    <x v="886"/>
    <x v="86"/>
    <x v="86"/>
    <x v="0"/>
    <x v="0"/>
    <x v="0"/>
    <x v="0"/>
    <x v="0"/>
  </r>
  <r>
    <x v="4109"/>
    <x v="0"/>
    <x v="2"/>
    <x v="26"/>
    <x v="56"/>
    <x v="417"/>
    <x v="3944"/>
    <x v="876"/>
    <x v="86"/>
    <x v="86"/>
    <x v="0"/>
    <x v="0"/>
    <x v="0"/>
    <x v="2"/>
    <x v="2"/>
  </r>
  <r>
    <x v="4107"/>
    <x v="0"/>
    <x v="11"/>
    <x v="105"/>
    <x v="90"/>
    <x v="738"/>
    <x v="3942"/>
    <x v="876"/>
    <x v="86"/>
    <x v="86"/>
    <x v="0"/>
    <x v="0"/>
    <x v="0"/>
    <x v="11"/>
    <x v="11"/>
  </r>
  <r>
    <x v="4105"/>
    <x v="0"/>
    <x v="6"/>
    <x v="12"/>
    <x v="45"/>
    <x v="6"/>
    <x v="3940"/>
    <x v="887"/>
    <x v="86"/>
    <x v="86"/>
    <x v="0"/>
    <x v="0"/>
    <x v="0"/>
    <x v="6"/>
    <x v="6"/>
  </r>
  <r>
    <x v="4110"/>
    <x v="0"/>
    <x v="6"/>
    <x v="53"/>
    <x v="81"/>
    <x v="178"/>
    <x v="3945"/>
    <x v="875"/>
    <x v="86"/>
    <x v="86"/>
    <x v="0"/>
    <x v="0"/>
    <x v="0"/>
    <x v="6"/>
    <x v="6"/>
  </r>
  <r>
    <x v="4111"/>
    <x v="1"/>
    <x v="2"/>
    <x v="17"/>
    <x v="23"/>
    <x v="32"/>
    <x v="3946"/>
    <x v="886"/>
    <x v="86"/>
    <x v="86"/>
    <x v="0"/>
    <x v="0"/>
    <x v="0"/>
    <x v="2"/>
    <x v="2"/>
  </r>
  <r>
    <x v="4111"/>
    <x v="0"/>
    <x v="8"/>
    <x v="30"/>
    <x v="11"/>
    <x v="384"/>
    <x v="3946"/>
    <x v="886"/>
    <x v="86"/>
    <x v="86"/>
    <x v="0"/>
    <x v="0"/>
    <x v="0"/>
    <x v="8"/>
    <x v="8"/>
  </r>
  <r>
    <x v="4109"/>
    <x v="0"/>
    <x v="4"/>
    <x v="17"/>
    <x v="5"/>
    <x v="202"/>
    <x v="3944"/>
    <x v="876"/>
    <x v="86"/>
    <x v="86"/>
    <x v="0"/>
    <x v="0"/>
    <x v="0"/>
    <x v="4"/>
    <x v="4"/>
  </r>
  <r>
    <x v="4112"/>
    <x v="0"/>
    <x v="5"/>
    <x v="12"/>
    <x v="45"/>
    <x v="6"/>
    <x v="3947"/>
    <x v="886"/>
    <x v="86"/>
    <x v="86"/>
    <x v="0"/>
    <x v="0"/>
    <x v="0"/>
    <x v="5"/>
    <x v="5"/>
  </r>
  <r>
    <x v="4111"/>
    <x v="0"/>
    <x v="4"/>
    <x v="93"/>
    <x v="14"/>
    <x v="145"/>
    <x v="3946"/>
    <x v="886"/>
    <x v="86"/>
    <x v="86"/>
    <x v="0"/>
    <x v="0"/>
    <x v="0"/>
    <x v="4"/>
    <x v="4"/>
  </r>
  <r>
    <x v="4106"/>
    <x v="0"/>
    <x v="11"/>
    <x v="151"/>
    <x v="161"/>
    <x v="2429"/>
    <x v="3941"/>
    <x v="876"/>
    <x v="86"/>
    <x v="86"/>
    <x v="0"/>
    <x v="0"/>
    <x v="0"/>
    <x v="11"/>
    <x v="11"/>
  </r>
  <r>
    <x v="4101"/>
    <x v="0"/>
    <x v="3"/>
    <x v="7"/>
    <x v="23"/>
    <x v="126"/>
    <x v="3936"/>
    <x v="879"/>
    <x v="86"/>
    <x v="86"/>
    <x v="0"/>
    <x v="0"/>
    <x v="0"/>
    <x v="3"/>
    <x v="3"/>
  </r>
  <r>
    <x v="4107"/>
    <x v="0"/>
    <x v="0"/>
    <x v="23"/>
    <x v="7"/>
    <x v="376"/>
    <x v="3942"/>
    <x v="876"/>
    <x v="86"/>
    <x v="86"/>
    <x v="0"/>
    <x v="0"/>
    <x v="0"/>
    <x v="0"/>
    <x v="0"/>
  </r>
  <r>
    <x v="4111"/>
    <x v="0"/>
    <x v="2"/>
    <x v="17"/>
    <x v="23"/>
    <x v="32"/>
    <x v="3946"/>
    <x v="886"/>
    <x v="86"/>
    <x v="86"/>
    <x v="0"/>
    <x v="0"/>
    <x v="0"/>
    <x v="2"/>
    <x v="2"/>
  </r>
  <r>
    <x v="4104"/>
    <x v="0"/>
    <x v="5"/>
    <x v="20"/>
    <x v="12"/>
    <x v="6"/>
    <x v="3939"/>
    <x v="880"/>
    <x v="86"/>
    <x v="86"/>
    <x v="0"/>
    <x v="0"/>
    <x v="0"/>
    <x v="5"/>
    <x v="5"/>
  </r>
  <r>
    <x v="4102"/>
    <x v="0"/>
    <x v="10"/>
    <x v="31"/>
    <x v="102"/>
    <x v="11"/>
    <x v="3937"/>
    <x v="887"/>
    <x v="86"/>
    <x v="86"/>
    <x v="0"/>
    <x v="0"/>
    <x v="0"/>
    <x v="10"/>
    <x v="10"/>
  </r>
  <r>
    <x v="4103"/>
    <x v="0"/>
    <x v="5"/>
    <x v="0"/>
    <x v="98"/>
    <x v="11"/>
    <x v="3938"/>
    <x v="875"/>
    <x v="86"/>
    <x v="86"/>
    <x v="0"/>
    <x v="0"/>
    <x v="0"/>
    <x v="5"/>
    <x v="5"/>
  </r>
  <r>
    <x v="4113"/>
    <x v="0"/>
    <x v="6"/>
    <x v="35"/>
    <x v="51"/>
    <x v="63"/>
    <x v="3948"/>
    <x v="879"/>
    <x v="86"/>
    <x v="86"/>
    <x v="0"/>
    <x v="0"/>
    <x v="0"/>
    <x v="6"/>
    <x v="6"/>
  </r>
  <r>
    <x v="4114"/>
    <x v="0"/>
    <x v="10"/>
    <x v="24"/>
    <x v="15"/>
    <x v="176"/>
    <x v="3822"/>
    <x v="876"/>
    <x v="86"/>
    <x v="86"/>
    <x v="0"/>
    <x v="0"/>
    <x v="0"/>
    <x v="10"/>
    <x v="10"/>
  </r>
  <r>
    <x v="4100"/>
    <x v="0"/>
    <x v="2"/>
    <x v="324"/>
    <x v="358"/>
    <x v="3555"/>
    <x v="3935"/>
    <x v="881"/>
    <x v="86"/>
    <x v="86"/>
    <x v="0"/>
    <x v="0"/>
    <x v="0"/>
    <x v="2"/>
    <x v="2"/>
  </r>
  <r>
    <x v="4105"/>
    <x v="0"/>
    <x v="5"/>
    <x v="75"/>
    <x v="91"/>
    <x v="124"/>
    <x v="3940"/>
    <x v="887"/>
    <x v="86"/>
    <x v="86"/>
    <x v="0"/>
    <x v="0"/>
    <x v="0"/>
    <x v="5"/>
    <x v="5"/>
  </r>
  <r>
    <x v="4111"/>
    <x v="0"/>
    <x v="9"/>
    <x v="30"/>
    <x v="11"/>
    <x v="384"/>
    <x v="3946"/>
    <x v="886"/>
    <x v="86"/>
    <x v="86"/>
    <x v="0"/>
    <x v="0"/>
    <x v="0"/>
    <x v="9"/>
    <x v="9"/>
  </r>
  <r>
    <x v="4109"/>
    <x v="0"/>
    <x v="9"/>
    <x v="53"/>
    <x v="15"/>
    <x v="12"/>
    <x v="3944"/>
    <x v="876"/>
    <x v="86"/>
    <x v="86"/>
    <x v="0"/>
    <x v="0"/>
    <x v="0"/>
    <x v="9"/>
    <x v="9"/>
  </r>
  <r>
    <x v="4112"/>
    <x v="0"/>
    <x v="6"/>
    <x v="10"/>
    <x v="9"/>
    <x v="9"/>
    <x v="3947"/>
    <x v="886"/>
    <x v="86"/>
    <x v="86"/>
    <x v="0"/>
    <x v="0"/>
    <x v="0"/>
    <x v="6"/>
    <x v="6"/>
  </r>
  <r>
    <x v="4113"/>
    <x v="0"/>
    <x v="5"/>
    <x v="93"/>
    <x v="9"/>
    <x v="63"/>
    <x v="3948"/>
    <x v="879"/>
    <x v="86"/>
    <x v="86"/>
    <x v="0"/>
    <x v="0"/>
    <x v="0"/>
    <x v="5"/>
    <x v="5"/>
  </r>
  <r>
    <x v="4109"/>
    <x v="1"/>
    <x v="2"/>
    <x v="37"/>
    <x v="56"/>
    <x v="535"/>
    <x v="3944"/>
    <x v="876"/>
    <x v="86"/>
    <x v="86"/>
    <x v="0"/>
    <x v="0"/>
    <x v="0"/>
    <x v="2"/>
    <x v="2"/>
  </r>
  <r>
    <x v="4110"/>
    <x v="0"/>
    <x v="5"/>
    <x v="10"/>
    <x v="94"/>
    <x v="34"/>
    <x v="3945"/>
    <x v="875"/>
    <x v="86"/>
    <x v="86"/>
    <x v="0"/>
    <x v="0"/>
    <x v="0"/>
    <x v="5"/>
    <x v="5"/>
  </r>
  <r>
    <x v="4108"/>
    <x v="0"/>
    <x v="11"/>
    <x v="36"/>
    <x v="42"/>
    <x v="79"/>
    <x v="3943"/>
    <x v="886"/>
    <x v="86"/>
    <x v="86"/>
    <x v="0"/>
    <x v="0"/>
    <x v="0"/>
    <x v="11"/>
    <x v="11"/>
  </r>
  <r>
    <x v="4101"/>
    <x v="0"/>
    <x v="1"/>
    <x v="3"/>
    <x v="3"/>
    <x v="3"/>
    <x v="3936"/>
    <x v="879"/>
    <x v="86"/>
    <x v="86"/>
    <x v="0"/>
    <x v="0"/>
    <x v="0"/>
    <x v="1"/>
    <x v="1"/>
  </r>
  <r>
    <x v="4063"/>
    <x v="0"/>
    <x v="3"/>
    <x v="7"/>
    <x v="43"/>
    <x v="50"/>
    <x v="3900"/>
    <x v="880"/>
    <x v="86"/>
    <x v="86"/>
    <x v="0"/>
    <x v="0"/>
    <x v="0"/>
    <x v="3"/>
    <x v="3"/>
  </r>
  <r>
    <x v="4067"/>
    <x v="0"/>
    <x v="1"/>
    <x v="30"/>
    <x v="18"/>
    <x v="6"/>
    <x v="3903"/>
    <x v="875"/>
    <x v="86"/>
    <x v="86"/>
    <x v="0"/>
    <x v="0"/>
    <x v="0"/>
    <x v="1"/>
    <x v="1"/>
  </r>
  <r>
    <x v="4067"/>
    <x v="0"/>
    <x v="3"/>
    <x v="21"/>
    <x v="94"/>
    <x v="6"/>
    <x v="3903"/>
    <x v="875"/>
    <x v="86"/>
    <x v="86"/>
    <x v="0"/>
    <x v="0"/>
    <x v="0"/>
    <x v="3"/>
    <x v="3"/>
  </r>
  <r>
    <x v="4076"/>
    <x v="1"/>
    <x v="2"/>
    <x v="140"/>
    <x v="33"/>
    <x v="843"/>
    <x v="3911"/>
    <x v="879"/>
    <x v="86"/>
    <x v="86"/>
    <x v="0"/>
    <x v="0"/>
    <x v="0"/>
    <x v="2"/>
    <x v="2"/>
  </r>
  <r>
    <x v="4066"/>
    <x v="0"/>
    <x v="7"/>
    <x v="37"/>
    <x v="26"/>
    <x v="183"/>
    <x v="3902"/>
    <x v="882"/>
    <x v="86"/>
    <x v="86"/>
    <x v="0"/>
    <x v="0"/>
    <x v="0"/>
    <x v="7"/>
    <x v="7"/>
  </r>
  <r>
    <x v="4061"/>
    <x v="0"/>
    <x v="0"/>
    <x v="3"/>
    <x v="16"/>
    <x v="93"/>
    <x v="3898"/>
    <x v="877"/>
    <x v="86"/>
    <x v="86"/>
    <x v="0"/>
    <x v="0"/>
    <x v="0"/>
    <x v="0"/>
    <x v="0"/>
  </r>
  <r>
    <x v="4064"/>
    <x v="1"/>
    <x v="2"/>
    <x v="98"/>
    <x v="105"/>
    <x v="468"/>
    <x v="3901"/>
    <x v="881"/>
    <x v="86"/>
    <x v="86"/>
    <x v="0"/>
    <x v="0"/>
    <x v="0"/>
    <x v="2"/>
    <x v="2"/>
  </r>
  <r>
    <x v="4060"/>
    <x v="0"/>
    <x v="2"/>
    <x v="31"/>
    <x v="27"/>
    <x v="184"/>
    <x v="3897"/>
    <x v="878"/>
    <x v="86"/>
    <x v="86"/>
    <x v="0"/>
    <x v="0"/>
    <x v="0"/>
    <x v="2"/>
    <x v="2"/>
  </r>
  <r>
    <x v="4064"/>
    <x v="0"/>
    <x v="10"/>
    <x v="70"/>
    <x v="47"/>
    <x v="1080"/>
    <x v="3901"/>
    <x v="881"/>
    <x v="86"/>
    <x v="86"/>
    <x v="0"/>
    <x v="0"/>
    <x v="0"/>
    <x v="10"/>
    <x v="10"/>
  </r>
  <r>
    <x v="4076"/>
    <x v="0"/>
    <x v="2"/>
    <x v="106"/>
    <x v="104"/>
    <x v="302"/>
    <x v="3911"/>
    <x v="879"/>
    <x v="86"/>
    <x v="86"/>
    <x v="0"/>
    <x v="0"/>
    <x v="0"/>
    <x v="2"/>
    <x v="2"/>
  </r>
  <r>
    <x v="4060"/>
    <x v="0"/>
    <x v="6"/>
    <x v="11"/>
    <x v="5"/>
    <x v="22"/>
    <x v="3897"/>
    <x v="878"/>
    <x v="86"/>
    <x v="86"/>
    <x v="0"/>
    <x v="0"/>
    <x v="0"/>
    <x v="6"/>
    <x v="6"/>
  </r>
  <r>
    <x v="4058"/>
    <x v="0"/>
    <x v="4"/>
    <x v="17"/>
    <x v="11"/>
    <x v="18"/>
    <x v="3895"/>
    <x v="876"/>
    <x v="86"/>
    <x v="86"/>
    <x v="0"/>
    <x v="0"/>
    <x v="0"/>
    <x v="4"/>
    <x v="4"/>
  </r>
  <r>
    <x v="4066"/>
    <x v="0"/>
    <x v="3"/>
    <x v="89"/>
    <x v="93"/>
    <x v="217"/>
    <x v="3902"/>
    <x v="882"/>
    <x v="86"/>
    <x v="86"/>
    <x v="0"/>
    <x v="0"/>
    <x v="0"/>
    <x v="3"/>
    <x v="3"/>
  </r>
  <r>
    <x v="4058"/>
    <x v="0"/>
    <x v="2"/>
    <x v="18"/>
    <x v="19"/>
    <x v="121"/>
    <x v="3895"/>
    <x v="876"/>
    <x v="86"/>
    <x v="86"/>
    <x v="0"/>
    <x v="0"/>
    <x v="0"/>
    <x v="2"/>
    <x v="2"/>
  </r>
  <r>
    <x v="4115"/>
    <x v="0"/>
    <x v="1"/>
    <x v="46"/>
    <x v="49"/>
    <x v="1781"/>
    <x v="3949"/>
    <x v="878"/>
    <x v="86"/>
    <x v="86"/>
    <x v="0"/>
    <x v="0"/>
    <x v="0"/>
    <x v="1"/>
    <x v="1"/>
  </r>
  <r>
    <x v="4116"/>
    <x v="0"/>
    <x v="3"/>
    <x v="51"/>
    <x v="87"/>
    <x v="116"/>
    <x v="3950"/>
    <x v="885"/>
    <x v="86"/>
    <x v="86"/>
    <x v="0"/>
    <x v="0"/>
    <x v="0"/>
    <x v="3"/>
    <x v="3"/>
  </r>
  <r>
    <x v="4063"/>
    <x v="0"/>
    <x v="7"/>
    <x v="8"/>
    <x v="85"/>
    <x v="31"/>
    <x v="3900"/>
    <x v="880"/>
    <x v="86"/>
    <x v="86"/>
    <x v="0"/>
    <x v="0"/>
    <x v="0"/>
    <x v="7"/>
    <x v="7"/>
  </r>
  <r>
    <x v="4076"/>
    <x v="0"/>
    <x v="0"/>
    <x v="7"/>
    <x v="23"/>
    <x v="126"/>
    <x v="3911"/>
    <x v="879"/>
    <x v="86"/>
    <x v="86"/>
    <x v="0"/>
    <x v="0"/>
    <x v="0"/>
    <x v="0"/>
    <x v="0"/>
  </r>
  <r>
    <x v="4116"/>
    <x v="0"/>
    <x v="5"/>
    <x v="0"/>
    <x v="98"/>
    <x v="11"/>
    <x v="3950"/>
    <x v="885"/>
    <x v="86"/>
    <x v="86"/>
    <x v="0"/>
    <x v="0"/>
    <x v="0"/>
    <x v="5"/>
    <x v="5"/>
  </r>
  <r>
    <x v="4057"/>
    <x v="0"/>
    <x v="8"/>
    <x v="50"/>
    <x v="61"/>
    <x v="69"/>
    <x v="3894"/>
    <x v="875"/>
    <x v="86"/>
    <x v="86"/>
    <x v="0"/>
    <x v="0"/>
    <x v="0"/>
    <x v="8"/>
    <x v="8"/>
  </r>
  <r>
    <x v="4057"/>
    <x v="0"/>
    <x v="6"/>
    <x v="5"/>
    <x v="8"/>
    <x v="10"/>
    <x v="3894"/>
    <x v="875"/>
    <x v="86"/>
    <x v="86"/>
    <x v="0"/>
    <x v="0"/>
    <x v="0"/>
    <x v="6"/>
    <x v="6"/>
  </r>
  <r>
    <x v="4061"/>
    <x v="0"/>
    <x v="6"/>
    <x v="50"/>
    <x v="15"/>
    <x v="319"/>
    <x v="3898"/>
    <x v="877"/>
    <x v="86"/>
    <x v="86"/>
    <x v="0"/>
    <x v="0"/>
    <x v="0"/>
    <x v="6"/>
    <x v="6"/>
  </r>
  <r>
    <x v="4067"/>
    <x v="0"/>
    <x v="8"/>
    <x v="30"/>
    <x v="18"/>
    <x v="6"/>
    <x v="3903"/>
    <x v="875"/>
    <x v="86"/>
    <x v="86"/>
    <x v="0"/>
    <x v="0"/>
    <x v="0"/>
    <x v="8"/>
    <x v="8"/>
  </r>
  <r>
    <x v="4113"/>
    <x v="0"/>
    <x v="1"/>
    <x v="113"/>
    <x v="113"/>
    <x v="34"/>
    <x v="3948"/>
    <x v="879"/>
    <x v="86"/>
    <x v="86"/>
    <x v="0"/>
    <x v="0"/>
    <x v="0"/>
    <x v="1"/>
    <x v="1"/>
  </r>
  <r>
    <x v="4102"/>
    <x v="0"/>
    <x v="11"/>
    <x v="99"/>
    <x v="107"/>
    <x v="214"/>
    <x v="3937"/>
    <x v="887"/>
    <x v="86"/>
    <x v="86"/>
    <x v="0"/>
    <x v="0"/>
    <x v="0"/>
    <x v="11"/>
    <x v="11"/>
  </r>
  <r>
    <x v="4103"/>
    <x v="0"/>
    <x v="1"/>
    <x v="19"/>
    <x v="66"/>
    <x v="186"/>
    <x v="3938"/>
    <x v="875"/>
    <x v="86"/>
    <x v="86"/>
    <x v="0"/>
    <x v="0"/>
    <x v="0"/>
    <x v="1"/>
    <x v="1"/>
  </r>
  <r>
    <x v="4108"/>
    <x v="0"/>
    <x v="5"/>
    <x v="93"/>
    <x v="85"/>
    <x v="6"/>
    <x v="3943"/>
    <x v="886"/>
    <x v="86"/>
    <x v="86"/>
    <x v="0"/>
    <x v="0"/>
    <x v="0"/>
    <x v="5"/>
    <x v="5"/>
  </r>
  <r>
    <x v="4111"/>
    <x v="0"/>
    <x v="10"/>
    <x v="8"/>
    <x v="13"/>
    <x v="232"/>
    <x v="3946"/>
    <x v="886"/>
    <x v="86"/>
    <x v="86"/>
    <x v="0"/>
    <x v="0"/>
    <x v="0"/>
    <x v="10"/>
    <x v="10"/>
  </r>
  <r>
    <x v="4106"/>
    <x v="0"/>
    <x v="9"/>
    <x v="127"/>
    <x v="200"/>
    <x v="880"/>
    <x v="3941"/>
    <x v="876"/>
    <x v="86"/>
    <x v="86"/>
    <x v="0"/>
    <x v="0"/>
    <x v="0"/>
    <x v="9"/>
    <x v="9"/>
  </r>
  <r>
    <x v="4106"/>
    <x v="1"/>
    <x v="2"/>
    <x v="241"/>
    <x v="236"/>
    <x v="1313"/>
    <x v="3941"/>
    <x v="876"/>
    <x v="86"/>
    <x v="86"/>
    <x v="0"/>
    <x v="0"/>
    <x v="0"/>
    <x v="2"/>
    <x v="2"/>
  </r>
  <r>
    <x v="4105"/>
    <x v="0"/>
    <x v="1"/>
    <x v="16"/>
    <x v="17"/>
    <x v="6"/>
    <x v="3940"/>
    <x v="887"/>
    <x v="86"/>
    <x v="86"/>
    <x v="0"/>
    <x v="0"/>
    <x v="0"/>
    <x v="1"/>
    <x v="1"/>
  </r>
  <r>
    <x v="4112"/>
    <x v="0"/>
    <x v="11"/>
    <x v="7"/>
    <x v="43"/>
    <x v="50"/>
    <x v="3947"/>
    <x v="886"/>
    <x v="86"/>
    <x v="86"/>
    <x v="0"/>
    <x v="0"/>
    <x v="0"/>
    <x v="11"/>
    <x v="11"/>
  </r>
  <r>
    <x v="4114"/>
    <x v="0"/>
    <x v="3"/>
    <x v="98"/>
    <x v="125"/>
    <x v="1673"/>
    <x v="3822"/>
    <x v="876"/>
    <x v="86"/>
    <x v="86"/>
    <x v="0"/>
    <x v="0"/>
    <x v="0"/>
    <x v="3"/>
    <x v="3"/>
  </r>
  <r>
    <x v="4109"/>
    <x v="0"/>
    <x v="8"/>
    <x v="24"/>
    <x v="61"/>
    <x v="187"/>
    <x v="3944"/>
    <x v="876"/>
    <x v="86"/>
    <x v="86"/>
    <x v="0"/>
    <x v="0"/>
    <x v="0"/>
    <x v="8"/>
    <x v="8"/>
  </r>
  <r>
    <x v="4114"/>
    <x v="0"/>
    <x v="1"/>
    <x v="147"/>
    <x v="162"/>
    <x v="7"/>
    <x v="3822"/>
    <x v="876"/>
    <x v="86"/>
    <x v="86"/>
    <x v="0"/>
    <x v="0"/>
    <x v="0"/>
    <x v="1"/>
    <x v="1"/>
  </r>
  <r>
    <x v="4102"/>
    <x v="0"/>
    <x v="1"/>
    <x v="182"/>
    <x v="152"/>
    <x v="421"/>
    <x v="3937"/>
    <x v="887"/>
    <x v="86"/>
    <x v="86"/>
    <x v="0"/>
    <x v="0"/>
    <x v="0"/>
    <x v="1"/>
    <x v="1"/>
  </r>
  <r>
    <x v="4114"/>
    <x v="0"/>
    <x v="7"/>
    <x v="15"/>
    <x v="26"/>
    <x v="113"/>
    <x v="3822"/>
    <x v="876"/>
    <x v="86"/>
    <x v="86"/>
    <x v="0"/>
    <x v="0"/>
    <x v="0"/>
    <x v="7"/>
    <x v="7"/>
  </r>
  <r>
    <x v="4100"/>
    <x v="0"/>
    <x v="0"/>
    <x v="40"/>
    <x v="31"/>
    <x v="291"/>
    <x v="3935"/>
    <x v="881"/>
    <x v="86"/>
    <x v="86"/>
    <x v="0"/>
    <x v="0"/>
    <x v="0"/>
    <x v="0"/>
    <x v="0"/>
  </r>
  <r>
    <x v="4111"/>
    <x v="0"/>
    <x v="1"/>
    <x v="92"/>
    <x v="23"/>
    <x v="13"/>
    <x v="3946"/>
    <x v="886"/>
    <x v="86"/>
    <x v="86"/>
    <x v="0"/>
    <x v="0"/>
    <x v="0"/>
    <x v="1"/>
    <x v="1"/>
  </r>
  <r>
    <x v="4110"/>
    <x v="0"/>
    <x v="10"/>
    <x v="37"/>
    <x v="61"/>
    <x v="84"/>
    <x v="3945"/>
    <x v="875"/>
    <x v="86"/>
    <x v="86"/>
    <x v="0"/>
    <x v="0"/>
    <x v="0"/>
    <x v="10"/>
    <x v="10"/>
  </r>
  <r>
    <x v="4114"/>
    <x v="0"/>
    <x v="4"/>
    <x v="38"/>
    <x v="96"/>
    <x v="183"/>
    <x v="3822"/>
    <x v="876"/>
    <x v="86"/>
    <x v="86"/>
    <x v="0"/>
    <x v="0"/>
    <x v="0"/>
    <x v="4"/>
    <x v="4"/>
  </r>
  <r>
    <x v="4100"/>
    <x v="0"/>
    <x v="11"/>
    <x v="87"/>
    <x v="255"/>
    <x v="3556"/>
    <x v="3935"/>
    <x v="881"/>
    <x v="86"/>
    <x v="86"/>
    <x v="0"/>
    <x v="0"/>
    <x v="0"/>
    <x v="11"/>
    <x v="11"/>
  </r>
  <r>
    <x v="4098"/>
    <x v="0"/>
    <x v="8"/>
    <x v="9"/>
    <x v="62"/>
    <x v="84"/>
    <x v="3933"/>
    <x v="880"/>
    <x v="86"/>
    <x v="86"/>
    <x v="0"/>
    <x v="0"/>
    <x v="0"/>
    <x v="8"/>
    <x v="8"/>
  </r>
  <r>
    <x v="4094"/>
    <x v="0"/>
    <x v="7"/>
    <x v="51"/>
    <x v="47"/>
    <x v="39"/>
    <x v="3929"/>
    <x v="887"/>
    <x v="86"/>
    <x v="86"/>
    <x v="0"/>
    <x v="0"/>
    <x v="0"/>
    <x v="7"/>
    <x v="7"/>
  </r>
  <r>
    <x v="4086"/>
    <x v="0"/>
    <x v="7"/>
    <x v="0"/>
    <x v="85"/>
    <x v="126"/>
    <x v="3921"/>
    <x v="880"/>
    <x v="86"/>
    <x v="86"/>
    <x v="0"/>
    <x v="0"/>
    <x v="0"/>
    <x v="7"/>
    <x v="7"/>
  </r>
  <r>
    <x v="4082"/>
    <x v="0"/>
    <x v="2"/>
    <x v="3"/>
    <x v="23"/>
    <x v="31"/>
    <x v="3917"/>
    <x v="876"/>
    <x v="86"/>
    <x v="86"/>
    <x v="0"/>
    <x v="0"/>
    <x v="0"/>
    <x v="2"/>
    <x v="2"/>
  </r>
  <r>
    <x v="4094"/>
    <x v="0"/>
    <x v="1"/>
    <x v="103"/>
    <x v="159"/>
    <x v="428"/>
    <x v="3929"/>
    <x v="887"/>
    <x v="86"/>
    <x v="86"/>
    <x v="0"/>
    <x v="0"/>
    <x v="0"/>
    <x v="1"/>
    <x v="1"/>
  </r>
  <r>
    <x v="4085"/>
    <x v="0"/>
    <x v="3"/>
    <x v="57"/>
    <x v="1"/>
    <x v="255"/>
    <x v="3920"/>
    <x v="876"/>
    <x v="86"/>
    <x v="86"/>
    <x v="0"/>
    <x v="0"/>
    <x v="0"/>
    <x v="3"/>
    <x v="3"/>
  </r>
  <r>
    <x v="4083"/>
    <x v="0"/>
    <x v="8"/>
    <x v="48"/>
    <x v="5"/>
    <x v="169"/>
    <x v="3918"/>
    <x v="876"/>
    <x v="86"/>
    <x v="86"/>
    <x v="0"/>
    <x v="0"/>
    <x v="0"/>
    <x v="8"/>
    <x v="8"/>
  </r>
  <r>
    <x v="4091"/>
    <x v="0"/>
    <x v="2"/>
    <x v="116"/>
    <x v="209"/>
    <x v="3557"/>
    <x v="3926"/>
    <x v="886"/>
    <x v="86"/>
    <x v="86"/>
    <x v="0"/>
    <x v="0"/>
    <x v="0"/>
    <x v="2"/>
    <x v="2"/>
  </r>
  <r>
    <x v="4097"/>
    <x v="0"/>
    <x v="8"/>
    <x v="11"/>
    <x v="3"/>
    <x v="75"/>
    <x v="3932"/>
    <x v="876"/>
    <x v="86"/>
    <x v="86"/>
    <x v="0"/>
    <x v="0"/>
    <x v="0"/>
    <x v="8"/>
    <x v="8"/>
  </r>
  <r>
    <x v="4089"/>
    <x v="0"/>
    <x v="6"/>
    <x v="63"/>
    <x v="10"/>
    <x v="216"/>
    <x v="3924"/>
    <x v="879"/>
    <x v="86"/>
    <x v="86"/>
    <x v="0"/>
    <x v="0"/>
    <x v="0"/>
    <x v="6"/>
    <x v="6"/>
  </r>
  <r>
    <x v="4089"/>
    <x v="0"/>
    <x v="2"/>
    <x v="106"/>
    <x v="153"/>
    <x v="651"/>
    <x v="3924"/>
    <x v="879"/>
    <x v="86"/>
    <x v="86"/>
    <x v="0"/>
    <x v="0"/>
    <x v="0"/>
    <x v="2"/>
    <x v="2"/>
  </r>
  <r>
    <x v="4083"/>
    <x v="0"/>
    <x v="1"/>
    <x v="24"/>
    <x v="76"/>
    <x v="57"/>
    <x v="3918"/>
    <x v="876"/>
    <x v="86"/>
    <x v="86"/>
    <x v="0"/>
    <x v="0"/>
    <x v="0"/>
    <x v="1"/>
    <x v="1"/>
  </r>
  <r>
    <x v="4080"/>
    <x v="0"/>
    <x v="11"/>
    <x v="94"/>
    <x v="19"/>
    <x v="182"/>
    <x v="3915"/>
    <x v="883"/>
    <x v="86"/>
    <x v="86"/>
    <x v="0"/>
    <x v="0"/>
    <x v="0"/>
    <x v="11"/>
    <x v="11"/>
  </r>
  <r>
    <x v="4093"/>
    <x v="1"/>
    <x v="2"/>
    <x v="182"/>
    <x v="134"/>
    <x v="689"/>
    <x v="3928"/>
    <x v="876"/>
    <x v="86"/>
    <x v="86"/>
    <x v="0"/>
    <x v="0"/>
    <x v="0"/>
    <x v="2"/>
    <x v="2"/>
  </r>
  <r>
    <x v="4079"/>
    <x v="0"/>
    <x v="9"/>
    <x v="34"/>
    <x v="119"/>
    <x v="37"/>
    <x v="3914"/>
    <x v="885"/>
    <x v="86"/>
    <x v="86"/>
    <x v="0"/>
    <x v="0"/>
    <x v="0"/>
    <x v="9"/>
    <x v="9"/>
  </r>
  <r>
    <x v="4066"/>
    <x v="0"/>
    <x v="6"/>
    <x v="2"/>
    <x v="37"/>
    <x v="660"/>
    <x v="3902"/>
    <x v="882"/>
    <x v="86"/>
    <x v="86"/>
    <x v="0"/>
    <x v="0"/>
    <x v="0"/>
    <x v="6"/>
    <x v="6"/>
  </r>
  <r>
    <x v="4063"/>
    <x v="0"/>
    <x v="6"/>
    <x v="13"/>
    <x v="18"/>
    <x v="19"/>
    <x v="3900"/>
    <x v="880"/>
    <x v="86"/>
    <x v="86"/>
    <x v="0"/>
    <x v="0"/>
    <x v="0"/>
    <x v="6"/>
    <x v="6"/>
  </r>
  <r>
    <x v="4115"/>
    <x v="0"/>
    <x v="10"/>
    <x v="23"/>
    <x v="36"/>
    <x v="291"/>
    <x v="3949"/>
    <x v="878"/>
    <x v="86"/>
    <x v="86"/>
    <x v="0"/>
    <x v="0"/>
    <x v="0"/>
    <x v="10"/>
    <x v="10"/>
  </r>
  <r>
    <x v="4060"/>
    <x v="0"/>
    <x v="8"/>
    <x v="26"/>
    <x v="54"/>
    <x v="160"/>
    <x v="3897"/>
    <x v="878"/>
    <x v="86"/>
    <x v="86"/>
    <x v="0"/>
    <x v="0"/>
    <x v="0"/>
    <x v="8"/>
    <x v="8"/>
  </r>
  <r>
    <x v="4058"/>
    <x v="0"/>
    <x v="0"/>
    <x v="20"/>
    <x v="12"/>
    <x v="6"/>
    <x v="3895"/>
    <x v="876"/>
    <x v="86"/>
    <x v="86"/>
    <x v="0"/>
    <x v="0"/>
    <x v="0"/>
    <x v="0"/>
    <x v="0"/>
  </r>
  <r>
    <x v="4090"/>
    <x v="0"/>
    <x v="10"/>
    <x v="40"/>
    <x v="102"/>
    <x v="42"/>
    <x v="3925"/>
    <x v="880"/>
    <x v="86"/>
    <x v="86"/>
    <x v="0"/>
    <x v="0"/>
    <x v="0"/>
    <x v="10"/>
    <x v="10"/>
  </r>
  <r>
    <x v="4090"/>
    <x v="0"/>
    <x v="1"/>
    <x v="95"/>
    <x v="33"/>
    <x v="1871"/>
    <x v="3925"/>
    <x v="880"/>
    <x v="86"/>
    <x v="86"/>
    <x v="0"/>
    <x v="0"/>
    <x v="0"/>
    <x v="1"/>
    <x v="1"/>
  </r>
  <r>
    <x v="4082"/>
    <x v="0"/>
    <x v="8"/>
    <x v="30"/>
    <x v="8"/>
    <x v="13"/>
    <x v="3917"/>
    <x v="876"/>
    <x v="86"/>
    <x v="86"/>
    <x v="0"/>
    <x v="0"/>
    <x v="0"/>
    <x v="8"/>
    <x v="8"/>
  </r>
  <r>
    <x v="4116"/>
    <x v="0"/>
    <x v="7"/>
    <x v="92"/>
    <x v="62"/>
    <x v="187"/>
    <x v="3950"/>
    <x v="885"/>
    <x v="86"/>
    <x v="86"/>
    <x v="0"/>
    <x v="0"/>
    <x v="0"/>
    <x v="7"/>
    <x v="7"/>
  </r>
  <r>
    <x v="4116"/>
    <x v="0"/>
    <x v="6"/>
    <x v="37"/>
    <x v="4"/>
    <x v="148"/>
    <x v="3950"/>
    <x v="885"/>
    <x v="86"/>
    <x v="86"/>
    <x v="0"/>
    <x v="0"/>
    <x v="0"/>
    <x v="6"/>
    <x v="6"/>
  </r>
  <r>
    <x v="4064"/>
    <x v="0"/>
    <x v="2"/>
    <x v="83"/>
    <x v="105"/>
    <x v="946"/>
    <x v="3901"/>
    <x v="881"/>
    <x v="86"/>
    <x v="86"/>
    <x v="0"/>
    <x v="0"/>
    <x v="0"/>
    <x v="2"/>
    <x v="2"/>
  </r>
  <r>
    <x v="4115"/>
    <x v="0"/>
    <x v="3"/>
    <x v="50"/>
    <x v="81"/>
    <x v="126"/>
    <x v="3949"/>
    <x v="878"/>
    <x v="86"/>
    <x v="86"/>
    <x v="0"/>
    <x v="0"/>
    <x v="0"/>
    <x v="3"/>
    <x v="3"/>
  </r>
  <r>
    <x v="4058"/>
    <x v="0"/>
    <x v="9"/>
    <x v="4"/>
    <x v="26"/>
    <x v="912"/>
    <x v="3895"/>
    <x v="876"/>
    <x v="86"/>
    <x v="86"/>
    <x v="0"/>
    <x v="0"/>
    <x v="0"/>
    <x v="9"/>
    <x v="9"/>
  </r>
  <r>
    <x v="4088"/>
    <x v="0"/>
    <x v="11"/>
    <x v="104"/>
    <x v="107"/>
    <x v="29"/>
    <x v="3923"/>
    <x v="881"/>
    <x v="86"/>
    <x v="86"/>
    <x v="0"/>
    <x v="0"/>
    <x v="0"/>
    <x v="11"/>
    <x v="11"/>
  </r>
  <r>
    <x v="4086"/>
    <x v="0"/>
    <x v="3"/>
    <x v="7"/>
    <x v="43"/>
    <x v="50"/>
    <x v="3921"/>
    <x v="880"/>
    <x v="86"/>
    <x v="86"/>
    <x v="0"/>
    <x v="0"/>
    <x v="0"/>
    <x v="3"/>
    <x v="3"/>
  </r>
  <r>
    <x v="4079"/>
    <x v="0"/>
    <x v="7"/>
    <x v="17"/>
    <x v="16"/>
    <x v="249"/>
    <x v="3914"/>
    <x v="885"/>
    <x v="86"/>
    <x v="86"/>
    <x v="0"/>
    <x v="0"/>
    <x v="0"/>
    <x v="7"/>
    <x v="7"/>
  </r>
  <r>
    <x v="4083"/>
    <x v="0"/>
    <x v="2"/>
    <x v="50"/>
    <x v="15"/>
    <x v="319"/>
    <x v="3918"/>
    <x v="876"/>
    <x v="86"/>
    <x v="86"/>
    <x v="0"/>
    <x v="0"/>
    <x v="0"/>
    <x v="2"/>
    <x v="2"/>
  </r>
  <r>
    <x v="4078"/>
    <x v="1"/>
    <x v="2"/>
    <x v="163"/>
    <x v="166"/>
    <x v="303"/>
    <x v="3913"/>
    <x v="877"/>
    <x v="86"/>
    <x v="86"/>
    <x v="0"/>
    <x v="0"/>
    <x v="0"/>
    <x v="2"/>
    <x v="2"/>
  </r>
  <r>
    <x v="4088"/>
    <x v="0"/>
    <x v="10"/>
    <x v="27"/>
    <x v="60"/>
    <x v="446"/>
    <x v="3923"/>
    <x v="881"/>
    <x v="86"/>
    <x v="86"/>
    <x v="0"/>
    <x v="0"/>
    <x v="0"/>
    <x v="10"/>
    <x v="10"/>
  </r>
  <r>
    <x v="4090"/>
    <x v="0"/>
    <x v="2"/>
    <x v="58"/>
    <x v="121"/>
    <x v="467"/>
    <x v="3925"/>
    <x v="880"/>
    <x v="86"/>
    <x v="86"/>
    <x v="0"/>
    <x v="0"/>
    <x v="0"/>
    <x v="2"/>
    <x v="2"/>
  </r>
  <r>
    <x v="4092"/>
    <x v="0"/>
    <x v="7"/>
    <x v="11"/>
    <x v="7"/>
    <x v="6"/>
    <x v="3927"/>
    <x v="875"/>
    <x v="86"/>
    <x v="86"/>
    <x v="0"/>
    <x v="0"/>
    <x v="0"/>
    <x v="7"/>
    <x v="7"/>
  </r>
  <r>
    <x v="4096"/>
    <x v="0"/>
    <x v="1"/>
    <x v="91"/>
    <x v="103"/>
    <x v="1010"/>
    <x v="3931"/>
    <x v="878"/>
    <x v="86"/>
    <x v="86"/>
    <x v="0"/>
    <x v="0"/>
    <x v="0"/>
    <x v="1"/>
    <x v="1"/>
  </r>
  <r>
    <x v="4094"/>
    <x v="1"/>
    <x v="2"/>
    <x v="121"/>
    <x v="126"/>
    <x v="591"/>
    <x v="3929"/>
    <x v="887"/>
    <x v="86"/>
    <x v="86"/>
    <x v="0"/>
    <x v="0"/>
    <x v="0"/>
    <x v="2"/>
    <x v="2"/>
  </r>
  <r>
    <x v="4083"/>
    <x v="0"/>
    <x v="10"/>
    <x v="30"/>
    <x v="18"/>
    <x v="6"/>
    <x v="3918"/>
    <x v="876"/>
    <x v="86"/>
    <x v="86"/>
    <x v="0"/>
    <x v="0"/>
    <x v="0"/>
    <x v="10"/>
    <x v="10"/>
  </r>
  <r>
    <x v="4081"/>
    <x v="1"/>
    <x v="2"/>
    <x v="232"/>
    <x v="124"/>
    <x v="187"/>
    <x v="3916"/>
    <x v="884"/>
    <x v="86"/>
    <x v="86"/>
    <x v="0"/>
    <x v="0"/>
    <x v="0"/>
    <x v="2"/>
    <x v="2"/>
  </r>
  <r>
    <x v="4079"/>
    <x v="1"/>
    <x v="2"/>
    <x v="123"/>
    <x v="104"/>
    <x v="192"/>
    <x v="3914"/>
    <x v="885"/>
    <x v="86"/>
    <x v="86"/>
    <x v="0"/>
    <x v="0"/>
    <x v="0"/>
    <x v="2"/>
    <x v="2"/>
  </r>
  <r>
    <x v="4093"/>
    <x v="0"/>
    <x v="11"/>
    <x v="32"/>
    <x v="108"/>
    <x v="11"/>
    <x v="3928"/>
    <x v="876"/>
    <x v="86"/>
    <x v="86"/>
    <x v="0"/>
    <x v="0"/>
    <x v="0"/>
    <x v="11"/>
    <x v="11"/>
  </r>
  <r>
    <x v="4080"/>
    <x v="0"/>
    <x v="4"/>
    <x v="40"/>
    <x v="51"/>
    <x v="355"/>
    <x v="3915"/>
    <x v="883"/>
    <x v="86"/>
    <x v="86"/>
    <x v="0"/>
    <x v="0"/>
    <x v="0"/>
    <x v="4"/>
    <x v="4"/>
  </r>
  <r>
    <x v="4094"/>
    <x v="0"/>
    <x v="3"/>
    <x v="78"/>
    <x v="71"/>
    <x v="439"/>
    <x v="3929"/>
    <x v="887"/>
    <x v="86"/>
    <x v="86"/>
    <x v="0"/>
    <x v="0"/>
    <x v="0"/>
    <x v="3"/>
    <x v="3"/>
  </r>
  <r>
    <x v="4078"/>
    <x v="0"/>
    <x v="4"/>
    <x v="39"/>
    <x v="39"/>
    <x v="943"/>
    <x v="3913"/>
    <x v="877"/>
    <x v="86"/>
    <x v="86"/>
    <x v="0"/>
    <x v="0"/>
    <x v="0"/>
    <x v="4"/>
    <x v="4"/>
  </r>
  <r>
    <x v="4078"/>
    <x v="0"/>
    <x v="0"/>
    <x v="23"/>
    <x v="36"/>
    <x v="291"/>
    <x v="3913"/>
    <x v="877"/>
    <x v="86"/>
    <x v="86"/>
    <x v="0"/>
    <x v="0"/>
    <x v="0"/>
    <x v="0"/>
    <x v="0"/>
  </r>
  <r>
    <x v="4093"/>
    <x v="0"/>
    <x v="9"/>
    <x v="68"/>
    <x v="128"/>
    <x v="534"/>
    <x v="3928"/>
    <x v="876"/>
    <x v="86"/>
    <x v="86"/>
    <x v="0"/>
    <x v="0"/>
    <x v="0"/>
    <x v="9"/>
    <x v="9"/>
  </r>
  <r>
    <x v="4089"/>
    <x v="0"/>
    <x v="8"/>
    <x v="56"/>
    <x v="35"/>
    <x v="527"/>
    <x v="3924"/>
    <x v="879"/>
    <x v="86"/>
    <x v="86"/>
    <x v="0"/>
    <x v="0"/>
    <x v="0"/>
    <x v="8"/>
    <x v="8"/>
  </r>
  <r>
    <x v="4082"/>
    <x v="0"/>
    <x v="11"/>
    <x v="30"/>
    <x v="43"/>
    <x v="254"/>
    <x v="3917"/>
    <x v="876"/>
    <x v="86"/>
    <x v="86"/>
    <x v="0"/>
    <x v="0"/>
    <x v="0"/>
    <x v="11"/>
    <x v="11"/>
  </r>
  <r>
    <x v="4098"/>
    <x v="0"/>
    <x v="5"/>
    <x v="16"/>
    <x v="17"/>
    <x v="6"/>
    <x v="3933"/>
    <x v="880"/>
    <x v="86"/>
    <x v="86"/>
    <x v="0"/>
    <x v="0"/>
    <x v="0"/>
    <x v="5"/>
    <x v="5"/>
  </r>
  <r>
    <x v="4097"/>
    <x v="0"/>
    <x v="5"/>
    <x v="75"/>
    <x v="91"/>
    <x v="124"/>
    <x v="3932"/>
    <x v="876"/>
    <x v="86"/>
    <x v="86"/>
    <x v="0"/>
    <x v="0"/>
    <x v="0"/>
    <x v="5"/>
    <x v="5"/>
  </r>
  <r>
    <x v="4078"/>
    <x v="0"/>
    <x v="11"/>
    <x v="55"/>
    <x v="72"/>
    <x v="95"/>
    <x v="3913"/>
    <x v="877"/>
    <x v="86"/>
    <x v="86"/>
    <x v="0"/>
    <x v="0"/>
    <x v="0"/>
    <x v="11"/>
    <x v="11"/>
  </r>
  <r>
    <x v="4084"/>
    <x v="0"/>
    <x v="11"/>
    <x v="52"/>
    <x v="90"/>
    <x v="123"/>
    <x v="3919"/>
    <x v="879"/>
    <x v="86"/>
    <x v="86"/>
    <x v="0"/>
    <x v="0"/>
    <x v="0"/>
    <x v="11"/>
    <x v="11"/>
  </r>
  <r>
    <x v="4094"/>
    <x v="0"/>
    <x v="8"/>
    <x v="123"/>
    <x v="33"/>
    <x v="784"/>
    <x v="3929"/>
    <x v="887"/>
    <x v="86"/>
    <x v="86"/>
    <x v="0"/>
    <x v="0"/>
    <x v="0"/>
    <x v="8"/>
    <x v="8"/>
  </r>
  <r>
    <x v="4081"/>
    <x v="0"/>
    <x v="4"/>
    <x v="88"/>
    <x v="29"/>
    <x v="696"/>
    <x v="3916"/>
    <x v="884"/>
    <x v="86"/>
    <x v="86"/>
    <x v="0"/>
    <x v="0"/>
    <x v="0"/>
    <x v="4"/>
    <x v="4"/>
  </r>
  <r>
    <x v="4087"/>
    <x v="0"/>
    <x v="5"/>
    <x v="20"/>
    <x v="41"/>
    <x v="73"/>
    <x v="3922"/>
    <x v="883"/>
    <x v="86"/>
    <x v="86"/>
    <x v="0"/>
    <x v="0"/>
    <x v="0"/>
    <x v="5"/>
    <x v="5"/>
  </r>
  <r>
    <x v="4077"/>
    <x v="0"/>
    <x v="6"/>
    <x v="33"/>
    <x v="31"/>
    <x v="337"/>
    <x v="3912"/>
    <x v="884"/>
    <x v="86"/>
    <x v="86"/>
    <x v="0"/>
    <x v="0"/>
    <x v="0"/>
    <x v="6"/>
    <x v="6"/>
  </r>
  <r>
    <x v="4071"/>
    <x v="1"/>
    <x v="2"/>
    <x v="5"/>
    <x v="11"/>
    <x v="12"/>
    <x v="3906"/>
    <x v="884"/>
    <x v="86"/>
    <x v="86"/>
    <x v="0"/>
    <x v="0"/>
    <x v="0"/>
    <x v="2"/>
    <x v="2"/>
  </r>
  <r>
    <x v="4099"/>
    <x v="0"/>
    <x v="11"/>
    <x v="135"/>
    <x v="109"/>
    <x v="267"/>
    <x v="3934"/>
    <x v="884"/>
    <x v="86"/>
    <x v="86"/>
    <x v="0"/>
    <x v="0"/>
    <x v="0"/>
    <x v="11"/>
    <x v="11"/>
  </r>
  <r>
    <x v="4077"/>
    <x v="0"/>
    <x v="7"/>
    <x v="37"/>
    <x v="30"/>
    <x v="14"/>
    <x v="3912"/>
    <x v="884"/>
    <x v="86"/>
    <x v="86"/>
    <x v="0"/>
    <x v="0"/>
    <x v="0"/>
    <x v="7"/>
    <x v="7"/>
  </r>
  <r>
    <x v="4073"/>
    <x v="0"/>
    <x v="4"/>
    <x v="20"/>
    <x v="41"/>
    <x v="73"/>
    <x v="3908"/>
    <x v="876"/>
    <x v="86"/>
    <x v="86"/>
    <x v="0"/>
    <x v="0"/>
    <x v="0"/>
    <x v="4"/>
    <x v="4"/>
  </r>
  <r>
    <x v="4069"/>
    <x v="0"/>
    <x v="11"/>
    <x v="112"/>
    <x v="143"/>
    <x v="254"/>
    <x v="3905"/>
    <x v="876"/>
    <x v="86"/>
    <x v="86"/>
    <x v="0"/>
    <x v="0"/>
    <x v="0"/>
    <x v="11"/>
    <x v="11"/>
  </r>
  <r>
    <x v="4068"/>
    <x v="0"/>
    <x v="5"/>
    <x v="20"/>
    <x v="41"/>
    <x v="73"/>
    <x v="3904"/>
    <x v="879"/>
    <x v="86"/>
    <x v="86"/>
    <x v="0"/>
    <x v="0"/>
    <x v="0"/>
    <x v="5"/>
    <x v="5"/>
  </r>
  <r>
    <x v="4095"/>
    <x v="0"/>
    <x v="0"/>
    <x v="63"/>
    <x v="1"/>
    <x v="165"/>
    <x v="3930"/>
    <x v="885"/>
    <x v="86"/>
    <x v="86"/>
    <x v="0"/>
    <x v="0"/>
    <x v="0"/>
    <x v="0"/>
    <x v="0"/>
  </r>
  <r>
    <x v="4117"/>
    <x v="0"/>
    <x v="4"/>
    <x v="40"/>
    <x v="31"/>
    <x v="291"/>
    <x v="3951"/>
    <x v="885"/>
    <x v="86"/>
    <x v="86"/>
    <x v="0"/>
    <x v="0"/>
    <x v="0"/>
    <x v="4"/>
    <x v="4"/>
  </r>
  <r>
    <x v="4070"/>
    <x v="0"/>
    <x v="7"/>
    <x v="46"/>
    <x v="31"/>
    <x v="274"/>
    <x v="3365"/>
    <x v="883"/>
    <x v="86"/>
    <x v="86"/>
    <x v="0"/>
    <x v="0"/>
    <x v="0"/>
    <x v="7"/>
    <x v="7"/>
  </r>
  <r>
    <x v="4077"/>
    <x v="0"/>
    <x v="3"/>
    <x v="78"/>
    <x v="113"/>
    <x v="517"/>
    <x v="3912"/>
    <x v="884"/>
    <x v="86"/>
    <x v="86"/>
    <x v="0"/>
    <x v="0"/>
    <x v="0"/>
    <x v="3"/>
    <x v="3"/>
  </r>
  <r>
    <x v="4117"/>
    <x v="1"/>
    <x v="2"/>
    <x v="126"/>
    <x v="134"/>
    <x v="877"/>
    <x v="3951"/>
    <x v="885"/>
    <x v="86"/>
    <x v="86"/>
    <x v="0"/>
    <x v="0"/>
    <x v="0"/>
    <x v="2"/>
    <x v="2"/>
  </r>
  <r>
    <x v="4073"/>
    <x v="0"/>
    <x v="2"/>
    <x v="92"/>
    <x v="14"/>
    <x v="6"/>
    <x v="3908"/>
    <x v="876"/>
    <x v="86"/>
    <x v="86"/>
    <x v="0"/>
    <x v="0"/>
    <x v="0"/>
    <x v="2"/>
    <x v="2"/>
  </r>
  <r>
    <x v="4072"/>
    <x v="0"/>
    <x v="0"/>
    <x v="57"/>
    <x v="56"/>
    <x v="217"/>
    <x v="3907"/>
    <x v="878"/>
    <x v="86"/>
    <x v="86"/>
    <x v="0"/>
    <x v="0"/>
    <x v="0"/>
    <x v="0"/>
    <x v="0"/>
  </r>
  <r>
    <x v="4117"/>
    <x v="0"/>
    <x v="0"/>
    <x v="79"/>
    <x v="94"/>
    <x v="39"/>
    <x v="3951"/>
    <x v="885"/>
    <x v="86"/>
    <x v="86"/>
    <x v="0"/>
    <x v="0"/>
    <x v="0"/>
    <x v="0"/>
    <x v="0"/>
  </r>
  <r>
    <x v="4099"/>
    <x v="0"/>
    <x v="1"/>
    <x v="62"/>
    <x v="170"/>
    <x v="1672"/>
    <x v="3934"/>
    <x v="884"/>
    <x v="86"/>
    <x v="86"/>
    <x v="0"/>
    <x v="0"/>
    <x v="0"/>
    <x v="1"/>
    <x v="1"/>
  </r>
  <r>
    <x v="4095"/>
    <x v="0"/>
    <x v="11"/>
    <x v="104"/>
    <x v="25"/>
    <x v="1699"/>
    <x v="3930"/>
    <x v="885"/>
    <x v="86"/>
    <x v="86"/>
    <x v="0"/>
    <x v="0"/>
    <x v="0"/>
    <x v="11"/>
    <x v="11"/>
  </r>
  <r>
    <x v="4075"/>
    <x v="0"/>
    <x v="5"/>
    <x v="17"/>
    <x v="62"/>
    <x v="6"/>
    <x v="3910"/>
    <x v="884"/>
    <x v="86"/>
    <x v="86"/>
    <x v="0"/>
    <x v="0"/>
    <x v="0"/>
    <x v="5"/>
    <x v="5"/>
  </r>
  <r>
    <x v="4071"/>
    <x v="0"/>
    <x v="2"/>
    <x v="17"/>
    <x v="11"/>
    <x v="18"/>
    <x v="3906"/>
    <x v="884"/>
    <x v="86"/>
    <x v="86"/>
    <x v="0"/>
    <x v="0"/>
    <x v="0"/>
    <x v="2"/>
    <x v="2"/>
  </r>
  <r>
    <x v="4072"/>
    <x v="0"/>
    <x v="10"/>
    <x v="35"/>
    <x v="75"/>
    <x v="251"/>
    <x v="3907"/>
    <x v="878"/>
    <x v="86"/>
    <x v="86"/>
    <x v="0"/>
    <x v="0"/>
    <x v="0"/>
    <x v="10"/>
    <x v="10"/>
  </r>
  <r>
    <x v="4074"/>
    <x v="0"/>
    <x v="3"/>
    <x v="1"/>
    <x v="76"/>
    <x v="34"/>
    <x v="3909"/>
    <x v="878"/>
    <x v="86"/>
    <x v="86"/>
    <x v="0"/>
    <x v="0"/>
    <x v="0"/>
    <x v="3"/>
    <x v="3"/>
  </r>
  <r>
    <x v="4070"/>
    <x v="0"/>
    <x v="8"/>
    <x v="76"/>
    <x v="142"/>
    <x v="2903"/>
    <x v="3365"/>
    <x v="883"/>
    <x v="86"/>
    <x v="86"/>
    <x v="0"/>
    <x v="0"/>
    <x v="0"/>
    <x v="8"/>
    <x v="8"/>
  </r>
  <r>
    <x v="4113"/>
    <x v="0"/>
    <x v="10"/>
    <x v="50"/>
    <x v="47"/>
    <x v="7"/>
    <x v="3948"/>
    <x v="879"/>
    <x v="86"/>
    <x v="86"/>
    <x v="0"/>
    <x v="0"/>
    <x v="0"/>
    <x v="10"/>
    <x v="10"/>
  </r>
  <r>
    <x v="4072"/>
    <x v="0"/>
    <x v="1"/>
    <x v="58"/>
    <x v="25"/>
    <x v="391"/>
    <x v="3907"/>
    <x v="878"/>
    <x v="86"/>
    <x v="86"/>
    <x v="0"/>
    <x v="0"/>
    <x v="0"/>
    <x v="1"/>
    <x v="1"/>
  </r>
  <r>
    <x v="4074"/>
    <x v="0"/>
    <x v="10"/>
    <x v="92"/>
    <x v="5"/>
    <x v="389"/>
    <x v="3909"/>
    <x v="878"/>
    <x v="86"/>
    <x v="86"/>
    <x v="0"/>
    <x v="0"/>
    <x v="0"/>
    <x v="10"/>
    <x v="10"/>
  </r>
  <r>
    <x v="4096"/>
    <x v="0"/>
    <x v="8"/>
    <x v="94"/>
    <x v="90"/>
    <x v="1254"/>
    <x v="3931"/>
    <x v="878"/>
    <x v="86"/>
    <x v="86"/>
    <x v="0"/>
    <x v="0"/>
    <x v="0"/>
    <x v="8"/>
    <x v="8"/>
  </r>
  <r>
    <x v="4070"/>
    <x v="0"/>
    <x v="1"/>
    <x v="165"/>
    <x v="131"/>
    <x v="3558"/>
    <x v="3365"/>
    <x v="883"/>
    <x v="86"/>
    <x v="86"/>
    <x v="0"/>
    <x v="0"/>
    <x v="0"/>
    <x v="1"/>
    <x v="1"/>
  </r>
  <r>
    <x v="4073"/>
    <x v="0"/>
    <x v="10"/>
    <x v="12"/>
    <x v="6"/>
    <x v="145"/>
    <x v="3908"/>
    <x v="876"/>
    <x v="86"/>
    <x v="86"/>
    <x v="0"/>
    <x v="0"/>
    <x v="0"/>
    <x v="10"/>
    <x v="10"/>
  </r>
  <r>
    <x v="4070"/>
    <x v="0"/>
    <x v="3"/>
    <x v="111"/>
    <x v="143"/>
    <x v="2752"/>
    <x v="3365"/>
    <x v="883"/>
    <x v="86"/>
    <x v="86"/>
    <x v="0"/>
    <x v="0"/>
    <x v="0"/>
    <x v="3"/>
    <x v="3"/>
  </r>
  <r>
    <x v="4071"/>
    <x v="0"/>
    <x v="8"/>
    <x v="0"/>
    <x v="85"/>
    <x v="126"/>
    <x v="3906"/>
    <x v="884"/>
    <x v="86"/>
    <x v="86"/>
    <x v="0"/>
    <x v="0"/>
    <x v="0"/>
    <x v="8"/>
    <x v="8"/>
  </r>
  <r>
    <x v="4071"/>
    <x v="0"/>
    <x v="4"/>
    <x v="6"/>
    <x v="6"/>
    <x v="6"/>
    <x v="3906"/>
    <x v="884"/>
    <x v="86"/>
    <x v="86"/>
    <x v="0"/>
    <x v="0"/>
    <x v="0"/>
    <x v="4"/>
    <x v="4"/>
  </r>
  <r>
    <x v="4117"/>
    <x v="0"/>
    <x v="11"/>
    <x v="34"/>
    <x v="118"/>
    <x v="281"/>
    <x v="3951"/>
    <x v="885"/>
    <x v="86"/>
    <x v="86"/>
    <x v="0"/>
    <x v="0"/>
    <x v="0"/>
    <x v="11"/>
    <x v="11"/>
  </r>
  <r>
    <x v="4099"/>
    <x v="0"/>
    <x v="10"/>
    <x v="84"/>
    <x v="27"/>
    <x v="634"/>
    <x v="3934"/>
    <x v="884"/>
    <x v="86"/>
    <x v="86"/>
    <x v="0"/>
    <x v="0"/>
    <x v="0"/>
    <x v="10"/>
    <x v="10"/>
  </r>
  <r>
    <x v="4108"/>
    <x v="0"/>
    <x v="6"/>
    <x v="65"/>
    <x v="26"/>
    <x v="323"/>
    <x v="3943"/>
    <x v="886"/>
    <x v="86"/>
    <x v="86"/>
    <x v="0"/>
    <x v="0"/>
    <x v="0"/>
    <x v="6"/>
    <x v="6"/>
  </r>
  <r>
    <x v="4101"/>
    <x v="0"/>
    <x v="9"/>
    <x v="3"/>
    <x v="3"/>
    <x v="3"/>
    <x v="3936"/>
    <x v="879"/>
    <x v="86"/>
    <x v="86"/>
    <x v="0"/>
    <x v="0"/>
    <x v="0"/>
    <x v="9"/>
    <x v="9"/>
  </r>
  <r>
    <x v="4111"/>
    <x v="0"/>
    <x v="3"/>
    <x v="79"/>
    <x v="62"/>
    <x v="552"/>
    <x v="3946"/>
    <x v="886"/>
    <x v="86"/>
    <x v="86"/>
    <x v="0"/>
    <x v="0"/>
    <x v="0"/>
    <x v="3"/>
    <x v="3"/>
  </r>
  <r>
    <x v="4103"/>
    <x v="0"/>
    <x v="7"/>
    <x v="5"/>
    <x v="7"/>
    <x v="152"/>
    <x v="3938"/>
    <x v="875"/>
    <x v="86"/>
    <x v="86"/>
    <x v="0"/>
    <x v="0"/>
    <x v="0"/>
    <x v="7"/>
    <x v="7"/>
  </r>
  <r>
    <x v="4105"/>
    <x v="0"/>
    <x v="7"/>
    <x v="16"/>
    <x v="17"/>
    <x v="6"/>
    <x v="3940"/>
    <x v="887"/>
    <x v="86"/>
    <x v="86"/>
    <x v="0"/>
    <x v="0"/>
    <x v="0"/>
    <x v="7"/>
    <x v="7"/>
  </r>
  <r>
    <x v="4107"/>
    <x v="0"/>
    <x v="4"/>
    <x v="14"/>
    <x v="2"/>
    <x v="15"/>
    <x v="3942"/>
    <x v="876"/>
    <x v="86"/>
    <x v="86"/>
    <x v="0"/>
    <x v="0"/>
    <x v="0"/>
    <x v="4"/>
    <x v="4"/>
  </r>
  <r>
    <x v="4105"/>
    <x v="0"/>
    <x v="9"/>
    <x v="16"/>
    <x v="17"/>
    <x v="6"/>
    <x v="3940"/>
    <x v="887"/>
    <x v="86"/>
    <x v="86"/>
    <x v="0"/>
    <x v="0"/>
    <x v="0"/>
    <x v="9"/>
    <x v="9"/>
  </r>
  <r>
    <x v="4110"/>
    <x v="0"/>
    <x v="3"/>
    <x v="84"/>
    <x v="40"/>
    <x v="179"/>
    <x v="3945"/>
    <x v="875"/>
    <x v="86"/>
    <x v="86"/>
    <x v="0"/>
    <x v="0"/>
    <x v="0"/>
    <x v="3"/>
    <x v="3"/>
  </r>
  <r>
    <x v="4110"/>
    <x v="0"/>
    <x v="1"/>
    <x v="60"/>
    <x v="99"/>
    <x v="364"/>
    <x v="3945"/>
    <x v="875"/>
    <x v="86"/>
    <x v="86"/>
    <x v="0"/>
    <x v="0"/>
    <x v="0"/>
    <x v="1"/>
    <x v="1"/>
  </r>
  <r>
    <x v="4109"/>
    <x v="0"/>
    <x v="1"/>
    <x v="49"/>
    <x v="60"/>
    <x v="135"/>
    <x v="3944"/>
    <x v="876"/>
    <x v="86"/>
    <x v="86"/>
    <x v="0"/>
    <x v="0"/>
    <x v="0"/>
    <x v="1"/>
    <x v="1"/>
  </r>
  <r>
    <x v="4114"/>
    <x v="0"/>
    <x v="9"/>
    <x v="138"/>
    <x v="111"/>
    <x v="365"/>
    <x v="3822"/>
    <x v="876"/>
    <x v="86"/>
    <x v="86"/>
    <x v="0"/>
    <x v="0"/>
    <x v="0"/>
    <x v="9"/>
    <x v="9"/>
  </r>
  <r>
    <x v="4102"/>
    <x v="0"/>
    <x v="0"/>
    <x v="57"/>
    <x v="1"/>
    <x v="255"/>
    <x v="3937"/>
    <x v="887"/>
    <x v="86"/>
    <x v="86"/>
    <x v="0"/>
    <x v="0"/>
    <x v="0"/>
    <x v="0"/>
    <x v="0"/>
  </r>
  <r>
    <x v="4106"/>
    <x v="0"/>
    <x v="2"/>
    <x v="279"/>
    <x v="198"/>
    <x v="3559"/>
    <x v="3941"/>
    <x v="876"/>
    <x v="86"/>
    <x v="86"/>
    <x v="0"/>
    <x v="0"/>
    <x v="0"/>
    <x v="2"/>
    <x v="2"/>
  </r>
  <r>
    <x v="4105"/>
    <x v="0"/>
    <x v="3"/>
    <x v="12"/>
    <x v="12"/>
    <x v="13"/>
    <x v="3940"/>
    <x v="887"/>
    <x v="86"/>
    <x v="86"/>
    <x v="0"/>
    <x v="0"/>
    <x v="0"/>
    <x v="3"/>
    <x v="3"/>
  </r>
  <r>
    <x v="4106"/>
    <x v="0"/>
    <x v="4"/>
    <x v="68"/>
    <x v="128"/>
    <x v="534"/>
    <x v="3941"/>
    <x v="876"/>
    <x v="86"/>
    <x v="86"/>
    <x v="0"/>
    <x v="0"/>
    <x v="0"/>
    <x v="4"/>
    <x v="4"/>
  </r>
  <r>
    <x v="4109"/>
    <x v="0"/>
    <x v="3"/>
    <x v="3"/>
    <x v="36"/>
    <x v="153"/>
    <x v="3944"/>
    <x v="876"/>
    <x v="86"/>
    <x v="86"/>
    <x v="0"/>
    <x v="0"/>
    <x v="0"/>
    <x v="3"/>
    <x v="3"/>
  </r>
  <r>
    <x v="4068"/>
    <x v="0"/>
    <x v="6"/>
    <x v="50"/>
    <x v="34"/>
    <x v="22"/>
    <x v="3904"/>
    <x v="879"/>
    <x v="86"/>
    <x v="86"/>
    <x v="0"/>
    <x v="0"/>
    <x v="0"/>
    <x v="6"/>
    <x v="6"/>
  </r>
  <r>
    <x v="4099"/>
    <x v="0"/>
    <x v="0"/>
    <x v="92"/>
    <x v="62"/>
    <x v="187"/>
    <x v="3934"/>
    <x v="884"/>
    <x v="86"/>
    <x v="86"/>
    <x v="0"/>
    <x v="0"/>
    <x v="0"/>
    <x v="0"/>
    <x v="0"/>
  </r>
  <r>
    <x v="4074"/>
    <x v="0"/>
    <x v="7"/>
    <x v="30"/>
    <x v="63"/>
    <x v="34"/>
    <x v="3909"/>
    <x v="878"/>
    <x v="86"/>
    <x v="86"/>
    <x v="0"/>
    <x v="0"/>
    <x v="0"/>
    <x v="7"/>
    <x v="7"/>
  </r>
  <r>
    <x v="4100"/>
    <x v="0"/>
    <x v="5"/>
    <x v="63"/>
    <x v="30"/>
    <x v="209"/>
    <x v="3935"/>
    <x v="881"/>
    <x v="86"/>
    <x v="86"/>
    <x v="0"/>
    <x v="0"/>
    <x v="0"/>
    <x v="5"/>
    <x v="5"/>
  </r>
  <r>
    <x v="4106"/>
    <x v="0"/>
    <x v="8"/>
    <x v="152"/>
    <x v="195"/>
    <x v="2458"/>
    <x v="3941"/>
    <x v="876"/>
    <x v="86"/>
    <x v="86"/>
    <x v="0"/>
    <x v="0"/>
    <x v="0"/>
    <x v="8"/>
    <x v="8"/>
  </r>
  <r>
    <x v="4109"/>
    <x v="0"/>
    <x v="5"/>
    <x v="16"/>
    <x v="45"/>
    <x v="145"/>
    <x v="3944"/>
    <x v="876"/>
    <x v="86"/>
    <x v="86"/>
    <x v="0"/>
    <x v="0"/>
    <x v="0"/>
    <x v="5"/>
    <x v="5"/>
  </r>
  <r>
    <x v="4105"/>
    <x v="0"/>
    <x v="4"/>
    <x v="12"/>
    <x v="12"/>
    <x v="13"/>
    <x v="3940"/>
    <x v="887"/>
    <x v="86"/>
    <x v="86"/>
    <x v="0"/>
    <x v="0"/>
    <x v="0"/>
    <x v="4"/>
    <x v="4"/>
  </r>
  <r>
    <x v="4107"/>
    <x v="0"/>
    <x v="7"/>
    <x v="15"/>
    <x v="30"/>
    <x v="33"/>
    <x v="3942"/>
    <x v="876"/>
    <x v="86"/>
    <x v="86"/>
    <x v="0"/>
    <x v="0"/>
    <x v="0"/>
    <x v="7"/>
    <x v="7"/>
  </r>
  <r>
    <x v="4104"/>
    <x v="0"/>
    <x v="9"/>
    <x v="7"/>
    <x v="62"/>
    <x v="69"/>
    <x v="3939"/>
    <x v="880"/>
    <x v="86"/>
    <x v="86"/>
    <x v="0"/>
    <x v="0"/>
    <x v="0"/>
    <x v="9"/>
    <x v="9"/>
  </r>
  <r>
    <x v="4103"/>
    <x v="0"/>
    <x v="4"/>
    <x v="15"/>
    <x v="54"/>
    <x v="253"/>
    <x v="3938"/>
    <x v="875"/>
    <x v="86"/>
    <x v="86"/>
    <x v="0"/>
    <x v="0"/>
    <x v="0"/>
    <x v="4"/>
    <x v="4"/>
  </r>
  <r>
    <x v="4109"/>
    <x v="0"/>
    <x v="6"/>
    <x v="7"/>
    <x v="11"/>
    <x v="319"/>
    <x v="3944"/>
    <x v="876"/>
    <x v="86"/>
    <x v="86"/>
    <x v="0"/>
    <x v="0"/>
    <x v="0"/>
    <x v="6"/>
    <x v="6"/>
  </r>
  <r>
    <x v="4102"/>
    <x v="0"/>
    <x v="6"/>
    <x v="2"/>
    <x v="21"/>
    <x v="317"/>
    <x v="3937"/>
    <x v="887"/>
    <x v="86"/>
    <x v="86"/>
    <x v="0"/>
    <x v="0"/>
    <x v="0"/>
    <x v="6"/>
    <x v="6"/>
  </r>
  <r>
    <x v="4103"/>
    <x v="1"/>
    <x v="2"/>
    <x v="78"/>
    <x v="120"/>
    <x v="1160"/>
    <x v="3938"/>
    <x v="875"/>
    <x v="86"/>
    <x v="86"/>
    <x v="0"/>
    <x v="0"/>
    <x v="0"/>
    <x v="2"/>
    <x v="2"/>
  </r>
  <r>
    <x v="4105"/>
    <x v="0"/>
    <x v="2"/>
    <x v="12"/>
    <x v="45"/>
    <x v="6"/>
    <x v="3940"/>
    <x v="887"/>
    <x v="86"/>
    <x v="86"/>
    <x v="0"/>
    <x v="0"/>
    <x v="0"/>
    <x v="2"/>
    <x v="2"/>
  </r>
  <r>
    <x v="4105"/>
    <x v="1"/>
    <x v="2"/>
    <x v="12"/>
    <x v="45"/>
    <x v="6"/>
    <x v="3940"/>
    <x v="887"/>
    <x v="86"/>
    <x v="86"/>
    <x v="0"/>
    <x v="0"/>
    <x v="0"/>
    <x v="2"/>
    <x v="2"/>
  </r>
  <r>
    <x v="4114"/>
    <x v="0"/>
    <x v="11"/>
    <x v="29"/>
    <x v="107"/>
    <x v="797"/>
    <x v="3822"/>
    <x v="876"/>
    <x v="86"/>
    <x v="86"/>
    <x v="0"/>
    <x v="0"/>
    <x v="0"/>
    <x v="11"/>
    <x v="11"/>
  </r>
  <r>
    <x v="4101"/>
    <x v="0"/>
    <x v="2"/>
    <x v="54"/>
    <x v="15"/>
    <x v="18"/>
    <x v="3936"/>
    <x v="879"/>
    <x v="86"/>
    <x v="86"/>
    <x v="0"/>
    <x v="0"/>
    <x v="0"/>
    <x v="2"/>
    <x v="2"/>
  </r>
  <r>
    <x v="4110"/>
    <x v="1"/>
    <x v="2"/>
    <x v="55"/>
    <x v="125"/>
    <x v="157"/>
    <x v="3945"/>
    <x v="875"/>
    <x v="86"/>
    <x v="86"/>
    <x v="0"/>
    <x v="0"/>
    <x v="0"/>
    <x v="2"/>
    <x v="2"/>
  </r>
  <r>
    <x v="4103"/>
    <x v="0"/>
    <x v="9"/>
    <x v="19"/>
    <x v="31"/>
    <x v="26"/>
    <x v="3938"/>
    <x v="875"/>
    <x v="86"/>
    <x v="86"/>
    <x v="0"/>
    <x v="0"/>
    <x v="0"/>
    <x v="9"/>
    <x v="9"/>
  </r>
  <r>
    <x v="4110"/>
    <x v="0"/>
    <x v="4"/>
    <x v="31"/>
    <x v="102"/>
    <x v="11"/>
    <x v="3945"/>
    <x v="875"/>
    <x v="86"/>
    <x v="86"/>
    <x v="0"/>
    <x v="0"/>
    <x v="0"/>
    <x v="4"/>
    <x v="4"/>
  </r>
  <r>
    <x v="4103"/>
    <x v="0"/>
    <x v="3"/>
    <x v="50"/>
    <x v="4"/>
    <x v="31"/>
    <x v="3938"/>
    <x v="875"/>
    <x v="86"/>
    <x v="86"/>
    <x v="0"/>
    <x v="0"/>
    <x v="0"/>
    <x v="3"/>
    <x v="3"/>
  </r>
  <r>
    <x v="4107"/>
    <x v="0"/>
    <x v="1"/>
    <x v="25"/>
    <x v="121"/>
    <x v="31"/>
    <x v="3942"/>
    <x v="876"/>
    <x v="86"/>
    <x v="86"/>
    <x v="0"/>
    <x v="0"/>
    <x v="0"/>
    <x v="1"/>
    <x v="1"/>
  </r>
  <r>
    <x v="4108"/>
    <x v="0"/>
    <x v="10"/>
    <x v="24"/>
    <x v="76"/>
    <x v="57"/>
    <x v="3943"/>
    <x v="886"/>
    <x v="86"/>
    <x v="86"/>
    <x v="0"/>
    <x v="0"/>
    <x v="0"/>
    <x v="10"/>
    <x v="10"/>
  </r>
  <r>
    <x v="4117"/>
    <x v="0"/>
    <x v="9"/>
    <x v="105"/>
    <x v="93"/>
    <x v="63"/>
    <x v="3951"/>
    <x v="885"/>
    <x v="86"/>
    <x v="86"/>
    <x v="0"/>
    <x v="0"/>
    <x v="0"/>
    <x v="9"/>
    <x v="9"/>
  </r>
  <r>
    <x v="4117"/>
    <x v="0"/>
    <x v="2"/>
    <x v="147"/>
    <x v="134"/>
    <x v="1058"/>
    <x v="3951"/>
    <x v="885"/>
    <x v="86"/>
    <x v="86"/>
    <x v="0"/>
    <x v="0"/>
    <x v="0"/>
    <x v="2"/>
    <x v="2"/>
  </r>
  <r>
    <x v="4073"/>
    <x v="0"/>
    <x v="5"/>
    <x v="16"/>
    <x v="45"/>
    <x v="145"/>
    <x v="3908"/>
    <x v="876"/>
    <x v="86"/>
    <x v="86"/>
    <x v="0"/>
    <x v="0"/>
    <x v="0"/>
    <x v="5"/>
    <x v="5"/>
  </r>
  <r>
    <x v="4072"/>
    <x v="0"/>
    <x v="7"/>
    <x v="4"/>
    <x v="44"/>
    <x v="330"/>
    <x v="3907"/>
    <x v="878"/>
    <x v="86"/>
    <x v="86"/>
    <x v="0"/>
    <x v="0"/>
    <x v="0"/>
    <x v="7"/>
    <x v="7"/>
  </r>
  <r>
    <x v="4077"/>
    <x v="0"/>
    <x v="9"/>
    <x v="100"/>
    <x v="74"/>
    <x v="1352"/>
    <x v="3912"/>
    <x v="884"/>
    <x v="86"/>
    <x v="86"/>
    <x v="0"/>
    <x v="0"/>
    <x v="0"/>
    <x v="9"/>
    <x v="9"/>
  </r>
  <r>
    <x v="4071"/>
    <x v="0"/>
    <x v="11"/>
    <x v="0"/>
    <x v="41"/>
    <x v="6"/>
    <x v="3906"/>
    <x v="884"/>
    <x v="86"/>
    <x v="86"/>
    <x v="0"/>
    <x v="0"/>
    <x v="0"/>
    <x v="11"/>
    <x v="11"/>
  </r>
  <r>
    <x v="4070"/>
    <x v="0"/>
    <x v="9"/>
    <x v="118"/>
    <x v="185"/>
    <x v="1083"/>
    <x v="3365"/>
    <x v="883"/>
    <x v="86"/>
    <x v="86"/>
    <x v="0"/>
    <x v="0"/>
    <x v="0"/>
    <x v="9"/>
    <x v="9"/>
  </r>
  <r>
    <x v="4099"/>
    <x v="0"/>
    <x v="2"/>
    <x v="140"/>
    <x v="170"/>
    <x v="768"/>
    <x v="3934"/>
    <x v="884"/>
    <x v="86"/>
    <x v="86"/>
    <x v="0"/>
    <x v="0"/>
    <x v="0"/>
    <x v="2"/>
    <x v="2"/>
  </r>
  <r>
    <x v="4068"/>
    <x v="0"/>
    <x v="10"/>
    <x v="11"/>
    <x v="5"/>
    <x v="22"/>
    <x v="3904"/>
    <x v="879"/>
    <x v="86"/>
    <x v="86"/>
    <x v="0"/>
    <x v="0"/>
    <x v="0"/>
    <x v="10"/>
    <x v="10"/>
  </r>
  <r>
    <x v="4074"/>
    <x v="0"/>
    <x v="8"/>
    <x v="70"/>
    <x v="15"/>
    <x v="261"/>
    <x v="3909"/>
    <x v="878"/>
    <x v="86"/>
    <x v="86"/>
    <x v="0"/>
    <x v="0"/>
    <x v="0"/>
    <x v="8"/>
    <x v="8"/>
  </r>
  <r>
    <x v="4068"/>
    <x v="0"/>
    <x v="11"/>
    <x v="18"/>
    <x v="83"/>
    <x v="417"/>
    <x v="3904"/>
    <x v="879"/>
    <x v="86"/>
    <x v="86"/>
    <x v="0"/>
    <x v="0"/>
    <x v="0"/>
    <x v="11"/>
    <x v="11"/>
  </r>
  <r>
    <x v="4075"/>
    <x v="0"/>
    <x v="1"/>
    <x v="124"/>
    <x v="143"/>
    <x v="38"/>
    <x v="3910"/>
    <x v="884"/>
    <x v="86"/>
    <x v="86"/>
    <x v="0"/>
    <x v="0"/>
    <x v="0"/>
    <x v="1"/>
    <x v="1"/>
  </r>
  <r>
    <x v="4072"/>
    <x v="0"/>
    <x v="9"/>
    <x v="104"/>
    <x v="104"/>
    <x v="1580"/>
    <x v="3907"/>
    <x v="878"/>
    <x v="86"/>
    <x v="86"/>
    <x v="0"/>
    <x v="0"/>
    <x v="0"/>
    <x v="9"/>
    <x v="9"/>
  </r>
  <r>
    <x v="4115"/>
    <x v="0"/>
    <x v="2"/>
    <x v="60"/>
    <x v="97"/>
    <x v="600"/>
    <x v="3949"/>
    <x v="878"/>
    <x v="86"/>
    <x v="86"/>
    <x v="0"/>
    <x v="0"/>
    <x v="0"/>
    <x v="2"/>
    <x v="2"/>
  </r>
  <r>
    <x v="4062"/>
    <x v="0"/>
    <x v="4"/>
    <x v="50"/>
    <x v="75"/>
    <x v="315"/>
    <x v="3899"/>
    <x v="879"/>
    <x v="86"/>
    <x v="86"/>
    <x v="0"/>
    <x v="0"/>
    <x v="0"/>
    <x v="4"/>
    <x v="4"/>
  </r>
  <r>
    <x v="4065"/>
    <x v="0"/>
    <x v="0"/>
    <x v="16"/>
    <x v="17"/>
    <x v="6"/>
    <x v="1158"/>
    <x v="880"/>
    <x v="86"/>
    <x v="86"/>
    <x v="0"/>
    <x v="0"/>
    <x v="0"/>
    <x v="0"/>
    <x v="0"/>
  </r>
  <r>
    <x v="4058"/>
    <x v="0"/>
    <x v="10"/>
    <x v="21"/>
    <x v="65"/>
    <x v="75"/>
    <x v="3895"/>
    <x v="876"/>
    <x v="86"/>
    <x v="86"/>
    <x v="0"/>
    <x v="0"/>
    <x v="0"/>
    <x v="10"/>
    <x v="10"/>
  </r>
  <r>
    <x v="4059"/>
    <x v="0"/>
    <x v="7"/>
    <x v="21"/>
    <x v="13"/>
    <x v="22"/>
    <x v="3896"/>
    <x v="877"/>
    <x v="86"/>
    <x v="86"/>
    <x v="0"/>
    <x v="0"/>
    <x v="0"/>
    <x v="7"/>
    <x v="7"/>
  </r>
  <r>
    <x v="4059"/>
    <x v="0"/>
    <x v="5"/>
    <x v="16"/>
    <x v="17"/>
    <x v="6"/>
    <x v="3896"/>
    <x v="877"/>
    <x v="86"/>
    <x v="86"/>
    <x v="0"/>
    <x v="0"/>
    <x v="0"/>
    <x v="5"/>
    <x v="5"/>
  </r>
  <r>
    <x v="4057"/>
    <x v="0"/>
    <x v="0"/>
    <x v="93"/>
    <x v="0"/>
    <x v="187"/>
    <x v="3894"/>
    <x v="875"/>
    <x v="86"/>
    <x v="86"/>
    <x v="0"/>
    <x v="0"/>
    <x v="0"/>
    <x v="0"/>
    <x v="0"/>
  </r>
  <r>
    <x v="4061"/>
    <x v="0"/>
    <x v="1"/>
    <x v="113"/>
    <x v="120"/>
    <x v="319"/>
    <x v="3898"/>
    <x v="877"/>
    <x v="86"/>
    <x v="86"/>
    <x v="0"/>
    <x v="0"/>
    <x v="0"/>
    <x v="1"/>
    <x v="1"/>
  </r>
  <r>
    <x v="4057"/>
    <x v="0"/>
    <x v="1"/>
    <x v="53"/>
    <x v="15"/>
    <x v="12"/>
    <x v="3894"/>
    <x v="875"/>
    <x v="86"/>
    <x v="86"/>
    <x v="0"/>
    <x v="0"/>
    <x v="0"/>
    <x v="1"/>
    <x v="1"/>
  </r>
  <r>
    <x v="4057"/>
    <x v="0"/>
    <x v="10"/>
    <x v="13"/>
    <x v="18"/>
    <x v="19"/>
    <x v="3894"/>
    <x v="875"/>
    <x v="86"/>
    <x v="86"/>
    <x v="0"/>
    <x v="0"/>
    <x v="0"/>
    <x v="10"/>
    <x v="10"/>
  </r>
  <r>
    <x v="4059"/>
    <x v="0"/>
    <x v="6"/>
    <x v="1"/>
    <x v="56"/>
    <x v="9"/>
    <x v="3896"/>
    <x v="877"/>
    <x v="86"/>
    <x v="86"/>
    <x v="0"/>
    <x v="0"/>
    <x v="0"/>
    <x v="6"/>
    <x v="6"/>
  </r>
  <r>
    <x v="4092"/>
    <x v="0"/>
    <x v="3"/>
    <x v="84"/>
    <x v="75"/>
    <x v="6"/>
    <x v="3927"/>
    <x v="875"/>
    <x v="86"/>
    <x v="86"/>
    <x v="0"/>
    <x v="0"/>
    <x v="0"/>
    <x v="3"/>
    <x v="3"/>
  </r>
  <r>
    <x v="4093"/>
    <x v="0"/>
    <x v="4"/>
    <x v="14"/>
    <x v="21"/>
    <x v="399"/>
    <x v="3928"/>
    <x v="876"/>
    <x v="86"/>
    <x v="86"/>
    <x v="0"/>
    <x v="0"/>
    <x v="0"/>
    <x v="4"/>
    <x v="4"/>
  </r>
  <r>
    <x v="4060"/>
    <x v="0"/>
    <x v="3"/>
    <x v="1"/>
    <x v="30"/>
    <x v="31"/>
    <x v="3897"/>
    <x v="878"/>
    <x v="86"/>
    <x v="86"/>
    <x v="0"/>
    <x v="0"/>
    <x v="0"/>
    <x v="3"/>
    <x v="3"/>
  </r>
  <r>
    <x v="4081"/>
    <x v="0"/>
    <x v="9"/>
    <x v="118"/>
    <x v="141"/>
    <x v="2589"/>
    <x v="3916"/>
    <x v="884"/>
    <x v="86"/>
    <x v="86"/>
    <x v="0"/>
    <x v="0"/>
    <x v="0"/>
    <x v="9"/>
    <x v="9"/>
  </r>
  <r>
    <x v="4067"/>
    <x v="0"/>
    <x v="2"/>
    <x v="23"/>
    <x v="16"/>
    <x v="54"/>
    <x v="3903"/>
    <x v="875"/>
    <x v="86"/>
    <x v="86"/>
    <x v="0"/>
    <x v="0"/>
    <x v="0"/>
    <x v="2"/>
    <x v="2"/>
  </r>
  <r>
    <x v="4067"/>
    <x v="1"/>
    <x v="2"/>
    <x v="48"/>
    <x v="16"/>
    <x v="350"/>
    <x v="3903"/>
    <x v="875"/>
    <x v="86"/>
    <x v="86"/>
    <x v="0"/>
    <x v="0"/>
    <x v="0"/>
    <x v="2"/>
    <x v="2"/>
  </r>
  <r>
    <x v="4090"/>
    <x v="0"/>
    <x v="8"/>
    <x v="113"/>
    <x v="137"/>
    <x v="7"/>
    <x v="3925"/>
    <x v="880"/>
    <x v="86"/>
    <x v="86"/>
    <x v="0"/>
    <x v="0"/>
    <x v="0"/>
    <x v="8"/>
    <x v="8"/>
  </r>
  <r>
    <x v="4097"/>
    <x v="0"/>
    <x v="6"/>
    <x v="13"/>
    <x v="62"/>
    <x v="162"/>
    <x v="3932"/>
    <x v="876"/>
    <x v="86"/>
    <x v="86"/>
    <x v="0"/>
    <x v="0"/>
    <x v="0"/>
    <x v="6"/>
    <x v="6"/>
  </r>
  <r>
    <x v="4091"/>
    <x v="0"/>
    <x v="0"/>
    <x v="37"/>
    <x v="76"/>
    <x v="76"/>
    <x v="3926"/>
    <x v="886"/>
    <x v="86"/>
    <x v="86"/>
    <x v="0"/>
    <x v="0"/>
    <x v="0"/>
    <x v="0"/>
    <x v="0"/>
  </r>
  <r>
    <x v="4085"/>
    <x v="0"/>
    <x v="6"/>
    <x v="17"/>
    <x v="16"/>
    <x v="249"/>
    <x v="3920"/>
    <x v="876"/>
    <x v="86"/>
    <x v="86"/>
    <x v="0"/>
    <x v="0"/>
    <x v="0"/>
    <x v="6"/>
    <x v="6"/>
  </r>
  <r>
    <x v="4098"/>
    <x v="0"/>
    <x v="6"/>
    <x v="10"/>
    <x v="0"/>
    <x v="6"/>
    <x v="3933"/>
    <x v="880"/>
    <x v="86"/>
    <x v="86"/>
    <x v="0"/>
    <x v="0"/>
    <x v="0"/>
    <x v="6"/>
    <x v="6"/>
  </r>
  <r>
    <x v="4083"/>
    <x v="0"/>
    <x v="3"/>
    <x v="23"/>
    <x v="7"/>
    <x v="376"/>
    <x v="3918"/>
    <x v="876"/>
    <x v="86"/>
    <x v="86"/>
    <x v="0"/>
    <x v="0"/>
    <x v="0"/>
    <x v="3"/>
    <x v="3"/>
  </r>
  <r>
    <x v="4062"/>
    <x v="0"/>
    <x v="0"/>
    <x v="93"/>
    <x v="13"/>
    <x v="389"/>
    <x v="3899"/>
    <x v="879"/>
    <x v="86"/>
    <x v="86"/>
    <x v="0"/>
    <x v="0"/>
    <x v="0"/>
    <x v="0"/>
    <x v="0"/>
  </r>
  <r>
    <x v="4076"/>
    <x v="0"/>
    <x v="5"/>
    <x v="10"/>
    <x v="9"/>
    <x v="9"/>
    <x v="3911"/>
    <x v="879"/>
    <x v="86"/>
    <x v="86"/>
    <x v="0"/>
    <x v="0"/>
    <x v="0"/>
    <x v="5"/>
    <x v="5"/>
  </r>
  <r>
    <x v="4066"/>
    <x v="0"/>
    <x v="5"/>
    <x v="93"/>
    <x v="94"/>
    <x v="207"/>
    <x v="3902"/>
    <x v="882"/>
    <x v="86"/>
    <x v="86"/>
    <x v="0"/>
    <x v="0"/>
    <x v="0"/>
    <x v="5"/>
    <x v="5"/>
  </r>
  <r>
    <x v="4062"/>
    <x v="1"/>
    <x v="2"/>
    <x v="95"/>
    <x v="109"/>
    <x v="1231"/>
    <x v="3899"/>
    <x v="879"/>
    <x v="86"/>
    <x v="86"/>
    <x v="0"/>
    <x v="0"/>
    <x v="0"/>
    <x v="2"/>
    <x v="2"/>
  </r>
  <r>
    <x v="4057"/>
    <x v="0"/>
    <x v="11"/>
    <x v="26"/>
    <x v="56"/>
    <x v="417"/>
    <x v="3894"/>
    <x v="875"/>
    <x v="86"/>
    <x v="86"/>
    <x v="0"/>
    <x v="0"/>
    <x v="0"/>
    <x v="11"/>
    <x v="11"/>
  </r>
  <r>
    <x v="4061"/>
    <x v="0"/>
    <x v="3"/>
    <x v="56"/>
    <x v="2"/>
    <x v="537"/>
    <x v="3898"/>
    <x v="877"/>
    <x v="86"/>
    <x v="86"/>
    <x v="0"/>
    <x v="0"/>
    <x v="0"/>
    <x v="3"/>
    <x v="3"/>
  </r>
  <r>
    <x v="4063"/>
    <x v="0"/>
    <x v="11"/>
    <x v="3"/>
    <x v="7"/>
    <x v="39"/>
    <x v="3900"/>
    <x v="880"/>
    <x v="86"/>
    <x v="86"/>
    <x v="0"/>
    <x v="0"/>
    <x v="0"/>
    <x v="11"/>
    <x v="11"/>
  </r>
  <r>
    <x v="4059"/>
    <x v="0"/>
    <x v="3"/>
    <x v="27"/>
    <x v="60"/>
    <x v="446"/>
    <x v="3896"/>
    <x v="877"/>
    <x v="86"/>
    <x v="86"/>
    <x v="0"/>
    <x v="0"/>
    <x v="0"/>
    <x v="3"/>
    <x v="3"/>
  </r>
  <r>
    <x v="4063"/>
    <x v="0"/>
    <x v="5"/>
    <x v="20"/>
    <x v="12"/>
    <x v="6"/>
    <x v="3900"/>
    <x v="880"/>
    <x v="86"/>
    <x v="86"/>
    <x v="0"/>
    <x v="0"/>
    <x v="0"/>
    <x v="5"/>
    <x v="5"/>
  </r>
  <r>
    <x v="4116"/>
    <x v="0"/>
    <x v="10"/>
    <x v="48"/>
    <x v="56"/>
    <x v="63"/>
    <x v="3950"/>
    <x v="885"/>
    <x v="86"/>
    <x v="86"/>
    <x v="0"/>
    <x v="0"/>
    <x v="0"/>
    <x v="10"/>
    <x v="10"/>
  </r>
  <r>
    <x v="4115"/>
    <x v="0"/>
    <x v="4"/>
    <x v="37"/>
    <x v="24"/>
    <x v="756"/>
    <x v="3949"/>
    <x v="878"/>
    <x v="86"/>
    <x v="86"/>
    <x v="0"/>
    <x v="0"/>
    <x v="0"/>
    <x v="4"/>
    <x v="4"/>
  </r>
  <r>
    <x v="4067"/>
    <x v="0"/>
    <x v="9"/>
    <x v="30"/>
    <x v="18"/>
    <x v="6"/>
    <x v="3903"/>
    <x v="875"/>
    <x v="86"/>
    <x v="86"/>
    <x v="0"/>
    <x v="0"/>
    <x v="0"/>
    <x v="9"/>
    <x v="9"/>
  </r>
  <r>
    <x v="4065"/>
    <x v="0"/>
    <x v="11"/>
    <x v="12"/>
    <x v="45"/>
    <x v="6"/>
    <x v="1158"/>
    <x v="880"/>
    <x v="86"/>
    <x v="86"/>
    <x v="0"/>
    <x v="0"/>
    <x v="0"/>
    <x v="11"/>
    <x v="11"/>
  </r>
  <r>
    <x v="4115"/>
    <x v="0"/>
    <x v="7"/>
    <x v="92"/>
    <x v="11"/>
    <x v="176"/>
    <x v="3949"/>
    <x v="878"/>
    <x v="86"/>
    <x v="86"/>
    <x v="0"/>
    <x v="0"/>
    <x v="0"/>
    <x v="7"/>
    <x v="7"/>
  </r>
  <r>
    <x v="4059"/>
    <x v="0"/>
    <x v="10"/>
    <x v="48"/>
    <x v="10"/>
    <x v="187"/>
    <x v="3896"/>
    <x v="877"/>
    <x v="86"/>
    <x v="86"/>
    <x v="0"/>
    <x v="0"/>
    <x v="0"/>
    <x v="10"/>
    <x v="10"/>
  </r>
  <r>
    <x v="4059"/>
    <x v="0"/>
    <x v="1"/>
    <x v="113"/>
    <x v="96"/>
    <x v="50"/>
    <x v="3896"/>
    <x v="877"/>
    <x v="86"/>
    <x v="86"/>
    <x v="0"/>
    <x v="0"/>
    <x v="0"/>
    <x v="1"/>
    <x v="1"/>
  </r>
  <r>
    <x v="4072"/>
    <x v="0"/>
    <x v="3"/>
    <x v="98"/>
    <x v="90"/>
    <x v="516"/>
    <x v="3907"/>
    <x v="878"/>
    <x v="86"/>
    <x v="86"/>
    <x v="0"/>
    <x v="0"/>
    <x v="0"/>
    <x v="3"/>
    <x v="3"/>
  </r>
  <r>
    <x v="4077"/>
    <x v="0"/>
    <x v="1"/>
    <x v="139"/>
    <x v="111"/>
    <x v="408"/>
    <x v="3912"/>
    <x v="884"/>
    <x v="86"/>
    <x v="86"/>
    <x v="0"/>
    <x v="0"/>
    <x v="0"/>
    <x v="1"/>
    <x v="1"/>
  </r>
  <r>
    <x v="4096"/>
    <x v="0"/>
    <x v="11"/>
    <x v="56"/>
    <x v="96"/>
    <x v="826"/>
    <x v="3931"/>
    <x v="878"/>
    <x v="86"/>
    <x v="86"/>
    <x v="0"/>
    <x v="0"/>
    <x v="0"/>
    <x v="11"/>
    <x v="11"/>
  </r>
  <r>
    <x v="4074"/>
    <x v="0"/>
    <x v="4"/>
    <x v="48"/>
    <x v="56"/>
    <x v="63"/>
    <x v="3909"/>
    <x v="878"/>
    <x v="86"/>
    <x v="86"/>
    <x v="0"/>
    <x v="0"/>
    <x v="0"/>
    <x v="4"/>
    <x v="4"/>
  </r>
  <r>
    <x v="4062"/>
    <x v="0"/>
    <x v="11"/>
    <x v="35"/>
    <x v="40"/>
    <x v="2700"/>
    <x v="3899"/>
    <x v="879"/>
    <x v="86"/>
    <x v="86"/>
    <x v="0"/>
    <x v="0"/>
    <x v="0"/>
    <x v="11"/>
    <x v="11"/>
  </r>
  <r>
    <x v="4064"/>
    <x v="0"/>
    <x v="4"/>
    <x v="51"/>
    <x v="48"/>
    <x v="93"/>
    <x v="3901"/>
    <x v="881"/>
    <x v="86"/>
    <x v="86"/>
    <x v="0"/>
    <x v="0"/>
    <x v="0"/>
    <x v="4"/>
    <x v="4"/>
  </r>
  <r>
    <x v="4061"/>
    <x v="0"/>
    <x v="5"/>
    <x v="30"/>
    <x v="63"/>
    <x v="34"/>
    <x v="3898"/>
    <x v="877"/>
    <x v="86"/>
    <x v="86"/>
    <x v="0"/>
    <x v="0"/>
    <x v="0"/>
    <x v="5"/>
    <x v="5"/>
  </r>
  <r>
    <x v="4069"/>
    <x v="0"/>
    <x v="6"/>
    <x v="19"/>
    <x v="21"/>
    <x v="21"/>
    <x v="3905"/>
    <x v="876"/>
    <x v="86"/>
    <x v="86"/>
    <x v="0"/>
    <x v="0"/>
    <x v="0"/>
    <x v="6"/>
    <x v="6"/>
  </r>
  <r>
    <x v="4117"/>
    <x v="0"/>
    <x v="8"/>
    <x v="113"/>
    <x v="106"/>
    <x v="295"/>
    <x v="3951"/>
    <x v="885"/>
    <x v="86"/>
    <x v="86"/>
    <x v="0"/>
    <x v="0"/>
    <x v="0"/>
    <x v="8"/>
    <x v="8"/>
  </r>
  <r>
    <x v="4075"/>
    <x v="1"/>
    <x v="2"/>
    <x v="62"/>
    <x v="170"/>
    <x v="1672"/>
    <x v="3910"/>
    <x v="884"/>
    <x v="86"/>
    <x v="86"/>
    <x v="0"/>
    <x v="0"/>
    <x v="0"/>
    <x v="2"/>
    <x v="2"/>
  </r>
  <r>
    <x v="4117"/>
    <x v="0"/>
    <x v="7"/>
    <x v="17"/>
    <x v="7"/>
    <x v="34"/>
    <x v="3951"/>
    <x v="885"/>
    <x v="86"/>
    <x v="86"/>
    <x v="0"/>
    <x v="0"/>
    <x v="0"/>
    <x v="7"/>
    <x v="7"/>
  </r>
  <r>
    <x v="4077"/>
    <x v="0"/>
    <x v="4"/>
    <x v="42"/>
    <x v="21"/>
    <x v="533"/>
    <x v="3912"/>
    <x v="884"/>
    <x v="86"/>
    <x v="86"/>
    <x v="0"/>
    <x v="0"/>
    <x v="0"/>
    <x v="4"/>
    <x v="4"/>
  </r>
  <r>
    <x v="4075"/>
    <x v="0"/>
    <x v="7"/>
    <x v="37"/>
    <x v="1"/>
    <x v="48"/>
    <x v="3910"/>
    <x v="884"/>
    <x v="86"/>
    <x v="86"/>
    <x v="0"/>
    <x v="0"/>
    <x v="0"/>
    <x v="7"/>
    <x v="7"/>
  </r>
  <r>
    <x v="4096"/>
    <x v="0"/>
    <x v="0"/>
    <x v="79"/>
    <x v="14"/>
    <x v="379"/>
    <x v="3931"/>
    <x v="878"/>
    <x v="86"/>
    <x v="86"/>
    <x v="0"/>
    <x v="0"/>
    <x v="0"/>
    <x v="0"/>
    <x v="0"/>
  </r>
  <r>
    <x v="4096"/>
    <x v="0"/>
    <x v="2"/>
    <x v="123"/>
    <x v="117"/>
    <x v="647"/>
    <x v="3931"/>
    <x v="878"/>
    <x v="86"/>
    <x v="86"/>
    <x v="0"/>
    <x v="0"/>
    <x v="0"/>
    <x v="2"/>
    <x v="2"/>
  </r>
  <r>
    <x v="4095"/>
    <x v="0"/>
    <x v="5"/>
    <x v="21"/>
    <x v="65"/>
    <x v="75"/>
    <x v="3930"/>
    <x v="885"/>
    <x v="86"/>
    <x v="86"/>
    <x v="0"/>
    <x v="0"/>
    <x v="0"/>
    <x v="5"/>
    <x v="5"/>
  </r>
  <r>
    <x v="4103"/>
    <x v="0"/>
    <x v="8"/>
    <x v="49"/>
    <x v="60"/>
    <x v="135"/>
    <x v="3938"/>
    <x v="875"/>
    <x v="86"/>
    <x v="86"/>
    <x v="0"/>
    <x v="0"/>
    <x v="0"/>
    <x v="8"/>
    <x v="8"/>
  </r>
  <r>
    <x v="4108"/>
    <x v="0"/>
    <x v="7"/>
    <x v="1"/>
    <x v="36"/>
    <x v="196"/>
    <x v="3943"/>
    <x v="886"/>
    <x v="86"/>
    <x v="86"/>
    <x v="0"/>
    <x v="0"/>
    <x v="0"/>
    <x v="7"/>
    <x v="7"/>
  </r>
  <r>
    <x v="4104"/>
    <x v="0"/>
    <x v="4"/>
    <x v="30"/>
    <x v="65"/>
    <x v="244"/>
    <x v="3939"/>
    <x v="880"/>
    <x v="86"/>
    <x v="86"/>
    <x v="0"/>
    <x v="0"/>
    <x v="0"/>
    <x v="4"/>
    <x v="4"/>
  </r>
  <r>
    <x v="4101"/>
    <x v="0"/>
    <x v="11"/>
    <x v="7"/>
    <x v="23"/>
    <x v="126"/>
    <x v="3936"/>
    <x v="879"/>
    <x v="86"/>
    <x v="86"/>
    <x v="0"/>
    <x v="0"/>
    <x v="0"/>
    <x v="11"/>
    <x v="11"/>
  </r>
  <r>
    <x v="4095"/>
    <x v="0"/>
    <x v="6"/>
    <x v="18"/>
    <x v="58"/>
    <x v="1236"/>
    <x v="3930"/>
    <x v="885"/>
    <x v="86"/>
    <x v="86"/>
    <x v="0"/>
    <x v="0"/>
    <x v="0"/>
    <x v="6"/>
    <x v="6"/>
  </r>
  <r>
    <x v="4107"/>
    <x v="0"/>
    <x v="3"/>
    <x v="39"/>
    <x v="114"/>
    <x v="9"/>
    <x v="3942"/>
    <x v="876"/>
    <x v="86"/>
    <x v="86"/>
    <x v="0"/>
    <x v="0"/>
    <x v="0"/>
    <x v="3"/>
    <x v="3"/>
  </r>
  <r>
    <x v="4113"/>
    <x v="0"/>
    <x v="4"/>
    <x v="51"/>
    <x v="27"/>
    <x v="198"/>
    <x v="3948"/>
    <x v="879"/>
    <x v="86"/>
    <x v="86"/>
    <x v="0"/>
    <x v="0"/>
    <x v="0"/>
    <x v="4"/>
    <x v="4"/>
  </r>
  <r>
    <x v="4105"/>
    <x v="0"/>
    <x v="8"/>
    <x v="12"/>
    <x v="45"/>
    <x v="6"/>
    <x v="3940"/>
    <x v="887"/>
    <x v="86"/>
    <x v="86"/>
    <x v="0"/>
    <x v="0"/>
    <x v="0"/>
    <x v="8"/>
    <x v="8"/>
  </r>
  <r>
    <x v="4113"/>
    <x v="0"/>
    <x v="2"/>
    <x v="89"/>
    <x v="70"/>
    <x v="154"/>
    <x v="3948"/>
    <x v="879"/>
    <x v="86"/>
    <x v="86"/>
    <x v="0"/>
    <x v="0"/>
    <x v="0"/>
    <x v="2"/>
    <x v="2"/>
  </r>
  <r>
    <x v="4113"/>
    <x v="0"/>
    <x v="8"/>
    <x v="2"/>
    <x v="20"/>
    <x v="1242"/>
    <x v="3948"/>
    <x v="879"/>
    <x v="86"/>
    <x v="86"/>
    <x v="0"/>
    <x v="0"/>
    <x v="0"/>
    <x v="8"/>
    <x v="8"/>
  </r>
  <r>
    <x v="4074"/>
    <x v="1"/>
    <x v="2"/>
    <x v="36"/>
    <x v="2"/>
    <x v="37"/>
    <x v="3909"/>
    <x v="878"/>
    <x v="86"/>
    <x v="86"/>
    <x v="0"/>
    <x v="0"/>
    <x v="0"/>
    <x v="2"/>
    <x v="2"/>
  </r>
  <r>
    <x v="4071"/>
    <x v="0"/>
    <x v="0"/>
    <x v="12"/>
    <x v="45"/>
    <x v="6"/>
    <x v="3906"/>
    <x v="884"/>
    <x v="86"/>
    <x v="86"/>
    <x v="0"/>
    <x v="0"/>
    <x v="0"/>
    <x v="0"/>
    <x v="0"/>
  </r>
  <r>
    <x v="4077"/>
    <x v="0"/>
    <x v="10"/>
    <x v="27"/>
    <x v="81"/>
    <x v="14"/>
    <x v="3912"/>
    <x v="884"/>
    <x v="86"/>
    <x v="86"/>
    <x v="0"/>
    <x v="0"/>
    <x v="0"/>
    <x v="10"/>
    <x v="10"/>
  </r>
  <r>
    <x v="4117"/>
    <x v="0"/>
    <x v="1"/>
    <x v="32"/>
    <x v="138"/>
    <x v="251"/>
    <x v="3951"/>
    <x v="885"/>
    <x v="86"/>
    <x v="86"/>
    <x v="0"/>
    <x v="0"/>
    <x v="0"/>
    <x v="1"/>
    <x v="1"/>
  </r>
  <r>
    <x v="4099"/>
    <x v="0"/>
    <x v="8"/>
    <x v="120"/>
    <x v="68"/>
    <x v="865"/>
    <x v="3934"/>
    <x v="884"/>
    <x v="86"/>
    <x v="86"/>
    <x v="0"/>
    <x v="0"/>
    <x v="0"/>
    <x v="8"/>
    <x v="8"/>
  </r>
  <r>
    <x v="4075"/>
    <x v="0"/>
    <x v="3"/>
    <x v="113"/>
    <x v="58"/>
    <x v="409"/>
    <x v="3910"/>
    <x v="884"/>
    <x v="86"/>
    <x v="86"/>
    <x v="0"/>
    <x v="0"/>
    <x v="0"/>
    <x v="3"/>
    <x v="3"/>
  </r>
  <r>
    <x v="4072"/>
    <x v="0"/>
    <x v="6"/>
    <x v="2"/>
    <x v="21"/>
    <x v="317"/>
    <x v="3907"/>
    <x v="878"/>
    <x v="86"/>
    <x v="86"/>
    <x v="0"/>
    <x v="0"/>
    <x v="0"/>
    <x v="6"/>
    <x v="6"/>
  </r>
  <r>
    <x v="4075"/>
    <x v="0"/>
    <x v="9"/>
    <x v="120"/>
    <x v="107"/>
    <x v="476"/>
    <x v="3910"/>
    <x v="884"/>
    <x v="86"/>
    <x v="86"/>
    <x v="0"/>
    <x v="0"/>
    <x v="0"/>
    <x v="9"/>
    <x v="9"/>
  </r>
  <r>
    <x v="4095"/>
    <x v="0"/>
    <x v="10"/>
    <x v="36"/>
    <x v="42"/>
    <x v="79"/>
    <x v="3930"/>
    <x v="885"/>
    <x v="86"/>
    <x v="86"/>
    <x v="0"/>
    <x v="0"/>
    <x v="0"/>
    <x v="10"/>
    <x v="10"/>
  </r>
  <r>
    <x v="4074"/>
    <x v="0"/>
    <x v="9"/>
    <x v="50"/>
    <x v="81"/>
    <x v="126"/>
    <x v="3909"/>
    <x v="878"/>
    <x v="86"/>
    <x v="86"/>
    <x v="0"/>
    <x v="0"/>
    <x v="0"/>
    <x v="9"/>
    <x v="9"/>
  </r>
  <r>
    <x v="4095"/>
    <x v="0"/>
    <x v="1"/>
    <x v="76"/>
    <x v="181"/>
    <x v="2554"/>
    <x v="3930"/>
    <x v="885"/>
    <x v="86"/>
    <x v="86"/>
    <x v="0"/>
    <x v="0"/>
    <x v="0"/>
    <x v="1"/>
    <x v="1"/>
  </r>
  <r>
    <x v="4069"/>
    <x v="0"/>
    <x v="0"/>
    <x v="92"/>
    <x v="23"/>
    <x v="13"/>
    <x v="3905"/>
    <x v="876"/>
    <x v="86"/>
    <x v="86"/>
    <x v="0"/>
    <x v="0"/>
    <x v="0"/>
    <x v="0"/>
    <x v="0"/>
  </r>
  <r>
    <x v="4067"/>
    <x v="0"/>
    <x v="11"/>
    <x v="13"/>
    <x v="13"/>
    <x v="6"/>
    <x v="3903"/>
    <x v="875"/>
    <x v="86"/>
    <x v="86"/>
    <x v="0"/>
    <x v="0"/>
    <x v="0"/>
    <x v="11"/>
    <x v="11"/>
  </r>
  <r>
    <x v="4073"/>
    <x v="0"/>
    <x v="8"/>
    <x v="0"/>
    <x v="18"/>
    <x v="1431"/>
    <x v="3908"/>
    <x v="876"/>
    <x v="86"/>
    <x v="86"/>
    <x v="0"/>
    <x v="0"/>
    <x v="0"/>
    <x v="8"/>
    <x v="8"/>
  </r>
  <r>
    <x v="4116"/>
    <x v="0"/>
    <x v="9"/>
    <x v="33"/>
    <x v="57"/>
    <x v="64"/>
    <x v="3950"/>
    <x v="885"/>
    <x v="86"/>
    <x v="86"/>
    <x v="0"/>
    <x v="0"/>
    <x v="0"/>
    <x v="9"/>
    <x v="9"/>
  </r>
  <r>
    <x v="4070"/>
    <x v="0"/>
    <x v="4"/>
    <x v="101"/>
    <x v="80"/>
    <x v="1299"/>
    <x v="3365"/>
    <x v="883"/>
    <x v="86"/>
    <x v="86"/>
    <x v="0"/>
    <x v="0"/>
    <x v="0"/>
    <x v="4"/>
    <x v="4"/>
  </r>
  <r>
    <x v="4073"/>
    <x v="0"/>
    <x v="6"/>
    <x v="20"/>
    <x v="41"/>
    <x v="73"/>
    <x v="3908"/>
    <x v="876"/>
    <x v="86"/>
    <x v="86"/>
    <x v="0"/>
    <x v="0"/>
    <x v="0"/>
    <x v="6"/>
    <x v="6"/>
  </r>
  <r>
    <x v="4096"/>
    <x v="1"/>
    <x v="2"/>
    <x v="130"/>
    <x v="117"/>
    <x v="708"/>
    <x v="3931"/>
    <x v="878"/>
    <x v="86"/>
    <x v="86"/>
    <x v="0"/>
    <x v="0"/>
    <x v="0"/>
    <x v="2"/>
    <x v="2"/>
  </r>
  <r>
    <x v="4075"/>
    <x v="0"/>
    <x v="8"/>
    <x v="68"/>
    <x v="137"/>
    <x v="432"/>
    <x v="3910"/>
    <x v="884"/>
    <x v="86"/>
    <x v="86"/>
    <x v="0"/>
    <x v="0"/>
    <x v="0"/>
    <x v="8"/>
    <x v="8"/>
  </r>
  <r>
    <x v="4072"/>
    <x v="0"/>
    <x v="4"/>
    <x v="34"/>
    <x v="39"/>
    <x v="310"/>
    <x v="3907"/>
    <x v="878"/>
    <x v="86"/>
    <x v="86"/>
    <x v="0"/>
    <x v="0"/>
    <x v="0"/>
    <x v="4"/>
    <x v="4"/>
  </r>
  <r>
    <x v="4073"/>
    <x v="0"/>
    <x v="0"/>
    <x v="16"/>
    <x v="45"/>
    <x v="145"/>
    <x v="3908"/>
    <x v="876"/>
    <x v="86"/>
    <x v="86"/>
    <x v="0"/>
    <x v="0"/>
    <x v="0"/>
    <x v="0"/>
    <x v="0"/>
  </r>
  <r>
    <x v="4086"/>
    <x v="0"/>
    <x v="8"/>
    <x v="23"/>
    <x v="16"/>
    <x v="54"/>
    <x v="3921"/>
    <x v="880"/>
    <x v="86"/>
    <x v="86"/>
    <x v="0"/>
    <x v="0"/>
    <x v="0"/>
    <x v="8"/>
    <x v="8"/>
  </r>
  <r>
    <x v="4087"/>
    <x v="0"/>
    <x v="10"/>
    <x v="3"/>
    <x v="3"/>
    <x v="3"/>
    <x v="3922"/>
    <x v="883"/>
    <x v="86"/>
    <x v="86"/>
    <x v="0"/>
    <x v="0"/>
    <x v="0"/>
    <x v="10"/>
    <x v="10"/>
  </r>
  <r>
    <x v="4079"/>
    <x v="0"/>
    <x v="2"/>
    <x v="134"/>
    <x v="104"/>
    <x v="747"/>
    <x v="3914"/>
    <x v="885"/>
    <x v="86"/>
    <x v="86"/>
    <x v="0"/>
    <x v="0"/>
    <x v="0"/>
    <x v="2"/>
    <x v="2"/>
  </r>
  <r>
    <x v="4089"/>
    <x v="0"/>
    <x v="9"/>
    <x v="34"/>
    <x v="37"/>
    <x v="40"/>
    <x v="3924"/>
    <x v="879"/>
    <x v="86"/>
    <x v="86"/>
    <x v="0"/>
    <x v="0"/>
    <x v="0"/>
    <x v="9"/>
    <x v="9"/>
  </r>
  <r>
    <x v="4089"/>
    <x v="0"/>
    <x v="4"/>
    <x v="70"/>
    <x v="54"/>
    <x v="166"/>
    <x v="3924"/>
    <x v="879"/>
    <x v="86"/>
    <x v="86"/>
    <x v="0"/>
    <x v="0"/>
    <x v="0"/>
    <x v="4"/>
    <x v="4"/>
  </r>
  <r>
    <x v="4090"/>
    <x v="0"/>
    <x v="0"/>
    <x v="11"/>
    <x v="3"/>
    <x v="75"/>
    <x v="3925"/>
    <x v="880"/>
    <x v="86"/>
    <x v="86"/>
    <x v="0"/>
    <x v="0"/>
    <x v="0"/>
    <x v="0"/>
    <x v="0"/>
  </r>
  <r>
    <x v="4080"/>
    <x v="0"/>
    <x v="5"/>
    <x v="93"/>
    <x v="85"/>
    <x v="6"/>
    <x v="3915"/>
    <x v="883"/>
    <x v="86"/>
    <x v="86"/>
    <x v="0"/>
    <x v="0"/>
    <x v="0"/>
    <x v="5"/>
    <x v="5"/>
  </r>
  <r>
    <x v="4087"/>
    <x v="0"/>
    <x v="7"/>
    <x v="21"/>
    <x v="62"/>
    <x v="0"/>
    <x v="3922"/>
    <x v="883"/>
    <x v="86"/>
    <x v="86"/>
    <x v="0"/>
    <x v="0"/>
    <x v="0"/>
    <x v="7"/>
    <x v="7"/>
  </r>
  <r>
    <x v="4083"/>
    <x v="0"/>
    <x v="6"/>
    <x v="9"/>
    <x v="65"/>
    <x v="6"/>
    <x v="3918"/>
    <x v="876"/>
    <x v="86"/>
    <x v="86"/>
    <x v="0"/>
    <x v="0"/>
    <x v="0"/>
    <x v="6"/>
    <x v="6"/>
  </r>
  <r>
    <x v="4090"/>
    <x v="0"/>
    <x v="9"/>
    <x v="105"/>
    <x v="125"/>
    <x v="594"/>
    <x v="3925"/>
    <x v="880"/>
    <x v="86"/>
    <x v="86"/>
    <x v="0"/>
    <x v="0"/>
    <x v="0"/>
    <x v="9"/>
    <x v="9"/>
  </r>
  <r>
    <x v="4083"/>
    <x v="0"/>
    <x v="7"/>
    <x v="21"/>
    <x v="13"/>
    <x v="22"/>
    <x v="3918"/>
    <x v="876"/>
    <x v="86"/>
    <x v="86"/>
    <x v="0"/>
    <x v="0"/>
    <x v="0"/>
    <x v="7"/>
    <x v="7"/>
  </r>
  <r>
    <x v="4079"/>
    <x v="0"/>
    <x v="11"/>
    <x v="82"/>
    <x v="35"/>
    <x v="397"/>
    <x v="3914"/>
    <x v="885"/>
    <x v="86"/>
    <x v="86"/>
    <x v="0"/>
    <x v="0"/>
    <x v="0"/>
    <x v="11"/>
    <x v="11"/>
  </r>
  <r>
    <x v="4086"/>
    <x v="0"/>
    <x v="0"/>
    <x v="20"/>
    <x v="41"/>
    <x v="73"/>
    <x v="3921"/>
    <x v="880"/>
    <x v="86"/>
    <x v="86"/>
    <x v="0"/>
    <x v="0"/>
    <x v="0"/>
    <x v="0"/>
    <x v="0"/>
  </r>
  <r>
    <x v="4079"/>
    <x v="0"/>
    <x v="8"/>
    <x v="94"/>
    <x v="49"/>
    <x v="778"/>
    <x v="3914"/>
    <x v="885"/>
    <x v="86"/>
    <x v="86"/>
    <x v="0"/>
    <x v="0"/>
    <x v="0"/>
    <x v="8"/>
    <x v="8"/>
  </r>
  <r>
    <x v="4081"/>
    <x v="0"/>
    <x v="10"/>
    <x v="46"/>
    <x v="87"/>
    <x v="147"/>
    <x v="3916"/>
    <x v="884"/>
    <x v="86"/>
    <x v="86"/>
    <x v="0"/>
    <x v="0"/>
    <x v="0"/>
    <x v="10"/>
    <x v="10"/>
  </r>
  <r>
    <x v="4084"/>
    <x v="0"/>
    <x v="6"/>
    <x v="40"/>
    <x v="81"/>
    <x v="24"/>
    <x v="3919"/>
    <x v="879"/>
    <x v="86"/>
    <x v="86"/>
    <x v="0"/>
    <x v="0"/>
    <x v="0"/>
    <x v="6"/>
    <x v="6"/>
  </r>
  <r>
    <x v="4097"/>
    <x v="0"/>
    <x v="7"/>
    <x v="79"/>
    <x v="13"/>
    <x v="37"/>
    <x v="3932"/>
    <x v="876"/>
    <x v="86"/>
    <x v="86"/>
    <x v="0"/>
    <x v="0"/>
    <x v="0"/>
    <x v="7"/>
    <x v="7"/>
  </r>
  <r>
    <x v="4093"/>
    <x v="0"/>
    <x v="8"/>
    <x v="101"/>
    <x v="103"/>
    <x v="419"/>
    <x v="3928"/>
    <x v="876"/>
    <x v="86"/>
    <x v="86"/>
    <x v="0"/>
    <x v="0"/>
    <x v="0"/>
    <x v="8"/>
    <x v="8"/>
  </r>
  <r>
    <x v="4092"/>
    <x v="0"/>
    <x v="9"/>
    <x v="125"/>
    <x v="97"/>
    <x v="6"/>
    <x v="3927"/>
    <x v="875"/>
    <x v="86"/>
    <x v="86"/>
    <x v="0"/>
    <x v="0"/>
    <x v="0"/>
    <x v="9"/>
    <x v="9"/>
  </r>
  <r>
    <x v="4080"/>
    <x v="0"/>
    <x v="8"/>
    <x v="90"/>
    <x v="49"/>
    <x v="497"/>
    <x v="3915"/>
    <x v="883"/>
    <x v="86"/>
    <x v="86"/>
    <x v="0"/>
    <x v="0"/>
    <x v="0"/>
    <x v="8"/>
    <x v="8"/>
  </r>
  <r>
    <x v="4093"/>
    <x v="0"/>
    <x v="2"/>
    <x v="61"/>
    <x v="134"/>
    <x v="933"/>
    <x v="3928"/>
    <x v="876"/>
    <x v="86"/>
    <x v="86"/>
    <x v="0"/>
    <x v="0"/>
    <x v="0"/>
    <x v="2"/>
    <x v="2"/>
  </r>
  <r>
    <x v="4098"/>
    <x v="0"/>
    <x v="10"/>
    <x v="0"/>
    <x v="41"/>
    <x v="6"/>
    <x v="3933"/>
    <x v="880"/>
    <x v="86"/>
    <x v="86"/>
    <x v="0"/>
    <x v="0"/>
    <x v="0"/>
    <x v="10"/>
    <x v="10"/>
  </r>
  <r>
    <x v="4081"/>
    <x v="0"/>
    <x v="7"/>
    <x v="70"/>
    <x v="54"/>
    <x v="166"/>
    <x v="3916"/>
    <x v="884"/>
    <x v="86"/>
    <x v="86"/>
    <x v="0"/>
    <x v="0"/>
    <x v="0"/>
    <x v="7"/>
    <x v="7"/>
  </r>
  <r>
    <x v="4094"/>
    <x v="0"/>
    <x v="4"/>
    <x v="105"/>
    <x v="90"/>
    <x v="738"/>
    <x v="3929"/>
    <x v="887"/>
    <x v="86"/>
    <x v="86"/>
    <x v="0"/>
    <x v="0"/>
    <x v="0"/>
    <x v="4"/>
    <x v="4"/>
  </r>
  <r>
    <x v="4088"/>
    <x v="0"/>
    <x v="5"/>
    <x v="30"/>
    <x v="43"/>
    <x v="254"/>
    <x v="3923"/>
    <x v="881"/>
    <x v="86"/>
    <x v="86"/>
    <x v="0"/>
    <x v="0"/>
    <x v="0"/>
    <x v="5"/>
    <x v="5"/>
  </r>
  <r>
    <x v="4091"/>
    <x v="0"/>
    <x v="11"/>
    <x v="103"/>
    <x v="112"/>
    <x v="1565"/>
    <x v="3926"/>
    <x v="886"/>
    <x v="86"/>
    <x v="86"/>
    <x v="0"/>
    <x v="0"/>
    <x v="0"/>
    <x v="11"/>
    <x v="11"/>
  </r>
  <r>
    <x v="4112"/>
    <x v="0"/>
    <x v="2"/>
    <x v="15"/>
    <x v="34"/>
    <x v="37"/>
    <x v="3947"/>
    <x v="886"/>
    <x v="86"/>
    <x v="86"/>
    <x v="0"/>
    <x v="0"/>
    <x v="0"/>
    <x v="2"/>
    <x v="2"/>
  </r>
  <r>
    <x v="4107"/>
    <x v="0"/>
    <x v="9"/>
    <x v="99"/>
    <x v="128"/>
    <x v="31"/>
    <x v="3942"/>
    <x v="876"/>
    <x v="86"/>
    <x v="86"/>
    <x v="0"/>
    <x v="0"/>
    <x v="0"/>
    <x v="9"/>
    <x v="9"/>
  </r>
  <r>
    <x v="4104"/>
    <x v="0"/>
    <x v="2"/>
    <x v="57"/>
    <x v="3"/>
    <x v="154"/>
    <x v="3939"/>
    <x v="880"/>
    <x v="86"/>
    <x v="86"/>
    <x v="0"/>
    <x v="0"/>
    <x v="0"/>
    <x v="2"/>
    <x v="2"/>
  </r>
  <r>
    <x v="4104"/>
    <x v="0"/>
    <x v="11"/>
    <x v="9"/>
    <x v="14"/>
    <x v="14"/>
    <x v="3939"/>
    <x v="880"/>
    <x v="86"/>
    <x v="86"/>
    <x v="0"/>
    <x v="0"/>
    <x v="0"/>
    <x v="11"/>
    <x v="11"/>
  </r>
  <r>
    <x v="4112"/>
    <x v="0"/>
    <x v="8"/>
    <x v="11"/>
    <x v="10"/>
    <x v="11"/>
    <x v="3947"/>
    <x v="886"/>
    <x v="86"/>
    <x v="86"/>
    <x v="0"/>
    <x v="0"/>
    <x v="0"/>
    <x v="8"/>
    <x v="8"/>
  </r>
  <r>
    <x v="4112"/>
    <x v="0"/>
    <x v="0"/>
    <x v="20"/>
    <x v="12"/>
    <x v="6"/>
    <x v="3947"/>
    <x v="886"/>
    <x v="86"/>
    <x v="86"/>
    <x v="0"/>
    <x v="0"/>
    <x v="0"/>
    <x v="0"/>
    <x v="0"/>
  </r>
  <r>
    <x v="4103"/>
    <x v="0"/>
    <x v="2"/>
    <x v="59"/>
    <x v="120"/>
    <x v="18"/>
    <x v="3938"/>
    <x v="875"/>
    <x v="86"/>
    <x v="86"/>
    <x v="0"/>
    <x v="0"/>
    <x v="0"/>
    <x v="2"/>
    <x v="2"/>
  </r>
  <r>
    <x v="4112"/>
    <x v="0"/>
    <x v="4"/>
    <x v="79"/>
    <x v="94"/>
    <x v="39"/>
    <x v="3947"/>
    <x v="886"/>
    <x v="86"/>
    <x v="86"/>
    <x v="0"/>
    <x v="0"/>
    <x v="0"/>
    <x v="4"/>
    <x v="4"/>
  </r>
  <r>
    <x v="4102"/>
    <x v="0"/>
    <x v="8"/>
    <x v="120"/>
    <x v="145"/>
    <x v="1940"/>
    <x v="3937"/>
    <x v="887"/>
    <x v="86"/>
    <x v="86"/>
    <x v="0"/>
    <x v="0"/>
    <x v="0"/>
    <x v="8"/>
    <x v="8"/>
  </r>
  <r>
    <x v="4108"/>
    <x v="0"/>
    <x v="1"/>
    <x v="98"/>
    <x v="106"/>
    <x v="1303"/>
    <x v="3943"/>
    <x v="886"/>
    <x v="86"/>
    <x v="86"/>
    <x v="0"/>
    <x v="0"/>
    <x v="0"/>
    <x v="1"/>
    <x v="1"/>
  </r>
  <r>
    <x v="4104"/>
    <x v="0"/>
    <x v="8"/>
    <x v="9"/>
    <x v="14"/>
    <x v="14"/>
    <x v="3939"/>
    <x v="880"/>
    <x v="86"/>
    <x v="86"/>
    <x v="0"/>
    <x v="0"/>
    <x v="0"/>
    <x v="8"/>
    <x v="8"/>
  </r>
  <r>
    <x v="4101"/>
    <x v="0"/>
    <x v="0"/>
    <x v="12"/>
    <x v="6"/>
    <x v="145"/>
    <x v="3936"/>
    <x v="879"/>
    <x v="86"/>
    <x v="86"/>
    <x v="0"/>
    <x v="0"/>
    <x v="0"/>
    <x v="0"/>
    <x v="0"/>
  </r>
  <r>
    <x v="4104"/>
    <x v="1"/>
    <x v="2"/>
    <x v="57"/>
    <x v="3"/>
    <x v="154"/>
    <x v="3939"/>
    <x v="880"/>
    <x v="86"/>
    <x v="86"/>
    <x v="0"/>
    <x v="0"/>
    <x v="0"/>
    <x v="2"/>
    <x v="2"/>
  </r>
  <r>
    <x v="4100"/>
    <x v="0"/>
    <x v="6"/>
    <x v="135"/>
    <x v="159"/>
    <x v="977"/>
    <x v="3935"/>
    <x v="881"/>
    <x v="86"/>
    <x v="86"/>
    <x v="0"/>
    <x v="0"/>
    <x v="0"/>
    <x v="6"/>
    <x v="6"/>
  </r>
  <r>
    <x v="4114"/>
    <x v="1"/>
    <x v="2"/>
    <x v="76"/>
    <x v="195"/>
    <x v="2517"/>
    <x v="3822"/>
    <x v="876"/>
    <x v="86"/>
    <x v="86"/>
    <x v="0"/>
    <x v="0"/>
    <x v="0"/>
    <x v="2"/>
    <x v="2"/>
  </r>
  <r>
    <x v="4113"/>
    <x v="0"/>
    <x v="3"/>
    <x v="56"/>
    <x v="19"/>
    <x v="278"/>
    <x v="3948"/>
    <x v="879"/>
    <x v="86"/>
    <x v="86"/>
    <x v="0"/>
    <x v="0"/>
    <x v="0"/>
    <x v="3"/>
    <x v="3"/>
  </r>
  <r>
    <x v="4113"/>
    <x v="0"/>
    <x v="7"/>
    <x v="63"/>
    <x v="54"/>
    <x v="347"/>
    <x v="3948"/>
    <x v="879"/>
    <x v="86"/>
    <x v="86"/>
    <x v="0"/>
    <x v="0"/>
    <x v="0"/>
    <x v="7"/>
    <x v="7"/>
  </r>
  <r>
    <x v="4103"/>
    <x v="0"/>
    <x v="10"/>
    <x v="23"/>
    <x v="5"/>
    <x v="92"/>
    <x v="3938"/>
    <x v="875"/>
    <x v="86"/>
    <x v="86"/>
    <x v="0"/>
    <x v="0"/>
    <x v="0"/>
    <x v="10"/>
    <x v="10"/>
  </r>
  <r>
    <x v="4101"/>
    <x v="0"/>
    <x v="8"/>
    <x v="5"/>
    <x v="36"/>
    <x v="348"/>
    <x v="3936"/>
    <x v="879"/>
    <x v="86"/>
    <x v="86"/>
    <x v="0"/>
    <x v="0"/>
    <x v="0"/>
    <x v="8"/>
    <x v="8"/>
  </r>
  <r>
    <x v="4109"/>
    <x v="0"/>
    <x v="7"/>
    <x v="79"/>
    <x v="18"/>
    <x v="7"/>
    <x v="3944"/>
    <x v="876"/>
    <x v="86"/>
    <x v="86"/>
    <x v="0"/>
    <x v="0"/>
    <x v="0"/>
    <x v="7"/>
    <x v="7"/>
  </r>
  <r>
    <x v="4101"/>
    <x v="1"/>
    <x v="2"/>
    <x v="53"/>
    <x v="15"/>
    <x v="12"/>
    <x v="3936"/>
    <x v="879"/>
    <x v="86"/>
    <x v="86"/>
    <x v="0"/>
    <x v="0"/>
    <x v="0"/>
    <x v="2"/>
    <x v="2"/>
  </r>
  <r>
    <x v="4106"/>
    <x v="0"/>
    <x v="3"/>
    <x v="25"/>
    <x v="145"/>
    <x v="186"/>
    <x v="3941"/>
    <x v="876"/>
    <x v="86"/>
    <x v="86"/>
    <x v="0"/>
    <x v="0"/>
    <x v="0"/>
    <x v="3"/>
    <x v="3"/>
  </r>
  <r>
    <x v="4110"/>
    <x v="0"/>
    <x v="8"/>
    <x v="34"/>
    <x v="20"/>
    <x v="192"/>
    <x v="3945"/>
    <x v="875"/>
    <x v="86"/>
    <x v="86"/>
    <x v="0"/>
    <x v="0"/>
    <x v="0"/>
    <x v="8"/>
    <x v="8"/>
  </r>
  <r>
    <x v="4101"/>
    <x v="0"/>
    <x v="4"/>
    <x v="9"/>
    <x v="11"/>
    <x v="35"/>
    <x v="3936"/>
    <x v="879"/>
    <x v="86"/>
    <x v="86"/>
    <x v="0"/>
    <x v="0"/>
    <x v="0"/>
    <x v="4"/>
    <x v="4"/>
  </r>
  <r>
    <x v="4111"/>
    <x v="0"/>
    <x v="7"/>
    <x v="8"/>
    <x v="9"/>
    <x v="13"/>
    <x v="3946"/>
    <x v="886"/>
    <x v="86"/>
    <x v="86"/>
    <x v="0"/>
    <x v="0"/>
    <x v="0"/>
    <x v="7"/>
    <x v="7"/>
  </r>
  <r>
    <x v="4110"/>
    <x v="0"/>
    <x v="2"/>
    <x v="89"/>
    <x v="125"/>
    <x v="617"/>
    <x v="3945"/>
    <x v="875"/>
    <x v="86"/>
    <x v="86"/>
    <x v="0"/>
    <x v="0"/>
    <x v="0"/>
    <x v="2"/>
    <x v="2"/>
  </r>
  <r>
    <x v="4114"/>
    <x v="0"/>
    <x v="8"/>
    <x v="111"/>
    <x v="135"/>
    <x v="1292"/>
    <x v="3822"/>
    <x v="876"/>
    <x v="86"/>
    <x v="86"/>
    <x v="0"/>
    <x v="0"/>
    <x v="0"/>
    <x v="8"/>
    <x v="8"/>
  </r>
  <r>
    <x v="4111"/>
    <x v="0"/>
    <x v="6"/>
    <x v="93"/>
    <x v="14"/>
    <x v="145"/>
    <x v="3946"/>
    <x v="886"/>
    <x v="86"/>
    <x v="86"/>
    <x v="0"/>
    <x v="0"/>
    <x v="0"/>
    <x v="6"/>
    <x v="6"/>
  </r>
  <r>
    <x v="4106"/>
    <x v="0"/>
    <x v="1"/>
    <x v="44"/>
    <x v="131"/>
    <x v="3560"/>
    <x v="3941"/>
    <x v="876"/>
    <x v="86"/>
    <x v="86"/>
    <x v="0"/>
    <x v="0"/>
    <x v="0"/>
    <x v="1"/>
    <x v="1"/>
  </r>
  <r>
    <x v="4100"/>
    <x v="0"/>
    <x v="10"/>
    <x v="112"/>
    <x v="117"/>
    <x v="3561"/>
    <x v="3935"/>
    <x v="881"/>
    <x v="86"/>
    <x v="86"/>
    <x v="0"/>
    <x v="0"/>
    <x v="0"/>
    <x v="10"/>
    <x v="10"/>
  </r>
  <r>
    <x v="4080"/>
    <x v="0"/>
    <x v="6"/>
    <x v="54"/>
    <x v="38"/>
    <x v="9"/>
    <x v="3915"/>
    <x v="883"/>
    <x v="86"/>
    <x v="86"/>
    <x v="0"/>
    <x v="0"/>
    <x v="0"/>
    <x v="6"/>
    <x v="6"/>
  </r>
  <r>
    <x v="4098"/>
    <x v="0"/>
    <x v="1"/>
    <x v="11"/>
    <x v="16"/>
    <x v="112"/>
    <x v="3933"/>
    <x v="880"/>
    <x v="86"/>
    <x v="86"/>
    <x v="0"/>
    <x v="0"/>
    <x v="0"/>
    <x v="1"/>
    <x v="1"/>
  </r>
  <r>
    <x v="4085"/>
    <x v="0"/>
    <x v="11"/>
    <x v="1"/>
    <x v="54"/>
    <x v="61"/>
    <x v="3920"/>
    <x v="876"/>
    <x v="86"/>
    <x v="86"/>
    <x v="0"/>
    <x v="0"/>
    <x v="0"/>
    <x v="11"/>
    <x v="11"/>
  </r>
  <r>
    <x v="4082"/>
    <x v="0"/>
    <x v="10"/>
    <x v="6"/>
    <x v="41"/>
    <x v="34"/>
    <x v="3917"/>
    <x v="876"/>
    <x v="86"/>
    <x v="86"/>
    <x v="0"/>
    <x v="0"/>
    <x v="0"/>
    <x v="10"/>
    <x v="10"/>
  </r>
  <r>
    <x v="4091"/>
    <x v="0"/>
    <x v="5"/>
    <x v="13"/>
    <x v="14"/>
    <x v="44"/>
    <x v="3926"/>
    <x v="886"/>
    <x v="86"/>
    <x v="86"/>
    <x v="0"/>
    <x v="0"/>
    <x v="0"/>
    <x v="5"/>
    <x v="5"/>
  </r>
  <r>
    <x v="4065"/>
    <x v="0"/>
    <x v="6"/>
    <x v="12"/>
    <x v="45"/>
    <x v="6"/>
    <x v="1158"/>
    <x v="880"/>
    <x v="86"/>
    <x v="86"/>
    <x v="0"/>
    <x v="0"/>
    <x v="0"/>
    <x v="6"/>
    <x v="6"/>
  </r>
  <r>
    <x v="4085"/>
    <x v="0"/>
    <x v="8"/>
    <x v="50"/>
    <x v="59"/>
    <x v="75"/>
    <x v="3920"/>
    <x v="876"/>
    <x v="86"/>
    <x v="86"/>
    <x v="0"/>
    <x v="0"/>
    <x v="0"/>
    <x v="8"/>
    <x v="8"/>
  </r>
  <r>
    <x v="4092"/>
    <x v="0"/>
    <x v="4"/>
    <x v="31"/>
    <x v="44"/>
    <x v="308"/>
    <x v="3927"/>
    <x v="875"/>
    <x v="86"/>
    <x v="86"/>
    <x v="0"/>
    <x v="0"/>
    <x v="0"/>
    <x v="4"/>
    <x v="4"/>
  </r>
  <r>
    <x v="4078"/>
    <x v="0"/>
    <x v="6"/>
    <x v="14"/>
    <x v="83"/>
    <x v="9"/>
    <x v="3913"/>
    <x v="877"/>
    <x v="86"/>
    <x v="86"/>
    <x v="0"/>
    <x v="0"/>
    <x v="0"/>
    <x v="6"/>
    <x v="6"/>
  </r>
  <r>
    <x v="4088"/>
    <x v="0"/>
    <x v="1"/>
    <x v="97"/>
    <x v="122"/>
    <x v="778"/>
    <x v="3923"/>
    <x v="881"/>
    <x v="86"/>
    <x v="86"/>
    <x v="0"/>
    <x v="0"/>
    <x v="0"/>
    <x v="1"/>
    <x v="1"/>
  </r>
  <r>
    <x v="4083"/>
    <x v="0"/>
    <x v="5"/>
    <x v="8"/>
    <x v="98"/>
    <x v="6"/>
    <x v="3918"/>
    <x v="876"/>
    <x v="86"/>
    <x v="86"/>
    <x v="0"/>
    <x v="0"/>
    <x v="0"/>
    <x v="5"/>
    <x v="5"/>
  </r>
  <r>
    <x v="4090"/>
    <x v="1"/>
    <x v="2"/>
    <x v="25"/>
    <x v="121"/>
    <x v="31"/>
    <x v="3925"/>
    <x v="880"/>
    <x v="86"/>
    <x v="86"/>
    <x v="0"/>
    <x v="0"/>
    <x v="0"/>
    <x v="2"/>
    <x v="2"/>
  </r>
  <r>
    <x v="4064"/>
    <x v="0"/>
    <x v="9"/>
    <x v="60"/>
    <x v="118"/>
    <x v="917"/>
    <x v="3901"/>
    <x v="881"/>
    <x v="86"/>
    <x v="86"/>
    <x v="0"/>
    <x v="0"/>
    <x v="0"/>
    <x v="9"/>
    <x v="9"/>
  </r>
  <r>
    <x v="4062"/>
    <x v="0"/>
    <x v="8"/>
    <x v="31"/>
    <x v="32"/>
    <x v="977"/>
    <x v="3899"/>
    <x v="879"/>
    <x v="86"/>
    <x v="86"/>
    <x v="0"/>
    <x v="0"/>
    <x v="0"/>
    <x v="8"/>
    <x v="8"/>
  </r>
  <r>
    <x v="4058"/>
    <x v="0"/>
    <x v="5"/>
    <x v="16"/>
    <x v="17"/>
    <x v="6"/>
    <x v="3895"/>
    <x v="876"/>
    <x v="86"/>
    <x v="86"/>
    <x v="0"/>
    <x v="0"/>
    <x v="0"/>
    <x v="5"/>
    <x v="5"/>
  </r>
  <r>
    <x v="4060"/>
    <x v="0"/>
    <x v="9"/>
    <x v="70"/>
    <x v="38"/>
    <x v="363"/>
    <x v="3897"/>
    <x v="878"/>
    <x v="86"/>
    <x v="86"/>
    <x v="0"/>
    <x v="0"/>
    <x v="0"/>
    <x v="9"/>
    <x v="9"/>
  </r>
  <r>
    <x v="4081"/>
    <x v="0"/>
    <x v="1"/>
    <x v="168"/>
    <x v="185"/>
    <x v="1017"/>
    <x v="3916"/>
    <x v="884"/>
    <x v="86"/>
    <x v="86"/>
    <x v="0"/>
    <x v="0"/>
    <x v="0"/>
    <x v="1"/>
    <x v="1"/>
  </r>
  <r>
    <x v="4081"/>
    <x v="0"/>
    <x v="3"/>
    <x v="151"/>
    <x v="188"/>
    <x v="76"/>
    <x v="3916"/>
    <x v="884"/>
    <x v="86"/>
    <x v="86"/>
    <x v="0"/>
    <x v="0"/>
    <x v="0"/>
    <x v="3"/>
    <x v="3"/>
  </r>
  <r>
    <x v="4066"/>
    <x v="0"/>
    <x v="11"/>
    <x v="55"/>
    <x v="29"/>
    <x v="34"/>
    <x v="3902"/>
    <x v="882"/>
    <x v="86"/>
    <x v="86"/>
    <x v="0"/>
    <x v="0"/>
    <x v="0"/>
    <x v="11"/>
    <x v="11"/>
  </r>
  <r>
    <x v="4074"/>
    <x v="0"/>
    <x v="0"/>
    <x v="21"/>
    <x v="94"/>
    <x v="6"/>
    <x v="3909"/>
    <x v="878"/>
    <x v="86"/>
    <x v="86"/>
    <x v="0"/>
    <x v="0"/>
    <x v="0"/>
    <x v="0"/>
    <x v="0"/>
  </r>
  <r>
    <x v="4060"/>
    <x v="1"/>
    <x v="2"/>
    <x v="31"/>
    <x v="27"/>
    <x v="184"/>
    <x v="3897"/>
    <x v="878"/>
    <x v="86"/>
    <x v="86"/>
    <x v="0"/>
    <x v="0"/>
    <x v="0"/>
    <x v="2"/>
    <x v="2"/>
  </r>
  <r>
    <x v="4084"/>
    <x v="0"/>
    <x v="0"/>
    <x v="48"/>
    <x v="16"/>
    <x v="350"/>
    <x v="3919"/>
    <x v="879"/>
    <x v="86"/>
    <x v="86"/>
    <x v="0"/>
    <x v="0"/>
    <x v="0"/>
    <x v="0"/>
    <x v="0"/>
  </r>
  <r>
    <x v="4093"/>
    <x v="0"/>
    <x v="7"/>
    <x v="37"/>
    <x v="26"/>
    <x v="183"/>
    <x v="3928"/>
    <x v="876"/>
    <x v="86"/>
    <x v="86"/>
    <x v="0"/>
    <x v="0"/>
    <x v="0"/>
    <x v="7"/>
    <x v="7"/>
  </r>
  <r>
    <x v="4061"/>
    <x v="0"/>
    <x v="7"/>
    <x v="63"/>
    <x v="1"/>
    <x v="165"/>
    <x v="3898"/>
    <x v="877"/>
    <x v="86"/>
    <x v="86"/>
    <x v="0"/>
    <x v="0"/>
    <x v="0"/>
    <x v="7"/>
    <x v="7"/>
  </r>
  <r>
    <x v="4057"/>
    <x v="0"/>
    <x v="5"/>
    <x v="0"/>
    <x v="98"/>
    <x v="11"/>
    <x v="3894"/>
    <x v="875"/>
    <x v="86"/>
    <x v="86"/>
    <x v="0"/>
    <x v="0"/>
    <x v="0"/>
    <x v="5"/>
    <x v="5"/>
  </r>
  <r>
    <x v="4081"/>
    <x v="0"/>
    <x v="2"/>
    <x v="133"/>
    <x v="124"/>
    <x v="3213"/>
    <x v="3916"/>
    <x v="884"/>
    <x v="86"/>
    <x v="86"/>
    <x v="0"/>
    <x v="0"/>
    <x v="0"/>
    <x v="2"/>
    <x v="2"/>
  </r>
  <r>
    <x v="4063"/>
    <x v="0"/>
    <x v="9"/>
    <x v="26"/>
    <x v="56"/>
    <x v="417"/>
    <x v="3900"/>
    <x v="880"/>
    <x v="86"/>
    <x v="86"/>
    <x v="0"/>
    <x v="0"/>
    <x v="0"/>
    <x v="9"/>
    <x v="9"/>
  </r>
  <r>
    <x v="4092"/>
    <x v="0"/>
    <x v="11"/>
    <x v="18"/>
    <x v="31"/>
    <x v="6"/>
    <x v="3927"/>
    <x v="875"/>
    <x v="86"/>
    <x v="86"/>
    <x v="0"/>
    <x v="0"/>
    <x v="0"/>
    <x v="11"/>
    <x v="11"/>
  </r>
  <r>
    <x v="4080"/>
    <x v="0"/>
    <x v="0"/>
    <x v="5"/>
    <x v="43"/>
    <x v="6"/>
    <x v="3915"/>
    <x v="883"/>
    <x v="86"/>
    <x v="86"/>
    <x v="0"/>
    <x v="0"/>
    <x v="0"/>
    <x v="0"/>
    <x v="0"/>
  </r>
  <r>
    <x v="4080"/>
    <x v="0"/>
    <x v="7"/>
    <x v="11"/>
    <x v="7"/>
    <x v="6"/>
    <x v="3915"/>
    <x v="883"/>
    <x v="86"/>
    <x v="86"/>
    <x v="0"/>
    <x v="0"/>
    <x v="0"/>
    <x v="7"/>
    <x v="7"/>
  </r>
  <r>
    <x v="4089"/>
    <x v="1"/>
    <x v="2"/>
    <x v="129"/>
    <x v="164"/>
    <x v="3562"/>
    <x v="3924"/>
    <x v="879"/>
    <x v="86"/>
    <x v="86"/>
    <x v="0"/>
    <x v="0"/>
    <x v="0"/>
    <x v="2"/>
    <x v="2"/>
  </r>
  <r>
    <x v="4081"/>
    <x v="0"/>
    <x v="8"/>
    <x v="108"/>
    <x v="130"/>
    <x v="578"/>
    <x v="3916"/>
    <x v="884"/>
    <x v="86"/>
    <x v="86"/>
    <x v="0"/>
    <x v="0"/>
    <x v="0"/>
    <x v="8"/>
    <x v="8"/>
  </r>
  <r>
    <x v="4060"/>
    <x v="0"/>
    <x v="7"/>
    <x v="7"/>
    <x v="43"/>
    <x v="50"/>
    <x v="3897"/>
    <x v="878"/>
    <x v="86"/>
    <x v="86"/>
    <x v="0"/>
    <x v="0"/>
    <x v="0"/>
    <x v="7"/>
    <x v="7"/>
  </r>
  <r>
    <x v="4115"/>
    <x v="1"/>
    <x v="2"/>
    <x v="52"/>
    <x v="97"/>
    <x v="138"/>
    <x v="3949"/>
    <x v="878"/>
    <x v="86"/>
    <x v="86"/>
    <x v="0"/>
    <x v="0"/>
    <x v="0"/>
    <x v="2"/>
    <x v="2"/>
  </r>
  <r>
    <x v="4092"/>
    <x v="1"/>
    <x v="2"/>
    <x v="110"/>
    <x v="74"/>
    <x v="2263"/>
    <x v="3927"/>
    <x v="875"/>
    <x v="86"/>
    <x v="86"/>
    <x v="0"/>
    <x v="0"/>
    <x v="0"/>
    <x v="2"/>
    <x v="2"/>
  </r>
  <r>
    <x v="4066"/>
    <x v="0"/>
    <x v="0"/>
    <x v="92"/>
    <x v="16"/>
    <x v="234"/>
    <x v="3902"/>
    <x v="882"/>
    <x v="86"/>
    <x v="86"/>
    <x v="0"/>
    <x v="0"/>
    <x v="0"/>
    <x v="0"/>
    <x v="0"/>
  </r>
  <r>
    <x v="4115"/>
    <x v="0"/>
    <x v="9"/>
    <x v="19"/>
    <x v="57"/>
    <x v="207"/>
    <x v="3949"/>
    <x v="878"/>
    <x v="86"/>
    <x v="86"/>
    <x v="0"/>
    <x v="0"/>
    <x v="0"/>
    <x v="9"/>
    <x v="9"/>
  </r>
  <r>
    <x v="4092"/>
    <x v="0"/>
    <x v="8"/>
    <x v="60"/>
    <x v="21"/>
    <x v="6"/>
    <x v="3927"/>
    <x v="875"/>
    <x v="86"/>
    <x v="86"/>
    <x v="0"/>
    <x v="0"/>
    <x v="0"/>
    <x v="8"/>
    <x v="8"/>
  </r>
  <r>
    <x v="4093"/>
    <x v="0"/>
    <x v="10"/>
    <x v="4"/>
    <x v="75"/>
    <x v="7"/>
    <x v="3928"/>
    <x v="876"/>
    <x v="86"/>
    <x v="86"/>
    <x v="0"/>
    <x v="0"/>
    <x v="0"/>
    <x v="10"/>
    <x v="10"/>
  </r>
  <r>
    <x v="4084"/>
    <x v="0"/>
    <x v="5"/>
    <x v="13"/>
    <x v="18"/>
    <x v="19"/>
    <x v="3919"/>
    <x v="879"/>
    <x v="86"/>
    <x v="86"/>
    <x v="0"/>
    <x v="0"/>
    <x v="0"/>
    <x v="5"/>
    <x v="5"/>
  </r>
  <r>
    <x v="4090"/>
    <x v="0"/>
    <x v="4"/>
    <x v="33"/>
    <x v="37"/>
    <x v="1166"/>
    <x v="3925"/>
    <x v="880"/>
    <x v="86"/>
    <x v="86"/>
    <x v="0"/>
    <x v="0"/>
    <x v="0"/>
    <x v="4"/>
    <x v="4"/>
  </r>
  <r>
    <x v="4093"/>
    <x v="0"/>
    <x v="1"/>
    <x v="99"/>
    <x v="121"/>
    <x v="362"/>
    <x v="3928"/>
    <x v="876"/>
    <x v="86"/>
    <x v="86"/>
    <x v="0"/>
    <x v="0"/>
    <x v="0"/>
    <x v="1"/>
    <x v="1"/>
  </r>
  <r>
    <x v="4062"/>
    <x v="0"/>
    <x v="9"/>
    <x v="36"/>
    <x v="37"/>
    <x v="776"/>
    <x v="3899"/>
    <x v="879"/>
    <x v="86"/>
    <x v="86"/>
    <x v="0"/>
    <x v="0"/>
    <x v="0"/>
    <x v="9"/>
    <x v="9"/>
  </r>
  <r>
    <x v="4076"/>
    <x v="0"/>
    <x v="10"/>
    <x v="70"/>
    <x v="26"/>
    <x v="306"/>
    <x v="3911"/>
    <x v="879"/>
    <x v="86"/>
    <x v="86"/>
    <x v="0"/>
    <x v="0"/>
    <x v="0"/>
    <x v="10"/>
    <x v="10"/>
  </r>
  <r>
    <x v="4079"/>
    <x v="0"/>
    <x v="4"/>
    <x v="65"/>
    <x v="47"/>
    <x v="618"/>
    <x v="3914"/>
    <x v="885"/>
    <x v="86"/>
    <x v="86"/>
    <x v="0"/>
    <x v="0"/>
    <x v="0"/>
    <x v="4"/>
    <x v="4"/>
  </r>
  <r>
    <x v="4067"/>
    <x v="0"/>
    <x v="0"/>
    <x v="8"/>
    <x v="98"/>
    <x v="6"/>
    <x v="3903"/>
    <x v="875"/>
    <x v="86"/>
    <x v="86"/>
    <x v="0"/>
    <x v="0"/>
    <x v="0"/>
    <x v="0"/>
    <x v="0"/>
  </r>
  <r>
    <x v="4093"/>
    <x v="0"/>
    <x v="3"/>
    <x v="60"/>
    <x v="64"/>
    <x v="443"/>
    <x v="3928"/>
    <x v="876"/>
    <x v="86"/>
    <x v="86"/>
    <x v="0"/>
    <x v="0"/>
    <x v="0"/>
    <x v="3"/>
    <x v="3"/>
  </r>
  <r>
    <x v="4063"/>
    <x v="0"/>
    <x v="4"/>
    <x v="30"/>
    <x v="65"/>
    <x v="244"/>
    <x v="3900"/>
    <x v="880"/>
    <x v="86"/>
    <x v="86"/>
    <x v="0"/>
    <x v="0"/>
    <x v="0"/>
    <x v="4"/>
    <x v="4"/>
  </r>
  <r>
    <x v="4098"/>
    <x v="0"/>
    <x v="0"/>
    <x v="20"/>
    <x v="12"/>
    <x v="6"/>
    <x v="3933"/>
    <x v="880"/>
    <x v="86"/>
    <x v="86"/>
    <x v="0"/>
    <x v="0"/>
    <x v="0"/>
    <x v="0"/>
    <x v="0"/>
  </r>
  <r>
    <x v="4091"/>
    <x v="0"/>
    <x v="1"/>
    <x v="73"/>
    <x v="180"/>
    <x v="138"/>
    <x v="3926"/>
    <x v="886"/>
    <x v="86"/>
    <x v="86"/>
    <x v="0"/>
    <x v="0"/>
    <x v="0"/>
    <x v="1"/>
    <x v="1"/>
  </r>
  <r>
    <x v="4087"/>
    <x v="0"/>
    <x v="3"/>
    <x v="27"/>
    <x v="42"/>
    <x v="992"/>
    <x v="3922"/>
    <x v="883"/>
    <x v="86"/>
    <x v="86"/>
    <x v="0"/>
    <x v="0"/>
    <x v="0"/>
    <x v="3"/>
    <x v="3"/>
  </r>
  <r>
    <x v="4076"/>
    <x v="0"/>
    <x v="11"/>
    <x v="36"/>
    <x v="102"/>
    <x v="69"/>
    <x v="3911"/>
    <x v="879"/>
    <x v="86"/>
    <x v="86"/>
    <x v="0"/>
    <x v="0"/>
    <x v="0"/>
    <x v="11"/>
    <x v="11"/>
  </r>
  <r>
    <x v="4111"/>
    <x v="0"/>
    <x v="5"/>
    <x v="12"/>
    <x v="45"/>
    <x v="6"/>
    <x v="3946"/>
    <x v="886"/>
    <x v="86"/>
    <x v="86"/>
    <x v="0"/>
    <x v="0"/>
    <x v="0"/>
    <x v="5"/>
    <x v="5"/>
  </r>
  <r>
    <x v="4104"/>
    <x v="0"/>
    <x v="7"/>
    <x v="10"/>
    <x v="0"/>
    <x v="6"/>
    <x v="3939"/>
    <x v="880"/>
    <x v="86"/>
    <x v="86"/>
    <x v="0"/>
    <x v="0"/>
    <x v="0"/>
    <x v="7"/>
    <x v="7"/>
  </r>
  <r>
    <x v="4102"/>
    <x v="0"/>
    <x v="9"/>
    <x v="61"/>
    <x v="161"/>
    <x v="54"/>
    <x v="3937"/>
    <x v="887"/>
    <x v="86"/>
    <x v="86"/>
    <x v="0"/>
    <x v="0"/>
    <x v="0"/>
    <x v="9"/>
    <x v="9"/>
  </r>
  <r>
    <x v="4102"/>
    <x v="0"/>
    <x v="4"/>
    <x v="89"/>
    <x v="70"/>
    <x v="154"/>
    <x v="3937"/>
    <x v="887"/>
    <x v="86"/>
    <x v="86"/>
    <x v="0"/>
    <x v="0"/>
    <x v="0"/>
    <x v="4"/>
    <x v="4"/>
  </r>
  <r>
    <x v="4102"/>
    <x v="0"/>
    <x v="2"/>
    <x v="61"/>
    <x v="161"/>
    <x v="54"/>
    <x v="3937"/>
    <x v="887"/>
    <x v="86"/>
    <x v="86"/>
    <x v="0"/>
    <x v="0"/>
    <x v="0"/>
    <x v="2"/>
    <x v="2"/>
  </r>
  <r>
    <x v="4112"/>
    <x v="1"/>
    <x v="2"/>
    <x v="24"/>
    <x v="34"/>
    <x v="78"/>
    <x v="3947"/>
    <x v="886"/>
    <x v="86"/>
    <x v="86"/>
    <x v="0"/>
    <x v="0"/>
    <x v="0"/>
    <x v="2"/>
    <x v="2"/>
  </r>
  <r>
    <x v="4108"/>
    <x v="0"/>
    <x v="9"/>
    <x v="34"/>
    <x v="99"/>
    <x v="270"/>
    <x v="3943"/>
    <x v="886"/>
    <x v="86"/>
    <x v="86"/>
    <x v="0"/>
    <x v="0"/>
    <x v="0"/>
    <x v="9"/>
    <x v="9"/>
  </r>
  <r>
    <x v="4063"/>
    <x v="1"/>
    <x v="2"/>
    <x v="57"/>
    <x v="36"/>
    <x v="83"/>
    <x v="3900"/>
    <x v="880"/>
    <x v="86"/>
    <x v="86"/>
    <x v="0"/>
    <x v="0"/>
    <x v="0"/>
    <x v="2"/>
    <x v="2"/>
  </r>
  <r>
    <x v="4092"/>
    <x v="0"/>
    <x v="0"/>
    <x v="30"/>
    <x v="63"/>
    <x v="34"/>
    <x v="3927"/>
    <x v="875"/>
    <x v="86"/>
    <x v="86"/>
    <x v="0"/>
    <x v="0"/>
    <x v="0"/>
    <x v="0"/>
    <x v="0"/>
  </r>
  <r>
    <x v="4078"/>
    <x v="0"/>
    <x v="5"/>
    <x v="79"/>
    <x v="13"/>
    <x v="37"/>
    <x v="3913"/>
    <x v="877"/>
    <x v="86"/>
    <x v="86"/>
    <x v="0"/>
    <x v="0"/>
    <x v="0"/>
    <x v="5"/>
    <x v="5"/>
  </r>
  <r>
    <x v="4088"/>
    <x v="0"/>
    <x v="9"/>
    <x v="138"/>
    <x v="161"/>
    <x v="1249"/>
    <x v="3923"/>
    <x v="881"/>
    <x v="86"/>
    <x v="86"/>
    <x v="0"/>
    <x v="0"/>
    <x v="0"/>
    <x v="9"/>
    <x v="9"/>
  </r>
  <r>
    <x v="4107"/>
    <x v="0"/>
    <x v="10"/>
    <x v="50"/>
    <x v="34"/>
    <x v="22"/>
    <x v="3942"/>
    <x v="876"/>
    <x v="86"/>
    <x v="86"/>
    <x v="0"/>
    <x v="0"/>
    <x v="0"/>
    <x v="10"/>
    <x v="10"/>
  </r>
  <r>
    <x v="4106"/>
    <x v="0"/>
    <x v="5"/>
    <x v="0"/>
    <x v="85"/>
    <x v="126"/>
    <x v="3941"/>
    <x v="876"/>
    <x v="86"/>
    <x v="86"/>
    <x v="0"/>
    <x v="0"/>
    <x v="0"/>
    <x v="5"/>
    <x v="5"/>
  </r>
  <r>
    <x v="4110"/>
    <x v="0"/>
    <x v="11"/>
    <x v="56"/>
    <x v="32"/>
    <x v="428"/>
    <x v="3945"/>
    <x v="875"/>
    <x v="86"/>
    <x v="86"/>
    <x v="0"/>
    <x v="0"/>
    <x v="0"/>
    <x v="11"/>
    <x v="11"/>
  </r>
  <r>
    <x v="4101"/>
    <x v="0"/>
    <x v="6"/>
    <x v="13"/>
    <x v="62"/>
    <x v="162"/>
    <x v="3936"/>
    <x v="879"/>
    <x v="86"/>
    <x v="86"/>
    <x v="0"/>
    <x v="0"/>
    <x v="0"/>
    <x v="6"/>
    <x v="6"/>
  </r>
  <r>
    <x v="4100"/>
    <x v="0"/>
    <x v="1"/>
    <x v="69"/>
    <x v="354"/>
    <x v="44"/>
    <x v="3935"/>
    <x v="881"/>
    <x v="86"/>
    <x v="86"/>
    <x v="0"/>
    <x v="0"/>
    <x v="0"/>
    <x v="1"/>
    <x v="1"/>
  </r>
  <r>
    <x v="4109"/>
    <x v="0"/>
    <x v="10"/>
    <x v="30"/>
    <x v="63"/>
    <x v="34"/>
    <x v="3944"/>
    <x v="876"/>
    <x v="86"/>
    <x v="86"/>
    <x v="0"/>
    <x v="0"/>
    <x v="0"/>
    <x v="10"/>
    <x v="10"/>
  </r>
  <r>
    <x v="4108"/>
    <x v="0"/>
    <x v="2"/>
    <x v="58"/>
    <x v="128"/>
    <x v="882"/>
    <x v="3943"/>
    <x v="886"/>
    <x v="86"/>
    <x v="86"/>
    <x v="0"/>
    <x v="0"/>
    <x v="0"/>
    <x v="2"/>
    <x v="2"/>
  </r>
  <r>
    <x v="4106"/>
    <x v="0"/>
    <x v="7"/>
    <x v="1"/>
    <x v="26"/>
    <x v="254"/>
    <x v="3941"/>
    <x v="876"/>
    <x v="86"/>
    <x v="86"/>
    <x v="0"/>
    <x v="0"/>
    <x v="0"/>
    <x v="7"/>
    <x v="7"/>
  </r>
  <r>
    <x v="4101"/>
    <x v="0"/>
    <x v="10"/>
    <x v="93"/>
    <x v="13"/>
    <x v="389"/>
    <x v="3936"/>
    <x v="879"/>
    <x v="86"/>
    <x v="86"/>
    <x v="0"/>
    <x v="0"/>
    <x v="0"/>
    <x v="10"/>
    <x v="10"/>
  </r>
  <r>
    <x v="4102"/>
    <x v="0"/>
    <x v="3"/>
    <x v="101"/>
    <x v="103"/>
    <x v="419"/>
    <x v="3937"/>
    <x v="887"/>
    <x v="86"/>
    <x v="86"/>
    <x v="0"/>
    <x v="0"/>
    <x v="0"/>
    <x v="3"/>
    <x v="3"/>
  </r>
  <r>
    <x v="4106"/>
    <x v="0"/>
    <x v="6"/>
    <x v="39"/>
    <x v="64"/>
    <x v="63"/>
    <x v="3941"/>
    <x v="876"/>
    <x v="86"/>
    <x v="86"/>
    <x v="0"/>
    <x v="0"/>
    <x v="0"/>
    <x v="6"/>
    <x v="6"/>
  </r>
  <r>
    <x v="4107"/>
    <x v="0"/>
    <x v="2"/>
    <x v="138"/>
    <x v="170"/>
    <x v="1085"/>
    <x v="3942"/>
    <x v="876"/>
    <x v="86"/>
    <x v="86"/>
    <x v="0"/>
    <x v="0"/>
    <x v="0"/>
    <x v="2"/>
    <x v="2"/>
  </r>
  <r>
    <x v="4108"/>
    <x v="0"/>
    <x v="3"/>
    <x v="82"/>
    <x v="35"/>
    <x v="397"/>
    <x v="3943"/>
    <x v="886"/>
    <x v="86"/>
    <x v="86"/>
    <x v="0"/>
    <x v="0"/>
    <x v="0"/>
    <x v="3"/>
    <x v="3"/>
  </r>
  <r>
    <x v="4107"/>
    <x v="1"/>
    <x v="2"/>
    <x v="138"/>
    <x v="170"/>
    <x v="1085"/>
    <x v="3942"/>
    <x v="876"/>
    <x v="86"/>
    <x v="86"/>
    <x v="0"/>
    <x v="0"/>
    <x v="0"/>
    <x v="2"/>
    <x v="2"/>
  </r>
  <r>
    <x v="4113"/>
    <x v="0"/>
    <x v="9"/>
    <x v="42"/>
    <x v="96"/>
    <x v="880"/>
    <x v="3948"/>
    <x v="879"/>
    <x v="86"/>
    <x v="86"/>
    <x v="0"/>
    <x v="0"/>
    <x v="0"/>
    <x v="9"/>
    <x v="9"/>
  </r>
  <r>
    <x v="4113"/>
    <x v="1"/>
    <x v="2"/>
    <x v="68"/>
    <x v="70"/>
    <x v="66"/>
    <x v="3948"/>
    <x v="879"/>
    <x v="86"/>
    <x v="86"/>
    <x v="0"/>
    <x v="0"/>
    <x v="0"/>
    <x v="2"/>
    <x v="2"/>
  </r>
  <r>
    <x v="4114"/>
    <x v="0"/>
    <x v="2"/>
    <x v="62"/>
    <x v="195"/>
    <x v="2960"/>
    <x v="3822"/>
    <x v="876"/>
    <x v="86"/>
    <x v="86"/>
    <x v="0"/>
    <x v="0"/>
    <x v="0"/>
    <x v="2"/>
    <x v="2"/>
  </r>
  <r>
    <x v="4104"/>
    <x v="0"/>
    <x v="0"/>
    <x v="8"/>
    <x v="98"/>
    <x v="6"/>
    <x v="3939"/>
    <x v="880"/>
    <x v="86"/>
    <x v="86"/>
    <x v="0"/>
    <x v="0"/>
    <x v="0"/>
    <x v="0"/>
    <x v="0"/>
  </r>
  <r>
    <x v="4110"/>
    <x v="0"/>
    <x v="9"/>
    <x v="83"/>
    <x v="96"/>
    <x v="141"/>
    <x v="3945"/>
    <x v="875"/>
    <x v="86"/>
    <x v="86"/>
    <x v="0"/>
    <x v="0"/>
    <x v="0"/>
    <x v="9"/>
    <x v="9"/>
  </r>
  <r>
    <x v="4070"/>
    <x v="0"/>
    <x v="10"/>
    <x v="18"/>
    <x v="49"/>
    <x v="160"/>
    <x v="3365"/>
    <x v="883"/>
    <x v="86"/>
    <x v="86"/>
    <x v="0"/>
    <x v="0"/>
    <x v="0"/>
    <x v="10"/>
    <x v="10"/>
  </r>
  <r>
    <x v="4073"/>
    <x v="0"/>
    <x v="1"/>
    <x v="21"/>
    <x v="13"/>
    <x v="22"/>
    <x v="3908"/>
    <x v="876"/>
    <x v="86"/>
    <x v="86"/>
    <x v="0"/>
    <x v="0"/>
    <x v="0"/>
    <x v="1"/>
    <x v="1"/>
  </r>
  <r>
    <x v="4070"/>
    <x v="0"/>
    <x v="5"/>
    <x v="3"/>
    <x v="23"/>
    <x v="31"/>
    <x v="3365"/>
    <x v="883"/>
    <x v="86"/>
    <x v="86"/>
    <x v="0"/>
    <x v="0"/>
    <x v="0"/>
    <x v="5"/>
    <x v="5"/>
  </r>
  <r>
    <x v="4077"/>
    <x v="1"/>
    <x v="2"/>
    <x v="102"/>
    <x v="155"/>
    <x v="2808"/>
    <x v="3912"/>
    <x v="884"/>
    <x v="86"/>
    <x v="86"/>
    <x v="0"/>
    <x v="0"/>
    <x v="0"/>
    <x v="2"/>
    <x v="2"/>
  </r>
  <r>
    <x v="4071"/>
    <x v="0"/>
    <x v="1"/>
    <x v="10"/>
    <x v="18"/>
    <x v="13"/>
    <x v="3906"/>
    <x v="884"/>
    <x v="86"/>
    <x v="86"/>
    <x v="0"/>
    <x v="0"/>
    <x v="0"/>
    <x v="1"/>
    <x v="1"/>
  </r>
  <r>
    <x v="4069"/>
    <x v="0"/>
    <x v="5"/>
    <x v="10"/>
    <x v="94"/>
    <x v="34"/>
    <x v="3905"/>
    <x v="876"/>
    <x v="86"/>
    <x v="86"/>
    <x v="0"/>
    <x v="0"/>
    <x v="0"/>
    <x v="5"/>
    <x v="5"/>
  </r>
  <r>
    <x v="4108"/>
    <x v="1"/>
    <x v="2"/>
    <x v="120"/>
    <x v="128"/>
    <x v="1943"/>
    <x v="3943"/>
    <x v="886"/>
    <x v="86"/>
    <x v="86"/>
    <x v="0"/>
    <x v="0"/>
    <x v="0"/>
    <x v="2"/>
    <x v="2"/>
  </r>
  <r>
    <x v="4110"/>
    <x v="0"/>
    <x v="7"/>
    <x v="23"/>
    <x v="16"/>
    <x v="54"/>
    <x v="3945"/>
    <x v="875"/>
    <x v="86"/>
    <x v="86"/>
    <x v="0"/>
    <x v="0"/>
    <x v="0"/>
    <x v="7"/>
    <x v="7"/>
  </r>
  <r>
    <x v="4112"/>
    <x v="0"/>
    <x v="9"/>
    <x v="26"/>
    <x v="26"/>
    <x v="27"/>
    <x v="3947"/>
    <x v="886"/>
    <x v="86"/>
    <x v="86"/>
    <x v="0"/>
    <x v="0"/>
    <x v="0"/>
    <x v="9"/>
    <x v="9"/>
  </r>
  <r>
    <x v="4104"/>
    <x v="0"/>
    <x v="10"/>
    <x v="21"/>
    <x v="13"/>
    <x v="22"/>
    <x v="3939"/>
    <x v="880"/>
    <x v="86"/>
    <x v="86"/>
    <x v="0"/>
    <x v="0"/>
    <x v="0"/>
    <x v="10"/>
    <x v="10"/>
  </r>
  <r>
    <x v="4068"/>
    <x v="1"/>
    <x v="2"/>
    <x v="14"/>
    <x v="35"/>
    <x v="437"/>
    <x v="3904"/>
    <x v="879"/>
    <x v="86"/>
    <x v="86"/>
    <x v="0"/>
    <x v="0"/>
    <x v="0"/>
    <x v="2"/>
    <x v="2"/>
  </r>
  <r>
    <x v="4075"/>
    <x v="0"/>
    <x v="2"/>
    <x v="138"/>
    <x v="170"/>
    <x v="1085"/>
    <x v="3910"/>
    <x v="884"/>
    <x v="86"/>
    <x v="86"/>
    <x v="0"/>
    <x v="0"/>
    <x v="0"/>
    <x v="2"/>
    <x v="2"/>
  </r>
  <r>
    <x v="4117"/>
    <x v="0"/>
    <x v="10"/>
    <x v="48"/>
    <x v="1"/>
    <x v="233"/>
    <x v="3951"/>
    <x v="885"/>
    <x v="86"/>
    <x v="86"/>
    <x v="0"/>
    <x v="0"/>
    <x v="0"/>
    <x v="10"/>
    <x v="10"/>
  </r>
  <r>
    <x v="4075"/>
    <x v="0"/>
    <x v="4"/>
    <x v="38"/>
    <x v="42"/>
    <x v="14"/>
    <x v="3910"/>
    <x v="884"/>
    <x v="86"/>
    <x v="86"/>
    <x v="0"/>
    <x v="0"/>
    <x v="0"/>
    <x v="4"/>
    <x v="4"/>
  </r>
  <r>
    <x v="4070"/>
    <x v="0"/>
    <x v="6"/>
    <x v="52"/>
    <x v="113"/>
    <x v="490"/>
    <x v="3365"/>
    <x v="883"/>
    <x v="86"/>
    <x v="86"/>
    <x v="0"/>
    <x v="0"/>
    <x v="0"/>
    <x v="6"/>
    <x v="6"/>
  </r>
  <r>
    <x v="4072"/>
    <x v="0"/>
    <x v="8"/>
    <x v="32"/>
    <x v="103"/>
    <x v="645"/>
    <x v="3907"/>
    <x v="878"/>
    <x v="86"/>
    <x v="86"/>
    <x v="0"/>
    <x v="0"/>
    <x v="0"/>
    <x v="8"/>
    <x v="8"/>
  </r>
  <r>
    <x v="4099"/>
    <x v="0"/>
    <x v="6"/>
    <x v="42"/>
    <x v="42"/>
    <x v="385"/>
    <x v="3934"/>
    <x v="884"/>
    <x v="86"/>
    <x v="86"/>
    <x v="0"/>
    <x v="0"/>
    <x v="0"/>
    <x v="6"/>
    <x v="6"/>
  </r>
  <r>
    <x v="4074"/>
    <x v="0"/>
    <x v="2"/>
    <x v="82"/>
    <x v="2"/>
    <x v="671"/>
    <x v="3909"/>
    <x v="878"/>
    <x v="86"/>
    <x v="86"/>
    <x v="0"/>
    <x v="0"/>
    <x v="0"/>
    <x v="2"/>
    <x v="2"/>
  </r>
  <r>
    <x v="4068"/>
    <x v="0"/>
    <x v="0"/>
    <x v="79"/>
    <x v="65"/>
    <x v="3"/>
    <x v="3904"/>
    <x v="879"/>
    <x v="86"/>
    <x v="86"/>
    <x v="0"/>
    <x v="0"/>
    <x v="0"/>
    <x v="0"/>
    <x v="0"/>
  </r>
  <r>
    <x v="4075"/>
    <x v="0"/>
    <x v="10"/>
    <x v="40"/>
    <x v="81"/>
    <x v="24"/>
    <x v="3910"/>
    <x v="884"/>
    <x v="86"/>
    <x v="86"/>
    <x v="0"/>
    <x v="0"/>
    <x v="0"/>
    <x v="10"/>
    <x v="10"/>
  </r>
  <r>
    <x v="4072"/>
    <x v="0"/>
    <x v="5"/>
    <x v="7"/>
    <x v="11"/>
    <x v="319"/>
    <x v="3907"/>
    <x v="878"/>
    <x v="86"/>
    <x v="86"/>
    <x v="0"/>
    <x v="0"/>
    <x v="0"/>
    <x v="5"/>
    <x v="5"/>
  </r>
  <r>
    <x v="4071"/>
    <x v="0"/>
    <x v="6"/>
    <x v="6"/>
    <x v="6"/>
    <x v="6"/>
    <x v="3906"/>
    <x v="884"/>
    <x v="86"/>
    <x v="86"/>
    <x v="0"/>
    <x v="0"/>
    <x v="0"/>
    <x v="6"/>
    <x v="6"/>
  </r>
  <r>
    <x v="4068"/>
    <x v="0"/>
    <x v="9"/>
    <x v="42"/>
    <x v="57"/>
    <x v="380"/>
    <x v="3904"/>
    <x v="879"/>
    <x v="86"/>
    <x v="86"/>
    <x v="0"/>
    <x v="0"/>
    <x v="0"/>
    <x v="9"/>
    <x v="9"/>
  </r>
  <r>
    <x v="4062"/>
    <x v="0"/>
    <x v="2"/>
    <x v="125"/>
    <x v="108"/>
    <x v="209"/>
    <x v="3899"/>
    <x v="879"/>
    <x v="86"/>
    <x v="86"/>
    <x v="0"/>
    <x v="0"/>
    <x v="0"/>
    <x v="2"/>
    <x v="2"/>
  </r>
  <r>
    <x v="4064"/>
    <x v="0"/>
    <x v="8"/>
    <x v="90"/>
    <x v="58"/>
    <x v="390"/>
    <x v="3901"/>
    <x v="881"/>
    <x v="86"/>
    <x v="86"/>
    <x v="0"/>
    <x v="0"/>
    <x v="0"/>
    <x v="8"/>
    <x v="8"/>
  </r>
  <r>
    <x v="4116"/>
    <x v="0"/>
    <x v="8"/>
    <x v="31"/>
    <x v="66"/>
    <x v="75"/>
    <x v="3950"/>
    <x v="885"/>
    <x v="86"/>
    <x v="86"/>
    <x v="0"/>
    <x v="0"/>
    <x v="0"/>
    <x v="8"/>
    <x v="8"/>
  </r>
  <r>
    <x v="4095"/>
    <x v="0"/>
    <x v="9"/>
    <x v="140"/>
    <x v="134"/>
    <x v="953"/>
    <x v="3930"/>
    <x v="885"/>
    <x v="86"/>
    <x v="86"/>
    <x v="0"/>
    <x v="0"/>
    <x v="0"/>
    <x v="9"/>
    <x v="9"/>
  </r>
  <r>
    <x v="4117"/>
    <x v="0"/>
    <x v="3"/>
    <x v="18"/>
    <x v="20"/>
    <x v="20"/>
    <x v="3951"/>
    <x v="885"/>
    <x v="86"/>
    <x v="86"/>
    <x v="0"/>
    <x v="0"/>
    <x v="0"/>
    <x v="3"/>
    <x v="3"/>
  </r>
  <r>
    <x v="4076"/>
    <x v="0"/>
    <x v="6"/>
    <x v="70"/>
    <x v="15"/>
    <x v="261"/>
    <x v="3911"/>
    <x v="879"/>
    <x v="86"/>
    <x v="86"/>
    <x v="0"/>
    <x v="0"/>
    <x v="0"/>
    <x v="6"/>
    <x v="6"/>
  </r>
  <r>
    <x v="4115"/>
    <x v="0"/>
    <x v="8"/>
    <x v="27"/>
    <x v="40"/>
    <x v="875"/>
    <x v="3949"/>
    <x v="878"/>
    <x v="86"/>
    <x v="86"/>
    <x v="0"/>
    <x v="0"/>
    <x v="0"/>
    <x v="8"/>
    <x v="8"/>
  </r>
  <r>
    <x v="4116"/>
    <x v="0"/>
    <x v="1"/>
    <x v="18"/>
    <x v="20"/>
    <x v="20"/>
    <x v="3950"/>
    <x v="885"/>
    <x v="86"/>
    <x v="86"/>
    <x v="0"/>
    <x v="0"/>
    <x v="0"/>
    <x v="1"/>
    <x v="1"/>
  </r>
  <r>
    <x v="4058"/>
    <x v="0"/>
    <x v="11"/>
    <x v="26"/>
    <x v="3"/>
    <x v="77"/>
    <x v="3895"/>
    <x v="876"/>
    <x v="86"/>
    <x v="86"/>
    <x v="0"/>
    <x v="0"/>
    <x v="0"/>
    <x v="11"/>
    <x v="11"/>
  </r>
  <r>
    <x v="4063"/>
    <x v="0"/>
    <x v="0"/>
    <x v="0"/>
    <x v="98"/>
    <x v="11"/>
    <x v="3900"/>
    <x v="880"/>
    <x v="86"/>
    <x v="86"/>
    <x v="0"/>
    <x v="0"/>
    <x v="0"/>
    <x v="0"/>
    <x v="0"/>
  </r>
  <r>
    <x v="4065"/>
    <x v="0"/>
    <x v="5"/>
    <x v="16"/>
    <x v="17"/>
    <x v="6"/>
    <x v="1158"/>
    <x v="880"/>
    <x v="86"/>
    <x v="86"/>
    <x v="0"/>
    <x v="0"/>
    <x v="0"/>
    <x v="5"/>
    <x v="5"/>
  </r>
  <r>
    <x v="4058"/>
    <x v="0"/>
    <x v="6"/>
    <x v="13"/>
    <x v="14"/>
    <x v="44"/>
    <x v="3895"/>
    <x v="876"/>
    <x v="86"/>
    <x v="86"/>
    <x v="0"/>
    <x v="0"/>
    <x v="0"/>
    <x v="6"/>
    <x v="6"/>
  </r>
  <r>
    <x v="4115"/>
    <x v="0"/>
    <x v="11"/>
    <x v="53"/>
    <x v="27"/>
    <x v="823"/>
    <x v="3949"/>
    <x v="878"/>
    <x v="86"/>
    <x v="86"/>
    <x v="0"/>
    <x v="0"/>
    <x v="0"/>
    <x v="11"/>
    <x v="11"/>
  </r>
  <r>
    <x v="4077"/>
    <x v="0"/>
    <x v="0"/>
    <x v="5"/>
    <x v="11"/>
    <x v="12"/>
    <x v="3912"/>
    <x v="884"/>
    <x v="86"/>
    <x v="86"/>
    <x v="0"/>
    <x v="0"/>
    <x v="0"/>
    <x v="0"/>
    <x v="0"/>
  </r>
  <r>
    <x v="4099"/>
    <x v="0"/>
    <x v="9"/>
    <x v="138"/>
    <x v="143"/>
    <x v="323"/>
    <x v="3934"/>
    <x v="884"/>
    <x v="86"/>
    <x v="86"/>
    <x v="0"/>
    <x v="0"/>
    <x v="0"/>
    <x v="9"/>
    <x v="9"/>
  </r>
  <r>
    <x v="4075"/>
    <x v="0"/>
    <x v="11"/>
    <x v="59"/>
    <x v="99"/>
    <x v="314"/>
    <x v="3910"/>
    <x v="884"/>
    <x v="86"/>
    <x v="86"/>
    <x v="0"/>
    <x v="0"/>
    <x v="0"/>
    <x v="11"/>
    <x v="11"/>
  </r>
  <r>
    <x v="4095"/>
    <x v="1"/>
    <x v="2"/>
    <x v="151"/>
    <x v="95"/>
    <x v="1370"/>
    <x v="3930"/>
    <x v="885"/>
    <x v="86"/>
    <x v="86"/>
    <x v="0"/>
    <x v="0"/>
    <x v="0"/>
    <x v="2"/>
    <x v="2"/>
  </r>
  <r>
    <x v="4071"/>
    <x v="0"/>
    <x v="10"/>
    <x v="6"/>
    <x v="6"/>
    <x v="6"/>
    <x v="3906"/>
    <x v="884"/>
    <x v="86"/>
    <x v="86"/>
    <x v="0"/>
    <x v="0"/>
    <x v="0"/>
    <x v="10"/>
    <x v="10"/>
  </r>
  <r>
    <x v="4069"/>
    <x v="0"/>
    <x v="10"/>
    <x v="65"/>
    <x v="48"/>
    <x v="1858"/>
    <x v="3905"/>
    <x v="876"/>
    <x v="86"/>
    <x v="86"/>
    <x v="0"/>
    <x v="0"/>
    <x v="0"/>
    <x v="10"/>
    <x v="10"/>
  </r>
  <r>
    <x v="4073"/>
    <x v="0"/>
    <x v="11"/>
    <x v="0"/>
    <x v="9"/>
    <x v="265"/>
    <x v="3908"/>
    <x v="876"/>
    <x v="86"/>
    <x v="86"/>
    <x v="0"/>
    <x v="0"/>
    <x v="0"/>
    <x v="11"/>
    <x v="11"/>
  </r>
  <r>
    <x v="4068"/>
    <x v="0"/>
    <x v="4"/>
    <x v="40"/>
    <x v="47"/>
    <x v="376"/>
    <x v="3904"/>
    <x v="879"/>
    <x v="86"/>
    <x v="86"/>
    <x v="0"/>
    <x v="0"/>
    <x v="0"/>
    <x v="4"/>
    <x v="4"/>
  </r>
  <r>
    <x v="4096"/>
    <x v="0"/>
    <x v="10"/>
    <x v="48"/>
    <x v="4"/>
    <x v="73"/>
    <x v="3931"/>
    <x v="878"/>
    <x v="86"/>
    <x v="86"/>
    <x v="0"/>
    <x v="0"/>
    <x v="0"/>
    <x v="10"/>
    <x v="10"/>
  </r>
  <r>
    <x v="4072"/>
    <x v="0"/>
    <x v="2"/>
    <x v="98"/>
    <x v="64"/>
    <x v="556"/>
    <x v="3907"/>
    <x v="878"/>
    <x v="86"/>
    <x v="86"/>
    <x v="0"/>
    <x v="0"/>
    <x v="0"/>
    <x v="2"/>
    <x v="2"/>
  </r>
  <r>
    <x v="4095"/>
    <x v="0"/>
    <x v="3"/>
    <x v="125"/>
    <x v="80"/>
    <x v="639"/>
    <x v="3930"/>
    <x v="885"/>
    <x v="86"/>
    <x v="86"/>
    <x v="0"/>
    <x v="0"/>
    <x v="0"/>
    <x v="3"/>
    <x v="3"/>
  </r>
  <r>
    <x v="4069"/>
    <x v="0"/>
    <x v="3"/>
    <x v="78"/>
    <x v="80"/>
    <x v="1243"/>
    <x v="3905"/>
    <x v="876"/>
    <x v="86"/>
    <x v="86"/>
    <x v="0"/>
    <x v="0"/>
    <x v="0"/>
    <x v="3"/>
    <x v="3"/>
  </r>
  <r>
    <x v="4077"/>
    <x v="0"/>
    <x v="2"/>
    <x v="73"/>
    <x v="155"/>
    <x v="646"/>
    <x v="3912"/>
    <x v="884"/>
    <x v="86"/>
    <x v="86"/>
    <x v="0"/>
    <x v="0"/>
    <x v="0"/>
    <x v="2"/>
    <x v="2"/>
  </r>
  <r>
    <x v="4091"/>
    <x v="0"/>
    <x v="6"/>
    <x v="59"/>
    <x v="105"/>
    <x v="258"/>
    <x v="3926"/>
    <x v="886"/>
    <x v="86"/>
    <x v="86"/>
    <x v="0"/>
    <x v="0"/>
    <x v="0"/>
    <x v="6"/>
    <x v="6"/>
  </r>
  <r>
    <x v="4097"/>
    <x v="0"/>
    <x v="1"/>
    <x v="1"/>
    <x v="1"/>
    <x v="1"/>
    <x v="3932"/>
    <x v="876"/>
    <x v="86"/>
    <x v="86"/>
    <x v="0"/>
    <x v="0"/>
    <x v="0"/>
    <x v="1"/>
    <x v="1"/>
  </r>
  <r>
    <x v="4094"/>
    <x v="0"/>
    <x v="11"/>
    <x v="101"/>
    <x v="109"/>
    <x v="449"/>
    <x v="3929"/>
    <x v="887"/>
    <x v="86"/>
    <x v="86"/>
    <x v="0"/>
    <x v="0"/>
    <x v="0"/>
    <x v="11"/>
    <x v="11"/>
  </r>
  <r>
    <x v="4085"/>
    <x v="0"/>
    <x v="5"/>
    <x v="16"/>
    <x v="45"/>
    <x v="145"/>
    <x v="3920"/>
    <x v="876"/>
    <x v="86"/>
    <x v="86"/>
    <x v="0"/>
    <x v="0"/>
    <x v="0"/>
    <x v="5"/>
    <x v="5"/>
  </r>
  <r>
    <x v="4094"/>
    <x v="0"/>
    <x v="0"/>
    <x v="11"/>
    <x v="5"/>
    <x v="22"/>
    <x v="3929"/>
    <x v="887"/>
    <x v="86"/>
    <x v="86"/>
    <x v="0"/>
    <x v="0"/>
    <x v="0"/>
    <x v="0"/>
    <x v="0"/>
  </r>
  <r>
    <x v="4088"/>
    <x v="0"/>
    <x v="7"/>
    <x v="54"/>
    <x v="59"/>
    <x v="285"/>
    <x v="3923"/>
    <x v="881"/>
    <x v="86"/>
    <x v="86"/>
    <x v="0"/>
    <x v="0"/>
    <x v="0"/>
    <x v="7"/>
    <x v="7"/>
  </r>
  <r>
    <x v="4091"/>
    <x v="0"/>
    <x v="10"/>
    <x v="2"/>
    <x v="19"/>
    <x v="689"/>
    <x v="3926"/>
    <x v="886"/>
    <x v="86"/>
    <x v="86"/>
    <x v="0"/>
    <x v="0"/>
    <x v="0"/>
    <x v="10"/>
    <x v="10"/>
  </r>
  <r>
    <x v="4084"/>
    <x v="0"/>
    <x v="1"/>
    <x v="25"/>
    <x v="67"/>
    <x v="78"/>
    <x v="3919"/>
    <x v="879"/>
    <x v="86"/>
    <x v="86"/>
    <x v="0"/>
    <x v="0"/>
    <x v="0"/>
    <x v="1"/>
    <x v="1"/>
  </r>
  <r>
    <x v="4094"/>
    <x v="0"/>
    <x v="2"/>
    <x v="121"/>
    <x v="126"/>
    <x v="591"/>
    <x v="3929"/>
    <x v="887"/>
    <x v="86"/>
    <x v="86"/>
    <x v="0"/>
    <x v="0"/>
    <x v="0"/>
    <x v="2"/>
    <x v="2"/>
  </r>
  <r>
    <x v="4087"/>
    <x v="0"/>
    <x v="6"/>
    <x v="57"/>
    <x v="26"/>
    <x v="208"/>
    <x v="3922"/>
    <x v="883"/>
    <x v="86"/>
    <x v="86"/>
    <x v="0"/>
    <x v="0"/>
    <x v="0"/>
    <x v="6"/>
    <x v="6"/>
  </r>
  <r>
    <x v="4085"/>
    <x v="0"/>
    <x v="9"/>
    <x v="54"/>
    <x v="81"/>
    <x v="32"/>
    <x v="3920"/>
    <x v="876"/>
    <x v="86"/>
    <x v="86"/>
    <x v="0"/>
    <x v="0"/>
    <x v="0"/>
    <x v="9"/>
    <x v="9"/>
  </r>
  <r>
    <x v="4088"/>
    <x v="0"/>
    <x v="8"/>
    <x v="120"/>
    <x v="164"/>
    <x v="2141"/>
    <x v="3923"/>
    <x v="881"/>
    <x v="86"/>
    <x v="86"/>
    <x v="0"/>
    <x v="0"/>
    <x v="0"/>
    <x v="8"/>
    <x v="8"/>
  </r>
  <r>
    <x v="4085"/>
    <x v="0"/>
    <x v="0"/>
    <x v="12"/>
    <x v="12"/>
    <x v="13"/>
    <x v="3920"/>
    <x v="876"/>
    <x v="86"/>
    <x v="86"/>
    <x v="0"/>
    <x v="0"/>
    <x v="0"/>
    <x v="0"/>
    <x v="0"/>
  </r>
  <r>
    <x v="4097"/>
    <x v="0"/>
    <x v="10"/>
    <x v="13"/>
    <x v="65"/>
    <x v="154"/>
    <x v="3932"/>
    <x v="876"/>
    <x v="86"/>
    <x v="86"/>
    <x v="0"/>
    <x v="0"/>
    <x v="0"/>
    <x v="10"/>
    <x v="10"/>
  </r>
  <r>
    <x v="4092"/>
    <x v="0"/>
    <x v="2"/>
    <x v="147"/>
    <x v="74"/>
    <x v="2003"/>
    <x v="3927"/>
    <x v="875"/>
    <x v="86"/>
    <x v="86"/>
    <x v="0"/>
    <x v="0"/>
    <x v="0"/>
    <x v="2"/>
    <x v="2"/>
  </r>
  <r>
    <x v="4086"/>
    <x v="0"/>
    <x v="10"/>
    <x v="79"/>
    <x v="13"/>
    <x v="37"/>
    <x v="3921"/>
    <x v="880"/>
    <x v="86"/>
    <x v="86"/>
    <x v="0"/>
    <x v="0"/>
    <x v="0"/>
    <x v="10"/>
    <x v="10"/>
  </r>
  <r>
    <x v="4084"/>
    <x v="0"/>
    <x v="3"/>
    <x v="94"/>
    <x v="57"/>
    <x v="152"/>
    <x v="3919"/>
    <x v="879"/>
    <x v="86"/>
    <x v="86"/>
    <x v="0"/>
    <x v="0"/>
    <x v="0"/>
    <x v="3"/>
    <x v="3"/>
  </r>
  <r>
    <x v="4086"/>
    <x v="0"/>
    <x v="2"/>
    <x v="63"/>
    <x v="3"/>
    <x v="239"/>
    <x v="3921"/>
    <x v="880"/>
    <x v="86"/>
    <x v="86"/>
    <x v="0"/>
    <x v="0"/>
    <x v="0"/>
    <x v="2"/>
    <x v="2"/>
  </r>
  <r>
    <x v="4090"/>
    <x v="0"/>
    <x v="11"/>
    <x v="83"/>
    <x v="120"/>
    <x v="7"/>
    <x v="3925"/>
    <x v="880"/>
    <x v="86"/>
    <x v="86"/>
    <x v="0"/>
    <x v="0"/>
    <x v="0"/>
    <x v="11"/>
    <x v="11"/>
  </r>
  <r>
    <x v="4098"/>
    <x v="0"/>
    <x v="3"/>
    <x v="21"/>
    <x v="13"/>
    <x v="22"/>
    <x v="3933"/>
    <x v="880"/>
    <x v="86"/>
    <x v="86"/>
    <x v="0"/>
    <x v="0"/>
    <x v="0"/>
    <x v="3"/>
    <x v="3"/>
  </r>
  <r>
    <x v="4097"/>
    <x v="0"/>
    <x v="3"/>
    <x v="92"/>
    <x v="7"/>
    <x v="207"/>
    <x v="3932"/>
    <x v="876"/>
    <x v="86"/>
    <x v="86"/>
    <x v="0"/>
    <x v="0"/>
    <x v="0"/>
    <x v="3"/>
    <x v="3"/>
  </r>
  <r>
    <x v="4094"/>
    <x v="0"/>
    <x v="10"/>
    <x v="84"/>
    <x v="102"/>
    <x v="19"/>
    <x v="3929"/>
    <x v="887"/>
    <x v="86"/>
    <x v="86"/>
    <x v="0"/>
    <x v="0"/>
    <x v="0"/>
    <x v="10"/>
    <x v="10"/>
  </r>
  <r>
    <x v="4082"/>
    <x v="0"/>
    <x v="6"/>
    <x v="0"/>
    <x v="85"/>
    <x v="126"/>
    <x v="3917"/>
    <x v="876"/>
    <x v="86"/>
    <x v="86"/>
    <x v="0"/>
    <x v="0"/>
    <x v="0"/>
    <x v="6"/>
    <x v="6"/>
  </r>
  <r>
    <x v="4089"/>
    <x v="0"/>
    <x v="3"/>
    <x v="4"/>
    <x v="24"/>
    <x v="434"/>
    <x v="3924"/>
    <x v="879"/>
    <x v="86"/>
    <x v="86"/>
    <x v="0"/>
    <x v="0"/>
    <x v="0"/>
    <x v="3"/>
    <x v="3"/>
  </r>
  <r>
    <x v="4087"/>
    <x v="0"/>
    <x v="2"/>
    <x v="125"/>
    <x v="138"/>
    <x v="2078"/>
    <x v="3922"/>
    <x v="883"/>
    <x v="86"/>
    <x v="86"/>
    <x v="0"/>
    <x v="0"/>
    <x v="0"/>
    <x v="2"/>
    <x v="2"/>
  </r>
  <r>
    <x v="4090"/>
    <x v="0"/>
    <x v="6"/>
    <x v="19"/>
    <x v="83"/>
    <x v="63"/>
    <x v="3925"/>
    <x v="880"/>
    <x v="86"/>
    <x v="86"/>
    <x v="0"/>
    <x v="0"/>
    <x v="0"/>
    <x v="6"/>
    <x v="6"/>
  </r>
  <r>
    <x v="4061"/>
    <x v="1"/>
    <x v="2"/>
    <x v="81"/>
    <x v="25"/>
    <x v="83"/>
    <x v="3898"/>
    <x v="877"/>
    <x v="86"/>
    <x v="86"/>
    <x v="0"/>
    <x v="0"/>
    <x v="0"/>
    <x v="2"/>
    <x v="2"/>
  </r>
  <r>
    <x v="4115"/>
    <x v="0"/>
    <x v="5"/>
    <x v="6"/>
    <x v="98"/>
    <x v="13"/>
    <x v="3949"/>
    <x v="878"/>
    <x v="86"/>
    <x v="86"/>
    <x v="0"/>
    <x v="0"/>
    <x v="0"/>
    <x v="5"/>
    <x v="5"/>
  </r>
  <r>
    <x v="4062"/>
    <x v="0"/>
    <x v="1"/>
    <x v="34"/>
    <x v="97"/>
    <x v="93"/>
    <x v="3899"/>
    <x v="879"/>
    <x v="86"/>
    <x v="86"/>
    <x v="0"/>
    <x v="0"/>
    <x v="0"/>
    <x v="1"/>
    <x v="1"/>
  </r>
  <r>
    <x v="4063"/>
    <x v="0"/>
    <x v="2"/>
    <x v="57"/>
    <x v="36"/>
    <x v="83"/>
    <x v="3900"/>
    <x v="880"/>
    <x v="86"/>
    <x v="86"/>
    <x v="0"/>
    <x v="0"/>
    <x v="0"/>
    <x v="2"/>
    <x v="2"/>
  </r>
  <r>
    <x v="4058"/>
    <x v="0"/>
    <x v="1"/>
    <x v="4"/>
    <x v="38"/>
    <x v="19"/>
    <x v="3895"/>
    <x v="876"/>
    <x v="86"/>
    <x v="86"/>
    <x v="0"/>
    <x v="0"/>
    <x v="0"/>
    <x v="1"/>
    <x v="1"/>
  </r>
  <r>
    <x v="4066"/>
    <x v="1"/>
    <x v="2"/>
    <x v="110"/>
    <x v="122"/>
    <x v="1366"/>
    <x v="3902"/>
    <x v="882"/>
    <x v="86"/>
    <x v="86"/>
    <x v="0"/>
    <x v="0"/>
    <x v="0"/>
    <x v="2"/>
    <x v="2"/>
  </r>
  <r>
    <x v="4057"/>
    <x v="0"/>
    <x v="9"/>
    <x v="54"/>
    <x v="38"/>
    <x v="9"/>
    <x v="3894"/>
    <x v="875"/>
    <x v="86"/>
    <x v="86"/>
    <x v="0"/>
    <x v="0"/>
    <x v="0"/>
    <x v="9"/>
    <x v="9"/>
  </r>
  <r>
    <x v="4116"/>
    <x v="0"/>
    <x v="11"/>
    <x v="51"/>
    <x v="87"/>
    <x v="116"/>
    <x v="3950"/>
    <x v="885"/>
    <x v="86"/>
    <x v="86"/>
    <x v="0"/>
    <x v="0"/>
    <x v="0"/>
    <x v="11"/>
    <x v="11"/>
  </r>
  <r>
    <x v="4115"/>
    <x v="0"/>
    <x v="6"/>
    <x v="37"/>
    <x v="4"/>
    <x v="148"/>
    <x v="3949"/>
    <x v="878"/>
    <x v="86"/>
    <x v="86"/>
    <x v="0"/>
    <x v="0"/>
    <x v="0"/>
    <x v="6"/>
    <x v="6"/>
  </r>
  <r>
    <x v="4064"/>
    <x v="0"/>
    <x v="11"/>
    <x v="14"/>
    <x v="19"/>
    <x v="1"/>
    <x v="3901"/>
    <x v="881"/>
    <x v="86"/>
    <x v="86"/>
    <x v="0"/>
    <x v="0"/>
    <x v="0"/>
    <x v="11"/>
    <x v="11"/>
  </r>
  <r>
    <x v="4116"/>
    <x v="0"/>
    <x v="2"/>
    <x v="82"/>
    <x v="31"/>
    <x v="391"/>
    <x v="3950"/>
    <x v="885"/>
    <x v="86"/>
    <x v="86"/>
    <x v="0"/>
    <x v="0"/>
    <x v="0"/>
    <x v="2"/>
    <x v="2"/>
  </r>
  <r>
    <x v="4116"/>
    <x v="1"/>
    <x v="2"/>
    <x v="46"/>
    <x v="31"/>
    <x v="274"/>
    <x v="3950"/>
    <x v="885"/>
    <x v="86"/>
    <x v="86"/>
    <x v="0"/>
    <x v="0"/>
    <x v="0"/>
    <x v="2"/>
    <x v="2"/>
  </r>
  <r>
    <x v="4067"/>
    <x v="0"/>
    <x v="4"/>
    <x v="21"/>
    <x v="94"/>
    <x v="6"/>
    <x v="3903"/>
    <x v="875"/>
    <x v="86"/>
    <x v="86"/>
    <x v="0"/>
    <x v="0"/>
    <x v="0"/>
    <x v="4"/>
    <x v="4"/>
  </r>
  <r>
    <x v="4065"/>
    <x v="0"/>
    <x v="8"/>
    <x v="12"/>
    <x v="45"/>
    <x v="6"/>
    <x v="1158"/>
    <x v="880"/>
    <x v="86"/>
    <x v="86"/>
    <x v="0"/>
    <x v="0"/>
    <x v="0"/>
    <x v="8"/>
    <x v="8"/>
  </r>
  <r>
    <x v="4066"/>
    <x v="0"/>
    <x v="4"/>
    <x v="39"/>
    <x v="99"/>
    <x v="34"/>
    <x v="3902"/>
    <x v="882"/>
    <x v="86"/>
    <x v="86"/>
    <x v="0"/>
    <x v="0"/>
    <x v="0"/>
    <x v="4"/>
    <x v="4"/>
  </r>
  <r>
    <x v="4115"/>
    <x v="0"/>
    <x v="0"/>
    <x v="92"/>
    <x v="62"/>
    <x v="187"/>
    <x v="3949"/>
    <x v="878"/>
    <x v="86"/>
    <x v="86"/>
    <x v="0"/>
    <x v="0"/>
    <x v="0"/>
    <x v="0"/>
    <x v="0"/>
  </r>
  <r>
    <x v="4065"/>
    <x v="0"/>
    <x v="1"/>
    <x v="12"/>
    <x v="45"/>
    <x v="6"/>
    <x v="1158"/>
    <x v="880"/>
    <x v="86"/>
    <x v="86"/>
    <x v="0"/>
    <x v="0"/>
    <x v="0"/>
    <x v="1"/>
    <x v="1"/>
  </r>
  <r>
    <x v="4076"/>
    <x v="0"/>
    <x v="1"/>
    <x v="83"/>
    <x v="119"/>
    <x v="92"/>
    <x v="3911"/>
    <x v="879"/>
    <x v="86"/>
    <x v="86"/>
    <x v="0"/>
    <x v="0"/>
    <x v="0"/>
    <x v="1"/>
    <x v="1"/>
  </r>
  <r>
    <x v="4059"/>
    <x v="0"/>
    <x v="0"/>
    <x v="8"/>
    <x v="85"/>
    <x v="31"/>
    <x v="3896"/>
    <x v="877"/>
    <x v="86"/>
    <x v="86"/>
    <x v="0"/>
    <x v="0"/>
    <x v="0"/>
    <x v="0"/>
    <x v="0"/>
  </r>
  <r>
    <x v="4085"/>
    <x v="1"/>
    <x v="2"/>
    <x v="82"/>
    <x v="35"/>
    <x v="397"/>
    <x v="3920"/>
    <x v="876"/>
    <x v="86"/>
    <x v="86"/>
    <x v="0"/>
    <x v="0"/>
    <x v="0"/>
    <x v="2"/>
    <x v="2"/>
  </r>
  <r>
    <x v="4084"/>
    <x v="0"/>
    <x v="10"/>
    <x v="24"/>
    <x v="34"/>
    <x v="78"/>
    <x v="3919"/>
    <x v="879"/>
    <x v="86"/>
    <x v="86"/>
    <x v="0"/>
    <x v="0"/>
    <x v="0"/>
    <x v="10"/>
    <x v="10"/>
  </r>
  <r>
    <x v="4086"/>
    <x v="0"/>
    <x v="11"/>
    <x v="3"/>
    <x v="23"/>
    <x v="31"/>
    <x v="3921"/>
    <x v="880"/>
    <x v="86"/>
    <x v="86"/>
    <x v="0"/>
    <x v="0"/>
    <x v="0"/>
    <x v="11"/>
    <x v="11"/>
  </r>
  <r>
    <x v="4079"/>
    <x v="0"/>
    <x v="0"/>
    <x v="9"/>
    <x v="43"/>
    <x v="183"/>
    <x v="3914"/>
    <x v="885"/>
    <x v="86"/>
    <x v="86"/>
    <x v="0"/>
    <x v="0"/>
    <x v="0"/>
    <x v="0"/>
    <x v="0"/>
  </r>
  <r>
    <x v="4087"/>
    <x v="0"/>
    <x v="1"/>
    <x v="38"/>
    <x v="90"/>
    <x v="1822"/>
    <x v="3922"/>
    <x v="883"/>
    <x v="86"/>
    <x v="86"/>
    <x v="0"/>
    <x v="0"/>
    <x v="0"/>
    <x v="1"/>
    <x v="1"/>
  </r>
  <r>
    <x v="4088"/>
    <x v="0"/>
    <x v="3"/>
    <x v="29"/>
    <x v="125"/>
    <x v="994"/>
    <x v="3923"/>
    <x v="881"/>
    <x v="86"/>
    <x v="86"/>
    <x v="0"/>
    <x v="0"/>
    <x v="0"/>
    <x v="3"/>
    <x v="3"/>
  </r>
  <r>
    <x v="4088"/>
    <x v="1"/>
    <x v="2"/>
    <x v="86"/>
    <x v="163"/>
    <x v="493"/>
    <x v="3923"/>
    <x v="881"/>
    <x v="86"/>
    <x v="86"/>
    <x v="0"/>
    <x v="0"/>
    <x v="0"/>
    <x v="2"/>
    <x v="2"/>
  </r>
  <r>
    <x v="4089"/>
    <x v="0"/>
    <x v="5"/>
    <x v="0"/>
    <x v="85"/>
    <x v="126"/>
    <x v="3924"/>
    <x v="879"/>
    <x v="86"/>
    <x v="86"/>
    <x v="0"/>
    <x v="0"/>
    <x v="0"/>
    <x v="5"/>
    <x v="5"/>
  </r>
  <r>
    <x v="4082"/>
    <x v="0"/>
    <x v="5"/>
    <x v="75"/>
    <x v="91"/>
    <x v="124"/>
    <x v="3917"/>
    <x v="876"/>
    <x v="86"/>
    <x v="86"/>
    <x v="0"/>
    <x v="0"/>
    <x v="0"/>
    <x v="5"/>
    <x v="5"/>
  </r>
  <r>
    <x v="4101"/>
    <x v="0"/>
    <x v="5"/>
    <x v="16"/>
    <x v="45"/>
    <x v="145"/>
    <x v="3936"/>
    <x v="879"/>
    <x v="86"/>
    <x v="86"/>
    <x v="0"/>
    <x v="0"/>
    <x v="0"/>
    <x v="5"/>
    <x v="5"/>
  </r>
  <r>
    <x v="4087"/>
    <x v="0"/>
    <x v="9"/>
    <x v="56"/>
    <x v="96"/>
    <x v="826"/>
    <x v="3922"/>
    <x v="883"/>
    <x v="86"/>
    <x v="86"/>
    <x v="0"/>
    <x v="0"/>
    <x v="0"/>
    <x v="9"/>
    <x v="9"/>
  </r>
  <r>
    <x v="4091"/>
    <x v="0"/>
    <x v="3"/>
    <x v="106"/>
    <x v="67"/>
    <x v="1998"/>
    <x v="3926"/>
    <x v="886"/>
    <x v="86"/>
    <x v="86"/>
    <x v="0"/>
    <x v="0"/>
    <x v="0"/>
    <x v="3"/>
    <x v="3"/>
  </r>
  <r>
    <x v="4098"/>
    <x v="1"/>
    <x v="2"/>
    <x v="50"/>
    <x v="61"/>
    <x v="69"/>
    <x v="3933"/>
    <x v="880"/>
    <x v="86"/>
    <x v="86"/>
    <x v="0"/>
    <x v="0"/>
    <x v="0"/>
    <x v="2"/>
    <x v="2"/>
  </r>
  <r>
    <x v="4088"/>
    <x v="0"/>
    <x v="2"/>
    <x v="214"/>
    <x v="163"/>
    <x v="1341"/>
    <x v="3923"/>
    <x v="881"/>
    <x v="86"/>
    <x v="86"/>
    <x v="0"/>
    <x v="0"/>
    <x v="0"/>
    <x v="2"/>
    <x v="2"/>
  </r>
  <r>
    <x v="4089"/>
    <x v="0"/>
    <x v="7"/>
    <x v="9"/>
    <x v="43"/>
    <x v="183"/>
    <x v="3924"/>
    <x v="879"/>
    <x v="86"/>
    <x v="86"/>
    <x v="0"/>
    <x v="0"/>
    <x v="0"/>
    <x v="7"/>
    <x v="7"/>
  </r>
  <r>
    <x v="4091"/>
    <x v="0"/>
    <x v="7"/>
    <x v="49"/>
    <x v="60"/>
    <x v="135"/>
    <x v="3926"/>
    <x v="886"/>
    <x v="86"/>
    <x v="86"/>
    <x v="0"/>
    <x v="0"/>
    <x v="0"/>
    <x v="7"/>
    <x v="7"/>
  </r>
  <r>
    <x v="4087"/>
    <x v="0"/>
    <x v="4"/>
    <x v="37"/>
    <x v="47"/>
    <x v="282"/>
    <x v="3922"/>
    <x v="883"/>
    <x v="86"/>
    <x v="86"/>
    <x v="0"/>
    <x v="0"/>
    <x v="0"/>
    <x v="4"/>
    <x v="4"/>
  </r>
  <r>
    <x v="4104"/>
    <x v="0"/>
    <x v="1"/>
    <x v="3"/>
    <x v="11"/>
    <x v="263"/>
    <x v="3939"/>
    <x v="880"/>
    <x v="86"/>
    <x v="86"/>
    <x v="0"/>
    <x v="0"/>
    <x v="0"/>
    <x v="1"/>
    <x v="1"/>
  </r>
  <r>
    <x v="4109"/>
    <x v="0"/>
    <x v="11"/>
    <x v="63"/>
    <x v="3"/>
    <x v="239"/>
    <x v="3944"/>
    <x v="876"/>
    <x v="86"/>
    <x v="86"/>
    <x v="0"/>
    <x v="0"/>
    <x v="0"/>
    <x v="11"/>
    <x v="11"/>
  </r>
  <r>
    <x v="4100"/>
    <x v="0"/>
    <x v="7"/>
    <x v="90"/>
    <x v="106"/>
    <x v="126"/>
    <x v="3935"/>
    <x v="881"/>
    <x v="86"/>
    <x v="86"/>
    <x v="0"/>
    <x v="0"/>
    <x v="0"/>
    <x v="7"/>
    <x v="7"/>
  </r>
  <r>
    <x v="4103"/>
    <x v="0"/>
    <x v="11"/>
    <x v="54"/>
    <x v="24"/>
    <x v="258"/>
    <x v="3938"/>
    <x v="875"/>
    <x v="86"/>
    <x v="86"/>
    <x v="0"/>
    <x v="0"/>
    <x v="0"/>
    <x v="11"/>
    <x v="11"/>
  </r>
  <r>
    <x v="4112"/>
    <x v="0"/>
    <x v="10"/>
    <x v="8"/>
    <x v="98"/>
    <x v="6"/>
    <x v="3947"/>
    <x v="886"/>
    <x v="86"/>
    <x v="86"/>
    <x v="0"/>
    <x v="0"/>
    <x v="0"/>
    <x v="10"/>
    <x v="10"/>
  </r>
  <r>
    <x v="4112"/>
    <x v="0"/>
    <x v="3"/>
    <x v="21"/>
    <x v="18"/>
    <x v="11"/>
    <x v="3947"/>
    <x v="886"/>
    <x v="86"/>
    <x v="86"/>
    <x v="0"/>
    <x v="0"/>
    <x v="0"/>
    <x v="3"/>
    <x v="3"/>
  </r>
  <r>
    <x v="4114"/>
    <x v="0"/>
    <x v="0"/>
    <x v="1"/>
    <x v="30"/>
    <x v="31"/>
    <x v="3822"/>
    <x v="876"/>
    <x v="86"/>
    <x v="86"/>
    <x v="0"/>
    <x v="0"/>
    <x v="0"/>
    <x v="0"/>
    <x v="0"/>
  </r>
  <r>
    <x v="4064"/>
    <x v="0"/>
    <x v="6"/>
    <x v="50"/>
    <x v="24"/>
    <x v="117"/>
    <x v="3901"/>
    <x v="881"/>
    <x v="86"/>
    <x v="86"/>
    <x v="0"/>
    <x v="0"/>
    <x v="0"/>
    <x v="6"/>
    <x v="6"/>
  </r>
  <r>
    <x v="4061"/>
    <x v="0"/>
    <x v="4"/>
    <x v="31"/>
    <x v="102"/>
    <x v="11"/>
    <x v="3898"/>
    <x v="877"/>
    <x v="86"/>
    <x v="86"/>
    <x v="0"/>
    <x v="0"/>
    <x v="0"/>
    <x v="4"/>
    <x v="4"/>
  </r>
  <r>
    <x v="4065"/>
    <x v="0"/>
    <x v="3"/>
    <x v="12"/>
    <x v="45"/>
    <x v="6"/>
    <x v="1158"/>
    <x v="880"/>
    <x v="86"/>
    <x v="86"/>
    <x v="0"/>
    <x v="0"/>
    <x v="0"/>
    <x v="3"/>
    <x v="3"/>
  </r>
  <r>
    <x v="4116"/>
    <x v="0"/>
    <x v="4"/>
    <x v="50"/>
    <x v="59"/>
    <x v="75"/>
    <x v="3950"/>
    <x v="885"/>
    <x v="86"/>
    <x v="86"/>
    <x v="0"/>
    <x v="0"/>
    <x v="0"/>
    <x v="4"/>
    <x v="4"/>
  </r>
  <r>
    <x v="4058"/>
    <x v="0"/>
    <x v="3"/>
    <x v="48"/>
    <x v="36"/>
    <x v="26"/>
    <x v="3895"/>
    <x v="876"/>
    <x v="86"/>
    <x v="86"/>
    <x v="0"/>
    <x v="0"/>
    <x v="0"/>
    <x v="3"/>
    <x v="3"/>
  </r>
  <r>
    <x v="4060"/>
    <x v="0"/>
    <x v="4"/>
    <x v="57"/>
    <x v="36"/>
    <x v="83"/>
    <x v="3897"/>
    <x v="878"/>
    <x v="86"/>
    <x v="86"/>
    <x v="0"/>
    <x v="0"/>
    <x v="0"/>
    <x v="4"/>
    <x v="4"/>
  </r>
  <r>
    <x v="4061"/>
    <x v="0"/>
    <x v="10"/>
    <x v="37"/>
    <x v="26"/>
    <x v="183"/>
    <x v="3898"/>
    <x v="877"/>
    <x v="86"/>
    <x v="86"/>
    <x v="0"/>
    <x v="0"/>
    <x v="0"/>
    <x v="10"/>
    <x v="10"/>
  </r>
  <r>
    <x v="4112"/>
    <x v="0"/>
    <x v="1"/>
    <x v="15"/>
    <x v="38"/>
    <x v="7"/>
    <x v="3947"/>
    <x v="886"/>
    <x v="86"/>
    <x v="86"/>
    <x v="0"/>
    <x v="0"/>
    <x v="0"/>
    <x v="1"/>
    <x v="1"/>
  </r>
  <r>
    <x v="4102"/>
    <x v="0"/>
    <x v="7"/>
    <x v="70"/>
    <x v="24"/>
    <x v="238"/>
    <x v="3937"/>
    <x v="887"/>
    <x v="86"/>
    <x v="86"/>
    <x v="0"/>
    <x v="0"/>
    <x v="0"/>
    <x v="7"/>
    <x v="7"/>
  </r>
  <r>
    <x v="4105"/>
    <x v="0"/>
    <x v="11"/>
    <x v="12"/>
    <x v="45"/>
    <x v="6"/>
    <x v="3940"/>
    <x v="887"/>
    <x v="86"/>
    <x v="86"/>
    <x v="0"/>
    <x v="0"/>
    <x v="0"/>
    <x v="11"/>
    <x v="11"/>
  </r>
  <r>
    <x v="4114"/>
    <x v="0"/>
    <x v="5"/>
    <x v="9"/>
    <x v="62"/>
    <x v="84"/>
    <x v="3822"/>
    <x v="876"/>
    <x v="86"/>
    <x v="86"/>
    <x v="0"/>
    <x v="0"/>
    <x v="0"/>
    <x v="5"/>
    <x v="5"/>
  </r>
  <r>
    <x v="4113"/>
    <x v="0"/>
    <x v="11"/>
    <x v="2"/>
    <x v="49"/>
    <x v="759"/>
    <x v="3948"/>
    <x v="879"/>
    <x v="86"/>
    <x v="86"/>
    <x v="0"/>
    <x v="0"/>
    <x v="0"/>
    <x v="11"/>
    <x v="11"/>
  </r>
  <r>
    <x v="4100"/>
    <x v="0"/>
    <x v="3"/>
    <x v="67"/>
    <x v="131"/>
    <x v="176"/>
    <x v="3935"/>
    <x v="881"/>
    <x v="86"/>
    <x v="86"/>
    <x v="0"/>
    <x v="0"/>
    <x v="0"/>
    <x v="3"/>
    <x v="3"/>
  </r>
  <r>
    <x v="4110"/>
    <x v="0"/>
    <x v="0"/>
    <x v="9"/>
    <x v="62"/>
    <x v="84"/>
    <x v="3945"/>
    <x v="875"/>
    <x v="86"/>
    <x v="86"/>
    <x v="0"/>
    <x v="0"/>
    <x v="0"/>
    <x v="0"/>
    <x v="0"/>
  </r>
  <r>
    <x v="4105"/>
    <x v="0"/>
    <x v="0"/>
    <x v="16"/>
    <x v="17"/>
    <x v="6"/>
    <x v="3940"/>
    <x v="887"/>
    <x v="86"/>
    <x v="86"/>
    <x v="0"/>
    <x v="0"/>
    <x v="0"/>
    <x v="0"/>
    <x v="0"/>
  </r>
  <r>
    <x v="4103"/>
    <x v="0"/>
    <x v="0"/>
    <x v="21"/>
    <x v="18"/>
    <x v="11"/>
    <x v="3938"/>
    <x v="875"/>
    <x v="86"/>
    <x v="86"/>
    <x v="0"/>
    <x v="0"/>
    <x v="0"/>
    <x v="0"/>
    <x v="0"/>
  </r>
  <r>
    <x v="4108"/>
    <x v="0"/>
    <x v="8"/>
    <x v="56"/>
    <x v="57"/>
    <x v="1316"/>
    <x v="3943"/>
    <x v="886"/>
    <x v="86"/>
    <x v="86"/>
    <x v="0"/>
    <x v="0"/>
    <x v="0"/>
    <x v="8"/>
    <x v="8"/>
  </r>
  <r>
    <x v="4114"/>
    <x v="0"/>
    <x v="6"/>
    <x v="40"/>
    <x v="35"/>
    <x v="275"/>
    <x v="3822"/>
    <x v="876"/>
    <x v="86"/>
    <x v="86"/>
    <x v="0"/>
    <x v="0"/>
    <x v="0"/>
    <x v="6"/>
    <x v="6"/>
  </r>
  <r>
    <x v="4107"/>
    <x v="0"/>
    <x v="8"/>
    <x v="55"/>
    <x v="137"/>
    <x v="152"/>
    <x v="3942"/>
    <x v="876"/>
    <x v="86"/>
    <x v="86"/>
    <x v="0"/>
    <x v="0"/>
    <x v="0"/>
    <x v="8"/>
    <x v="8"/>
  </r>
  <r>
    <x v="4106"/>
    <x v="0"/>
    <x v="10"/>
    <x v="33"/>
    <x v="19"/>
    <x v="165"/>
    <x v="3941"/>
    <x v="876"/>
    <x v="86"/>
    <x v="86"/>
    <x v="0"/>
    <x v="0"/>
    <x v="0"/>
    <x v="10"/>
    <x v="10"/>
  </r>
  <r>
    <x v="4108"/>
    <x v="0"/>
    <x v="4"/>
    <x v="49"/>
    <x v="81"/>
    <x v="243"/>
    <x v="3943"/>
    <x v="886"/>
    <x v="86"/>
    <x v="86"/>
    <x v="0"/>
    <x v="0"/>
    <x v="0"/>
    <x v="4"/>
    <x v="4"/>
  </r>
  <r>
    <x v="4100"/>
    <x v="0"/>
    <x v="4"/>
    <x v="182"/>
    <x v="86"/>
    <x v="2522"/>
    <x v="3935"/>
    <x v="881"/>
    <x v="86"/>
    <x v="86"/>
    <x v="0"/>
    <x v="0"/>
    <x v="0"/>
    <x v="4"/>
    <x v="4"/>
  </r>
  <r>
    <x v="4064"/>
    <x v="0"/>
    <x v="5"/>
    <x v="8"/>
    <x v="13"/>
    <x v="232"/>
    <x v="3901"/>
    <x v="881"/>
    <x v="86"/>
    <x v="86"/>
    <x v="0"/>
    <x v="0"/>
    <x v="0"/>
    <x v="5"/>
    <x v="5"/>
  </r>
  <r>
    <x v="4066"/>
    <x v="0"/>
    <x v="8"/>
    <x v="104"/>
    <x v="67"/>
    <x v="63"/>
    <x v="3902"/>
    <x v="882"/>
    <x v="86"/>
    <x v="86"/>
    <x v="0"/>
    <x v="0"/>
    <x v="0"/>
    <x v="8"/>
    <x v="8"/>
  </r>
  <r>
    <x v="4067"/>
    <x v="0"/>
    <x v="6"/>
    <x v="79"/>
    <x v="9"/>
    <x v="6"/>
    <x v="3903"/>
    <x v="875"/>
    <x v="86"/>
    <x v="86"/>
    <x v="0"/>
    <x v="0"/>
    <x v="0"/>
    <x v="6"/>
    <x v="6"/>
  </r>
  <r>
    <x v="4067"/>
    <x v="0"/>
    <x v="10"/>
    <x v="10"/>
    <x v="0"/>
    <x v="6"/>
    <x v="3903"/>
    <x v="875"/>
    <x v="86"/>
    <x v="86"/>
    <x v="0"/>
    <x v="0"/>
    <x v="0"/>
    <x v="10"/>
    <x v="10"/>
  </r>
  <r>
    <x v="4061"/>
    <x v="0"/>
    <x v="9"/>
    <x v="90"/>
    <x v="58"/>
    <x v="390"/>
    <x v="3898"/>
    <x v="877"/>
    <x v="86"/>
    <x v="86"/>
    <x v="0"/>
    <x v="0"/>
    <x v="0"/>
    <x v="9"/>
    <x v="9"/>
  </r>
  <r>
    <x v="4062"/>
    <x v="0"/>
    <x v="10"/>
    <x v="23"/>
    <x v="1"/>
    <x v="47"/>
    <x v="3899"/>
    <x v="879"/>
    <x v="86"/>
    <x v="86"/>
    <x v="0"/>
    <x v="0"/>
    <x v="0"/>
    <x v="10"/>
    <x v="10"/>
  </r>
  <r>
    <x v="4060"/>
    <x v="0"/>
    <x v="5"/>
    <x v="0"/>
    <x v="41"/>
    <x v="6"/>
    <x v="3897"/>
    <x v="878"/>
    <x v="86"/>
    <x v="86"/>
    <x v="0"/>
    <x v="0"/>
    <x v="0"/>
    <x v="5"/>
    <x v="5"/>
  </r>
  <r>
    <x v="4061"/>
    <x v="0"/>
    <x v="2"/>
    <x v="106"/>
    <x v="25"/>
    <x v="274"/>
    <x v="3898"/>
    <x v="877"/>
    <x v="86"/>
    <x v="86"/>
    <x v="0"/>
    <x v="0"/>
    <x v="0"/>
    <x v="2"/>
    <x v="2"/>
  </r>
  <r>
    <x v="4057"/>
    <x v="1"/>
    <x v="2"/>
    <x v="57"/>
    <x v="3"/>
    <x v="154"/>
    <x v="3894"/>
    <x v="875"/>
    <x v="86"/>
    <x v="86"/>
    <x v="0"/>
    <x v="0"/>
    <x v="0"/>
    <x v="2"/>
    <x v="2"/>
  </r>
  <r>
    <x v="4076"/>
    <x v="0"/>
    <x v="9"/>
    <x v="42"/>
    <x v="19"/>
    <x v="745"/>
    <x v="3911"/>
    <x v="879"/>
    <x v="86"/>
    <x v="86"/>
    <x v="0"/>
    <x v="0"/>
    <x v="0"/>
    <x v="9"/>
    <x v="9"/>
  </r>
  <r>
    <x v="4059"/>
    <x v="0"/>
    <x v="11"/>
    <x v="46"/>
    <x v="27"/>
    <x v="710"/>
    <x v="3896"/>
    <x v="877"/>
    <x v="86"/>
    <x v="86"/>
    <x v="0"/>
    <x v="0"/>
    <x v="0"/>
    <x v="11"/>
    <x v="11"/>
  </r>
  <r>
    <x v="4064"/>
    <x v="0"/>
    <x v="0"/>
    <x v="5"/>
    <x v="16"/>
    <x v="17"/>
    <x v="3901"/>
    <x v="881"/>
    <x v="86"/>
    <x v="86"/>
    <x v="0"/>
    <x v="0"/>
    <x v="0"/>
    <x v="0"/>
    <x v="0"/>
  </r>
  <r>
    <x v="4060"/>
    <x v="0"/>
    <x v="10"/>
    <x v="23"/>
    <x v="23"/>
    <x v="24"/>
    <x v="3897"/>
    <x v="878"/>
    <x v="86"/>
    <x v="86"/>
    <x v="0"/>
    <x v="0"/>
    <x v="0"/>
    <x v="10"/>
    <x v="10"/>
  </r>
  <r>
    <x v="4062"/>
    <x v="0"/>
    <x v="7"/>
    <x v="21"/>
    <x v="62"/>
    <x v="0"/>
    <x v="3899"/>
    <x v="879"/>
    <x v="86"/>
    <x v="86"/>
    <x v="0"/>
    <x v="0"/>
    <x v="0"/>
    <x v="7"/>
    <x v="7"/>
  </r>
  <r>
    <x v="4060"/>
    <x v="0"/>
    <x v="1"/>
    <x v="50"/>
    <x v="15"/>
    <x v="319"/>
    <x v="3897"/>
    <x v="878"/>
    <x v="86"/>
    <x v="86"/>
    <x v="0"/>
    <x v="0"/>
    <x v="0"/>
    <x v="1"/>
    <x v="1"/>
  </r>
  <r>
    <x v="4067"/>
    <x v="0"/>
    <x v="5"/>
    <x v="12"/>
    <x v="45"/>
    <x v="6"/>
    <x v="3903"/>
    <x v="875"/>
    <x v="86"/>
    <x v="86"/>
    <x v="0"/>
    <x v="0"/>
    <x v="0"/>
    <x v="5"/>
    <x v="5"/>
  </r>
  <r>
    <x v="4063"/>
    <x v="0"/>
    <x v="8"/>
    <x v="63"/>
    <x v="36"/>
    <x v="337"/>
    <x v="3900"/>
    <x v="880"/>
    <x v="86"/>
    <x v="86"/>
    <x v="0"/>
    <x v="0"/>
    <x v="0"/>
    <x v="8"/>
    <x v="8"/>
  </r>
  <r>
    <x v="4066"/>
    <x v="0"/>
    <x v="9"/>
    <x v="123"/>
    <x v="164"/>
    <x v="2442"/>
    <x v="3902"/>
    <x v="882"/>
    <x v="86"/>
    <x v="86"/>
    <x v="0"/>
    <x v="0"/>
    <x v="0"/>
    <x v="9"/>
    <x v="9"/>
  </r>
  <r>
    <x v="4057"/>
    <x v="0"/>
    <x v="4"/>
    <x v="48"/>
    <x v="5"/>
    <x v="169"/>
    <x v="3894"/>
    <x v="875"/>
    <x v="86"/>
    <x v="86"/>
    <x v="0"/>
    <x v="0"/>
    <x v="0"/>
    <x v="4"/>
    <x v="4"/>
  </r>
  <r>
    <x v="4116"/>
    <x v="0"/>
    <x v="0"/>
    <x v="10"/>
    <x v="9"/>
    <x v="9"/>
    <x v="3950"/>
    <x v="885"/>
    <x v="86"/>
    <x v="86"/>
    <x v="0"/>
    <x v="0"/>
    <x v="0"/>
    <x v="0"/>
    <x v="0"/>
  </r>
  <r>
    <x v="4076"/>
    <x v="0"/>
    <x v="4"/>
    <x v="51"/>
    <x v="48"/>
    <x v="93"/>
    <x v="3911"/>
    <x v="879"/>
    <x v="86"/>
    <x v="86"/>
    <x v="0"/>
    <x v="0"/>
    <x v="0"/>
    <x v="4"/>
    <x v="4"/>
  </r>
  <r>
    <x v="4076"/>
    <x v="0"/>
    <x v="3"/>
    <x v="31"/>
    <x v="75"/>
    <x v="22"/>
    <x v="3911"/>
    <x v="879"/>
    <x v="86"/>
    <x v="86"/>
    <x v="0"/>
    <x v="0"/>
    <x v="0"/>
    <x v="3"/>
    <x v="3"/>
  </r>
  <r>
    <x v="4057"/>
    <x v="0"/>
    <x v="7"/>
    <x v="79"/>
    <x v="94"/>
    <x v="39"/>
    <x v="3894"/>
    <x v="875"/>
    <x v="86"/>
    <x v="86"/>
    <x v="0"/>
    <x v="0"/>
    <x v="0"/>
    <x v="7"/>
    <x v="7"/>
  </r>
  <r>
    <x v="4076"/>
    <x v="0"/>
    <x v="7"/>
    <x v="1"/>
    <x v="34"/>
    <x v="202"/>
    <x v="3911"/>
    <x v="879"/>
    <x v="86"/>
    <x v="86"/>
    <x v="0"/>
    <x v="0"/>
    <x v="0"/>
    <x v="7"/>
    <x v="7"/>
  </r>
  <r>
    <x v="4058"/>
    <x v="0"/>
    <x v="7"/>
    <x v="0"/>
    <x v="98"/>
    <x v="11"/>
    <x v="3895"/>
    <x v="876"/>
    <x v="86"/>
    <x v="86"/>
    <x v="0"/>
    <x v="0"/>
    <x v="0"/>
    <x v="7"/>
    <x v="7"/>
  </r>
  <r>
    <x v="4065"/>
    <x v="0"/>
    <x v="10"/>
    <x v="12"/>
    <x v="45"/>
    <x v="6"/>
    <x v="1158"/>
    <x v="880"/>
    <x v="86"/>
    <x v="86"/>
    <x v="0"/>
    <x v="0"/>
    <x v="0"/>
    <x v="10"/>
    <x v="10"/>
  </r>
  <r>
    <x v="4066"/>
    <x v="0"/>
    <x v="2"/>
    <x v="97"/>
    <x v="111"/>
    <x v="95"/>
    <x v="3902"/>
    <x v="882"/>
    <x v="86"/>
    <x v="86"/>
    <x v="0"/>
    <x v="0"/>
    <x v="0"/>
    <x v="2"/>
    <x v="2"/>
  </r>
  <r>
    <x v="4062"/>
    <x v="0"/>
    <x v="3"/>
    <x v="54"/>
    <x v="87"/>
    <x v="2061"/>
    <x v="3899"/>
    <x v="879"/>
    <x v="86"/>
    <x v="86"/>
    <x v="0"/>
    <x v="0"/>
    <x v="0"/>
    <x v="3"/>
    <x v="3"/>
  </r>
  <r>
    <x v="4061"/>
    <x v="0"/>
    <x v="8"/>
    <x v="42"/>
    <x v="39"/>
    <x v="1239"/>
    <x v="3898"/>
    <x v="877"/>
    <x v="86"/>
    <x v="86"/>
    <x v="0"/>
    <x v="0"/>
    <x v="0"/>
    <x v="8"/>
    <x v="8"/>
  </r>
  <r>
    <x v="4068"/>
    <x v="0"/>
    <x v="2"/>
    <x v="33"/>
    <x v="35"/>
    <x v="38"/>
    <x v="3904"/>
    <x v="879"/>
    <x v="86"/>
    <x v="86"/>
    <x v="0"/>
    <x v="0"/>
    <x v="0"/>
    <x v="2"/>
    <x v="2"/>
  </r>
  <r>
    <x v="4095"/>
    <x v="0"/>
    <x v="4"/>
    <x v="105"/>
    <x v="137"/>
    <x v="1211"/>
    <x v="3930"/>
    <x v="885"/>
    <x v="86"/>
    <x v="86"/>
    <x v="0"/>
    <x v="0"/>
    <x v="0"/>
    <x v="4"/>
    <x v="4"/>
  </r>
  <r>
    <x v="4099"/>
    <x v="0"/>
    <x v="3"/>
    <x v="55"/>
    <x v="120"/>
    <x v="12"/>
    <x v="3934"/>
    <x v="884"/>
    <x v="86"/>
    <x v="86"/>
    <x v="0"/>
    <x v="0"/>
    <x v="0"/>
    <x v="3"/>
    <x v="3"/>
  </r>
  <r>
    <x v="4077"/>
    <x v="0"/>
    <x v="8"/>
    <x v="81"/>
    <x v="95"/>
    <x v="134"/>
    <x v="3912"/>
    <x v="884"/>
    <x v="86"/>
    <x v="86"/>
    <x v="0"/>
    <x v="0"/>
    <x v="0"/>
    <x v="8"/>
    <x v="8"/>
  </r>
  <r>
    <x v="4057"/>
    <x v="0"/>
    <x v="3"/>
    <x v="57"/>
    <x v="16"/>
    <x v="429"/>
    <x v="3894"/>
    <x v="875"/>
    <x v="86"/>
    <x v="86"/>
    <x v="0"/>
    <x v="0"/>
    <x v="0"/>
    <x v="3"/>
    <x v="3"/>
  </r>
  <r>
    <x v="4071"/>
    <x v="0"/>
    <x v="5"/>
    <x v="75"/>
    <x v="91"/>
    <x v="124"/>
    <x v="3906"/>
    <x v="884"/>
    <x v="86"/>
    <x v="86"/>
    <x v="0"/>
    <x v="0"/>
    <x v="0"/>
    <x v="5"/>
    <x v="5"/>
  </r>
  <r>
    <x v="4070"/>
    <x v="0"/>
    <x v="0"/>
    <x v="65"/>
    <x v="24"/>
    <x v="99"/>
    <x v="3365"/>
    <x v="883"/>
    <x v="86"/>
    <x v="86"/>
    <x v="0"/>
    <x v="0"/>
    <x v="0"/>
    <x v="0"/>
    <x v="0"/>
  </r>
  <r>
    <x v="4099"/>
    <x v="0"/>
    <x v="7"/>
    <x v="50"/>
    <x v="26"/>
    <x v="50"/>
    <x v="3934"/>
    <x v="884"/>
    <x v="86"/>
    <x v="86"/>
    <x v="0"/>
    <x v="0"/>
    <x v="0"/>
    <x v="7"/>
    <x v="7"/>
  </r>
  <r>
    <x v="4117"/>
    <x v="0"/>
    <x v="6"/>
    <x v="54"/>
    <x v="81"/>
    <x v="32"/>
    <x v="3951"/>
    <x v="885"/>
    <x v="86"/>
    <x v="86"/>
    <x v="0"/>
    <x v="0"/>
    <x v="0"/>
    <x v="6"/>
    <x v="6"/>
  </r>
  <r>
    <x v="4074"/>
    <x v="0"/>
    <x v="11"/>
    <x v="15"/>
    <x v="4"/>
    <x v="270"/>
    <x v="3909"/>
    <x v="878"/>
    <x v="86"/>
    <x v="86"/>
    <x v="0"/>
    <x v="0"/>
    <x v="0"/>
    <x v="11"/>
    <x v="11"/>
  </r>
  <r>
    <x v="4070"/>
    <x v="0"/>
    <x v="11"/>
    <x v="61"/>
    <x v="136"/>
    <x v="1978"/>
    <x v="3365"/>
    <x v="883"/>
    <x v="86"/>
    <x v="86"/>
    <x v="0"/>
    <x v="0"/>
    <x v="0"/>
    <x v="11"/>
    <x v="11"/>
  </r>
  <r>
    <x v="4074"/>
    <x v="0"/>
    <x v="6"/>
    <x v="23"/>
    <x v="36"/>
    <x v="291"/>
    <x v="3909"/>
    <x v="878"/>
    <x v="86"/>
    <x v="86"/>
    <x v="0"/>
    <x v="0"/>
    <x v="0"/>
    <x v="6"/>
    <x v="6"/>
  </r>
  <r>
    <x v="4069"/>
    <x v="0"/>
    <x v="1"/>
    <x v="127"/>
    <x v="86"/>
    <x v="3563"/>
    <x v="3905"/>
    <x v="876"/>
    <x v="86"/>
    <x v="86"/>
    <x v="0"/>
    <x v="0"/>
    <x v="0"/>
    <x v="1"/>
    <x v="1"/>
  </r>
  <r>
    <x v="4096"/>
    <x v="0"/>
    <x v="6"/>
    <x v="15"/>
    <x v="75"/>
    <x v="1510"/>
    <x v="3931"/>
    <x v="878"/>
    <x v="86"/>
    <x v="86"/>
    <x v="0"/>
    <x v="0"/>
    <x v="0"/>
    <x v="6"/>
    <x v="6"/>
  </r>
  <r>
    <x v="4068"/>
    <x v="0"/>
    <x v="8"/>
    <x v="94"/>
    <x v="19"/>
    <x v="182"/>
    <x v="3904"/>
    <x v="879"/>
    <x v="86"/>
    <x v="86"/>
    <x v="0"/>
    <x v="0"/>
    <x v="0"/>
    <x v="8"/>
    <x v="8"/>
  </r>
  <r>
    <x v="4099"/>
    <x v="1"/>
    <x v="2"/>
    <x v="147"/>
    <x v="170"/>
    <x v="1398"/>
    <x v="3934"/>
    <x v="884"/>
    <x v="86"/>
    <x v="86"/>
    <x v="0"/>
    <x v="0"/>
    <x v="0"/>
    <x v="2"/>
    <x v="2"/>
  </r>
  <r>
    <x v="4117"/>
    <x v="0"/>
    <x v="5"/>
    <x v="8"/>
    <x v="85"/>
    <x v="31"/>
    <x v="3951"/>
    <x v="885"/>
    <x v="86"/>
    <x v="86"/>
    <x v="0"/>
    <x v="0"/>
    <x v="0"/>
    <x v="5"/>
    <x v="5"/>
  </r>
  <r>
    <x v="4069"/>
    <x v="0"/>
    <x v="7"/>
    <x v="26"/>
    <x v="38"/>
    <x v="1272"/>
    <x v="3905"/>
    <x v="876"/>
    <x v="86"/>
    <x v="86"/>
    <x v="0"/>
    <x v="0"/>
    <x v="0"/>
    <x v="7"/>
    <x v="7"/>
  </r>
  <r>
    <x v="4096"/>
    <x v="0"/>
    <x v="5"/>
    <x v="8"/>
    <x v="94"/>
    <x v="73"/>
    <x v="3931"/>
    <x v="878"/>
    <x v="86"/>
    <x v="86"/>
    <x v="0"/>
    <x v="0"/>
    <x v="0"/>
    <x v="5"/>
    <x v="5"/>
  </r>
  <r>
    <x v="4099"/>
    <x v="0"/>
    <x v="4"/>
    <x v="98"/>
    <x v="20"/>
    <x v="667"/>
    <x v="3934"/>
    <x v="884"/>
    <x v="86"/>
    <x v="86"/>
    <x v="0"/>
    <x v="0"/>
    <x v="0"/>
    <x v="4"/>
    <x v="4"/>
  </r>
  <r>
    <x v="4095"/>
    <x v="0"/>
    <x v="7"/>
    <x v="70"/>
    <x v="24"/>
    <x v="238"/>
    <x v="3930"/>
    <x v="885"/>
    <x v="86"/>
    <x v="86"/>
    <x v="0"/>
    <x v="0"/>
    <x v="0"/>
    <x v="7"/>
    <x v="7"/>
  </r>
  <r>
    <x v="4077"/>
    <x v="0"/>
    <x v="11"/>
    <x v="88"/>
    <x v="138"/>
    <x v="92"/>
    <x v="3912"/>
    <x v="884"/>
    <x v="86"/>
    <x v="86"/>
    <x v="0"/>
    <x v="0"/>
    <x v="0"/>
    <x v="11"/>
    <x v="11"/>
  </r>
  <r>
    <x v="4072"/>
    <x v="1"/>
    <x v="2"/>
    <x v="89"/>
    <x v="64"/>
    <x v="19"/>
    <x v="3907"/>
    <x v="878"/>
    <x v="86"/>
    <x v="86"/>
    <x v="0"/>
    <x v="0"/>
    <x v="0"/>
    <x v="2"/>
    <x v="2"/>
  </r>
  <r>
    <x v="4081"/>
    <x v="0"/>
    <x v="6"/>
    <x v="39"/>
    <x v="49"/>
    <x v="268"/>
    <x v="3916"/>
    <x v="884"/>
    <x v="86"/>
    <x v="86"/>
    <x v="0"/>
    <x v="0"/>
    <x v="0"/>
    <x v="6"/>
    <x v="6"/>
  </r>
  <r>
    <x v="4080"/>
    <x v="0"/>
    <x v="1"/>
    <x v="78"/>
    <x v="120"/>
    <x v="1160"/>
    <x v="3915"/>
    <x v="883"/>
    <x v="86"/>
    <x v="86"/>
    <x v="0"/>
    <x v="0"/>
    <x v="0"/>
    <x v="1"/>
    <x v="1"/>
  </r>
  <r>
    <x v="4087"/>
    <x v="0"/>
    <x v="8"/>
    <x v="84"/>
    <x v="114"/>
    <x v="2877"/>
    <x v="3922"/>
    <x v="883"/>
    <x v="86"/>
    <x v="86"/>
    <x v="0"/>
    <x v="0"/>
    <x v="0"/>
    <x v="8"/>
    <x v="8"/>
  </r>
  <r>
    <x v="4080"/>
    <x v="0"/>
    <x v="3"/>
    <x v="36"/>
    <x v="40"/>
    <x v="431"/>
    <x v="3915"/>
    <x v="883"/>
    <x v="86"/>
    <x v="86"/>
    <x v="0"/>
    <x v="0"/>
    <x v="0"/>
    <x v="3"/>
    <x v="3"/>
  </r>
  <r>
    <x v="4098"/>
    <x v="0"/>
    <x v="4"/>
    <x v="10"/>
    <x v="0"/>
    <x v="6"/>
    <x v="3933"/>
    <x v="880"/>
    <x v="86"/>
    <x v="86"/>
    <x v="0"/>
    <x v="0"/>
    <x v="0"/>
    <x v="4"/>
    <x v="4"/>
  </r>
  <r>
    <x v="4091"/>
    <x v="0"/>
    <x v="9"/>
    <x v="144"/>
    <x v="116"/>
    <x v="1110"/>
    <x v="3926"/>
    <x v="886"/>
    <x v="86"/>
    <x v="86"/>
    <x v="0"/>
    <x v="0"/>
    <x v="0"/>
    <x v="9"/>
    <x v="9"/>
  </r>
  <r>
    <x v="4082"/>
    <x v="0"/>
    <x v="0"/>
    <x v="16"/>
    <x v="17"/>
    <x v="6"/>
    <x v="3917"/>
    <x v="876"/>
    <x v="86"/>
    <x v="86"/>
    <x v="0"/>
    <x v="0"/>
    <x v="0"/>
    <x v="0"/>
    <x v="0"/>
  </r>
  <r>
    <x v="4084"/>
    <x v="0"/>
    <x v="8"/>
    <x v="112"/>
    <x v="108"/>
    <x v="31"/>
    <x v="3919"/>
    <x v="879"/>
    <x v="86"/>
    <x v="86"/>
    <x v="0"/>
    <x v="0"/>
    <x v="0"/>
    <x v="8"/>
    <x v="8"/>
  </r>
  <r>
    <x v="4088"/>
    <x v="0"/>
    <x v="6"/>
    <x v="94"/>
    <x v="19"/>
    <x v="182"/>
    <x v="3923"/>
    <x v="881"/>
    <x v="86"/>
    <x v="86"/>
    <x v="0"/>
    <x v="0"/>
    <x v="0"/>
    <x v="6"/>
    <x v="6"/>
  </r>
  <r>
    <x v="4093"/>
    <x v="0"/>
    <x v="6"/>
    <x v="82"/>
    <x v="66"/>
    <x v="156"/>
    <x v="3928"/>
    <x v="876"/>
    <x v="86"/>
    <x v="86"/>
    <x v="0"/>
    <x v="0"/>
    <x v="0"/>
    <x v="6"/>
    <x v="6"/>
  </r>
  <r>
    <x v="4097"/>
    <x v="0"/>
    <x v="4"/>
    <x v="30"/>
    <x v="8"/>
    <x v="13"/>
    <x v="3932"/>
    <x v="876"/>
    <x v="86"/>
    <x v="86"/>
    <x v="0"/>
    <x v="0"/>
    <x v="0"/>
    <x v="4"/>
    <x v="4"/>
  </r>
  <r>
    <x v="4093"/>
    <x v="0"/>
    <x v="5"/>
    <x v="79"/>
    <x v="13"/>
    <x v="37"/>
    <x v="3928"/>
    <x v="876"/>
    <x v="86"/>
    <x v="86"/>
    <x v="0"/>
    <x v="0"/>
    <x v="0"/>
    <x v="5"/>
    <x v="5"/>
  </r>
  <r>
    <x v="4086"/>
    <x v="0"/>
    <x v="1"/>
    <x v="48"/>
    <x v="36"/>
    <x v="26"/>
    <x v="3921"/>
    <x v="880"/>
    <x v="86"/>
    <x v="86"/>
    <x v="0"/>
    <x v="0"/>
    <x v="0"/>
    <x v="1"/>
    <x v="1"/>
  </r>
  <r>
    <x v="4092"/>
    <x v="0"/>
    <x v="6"/>
    <x v="50"/>
    <x v="76"/>
    <x v="6"/>
    <x v="3927"/>
    <x v="875"/>
    <x v="86"/>
    <x v="86"/>
    <x v="0"/>
    <x v="0"/>
    <x v="0"/>
    <x v="6"/>
    <x v="6"/>
  </r>
  <r>
    <x v="4098"/>
    <x v="0"/>
    <x v="2"/>
    <x v="24"/>
    <x v="61"/>
    <x v="187"/>
    <x v="3933"/>
    <x v="880"/>
    <x v="86"/>
    <x v="86"/>
    <x v="0"/>
    <x v="0"/>
    <x v="0"/>
    <x v="2"/>
    <x v="2"/>
  </r>
  <r>
    <x v="4085"/>
    <x v="0"/>
    <x v="4"/>
    <x v="3"/>
    <x v="36"/>
    <x v="153"/>
    <x v="3920"/>
    <x v="876"/>
    <x v="86"/>
    <x v="86"/>
    <x v="0"/>
    <x v="0"/>
    <x v="0"/>
    <x v="4"/>
    <x v="4"/>
  </r>
  <r>
    <x v="4079"/>
    <x v="0"/>
    <x v="6"/>
    <x v="26"/>
    <x v="34"/>
    <x v="286"/>
    <x v="3914"/>
    <x v="885"/>
    <x v="86"/>
    <x v="86"/>
    <x v="0"/>
    <x v="0"/>
    <x v="0"/>
    <x v="6"/>
    <x v="6"/>
  </r>
  <r>
    <x v="4097"/>
    <x v="0"/>
    <x v="2"/>
    <x v="40"/>
    <x v="81"/>
    <x v="24"/>
    <x v="3932"/>
    <x v="876"/>
    <x v="86"/>
    <x v="86"/>
    <x v="0"/>
    <x v="0"/>
    <x v="0"/>
    <x v="2"/>
    <x v="2"/>
  </r>
  <r>
    <x v="4082"/>
    <x v="0"/>
    <x v="3"/>
    <x v="13"/>
    <x v="63"/>
    <x v="72"/>
    <x v="3917"/>
    <x v="876"/>
    <x v="86"/>
    <x v="86"/>
    <x v="0"/>
    <x v="0"/>
    <x v="0"/>
    <x v="3"/>
    <x v="3"/>
  </r>
  <r>
    <x v="4085"/>
    <x v="0"/>
    <x v="2"/>
    <x v="82"/>
    <x v="35"/>
    <x v="397"/>
    <x v="3920"/>
    <x v="876"/>
    <x v="86"/>
    <x v="86"/>
    <x v="0"/>
    <x v="0"/>
    <x v="0"/>
    <x v="2"/>
    <x v="2"/>
  </r>
  <r>
    <x v="4100"/>
    <x v="0"/>
    <x v="9"/>
    <x v="197"/>
    <x v="154"/>
    <x v="1323"/>
    <x v="3935"/>
    <x v="881"/>
    <x v="86"/>
    <x v="86"/>
    <x v="0"/>
    <x v="0"/>
    <x v="0"/>
    <x v="9"/>
    <x v="9"/>
  </r>
  <r>
    <x v="4112"/>
    <x v="0"/>
    <x v="7"/>
    <x v="6"/>
    <x v="6"/>
    <x v="6"/>
    <x v="3947"/>
    <x v="886"/>
    <x v="86"/>
    <x v="86"/>
    <x v="0"/>
    <x v="0"/>
    <x v="0"/>
    <x v="7"/>
    <x v="7"/>
  </r>
  <r>
    <x v="4111"/>
    <x v="0"/>
    <x v="11"/>
    <x v="21"/>
    <x v="43"/>
    <x v="957"/>
    <x v="3946"/>
    <x v="886"/>
    <x v="86"/>
    <x v="86"/>
    <x v="0"/>
    <x v="0"/>
    <x v="0"/>
    <x v="11"/>
    <x v="11"/>
  </r>
  <r>
    <x v="4086"/>
    <x v="0"/>
    <x v="6"/>
    <x v="30"/>
    <x v="14"/>
    <x v="31"/>
    <x v="3921"/>
    <x v="880"/>
    <x v="86"/>
    <x v="86"/>
    <x v="0"/>
    <x v="0"/>
    <x v="0"/>
    <x v="6"/>
    <x v="6"/>
  </r>
  <r>
    <x v="4089"/>
    <x v="0"/>
    <x v="1"/>
    <x v="80"/>
    <x v="96"/>
    <x v="306"/>
    <x v="3924"/>
    <x v="879"/>
    <x v="86"/>
    <x v="86"/>
    <x v="0"/>
    <x v="0"/>
    <x v="0"/>
    <x v="1"/>
    <x v="1"/>
  </r>
  <r>
    <x v="4081"/>
    <x v="0"/>
    <x v="5"/>
    <x v="93"/>
    <x v="0"/>
    <x v="187"/>
    <x v="3916"/>
    <x v="884"/>
    <x v="86"/>
    <x v="86"/>
    <x v="0"/>
    <x v="0"/>
    <x v="0"/>
    <x v="5"/>
    <x v="5"/>
  </r>
  <r>
    <x v="4088"/>
    <x v="0"/>
    <x v="4"/>
    <x v="113"/>
    <x v="96"/>
    <x v="50"/>
    <x v="3923"/>
    <x v="881"/>
    <x v="86"/>
    <x v="86"/>
    <x v="0"/>
    <x v="0"/>
    <x v="0"/>
    <x v="4"/>
    <x v="4"/>
  </r>
  <r>
    <x v="4091"/>
    <x v="0"/>
    <x v="4"/>
    <x v="88"/>
    <x v="103"/>
    <x v="161"/>
    <x v="3926"/>
    <x v="886"/>
    <x v="86"/>
    <x v="86"/>
    <x v="0"/>
    <x v="0"/>
    <x v="0"/>
    <x v="4"/>
    <x v="4"/>
  </r>
  <r>
    <x v="4078"/>
    <x v="0"/>
    <x v="7"/>
    <x v="70"/>
    <x v="4"/>
    <x v="108"/>
    <x v="3913"/>
    <x v="877"/>
    <x v="86"/>
    <x v="86"/>
    <x v="0"/>
    <x v="0"/>
    <x v="0"/>
    <x v="7"/>
    <x v="7"/>
  </r>
  <r>
    <x v="4078"/>
    <x v="0"/>
    <x v="3"/>
    <x v="91"/>
    <x v="106"/>
    <x v="23"/>
    <x v="3913"/>
    <x v="877"/>
    <x v="86"/>
    <x v="86"/>
    <x v="0"/>
    <x v="0"/>
    <x v="0"/>
    <x v="3"/>
    <x v="3"/>
  </r>
  <r>
    <x v="4079"/>
    <x v="0"/>
    <x v="5"/>
    <x v="8"/>
    <x v="85"/>
    <x v="31"/>
    <x v="3914"/>
    <x v="885"/>
    <x v="86"/>
    <x v="86"/>
    <x v="0"/>
    <x v="0"/>
    <x v="0"/>
    <x v="5"/>
    <x v="5"/>
  </r>
  <r>
    <x v="4089"/>
    <x v="0"/>
    <x v="10"/>
    <x v="5"/>
    <x v="11"/>
    <x v="12"/>
    <x v="3924"/>
    <x v="879"/>
    <x v="86"/>
    <x v="86"/>
    <x v="0"/>
    <x v="0"/>
    <x v="0"/>
    <x v="10"/>
    <x v="10"/>
  </r>
  <r>
    <x v="4094"/>
    <x v="0"/>
    <x v="5"/>
    <x v="10"/>
    <x v="0"/>
    <x v="6"/>
    <x v="3929"/>
    <x v="887"/>
    <x v="86"/>
    <x v="86"/>
    <x v="0"/>
    <x v="0"/>
    <x v="0"/>
    <x v="5"/>
    <x v="5"/>
  </r>
  <r>
    <x v="4092"/>
    <x v="0"/>
    <x v="5"/>
    <x v="6"/>
    <x v="98"/>
    <x v="13"/>
    <x v="3927"/>
    <x v="875"/>
    <x v="86"/>
    <x v="86"/>
    <x v="0"/>
    <x v="0"/>
    <x v="0"/>
    <x v="5"/>
    <x v="5"/>
  </r>
  <r>
    <x v="4086"/>
    <x v="0"/>
    <x v="5"/>
    <x v="75"/>
    <x v="91"/>
    <x v="124"/>
    <x v="3921"/>
    <x v="880"/>
    <x v="86"/>
    <x v="86"/>
    <x v="0"/>
    <x v="0"/>
    <x v="0"/>
    <x v="5"/>
    <x v="5"/>
  </r>
  <r>
    <x v="4082"/>
    <x v="0"/>
    <x v="7"/>
    <x v="16"/>
    <x v="17"/>
    <x v="6"/>
    <x v="3917"/>
    <x v="876"/>
    <x v="86"/>
    <x v="86"/>
    <x v="0"/>
    <x v="0"/>
    <x v="0"/>
    <x v="7"/>
    <x v="7"/>
  </r>
  <r>
    <x v="4078"/>
    <x v="0"/>
    <x v="10"/>
    <x v="19"/>
    <x v="87"/>
    <x v="31"/>
    <x v="3913"/>
    <x v="877"/>
    <x v="86"/>
    <x v="86"/>
    <x v="0"/>
    <x v="0"/>
    <x v="0"/>
    <x v="10"/>
    <x v="10"/>
  </r>
  <r>
    <x v="4094"/>
    <x v="0"/>
    <x v="6"/>
    <x v="39"/>
    <x v="37"/>
    <x v="374"/>
    <x v="3929"/>
    <x v="887"/>
    <x v="86"/>
    <x v="86"/>
    <x v="0"/>
    <x v="0"/>
    <x v="0"/>
    <x v="6"/>
    <x v="6"/>
  </r>
  <r>
    <x v="4078"/>
    <x v="0"/>
    <x v="1"/>
    <x v="124"/>
    <x v="170"/>
    <x v="2633"/>
    <x v="3913"/>
    <x v="877"/>
    <x v="86"/>
    <x v="86"/>
    <x v="0"/>
    <x v="0"/>
    <x v="0"/>
    <x v="1"/>
    <x v="1"/>
  </r>
  <r>
    <x v="4097"/>
    <x v="0"/>
    <x v="9"/>
    <x v="48"/>
    <x v="56"/>
    <x v="63"/>
    <x v="3932"/>
    <x v="876"/>
    <x v="86"/>
    <x v="86"/>
    <x v="0"/>
    <x v="0"/>
    <x v="0"/>
    <x v="9"/>
    <x v="9"/>
  </r>
  <r>
    <x v="4083"/>
    <x v="0"/>
    <x v="11"/>
    <x v="48"/>
    <x v="5"/>
    <x v="169"/>
    <x v="3918"/>
    <x v="876"/>
    <x v="86"/>
    <x v="86"/>
    <x v="0"/>
    <x v="0"/>
    <x v="0"/>
    <x v="11"/>
    <x v="11"/>
  </r>
  <r>
    <x v="4098"/>
    <x v="0"/>
    <x v="9"/>
    <x v="5"/>
    <x v="7"/>
    <x v="152"/>
    <x v="3933"/>
    <x v="880"/>
    <x v="86"/>
    <x v="86"/>
    <x v="0"/>
    <x v="0"/>
    <x v="0"/>
    <x v="9"/>
    <x v="9"/>
  </r>
  <r>
    <x v="4098"/>
    <x v="0"/>
    <x v="7"/>
    <x v="6"/>
    <x v="6"/>
    <x v="6"/>
    <x v="3933"/>
    <x v="880"/>
    <x v="86"/>
    <x v="86"/>
    <x v="0"/>
    <x v="0"/>
    <x v="0"/>
    <x v="7"/>
    <x v="7"/>
  </r>
  <r>
    <x v="4083"/>
    <x v="0"/>
    <x v="0"/>
    <x v="93"/>
    <x v="0"/>
    <x v="187"/>
    <x v="3918"/>
    <x v="876"/>
    <x v="86"/>
    <x v="86"/>
    <x v="0"/>
    <x v="0"/>
    <x v="0"/>
    <x v="0"/>
    <x v="0"/>
  </r>
  <r>
    <x v="4080"/>
    <x v="0"/>
    <x v="10"/>
    <x v="15"/>
    <x v="1"/>
    <x v="290"/>
    <x v="3915"/>
    <x v="883"/>
    <x v="86"/>
    <x v="86"/>
    <x v="0"/>
    <x v="0"/>
    <x v="0"/>
    <x v="10"/>
    <x v="10"/>
  </r>
  <r>
    <x v="4090"/>
    <x v="0"/>
    <x v="5"/>
    <x v="13"/>
    <x v="63"/>
    <x v="72"/>
    <x v="3925"/>
    <x v="880"/>
    <x v="86"/>
    <x v="86"/>
    <x v="0"/>
    <x v="0"/>
    <x v="0"/>
    <x v="5"/>
    <x v="5"/>
  </r>
  <r>
    <x v="4097"/>
    <x v="1"/>
    <x v="2"/>
    <x v="40"/>
    <x v="81"/>
    <x v="24"/>
    <x v="3932"/>
    <x v="876"/>
    <x v="86"/>
    <x v="86"/>
    <x v="0"/>
    <x v="0"/>
    <x v="0"/>
    <x v="2"/>
    <x v="2"/>
  </r>
  <r>
    <x v="4087"/>
    <x v="1"/>
    <x v="2"/>
    <x v="32"/>
    <x v="138"/>
    <x v="251"/>
    <x v="3922"/>
    <x v="883"/>
    <x v="86"/>
    <x v="86"/>
    <x v="0"/>
    <x v="0"/>
    <x v="0"/>
    <x v="2"/>
    <x v="2"/>
  </r>
  <r>
    <x v="4082"/>
    <x v="0"/>
    <x v="1"/>
    <x v="13"/>
    <x v="11"/>
    <x v="46"/>
    <x v="3917"/>
    <x v="876"/>
    <x v="86"/>
    <x v="86"/>
    <x v="0"/>
    <x v="0"/>
    <x v="0"/>
    <x v="1"/>
    <x v="1"/>
  </r>
  <r>
    <x v="4104"/>
    <x v="0"/>
    <x v="3"/>
    <x v="13"/>
    <x v="18"/>
    <x v="19"/>
    <x v="3939"/>
    <x v="880"/>
    <x v="86"/>
    <x v="86"/>
    <x v="0"/>
    <x v="0"/>
    <x v="0"/>
    <x v="3"/>
    <x v="3"/>
  </r>
  <r>
    <x v="4111"/>
    <x v="0"/>
    <x v="0"/>
    <x v="0"/>
    <x v="85"/>
    <x v="126"/>
    <x v="3946"/>
    <x v="886"/>
    <x v="86"/>
    <x v="86"/>
    <x v="0"/>
    <x v="0"/>
    <x v="0"/>
    <x v="0"/>
    <x v="0"/>
  </r>
  <r>
    <x v="4100"/>
    <x v="1"/>
    <x v="2"/>
    <x v="359"/>
    <x v="358"/>
    <x v="3564"/>
    <x v="3935"/>
    <x v="881"/>
    <x v="86"/>
    <x v="86"/>
    <x v="0"/>
    <x v="0"/>
    <x v="0"/>
    <x v="2"/>
    <x v="2"/>
  </r>
  <r>
    <x v="4109"/>
    <x v="0"/>
    <x v="0"/>
    <x v="6"/>
    <x v="98"/>
    <x v="13"/>
    <x v="3944"/>
    <x v="876"/>
    <x v="86"/>
    <x v="86"/>
    <x v="0"/>
    <x v="0"/>
    <x v="0"/>
    <x v="0"/>
    <x v="0"/>
  </r>
  <r>
    <x v="4102"/>
    <x v="1"/>
    <x v="2"/>
    <x v="97"/>
    <x v="161"/>
    <x v="542"/>
    <x v="3937"/>
    <x v="887"/>
    <x v="86"/>
    <x v="86"/>
    <x v="0"/>
    <x v="0"/>
    <x v="0"/>
    <x v="2"/>
    <x v="2"/>
  </r>
  <r>
    <x v="4113"/>
    <x v="0"/>
    <x v="0"/>
    <x v="30"/>
    <x v="11"/>
    <x v="384"/>
    <x v="3948"/>
    <x v="879"/>
    <x v="86"/>
    <x v="86"/>
    <x v="0"/>
    <x v="0"/>
    <x v="0"/>
    <x v="0"/>
    <x v="0"/>
  </r>
  <r>
    <x v="4118"/>
    <x v="0"/>
    <x v="3"/>
    <x v="59"/>
    <x v="64"/>
    <x v="9"/>
    <x v="3952"/>
    <x v="888"/>
    <x v="87"/>
    <x v="87"/>
    <x v="17"/>
    <x v="31"/>
    <x v="4"/>
    <x v="3"/>
    <x v="3"/>
  </r>
  <r>
    <x v="4119"/>
    <x v="0"/>
    <x v="3"/>
    <x v="124"/>
    <x v="136"/>
    <x v="378"/>
    <x v="3953"/>
    <x v="889"/>
    <x v="87"/>
    <x v="87"/>
    <x v="17"/>
    <x v="31"/>
    <x v="4"/>
    <x v="3"/>
    <x v="3"/>
  </r>
  <r>
    <x v="4120"/>
    <x v="0"/>
    <x v="5"/>
    <x v="0"/>
    <x v="0"/>
    <x v="0"/>
    <x v="3954"/>
    <x v="890"/>
    <x v="87"/>
    <x v="87"/>
    <x v="17"/>
    <x v="31"/>
    <x v="4"/>
    <x v="5"/>
    <x v="5"/>
  </r>
  <r>
    <x v="4121"/>
    <x v="0"/>
    <x v="1"/>
    <x v="40"/>
    <x v="64"/>
    <x v="1783"/>
    <x v="2300"/>
    <x v="891"/>
    <x v="87"/>
    <x v="87"/>
    <x v="17"/>
    <x v="31"/>
    <x v="4"/>
    <x v="1"/>
    <x v="1"/>
  </r>
  <r>
    <x v="4122"/>
    <x v="0"/>
    <x v="1"/>
    <x v="134"/>
    <x v="158"/>
    <x v="1537"/>
    <x v="3955"/>
    <x v="889"/>
    <x v="87"/>
    <x v="87"/>
    <x v="17"/>
    <x v="31"/>
    <x v="4"/>
    <x v="1"/>
    <x v="1"/>
  </r>
  <r>
    <x v="4118"/>
    <x v="0"/>
    <x v="7"/>
    <x v="15"/>
    <x v="76"/>
    <x v="39"/>
    <x v="3952"/>
    <x v="888"/>
    <x v="87"/>
    <x v="87"/>
    <x v="17"/>
    <x v="31"/>
    <x v="4"/>
    <x v="7"/>
    <x v="7"/>
  </r>
  <r>
    <x v="4123"/>
    <x v="0"/>
    <x v="9"/>
    <x v="34"/>
    <x v="70"/>
    <x v="3"/>
    <x v="3956"/>
    <x v="892"/>
    <x v="87"/>
    <x v="87"/>
    <x v="17"/>
    <x v="31"/>
    <x v="4"/>
    <x v="9"/>
    <x v="9"/>
  </r>
  <r>
    <x v="4121"/>
    <x v="0"/>
    <x v="10"/>
    <x v="16"/>
    <x v="30"/>
    <x v="3565"/>
    <x v="2300"/>
    <x v="891"/>
    <x v="87"/>
    <x v="87"/>
    <x v="17"/>
    <x v="31"/>
    <x v="4"/>
    <x v="10"/>
    <x v="10"/>
  </r>
  <r>
    <x v="4124"/>
    <x v="0"/>
    <x v="8"/>
    <x v="38"/>
    <x v="105"/>
    <x v="756"/>
    <x v="3957"/>
    <x v="893"/>
    <x v="87"/>
    <x v="87"/>
    <x v="17"/>
    <x v="31"/>
    <x v="4"/>
    <x v="8"/>
    <x v="8"/>
  </r>
  <r>
    <x v="4125"/>
    <x v="0"/>
    <x v="9"/>
    <x v="51"/>
    <x v="44"/>
    <x v="408"/>
    <x v="3958"/>
    <x v="894"/>
    <x v="87"/>
    <x v="87"/>
    <x v="17"/>
    <x v="31"/>
    <x v="4"/>
    <x v="9"/>
    <x v="9"/>
  </r>
  <r>
    <x v="4126"/>
    <x v="0"/>
    <x v="4"/>
    <x v="60"/>
    <x v="97"/>
    <x v="600"/>
    <x v="3959"/>
    <x v="895"/>
    <x v="87"/>
    <x v="87"/>
    <x v="17"/>
    <x v="31"/>
    <x v="4"/>
    <x v="4"/>
    <x v="4"/>
  </r>
  <r>
    <x v="4127"/>
    <x v="0"/>
    <x v="10"/>
    <x v="33"/>
    <x v="31"/>
    <x v="337"/>
    <x v="3960"/>
    <x v="896"/>
    <x v="87"/>
    <x v="87"/>
    <x v="17"/>
    <x v="31"/>
    <x v="4"/>
    <x v="10"/>
    <x v="10"/>
  </r>
  <r>
    <x v="4128"/>
    <x v="0"/>
    <x v="10"/>
    <x v="6"/>
    <x v="41"/>
    <x v="34"/>
    <x v="3961"/>
    <x v="897"/>
    <x v="87"/>
    <x v="87"/>
    <x v="17"/>
    <x v="31"/>
    <x v="4"/>
    <x v="10"/>
    <x v="10"/>
  </r>
  <r>
    <x v="4129"/>
    <x v="0"/>
    <x v="11"/>
    <x v="83"/>
    <x v="90"/>
    <x v="781"/>
    <x v="3962"/>
    <x v="898"/>
    <x v="87"/>
    <x v="87"/>
    <x v="17"/>
    <x v="31"/>
    <x v="4"/>
    <x v="11"/>
    <x v="11"/>
  </r>
  <r>
    <x v="4130"/>
    <x v="1"/>
    <x v="2"/>
    <x v="99"/>
    <x v="29"/>
    <x v="433"/>
    <x v="3963"/>
    <x v="899"/>
    <x v="87"/>
    <x v="87"/>
    <x v="17"/>
    <x v="31"/>
    <x v="4"/>
    <x v="2"/>
    <x v="2"/>
  </r>
  <r>
    <x v="4131"/>
    <x v="0"/>
    <x v="11"/>
    <x v="51"/>
    <x v="48"/>
    <x v="93"/>
    <x v="718"/>
    <x v="900"/>
    <x v="87"/>
    <x v="87"/>
    <x v="17"/>
    <x v="31"/>
    <x v="4"/>
    <x v="11"/>
    <x v="11"/>
  </r>
  <r>
    <x v="4132"/>
    <x v="0"/>
    <x v="4"/>
    <x v="50"/>
    <x v="51"/>
    <x v="13"/>
    <x v="2232"/>
    <x v="901"/>
    <x v="87"/>
    <x v="87"/>
    <x v="17"/>
    <x v="31"/>
    <x v="4"/>
    <x v="4"/>
    <x v="4"/>
  </r>
  <r>
    <x v="4133"/>
    <x v="0"/>
    <x v="6"/>
    <x v="21"/>
    <x v="94"/>
    <x v="6"/>
    <x v="3964"/>
    <x v="902"/>
    <x v="87"/>
    <x v="87"/>
    <x v="17"/>
    <x v="31"/>
    <x v="4"/>
    <x v="6"/>
    <x v="6"/>
  </r>
  <r>
    <x v="4129"/>
    <x v="0"/>
    <x v="0"/>
    <x v="92"/>
    <x v="8"/>
    <x v="63"/>
    <x v="3962"/>
    <x v="898"/>
    <x v="87"/>
    <x v="87"/>
    <x v="17"/>
    <x v="31"/>
    <x v="4"/>
    <x v="0"/>
    <x v="0"/>
  </r>
  <r>
    <x v="4125"/>
    <x v="0"/>
    <x v="7"/>
    <x v="92"/>
    <x v="62"/>
    <x v="187"/>
    <x v="3958"/>
    <x v="894"/>
    <x v="87"/>
    <x v="87"/>
    <x v="17"/>
    <x v="31"/>
    <x v="4"/>
    <x v="7"/>
    <x v="7"/>
  </r>
  <r>
    <x v="4134"/>
    <x v="0"/>
    <x v="8"/>
    <x v="120"/>
    <x v="170"/>
    <x v="2764"/>
    <x v="3965"/>
    <x v="900"/>
    <x v="87"/>
    <x v="87"/>
    <x v="17"/>
    <x v="31"/>
    <x v="4"/>
    <x v="8"/>
    <x v="8"/>
  </r>
  <r>
    <x v="4135"/>
    <x v="0"/>
    <x v="1"/>
    <x v="57"/>
    <x v="16"/>
    <x v="429"/>
    <x v="3966"/>
    <x v="897"/>
    <x v="87"/>
    <x v="87"/>
    <x v="17"/>
    <x v="31"/>
    <x v="4"/>
    <x v="1"/>
    <x v="1"/>
  </r>
  <r>
    <x v="4136"/>
    <x v="0"/>
    <x v="3"/>
    <x v="130"/>
    <x v="188"/>
    <x v="108"/>
    <x v="3967"/>
    <x v="903"/>
    <x v="87"/>
    <x v="87"/>
    <x v="17"/>
    <x v="31"/>
    <x v="4"/>
    <x v="3"/>
    <x v="3"/>
  </r>
  <r>
    <x v="4137"/>
    <x v="0"/>
    <x v="3"/>
    <x v="27"/>
    <x v="27"/>
    <x v="28"/>
    <x v="3968"/>
    <x v="904"/>
    <x v="87"/>
    <x v="87"/>
    <x v="17"/>
    <x v="31"/>
    <x v="4"/>
    <x v="3"/>
    <x v="3"/>
  </r>
  <r>
    <x v="4138"/>
    <x v="0"/>
    <x v="4"/>
    <x v="124"/>
    <x v="136"/>
    <x v="378"/>
    <x v="3969"/>
    <x v="905"/>
    <x v="87"/>
    <x v="87"/>
    <x v="17"/>
    <x v="31"/>
    <x v="4"/>
    <x v="4"/>
    <x v="4"/>
  </r>
  <r>
    <x v="4139"/>
    <x v="0"/>
    <x v="5"/>
    <x v="16"/>
    <x v="45"/>
    <x v="145"/>
    <x v="3970"/>
    <x v="906"/>
    <x v="87"/>
    <x v="87"/>
    <x v="17"/>
    <x v="31"/>
    <x v="4"/>
    <x v="5"/>
    <x v="5"/>
  </r>
  <r>
    <x v="4140"/>
    <x v="0"/>
    <x v="10"/>
    <x v="38"/>
    <x v="32"/>
    <x v="144"/>
    <x v="2533"/>
    <x v="907"/>
    <x v="87"/>
    <x v="87"/>
    <x v="17"/>
    <x v="31"/>
    <x v="4"/>
    <x v="10"/>
    <x v="10"/>
  </r>
  <r>
    <x v="4128"/>
    <x v="0"/>
    <x v="1"/>
    <x v="17"/>
    <x v="8"/>
    <x v="9"/>
    <x v="3961"/>
    <x v="897"/>
    <x v="87"/>
    <x v="87"/>
    <x v="17"/>
    <x v="31"/>
    <x v="4"/>
    <x v="1"/>
    <x v="1"/>
  </r>
  <r>
    <x v="4135"/>
    <x v="0"/>
    <x v="5"/>
    <x v="16"/>
    <x v="17"/>
    <x v="6"/>
    <x v="3966"/>
    <x v="897"/>
    <x v="87"/>
    <x v="87"/>
    <x v="17"/>
    <x v="31"/>
    <x v="4"/>
    <x v="5"/>
    <x v="5"/>
  </r>
  <r>
    <x v="4130"/>
    <x v="0"/>
    <x v="8"/>
    <x v="83"/>
    <x v="119"/>
    <x v="92"/>
    <x v="3963"/>
    <x v="899"/>
    <x v="87"/>
    <x v="87"/>
    <x v="17"/>
    <x v="31"/>
    <x v="4"/>
    <x v="8"/>
    <x v="8"/>
  </r>
  <r>
    <x v="4128"/>
    <x v="0"/>
    <x v="7"/>
    <x v="12"/>
    <x v="45"/>
    <x v="6"/>
    <x v="3961"/>
    <x v="897"/>
    <x v="87"/>
    <x v="87"/>
    <x v="17"/>
    <x v="31"/>
    <x v="4"/>
    <x v="7"/>
    <x v="7"/>
  </r>
  <r>
    <x v="4141"/>
    <x v="0"/>
    <x v="6"/>
    <x v="23"/>
    <x v="3"/>
    <x v="252"/>
    <x v="3971"/>
    <x v="904"/>
    <x v="87"/>
    <x v="87"/>
    <x v="17"/>
    <x v="31"/>
    <x v="4"/>
    <x v="6"/>
    <x v="6"/>
  </r>
  <r>
    <x v="4142"/>
    <x v="0"/>
    <x v="0"/>
    <x v="9"/>
    <x v="11"/>
    <x v="35"/>
    <x v="389"/>
    <x v="901"/>
    <x v="87"/>
    <x v="87"/>
    <x v="17"/>
    <x v="31"/>
    <x v="4"/>
    <x v="0"/>
    <x v="0"/>
  </r>
  <r>
    <x v="4136"/>
    <x v="0"/>
    <x v="4"/>
    <x v="88"/>
    <x v="128"/>
    <x v="395"/>
    <x v="3967"/>
    <x v="903"/>
    <x v="87"/>
    <x v="87"/>
    <x v="17"/>
    <x v="31"/>
    <x v="4"/>
    <x v="4"/>
    <x v="4"/>
  </r>
  <r>
    <x v="4127"/>
    <x v="0"/>
    <x v="5"/>
    <x v="10"/>
    <x v="94"/>
    <x v="34"/>
    <x v="3960"/>
    <x v="896"/>
    <x v="87"/>
    <x v="87"/>
    <x v="17"/>
    <x v="31"/>
    <x v="4"/>
    <x v="5"/>
    <x v="5"/>
  </r>
  <r>
    <x v="4143"/>
    <x v="0"/>
    <x v="8"/>
    <x v="79"/>
    <x v="18"/>
    <x v="7"/>
    <x v="3972"/>
    <x v="894"/>
    <x v="87"/>
    <x v="87"/>
    <x v="17"/>
    <x v="31"/>
    <x v="4"/>
    <x v="8"/>
    <x v="8"/>
  </r>
  <r>
    <x v="4133"/>
    <x v="0"/>
    <x v="5"/>
    <x v="75"/>
    <x v="91"/>
    <x v="124"/>
    <x v="3964"/>
    <x v="902"/>
    <x v="87"/>
    <x v="87"/>
    <x v="17"/>
    <x v="31"/>
    <x v="4"/>
    <x v="5"/>
    <x v="5"/>
  </r>
  <r>
    <x v="4144"/>
    <x v="0"/>
    <x v="9"/>
    <x v="8"/>
    <x v="98"/>
    <x v="6"/>
    <x v="3973"/>
    <x v="894"/>
    <x v="87"/>
    <x v="87"/>
    <x v="17"/>
    <x v="31"/>
    <x v="4"/>
    <x v="9"/>
    <x v="9"/>
  </r>
  <r>
    <x v="4145"/>
    <x v="0"/>
    <x v="5"/>
    <x v="6"/>
    <x v="98"/>
    <x v="13"/>
    <x v="3974"/>
    <x v="903"/>
    <x v="87"/>
    <x v="87"/>
    <x v="17"/>
    <x v="31"/>
    <x v="4"/>
    <x v="5"/>
    <x v="5"/>
  </r>
  <r>
    <x v="4146"/>
    <x v="0"/>
    <x v="11"/>
    <x v="35"/>
    <x v="31"/>
    <x v="207"/>
    <x v="3975"/>
    <x v="888"/>
    <x v="87"/>
    <x v="87"/>
    <x v="17"/>
    <x v="31"/>
    <x v="4"/>
    <x v="11"/>
    <x v="11"/>
  </r>
  <r>
    <x v="4147"/>
    <x v="0"/>
    <x v="1"/>
    <x v="30"/>
    <x v="65"/>
    <x v="244"/>
    <x v="3976"/>
    <x v="908"/>
    <x v="87"/>
    <x v="87"/>
    <x v="17"/>
    <x v="31"/>
    <x v="4"/>
    <x v="1"/>
    <x v="1"/>
  </r>
  <r>
    <x v="4148"/>
    <x v="0"/>
    <x v="2"/>
    <x v="46"/>
    <x v="114"/>
    <x v="2645"/>
    <x v="3977"/>
    <x v="906"/>
    <x v="87"/>
    <x v="87"/>
    <x v="17"/>
    <x v="31"/>
    <x v="4"/>
    <x v="2"/>
    <x v="2"/>
  </r>
  <r>
    <x v="4138"/>
    <x v="0"/>
    <x v="9"/>
    <x v="28"/>
    <x v="28"/>
    <x v="29"/>
    <x v="3969"/>
    <x v="905"/>
    <x v="87"/>
    <x v="87"/>
    <x v="17"/>
    <x v="31"/>
    <x v="4"/>
    <x v="9"/>
    <x v="9"/>
  </r>
  <r>
    <x v="4149"/>
    <x v="0"/>
    <x v="2"/>
    <x v="9"/>
    <x v="14"/>
    <x v="14"/>
    <x v="3978"/>
    <x v="909"/>
    <x v="87"/>
    <x v="87"/>
    <x v="17"/>
    <x v="31"/>
    <x v="4"/>
    <x v="2"/>
    <x v="2"/>
  </r>
  <r>
    <x v="4146"/>
    <x v="0"/>
    <x v="8"/>
    <x v="51"/>
    <x v="31"/>
    <x v="153"/>
    <x v="3975"/>
    <x v="888"/>
    <x v="87"/>
    <x v="87"/>
    <x v="17"/>
    <x v="31"/>
    <x v="4"/>
    <x v="8"/>
    <x v="8"/>
  </r>
  <r>
    <x v="4131"/>
    <x v="0"/>
    <x v="8"/>
    <x v="82"/>
    <x v="66"/>
    <x v="156"/>
    <x v="718"/>
    <x v="900"/>
    <x v="87"/>
    <x v="87"/>
    <x v="17"/>
    <x v="31"/>
    <x v="4"/>
    <x v="8"/>
    <x v="8"/>
  </r>
  <r>
    <x v="4148"/>
    <x v="0"/>
    <x v="8"/>
    <x v="48"/>
    <x v="5"/>
    <x v="169"/>
    <x v="3977"/>
    <x v="906"/>
    <x v="87"/>
    <x v="87"/>
    <x v="17"/>
    <x v="31"/>
    <x v="4"/>
    <x v="8"/>
    <x v="8"/>
  </r>
  <r>
    <x v="4150"/>
    <x v="0"/>
    <x v="3"/>
    <x v="110"/>
    <x v="149"/>
    <x v="3566"/>
    <x v="3979"/>
    <x v="910"/>
    <x v="87"/>
    <x v="87"/>
    <x v="17"/>
    <x v="31"/>
    <x v="4"/>
    <x v="3"/>
    <x v="3"/>
  </r>
  <r>
    <x v="4151"/>
    <x v="0"/>
    <x v="5"/>
    <x v="0"/>
    <x v="85"/>
    <x v="126"/>
    <x v="3980"/>
    <x v="911"/>
    <x v="87"/>
    <x v="87"/>
    <x v="17"/>
    <x v="31"/>
    <x v="4"/>
    <x v="5"/>
    <x v="5"/>
  </r>
  <r>
    <x v="4152"/>
    <x v="1"/>
    <x v="2"/>
    <x v="98"/>
    <x v="97"/>
    <x v="288"/>
    <x v="3981"/>
    <x v="906"/>
    <x v="87"/>
    <x v="87"/>
    <x v="17"/>
    <x v="31"/>
    <x v="4"/>
    <x v="2"/>
    <x v="2"/>
  </r>
  <r>
    <x v="4153"/>
    <x v="0"/>
    <x v="2"/>
    <x v="240"/>
    <x v="193"/>
    <x v="3567"/>
    <x v="3982"/>
    <x v="912"/>
    <x v="87"/>
    <x v="87"/>
    <x v="17"/>
    <x v="31"/>
    <x v="4"/>
    <x v="2"/>
    <x v="2"/>
  </r>
  <r>
    <x v="4147"/>
    <x v="0"/>
    <x v="7"/>
    <x v="0"/>
    <x v="41"/>
    <x v="6"/>
    <x v="3976"/>
    <x v="908"/>
    <x v="87"/>
    <x v="87"/>
    <x v="17"/>
    <x v="31"/>
    <x v="4"/>
    <x v="7"/>
    <x v="7"/>
  </r>
  <r>
    <x v="4154"/>
    <x v="0"/>
    <x v="11"/>
    <x v="140"/>
    <x v="164"/>
    <x v="431"/>
    <x v="3983"/>
    <x v="904"/>
    <x v="87"/>
    <x v="87"/>
    <x v="17"/>
    <x v="31"/>
    <x v="4"/>
    <x v="11"/>
    <x v="11"/>
  </r>
  <r>
    <x v="4155"/>
    <x v="0"/>
    <x v="8"/>
    <x v="75"/>
    <x v="7"/>
    <x v="120"/>
    <x v="3984"/>
    <x v="913"/>
    <x v="87"/>
    <x v="87"/>
    <x v="17"/>
    <x v="31"/>
    <x v="4"/>
    <x v="8"/>
    <x v="8"/>
  </r>
  <r>
    <x v="4151"/>
    <x v="0"/>
    <x v="11"/>
    <x v="33"/>
    <x v="2"/>
    <x v="482"/>
    <x v="3980"/>
    <x v="911"/>
    <x v="87"/>
    <x v="87"/>
    <x v="17"/>
    <x v="31"/>
    <x v="4"/>
    <x v="11"/>
    <x v="11"/>
  </r>
  <r>
    <x v="4144"/>
    <x v="1"/>
    <x v="2"/>
    <x v="24"/>
    <x v="61"/>
    <x v="187"/>
    <x v="3973"/>
    <x v="894"/>
    <x v="87"/>
    <x v="87"/>
    <x v="17"/>
    <x v="31"/>
    <x v="4"/>
    <x v="2"/>
    <x v="2"/>
  </r>
  <r>
    <x v="4139"/>
    <x v="0"/>
    <x v="6"/>
    <x v="93"/>
    <x v="13"/>
    <x v="389"/>
    <x v="3970"/>
    <x v="906"/>
    <x v="87"/>
    <x v="87"/>
    <x v="17"/>
    <x v="31"/>
    <x v="4"/>
    <x v="6"/>
    <x v="6"/>
  </r>
  <r>
    <x v="4156"/>
    <x v="1"/>
    <x v="2"/>
    <x v="88"/>
    <x v="153"/>
    <x v="34"/>
    <x v="3985"/>
    <x v="910"/>
    <x v="87"/>
    <x v="87"/>
    <x v="17"/>
    <x v="31"/>
    <x v="4"/>
    <x v="2"/>
    <x v="2"/>
  </r>
  <r>
    <x v="4149"/>
    <x v="1"/>
    <x v="2"/>
    <x v="9"/>
    <x v="14"/>
    <x v="14"/>
    <x v="3978"/>
    <x v="909"/>
    <x v="87"/>
    <x v="87"/>
    <x v="17"/>
    <x v="31"/>
    <x v="4"/>
    <x v="2"/>
    <x v="2"/>
  </r>
  <r>
    <x v="4156"/>
    <x v="0"/>
    <x v="9"/>
    <x v="51"/>
    <x v="21"/>
    <x v="1538"/>
    <x v="3985"/>
    <x v="910"/>
    <x v="87"/>
    <x v="87"/>
    <x v="17"/>
    <x v="31"/>
    <x v="4"/>
    <x v="9"/>
    <x v="9"/>
  </r>
  <r>
    <x v="4157"/>
    <x v="0"/>
    <x v="7"/>
    <x v="93"/>
    <x v="0"/>
    <x v="187"/>
    <x v="3986"/>
    <x v="914"/>
    <x v="87"/>
    <x v="87"/>
    <x v="17"/>
    <x v="31"/>
    <x v="4"/>
    <x v="7"/>
    <x v="7"/>
  </r>
  <r>
    <x v="4158"/>
    <x v="0"/>
    <x v="11"/>
    <x v="87"/>
    <x v="234"/>
    <x v="95"/>
    <x v="3987"/>
    <x v="915"/>
    <x v="87"/>
    <x v="87"/>
    <x v="17"/>
    <x v="31"/>
    <x v="4"/>
    <x v="11"/>
    <x v="11"/>
  </r>
  <r>
    <x v="4159"/>
    <x v="1"/>
    <x v="2"/>
    <x v="91"/>
    <x v="90"/>
    <x v="354"/>
    <x v="3988"/>
    <x v="897"/>
    <x v="87"/>
    <x v="87"/>
    <x v="17"/>
    <x v="31"/>
    <x v="4"/>
    <x v="2"/>
    <x v="2"/>
  </r>
  <r>
    <x v="4157"/>
    <x v="0"/>
    <x v="3"/>
    <x v="92"/>
    <x v="11"/>
    <x v="176"/>
    <x v="3986"/>
    <x v="914"/>
    <x v="87"/>
    <x v="87"/>
    <x v="17"/>
    <x v="31"/>
    <x v="4"/>
    <x v="3"/>
    <x v="3"/>
  </r>
  <r>
    <x v="4160"/>
    <x v="0"/>
    <x v="0"/>
    <x v="5"/>
    <x v="8"/>
    <x v="10"/>
    <x v="3989"/>
    <x v="895"/>
    <x v="87"/>
    <x v="87"/>
    <x v="17"/>
    <x v="31"/>
    <x v="4"/>
    <x v="0"/>
    <x v="0"/>
  </r>
  <r>
    <x v="4161"/>
    <x v="0"/>
    <x v="9"/>
    <x v="56"/>
    <x v="83"/>
    <x v="749"/>
    <x v="3990"/>
    <x v="906"/>
    <x v="87"/>
    <x v="87"/>
    <x v="17"/>
    <x v="31"/>
    <x v="4"/>
    <x v="9"/>
    <x v="9"/>
  </r>
  <r>
    <x v="4162"/>
    <x v="0"/>
    <x v="3"/>
    <x v="32"/>
    <x v="72"/>
    <x v="287"/>
    <x v="3991"/>
    <x v="916"/>
    <x v="87"/>
    <x v="87"/>
    <x v="17"/>
    <x v="31"/>
    <x v="4"/>
    <x v="3"/>
    <x v="3"/>
  </r>
  <r>
    <x v="4160"/>
    <x v="0"/>
    <x v="6"/>
    <x v="51"/>
    <x v="75"/>
    <x v="37"/>
    <x v="3989"/>
    <x v="895"/>
    <x v="87"/>
    <x v="87"/>
    <x v="17"/>
    <x v="31"/>
    <x v="4"/>
    <x v="6"/>
    <x v="6"/>
  </r>
  <r>
    <x v="4163"/>
    <x v="0"/>
    <x v="5"/>
    <x v="75"/>
    <x v="91"/>
    <x v="124"/>
    <x v="3992"/>
    <x v="916"/>
    <x v="87"/>
    <x v="87"/>
    <x v="17"/>
    <x v="31"/>
    <x v="4"/>
    <x v="5"/>
    <x v="5"/>
  </r>
  <r>
    <x v="4164"/>
    <x v="0"/>
    <x v="2"/>
    <x v="113"/>
    <x v="145"/>
    <x v="549"/>
    <x v="3993"/>
    <x v="900"/>
    <x v="87"/>
    <x v="87"/>
    <x v="17"/>
    <x v="31"/>
    <x v="4"/>
    <x v="2"/>
    <x v="2"/>
  </r>
  <r>
    <x v="4152"/>
    <x v="0"/>
    <x v="4"/>
    <x v="27"/>
    <x v="75"/>
    <x v="175"/>
    <x v="3981"/>
    <x v="906"/>
    <x v="87"/>
    <x v="87"/>
    <x v="17"/>
    <x v="31"/>
    <x v="4"/>
    <x v="4"/>
    <x v="4"/>
  </r>
  <r>
    <x v="4126"/>
    <x v="0"/>
    <x v="3"/>
    <x v="112"/>
    <x v="125"/>
    <x v="669"/>
    <x v="3959"/>
    <x v="895"/>
    <x v="87"/>
    <x v="87"/>
    <x v="17"/>
    <x v="31"/>
    <x v="4"/>
    <x v="3"/>
    <x v="3"/>
  </r>
  <r>
    <x v="4136"/>
    <x v="0"/>
    <x v="9"/>
    <x v="175"/>
    <x v="180"/>
    <x v="11"/>
    <x v="3967"/>
    <x v="903"/>
    <x v="87"/>
    <x v="87"/>
    <x v="17"/>
    <x v="31"/>
    <x v="4"/>
    <x v="9"/>
    <x v="9"/>
  </r>
  <r>
    <x v="4149"/>
    <x v="0"/>
    <x v="4"/>
    <x v="17"/>
    <x v="43"/>
    <x v="437"/>
    <x v="3978"/>
    <x v="909"/>
    <x v="87"/>
    <x v="87"/>
    <x v="17"/>
    <x v="31"/>
    <x v="4"/>
    <x v="4"/>
    <x v="4"/>
  </r>
  <r>
    <x v="4156"/>
    <x v="0"/>
    <x v="4"/>
    <x v="1"/>
    <x v="81"/>
    <x v="171"/>
    <x v="3985"/>
    <x v="910"/>
    <x v="87"/>
    <x v="87"/>
    <x v="17"/>
    <x v="31"/>
    <x v="4"/>
    <x v="4"/>
    <x v="4"/>
  </r>
  <r>
    <x v="4143"/>
    <x v="0"/>
    <x v="2"/>
    <x v="21"/>
    <x v="62"/>
    <x v="0"/>
    <x v="3972"/>
    <x v="894"/>
    <x v="87"/>
    <x v="87"/>
    <x v="17"/>
    <x v="31"/>
    <x v="4"/>
    <x v="2"/>
    <x v="2"/>
  </r>
  <r>
    <x v="4165"/>
    <x v="0"/>
    <x v="2"/>
    <x v="8"/>
    <x v="54"/>
    <x v="3568"/>
    <x v="3994"/>
    <x v="891"/>
    <x v="87"/>
    <x v="87"/>
    <x v="17"/>
    <x v="31"/>
    <x v="4"/>
    <x v="2"/>
    <x v="2"/>
  </r>
  <r>
    <x v="4163"/>
    <x v="0"/>
    <x v="6"/>
    <x v="16"/>
    <x v="17"/>
    <x v="6"/>
    <x v="3992"/>
    <x v="916"/>
    <x v="87"/>
    <x v="87"/>
    <x v="17"/>
    <x v="31"/>
    <x v="4"/>
    <x v="6"/>
    <x v="6"/>
  </r>
  <r>
    <x v="4141"/>
    <x v="0"/>
    <x v="11"/>
    <x v="27"/>
    <x v="32"/>
    <x v="35"/>
    <x v="3971"/>
    <x v="904"/>
    <x v="87"/>
    <x v="87"/>
    <x v="17"/>
    <x v="31"/>
    <x v="4"/>
    <x v="11"/>
    <x v="11"/>
  </r>
  <r>
    <x v="4166"/>
    <x v="0"/>
    <x v="4"/>
    <x v="24"/>
    <x v="26"/>
    <x v="137"/>
    <x v="3995"/>
    <x v="902"/>
    <x v="87"/>
    <x v="87"/>
    <x v="17"/>
    <x v="31"/>
    <x v="4"/>
    <x v="4"/>
    <x v="4"/>
  </r>
  <r>
    <x v="4138"/>
    <x v="0"/>
    <x v="3"/>
    <x v="114"/>
    <x v="242"/>
    <x v="42"/>
    <x v="3969"/>
    <x v="905"/>
    <x v="87"/>
    <x v="87"/>
    <x v="17"/>
    <x v="31"/>
    <x v="4"/>
    <x v="3"/>
    <x v="3"/>
  </r>
  <r>
    <x v="4167"/>
    <x v="0"/>
    <x v="2"/>
    <x v="94"/>
    <x v="137"/>
    <x v="3569"/>
    <x v="3996"/>
    <x v="917"/>
    <x v="87"/>
    <x v="87"/>
    <x v="17"/>
    <x v="31"/>
    <x v="4"/>
    <x v="2"/>
    <x v="2"/>
  </r>
  <r>
    <x v="4151"/>
    <x v="0"/>
    <x v="0"/>
    <x v="9"/>
    <x v="8"/>
    <x v="8"/>
    <x v="3980"/>
    <x v="911"/>
    <x v="87"/>
    <x v="87"/>
    <x v="17"/>
    <x v="31"/>
    <x v="4"/>
    <x v="0"/>
    <x v="0"/>
  </r>
  <r>
    <x v="4140"/>
    <x v="0"/>
    <x v="6"/>
    <x v="98"/>
    <x v="119"/>
    <x v="771"/>
    <x v="2533"/>
    <x v="907"/>
    <x v="87"/>
    <x v="87"/>
    <x v="17"/>
    <x v="31"/>
    <x v="4"/>
    <x v="6"/>
    <x v="6"/>
  </r>
  <r>
    <x v="4135"/>
    <x v="0"/>
    <x v="10"/>
    <x v="21"/>
    <x v="13"/>
    <x v="22"/>
    <x v="3966"/>
    <x v="897"/>
    <x v="87"/>
    <x v="87"/>
    <x v="17"/>
    <x v="31"/>
    <x v="4"/>
    <x v="10"/>
    <x v="10"/>
  </r>
  <r>
    <x v="4132"/>
    <x v="0"/>
    <x v="2"/>
    <x v="91"/>
    <x v="153"/>
    <x v="35"/>
    <x v="2232"/>
    <x v="901"/>
    <x v="87"/>
    <x v="87"/>
    <x v="17"/>
    <x v="31"/>
    <x v="4"/>
    <x v="2"/>
    <x v="2"/>
  </r>
  <r>
    <x v="4168"/>
    <x v="0"/>
    <x v="7"/>
    <x v="18"/>
    <x v="97"/>
    <x v="1941"/>
    <x v="3997"/>
    <x v="918"/>
    <x v="87"/>
    <x v="87"/>
    <x v="17"/>
    <x v="31"/>
    <x v="4"/>
    <x v="7"/>
    <x v="7"/>
  </r>
  <r>
    <x v="4151"/>
    <x v="0"/>
    <x v="6"/>
    <x v="70"/>
    <x v="44"/>
    <x v="367"/>
    <x v="3980"/>
    <x v="911"/>
    <x v="87"/>
    <x v="87"/>
    <x v="17"/>
    <x v="31"/>
    <x v="4"/>
    <x v="6"/>
    <x v="6"/>
  </r>
  <r>
    <x v="4169"/>
    <x v="0"/>
    <x v="10"/>
    <x v="5"/>
    <x v="7"/>
    <x v="152"/>
    <x v="3998"/>
    <x v="906"/>
    <x v="87"/>
    <x v="87"/>
    <x v="17"/>
    <x v="31"/>
    <x v="4"/>
    <x v="10"/>
    <x v="10"/>
  </r>
  <r>
    <x v="4170"/>
    <x v="0"/>
    <x v="6"/>
    <x v="93"/>
    <x v="94"/>
    <x v="207"/>
    <x v="3999"/>
    <x v="898"/>
    <x v="87"/>
    <x v="87"/>
    <x v="17"/>
    <x v="31"/>
    <x v="4"/>
    <x v="6"/>
    <x v="6"/>
  </r>
  <r>
    <x v="4169"/>
    <x v="0"/>
    <x v="6"/>
    <x v="3"/>
    <x v="23"/>
    <x v="31"/>
    <x v="3998"/>
    <x v="906"/>
    <x v="87"/>
    <x v="87"/>
    <x v="17"/>
    <x v="31"/>
    <x v="4"/>
    <x v="6"/>
    <x v="6"/>
  </r>
  <r>
    <x v="4153"/>
    <x v="1"/>
    <x v="2"/>
    <x v="74"/>
    <x v="110"/>
    <x v="3570"/>
    <x v="3982"/>
    <x v="912"/>
    <x v="87"/>
    <x v="87"/>
    <x v="17"/>
    <x v="31"/>
    <x v="4"/>
    <x v="2"/>
    <x v="2"/>
  </r>
  <r>
    <x v="4144"/>
    <x v="0"/>
    <x v="3"/>
    <x v="20"/>
    <x v="12"/>
    <x v="6"/>
    <x v="3973"/>
    <x v="894"/>
    <x v="87"/>
    <x v="87"/>
    <x v="17"/>
    <x v="31"/>
    <x v="4"/>
    <x v="3"/>
    <x v="3"/>
  </r>
  <r>
    <x v="4171"/>
    <x v="0"/>
    <x v="0"/>
    <x v="26"/>
    <x v="15"/>
    <x v="1637"/>
    <x v="4000"/>
    <x v="919"/>
    <x v="87"/>
    <x v="87"/>
    <x v="17"/>
    <x v="31"/>
    <x v="4"/>
    <x v="0"/>
    <x v="0"/>
  </r>
  <r>
    <x v="4171"/>
    <x v="0"/>
    <x v="1"/>
    <x v="209"/>
    <x v="175"/>
    <x v="1334"/>
    <x v="4000"/>
    <x v="919"/>
    <x v="87"/>
    <x v="87"/>
    <x v="17"/>
    <x v="31"/>
    <x v="4"/>
    <x v="1"/>
    <x v="1"/>
  </r>
  <r>
    <x v="4172"/>
    <x v="0"/>
    <x v="2"/>
    <x v="139"/>
    <x v="141"/>
    <x v="34"/>
    <x v="4001"/>
    <x v="893"/>
    <x v="87"/>
    <x v="87"/>
    <x v="17"/>
    <x v="31"/>
    <x v="4"/>
    <x v="2"/>
    <x v="2"/>
  </r>
  <r>
    <x v="4144"/>
    <x v="0"/>
    <x v="6"/>
    <x v="12"/>
    <x v="45"/>
    <x v="6"/>
    <x v="3973"/>
    <x v="894"/>
    <x v="87"/>
    <x v="87"/>
    <x v="17"/>
    <x v="31"/>
    <x v="4"/>
    <x v="6"/>
    <x v="6"/>
  </r>
  <r>
    <x v="4152"/>
    <x v="0"/>
    <x v="6"/>
    <x v="65"/>
    <x v="38"/>
    <x v="74"/>
    <x v="3981"/>
    <x v="906"/>
    <x v="87"/>
    <x v="87"/>
    <x v="17"/>
    <x v="31"/>
    <x v="4"/>
    <x v="6"/>
    <x v="6"/>
  </r>
  <r>
    <x v="4151"/>
    <x v="1"/>
    <x v="2"/>
    <x v="55"/>
    <x v="120"/>
    <x v="12"/>
    <x v="3980"/>
    <x v="911"/>
    <x v="87"/>
    <x v="87"/>
    <x v="17"/>
    <x v="31"/>
    <x v="4"/>
    <x v="2"/>
    <x v="2"/>
  </r>
  <r>
    <x v="4145"/>
    <x v="0"/>
    <x v="1"/>
    <x v="49"/>
    <x v="27"/>
    <x v="357"/>
    <x v="3974"/>
    <x v="903"/>
    <x v="87"/>
    <x v="87"/>
    <x v="17"/>
    <x v="31"/>
    <x v="4"/>
    <x v="1"/>
    <x v="1"/>
  </r>
  <r>
    <x v="4137"/>
    <x v="0"/>
    <x v="10"/>
    <x v="63"/>
    <x v="1"/>
    <x v="165"/>
    <x v="3968"/>
    <x v="904"/>
    <x v="87"/>
    <x v="87"/>
    <x v="17"/>
    <x v="31"/>
    <x v="4"/>
    <x v="10"/>
    <x v="10"/>
  </r>
  <r>
    <x v="4152"/>
    <x v="0"/>
    <x v="3"/>
    <x v="84"/>
    <x v="31"/>
    <x v="83"/>
    <x v="3981"/>
    <x v="906"/>
    <x v="87"/>
    <x v="87"/>
    <x v="17"/>
    <x v="31"/>
    <x v="4"/>
    <x v="3"/>
    <x v="3"/>
  </r>
  <r>
    <x v="4173"/>
    <x v="1"/>
    <x v="2"/>
    <x v="27"/>
    <x v="27"/>
    <x v="28"/>
    <x v="4002"/>
    <x v="897"/>
    <x v="87"/>
    <x v="87"/>
    <x v="17"/>
    <x v="31"/>
    <x v="4"/>
    <x v="2"/>
    <x v="2"/>
  </r>
  <r>
    <x v="4130"/>
    <x v="0"/>
    <x v="4"/>
    <x v="46"/>
    <x v="31"/>
    <x v="274"/>
    <x v="3963"/>
    <x v="899"/>
    <x v="87"/>
    <x v="87"/>
    <x v="17"/>
    <x v="31"/>
    <x v="4"/>
    <x v="4"/>
    <x v="4"/>
  </r>
  <r>
    <x v="4167"/>
    <x v="0"/>
    <x v="4"/>
    <x v="1"/>
    <x v="54"/>
    <x v="61"/>
    <x v="3996"/>
    <x v="917"/>
    <x v="87"/>
    <x v="87"/>
    <x v="17"/>
    <x v="31"/>
    <x v="4"/>
    <x v="4"/>
    <x v="4"/>
  </r>
  <r>
    <x v="4139"/>
    <x v="0"/>
    <x v="11"/>
    <x v="10"/>
    <x v="65"/>
    <x v="546"/>
    <x v="3970"/>
    <x v="906"/>
    <x v="87"/>
    <x v="87"/>
    <x v="17"/>
    <x v="31"/>
    <x v="4"/>
    <x v="11"/>
    <x v="11"/>
  </r>
  <r>
    <x v="4174"/>
    <x v="0"/>
    <x v="6"/>
    <x v="23"/>
    <x v="66"/>
    <x v="3571"/>
    <x v="4003"/>
    <x v="891"/>
    <x v="87"/>
    <x v="87"/>
    <x v="17"/>
    <x v="31"/>
    <x v="4"/>
    <x v="6"/>
    <x v="6"/>
  </r>
  <r>
    <x v="4169"/>
    <x v="0"/>
    <x v="5"/>
    <x v="6"/>
    <x v="41"/>
    <x v="34"/>
    <x v="3998"/>
    <x v="906"/>
    <x v="87"/>
    <x v="87"/>
    <x v="17"/>
    <x v="31"/>
    <x v="4"/>
    <x v="5"/>
    <x v="5"/>
  </r>
  <r>
    <x v="4127"/>
    <x v="0"/>
    <x v="1"/>
    <x v="114"/>
    <x v="122"/>
    <x v="862"/>
    <x v="3960"/>
    <x v="896"/>
    <x v="87"/>
    <x v="87"/>
    <x v="17"/>
    <x v="31"/>
    <x v="4"/>
    <x v="1"/>
    <x v="1"/>
  </r>
  <r>
    <x v="4136"/>
    <x v="0"/>
    <x v="7"/>
    <x v="51"/>
    <x v="51"/>
    <x v="34"/>
    <x v="3967"/>
    <x v="903"/>
    <x v="87"/>
    <x v="87"/>
    <x v="17"/>
    <x v="31"/>
    <x v="4"/>
    <x v="7"/>
    <x v="7"/>
  </r>
  <r>
    <x v="4175"/>
    <x v="0"/>
    <x v="9"/>
    <x v="4"/>
    <x v="60"/>
    <x v="200"/>
    <x v="4004"/>
    <x v="907"/>
    <x v="87"/>
    <x v="87"/>
    <x v="17"/>
    <x v="31"/>
    <x v="4"/>
    <x v="9"/>
    <x v="9"/>
  </r>
  <r>
    <x v="4176"/>
    <x v="0"/>
    <x v="8"/>
    <x v="70"/>
    <x v="24"/>
    <x v="238"/>
    <x v="4005"/>
    <x v="898"/>
    <x v="87"/>
    <x v="87"/>
    <x v="17"/>
    <x v="31"/>
    <x v="4"/>
    <x v="8"/>
    <x v="8"/>
  </r>
  <r>
    <x v="4177"/>
    <x v="0"/>
    <x v="11"/>
    <x v="120"/>
    <x v="128"/>
    <x v="1943"/>
    <x v="4006"/>
    <x v="914"/>
    <x v="87"/>
    <x v="87"/>
    <x v="17"/>
    <x v="31"/>
    <x v="4"/>
    <x v="11"/>
    <x v="11"/>
  </r>
  <r>
    <x v="4178"/>
    <x v="0"/>
    <x v="6"/>
    <x v="57"/>
    <x v="1"/>
    <x v="255"/>
    <x v="4007"/>
    <x v="904"/>
    <x v="87"/>
    <x v="87"/>
    <x v="17"/>
    <x v="31"/>
    <x v="4"/>
    <x v="6"/>
    <x v="6"/>
  </r>
  <r>
    <x v="4179"/>
    <x v="0"/>
    <x v="0"/>
    <x v="63"/>
    <x v="3"/>
    <x v="239"/>
    <x v="4008"/>
    <x v="911"/>
    <x v="87"/>
    <x v="87"/>
    <x v="17"/>
    <x v="31"/>
    <x v="4"/>
    <x v="0"/>
    <x v="0"/>
  </r>
  <r>
    <x v="4180"/>
    <x v="0"/>
    <x v="8"/>
    <x v="59"/>
    <x v="64"/>
    <x v="9"/>
    <x v="4009"/>
    <x v="920"/>
    <x v="87"/>
    <x v="87"/>
    <x v="17"/>
    <x v="31"/>
    <x v="4"/>
    <x v="8"/>
    <x v="8"/>
  </r>
  <r>
    <x v="4181"/>
    <x v="0"/>
    <x v="11"/>
    <x v="123"/>
    <x v="104"/>
    <x v="192"/>
    <x v="4010"/>
    <x v="902"/>
    <x v="87"/>
    <x v="87"/>
    <x v="17"/>
    <x v="31"/>
    <x v="4"/>
    <x v="11"/>
    <x v="11"/>
  </r>
  <r>
    <x v="4182"/>
    <x v="0"/>
    <x v="1"/>
    <x v="40"/>
    <x v="44"/>
    <x v="51"/>
    <x v="4011"/>
    <x v="901"/>
    <x v="87"/>
    <x v="87"/>
    <x v="17"/>
    <x v="31"/>
    <x v="4"/>
    <x v="1"/>
    <x v="1"/>
  </r>
  <r>
    <x v="4180"/>
    <x v="0"/>
    <x v="2"/>
    <x v="140"/>
    <x v="121"/>
    <x v="326"/>
    <x v="4009"/>
    <x v="920"/>
    <x v="87"/>
    <x v="87"/>
    <x v="17"/>
    <x v="31"/>
    <x v="4"/>
    <x v="2"/>
    <x v="2"/>
  </r>
  <r>
    <x v="4183"/>
    <x v="0"/>
    <x v="1"/>
    <x v="1"/>
    <x v="26"/>
    <x v="254"/>
    <x v="4012"/>
    <x v="901"/>
    <x v="87"/>
    <x v="87"/>
    <x v="17"/>
    <x v="31"/>
    <x v="4"/>
    <x v="1"/>
    <x v="1"/>
  </r>
  <r>
    <x v="4177"/>
    <x v="0"/>
    <x v="0"/>
    <x v="23"/>
    <x v="5"/>
    <x v="92"/>
    <x v="4006"/>
    <x v="914"/>
    <x v="87"/>
    <x v="87"/>
    <x v="17"/>
    <x v="31"/>
    <x v="4"/>
    <x v="0"/>
    <x v="0"/>
  </r>
  <r>
    <x v="4184"/>
    <x v="0"/>
    <x v="2"/>
    <x v="112"/>
    <x v="172"/>
    <x v="198"/>
    <x v="4013"/>
    <x v="921"/>
    <x v="87"/>
    <x v="87"/>
    <x v="17"/>
    <x v="31"/>
    <x v="4"/>
    <x v="2"/>
    <x v="2"/>
  </r>
  <r>
    <x v="4185"/>
    <x v="0"/>
    <x v="2"/>
    <x v="43"/>
    <x v="276"/>
    <x v="718"/>
    <x v="4014"/>
    <x v="922"/>
    <x v="87"/>
    <x v="87"/>
    <x v="17"/>
    <x v="31"/>
    <x v="4"/>
    <x v="2"/>
    <x v="2"/>
  </r>
  <r>
    <x v="4186"/>
    <x v="0"/>
    <x v="0"/>
    <x v="20"/>
    <x v="41"/>
    <x v="73"/>
    <x v="4015"/>
    <x v="901"/>
    <x v="87"/>
    <x v="87"/>
    <x v="17"/>
    <x v="31"/>
    <x v="4"/>
    <x v="0"/>
    <x v="0"/>
  </r>
  <r>
    <x v="4175"/>
    <x v="0"/>
    <x v="7"/>
    <x v="79"/>
    <x v="65"/>
    <x v="3"/>
    <x v="4004"/>
    <x v="907"/>
    <x v="87"/>
    <x v="87"/>
    <x v="17"/>
    <x v="31"/>
    <x v="4"/>
    <x v="7"/>
    <x v="7"/>
  </r>
  <r>
    <x v="4187"/>
    <x v="0"/>
    <x v="11"/>
    <x v="34"/>
    <x v="105"/>
    <x v="172"/>
    <x v="4016"/>
    <x v="907"/>
    <x v="87"/>
    <x v="87"/>
    <x v="17"/>
    <x v="31"/>
    <x v="4"/>
    <x v="11"/>
    <x v="11"/>
  </r>
  <r>
    <x v="4188"/>
    <x v="0"/>
    <x v="0"/>
    <x v="8"/>
    <x v="0"/>
    <x v="7"/>
    <x v="4017"/>
    <x v="897"/>
    <x v="87"/>
    <x v="87"/>
    <x v="17"/>
    <x v="31"/>
    <x v="4"/>
    <x v="0"/>
    <x v="0"/>
  </r>
  <r>
    <x v="4189"/>
    <x v="0"/>
    <x v="10"/>
    <x v="75"/>
    <x v="91"/>
    <x v="124"/>
    <x v="4018"/>
    <x v="920"/>
    <x v="87"/>
    <x v="87"/>
    <x v="17"/>
    <x v="31"/>
    <x v="4"/>
    <x v="10"/>
    <x v="10"/>
  </r>
  <r>
    <x v="4190"/>
    <x v="0"/>
    <x v="2"/>
    <x v="164"/>
    <x v="176"/>
    <x v="438"/>
    <x v="4019"/>
    <x v="911"/>
    <x v="87"/>
    <x v="87"/>
    <x v="17"/>
    <x v="31"/>
    <x v="4"/>
    <x v="2"/>
    <x v="2"/>
  </r>
  <r>
    <x v="4191"/>
    <x v="0"/>
    <x v="9"/>
    <x v="73"/>
    <x v="186"/>
    <x v="3572"/>
    <x v="4020"/>
    <x v="891"/>
    <x v="87"/>
    <x v="87"/>
    <x v="17"/>
    <x v="31"/>
    <x v="4"/>
    <x v="9"/>
    <x v="9"/>
  </r>
  <r>
    <x v="4192"/>
    <x v="0"/>
    <x v="8"/>
    <x v="92"/>
    <x v="52"/>
    <x v="3573"/>
    <x v="2057"/>
    <x v="917"/>
    <x v="87"/>
    <x v="87"/>
    <x v="17"/>
    <x v="31"/>
    <x v="4"/>
    <x v="8"/>
    <x v="8"/>
  </r>
  <r>
    <x v="4185"/>
    <x v="0"/>
    <x v="4"/>
    <x v="64"/>
    <x v="131"/>
    <x v="2096"/>
    <x v="4014"/>
    <x v="922"/>
    <x v="87"/>
    <x v="87"/>
    <x v="17"/>
    <x v="31"/>
    <x v="4"/>
    <x v="4"/>
    <x v="4"/>
  </r>
  <r>
    <x v="4193"/>
    <x v="0"/>
    <x v="3"/>
    <x v="92"/>
    <x v="36"/>
    <x v="1642"/>
    <x v="4021"/>
    <x v="904"/>
    <x v="87"/>
    <x v="87"/>
    <x v="17"/>
    <x v="31"/>
    <x v="4"/>
    <x v="3"/>
    <x v="3"/>
  </r>
  <r>
    <x v="4185"/>
    <x v="1"/>
    <x v="2"/>
    <x v="322"/>
    <x v="276"/>
    <x v="3574"/>
    <x v="4014"/>
    <x v="922"/>
    <x v="87"/>
    <x v="87"/>
    <x v="17"/>
    <x v="31"/>
    <x v="4"/>
    <x v="2"/>
    <x v="2"/>
  </r>
  <r>
    <x v="4194"/>
    <x v="0"/>
    <x v="4"/>
    <x v="50"/>
    <x v="4"/>
    <x v="31"/>
    <x v="4022"/>
    <x v="899"/>
    <x v="87"/>
    <x v="87"/>
    <x v="17"/>
    <x v="31"/>
    <x v="4"/>
    <x v="4"/>
    <x v="4"/>
  </r>
  <r>
    <x v="4195"/>
    <x v="0"/>
    <x v="6"/>
    <x v="2"/>
    <x v="119"/>
    <x v="610"/>
    <x v="4023"/>
    <x v="899"/>
    <x v="87"/>
    <x v="87"/>
    <x v="17"/>
    <x v="31"/>
    <x v="4"/>
    <x v="6"/>
    <x v="6"/>
  </r>
  <r>
    <x v="4176"/>
    <x v="1"/>
    <x v="2"/>
    <x v="2"/>
    <x v="35"/>
    <x v="985"/>
    <x v="4005"/>
    <x v="898"/>
    <x v="87"/>
    <x v="87"/>
    <x v="17"/>
    <x v="31"/>
    <x v="4"/>
    <x v="2"/>
    <x v="2"/>
  </r>
  <r>
    <x v="4196"/>
    <x v="0"/>
    <x v="11"/>
    <x v="26"/>
    <x v="30"/>
    <x v="181"/>
    <x v="4024"/>
    <x v="923"/>
    <x v="87"/>
    <x v="87"/>
    <x v="17"/>
    <x v="31"/>
    <x v="4"/>
    <x v="11"/>
    <x v="11"/>
  </r>
  <r>
    <x v="4190"/>
    <x v="0"/>
    <x v="11"/>
    <x v="145"/>
    <x v="185"/>
    <x v="467"/>
    <x v="4019"/>
    <x v="911"/>
    <x v="87"/>
    <x v="87"/>
    <x v="17"/>
    <x v="31"/>
    <x v="4"/>
    <x v="11"/>
    <x v="11"/>
  </r>
  <r>
    <x v="4197"/>
    <x v="0"/>
    <x v="9"/>
    <x v="36"/>
    <x v="87"/>
    <x v="326"/>
    <x v="4025"/>
    <x v="909"/>
    <x v="87"/>
    <x v="87"/>
    <x v="17"/>
    <x v="31"/>
    <x v="4"/>
    <x v="9"/>
    <x v="9"/>
  </r>
  <r>
    <x v="4181"/>
    <x v="0"/>
    <x v="0"/>
    <x v="6"/>
    <x v="62"/>
    <x v="688"/>
    <x v="4010"/>
    <x v="902"/>
    <x v="87"/>
    <x v="87"/>
    <x v="17"/>
    <x v="31"/>
    <x v="4"/>
    <x v="0"/>
    <x v="0"/>
  </r>
  <r>
    <x v="4178"/>
    <x v="0"/>
    <x v="0"/>
    <x v="79"/>
    <x v="13"/>
    <x v="37"/>
    <x v="4007"/>
    <x v="904"/>
    <x v="87"/>
    <x v="87"/>
    <x v="17"/>
    <x v="31"/>
    <x v="4"/>
    <x v="0"/>
    <x v="0"/>
  </r>
  <r>
    <x v="4178"/>
    <x v="0"/>
    <x v="11"/>
    <x v="50"/>
    <x v="44"/>
    <x v="684"/>
    <x v="4007"/>
    <x v="904"/>
    <x v="87"/>
    <x v="87"/>
    <x v="17"/>
    <x v="31"/>
    <x v="4"/>
    <x v="11"/>
    <x v="11"/>
  </r>
  <r>
    <x v="4194"/>
    <x v="0"/>
    <x v="7"/>
    <x v="9"/>
    <x v="43"/>
    <x v="183"/>
    <x v="4022"/>
    <x v="899"/>
    <x v="87"/>
    <x v="87"/>
    <x v="17"/>
    <x v="31"/>
    <x v="4"/>
    <x v="7"/>
    <x v="7"/>
  </r>
  <r>
    <x v="4198"/>
    <x v="1"/>
    <x v="2"/>
    <x v="163"/>
    <x v="185"/>
    <x v="31"/>
    <x v="4026"/>
    <x v="894"/>
    <x v="87"/>
    <x v="87"/>
    <x v="17"/>
    <x v="31"/>
    <x v="4"/>
    <x v="2"/>
    <x v="2"/>
  </r>
  <r>
    <x v="4199"/>
    <x v="0"/>
    <x v="10"/>
    <x v="115"/>
    <x v="234"/>
    <x v="783"/>
    <x v="4027"/>
    <x v="924"/>
    <x v="87"/>
    <x v="87"/>
    <x v="17"/>
    <x v="31"/>
    <x v="4"/>
    <x v="10"/>
    <x v="10"/>
  </r>
  <r>
    <x v="4197"/>
    <x v="1"/>
    <x v="2"/>
    <x v="14"/>
    <x v="19"/>
    <x v="1"/>
    <x v="4025"/>
    <x v="909"/>
    <x v="87"/>
    <x v="87"/>
    <x v="17"/>
    <x v="31"/>
    <x v="4"/>
    <x v="2"/>
    <x v="2"/>
  </r>
  <r>
    <x v="4196"/>
    <x v="0"/>
    <x v="0"/>
    <x v="93"/>
    <x v="85"/>
    <x v="6"/>
    <x v="4024"/>
    <x v="923"/>
    <x v="87"/>
    <x v="87"/>
    <x v="17"/>
    <x v="31"/>
    <x v="4"/>
    <x v="0"/>
    <x v="0"/>
  </r>
  <r>
    <x v="4200"/>
    <x v="0"/>
    <x v="0"/>
    <x v="8"/>
    <x v="13"/>
    <x v="232"/>
    <x v="4028"/>
    <x v="890"/>
    <x v="87"/>
    <x v="87"/>
    <x v="17"/>
    <x v="31"/>
    <x v="4"/>
    <x v="0"/>
    <x v="0"/>
  </r>
  <r>
    <x v="4201"/>
    <x v="0"/>
    <x v="2"/>
    <x v="89"/>
    <x v="70"/>
    <x v="154"/>
    <x v="4029"/>
    <x v="899"/>
    <x v="87"/>
    <x v="87"/>
    <x v="17"/>
    <x v="31"/>
    <x v="4"/>
    <x v="2"/>
    <x v="2"/>
  </r>
  <r>
    <x v="4189"/>
    <x v="0"/>
    <x v="6"/>
    <x v="75"/>
    <x v="91"/>
    <x v="124"/>
    <x v="4018"/>
    <x v="920"/>
    <x v="87"/>
    <x v="87"/>
    <x v="17"/>
    <x v="31"/>
    <x v="4"/>
    <x v="6"/>
    <x v="6"/>
  </r>
  <r>
    <x v="4202"/>
    <x v="0"/>
    <x v="10"/>
    <x v="57"/>
    <x v="3"/>
    <x v="154"/>
    <x v="4030"/>
    <x v="897"/>
    <x v="87"/>
    <x v="87"/>
    <x v="17"/>
    <x v="31"/>
    <x v="4"/>
    <x v="10"/>
    <x v="10"/>
  </r>
  <r>
    <x v="4203"/>
    <x v="0"/>
    <x v="4"/>
    <x v="42"/>
    <x v="120"/>
    <x v="1021"/>
    <x v="4031"/>
    <x v="892"/>
    <x v="87"/>
    <x v="87"/>
    <x v="17"/>
    <x v="31"/>
    <x v="4"/>
    <x v="4"/>
    <x v="4"/>
  </r>
  <r>
    <x v="4204"/>
    <x v="0"/>
    <x v="10"/>
    <x v="13"/>
    <x v="11"/>
    <x v="46"/>
    <x v="4032"/>
    <x v="917"/>
    <x v="87"/>
    <x v="87"/>
    <x v="17"/>
    <x v="31"/>
    <x v="4"/>
    <x v="10"/>
    <x v="10"/>
  </r>
  <r>
    <x v="4205"/>
    <x v="1"/>
    <x v="2"/>
    <x v="10"/>
    <x v="94"/>
    <x v="34"/>
    <x v="4033"/>
    <x v="904"/>
    <x v="87"/>
    <x v="87"/>
    <x v="17"/>
    <x v="31"/>
    <x v="4"/>
    <x v="2"/>
    <x v="2"/>
  </r>
  <r>
    <x v="4192"/>
    <x v="0"/>
    <x v="7"/>
    <x v="12"/>
    <x v="40"/>
    <x v="1804"/>
    <x v="2057"/>
    <x v="917"/>
    <x v="87"/>
    <x v="87"/>
    <x v="17"/>
    <x v="31"/>
    <x v="4"/>
    <x v="7"/>
    <x v="7"/>
  </r>
  <r>
    <x v="4206"/>
    <x v="0"/>
    <x v="2"/>
    <x v="148"/>
    <x v="115"/>
    <x v="3034"/>
    <x v="3667"/>
    <x v="920"/>
    <x v="87"/>
    <x v="87"/>
    <x v="17"/>
    <x v="31"/>
    <x v="4"/>
    <x v="2"/>
    <x v="2"/>
  </r>
  <r>
    <x v="4207"/>
    <x v="0"/>
    <x v="11"/>
    <x v="1"/>
    <x v="56"/>
    <x v="9"/>
    <x v="4034"/>
    <x v="892"/>
    <x v="87"/>
    <x v="87"/>
    <x v="17"/>
    <x v="31"/>
    <x v="4"/>
    <x v="11"/>
    <x v="11"/>
  </r>
  <r>
    <x v="4208"/>
    <x v="0"/>
    <x v="8"/>
    <x v="153"/>
    <x v="240"/>
    <x v="242"/>
    <x v="4035"/>
    <x v="925"/>
    <x v="87"/>
    <x v="87"/>
    <x v="17"/>
    <x v="31"/>
    <x v="4"/>
    <x v="8"/>
    <x v="8"/>
  </r>
  <r>
    <x v="4209"/>
    <x v="0"/>
    <x v="3"/>
    <x v="4"/>
    <x v="47"/>
    <x v="346"/>
    <x v="4036"/>
    <x v="921"/>
    <x v="87"/>
    <x v="87"/>
    <x v="17"/>
    <x v="31"/>
    <x v="4"/>
    <x v="3"/>
    <x v="3"/>
  </r>
  <r>
    <x v="4210"/>
    <x v="0"/>
    <x v="7"/>
    <x v="9"/>
    <x v="62"/>
    <x v="84"/>
    <x v="4037"/>
    <x v="907"/>
    <x v="87"/>
    <x v="87"/>
    <x v="17"/>
    <x v="31"/>
    <x v="4"/>
    <x v="7"/>
    <x v="7"/>
  </r>
  <r>
    <x v="4211"/>
    <x v="0"/>
    <x v="10"/>
    <x v="13"/>
    <x v="63"/>
    <x v="72"/>
    <x v="972"/>
    <x v="892"/>
    <x v="87"/>
    <x v="87"/>
    <x v="17"/>
    <x v="31"/>
    <x v="4"/>
    <x v="10"/>
    <x v="10"/>
  </r>
  <r>
    <x v="4179"/>
    <x v="0"/>
    <x v="5"/>
    <x v="30"/>
    <x v="18"/>
    <x v="6"/>
    <x v="4008"/>
    <x v="911"/>
    <x v="87"/>
    <x v="87"/>
    <x v="17"/>
    <x v="31"/>
    <x v="4"/>
    <x v="5"/>
    <x v="5"/>
  </r>
  <r>
    <x v="4212"/>
    <x v="0"/>
    <x v="5"/>
    <x v="8"/>
    <x v="85"/>
    <x v="31"/>
    <x v="4038"/>
    <x v="903"/>
    <x v="87"/>
    <x v="87"/>
    <x v="17"/>
    <x v="31"/>
    <x v="4"/>
    <x v="5"/>
    <x v="5"/>
  </r>
  <r>
    <x v="4177"/>
    <x v="0"/>
    <x v="9"/>
    <x v="97"/>
    <x v="135"/>
    <x v="80"/>
    <x v="4006"/>
    <x v="914"/>
    <x v="87"/>
    <x v="87"/>
    <x v="17"/>
    <x v="31"/>
    <x v="4"/>
    <x v="9"/>
    <x v="9"/>
  </r>
  <r>
    <x v="4195"/>
    <x v="0"/>
    <x v="5"/>
    <x v="10"/>
    <x v="9"/>
    <x v="9"/>
    <x v="4023"/>
    <x v="899"/>
    <x v="87"/>
    <x v="87"/>
    <x v="17"/>
    <x v="31"/>
    <x v="4"/>
    <x v="5"/>
    <x v="5"/>
  </r>
  <r>
    <x v="4201"/>
    <x v="0"/>
    <x v="8"/>
    <x v="84"/>
    <x v="102"/>
    <x v="19"/>
    <x v="4029"/>
    <x v="899"/>
    <x v="87"/>
    <x v="87"/>
    <x v="17"/>
    <x v="31"/>
    <x v="4"/>
    <x v="8"/>
    <x v="8"/>
  </r>
  <r>
    <x v="4213"/>
    <x v="0"/>
    <x v="0"/>
    <x v="46"/>
    <x v="102"/>
    <x v="302"/>
    <x v="4039"/>
    <x v="926"/>
    <x v="87"/>
    <x v="87"/>
    <x v="17"/>
    <x v="31"/>
    <x v="4"/>
    <x v="0"/>
    <x v="0"/>
  </r>
  <r>
    <x v="4214"/>
    <x v="1"/>
    <x v="2"/>
    <x v="50"/>
    <x v="54"/>
    <x v="398"/>
    <x v="4040"/>
    <x v="911"/>
    <x v="87"/>
    <x v="87"/>
    <x v="17"/>
    <x v="31"/>
    <x v="4"/>
    <x v="2"/>
    <x v="2"/>
  </r>
  <r>
    <x v="4215"/>
    <x v="0"/>
    <x v="1"/>
    <x v="105"/>
    <x v="99"/>
    <x v="39"/>
    <x v="4041"/>
    <x v="895"/>
    <x v="87"/>
    <x v="87"/>
    <x v="17"/>
    <x v="31"/>
    <x v="4"/>
    <x v="1"/>
    <x v="1"/>
  </r>
  <r>
    <x v="4213"/>
    <x v="0"/>
    <x v="11"/>
    <x v="41"/>
    <x v="203"/>
    <x v="3575"/>
    <x v="4039"/>
    <x v="926"/>
    <x v="87"/>
    <x v="87"/>
    <x v="17"/>
    <x v="31"/>
    <x v="4"/>
    <x v="11"/>
    <x v="11"/>
  </r>
  <r>
    <x v="4192"/>
    <x v="1"/>
    <x v="2"/>
    <x v="50"/>
    <x v="92"/>
    <x v="3576"/>
    <x v="2057"/>
    <x v="917"/>
    <x v="87"/>
    <x v="87"/>
    <x v="17"/>
    <x v="31"/>
    <x v="4"/>
    <x v="2"/>
    <x v="2"/>
  </r>
  <r>
    <x v="4191"/>
    <x v="0"/>
    <x v="7"/>
    <x v="53"/>
    <x v="20"/>
    <x v="554"/>
    <x v="4020"/>
    <x v="891"/>
    <x v="87"/>
    <x v="87"/>
    <x v="17"/>
    <x v="31"/>
    <x v="4"/>
    <x v="7"/>
    <x v="7"/>
  </r>
  <r>
    <x v="4196"/>
    <x v="0"/>
    <x v="6"/>
    <x v="9"/>
    <x v="65"/>
    <x v="6"/>
    <x v="4024"/>
    <x v="923"/>
    <x v="87"/>
    <x v="87"/>
    <x v="17"/>
    <x v="31"/>
    <x v="4"/>
    <x v="6"/>
    <x v="6"/>
  </r>
  <r>
    <x v="4184"/>
    <x v="1"/>
    <x v="2"/>
    <x v="135"/>
    <x v="153"/>
    <x v="18"/>
    <x v="4013"/>
    <x v="921"/>
    <x v="87"/>
    <x v="87"/>
    <x v="17"/>
    <x v="31"/>
    <x v="4"/>
    <x v="2"/>
    <x v="2"/>
  </r>
  <r>
    <x v="4216"/>
    <x v="0"/>
    <x v="0"/>
    <x v="79"/>
    <x v="18"/>
    <x v="7"/>
    <x v="4042"/>
    <x v="906"/>
    <x v="87"/>
    <x v="87"/>
    <x v="17"/>
    <x v="31"/>
    <x v="4"/>
    <x v="0"/>
    <x v="0"/>
  </r>
  <r>
    <x v="4217"/>
    <x v="0"/>
    <x v="1"/>
    <x v="7"/>
    <x v="62"/>
    <x v="69"/>
    <x v="4043"/>
    <x v="927"/>
    <x v="87"/>
    <x v="87"/>
    <x v="17"/>
    <x v="31"/>
    <x v="4"/>
    <x v="1"/>
    <x v="1"/>
  </r>
  <r>
    <x v="4212"/>
    <x v="0"/>
    <x v="1"/>
    <x v="55"/>
    <x v="113"/>
    <x v="1358"/>
    <x v="4038"/>
    <x v="903"/>
    <x v="87"/>
    <x v="87"/>
    <x v="17"/>
    <x v="31"/>
    <x v="4"/>
    <x v="1"/>
    <x v="1"/>
  </r>
  <r>
    <x v="4175"/>
    <x v="0"/>
    <x v="4"/>
    <x v="11"/>
    <x v="36"/>
    <x v="34"/>
    <x v="4004"/>
    <x v="907"/>
    <x v="87"/>
    <x v="87"/>
    <x v="17"/>
    <x v="31"/>
    <x v="4"/>
    <x v="4"/>
    <x v="4"/>
  </r>
  <r>
    <x v="4183"/>
    <x v="0"/>
    <x v="7"/>
    <x v="8"/>
    <x v="94"/>
    <x v="73"/>
    <x v="4012"/>
    <x v="901"/>
    <x v="87"/>
    <x v="87"/>
    <x v="17"/>
    <x v="31"/>
    <x v="4"/>
    <x v="7"/>
    <x v="7"/>
  </r>
  <r>
    <x v="4194"/>
    <x v="0"/>
    <x v="2"/>
    <x v="29"/>
    <x v="125"/>
    <x v="994"/>
    <x v="4022"/>
    <x v="899"/>
    <x v="87"/>
    <x v="87"/>
    <x v="17"/>
    <x v="31"/>
    <x v="4"/>
    <x v="2"/>
    <x v="2"/>
  </r>
  <r>
    <x v="4184"/>
    <x v="0"/>
    <x v="9"/>
    <x v="52"/>
    <x v="71"/>
    <x v="273"/>
    <x v="4013"/>
    <x v="921"/>
    <x v="87"/>
    <x v="87"/>
    <x v="17"/>
    <x v="31"/>
    <x v="4"/>
    <x v="9"/>
    <x v="9"/>
  </r>
  <r>
    <x v="4191"/>
    <x v="1"/>
    <x v="2"/>
    <x v="71"/>
    <x v="55"/>
    <x v="3577"/>
    <x v="4020"/>
    <x v="891"/>
    <x v="87"/>
    <x v="87"/>
    <x v="17"/>
    <x v="31"/>
    <x v="4"/>
    <x v="2"/>
    <x v="2"/>
  </r>
  <r>
    <x v="4185"/>
    <x v="0"/>
    <x v="7"/>
    <x v="55"/>
    <x v="68"/>
    <x v="17"/>
    <x v="4014"/>
    <x v="922"/>
    <x v="87"/>
    <x v="87"/>
    <x v="17"/>
    <x v="31"/>
    <x v="4"/>
    <x v="7"/>
    <x v="7"/>
  </r>
  <r>
    <x v="4188"/>
    <x v="0"/>
    <x v="11"/>
    <x v="1"/>
    <x v="54"/>
    <x v="61"/>
    <x v="4017"/>
    <x v="897"/>
    <x v="87"/>
    <x v="87"/>
    <x v="17"/>
    <x v="31"/>
    <x v="4"/>
    <x v="11"/>
    <x v="11"/>
  </r>
  <r>
    <x v="4202"/>
    <x v="0"/>
    <x v="1"/>
    <x v="80"/>
    <x v="99"/>
    <x v="108"/>
    <x v="4030"/>
    <x v="897"/>
    <x v="87"/>
    <x v="87"/>
    <x v="17"/>
    <x v="31"/>
    <x v="4"/>
    <x v="1"/>
    <x v="1"/>
  </r>
  <r>
    <x v="4212"/>
    <x v="0"/>
    <x v="10"/>
    <x v="50"/>
    <x v="34"/>
    <x v="22"/>
    <x v="4038"/>
    <x v="903"/>
    <x v="87"/>
    <x v="87"/>
    <x v="17"/>
    <x v="31"/>
    <x v="4"/>
    <x v="10"/>
    <x v="10"/>
  </r>
  <r>
    <x v="4194"/>
    <x v="1"/>
    <x v="2"/>
    <x v="99"/>
    <x v="108"/>
    <x v="14"/>
    <x v="4022"/>
    <x v="899"/>
    <x v="87"/>
    <x v="87"/>
    <x v="17"/>
    <x v="31"/>
    <x v="4"/>
    <x v="2"/>
    <x v="2"/>
  </r>
  <r>
    <x v="4176"/>
    <x v="0"/>
    <x v="2"/>
    <x v="36"/>
    <x v="35"/>
    <x v="50"/>
    <x v="4005"/>
    <x v="898"/>
    <x v="87"/>
    <x v="87"/>
    <x v="17"/>
    <x v="31"/>
    <x v="4"/>
    <x v="2"/>
    <x v="2"/>
  </r>
  <r>
    <x v="4218"/>
    <x v="0"/>
    <x v="0"/>
    <x v="57"/>
    <x v="10"/>
    <x v="19"/>
    <x v="4044"/>
    <x v="903"/>
    <x v="87"/>
    <x v="87"/>
    <x v="17"/>
    <x v="31"/>
    <x v="4"/>
    <x v="0"/>
    <x v="0"/>
  </r>
  <r>
    <x v="4215"/>
    <x v="0"/>
    <x v="0"/>
    <x v="13"/>
    <x v="18"/>
    <x v="19"/>
    <x v="4041"/>
    <x v="895"/>
    <x v="87"/>
    <x v="87"/>
    <x v="17"/>
    <x v="31"/>
    <x v="4"/>
    <x v="0"/>
    <x v="0"/>
  </r>
  <r>
    <x v="4180"/>
    <x v="0"/>
    <x v="4"/>
    <x v="33"/>
    <x v="40"/>
    <x v="523"/>
    <x v="4009"/>
    <x v="920"/>
    <x v="87"/>
    <x v="87"/>
    <x v="17"/>
    <x v="31"/>
    <x v="4"/>
    <x v="4"/>
    <x v="4"/>
  </r>
  <r>
    <x v="4219"/>
    <x v="0"/>
    <x v="7"/>
    <x v="20"/>
    <x v="41"/>
    <x v="73"/>
    <x v="3977"/>
    <x v="893"/>
    <x v="87"/>
    <x v="87"/>
    <x v="17"/>
    <x v="31"/>
    <x v="4"/>
    <x v="7"/>
    <x v="7"/>
  </r>
  <r>
    <x v="4175"/>
    <x v="0"/>
    <x v="2"/>
    <x v="94"/>
    <x v="39"/>
    <x v="1275"/>
    <x v="4004"/>
    <x v="907"/>
    <x v="87"/>
    <x v="87"/>
    <x v="17"/>
    <x v="31"/>
    <x v="4"/>
    <x v="2"/>
    <x v="2"/>
  </r>
  <r>
    <x v="4217"/>
    <x v="0"/>
    <x v="3"/>
    <x v="8"/>
    <x v="85"/>
    <x v="31"/>
    <x v="4043"/>
    <x v="927"/>
    <x v="87"/>
    <x v="87"/>
    <x v="17"/>
    <x v="31"/>
    <x v="4"/>
    <x v="3"/>
    <x v="3"/>
  </r>
  <r>
    <x v="4201"/>
    <x v="1"/>
    <x v="2"/>
    <x v="125"/>
    <x v="70"/>
    <x v="239"/>
    <x v="4029"/>
    <x v="899"/>
    <x v="87"/>
    <x v="87"/>
    <x v="17"/>
    <x v="31"/>
    <x v="4"/>
    <x v="2"/>
    <x v="2"/>
  </r>
  <r>
    <x v="4216"/>
    <x v="0"/>
    <x v="11"/>
    <x v="51"/>
    <x v="40"/>
    <x v="2371"/>
    <x v="4042"/>
    <x v="906"/>
    <x v="87"/>
    <x v="87"/>
    <x v="17"/>
    <x v="31"/>
    <x v="4"/>
    <x v="11"/>
    <x v="11"/>
  </r>
  <r>
    <x v="4200"/>
    <x v="0"/>
    <x v="11"/>
    <x v="94"/>
    <x v="58"/>
    <x v="257"/>
    <x v="4028"/>
    <x v="890"/>
    <x v="87"/>
    <x v="87"/>
    <x v="17"/>
    <x v="31"/>
    <x v="4"/>
    <x v="11"/>
    <x v="11"/>
  </r>
  <r>
    <x v="4217"/>
    <x v="0"/>
    <x v="9"/>
    <x v="13"/>
    <x v="18"/>
    <x v="19"/>
    <x v="4043"/>
    <x v="927"/>
    <x v="87"/>
    <x v="87"/>
    <x v="17"/>
    <x v="31"/>
    <x v="4"/>
    <x v="9"/>
    <x v="9"/>
  </r>
  <r>
    <x v="4217"/>
    <x v="0"/>
    <x v="7"/>
    <x v="20"/>
    <x v="6"/>
    <x v="7"/>
    <x v="4043"/>
    <x v="927"/>
    <x v="87"/>
    <x v="87"/>
    <x v="17"/>
    <x v="31"/>
    <x v="4"/>
    <x v="7"/>
    <x v="7"/>
  </r>
  <r>
    <x v="4220"/>
    <x v="0"/>
    <x v="0"/>
    <x v="0"/>
    <x v="98"/>
    <x v="11"/>
    <x v="4045"/>
    <x v="906"/>
    <x v="87"/>
    <x v="87"/>
    <x v="17"/>
    <x v="31"/>
    <x v="4"/>
    <x v="0"/>
    <x v="0"/>
  </r>
  <r>
    <x v="4221"/>
    <x v="0"/>
    <x v="1"/>
    <x v="32"/>
    <x v="113"/>
    <x v="57"/>
    <x v="4046"/>
    <x v="928"/>
    <x v="87"/>
    <x v="87"/>
    <x v="17"/>
    <x v="31"/>
    <x v="4"/>
    <x v="1"/>
    <x v="1"/>
  </r>
  <r>
    <x v="4208"/>
    <x v="0"/>
    <x v="2"/>
    <x v="260"/>
    <x v="324"/>
    <x v="3578"/>
    <x v="4035"/>
    <x v="925"/>
    <x v="87"/>
    <x v="87"/>
    <x v="17"/>
    <x v="31"/>
    <x v="4"/>
    <x v="2"/>
    <x v="2"/>
  </r>
  <r>
    <x v="4222"/>
    <x v="0"/>
    <x v="1"/>
    <x v="54"/>
    <x v="59"/>
    <x v="285"/>
    <x v="4047"/>
    <x v="906"/>
    <x v="87"/>
    <x v="87"/>
    <x v="17"/>
    <x v="31"/>
    <x v="4"/>
    <x v="1"/>
    <x v="1"/>
  </r>
  <r>
    <x v="4223"/>
    <x v="0"/>
    <x v="11"/>
    <x v="31"/>
    <x v="35"/>
    <x v="262"/>
    <x v="4048"/>
    <x v="892"/>
    <x v="87"/>
    <x v="87"/>
    <x v="17"/>
    <x v="31"/>
    <x v="4"/>
    <x v="11"/>
    <x v="11"/>
  </r>
  <r>
    <x v="4224"/>
    <x v="1"/>
    <x v="2"/>
    <x v="31"/>
    <x v="39"/>
    <x v="546"/>
    <x v="4049"/>
    <x v="902"/>
    <x v="87"/>
    <x v="87"/>
    <x v="17"/>
    <x v="31"/>
    <x v="4"/>
    <x v="2"/>
    <x v="2"/>
  </r>
  <r>
    <x v="4225"/>
    <x v="0"/>
    <x v="2"/>
    <x v="182"/>
    <x v="164"/>
    <x v="45"/>
    <x v="4050"/>
    <x v="898"/>
    <x v="87"/>
    <x v="87"/>
    <x v="17"/>
    <x v="31"/>
    <x v="4"/>
    <x v="2"/>
    <x v="2"/>
  </r>
  <r>
    <x v="4226"/>
    <x v="0"/>
    <x v="10"/>
    <x v="11"/>
    <x v="54"/>
    <x v="563"/>
    <x v="841"/>
    <x v="888"/>
    <x v="87"/>
    <x v="87"/>
    <x v="17"/>
    <x v="31"/>
    <x v="4"/>
    <x v="10"/>
    <x v="10"/>
  </r>
  <r>
    <x v="4227"/>
    <x v="0"/>
    <x v="9"/>
    <x v="179"/>
    <x v="92"/>
    <x v="3579"/>
    <x v="4051"/>
    <x v="914"/>
    <x v="87"/>
    <x v="87"/>
    <x v="17"/>
    <x v="31"/>
    <x v="4"/>
    <x v="9"/>
    <x v="9"/>
  </r>
  <r>
    <x v="4207"/>
    <x v="0"/>
    <x v="6"/>
    <x v="17"/>
    <x v="43"/>
    <x v="437"/>
    <x v="4034"/>
    <x v="892"/>
    <x v="87"/>
    <x v="87"/>
    <x v="17"/>
    <x v="31"/>
    <x v="4"/>
    <x v="6"/>
    <x v="6"/>
  </r>
  <r>
    <x v="4226"/>
    <x v="0"/>
    <x v="7"/>
    <x v="7"/>
    <x v="3"/>
    <x v="549"/>
    <x v="841"/>
    <x v="888"/>
    <x v="87"/>
    <x v="87"/>
    <x v="17"/>
    <x v="31"/>
    <x v="4"/>
    <x v="7"/>
    <x v="7"/>
  </r>
  <r>
    <x v="4228"/>
    <x v="0"/>
    <x v="1"/>
    <x v="91"/>
    <x v="125"/>
    <x v="248"/>
    <x v="4052"/>
    <x v="894"/>
    <x v="87"/>
    <x v="87"/>
    <x v="17"/>
    <x v="31"/>
    <x v="4"/>
    <x v="1"/>
    <x v="1"/>
  </r>
  <r>
    <x v="4205"/>
    <x v="0"/>
    <x v="7"/>
    <x v="16"/>
    <x v="98"/>
    <x v="876"/>
    <x v="4033"/>
    <x v="904"/>
    <x v="87"/>
    <x v="87"/>
    <x v="17"/>
    <x v="31"/>
    <x v="4"/>
    <x v="7"/>
    <x v="7"/>
  </r>
  <r>
    <x v="4229"/>
    <x v="1"/>
    <x v="2"/>
    <x v="63"/>
    <x v="56"/>
    <x v="107"/>
    <x v="4053"/>
    <x v="889"/>
    <x v="87"/>
    <x v="87"/>
    <x v="17"/>
    <x v="31"/>
    <x v="4"/>
    <x v="2"/>
    <x v="2"/>
  </r>
  <r>
    <x v="4230"/>
    <x v="0"/>
    <x v="8"/>
    <x v="38"/>
    <x v="114"/>
    <x v="396"/>
    <x v="4054"/>
    <x v="929"/>
    <x v="87"/>
    <x v="87"/>
    <x v="17"/>
    <x v="31"/>
    <x v="4"/>
    <x v="8"/>
    <x v="8"/>
  </r>
  <r>
    <x v="4231"/>
    <x v="0"/>
    <x v="10"/>
    <x v="11"/>
    <x v="26"/>
    <x v="957"/>
    <x v="4055"/>
    <x v="917"/>
    <x v="87"/>
    <x v="87"/>
    <x v="17"/>
    <x v="31"/>
    <x v="4"/>
    <x v="10"/>
    <x v="10"/>
  </r>
  <r>
    <x v="4206"/>
    <x v="0"/>
    <x v="8"/>
    <x v="94"/>
    <x v="49"/>
    <x v="778"/>
    <x v="3667"/>
    <x v="920"/>
    <x v="87"/>
    <x v="87"/>
    <x v="17"/>
    <x v="31"/>
    <x v="4"/>
    <x v="8"/>
    <x v="8"/>
  </r>
  <r>
    <x v="4205"/>
    <x v="0"/>
    <x v="2"/>
    <x v="10"/>
    <x v="94"/>
    <x v="34"/>
    <x v="4033"/>
    <x v="904"/>
    <x v="87"/>
    <x v="87"/>
    <x v="17"/>
    <x v="31"/>
    <x v="4"/>
    <x v="2"/>
    <x v="2"/>
  </r>
  <r>
    <x v="4232"/>
    <x v="0"/>
    <x v="8"/>
    <x v="11"/>
    <x v="56"/>
    <x v="164"/>
    <x v="4056"/>
    <x v="894"/>
    <x v="87"/>
    <x v="87"/>
    <x v="17"/>
    <x v="31"/>
    <x v="4"/>
    <x v="8"/>
    <x v="8"/>
  </r>
  <r>
    <x v="4224"/>
    <x v="0"/>
    <x v="2"/>
    <x v="4"/>
    <x v="39"/>
    <x v="3580"/>
    <x v="4049"/>
    <x v="902"/>
    <x v="87"/>
    <x v="87"/>
    <x v="17"/>
    <x v="31"/>
    <x v="4"/>
    <x v="2"/>
    <x v="2"/>
  </r>
  <r>
    <x v="4233"/>
    <x v="0"/>
    <x v="11"/>
    <x v="80"/>
    <x v="93"/>
    <x v="2549"/>
    <x v="4057"/>
    <x v="927"/>
    <x v="87"/>
    <x v="87"/>
    <x v="17"/>
    <x v="31"/>
    <x v="4"/>
    <x v="11"/>
    <x v="11"/>
  </r>
  <r>
    <x v="4222"/>
    <x v="0"/>
    <x v="10"/>
    <x v="9"/>
    <x v="14"/>
    <x v="14"/>
    <x v="4047"/>
    <x v="906"/>
    <x v="87"/>
    <x v="87"/>
    <x v="17"/>
    <x v="31"/>
    <x v="4"/>
    <x v="10"/>
    <x v="10"/>
  </r>
  <r>
    <x v="4228"/>
    <x v="0"/>
    <x v="3"/>
    <x v="84"/>
    <x v="42"/>
    <x v="44"/>
    <x v="4052"/>
    <x v="894"/>
    <x v="87"/>
    <x v="87"/>
    <x v="17"/>
    <x v="31"/>
    <x v="4"/>
    <x v="3"/>
    <x v="3"/>
  </r>
  <r>
    <x v="4222"/>
    <x v="0"/>
    <x v="7"/>
    <x v="79"/>
    <x v="94"/>
    <x v="39"/>
    <x v="4047"/>
    <x v="906"/>
    <x v="87"/>
    <x v="87"/>
    <x v="17"/>
    <x v="31"/>
    <x v="4"/>
    <x v="7"/>
    <x v="7"/>
  </r>
  <r>
    <x v="4221"/>
    <x v="0"/>
    <x v="3"/>
    <x v="84"/>
    <x v="102"/>
    <x v="19"/>
    <x v="4046"/>
    <x v="928"/>
    <x v="87"/>
    <x v="87"/>
    <x v="17"/>
    <x v="31"/>
    <x v="4"/>
    <x v="3"/>
    <x v="3"/>
  </r>
  <r>
    <x v="4234"/>
    <x v="0"/>
    <x v="6"/>
    <x v="7"/>
    <x v="62"/>
    <x v="69"/>
    <x v="4058"/>
    <x v="908"/>
    <x v="87"/>
    <x v="87"/>
    <x v="17"/>
    <x v="31"/>
    <x v="4"/>
    <x v="6"/>
    <x v="6"/>
  </r>
  <r>
    <x v="4235"/>
    <x v="0"/>
    <x v="9"/>
    <x v="65"/>
    <x v="4"/>
    <x v="426"/>
    <x v="4059"/>
    <x v="909"/>
    <x v="87"/>
    <x v="87"/>
    <x v="17"/>
    <x v="31"/>
    <x v="4"/>
    <x v="9"/>
    <x v="9"/>
  </r>
  <r>
    <x v="4236"/>
    <x v="0"/>
    <x v="8"/>
    <x v="92"/>
    <x v="63"/>
    <x v="57"/>
    <x v="4060"/>
    <x v="889"/>
    <x v="87"/>
    <x v="87"/>
    <x v="17"/>
    <x v="31"/>
    <x v="4"/>
    <x v="8"/>
    <x v="8"/>
  </r>
  <r>
    <x v="4229"/>
    <x v="0"/>
    <x v="2"/>
    <x v="63"/>
    <x v="56"/>
    <x v="107"/>
    <x v="4053"/>
    <x v="889"/>
    <x v="87"/>
    <x v="87"/>
    <x v="17"/>
    <x v="31"/>
    <x v="4"/>
    <x v="2"/>
    <x v="2"/>
  </r>
  <r>
    <x v="4235"/>
    <x v="0"/>
    <x v="7"/>
    <x v="8"/>
    <x v="98"/>
    <x v="6"/>
    <x v="4059"/>
    <x v="909"/>
    <x v="87"/>
    <x v="87"/>
    <x v="17"/>
    <x v="31"/>
    <x v="4"/>
    <x v="7"/>
    <x v="7"/>
  </r>
  <r>
    <x v="4237"/>
    <x v="0"/>
    <x v="7"/>
    <x v="5"/>
    <x v="16"/>
    <x v="17"/>
    <x v="4061"/>
    <x v="930"/>
    <x v="87"/>
    <x v="87"/>
    <x v="17"/>
    <x v="31"/>
    <x v="4"/>
    <x v="7"/>
    <x v="7"/>
  </r>
  <r>
    <x v="4204"/>
    <x v="0"/>
    <x v="1"/>
    <x v="70"/>
    <x v="59"/>
    <x v="125"/>
    <x v="4032"/>
    <x v="917"/>
    <x v="87"/>
    <x v="87"/>
    <x v="17"/>
    <x v="31"/>
    <x v="4"/>
    <x v="1"/>
    <x v="1"/>
  </r>
  <r>
    <x v="4237"/>
    <x v="0"/>
    <x v="4"/>
    <x v="4"/>
    <x v="87"/>
    <x v="1663"/>
    <x v="4061"/>
    <x v="930"/>
    <x v="87"/>
    <x v="87"/>
    <x v="17"/>
    <x v="31"/>
    <x v="4"/>
    <x v="4"/>
    <x v="4"/>
  </r>
  <r>
    <x v="4238"/>
    <x v="1"/>
    <x v="2"/>
    <x v="76"/>
    <x v="145"/>
    <x v="3581"/>
    <x v="4062"/>
    <x v="890"/>
    <x v="87"/>
    <x v="87"/>
    <x v="17"/>
    <x v="31"/>
    <x v="4"/>
    <x v="2"/>
    <x v="2"/>
  </r>
  <r>
    <x v="4235"/>
    <x v="0"/>
    <x v="1"/>
    <x v="50"/>
    <x v="15"/>
    <x v="319"/>
    <x v="4059"/>
    <x v="909"/>
    <x v="87"/>
    <x v="87"/>
    <x v="17"/>
    <x v="31"/>
    <x v="4"/>
    <x v="1"/>
    <x v="1"/>
  </r>
  <r>
    <x v="4239"/>
    <x v="0"/>
    <x v="6"/>
    <x v="7"/>
    <x v="7"/>
    <x v="7"/>
    <x v="4063"/>
    <x v="907"/>
    <x v="87"/>
    <x v="87"/>
    <x v="17"/>
    <x v="31"/>
    <x v="4"/>
    <x v="6"/>
    <x v="6"/>
  </r>
  <r>
    <x v="4229"/>
    <x v="0"/>
    <x v="9"/>
    <x v="24"/>
    <x v="81"/>
    <x v="13"/>
    <x v="4053"/>
    <x v="889"/>
    <x v="87"/>
    <x v="87"/>
    <x v="17"/>
    <x v="31"/>
    <x v="4"/>
    <x v="9"/>
    <x v="9"/>
  </r>
  <r>
    <x v="4225"/>
    <x v="0"/>
    <x v="8"/>
    <x v="125"/>
    <x v="120"/>
    <x v="827"/>
    <x v="4050"/>
    <x v="898"/>
    <x v="87"/>
    <x v="87"/>
    <x v="17"/>
    <x v="31"/>
    <x v="4"/>
    <x v="8"/>
    <x v="8"/>
  </r>
  <r>
    <x v="4240"/>
    <x v="0"/>
    <x v="0"/>
    <x v="11"/>
    <x v="7"/>
    <x v="6"/>
    <x v="4064"/>
    <x v="903"/>
    <x v="87"/>
    <x v="87"/>
    <x v="17"/>
    <x v="31"/>
    <x v="4"/>
    <x v="0"/>
    <x v="0"/>
  </r>
  <r>
    <x v="4238"/>
    <x v="0"/>
    <x v="8"/>
    <x v="101"/>
    <x v="105"/>
    <x v="1321"/>
    <x v="4062"/>
    <x v="890"/>
    <x v="87"/>
    <x v="87"/>
    <x v="17"/>
    <x v="31"/>
    <x v="4"/>
    <x v="8"/>
    <x v="8"/>
  </r>
  <r>
    <x v="4241"/>
    <x v="0"/>
    <x v="3"/>
    <x v="80"/>
    <x v="39"/>
    <x v="133"/>
    <x v="4065"/>
    <x v="888"/>
    <x v="87"/>
    <x v="87"/>
    <x v="17"/>
    <x v="31"/>
    <x v="4"/>
    <x v="3"/>
    <x v="3"/>
  </r>
  <r>
    <x v="4223"/>
    <x v="0"/>
    <x v="8"/>
    <x v="36"/>
    <x v="32"/>
    <x v="319"/>
    <x v="4048"/>
    <x v="892"/>
    <x v="87"/>
    <x v="87"/>
    <x v="17"/>
    <x v="31"/>
    <x v="4"/>
    <x v="8"/>
    <x v="8"/>
  </r>
  <r>
    <x v="4236"/>
    <x v="0"/>
    <x v="2"/>
    <x v="23"/>
    <x v="23"/>
    <x v="24"/>
    <x v="4060"/>
    <x v="889"/>
    <x v="87"/>
    <x v="87"/>
    <x v="17"/>
    <x v="31"/>
    <x v="4"/>
    <x v="2"/>
    <x v="2"/>
  </r>
  <r>
    <x v="4241"/>
    <x v="0"/>
    <x v="7"/>
    <x v="63"/>
    <x v="3"/>
    <x v="239"/>
    <x v="4065"/>
    <x v="888"/>
    <x v="87"/>
    <x v="87"/>
    <x v="17"/>
    <x v="31"/>
    <x v="4"/>
    <x v="7"/>
    <x v="7"/>
  </r>
  <r>
    <x v="4242"/>
    <x v="0"/>
    <x v="5"/>
    <x v="16"/>
    <x v="17"/>
    <x v="6"/>
    <x v="4066"/>
    <x v="913"/>
    <x v="87"/>
    <x v="87"/>
    <x v="17"/>
    <x v="31"/>
    <x v="4"/>
    <x v="5"/>
    <x v="5"/>
  </r>
  <r>
    <x v="4243"/>
    <x v="0"/>
    <x v="11"/>
    <x v="112"/>
    <x v="113"/>
    <x v="196"/>
    <x v="4067"/>
    <x v="931"/>
    <x v="87"/>
    <x v="87"/>
    <x v="17"/>
    <x v="31"/>
    <x v="4"/>
    <x v="11"/>
    <x v="11"/>
  </r>
  <r>
    <x v="4238"/>
    <x v="0"/>
    <x v="2"/>
    <x v="129"/>
    <x v="145"/>
    <x v="2325"/>
    <x v="4062"/>
    <x v="890"/>
    <x v="87"/>
    <x v="87"/>
    <x v="17"/>
    <x v="31"/>
    <x v="4"/>
    <x v="2"/>
    <x v="2"/>
  </r>
  <r>
    <x v="4230"/>
    <x v="0"/>
    <x v="4"/>
    <x v="40"/>
    <x v="27"/>
    <x v="758"/>
    <x v="4054"/>
    <x v="929"/>
    <x v="87"/>
    <x v="87"/>
    <x v="17"/>
    <x v="31"/>
    <x v="4"/>
    <x v="4"/>
    <x v="4"/>
  </r>
  <r>
    <x v="4241"/>
    <x v="0"/>
    <x v="9"/>
    <x v="120"/>
    <x v="33"/>
    <x v="2235"/>
    <x v="4065"/>
    <x v="888"/>
    <x v="87"/>
    <x v="87"/>
    <x v="17"/>
    <x v="31"/>
    <x v="4"/>
    <x v="9"/>
    <x v="9"/>
  </r>
  <r>
    <x v="4226"/>
    <x v="0"/>
    <x v="1"/>
    <x v="32"/>
    <x v="108"/>
    <x v="11"/>
    <x v="841"/>
    <x v="888"/>
    <x v="87"/>
    <x v="87"/>
    <x v="17"/>
    <x v="31"/>
    <x v="4"/>
    <x v="1"/>
    <x v="1"/>
  </r>
  <r>
    <x v="4244"/>
    <x v="0"/>
    <x v="3"/>
    <x v="36"/>
    <x v="42"/>
    <x v="79"/>
    <x v="4068"/>
    <x v="915"/>
    <x v="87"/>
    <x v="87"/>
    <x v="17"/>
    <x v="31"/>
    <x v="4"/>
    <x v="3"/>
    <x v="3"/>
  </r>
  <r>
    <x v="4203"/>
    <x v="0"/>
    <x v="9"/>
    <x v="61"/>
    <x v="155"/>
    <x v="3582"/>
    <x v="4031"/>
    <x v="892"/>
    <x v="87"/>
    <x v="87"/>
    <x v="17"/>
    <x v="31"/>
    <x v="4"/>
    <x v="9"/>
    <x v="9"/>
  </r>
  <r>
    <x v="4220"/>
    <x v="0"/>
    <x v="6"/>
    <x v="30"/>
    <x v="65"/>
    <x v="244"/>
    <x v="4045"/>
    <x v="906"/>
    <x v="87"/>
    <x v="87"/>
    <x v="17"/>
    <x v="31"/>
    <x v="4"/>
    <x v="6"/>
    <x v="6"/>
  </r>
  <r>
    <x v="4230"/>
    <x v="0"/>
    <x v="2"/>
    <x v="97"/>
    <x v="139"/>
    <x v="412"/>
    <x v="4054"/>
    <x v="929"/>
    <x v="87"/>
    <x v="87"/>
    <x v="17"/>
    <x v="31"/>
    <x v="4"/>
    <x v="2"/>
    <x v="2"/>
  </r>
  <r>
    <x v="4245"/>
    <x v="0"/>
    <x v="3"/>
    <x v="4"/>
    <x v="24"/>
    <x v="434"/>
    <x v="4069"/>
    <x v="931"/>
    <x v="87"/>
    <x v="87"/>
    <x v="17"/>
    <x v="31"/>
    <x v="4"/>
    <x v="3"/>
    <x v="3"/>
  </r>
  <r>
    <x v="4246"/>
    <x v="1"/>
    <x v="2"/>
    <x v="61"/>
    <x v="134"/>
    <x v="933"/>
    <x v="4070"/>
    <x v="912"/>
    <x v="87"/>
    <x v="87"/>
    <x v="17"/>
    <x v="31"/>
    <x v="4"/>
    <x v="2"/>
    <x v="2"/>
  </r>
  <r>
    <x v="4211"/>
    <x v="0"/>
    <x v="1"/>
    <x v="56"/>
    <x v="2"/>
    <x v="537"/>
    <x v="972"/>
    <x v="892"/>
    <x v="87"/>
    <x v="87"/>
    <x v="17"/>
    <x v="31"/>
    <x v="4"/>
    <x v="1"/>
    <x v="1"/>
  </r>
  <r>
    <x v="4247"/>
    <x v="0"/>
    <x v="5"/>
    <x v="5"/>
    <x v="8"/>
    <x v="10"/>
    <x v="4071"/>
    <x v="920"/>
    <x v="87"/>
    <x v="87"/>
    <x v="17"/>
    <x v="31"/>
    <x v="4"/>
    <x v="5"/>
    <x v="5"/>
  </r>
  <r>
    <x v="4248"/>
    <x v="0"/>
    <x v="4"/>
    <x v="170"/>
    <x v="192"/>
    <x v="112"/>
    <x v="2643"/>
    <x v="925"/>
    <x v="87"/>
    <x v="87"/>
    <x v="17"/>
    <x v="31"/>
    <x v="4"/>
    <x v="4"/>
    <x v="4"/>
  </r>
  <r>
    <x v="4240"/>
    <x v="0"/>
    <x v="6"/>
    <x v="38"/>
    <x v="37"/>
    <x v="578"/>
    <x v="4064"/>
    <x v="903"/>
    <x v="87"/>
    <x v="87"/>
    <x v="17"/>
    <x v="31"/>
    <x v="4"/>
    <x v="6"/>
    <x v="6"/>
  </r>
  <r>
    <x v="4220"/>
    <x v="0"/>
    <x v="5"/>
    <x v="12"/>
    <x v="12"/>
    <x v="13"/>
    <x v="4045"/>
    <x v="906"/>
    <x v="87"/>
    <x v="87"/>
    <x v="17"/>
    <x v="31"/>
    <x v="4"/>
    <x v="5"/>
    <x v="5"/>
  </r>
  <r>
    <x v="4249"/>
    <x v="0"/>
    <x v="0"/>
    <x v="21"/>
    <x v="14"/>
    <x v="126"/>
    <x v="4072"/>
    <x v="901"/>
    <x v="87"/>
    <x v="87"/>
    <x v="17"/>
    <x v="31"/>
    <x v="4"/>
    <x v="0"/>
    <x v="0"/>
  </r>
  <r>
    <x v="4249"/>
    <x v="0"/>
    <x v="11"/>
    <x v="4"/>
    <x v="48"/>
    <x v="2275"/>
    <x v="4072"/>
    <x v="901"/>
    <x v="87"/>
    <x v="87"/>
    <x v="17"/>
    <x v="31"/>
    <x v="4"/>
    <x v="11"/>
    <x v="11"/>
  </r>
  <r>
    <x v="4232"/>
    <x v="0"/>
    <x v="2"/>
    <x v="24"/>
    <x v="61"/>
    <x v="187"/>
    <x v="4056"/>
    <x v="894"/>
    <x v="87"/>
    <x v="87"/>
    <x v="17"/>
    <x v="31"/>
    <x v="4"/>
    <x v="2"/>
    <x v="2"/>
  </r>
  <r>
    <x v="4250"/>
    <x v="0"/>
    <x v="9"/>
    <x v="76"/>
    <x v="242"/>
    <x v="1653"/>
    <x v="4073"/>
    <x v="913"/>
    <x v="87"/>
    <x v="87"/>
    <x v="17"/>
    <x v="31"/>
    <x v="4"/>
    <x v="9"/>
    <x v="9"/>
  </r>
  <r>
    <x v="4227"/>
    <x v="0"/>
    <x v="7"/>
    <x v="36"/>
    <x v="119"/>
    <x v="315"/>
    <x v="4051"/>
    <x v="914"/>
    <x v="87"/>
    <x v="87"/>
    <x v="17"/>
    <x v="31"/>
    <x v="4"/>
    <x v="7"/>
    <x v="7"/>
  </r>
  <r>
    <x v="4248"/>
    <x v="0"/>
    <x v="3"/>
    <x v="211"/>
    <x v="309"/>
    <x v="3583"/>
    <x v="2643"/>
    <x v="925"/>
    <x v="87"/>
    <x v="87"/>
    <x v="17"/>
    <x v="31"/>
    <x v="4"/>
    <x v="3"/>
    <x v="3"/>
  </r>
  <r>
    <x v="4251"/>
    <x v="0"/>
    <x v="5"/>
    <x v="12"/>
    <x v="6"/>
    <x v="145"/>
    <x v="4074"/>
    <x v="892"/>
    <x v="87"/>
    <x v="87"/>
    <x v="17"/>
    <x v="31"/>
    <x v="4"/>
    <x v="5"/>
    <x v="5"/>
  </r>
  <r>
    <x v="4222"/>
    <x v="0"/>
    <x v="3"/>
    <x v="48"/>
    <x v="36"/>
    <x v="26"/>
    <x v="4047"/>
    <x v="906"/>
    <x v="87"/>
    <x v="87"/>
    <x v="17"/>
    <x v="31"/>
    <x v="4"/>
    <x v="3"/>
    <x v="3"/>
  </r>
  <r>
    <x v="4252"/>
    <x v="0"/>
    <x v="11"/>
    <x v="54"/>
    <x v="99"/>
    <x v="1598"/>
    <x v="4075"/>
    <x v="891"/>
    <x v="87"/>
    <x v="87"/>
    <x v="17"/>
    <x v="31"/>
    <x v="4"/>
    <x v="11"/>
    <x v="11"/>
  </r>
  <r>
    <x v="4245"/>
    <x v="0"/>
    <x v="10"/>
    <x v="17"/>
    <x v="11"/>
    <x v="18"/>
    <x v="4069"/>
    <x v="931"/>
    <x v="87"/>
    <x v="87"/>
    <x v="17"/>
    <x v="31"/>
    <x v="4"/>
    <x v="10"/>
    <x v="10"/>
  </r>
  <r>
    <x v="4225"/>
    <x v="1"/>
    <x v="2"/>
    <x v="147"/>
    <x v="164"/>
    <x v="766"/>
    <x v="4050"/>
    <x v="898"/>
    <x v="87"/>
    <x v="87"/>
    <x v="17"/>
    <x v="31"/>
    <x v="4"/>
    <x v="2"/>
    <x v="2"/>
  </r>
  <r>
    <x v="4253"/>
    <x v="0"/>
    <x v="6"/>
    <x v="3"/>
    <x v="11"/>
    <x v="263"/>
    <x v="4076"/>
    <x v="915"/>
    <x v="87"/>
    <x v="87"/>
    <x v="17"/>
    <x v="31"/>
    <x v="4"/>
    <x v="6"/>
    <x v="6"/>
  </r>
  <r>
    <x v="4245"/>
    <x v="0"/>
    <x v="1"/>
    <x v="42"/>
    <x v="37"/>
    <x v="908"/>
    <x v="4069"/>
    <x v="931"/>
    <x v="87"/>
    <x v="87"/>
    <x v="17"/>
    <x v="31"/>
    <x v="4"/>
    <x v="1"/>
    <x v="1"/>
  </r>
  <r>
    <x v="4239"/>
    <x v="0"/>
    <x v="5"/>
    <x v="0"/>
    <x v="85"/>
    <x v="126"/>
    <x v="4063"/>
    <x v="907"/>
    <x v="87"/>
    <x v="87"/>
    <x v="17"/>
    <x v="31"/>
    <x v="4"/>
    <x v="5"/>
    <x v="5"/>
  </r>
  <r>
    <x v="4245"/>
    <x v="0"/>
    <x v="7"/>
    <x v="21"/>
    <x v="14"/>
    <x v="126"/>
    <x v="4069"/>
    <x v="931"/>
    <x v="87"/>
    <x v="87"/>
    <x v="17"/>
    <x v="31"/>
    <x v="4"/>
    <x v="7"/>
    <x v="7"/>
  </r>
  <r>
    <x v="4244"/>
    <x v="0"/>
    <x v="10"/>
    <x v="63"/>
    <x v="1"/>
    <x v="165"/>
    <x v="4068"/>
    <x v="915"/>
    <x v="87"/>
    <x v="87"/>
    <x v="17"/>
    <x v="31"/>
    <x v="4"/>
    <x v="10"/>
    <x v="10"/>
  </r>
  <r>
    <x v="4248"/>
    <x v="0"/>
    <x v="9"/>
    <x v="357"/>
    <x v="339"/>
    <x v="3584"/>
    <x v="2643"/>
    <x v="925"/>
    <x v="87"/>
    <x v="87"/>
    <x v="17"/>
    <x v="31"/>
    <x v="4"/>
    <x v="9"/>
    <x v="9"/>
  </r>
  <r>
    <x v="4227"/>
    <x v="0"/>
    <x v="1"/>
    <x v="185"/>
    <x v="268"/>
    <x v="200"/>
    <x v="4051"/>
    <x v="914"/>
    <x v="87"/>
    <x v="87"/>
    <x v="17"/>
    <x v="31"/>
    <x v="4"/>
    <x v="1"/>
    <x v="1"/>
  </r>
  <r>
    <x v="4209"/>
    <x v="0"/>
    <x v="1"/>
    <x v="18"/>
    <x v="19"/>
    <x v="121"/>
    <x v="4036"/>
    <x v="921"/>
    <x v="87"/>
    <x v="87"/>
    <x v="17"/>
    <x v="31"/>
    <x v="4"/>
    <x v="1"/>
    <x v="1"/>
  </r>
  <r>
    <x v="4119"/>
    <x v="0"/>
    <x v="9"/>
    <x v="118"/>
    <x v="22"/>
    <x v="2508"/>
    <x v="3953"/>
    <x v="889"/>
    <x v="87"/>
    <x v="87"/>
    <x v="17"/>
    <x v="31"/>
    <x v="4"/>
    <x v="9"/>
    <x v="9"/>
  </r>
  <r>
    <x v="4254"/>
    <x v="0"/>
    <x v="11"/>
    <x v="88"/>
    <x v="29"/>
    <x v="696"/>
    <x v="4077"/>
    <x v="917"/>
    <x v="87"/>
    <x v="87"/>
    <x v="17"/>
    <x v="31"/>
    <x v="4"/>
    <x v="11"/>
    <x v="11"/>
  </r>
  <r>
    <x v="4255"/>
    <x v="1"/>
    <x v="2"/>
    <x v="159"/>
    <x v="221"/>
    <x v="3585"/>
    <x v="4078"/>
    <x v="923"/>
    <x v="87"/>
    <x v="87"/>
    <x v="17"/>
    <x v="31"/>
    <x v="4"/>
    <x v="2"/>
    <x v="2"/>
  </r>
  <r>
    <x v="4118"/>
    <x v="0"/>
    <x v="1"/>
    <x v="81"/>
    <x v="117"/>
    <x v="589"/>
    <x v="3952"/>
    <x v="888"/>
    <x v="87"/>
    <x v="87"/>
    <x v="17"/>
    <x v="31"/>
    <x v="4"/>
    <x v="1"/>
    <x v="1"/>
  </r>
  <r>
    <x v="4256"/>
    <x v="0"/>
    <x v="9"/>
    <x v="90"/>
    <x v="20"/>
    <x v="873"/>
    <x v="4079"/>
    <x v="909"/>
    <x v="87"/>
    <x v="87"/>
    <x v="17"/>
    <x v="31"/>
    <x v="4"/>
    <x v="9"/>
    <x v="9"/>
  </r>
  <r>
    <x v="4257"/>
    <x v="0"/>
    <x v="7"/>
    <x v="13"/>
    <x v="65"/>
    <x v="154"/>
    <x v="2837"/>
    <x v="902"/>
    <x v="87"/>
    <x v="87"/>
    <x v="17"/>
    <x v="31"/>
    <x v="4"/>
    <x v="7"/>
    <x v="7"/>
  </r>
  <r>
    <x v="4258"/>
    <x v="0"/>
    <x v="3"/>
    <x v="51"/>
    <x v="60"/>
    <x v="71"/>
    <x v="4080"/>
    <x v="928"/>
    <x v="87"/>
    <x v="87"/>
    <x v="17"/>
    <x v="31"/>
    <x v="4"/>
    <x v="3"/>
    <x v="3"/>
  </r>
  <r>
    <x v="4259"/>
    <x v="0"/>
    <x v="8"/>
    <x v="54"/>
    <x v="24"/>
    <x v="258"/>
    <x v="4081"/>
    <x v="916"/>
    <x v="87"/>
    <x v="87"/>
    <x v="17"/>
    <x v="31"/>
    <x v="4"/>
    <x v="8"/>
    <x v="8"/>
  </r>
  <r>
    <x v="4255"/>
    <x v="0"/>
    <x v="9"/>
    <x v="121"/>
    <x v="151"/>
    <x v="2904"/>
    <x v="4078"/>
    <x v="923"/>
    <x v="87"/>
    <x v="87"/>
    <x v="17"/>
    <x v="31"/>
    <x v="4"/>
    <x v="9"/>
    <x v="9"/>
  </r>
  <r>
    <x v="4260"/>
    <x v="0"/>
    <x v="0"/>
    <x v="13"/>
    <x v="18"/>
    <x v="19"/>
    <x v="4082"/>
    <x v="916"/>
    <x v="87"/>
    <x v="87"/>
    <x v="17"/>
    <x v="31"/>
    <x v="4"/>
    <x v="0"/>
    <x v="0"/>
  </r>
  <r>
    <x v="4255"/>
    <x v="0"/>
    <x v="8"/>
    <x v="148"/>
    <x v="123"/>
    <x v="2230"/>
    <x v="4078"/>
    <x v="923"/>
    <x v="87"/>
    <x v="87"/>
    <x v="17"/>
    <x v="31"/>
    <x v="4"/>
    <x v="8"/>
    <x v="8"/>
  </r>
  <r>
    <x v="4258"/>
    <x v="0"/>
    <x v="10"/>
    <x v="17"/>
    <x v="11"/>
    <x v="18"/>
    <x v="4080"/>
    <x v="928"/>
    <x v="87"/>
    <x v="87"/>
    <x v="17"/>
    <x v="31"/>
    <x v="4"/>
    <x v="10"/>
    <x v="10"/>
  </r>
  <r>
    <x v="4261"/>
    <x v="0"/>
    <x v="9"/>
    <x v="84"/>
    <x v="83"/>
    <x v="217"/>
    <x v="4083"/>
    <x v="908"/>
    <x v="87"/>
    <x v="87"/>
    <x v="17"/>
    <x v="31"/>
    <x v="4"/>
    <x v="9"/>
    <x v="9"/>
  </r>
  <r>
    <x v="4262"/>
    <x v="0"/>
    <x v="1"/>
    <x v="174"/>
    <x v="168"/>
    <x v="3586"/>
    <x v="4084"/>
    <x v="907"/>
    <x v="87"/>
    <x v="87"/>
    <x v="17"/>
    <x v="31"/>
    <x v="4"/>
    <x v="1"/>
    <x v="1"/>
  </r>
  <r>
    <x v="4256"/>
    <x v="1"/>
    <x v="2"/>
    <x v="89"/>
    <x v="96"/>
    <x v="912"/>
    <x v="4079"/>
    <x v="909"/>
    <x v="87"/>
    <x v="87"/>
    <x v="17"/>
    <x v="31"/>
    <x v="4"/>
    <x v="2"/>
    <x v="2"/>
  </r>
  <r>
    <x v="4263"/>
    <x v="0"/>
    <x v="5"/>
    <x v="0"/>
    <x v="98"/>
    <x v="11"/>
    <x v="4085"/>
    <x v="910"/>
    <x v="87"/>
    <x v="87"/>
    <x v="17"/>
    <x v="31"/>
    <x v="4"/>
    <x v="5"/>
    <x v="5"/>
  </r>
  <r>
    <x v="4123"/>
    <x v="1"/>
    <x v="2"/>
    <x v="88"/>
    <x v="143"/>
    <x v="275"/>
    <x v="3956"/>
    <x v="892"/>
    <x v="87"/>
    <x v="87"/>
    <x v="17"/>
    <x v="31"/>
    <x v="4"/>
    <x v="2"/>
    <x v="2"/>
  </r>
  <r>
    <x v="4264"/>
    <x v="0"/>
    <x v="0"/>
    <x v="26"/>
    <x v="76"/>
    <x v="11"/>
    <x v="4086"/>
    <x v="920"/>
    <x v="87"/>
    <x v="87"/>
    <x v="17"/>
    <x v="31"/>
    <x v="4"/>
    <x v="0"/>
    <x v="0"/>
  </r>
  <r>
    <x v="4265"/>
    <x v="0"/>
    <x v="0"/>
    <x v="12"/>
    <x v="41"/>
    <x v="155"/>
    <x v="4087"/>
    <x v="893"/>
    <x v="87"/>
    <x v="87"/>
    <x v="17"/>
    <x v="31"/>
    <x v="4"/>
    <x v="0"/>
    <x v="0"/>
  </r>
  <r>
    <x v="4257"/>
    <x v="0"/>
    <x v="3"/>
    <x v="37"/>
    <x v="54"/>
    <x v="214"/>
    <x v="2837"/>
    <x v="902"/>
    <x v="87"/>
    <x v="87"/>
    <x v="17"/>
    <x v="31"/>
    <x v="4"/>
    <x v="3"/>
    <x v="3"/>
  </r>
  <r>
    <x v="4266"/>
    <x v="0"/>
    <x v="11"/>
    <x v="51"/>
    <x v="51"/>
    <x v="34"/>
    <x v="181"/>
    <x v="930"/>
    <x v="87"/>
    <x v="87"/>
    <x v="17"/>
    <x v="31"/>
    <x v="4"/>
    <x v="11"/>
    <x v="11"/>
  </r>
  <r>
    <x v="4122"/>
    <x v="0"/>
    <x v="10"/>
    <x v="48"/>
    <x v="83"/>
    <x v="1455"/>
    <x v="3955"/>
    <x v="889"/>
    <x v="87"/>
    <x v="87"/>
    <x v="17"/>
    <x v="31"/>
    <x v="4"/>
    <x v="10"/>
    <x v="10"/>
  </r>
  <r>
    <x v="4158"/>
    <x v="0"/>
    <x v="0"/>
    <x v="31"/>
    <x v="87"/>
    <x v="587"/>
    <x v="3987"/>
    <x v="915"/>
    <x v="87"/>
    <x v="87"/>
    <x v="17"/>
    <x v="31"/>
    <x v="4"/>
    <x v="0"/>
    <x v="0"/>
  </r>
  <r>
    <x v="4122"/>
    <x v="0"/>
    <x v="5"/>
    <x v="93"/>
    <x v="14"/>
    <x v="145"/>
    <x v="3955"/>
    <x v="889"/>
    <x v="87"/>
    <x v="87"/>
    <x v="17"/>
    <x v="31"/>
    <x v="4"/>
    <x v="5"/>
    <x v="5"/>
  </r>
  <r>
    <x v="4267"/>
    <x v="0"/>
    <x v="2"/>
    <x v="140"/>
    <x v="163"/>
    <x v="232"/>
    <x v="1077"/>
    <x v="910"/>
    <x v="87"/>
    <x v="87"/>
    <x v="17"/>
    <x v="31"/>
    <x v="4"/>
    <x v="2"/>
    <x v="2"/>
  </r>
  <r>
    <x v="4120"/>
    <x v="0"/>
    <x v="0"/>
    <x v="3"/>
    <x v="10"/>
    <x v="7"/>
    <x v="3954"/>
    <x v="890"/>
    <x v="87"/>
    <x v="87"/>
    <x v="17"/>
    <x v="31"/>
    <x v="4"/>
    <x v="0"/>
    <x v="0"/>
  </r>
  <r>
    <x v="4268"/>
    <x v="1"/>
    <x v="2"/>
    <x v="134"/>
    <x v="135"/>
    <x v="3587"/>
    <x v="4088"/>
    <x v="927"/>
    <x v="87"/>
    <x v="87"/>
    <x v="17"/>
    <x v="31"/>
    <x v="4"/>
    <x v="2"/>
    <x v="2"/>
  </r>
  <r>
    <x v="4261"/>
    <x v="0"/>
    <x v="7"/>
    <x v="9"/>
    <x v="11"/>
    <x v="35"/>
    <x v="4083"/>
    <x v="908"/>
    <x v="87"/>
    <x v="87"/>
    <x v="17"/>
    <x v="31"/>
    <x v="4"/>
    <x v="7"/>
    <x v="7"/>
  </r>
  <r>
    <x v="4269"/>
    <x v="0"/>
    <x v="11"/>
    <x v="21"/>
    <x v="65"/>
    <x v="75"/>
    <x v="4089"/>
    <x v="913"/>
    <x v="87"/>
    <x v="87"/>
    <x v="17"/>
    <x v="31"/>
    <x v="4"/>
    <x v="11"/>
    <x v="11"/>
  </r>
  <r>
    <x v="4258"/>
    <x v="0"/>
    <x v="7"/>
    <x v="30"/>
    <x v="65"/>
    <x v="244"/>
    <x v="4080"/>
    <x v="928"/>
    <x v="87"/>
    <x v="87"/>
    <x v="17"/>
    <x v="31"/>
    <x v="4"/>
    <x v="7"/>
    <x v="7"/>
  </r>
  <r>
    <x v="4270"/>
    <x v="0"/>
    <x v="3"/>
    <x v="26"/>
    <x v="56"/>
    <x v="417"/>
    <x v="4090"/>
    <x v="923"/>
    <x v="87"/>
    <x v="87"/>
    <x v="17"/>
    <x v="31"/>
    <x v="4"/>
    <x v="3"/>
    <x v="3"/>
  </r>
  <r>
    <x v="4159"/>
    <x v="0"/>
    <x v="4"/>
    <x v="1"/>
    <x v="61"/>
    <x v="7"/>
    <x v="3988"/>
    <x v="897"/>
    <x v="87"/>
    <x v="87"/>
    <x v="17"/>
    <x v="31"/>
    <x v="4"/>
    <x v="4"/>
    <x v="4"/>
  </r>
  <r>
    <x v="4268"/>
    <x v="0"/>
    <x v="8"/>
    <x v="18"/>
    <x v="113"/>
    <x v="13"/>
    <x v="4088"/>
    <x v="927"/>
    <x v="87"/>
    <x v="87"/>
    <x v="17"/>
    <x v="31"/>
    <x v="4"/>
    <x v="8"/>
    <x v="8"/>
  </r>
  <r>
    <x v="4270"/>
    <x v="0"/>
    <x v="7"/>
    <x v="10"/>
    <x v="9"/>
    <x v="9"/>
    <x v="4090"/>
    <x v="923"/>
    <x v="87"/>
    <x v="87"/>
    <x v="17"/>
    <x v="31"/>
    <x v="4"/>
    <x v="7"/>
    <x v="7"/>
  </r>
  <r>
    <x v="4234"/>
    <x v="0"/>
    <x v="10"/>
    <x v="9"/>
    <x v="14"/>
    <x v="14"/>
    <x v="4058"/>
    <x v="908"/>
    <x v="87"/>
    <x v="87"/>
    <x v="17"/>
    <x v="31"/>
    <x v="4"/>
    <x v="10"/>
    <x v="10"/>
  </r>
  <r>
    <x v="4249"/>
    <x v="0"/>
    <x v="9"/>
    <x v="40"/>
    <x v="66"/>
    <x v="252"/>
    <x v="4072"/>
    <x v="901"/>
    <x v="87"/>
    <x v="87"/>
    <x v="17"/>
    <x v="31"/>
    <x v="4"/>
    <x v="9"/>
    <x v="9"/>
  </r>
  <r>
    <x v="4223"/>
    <x v="1"/>
    <x v="2"/>
    <x v="91"/>
    <x v="106"/>
    <x v="23"/>
    <x v="4048"/>
    <x v="892"/>
    <x v="87"/>
    <x v="87"/>
    <x v="17"/>
    <x v="31"/>
    <x v="4"/>
    <x v="2"/>
    <x v="2"/>
  </r>
  <r>
    <x v="4205"/>
    <x v="0"/>
    <x v="11"/>
    <x v="12"/>
    <x v="18"/>
    <x v="876"/>
    <x v="4033"/>
    <x v="904"/>
    <x v="87"/>
    <x v="87"/>
    <x v="17"/>
    <x v="31"/>
    <x v="4"/>
    <x v="11"/>
    <x v="11"/>
  </r>
  <r>
    <x v="4235"/>
    <x v="0"/>
    <x v="6"/>
    <x v="17"/>
    <x v="62"/>
    <x v="6"/>
    <x v="4059"/>
    <x v="909"/>
    <x v="87"/>
    <x v="87"/>
    <x v="17"/>
    <x v="31"/>
    <x v="4"/>
    <x v="6"/>
    <x v="6"/>
  </r>
  <r>
    <x v="4210"/>
    <x v="0"/>
    <x v="6"/>
    <x v="48"/>
    <x v="3"/>
    <x v="186"/>
    <x v="4037"/>
    <x v="907"/>
    <x v="87"/>
    <x v="87"/>
    <x v="17"/>
    <x v="31"/>
    <x v="4"/>
    <x v="6"/>
    <x v="6"/>
  </r>
  <r>
    <x v="4244"/>
    <x v="0"/>
    <x v="5"/>
    <x v="6"/>
    <x v="6"/>
    <x v="6"/>
    <x v="4068"/>
    <x v="915"/>
    <x v="87"/>
    <x v="87"/>
    <x v="17"/>
    <x v="31"/>
    <x v="4"/>
    <x v="5"/>
    <x v="5"/>
  </r>
  <r>
    <x v="4225"/>
    <x v="0"/>
    <x v="9"/>
    <x v="95"/>
    <x v="29"/>
    <x v="50"/>
    <x v="4050"/>
    <x v="898"/>
    <x v="87"/>
    <x v="87"/>
    <x v="17"/>
    <x v="31"/>
    <x v="4"/>
    <x v="9"/>
    <x v="9"/>
  </r>
  <r>
    <x v="4248"/>
    <x v="0"/>
    <x v="7"/>
    <x v="29"/>
    <x v="138"/>
    <x v="388"/>
    <x v="2643"/>
    <x v="925"/>
    <x v="87"/>
    <x v="87"/>
    <x v="17"/>
    <x v="31"/>
    <x v="4"/>
    <x v="7"/>
    <x v="7"/>
  </r>
  <r>
    <x v="4222"/>
    <x v="0"/>
    <x v="6"/>
    <x v="92"/>
    <x v="62"/>
    <x v="187"/>
    <x v="4047"/>
    <x v="906"/>
    <x v="87"/>
    <x v="87"/>
    <x v="17"/>
    <x v="31"/>
    <x v="4"/>
    <x v="6"/>
    <x v="6"/>
  </r>
  <r>
    <x v="4239"/>
    <x v="0"/>
    <x v="10"/>
    <x v="9"/>
    <x v="8"/>
    <x v="8"/>
    <x v="4063"/>
    <x v="907"/>
    <x v="87"/>
    <x v="87"/>
    <x v="17"/>
    <x v="31"/>
    <x v="4"/>
    <x v="10"/>
    <x v="10"/>
  </r>
  <r>
    <x v="4210"/>
    <x v="0"/>
    <x v="11"/>
    <x v="15"/>
    <x v="59"/>
    <x v="3"/>
    <x v="4037"/>
    <x v="907"/>
    <x v="87"/>
    <x v="87"/>
    <x v="17"/>
    <x v="31"/>
    <x v="4"/>
    <x v="11"/>
    <x v="11"/>
  </r>
  <r>
    <x v="4238"/>
    <x v="0"/>
    <x v="4"/>
    <x v="2"/>
    <x v="87"/>
    <x v="6"/>
    <x v="4062"/>
    <x v="890"/>
    <x v="87"/>
    <x v="87"/>
    <x v="17"/>
    <x v="31"/>
    <x v="4"/>
    <x v="4"/>
    <x v="4"/>
  </r>
  <r>
    <x v="4211"/>
    <x v="0"/>
    <x v="3"/>
    <x v="53"/>
    <x v="15"/>
    <x v="12"/>
    <x v="972"/>
    <x v="892"/>
    <x v="87"/>
    <x v="87"/>
    <x v="17"/>
    <x v="31"/>
    <x v="4"/>
    <x v="3"/>
    <x v="3"/>
  </r>
  <r>
    <x v="4261"/>
    <x v="0"/>
    <x v="4"/>
    <x v="24"/>
    <x v="26"/>
    <x v="137"/>
    <x v="4083"/>
    <x v="908"/>
    <x v="87"/>
    <x v="87"/>
    <x v="17"/>
    <x v="31"/>
    <x v="4"/>
    <x v="4"/>
    <x v="4"/>
  </r>
  <r>
    <x v="4160"/>
    <x v="0"/>
    <x v="8"/>
    <x v="29"/>
    <x v="72"/>
    <x v="256"/>
    <x v="3989"/>
    <x v="895"/>
    <x v="87"/>
    <x v="87"/>
    <x v="17"/>
    <x v="31"/>
    <x v="4"/>
    <x v="8"/>
    <x v="8"/>
  </r>
  <r>
    <x v="4271"/>
    <x v="0"/>
    <x v="6"/>
    <x v="18"/>
    <x v="21"/>
    <x v="329"/>
    <x v="4091"/>
    <x v="905"/>
    <x v="87"/>
    <x v="87"/>
    <x v="17"/>
    <x v="31"/>
    <x v="4"/>
    <x v="6"/>
    <x v="6"/>
  </r>
  <r>
    <x v="4259"/>
    <x v="0"/>
    <x v="11"/>
    <x v="65"/>
    <x v="4"/>
    <x v="426"/>
    <x v="4081"/>
    <x v="916"/>
    <x v="87"/>
    <x v="87"/>
    <x v="17"/>
    <x v="31"/>
    <x v="4"/>
    <x v="11"/>
    <x v="11"/>
  </r>
  <r>
    <x v="4261"/>
    <x v="0"/>
    <x v="3"/>
    <x v="70"/>
    <x v="24"/>
    <x v="238"/>
    <x v="4083"/>
    <x v="908"/>
    <x v="87"/>
    <x v="87"/>
    <x v="17"/>
    <x v="31"/>
    <x v="4"/>
    <x v="3"/>
    <x v="3"/>
  </r>
  <r>
    <x v="4120"/>
    <x v="0"/>
    <x v="6"/>
    <x v="49"/>
    <x v="31"/>
    <x v="191"/>
    <x v="3954"/>
    <x v="890"/>
    <x v="87"/>
    <x v="87"/>
    <x v="17"/>
    <x v="31"/>
    <x v="4"/>
    <x v="6"/>
    <x v="6"/>
  </r>
  <r>
    <x v="4272"/>
    <x v="0"/>
    <x v="3"/>
    <x v="83"/>
    <x v="20"/>
    <x v="501"/>
    <x v="4092"/>
    <x v="928"/>
    <x v="87"/>
    <x v="87"/>
    <x v="17"/>
    <x v="31"/>
    <x v="4"/>
    <x v="3"/>
    <x v="3"/>
  </r>
  <r>
    <x v="4256"/>
    <x v="0"/>
    <x v="4"/>
    <x v="19"/>
    <x v="81"/>
    <x v="6"/>
    <x v="4079"/>
    <x v="909"/>
    <x v="87"/>
    <x v="87"/>
    <x v="17"/>
    <x v="31"/>
    <x v="4"/>
    <x v="4"/>
    <x v="4"/>
  </r>
  <r>
    <x v="4162"/>
    <x v="0"/>
    <x v="1"/>
    <x v="110"/>
    <x v="195"/>
    <x v="2964"/>
    <x v="3991"/>
    <x v="916"/>
    <x v="87"/>
    <x v="87"/>
    <x v="17"/>
    <x v="31"/>
    <x v="4"/>
    <x v="1"/>
    <x v="1"/>
  </r>
  <r>
    <x v="4266"/>
    <x v="0"/>
    <x v="0"/>
    <x v="10"/>
    <x v="94"/>
    <x v="34"/>
    <x v="181"/>
    <x v="930"/>
    <x v="87"/>
    <x v="87"/>
    <x v="17"/>
    <x v="31"/>
    <x v="4"/>
    <x v="0"/>
    <x v="0"/>
  </r>
  <r>
    <x v="4263"/>
    <x v="0"/>
    <x v="6"/>
    <x v="21"/>
    <x v="18"/>
    <x v="11"/>
    <x v="4085"/>
    <x v="910"/>
    <x v="87"/>
    <x v="87"/>
    <x v="17"/>
    <x v="31"/>
    <x v="4"/>
    <x v="6"/>
    <x v="6"/>
  </r>
  <r>
    <x v="4273"/>
    <x v="0"/>
    <x v="5"/>
    <x v="8"/>
    <x v="98"/>
    <x v="6"/>
    <x v="4093"/>
    <x v="894"/>
    <x v="87"/>
    <x v="87"/>
    <x v="17"/>
    <x v="31"/>
    <x v="4"/>
    <x v="5"/>
    <x v="5"/>
  </r>
  <r>
    <x v="4261"/>
    <x v="1"/>
    <x v="2"/>
    <x v="14"/>
    <x v="2"/>
    <x v="15"/>
    <x v="4083"/>
    <x v="908"/>
    <x v="87"/>
    <x v="87"/>
    <x v="17"/>
    <x v="31"/>
    <x v="4"/>
    <x v="2"/>
    <x v="2"/>
  </r>
  <r>
    <x v="4123"/>
    <x v="0"/>
    <x v="8"/>
    <x v="18"/>
    <x v="64"/>
    <x v="1272"/>
    <x v="3956"/>
    <x v="892"/>
    <x v="87"/>
    <x v="87"/>
    <x v="17"/>
    <x v="31"/>
    <x v="4"/>
    <x v="8"/>
    <x v="8"/>
  </r>
  <r>
    <x v="4162"/>
    <x v="0"/>
    <x v="9"/>
    <x v="103"/>
    <x v="73"/>
    <x v="537"/>
    <x v="3991"/>
    <x v="916"/>
    <x v="87"/>
    <x v="87"/>
    <x v="17"/>
    <x v="31"/>
    <x v="4"/>
    <x v="9"/>
    <x v="9"/>
  </r>
  <r>
    <x v="4161"/>
    <x v="0"/>
    <x v="3"/>
    <x v="53"/>
    <x v="24"/>
    <x v="80"/>
    <x v="3990"/>
    <x v="906"/>
    <x v="87"/>
    <x v="87"/>
    <x v="17"/>
    <x v="31"/>
    <x v="4"/>
    <x v="3"/>
    <x v="3"/>
  </r>
  <r>
    <x v="4161"/>
    <x v="0"/>
    <x v="7"/>
    <x v="9"/>
    <x v="65"/>
    <x v="6"/>
    <x v="3990"/>
    <x v="906"/>
    <x v="87"/>
    <x v="87"/>
    <x v="17"/>
    <x v="31"/>
    <x v="4"/>
    <x v="7"/>
    <x v="7"/>
  </r>
  <r>
    <x v="4274"/>
    <x v="0"/>
    <x v="0"/>
    <x v="10"/>
    <x v="18"/>
    <x v="13"/>
    <x v="4094"/>
    <x v="901"/>
    <x v="87"/>
    <x v="87"/>
    <x v="17"/>
    <x v="31"/>
    <x v="4"/>
    <x v="0"/>
    <x v="0"/>
  </r>
  <r>
    <x v="4256"/>
    <x v="0"/>
    <x v="7"/>
    <x v="13"/>
    <x v="63"/>
    <x v="72"/>
    <x v="4079"/>
    <x v="909"/>
    <x v="87"/>
    <x v="87"/>
    <x v="17"/>
    <x v="31"/>
    <x v="4"/>
    <x v="7"/>
    <x v="7"/>
  </r>
  <r>
    <x v="4264"/>
    <x v="0"/>
    <x v="8"/>
    <x v="165"/>
    <x v="166"/>
    <x v="2777"/>
    <x v="4086"/>
    <x v="920"/>
    <x v="87"/>
    <x v="87"/>
    <x v="17"/>
    <x v="31"/>
    <x v="4"/>
    <x v="8"/>
    <x v="8"/>
  </r>
  <r>
    <x v="4123"/>
    <x v="0"/>
    <x v="2"/>
    <x v="42"/>
    <x v="95"/>
    <x v="3588"/>
    <x v="3956"/>
    <x v="892"/>
    <x v="87"/>
    <x v="87"/>
    <x v="17"/>
    <x v="31"/>
    <x v="4"/>
    <x v="2"/>
    <x v="2"/>
  </r>
  <r>
    <x v="4272"/>
    <x v="0"/>
    <x v="9"/>
    <x v="101"/>
    <x v="29"/>
    <x v="218"/>
    <x v="4092"/>
    <x v="928"/>
    <x v="87"/>
    <x v="87"/>
    <x v="17"/>
    <x v="31"/>
    <x v="4"/>
    <x v="9"/>
    <x v="9"/>
  </r>
  <r>
    <x v="4275"/>
    <x v="0"/>
    <x v="8"/>
    <x v="39"/>
    <x v="58"/>
    <x v="101"/>
    <x v="4095"/>
    <x v="896"/>
    <x v="87"/>
    <x v="87"/>
    <x v="17"/>
    <x v="31"/>
    <x v="4"/>
    <x v="8"/>
    <x v="8"/>
  </r>
  <r>
    <x v="4157"/>
    <x v="0"/>
    <x v="9"/>
    <x v="48"/>
    <x v="10"/>
    <x v="187"/>
    <x v="3986"/>
    <x v="914"/>
    <x v="87"/>
    <x v="87"/>
    <x v="17"/>
    <x v="31"/>
    <x v="4"/>
    <x v="9"/>
    <x v="9"/>
  </r>
  <r>
    <x v="4257"/>
    <x v="0"/>
    <x v="1"/>
    <x v="46"/>
    <x v="31"/>
    <x v="274"/>
    <x v="2837"/>
    <x v="902"/>
    <x v="87"/>
    <x v="87"/>
    <x v="17"/>
    <x v="31"/>
    <x v="4"/>
    <x v="1"/>
    <x v="1"/>
  </r>
  <r>
    <x v="4124"/>
    <x v="0"/>
    <x v="2"/>
    <x v="85"/>
    <x v="73"/>
    <x v="143"/>
    <x v="3957"/>
    <x v="893"/>
    <x v="87"/>
    <x v="87"/>
    <x v="17"/>
    <x v="31"/>
    <x v="4"/>
    <x v="2"/>
    <x v="2"/>
  </r>
  <r>
    <x v="4255"/>
    <x v="0"/>
    <x v="4"/>
    <x v="104"/>
    <x v="80"/>
    <x v="571"/>
    <x v="4078"/>
    <x v="923"/>
    <x v="87"/>
    <x v="87"/>
    <x v="17"/>
    <x v="31"/>
    <x v="4"/>
    <x v="4"/>
    <x v="4"/>
  </r>
  <r>
    <x v="4256"/>
    <x v="0"/>
    <x v="3"/>
    <x v="84"/>
    <x v="87"/>
    <x v="142"/>
    <x v="4079"/>
    <x v="909"/>
    <x v="87"/>
    <x v="87"/>
    <x v="17"/>
    <x v="31"/>
    <x v="4"/>
    <x v="3"/>
    <x v="3"/>
  </r>
  <r>
    <x v="4124"/>
    <x v="1"/>
    <x v="2"/>
    <x v="103"/>
    <x v="73"/>
    <x v="537"/>
    <x v="3957"/>
    <x v="893"/>
    <x v="87"/>
    <x v="87"/>
    <x v="17"/>
    <x v="31"/>
    <x v="4"/>
    <x v="2"/>
    <x v="2"/>
  </r>
  <r>
    <x v="4263"/>
    <x v="0"/>
    <x v="10"/>
    <x v="21"/>
    <x v="18"/>
    <x v="11"/>
    <x v="4085"/>
    <x v="910"/>
    <x v="87"/>
    <x v="87"/>
    <x v="17"/>
    <x v="31"/>
    <x v="4"/>
    <x v="10"/>
    <x v="10"/>
  </r>
  <r>
    <x v="4124"/>
    <x v="0"/>
    <x v="4"/>
    <x v="40"/>
    <x v="35"/>
    <x v="275"/>
    <x v="3957"/>
    <x v="893"/>
    <x v="87"/>
    <x v="87"/>
    <x v="17"/>
    <x v="31"/>
    <x v="4"/>
    <x v="4"/>
    <x v="4"/>
  </r>
  <r>
    <x v="4171"/>
    <x v="0"/>
    <x v="4"/>
    <x v="97"/>
    <x v="152"/>
    <x v="152"/>
    <x v="4000"/>
    <x v="919"/>
    <x v="87"/>
    <x v="87"/>
    <x v="17"/>
    <x v="31"/>
    <x v="4"/>
    <x v="4"/>
    <x v="4"/>
  </r>
  <r>
    <x v="4173"/>
    <x v="0"/>
    <x v="8"/>
    <x v="49"/>
    <x v="81"/>
    <x v="243"/>
    <x v="4002"/>
    <x v="897"/>
    <x v="87"/>
    <x v="87"/>
    <x v="17"/>
    <x v="31"/>
    <x v="4"/>
    <x v="8"/>
    <x v="8"/>
  </r>
  <r>
    <x v="4276"/>
    <x v="0"/>
    <x v="0"/>
    <x v="79"/>
    <x v="18"/>
    <x v="7"/>
    <x v="4096"/>
    <x v="892"/>
    <x v="87"/>
    <x v="87"/>
    <x v="17"/>
    <x v="31"/>
    <x v="4"/>
    <x v="0"/>
    <x v="0"/>
  </r>
  <r>
    <x v="4171"/>
    <x v="0"/>
    <x v="11"/>
    <x v="232"/>
    <x v="150"/>
    <x v="3589"/>
    <x v="4000"/>
    <x v="919"/>
    <x v="87"/>
    <x v="87"/>
    <x v="17"/>
    <x v="31"/>
    <x v="4"/>
    <x v="11"/>
    <x v="11"/>
  </r>
  <r>
    <x v="4277"/>
    <x v="0"/>
    <x v="0"/>
    <x v="10"/>
    <x v="18"/>
    <x v="13"/>
    <x v="4097"/>
    <x v="921"/>
    <x v="87"/>
    <x v="87"/>
    <x v="17"/>
    <x v="31"/>
    <x v="4"/>
    <x v="0"/>
    <x v="0"/>
  </r>
  <r>
    <x v="4165"/>
    <x v="0"/>
    <x v="8"/>
    <x v="30"/>
    <x v="38"/>
    <x v="102"/>
    <x v="3994"/>
    <x v="891"/>
    <x v="87"/>
    <x v="87"/>
    <x v="17"/>
    <x v="31"/>
    <x v="4"/>
    <x v="8"/>
    <x v="8"/>
  </r>
  <r>
    <x v="4144"/>
    <x v="0"/>
    <x v="4"/>
    <x v="20"/>
    <x v="12"/>
    <x v="6"/>
    <x v="3973"/>
    <x v="894"/>
    <x v="87"/>
    <x v="87"/>
    <x v="17"/>
    <x v="31"/>
    <x v="4"/>
    <x v="4"/>
    <x v="4"/>
  </r>
  <r>
    <x v="4147"/>
    <x v="0"/>
    <x v="10"/>
    <x v="0"/>
    <x v="98"/>
    <x v="11"/>
    <x v="3976"/>
    <x v="908"/>
    <x v="87"/>
    <x v="87"/>
    <x v="17"/>
    <x v="31"/>
    <x v="4"/>
    <x v="10"/>
    <x v="10"/>
  </r>
  <r>
    <x v="4167"/>
    <x v="0"/>
    <x v="8"/>
    <x v="31"/>
    <x v="35"/>
    <x v="262"/>
    <x v="3996"/>
    <x v="917"/>
    <x v="87"/>
    <x v="87"/>
    <x v="17"/>
    <x v="31"/>
    <x v="4"/>
    <x v="8"/>
    <x v="8"/>
  </r>
  <r>
    <x v="4154"/>
    <x v="0"/>
    <x v="6"/>
    <x v="42"/>
    <x v="57"/>
    <x v="380"/>
    <x v="3983"/>
    <x v="904"/>
    <x v="87"/>
    <x v="87"/>
    <x v="17"/>
    <x v="31"/>
    <x v="4"/>
    <x v="6"/>
    <x v="6"/>
  </r>
  <r>
    <x v="4166"/>
    <x v="0"/>
    <x v="8"/>
    <x v="84"/>
    <x v="40"/>
    <x v="179"/>
    <x v="3995"/>
    <x v="902"/>
    <x v="87"/>
    <x v="87"/>
    <x v="17"/>
    <x v="31"/>
    <x v="4"/>
    <x v="8"/>
    <x v="8"/>
  </r>
  <r>
    <x v="4132"/>
    <x v="1"/>
    <x v="2"/>
    <x v="99"/>
    <x v="153"/>
    <x v="1226"/>
    <x v="2232"/>
    <x v="901"/>
    <x v="87"/>
    <x v="87"/>
    <x v="17"/>
    <x v="31"/>
    <x v="4"/>
    <x v="2"/>
    <x v="2"/>
  </r>
  <r>
    <x v="4167"/>
    <x v="1"/>
    <x v="2"/>
    <x v="39"/>
    <x v="137"/>
    <x v="207"/>
    <x v="3996"/>
    <x v="917"/>
    <x v="87"/>
    <x v="87"/>
    <x v="17"/>
    <x v="31"/>
    <x v="4"/>
    <x v="2"/>
    <x v="2"/>
  </r>
  <r>
    <x v="4138"/>
    <x v="1"/>
    <x v="2"/>
    <x v="119"/>
    <x v="82"/>
    <x v="3590"/>
    <x v="3969"/>
    <x v="905"/>
    <x v="87"/>
    <x v="87"/>
    <x v="17"/>
    <x v="31"/>
    <x v="4"/>
    <x v="2"/>
    <x v="2"/>
  </r>
  <r>
    <x v="4147"/>
    <x v="0"/>
    <x v="3"/>
    <x v="10"/>
    <x v="94"/>
    <x v="34"/>
    <x v="3976"/>
    <x v="908"/>
    <x v="87"/>
    <x v="87"/>
    <x v="17"/>
    <x v="31"/>
    <x v="4"/>
    <x v="3"/>
    <x v="3"/>
  </r>
  <r>
    <x v="4161"/>
    <x v="0"/>
    <x v="4"/>
    <x v="24"/>
    <x v="54"/>
    <x v="268"/>
    <x v="3990"/>
    <x v="906"/>
    <x v="87"/>
    <x v="87"/>
    <x v="17"/>
    <x v="31"/>
    <x v="4"/>
    <x v="4"/>
    <x v="4"/>
  </r>
  <r>
    <x v="4260"/>
    <x v="0"/>
    <x v="11"/>
    <x v="80"/>
    <x v="58"/>
    <x v="620"/>
    <x v="4082"/>
    <x v="916"/>
    <x v="87"/>
    <x v="87"/>
    <x v="17"/>
    <x v="31"/>
    <x v="4"/>
    <x v="11"/>
    <x v="11"/>
  </r>
  <r>
    <x v="4119"/>
    <x v="0"/>
    <x v="7"/>
    <x v="24"/>
    <x v="87"/>
    <x v="171"/>
    <x v="3953"/>
    <x v="889"/>
    <x v="87"/>
    <x v="87"/>
    <x v="17"/>
    <x v="31"/>
    <x v="4"/>
    <x v="7"/>
    <x v="7"/>
  </r>
  <r>
    <x v="4273"/>
    <x v="0"/>
    <x v="6"/>
    <x v="46"/>
    <x v="35"/>
    <x v="224"/>
    <x v="4093"/>
    <x v="894"/>
    <x v="87"/>
    <x v="87"/>
    <x v="17"/>
    <x v="31"/>
    <x v="4"/>
    <x v="6"/>
    <x v="6"/>
  </r>
  <r>
    <x v="4257"/>
    <x v="0"/>
    <x v="10"/>
    <x v="30"/>
    <x v="63"/>
    <x v="34"/>
    <x v="2837"/>
    <x v="902"/>
    <x v="87"/>
    <x v="87"/>
    <x v="17"/>
    <x v="31"/>
    <x v="4"/>
    <x v="10"/>
    <x v="10"/>
  </r>
  <r>
    <x v="4274"/>
    <x v="0"/>
    <x v="6"/>
    <x v="17"/>
    <x v="5"/>
    <x v="202"/>
    <x v="4094"/>
    <x v="901"/>
    <x v="87"/>
    <x v="87"/>
    <x v="17"/>
    <x v="31"/>
    <x v="4"/>
    <x v="6"/>
    <x v="6"/>
  </r>
  <r>
    <x v="4258"/>
    <x v="0"/>
    <x v="1"/>
    <x v="94"/>
    <x v="19"/>
    <x v="182"/>
    <x v="4080"/>
    <x v="928"/>
    <x v="87"/>
    <x v="87"/>
    <x v="17"/>
    <x v="31"/>
    <x v="4"/>
    <x v="1"/>
    <x v="1"/>
  </r>
  <r>
    <x v="4146"/>
    <x v="0"/>
    <x v="2"/>
    <x v="34"/>
    <x v="99"/>
    <x v="270"/>
    <x v="3975"/>
    <x v="888"/>
    <x v="87"/>
    <x v="87"/>
    <x v="17"/>
    <x v="31"/>
    <x v="4"/>
    <x v="2"/>
    <x v="2"/>
  </r>
  <r>
    <x v="4134"/>
    <x v="0"/>
    <x v="7"/>
    <x v="51"/>
    <x v="60"/>
    <x v="71"/>
    <x v="3965"/>
    <x v="900"/>
    <x v="87"/>
    <x v="87"/>
    <x v="17"/>
    <x v="31"/>
    <x v="4"/>
    <x v="7"/>
    <x v="7"/>
  </r>
  <r>
    <x v="4137"/>
    <x v="0"/>
    <x v="5"/>
    <x v="8"/>
    <x v="85"/>
    <x v="31"/>
    <x v="3968"/>
    <x v="904"/>
    <x v="87"/>
    <x v="87"/>
    <x v="17"/>
    <x v="31"/>
    <x v="4"/>
    <x v="5"/>
    <x v="5"/>
  </r>
  <r>
    <x v="4152"/>
    <x v="0"/>
    <x v="1"/>
    <x v="105"/>
    <x v="97"/>
    <x v="350"/>
    <x v="3981"/>
    <x v="906"/>
    <x v="87"/>
    <x v="87"/>
    <x v="17"/>
    <x v="31"/>
    <x v="4"/>
    <x v="1"/>
    <x v="1"/>
  </r>
  <r>
    <x v="4148"/>
    <x v="0"/>
    <x v="9"/>
    <x v="26"/>
    <x v="3"/>
    <x v="77"/>
    <x v="3977"/>
    <x v="906"/>
    <x v="87"/>
    <x v="87"/>
    <x v="17"/>
    <x v="31"/>
    <x v="4"/>
    <x v="9"/>
    <x v="9"/>
  </r>
  <r>
    <x v="4133"/>
    <x v="0"/>
    <x v="1"/>
    <x v="11"/>
    <x v="5"/>
    <x v="22"/>
    <x v="3964"/>
    <x v="902"/>
    <x v="87"/>
    <x v="87"/>
    <x v="17"/>
    <x v="31"/>
    <x v="4"/>
    <x v="1"/>
    <x v="1"/>
  </r>
  <r>
    <x v="4278"/>
    <x v="0"/>
    <x v="11"/>
    <x v="15"/>
    <x v="1"/>
    <x v="290"/>
    <x v="4098"/>
    <x v="928"/>
    <x v="87"/>
    <x v="87"/>
    <x v="17"/>
    <x v="31"/>
    <x v="4"/>
    <x v="11"/>
    <x v="11"/>
  </r>
  <r>
    <x v="4279"/>
    <x v="0"/>
    <x v="11"/>
    <x v="24"/>
    <x v="26"/>
    <x v="137"/>
    <x v="4099"/>
    <x v="897"/>
    <x v="87"/>
    <x v="87"/>
    <x v="17"/>
    <x v="31"/>
    <x v="4"/>
    <x v="11"/>
    <x v="11"/>
  </r>
  <r>
    <x v="4244"/>
    <x v="0"/>
    <x v="1"/>
    <x v="55"/>
    <x v="125"/>
    <x v="157"/>
    <x v="4068"/>
    <x v="915"/>
    <x v="87"/>
    <x v="87"/>
    <x v="17"/>
    <x v="31"/>
    <x v="4"/>
    <x v="1"/>
    <x v="1"/>
  </r>
  <r>
    <x v="4253"/>
    <x v="0"/>
    <x v="10"/>
    <x v="9"/>
    <x v="62"/>
    <x v="84"/>
    <x v="4076"/>
    <x v="915"/>
    <x v="87"/>
    <x v="87"/>
    <x v="17"/>
    <x v="31"/>
    <x v="4"/>
    <x v="10"/>
    <x v="10"/>
  </r>
  <r>
    <x v="4209"/>
    <x v="0"/>
    <x v="10"/>
    <x v="57"/>
    <x v="30"/>
    <x v="44"/>
    <x v="4036"/>
    <x v="921"/>
    <x v="87"/>
    <x v="87"/>
    <x v="17"/>
    <x v="31"/>
    <x v="4"/>
    <x v="10"/>
    <x v="10"/>
  </r>
  <r>
    <x v="4204"/>
    <x v="0"/>
    <x v="0"/>
    <x v="75"/>
    <x v="94"/>
    <x v="120"/>
    <x v="4032"/>
    <x v="917"/>
    <x v="87"/>
    <x v="87"/>
    <x v="17"/>
    <x v="31"/>
    <x v="4"/>
    <x v="0"/>
    <x v="0"/>
  </r>
  <r>
    <x v="4205"/>
    <x v="0"/>
    <x v="3"/>
    <x v="12"/>
    <x v="13"/>
    <x v="524"/>
    <x v="4033"/>
    <x v="904"/>
    <x v="87"/>
    <x v="87"/>
    <x v="17"/>
    <x v="31"/>
    <x v="4"/>
    <x v="3"/>
    <x v="3"/>
  </r>
  <r>
    <x v="4280"/>
    <x v="0"/>
    <x v="2"/>
    <x v="112"/>
    <x v="33"/>
    <x v="3170"/>
    <x v="4100"/>
    <x v="897"/>
    <x v="87"/>
    <x v="87"/>
    <x v="17"/>
    <x v="31"/>
    <x v="4"/>
    <x v="2"/>
    <x v="2"/>
  </r>
  <r>
    <x v="4210"/>
    <x v="0"/>
    <x v="4"/>
    <x v="63"/>
    <x v="76"/>
    <x v="64"/>
    <x v="4037"/>
    <x v="907"/>
    <x v="87"/>
    <x v="87"/>
    <x v="17"/>
    <x v="31"/>
    <x v="4"/>
    <x v="4"/>
    <x v="4"/>
  </r>
  <r>
    <x v="4250"/>
    <x v="0"/>
    <x v="4"/>
    <x v="101"/>
    <x v="143"/>
    <x v="3591"/>
    <x v="4073"/>
    <x v="913"/>
    <x v="87"/>
    <x v="87"/>
    <x v="17"/>
    <x v="31"/>
    <x v="4"/>
    <x v="4"/>
    <x v="4"/>
  </r>
  <r>
    <x v="4247"/>
    <x v="0"/>
    <x v="10"/>
    <x v="56"/>
    <x v="32"/>
    <x v="428"/>
    <x v="4071"/>
    <x v="920"/>
    <x v="87"/>
    <x v="87"/>
    <x v="17"/>
    <x v="31"/>
    <x v="4"/>
    <x v="10"/>
    <x v="10"/>
  </r>
  <r>
    <x v="4246"/>
    <x v="0"/>
    <x v="7"/>
    <x v="70"/>
    <x v="59"/>
    <x v="125"/>
    <x v="4070"/>
    <x v="912"/>
    <x v="87"/>
    <x v="87"/>
    <x v="17"/>
    <x v="31"/>
    <x v="4"/>
    <x v="7"/>
    <x v="7"/>
  </r>
  <r>
    <x v="4236"/>
    <x v="1"/>
    <x v="2"/>
    <x v="23"/>
    <x v="23"/>
    <x v="24"/>
    <x v="4060"/>
    <x v="889"/>
    <x v="87"/>
    <x v="87"/>
    <x v="17"/>
    <x v="31"/>
    <x v="4"/>
    <x v="2"/>
    <x v="2"/>
  </r>
  <r>
    <x v="4279"/>
    <x v="0"/>
    <x v="8"/>
    <x v="65"/>
    <x v="24"/>
    <x v="99"/>
    <x v="4099"/>
    <x v="897"/>
    <x v="87"/>
    <x v="87"/>
    <x v="17"/>
    <x v="31"/>
    <x v="4"/>
    <x v="8"/>
    <x v="8"/>
  </r>
  <r>
    <x v="4225"/>
    <x v="0"/>
    <x v="4"/>
    <x v="56"/>
    <x v="66"/>
    <x v="714"/>
    <x v="4050"/>
    <x v="898"/>
    <x v="87"/>
    <x v="87"/>
    <x v="17"/>
    <x v="31"/>
    <x v="4"/>
    <x v="4"/>
    <x v="4"/>
  </r>
  <r>
    <x v="4230"/>
    <x v="0"/>
    <x v="9"/>
    <x v="83"/>
    <x v="97"/>
    <x v="54"/>
    <x v="4054"/>
    <x v="929"/>
    <x v="87"/>
    <x v="87"/>
    <x v="17"/>
    <x v="31"/>
    <x v="4"/>
    <x v="9"/>
    <x v="9"/>
  </r>
  <r>
    <x v="4241"/>
    <x v="0"/>
    <x v="1"/>
    <x v="85"/>
    <x v="143"/>
    <x v="457"/>
    <x v="4065"/>
    <x v="888"/>
    <x v="87"/>
    <x v="87"/>
    <x v="17"/>
    <x v="31"/>
    <x v="4"/>
    <x v="1"/>
    <x v="1"/>
  </r>
  <r>
    <x v="4232"/>
    <x v="0"/>
    <x v="9"/>
    <x v="63"/>
    <x v="76"/>
    <x v="64"/>
    <x v="4056"/>
    <x v="894"/>
    <x v="87"/>
    <x v="87"/>
    <x v="17"/>
    <x v="31"/>
    <x v="4"/>
    <x v="9"/>
    <x v="9"/>
  </r>
  <r>
    <x v="4227"/>
    <x v="0"/>
    <x v="8"/>
    <x v="214"/>
    <x v="264"/>
    <x v="3592"/>
    <x v="4051"/>
    <x v="914"/>
    <x v="87"/>
    <x v="87"/>
    <x v="17"/>
    <x v="31"/>
    <x v="4"/>
    <x v="8"/>
    <x v="8"/>
  </r>
  <r>
    <x v="4253"/>
    <x v="0"/>
    <x v="5"/>
    <x v="20"/>
    <x v="6"/>
    <x v="7"/>
    <x v="4076"/>
    <x v="915"/>
    <x v="87"/>
    <x v="87"/>
    <x v="17"/>
    <x v="31"/>
    <x v="4"/>
    <x v="5"/>
    <x v="5"/>
  </r>
  <r>
    <x v="4239"/>
    <x v="0"/>
    <x v="2"/>
    <x v="70"/>
    <x v="60"/>
    <x v="722"/>
    <x v="4063"/>
    <x v="907"/>
    <x v="87"/>
    <x v="87"/>
    <x v="17"/>
    <x v="31"/>
    <x v="4"/>
    <x v="2"/>
    <x v="2"/>
  </r>
  <r>
    <x v="4211"/>
    <x v="0"/>
    <x v="7"/>
    <x v="93"/>
    <x v="94"/>
    <x v="207"/>
    <x v="972"/>
    <x v="892"/>
    <x v="87"/>
    <x v="87"/>
    <x v="17"/>
    <x v="31"/>
    <x v="4"/>
    <x v="7"/>
    <x v="7"/>
  </r>
  <r>
    <x v="4203"/>
    <x v="0"/>
    <x v="3"/>
    <x v="55"/>
    <x v="172"/>
    <x v="823"/>
    <x v="4031"/>
    <x v="892"/>
    <x v="87"/>
    <x v="87"/>
    <x v="17"/>
    <x v="31"/>
    <x v="4"/>
    <x v="3"/>
    <x v="3"/>
  </r>
  <r>
    <x v="4231"/>
    <x v="0"/>
    <x v="0"/>
    <x v="13"/>
    <x v="8"/>
    <x v="572"/>
    <x v="4055"/>
    <x v="917"/>
    <x v="87"/>
    <x v="87"/>
    <x v="17"/>
    <x v="31"/>
    <x v="4"/>
    <x v="0"/>
    <x v="0"/>
  </r>
  <r>
    <x v="4281"/>
    <x v="0"/>
    <x v="5"/>
    <x v="12"/>
    <x v="85"/>
    <x v="127"/>
    <x v="4101"/>
    <x v="909"/>
    <x v="87"/>
    <x v="87"/>
    <x v="17"/>
    <x v="31"/>
    <x v="4"/>
    <x v="5"/>
    <x v="5"/>
  </r>
  <r>
    <x v="4228"/>
    <x v="0"/>
    <x v="5"/>
    <x v="8"/>
    <x v="98"/>
    <x v="6"/>
    <x v="4052"/>
    <x v="894"/>
    <x v="87"/>
    <x v="87"/>
    <x v="17"/>
    <x v="31"/>
    <x v="4"/>
    <x v="5"/>
    <x v="5"/>
  </r>
  <r>
    <x v="4240"/>
    <x v="0"/>
    <x v="4"/>
    <x v="113"/>
    <x v="64"/>
    <x v="11"/>
    <x v="4064"/>
    <x v="903"/>
    <x v="87"/>
    <x v="87"/>
    <x v="17"/>
    <x v="31"/>
    <x v="4"/>
    <x v="4"/>
    <x v="4"/>
  </r>
  <r>
    <x v="4232"/>
    <x v="0"/>
    <x v="4"/>
    <x v="30"/>
    <x v="43"/>
    <x v="254"/>
    <x v="4056"/>
    <x v="894"/>
    <x v="87"/>
    <x v="87"/>
    <x v="17"/>
    <x v="31"/>
    <x v="4"/>
    <x v="4"/>
    <x v="4"/>
  </r>
  <r>
    <x v="4228"/>
    <x v="0"/>
    <x v="7"/>
    <x v="23"/>
    <x v="23"/>
    <x v="24"/>
    <x v="4052"/>
    <x v="894"/>
    <x v="87"/>
    <x v="87"/>
    <x v="17"/>
    <x v="31"/>
    <x v="4"/>
    <x v="7"/>
    <x v="7"/>
  </r>
  <r>
    <x v="4208"/>
    <x v="0"/>
    <x v="9"/>
    <x v="240"/>
    <x v="225"/>
    <x v="3593"/>
    <x v="4035"/>
    <x v="925"/>
    <x v="87"/>
    <x v="87"/>
    <x v="17"/>
    <x v="31"/>
    <x v="4"/>
    <x v="9"/>
    <x v="9"/>
  </r>
  <r>
    <x v="4231"/>
    <x v="0"/>
    <x v="6"/>
    <x v="63"/>
    <x v="47"/>
    <x v="1501"/>
    <x v="4055"/>
    <x v="917"/>
    <x v="87"/>
    <x v="87"/>
    <x v="17"/>
    <x v="31"/>
    <x v="4"/>
    <x v="6"/>
    <x v="6"/>
  </r>
  <r>
    <x v="4251"/>
    <x v="0"/>
    <x v="7"/>
    <x v="6"/>
    <x v="9"/>
    <x v="656"/>
    <x v="4074"/>
    <x v="892"/>
    <x v="87"/>
    <x v="87"/>
    <x v="17"/>
    <x v="31"/>
    <x v="4"/>
    <x v="7"/>
    <x v="7"/>
  </r>
  <r>
    <x v="4221"/>
    <x v="0"/>
    <x v="7"/>
    <x v="5"/>
    <x v="23"/>
    <x v="178"/>
    <x v="4046"/>
    <x v="928"/>
    <x v="87"/>
    <x v="87"/>
    <x v="17"/>
    <x v="31"/>
    <x v="4"/>
    <x v="7"/>
    <x v="7"/>
  </r>
  <r>
    <x v="4251"/>
    <x v="0"/>
    <x v="3"/>
    <x v="21"/>
    <x v="11"/>
    <x v="1528"/>
    <x v="4074"/>
    <x v="892"/>
    <x v="87"/>
    <x v="87"/>
    <x v="17"/>
    <x v="31"/>
    <x v="4"/>
    <x v="3"/>
    <x v="3"/>
  </r>
  <r>
    <x v="4246"/>
    <x v="0"/>
    <x v="2"/>
    <x v="58"/>
    <x v="134"/>
    <x v="1874"/>
    <x v="4070"/>
    <x v="912"/>
    <x v="87"/>
    <x v="87"/>
    <x v="17"/>
    <x v="31"/>
    <x v="4"/>
    <x v="2"/>
    <x v="2"/>
  </r>
  <r>
    <x v="4222"/>
    <x v="0"/>
    <x v="5"/>
    <x v="16"/>
    <x v="17"/>
    <x v="6"/>
    <x v="4047"/>
    <x v="906"/>
    <x v="87"/>
    <x v="87"/>
    <x v="17"/>
    <x v="31"/>
    <x v="4"/>
    <x v="5"/>
    <x v="5"/>
  </r>
  <r>
    <x v="4242"/>
    <x v="0"/>
    <x v="11"/>
    <x v="93"/>
    <x v="85"/>
    <x v="6"/>
    <x v="4066"/>
    <x v="913"/>
    <x v="87"/>
    <x v="87"/>
    <x v="17"/>
    <x v="31"/>
    <x v="4"/>
    <x v="11"/>
    <x v="11"/>
  </r>
  <r>
    <x v="4279"/>
    <x v="0"/>
    <x v="3"/>
    <x v="1"/>
    <x v="1"/>
    <x v="1"/>
    <x v="4099"/>
    <x v="897"/>
    <x v="87"/>
    <x v="87"/>
    <x v="17"/>
    <x v="31"/>
    <x v="4"/>
    <x v="3"/>
    <x v="3"/>
  </r>
  <r>
    <x v="4243"/>
    <x v="0"/>
    <x v="7"/>
    <x v="1"/>
    <x v="3"/>
    <x v="244"/>
    <x v="4067"/>
    <x v="931"/>
    <x v="87"/>
    <x v="87"/>
    <x v="17"/>
    <x v="31"/>
    <x v="4"/>
    <x v="7"/>
    <x v="7"/>
  </r>
  <r>
    <x v="4280"/>
    <x v="0"/>
    <x v="4"/>
    <x v="63"/>
    <x v="60"/>
    <x v="2439"/>
    <x v="4100"/>
    <x v="897"/>
    <x v="87"/>
    <x v="87"/>
    <x v="17"/>
    <x v="31"/>
    <x v="4"/>
    <x v="4"/>
    <x v="4"/>
  </r>
  <r>
    <x v="4224"/>
    <x v="0"/>
    <x v="1"/>
    <x v="27"/>
    <x v="35"/>
    <x v="183"/>
    <x v="4049"/>
    <x v="902"/>
    <x v="87"/>
    <x v="87"/>
    <x v="17"/>
    <x v="31"/>
    <x v="4"/>
    <x v="1"/>
    <x v="1"/>
  </r>
  <r>
    <x v="4253"/>
    <x v="0"/>
    <x v="8"/>
    <x v="35"/>
    <x v="24"/>
    <x v="338"/>
    <x v="4076"/>
    <x v="915"/>
    <x v="87"/>
    <x v="87"/>
    <x v="17"/>
    <x v="31"/>
    <x v="4"/>
    <x v="8"/>
    <x v="8"/>
  </r>
  <r>
    <x v="4248"/>
    <x v="1"/>
    <x v="2"/>
    <x v="258"/>
    <x v="213"/>
    <x v="3594"/>
    <x v="2643"/>
    <x v="925"/>
    <x v="87"/>
    <x v="87"/>
    <x v="17"/>
    <x v="31"/>
    <x v="4"/>
    <x v="2"/>
    <x v="2"/>
  </r>
  <r>
    <x v="4252"/>
    <x v="0"/>
    <x v="0"/>
    <x v="0"/>
    <x v="62"/>
    <x v="1445"/>
    <x v="4075"/>
    <x v="891"/>
    <x v="87"/>
    <x v="87"/>
    <x v="17"/>
    <x v="31"/>
    <x v="4"/>
    <x v="0"/>
    <x v="0"/>
  </r>
  <r>
    <x v="4240"/>
    <x v="0"/>
    <x v="5"/>
    <x v="79"/>
    <x v="94"/>
    <x v="39"/>
    <x v="4064"/>
    <x v="903"/>
    <x v="87"/>
    <x v="87"/>
    <x v="17"/>
    <x v="31"/>
    <x v="4"/>
    <x v="5"/>
    <x v="5"/>
  </r>
  <r>
    <x v="4210"/>
    <x v="0"/>
    <x v="9"/>
    <x v="24"/>
    <x v="47"/>
    <x v="207"/>
    <x v="4037"/>
    <x v="907"/>
    <x v="87"/>
    <x v="87"/>
    <x v="17"/>
    <x v="31"/>
    <x v="4"/>
    <x v="9"/>
    <x v="9"/>
  </r>
  <r>
    <x v="4227"/>
    <x v="0"/>
    <x v="3"/>
    <x v="139"/>
    <x v="126"/>
    <x v="281"/>
    <x v="4051"/>
    <x v="914"/>
    <x v="87"/>
    <x v="87"/>
    <x v="17"/>
    <x v="31"/>
    <x v="4"/>
    <x v="3"/>
    <x v="3"/>
  </r>
  <r>
    <x v="4203"/>
    <x v="0"/>
    <x v="7"/>
    <x v="15"/>
    <x v="24"/>
    <x v="172"/>
    <x v="4031"/>
    <x v="892"/>
    <x v="87"/>
    <x v="87"/>
    <x v="17"/>
    <x v="31"/>
    <x v="4"/>
    <x v="7"/>
    <x v="7"/>
  </r>
  <r>
    <x v="4281"/>
    <x v="0"/>
    <x v="6"/>
    <x v="1"/>
    <x v="26"/>
    <x v="254"/>
    <x v="4101"/>
    <x v="909"/>
    <x v="87"/>
    <x v="87"/>
    <x v="17"/>
    <x v="31"/>
    <x v="4"/>
    <x v="6"/>
    <x v="6"/>
  </r>
  <r>
    <x v="4243"/>
    <x v="0"/>
    <x v="5"/>
    <x v="9"/>
    <x v="63"/>
    <x v="76"/>
    <x v="4067"/>
    <x v="931"/>
    <x v="87"/>
    <x v="87"/>
    <x v="17"/>
    <x v="31"/>
    <x v="4"/>
    <x v="5"/>
    <x v="5"/>
  </r>
  <r>
    <x v="4220"/>
    <x v="0"/>
    <x v="10"/>
    <x v="13"/>
    <x v="18"/>
    <x v="19"/>
    <x v="4045"/>
    <x v="906"/>
    <x v="87"/>
    <x v="87"/>
    <x v="17"/>
    <x v="31"/>
    <x v="4"/>
    <x v="10"/>
    <x v="10"/>
  </r>
  <r>
    <x v="4210"/>
    <x v="0"/>
    <x v="1"/>
    <x v="53"/>
    <x v="102"/>
    <x v="637"/>
    <x v="4037"/>
    <x v="907"/>
    <x v="87"/>
    <x v="87"/>
    <x v="17"/>
    <x v="31"/>
    <x v="4"/>
    <x v="1"/>
    <x v="1"/>
  </r>
  <r>
    <x v="4207"/>
    <x v="0"/>
    <x v="0"/>
    <x v="6"/>
    <x v="6"/>
    <x v="6"/>
    <x v="4034"/>
    <x v="892"/>
    <x v="87"/>
    <x v="87"/>
    <x v="17"/>
    <x v="31"/>
    <x v="4"/>
    <x v="0"/>
    <x v="0"/>
  </r>
  <r>
    <x v="4237"/>
    <x v="0"/>
    <x v="9"/>
    <x v="34"/>
    <x v="90"/>
    <x v="703"/>
    <x v="4061"/>
    <x v="930"/>
    <x v="87"/>
    <x v="87"/>
    <x v="17"/>
    <x v="31"/>
    <x v="4"/>
    <x v="9"/>
    <x v="9"/>
  </r>
  <r>
    <x v="4224"/>
    <x v="0"/>
    <x v="9"/>
    <x v="49"/>
    <x v="31"/>
    <x v="191"/>
    <x v="4049"/>
    <x v="902"/>
    <x v="87"/>
    <x v="87"/>
    <x v="17"/>
    <x v="31"/>
    <x v="4"/>
    <x v="9"/>
    <x v="9"/>
  </r>
  <r>
    <x v="4209"/>
    <x v="0"/>
    <x v="7"/>
    <x v="17"/>
    <x v="23"/>
    <x v="32"/>
    <x v="4036"/>
    <x v="921"/>
    <x v="87"/>
    <x v="87"/>
    <x v="17"/>
    <x v="31"/>
    <x v="4"/>
    <x v="7"/>
    <x v="7"/>
  </r>
  <r>
    <x v="4237"/>
    <x v="0"/>
    <x v="1"/>
    <x v="52"/>
    <x v="108"/>
    <x v="614"/>
    <x v="4061"/>
    <x v="930"/>
    <x v="87"/>
    <x v="87"/>
    <x v="17"/>
    <x v="31"/>
    <x v="4"/>
    <x v="1"/>
    <x v="1"/>
  </r>
  <r>
    <x v="4251"/>
    <x v="0"/>
    <x v="1"/>
    <x v="7"/>
    <x v="3"/>
    <x v="549"/>
    <x v="4074"/>
    <x v="892"/>
    <x v="87"/>
    <x v="87"/>
    <x v="17"/>
    <x v="31"/>
    <x v="4"/>
    <x v="1"/>
    <x v="1"/>
  </r>
  <r>
    <x v="4244"/>
    <x v="0"/>
    <x v="0"/>
    <x v="10"/>
    <x v="9"/>
    <x v="9"/>
    <x v="4068"/>
    <x v="915"/>
    <x v="87"/>
    <x v="87"/>
    <x v="17"/>
    <x v="31"/>
    <x v="4"/>
    <x v="0"/>
    <x v="0"/>
  </r>
  <r>
    <x v="4205"/>
    <x v="0"/>
    <x v="9"/>
    <x v="20"/>
    <x v="62"/>
    <x v="2880"/>
    <x v="4033"/>
    <x v="904"/>
    <x v="87"/>
    <x v="87"/>
    <x v="17"/>
    <x v="31"/>
    <x v="4"/>
    <x v="9"/>
    <x v="9"/>
  </r>
  <r>
    <x v="4250"/>
    <x v="0"/>
    <x v="7"/>
    <x v="35"/>
    <x v="66"/>
    <x v="910"/>
    <x v="4073"/>
    <x v="913"/>
    <x v="87"/>
    <x v="87"/>
    <x v="17"/>
    <x v="31"/>
    <x v="4"/>
    <x v="7"/>
    <x v="7"/>
  </r>
  <r>
    <x v="4280"/>
    <x v="0"/>
    <x v="8"/>
    <x v="33"/>
    <x v="114"/>
    <x v="1235"/>
    <x v="4100"/>
    <x v="897"/>
    <x v="87"/>
    <x v="87"/>
    <x v="17"/>
    <x v="31"/>
    <x v="4"/>
    <x v="8"/>
    <x v="8"/>
  </r>
  <r>
    <x v="4226"/>
    <x v="0"/>
    <x v="3"/>
    <x v="2"/>
    <x v="49"/>
    <x v="759"/>
    <x v="841"/>
    <x v="888"/>
    <x v="87"/>
    <x v="87"/>
    <x v="17"/>
    <x v="31"/>
    <x v="4"/>
    <x v="3"/>
    <x v="3"/>
  </r>
  <r>
    <x v="4234"/>
    <x v="0"/>
    <x v="5"/>
    <x v="20"/>
    <x v="12"/>
    <x v="6"/>
    <x v="4058"/>
    <x v="908"/>
    <x v="87"/>
    <x v="87"/>
    <x v="17"/>
    <x v="31"/>
    <x v="4"/>
    <x v="5"/>
    <x v="5"/>
  </r>
  <r>
    <x v="4232"/>
    <x v="1"/>
    <x v="2"/>
    <x v="50"/>
    <x v="61"/>
    <x v="69"/>
    <x v="4056"/>
    <x v="894"/>
    <x v="87"/>
    <x v="87"/>
    <x v="17"/>
    <x v="31"/>
    <x v="4"/>
    <x v="2"/>
    <x v="2"/>
  </r>
  <r>
    <x v="4251"/>
    <x v="0"/>
    <x v="10"/>
    <x v="6"/>
    <x v="9"/>
    <x v="656"/>
    <x v="4074"/>
    <x v="892"/>
    <x v="87"/>
    <x v="87"/>
    <x v="17"/>
    <x v="31"/>
    <x v="4"/>
    <x v="10"/>
    <x v="10"/>
  </r>
  <r>
    <x v="4126"/>
    <x v="0"/>
    <x v="7"/>
    <x v="70"/>
    <x v="34"/>
    <x v="215"/>
    <x v="3959"/>
    <x v="895"/>
    <x v="87"/>
    <x v="87"/>
    <x v="17"/>
    <x v="31"/>
    <x v="4"/>
    <x v="7"/>
    <x v="7"/>
  </r>
  <r>
    <x v="4150"/>
    <x v="0"/>
    <x v="1"/>
    <x v="279"/>
    <x v="362"/>
    <x v="1304"/>
    <x v="3979"/>
    <x v="910"/>
    <x v="87"/>
    <x v="87"/>
    <x v="17"/>
    <x v="31"/>
    <x v="4"/>
    <x v="1"/>
    <x v="1"/>
  </r>
  <r>
    <x v="4135"/>
    <x v="0"/>
    <x v="11"/>
    <x v="23"/>
    <x v="7"/>
    <x v="376"/>
    <x v="3966"/>
    <x v="897"/>
    <x v="87"/>
    <x v="87"/>
    <x v="17"/>
    <x v="31"/>
    <x v="4"/>
    <x v="11"/>
    <x v="11"/>
  </r>
  <r>
    <x v="4228"/>
    <x v="0"/>
    <x v="6"/>
    <x v="70"/>
    <x v="38"/>
    <x v="363"/>
    <x v="4052"/>
    <x v="894"/>
    <x v="87"/>
    <x v="87"/>
    <x v="17"/>
    <x v="31"/>
    <x v="4"/>
    <x v="6"/>
    <x v="6"/>
  </r>
  <r>
    <x v="4282"/>
    <x v="0"/>
    <x v="2"/>
    <x v="70"/>
    <x v="1"/>
    <x v="6"/>
    <x v="4102"/>
    <x v="926"/>
    <x v="87"/>
    <x v="87"/>
    <x v="17"/>
    <x v="31"/>
    <x v="4"/>
    <x v="2"/>
    <x v="2"/>
  </r>
  <r>
    <x v="4235"/>
    <x v="0"/>
    <x v="3"/>
    <x v="23"/>
    <x v="10"/>
    <x v="42"/>
    <x v="4059"/>
    <x v="909"/>
    <x v="87"/>
    <x v="87"/>
    <x v="17"/>
    <x v="31"/>
    <x v="4"/>
    <x v="3"/>
    <x v="3"/>
  </r>
  <r>
    <x v="4247"/>
    <x v="0"/>
    <x v="6"/>
    <x v="60"/>
    <x v="105"/>
    <x v="941"/>
    <x v="4071"/>
    <x v="920"/>
    <x v="87"/>
    <x v="87"/>
    <x v="17"/>
    <x v="31"/>
    <x v="4"/>
    <x v="6"/>
    <x v="6"/>
  </r>
  <r>
    <x v="4224"/>
    <x v="0"/>
    <x v="4"/>
    <x v="15"/>
    <x v="24"/>
    <x v="172"/>
    <x v="4049"/>
    <x v="902"/>
    <x v="87"/>
    <x v="87"/>
    <x v="17"/>
    <x v="31"/>
    <x v="4"/>
    <x v="4"/>
    <x v="4"/>
  </r>
  <r>
    <x v="4243"/>
    <x v="0"/>
    <x v="0"/>
    <x v="5"/>
    <x v="11"/>
    <x v="12"/>
    <x v="4067"/>
    <x v="931"/>
    <x v="87"/>
    <x v="87"/>
    <x v="17"/>
    <x v="31"/>
    <x v="4"/>
    <x v="0"/>
    <x v="0"/>
  </r>
  <r>
    <x v="4240"/>
    <x v="0"/>
    <x v="11"/>
    <x v="32"/>
    <x v="109"/>
    <x v="305"/>
    <x v="4064"/>
    <x v="903"/>
    <x v="87"/>
    <x v="87"/>
    <x v="17"/>
    <x v="31"/>
    <x v="4"/>
    <x v="11"/>
    <x v="11"/>
  </r>
  <r>
    <x v="4147"/>
    <x v="0"/>
    <x v="9"/>
    <x v="13"/>
    <x v="18"/>
    <x v="19"/>
    <x v="3976"/>
    <x v="908"/>
    <x v="87"/>
    <x v="87"/>
    <x v="17"/>
    <x v="31"/>
    <x v="4"/>
    <x v="9"/>
    <x v="9"/>
  </r>
  <r>
    <x v="4130"/>
    <x v="0"/>
    <x v="1"/>
    <x v="59"/>
    <x v="105"/>
    <x v="258"/>
    <x v="3963"/>
    <x v="899"/>
    <x v="87"/>
    <x v="87"/>
    <x v="17"/>
    <x v="31"/>
    <x v="4"/>
    <x v="1"/>
    <x v="1"/>
  </r>
  <r>
    <x v="4168"/>
    <x v="0"/>
    <x v="9"/>
    <x v="243"/>
    <x v="270"/>
    <x v="1971"/>
    <x v="3997"/>
    <x v="918"/>
    <x v="87"/>
    <x v="87"/>
    <x v="17"/>
    <x v="31"/>
    <x v="4"/>
    <x v="9"/>
    <x v="9"/>
  </r>
  <r>
    <x v="4156"/>
    <x v="0"/>
    <x v="7"/>
    <x v="30"/>
    <x v="11"/>
    <x v="384"/>
    <x v="3985"/>
    <x v="910"/>
    <x v="87"/>
    <x v="87"/>
    <x v="17"/>
    <x v="31"/>
    <x v="4"/>
    <x v="7"/>
    <x v="7"/>
  </r>
  <r>
    <x v="4134"/>
    <x v="0"/>
    <x v="2"/>
    <x v="152"/>
    <x v="116"/>
    <x v="32"/>
    <x v="3965"/>
    <x v="900"/>
    <x v="87"/>
    <x v="87"/>
    <x v="17"/>
    <x v="31"/>
    <x v="4"/>
    <x v="2"/>
    <x v="2"/>
  </r>
  <r>
    <x v="4168"/>
    <x v="0"/>
    <x v="3"/>
    <x v="73"/>
    <x v="234"/>
    <x v="365"/>
    <x v="3997"/>
    <x v="918"/>
    <x v="87"/>
    <x v="87"/>
    <x v="17"/>
    <x v="31"/>
    <x v="4"/>
    <x v="3"/>
    <x v="3"/>
  </r>
  <r>
    <x v="4174"/>
    <x v="0"/>
    <x v="10"/>
    <x v="23"/>
    <x v="102"/>
    <x v="1755"/>
    <x v="4003"/>
    <x v="891"/>
    <x v="87"/>
    <x v="87"/>
    <x v="17"/>
    <x v="31"/>
    <x v="4"/>
    <x v="10"/>
    <x v="10"/>
  </r>
  <r>
    <x v="4141"/>
    <x v="0"/>
    <x v="8"/>
    <x v="19"/>
    <x v="37"/>
    <x v="2123"/>
    <x v="3971"/>
    <x v="904"/>
    <x v="87"/>
    <x v="87"/>
    <x v="17"/>
    <x v="31"/>
    <x v="4"/>
    <x v="8"/>
    <x v="8"/>
  </r>
  <r>
    <x v="4128"/>
    <x v="0"/>
    <x v="3"/>
    <x v="21"/>
    <x v="13"/>
    <x v="22"/>
    <x v="3961"/>
    <x v="897"/>
    <x v="87"/>
    <x v="87"/>
    <x v="17"/>
    <x v="31"/>
    <x v="4"/>
    <x v="3"/>
    <x v="3"/>
  </r>
  <r>
    <x v="4150"/>
    <x v="1"/>
    <x v="2"/>
    <x v="121"/>
    <x v="129"/>
    <x v="1290"/>
    <x v="3979"/>
    <x v="910"/>
    <x v="87"/>
    <x v="87"/>
    <x v="17"/>
    <x v="31"/>
    <x v="4"/>
    <x v="2"/>
    <x v="2"/>
  </r>
  <r>
    <x v="4156"/>
    <x v="0"/>
    <x v="8"/>
    <x v="53"/>
    <x v="83"/>
    <x v="727"/>
    <x v="3985"/>
    <x v="910"/>
    <x v="87"/>
    <x v="87"/>
    <x v="17"/>
    <x v="31"/>
    <x v="4"/>
    <x v="8"/>
    <x v="8"/>
  </r>
  <r>
    <x v="4156"/>
    <x v="0"/>
    <x v="2"/>
    <x v="52"/>
    <x v="153"/>
    <x v="2658"/>
    <x v="3985"/>
    <x v="910"/>
    <x v="87"/>
    <x v="87"/>
    <x v="17"/>
    <x v="31"/>
    <x v="4"/>
    <x v="2"/>
    <x v="2"/>
  </r>
  <r>
    <x v="4125"/>
    <x v="0"/>
    <x v="3"/>
    <x v="37"/>
    <x v="76"/>
    <x v="76"/>
    <x v="3958"/>
    <x v="894"/>
    <x v="87"/>
    <x v="87"/>
    <x v="17"/>
    <x v="31"/>
    <x v="4"/>
    <x v="3"/>
    <x v="3"/>
  </r>
  <r>
    <x v="4149"/>
    <x v="0"/>
    <x v="8"/>
    <x v="63"/>
    <x v="16"/>
    <x v="6"/>
    <x v="3978"/>
    <x v="909"/>
    <x v="87"/>
    <x v="87"/>
    <x v="17"/>
    <x v="31"/>
    <x v="4"/>
    <x v="8"/>
    <x v="8"/>
  </r>
  <r>
    <x v="4148"/>
    <x v="0"/>
    <x v="4"/>
    <x v="9"/>
    <x v="65"/>
    <x v="6"/>
    <x v="3977"/>
    <x v="906"/>
    <x v="87"/>
    <x v="87"/>
    <x v="17"/>
    <x v="31"/>
    <x v="4"/>
    <x v="4"/>
    <x v="4"/>
  </r>
  <r>
    <x v="4166"/>
    <x v="1"/>
    <x v="2"/>
    <x v="19"/>
    <x v="2"/>
    <x v="521"/>
    <x v="3995"/>
    <x v="902"/>
    <x v="87"/>
    <x v="87"/>
    <x v="17"/>
    <x v="31"/>
    <x v="4"/>
    <x v="2"/>
    <x v="2"/>
  </r>
  <r>
    <x v="4155"/>
    <x v="1"/>
    <x v="2"/>
    <x v="16"/>
    <x v="24"/>
    <x v="1286"/>
    <x v="3984"/>
    <x v="913"/>
    <x v="87"/>
    <x v="87"/>
    <x v="17"/>
    <x v="31"/>
    <x v="4"/>
    <x v="2"/>
    <x v="2"/>
  </r>
  <r>
    <x v="4132"/>
    <x v="0"/>
    <x v="7"/>
    <x v="7"/>
    <x v="16"/>
    <x v="304"/>
    <x v="2232"/>
    <x v="901"/>
    <x v="87"/>
    <x v="87"/>
    <x v="17"/>
    <x v="31"/>
    <x v="4"/>
    <x v="7"/>
    <x v="7"/>
  </r>
  <r>
    <x v="4167"/>
    <x v="0"/>
    <x v="9"/>
    <x v="84"/>
    <x v="32"/>
    <x v="392"/>
    <x v="3996"/>
    <x v="917"/>
    <x v="87"/>
    <x v="87"/>
    <x v="17"/>
    <x v="31"/>
    <x v="4"/>
    <x v="9"/>
    <x v="9"/>
  </r>
  <r>
    <x v="4143"/>
    <x v="1"/>
    <x v="2"/>
    <x v="13"/>
    <x v="62"/>
    <x v="162"/>
    <x v="3972"/>
    <x v="894"/>
    <x v="87"/>
    <x v="87"/>
    <x v="17"/>
    <x v="31"/>
    <x v="4"/>
    <x v="2"/>
    <x v="2"/>
  </r>
  <r>
    <x v="4276"/>
    <x v="0"/>
    <x v="11"/>
    <x v="15"/>
    <x v="38"/>
    <x v="7"/>
    <x v="4096"/>
    <x v="892"/>
    <x v="87"/>
    <x v="87"/>
    <x v="17"/>
    <x v="31"/>
    <x v="4"/>
    <x v="11"/>
    <x v="11"/>
  </r>
  <r>
    <x v="4138"/>
    <x v="0"/>
    <x v="7"/>
    <x v="46"/>
    <x v="42"/>
    <x v="743"/>
    <x v="3969"/>
    <x v="905"/>
    <x v="87"/>
    <x v="87"/>
    <x v="17"/>
    <x v="31"/>
    <x v="4"/>
    <x v="7"/>
    <x v="7"/>
  </r>
  <r>
    <x v="4152"/>
    <x v="0"/>
    <x v="9"/>
    <x v="80"/>
    <x v="20"/>
    <x v="312"/>
    <x v="3981"/>
    <x v="906"/>
    <x v="87"/>
    <x v="87"/>
    <x v="17"/>
    <x v="31"/>
    <x v="4"/>
    <x v="9"/>
    <x v="9"/>
  </r>
  <r>
    <x v="4137"/>
    <x v="0"/>
    <x v="6"/>
    <x v="24"/>
    <x v="26"/>
    <x v="137"/>
    <x v="3968"/>
    <x v="904"/>
    <x v="87"/>
    <x v="87"/>
    <x v="17"/>
    <x v="31"/>
    <x v="4"/>
    <x v="6"/>
    <x v="6"/>
  </r>
  <r>
    <x v="4155"/>
    <x v="0"/>
    <x v="2"/>
    <x v="16"/>
    <x v="24"/>
    <x v="1286"/>
    <x v="3984"/>
    <x v="913"/>
    <x v="87"/>
    <x v="87"/>
    <x v="17"/>
    <x v="31"/>
    <x v="4"/>
    <x v="2"/>
    <x v="2"/>
  </r>
  <r>
    <x v="4138"/>
    <x v="0"/>
    <x v="10"/>
    <x v="94"/>
    <x v="96"/>
    <x v="7"/>
    <x v="3969"/>
    <x v="905"/>
    <x v="87"/>
    <x v="87"/>
    <x v="17"/>
    <x v="31"/>
    <x v="4"/>
    <x v="10"/>
    <x v="10"/>
  </r>
  <r>
    <x v="4170"/>
    <x v="0"/>
    <x v="5"/>
    <x v="12"/>
    <x v="12"/>
    <x v="13"/>
    <x v="3999"/>
    <x v="898"/>
    <x v="87"/>
    <x v="87"/>
    <x v="17"/>
    <x v="31"/>
    <x v="4"/>
    <x v="5"/>
    <x v="5"/>
  </r>
  <r>
    <x v="4171"/>
    <x v="0"/>
    <x v="9"/>
    <x v="195"/>
    <x v="252"/>
    <x v="2514"/>
    <x v="4000"/>
    <x v="919"/>
    <x v="87"/>
    <x v="87"/>
    <x v="17"/>
    <x v="31"/>
    <x v="4"/>
    <x v="9"/>
    <x v="9"/>
  </r>
  <r>
    <x v="4168"/>
    <x v="0"/>
    <x v="4"/>
    <x v="76"/>
    <x v="133"/>
    <x v="3595"/>
    <x v="3997"/>
    <x v="918"/>
    <x v="87"/>
    <x v="87"/>
    <x v="17"/>
    <x v="31"/>
    <x v="4"/>
    <x v="4"/>
    <x v="4"/>
  </r>
  <r>
    <x v="4168"/>
    <x v="0"/>
    <x v="2"/>
    <x v="233"/>
    <x v="336"/>
    <x v="3596"/>
    <x v="3997"/>
    <x v="918"/>
    <x v="87"/>
    <x v="87"/>
    <x v="17"/>
    <x v="31"/>
    <x v="4"/>
    <x v="2"/>
    <x v="2"/>
  </r>
  <r>
    <x v="4166"/>
    <x v="0"/>
    <x v="2"/>
    <x v="27"/>
    <x v="2"/>
    <x v="1335"/>
    <x v="3995"/>
    <x v="902"/>
    <x v="87"/>
    <x v="87"/>
    <x v="17"/>
    <x v="31"/>
    <x v="4"/>
    <x v="2"/>
    <x v="2"/>
  </r>
  <r>
    <x v="4148"/>
    <x v="1"/>
    <x v="2"/>
    <x v="42"/>
    <x v="114"/>
    <x v="394"/>
    <x v="3977"/>
    <x v="906"/>
    <x v="87"/>
    <x v="87"/>
    <x v="17"/>
    <x v="31"/>
    <x v="4"/>
    <x v="2"/>
    <x v="2"/>
  </r>
  <r>
    <x v="4166"/>
    <x v="0"/>
    <x v="9"/>
    <x v="33"/>
    <x v="32"/>
    <x v="358"/>
    <x v="3995"/>
    <x v="902"/>
    <x v="87"/>
    <x v="87"/>
    <x v="17"/>
    <x v="31"/>
    <x v="4"/>
    <x v="9"/>
    <x v="9"/>
  </r>
  <r>
    <x v="4142"/>
    <x v="0"/>
    <x v="11"/>
    <x v="89"/>
    <x v="109"/>
    <x v="200"/>
    <x v="389"/>
    <x v="901"/>
    <x v="87"/>
    <x v="87"/>
    <x v="17"/>
    <x v="31"/>
    <x v="4"/>
    <x v="11"/>
    <x v="11"/>
  </r>
  <r>
    <x v="4172"/>
    <x v="0"/>
    <x v="6"/>
    <x v="56"/>
    <x v="49"/>
    <x v="975"/>
    <x v="4001"/>
    <x v="893"/>
    <x v="87"/>
    <x v="87"/>
    <x v="17"/>
    <x v="31"/>
    <x v="4"/>
    <x v="6"/>
    <x v="6"/>
  </r>
  <r>
    <x v="4144"/>
    <x v="0"/>
    <x v="7"/>
    <x v="12"/>
    <x v="45"/>
    <x v="6"/>
    <x v="3973"/>
    <x v="894"/>
    <x v="87"/>
    <x v="87"/>
    <x v="17"/>
    <x v="31"/>
    <x v="4"/>
    <x v="7"/>
    <x v="7"/>
  </r>
  <r>
    <x v="4164"/>
    <x v="0"/>
    <x v="8"/>
    <x v="34"/>
    <x v="95"/>
    <x v="3597"/>
    <x v="3993"/>
    <x v="900"/>
    <x v="87"/>
    <x v="87"/>
    <x v="17"/>
    <x v="31"/>
    <x v="4"/>
    <x v="8"/>
    <x v="8"/>
  </r>
  <r>
    <x v="4144"/>
    <x v="0"/>
    <x v="5"/>
    <x v="75"/>
    <x v="91"/>
    <x v="124"/>
    <x v="3973"/>
    <x v="894"/>
    <x v="87"/>
    <x v="87"/>
    <x v="17"/>
    <x v="31"/>
    <x v="4"/>
    <x v="5"/>
    <x v="5"/>
  </r>
  <r>
    <x v="4170"/>
    <x v="0"/>
    <x v="2"/>
    <x v="19"/>
    <x v="83"/>
    <x v="63"/>
    <x v="3999"/>
    <x v="898"/>
    <x v="87"/>
    <x v="87"/>
    <x v="17"/>
    <x v="31"/>
    <x v="4"/>
    <x v="2"/>
    <x v="2"/>
  </r>
  <r>
    <x v="4168"/>
    <x v="0"/>
    <x v="10"/>
    <x v="29"/>
    <x v="153"/>
    <x v="631"/>
    <x v="3997"/>
    <x v="918"/>
    <x v="87"/>
    <x v="87"/>
    <x v="17"/>
    <x v="31"/>
    <x v="4"/>
    <x v="10"/>
    <x v="10"/>
  </r>
  <r>
    <x v="4142"/>
    <x v="0"/>
    <x v="8"/>
    <x v="101"/>
    <x v="172"/>
    <x v="2385"/>
    <x v="389"/>
    <x v="901"/>
    <x v="87"/>
    <x v="87"/>
    <x v="17"/>
    <x v="31"/>
    <x v="4"/>
    <x v="8"/>
    <x v="8"/>
  </r>
  <r>
    <x v="4173"/>
    <x v="0"/>
    <x v="2"/>
    <x v="40"/>
    <x v="27"/>
    <x v="758"/>
    <x v="4002"/>
    <x v="897"/>
    <x v="87"/>
    <x v="87"/>
    <x v="17"/>
    <x v="31"/>
    <x v="4"/>
    <x v="2"/>
    <x v="2"/>
  </r>
  <r>
    <x v="4145"/>
    <x v="0"/>
    <x v="10"/>
    <x v="13"/>
    <x v="63"/>
    <x v="72"/>
    <x v="3974"/>
    <x v="903"/>
    <x v="87"/>
    <x v="87"/>
    <x v="17"/>
    <x v="31"/>
    <x v="4"/>
    <x v="10"/>
    <x v="10"/>
  </r>
  <r>
    <x v="4154"/>
    <x v="0"/>
    <x v="0"/>
    <x v="5"/>
    <x v="7"/>
    <x v="152"/>
    <x v="3983"/>
    <x v="904"/>
    <x v="87"/>
    <x v="87"/>
    <x v="17"/>
    <x v="31"/>
    <x v="4"/>
    <x v="0"/>
    <x v="0"/>
  </r>
  <r>
    <x v="4172"/>
    <x v="0"/>
    <x v="5"/>
    <x v="10"/>
    <x v="18"/>
    <x v="13"/>
    <x v="4001"/>
    <x v="893"/>
    <x v="87"/>
    <x v="87"/>
    <x v="17"/>
    <x v="31"/>
    <x v="4"/>
    <x v="5"/>
    <x v="5"/>
  </r>
  <r>
    <x v="4278"/>
    <x v="0"/>
    <x v="9"/>
    <x v="19"/>
    <x v="75"/>
    <x v="169"/>
    <x v="4098"/>
    <x v="928"/>
    <x v="87"/>
    <x v="87"/>
    <x v="17"/>
    <x v="31"/>
    <x v="4"/>
    <x v="9"/>
    <x v="9"/>
  </r>
  <r>
    <x v="4129"/>
    <x v="0"/>
    <x v="9"/>
    <x v="78"/>
    <x v="125"/>
    <x v="813"/>
    <x v="3962"/>
    <x v="898"/>
    <x v="87"/>
    <x v="87"/>
    <x v="17"/>
    <x v="31"/>
    <x v="4"/>
    <x v="9"/>
    <x v="9"/>
  </r>
  <r>
    <x v="4145"/>
    <x v="0"/>
    <x v="6"/>
    <x v="92"/>
    <x v="11"/>
    <x v="176"/>
    <x v="3974"/>
    <x v="903"/>
    <x v="87"/>
    <x v="87"/>
    <x v="17"/>
    <x v="31"/>
    <x v="4"/>
    <x v="6"/>
    <x v="6"/>
  </r>
  <r>
    <x v="4125"/>
    <x v="1"/>
    <x v="2"/>
    <x v="113"/>
    <x v="118"/>
    <x v="512"/>
    <x v="3958"/>
    <x v="894"/>
    <x v="87"/>
    <x v="87"/>
    <x v="17"/>
    <x v="31"/>
    <x v="4"/>
    <x v="2"/>
    <x v="2"/>
  </r>
  <r>
    <x v="4156"/>
    <x v="0"/>
    <x v="1"/>
    <x v="27"/>
    <x v="49"/>
    <x v="3598"/>
    <x v="3985"/>
    <x v="910"/>
    <x v="87"/>
    <x v="87"/>
    <x v="17"/>
    <x v="31"/>
    <x v="4"/>
    <x v="1"/>
    <x v="1"/>
  </r>
  <r>
    <x v="4133"/>
    <x v="0"/>
    <x v="10"/>
    <x v="79"/>
    <x v="9"/>
    <x v="6"/>
    <x v="3964"/>
    <x v="902"/>
    <x v="87"/>
    <x v="87"/>
    <x v="17"/>
    <x v="31"/>
    <x v="4"/>
    <x v="10"/>
    <x v="10"/>
  </r>
  <r>
    <x v="4174"/>
    <x v="0"/>
    <x v="8"/>
    <x v="38"/>
    <x v="164"/>
    <x v="3211"/>
    <x v="4003"/>
    <x v="891"/>
    <x v="87"/>
    <x v="87"/>
    <x v="17"/>
    <x v="31"/>
    <x v="4"/>
    <x v="8"/>
    <x v="8"/>
  </r>
  <r>
    <x v="4134"/>
    <x v="1"/>
    <x v="2"/>
    <x v="142"/>
    <x v="116"/>
    <x v="243"/>
    <x v="3965"/>
    <x v="900"/>
    <x v="87"/>
    <x v="87"/>
    <x v="17"/>
    <x v="31"/>
    <x v="4"/>
    <x v="2"/>
    <x v="2"/>
  </r>
  <r>
    <x v="4140"/>
    <x v="0"/>
    <x v="0"/>
    <x v="57"/>
    <x v="56"/>
    <x v="217"/>
    <x v="2533"/>
    <x v="907"/>
    <x v="87"/>
    <x v="87"/>
    <x v="17"/>
    <x v="31"/>
    <x v="4"/>
    <x v="0"/>
    <x v="0"/>
  </r>
  <r>
    <x v="4151"/>
    <x v="0"/>
    <x v="1"/>
    <x v="60"/>
    <x v="118"/>
    <x v="917"/>
    <x v="3980"/>
    <x v="911"/>
    <x v="87"/>
    <x v="87"/>
    <x v="17"/>
    <x v="31"/>
    <x v="4"/>
    <x v="1"/>
    <x v="1"/>
  </r>
  <r>
    <x v="4127"/>
    <x v="0"/>
    <x v="11"/>
    <x v="130"/>
    <x v="68"/>
    <x v="3269"/>
    <x v="3960"/>
    <x v="896"/>
    <x v="87"/>
    <x v="87"/>
    <x v="17"/>
    <x v="31"/>
    <x v="4"/>
    <x v="11"/>
    <x v="11"/>
  </r>
  <r>
    <x v="4134"/>
    <x v="0"/>
    <x v="11"/>
    <x v="134"/>
    <x v="95"/>
    <x v="1899"/>
    <x v="3965"/>
    <x v="900"/>
    <x v="87"/>
    <x v="87"/>
    <x v="17"/>
    <x v="31"/>
    <x v="4"/>
    <x v="11"/>
    <x v="11"/>
  </r>
  <r>
    <x v="4126"/>
    <x v="1"/>
    <x v="2"/>
    <x v="148"/>
    <x v="215"/>
    <x v="581"/>
    <x v="3959"/>
    <x v="895"/>
    <x v="87"/>
    <x v="87"/>
    <x v="17"/>
    <x v="31"/>
    <x v="4"/>
    <x v="2"/>
    <x v="2"/>
  </r>
  <r>
    <x v="4276"/>
    <x v="0"/>
    <x v="10"/>
    <x v="7"/>
    <x v="5"/>
    <x v="315"/>
    <x v="4096"/>
    <x v="892"/>
    <x v="87"/>
    <x v="87"/>
    <x v="17"/>
    <x v="31"/>
    <x v="4"/>
    <x v="10"/>
    <x v="10"/>
  </r>
  <r>
    <x v="4136"/>
    <x v="0"/>
    <x v="2"/>
    <x v="177"/>
    <x v="198"/>
    <x v="2717"/>
    <x v="3967"/>
    <x v="903"/>
    <x v="87"/>
    <x v="87"/>
    <x v="17"/>
    <x v="31"/>
    <x v="4"/>
    <x v="2"/>
    <x v="2"/>
  </r>
  <r>
    <x v="4136"/>
    <x v="1"/>
    <x v="2"/>
    <x v="243"/>
    <x v="198"/>
    <x v="1442"/>
    <x v="3967"/>
    <x v="903"/>
    <x v="87"/>
    <x v="87"/>
    <x v="17"/>
    <x v="31"/>
    <x v="4"/>
    <x v="2"/>
    <x v="2"/>
  </r>
  <r>
    <x v="4129"/>
    <x v="0"/>
    <x v="2"/>
    <x v="101"/>
    <x v="172"/>
    <x v="2385"/>
    <x v="3962"/>
    <x v="898"/>
    <x v="87"/>
    <x v="87"/>
    <x v="17"/>
    <x v="31"/>
    <x v="4"/>
    <x v="2"/>
    <x v="2"/>
  </r>
  <r>
    <x v="4166"/>
    <x v="0"/>
    <x v="1"/>
    <x v="33"/>
    <x v="32"/>
    <x v="358"/>
    <x v="3995"/>
    <x v="902"/>
    <x v="87"/>
    <x v="87"/>
    <x v="17"/>
    <x v="31"/>
    <x v="4"/>
    <x v="1"/>
    <x v="1"/>
  </r>
  <r>
    <x v="4276"/>
    <x v="0"/>
    <x v="5"/>
    <x v="12"/>
    <x v="6"/>
    <x v="145"/>
    <x v="4096"/>
    <x v="892"/>
    <x v="87"/>
    <x v="87"/>
    <x v="17"/>
    <x v="31"/>
    <x v="4"/>
    <x v="5"/>
    <x v="5"/>
  </r>
  <r>
    <x v="4148"/>
    <x v="0"/>
    <x v="11"/>
    <x v="3"/>
    <x v="8"/>
    <x v="6"/>
    <x v="3977"/>
    <x v="906"/>
    <x v="87"/>
    <x v="87"/>
    <x v="17"/>
    <x v="31"/>
    <x v="4"/>
    <x v="11"/>
    <x v="11"/>
  </r>
  <r>
    <x v="4145"/>
    <x v="0"/>
    <x v="11"/>
    <x v="37"/>
    <x v="26"/>
    <x v="183"/>
    <x v="3974"/>
    <x v="903"/>
    <x v="87"/>
    <x v="87"/>
    <x v="17"/>
    <x v="31"/>
    <x v="4"/>
    <x v="11"/>
    <x v="11"/>
  </r>
  <r>
    <x v="4135"/>
    <x v="0"/>
    <x v="0"/>
    <x v="6"/>
    <x v="41"/>
    <x v="34"/>
    <x v="3966"/>
    <x v="897"/>
    <x v="87"/>
    <x v="87"/>
    <x v="17"/>
    <x v="31"/>
    <x v="4"/>
    <x v="0"/>
    <x v="0"/>
  </r>
  <r>
    <x v="4151"/>
    <x v="0"/>
    <x v="10"/>
    <x v="26"/>
    <x v="38"/>
    <x v="1272"/>
    <x v="3980"/>
    <x v="911"/>
    <x v="87"/>
    <x v="87"/>
    <x v="17"/>
    <x v="31"/>
    <x v="4"/>
    <x v="10"/>
    <x v="10"/>
  </r>
  <r>
    <x v="4167"/>
    <x v="0"/>
    <x v="0"/>
    <x v="0"/>
    <x v="98"/>
    <x v="11"/>
    <x v="3996"/>
    <x v="917"/>
    <x v="87"/>
    <x v="87"/>
    <x v="17"/>
    <x v="31"/>
    <x v="4"/>
    <x v="0"/>
    <x v="0"/>
  </r>
  <r>
    <x v="4150"/>
    <x v="0"/>
    <x v="7"/>
    <x v="50"/>
    <x v="44"/>
    <x v="684"/>
    <x v="3979"/>
    <x v="910"/>
    <x v="87"/>
    <x v="87"/>
    <x v="17"/>
    <x v="31"/>
    <x v="4"/>
    <x v="7"/>
    <x v="7"/>
  </r>
  <r>
    <x v="4130"/>
    <x v="0"/>
    <x v="2"/>
    <x v="29"/>
    <x v="29"/>
    <x v="30"/>
    <x v="3963"/>
    <x v="899"/>
    <x v="87"/>
    <x v="87"/>
    <x v="17"/>
    <x v="31"/>
    <x v="4"/>
    <x v="2"/>
    <x v="2"/>
  </r>
  <r>
    <x v="4139"/>
    <x v="0"/>
    <x v="0"/>
    <x v="12"/>
    <x v="6"/>
    <x v="145"/>
    <x v="3970"/>
    <x v="906"/>
    <x v="87"/>
    <x v="87"/>
    <x v="17"/>
    <x v="31"/>
    <x v="4"/>
    <x v="0"/>
    <x v="0"/>
  </r>
  <r>
    <x v="4149"/>
    <x v="0"/>
    <x v="1"/>
    <x v="63"/>
    <x v="3"/>
    <x v="239"/>
    <x v="3978"/>
    <x v="909"/>
    <x v="87"/>
    <x v="87"/>
    <x v="17"/>
    <x v="31"/>
    <x v="4"/>
    <x v="1"/>
    <x v="1"/>
  </r>
  <r>
    <x v="4278"/>
    <x v="0"/>
    <x v="2"/>
    <x v="5"/>
    <x v="43"/>
    <x v="6"/>
    <x v="4098"/>
    <x v="928"/>
    <x v="87"/>
    <x v="87"/>
    <x v="17"/>
    <x v="31"/>
    <x v="4"/>
    <x v="2"/>
    <x v="2"/>
  </r>
  <r>
    <x v="4164"/>
    <x v="0"/>
    <x v="7"/>
    <x v="23"/>
    <x v="47"/>
    <x v="2494"/>
    <x v="3993"/>
    <x v="900"/>
    <x v="87"/>
    <x v="87"/>
    <x v="17"/>
    <x v="31"/>
    <x v="4"/>
    <x v="7"/>
    <x v="7"/>
  </r>
  <r>
    <x v="4145"/>
    <x v="0"/>
    <x v="0"/>
    <x v="8"/>
    <x v="0"/>
    <x v="7"/>
    <x v="3974"/>
    <x v="903"/>
    <x v="87"/>
    <x v="87"/>
    <x v="17"/>
    <x v="31"/>
    <x v="4"/>
    <x v="0"/>
    <x v="0"/>
  </r>
  <r>
    <x v="4140"/>
    <x v="0"/>
    <x v="5"/>
    <x v="92"/>
    <x v="62"/>
    <x v="187"/>
    <x v="2533"/>
    <x v="907"/>
    <x v="87"/>
    <x v="87"/>
    <x v="17"/>
    <x v="31"/>
    <x v="4"/>
    <x v="5"/>
    <x v="5"/>
  </r>
  <r>
    <x v="4139"/>
    <x v="0"/>
    <x v="1"/>
    <x v="30"/>
    <x v="11"/>
    <x v="384"/>
    <x v="3970"/>
    <x v="906"/>
    <x v="87"/>
    <x v="87"/>
    <x v="17"/>
    <x v="31"/>
    <x v="4"/>
    <x v="1"/>
    <x v="1"/>
  </r>
  <r>
    <x v="4131"/>
    <x v="0"/>
    <x v="4"/>
    <x v="24"/>
    <x v="15"/>
    <x v="176"/>
    <x v="718"/>
    <x v="900"/>
    <x v="87"/>
    <x v="87"/>
    <x v="17"/>
    <x v="31"/>
    <x v="4"/>
    <x v="4"/>
    <x v="4"/>
  </r>
  <r>
    <x v="4278"/>
    <x v="0"/>
    <x v="8"/>
    <x v="65"/>
    <x v="26"/>
    <x v="323"/>
    <x v="4098"/>
    <x v="928"/>
    <x v="87"/>
    <x v="87"/>
    <x v="17"/>
    <x v="31"/>
    <x v="4"/>
    <x v="8"/>
    <x v="8"/>
  </r>
  <r>
    <x v="4133"/>
    <x v="0"/>
    <x v="2"/>
    <x v="5"/>
    <x v="23"/>
    <x v="178"/>
    <x v="3964"/>
    <x v="902"/>
    <x v="87"/>
    <x v="87"/>
    <x v="17"/>
    <x v="31"/>
    <x v="4"/>
    <x v="2"/>
    <x v="2"/>
  </r>
  <r>
    <x v="4132"/>
    <x v="0"/>
    <x v="11"/>
    <x v="49"/>
    <x v="32"/>
    <x v="2550"/>
    <x v="2232"/>
    <x v="901"/>
    <x v="87"/>
    <x v="87"/>
    <x v="17"/>
    <x v="31"/>
    <x v="4"/>
    <x v="11"/>
    <x v="11"/>
  </r>
  <r>
    <x v="4174"/>
    <x v="0"/>
    <x v="11"/>
    <x v="40"/>
    <x v="103"/>
    <x v="3599"/>
    <x v="4003"/>
    <x v="891"/>
    <x v="87"/>
    <x v="87"/>
    <x v="17"/>
    <x v="31"/>
    <x v="4"/>
    <x v="11"/>
    <x v="11"/>
  </r>
  <r>
    <x v="4146"/>
    <x v="0"/>
    <x v="0"/>
    <x v="8"/>
    <x v="9"/>
    <x v="13"/>
    <x v="3975"/>
    <x v="888"/>
    <x v="87"/>
    <x v="87"/>
    <x v="17"/>
    <x v="31"/>
    <x v="4"/>
    <x v="0"/>
    <x v="0"/>
  </r>
  <r>
    <x v="4188"/>
    <x v="0"/>
    <x v="6"/>
    <x v="9"/>
    <x v="62"/>
    <x v="84"/>
    <x v="4017"/>
    <x v="897"/>
    <x v="87"/>
    <x v="87"/>
    <x v="17"/>
    <x v="31"/>
    <x v="4"/>
    <x v="6"/>
    <x v="6"/>
  </r>
  <r>
    <x v="4200"/>
    <x v="0"/>
    <x v="6"/>
    <x v="65"/>
    <x v="48"/>
    <x v="1858"/>
    <x v="4028"/>
    <x v="890"/>
    <x v="87"/>
    <x v="87"/>
    <x v="17"/>
    <x v="31"/>
    <x v="4"/>
    <x v="6"/>
    <x v="6"/>
  </r>
  <r>
    <x v="4183"/>
    <x v="0"/>
    <x v="9"/>
    <x v="57"/>
    <x v="76"/>
    <x v="72"/>
    <x v="4012"/>
    <x v="901"/>
    <x v="87"/>
    <x v="87"/>
    <x v="17"/>
    <x v="31"/>
    <x v="4"/>
    <x v="9"/>
    <x v="9"/>
  </r>
  <r>
    <x v="4283"/>
    <x v="0"/>
    <x v="0"/>
    <x v="5"/>
    <x v="11"/>
    <x v="12"/>
    <x v="4103"/>
    <x v="916"/>
    <x v="87"/>
    <x v="87"/>
    <x v="17"/>
    <x v="31"/>
    <x v="4"/>
    <x v="0"/>
    <x v="0"/>
  </r>
  <r>
    <x v="4198"/>
    <x v="0"/>
    <x v="2"/>
    <x v="85"/>
    <x v="185"/>
    <x v="3600"/>
    <x v="4026"/>
    <x v="894"/>
    <x v="87"/>
    <x v="87"/>
    <x v="17"/>
    <x v="31"/>
    <x v="4"/>
    <x v="2"/>
    <x v="2"/>
  </r>
  <r>
    <x v="4178"/>
    <x v="0"/>
    <x v="4"/>
    <x v="1"/>
    <x v="54"/>
    <x v="61"/>
    <x v="4007"/>
    <x v="904"/>
    <x v="87"/>
    <x v="87"/>
    <x v="17"/>
    <x v="31"/>
    <x v="4"/>
    <x v="4"/>
    <x v="4"/>
  </r>
  <r>
    <x v="4199"/>
    <x v="0"/>
    <x v="1"/>
    <x v="360"/>
    <x v="318"/>
    <x v="3601"/>
    <x v="4027"/>
    <x v="924"/>
    <x v="87"/>
    <x v="87"/>
    <x v="17"/>
    <x v="31"/>
    <x v="4"/>
    <x v="1"/>
    <x v="1"/>
  </r>
  <r>
    <x v="4183"/>
    <x v="0"/>
    <x v="3"/>
    <x v="5"/>
    <x v="16"/>
    <x v="17"/>
    <x v="4012"/>
    <x v="901"/>
    <x v="87"/>
    <x v="87"/>
    <x v="17"/>
    <x v="31"/>
    <x v="4"/>
    <x v="3"/>
    <x v="3"/>
  </r>
  <r>
    <x v="4185"/>
    <x v="0"/>
    <x v="8"/>
    <x v="185"/>
    <x v="309"/>
    <x v="3602"/>
    <x v="4014"/>
    <x v="922"/>
    <x v="87"/>
    <x v="87"/>
    <x v="17"/>
    <x v="31"/>
    <x v="4"/>
    <x v="8"/>
    <x v="8"/>
  </r>
  <r>
    <x v="4191"/>
    <x v="0"/>
    <x v="4"/>
    <x v="25"/>
    <x v="189"/>
    <x v="3603"/>
    <x v="4020"/>
    <x v="891"/>
    <x v="87"/>
    <x v="87"/>
    <x v="17"/>
    <x v="31"/>
    <x v="4"/>
    <x v="4"/>
    <x v="4"/>
  </r>
  <r>
    <x v="4191"/>
    <x v="0"/>
    <x v="3"/>
    <x v="147"/>
    <x v="149"/>
    <x v="572"/>
    <x v="4020"/>
    <x v="891"/>
    <x v="87"/>
    <x v="87"/>
    <x v="17"/>
    <x v="31"/>
    <x v="4"/>
    <x v="3"/>
    <x v="3"/>
  </r>
  <r>
    <x v="4193"/>
    <x v="0"/>
    <x v="7"/>
    <x v="10"/>
    <x v="14"/>
    <x v="171"/>
    <x v="4021"/>
    <x v="904"/>
    <x v="87"/>
    <x v="87"/>
    <x v="17"/>
    <x v="31"/>
    <x v="4"/>
    <x v="7"/>
    <x v="7"/>
  </r>
  <r>
    <x v="4214"/>
    <x v="0"/>
    <x v="8"/>
    <x v="53"/>
    <x v="24"/>
    <x v="80"/>
    <x v="4040"/>
    <x v="911"/>
    <x v="87"/>
    <x v="87"/>
    <x v="17"/>
    <x v="31"/>
    <x v="4"/>
    <x v="8"/>
    <x v="8"/>
  </r>
  <r>
    <x v="4219"/>
    <x v="0"/>
    <x v="3"/>
    <x v="21"/>
    <x v="14"/>
    <x v="126"/>
    <x v="3977"/>
    <x v="893"/>
    <x v="87"/>
    <x v="87"/>
    <x v="17"/>
    <x v="31"/>
    <x v="4"/>
    <x v="3"/>
    <x v="3"/>
  </r>
  <r>
    <x v="4198"/>
    <x v="0"/>
    <x v="4"/>
    <x v="34"/>
    <x v="58"/>
    <x v="966"/>
    <x v="4026"/>
    <x v="894"/>
    <x v="87"/>
    <x v="87"/>
    <x v="17"/>
    <x v="31"/>
    <x v="4"/>
    <x v="4"/>
    <x v="4"/>
  </r>
  <r>
    <x v="4193"/>
    <x v="0"/>
    <x v="1"/>
    <x v="11"/>
    <x v="34"/>
    <x v="1049"/>
    <x v="4021"/>
    <x v="904"/>
    <x v="87"/>
    <x v="87"/>
    <x v="17"/>
    <x v="31"/>
    <x v="4"/>
    <x v="1"/>
    <x v="1"/>
  </r>
  <r>
    <x v="4175"/>
    <x v="1"/>
    <x v="2"/>
    <x v="39"/>
    <x v="39"/>
    <x v="943"/>
    <x v="4004"/>
    <x v="907"/>
    <x v="87"/>
    <x v="87"/>
    <x v="17"/>
    <x v="31"/>
    <x v="4"/>
    <x v="2"/>
    <x v="2"/>
  </r>
  <r>
    <x v="4242"/>
    <x v="0"/>
    <x v="10"/>
    <x v="6"/>
    <x v="6"/>
    <x v="6"/>
    <x v="4066"/>
    <x v="913"/>
    <x v="87"/>
    <x v="87"/>
    <x v="17"/>
    <x v="31"/>
    <x v="4"/>
    <x v="10"/>
    <x v="10"/>
  </r>
  <r>
    <x v="4284"/>
    <x v="0"/>
    <x v="1"/>
    <x v="21"/>
    <x v="18"/>
    <x v="11"/>
    <x v="4104"/>
    <x v="894"/>
    <x v="87"/>
    <x v="87"/>
    <x v="17"/>
    <x v="31"/>
    <x v="4"/>
    <x v="1"/>
    <x v="1"/>
  </r>
  <r>
    <x v="4185"/>
    <x v="0"/>
    <x v="9"/>
    <x v="131"/>
    <x v="184"/>
    <x v="3604"/>
    <x v="4014"/>
    <x v="922"/>
    <x v="87"/>
    <x v="87"/>
    <x v="17"/>
    <x v="31"/>
    <x v="4"/>
    <x v="9"/>
    <x v="9"/>
  </r>
  <r>
    <x v="4195"/>
    <x v="0"/>
    <x v="10"/>
    <x v="31"/>
    <x v="66"/>
    <x v="75"/>
    <x v="4023"/>
    <x v="899"/>
    <x v="87"/>
    <x v="87"/>
    <x v="17"/>
    <x v="31"/>
    <x v="4"/>
    <x v="10"/>
    <x v="10"/>
  </r>
  <r>
    <x v="4284"/>
    <x v="0"/>
    <x v="10"/>
    <x v="6"/>
    <x v="41"/>
    <x v="34"/>
    <x v="4104"/>
    <x v="894"/>
    <x v="87"/>
    <x v="87"/>
    <x v="17"/>
    <x v="31"/>
    <x v="4"/>
    <x v="10"/>
    <x v="10"/>
  </r>
  <r>
    <x v="4197"/>
    <x v="0"/>
    <x v="4"/>
    <x v="4"/>
    <x v="4"/>
    <x v="4"/>
    <x v="4025"/>
    <x v="909"/>
    <x v="87"/>
    <x v="87"/>
    <x v="17"/>
    <x v="31"/>
    <x v="4"/>
    <x v="4"/>
    <x v="4"/>
  </r>
  <r>
    <x v="4283"/>
    <x v="0"/>
    <x v="8"/>
    <x v="88"/>
    <x v="29"/>
    <x v="696"/>
    <x v="4103"/>
    <x v="916"/>
    <x v="87"/>
    <x v="87"/>
    <x v="17"/>
    <x v="31"/>
    <x v="4"/>
    <x v="8"/>
    <x v="8"/>
  </r>
  <r>
    <x v="4219"/>
    <x v="0"/>
    <x v="1"/>
    <x v="5"/>
    <x v="23"/>
    <x v="178"/>
    <x v="3977"/>
    <x v="893"/>
    <x v="87"/>
    <x v="87"/>
    <x v="17"/>
    <x v="31"/>
    <x v="4"/>
    <x v="1"/>
    <x v="1"/>
  </r>
  <r>
    <x v="4178"/>
    <x v="0"/>
    <x v="5"/>
    <x v="0"/>
    <x v="85"/>
    <x v="126"/>
    <x v="4007"/>
    <x v="904"/>
    <x v="87"/>
    <x v="87"/>
    <x v="17"/>
    <x v="31"/>
    <x v="4"/>
    <x v="5"/>
    <x v="5"/>
  </r>
  <r>
    <x v="4285"/>
    <x v="0"/>
    <x v="1"/>
    <x v="34"/>
    <x v="58"/>
    <x v="966"/>
    <x v="4105"/>
    <x v="929"/>
    <x v="87"/>
    <x v="87"/>
    <x v="17"/>
    <x v="31"/>
    <x v="4"/>
    <x v="1"/>
    <x v="1"/>
  </r>
  <r>
    <x v="4233"/>
    <x v="0"/>
    <x v="0"/>
    <x v="7"/>
    <x v="7"/>
    <x v="7"/>
    <x v="4057"/>
    <x v="927"/>
    <x v="87"/>
    <x v="87"/>
    <x v="17"/>
    <x v="31"/>
    <x v="4"/>
    <x v="0"/>
    <x v="0"/>
  </r>
  <r>
    <x v="4236"/>
    <x v="0"/>
    <x v="3"/>
    <x v="79"/>
    <x v="9"/>
    <x v="6"/>
    <x v="4060"/>
    <x v="889"/>
    <x v="87"/>
    <x v="87"/>
    <x v="17"/>
    <x v="31"/>
    <x v="4"/>
    <x v="3"/>
    <x v="3"/>
  </r>
  <r>
    <x v="4282"/>
    <x v="1"/>
    <x v="2"/>
    <x v="70"/>
    <x v="1"/>
    <x v="6"/>
    <x v="4102"/>
    <x v="926"/>
    <x v="87"/>
    <x v="87"/>
    <x v="17"/>
    <x v="31"/>
    <x v="4"/>
    <x v="2"/>
    <x v="2"/>
  </r>
  <r>
    <x v="4206"/>
    <x v="0"/>
    <x v="4"/>
    <x v="40"/>
    <x v="102"/>
    <x v="42"/>
    <x v="3667"/>
    <x v="920"/>
    <x v="87"/>
    <x v="87"/>
    <x v="17"/>
    <x v="31"/>
    <x v="4"/>
    <x v="4"/>
    <x v="4"/>
  </r>
  <r>
    <x v="4210"/>
    <x v="0"/>
    <x v="0"/>
    <x v="21"/>
    <x v="13"/>
    <x v="22"/>
    <x v="4037"/>
    <x v="907"/>
    <x v="87"/>
    <x v="87"/>
    <x v="17"/>
    <x v="31"/>
    <x v="4"/>
    <x v="0"/>
    <x v="0"/>
  </r>
  <r>
    <x v="4209"/>
    <x v="1"/>
    <x v="2"/>
    <x v="56"/>
    <x v="57"/>
    <x v="1316"/>
    <x v="4036"/>
    <x v="921"/>
    <x v="87"/>
    <x v="87"/>
    <x v="17"/>
    <x v="31"/>
    <x v="4"/>
    <x v="2"/>
    <x v="2"/>
  </r>
  <r>
    <x v="4221"/>
    <x v="0"/>
    <x v="9"/>
    <x v="91"/>
    <x v="99"/>
    <x v="14"/>
    <x v="4046"/>
    <x v="928"/>
    <x v="87"/>
    <x v="87"/>
    <x v="17"/>
    <x v="31"/>
    <x v="4"/>
    <x v="9"/>
    <x v="9"/>
  </r>
  <r>
    <x v="4206"/>
    <x v="0"/>
    <x v="7"/>
    <x v="57"/>
    <x v="56"/>
    <x v="217"/>
    <x v="3667"/>
    <x v="920"/>
    <x v="87"/>
    <x v="87"/>
    <x v="17"/>
    <x v="31"/>
    <x v="4"/>
    <x v="7"/>
    <x v="7"/>
  </r>
  <r>
    <x v="4206"/>
    <x v="0"/>
    <x v="9"/>
    <x v="113"/>
    <x v="64"/>
    <x v="11"/>
    <x v="3667"/>
    <x v="920"/>
    <x v="87"/>
    <x v="87"/>
    <x v="17"/>
    <x v="31"/>
    <x v="4"/>
    <x v="9"/>
    <x v="9"/>
  </r>
  <r>
    <x v="4250"/>
    <x v="1"/>
    <x v="2"/>
    <x v="123"/>
    <x v="197"/>
    <x v="3605"/>
    <x v="4073"/>
    <x v="913"/>
    <x v="87"/>
    <x v="87"/>
    <x v="17"/>
    <x v="31"/>
    <x v="4"/>
    <x v="2"/>
    <x v="2"/>
  </r>
  <r>
    <x v="4221"/>
    <x v="0"/>
    <x v="10"/>
    <x v="57"/>
    <x v="10"/>
    <x v="19"/>
    <x v="4046"/>
    <x v="928"/>
    <x v="87"/>
    <x v="87"/>
    <x v="17"/>
    <x v="31"/>
    <x v="4"/>
    <x v="10"/>
    <x v="10"/>
  </r>
  <r>
    <x v="4204"/>
    <x v="0"/>
    <x v="8"/>
    <x v="50"/>
    <x v="61"/>
    <x v="69"/>
    <x v="4032"/>
    <x v="917"/>
    <x v="87"/>
    <x v="87"/>
    <x v="17"/>
    <x v="31"/>
    <x v="4"/>
    <x v="8"/>
    <x v="8"/>
  </r>
  <r>
    <x v="4239"/>
    <x v="0"/>
    <x v="9"/>
    <x v="37"/>
    <x v="59"/>
    <x v="13"/>
    <x v="4063"/>
    <x v="907"/>
    <x v="87"/>
    <x v="87"/>
    <x v="17"/>
    <x v="31"/>
    <x v="4"/>
    <x v="9"/>
    <x v="9"/>
  </r>
  <r>
    <x v="4227"/>
    <x v="0"/>
    <x v="4"/>
    <x v="106"/>
    <x v="139"/>
    <x v="2956"/>
    <x v="4051"/>
    <x v="914"/>
    <x v="87"/>
    <x v="87"/>
    <x v="17"/>
    <x v="31"/>
    <x v="4"/>
    <x v="4"/>
    <x v="4"/>
  </r>
  <r>
    <x v="4251"/>
    <x v="0"/>
    <x v="4"/>
    <x v="93"/>
    <x v="14"/>
    <x v="145"/>
    <x v="4074"/>
    <x v="892"/>
    <x v="87"/>
    <x v="87"/>
    <x v="17"/>
    <x v="31"/>
    <x v="4"/>
    <x v="4"/>
    <x v="4"/>
  </r>
  <r>
    <x v="4279"/>
    <x v="0"/>
    <x v="2"/>
    <x v="46"/>
    <x v="87"/>
    <x v="147"/>
    <x v="4099"/>
    <x v="897"/>
    <x v="87"/>
    <x v="87"/>
    <x v="17"/>
    <x v="31"/>
    <x v="4"/>
    <x v="2"/>
    <x v="2"/>
  </r>
  <r>
    <x v="4282"/>
    <x v="0"/>
    <x v="3"/>
    <x v="5"/>
    <x v="7"/>
    <x v="152"/>
    <x v="4102"/>
    <x v="926"/>
    <x v="87"/>
    <x v="87"/>
    <x v="17"/>
    <x v="31"/>
    <x v="4"/>
    <x v="3"/>
    <x v="3"/>
  </r>
  <r>
    <x v="4279"/>
    <x v="1"/>
    <x v="2"/>
    <x v="36"/>
    <x v="87"/>
    <x v="326"/>
    <x v="4099"/>
    <x v="897"/>
    <x v="87"/>
    <x v="87"/>
    <x v="17"/>
    <x v="31"/>
    <x v="4"/>
    <x v="2"/>
    <x v="2"/>
  </r>
  <r>
    <x v="4210"/>
    <x v="0"/>
    <x v="3"/>
    <x v="26"/>
    <x v="26"/>
    <x v="27"/>
    <x v="4037"/>
    <x v="907"/>
    <x v="87"/>
    <x v="87"/>
    <x v="17"/>
    <x v="31"/>
    <x v="4"/>
    <x v="3"/>
    <x v="3"/>
  </r>
  <r>
    <x v="4282"/>
    <x v="0"/>
    <x v="8"/>
    <x v="48"/>
    <x v="16"/>
    <x v="350"/>
    <x v="4102"/>
    <x v="926"/>
    <x v="87"/>
    <x v="87"/>
    <x v="17"/>
    <x v="31"/>
    <x v="4"/>
    <x v="8"/>
    <x v="8"/>
  </r>
  <r>
    <x v="4198"/>
    <x v="0"/>
    <x v="8"/>
    <x v="104"/>
    <x v="67"/>
    <x v="63"/>
    <x v="4026"/>
    <x v="894"/>
    <x v="87"/>
    <x v="87"/>
    <x v="17"/>
    <x v="31"/>
    <x v="4"/>
    <x v="8"/>
    <x v="8"/>
  </r>
  <r>
    <x v="4187"/>
    <x v="0"/>
    <x v="8"/>
    <x v="113"/>
    <x v="72"/>
    <x v="684"/>
    <x v="4016"/>
    <x v="907"/>
    <x v="87"/>
    <x v="87"/>
    <x v="17"/>
    <x v="31"/>
    <x v="4"/>
    <x v="8"/>
    <x v="8"/>
  </r>
  <r>
    <x v="4202"/>
    <x v="0"/>
    <x v="3"/>
    <x v="51"/>
    <x v="75"/>
    <x v="37"/>
    <x v="4030"/>
    <x v="897"/>
    <x v="87"/>
    <x v="87"/>
    <x v="17"/>
    <x v="31"/>
    <x v="4"/>
    <x v="3"/>
    <x v="3"/>
  </r>
  <r>
    <x v="4285"/>
    <x v="0"/>
    <x v="10"/>
    <x v="5"/>
    <x v="7"/>
    <x v="152"/>
    <x v="4105"/>
    <x v="929"/>
    <x v="87"/>
    <x v="87"/>
    <x v="17"/>
    <x v="31"/>
    <x v="4"/>
    <x v="10"/>
    <x v="10"/>
  </r>
  <r>
    <x v="4250"/>
    <x v="0"/>
    <x v="1"/>
    <x v="110"/>
    <x v="127"/>
    <x v="3606"/>
    <x v="4073"/>
    <x v="913"/>
    <x v="87"/>
    <x v="87"/>
    <x v="17"/>
    <x v="31"/>
    <x v="4"/>
    <x v="1"/>
    <x v="1"/>
  </r>
  <r>
    <x v="4205"/>
    <x v="0"/>
    <x v="4"/>
    <x v="12"/>
    <x v="9"/>
    <x v="1432"/>
    <x v="4033"/>
    <x v="904"/>
    <x v="87"/>
    <x v="87"/>
    <x v="17"/>
    <x v="31"/>
    <x v="4"/>
    <x v="4"/>
    <x v="4"/>
  </r>
  <r>
    <x v="4250"/>
    <x v="0"/>
    <x v="3"/>
    <x v="25"/>
    <x v="139"/>
    <x v="105"/>
    <x v="4073"/>
    <x v="913"/>
    <x v="87"/>
    <x v="87"/>
    <x v="17"/>
    <x v="31"/>
    <x v="4"/>
    <x v="3"/>
    <x v="3"/>
  </r>
  <r>
    <x v="4253"/>
    <x v="0"/>
    <x v="0"/>
    <x v="8"/>
    <x v="0"/>
    <x v="7"/>
    <x v="4076"/>
    <x v="915"/>
    <x v="87"/>
    <x v="87"/>
    <x v="17"/>
    <x v="31"/>
    <x v="4"/>
    <x v="0"/>
    <x v="0"/>
  </r>
  <r>
    <x v="4221"/>
    <x v="0"/>
    <x v="4"/>
    <x v="82"/>
    <x v="51"/>
    <x v="140"/>
    <x v="4046"/>
    <x v="928"/>
    <x v="87"/>
    <x v="87"/>
    <x v="17"/>
    <x v="31"/>
    <x v="4"/>
    <x v="4"/>
    <x v="4"/>
  </r>
  <r>
    <x v="4233"/>
    <x v="0"/>
    <x v="2"/>
    <x v="85"/>
    <x v="144"/>
    <x v="682"/>
    <x v="4057"/>
    <x v="927"/>
    <x v="87"/>
    <x v="87"/>
    <x v="17"/>
    <x v="31"/>
    <x v="4"/>
    <x v="2"/>
    <x v="2"/>
  </r>
  <r>
    <x v="4236"/>
    <x v="0"/>
    <x v="9"/>
    <x v="17"/>
    <x v="8"/>
    <x v="9"/>
    <x v="4060"/>
    <x v="889"/>
    <x v="87"/>
    <x v="87"/>
    <x v="17"/>
    <x v="31"/>
    <x v="4"/>
    <x v="9"/>
    <x v="9"/>
  </r>
  <r>
    <x v="4208"/>
    <x v="0"/>
    <x v="7"/>
    <x v="90"/>
    <x v="21"/>
    <x v="1112"/>
    <x v="4035"/>
    <x v="925"/>
    <x v="87"/>
    <x v="87"/>
    <x v="17"/>
    <x v="31"/>
    <x v="4"/>
    <x v="7"/>
    <x v="7"/>
  </r>
  <r>
    <x v="4237"/>
    <x v="0"/>
    <x v="10"/>
    <x v="26"/>
    <x v="4"/>
    <x v="126"/>
    <x v="4061"/>
    <x v="930"/>
    <x v="87"/>
    <x v="87"/>
    <x v="17"/>
    <x v="31"/>
    <x v="4"/>
    <x v="10"/>
    <x v="10"/>
  </r>
  <r>
    <x v="4190"/>
    <x v="0"/>
    <x v="8"/>
    <x v="245"/>
    <x v="101"/>
    <x v="813"/>
    <x v="4019"/>
    <x v="911"/>
    <x v="87"/>
    <x v="87"/>
    <x v="17"/>
    <x v="31"/>
    <x v="4"/>
    <x v="8"/>
    <x v="8"/>
  </r>
  <r>
    <x v="4189"/>
    <x v="0"/>
    <x v="5"/>
    <x v="75"/>
    <x v="91"/>
    <x v="124"/>
    <x v="4018"/>
    <x v="920"/>
    <x v="87"/>
    <x v="87"/>
    <x v="17"/>
    <x v="31"/>
    <x v="4"/>
    <x v="5"/>
    <x v="5"/>
  </r>
  <r>
    <x v="4189"/>
    <x v="0"/>
    <x v="0"/>
    <x v="75"/>
    <x v="91"/>
    <x v="124"/>
    <x v="4018"/>
    <x v="920"/>
    <x v="87"/>
    <x v="87"/>
    <x v="17"/>
    <x v="31"/>
    <x v="4"/>
    <x v="0"/>
    <x v="0"/>
  </r>
  <r>
    <x v="4283"/>
    <x v="0"/>
    <x v="11"/>
    <x v="78"/>
    <x v="113"/>
    <x v="517"/>
    <x v="4103"/>
    <x v="916"/>
    <x v="87"/>
    <x v="87"/>
    <x v="17"/>
    <x v="31"/>
    <x v="4"/>
    <x v="11"/>
    <x v="11"/>
  </r>
  <r>
    <x v="4199"/>
    <x v="0"/>
    <x v="6"/>
    <x v="207"/>
    <x v="214"/>
    <x v="3607"/>
    <x v="4027"/>
    <x v="924"/>
    <x v="87"/>
    <x v="87"/>
    <x v="17"/>
    <x v="31"/>
    <x v="4"/>
    <x v="6"/>
    <x v="6"/>
  </r>
  <r>
    <x v="4214"/>
    <x v="0"/>
    <x v="2"/>
    <x v="26"/>
    <x v="54"/>
    <x v="160"/>
    <x v="4040"/>
    <x v="911"/>
    <x v="87"/>
    <x v="87"/>
    <x v="17"/>
    <x v="31"/>
    <x v="4"/>
    <x v="2"/>
    <x v="2"/>
  </r>
  <r>
    <x v="4179"/>
    <x v="0"/>
    <x v="10"/>
    <x v="31"/>
    <x v="60"/>
    <x v="267"/>
    <x v="4008"/>
    <x v="911"/>
    <x v="87"/>
    <x v="87"/>
    <x v="17"/>
    <x v="31"/>
    <x v="4"/>
    <x v="10"/>
    <x v="10"/>
  </r>
  <r>
    <x v="4177"/>
    <x v="0"/>
    <x v="2"/>
    <x v="165"/>
    <x v="133"/>
    <x v="3608"/>
    <x v="4006"/>
    <x v="914"/>
    <x v="87"/>
    <x v="87"/>
    <x v="17"/>
    <x v="31"/>
    <x v="4"/>
    <x v="2"/>
    <x v="2"/>
  </r>
  <r>
    <x v="4196"/>
    <x v="0"/>
    <x v="3"/>
    <x v="48"/>
    <x v="16"/>
    <x v="350"/>
    <x v="4024"/>
    <x v="923"/>
    <x v="87"/>
    <x v="87"/>
    <x v="17"/>
    <x v="31"/>
    <x v="4"/>
    <x v="3"/>
    <x v="3"/>
  </r>
  <r>
    <x v="4194"/>
    <x v="0"/>
    <x v="3"/>
    <x v="51"/>
    <x v="44"/>
    <x v="408"/>
    <x v="4022"/>
    <x v="899"/>
    <x v="87"/>
    <x v="87"/>
    <x v="17"/>
    <x v="31"/>
    <x v="4"/>
    <x v="3"/>
    <x v="3"/>
  </r>
  <r>
    <x v="4186"/>
    <x v="0"/>
    <x v="10"/>
    <x v="10"/>
    <x v="65"/>
    <x v="546"/>
    <x v="4015"/>
    <x v="901"/>
    <x v="87"/>
    <x v="87"/>
    <x v="17"/>
    <x v="31"/>
    <x v="4"/>
    <x v="10"/>
    <x v="10"/>
  </r>
  <r>
    <x v="4195"/>
    <x v="0"/>
    <x v="8"/>
    <x v="123"/>
    <x v="95"/>
    <x v="2107"/>
    <x v="4023"/>
    <x v="899"/>
    <x v="87"/>
    <x v="87"/>
    <x v="17"/>
    <x v="31"/>
    <x v="4"/>
    <x v="8"/>
    <x v="8"/>
  </r>
  <r>
    <x v="4182"/>
    <x v="0"/>
    <x v="2"/>
    <x v="113"/>
    <x v="105"/>
    <x v="117"/>
    <x v="4011"/>
    <x v="901"/>
    <x v="87"/>
    <x v="87"/>
    <x v="17"/>
    <x v="31"/>
    <x v="4"/>
    <x v="2"/>
    <x v="2"/>
  </r>
  <r>
    <x v="4183"/>
    <x v="0"/>
    <x v="8"/>
    <x v="11"/>
    <x v="3"/>
    <x v="75"/>
    <x v="4012"/>
    <x v="901"/>
    <x v="87"/>
    <x v="87"/>
    <x v="17"/>
    <x v="31"/>
    <x v="4"/>
    <x v="8"/>
    <x v="8"/>
  </r>
  <r>
    <x v="4196"/>
    <x v="0"/>
    <x v="7"/>
    <x v="10"/>
    <x v="0"/>
    <x v="6"/>
    <x v="4024"/>
    <x v="923"/>
    <x v="87"/>
    <x v="87"/>
    <x v="17"/>
    <x v="31"/>
    <x v="4"/>
    <x v="7"/>
    <x v="7"/>
  </r>
  <r>
    <x v="4286"/>
    <x v="0"/>
    <x v="10"/>
    <x v="27"/>
    <x v="44"/>
    <x v="240"/>
    <x v="4106"/>
    <x v="930"/>
    <x v="87"/>
    <x v="87"/>
    <x v="17"/>
    <x v="31"/>
    <x v="4"/>
    <x v="10"/>
    <x v="10"/>
  </r>
  <r>
    <x v="4192"/>
    <x v="0"/>
    <x v="2"/>
    <x v="15"/>
    <x v="92"/>
    <x v="3609"/>
    <x v="2057"/>
    <x v="917"/>
    <x v="87"/>
    <x v="87"/>
    <x v="17"/>
    <x v="31"/>
    <x v="4"/>
    <x v="2"/>
    <x v="2"/>
  </r>
  <r>
    <x v="4215"/>
    <x v="1"/>
    <x v="2"/>
    <x v="113"/>
    <x v="37"/>
    <x v="868"/>
    <x v="4041"/>
    <x v="895"/>
    <x v="87"/>
    <x v="87"/>
    <x v="17"/>
    <x v="31"/>
    <x v="4"/>
    <x v="2"/>
    <x v="2"/>
  </r>
  <r>
    <x v="4286"/>
    <x v="0"/>
    <x v="8"/>
    <x v="108"/>
    <x v="135"/>
    <x v="3424"/>
    <x v="4106"/>
    <x v="930"/>
    <x v="87"/>
    <x v="87"/>
    <x v="17"/>
    <x v="31"/>
    <x v="4"/>
    <x v="8"/>
    <x v="8"/>
  </r>
  <r>
    <x v="4190"/>
    <x v="0"/>
    <x v="10"/>
    <x v="38"/>
    <x v="105"/>
    <x v="756"/>
    <x v="4019"/>
    <x v="911"/>
    <x v="87"/>
    <x v="87"/>
    <x v="17"/>
    <x v="31"/>
    <x v="4"/>
    <x v="10"/>
    <x v="10"/>
  </r>
  <r>
    <x v="4183"/>
    <x v="0"/>
    <x v="0"/>
    <x v="20"/>
    <x v="98"/>
    <x v="145"/>
    <x v="4012"/>
    <x v="901"/>
    <x v="87"/>
    <x v="87"/>
    <x v="17"/>
    <x v="31"/>
    <x v="4"/>
    <x v="0"/>
    <x v="0"/>
  </r>
  <r>
    <x v="4182"/>
    <x v="0"/>
    <x v="0"/>
    <x v="79"/>
    <x v="13"/>
    <x v="37"/>
    <x v="4011"/>
    <x v="901"/>
    <x v="87"/>
    <x v="87"/>
    <x v="17"/>
    <x v="31"/>
    <x v="4"/>
    <x v="0"/>
    <x v="0"/>
  </r>
  <r>
    <x v="4192"/>
    <x v="0"/>
    <x v="4"/>
    <x v="8"/>
    <x v="145"/>
    <x v="3610"/>
    <x v="2057"/>
    <x v="917"/>
    <x v="87"/>
    <x v="87"/>
    <x v="17"/>
    <x v="31"/>
    <x v="4"/>
    <x v="4"/>
    <x v="4"/>
  </r>
  <r>
    <x v="4202"/>
    <x v="0"/>
    <x v="4"/>
    <x v="50"/>
    <x v="15"/>
    <x v="319"/>
    <x v="4030"/>
    <x v="897"/>
    <x v="87"/>
    <x v="87"/>
    <x v="17"/>
    <x v="31"/>
    <x v="4"/>
    <x v="4"/>
    <x v="4"/>
  </r>
  <r>
    <x v="4219"/>
    <x v="0"/>
    <x v="6"/>
    <x v="8"/>
    <x v="94"/>
    <x v="73"/>
    <x v="3977"/>
    <x v="893"/>
    <x v="87"/>
    <x v="87"/>
    <x v="17"/>
    <x v="31"/>
    <x v="4"/>
    <x v="6"/>
    <x v="6"/>
  </r>
  <r>
    <x v="4184"/>
    <x v="0"/>
    <x v="3"/>
    <x v="2"/>
    <x v="49"/>
    <x v="759"/>
    <x v="4013"/>
    <x v="921"/>
    <x v="87"/>
    <x v="87"/>
    <x v="17"/>
    <x v="31"/>
    <x v="4"/>
    <x v="3"/>
    <x v="3"/>
  </r>
  <r>
    <x v="4202"/>
    <x v="0"/>
    <x v="9"/>
    <x v="94"/>
    <x v="114"/>
    <x v="178"/>
    <x v="4030"/>
    <x v="897"/>
    <x v="87"/>
    <x v="87"/>
    <x v="17"/>
    <x v="31"/>
    <x v="4"/>
    <x v="9"/>
    <x v="9"/>
  </r>
  <r>
    <x v="4177"/>
    <x v="1"/>
    <x v="2"/>
    <x v="122"/>
    <x v="133"/>
    <x v="318"/>
    <x v="4006"/>
    <x v="914"/>
    <x v="87"/>
    <x v="87"/>
    <x v="17"/>
    <x v="31"/>
    <x v="4"/>
    <x v="2"/>
    <x v="2"/>
  </r>
  <r>
    <x v="4182"/>
    <x v="0"/>
    <x v="6"/>
    <x v="26"/>
    <x v="56"/>
    <x v="417"/>
    <x v="4011"/>
    <x v="901"/>
    <x v="87"/>
    <x v="87"/>
    <x v="17"/>
    <x v="31"/>
    <x v="4"/>
    <x v="6"/>
    <x v="6"/>
  </r>
  <r>
    <x v="4198"/>
    <x v="0"/>
    <x v="7"/>
    <x v="65"/>
    <x v="24"/>
    <x v="99"/>
    <x v="4026"/>
    <x v="894"/>
    <x v="87"/>
    <x v="87"/>
    <x v="17"/>
    <x v="31"/>
    <x v="4"/>
    <x v="7"/>
    <x v="7"/>
  </r>
  <r>
    <x v="4218"/>
    <x v="0"/>
    <x v="2"/>
    <x v="139"/>
    <x v="195"/>
    <x v="1059"/>
    <x v="4044"/>
    <x v="903"/>
    <x v="87"/>
    <x v="87"/>
    <x v="17"/>
    <x v="31"/>
    <x v="4"/>
    <x v="2"/>
    <x v="2"/>
  </r>
  <r>
    <x v="4192"/>
    <x v="0"/>
    <x v="9"/>
    <x v="7"/>
    <x v="127"/>
    <x v="3611"/>
    <x v="2057"/>
    <x v="917"/>
    <x v="87"/>
    <x v="87"/>
    <x v="17"/>
    <x v="31"/>
    <x v="4"/>
    <x v="9"/>
    <x v="9"/>
  </r>
  <r>
    <x v="4218"/>
    <x v="0"/>
    <x v="11"/>
    <x v="78"/>
    <x v="120"/>
    <x v="1160"/>
    <x v="4044"/>
    <x v="903"/>
    <x v="87"/>
    <x v="87"/>
    <x v="17"/>
    <x v="31"/>
    <x v="4"/>
    <x v="11"/>
    <x v="11"/>
  </r>
  <r>
    <x v="4184"/>
    <x v="0"/>
    <x v="7"/>
    <x v="11"/>
    <x v="16"/>
    <x v="112"/>
    <x v="4013"/>
    <x v="921"/>
    <x v="87"/>
    <x v="87"/>
    <x v="17"/>
    <x v="31"/>
    <x v="4"/>
    <x v="7"/>
    <x v="7"/>
  </r>
  <r>
    <x v="4212"/>
    <x v="0"/>
    <x v="3"/>
    <x v="42"/>
    <x v="32"/>
    <x v="834"/>
    <x v="4038"/>
    <x v="903"/>
    <x v="87"/>
    <x v="87"/>
    <x v="17"/>
    <x v="31"/>
    <x v="4"/>
    <x v="3"/>
    <x v="3"/>
  </r>
  <r>
    <x v="4284"/>
    <x v="0"/>
    <x v="0"/>
    <x v="20"/>
    <x v="12"/>
    <x v="6"/>
    <x v="4104"/>
    <x v="894"/>
    <x v="87"/>
    <x v="87"/>
    <x v="17"/>
    <x v="31"/>
    <x v="4"/>
    <x v="0"/>
    <x v="0"/>
  </r>
  <r>
    <x v="4218"/>
    <x v="0"/>
    <x v="8"/>
    <x v="95"/>
    <x v="108"/>
    <x v="181"/>
    <x v="4044"/>
    <x v="903"/>
    <x v="87"/>
    <x v="87"/>
    <x v="17"/>
    <x v="31"/>
    <x v="4"/>
    <x v="8"/>
    <x v="8"/>
  </r>
  <r>
    <x v="4183"/>
    <x v="1"/>
    <x v="2"/>
    <x v="84"/>
    <x v="40"/>
    <x v="179"/>
    <x v="4012"/>
    <x v="901"/>
    <x v="87"/>
    <x v="87"/>
    <x v="17"/>
    <x v="31"/>
    <x v="4"/>
    <x v="2"/>
    <x v="2"/>
  </r>
  <r>
    <x v="4196"/>
    <x v="0"/>
    <x v="8"/>
    <x v="70"/>
    <x v="61"/>
    <x v="312"/>
    <x v="4024"/>
    <x v="923"/>
    <x v="87"/>
    <x v="87"/>
    <x v="17"/>
    <x v="31"/>
    <x v="4"/>
    <x v="8"/>
    <x v="8"/>
  </r>
  <r>
    <x v="4201"/>
    <x v="0"/>
    <x v="3"/>
    <x v="35"/>
    <x v="59"/>
    <x v="230"/>
    <x v="4029"/>
    <x v="899"/>
    <x v="87"/>
    <x v="87"/>
    <x v="17"/>
    <x v="31"/>
    <x v="4"/>
    <x v="3"/>
    <x v="3"/>
  </r>
  <r>
    <x v="4180"/>
    <x v="0"/>
    <x v="11"/>
    <x v="52"/>
    <x v="99"/>
    <x v="426"/>
    <x v="4009"/>
    <x v="920"/>
    <x v="87"/>
    <x v="87"/>
    <x v="17"/>
    <x v="31"/>
    <x v="4"/>
    <x v="11"/>
    <x v="11"/>
  </r>
  <r>
    <x v="4201"/>
    <x v="0"/>
    <x v="6"/>
    <x v="65"/>
    <x v="4"/>
    <x v="426"/>
    <x v="4029"/>
    <x v="899"/>
    <x v="87"/>
    <x v="87"/>
    <x v="17"/>
    <x v="31"/>
    <x v="4"/>
    <x v="6"/>
    <x v="6"/>
  </r>
  <r>
    <x v="4179"/>
    <x v="0"/>
    <x v="6"/>
    <x v="14"/>
    <x v="66"/>
    <x v="244"/>
    <x v="4008"/>
    <x v="911"/>
    <x v="87"/>
    <x v="87"/>
    <x v="17"/>
    <x v="31"/>
    <x v="4"/>
    <x v="6"/>
    <x v="6"/>
  </r>
  <r>
    <x v="4180"/>
    <x v="1"/>
    <x v="2"/>
    <x v="151"/>
    <x v="121"/>
    <x v="14"/>
    <x v="4009"/>
    <x v="920"/>
    <x v="87"/>
    <x v="87"/>
    <x v="17"/>
    <x v="31"/>
    <x v="4"/>
    <x v="2"/>
    <x v="2"/>
  </r>
  <r>
    <x v="4219"/>
    <x v="0"/>
    <x v="10"/>
    <x v="0"/>
    <x v="9"/>
    <x v="265"/>
    <x v="3977"/>
    <x v="893"/>
    <x v="87"/>
    <x v="87"/>
    <x v="17"/>
    <x v="31"/>
    <x v="4"/>
    <x v="10"/>
    <x v="10"/>
  </r>
  <r>
    <x v="4216"/>
    <x v="0"/>
    <x v="8"/>
    <x v="31"/>
    <x v="49"/>
    <x v="563"/>
    <x v="4042"/>
    <x v="906"/>
    <x v="87"/>
    <x v="87"/>
    <x v="17"/>
    <x v="31"/>
    <x v="4"/>
    <x v="8"/>
    <x v="8"/>
  </r>
  <r>
    <x v="4184"/>
    <x v="0"/>
    <x v="4"/>
    <x v="40"/>
    <x v="31"/>
    <x v="291"/>
    <x v="4013"/>
    <x v="921"/>
    <x v="87"/>
    <x v="87"/>
    <x v="17"/>
    <x v="31"/>
    <x v="4"/>
    <x v="4"/>
    <x v="4"/>
  </r>
  <r>
    <x v="4273"/>
    <x v="0"/>
    <x v="0"/>
    <x v="17"/>
    <x v="8"/>
    <x v="9"/>
    <x v="4093"/>
    <x v="894"/>
    <x v="87"/>
    <x v="87"/>
    <x v="17"/>
    <x v="31"/>
    <x v="4"/>
    <x v="0"/>
    <x v="0"/>
  </r>
  <r>
    <x v="4268"/>
    <x v="0"/>
    <x v="2"/>
    <x v="134"/>
    <x v="135"/>
    <x v="3587"/>
    <x v="4088"/>
    <x v="927"/>
    <x v="87"/>
    <x v="87"/>
    <x v="17"/>
    <x v="31"/>
    <x v="4"/>
    <x v="2"/>
    <x v="2"/>
  </r>
  <r>
    <x v="4285"/>
    <x v="0"/>
    <x v="4"/>
    <x v="37"/>
    <x v="26"/>
    <x v="183"/>
    <x v="4105"/>
    <x v="929"/>
    <x v="87"/>
    <x v="87"/>
    <x v="17"/>
    <x v="31"/>
    <x v="4"/>
    <x v="4"/>
    <x v="4"/>
  </r>
  <r>
    <x v="4175"/>
    <x v="0"/>
    <x v="3"/>
    <x v="57"/>
    <x v="1"/>
    <x v="255"/>
    <x v="4004"/>
    <x v="907"/>
    <x v="87"/>
    <x v="87"/>
    <x v="17"/>
    <x v="31"/>
    <x v="4"/>
    <x v="3"/>
    <x v="3"/>
  </r>
  <r>
    <x v="4190"/>
    <x v="0"/>
    <x v="4"/>
    <x v="68"/>
    <x v="147"/>
    <x v="996"/>
    <x v="4019"/>
    <x v="911"/>
    <x v="87"/>
    <x v="87"/>
    <x v="17"/>
    <x v="31"/>
    <x v="4"/>
    <x v="4"/>
    <x v="4"/>
  </r>
  <r>
    <x v="4284"/>
    <x v="0"/>
    <x v="3"/>
    <x v="10"/>
    <x v="94"/>
    <x v="34"/>
    <x v="4104"/>
    <x v="894"/>
    <x v="87"/>
    <x v="87"/>
    <x v="17"/>
    <x v="31"/>
    <x v="4"/>
    <x v="3"/>
    <x v="3"/>
  </r>
  <r>
    <x v="4212"/>
    <x v="0"/>
    <x v="7"/>
    <x v="26"/>
    <x v="56"/>
    <x v="417"/>
    <x v="4038"/>
    <x v="903"/>
    <x v="87"/>
    <x v="87"/>
    <x v="17"/>
    <x v="31"/>
    <x v="4"/>
    <x v="7"/>
    <x v="7"/>
  </r>
  <r>
    <x v="4188"/>
    <x v="0"/>
    <x v="7"/>
    <x v="10"/>
    <x v="94"/>
    <x v="34"/>
    <x v="4017"/>
    <x v="897"/>
    <x v="87"/>
    <x v="87"/>
    <x v="17"/>
    <x v="31"/>
    <x v="4"/>
    <x v="7"/>
    <x v="7"/>
  </r>
  <r>
    <x v="4187"/>
    <x v="1"/>
    <x v="2"/>
    <x v="61"/>
    <x v="152"/>
    <x v="42"/>
    <x v="4016"/>
    <x v="907"/>
    <x v="87"/>
    <x v="87"/>
    <x v="17"/>
    <x v="31"/>
    <x v="4"/>
    <x v="2"/>
    <x v="2"/>
  </r>
  <r>
    <x v="4197"/>
    <x v="0"/>
    <x v="10"/>
    <x v="5"/>
    <x v="5"/>
    <x v="5"/>
    <x v="4025"/>
    <x v="909"/>
    <x v="87"/>
    <x v="87"/>
    <x v="17"/>
    <x v="31"/>
    <x v="4"/>
    <x v="10"/>
    <x v="10"/>
  </r>
  <r>
    <x v="4184"/>
    <x v="0"/>
    <x v="10"/>
    <x v="70"/>
    <x v="4"/>
    <x v="108"/>
    <x v="4013"/>
    <x v="921"/>
    <x v="87"/>
    <x v="87"/>
    <x v="17"/>
    <x v="31"/>
    <x v="4"/>
    <x v="10"/>
    <x v="10"/>
  </r>
  <r>
    <x v="4190"/>
    <x v="0"/>
    <x v="7"/>
    <x v="27"/>
    <x v="83"/>
    <x v="8"/>
    <x v="4019"/>
    <x v="911"/>
    <x v="87"/>
    <x v="87"/>
    <x v="17"/>
    <x v="31"/>
    <x v="4"/>
    <x v="7"/>
    <x v="7"/>
  </r>
  <r>
    <x v="4259"/>
    <x v="0"/>
    <x v="4"/>
    <x v="15"/>
    <x v="54"/>
    <x v="253"/>
    <x v="4081"/>
    <x v="916"/>
    <x v="87"/>
    <x v="87"/>
    <x v="17"/>
    <x v="31"/>
    <x v="4"/>
    <x v="4"/>
    <x v="4"/>
  </r>
  <r>
    <x v="4257"/>
    <x v="0"/>
    <x v="0"/>
    <x v="79"/>
    <x v="9"/>
    <x v="6"/>
    <x v="2837"/>
    <x v="902"/>
    <x v="87"/>
    <x v="87"/>
    <x v="17"/>
    <x v="31"/>
    <x v="4"/>
    <x v="0"/>
    <x v="0"/>
  </r>
  <r>
    <x v="4120"/>
    <x v="0"/>
    <x v="8"/>
    <x v="29"/>
    <x v="128"/>
    <x v="699"/>
    <x v="3954"/>
    <x v="890"/>
    <x v="87"/>
    <x v="87"/>
    <x v="17"/>
    <x v="31"/>
    <x v="4"/>
    <x v="8"/>
    <x v="8"/>
  </r>
  <r>
    <x v="4268"/>
    <x v="0"/>
    <x v="3"/>
    <x v="51"/>
    <x v="49"/>
    <x v="1363"/>
    <x v="4088"/>
    <x v="927"/>
    <x v="87"/>
    <x v="87"/>
    <x v="17"/>
    <x v="31"/>
    <x v="4"/>
    <x v="3"/>
    <x v="3"/>
  </r>
  <r>
    <x v="4287"/>
    <x v="0"/>
    <x v="5"/>
    <x v="6"/>
    <x v="41"/>
    <x v="34"/>
    <x v="4107"/>
    <x v="929"/>
    <x v="87"/>
    <x v="87"/>
    <x v="17"/>
    <x v="31"/>
    <x v="4"/>
    <x v="5"/>
    <x v="5"/>
  </r>
  <r>
    <x v="4274"/>
    <x v="0"/>
    <x v="1"/>
    <x v="50"/>
    <x v="47"/>
    <x v="7"/>
    <x v="4094"/>
    <x v="901"/>
    <x v="87"/>
    <x v="87"/>
    <x v="17"/>
    <x v="31"/>
    <x v="4"/>
    <x v="1"/>
    <x v="1"/>
  </r>
  <r>
    <x v="4262"/>
    <x v="0"/>
    <x v="0"/>
    <x v="11"/>
    <x v="30"/>
    <x v="126"/>
    <x v="4084"/>
    <x v="907"/>
    <x v="87"/>
    <x v="87"/>
    <x v="17"/>
    <x v="31"/>
    <x v="4"/>
    <x v="0"/>
    <x v="0"/>
  </r>
  <r>
    <x v="4121"/>
    <x v="0"/>
    <x v="3"/>
    <x v="7"/>
    <x v="51"/>
    <x v="102"/>
    <x v="2300"/>
    <x v="891"/>
    <x v="87"/>
    <x v="87"/>
    <x v="17"/>
    <x v="31"/>
    <x v="4"/>
    <x v="3"/>
    <x v="3"/>
  </r>
  <r>
    <x v="4161"/>
    <x v="0"/>
    <x v="6"/>
    <x v="23"/>
    <x v="23"/>
    <x v="24"/>
    <x v="3990"/>
    <x v="906"/>
    <x v="87"/>
    <x v="87"/>
    <x v="17"/>
    <x v="31"/>
    <x v="4"/>
    <x v="6"/>
    <x v="6"/>
  </r>
  <r>
    <x v="4159"/>
    <x v="0"/>
    <x v="11"/>
    <x v="51"/>
    <x v="27"/>
    <x v="198"/>
    <x v="3988"/>
    <x v="897"/>
    <x v="87"/>
    <x v="87"/>
    <x v="17"/>
    <x v="31"/>
    <x v="4"/>
    <x v="11"/>
    <x v="11"/>
  </r>
  <r>
    <x v="4267"/>
    <x v="1"/>
    <x v="2"/>
    <x v="73"/>
    <x v="163"/>
    <x v="2463"/>
    <x v="1077"/>
    <x v="910"/>
    <x v="87"/>
    <x v="87"/>
    <x v="17"/>
    <x v="31"/>
    <x v="4"/>
    <x v="2"/>
    <x v="2"/>
  </r>
  <r>
    <x v="4272"/>
    <x v="0"/>
    <x v="6"/>
    <x v="84"/>
    <x v="66"/>
    <x v="154"/>
    <x v="4092"/>
    <x v="928"/>
    <x v="87"/>
    <x v="87"/>
    <x v="17"/>
    <x v="31"/>
    <x v="4"/>
    <x v="6"/>
    <x v="6"/>
  </r>
  <r>
    <x v="4162"/>
    <x v="0"/>
    <x v="10"/>
    <x v="84"/>
    <x v="87"/>
    <x v="142"/>
    <x v="3991"/>
    <x v="916"/>
    <x v="87"/>
    <x v="87"/>
    <x v="17"/>
    <x v="31"/>
    <x v="4"/>
    <x v="10"/>
    <x v="10"/>
  </r>
  <r>
    <x v="4275"/>
    <x v="1"/>
    <x v="2"/>
    <x v="113"/>
    <x v="113"/>
    <x v="34"/>
    <x v="4095"/>
    <x v="896"/>
    <x v="87"/>
    <x v="87"/>
    <x v="17"/>
    <x v="31"/>
    <x v="4"/>
    <x v="2"/>
    <x v="2"/>
  </r>
  <r>
    <x v="4267"/>
    <x v="0"/>
    <x v="4"/>
    <x v="27"/>
    <x v="37"/>
    <x v="1281"/>
    <x v="1077"/>
    <x v="910"/>
    <x v="87"/>
    <x v="87"/>
    <x v="17"/>
    <x v="31"/>
    <x v="4"/>
    <x v="4"/>
    <x v="4"/>
  </r>
  <r>
    <x v="4269"/>
    <x v="0"/>
    <x v="0"/>
    <x v="16"/>
    <x v="17"/>
    <x v="6"/>
    <x v="4089"/>
    <x v="913"/>
    <x v="87"/>
    <x v="87"/>
    <x v="17"/>
    <x v="31"/>
    <x v="4"/>
    <x v="0"/>
    <x v="0"/>
  </r>
  <r>
    <x v="4266"/>
    <x v="1"/>
    <x v="2"/>
    <x v="108"/>
    <x v="122"/>
    <x v="214"/>
    <x v="181"/>
    <x v="930"/>
    <x v="87"/>
    <x v="87"/>
    <x v="17"/>
    <x v="31"/>
    <x v="4"/>
    <x v="2"/>
    <x v="2"/>
  </r>
  <r>
    <x v="4162"/>
    <x v="0"/>
    <x v="5"/>
    <x v="9"/>
    <x v="63"/>
    <x v="76"/>
    <x v="3991"/>
    <x v="916"/>
    <x v="87"/>
    <x v="87"/>
    <x v="17"/>
    <x v="31"/>
    <x v="4"/>
    <x v="5"/>
    <x v="5"/>
  </r>
  <r>
    <x v="4288"/>
    <x v="1"/>
    <x v="2"/>
    <x v="85"/>
    <x v="73"/>
    <x v="143"/>
    <x v="4108"/>
    <x v="910"/>
    <x v="87"/>
    <x v="87"/>
    <x v="17"/>
    <x v="31"/>
    <x v="4"/>
    <x v="2"/>
    <x v="2"/>
  </r>
  <r>
    <x v="4275"/>
    <x v="0"/>
    <x v="9"/>
    <x v="98"/>
    <x v="64"/>
    <x v="556"/>
    <x v="4095"/>
    <x v="896"/>
    <x v="87"/>
    <x v="87"/>
    <x v="17"/>
    <x v="31"/>
    <x v="4"/>
    <x v="9"/>
    <x v="9"/>
  </r>
  <r>
    <x v="4159"/>
    <x v="0"/>
    <x v="0"/>
    <x v="6"/>
    <x v="6"/>
    <x v="6"/>
    <x v="3988"/>
    <x v="897"/>
    <x v="87"/>
    <x v="87"/>
    <x v="17"/>
    <x v="31"/>
    <x v="4"/>
    <x v="0"/>
    <x v="0"/>
  </r>
  <r>
    <x v="4268"/>
    <x v="0"/>
    <x v="7"/>
    <x v="11"/>
    <x v="54"/>
    <x v="563"/>
    <x v="4088"/>
    <x v="927"/>
    <x v="87"/>
    <x v="87"/>
    <x v="17"/>
    <x v="31"/>
    <x v="4"/>
    <x v="7"/>
    <x v="7"/>
  </r>
  <r>
    <x v="4254"/>
    <x v="1"/>
    <x v="2"/>
    <x v="4"/>
    <x v="240"/>
    <x v="3612"/>
    <x v="4077"/>
    <x v="917"/>
    <x v="87"/>
    <x v="87"/>
    <x v="17"/>
    <x v="31"/>
    <x v="4"/>
    <x v="2"/>
    <x v="2"/>
  </r>
  <r>
    <x v="4161"/>
    <x v="0"/>
    <x v="10"/>
    <x v="17"/>
    <x v="43"/>
    <x v="437"/>
    <x v="3990"/>
    <x v="906"/>
    <x v="87"/>
    <x v="87"/>
    <x v="17"/>
    <x v="31"/>
    <x v="4"/>
    <x v="10"/>
    <x v="10"/>
  </r>
  <r>
    <x v="4273"/>
    <x v="0"/>
    <x v="1"/>
    <x v="106"/>
    <x v="33"/>
    <x v="1301"/>
    <x v="4093"/>
    <x v="894"/>
    <x v="87"/>
    <x v="87"/>
    <x v="17"/>
    <x v="31"/>
    <x v="4"/>
    <x v="1"/>
    <x v="1"/>
  </r>
  <r>
    <x v="4289"/>
    <x v="0"/>
    <x v="4"/>
    <x v="11"/>
    <x v="61"/>
    <x v="0"/>
    <x v="4109"/>
    <x v="901"/>
    <x v="87"/>
    <x v="87"/>
    <x v="17"/>
    <x v="31"/>
    <x v="4"/>
    <x v="4"/>
    <x v="4"/>
  </r>
  <r>
    <x v="4259"/>
    <x v="1"/>
    <x v="2"/>
    <x v="68"/>
    <x v="106"/>
    <x v="2158"/>
    <x v="4081"/>
    <x v="916"/>
    <x v="87"/>
    <x v="87"/>
    <x v="17"/>
    <x v="31"/>
    <x v="4"/>
    <x v="2"/>
    <x v="2"/>
  </r>
  <r>
    <x v="4270"/>
    <x v="0"/>
    <x v="5"/>
    <x v="16"/>
    <x v="45"/>
    <x v="145"/>
    <x v="4090"/>
    <x v="923"/>
    <x v="87"/>
    <x v="87"/>
    <x v="17"/>
    <x v="31"/>
    <x v="4"/>
    <x v="5"/>
    <x v="5"/>
  </r>
  <r>
    <x v="4272"/>
    <x v="0"/>
    <x v="1"/>
    <x v="135"/>
    <x v="68"/>
    <x v="112"/>
    <x v="4092"/>
    <x v="928"/>
    <x v="87"/>
    <x v="87"/>
    <x v="17"/>
    <x v="31"/>
    <x v="4"/>
    <x v="1"/>
    <x v="1"/>
  </r>
  <r>
    <x v="4157"/>
    <x v="0"/>
    <x v="1"/>
    <x v="48"/>
    <x v="16"/>
    <x v="350"/>
    <x v="3986"/>
    <x v="914"/>
    <x v="87"/>
    <x v="87"/>
    <x v="17"/>
    <x v="31"/>
    <x v="4"/>
    <x v="1"/>
    <x v="1"/>
  </r>
  <r>
    <x v="4123"/>
    <x v="0"/>
    <x v="4"/>
    <x v="19"/>
    <x v="21"/>
    <x v="21"/>
    <x v="3956"/>
    <x v="892"/>
    <x v="87"/>
    <x v="87"/>
    <x v="17"/>
    <x v="31"/>
    <x v="4"/>
    <x v="4"/>
    <x v="4"/>
  </r>
  <r>
    <x v="4270"/>
    <x v="0"/>
    <x v="6"/>
    <x v="11"/>
    <x v="5"/>
    <x v="22"/>
    <x v="4090"/>
    <x v="923"/>
    <x v="87"/>
    <x v="87"/>
    <x v="17"/>
    <x v="31"/>
    <x v="4"/>
    <x v="6"/>
    <x v="6"/>
  </r>
  <r>
    <x v="4123"/>
    <x v="0"/>
    <x v="7"/>
    <x v="37"/>
    <x v="24"/>
    <x v="756"/>
    <x v="3956"/>
    <x v="892"/>
    <x v="87"/>
    <x v="87"/>
    <x v="17"/>
    <x v="31"/>
    <x v="4"/>
    <x v="7"/>
    <x v="7"/>
  </r>
  <r>
    <x v="4158"/>
    <x v="1"/>
    <x v="2"/>
    <x v="244"/>
    <x v="358"/>
    <x v="3613"/>
    <x v="3987"/>
    <x v="915"/>
    <x v="87"/>
    <x v="87"/>
    <x v="17"/>
    <x v="31"/>
    <x v="4"/>
    <x v="2"/>
    <x v="2"/>
  </r>
  <r>
    <x v="4258"/>
    <x v="0"/>
    <x v="0"/>
    <x v="93"/>
    <x v="0"/>
    <x v="187"/>
    <x v="4080"/>
    <x v="928"/>
    <x v="87"/>
    <x v="87"/>
    <x v="17"/>
    <x v="31"/>
    <x v="4"/>
    <x v="0"/>
    <x v="0"/>
  </r>
  <r>
    <x v="4263"/>
    <x v="0"/>
    <x v="9"/>
    <x v="5"/>
    <x v="7"/>
    <x v="152"/>
    <x v="4085"/>
    <x v="910"/>
    <x v="87"/>
    <x v="87"/>
    <x v="17"/>
    <x v="31"/>
    <x v="4"/>
    <x v="9"/>
    <x v="9"/>
  </r>
  <r>
    <x v="4160"/>
    <x v="0"/>
    <x v="3"/>
    <x v="39"/>
    <x v="119"/>
    <x v="78"/>
    <x v="3989"/>
    <x v="895"/>
    <x v="87"/>
    <x v="87"/>
    <x v="17"/>
    <x v="31"/>
    <x v="4"/>
    <x v="3"/>
    <x v="3"/>
  </r>
  <r>
    <x v="4287"/>
    <x v="0"/>
    <x v="6"/>
    <x v="3"/>
    <x v="5"/>
    <x v="37"/>
    <x v="4107"/>
    <x v="929"/>
    <x v="87"/>
    <x v="87"/>
    <x v="17"/>
    <x v="31"/>
    <x v="4"/>
    <x v="6"/>
    <x v="6"/>
  </r>
  <r>
    <x v="4259"/>
    <x v="0"/>
    <x v="9"/>
    <x v="53"/>
    <x v="59"/>
    <x v="412"/>
    <x v="4081"/>
    <x v="916"/>
    <x v="87"/>
    <x v="87"/>
    <x v="17"/>
    <x v="31"/>
    <x v="4"/>
    <x v="9"/>
    <x v="9"/>
  </r>
  <r>
    <x v="4269"/>
    <x v="0"/>
    <x v="8"/>
    <x v="21"/>
    <x v="14"/>
    <x v="126"/>
    <x v="4089"/>
    <x v="913"/>
    <x v="87"/>
    <x v="87"/>
    <x v="17"/>
    <x v="31"/>
    <x v="4"/>
    <x v="8"/>
    <x v="8"/>
  </r>
  <r>
    <x v="4121"/>
    <x v="1"/>
    <x v="2"/>
    <x v="19"/>
    <x v="111"/>
    <x v="2794"/>
    <x v="2300"/>
    <x v="891"/>
    <x v="87"/>
    <x v="87"/>
    <x v="17"/>
    <x v="31"/>
    <x v="4"/>
    <x v="2"/>
    <x v="2"/>
  </r>
  <r>
    <x v="4269"/>
    <x v="0"/>
    <x v="2"/>
    <x v="23"/>
    <x v="7"/>
    <x v="376"/>
    <x v="4089"/>
    <x v="913"/>
    <x v="87"/>
    <x v="87"/>
    <x v="17"/>
    <x v="31"/>
    <x v="4"/>
    <x v="2"/>
    <x v="2"/>
  </r>
  <r>
    <x v="4270"/>
    <x v="0"/>
    <x v="9"/>
    <x v="49"/>
    <x v="47"/>
    <x v="432"/>
    <x v="4090"/>
    <x v="923"/>
    <x v="87"/>
    <x v="87"/>
    <x v="17"/>
    <x v="31"/>
    <x v="4"/>
    <x v="9"/>
    <x v="9"/>
  </r>
  <r>
    <x v="4289"/>
    <x v="0"/>
    <x v="2"/>
    <x v="56"/>
    <x v="64"/>
    <x v="2863"/>
    <x v="4109"/>
    <x v="901"/>
    <x v="87"/>
    <x v="87"/>
    <x v="17"/>
    <x v="31"/>
    <x v="4"/>
    <x v="2"/>
    <x v="2"/>
  </r>
  <r>
    <x v="4124"/>
    <x v="0"/>
    <x v="9"/>
    <x v="60"/>
    <x v="72"/>
    <x v="91"/>
    <x v="3957"/>
    <x v="893"/>
    <x v="87"/>
    <x v="87"/>
    <x v="17"/>
    <x v="31"/>
    <x v="4"/>
    <x v="9"/>
    <x v="9"/>
  </r>
  <r>
    <x v="4159"/>
    <x v="0"/>
    <x v="2"/>
    <x v="52"/>
    <x v="90"/>
    <x v="123"/>
    <x v="3988"/>
    <x v="897"/>
    <x v="87"/>
    <x v="87"/>
    <x v="17"/>
    <x v="31"/>
    <x v="4"/>
    <x v="2"/>
    <x v="2"/>
  </r>
  <r>
    <x v="4289"/>
    <x v="0"/>
    <x v="8"/>
    <x v="4"/>
    <x v="31"/>
    <x v="1490"/>
    <x v="4109"/>
    <x v="901"/>
    <x v="87"/>
    <x v="87"/>
    <x v="17"/>
    <x v="31"/>
    <x v="4"/>
    <x v="8"/>
    <x v="8"/>
  </r>
  <r>
    <x v="4121"/>
    <x v="0"/>
    <x v="5"/>
    <x v="16"/>
    <x v="0"/>
    <x v="1270"/>
    <x v="2300"/>
    <x v="891"/>
    <x v="87"/>
    <x v="87"/>
    <x v="17"/>
    <x v="31"/>
    <x v="4"/>
    <x v="5"/>
    <x v="5"/>
  </r>
  <r>
    <x v="4259"/>
    <x v="0"/>
    <x v="10"/>
    <x v="57"/>
    <x v="36"/>
    <x v="83"/>
    <x v="4081"/>
    <x v="916"/>
    <x v="87"/>
    <x v="87"/>
    <x v="17"/>
    <x v="31"/>
    <x v="4"/>
    <x v="10"/>
    <x v="10"/>
  </r>
  <r>
    <x v="4121"/>
    <x v="0"/>
    <x v="9"/>
    <x v="65"/>
    <x v="39"/>
    <x v="3614"/>
    <x v="2300"/>
    <x v="891"/>
    <x v="87"/>
    <x v="87"/>
    <x v="17"/>
    <x v="31"/>
    <x v="4"/>
    <x v="9"/>
    <x v="9"/>
  </r>
  <r>
    <x v="4275"/>
    <x v="0"/>
    <x v="4"/>
    <x v="51"/>
    <x v="102"/>
    <x v="7"/>
    <x v="4095"/>
    <x v="896"/>
    <x v="87"/>
    <x v="87"/>
    <x v="17"/>
    <x v="31"/>
    <x v="4"/>
    <x v="4"/>
    <x v="4"/>
  </r>
  <r>
    <x v="4160"/>
    <x v="0"/>
    <x v="2"/>
    <x v="138"/>
    <x v="121"/>
    <x v="3139"/>
    <x v="3989"/>
    <x v="895"/>
    <x v="87"/>
    <x v="87"/>
    <x v="17"/>
    <x v="31"/>
    <x v="4"/>
    <x v="2"/>
    <x v="2"/>
  </r>
  <r>
    <x v="4159"/>
    <x v="0"/>
    <x v="8"/>
    <x v="19"/>
    <x v="2"/>
    <x v="521"/>
    <x v="3988"/>
    <x v="897"/>
    <x v="87"/>
    <x v="87"/>
    <x v="17"/>
    <x v="31"/>
    <x v="4"/>
    <x v="8"/>
    <x v="8"/>
  </r>
  <r>
    <x v="4271"/>
    <x v="0"/>
    <x v="11"/>
    <x v="101"/>
    <x v="109"/>
    <x v="449"/>
    <x v="4091"/>
    <x v="905"/>
    <x v="87"/>
    <x v="87"/>
    <x v="17"/>
    <x v="31"/>
    <x v="4"/>
    <x v="11"/>
    <x v="11"/>
  </r>
  <r>
    <x v="4162"/>
    <x v="0"/>
    <x v="6"/>
    <x v="94"/>
    <x v="32"/>
    <x v="12"/>
    <x v="3991"/>
    <x v="916"/>
    <x v="87"/>
    <x v="87"/>
    <x v="17"/>
    <x v="31"/>
    <x v="4"/>
    <x v="6"/>
    <x v="6"/>
  </r>
  <r>
    <x v="4160"/>
    <x v="0"/>
    <x v="5"/>
    <x v="13"/>
    <x v="18"/>
    <x v="19"/>
    <x v="3989"/>
    <x v="895"/>
    <x v="87"/>
    <x v="87"/>
    <x v="17"/>
    <x v="31"/>
    <x v="4"/>
    <x v="5"/>
    <x v="5"/>
  </r>
  <r>
    <x v="4119"/>
    <x v="0"/>
    <x v="5"/>
    <x v="93"/>
    <x v="14"/>
    <x v="145"/>
    <x v="3953"/>
    <x v="889"/>
    <x v="87"/>
    <x v="87"/>
    <x v="17"/>
    <x v="31"/>
    <x v="4"/>
    <x v="5"/>
    <x v="5"/>
  </r>
  <r>
    <x v="4269"/>
    <x v="0"/>
    <x v="6"/>
    <x v="20"/>
    <x v="41"/>
    <x v="73"/>
    <x v="4089"/>
    <x v="913"/>
    <x v="87"/>
    <x v="87"/>
    <x v="17"/>
    <x v="31"/>
    <x v="4"/>
    <x v="6"/>
    <x v="6"/>
  </r>
  <r>
    <x v="4120"/>
    <x v="0"/>
    <x v="11"/>
    <x v="105"/>
    <x v="93"/>
    <x v="63"/>
    <x v="3954"/>
    <x v="890"/>
    <x v="87"/>
    <x v="87"/>
    <x v="17"/>
    <x v="31"/>
    <x v="4"/>
    <x v="11"/>
    <x v="11"/>
  </r>
  <r>
    <x v="4258"/>
    <x v="0"/>
    <x v="2"/>
    <x v="98"/>
    <x v="64"/>
    <x v="556"/>
    <x v="4080"/>
    <x v="928"/>
    <x v="87"/>
    <x v="87"/>
    <x v="17"/>
    <x v="31"/>
    <x v="4"/>
    <x v="2"/>
    <x v="2"/>
  </r>
  <r>
    <x v="4265"/>
    <x v="0"/>
    <x v="5"/>
    <x v="12"/>
    <x v="45"/>
    <x v="6"/>
    <x v="4087"/>
    <x v="893"/>
    <x v="87"/>
    <x v="87"/>
    <x v="17"/>
    <x v="31"/>
    <x v="4"/>
    <x v="5"/>
    <x v="5"/>
  </r>
  <r>
    <x v="4274"/>
    <x v="0"/>
    <x v="11"/>
    <x v="57"/>
    <x v="54"/>
    <x v="626"/>
    <x v="4094"/>
    <x v="901"/>
    <x v="87"/>
    <x v="87"/>
    <x v="17"/>
    <x v="31"/>
    <x v="4"/>
    <x v="11"/>
    <x v="11"/>
  </r>
  <r>
    <x v="4162"/>
    <x v="0"/>
    <x v="7"/>
    <x v="51"/>
    <x v="44"/>
    <x v="408"/>
    <x v="3991"/>
    <x v="916"/>
    <x v="87"/>
    <x v="87"/>
    <x v="17"/>
    <x v="31"/>
    <x v="4"/>
    <x v="7"/>
    <x v="7"/>
  </r>
  <r>
    <x v="4270"/>
    <x v="0"/>
    <x v="1"/>
    <x v="82"/>
    <x v="51"/>
    <x v="140"/>
    <x v="4090"/>
    <x v="923"/>
    <x v="87"/>
    <x v="87"/>
    <x v="17"/>
    <x v="31"/>
    <x v="4"/>
    <x v="1"/>
    <x v="1"/>
  </r>
  <r>
    <x v="4290"/>
    <x v="1"/>
    <x v="2"/>
    <x v="33"/>
    <x v="40"/>
    <x v="523"/>
    <x v="4110"/>
    <x v="906"/>
    <x v="87"/>
    <x v="87"/>
    <x v="17"/>
    <x v="31"/>
    <x v="4"/>
    <x v="2"/>
    <x v="2"/>
  </r>
  <r>
    <x v="4119"/>
    <x v="0"/>
    <x v="4"/>
    <x v="60"/>
    <x v="95"/>
    <x v="3615"/>
    <x v="3953"/>
    <x v="889"/>
    <x v="87"/>
    <x v="87"/>
    <x v="17"/>
    <x v="31"/>
    <x v="4"/>
    <x v="4"/>
    <x v="4"/>
  </r>
  <r>
    <x v="4137"/>
    <x v="0"/>
    <x v="1"/>
    <x v="60"/>
    <x v="64"/>
    <x v="443"/>
    <x v="3968"/>
    <x v="904"/>
    <x v="87"/>
    <x v="87"/>
    <x v="17"/>
    <x v="31"/>
    <x v="4"/>
    <x v="1"/>
    <x v="1"/>
  </r>
  <r>
    <x v="4267"/>
    <x v="0"/>
    <x v="8"/>
    <x v="52"/>
    <x v="68"/>
    <x v="1858"/>
    <x v="1077"/>
    <x v="910"/>
    <x v="87"/>
    <x v="87"/>
    <x v="17"/>
    <x v="31"/>
    <x v="4"/>
    <x v="8"/>
    <x v="8"/>
  </r>
  <r>
    <x v="4255"/>
    <x v="0"/>
    <x v="2"/>
    <x v="179"/>
    <x v="240"/>
    <x v="187"/>
    <x v="4078"/>
    <x v="923"/>
    <x v="87"/>
    <x v="87"/>
    <x v="17"/>
    <x v="31"/>
    <x v="4"/>
    <x v="2"/>
    <x v="2"/>
  </r>
  <r>
    <x v="4126"/>
    <x v="0"/>
    <x v="9"/>
    <x v="124"/>
    <x v="188"/>
    <x v="857"/>
    <x v="3959"/>
    <x v="895"/>
    <x v="87"/>
    <x v="87"/>
    <x v="17"/>
    <x v="31"/>
    <x v="4"/>
    <x v="9"/>
    <x v="9"/>
  </r>
  <r>
    <x v="4278"/>
    <x v="0"/>
    <x v="0"/>
    <x v="75"/>
    <x v="91"/>
    <x v="124"/>
    <x v="4098"/>
    <x v="928"/>
    <x v="87"/>
    <x v="87"/>
    <x v="17"/>
    <x v="31"/>
    <x v="4"/>
    <x v="0"/>
    <x v="0"/>
  </r>
  <r>
    <x v="4125"/>
    <x v="0"/>
    <x v="4"/>
    <x v="48"/>
    <x v="36"/>
    <x v="26"/>
    <x v="3958"/>
    <x v="894"/>
    <x v="87"/>
    <x v="87"/>
    <x v="17"/>
    <x v="31"/>
    <x v="4"/>
    <x v="4"/>
    <x v="4"/>
  </r>
  <r>
    <x v="4134"/>
    <x v="0"/>
    <x v="4"/>
    <x v="113"/>
    <x v="70"/>
    <x v="75"/>
    <x v="3965"/>
    <x v="900"/>
    <x v="87"/>
    <x v="87"/>
    <x v="17"/>
    <x v="31"/>
    <x v="4"/>
    <x v="4"/>
    <x v="4"/>
  </r>
  <r>
    <x v="4277"/>
    <x v="0"/>
    <x v="4"/>
    <x v="35"/>
    <x v="27"/>
    <x v="335"/>
    <x v="4097"/>
    <x v="921"/>
    <x v="87"/>
    <x v="87"/>
    <x v="17"/>
    <x v="31"/>
    <x v="4"/>
    <x v="4"/>
    <x v="4"/>
  </r>
  <r>
    <x v="4171"/>
    <x v="0"/>
    <x v="8"/>
    <x v="227"/>
    <x v="223"/>
    <x v="1379"/>
    <x v="4000"/>
    <x v="919"/>
    <x v="87"/>
    <x v="87"/>
    <x v="17"/>
    <x v="31"/>
    <x v="4"/>
    <x v="8"/>
    <x v="8"/>
  </r>
  <r>
    <x v="4276"/>
    <x v="0"/>
    <x v="6"/>
    <x v="11"/>
    <x v="56"/>
    <x v="164"/>
    <x v="4096"/>
    <x v="892"/>
    <x v="87"/>
    <x v="87"/>
    <x v="17"/>
    <x v="31"/>
    <x v="4"/>
    <x v="6"/>
    <x v="6"/>
  </r>
  <r>
    <x v="4166"/>
    <x v="0"/>
    <x v="3"/>
    <x v="51"/>
    <x v="81"/>
    <x v="31"/>
    <x v="3995"/>
    <x v="902"/>
    <x v="87"/>
    <x v="87"/>
    <x v="17"/>
    <x v="31"/>
    <x v="4"/>
    <x v="3"/>
    <x v="3"/>
  </r>
  <r>
    <x v="4280"/>
    <x v="1"/>
    <x v="2"/>
    <x v="95"/>
    <x v="33"/>
    <x v="1871"/>
    <x v="4100"/>
    <x v="897"/>
    <x v="87"/>
    <x v="87"/>
    <x v="17"/>
    <x v="31"/>
    <x v="4"/>
    <x v="2"/>
    <x v="2"/>
  </r>
  <r>
    <x v="4132"/>
    <x v="0"/>
    <x v="9"/>
    <x v="14"/>
    <x v="105"/>
    <x v="796"/>
    <x v="2232"/>
    <x v="901"/>
    <x v="87"/>
    <x v="87"/>
    <x v="17"/>
    <x v="31"/>
    <x v="4"/>
    <x v="9"/>
    <x v="9"/>
  </r>
  <r>
    <x v="4277"/>
    <x v="0"/>
    <x v="11"/>
    <x v="14"/>
    <x v="49"/>
    <x v="61"/>
    <x v="4097"/>
    <x v="921"/>
    <x v="87"/>
    <x v="87"/>
    <x v="17"/>
    <x v="31"/>
    <x v="4"/>
    <x v="11"/>
    <x v="11"/>
  </r>
  <r>
    <x v="4231"/>
    <x v="0"/>
    <x v="5"/>
    <x v="8"/>
    <x v="94"/>
    <x v="73"/>
    <x v="4055"/>
    <x v="917"/>
    <x v="87"/>
    <x v="87"/>
    <x v="17"/>
    <x v="31"/>
    <x v="4"/>
    <x v="5"/>
    <x v="5"/>
  </r>
  <r>
    <x v="4242"/>
    <x v="0"/>
    <x v="6"/>
    <x v="6"/>
    <x v="6"/>
    <x v="6"/>
    <x v="4066"/>
    <x v="913"/>
    <x v="87"/>
    <x v="87"/>
    <x v="17"/>
    <x v="31"/>
    <x v="4"/>
    <x v="6"/>
    <x v="6"/>
  </r>
  <r>
    <x v="4230"/>
    <x v="1"/>
    <x v="2"/>
    <x v="97"/>
    <x v="139"/>
    <x v="412"/>
    <x v="4054"/>
    <x v="929"/>
    <x v="87"/>
    <x v="87"/>
    <x v="17"/>
    <x v="31"/>
    <x v="4"/>
    <x v="2"/>
    <x v="2"/>
  </r>
  <r>
    <x v="4252"/>
    <x v="0"/>
    <x v="6"/>
    <x v="48"/>
    <x v="27"/>
    <x v="3616"/>
    <x v="4075"/>
    <x v="891"/>
    <x v="87"/>
    <x v="87"/>
    <x v="17"/>
    <x v="31"/>
    <x v="4"/>
    <x v="6"/>
    <x v="6"/>
  </r>
  <r>
    <x v="4236"/>
    <x v="0"/>
    <x v="7"/>
    <x v="16"/>
    <x v="17"/>
    <x v="6"/>
    <x v="4060"/>
    <x v="889"/>
    <x v="87"/>
    <x v="87"/>
    <x v="17"/>
    <x v="31"/>
    <x v="4"/>
    <x v="7"/>
    <x v="7"/>
  </r>
  <r>
    <x v="4253"/>
    <x v="0"/>
    <x v="11"/>
    <x v="4"/>
    <x v="26"/>
    <x v="912"/>
    <x v="4076"/>
    <x v="915"/>
    <x v="87"/>
    <x v="87"/>
    <x v="17"/>
    <x v="31"/>
    <x v="4"/>
    <x v="11"/>
    <x v="11"/>
  </r>
  <r>
    <x v="4248"/>
    <x v="0"/>
    <x v="8"/>
    <x v="234"/>
    <x v="253"/>
    <x v="1172"/>
    <x v="2643"/>
    <x v="925"/>
    <x v="87"/>
    <x v="87"/>
    <x v="17"/>
    <x v="31"/>
    <x v="4"/>
    <x v="8"/>
    <x v="8"/>
  </r>
  <r>
    <x v="4290"/>
    <x v="0"/>
    <x v="2"/>
    <x v="49"/>
    <x v="40"/>
    <x v="936"/>
    <x v="4110"/>
    <x v="906"/>
    <x v="87"/>
    <x v="87"/>
    <x v="17"/>
    <x v="31"/>
    <x v="4"/>
    <x v="2"/>
    <x v="2"/>
  </r>
  <r>
    <x v="4264"/>
    <x v="0"/>
    <x v="11"/>
    <x v="139"/>
    <x v="122"/>
    <x v="253"/>
    <x v="4086"/>
    <x v="920"/>
    <x v="87"/>
    <x v="87"/>
    <x v="17"/>
    <x v="31"/>
    <x v="4"/>
    <x v="11"/>
    <x v="11"/>
  </r>
  <r>
    <x v="4122"/>
    <x v="0"/>
    <x v="6"/>
    <x v="54"/>
    <x v="97"/>
    <x v="2785"/>
    <x v="3955"/>
    <x v="889"/>
    <x v="87"/>
    <x v="87"/>
    <x v="17"/>
    <x v="31"/>
    <x v="4"/>
    <x v="6"/>
    <x v="6"/>
  </r>
  <r>
    <x v="4262"/>
    <x v="0"/>
    <x v="10"/>
    <x v="36"/>
    <x v="57"/>
    <x v="7"/>
    <x v="4084"/>
    <x v="907"/>
    <x v="87"/>
    <x v="87"/>
    <x v="17"/>
    <x v="31"/>
    <x v="4"/>
    <x v="10"/>
    <x v="10"/>
  </r>
  <r>
    <x v="4259"/>
    <x v="0"/>
    <x v="0"/>
    <x v="17"/>
    <x v="11"/>
    <x v="18"/>
    <x v="4081"/>
    <x v="916"/>
    <x v="87"/>
    <x v="87"/>
    <x v="17"/>
    <x v="31"/>
    <x v="4"/>
    <x v="0"/>
    <x v="0"/>
  </r>
  <r>
    <x v="4254"/>
    <x v="0"/>
    <x v="9"/>
    <x v="140"/>
    <x v="95"/>
    <x v="1368"/>
    <x v="4077"/>
    <x v="917"/>
    <x v="87"/>
    <x v="87"/>
    <x v="17"/>
    <x v="31"/>
    <x v="4"/>
    <x v="9"/>
    <x v="9"/>
  </r>
  <r>
    <x v="4258"/>
    <x v="0"/>
    <x v="9"/>
    <x v="84"/>
    <x v="35"/>
    <x v="441"/>
    <x v="4080"/>
    <x v="928"/>
    <x v="87"/>
    <x v="87"/>
    <x v="17"/>
    <x v="31"/>
    <x v="4"/>
    <x v="9"/>
    <x v="9"/>
  </r>
  <r>
    <x v="4289"/>
    <x v="0"/>
    <x v="7"/>
    <x v="10"/>
    <x v="63"/>
    <x v="704"/>
    <x v="4109"/>
    <x v="901"/>
    <x v="87"/>
    <x v="87"/>
    <x v="17"/>
    <x v="31"/>
    <x v="4"/>
    <x v="7"/>
    <x v="7"/>
  </r>
  <r>
    <x v="4274"/>
    <x v="0"/>
    <x v="5"/>
    <x v="12"/>
    <x v="41"/>
    <x v="155"/>
    <x v="4094"/>
    <x v="901"/>
    <x v="87"/>
    <x v="87"/>
    <x v="17"/>
    <x v="31"/>
    <x v="4"/>
    <x v="5"/>
    <x v="5"/>
  </r>
  <r>
    <x v="4264"/>
    <x v="0"/>
    <x v="2"/>
    <x v="128"/>
    <x v="124"/>
    <x v="2817"/>
    <x v="4086"/>
    <x v="920"/>
    <x v="87"/>
    <x v="87"/>
    <x v="17"/>
    <x v="31"/>
    <x v="4"/>
    <x v="2"/>
    <x v="2"/>
  </r>
  <r>
    <x v="4275"/>
    <x v="0"/>
    <x v="2"/>
    <x v="80"/>
    <x v="113"/>
    <x v="887"/>
    <x v="4095"/>
    <x v="896"/>
    <x v="87"/>
    <x v="87"/>
    <x v="17"/>
    <x v="31"/>
    <x v="4"/>
    <x v="2"/>
    <x v="2"/>
  </r>
  <r>
    <x v="4271"/>
    <x v="0"/>
    <x v="0"/>
    <x v="63"/>
    <x v="10"/>
    <x v="216"/>
    <x v="4091"/>
    <x v="905"/>
    <x v="87"/>
    <x v="87"/>
    <x v="17"/>
    <x v="31"/>
    <x v="4"/>
    <x v="0"/>
    <x v="0"/>
  </r>
  <r>
    <x v="4119"/>
    <x v="1"/>
    <x v="2"/>
    <x v="246"/>
    <x v="182"/>
    <x v="22"/>
    <x v="3953"/>
    <x v="889"/>
    <x v="87"/>
    <x v="87"/>
    <x v="17"/>
    <x v="31"/>
    <x v="4"/>
    <x v="2"/>
    <x v="2"/>
  </r>
  <r>
    <x v="4123"/>
    <x v="0"/>
    <x v="10"/>
    <x v="53"/>
    <x v="27"/>
    <x v="823"/>
    <x v="3956"/>
    <x v="892"/>
    <x v="87"/>
    <x v="87"/>
    <x v="17"/>
    <x v="31"/>
    <x v="4"/>
    <x v="10"/>
    <x v="10"/>
  </r>
  <r>
    <x v="4272"/>
    <x v="0"/>
    <x v="7"/>
    <x v="75"/>
    <x v="91"/>
    <x v="124"/>
    <x v="4092"/>
    <x v="928"/>
    <x v="87"/>
    <x v="87"/>
    <x v="17"/>
    <x v="31"/>
    <x v="4"/>
    <x v="7"/>
    <x v="7"/>
  </r>
  <r>
    <x v="4254"/>
    <x v="0"/>
    <x v="8"/>
    <x v="111"/>
    <x v="107"/>
    <x v="1091"/>
    <x v="4077"/>
    <x v="917"/>
    <x v="87"/>
    <x v="87"/>
    <x v="17"/>
    <x v="31"/>
    <x v="4"/>
    <x v="8"/>
    <x v="8"/>
  </r>
  <r>
    <x v="4267"/>
    <x v="0"/>
    <x v="7"/>
    <x v="37"/>
    <x v="15"/>
    <x v="35"/>
    <x v="1077"/>
    <x v="910"/>
    <x v="87"/>
    <x v="87"/>
    <x v="17"/>
    <x v="31"/>
    <x v="4"/>
    <x v="7"/>
    <x v="7"/>
  </r>
  <r>
    <x v="4227"/>
    <x v="1"/>
    <x v="2"/>
    <x v="300"/>
    <x v="396"/>
    <x v="3617"/>
    <x v="4051"/>
    <x v="914"/>
    <x v="87"/>
    <x v="87"/>
    <x v="17"/>
    <x v="31"/>
    <x v="4"/>
    <x v="2"/>
    <x v="2"/>
  </r>
  <r>
    <x v="4211"/>
    <x v="0"/>
    <x v="6"/>
    <x v="48"/>
    <x v="36"/>
    <x v="26"/>
    <x v="972"/>
    <x v="892"/>
    <x v="87"/>
    <x v="87"/>
    <x v="17"/>
    <x v="31"/>
    <x v="4"/>
    <x v="6"/>
    <x v="6"/>
  </r>
  <r>
    <x v="4129"/>
    <x v="1"/>
    <x v="2"/>
    <x v="58"/>
    <x v="172"/>
    <x v="386"/>
    <x v="3962"/>
    <x v="898"/>
    <x v="87"/>
    <x v="87"/>
    <x v="17"/>
    <x v="31"/>
    <x v="4"/>
    <x v="2"/>
    <x v="2"/>
  </r>
  <r>
    <x v="4164"/>
    <x v="0"/>
    <x v="4"/>
    <x v="65"/>
    <x v="119"/>
    <x v="3618"/>
    <x v="3993"/>
    <x v="900"/>
    <x v="87"/>
    <x v="87"/>
    <x v="17"/>
    <x v="31"/>
    <x v="4"/>
    <x v="4"/>
    <x v="4"/>
  </r>
  <r>
    <x v="4150"/>
    <x v="0"/>
    <x v="4"/>
    <x v="138"/>
    <x v="86"/>
    <x v="3619"/>
    <x v="3979"/>
    <x v="910"/>
    <x v="87"/>
    <x v="87"/>
    <x v="17"/>
    <x v="31"/>
    <x v="4"/>
    <x v="4"/>
    <x v="4"/>
  </r>
  <r>
    <x v="4168"/>
    <x v="1"/>
    <x v="2"/>
    <x v="318"/>
    <x v="336"/>
    <x v="3620"/>
    <x v="3997"/>
    <x v="918"/>
    <x v="87"/>
    <x v="87"/>
    <x v="17"/>
    <x v="31"/>
    <x v="4"/>
    <x v="2"/>
    <x v="2"/>
  </r>
  <r>
    <x v="4173"/>
    <x v="0"/>
    <x v="4"/>
    <x v="70"/>
    <x v="34"/>
    <x v="215"/>
    <x v="4002"/>
    <x v="897"/>
    <x v="87"/>
    <x v="87"/>
    <x v="17"/>
    <x v="31"/>
    <x v="4"/>
    <x v="4"/>
    <x v="4"/>
  </r>
  <r>
    <x v="4280"/>
    <x v="0"/>
    <x v="3"/>
    <x v="54"/>
    <x v="102"/>
    <x v="13"/>
    <x v="4100"/>
    <x v="897"/>
    <x v="87"/>
    <x v="87"/>
    <x v="17"/>
    <x v="31"/>
    <x v="4"/>
    <x v="3"/>
    <x v="3"/>
  </r>
  <r>
    <x v="4154"/>
    <x v="0"/>
    <x v="2"/>
    <x v="64"/>
    <x v="133"/>
    <x v="152"/>
    <x v="3983"/>
    <x v="904"/>
    <x v="87"/>
    <x v="87"/>
    <x v="17"/>
    <x v="31"/>
    <x v="4"/>
    <x v="2"/>
    <x v="2"/>
  </r>
  <r>
    <x v="4172"/>
    <x v="0"/>
    <x v="10"/>
    <x v="82"/>
    <x v="40"/>
    <x v="644"/>
    <x v="4001"/>
    <x v="893"/>
    <x v="87"/>
    <x v="87"/>
    <x v="17"/>
    <x v="31"/>
    <x v="4"/>
    <x v="10"/>
    <x v="10"/>
  </r>
  <r>
    <x v="4277"/>
    <x v="1"/>
    <x v="2"/>
    <x v="99"/>
    <x v="109"/>
    <x v="446"/>
    <x v="4097"/>
    <x v="921"/>
    <x v="87"/>
    <x v="87"/>
    <x v="17"/>
    <x v="31"/>
    <x v="4"/>
    <x v="2"/>
    <x v="2"/>
  </r>
  <r>
    <x v="4238"/>
    <x v="0"/>
    <x v="11"/>
    <x v="113"/>
    <x v="37"/>
    <x v="868"/>
    <x v="4062"/>
    <x v="890"/>
    <x v="87"/>
    <x v="87"/>
    <x v="17"/>
    <x v="31"/>
    <x v="4"/>
    <x v="11"/>
    <x v="11"/>
  </r>
  <r>
    <x v="4150"/>
    <x v="0"/>
    <x v="9"/>
    <x v="185"/>
    <x v="184"/>
    <x v="3621"/>
    <x v="3979"/>
    <x v="910"/>
    <x v="87"/>
    <x v="87"/>
    <x v="17"/>
    <x v="31"/>
    <x v="4"/>
    <x v="9"/>
    <x v="9"/>
  </r>
  <r>
    <x v="4155"/>
    <x v="0"/>
    <x v="7"/>
    <x v="75"/>
    <x v="6"/>
    <x v="120"/>
    <x v="3984"/>
    <x v="913"/>
    <x v="87"/>
    <x v="87"/>
    <x v="17"/>
    <x v="31"/>
    <x v="4"/>
    <x v="7"/>
    <x v="7"/>
  </r>
  <r>
    <x v="4141"/>
    <x v="0"/>
    <x v="0"/>
    <x v="13"/>
    <x v="8"/>
    <x v="572"/>
    <x v="3971"/>
    <x v="904"/>
    <x v="87"/>
    <x v="87"/>
    <x v="17"/>
    <x v="31"/>
    <x v="4"/>
    <x v="0"/>
    <x v="0"/>
  </r>
  <r>
    <x v="4229"/>
    <x v="0"/>
    <x v="10"/>
    <x v="0"/>
    <x v="94"/>
    <x v="145"/>
    <x v="4053"/>
    <x v="889"/>
    <x v="87"/>
    <x v="87"/>
    <x v="17"/>
    <x v="31"/>
    <x v="4"/>
    <x v="10"/>
    <x v="10"/>
  </r>
  <r>
    <x v="4142"/>
    <x v="0"/>
    <x v="4"/>
    <x v="56"/>
    <x v="119"/>
    <x v="2453"/>
    <x v="389"/>
    <x v="901"/>
    <x v="87"/>
    <x v="87"/>
    <x v="17"/>
    <x v="31"/>
    <x v="4"/>
    <x v="4"/>
    <x v="4"/>
  </r>
  <r>
    <x v="4241"/>
    <x v="0"/>
    <x v="6"/>
    <x v="51"/>
    <x v="44"/>
    <x v="408"/>
    <x v="4065"/>
    <x v="888"/>
    <x v="87"/>
    <x v="87"/>
    <x v="17"/>
    <x v="31"/>
    <x v="4"/>
    <x v="6"/>
    <x v="6"/>
  </r>
  <r>
    <x v="4237"/>
    <x v="0"/>
    <x v="3"/>
    <x v="51"/>
    <x v="35"/>
    <x v="254"/>
    <x v="4061"/>
    <x v="930"/>
    <x v="87"/>
    <x v="87"/>
    <x v="17"/>
    <x v="31"/>
    <x v="4"/>
    <x v="3"/>
    <x v="3"/>
  </r>
  <r>
    <x v="4229"/>
    <x v="0"/>
    <x v="4"/>
    <x v="30"/>
    <x v="8"/>
    <x v="13"/>
    <x v="4053"/>
    <x v="889"/>
    <x v="87"/>
    <x v="87"/>
    <x v="17"/>
    <x v="31"/>
    <x v="4"/>
    <x v="4"/>
    <x v="4"/>
  </r>
  <r>
    <x v="4148"/>
    <x v="0"/>
    <x v="5"/>
    <x v="12"/>
    <x v="12"/>
    <x v="13"/>
    <x v="3977"/>
    <x v="906"/>
    <x v="87"/>
    <x v="87"/>
    <x v="17"/>
    <x v="31"/>
    <x v="4"/>
    <x v="5"/>
    <x v="5"/>
  </r>
  <r>
    <x v="4143"/>
    <x v="0"/>
    <x v="0"/>
    <x v="16"/>
    <x v="17"/>
    <x v="6"/>
    <x v="3972"/>
    <x v="894"/>
    <x v="87"/>
    <x v="87"/>
    <x v="17"/>
    <x v="31"/>
    <x v="4"/>
    <x v="0"/>
    <x v="0"/>
  </r>
  <r>
    <x v="4279"/>
    <x v="0"/>
    <x v="9"/>
    <x v="54"/>
    <x v="15"/>
    <x v="18"/>
    <x v="4099"/>
    <x v="897"/>
    <x v="87"/>
    <x v="87"/>
    <x v="17"/>
    <x v="31"/>
    <x v="4"/>
    <x v="9"/>
    <x v="9"/>
  </r>
  <r>
    <x v="4152"/>
    <x v="0"/>
    <x v="5"/>
    <x v="93"/>
    <x v="85"/>
    <x v="6"/>
    <x v="3981"/>
    <x v="906"/>
    <x v="87"/>
    <x v="87"/>
    <x v="17"/>
    <x v="31"/>
    <x v="4"/>
    <x v="5"/>
    <x v="5"/>
  </r>
  <r>
    <x v="4156"/>
    <x v="0"/>
    <x v="3"/>
    <x v="50"/>
    <x v="102"/>
    <x v="0"/>
    <x v="3985"/>
    <x v="910"/>
    <x v="87"/>
    <x v="87"/>
    <x v="17"/>
    <x v="31"/>
    <x v="4"/>
    <x v="3"/>
    <x v="3"/>
  </r>
  <r>
    <x v="4142"/>
    <x v="0"/>
    <x v="9"/>
    <x v="134"/>
    <x v="25"/>
    <x v="1961"/>
    <x v="389"/>
    <x v="901"/>
    <x v="87"/>
    <x v="87"/>
    <x v="17"/>
    <x v="31"/>
    <x v="4"/>
    <x v="9"/>
    <x v="9"/>
  </r>
  <r>
    <x v="4152"/>
    <x v="0"/>
    <x v="7"/>
    <x v="48"/>
    <x v="10"/>
    <x v="187"/>
    <x v="3981"/>
    <x v="906"/>
    <x v="87"/>
    <x v="87"/>
    <x v="17"/>
    <x v="31"/>
    <x v="4"/>
    <x v="7"/>
    <x v="7"/>
  </r>
  <r>
    <x v="4224"/>
    <x v="0"/>
    <x v="3"/>
    <x v="50"/>
    <x v="81"/>
    <x v="126"/>
    <x v="4049"/>
    <x v="902"/>
    <x v="87"/>
    <x v="87"/>
    <x v="17"/>
    <x v="31"/>
    <x v="4"/>
    <x v="3"/>
    <x v="3"/>
  </r>
  <r>
    <x v="4172"/>
    <x v="0"/>
    <x v="8"/>
    <x v="61"/>
    <x v="147"/>
    <x v="1734"/>
    <x v="4001"/>
    <x v="893"/>
    <x v="87"/>
    <x v="87"/>
    <x v="17"/>
    <x v="31"/>
    <x v="4"/>
    <x v="8"/>
    <x v="8"/>
  </r>
  <r>
    <x v="4204"/>
    <x v="0"/>
    <x v="6"/>
    <x v="11"/>
    <x v="23"/>
    <x v="246"/>
    <x v="4032"/>
    <x v="917"/>
    <x v="87"/>
    <x v="87"/>
    <x v="17"/>
    <x v="31"/>
    <x v="4"/>
    <x v="6"/>
    <x v="6"/>
  </r>
  <r>
    <x v="4209"/>
    <x v="0"/>
    <x v="2"/>
    <x v="82"/>
    <x v="57"/>
    <x v="1285"/>
    <x v="4036"/>
    <x v="921"/>
    <x v="87"/>
    <x v="87"/>
    <x v="17"/>
    <x v="31"/>
    <x v="4"/>
    <x v="2"/>
    <x v="2"/>
  </r>
  <r>
    <x v="4147"/>
    <x v="0"/>
    <x v="0"/>
    <x v="20"/>
    <x v="41"/>
    <x v="73"/>
    <x v="3976"/>
    <x v="908"/>
    <x v="87"/>
    <x v="87"/>
    <x v="17"/>
    <x v="31"/>
    <x v="4"/>
    <x v="0"/>
    <x v="0"/>
  </r>
  <r>
    <x v="4281"/>
    <x v="0"/>
    <x v="9"/>
    <x v="105"/>
    <x v="90"/>
    <x v="738"/>
    <x v="4101"/>
    <x v="909"/>
    <x v="87"/>
    <x v="87"/>
    <x v="17"/>
    <x v="31"/>
    <x v="4"/>
    <x v="9"/>
    <x v="9"/>
  </r>
  <r>
    <x v="4167"/>
    <x v="0"/>
    <x v="6"/>
    <x v="11"/>
    <x v="3"/>
    <x v="75"/>
    <x v="3996"/>
    <x v="917"/>
    <x v="87"/>
    <x v="87"/>
    <x v="17"/>
    <x v="31"/>
    <x v="4"/>
    <x v="6"/>
    <x v="6"/>
  </r>
  <r>
    <x v="4128"/>
    <x v="0"/>
    <x v="11"/>
    <x v="30"/>
    <x v="65"/>
    <x v="244"/>
    <x v="3961"/>
    <x v="897"/>
    <x v="87"/>
    <x v="87"/>
    <x v="17"/>
    <x v="31"/>
    <x v="4"/>
    <x v="11"/>
    <x v="11"/>
  </r>
  <r>
    <x v="4231"/>
    <x v="0"/>
    <x v="11"/>
    <x v="27"/>
    <x v="20"/>
    <x v="3622"/>
    <x v="4055"/>
    <x v="917"/>
    <x v="87"/>
    <x v="87"/>
    <x v="17"/>
    <x v="31"/>
    <x v="4"/>
    <x v="11"/>
    <x v="11"/>
  </r>
  <r>
    <x v="4221"/>
    <x v="0"/>
    <x v="11"/>
    <x v="34"/>
    <x v="19"/>
    <x v="290"/>
    <x v="4046"/>
    <x v="928"/>
    <x v="87"/>
    <x v="87"/>
    <x v="17"/>
    <x v="31"/>
    <x v="4"/>
    <x v="11"/>
    <x v="11"/>
  </r>
  <r>
    <x v="4169"/>
    <x v="0"/>
    <x v="11"/>
    <x v="1"/>
    <x v="76"/>
    <x v="34"/>
    <x v="3998"/>
    <x v="906"/>
    <x v="87"/>
    <x v="87"/>
    <x v="17"/>
    <x v="31"/>
    <x v="4"/>
    <x v="11"/>
    <x v="11"/>
  </r>
  <r>
    <x v="4204"/>
    <x v="0"/>
    <x v="5"/>
    <x v="75"/>
    <x v="45"/>
    <x v="120"/>
    <x v="4032"/>
    <x v="917"/>
    <x v="87"/>
    <x v="87"/>
    <x v="17"/>
    <x v="31"/>
    <x v="4"/>
    <x v="5"/>
    <x v="5"/>
  </r>
  <r>
    <x v="4204"/>
    <x v="0"/>
    <x v="2"/>
    <x v="21"/>
    <x v="42"/>
    <x v="3623"/>
    <x v="4032"/>
    <x v="917"/>
    <x v="87"/>
    <x v="87"/>
    <x v="17"/>
    <x v="31"/>
    <x v="4"/>
    <x v="2"/>
    <x v="2"/>
  </r>
  <r>
    <x v="4279"/>
    <x v="0"/>
    <x v="7"/>
    <x v="21"/>
    <x v="18"/>
    <x v="11"/>
    <x v="4099"/>
    <x v="897"/>
    <x v="87"/>
    <x v="87"/>
    <x v="17"/>
    <x v="31"/>
    <x v="4"/>
    <x v="7"/>
    <x v="7"/>
  </r>
  <r>
    <x v="4151"/>
    <x v="0"/>
    <x v="3"/>
    <x v="46"/>
    <x v="66"/>
    <x v="298"/>
    <x v="3980"/>
    <x v="911"/>
    <x v="87"/>
    <x v="87"/>
    <x v="17"/>
    <x v="31"/>
    <x v="4"/>
    <x v="3"/>
    <x v="3"/>
  </r>
  <r>
    <x v="4130"/>
    <x v="0"/>
    <x v="7"/>
    <x v="63"/>
    <x v="3"/>
    <x v="239"/>
    <x v="3963"/>
    <x v="899"/>
    <x v="87"/>
    <x v="87"/>
    <x v="17"/>
    <x v="31"/>
    <x v="4"/>
    <x v="7"/>
    <x v="7"/>
  </r>
  <r>
    <x v="4149"/>
    <x v="0"/>
    <x v="5"/>
    <x v="75"/>
    <x v="45"/>
    <x v="120"/>
    <x v="3978"/>
    <x v="909"/>
    <x v="87"/>
    <x v="87"/>
    <x v="17"/>
    <x v="31"/>
    <x v="4"/>
    <x v="5"/>
    <x v="5"/>
  </r>
  <r>
    <x v="4250"/>
    <x v="0"/>
    <x v="10"/>
    <x v="2"/>
    <x v="99"/>
    <x v="207"/>
    <x v="4073"/>
    <x v="913"/>
    <x v="87"/>
    <x v="87"/>
    <x v="17"/>
    <x v="31"/>
    <x v="4"/>
    <x v="10"/>
    <x v="10"/>
  </r>
  <r>
    <x v="4151"/>
    <x v="0"/>
    <x v="9"/>
    <x v="18"/>
    <x v="20"/>
    <x v="20"/>
    <x v="3980"/>
    <x v="911"/>
    <x v="87"/>
    <x v="87"/>
    <x v="17"/>
    <x v="31"/>
    <x v="4"/>
    <x v="9"/>
    <x v="9"/>
  </r>
  <r>
    <x v="4155"/>
    <x v="0"/>
    <x v="10"/>
    <x v="75"/>
    <x v="9"/>
    <x v="120"/>
    <x v="3984"/>
    <x v="913"/>
    <x v="87"/>
    <x v="87"/>
    <x v="17"/>
    <x v="31"/>
    <x v="4"/>
    <x v="10"/>
    <x v="10"/>
  </r>
  <r>
    <x v="4225"/>
    <x v="0"/>
    <x v="11"/>
    <x v="105"/>
    <x v="99"/>
    <x v="39"/>
    <x v="4050"/>
    <x v="898"/>
    <x v="87"/>
    <x v="87"/>
    <x v="17"/>
    <x v="31"/>
    <x v="4"/>
    <x v="11"/>
    <x v="11"/>
  </r>
  <r>
    <x v="4208"/>
    <x v="1"/>
    <x v="2"/>
    <x v="359"/>
    <x v="281"/>
    <x v="3624"/>
    <x v="4035"/>
    <x v="925"/>
    <x v="87"/>
    <x v="87"/>
    <x v="17"/>
    <x v="31"/>
    <x v="4"/>
    <x v="2"/>
    <x v="2"/>
  </r>
  <r>
    <x v="4211"/>
    <x v="0"/>
    <x v="8"/>
    <x v="46"/>
    <x v="87"/>
    <x v="147"/>
    <x v="972"/>
    <x v="892"/>
    <x v="87"/>
    <x v="87"/>
    <x v="17"/>
    <x v="31"/>
    <x v="4"/>
    <x v="8"/>
    <x v="8"/>
  </r>
  <r>
    <x v="4207"/>
    <x v="0"/>
    <x v="7"/>
    <x v="21"/>
    <x v="13"/>
    <x v="22"/>
    <x v="4034"/>
    <x v="892"/>
    <x v="87"/>
    <x v="87"/>
    <x v="17"/>
    <x v="31"/>
    <x v="4"/>
    <x v="7"/>
    <x v="7"/>
  </r>
  <r>
    <x v="4203"/>
    <x v="0"/>
    <x v="8"/>
    <x v="130"/>
    <x v="195"/>
    <x v="3625"/>
    <x v="4031"/>
    <x v="892"/>
    <x v="87"/>
    <x v="87"/>
    <x v="17"/>
    <x v="31"/>
    <x v="4"/>
    <x v="8"/>
    <x v="8"/>
  </r>
  <r>
    <x v="4129"/>
    <x v="0"/>
    <x v="8"/>
    <x v="59"/>
    <x v="137"/>
    <x v="34"/>
    <x v="3962"/>
    <x v="898"/>
    <x v="87"/>
    <x v="87"/>
    <x v="17"/>
    <x v="31"/>
    <x v="4"/>
    <x v="8"/>
    <x v="8"/>
  </r>
  <r>
    <x v="4152"/>
    <x v="0"/>
    <x v="10"/>
    <x v="70"/>
    <x v="34"/>
    <x v="215"/>
    <x v="3981"/>
    <x v="906"/>
    <x v="87"/>
    <x v="87"/>
    <x v="17"/>
    <x v="31"/>
    <x v="4"/>
    <x v="10"/>
    <x v="10"/>
  </r>
  <r>
    <x v="4131"/>
    <x v="0"/>
    <x v="10"/>
    <x v="48"/>
    <x v="1"/>
    <x v="233"/>
    <x v="718"/>
    <x v="900"/>
    <x v="87"/>
    <x v="87"/>
    <x v="17"/>
    <x v="31"/>
    <x v="4"/>
    <x v="10"/>
    <x v="10"/>
  </r>
  <r>
    <x v="4125"/>
    <x v="0"/>
    <x v="0"/>
    <x v="13"/>
    <x v="65"/>
    <x v="154"/>
    <x v="3958"/>
    <x v="894"/>
    <x v="87"/>
    <x v="87"/>
    <x v="17"/>
    <x v="31"/>
    <x v="4"/>
    <x v="0"/>
    <x v="0"/>
  </r>
  <r>
    <x v="4134"/>
    <x v="0"/>
    <x v="9"/>
    <x v="151"/>
    <x v="134"/>
    <x v="2097"/>
    <x v="3965"/>
    <x v="900"/>
    <x v="87"/>
    <x v="87"/>
    <x v="17"/>
    <x v="31"/>
    <x v="4"/>
    <x v="9"/>
    <x v="9"/>
  </r>
  <r>
    <x v="4238"/>
    <x v="0"/>
    <x v="10"/>
    <x v="53"/>
    <x v="24"/>
    <x v="80"/>
    <x v="4062"/>
    <x v="890"/>
    <x v="87"/>
    <x v="87"/>
    <x v="17"/>
    <x v="31"/>
    <x v="4"/>
    <x v="10"/>
    <x v="10"/>
  </r>
  <r>
    <x v="4249"/>
    <x v="0"/>
    <x v="6"/>
    <x v="57"/>
    <x v="61"/>
    <x v="162"/>
    <x v="4072"/>
    <x v="901"/>
    <x v="87"/>
    <x v="87"/>
    <x v="17"/>
    <x v="31"/>
    <x v="4"/>
    <x v="6"/>
    <x v="6"/>
  </r>
  <r>
    <x v="4236"/>
    <x v="0"/>
    <x v="4"/>
    <x v="0"/>
    <x v="41"/>
    <x v="6"/>
    <x v="4060"/>
    <x v="889"/>
    <x v="87"/>
    <x v="87"/>
    <x v="17"/>
    <x v="31"/>
    <x v="4"/>
    <x v="4"/>
    <x v="4"/>
  </r>
  <r>
    <x v="4230"/>
    <x v="0"/>
    <x v="0"/>
    <x v="13"/>
    <x v="62"/>
    <x v="162"/>
    <x v="4054"/>
    <x v="929"/>
    <x v="87"/>
    <x v="87"/>
    <x v="17"/>
    <x v="31"/>
    <x v="4"/>
    <x v="0"/>
    <x v="0"/>
  </r>
  <r>
    <x v="4282"/>
    <x v="0"/>
    <x v="4"/>
    <x v="30"/>
    <x v="14"/>
    <x v="31"/>
    <x v="4102"/>
    <x v="926"/>
    <x v="87"/>
    <x v="87"/>
    <x v="17"/>
    <x v="31"/>
    <x v="4"/>
    <x v="4"/>
    <x v="4"/>
  </r>
  <r>
    <x v="4165"/>
    <x v="1"/>
    <x v="2"/>
    <x v="48"/>
    <x v="54"/>
    <x v="371"/>
    <x v="3994"/>
    <x v="891"/>
    <x v="87"/>
    <x v="87"/>
    <x v="17"/>
    <x v="31"/>
    <x v="4"/>
    <x v="2"/>
    <x v="2"/>
  </r>
  <r>
    <x v="4234"/>
    <x v="0"/>
    <x v="7"/>
    <x v="79"/>
    <x v="94"/>
    <x v="39"/>
    <x v="4058"/>
    <x v="908"/>
    <x v="87"/>
    <x v="87"/>
    <x v="17"/>
    <x v="31"/>
    <x v="4"/>
    <x v="7"/>
    <x v="7"/>
  </r>
  <r>
    <x v="4149"/>
    <x v="0"/>
    <x v="7"/>
    <x v="79"/>
    <x v="9"/>
    <x v="6"/>
    <x v="3978"/>
    <x v="909"/>
    <x v="87"/>
    <x v="87"/>
    <x v="17"/>
    <x v="31"/>
    <x v="4"/>
    <x v="7"/>
    <x v="7"/>
  </r>
  <r>
    <x v="4170"/>
    <x v="0"/>
    <x v="11"/>
    <x v="13"/>
    <x v="65"/>
    <x v="154"/>
    <x v="3999"/>
    <x v="898"/>
    <x v="87"/>
    <x v="87"/>
    <x v="17"/>
    <x v="31"/>
    <x v="4"/>
    <x v="11"/>
    <x v="11"/>
  </r>
  <r>
    <x v="4232"/>
    <x v="0"/>
    <x v="3"/>
    <x v="9"/>
    <x v="11"/>
    <x v="35"/>
    <x v="4056"/>
    <x v="894"/>
    <x v="87"/>
    <x v="87"/>
    <x v="17"/>
    <x v="31"/>
    <x v="4"/>
    <x v="3"/>
    <x v="3"/>
  </r>
  <r>
    <x v="4221"/>
    <x v="1"/>
    <x v="2"/>
    <x v="88"/>
    <x v="71"/>
    <x v="3058"/>
    <x v="4046"/>
    <x v="928"/>
    <x v="87"/>
    <x v="87"/>
    <x v="17"/>
    <x v="31"/>
    <x v="4"/>
    <x v="2"/>
    <x v="2"/>
  </r>
  <r>
    <x v="4221"/>
    <x v="0"/>
    <x v="2"/>
    <x v="112"/>
    <x v="71"/>
    <x v="271"/>
    <x v="4046"/>
    <x v="928"/>
    <x v="87"/>
    <x v="87"/>
    <x v="17"/>
    <x v="31"/>
    <x v="4"/>
    <x v="2"/>
    <x v="2"/>
  </r>
  <r>
    <x v="4249"/>
    <x v="0"/>
    <x v="10"/>
    <x v="23"/>
    <x v="30"/>
    <x v="680"/>
    <x v="4072"/>
    <x v="901"/>
    <x v="87"/>
    <x v="87"/>
    <x v="17"/>
    <x v="31"/>
    <x v="4"/>
    <x v="10"/>
    <x v="10"/>
  </r>
  <r>
    <x v="4238"/>
    <x v="0"/>
    <x v="0"/>
    <x v="30"/>
    <x v="18"/>
    <x v="6"/>
    <x v="4062"/>
    <x v="890"/>
    <x v="87"/>
    <x v="87"/>
    <x v="17"/>
    <x v="31"/>
    <x v="4"/>
    <x v="0"/>
    <x v="0"/>
  </r>
  <r>
    <x v="4232"/>
    <x v="0"/>
    <x v="7"/>
    <x v="16"/>
    <x v="17"/>
    <x v="6"/>
    <x v="4056"/>
    <x v="894"/>
    <x v="87"/>
    <x v="87"/>
    <x v="17"/>
    <x v="31"/>
    <x v="4"/>
    <x v="7"/>
    <x v="7"/>
  </r>
  <r>
    <x v="4210"/>
    <x v="0"/>
    <x v="5"/>
    <x v="10"/>
    <x v="0"/>
    <x v="6"/>
    <x v="4037"/>
    <x v="907"/>
    <x v="87"/>
    <x v="87"/>
    <x v="17"/>
    <x v="31"/>
    <x v="4"/>
    <x v="5"/>
    <x v="5"/>
  </r>
  <r>
    <x v="4224"/>
    <x v="0"/>
    <x v="7"/>
    <x v="30"/>
    <x v="11"/>
    <x v="384"/>
    <x v="4049"/>
    <x v="902"/>
    <x v="87"/>
    <x v="87"/>
    <x v="17"/>
    <x v="31"/>
    <x v="4"/>
    <x v="7"/>
    <x v="7"/>
  </r>
  <r>
    <x v="4142"/>
    <x v="0"/>
    <x v="2"/>
    <x v="61"/>
    <x v="161"/>
    <x v="54"/>
    <x v="389"/>
    <x v="901"/>
    <x v="87"/>
    <x v="87"/>
    <x v="17"/>
    <x v="31"/>
    <x v="4"/>
    <x v="2"/>
    <x v="2"/>
  </r>
  <r>
    <x v="4163"/>
    <x v="0"/>
    <x v="11"/>
    <x v="94"/>
    <x v="42"/>
    <x v="242"/>
    <x v="3992"/>
    <x v="916"/>
    <x v="87"/>
    <x v="87"/>
    <x v="17"/>
    <x v="31"/>
    <x v="4"/>
    <x v="11"/>
    <x v="11"/>
  </r>
  <r>
    <x v="4234"/>
    <x v="0"/>
    <x v="3"/>
    <x v="1"/>
    <x v="3"/>
    <x v="244"/>
    <x v="4058"/>
    <x v="908"/>
    <x v="87"/>
    <x v="87"/>
    <x v="17"/>
    <x v="31"/>
    <x v="4"/>
    <x v="3"/>
    <x v="3"/>
  </r>
  <r>
    <x v="4174"/>
    <x v="0"/>
    <x v="5"/>
    <x v="13"/>
    <x v="43"/>
    <x v="208"/>
    <x v="4003"/>
    <x v="891"/>
    <x v="87"/>
    <x v="87"/>
    <x v="17"/>
    <x v="31"/>
    <x v="4"/>
    <x v="5"/>
    <x v="5"/>
  </r>
  <r>
    <x v="4170"/>
    <x v="0"/>
    <x v="0"/>
    <x v="20"/>
    <x v="41"/>
    <x v="73"/>
    <x v="3999"/>
    <x v="898"/>
    <x v="87"/>
    <x v="87"/>
    <x v="17"/>
    <x v="31"/>
    <x v="4"/>
    <x v="0"/>
    <x v="0"/>
  </r>
  <r>
    <x v="4148"/>
    <x v="0"/>
    <x v="0"/>
    <x v="12"/>
    <x v="12"/>
    <x v="13"/>
    <x v="3977"/>
    <x v="906"/>
    <x v="87"/>
    <x v="87"/>
    <x v="17"/>
    <x v="31"/>
    <x v="4"/>
    <x v="0"/>
    <x v="0"/>
  </r>
  <r>
    <x v="4245"/>
    <x v="0"/>
    <x v="5"/>
    <x v="8"/>
    <x v="0"/>
    <x v="7"/>
    <x v="4069"/>
    <x v="931"/>
    <x v="87"/>
    <x v="87"/>
    <x v="17"/>
    <x v="31"/>
    <x v="4"/>
    <x v="5"/>
    <x v="5"/>
  </r>
  <r>
    <x v="4139"/>
    <x v="0"/>
    <x v="9"/>
    <x v="30"/>
    <x v="11"/>
    <x v="384"/>
    <x v="3970"/>
    <x v="906"/>
    <x v="87"/>
    <x v="87"/>
    <x v="17"/>
    <x v="31"/>
    <x v="4"/>
    <x v="9"/>
    <x v="9"/>
  </r>
  <r>
    <x v="4239"/>
    <x v="1"/>
    <x v="2"/>
    <x v="53"/>
    <x v="75"/>
    <x v="5"/>
    <x v="4063"/>
    <x v="907"/>
    <x v="87"/>
    <x v="87"/>
    <x v="17"/>
    <x v="31"/>
    <x v="4"/>
    <x v="2"/>
    <x v="2"/>
  </r>
  <r>
    <x v="4279"/>
    <x v="0"/>
    <x v="1"/>
    <x v="53"/>
    <x v="47"/>
    <x v="152"/>
    <x v="4099"/>
    <x v="897"/>
    <x v="87"/>
    <x v="87"/>
    <x v="17"/>
    <x v="31"/>
    <x v="4"/>
    <x v="1"/>
    <x v="1"/>
  </r>
  <r>
    <x v="4230"/>
    <x v="0"/>
    <x v="11"/>
    <x v="2"/>
    <x v="57"/>
    <x v="421"/>
    <x v="4054"/>
    <x v="929"/>
    <x v="87"/>
    <x v="87"/>
    <x v="17"/>
    <x v="31"/>
    <x v="4"/>
    <x v="11"/>
    <x v="11"/>
  </r>
  <r>
    <x v="4171"/>
    <x v="0"/>
    <x v="2"/>
    <x v="146"/>
    <x v="353"/>
    <x v="3237"/>
    <x v="4000"/>
    <x v="919"/>
    <x v="87"/>
    <x v="87"/>
    <x v="17"/>
    <x v="31"/>
    <x v="4"/>
    <x v="2"/>
    <x v="2"/>
  </r>
  <r>
    <x v="4153"/>
    <x v="0"/>
    <x v="0"/>
    <x v="9"/>
    <x v="43"/>
    <x v="183"/>
    <x v="3982"/>
    <x v="912"/>
    <x v="87"/>
    <x v="87"/>
    <x v="17"/>
    <x v="31"/>
    <x v="4"/>
    <x v="0"/>
    <x v="0"/>
  </r>
  <r>
    <x v="4220"/>
    <x v="0"/>
    <x v="3"/>
    <x v="30"/>
    <x v="65"/>
    <x v="244"/>
    <x v="4045"/>
    <x v="906"/>
    <x v="87"/>
    <x v="87"/>
    <x v="17"/>
    <x v="31"/>
    <x v="4"/>
    <x v="3"/>
    <x v="3"/>
  </r>
  <r>
    <x v="4220"/>
    <x v="0"/>
    <x v="1"/>
    <x v="37"/>
    <x v="76"/>
    <x v="76"/>
    <x v="4045"/>
    <x v="906"/>
    <x v="87"/>
    <x v="87"/>
    <x v="17"/>
    <x v="31"/>
    <x v="4"/>
    <x v="1"/>
    <x v="1"/>
  </r>
  <r>
    <x v="4147"/>
    <x v="0"/>
    <x v="5"/>
    <x v="75"/>
    <x v="12"/>
    <x v="120"/>
    <x v="3976"/>
    <x v="908"/>
    <x v="87"/>
    <x v="87"/>
    <x v="17"/>
    <x v="31"/>
    <x v="4"/>
    <x v="5"/>
    <x v="5"/>
  </r>
  <r>
    <x v="4145"/>
    <x v="0"/>
    <x v="2"/>
    <x v="2"/>
    <x v="49"/>
    <x v="759"/>
    <x v="3974"/>
    <x v="903"/>
    <x v="87"/>
    <x v="87"/>
    <x v="17"/>
    <x v="31"/>
    <x v="4"/>
    <x v="2"/>
    <x v="2"/>
  </r>
  <r>
    <x v="4130"/>
    <x v="0"/>
    <x v="10"/>
    <x v="70"/>
    <x v="34"/>
    <x v="215"/>
    <x v="3963"/>
    <x v="899"/>
    <x v="87"/>
    <x v="87"/>
    <x v="17"/>
    <x v="31"/>
    <x v="4"/>
    <x v="10"/>
    <x v="10"/>
  </r>
  <r>
    <x v="4169"/>
    <x v="0"/>
    <x v="0"/>
    <x v="13"/>
    <x v="18"/>
    <x v="19"/>
    <x v="3998"/>
    <x v="906"/>
    <x v="87"/>
    <x v="87"/>
    <x v="17"/>
    <x v="31"/>
    <x v="4"/>
    <x v="0"/>
    <x v="0"/>
  </r>
  <r>
    <x v="4165"/>
    <x v="0"/>
    <x v="3"/>
    <x v="21"/>
    <x v="54"/>
    <x v="1716"/>
    <x v="3994"/>
    <x v="891"/>
    <x v="87"/>
    <x v="87"/>
    <x v="17"/>
    <x v="31"/>
    <x v="4"/>
    <x v="3"/>
    <x v="3"/>
  </r>
  <r>
    <x v="4164"/>
    <x v="0"/>
    <x v="3"/>
    <x v="27"/>
    <x v="113"/>
    <x v="177"/>
    <x v="3993"/>
    <x v="900"/>
    <x v="87"/>
    <x v="87"/>
    <x v="17"/>
    <x v="31"/>
    <x v="4"/>
    <x v="3"/>
    <x v="3"/>
  </r>
  <r>
    <x v="4127"/>
    <x v="0"/>
    <x v="0"/>
    <x v="5"/>
    <x v="7"/>
    <x v="152"/>
    <x v="3960"/>
    <x v="896"/>
    <x v="87"/>
    <x v="87"/>
    <x v="17"/>
    <x v="31"/>
    <x v="4"/>
    <x v="0"/>
    <x v="0"/>
  </r>
  <r>
    <x v="4277"/>
    <x v="0"/>
    <x v="8"/>
    <x v="42"/>
    <x v="58"/>
    <x v="369"/>
    <x v="4097"/>
    <x v="921"/>
    <x v="87"/>
    <x v="87"/>
    <x v="17"/>
    <x v="31"/>
    <x v="4"/>
    <x v="8"/>
    <x v="8"/>
  </r>
  <r>
    <x v="4233"/>
    <x v="1"/>
    <x v="2"/>
    <x v="140"/>
    <x v="144"/>
    <x v="79"/>
    <x v="4057"/>
    <x v="927"/>
    <x v="87"/>
    <x v="87"/>
    <x v="17"/>
    <x v="31"/>
    <x v="4"/>
    <x v="2"/>
    <x v="2"/>
  </r>
  <r>
    <x v="4163"/>
    <x v="0"/>
    <x v="0"/>
    <x v="75"/>
    <x v="91"/>
    <x v="124"/>
    <x v="3992"/>
    <x v="916"/>
    <x v="87"/>
    <x v="87"/>
    <x v="17"/>
    <x v="31"/>
    <x v="4"/>
    <x v="0"/>
    <x v="0"/>
  </r>
  <r>
    <x v="4135"/>
    <x v="0"/>
    <x v="6"/>
    <x v="21"/>
    <x v="13"/>
    <x v="22"/>
    <x v="3966"/>
    <x v="897"/>
    <x v="87"/>
    <x v="87"/>
    <x v="17"/>
    <x v="31"/>
    <x v="4"/>
    <x v="6"/>
    <x v="6"/>
  </r>
  <r>
    <x v="4251"/>
    <x v="1"/>
    <x v="2"/>
    <x v="24"/>
    <x v="26"/>
    <x v="137"/>
    <x v="4074"/>
    <x v="892"/>
    <x v="87"/>
    <x v="87"/>
    <x v="17"/>
    <x v="31"/>
    <x v="4"/>
    <x v="2"/>
    <x v="2"/>
  </r>
  <r>
    <x v="4233"/>
    <x v="0"/>
    <x v="4"/>
    <x v="18"/>
    <x v="99"/>
    <x v="126"/>
    <x v="4057"/>
    <x v="927"/>
    <x v="87"/>
    <x v="87"/>
    <x v="17"/>
    <x v="31"/>
    <x v="4"/>
    <x v="4"/>
    <x v="4"/>
  </r>
  <r>
    <x v="4206"/>
    <x v="0"/>
    <x v="3"/>
    <x v="31"/>
    <x v="35"/>
    <x v="262"/>
    <x v="3667"/>
    <x v="920"/>
    <x v="87"/>
    <x v="87"/>
    <x v="17"/>
    <x v="31"/>
    <x v="4"/>
    <x v="3"/>
    <x v="3"/>
  </r>
  <r>
    <x v="4280"/>
    <x v="0"/>
    <x v="9"/>
    <x v="2"/>
    <x v="119"/>
    <x v="610"/>
    <x v="4100"/>
    <x v="897"/>
    <x v="87"/>
    <x v="87"/>
    <x v="17"/>
    <x v="31"/>
    <x v="4"/>
    <x v="9"/>
    <x v="9"/>
  </r>
  <r>
    <x v="4134"/>
    <x v="0"/>
    <x v="3"/>
    <x v="101"/>
    <x v="107"/>
    <x v="924"/>
    <x v="3965"/>
    <x v="900"/>
    <x v="87"/>
    <x v="87"/>
    <x v="17"/>
    <x v="31"/>
    <x v="4"/>
    <x v="3"/>
    <x v="3"/>
  </r>
  <r>
    <x v="4166"/>
    <x v="0"/>
    <x v="7"/>
    <x v="7"/>
    <x v="43"/>
    <x v="50"/>
    <x v="3995"/>
    <x v="902"/>
    <x v="87"/>
    <x v="87"/>
    <x v="17"/>
    <x v="31"/>
    <x v="4"/>
    <x v="7"/>
    <x v="7"/>
  </r>
  <r>
    <x v="4278"/>
    <x v="0"/>
    <x v="1"/>
    <x v="19"/>
    <x v="75"/>
    <x v="169"/>
    <x v="4098"/>
    <x v="928"/>
    <x v="87"/>
    <x v="87"/>
    <x v="17"/>
    <x v="31"/>
    <x v="4"/>
    <x v="1"/>
    <x v="1"/>
  </r>
  <r>
    <x v="4278"/>
    <x v="0"/>
    <x v="4"/>
    <x v="17"/>
    <x v="62"/>
    <x v="6"/>
    <x v="4098"/>
    <x v="928"/>
    <x v="87"/>
    <x v="87"/>
    <x v="17"/>
    <x v="31"/>
    <x v="4"/>
    <x v="4"/>
    <x v="4"/>
  </r>
  <r>
    <x v="4143"/>
    <x v="0"/>
    <x v="11"/>
    <x v="10"/>
    <x v="13"/>
    <x v="202"/>
    <x v="3972"/>
    <x v="894"/>
    <x v="87"/>
    <x v="87"/>
    <x v="17"/>
    <x v="31"/>
    <x v="4"/>
    <x v="11"/>
    <x v="11"/>
  </r>
  <r>
    <x v="4223"/>
    <x v="0"/>
    <x v="4"/>
    <x v="65"/>
    <x v="24"/>
    <x v="99"/>
    <x v="4048"/>
    <x v="892"/>
    <x v="87"/>
    <x v="87"/>
    <x v="17"/>
    <x v="31"/>
    <x v="4"/>
    <x v="4"/>
    <x v="4"/>
  </r>
  <r>
    <x v="4281"/>
    <x v="0"/>
    <x v="8"/>
    <x v="52"/>
    <x v="119"/>
    <x v="366"/>
    <x v="4101"/>
    <x v="909"/>
    <x v="87"/>
    <x v="87"/>
    <x v="17"/>
    <x v="31"/>
    <x v="4"/>
    <x v="8"/>
    <x v="8"/>
  </r>
  <r>
    <x v="4208"/>
    <x v="0"/>
    <x v="3"/>
    <x v="168"/>
    <x v="141"/>
    <x v="417"/>
    <x v="4035"/>
    <x v="925"/>
    <x v="87"/>
    <x v="87"/>
    <x v="17"/>
    <x v="31"/>
    <x v="4"/>
    <x v="3"/>
    <x v="3"/>
  </r>
  <r>
    <x v="4207"/>
    <x v="0"/>
    <x v="8"/>
    <x v="70"/>
    <x v="34"/>
    <x v="215"/>
    <x v="4034"/>
    <x v="892"/>
    <x v="87"/>
    <x v="87"/>
    <x v="17"/>
    <x v="31"/>
    <x v="4"/>
    <x v="8"/>
    <x v="8"/>
  </r>
  <r>
    <x v="4172"/>
    <x v="0"/>
    <x v="1"/>
    <x v="142"/>
    <x v="169"/>
    <x v="2866"/>
    <x v="4001"/>
    <x v="893"/>
    <x v="87"/>
    <x v="87"/>
    <x v="17"/>
    <x v="31"/>
    <x v="4"/>
    <x v="1"/>
    <x v="1"/>
  </r>
  <r>
    <x v="4207"/>
    <x v="0"/>
    <x v="3"/>
    <x v="48"/>
    <x v="16"/>
    <x v="350"/>
    <x v="4034"/>
    <x v="892"/>
    <x v="87"/>
    <x v="87"/>
    <x v="17"/>
    <x v="31"/>
    <x v="4"/>
    <x v="3"/>
    <x v="3"/>
  </r>
  <r>
    <x v="4248"/>
    <x v="0"/>
    <x v="5"/>
    <x v="3"/>
    <x v="3"/>
    <x v="3"/>
    <x v="2643"/>
    <x v="925"/>
    <x v="87"/>
    <x v="87"/>
    <x v="17"/>
    <x v="31"/>
    <x v="4"/>
    <x v="5"/>
    <x v="5"/>
  </r>
  <r>
    <x v="4207"/>
    <x v="0"/>
    <x v="2"/>
    <x v="53"/>
    <x v="48"/>
    <x v="17"/>
    <x v="4034"/>
    <x v="892"/>
    <x v="87"/>
    <x v="87"/>
    <x v="17"/>
    <x v="31"/>
    <x v="4"/>
    <x v="2"/>
    <x v="2"/>
  </r>
  <r>
    <x v="4223"/>
    <x v="0"/>
    <x v="2"/>
    <x v="83"/>
    <x v="106"/>
    <x v="2959"/>
    <x v="4048"/>
    <x v="892"/>
    <x v="87"/>
    <x v="87"/>
    <x v="17"/>
    <x v="31"/>
    <x v="4"/>
    <x v="2"/>
    <x v="2"/>
  </r>
  <r>
    <x v="4247"/>
    <x v="0"/>
    <x v="2"/>
    <x v="176"/>
    <x v="297"/>
    <x v="2385"/>
    <x v="4071"/>
    <x v="920"/>
    <x v="87"/>
    <x v="87"/>
    <x v="17"/>
    <x v="31"/>
    <x v="4"/>
    <x v="2"/>
    <x v="2"/>
  </r>
  <r>
    <x v="4139"/>
    <x v="0"/>
    <x v="10"/>
    <x v="0"/>
    <x v="9"/>
    <x v="265"/>
    <x v="3970"/>
    <x v="906"/>
    <x v="87"/>
    <x v="87"/>
    <x v="17"/>
    <x v="31"/>
    <x v="4"/>
    <x v="10"/>
    <x v="10"/>
  </r>
  <r>
    <x v="4133"/>
    <x v="0"/>
    <x v="0"/>
    <x v="12"/>
    <x v="45"/>
    <x v="6"/>
    <x v="3964"/>
    <x v="902"/>
    <x v="87"/>
    <x v="87"/>
    <x v="17"/>
    <x v="31"/>
    <x v="4"/>
    <x v="0"/>
    <x v="0"/>
  </r>
  <r>
    <x v="4209"/>
    <x v="0"/>
    <x v="11"/>
    <x v="35"/>
    <x v="81"/>
    <x v="11"/>
    <x v="4036"/>
    <x v="921"/>
    <x v="87"/>
    <x v="87"/>
    <x v="17"/>
    <x v="31"/>
    <x v="4"/>
    <x v="11"/>
    <x v="11"/>
  </r>
  <r>
    <x v="4147"/>
    <x v="0"/>
    <x v="11"/>
    <x v="21"/>
    <x v="13"/>
    <x v="22"/>
    <x v="3976"/>
    <x v="908"/>
    <x v="87"/>
    <x v="87"/>
    <x v="17"/>
    <x v="31"/>
    <x v="4"/>
    <x v="11"/>
    <x v="11"/>
  </r>
  <r>
    <x v="4141"/>
    <x v="0"/>
    <x v="4"/>
    <x v="1"/>
    <x v="4"/>
    <x v="735"/>
    <x v="3971"/>
    <x v="904"/>
    <x v="87"/>
    <x v="87"/>
    <x v="17"/>
    <x v="31"/>
    <x v="4"/>
    <x v="4"/>
    <x v="4"/>
  </r>
  <r>
    <x v="4205"/>
    <x v="0"/>
    <x v="6"/>
    <x v="12"/>
    <x v="9"/>
    <x v="1432"/>
    <x v="4033"/>
    <x v="904"/>
    <x v="87"/>
    <x v="87"/>
    <x v="17"/>
    <x v="31"/>
    <x v="4"/>
    <x v="6"/>
    <x v="6"/>
  </r>
  <r>
    <x v="4235"/>
    <x v="0"/>
    <x v="11"/>
    <x v="48"/>
    <x v="56"/>
    <x v="63"/>
    <x v="4059"/>
    <x v="909"/>
    <x v="87"/>
    <x v="87"/>
    <x v="17"/>
    <x v="31"/>
    <x v="4"/>
    <x v="11"/>
    <x v="11"/>
  </r>
  <r>
    <x v="4237"/>
    <x v="0"/>
    <x v="0"/>
    <x v="10"/>
    <x v="18"/>
    <x v="13"/>
    <x v="4061"/>
    <x v="930"/>
    <x v="87"/>
    <x v="87"/>
    <x v="17"/>
    <x v="31"/>
    <x v="4"/>
    <x v="0"/>
    <x v="0"/>
  </r>
  <r>
    <x v="4249"/>
    <x v="0"/>
    <x v="5"/>
    <x v="6"/>
    <x v="85"/>
    <x v="171"/>
    <x v="4072"/>
    <x v="901"/>
    <x v="87"/>
    <x v="87"/>
    <x v="17"/>
    <x v="31"/>
    <x v="4"/>
    <x v="5"/>
    <x v="5"/>
  </r>
  <r>
    <x v="4141"/>
    <x v="1"/>
    <x v="2"/>
    <x v="2"/>
    <x v="119"/>
    <x v="610"/>
    <x v="3971"/>
    <x v="904"/>
    <x v="87"/>
    <x v="87"/>
    <x v="17"/>
    <x v="31"/>
    <x v="4"/>
    <x v="2"/>
    <x v="2"/>
  </r>
  <r>
    <x v="4224"/>
    <x v="0"/>
    <x v="6"/>
    <x v="26"/>
    <x v="38"/>
    <x v="1272"/>
    <x v="4049"/>
    <x v="902"/>
    <x v="87"/>
    <x v="87"/>
    <x v="17"/>
    <x v="31"/>
    <x v="4"/>
    <x v="6"/>
    <x v="6"/>
  </r>
  <r>
    <x v="4147"/>
    <x v="0"/>
    <x v="6"/>
    <x v="0"/>
    <x v="98"/>
    <x v="11"/>
    <x v="3976"/>
    <x v="908"/>
    <x v="87"/>
    <x v="87"/>
    <x v="17"/>
    <x v="31"/>
    <x v="4"/>
    <x v="6"/>
    <x v="6"/>
  </r>
  <r>
    <x v="4138"/>
    <x v="0"/>
    <x v="6"/>
    <x v="78"/>
    <x v="69"/>
    <x v="1640"/>
    <x v="3969"/>
    <x v="905"/>
    <x v="87"/>
    <x v="87"/>
    <x v="17"/>
    <x v="31"/>
    <x v="4"/>
    <x v="6"/>
    <x v="6"/>
  </r>
  <r>
    <x v="4129"/>
    <x v="0"/>
    <x v="7"/>
    <x v="57"/>
    <x v="1"/>
    <x v="255"/>
    <x v="3962"/>
    <x v="898"/>
    <x v="87"/>
    <x v="87"/>
    <x v="17"/>
    <x v="31"/>
    <x v="4"/>
    <x v="7"/>
    <x v="7"/>
  </r>
  <r>
    <x v="4233"/>
    <x v="0"/>
    <x v="8"/>
    <x v="78"/>
    <x v="68"/>
    <x v="1264"/>
    <x v="4057"/>
    <x v="927"/>
    <x v="87"/>
    <x v="87"/>
    <x v="17"/>
    <x v="31"/>
    <x v="4"/>
    <x v="8"/>
    <x v="8"/>
  </r>
  <r>
    <x v="4168"/>
    <x v="0"/>
    <x v="0"/>
    <x v="50"/>
    <x v="59"/>
    <x v="75"/>
    <x v="3997"/>
    <x v="918"/>
    <x v="87"/>
    <x v="87"/>
    <x v="17"/>
    <x v="31"/>
    <x v="4"/>
    <x v="0"/>
    <x v="0"/>
  </r>
  <r>
    <x v="4146"/>
    <x v="0"/>
    <x v="1"/>
    <x v="36"/>
    <x v="57"/>
    <x v="7"/>
    <x v="3975"/>
    <x v="888"/>
    <x v="87"/>
    <x v="87"/>
    <x v="17"/>
    <x v="31"/>
    <x v="4"/>
    <x v="1"/>
    <x v="1"/>
  </r>
  <r>
    <x v="4276"/>
    <x v="0"/>
    <x v="7"/>
    <x v="9"/>
    <x v="11"/>
    <x v="35"/>
    <x v="4096"/>
    <x v="892"/>
    <x v="87"/>
    <x v="87"/>
    <x v="17"/>
    <x v="31"/>
    <x v="4"/>
    <x v="7"/>
    <x v="7"/>
  </r>
  <r>
    <x v="4151"/>
    <x v="0"/>
    <x v="4"/>
    <x v="54"/>
    <x v="27"/>
    <x v="81"/>
    <x v="3980"/>
    <x v="911"/>
    <x v="87"/>
    <x v="87"/>
    <x v="17"/>
    <x v="31"/>
    <x v="4"/>
    <x v="4"/>
    <x v="4"/>
  </r>
  <r>
    <x v="4203"/>
    <x v="1"/>
    <x v="2"/>
    <x v="139"/>
    <x v="79"/>
    <x v="966"/>
    <x v="4031"/>
    <x v="892"/>
    <x v="87"/>
    <x v="87"/>
    <x v="17"/>
    <x v="31"/>
    <x v="4"/>
    <x v="2"/>
    <x v="2"/>
  </r>
  <r>
    <x v="4209"/>
    <x v="0"/>
    <x v="9"/>
    <x v="33"/>
    <x v="40"/>
    <x v="523"/>
    <x v="4036"/>
    <x v="921"/>
    <x v="87"/>
    <x v="87"/>
    <x v="17"/>
    <x v="31"/>
    <x v="4"/>
    <x v="9"/>
    <x v="9"/>
  </r>
  <r>
    <x v="4237"/>
    <x v="0"/>
    <x v="6"/>
    <x v="24"/>
    <x v="44"/>
    <x v="1595"/>
    <x v="4061"/>
    <x v="930"/>
    <x v="87"/>
    <x v="87"/>
    <x v="17"/>
    <x v="31"/>
    <x v="4"/>
    <x v="6"/>
    <x v="6"/>
  </r>
  <r>
    <x v="4203"/>
    <x v="0"/>
    <x v="2"/>
    <x v="138"/>
    <x v="79"/>
    <x v="3626"/>
    <x v="4031"/>
    <x v="892"/>
    <x v="87"/>
    <x v="87"/>
    <x v="17"/>
    <x v="31"/>
    <x v="4"/>
    <x v="2"/>
    <x v="2"/>
  </r>
  <r>
    <x v="4226"/>
    <x v="0"/>
    <x v="5"/>
    <x v="0"/>
    <x v="13"/>
    <x v="229"/>
    <x v="841"/>
    <x v="888"/>
    <x v="87"/>
    <x v="87"/>
    <x v="17"/>
    <x v="31"/>
    <x v="4"/>
    <x v="5"/>
    <x v="5"/>
  </r>
  <r>
    <x v="4278"/>
    <x v="1"/>
    <x v="2"/>
    <x v="5"/>
    <x v="43"/>
    <x v="6"/>
    <x v="4098"/>
    <x v="928"/>
    <x v="87"/>
    <x v="87"/>
    <x v="17"/>
    <x v="31"/>
    <x v="4"/>
    <x v="2"/>
    <x v="2"/>
  </r>
  <r>
    <x v="4228"/>
    <x v="0"/>
    <x v="10"/>
    <x v="15"/>
    <x v="34"/>
    <x v="37"/>
    <x v="4052"/>
    <x v="894"/>
    <x v="87"/>
    <x v="87"/>
    <x v="17"/>
    <x v="31"/>
    <x v="4"/>
    <x v="10"/>
    <x v="10"/>
  </r>
  <r>
    <x v="4211"/>
    <x v="0"/>
    <x v="5"/>
    <x v="16"/>
    <x v="17"/>
    <x v="6"/>
    <x v="972"/>
    <x v="892"/>
    <x v="87"/>
    <x v="87"/>
    <x v="17"/>
    <x v="31"/>
    <x v="4"/>
    <x v="5"/>
    <x v="5"/>
  </r>
  <r>
    <x v="4129"/>
    <x v="0"/>
    <x v="4"/>
    <x v="27"/>
    <x v="87"/>
    <x v="362"/>
    <x v="3962"/>
    <x v="898"/>
    <x v="87"/>
    <x v="87"/>
    <x v="17"/>
    <x v="31"/>
    <x v="4"/>
    <x v="4"/>
    <x v="4"/>
  </r>
  <r>
    <x v="4133"/>
    <x v="0"/>
    <x v="11"/>
    <x v="7"/>
    <x v="62"/>
    <x v="69"/>
    <x v="3964"/>
    <x v="902"/>
    <x v="87"/>
    <x v="87"/>
    <x v="17"/>
    <x v="31"/>
    <x v="4"/>
    <x v="11"/>
    <x v="11"/>
  </r>
  <r>
    <x v="4281"/>
    <x v="0"/>
    <x v="4"/>
    <x v="84"/>
    <x v="27"/>
    <x v="634"/>
    <x v="4101"/>
    <x v="909"/>
    <x v="87"/>
    <x v="87"/>
    <x v="17"/>
    <x v="31"/>
    <x v="4"/>
    <x v="4"/>
    <x v="4"/>
  </r>
  <r>
    <x v="4167"/>
    <x v="0"/>
    <x v="11"/>
    <x v="31"/>
    <x v="35"/>
    <x v="262"/>
    <x v="3996"/>
    <x v="917"/>
    <x v="87"/>
    <x v="87"/>
    <x v="17"/>
    <x v="31"/>
    <x v="4"/>
    <x v="11"/>
    <x v="11"/>
  </r>
  <r>
    <x v="4142"/>
    <x v="1"/>
    <x v="2"/>
    <x v="129"/>
    <x v="161"/>
    <x v="641"/>
    <x v="389"/>
    <x v="901"/>
    <x v="87"/>
    <x v="87"/>
    <x v="17"/>
    <x v="31"/>
    <x v="4"/>
    <x v="2"/>
    <x v="2"/>
  </r>
  <r>
    <x v="4220"/>
    <x v="0"/>
    <x v="2"/>
    <x v="19"/>
    <x v="60"/>
    <x v="855"/>
    <x v="4045"/>
    <x v="906"/>
    <x v="87"/>
    <x v="87"/>
    <x v="17"/>
    <x v="31"/>
    <x v="4"/>
    <x v="2"/>
    <x v="2"/>
  </r>
  <r>
    <x v="4131"/>
    <x v="0"/>
    <x v="2"/>
    <x v="125"/>
    <x v="145"/>
    <x v="3627"/>
    <x v="718"/>
    <x v="900"/>
    <x v="87"/>
    <x v="87"/>
    <x v="17"/>
    <x v="31"/>
    <x v="4"/>
    <x v="2"/>
    <x v="2"/>
  </r>
  <r>
    <x v="4165"/>
    <x v="0"/>
    <x v="4"/>
    <x v="10"/>
    <x v="30"/>
    <x v="127"/>
    <x v="3994"/>
    <x v="891"/>
    <x v="87"/>
    <x v="87"/>
    <x v="17"/>
    <x v="31"/>
    <x v="4"/>
    <x v="4"/>
    <x v="4"/>
  </r>
  <r>
    <x v="4154"/>
    <x v="0"/>
    <x v="9"/>
    <x v="144"/>
    <x v="79"/>
    <x v="889"/>
    <x v="3983"/>
    <x v="904"/>
    <x v="87"/>
    <x v="87"/>
    <x v="17"/>
    <x v="31"/>
    <x v="4"/>
    <x v="9"/>
    <x v="9"/>
  </r>
  <r>
    <x v="4131"/>
    <x v="1"/>
    <x v="2"/>
    <x v="120"/>
    <x v="145"/>
    <x v="1940"/>
    <x v="718"/>
    <x v="900"/>
    <x v="87"/>
    <x v="87"/>
    <x v="17"/>
    <x v="31"/>
    <x v="4"/>
    <x v="2"/>
    <x v="2"/>
  </r>
  <r>
    <x v="4164"/>
    <x v="1"/>
    <x v="2"/>
    <x v="134"/>
    <x v="145"/>
    <x v="3425"/>
    <x v="3993"/>
    <x v="900"/>
    <x v="87"/>
    <x v="87"/>
    <x v="17"/>
    <x v="31"/>
    <x v="4"/>
    <x v="2"/>
    <x v="2"/>
  </r>
  <r>
    <x v="4263"/>
    <x v="1"/>
    <x v="2"/>
    <x v="23"/>
    <x v="5"/>
    <x v="92"/>
    <x v="4085"/>
    <x v="910"/>
    <x v="87"/>
    <x v="87"/>
    <x v="17"/>
    <x v="31"/>
    <x v="4"/>
    <x v="2"/>
    <x v="2"/>
  </r>
  <r>
    <x v="4257"/>
    <x v="0"/>
    <x v="6"/>
    <x v="48"/>
    <x v="36"/>
    <x v="26"/>
    <x v="2837"/>
    <x v="902"/>
    <x v="87"/>
    <x v="87"/>
    <x v="17"/>
    <x v="31"/>
    <x v="4"/>
    <x v="6"/>
    <x v="6"/>
  </r>
  <r>
    <x v="4268"/>
    <x v="0"/>
    <x v="10"/>
    <x v="57"/>
    <x v="15"/>
    <x v="46"/>
    <x v="4088"/>
    <x v="927"/>
    <x v="87"/>
    <x v="87"/>
    <x v="17"/>
    <x v="31"/>
    <x v="4"/>
    <x v="10"/>
    <x v="10"/>
  </r>
  <r>
    <x v="4266"/>
    <x v="0"/>
    <x v="2"/>
    <x v="124"/>
    <x v="111"/>
    <x v="3628"/>
    <x v="181"/>
    <x v="930"/>
    <x v="87"/>
    <x v="87"/>
    <x v="17"/>
    <x v="31"/>
    <x v="4"/>
    <x v="2"/>
    <x v="2"/>
  </r>
  <r>
    <x v="4123"/>
    <x v="0"/>
    <x v="1"/>
    <x v="39"/>
    <x v="137"/>
    <x v="207"/>
    <x v="3956"/>
    <x v="892"/>
    <x v="87"/>
    <x v="87"/>
    <x v="17"/>
    <x v="31"/>
    <x v="4"/>
    <x v="1"/>
    <x v="1"/>
  </r>
  <r>
    <x v="4157"/>
    <x v="0"/>
    <x v="6"/>
    <x v="21"/>
    <x v="14"/>
    <x v="126"/>
    <x v="3986"/>
    <x v="914"/>
    <x v="87"/>
    <x v="87"/>
    <x v="17"/>
    <x v="31"/>
    <x v="4"/>
    <x v="6"/>
    <x v="6"/>
  </r>
  <r>
    <x v="4260"/>
    <x v="0"/>
    <x v="5"/>
    <x v="79"/>
    <x v="9"/>
    <x v="6"/>
    <x v="4082"/>
    <x v="916"/>
    <x v="87"/>
    <x v="87"/>
    <x v="17"/>
    <x v="31"/>
    <x v="4"/>
    <x v="5"/>
    <x v="5"/>
  </r>
  <r>
    <x v="4120"/>
    <x v="0"/>
    <x v="2"/>
    <x v="97"/>
    <x v="158"/>
    <x v="2435"/>
    <x v="3954"/>
    <x v="890"/>
    <x v="87"/>
    <x v="87"/>
    <x v="17"/>
    <x v="31"/>
    <x v="4"/>
    <x v="2"/>
    <x v="2"/>
  </r>
  <r>
    <x v="4120"/>
    <x v="1"/>
    <x v="2"/>
    <x v="127"/>
    <x v="158"/>
    <x v="1092"/>
    <x v="3954"/>
    <x v="890"/>
    <x v="87"/>
    <x v="87"/>
    <x v="17"/>
    <x v="31"/>
    <x v="4"/>
    <x v="2"/>
    <x v="2"/>
  </r>
  <r>
    <x v="4121"/>
    <x v="0"/>
    <x v="4"/>
    <x v="16"/>
    <x v="47"/>
    <x v="2995"/>
    <x v="2300"/>
    <x v="891"/>
    <x v="87"/>
    <x v="87"/>
    <x v="17"/>
    <x v="31"/>
    <x v="4"/>
    <x v="4"/>
    <x v="4"/>
  </r>
  <r>
    <x v="4274"/>
    <x v="0"/>
    <x v="4"/>
    <x v="57"/>
    <x v="30"/>
    <x v="44"/>
    <x v="4094"/>
    <x v="901"/>
    <x v="87"/>
    <x v="87"/>
    <x v="17"/>
    <x v="31"/>
    <x v="4"/>
    <x v="4"/>
    <x v="4"/>
  </r>
  <r>
    <x v="4255"/>
    <x v="0"/>
    <x v="10"/>
    <x v="34"/>
    <x v="114"/>
    <x v="31"/>
    <x v="4078"/>
    <x v="923"/>
    <x v="87"/>
    <x v="87"/>
    <x v="17"/>
    <x v="31"/>
    <x v="4"/>
    <x v="10"/>
    <x v="10"/>
  </r>
  <r>
    <x v="4254"/>
    <x v="0"/>
    <x v="2"/>
    <x v="50"/>
    <x v="240"/>
    <x v="3623"/>
    <x v="4077"/>
    <x v="917"/>
    <x v="87"/>
    <x v="87"/>
    <x v="17"/>
    <x v="31"/>
    <x v="4"/>
    <x v="2"/>
    <x v="2"/>
  </r>
  <r>
    <x v="4262"/>
    <x v="0"/>
    <x v="5"/>
    <x v="79"/>
    <x v="14"/>
    <x v="379"/>
    <x v="4084"/>
    <x v="907"/>
    <x v="87"/>
    <x v="87"/>
    <x v="17"/>
    <x v="31"/>
    <x v="4"/>
    <x v="5"/>
    <x v="5"/>
  </r>
  <r>
    <x v="4272"/>
    <x v="0"/>
    <x v="5"/>
    <x v="75"/>
    <x v="91"/>
    <x v="124"/>
    <x v="4092"/>
    <x v="928"/>
    <x v="87"/>
    <x v="87"/>
    <x v="17"/>
    <x v="31"/>
    <x v="4"/>
    <x v="5"/>
    <x v="5"/>
  </r>
  <r>
    <x v="4161"/>
    <x v="0"/>
    <x v="1"/>
    <x v="18"/>
    <x v="32"/>
    <x v="427"/>
    <x v="3990"/>
    <x v="906"/>
    <x v="87"/>
    <x v="87"/>
    <x v="17"/>
    <x v="31"/>
    <x v="4"/>
    <x v="1"/>
    <x v="1"/>
  </r>
  <r>
    <x v="4269"/>
    <x v="0"/>
    <x v="5"/>
    <x v="75"/>
    <x v="91"/>
    <x v="124"/>
    <x v="4089"/>
    <x v="913"/>
    <x v="87"/>
    <x v="87"/>
    <x v="17"/>
    <x v="31"/>
    <x v="4"/>
    <x v="5"/>
    <x v="5"/>
  </r>
  <r>
    <x v="4268"/>
    <x v="0"/>
    <x v="9"/>
    <x v="42"/>
    <x v="70"/>
    <x v="119"/>
    <x v="4088"/>
    <x v="927"/>
    <x v="87"/>
    <x v="87"/>
    <x v="17"/>
    <x v="31"/>
    <x v="4"/>
    <x v="9"/>
    <x v="9"/>
  </r>
  <r>
    <x v="4267"/>
    <x v="0"/>
    <x v="3"/>
    <x v="82"/>
    <x v="119"/>
    <x v="2683"/>
    <x v="1077"/>
    <x v="910"/>
    <x v="87"/>
    <x v="87"/>
    <x v="17"/>
    <x v="31"/>
    <x v="4"/>
    <x v="3"/>
    <x v="3"/>
  </r>
  <r>
    <x v="4271"/>
    <x v="0"/>
    <x v="1"/>
    <x v="100"/>
    <x v="140"/>
    <x v="2126"/>
    <x v="4091"/>
    <x v="905"/>
    <x v="87"/>
    <x v="87"/>
    <x v="17"/>
    <x v="31"/>
    <x v="4"/>
    <x v="1"/>
    <x v="1"/>
  </r>
  <r>
    <x v="4273"/>
    <x v="1"/>
    <x v="2"/>
    <x v="126"/>
    <x v="140"/>
    <x v="50"/>
    <x v="4093"/>
    <x v="894"/>
    <x v="87"/>
    <x v="87"/>
    <x v="17"/>
    <x v="31"/>
    <x v="4"/>
    <x v="2"/>
    <x v="2"/>
  </r>
  <r>
    <x v="4265"/>
    <x v="0"/>
    <x v="2"/>
    <x v="17"/>
    <x v="11"/>
    <x v="18"/>
    <x v="4087"/>
    <x v="893"/>
    <x v="87"/>
    <x v="87"/>
    <x v="17"/>
    <x v="31"/>
    <x v="4"/>
    <x v="2"/>
    <x v="2"/>
  </r>
  <r>
    <x v="4256"/>
    <x v="0"/>
    <x v="5"/>
    <x v="16"/>
    <x v="45"/>
    <x v="145"/>
    <x v="4079"/>
    <x v="909"/>
    <x v="87"/>
    <x v="87"/>
    <x v="17"/>
    <x v="31"/>
    <x v="4"/>
    <x v="5"/>
    <x v="5"/>
  </r>
  <r>
    <x v="4259"/>
    <x v="0"/>
    <x v="1"/>
    <x v="51"/>
    <x v="81"/>
    <x v="31"/>
    <x v="4081"/>
    <x v="916"/>
    <x v="87"/>
    <x v="87"/>
    <x v="17"/>
    <x v="31"/>
    <x v="4"/>
    <x v="1"/>
    <x v="1"/>
  </r>
  <r>
    <x v="4124"/>
    <x v="0"/>
    <x v="0"/>
    <x v="13"/>
    <x v="62"/>
    <x v="162"/>
    <x v="3957"/>
    <x v="893"/>
    <x v="87"/>
    <x v="87"/>
    <x v="17"/>
    <x v="31"/>
    <x v="4"/>
    <x v="0"/>
    <x v="0"/>
  </r>
  <r>
    <x v="4269"/>
    <x v="0"/>
    <x v="1"/>
    <x v="7"/>
    <x v="11"/>
    <x v="319"/>
    <x v="4089"/>
    <x v="913"/>
    <x v="87"/>
    <x v="87"/>
    <x v="17"/>
    <x v="31"/>
    <x v="4"/>
    <x v="1"/>
    <x v="1"/>
  </r>
  <r>
    <x v="4255"/>
    <x v="0"/>
    <x v="0"/>
    <x v="63"/>
    <x v="56"/>
    <x v="107"/>
    <x v="4078"/>
    <x v="923"/>
    <x v="87"/>
    <x v="87"/>
    <x v="17"/>
    <x v="31"/>
    <x v="4"/>
    <x v="0"/>
    <x v="0"/>
  </r>
  <r>
    <x v="4261"/>
    <x v="0"/>
    <x v="0"/>
    <x v="21"/>
    <x v="14"/>
    <x v="126"/>
    <x v="4083"/>
    <x v="908"/>
    <x v="87"/>
    <x v="87"/>
    <x v="17"/>
    <x v="31"/>
    <x v="4"/>
    <x v="0"/>
    <x v="0"/>
  </r>
  <r>
    <x v="4157"/>
    <x v="0"/>
    <x v="10"/>
    <x v="10"/>
    <x v="94"/>
    <x v="34"/>
    <x v="3986"/>
    <x v="914"/>
    <x v="87"/>
    <x v="87"/>
    <x v="17"/>
    <x v="31"/>
    <x v="4"/>
    <x v="10"/>
    <x v="10"/>
  </r>
  <r>
    <x v="4268"/>
    <x v="0"/>
    <x v="5"/>
    <x v="0"/>
    <x v="9"/>
    <x v="265"/>
    <x v="4088"/>
    <x v="927"/>
    <x v="87"/>
    <x v="87"/>
    <x v="17"/>
    <x v="31"/>
    <x v="4"/>
    <x v="5"/>
    <x v="5"/>
  </r>
  <r>
    <x v="4158"/>
    <x v="0"/>
    <x v="3"/>
    <x v="168"/>
    <x v="148"/>
    <x v="11"/>
    <x v="3987"/>
    <x v="915"/>
    <x v="87"/>
    <x v="87"/>
    <x v="17"/>
    <x v="31"/>
    <x v="4"/>
    <x v="3"/>
    <x v="3"/>
  </r>
  <r>
    <x v="4287"/>
    <x v="0"/>
    <x v="0"/>
    <x v="8"/>
    <x v="0"/>
    <x v="7"/>
    <x v="4107"/>
    <x v="929"/>
    <x v="87"/>
    <x v="87"/>
    <x v="17"/>
    <x v="31"/>
    <x v="4"/>
    <x v="0"/>
    <x v="0"/>
  </r>
  <r>
    <x v="4264"/>
    <x v="0"/>
    <x v="9"/>
    <x v="117"/>
    <x v="254"/>
    <x v="154"/>
    <x v="4086"/>
    <x v="920"/>
    <x v="87"/>
    <x v="87"/>
    <x v="17"/>
    <x v="31"/>
    <x v="4"/>
    <x v="9"/>
    <x v="9"/>
  </r>
  <r>
    <x v="4264"/>
    <x v="1"/>
    <x v="2"/>
    <x v="164"/>
    <x v="168"/>
    <x v="1373"/>
    <x v="4086"/>
    <x v="920"/>
    <x v="87"/>
    <x v="87"/>
    <x v="17"/>
    <x v="31"/>
    <x v="4"/>
    <x v="2"/>
    <x v="2"/>
  </r>
  <r>
    <x v="4289"/>
    <x v="0"/>
    <x v="3"/>
    <x v="26"/>
    <x v="15"/>
    <x v="1637"/>
    <x v="4109"/>
    <x v="901"/>
    <x v="87"/>
    <x v="87"/>
    <x v="17"/>
    <x v="31"/>
    <x v="4"/>
    <x v="3"/>
    <x v="3"/>
  </r>
  <r>
    <x v="4162"/>
    <x v="0"/>
    <x v="11"/>
    <x v="58"/>
    <x v="104"/>
    <x v="185"/>
    <x v="3991"/>
    <x v="916"/>
    <x v="87"/>
    <x v="87"/>
    <x v="17"/>
    <x v="31"/>
    <x v="4"/>
    <x v="11"/>
    <x v="11"/>
  </r>
  <r>
    <x v="4124"/>
    <x v="0"/>
    <x v="10"/>
    <x v="1"/>
    <x v="61"/>
    <x v="7"/>
    <x v="3957"/>
    <x v="893"/>
    <x v="87"/>
    <x v="87"/>
    <x v="17"/>
    <x v="31"/>
    <x v="4"/>
    <x v="10"/>
    <x v="10"/>
  </r>
  <r>
    <x v="4119"/>
    <x v="0"/>
    <x v="0"/>
    <x v="11"/>
    <x v="54"/>
    <x v="563"/>
    <x v="3953"/>
    <x v="889"/>
    <x v="87"/>
    <x v="87"/>
    <x v="17"/>
    <x v="31"/>
    <x v="4"/>
    <x v="0"/>
    <x v="0"/>
  </r>
  <r>
    <x v="4124"/>
    <x v="0"/>
    <x v="11"/>
    <x v="2"/>
    <x v="96"/>
    <x v="1007"/>
    <x v="3957"/>
    <x v="893"/>
    <x v="87"/>
    <x v="87"/>
    <x v="17"/>
    <x v="31"/>
    <x v="4"/>
    <x v="11"/>
    <x v="11"/>
  </r>
  <r>
    <x v="4266"/>
    <x v="0"/>
    <x v="8"/>
    <x v="82"/>
    <x v="35"/>
    <x v="397"/>
    <x v="181"/>
    <x v="930"/>
    <x v="87"/>
    <x v="87"/>
    <x v="17"/>
    <x v="31"/>
    <x v="4"/>
    <x v="8"/>
    <x v="8"/>
  </r>
  <r>
    <x v="4263"/>
    <x v="0"/>
    <x v="0"/>
    <x v="79"/>
    <x v="94"/>
    <x v="39"/>
    <x v="4085"/>
    <x v="910"/>
    <x v="87"/>
    <x v="87"/>
    <x v="17"/>
    <x v="31"/>
    <x v="4"/>
    <x v="0"/>
    <x v="0"/>
  </r>
  <r>
    <x v="4158"/>
    <x v="0"/>
    <x v="2"/>
    <x v="178"/>
    <x v="273"/>
    <x v="238"/>
    <x v="3987"/>
    <x v="915"/>
    <x v="87"/>
    <x v="87"/>
    <x v="17"/>
    <x v="31"/>
    <x v="4"/>
    <x v="2"/>
    <x v="2"/>
  </r>
  <r>
    <x v="4122"/>
    <x v="0"/>
    <x v="11"/>
    <x v="78"/>
    <x v="135"/>
    <x v="3629"/>
    <x v="3955"/>
    <x v="889"/>
    <x v="87"/>
    <x v="87"/>
    <x v="17"/>
    <x v="31"/>
    <x v="4"/>
    <x v="11"/>
    <x v="11"/>
  </r>
  <r>
    <x v="4121"/>
    <x v="0"/>
    <x v="7"/>
    <x v="16"/>
    <x v="23"/>
    <x v="2070"/>
    <x v="2300"/>
    <x v="891"/>
    <x v="87"/>
    <x v="87"/>
    <x v="17"/>
    <x v="31"/>
    <x v="4"/>
    <x v="7"/>
    <x v="7"/>
  </r>
  <r>
    <x v="4271"/>
    <x v="0"/>
    <x v="5"/>
    <x v="9"/>
    <x v="65"/>
    <x v="6"/>
    <x v="4091"/>
    <x v="905"/>
    <x v="87"/>
    <x v="87"/>
    <x v="17"/>
    <x v="31"/>
    <x v="4"/>
    <x v="5"/>
    <x v="5"/>
  </r>
  <r>
    <x v="4119"/>
    <x v="0"/>
    <x v="1"/>
    <x v="137"/>
    <x v="149"/>
    <x v="164"/>
    <x v="3953"/>
    <x v="889"/>
    <x v="87"/>
    <x v="87"/>
    <x v="17"/>
    <x v="31"/>
    <x v="4"/>
    <x v="1"/>
    <x v="1"/>
  </r>
  <r>
    <x v="4265"/>
    <x v="0"/>
    <x v="8"/>
    <x v="5"/>
    <x v="5"/>
    <x v="5"/>
    <x v="4087"/>
    <x v="893"/>
    <x v="87"/>
    <x v="87"/>
    <x v="17"/>
    <x v="31"/>
    <x v="4"/>
    <x v="8"/>
    <x v="8"/>
  </r>
  <r>
    <x v="4289"/>
    <x v="0"/>
    <x v="9"/>
    <x v="40"/>
    <x v="19"/>
    <x v="47"/>
    <x v="4109"/>
    <x v="901"/>
    <x v="87"/>
    <x v="87"/>
    <x v="17"/>
    <x v="31"/>
    <x v="4"/>
    <x v="9"/>
    <x v="9"/>
  </r>
  <r>
    <x v="4274"/>
    <x v="1"/>
    <x v="2"/>
    <x v="35"/>
    <x v="27"/>
    <x v="335"/>
    <x v="4094"/>
    <x v="901"/>
    <x v="87"/>
    <x v="87"/>
    <x v="17"/>
    <x v="31"/>
    <x v="4"/>
    <x v="2"/>
    <x v="2"/>
  </r>
  <r>
    <x v="4264"/>
    <x v="0"/>
    <x v="3"/>
    <x v="61"/>
    <x v="170"/>
    <x v="1614"/>
    <x v="4086"/>
    <x v="920"/>
    <x v="87"/>
    <x v="87"/>
    <x v="17"/>
    <x v="31"/>
    <x v="4"/>
    <x v="3"/>
    <x v="3"/>
  </r>
  <r>
    <x v="4271"/>
    <x v="0"/>
    <x v="4"/>
    <x v="90"/>
    <x v="39"/>
    <x v="154"/>
    <x v="4091"/>
    <x v="905"/>
    <x v="87"/>
    <x v="87"/>
    <x v="17"/>
    <x v="31"/>
    <x v="4"/>
    <x v="4"/>
    <x v="4"/>
  </r>
  <r>
    <x v="4275"/>
    <x v="0"/>
    <x v="10"/>
    <x v="63"/>
    <x v="26"/>
    <x v="114"/>
    <x v="4095"/>
    <x v="896"/>
    <x v="87"/>
    <x v="87"/>
    <x v="17"/>
    <x v="31"/>
    <x v="4"/>
    <x v="10"/>
    <x v="10"/>
  </r>
  <r>
    <x v="4257"/>
    <x v="0"/>
    <x v="11"/>
    <x v="50"/>
    <x v="38"/>
    <x v="11"/>
    <x v="2837"/>
    <x v="902"/>
    <x v="87"/>
    <x v="87"/>
    <x v="17"/>
    <x v="31"/>
    <x v="4"/>
    <x v="11"/>
    <x v="11"/>
  </r>
  <r>
    <x v="4267"/>
    <x v="0"/>
    <x v="9"/>
    <x v="101"/>
    <x v="117"/>
    <x v="1269"/>
    <x v="1077"/>
    <x v="910"/>
    <x v="87"/>
    <x v="87"/>
    <x v="17"/>
    <x v="31"/>
    <x v="4"/>
    <x v="9"/>
    <x v="9"/>
  </r>
  <r>
    <x v="4154"/>
    <x v="1"/>
    <x v="2"/>
    <x v="168"/>
    <x v="133"/>
    <x v="181"/>
    <x v="3983"/>
    <x v="904"/>
    <x v="87"/>
    <x v="87"/>
    <x v="17"/>
    <x v="31"/>
    <x v="4"/>
    <x v="2"/>
    <x v="2"/>
  </r>
  <r>
    <x v="4144"/>
    <x v="0"/>
    <x v="2"/>
    <x v="24"/>
    <x v="61"/>
    <x v="187"/>
    <x v="3973"/>
    <x v="894"/>
    <x v="87"/>
    <x v="87"/>
    <x v="17"/>
    <x v="31"/>
    <x v="4"/>
    <x v="2"/>
    <x v="2"/>
  </r>
  <r>
    <x v="4149"/>
    <x v="0"/>
    <x v="3"/>
    <x v="17"/>
    <x v="7"/>
    <x v="34"/>
    <x v="3978"/>
    <x v="909"/>
    <x v="87"/>
    <x v="87"/>
    <x v="17"/>
    <x v="31"/>
    <x v="4"/>
    <x v="3"/>
    <x v="3"/>
  </r>
  <r>
    <x v="4155"/>
    <x v="0"/>
    <x v="9"/>
    <x v="75"/>
    <x v="16"/>
    <x v="120"/>
    <x v="3984"/>
    <x v="913"/>
    <x v="87"/>
    <x v="87"/>
    <x v="17"/>
    <x v="31"/>
    <x v="4"/>
    <x v="9"/>
    <x v="9"/>
  </r>
  <r>
    <x v="4146"/>
    <x v="0"/>
    <x v="5"/>
    <x v="20"/>
    <x v="98"/>
    <x v="145"/>
    <x v="3975"/>
    <x v="888"/>
    <x v="87"/>
    <x v="87"/>
    <x v="17"/>
    <x v="31"/>
    <x v="4"/>
    <x v="5"/>
    <x v="5"/>
  </r>
  <r>
    <x v="4171"/>
    <x v="1"/>
    <x v="2"/>
    <x v="242"/>
    <x v="353"/>
    <x v="2353"/>
    <x v="4000"/>
    <x v="919"/>
    <x v="87"/>
    <x v="87"/>
    <x v="17"/>
    <x v="31"/>
    <x v="4"/>
    <x v="2"/>
    <x v="2"/>
  </r>
  <r>
    <x v="4272"/>
    <x v="0"/>
    <x v="10"/>
    <x v="16"/>
    <x v="12"/>
    <x v="102"/>
    <x v="4092"/>
    <x v="928"/>
    <x v="87"/>
    <x v="87"/>
    <x v="17"/>
    <x v="31"/>
    <x v="4"/>
    <x v="10"/>
    <x v="10"/>
  </r>
  <r>
    <x v="4142"/>
    <x v="0"/>
    <x v="7"/>
    <x v="11"/>
    <x v="54"/>
    <x v="563"/>
    <x v="389"/>
    <x v="901"/>
    <x v="87"/>
    <x v="87"/>
    <x v="17"/>
    <x v="31"/>
    <x v="4"/>
    <x v="7"/>
    <x v="7"/>
  </r>
  <r>
    <x v="4164"/>
    <x v="0"/>
    <x v="5"/>
    <x v="0"/>
    <x v="9"/>
    <x v="265"/>
    <x v="3993"/>
    <x v="900"/>
    <x v="87"/>
    <x v="87"/>
    <x v="17"/>
    <x v="31"/>
    <x v="4"/>
    <x v="5"/>
    <x v="5"/>
  </r>
  <r>
    <x v="4156"/>
    <x v="0"/>
    <x v="6"/>
    <x v="11"/>
    <x v="1"/>
    <x v="540"/>
    <x v="3985"/>
    <x v="910"/>
    <x v="87"/>
    <x v="87"/>
    <x v="17"/>
    <x v="31"/>
    <x v="4"/>
    <x v="6"/>
    <x v="6"/>
  </r>
  <r>
    <x v="4170"/>
    <x v="0"/>
    <x v="8"/>
    <x v="9"/>
    <x v="62"/>
    <x v="84"/>
    <x v="3999"/>
    <x v="898"/>
    <x v="87"/>
    <x v="87"/>
    <x v="17"/>
    <x v="31"/>
    <x v="4"/>
    <x v="8"/>
    <x v="8"/>
  </r>
  <r>
    <x v="4140"/>
    <x v="0"/>
    <x v="8"/>
    <x v="61"/>
    <x v="117"/>
    <x v="1918"/>
    <x v="2533"/>
    <x v="907"/>
    <x v="87"/>
    <x v="87"/>
    <x v="17"/>
    <x v="31"/>
    <x v="4"/>
    <x v="8"/>
    <x v="8"/>
  </r>
  <r>
    <x v="4143"/>
    <x v="0"/>
    <x v="10"/>
    <x v="16"/>
    <x v="17"/>
    <x v="6"/>
    <x v="3972"/>
    <x v="894"/>
    <x v="87"/>
    <x v="87"/>
    <x v="17"/>
    <x v="31"/>
    <x v="4"/>
    <x v="10"/>
    <x v="10"/>
  </r>
  <r>
    <x v="4154"/>
    <x v="0"/>
    <x v="4"/>
    <x v="52"/>
    <x v="64"/>
    <x v="74"/>
    <x v="3983"/>
    <x v="904"/>
    <x v="87"/>
    <x v="87"/>
    <x v="17"/>
    <x v="31"/>
    <x v="4"/>
    <x v="4"/>
    <x v="4"/>
  </r>
  <r>
    <x v="4133"/>
    <x v="1"/>
    <x v="2"/>
    <x v="5"/>
    <x v="23"/>
    <x v="178"/>
    <x v="3964"/>
    <x v="902"/>
    <x v="87"/>
    <x v="87"/>
    <x v="17"/>
    <x v="31"/>
    <x v="4"/>
    <x v="2"/>
    <x v="2"/>
  </r>
  <r>
    <x v="4141"/>
    <x v="0"/>
    <x v="9"/>
    <x v="14"/>
    <x v="118"/>
    <x v="1584"/>
    <x v="3971"/>
    <x v="904"/>
    <x v="87"/>
    <x v="87"/>
    <x v="17"/>
    <x v="31"/>
    <x v="4"/>
    <x v="9"/>
    <x v="9"/>
  </r>
  <r>
    <x v="4139"/>
    <x v="1"/>
    <x v="2"/>
    <x v="17"/>
    <x v="11"/>
    <x v="18"/>
    <x v="3970"/>
    <x v="906"/>
    <x v="87"/>
    <x v="87"/>
    <x v="17"/>
    <x v="31"/>
    <x v="4"/>
    <x v="2"/>
    <x v="2"/>
  </r>
  <r>
    <x v="4141"/>
    <x v="0"/>
    <x v="2"/>
    <x v="19"/>
    <x v="119"/>
    <x v="389"/>
    <x v="3971"/>
    <x v="904"/>
    <x v="87"/>
    <x v="87"/>
    <x v="17"/>
    <x v="31"/>
    <x v="4"/>
    <x v="2"/>
    <x v="2"/>
  </r>
  <r>
    <x v="4150"/>
    <x v="0"/>
    <x v="10"/>
    <x v="82"/>
    <x v="19"/>
    <x v="1874"/>
    <x v="3979"/>
    <x v="910"/>
    <x v="87"/>
    <x v="87"/>
    <x v="17"/>
    <x v="31"/>
    <x v="4"/>
    <x v="10"/>
    <x v="10"/>
  </r>
  <r>
    <x v="4126"/>
    <x v="0"/>
    <x v="10"/>
    <x v="82"/>
    <x v="27"/>
    <x v="386"/>
    <x v="3959"/>
    <x v="895"/>
    <x v="87"/>
    <x v="87"/>
    <x v="17"/>
    <x v="31"/>
    <x v="4"/>
    <x v="10"/>
    <x v="10"/>
  </r>
  <r>
    <x v="4126"/>
    <x v="0"/>
    <x v="1"/>
    <x v="76"/>
    <x v="134"/>
    <x v="3630"/>
    <x v="3959"/>
    <x v="895"/>
    <x v="87"/>
    <x v="87"/>
    <x v="17"/>
    <x v="31"/>
    <x v="4"/>
    <x v="1"/>
    <x v="1"/>
  </r>
  <r>
    <x v="4132"/>
    <x v="0"/>
    <x v="8"/>
    <x v="46"/>
    <x v="39"/>
    <x v="2871"/>
    <x v="2232"/>
    <x v="901"/>
    <x v="87"/>
    <x v="87"/>
    <x v="17"/>
    <x v="31"/>
    <x v="4"/>
    <x v="8"/>
    <x v="8"/>
  </r>
  <r>
    <x v="4137"/>
    <x v="0"/>
    <x v="0"/>
    <x v="21"/>
    <x v="18"/>
    <x v="11"/>
    <x v="3968"/>
    <x v="904"/>
    <x v="87"/>
    <x v="87"/>
    <x v="17"/>
    <x v="31"/>
    <x v="4"/>
    <x v="0"/>
    <x v="0"/>
  </r>
  <r>
    <x v="4130"/>
    <x v="0"/>
    <x v="3"/>
    <x v="33"/>
    <x v="40"/>
    <x v="523"/>
    <x v="3963"/>
    <x v="899"/>
    <x v="87"/>
    <x v="87"/>
    <x v="17"/>
    <x v="31"/>
    <x v="4"/>
    <x v="3"/>
    <x v="3"/>
  </r>
  <r>
    <x v="4154"/>
    <x v="0"/>
    <x v="8"/>
    <x v="152"/>
    <x v="74"/>
    <x v="1877"/>
    <x v="3983"/>
    <x v="904"/>
    <x v="87"/>
    <x v="87"/>
    <x v="17"/>
    <x v="31"/>
    <x v="4"/>
    <x v="8"/>
    <x v="8"/>
  </r>
  <r>
    <x v="4165"/>
    <x v="0"/>
    <x v="9"/>
    <x v="30"/>
    <x v="38"/>
    <x v="102"/>
    <x v="3994"/>
    <x v="891"/>
    <x v="87"/>
    <x v="87"/>
    <x v="17"/>
    <x v="31"/>
    <x v="4"/>
    <x v="9"/>
    <x v="9"/>
  </r>
  <r>
    <x v="4128"/>
    <x v="0"/>
    <x v="5"/>
    <x v="12"/>
    <x v="12"/>
    <x v="13"/>
    <x v="3961"/>
    <x v="897"/>
    <x v="87"/>
    <x v="87"/>
    <x v="17"/>
    <x v="31"/>
    <x v="4"/>
    <x v="5"/>
    <x v="5"/>
  </r>
  <r>
    <x v="4172"/>
    <x v="0"/>
    <x v="0"/>
    <x v="57"/>
    <x v="56"/>
    <x v="217"/>
    <x v="4001"/>
    <x v="893"/>
    <x v="87"/>
    <x v="87"/>
    <x v="17"/>
    <x v="31"/>
    <x v="4"/>
    <x v="0"/>
    <x v="0"/>
  </r>
  <r>
    <x v="4173"/>
    <x v="0"/>
    <x v="11"/>
    <x v="53"/>
    <x v="15"/>
    <x v="12"/>
    <x v="4002"/>
    <x v="897"/>
    <x v="87"/>
    <x v="87"/>
    <x v="17"/>
    <x v="31"/>
    <x v="4"/>
    <x v="11"/>
    <x v="11"/>
  </r>
  <r>
    <x v="4145"/>
    <x v="0"/>
    <x v="8"/>
    <x v="54"/>
    <x v="44"/>
    <x v="110"/>
    <x v="3974"/>
    <x v="903"/>
    <x v="87"/>
    <x v="87"/>
    <x v="17"/>
    <x v="31"/>
    <x v="4"/>
    <x v="8"/>
    <x v="8"/>
  </r>
  <r>
    <x v="4126"/>
    <x v="0"/>
    <x v="11"/>
    <x v="135"/>
    <x v="128"/>
    <x v="1302"/>
    <x v="3959"/>
    <x v="895"/>
    <x v="87"/>
    <x v="87"/>
    <x v="17"/>
    <x v="31"/>
    <x v="4"/>
    <x v="11"/>
    <x v="11"/>
  </r>
  <r>
    <x v="4277"/>
    <x v="0"/>
    <x v="9"/>
    <x v="90"/>
    <x v="118"/>
    <x v="213"/>
    <x v="4097"/>
    <x v="921"/>
    <x v="87"/>
    <x v="87"/>
    <x v="17"/>
    <x v="31"/>
    <x v="4"/>
    <x v="9"/>
    <x v="9"/>
  </r>
  <r>
    <x v="4166"/>
    <x v="0"/>
    <x v="10"/>
    <x v="48"/>
    <x v="10"/>
    <x v="187"/>
    <x v="3995"/>
    <x v="902"/>
    <x v="87"/>
    <x v="87"/>
    <x v="17"/>
    <x v="31"/>
    <x v="4"/>
    <x v="10"/>
    <x v="10"/>
  </r>
  <r>
    <x v="4155"/>
    <x v="0"/>
    <x v="3"/>
    <x v="75"/>
    <x v="63"/>
    <x v="120"/>
    <x v="3984"/>
    <x v="913"/>
    <x v="87"/>
    <x v="87"/>
    <x v="17"/>
    <x v="31"/>
    <x v="4"/>
    <x v="3"/>
    <x v="3"/>
  </r>
  <r>
    <x v="4128"/>
    <x v="0"/>
    <x v="6"/>
    <x v="8"/>
    <x v="85"/>
    <x v="31"/>
    <x v="3961"/>
    <x v="897"/>
    <x v="87"/>
    <x v="87"/>
    <x v="17"/>
    <x v="31"/>
    <x v="4"/>
    <x v="6"/>
    <x v="6"/>
  </r>
  <r>
    <x v="4149"/>
    <x v="0"/>
    <x v="9"/>
    <x v="63"/>
    <x v="10"/>
    <x v="216"/>
    <x v="3978"/>
    <x v="909"/>
    <x v="87"/>
    <x v="87"/>
    <x v="17"/>
    <x v="31"/>
    <x v="4"/>
    <x v="9"/>
    <x v="9"/>
  </r>
  <r>
    <x v="4173"/>
    <x v="0"/>
    <x v="0"/>
    <x v="0"/>
    <x v="85"/>
    <x v="126"/>
    <x v="4002"/>
    <x v="897"/>
    <x v="87"/>
    <x v="87"/>
    <x v="17"/>
    <x v="31"/>
    <x v="4"/>
    <x v="0"/>
    <x v="0"/>
  </r>
  <r>
    <x v="4138"/>
    <x v="0"/>
    <x v="1"/>
    <x v="197"/>
    <x v="132"/>
    <x v="788"/>
    <x v="3969"/>
    <x v="905"/>
    <x v="87"/>
    <x v="87"/>
    <x v="17"/>
    <x v="31"/>
    <x v="4"/>
    <x v="1"/>
    <x v="1"/>
  </r>
  <r>
    <x v="4127"/>
    <x v="0"/>
    <x v="8"/>
    <x v="103"/>
    <x v="67"/>
    <x v="479"/>
    <x v="3960"/>
    <x v="896"/>
    <x v="87"/>
    <x v="87"/>
    <x v="17"/>
    <x v="31"/>
    <x v="4"/>
    <x v="8"/>
    <x v="8"/>
  </r>
  <r>
    <x v="4155"/>
    <x v="0"/>
    <x v="1"/>
    <x v="75"/>
    <x v="16"/>
    <x v="120"/>
    <x v="3984"/>
    <x v="913"/>
    <x v="87"/>
    <x v="87"/>
    <x v="17"/>
    <x v="31"/>
    <x v="4"/>
    <x v="1"/>
    <x v="1"/>
  </r>
  <r>
    <x v="4127"/>
    <x v="0"/>
    <x v="2"/>
    <x v="145"/>
    <x v="155"/>
    <x v="1662"/>
    <x v="3960"/>
    <x v="896"/>
    <x v="87"/>
    <x v="87"/>
    <x v="17"/>
    <x v="31"/>
    <x v="4"/>
    <x v="2"/>
    <x v="2"/>
  </r>
  <r>
    <x v="4165"/>
    <x v="0"/>
    <x v="7"/>
    <x v="20"/>
    <x v="62"/>
    <x v="2880"/>
    <x v="3994"/>
    <x v="891"/>
    <x v="87"/>
    <x v="87"/>
    <x v="17"/>
    <x v="31"/>
    <x v="4"/>
    <x v="7"/>
    <x v="7"/>
  </r>
  <r>
    <x v="4173"/>
    <x v="0"/>
    <x v="10"/>
    <x v="11"/>
    <x v="16"/>
    <x v="112"/>
    <x v="4002"/>
    <x v="897"/>
    <x v="87"/>
    <x v="87"/>
    <x v="17"/>
    <x v="31"/>
    <x v="4"/>
    <x v="10"/>
    <x v="10"/>
  </r>
  <r>
    <x v="4163"/>
    <x v="0"/>
    <x v="2"/>
    <x v="7"/>
    <x v="43"/>
    <x v="50"/>
    <x v="3992"/>
    <x v="916"/>
    <x v="87"/>
    <x v="87"/>
    <x v="17"/>
    <x v="31"/>
    <x v="4"/>
    <x v="2"/>
    <x v="2"/>
  </r>
  <r>
    <x v="4277"/>
    <x v="0"/>
    <x v="2"/>
    <x v="89"/>
    <x v="109"/>
    <x v="200"/>
    <x v="4097"/>
    <x v="921"/>
    <x v="87"/>
    <x v="87"/>
    <x v="17"/>
    <x v="31"/>
    <x v="4"/>
    <x v="2"/>
    <x v="2"/>
  </r>
  <r>
    <x v="4164"/>
    <x v="0"/>
    <x v="9"/>
    <x v="91"/>
    <x v="161"/>
    <x v="547"/>
    <x v="3993"/>
    <x v="900"/>
    <x v="87"/>
    <x v="87"/>
    <x v="17"/>
    <x v="31"/>
    <x v="4"/>
    <x v="9"/>
    <x v="9"/>
  </r>
  <r>
    <x v="4127"/>
    <x v="0"/>
    <x v="6"/>
    <x v="18"/>
    <x v="83"/>
    <x v="417"/>
    <x v="3960"/>
    <x v="896"/>
    <x v="87"/>
    <x v="87"/>
    <x v="17"/>
    <x v="31"/>
    <x v="4"/>
    <x v="6"/>
    <x v="6"/>
  </r>
  <r>
    <x v="4150"/>
    <x v="0"/>
    <x v="0"/>
    <x v="26"/>
    <x v="4"/>
    <x v="126"/>
    <x v="3979"/>
    <x v="910"/>
    <x v="87"/>
    <x v="87"/>
    <x v="17"/>
    <x v="31"/>
    <x v="4"/>
    <x v="0"/>
    <x v="0"/>
  </r>
  <r>
    <x v="4128"/>
    <x v="0"/>
    <x v="0"/>
    <x v="12"/>
    <x v="12"/>
    <x v="13"/>
    <x v="3961"/>
    <x v="897"/>
    <x v="87"/>
    <x v="87"/>
    <x v="17"/>
    <x v="31"/>
    <x v="4"/>
    <x v="0"/>
    <x v="0"/>
  </r>
  <r>
    <x v="4126"/>
    <x v="0"/>
    <x v="0"/>
    <x v="63"/>
    <x v="3"/>
    <x v="239"/>
    <x v="3959"/>
    <x v="895"/>
    <x v="87"/>
    <x v="87"/>
    <x v="17"/>
    <x v="31"/>
    <x v="4"/>
    <x v="0"/>
    <x v="0"/>
  </r>
  <r>
    <x v="4132"/>
    <x v="0"/>
    <x v="5"/>
    <x v="93"/>
    <x v="85"/>
    <x v="6"/>
    <x v="2232"/>
    <x v="901"/>
    <x v="87"/>
    <x v="87"/>
    <x v="17"/>
    <x v="31"/>
    <x v="4"/>
    <x v="5"/>
    <x v="5"/>
  </r>
  <r>
    <x v="4144"/>
    <x v="0"/>
    <x v="8"/>
    <x v="8"/>
    <x v="98"/>
    <x v="6"/>
    <x v="3973"/>
    <x v="894"/>
    <x v="87"/>
    <x v="87"/>
    <x v="17"/>
    <x v="31"/>
    <x v="4"/>
    <x v="8"/>
    <x v="8"/>
  </r>
  <r>
    <x v="4168"/>
    <x v="0"/>
    <x v="1"/>
    <x v="209"/>
    <x v="261"/>
    <x v="3631"/>
    <x v="3997"/>
    <x v="918"/>
    <x v="87"/>
    <x v="87"/>
    <x v="17"/>
    <x v="31"/>
    <x v="4"/>
    <x v="1"/>
    <x v="1"/>
  </r>
  <r>
    <x v="4138"/>
    <x v="0"/>
    <x v="5"/>
    <x v="21"/>
    <x v="18"/>
    <x v="11"/>
    <x v="3969"/>
    <x v="905"/>
    <x v="87"/>
    <x v="87"/>
    <x v="17"/>
    <x v="31"/>
    <x v="4"/>
    <x v="5"/>
    <x v="5"/>
  </r>
  <r>
    <x v="4172"/>
    <x v="0"/>
    <x v="11"/>
    <x v="106"/>
    <x v="67"/>
    <x v="1998"/>
    <x v="4001"/>
    <x v="893"/>
    <x v="87"/>
    <x v="87"/>
    <x v="17"/>
    <x v="31"/>
    <x v="4"/>
    <x v="11"/>
    <x v="11"/>
  </r>
  <r>
    <x v="4125"/>
    <x v="0"/>
    <x v="1"/>
    <x v="19"/>
    <x v="27"/>
    <x v="303"/>
    <x v="3958"/>
    <x v="894"/>
    <x v="87"/>
    <x v="87"/>
    <x v="17"/>
    <x v="31"/>
    <x v="4"/>
    <x v="1"/>
    <x v="1"/>
  </r>
  <r>
    <x v="4140"/>
    <x v="0"/>
    <x v="11"/>
    <x v="120"/>
    <x v="107"/>
    <x v="476"/>
    <x v="2533"/>
    <x v="907"/>
    <x v="87"/>
    <x v="87"/>
    <x v="17"/>
    <x v="31"/>
    <x v="4"/>
    <x v="11"/>
    <x v="11"/>
  </r>
  <r>
    <x v="4163"/>
    <x v="0"/>
    <x v="8"/>
    <x v="34"/>
    <x v="21"/>
    <x v="693"/>
    <x v="3992"/>
    <x v="916"/>
    <x v="87"/>
    <x v="87"/>
    <x v="17"/>
    <x v="31"/>
    <x v="4"/>
    <x v="8"/>
    <x v="8"/>
  </r>
  <r>
    <x v="4135"/>
    <x v="0"/>
    <x v="8"/>
    <x v="48"/>
    <x v="5"/>
    <x v="169"/>
    <x v="3966"/>
    <x v="897"/>
    <x v="87"/>
    <x v="87"/>
    <x v="17"/>
    <x v="31"/>
    <x v="4"/>
    <x v="8"/>
    <x v="8"/>
  </r>
  <r>
    <x v="4130"/>
    <x v="0"/>
    <x v="9"/>
    <x v="60"/>
    <x v="97"/>
    <x v="600"/>
    <x v="3963"/>
    <x v="899"/>
    <x v="87"/>
    <x v="87"/>
    <x v="17"/>
    <x v="31"/>
    <x v="4"/>
    <x v="9"/>
    <x v="9"/>
  </r>
  <r>
    <x v="4156"/>
    <x v="0"/>
    <x v="10"/>
    <x v="7"/>
    <x v="5"/>
    <x v="315"/>
    <x v="3985"/>
    <x v="910"/>
    <x v="87"/>
    <x v="87"/>
    <x v="17"/>
    <x v="31"/>
    <x v="4"/>
    <x v="10"/>
    <x v="10"/>
  </r>
  <r>
    <x v="4125"/>
    <x v="0"/>
    <x v="10"/>
    <x v="5"/>
    <x v="8"/>
    <x v="10"/>
    <x v="3958"/>
    <x v="894"/>
    <x v="87"/>
    <x v="87"/>
    <x v="17"/>
    <x v="31"/>
    <x v="4"/>
    <x v="10"/>
    <x v="10"/>
  </r>
  <r>
    <x v="4174"/>
    <x v="0"/>
    <x v="0"/>
    <x v="7"/>
    <x v="56"/>
    <x v="265"/>
    <x v="4003"/>
    <x v="891"/>
    <x v="87"/>
    <x v="87"/>
    <x v="17"/>
    <x v="31"/>
    <x v="4"/>
    <x v="0"/>
    <x v="0"/>
  </r>
  <r>
    <x v="4126"/>
    <x v="0"/>
    <x v="5"/>
    <x v="9"/>
    <x v="63"/>
    <x v="76"/>
    <x v="3959"/>
    <x v="895"/>
    <x v="87"/>
    <x v="87"/>
    <x v="17"/>
    <x v="31"/>
    <x v="4"/>
    <x v="5"/>
    <x v="5"/>
  </r>
  <r>
    <x v="4136"/>
    <x v="0"/>
    <x v="8"/>
    <x v="139"/>
    <x v="181"/>
    <x v="71"/>
    <x v="3967"/>
    <x v="903"/>
    <x v="87"/>
    <x v="87"/>
    <x v="17"/>
    <x v="31"/>
    <x v="4"/>
    <x v="8"/>
    <x v="8"/>
  </r>
  <r>
    <x v="4146"/>
    <x v="0"/>
    <x v="6"/>
    <x v="57"/>
    <x v="38"/>
    <x v="572"/>
    <x v="3975"/>
    <x v="888"/>
    <x v="87"/>
    <x v="87"/>
    <x v="17"/>
    <x v="31"/>
    <x v="4"/>
    <x v="6"/>
    <x v="6"/>
  </r>
  <r>
    <x v="4131"/>
    <x v="0"/>
    <x v="9"/>
    <x v="84"/>
    <x v="37"/>
    <x v="715"/>
    <x v="718"/>
    <x v="900"/>
    <x v="87"/>
    <x v="87"/>
    <x v="17"/>
    <x v="31"/>
    <x v="4"/>
    <x v="9"/>
    <x v="9"/>
  </r>
  <r>
    <x v="4155"/>
    <x v="0"/>
    <x v="4"/>
    <x v="75"/>
    <x v="63"/>
    <x v="120"/>
    <x v="3984"/>
    <x v="913"/>
    <x v="87"/>
    <x v="87"/>
    <x v="17"/>
    <x v="31"/>
    <x v="4"/>
    <x v="4"/>
    <x v="4"/>
  </r>
  <r>
    <x v="4219"/>
    <x v="0"/>
    <x v="0"/>
    <x v="12"/>
    <x v="12"/>
    <x v="13"/>
    <x v="3977"/>
    <x v="893"/>
    <x v="87"/>
    <x v="87"/>
    <x v="17"/>
    <x v="31"/>
    <x v="4"/>
    <x v="0"/>
    <x v="0"/>
  </r>
  <r>
    <x v="4179"/>
    <x v="0"/>
    <x v="11"/>
    <x v="134"/>
    <x v="103"/>
    <x v="2258"/>
    <x v="4008"/>
    <x v="911"/>
    <x v="87"/>
    <x v="87"/>
    <x v="17"/>
    <x v="31"/>
    <x v="4"/>
    <x v="11"/>
    <x v="11"/>
  </r>
  <r>
    <x v="4186"/>
    <x v="0"/>
    <x v="5"/>
    <x v="16"/>
    <x v="12"/>
    <x v="102"/>
    <x v="4015"/>
    <x v="901"/>
    <x v="87"/>
    <x v="87"/>
    <x v="17"/>
    <x v="31"/>
    <x v="4"/>
    <x v="5"/>
    <x v="5"/>
  </r>
  <r>
    <x v="4177"/>
    <x v="0"/>
    <x v="3"/>
    <x v="29"/>
    <x v="106"/>
    <x v="852"/>
    <x v="4006"/>
    <x v="914"/>
    <x v="87"/>
    <x v="87"/>
    <x v="17"/>
    <x v="31"/>
    <x v="4"/>
    <x v="3"/>
    <x v="3"/>
  </r>
  <r>
    <x v="4218"/>
    <x v="0"/>
    <x v="4"/>
    <x v="60"/>
    <x v="97"/>
    <x v="600"/>
    <x v="4044"/>
    <x v="903"/>
    <x v="87"/>
    <x v="87"/>
    <x v="17"/>
    <x v="31"/>
    <x v="4"/>
    <x v="4"/>
    <x v="4"/>
  </r>
  <r>
    <x v="4176"/>
    <x v="0"/>
    <x v="1"/>
    <x v="51"/>
    <x v="75"/>
    <x v="37"/>
    <x v="4005"/>
    <x v="898"/>
    <x v="87"/>
    <x v="87"/>
    <x v="17"/>
    <x v="31"/>
    <x v="4"/>
    <x v="1"/>
    <x v="1"/>
  </r>
  <r>
    <x v="4183"/>
    <x v="0"/>
    <x v="10"/>
    <x v="10"/>
    <x v="65"/>
    <x v="546"/>
    <x v="4012"/>
    <x v="901"/>
    <x v="87"/>
    <x v="87"/>
    <x v="17"/>
    <x v="31"/>
    <x v="4"/>
    <x v="10"/>
    <x v="10"/>
  </r>
  <r>
    <x v="4199"/>
    <x v="0"/>
    <x v="0"/>
    <x v="101"/>
    <x v="125"/>
    <x v="861"/>
    <x v="4027"/>
    <x v="924"/>
    <x v="87"/>
    <x v="87"/>
    <x v="17"/>
    <x v="31"/>
    <x v="4"/>
    <x v="0"/>
    <x v="0"/>
  </r>
  <r>
    <x v="4215"/>
    <x v="0"/>
    <x v="8"/>
    <x v="56"/>
    <x v="40"/>
    <x v="94"/>
    <x v="4041"/>
    <x v="895"/>
    <x v="87"/>
    <x v="87"/>
    <x v="17"/>
    <x v="31"/>
    <x v="4"/>
    <x v="8"/>
    <x v="8"/>
  </r>
  <r>
    <x v="4197"/>
    <x v="0"/>
    <x v="2"/>
    <x v="14"/>
    <x v="19"/>
    <x v="1"/>
    <x v="4025"/>
    <x v="909"/>
    <x v="87"/>
    <x v="87"/>
    <x v="17"/>
    <x v="31"/>
    <x v="4"/>
    <x v="2"/>
    <x v="2"/>
  </r>
  <r>
    <x v="4177"/>
    <x v="0"/>
    <x v="1"/>
    <x v="139"/>
    <x v="140"/>
    <x v="2249"/>
    <x v="4006"/>
    <x v="914"/>
    <x v="87"/>
    <x v="87"/>
    <x v="17"/>
    <x v="31"/>
    <x v="4"/>
    <x v="1"/>
    <x v="1"/>
  </r>
  <r>
    <x v="4181"/>
    <x v="0"/>
    <x v="1"/>
    <x v="110"/>
    <x v="141"/>
    <x v="2601"/>
    <x v="4010"/>
    <x v="902"/>
    <x v="87"/>
    <x v="87"/>
    <x v="17"/>
    <x v="31"/>
    <x v="4"/>
    <x v="1"/>
    <x v="1"/>
  </r>
  <r>
    <x v="4184"/>
    <x v="0"/>
    <x v="6"/>
    <x v="53"/>
    <x v="44"/>
    <x v="95"/>
    <x v="4013"/>
    <x v="921"/>
    <x v="87"/>
    <x v="87"/>
    <x v="17"/>
    <x v="31"/>
    <x v="4"/>
    <x v="6"/>
    <x v="6"/>
  </r>
  <r>
    <x v="4286"/>
    <x v="0"/>
    <x v="1"/>
    <x v="109"/>
    <x v="242"/>
    <x v="69"/>
    <x v="4106"/>
    <x v="930"/>
    <x v="87"/>
    <x v="87"/>
    <x v="17"/>
    <x v="31"/>
    <x v="4"/>
    <x v="1"/>
    <x v="1"/>
  </r>
  <r>
    <x v="4186"/>
    <x v="0"/>
    <x v="11"/>
    <x v="92"/>
    <x v="16"/>
    <x v="234"/>
    <x v="4015"/>
    <x v="901"/>
    <x v="87"/>
    <x v="87"/>
    <x v="17"/>
    <x v="31"/>
    <x v="4"/>
    <x v="11"/>
    <x v="11"/>
  </r>
  <r>
    <x v="4232"/>
    <x v="0"/>
    <x v="1"/>
    <x v="37"/>
    <x v="34"/>
    <x v="68"/>
    <x v="4056"/>
    <x v="894"/>
    <x v="87"/>
    <x v="87"/>
    <x v="17"/>
    <x v="31"/>
    <x v="4"/>
    <x v="1"/>
    <x v="1"/>
  </r>
  <r>
    <x v="4243"/>
    <x v="0"/>
    <x v="6"/>
    <x v="82"/>
    <x v="48"/>
    <x v="299"/>
    <x v="4067"/>
    <x v="931"/>
    <x v="87"/>
    <x v="87"/>
    <x v="17"/>
    <x v="31"/>
    <x v="4"/>
    <x v="6"/>
    <x v="6"/>
  </r>
  <r>
    <x v="4229"/>
    <x v="0"/>
    <x v="7"/>
    <x v="16"/>
    <x v="41"/>
    <x v="1082"/>
    <x v="4053"/>
    <x v="889"/>
    <x v="87"/>
    <x v="87"/>
    <x v="17"/>
    <x v="31"/>
    <x v="4"/>
    <x v="7"/>
    <x v="7"/>
  </r>
  <r>
    <x v="4222"/>
    <x v="0"/>
    <x v="8"/>
    <x v="26"/>
    <x v="76"/>
    <x v="11"/>
    <x v="4047"/>
    <x v="906"/>
    <x v="87"/>
    <x v="87"/>
    <x v="17"/>
    <x v="31"/>
    <x v="4"/>
    <x v="8"/>
    <x v="8"/>
  </r>
  <r>
    <x v="4182"/>
    <x v="0"/>
    <x v="10"/>
    <x v="48"/>
    <x v="16"/>
    <x v="350"/>
    <x v="4011"/>
    <x v="901"/>
    <x v="87"/>
    <x v="87"/>
    <x v="17"/>
    <x v="31"/>
    <x v="4"/>
    <x v="10"/>
    <x v="10"/>
  </r>
  <r>
    <x v="4180"/>
    <x v="0"/>
    <x v="9"/>
    <x v="99"/>
    <x v="103"/>
    <x v="48"/>
    <x v="4009"/>
    <x v="920"/>
    <x v="87"/>
    <x v="87"/>
    <x v="17"/>
    <x v="31"/>
    <x v="4"/>
    <x v="9"/>
    <x v="9"/>
  </r>
  <r>
    <x v="4215"/>
    <x v="0"/>
    <x v="11"/>
    <x v="84"/>
    <x v="87"/>
    <x v="142"/>
    <x v="4041"/>
    <x v="895"/>
    <x v="87"/>
    <x v="87"/>
    <x v="17"/>
    <x v="31"/>
    <x v="4"/>
    <x v="11"/>
    <x v="11"/>
  </r>
  <r>
    <x v="4189"/>
    <x v="0"/>
    <x v="11"/>
    <x v="75"/>
    <x v="91"/>
    <x v="124"/>
    <x v="4018"/>
    <x v="920"/>
    <x v="87"/>
    <x v="87"/>
    <x v="17"/>
    <x v="31"/>
    <x v="4"/>
    <x v="11"/>
    <x v="11"/>
  </r>
  <r>
    <x v="4182"/>
    <x v="0"/>
    <x v="5"/>
    <x v="8"/>
    <x v="85"/>
    <x v="31"/>
    <x v="4011"/>
    <x v="901"/>
    <x v="87"/>
    <x v="87"/>
    <x v="17"/>
    <x v="31"/>
    <x v="4"/>
    <x v="5"/>
    <x v="5"/>
  </r>
  <r>
    <x v="4202"/>
    <x v="0"/>
    <x v="7"/>
    <x v="7"/>
    <x v="8"/>
    <x v="11"/>
    <x v="4030"/>
    <x v="897"/>
    <x v="87"/>
    <x v="87"/>
    <x v="17"/>
    <x v="31"/>
    <x v="4"/>
    <x v="7"/>
    <x v="7"/>
  </r>
  <r>
    <x v="4240"/>
    <x v="0"/>
    <x v="8"/>
    <x v="88"/>
    <x v="68"/>
    <x v="54"/>
    <x v="4064"/>
    <x v="903"/>
    <x v="87"/>
    <x v="87"/>
    <x v="17"/>
    <x v="31"/>
    <x v="4"/>
    <x v="8"/>
    <x v="8"/>
  </r>
  <r>
    <x v="4250"/>
    <x v="0"/>
    <x v="11"/>
    <x v="151"/>
    <x v="169"/>
    <x v="3232"/>
    <x v="4073"/>
    <x v="913"/>
    <x v="87"/>
    <x v="87"/>
    <x v="17"/>
    <x v="31"/>
    <x v="4"/>
    <x v="11"/>
    <x v="11"/>
  </r>
  <r>
    <x v="4206"/>
    <x v="1"/>
    <x v="2"/>
    <x v="148"/>
    <x v="115"/>
    <x v="3034"/>
    <x v="3667"/>
    <x v="920"/>
    <x v="87"/>
    <x v="87"/>
    <x v="17"/>
    <x v="31"/>
    <x v="4"/>
    <x v="2"/>
    <x v="2"/>
  </r>
  <r>
    <x v="4247"/>
    <x v="1"/>
    <x v="2"/>
    <x v="141"/>
    <x v="212"/>
    <x v="3632"/>
    <x v="4071"/>
    <x v="920"/>
    <x v="87"/>
    <x v="87"/>
    <x v="17"/>
    <x v="31"/>
    <x v="4"/>
    <x v="2"/>
    <x v="2"/>
  </r>
  <r>
    <x v="4213"/>
    <x v="0"/>
    <x v="2"/>
    <x v="234"/>
    <x v="348"/>
    <x v="3633"/>
    <x v="4039"/>
    <x v="926"/>
    <x v="87"/>
    <x v="87"/>
    <x v="17"/>
    <x v="31"/>
    <x v="4"/>
    <x v="2"/>
    <x v="2"/>
  </r>
  <r>
    <x v="4176"/>
    <x v="0"/>
    <x v="11"/>
    <x v="37"/>
    <x v="61"/>
    <x v="84"/>
    <x v="4005"/>
    <x v="898"/>
    <x v="87"/>
    <x v="87"/>
    <x v="17"/>
    <x v="31"/>
    <x v="4"/>
    <x v="11"/>
    <x v="11"/>
  </r>
  <r>
    <x v="4213"/>
    <x v="0"/>
    <x v="4"/>
    <x v="122"/>
    <x v="86"/>
    <x v="590"/>
    <x v="4039"/>
    <x v="926"/>
    <x v="87"/>
    <x v="87"/>
    <x v="17"/>
    <x v="31"/>
    <x v="4"/>
    <x v="4"/>
    <x v="4"/>
  </r>
  <r>
    <x v="4195"/>
    <x v="0"/>
    <x v="3"/>
    <x v="55"/>
    <x v="138"/>
    <x v="5"/>
    <x v="4023"/>
    <x v="899"/>
    <x v="87"/>
    <x v="87"/>
    <x v="17"/>
    <x v="31"/>
    <x v="4"/>
    <x v="3"/>
    <x v="3"/>
  </r>
  <r>
    <x v="4213"/>
    <x v="1"/>
    <x v="2"/>
    <x v="43"/>
    <x v="348"/>
    <x v="3634"/>
    <x v="4039"/>
    <x v="926"/>
    <x v="87"/>
    <x v="87"/>
    <x v="17"/>
    <x v="31"/>
    <x v="4"/>
    <x v="2"/>
    <x v="2"/>
  </r>
  <r>
    <x v="4202"/>
    <x v="0"/>
    <x v="2"/>
    <x v="134"/>
    <x v="69"/>
    <x v="633"/>
    <x v="4030"/>
    <x v="897"/>
    <x v="87"/>
    <x v="87"/>
    <x v="17"/>
    <x v="31"/>
    <x v="4"/>
    <x v="2"/>
    <x v="2"/>
  </r>
  <r>
    <x v="4202"/>
    <x v="1"/>
    <x v="2"/>
    <x v="111"/>
    <x v="69"/>
    <x v="718"/>
    <x v="4030"/>
    <x v="897"/>
    <x v="87"/>
    <x v="87"/>
    <x v="17"/>
    <x v="31"/>
    <x v="4"/>
    <x v="2"/>
    <x v="2"/>
  </r>
  <r>
    <x v="4286"/>
    <x v="0"/>
    <x v="2"/>
    <x v="163"/>
    <x v="218"/>
    <x v="3635"/>
    <x v="4106"/>
    <x v="930"/>
    <x v="87"/>
    <x v="87"/>
    <x v="17"/>
    <x v="31"/>
    <x v="4"/>
    <x v="2"/>
    <x v="2"/>
  </r>
  <r>
    <x v="4190"/>
    <x v="0"/>
    <x v="9"/>
    <x v="183"/>
    <x v="225"/>
    <x v="104"/>
    <x v="4019"/>
    <x v="911"/>
    <x v="87"/>
    <x v="87"/>
    <x v="17"/>
    <x v="31"/>
    <x v="4"/>
    <x v="9"/>
    <x v="9"/>
  </r>
  <r>
    <x v="4187"/>
    <x v="0"/>
    <x v="4"/>
    <x v="27"/>
    <x v="2"/>
    <x v="1335"/>
    <x v="4016"/>
    <x v="907"/>
    <x v="87"/>
    <x v="87"/>
    <x v="17"/>
    <x v="31"/>
    <x v="4"/>
    <x v="4"/>
    <x v="4"/>
  </r>
  <r>
    <x v="4194"/>
    <x v="0"/>
    <x v="9"/>
    <x v="2"/>
    <x v="19"/>
    <x v="689"/>
    <x v="4022"/>
    <x v="899"/>
    <x v="87"/>
    <x v="87"/>
    <x v="17"/>
    <x v="31"/>
    <x v="4"/>
    <x v="9"/>
    <x v="9"/>
  </r>
  <r>
    <x v="4199"/>
    <x v="0"/>
    <x v="5"/>
    <x v="35"/>
    <x v="44"/>
    <x v="287"/>
    <x v="4027"/>
    <x v="924"/>
    <x v="87"/>
    <x v="87"/>
    <x v="17"/>
    <x v="31"/>
    <x v="4"/>
    <x v="5"/>
    <x v="5"/>
  </r>
  <r>
    <x v="4284"/>
    <x v="0"/>
    <x v="5"/>
    <x v="75"/>
    <x v="91"/>
    <x v="124"/>
    <x v="4104"/>
    <x v="894"/>
    <x v="87"/>
    <x v="87"/>
    <x v="17"/>
    <x v="31"/>
    <x v="4"/>
    <x v="5"/>
    <x v="5"/>
  </r>
  <r>
    <x v="4177"/>
    <x v="0"/>
    <x v="4"/>
    <x v="80"/>
    <x v="99"/>
    <x v="108"/>
    <x v="4006"/>
    <x v="914"/>
    <x v="87"/>
    <x v="87"/>
    <x v="17"/>
    <x v="31"/>
    <x v="4"/>
    <x v="4"/>
    <x v="4"/>
  </r>
  <r>
    <x v="4202"/>
    <x v="0"/>
    <x v="11"/>
    <x v="19"/>
    <x v="31"/>
    <x v="26"/>
    <x v="4030"/>
    <x v="897"/>
    <x v="87"/>
    <x v="87"/>
    <x v="17"/>
    <x v="31"/>
    <x v="4"/>
    <x v="11"/>
    <x v="11"/>
  </r>
  <r>
    <x v="4183"/>
    <x v="0"/>
    <x v="11"/>
    <x v="23"/>
    <x v="36"/>
    <x v="291"/>
    <x v="4012"/>
    <x v="901"/>
    <x v="87"/>
    <x v="87"/>
    <x v="17"/>
    <x v="31"/>
    <x v="4"/>
    <x v="11"/>
    <x v="11"/>
  </r>
  <r>
    <x v="4216"/>
    <x v="0"/>
    <x v="9"/>
    <x v="2"/>
    <x v="64"/>
    <x v="1006"/>
    <x v="4042"/>
    <x v="906"/>
    <x v="87"/>
    <x v="87"/>
    <x v="17"/>
    <x v="31"/>
    <x v="4"/>
    <x v="9"/>
    <x v="9"/>
  </r>
  <r>
    <x v="4286"/>
    <x v="0"/>
    <x v="6"/>
    <x v="39"/>
    <x v="37"/>
    <x v="374"/>
    <x v="4106"/>
    <x v="930"/>
    <x v="87"/>
    <x v="87"/>
    <x v="17"/>
    <x v="31"/>
    <x v="4"/>
    <x v="6"/>
    <x v="6"/>
  </r>
  <r>
    <x v="4190"/>
    <x v="0"/>
    <x v="1"/>
    <x v="170"/>
    <x v="269"/>
    <x v="3051"/>
    <x v="4019"/>
    <x v="911"/>
    <x v="87"/>
    <x v="87"/>
    <x v="17"/>
    <x v="31"/>
    <x v="4"/>
    <x v="1"/>
    <x v="1"/>
  </r>
  <r>
    <x v="4201"/>
    <x v="0"/>
    <x v="5"/>
    <x v="0"/>
    <x v="41"/>
    <x v="6"/>
    <x v="4029"/>
    <x v="899"/>
    <x v="87"/>
    <x v="87"/>
    <x v="17"/>
    <x v="31"/>
    <x v="4"/>
    <x v="5"/>
    <x v="5"/>
  </r>
  <r>
    <x v="4285"/>
    <x v="0"/>
    <x v="8"/>
    <x v="31"/>
    <x v="31"/>
    <x v="34"/>
    <x v="4105"/>
    <x v="929"/>
    <x v="87"/>
    <x v="87"/>
    <x v="17"/>
    <x v="31"/>
    <x v="4"/>
    <x v="8"/>
    <x v="8"/>
  </r>
  <r>
    <x v="4216"/>
    <x v="1"/>
    <x v="2"/>
    <x v="105"/>
    <x v="120"/>
    <x v="586"/>
    <x v="4042"/>
    <x v="906"/>
    <x v="87"/>
    <x v="87"/>
    <x v="17"/>
    <x v="31"/>
    <x v="4"/>
    <x v="2"/>
    <x v="2"/>
  </r>
  <r>
    <x v="4181"/>
    <x v="0"/>
    <x v="2"/>
    <x v="37"/>
    <x v="242"/>
    <x v="3636"/>
    <x v="4010"/>
    <x v="902"/>
    <x v="87"/>
    <x v="87"/>
    <x v="17"/>
    <x v="31"/>
    <x v="4"/>
    <x v="2"/>
    <x v="2"/>
  </r>
  <r>
    <x v="4180"/>
    <x v="0"/>
    <x v="0"/>
    <x v="3"/>
    <x v="5"/>
    <x v="37"/>
    <x v="4009"/>
    <x v="920"/>
    <x v="87"/>
    <x v="87"/>
    <x v="17"/>
    <x v="31"/>
    <x v="4"/>
    <x v="0"/>
    <x v="0"/>
  </r>
  <r>
    <x v="4201"/>
    <x v="0"/>
    <x v="4"/>
    <x v="54"/>
    <x v="38"/>
    <x v="9"/>
    <x v="4029"/>
    <x v="899"/>
    <x v="87"/>
    <x v="87"/>
    <x v="17"/>
    <x v="31"/>
    <x v="4"/>
    <x v="4"/>
    <x v="4"/>
  </r>
  <r>
    <x v="4160"/>
    <x v="0"/>
    <x v="7"/>
    <x v="1"/>
    <x v="3"/>
    <x v="244"/>
    <x v="3989"/>
    <x v="895"/>
    <x v="87"/>
    <x v="87"/>
    <x v="17"/>
    <x v="31"/>
    <x v="4"/>
    <x v="7"/>
    <x v="7"/>
  </r>
  <r>
    <x v="4288"/>
    <x v="0"/>
    <x v="2"/>
    <x v="32"/>
    <x v="73"/>
    <x v="389"/>
    <x v="4108"/>
    <x v="910"/>
    <x v="87"/>
    <x v="87"/>
    <x v="17"/>
    <x v="31"/>
    <x v="4"/>
    <x v="2"/>
    <x v="2"/>
  </r>
  <r>
    <x v="4261"/>
    <x v="0"/>
    <x v="5"/>
    <x v="12"/>
    <x v="9"/>
    <x v="1432"/>
    <x v="4083"/>
    <x v="908"/>
    <x v="87"/>
    <x v="87"/>
    <x v="17"/>
    <x v="31"/>
    <x v="4"/>
    <x v="5"/>
    <x v="5"/>
  </r>
  <r>
    <x v="4263"/>
    <x v="0"/>
    <x v="4"/>
    <x v="30"/>
    <x v="63"/>
    <x v="34"/>
    <x v="4085"/>
    <x v="910"/>
    <x v="87"/>
    <x v="87"/>
    <x v="17"/>
    <x v="31"/>
    <x v="4"/>
    <x v="4"/>
    <x v="4"/>
  </r>
  <r>
    <x v="4260"/>
    <x v="0"/>
    <x v="7"/>
    <x v="23"/>
    <x v="16"/>
    <x v="54"/>
    <x v="4082"/>
    <x v="916"/>
    <x v="87"/>
    <x v="87"/>
    <x v="17"/>
    <x v="31"/>
    <x v="4"/>
    <x v="7"/>
    <x v="7"/>
  </r>
  <r>
    <x v="4275"/>
    <x v="0"/>
    <x v="7"/>
    <x v="5"/>
    <x v="10"/>
    <x v="637"/>
    <x v="4095"/>
    <x v="896"/>
    <x v="87"/>
    <x v="87"/>
    <x v="17"/>
    <x v="31"/>
    <x v="4"/>
    <x v="7"/>
    <x v="7"/>
  </r>
  <r>
    <x v="4255"/>
    <x v="0"/>
    <x v="11"/>
    <x v="126"/>
    <x v="89"/>
    <x v="2757"/>
    <x v="4078"/>
    <x v="923"/>
    <x v="87"/>
    <x v="87"/>
    <x v="17"/>
    <x v="31"/>
    <x v="4"/>
    <x v="11"/>
    <x v="11"/>
  </r>
  <r>
    <x v="4268"/>
    <x v="0"/>
    <x v="4"/>
    <x v="70"/>
    <x v="40"/>
    <x v="3637"/>
    <x v="4088"/>
    <x v="927"/>
    <x v="87"/>
    <x v="87"/>
    <x v="17"/>
    <x v="31"/>
    <x v="4"/>
    <x v="4"/>
    <x v="4"/>
  </r>
  <r>
    <x v="4118"/>
    <x v="0"/>
    <x v="10"/>
    <x v="51"/>
    <x v="59"/>
    <x v="244"/>
    <x v="3952"/>
    <x v="888"/>
    <x v="87"/>
    <x v="87"/>
    <x v="17"/>
    <x v="31"/>
    <x v="4"/>
    <x v="10"/>
    <x v="10"/>
  </r>
  <r>
    <x v="4175"/>
    <x v="0"/>
    <x v="5"/>
    <x v="12"/>
    <x v="45"/>
    <x v="6"/>
    <x v="4004"/>
    <x v="907"/>
    <x v="87"/>
    <x v="87"/>
    <x v="17"/>
    <x v="31"/>
    <x v="4"/>
    <x v="5"/>
    <x v="5"/>
  </r>
  <r>
    <x v="4184"/>
    <x v="0"/>
    <x v="1"/>
    <x v="78"/>
    <x v="29"/>
    <x v="2104"/>
    <x v="4013"/>
    <x v="921"/>
    <x v="87"/>
    <x v="87"/>
    <x v="17"/>
    <x v="31"/>
    <x v="4"/>
    <x v="1"/>
    <x v="1"/>
  </r>
  <r>
    <x v="4265"/>
    <x v="0"/>
    <x v="6"/>
    <x v="13"/>
    <x v="14"/>
    <x v="44"/>
    <x v="4087"/>
    <x v="893"/>
    <x v="87"/>
    <x v="87"/>
    <x v="17"/>
    <x v="31"/>
    <x v="4"/>
    <x v="6"/>
    <x v="6"/>
  </r>
  <r>
    <x v="4176"/>
    <x v="0"/>
    <x v="0"/>
    <x v="0"/>
    <x v="0"/>
    <x v="0"/>
    <x v="4005"/>
    <x v="898"/>
    <x v="87"/>
    <x v="87"/>
    <x v="17"/>
    <x v="31"/>
    <x v="4"/>
    <x v="0"/>
    <x v="0"/>
  </r>
  <r>
    <x v="4190"/>
    <x v="1"/>
    <x v="2"/>
    <x v="247"/>
    <x v="176"/>
    <x v="395"/>
    <x v="4019"/>
    <x v="911"/>
    <x v="87"/>
    <x v="87"/>
    <x v="17"/>
    <x v="31"/>
    <x v="4"/>
    <x v="2"/>
    <x v="2"/>
  </r>
  <r>
    <x v="4254"/>
    <x v="0"/>
    <x v="4"/>
    <x v="90"/>
    <x v="114"/>
    <x v="450"/>
    <x v="4077"/>
    <x v="917"/>
    <x v="87"/>
    <x v="87"/>
    <x v="17"/>
    <x v="31"/>
    <x v="4"/>
    <x v="4"/>
    <x v="4"/>
  </r>
  <r>
    <x v="4119"/>
    <x v="0"/>
    <x v="11"/>
    <x v="100"/>
    <x v="162"/>
    <x v="286"/>
    <x v="3953"/>
    <x v="889"/>
    <x v="87"/>
    <x v="87"/>
    <x v="17"/>
    <x v="31"/>
    <x v="4"/>
    <x v="11"/>
    <x v="11"/>
  </r>
  <r>
    <x v="4118"/>
    <x v="0"/>
    <x v="5"/>
    <x v="21"/>
    <x v="18"/>
    <x v="11"/>
    <x v="3952"/>
    <x v="888"/>
    <x v="87"/>
    <x v="87"/>
    <x v="17"/>
    <x v="31"/>
    <x v="4"/>
    <x v="5"/>
    <x v="5"/>
  </r>
  <r>
    <x v="4263"/>
    <x v="0"/>
    <x v="11"/>
    <x v="92"/>
    <x v="43"/>
    <x v="137"/>
    <x v="4085"/>
    <x v="910"/>
    <x v="87"/>
    <x v="87"/>
    <x v="17"/>
    <x v="31"/>
    <x v="4"/>
    <x v="11"/>
    <x v="11"/>
  </r>
  <r>
    <x v="4257"/>
    <x v="0"/>
    <x v="5"/>
    <x v="6"/>
    <x v="6"/>
    <x v="6"/>
    <x v="2837"/>
    <x v="902"/>
    <x v="87"/>
    <x v="87"/>
    <x v="17"/>
    <x v="31"/>
    <x v="4"/>
    <x v="5"/>
    <x v="5"/>
  </r>
  <r>
    <x v="4274"/>
    <x v="0"/>
    <x v="10"/>
    <x v="92"/>
    <x v="7"/>
    <x v="207"/>
    <x v="4094"/>
    <x v="901"/>
    <x v="87"/>
    <x v="87"/>
    <x v="17"/>
    <x v="31"/>
    <x v="4"/>
    <x v="10"/>
    <x v="10"/>
  </r>
  <r>
    <x v="4262"/>
    <x v="0"/>
    <x v="11"/>
    <x v="106"/>
    <x v="136"/>
    <x v="956"/>
    <x v="4084"/>
    <x v="907"/>
    <x v="87"/>
    <x v="87"/>
    <x v="17"/>
    <x v="31"/>
    <x v="4"/>
    <x v="11"/>
    <x v="11"/>
  </r>
  <r>
    <x v="4158"/>
    <x v="0"/>
    <x v="8"/>
    <x v="115"/>
    <x v="223"/>
    <x v="11"/>
    <x v="3987"/>
    <x v="915"/>
    <x v="87"/>
    <x v="87"/>
    <x v="17"/>
    <x v="31"/>
    <x v="4"/>
    <x v="8"/>
    <x v="8"/>
  </r>
  <r>
    <x v="4287"/>
    <x v="0"/>
    <x v="11"/>
    <x v="70"/>
    <x v="1"/>
    <x v="6"/>
    <x v="4107"/>
    <x v="929"/>
    <x v="87"/>
    <x v="87"/>
    <x v="17"/>
    <x v="31"/>
    <x v="4"/>
    <x v="11"/>
    <x v="11"/>
  </r>
  <r>
    <x v="4259"/>
    <x v="0"/>
    <x v="2"/>
    <x v="55"/>
    <x v="120"/>
    <x v="12"/>
    <x v="4081"/>
    <x v="916"/>
    <x v="87"/>
    <x v="87"/>
    <x v="17"/>
    <x v="31"/>
    <x v="4"/>
    <x v="2"/>
    <x v="2"/>
  </r>
  <r>
    <x v="4260"/>
    <x v="0"/>
    <x v="6"/>
    <x v="49"/>
    <x v="44"/>
    <x v="558"/>
    <x v="4082"/>
    <x v="916"/>
    <x v="87"/>
    <x v="87"/>
    <x v="17"/>
    <x v="31"/>
    <x v="4"/>
    <x v="6"/>
    <x v="6"/>
  </r>
  <r>
    <x v="4122"/>
    <x v="0"/>
    <x v="0"/>
    <x v="21"/>
    <x v="56"/>
    <x v="1801"/>
    <x v="3955"/>
    <x v="889"/>
    <x v="87"/>
    <x v="87"/>
    <x v="17"/>
    <x v="31"/>
    <x v="4"/>
    <x v="0"/>
    <x v="0"/>
  </r>
  <r>
    <x v="4271"/>
    <x v="0"/>
    <x v="10"/>
    <x v="84"/>
    <x v="31"/>
    <x v="83"/>
    <x v="4091"/>
    <x v="905"/>
    <x v="87"/>
    <x v="87"/>
    <x v="17"/>
    <x v="31"/>
    <x v="4"/>
    <x v="10"/>
    <x v="10"/>
  </r>
  <r>
    <x v="4194"/>
    <x v="0"/>
    <x v="1"/>
    <x v="94"/>
    <x v="37"/>
    <x v="393"/>
    <x v="4022"/>
    <x v="899"/>
    <x v="87"/>
    <x v="87"/>
    <x v="17"/>
    <x v="31"/>
    <x v="4"/>
    <x v="1"/>
    <x v="1"/>
  </r>
  <r>
    <x v="4218"/>
    <x v="0"/>
    <x v="10"/>
    <x v="84"/>
    <x v="66"/>
    <x v="154"/>
    <x v="4044"/>
    <x v="903"/>
    <x v="87"/>
    <x v="87"/>
    <x v="17"/>
    <x v="31"/>
    <x v="4"/>
    <x v="10"/>
    <x v="10"/>
  </r>
  <r>
    <x v="4188"/>
    <x v="0"/>
    <x v="3"/>
    <x v="23"/>
    <x v="10"/>
    <x v="42"/>
    <x v="4017"/>
    <x v="897"/>
    <x v="87"/>
    <x v="87"/>
    <x v="17"/>
    <x v="31"/>
    <x v="4"/>
    <x v="3"/>
    <x v="3"/>
  </r>
  <r>
    <x v="4181"/>
    <x v="0"/>
    <x v="3"/>
    <x v="55"/>
    <x v="108"/>
    <x v="178"/>
    <x v="4010"/>
    <x v="902"/>
    <x v="87"/>
    <x v="87"/>
    <x v="17"/>
    <x v="31"/>
    <x v="4"/>
    <x v="3"/>
    <x v="3"/>
  </r>
  <r>
    <x v="4198"/>
    <x v="0"/>
    <x v="9"/>
    <x v="134"/>
    <x v="112"/>
    <x v="2315"/>
    <x v="4026"/>
    <x v="894"/>
    <x v="87"/>
    <x v="87"/>
    <x v="17"/>
    <x v="31"/>
    <x v="4"/>
    <x v="9"/>
    <x v="9"/>
  </r>
  <r>
    <x v="4199"/>
    <x v="0"/>
    <x v="11"/>
    <x v="341"/>
    <x v="228"/>
    <x v="244"/>
    <x v="4027"/>
    <x v="924"/>
    <x v="87"/>
    <x v="87"/>
    <x v="17"/>
    <x v="31"/>
    <x v="4"/>
    <x v="11"/>
    <x v="11"/>
  </r>
  <r>
    <x v="4285"/>
    <x v="1"/>
    <x v="2"/>
    <x v="58"/>
    <x v="69"/>
    <x v="140"/>
    <x v="4105"/>
    <x v="929"/>
    <x v="87"/>
    <x v="87"/>
    <x v="17"/>
    <x v="31"/>
    <x v="4"/>
    <x v="2"/>
    <x v="2"/>
  </r>
  <r>
    <x v="4285"/>
    <x v="0"/>
    <x v="9"/>
    <x v="33"/>
    <x v="32"/>
    <x v="358"/>
    <x v="4105"/>
    <x v="929"/>
    <x v="87"/>
    <x v="87"/>
    <x v="17"/>
    <x v="31"/>
    <x v="4"/>
    <x v="9"/>
    <x v="9"/>
  </r>
  <r>
    <x v="4201"/>
    <x v="0"/>
    <x v="7"/>
    <x v="11"/>
    <x v="5"/>
    <x v="22"/>
    <x v="4029"/>
    <x v="899"/>
    <x v="87"/>
    <x v="87"/>
    <x v="17"/>
    <x v="31"/>
    <x v="4"/>
    <x v="7"/>
    <x v="7"/>
  </r>
  <r>
    <x v="4283"/>
    <x v="0"/>
    <x v="7"/>
    <x v="1"/>
    <x v="56"/>
    <x v="9"/>
    <x v="4103"/>
    <x v="916"/>
    <x v="87"/>
    <x v="87"/>
    <x v="17"/>
    <x v="31"/>
    <x v="4"/>
    <x v="7"/>
    <x v="7"/>
  </r>
  <r>
    <x v="4216"/>
    <x v="0"/>
    <x v="7"/>
    <x v="7"/>
    <x v="23"/>
    <x v="126"/>
    <x v="4042"/>
    <x v="906"/>
    <x v="87"/>
    <x v="87"/>
    <x v="17"/>
    <x v="31"/>
    <x v="4"/>
    <x v="7"/>
    <x v="7"/>
  </r>
  <r>
    <x v="4215"/>
    <x v="0"/>
    <x v="4"/>
    <x v="54"/>
    <x v="24"/>
    <x v="258"/>
    <x v="4041"/>
    <x v="895"/>
    <x v="87"/>
    <x v="87"/>
    <x v="17"/>
    <x v="31"/>
    <x v="4"/>
    <x v="4"/>
    <x v="4"/>
  </r>
  <r>
    <x v="4286"/>
    <x v="0"/>
    <x v="0"/>
    <x v="92"/>
    <x v="62"/>
    <x v="187"/>
    <x v="4106"/>
    <x v="930"/>
    <x v="87"/>
    <x v="87"/>
    <x v="17"/>
    <x v="31"/>
    <x v="4"/>
    <x v="0"/>
    <x v="0"/>
  </r>
  <r>
    <x v="4181"/>
    <x v="0"/>
    <x v="8"/>
    <x v="81"/>
    <x v="164"/>
    <x v="179"/>
    <x v="4010"/>
    <x v="902"/>
    <x v="87"/>
    <x v="87"/>
    <x v="17"/>
    <x v="31"/>
    <x v="4"/>
    <x v="8"/>
    <x v="8"/>
  </r>
  <r>
    <x v="4186"/>
    <x v="0"/>
    <x v="6"/>
    <x v="10"/>
    <x v="63"/>
    <x v="704"/>
    <x v="4015"/>
    <x v="901"/>
    <x v="87"/>
    <x v="87"/>
    <x v="17"/>
    <x v="31"/>
    <x v="4"/>
    <x v="6"/>
    <x v="6"/>
  </r>
  <r>
    <x v="4193"/>
    <x v="0"/>
    <x v="5"/>
    <x v="16"/>
    <x v="45"/>
    <x v="145"/>
    <x v="4021"/>
    <x v="904"/>
    <x v="87"/>
    <x v="87"/>
    <x v="17"/>
    <x v="31"/>
    <x v="4"/>
    <x v="5"/>
    <x v="5"/>
  </r>
  <r>
    <x v="4185"/>
    <x v="0"/>
    <x v="11"/>
    <x v="177"/>
    <x v="157"/>
    <x v="3638"/>
    <x v="4014"/>
    <x v="922"/>
    <x v="87"/>
    <x v="87"/>
    <x v="17"/>
    <x v="31"/>
    <x v="4"/>
    <x v="11"/>
    <x v="11"/>
  </r>
  <r>
    <x v="4180"/>
    <x v="0"/>
    <x v="5"/>
    <x v="93"/>
    <x v="9"/>
    <x v="63"/>
    <x v="4009"/>
    <x v="920"/>
    <x v="87"/>
    <x v="87"/>
    <x v="17"/>
    <x v="31"/>
    <x v="4"/>
    <x v="5"/>
    <x v="5"/>
  </r>
  <r>
    <x v="4183"/>
    <x v="0"/>
    <x v="2"/>
    <x v="51"/>
    <x v="40"/>
    <x v="2371"/>
    <x v="4012"/>
    <x v="901"/>
    <x v="87"/>
    <x v="87"/>
    <x v="17"/>
    <x v="31"/>
    <x v="4"/>
    <x v="2"/>
    <x v="2"/>
  </r>
  <r>
    <x v="4181"/>
    <x v="1"/>
    <x v="2"/>
    <x v="112"/>
    <x v="242"/>
    <x v="145"/>
    <x v="4010"/>
    <x v="902"/>
    <x v="87"/>
    <x v="87"/>
    <x v="17"/>
    <x v="31"/>
    <x v="4"/>
    <x v="2"/>
    <x v="2"/>
  </r>
  <r>
    <x v="4283"/>
    <x v="0"/>
    <x v="5"/>
    <x v="0"/>
    <x v="41"/>
    <x v="6"/>
    <x v="4103"/>
    <x v="916"/>
    <x v="87"/>
    <x v="87"/>
    <x v="17"/>
    <x v="31"/>
    <x v="4"/>
    <x v="5"/>
    <x v="5"/>
  </r>
  <r>
    <x v="4195"/>
    <x v="0"/>
    <x v="1"/>
    <x v="76"/>
    <x v="169"/>
    <x v="2333"/>
    <x v="4023"/>
    <x v="899"/>
    <x v="87"/>
    <x v="87"/>
    <x v="17"/>
    <x v="31"/>
    <x v="4"/>
    <x v="1"/>
    <x v="1"/>
  </r>
  <r>
    <x v="4188"/>
    <x v="0"/>
    <x v="5"/>
    <x v="6"/>
    <x v="6"/>
    <x v="6"/>
    <x v="4017"/>
    <x v="897"/>
    <x v="87"/>
    <x v="87"/>
    <x v="17"/>
    <x v="31"/>
    <x v="4"/>
    <x v="5"/>
    <x v="5"/>
  </r>
  <r>
    <x v="4284"/>
    <x v="0"/>
    <x v="6"/>
    <x v="8"/>
    <x v="0"/>
    <x v="7"/>
    <x v="4104"/>
    <x v="894"/>
    <x v="87"/>
    <x v="87"/>
    <x v="17"/>
    <x v="31"/>
    <x v="4"/>
    <x v="6"/>
    <x v="6"/>
  </r>
  <r>
    <x v="4183"/>
    <x v="0"/>
    <x v="4"/>
    <x v="30"/>
    <x v="8"/>
    <x v="13"/>
    <x v="4012"/>
    <x v="901"/>
    <x v="87"/>
    <x v="87"/>
    <x v="17"/>
    <x v="31"/>
    <x v="4"/>
    <x v="4"/>
    <x v="4"/>
  </r>
  <r>
    <x v="4194"/>
    <x v="0"/>
    <x v="5"/>
    <x v="6"/>
    <x v="98"/>
    <x v="13"/>
    <x v="4022"/>
    <x v="899"/>
    <x v="87"/>
    <x v="87"/>
    <x v="17"/>
    <x v="31"/>
    <x v="4"/>
    <x v="5"/>
    <x v="5"/>
  </r>
  <r>
    <x v="4283"/>
    <x v="0"/>
    <x v="1"/>
    <x v="182"/>
    <x v="170"/>
    <x v="3306"/>
    <x v="4103"/>
    <x v="916"/>
    <x v="87"/>
    <x v="87"/>
    <x v="17"/>
    <x v="31"/>
    <x v="4"/>
    <x v="1"/>
    <x v="1"/>
  </r>
  <r>
    <x v="4195"/>
    <x v="0"/>
    <x v="7"/>
    <x v="63"/>
    <x v="61"/>
    <x v="605"/>
    <x v="4023"/>
    <x v="899"/>
    <x v="87"/>
    <x v="87"/>
    <x v="17"/>
    <x v="31"/>
    <x v="4"/>
    <x v="7"/>
    <x v="7"/>
  </r>
  <r>
    <x v="4218"/>
    <x v="0"/>
    <x v="9"/>
    <x v="99"/>
    <x v="69"/>
    <x v="76"/>
    <x v="4044"/>
    <x v="903"/>
    <x v="87"/>
    <x v="87"/>
    <x v="17"/>
    <x v="31"/>
    <x v="4"/>
    <x v="9"/>
    <x v="9"/>
  </r>
  <r>
    <x v="4179"/>
    <x v="0"/>
    <x v="9"/>
    <x v="151"/>
    <x v="25"/>
    <x v="539"/>
    <x v="4008"/>
    <x v="911"/>
    <x v="87"/>
    <x v="87"/>
    <x v="17"/>
    <x v="31"/>
    <x v="4"/>
    <x v="9"/>
    <x v="9"/>
  </r>
  <r>
    <x v="4241"/>
    <x v="0"/>
    <x v="0"/>
    <x v="3"/>
    <x v="23"/>
    <x v="31"/>
    <x v="4065"/>
    <x v="888"/>
    <x v="87"/>
    <x v="87"/>
    <x v="17"/>
    <x v="31"/>
    <x v="4"/>
    <x v="0"/>
    <x v="0"/>
  </r>
  <r>
    <x v="4231"/>
    <x v="0"/>
    <x v="8"/>
    <x v="19"/>
    <x v="96"/>
    <x v="742"/>
    <x v="4055"/>
    <x v="917"/>
    <x v="87"/>
    <x v="87"/>
    <x v="17"/>
    <x v="31"/>
    <x v="4"/>
    <x v="8"/>
    <x v="8"/>
  </r>
  <r>
    <x v="4253"/>
    <x v="0"/>
    <x v="4"/>
    <x v="11"/>
    <x v="10"/>
    <x v="11"/>
    <x v="4076"/>
    <x v="915"/>
    <x v="87"/>
    <x v="87"/>
    <x v="17"/>
    <x v="31"/>
    <x v="4"/>
    <x v="4"/>
    <x v="4"/>
  </r>
  <r>
    <x v="4181"/>
    <x v="0"/>
    <x v="7"/>
    <x v="93"/>
    <x v="3"/>
    <x v="1424"/>
    <x v="4010"/>
    <x v="902"/>
    <x v="87"/>
    <x v="87"/>
    <x v="17"/>
    <x v="31"/>
    <x v="4"/>
    <x v="7"/>
    <x v="7"/>
  </r>
  <r>
    <x v="4214"/>
    <x v="0"/>
    <x v="10"/>
    <x v="13"/>
    <x v="65"/>
    <x v="154"/>
    <x v="4040"/>
    <x v="911"/>
    <x v="87"/>
    <x v="87"/>
    <x v="17"/>
    <x v="31"/>
    <x v="4"/>
    <x v="10"/>
    <x v="10"/>
  </r>
  <r>
    <x v="4208"/>
    <x v="0"/>
    <x v="1"/>
    <x v="279"/>
    <x v="209"/>
    <x v="3639"/>
    <x v="4035"/>
    <x v="925"/>
    <x v="87"/>
    <x v="87"/>
    <x v="17"/>
    <x v="31"/>
    <x v="4"/>
    <x v="1"/>
    <x v="1"/>
  </r>
  <r>
    <x v="4250"/>
    <x v="0"/>
    <x v="6"/>
    <x v="98"/>
    <x v="103"/>
    <x v="1652"/>
    <x v="4073"/>
    <x v="913"/>
    <x v="87"/>
    <x v="87"/>
    <x v="17"/>
    <x v="31"/>
    <x v="4"/>
    <x v="6"/>
    <x v="6"/>
  </r>
  <r>
    <x v="4211"/>
    <x v="0"/>
    <x v="0"/>
    <x v="0"/>
    <x v="85"/>
    <x v="126"/>
    <x v="972"/>
    <x v="892"/>
    <x v="87"/>
    <x v="87"/>
    <x v="17"/>
    <x v="31"/>
    <x v="4"/>
    <x v="0"/>
    <x v="0"/>
  </r>
  <r>
    <x v="4215"/>
    <x v="0"/>
    <x v="9"/>
    <x v="18"/>
    <x v="19"/>
    <x v="121"/>
    <x v="4041"/>
    <x v="895"/>
    <x v="87"/>
    <x v="87"/>
    <x v="17"/>
    <x v="31"/>
    <x v="4"/>
    <x v="9"/>
    <x v="9"/>
  </r>
  <r>
    <x v="4285"/>
    <x v="0"/>
    <x v="3"/>
    <x v="4"/>
    <x v="44"/>
    <x v="330"/>
    <x v="4105"/>
    <x v="929"/>
    <x v="87"/>
    <x v="87"/>
    <x v="17"/>
    <x v="31"/>
    <x v="4"/>
    <x v="3"/>
    <x v="3"/>
  </r>
  <r>
    <x v="4198"/>
    <x v="0"/>
    <x v="3"/>
    <x v="105"/>
    <x v="70"/>
    <x v="186"/>
    <x v="4026"/>
    <x v="894"/>
    <x v="87"/>
    <x v="87"/>
    <x v="17"/>
    <x v="31"/>
    <x v="4"/>
    <x v="3"/>
    <x v="3"/>
  </r>
  <r>
    <x v="4191"/>
    <x v="0"/>
    <x v="6"/>
    <x v="89"/>
    <x v="161"/>
    <x v="3640"/>
    <x v="4020"/>
    <x v="891"/>
    <x v="87"/>
    <x v="87"/>
    <x v="17"/>
    <x v="31"/>
    <x v="4"/>
    <x v="6"/>
    <x v="6"/>
  </r>
  <r>
    <x v="4178"/>
    <x v="0"/>
    <x v="9"/>
    <x v="14"/>
    <x v="35"/>
    <x v="437"/>
    <x v="4007"/>
    <x v="904"/>
    <x v="87"/>
    <x v="87"/>
    <x v="17"/>
    <x v="31"/>
    <x v="4"/>
    <x v="9"/>
    <x v="9"/>
  </r>
  <r>
    <x v="4191"/>
    <x v="0"/>
    <x v="8"/>
    <x v="165"/>
    <x v="132"/>
    <x v="3641"/>
    <x v="4020"/>
    <x v="891"/>
    <x v="87"/>
    <x v="87"/>
    <x v="17"/>
    <x v="31"/>
    <x v="4"/>
    <x v="8"/>
    <x v="8"/>
  </r>
  <r>
    <x v="4187"/>
    <x v="0"/>
    <x v="7"/>
    <x v="92"/>
    <x v="23"/>
    <x v="13"/>
    <x v="4016"/>
    <x v="907"/>
    <x v="87"/>
    <x v="87"/>
    <x v="17"/>
    <x v="31"/>
    <x v="4"/>
    <x v="7"/>
    <x v="7"/>
  </r>
  <r>
    <x v="4182"/>
    <x v="0"/>
    <x v="11"/>
    <x v="4"/>
    <x v="38"/>
    <x v="19"/>
    <x v="4011"/>
    <x v="901"/>
    <x v="87"/>
    <x v="87"/>
    <x v="17"/>
    <x v="31"/>
    <x v="4"/>
    <x v="11"/>
    <x v="11"/>
  </r>
  <r>
    <x v="4197"/>
    <x v="0"/>
    <x v="0"/>
    <x v="0"/>
    <x v="9"/>
    <x v="265"/>
    <x v="4025"/>
    <x v="909"/>
    <x v="87"/>
    <x v="87"/>
    <x v="17"/>
    <x v="31"/>
    <x v="4"/>
    <x v="0"/>
    <x v="0"/>
  </r>
  <r>
    <x v="4193"/>
    <x v="0"/>
    <x v="6"/>
    <x v="21"/>
    <x v="11"/>
    <x v="1528"/>
    <x v="4021"/>
    <x v="904"/>
    <x v="87"/>
    <x v="87"/>
    <x v="17"/>
    <x v="31"/>
    <x v="4"/>
    <x v="6"/>
    <x v="6"/>
  </r>
  <r>
    <x v="4238"/>
    <x v="0"/>
    <x v="5"/>
    <x v="79"/>
    <x v="9"/>
    <x v="6"/>
    <x v="4062"/>
    <x v="890"/>
    <x v="87"/>
    <x v="87"/>
    <x v="17"/>
    <x v="31"/>
    <x v="4"/>
    <x v="5"/>
    <x v="5"/>
  </r>
  <r>
    <x v="4280"/>
    <x v="0"/>
    <x v="10"/>
    <x v="7"/>
    <x v="76"/>
    <x v="145"/>
    <x v="4100"/>
    <x v="897"/>
    <x v="87"/>
    <x v="87"/>
    <x v="17"/>
    <x v="31"/>
    <x v="4"/>
    <x v="10"/>
    <x v="10"/>
  </r>
  <r>
    <x v="4228"/>
    <x v="0"/>
    <x v="11"/>
    <x v="2"/>
    <x v="20"/>
    <x v="1242"/>
    <x v="4052"/>
    <x v="894"/>
    <x v="87"/>
    <x v="87"/>
    <x v="17"/>
    <x v="31"/>
    <x v="4"/>
    <x v="11"/>
    <x v="11"/>
  </r>
  <r>
    <x v="4203"/>
    <x v="0"/>
    <x v="11"/>
    <x v="88"/>
    <x v="188"/>
    <x v="3264"/>
    <x v="4031"/>
    <x v="892"/>
    <x v="87"/>
    <x v="87"/>
    <x v="17"/>
    <x v="31"/>
    <x v="4"/>
    <x v="11"/>
    <x v="11"/>
  </r>
  <r>
    <x v="4231"/>
    <x v="0"/>
    <x v="2"/>
    <x v="129"/>
    <x v="136"/>
    <x v="1200"/>
    <x v="4055"/>
    <x v="917"/>
    <x v="87"/>
    <x v="87"/>
    <x v="17"/>
    <x v="31"/>
    <x v="4"/>
    <x v="2"/>
    <x v="2"/>
  </r>
  <r>
    <x v="4233"/>
    <x v="0"/>
    <x v="7"/>
    <x v="15"/>
    <x v="4"/>
    <x v="270"/>
    <x v="4057"/>
    <x v="927"/>
    <x v="87"/>
    <x v="87"/>
    <x v="17"/>
    <x v="31"/>
    <x v="4"/>
    <x v="7"/>
    <x v="7"/>
  </r>
  <r>
    <x v="4252"/>
    <x v="0"/>
    <x v="1"/>
    <x v="2"/>
    <x v="121"/>
    <x v="145"/>
    <x v="4075"/>
    <x v="891"/>
    <x v="87"/>
    <x v="87"/>
    <x v="17"/>
    <x v="31"/>
    <x v="4"/>
    <x v="1"/>
    <x v="1"/>
  </r>
  <r>
    <x v="4229"/>
    <x v="0"/>
    <x v="6"/>
    <x v="10"/>
    <x v="65"/>
    <x v="546"/>
    <x v="4053"/>
    <x v="889"/>
    <x v="87"/>
    <x v="87"/>
    <x v="17"/>
    <x v="31"/>
    <x v="4"/>
    <x v="6"/>
    <x v="6"/>
  </r>
  <r>
    <x v="4229"/>
    <x v="0"/>
    <x v="5"/>
    <x v="16"/>
    <x v="45"/>
    <x v="145"/>
    <x v="4053"/>
    <x v="889"/>
    <x v="87"/>
    <x v="87"/>
    <x v="17"/>
    <x v="31"/>
    <x v="4"/>
    <x v="5"/>
    <x v="5"/>
  </r>
  <r>
    <x v="4232"/>
    <x v="0"/>
    <x v="5"/>
    <x v="16"/>
    <x v="17"/>
    <x v="6"/>
    <x v="4056"/>
    <x v="894"/>
    <x v="87"/>
    <x v="87"/>
    <x v="17"/>
    <x v="31"/>
    <x v="4"/>
    <x v="5"/>
    <x v="5"/>
  </r>
  <r>
    <x v="4233"/>
    <x v="0"/>
    <x v="3"/>
    <x v="90"/>
    <x v="106"/>
    <x v="126"/>
    <x v="4057"/>
    <x v="927"/>
    <x v="87"/>
    <x v="87"/>
    <x v="17"/>
    <x v="31"/>
    <x v="4"/>
    <x v="3"/>
    <x v="3"/>
  </r>
  <r>
    <x v="4242"/>
    <x v="1"/>
    <x v="2"/>
    <x v="75"/>
    <x v="65"/>
    <x v="120"/>
    <x v="4066"/>
    <x v="913"/>
    <x v="87"/>
    <x v="87"/>
    <x v="17"/>
    <x v="31"/>
    <x v="4"/>
    <x v="2"/>
    <x v="2"/>
  </r>
  <r>
    <x v="4247"/>
    <x v="0"/>
    <x v="8"/>
    <x v="127"/>
    <x v="142"/>
    <x v="344"/>
    <x v="4071"/>
    <x v="920"/>
    <x v="87"/>
    <x v="87"/>
    <x v="17"/>
    <x v="31"/>
    <x v="4"/>
    <x v="8"/>
    <x v="8"/>
  </r>
  <r>
    <x v="4234"/>
    <x v="0"/>
    <x v="4"/>
    <x v="23"/>
    <x v="7"/>
    <x v="376"/>
    <x v="4058"/>
    <x v="908"/>
    <x v="87"/>
    <x v="87"/>
    <x v="17"/>
    <x v="31"/>
    <x v="4"/>
    <x v="4"/>
    <x v="4"/>
  </r>
  <r>
    <x v="4241"/>
    <x v="0"/>
    <x v="11"/>
    <x v="32"/>
    <x v="93"/>
    <x v="1115"/>
    <x v="4065"/>
    <x v="888"/>
    <x v="87"/>
    <x v="87"/>
    <x v="17"/>
    <x v="31"/>
    <x v="4"/>
    <x v="11"/>
    <x v="11"/>
  </r>
  <r>
    <x v="4205"/>
    <x v="0"/>
    <x v="0"/>
    <x v="16"/>
    <x v="12"/>
    <x v="102"/>
    <x v="4033"/>
    <x v="904"/>
    <x v="87"/>
    <x v="87"/>
    <x v="17"/>
    <x v="31"/>
    <x v="4"/>
    <x v="0"/>
    <x v="0"/>
  </r>
  <r>
    <x v="4231"/>
    <x v="0"/>
    <x v="4"/>
    <x v="70"/>
    <x v="31"/>
    <x v="2681"/>
    <x v="4055"/>
    <x v="917"/>
    <x v="87"/>
    <x v="87"/>
    <x v="17"/>
    <x v="31"/>
    <x v="4"/>
    <x v="4"/>
    <x v="4"/>
  </r>
  <r>
    <x v="4224"/>
    <x v="0"/>
    <x v="0"/>
    <x v="30"/>
    <x v="14"/>
    <x v="31"/>
    <x v="4049"/>
    <x v="902"/>
    <x v="87"/>
    <x v="87"/>
    <x v="17"/>
    <x v="31"/>
    <x v="4"/>
    <x v="0"/>
    <x v="0"/>
  </r>
  <r>
    <x v="4220"/>
    <x v="0"/>
    <x v="4"/>
    <x v="30"/>
    <x v="65"/>
    <x v="244"/>
    <x v="4045"/>
    <x v="906"/>
    <x v="87"/>
    <x v="87"/>
    <x v="17"/>
    <x v="31"/>
    <x v="4"/>
    <x v="4"/>
    <x v="4"/>
  </r>
  <r>
    <x v="4229"/>
    <x v="0"/>
    <x v="0"/>
    <x v="16"/>
    <x v="12"/>
    <x v="102"/>
    <x v="4053"/>
    <x v="889"/>
    <x v="87"/>
    <x v="87"/>
    <x v="17"/>
    <x v="31"/>
    <x v="4"/>
    <x v="0"/>
    <x v="0"/>
  </r>
  <r>
    <x v="4232"/>
    <x v="0"/>
    <x v="10"/>
    <x v="6"/>
    <x v="41"/>
    <x v="34"/>
    <x v="4056"/>
    <x v="894"/>
    <x v="87"/>
    <x v="87"/>
    <x v="17"/>
    <x v="31"/>
    <x v="4"/>
    <x v="10"/>
    <x v="10"/>
  </r>
  <r>
    <x v="4250"/>
    <x v="0"/>
    <x v="0"/>
    <x v="26"/>
    <x v="4"/>
    <x v="126"/>
    <x v="4073"/>
    <x v="913"/>
    <x v="87"/>
    <x v="87"/>
    <x v="17"/>
    <x v="31"/>
    <x v="4"/>
    <x v="0"/>
    <x v="0"/>
  </r>
  <r>
    <x v="4229"/>
    <x v="0"/>
    <x v="1"/>
    <x v="65"/>
    <x v="48"/>
    <x v="1858"/>
    <x v="4053"/>
    <x v="889"/>
    <x v="87"/>
    <x v="87"/>
    <x v="17"/>
    <x v="31"/>
    <x v="4"/>
    <x v="1"/>
    <x v="1"/>
  </r>
  <r>
    <x v="4282"/>
    <x v="0"/>
    <x v="5"/>
    <x v="6"/>
    <x v="6"/>
    <x v="6"/>
    <x v="4102"/>
    <x v="926"/>
    <x v="87"/>
    <x v="87"/>
    <x v="17"/>
    <x v="31"/>
    <x v="4"/>
    <x v="5"/>
    <x v="5"/>
  </r>
  <r>
    <x v="4248"/>
    <x v="0"/>
    <x v="6"/>
    <x v="180"/>
    <x v="149"/>
    <x v="107"/>
    <x v="2643"/>
    <x v="925"/>
    <x v="87"/>
    <x v="87"/>
    <x v="17"/>
    <x v="31"/>
    <x v="4"/>
    <x v="6"/>
    <x v="6"/>
  </r>
  <r>
    <x v="4225"/>
    <x v="0"/>
    <x v="0"/>
    <x v="21"/>
    <x v="13"/>
    <x v="22"/>
    <x v="4050"/>
    <x v="898"/>
    <x v="87"/>
    <x v="87"/>
    <x v="17"/>
    <x v="31"/>
    <x v="4"/>
    <x v="0"/>
    <x v="0"/>
  </r>
  <r>
    <x v="4227"/>
    <x v="0"/>
    <x v="0"/>
    <x v="54"/>
    <x v="48"/>
    <x v="249"/>
    <x v="4051"/>
    <x v="914"/>
    <x v="87"/>
    <x v="87"/>
    <x v="17"/>
    <x v="31"/>
    <x v="4"/>
    <x v="0"/>
    <x v="0"/>
  </r>
  <r>
    <x v="4207"/>
    <x v="1"/>
    <x v="2"/>
    <x v="49"/>
    <x v="48"/>
    <x v="203"/>
    <x v="4034"/>
    <x v="892"/>
    <x v="87"/>
    <x v="87"/>
    <x v="17"/>
    <x v="31"/>
    <x v="4"/>
    <x v="2"/>
    <x v="2"/>
  </r>
  <r>
    <x v="4231"/>
    <x v="1"/>
    <x v="2"/>
    <x v="127"/>
    <x v="136"/>
    <x v="533"/>
    <x v="4055"/>
    <x v="917"/>
    <x v="87"/>
    <x v="87"/>
    <x v="17"/>
    <x v="31"/>
    <x v="4"/>
    <x v="2"/>
    <x v="2"/>
  </r>
  <r>
    <x v="4211"/>
    <x v="0"/>
    <x v="11"/>
    <x v="31"/>
    <x v="48"/>
    <x v="112"/>
    <x v="972"/>
    <x v="892"/>
    <x v="87"/>
    <x v="87"/>
    <x v="17"/>
    <x v="31"/>
    <x v="4"/>
    <x v="11"/>
    <x v="11"/>
  </r>
  <r>
    <x v="4239"/>
    <x v="0"/>
    <x v="4"/>
    <x v="3"/>
    <x v="56"/>
    <x v="13"/>
    <x v="4063"/>
    <x v="907"/>
    <x v="87"/>
    <x v="87"/>
    <x v="17"/>
    <x v="31"/>
    <x v="4"/>
    <x v="4"/>
    <x v="4"/>
  </r>
  <r>
    <x v="4233"/>
    <x v="0"/>
    <x v="1"/>
    <x v="112"/>
    <x v="25"/>
    <x v="153"/>
    <x v="4057"/>
    <x v="927"/>
    <x v="87"/>
    <x v="87"/>
    <x v="17"/>
    <x v="31"/>
    <x v="4"/>
    <x v="1"/>
    <x v="1"/>
  </r>
  <r>
    <x v="4247"/>
    <x v="0"/>
    <x v="0"/>
    <x v="50"/>
    <x v="34"/>
    <x v="22"/>
    <x v="4071"/>
    <x v="920"/>
    <x v="87"/>
    <x v="87"/>
    <x v="17"/>
    <x v="31"/>
    <x v="4"/>
    <x v="0"/>
    <x v="0"/>
  </r>
  <r>
    <x v="4247"/>
    <x v="0"/>
    <x v="11"/>
    <x v="130"/>
    <x v="170"/>
    <x v="1165"/>
    <x v="4071"/>
    <x v="920"/>
    <x v="87"/>
    <x v="87"/>
    <x v="17"/>
    <x v="31"/>
    <x v="4"/>
    <x v="11"/>
    <x v="11"/>
  </r>
  <r>
    <x v="4240"/>
    <x v="1"/>
    <x v="2"/>
    <x v="117"/>
    <x v="242"/>
    <x v="19"/>
    <x v="4064"/>
    <x v="903"/>
    <x v="87"/>
    <x v="87"/>
    <x v="17"/>
    <x v="31"/>
    <x v="4"/>
    <x v="2"/>
    <x v="2"/>
  </r>
  <r>
    <x v="4236"/>
    <x v="0"/>
    <x v="1"/>
    <x v="5"/>
    <x v="11"/>
    <x v="12"/>
    <x v="4060"/>
    <x v="889"/>
    <x v="87"/>
    <x v="87"/>
    <x v="17"/>
    <x v="31"/>
    <x v="4"/>
    <x v="1"/>
    <x v="1"/>
  </r>
  <r>
    <x v="4235"/>
    <x v="0"/>
    <x v="5"/>
    <x v="75"/>
    <x v="91"/>
    <x v="124"/>
    <x v="4059"/>
    <x v="909"/>
    <x v="87"/>
    <x v="87"/>
    <x v="17"/>
    <x v="31"/>
    <x v="4"/>
    <x v="5"/>
    <x v="5"/>
  </r>
  <r>
    <x v="4239"/>
    <x v="0"/>
    <x v="11"/>
    <x v="48"/>
    <x v="54"/>
    <x v="371"/>
    <x v="4063"/>
    <x v="907"/>
    <x v="87"/>
    <x v="87"/>
    <x v="17"/>
    <x v="31"/>
    <x v="4"/>
    <x v="11"/>
    <x v="11"/>
  </r>
  <r>
    <x v="4206"/>
    <x v="0"/>
    <x v="5"/>
    <x v="30"/>
    <x v="14"/>
    <x v="31"/>
    <x v="3667"/>
    <x v="920"/>
    <x v="87"/>
    <x v="87"/>
    <x v="17"/>
    <x v="31"/>
    <x v="4"/>
    <x v="5"/>
    <x v="5"/>
  </r>
  <r>
    <x v="4220"/>
    <x v="0"/>
    <x v="7"/>
    <x v="93"/>
    <x v="0"/>
    <x v="187"/>
    <x v="4045"/>
    <x v="906"/>
    <x v="87"/>
    <x v="87"/>
    <x v="17"/>
    <x v="31"/>
    <x v="4"/>
    <x v="7"/>
    <x v="7"/>
  </r>
  <r>
    <x v="4226"/>
    <x v="0"/>
    <x v="6"/>
    <x v="37"/>
    <x v="15"/>
    <x v="35"/>
    <x v="841"/>
    <x v="888"/>
    <x v="87"/>
    <x v="87"/>
    <x v="17"/>
    <x v="31"/>
    <x v="4"/>
    <x v="6"/>
    <x v="6"/>
  </r>
  <r>
    <x v="4251"/>
    <x v="0"/>
    <x v="9"/>
    <x v="17"/>
    <x v="56"/>
    <x v="85"/>
    <x v="4074"/>
    <x v="892"/>
    <x v="87"/>
    <x v="87"/>
    <x v="17"/>
    <x v="31"/>
    <x v="4"/>
    <x v="9"/>
    <x v="9"/>
  </r>
  <r>
    <x v="4223"/>
    <x v="0"/>
    <x v="1"/>
    <x v="90"/>
    <x v="118"/>
    <x v="213"/>
    <x v="4048"/>
    <x v="892"/>
    <x v="87"/>
    <x v="87"/>
    <x v="17"/>
    <x v="31"/>
    <x v="4"/>
    <x v="1"/>
    <x v="1"/>
  </r>
  <r>
    <x v="4241"/>
    <x v="0"/>
    <x v="10"/>
    <x v="65"/>
    <x v="38"/>
    <x v="74"/>
    <x v="4065"/>
    <x v="888"/>
    <x v="87"/>
    <x v="87"/>
    <x v="17"/>
    <x v="31"/>
    <x v="4"/>
    <x v="10"/>
    <x v="10"/>
  </r>
  <r>
    <x v="4209"/>
    <x v="0"/>
    <x v="0"/>
    <x v="79"/>
    <x v="18"/>
    <x v="7"/>
    <x v="4036"/>
    <x v="921"/>
    <x v="87"/>
    <x v="87"/>
    <x v="17"/>
    <x v="31"/>
    <x v="4"/>
    <x v="0"/>
    <x v="0"/>
  </r>
  <r>
    <x v="4252"/>
    <x v="0"/>
    <x v="3"/>
    <x v="26"/>
    <x v="57"/>
    <x v="1431"/>
    <x v="4075"/>
    <x v="891"/>
    <x v="87"/>
    <x v="87"/>
    <x v="17"/>
    <x v="31"/>
    <x v="4"/>
    <x v="3"/>
    <x v="3"/>
  </r>
  <r>
    <x v="4224"/>
    <x v="0"/>
    <x v="5"/>
    <x v="93"/>
    <x v="9"/>
    <x v="63"/>
    <x v="4049"/>
    <x v="902"/>
    <x v="87"/>
    <x v="87"/>
    <x v="17"/>
    <x v="31"/>
    <x v="4"/>
    <x v="5"/>
    <x v="5"/>
  </r>
  <r>
    <x v="4245"/>
    <x v="0"/>
    <x v="6"/>
    <x v="11"/>
    <x v="16"/>
    <x v="112"/>
    <x v="4069"/>
    <x v="931"/>
    <x v="87"/>
    <x v="87"/>
    <x v="17"/>
    <x v="31"/>
    <x v="4"/>
    <x v="6"/>
    <x v="6"/>
  </r>
  <r>
    <x v="4237"/>
    <x v="0"/>
    <x v="5"/>
    <x v="6"/>
    <x v="41"/>
    <x v="34"/>
    <x v="4061"/>
    <x v="930"/>
    <x v="87"/>
    <x v="87"/>
    <x v="17"/>
    <x v="31"/>
    <x v="4"/>
    <x v="5"/>
    <x v="5"/>
  </r>
  <r>
    <x v="4252"/>
    <x v="0"/>
    <x v="7"/>
    <x v="92"/>
    <x v="54"/>
    <x v="3642"/>
    <x v="4075"/>
    <x v="891"/>
    <x v="87"/>
    <x v="87"/>
    <x v="17"/>
    <x v="31"/>
    <x v="4"/>
    <x v="7"/>
    <x v="7"/>
  </r>
  <r>
    <x v="4223"/>
    <x v="0"/>
    <x v="3"/>
    <x v="35"/>
    <x v="60"/>
    <x v="305"/>
    <x v="4048"/>
    <x v="892"/>
    <x v="87"/>
    <x v="87"/>
    <x v="17"/>
    <x v="31"/>
    <x v="4"/>
    <x v="3"/>
    <x v="3"/>
  </r>
  <r>
    <x v="4149"/>
    <x v="0"/>
    <x v="6"/>
    <x v="13"/>
    <x v="18"/>
    <x v="19"/>
    <x v="3978"/>
    <x v="909"/>
    <x v="87"/>
    <x v="87"/>
    <x v="17"/>
    <x v="31"/>
    <x v="4"/>
    <x v="6"/>
    <x v="6"/>
  </r>
  <r>
    <x v="4137"/>
    <x v="0"/>
    <x v="11"/>
    <x v="36"/>
    <x v="40"/>
    <x v="431"/>
    <x v="3968"/>
    <x v="904"/>
    <x v="87"/>
    <x v="87"/>
    <x v="17"/>
    <x v="31"/>
    <x v="4"/>
    <x v="11"/>
    <x v="11"/>
  </r>
  <r>
    <x v="4169"/>
    <x v="0"/>
    <x v="8"/>
    <x v="24"/>
    <x v="26"/>
    <x v="137"/>
    <x v="3998"/>
    <x v="906"/>
    <x v="87"/>
    <x v="87"/>
    <x v="17"/>
    <x v="31"/>
    <x v="4"/>
    <x v="8"/>
    <x v="8"/>
  </r>
  <r>
    <x v="4144"/>
    <x v="0"/>
    <x v="11"/>
    <x v="6"/>
    <x v="6"/>
    <x v="6"/>
    <x v="3973"/>
    <x v="894"/>
    <x v="87"/>
    <x v="87"/>
    <x v="17"/>
    <x v="31"/>
    <x v="4"/>
    <x v="11"/>
    <x v="11"/>
  </r>
  <r>
    <x v="4142"/>
    <x v="0"/>
    <x v="1"/>
    <x v="130"/>
    <x v="135"/>
    <x v="238"/>
    <x v="389"/>
    <x v="901"/>
    <x v="87"/>
    <x v="87"/>
    <x v="17"/>
    <x v="31"/>
    <x v="4"/>
    <x v="1"/>
    <x v="1"/>
  </r>
  <r>
    <x v="4135"/>
    <x v="0"/>
    <x v="2"/>
    <x v="7"/>
    <x v="11"/>
    <x v="319"/>
    <x v="3966"/>
    <x v="897"/>
    <x v="87"/>
    <x v="87"/>
    <x v="17"/>
    <x v="31"/>
    <x v="4"/>
    <x v="2"/>
    <x v="2"/>
  </r>
  <r>
    <x v="4134"/>
    <x v="0"/>
    <x v="10"/>
    <x v="56"/>
    <x v="57"/>
    <x v="1316"/>
    <x v="3965"/>
    <x v="900"/>
    <x v="87"/>
    <x v="87"/>
    <x v="17"/>
    <x v="31"/>
    <x v="4"/>
    <x v="10"/>
    <x v="10"/>
  </r>
  <r>
    <x v="4167"/>
    <x v="0"/>
    <x v="10"/>
    <x v="3"/>
    <x v="23"/>
    <x v="31"/>
    <x v="3996"/>
    <x v="917"/>
    <x v="87"/>
    <x v="87"/>
    <x v="17"/>
    <x v="31"/>
    <x v="4"/>
    <x v="10"/>
    <x v="10"/>
  </r>
  <r>
    <x v="4144"/>
    <x v="0"/>
    <x v="0"/>
    <x v="16"/>
    <x v="17"/>
    <x v="6"/>
    <x v="3973"/>
    <x v="894"/>
    <x v="87"/>
    <x v="87"/>
    <x v="17"/>
    <x v="31"/>
    <x v="4"/>
    <x v="0"/>
    <x v="0"/>
  </r>
  <r>
    <x v="4139"/>
    <x v="0"/>
    <x v="4"/>
    <x v="93"/>
    <x v="13"/>
    <x v="389"/>
    <x v="3970"/>
    <x v="906"/>
    <x v="87"/>
    <x v="87"/>
    <x v="17"/>
    <x v="31"/>
    <x v="4"/>
    <x v="4"/>
    <x v="4"/>
  </r>
  <r>
    <x v="4140"/>
    <x v="0"/>
    <x v="9"/>
    <x v="129"/>
    <x v="134"/>
    <x v="2023"/>
    <x v="2533"/>
    <x v="907"/>
    <x v="87"/>
    <x v="87"/>
    <x v="17"/>
    <x v="31"/>
    <x v="4"/>
    <x v="9"/>
    <x v="9"/>
  </r>
  <r>
    <x v="4170"/>
    <x v="0"/>
    <x v="9"/>
    <x v="9"/>
    <x v="62"/>
    <x v="84"/>
    <x v="3999"/>
    <x v="898"/>
    <x v="87"/>
    <x v="87"/>
    <x v="17"/>
    <x v="31"/>
    <x v="4"/>
    <x v="9"/>
    <x v="9"/>
  </r>
  <r>
    <x v="4129"/>
    <x v="0"/>
    <x v="3"/>
    <x v="2"/>
    <x v="114"/>
    <x v="63"/>
    <x v="3962"/>
    <x v="898"/>
    <x v="87"/>
    <x v="87"/>
    <x v="17"/>
    <x v="31"/>
    <x v="4"/>
    <x v="3"/>
    <x v="3"/>
  </r>
  <r>
    <x v="4166"/>
    <x v="0"/>
    <x v="5"/>
    <x v="16"/>
    <x v="17"/>
    <x v="6"/>
    <x v="3995"/>
    <x v="902"/>
    <x v="87"/>
    <x v="87"/>
    <x v="17"/>
    <x v="31"/>
    <x v="4"/>
    <x v="5"/>
    <x v="5"/>
  </r>
  <r>
    <x v="4130"/>
    <x v="0"/>
    <x v="6"/>
    <x v="49"/>
    <x v="60"/>
    <x v="135"/>
    <x v="3963"/>
    <x v="899"/>
    <x v="87"/>
    <x v="87"/>
    <x v="17"/>
    <x v="31"/>
    <x v="4"/>
    <x v="6"/>
    <x v="6"/>
  </r>
  <r>
    <x v="4168"/>
    <x v="0"/>
    <x v="6"/>
    <x v="111"/>
    <x v="135"/>
    <x v="1292"/>
    <x v="3997"/>
    <x v="918"/>
    <x v="87"/>
    <x v="87"/>
    <x v="17"/>
    <x v="31"/>
    <x v="4"/>
    <x v="6"/>
    <x v="6"/>
  </r>
  <r>
    <x v="4125"/>
    <x v="0"/>
    <x v="5"/>
    <x v="0"/>
    <x v="98"/>
    <x v="11"/>
    <x v="3958"/>
    <x v="894"/>
    <x v="87"/>
    <x v="87"/>
    <x v="17"/>
    <x v="31"/>
    <x v="4"/>
    <x v="5"/>
    <x v="5"/>
  </r>
  <r>
    <x v="4139"/>
    <x v="0"/>
    <x v="7"/>
    <x v="6"/>
    <x v="98"/>
    <x v="13"/>
    <x v="3970"/>
    <x v="906"/>
    <x v="87"/>
    <x v="87"/>
    <x v="17"/>
    <x v="31"/>
    <x v="4"/>
    <x v="7"/>
    <x v="7"/>
  </r>
  <r>
    <x v="4279"/>
    <x v="0"/>
    <x v="4"/>
    <x v="3"/>
    <x v="23"/>
    <x v="31"/>
    <x v="4099"/>
    <x v="897"/>
    <x v="87"/>
    <x v="87"/>
    <x v="17"/>
    <x v="31"/>
    <x v="4"/>
    <x v="4"/>
    <x v="4"/>
  </r>
  <r>
    <x v="4234"/>
    <x v="0"/>
    <x v="2"/>
    <x v="53"/>
    <x v="4"/>
    <x v="829"/>
    <x v="4058"/>
    <x v="908"/>
    <x v="87"/>
    <x v="87"/>
    <x v="17"/>
    <x v="31"/>
    <x v="4"/>
    <x v="2"/>
    <x v="2"/>
  </r>
  <r>
    <x v="4245"/>
    <x v="0"/>
    <x v="0"/>
    <x v="79"/>
    <x v="18"/>
    <x v="7"/>
    <x v="4069"/>
    <x v="931"/>
    <x v="87"/>
    <x v="87"/>
    <x v="17"/>
    <x v="31"/>
    <x v="4"/>
    <x v="0"/>
    <x v="0"/>
  </r>
  <r>
    <x v="4208"/>
    <x v="0"/>
    <x v="5"/>
    <x v="21"/>
    <x v="65"/>
    <x v="75"/>
    <x v="4035"/>
    <x v="925"/>
    <x v="87"/>
    <x v="87"/>
    <x v="17"/>
    <x v="31"/>
    <x v="4"/>
    <x v="5"/>
    <x v="5"/>
  </r>
  <r>
    <x v="4242"/>
    <x v="0"/>
    <x v="8"/>
    <x v="93"/>
    <x v="85"/>
    <x v="6"/>
    <x v="4066"/>
    <x v="913"/>
    <x v="87"/>
    <x v="87"/>
    <x v="17"/>
    <x v="31"/>
    <x v="4"/>
    <x v="8"/>
    <x v="8"/>
  </r>
  <r>
    <x v="4281"/>
    <x v="0"/>
    <x v="11"/>
    <x v="33"/>
    <x v="19"/>
    <x v="165"/>
    <x v="4101"/>
    <x v="909"/>
    <x v="87"/>
    <x v="87"/>
    <x v="17"/>
    <x v="31"/>
    <x v="4"/>
    <x v="11"/>
    <x v="11"/>
  </r>
  <r>
    <x v="4229"/>
    <x v="0"/>
    <x v="3"/>
    <x v="9"/>
    <x v="23"/>
    <x v="864"/>
    <x v="4053"/>
    <x v="889"/>
    <x v="87"/>
    <x v="87"/>
    <x v="17"/>
    <x v="31"/>
    <x v="4"/>
    <x v="3"/>
    <x v="3"/>
  </r>
  <r>
    <x v="4243"/>
    <x v="0"/>
    <x v="10"/>
    <x v="49"/>
    <x v="15"/>
    <x v="149"/>
    <x v="4067"/>
    <x v="931"/>
    <x v="87"/>
    <x v="87"/>
    <x v="17"/>
    <x v="31"/>
    <x v="4"/>
    <x v="10"/>
    <x v="10"/>
  </r>
  <r>
    <x v="4137"/>
    <x v="0"/>
    <x v="8"/>
    <x v="56"/>
    <x v="42"/>
    <x v="334"/>
    <x v="3968"/>
    <x v="904"/>
    <x v="87"/>
    <x v="87"/>
    <x v="17"/>
    <x v="31"/>
    <x v="4"/>
    <x v="8"/>
    <x v="8"/>
  </r>
  <r>
    <x v="4134"/>
    <x v="0"/>
    <x v="1"/>
    <x v="62"/>
    <x v="195"/>
    <x v="2960"/>
    <x v="3965"/>
    <x v="900"/>
    <x v="87"/>
    <x v="87"/>
    <x v="17"/>
    <x v="31"/>
    <x v="4"/>
    <x v="1"/>
    <x v="1"/>
  </r>
  <r>
    <x v="4210"/>
    <x v="0"/>
    <x v="10"/>
    <x v="17"/>
    <x v="7"/>
    <x v="34"/>
    <x v="4037"/>
    <x v="907"/>
    <x v="87"/>
    <x v="87"/>
    <x v="17"/>
    <x v="31"/>
    <x v="4"/>
    <x v="10"/>
    <x v="10"/>
  </r>
  <r>
    <x v="4282"/>
    <x v="0"/>
    <x v="9"/>
    <x v="57"/>
    <x v="36"/>
    <x v="83"/>
    <x v="4102"/>
    <x v="926"/>
    <x v="87"/>
    <x v="87"/>
    <x v="17"/>
    <x v="31"/>
    <x v="4"/>
    <x v="9"/>
    <x v="9"/>
  </r>
  <r>
    <x v="4280"/>
    <x v="0"/>
    <x v="1"/>
    <x v="80"/>
    <x v="106"/>
    <x v="2508"/>
    <x v="4100"/>
    <x v="897"/>
    <x v="87"/>
    <x v="87"/>
    <x v="17"/>
    <x v="31"/>
    <x v="4"/>
    <x v="1"/>
    <x v="1"/>
  </r>
  <r>
    <x v="4282"/>
    <x v="0"/>
    <x v="7"/>
    <x v="8"/>
    <x v="98"/>
    <x v="6"/>
    <x v="4102"/>
    <x v="926"/>
    <x v="87"/>
    <x v="87"/>
    <x v="17"/>
    <x v="31"/>
    <x v="4"/>
    <x v="7"/>
    <x v="7"/>
  </r>
  <r>
    <x v="4136"/>
    <x v="0"/>
    <x v="0"/>
    <x v="24"/>
    <x v="34"/>
    <x v="78"/>
    <x v="3967"/>
    <x v="903"/>
    <x v="87"/>
    <x v="87"/>
    <x v="17"/>
    <x v="31"/>
    <x v="4"/>
    <x v="0"/>
    <x v="0"/>
  </r>
  <r>
    <x v="4143"/>
    <x v="0"/>
    <x v="5"/>
    <x v="16"/>
    <x v="17"/>
    <x v="6"/>
    <x v="3972"/>
    <x v="894"/>
    <x v="87"/>
    <x v="87"/>
    <x v="17"/>
    <x v="31"/>
    <x v="4"/>
    <x v="5"/>
    <x v="5"/>
  </r>
  <r>
    <x v="4169"/>
    <x v="0"/>
    <x v="4"/>
    <x v="23"/>
    <x v="5"/>
    <x v="92"/>
    <x v="3998"/>
    <x v="906"/>
    <x v="87"/>
    <x v="87"/>
    <x v="17"/>
    <x v="31"/>
    <x v="4"/>
    <x v="4"/>
    <x v="4"/>
  </r>
  <r>
    <x v="4164"/>
    <x v="0"/>
    <x v="10"/>
    <x v="57"/>
    <x v="102"/>
    <x v="2284"/>
    <x v="3993"/>
    <x v="900"/>
    <x v="87"/>
    <x v="87"/>
    <x v="17"/>
    <x v="31"/>
    <x v="4"/>
    <x v="10"/>
    <x v="10"/>
  </r>
  <r>
    <x v="4142"/>
    <x v="0"/>
    <x v="3"/>
    <x v="90"/>
    <x v="120"/>
    <x v="1152"/>
    <x v="389"/>
    <x v="901"/>
    <x v="87"/>
    <x v="87"/>
    <x v="17"/>
    <x v="31"/>
    <x v="4"/>
    <x v="3"/>
    <x v="3"/>
  </r>
  <r>
    <x v="4154"/>
    <x v="0"/>
    <x v="7"/>
    <x v="15"/>
    <x v="61"/>
    <x v="192"/>
    <x v="3983"/>
    <x v="904"/>
    <x v="87"/>
    <x v="87"/>
    <x v="17"/>
    <x v="31"/>
    <x v="4"/>
    <x v="7"/>
    <x v="7"/>
  </r>
  <r>
    <x v="4130"/>
    <x v="0"/>
    <x v="5"/>
    <x v="93"/>
    <x v="9"/>
    <x v="63"/>
    <x v="3963"/>
    <x v="899"/>
    <x v="87"/>
    <x v="87"/>
    <x v="17"/>
    <x v="31"/>
    <x v="4"/>
    <x v="5"/>
    <x v="5"/>
  </r>
  <r>
    <x v="4154"/>
    <x v="0"/>
    <x v="3"/>
    <x v="25"/>
    <x v="104"/>
    <x v="187"/>
    <x v="3983"/>
    <x v="904"/>
    <x v="87"/>
    <x v="87"/>
    <x v="17"/>
    <x v="31"/>
    <x v="4"/>
    <x v="3"/>
    <x v="3"/>
  </r>
  <r>
    <x v="4140"/>
    <x v="0"/>
    <x v="2"/>
    <x v="133"/>
    <x v="150"/>
    <x v="3643"/>
    <x v="2533"/>
    <x v="907"/>
    <x v="87"/>
    <x v="87"/>
    <x v="17"/>
    <x v="31"/>
    <x v="4"/>
    <x v="2"/>
    <x v="2"/>
  </r>
  <r>
    <x v="4140"/>
    <x v="1"/>
    <x v="2"/>
    <x v="86"/>
    <x v="150"/>
    <x v="3042"/>
    <x v="2533"/>
    <x v="907"/>
    <x v="87"/>
    <x v="87"/>
    <x v="17"/>
    <x v="31"/>
    <x v="4"/>
    <x v="2"/>
    <x v="2"/>
  </r>
  <r>
    <x v="4248"/>
    <x v="0"/>
    <x v="2"/>
    <x v="355"/>
    <x v="386"/>
    <x v="3643"/>
    <x v="2643"/>
    <x v="925"/>
    <x v="87"/>
    <x v="87"/>
    <x v="17"/>
    <x v="31"/>
    <x v="4"/>
    <x v="2"/>
    <x v="2"/>
  </r>
  <r>
    <x v="4223"/>
    <x v="0"/>
    <x v="9"/>
    <x v="2"/>
    <x v="114"/>
    <x v="63"/>
    <x v="4048"/>
    <x v="892"/>
    <x v="87"/>
    <x v="87"/>
    <x v="17"/>
    <x v="31"/>
    <x v="4"/>
    <x v="9"/>
    <x v="9"/>
  </r>
  <r>
    <x v="4241"/>
    <x v="0"/>
    <x v="5"/>
    <x v="13"/>
    <x v="65"/>
    <x v="154"/>
    <x v="4065"/>
    <x v="888"/>
    <x v="87"/>
    <x v="87"/>
    <x v="17"/>
    <x v="31"/>
    <x v="4"/>
    <x v="5"/>
    <x v="5"/>
  </r>
  <r>
    <x v="4209"/>
    <x v="0"/>
    <x v="8"/>
    <x v="19"/>
    <x v="87"/>
    <x v="31"/>
    <x v="4036"/>
    <x v="921"/>
    <x v="87"/>
    <x v="87"/>
    <x v="17"/>
    <x v="31"/>
    <x v="4"/>
    <x v="8"/>
    <x v="8"/>
  </r>
  <r>
    <x v="4224"/>
    <x v="0"/>
    <x v="10"/>
    <x v="3"/>
    <x v="3"/>
    <x v="3"/>
    <x v="4049"/>
    <x v="902"/>
    <x v="87"/>
    <x v="87"/>
    <x v="17"/>
    <x v="31"/>
    <x v="4"/>
    <x v="10"/>
    <x v="10"/>
  </r>
  <r>
    <x v="4227"/>
    <x v="0"/>
    <x v="2"/>
    <x v="276"/>
    <x v="396"/>
    <x v="3644"/>
    <x v="4051"/>
    <x v="914"/>
    <x v="87"/>
    <x v="87"/>
    <x v="17"/>
    <x v="31"/>
    <x v="4"/>
    <x v="2"/>
    <x v="2"/>
  </r>
  <r>
    <x v="4239"/>
    <x v="0"/>
    <x v="0"/>
    <x v="79"/>
    <x v="65"/>
    <x v="3"/>
    <x v="4063"/>
    <x v="907"/>
    <x v="87"/>
    <x v="87"/>
    <x v="17"/>
    <x v="31"/>
    <x v="4"/>
    <x v="0"/>
    <x v="0"/>
  </r>
  <r>
    <x v="4205"/>
    <x v="0"/>
    <x v="8"/>
    <x v="20"/>
    <x v="65"/>
    <x v="2816"/>
    <x v="4033"/>
    <x v="904"/>
    <x v="87"/>
    <x v="87"/>
    <x v="17"/>
    <x v="31"/>
    <x v="4"/>
    <x v="8"/>
    <x v="8"/>
  </r>
  <r>
    <x v="4252"/>
    <x v="0"/>
    <x v="5"/>
    <x v="12"/>
    <x v="0"/>
    <x v="688"/>
    <x v="4075"/>
    <x v="891"/>
    <x v="87"/>
    <x v="87"/>
    <x v="17"/>
    <x v="31"/>
    <x v="4"/>
    <x v="5"/>
    <x v="5"/>
  </r>
  <r>
    <x v="4235"/>
    <x v="0"/>
    <x v="10"/>
    <x v="10"/>
    <x v="13"/>
    <x v="202"/>
    <x v="4059"/>
    <x v="909"/>
    <x v="87"/>
    <x v="87"/>
    <x v="17"/>
    <x v="31"/>
    <x v="4"/>
    <x v="10"/>
    <x v="10"/>
  </r>
  <r>
    <x v="4240"/>
    <x v="0"/>
    <x v="2"/>
    <x v="165"/>
    <x v="126"/>
    <x v="3645"/>
    <x v="4064"/>
    <x v="903"/>
    <x v="87"/>
    <x v="87"/>
    <x v="17"/>
    <x v="31"/>
    <x v="4"/>
    <x v="2"/>
    <x v="2"/>
  </r>
  <r>
    <x v="4205"/>
    <x v="0"/>
    <x v="5"/>
    <x v="16"/>
    <x v="17"/>
    <x v="6"/>
    <x v="4033"/>
    <x v="904"/>
    <x v="87"/>
    <x v="87"/>
    <x v="17"/>
    <x v="31"/>
    <x v="4"/>
    <x v="5"/>
    <x v="5"/>
  </r>
  <r>
    <x v="4281"/>
    <x v="0"/>
    <x v="0"/>
    <x v="6"/>
    <x v="14"/>
    <x v="127"/>
    <x v="4101"/>
    <x v="909"/>
    <x v="87"/>
    <x v="87"/>
    <x v="17"/>
    <x v="31"/>
    <x v="4"/>
    <x v="0"/>
    <x v="0"/>
  </r>
  <r>
    <x v="4208"/>
    <x v="0"/>
    <x v="4"/>
    <x v="107"/>
    <x v="74"/>
    <x v="3646"/>
    <x v="4035"/>
    <x v="925"/>
    <x v="87"/>
    <x v="87"/>
    <x v="17"/>
    <x v="31"/>
    <x v="4"/>
    <x v="4"/>
    <x v="4"/>
  </r>
  <r>
    <x v="4244"/>
    <x v="0"/>
    <x v="6"/>
    <x v="50"/>
    <x v="15"/>
    <x v="319"/>
    <x v="4068"/>
    <x v="915"/>
    <x v="87"/>
    <x v="87"/>
    <x v="17"/>
    <x v="31"/>
    <x v="4"/>
    <x v="6"/>
    <x v="6"/>
  </r>
  <r>
    <x v="4243"/>
    <x v="0"/>
    <x v="3"/>
    <x v="113"/>
    <x v="114"/>
    <x v="246"/>
    <x v="4067"/>
    <x v="931"/>
    <x v="87"/>
    <x v="87"/>
    <x v="17"/>
    <x v="31"/>
    <x v="4"/>
    <x v="3"/>
    <x v="3"/>
  </r>
  <r>
    <x v="4242"/>
    <x v="0"/>
    <x v="0"/>
    <x v="16"/>
    <x v="17"/>
    <x v="6"/>
    <x v="4066"/>
    <x v="913"/>
    <x v="87"/>
    <x v="87"/>
    <x v="17"/>
    <x v="31"/>
    <x v="4"/>
    <x v="0"/>
    <x v="0"/>
  </r>
  <r>
    <x v="4230"/>
    <x v="0"/>
    <x v="5"/>
    <x v="79"/>
    <x v="13"/>
    <x v="37"/>
    <x v="4054"/>
    <x v="929"/>
    <x v="87"/>
    <x v="87"/>
    <x v="17"/>
    <x v="31"/>
    <x v="4"/>
    <x v="5"/>
    <x v="5"/>
  </r>
  <r>
    <x v="4223"/>
    <x v="0"/>
    <x v="7"/>
    <x v="30"/>
    <x v="18"/>
    <x v="6"/>
    <x v="4048"/>
    <x v="892"/>
    <x v="87"/>
    <x v="87"/>
    <x v="17"/>
    <x v="31"/>
    <x v="4"/>
    <x v="7"/>
    <x v="7"/>
  </r>
  <r>
    <x v="4220"/>
    <x v="1"/>
    <x v="2"/>
    <x v="19"/>
    <x v="60"/>
    <x v="855"/>
    <x v="4045"/>
    <x v="906"/>
    <x v="87"/>
    <x v="87"/>
    <x v="17"/>
    <x v="31"/>
    <x v="4"/>
    <x v="2"/>
    <x v="2"/>
  </r>
  <r>
    <x v="4236"/>
    <x v="0"/>
    <x v="10"/>
    <x v="6"/>
    <x v="6"/>
    <x v="6"/>
    <x v="4060"/>
    <x v="889"/>
    <x v="87"/>
    <x v="87"/>
    <x v="17"/>
    <x v="31"/>
    <x v="4"/>
    <x v="10"/>
    <x v="10"/>
  </r>
  <r>
    <x v="4247"/>
    <x v="0"/>
    <x v="4"/>
    <x v="78"/>
    <x v="138"/>
    <x v="1829"/>
    <x v="4071"/>
    <x v="920"/>
    <x v="87"/>
    <x v="87"/>
    <x v="17"/>
    <x v="31"/>
    <x v="4"/>
    <x v="4"/>
    <x v="4"/>
  </r>
  <r>
    <x v="4234"/>
    <x v="0"/>
    <x v="8"/>
    <x v="26"/>
    <x v="56"/>
    <x v="417"/>
    <x v="4058"/>
    <x v="908"/>
    <x v="87"/>
    <x v="87"/>
    <x v="17"/>
    <x v="31"/>
    <x v="4"/>
    <x v="8"/>
    <x v="8"/>
  </r>
  <r>
    <x v="4234"/>
    <x v="0"/>
    <x v="1"/>
    <x v="26"/>
    <x v="30"/>
    <x v="181"/>
    <x v="4058"/>
    <x v="908"/>
    <x v="87"/>
    <x v="87"/>
    <x v="17"/>
    <x v="31"/>
    <x v="4"/>
    <x v="1"/>
    <x v="1"/>
  </r>
  <r>
    <x v="4209"/>
    <x v="0"/>
    <x v="4"/>
    <x v="24"/>
    <x v="4"/>
    <x v="34"/>
    <x v="4036"/>
    <x v="921"/>
    <x v="87"/>
    <x v="87"/>
    <x v="17"/>
    <x v="31"/>
    <x v="4"/>
    <x v="4"/>
    <x v="4"/>
  </r>
  <r>
    <x v="4280"/>
    <x v="0"/>
    <x v="7"/>
    <x v="30"/>
    <x v="36"/>
    <x v="2420"/>
    <x v="4100"/>
    <x v="897"/>
    <x v="87"/>
    <x v="87"/>
    <x v="17"/>
    <x v="31"/>
    <x v="4"/>
    <x v="7"/>
    <x v="7"/>
  </r>
  <r>
    <x v="4244"/>
    <x v="0"/>
    <x v="11"/>
    <x v="18"/>
    <x v="49"/>
    <x v="160"/>
    <x v="4068"/>
    <x v="915"/>
    <x v="87"/>
    <x v="87"/>
    <x v="17"/>
    <x v="31"/>
    <x v="4"/>
    <x v="11"/>
    <x v="11"/>
  </r>
  <r>
    <x v="4178"/>
    <x v="0"/>
    <x v="2"/>
    <x v="39"/>
    <x v="39"/>
    <x v="943"/>
    <x v="4007"/>
    <x v="904"/>
    <x v="87"/>
    <x v="87"/>
    <x v="17"/>
    <x v="31"/>
    <x v="4"/>
    <x v="2"/>
    <x v="2"/>
  </r>
  <r>
    <x v="4187"/>
    <x v="0"/>
    <x v="9"/>
    <x v="91"/>
    <x v="138"/>
    <x v="1147"/>
    <x v="4016"/>
    <x v="907"/>
    <x v="87"/>
    <x v="87"/>
    <x v="17"/>
    <x v="31"/>
    <x v="4"/>
    <x v="9"/>
    <x v="9"/>
  </r>
  <r>
    <x v="4177"/>
    <x v="0"/>
    <x v="8"/>
    <x v="62"/>
    <x v="117"/>
    <x v="478"/>
    <x v="4006"/>
    <x v="914"/>
    <x v="87"/>
    <x v="87"/>
    <x v="17"/>
    <x v="31"/>
    <x v="4"/>
    <x v="8"/>
    <x v="8"/>
  </r>
  <r>
    <x v="4175"/>
    <x v="0"/>
    <x v="10"/>
    <x v="17"/>
    <x v="7"/>
    <x v="34"/>
    <x v="4004"/>
    <x v="907"/>
    <x v="87"/>
    <x v="87"/>
    <x v="17"/>
    <x v="31"/>
    <x v="4"/>
    <x v="10"/>
    <x v="10"/>
  </r>
  <r>
    <x v="4216"/>
    <x v="0"/>
    <x v="2"/>
    <x v="113"/>
    <x v="120"/>
    <x v="319"/>
    <x v="4042"/>
    <x v="906"/>
    <x v="87"/>
    <x v="87"/>
    <x v="17"/>
    <x v="31"/>
    <x v="4"/>
    <x v="2"/>
    <x v="2"/>
  </r>
  <r>
    <x v="4192"/>
    <x v="0"/>
    <x v="1"/>
    <x v="5"/>
    <x v="129"/>
    <x v="1282"/>
    <x v="2057"/>
    <x v="917"/>
    <x v="87"/>
    <x v="87"/>
    <x v="17"/>
    <x v="31"/>
    <x v="4"/>
    <x v="1"/>
    <x v="1"/>
  </r>
  <r>
    <x v="4215"/>
    <x v="0"/>
    <x v="2"/>
    <x v="80"/>
    <x v="37"/>
    <x v="845"/>
    <x v="4041"/>
    <x v="895"/>
    <x v="87"/>
    <x v="87"/>
    <x v="17"/>
    <x v="31"/>
    <x v="4"/>
    <x v="2"/>
    <x v="2"/>
  </r>
  <r>
    <x v="4283"/>
    <x v="0"/>
    <x v="3"/>
    <x v="39"/>
    <x v="20"/>
    <x v="187"/>
    <x v="4103"/>
    <x v="916"/>
    <x v="87"/>
    <x v="87"/>
    <x v="17"/>
    <x v="31"/>
    <x v="4"/>
    <x v="3"/>
    <x v="3"/>
  </r>
  <r>
    <x v="4200"/>
    <x v="0"/>
    <x v="5"/>
    <x v="0"/>
    <x v="0"/>
    <x v="0"/>
    <x v="4028"/>
    <x v="890"/>
    <x v="87"/>
    <x v="87"/>
    <x v="17"/>
    <x v="31"/>
    <x v="4"/>
    <x v="5"/>
    <x v="5"/>
  </r>
  <r>
    <x v="4214"/>
    <x v="0"/>
    <x v="11"/>
    <x v="53"/>
    <x v="15"/>
    <x v="12"/>
    <x v="4040"/>
    <x v="911"/>
    <x v="87"/>
    <x v="87"/>
    <x v="17"/>
    <x v="31"/>
    <x v="4"/>
    <x v="11"/>
    <x v="11"/>
  </r>
  <r>
    <x v="4193"/>
    <x v="0"/>
    <x v="10"/>
    <x v="13"/>
    <x v="7"/>
    <x v="982"/>
    <x v="4021"/>
    <x v="904"/>
    <x v="87"/>
    <x v="87"/>
    <x v="17"/>
    <x v="31"/>
    <x v="4"/>
    <x v="10"/>
    <x v="10"/>
  </r>
  <r>
    <x v="4192"/>
    <x v="0"/>
    <x v="3"/>
    <x v="79"/>
    <x v="158"/>
    <x v="3647"/>
    <x v="2057"/>
    <x v="917"/>
    <x v="87"/>
    <x v="87"/>
    <x v="17"/>
    <x v="31"/>
    <x v="4"/>
    <x v="3"/>
    <x v="3"/>
  </r>
  <r>
    <x v="4189"/>
    <x v="0"/>
    <x v="8"/>
    <x v="75"/>
    <x v="91"/>
    <x v="124"/>
    <x v="4018"/>
    <x v="920"/>
    <x v="87"/>
    <x v="87"/>
    <x v="17"/>
    <x v="31"/>
    <x v="4"/>
    <x v="8"/>
    <x v="8"/>
  </r>
  <r>
    <x v="4200"/>
    <x v="0"/>
    <x v="10"/>
    <x v="48"/>
    <x v="26"/>
    <x v="742"/>
    <x v="4028"/>
    <x v="890"/>
    <x v="87"/>
    <x v="87"/>
    <x v="17"/>
    <x v="31"/>
    <x v="4"/>
    <x v="10"/>
    <x v="10"/>
  </r>
  <r>
    <x v="4217"/>
    <x v="0"/>
    <x v="5"/>
    <x v="16"/>
    <x v="45"/>
    <x v="145"/>
    <x v="4043"/>
    <x v="927"/>
    <x v="87"/>
    <x v="87"/>
    <x v="17"/>
    <x v="31"/>
    <x v="4"/>
    <x v="5"/>
    <x v="5"/>
  </r>
  <r>
    <x v="4182"/>
    <x v="0"/>
    <x v="8"/>
    <x v="51"/>
    <x v="59"/>
    <x v="244"/>
    <x v="4011"/>
    <x v="901"/>
    <x v="87"/>
    <x v="87"/>
    <x v="17"/>
    <x v="31"/>
    <x v="4"/>
    <x v="8"/>
    <x v="8"/>
  </r>
  <r>
    <x v="4213"/>
    <x v="0"/>
    <x v="9"/>
    <x v="132"/>
    <x v="262"/>
    <x v="3648"/>
    <x v="4039"/>
    <x v="926"/>
    <x v="87"/>
    <x v="87"/>
    <x v="17"/>
    <x v="31"/>
    <x v="4"/>
    <x v="9"/>
    <x v="9"/>
  </r>
  <r>
    <x v="4212"/>
    <x v="0"/>
    <x v="8"/>
    <x v="60"/>
    <x v="119"/>
    <x v="526"/>
    <x v="4038"/>
    <x v="903"/>
    <x v="87"/>
    <x v="87"/>
    <x v="17"/>
    <x v="31"/>
    <x v="4"/>
    <x v="8"/>
    <x v="8"/>
  </r>
  <r>
    <x v="4176"/>
    <x v="0"/>
    <x v="10"/>
    <x v="92"/>
    <x v="43"/>
    <x v="137"/>
    <x v="4005"/>
    <x v="898"/>
    <x v="87"/>
    <x v="87"/>
    <x v="17"/>
    <x v="31"/>
    <x v="4"/>
    <x v="10"/>
    <x v="10"/>
  </r>
  <r>
    <x v="4213"/>
    <x v="0"/>
    <x v="1"/>
    <x v="334"/>
    <x v="373"/>
    <x v="3649"/>
    <x v="4039"/>
    <x v="926"/>
    <x v="87"/>
    <x v="87"/>
    <x v="17"/>
    <x v="31"/>
    <x v="4"/>
    <x v="1"/>
    <x v="1"/>
  </r>
  <r>
    <x v="4217"/>
    <x v="0"/>
    <x v="6"/>
    <x v="0"/>
    <x v="98"/>
    <x v="11"/>
    <x v="4043"/>
    <x v="927"/>
    <x v="87"/>
    <x v="87"/>
    <x v="17"/>
    <x v="31"/>
    <x v="4"/>
    <x v="6"/>
    <x v="6"/>
  </r>
  <r>
    <x v="4175"/>
    <x v="0"/>
    <x v="6"/>
    <x v="3"/>
    <x v="5"/>
    <x v="37"/>
    <x v="4004"/>
    <x v="907"/>
    <x v="87"/>
    <x v="87"/>
    <x v="17"/>
    <x v="31"/>
    <x v="4"/>
    <x v="6"/>
    <x v="6"/>
  </r>
  <r>
    <x v="4212"/>
    <x v="0"/>
    <x v="6"/>
    <x v="53"/>
    <x v="24"/>
    <x v="80"/>
    <x v="4038"/>
    <x v="903"/>
    <x v="87"/>
    <x v="87"/>
    <x v="17"/>
    <x v="31"/>
    <x v="4"/>
    <x v="6"/>
    <x v="6"/>
  </r>
  <r>
    <x v="4191"/>
    <x v="0"/>
    <x v="2"/>
    <x v="150"/>
    <x v="55"/>
    <x v="3650"/>
    <x v="4020"/>
    <x v="891"/>
    <x v="87"/>
    <x v="87"/>
    <x v="17"/>
    <x v="31"/>
    <x v="4"/>
    <x v="2"/>
    <x v="2"/>
  </r>
  <r>
    <x v="4194"/>
    <x v="0"/>
    <x v="10"/>
    <x v="23"/>
    <x v="5"/>
    <x v="92"/>
    <x v="4022"/>
    <x v="899"/>
    <x v="87"/>
    <x v="87"/>
    <x v="17"/>
    <x v="31"/>
    <x v="4"/>
    <x v="10"/>
    <x v="10"/>
  </r>
  <r>
    <x v="4216"/>
    <x v="0"/>
    <x v="4"/>
    <x v="26"/>
    <x v="47"/>
    <x v="0"/>
    <x v="4042"/>
    <x v="906"/>
    <x v="87"/>
    <x v="87"/>
    <x v="17"/>
    <x v="31"/>
    <x v="4"/>
    <x v="4"/>
    <x v="4"/>
  </r>
  <r>
    <x v="4197"/>
    <x v="0"/>
    <x v="7"/>
    <x v="92"/>
    <x v="63"/>
    <x v="57"/>
    <x v="4025"/>
    <x v="909"/>
    <x v="87"/>
    <x v="87"/>
    <x v="17"/>
    <x v="31"/>
    <x v="4"/>
    <x v="7"/>
    <x v="7"/>
  </r>
  <r>
    <x v="4285"/>
    <x v="0"/>
    <x v="7"/>
    <x v="9"/>
    <x v="62"/>
    <x v="84"/>
    <x v="4105"/>
    <x v="929"/>
    <x v="87"/>
    <x v="87"/>
    <x v="17"/>
    <x v="31"/>
    <x v="4"/>
    <x v="7"/>
    <x v="7"/>
  </r>
  <r>
    <x v="4214"/>
    <x v="0"/>
    <x v="0"/>
    <x v="6"/>
    <x v="98"/>
    <x v="13"/>
    <x v="4040"/>
    <x v="911"/>
    <x v="87"/>
    <x v="87"/>
    <x v="17"/>
    <x v="31"/>
    <x v="4"/>
    <x v="0"/>
    <x v="0"/>
  </r>
  <r>
    <x v="4197"/>
    <x v="0"/>
    <x v="1"/>
    <x v="36"/>
    <x v="32"/>
    <x v="319"/>
    <x v="4025"/>
    <x v="909"/>
    <x v="87"/>
    <x v="87"/>
    <x v="17"/>
    <x v="31"/>
    <x v="4"/>
    <x v="1"/>
    <x v="1"/>
  </r>
  <r>
    <x v="4178"/>
    <x v="0"/>
    <x v="8"/>
    <x v="84"/>
    <x v="51"/>
    <x v="342"/>
    <x v="4007"/>
    <x v="904"/>
    <x v="87"/>
    <x v="87"/>
    <x v="17"/>
    <x v="31"/>
    <x v="4"/>
    <x v="8"/>
    <x v="8"/>
  </r>
  <r>
    <x v="4197"/>
    <x v="0"/>
    <x v="3"/>
    <x v="49"/>
    <x v="59"/>
    <x v="66"/>
    <x v="4025"/>
    <x v="909"/>
    <x v="87"/>
    <x v="87"/>
    <x v="17"/>
    <x v="31"/>
    <x v="4"/>
    <x v="3"/>
    <x v="3"/>
  </r>
  <r>
    <x v="4219"/>
    <x v="0"/>
    <x v="11"/>
    <x v="30"/>
    <x v="62"/>
    <x v="7"/>
    <x v="3977"/>
    <x v="893"/>
    <x v="87"/>
    <x v="87"/>
    <x v="17"/>
    <x v="31"/>
    <x v="4"/>
    <x v="11"/>
    <x v="11"/>
  </r>
  <r>
    <x v="4181"/>
    <x v="0"/>
    <x v="4"/>
    <x v="38"/>
    <x v="20"/>
    <x v="84"/>
    <x v="4010"/>
    <x v="902"/>
    <x v="87"/>
    <x v="87"/>
    <x v="17"/>
    <x v="31"/>
    <x v="4"/>
    <x v="4"/>
    <x v="4"/>
  </r>
  <r>
    <x v="4198"/>
    <x v="0"/>
    <x v="10"/>
    <x v="27"/>
    <x v="102"/>
    <x v="84"/>
    <x v="4026"/>
    <x v="894"/>
    <x v="87"/>
    <x v="87"/>
    <x v="17"/>
    <x v="31"/>
    <x v="4"/>
    <x v="10"/>
    <x v="10"/>
  </r>
  <r>
    <x v="4218"/>
    <x v="1"/>
    <x v="2"/>
    <x v="144"/>
    <x v="195"/>
    <x v="2821"/>
    <x v="4044"/>
    <x v="903"/>
    <x v="87"/>
    <x v="87"/>
    <x v="17"/>
    <x v="31"/>
    <x v="4"/>
    <x v="2"/>
    <x v="2"/>
  </r>
  <r>
    <x v="4283"/>
    <x v="0"/>
    <x v="6"/>
    <x v="46"/>
    <x v="102"/>
    <x v="302"/>
    <x v="4103"/>
    <x v="916"/>
    <x v="87"/>
    <x v="87"/>
    <x v="17"/>
    <x v="31"/>
    <x v="4"/>
    <x v="6"/>
    <x v="6"/>
  </r>
  <r>
    <x v="4187"/>
    <x v="0"/>
    <x v="2"/>
    <x v="106"/>
    <x v="152"/>
    <x v="952"/>
    <x v="4016"/>
    <x v="907"/>
    <x v="87"/>
    <x v="87"/>
    <x v="17"/>
    <x v="31"/>
    <x v="4"/>
    <x v="2"/>
    <x v="2"/>
  </r>
  <r>
    <x v="4213"/>
    <x v="0"/>
    <x v="10"/>
    <x v="135"/>
    <x v="172"/>
    <x v="184"/>
    <x v="4039"/>
    <x v="926"/>
    <x v="87"/>
    <x v="87"/>
    <x v="17"/>
    <x v="31"/>
    <x v="4"/>
    <x v="10"/>
    <x v="10"/>
  </r>
  <r>
    <x v="4217"/>
    <x v="0"/>
    <x v="10"/>
    <x v="6"/>
    <x v="41"/>
    <x v="34"/>
    <x v="4043"/>
    <x v="927"/>
    <x v="87"/>
    <x v="87"/>
    <x v="17"/>
    <x v="31"/>
    <x v="4"/>
    <x v="10"/>
    <x v="10"/>
  </r>
  <r>
    <x v="4213"/>
    <x v="0"/>
    <x v="8"/>
    <x v="187"/>
    <x v="186"/>
    <x v="3651"/>
    <x v="4039"/>
    <x v="926"/>
    <x v="87"/>
    <x v="87"/>
    <x v="17"/>
    <x v="31"/>
    <x v="4"/>
    <x v="8"/>
    <x v="8"/>
  </r>
  <r>
    <x v="4186"/>
    <x v="0"/>
    <x v="7"/>
    <x v="0"/>
    <x v="0"/>
    <x v="0"/>
    <x v="4015"/>
    <x v="901"/>
    <x v="87"/>
    <x v="87"/>
    <x v="17"/>
    <x v="31"/>
    <x v="4"/>
    <x v="7"/>
    <x v="7"/>
  </r>
  <r>
    <x v="4218"/>
    <x v="0"/>
    <x v="1"/>
    <x v="106"/>
    <x v="67"/>
    <x v="1998"/>
    <x v="4044"/>
    <x v="903"/>
    <x v="87"/>
    <x v="87"/>
    <x v="17"/>
    <x v="31"/>
    <x v="4"/>
    <x v="1"/>
    <x v="1"/>
  </r>
  <r>
    <x v="4193"/>
    <x v="0"/>
    <x v="11"/>
    <x v="7"/>
    <x v="56"/>
    <x v="265"/>
    <x v="4021"/>
    <x v="904"/>
    <x v="87"/>
    <x v="87"/>
    <x v="17"/>
    <x v="31"/>
    <x v="4"/>
    <x v="11"/>
    <x v="11"/>
  </r>
  <r>
    <x v="4214"/>
    <x v="0"/>
    <x v="1"/>
    <x v="31"/>
    <x v="75"/>
    <x v="22"/>
    <x v="4040"/>
    <x v="911"/>
    <x v="87"/>
    <x v="87"/>
    <x v="17"/>
    <x v="31"/>
    <x v="4"/>
    <x v="1"/>
    <x v="1"/>
  </r>
  <r>
    <x v="4187"/>
    <x v="0"/>
    <x v="10"/>
    <x v="37"/>
    <x v="38"/>
    <x v="8"/>
    <x v="4016"/>
    <x v="907"/>
    <x v="87"/>
    <x v="87"/>
    <x v="17"/>
    <x v="31"/>
    <x v="4"/>
    <x v="10"/>
    <x v="10"/>
  </r>
  <r>
    <x v="4175"/>
    <x v="0"/>
    <x v="1"/>
    <x v="82"/>
    <x v="40"/>
    <x v="644"/>
    <x v="4004"/>
    <x v="907"/>
    <x v="87"/>
    <x v="87"/>
    <x v="17"/>
    <x v="31"/>
    <x v="4"/>
    <x v="1"/>
    <x v="1"/>
  </r>
  <r>
    <x v="4196"/>
    <x v="0"/>
    <x v="2"/>
    <x v="4"/>
    <x v="47"/>
    <x v="346"/>
    <x v="4024"/>
    <x v="923"/>
    <x v="87"/>
    <x v="87"/>
    <x v="17"/>
    <x v="31"/>
    <x v="4"/>
    <x v="2"/>
    <x v="2"/>
  </r>
  <r>
    <x v="4286"/>
    <x v="0"/>
    <x v="5"/>
    <x v="0"/>
    <x v="98"/>
    <x v="11"/>
    <x v="4106"/>
    <x v="930"/>
    <x v="87"/>
    <x v="87"/>
    <x v="17"/>
    <x v="31"/>
    <x v="4"/>
    <x v="5"/>
    <x v="5"/>
  </r>
  <r>
    <x v="4184"/>
    <x v="0"/>
    <x v="5"/>
    <x v="13"/>
    <x v="65"/>
    <x v="154"/>
    <x v="4013"/>
    <x v="921"/>
    <x v="87"/>
    <x v="87"/>
    <x v="17"/>
    <x v="31"/>
    <x v="4"/>
    <x v="5"/>
    <x v="5"/>
  </r>
  <r>
    <x v="4201"/>
    <x v="0"/>
    <x v="9"/>
    <x v="46"/>
    <x v="27"/>
    <x v="710"/>
    <x v="4029"/>
    <x v="899"/>
    <x v="87"/>
    <x v="87"/>
    <x v="17"/>
    <x v="31"/>
    <x v="4"/>
    <x v="9"/>
    <x v="9"/>
  </r>
  <r>
    <x v="4190"/>
    <x v="0"/>
    <x v="3"/>
    <x v="126"/>
    <x v="116"/>
    <x v="11"/>
    <x v="4019"/>
    <x v="911"/>
    <x v="87"/>
    <x v="87"/>
    <x v="17"/>
    <x v="31"/>
    <x v="4"/>
    <x v="3"/>
    <x v="3"/>
  </r>
  <r>
    <x v="4192"/>
    <x v="0"/>
    <x v="10"/>
    <x v="12"/>
    <x v="90"/>
    <x v="3652"/>
    <x v="2057"/>
    <x v="917"/>
    <x v="87"/>
    <x v="87"/>
    <x v="17"/>
    <x v="31"/>
    <x v="4"/>
    <x v="10"/>
    <x v="10"/>
  </r>
  <r>
    <x v="4215"/>
    <x v="0"/>
    <x v="10"/>
    <x v="11"/>
    <x v="23"/>
    <x v="246"/>
    <x v="4041"/>
    <x v="895"/>
    <x v="87"/>
    <x v="87"/>
    <x v="17"/>
    <x v="31"/>
    <x v="4"/>
    <x v="10"/>
    <x v="10"/>
  </r>
  <r>
    <x v="4198"/>
    <x v="0"/>
    <x v="1"/>
    <x v="130"/>
    <x v="134"/>
    <x v="7"/>
    <x v="4026"/>
    <x v="894"/>
    <x v="87"/>
    <x v="87"/>
    <x v="17"/>
    <x v="31"/>
    <x v="4"/>
    <x v="1"/>
    <x v="1"/>
  </r>
  <r>
    <x v="4179"/>
    <x v="0"/>
    <x v="7"/>
    <x v="53"/>
    <x v="26"/>
    <x v="6"/>
    <x v="4008"/>
    <x v="911"/>
    <x v="87"/>
    <x v="87"/>
    <x v="17"/>
    <x v="31"/>
    <x v="4"/>
    <x v="7"/>
    <x v="7"/>
  </r>
  <r>
    <x v="4188"/>
    <x v="0"/>
    <x v="1"/>
    <x v="35"/>
    <x v="60"/>
    <x v="305"/>
    <x v="4017"/>
    <x v="897"/>
    <x v="87"/>
    <x v="87"/>
    <x v="17"/>
    <x v="31"/>
    <x v="4"/>
    <x v="1"/>
    <x v="1"/>
  </r>
  <r>
    <x v="4186"/>
    <x v="0"/>
    <x v="9"/>
    <x v="23"/>
    <x v="61"/>
    <x v="370"/>
    <x v="4015"/>
    <x v="901"/>
    <x v="87"/>
    <x v="87"/>
    <x v="17"/>
    <x v="31"/>
    <x v="4"/>
    <x v="9"/>
    <x v="9"/>
  </r>
  <r>
    <x v="4219"/>
    <x v="0"/>
    <x v="5"/>
    <x v="75"/>
    <x v="17"/>
    <x v="120"/>
    <x v="3977"/>
    <x v="893"/>
    <x v="87"/>
    <x v="87"/>
    <x v="17"/>
    <x v="31"/>
    <x v="4"/>
    <x v="5"/>
    <x v="5"/>
  </r>
  <r>
    <x v="4185"/>
    <x v="0"/>
    <x v="5"/>
    <x v="5"/>
    <x v="10"/>
    <x v="637"/>
    <x v="4014"/>
    <x v="922"/>
    <x v="87"/>
    <x v="87"/>
    <x v="17"/>
    <x v="31"/>
    <x v="4"/>
    <x v="5"/>
    <x v="5"/>
  </r>
  <r>
    <x v="4194"/>
    <x v="0"/>
    <x v="6"/>
    <x v="26"/>
    <x v="30"/>
    <x v="181"/>
    <x v="4022"/>
    <x v="899"/>
    <x v="87"/>
    <x v="87"/>
    <x v="17"/>
    <x v="31"/>
    <x v="4"/>
    <x v="6"/>
    <x v="6"/>
  </r>
  <r>
    <x v="4216"/>
    <x v="0"/>
    <x v="3"/>
    <x v="4"/>
    <x v="87"/>
    <x v="1663"/>
    <x v="4042"/>
    <x v="906"/>
    <x v="87"/>
    <x v="87"/>
    <x v="17"/>
    <x v="31"/>
    <x v="4"/>
    <x v="3"/>
    <x v="3"/>
  </r>
  <r>
    <x v="4181"/>
    <x v="0"/>
    <x v="9"/>
    <x v="61"/>
    <x v="134"/>
    <x v="933"/>
    <x v="4010"/>
    <x v="902"/>
    <x v="87"/>
    <x v="87"/>
    <x v="17"/>
    <x v="31"/>
    <x v="4"/>
    <x v="9"/>
    <x v="9"/>
  </r>
  <r>
    <x v="4192"/>
    <x v="0"/>
    <x v="5"/>
    <x v="75"/>
    <x v="11"/>
    <x v="120"/>
    <x v="2057"/>
    <x v="917"/>
    <x v="87"/>
    <x v="87"/>
    <x v="17"/>
    <x v="31"/>
    <x v="4"/>
    <x v="5"/>
    <x v="5"/>
  </r>
  <r>
    <x v="4177"/>
    <x v="0"/>
    <x v="7"/>
    <x v="70"/>
    <x v="4"/>
    <x v="108"/>
    <x v="4006"/>
    <x v="914"/>
    <x v="87"/>
    <x v="87"/>
    <x v="17"/>
    <x v="31"/>
    <x v="4"/>
    <x v="7"/>
    <x v="7"/>
  </r>
  <r>
    <x v="4216"/>
    <x v="0"/>
    <x v="1"/>
    <x v="38"/>
    <x v="106"/>
    <x v="2763"/>
    <x v="4042"/>
    <x v="906"/>
    <x v="87"/>
    <x v="87"/>
    <x v="17"/>
    <x v="31"/>
    <x v="4"/>
    <x v="1"/>
    <x v="1"/>
  </r>
  <r>
    <x v="4191"/>
    <x v="0"/>
    <x v="0"/>
    <x v="63"/>
    <x v="47"/>
    <x v="1501"/>
    <x v="4020"/>
    <x v="891"/>
    <x v="87"/>
    <x v="87"/>
    <x v="17"/>
    <x v="31"/>
    <x v="4"/>
    <x v="0"/>
    <x v="0"/>
  </r>
  <r>
    <x v="4189"/>
    <x v="0"/>
    <x v="2"/>
    <x v="0"/>
    <x v="41"/>
    <x v="6"/>
    <x v="4018"/>
    <x v="920"/>
    <x v="87"/>
    <x v="87"/>
    <x v="17"/>
    <x v="31"/>
    <x v="4"/>
    <x v="2"/>
    <x v="2"/>
  </r>
  <r>
    <x v="4189"/>
    <x v="1"/>
    <x v="2"/>
    <x v="8"/>
    <x v="98"/>
    <x v="6"/>
    <x v="4018"/>
    <x v="920"/>
    <x v="87"/>
    <x v="87"/>
    <x v="17"/>
    <x v="31"/>
    <x v="4"/>
    <x v="2"/>
    <x v="2"/>
  </r>
  <r>
    <x v="4254"/>
    <x v="0"/>
    <x v="3"/>
    <x v="125"/>
    <x v="70"/>
    <x v="239"/>
    <x v="4077"/>
    <x v="917"/>
    <x v="87"/>
    <x v="87"/>
    <x v="17"/>
    <x v="31"/>
    <x v="4"/>
    <x v="3"/>
    <x v="3"/>
  </r>
  <r>
    <x v="4256"/>
    <x v="0"/>
    <x v="10"/>
    <x v="3"/>
    <x v="3"/>
    <x v="3"/>
    <x v="4079"/>
    <x v="909"/>
    <x v="87"/>
    <x v="87"/>
    <x v="17"/>
    <x v="31"/>
    <x v="4"/>
    <x v="10"/>
    <x v="10"/>
  </r>
  <r>
    <x v="4258"/>
    <x v="0"/>
    <x v="8"/>
    <x v="46"/>
    <x v="31"/>
    <x v="274"/>
    <x v="4080"/>
    <x v="928"/>
    <x v="87"/>
    <x v="87"/>
    <x v="17"/>
    <x v="31"/>
    <x v="4"/>
    <x v="8"/>
    <x v="8"/>
  </r>
  <r>
    <x v="4266"/>
    <x v="0"/>
    <x v="7"/>
    <x v="79"/>
    <x v="13"/>
    <x v="37"/>
    <x v="181"/>
    <x v="930"/>
    <x v="87"/>
    <x v="87"/>
    <x v="17"/>
    <x v="31"/>
    <x v="4"/>
    <x v="7"/>
    <x v="7"/>
  </r>
  <r>
    <x v="4258"/>
    <x v="0"/>
    <x v="4"/>
    <x v="65"/>
    <x v="38"/>
    <x v="74"/>
    <x v="4080"/>
    <x v="928"/>
    <x v="87"/>
    <x v="87"/>
    <x v="17"/>
    <x v="31"/>
    <x v="4"/>
    <x v="4"/>
    <x v="4"/>
  </r>
  <r>
    <x v="4254"/>
    <x v="0"/>
    <x v="7"/>
    <x v="26"/>
    <x v="54"/>
    <x v="160"/>
    <x v="4077"/>
    <x v="917"/>
    <x v="87"/>
    <x v="87"/>
    <x v="17"/>
    <x v="31"/>
    <x v="4"/>
    <x v="7"/>
    <x v="7"/>
  </r>
  <r>
    <x v="4119"/>
    <x v="0"/>
    <x v="10"/>
    <x v="27"/>
    <x v="118"/>
    <x v="3108"/>
    <x v="3953"/>
    <x v="889"/>
    <x v="87"/>
    <x v="87"/>
    <x v="17"/>
    <x v="31"/>
    <x v="4"/>
    <x v="10"/>
    <x v="10"/>
  </r>
  <r>
    <x v="4261"/>
    <x v="0"/>
    <x v="1"/>
    <x v="56"/>
    <x v="32"/>
    <x v="428"/>
    <x v="4083"/>
    <x v="908"/>
    <x v="87"/>
    <x v="87"/>
    <x v="17"/>
    <x v="31"/>
    <x v="4"/>
    <x v="1"/>
    <x v="1"/>
  </r>
  <r>
    <x v="4265"/>
    <x v="0"/>
    <x v="11"/>
    <x v="17"/>
    <x v="23"/>
    <x v="32"/>
    <x v="4087"/>
    <x v="893"/>
    <x v="87"/>
    <x v="87"/>
    <x v="17"/>
    <x v="31"/>
    <x v="4"/>
    <x v="11"/>
    <x v="11"/>
  </r>
  <r>
    <x v="4123"/>
    <x v="0"/>
    <x v="3"/>
    <x v="33"/>
    <x v="119"/>
    <x v="132"/>
    <x v="3956"/>
    <x v="892"/>
    <x v="87"/>
    <x v="87"/>
    <x v="17"/>
    <x v="31"/>
    <x v="4"/>
    <x v="3"/>
    <x v="3"/>
  </r>
  <r>
    <x v="4275"/>
    <x v="0"/>
    <x v="3"/>
    <x v="19"/>
    <x v="2"/>
    <x v="521"/>
    <x v="4095"/>
    <x v="896"/>
    <x v="87"/>
    <x v="87"/>
    <x v="17"/>
    <x v="31"/>
    <x v="4"/>
    <x v="3"/>
    <x v="3"/>
  </r>
  <r>
    <x v="4289"/>
    <x v="0"/>
    <x v="10"/>
    <x v="21"/>
    <x v="8"/>
    <x v="265"/>
    <x v="4109"/>
    <x v="901"/>
    <x v="87"/>
    <x v="87"/>
    <x v="17"/>
    <x v="31"/>
    <x v="4"/>
    <x v="10"/>
    <x v="10"/>
  </r>
  <r>
    <x v="4262"/>
    <x v="0"/>
    <x v="6"/>
    <x v="18"/>
    <x v="97"/>
    <x v="1941"/>
    <x v="4084"/>
    <x v="907"/>
    <x v="87"/>
    <x v="87"/>
    <x v="17"/>
    <x v="31"/>
    <x v="4"/>
    <x v="6"/>
    <x v="6"/>
  </r>
  <r>
    <x v="4157"/>
    <x v="0"/>
    <x v="5"/>
    <x v="20"/>
    <x v="12"/>
    <x v="6"/>
    <x v="3986"/>
    <x v="914"/>
    <x v="87"/>
    <x v="87"/>
    <x v="17"/>
    <x v="31"/>
    <x v="4"/>
    <x v="5"/>
    <x v="5"/>
  </r>
  <r>
    <x v="4118"/>
    <x v="0"/>
    <x v="6"/>
    <x v="56"/>
    <x v="35"/>
    <x v="527"/>
    <x v="3952"/>
    <x v="888"/>
    <x v="87"/>
    <x v="87"/>
    <x v="17"/>
    <x v="31"/>
    <x v="4"/>
    <x v="6"/>
    <x v="6"/>
  </r>
  <r>
    <x v="4289"/>
    <x v="1"/>
    <x v="2"/>
    <x v="80"/>
    <x v="64"/>
    <x v="363"/>
    <x v="4109"/>
    <x v="901"/>
    <x v="87"/>
    <x v="87"/>
    <x v="17"/>
    <x v="31"/>
    <x v="4"/>
    <x v="2"/>
    <x v="2"/>
  </r>
  <r>
    <x v="4270"/>
    <x v="0"/>
    <x v="10"/>
    <x v="7"/>
    <x v="62"/>
    <x v="69"/>
    <x v="4090"/>
    <x v="923"/>
    <x v="87"/>
    <x v="87"/>
    <x v="17"/>
    <x v="31"/>
    <x v="4"/>
    <x v="10"/>
    <x v="10"/>
  </r>
  <r>
    <x v="4261"/>
    <x v="0"/>
    <x v="10"/>
    <x v="3"/>
    <x v="3"/>
    <x v="3"/>
    <x v="4083"/>
    <x v="908"/>
    <x v="87"/>
    <x v="87"/>
    <x v="17"/>
    <x v="31"/>
    <x v="4"/>
    <x v="10"/>
    <x v="10"/>
  </r>
  <r>
    <x v="4287"/>
    <x v="0"/>
    <x v="4"/>
    <x v="48"/>
    <x v="56"/>
    <x v="63"/>
    <x v="4107"/>
    <x v="929"/>
    <x v="87"/>
    <x v="87"/>
    <x v="17"/>
    <x v="31"/>
    <x v="4"/>
    <x v="4"/>
    <x v="4"/>
  </r>
  <r>
    <x v="4272"/>
    <x v="0"/>
    <x v="11"/>
    <x v="59"/>
    <x v="64"/>
    <x v="9"/>
    <x v="4092"/>
    <x v="928"/>
    <x v="87"/>
    <x v="87"/>
    <x v="17"/>
    <x v="31"/>
    <x v="4"/>
    <x v="11"/>
    <x v="11"/>
  </r>
  <r>
    <x v="4256"/>
    <x v="0"/>
    <x v="1"/>
    <x v="34"/>
    <x v="64"/>
    <x v="7"/>
    <x v="4079"/>
    <x v="909"/>
    <x v="87"/>
    <x v="87"/>
    <x v="17"/>
    <x v="31"/>
    <x v="4"/>
    <x v="1"/>
    <x v="1"/>
  </r>
  <r>
    <x v="4273"/>
    <x v="0"/>
    <x v="9"/>
    <x v="99"/>
    <x v="138"/>
    <x v="175"/>
    <x v="4093"/>
    <x v="894"/>
    <x v="87"/>
    <x v="87"/>
    <x v="17"/>
    <x v="31"/>
    <x v="4"/>
    <x v="9"/>
    <x v="9"/>
  </r>
  <r>
    <x v="4161"/>
    <x v="0"/>
    <x v="5"/>
    <x v="6"/>
    <x v="6"/>
    <x v="6"/>
    <x v="3990"/>
    <x v="906"/>
    <x v="87"/>
    <x v="87"/>
    <x v="17"/>
    <x v="31"/>
    <x v="4"/>
    <x v="5"/>
    <x v="5"/>
  </r>
  <r>
    <x v="4289"/>
    <x v="0"/>
    <x v="1"/>
    <x v="33"/>
    <x v="58"/>
    <x v="158"/>
    <x v="4109"/>
    <x v="901"/>
    <x v="87"/>
    <x v="87"/>
    <x v="17"/>
    <x v="31"/>
    <x v="4"/>
    <x v="1"/>
    <x v="1"/>
  </r>
  <r>
    <x v="4275"/>
    <x v="0"/>
    <x v="1"/>
    <x v="105"/>
    <x v="105"/>
    <x v="401"/>
    <x v="4095"/>
    <x v="896"/>
    <x v="87"/>
    <x v="87"/>
    <x v="17"/>
    <x v="31"/>
    <x v="4"/>
    <x v="1"/>
    <x v="1"/>
  </r>
  <r>
    <x v="4118"/>
    <x v="0"/>
    <x v="11"/>
    <x v="112"/>
    <x v="137"/>
    <x v="39"/>
    <x v="3952"/>
    <x v="888"/>
    <x v="87"/>
    <x v="87"/>
    <x v="17"/>
    <x v="31"/>
    <x v="4"/>
    <x v="11"/>
    <x v="11"/>
  </r>
  <r>
    <x v="4273"/>
    <x v="0"/>
    <x v="10"/>
    <x v="53"/>
    <x v="24"/>
    <x v="80"/>
    <x v="4093"/>
    <x v="894"/>
    <x v="87"/>
    <x v="87"/>
    <x v="17"/>
    <x v="31"/>
    <x v="4"/>
    <x v="10"/>
    <x v="10"/>
  </r>
  <r>
    <x v="4270"/>
    <x v="0"/>
    <x v="11"/>
    <x v="37"/>
    <x v="30"/>
    <x v="14"/>
    <x v="4090"/>
    <x v="923"/>
    <x v="87"/>
    <x v="87"/>
    <x v="17"/>
    <x v="31"/>
    <x v="4"/>
    <x v="11"/>
    <x v="11"/>
  </r>
  <r>
    <x v="4254"/>
    <x v="0"/>
    <x v="1"/>
    <x v="129"/>
    <x v="159"/>
    <x v="1408"/>
    <x v="4077"/>
    <x v="917"/>
    <x v="87"/>
    <x v="87"/>
    <x v="17"/>
    <x v="31"/>
    <x v="4"/>
    <x v="1"/>
    <x v="1"/>
  </r>
  <r>
    <x v="4274"/>
    <x v="0"/>
    <x v="9"/>
    <x v="24"/>
    <x v="24"/>
    <x v="25"/>
    <x v="4094"/>
    <x v="901"/>
    <x v="87"/>
    <x v="87"/>
    <x v="17"/>
    <x v="31"/>
    <x v="4"/>
    <x v="9"/>
    <x v="9"/>
  </r>
  <r>
    <x v="4258"/>
    <x v="1"/>
    <x v="2"/>
    <x v="52"/>
    <x v="64"/>
    <x v="74"/>
    <x v="4080"/>
    <x v="928"/>
    <x v="87"/>
    <x v="87"/>
    <x v="17"/>
    <x v="31"/>
    <x v="4"/>
    <x v="2"/>
    <x v="2"/>
  </r>
  <r>
    <x v="4160"/>
    <x v="0"/>
    <x v="11"/>
    <x v="105"/>
    <x v="64"/>
    <x v="187"/>
    <x v="3989"/>
    <x v="895"/>
    <x v="87"/>
    <x v="87"/>
    <x v="17"/>
    <x v="31"/>
    <x v="4"/>
    <x v="11"/>
    <x v="11"/>
  </r>
  <r>
    <x v="4263"/>
    <x v="0"/>
    <x v="2"/>
    <x v="23"/>
    <x v="5"/>
    <x v="92"/>
    <x v="4085"/>
    <x v="910"/>
    <x v="87"/>
    <x v="87"/>
    <x v="17"/>
    <x v="31"/>
    <x v="4"/>
    <x v="2"/>
    <x v="2"/>
  </r>
  <r>
    <x v="4123"/>
    <x v="0"/>
    <x v="5"/>
    <x v="13"/>
    <x v="62"/>
    <x v="162"/>
    <x v="3956"/>
    <x v="892"/>
    <x v="87"/>
    <x v="87"/>
    <x v="17"/>
    <x v="31"/>
    <x v="4"/>
    <x v="5"/>
    <x v="5"/>
  </r>
  <r>
    <x v="4264"/>
    <x v="0"/>
    <x v="4"/>
    <x v="134"/>
    <x v="128"/>
    <x v="1194"/>
    <x v="4086"/>
    <x v="920"/>
    <x v="87"/>
    <x v="87"/>
    <x v="17"/>
    <x v="31"/>
    <x v="4"/>
    <x v="4"/>
    <x v="4"/>
  </r>
  <r>
    <x v="4268"/>
    <x v="0"/>
    <x v="1"/>
    <x v="113"/>
    <x v="109"/>
    <x v="1305"/>
    <x v="4088"/>
    <x v="927"/>
    <x v="87"/>
    <x v="87"/>
    <x v="17"/>
    <x v="31"/>
    <x v="4"/>
    <x v="1"/>
    <x v="1"/>
  </r>
  <r>
    <x v="4118"/>
    <x v="0"/>
    <x v="0"/>
    <x v="48"/>
    <x v="36"/>
    <x v="26"/>
    <x v="3952"/>
    <x v="888"/>
    <x v="87"/>
    <x v="87"/>
    <x v="17"/>
    <x v="31"/>
    <x v="4"/>
    <x v="0"/>
    <x v="0"/>
  </r>
  <r>
    <x v="4266"/>
    <x v="0"/>
    <x v="3"/>
    <x v="53"/>
    <x v="60"/>
    <x v="139"/>
    <x v="181"/>
    <x v="930"/>
    <x v="87"/>
    <x v="87"/>
    <x v="17"/>
    <x v="31"/>
    <x v="4"/>
    <x v="3"/>
    <x v="3"/>
  </r>
  <r>
    <x v="4267"/>
    <x v="0"/>
    <x v="10"/>
    <x v="65"/>
    <x v="27"/>
    <x v="979"/>
    <x v="1077"/>
    <x v="910"/>
    <x v="87"/>
    <x v="87"/>
    <x v="17"/>
    <x v="31"/>
    <x v="4"/>
    <x v="10"/>
    <x v="10"/>
  </r>
  <r>
    <x v="4287"/>
    <x v="0"/>
    <x v="9"/>
    <x v="49"/>
    <x v="47"/>
    <x v="432"/>
    <x v="4107"/>
    <x v="929"/>
    <x v="87"/>
    <x v="87"/>
    <x v="17"/>
    <x v="31"/>
    <x v="4"/>
    <x v="9"/>
    <x v="9"/>
  </r>
  <r>
    <x v="4158"/>
    <x v="0"/>
    <x v="9"/>
    <x v="197"/>
    <x v="269"/>
    <x v="3653"/>
    <x v="3987"/>
    <x v="915"/>
    <x v="87"/>
    <x v="87"/>
    <x v="17"/>
    <x v="31"/>
    <x v="4"/>
    <x v="9"/>
    <x v="9"/>
  </r>
  <r>
    <x v="4217"/>
    <x v="0"/>
    <x v="11"/>
    <x v="79"/>
    <x v="94"/>
    <x v="39"/>
    <x v="4043"/>
    <x v="927"/>
    <x v="87"/>
    <x v="87"/>
    <x v="17"/>
    <x v="31"/>
    <x v="4"/>
    <x v="11"/>
    <x v="11"/>
  </r>
  <r>
    <x v="4178"/>
    <x v="1"/>
    <x v="2"/>
    <x v="83"/>
    <x v="39"/>
    <x v="228"/>
    <x v="4007"/>
    <x v="904"/>
    <x v="87"/>
    <x v="87"/>
    <x v="17"/>
    <x v="31"/>
    <x v="4"/>
    <x v="2"/>
    <x v="2"/>
  </r>
  <r>
    <x v="4284"/>
    <x v="0"/>
    <x v="11"/>
    <x v="10"/>
    <x v="94"/>
    <x v="34"/>
    <x v="4104"/>
    <x v="894"/>
    <x v="87"/>
    <x v="87"/>
    <x v="17"/>
    <x v="31"/>
    <x v="4"/>
    <x v="11"/>
    <x v="11"/>
  </r>
  <r>
    <x v="4176"/>
    <x v="0"/>
    <x v="5"/>
    <x v="6"/>
    <x v="41"/>
    <x v="34"/>
    <x v="4005"/>
    <x v="898"/>
    <x v="87"/>
    <x v="87"/>
    <x v="17"/>
    <x v="31"/>
    <x v="4"/>
    <x v="5"/>
    <x v="5"/>
  </r>
  <r>
    <x v="4201"/>
    <x v="0"/>
    <x v="1"/>
    <x v="33"/>
    <x v="66"/>
    <x v="239"/>
    <x v="4029"/>
    <x v="899"/>
    <x v="87"/>
    <x v="87"/>
    <x v="17"/>
    <x v="31"/>
    <x v="4"/>
    <x v="1"/>
    <x v="1"/>
  </r>
  <r>
    <x v="4218"/>
    <x v="0"/>
    <x v="3"/>
    <x v="105"/>
    <x v="64"/>
    <x v="187"/>
    <x v="4044"/>
    <x v="903"/>
    <x v="87"/>
    <x v="87"/>
    <x v="17"/>
    <x v="31"/>
    <x v="4"/>
    <x v="3"/>
    <x v="3"/>
  </r>
  <r>
    <x v="4191"/>
    <x v="0"/>
    <x v="11"/>
    <x v="107"/>
    <x v="223"/>
    <x v="3654"/>
    <x v="4020"/>
    <x v="891"/>
    <x v="87"/>
    <x v="87"/>
    <x v="17"/>
    <x v="31"/>
    <x v="4"/>
    <x v="11"/>
    <x v="11"/>
  </r>
  <r>
    <x v="4195"/>
    <x v="0"/>
    <x v="4"/>
    <x v="90"/>
    <x v="105"/>
    <x v="777"/>
    <x v="4023"/>
    <x v="899"/>
    <x v="87"/>
    <x v="87"/>
    <x v="17"/>
    <x v="31"/>
    <x v="4"/>
    <x v="4"/>
    <x v="4"/>
  </r>
  <r>
    <x v="4285"/>
    <x v="0"/>
    <x v="11"/>
    <x v="49"/>
    <x v="48"/>
    <x v="203"/>
    <x v="4105"/>
    <x v="929"/>
    <x v="87"/>
    <x v="87"/>
    <x v="17"/>
    <x v="31"/>
    <x v="4"/>
    <x v="11"/>
    <x v="11"/>
  </r>
  <r>
    <x v="4185"/>
    <x v="0"/>
    <x v="6"/>
    <x v="62"/>
    <x v="116"/>
    <x v="3655"/>
    <x v="4014"/>
    <x v="922"/>
    <x v="87"/>
    <x v="87"/>
    <x v="17"/>
    <x v="31"/>
    <x v="4"/>
    <x v="6"/>
    <x v="6"/>
  </r>
  <r>
    <x v="4200"/>
    <x v="0"/>
    <x v="9"/>
    <x v="83"/>
    <x v="113"/>
    <x v="291"/>
    <x v="4028"/>
    <x v="890"/>
    <x v="87"/>
    <x v="87"/>
    <x v="17"/>
    <x v="31"/>
    <x v="4"/>
    <x v="9"/>
    <x v="9"/>
  </r>
  <r>
    <x v="4212"/>
    <x v="0"/>
    <x v="11"/>
    <x v="34"/>
    <x v="19"/>
    <x v="290"/>
    <x v="4038"/>
    <x v="903"/>
    <x v="87"/>
    <x v="87"/>
    <x v="17"/>
    <x v="31"/>
    <x v="4"/>
    <x v="11"/>
    <x v="11"/>
  </r>
  <r>
    <x v="4179"/>
    <x v="0"/>
    <x v="3"/>
    <x v="29"/>
    <x v="70"/>
    <x v="88"/>
    <x v="4008"/>
    <x v="911"/>
    <x v="87"/>
    <x v="87"/>
    <x v="17"/>
    <x v="31"/>
    <x v="4"/>
    <x v="3"/>
    <x v="3"/>
  </r>
  <r>
    <x v="4200"/>
    <x v="0"/>
    <x v="7"/>
    <x v="9"/>
    <x v="5"/>
    <x v="1133"/>
    <x v="4028"/>
    <x v="890"/>
    <x v="87"/>
    <x v="87"/>
    <x v="17"/>
    <x v="31"/>
    <x v="4"/>
    <x v="7"/>
    <x v="7"/>
  </r>
  <r>
    <x v="4217"/>
    <x v="0"/>
    <x v="0"/>
    <x v="12"/>
    <x v="12"/>
    <x v="13"/>
    <x v="4043"/>
    <x v="927"/>
    <x v="87"/>
    <x v="87"/>
    <x v="17"/>
    <x v="31"/>
    <x v="4"/>
    <x v="0"/>
    <x v="0"/>
  </r>
  <r>
    <x v="4179"/>
    <x v="0"/>
    <x v="1"/>
    <x v="62"/>
    <x v="112"/>
    <x v="503"/>
    <x v="4008"/>
    <x v="911"/>
    <x v="87"/>
    <x v="87"/>
    <x v="17"/>
    <x v="31"/>
    <x v="4"/>
    <x v="1"/>
    <x v="1"/>
  </r>
  <r>
    <x v="4201"/>
    <x v="0"/>
    <x v="10"/>
    <x v="24"/>
    <x v="76"/>
    <x v="57"/>
    <x v="4029"/>
    <x v="899"/>
    <x v="87"/>
    <x v="87"/>
    <x v="17"/>
    <x v="31"/>
    <x v="4"/>
    <x v="10"/>
    <x v="10"/>
  </r>
  <r>
    <x v="4214"/>
    <x v="0"/>
    <x v="6"/>
    <x v="30"/>
    <x v="11"/>
    <x v="384"/>
    <x v="4040"/>
    <x v="911"/>
    <x v="87"/>
    <x v="87"/>
    <x v="17"/>
    <x v="31"/>
    <x v="4"/>
    <x v="6"/>
    <x v="6"/>
  </r>
  <r>
    <x v="4214"/>
    <x v="0"/>
    <x v="5"/>
    <x v="20"/>
    <x v="6"/>
    <x v="7"/>
    <x v="4040"/>
    <x v="911"/>
    <x v="87"/>
    <x v="87"/>
    <x v="17"/>
    <x v="31"/>
    <x v="4"/>
    <x v="5"/>
    <x v="5"/>
  </r>
  <r>
    <x v="4195"/>
    <x v="0"/>
    <x v="9"/>
    <x v="103"/>
    <x v="161"/>
    <x v="1223"/>
    <x v="4023"/>
    <x v="899"/>
    <x v="87"/>
    <x v="87"/>
    <x v="17"/>
    <x v="31"/>
    <x v="4"/>
    <x v="9"/>
    <x v="9"/>
  </r>
  <r>
    <x v="4193"/>
    <x v="0"/>
    <x v="0"/>
    <x v="20"/>
    <x v="98"/>
    <x v="145"/>
    <x v="4021"/>
    <x v="904"/>
    <x v="87"/>
    <x v="87"/>
    <x v="17"/>
    <x v="31"/>
    <x v="4"/>
    <x v="0"/>
    <x v="0"/>
  </r>
  <r>
    <x v="4189"/>
    <x v="0"/>
    <x v="9"/>
    <x v="16"/>
    <x v="17"/>
    <x v="6"/>
    <x v="4018"/>
    <x v="920"/>
    <x v="87"/>
    <x v="87"/>
    <x v="17"/>
    <x v="31"/>
    <x v="4"/>
    <x v="9"/>
    <x v="9"/>
  </r>
  <r>
    <x v="4271"/>
    <x v="0"/>
    <x v="3"/>
    <x v="105"/>
    <x v="113"/>
    <x v="26"/>
    <x v="4091"/>
    <x v="905"/>
    <x v="87"/>
    <x v="87"/>
    <x v="17"/>
    <x v="31"/>
    <x v="4"/>
    <x v="3"/>
    <x v="3"/>
  </r>
  <r>
    <x v="4120"/>
    <x v="0"/>
    <x v="4"/>
    <x v="56"/>
    <x v="49"/>
    <x v="975"/>
    <x v="3954"/>
    <x v="890"/>
    <x v="87"/>
    <x v="87"/>
    <x v="17"/>
    <x v="31"/>
    <x v="4"/>
    <x v="4"/>
    <x v="4"/>
  </r>
  <r>
    <x v="4160"/>
    <x v="0"/>
    <x v="9"/>
    <x v="25"/>
    <x v="138"/>
    <x v="169"/>
    <x v="3989"/>
    <x v="895"/>
    <x v="87"/>
    <x v="87"/>
    <x v="17"/>
    <x v="31"/>
    <x v="4"/>
    <x v="9"/>
    <x v="9"/>
  </r>
  <r>
    <x v="4260"/>
    <x v="0"/>
    <x v="10"/>
    <x v="65"/>
    <x v="38"/>
    <x v="74"/>
    <x v="4082"/>
    <x v="916"/>
    <x v="87"/>
    <x v="87"/>
    <x v="17"/>
    <x v="31"/>
    <x v="4"/>
    <x v="10"/>
    <x v="10"/>
  </r>
  <r>
    <x v="4159"/>
    <x v="0"/>
    <x v="5"/>
    <x v="12"/>
    <x v="45"/>
    <x v="6"/>
    <x v="3988"/>
    <x v="897"/>
    <x v="87"/>
    <x v="87"/>
    <x v="17"/>
    <x v="31"/>
    <x v="4"/>
    <x v="5"/>
    <x v="5"/>
  </r>
  <r>
    <x v="4161"/>
    <x v="0"/>
    <x v="11"/>
    <x v="31"/>
    <x v="75"/>
    <x v="22"/>
    <x v="3990"/>
    <x v="906"/>
    <x v="87"/>
    <x v="87"/>
    <x v="17"/>
    <x v="31"/>
    <x v="4"/>
    <x v="11"/>
    <x v="11"/>
  </r>
  <r>
    <x v="4265"/>
    <x v="0"/>
    <x v="3"/>
    <x v="7"/>
    <x v="11"/>
    <x v="319"/>
    <x v="4087"/>
    <x v="893"/>
    <x v="87"/>
    <x v="87"/>
    <x v="17"/>
    <x v="31"/>
    <x v="4"/>
    <x v="3"/>
    <x v="3"/>
  </r>
  <r>
    <x v="4264"/>
    <x v="0"/>
    <x v="1"/>
    <x v="216"/>
    <x v="156"/>
    <x v="3209"/>
    <x v="4086"/>
    <x v="920"/>
    <x v="87"/>
    <x v="87"/>
    <x v="17"/>
    <x v="31"/>
    <x v="4"/>
    <x v="1"/>
    <x v="1"/>
  </r>
  <r>
    <x v="4273"/>
    <x v="0"/>
    <x v="7"/>
    <x v="15"/>
    <x v="76"/>
    <x v="39"/>
    <x v="4093"/>
    <x v="894"/>
    <x v="87"/>
    <x v="87"/>
    <x v="17"/>
    <x v="31"/>
    <x v="4"/>
    <x v="7"/>
    <x v="7"/>
  </r>
  <r>
    <x v="4267"/>
    <x v="0"/>
    <x v="5"/>
    <x v="21"/>
    <x v="62"/>
    <x v="0"/>
    <x v="1077"/>
    <x v="910"/>
    <x v="87"/>
    <x v="87"/>
    <x v="17"/>
    <x v="31"/>
    <x v="4"/>
    <x v="5"/>
    <x v="5"/>
  </r>
  <r>
    <x v="4261"/>
    <x v="0"/>
    <x v="11"/>
    <x v="35"/>
    <x v="81"/>
    <x v="11"/>
    <x v="4083"/>
    <x v="908"/>
    <x v="87"/>
    <x v="87"/>
    <x v="17"/>
    <x v="31"/>
    <x v="4"/>
    <x v="11"/>
    <x v="11"/>
  </r>
  <r>
    <x v="4256"/>
    <x v="0"/>
    <x v="6"/>
    <x v="24"/>
    <x v="1"/>
    <x v="289"/>
    <x v="4079"/>
    <x v="909"/>
    <x v="87"/>
    <x v="87"/>
    <x v="17"/>
    <x v="31"/>
    <x v="4"/>
    <x v="6"/>
    <x v="6"/>
  </r>
  <r>
    <x v="4265"/>
    <x v="0"/>
    <x v="7"/>
    <x v="6"/>
    <x v="85"/>
    <x v="171"/>
    <x v="4087"/>
    <x v="893"/>
    <x v="87"/>
    <x v="87"/>
    <x v="17"/>
    <x v="31"/>
    <x v="4"/>
    <x v="7"/>
    <x v="7"/>
  </r>
  <r>
    <x v="4259"/>
    <x v="0"/>
    <x v="7"/>
    <x v="3"/>
    <x v="23"/>
    <x v="31"/>
    <x v="4081"/>
    <x v="916"/>
    <x v="87"/>
    <x v="87"/>
    <x v="17"/>
    <x v="31"/>
    <x v="4"/>
    <x v="7"/>
    <x v="7"/>
  </r>
  <r>
    <x v="4260"/>
    <x v="0"/>
    <x v="3"/>
    <x v="33"/>
    <x v="32"/>
    <x v="358"/>
    <x v="4082"/>
    <x v="916"/>
    <x v="87"/>
    <x v="87"/>
    <x v="17"/>
    <x v="31"/>
    <x v="4"/>
    <x v="3"/>
    <x v="3"/>
  </r>
  <r>
    <x v="4123"/>
    <x v="0"/>
    <x v="6"/>
    <x v="49"/>
    <x v="35"/>
    <x v="720"/>
    <x v="3956"/>
    <x v="892"/>
    <x v="87"/>
    <x v="87"/>
    <x v="17"/>
    <x v="31"/>
    <x v="4"/>
    <x v="6"/>
    <x v="6"/>
  </r>
  <r>
    <x v="4258"/>
    <x v="0"/>
    <x v="11"/>
    <x v="49"/>
    <x v="51"/>
    <x v="159"/>
    <x v="4080"/>
    <x v="928"/>
    <x v="87"/>
    <x v="87"/>
    <x v="17"/>
    <x v="31"/>
    <x v="4"/>
    <x v="11"/>
    <x v="11"/>
  </r>
  <r>
    <x v="4271"/>
    <x v="0"/>
    <x v="9"/>
    <x v="124"/>
    <x v="135"/>
    <x v="1880"/>
    <x v="4091"/>
    <x v="905"/>
    <x v="87"/>
    <x v="87"/>
    <x v="17"/>
    <x v="31"/>
    <x v="4"/>
    <x v="9"/>
    <x v="9"/>
  </r>
  <r>
    <x v="4273"/>
    <x v="0"/>
    <x v="4"/>
    <x v="2"/>
    <x v="32"/>
    <x v="407"/>
    <x v="4093"/>
    <x v="894"/>
    <x v="87"/>
    <x v="87"/>
    <x v="17"/>
    <x v="31"/>
    <x v="4"/>
    <x v="4"/>
    <x v="4"/>
  </r>
  <r>
    <x v="4159"/>
    <x v="0"/>
    <x v="10"/>
    <x v="7"/>
    <x v="8"/>
    <x v="11"/>
    <x v="3988"/>
    <x v="897"/>
    <x v="87"/>
    <x v="87"/>
    <x v="17"/>
    <x v="31"/>
    <x v="4"/>
    <x v="10"/>
    <x v="10"/>
  </r>
  <r>
    <x v="4264"/>
    <x v="0"/>
    <x v="7"/>
    <x v="49"/>
    <x v="48"/>
    <x v="203"/>
    <x v="4086"/>
    <x v="920"/>
    <x v="87"/>
    <x v="87"/>
    <x v="17"/>
    <x v="31"/>
    <x v="4"/>
    <x v="7"/>
    <x v="7"/>
  </r>
  <r>
    <x v="4271"/>
    <x v="1"/>
    <x v="2"/>
    <x v="126"/>
    <x v="136"/>
    <x v="2713"/>
    <x v="4091"/>
    <x v="905"/>
    <x v="87"/>
    <x v="87"/>
    <x v="17"/>
    <x v="31"/>
    <x v="4"/>
    <x v="2"/>
    <x v="2"/>
  </r>
  <r>
    <x v="4158"/>
    <x v="0"/>
    <x v="4"/>
    <x v="139"/>
    <x v="162"/>
    <x v="37"/>
    <x v="3987"/>
    <x v="915"/>
    <x v="87"/>
    <x v="87"/>
    <x v="17"/>
    <x v="31"/>
    <x v="4"/>
    <x v="4"/>
    <x v="4"/>
  </r>
  <r>
    <x v="4267"/>
    <x v="0"/>
    <x v="1"/>
    <x v="134"/>
    <x v="74"/>
    <x v="1991"/>
    <x v="1077"/>
    <x v="910"/>
    <x v="87"/>
    <x v="87"/>
    <x v="17"/>
    <x v="31"/>
    <x v="4"/>
    <x v="1"/>
    <x v="1"/>
  </r>
  <r>
    <x v="4157"/>
    <x v="0"/>
    <x v="11"/>
    <x v="5"/>
    <x v="7"/>
    <x v="152"/>
    <x v="3986"/>
    <x v="914"/>
    <x v="87"/>
    <x v="87"/>
    <x v="17"/>
    <x v="31"/>
    <x v="4"/>
    <x v="11"/>
    <x v="11"/>
  </r>
  <r>
    <x v="4270"/>
    <x v="0"/>
    <x v="0"/>
    <x v="6"/>
    <x v="41"/>
    <x v="34"/>
    <x v="4090"/>
    <x v="923"/>
    <x v="87"/>
    <x v="87"/>
    <x v="17"/>
    <x v="31"/>
    <x v="4"/>
    <x v="0"/>
    <x v="0"/>
  </r>
  <r>
    <x v="4265"/>
    <x v="1"/>
    <x v="2"/>
    <x v="5"/>
    <x v="11"/>
    <x v="12"/>
    <x v="4087"/>
    <x v="893"/>
    <x v="87"/>
    <x v="87"/>
    <x v="17"/>
    <x v="31"/>
    <x v="4"/>
    <x v="2"/>
    <x v="2"/>
  </r>
  <r>
    <x v="4160"/>
    <x v="1"/>
    <x v="2"/>
    <x v="138"/>
    <x v="121"/>
    <x v="3139"/>
    <x v="3989"/>
    <x v="895"/>
    <x v="87"/>
    <x v="87"/>
    <x v="17"/>
    <x v="31"/>
    <x v="4"/>
    <x v="2"/>
    <x v="2"/>
  </r>
  <r>
    <x v="4287"/>
    <x v="1"/>
    <x v="2"/>
    <x v="151"/>
    <x v="121"/>
    <x v="14"/>
    <x v="4107"/>
    <x v="929"/>
    <x v="87"/>
    <x v="87"/>
    <x v="17"/>
    <x v="31"/>
    <x v="4"/>
    <x v="2"/>
    <x v="2"/>
  </r>
  <r>
    <x v="4121"/>
    <x v="0"/>
    <x v="8"/>
    <x v="1"/>
    <x v="32"/>
    <x v="1798"/>
    <x v="2300"/>
    <x v="891"/>
    <x v="87"/>
    <x v="87"/>
    <x v="17"/>
    <x v="31"/>
    <x v="4"/>
    <x v="8"/>
    <x v="8"/>
  </r>
  <r>
    <x v="4261"/>
    <x v="0"/>
    <x v="6"/>
    <x v="26"/>
    <x v="54"/>
    <x v="160"/>
    <x v="4083"/>
    <x v="908"/>
    <x v="87"/>
    <x v="87"/>
    <x v="17"/>
    <x v="31"/>
    <x v="4"/>
    <x v="6"/>
    <x v="6"/>
  </r>
  <r>
    <x v="4124"/>
    <x v="0"/>
    <x v="5"/>
    <x v="0"/>
    <x v="41"/>
    <x v="6"/>
    <x v="3957"/>
    <x v="893"/>
    <x v="87"/>
    <x v="87"/>
    <x v="17"/>
    <x v="31"/>
    <x v="4"/>
    <x v="5"/>
    <x v="5"/>
  </r>
  <r>
    <x v="4215"/>
    <x v="0"/>
    <x v="6"/>
    <x v="15"/>
    <x v="76"/>
    <x v="39"/>
    <x v="4041"/>
    <x v="895"/>
    <x v="87"/>
    <x v="87"/>
    <x v="17"/>
    <x v="31"/>
    <x v="4"/>
    <x v="6"/>
    <x v="6"/>
  </r>
  <r>
    <x v="4197"/>
    <x v="0"/>
    <x v="6"/>
    <x v="63"/>
    <x v="76"/>
    <x v="64"/>
    <x v="4025"/>
    <x v="909"/>
    <x v="87"/>
    <x v="87"/>
    <x v="17"/>
    <x v="31"/>
    <x v="4"/>
    <x v="6"/>
    <x v="6"/>
  </r>
  <r>
    <x v="4286"/>
    <x v="0"/>
    <x v="3"/>
    <x v="120"/>
    <x v="69"/>
    <x v="10"/>
    <x v="4106"/>
    <x v="930"/>
    <x v="87"/>
    <x v="87"/>
    <x v="17"/>
    <x v="31"/>
    <x v="4"/>
    <x v="3"/>
    <x v="3"/>
  </r>
  <r>
    <x v="4190"/>
    <x v="0"/>
    <x v="6"/>
    <x v="80"/>
    <x v="29"/>
    <x v="3412"/>
    <x v="4019"/>
    <x v="911"/>
    <x v="87"/>
    <x v="87"/>
    <x v="17"/>
    <x v="31"/>
    <x v="4"/>
    <x v="6"/>
    <x v="6"/>
  </r>
  <r>
    <x v="4215"/>
    <x v="0"/>
    <x v="3"/>
    <x v="27"/>
    <x v="75"/>
    <x v="175"/>
    <x v="4041"/>
    <x v="895"/>
    <x v="87"/>
    <x v="87"/>
    <x v="17"/>
    <x v="31"/>
    <x v="4"/>
    <x v="3"/>
    <x v="3"/>
  </r>
  <r>
    <x v="4179"/>
    <x v="0"/>
    <x v="8"/>
    <x v="111"/>
    <x v="153"/>
    <x v="1360"/>
    <x v="4008"/>
    <x v="911"/>
    <x v="87"/>
    <x v="87"/>
    <x v="17"/>
    <x v="31"/>
    <x v="4"/>
    <x v="8"/>
    <x v="8"/>
  </r>
  <r>
    <x v="4199"/>
    <x v="0"/>
    <x v="4"/>
    <x v="324"/>
    <x v="362"/>
    <x v="2345"/>
    <x v="4027"/>
    <x v="924"/>
    <x v="87"/>
    <x v="87"/>
    <x v="17"/>
    <x v="31"/>
    <x v="4"/>
    <x v="4"/>
    <x v="4"/>
  </r>
  <r>
    <x v="4283"/>
    <x v="0"/>
    <x v="4"/>
    <x v="42"/>
    <x v="57"/>
    <x v="380"/>
    <x v="4103"/>
    <x v="916"/>
    <x v="87"/>
    <x v="87"/>
    <x v="17"/>
    <x v="31"/>
    <x v="4"/>
    <x v="4"/>
    <x v="4"/>
  </r>
  <r>
    <x v="4193"/>
    <x v="0"/>
    <x v="2"/>
    <x v="27"/>
    <x v="119"/>
    <x v="1133"/>
    <x v="4021"/>
    <x v="904"/>
    <x v="87"/>
    <x v="87"/>
    <x v="17"/>
    <x v="31"/>
    <x v="4"/>
    <x v="2"/>
    <x v="2"/>
  </r>
  <r>
    <x v="4185"/>
    <x v="0"/>
    <x v="0"/>
    <x v="84"/>
    <x v="21"/>
    <x v="259"/>
    <x v="4014"/>
    <x v="922"/>
    <x v="87"/>
    <x v="87"/>
    <x v="17"/>
    <x v="31"/>
    <x v="4"/>
    <x v="0"/>
    <x v="0"/>
  </r>
  <r>
    <x v="4196"/>
    <x v="1"/>
    <x v="2"/>
    <x v="51"/>
    <x v="47"/>
    <x v="39"/>
    <x v="4024"/>
    <x v="923"/>
    <x v="87"/>
    <x v="87"/>
    <x v="17"/>
    <x v="31"/>
    <x v="4"/>
    <x v="2"/>
    <x v="2"/>
  </r>
  <r>
    <x v="4218"/>
    <x v="0"/>
    <x v="7"/>
    <x v="70"/>
    <x v="26"/>
    <x v="306"/>
    <x v="4044"/>
    <x v="903"/>
    <x v="87"/>
    <x v="87"/>
    <x v="17"/>
    <x v="31"/>
    <x v="4"/>
    <x v="7"/>
    <x v="7"/>
  </r>
  <r>
    <x v="4189"/>
    <x v="0"/>
    <x v="4"/>
    <x v="75"/>
    <x v="91"/>
    <x v="124"/>
    <x v="4018"/>
    <x v="920"/>
    <x v="87"/>
    <x v="87"/>
    <x v="17"/>
    <x v="31"/>
    <x v="4"/>
    <x v="4"/>
    <x v="4"/>
  </r>
  <r>
    <x v="4213"/>
    <x v="0"/>
    <x v="7"/>
    <x v="39"/>
    <x v="114"/>
    <x v="9"/>
    <x v="4039"/>
    <x v="926"/>
    <x v="87"/>
    <x v="87"/>
    <x v="17"/>
    <x v="31"/>
    <x v="4"/>
    <x v="7"/>
    <x v="7"/>
  </r>
  <r>
    <x v="4283"/>
    <x v="0"/>
    <x v="10"/>
    <x v="35"/>
    <x v="59"/>
    <x v="230"/>
    <x v="4103"/>
    <x v="916"/>
    <x v="87"/>
    <x v="87"/>
    <x v="17"/>
    <x v="31"/>
    <x v="4"/>
    <x v="10"/>
    <x v="10"/>
  </r>
  <r>
    <x v="4186"/>
    <x v="0"/>
    <x v="1"/>
    <x v="57"/>
    <x v="24"/>
    <x v="965"/>
    <x v="4015"/>
    <x v="901"/>
    <x v="87"/>
    <x v="87"/>
    <x v="17"/>
    <x v="31"/>
    <x v="4"/>
    <x v="1"/>
    <x v="1"/>
  </r>
  <r>
    <x v="4198"/>
    <x v="0"/>
    <x v="6"/>
    <x v="14"/>
    <x v="21"/>
    <x v="399"/>
    <x v="4026"/>
    <x v="894"/>
    <x v="87"/>
    <x v="87"/>
    <x v="17"/>
    <x v="31"/>
    <x v="4"/>
    <x v="6"/>
    <x v="6"/>
  </r>
  <r>
    <x v="4285"/>
    <x v="0"/>
    <x v="2"/>
    <x v="58"/>
    <x v="69"/>
    <x v="140"/>
    <x v="4105"/>
    <x v="929"/>
    <x v="87"/>
    <x v="87"/>
    <x v="17"/>
    <x v="31"/>
    <x v="4"/>
    <x v="2"/>
    <x v="2"/>
  </r>
  <r>
    <x v="4184"/>
    <x v="0"/>
    <x v="0"/>
    <x v="9"/>
    <x v="63"/>
    <x v="76"/>
    <x v="4013"/>
    <x v="921"/>
    <x v="87"/>
    <x v="87"/>
    <x v="17"/>
    <x v="31"/>
    <x v="4"/>
    <x v="0"/>
    <x v="0"/>
  </r>
  <r>
    <x v="4196"/>
    <x v="0"/>
    <x v="4"/>
    <x v="3"/>
    <x v="7"/>
    <x v="39"/>
    <x v="4024"/>
    <x v="923"/>
    <x v="87"/>
    <x v="87"/>
    <x v="17"/>
    <x v="31"/>
    <x v="4"/>
    <x v="4"/>
    <x v="4"/>
  </r>
  <r>
    <x v="4287"/>
    <x v="0"/>
    <x v="2"/>
    <x v="151"/>
    <x v="121"/>
    <x v="14"/>
    <x v="4107"/>
    <x v="929"/>
    <x v="87"/>
    <x v="87"/>
    <x v="17"/>
    <x v="31"/>
    <x v="4"/>
    <x v="2"/>
    <x v="2"/>
  </r>
  <r>
    <x v="4272"/>
    <x v="0"/>
    <x v="0"/>
    <x v="75"/>
    <x v="91"/>
    <x v="124"/>
    <x v="4092"/>
    <x v="928"/>
    <x v="87"/>
    <x v="87"/>
    <x v="17"/>
    <x v="31"/>
    <x v="4"/>
    <x v="0"/>
    <x v="0"/>
  </r>
  <r>
    <x v="4270"/>
    <x v="0"/>
    <x v="4"/>
    <x v="57"/>
    <x v="10"/>
    <x v="19"/>
    <x v="4090"/>
    <x v="923"/>
    <x v="87"/>
    <x v="87"/>
    <x v="17"/>
    <x v="31"/>
    <x v="4"/>
    <x v="4"/>
    <x v="4"/>
  </r>
  <r>
    <x v="4119"/>
    <x v="0"/>
    <x v="6"/>
    <x v="18"/>
    <x v="103"/>
    <x v="3656"/>
    <x v="3953"/>
    <x v="889"/>
    <x v="87"/>
    <x v="87"/>
    <x v="17"/>
    <x v="31"/>
    <x v="4"/>
    <x v="6"/>
    <x v="6"/>
  </r>
  <r>
    <x v="4120"/>
    <x v="0"/>
    <x v="9"/>
    <x v="104"/>
    <x v="121"/>
    <x v="44"/>
    <x v="3954"/>
    <x v="890"/>
    <x v="87"/>
    <x v="87"/>
    <x v="17"/>
    <x v="31"/>
    <x v="4"/>
    <x v="9"/>
    <x v="9"/>
  </r>
  <r>
    <x v="4271"/>
    <x v="0"/>
    <x v="7"/>
    <x v="54"/>
    <x v="4"/>
    <x v="314"/>
    <x v="4091"/>
    <x v="905"/>
    <x v="87"/>
    <x v="87"/>
    <x v="17"/>
    <x v="31"/>
    <x v="4"/>
    <x v="7"/>
    <x v="7"/>
  </r>
  <r>
    <x v="4161"/>
    <x v="0"/>
    <x v="0"/>
    <x v="8"/>
    <x v="98"/>
    <x v="6"/>
    <x v="3990"/>
    <x v="906"/>
    <x v="87"/>
    <x v="87"/>
    <x v="17"/>
    <x v="31"/>
    <x v="4"/>
    <x v="0"/>
    <x v="0"/>
  </r>
  <r>
    <x v="4212"/>
    <x v="0"/>
    <x v="0"/>
    <x v="23"/>
    <x v="5"/>
    <x v="92"/>
    <x v="4038"/>
    <x v="903"/>
    <x v="87"/>
    <x v="87"/>
    <x v="17"/>
    <x v="31"/>
    <x v="4"/>
    <x v="0"/>
    <x v="0"/>
  </r>
  <r>
    <x v="4185"/>
    <x v="0"/>
    <x v="1"/>
    <x v="277"/>
    <x v="230"/>
    <x v="1707"/>
    <x v="4014"/>
    <x v="922"/>
    <x v="87"/>
    <x v="87"/>
    <x v="17"/>
    <x v="31"/>
    <x v="4"/>
    <x v="1"/>
    <x v="1"/>
  </r>
  <r>
    <x v="4202"/>
    <x v="0"/>
    <x v="6"/>
    <x v="1"/>
    <x v="61"/>
    <x v="7"/>
    <x v="4030"/>
    <x v="897"/>
    <x v="87"/>
    <x v="87"/>
    <x v="17"/>
    <x v="31"/>
    <x v="4"/>
    <x v="6"/>
    <x v="6"/>
  </r>
  <r>
    <x v="4284"/>
    <x v="0"/>
    <x v="4"/>
    <x v="10"/>
    <x v="94"/>
    <x v="34"/>
    <x v="4104"/>
    <x v="894"/>
    <x v="87"/>
    <x v="87"/>
    <x v="17"/>
    <x v="31"/>
    <x v="4"/>
    <x v="4"/>
    <x v="4"/>
  </r>
  <r>
    <x v="4201"/>
    <x v="0"/>
    <x v="0"/>
    <x v="9"/>
    <x v="65"/>
    <x v="6"/>
    <x v="4029"/>
    <x v="899"/>
    <x v="87"/>
    <x v="87"/>
    <x v="17"/>
    <x v="31"/>
    <x v="4"/>
    <x v="0"/>
    <x v="0"/>
  </r>
  <r>
    <x v="4199"/>
    <x v="0"/>
    <x v="9"/>
    <x v="361"/>
    <x v="173"/>
    <x v="3657"/>
    <x v="4027"/>
    <x v="924"/>
    <x v="87"/>
    <x v="87"/>
    <x v="17"/>
    <x v="31"/>
    <x v="4"/>
    <x v="9"/>
    <x v="9"/>
  </r>
  <r>
    <x v="4175"/>
    <x v="0"/>
    <x v="0"/>
    <x v="10"/>
    <x v="13"/>
    <x v="202"/>
    <x v="4004"/>
    <x v="907"/>
    <x v="87"/>
    <x v="87"/>
    <x v="17"/>
    <x v="31"/>
    <x v="4"/>
    <x v="0"/>
    <x v="0"/>
  </r>
  <r>
    <x v="4183"/>
    <x v="0"/>
    <x v="5"/>
    <x v="16"/>
    <x v="45"/>
    <x v="145"/>
    <x v="4012"/>
    <x v="901"/>
    <x v="87"/>
    <x v="87"/>
    <x v="17"/>
    <x v="31"/>
    <x v="4"/>
    <x v="5"/>
    <x v="5"/>
  </r>
  <r>
    <x v="4214"/>
    <x v="0"/>
    <x v="9"/>
    <x v="49"/>
    <x v="44"/>
    <x v="558"/>
    <x v="4040"/>
    <x v="911"/>
    <x v="87"/>
    <x v="87"/>
    <x v="17"/>
    <x v="31"/>
    <x v="4"/>
    <x v="9"/>
    <x v="9"/>
  </r>
  <r>
    <x v="4191"/>
    <x v="0"/>
    <x v="10"/>
    <x v="56"/>
    <x v="107"/>
    <x v="3257"/>
    <x v="4020"/>
    <x v="891"/>
    <x v="87"/>
    <x v="87"/>
    <x v="17"/>
    <x v="31"/>
    <x v="4"/>
    <x v="10"/>
    <x v="10"/>
  </r>
  <r>
    <x v="4219"/>
    <x v="0"/>
    <x v="4"/>
    <x v="10"/>
    <x v="18"/>
    <x v="13"/>
    <x v="3977"/>
    <x v="893"/>
    <x v="87"/>
    <x v="87"/>
    <x v="17"/>
    <x v="31"/>
    <x v="4"/>
    <x v="4"/>
    <x v="4"/>
  </r>
  <r>
    <x v="4193"/>
    <x v="0"/>
    <x v="9"/>
    <x v="5"/>
    <x v="76"/>
    <x v="1439"/>
    <x v="4021"/>
    <x v="904"/>
    <x v="87"/>
    <x v="87"/>
    <x v="17"/>
    <x v="31"/>
    <x v="4"/>
    <x v="9"/>
    <x v="9"/>
  </r>
  <r>
    <x v="4178"/>
    <x v="0"/>
    <x v="10"/>
    <x v="23"/>
    <x v="10"/>
    <x v="42"/>
    <x v="4007"/>
    <x v="904"/>
    <x v="87"/>
    <x v="87"/>
    <x v="17"/>
    <x v="31"/>
    <x v="4"/>
    <x v="10"/>
    <x v="10"/>
  </r>
  <r>
    <x v="4185"/>
    <x v="0"/>
    <x v="3"/>
    <x v="164"/>
    <x v="198"/>
    <x v="360"/>
    <x v="4014"/>
    <x v="922"/>
    <x v="87"/>
    <x v="87"/>
    <x v="17"/>
    <x v="31"/>
    <x v="4"/>
    <x v="3"/>
    <x v="3"/>
  </r>
  <r>
    <x v="4195"/>
    <x v="0"/>
    <x v="0"/>
    <x v="92"/>
    <x v="23"/>
    <x v="13"/>
    <x v="4023"/>
    <x v="899"/>
    <x v="87"/>
    <x v="87"/>
    <x v="17"/>
    <x v="31"/>
    <x v="4"/>
    <x v="0"/>
    <x v="0"/>
  </r>
  <r>
    <x v="4217"/>
    <x v="1"/>
    <x v="2"/>
    <x v="23"/>
    <x v="16"/>
    <x v="54"/>
    <x v="4043"/>
    <x v="927"/>
    <x v="87"/>
    <x v="87"/>
    <x v="17"/>
    <x v="31"/>
    <x v="4"/>
    <x v="2"/>
    <x v="2"/>
  </r>
  <r>
    <x v="4217"/>
    <x v="0"/>
    <x v="2"/>
    <x v="23"/>
    <x v="16"/>
    <x v="54"/>
    <x v="4043"/>
    <x v="927"/>
    <x v="87"/>
    <x v="87"/>
    <x v="17"/>
    <x v="31"/>
    <x v="4"/>
    <x v="2"/>
    <x v="2"/>
  </r>
  <r>
    <x v="4216"/>
    <x v="0"/>
    <x v="10"/>
    <x v="3"/>
    <x v="1"/>
    <x v="1956"/>
    <x v="4042"/>
    <x v="906"/>
    <x v="87"/>
    <x v="87"/>
    <x v="17"/>
    <x v="31"/>
    <x v="4"/>
    <x v="10"/>
    <x v="10"/>
  </r>
  <r>
    <x v="4215"/>
    <x v="0"/>
    <x v="5"/>
    <x v="0"/>
    <x v="98"/>
    <x v="11"/>
    <x v="4041"/>
    <x v="895"/>
    <x v="87"/>
    <x v="87"/>
    <x v="17"/>
    <x v="31"/>
    <x v="4"/>
    <x v="5"/>
    <x v="5"/>
  </r>
  <r>
    <x v="4178"/>
    <x v="0"/>
    <x v="1"/>
    <x v="14"/>
    <x v="40"/>
    <x v="522"/>
    <x v="4007"/>
    <x v="904"/>
    <x v="87"/>
    <x v="87"/>
    <x v="17"/>
    <x v="31"/>
    <x v="4"/>
    <x v="1"/>
    <x v="1"/>
  </r>
  <r>
    <x v="4181"/>
    <x v="0"/>
    <x v="6"/>
    <x v="36"/>
    <x v="42"/>
    <x v="79"/>
    <x v="4010"/>
    <x v="902"/>
    <x v="87"/>
    <x v="87"/>
    <x v="17"/>
    <x v="31"/>
    <x v="4"/>
    <x v="6"/>
    <x v="6"/>
  </r>
  <r>
    <x v="4285"/>
    <x v="0"/>
    <x v="6"/>
    <x v="57"/>
    <x v="56"/>
    <x v="217"/>
    <x v="4105"/>
    <x v="929"/>
    <x v="87"/>
    <x v="87"/>
    <x v="17"/>
    <x v="31"/>
    <x v="4"/>
    <x v="6"/>
    <x v="6"/>
  </r>
  <r>
    <x v="4191"/>
    <x v="0"/>
    <x v="1"/>
    <x v="245"/>
    <x v="82"/>
    <x v="3658"/>
    <x v="4020"/>
    <x v="891"/>
    <x v="87"/>
    <x v="87"/>
    <x v="17"/>
    <x v="31"/>
    <x v="4"/>
    <x v="1"/>
    <x v="1"/>
  </r>
  <r>
    <x v="4182"/>
    <x v="0"/>
    <x v="7"/>
    <x v="92"/>
    <x v="43"/>
    <x v="137"/>
    <x v="4011"/>
    <x v="901"/>
    <x v="87"/>
    <x v="87"/>
    <x v="17"/>
    <x v="31"/>
    <x v="4"/>
    <x v="7"/>
    <x v="7"/>
  </r>
  <r>
    <x v="4219"/>
    <x v="0"/>
    <x v="2"/>
    <x v="11"/>
    <x v="10"/>
    <x v="11"/>
    <x v="3977"/>
    <x v="893"/>
    <x v="87"/>
    <x v="87"/>
    <x v="17"/>
    <x v="31"/>
    <x v="4"/>
    <x v="2"/>
    <x v="2"/>
  </r>
  <r>
    <x v="4188"/>
    <x v="0"/>
    <x v="2"/>
    <x v="4"/>
    <x v="59"/>
    <x v="154"/>
    <x v="4017"/>
    <x v="897"/>
    <x v="87"/>
    <x v="87"/>
    <x v="17"/>
    <x v="31"/>
    <x v="4"/>
    <x v="2"/>
    <x v="2"/>
  </r>
  <r>
    <x v="4283"/>
    <x v="0"/>
    <x v="2"/>
    <x v="100"/>
    <x v="135"/>
    <x v="609"/>
    <x v="4103"/>
    <x v="916"/>
    <x v="87"/>
    <x v="87"/>
    <x v="17"/>
    <x v="31"/>
    <x v="4"/>
    <x v="2"/>
    <x v="2"/>
  </r>
  <r>
    <x v="4176"/>
    <x v="0"/>
    <x v="9"/>
    <x v="53"/>
    <x v="81"/>
    <x v="178"/>
    <x v="4005"/>
    <x v="898"/>
    <x v="87"/>
    <x v="87"/>
    <x v="17"/>
    <x v="31"/>
    <x v="4"/>
    <x v="9"/>
    <x v="9"/>
  </r>
  <r>
    <x v="4218"/>
    <x v="0"/>
    <x v="5"/>
    <x v="21"/>
    <x v="94"/>
    <x v="6"/>
    <x v="4044"/>
    <x v="903"/>
    <x v="87"/>
    <x v="87"/>
    <x v="17"/>
    <x v="31"/>
    <x v="4"/>
    <x v="5"/>
    <x v="5"/>
  </r>
  <r>
    <x v="4193"/>
    <x v="1"/>
    <x v="2"/>
    <x v="39"/>
    <x v="119"/>
    <x v="78"/>
    <x v="4021"/>
    <x v="904"/>
    <x v="87"/>
    <x v="87"/>
    <x v="17"/>
    <x v="31"/>
    <x v="4"/>
    <x v="2"/>
    <x v="2"/>
  </r>
  <r>
    <x v="4189"/>
    <x v="0"/>
    <x v="7"/>
    <x v="75"/>
    <x v="91"/>
    <x v="124"/>
    <x v="4018"/>
    <x v="920"/>
    <x v="87"/>
    <x v="87"/>
    <x v="17"/>
    <x v="31"/>
    <x v="4"/>
    <x v="7"/>
    <x v="7"/>
  </r>
  <r>
    <x v="4195"/>
    <x v="0"/>
    <x v="2"/>
    <x v="104"/>
    <x v="74"/>
    <x v="1296"/>
    <x v="4023"/>
    <x v="899"/>
    <x v="87"/>
    <x v="87"/>
    <x v="17"/>
    <x v="31"/>
    <x v="4"/>
    <x v="2"/>
    <x v="2"/>
  </r>
  <r>
    <x v="4198"/>
    <x v="0"/>
    <x v="5"/>
    <x v="93"/>
    <x v="13"/>
    <x v="389"/>
    <x v="4026"/>
    <x v="894"/>
    <x v="87"/>
    <x v="87"/>
    <x v="17"/>
    <x v="31"/>
    <x v="4"/>
    <x v="5"/>
    <x v="5"/>
  </r>
  <r>
    <x v="4176"/>
    <x v="0"/>
    <x v="6"/>
    <x v="92"/>
    <x v="43"/>
    <x v="137"/>
    <x v="4005"/>
    <x v="898"/>
    <x v="87"/>
    <x v="87"/>
    <x v="17"/>
    <x v="31"/>
    <x v="4"/>
    <x v="6"/>
    <x v="6"/>
  </r>
  <r>
    <x v="4187"/>
    <x v="0"/>
    <x v="1"/>
    <x v="101"/>
    <x v="121"/>
    <x v="1681"/>
    <x v="4016"/>
    <x v="907"/>
    <x v="87"/>
    <x v="87"/>
    <x v="17"/>
    <x v="31"/>
    <x v="4"/>
    <x v="1"/>
    <x v="1"/>
  </r>
  <r>
    <x v="4178"/>
    <x v="0"/>
    <x v="3"/>
    <x v="15"/>
    <x v="15"/>
    <x v="16"/>
    <x v="4007"/>
    <x v="904"/>
    <x v="87"/>
    <x v="87"/>
    <x v="17"/>
    <x v="31"/>
    <x v="4"/>
    <x v="3"/>
    <x v="3"/>
  </r>
  <r>
    <x v="4178"/>
    <x v="0"/>
    <x v="7"/>
    <x v="7"/>
    <x v="11"/>
    <x v="319"/>
    <x v="4007"/>
    <x v="904"/>
    <x v="87"/>
    <x v="87"/>
    <x v="17"/>
    <x v="31"/>
    <x v="4"/>
    <x v="7"/>
    <x v="7"/>
  </r>
  <r>
    <x v="4188"/>
    <x v="0"/>
    <x v="10"/>
    <x v="30"/>
    <x v="14"/>
    <x v="31"/>
    <x v="4017"/>
    <x v="897"/>
    <x v="87"/>
    <x v="87"/>
    <x v="17"/>
    <x v="31"/>
    <x v="4"/>
    <x v="10"/>
    <x v="10"/>
  </r>
  <r>
    <x v="4180"/>
    <x v="0"/>
    <x v="6"/>
    <x v="31"/>
    <x v="27"/>
    <x v="184"/>
    <x v="4009"/>
    <x v="920"/>
    <x v="87"/>
    <x v="87"/>
    <x v="17"/>
    <x v="31"/>
    <x v="4"/>
    <x v="6"/>
    <x v="6"/>
  </r>
  <r>
    <x v="4186"/>
    <x v="0"/>
    <x v="3"/>
    <x v="30"/>
    <x v="7"/>
    <x v="73"/>
    <x v="4015"/>
    <x v="901"/>
    <x v="87"/>
    <x v="87"/>
    <x v="17"/>
    <x v="31"/>
    <x v="4"/>
    <x v="3"/>
    <x v="3"/>
  </r>
  <r>
    <x v="4199"/>
    <x v="0"/>
    <x v="8"/>
    <x v="362"/>
    <x v="402"/>
    <x v="3659"/>
    <x v="4027"/>
    <x v="924"/>
    <x v="87"/>
    <x v="87"/>
    <x v="17"/>
    <x v="31"/>
    <x v="4"/>
    <x v="8"/>
    <x v="8"/>
  </r>
  <r>
    <x v="4187"/>
    <x v="0"/>
    <x v="3"/>
    <x v="2"/>
    <x v="58"/>
    <x v="1043"/>
    <x v="4016"/>
    <x v="907"/>
    <x v="87"/>
    <x v="87"/>
    <x v="17"/>
    <x v="31"/>
    <x v="4"/>
    <x v="3"/>
    <x v="3"/>
  </r>
  <r>
    <x v="4195"/>
    <x v="1"/>
    <x v="2"/>
    <x v="151"/>
    <x v="74"/>
    <x v="3221"/>
    <x v="4023"/>
    <x v="899"/>
    <x v="87"/>
    <x v="87"/>
    <x v="17"/>
    <x v="31"/>
    <x v="4"/>
    <x v="2"/>
    <x v="2"/>
  </r>
  <r>
    <x v="4213"/>
    <x v="0"/>
    <x v="3"/>
    <x v="150"/>
    <x v="149"/>
    <x v="3199"/>
    <x v="4039"/>
    <x v="926"/>
    <x v="87"/>
    <x v="87"/>
    <x v="17"/>
    <x v="31"/>
    <x v="4"/>
    <x v="3"/>
    <x v="3"/>
  </r>
  <r>
    <x v="4200"/>
    <x v="0"/>
    <x v="1"/>
    <x v="113"/>
    <x v="71"/>
    <x v="612"/>
    <x v="4028"/>
    <x v="890"/>
    <x v="87"/>
    <x v="87"/>
    <x v="17"/>
    <x v="31"/>
    <x v="4"/>
    <x v="1"/>
    <x v="1"/>
  </r>
  <r>
    <x v="4219"/>
    <x v="0"/>
    <x v="8"/>
    <x v="92"/>
    <x v="8"/>
    <x v="63"/>
    <x v="3977"/>
    <x v="893"/>
    <x v="87"/>
    <x v="87"/>
    <x v="17"/>
    <x v="31"/>
    <x v="4"/>
    <x v="8"/>
    <x v="8"/>
  </r>
  <r>
    <x v="4192"/>
    <x v="0"/>
    <x v="6"/>
    <x v="6"/>
    <x v="68"/>
    <x v="2043"/>
    <x v="2057"/>
    <x v="917"/>
    <x v="87"/>
    <x v="87"/>
    <x v="17"/>
    <x v="31"/>
    <x v="4"/>
    <x v="6"/>
    <x v="6"/>
  </r>
  <r>
    <x v="4215"/>
    <x v="0"/>
    <x v="7"/>
    <x v="5"/>
    <x v="8"/>
    <x v="10"/>
    <x v="4041"/>
    <x v="895"/>
    <x v="87"/>
    <x v="87"/>
    <x v="17"/>
    <x v="31"/>
    <x v="4"/>
    <x v="7"/>
    <x v="7"/>
  </r>
  <r>
    <x v="4286"/>
    <x v="0"/>
    <x v="11"/>
    <x v="103"/>
    <x v="95"/>
    <x v="221"/>
    <x v="4106"/>
    <x v="930"/>
    <x v="87"/>
    <x v="87"/>
    <x v="17"/>
    <x v="31"/>
    <x v="4"/>
    <x v="11"/>
    <x v="11"/>
  </r>
  <r>
    <x v="4202"/>
    <x v="0"/>
    <x v="8"/>
    <x v="56"/>
    <x v="19"/>
    <x v="278"/>
    <x v="4030"/>
    <x v="897"/>
    <x v="87"/>
    <x v="87"/>
    <x v="17"/>
    <x v="31"/>
    <x v="4"/>
    <x v="8"/>
    <x v="8"/>
  </r>
  <r>
    <x v="4192"/>
    <x v="0"/>
    <x v="0"/>
    <x v="16"/>
    <x v="34"/>
    <x v="1805"/>
    <x v="2057"/>
    <x v="917"/>
    <x v="87"/>
    <x v="87"/>
    <x v="17"/>
    <x v="31"/>
    <x v="4"/>
    <x v="0"/>
    <x v="0"/>
  </r>
  <r>
    <x v="4217"/>
    <x v="0"/>
    <x v="4"/>
    <x v="8"/>
    <x v="85"/>
    <x v="31"/>
    <x v="4043"/>
    <x v="927"/>
    <x v="87"/>
    <x v="87"/>
    <x v="17"/>
    <x v="31"/>
    <x v="4"/>
    <x v="4"/>
    <x v="4"/>
  </r>
  <r>
    <x v="4188"/>
    <x v="0"/>
    <x v="8"/>
    <x v="26"/>
    <x v="34"/>
    <x v="286"/>
    <x v="4017"/>
    <x v="897"/>
    <x v="87"/>
    <x v="87"/>
    <x v="17"/>
    <x v="31"/>
    <x v="4"/>
    <x v="8"/>
    <x v="8"/>
  </r>
  <r>
    <x v="4196"/>
    <x v="0"/>
    <x v="9"/>
    <x v="70"/>
    <x v="34"/>
    <x v="215"/>
    <x v="4024"/>
    <x v="923"/>
    <x v="87"/>
    <x v="87"/>
    <x v="17"/>
    <x v="31"/>
    <x v="4"/>
    <x v="9"/>
    <x v="9"/>
  </r>
  <r>
    <x v="4197"/>
    <x v="0"/>
    <x v="5"/>
    <x v="75"/>
    <x v="45"/>
    <x v="120"/>
    <x v="4025"/>
    <x v="909"/>
    <x v="87"/>
    <x v="87"/>
    <x v="17"/>
    <x v="31"/>
    <x v="4"/>
    <x v="5"/>
    <x v="5"/>
  </r>
  <r>
    <x v="4194"/>
    <x v="0"/>
    <x v="0"/>
    <x v="93"/>
    <x v="9"/>
    <x v="63"/>
    <x v="4022"/>
    <x v="899"/>
    <x v="87"/>
    <x v="87"/>
    <x v="17"/>
    <x v="31"/>
    <x v="4"/>
    <x v="0"/>
    <x v="0"/>
  </r>
  <r>
    <x v="4284"/>
    <x v="0"/>
    <x v="8"/>
    <x v="10"/>
    <x v="94"/>
    <x v="34"/>
    <x v="4104"/>
    <x v="894"/>
    <x v="87"/>
    <x v="87"/>
    <x v="17"/>
    <x v="31"/>
    <x v="4"/>
    <x v="8"/>
    <x v="8"/>
  </r>
  <r>
    <x v="4200"/>
    <x v="0"/>
    <x v="3"/>
    <x v="36"/>
    <x v="37"/>
    <x v="776"/>
    <x v="4028"/>
    <x v="890"/>
    <x v="87"/>
    <x v="87"/>
    <x v="17"/>
    <x v="31"/>
    <x v="4"/>
    <x v="3"/>
    <x v="3"/>
  </r>
  <r>
    <x v="4286"/>
    <x v="0"/>
    <x v="7"/>
    <x v="15"/>
    <x v="1"/>
    <x v="290"/>
    <x v="4106"/>
    <x v="930"/>
    <x v="87"/>
    <x v="87"/>
    <x v="17"/>
    <x v="31"/>
    <x v="4"/>
    <x v="7"/>
    <x v="7"/>
  </r>
  <r>
    <x v="4165"/>
    <x v="0"/>
    <x v="10"/>
    <x v="0"/>
    <x v="5"/>
    <x v="2486"/>
    <x v="3994"/>
    <x v="891"/>
    <x v="87"/>
    <x v="87"/>
    <x v="17"/>
    <x v="31"/>
    <x v="4"/>
    <x v="10"/>
    <x v="10"/>
  </r>
  <r>
    <x v="4151"/>
    <x v="0"/>
    <x v="7"/>
    <x v="3"/>
    <x v="36"/>
    <x v="153"/>
    <x v="3980"/>
    <x v="911"/>
    <x v="87"/>
    <x v="87"/>
    <x v="17"/>
    <x v="31"/>
    <x v="4"/>
    <x v="7"/>
    <x v="7"/>
  </r>
  <r>
    <x v="4169"/>
    <x v="0"/>
    <x v="2"/>
    <x v="23"/>
    <x v="76"/>
    <x v="565"/>
    <x v="3998"/>
    <x v="906"/>
    <x v="87"/>
    <x v="87"/>
    <x v="17"/>
    <x v="31"/>
    <x v="4"/>
    <x v="2"/>
    <x v="2"/>
  </r>
  <r>
    <x v="4152"/>
    <x v="0"/>
    <x v="11"/>
    <x v="2"/>
    <x v="40"/>
    <x v="45"/>
    <x v="3981"/>
    <x v="906"/>
    <x v="87"/>
    <x v="87"/>
    <x v="17"/>
    <x v="31"/>
    <x v="4"/>
    <x v="11"/>
    <x v="11"/>
  </r>
  <r>
    <x v="4125"/>
    <x v="0"/>
    <x v="6"/>
    <x v="23"/>
    <x v="5"/>
    <x v="92"/>
    <x v="3958"/>
    <x v="894"/>
    <x v="87"/>
    <x v="87"/>
    <x v="17"/>
    <x v="31"/>
    <x v="4"/>
    <x v="6"/>
    <x v="6"/>
  </r>
  <r>
    <x v="4167"/>
    <x v="0"/>
    <x v="5"/>
    <x v="20"/>
    <x v="12"/>
    <x v="6"/>
    <x v="3996"/>
    <x v="917"/>
    <x v="87"/>
    <x v="87"/>
    <x v="17"/>
    <x v="31"/>
    <x v="4"/>
    <x v="5"/>
    <x v="5"/>
  </r>
  <r>
    <x v="4277"/>
    <x v="0"/>
    <x v="3"/>
    <x v="82"/>
    <x v="42"/>
    <x v="1027"/>
    <x v="4097"/>
    <x v="921"/>
    <x v="87"/>
    <x v="87"/>
    <x v="17"/>
    <x v="31"/>
    <x v="4"/>
    <x v="3"/>
    <x v="3"/>
  </r>
  <r>
    <x v="4165"/>
    <x v="0"/>
    <x v="1"/>
    <x v="30"/>
    <x v="15"/>
    <x v="1533"/>
    <x v="3994"/>
    <x v="891"/>
    <x v="87"/>
    <x v="87"/>
    <x v="17"/>
    <x v="31"/>
    <x v="4"/>
    <x v="1"/>
    <x v="1"/>
  </r>
  <r>
    <x v="4148"/>
    <x v="0"/>
    <x v="6"/>
    <x v="10"/>
    <x v="0"/>
    <x v="6"/>
    <x v="3977"/>
    <x v="906"/>
    <x v="87"/>
    <x v="87"/>
    <x v="17"/>
    <x v="31"/>
    <x v="4"/>
    <x v="6"/>
    <x v="6"/>
  </r>
  <r>
    <x v="4278"/>
    <x v="0"/>
    <x v="7"/>
    <x v="75"/>
    <x v="91"/>
    <x v="124"/>
    <x v="4098"/>
    <x v="928"/>
    <x v="87"/>
    <x v="87"/>
    <x v="17"/>
    <x v="31"/>
    <x v="4"/>
    <x v="7"/>
    <x v="7"/>
  </r>
  <r>
    <x v="4277"/>
    <x v="0"/>
    <x v="1"/>
    <x v="91"/>
    <x v="72"/>
    <x v="1494"/>
    <x v="4097"/>
    <x v="921"/>
    <x v="87"/>
    <x v="87"/>
    <x v="17"/>
    <x v="31"/>
    <x v="4"/>
    <x v="1"/>
    <x v="1"/>
  </r>
  <r>
    <x v="4150"/>
    <x v="0"/>
    <x v="6"/>
    <x v="111"/>
    <x v="181"/>
    <x v="3660"/>
    <x v="3979"/>
    <x v="910"/>
    <x v="87"/>
    <x v="87"/>
    <x v="17"/>
    <x v="31"/>
    <x v="4"/>
    <x v="6"/>
    <x v="6"/>
  </r>
  <r>
    <x v="4163"/>
    <x v="0"/>
    <x v="9"/>
    <x v="59"/>
    <x v="118"/>
    <x v="591"/>
    <x v="3992"/>
    <x v="916"/>
    <x v="87"/>
    <x v="87"/>
    <x v="17"/>
    <x v="31"/>
    <x v="4"/>
    <x v="9"/>
    <x v="9"/>
  </r>
  <r>
    <x v="4146"/>
    <x v="0"/>
    <x v="10"/>
    <x v="5"/>
    <x v="1"/>
    <x v="1070"/>
    <x v="3975"/>
    <x v="888"/>
    <x v="87"/>
    <x v="87"/>
    <x v="17"/>
    <x v="31"/>
    <x v="4"/>
    <x v="10"/>
    <x v="10"/>
  </r>
  <r>
    <x v="4138"/>
    <x v="0"/>
    <x v="11"/>
    <x v="168"/>
    <x v="127"/>
    <x v="3661"/>
    <x v="3969"/>
    <x v="905"/>
    <x v="87"/>
    <x v="87"/>
    <x v="17"/>
    <x v="31"/>
    <x v="4"/>
    <x v="11"/>
    <x v="11"/>
  </r>
  <r>
    <x v="4168"/>
    <x v="0"/>
    <x v="5"/>
    <x v="13"/>
    <x v="43"/>
    <x v="208"/>
    <x v="3997"/>
    <x v="918"/>
    <x v="87"/>
    <x v="87"/>
    <x v="17"/>
    <x v="31"/>
    <x v="4"/>
    <x v="5"/>
    <x v="5"/>
  </r>
  <r>
    <x v="4133"/>
    <x v="0"/>
    <x v="8"/>
    <x v="7"/>
    <x v="43"/>
    <x v="50"/>
    <x v="3964"/>
    <x v="902"/>
    <x v="87"/>
    <x v="87"/>
    <x v="17"/>
    <x v="31"/>
    <x v="4"/>
    <x v="8"/>
    <x v="8"/>
  </r>
  <r>
    <x v="4174"/>
    <x v="1"/>
    <x v="2"/>
    <x v="143"/>
    <x v="151"/>
    <x v="3662"/>
    <x v="4003"/>
    <x v="891"/>
    <x v="87"/>
    <x v="87"/>
    <x v="17"/>
    <x v="31"/>
    <x v="4"/>
    <x v="2"/>
    <x v="2"/>
  </r>
  <r>
    <x v="4156"/>
    <x v="0"/>
    <x v="5"/>
    <x v="0"/>
    <x v="0"/>
    <x v="0"/>
    <x v="3985"/>
    <x v="910"/>
    <x v="87"/>
    <x v="87"/>
    <x v="17"/>
    <x v="31"/>
    <x v="4"/>
    <x v="5"/>
    <x v="5"/>
  </r>
  <r>
    <x v="4141"/>
    <x v="0"/>
    <x v="3"/>
    <x v="54"/>
    <x v="27"/>
    <x v="81"/>
    <x v="3971"/>
    <x v="904"/>
    <x v="87"/>
    <x v="87"/>
    <x v="17"/>
    <x v="31"/>
    <x v="4"/>
    <x v="3"/>
    <x v="3"/>
  </r>
  <r>
    <x v="4143"/>
    <x v="0"/>
    <x v="6"/>
    <x v="16"/>
    <x v="17"/>
    <x v="6"/>
    <x v="3972"/>
    <x v="894"/>
    <x v="87"/>
    <x v="87"/>
    <x v="17"/>
    <x v="31"/>
    <x v="4"/>
    <x v="6"/>
    <x v="6"/>
  </r>
  <r>
    <x v="4133"/>
    <x v="0"/>
    <x v="7"/>
    <x v="0"/>
    <x v="41"/>
    <x v="6"/>
    <x v="3964"/>
    <x v="902"/>
    <x v="87"/>
    <x v="87"/>
    <x v="17"/>
    <x v="31"/>
    <x v="4"/>
    <x v="7"/>
    <x v="7"/>
  </r>
  <r>
    <x v="4141"/>
    <x v="0"/>
    <x v="7"/>
    <x v="7"/>
    <x v="36"/>
    <x v="73"/>
    <x v="3971"/>
    <x v="904"/>
    <x v="87"/>
    <x v="87"/>
    <x v="17"/>
    <x v="31"/>
    <x v="4"/>
    <x v="7"/>
    <x v="7"/>
  </r>
  <r>
    <x v="4131"/>
    <x v="0"/>
    <x v="7"/>
    <x v="5"/>
    <x v="23"/>
    <x v="178"/>
    <x v="718"/>
    <x v="900"/>
    <x v="87"/>
    <x v="87"/>
    <x v="17"/>
    <x v="31"/>
    <x v="4"/>
    <x v="7"/>
    <x v="7"/>
  </r>
  <r>
    <x v="4170"/>
    <x v="1"/>
    <x v="2"/>
    <x v="33"/>
    <x v="83"/>
    <x v="107"/>
    <x v="3999"/>
    <x v="898"/>
    <x v="87"/>
    <x v="87"/>
    <x v="17"/>
    <x v="31"/>
    <x v="4"/>
    <x v="2"/>
    <x v="2"/>
  </r>
  <r>
    <x v="4174"/>
    <x v="0"/>
    <x v="7"/>
    <x v="17"/>
    <x v="59"/>
    <x v="3663"/>
    <x v="4003"/>
    <x v="891"/>
    <x v="87"/>
    <x v="87"/>
    <x v="17"/>
    <x v="31"/>
    <x v="4"/>
    <x v="7"/>
    <x v="7"/>
  </r>
  <r>
    <x v="4139"/>
    <x v="0"/>
    <x v="3"/>
    <x v="10"/>
    <x v="18"/>
    <x v="13"/>
    <x v="3970"/>
    <x v="906"/>
    <x v="87"/>
    <x v="87"/>
    <x v="17"/>
    <x v="31"/>
    <x v="4"/>
    <x v="3"/>
    <x v="3"/>
  </r>
  <r>
    <x v="4132"/>
    <x v="0"/>
    <x v="0"/>
    <x v="30"/>
    <x v="43"/>
    <x v="254"/>
    <x v="2232"/>
    <x v="901"/>
    <x v="87"/>
    <x v="87"/>
    <x v="17"/>
    <x v="31"/>
    <x v="4"/>
    <x v="0"/>
    <x v="0"/>
  </r>
  <r>
    <x v="4163"/>
    <x v="1"/>
    <x v="2"/>
    <x v="7"/>
    <x v="43"/>
    <x v="50"/>
    <x v="3992"/>
    <x v="916"/>
    <x v="87"/>
    <x v="87"/>
    <x v="17"/>
    <x v="31"/>
    <x v="4"/>
    <x v="2"/>
    <x v="2"/>
  </r>
  <r>
    <x v="4171"/>
    <x v="0"/>
    <x v="7"/>
    <x v="50"/>
    <x v="51"/>
    <x v="13"/>
    <x v="4000"/>
    <x v="919"/>
    <x v="87"/>
    <x v="87"/>
    <x v="17"/>
    <x v="31"/>
    <x v="4"/>
    <x v="7"/>
    <x v="7"/>
  </r>
  <r>
    <x v="4174"/>
    <x v="0"/>
    <x v="9"/>
    <x v="105"/>
    <x v="195"/>
    <x v="3664"/>
    <x v="4003"/>
    <x v="891"/>
    <x v="87"/>
    <x v="87"/>
    <x v="17"/>
    <x v="31"/>
    <x v="4"/>
    <x v="9"/>
    <x v="9"/>
  </r>
  <r>
    <x v="4163"/>
    <x v="0"/>
    <x v="4"/>
    <x v="65"/>
    <x v="4"/>
    <x v="426"/>
    <x v="3992"/>
    <x v="916"/>
    <x v="87"/>
    <x v="87"/>
    <x v="17"/>
    <x v="31"/>
    <x v="4"/>
    <x v="4"/>
    <x v="4"/>
  </r>
  <r>
    <x v="4155"/>
    <x v="0"/>
    <x v="6"/>
    <x v="75"/>
    <x v="18"/>
    <x v="120"/>
    <x v="3984"/>
    <x v="913"/>
    <x v="87"/>
    <x v="87"/>
    <x v="17"/>
    <x v="31"/>
    <x v="4"/>
    <x v="6"/>
    <x v="6"/>
  </r>
  <r>
    <x v="4174"/>
    <x v="0"/>
    <x v="4"/>
    <x v="26"/>
    <x v="20"/>
    <x v="1989"/>
    <x v="4003"/>
    <x v="891"/>
    <x v="87"/>
    <x v="87"/>
    <x v="17"/>
    <x v="31"/>
    <x v="4"/>
    <x v="4"/>
    <x v="4"/>
  </r>
  <r>
    <x v="4132"/>
    <x v="0"/>
    <x v="6"/>
    <x v="70"/>
    <x v="81"/>
    <x v="748"/>
    <x v="2232"/>
    <x v="901"/>
    <x v="87"/>
    <x v="87"/>
    <x v="17"/>
    <x v="31"/>
    <x v="4"/>
    <x v="6"/>
    <x v="6"/>
  </r>
  <r>
    <x v="4176"/>
    <x v="0"/>
    <x v="3"/>
    <x v="57"/>
    <x v="56"/>
    <x v="217"/>
    <x v="4005"/>
    <x v="898"/>
    <x v="87"/>
    <x v="87"/>
    <x v="17"/>
    <x v="31"/>
    <x v="4"/>
    <x v="3"/>
    <x v="3"/>
  </r>
  <r>
    <x v="4173"/>
    <x v="0"/>
    <x v="6"/>
    <x v="48"/>
    <x v="10"/>
    <x v="187"/>
    <x v="4002"/>
    <x v="897"/>
    <x v="87"/>
    <x v="87"/>
    <x v="17"/>
    <x v="31"/>
    <x v="4"/>
    <x v="6"/>
    <x v="6"/>
  </r>
  <r>
    <x v="4277"/>
    <x v="0"/>
    <x v="7"/>
    <x v="23"/>
    <x v="3"/>
    <x v="252"/>
    <x v="4097"/>
    <x v="921"/>
    <x v="87"/>
    <x v="87"/>
    <x v="17"/>
    <x v="31"/>
    <x v="4"/>
    <x v="7"/>
    <x v="7"/>
  </r>
  <r>
    <x v="4175"/>
    <x v="0"/>
    <x v="11"/>
    <x v="37"/>
    <x v="34"/>
    <x v="68"/>
    <x v="4004"/>
    <x v="907"/>
    <x v="87"/>
    <x v="87"/>
    <x v="17"/>
    <x v="31"/>
    <x v="4"/>
    <x v="11"/>
    <x v="11"/>
  </r>
  <r>
    <x v="4196"/>
    <x v="0"/>
    <x v="5"/>
    <x v="20"/>
    <x v="12"/>
    <x v="6"/>
    <x v="4024"/>
    <x v="923"/>
    <x v="87"/>
    <x v="87"/>
    <x v="17"/>
    <x v="31"/>
    <x v="4"/>
    <x v="5"/>
    <x v="5"/>
  </r>
  <r>
    <x v="4169"/>
    <x v="0"/>
    <x v="9"/>
    <x v="70"/>
    <x v="24"/>
    <x v="238"/>
    <x v="3998"/>
    <x v="906"/>
    <x v="87"/>
    <x v="87"/>
    <x v="17"/>
    <x v="31"/>
    <x v="4"/>
    <x v="9"/>
    <x v="9"/>
  </r>
  <r>
    <x v="4166"/>
    <x v="0"/>
    <x v="6"/>
    <x v="1"/>
    <x v="56"/>
    <x v="9"/>
    <x v="3995"/>
    <x v="902"/>
    <x v="87"/>
    <x v="87"/>
    <x v="17"/>
    <x v="31"/>
    <x v="4"/>
    <x v="6"/>
    <x v="6"/>
  </r>
  <r>
    <x v="4276"/>
    <x v="0"/>
    <x v="3"/>
    <x v="37"/>
    <x v="4"/>
    <x v="148"/>
    <x v="4096"/>
    <x v="892"/>
    <x v="87"/>
    <x v="87"/>
    <x v="17"/>
    <x v="31"/>
    <x v="4"/>
    <x v="3"/>
    <x v="3"/>
  </r>
  <r>
    <x v="4278"/>
    <x v="0"/>
    <x v="3"/>
    <x v="3"/>
    <x v="7"/>
    <x v="39"/>
    <x v="4098"/>
    <x v="928"/>
    <x v="87"/>
    <x v="87"/>
    <x v="17"/>
    <x v="31"/>
    <x v="4"/>
    <x v="3"/>
    <x v="3"/>
  </r>
  <r>
    <x v="4150"/>
    <x v="0"/>
    <x v="5"/>
    <x v="9"/>
    <x v="7"/>
    <x v="282"/>
    <x v="3979"/>
    <x v="910"/>
    <x v="87"/>
    <x v="87"/>
    <x v="17"/>
    <x v="31"/>
    <x v="4"/>
    <x v="5"/>
    <x v="5"/>
  </r>
  <r>
    <x v="4138"/>
    <x v="0"/>
    <x v="0"/>
    <x v="24"/>
    <x v="38"/>
    <x v="63"/>
    <x v="3969"/>
    <x v="905"/>
    <x v="87"/>
    <x v="87"/>
    <x v="17"/>
    <x v="31"/>
    <x v="4"/>
    <x v="0"/>
    <x v="0"/>
  </r>
  <r>
    <x v="4129"/>
    <x v="0"/>
    <x v="1"/>
    <x v="101"/>
    <x v="138"/>
    <x v="1163"/>
    <x v="3962"/>
    <x v="898"/>
    <x v="87"/>
    <x v="87"/>
    <x v="17"/>
    <x v="31"/>
    <x v="4"/>
    <x v="1"/>
    <x v="1"/>
  </r>
  <r>
    <x v="4136"/>
    <x v="0"/>
    <x v="11"/>
    <x v="182"/>
    <x v="140"/>
    <x v="137"/>
    <x v="3967"/>
    <x v="903"/>
    <x v="87"/>
    <x v="87"/>
    <x v="17"/>
    <x v="31"/>
    <x v="4"/>
    <x v="11"/>
    <x v="11"/>
  </r>
  <r>
    <x v="4152"/>
    <x v="0"/>
    <x v="0"/>
    <x v="13"/>
    <x v="65"/>
    <x v="154"/>
    <x v="3981"/>
    <x v="906"/>
    <x v="87"/>
    <x v="87"/>
    <x v="17"/>
    <x v="31"/>
    <x v="4"/>
    <x v="0"/>
    <x v="0"/>
  </r>
  <r>
    <x v="4171"/>
    <x v="0"/>
    <x v="3"/>
    <x v="175"/>
    <x v="141"/>
    <x v="107"/>
    <x v="4000"/>
    <x v="919"/>
    <x v="87"/>
    <x v="87"/>
    <x v="17"/>
    <x v="31"/>
    <x v="4"/>
    <x v="3"/>
    <x v="3"/>
  </r>
  <r>
    <x v="4169"/>
    <x v="1"/>
    <x v="2"/>
    <x v="37"/>
    <x v="54"/>
    <x v="214"/>
    <x v="3998"/>
    <x v="906"/>
    <x v="87"/>
    <x v="87"/>
    <x v="17"/>
    <x v="31"/>
    <x v="4"/>
    <x v="2"/>
    <x v="2"/>
  </r>
  <r>
    <x v="4164"/>
    <x v="0"/>
    <x v="1"/>
    <x v="88"/>
    <x v="169"/>
    <x v="370"/>
    <x v="3993"/>
    <x v="900"/>
    <x v="87"/>
    <x v="87"/>
    <x v="17"/>
    <x v="31"/>
    <x v="4"/>
    <x v="1"/>
    <x v="1"/>
  </r>
  <r>
    <x v="4154"/>
    <x v="0"/>
    <x v="10"/>
    <x v="31"/>
    <x v="48"/>
    <x v="112"/>
    <x v="3983"/>
    <x v="904"/>
    <x v="87"/>
    <x v="87"/>
    <x v="17"/>
    <x v="31"/>
    <x v="4"/>
    <x v="10"/>
    <x v="10"/>
  </r>
  <r>
    <x v="4136"/>
    <x v="0"/>
    <x v="10"/>
    <x v="14"/>
    <x v="37"/>
    <x v="360"/>
    <x v="3967"/>
    <x v="903"/>
    <x v="87"/>
    <x v="87"/>
    <x v="17"/>
    <x v="31"/>
    <x v="4"/>
    <x v="10"/>
    <x v="10"/>
  </r>
  <r>
    <x v="4126"/>
    <x v="0"/>
    <x v="2"/>
    <x v="144"/>
    <x v="215"/>
    <x v="3207"/>
    <x v="3959"/>
    <x v="895"/>
    <x v="87"/>
    <x v="87"/>
    <x v="17"/>
    <x v="31"/>
    <x v="4"/>
    <x v="2"/>
    <x v="2"/>
  </r>
  <r>
    <x v="4136"/>
    <x v="0"/>
    <x v="1"/>
    <x v="122"/>
    <x v="77"/>
    <x v="516"/>
    <x v="3967"/>
    <x v="903"/>
    <x v="87"/>
    <x v="87"/>
    <x v="17"/>
    <x v="31"/>
    <x v="4"/>
    <x v="1"/>
    <x v="1"/>
  </r>
  <r>
    <x v="4141"/>
    <x v="0"/>
    <x v="1"/>
    <x v="38"/>
    <x v="113"/>
    <x v="1900"/>
    <x v="3971"/>
    <x v="904"/>
    <x v="87"/>
    <x v="87"/>
    <x v="17"/>
    <x v="31"/>
    <x v="4"/>
    <x v="1"/>
    <x v="1"/>
  </r>
  <r>
    <x v="4148"/>
    <x v="0"/>
    <x v="3"/>
    <x v="7"/>
    <x v="63"/>
    <x v="6"/>
    <x v="3977"/>
    <x v="906"/>
    <x v="87"/>
    <x v="87"/>
    <x v="17"/>
    <x v="31"/>
    <x v="4"/>
    <x v="3"/>
    <x v="3"/>
  </r>
  <r>
    <x v="4173"/>
    <x v="0"/>
    <x v="7"/>
    <x v="21"/>
    <x v="65"/>
    <x v="75"/>
    <x v="4002"/>
    <x v="897"/>
    <x v="87"/>
    <x v="87"/>
    <x v="17"/>
    <x v="31"/>
    <x v="4"/>
    <x v="7"/>
    <x v="7"/>
  </r>
  <r>
    <x v="4143"/>
    <x v="0"/>
    <x v="4"/>
    <x v="12"/>
    <x v="45"/>
    <x v="6"/>
    <x v="3972"/>
    <x v="894"/>
    <x v="87"/>
    <x v="87"/>
    <x v="17"/>
    <x v="31"/>
    <x v="4"/>
    <x v="4"/>
    <x v="4"/>
  </r>
  <r>
    <x v="4173"/>
    <x v="0"/>
    <x v="5"/>
    <x v="6"/>
    <x v="6"/>
    <x v="6"/>
    <x v="4002"/>
    <x v="897"/>
    <x v="87"/>
    <x v="87"/>
    <x v="17"/>
    <x v="31"/>
    <x v="4"/>
    <x v="5"/>
    <x v="5"/>
  </r>
  <r>
    <x v="4137"/>
    <x v="1"/>
    <x v="2"/>
    <x v="80"/>
    <x v="119"/>
    <x v="215"/>
    <x v="3968"/>
    <x v="904"/>
    <x v="87"/>
    <x v="87"/>
    <x v="17"/>
    <x v="31"/>
    <x v="4"/>
    <x v="2"/>
    <x v="2"/>
  </r>
  <r>
    <x v="4135"/>
    <x v="0"/>
    <x v="3"/>
    <x v="3"/>
    <x v="8"/>
    <x v="6"/>
    <x v="3966"/>
    <x v="897"/>
    <x v="87"/>
    <x v="87"/>
    <x v="17"/>
    <x v="31"/>
    <x v="4"/>
    <x v="3"/>
    <x v="3"/>
  </r>
  <r>
    <x v="4140"/>
    <x v="0"/>
    <x v="7"/>
    <x v="35"/>
    <x v="59"/>
    <x v="230"/>
    <x v="2533"/>
    <x v="907"/>
    <x v="87"/>
    <x v="87"/>
    <x v="17"/>
    <x v="31"/>
    <x v="4"/>
    <x v="7"/>
    <x v="7"/>
  </r>
  <r>
    <x v="4131"/>
    <x v="0"/>
    <x v="0"/>
    <x v="79"/>
    <x v="18"/>
    <x v="7"/>
    <x v="718"/>
    <x v="900"/>
    <x v="87"/>
    <x v="87"/>
    <x v="17"/>
    <x v="31"/>
    <x v="4"/>
    <x v="0"/>
    <x v="0"/>
  </r>
  <r>
    <x v="4144"/>
    <x v="0"/>
    <x v="10"/>
    <x v="12"/>
    <x v="45"/>
    <x v="6"/>
    <x v="3973"/>
    <x v="894"/>
    <x v="87"/>
    <x v="87"/>
    <x v="17"/>
    <x v="31"/>
    <x v="4"/>
    <x v="10"/>
    <x v="10"/>
  </r>
  <r>
    <x v="4169"/>
    <x v="0"/>
    <x v="7"/>
    <x v="30"/>
    <x v="14"/>
    <x v="31"/>
    <x v="3998"/>
    <x v="906"/>
    <x v="87"/>
    <x v="87"/>
    <x v="17"/>
    <x v="31"/>
    <x v="4"/>
    <x v="7"/>
    <x v="7"/>
  </r>
  <r>
    <x v="4144"/>
    <x v="0"/>
    <x v="1"/>
    <x v="21"/>
    <x v="13"/>
    <x v="22"/>
    <x v="3973"/>
    <x v="894"/>
    <x v="87"/>
    <x v="87"/>
    <x v="17"/>
    <x v="31"/>
    <x v="4"/>
    <x v="1"/>
    <x v="1"/>
  </r>
  <r>
    <x v="4127"/>
    <x v="0"/>
    <x v="3"/>
    <x v="32"/>
    <x v="113"/>
    <x v="57"/>
    <x v="3960"/>
    <x v="896"/>
    <x v="87"/>
    <x v="87"/>
    <x v="17"/>
    <x v="31"/>
    <x v="4"/>
    <x v="3"/>
    <x v="3"/>
  </r>
  <r>
    <x v="4164"/>
    <x v="0"/>
    <x v="0"/>
    <x v="10"/>
    <x v="62"/>
    <x v="145"/>
    <x v="3993"/>
    <x v="900"/>
    <x v="87"/>
    <x v="87"/>
    <x v="17"/>
    <x v="31"/>
    <x v="4"/>
    <x v="0"/>
    <x v="0"/>
  </r>
  <r>
    <x v="4278"/>
    <x v="0"/>
    <x v="5"/>
    <x v="75"/>
    <x v="91"/>
    <x v="124"/>
    <x v="4098"/>
    <x v="928"/>
    <x v="87"/>
    <x v="87"/>
    <x v="17"/>
    <x v="31"/>
    <x v="4"/>
    <x v="5"/>
    <x v="5"/>
  </r>
  <r>
    <x v="4167"/>
    <x v="0"/>
    <x v="7"/>
    <x v="30"/>
    <x v="65"/>
    <x v="244"/>
    <x v="3996"/>
    <x v="917"/>
    <x v="87"/>
    <x v="87"/>
    <x v="17"/>
    <x v="31"/>
    <x v="4"/>
    <x v="7"/>
    <x v="7"/>
  </r>
  <r>
    <x v="4128"/>
    <x v="0"/>
    <x v="2"/>
    <x v="17"/>
    <x v="43"/>
    <x v="437"/>
    <x v="3961"/>
    <x v="897"/>
    <x v="87"/>
    <x v="87"/>
    <x v="17"/>
    <x v="31"/>
    <x v="4"/>
    <x v="2"/>
    <x v="2"/>
  </r>
  <r>
    <x v="4155"/>
    <x v="0"/>
    <x v="5"/>
    <x v="75"/>
    <x v="91"/>
    <x v="124"/>
    <x v="3984"/>
    <x v="913"/>
    <x v="87"/>
    <x v="87"/>
    <x v="17"/>
    <x v="31"/>
    <x v="4"/>
    <x v="5"/>
    <x v="5"/>
  </r>
  <r>
    <x v="4149"/>
    <x v="0"/>
    <x v="10"/>
    <x v="21"/>
    <x v="18"/>
    <x v="11"/>
    <x v="3978"/>
    <x v="909"/>
    <x v="87"/>
    <x v="87"/>
    <x v="17"/>
    <x v="31"/>
    <x v="4"/>
    <x v="10"/>
    <x v="10"/>
  </r>
  <r>
    <x v="4126"/>
    <x v="0"/>
    <x v="6"/>
    <x v="2"/>
    <x v="42"/>
    <x v="187"/>
    <x v="3959"/>
    <x v="895"/>
    <x v="87"/>
    <x v="87"/>
    <x v="17"/>
    <x v="31"/>
    <x v="4"/>
    <x v="6"/>
    <x v="6"/>
  </r>
  <r>
    <x v="4131"/>
    <x v="0"/>
    <x v="1"/>
    <x v="56"/>
    <x v="39"/>
    <x v="82"/>
    <x v="718"/>
    <x v="900"/>
    <x v="87"/>
    <x v="87"/>
    <x v="17"/>
    <x v="31"/>
    <x v="4"/>
    <x v="1"/>
    <x v="1"/>
  </r>
  <r>
    <x v="4276"/>
    <x v="0"/>
    <x v="1"/>
    <x v="50"/>
    <x v="59"/>
    <x v="75"/>
    <x v="4096"/>
    <x v="892"/>
    <x v="87"/>
    <x v="87"/>
    <x v="17"/>
    <x v="31"/>
    <x v="4"/>
    <x v="1"/>
    <x v="1"/>
  </r>
  <r>
    <x v="4145"/>
    <x v="0"/>
    <x v="7"/>
    <x v="93"/>
    <x v="94"/>
    <x v="207"/>
    <x v="3974"/>
    <x v="903"/>
    <x v="87"/>
    <x v="87"/>
    <x v="17"/>
    <x v="31"/>
    <x v="4"/>
    <x v="7"/>
    <x v="7"/>
  </r>
  <r>
    <x v="4223"/>
    <x v="0"/>
    <x v="5"/>
    <x v="8"/>
    <x v="85"/>
    <x v="31"/>
    <x v="4048"/>
    <x v="892"/>
    <x v="87"/>
    <x v="87"/>
    <x v="17"/>
    <x v="31"/>
    <x v="4"/>
    <x v="5"/>
    <x v="5"/>
  </r>
  <r>
    <x v="4221"/>
    <x v="0"/>
    <x v="8"/>
    <x v="83"/>
    <x v="49"/>
    <x v="862"/>
    <x v="4046"/>
    <x v="928"/>
    <x v="87"/>
    <x v="87"/>
    <x v="17"/>
    <x v="31"/>
    <x v="4"/>
    <x v="8"/>
    <x v="8"/>
  </r>
  <r>
    <x v="4232"/>
    <x v="0"/>
    <x v="6"/>
    <x v="8"/>
    <x v="94"/>
    <x v="73"/>
    <x v="4056"/>
    <x v="894"/>
    <x v="87"/>
    <x v="87"/>
    <x v="17"/>
    <x v="31"/>
    <x v="4"/>
    <x v="6"/>
    <x v="6"/>
  </r>
  <r>
    <x v="4280"/>
    <x v="0"/>
    <x v="5"/>
    <x v="12"/>
    <x v="98"/>
    <x v="102"/>
    <x v="4100"/>
    <x v="897"/>
    <x v="87"/>
    <x v="87"/>
    <x v="17"/>
    <x v="31"/>
    <x v="4"/>
    <x v="5"/>
    <x v="5"/>
  </r>
  <r>
    <x v="4250"/>
    <x v="0"/>
    <x v="5"/>
    <x v="17"/>
    <x v="16"/>
    <x v="249"/>
    <x v="4073"/>
    <x v="913"/>
    <x v="87"/>
    <x v="87"/>
    <x v="17"/>
    <x v="31"/>
    <x v="4"/>
    <x v="5"/>
    <x v="5"/>
  </r>
  <r>
    <x v="4222"/>
    <x v="0"/>
    <x v="4"/>
    <x v="3"/>
    <x v="7"/>
    <x v="39"/>
    <x v="4047"/>
    <x v="906"/>
    <x v="87"/>
    <x v="87"/>
    <x v="17"/>
    <x v="31"/>
    <x v="4"/>
    <x v="4"/>
    <x v="4"/>
  </r>
  <r>
    <x v="4244"/>
    <x v="1"/>
    <x v="2"/>
    <x v="60"/>
    <x v="64"/>
    <x v="443"/>
    <x v="4068"/>
    <x v="915"/>
    <x v="87"/>
    <x v="87"/>
    <x v="17"/>
    <x v="31"/>
    <x v="4"/>
    <x v="2"/>
    <x v="2"/>
  </r>
  <r>
    <x v="4208"/>
    <x v="0"/>
    <x v="0"/>
    <x v="27"/>
    <x v="75"/>
    <x v="175"/>
    <x v="4035"/>
    <x v="925"/>
    <x v="87"/>
    <x v="87"/>
    <x v="17"/>
    <x v="31"/>
    <x v="4"/>
    <x v="0"/>
    <x v="0"/>
  </r>
  <r>
    <x v="4253"/>
    <x v="0"/>
    <x v="2"/>
    <x v="94"/>
    <x v="2"/>
    <x v="377"/>
    <x v="4076"/>
    <x v="915"/>
    <x v="87"/>
    <x v="87"/>
    <x v="17"/>
    <x v="31"/>
    <x v="4"/>
    <x v="2"/>
    <x v="2"/>
  </r>
  <r>
    <x v="4242"/>
    <x v="0"/>
    <x v="2"/>
    <x v="75"/>
    <x v="65"/>
    <x v="120"/>
    <x v="4066"/>
    <x v="913"/>
    <x v="87"/>
    <x v="87"/>
    <x v="17"/>
    <x v="31"/>
    <x v="4"/>
    <x v="2"/>
    <x v="2"/>
  </r>
  <r>
    <x v="4253"/>
    <x v="1"/>
    <x v="2"/>
    <x v="38"/>
    <x v="2"/>
    <x v="925"/>
    <x v="4076"/>
    <x v="915"/>
    <x v="87"/>
    <x v="87"/>
    <x v="17"/>
    <x v="31"/>
    <x v="4"/>
    <x v="2"/>
    <x v="2"/>
  </r>
  <r>
    <x v="4237"/>
    <x v="0"/>
    <x v="11"/>
    <x v="46"/>
    <x v="19"/>
    <x v="1576"/>
    <x v="4061"/>
    <x v="930"/>
    <x v="87"/>
    <x v="87"/>
    <x v="17"/>
    <x v="31"/>
    <x v="4"/>
    <x v="11"/>
    <x v="11"/>
  </r>
  <r>
    <x v="4225"/>
    <x v="0"/>
    <x v="6"/>
    <x v="40"/>
    <x v="81"/>
    <x v="24"/>
    <x v="4050"/>
    <x v="898"/>
    <x v="87"/>
    <x v="87"/>
    <x v="17"/>
    <x v="31"/>
    <x v="4"/>
    <x v="6"/>
    <x v="6"/>
  </r>
  <r>
    <x v="4146"/>
    <x v="0"/>
    <x v="9"/>
    <x v="82"/>
    <x v="32"/>
    <x v="1129"/>
    <x v="3975"/>
    <x v="888"/>
    <x v="87"/>
    <x v="87"/>
    <x v="17"/>
    <x v="31"/>
    <x v="4"/>
    <x v="9"/>
    <x v="9"/>
  </r>
  <r>
    <x v="4145"/>
    <x v="0"/>
    <x v="3"/>
    <x v="63"/>
    <x v="54"/>
    <x v="347"/>
    <x v="3974"/>
    <x v="903"/>
    <x v="87"/>
    <x v="87"/>
    <x v="17"/>
    <x v="31"/>
    <x v="4"/>
    <x v="3"/>
    <x v="3"/>
  </r>
  <r>
    <x v="4280"/>
    <x v="0"/>
    <x v="6"/>
    <x v="5"/>
    <x v="34"/>
    <x v="1685"/>
    <x v="4100"/>
    <x v="897"/>
    <x v="87"/>
    <x v="87"/>
    <x v="17"/>
    <x v="31"/>
    <x v="4"/>
    <x v="6"/>
    <x v="6"/>
  </r>
  <r>
    <x v="4251"/>
    <x v="0"/>
    <x v="2"/>
    <x v="5"/>
    <x v="26"/>
    <x v="145"/>
    <x v="4074"/>
    <x v="892"/>
    <x v="87"/>
    <x v="87"/>
    <x v="17"/>
    <x v="31"/>
    <x v="4"/>
    <x v="2"/>
    <x v="2"/>
  </r>
  <r>
    <x v="4227"/>
    <x v="0"/>
    <x v="11"/>
    <x v="73"/>
    <x v="163"/>
    <x v="2463"/>
    <x v="4051"/>
    <x v="914"/>
    <x v="87"/>
    <x v="87"/>
    <x v="17"/>
    <x v="31"/>
    <x v="4"/>
    <x v="11"/>
    <x v="11"/>
  </r>
  <r>
    <x v="4206"/>
    <x v="0"/>
    <x v="1"/>
    <x v="89"/>
    <x v="71"/>
    <x v="968"/>
    <x v="3667"/>
    <x v="920"/>
    <x v="87"/>
    <x v="87"/>
    <x v="17"/>
    <x v="31"/>
    <x v="4"/>
    <x v="1"/>
    <x v="1"/>
  </r>
  <r>
    <x v="4207"/>
    <x v="0"/>
    <x v="9"/>
    <x v="70"/>
    <x v="34"/>
    <x v="215"/>
    <x v="4034"/>
    <x v="892"/>
    <x v="87"/>
    <x v="87"/>
    <x v="17"/>
    <x v="31"/>
    <x v="4"/>
    <x v="9"/>
    <x v="9"/>
  </r>
  <r>
    <x v="4244"/>
    <x v="0"/>
    <x v="8"/>
    <x v="90"/>
    <x v="96"/>
    <x v="809"/>
    <x v="4068"/>
    <x v="915"/>
    <x v="87"/>
    <x v="87"/>
    <x v="17"/>
    <x v="31"/>
    <x v="4"/>
    <x v="8"/>
    <x v="8"/>
  </r>
  <r>
    <x v="4234"/>
    <x v="0"/>
    <x v="11"/>
    <x v="26"/>
    <x v="56"/>
    <x v="417"/>
    <x v="4058"/>
    <x v="908"/>
    <x v="87"/>
    <x v="87"/>
    <x v="17"/>
    <x v="31"/>
    <x v="4"/>
    <x v="11"/>
    <x v="11"/>
  </r>
  <r>
    <x v="4210"/>
    <x v="1"/>
    <x v="2"/>
    <x v="78"/>
    <x v="106"/>
    <x v="1395"/>
    <x v="4037"/>
    <x v="907"/>
    <x v="87"/>
    <x v="87"/>
    <x v="17"/>
    <x v="31"/>
    <x v="4"/>
    <x v="2"/>
    <x v="2"/>
  </r>
  <r>
    <x v="4232"/>
    <x v="0"/>
    <x v="0"/>
    <x v="16"/>
    <x v="17"/>
    <x v="6"/>
    <x v="4056"/>
    <x v="894"/>
    <x v="87"/>
    <x v="87"/>
    <x v="17"/>
    <x v="31"/>
    <x v="4"/>
    <x v="0"/>
    <x v="0"/>
  </r>
  <r>
    <x v="4240"/>
    <x v="0"/>
    <x v="9"/>
    <x v="123"/>
    <x v="25"/>
    <x v="1072"/>
    <x v="4064"/>
    <x v="903"/>
    <x v="87"/>
    <x v="87"/>
    <x v="17"/>
    <x v="31"/>
    <x v="4"/>
    <x v="9"/>
    <x v="9"/>
  </r>
  <r>
    <x v="4203"/>
    <x v="0"/>
    <x v="0"/>
    <x v="5"/>
    <x v="16"/>
    <x v="17"/>
    <x v="4031"/>
    <x v="892"/>
    <x v="87"/>
    <x v="87"/>
    <x v="17"/>
    <x v="31"/>
    <x v="4"/>
    <x v="0"/>
    <x v="0"/>
  </r>
  <r>
    <x v="4228"/>
    <x v="0"/>
    <x v="0"/>
    <x v="79"/>
    <x v="13"/>
    <x v="37"/>
    <x v="4052"/>
    <x v="894"/>
    <x v="87"/>
    <x v="87"/>
    <x v="17"/>
    <x v="31"/>
    <x v="4"/>
    <x v="0"/>
    <x v="0"/>
  </r>
  <r>
    <x v="4223"/>
    <x v="0"/>
    <x v="10"/>
    <x v="17"/>
    <x v="8"/>
    <x v="9"/>
    <x v="4048"/>
    <x v="892"/>
    <x v="87"/>
    <x v="87"/>
    <x v="17"/>
    <x v="31"/>
    <x v="4"/>
    <x v="10"/>
    <x v="10"/>
  </r>
  <r>
    <x v="4207"/>
    <x v="0"/>
    <x v="5"/>
    <x v="20"/>
    <x v="12"/>
    <x v="6"/>
    <x v="4034"/>
    <x v="892"/>
    <x v="87"/>
    <x v="87"/>
    <x v="17"/>
    <x v="31"/>
    <x v="4"/>
    <x v="5"/>
    <x v="5"/>
  </r>
  <r>
    <x v="4205"/>
    <x v="0"/>
    <x v="1"/>
    <x v="20"/>
    <x v="11"/>
    <x v="1728"/>
    <x v="4033"/>
    <x v="904"/>
    <x v="87"/>
    <x v="87"/>
    <x v="17"/>
    <x v="31"/>
    <x v="4"/>
    <x v="1"/>
    <x v="1"/>
  </r>
  <r>
    <x v="4238"/>
    <x v="0"/>
    <x v="6"/>
    <x v="27"/>
    <x v="47"/>
    <x v="53"/>
    <x v="4062"/>
    <x v="890"/>
    <x v="87"/>
    <x v="87"/>
    <x v="17"/>
    <x v="31"/>
    <x v="4"/>
    <x v="6"/>
    <x v="6"/>
  </r>
  <r>
    <x v="4228"/>
    <x v="0"/>
    <x v="9"/>
    <x v="105"/>
    <x v="137"/>
    <x v="1211"/>
    <x v="4052"/>
    <x v="894"/>
    <x v="87"/>
    <x v="87"/>
    <x v="17"/>
    <x v="31"/>
    <x v="4"/>
    <x v="9"/>
    <x v="9"/>
  </r>
  <r>
    <x v="4247"/>
    <x v="0"/>
    <x v="3"/>
    <x v="88"/>
    <x v="121"/>
    <x v="515"/>
    <x v="4071"/>
    <x v="920"/>
    <x v="87"/>
    <x v="87"/>
    <x v="17"/>
    <x v="31"/>
    <x v="4"/>
    <x v="3"/>
    <x v="3"/>
  </r>
  <r>
    <x v="4249"/>
    <x v="0"/>
    <x v="8"/>
    <x v="51"/>
    <x v="31"/>
    <x v="153"/>
    <x v="4072"/>
    <x v="901"/>
    <x v="87"/>
    <x v="87"/>
    <x v="17"/>
    <x v="31"/>
    <x v="4"/>
    <x v="8"/>
    <x v="8"/>
  </r>
  <r>
    <x v="4235"/>
    <x v="0"/>
    <x v="4"/>
    <x v="23"/>
    <x v="7"/>
    <x v="376"/>
    <x v="4059"/>
    <x v="909"/>
    <x v="87"/>
    <x v="87"/>
    <x v="17"/>
    <x v="31"/>
    <x v="4"/>
    <x v="4"/>
    <x v="4"/>
  </r>
  <r>
    <x v="4210"/>
    <x v="0"/>
    <x v="2"/>
    <x v="38"/>
    <x v="106"/>
    <x v="2763"/>
    <x v="4037"/>
    <x v="907"/>
    <x v="87"/>
    <x v="87"/>
    <x v="17"/>
    <x v="31"/>
    <x v="4"/>
    <x v="2"/>
    <x v="2"/>
  </r>
  <r>
    <x v="4244"/>
    <x v="0"/>
    <x v="2"/>
    <x v="80"/>
    <x v="64"/>
    <x v="363"/>
    <x v="4068"/>
    <x v="915"/>
    <x v="87"/>
    <x v="87"/>
    <x v="17"/>
    <x v="31"/>
    <x v="4"/>
    <x v="2"/>
    <x v="2"/>
  </r>
  <r>
    <x v="4211"/>
    <x v="0"/>
    <x v="9"/>
    <x v="84"/>
    <x v="31"/>
    <x v="83"/>
    <x v="972"/>
    <x v="892"/>
    <x v="87"/>
    <x v="87"/>
    <x v="17"/>
    <x v="31"/>
    <x v="4"/>
    <x v="9"/>
    <x v="9"/>
  </r>
  <r>
    <x v="4204"/>
    <x v="0"/>
    <x v="3"/>
    <x v="63"/>
    <x v="30"/>
    <x v="209"/>
    <x v="4032"/>
    <x v="917"/>
    <x v="87"/>
    <x v="87"/>
    <x v="17"/>
    <x v="31"/>
    <x v="4"/>
    <x v="3"/>
    <x v="3"/>
  </r>
  <r>
    <x v="4133"/>
    <x v="0"/>
    <x v="3"/>
    <x v="7"/>
    <x v="62"/>
    <x v="69"/>
    <x v="3964"/>
    <x v="902"/>
    <x v="87"/>
    <x v="87"/>
    <x v="17"/>
    <x v="31"/>
    <x v="4"/>
    <x v="3"/>
    <x v="3"/>
  </r>
  <r>
    <x v="4174"/>
    <x v="0"/>
    <x v="2"/>
    <x v="98"/>
    <x v="151"/>
    <x v="3665"/>
    <x v="4003"/>
    <x v="891"/>
    <x v="87"/>
    <x v="87"/>
    <x v="17"/>
    <x v="31"/>
    <x v="4"/>
    <x v="2"/>
    <x v="2"/>
  </r>
  <r>
    <x v="4153"/>
    <x v="0"/>
    <x v="5"/>
    <x v="93"/>
    <x v="0"/>
    <x v="187"/>
    <x v="3982"/>
    <x v="912"/>
    <x v="87"/>
    <x v="87"/>
    <x v="17"/>
    <x v="31"/>
    <x v="4"/>
    <x v="5"/>
    <x v="5"/>
  </r>
  <r>
    <x v="4140"/>
    <x v="0"/>
    <x v="4"/>
    <x v="112"/>
    <x v="70"/>
    <x v="244"/>
    <x v="2533"/>
    <x v="907"/>
    <x v="87"/>
    <x v="87"/>
    <x v="17"/>
    <x v="31"/>
    <x v="4"/>
    <x v="4"/>
    <x v="4"/>
  </r>
  <r>
    <x v="4131"/>
    <x v="0"/>
    <x v="3"/>
    <x v="70"/>
    <x v="47"/>
    <x v="1080"/>
    <x v="718"/>
    <x v="900"/>
    <x v="87"/>
    <x v="87"/>
    <x v="17"/>
    <x v="31"/>
    <x v="4"/>
    <x v="3"/>
    <x v="3"/>
  </r>
  <r>
    <x v="4134"/>
    <x v="0"/>
    <x v="0"/>
    <x v="11"/>
    <x v="10"/>
    <x v="11"/>
    <x v="3965"/>
    <x v="900"/>
    <x v="87"/>
    <x v="87"/>
    <x v="17"/>
    <x v="31"/>
    <x v="4"/>
    <x v="0"/>
    <x v="0"/>
  </r>
  <r>
    <x v="4137"/>
    <x v="0"/>
    <x v="2"/>
    <x v="34"/>
    <x v="119"/>
    <x v="37"/>
    <x v="3968"/>
    <x v="904"/>
    <x v="87"/>
    <x v="87"/>
    <x v="17"/>
    <x v="31"/>
    <x v="4"/>
    <x v="2"/>
    <x v="2"/>
  </r>
  <r>
    <x v="4170"/>
    <x v="0"/>
    <x v="4"/>
    <x v="79"/>
    <x v="13"/>
    <x v="37"/>
    <x v="3999"/>
    <x v="898"/>
    <x v="87"/>
    <x v="87"/>
    <x v="17"/>
    <x v="31"/>
    <x v="4"/>
    <x v="4"/>
    <x v="4"/>
  </r>
  <r>
    <x v="4171"/>
    <x v="0"/>
    <x v="6"/>
    <x v="104"/>
    <x v="128"/>
    <x v="154"/>
    <x v="4000"/>
    <x v="919"/>
    <x v="87"/>
    <x v="87"/>
    <x v="17"/>
    <x v="31"/>
    <x v="4"/>
    <x v="6"/>
    <x v="6"/>
  </r>
  <r>
    <x v="4154"/>
    <x v="0"/>
    <x v="1"/>
    <x v="163"/>
    <x v="185"/>
    <x v="31"/>
    <x v="3983"/>
    <x v="904"/>
    <x v="87"/>
    <x v="87"/>
    <x v="17"/>
    <x v="31"/>
    <x v="4"/>
    <x v="1"/>
    <x v="1"/>
  </r>
  <r>
    <x v="4150"/>
    <x v="0"/>
    <x v="2"/>
    <x v="124"/>
    <x v="129"/>
    <x v="2765"/>
    <x v="3979"/>
    <x v="910"/>
    <x v="87"/>
    <x v="87"/>
    <x v="17"/>
    <x v="31"/>
    <x v="4"/>
    <x v="2"/>
    <x v="2"/>
  </r>
  <r>
    <x v="4125"/>
    <x v="0"/>
    <x v="2"/>
    <x v="39"/>
    <x v="118"/>
    <x v="658"/>
    <x v="3958"/>
    <x v="894"/>
    <x v="87"/>
    <x v="87"/>
    <x v="17"/>
    <x v="31"/>
    <x v="4"/>
    <x v="2"/>
    <x v="2"/>
  </r>
  <r>
    <x v="4147"/>
    <x v="0"/>
    <x v="4"/>
    <x v="0"/>
    <x v="9"/>
    <x v="265"/>
    <x v="3976"/>
    <x v="908"/>
    <x v="87"/>
    <x v="87"/>
    <x v="17"/>
    <x v="31"/>
    <x v="4"/>
    <x v="4"/>
    <x v="4"/>
  </r>
  <r>
    <x v="4150"/>
    <x v="0"/>
    <x v="8"/>
    <x v="179"/>
    <x v="353"/>
    <x v="1007"/>
    <x v="3979"/>
    <x v="910"/>
    <x v="87"/>
    <x v="87"/>
    <x v="17"/>
    <x v="31"/>
    <x v="4"/>
    <x v="8"/>
    <x v="8"/>
  </r>
  <r>
    <x v="4146"/>
    <x v="1"/>
    <x v="2"/>
    <x v="80"/>
    <x v="99"/>
    <x v="108"/>
    <x v="3975"/>
    <x v="888"/>
    <x v="87"/>
    <x v="87"/>
    <x v="17"/>
    <x v="31"/>
    <x v="4"/>
    <x v="2"/>
    <x v="2"/>
  </r>
  <r>
    <x v="4276"/>
    <x v="0"/>
    <x v="8"/>
    <x v="70"/>
    <x v="15"/>
    <x v="261"/>
    <x v="4096"/>
    <x v="892"/>
    <x v="87"/>
    <x v="87"/>
    <x v="17"/>
    <x v="31"/>
    <x v="4"/>
    <x v="8"/>
    <x v="8"/>
  </r>
  <r>
    <x v="4146"/>
    <x v="0"/>
    <x v="4"/>
    <x v="24"/>
    <x v="44"/>
    <x v="1595"/>
    <x v="3975"/>
    <x v="888"/>
    <x v="87"/>
    <x v="87"/>
    <x v="17"/>
    <x v="31"/>
    <x v="4"/>
    <x v="4"/>
    <x v="4"/>
  </r>
  <r>
    <x v="4170"/>
    <x v="0"/>
    <x v="3"/>
    <x v="13"/>
    <x v="65"/>
    <x v="154"/>
    <x v="3999"/>
    <x v="898"/>
    <x v="87"/>
    <x v="87"/>
    <x v="17"/>
    <x v="31"/>
    <x v="4"/>
    <x v="3"/>
    <x v="3"/>
  </r>
  <r>
    <x v="4169"/>
    <x v="0"/>
    <x v="3"/>
    <x v="23"/>
    <x v="10"/>
    <x v="42"/>
    <x v="3998"/>
    <x v="906"/>
    <x v="87"/>
    <x v="87"/>
    <x v="17"/>
    <x v="31"/>
    <x v="4"/>
    <x v="3"/>
    <x v="3"/>
  </r>
  <r>
    <x v="4142"/>
    <x v="0"/>
    <x v="10"/>
    <x v="54"/>
    <x v="48"/>
    <x v="249"/>
    <x v="389"/>
    <x v="901"/>
    <x v="87"/>
    <x v="87"/>
    <x v="17"/>
    <x v="31"/>
    <x v="4"/>
    <x v="10"/>
    <x v="10"/>
  </r>
  <r>
    <x v="4130"/>
    <x v="0"/>
    <x v="0"/>
    <x v="7"/>
    <x v="43"/>
    <x v="50"/>
    <x v="3963"/>
    <x v="899"/>
    <x v="87"/>
    <x v="87"/>
    <x v="17"/>
    <x v="31"/>
    <x v="4"/>
    <x v="0"/>
    <x v="0"/>
  </r>
  <r>
    <x v="4168"/>
    <x v="0"/>
    <x v="8"/>
    <x v="179"/>
    <x v="212"/>
    <x v="913"/>
    <x v="3997"/>
    <x v="918"/>
    <x v="87"/>
    <x v="87"/>
    <x v="17"/>
    <x v="31"/>
    <x v="4"/>
    <x v="8"/>
    <x v="8"/>
  </r>
  <r>
    <x v="4143"/>
    <x v="0"/>
    <x v="9"/>
    <x v="21"/>
    <x v="65"/>
    <x v="75"/>
    <x v="3972"/>
    <x v="894"/>
    <x v="87"/>
    <x v="87"/>
    <x v="17"/>
    <x v="31"/>
    <x v="4"/>
    <x v="9"/>
    <x v="9"/>
  </r>
  <r>
    <x v="4129"/>
    <x v="0"/>
    <x v="10"/>
    <x v="24"/>
    <x v="38"/>
    <x v="63"/>
    <x v="3962"/>
    <x v="898"/>
    <x v="87"/>
    <x v="87"/>
    <x v="17"/>
    <x v="31"/>
    <x v="4"/>
    <x v="10"/>
    <x v="10"/>
  </r>
  <r>
    <x v="4132"/>
    <x v="0"/>
    <x v="1"/>
    <x v="38"/>
    <x v="71"/>
    <x v="1641"/>
    <x v="2232"/>
    <x v="901"/>
    <x v="87"/>
    <x v="87"/>
    <x v="17"/>
    <x v="31"/>
    <x v="4"/>
    <x v="1"/>
    <x v="1"/>
  </r>
  <r>
    <x v="4153"/>
    <x v="0"/>
    <x v="7"/>
    <x v="26"/>
    <x v="26"/>
    <x v="27"/>
    <x v="3982"/>
    <x v="912"/>
    <x v="87"/>
    <x v="87"/>
    <x v="17"/>
    <x v="31"/>
    <x v="4"/>
    <x v="7"/>
    <x v="7"/>
  </r>
  <r>
    <x v="4172"/>
    <x v="0"/>
    <x v="9"/>
    <x v="76"/>
    <x v="136"/>
    <x v="1393"/>
    <x v="4001"/>
    <x v="893"/>
    <x v="87"/>
    <x v="87"/>
    <x v="17"/>
    <x v="31"/>
    <x v="4"/>
    <x v="9"/>
    <x v="9"/>
  </r>
  <r>
    <x v="4147"/>
    <x v="1"/>
    <x v="2"/>
    <x v="17"/>
    <x v="11"/>
    <x v="18"/>
    <x v="3976"/>
    <x v="908"/>
    <x v="87"/>
    <x v="87"/>
    <x v="17"/>
    <x v="31"/>
    <x v="4"/>
    <x v="2"/>
    <x v="2"/>
  </r>
  <r>
    <x v="4132"/>
    <x v="0"/>
    <x v="3"/>
    <x v="35"/>
    <x v="83"/>
    <x v="849"/>
    <x v="2232"/>
    <x v="901"/>
    <x v="87"/>
    <x v="87"/>
    <x v="17"/>
    <x v="31"/>
    <x v="4"/>
    <x v="3"/>
    <x v="3"/>
  </r>
  <r>
    <x v="4171"/>
    <x v="0"/>
    <x v="5"/>
    <x v="92"/>
    <x v="10"/>
    <x v="180"/>
    <x v="4000"/>
    <x v="919"/>
    <x v="87"/>
    <x v="87"/>
    <x v="17"/>
    <x v="31"/>
    <x v="4"/>
    <x v="5"/>
    <x v="5"/>
  </r>
  <r>
    <x v="4259"/>
    <x v="0"/>
    <x v="3"/>
    <x v="24"/>
    <x v="61"/>
    <x v="187"/>
    <x v="4081"/>
    <x v="916"/>
    <x v="87"/>
    <x v="87"/>
    <x v="17"/>
    <x v="31"/>
    <x v="4"/>
    <x v="3"/>
    <x v="3"/>
  </r>
  <r>
    <x v="4267"/>
    <x v="0"/>
    <x v="6"/>
    <x v="35"/>
    <x v="83"/>
    <x v="849"/>
    <x v="1077"/>
    <x v="910"/>
    <x v="87"/>
    <x v="87"/>
    <x v="17"/>
    <x v="31"/>
    <x v="4"/>
    <x v="6"/>
    <x v="6"/>
  </r>
  <r>
    <x v="4122"/>
    <x v="0"/>
    <x v="2"/>
    <x v="138"/>
    <x v="185"/>
    <x v="2680"/>
    <x v="3955"/>
    <x v="889"/>
    <x v="87"/>
    <x v="87"/>
    <x v="17"/>
    <x v="31"/>
    <x v="4"/>
    <x v="2"/>
    <x v="2"/>
  </r>
  <r>
    <x v="4118"/>
    <x v="0"/>
    <x v="8"/>
    <x v="99"/>
    <x v="103"/>
    <x v="48"/>
    <x v="3952"/>
    <x v="888"/>
    <x v="87"/>
    <x v="87"/>
    <x v="17"/>
    <x v="31"/>
    <x v="4"/>
    <x v="8"/>
    <x v="8"/>
  </r>
  <r>
    <x v="4162"/>
    <x v="0"/>
    <x v="0"/>
    <x v="57"/>
    <x v="36"/>
    <x v="83"/>
    <x v="3991"/>
    <x v="916"/>
    <x v="87"/>
    <x v="87"/>
    <x v="17"/>
    <x v="31"/>
    <x v="4"/>
    <x v="0"/>
    <x v="0"/>
  </r>
  <r>
    <x v="4273"/>
    <x v="0"/>
    <x v="3"/>
    <x v="105"/>
    <x v="64"/>
    <x v="187"/>
    <x v="4093"/>
    <x v="894"/>
    <x v="87"/>
    <x v="87"/>
    <x v="17"/>
    <x v="31"/>
    <x v="4"/>
    <x v="3"/>
    <x v="3"/>
  </r>
  <r>
    <x v="4269"/>
    <x v="0"/>
    <x v="10"/>
    <x v="12"/>
    <x v="6"/>
    <x v="145"/>
    <x v="4089"/>
    <x v="913"/>
    <x v="87"/>
    <x v="87"/>
    <x v="17"/>
    <x v="31"/>
    <x v="4"/>
    <x v="10"/>
    <x v="10"/>
  </r>
  <r>
    <x v="4256"/>
    <x v="0"/>
    <x v="0"/>
    <x v="20"/>
    <x v="98"/>
    <x v="145"/>
    <x v="4079"/>
    <x v="909"/>
    <x v="87"/>
    <x v="87"/>
    <x v="17"/>
    <x v="31"/>
    <x v="4"/>
    <x v="0"/>
    <x v="0"/>
  </r>
  <r>
    <x v="4268"/>
    <x v="0"/>
    <x v="6"/>
    <x v="26"/>
    <x v="51"/>
    <x v="265"/>
    <x v="4088"/>
    <x v="927"/>
    <x v="87"/>
    <x v="87"/>
    <x v="17"/>
    <x v="31"/>
    <x v="4"/>
    <x v="6"/>
    <x v="6"/>
  </r>
  <r>
    <x v="4274"/>
    <x v="0"/>
    <x v="7"/>
    <x v="79"/>
    <x v="14"/>
    <x v="379"/>
    <x v="4094"/>
    <x v="901"/>
    <x v="87"/>
    <x v="87"/>
    <x v="17"/>
    <x v="31"/>
    <x v="4"/>
    <x v="7"/>
    <x v="7"/>
  </r>
  <r>
    <x v="4265"/>
    <x v="0"/>
    <x v="4"/>
    <x v="9"/>
    <x v="43"/>
    <x v="183"/>
    <x v="4087"/>
    <x v="893"/>
    <x v="87"/>
    <x v="87"/>
    <x v="17"/>
    <x v="31"/>
    <x v="4"/>
    <x v="4"/>
    <x v="4"/>
  </r>
  <r>
    <x v="4272"/>
    <x v="1"/>
    <x v="2"/>
    <x v="63"/>
    <x v="10"/>
    <x v="216"/>
    <x v="4092"/>
    <x v="928"/>
    <x v="87"/>
    <x v="87"/>
    <x v="17"/>
    <x v="31"/>
    <x v="4"/>
    <x v="2"/>
    <x v="2"/>
  </r>
  <r>
    <x v="4122"/>
    <x v="0"/>
    <x v="4"/>
    <x v="2"/>
    <x v="68"/>
    <x v="3666"/>
    <x v="3955"/>
    <x v="889"/>
    <x v="87"/>
    <x v="87"/>
    <x v="17"/>
    <x v="31"/>
    <x v="4"/>
    <x v="4"/>
    <x v="4"/>
  </r>
  <r>
    <x v="4275"/>
    <x v="0"/>
    <x v="5"/>
    <x v="79"/>
    <x v="13"/>
    <x v="37"/>
    <x v="4095"/>
    <x v="896"/>
    <x v="87"/>
    <x v="87"/>
    <x v="17"/>
    <x v="31"/>
    <x v="4"/>
    <x v="5"/>
    <x v="5"/>
  </r>
  <r>
    <x v="4272"/>
    <x v="0"/>
    <x v="4"/>
    <x v="38"/>
    <x v="57"/>
    <x v="76"/>
    <x v="4092"/>
    <x v="928"/>
    <x v="87"/>
    <x v="87"/>
    <x v="17"/>
    <x v="31"/>
    <x v="4"/>
    <x v="4"/>
    <x v="4"/>
  </r>
  <r>
    <x v="4261"/>
    <x v="0"/>
    <x v="8"/>
    <x v="51"/>
    <x v="31"/>
    <x v="153"/>
    <x v="4083"/>
    <x v="908"/>
    <x v="87"/>
    <x v="87"/>
    <x v="17"/>
    <x v="31"/>
    <x v="4"/>
    <x v="8"/>
    <x v="8"/>
  </r>
  <r>
    <x v="4158"/>
    <x v="0"/>
    <x v="1"/>
    <x v="241"/>
    <x v="354"/>
    <x v="1064"/>
    <x v="3987"/>
    <x v="915"/>
    <x v="87"/>
    <x v="87"/>
    <x v="17"/>
    <x v="31"/>
    <x v="4"/>
    <x v="1"/>
    <x v="1"/>
  </r>
  <r>
    <x v="4118"/>
    <x v="0"/>
    <x v="4"/>
    <x v="39"/>
    <x v="49"/>
    <x v="268"/>
    <x v="3952"/>
    <x v="888"/>
    <x v="87"/>
    <x v="87"/>
    <x v="17"/>
    <x v="31"/>
    <x v="4"/>
    <x v="4"/>
    <x v="4"/>
  </r>
  <r>
    <x v="4287"/>
    <x v="0"/>
    <x v="8"/>
    <x v="4"/>
    <x v="4"/>
    <x v="4"/>
    <x v="4107"/>
    <x v="929"/>
    <x v="87"/>
    <x v="87"/>
    <x v="17"/>
    <x v="31"/>
    <x v="4"/>
    <x v="8"/>
    <x v="8"/>
  </r>
  <r>
    <x v="4260"/>
    <x v="0"/>
    <x v="1"/>
    <x v="103"/>
    <x v="143"/>
    <x v="527"/>
    <x v="4082"/>
    <x v="916"/>
    <x v="87"/>
    <x v="87"/>
    <x v="17"/>
    <x v="31"/>
    <x v="4"/>
    <x v="1"/>
    <x v="1"/>
  </r>
  <r>
    <x v="4159"/>
    <x v="0"/>
    <x v="6"/>
    <x v="11"/>
    <x v="3"/>
    <x v="75"/>
    <x v="3988"/>
    <x v="897"/>
    <x v="87"/>
    <x v="87"/>
    <x v="17"/>
    <x v="31"/>
    <x v="4"/>
    <x v="6"/>
    <x v="6"/>
  </r>
  <r>
    <x v="4274"/>
    <x v="0"/>
    <x v="3"/>
    <x v="57"/>
    <x v="76"/>
    <x v="72"/>
    <x v="4094"/>
    <x v="901"/>
    <x v="87"/>
    <x v="87"/>
    <x v="17"/>
    <x v="31"/>
    <x v="4"/>
    <x v="3"/>
    <x v="3"/>
  </r>
  <r>
    <x v="4255"/>
    <x v="0"/>
    <x v="6"/>
    <x v="59"/>
    <x v="105"/>
    <x v="258"/>
    <x v="4078"/>
    <x v="923"/>
    <x v="87"/>
    <x v="87"/>
    <x v="17"/>
    <x v="31"/>
    <x v="4"/>
    <x v="6"/>
    <x v="6"/>
  </r>
  <r>
    <x v="4159"/>
    <x v="0"/>
    <x v="9"/>
    <x v="33"/>
    <x v="21"/>
    <x v="378"/>
    <x v="3988"/>
    <x v="897"/>
    <x v="87"/>
    <x v="87"/>
    <x v="17"/>
    <x v="31"/>
    <x v="4"/>
    <x v="9"/>
    <x v="9"/>
  </r>
  <r>
    <x v="4266"/>
    <x v="0"/>
    <x v="6"/>
    <x v="57"/>
    <x v="30"/>
    <x v="44"/>
    <x v="181"/>
    <x v="930"/>
    <x v="87"/>
    <x v="87"/>
    <x v="17"/>
    <x v="31"/>
    <x v="4"/>
    <x v="6"/>
    <x v="6"/>
  </r>
  <r>
    <x v="4157"/>
    <x v="0"/>
    <x v="2"/>
    <x v="65"/>
    <x v="24"/>
    <x v="99"/>
    <x v="3986"/>
    <x v="914"/>
    <x v="87"/>
    <x v="87"/>
    <x v="17"/>
    <x v="31"/>
    <x v="4"/>
    <x v="2"/>
    <x v="2"/>
  </r>
  <r>
    <x v="4157"/>
    <x v="1"/>
    <x v="2"/>
    <x v="65"/>
    <x v="24"/>
    <x v="99"/>
    <x v="3986"/>
    <x v="914"/>
    <x v="87"/>
    <x v="87"/>
    <x v="17"/>
    <x v="31"/>
    <x v="4"/>
    <x v="2"/>
    <x v="2"/>
  </r>
  <r>
    <x v="4258"/>
    <x v="0"/>
    <x v="5"/>
    <x v="20"/>
    <x v="6"/>
    <x v="7"/>
    <x v="4080"/>
    <x v="928"/>
    <x v="87"/>
    <x v="87"/>
    <x v="17"/>
    <x v="31"/>
    <x v="4"/>
    <x v="5"/>
    <x v="5"/>
  </r>
  <r>
    <x v="4268"/>
    <x v="0"/>
    <x v="0"/>
    <x v="13"/>
    <x v="62"/>
    <x v="162"/>
    <x v="4088"/>
    <x v="927"/>
    <x v="87"/>
    <x v="87"/>
    <x v="17"/>
    <x v="31"/>
    <x v="4"/>
    <x v="0"/>
    <x v="0"/>
  </r>
  <r>
    <x v="4269"/>
    <x v="0"/>
    <x v="4"/>
    <x v="8"/>
    <x v="9"/>
    <x v="13"/>
    <x v="4089"/>
    <x v="913"/>
    <x v="87"/>
    <x v="87"/>
    <x v="17"/>
    <x v="31"/>
    <x v="4"/>
    <x v="4"/>
    <x v="4"/>
  </r>
  <r>
    <x v="4124"/>
    <x v="0"/>
    <x v="7"/>
    <x v="17"/>
    <x v="16"/>
    <x v="249"/>
    <x v="3957"/>
    <x v="893"/>
    <x v="87"/>
    <x v="87"/>
    <x v="17"/>
    <x v="31"/>
    <x v="4"/>
    <x v="7"/>
    <x v="7"/>
  </r>
  <r>
    <x v="4262"/>
    <x v="0"/>
    <x v="2"/>
    <x v="243"/>
    <x v="224"/>
    <x v="272"/>
    <x v="4084"/>
    <x v="907"/>
    <x v="87"/>
    <x v="87"/>
    <x v="17"/>
    <x v="31"/>
    <x v="4"/>
    <x v="2"/>
    <x v="2"/>
  </r>
  <r>
    <x v="4157"/>
    <x v="0"/>
    <x v="0"/>
    <x v="8"/>
    <x v="98"/>
    <x v="6"/>
    <x v="3986"/>
    <x v="914"/>
    <x v="87"/>
    <x v="87"/>
    <x v="17"/>
    <x v="31"/>
    <x v="4"/>
    <x v="0"/>
    <x v="0"/>
  </r>
  <r>
    <x v="4160"/>
    <x v="0"/>
    <x v="4"/>
    <x v="56"/>
    <x v="32"/>
    <x v="428"/>
    <x v="3989"/>
    <x v="895"/>
    <x v="87"/>
    <x v="87"/>
    <x v="17"/>
    <x v="31"/>
    <x v="4"/>
    <x v="4"/>
    <x v="4"/>
  </r>
  <r>
    <x v="4263"/>
    <x v="0"/>
    <x v="8"/>
    <x v="7"/>
    <x v="8"/>
    <x v="11"/>
    <x v="4085"/>
    <x v="910"/>
    <x v="87"/>
    <x v="87"/>
    <x v="17"/>
    <x v="31"/>
    <x v="4"/>
    <x v="8"/>
    <x v="8"/>
  </r>
  <r>
    <x v="4254"/>
    <x v="0"/>
    <x v="10"/>
    <x v="49"/>
    <x v="51"/>
    <x v="159"/>
    <x v="4077"/>
    <x v="917"/>
    <x v="87"/>
    <x v="87"/>
    <x v="17"/>
    <x v="31"/>
    <x v="4"/>
    <x v="10"/>
    <x v="10"/>
  </r>
  <r>
    <x v="4256"/>
    <x v="0"/>
    <x v="11"/>
    <x v="84"/>
    <x v="42"/>
    <x v="44"/>
    <x v="4079"/>
    <x v="909"/>
    <x v="87"/>
    <x v="87"/>
    <x v="17"/>
    <x v="31"/>
    <x v="4"/>
    <x v="11"/>
    <x v="11"/>
  </r>
  <r>
    <x v="4119"/>
    <x v="0"/>
    <x v="2"/>
    <x v="41"/>
    <x v="182"/>
    <x v="3039"/>
    <x v="3953"/>
    <x v="889"/>
    <x v="87"/>
    <x v="87"/>
    <x v="17"/>
    <x v="31"/>
    <x v="4"/>
    <x v="2"/>
    <x v="2"/>
  </r>
  <r>
    <x v="4120"/>
    <x v="0"/>
    <x v="1"/>
    <x v="140"/>
    <x v="144"/>
    <x v="79"/>
    <x v="3954"/>
    <x v="890"/>
    <x v="87"/>
    <x v="87"/>
    <x v="17"/>
    <x v="31"/>
    <x v="4"/>
    <x v="1"/>
    <x v="1"/>
  </r>
  <r>
    <x v="4262"/>
    <x v="0"/>
    <x v="8"/>
    <x v="126"/>
    <x v="155"/>
    <x v="3667"/>
    <x v="4084"/>
    <x v="907"/>
    <x v="87"/>
    <x v="87"/>
    <x v="17"/>
    <x v="31"/>
    <x v="4"/>
    <x v="8"/>
    <x v="8"/>
  </r>
  <r>
    <x v="4122"/>
    <x v="0"/>
    <x v="8"/>
    <x v="32"/>
    <x v="161"/>
    <x v="234"/>
    <x v="3955"/>
    <x v="889"/>
    <x v="87"/>
    <x v="87"/>
    <x v="17"/>
    <x v="31"/>
    <x v="4"/>
    <x v="8"/>
    <x v="8"/>
  </r>
  <r>
    <x v="4121"/>
    <x v="0"/>
    <x v="2"/>
    <x v="50"/>
    <x v="111"/>
    <x v="3668"/>
    <x v="2300"/>
    <x v="891"/>
    <x v="87"/>
    <x v="87"/>
    <x v="17"/>
    <x v="31"/>
    <x v="4"/>
    <x v="2"/>
    <x v="2"/>
  </r>
  <r>
    <x v="4119"/>
    <x v="0"/>
    <x v="8"/>
    <x v="76"/>
    <x v="189"/>
    <x v="3669"/>
    <x v="3953"/>
    <x v="889"/>
    <x v="87"/>
    <x v="87"/>
    <x v="17"/>
    <x v="31"/>
    <x v="4"/>
    <x v="8"/>
    <x v="8"/>
  </r>
  <r>
    <x v="4266"/>
    <x v="0"/>
    <x v="4"/>
    <x v="1"/>
    <x v="76"/>
    <x v="34"/>
    <x v="181"/>
    <x v="930"/>
    <x v="87"/>
    <x v="87"/>
    <x v="17"/>
    <x v="31"/>
    <x v="4"/>
    <x v="4"/>
    <x v="4"/>
  </r>
  <r>
    <x v="4254"/>
    <x v="0"/>
    <x v="5"/>
    <x v="75"/>
    <x v="65"/>
    <x v="120"/>
    <x v="4077"/>
    <x v="917"/>
    <x v="87"/>
    <x v="87"/>
    <x v="17"/>
    <x v="31"/>
    <x v="4"/>
    <x v="5"/>
    <x v="5"/>
  </r>
  <r>
    <x v="4120"/>
    <x v="0"/>
    <x v="3"/>
    <x v="80"/>
    <x v="120"/>
    <x v="261"/>
    <x v="3954"/>
    <x v="890"/>
    <x v="87"/>
    <x v="87"/>
    <x v="17"/>
    <x v="31"/>
    <x v="4"/>
    <x v="3"/>
    <x v="3"/>
  </r>
  <r>
    <x v="4124"/>
    <x v="0"/>
    <x v="6"/>
    <x v="65"/>
    <x v="60"/>
    <x v="128"/>
    <x v="3957"/>
    <x v="893"/>
    <x v="87"/>
    <x v="87"/>
    <x v="17"/>
    <x v="31"/>
    <x v="4"/>
    <x v="6"/>
    <x v="6"/>
  </r>
  <r>
    <x v="4266"/>
    <x v="0"/>
    <x v="9"/>
    <x v="56"/>
    <x v="42"/>
    <x v="334"/>
    <x v="181"/>
    <x v="930"/>
    <x v="87"/>
    <x v="87"/>
    <x v="17"/>
    <x v="31"/>
    <x v="4"/>
    <x v="9"/>
    <x v="9"/>
  </r>
  <r>
    <x v="4158"/>
    <x v="0"/>
    <x v="7"/>
    <x v="98"/>
    <x v="105"/>
    <x v="468"/>
    <x v="3987"/>
    <x v="915"/>
    <x v="87"/>
    <x v="87"/>
    <x v="17"/>
    <x v="31"/>
    <x v="4"/>
    <x v="7"/>
    <x v="7"/>
  </r>
  <r>
    <x v="4289"/>
    <x v="0"/>
    <x v="5"/>
    <x v="0"/>
    <x v="0"/>
    <x v="0"/>
    <x v="4109"/>
    <x v="901"/>
    <x v="87"/>
    <x v="87"/>
    <x v="17"/>
    <x v="31"/>
    <x v="4"/>
    <x v="5"/>
    <x v="5"/>
  </r>
  <r>
    <x v="4255"/>
    <x v="0"/>
    <x v="5"/>
    <x v="9"/>
    <x v="14"/>
    <x v="14"/>
    <x v="4078"/>
    <x v="923"/>
    <x v="87"/>
    <x v="87"/>
    <x v="17"/>
    <x v="31"/>
    <x v="4"/>
    <x v="5"/>
    <x v="5"/>
  </r>
  <r>
    <x v="4120"/>
    <x v="0"/>
    <x v="7"/>
    <x v="1"/>
    <x v="54"/>
    <x v="61"/>
    <x v="3954"/>
    <x v="890"/>
    <x v="87"/>
    <x v="87"/>
    <x v="17"/>
    <x v="31"/>
    <x v="4"/>
    <x v="7"/>
    <x v="7"/>
  </r>
  <r>
    <x v="4265"/>
    <x v="0"/>
    <x v="9"/>
    <x v="11"/>
    <x v="36"/>
    <x v="34"/>
    <x v="4087"/>
    <x v="893"/>
    <x v="87"/>
    <x v="87"/>
    <x v="17"/>
    <x v="31"/>
    <x v="4"/>
    <x v="9"/>
    <x v="9"/>
  </r>
  <r>
    <x v="4226"/>
    <x v="0"/>
    <x v="0"/>
    <x v="21"/>
    <x v="23"/>
    <x v="840"/>
    <x v="841"/>
    <x v="888"/>
    <x v="87"/>
    <x v="87"/>
    <x v="17"/>
    <x v="31"/>
    <x v="4"/>
    <x v="0"/>
    <x v="0"/>
  </r>
  <r>
    <x v="4279"/>
    <x v="0"/>
    <x v="10"/>
    <x v="30"/>
    <x v="14"/>
    <x v="31"/>
    <x v="4099"/>
    <x v="897"/>
    <x v="87"/>
    <x v="87"/>
    <x v="17"/>
    <x v="31"/>
    <x v="4"/>
    <x v="10"/>
    <x v="10"/>
  </r>
  <r>
    <x v="4204"/>
    <x v="0"/>
    <x v="11"/>
    <x v="63"/>
    <x v="54"/>
    <x v="347"/>
    <x v="4032"/>
    <x v="917"/>
    <x v="87"/>
    <x v="87"/>
    <x v="17"/>
    <x v="31"/>
    <x v="4"/>
    <x v="11"/>
    <x v="11"/>
  </r>
  <r>
    <x v="4220"/>
    <x v="0"/>
    <x v="9"/>
    <x v="15"/>
    <x v="1"/>
    <x v="290"/>
    <x v="4045"/>
    <x v="906"/>
    <x v="87"/>
    <x v="87"/>
    <x v="17"/>
    <x v="31"/>
    <x v="4"/>
    <x v="9"/>
    <x v="9"/>
  </r>
  <r>
    <x v="4249"/>
    <x v="0"/>
    <x v="1"/>
    <x v="82"/>
    <x v="32"/>
    <x v="1129"/>
    <x v="4072"/>
    <x v="901"/>
    <x v="87"/>
    <x v="87"/>
    <x v="17"/>
    <x v="31"/>
    <x v="4"/>
    <x v="1"/>
    <x v="1"/>
  </r>
  <r>
    <x v="4246"/>
    <x v="0"/>
    <x v="0"/>
    <x v="63"/>
    <x v="1"/>
    <x v="165"/>
    <x v="4070"/>
    <x v="912"/>
    <x v="87"/>
    <x v="87"/>
    <x v="17"/>
    <x v="31"/>
    <x v="4"/>
    <x v="0"/>
    <x v="0"/>
  </r>
  <r>
    <x v="4239"/>
    <x v="0"/>
    <x v="8"/>
    <x v="63"/>
    <x v="4"/>
    <x v="674"/>
    <x v="4063"/>
    <x v="907"/>
    <x v="87"/>
    <x v="87"/>
    <x v="17"/>
    <x v="31"/>
    <x v="4"/>
    <x v="8"/>
    <x v="8"/>
  </r>
  <r>
    <x v="4235"/>
    <x v="0"/>
    <x v="0"/>
    <x v="20"/>
    <x v="6"/>
    <x v="7"/>
    <x v="4059"/>
    <x v="909"/>
    <x v="87"/>
    <x v="87"/>
    <x v="17"/>
    <x v="31"/>
    <x v="4"/>
    <x v="0"/>
    <x v="0"/>
  </r>
  <r>
    <x v="4251"/>
    <x v="0"/>
    <x v="8"/>
    <x v="17"/>
    <x v="56"/>
    <x v="85"/>
    <x v="4074"/>
    <x v="892"/>
    <x v="87"/>
    <x v="87"/>
    <x v="17"/>
    <x v="31"/>
    <x v="4"/>
    <x v="8"/>
    <x v="8"/>
  </r>
  <r>
    <x v="4208"/>
    <x v="0"/>
    <x v="10"/>
    <x v="32"/>
    <x v="113"/>
    <x v="57"/>
    <x v="4035"/>
    <x v="925"/>
    <x v="87"/>
    <x v="87"/>
    <x v="17"/>
    <x v="31"/>
    <x v="4"/>
    <x v="10"/>
    <x v="10"/>
  </r>
  <r>
    <x v="4281"/>
    <x v="1"/>
    <x v="2"/>
    <x v="33"/>
    <x v="35"/>
    <x v="38"/>
    <x v="4101"/>
    <x v="909"/>
    <x v="87"/>
    <x v="87"/>
    <x v="17"/>
    <x v="31"/>
    <x v="4"/>
    <x v="2"/>
    <x v="2"/>
  </r>
  <r>
    <x v="4252"/>
    <x v="0"/>
    <x v="10"/>
    <x v="11"/>
    <x v="59"/>
    <x v="1810"/>
    <x v="4075"/>
    <x v="891"/>
    <x v="87"/>
    <x v="87"/>
    <x v="17"/>
    <x v="31"/>
    <x v="4"/>
    <x v="10"/>
    <x v="10"/>
  </r>
  <r>
    <x v="4248"/>
    <x v="0"/>
    <x v="11"/>
    <x v="339"/>
    <x v="258"/>
    <x v="836"/>
    <x v="2643"/>
    <x v="925"/>
    <x v="87"/>
    <x v="87"/>
    <x v="17"/>
    <x v="31"/>
    <x v="4"/>
    <x v="11"/>
    <x v="11"/>
  </r>
  <r>
    <x v="4242"/>
    <x v="0"/>
    <x v="9"/>
    <x v="93"/>
    <x v="85"/>
    <x v="6"/>
    <x v="4066"/>
    <x v="913"/>
    <x v="87"/>
    <x v="87"/>
    <x v="17"/>
    <x v="31"/>
    <x v="4"/>
    <x v="9"/>
    <x v="9"/>
  </r>
  <r>
    <x v="4282"/>
    <x v="0"/>
    <x v="10"/>
    <x v="8"/>
    <x v="0"/>
    <x v="7"/>
    <x v="4102"/>
    <x v="926"/>
    <x v="87"/>
    <x v="87"/>
    <x v="17"/>
    <x v="31"/>
    <x v="4"/>
    <x v="10"/>
    <x v="10"/>
  </r>
  <r>
    <x v="4234"/>
    <x v="0"/>
    <x v="9"/>
    <x v="1"/>
    <x v="3"/>
    <x v="244"/>
    <x v="4058"/>
    <x v="908"/>
    <x v="87"/>
    <x v="87"/>
    <x v="17"/>
    <x v="31"/>
    <x v="4"/>
    <x v="9"/>
    <x v="9"/>
  </r>
  <r>
    <x v="4244"/>
    <x v="0"/>
    <x v="9"/>
    <x v="98"/>
    <x v="120"/>
    <x v="359"/>
    <x v="4068"/>
    <x v="915"/>
    <x v="87"/>
    <x v="87"/>
    <x v="17"/>
    <x v="31"/>
    <x v="4"/>
    <x v="9"/>
    <x v="9"/>
  </r>
  <r>
    <x v="4231"/>
    <x v="0"/>
    <x v="9"/>
    <x v="56"/>
    <x v="120"/>
    <x v="1038"/>
    <x v="4055"/>
    <x v="917"/>
    <x v="87"/>
    <x v="87"/>
    <x v="17"/>
    <x v="31"/>
    <x v="4"/>
    <x v="9"/>
    <x v="9"/>
  </r>
  <r>
    <x v="4203"/>
    <x v="0"/>
    <x v="1"/>
    <x v="182"/>
    <x v="126"/>
    <x v="1587"/>
    <x v="4031"/>
    <x v="892"/>
    <x v="87"/>
    <x v="87"/>
    <x v="17"/>
    <x v="31"/>
    <x v="4"/>
    <x v="1"/>
    <x v="1"/>
  </r>
  <r>
    <x v="4230"/>
    <x v="0"/>
    <x v="6"/>
    <x v="50"/>
    <x v="15"/>
    <x v="319"/>
    <x v="4054"/>
    <x v="929"/>
    <x v="87"/>
    <x v="87"/>
    <x v="17"/>
    <x v="31"/>
    <x v="4"/>
    <x v="6"/>
    <x v="6"/>
  </r>
  <r>
    <x v="4206"/>
    <x v="0"/>
    <x v="10"/>
    <x v="37"/>
    <x v="61"/>
    <x v="84"/>
    <x v="3667"/>
    <x v="920"/>
    <x v="87"/>
    <x v="87"/>
    <x v="17"/>
    <x v="31"/>
    <x v="4"/>
    <x v="10"/>
    <x v="10"/>
  </r>
  <r>
    <x v="4243"/>
    <x v="0"/>
    <x v="1"/>
    <x v="182"/>
    <x v="147"/>
    <x v="235"/>
    <x v="4067"/>
    <x v="931"/>
    <x v="87"/>
    <x v="87"/>
    <x v="17"/>
    <x v="31"/>
    <x v="4"/>
    <x v="1"/>
    <x v="1"/>
  </r>
  <r>
    <x v="4233"/>
    <x v="0"/>
    <x v="9"/>
    <x v="55"/>
    <x v="153"/>
    <x v="2478"/>
    <x v="4057"/>
    <x v="927"/>
    <x v="87"/>
    <x v="87"/>
    <x v="17"/>
    <x v="31"/>
    <x v="4"/>
    <x v="9"/>
    <x v="9"/>
  </r>
  <r>
    <x v="4225"/>
    <x v="0"/>
    <x v="5"/>
    <x v="0"/>
    <x v="41"/>
    <x v="6"/>
    <x v="4050"/>
    <x v="898"/>
    <x v="87"/>
    <x v="87"/>
    <x v="17"/>
    <x v="31"/>
    <x v="4"/>
    <x v="5"/>
    <x v="5"/>
  </r>
  <r>
    <x v="4222"/>
    <x v="0"/>
    <x v="11"/>
    <x v="26"/>
    <x v="76"/>
    <x v="11"/>
    <x v="4047"/>
    <x v="906"/>
    <x v="87"/>
    <x v="87"/>
    <x v="17"/>
    <x v="31"/>
    <x v="4"/>
    <x v="11"/>
    <x v="11"/>
  </r>
  <r>
    <x v="4240"/>
    <x v="0"/>
    <x v="3"/>
    <x v="91"/>
    <x v="70"/>
    <x v="11"/>
    <x v="4064"/>
    <x v="903"/>
    <x v="87"/>
    <x v="87"/>
    <x v="17"/>
    <x v="31"/>
    <x v="4"/>
    <x v="3"/>
    <x v="3"/>
  </r>
  <r>
    <x v="4253"/>
    <x v="0"/>
    <x v="9"/>
    <x v="27"/>
    <x v="47"/>
    <x v="53"/>
    <x v="4076"/>
    <x v="915"/>
    <x v="87"/>
    <x v="87"/>
    <x v="17"/>
    <x v="31"/>
    <x v="4"/>
    <x v="9"/>
    <x v="9"/>
  </r>
  <r>
    <x v="4226"/>
    <x v="0"/>
    <x v="11"/>
    <x v="90"/>
    <x v="58"/>
    <x v="390"/>
    <x v="841"/>
    <x v="888"/>
    <x v="87"/>
    <x v="87"/>
    <x v="17"/>
    <x v="31"/>
    <x v="4"/>
    <x v="11"/>
    <x v="11"/>
  </r>
  <r>
    <x v="4245"/>
    <x v="0"/>
    <x v="11"/>
    <x v="40"/>
    <x v="81"/>
    <x v="24"/>
    <x v="4069"/>
    <x v="931"/>
    <x v="87"/>
    <x v="87"/>
    <x v="17"/>
    <x v="31"/>
    <x v="4"/>
    <x v="11"/>
    <x v="11"/>
  </r>
  <r>
    <x v="4226"/>
    <x v="0"/>
    <x v="9"/>
    <x v="59"/>
    <x v="70"/>
    <x v="285"/>
    <x v="841"/>
    <x v="888"/>
    <x v="87"/>
    <x v="87"/>
    <x v="17"/>
    <x v="31"/>
    <x v="4"/>
    <x v="9"/>
    <x v="9"/>
  </r>
  <r>
    <x v="4248"/>
    <x v="0"/>
    <x v="0"/>
    <x v="19"/>
    <x v="40"/>
    <x v="327"/>
    <x v="2643"/>
    <x v="925"/>
    <x v="87"/>
    <x v="87"/>
    <x v="17"/>
    <x v="31"/>
    <x v="4"/>
    <x v="0"/>
    <x v="0"/>
  </r>
  <r>
    <x v="4207"/>
    <x v="0"/>
    <x v="4"/>
    <x v="5"/>
    <x v="8"/>
    <x v="10"/>
    <x v="4034"/>
    <x v="892"/>
    <x v="87"/>
    <x v="87"/>
    <x v="17"/>
    <x v="31"/>
    <x v="4"/>
    <x v="4"/>
    <x v="4"/>
  </r>
  <r>
    <x v="4236"/>
    <x v="0"/>
    <x v="5"/>
    <x v="16"/>
    <x v="17"/>
    <x v="6"/>
    <x v="4060"/>
    <x v="889"/>
    <x v="87"/>
    <x v="87"/>
    <x v="17"/>
    <x v="31"/>
    <x v="4"/>
    <x v="5"/>
    <x v="5"/>
  </r>
  <r>
    <x v="4222"/>
    <x v="0"/>
    <x v="0"/>
    <x v="6"/>
    <x v="41"/>
    <x v="34"/>
    <x v="4047"/>
    <x v="906"/>
    <x v="87"/>
    <x v="87"/>
    <x v="17"/>
    <x v="31"/>
    <x v="4"/>
    <x v="0"/>
    <x v="0"/>
  </r>
  <r>
    <x v="4234"/>
    <x v="1"/>
    <x v="2"/>
    <x v="35"/>
    <x v="38"/>
    <x v="41"/>
    <x v="4058"/>
    <x v="908"/>
    <x v="87"/>
    <x v="87"/>
    <x v="17"/>
    <x v="31"/>
    <x v="4"/>
    <x v="2"/>
    <x v="2"/>
  </r>
  <r>
    <x v="4281"/>
    <x v="0"/>
    <x v="2"/>
    <x v="33"/>
    <x v="35"/>
    <x v="38"/>
    <x v="4101"/>
    <x v="909"/>
    <x v="87"/>
    <x v="87"/>
    <x v="17"/>
    <x v="31"/>
    <x v="4"/>
    <x v="2"/>
    <x v="2"/>
  </r>
  <r>
    <x v="4282"/>
    <x v="0"/>
    <x v="1"/>
    <x v="1"/>
    <x v="1"/>
    <x v="1"/>
    <x v="4102"/>
    <x v="926"/>
    <x v="87"/>
    <x v="87"/>
    <x v="17"/>
    <x v="31"/>
    <x v="4"/>
    <x v="1"/>
    <x v="1"/>
  </r>
  <r>
    <x v="4242"/>
    <x v="0"/>
    <x v="4"/>
    <x v="0"/>
    <x v="41"/>
    <x v="6"/>
    <x v="4066"/>
    <x v="913"/>
    <x v="87"/>
    <x v="87"/>
    <x v="17"/>
    <x v="31"/>
    <x v="4"/>
    <x v="4"/>
    <x v="4"/>
  </r>
  <r>
    <x v="4249"/>
    <x v="0"/>
    <x v="7"/>
    <x v="7"/>
    <x v="23"/>
    <x v="126"/>
    <x v="4072"/>
    <x v="901"/>
    <x v="87"/>
    <x v="87"/>
    <x v="17"/>
    <x v="31"/>
    <x v="4"/>
    <x v="7"/>
    <x v="7"/>
  </r>
  <r>
    <x v="4239"/>
    <x v="0"/>
    <x v="3"/>
    <x v="23"/>
    <x v="1"/>
    <x v="47"/>
    <x v="4063"/>
    <x v="907"/>
    <x v="87"/>
    <x v="87"/>
    <x v="17"/>
    <x v="31"/>
    <x v="4"/>
    <x v="3"/>
    <x v="3"/>
  </r>
  <r>
    <x v="4206"/>
    <x v="0"/>
    <x v="11"/>
    <x v="33"/>
    <x v="32"/>
    <x v="358"/>
    <x v="3667"/>
    <x v="920"/>
    <x v="87"/>
    <x v="87"/>
    <x v="17"/>
    <x v="31"/>
    <x v="4"/>
    <x v="11"/>
    <x v="11"/>
  </r>
  <r>
    <x v="4250"/>
    <x v="0"/>
    <x v="2"/>
    <x v="32"/>
    <x v="197"/>
    <x v="3670"/>
    <x v="4073"/>
    <x v="913"/>
    <x v="87"/>
    <x v="87"/>
    <x v="17"/>
    <x v="31"/>
    <x v="4"/>
    <x v="2"/>
    <x v="2"/>
  </r>
  <r>
    <x v="4242"/>
    <x v="0"/>
    <x v="3"/>
    <x v="93"/>
    <x v="85"/>
    <x v="6"/>
    <x v="4066"/>
    <x v="913"/>
    <x v="87"/>
    <x v="87"/>
    <x v="17"/>
    <x v="31"/>
    <x v="4"/>
    <x v="3"/>
    <x v="3"/>
  </r>
  <r>
    <x v="4203"/>
    <x v="0"/>
    <x v="10"/>
    <x v="35"/>
    <x v="35"/>
    <x v="1190"/>
    <x v="4031"/>
    <x v="892"/>
    <x v="87"/>
    <x v="87"/>
    <x v="17"/>
    <x v="31"/>
    <x v="4"/>
    <x v="10"/>
    <x v="10"/>
  </r>
  <r>
    <x v="4228"/>
    <x v="0"/>
    <x v="4"/>
    <x v="65"/>
    <x v="47"/>
    <x v="618"/>
    <x v="4052"/>
    <x v="894"/>
    <x v="87"/>
    <x v="87"/>
    <x v="17"/>
    <x v="31"/>
    <x v="4"/>
    <x v="4"/>
    <x v="4"/>
  </r>
  <r>
    <x v="4252"/>
    <x v="0"/>
    <x v="2"/>
    <x v="36"/>
    <x v="80"/>
    <x v="3671"/>
    <x v="4075"/>
    <x v="891"/>
    <x v="87"/>
    <x v="87"/>
    <x v="17"/>
    <x v="31"/>
    <x v="4"/>
    <x v="2"/>
    <x v="2"/>
  </r>
  <r>
    <x v="4235"/>
    <x v="0"/>
    <x v="2"/>
    <x v="33"/>
    <x v="87"/>
    <x v="206"/>
    <x v="4059"/>
    <x v="909"/>
    <x v="87"/>
    <x v="87"/>
    <x v="17"/>
    <x v="31"/>
    <x v="4"/>
    <x v="2"/>
    <x v="2"/>
  </r>
  <r>
    <x v="4229"/>
    <x v="0"/>
    <x v="8"/>
    <x v="1"/>
    <x v="15"/>
    <x v="384"/>
    <x v="4053"/>
    <x v="889"/>
    <x v="87"/>
    <x v="87"/>
    <x v="17"/>
    <x v="31"/>
    <x v="4"/>
    <x v="8"/>
    <x v="8"/>
  </r>
  <r>
    <x v="4220"/>
    <x v="0"/>
    <x v="11"/>
    <x v="17"/>
    <x v="8"/>
    <x v="9"/>
    <x v="4045"/>
    <x v="906"/>
    <x v="87"/>
    <x v="87"/>
    <x v="17"/>
    <x v="31"/>
    <x v="4"/>
    <x v="11"/>
    <x v="11"/>
  </r>
  <r>
    <x v="4233"/>
    <x v="0"/>
    <x v="6"/>
    <x v="19"/>
    <x v="42"/>
    <x v="7"/>
    <x v="4057"/>
    <x v="927"/>
    <x v="87"/>
    <x v="87"/>
    <x v="17"/>
    <x v="31"/>
    <x v="4"/>
    <x v="6"/>
    <x v="6"/>
  </r>
  <r>
    <x v="4239"/>
    <x v="0"/>
    <x v="1"/>
    <x v="70"/>
    <x v="81"/>
    <x v="748"/>
    <x v="4063"/>
    <x v="907"/>
    <x v="87"/>
    <x v="87"/>
    <x v="17"/>
    <x v="31"/>
    <x v="4"/>
    <x v="1"/>
    <x v="1"/>
  </r>
  <r>
    <x v="4247"/>
    <x v="0"/>
    <x v="1"/>
    <x v="118"/>
    <x v="189"/>
    <x v="2521"/>
    <x v="4071"/>
    <x v="920"/>
    <x v="87"/>
    <x v="87"/>
    <x v="17"/>
    <x v="31"/>
    <x v="4"/>
    <x v="1"/>
    <x v="1"/>
  </r>
  <r>
    <x v="4282"/>
    <x v="0"/>
    <x v="11"/>
    <x v="11"/>
    <x v="5"/>
    <x v="22"/>
    <x v="4102"/>
    <x v="926"/>
    <x v="87"/>
    <x v="87"/>
    <x v="17"/>
    <x v="31"/>
    <x v="4"/>
    <x v="11"/>
    <x v="11"/>
  </r>
  <r>
    <x v="4225"/>
    <x v="0"/>
    <x v="3"/>
    <x v="83"/>
    <x v="114"/>
    <x v="24"/>
    <x v="4050"/>
    <x v="898"/>
    <x v="87"/>
    <x v="87"/>
    <x v="17"/>
    <x v="31"/>
    <x v="4"/>
    <x v="3"/>
    <x v="3"/>
  </r>
  <r>
    <x v="4241"/>
    <x v="0"/>
    <x v="8"/>
    <x v="112"/>
    <x v="108"/>
    <x v="31"/>
    <x v="4065"/>
    <x v="888"/>
    <x v="87"/>
    <x v="87"/>
    <x v="17"/>
    <x v="31"/>
    <x v="4"/>
    <x v="8"/>
    <x v="8"/>
  </r>
  <r>
    <x v="4245"/>
    <x v="0"/>
    <x v="2"/>
    <x v="98"/>
    <x v="99"/>
    <x v="318"/>
    <x v="4069"/>
    <x v="931"/>
    <x v="87"/>
    <x v="87"/>
    <x v="17"/>
    <x v="31"/>
    <x v="4"/>
    <x v="2"/>
    <x v="2"/>
  </r>
  <r>
    <x v="4226"/>
    <x v="0"/>
    <x v="4"/>
    <x v="40"/>
    <x v="35"/>
    <x v="275"/>
    <x v="841"/>
    <x v="888"/>
    <x v="87"/>
    <x v="87"/>
    <x v="17"/>
    <x v="31"/>
    <x v="4"/>
    <x v="4"/>
    <x v="4"/>
  </r>
  <r>
    <x v="4240"/>
    <x v="0"/>
    <x v="1"/>
    <x v="61"/>
    <x v="144"/>
    <x v="732"/>
    <x v="4064"/>
    <x v="903"/>
    <x v="87"/>
    <x v="87"/>
    <x v="17"/>
    <x v="31"/>
    <x v="4"/>
    <x v="1"/>
    <x v="1"/>
  </r>
  <r>
    <x v="4246"/>
    <x v="0"/>
    <x v="10"/>
    <x v="19"/>
    <x v="40"/>
    <x v="327"/>
    <x v="4070"/>
    <x v="912"/>
    <x v="87"/>
    <x v="87"/>
    <x v="17"/>
    <x v="31"/>
    <x v="4"/>
    <x v="10"/>
    <x v="10"/>
  </r>
  <r>
    <x v="4249"/>
    <x v="0"/>
    <x v="3"/>
    <x v="54"/>
    <x v="60"/>
    <x v="279"/>
    <x v="4072"/>
    <x v="901"/>
    <x v="87"/>
    <x v="87"/>
    <x v="17"/>
    <x v="31"/>
    <x v="4"/>
    <x v="3"/>
    <x v="3"/>
  </r>
  <r>
    <x v="4228"/>
    <x v="1"/>
    <x v="2"/>
    <x v="130"/>
    <x v="143"/>
    <x v="306"/>
    <x v="4052"/>
    <x v="894"/>
    <x v="87"/>
    <x v="87"/>
    <x v="17"/>
    <x v="31"/>
    <x v="4"/>
    <x v="2"/>
    <x v="2"/>
  </r>
  <r>
    <x v="4240"/>
    <x v="0"/>
    <x v="7"/>
    <x v="50"/>
    <x v="54"/>
    <x v="398"/>
    <x v="4064"/>
    <x v="903"/>
    <x v="87"/>
    <x v="87"/>
    <x v="17"/>
    <x v="31"/>
    <x v="4"/>
    <x v="7"/>
    <x v="7"/>
  </r>
  <r>
    <x v="4245"/>
    <x v="0"/>
    <x v="8"/>
    <x v="19"/>
    <x v="102"/>
    <x v="187"/>
    <x v="4069"/>
    <x v="931"/>
    <x v="87"/>
    <x v="87"/>
    <x v="17"/>
    <x v="31"/>
    <x v="4"/>
    <x v="8"/>
    <x v="8"/>
  </r>
  <r>
    <x v="4221"/>
    <x v="0"/>
    <x v="6"/>
    <x v="50"/>
    <x v="34"/>
    <x v="22"/>
    <x v="4046"/>
    <x v="928"/>
    <x v="87"/>
    <x v="87"/>
    <x v="17"/>
    <x v="31"/>
    <x v="4"/>
    <x v="6"/>
    <x v="6"/>
  </r>
  <r>
    <x v="4204"/>
    <x v="0"/>
    <x v="7"/>
    <x v="13"/>
    <x v="14"/>
    <x v="44"/>
    <x v="4032"/>
    <x v="917"/>
    <x v="87"/>
    <x v="87"/>
    <x v="17"/>
    <x v="31"/>
    <x v="4"/>
    <x v="7"/>
    <x v="7"/>
  </r>
  <r>
    <x v="4238"/>
    <x v="0"/>
    <x v="9"/>
    <x v="134"/>
    <x v="93"/>
    <x v="3672"/>
    <x v="4062"/>
    <x v="890"/>
    <x v="87"/>
    <x v="87"/>
    <x v="17"/>
    <x v="31"/>
    <x v="4"/>
    <x v="9"/>
    <x v="9"/>
  </r>
  <r>
    <x v="4222"/>
    <x v="0"/>
    <x v="2"/>
    <x v="1"/>
    <x v="61"/>
    <x v="7"/>
    <x v="4047"/>
    <x v="906"/>
    <x v="87"/>
    <x v="87"/>
    <x v="17"/>
    <x v="31"/>
    <x v="4"/>
    <x v="2"/>
    <x v="2"/>
  </r>
  <r>
    <x v="4236"/>
    <x v="0"/>
    <x v="0"/>
    <x v="16"/>
    <x v="17"/>
    <x v="6"/>
    <x v="4060"/>
    <x v="889"/>
    <x v="87"/>
    <x v="87"/>
    <x v="17"/>
    <x v="31"/>
    <x v="4"/>
    <x v="0"/>
    <x v="0"/>
  </r>
  <r>
    <x v="4234"/>
    <x v="0"/>
    <x v="0"/>
    <x v="6"/>
    <x v="6"/>
    <x v="6"/>
    <x v="4058"/>
    <x v="908"/>
    <x v="87"/>
    <x v="87"/>
    <x v="17"/>
    <x v="31"/>
    <x v="4"/>
    <x v="0"/>
    <x v="0"/>
  </r>
  <r>
    <x v="4161"/>
    <x v="0"/>
    <x v="8"/>
    <x v="46"/>
    <x v="27"/>
    <x v="710"/>
    <x v="3990"/>
    <x v="906"/>
    <x v="87"/>
    <x v="87"/>
    <x v="17"/>
    <x v="31"/>
    <x v="4"/>
    <x v="8"/>
    <x v="8"/>
  </r>
  <r>
    <x v="4287"/>
    <x v="0"/>
    <x v="1"/>
    <x v="84"/>
    <x v="27"/>
    <x v="634"/>
    <x v="4107"/>
    <x v="929"/>
    <x v="87"/>
    <x v="87"/>
    <x v="17"/>
    <x v="31"/>
    <x v="4"/>
    <x v="1"/>
    <x v="1"/>
  </r>
  <r>
    <x v="4262"/>
    <x v="0"/>
    <x v="4"/>
    <x v="59"/>
    <x v="103"/>
    <x v="3673"/>
    <x v="4084"/>
    <x v="907"/>
    <x v="87"/>
    <x v="87"/>
    <x v="17"/>
    <x v="31"/>
    <x v="4"/>
    <x v="4"/>
    <x v="4"/>
  </r>
  <r>
    <x v="4287"/>
    <x v="0"/>
    <x v="10"/>
    <x v="7"/>
    <x v="62"/>
    <x v="69"/>
    <x v="4107"/>
    <x v="929"/>
    <x v="87"/>
    <x v="87"/>
    <x v="17"/>
    <x v="31"/>
    <x v="4"/>
    <x v="10"/>
    <x v="10"/>
  </r>
  <r>
    <x v="4158"/>
    <x v="0"/>
    <x v="10"/>
    <x v="134"/>
    <x v="153"/>
    <x v="1825"/>
    <x v="3987"/>
    <x v="915"/>
    <x v="87"/>
    <x v="87"/>
    <x v="17"/>
    <x v="31"/>
    <x v="4"/>
    <x v="10"/>
    <x v="10"/>
  </r>
  <r>
    <x v="4228"/>
    <x v="0"/>
    <x v="2"/>
    <x v="58"/>
    <x v="95"/>
    <x v="615"/>
    <x v="4052"/>
    <x v="894"/>
    <x v="87"/>
    <x v="87"/>
    <x v="17"/>
    <x v="31"/>
    <x v="4"/>
    <x v="2"/>
    <x v="2"/>
  </r>
  <r>
    <x v="4250"/>
    <x v="0"/>
    <x v="8"/>
    <x v="62"/>
    <x v="200"/>
    <x v="3674"/>
    <x v="4073"/>
    <x v="913"/>
    <x v="87"/>
    <x v="87"/>
    <x v="17"/>
    <x v="31"/>
    <x v="4"/>
    <x v="8"/>
    <x v="8"/>
  </r>
  <r>
    <x v="4237"/>
    <x v="0"/>
    <x v="8"/>
    <x v="14"/>
    <x v="39"/>
    <x v="895"/>
    <x v="4061"/>
    <x v="930"/>
    <x v="87"/>
    <x v="87"/>
    <x v="17"/>
    <x v="31"/>
    <x v="4"/>
    <x v="8"/>
    <x v="8"/>
  </r>
  <r>
    <x v="4222"/>
    <x v="0"/>
    <x v="9"/>
    <x v="50"/>
    <x v="38"/>
    <x v="11"/>
    <x v="4047"/>
    <x v="906"/>
    <x v="87"/>
    <x v="87"/>
    <x v="17"/>
    <x v="31"/>
    <x v="4"/>
    <x v="9"/>
    <x v="9"/>
  </r>
  <r>
    <x v="4243"/>
    <x v="0"/>
    <x v="8"/>
    <x v="135"/>
    <x v="125"/>
    <x v="3530"/>
    <x v="4067"/>
    <x v="931"/>
    <x v="87"/>
    <x v="87"/>
    <x v="17"/>
    <x v="31"/>
    <x v="4"/>
    <x v="8"/>
    <x v="8"/>
  </r>
  <r>
    <x v="4233"/>
    <x v="0"/>
    <x v="5"/>
    <x v="10"/>
    <x v="94"/>
    <x v="34"/>
    <x v="4057"/>
    <x v="927"/>
    <x v="87"/>
    <x v="87"/>
    <x v="17"/>
    <x v="31"/>
    <x v="4"/>
    <x v="5"/>
    <x v="5"/>
  </r>
  <r>
    <x v="4248"/>
    <x v="0"/>
    <x v="1"/>
    <x v="194"/>
    <x v="329"/>
    <x v="3675"/>
    <x v="2643"/>
    <x v="925"/>
    <x v="87"/>
    <x v="87"/>
    <x v="17"/>
    <x v="31"/>
    <x v="4"/>
    <x v="1"/>
    <x v="1"/>
  </r>
  <r>
    <x v="4122"/>
    <x v="0"/>
    <x v="7"/>
    <x v="17"/>
    <x v="24"/>
    <x v="3472"/>
    <x v="3955"/>
    <x v="889"/>
    <x v="87"/>
    <x v="87"/>
    <x v="17"/>
    <x v="31"/>
    <x v="4"/>
    <x v="7"/>
    <x v="7"/>
  </r>
  <r>
    <x v="4256"/>
    <x v="0"/>
    <x v="2"/>
    <x v="91"/>
    <x v="58"/>
    <x v="1417"/>
    <x v="4079"/>
    <x v="909"/>
    <x v="87"/>
    <x v="87"/>
    <x v="17"/>
    <x v="31"/>
    <x v="4"/>
    <x v="2"/>
    <x v="2"/>
  </r>
  <r>
    <x v="4275"/>
    <x v="0"/>
    <x v="11"/>
    <x v="18"/>
    <x v="49"/>
    <x v="160"/>
    <x v="4095"/>
    <x v="896"/>
    <x v="87"/>
    <x v="87"/>
    <x v="17"/>
    <x v="31"/>
    <x v="4"/>
    <x v="11"/>
    <x v="11"/>
  </r>
  <r>
    <x v="4267"/>
    <x v="0"/>
    <x v="11"/>
    <x v="38"/>
    <x v="137"/>
    <x v="282"/>
    <x v="1077"/>
    <x v="910"/>
    <x v="87"/>
    <x v="87"/>
    <x v="17"/>
    <x v="31"/>
    <x v="4"/>
    <x v="11"/>
    <x v="11"/>
  </r>
  <r>
    <x v="4274"/>
    <x v="0"/>
    <x v="8"/>
    <x v="26"/>
    <x v="26"/>
    <x v="27"/>
    <x v="4094"/>
    <x v="901"/>
    <x v="87"/>
    <x v="87"/>
    <x v="17"/>
    <x v="31"/>
    <x v="4"/>
    <x v="8"/>
    <x v="8"/>
  </r>
  <r>
    <x v="4265"/>
    <x v="0"/>
    <x v="10"/>
    <x v="93"/>
    <x v="13"/>
    <x v="389"/>
    <x v="4087"/>
    <x v="893"/>
    <x v="87"/>
    <x v="87"/>
    <x v="17"/>
    <x v="31"/>
    <x v="4"/>
    <x v="10"/>
    <x v="10"/>
  </r>
  <r>
    <x v="4262"/>
    <x v="0"/>
    <x v="3"/>
    <x v="95"/>
    <x v="164"/>
    <x v="3339"/>
    <x v="4084"/>
    <x v="907"/>
    <x v="87"/>
    <x v="87"/>
    <x v="17"/>
    <x v="31"/>
    <x v="4"/>
    <x v="3"/>
    <x v="3"/>
  </r>
  <r>
    <x v="4161"/>
    <x v="0"/>
    <x v="2"/>
    <x v="94"/>
    <x v="37"/>
    <x v="393"/>
    <x v="3990"/>
    <x v="906"/>
    <x v="87"/>
    <x v="87"/>
    <x v="17"/>
    <x v="31"/>
    <x v="4"/>
    <x v="2"/>
    <x v="2"/>
  </r>
  <r>
    <x v="4157"/>
    <x v="0"/>
    <x v="8"/>
    <x v="5"/>
    <x v="23"/>
    <x v="178"/>
    <x v="3986"/>
    <x v="914"/>
    <x v="87"/>
    <x v="87"/>
    <x v="17"/>
    <x v="31"/>
    <x v="4"/>
    <x v="8"/>
    <x v="8"/>
  </r>
  <r>
    <x v="4260"/>
    <x v="0"/>
    <x v="9"/>
    <x v="25"/>
    <x v="128"/>
    <x v="244"/>
    <x v="4082"/>
    <x v="916"/>
    <x v="87"/>
    <x v="87"/>
    <x v="17"/>
    <x v="31"/>
    <x v="4"/>
    <x v="9"/>
    <x v="9"/>
  </r>
  <r>
    <x v="4257"/>
    <x v="1"/>
    <x v="2"/>
    <x v="50"/>
    <x v="54"/>
    <x v="398"/>
    <x v="2837"/>
    <x v="902"/>
    <x v="87"/>
    <x v="87"/>
    <x v="17"/>
    <x v="31"/>
    <x v="4"/>
    <x v="2"/>
    <x v="2"/>
  </r>
  <r>
    <x v="4162"/>
    <x v="0"/>
    <x v="8"/>
    <x v="140"/>
    <x v="188"/>
    <x v="31"/>
    <x v="3991"/>
    <x v="916"/>
    <x v="87"/>
    <x v="87"/>
    <x v="17"/>
    <x v="31"/>
    <x v="4"/>
    <x v="8"/>
    <x v="8"/>
  </r>
  <r>
    <x v="4289"/>
    <x v="0"/>
    <x v="0"/>
    <x v="8"/>
    <x v="18"/>
    <x v="145"/>
    <x v="4109"/>
    <x v="901"/>
    <x v="87"/>
    <x v="87"/>
    <x v="17"/>
    <x v="31"/>
    <x v="4"/>
    <x v="0"/>
    <x v="0"/>
  </r>
  <r>
    <x v="4274"/>
    <x v="0"/>
    <x v="2"/>
    <x v="65"/>
    <x v="27"/>
    <x v="979"/>
    <x v="4094"/>
    <x v="901"/>
    <x v="87"/>
    <x v="87"/>
    <x v="17"/>
    <x v="31"/>
    <x v="4"/>
    <x v="2"/>
    <x v="2"/>
  </r>
  <r>
    <x v="4260"/>
    <x v="1"/>
    <x v="2"/>
    <x v="29"/>
    <x v="72"/>
    <x v="256"/>
    <x v="4082"/>
    <x v="916"/>
    <x v="87"/>
    <x v="87"/>
    <x v="17"/>
    <x v="31"/>
    <x v="4"/>
    <x v="2"/>
    <x v="2"/>
  </r>
  <r>
    <x v="4121"/>
    <x v="0"/>
    <x v="0"/>
    <x v="16"/>
    <x v="18"/>
    <x v="1964"/>
    <x v="2300"/>
    <x v="891"/>
    <x v="87"/>
    <x v="87"/>
    <x v="17"/>
    <x v="31"/>
    <x v="4"/>
    <x v="0"/>
    <x v="0"/>
  </r>
  <r>
    <x v="4254"/>
    <x v="0"/>
    <x v="0"/>
    <x v="75"/>
    <x v="11"/>
    <x v="120"/>
    <x v="4077"/>
    <x v="917"/>
    <x v="87"/>
    <x v="87"/>
    <x v="17"/>
    <x v="31"/>
    <x v="4"/>
    <x v="0"/>
    <x v="0"/>
  </r>
  <r>
    <x v="4122"/>
    <x v="1"/>
    <x v="2"/>
    <x v="118"/>
    <x v="52"/>
    <x v="238"/>
    <x v="3955"/>
    <x v="889"/>
    <x v="87"/>
    <x v="87"/>
    <x v="17"/>
    <x v="31"/>
    <x v="4"/>
    <x v="2"/>
    <x v="2"/>
  </r>
  <r>
    <x v="4257"/>
    <x v="0"/>
    <x v="4"/>
    <x v="37"/>
    <x v="54"/>
    <x v="214"/>
    <x v="2837"/>
    <x v="902"/>
    <x v="87"/>
    <x v="87"/>
    <x v="17"/>
    <x v="31"/>
    <x v="4"/>
    <x v="4"/>
    <x v="4"/>
  </r>
  <r>
    <x v="4269"/>
    <x v="0"/>
    <x v="3"/>
    <x v="79"/>
    <x v="18"/>
    <x v="7"/>
    <x v="4089"/>
    <x v="913"/>
    <x v="87"/>
    <x v="87"/>
    <x v="17"/>
    <x v="31"/>
    <x v="4"/>
    <x v="3"/>
    <x v="3"/>
  </r>
  <r>
    <x v="4258"/>
    <x v="0"/>
    <x v="6"/>
    <x v="63"/>
    <x v="56"/>
    <x v="107"/>
    <x v="4080"/>
    <x v="928"/>
    <x v="87"/>
    <x v="87"/>
    <x v="17"/>
    <x v="31"/>
    <x v="4"/>
    <x v="6"/>
    <x v="6"/>
  </r>
  <r>
    <x v="4275"/>
    <x v="0"/>
    <x v="6"/>
    <x v="15"/>
    <x v="4"/>
    <x v="270"/>
    <x v="4095"/>
    <x v="896"/>
    <x v="87"/>
    <x v="87"/>
    <x v="17"/>
    <x v="31"/>
    <x v="4"/>
    <x v="6"/>
    <x v="6"/>
  </r>
  <r>
    <x v="4260"/>
    <x v="0"/>
    <x v="8"/>
    <x v="91"/>
    <x v="120"/>
    <x v="867"/>
    <x v="4082"/>
    <x v="916"/>
    <x v="87"/>
    <x v="87"/>
    <x v="17"/>
    <x v="31"/>
    <x v="4"/>
    <x v="8"/>
    <x v="8"/>
  </r>
  <r>
    <x v="4272"/>
    <x v="0"/>
    <x v="2"/>
    <x v="63"/>
    <x v="10"/>
    <x v="216"/>
    <x v="4092"/>
    <x v="928"/>
    <x v="87"/>
    <x v="87"/>
    <x v="17"/>
    <x v="31"/>
    <x v="4"/>
    <x v="2"/>
    <x v="2"/>
  </r>
  <r>
    <x v="4269"/>
    <x v="1"/>
    <x v="2"/>
    <x v="11"/>
    <x v="7"/>
    <x v="6"/>
    <x v="4089"/>
    <x v="913"/>
    <x v="87"/>
    <x v="87"/>
    <x v="17"/>
    <x v="31"/>
    <x v="4"/>
    <x v="2"/>
    <x v="2"/>
  </r>
  <r>
    <x v="4162"/>
    <x v="0"/>
    <x v="2"/>
    <x v="114"/>
    <x v="116"/>
    <x v="24"/>
    <x v="3991"/>
    <x v="916"/>
    <x v="87"/>
    <x v="87"/>
    <x v="17"/>
    <x v="31"/>
    <x v="4"/>
    <x v="2"/>
    <x v="2"/>
  </r>
  <r>
    <x v="4121"/>
    <x v="0"/>
    <x v="6"/>
    <x v="16"/>
    <x v="26"/>
    <x v="2974"/>
    <x v="2300"/>
    <x v="891"/>
    <x v="87"/>
    <x v="87"/>
    <x v="17"/>
    <x v="31"/>
    <x v="4"/>
    <x v="6"/>
    <x v="6"/>
  </r>
  <r>
    <x v="4270"/>
    <x v="0"/>
    <x v="2"/>
    <x v="51"/>
    <x v="60"/>
    <x v="71"/>
    <x v="4090"/>
    <x v="923"/>
    <x v="87"/>
    <x v="87"/>
    <x v="17"/>
    <x v="31"/>
    <x v="4"/>
    <x v="2"/>
    <x v="2"/>
  </r>
  <r>
    <x v="4289"/>
    <x v="0"/>
    <x v="6"/>
    <x v="7"/>
    <x v="56"/>
    <x v="265"/>
    <x v="4109"/>
    <x v="901"/>
    <x v="87"/>
    <x v="87"/>
    <x v="17"/>
    <x v="31"/>
    <x v="4"/>
    <x v="6"/>
    <x v="6"/>
  </r>
  <r>
    <x v="4162"/>
    <x v="0"/>
    <x v="4"/>
    <x v="80"/>
    <x v="39"/>
    <x v="133"/>
    <x v="3991"/>
    <x v="916"/>
    <x v="87"/>
    <x v="87"/>
    <x v="17"/>
    <x v="31"/>
    <x v="4"/>
    <x v="4"/>
    <x v="4"/>
  </r>
  <r>
    <x v="4269"/>
    <x v="0"/>
    <x v="9"/>
    <x v="9"/>
    <x v="43"/>
    <x v="183"/>
    <x v="4089"/>
    <x v="913"/>
    <x v="87"/>
    <x v="87"/>
    <x v="17"/>
    <x v="31"/>
    <x v="4"/>
    <x v="9"/>
    <x v="9"/>
  </r>
  <r>
    <x v="4262"/>
    <x v="1"/>
    <x v="2"/>
    <x v="131"/>
    <x v="224"/>
    <x v="749"/>
    <x v="4084"/>
    <x v="907"/>
    <x v="87"/>
    <x v="87"/>
    <x v="17"/>
    <x v="31"/>
    <x v="4"/>
    <x v="2"/>
    <x v="2"/>
  </r>
  <r>
    <x v="4269"/>
    <x v="0"/>
    <x v="7"/>
    <x v="16"/>
    <x v="45"/>
    <x v="145"/>
    <x v="4089"/>
    <x v="913"/>
    <x v="87"/>
    <x v="87"/>
    <x v="17"/>
    <x v="31"/>
    <x v="4"/>
    <x v="7"/>
    <x v="7"/>
  </r>
  <r>
    <x v="4254"/>
    <x v="0"/>
    <x v="6"/>
    <x v="84"/>
    <x v="66"/>
    <x v="154"/>
    <x v="4077"/>
    <x v="917"/>
    <x v="87"/>
    <x v="87"/>
    <x v="17"/>
    <x v="31"/>
    <x v="4"/>
    <x v="6"/>
    <x v="6"/>
  </r>
  <r>
    <x v="4272"/>
    <x v="0"/>
    <x v="8"/>
    <x v="32"/>
    <x v="72"/>
    <x v="287"/>
    <x v="4092"/>
    <x v="928"/>
    <x v="87"/>
    <x v="87"/>
    <x v="17"/>
    <x v="31"/>
    <x v="4"/>
    <x v="8"/>
    <x v="8"/>
  </r>
  <r>
    <x v="4267"/>
    <x v="0"/>
    <x v="0"/>
    <x v="48"/>
    <x v="54"/>
    <x v="371"/>
    <x v="1077"/>
    <x v="910"/>
    <x v="87"/>
    <x v="87"/>
    <x v="17"/>
    <x v="31"/>
    <x v="4"/>
    <x v="0"/>
    <x v="0"/>
  </r>
  <r>
    <x v="4159"/>
    <x v="0"/>
    <x v="1"/>
    <x v="94"/>
    <x v="20"/>
    <x v="638"/>
    <x v="3988"/>
    <x v="897"/>
    <x v="87"/>
    <x v="87"/>
    <x v="17"/>
    <x v="31"/>
    <x v="4"/>
    <x v="1"/>
    <x v="1"/>
  </r>
  <r>
    <x v="4159"/>
    <x v="0"/>
    <x v="3"/>
    <x v="54"/>
    <x v="47"/>
    <x v="34"/>
    <x v="3988"/>
    <x v="897"/>
    <x v="87"/>
    <x v="87"/>
    <x v="17"/>
    <x v="31"/>
    <x v="4"/>
    <x v="3"/>
    <x v="3"/>
  </r>
  <r>
    <x v="4255"/>
    <x v="0"/>
    <x v="3"/>
    <x v="103"/>
    <x v="170"/>
    <x v="1196"/>
    <x v="4078"/>
    <x v="923"/>
    <x v="87"/>
    <x v="87"/>
    <x v="17"/>
    <x v="31"/>
    <x v="4"/>
    <x v="3"/>
    <x v="3"/>
  </r>
  <r>
    <x v="4123"/>
    <x v="0"/>
    <x v="0"/>
    <x v="3"/>
    <x v="3"/>
    <x v="3"/>
    <x v="3956"/>
    <x v="892"/>
    <x v="87"/>
    <x v="87"/>
    <x v="17"/>
    <x v="31"/>
    <x v="4"/>
    <x v="0"/>
    <x v="0"/>
  </r>
  <r>
    <x v="4122"/>
    <x v="0"/>
    <x v="9"/>
    <x v="88"/>
    <x v="130"/>
    <x v="1767"/>
    <x v="3955"/>
    <x v="889"/>
    <x v="87"/>
    <x v="87"/>
    <x v="17"/>
    <x v="31"/>
    <x v="4"/>
    <x v="9"/>
    <x v="9"/>
  </r>
  <r>
    <x v="4256"/>
    <x v="0"/>
    <x v="8"/>
    <x v="39"/>
    <x v="19"/>
    <x v="289"/>
    <x v="4079"/>
    <x v="909"/>
    <x v="87"/>
    <x v="87"/>
    <x v="17"/>
    <x v="31"/>
    <x v="4"/>
    <x v="8"/>
    <x v="8"/>
  </r>
  <r>
    <x v="4161"/>
    <x v="1"/>
    <x v="2"/>
    <x v="34"/>
    <x v="37"/>
    <x v="40"/>
    <x v="3990"/>
    <x v="906"/>
    <x v="87"/>
    <x v="87"/>
    <x v="17"/>
    <x v="31"/>
    <x v="4"/>
    <x v="2"/>
    <x v="2"/>
  </r>
  <r>
    <x v="4255"/>
    <x v="0"/>
    <x v="1"/>
    <x v="86"/>
    <x v="149"/>
    <x v="978"/>
    <x v="4078"/>
    <x v="923"/>
    <x v="87"/>
    <x v="87"/>
    <x v="17"/>
    <x v="31"/>
    <x v="4"/>
    <x v="1"/>
    <x v="1"/>
  </r>
  <r>
    <x v="4162"/>
    <x v="1"/>
    <x v="2"/>
    <x v="44"/>
    <x v="116"/>
    <x v="14"/>
    <x v="3991"/>
    <x v="916"/>
    <x v="87"/>
    <x v="87"/>
    <x v="17"/>
    <x v="31"/>
    <x v="4"/>
    <x v="2"/>
    <x v="2"/>
  </r>
  <r>
    <x v="4257"/>
    <x v="0"/>
    <x v="9"/>
    <x v="49"/>
    <x v="75"/>
    <x v="97"/>
    <x v="2837"/>
    <x v="902"/>
    <x v="87"/>
    <x v="87"/>
    <x v="17"/>
    <x v="31"/>
    <x v="4"/>
    <x v="9"/>
    <x v="9"/>
  </r>
  <r>
    <x v="4159"/>
    <x v="0"/>
    <x v="7"/>
    <x v="79"/>
    <x v="9"/>
    <x v="6"/>
    <x v="3988"/>
    <x v="897"/>
    <x v="87"/>
    <x v="87"/>
    <x v="17"/>
    <x v="31"/>
    <x v="4"/>
    <x v="7"/>
    <x v="7"/>
  </r>
  <r>
    <x v="4287"/>
    <x v="0"/>
    <x v="3"/>
    <x v="63"/>
    <x v="56"/>
    <x v="107"/>
    <x v="4107"/>
    <x v="929"/>
    <x v="87"/>
    <x v="87"/>
    <x v="17"/>
    <x v="31"/>
    <x v="4"/>
    <x v="3"/>
    <x v="3"/>
  </r>
  <r>
    <x v="4273"/>
    <x v="0"/>
    <x v="8"/>
    <x v="88"/>
    <x v="109"/>
    <x v="67"/>
    <x v="4093"/>
    <x v="894"/>
    <x v="87"/>
    <x v="87"/>
    <x v="17"/>
    <x v="31"/>
    <x v="4"/>
    <x v="8"/>
    <x v="8"/>
  </r>
  <r>
    <x v="4120"/>
    <x v="0"/>
    <x v="10"/>
    <x v="54"/>
    <x v="75"/>
    <x v="202"/>
    <x v="3954"/>
    <x v="890"/>
    <x v="87"/>
    <x v="87"/>
    <x v="17"/>
    <x v="31"/>
    <x v="4"/>
    <x v="10"/>
    <x v="10"/>
  </r>
  <r>
    <x v="4259"/>
    <x v="0"/>
    <x v="6"/>
    <x v="63"/>
    <x v="56"/>
    <x v="107"/>
    <x v="4081"/>
    <x v="916"/>
    <x v="87"/>
    <x v="87"/>
    <x v="17"/>
    <x v="31"/>
    <x v="4"/>
    <x v="6"/>
    <x v="6"/>
  </r>
  <r>
    <x v="4271"/>
    <x v="0"/>
    <x v="8"/>
    <x v="58"/>
    <x v="33"/>
    <x v="103"/>
    <x v="4091"/>
    <x v="905"/>
    <x v="87"/>
    <x v="87"/>
    <x v="17"/>
    <x v="31"/>
    <x v="4"/>
    <x v="8"/>
    <x v="8"/>
  </r>
  <r>
    <x v="4264"/>
    <x v="0"/>
    <x v="6"/>
    <x v="89"/>
    <x v="70"/>
    <x v="154"/>
    <x v="4086"/>
    <x v="920"/>
    <x v="87"/>
    <x v="87"/>
    <x v="17"/>
    <x v="31"/>
    <x v="4"/>
    <x v="6"/>
    <x v="6"/>
  </r>
  <r>
    <x v="4266"/>
    <x v="0"/>
    <x v="10"/>
    <x v="11"/>
    <x v="10"/>
    <x v="11"/>
    <x v="181"/>
    <x v="930"/>
    <x v="87"/>
    <x v="87"/>
    <x v="17"/>
    <x v="31"/>
    <x v="4"/>
    <x v="10"/>
    <x v="10"/>
  </r>
  <r>
    <x v="4263"/>
    <x v="0"/>
    <x v="3"/>
    <x v="9"/>
    <x v="62"/>
    <x v="84"/>
    <x v="4085"/>
    <x v="910"/>
    <x v="87"/>
    <x v="87"/>
    <x v="17"/>
    <x v="31"/>
    <x v="4"/>
    <x v="3"/>
    <x v="3"/>
  </r>
  <r>
    <x v="4158"/>
    <x v="0"/>
    <x v="6"/>
    <x v="152"/>
    <x v="161"/>
    <x v="1963"/>
    <x v="3987"/>
    <x v="915"/>
    <x v="87"/>
    <x v="87"/>
    <x v="17"/>
    <x v="31"/>
    <x v="4"/>
    <x v="6"/>
    <x v="6"/>
  </r>
  <r>
    <x v="4273"/>
    <x v="0"/>
    <x v="2"/>
    <x v="129"/>
    <x v="140"/>
    <x v="353"/>
    <x v="4093"/>
    <x v="894"/>
    <x v="87"/>
    <x v="87"/>
    <x v="17"/>
    <x v="31"/>
    <x v="4"/>
    <x v="2"/>
    <x v="2"/>
  </r>
  <r>
    <x v="4260"/>
    <x v="0"/>
    <x v="2"/>
    <x v="55"/>
    <x v="72"/>
    <x v="95"/>
    <x v="4082"/>
    <x v="916"/>
    <x v="87"/>
    <x v="87"/>
    <x v="17"/>
    <x v="31"/>
    <x v="4"/>
    <x v="2"/>
    <x v="2"/>
  </r>
  <r>
    <x v="4263"/>
    <x v="0"/>
    <x v="1"/>
    <x v="3"/>
    <x v="23"/>
    <x v="31"/>
    <x v="4085"/>
    <x v="910"/>
    <x v="87"/>
    <x v="87"/>
    <x v="17"/>
    <x v="31"/>
    <x v="4"/>
    <x v="1"/>
    <x v="1"/>
  </r>
  <r>
    <x v="4257"/>
    <x v="0"/>
    <x v="2"/>
    <x v="70"/>
    <x v="54"/>
    <x v="166"/>
    <x v="2837"/>
    <x v="902"/>
    <x v="87"/>
    <x v="87"/>
    <x v="17"/>
    <x v="31"/>
    <x v="4"/>
    <x v="2"/>
    <x v="2"/>
  </r>
  <r>
    <x v="4273"/>
    <x v="0"/>
    <x v="11"/>
    <x v="78"/>
    <x v="106"/>
    <x v="1395"/>
    <x v="4093"/>
    <x v="894"/>
    <x v="87"/>
    <x v="87"/>
    <x v="17"/>
    <x v="31"/>
    <x v="4"/>
    <x v="11"/>
    <x v="11"/>
  </r>
  <r>
    <x v="4121"/>
    <x v="0"/>
    <x v="11"/>
    <x v="3"/>
    <x v="31"/>
    <x v="3105"/>
    <x v="2300"/>
    <x v="891"/>
    <x v="87"/>
    <x v="87"/>
    <x v="17"/>
    <x v="31"/>
    <x v="4"/>
    <x v="11"/>
    <x v="11"/>
  </r>
  <r>
    <x v="4264"/>
    <x v="0"/>
    <x v="10"/>
    <x v="94"/>
    <x v="114"/>
    <x v="178"/>
    <x v="4086"/>
    <x v="920"/>
    <x v="87"/>
    <x v="87"/>
    <x v="17"/>
    <x v="31"/>
    <x v="4"/>
    <x v="10"/>
    <x v="10"/>
  </r>
  <r>
    <x v="4157"/>
    <x v="0"/>
    <x v="4"/>
    <x v="21"/>
    <x v="14"/>
    <x v="126"/>
    <x v="3986"/>
    <x v="914"/>
    <x v="87"/>
    <x v="87"/>
    <x v="17"/>
    <x v="31"/>
    <x v="4"/>
    <x v="4"/>
    <x v="4"/>
  </r>
  <r>
    <x v="4266"/>
    <x v="0"/>
    <x v="5"/>
    <x v="0"/>
    <x v="85"/>
    <x v="126"/>
    <x v="181"/>
    <x v="930"/>
    <x v="87"/>
    <x v="87"/>
    <x v="17"/>
    <x v="31"/>
    <x v="4"/>
    <x v="5"/>
    <x v="5"/>
  </r>
  <r>
    <x v="4260"/>
    <x v="0"/>
    <x v="4"/>
    <x v="40"/>
    <x v="60"/>
    <x v="67"/>
    <x v="4082"/>
    <x v="916"/>
    <x v="87"/>
    <x v="87"/>
    <x v="17"/>
    <x v="31"/>
    <x v="4"/>
    <x v="4"/>
    <x v="4"/>
  </r>
  <r>
    <x v="4262"/>
    <x v="0"/>
    <x v="7"/>
    <x v="4"/>
    <x v="51"/>
    <x v="72"/>
    <x v="4084"/>
    <x v="907"/>
    <x v="87"/>
    <x v="87"/>
    <x v="17"/>
    <x v="31"/>
    <x v="4"/>
    <x v="7"/>
    <x v="7"/>
  </r>
  <r>
    <x v="4259"/>
    <x v="0"/>
    <x v="5"/>
    <x v="6"/>
    <x v="98"/>
    <x v="13"/>
    <x v="4081"/>
    <x v="916"/>
    <x v="87"/>
    <x v="87"/>
    <x v="17"/>
    <x v="31"/>
    <x v="4"/>
    <x v="5"/>
    <x v="5"/>
  </r>
  <r>
    <x v="4261"/>
    <x v="0"/>
    <x v="2"/>
    <x v="14"/>
    <x v="2"/>
    <x v="15"/>
    <x v="4083"/>
    <x v="908"/>
    <x v="87"/>
    <x v="87"/>
    <x v="17"/>
    <x v="31"/>
    <x v="4"/>
    <x v="2"/>
    <x v="2"/>
  </r>
  <r>
    <x v="4118"/>
    <x v="1"/>
    <x v="2"/>
    <x v="174"/>
    <x v="166"/>
    <x v="2443"/>
    <x v="3952"/>
    <x v="888"/>
    <x v="87"/>
    <x v="87"/>
    <x v="17"/>
    <x v="31"/>
    <x v="4"/>
    <x v="2"/>
    <x v="2"/>
  </r>
  <r>
    <x v="4118"/>
    <x v="0"/>
    <x v="2"/>
    <x v="122"/>
    <x v="166"/>
    <x v="3402"/>
    <x v="3952"/>
    <x v="888"/>
    <x v="87"/>
    <x v="87"/>
    <x v="17"/>
    <x v="31"/>
    <x v="4"/>
    <x v="2"/>
    <x v="2"/>
  </r>
  <r>
    <x v="4270"/>
    <x v="1"/>
    <x v="2"/>
    <x v="31"/>
    <x v="60"/>
    <x v="267"/>
    <x v="4090"/>
    <x v="923"/>
    <x v="87"/>
    <x v="87"/>
    <x v="17"/>
    <x v="31"/>
    <x v="4"/>
    <x v="2"/>
    <x v="2"/>
  </r>
  <r>
    <x v="4255"/>
    <x v="0"/>
    <x v="7"/>
    <x v="49"/>
    <x v="60"/>
    <x v="135"/>
    <x v="4078"/>
    <x v="923"/>
    <x v="87"/>
    <x v="87"/>
    <x v="17"/>
    <x v="31"/>
    <x v="4"/>
    <x v="7"/>
    <x v="7"/>
  </r>
  <r>
    <x v="4265"/>
    <x v="0"/>
    <x v="1"/>
    <x v="1"/>
    <x v="1"/>
    <x v="1"/>
    <x v="4087"/>
    <x v="893"/>
    <x v="87"/>
    <x v="87"/>
    <x v="17"/>
    <x v="31"/>
    <x v="4"/>
    <x v="1"/>
    <x v="1"/>
  </r>
  <r>
    <x v="4275"/>
    <x v="0"/>
    <x v="0"/>
    <x v="13"/>
    <x v="63"/>
    <x v="72"/>
    <x v="4095"/>
    <x v="896"/>
    <x v="87"/>
    <x v="87"/>
    <x v="17"/>
    <x v="31"/>
    <x v="4"/>
    <x v="0"/>
    <x v="0"/>
  </r>
  <r>
    <x v="4257"/>
    <x v="0"/>
    <x v="8"/>
    <x v="53"/>
    <x v="47"/>
    <x v="152"/>
    <x v="2837"/>
    <x v="902"/>
    <x v="87"/>
    <x v="87"/>
    <x v="17"/>
    <x v="31"/>
    <x v="4"/>
    <x v="8"/>
    <x v="8"/>
  </r>
  <r>
    <x v="4160"/>
    <x v="0"/>
    <x v="10"/>
    <x v="65"/>
    <x v="15"/>
    <x v="146"/>
    <x v="3989"/>
    <x v="895"/>
    <x v="87"/>
    <x v="87"/>
    <x v="17"/>
    <x v="31"/>
    <x v="4"/>
    <x v="10"/>
    <x v="10"/>
  </r>
  <r>
    <x v="4262"/>
    <x v="0"/>
    <x v="9"/>
    <x v="44"/>
    <x v="148"/>
    <x v="43"/>
    <x v="4084"/>
    <x v="907"/>
    <x v="87"/>
    <x v="87"/>
    <x v="17"/>
    <x v="31"/>
    <x v="4"/>
    <x v="9"/>
    <x v="9"/>
  </r>
  <r>
    <x v="4270"/>
    <x v="0"/>
    <x v="8"/>
    <x v="53"/>
    <x v="24"/>
    <x v="80"/>
    <x v="4090"/>
    <x v="923"/>
    <x v="87"/>
    <x v="87"/>
    <x v="17"/>
    <x v="31"/>
    <x v="4"/>
    <x v="8"/>
    <x v="8"/>
  </r>
  <r>
    <x v="4123"/>
    <x v="0"/>
    <x v="11"/>
    <x v="14"/>
    <x v="96"/>
    <x v="254"/>
    <x v="3956"/>
    <x v="892"/>
    <x v="87"/>
    <x v="87"/>
    <x v="17"/>
    <x v="31"/>
    <x v="4"/>
    <x v="11"/>
    <x v="11"/>
  </r>
  <r>
    <x v="4266"/>
    <x v="0"/>
    <x v="1"/>
    <x v="113"/>
    <x v="99"/>
    <x v="31"/>
    <x v="181"/>
    <x v="930"/>
    <x v="87"/>
    <x v="87"/>
    <x v="17"/>
    <x v="31"/>
    <x v="4"/>
    <x v="1"/>
    <x v="1"/>
  </r>
  <r>
    <x v="4124"/>
    <x v="0"/>
    <x v="1"/>
    <x v="78"/>
    <x v="128"/>
    <x v="1712"/>
    <x v="3957"/>
    <x v="893"/>
    <x v="87"/>
    <x v="87"/>
    <x v="17"/>
    <x v="31"/>
    <x v="4"/>
    <x v="1"/>
    <x v="1"/>
  </r>
  <r>
    <x v="4268"/>
    <x v="0"/>
    <x v="11"/>
    <x v="82"/>
    <x v="39"/>
    <x v="1483"/>
    <x v="4088"/>
    <x v="927"/>
    <x v="87"/>
    <x v="87"/>
    <x v="17"/>
    <x v="31"/>
    <x v="4"/>
    <x v="11"/>
    <x v="11"/>
  </r>
  <r>
    <x v="4263"/>
    <x v="0"/>
    <x v="7"/>
    <x v="79"/>
    <x v="13"/>
    <x v="37"/>
    <x v="4085"/>
    <x v="910"/>
    <x v="87"/>
    <x v="87"/>
    <x v="17"/>
    <x v="31"/>
    <x v="4"/>
    <x v="7"/>
    <x v="7"/>
  </r>
  <r>
    <x v="4158"/>
    <x v="0"/>
    <x v="5"/>
    <x v="48"/>
    <x v="36"/>
    <x v="26"/>
    <x v="3987"/>
    <x v="915"/>
    <x v="87"/>
    <x v="87"/>
    <x v="17"/>
    <x v="31"/>
    <x v="4"/>
    <x v="5"/>
    <x v="5"/>
  </r>
  <r>
    <x v="4122"/>
    <x v="0"/>
    <x v="3"/>
    <x v="90"/>
    <x v="25"/>
    <x v="982"/>
    <x v="3955"/>
    <x v="889"/>
    <x v="87"/>
    <x v="87"/>
    <x v="17"/>
    <x v="31"/>
    <x v="4"/>
    <x v="3"/>
    <x v="3"/>
  </r>
  <r>
    <x v="4160"/>
    <x v="0"/>
    <x v="1"/>
    <x v="182"/>
    <x v="25"/>
    <x v="1353"/>
    <x v="3989"/>
    <x v="895"/>
    <x v="87"/>
    <x v="87"/>
    <x v="17"/>
    <x v="31"/>
    <x v="4"/>
    <x v="1"/>
    <x v="1"/>
  </r>
  <r>
    <x v="4271"/>
    <x v="0"/>
    <x v="2"/>
    <x v="97"/>
    <x v="136"/>
    <x v="836"/>
    <x v="4091"/>
    <x v="905"/>
    <x v="87"/>
    <x v="87"/>
    <x v="17"/>
    <x v="31"/>
    <x v="4"/>
    <x v="2"/>
    <x v="2"/>
  </r>
  <r>
    <x v="4118"/>
    <x v="0"/>
    <x v="9"/>
    <x v="106"/>
    <x v="104"/>
    <x v="302"/>
    <x v="3952"/>
    <x v="888"/>
    <x v="87"/>
    <x v="87"/>
    <x v="17"/>
    <x v="31"/>
    <x v="4"/>
    <x v="9"/>
    <x v="9"/>
  </r>
  <r>
    <x v="4289"/>
    <x v="0"/>
    <x v="11"/>
    <x v="50"/>
    <x v="51"/>
    <x v="13"/>
    <x v="4109"/>
    <x v="901"/>
    <x v="87"/>
    <x v="87"/>
    <x v="17"/>
    <x v="31"/>
    <x v="4"/>
    <x v="11"/>
    <x v="11"/>
  </r>
  <r>
    <x v="4287"/>
    <x v="0"/>
    <x v="7"/>
    <x v="79"/>
    <x v="65"/>
    <x v="3"/>
    <x v="4107"/>
    <x v="929"/>
    <x v="87"/>
    <x v="87"/>
    <x v="17"/>
    <x v="31"/>
    <x v="4"/>
    <x v="7"/>
    <x v="7"/>
  </r>
  <r>
    <x v="4147"/>
    <x v="0"/>
    <x v="8"/>
    <x v="21"/>
    <x v="65"/>
    <x v="75"/>
    <x v="3976"/>
    <x v="908"/>
    <x v="87"/>
    <x v="87"/>
    <x v="17"/>
    <x v="31"/>
    <x v="4"/>
    <x v="8"/>
    <x v="8"/>
  </r>
  <r>
    <x v="4129"/>
    <x v="0"/>
    <x v="5"/>
    <x v="93"/>
    <x v="9"/>
    <x v="63"/>
    <x v="3962"/>
    <x v="898"/>
    <x v="87"/>
    <x v="87"/>
    <x v="17"/>
    <x v="31"/>
    <x v="4"/>
    <x v="5"/>
    <x v="5"/>
  </r>
  <r>
    <x v="4136"/>
    <x v="0"/>
    <x v="5"/>
    <x v="17"/>
    <x v="7"/>
    <x v="34"/>
    <x v="3967"/>
    <x v="903"/>
    <x v="87"/>
    <x v="87"/>
    <x v="17"/>
    <x v="31"/>
    <x v="4"/>
    <x v="5"/>
    <x v="5"/>
  </r>
  <r>
    <x v="4264"/>
    <x v="0"/>
    <x v="5"/>
    <x v="79"/>
    <x v="65"/>
    <x v="3"/>
    <x v="4086"/>
    <x v="920"/>
    <x v="87"/>
    <x v="87"/>
    <x v="17"/>
    <x v="31"/>
    <x v="4"/>
    <x v="5"/>
    <x v="5"/>
  </r>
  <r>
    <x v="4124"/>
    <x v="0"/>
    <x v="3"/>
    <x v="36"/>
    <x v="49"/>
    <x v="906"/>
    <x v="3957"/>
    <x v="893"/>
    <x v="87"/>
    <x v="87"/>
    <x v="17"/>
    <x v="31"/>
    <x v="4"/>
    <x v="3"/>
    <x v="3"/>
  </r>
  <r>
    <x v="4276"/>
    <x v="1"/>
    <x v="2"/>
    <x v="50"/>
    <x v="48"/>
    <x v="304"/>
    <x v="4096"/>
    <x v="892"/>
    <x v="87"/>
    <x v="87"/>
    <x v="17"/>
    <x v="31"/>
    <x v="4"/>
    <x v="2"/>
    <x v="2"/>
  </r>
  <r>
    <x v="4165"/>
    <x v="0"/>
    <x v="5"/>
    <x v="12"/>
    <x v="6"/>
    <x v="145"/>
    <x v="3994"/>
    <x v="891"/>
    <x v="87"/>
    <x v="87"/>
    <x v="17"/>
    <x v="31"/>
    <x v="4"/>
    <x v="5"/>
    <x v="5"/>
  </r>
  <r>
    <x v="4167"/>
    <x v="0"/>
    <x v="1"/>
    <x v="18"/>
    <x v="39"/>
    <x v="75"/>
    <x v="3996"/>
    <x v="917"/>
    <x v="87"/>
    <x v="87"/>
    <x v="17"/>
    <x v="31"/>
    <x v="4"/>
    <x v="1"/>
    <x v="1"/>
  </r>
  <r>
    <x v="4174"/>
    <x v="0"/>
    <x v="3"/>
    <x v="54"/>
    <x v="120"/>
    <x v="1798"/>
    <x v="4003"/>
    <x v="891"/>
    <x v="87"/>
    <x v="87"/>
    <x v="17"/>
    <x v="31"/>
    <x v="4"/>
    <x v="3"/>
    <x v="3"/>
  </r>
  <r>
    <x v="4172"/>
    <x v="0"/>
    <x v="3"/>
    <x v="125"/>
    <x v="93"/>
    <x v="107"/>
    <x v="4001"/>
    <x v="893"/>
    <x v="87"/>
    <x v="87"/>
    <x v="17"/>
    <x v="31"/>
    <x v="4"/>
    <x v="3"/>
    <x v="3"/>
  </r>
  <r>
    <x v="4146"/>
    <x v="0"/>
    <x v="7"/>
    <x v="79"/>
    <x v="14"/>
    <x v="379"/>
    <x v="3975"/>
    <x v="888"/>
    <x v="87"/>
    <x v="87"/>
    <x v="17"/>
    <x v="31"/>
    <x v="4"/>
    <x v="7"/>
    <x v="7"/>
  </r>
  <r>
    <x v="4131"/>
    <x v="0"/>
    <x v="5"/>
    <x v="8"/>
    <x v="0"/>
    <x v="7"/>
    <x v="718"/>
    <x v="900"/>
    <x v="87"/>
    <x v="87"/>
    <x v="17"/>
    <x v="31"/>
    <x v="4"/>
    <x v="5"/>
    <x v="5"/>
  </r>
  <r>
    <x v="4147"/>
    <x v="0"/>
    <x v="2"/>
    <x v="17"/>
    <x v="11"/>
    <x v="18"/>
    <x v="3976"/>
    <x v="908"/>
    <x v="87"/>
    <x v="87"/>
    <x v="17"/>
    <x v="31"/>
    <x v="4"/>
    <x v="2"/>
    <x v="2"/>
  </r>
  <r>
    <x v="4277"/>
    <x v="0"/>
    <x v="6"/>
    <x v="50"/>
    <x v="44"/>
    <x v="684"/>
    <x v="4097"/>
    <x v="921"/>
    <x v="87"/>
    <x v="87"/>
    <x v="17"/>
    <x v="31"/>
    <x v="4"/>
    <x v="6"/>
    <x v="6"/>
  </r>
  <r>
    <x v="4135"/>
    <x v="0"/>
    <x v="7"/>
    <x v="10"/>
    <x v="9"/>
    <x v="9"/>
    <x v="3966"/>
    <x v="897"/>
    <x v="87"/>
    <x v="87"/>
    <x v="17"/>
    <x v="31"/>
    <x v="4"/>
    <x v="7"/>
    <x v="7"/>
  </r>
  <r>
    <x v="4127"/>
    <x v="0"/>
    <x v="7"/>
    <x v="54"/>
    <x v="24"/>
    <x v="258"/>
    <x v="3960"/>
    <x v="896"/>
    <x v="87"/>
    <x v="87"/>
    <x v="17"/>
    <x v="31"/>
    <x v="4"/>
    <x v="7"/>
    <x v="7"/>
  </r>
  <r>
    <x v="4152"/>
    <x v="0"/>
    <x v="2"/>
    <x v="39"/>
    <x v="97"/>
    <x v="372"/>
    <x v="3981"/>
    <x v="906"/>
    <x v="87"/>
    <x v="87"/>
    <x v="17"/>
    <x v="31"/>
    <x v="4"/>
    <x v="2"/>
    <x v="2"/>
  </r>
  <r>
    <x v="4174"/>
    <x v="0"/>
    <x v="1"/>
    <x v="32"/>
    <x v="180"/>
    <x v="3676"/>
    <x v="4003"/>
    <x v="891"/>
    <x v="87"/>
    <x v="87"/>
    <x v="17"/>
    <x v="31"/>
    <x v="4"/>
    <x v="1"/>
    <x v="1"/>
  </r>
  <r>
    <x v="4196"/>
    <x v="0"/>
    <x v="10"/>
    <x v="13"/>
    <x v="13"/>
    <x v="6"/>
    <x v="4024"/>
    <x v="923"/>
    <x v="87"/>
    <x v="87"/>
    <x v="17"/>
    <x v="31"/>
    <x v="4"/>
    <x v="10"/>
    <x v="10"/>
  </r>
  <r>
    <x v="4202"/>
    <x v="0"/>
    <x v="0"/>
    <x v="13"/>
    <x v="18"/>
    <x v="19"/>
    <x v="4030"/>
    <x v="897"/>
    <x v="87"/>
    <x v="87"/>
    <x v="17"/>
    <x v="31"/>
    <x v="4"/>
    <x v="0"/>
    <x v="0"/>
  </r>
  <r>
    <x v="4219"/>
    <x v="0"/>
    <x v="9"/>
    <x v="7"/>
    <x v="11"/>
    <x v="319"/>
    <x v="3977"/>
    <x v="893"/>
    <x v="87"/>
    <x v="87"/>
    <x v="17"/>
    <x v="31"/>
    <x v="4"/>
    <x v="9"/>
    <x v="9"/>
  </r>
  <r>
    <x v="4198"/>
    <x v="0"/>
    <x v="0"/>
    <x v="23"/>
    <x v="16"/>
    <x v="54"/>
    <x v="4026"/>
    <x v="894"/>
    <x v="87"/>
    <x v="87"/>
    <x v="17"/>
    <x v="31"/>
    <x v="4"/>
    <x v="0"/>
    <x v="0"/>
  </r>
  <r>
    <x v="4183"/>
    <x v="0"/>
    <x v="6"/>
    <x v="21"/>
    <x v="62"/>
    <x v="0"/>
    <x v="4012"/>
    <x v="901"/>
    <x v="87"/>
    <x v="87"/>
    <x v="17"/>
    <x v="31"/>
    <x v="4"/>
    <x v="6"/>
    <x v="6"/>
  </r>
  <r>
    <x v="4212"/>
    <x v="1"/>
    <x v="2"/>
    <x v="106"/>
    <x v="128"/>
    <x v="3236"/>
    <x v="4038"/>
    <x v="903"/>
    <x v="87"/>
    <x v="87"/>
    <x v="17"/>
    <x v="31"/>
    <x v="4"/>
    <x v="2"/>
    <x v="2"/>
  </r>
  <r>
    <x v="4187"/>
    <x v="0"/>
    <x v="5"/>
    <x v="20"/>
    <x v="85"/>
    <x v="511"/>
    <x v="4016"/>
    <x v="907"/>
    <x v="87"/>
    <x v="87"/>
    <x v="17"/>
    <x v="31"/>
    <x v="4"/>
    <x v="5"/>
    <x v="5"/>
  </r>
  <r>
    <x v="4212"/>
    <x v="0"/>
    <x v="9"/>
    <x v="59"/>
    <x v="118"/>
    <x v="591"/>
    <x v="4038"/>
    <x v="903"/>
    <x v="87"/>
    <x v="87"/>
    <x v="17"/>
    <x v="31"/>
    <x v="4"/>
    <x v="9"/>
    <x v="9"/>
  </r>
  <r>
    <x v="4194"/>
    <x v="0"/>
    <x v="8"/>
    <x v="36"/>
    <x v="40"/>
    <x v="431"/>
    <x v="4022"/>
    <x v="899"/>
    <x v="87"/>
    <x v="87"/>
    <x v="17"/>
    <x v="31"/>
    <x v="4"/>
    <x v="8"/>
    <x v="8"/>
  </r>
  <r>
    <x v="4176"/>
    <x v="0"/>
    <x v="7"/>
    <x v="9"/>
    <x v="62"/>
    <x v="84"/>
    <x v="4005"/>
    <x v="898"/>
    <x v="87"/>
    <x v="87"/>
    <x v="17"/>
    <x v="31"/>
    <x v="4"/>
    <x v="7"/>
    <x v="7"/>
  </r>
  <r>
    <x v="4186"/>
    <x v="0"/>
    <x v="4"/>
    <x v="30"/>
    <x v="7"/>
    <x v="73"/>
    <x v="4015"/>
    <x v="901"/>
    <x v="87"/>
    <x v="87"/>
    <x v="17"/>
    <x v="31"/>
    <x v="4"/>
    <x v="4"/>
    <x v="4"/>
  </r>
  <r>
    <x v="4283"/>
    <x v="0"/>
    <x v="9"/>
    <x v="111"/>
    <x v="68"/>
    <x v="833"/>
    <x v="4103"/>
    <x v="916"/>
    <x v="87"/>
    <x v="87"/>
    <x v="17"/>
    <x v="31"/>
    <x v="4"/>
    <x v="9"/>
    <x v="9"/>
  </r>
  <r>
    <x v="4186"/>
    <x v="0"/>
    <x v="2"/>
    <x v="17"/>
    <x v="3"/>
    <x v="546"/>
    <x v="4015"/>
    <x v="901"/>
    <x v="87"/>
    <x v="87"/>
    <x v="17"/>
    <x v="31"/>
    <x v="4"/>
    <x v="2"/>
    <x v="2"/>
  </r>
  <r>
    <x v="4201"/>
    <x v="0"/>
    <x v="11"/>
    <x v="19"/>
    <x v="48"/>
    <x v="350"/>
    <x v="4029"/>
    <x v="899"/>
    <x v="87"/>
    <x v="87"/>
    <x v="17"/>
    <x v="31"/>
    <x v="4"/>
    <x v="11"/>
    <x v="11"/>
  </r>
  <r>
    <x v="4196"/>
    <x v="0"/>
    <x v="1"/>
    <x v="53"/>
    <x v="15"/>
    <x v="12"/>
    <x v="4024"/>
    <x v="923"/>
    <x v="87"/>
    <x v="87"/>
    <x v="17"/>
    <x v="31"/>
    <x v="4"/>
    <x v="1"/>
    <x v="1"/>
  </r>
  <r>
    <x v="4284"/>
    <x v="0"/>
    <x v="9"/>
    <x v="79"/>
    <x v="13"/>
    <x v="37"/>
    <x v="4104"/>
    <x v="894"/>
    <x v="87"/>
    <x v="87"/>
    <x v="17"/>
    <x v="31"/>
    <x v="4"/>
    <x v="9"/>
    <x v="9"/>
  </r>
  <r>
    <x v="4193"/>
    <x v="0"/>
    <x v="8"/>
    <x v="7"/>
    <x v="56"/>
    <x v="265"/>
    <x v="4021"/>
    <x v="904"/>
    <x v="87"/>
    <x v="87"/>
    <x v="17"/>
    <x v="31"/>
    <x v="4"/>
    <x v="8"/>
    <x v="8"/>
  </r>
  <r>
    <x v="4180"/>
    <x v="0"/>
    <x v="1"/>
    <x v="106"/>
    <x v="153"/>
    <x v="651"/>
    <x v="4009"/>
    <x v="920"/>
    <x v="87"/>
    <x v="87"/>
    <x v="17"/>
    <x v="31"/>
    <x v="4"/>
    <x v="1"/>
    <x v="1"/>
  </r>
  <r>
    <x v="4176"/>
    <x v="0"/>
    <x v="4"/>
    <x v="48"/>
    <x v="10"/>
    <x v="187"/>
    <x v="4005"/>
    <x v="898"/>
    <x v="87"/>
    <x v="87"/>
    <x v="17"/>
    <x v="31"/>
    <x v="4"/>
    <x v="4"/>
    <x v="4"/>
  </r>
  <r>
    <x v="4200"/>
    <x v="1"/>
    <x v="2"/>
    <x v="140"/>
    <x v="164"/>
    <x v="431"/>
    <x v="4028"/>
    <x v="890"/>
    <x v="87"/>
    <x v="87"/>
    <x v="17"/>
    <x v="31"/>
    <x v="4"/>
    <x v="2"/>
    <x v="2"/>
  </r>
  <r>
    <x v="4188"/>
    <x v="0"/>
    <x v="4"/>
    <x v="17"/>
    <x v="7"/>
    <x v="34"/>
    <x v="4017"/>
    <x v="897"/>
    <x v="87"/>
    <x v="87"/>
    <x v="17"/>
    <x v="31"/>
    <x v="4"/>
    <x v="4"/>
    <x v="4"/>
  </r>
  <r>
    <x v="4216"/>
    <x v="0"/>
    <x v="5"/>
    <x v="8"/>
    <x v="85"/>
    <x v="31"/>
    <x v="4042"/>
    <x v="906"/>
    <x v="87"/>
    <x v="87"/>
    <x v="17"/>
    <x v="31"/>
    <x v="4"/>
    <x v="5"/>
    <x v="5"/>
  </r>
  <r>
    <x v="4179"/>
    <x v="1"/>
    <x v="2"/>
    <x v="76"/>
    <x v="144"/>
    <x v="2189"/>
    <x v="4008"/>
    <x v="911"/>
    <x v="87"/>
    <x v="87"/>
    <x v="17"/>
    <x v="31"/>
    <x v="4"/>
    <x v="2"/>
    <x v="2"/>
  </r>
  <r>
    <x v="4199"/>
    <x v="0"/>
    <x v="3"/>
    <x v="213"/>
    <x v="348"/>
    <x v="3677"/>
    <x v="4027"/>
    <x v="924"/>
    <x v="87"/>
    <x v="87"/>
    <x v="17"/>
    <x v="31"/>
    <x v="4"/>
    <x v="3"/>
    <x v="3"/>
  </r>
  <r>
    <x v="4214"/>
    <x v="0"/>
    <x v="7"/>
    <x v="79"/>
    <x v="13"/>
    <x v="37"/>
    <x v="4040"/>
    <x v="911"/>
    <x v="87"/>
    <x v="87"/>
    <x v="17"/>
    <x v="31"/>
    <x v="4"/>
    <x v="7"/>
    <x v="7"/>
  </r>
  <r>
    <x v="4198"/>
    <x v="0"/>
    <x v="11"/>
    <x v="29"/>
    <x v="68"/>
    <x v="2547"/>
    <x v="4026"/>
    <x v="894"/>
    <x v="87"/>
    <x v="87"/>
    <x v="17"/>
    <x v="31"/>
    <x v="4"/>
    <x v="11"/>
    <x v="11"/>
  </r>
  <r>
    <x v="4184"/>
    <x v="0"/>
    <x v="11"/>
    <x v="90"/>
    <x v="97"/>
    <x v="333"/>
    <x v="4013"/>
    <x v="921"/>
    <x v="87"/>
    <x v="87"/>
    <x v="17"/>
    <x v="31"/>
    <x v="4"/>
    <x v="11"/>
    <x v="11"/>
  </r>
  <r>
    <x v="4212"/>
    <x v="0"/>
    <x v="4"/>
    <x v="31"/>
    <x v="75"/>
    <x v="22"/>
    <x v="4038"/>
    <x v="903"/>
    <x v="87"/>
    <x v="87"/>
    <x v="17"/>
    <x v="31"/>
    <x v="4"/>
    <x v="4"/>
    <x v="4"/>
  </r>
  <r>
    <x v="4177"/>
    <x v="0"/>
    <x v="5"/>
    <x v="30"/>
    <x v="14"/>
    <x v="31"/>
    <x v="4006"/>
    <x v="914"/>
    <x v="87"/>
    <x v="87"/>
    <x v="17"/>
    <x v="31"/>
    <x v="4"/>
    <x v="5"/>
    <x v="5"/>
  </r>
  <r>
    <x v="4194"/>
    <x v="0"/>
    <x v="11"/>
    <x v="31"/>
    <x v="51"/>
    <x v="9"/>
    <x v="4022"/>
    <x v="899"/>
    <x v="87"/>
    <x v="87"/>
    <x v="17"/>
    <x v="31"/>
    <x v="4"/>
    <x v="11"/>
    <x v="11"/>
  </r>
  <r>
    <x v="4190"/>
    <x v="0"/>
    <x v="5"/>
    <x v="5"/>
    <x v="11"/>
    <x v="12"/>
    <x v="4019"/>
    <x v="911"/>
    <x v="87"/>
    <x v="87"/>
    <x v="17"/>
    <x v="31"/>
    <x v="4"/>
    <x v="5"/>
    <x v="5"/>
  </r>
  <r>
    <x v="4141"/>
    <x v="0"/>
    <x v="5"/>
    <x v="8"/>
    <x v="85"/>
    <x v="31"/>
    <x v="3971"/>
    <x v="904"/>
    <x v="87"/>
    <x v="87"/>
    <x v="17"/>
    <x v="31"/>
    <x v="4"/>
    <x v="5"/>
    <x v="5"/>
  </r>
  <r>
    <x v="4173"/>
    <x v="0"/>
    <x v="1"/>
    <x v="84"/>
    <x v="35"/>
    <x v="441"/>
    <x v="4002"/>
    <x v="897"/>
    <x v="87"/>
    <x v="87"/>
    <x v="17"/>
    <x v="31"/>
    <x v="4"/>
    <x v="1"/>
    <x v="1"/>
  </r>
  <r>
    <x v="4142"/>
    <x v="0"/>
    <x v="5"/>
    <x v="10"/>
    <x v="65"/>
    <x v="546"/>
    <x v="389"/>
    <x v="901"/>
    <x v="87"/>
    <x v="87"/>
    <x v="17"/>
    <x v="31"/>
    <x v="4"/>
    <x v="5"/>
    <x v="5"/>
  </r>
  <r>
    <x v="4165"/>
    <x v="0"/>
    <x v="6"/>
    <x v="8"/>
    <x v="36"/>
    <x v="2898"/>
    <x v="3994"/>
    <x v="891"/>
    <x v="87"/>
    <x v="87"/>
    <x v="17"/>
    <x v="31"/>
    <x v="4"/>
    <x v="6"/>
    <x v="6"/>
  </r>
  <r>
    <x v="4134"/>
    <x v="0"/>
    <x v="5"/>
    <x v="13"/>
    <x v="65"/>
    <x v="154"/>
    <x v="3965"/>
    <x v="900"/>
    <x v="87"/>
    <x v="87"/>
    <x v="17"/>
    <x v="31"/>
    <x v="4"/>
    <x v="5"/>
    <x v="5"/>
  </r>
  <r>
    <x v="4276"/>
    <x v="0"/>
    <x v="9"/>
    <x v="70"/>
    <x v="15"/>
    <x v="261"/>
    <x v="4096"/>
    <x v="892"/>
    <x v="87"/>
    <x v="87"/>
    <x v="17"/>
    <x v="31"/>
    <x v="4"/>
    <x v="9"/>
    <x v="9"/>
  </r>
  <r>
    <x v="4175"/>
    <x v="0"/>
    <x v="8"/>
    <x v="50"/>
    <x v="15"/>
    <x v="319"/>
    <x v="4004"/>
    <x v="907"/>
    <x v="87"/>
    <x v="87"/>
    <x v="17"/>
    <x v="31"/>
    <x v="4"/>
    <x v="8"/>
    <x v="8"/>
  </r>
  <r>
    <x v="4214"/>
    <x v="0"/>
    <x v="3"/>
    <x v="70"/>
    <x v="54"/>
    <x v="166"/>
    <x v="4040"/>
    <x v="911"/>
    <x v="87"/>
    <x v="87"/>
    <x v="17"/>
    <x v="31"/>
    <x v="4"/>
    <x v="3"/>
    <x v="3"/>
  </r>
  <r>
    <x v="4173"/>
    <x v="0"/>
    <x v="3"/>
    <x v="4"/>
    <x v="38"/>
    <x v="19"/>
    <x v="4002"/>
    <x v="897"/>
    <x v="87"/>
    <x v="87"/>
    <x v="17"/>
    <x v="31"/>
    <x v="4"/>
    <x v="3"/>
    <x v="3"/>
  </r>
  <r>
    <x v="4187"/>
    <x v="0"/>
    <x v="6"/>
    <x v="4"/>
    <x v="60"/>
    <x v="200"/>
    <x v="4016"/>
    <x v="907"/>
    <x v="87"/>
    <x v="87"/>
    <x v="17"/>
    <x v="31"/>
    <x v="4"/>
    <x v="6"/>
    <x v="6"/>
  </r>
  <r>
    <x v="4188"/>
    <x v="0"/>
    <x v="9"/>
    <x v="50"/>
    <x v="15"/>
    <x v="319"/>
    <x v="4017"/>
    <x v="897"/>
    <x v="87"/>
    <x v="87"/>
    <x v="17"/>
    <x v="31"/>
    <x v="4"/>
    <x v="9"/>
    <x v="9"/>
  </r>
  <r>
    <x v="4285"/>
    <x v="0"/>
    <x v="5"/>
    <x v="6"/>
    <x v="41"/>
    <x v="34"/>
    <x v="4105"/>
    <x v="929"/>
    <x v="87"/>
    <x v="87"/>
    <x v="17"/>
    <x v="31"/>
    <x v="4"/>
    <x v="5"/>
    <x v="5"/>
  </r>
  <r>
    <x v="4202"/>
    <x v="0"/>
    <x v="5"/>
    <x v="8"/>
    <x v="98"/>
    <x v="6"/>
    <x v="4030"/>
    <x v="897"/>
    <x v="87"/>
    <x v="87"/>
    <x v="17"/>
    <x v="31"/>
    <x v="4"/>
    <x v="5"/>
    <x v="5"/>
  </r>
  <r>
    <x v="4214"/>
    <x v="0"/>
    <x v="4"/>
    <x v="5"/>
    <x v="16"/>
    <x v="17"/>
    <x v="4040"/>
    <x v="911"/>
    <x v="87"/>
    <x v="87"/>
    <x v="17"/>
    <x v="31"/>
    <x v="4"/>
    <x v="4"/>
    <x v="4"/>
  </r>
  <r>
    <x v="4213"/>
    <x v="0"/>
    <x v="5"/>
    <x v="57"/>
    <x v="36"/>
    <x v="83"/>
    <x v="4039"/>
    <x v="926"/>
    <x v="87"/>
    <x v="87"/>
    <x v="17"/>
    <x v="31"/>
    <x v="4"/>
    <x v="5"/>
    <x v="5"/>
  </r>
  <r>
    <x v="4284"/>
    <x v="0"/>
    <x v="7"/>
    <x v="6"/>
    <x v="41"/>
    <x v="34"/>
    <x v="4104"/>
    <x v="894"/>
    <x v="87"/>
    <x v="87"/>
    <x v="17"/>
    <x v="31"/>
    <x v="4"/>
    <x v="7"/>
    <x v="7"/>
  </r>
  <r>
    <x v="4213"/>
    <x v="0"/>
    <x v="6"/>
    <x v="147"/>
    <x v="136"/>
    <x v="3678"/>
    <x v="4039"/>
    <x v="926"/>
    <x v="87"/>
    <x v="87"/>
    <x v="17"/>
    <x v="31"/>
    <x v="4"/>
    <x v="6"/>
    <x v="6"/>
  </r>
  <r>
    <x v="4179"/>
    <x v="0"/>
    <x v="4"/>
    <x v="80"/>
    <x v="119"/>
    <x v="215"/>
    <x v="4008"/>
    <x v="911"/>
    <x v="87"/>
    <x v="87"/>
    <x v="17"/>
    <x v="31"/>
    <x v="4"/>
    <x v="4"/>
    <x v="4"/>
  </r>
  <r>
    <x v="4180"/>
    <x v="0"/>
    <x v="10"/>
    <x v="35"/>
    <x v="44"/>
    <x v="287"/>
    <x v="4009"/>
    <x v="920"/>
    <x v="87"/>
    <x v="87"/>
    <x v="17"/>
    <x v="31"/>
    <x v="4"/>
    <x v="10"/>
    <x v="10"/>
  </r>
  <r>
    <x v="4192"/>
    <x v="0"/>
    <x v="11"/>
    <x v="30"/>
    <x v="133"/>
    <x v="3679"/>
    <x v="2057"/>
    <x v="917"/>
    <x v="87"/>
    <x v="87"/>
    <x v="17"/>
    <x v="31"/>
    <x v="4"/>
    <x v="11"/>
    <x v="11"/>
  </r>
  <r>
    <x v="4286"/>
    <x v="0"/>
    <x v="9"/>
    <x v="122"/>
    <x v="215"/>
    <x v="577"/>
    <x v="4106"/>
    <x v="930"/>
    <x v="87"/>
    <x v="87"/>
    <x v="17"/>
    <x v="31"/>
    <x v="4"/>
    <x v="9"/>
    <x v="9"/>
  </r>
  <r>
    <x v="4189"/>
    <x v="0"/>
    <x v="1"/>
    <x v="12"/>
    <x v="45"/>
    <x v="6"/>
    <x v="4018"/>
    <x v="920"/>
    <x v="87"/>
    <x v="87"/>
    <x v="17"/>
    <x v="31"/>
    <x v="4"/>
    <x v="1"/>
    <x v="1"/>
  </r>
  <r>
    <x v="4182"/>
    <x v="0"/>
    <x v="4"/>
    <x v="24"/>
    <x v="54"/>
    <x v="268"/>
    <x v="4011"/>
    <x v="901"/>
    <x v="87"/>
    <x v="87"/>
    <x v="17"/>
    <x v="31"/>
    <x v="4"/>
    <x v="4"/>
    <x v="4"/>
  </r>
  <r>
    <x v="4186"/>
    <x v="1"/>
    <x v="2"/>
    <x v="63"/>
    <x v="3"/>
    <x v="239"/>
    <x v="4015"/>
    <x v="901"/>
    <x v="87"/>
    <x v="87"/>
    <x v="17"/>
    <x v="31"/>
    <x v="4"/>
    <x v="2"/>
    <x v="2"/>
  </r>
  <r>
    <x v="4189"/>
    <x v="0"/>
    <x v="3"/>
    <x v="75"/>
    <x v="91"/>
    <x v="124"/>
    <x v="4018"/>
    <x v="920"/>
    <x v="87"/>
    <x v="87"/>
    <x v="17"/>
    <x v="31"/>
    <x v="4"/>
    <x v="3"/>
    <x v="3"/>
  </r>
  <r>
    <x v="4152"/>
    <x v="0"/>
    <x v="8"/>
    <x v="34"/>
    <x v="21"/>
    <x v="693"/>
    <x v="3981"/>
    <x v="906"/>
    <x v="87"/>
    <x v="87"/>
    <x v="17"/>
    <x v="31"/>
    <x v="4"/>
    <x v="8"/>
    <x v="8"/>
  </r>
  <r>
    <x v="4127"/>
    <x v="1"/>
    <x v="2"/>
    <x v="168"/>
    <x v="155"/>
    <x v="1350"/>
    <x v="3960"/>
    <x v="896"/>
    <x v="87"/>
    <x v="87"/>
    <x v="17"/>
    <x v="31"/>
    <x v="4"/>
    <x v="2"/>
    <x v="2"/>
  </r>
  <r>
    <x v="4142"/>
    <x v="0"/>
    <x v="6"/>
    <x v="35"/>
    <x v="35"/>
    <x v="1190"/>
    <x v="389"/>
    <x v="901"/>
    <x v="87"/>
    <x v="87"/>
    <x v="17"/>
    <x v="31"/>
    <x v="4"/>
    <x v="6"/>
    <x v="6"/>
  </r>
  <r>
    <x v="4163"/>
    <x v="0"/>
    <x v="1"/>
    <x v="59"/>
    <x v="97"/>
    <x v="382"/>
    <x v="3992"/>
    <x v="916"/>
    <x v="87"/>
    <x v="87"/>
    <x v="17"/>
    <x v="31"/>
    <x v="4"/>
    <x v="1"/>
    <x v="1"/>
  </r>
  <r>
    <x v="4145"/>
    <x v="1"/>
    <x v="2"/>
    <x v="34"/>
    <x v="49"/>
    <x v="253"/>
    <x v="3974"/>
    <x v="903"/>
    <x v="87"/>
    <x v="87"/>
    <x v="17"/>
    <x v="31"/>
    <x v="4"/>
    <x v="2"/>
    <x v="2"/>
  </r>
  <r>
    <x v="4138"/>
    <x v="0"/>
    <x v="8"/>
    <x v="172"/>
    <x v="202"/>
    <x v="3340"/>
    <x v="3969"/>
    <x v="905"/>
    <x v="87"/>
    <x v="87"/>
    <x v="17"/>
    <x v="31"/>
    <x v="4"/>
    <x v="8"/>
    <x v="8"/>
  </r>
  <r>
    <x v="4148"/>
    <x v="0"/>
    <x v="1"/>
    <x v="65"/>
    <x v="34"/>
    <x v="366"/>
    <x v="3977"/>
    <x v="906"/>
    <x v="87"/>
    <x v="87"/>
    <x v="17"/>
    <x v="31"/>
    <x v="4"/>
    <x v="1"/>
    <x v="1"/>
  </r>
  <r>
    <x v="4172"/>
    <x v="0"/>
    <x v="4"/>
    <x v="90"/>
    <x v="90"/>
    <x v="1130"/>
    <x v="4001"/>
    <x v="893"/>
    <x v="87"/>
    <x v="87"/>
    <x v="17"/>
    <x v="31"/>
    <x v="4"/>
    <x v="4"/>
    <x v="4"/>
  </r>
  <r>
    <x v="4153"/>
    <x v="0"/>
    <x v="10"/>
    <x v="4"/>
    <x v="75"/>
    <x v="7"/>
    <x v="3982"/>
    <x v="912"/>
    <x v="87"/>
    <x v="87"/>
    <x v="17"/>
    <x v="31"/>
    <x v="4"/>
    <x v="10"/>
    <x v="10"/>
  </r>
  <r>
    <x v="4145"/>
    <x v="0"/>
    <x v="9"/>
    <x v="53"/>
    <x v="75"/>
    <x v="5"/>
    <x v="3974"/>
    <x v="903"/>
    <x v="87"/>
    <x v="87"/>
    <x v="17"/>
    <x v="31"/>
    <x v="4"/>
    <x v="9"/>
    <x v="9"/>
  </r>
  <r>
    <x v="4139"/>
    <x v="0"/>
    <x v="2"/>
    <x v="17"/>
    <x v="11"/>
    <x v="18"/>
    <x v="3970"/>
    <x v="906"/>
    <x v="87"/>
    <x v="87"/>
    <x v="17"/>
    <x v="31"/>
    <x v="4"/>
    <x v="2"/>
    <x v="2"/>
  </r>
  <r>
    <x v="4136"/>
    <x v="0"/>
    <x v="6"/>
    <x v="105"/>
    <x v="106"/>
    <x v="37"/>
    <x v="3967"/>
    <x v="903"/>
    <x v="87"/>
    <x v="87"/>
    <x v="17"/>
    <x v="31"/>
    <x v="4"/>
    <x v="6"/>
    <x v="6"/>
  </r>
  <r>
    <x v="4172"/>
    <x v="0"/>
    <x v="7"/>
    <x v="50"/>
    <x v="15"/>
    <x v="319"/>
    <x v="4001"/>
    <x v="893"/>
    <x v="87"/>
    <x v="87"/>
    <x v="17"/>
    <x v="31"/>
    <x v="4"/>
    <x v="7"/>
    <x v="7"/>
  </r>
  <r>
    <x v="4170"/>
    <x v="0"/>
    <x v="7"/>
    <x v="0"/>
    <x v="85"/>
    <x v="126"/>
    <x v="3999"/>
    <x v="898"/>
    <x v="87"/>
    <x v="87"/>
    <x v="17"/>
    <x v="31"/>
    <x v="4"/>
    <x v="7"/>
    <x v="7"/>
  </r>
  <r>
    <x v="4277"/>
    <x v="0"/>
    <x v="5"/>
    <x v="8"/>
    <x v="9"/>
    <x v="13"/>
    <x v="4097"/>
    <x v="921"/>
    <x v="87"/>
    <x v="87"/>
    <x v="17"/>
    <x v="31"/>
    <x v="4"/>
    <x v="5"/>
    <x v="5"/>
  </r>
  <r>
    <x v="4135"/>
    <x v="0"/>
    <x v="4"/>
    <x v="92"/>
    <x v="62"/>
    <x v="187"/>
    <x v="3966"/>
    <x v="897"/>
    <x v="87"/>
    <x v="87"/>
    <x v="17"/>
    <x v="31"/>
    <x v="4"/>
    <x v="4"/>
    <x v="4"/>
  </r>
  <r>
    <x v="4278"/>
    <x v="0"/>
    <x v="10"/>
    <x v="75"/>
    <x v="91"/>
    <x v="124"/>
    <x v="4098"/>
    <x v="928"/>
    <x v="87"/>
    <x v="87"/>
    <x v="17"/>
    <x v="31"/>
    <x v="4"/>
    <x v="10"/>
    <x v="10"/>
  </r>
  <r>
    <x v="4128"/>
    <x v="1"/>
    <x v="2"/>
    <x v="17"/>
    <x v="43"/>
    <x v="437"/>
    <x v="3961"/>
    <x v="897"/>
    <x v="87"/>
    <x v="87"/>
    <x v="17"/>
    <x v="31"/>
    <x v="4"/>
    <x v="2"/>
    <x v="2"/>
  </r>
  <r>
    <x v="4138"/>
    <x v="0"/>
    <x v="2"/>
    <x v="230"/>
    <x v="175"/>
    <x v="117"/>
    <x v="3969"/>
    <x v="905"/>
    <x v="87"/>
    <x v="87"/>
    <x v="17"/>
    <x v="31"/>
    <x v="4"/>
    <x v="2"/>
    <x v="2"/>
  </r>
  <r>
    <x v="4156"/>
    <x v="0"/>
    <x v="0"/>
    <x v="21"/>
    <x v="62"/>
    <x v="0"/>
    <x v="3985"/>
    <x v="910"/>
    <x v="87"/>
    <x v="87"/>
    <x v="17"/>
    <x v="31"/>
    <x v="4"/>
    <x v="0"/>
    <x v="0"/>
  </r>
  <r>
    <x v="4168"/>
    <x v="0"/>
    <x v="11"/>
    <x v="180"/>
    <x v="176"/>
    <x v="885"/>
    <x v="3997"/>
    <x v="918"/>
    <x v="87"/>
    <x v="87"/>
    <x v="17"/>
    <x v="31"/>
    <x v="4"/>
    <x v="11"/>
    <x v="11"/>
  </r>
  <r>
    <x v="4166"/>
    <x v="0"/>
    <x v="11"/>
    <x v="82"/>
    <x v="87"/>
    <x v="467"/>
    <x v="3995"/>
    <x v="902"/>
    <x v="87"/>
    <x v="87"/>
    <x v="17"/>
    <x v="31"/>
    <x v="4"/>
    <x v="11"/>
    <x v="11"/>
  </r>
  <r>
    <x v="4155"/>
    <x v="0"/>
    <x v="0"/>
    <x v="75"/>
    <x v="91"/>
    <x v="124"/>
    <x v="3984"/>
    <x v="913"/>
    <x v="87"/>
    <x v="87"/>
    <x v="17"/>
    <x v="31"/>
    <x v="4"/>
    <x v="0"/>
    <x v="0"/>
  </r>
  <r>
    <x v="4150"/>
    <x v="0"/>
    <x v="11"/>
    <x v="117"/>
    <x v="297"/>
    <x v="816"/>
    <x v="3979"/>
    <x v="910"/>
    <x v="87"/>
    <x v="87"/>
    <x v="17"/>
    <x v="31"/>
    <x v="4"/>
    <x v="11"/>
    <x v="11"/>
  </r>
  <r>
    <x v="4129"/>
    <x v="0"/>
    <x v="6"/>
    <x v="4"/>
    <x v="47"/>
    <x v="346"/>
    <x v="3962"/>
    <x v="898"/>
    <x v="87"/>
    <x v="87"/>
    <x v="17"/>
    <x v="31"/>
    <x v="4"/>
    <x v="6"/>
    <x v="6"/>
  </r>
  <r>
    <x v="4276"/>
    <x v="0"/>
    <x v="4"/>
    <x v="63"/>
    <x v="76"/>
    <x v="64"/>
    <x v="4096"/>
    <x v="892"/>
    <x v="87"/>
    <x v="87"/>
    <x v="17"/>
    <x v="31"/>
    <x v="4"/>
    <x v="4"/>
    <x v="4"/>
  </r>
  <r>
    <x v="4151"/>
    <x v="0"/>
    <x v="8"/>
    <x v="33"/>
    <x v="21"/>
    <x v="378"/>
    <x v="3980"/>
    <x v="911"/>
    <x v="87"/>
    <x v="87"/>
    <x v="17"/>
    <x v="31"/>
    <x v="4"/>
    <x v="8"/>
    <x v="8"/>
  </r>
  <r>
    <x v="4164"/>
    <x v="0"/>
    <x v="11"/>
    <x v="18"/>
    <x v="107"/>
    <x v="3680"/>
    <x v="3993"/>
    <x v="900"/>
    <x v="87"/>
    <x v="87"/>
    <x v="17"/>
    <x v="31"/>
    <x v="4"/>
    <x v="11"/>
    <x v="11"/>
  </r>
  <r>
    <x v="4127"/>
    <x v="0"/>
    <x v="9"/>
    <x v="147"/>
    <x v="188"/>
    <x v="4"/>
    <x v="3960"/>
    <x v="896"/>
    <x v="87"/>
    <x v="87"/>
    <x v="17"/>
    <x v="31"/>
    <x v="4"/>
    <x v="9"/>
    <x v="9"/>
  </r>
  <r>
    <x v="4155"/>
    <x v="0"/>
    <x v="11"/>
    <x v="75"/>
    <x v="43"/>
    <x v="120"/>
    <x v="3984"/>
    <x v="913"/>
    <x v="87"/>
    <x v="87"/>
    <x v="17"/>
    <x v="31"/>
    <x v="4"/>
    <x v="11"/>
    <x v="11"/>
  </r>
  <r>
    <x v="4139"/>
    <x v="0"/>
    <x v="8"/>
    <x v="21"/>
    <x v="63"/>
    <x v="13"/>
    <x v="3970"/>
    <x v="906"/>
    <x v="87"/>
    <x v="87"/>
    <x v="17"/>
    <x v="31"/>
    <x v="4"/>
    <x v="8"/>
    <x v="8"/>
  </r>
  <r>
    <x v="4134"/>
    <x v="0"/>
    <x v="6"/>
    <x v="38"/>
    <x v="99"/>
    <x v="148"/>
    <x v="3965"/>
    <x v="900"/>
    <x v="87"/>
    <x v="87"/>
    <x v="17"/>
    <x v="31"/>
    <x v="4"/>
    <x v="6"/>
    <x v="6"/>
  </r>
  <r>
    <x v="4143"/>
    <x v="0"/>
    <x v="3"/>
    <x v="8"/>
    <x v="98"/>
    <x v="6"/>
    <x v="3972"/>
    <x v="894"/>
    <x v="87"/>
    <x v="87"/>
    <x v="17"/>
    <x v="31"/>
    <x v="4"/>
    <x v="3"/>
    <x v="3"/>
  </r>
  <r>
    <x v="4148"/>
    <x v="0"/>
    <x v="10"/>
    <x v="0"/>
    <x v="98"/>
    <x v="11"/>
    <x v="3977"/>
    <x v="906"/>
    <x v="87"/>
    <x v="87"/>
    <x v="17"/>
    <x v="31"/>
    <x v="4"/>
    <x v="10"/>
    <x v="10"/>
  </r>
  <r>
    <x v="4167"/>
    <x v="0"/>
    <x v="3"/>
    <x v="35"/>
    <x v="75"/>
    <x v="251"/>
    <x v="3996"/>
    <x v="917"/>
    <x v="87"/>
    <x v="87"/>
    <x v="17"/>
    <x v="31"/>
    <x v="4"/>
    <x v="3"/>
    <x v="3"/>
  </r>
  <r>
    <x v="4137"/>
    <x v="0"/>
    <x v="4"/>
    <x v="4"/>
    <x v="44"/>
    <x v="330"/>
    <x v="3968"/>
    <x v="904"/>
    <x v="87"/>
    <x v="87"/>
    <x v="17"/>
    <x v="31"/>
    <x v="4"/>
    <x v="4"/>
    <x v="4"/>
  </r>
  <r>
    <x v="4128"/>
    <x v="0"/>
    <x v="4"/>
    <x v="21"/>
    <x v="13"/>
    <x v="22"/>
    <x v="3961"/>
    <x v="897"/>
    <x v="87"/>
    <x v="87"/>
    <x v="17"/>
    <x v="31"/>
    <x v="4"/>
    <x v="4"/>
    <x v="4"/>
  </r>
  <r>
    <x v="4163"/>
    <x v="0"/>
    <x v="10"/>
    <x v="16"/>
    <x v="17"/>
    <x v="6"/>
    <x v="3992"/>
    <x v="916"/>
    <x v="87"/>
    <x v="87"/>
    <x v="17"/>
    <x v="31"/>
    <x v="4"/>
    <x v="10"/>
    <x v="10"/>
  </r>
  <r>
    <x v="4143"/>
    <x v="0"/>
    <x v="7"/>
    <x v="16"/>
    <x v="17"/>
    <x v="6"/>
    <x v="3972"/>
    <x v="894"/>
    <x v="87"/>
    <x v="87"/>
    <x v="17"/>
    <x v="31"/>
    <x v="4"/>
    <x v="7"/>
    <x v="7"/>
  </r>
  <r>
    <x v="4140"/>
    <x v="0"/>
    <x v="3"/>
    <x v="134"/>
    <x v="29"/>
    <x v="716"/>
    <x v="2533"/>
    <x v="907"/>
    <x v="87"/>
    <x v="87"/>
    <x v="17"/>
    <x v="31"/>
    <x v="4"/>
    <x v="3"/>
    <x v="3"/>
  </r>
  <r>
    <x v="4146"/>
    <x v="0"/>
    <x v="3"/>
    <x v="65"/>
    <x v="51"/>
    <x v="163"/>
    <x v="3975"/>
    <x v="888"/>
    <x v="87"/>
    <x v="87"/>
    <x v="17"/>
    <x v="31"/>
    <x v="4"/>
    <x v="3"/>
    <x v="3"/>
  </r>
  <r>
    <x v="4135"/>
    <x v="0"/>
    <x v="9"/>
    <x v="48"/>
    <x v="5"/>
    <x v="169"/>
    <x v="3966"/>
    <x v="897"/>
    <x v="87"/>
    <x v="87"/>
    <x v="17"/>
    <x v="31"/>
    <x v="4"/>
    <x v="9"/>
    <x v="9"/>
  </r>
  <r>
    <x v="4137"/>
    <x v="0"/>
    <x v="7"/>
    <x v="92"/>
    <x v="11"/>
    <x v="176"/>
    <x v="3968"/>
    <x v="904"/>
    <x v="87"/>
    <x v="87"/>
    <x v="17"/>
    <x v="31"/>
    <x v="4"/>
    <x v="7"/>
    <x v="7"/>
  </r>
  <r>
    <x v="4133"/>
    <x v="0"/>
    <x v="9"/>
    <x v="5"/>
    <x v="11"/>
    <x v="12"/>
    <x v="3964"/>
    <x v="902"/>
    <x v="87"/>
    <x v="87"/>
    <x v="17"/>
    <x v="31"/>
    <x v="4"/>
    <x v="9"/>
    <x v="9"/>
  </r>
  <r>
    <x v="4135"/>
    <x v="1"/>
    <x v="2"/>
    <x v="5"/>
    <x v="11"/>
    <x v="12"/>
    <x v="3966"/>
    <x v="897"/>
    <x v="87"/>
    <x v="87"/>
    <x v="17"/>
    <x v="31"/>
    <x v="4"/>
    <x v="2"/>
    <x v="2"/>
  </r>
  <r>
    <x v="4164"/>
    <x v="0"/>
    <x v="6"/>
    <x v="24"/>
    <x v="19"/>
    <x v="1125"/>
    <x v="3993"/>
    <x v="900"/>
    <x v="87"/>
    <x v="87"/>
    <x v="17"/>
    <x v="31"/>
    <x v="4"/>
    <x v="6"/>
    <x v="6"/>
  </r>
  <r>
    <x v="4171"/>
    <x v="0"/>
    <x v="10"/>
    <x v="89"/>
    <x v="106"/>
    <x v="31"/>
    <x v="4000"/>
    <x v="919"/>
    <x v="87"/>
    <x v="87"/>
    <x v="17"/>
    <x v="31"/>
    <x v="4"/>
    <x v="10"/>
    <x v="10"/>
  </r>
  <r>
    <x v="4130"/>
    <x v="0"/>
    <x v="11"/>
    <x v="14"/>
    <x v="32"/>
    <x v="18"/>
    <x v="3963"/>
    <x v="899"/>
    <x v="87"/>
    <x v="87"/>
    <x v="17"/>
    <x v="31"/>
    <x v="4"/>
    <x v="11"/>
    <x v="11"/>
  </r>
  <r>
    <x v="4143"/>
    <x v="0"/>
    <x v="1"/>
    <x v="13"/>
    <x v="14"/>
    <x v="44"/>
    <x v="3972"/>
    <x v="894"/>
    <x v="87"/>
    <x v="87"/>
    <x v="17"/>
    <x v="31"/>
    <x v="4"/>
    <x v="1"/>
    <x v="1"/>
  </r>
  <r>
    <x v="4140"/>
    <x v="0"/>
    <x v="1"/>
    <x v="137"/>
    <x v="142"/>
    <x v="3681"/>
    <x v="2533"/>
    <x v="907"/>
    <x v="87"/>
    <x v="87"/>
    <x v="17"/>
    <x v="31"/>
    <x v="4"/>
    <x v="1"/>
    <x v="1"/>
  </r>
  <r>
    <x v="4128"/>
    <x v="0"/>
    <x v="9"/>
    <x v="7"/>
    <x v="62"/>
    <x v="69"/>
    <x v="3961"/>
    <x v="897"/>
    <x v="87"/>
    <x v="87"/>
    <x v="17"/>
    <x v="31"/>
    <x v="4"/>
    <x v="9"/>
    <x v="9"/>
  </r>
  <r>
    <x v="4170"/>
    <x v="0"/>
    <x v="1"/>
    <x v="7"/>
    <x v="8"/>
    <x v="11"/>
    <x v="3999"/>
    <x v="898"/>
    <x v="87"/>
    <x v="87"/>
    <x v="17"/>
    <x v="31"/>
    <x v="4"/>
    <x v="1"/>
    <x v="1"/>
  </r>
  <r>
    <x v="4169"/>
    <x v="0"/>
    <x v="1"/>
    <x v="54"/>
    <x v="44"/>
    <x v="110"/>
    <x v="3998"/>
    <x v="906"/>
    <x v="87"/>
    <x v="87"/>
    <x v="17"/>
    <x v="31"/>
    <x v="4"/>
    <x v="1"/>
    <x v="1"/>
  </r>
  <r>
    <x v="4133"/>
    <x v="0"/>
    <x v="4"/>
    <x v="9"/>
    <x v="65"/>
    <x v="6"/>
    <x v="3964"/>
    <x v="902"/>
    <x v="87"/>
    <x v="87"/>
    <x v="17"/>
    <x v="31"/>
    <x v="4"/>
    <x v="4"/>
    <x v="4"/>
  </r>
  <r>
    <x v="4156"/>
    <x v="0"/>
    <x v="11"/>
    <x v="54"/>
    <x v="31"/>
    <x v="528"/>
    <x v="3985"/>
    <x v="910"/>
    <x v="87"/>
    <x v="87"/>
    <x v="17"/>
    <x v="31"/>
    <x v="4"/>
    <x v="11"/>
    <x v="11"/>
  </r>
  <r>
    <x v="4131"/>
    <x v="0"/>
    <x v="6"/>
    <x v="26"/>
    <x v="34"/>
    <x v="286"/>
    <x v="718"/>
    <x v="900"/>
    <x v="87"/>
    <x v="87"/>
    <x v="17"/>
    <x v="31"/>
    <x v="4"/>
    <x v="6"/>
    <x v="6"/>
  </r>
  <r>
    <x v="4132"/>
    <x v="0"/>
    <x v="10"/>
    <x v="37"/>
    <x v="38"/>
    <x v="8"/>
    <x v="2232"/>
    <x v="901"/>
    <x v="87"/>
    <x v="87"/>
    <x v="17"/>
    <x v="31"/>
    <x v="4"/>
    <x v="10"/>
    <x v="10"/>
  </r>
  <r>
    <x v="4149"/>
    <x v="0"/>
    <x v="0"/>
    <x v="12"/>
    <x v="0"/>
    <x v="688"/>
    <x v="3978"/>
    <x v="909"/>
    <x v="87"/>
    <x v="87"/>
    <x v="17"/>
    <x v="31"/>
    <x v="4"/>
    <x v="0"/>
    <x v="0"/>
  </r>
  <r>
    <x v="4137"/>
    <x v="0"/>
    <x v="9"/>
    <x v="42"/>
    <x v="39"/>
    <x v="1239"/>
    <x v="3968"/>
    <x v="904"/>
    <x v="87"/>
    <x v="87"/>
    <x v="17"/>
    <x v="31"/>
    <x v="4"/>
    <x v="9"/>
    <x v="9"/>
  </r>
  <r>
    <x v="4125"/>
    <x v="0"/>
    <x v="11"/>
    <x v="50"/>
    <x v="4"/>
    <x v="31"/>
    <x v="3958"/>
    <x v="894"/>
    <x v="87"/>
    <x v="87"/>
    <x v="17"/>
    <x v="31"/>
    <x v="4"/>
    <x v="11"/>
    <x v="11"/>
  </r>
  <r>
    <x v="4126"/>
    <x v="0"/>
    <x v="8"/>
    <x v="81"/>
    <x v="67"/>
    <x v="9"/>
    <x v="3959"/>
    <x v="895"/>
    <x v="87"/>
    <x v="87"/>
    <x v="17"/>
    <x v="31"/>
    <x v="4"/>
    <x v="8"/>
    <x v="8"/>
  </r>
  <r>
    <x v="4128"/>
    <x v="0"/>
    <x v="8"/>
    <x v="92"/>
    <x v="63"/>
    <x v="57"/>
    <x v="3961"/>
    <x v="897"/>
    <x v="87"/>
    <x v="87"/>
    <x v="17"/>
    <x v="31"/>
    <x v="4"/>
    <x v="8"/>
    <x v="8"/>
  </r>
  <r>
    <x v="4165"/>
    <x v="0"/>
    <x v="11"/>
    <x v="30"/>
    <x v="4"/>
    <x v="1968"/>
    <x v="3994"/>
    <x v="891"/>
    <x v="87"/>
    <x v="87"/>
    <x v="17"/>
    <x v="31"/>
    <x v="4"/>
    <x v="11"/>
    <x v="11"/>
  </r>
  <r>
    <x v="4151"/>
    <x v="0"/>
    <x v="2"/>
    <x v="105"/>
    <x v="120"/>
    <x v="586"/>
    <x v="3980"/>
    <x v="911"/>
    <x v="87"/>
    <x v="87"/>
    <x v="17"/>
    <x v="31"/>
    <x v="4"/>
    <x v="2"/>
    <x v="2"/>
  </r>
  <r>
    <x v="4173"/>
    <x v="0"/>
    <x v="9"/>
    <x v="31"/>
    <x v="27"/>
    <x v="184"/>
    <x v="4002"/>
    <x v="897"/>
    <x v="87"/>
    <x v="87"/>
    <x v="17"/>
    <x v="31"/>
    <x v="4"/>
    <x v="9"/>
    <x v="9"/>
  </r>
  <r>
    <x v="4145"/>
    <x v="0"/>
    <x v="4"/>
    <x v="17"/>
    <x v="23"/>
    <x v="32"/>
    <x v="3974"/>
    <x v="903"/>
    <x v="87"/>
    <x v="87"/>
    <x v="17"/>
    <x v="31"/>
    <x v="4"/>
    <x v="4"/>
    <x v="4"/>
  </r>
  <r>
    <x v="4170"/>
    <x v="0"/>
    <x v="10"/>
    <x v="8"/>
    <x v="0"/>
    <x v="7"/>
    <x v="3999"/>
    <x v="898"/>
    <x v="87"/>
    <x v="87"/>
    <x v="17"/>
    <x v="31"/>
    <x v="4"/>
    <x v="10"/>
    <x v="10"/>
  </r>
  <r>
    <x v="4154"/>
    <x v="0"/>
    <x v="5"/>
    <x v="13"/>
    <x v="13"/>
    <x v="6"/>
    <x v="3983"/>
    <x v="904"/>
    <x v="87"/>
    <x v="87"/>
    <x v="17"/>
    <x v="31"/>
    <x v="4"/>
    <x v="5"/>
    <x v="5"/>
  </r>
  <r>
    <x v="4276"/>
    <x v="0"/>
    <x v="2"/>
    <x v="24"/>
    <x v="48"/>
    <x v="234"/>
    <x v="4096"/>
    <x v="892"/>
    <x v="87"/>
    <x v="87"/>
    <x v="17"/>
    <x v="31"/>
    <x v="4"/>
    <x v="2"/>
    <x v="2"/>
  </r>
  <r>
    <x v="4277"/>
    <x v="0"/>
    <x v="10"/>
    <x v="26"/>
    <x v="61"/>
    <x v="20"/>
    <x v="4097"/>
    <x v="921"/>
    <x v="87"/>
    <x v="87"/>
    <x v="17"/>
    <x v="31"/>
    <x v="4"/>
    <x v="10"/>
    <x v="10"/>
  </r>
  <r>
    <x v="4166"/>
    <x v="0"/>
    <x v="0"/>
    <x v="8"/>
    <x v="85"/>
    <x v="31"/>
    <x v="3995"/>
    <x v="902"/>
    <x v="87"/>
    <x v="87"/>
    <x v="17"/>
    <x v="31"/>
    <x v="4"/>
    <x v="0"/>
    <x v="0"/>
  </r>
  <r>
    <x v="4278"/>
    <x v="0"/>
    <x v="6"/>
    <x v="13"/>
    <x v="13"/>
    <x v="6"/>
    <x v="4098"/>
    <x v="928"/>
    <x v="87"/>
    <x v="87"/>
    <x v="17"/>
    <x v="31"/>
    <x v="4"/>
    <x v="6"/>
    <x v="6"/>
  </r>
  <r>
    <x v="4148"/>
    <x v="0"/>
    <x v="7"/>
    <x v="20"/>
    <x v="6"/>
    <x v="7"/>
    <x v="3977"/>
    <x v="906"/>
    <x v="87"/>
    <x v="87"/>
    <x v="17"/>
    <x v="31"/>
    <x v="4"/>
    <x v="7"/>
    <x v="7"/>
  </r>
  <r>
    <x v="4163"/>
    <x v="0"/>
    <x v="3"/>
    <x v="53"/>
    <x v="15"/>
    <x v="12"/>
    <x v="3992"/>
    <x v="916"/>
    <x v="87"/>
    <x v="87"/>
    <x v="17"/>
    <x v="31"/>
    <x v="4"/>
    <x v="3"/>
    <x v="3"/>
  </r>
  <r>
    <x v="4149"/>
    <x v="0"/>
    <x v="11"/>
    <x v="17"/>
    <x v="5"/>
    <x v="202"/>
    <x v="3978"/>
    <x v="909"/>
    <x v="87"/>
    <x v="87"/>
    <x v="17"/>
    <x v="31"/>
    <x v="4"/>
    <x v="11"/>
    <x v="11"/>
  </r>
  <r>
    <x v="4165"/>
    <x v="0"/>
    <x v="0"/>
    <x v="12"/>
    <x v="9"/>
    <x v="1432"/>
    <x v="3994"/>
    <x v="891"/>
    <x v="87"/>
    <x v="87"/>
    <x v="17"/>
    <x v="31"/>
    <x v="4"/>
    <x v="0"/>
    <x v="0"/>
  </r>
  <r>
    <x v="4172"/>
    <x v="1"/>
    <x v="2"/>
    <x v="137"/>
    <x v="141"/>
    <x v="9"/>
    <x v="4001"/>
    <x v="893"/>
    <x v="87"/>
    <x v="87"/>
    <x v="17"/>
    <x v="31"/>
    <x v="4"/>
    <x v="2"/>
    <x v="2"/>
  </r>
  <r>
    <x v="4163"/>
    <x v="0"/>
    <x v="7"/>
    <x v="16"/>
    <x v="17"/>
    <x v="6"/>
    <x v="3992"/>
    <x v="916"/>
    <x v="87"/>
    <x v="87"/>
    <x v="17"/>
    <x v="31"/>
    <x v="4"/>
    <x v="7"/>
    <x v="7"/>
  </r>
  <r>
    <x v="4127"/>
    <x v="0"/>
    <x v="4"/>
    <x v="78"/>
    <x v="64"/>
    <x v="686"/>
    <x v="3960"/>
    <x v="896"/>
    <x v="87"/>
    <x v="87"/>
    <x v="17"/>
    <x v="31"/>
    <x v="4"/>
    <x v="4"/>
    <x v="4"/>
  </r>
  <r>
    <x v="4141"/>
    <x v="0"/>
    <x v="10"/>
    <x v="23"/>
    <x v="30"/>
    <x v="680"/>
    <x v="3971"/>
    <x v="904"/>
    <x v="87"/>
    <x v="87"/>
    <x v="17"/>
    <x v="31"/>
    <x v="4"/>
    <x v="10"/>
    <x v="10"/>
  </r>
  <r>
    <x v="4125"/>
    <x v="0"/>
    <x v="8"/>
    <x v="54"/>
    <x v="15"/>
    <x v="18"/>
    <x v="3958"/>
    <x v="894"/>
    <x v="87"/>
    <x v="87"/>
    <x v="17"/>
    <x v="31"/>
    <x v="4"/>
    <x v="8"/>
    <x v="8"/>
  </r>
  <r>
    <x v="4188"/>
    <x v="1"/>
    <x v="2"/>
    <x v="35"/>
    <x v="59"/>
    <x v="230"/>
    <x v="4017"/>
    <x v="897"/>
    <x v="87"/>
    <x v="87"/>
    <x v="17"/>
    <x v="31"/>
    <x v="4"/>
    <x v="2"/>
    <x v="2"/>
  </r>
  <r>
    <x v="4216"/>
    <x v="0"/>
    <x v="6"/>
    <x v="57"/>
    <x v="26"/>
    <x v="208"/>
    <x v="4042"/>
    <x v="906"/>
    <x v="87"/>
    <x v="87"/>
    <x v="17"/>
    <x v="31"/>
    <x v="4"/>
    <x v="6"/>
    <x v="6"/>
  </r>
  <r>
    <x v="4242"/>
    <x v="0"/>
    <x v="1"/>
    <x v="93"/>
    <x v="85"/>
    <x v="6"/>
    <x v="4066"/>
    <x v="913"/>
    <x v="87"/>
    <x v="87"/>
    <x v="17"/>
    <x v="31"/>
    <x v="4"/>
    <x v="1"/>
    <x v="1"/>
  </r>
  <r>
    <x v="4195"/>
    <x v="0"/>
    <x v="11"/>
    <x v="104"/>
    <x v="121"/>
    <x v="44"/>
    <x v="4023"/>
    <x v="899"/>
    <x v="87"/>
    <x v="87"/>
    <x v="17"/>
    <x v="31"/>
    <x v="4"/>
    <x v="11"/>
    <x v="11"/>
  </r>
  <r>
    <x v="4238"/>
    <x v="0"/>
    <x v="1"/>
    <x v="123"/>
    <x v="125"/>
    <x v="1748"/>
    <x v="4062"/>
    <x v="890"/>
    <x v="87"/>
    <x v="87"/>
    <x v="17"/>
    <x v="31"/>
    <x v="4"/>
    <x v="1"/>
    <x v="1"/>
  </r>
  <r>
    <x v="4251"/>
    <x v="0"/>
    <x v="11"/>
    <x v="92"/>
    <x v="10"/>
    <x v="180"/>
    <x v="4074"/>
    <x v="892"/>
    <x v="87"/>
    <x v="87"/>
    <x v="17"/>
    <x v="31"/>
    <x v="4"/>
    <x v="11"/>
    <x v="11"/>
  </r>
  <r>
    <x v="4209"/>
    <x v="0"/>
    <x v="6"/>
    <x v="26"/>
    <x v="34"/>
    <x v="286"/>
    <x v="4036"/>
    <x v="921"/>
    <x v="87"/>
    <x v="87"/>
    <x v="17"/>
    <x v="31"/>
    <x v="4"/>
    <x v="6"/>
    <x v="6"/>
  </r>
  <r>
    <x v="4246"/>
    <x v="0"/>
    <x v="5"/>
    <x v="21"/>
    <x v="13"/>
    <x v="22"/>
    <x v="4070"/>
    <x v="912"/>
    <x v="87"/>
    <x v="87"/>
    <x v="17"/>
    <x v="31"/>
    <x v="4"/>
    <x v="5"/>
    <x v="5"/>
  </r>
  <r>
    <x v="4235"/>
    <x v="0"/>
    <x v="8"/>
    <x v="70"/>
    <x v="76"/>
    <x v="266"/>
    <x v="4059"/>
    <x v="909"/>
    <x v="87"/>
    <x v="87"/>
    <x v="17"/>
    <x v="31"/>
    <x v="4"/>
    <x v="8"/>
    <x v="8"/>
  </r>
  <r>
    <x v="4279"/>
    <x v="0"/>
    <x v="6"/>
    <x v="9"/>
    <x v="63"/>
    <x v="76"/>
    <x v="4099"/>
    <x v="897"/>
    <x v="87"/>
    <x v="87"/>
    <x v="17"/>
    <x v="31"/>
    <x v="4"/>
    <x v="6"/>
    <x v="6"/>
  </r>
  <r>
    <x v="4221"/>
    <x v="0"/>
    <x v="0"/>
    <x v="9"/>
    <x v="62"/>
    <x v="84"/>
    <x v="4046"/>
    <x v="928"/>
    <x v="87"/>
    <x v="87"/>
    <x v="17"/>
    <x v="31"/>
    <x v="4"/>
    <x v="0"/>
    <x v="0"/>
  </r>
  <r>
    <x v="4210"/>
    <x v="0"/>
    <x v="8"/>
    <x v="15"/>
    <x v="59"/>
    <x v="3"/>
    <x v="4037"/>
    <x v="907"/>
    <x v="87"/>
    <x v="87"/>
    <x v="17"/>
    <x v="31"/>
    <x v="4"/>
    <x v="8"/>
    <x v="8"/>
  </r>
  <r>
    <x v="4251"/>
    <x v="0"/>
    <x v="0"/>
    <x v="20"/>
    <x v="85"/>
    <x v="511"/>
    <x v="4074"/>
    <x v="892"/>
    <x v="87"/>
    <x v="87"/>
    <x v="17"/>
    <x v="31"/>
    <x v="4"/>
    <x v="0"/>
    <x v="0"/>
  </r>
  <r>
    <x v="4252"/>
    <x v="1"/>
    <x v="2"/>
    <x v="29"/>
    <x v="80"/>
    <x v="1065"/>
    <x v="4075"/>
    <x v="891"/>
    <x v="87"/>
    <x v="87"/>
    <x v="17"/>
    <x v="31"/>
    <x v="4"/>
    <x v="2"/>
    <x v="2"/>
  </r>
  <r>
    <x v="4252"/>
    <x v="0"/>
    <x v="4"/>
    <x v="57"/>
    <x v="66"/>
    <x v="1558"/>
    <x v="4075"/>
    <x v="891"/>
    <x v="87"/>
    <x v="87"/>
    <x v="17"/>
    <x v="31"/>
    <x v="4"/>
    <x v="4"/>
    <x v="4"/>
  </r>
  <r>
    <x v="4230"/>
    <x v="0"/>
    <x v="10"/>
    <x v="26"/>
    <x v="61"/>
    <x v="20"/>
    <x v="4054"/>
    <x v="929"/>
    <x v="87"/>
    <x v="87"/>
    <x v="17"/>
    <x v="31"/>
    <x v="4"/>
    <x v="10"/>
    <x v="10"/>
  </r>
  <r>
    <x v="4253"/>
    <x v="0"/>
    <x v="7"/>
    <x v="21"/>
    <x v="65"/>
    <x v="75"/>
    <x v="4076"/>
    <x v="915"/>
    <x v="87"/>
    <x v="87"/>
    <x v="17"/>
    <x v="31"/>
    <x v="4"/>
    <x v="7"/>
    <x v="7"/>
  </r>
  <r>
    <x v="4243"/>
    <x v="0"/>
    <x v="4"/>
    <x v="18"/>
    <x v="40"/>
    <x v="675"/>
    <x v="4067"/>
    <x v="931"/>
    <x v="87"/>
    <x v="87"/>
    <x v="17"/>
    <x v="31"/>
    <x v="4"/>
    <x v="4"/>
    <x v="4"/>
  </r>
  <r>
    <x v="4245"/>
    <x v="1"/>
    <x v="2"/>
    <x v="89"/>
    <x v="99"/>
    <x v="4"/>
    <x v="4069"/>
    <x v="931"/>
    <x v="87"/>
    <x v="87"/>
    <x v="17"/>
    <x v="31"/>
    <x v="4"/>
    <x v="2"/>
    <x v="2"/>
  </r>
  <r>
    <x v="4247"/>
    <x v="0"/>
    <x v="9"/>
    <x v="143"/>
    <x v="142"/>
    <x v="2567"/>
    <x v="4071"/>
    <x v="920"/>
    <x v="87"/>
    <x v="87"/>
    <x v="17"/>
    <x v="31"/>
    <x v="4"/>
    <x v="9"/>
    <x v="9"/>
  </r>
  <r>
    <x v="4245"/>
    <x v="0"/>
    <x v="4"/>
    <x v="15"/>
    <x v="1"/>
    <x v="290"/>
    <x v="4069"/>
    <x v="931"/>
    <x v="87"/>
    <x v="87"/>
    <x v="17"/>
    <x v="31"/>
    <x v="4"/>
    <x v="4"/>
    <x v="4"/>
  </r>
  <r>
    <x v="4243"/>
    <x v="1"/>
    <x v="2"/>
    <x v="133"/>
    <x v="148"/>
    <x v="405"/>
    <x v="4067"/>
    <x v="931"/>
    <x v="87"/>
    <x v="87"/>
    <x v="17"/>
    <x v="31"/>
    <x v="4"/>
    <x v="2"/>
    <x v="2"/>
  </r>
  <r>
    <x v="4227"/>
    <x v="0"/>
    <x v="6"/>
    <x v="68"/>
    <x v="95"/>
    <x v="1413"/>
    <x v="4051"/>
    <x v="914"/>
    <x v="87"/>
    <x v="87"/>
    <x v="17"/>
    <x v="31"/>
    <x v="4"/>
    <x v="6"/>
    <x v="6"/>
  </r>
  <r>
    <x v="4282"/>
    <x v="0"/>
    <x v="6"/>
    <x v="21"/>
    <x v="18"/>
    <x v="11"/>
    <x v="4102"/>
    <x v="926"/>
    <x v="87"/>
    <x v="87"/>
    <x v="17"/>
    <x v="31"/>
    <x v="4"/>
    <x v="6"/>
    <x v="6"/>
  </r>
  <r>
    <x v="4241"/>
    <x v="1"/>
    <x v="2"/>
    <x v="143"/>
    <x v="158"/>
    <x v="1775"/>
    <x v="4065"/>
    <x v="888"/>
    <x v="87"/>
    <x v="87"/>
    <x v="17"/>
    <x v="31"/>
    <x v="4"/>
    <x v="2"/>
    <x v="2"/>
  </r>
  <r>
    <x v="4240"/>
    <x v="0"/>
    <x v="10"/>
    <x v="84"/>
    <x v="87"/>
    <x v="142"/>
    <x v="4064"/>
    <x v="903"/>
    <x v="87"/>
    <x v="87"/>
    <x v="17"/>
    <x v="31"/>
    <x v="4"/>
    <x v="10"/>
    <x v="10"/>
  </r>
  <r>
    <x v="4227"/>
    <x v="0"/>
    <x v="10"/>
    <x v="98"/>
    <x v="109"/>
    <x v="2039"/>
    <x v="4051"/>
    <x v="914"/>
    <x v="87"/>
    <x v="87"/>
    <x v="17"/>
    <x v="31"/>
    <x v="4"/>
    <x v="10"/>
    <x v="10"/>
  </r>
  <r>
    <x v="4238"/>
    <x v="0"/>
    <x v="3"/>
    <x v="83"/>
    <x v="32"/>
    <x v="6"/>
    <x v="4062"/>
    <x v="890"/>
    <x v="87"/>
    <x v="87"/>
    <x v="17"/>
    <x v="31"/>
    <x v="4"/>
    <x v="3"/>
    <x v="3"/>
  </r>
  <r>
    <x v="4243"/>
    <x v="0"/>
    <x v="9"/>
    <x v="85"/>
    <x v="68"/>
    <x v="2253"/>
    <x v="4067"/>
    <x v="931"/>
    <x v="87"/>
    <x v="87"/>
    <x v="17"/>
    <x v="31"/>
    <x v="4"/>
    <x v="9"/>
    <x v="9"/>
  </r>
  <r>
    <x v="4226"/>
    <x v="1"/>
    <x v="2"/>
    <x v="95"/>
    <x v="121"/>
    <x v="1657"/>
    <x v="841"/>
    <x v="888"/>
    <x v="87"/>
    <x v="87"/>
    <x v="17"/>
    <x v="31"/>
    <x v="4"/>
    <x v="2"/>
    <x v="2"/>
  </r>
  <r>
    <x v="4204"/>
    <x v="1"/>
    <x v="2"/>
    <x v="26"/>
    <x v="42"/>
    <x v="3682"/>
    <x v="4032"/>
    <x v="917"/>
    <x v="87"/>
    <x v="87"/>
    <x v="17"/>
    <x v="31"/>
    <x v="4"/>
    <x v="2"/>
    <x v="2"/>
  </r>
  <r>
    <x v="4253"/>
    <x v="0"/>
    <x v="1"/>
    <x v="82"/>
    <x v="81"/>
    <x v="569"/>
    <x v="4076"/>
    <x v="915"/>
    <x v="87"/>
    <x v="87"/>
    <x v="17"/>
    <x v="31"/>
    <x v="4"/>
    <x v="1"/>
    <x v="1"/>
  </r>
  <r>
    <x v="4207"/>
    <x v="0"/>
    <x v="10"/>
    <x v="92"/>
    <x v="63"/>
    <x v="57"/>
    <x v="4034"/>
    <x v="892"/>
    <x v="87"/>
    <x v="87"/>
    <x v="17"/>
    <x v="31"/>
    <x v="4"/>
    <x v="10"/>
    <x v="10"/>
  </r>
  <r>
    <x v="4253"/>
    <x v="0"/>
    <x v="3"/>
    <x v="24"/>
    <x v="1"/>
    <x v="289"/>
    <x v="4076"/>
    <x v="915"/>
    <x v="87"/>
    <x v="87"/>
    <x v="17"/>
    <x v="31"/>
    <x v="4"/>
    <x v="3"/>
    <x v="3"/>
  </r>
  <r>
    <x v="4249"/>
    <x v="0"/>
    <x v="4"/>
    <x v="24"/>
    <x v="59"/>
    <x v="105"/>
    <x v="4072"/>
    <x v="901"/>
    <x v="87"/>
    <x v="87"/>
    <x v="17"/>
    <x v="31"/>
    <x v="4"/>
    <x v="4"/>
    <x v="4"/>
  </r>
  <r>
    <x v="4220"/>
    <x v="0"/>
    <x v="8"/>
    <x v="11"/>
    <x v="5"/>
    <x v="22"/>
    <x v="4045"/>
    <x v="906"/>
    <x v="87"/>
    <x v="87"/>
    <x v="17"/>
    <x v="31"/>
    <x v="4"/>
    <x v="8"/>
    <x v="8"/>
  </r>
  <r>
    <x v="4242"/>
    <x v="0"/>
    <x v="7"/>
    <x v="16"/>
    <x v="17"/>
    <x v="6"/>
    <x v="4066"/>
    <x v="913"/>
    <x v="87"/>
    <x v="87"/>
    <x v="17"/>
    <x v="31"/>
    <x v="4"/>
    <x v="7"/>
    <x v="7"/>
  </r>
  <r>
    <x v="4279"/>
    <x v="0"/>
    <x v="0"/>
    <x v="93"/>
    <x v="9"/>
    <x v="63"/>
    <x v="4099"/>
    <x v="897"/>
    <x v="87"/>
    <x v="87"/>
    <x v="17"/>
    <x v="31"/>
    <x v="4"/>
    <x v="0"/>
    <x v="0"/>
  </r>
  <r>
    <x v="4280"/>
    <x v="0"/>
    <x v="11"/>
    <x v="49"/>
    <x v="66"/>
    <x v="2027"/>
    <x v="4100"/>
    <x v="897"/>
    <x v="87"/>
    <x v="87"/>
    <x v="17"/>
    <x v="31"/>
    <x v="4"/>
    <x v="11"/>
    <x v="11"/>
  </r>
  <r>
    <x v="4186"/>
    <x v="0"/>
    <x v="8"/>
    <x v="3"/>
    <x v="1"/>
    <x v="1956"/>
    <x v="4015"/>
    <x v="901"/>
    <x v="87"/>
    <x v="87"/>
    <x v="17"/>
    <x v="31"/>
    <x v="4"/>
    <x v="8"/>
    <x v="8"/>
  </r>
  <r>
    <x v="4219"/>
    <x v="1"/>
    <x v="2"/>
    <x v="48"/>
    <x v="10"/>
    <x v="187"/>
    <x v="3977"/>
    <x v="893"/>
    <x v="87"/>
    <x v="87"/>
    <x v="17"/>
    <x v="31"/>
    <x v="4"/>
    <x v="2"/>
    <x v="2"/>
  </r>
  <r>
    <x v="4200"/>
    <x v="0"/>
    <x v="8"/>
    <x v="39"/>
    <x v="90"/>
    <x v="700"/>
    <x v="4028"/>
    <x v="890"/>
    <x v="87"/>
    <x v="87"/>
    <x v="17"/>
    <x v="31"/>
    <x v="4"/>
    <x v="8"/>
    <x v="8"/>
  </r>
  <r>
    <x v="4284"/>
    <x v="1"/>
    <x v="2"/>
    <x v="11"/>
    <x v="16"/>
    <x v="112"/>
    <x v="4104"/>
    <x v="894"/>
    <x v="87"/>
    <x v="87"/>
    <x v="17"/>
    <x v="31"/>
    <x v="4"/>
    <x v="2"/>
    <x v="2"/>
  </r>
  <r>
    <x v="4197"/>
    <x v="0"/>
    <x v="8"/>
    <x v="46"/>
    <x v="51"/>
    <x v="1003"/>
    <x v="4025"/>
    <x v="909"/>
    <x v="87"/>
    <x v="87"/>
    <x v="17"/>
    <x v="31"/>
    <x v="4"/>
    <x v="8"/>
    <x v="8"/>
  </r>
  <r>
    <x v="4199"/>
    <x v="1"/>
    <x v="2"/>
    <x v="363"/>
    <x v="403"/>
    <x v="88"/>
    <x v="4027"/>
    <x v="924"/>
    <x v="87"/>
    <x v="87"/>
    <x v="17"/>
    <x v="31"/>
    <x v="4"/>
    <x v="2"/>
    <x v="2"/>
  </r>
  <r>
    <x v="4177"/>
    <x v="0"/>
    <x v="6"/>
    <x v="2"/>
    <x v="57"/>
    <x v="421"/>
    <x v="4006"/>
    <x v="914"/>
    <x v="87"/>
    <x v="87"/>
    <x v="17"/>
    <x v="31"/>
    <x v="4"/>
    <x v="6"/>
    <x v="6"/>
  </r>
  <r>
    <x v="4193"/>
    <x v="0"/>
    <x v="4"/>
    <x v="92"/>
    <x v="36"/>
    <x v="1642"/>
    <x v="4021"/>
    <x v="904"/>
    <x v="87"/>
    <x v="87"/>
    <x v="17"/>
    <x v="31"/>
    <x v="4"/>
    <x v="4"/>
    <x v="4"/>
  </r>
  <r>
    <x v="4218"/>
    <x v="0"/>
    <x v="6"/>
    <x v="38"/>
    <x v="49"/>
    <x v="214"/>
    <x v="4044"/>
    <x v="903"/>
    <x v="87"/>
    <x v="87"/>
    <x v="17"/>
    <x v="31"/>
    <x v="4"/>
    <x v="6"/>
    <x v="6"/>
  </r>
  <r>
    <x v="4182"/>
    <x v="0"/>
    <x v="3"/>
    <x v="65"/>
    <x v="26"/>
    <x v="323"/>
    <x v="4011"/>
    <x v="901"/>
    <x v="87"/>
    <x v="87"/>
    <x v="17"/>
    <x v="31"/>
    <x v="4"/>
    <x v="3"/>
    <x v="3"/>
  </r>
  <r>
    <x v="4284"/>
    <x v="0"/>
    <x v="2"/>
    <x v="3"/>
    <x v="16"/>
    <x v="93"/>
    <x v="4104"/>
    <x v="894"/>
    <x v="87"/>
    <x v="87"/>
    <x v="17"/>
    <x v="31"/>
    <x v="4"/>
    <x v="2"/>
    <x v="2"/>
  </r>
  <r>
    <x v="4199"/>
    <x v="0"/>
    <x v="2"/>
    <x v="267"/>
    <x v="403"/>
    <x v="243"/>
    <x v="4027"/>
    <x v="924"/>
    <x v="87"/>
    <x v="87"/>
    <x v="17"/>
    <x v="31"/>
    <x v="4"/>
    <x v="2"/>
    <x v="2"/>
  </r>
  <r>
    <x v="4180"/>
    <x v="0"/>
    <x v="3"/>
    <x v="34"/>
    <x v="49"/>
    <x v="253"/>
    <x v="4009"/>
    <x v="920"/>
    <x v="87"/>
    <x v="87"/>
    <x v="17"/>
    <x v="31"/>
    <x v="4"/>
    <x v="3"/>
    <x v="3"/>
  </r>
  <r>
    <x v="4181"/>
    <x v="0"/>
    <x v="10"/>
    <x v="40"/>
    <x v="27"/>
    <x v="758"/>
    <x v="4010"/>
    <x v="902"/>
    <x v="87"/>
    <x v="87"/>
    <x v="17"/>
    <x v="31"/>
    <x v="4"/>
    <x v="10"/>
    <x v="10"/>
  </r>
  <r>
    <x v="4283"/>
    <x v="1"/>
    <x v="2"/>
    <x v="76"/>
    <x v="144"/>
    <x v="2189"/>
    <x v="4103"/>
    <x v="916"/>
    <x v="87"/>
    <x v="87"/>
    <x v="17"/>
    <x v="31"/>
    <x v="4"/>
    <x v="2"/>
    <x v="2"/>
  </r>
  <r>
    <x v="4181"/>
    <x v="0"/>
    <x v="5"/>
    <x v="16"/>
    <x v="9"/>
    <x v="1429"/>
    <x v="4010"/>
    <x v="902"/>
    <x v="87"/>
    <x v="87"/>
    <x v="17"/>
    <x v="31"/>
    <x v="4"/>
    <x v="5"/>
    <x v="5"/>
  </r>
  <r>
    <x v="4187"/>
    <x v="0"/>
    <x v="0"/>
    <x v="30"/>
    <x v="43"/>
    <x v="254"/>
    <x v="4016"/>
    <x v="907"/>
    <x v="87"/>
    <x v="87"/>
    <x v="17"/>
    <x v="31"/>
    <x v="4"/>
    <x v="0"/>
    <x v="0"/>
  </r>
  <r>
    <x v="4177"/>
    <x v="0"/>
    <x v="10"/>
    <x v="31"/>
    <x v="87"/>
    <x v="587"/>
    <x v="4006"/>
    <x v="914"/>
    <x v="87"/>
    <x v="87"/>
    <x v="17"/>
    <x v="31"/>
    <x v="4"/>
    <x v="10"/>
    <x v="10"/>
  </r>
  <r>
    <x v="4197"/>
    <x v="0"/>
    <x v="11"/>
    <x v="27"/>
    <x v="44"/>
    <x v="240"/>
    <x v="4025"/>
    <x v="909"/>
    <x v="87"/>
    <x v="87"/>
    <x v="17"/>
    <x v="31"/>
    <x v="4"/>
    <x v="11"/>
    <x v="11"/>
  </r>
  <r>
    <x v="4190"/>
    <x v="0"/>
    <x v="0"/>
    <x v="65"/>
    <x v="24"/>
    <x v="99"/>
    <x v="4019"/>
    <x v="911"/>
    <x v="87"/>
    <x v="87"/>
    <x v="17"/>
    <x v="31"/>
    <x v="4"/>
    <x v="0"/>
    <x v="0"/>
  </r>
  <r>
    <x v="4182"/>
    <x v="1"/>
    <x v="2"/>
    <x v="98"/>
    <x v="105"/>
    <x v="468"/>
    <x v="4011"/>
    <x v="901"/>
    <x v="87"/>
    <x v="87"/>
    <x v="17"/>
    <x v="31"/>
    <x v="4"/>
    <x v="2"/>
    <x v="2"/>
  </r>
  <r>
    <x v="4180"/>
    <x v="0"/>
    <x v="7"/>
    <x v="63"/>
    <x v="1"/>
    <x v="165"/>
    <x v="4009"/>
    <x v="920"/>
    <x v="87"/>
    <x v="87"/>
    <x v="17"/>
    <x v="31"/>
    <x v="4"/>
    <x v="7"/>
    <x v="7"/>
  </r>
  <r>
    <x v="4212"/>
    <x v="0"/>
    <x v="2"/>
    <x v="120"/>
    <x v="128"/>
    <x v="1943"/>
    <x v="4038"/>
    <x v="903"/>
    <x v="87"/>
    <x v="87"/>
    <x v="17"/>
    <x v="31"/>
    <x v="4"/>
    <x v="2"/>
    <x v="2"/>
  </r>
  <r>
    <x v="4217"/>
    <x v="0"/>
    <x v="8"/>
    <x v="13"/>
    <x v="18"/>
    <x v="19"/>
    <x v="4043"/>
    <x v="927"/>
    <x v="87"/>
    <x v="87"/>
    <x v="17"/>
    <x v="31"/>
    <x v="4"/>
    <x v="8"/>
    <x v="8"/>
  </r>
  <r>
    <x v="4185"/>
    <x v="0"/>
    <x v="10"/>
    <x v="135"/>
    <x v="147"/>
    <x v="164"/>
    <x v="4014"/>
    <x v="922"/>
    <x v="87"/>
    <x v="87"/>
    <x v="17"/>
    <x v="31"/>
    <x v="4"/>
    <x v="10"/>
    <x v="10"/>
  </r>
  <r>
    <x v="4200"/>
    <x v="0"/>
    <x v="4"/>
    <x v="49"/>
    <x v="66"/>
    <x v="2027"/>
    <x v="4028"/>
    <x v="890"/>
    <x v="87"/>
    <x v="87"/>
    <x v="17"/>
    <x v="31"/>
    <x v="4"/>
    <x v="4"/>
    <x v="4"/>
  </r>
  <r>
    <x v="4182"/>
    <x v="0"/>
    <x v="9"/>
    <x v="49"/>
    <x v="47"/>
    <x v="432"/>
    <x v="4011"/>
    <x v="901"/>
    <x v="87"/>
    <x v="87"/>
    <x v="17"/>
    <x v="31"/>
    <x v="4"/>
    <x v="9"/>
    <x v="9"/>
  </r>
  <r>
    <x v="4285"/>
    <x v="0"/>
    <x v="0"/>
    <x v="13"/>
    <x v="18"/>
    <x v="19"/>
    <x v="4105"/>
    <x v="929"/>
    <x v="87"/>
    <x v="87"/>
    <x v="17"/>
    <x v="31"/>
    <x v="4"/>
    <x v="0"/>
    <x v="0"/>
  </r>
  <r>
    <x v="4200"/>
    <x v="0"/>
    <x v="2"/>
    <x v="106"/>
    <x v="164"/>
    <x v="856"/>
    <x v="4028"/>
    <x v="890"/>
    <x v="87"/>
    <x v="87"/>
    <x v="17"/>
    <x v="31"/>
    <x v="4"/>
    <x v="2"/>
    <x v="2"/>
  </r>
  <r>
    <x v="4286"/>
    <x v="1"/>
    <x v="2"/>
    <x v="109"/>
    <x v="131"/>
    <x v="2740"/>
    <x v="4106"/>
    <x v="930"/>
    <x v="87"/>
    <x v="87"/>
    <x v="17"/>
    <x v="31"/>
    <x v="4"/>
    <x v="2"/>
    <x v="2"/>
  </r>
  <r>
    <x v="4184"/>
    <x v="0"/>
    <x v="8"/>
    <x v="60"/>
    <x v="120"/>
    <x v="525"/>
    <x v="4013"/>
    <x v="921"/>
    <x v="87"/>
    <x v="87"/>
    <x v="17"/>
    <x v="31"/>
    <x v="4"/>
    <x v="8"/>
    <x v="8"/>
  </r>
  <r>
    <x v="4191"/>
    <x v="0"/>
    <x v="5"/>
    <x v="92"/>
    <x v="16"/>
    <x v="234"/>
    <x v="4020"/>
    <x v="891"/>
    <x v="87"/>
    <x v="87"/>
    <x v="17"/>
    <x v="31"/>
    <x v="4"/>
    <x v="5"/>
    <x v="5"/>
  </r>
  <r>
    <x v="4199"/>
    <x v="0"/>
    <x v="7"/>
    <x v="114"/>
    <x v="116"/>
    <x v="24"/>
    <x v="4027"/>
    <x v="924"/>
    <x v="87"/>
    <x v="87"/>
    <x v="17"/>
    <x v="31"/>
    <x v="4"/>
    <x v="7"/>
    <x v="7"/>
  </r>
  <r>
    <x v="4179"/>
    <x v="0"/>
    <x v="2"/>
    <x v="129"/>
    <x v="144"/>
    <x v="425"/>
    <x v="4008"/>
    <x v="911"/>
    <x v="87"/>
    <x v="87"/>
    <x v="17"/>
    <x v="31"/>
    <x v="4"/>
    <x v="2"/>
    <x v="2"/>
  </r>
  <r>
    <x v="4286"/>
    <x v="0"/>
    <x v="4"/>
    <x v="101"/>
    <x v="70"/>
    <x v="2340"/>
    <x v="4106"/>
    <x v="930"/>
    <x v="87"/>
    <x v="87"/>
    <x v="17"/>
    <x v="31"/>
    <x v="4"/>
    <x v="4"/>
    <x v="4"/>
  </r>
  <r>
    <x v="4244"/>
    <x v="0"/>
    <x v="7"/>
    <x v="17"/>
    <x v="8"/>
    <x v="9"/>
    <x v="4068"/>
    <x v="915"/>
    <x v="87"/>
    <x v="87"/>
    <x v="17"/>
    <x v="31"/>
    <x v="4"/>
    <x v="7"/>
    <x v="7"/>
  </r>
  <r>
    <x v="4241"/>
    <x v="0"/>
    <x v="2"/>
    <x v="100"/>
    <x v="158"/>
    <x v="3683"/>
    <x v="4065"/>
    <x v="888"/>
    <x v="87"/>
    <x v="87"/>
    <x v="17"/>
    <x v="31"/>
    <x v="4"/>
    <x v="2"/>
    <x v="2"/>
  </r>
  <r>
    <x v="4252"/>
    <x v="0"/>
    <x v="9"/>
    <x v="19"/>
    <x v="103"/>
    <x v="1125"/>
    <x v="4075"/>
    <x v="891"/>
    <x v="87"/>
    <x v="87"/>
    <x v="17"/>
    <x v="31"/>
    <x v="4"/>
    <x v="9"/>
    <x v="9"/>
  </r>
  <r>
    <x v="4231"/>
    <x v="0"/>
    <x v="3"/>
    <x v="65"/>
    <x v="2"/>
    <x v="2768"/>
    <x v="4055"/>
    <x v="917"/>
    <x v="87"/>
    <x v="87"/>
    <x v="17"/>
    <x v="31"/>
    <x v="4"/>
    <x v="3"/>
    <x v="3"/>
  </r>
  <r>
    <x v="4281"/>
    <x v="0"/>
    <x v="7"/>
    <x v="11"/>
    <x v="5"/>
    <x v="22"/>
    <x v="4101"/>
    <x v="909"/>
    <x v="87"/>
    <x v="87"/>
    <x v="17"/>
    <x v="31"/>
    <x v="4"/>
    <x v="7"/>
    <x v="7"/>
  </r>
  <r>
    <x v="4280"/>
    <x v="0"/>
    <x v="0"/>
    <x v="93"/>
    <x v="14"/>
    <x v="145"/>
    <x v="4100"/>
    <x v="897"/>
    <x v="87"/>
    <x v="87"/>
    <x v="17"/>
    <x v="31"/>
    <x v="4"/>
    <x v="0"/>
    <x v="0"/>
  </r>
  <r>
    <x v="4224"/>
    <x v="0"/>
    <x v="11"/>
    <x v="54"/>
    <x v="75"/>
    <x v="202"/>
    <x v="4049"/>
    <x v="902"/>
    <x v="87"/>
    <x v="87"/>
    <x v="17"/>
    <x v="31"/>
    <x v="4"/>
    <x v="11"/>
    <x v="11"/>
  </r>
  <r>
    <x v="4281"/>
    <x v="0"/>
    <x v="1"/>
    <x v="91"/>
    <x v="70"/>
    <x v="11"/>
    <x v="4101"/>
    <x v="909"/>
    <x v="87"/>
    <x v="87"/>
    <x v="17"/>
    <x v="31"/>
    <x v="4"/>
    <x v="1"/>
    <x v="1"/>
  </r>
  <r>
    <x v="4225"/>
    <x v="0"/>
    <x v="1"/>
    <x v="81"/>
    <x v="25"/>
    <x v="83"/>
    <x v="4050"/>
    <x v="898"/>
    <x v="87"/>
    <x v="87"/>
    <x v="17"/>
    <x v="31"/>
    <x v="4"/>
    <x v="1"/>
    <x v="1"/>
  </r>
  <r>
    <x v="4248"/>
    <x v="0"/>
    <x v="10"/>
    <x v="100"/>
    <x v="140"/>
    <x v="2126"/>
    <x v="2643"/>
    <x v="925"/>
    <x v="87"/>
    <x v="87"/>
    <x v="17"/>
    <x v="31"/>
    <x v="4"/>
    <x v="10"/>
    <x v="10"/>
  </r>
  <r>
    <x v="4249"/>
    <x v="0"/>
    <x v="2"/>
    <x v="39"/>
    <x v="113"/>
    <x v="1234"/>
    <x v="4072"/>
    <x v="901"/>
    <x v="87"/>
    <x v="87"/>
    <x v="17"/>
    <x v="31"/>
    <x v="4"/>
    <x v="2"/>
    <x v="2"/>
  </r>
  <r>
    <x v="4203"/>
    <x v="0"/>
    <x v="6"/>
    <x v="84"/>
    <x v="114"/>
    <x v="2877"/>
    <x v="4031"/>
    <x v="892"/>
    <x v="87"/>
    <x v="87"/>
    <x v="17"/>
    <x v="31"/>
    <x v="4"/>
    <x v="6"/>
    <x v="6"/>
  </r>
  <r>
    <x v="4226"/>
    <x v="0"/>
    <x v="2"/>
    <x v="59"/>
    <x v="121"/>
    <x v="2061"/>
    <x v="841"/>
    <x v="888"/>
    <x v="87"/>
    <x v="87"/>
    <x v="17"/>
    <x v="31"/>
    <x v="4"/>
    <x v="2"/>
    <x v="2"/>
  </r>
  <r>
    <x v="4206"/>
    <x v="0"/>
    <x v="6"/>
    <x v="70"/>
    <x v="24"/>
    <x v="238"/>
    <x v="3667"/>
    <x v="920"/>
    <x v="87"/>
    <x v="87"/>
    <x v="17"/>
    <x v="31"/>
    <x v="4"/>
    <x v="6"/>
    <x v="6"/>
  </r>
  <r>
    <x v="4203"/>
    <x v="0"/>
    <x v="5"/>
    <x v="10"/>
    <x v="18"/>
    <x v="13"/>
    <x v="4031"/>
    <x v="892"/>
    <x v="87"/>
    <x v="87"/>
    <x v="17"/>
    <x v="31"/>
    <x v="4"/>
    <x v="5"/>
    <x v="5"/>
  </r>
  <r>
    <x v="4204"/>
    <x v="0"/>
    <x v="4"/>
    <x v="1"/>
    <x v="3"/>
    <x v="244"/>
    <x v="4032"/>
    <x v="917"/>
    <x v="87"/>
    <x v="87"/>
    <x v="17"/>
    <x v="31"/>
    <x v="4"/>
    <x v="4"/>
    <x v="4"/>
  </r>
  <r>
    <x v="4227"/>
    <x v="0"/>
    <x v="5"/>
    <x v="11"/>
    <x v="76"/>
    <x v="13"/>
    <x v="4051"/>
    <x v="914"/>
    <x v="87"/>
    <x v="87"/>
    <x v="17"/>
    <x v="31"/>
    <x v="4"/>
    <x v="5"/>
    <x v="5"/>
  </r>
  <r>
    <x v="4237"/>
    <x v="1"/>
    <x v="2"/>
    <x v="123"/>
    <x v="107"/>
    <x v="253"/>
    <x v="4061"/>
    <x v="930"/>
    <x v="87"/>
    <x v="87"/>
    <x v="17"/>
    <x v="31"/>
    <x v="4"/>
    <x v="2"/>
    <x v="2"/>
  </r>
  <r>
    <x v="4243"/>
    <x v="0"/>
    <x v="2"/>
    <x v="165"/>
    <x v="148"/>
    <x v="1289"/>
    <x v="4067"/>
    <x v="931"/>
    <x v="87"/>
    <x v="87"/>
    <x v="17"/>
    <x v="31"/>
    <x v="4"/>
    <x v="2"/>
    <x v="2"/>
  </r>
  <r>
    <x v="4249"/>
    <x v="1"/>
    <x v="2"/>
    <x v="60"/>
    <x v="113"/>
    <x v="1114"/>
    <x v="4072"/>
    <x v="901"/>
    <x v="87"/>
    <x v="87"/>
    <x v="17"/>
    <x v="31"/>
    <x v="4"/>
    <x v="2"/>
    <x v="2"/>
  </r>
  <r>
    <x v="4226"/>
    <x v="0"/>
    <x v="8"/>
    <x v="52"/>
    <x v="113"/>
    <x v="490"/>
    <x v="841"/>
    <x v="888"/>
    <x v="87"/>
    <x v="87"/>
    <x v="17"/>
    <x v="31"/>
    <x v="4"/>
    <x v="8"/>
    <x v="8"/>
  </r>
  <r>
    <x v="4236"/>
    <x v="0"/>
    <x v="11"/>
    <x v="30"/>
    <x v="65"/>
    <x v="244"/>
    <x v="4060"/>
    <x v="889"/>
    <x v="87"/>
    <x v="87"/>
    <x v="17"/>
    <x v="31"/>
    <x v="4"/>
    <x v="11"/>
    <x v="11"/>
  </r>
  <r>
    <x v="4231"/>
    <x v="0"/>
    <x v="1"/>
    <x v="134"/>
    <x v="103"/>
    <x v="2258"/>
    <x v="4055"/>
    <x v="917"/>
    <x v="87"/>
    <x v="87"/>
    <x v="17"/>
    <x v="31"/>
    <x v="4"/>
    <x v="1"/>
    <x v="1"/>
  </r>
  <r>
    <x v="4204"/>
    <x v="0"/>
    <x v="9"/>
    <x v="50"/>
    <x v="26"/>
    <x v="50"/>
    <x v="4032"/>
    <x v="917"/>
    <x v="87"/>
    <x v="87"/>
    <x v="17"/>
    <x v="31"/>
    <x v="4"/>
    <x v="9"/>
    <x v="9"/>
  </r>
  <r>
    <x v="4207"/>
    <x v="0"/>
    <x v="1"/>
    <x v="54"/>
    <x v="24"/>
    <x v="258"/>
    <x v="4034"/>
    <x v="892"/>
    <x v="87"/>
    <x v="87"/>
    <x v="17"/>
    <x v="31"/>
    <x v="4"/>
    <x v="1"/>
    <x v="1"/>
  </r>
  <r>
    <x v="4281"/>
    <x v="0"/>
    <x v="3"/>
    <x v="84"/>
    <x v="31"/>
    <x v="83"/>
    <x v="4101"/>
    <x v="909"/>
    <x v="87"/>
    <x v="87"/>
    <x v="17"/>
    <x v="31"/>
    <x v="4"/>
    <x v="3"/>
    <x v="3"/>
  </r>
  <r>
    <x v="4229"/>
    <x v="0"/>
    <x v="11"/>
    <x v="7"/>
    <x v="56"/>
    <x v="265"/>
    <x v="4053"/>
    <x v="889"/>
    <x v="87"/>
    <x v="87"/>
    <x v="17"/>
    <x v="31"/>
    <x v="4"/>
    <x v="11"/>
    <x v="11"/>
  </r>
  <r>
    <x v="4208"/>
    <x v="0"/>
    <x v="11"/>
    <x v="87"/>
    <x v="148"/>
    <x v="1358"/>
    <x v="4035"/>
    <x v="925"/>
    <x v="87"/>
    <x v="87"/>
    <x v="17"/>
    <x v="31"/>
    <x v="4"/>
    <x v="11"/>
    <x v="11"/>
  </r>
  <r>
    <x v="4228"/>
    <x v="0"/>
    <x v="8"/>
    <x v="113"/>
    <x v="120"/>
    <x v="319"/>
    <x v="4052"/>
    <x v="894"/>
    <x v="87"/>
    <x v="87"/>
    <x v="17"/>
    <x v="31"/>
    <x v="4"/>
    <x v="8"/>
    <x v="8"/>
  </r>
  <r>
    <x v="4205"/>
    <x v="0"/>
    <x v="10"/>
    <x v="12"/>
    <x v="0"/>
    <x v="688"/>
    <x v="4033"/>
    <x v="904"/>
    <x v="87"/>
    <x v="87"/>
    <x v="17"/>
    <x v="31"/>
    <x v="4"/>
    <x v="10"/>
    <x v="10"/>
  </r>
  <r>
    <x v="4241"/>
    <x v="0"/>
    <x v="4"/>
    <x v="56"/>
    <x v="83"/>
    <x v="749"/>
    <x v="4065"/>
    <x v="888"/>
    <x v="87"/>
    <x v="87"/>
    <x v="17"/>
    <x v="31"/>
    <x v="4"/>
    <x v="4"/>
    <x v="4"/>
  </r>
  <r>
    <x v="4239"/>
    <x v="0"/>
    <x v="7"/>
    <x v="9"/>
    <x v="8"/>
    <x v="8"/>
    <x v="4063"/>
    <x v="907"/>
    <x v="87"/>
    <x v="87"/>
    <x v="17"/>
    <x v="31"/>
    <x v="4"/>
    <x v="7"/>
    <x v="7"/>
  </r>
  <r>
    <x v="4230"/>
    <x v="0"/>
    <x v="1"/>
    <x v="52"/>
    <x v="106"/>
    <x v="841"/>
    <x v="4054"/>
    <x v="929"/>
    <x v="87"/>
    <x v="87"/>
    <x v="17"/>
    <x v="31"/>
    <x v="4"/>
    <x v="1"/>
    <x v="1"/>
  </r>
  <r>
    <x v="4211"/>
    <x v="0"/>
    <x v="2"/>
    <x v="59"/>
    <x v="120"/>
    <x v="18"/>
    <x v="972"/>
    <x v="892"/>
    <x v="87"/>
    <x v="87"/>
    <x v="17"/>
    <x v="31"/>
    <x v="4"/>
    <x v="2"/>
    <x v="2"/>
  </r>
  <r>
    <x v="4224"/>
    <x v="0"/>
    <x v="8"/>
    <x v="53"/>
    <x v="27"/>
    <x v="823"/>
    <x v="4049"/>
    <x v="902"/>
    <x v="87"/>
    <x v="87"/>
    <x v="17"/>
    <x v="31"/>
    <x v="4"/>
    <x v="8"/>
    <x v="8"/>
  </r>
  <r>
    <x v="4223"/>
    <x v="0"/>
    <x v="0"/>
    <x v="21"/>
    <x v="94"/>
    <x v="6"/>
    <x v="4048"/>
    <x v="892"/>
    <x v="87"/>
    <x v="87"/>
    <x v="17"/>
    <x v="31"/>
    <x v="4"/>
    <x v="0"/>
    <x v="0"/>
  </r>
  <r>
    <x v="4232"/>
    <x v="0"/>
    <x v="11"/>
    <x v="5"/>
    <x v="10"/>
    <x v="637"/>
    <x v="4056"/>
    <x v="894"/>
    <x v="87"/>
    <x v="87"/>
    <x v="17"/>
    <x v="31"/>
    <x v="4"/>
    <x v="11"/>
    <x v="11"/>
  </r>
  <r>
    <x v="4245"/>
    <x v="0"/>
    <x v="9"/>
    <x v="14"/>
    <x v="42"/>
    <x v="31"/>
    <x v="4069"/>
    <x v="931"/>
    <x v="87"/>
    <x v="87"/>
    <x v="17"/>
    <x v="31"/>
    <x v="4"/>
    <x v="9"/>
    <x v="9"/>
  </r>
  <r>
    <x v="4238"/>
    <x v="0"/>
    <x v="7"/>
    <x v="1"/>
    <x v="36"/>
    <x v="196"/>
    <x v="4062"/>
    <x v="890"/>
    <x v="87"/>
    <x v="87"/>
    <x v="17"/>
    <x v="31"/>
    <x v="4"/>
    <x v="7"/>
    <x v="7"/>
  </r>
  <r>
    <x v="4237"/>
    <x v="0"/>
    <x v="2"/>
    <x v="59"/>
    <x v="107"/>
    <x v="2929"/>
    <x v="4061"/>
    <x v="930"/>
    <x v="87"/>
    <x v="87"/>
    <x v="17"/>
    <x v="31"/>
    <x v="4"/>
    <x v="2"/>
    <x v="2"/>
  </r>
  <r>
    <x v="4233"/>
    <x v="0"/>
    <x v="10"/>
    <x v="4"/>
    <x v="51"/>
    <x v="72"/>
    <x v="4057"/>
    <x v="927"/>
    <x v="87"/>
    <x v="87"/>
    <x v="17"/>
    <x v="31"/>
    <x v="4"/>
    <x v="10"/>
    <x v="10"/>
  </r>
  <r>
    <x v="4231"/>
    <x v="0"/>
    <x v="7"/>
    <x v="5"/>
    <x v="30"/>
    <x v="1086"/>
    <x v="4055"/>
    <x v="917"/>
    <x v="87"/>
    <x v="87"/>
    <x v="17"/>
    <x v="31"/>
    <x v="4"/>
    <x v="7"/>
    <x v="7"/>
  </r>
  <r>
    <x v="4230"/>
    <x v="0"/>
    <x v="3"/>
    <x v="56"/>
    <x v="42"/>
    <x v="334"/>
    <x v="4054"/>
    <x v="929"/>
    <x v="87"/>
    <x v="87"/>
    <x v="17"/>
    <x v="31"/>
    <x v="4"/>
    <x v="3"/>
    <x v="3"/>
  </r>
  <r>
    <x v="4211"/>
    <x v="0"/>
    <x v="4"/>
    <x v="50"/>
    <x v="26"/>
    <x v="50"/>
    <x v="972"/>
    <x v="892"/>
    <x v="87"/>
    <x v="87"/>
    <x v="17"/>
    <x v="31"/>
    <x v="4"/>
    <x v="4"/>
    <x v="4"/>
  </r>
  <r>
    <x v="4282"/>
    <x v="0"/>
    <x v="0"/>
    <x v="6"/>
    <x v="6"/>
    <x v="6"/>
    <x v="4102"/>
    <x v="926"/>
    <x v="87"/>
    <x v="87"/>
    <x v="17"/>
    <x v="31"/>
    <x v="4"/>
    <x v="0"/>
    <x v="0"/>
  </r>
  <r>
    <x v="4225"/>
    <x v="0"/>
    <x v="7"/>
    <x v="48"/>
    <x v="10"/>
    <x v="187"/>
    <x v="4050"/>
    <x v="898"/>
    <x v="87"/>
    <x v="87"/>
    <x v="17"/>
    <x v="31"/>
    <x v="4"/>
    <x v="7"/>
    <x v="7"/>
  </r>
  <r>
    <x v="4209"/>
    <x v="0"/>
    <x v="5"/>
    <x v="8"/>
    <x v="85"/>
    <x v="31"/>
    <x v="4036"/>
    <x v="921"/>
    <x v="87"/>
    <x v="87"/>
    <x v="17"/>
    <x v="31"/>
    <x v="4"/>
    <x v="5"/>
    <x v="5"/>
  </r>
  <r>
    <x v="4230"/>
    <x v="0"/>
    <x v="7"/>
    <x v="17"/>
    <x v="23"/>
    <x v="32"/>
    <x v="4054"/>
    <x v="929"/>
    <x v="87"/>
    <x v="87"/>
    <x v="17"/>
    <x v="31"/>
    <x v="4"/>
    <x v="7"/>
    <x v="7"/>
  </r>
  <r>
    <x v="4236"/>
    <x v="0"/>
    <x v="6"/>
    <x v="6"/>
    <x v="6"/>
    <x v="6"/>
    <x v="4060"/>
    <x v="889"/>
    <x v="87"/>
    <x v="87"/>
    <x v="17"/>
    <x v="31"/>
    <x v="4"/>
    <x v="6"/>
    <x v="6"/>
  </r>
  <r>
    <x v="4247"/>
    <x v="0"/>
    <x v="7"/>
    <x v="31"/>
    <x v="27"/>
    <x v="184"/>
    <x v="4071"/>
    <x v="920"/>
    <x v="87"/>
    <x v="87"/>
    <x v="17"/>
    <x v="31"/>
    <x v="4"/>
    <x v="7"/>
    <x v="7"/>
  </r>
  <r>
    <x v="4244"/>
    <x v="0"/>
    <x v="4"/>
    <x v="35"/>
    <x v="60"/>
    <x v="305"/>
    <x v="4068"/>
    <x v="915"/>
    <x v="87"/>
    <x v="87"/>
    <x v="17"/>
    <x v="31"/>
    <x v="4"/>
    <x v="4"/>
    <x v="4"/>
  </r>
  <r>
    <x v="4222"/>
    <x v="1"/>
    <x v="2"/>
    <x v="15"/>
    <x v="61"/>
    <x v="192"/>
    <x v="4047"/>
    <x v="906"/>
    <x v="87"/>
    <x v="87"/>
    <x v="17"/>
    <x v="31"/>
    <x v="4"/>
    <x v="2"/>
    <x v="2"/>
  </r>
  <r>
    <x v="4208"/>
    <x v="0"/>
    <x v="6"/>
    <x v="81"/>
    <x v="172"/>
    <x v="634"/>
    <x v="4035"/>
    <x v="925"/>
    <x v="87"/>
    <x v="87"/>
    <x v="17"/>
    <x v="31"/>
    <x v="4"/>
    <x v="6"/>
    <x v="6"/>
  </r>
  <r>
    <x v="4281"/>
    <x v="0"/>
    <x v="10"/>
    <x v="48"/>
    <x v="56"/>
    <x v="63"/>
    <x v="4101"/>
    <x v="909"/>
    <x v="87"/>
    <x v="87"/>
    <x v="17"/>
    <x v="31"/>
    <x v="4"/>
    <x v="10"/>
    <x v="10"/>
  </r>
  <r>
    <x v="4221"/>
    <x v="0"/>
    <x v="5"/>
    <x v="12"/>
    <x v="12"/>
    <x v="13"/>
    <x v="4046"/>
    <x v="928"/>
    <x v="87"/>
    <x v="87"/>
    <x v="17"/>
    <x v="31"/>
    <x v="4"/>
    <x v="5"/>
    <x v="5"/>
  </r>
  <r>
    <x v="4251"/>
    <x v="0"/>
    <x v="6"/>
    <x v="0"/>
    <x v="18"/>
    <x v="1431"/>
    <x v="4074"/>
    <x v="892"/>
    <x v="87"/>
    <x v="87"/>
    <x v="17"/>
    <x v="31"/>
    <x v="4"/>
    <x v="6"/>
    <x v="6"/>
  </r>
  <r>
    <x v="4206"/>
    <x v="0"/>
    <x v="0"/>
    <x v="11"/>
    <x v="16"/>
    <x v="112"/>
    <x v="3667"/>
    <x v="920"/>
    <x v="87"/>
    <x v="87"/>
    <x v="17"/>
    <x v="31"/>
    <x v="4"/>
    <x v="0"/>
    <x v="0"/>
  </r>
  <r>
    <x v="4252"/>
    <x v="0"/>
    <x v="8"/>
    <x v="49"/>
    <x v="71"/>
    <x v="1756"/>
    <x v="4075"/>
    <x v="891"/>
    <x v="87"/>
    <x v="87"/>
    <x v="17"/>
    <x v="31"/>
    <x v="4"/>
    <x v="8"/>
    <x v="8"/>
  </r>
  <r>
    <x v="4235"/>
    <x v="1"/>
    <x v="2"/>
    <x v="33"/>
    <x v="87"/>
    <x v="206"/>
    <x v="4059"/>
    <x v="909"/>
    <x v="87"/>
    <x v="87"/>
    <x v="17"/>
    <x v="31"/>
    <x v="4"/>
    <x v="2"/>
    <x v="2"/>
  </r>
  <r>
    <x v="4279"/>
    <x v="0"/>
    <x v="5"/>
    <x v="12"/>
    <x v="6"/>
    <x v="145"/>
    <x v="4099"/>
    <x v="897"/>
    <x v="87"/>
    <x v="87"/>
    <x v="17"/>
    <x v="31"/>
    <x v="4"/>
    <x v="5"/>
    <x v="5"/>
  </r>
  <r>
    <x v="4225"/>
    <x v="0"/>
    <x v="10"/>
    <x v="65"/>
    <x v="26"/>
    <x v="323"/>
    <x v="4050"/>
    <x v="898"/>
    <x v="87"/>
    <x v="87"/>
    <x v="17"/>
    <x v="31"/>
    <x v="4"/>
    <x v="10"/>
    <x v="10"/>
  </r>
  <r>
    <x v="4223"/>
    <x v="0"/>
    <x v="6"/>
    <x v="57"/>
    <x v="56"/>
    <x v="217"/>
    <x v="4048"/>
    <x v="892"/>
    <x v="87"/>
    <x v="87"/>
    <x v="17"/>
    <x v="31"/>
    <x v="4"/>
    <x v="6"/>
    <x v="6"/>
  </r>
  <r>
    <x v="4211"/>
    <x v="1"/>
    <x v="2"/>
    <x v="125"/>
    <x v="120"/>
    <x v="827"/>
    <x v="972"/>
    <x v="892"/>
    <x v="87"/>
    <x v="87"/>
    <x v="17"/>
    <x v="31"/>
    <x v="4"/>
    <x v="2"/>
    <x v="2"/>
  </r>
  <r>
    <x v="4291"/>
    <x v="0"/>
    <x v="8"/>
    <x v="49"/>
    <x v="44"/>
    <x v="558"/>
    <x v="4111"/>
    <x v="932"/>
    <x v="88"/>
    <x v="88"/>
    <x v="10"/>
    <x v="32"/>
    <x v="4"/>
    <x v="8"/>
    <x v="8"/>
  </r>
  <r>
    <x v="4292"/>
    <x v="0"/>
    <x v="9"/>
    <x v="118"/>
    <x v="189"/>
    <x v="2521"/>
    <x v="4112"/>
    <x v="933"/>
    <x v="88"/>
    <x v="88"/>
    <x v="10"/>
    <x v="32"/>
    <x v="4"/>
    <x v="9"/>
    <x v="9"/>
  </r>
  <r>
    <x v="4293"/>
    <x v="0"/>
    <x v="8"/>
    <x v="147"/>
    <x v="152"/>
    <x v="346"/>
    <x v="4113"/>
    <x v="934"/>
    <x v="88"/>
    <x v="88"/>
    <x v="10"/>
    <x v="32"/>
    <x v="4"/>
    <x v="8"/>
    <x v="8"/>
  </r>
  <r>
    <x v="4294"/>
    <x v="0"/>
    <x v="7"/>
    <x v="23"/>
    <x v="23"/>
    <x v="24"/>
    <x v="4114"/>
    <x v="935"/>
    <x v="88"/>
    <x v="88"/>
    <x v="10"/>
    <x v="32"/>
    <x v="4"/>
    <x v="7"/>
    <x v="7"/>
  </r>
  <r>
    <x v="4295"/>
    <x v="0"/>
    <x v="0"/>
    <x v="10"/>
    <x v="13"/>
    <x v="202"/>
    <x v="4115"/>
    <x v="936"/>
    <x v="88"/>
    <x v="88"/>
    <x v="10"/>
    <x v="32"/>
    <x v="4"/>
    <x v="0"/>
    <x v="0"/>
  </r>
  <r>
    <x v="4296"/>
    <x v="0"/>
    <x v="3"/>
    <x v="46"/>
    <x v="58"/>
    <x v="65"/>
    <x v="4116"/>
    <x v="937"/>
    <x v="88"/>
    <x v="88"/>
    <x v="10"/>
    <x v="32"/>
    <x v="4"/>
    <x v="3"/>
    <x v="3"/>
  </r>
  <r>
    <x v="4297"/>
    <x v="0"/>
    <x v="6"/>
    <x v="63"/>
    <x v="54"/>
    <x v="347"/>
    <x v="4117"/>
    <x v="938"/>
    <x v="88"/>
    <x v="88"/>
    <x v="10"/>
    <x v="32"/>
    <x v="4"/>
    <x v="6"/>
    <x v="6"/>
  </r>
  <r>
    <x v="4298"/>
    <x v="0"/>
    <x v="3"/>
    <x v="63"/>
    <x v="56"/>
    <x v="107"/>
    <x v="4118"/>
    <x v="939"/>
    <x v="88"/>
    <x v="88"/>
    <x v="10"/>
    <x v="32"/>
    <x v="4"/>
    <x v="3"/>
    <x v="3"/>
  </r>
  <r>
    <x v="4295"/>
    <x v="0"/>
    <x v="6"/>
    <x v="35"/>
    <x v="75"/>
    <x v="251"/>
    <x v="4115"/>
    <x v="936"/>
    <x v="88"/>
    <x v="88"/>
    <x v="10"/>
    <x v="32"/>
    <x v="4"/>
    <x v="6"/>
    <x v="6"/>
  </r>
  <r>
    <x v="4299"/>
    <x v="0"/>
    <x v="4"/>
    <x v="57"/>
    <x v="1"/>
    <x v="255"/>
    <x v="4119"/>
    <x v="940"/>
    <x v="88"/>
    <x v="88"/>
    <x v="10"/>
    <x v="32"/>
    <x v="4"/>
    <x v="4"/>
    <x v="4"/>
  </r>
  <r>
    <x v="4300"/>
    <x v="0"/>
    <x v="8"/>
    <x v="2"/>
    <x v="37"/>
    <x v="660"/>
    <x v="4120"/>
    <x v="941"/>
    <x v="88"/>
    <x v="88"/>
    <x v="10"/>
    <x v="32"/>
    <x v="4"/>
    <x v="8"/>
    <x v="8"/>
  </r>
  <r>
    <x v="4301"/>
    <x v="0"/>
    <x v="0"/>
    <x v="13"/>
    <x v="8"/>
    <x v="572"/>
    <x v="4121"/>
    <x v="942"/>
    <x v="88"/>
    <x v="88"/>
    <x v="10"/>
    <x v="32"/>
    <x v="4"/>
    <x v="0"/>
    <x v="0"/>
  </r>
  <r>
    <x v="4293"/>
    <x v="1"/>
    <x v="2"/>
    <x v="214"/>
    <x v="168"/>
    <x v="3684"/>
    <x v="4113"/>
    <x v="934"/>
    <x v="88"/>
    <x v="88"/>
    <x v="10"/>
    <x v="32"/>
    <x v="4"/>
    <x v="2"/>
    <x v="2"/>
  </r>
  <r>
    <x v="4302"/>
    <x v="0"/>
    <x v="6"/>
    <x v="10"/>
    <x v="94"/>
    <x v="34"/>
    <x v="3557"/>
    <x v="936"/>
    <x v="88"/>
    <x v="88"/>
    <x v="10"/>
    <x v="32"/>
    <x v="4"/>
    <x v="6"/>
    <x v="6"/>
  </r>
  <r>
    <x v="4299"/>
    <x v="1"/>
    <x v="2"/>
    <x v="18"/>
    <x v="42"/>
    <x v="181"/>
    <x v="4119"/>
    <x v="940"/>
    <x v="88"/>
    <x v="88"/>
    <x v="10"/>
    <x v="32"/>
    <x v="4"/>
    <x v="2"/>
    <x v="2"/>
  </r>
  <r>
    <x v="4303"/>
    <x v="0"/>
    <x v="3"/>
    <x v="4"/>
    <x v="38"/>
    <x v="19"/>
    <x v="4122"/>
    <x v="943"/>
    <x v="88"/>
    <x v="88"/>
    <x v="10"/>
    <x v="32"/>
    <x v="4"/>
    <x v="3"/>
    <x v="3"/>
  </r>
  <r>
    <x v="4304"/>
    <x v="0"/>
    <x v="7"/>
    <x v="17"/>
    <x v="5"/>
    <x v="202"/>
    <x v="4123"/>
    <x v="944"/>
    <x v="88"/>
    <x v="88"/>
    <x v="10"/>
    <x v="32"/>
    <x v="4"/>
    <x v="7"/>
    <x v="7"/>
  </r>
  <r>
    <x v="4292"/>
    <x v="0"/>
    <x v="7"/>
    <x v="50"/>
    <x v="51"/>
    <x v="13"/>
    <x v="4112"/>
    <x v="933"/>
    <x v="88"/>
    <x v="88"/>
    <x v="10"/>
    <x v="32"/>
    <x v="4"/>
    <x v="7"/>
    <x v="7"/>
  </r>
  <r>
    <x v="4305"/>
    <x v="0"/>
    <x v="0"/>
    <x v="17"/>
    <x v="5"/>
    <x v="202"/>
    <x v="4124"/>
    <x v="945"/>
    <x v="88"/>
    <x v="88"/>
    <x v="10"/>
    <x v="32"/>
    <x v="4"/>
    <x v="0"/>
    <x v="0"/>
  </r>
  <r>
    <x v="4306"/>
    <x v="0"/>
    <x v="4"/>
    <x v="24"/>
    <x v="26"/>
    <x v="137"/>
    <x v="4125"/>
    <x v="946"/>
    <x v="88"/>
    <x v="88"/>
    <x v="10"/>
    <x v="32"/>
    <x v="4"/>
    <x v="4"/>
    <x v="4"/>
  </r>
  <r>
    <x v="4307"/>
    <x v="0"/>
    <x v="6"/>
    <x v="92"/>
    <x v="11"/>
    <x v="176"/>
    <x v="539"/>
    <x v="947"/>
    <x v="88"/>
    <x v="88"/>
    <x v="10"/>
    <x v="32"/>
    <x v="4"/>
    <x v="6"/>
    <x v="6"/>
  </r>
  <r>
    <x v="4308"/>
    <x v="0"/>
    <x v="6"/>
    <x v="14"/>
    <x v="49"/>
    <x v="61"/>
    <x v="4126"/>
    <x v="948"/>
    <x v="88"/>
    <x v="88"/>
    <x v="10"/>
    <x v="32"/>
    <x v="4"/>
    <x v="6"/>
    <x v="6"/>
  </r>
  <r>
    <x v="4292"/>
    <x v="0"/>
    <x v="3"/>
    <x v="88"/>
    <x v="104"/>
    <x v="42"/>
    <x v="4112"/>
    <x v="933"/>
    <x v="88"/>
    <x v="88"/>
    <x v="10"/>
    <x v="32"/>
    <x v="4"/>
    <x v="3"/>
    <x v="3"/>
  </r>
  <r>
    <x v="4302"/>
    <x v="0"/>
    <x v="5"/>
    <x v="12"/>
    <x v="45"/>
    <x v="6"/>
    <x v="3557"/>
    <x v="936"/>
    <x v="88"/>
    <x v="88"/>
    <x v="10"/>
    <x v="32"/>
    <x v="4"/>
    <x v="5"/>
    <x v="5"/>
  </r>
  <r>
    <x v="4295"/>
    <x v="0"/>
    <x v="5"/>
    <x v="6"/>
    <x v="6"/>
    <x v="6"/>
    <x v="4115"/>
    <x v="936"/>
    <x v="88"/>
    <x v="88"/>
    <x v="10"/>
    <x v="32"/>
    <x v="4"/>
    <x v="5"/>
    <x v="5"/>
  </r>
  <r>
    <x v="4303"/>
    <x v="1"/>
    <x v="2"/>
    <x v="60"/>
    <x v="97"/>
    <x v="600"/>
    <x v="4122"/>
    <x v="943"/>
    <x v="88"/>
    <x v="88"/>
    <x v="10"/>
    <x v="32"/>
    <x v="4"/>
    <x v="2"/>
    <x v="2"/>
  </r>
  <r>
    <x v="4303"/>
    <x v="0"/>
    <x v="4"/>
    <x v="1"/>
    <x v="56"/>
    <x v="9"/>
    <x v="4122"/>
    <x v="943"/>
    <x v="88"/>
    <x v="88"/>
    <x v="10"/>
    <x v="32"/>
    <x v="4"/>
    <x v="4"/>
    <x v="4"/>
  </r>
  <r>
    <x v="4309"/>
    <x v="0"/>
    <x v="3"/>
    <x v="88"/>
    <x v="164"/>
    <x v="1327"/>
    <x v="4127"/>
    <x v="943"/>
    <x v="88"/>
    <x v="88"/>
    <x v="10"/>
    <x v="32"/>
    <x v="4"/>
    <x v="3"/>
    <x v="3"/>
  </r>
  <r>
    <x v="4296"/>
    <x v="0"/>
    <x v="1"/>
    <x v="101"/>
    <x v="188"/>
    <x v="2367"/>
    <x v="4116"/>
    <x v="937"/>
    <x v="88"/>
    <x v="88"/>
    <x v="10"/>
    <x v="32"/>
    <x v="4"/>
    <x v="1"/>
    <x v="1"/>
  </r>
  <r>
    <x v="4297"/>
    <x v="0"/>
    <x v="5"/>
    <x v="12"/>
    <x v="45"/>
    <x v="6"/>
    <x v="4117"/>
    <x v="938"/>
    <x v="88"/>
    <x v="88"/>
    <x v="10"/>
    <x v="32"/>
    <x v="4"/>
    <x v="5"/>
    <x v="5"/>
  </r>
  <r>
    <x v="4294"/>
    <x v="0"/>
    <x v="1"/>
    <x v="125"/>
    <x v="93"/>
    <x v="107"/>
    <x v="4114"/>
    <x v="935"/>
    <x v="88"/>
    <x v="88"/>
    <x v="10"/>
    <x v="32"/>
    <x v="4"/>
    <x v="1"/>
    <x v="1"/>
  </r>
  <r>
    <x v="4310"/>
    <x v="0"/>
    <x v="0"/>
    <x v="92"/>
    <x v="11"/>
    <x v="176"/>
    <x v="4128"/>
    <x v="947"/>
    <x v="88"/>
    <x v="88"/>
    <x v="10"/>
    <x v="32"/>
    <x v="4"/>
    <x v="0"/>
    <x v="0"/>
  </r>
  <r>
    <x v="4303"/>
    <x v="0"/>
    <x v="7"/>
    <x v="93"/>
    <x v="0"/>
    <x v="187"/>
    <x v="4122"/>
    <x v="943"/>
    <x v="88"/>
    <x v="88"/>
    <x v="10"/>
    <x v="32"/>
    <x v="4"/>
    <x v="7"/>
    <x v="7"/>
  </r>
  <r>
    <x v="4311"/>
    <x v="0"/>
    <x v="10"/>
    <x v="0"/>
    <x v="41"/>
    <x v="6"/>
    <x v="4129"/>
    <x v="942"/>
    <x v="88"/>
    <x v="88"/>
    <x v="10"/>
    <x v="32"/>
    <x v="4"/>
    <x v="10"/>
    <x v="10"/>
  </r>
  <r>
    <x v="4312"/>
    <x v="0"/>
    <x v="5"/>
    <x v="93"/>
    <x v="85"/>
    <x v="6"/>
    <x v="4130"/>
    <x v="949"/>
    <x v="88"/>
    <x v="88"/>
    <x v="10"/>
    <x v="32"/>
    <x v="4"/>
    <x v="5"/>
    <x v="5"/>
  </r>
  <r>
    <x v="4293"/>
    <x v="0"/>
    <x v="2"/>
    <x v="128"/>
    <x v="168"/>
    <x v="3685"/>
    <x v="4113"/>
    <x v="934"/>
    <x v="88"/>
    <x v="88"/>
    <x v="10"/>
    <x v="32"/>
    <x v="4"/>
    <x v="2"/>
    <x v="2"/>
  </r>
  <r>
    <x v="4313"/>
    <x v="0"/>
    <x v="7"/>
    <x v="79"/>
    <x v="9"/>
    <x v="6"/>
    <x v="4131"/>
    <x v="948"/>
    <x v="88"/>
    <x v="88"/>
    <x v="10"/>
    <x v="32"/>
    <x v="4"/>
    <x v="7"/>
    <x v="7"/>
  </r>
  <r>
    <x v="4314"/>
    <x v="0"/>
    <x v="2"/>
    <x v="59"/>
    <x v="105"/>
    <x v="258"/>
    <x v="4132"/>
    <x v="950"/>
    <x v="88"/>
    <x v="88"/>
    <x v="10"/>
    <x v="32"/>
    <x v="4"/>
    <x v="2"/>
    <x v="2"/>
  </r>
  <r>
    <x v="4315"/>
    <x v="0"/>
    <x v="3"/>
    <x v="24"/>
    <x v="44"/>
    <x v="1595"/>
    <x v="4133"/>
    <x v="951"/>
    <x v="88"/>
    <x v="88"/>
    <x v="10"/>
    <x v="32"/>
    <x v="4"/>
    <x v="3"/>
    <x v="3"/>
  </r>
  <r>
    <x v="4316"/>
    <x v="0"/>
    <x v="0"/>
    <x v="13"/>
    <x v="63"/>
    <x v="72"/>
    <x v="4134"/>
    <x v="952"/>
    <x v="88"/>
    <x v="88"/>
    <x v="10"/>
    <x v="32"/>
    <x v="4"/>
    <x v="0"/>
    <x v="0"/>
  </r>
  <r>
    <x v="4317"/>
    <x v="0"/>
    <x v="6"/>
    <x v="92"/>
    <x v="63"/>
    <x v="57"/>
    <x v="4135"/>
    <x v="946"/>
    <x v="88"/>
    <x v="88"/>
    <x v="10"/>
    <x v="32"/>
    <x v="4"/>
    <x v="6"/>
    <x v="6"/>
  </r>
  <r>
    <x v="4315"/>
    <x v="0"/>
    <x v="7"/>
    <x v="7"/>
    <x v="23"/>
    <x v="126"/>
    <x v="4133"/>
    <x v="951"/>
    <x v="88"/>
    <x v="88"/>
    <x v="10"/>
    <x v="32"/>
    <x v="4"/>
    <x v="7"/>
    <x v="7"/>
  </r>
  <r>
    <x v="4318"/>
    <x v="0"/>
    <x v="3"/>
    <x v="82"/>
    <x v="40"/>
    <x v="644"/>
    <x v="4136"/>
    <x v="941"/>
    <x v="88"/>
    <x v="88"/>
    <x v="10"/>
    <x v="32"/>
    <x v="4"/>
    <x v="3"/>
    <x v="3"/>
  </r>
  <r>
    <x v="4319"/>
    <x v="0"/>
    <x v="7"/>
    <x v="92"/>
    <x v="43"/>
    <x v="137"/>
    <x v="4137"/>
    <x v="935"/>
    <x v="88"/>
    <x v="88"/>
    <x v="10"/>
    <x v="32"/>
    <x v="4"/>
    <x v="7"/>
    <x v="7"/>
  </r>
  <r>
    <x v="4320"/>
    <x v="0"/>
    <x v="7"/>
    <x v="92"/>
    <x v="43"/>
    <x v="137"/>
    <x v="4138"/>
    <x v="946"/>
    <x v="88"/>
    <x v="88"/>
    <x v="10"/>
    <x v="32"/>
    <x v="4"/>
    <x v="7"/>
    <x v="7"/>
  </r>
  <r>
    <x v="4313"/>
    <x v="0"/>
    <x v="1"/>
    <x v="56"/>
    <x v="31"/>
    <x v="197"/>
    <x v="4131"/>
    <x v="948"/>
    <x v="88"/>
    <x v="88"/>
    <x v="10"/>
    <x v="32"/>
    <x v="4"/>
    <x v="1"/>
    <x v="1"/>
  </r>
  <r>
    <x v="4315"/>
    <x v="0"/>
    <x v="10"/>
    <x v="23"/>
    <x v="54"/>
    <x v="1002"/>
    <x v="4133"/>
    <x v="951"/>
    <x v="88"/>
    <x v="88"/>
    <x v="10"/>
    <x v="32"/>
    <x v="4"/>
    <x v="10"/>
    <x v="10"/>
  </r>
  <r>
    <x v="4320"/>
    <x v="0"/>
    <x v="3"/>
    <x v="34"/>
    <x v="49"/>
    <x v="253"/>
    <x v="4138"/>
    <x v="946"/>
    <x v="88"/>
    <x v="88"/>
    <x v="10"/>
    <x v="32"/>
    <x v="4"/>
    <x v="3"/>
    <x v="3"/>
  </r>
  <r>
    <x v="4321"/>
    <x v="0"/>
    <x v="10"/>
    <x v="12"/>
    <x v="45"/>
    <x v="6"/>
    <x v="4139"/>
    <x v="953"/>
    <x v="88"/>
    <x v="88"/>
    <x v="10"/>
    <x v="32"/>
    <x v="4"/>
    <x v="10"/>
    <x v="10"/>
  </r>
  <r>
    <x v="4322"/>
    <x v="0"/>
    <x v="4"/>
    <x v="2"/>
    <x v="42"/>
    <x v="187"/>
    <x v="4140"/>
    <x v="954"/>
    <x v="88"/>
    <x v="88"/>
    <x v="10"/>
    <x v="32"/>
    <x v="4"/>
    <x v="4"/>
    <x v="4"/>
  </r>
  <r>
    <x v="4323"/>
    <x v="0"/>
    <x v="5"/>
    <x v="23"/>
    <x v="7"/>
    <x v="376"/>
    <x v="4141"/>
    <x v="935"/>
    <x v="88"/>
    <x v="88"/>
    <x v="10"/>
    <x v="32"/>
    <x v="4"/>
    <x v="5"/>
    <x v="5"/>
  </r>
  <r>
    <x v="4324"/>
    <x v="0"/>
    <x v="6"/>
    <x v="34"/>
    <x v="106"/>
    <x v="174"/>
    <x v="4142"/>
    <x v="933"/>
    <x v="88"/>
    <x v="88"/>
    <x v="10"/>
    <x v="32"/>
    <x v="4"/>
    <x v="6"/>
    <x v="6"/>
  </r>
  <r>
    <x v="4325"/>
    <x v="0"/>
    <x v="11"/>
    <x v="12"/>
    <x v="6"/>
    <x v="145"/>
    <x v="4143"/>
    <x v="953"/>
    <x v="88"/>
    <x v="88"/>
    <x v="10"/>
    <x v="32"/>
    <x v="4"/>
    <x v="11"/>
    <x v="11"/>
  </r>
  <r>
    <x v="4313"/>
    <x v="0"/>
    <x v="10"/>
    <x v="7"/>
    <x v="63"/>
    <x v="6"/>
    <x v="4131"/>
    <x v="948"/>
    <x v="88"/>
    <x v="88"/>
    <x v="10"/>
    <x v="32"/>
    <x v="4"/>
    <x v="10"/>
    <x v="10"/>
  </r>
  <r>
    <x v="4326"/>
    <x v="0"/>
    <x v="10"/>
    <x v="94"/>
    <x v="20"/>
    <x v="638"/>
    <x v="4144"/>
    <x v="938"/>
    <x v="88"/>
    <x v="88"/>
    <x v="10"/>
    <x v="32"/>
    <x v="4"/>
    <x v="10"/>
    <x v="10"/>
  </r>
  <r>
    <x v="4325"/>
    <x v="0"/>
    <x v="6"/>
    <x v="12"/>
    <x v="12"/>
    <x v="13"/>
    <x v="4143"/>
    <x v="953"/>
    <x v="88"/>
    <x v="88"/>
    <x v="10"/>
    <x v="32"/>
    <x v="4"/>
    <x v="6"/>
    <x v="6"/>
  </r>
  <r>
    <x v="4323"/>
    <x v="0"/>
    <x v="6"/>
    <x v="105"/>
    <x v="97"/>
    <x v="350"/>
    <x v="4141"/>
    <x v="935"/>
    <x v="88"/>
    <x v="88"/>
    <x v="10"/>
    <x v="32"/>
    <x v="4"/>
    <x v="6"/>
    <x v="6"/>
  </r>
  <r>
    <x v="4294"/>
    <x v="0"/>
    <x v="3"/>
    <x v="46"/>
    <x v="31"/>
    <x v="274"/>
    <x v="4114"/>
    <x v="935"/>
    <x v="88"/>
    <x v="88"/>
    <x v="10"/>
    <x v="32"/>
    <x v="4"/>
    <x v="3"/>
    <x v="3"/>
  </r>
  <r>
    <x v="4296"/>
    <x v="0"/>
    <x v="10"/>
    <x v="7"/>
    <x v="3"/>
    <x v="549"/>
    <x v="4116"/>
    <x v="937"/>
    <x v="88"/>
    <x v="88"/>
    <x v="10"/>
    <x v="32"/>
    <x v="4"/>
    <x v="10"/>
    <x v="10"/>
  </r>
  <r>
    <x v="4309"/>
    <x v="0"/>
    <x v="10"/>
    <x v="49"/>
    <x v="42"/>
    <x v="1620"/>
    <x v="4127"/>
    <x v="943"/>
    <x v="88"/>
    <x v="88"/>
    <x v="10"/>
    <x v="32"/>
    <x v="4"/>
    <x v="10"/>
    <x v="10"/>
  </r>
  <r>
    <x v="4307"/>
    <x v="0"/>
    <x v="5"/>
    <x v="16"/>
    <x v="45"/>
    <x v="145"/>
    <x v="539"/>
    <x v="947"/>
    <x v="88"/>
    <x v="88"/>
    <x v="10"/>
    <x v="32"/>
    <x v="4"/>
    <x v="5"/>
    <x v="5"/>
  </r>
  <r>
    <x v="4299"/>
    <x v="0"/>
    <x v="8"/>
    <x v="35"/>
    <x v="75"/>
    <x v="251"/>
    <x v="4119"/>
    <x v="940"/>
    <x v="88"/>
    <x v="88"/>
    <x v="10"/>
    <x v="32"/>
    <x v="4"/>
    <x v="8"/>
    <x v="8"/>
  </r>
  <r>
    <x v="4304"/>
    <x v="0"/>
    <x v="3"/>
    <x v="40"/>
    <x v="87"/>
    <x v="515"/>
    <x v="4123"/>
    <x v="944"/>
    <x v="88"/>
    <x v="88"/>
    <x v="10"/>
    <x v="32"/>
    <x v="4"/>
    <x v="3"/>
    <x v="3"/>
  </r>
  <r>
    <x v="4327"/>
    <x v="0"/>
    <x v="6"/>
    <x v="46"/>
    <x v="83"/>
    <x v="595"/>
    <x v="4145"/>
    <x v="955"/>
    <x v="88"/>
    <x v="88"/>
    <x v="10"/>
    <x v="32"/>
    <x v="4"/>
    <x v="6"/>
    <x v="6"/>
  </r>
  <r>
    <x v="4306"/>
    <x v="0"/>
    <x v="9"/>
    <x v="40"/>
    <x v="48"/>
    <x v="54"/>
    <x v="4125"/>
    <x v="946"/>
    <x v="88"/>
    <x v="88"/>
    <x v="10"/>
    <x v="32"/>
    <x v="4"/>
    <x v="9"/>
    <x v="9"/>
  </r>
  <r>
    <x v="4293"/>
    <x v="0"/>
    <x v="4"/>
    <x v="55"/>
    <x v="106"/>
    <x v="635"/>
    <x v="4113"/>
    <x v="934"/>
    <x v="88"/>
    <x v="88"/>
    <x v="10"/>
    <x v="32"/>
    <x v="4"/>
    <x v="4"/>
    <x v="4"/>
  </r>
  <r>
    <x v="4328"/>
    <x v="0"/>
    <x v="11"/>
    <x v="30"/>
    <x v="62"/>
    <x v="7"/>
    <x v="4146"/>
    <x v="953"/>
    <x v="88"/>
    <x v="88"/>
    <x v="10"/>
    <x v="32"/>
    <x v="4"/>
    <x v="11"/>
    <x v="11"/>
  </r>
  <r>
    <x v="4291"/>
    <x v="0"/>
    <x v="2"/>
    <x v="94"/>
    <x v="19"/>
    <x v="182"/>
    <x v="4111"/>
    <x v="932"/>
    <x v="88"/>
    <x v="88"/>
    <x v="10"/>
    <x v="32"/>
    <x v="4"/>
    <x v="2"/>
    <x v="2"/>
  </r>
  <r>
    <x v="4299"/>
    <x v="0"/>
    <x v="2"/>
    <x v="14"/>
    <x v="42"/>
    <x v="31"/>
    <x v="4119"/>
    <x v="940"/>
    <x v="88"/>
    <x v="88"/>
    <x v="10"/>
    <x v="32"/>
    <x v="4"/>
    <x v="2"/>
    <x v="2"/>
  </r>
  <r>
    <x v="4329"/>
    <x v="0"/>
    <x v="11"/>
    <x v="79"/>
    <x v="65"/>
    <x v="3"/>
    <x v="4147"/>
    <x v="944"/>
    <x v="88"/>
    <x v="88"/>
    <x v="10"/>
    <x v="32"/>
    <x v="4"/>
    <x v="11"/>
    <x v="11"/>
  </r>
  <r>
    <x v="4298"/>
    <x v="0"/>
    <x v="7"/>
    <x v="93"/>
    <x v="85"/>
    <x v="6"/>
    <x v="4118"/>
    <x v="939"/>
    <x v="88"/>
    <x v="88"/>
    <x v="10"/>
    <x v="32"/>
    <x v="4"/>
    <x v="7"/>
    <x v="7"/>
  </r>
  <r>
    <x v="4311"/>
    <x v="0"/>
    <x v="1"/>
    <x v="3"/>
    <x v="7"/>
    <x v="39"/>
    <x v="4129"/>
    <x v="942"/>
    <x v="88"/>
    <x v="88"/>
    <x v="10"/>
    <x v="32"/>
    <x v="4"/>
    <x v="1"/>
    <x v="1"/>
  </r>
  <r>
    <x v="4306"/>
    <x v="1"/>
    <x v="2"/>
    <x v="36"/>
    <x v="35"/>
    <x v="50"/>
    <x v="4125"/>
    <x v="946"/>
    <x v="88"/>
    <x v="88"/>
    <x v="10"/>
    <x v="32"/>
    <x v="4"/>
    <x v="2"/>
    <x v="2"/>
  </r>
  <r>
    <x v="4298"/>
    <x v="0"/>
    <x v="1"/>
    <x v="51"/>
    <x v="60"/>
    <x v="71"/>
    <x v="4118"/>
    <x v="939"/>
    <x v="88"/>
    <x v="88"/>
    <x v="10"/>
    <x v="32"/>
    <x v="4"/>
    <x v="1"/>
    <x v="1"/>
  </r>
  <r>
    <x v="4322"/>
    <x v="0"/>
    <x v="2"/>
    <x v="108"/>
    <x v="152"/>
    <x v="76"/>
    <x v="4140"/>
    <x v="954"/>
    <x v="88"/>
    <x v="88"/>
    <x v="10"/>
    <x v="32"/>
    <x v="4"/>
    <x v="2"/>
    <x v="2"/>
  </r>
  <r>
    <x v="4322"/>
    <x v="1"/>
    <x v="2"/>
    <x v="142"/>
    <x v="152"/>
    <x v="432"/>
    <x v="4140"/>
    <x v="954"/>
    <x v="88"/>
    <x v="88"/>
    <x v="10"/>
    <x v="32"/>
    <x v="4"/>
    <x v="2"/>
    <x v="2"/>
  </r>
  <r>
    <x v="4316"/>
    <x v="0"/>
    <x v="11"/>
    <x v="91"/>
    <x v="118"/>
    <x v="551"/>
    <x v="4134"/>
    <x v="952"/>
    <x v="88"/>
    <x v="88"/>
    <x v="10"/>
    <x v="32"/>
    <x v="4"/>
    <x v="11"/>
    <x v="11"/>
  </r>
  <r>
    <x v="4330"/>
    <x v="1"/>
    <x v="2"/>
    <x v="57"/>
    <x v="10"/>
    <x v="19"/>
    <x v="4148"/>
    <x v="943"/>
    <x v="88"/>
    <x v="88"/>
    <x v="10"/>
    <x v="32"/>
    <x v="4"/>
    <x v="2"/>
    <x v="2"/>
  </r>
  <r>
    <x v="4331"/>
    <x v="0"/>
    <x v="11"/>
    <x v="34"/>
    <x v="105"/>
    <x v="172"/>
    <x v="4149"/>
    <x v="953"/>
    <x v="88"/>
    <x v="88"/>
    <x v="10"/>
    <x v="32"/>
    <x v="4"/>
    <x v="11"/>
    <x v="11"/>
  </r>
  <r>
    <x v="4332"/>
    <x v="0"/>
    <x v="6"/>
    <x v="57"/>
    <x v="3"/>
    <x v="154"/>
    <x v="4150"/>
    <x v="951"/>
    <x v="88"/>
    <x v="88"/>
    <x v="10"/>
    <x v="32"/>
    <x v="4"/>
    <x v="6"/>
    <x v="6"/>
  </r>
  <r>
    <x v="4333"/>
    <x v="0"/>
    <x v="5"/>
    <x v="0"/>
    <x v="0"/>
    <x v="0"/>
    <x v="4151"/>
    <x v="948"/>
    <x v="88"/>
    <x v="88"/>
    <x v="10"/>
    <x v="32"/>
    <x v="4"/>
    <x v="5"/>
    <x v="5"/>
  </r>
  <r>
    <x v="4334"/>
    <x v="0"/>
    <x v="8"/>
    <x v="50"/>
    <x v="26"/>
    <x v="50"/>
    <x v="4152"/>
    <x v="936"/>
    <x v="88"/>
    <x v="88"/>
    <x v="10"/>
    <x v="32"/>
    <x v="4"/>
    <x v="8"/>
    <x v="8"/>
  </r>
  <r>
    <x v="4335"/>
    <x v="0"/>
    <x v="9"/>
    <x v="104"/>
    <x v="80"/>
    <x v="571"/>
    <x v="4153"/>
    <x v="947"/>
    <x v="88"/>
    <x v="88"/>
    <x v="10"/>
    <x v="32"/>
    <x v="4"/>
    <x v="9"/>
    <x v="9"/>
  </r>
  <r>
    <x v="4336"/>
    <x v="0"/>
    <x v="1"/>
    <x v="64"/>
    <x v="133"/>
    <x v="152"/>
    <x v="4154"/>
    <x v="940"/>
    <x v="88"/>
    <x v="88"/>
    <x v="10"/>
    <x v="32"/>
    <x v="4"/>
    <x v="1"/>
    <x v="1"/>
  </r>
  <r>
    <x v="4337"/>
    <x v="0"/>
    <x v="11"/>
    <x v="80"/>
    <x v="97"/>
    <x v="817"/>
    <x v="4155"/>
    <x v="956"/>
    <x v="88"/>
    <x v="88"/>
    <x v="10"/>
    <x v="32"/>
    <x v="4"/>
    <x v="11"/>
    <x v="11"/>
  </r>
  <r>
    <x v="4338"/>
    <x v="0"/>
    <x v="6"/>
    <x v="19"/>
    <x v="35"/>
    <x v="137"/>
    <x v="4156"/>
    <x v="944"/>
    <x v="88"/>
    <x v="88"/>
    <x v="10"/>
    <x v="32"/>
    <x v="4"/>
    <x v="6"/>
    <x v="6"/>
  </r>
  <r>
    <x v="4339"/>
    <x v="0"/>
    <x v="10"/>
    <x v="39"/>
    <x v="39"/>
    <x v="943"/>
    <x v="4157"/>
    <x v="940"/>
    <x v="88"/>
    <x v="88"/>
    <x v="10"/>
    <x v="32"/>
    <x v="4"/>
    <x v="10"/>
    <x v="10"/>
  </r>
  <r>
    <x v="4340"/>
    <x v="0"/>
    <x v="4"/>
    <x v="31"/>
    <x v="51"/>
    <x v="9"/>
    <x v="4158"/>
    <x v="949"/>
    <x v="88"/>
    <x v="88"/>
    <x v="10"/>
    <x v="32"/>
    <x v="4"/>
    <x v="4"/>
    <x v="4"/>
  </r>
  <r>
    <x v="4337"/>
    <x v="0"/>
    <x v="0"/>
    <x v="3"/>
    <x v="23"/>
    <x v="31"/>
    <x v="4155"/>
    <x v="956"/>
    <x v="88"/>
    <x v="88"/>
    <x v="10"/>
    <x v="32"/>
    <x v="4"/>
    <x v="0"/>
    <x v="0"/>
  </r>
  <r>
    <x v="4341"/>
    <x v="0"/>
    <x v="5"/>
    <x v="20"/>
    <x v="12"/>
    <x v="6"/>
    <x v="4159"/>
    <x v="953"/>
    <x v="88"/>
    <x v="88"/>
    <x v="10"/>
    <x v="32"/>
    <x v="4"/>
    <x v="5"/>
    <x v="5"/>
  </r>
  <r>
    <x v="4335"/>
    <x v="0"/>
    <x v="7"/>
    <x v="48"/>
    <x v="36"/>
    <x v="26"/>
    <x v="4153"/>
    <x v="947"/>
    <x v="88"/>
    <x v="88"/>
    <x v="10"/>
    <x v="32"/>
    <x v="4"/>
    <x v="7"/>
    <x v="7"/>
  </r>
  <r>
    <x v="4342"/>
    <x v="0"/>
    <x v="4"/>
    <x v="24"/>
    <x v="4"/>
    <x v="34"/>
    <x v="4160"/>
    <x v="941"/>
    <x v="88"/>
    <x v="88"/>
    <x v="10"/>
    <x v="32"/>
    <x v="4"/>
    <x v="4"/>
    <x v="4"/>
  </r>
  <r>
    <x v="4343"/>
    <x v="0"/>
    <x v="4"/>
    <x v="113"/>
    <x v="20"/>
    <x v="69"/>
    <x v="4161"/>
    <x v="950"/>
    <x v="88"/>
    <x v="88"/>
    <x v="10"/>
    <x v="32"/>
    <x v="4"/>
    <x v="4"/>
    <x v="4"/>
  </r>
  <r>
    <x v="4343"/>
    <x v="1"/>
    <x v="2"/>
    <x v="108"/>
    <x v="134"/>
    <x v="48"/>
    <x v="4161"/>
    <x v="950"/>
    <x v="88"/>
    <x v="88"/>
    <x v="10"/>
    <x v="32"/>
    <x v="4"/>
    <x v="2"/>
    <x v="2"/>
  </r>
  <r>
    <x v="4336"/>
    <x v="0"/>
    <x v="7"/>
    <x v="51"/>
    <x v="47"/>
    <x v="39"/>
    <x v="4154"/>
    <x v="940"/>
    <x v="88"/>
    <x v="88"/>
    <x v="10"/>
    <x v="32"/>
    <x v="4"/>
    <x v="7"/>
    <x v="7"/>
  </r>
  <r>
    <x v="4340"/>
    <x v="0"/>
    <x v="7"/>
    <x v="11"/>
    <x v="5"/>
    <x v="22"/>
    <x v="4158"/>
    <x v="949"/>
    <x v="88"/>
    <x v="88"/>
    <x v="10"/>
    <x v="32"/>
    <x v="4"/>
    <x v="7"/>
    <x v="7"/>
  </r>
  <r>
    <x v="4344"/>
    <x v="0"/>
    <x v="11"/>
    <x v="50"/>
    <x v="38"/>
    <x v="11"/>
    <x v="4162"/>
    <x v="942"/>
    <x v="88"/>
    <x v="88"/>
    <x v="10"/>
    <x v="32"/>
    <x v="4"/>
    <x v="11"/>
    <x v="11"/>
  </r>
  <r>
    <x v="4345"/>
    <x v="0"/>
    <x v="1"/>
    <x v="98"/>
    <x v="72"/>
    <x v="1198"/>
    <x v="4163"/>
    <x v="956"/>
    <x v="88"/>
    <x v="88"/>
    <x v="10"/>
    <x v="32"/>
    <x v="4"/>
    <x v="1"/>
    <x v="1"/>
  </r>
  <r>
    <x v="4346"/>
    <x v="0"/>
    <x v="7"/>
    <x v="46"/>
    <x v="114"/>
    <x v="2645"/>
    <x v="4164"/>
    <x v="934"/>
    <x v="88"/>
    <x v="88"/>
    <x v="10"/>
    <x v="32"/>
    <x v="4"/>
    <x v="7"/>
    <x v="7"/>
  </r>
  <r>
    <x v="4341"/>
    <x v="0"/>
    <x v="6"/>
    <x v="48"/>
    <x v="23"/>
    <x v="6"/>
    <x v="4159"/>
    <x v="953"/>
    <x v="88"/>
    <x v="88"/>
    <x v="10"/>
    <x v="32"/>
    <x v="4"/>
    <x v="6"/>
    <x v="6"/>
  </r>
  <r>
    <x v="4347"/>
    <x v="1"/>
    <x v="2"/>
    <x v="94"/>
    <x v="2"/>
    <x v="377"/>
    <x v="4165"/>
    <x v="957"/>
    <x v="88"/>
    <x v="88"/>
    <x v="10"/>
    <x v="32"/>
    <x v="4"/>
    <x v="2"/>
    <x v="2"/>
  </r>
  <r>
    <x v="4348"/>
    <x v="0"/>
    <x v="6"/>
    <x v="60"/>
    <x v="137"/>
    <x v="945"/>
    <x v="4166"/>
    <x v="950"/>
    <x v="88"/>
    <x v="88"/>
    <x v="10"/>
    <x v="32"/>
    <x v="4"/>
    <x v="6"/>
    <x v="6"/>
  </r>
  <r>
    <x v="4338"/>
    <x v="0"/>
    <x v="5"/>
    <x v="93"/>
    <x v="85"/>
    <x v="6"/>
    <x v="4156"/>
    <x v="944"/>
    <x v="88"/>
    <x v="88"/>
    <x v="10"/>
    <x v="32"/>
    <x v="4"/>
    <x v="5"/>
    <x v="5"/>
  </r>
  <r>
    <x v="4342"/>
    <x v="0"/>
    <x v="9"/>
    <x v="80"/>
    <x v="97"/>
    <x v="817"/>
    <x v="4160"/>
    <x v="941"/>
    <x v="88"/>
    <x v="88"/>
    <x v="10"/>
    <x v="32"/>
    <x v="4"/>
    <x v="9"/>
    <x v="9"/>
  </r>
  <r>
    <x v="4346"/>
    <x v="0"/>
    <x v="9"/>
    <x v="200"/>
    <x v="190"/>
    <x v="584"/>
    <x v="4164"/>
    <x v="934"/>
    <x v="88"/>
    <x v="88"/>
    <x v="10"/>
    <x v="32"/>
    <x v="4"/>
    <x v="9"/>
    <x v="9"/>
  </r>
  <r>
    <x v="4343"/>
    <x v="0"/>
    <x v="2"/>
    <x v="152"/>
    <x v="134"/>
    <x v="1"/>
    <x v="4161"/>
    <x v="950"/>
    <x v="88"/>
    <x v="88"/>
    <x v="10"/>
    <x v="32"/>
    <x v="4"/>
    <x v="2"/>
    <x v="2"/>
  </r>
  <r>
    <x v="4335"/>
    <x v="0"/>
    <x v="2"/>
    <x v="85"/>
    <x v="117"/>
    <x v="1359"/>
    <x v="4153"/>
    <x v="947"/>
    <x v="88"/>
    <x v="88"/>
    <x v="10"/>
    <x v="32"/>
    <x v="4"/>
    <x v="2"/>
    <x v="2"/>
  </r>
  <r>
    <x v="4338"/>
    <x v="0"/>
    <x v="0"/>
    <x v="3"/>
    <x v="23"/>
    <x v="31"/>
    <x v="4156"/>
    <x v="944"/>
    <x v="88"/>
    <x v="88"/>
    <x v="10"/>
    <x v="32"/>
    <x v="4"/>
    <x v="0"/>
    <x v="0"/>
  </r>
  <r>
    <x v="4336"/>
    <x v="0"/>
    <x v="10"/>
    <x v="84"/>
    <x v="35"/>
    <x v="441"/>
    <x v="4154"/>
    <x v="940"/>
    <x v="88"/>
    <x v="88"/>
    <x v="10"/>
    <x v="32"/>
    <x v="4"/>
    <x v="10"/>
    <x v="10"/>
  </r>
  <r>
    <x v="4349"/>
    <x v="0"/>
    <x v="0"/>
    <x v="0"/>
    <x v="41"/>
    <x v="6"/>
    <x v="4167"/>
    <x v="956"/>
    <x v="88"/>
    <x v="88"/>
    <x v="10"/>
    <x v="32"/>
    <x v="4"/>
    <x v="0"/>
    <x v="0"/>
  </r>
  <r>
    <x v="4345"/>
    <x v="0"/>
    <x v="3"/>
    <x v="51"/>
    <x v="66"/>
    <x v="3"/>
    <x v="4163"/>
    <x v="956"/>
    <x v="88"/>
    <x v="88"/>
    <x v="10"/>
    <x v="32"/>
    <x v="4"/>
    <x v="3"/>
    <x v="3"/>
  </r>
  <r>
    <x v="4350"/>
    <x v="0"/>
    <x v="9"/>
    <x v="105"/>
    <x v="96"/>
    <x v="1170"/>
    <x v="4168"/>
    <x v="943"/>
    <x v="88"/>
    <x v="88"/>
    <x v="10"/>
    <x v="32"/>
    <x v="4"/>
    <x v="9"/>
    <x v="9"/>
  </r>
  <r>
    <x v="4348"/>
    <x v="0"/>
    <x v="5"/>
    <x v="79"/>
    <x v="62"/>
    <x v="552"/>
    <x v="4166"/>
    <x v="950"/>
    <x v="88"/>
    <x v="88"/>
    <x v="10"/>
    <x v="32"/>
    <x v="4"/>
    <x v="5"/>
    <x v="5"/>
  </r>
  <r>
    <x v="4336"/>
    <x v="0"/>
    <x v="3"/>
    <x v="95"/>
    <x v="103"/>
    <x v="121"/>
    <x v="4154"/>
    <x v="940"/>
    <x v="88"/>
    <x v="88"/>
    <x v="10"/>
    <x v="32"/>
    <x v="4"/>
    <x v="3"/>
    <x v="3"/>
  </r>
  <r>
    <x v="4351"/>
    <x v="0"/>
    <x v="5"/>
    <x v="0"/>
    <x v="41"/>
    <x v="6"/>
    <x v="4169"/>
    <x v="944"/>
    <x v="88"/>
    <x v="88"/>
    <x v="10"/>
    <x v="32"/>
    <x v="4"/>
    <x v="5"/>
    <x v="5"/>
  </r>
  <r>
    <x v="4351"/>
    <x v="0"/>
    <x v="6"/>
    <x v="35"/>
    <x v="15"/>
    <x v="247"/>
    <x v="4169"/>
    <x v="944"/>
    <x v="88"/>
    <x v="88"/>
    <x v="10"/>
    <x v="32"/>
    <x v="4"/>
    <x v="6"/>
    <x v="6"/>
  </r>
  <r>
    <x v="4347"/>
    <x v="0"/>
    <x v="4"/>
    <x v="57"/>
    <x v="26"/>
    <x v="208"/>
    <x v="4165"/>
    <x v="957"/>
    <x v="88"/>
    <x v="88"/>
    <x v="10"/>
    <x v="32"/>
    <x v="4"/>
    <x v="4"/>
    <x v="4"/>
  </r>
  <r>
    <x v="4347"/>
    <x v="0"/>
    <x v="2"/>
    <x v="36"/>
    <x v="2"/>
    <x v="37"/>
    <x v="4165"/>
    <x v="957"/>
    <x v="88"/>
    <x v="88"/>
    <x v="10"/>
    <x v="32"/>
    <x v="4"/>
    <x v="2"/>
    <x v="2"/>
  </r>
  <r>
    <x v="4319"/>
    <x v="0"/>
    <x v="9"/>
    <x v="83"/>
    <x v="58"/>
    <x v="313"/>
    <x v="4137"/>
    <x v="935"/>
    <x v="88"/>
    <x v="88"/>
    <x v="10"/>
    <x v="32"/>
    <x v="4"/>
    <x v="9"/>
    <x v="9"/>
  </r>
  <r>
    <x v="4323"/>
    <x v="0"/>
    <x v="10"/>
    <x v="39"/>
    <x v="37"/>
    <x v="374"/>
    <x v="4141"/>
    <x v="935"/>
    <x v="88"/>
    <x v="88"/>
    <x v="10"/>
    <x v="32"/>
    <x v="4"/>
    <x v="10"/>
    <x v="10"/>
  </r>
  <r>
    <x v="4326"/>
    <x v="0"/>
    <x v="1"/>
    <x v="137"/>
    <x v="126"/>
    <x v="512"/>
    <x v="4144"/>
    <x v="938"/>
    <x v="88"/>
    <x v="88"/>
    <x v="10"/>
    <x v="32"/>
    <x v="4"/>
    <x v="1"/>
    <x v="1"/>
  </r>
  <r>
    <x v="4352"/>
    <x v="0"/>
    <x v="6"/>
    <x v="5"/>
    <x v="23"/>
    <x v="178"/>
    <x v="4170"/>
    <x v="933"/>
    <x v="88"/>
    <x v="88"/>
    <x v="10"/>
    <x v="32"/>
    <x v="4"/>
    <x v="6"/>
    <x v="6"/>
  </r>
  <r>
    <x v="4333"/>
    <x v="0"/>
    <x v="6"/>
    <x v="17"/>
    <x v="5"/>
    <x v="202"/>
    <x v="4151"/>
    <x v="948"/>
    <x v="88"/>
    <x v="88"/>
    <x v="10"/>
    <x v="32"/>
    <x v="4"/>
    <x v="6"/>
    <x v="6"/>
  </r>
  <r>
    <x v="4324"/>
    <x v="0"/>
    <x v="0"/>
    <x v="23"/>
    <x v="30"/>
    <x v="680"/>
    <x v="4142"/>
    <x v="933"/>
    <x v="88"/>
    <x v="88"/>
    <x v="10"/>
    <x v="32"/>
    <x v="4"/>
    <x v="0"/>
    <x v="0"/>
  </r>
  <r>
    <x v="4330"/>
    <x v="0"/>
    <x v="9"/>
    <x v="3"/>
    <x v="16"/>
    <x v="93"/>
    <x v="4148"/>
    <x v="943"/>
    <x v="88"/>
    <x v="88"/>
    <x v="10"/>
    <x v="32"/>
    <x v="4"/>
    <x v="9"/>
    <x v="9"/>
  </r>
  <r>
    <x v="4321"/>
    <x v="0"/>
    <x v="1"/>
    <x v="6"/>
    <x v="41"/>
    <x v="34"/>
    <x v="4139"/>
    <x v="953"/>
    <x v="88"/>
    <x v="88"/>
    <x v="10"/>
    <x v="32"/>
    <x v="4"/>
    <x v="1"/>
    <x v="1"/>
  </r>
  <r>
    <x v="4345"/>
    <x v="0"/>
    <x v="9"/>
    <x v="90"/>
    <x v="64"/>
    <x v="1176"/>
    <x v="4163"/>
    <x v="956"/>
    <x v="88"/>
    <x v="88"/>
    <x v="10"/>
    <x v="32"/>
    <x v="4"/>
    <x v="9"/>
    <x v="9"/>
  </r>
  <r>
    <x v="4353"/>
    <x v="0"/>
    <x v="7"/>
    <x v="48"/>
    <x v="16"/>
    <x v="350"/>
    <x v="4171"/>
    <x v="951"/>
    <x v="88"/>
    <x v="88"/>
    <x v="10"/>
    <x v="32"/>
    <x v="4"/>
    <x v="7"/>
    <x v="7"/>
  </r>
  <r>
    <x v="4332"/>
    <x v="0"/>
    <x v="5"/>
    <x v="6"/>
    <x v="98"/>
    <x v="13"/>
    <x v="4150"/>
    <x v="951"/>
    <x v="88"/>
    <x v="88"/>
    <x v="10"/>
    <x v="32"/>
    <x v="4"/>
    <x v="5"/>
    <x v="5"/>
  </r>
  <r>
    <x v="4353"/>
    <x v="0"/>
    <x v="4"/>
    <x v="40"/>
    <x v="60"/>
    <x v="67"/>
    <x v="4171"/>
    <x v="951"/>
    <x v="88"/>
    <x v="88"/>
    <x v="10"/>
    <x v="32"/>
    <x v="4"/>
    <x v="4"/>
    <x v="4"/>
  </r>
  <r>
    <x v="4333"/>
    <x v="0"/>
    <x v="10"/>
    <x v="92"/>
    <x v="43"/>
    <x v="137"/>
    <x v="4151"/>
    <x v="948"/>
    <x v="88"/>
    <x v="88"/>
    <x v="10"/>
    <x v="32"/>
    <x v="4"/>
    <x v="10"/>
    <x v="10"/>
  </r>
  <r>
    <x v="4314"/>
    <x v="1"/>
    <x v="2"/>
    <x v="59"/>
    <x v="105"/>
    <x v="258"/>
    <x v="4132"/>
    <x v="950"/>
    <x v="88"/>
    <x v="88"/>
    <x v="10"/>
    <x v="32"/>
    <x v="4"/>
    <x v="2"/>
    <x v="2"/>
  </r>
  <r>
    <x v="4317"/>
    <x v="0"/>
    <x v="5"/>
    <x v="6"/>
    <x v="6"/>
    <x v="6"/>
    <x v="4135"/>
    <x v="946"/>
    <x v="88"/>
    <x v="88"/>
    <x v="10"/>
    <x v="32"/>
    <x v="4"/>
    <x v="5"/>
    <x v="5"/>
  </r>
  <r>
    <x v="4318"/>
    <x v="0"/>
    <x v="1"/>
    <x v="105"/>
    <x v="71"/>
    <x v="2266"/>
    <x v="4136"/>
    <x v="941"/>
    <x v="88"/>
    <x v="88"/>
    <x v="10"/>
    <x v="32"/>
    <x v="4"/>
    <x v="1"/>
    <x v="1"/>
  </r>
  <r>
    <x v="4354"/>
    <x v="0"/>
    <x v="5"/>
    <x v="6"/>
    <x v="9"/>
    <x v="656"/>
    <x v="4172"/>
    <x v="954"/>
    <x v="88"/>
    <x v="88"/>
    <x v="10"/>
    <x v="32"/>
    <x v="4"/>
    <x v="5"/>
    <x v="5"/>
  </r>
  <r>
    <x v="4355"/>
    <x v="0"/>
    <x v="10"/>
    <x v="10"/>
    <x v="9"/>
    <x v="9"/>
    <x v="4173"/>
    <x v="945"/>
    <x v="88"/>
    <x v="88"/>
    <x v="10"/>
    <x v="32"/>
    <x v="4"/>
    <x v="10"/>
    <x v="10"/>
  </r>
  <r>
    <x v="4356"/>
    <x v="0"/>
    <x v="8"/>
    <x v="16"/>
    <x v="45"/>
    <x v="145"/>
    <x v="4174"/>
    <x v="942"/>
    <x v="88"/>
    <x v="88"/>
    <x v="10"/>
    <x v="32"/>
    <x v="4"/>
    <x v="8"/>
    <x v="8"/>
  </r>
  <r>
    <x v="4319"/>
    <x v="0"/>
    <x v="3"/>
    <x v="84"/>
    <x v="66"/>
    <x v="154"/>
    <x v="4137"/>
    <x v="935"/>
    <x v="88"/>
    <x v="88"/>
    <x v="10"/>
    <x v="32"/>
    <x v="4"/>
    <x v="3"/>
    <x v="3"/>
  </r>
  <r>
    <x v="4353"/>
    <x v="1"/>
    <x v="2"/>
    <x v="151"/>
    <x v="145"/>
    <x v="187"/>
    <x v="4171"/>
    <x v="951"/>
    <x v="88"/>
    <x v="88"/>
    <x v="10"/>
    <x v="32"/>
    <x v="4"/>
    <x v="2"/>
    <x v="2"/>
  </r>
  <r>
    <x v="4354"/>
    <x v="0"/>
    <x v="6"/>
    <x v="57"/>
    <x v="4"/>
    <x v="844"/>
    <x v="4172"/>
    <x v="954"/>
    <x v="88"/>
    <x v="88"/>
    <x v="10"/>
    <x v="32"/>
    <x v="4"/>
    <x v="6"/>
    <x v="6"/>
  </r>
  <r>
    <x v="4324"/>
    <x v="0"/>
    <x v="5"/>
    <x v="13"/>
    <x v="63"/>
    <x v="72"/>
    <x v="4142"/>
    <x v="933"/>
    <x v="88"/>
    <x v="88"/>
    <x v="10"/>
    <x v="32"/>
    <x v="4"/>
    <x v="5"/>
    <x v="5"/>
  </r>
  <r>
    <x v="4314"/>
    <x v="0"/>
    <x v="4"/>
    <x v="48"/>
    <x v="3"/>
    <x v="186"/>
    <x v="4132"/>
    <x v="950"/>
    <x v="88"/>
    <x v="88"/>
    <x v="10"/>
    <x v="32"/>
    <x v="4"/>
    <x v="4"/>
    <x v="4"/>
  </r>
  <r>
    <x v="4330"/>
    <x v="0"/>
    <x v="4"/>
    <x v="6"/>
    <x v="0"/>
    <x v="145"/>
    <x v="4148"/>
    <x v="943"/>
    <x v="88"/>
    <x v="88"/>
    <x v="10"/>
    <x v="32"/>
    <x v="4"/>
    <x v="4"/>
    <x v="4"/>
  </r>
  <r>
    <x v="4313"/>
    <x v="0"/>
    <x v="3"/>
    <x v="65"/>
    <x v="61"/>
    <x v="301"/>
    <x v="4131"/>
    <x v="948"/>
    <x v="88"/>
    <x v="88"/>
    <x v="10"/>
    <x v="32"/>
    <x v="4"/>
    <x v="3"/>
    <x v="3"/>
  </r>
  <r>
    <x v="4357"/>
    <x v="0"/>
    <x v="8"/>
    <x v="134"/>
    <x v="67"/>
    <x v="1174"/>
    <x v="4175"/>
    <x v="954"/>
    <x v="88"/>
    <x v="88"/>
    <x v="10"/>
    <x v="32"/>
    <x v="4"/>
    <x v="8"/>
    <x v="8"/>
  </r>
  <r>
    <x v="4353"/>
    <x v="0"/>
    <x v="3"/>
    <x v="14"/>
    <x v="2"/>
    <x v="15"/>
    <x v="4171"/>
    <x v="951"/>
    <x v="88"/>
    <x v="88"/>
    <x v="10"/>
    <x v="32"/>
    <x v="4"/>
    <x v="3"/>
    <x v="3"/>
  </r>
  <r>
    <x v="4326"/>
    <x v="0"/>
    <x v="5"/>
    <x v="21"/>
    <x v="13"/>
    <x v="22"/>
    <x v="4144"/>
    <x v="938"/>
    <x v="88"/>
    <x v="88"/>
    <x v="10"/>
    <x v="32"/>
    <x v="4"/>
    <x v="5"/>
    <x v="5"/>
  </r>
  <r>
    <x v="4356"/>
    <x v="0"/>
    <x v="2"/>
    <x v="75"/>
    <x v="91"/>
    <x v="124"/>
    <x v="4174"/>
    <x v="942"/>
    <x v="88"/>
    <x v="88"/>
    <x v="10"/>
    <x v="32"/>
    <x v="4"/>
    <x v="2"/>
    <x v="2"/>
  </r>
  <r>
    <x v="4325"/>
    <x v="0"/>
    <x v="0"/>
    <x v="75"/>
    <x v="17"/>
    <x v="120"/>
    <x v="4143"/>
    <x v="953"/>
    <x v="88"/>
    <x v="88"/>
    <x v="10"/>
    <x v="32"/>
    <x v="4"/>
    <x v="0"/>
    <x v="0"/>
  </r>
  <r>
    <x v="4352"/>
    <x v="0"/>
    <x v="5"/>
    <x v="12"/>
    <x v="45"/>
    <x v="6"/>
    <x v="4170"/>
    <x v="933"/>
    <x v="88"/>
    <x v="88"/>
    <x v="10"/>
    <x v="32"/>
    <x v="4"/>
    <x v="5"/>
    <x v="5"/>
  </r>
  <r>
    <x v="4344"/>
    <x v="0"/>
    <x v="0"/>
    <x v="13"/>
    <x v="65"/>
    <x v="154"/>
    <x v="4162"/>
    <x v="942"/>
    <x v="88"/>
    <x v="88"/>
    <x v="10"/>
    <x v="32"/>
    <x v="4"/>
    <x v="0"/>
    <x v="0"/>
  </r>
  <r>
    <x v="4341"/>
    <x v="0"/>
    <x v="0"/>
    <x v="8"/>
    <x v="98"/>
    <x v="6"/>
    <x v="4159"/>
    <x v="953"/>
    <x v="88"/>
    <x v="88"/>
    <x v="10"/>
    <x v="32"/>
    <x v="4"/>
    <x v="0"/>
    <x v="0"/>
  </r>
  <r>
    <x v="4358"/>
    <x v="0"/>
    <x v="8"/>
    <x v="90"/>
    <x v="49"/>
    <x v="497"/>
    <x v="4176"/>
    <x v="947"/>
    <x v="88"/>
    <x v="88"/>
    <x v="10"/>
    <x v="32"/>
    <x v="4"/>
    <x v="8"/>
    <x v="8"/>
  </r>
  <r>
    <x v="4342"/>
    <x v="1"/>
    <x v="2"/>
    <x v="94"/>
    <x v="49"/>
    <x v="778"/>
    <x v="4160"/>
    <x v="941"/>
    <x v="88"/>
    <x v="88"/>
    <x v="10"/>
    <x v="32"/>
    <x v="4"/>
    <x v="2"/>
    <x v="2"/>
  </r>
  <r>
    <x v="4348"/>
    <x v="0"/>
    <x v="10"/>
    <x v="14"/>
    <x v="20"/>
    <x v="7"/>
    <x v="4166"/>
    <x v="950"/>
    <x v="88"/>
    <x v="88"/>
    <x v="10"/>
    <x v="32"/>
    <x v="4"/>
    <x v="10"/>
    <x v="10"/>
  </r>
  <r>
    <x v="4343"/>
    <x v="0"/>
    <x v="9"/>
    <x v="81"/>
    <x v="33"/>
    <x v="1560"/>
    <x v="4161"/>
    <x v="950"/>
    <x v="88"/>
    <x v="88"/>
    <x v="10"/>
    <x v="32"/>
    <x v="4"/>
    <x v="9"/>
    <x v="9"/>
  </r>
  <r>
    <x v="4359"/>
    <x v="0"/>
    <x v="8"/>
    <x v="36"/>
    <x v="35"/>
    <x v="50"/>
    <x v="3480"/>
    <x v="951"/>
    <x v="88"/>
    <x v="88"/>
    <x v="10"/>
    <x v="32"/>
    <x v="4"/>
    <x v="8"/>
    <x v="8"/>
  </r>
  <r>
    <x v="4348"/>
    <x v="0"/>
    <x v="1"/>
    <x v="87"/>
    <x v="156"/>
    <x v="3686"/>
    <x v="4166"/>
    <x v="950"/>
    <x v="88"/>
    <x v="88"/>
    <x v="10"/>
    <x v="32"/>
    <x v="4"/>
    <x v="1"/>
    <x v="1"/>
  </r>
  <r>
    <x v="4339"/>
    <x v="0"/>
    <x v="5"/>
    <x v="21"/>
    <x v="13"/>
    <x v="22"/>
    <x v="4157"/>
    <x v="940"/>
    <x v="88"/>
    <x v="88"/>
    <x v="10"/>
    <x v="32"/>
    <x v="4"/>
    <x v="5"/>
    <x v="5"/>
  </r>
  <r>
    <x v="4339"/>
    <x v="0"/>
    <x v="1"/>
    <x v="173"/>
    <x v="211"/>
    <x v="294"/>
    <x v="4157"/>
    <x v="940"/>
    <x v="88"/>
    <x v="88"/>
    <x v="10"/>
    <x v="32"/>
    <x v="4"/>
    <x v="1"/>
    <x v="1"/>
  </r>
  <r>
    <x v="4347"/>
    <x v="0"/>
    <x v="9"/>
    <x v="27"/>
    <x v="19"/>
    <x v="1488"/>
    <x v="4165"/>
    <x v="957"/>
    <x v="88"/>
    <x v="88"/>
    <x v="10"/>
    <x v="32"/>
    <x v="4"/>
    <x v="9"/>
    <x v="9"/>
  </r>
  <r>
    <x v="4360"/>
    <x v="0"/>
    <x v="6"/>
    <x v="65"/>
    <x v="15"/>
    <x v="146"/>
    <x v="4177"/>
    <x v="937"/>
    <x v="88"/>
    <x v="88"/>
    <x v="10"/>
    <x v="32"/>
    <x v="4"/>
    <x v="6"/>
    <x v="6"/>
  </r>
  <r>
    <x v="4361"/>
    <x v="1"/>
    <x v="2"/>
    <x v="182"/>
    <x v="134"/>
    <x v="689"/>
    <x v="4178"/>
    <x v="941"/>
    <x v="88"/>
    <x v="88"/>
    <x v="10"/>
    <x v="32"/>
    <x v="4"/>
    <x v="2"/>
    <x v="2"/>
  </r>
  <r>
    <x v="4362"/>
    <x v="0"/>
    <x v="7"/>
    <x v="6"/>
    <x v="41"/>
    <x v="34"/>
    <x v="4179"/>
    <x v="938"/>
    <x v="88"/>
    <x v="88"/>
    <x v="10"/>
    <x v="32"/>
    <x v="4"/>
    <x v="7"/>
    <x v="7"/>
  </r>
  <r>
    <x v="4363"/>
    <x v="0"/>
    <x v="3"/>
    <x v="84"/>
    <x v="102"/>
    <x v="19"/>
    <x v="1468"/>
    <x v="936"/>
    <x v="88"/>
    <x v="88"/>
    <x v="10"/>
    <x v="32"/>
    <x v="4"/>
    <x v="3"/>
    <x v="3"/>
  </r>
  <r>
    <x v="4364"/>
    <x v="0"/>
    <x v="0"/>
    <x v="13"/>
    <x v="65"/>
    <x v="154"/>
    <x v="4180"/>
    <x v="947"/>
    <x v="88"/>
    <x v="88"/>
    <x v="10"/>
    <x v="32"/>
    <x v="4"/>
    <x v="0"/>
    <x v="0"/>
  </r>
  <r>
    <x v="4362"/>
    <x v="0"/>
    <x v="3"/>
    <x v="8"/>
    <x v="85"/>
    <x v="31"/>
    <x v="4179"/>
    <x v="938"/>
    <x v="88"/>
    <x v="88"/>
    <x v="10"/>
    <x v="32"/>
    <x v="4"/>
    <x v="3"/>
    <x v="3"/>
  </r>
  <r>
    <x v="4365"/>
    <x v="0"/>
    <x v="4"/>
    <x v="98"/>
    <x v="120"/>
    <x v="359"/>
    <x v="4181"/>
    <x v="933"/>
    <x v="88"/>
    <x v="88"/>
    <x v="10"/>
    <x v="32"/>
    <x v="4"/>
    <x v="4"/>
    <x v="4"/>
  </r>
  <r>
    <x v="4366"/>
    <x v="0"/>
    <x v="4"/>
    <x v="128"/>
    <x v="149"/>
    <x v="2411"/>
    <x v="4182"/>
    <x v="939"/>
    <x v="88"/>
    <x v="88"/>
    <x v="10"/>
    <x v="32"/>
    <x v="4"/>
    <x v="4"/>
    <x v="4"/>
  </r>
  <r>
    <x v="4367"/>
    <x v="0"/>
    <x v="10"/>
    <x v="24"/>
    <x v="59"/>
    <x v="105"/>
    <x v="4183"/>
    <x v="957"/>
    <x v="88"/>
    <x v="88"/>
    <x v="10"/>
    <x v="32"/>
    <x v="4"/>
    <x v="10"/>
    <x v="10"/>
  </r>
  <r>
    <x v="4368"/>
    <x v="0"/>
    <x v="7"/>
    <x v="2"/>
    <x v="37"/>
    <x v="660"/>
    <x v="4184"/>
    <x v="932"/>
    <x v="88"/>
    <x v="88"/>
    <x v="10"/>
    <x v="32"/>
    <x v="4"/>
    <x v="7"/>
    <x v="7"/>
  </r>
  <r>
    <x v="4369"/>
    <x v="0"/>
    <x v="4"/>
    <x v="48"/>
    <x v="5"/>
    <x v="169"/>
    <x v="4185"/>
    <x v="952"/>
    <x v="88"/>
    <x v="88"/>
    <x v="10"/>
    <x v="32"/>
    <x v="4"/>
    <x v="4"/>
    <x v="4"/>
  </r>
  <r>
    <x v="4360"/>
    <x v="0"/>
    <x v="5"/>
    <x v="12"/>
    <x v="6"/>
    <x v="145"/>
    <x v="4177"/>
    <x v="937"/>
    <x v="88"/>
    <x v="88"/>
    <x v="10"/>
    <x v="32"/>
    <x v="4"/>
    <x v="5"/>
    <x v="5"/>
  </r>
  <r>
    <x v="4370"/>
    <x v="0"/>
    <x v="4"/>
    <x v="82"/>
    <x v="2"/>
    <x v="671"/>
    <x v="4186"/>
    <x v="945"/>
    <x v="88"/>
    <x v="88"/>
    <x v="10"/>
    <x v="32"/>
    <x v="4"/>
    <x v="4"/>
    <x v="4"/>
  </r>
  <r>
    <x v="4371"/>
    <x v="0"/>
    <x v="5"/>
    <x v="6"/>
    <x v="41"/>
    <x v="34"/>
    <x v="4187"/>
    <x v="937"/>
    <x v="88"/>
    <x v="88"/>
    <x v="10"/>
    <x v="32"/>
    <x v="4"/>
    <x v="5"/>
    <x v="5"/>
  </r>
  <r>
    <x v="4365"/>
    <x v="1"/>
    <x v="2"/>
    <x v="145"/>
    <x v="215"/>
    <x v="2178"/>
    <x v="4181"/>
    <x v="933"/>
    <x v="88"/>
    <x v="88"/>
    <x v="10"/>
    <x v="32"/>
    <x v="4"/>
    <x v="2"/>
    <x v="2"/>
  </r>
  <r>
    <x v="4371"/>
    <x v="0"/>
    <x v="6"/>
    <x v="53"/>
    <x v="81"/>
    <x v="178"/>
    <x v="4187"/>
    <x v="937"/>
    <x v="88"/>
    <x v="88"/>
    <x v="10"/>
    <x v="32"/>
    <x v="4"/>
    <x v="6"/>
    <x v="6"/>
  </r>
  <r>
    <x v="4365"/>
    <x v="0"/>
    <x v="2"/>
    <x v="143"/>
    <x v="215"/>
    <x v="154"/>
    <x v="4181"/>
    <x v="933"/>
    <x v="88"/>
    <x v="88"/>
    <x v="10"/>
    <x v="32"/>
    <x v="4"/>
    <x v="2"/>
    <x v="2"/>
  </r>
  <r>
    <x v="4372"/>
    <x v="0"/>
    <x v="5"/>
    <x v="12"/>
    <x v="45"/>
    <x v="6"/>
    <x v="4188"/>
    <x v="953"/>
    <x v="88"/>
    <x v="88"/>
    <x v="10"/>
    <x v="32"/>
    <x v="4"/>
    <x v="5"/>
    <x v="5"/>
  </r>
  <r>
    <x v="4371"/>
    <x v="0"/>
    <x v="0"/>
    <x v="21"/>
    <x v="18"/>
    <x v="11"/>
    <x v="4187"/>
    <x v="937"/>
    <x v="88"/>
    <x v="88"/>
    <x v="10"/>
    <x v="32"/>
    <x v="4"/>
    <x v="0"/>
    <x v="0"/>
  </r>
  <r>
    <x v="4373"/>
    <x v="0"/>
    <x v="11"/>
    <x v="51"/>
    <x v="51"/>
    <x v="34"/>
    <x v="4189"/>
    <x v="944"/>
    <x v="88"/>
    <x v="88"/>
    <x v="10"/>
    <x v="32"/>
    <x v="4"/>
    <x v="11"/>
    <x v="11"/>
  </r>
  <r>
    <x v="4372"/>
    <x v="0"/>
    <x v="6"/>
    <x v="79"/>
    <x v="94"/>
    <x v="39"/>
    <x v="4188"/>
    <x v="953"/>
    <x v="88"/>
    <x v="88"/>
    <x v="10"/>
    <x v="32"/>
    <x v="4"/>
    <x v="6"/>
    <x v="6"/>
  </r>
  <r>
    <x v="4366"/>
    <x v="0"/>
    <x v="8"/>
    <x v="196"/>
    <x v="324"/>
    <x v="3687"/>
    <x v="4182"/>
    <x v="939"/>
    <x v="88"/>
    <x v="88"/>
    <x v="10"/>
    <x v="32"/>
    <x v="4"/>
    <x v="8"/>
    <x v="8"/>
  </r>
  <r>
    <x v="4359"/>
    <x v="0"/>
    <x v="4"/>
    <x v="15"/>
    <x v="54"/>
    <x v="253"/>
    <x v="3480"/>
    <x v="951"/>
    <x v="88"/>
    <x v="88"/>
    <x v="10"/>
    <x v="32"/>
    <x v="4"/>
    <x v="4"/>
    <x v="4"/>
  </r>
  <r>
    <x v="4374"/>
    <x v="0"/>
    <x v="8"/>
    <x v="4"/>
    <x v="59"/>
    <x v="154"/>
    <x v="4190"/>
    <x v="932"/>
    <x v="88"/>
    <x v="88"/>
    <x v="10"/>
    <x v="32"/>
    <x v="4"/>
    <x v="8"/>
    <x v="8"/>
  </r>
  <r>
    <x v="4375"/>
    <x v="0"/>
    <x v="11"/>
    <x v="175"/>
    <x v="148"/>
    <x v="64"/>
    <x v="4191"/>
    <x v="949"/>
    <x v="88"/>
    <x v="88"/>
    <x v="10"/>
    <x v="32"/>
    <x v="4"/>
    <x v="11"/>
    <x v="11"/>
  </r>
  <r>
    <x v="4376"/>
    <x v="0"/>
    <x v="1"/>
    <x v="51"/>
    <x v="87"/>
    <x v="116"/>
    <x v="4192"/>
    <x v="957"/>
    <x v="88"/>
    <x v="88"/>
    <x v="10"/>
    <x v="32"/>
    <x v="4"/>
    <x v="1"/>
    <x v="1"/>
  </r>
  <r>
    <x v="4362"/>
    <x v="0"/>
    <x v="1"/>
    <x v="21"/>
    <x v="13"/>
    <x v="22"/>
    <x v="4179"/>
    <x v="938"/>
    <x v="88"/>
    <x v="88"/>
    <x v="10"/>
    <x v="32"/>
    <x v="4"/>
    <x v="1"/>
    <x v="1"/>
  </r>
  <r>
    <x v="4377"/>
    <x v="0"/>
    <x v="0"/>
    <x v="21"/>
    <x v="62"/>
    <x v="0"/>
    <x v="4193"/>
    <x v="946"/>
    <x v="88"/>
    <x v="88"/>
    <x v="10"/>
    <x v="32"/>
    <x v="4"/>
    <x v="0"/>
    <x v="0"/>
  </r>
  <r>
    <x v="4378"/>
    <x v="0"/>
    <x v="5"/>
    <x v="16"/>
    <x v="17"/>
    <x v="6"/>
    <x v="4194"/>
    <x v="956"/>
    <x v="88"/>
    <x v="88"/>
    <x v="10"/>
    <x v="32"/>
    <x v="4"/>
    <x v="5"/>
    <x v="5"/>
  </r>
  <r>
    <x v="4379"/>
    <x v="0"/>
    <x v="0"/>
    <x v="3"/>
    <x v="56"/>
    <x v="13"/>
    <x v="4195"/>
    <x v="948"/>
    <x v="88"/>
    <x v="88"/>
    <x v="10"/>
    <x v="32"/>
    <x v="4"/>
    <x v="0"/>
    <x v="0"/>
  </r>
  <r>
    <x v="4367"/>
    <x v="0"/>
    <x v="5"/>
    <x v="10"/>
    <x v="94"/>
    <x v="34"/>
    <x v="4183"/>
    <x v="957"/>
    <x v="88"/>
    <x v="88"/>
    <x v="10"/>
    <x v="32"/>
    <x v="4"/>
    <x v="5"/>
    <x v="5"/>
  </r>
  <r>
    <x v="4380"/>
    <x v="0"/>
    <x v="9"/>
    <x v="34"/>
    <x v="58"/>
    <x v="966"/>
    <x v="4196"/>
    <x v="936"/>
    <x v="88"/>
    <x v="88"/>
    <x v="10"/>
    <x v="32"/>
    <x v="4"/>
    <x v="9"/>
    <x v="9"/>
  </r>
  <r>
    <x v="4373"/>
    <x v="0"/>
    <x v="8"/>
    <x v="49"/>
    <x v="102"/>
    <x v="280"/>
    <x v="4189"/>
    <x v="944"/>
    <x v="88"/>
    <x v="88"/>
    <x v="10"/>
    <x v="32"/>
    <x v="4"/>
    <x v="8"/>
    <x v="8"/>
  </r>
  <r>
    <x v="4378"/>
    <x v="0"/>
    <x v="6"/>
    <x v="10"/>
    <x v="94"/>
    <x v="34"/>
    <x v="4194"/>
    <x v="956"/>
    <x v="88"/>
    <x v="88"/>
    <x v="10"/>
    <x v="32"/>
    <x v="4"/>
    <x v="6"/>
    <x v="6"/>
  </r>
  <r>
    <x v="4361"/>
    <x v="0"/>
    <x v="9"/>
    <x v="91"/>
    <x v="93"/>
    <x v="765"/>
    <x v="4178"/>
    <x v="941"/>
    <x v="88"/>
    <x v="88"/>
    <x v="10"/>
    <x v="32"/>
    <x v="4"/>
    <x v="9"/>
    <x v="9"/>
  </r>
  <r>
    <x v="4362"/>
    <x v="0"/>
    <x v="9"/>
    <x v="21"/>
    <x v="13"/>
    <x v="22"/>
    <x v="4179"/>
    <x v="938"/>
    <x v="88"/>
    <x v="88"/>
    <x v="10"/>
    <x v="32"/>
    <x v="4"/>
    <x v="9"/>
    <x v="9"/>
  </r>
  <r>
    <x v="4375"/>
    <x v="0"/>
    <x v="0"/>
    <x v="1"/>
    <x v="26"/>
    <x v="254"/>
    <x v="4191"/>
    <x v="949"/>
    <x v="88"/>
    <x v="88"/>
    <x v="10"/>
    <x v="32"/>
    <x v="4"/>
    <x v="0"/>
    <x v="0"/>
  </r>
  <r>
    <x v="4374"/>
    <x v="0"/>
    <x v="11"/>
    <x v="15"/>
    <x v="34"/>
    <x v="37"/>
    <x v="4190"/>
    <x v="932"/>
    <x v="88"/>
    <x v="88"/>
    <x v="10"/>
    <x v="32"/>
    <x v="4"/>
    <x v="11"/>
    <x v="11"/>
  </r>
  <r>
    <x v="4381"/>
    <x v="0"/>
    <x v="6"/>
    <x v="48"/>
    <x v="56"/>
    <x v="63"/>
    <x v="4197"/>
    <x v="951"/>
    <x v="88"/>
    <x v="88"/>
    <x v="10"/>
    <x v="32"/>
    <x v="4"/>
    <x v="6"/>
    <x v="6"/>
  </r>
  <r>
    <x v="4382"/>
    <x v="0"/>
    <x v="8"/>
    <x v="124"/>
    <x v="159"/>
    <x v="358"/>
    <x v="2897"/>
    <x v="938"/>
    <x v="88"/>
    <x v="88"/>
    <x v="10"/>
    <x v="32"/>
    <x v="4"/>
    <x v="8"/>
    <x v="8"/>
  </r>
  <r>
    <x v="4368"/>
    <x v="0"/>
    <x v="1"/>
    <x v="243"/>
    <x v="198"/>
    <x v="1442"/>
    <x v="4184"/>
    <x v="932"/>
    <x v="88"/>
    <x v="88"/>
    <x v="10"/>
    <x v="32"/>
    <x v="4"/>
    <x v="1"/>
    <x v="1"/>
  </r>
  <r>
    <x v="4380"/>
    <x v="0"/>
    <x v="7"/>
    <x v="30"/>
    <x v="63"/>
    <x v="34"/>
    <x v="4196"/>
    <x v="936"/>
    <x v="88"/>
    <x v="88"/>
    <x v="10"/>
    <x v="32"/>
    <x v="4"/>
    <x v="7"/>
    <x v="7"/>
  </r>
  <r>
    <x v="4383"/>
    <x v="0"/>
    <x v="3"/>
    <x v="26"/>
    <x v="59"/>
    <x v="993"/>
    <x v="4198"/>
    <x v="951"/>
    <x v="88"/>
    <x v="88"/>
    <x v="10"/>
    <x v="32"/>
    <x v="4"/>
    <x v="3"/>
    <x v="3"/>
  </r>
  <r>
    <x v="4384"/>
    <x v="0"/>
    <x v="10"/>
    <x v="35"/>
    <x v="102"/>
    <x v="1067"/>
    <x v="4199"/>
    <x v="944"/>
    <x v="88"/>
    <x v="88"/>
    <x v="10"/>
    <x v="32"/>
    <x v="4"/>
    <x v="10"/>
    <x v="10"/>
  </r>
  <r>
    <x v="4369"/>
    <x v="1"/>
    <x v="2"/>
    <x v="15"/>
    <x v="30"/>
    <x v="33"/>
    <x v="4185"/>
    <x v="952"/>
    <x v="88"/>
    <x v="88"/>
    <x v="10"/>
    <x v="32"/>
    <x v="4"/>
    <x v="2"/>
    <x v="2"/>
  </r>
  <r>
    <x v="4385"/>
    <x v="0"/>
    <x v="0"/>
    <x v="13"/>
    <x v="18"/>
    <x v="19"/>
    <x v="4200"/>
    <x v="941"/>
    <x v="88"/>
    <x v="88"/>
    <x v="10"/>
    <x v="32"/>
    <x v="4"/>
    <x v="0"/>
    <x v="0"/>
  </r>
  <r>
    <x v="4383"/>
    <x v="0"/>
    <x v="7"/>
    <x v="13"/>
    <x v="8"/>
    <x v="572"/>
    <x v="4198"/>
    <x v="951"/>
    <x v="88"/>
    <x v="88"/>
    <x v="10"/>
    <x v="32"/>
    <x v="4"/>
    <x v="7"/>
    <x v="7"/>
  </r>
  <r>
    <x v="4386"/>
    <x v="0"/>
    <x v="10"/>
    <x v="49"/>
    <x v="75"/>
    <x v="97"/>
    <x v="4201"/>
    <x v="950"/>
    <x v="88"/>
    <x v="88"/>
    <x v="10"/>
    <x v="32"/>
    <x v="4"/>
    <x v="10"/>
    <x v="10"/>
  </r>
  <r>
    <x v="4379"/>
    <x v="0"/>
    <x v="6"/>
    <x v="83"/>
    <x v="120"/>
    <x v="7"/>
    <x v="4195"/>
    <x v="948"/>
    <x v="88"/>
    <x v="88"/>
    <x v="10"/>
    <x v="32"/>
    <x v="4"/>
    <x v="6"/>
    <x v="6"/>
  </r>
  <r>
    <x v="4370"/>
    <x v="0"/>
    <x v="7"/>
    <x v="1"/>
    <x v="54"/>
    <x v="61"/>
    <x v="4186"/>
    <x v="945"/>
    <x v="88"/>
    <x v="88"/>
    <x v="10"/>
    <x v="32"/>
    <x v="4"/>
    <x v="7"/>
    <x v="7"/>
  </r>
  <r>
    <x v="4372"/>
    <x v="0"/>
    <x v="1"/>
    <x v="30"/>
    <x v="65"/>
    <x v="244"/>
    <x v="4188"/>
    <x v="953"/>
    <x v="88"/>
    <x v="88"/>
    <x v="10"/>
    <x v="32"/>
    <x v="4"/>
    <x v="1"/>
    <x v="1"/>
  </r>
  <r>
    <x v="4379"/>
    <x v="0"/>
    <x v="5"/>
    <x v="79"/>
    <x v="13"/>
    <x v="37"/>
    <x v="4195"/>
    <x v="948"/>
    <x v="88"/>
    <x v="88"/>
    <x v="10"/>
    <x v="32"/>
    <x v="4"/>
    <x v="5"/>
    <x v="5"/>
  </r>
  <r>
    <x v="4367"/>
    <x v="0"/>
    <x v="6"/>
    <x v="53"/>
    <x v="48"/>
    <x v="17"/>
    <x v="4183"/>
    <x v="957"/>
    <x v="88"/>
    <x v="88"/>
    <x v="10"/>
    <x v="32"/>
    <x v="4"/>
    <x v="6"/>
    <x v="6"/>
  </r>
  <r>
    <x v="4363"/>
    <x v="0"/>
    <x v="1"/>
    <x v="29"/>
    <x v="71"/>
    <x v="89"/>
    <x v="1468"/>
    <x v="936"/>
    <x v="88"/>
    <x v="88"/>
    <x v="10"/>
    <x v="32"/>
    <x v="4"/>
    <x v="1"/>
    <x v="1"/>
  </r>
  <r>
    <x v="4370"/>
    <x v="0"/>
    <x v="3"/>
    <x v="18"/>
    <x v="20"/>
    <x v="20"/>
    <x v="4186"/>
    <x v="945"/>
    <x v="88"/>
    <x v="88"/>
    <x v="10"/>
    <x v="32"/>
    <x v="4"/>
    <x v="3"/>
    <x v="3"/>
  </r>
  <r>
    <x v="4387"/>
    <x v="0"/>
    <x v="5"/>
    <x v="9"/>
    <x v="62"/>
    <x v="84"/>
    <x v="4202"/>
    <x v="958"/>
    <x v="88"/>
    <x v="88"/>
    <x v="10"/>
    <x v="32"/>
    <x v="4"/>
    <x v="5"/>
    <x v="5"/>
  </r>
  <r>
    <x v="4388"/>
    <x v="0"/>
    <x v="10"/>
    <x v="9"/>
    <x v="63"/>
    <x v="76"/>
    <x v="4203"/>
    <x v="953"/>
    <x v="88"/>
    <x v="88"/>
    <x v="10"/>
    <x v="32"/>
    <x v="4"/>
    <x v="10"/>
    <x v="10"/>
  </r>
  <r>
    <x v="4382"/>
    <x v="0"/>
    <x v="11"/>
    <x v="58"/>
    <x v="145"/>
    <x v="156"/>
    <x v="2897"/>
    <x v="938"/>
    <x v="88"/>
    <x v="88"/>
    <x v="10"/>
    <x v="32"/>
    <x v="4"/>
    <x v="11"/>
    <x v="11"/>
  </r>
  <r>
    <x v="4388"/>
    <x v="0"/>
    <x v="3"/>
    <x v="48"/>
    <x v="16"/>
    <x v="350"/>
    <x v="4203"/>
    <x v="953"/>
    <x v="88"/>
    <x v="88"/>
    <x v="10"/>
    <x v="32"/>
    <x v="4"/>
    <x v="3"/>
    <x v="3"/>
  </r>
  <r>
    <x v="4384"/>
    <x v="0"/>
    <x v="1"/>
    <x v="143"/>
    <x v="140"/>
    <x v="1698"/>
    <x v="4199"/>
    <x v="944"/>
    <x v="88"/>
    <x v="88"/>
    <x v="10"/>
    <x v="32"/>
    <x v="4"/>
    <x v="1"/>
    <x v="1"/>
  </r>
  <r>
    <x v="4383"/>
    <x v="0"/>
    <x v="1"/>
    <x v="82"/>
    <x v="42"/>
    <x v="1027"/>
    <x v="4198"/>
    <x v="951"/>
    <x v="88"/>
    <x v="88"/>
    <x v="10"/>
    <x v="32"/>
    <x v="4"/>
    <x v="1"/>
    <x v="1"/>
  </r>
  <r>
    <x v="4366"/>
    <x v="1"/>
    <x v="2"/>
    <x v="72"/>
    <x v="247"/>
    <x v="3688"/>
    <x v="4182"/>
    <x v="939"/>
    <x v="88"/>
    <x v="88"/>
    <x v="10"/>
    <x v="32"/>
    <x v="4"/>
    <x v="2"/>
    <x v="2"/>
  </r>
  <r>
    <x v="4388"/>
    <x v="0"/>
    <x v="1"/>
    <x v="94"/>
    <x v="42"/>
    <x v="242"/>
    <x v="4203"/>
    <x v="953"/>
    <x v="88"/>
    <x v="88"/>
    <x v="10"/>
    <x v="32"/>
    <x v="4"/>
    <x v="1"/>
    <x v="1"/>
  </r>
  <r>
    <x v="4382"/>
    <x v="0"/>
    <x v="2"/>
    <x v="22"/>
    <x v="254"/>
    <x v="11"/>
    <x v="2897"/>
    <x v="938"/>
    <x v="88"/>
    <x v="88"/>
    <x v="10"/>
    <x v="32"/>
    <x v="4"/>
    <x v="2"/>
    <x v="2"/>
  </r>
  <r>
    <x v="4361"/>
    <x v="0"/>
    <x v="4"/>
    <x v="37"/>
    <x v="24"/>
    <x v="756"/>
    <x v="4178"/>
    <x v="941"/>
    <x v="88"/>
    <x v="88"/>
    <x v="10"/>
    <x v="32"/>
    <x v="4"/>
    <x v="4"/>
    <x v="4"/>
  </r>
  <r>
    <x v="4366"/>
    <x v="0"/>
    <x v="2"/>
    <x v="322"/>
    <x v="404"/>
    <x v="813"/>
    <x v="4182"/>
    <x v="939"/>
    <x v="88"/>
    <x v="88"/>
    <x v="10"/>
    <x v="32"/>
    <x v="4"/>
    <x v="2"/>
    <x v="2"/>
  </r>
  <r>
    <x v="4381"/>
    <x v="0"/>
    <x v="10"/>
    <x v="7"/>
    <x v="23"/>
    <x v="126"/>
    <x v="4197"/>
    <x v="951"/>
    <x v="88"/>
    <x v="88"/>
    <x v="10"/>
    <x v="32"/>
    <x v="4"/>
    <x v="10"/>
    <x v="10"/>
  </r>
  <r>
    <x v="4370"/>
    <x v="0"/>
    <x v="9"/>
    <x v="32"/>
    <x v="69"/>
    <x v="63"/>
    <x v="4186"/>
    <x v="945"/>
    <x v="88"/>
    <x v="88"/>
    <x v="10"/>
    <x v="32"/>
    <x v="4"/>
    <x v="9"/>
    <x v="9"/>
  </r>
  <r>
    <x v="4381"/>
    <x v="0"/>
    <x v="5"/>
    <x v="6"/>
    <x v="6"/>
    <x v="6"/>
    <x v="4197"/>
    <x v="951"/>
    <x v="88"/>
    <x v="88"/>
    <x v="10"/>
    <x v="32"/>
    <x v="4"/>
    <x v="5"/>
    <x v="5"/>
  </r>
  <r>
    <x v="4363"/>
    <x v="0"/>
    <x v="7"/>
    <x v="1"/>
    <x v="36"/>
    <x v="196"/>
    <x v="1468"/>
    <x v="936"/>
    <x v="88"/>
    <x v="88"/>
    <x v="10"/>
    <x v="32"/>
    <x v="4"/>
    <x v="7"/>
    <x v="7"/>
  </r>
  <r>
    <x v="4387"/>
    <x v="0"/>
    <x v="6"/>
    <x v="88"/>
    <x v="138"/>
    <x v="92"/>
    <x v="4202"/>
    <x v="958"/>
    <x v="88"/>
    <x v="88"/>
    <x v="10"/>
    <x v="32"/>
    <x v="4"/>
    <x v="6"/>
    <x v="6"/>
  </r>
  <r>
    <x v="4365"/>
    <x v="0"/>
    <x v="9"/>
    <x v="103"/>
    <x v="74"/>
    <x v="761"/>
    <x v="4181"/>
    <x v="933"/>
    <x v="88"/>
    <x v="88"/>
    <x v="10"/>
    <x v="32"/>
    <x v="4"/>
    <x v="9"/>
    <x v="9"/>
  </r>
  <r>
    <x v="4384"/>
    <x v="0"/>
    <x v="3"/>
    <x v="95"/>
    <x v="120"/>
    <x v="971"/>
    <x v="4199"/>
    <x v="944"/>
    <x v="88"/>
    <x v="88"/>
    <x v="10"/>
    <x v="32"/>
    <x v="4"/>
    <x v="3"/>
    <x v="3"/>
  </r>
  <r>
    <x v="4376"/>
    <x v="0"/>
    <x v="10"/>
    <x v="10"/>
    <x v="14"/>
    <x v="171"/>
    <x v="4192"/>
    <x v="957"/>
    <x v="88"/>
    <x v="88"/>
    <x v="10"/>
    <x v="32"/>
    <x v="4"/>
    <x v="10"/>
    <x v="10"/>
  </r>
  <r>
    <x v="4370"/>
    <x v="1"/>
    <x v="2"/>
    <x v="129"/>
    <x v="73"/>
    <x v="536"/>
    <x v="4186"/>
    <x v="945"/>
    <x v="88"/>
    <x v="88"/>
    <x v="10"/>
    <x v="32"/>
    <x v="4"/>
    <x v="2"/>
    <x v="2"/>
  </r>
  <r>
    <x v="4359"/>
    <x v="0"/>
    <x v="2"/>
    <x v="52"/>
    <x v="118"/>
    <x v="652"/>
    <x v="3480"/>
    <x v="951"/>
    <x v="88"/>
    <x v="88"/>
    <x v="10"/>
    <x v="32"/>
    <x v="4"/>
    <x v="2"/>
    <x v="2"/>
  </r>
  <r>
    <x v="4368"/>
    <x v="0"/>
    <x v="3"/>
    <x v="129"/>
    <x v="144"/>
    <x v="425"/>
    <x v="4184"/>
    <x v="932"/>
    <x v="88"/>
    <x v="88"/>
    <x v="10"/>
    <x v="32"/>
    <x v="4"/>
    <x v="3"/>
    <x v="3"/>
  </r>
  <r>
    <x v="4388"/>
    <x v="0"/>
    <x v="7"/>
    <x v="21"/>
    <x v="18"/>
    <x v="11"/>
    <x v="4203"/>
    <x v="953"/>
    <x v="88"/>
    <x v="88"/>
    <x v="10"/>
    <x v="32"/>
    <x v="4"/>
    <x v="7"/>
    <x v="7"/>
  </r>
  <r>
    <x v="4369"/>
    <x v="0"/>
    <x v="9"/>
    <x v="35"/>
    <x v="15"/>
    <x v="247"/>
    <x v="4185"/>
    <x v="952"/>
    <x v="88"/>
    <x v="88"/>
    <x v="10"/>
    <x v="32"/>
    <x v="4"/>
    <x v="9"/>
    <x v="9"/>
  </r>
  <r>
    <x v="4364"/>
    <x v="0"/>
    <x v="11"/>
    <x v="53"/>
    <x v="81"/>
    <x v="178"/>
    <x v="4180"/>
    <x v="947"/>
    <x v="88"/>
    <x v="88"/>
    <x v="10"/>
    <x v="32"/>
    <x v="4"/>
    <x v="11"/>
    <x v="11"/>
  </r>
  <r>
    <x v="4385"/>
    <x v="0"/>
    <x v="11"/>
    <x v="36"/>
    <x v="2"/>
    <x v="37"/>
    <x v="4200"/>
    <x v="941"/>
    <x v="88"/>
    <x v="88"/>
    <x v="10"/>
    <x v="32"/>
    <x v="4"/>
    <x v="11"/>
    <x v="11"/>
  </r>
  <r>
    <x v="4369"/>
    <x v="0"/>
    <x v="2"/>
    <x v="15"/>
    <x v="30"/>
    <x v="33"/>
    <x v="4185"/>
    <x v="952"/>
    <x v="88"/>
    <x v="88"/>
    <x v="10"/>
    <x v="32"/>
    <x v="4"/>
    <x v="2"/>
    <x v="2"/>
  </r>
  <r>
    <x v="4377"/>
    <x v="0"/>
    <x v="5"/>
    <x v="0"/>
    <x v="98"/>
    <x v="11"/>
    <x v="4193"/>
    <x v="946"/>
    <x v="88"/>
    <x v="88"/>
    <x v="10"/>
    <x v="32"/>
    <x v="4"/>
    <x v="5"/>
    <x v="5"/>
  </r>
  <r>
    <x v="4291"/>
    <x v="1"/>
    <x v="2"/>
    <x v="94"/>
    <x v="19"/>
    <x v="182"/>
    <x v="4111"/>
    <x v="932"/>
    <x v="88"/>
    <x v="88"/>
    <x v="10"/>
    <x v="32"/>
    <x v="4"/>
    <x v="2"/>
    <x v="2"/>
  </r>
  <r>
    <x v="4304"/>
    <x v="0"/>
    <x v="9"/>
    <x v="46"/>
    <x v="39"/>
    <x v="2871"/>
    <x v="4123"/>
    <x v="944"/>
    <x v="88"/>
    <x v="88"/>
    <x v="10"/>
    <x v="32"/>
    <x v="4"/>
    <x v="9"/>
    <x v="9"/>
  </r>
  <r>
    <x v="4308"/>
    <x v="0"/>
    <x v="0"/>
    <x v="48"/>
    <x v="56"/>
    <x v="63"/>
    <x v="4126"/>
    <x v="948"/>
    <x v="88"/>
    <x v="88"/>
    <x v="10"/>
    <x v="32"/>
    <x v="4"/>
    <x v="0"/>
    <x v="0"/>
  </r>
  <r>
    <x v="4292"/>
    <x v="0"/>
    <x v="4"/>
    <x v="60"/>
    <x v="125"/>
    <x v="3689"/>
    <x v="4112"/>
    <x v="933"/>
    <x v="88"/>
    <x v="88"/>
    <x v="10"/>
    <x v="32"/>
    <x v="4"/>
    <x v="4"/>
    <x v="4"/>
  </r>
  <r>
    <x v="4329"/>
    <x v="0"/>
    <x v="0"/>
    <x v="16"/>
    <x v="17"/>
    <x v="6"/>
    <x v="4147"/>
    <x v="944"/>
    <x v="88"/>
    <x v="88"/>
    <x v="10"/>
    <x v="32"/>
    <x v="4"/>
    <x v="0"/>
    <x v="0"/>
  </r>
  <r>
    <x v="4310"/>
    <x v="0"/>
    <x v="5"/>
    <x v="10"/>
    <x v="94"/>
    <x v="34"/>
    <x v="4128"/>
    <x v="947"/>
    <x v="88"/>
    <x v="88"/>
    <x v="10"/>
    <x v="32"/>
    <x v="4"/>
    <x v="5"/>
    <x v="5"/>
  </r>
  <r>
    <x v="4378"/>
    <x v="0"/>
    <x v="0"/>
    <x v="8"/>
    <x v="98"/>
    <x v="6"/>
    <x v="4194"/>
    <x v="956"/>
    <x v="88"/>
    <x v="88"/>
    <x v="10"/>
    <x v="32"/>
    <x v="4"/>
    <x v="0"/>
    <x v="0"/>
  </r>
  <r>
    <x v="4368"/>
    <x v="0"/>
    <x v="9"/>
    <x v="86"/>
    <x v="199"/>
    <x v="89"/>
    <x v="4184"/>
    <x v="932"/>
    <x v="88"/>
    <x v="88"/>
    <x v="10"/>
    <x v="32"/>
    <x v="4"/>
    <x v="9"/>
    <x v="9"/>
  </r>
  <r>
    <x v="4305"/>
    <x v="0"/>
    <x v="11"/>
    <x v="60"/>
    <x v="80"/>
    <x v="3690"/>
    <x v="4124"/>
    <x v="945"/>
    <x v="88"/>
    <x v="88"/>
    <x v="10"/>
    <x v="32"/>
    <x v="4"/>
    <x v="11"/>
    <x v="11"/>
  </r>
  <r>
    <x v="4302"/>
    <x v="0"/>
    <x v="0"/>
    <x v="20"/>
    <x v="6"/>
    <x v="7"/>
    <x v="3557"/>
    <x v="936"/>
    <x v="88"/>
    <x v="88"/>
    <x v="10"/>
    <x v="32"/>
    <x v="4"/>
    <x v="0"/>
    <x v="0"/>
  </r>
  <r>
    <x v="4298"/>
    <x v="0"/>
    <x v="9"/>
    <x v="53"/>
    <x v="44"/>
    <x v="95"/>
    <x v="4118"/>
    <x v="939"/>
    <x v="88"/>
    <x v="88"/>
    <x v="10"/>
    <x v="32"/>
    <x v="4"/>
    <x v="9"/>
    <x v="9"/>
  </r>
  <r>
    <x v="4303"/>
    <x v="0"/>
    <x v="9"/>
    <x v="18"/>
    <x v="42"/>
    <x v="181"/>
    <x v="4122"/>
    <x v="943"/>
    <x v="88"/>
    <x v="88"/>
    <x v="10"/>
    <x v="32"/>
    <x v="4"/>
    <x v="9"/>
    <x v="9"/>
  </r>
  <r>
    <x v="4292"/>
    <x v="1"/>
    <x v="2"/>
    <x v="144"/>
    <x v="116"/>
    <x v="1110"/>
    <x v="4112"/>
    <x v="933"/>
    <x v="88"/>
    <x v="88"/>
    <x v="10"/>
    <x v="32"/>
    <x v="4"/>
    <x v="2"/>
    <x v="2"/>
  </r>
  <r>
    <x v="4327"/>
    <x v="0"/>
    <x v="5"/>
    <x v="10"/>
    <x v="18"/>
    <x v="13"/>
    <x v="4145"/>
    <x v="955"/>
    <x v="88"/>
    <x v="88"/>
    <x v="10"/>
    <x v="32"/>
    <x v="4"/>
    <x v="5"/>
    <x v="5"/>
  </r>
  <r>
    <x v="4328"/>
    <x v="0"/>
    <x v="0"/>
    <x v="20"/>
    <x v="6"/>
    <x v="7"/>
    <x v="4146"/>
    <x v="953"/>
    <x v="88"/>
    <x v="88"/>
    <x v="10"/>
    <x v="32"/>
    <x v="4"/>
    <x v="0"/>
    <x v="0"/>
  </r>
  <r>
    <x v="4306"/>
    <x v="0"/>
    <x v="2"/>
    <x v="27"/>
    <x v="35"/>
    <x v="183"/>
    <x v="4125"/>
    <x v="946"/>
    <x v="88"/>
    <x v="88"/>
    <x v="10"/>
    <x v="32"/>
    <x v="4"/>
    <x v="2"/>
    <x v="2"/>
  </r>
  <r>
    <x v="4291"/>
    <x v="0"/>
    <x v="9"/>
    <x v="27"/>
    <x v="75"/>
    <x v="175"/>
    <x v="4111"/>
    <x v="932"/>
    <x v="88"/>
    <x v="88"/>
    <x v="10"/>
    <x v="32"/>
    <x v="4"/>
    <x v="9"/>
    <x v="9"/>
  </r>
  <r>
    <x v="4294"/>
    <x v="1"/>
    <x v="2"/>
    <x v="94"/>
    <x v="42"/>
    <x v="242"/>
    <x v="4114"/>
    <x v="935"/>
    <x v="88"/>
    <x v="88"/>
    <x v="10"/>
    <x v="32"/>
    <x v="4"/>
    <x v="2"/>
    <x v="2"/>
  </r>
  <r>
    <x v="4297"/>
    <x v="0"/>
    <x v="1"/>
    <x v="98"/>
    <x v="106"/>
    <x v="1303"/>
    <x v="4117"/>
    <x v="938"/>
    <x v="88"/>
    <x v="88"/>
    <x v="10"/>
    <x v="32"/>
    <x v="4"/>
    <x v="1"/>
    <x v="1"/>
  </r>
  <r>
    <x v="4291"/>
    <x v="0"/>
    <x v="11"/>
    <x v="65"/>
    <x v="26"/>
    <x v="323"/>
    <x v="4111"/>
    <x v="932"/>
    <x v="88"/>
    <x v="88"/>
    <x v="10"/>
    <x v="32"/>
    <x v="4"/>
    <x v="11"/>
    <x v="11"/>
  </r>
  <r>
    <x v="4304"/>
    <x v="1"/>
    <x v="2"/>
    <x v="68"/>
    <x v="120"/>
    <x v="149"/>
    <x v="4123"/>
    <x v="944"/>
    <x v="88"/>
    <x v="88"/>
    <x v="10"/>
    <x v="32"/>
    <x v="4"/>
    <x v="2"/>
    <x v="2"/>
  </r>
  <r>
    <x v="4296"/>
    <x v="0"/>
    <x v="7"/>
    <x v="13"/>
    <x v="11"/>
    <x v="46"/>
    <x v="4116"/>
    <x v="937"/>
    <x v="88"/>
    <x v="88"/>
    <x v="10"/>
    <x v="32"/>
    <x v="4"/>
    <x v="7"/>
    <x v="7"/>
  </r>
  <r>
    <x v="4303"/>
    <x v="0"/>
    <x v="8"/>
    <x v="33"/>
    <x v="35"/>
    <x v="38"/>
    <x v="4122"/>
    <x v="943"/>
    <x v="88"/>
    <x v="88"/>
    <x v="10"/>
    <x v="32"/>
    <x v="4"/>
    <x v="8"/>
    <x v="8"/>
  </r>
  <r>
    <x v="4308"/>
    <x v="0"/>
    <x v="11"/>
    <x v="60"/>
    <x v="105"/>
    <x v="941"/>
    <x v="4126"/>
    <x v="948"/>
    <x v="88"/>
    <x v="88"/>
    <x v="10"/>
    <x v="32"/>
    <x v="4"/>
    <x v="11"/>
    <x v="11"/>
  </r>
  <r>
    <x v="4294"/>
    <x v="0"/>
    <x v="9"/>
    <x v="105"/>
    <x v="90"/>
    <x v="738"/>
    <x v="4114"/>
    <x v="935"/>
    <x v="88"/>
    <x v="88"/>
    <x v="10"/>
    <x v="32"/>
    <x v="4"/>
    <x v="9"/>
    <x v="9"/>
  </r>
  <r>
    <x v="4301"/>
    <x v="0"/>
    <x v="11"/>
    <x v="59"/>
    <x v="121"/>
    <x v="2061"/>
    <x v="4121"/>
    <x v="942"/>
    <x v="88"/>
    <x v="88"/>
    <x v="10"/>
    <x v="32"/>
    <x v="4"/>
    <x v="11"/>
    <x v="11"/>
  </r>
  <r>
    <x v="4307"/>
    <x v="0"/>
    <x v="10"/>
    <x v="30"/>
    <x v="43"/>
    <x v="254"/>
    <x v="539"/>
    <x v="947"/>
    <x v="88"/>
    <x v="88"/>
    <x v="10"/>
    <x v="32"/>
    <x v="4"/>
    <x v="10"/>
    <x v="10"/>
  </r>
  <r>
    <x v="4309"/>
    <x v="0"/>
    <x v="1"/>
    <x v="179"/>
    <x v="306"/>
    <x v="3191"/>
    <x v="4127"/>
    <x v="943"/>
    <x v="88"/>
    <x v="88"/>
    <x v="10"/>
    <x v="32"/>
    <x v="4"/>
    <x v="1"/>
    <x v="1"/>
  </r>
  <r>
    <x v="4312"/>
    <x v="0"/>
    <x v="3"/>
    <x v="18"/>
    <x v="42"/>
    <x v="181"/>
    <x v="4130"/>
    <x v="949"/>
    <x v="88"/>
    <x v="88"/>
    <x v="10"/>
    <x v="32"/>
    <x v="4"/>
    <x v="3"/>
    <x v="3"/>
  </r>
  <r>
    <x v="4311"/>
    <x v="1"/>
    <x v="2"/>
    <x v="15"/>
    <x v="1"/>
    <x v="290"/>
    <x v="4129"/>
    <x v="942"/>
    <x v="88"/>
    <x v="88"/>
    <x v="10"/>
    <x v="32"/>
    <x v="4"/>
    <x v="2"/>
    <x v="2"/>
  </r>
  <r>
    <x v="4304"/>
    <x v="0"/>
    <x v="5"/>
    <x v="20"/>
    <x v="41"/>
    <x v="73"/>
    <x v="4123"/>
    <x v="944"/>
    <x v="88"/>
    <x v="88"/>
    <x v="10"/>
    <x v="32"/>
    <x v="4"/>
    <x v="5"/>
    <x v="5"/>
  </r>
  <r>
    <x v="4302"/>
    <x v="0"/>
    <x v="3"/>
    <x v="21"/>
    <x v="65"/>
    <x v="75"/>
    <x v="3557"/>
    <x v="936"/>
    <x v="88"/>
    <x v="88"/>
    <x v="10"/>
    <x v="32"/>
    <x v="4"/>
    <x v="3"/>
    <x v="3"/>
  </r>
  <r>
    <x v="4294"/>
    <x v="0"/>
    <x v="2"/>
    <x v="56"/>
    <x v="42"/>
    <x v="334"/>
    <x v="4114"/>
    <x v="935"/>
    <x v="88"/>
    <x v="88"/>
    <x v="10"/>
    <x v="32"/>
    <x v="4"/>
    <x v="2"/>
    <x v="2"/>
  </r>
  <r>
    <x v="4328"/>
    <x v="0"/>
    <x v="2"/>
    <x v="70"/>
    <x v="44"/>
    <x v="367"/>
    <x v="4146"/>
    <x v="953"/>
    <x v="88"/>
    <x v="88"/>
    <x v="10"/>
    <x v="32"/>
    <x v="4"/>
    <x v="2"/>
    <x v="2"/>
  </r>
  <r>
    <x v="4312"/>
    <x v="0"/>
    <x v="6"/>
    <x v="53"/>
    <x v="59"/>
    <x v="412"/>
    <x v="4130"/>
    <x v="949"/>
    <x v="88"/>
    <x v="88"/>
    <x v="10"/>
    <x v="32"/>
    <x v="4"/>
    <x v="6"/>
    <x v="6"/>
  </r>
  <r>
    <x v="4307"/>
    <x v="0"/>
    <x v="3"/>
    <x v="5"/>
    <x v="10"/>
    <x v="637"/>
    <x v="539"/>
    <x v="947"/>
    <x v="88"/>
    <x v="88"/>
    <x v="10"/>
    <x v="32"/>
    <x v="4"/>
    <x v="3"/>
    <x v="3"/>
  </r>
  <r>
    <x v="4308"/>
    <x v="0"/>
    <x v="10"/>
    <x v="27"/>
    <x v="31"/>
    <x v="43"/>
    <x v="4126"/>
    <x v="948"/>
    <x v="88"/>
    <x v="88"/>
    <x v="10"/>
    <x v="32"/>
    <x v="4"/>
    <x v="10"/>
    <x v="10"/>
  </r>
  <r>
    <x v="4328"/>
    <x v="0"/>
    <x v="4"/>
    <x v="21"/>
    <x v="14"/>
    <x v="126"/>
    <x v="4146"/>
    <x v="953"/>
    <x v="88"/>
    <x v="88"/>
    <x v="10"/>
    <x v="32"/>
    <x v="4"/>
    <x v="4"/>
    <x v="4"/>
  </r>
  <r>
    <x v="4291"/>
    <x v="0"/>
    <x v="0"/>
    <x v="0"/>
    <x v="41"/>
    <x v="6"/>
    <x v="4111"/>
    <x v="932"/>
    <x v="88"/>
    <x v="88"/>
    <x v="10"/>
    <x v="32"/>
    <x v="4"/>
    <x v="0"/>
    <x v="0"/>
  </r>
  <r>
    <x v="4301"/>
    <x v="0"/>
    <x v="9"/>
    <x v="112"/>
    <x v="135"/>
    <x v="796"/>
    <x v="4121"/>
    <x v="942"/>
    <x v="88"/>
    <x v="88"/>
    <x v="10"/>
    <x v="32"/>
    <x v="4"/>
    <x v="9"/>
    <x v="9"/>
  </r>
  <r>
    <x v="4299"/>
    <x v="0"/>
    <x v="11"/>
    <x v="70"/>
    <x v="15"/>
    <x v="261"/>
    <x v="4119"/>
    <x v="940"/>
    <x v="88"/>
    <x v="88"/>
    <x v="10"/>
    <x v="32"/>
    <x v="4"/>
    <x v="11"/>
    <x v="11"/>
  </r>
  <r>
    <x v="4384"/>
    <x v="0"/>
    <x v="9"/>
    <x v="62"/>
    <x v="143"/>
    <x v="3487"/>
    <x v="4199"/>
    <x v="944"/>
    <x v="88"/>
    <x v="88"/>
    <x v="10"/>
    <x v="32"/>
    <x v="4"/>
    <x v="9"/>
    <x v="9"/>
  </r>
  <r>
    <x v="4378"/>
    <x v="0"/>
    <x v="7"/>
    <x v="93"/>
    <x v="0"/>
    <x v="187"/>
    <x v="4194"/>
    <x v="956"/>
    <x v="88"/>
    <x v="88"/>
    <x v="10"/>
    <x v="32"/>
    <x v="4"/>
    <x v="7"/>
    <x v="7"/>
  </r>
  <r>
    <x v="4364"/>
    <x v="0"/>
    <x v="5"/>
    <x v="10"/>
    <x v="94"/>
    <x v="34"/>
    <x v="4180"/>
    <x v="947"/>
    <x v="88"/>
    <x v="88"/>
    <x v="10"/>
    <x v="32"/>
    <x v="4"/>
    <x v="5"/>
    <x v="5"/>
  </r>
  <r>
    <x v="4372"/>
    <x v="0"/>
    <x v="3"/>
    <x v="13"/>
    <x v="65"/>
    <x v="154"/>
    <x v="4188"/>
    <x v="953"/>
    <x v="88"/>
    <x v="88"/>
    <x v="10"/>
    <x v="32"/>
    <x v="4"/>
    <x v="3"/>
    <x v="3"/>
  </r>
  <r>
    <x v="4372"/>
    <x v="0"/>
    <x v="7"/>
    <x v="0"/>
    <x v="98"/>
    <x v="11"/>
    <x v="4188"/>
    <x v="953"/>
    <x v="88"/>
    <x v="88"/>
    <x v="10"/>
    <x v="32"/>
    <x v="4"/>
    <x v="7"/>
    <x v="7"/>
  </r>
  <r>
    <x v="4386"/>
    <x v="0"/>
    <x v="1"/>
    <x v="106"/>
    <x v="67"/>
    <x v="1998"/>
    <x v="4201"/>
    <x v="950"/>
    <x v="88"/>
    <x v="88"/>
    <x v="10"/>
    <x v="32"/>
    <x v="4"/>
    <x v="1"/>
    <x v="1"/>
  </r>
  <r>
    <x v="4376"/>
    <x v="0"/>
    <x v="7"/>
    <x v="93"/>
    <x v="94"/>
    <x v="207"/>
    <x v="4192"/>
    <x v="957"/>
    <x v="88"/>
    <x v="88"/>
    <x v="10"/>
    <x v="32"/>
    <x v="4"/>
    <x v="7"/>
    <x v="7"/>
  </r>
  <r>
    <x v="4363"/>
    <x v="0"/>
    <x v="10"/>
    <x v="15"/>
    <x v="30"/>
    <x v="33"/>
    <x v="1468"/>
    <x v="936"/>
    <x v="88"/>
    <x v="88"/>
    <x v="10"/>
    <x v="32"/>
    <x v="4"/>
    <x v="10"/>
    <x v="10"/>
  </r>
  <r>
    <x v="4364"/>
    <x v="0"/>
    <x v="6"/>
    <x v="15"/>
    <x v="54"/>
    <x v="253"/>
    <x v="4180"/>
    <x v="947"/>
    <x v="88"/>
    <x v="88"/>
    <x v="10"/>
    <x v="32"/>
    <x v="4"/>
    <x v="6"/>
    <x v="6"/>
  </r>
  <r>
    <x v="4367"/>
    <x v="0"/>
    <x v="7"/>
    <x v="57"/>
    <x v="76"/>
    <x v="72"/>
    <x v="4183"/>
    <x v="957"/>
    <x v="88"/>
    <x v="88"/>
    <x v="10"/>
    <x v="32"/>
    <x v="4"/>
    <x v="7"/>
    <x v="7"/>
  </r>
  <r>
    <x v="4386"/>
    <x v="0"/>
    <x v="0"/>
    <x v="7"/>
    <x v="43"/>
    <x v="50"/>
    <x v="4201"/>
    <x v="950"/>
    <x v="88"/>
    <x v="88"/>
    <x v="10"/>
    <x v="32"/>
    <x v="4"/>
    <x v="0"/>
    <x v="0"/>
  </r>
  <r>
    <x v="4363"/>
    <x v="1"/>
    <x v="2"/>
    <x v="32"/>
    <x v="72"/>
    <x v="287"/>
    <x v="1468"/>
    <x v="936"/>
    <x v="88"/>
    <x v="88"/>
    <x v="10"/>
    <x v="32"/>
    <x v="4"/>
    <x v="2"/>
    <x v="2"/>
  </r>
  <r>
    <x v="4363"/>
    <x v="0"/>
    <x v="2"/>
    <x v="78"/>
    <x v="72"/>
    <x v="151"/>
    <x v="1468"/>
    <x v="936"/>
    <x v="88"/>
    <x v="88"/>
    <x v="10"/>
    <x v="32"/>
    <x v="4"/>
    <x v="2"/>
    <x v="2"/>
  </r>
  <r>
    <x v="4371"/>
    <x v="0"/>
    <x v="1"/>
    <x v="113"/>
    <x v="128"/>
    <x v="3516"/>
    <x v="4187"/>
    <x v="937"/>
    <x v="88"/>
    <x v="88"/>
    <x v="10"/>
    <x v="32"/>
    <x v="4"/>
    <x v="1"/>
    <x v="1"/>
  </r>
  <r>
    <x v="4374"/>
    <x v="0"/>
    <x v="5"/>
    <x v="12"/>
    <x v="45"/>
    <x v="6"/>
    <x v="4190"/>
    <x v="932"/>
    <x v="88"/>
    <x v="88"/>
    <x v="10"/>
    <x v="32"/>
    <x v="4"/>
    <x v="5"/>
    <x v="5"/>
  </r>
  <r>
    <x v="4368"/>
    <x v="0"/>
    <x v="6"/>
    <x v="130"/>
    <x v="153"/>
    <x v="598"/>
    <x v="4184"/>
    <x v="932"/>
    <x v="88"/>
    <x v="88"/>
    <x v="10"/>
    <x v="32"/>
    <x v="4"/>
    <x v="6"/>
    <x v="6"/>
  </r>
  <r>
    <x v="4368"/>
    <x v="0"/>
    <x v="5"/>
    <x v="7"/>
    <x v="8"/>
    <x v="11"/>
    <x v="4184"/>
    <x v="932"/>
    <x v="88"/>
    <x v="88"/>
    <x v="10"/>
    <x v="32"/>
    <x v="4"/>
    <x v="5"/>
    <x v="5"/>
  </r>
  <r>
    <x v="4380"/>
    <x v="0"/>
    <x v="3"/>
    <x v="27"/>
    <x v="102"/>
    <x v="84"/>
    <x v="4196"/>
    <x v="936"/>
    <x v="88"/>
    <x v="88"/>
    <x v="10"/>
    <x v="32"/>
    <x v="4"/>
    <x v="3"/>
    <x v="3"/>
  </r>
  <r>
    <x v="4376"/>
    <x v="0"/>
    <x v="3"/>
    <x v="3"/>
    <x v="56"/>
    <x v="13"/>
    <x v="4192"/>
    <x v="957"/>
    <x v="88"/>
    <x v="88"/>
    <x v="10"/>
    <x v="32"/>
    <x v="4"/>
    <x v="3"/>
    <x v="3"/>
  </r>
  <r>
    <x v="4377"/>
    <x v="0"/>
    <x v="6"/>
    <x v="65"/>
    <x v="15"/>
    <x v="146"/>
    <x v="4193"/>
    <x v="946"/>
    <x v="88"/>
    <x v="88"/>
    <x v="10"/>
    <x v="32"/>
    <x v="4"/>
    <x v="6"/>
    <x v="6"/>
  </r>
  <r>
    <x v="4359"/>
    <x v="0"/>
    <x v="9"/>
    <x v="90"/>
    <x v="114"/>
    <x v="450"/>
    <x v="3480"/>
    <x v="951"/>
    <x v="88"/>
    <x v="88"/>
    <x v="10"/>
    <x v="32"/>
    <x v="4"/>
    <x v="9"/>
    <x v="9"/>
  </r>
  <r>
    <x v="4380"/>
    <x v="0"/>
    <x v="1"/>
    <x v="60"/>
    <x v="64"/>
    <x v="443"/>
    <x v="4196"/>
    <x v="936"/>
    <x v="88"/>
    <x v="88"/>
    <x v="10"/>
    <x v="32"/>
    <x v="4"/>
    <x v="1"/>
    <x v="1"/>
  </r>
  <r>
    <x v="4388"/>
    <x v="0"/>
    <x v="2"/>
    <x v="60"/>
    <x v="37"/>
    <x v="1113"/>
    <x v="4203"/>
    <x v="953"/>
    <x v="88"/>
    <x v="88"/>
    <x v="10"/>
    <x v="32"/>
    <x v="4"/>
    <x v="2"/>
    <x v="2"/>
  </r>
  <r>
    <x v="4359"/>
    <x v="1"/>
    <x v="2"/>
    <x v="59"/>
    <x v="118"/>
    <x v="591"/>
    <x v="3480"/>
    <x v="951"/>
    <x v="88"/>
    <x v="88"/>
    <x v="10"/>
    <x v="32"/>
    <x v="4"/>
    <x v="2"/>
    <x v="2"/>
  </r>
  <r>
    <x v="4380"/>
    <x v="0"/>
    <x v="8"/>
    <x v="56"/>
    <x v="19"/>
    <x v="278"/>
    <x v="4196"/>
    <x v="936"/>
    <x v="88"/>
    <x v="88"/>
    <x v="10"/>
    <x v="32"/>
    <x v="4"/>
    <x v="8"/>
    <x v="8"/>
  </r>
  <r>
    <x v="4365"/>
    <x v="0"/>
    <x v="7"/>
    <x v="35"/>
    <x v="47"/>
    <x v="187"/>
    <x v="4181"/>
    <x v="933"/>
    <x v="88"/>
    <x v="88"/>
    <x v="10"/>
    <x v="32"/>
    <x v="4"/>
    <x v="7"/>
    <x v="7"/>
  </r>
  <r>
    <x v="4365"/>
    <x v="0"/>
    <x v="11"/>
    <x v="135"/>
    <x v="121"/>
    <x v="587"/>
    <x v="4181"/>
    <x v="933"/>
    <x v="88"/>
    <x v="88"/>
    <x v="10"/>
    <x v="32"/>
    <x v="4"/>
    <x v="11"/>
    <x v="11"/>
  </r>
  <r>
    <x v="4383"/>
    <x v="0"/>
    <x v="9"/>
    <x v="4"/>
    <x v="102"/>
    <x v="162"/>
    <x v="4198"/>
    <x v="951"/>
    <x v="88"/>
    <x v="88"/>
    <x v="10"/>
    <x v="32"/>
    <x v="4"/>
    <x v="9"/>
    <x v="9"/>
  </r>
  <r>
    <x v="4369"/>
    <x v="0"/>
    <x v="7"/>
    <x v="21"/>
    <x v="65"/>
    <x v="75"/>
    <x v="4185"/>
    <x v="952"/>
    <x v="88"/>
    <x v="88"/>
    <x v="10"/>
    <x v="32"/>
    <x v="4"/>
    <x v="7"/>
    <x v="7"/>
  </r>
  <r>
    <x v="4372"/>
    <x v="0"/>
    <x v="10"/>
    <x v="10"/>
    <x v="9"/>
    <x v="9"/>
    <x v="4188"/>
    <x v="953"/>
    <x v="88"/>
    <x v="88"/>
    <x v="10"/>
    <x v="32"/>
    <x v="4"/>
    <x v="10"/>
    <x v="10"/>
  </r>
  <r>
    <x v="4373"/>
    <x v="0"/>
    <x v="0"/>
    <x v="0"/>
    <x v="85"/>
    <x v="126"/>
    <x v="4189"/>
    <x v="944"/>
    <x v="88"/>
    <x v="88"/>
    <x v="10"/>
    <x v="32"/>
    <x v="4"/>
    <x v="0"/>
    <x v="0"/>
  </r>
  <r>
    <x v="4361"/>
    <x v="0"/>
    <x v="8"/>
    <x v="94"/>
    <x v="119"/>
    <x v="5"/>
    <x v="4178"/>
    <x v="941"/>
    <x v="88"/>
    <x v="88"/>
    <x v="10"/>
    <x v="32"/>
    <x v="4"/>
    <x v="8"/>
    <x v="8"/>
  </r>
  <r>
    <x v="4361"/>
    <x v="0"/>
    <x v="2"/>
    <x v="106"/>
    <x v="134"/>
    <x v="1576"/>
    <x v="4178"/>
    <x v="941"/>
    <x v="88"/>
    <x v="88"/>
    <x v="10"/>
    <x v="32"/>
    <x v="4"/>
    <x v="2"/>
    <x v="2"/>
  </r>
  <r>
    <x v="4382"/>
    <x v="0"/>
    <x v="0"/>
    <x v="3"/>
    <x v="23"/>
    <x v="31"/>
    <x v="2897"/>
    <x v="938"/>
    <x v="88"/>
    <x v="88"/>
    <x v="10"/>
    <x v="32"/>
    <x v="4"/>
    <x v="0"/>
    <x v="0"/>
  </r>
  <r>
    <x v="4359"/>
    <x v="0"/>
    <x v="0"/>
    <x v="10"/>
    <x v="9"/>
    <x v="9"/>
    <x v="3480"/>
    <x v="951"/>
    <x v="88"/>
    <x v="88"/>
    <x v="10"/>
    <x v="32"/>
    <x v="4"/>
    <x v="0"/>
    <x v="0"/>
  </r>
  <r>
    <x v="4385"/>
    <x v="0"/>
    <x v="5"/>
    <x v="93"/>
    <x v="0"/>
    <x v="187"/>
    <x v="4200"/>
    <x v="941"/>
    <x v="88"/>
    <x v="88"/>
    <x v="10"/>
    <x v="32"/>
    <x v="4"/>
    <x v="5"/>
    <x v="5"/>
  </r>
  <r>
    <x v="4369"/>
    <x v="0"/>
    <x v="11"/>
    <x v="15"/>
    <x v="1"/>
    <x v="290"/>
    <x v="4185"/>
    <x v="952"/>
    <x v="88"/>
    <x v="88"/>
    <x v="10"/>
    <x v="32"/>
    <x v="4"/>
    <x v="11"/>
    <x v="11"/>
  </r>
  <r>
    <x v="4377"/>
    <x v="0"/>
    <x v="8"/>
    <x v="60"/>
    <x v="96"/>
    <x v="341"/>
    <x v="4193"/>
    <x v="946"/>
    <x v="88"/>
    <x v="88"/>
    <x v="10"/>
    <x v="32"/>
    <x v="4"/>
    <x v="8"/>
    <x v="8"/>
  </r>
  <r>
    <x v="4371"/>
    <x v="0"/>
    <x v="7"/>
    <x v="48"/>
    <x v="3"/>
    <x v="186"/>
    <x v="4187"/>
    <x v="937"/>
    <x v="88"/>
    <x v="88"/>
    <x v="10"/>
    <x v="32"/>
    <x v="4"/>
    <x v="7"/>
    <x v="7"/>
  </r>
  <r>
    <x v="4374"/>
    <x v="0"/>
    <x v="6"/>
    <x v="17"/>
    <x v="7"/>
    <x v="34"/>
    <x v="4190"/>
    <x v="932"/>
    <x v="88"/>
    <x v="88"/>
    <x v="10"/>
    <x v="32"/>
    <x v="4"/>
    <x v="6"/>
    <x v="6"/>
  </r>
  <r>
    <x v="4361"/>
    <x v="0"/>
    <x v="1"/>
    <x v="99"/>
    <x v="172"/>
    <x v="28"/>
    <x v="4178"/>
    <x v="941"/>
    <x v="88"/>
    <x v="88"/>
    <x v="10"/>
    <x v="32"/>
    <x v="4"/>
    <x v="1"/>
    <x v="1"/>
  </r>
  <r>
    <x v="4378"/>
    <x v="0"/>
    <x v="1"/>
    <x v="26"/>
    <x v="1"/>
    <x v="121"/>
    <x v="4194"/>
    <x v="956"/>
    <x v="88"/>
    <x v="88"/>
    <x v="10"/>
    <x v="32"/>
    <x v="4"/>
    <x v="1"/>
    <x v="1"/>
  </r>
  <r>
    <x v="4351"/>
    <x v="0"/>
    <x v="10"/>
    <x v="15"/>
    <x v="1"/>
    <x v="290"/>
    <x v="4169"/>
    <x v="944"/>
    <x v="88"/>
    <x v="88"/>
    <x v="10"/>
    <x v="32"/>
    <x v="4"/>
    <x v="10"/>
    <x v="10"/>
  </r>
  <r>
    <x v="4335"/>
    <x v="1"/>
    <x v="2"/>
    <x v="61"/>
    <x v="117"/>
    <x v="1918"/>
    <x v="4153"/>
    <x v="947"/>
    <x v="88"/>
    <x v="88"/>
    <x v="10"/>
    <x v="32"/>
    <x v="4"/>
    <x v="2"/>
    <x v="2"/>
  </r>
  <r>
    <x v="4358"/>
    <x v="0"/>
    <x v="11"/>
    <x v="38"/>
    <x v="32"/>
    <x v="144"/>
    <x v="4176"/>
    <x v="947"/>
    <x v="88"/>
    <x v="88"/>
    <x v="10"/>
    <x v="32"/>
    <x v="4"/>
    <x v="11"/>
    <x v="11"/>
  </r>
  <r>
    <x v="4346"/>
    <x v="0"/>
    <x v="1"/>
    <x v="297"/>
    <x v="321"/>
    <x v="2834"/>
    <x v="4164"/>
    <x v="934"/>
    <x v="88"/>
    <x v="88"/>
    <x v="10"/>
    <x v="32"/>
    <x v="4"/>
    <x v="1"/>
    <x v="1"/>
  </r>
  <r>
    <x v="4349"/>
    <x v="0"/>
    <x v="11"/>
    <x v="30"/>
    <x v="18"/>
    <x v="6"/>
    <x v="4167"/>
    <x v="956"/>
    <x v="88"/>
    <x v="88"/>
    <x v="10"/>
    <x v="32"/>
    <x v="4"/>
    <x v="11"/>
    <x v="11"/>
  </r>
  <r>
    <x v="4347"/>
    <x v="0"/>
    <x v="3"/>
    <x v="15"/>
    <x v="60"/>
    <x v="802"/>
    <x v="4165"/>
    <x v="957"/>
    <x v="88"/>
    <x v="88"/>
    <x v="10"/>
    <x v="32"/>
    <x v="4"/>
    <x v="3"/>
    <x v="3"/>
  </r>
  <r>
    <x v="4345"/>
    <x v="0"/>
    <x v="7"/>
    <x v="16"/>
    <x v="12"/>
    <x v="102"/>
    <x v="4163"/>
    <x v="956"/>
    <x v="88"/>
    <x v="88"/>
    <x v="10"/>
    <x v="32"/>
    <x v="4"/>
    <x v="7"/>
    <x v="7"/>
  </r>
  <r>
    <x v="4346"/>
    <x v="0"/>
    <x v="3"/>
    <x v="137"/>
    <x v="22"/>
    <x v="295"/>
    <x v="4164"/>
    <x v="934"/>
    <x v="88"/>
    <x v="88"/>
    <x v="10"/>
    <x v="32"/>
    <x v="4"/>
    <x v="3"/>
    <x v="3"/>
  </r>
  <r>
    <x v="4350"/>
    <x v="1"/>
    <x v="2"/>
    <x v="89"/>
    <x v="64"/>
    <x v="19"/>
    <x v="4168"/>
    <x v="943"/>
    <x v="88"/>
    <x v="88"/>
    <x v="10"/>
    <x v="32"/>
    <x v="4"/>
    <x v="2"/>
    <x v="2"/>
  </r>
  <r>
    <x v="4337"/>
    <x v="1"/>
    <x v="2"/>
    <x v="88"/>
    <x v="29"/>
    <x v="696"/>
    <x v="4155"/>
    <x v="956"/>
    <x v="88"/>
    <x v="88"/>
    <x v="10"/>
    <x v="32"/>
    <x v="4"/>
    <x v="2"/>
    <x v="2"/>
  </r>
  <r>
    <x v="4335"/>
    <x v="0"/>
    <x v="4"/>
    <x v="14"/>
    <x v="40"/>
    <x v="522"/>
    <x v="4153"/>
    <x v="947"/>
    <x v="88"/>
    <x v="88"/>
    <x v="10"/>
    <x v="32"/>
    <x v="4"/>
    <x v="4"/>
    <x v="4"/>
  </r>
  <r>
    <x v="4338"/>
    <x v="0"/>
    <x v="3"/>
    <x v="18"/>
    <x v="49"/>
    <x v="160"/>
    <x v="4156"/>
    <x v="944"/>
    <x v="88"/>
    <x v="88"/>
    <x v="10"/>
    <x v="32"/>
    <x v="4"/>
    <x v="3"/>
    <x v="3"/>
  </r>
  <r>
    <x v="4341"/>
    <x v="0"/>
    <x v="1"/>
    <x v="84"/>
    <x v="35"/>
    <x v="441"/>
    <x v="4159"/>
    <x v="953"/>
    <x v="88"/>
    <x v="88"/>
    <x v="10"/>
    <x v="32"/>
    <x v="4"/>
    <x v="1"/>
    <x v="1"/>
  </r>
  <r>
    <x v="4342"/>
    <x v="0"/>
    <x v="1"/>
    <x v="55"/>
    <x v="137"/>
    <x v="152"/>
    <x v="4160"/>
    <x v="941"/>
    <x v="88"/>
    <x v="88"/>
    <x v="10"/>
    <x v="32"/>
    <x v="4"/>
    <x v="1"/>
    <x v="1"/>
  </r>
  <r>
    <x v="4310"/>
    <x v="0"/>
    <x v="6"/>
    <x v="46"/>
    <x v="87"/>
    <x v="147"/>
    <x v="4128"/>
    <x v="947"/>
    <x v="88"/>
    <x v="88"/>
    <x v="10"/>
    <x v="32"/>
    <x v="4"/>
    <x v="6"/>
    <x v="6"/>
  </r>
  <r>
    <x v="4311"/>
    <x v="0"/>
    <x v="5"/>
    <x v="12"/>
    <x v="45"/>
    <x v="6"/>
    <x v="4129"/>
    <x v="942"/>
    <x v="88"/>
    <x v="88"/>
    <x v="10"/>
    <x v="32"/>
    <x v="4"/>
    <x v="5"/>
    <x v="5"/>
  </r>
  <r>
    <x v="4294"/>
    <x v="0"/>
    <x v="4"/>
    <x v="53"/>
    <x v="59"/>
    <x v="412"/>
    <x v="4114"/>
    <x v="935"/>
    <x v="88"/>
    <x v="88"/>
    <x v="10"/>
    <x v="32"/>
    <x v="4"/>
    <x v="4"/>
    <x v="4"/>
  </r>
  <r>
    <x v="4312"/>
    <x v="0"/>
    <x v="7"/>
    <x v="63"/>
    <x v="36"/>
    <x v="337"/>
    <x v="4130"/>
    <x v="949"/>
    <x v="88"/>
    <x v="88"/>
    <x v="10"/>
    <x v="32"/>
    <x v="4"/>
    <x v="7"/>
    <x v="7"/>
  </r>
  <r>
    <x v="4304"/>
    <x v="0"/>
    <x v="4"/>
    <x v="35"/>
    <x v="60"/>
    <x v="305"/>
    <x v="4123"/>
    <x v="944"/>
    <x v="88"/>
    <x v="88"/>
    <x v="10"/>
    <x v="32"/>
    <x v="4"/>
    <x v="4"/>
    <x v="4"/>
  </r>
  <r>
    <x v="4297"/>
    <x v="0"/>
    <x v="10"/>
    <x v="17"/>
    <x v="8"/>
    <x v="9"/>
    <x v="4117"/>
    <x v="938"/>
    <x v="88"/>
    <x v="88"/>
    <x v="10"/>
    <x v="32"/>
    <x v="4"/>
    <x v="10"/>
    <x v="10"/>
  </r>
  <r>
    <x v="4350"/>
    <x v="0"/>
    <x v="2"/>
    <x v="83"/>
    <x v="118"/>
    <x v="424"/>
    <x v="4168"/>
    <x v="943"/>
    <x v="88"/>
    <x v="88"/>
    <x v="10"/>
    <x v="32"/>
    <x v="4"/>
    <x v="2"/>
    <x v="2"/>
  </r>
  <r>
    <x v="4293"/>
    <x v="0"/>
    <x v="11"/>
    <x v="151"/>
    <x v="135"/>
    <x v="2152"/>
    <x v="4113"/>
    <x v="934"/>
    <x v="88"/>
    <x v="88"/>
    <x v="10"/>
    <x v="32"/>
    <x v="4"/>
    <x v="11"/>
    <x v="11"/>
  </r>
  <r>
    <x v="4308"/>
    <x v="0"/>
    <x v="1"/>
    <x v="123"/>
    <x v="145"/>
    <x v="1323"/>
    <x v="4126"/>
    <x v="948"/>
    <x v="88"/>
    <x v="88"/>
    <x v="10"/>
    <x v="32"/>
    <x v="4"/>
    <x v="1"/>
    <x v="1"/>
  </r>
  <r>
    <x v="4311"/>
    <x v="0"/>
    <x v="9"/>
    <x v="3"/>
    <x v="7"/>
    <x v="39"/>
    <x v="4129"/>
    <x v="942"/>
    <x v="88"/>
    <x v="88"/>
    <x v="10"/>
    <x v="32"/>
    <x v="4"/>
    <x v="9"/>
    <x v="9"/>
  </r>
  <r>
    <x v="4328"/>
    <x v="0"/>
    <x v="9"/>
    <x v="9"/>
    <x v="43"/>
    <x v="183"/>
    <x v="4146"/>
    <x v="953"/>
    <x v="88"/>
    <x v="88"/>
    <x v="10"/>
    <x v="32"/>
    <x v="4"/>
    <x v="9"/>
    <x v="9"/>
  </r>
  <r>
    <x v="4301"/>
    <x v="0"/>
    <x v="4"/>
    <x v="56"/>
    <x v="105"/>
    <x v="1317"/>
    <x v="4121"/>
    <x v="942"/>
    <x v="88"/>
    <x v="88"/>
    <x v="10"/>
    <x v="32"/>
    <x v="4"/>
    <x v="4"/>
    <x v="4"/>
  </r>
  <r>
    <x v="4291"/>
    <x v="0"/>
    <x v="4"/>
    <x v="11"/>
    <x v="23"/>
    <x v="246"/>
    <x v="4111"/>
    <x v="932"/>
    <x v="88"/>
    <x v="88"/>
    <x v="10"/>
    <x v="32"/>
    <x v="4"/>
    <x v="4"/>
    <x v="4"/>
  </r>
  <r>
    <x v="4300"/>
    <x v="0"/>
    <x v="11"/>
    <x v="56"/>
    <x v="21"/>
    <x v="494"/>
    <x v="4120"/>
    <x v="941"/>
    <x v="88"/>
    <x v="88"/>
    <x v="10"/>
    <x v="32"/>
    <x v="4"/>
    <x v="11"/>
    <x v="11"/>
  </r>
  <r>
    <x v="4307"/>
    <x v="0"/>
    <x v="1"/>
    <x v="4"/>
    <x v="44"/>
    <x v="330"/>
    <x v="539"/>
    <x v="947"/>
    <x v="88"/>
    <x v="88"/>
    <x v="10"/>
    <x v="32"/>
    <x v="4"/>
    <x v="1"/>
    <x v="1"/>
  </r>
  <r>
    <x v="4309"/>
    <x v="0"/>
    <x v="7"/>
    <x v="70"/>
    <x v="51"/>
    <x v="2375"/>
    <x v="4127"/>
    <x v="943"/>
    <x v="88"/>
    <x v="88"/>
    <x v="10"/>
    <x v="32"/>
    <x v="4"/>
    <x v="7"/>
    <x v="7"/>
  </r>
  <r>
    <x v="4295"/>
    <x v="0"/>
    <x v="7"/>
    <x v="17"/>
    <x v="23"/>
    <x v="32"/>
    <x v="4115"/>
    <x v="936"/>
    <x v="88"/>
    <x v="88"/>
    <x v="10"/>
    <x v="32"/>
    <x v="4"/>
    <x v="7"/>
    <x v="7"/>
  </r>
  <r>
    <x v="4300"/>
    <x v="0"/>
    <x v="0"/>
    <x v="9"/>
    <x v="65"/>
    <x v="6"/>
    <x v="4120"/>
    <x v="941"/>
    <x v="88"/>
    <x v="88"/>
    <x v="10"/>
    <x v="32"/>
    <x v="4"/>
    <x v="0"/>
    <x v="0"/>
  </r>
  <r>
    <x v="4302"/>
    <x v="0"/>
    <x v="1"/>
    <x v="92"/>
    <x v="11"/>
    <x v="176"/>
    <x v="3557"/>
    <x v="936"/>
    <x v="88"/>
    <x v="88"/>
    <x v="10"/>
    <x v="32"/>
    <x v="4"/>
    <x v="1"/>
    <x v="1"/>
  </r>
  <r>
    <x v="4298"/>
    <x v="0"/>
    <x v="5"/>
    <x v="16"/>
    <x v="17"/>
    <x v="6"/>
    <x v="4118"/>
    <x v="939"/>
    <x v="88"/>
    <x v="88"/>
    <x v="10"/>
    <x v="32"/>
    <x v="4"/>
    <x v="5"/>
    <x v="5"/>
  </r>
  <r>
    <x v="4342"/>
    <x v="0"/>
    <x v="2"/>
    <x v="36"/>
    <x v="49"/>
    <x v="906"/>
    <x v="4160"/>
    <x v="941"/>
    <x v="88"/>
    <x v="88"/>
    <x v="10"/>
    <x v="32"/>
    <x v="4"/>
    <x v="2"/>
    <x v="2"/>
  </r>
  <r>
    <x v="4346"/>
    <x v="0"/>
    <x v="8"/>
    <x v="153"/>
    <x v="306"/>
    <x v="3190"/>
    <x v="4164"/>
    <x v="934"/>
    <x v="88"/>
    <x v="88"/>
    <x v="10"/>
    <x v="32"/>
    <x v="4"/>
    <x v="8"/>
    <x v="8"/>
  </r>
  <r>
    <x v="4343"/>
    <x v="0"/>
    <x v="8"/>
    <x v="25"/>
    <x v="107"/>
    <x v="268"/>
    <x v="4161"/>
    <x v="950"/>
    <x v="88"/>
    <x v="88"/>
    <x v="10"/>
    <x v="32"/>
    <x v="4"/>
    <x v="8"/>
    <x v="8"/>
  </r>
  <r>
    <x v="4340"/>
    <x v="1"/>
    <x v="2"/>
    <x v="94"/>
    <x v="19"/>
    <x v="182"/>
    <x v="4158"/>
    <x v="949"/>
    <x v="88"/>
    <x v="88"/>
    <x v="10"/>
    <x v="32"/>
    <x v="4"/>
    <x v="2"/>
    <x v="2"/>
  </r>
  <r>
    <x v="4340"/>
    <x v="0"/>
    <x v="2"/>
    <x v="36"/>
    <x v="19"/>
    <x v="953"/>
    <x v="4158"/>
    <x v="949"/>
    <x v="88"/>
    <x v="88"/>
    <x v="10"/>
    <x v="32"/>
    <x v="4"/>
    <x v="2"/>
    <x v="2"/>
  </r>
  <r>
    <x v="4345"/>
    <x v="0"/>
    <x v="8"/>
    <x v="94"/>
    <x v="96"/>
    <x v="7"/>
    <x v="4163"/>
    <x v="956"/>
    <x v="88"/>
    <x v="88"/>
    <x v="10"/>
    <x v="32"/>
    <x v="4"/>
    <x v="8"/>
    <x v="8"/>
  </r>
  <r>
    <x v="4350"/>
    <x v="0"/>
    <x v="4"/>
    <x v="27"/>
    <x v="44"/>
    <x v="240"/>
    <x v="4168"/>
    <x v="943"/>
    <x v="88"/>
    <x v="88"/>
    <x v="10"/>
    <x v="32"/>
    <x v="4"/>
    <x v="4"/>
    <x v="4"/>
  </r>
  <r>
    <x v="4339"/>
    <x v="1"/>
    <x v="2"/>
    <x v="193"/>
    <x v="309"/>
    <x v="3691"/>
    <x v="4157"/>
    <x v="940"/>
    <x v="88"/>
    <x v="88"/>
    <x v="10"/>
    <x v="32"/>
    <x v="4"/>
    <x v="2"/>
    <x v="2"/>
  </r>
  <r>
    <x v="4351"/>
    <x v="0"/>
    <x v="1"/>
    <x v="25"/>
    <x v="67"/>
    <x v="78"/>
    <x v="4169"/>
    <x v="944"/>
    <x v="88"/>
    <x v="88"/>
    <x v="10"/>
    <x v="32"/>
    <x v="4"/>
    <x v="1"/>
    <x v="1"/>
  </r>
  <r>
    <x v="4340"/>
    <x v="0"/>
    <x v="10"/>
    <x v="37"/>
    <x v="1"/>
    <x v="48"/>
    <x v="4158"/>
    <x v="949"/>
    <x v="88"/>
    <x v="88"/>
    <x v="10"/>
    <x v="32"/>
    <x v="4"/>
    <x v="10"/>
    <x v="10"/>
  </r>
  <r>
    <x v="4320"/>
    <x v="0"/>
    <x v="4"/>
    <x v="33"/>
    <x v="40"/>
    <x v="523"/>
    <x v="4138"/>
    <x v="946"/>
    <x v="88"/>
    <x v="88"/>
    <x v="10"/>
    <x v="32"/>
    <x v="4"/>
    <x v="4"/>
    <x v="4"/>
  </r>
  <r>
    <x v="4343"/>
    <x v="0"/>
    <x v="11"/>
    <x v="99"/>
    <x v="29"/>
    <x v="433"/>
    <x v="4161"/>
    <x v="950"/>
    <x v="88"/>
    <x v="88"/>
    <x v="10"/>
    <x v="32"/>
    <x v="4"/>
    <x v="11"/>
    <x v="11"/>
  </r>
  <r>
    <x v="4349"/>
    <x v="0"/>
    <x v="6"/>
    <x v="10"/>
    <x v="0"/>
    <x v="6"/>
    <x v="4167"/>
    <x v="956"/>
    <x v="88"/>
    <x v="88"/>
    <x v="10"/>
    <x v="32"/>
    <x v="4"/>
    <x v="6"/>
    <x v="6"/>
  </r>
  <r>
    <x v="4348"/>
    <x v="0"/>
    <x v="3"/>
    <x v="123"/>
    <x v="135"/>
    <x v="172"/>
    <x v="4166"/>
    <x v="950"/>
    <x v="88"/>
    <x v="88"/>
    <x v="10"/>
    <x v="32"/>
    <x v="4"/>
    <x v="3"/>
    <x v="3"/>
  </r>
  <r>
    <x v="4336"/>
    <x v="0"/>
    <x v="2"/>
    <x v="110"/>
    <x v="126"/>
    <x v="264"/>
    <x v="4154"/>
    <x v="940"/>
    <x v="88"/>
    <x v="88"/>
    <x v="10"/>
    <x v="32"/>
    <x v="4"/>
    <x v="2"/>
    <x v="2"/>
  </r>
  <r>
    <x v="4342"/>
    <x v="0"/>
    <x v="8"/>
    <x v="18"/>
    <x v="37"/>
    <x v="632"/>
    <x v="4160"/>
    <x v="941"/>
    <x v="88"/>
    <x v="88"/>
    <x v="10"/>
    <x v="32"/>
    <x v="4"/>
    <x v="8"/>
    <x v="8"/>
  </r>
  <r>
    <x v="4347"/>
    <x v="0"/>
    <x v="7"/>
    <x v="8"/>
    <x v="18"/>
    <x v="145"/>
    <x v="4165"/>
    <x v="957"/>
    <x v="88"/>
    <x v="88"/>
    <x v="10"/>
    <x v="32"/>
    <x v="4"/>
    <x v="7"/>
    <x v="7"/>
  </r>
  <r>
    <x v="4335"/>
    <x v="0"/>
    <x v="8"/>
    <x v="55"/>
    <x v="137"/>
    <x v="152"/>
    <x v="4153"/>
    <x v="947"/>
    <x v="88"/>
    <x v="88"/>
    <x v="10"/>
    <x v="32"/>
    <x v="4"/>
    <x v="8"/>
    <x v="8"/>
  </r>
  <r>
    <x v="4336"/>
    <x v="0"/>
    <x v="8"/>
    <x v="138"/>
    <x v="73"/>
    <x v="1229"/>
    <x v="4154"/>
    <x v="940"/>
    <x v="88"/>
    <x v="88"/>
    <x v="10"/>
    <x v="32"/>
    <x v="4"/>
    <x v="8"/>
    <x v="8"/>
  </r>
  <r>
    <x v="4340"/>
    <x v="0"/>
    <x v="9"/>
    <x v="89"/>
    <x v="70"/>
    <x v="154"/>
    <x v="4158"/>
    <x v="949"/>
    <x v="88"/>
    <x v="88"/>
    <x v="10"/>
    <x v="32"/>
    <x v="4"/>
    <x v="9"/>
    <x v="9"/>
  </r>
  <r>
    <x v="4349"/>
    <x v="0"/>
    <x v="10"/>
    <x v="93"/>
    <x v="85"/>
    <x v="6"/>
    <x v="4167"/>
    <x v="956"/>
    <x v="88"/>
    <x v="88"/>
    <x v="10"/>
    <x v="32"/>
    <x v="4"/>
    <x v="10"/>
    <x v="10"/>
  </r>
  <r>
    <x v="4342"/>
    <x v="0"/>
    <x v="10"/>
    <x v="48"/>
    <x v="36"/>
    <x v="26"/>
    <x v="4160"/>
    <x v="941"/>
    <x v="88"/>
    <x v="88"/>
    <x v="10"/>
    <x v="32"/>
    <x v="4"/>
    <x v="10"/>
    <x v="10"/>
  </r>
  <r>
    <x v="4338"/>
    <x v="0"/>
    <x v="1"/>
    <x v="29"/>
    <x v="109"/>
    <x v="1066"/>
    <x v="4156"/>
    <x v="944"/>
    <x v="88"/>
    <x v="88"/>
    <x v="10"/>
    <x v="32"/>
    <x v="4"/>
    <x v="1"/>
    <x v="1"/>
  </r>
  <r>
    <x v="4337"/>
    <x v="0"/>
    <x v="9"/>
    <x v="112"/>
    <x v="138"/>
    <x v="37"/>
    <x v="4155"/>
    <x v="956"/>
    <x v="88"/>
    <x v="88"/>
    <x v="10"/>
    <x v="32"/>
    <x v="4"/>
    <x v="9"/>
    <x v="9"/>
  </r>
  <r>
    <x v="4350"/>
    <x v="0"/>
    <x v="8"/>
    <x v="39"/>
    <x v="57"/>
    <x v="57"/>
    <x v="4168"/>
    <x v="943"/>
    <x v="88"/>
    <x v="88"/>
    <x v="10"/>
    <x v="32"/>
    <x v="4"/>
    <x v="8"/>
    <x v="8"/>
  </r>
  <r>
    <x v="4337"/>
    <x v="0"/>
    <x v="4"/>
    <x v="94"/>
    <x v="21"/>
    <x v="836"/>
    <x v="4155"/>
    <x v="956"/>
    <x v="88"/>
    <x v="88"/>
    <x v="10"/>
    <x v="32"/>
    <x v="4"/>
    <x v="4"/>
    <x v="4"/>
  </r>
  <r>
    <x v="4332"/>
    <x v="0"/>
    <x v="1"/>
    <x v="14"/>
    <x v="32"/>
    <x v="18"/>
    <x v="4150"/>
    <x v="951"/>
    <x v="88"/>
    <x v="88"/>
    <x v="10"/>
    <x v="32"/>
    <x v="4"/>
    <x v="1"/>
    <x v="1"/>
  </r>
  <r>
    <x v="4356"/>
    <x v="0"/>
    <x v="7"/>
    <x v="16"/>
    <x v="45"/>
    <x v="145"/>
    <x v="4174"/>
    <x v="942"/>
    <x v="88"/>
    <x v="88"/>
    <x v="10"/>
    <x v="32"/>
    <x v="4"/>
    <x v="7"/>
    <x v="7"/>
  </r>
  <r>
    <x v="4331"/>
    <x v="0"/>
    <x v="6"/>
    <x v="65"/>
    <x v="81"/>
    <x v="614"/>
    <x v="4149"/>
    <x v="953"/>
    <x v="88"/>
    <x v="88"/>
    <x v="10"/>
    <x v="32"/>
    <x v="4"/>
    <x v="6"/>
    <x v="6"/>
  </r>
  <r>
    <x v="4325"/>
    <x v="0"/>
    <x v="2"/>
    <x v="10"/>
    <x v="9"/>
    <x v="9"/>
    <x v="4143"/>
    <x v="953"/>
    <x v="88"/>
    <x v="88"/>
    <x v="10"/>
    <x v="32"/>
    <x v="4"/>
    <x v="2"/>
    <x v="2"/>
  </r>
  <r>
    <x v="4320"/>
    <x v="1"/>
    <x v="2"/>
    <x v="114"/>
    <x v="162"/>
    <x v="92"/>
    <x v="4138"/>
    <x v="946"/>
    <x v="88"/>
    <x v="88"/>
    <x v="10"/>
    <x v="32"/>
    <x v="4"/>
    <x v="2"/>
    <x v="2"/>
  </r>
  <r>
    <x v="4333"/>
    <x v="0"/>
    <x v="7"/>
    <x v="30"/>
    <x v="63"/>
    <x v="34"/>
    <x v="4151"/>
    <x v="948"/>
    <x v="88"/>
    <x v="88"/>
    <x v="10"/>
    <x v="32"/>
    <x v="4"/>
    <x v="7"/>
    <x v="7"/>
  </r>
  <r>
    <x v="4321"/>
    <x v="1"/>
    <x v="2"/>
    <x v="12"/>
    <x v="45"/>
    <x v="6"/>
    <x v="4139"/>
    <x v="953"/>
    <x v="88"/>
    <x v="88"/>
    <x v="10"/>
    <x v="32"/>
    <x v="4"/>
    <x v="2"/>
    <x v="2"/>
  </r>
  <r>
    <x v="4322"/>
    <x v="0"/>
    <x v="11"/>
    <x v="32"/>
    <x v="137"/>
    <x v="187"/>
    <x v="4140"/>
    <x v="954"/>
    <x v="88"/>
    <x v="88"/>
    <x v="10"/>
    <x v="32"/>
    <x v="4"/>
    <x v="11"/>
    <x v="11"/>
  </r>
  <r>
    <x v="4316"/>
    <x v="0"/>
    <x v="8"/>
    <x v="125"/>
    <x v="113"/>
    <x v="337"/>
    <x v="4134"/>
    <x v="952"/>
    <x v="88"/>
    <x v="88"/>
    <x v="10"/>
    <x v="32"/>
    <x v="4"/>
    <x v="8"/>
    <x v="8"/>
  </r>
  <r>
    <x v="4319"/>
    <x v="0"/>
    <x v="2"/>
    <x v="18"/>
    <x v="32"/>
    <x v="427"/>
    <x v="4137"/>
    <x v="935"/>
    <x v="88"/>
    <x v="88"/>
    <x v="10"/>
    <x v="32"/>
    <x v="4"/>
    <x v="2"/>
    <x v="2"/>
  </r>
  <r>
    <x v="4331"/>
    <x v="0"/>
    <x v="5"/>
    <x v="0"/>
    <x v="13"/>
    <x v="229"/>
    <x v="4149"/>
    <x v="953"/>
    <x v="88"/>
    <x v="88"/>
    <x v="10"/>
    <x v="32"/>
    <x v="4"/>
    <x v="5"/>
    <x v="5"/>
  </r>
  <r>
    <x v="4321"/>
    <x v="0"/>
    <x v="7"/>
    <x v="16"/>
    <x v="17"/>
    <x v="6"/>
    <x v="4139"/>
    <x v="953"/>
    <x v="88"/>
    <x v="88"/>
    <x v="10"/>
    <x v="32"/>
    <x v="4"/>
    <x v="7"/>
    <x v="7"/>
  </r>
  <r>
    <x v="4318"/>
    <x v="0"/>
    <x v="6"/>
    <x v="50"/>
    <x v="47"/>
    <x v="7"/>
    <x v="4136"/>
    <x v="941"/>
    <x v="88"/>
    <x v="88"/>
    <x v="10"/>
    <x v="32"/>
    <x v="4"/>
    <x v="6"/>
    <x v="6"/>
  </r>
  <r>
    <x v="4319"/>
    <x v="0"/>
    <x v="8"/>
    <x v="34"/>
    <x v="49"/>
    <x v="253"/>
    <x v="4137"/>
    <x v="935"/>
    <x v="88"/>
    <x v="88"/>
    <x v="10"/>
    <x v="32"/>
    <x v="4"/>
    <x v="8"/>
    <x v="8"/>
  </r>
  <r>
    <x v="4313"/>
    <x v="0"/>
    <x v="2"/>
    <x v="39"/>
    <x v="39"/>
    <x v="943"/>
    <x v="4131"/>
    <x v="948"/>
    <x v="88"/>
    <x v="88"/>
    <x v="10"/>
    <x v="32"/>
    <x v="4"/>
    <x v="2"/>
    <x v="2"/>
  </r>
  <r>
    <x v="4355"/>
    <x v="0"/>
    <x v="9"/>
    <x v="92"/>
    <x v="63"/>
    <x v="57"/>
    <x v="4173"/>
    <x v="945"/>
    <x v="88"/>
    <x v="88"/>
    <x v="10"/>
    <x v="32"/>
    <x v="4"/>
    <x v="9"/>
    <x v="9"/>
  </r>
  <r>
    <x v="4357"/>
    <x v="0"/>
    <x v="7"/>
    <x v="53"/>
    <x v="15"/>
    <x v="12"/>
    <x v="4175"/>
    <x v="954"/>
    <x v="88"/>
    <x v="88"/>
    <x v="10"/>
    <x v="32"/>
    <x v="4"/>
    <x v="7"/>
    <x v="7"/>
  </r>
  <r>
    <x v="4352"/>
    <x v="0"/>
    <x v="3"/>
    <x v="15"/>
    <x v="61"/>
    <x v="192"/>
    <x v="4170"/>
    <x v="933"/>
    <x v="88"/>
    <x v="88"/>
    <x v="10"/>
    <x v="32"/>
    <x v="4"/>
    <x v="3"/>
    <x v="3"/>
  </r>
  <r>
    <x v="4317"/>
    <x v="0"/>
    <x v="11"/>
    <x v="57"/>
    <x v="36"/>
    <x v="83"/>
    <x v="4135"/>
    <x v="946"/>
    <x v="88"/>
    <x v="88"/>
    <x v="10"/>
    <x v="32"/>
    <x v="4"/>
    <x v="11"/>
    <x v="11"/>
  </r>
  <r>
    <x v="4313"/>
    <x v="0"/>
    <x v="8"/>
    <x v="46"/>
    <x v="51"/>
    <x v="1003"/>
    <x v="4131"/>
    <x v="948"/>
    <x v="88"/>
    <x v="88"/>
    <x v="10"/>
    <x v="32"/>
    <x v="4"/>
    <x v="8"/>
    <x v="8"/>
  </r>
  <r>
    <x v="4354"/>
    <x v="0"/>
    <x v="10"/>
    <x v="3"/>
    <x v="54"/>
    <x v="1363"/>
    <x v="4172"/>
    <x v="954"/>
    <x v="88"/>
    <x v="88"/>
    <x v="10"/>
    <x v="32"/>
    <x v="4"/>
    <x v="10"/>
    <x v="10"/>
  </r>
  <r>
    <x v="4315"/>
    <x v="0"/>
    <x v="1"/>
    <x v="14"/>
    <x v="20"/>
    <x v="7"/>
    <x v="4133"/>
    <x v="951"/>
    <x v="88"/>
    <x v="88"/>
    <x v="10"/>
    <x v="32"/>
    <x v="4"/>
    <x v="1"/>
    <x v="1"/>
  </r>
  <r>
    <x v="4355"/>
    <x v="0"/>
    <x v="5"/>
    <x v="12"/>
    <x v="45"/>
    <x v="6"/>
    <x v="4173"/>
    <x v="945"/>
    <x v="88"/>
    <x v="88"/>
    <x v="10"/>
    <x v="32"/>
    <x v="4"/>
    <x v="5"/>
    <x v="5"/>
  </r>
  <r>
    <x v="4320"/>
    <x v="0"/>
    <x v="9"/>
    <x v="99"/>
    <x v="128"/>
    <x v="31"/>
    <x v="4138"/>
    <x v="946"/>
    <x v="88"/>
    <x v="88"/>
    <x v="10"/>
    <x v="32"/>
    <x v="4"/>
    <x v="9"/>
    <x v="9"/>
  </r>
  <r>
    <x v="4318"/>
    <x v="0"/>
    <x v="9"/>
    <x v="38"/>
    <x v="96"/>
    <x v="183"/>
    <x v="4136"/>
    <x v="941"/>
    <x v="88"/>
    <x v="88"/>
    <x v="10"/>
    <x v="32"/>
    <x v="4"/>
    <x v="9"/>
    <x v="9"/>
  </r>
  <r>
    <x v="4353"/>
    <x v="0"/>
    <x v="9"/>
    <x v="80"/>
    <x v="96"/>
    <x v="306"/>
    <x v="4171"/>
    <x v="951"/>
    <x v="88"/>
    <x v="88"/>
    <x v="10"/>
    <x v="32"/>
    <x v="4"/>
    <x v="9"/>
    <x v="9"/>
  </r>
  <r>
    <x v="4334"/>
    <x v="0"/>
    <x v="11"/>
    <x v="24"/>
    <x v="61"/>
    <x v="187"/>
    <x v="4152"/>
    <x v="936"/>
    <x v="88"/>
    <x v="88"/>
    <x v="10"/>
    <x v="32"/>
    <x v="4"/>
    <x v="11"/>
    <x v="11"/>
  </r>
  <r>
    <x v="4322"/>
    <x v="0"/>
    <x v="9"/>
    <x v="111"/>
    <x v="121"/>
    <x v="1175"/>
    <x v="4140"/>
    <x v="954"/>
    <x v="88"/>
    <x v="88"/>
    <x v="10"/>
    <x v="32"/>
    <x v="4"/>
    <x v="9"/>
    <x v="9"/>
  </r>
  <r>
    <x v="4330"/>
    <x v="0"/>
    <x v="8"/>
    <x v="9"/>
    <x v="8"/>
    <x v="8"/>
    <x v="4148"/>
    <x v="943"/>
    <x v="88"/>
    <x v="88"/>
    <x v="10"/>
    <x v="32"/>
    <x v="4"/>
    <x v="8"/>
    <x v="8"/>
  </r>
  <r>
    <x v="4355"/>
    <x v="0"/>
    <x v="6"/>
    <x v="10"/>
    <x v="9"/>
    <x v="9"/>
    <x v="4173"/>
    <x v="945"/>
    <x v="88"/>
    <x v="88"/>
    <x v="10"/>
    <x v="32"/>
    <x v="4"/>
    <x v="6"/>
    <x v="6"/>
  </r>
  <r>
    <x v="4316"/>
    <x v="0"/>
    <x v="6"/>
    <x v="54"/>
    <x v="81"/>
    <x v="32"/>
    <x v="4134"/>
    <x v="952"/>
    <x v="88"/>
    <x v="88"/>
    <x v="10"/>
    <x v="32"/>
    <x v="4"/>
    <x v="6"/>
    <x v="6"/>
  </r>
  <r>
    <x v="4330"/>
    <x v="0"/>
    <x v="2"/>
    <x v="48"/>
    <x v="10"/>
    <x v="187"/>
    <x v="4148"/>
    <x v="943"/>
    <x v="88"/>
    <x v="88"/>
    <x v="10"/>
    <x v="32"/>
    <x v="4"/>
    <x v="2"/>
    <x v="2"/>
  </r>
  <r>
    <x v="4318"/>
    <x v="0"/>
    <x v="7"/>
    <x v="17"/>
    <x v="36"/>
    <x v="528"/>
    <x v="4136"/>
    <x v="941"/>
    <x v="88"/>
    <x v="88"/>
    <x v="10"/>
    <x v="32"/>
    <x v="4"/>
    <x v="7"/>
    <x v="7"/>
  </r>
  <r>
    <x v="4319"/>
    <x v="0"/>
    <x v="4"/>
    <x v="49"/>
    <x v="81"/>
    <x v="243"/>
    <x v="4137"/>
    <x v="935"/>
    <x v="88"/>
    <x v="88"/>
    <x v="10"/>
    <x v="32"/>
    <x v="4"/>
    <x v="4"/>
    <x v="4"/>
  </r>
  <r>
    <x v="4334"/>
    <x v="0"/>
    <x v="0"/>
    <x v="10"/>
    <x v="9"/>
    <x v="9"/>
    <x v="4152"/>
    <x v="936"/>
    <x v="88"/>
    <x v="88"/>
    <x v="10"/>
    <x v="32"/>
    <x v="4"/>
    <x v="0"/>
    <x v="0"/>
  </r>
  <r>
    <x v="4352"/>
    <x v="0"/>
    <x v="10"/>
    <x v="92"/>
    <x v="62"/>
    <x v="187"/>
    <x v="4170"/>
    <x v="933"/>
    <x v="88"/>
    <x v="88"/>
    <x v="10"/>
    <x v="32"/>
    <x v="4"/>
    <x v="10"/>
    <x v="10"/>
  </r>
  <r>
    <x v="4320"/>
    <x v="0"/>
    <x v="2"/>
    <x v="127"/>
    <x v="162"/>
    <x v="504"/>
    <x v="4138"/>
    <x v="946"/>
    <x v="88"/>
    <x v="88"/>
    <x v="10"/>
    <x v="32"/>
    <x v="4"/>
    <x v="2"/>
    <x v="2"/>
  </r>
  <r>
    <x v="4315"/>
    <x v="0"/>
    <x v="2"/>
    <x v="99"/>
    <x v="107"/>
    <x v="214"/>
    <x v="4133"/>
    <x v="951"/>
    <x v="88"/>
    <x v="88"/>
    <x v="10"/>
    <x v="32"/>
    <x v="4"/>
    <x v="2"/>
    <x v="2"/>
  </r>
  <r>
    <x v="4316"/>
    <x v="0"/>
    <x v="2"/>
    <x v="106"/>
    <x v="69"/>
    <x v="1003"/>
    <x v="4134"/>
    <x v="952"/>
    <x v="88"/>
    <x v="88"/>
    <x v="10"/>
    <x v="32"/>
    <x v="4"/>
    <x v="2"/>
    <x v="2"/>
  </r>
  <r>
    <x v="4352"/>
    <x v="0"/>
    <x v="1"/>
    <x v="51"/>
    <x v="60"/>
    <x v="71"/>
    <x v="4170"/>
    <x v="933"/>
    <x v="88"/>
    <x v="88"/>
    <x v="10"/>
    <x v="32"/>
    <x v="4"/>
    <x v="1"/>
    <x v="1"/>
  </r>
  <r>
    <x v="4317"/>
    <x v="0"/>
    <x v="10"/>
    <x v="13"/>
    <x v="13"/>
    <x v="6"/>
    <x v="4135"/>
    <x v="946"/>
    <x v="88"/>
    <x v="88"/>
    <x v="10"/>
    <x v="32"/>
    <x v="4"/>
    <x v="10"/>
    <x v="10"/>
  </r>
  <r>
    <x v="4385"/>
    <x v="0"/>
    <x v="6"/>
    <x v="15"/>
    <x v="26"/>
    <x v="113"/>
    <x v="4200"/>
    <x v="941"/>
    <x v="88"/>
    <x v="88"/>
    <x v="10"/>
    <x v="32"/>
    <x v="4"/>
    <x v="6"/>
    <x v="6"/>
  </r>
  <r>
    <x v="4383"/>
    <x v="0"/>
    <x v="4"/>
    <x v="1"/>
    <x v="38"/>
    <x v="13"/>
    <x v="4198"/>
    <x v="951"/>
    <x v="88"/>
    <x v="88"/>
    <x v="10"/>
    <x v="32"/>
    <x v="4"/>
    <x v="4"/>
    <x v="4"/>
  </r>
  <r>
    <x v="4359"/>
    <x v="0"/>
    <x v="11"/>
    <x v="82"/>
    <x v="27"/>
    <x v="386"/>
    <x v="3480"/>
    <x v="951"/>
    <x v="88"/>
    <x v="88"/>
    <x v="10"/>
    <x v="32"/>
    <x v="4"/>
    <x v="11"/>
    <x v="11"/>
  </r>
  <r>
    <x v="4383"/>
    <x v="0"/>
    <x v="2"/>
    <x v="70"/>
    <x v="26"/>
    <x v="306"/>
    <x v="4198"/>
    <x v="951"/>
    <x v="88"/>
    <x v="88"/>
    <x v="10"/>
    <x v="32"/>
    <x v="4"/>
    <x v="2"/>
    <x v="2"/>
  </r>
  <r>
    <x v="4383"/>
    <x v="1"/>
    <x v="2"/>
    <x v="54"/>
    <x v="26"/>
    <x v="437"/>
    <x v="4198"/>
    <x v="951"/>
    <x v="88"/>
    <x v="88"/>
    <x v="10"/>
    <x v="32"/>
    <x v="4"/>
    <x v="2"/>
    <x v="2"/>
  </r>
  <r>
    <x v="4384"/>
    <x v="0"/>
    <x v="2"/>
    <x v="67"/>
    <x v="139"/>
    <x v="1402"/>
    <x v="4199"/>
    <x v="944"/>
    <x v="88"/>
    <x v="88"/>
    <x v="10"/>
    <x v="32"/>
    <x v="4"/>
    <x v="2"/>
    <x v="2"/>
  </r>
  <r>
    <x v="4362"/>
    <x v="0"/>
    <x v="2"/>
    <x v="11"/>
    <x v="23"/>
    <x v="246"/>
    <x v="4179"/>
    <x v="938"/>
    <x v="88"/>
    <x v="88"/>
    <x v="10"/>
    <x v="32"/>
    <x v="4"/>
    <x v="2"/>
    <x v="2"/>
  </r>
  <r>
    <x v="4362"/>
    <x v="1"/>
    <x v="2"/>
    <x v="11"/>
    <x v="23"/>
    <x v="246"/>
    <x v="4179"/>
    <x v="938"/>
    <x v="88"/>
    <x v="88"/>
    <x v="10"/>
    <x v="32"/>
    <x v="4"/>
    <x v="2"/>
    <x v="2"/>
  </r>
  <r>
    <x v="4388"/>
    <x v="1"/>
    <x v="2"/>
    <x v="98"/>
    <x v="37"/>
    <x v="6"/>
    <x v="4203"/>
    <x v="953"/>
    <x v="88"/>
    <x v="88"/>
    <x v="10"/>
    <x v="32"/>
    <x v="4"/>
    <x v="2"/>
    <x v="2"/>
  </r>
  <r>
    <x v="4388"/>
    <x v="0"/>
    <x v="4"/>
    <x v="11"/>
    <x v="5"/>
    <x v="22"/>
    <x v="4203"/>
    <x v="953"/>
    <x v="88"/>
    <x v="88"/>
    <x v="10"/>
    <x v="32"/>
    <x v="4"/>
    <x v="4"/>
    <x v="4"/>
  </r>
  <r>
    <x v="4384"/>
    <x v="1"/>
    <x v="2"/>
    <x v="175"/>
    <x v="136"/>
    <x v="3692"/>
    <x v="4199"/>
    <x v="944"/>
    <x v="88"/>
    <x v="88"/>
    <x v="10"/>
    <x v="32"/>
    <x v="4"/>
    <x v="2"/>
    <x v="2"/>
  </r>
  <r>
    <x v="4326"/>
    <x v="0"/>
    <x v="11"/>
    <x v="152"/>
    <x v="140"/>
    <x v="2278"/>
    <x v="4144"/>
    <x v="938"/>
    <x v="88"/>
    <x v="88"/>
    <x v="10"/>
    <x v="32"/>
    <x v="4"/>
    <x v="11"/>
    <x v="11"/>
  </r>
  <r>
    <x v="4333"/>
    <x v="0"/>
    <x v="3"/>
    <x v="65"/>
    <x v="59"/>
    <x v="194"/>
    <x v="4151"/>
    <x v="948"/>
    <x v="88"/>
    <x v="88"/>
    <x v="10"/>
    <x v="32"/>
    <x v="4"/>
    <x v="3"/>
    <x v="3"/>
  </r>
  <r>
    <x v="4318"/>
    <x v="0"/>
    <x v="5"/>
    <x v="93"/>
    <x v="9"/>
    <x v="63"/>
    <x v="4136"/>
    <x v="941"/>
    <x v="88"/>
    <x v="88"/>
    <x v="10"/>
    <x v="32"/>
    <x v="4"/>
    <x v="5"/>
    <x v="5"/>
  </r>
  <r>
    <x v="4353"/>
    <x v="0"/>
    <x v="10"/>
    <x v="70"/>
    <x v="61"/>
    <x v="312"/>
    <x v="4171"/>
    <x v="951"/>
    <x v="88"/>
    <x v="88"/>
    <x v="10"/>
    <x v="32"/>
    <x v="4"/>
    <x v="10"/>
    <x v="10"/>
  </r>
  <r>
    <x v="4323"/>
    <x v="0"/>
    <x v="9"/>
    <x v="144"/>
    <x v="136"/>
    <x v="2076"/>
    <x v="4141"/>
    <x v="935"/>
    <x v="88"/>
    <x v="88"/>
    <x v="10"/>
    <x v="32"/>
    <x v="4"/>
    <x v="9"/>
    <x v="9"/>
  </r>
  <r>
    <x v="4324"/>
    <x v="0"/>
    <x v="8"/>
    <x v="144"/>
    <x v="148"/>
    <x v="3693"/>
    <x v="4142"/>
    <x v="933"/>
    <x v="88"/>
    <x v="88"/>
    <x v="10"/>
    <x v="32"/>
    <x v="4"/>
    <x v="8"/>
    <x v="8"/>
  </r>
  <r>
    <x v="4331"/>
    <x v="0"/>
    <x v="0"/>
    <x v="21"/>
    <x v="43"/>
    <x v="957"/>
    <x v="4149"/>
    <x v="953"/>
    <x v="88"/>
    <x v="88"/>
    <x v="10"/>
    <x v="32"/>
    <x v="4"/>
    <x v="0"/>
    <x v="0"/>
  </r>
  <r>
    <x v="4319"/>
    <x v="1"/>
    <x v="2"/>
    <x v="42"/>
    <x v="32"/>
    <x v="834"/>
    <x v="4137"/>
    <x v="935"/>
    <x v="88"/>
    <x v="88"/>
    <x v="10"/>
    <x v="32"/>
    <x v="4"/>
    <x v="2"/>
    <x v="2"/>
  </r>
  <r>
    <x v="4357"/>
    <x v="0"/>
    <x v="11"/>
    <x v="32"/>
    <x v="103"/>
    <x v="645"/>
    <x v="4175"/>
    <x v="954"/>
    <x v="88"/>
    <x v="88"/>
    <x v="10"/>
    <x v="32"/>
    <x v="4"/>
    <x v="11"/>
    <x v="11"/>
  </r>
  <r>
    <x v="4314"/>
    <x v="0"/>
    <x v="8"/>
    <x v="82"/>
    <x v="48"/>
    <x v="299"/>
    <x v="4132"/>
    <x v="950"/>
    <x v="88"/>
    <x v="88"/>
    <x v="10"/>
    <x v="32"/>
    <x v="4"/>
    <x v="8"/>
    <x v="8"/>
  </r>
  <r>
    <x v="4322"/>
    <x v="0"/>
    <x v="7"/>
    <x v="53"/>
    <x v="38"/>
    <x v="10"/>
    <x v="4140"/>
    <x v="954"/>
    <x v="88"/>
    <x v="88"/>
    <x v="10"/>
    <x v="32"/>
    <x v="4"/>
    <x v="7"/>
    <x v="7"/>
  </r>
  <r>
    <x v="4321"/>
    <x v="0"/>
    <x v="3"/>
    <x v="20"/>
    <x v="12"/>
    <x v="6"/>
    <x v="4139"/>
    <x v="953"/>
    <x v="88"/>
    <x v="88"/>
    <x v="10"/>
    <x v="32"/>
    <x v="4"/>
    <x v="3"/>
    <x v="3"/>
  </r>
  <r>
    <x v="4317"/>
    <x v="0"/>
    <x v="1"/>
    <x v="51"/>
    <x v="44"/>
    <x v="408"/>
    <x v="4135"/>
    <x v="946"/>
    <x v="88"/>
    <x v="88"/>
    <x v="10"/>
    <x v="32"/>
    <x v="4"/>
    <x v="1"/>
    <x v="1"/>
  </r>
  <r>
    <x v="4384"/>
    <x v="0"/>
    <x v="4"/>
    <x v="91"/>
    <x v="119"/>
    <x v="488"/>
    <x v="4199"/>
    <x v="944"/>
    <x v="88"/>
    <x v="88"/>
    <x v="10"/>
    <x v="32"/>
    <x v="4"/>
    <x v="4"/>
    <x v="4"/>
  </r>
  <r>
    <x v="4360"/>
    <x v="0"/>
    <x v="7"/>
    <x v="3"/>
    <x v="7"/>
    <x v="39"/>
    <x v="4177"/>
    <x v="937"/>
    <x v="88"/>
    <x v="88"/>
    <x v="10"/>
    <x v="32"/>
    <x v="4"/>
    <x v="7"/>
    <x v="7"/>
  </r>
  <r>
    <x v="4381"/>
    <x v="0"/>
    <x v="11"/>
    <x v="4"/>
    <x v="81"/>
    <x v="44"/>
    <x v="4197"/>
    <x v="951"/>
    <x v="88"/>
    <x v="88"/>
    <x v="10"/>
    <x v="32"/>
    <x v="4"/>
    <x v="11"/>
    <x v="11"/>
  </r>
  <r>
    <x v="4386"/>
    <x v="0"/>
    <x v="11"/>
    <x v="91"/>
    <x v="113"/>
    <x v="76"/>
    <x v="4201"/>
    <x v="950"/>
    <x v="88"/>
    <x v="88"/>
    <x v="10"/>
    <x v="32"/>
    <x v="4"/>
    <x v="11"/>
    <x v="11"/>
  </r>
  <r>
    <x v="4371"/>
    <x v="0"/>
    <x v="3"/>
    <x v="19"/>
    <x v="49"/>
    <x v="371"/>
    <x v="4187"/>
    <x v="937"/>
    <x v="88"/>
    <x v="88"/>
    <x v="10"/>
    <x v="32"/>
    <x v="4"/>
    <x v="3"/>
    <x v="3"/>
  </r>
  <r>
    <x v="4379"/>
    <x v="0"/>
    <x v="1"/>
    <x v="114"/>
    <x v="148"/>
    <x v="291"/>
    <x v="4195"/>
    <x v="948"/>
    <x v="88"/>
    <x v="88"/>
    <x v="10"/>
    <x v="32"/>
    <x v="4"/>
    <x v="1"/>
    <x v="1"/>
  </r>
  <r>
    <x v="4365"/>
    <x v="0"/>
    <x v="8"/>
    <x v="81"/>
    <x v="164"/>
    <x v="179"/>
    <x v="4181"/>
    <x v="933"/>
    <x v="88"/>
    <x v="88"/>
    <x v="10"/>
    <x v="32"/>
    <x v="4"/>
    <x v="8"/>
    <x v="8"/>
  </r>
  <r>
    <x v="4360"/>
    <x v="0"/>
    <x v="3"/>
    <x v="53"/>
    <x v="60"/>
    <x v="139"/>
    <x v="4177"/>
    <x v="937"/>
    <x v="88"/>
    <x v="88"/>
    <x v="10"/>
    <x v="32"/>
    <x v="4"/>
    <x v="3"/>
    <x v="3"/>
  </r>
  <r>
    <x v="4383"/>
    <x v="0"/>
    <x v="8"/>
    <x v="65"/>
    <x v="48"/>
    <x v="1858"/>
    <x v="4198"/>
    <x v="951"/>
    <x v="88"/>
    <x v="88"/>
    <x v="10"/>
    <x v="32"/>
    <x v="4"/>
    <x v="8"/>
    <x v="8"/>
  </r>
  <r>
    <x v="4366"/>
    <x v="0"/>
    <x v="11"/>
    <x v="279"/>
    <x v="270"/>
    <x v="553"/>
    <x v="4182"/>
    <x v="939"/>
    <x v="88"/>
    <x v="88"/>
    <x v="10"/>
    <x v="32"/>
    <x v="4"/>
    <x v="11"/>
    <x v="11"/>
  </r>
  <r>
    <x v="4377"/>
    <x v="0"/>
    <x v="11"/>
    <x v="90"/>
    <x v="49"/>
    <x v="497"/>
    <x v="4193"/>
    <x v="946"/>
    <x v="88"/>
    <x v="88"/>
    <x v="10"/>
    <x v="32"/>
    <x v="4"/>
    <x v="11"/>
    <x v="11"/>
  </r>
  <r>
    <x v="4376"/>
    <x v="0"/>
    <x v="5"/>
    <x v="12"/>
    <x v="6"/>
    <x v="145"/>
    <x v="4192"/>
    <x v="957"/>
    <x v="88"/>
    <x v="88"/>
    <x v="10"/>
    <x v="32"/>
    <x v="4"/>
    <x v="5"/>
    <x v="5"/>
  </r>
  <r>
    <x v="4367"/>
    <x v="0"/>
    <x v="3"/>
    <x v="56"/>
    <x v="49"/>
    <x v="975"/>
    <x v="4183"/>
    <x v="957"/>
    <x v="88"/>
    <x v="88"/>
    <x v="10"/>
    <x v="32"/>
    <x v="4"/>
    <x v="3"/>
    <x v="3"/>
  </r>
  <r>
    <x v="4378"/>
    <x v="0"/>
    <x v="3"/>
    <x v="7"/>
    <x v="11"/>
    <x v="319"/>
    <x v="4194"/>
    <x v="956"/>
    <x v="88"/>
    <x v="88"/>
    <x v="10"/>
    <x v="32"/>
    <x v="4"/>
    <x v="3"/>
    <x v="3"/>
  </r>
  <r>
    <x v="4376"/>
    <x v="0"/>
    <x v="6"/>
    <x v="13"/>
    <x v="43"/>
    <x v="208"/>
    <x v="4192"/>
    <x v="957"/>
    <x v="88"/>
    <x v="88"/>
    <x v="10"/>
    <x v="32"/>
    <x v="4"/>
    <x v="6"/>
    <x v="6"/>
  </r>
  <r>
    <x v="4379"/>
    <x v="0"/>
    <x v="10"/>
    <x v="19"/>
    <x v="21"/>
    <x v="21"/>
    <x v="4195"/>
    <x v="948"/>
    <x v="88"/>
    <x v="88"/>
    <x v="10"/>
    <x v="32"/>
    <x v="4"/>
    <x v="10"/>
    <x v="10"/>
  </r>
  <r>
    <x v="4363"/>
    <x v="0"/>
    <x v="4"/>
    <x v="27"/>
    <x v="60"/>
    <x v="446"/>
    <x v="1468"/>
    <x v="936"/>
    <x v="88"/>
    <x v="88"/>
    <x v="10"/>
    <x v="32"/>
    <x v="4"/>
    <x v="4"/>
    <x v="4"/>
  </r>
  <r>
    <x v="4361"/>
    <x v="0"/>
    <x v="10"/>
    <x v="17"/>
    <x v="36"/>
    <x v="528"/>
    <x v="4178"/>
    <x v="941"/>
    <x v="88"/>
    <x v="88"/>
    <x v="10"/>
    <x v="32"/>
    <x v="4"/>
    <x v="10"/>
    <x v="10"/>
  </r>
  <r>
    <x v="4317"/>
    <x v="0"/>
    <x v="0"/>
    <x v="79"/>
    <x v="9"/>
    <x v="6"/>
    <x v="4135"/>
    <x v="946"/>
    <x v="88"/>
    <x v="88"/>
    <x v="10"/>
    <x v="32"/>
    <x v="4"/>
    <x v="0"/>
    <x v="0"/>
  </r>
  <r>
    <x v="4314"/>
    <x v="0"/>
    <x v="11"/>
    <x v="35"/>
    <x v="47"/>
    <x v="187"/>
    <x v="4132"/>
    <x v="950"/>
    <x v="88"/>
    <x v="88"/>
    <x v="10"/>
    <x v="32"/>
    <x v="4"/>
    <x v="11"/>
    <x v="11"/>
  </r>
  <r>
    <x v="4356"/>
    <x v="0"/>
    <x v="4"/>
    <x v="16"/>
    <x v="45"/>
    <x v="145"/>
    <x v="4174"/>
    <x v="942"/>
    <x v="88"/>
    <x v="88"/>
    <x v="10"/>
    <x v="32"/>
    <x v="4"/>
    <x v="4"/>
    <x v="4"/>
  </r>
  <r>
    <x v="4357"/>
    <x v="1"/>
    <x v="2"/>
    <x v="60"/>
    <x v="99"/>
    <x v="364"/>
    <x v="4175"/>
    <x v="954"/>
    <x v="88"/>
    <x v="88"/>
    <x v="10"/>
    <x v="32"/>
    <x v="4"/>
    <x v="2"/>
    <x v="2"/>
  </r>
  <r>
    <x v="4355"/>
    <x v="0"/>
    <x v="4"/>
    <x v="21"/>
    <x v="13"/>
    <x v="22"/>
    <x v="4173"/>
    <x v="945"/>
    <x v="88"/>
    <x v="88"/>
    <x v="10"/>
    <x v="32"/>
    <x v="4"/>
    <x v="4"/>
    <x v="4"/>
  </r>
  <r>
    <x v="4321"/>
    <x v="0"/>
    <x v="4"/>
    <x v="20"/>
    <x v="12"/>
    <x v="6"/>
    <x v="4139"/>
    <x v="953"/>
    <x v="88"/>
    <x v="88"/>
    <x v="10"/>
    <x v="32"/>
    <x v="4"/>
    <x v="4"/>
    <x v="4"/>
  </r>
  <r>
    <x v="4315"/>
    <x v="0"/>
    <x v="8"/>
    <x v="82"/>
    <x v="2"/>
    <x v="671"/>
    <x v="4133"/>
    <x v="951"/>
    <x v="88"/>
    <x v="88"/>
    <x v="10"/>
    <x v="32"/>
    <x v="4"/>
    <x v="8"/>
    <x v="8"/>
  </r>
  <r>
    <x v="4375"/>
    <x v="0"/>
    <x v="5"/>
    <x v="30"/>
    <x v="63"/>
    <x v="34"/>
    <x v="4191"/>
    <x v="949"/>
    <x v="88"/>
    <x v="88"/>
    <x v="10"/>
    <x v="32"/>
    <x v="4"/>
    <x v="5"/>
    <x v="5"/>
  </r>
  <r>
    <x v="4380"/>
    <x v="1"/>
    <x v="2"/>
    <x v="100"/>
    <x v="112"/>
    <x v="1590"/>
    <x v="4196"/>
    <x v="936"/>
    <x v="88"/>
    <x v="88"/>
    <x v="10"/>
    <x v="32"/>
    <x v="4"/>
    <x v="2"/>
    <x v="2"/>
  </r>
  <r>
    <x v="4386"/>
    <x v="0"/>
    <x v="6"/>
    <x v="31"/>
    <x v="102"/>
    <x v="11"/>
    <x v="4201"/>
    <x v="950"/>
    <x v="88"/>
    <x v="88"/>
    <x v="10"/>
    <x v="32"/>
    <x v="4"/>
    <x v="6"/>
    <x v="6"/>
  </r>
  <r>
    <x v="4385"/>
    <x v="0"/>
    <x v="10"/>
    <x v="1"/>
    <x v="76"/>
    <x v="34"/>
    <x v="4200"/>
    <x v="941"/>
    <x v="88"/>
    <x v="88"/>
    <x v="10"/>
    <x v="32"/>
    <x v="4"/>
    <x v="10"/>
    <x v="10"/>
  </r>
  <r>
    <x v="4377"/>
    <x v="0"/>
    <x v="7"/>
    <x v="11"/>
    <x v="3"/>
    <x v="75"/>
    <x v="4193"/>
    <x v="946"/>
    <x v="88"/>
    <x v="88"/>
    <x v="10"/>
    <x v="32"/>
    <x v="4"/>
    <x v="7"/>
    <x v="7"/>
  </r>
  <r>
    <x v="4372"/>
    <x v="0"/>
    <x v="9"/>
    <x v="30"/>
    <x v="65"/>
    <x v="244"/>
    <x v="4188"/>
    <x v="953"/>
    <x v="88"/>
    <x v="88"/>
    <x v="10"/>
    <x v="32"/>
    <x v="4"/>
    <x v="9"/>
    <x v="9"/>
  </r>
  <r>
    <x v="4388"/>
    <x v="0"/>
    <x v="11"/>
    <x v="65"/>
    <x v="34"/>
    <x v="366"/>
    <x v="4203"/>
    <x v="953"/>
    <x v="88"/>
    <x v="88"/>
    <x v="10"/>
    <x v="32"/>
    <x v="4"/>
    <x v="11"/>
    <x v="11"/>
  </r>
  <r>
    <x v="4314"/>
    <x v="0"/>
    <x v="0"/>
    <x v="8"/>
    <x v="98"/>
    <x v="6"/>
    <x v="4132"/>
    <x v="950"/>
    <x v="88"/>
    <x v="88"/>
    <x v="10"/>
    <x v="32"/>
    <x v="4"/>
    <x v="0"/>
    <x v="0"/>
  </r>
  <r>
    <x v="4383"/>
    <x v="0"/>
    <x v="11"/>
    <x v="65"/>
    <x v="51"/>
    <x v="163"/>
    <x v="4198"/>
    <x v="951"/>
    <x v="88"/>
    <x v="88"/>
    <x v="10"/>
    <x v="32"/>
    <x v="4"/>
    <x v="11"/>
    <x v="11"/>
  </r>
  <r>
    <x v="4384"/>
    <x v="0"/>
    <x v="11"/>
    <x v="135"/>
    <x v="93"/>
    <x v="3338"/>
    <x v="4199"/>
    <x v="944"/>
    <x v="88"/>
    <x v="88"/>
    <x v="10"/>
    <x v="32"/>
    <x v="4"/>
    <x v="11"/>
    <x v="11"/>
  </r>
  <r>
    <x v="4380"/>
    <x v="0"/>
    <x v="4"/>
    <x v="54"/>
    <x v="47"/>
    <x v="34"/>
    <x v="4196"/>
    <x v="936"/>
    <x v="88"/>
    <x v="88"/>
    <x v="10"/>
    <x v="32"/>
    <x v="4"/>
    <x v="4"/>
    <x v="4"/>
  </r>
  <r>
    <x v="4360"/>
    <x v="0"/>
    <x v="4"/>
    <x v="4"/>
    <x v="47"/>
    <x v="346"/>
    <x v="4177"/>
    <x v="937"/>
    <x v="88"/>
    <x v="88"/>
    <x v="10"/>
    <x v="32"/>
    <x v="4"/>
    <x v="4"/>
    <x v="4"/>
  </r>
  <r>
    <x v="4386"/>
    <x v="0"/>
    <x v="8"/>
    <x v="68"/>
    <x v="29"/>
    <x v="683"/>
    <x v="4201"/>
    <x v="950"/>
    <x v="88"/>
    <x v="88"/>
    <x v="10"/>
    <x v="32"/>
    <x v="4"/>
    <x v="8"/>
    <x v="8"/>
  </r>
  <r>
    <x v="4363"/>
    <x v="0"/>
    <x v="0"/>
    <x v="30"/>
    <x v="65"/>
    <x v="244"/>
    <x v="1468"/>
    <x v="936"/>
    <x v="88"/>
    <x v="88"/>
    <x v="10"/>
    <x v="32"/>
    <x v="4"/>
    <x v="0"/>
    <x v="0"/>
  </r>
  <r>
    <x v="4386"/>
    <x v="0"/>
    <x v="5"/>
    <x v="8"/>
    <x v="0"/>
    <x v="7"/>
    <x v="4201"/>
    <x v="950"/>
    <x v="88"/>
    <x v="88"/>
    <x v="10"/>
    <x v="32"/>
    <x v="4"/>
    <x v="5"/>
    <x v="5"/>
  </r>
  <r>
    <x v="4373"/>
    <x v="0"/>
    <x v="7"/>
    <x v="30"/>
    <x v="62"/>
    <x v="7"/>
    <x v="4189"/>
    <x v="944"/>
    <x v="88"/>
    <x v="88"/>
    <x v="10"/>
    <x v="32"/>
    <x v="4"/>
    <x v="7"/>
    <x v="7"/>
  </r>
  <r>
    <x v="4360"/>
    <x v="0"/>
    <x v="9"/>
    <x v="18"/>
    <x v="39"/>
    <x v="75"/>
    <x v="4177"/>
    <x v="937"/>
    <x v="88"/>
    <x v="88"/>
    <x v="10"/>
    <x v="32"/>
    <x v="4"/>
    <x v="9"/>
    <x v="9"/>
  </r>
  <r>
    <x v="4369"/>
    <x v="0"/>
    <x v="0"/>
    <x v="79"/>
    <x v="18"/>
    <x v="7"/>
    <x v="4185"/>
    <x v="952"/>
    <x v="88"/>
    <x v="88"/>
    <x v="10"/>
    <x v="32"/>
    <x v="4"/>
    <x v="0"/>
    <x v="0"/>
  </r>
  <r>
    <x v="4375"/>
    <x v="0"/>
    <x v="10"/>
    <x v="83"/>
    <x v="70"/>
    <x v="252"/>
    <x v="4191"/>
    <x v="949"/>
    <x v="88"/>
    <x v="88"/>
    <x v="10"/>
    <x v="32"/>
    <x v="4"/>
    <x v="10"/>
    <x v="10"/>
  </r>
  <r>
    <x v="4365"/>
    <x v="0"/>
    <x v="0"/>
    <x v="15"/>
    <x v="76"/>
    <x v="39"/>
    <x v="4181"/>
    <x v="933"/>
    <x v="88"/>
    <x v="88"/>
    <x v="10"/>
    <x v="32"/>
    <x v="4"/>
    <x v="0"/>
    <x v="0"/>
  </r>
  <r>
    <x v="4363"/>
    <x v="0"/>
    <x v="8"/>
    <x v="83"/>
    <x v="20"/>
    <x v="501"/>
    <x v="1468"/>
    <x v="936"/>
    <x v="88"/>
    <x v="88"/>
    <x v="10"/>
    <x v="32"/>
    <x v="4"/>
    <x v="8"/>
    <x v="8"/>
  </r>
  <r>
    <x v="4387"/>
    <x v="0"/>
    <x v="0"/>
    <x v="26"/>
    <x v="26"/>
    <x v="27"/>
    <x v="4202"/>
    <x v="958"/>
    <x v="88"/>
    <x v="88"/>
    <x v="10"/>
    <x v="32"/>
    <x v="4"/>
    <x v="0"/>
    <x v="0"/>
  </r>
  <r>
    <x v="4382"/>
    <x v="0"/>
    <x v="6"/>
    <x v="42"/>
    <x v="20"/>
    <x v="483"/>
    <x v="2897"/>
    <x v="938"/>
    <x v="88"/>
    <x v="88"/>
    <x v="10"/>
    <x v="32"/>
    <x v="4"/>
    <x v="6"/>
    <x v="6"/>
  </r>
  <r>
    <x v="4364"/>
    <x v="0"/>
    <x v="3"/>
    <x v="4"/>
    <x v="47"/>
    <x v="346"/>
    <x v="4180"/>
    <x v="947"/>
    <x v="88"/>
    <x v="88"/>
    <x v="10"/>
    <x v="32"/>
    <x v="4"/>
    <x v="3"/>
    <x v="3"/>
  </r>
  <r>
    <x v="4385"/>
    <x v="0"/>
    <x v="3"/>
    <x v="49"/>
    <x v="51"/>
    <x v="159"/>
    <x v="4200"/>
    <x v="941"/>
    <x v="88"/>
    <x v="88"/>
    <x v="10"/>
    <x v="32"/>
    <x v="4"/>
    <x v="3"/>
    <x v="3"/>
  </r>
  <r>
    <x v="4372"/>
    <x v="0"/>
    <x v="2"/>
    <x v="3"/>
    <x v="5"/>
    <x v="37"/>
    <x v="4188"/>
    <x v="953"/>
    <x v="88"/>
    <x v="88"/>
    <x v="10"/>
    <x v="32"/>
    <x v="4"/>
    <x v="2"/>
    <x v="2"/>
  </r>
  <r>
    <x v="4370"/>
    <x v="0"/>
    <x v="6"/>
    <x v="53"/>
    <x v="48"/>
    <x v="17"/>
    <x v="4186"/>
    <x v="945"/>
    <x v="88"/>
    <x v="88"/>
    <x v="10"/>
    <x v="32"/>
    <x v="4"/>
    <x v="6"/>
    <x v="6"/>
  </r>
  <r>
    <x v="4371"/>
    <x v="0"/>
    <x v="2"/>
    <x v="105"/>
    <x v="72"/>
    <x v="629"/>
    <x v="4187"/>
    <x v="937"/>
    <x v="88"/>
    <x v="88"/>
    <x v="10"/>
    <x v="32"/>
    <x v="4"/>
    <x v="2"/>
    <x v="2"/>
  </r>
  <r>
    <x v="4371"/>
    <x v="0"/>
    <x v="4"/>
    <x v="31"/>
    <x v="2"/>
    <x v="202"/>
    <x v="4187"/>
    <x v="937"/>
    <x v="88"/>
    <x v="88"/>
    <x v="10"/>
    <x v="32"/>
    <x v="4"/>
    <x v="4"/>
    <x v="4"/>
  </r>
  <r>
    <x v="4370"/>
    <x v="0"/>
    <x v="5"/>
    <x v="0"/>
    <x v="85"/>
    <x v="126"/>
    <x v="4186"/>
    <x v="945"/>
    <x v="88"/>
    <x v="88"/>
    <x v="10"/>
    <x v="32"/>
    <x v="4"/>
    <x v="5"/>
    <x v="5"/>
  </r>
  <r>
    <x v="4379"/>
    <x v="0"/>
    <x v="7"/>
    <x v="70"/>
    <x v="44"/>
    <x v="367"/>
    <x v="4195"/>
    <x v="948"/>
    <x v="88"/>
    <x v="88"/>
    <x v="10"/>
    <x v="32"/>
    <x v="4"/>
    <x v="7"/>
    <x v="7"/>
  </r>
  <r>
    <x v="4381"/>
    <x v="0"/>
    <x v="0"/>
    <x v="0"/>
    <x v="85"/>
    <x v="126"/>
    <x v="4197"/>
    <x v="951"/>
    <x v="88"/>
    <x v="88"/>
    <x v="10"/>
    <x v="32"/>
    <x v="4"/>
    <x v="0"/>
    <x v="0"/>
  </r>
  <r>
    <x v="4372"/>
    <x v="0"/>
    <x v="4"/>
    <x v="79"/>
    <x v="13"/>
    <x v="37"/>
    <x v="4188"/>
    <x v="953"/>
    <x v="88"/>
    <x v="88"/>
    <x v="10"/>
    <x v="32"/>
    <x v="4"/>
    <x v="4"/>
    <x v="4"/>
  </r>
  <r>
    <x v="4379"/>
    <x v="0"/>
    <x v="3"/>
    <x v="101"/>
    <x v="121"/>
    <x v="1681"/>
    <x v="4195"/>
    <x v="948"/>
    <x v="88"/>
    <x v="88"/>
    <x v="10"/>
    <x v="32"/>
    <x v="4"/>
    <x v="3"/>
    <x v="3"/>
  </r>
  <r>
    <x v="4378"/>
    <x v="0"/>
    <x v="2"/>
    <x v="15"/>
    <x v="26"/>
    <x v="113"/>
    <x v="4194"/>
    <x v="956"/>
    <x v="88"/>
    <x v="88"/>
    <x v="10"/>
    <x v="32"/>
    <x v="4"/>
    <x v="2"/>
    <x v="2"/>
  </r>
  <r>
    <x v="4381"/>
    <x v="0"/>
    <x v="9"/>
    <x v="46"/>
    <x v="2"/>
    <x v="706"/>
    <x v="4197"/>
    <x v="951"/>
    <x v="88"/>
    <x v="88"/>
    <x v="10"/>
    <x v="32"/>
    <x v="4"/>
    <x v="9"/>
    <x v="9"/>
  </r>
  <r>
    <x v="4324"/>
    <x v="0"/>
    <x v="11"/>
    <x v="147"/>
    <x v="162"/>
    <x v="7"/>
    <x v="4142"/>
    <x v="933"/>
    <x v="88"/>
    <x v="88"/>
    <x v="10"/>
    <x v="32"/>
    <x v="4"/>
    <x v="11"/>
    <x v="11"/>
  </r>
  <r>
    <x v="4354"/>
    <x v="0"/>
    <x v="7"/>
    <x v="9"/>
    <x v="36"/>
    <x v="177"/>
    <x v="4172"/>
    <x v="954"/>
    <x v="88"/>
    <x v="88"/>
    <x v="10"/>
    <x v="32"/>
    <x v="4"/>
    <x v="7"/>
    <x v="7"/>
  </r>
  <r>
    <x v="4357"/>
    <x v="0"/>
    <x v="3"/>
    <x v="113"/>
    <x v="120"/>
    <x v="319"/>
    <x v="4175"/>
    <x v="954"/>
    <x v="88"/>
    <x v="88"/>
    <x v="10"/>
    <x v="32"/>
    <x v="4"/>
    <x v="3"/>
    <x v="3"/>
  </r>
  <r>
    <x v="4354"/>
    <x v="0"/>
    <x v="1"/>
    <x v="38"/>
    <x v="93"/>
    <x v="1497"/>
    <x v="4172"/>
    <x v="954"/>
    <x v="88"/>
    <x v="88"/>
    <x v="10"/>
    <x v="32"/>
    <x v="4"/>
    <x v="1"/>
    <x v="1"/>
  </r>
  <r>
    <x v="4352"/>
    <x v="0"/>
    <x v="7"/>
    <x v="10"/>
    <x v="94"/>
    <x v="34"/>
    <x v="4170"/>
    <x v="933"/>
    <x v="88"/>
    <x v="88"/>
    <x v="10"/>
    <x v="32"/>
    <x v="4"/>
    <x v="7"/>
    <x v="7"/>
  </r>
  <r>
    <x v="4334"/>
    <x v="0"/>
    <x v="5"/>
    <x v="6"/>
    <x v="6"/>
    <x v="6"/>
    <x v="4152"/>
    <x v="936"/>
    <x v="88"/>
    <x v="88"/>
    <x v="10"/>
    <x v="32"/>
    <x v="4"/>
    <x v="5"/>
    <x v="5"/>
  </r>
  <r>
    <x v="4356"/>
    <x v="0"/>
    <x v="3"/>
    <x v="16"/>
    <x v="45"/>
    <x v="145"/>
    <x v="4174"/>
    <x v="942"/>
    <x v="88"/>
    <x v="88"/>
    <x v="10"/>
    <x v="32"/>
    <x v="4"/>
    <x v="3"/>
    <x v="3"/>
  </r>
  <r>
    <x v="4354"/>
    <x v="0"/>
    <x v="3"/>
    <x v="27"/>
    <x v="2"/>
    <x v="1335"/>
    <x v="4172"/>
    <x v="954"/>
    <x v="88"/>
    <x v="88"/>
    <x v="10"/>
    <x v="32"/>
    <x v="4"/>
    <x v="3"/>
    <x v="3"/>
  </r>
  <r>
    <x v="4321"/>
    <x v="0"/>
    <x v="9"/>
    <x v="6"/>
    <x v="41"/>
    <x v="34"/>
    <x v="4139"/>
    <x v="953"/>
    <x v="88"/>
    <x v="88"/>
    <x v="10"/>
    <x v="32"/>
    <x v="4"/>
    <x v="9"/>
    <x v="9"/>
  </r>
  <r>
    <x v="4332"/>
    <x v="0"/>
    <x v="10"/>
    <x v="23"/>
    <x v="5"/>
    <x v="92"/>
    <x v="4150"/>
    <x v="951"/>
    <x v="88"/>
    <x v="88"/>
    <x v="10"/>
    <x v="32"/>
    <x v="4"/>
    <x v="10"/>
    <x v="10"/>
  </r>
  <r>
    <x v="4325"/>
    <x v="0"/>
    <x v="8"/>
    <x v="20"/>
    <x v="98"/>
    <x v="145"/>
    <x v="4143"/>
    <x v="953"/>
    <x v="88"/>
    <x v="88"/>
    <x v="10"/>
    <x v="32"/>
    <x v="4"/>
    <x v="8"/>
    <x v="8"/>
  </r>
  <r>
    <x v="4332"/>
    <x v="0"/>
    <x v="7"/>
    <x v="9"/>
    <x v="62"/>
    <x v="84"/>
    <x v="4150"/>
    <x v="951"/>
    <x v="88"/>
    <x v="88"/>
    <x v="10"/>
    <x v="32"/>
    <x v="4"/>
    <x v="7"/>
    <x v="7"/>
  </r>
  <r>
    <x v="4326"/>
    <x v="0"/>
    <x v="0"/>
    <x v="57"/>
    <x v="30"/>
    <x v="44"/>
    <x v="4144"/>
    <x v="938"/>
    <x v="88"/>
    <x v="88"/>
    <x v="10"/>
    <x v="32"/>
    <x v="4"/>
    <x v="0"/>
    <x v="0"/>
  </r>
  <r>
    <x v="4355"/>
    <x v="0"/>
    <x v="1"/>
    <x v="7"/>
    <x v="62"/>
    <x v="69"/>
    <x v="4173"/>
    <x v="945"/>
    <x v="88"/>
    <x v="88"/>
    <x v="10"/>
    <x v="32"/>
    <x v="4"/>
    <x v="1"/>
    <x v="1"/>
  </r>
  <r>
    <x v="4314"/>
    <x v="0"/>
    <x v="6"/>
    <x v="5"/>
    <x v="23"/>
    <x v="178"/>
    <x v="4132"/>
    <x v="950"/>
    <x v="88"/>
    <x v="88"/>
    <x v="10"/>
    <x v="32"/>
    <x v="4"/>
    <x v="6"/>
    <x v="6"/>
  </r>
  <r>
    <x v="4355"/>
    <x v="0"/>
    <x v="2"/>
    <x v="10"/>
    <x v="18"/>
    <x v="13"/>
    <x v="4173"/>
    <x v="945"/>
    <x v="88"/>
    <x v="88"/>
    <x v="10"/>
    <x v="32"/>
    <x v="4"/>
    <x v="2"/>
    <x v="2"/>
  </r>
  <r>
    <x v="4333"/>
    <x v="0"/>
    <x v="1"/>
    <x v="101"/>
    <x v="68"/>
    <x v="1134"/>
    <x v="4151"/>
    <x v="948"/>
    <x v="88"/>
    <x v="88"/>
    <x v="10"/>
    <x v="32"/>
    <x v="4"/>
    <x v="1"/>
    <x v="1"/>
  </r>
  <r>
    <x v="4354"/>
    <x v="0"/>
    <x v="9"/>
    <x v="14"/>
    <x v="106"/>
    <x v="2753"/>
    <x v="4172"/>
    <x v="954"/>
    <x v="88"/>
    <x v="88"/>
    <x v="10"/>
    <x v="32"/>
    <x v="4"/>
    <x v="9"/>
    <x v="9"/>
  </r>
  <r>
    <x v="4354"/>
    <x v="0"/>
    <x v="4"/>
    <x v="24"/>
    <x v="44"/>
    <x v="1595"/>
    <x v="4172"/>
    <x v="954"/>
    <x v="88"/>
    <x v="88"/>
    <x v="10"/>
    <x v="32"/>
    <x v="4"/>
    <x v="4"/>
    <x v="4"/>
  </r>
  <r>
    <x v="4354"/>
    <x v="1"/>
    <x v="2"/>
    <x v="83"/>
    <x v="49"/>
    <x v="862"/>
    <x v="4172"/>
    <x v="954"/>
    <x v="88"/>
    <x v="88"/>
    <x v="10"/>
    <x v="32"/>
    <x v="4"/>
    <x v="2"/>
    <x v="2"/>
  </r>
  <r>
    <x v="4325"/>
    <x v="0"/>
    <x v="7"/>
    <x v="16"/>
    <x v="45"/>
    <x v="145"/>
    <x v="4143"/>
    <x v="953"/>
    <x v="88"/>
    <x v="88"/>
    <x v="10"/>
    <x v="32"/>
    <x v="4"/>
    <x v="7"/>
    <x v="7"/>
  </r>
  <r>
    <x v="4331"/>
    <x v="0"/>
    <x v="10"/>
    <x v="15"/>
    <x v="38"/>
    <x v="7"/>
    <x v="4149"/>
    <x v="953"/>
    <x v="88"/>
    <x v="88"/>
    <x v="10"/>
    <x v="32"/>
    <x v="4"/>
    <x v="10"/>
    <x v="10"/>
  </r>
  <r>
    <x v="4320"/>
    <x v="0"/>
    <x v="8"/>
    <x v="112"/>
    <x v="93"/>
    <x v="9"/>
    <x v="4138"/>
    <x v="946"/>
    <x v="88"/>
    <x v="88"/>
    <x v="10"/>
    <x v="32"/>
    <x v="4"/>
    <x v="8"/>
    <x v="8"/>
  </r>
  <r>
    <x v="4353"/>
    <x v="0"/>
    <x v="1"/>
    <x v="29"/>
    <x v="125"/>
    <x v="994"/>
    <x v="4171"/>
    <x v="951"/>
    <x v="88"/>
    <x v="88"/>
    <x v="10"/>
    <x v="32"/>
    <x v="4"/>
    <x v="1"/>
    <x v="1"/>
  </r>
  <r>
    <x v="4352"/>
    <x v="1"/>
    <x v="2"/>
    <x v="37"/>
    <x v="54"/>
    <x v="214"/>
    <x v="4170"/>
    <x v="933"/>
    <x v="88"/>
    <x v="88"/>
    <x v="10"/>
    <x v="32"/>
    <x v="4"/>
    <x v="2"/>
    <x v="2"/>
  </r>
  <r>
    <x v="4314"/>
    <x v="0"/>
    <x v="5"/>
    <x v="12"/>
    <x v="45"/>
    <x v="6"/>
    <x v="4132"/>
    <x v="950"/>
    <x v="88"/>
    <x v="88"/>
    <x v="10"/>
    <x v="32"/>
    <x v="4"/>
    <x v="5"/>
    <x v="5"/>
  </r>
  <r>
    <x v="4316"/>
    <x v="0"/>
    <x v="7"/>
    <x v="5"/>
    <x v="5"/>
    <x v="5"/>
    <x v="4134"/>
    <x v="952"/>
    <x v="88"/>
    <x v="88"/>
    <x v="10"/>
    <x v="32"/>
    <x v="4"/>
    <x v="7"/>
    <x v="7"/>
  </r>
  <r>
    <x v="4317"/>
    <x v="0"/>
    <x v="2"/>
    <x v="46"/>
    <x v="31"/>
    <x v="274"/>
    <x v="4135"/>
    <x v="946"/>
    <x v="88"/>
    <x v="88"/>
    <x v="10"/>
    <x v="32"/>
    <x v="4"/>
    <x v="2"/>
    <x v="2"/>
  </r>
  <r>
    <x v="4313"/>
    <x v="0"/>
    <x v="11"/>
    <x v="51"/>
    <x v="15"/>
    <x v="263"/>
    <x v="4131"/>
    <x v="948"/>
    <x v="88"/>
    <x v="88"/>
    <x v="10"/>
    <x v="32"/>
    <x v="4"/>
    <x v="11"/>
    <x v="11"/>
  </r>
  <r>
    <x v="4313"/>
    <x v="0"/>
    <x v="4"/>
    <x v="37"/>
    <x v="3"/>
    <x v="6"/>
    <x v="4131"/>
    <x v="948"/>
    <x v="88"/>
    <x v="88"/>
    <x v="10"/>
    <x v="32"/>
    <x v="4"/>
    <x v="4"/>
    <x v="4"/>
  </r>
  <r>
    <x v="4330"/>
    <x v="0"/>
    <x v="5"/>
    <x v="12"/>
    <x v="45"/>
    <x v="6"/>
    <x v="4148"/>
    <x v="943"/>
    <x v="88"/>
    <x v="88"/>
    <x v="10"/>
    <x v="32"/>
    <x v="4"/>
    <x v="5"/>
    <x v="5"/>
  </r>
  <r>
    <x v="4323"/>
    <x v="0"/>
    <x v="3"/>
    <x v="123"/>
    <x v="103"/>
    <x v="290"/>
    <x v="4141"/>
    <x v="935"/>
    <x v="88"/>
    <x v="88"/>
    <x v="10"/>
    <x v="32"/>
    <x v="4"/>
    <x v="3"/>
    <x v="3"/>
  </r>
  <r>
    <x v="4315"/>
    <x v="0"/>
    <x v="0"/>
    <x v="21"/>
    <x v="14"/>
    <x v="126"/>
    <x v="4133"/>
    <x v="951"/>
    <x v="88"/>
    <x v="88"/>
    <x v="10"/>
    <x v="32"/>
    <x v="4"/>
    <x v="0"/>
    <x v="0"/>
  </r>
  <r>
    <x v="4326"/>
    <x v="0"/>
    <x v="2"/>
    <x v="55"/>
    <x v="106"/>
    <x v="635"/>
    <x v="4144"/>
    <x v="938"/>
    <x v="88"/>
    <x v="88"/>
    <x v="10"/>
    <x v="32"/>
    <x v="4"/>
    <x v="2"/>
    <x v="2"/>
  </r>
  <r>
    <x v="4326"/>
    <x v="0"/>
    <x v="6"/>
    <x v="89"/>
    <x v="72"/>
    <x v="330"/>
    <x v="4144"/>
    <x v="938"/>
    <x v="88"/>
    <x v="88"/>
    <x v="10"/>
    <x v="32"/>
    <x v="4"/>
    <x v="6"/>
    <x v="6"/>
  </r>
  <r>
    <x v="4330"/>
    <x v="0"/>
    <x v="11"/>
    <x v="21"/>
    <x v="63"/>
    <x v="13"/>
    <x v="4148"/>
    <x v="943"/>
    <x v="88"/>
    <x v="88"/>
    <x v="10"/>
    <x v="32"/>
    <x v="4"/>
    <x v="11"/>
    <x v="11"/>
  </r>
  <r>
    <x v="4355"/>
    <x v="0"/>
    <x v="8"/>
    <x v="92"/>
    <x v="63"/>
    <x v="57"/>
    <x v="4173"/>
    <x v="945"/>
    <x v="88"/>
    <x v="88"/>
    <x v="10"/>
    <x v="32"/>
    <x v="4"/>
    <x v="8"/>
    <x v="8"/>
  </r>
  <r>
    <x v="4296"/>
    <x v="0"/>
    <x v="4"/>
    <x v="40"/>
    <x v="21"/>
    <x v="2480"/>
    <x v="4116"/>
    <x v="937"/>
    <x v="88"/>
    <x v="88"/>
    <x v="10"/>
    <x v="32"/>
    <x v="4"/>
    <x v="4"/>
    <x v="4"/>
  </r>
  <r>
    <x v="4298"/>
    <x v="0"/>
    <x v="10"/>
    <x v="21"/>
    <x v="13"/>
    <x v="22"/>
    <x v="4118"/>
    <x v="939"/>
    <x v="88"/>
    <x v="88"/>
    <x v="10"/>
    <x v="32"/>
    <x v="4"/>
    <x v="10"/>
    <x v="10"/>
  </r>
  <r>
    <x v="4310"/>
    <x v="0"/>
    <x v="7"/>
    <x v="48"/>
    <x v="3"/>
    <x v="186"/>
    <x v="4128"/>
    <x v="947"/>
    <x v="88"/>
    <x v="88"/>
    <x v="10"/>
    <x v="32"/>
    <x v="4"/>
    <x v="7"/>
    <x v="7"/>
  </r>
  <r>
    <x v="4302"/>
    <x v="0"/>
    <x v="10"/>
    <x v="8"/>
    <x v="0"/>
    <x v="7"/>
    <x v="3557"/>
    <x v="936"/>
    <x v="88"/>
    <x v="88"/>
    <x v="10"/>
    <x v="32"/>
    <x v="4"/>
    <x v="10"/>
    <x v="10"/>
  </r>
  <r>
    <x v="4301"/>
    <x v="0"/>
    <x v="1"/>
    <x v="95"/>
    <x v="159"/>
    <x v="1637"/>
    <x v="4121"/>
    <x v="942"/>
    <x v="88"/>
    <x v="88"/>
    <x v="10"/>
    <x v="32"/>
    <x v="4"/>
    <x v="1"/>
    <x v="1"/>
  </r>
  <r>
    <x v="4291"/>
    <x v="0"/>
    <x v="5"/>
    <x v="75"/>
    <x v="91"/>
    <x v="124"/>
    <x v="4111"/>
    <x v="932"/>
    <x v="88"/>
    <x v="88"/>
    <x v="10"/>
    <x v="32"/>
    <x v="4"/>
    <x v="5"/>
    <x v="5"/>
  </r>
  <r>
    <x v="4295"/>
    <x v="1"/>
    <x v="2"/>
    <x v="94"/>
    <x v="32"/>
    <x v="12"/>
    <x v="4115"/>
    <x v="936"/>
    <x v="88"/>
    <x v="88"/>
    <x v="10"/>
    <x v="32"/>
    <x v="4"/>
    <x v="2"/>
    <x v="2"/>
  </r>
  <r>
    <x v="4297"/>
    <x v="0"/>
    <x v="9"/>
    <x v="39"/>
    <x v="118"/>
    <x v="658"/>
    <x v="4117"/>
    <x v="938"/>
    <x v="88"/>
    <x v="88"/>
    <x v="10"/>
    <x v="32"/>
    <x v="4"/>
    <x v="9"/>
    <x v="9"/>
  </r>
  <r>
    <x v="4300"/>
    <x v="0"/>
    <x v="1"/>
    <x v="113"/>
    <x v="113"/>
    <x v="34"/>
    <x v="4120"/>
    <x v="941"/>
    <x v="88"/>
    <x v="88"/>
    <x v="10"/>
    <x v="32"/>
    <x v="4"/>
    <x v="1"/>
    <x v="1"/>
  </r>
  <r>
    <x v="4307"/>
    <x v="1"/>
    <x v="2"/>
    <x v="57"/>
    <x v="16"/>
    <x v="429"/>
    <x v="539"/>
    <x v="947"/>
    <x v="88"/>
    <x v="88"/>
    <x v="10"/>
    <x v="32"/>
    <x v="4"/>
    <x v="2"/>
    <x v="2"/>
  </r>
  <r>
    <x v="4304"/>
    <x v="0"/>
    <x v="0"/>
    <x v="79"/>
    <x v="18"/>
    <x v="7"/>
    <x v="4123"/>
    <x v="944"/>
    <x v="88"/>
    <x v="88"/>
    <x v="10"/>
    <x v="32"/>
    <x v="4"/>
    <x v="0"/>
    <x v="0"/>
  </r>
  <r>
    <x v="4296"/>
    <x v="0"/>
    <x v="8"/>
    <x v="113"/>
    <x v="103"/>
    <x v="540"/>
    <x v="4116"/>
    <x v="937"/>
    <x v="88"/>
    <x v="88"/>
    <x v="10"/>
    <x v="32"/>
    <x v="4"/>
    <x v="8"/>
    <x v="8"/>
  </r>
  <r>
    <x v="4292"/>
    <x v="0"/>
    <x v="11"/>
    <x v="124"/>
    <x v="159"/>
    <x v="358"/>
    <x v="4112"/>
    <x v="933"/>
    <x v="88"/>
    <x v="88"/>
    <x v="10"/>
    <x v="32"/>
    <x v="4"/>
    <x v="11"/>
    <x v="11"/>
  </r>
  <r>
    <x v="4358"/>
    <x v="0"/>
    <x v="7"/>
    <x v="11"/>
    <x v="16"/>
    <x v="112"/>
    <x v="4176"/>
    <x v="947"/>
    <x v="88"/>
    <x v="88"/>
    <x v="10"/>
    <x v="32"/>
    <x v="4"/>
    <x v="7"/>
    <x v="7"/>
  </r>
  <r>
    <x v="4339"/>
    <x v="0"/>
    <x v="9"/>
    <x v="247"/>
    <x v="223"/>
    <x v="355"/>
    <x v="4157"/>
    <x v="940"/>
    <x v="88"/>
    <x v="88"/>
    <x v="10"/>
    <x v="32"/>
    <x v="4"/>
    <x v="9"/>
    <x v="9"/>
  </r>
  <r>
    <x v="4339"/>
    <x v="0"/>
    <x v="4"/>
    <x v="124"/>
    <x v="147"/>
    <x v="107"/>
    <x v="4157"/>
    <x v="940"/>
    <x v="88"/>
    <x v="88"/>
    <x v="10"/>
    <x v="32"/>
    <x v="4"/>
    <x v="4"/>
    <x v="4"/>
  </r>
  <r>
    <x v="4344"/>
    <x v="0"/>
    <x v="5"/>
    <x v="8"/>
    <x v="85"/>
    <x v="31"/>
    <x v="4162"/>
    <x v="942"/>
    <x v="88"/>
    <x v="88"/>
    <x v="10"/>
    <x v="32"/>
    <x v="4"/>
    <x v="5"/>
    <x v="5"/>
  </r>
  <r>
    <x v="4347"/>
    <x v="0"/>
    <x v="8"/>
    <x v="51"/>
    <x v="40"/>
    <x v="2371"/>
    <x v="4165"/>
    <x v="957"/>
    <x v="88"/>
    <x v="88"/>
    <x v="10"/>
    <x v="32"/>
    <x v="4"/>
    <x v="8"/>
    <x v="8"/>
  </r>
  <r>
    <x v="4349"/>
    <x v="0"/>
    <x v="1"/>
    <x v="7"/>
    <x v="62"/>
    <x v="69"/>
    <x v="4167"/>
    <x v="956"/>
    <x v="88"/>
    <x v="88"/>
    <x v="10"/>
    <x v="32"/>
    <x v="4"/>
    <x v="1"/>
    <x v="1"/>
  </r>
  <r>
    <x v="4348"/>
    <x v="0"/>
    <x v="7"/>
    <x v="54"/>
    <x v="81"/>
    <x v="32"/>
    <x v="4166"/>
    <x v="950"/>
    <x v="88"/>
    <x v="88"/>
    <x v="10"/>
    <x v="32"/>
    <x v="4"/>
    <x v="7"/>
    <x v="7"/>
  </r>
  <r>
    <x v="4351"/>
    <x v="0"/>
    <x v="3"/>
    <x v="18"/>
    <x v="42"/>
    <x v="181"/>
    <x v="4169"/>
    <x v="944"/>
    <x v="88"/>
    <x v="88"/>
    <x v="10"/>
    <x v="32"/>
    <x v="4"/>
    <x v="3"/>
    <x v="3"/>
  </r>
  <r>
    <x v="4347"/>
    <x v="0"/>
    <x v="11"/>
    <x v="50"/>
    <x v="27"/>
    <x v="404"/>
    <x v="4165"/>
    <x v="957"/>
    <x v="88"/>
    <x v="88"/>
    <x v="10"/>
    <x v="32"/>
    <x v="4"/>
    <x v="11"/>
    <x v="11"/>
  </r>
  <r>
    <x v="4335"/>
    <x v="0"/>
    <x v="11"/>
    <x v="98"/>
    <x v="64"/>
    <x v="556"/>
    <x v="4153"/>
    <x v="947"/>
    <x v="88"/>
    <x v="88"/>
    <x v="10"/>
    <x v="32"/>
    <x v="4"/>
    <x v="11"/>
    <x v="11"/>
  </r>
  <r>
    <x v="4336"/>
    <x v="0"/>
    <x v="9"/>
    <x v="108"/>
    <x v="130"/>
    <x v="578"/>
    <x v="4154"/>
    <x v="940"/>
    <x v="88"/>
    <x v="88"/>
    <x v="10"/>
    <x v="32"/>
    <x v="4"/>
    <x v="9"/>
    <x v="9"/>
  </r>
  <r>
    <x v="4338"/>
    <x v="0"/>
    <x v="10"/>
    <x v="49"/>
    <x v="48"/>
    <x v="203"/>
    <x v="4156"/>
    <x v="944"/>
    <x v="88"/>
    <x v="88"/>
    <x v="10"/>
    <x v="32"/>
    <x v="4"/>
    <x v="10"/>
    <x v="10"/>
  </r>
  <r>
    <x v="4345"/>
    <x v="1"/>
    <x v="2"/>
    <x v="52"/>
    <x v="71"/>
    <x v="273"/>
    <x v="4163"/>
    <x v="956"/>
    <x v="88"/>
    <x v="88"/>
    <x v="10"/>
    <x v="32"/>
    <x v="4"/>
    <x v="2"/>
    <x v="2"/>
  </r>
  <r>
    <x v="4312"/>
    <x v="0"/>
    <x v="9"/>
    <x v="125"/>
    <x v="113"/>
    <x v="337"/>
    <x v="4130"/>
    <x v="949"/>
    <x v="88"/>
    <x v="88"/>
    <x v="10"/>
    <x v="32"/>
    <x v="4"/>
    <x v="9"/>
    <x v="9"/>
  </r>
  <r>
    <x v="4299"/>
    <x v="0"/>
    <x v="10"/>
    <x v="5"/>
    <x v="16"/>
    <x v="17"/>
    <x v="4119"/>
    <x v="940"/>
    <x v="88"/>
    <x v="88"/>
    <x v="10"/>
    <x v="32"/>
    <x v="4"/>
    <x v="10"/>
    <x v="10"/>
  </r>
  <r>
    <x v="4327"/>
    <x v="0"/>
    <x v="3"/>
    <x v="80"/>
    <x v="64"/>
    <x v="363"/>
    <x v="4145"/>
    <x v="955"/>
    <x v="88"/>
    <x v="88"/>
    <x v="10"/>
    <x v="32"/>
    <x v="4"/>
    <x v="3"/>
    <x v="3"/>
  </r>
  <r>
    <x v="4309"/>
    <x v="1"/>
    <x v="2"/>
    <x v="159"/>
    <x v="306"/>
    <x v="3694"/>
    <x v="4127"/>
    <x v="943"/>
    <x v="88"/>
    <x v="88"/>
    <x v="10"/>
    <x v="32"/>
    <x v="4"/>
    <x v="2"/>
    <x v="2"/>
  </r>
  <r>
    <x v="4327"/>
    <x v="0"/>
    <x v="2"/>
    <x v="124"/>
    <x v="135"/>
    <x v="1880"/>
    <x v="4145"/>
    <x v="955"/>
    <x v="88"/>
    <x v="88"/>
    <x v="10"/>
    <x v="32"/>
    <x v="4"/>
    <x v="2"/>
    <x v="2"/>
  </r>
  <r>
    <x v="4329"/>
    <x v="0"/>
    <x v="10"/>
    <x v="16"/>
    <x v="12"/>
    <x v="102"/>
    <x v="4147"/>
    <x v="944"/>
    <x v="88"/>
    <x v="88"/>
    <x v="10"/>
    <x v="32"/>
    <x v="4"/>
    <x v="10"/>
    <x v="10"/>
  </r>
  <r>
    <x v="4328"/>
    <x v="0"/>
    <x v="7"/>
    <x v="6"/>
    <x v="98"/>
    <x v="13"/>
    <x v="4146"/>
    <x v="953"/>
    <x v="88"/>
    <x v="88"/>
    <x v="10"/>
    <x v="32"/>
    <x v="4"/>
    <x v="7"/>
    <x v="7"/>
  </r>
  <r>
    <x v="4329"/>
    <x v="0"/>
    <x v="7"/>
    <x v="16"/>
    <x v="45"/>
    <x v="145"/>
    <x v="4147"/>
    <x v="944"/>
    <x v="88"/>
    <x v="88"/>
    <x v="10"/>
    <x v="32"/>
    <x v="4"/>
    <x v="7"/>
    <x v="7"/>
  </r>
  <r>
    <x v="4297"/>
    <x v="0"/>
    <x v="4"/>
    <x v="4"/>
    <x v="81"/>
    <x v="44"/>
    <x v="4117"/>
    <x v="938"/>
    <x v="88"/>
    <x v="88"/>
    <x v="10"/>
    <x v="32"/>
    <x v="4"/>
    <x v="4"/>
    <x v="4"/>
  </r>
  <r>
    <x v="4296"/>
    <x v="1"/>
    <x v="2"/>
    <x v="4"/>
    <x v="24"/>
    <x v="434"/>
    <x v="4116"/>
    <x v="937"/>
    <x v="88"/>
    <x v="88"/>
    <x v="10"/>
    <x v="32"/>
    <x v="4"/>
    <x v="2"/>
    <x v="2"/>
  </r>
  <r>
    <x v="4301"/>
    <x v="0"/>
    <x v="2"/>
    <x v="58"/>
    <x v="166"/>
    <x v="3695"/>
    <x v="4121"/>
    <x v="942"/>
    <x v="88"/>
    <x v="88"/>
    <x v="10"/>
    <x v="32"/>
    <x v="4"/>
    <x v="2"/>
    <x v="2"/>
  </r>
  <r>
    <x v="4327"/>
    <x v="0"/>
    <x v="1"/>
    <x v="140"/>
    <x v="74"/>
    <x v="939"/>
    <x v="4145"/>
    <x v="955"/>
    <x v="88"/>
    <x v="88"/>
    <x v="10"/>
    <x v="32"/>
    <x v="4"/>
    <x v="1"/>
    <x v="1"/>
  </r>
  <r>
    <x v="4296"/>
    <x v="0"/>
    <x v="2"/>
    <x v="50"/>
    <x v="24"/>
    <x v="117"/>
    <x v="4116"/>
    <x v="937"/>
    <x v="88"/>
    <x v="88"/>
    <x v="10"/>
    <x v="32"/>
    <x v="4"/>
    <x v="2"/>
    <x v="2"/>
  </r>
  <r>
    <x v="4310"/>
    <x v="0"/>
    <x v="2"/>
    <x v="107"/>
    <x v="115"/>
    <x v="3696"/>
    <x v="4128"/>
    <x v="947"/>
    <x v="88"/>
    <x v="88"/>
    <x v="10"/>
    <x v="32"/>
    <x v="4"/>
    <x v="2"/>
    <x v="2"/>
  </r>
  <r>
    <x v="4310"/>
    <x v="1"/>
    <x v="2"/>
    <x v="128"/>
    <x v="115"/>
    <x v="2783"/>
    <x v="4128"/>
    <x v="947"/>
    <x v="88"/>
    <x v="88"/>
    <x v="10"/>
    <x v="32"/>
    <x v="4"/>
    <x v="2"/>
    <x v="2"/>
  </r>
  <r>
    <x v="4294"/>
    <x v="0"/>
    <x v="8"/>
    <x v="83"/>
    <x v="20"/>
    <x v="501"/>
    <x v="4114"/>
    <x v="935"/>
    <x v="88"/>
    <x v="88"/>
    <x v="10"/>
    <x v="32"/>
    <x v="4"/>
    <x v="8"/>
    <x v="8"/>
  </r>
  <r>
    <x v="4329"/>
    <x v="0"/>
    <x v="6"/>
    <x v="20"/>
    <x v="98"/>
    <x v="145"/>
    <x v="4147"/>
    <x v="944"/>
    <x v="88"/>
    <x v="88"/>
    <x v="10"/>
    <x v="32"/>
    <x v="4"/>
    <x v="6"/>
    <x v="6"/>
  </r>
  <r>
    <x v="4304"/>
    <x v="0"/>
    <x v="11"/>
    <x v="31"/>
    <x v="83"/>
    <x v="164"/>
    <x v="4123"/>
    <x v="944"/>
    <x v="88"/>
    <x v="88"/>
    <x v="10"/>
    <x v="32"/>
    <x v="4"/>
    <x v="11"/>
    <x v="11"/>
  </r>
  <r>
    <x v="4310"/>
    <x v="0"/>
    <x v="3"/>
    <x v="32"/>
    <x v="70"/>
    <x v="230"/>
    <x v="4128"/>
    <x v="947"/>
    <x v="88"/>
    <x v="88"/>
    <x v="10"/>
    <x v="32"/>
    <x v="4"/>
    <x v="3"/>
    <x v="3"/>
  </r>
  <r>
    <x v="4295"/>
    <x v="0"/>
    <x v="4"/>
    <x v="31"/>
    <x v="31"/>
    <x v="34"/>
    <x v="4115"/>
    <x v="936"/>
    <x v="88"/>
    <x v="88"/>
    <x v="10"/>
    <x v="32"/>
    <x v="4"/>
    <x v="4"/>
    <x v="4"/>
  </r>
  <r>
    <x v="4302"/>
    <x v="0"/>
    <x v="4"/>
    <x v="79"/>
    <x v="13"/>
    <x v="37"/>
    <x v="3557"/>
    <x v="936"/>
    <x v="88"/>
    <x v="88"/>
    <x v="10"/>
    <x v="32"/>
    <x v="4"/>
    <x v="4"/>
    <x v="4"/>
  </r>
  <r>
    <x v="4307"/>
    <x v="0"/>
    <x v="7"/>
    <x v="21"/>
    <x v="65"/>
    <x v="75"/>
    <x v="539"/>
    <x v="947"/>
    <x v="88"/>
    <x v="88"/>
    <x v="10"/>
    <x v="32"/>
    <x v="4"/>
    <x v="7"/>
    <x v="7"/>
  </r>
  <r>
    <x v="4297"/>
    <x v="0"/>
    <x v="7"/>
    <x v="13"/>
    <x v="65"/>
    <x v="154"/>
    <x v="4117"/>
    <x v="938"/>
    <x v="88"/>
    <x v="88"/>
    <x v="10"/>
    <x v="32"/>
    <x v="4"/>
    <x v="7"/>
    <x v="7"/>
  </r>
  <r>
    <x v="4329"/>
    <x v="0"/>
    <x v="5"/>
    <x v="16"/>
    <x v="17"/>
    <x v="6"/>
    <x v="4147"/>
    <x v="944"/>
    <x v="88"/>
    <x v="88"/>
    <x v="10"/>
    <x v="32"/>
    <x v="4"/>
    <x v="5"/>
    <x v="5"/>
  </r>
  <r>
    <x v="4301"/>
    <x v="1"/>
    <x v="2"/>
    <x v="114"/>
    <x v="166"/>
    <x v="758"/>
    <x v="4121"/>
    <x v="942"/>
    <x v="88"/>
    <x v="88"/>
    <x v="10"/>
    <x v="32"/>
    <x v="4"/>
    <x v="2"/>
    <x v="2"/>
  </r>
  <r>
    <x v="4303"/>
    <x v="0"/>
    <x v="2"/>
    <x v="42"/>
    <x v="97"/>
    <x v="403"/>
    <x v="4122"/>
    <x v="943"/>
    <x v="88"/>
    <x v="88"/>
    <x v="10"/>
    <x v="32"/>
    <x v="4"/>
    <x v="2"/>
    <x v="2"/>
  </r>
  <r>
    <x v="4306"/>
    <x v="0"/>
    <x v="8"/>
    <x v="49"/>
    <x v="51"/>
    <x v="159"/>
    <x v="4125"/>
    <x v="946"/>
    <x v="88"/>
    <x v="88"/>
    <x v="10"/>
    <x v="32"/>
    <x v="4"/>
    <x v="8"/>
    <x v="8"/>
  </r>
  <r>
    <x v="4311"/>
    <x v="0"/>
    <x v="4"/>
    <x v="13"/>
    <x v="18"/>
    <x v="19"/>
    <x v="4129"/>
    <x v="942"/>
    <x v="88"/>
    <x v="88"/>
    <x v="10"/>
    <x v="32"/>
    <x v="4"/>
    <x v="4"/>
    <x v="4"/>
  </r>
  <r>
    <x v="4309"/>
    <x v="0"/>
    <x v="9"/>
    <x v="168"/>
    <x v="202"/>
    <x v="3697"/>
    <x v="4127"/>
    <x v="943"/>
    <x v="88"/>
    <x v="88"/>
    <x v="10"/>
    <x v="32"/>
    <x v="4"/>
    <x v="9"/>
    <x v="9"/>
  </r>
  <r>
    <x v="4292"/>
    <x v="0"/>
    <x v="2"/>
    <x v="100"/>
    <x v="116"/>
    <x v="210"/>
    <x v="4112"/>
    <x v="933"/>
    <x v="88"/>
    <x v="88"/>
    <x v="10"/>
    <x v="32"/>
    <x v="4"/>
    <x v="2"/>
    <x v="2"/>
  </r>
  <r>
    <x v="4305"/>
    <x v="0"/>
    <x v="5"/>
    <x v="21"/>
    <x v="94"/>
    <x v="6"/>
    <x v="4124"/>
    <x v="945"/>
    <x v="88"/>
    <x v="88"/>
    <x v="10"/>
    <x v="32"/>
    <x v="4"/>
    <x v="5"/>
    <x v="5"/>
  </r>
  <r>
    <x v="4295"/>
    <x v="0"/>
    <x v="3"/>
    <x v="18"/>
    <x v="37"/>
    <x v="632"/>
    <x v="4115"/>
    <x v="936"/>
    <x v="88"/>
    <x v="88"/>
    <x v="10"/>
    <x v="32"/>
    <x v="4"/>
    <x v="3"/>
    <x v="3"/>
  </r>
  <r>
    <x v="4295"/>
    <x v="0"/>
    <x v="1"/>
    <x v="32"/>
    <x v="69"/>
    <x v="63"/>
    <x v="4115"/>
    <x v="936"/>
    <x v="88"/>
    <x v="88"/>
    <x v="10"/>
    <x v="32"/>
    <x v="4"/>
    <x v="1"/>
    <x v="1"/>
  </r>
  <r>
    <x v="4322"/>
    <x v="0"/>
    <x v="6"/>
    <x v="33"/>
    <x v="87"/>
    <x v="206"/>
    <x v="4140"/>
    <x v="954"/>
    <x v="88"/>
    <x v="88"/>
    <x v="10"/>
    <x v="32"/>
    <x v="4"/>
    <x v="6"/>
    <x v="6"/>
  </r>
  <r>
    <x v="4355"/>
    <x v="0"/>
    <x v="3"/>
    <x v="9"/>
    <x v="65"/>
    <x v="6"/>
    <x v="4173"/>
    <x v="945"/>
    <x v="88"/>
    <x v="88"/>
    <x v="10"/>
    <x v="32"/>
    <x v="4"/>
    <x v="3"/>
    <x v="3"/>
  </r>
  <r>
    <x v="4324"/>
    <x v="0"/>
    <x v="4"/>
    <x v="89"/>
    <x v="69"/>
    <x v="72"/>
    <x v="4142"/>
    <x v="933"/>
    <x v="88"/>
    <x v="88"/>
    <x v="10"/>
    <x v="32"/>
    <x v="4"/>
    <x v="4"/>
    <x v="4"/>
  </r>
  <r>
    <x v="4354"/>
    <x v="0"/>
    <x v="2"/>
    <x v="2"/>
    <x v="49"/>
    <x v="759"/>
    <x v="4172"/>
    <x v="954"/>
    <x v="88"/>
    <x v="88"/>
    <x v="10"/>
    <x v="32"/>
    <x v="4"/>
    <x v="2"/>
    <x v="2"/>
  </r>
  <r>
    <x v="4310"/>
    <x v="0"/>
    <x v="10"/>
    <x v="53"/>
    <x v="59"/>
    <x v="412"/>
    <x v="4128"/>
    <x v="947"/>
    <x v="88"/>
    <x v="88"/>
    <x v="10"/>
    <x v="32"/>
    <x v="4"/>
    <x v="10"/>
    <x v="10"/>
  </r>
  <r>
    <x v="4298"/>
    <x v="0"/>
    <x v="6"/>
    <x v="92"/>
    <x v="43"/>
    <x v="137"/>
    <x v="4118"/>
    <x v="939"/>
    <x v="88"/>
    <x v="88"/>
    <x v="10"/>
    <x v="32"/>
    <x v="4"/>
    <x v="6"/>
    <x v="6"/>
  </r>
  <r>
    <x v="4297"/>
    <x v="0"/>
    <x v="3"/>
    <x v="49"/>
    <x v="48"/>
    <x v="203"/>
    <x v="4117"/>
    <x v="938"/>
    <x v="88"/>
    <x v="88"/>
    <x v="10"/>
    <x v="32"/>
    <x v="4"/>
    <x v="3"/>
    <x v="3"/>
  </r>
  <r>
    <x v="4293"/>
    <x v="0"/>
    <x v="0"/>
    <x v="57"/>
    <x v="3"/>
    <x v="154"/>
    <x v="4113"/>
    <x v="934"/>
    <x v="88"/>
    <x v="88"/>
    <x v="10"/>
    <x v="32"/>
    <x v="4"/>
    <x v="0"/>
    <x v="0"/>
  </r>
  <r>
    <x v="4304"/>
    <x v="0"/>
    <x v="10"/>
    <x v="48"/>
    <x v="56"/>
    <x v="63"/>
    <x v="4123"/>
    <x v="944"/>
    <x v="88"/>
    <x v="88"/>
    <x v="10"/>
    <x v="32"/>
    <x v="4"/>
    <x v="10"/>
    <x v="10"/>
  </r>
  <r>
    <x v="4353"/>
    <x v="0"/>
    <x v="5"/>
    <x v="8"/>
    <x v="0"/>
    <x v="7"/>
    <x v="4171"/>
    <x v="951"/>
    <x v="88"/>
    <x v="88"/>
    <x v="10"/>
    <x v="32"/>
    <x v="4"/>
    <x v="5"/>
    <x v="5"/>
  </r>
  <r>
    <x v="4357"/>
    <x v="0"/>
    <x v="4"/>
    <x v="90"/>
    <x v="99"/>
    <x v="44"/>
    <x v="4175"/>
    <x v="954"/>
    <x v="88"/>
    <x v="88"/>
    <x v="10"/>
    <x v="32"/>
    <x v="4"/>
    <x v="4"/>
    <x v="4"/>
  </r>
  <r>
    <x v="4313"/>
    <x v="0"/>
    <x v="9"/>
    <x v="84"/>
    <x v="48"/>
    <x v="429"/>
    <x v="4131"/>
    <x v="948"/>
    <x v="88"/>
    <x v="88"/>
    <x v="10"/>
    <x v="32"/>
    <x v="4"/>
    <x v="9"/>
    <x v="9"/>
  </r>
  <r>
    <x v="4334"/>
    <x v="0"/>
    <x v="3"/>
    <x v="26"/>
    <x v="1"/>
    <x v="121"/>
    <x v="4152"/>
    <x v="936"/>
    <x v="88"/>
    <x v="88"/>
    <x v="10"/>
    <x v="32"/>
    <x v="4"/>
    <x v="3"/>
    <x v="3"/>
  </r>
  <r>
    <x v="4318"/>
    <x v="0"/>
    <x v="0"/>
    <x v="92"/>
    <x v="8"/>
    <x v="63"/>
    <x v="4136"/>
    <x v="941"/>
    <x v="88"/>
    <x v="88"/>
    <x v="10"/>
    <x v="32"/>
    <x v="4"/>
    <x v="0"/>
    <x v="0"/>
  </r>
  <r>
    <x v="4322"/>
    <x v="0"/>
    <x v="5"/>
    <x v="30"/>
    <x v="65"/>
    <x v="244"/>
    <x v="4140"/>
    <x v="954"/>
    <x v="88"/>
    <x v="88"/>
    <x v="10"/>
    <x v="32"/>
    <x v="4"/>
    <x v="5"/>
    <x v="5"/>
  </r>
  <r>
    <x v="4315"/>
    <x v="0"/>
    <x v="9"/>
    <x v="36"/>
    <x v="21"/>
    <x v="665"/>
    <x v="4133"/>
    <x v="951"/>
    <x v="88"/>
    <x v="88"/>
    <x v="10"/>
    <x v="32"/>
    <x v="4"/>
    <x v="9"/>
    <x v="9"/>
  </r>
  <r>
    <x v="4316"/>
    <x v="0"/>
    <x v="9"/>
    <x v="25"/>
    <x v="68"/>
    <x v="350"/>
    <x v="4134"/>
    <x v="952"/>
    <x v="88"/>
    <x v="88"/>
    <x v="10"/>
    <x v="32"/>
    <x v="4"/>
    <x v="9"/>
    <x v="9"/>
  </r>
  <r>
    <x v="4352"/>
    <x v="0"/>
    <x v="8"/>
    <x v="4"/>
    <x v="59"/>
    <x v="154"/>
    <x v="4170"/>
    <x v="933"/>
    <x v="88"/>
    <x v="88"/>
    <x v="10"/>
    <x v="32"/>
    <x v="4"/>
    <x v="8"/>
    <x v="8"/>
  </r>
  <r>
    <x v="4314"/>
    <x v="0"/>
    <x v="10"/>
    <x v="17"/>
    <x v="7"/>
    <x v="34"/>
    <x v="4132"/>
    <x v="950"/>
    <x v="88"/>
    <x v="88"/>
    <x v="10"/>
    <x v="32"/>
    <x v="4"/>
    <x v="10"/>
    <x v="10"/>
  </r>
  <r>
    <x v="4316"/>
    <x v="0"/>
    <x v="4"/>
    <x v="46"/>
    <x v="66"/>
    <x v="298"/>
    <x v="4134"/>
    <x v="952"/>
    <x v="88"/>
    <x v="88"/>
    <x v="10"/>
    <x v="32"/>
    <x v="4"/>
    <x v="4"/>
    <x v="4"/>
  </r>
  <r>
    <x v="4330"/>
    <x v="0"/>
    <x v="0"/>
    <x v="12"/>
    <x v="6"/>
    <x v="145"/>
    <x v="4148"/>
    <x v="943"/>
    <x v="88"/>
    <x v="88"/>
    <x v="10"/>
    <x v="32"/>
    <x v="4"/>
    <x v="0"/>
    <x v="0"/>
  </r>
  <r>
    <x v="4356"/>
    <x v="0"/>
    <x v="9"/>
    <x v="16"/>
    <x v="45"/>
    <x v="145"/>
    <x v="4174"/>
    <x v="942"/>
    <x v="88"/>
    <x v="88"/>
    <x v="10"/>
    <x v="32"/>
    <x v="4"/>
    <x v="9"/>
    <x v="9"/>
  </r>
  <r>
    <x v="4323"/>
    <x v="0"/>
    <x v="1"/>
    <x v="128"/>
    <x v="200"/>
    <x v="3698"/>
    <x v="4141"/>
    <x v="935"/>
    <x v="88"/>
    <x v="88"/>
    <x v="10"/>
    <x v="32"/>
    <x v="4"/>
    <x v="1"/>
    <x v="1"/>
  </r>
  <r>
    <x v="4317"/>
    <x v="0"/>
    <x v="8"/>
    <x v="24"/>
    <x v="61"/>
    <x v="187"/>
    <x v="4135"/>
    <x v="946"/>
    <x v="88"/>
    <x v="88"/>
    <x v="10"/>
    <x v="32"/>
    <x v="4"/>
    <x v="8"/>
    <x v="8"/>
  </r>
  <r>
    <x v="4331"/>
    <x v="0"/>
    <x v="1"/>
    <x v="81"/>
    <x v="135"/>
    <x v="320"/>
    <x v="4149"/>
    <x v="953"/>
    <x v="88"/>
    <x v="88"/>
    <x v="10"/>
    <x v="32"/>
    <x v="4"/>
    <x v="1"/>
    <x v="1"/>
  </r>
  <r>
    <x v="4325"/>
    <x v="0"/>
    <x v="4"/>
    <x v="12"/>
    <x v="12"/>
    <x v="13"/>
    <x v="4143"/>
    <x v="953"/>
    <x v="88"/>
    <x v="88"/>
    <x v="10"/>
    <x v="32"/>
    <x v="4"/>
    <x v="4"/>
    <x v="4"/>
  </r>
  <r>
    <x v="4381"/>
    <x v="0"/>
    <x v="8"/>
    <x v="40"/>
    <x v="102"/>
    <x v="42"/>
    <x v="4197"/>
    <x v="951"/>
    <x v="88"/>
    <x v="88"/>
    <x v="10"/>
    <x v="32"/>
    <x v="4"/>
    <x v="8"/>
    <x v="8"/>
  </r>
  <r>
    <x v="4374"/>
    <x v="0"/>
    <x v="3"/>
    <x v="63"/>
    <x v="56"/>
    <x v="107"/>
    <x v="4190"/>
    <x v="932"/>
    <x v="88"/>
    <x v="88"/>
    <x v="10"/>
    <x v="32"/>
    <x v="4"/>
    <x v="3"/>
    <x v="3"/>
  </r>
  <r>
    <x v="4380"/>
    <x v="0"/>
    <x v="2"/>
    <x v="152"/>
    <x v="112"/>
    <x v="491"/>
    <x v="4196"/>
    <x v="936"/>
    <x v="88"/>
    <x v="88"/>
    <x v="10"/>
    <x v="32"/>
    <x v="4"/>
    <x v="2"/>
    <x v="2"/>
  </r>
  <r>
    <x v="4364"/>
    <x v="0"/>
    <x v="10"/>
    <x v="48"/>
    <x v="36"/>
    <x v="26"/>
    <x v="4180"/>
    <x v="947"/>
    <x v="88"/>
    <x v="88"/>
    <x v="10"/>
    <x v="32"/>
    <x v="4"/>
    <x v="10"/>
    <x v="10"/>
  </r>
  <r>
    <x v="4382"/>
    <x v="0"/>
    <x v="5"/>
    <x v="21"/>
    <x v="65"/>
    <x v="75"/>
    <x v="2897"/>
    <x v="938"/>
    <x v="88"/>
    <x v="88"/>
    <x v="10"/>
    <x v="32"/>
    <x v="4"/>
    <x v="5"/>
    <x v="5"/>
  </r>
  <r>
    <x v="4368"/>
    <x v="0"/>
    <x v="0"/>
    <x v="54"/>
    <x v="38"/>
    <x v="9"/>
    <x v="4184"/>
    <x v="932"/>
    <x v="88"/>
    <x v="88"/>
    <x v="10"/>
    <x v="32"/>
    <x v="4"/>
    <x v="0"/>
    <x v="0"/>
  </r>
  <r>
    <x v="4359"/>
    <x v="0"/>
    <x v="6"/>
    <x v="37"/>
    <x v="76"/>
    <x v="76"/>
    <x v="3480"/>
    <x v="951"/>
    <x v="88"/>
    <x v="88"/>
    <x v="10"/>
    <x v="32"/>
    <x v="4"/>
    <x v="6"/>
    <x v="6"/>
  </r>
  <r>
    <x v="4379"/>
    <x v="0"/>
    <x v="9"/>
    <x v="97"/>
    <x v="155"/>
    <x v="3699"/>
    <x v="4195"/>
    <x v="948"/>
    <x v="88"/>
    <x v="88"/>
    <x v="10"/>
    <x v="32"/>
    <x v="4"/>
    <x v="9"/>
    <x v="9"/>
  </r>
  <r>
    <x v="4371"/>
    <x v="0"/>
    <x v="9"/>
    <x v="90"/>
    <x v="108"/>
    <x v="3552"/>
    <x v="4187"/>
    <x v="937"/>
    <x v="88"/>
    <x v="88"/>
    <x v="10"/>
    <x v="32"/>
    <x v="4"/>
    <x v="9"/>
    <x v="9"/>
  </r>
  <r>
    <x v="4367"/>
    <x v="0"/>
    <x v="4"/>
    <x v="19"/>
    <x v="40"/>
    <x v="327"/>
    <x v="4183"/>
    <x v="957"/>
    <x v="88"/>
    <x v="88"/>
    <x v="10"/>
    <x v="32"/>
    <x v="4"/>
    <x v="4"/>
    <x v="4"/>
  </r>
  <r>
    <x v="4366"/>
    <x v="0"/>
    <x v="10"/>
    <x v="138"/>
    <x v="139"/>
    <x v="194"/>
    <x v="4182"/>
    <x v="939"/>
    <x v="88"/>
    <x v="88"/>
    <x v="10"/>
    <x v="32"/>
    <x v="4"/>
    <x v="10"/>
    <x v="10"/>
  </r>
  <r>
    <x v="4363"/>
    <x v="0"/>
    <x v="9"/>
    <x v="98"/>
    <x v="96"/>
    <x v="879"/>
    <x v="1468"/>
    <x v="936"/>
    <x v="88"/>
    <x v="88"/>
    <x v="10"/>
    <x v="32"/>
    <x v="4"/>
    <x v="9"/>
    <x v="9"/>
  </r>
  <r>
    <x v="4367"/>
    <x v="1"/>
    <x v="2"/>
    <x v="130"/>
    <x v="121"/>
    <x v="1173"/>
    <x v="4183"/>
    <x v="957"/>
    <x v="88"/>
    <x v="88"/>
    <x v="10"/>
    <x v="32"/>
    <x v="4"/>
    <x v="2"/>
    <x v="2"/>
  </r>
  <r>
    <x v="4331"/>
    <x v="0"/>
    <x v="3"/>
    <x v="84"/>
    <x v="49"/>
    <x v="626"/>
    <x v="4149"/>
    <x v="953"/>
    <x v="88"/>
    <x v="88"/>
    <x v="10"/>
    <x v="32"/>
    <x v="4"/>
    <x v="3"/>
    <x v="3"/>
  </r>
  <r>
    <x v="4378"/>
    <x v="1"/>
    <x v="2"/>
    <x v="70"/>
    <x v="26"/>
    <x v="306"/>
    <x v="4194"/>
    <x v="956"/>
    <x v="88"/>
    <x v="88"/>
    <x v="10"/>
    <x v="32"/>
    <x v="4"/>
    <x v="2"/>
    <x v="2"/>
  </r>
  <r>
    <x v="4333"/>
    <x v="0"/>
    <x v="8"/>
    <x v="42"/>
    <x v="99"/>
    <x v="1199"/>
    <x v="4151"/>
    <x v="948"/>
    <x v="88"/>
    <x v="88"/>
    <x v="10"/>
    <x v="32"/>
    <x v="4"/>
    <x v="8"/>
    <x v="8"/>
  </r>
  <r>
    <x v="4332"/>
    <x v="0"/>
    <x v="4"/>
    <x v="26"/>
    <x v="1"/>
    <x v="121"/>
    <x v="4150"/>
    <x v="951"/>
    <x v="88"/>
    <x v="88"/>
    <x v="10"/>
    <x v="32"/>
    <x v="4"/>
    <x v="4"/>
    <x v="4"/>
  </r>
  <r>
    <x v="4365"/>
    <x v="0"/>
    <x v="3"/>
    <x v="88"/>
    <x v="68"/>
    <x v="54"/>
    <x v="4181"/>
    <x v="933"/>
    <x v="88"/>
    <x v="88"/>
    <x v="10"/>
    <x v="32"/>
    <x v="4"/>
    <x v="3"/>
    <x v="3"/>
  </r>
  <r>
    <x v="4368"/>
    <x v="0"/>
    <x v="10"/>
    <x v="89"/>
    <x v="113"/>
    <x v="83"/>
    <x v="4184"/>
    <x v="932"/>
    <x v="88"/>
    <x v="88"/>
    <x v="10"/>
    <x v="32"/>
    <x v="4"/>
    <x v="10"/>
    <x v="10"/>
  </r>
  <r>
    <x v="4372"/>
    <x v="0"/>
    <x v="11"/>
    <x v="13"/>
    <x v="65"/>
    <x v="154"/>
    <x v="4188"/>
    <x v="953"/>
    <x v="88"/>
    <x v="88"/>
    <x v="10"/>
    <x v="32"/>
    <x v="4"/>
    <x v="11"/>
    <x v="11"/>
  </r>
  <r>
    <x v="4370"/>
    <x v="0"/>
    <x v="10"/>
    <x v="65"/>
    <x v="44"/>
    <x v="365"/>
    <x v="4186"/>
    <x v="945"/>
    <x v="88"/>
    <x v="88"/>
    <x v="10"/>
    <x v="32"/>
    <x v="4"/>
    <x v="10"/>
    <x v="10"/>
  </r>
  <r>
    <x v="4360"/>
    <x v="1"/>
    <x v="2"/>
    <x v="101"/>
    <x v="29"/>
    <x v="218"/>
    <x v="4177"/>
    <x v="937"/>
    <x v="88"/>
    <x v="88"/>
    <x v="10"/>
    <x v="32"/>
    <x v="4"/>
    <x v="2"/>
    <x v="2"/>
  </r>
  <r>
    <x v="4384"/>
    <x v="0"/>
    <x v="7"/>
    <x v="24"/>
    <x v="59"/>
    <x v="105"/>
    <x v="4199"/>
    <x v="944"/>
    <x v="88"/>
    <x v="88"/>
    <x v="10"/>
    <x v="32"/>
    <x v="4"/>
    <x v="7"/>
    <x v="7"/>
  </r>
  <r>
    <x v="4320"/>
    <x v="0"/>
    <x v="0"/>
    <x v="21"/>
    <x v="13"/>
    <x v="22"/>
    <x v="4138"/>
    <x v="946"/>
    <x v="88"/>
    <x v="88"/>
    <x v="10"/>
    <x v="32"/>
    <x v="4"/>
    <x v="0"/>
    <x v="0"/>
  </r>
  <r>
    <x v="4332"/>
    <x v="1"/>
    <x v="2"/>
    <x v="83"/>
    <x v="119"/>
    <x v="92"/>
    <x v="4150"/>
    <x v="951"/>
    <x v="88"/>
    <x v="88"/>
    <x v="10"/>
    <x v="32"/>
    <x v="4"/>
    <x v="2"/>
    <x v="2"/>
  </r>
  <r>
    <x v="4334"/>
    <x v="0"/>
    <x v="1"/>
    <x v="49"/>
    <x v="81"/>
    <x v="243"/>
    <x v="4152"/>
    <x v="936"/>
    <x v="88"/>
    <x v="88"/>
    <x v="10"/>
    <x v="32"/>
    <x v="4"/>
    <x v="1"/>
    <x v="1"/>
  </r>
  <r>
    <x v="4322"/>
    <x v="0"/>
    <x v="8"/>
    <x v="134"/>
    <x v="69"/>
    <x v="633"/>
    <x v="4140"/>
    <x v="954"/>
    <x v="88"/>
    <x v="88"/>
    <x v="10"/>
    <x v="32"/>
    <x v="4"/>
    <x v="8"/>
    <x v="8"/>
  </r>
  <r>
    <x v="4352"/>
    <x v="0"/>
    <x v="9"/>
    <x v="4"/>
    <x v="59"/>
    <x v="154"/>
    <x v="4170"/>
    <x v="933"/>
    <x v="88"/>
    <x v="88"/>
    <x v="10"/>
    <x v="32"/>
    <x v="4"/>
    <x v="9"/>
    <x v="9"/>
  </r>
  <r>
    <x v="4357"/>
    <x v="0"/>
    <x v="10"/>
    <x v="51"/>
    <x v="60"/>
    <x v="71"/>
    <x v="4175"/>
    <x v="954"/>
    <x v="88"/>
    <x v="88"/>
    <x v="10"/>
    <x v="32"/>
    <x v="4"/>
    <x v="10"/>
    <x v="10"/>
  </r>
  <r>
    <x v="4323"/>
    <x v="0"/>
    <x v="2"/>
    <x v="136"/>
    <x v="254"/>
    <x v="3700"/>
    <x v="4141"/>
    <x v="935"/>
    <x v="88"/>
    <x v="88"/>
    <x v="10"/>
    <x v="32"/>
    <x v="4"/>
    <x v="2"/>
    <x v="2"/>
  </r>
  <r>
    <x v="4320"/>
    <x v="0"/>
    <x v="11"/>
    <x v="52"/>
    <x v="99"/>
    <x v="426"/>
    <x v="4138"/>
    <x v="946"/>
    <x v="88"/>
    <x v="88"/>
    <x v="10"/>
    <x v="32"/>
    <x v="4"/>
    <x v="11"/>
    <x v="11"/>
  </r>
  <r>
    <x v="4355"/>
    <x v="0"/>
    <x v="7"/>
    <x v="93"/>
    <x v="0"/>
    <x v="187"/>
    <x v="4173"/>
    <x v="945"/>
    <x v="88"/>
    <x v="88"/>
    <x v="10"/>
    <x v="32"/>
    <x v="4"/>
    <x v="7"/>
    <x v="7"/>
  </r>
  <r>
    <x v="4315"/>
    <x v="0"/>
    <x v="4"/>
    <x v="63"/>
    <x v="38"/>
    <x v="205"/>
    <x v="4133"/>
    <x v="951"/>
    <x v="88"/>
    <x v="88"/>
    <x v="10"/>
    <x v="32"/>
    <x v="4"/>
    <x v="4"/>
    <x v="4"/>
  </r>
  <r>
    <x v="4316"/>
    <x v="0"/>
    <x v="3"/>
    <x v="83"/>
    <x v="57"/>
    <x v="376"/>
    <x v="4134"/>
    <x v="952"/>
    <x v="88"/>
    <x v="88"/>
    <x v="10"/>
    <x v="32"/>
    <x v="4"/>
    <x v="3"/>
    <x v="3"/>
  </r>
  <r>
    <x v="4334"/>
    <x v="0"/>
    <x v="10"/>
    <x v="92"/>
    <x v="43"/>
    <x v="137"/>
    <x v="4152"/>
    <x v="936"/>
    <x v="88"/>
    <x v="88"/>
    <x v="10"/>
    <x v="32"/>
    <x v="4"/>
    <x v="10"/>
    <x v="10"/>
  </r>
  <r>
    <x v="4317"/>
    <x v="1"/>
    <x v="2"/>
    <x v="56"/>
    <x v="31"/>
    <x v="197"/>
    <x v="4135"/>
    <x v="946"/>
    <x v="88"/>
    <x v="88"/>
    <x v="10"/>
    <x v="32"/>
    <x v="4"/>
    <x v="2"/>
    <x v="2"/>
  </r>
  <r>
    <x v="4352"/>
    <x v="0"/>
    <x v="4"/>
    <x v="48"/>
    <x v="36"/>
    <x v="26"/>
    <x v="4170"/>
    <x v="933"/>
    <x v="88"/>
    <x v="88"/>
    <x v="10"/>
    <x v="32"/>
    <x v="4"/>
    <x v="4"/>
    <x v="4"/>
  </r>
  <r>
    <x v="4352"/>
    <x v="0"/>
    <x v="2"/>
    <x v="37"/>
    <x v="54"/>
    <x v="214"/>
    <x v="4170"/>
    <x v="933"/>
    <x v="88"/>
    <x v="88"/>
    <x v="10"/>
    <x v="32"/>
    <x v="4"/>
    <x v="2"/>
    <x v="2"/>
  </r>
  <r>
    <x v="4321"/>
    <x v="0"/>
    <x v="2"/>
    <x v="12"/>
    <x v="45"/>
    <x v="6"/>
    <x v="4139"/>
    <x v="953"/>
    <x v="88"/>
    <x v="88"/>
    <x v="10"/>
    <x v="32"/>
    <x v="4"/>
    <x v="2"/>
    <x v="2"/>
  </r>
  <r>
    <x v="4356"/>
    <x v="1"/>
    <x v="2"/>
    <x v="75"/>
    <x v="91"/>
    <x v="124"/>
    <x v="4174"/>
    <x v="942"/>
    <x v="88"/>
    <x v="88"/>
    <x v="10"/>
    <x v="32"/>
    <x v="4"/>
    <x v="2"/>
    <x v="2"/>
  </r>
  <r>
    <x v="4323"/>
    <x v="0"/>
    <x v="4"/>
    <x v="32"/>
    <x v="120"/>
    <x v="247"/>
    <x v="4141"/>
    <x v="935"/>
    <x v="88"/>
    <x v="88"/>
    <x v="10"/>
    <x v="32"/>
    <x v="4"/>
    <x v="4"/>
    <x v="4"/>
  </r>
  <r>
    <x v="4353"/>
    <x v="0"/>
    <x v="0"/>
    <x v="92"/>
    <x v="62"/>
    <x v="187"/>
    <x v="4171"/>
    <x v="951"/>
    <x v="88"/>
    <x v="88"/>
    <x v="10"/>
    <x v="32"/>
    <x v="4"/>
    <x v="0"/>
    <x v="0"/>
  </r>
  <r>
    <x v="4356"/>
    <x v="0"/>
    <x v="10"/>
    <x v="16"/>
    <x v="45"/>
    <x v="145"/>
    <x v="4174"/>
    <x v="942"/>
    <x v="88"/>
    <x v="88"/>
    <x v="10"/>
    <x v="32"/>
    <x v="4"/>
    <x v="10"/>
    <x v="10"/>
  </r>
  <r>
    <x v="4355"/>
    <x v="1"/>
    <x v="2"/>
    <x v="79"/>
    <x v="18"/>
    <x v="7"/>
    <x v="4173"/>
    <x v="945"/>
    <x v="88"/>
    <x v="88"/>
    <x v="10"/>
    <x v="32"/>
    <x v="4"/>
    <x v="2"/>
    <x v="2"/>
  </r>
  <r>
    <x v="4325"/>
    <x v="1"/>
    <x v="2"/>
    <x v="10"/>
    <x v="9"/>
    <x v="9"/>
    <x v="4143"/>
    <x v="953"/>
    <x v="88"/>
    <x v="88"/>
    <x v="10"/>
    <x v="32"/>
    <x v="4"/>
    <x v="2"/>
    <x v="2"/>
  </r>
  <r>
    <x v="4323"/>
    <x v="0"/>
    <x v="7"/>
    <x v="14"/>
    <x v="66"/>
    <x v="244"/>
    <x v="4141"/>
    <x v="935"/>
    <x v="88"/>
    <x v="88"/>
    <x v="10"/>
    <x v="32"/>
    <x v="4"/>
    <x v="7"/>
    <x v="7"/>
  </r>
  <r>
    <x v="4309"/>
    <x v="0"/>
    <x v="2"/>
    <x v="172"/>
    <x v="306"/>
    <x v="3701"/>
    <x v="4127"/>
    <x v="943"/>
    <x v="88"/>
    <x v="88"/>
    <x v="10"/>
    <x v="32"/>
    <x v="4"/>
    <x v="2"/>
    <x v="2"/>
  </r>
  <r>
    <x v="4293"/>
    <x v="0"/>
    <x v="6"/>
    <x v="18"/>
    <x v="21"/>
    <x v="329"/>
    <x v="4113"/>
    <x v="934"/>
    <x v="88"/>
    <x v="88"/>
    <x v="10"/>
    <x v="32"/>
    <x v="4"/>
    <x v="6"/>
    <x v="6"/>
  </r>
  <r>
    <x v="4324"/>
    <x v="0"/>
    <x v="9"/>
    <x v="22"/>
    <x v="221"/>
    <x v="75"/>
    <x v="4142"/>
    <x v="933"/>
    <x v="88"/>
    <x v="88"/>
    <x v="10"/>
    <x v="32"/>
    <x v="4"/>
    <x v="9"/>
    <x v="9"/>
  </r>
  <r>
    <x v="4333"/>
    <x v="0"/>
    <x v="4"/>
    <x v="26"/>
    <x v="54"/>
    <x v="160"/>
    <x v="4151"/>
    <x v="948"/>
    <x v="88"/>
    <x v="88"/>
    <x v="10"/>
    <x v="32"/>
    <x v="4"/>
    <x v="4"/>
    <x v="4"/>
  </r>
  <r>
    <x v="4332"/>
    <x v="0"/>
    <x v="9"/>
    <x v="33"/>
    <x v="2"/>
    <x v="482"/>
    <x v="4150"/>
    <x v="951"/>
    <x v="88"/>
    <x v="88"/>
    <x v="10"/>
    <x v="32"/>
    <x v="4"/>
    <x v="9"/>
    <x v="9"/>
  </r>
  <r>
    <x v="4326"/>
    <x v="0"/>
    <x v="8"/>
    <x v="108"/>
    <x v="181"/>
    <x v="922"/>
    <x v="4144"/>
    <x v="938"/>
    <x v="88"/>
    <x v="88"/>
    <x v="10"/>
    <x v="32"/>
    <x v="4"/>
    <x v="8"/>
    <x v="8"/>
  </r>
  <r>
    <x v="4315"/>
    <x v="1"/>
    <x v="2"/>
    <x v="58"/>
    <x v="107"/>
    <x v="381"/>
    <x v="4133"/>
    <x v="951"/>
    <x v="88"/>
    <x v="88"/>
    <x v="10"/>
    <x v="32"/>
    <x v="4"/>
    <x v="2"/>
    <x v="2"/>
  </r>
  <r>
    <x v="4356"/>
    <x v="0"/>
    <x v="1"/>
    <x v="16"/>
    <x v="45"/>
    <x v="145"/>
    <x v="4174"/>
    <x v="942"/>
    <x v="88"/>
    <x v="88"/>
    <x v="10"/>
    <x v="32"/>
    <x v="4"/>
    <x v="1"/>
    <x v="1"/>
  </r>
  <r>
    <x v="4334"/>
    <x v="0"/>
    <x v="6"/>
    <x v="17"/>
    <x v="7"/>
    <x v="34"/>
    <x v="4152"/>
    <x v="936"/>
    <x v="88"/>
    <x v="88"/>
    <x v="10"/>
    <x v="32"/>
    <x v="4"/>
    <x v="6"/>
    <x v="6"/>
  </r>
  <r>
    <x v="4322"/>
    <x v="0"/>
    <x v="1"/>
    <x v="138"/>
    <x v="170"/>
    <x v="1085"/>
    <x v="4140"/>
    <x v="954"/>
    <x v="88"/>
    <x v="88"/>
    <x v="10"/>
    <x v="32"/>
    <x v="4"/>
    <x v="1"/>
    <x v="1"/>
  </r>
  <r>
    <x v="4319"/>
    <x v="0"/>
    <x v="6"/>
    <x v="15"/>
    <x v="54"/>
    <x v="253"/>
    <x v="4137"/>
    <x v="935"/>
    <x v="88"/>
    <x v="88"/>
    <x v="10"/>
    <x v="32"/>
    <x v="4"/>
    <x v="6"/>
    <x v="6"/>
  </r>
  <r>
    <x v="4333"/>
    <x v="0"/>
    <x v="9"/>
    <x v="52"/>
    <x v="93"/>
    <x v="1688"/>
    <x v="4151"/>
    <x v="948"/>
    <x v="88"/>
    <x v="88"/>
    <x v="10"/>
    <x v="32"/>
    <x v="4"/>
    <x v="9"/>
    <x v="9"/>
  </r>
  <r>
    <x v="4332"/>
    <x v="0"/>
    <x v="3"/>
    <x v="54"/>
    <x v="4"/>
    <x v="314"/>
    <x v="4150"/>
    <x v="951"/>
    <x v="88"/>
    <x v="88"/>
    <x v="10"/>
    <x v="32"/>
    <x v="4"/>
    <x v="3"/>
    <x v="3"/>
  </r>
  <r>
    <x v="4299"/>
    <x v="0"/>
    <x v="6"/>
    <x v="23"/>
    <x v="3"/>
    <x v="252"/>
    <x v="4119"/>
    <x v="940"/>
    <x v="88"/>
    <x v="88"/>
    <x v="10"/>
    <x v="32"/>
    <x v="4"/>
    <x v="6"/>
    <x v="6"/>
  </r>
  <r>
    <x v="4318"/>
    <x v="0"/>
    <x v="11"/>
    <x v="84"/>
    <x v="32"/>
    <x v="392"/>
    <x v="4136"/>
    <x v="941"/>
    <x v="88"/>
    <x v="88"/>
    <x v="10"/>
    <x v="32"/>
    <x v="4"/>
    <x v="11"/>
    <x v="11"/>
  </r>
  <r>
    <x v="4313"/>
    <x v="1"/>
    <x v="2"/>
    <x v="98"/>
    <x v="39"/>
    <x v="577"/>
    <x v="4131"/>
    <x v="948"/>
    <x v="88"/>
    <x v="88"/>
    <x v="10"/>
    <x v="32"/>
    <x v="4"/>
    <x v="2"/>
    <x v="2"/>
  </r>
  <r>
    <x v="4319"/>
    <x v="0"/>
    <x v="11"/>
    <x v="14"/>
    <x v="42"/>
    <x v="31"/>
    <x v="4137"/>
    <x v="935"/>
    <x v="88"/>
    <x v="88"/>
    <x v="10"/>
    <x v="32"/>
    <x v="4"/>
    <x v="11"/>
    <x v="11"/>
  </r>
  <r>
    <x v="4349"/>
    <x v="0"/>
    <x v="3"/>
    <x v="13"/>
    <x v="13"/>
    <x v="6"/>
    <x v="4167"/>
    <x v="956"/>
    <x v="88"/>
    <x v="88"/>
    <x v="10"/>
    <x v="32"/>
    <x v="4"/>
    <x v="3"/>
    <x v="3"/>
  </r>
  <r>
    <x v="4337"/>
    <x v="0"/>
    <x v="8"/>
    <x v="52"/>
    <x v="105"/>
    <x v="99"/>
    <x v="4155"/>
    <x v="956"/>
    <x v="88"/>
    <x v="88"/>
    <x v="10"/>
    <x v="32"/>
    <x v="4"/>
    <x v="8"/>
    <x v="8"/>
  </r>
  <r>
    <x v="4335"/>
    <x v="0"/>
    <x v="6"/>
    <x v="27"/>
    <x v="75"/>
    <x v="175"/>
    <x v="4153"/>
    <x v="947"/>
    <x v="88"/>
    <x v="88"/>
    <x v="10"/>
    <x v="32"/>
    <x v="4"/>
    <x v="6"/>
    <x v="6"/>
  </r>
  <r>
    <x v="4338"/>
    <x v="1"/>
    <x v="2"/>
    <x v="83"/>
    <x v="97"/>
    <x v="54"/>
    <x v="4156"/>
    <x v="944"/>
    <x v="88"/>
    <x v="88"/>
    <x v="10"/>
    <x v="32"/>
    <x v="4"/>
    <x v="2"/>
    <x v="2"/>
  </r>
  <r>
    <x v="4341"/>
    <x v="0"/>
    <x v="9"/>
    <x v="82"/>
    <x v="48"/>
    <x v="299"/>
    <x v="4159"/>
    <x v="953"/>
    <x v="88"/>
    <x v="88"/>
    <x v="10"/>
    <x v="32"/>
    <x v="4"/>
    <x v="9"/>
    <x v="9"/>
  </r>
  <r>
    <x v="4343"/>
    <x v="0"/>
    <x v="5"/>
    <x v="6"/>
    <x v="6"/>
    <x v="6"/>
    <x v="4161"/>
    <x v="950"/>
    <x v="88"/>
    <x v="88"/>
    <x v="10"/>
    <x v="32"/>
    <x v="4"/>
    <x v="5"/>
    <x v="5"/>
  </r>
  <r>
    <x v="4339"/>
    <x v="0"/>
    <x v="8"/>
    <x v="149"/>
    <x v="163"/>
    <x v="537"/>
    <x v="4157"/>
    <x v="940"/>
    <x v="88"/>
    <x v="88"/>
    <x v="10"/>
    <x v="32"/>
    <x v="4"/>
    <x v="8"/>
    <x v="8"/>
  </r>
  <r>
    <x v="4346"/>
    <x v="0"/>
    <x v="4"/>
    <x v="124"/>
    <x v="130"/>
    <x v="1166"/>
    <x v="4164"/>
    <x v="934"/>
    <x v="88"/>
    <x v="88"/>
    <x v="10"/>
    <x v="32"/>
    <x v="4"/>
    <x v="4"/>
    <x v="4"/>
  </r>
  <r>
    <x v="4358"/>
    <x v="0"/>
    <x v="4"/>
    <x v="49"/>
    <x v="60"/>
    <x v="135"/>
    <x v="4176"/>
    <x v="947"/>
    <x v="88"/>
    <x v="88"/>
    <x v="10"/>
    <x v="32"/>
    <x v="4"/>
    <x v="4"/>
    <x v="4"/>
  </r>
  <r>
    <x v="4341"/>
    <x v="0"/>
    <x v="3"/>
    <x v="70"/>
    <x v="61"/>
    <x v="312"/>
    <x v="4159"/>
    <x v="953"/>
    <x v="88"/>
    <x v="88"/>
    <x v="10"/>
    <x v="32"/>
    <x v="4"/>
    <x v="3"/>
    <x v="3"/>
  </r>
  <r>
    <x v="4358"/>
    <x v="0"/>
    <x v="3"/>
    <x v="33"/>
    <x v="35"/>
    <x v="38"/>
    <x v="4176"/>
    <x v="947"/>
    <x v="88"/>
    <x v="88"/>
    <x v="10"/>
    <x v="32"/>
    <x v="4"/>
    <x v="3"/>
    <x v="3"/>
  </r>
  <r>
    <x v="4346"/>
    <x v="0"/>
    <x v="0"/>
    <x v="63"/>
    <x v="47"/>
    <x v="1501"/>
    <x v="4164"/>
    <x v="934"/>
    <x v="88"/>
    <x v="88"/>
    <x v="10"/>
    <x v="32"/>
    <x v="4"/>
    <x v="0"/>
    <x v="0"/>
  </r>
  <r>
    <x v="4351"/>
    <x v="0"/>
    <x v="2"/>
    <x v="135"/>
    <x v="170"/>
    <x v="1686"/>
    <x v="4169"/>
    <x v="944"/>
    <x v="88"/>
    <x v="88"/>
    <x v="10"/>
    <x v="32"/>
    <x v="4"/>
    <x v="2"/>
    <x v="2"/>
  </r>
  <r>
    <x v="4349"/>
    <x v="0"/>
    <x v="4"/>
    <x v="13"/>
    <x v="13"/>
    <x v="6"/>
    <x v="4167"/>
    <x v="956"/>
    <x v="88"/>
    <x v="88"/>
    <x v="10"/>
    <x v="32"/>
    <x v="4"/>
    <x v="4"/>
    <x v="4"/>
  </r>
  <r>
    <x v="4348"/>
    <x v="1"/>
    <x v="2"/>
    <x v="153"/>
    <x v="198"/>
    <x v="393"/>
    <x v="4166"/>
    <x v="950"/>
    <x v="88"/>
    <x v="88"/>
    <x v="10"/>
    <x v="32"/>
    <x v="4"/>
    <x v="2"/>
    <x v="2"/>
  </r>
  <r>
    <x v="4345"/>
    <x v="0"/>
    <x v="2"/>
    <x v="34"/>
    <x v="70"/>
    <x v="3"/>
    <x v="4163"/>
    <x v="956"/>
    <x v="88"/>
    <x v="88"/>
    <x v="10"/>
    <x v="32"/>
    <x v="4"/>
    <x v="2"/>
    <x v="2"/>
  </r>
  <r>
    <x v="4340"/>
    <x v="0"/>
    <x v="0"/>
    <x v="9"/>
    <x v="14"/>
    <x v="14"/>
    <x v="4158"/>
    <x v="949"/>
    <x v="88"/>
    <x v="88"/>
    <x v="10"/>
    <x v="32"/>
    <x v="4"/>
    <x v="0"/>
    <x v="0"/>
  </r>
  <r>
    <x v="4348"/>
    <x v="0"/>
    <x v="2"/>
    <x v="177"/>
    <x v="198"/>
    <x v="2717"/>
    <x v="4166"/>
    <x v="950"/>
    <x v="88"/>
    <x v="88"/>
    <x v="10"/>
    <x v="32"/>
    <x v="4"/>
    <x v="2"/>
    <x v="2"/>
  </r>
  <r>
    <x v="4335"/>
    <x v="0"/>
    <x v="0"/>
    <x v="7"/>
    <x v="43"/>
    <x v="50"/>
    <x v="4153"/>
    <x v="947"/>
    <x v="88"/>
    <x v="88"/>
    <x v="10"/>
    <x v="32"/>
    <x v="4"/>
    <x v="0"/>
    <x v="0"/>
  </r>
  <r>
    <x v="4336"/>
    <x v="1"/>
    <x v="2"/>
    <x v="163"/>
    <x v="126"/>
    <x v="911"/>
    <x v="4154"/>
    <x v="940"/>
    <x v="88"/>
    <x v="88"/>
    <x v="10"/>
    <x v="32"/>
    <x v="4"/>
    <x v="2"/>
    <x v="2"/>
  </r>
  <r>
    <x v="4340"/>
    <x v="0"/>
    <x v="3"/>
    <x v="94"/>
    <x v="57"/>
    <x v="152"/>
    <x v="4158"/>
    <x v="949"/>
    <x v="88"/>
    <x v="88"/>
    <x v="10"/>
    <x v="32"/>
    <x v="4"/>
    <x v="3"/>
    <x v="3"/>
  </r>
  <r>
    <x v="4347"/>
    <x v="0"/>
    <x v="5"/>
    <x v="12"/>
    <x v="41"/>
    <x v="155"/>
    <x v="4165"/>
    <x v="957"/>
    <x v="88"/>
    <x v="88"/>
    <x v="10"/>
    <x v="32"/>
    <x v="4"/>
    <x v="5"/>
    <x v="5"/>
  </r>
  <r>
    <x v="4347"/>
    <x v="0"/>
    <x v="6"/>
    <x v="9"/>
    <x v="23"/>
    <x v="864"/>
    <x v="4165"/>
    <x v="957"/>
    <x v="88"/>
    <x v="88"/>
    <x v="10"/>
    <x v="32"/>
    <x v="4"/>
    <x v="6"/>
    <x v="6"/>
  </r>
  <r>
    <x v="4336"/>
    <x v="0"/>
    <x v="4"/>
    <x v="91"/>
    <x v="106"/>
    <x v="23"/>
    <x v="4154"/>
    <x v="940"/>
    <x v="88"/>
    <x v="88"/>
    <x v="10"/>
    <x v="32"/>
    <x v="4"/>
    <x v="4"/>
    <x v="4"/>
  </r>
  <r>
    <x v="4358"/>
    <x v="0"/>
    <x v="9"/>
    <x v="80"/>
    <x v="58"/>
    <x v="620"/>
    <x v="4176"/>
    <x v="947"/>
    <x v="88"/>
    <x v="88"/>
    <x v="10"/>
    <x v="32"/>
    <x v="4"/>
    <x v="9"/>
    <x v="9"/>
  </r>
  <r>
    <x v="4337"/>
    <x v="0"/>
    <x v="1"/>
    <x v="135"/>
    <x v="67"/>
    <x v="611"/>
    <x v="4155"/>
    <x v="956"/>
    <x v="88"/>
    <x v="88"/>
    <x v="10"/>
    <x v="32"/>
    <x v="4"/>
    <x v="1"/>
    <x v="1"/>
  </r>
  <r>
    <x v="4339"/>
    <x v="0"/>
    <x v="2"/>
    <x v="131"/>
    <x v="309"/>
    <x v="3702"/>
    <x v="4157"/>
    <x v="940"/>
    <x v="88"/>
    <x v="88"/>
    <x v="10"/>
    <x v="32"/>
    <x v="4"/>
    <x v="2"/>
    <x v="2"/>
  </r>
  <r>
    <x v="4342"/>
    <x v="0"/>
    <x v="3"/>
    <x v="4"/>
    <x v="47"/>
    <x v="346"/>
    <x v="4160"/>
    <x v="941"/>
    <x v="88"/>
    <x v="88"/>
    <x v="10"/>
    <x v="32"/>
    <x v="4"/>
    <x v="3"/>
    <x v="3"/>
  </r>
  <r>
    <x v="4349"/>
    <x v="0"/>
    <x v="5"/>
    <x v="20"/>
    <x v="12"/>
    <x v="6"/>
    <x v="4167"/>
    <x v="956"/>
    <x v="88"/>
    <x v="88"/>
    <x v="10"/>
    <x v="32"/>
    <x v="4"/>
    <x v="5"/>
    <x v="5"/>
  </r>
  <r>
    <x v="4370"/>
    <x v="0"/>
    <x v="0"/>
    <x v="11"/>
    <x v="16"/>
    <x v="112"/>
    <x v="4186"/>
    <x v="945"/>
    <x v="88"/>
    <x v="88"/>
    <x v="10"/>
    <x v="32"/>
    <x v="4"/>
    <x v="0"/>
    <x v="0"/>
  </r>
  <r>
    <x v="4372"/>
    <x v="0"/>
    <x v="8"/>
    <x v="13"/>
    <x v="18"/>
    <x v="19"/>
    <x v="4188"/>
    <x v="953"/>
    <x v="88"/>
    <x v="88"/>
    <x v="10"/>
    <x v="32"/>
    <x v="4"/>
    <x v="8"/>
    <x v="8"/>
  </r>
  <r>
    <x v="4385"/>
    <x v="0"/>
    <x v="1"/>
    <x v="89"/>
    <x v="106"/>
    <x v="31"/>
    <x v="4200"/>
    <x v="941"/>
    <x v="88"/>
    <x v="88"/>
    <x v="10"/>
    <x v="32"/>
    <x v="4"/>
    <x v="1"/>
    <x v="1"/>
  </r>
  <r>
    <x v="4387"/>
    <x v="0"/>
    <x v="8"/>
    <x v="168"/>
    <x v="151"/>
    <x v="1051"/>
    <x v="4202"/>
    <x v="958"/>
    <x v="88"/>
    <x v="88"/>
    <x v="10"/>
    <x v="32"/>
    <x v="4"/>
    <x v="8"/>
    <x v="8"/>
  </r>
  <r>
    <x v="4370"/>
    <x v="0"/>
    <x v="11"/>
    <x v="80"/>
    <x v="64"/>
    <x v="363"/>
    <x v="4186"/>
    <x v="945"/>
    <x v="88"/>
    <x v="88"/>
    <x v="10"/>
    <x v="32"/>
    <x v="4"/>
    <x v="11"/>
    <x v="11"/>
  </r>
  <r>
    <x v="4360"/>
    <x v="0"/>
    <x v="8"/>
    <x v="36"/>
    <x v="19"/>
    <x v="953"/>
    <x v="4177"/>
    <x v="937"/>
    <x v="88"/>
    <x v="88"/>
    <x v="10"/>
    <x v="32"/>
    <x v="4"/>
    <x v="8"/>
    <x v="8"/>
  </r>
  <r>
    <x v="4373"/>
    <x v="0"/>
    <x v="10"/>
    <x v="7"/>
    <x v="11"/>
    <x v="319"/>
    <x v="4189"/>
    <x v="944"/>
    <x v="88"/>
    <x v="88"/>
    <x v="10"/>
    <x v="32"/>
    <x v="4"/>
    <x v="10"/>
    <x v="10"/>
  </r>
  <r>
    <x v="4366"/>
    <x v="0"/>
    <x v="6"/>
    <x v="110"/>
    <x v="189"/>
    <x v="2103"/>
    <x v="4182"/>
    <x v="939"/>
    <x v="88"/>
    <x v="88"/>
    <x v="10"/>
    <x v="32"/>
    <x v="4"/>
    <x v="6"/>
    <x v="6"/>
  </r>
  <r>
    <x v="4377"/>
    <x v="0"/>
    <x v="9"/>
    <x v="78"/>
    <x v="106"/>
    <x v="1395"/>
    <x v="4193"/>
    <x v="946"/>
    <x v="88"/>
    <x v="88"/>
    <x v="10"/>
    <x v="32"/>
    <x v="4"/>
    <x v="9"/>
    <x v="9"/>
  </r>
  <r>
    <x v="4365"/>
    <x v="0"/>
    <x v="6"/>
    <x v="39"/>
    <x v="39"/>
    <x v="943"/>
    <x v="4181"/>
    <x v="933"/>
    <x v="88"/>
    <x v="88"/>
    <x v="10"/>
    <x v="32"/>
    <x v="4"/>
    <x v="6"/>
    <x v="6"/>
  </r>
  <r>
    <x v="4387"/>
    <x v="1"/>
    <x v="2"/>
    <x v="28"/>
    <x v="156"/>
    <x v="2237"/>
    <x v="4202"/>
    <x v="958"/>
    <x v="88"/>
    <x v="88"/>
    <x v="10"/>
    <x v="32"/>
    <x v="4"/>
    <x v="2"/>
    <x v="2"/>
  </r>
  <r>
    <x v="4369"/>
    <x v="0"/>
    <x v="5"/>
    <x v="0"/>
    <x v="85"/>
    <x v="126"/>
    <x v="4185"/>
    <x v="952"/>
    <x v="88"/>
    <x v="88"/>
    <x v="10"/>
    <x v="32"/>
    <x v="4"/>
    <x v="5"/>
    <x v="5"/>
  </r>
  <r>
    <x v="4360"/>
    <x v="0"/>
    <x v="1"/>
    <x v="42"/>
    <x v="96"/>
    <x v="880"/>
    <x v="4177"/>
    <x v="937"/>
    <x v="88"/>
    <x v="88"/>
    <x v="10"/>
    <x v="32"/>
    <x v="4"/>
    <x v="1"/>
    <x v="1"/>
  </r>
  <r>
    <x v="4369"/>
    <x v="0"/>
    <x v="6"/>
    <x v="17"/>
    <x v="11"/>
    <x v="18"/>
    <x v="4185"/>
    <x v="952"/>
    <x v="88"/>
    <x v="88"/>
    <x v="10"/>
    <x v="32"/>
    <x v="4"/>
    <x v="6"/>
    <x v="6"/>
  </r>
  <r>
    <x v="4366"/>
    <x v="0"/>
    <x v="5"/>
    <x v="1"/>
    <x v="1"/>
    <x v="1"/>
    <x v="4182"/>
    <x v="939"/>
    <x v="88"/>
    <x v="88"/>
    <x v="10"/>
    <x v="32"/>
    <x v="4"/>
    <x v="5"/>
    <x v="5"/>
  </r>
  <r>
    <x v="4371"/>
    <x v="1"/>
    <x v="2"/>
    <x v="112"/>
    <x v="72"/>
    <x v="408"/>
    <x v="4187"/>
    <x v="937"/>
    <x v="88"/>
    <x v="88"/>
    <x v="10"/>
    <x v="32"/>
    <x v="4"/>
    <x v="2"/>
    <x v="2"/>
  </r>
  <r>
    <x v="4361"/>
    <x v="0"/>
    <x v="6"/>
    <x v="11"/>
    <x v="1"/>
    <x v="540"/>
    <x v="4178"/>
    <x v="941"/>
    <x v="88"/>
    <x v="88"/>
    <x v="10"/>
    <x v="32"/>
    <x v="4"/>
    <x v="6"/>
    <x v="6"/>
  </r>
  <r>
    <x v="4362"/>
    <x v="0"/>
    <x v="4"/>
    <x v="0"/>
    <x v="98"/>
    <x v="11"/>
    <x v="4179"/>
    <x v="938"/>
    <x v="88"/>
    <x v="88"/>
    <x v="10"/>
    <x v="32"/>
    <x v="4"/>
    <x v="4"/>
    <x v="4"/>
  </r>
  <r>
    <x v="4363"/>
    <x v="0"/>
    <x v="11"/>
    <x v="14"/>
    <x v="66"/>
    <x v="244"/>
    <x v="1468"/>
    <x v="936"/>
    <x v="88"/>
    <x v="88"/>
    <x v="10"/>
    <x v="32"/>
    <x v="4"/>
    <x v="11"/>
    <x v="11"/>
  </r>
  <r>
    <x v="4379"/>
    <x v="1"/>
    <x v="2"/>
    <x v="242"/>
    <x v="165"/>
    <x v="3703"/>
    <x v="4195"/>
    <x v="948"/>
    <x v="88"/>
    <x v="88"/>
    <x v="10"/>
    <x v="32"/>
    <x v="4"/>
    <x v="2"/>
    <x v="2"/>
  </r>
  <r>
    <x v="4373"/>
    <x v="0"/>
    <x v="6"/>
    <x v="23"/>
    <x v="10"/>
    <x v="42"/>
    <x v="4189"/>
    <x v="944"/>
    <x v="88"/>
    <x v="88"/>
    <x v="10"/>
    <x v="32"/>
    <x v="4"/>
    <x v="6"/>
    <x v="6"/>
  </r>
  <r>
    <x v="4377"/>
    <x v="1"/>
    <x v="2"/>
    <x v="81"/>
    <x v="104"/>
    <x v="19"/>
    <x v="4193"/>
    <x v="946"/>
    <x v="88"/>
    <x v="88"/>
    <x v="10"/>
    <x v="32"/>
    <x v="4"/>
    <x v="2"/>
    <x v="2"/>
  </r>
  <r>
    <x v="4364"/>
    <x v="0"/>
    <x v="1"/>
    <x v="14"/>
    <x v="32"/>
    <x v="18"/>
    <x v="4180"/>
    <x v="947"/>
    <x v="88"/>
    <x v="88"/>
    <x v="10"/>
    <x v="32"/>
    <x v="4"/>
    <x v="1"/>
    <x v="1"/>
  </r>
  <r>
    <x v="4385"/>
    <x v="0"/>
    <x v="7"/>
    <x v="3"/>
    <x v="5"/>
    <x v="37"/>
    <x v="4200"/>
    <x v="941"/>
    <x v="88"/>
    <x v="88"/>
    <x v="10"/>
    <x v="32"/>
    <x v="4"/>
    <x v="7"/>
    <x v="7"/>
  </r>
  <r>
    <x v="4376"/>
    <x v="0"/>
    <x v="11"/>
    <x v="63"/>
    <x v="34"/>
    <x v="132"/>
    <x v="4192"/>
    <x v="957"/>
    <x v="88"/>
    <x v="88"/>
    <x v="10"/>
    <x v="32"/>
    <x v="4"/>
    <x v="11"/>
    <x v="11"/>
  </r>
  <r>
    <x v="4388"/>
    <x v="0"/>
    <x v="8"/>
    <x v="4"/>
    <x v="38"/>
    <x v="19"/>
    <x v="4203"/>
    <x v="953"/>
    <x v="88"/>
    <x v="88"/>
    <x v="10"/>
    <x v="32"/>
    <x v="4"/>
    <x v="8"/>
    <x v="8"/>
  </r>
  <r>
    <x v="4385"/>
    <x v="0"/>
    <x v="9"/>
    <x v="94"/>
    <x v="49"/>
    <x v="778"/>
    <x v="4200"/>
    <x v="941"/>
    <x v="88"/>
    <x v="88"/>
    <x v="10"/>
    <x v="32"/>
    <x v="4"/>
    <x v="9"/>
    <x v="9"/>
  </r>
  <r>
    <x v="4362"/>
    <x v="0"/>
    <x v="8"/>
    <x v="79"/>
    <x v="94"/>
    <x v="39"/>
    <x v="4179"/>
    <x v="938"/>
    <x v="88"/>
    <x v="88"/>
    <x v="10"/>
    <x v="32"/>
    <x v="4"/>
    <x v="8"/>
    <x v="8"/>
  </r>
  <r>
    <x v="4379"/>
    <x v="0"/>
    <x v="4"/>
    <x v="78"/>
    <x v="103"/>
    <x v="842"/>
    <x v="4195"/>
    <x v="948"/>
    <x v="88"/>
    <x v="88"/>
    <x v="10"/>
    <x v="32"/>
    <x v="4"/>
    <x v="4"/>
    <x v="4"/>
  </r>
  <r>
    <x v="4387"/>
    <x v="0"/>
    <x v="2"/>
    <x v="164"/>
    <x v="156"/>
    <x v="399"/>
    <x v="4202"/>
    <x v="958"/>
    <x v="88"/>
    <x v="88"/>
    <x v="10"/>
    <x v="32"/>
    <x v="4"/>
    <x v="2"/>
    <x v="2"/>
  </r>
  <r>
    <x v="4377"/>
    <x v="0"/>
    <x v="2"/>
    <x v="111"/>
    <x v="104"/>
    <x v="1109"/>
    <x v="4193"/>
    <x v="946"/>
    <x v="88"/>
    <x v="88"/>
    <x v="10"/>
    <x v="32"/>
    <x v="4"/>
    <x v="2"/>
    <x v="2"/>
  </r>
  <r>
    <x v="4370"/>
    <x v="0"/>
    <x v="8"/>
    <x v="52"/>
    <x v="106"/>
    <x v="841"/>
    <x v="4186"/>
    <x v="945"/>
    <x v="88"/>
    <x v="88"/>
    <x v="10"/>
    <x v="32"/>
    <x v="4"/>
    <x v="8"/>
    <x v="8"/>
  </r>
  <r>
    <x v="4376"/>
    <x v="0"/>
    <x v="0"/>
    <x v="93"/>
    <x v="9"/>
    <x v="63"/>
    <x v="4192"/>
    <x v="957"/>
    <x v="88"/>
    <x v="88"/>
    <x v="10"/>
    <x v="32"/>
    <x v="4"/>
    <x v="0"/>
    <x v="0"/>
  </r>
  <r>
    <x v="4365"/>
    <x v="0"/>
    <x v="5"/>
    <x v="17"/>
    <x v="8"/>
    <x v="9"/>
    <x v="4181"/>
    <x v="933"/>
    <x v="88"/>
    <x v="88"/>
    <x v="10"/>
    <x v="32"/>
    <x v="4"/>
    <x v="5"/>
    <x v="5"/>
  </r>
  <r>
    <x v="4386"/>
    <x v="0"/>
    <x v="2"/>
    <x v="142"/>
    <x v="123"/>
    <x v="2115"/>
    <x v="4201"/>
    <x v="950"/>
    <x v="88"/>
    <x v="88"/>
    <x v="10"/>
    <x v="32"/>
    <x v="4"/>
    <x v="2"/>
    <x v="2"/>
  </r>
  <r>
    <x v="4375"/>
    <x v="0"/>
    <x v="1"/>
    <x v="240"/>
    <x v="220"/>
    <x v="3288"/>
    <x v="4191"/>
    <x v="949"/>
    <x v="88"/>
    <x v="88"/>
    <x v="10"/>
    <x v="32"/>
    <x v="4"/>
    <x v="1"/>
    <x v="1"/>
  </r>
  <r>
    <x v="4373"/>
    <x v="0"/>
    <x v="1"/>
    <x v="42"/>
    <x v="119"/>
    <x v="504"/>
    <x v="4189"/>
    <x v="944"/>
    <x v="88"/>
    <x v="88"/>
    <x v="10"/>
    <x v="32"/>
    <x v="4"/>
    <x v="1"/>
    <x v="1"/>
  </r>
  <r>
    <x v="4381"/>
    <x v="0"/>
    <x v="2"/>
    <x v="42"/>
    <x v="114"/>
    <x v="394"/>
    <x v="4197"/>
    <x v="951"/>
    <x v="88"/>
    <x v="88"/>
    <x v="10"/>
    <x v="32"/>
    <x v="4"/>
    <x v="2"/>
    <x v="2"/>
  </r>
  <r>
    <x v="4375"/>
    <x v="0"/>
    <x v="3"/>
    <x v="97"/>
    <x v="162"/>
    <x v="5"/>
    <x v="4191"/>
    <x v="949"/>
    <x v="88"/>
    <x v="88"/>
    <x v="10"/>
    <x v="32"/>
    <x v="4"/>
    <x v="3"/>
    <x v="3"/>
  </r>
  <r>
    <x v="4381"/>
    <x v="1"/>
    <x v="2"/>
    <x v="98"/>
    <x v="114"/>
    <x v="1001"/>
    <x v="4197"/>
    <x v="951"/>
    <x v="88"/>
    <x v="88"/>
    <x v="10"/>
    <x v="32"/>
    <x v="4"/>
    <x v="2"/>
    <x v="2"/>
  </r>
  <r>
    <x v="4377"/>
    <x v="0"/>
    <x v="3"/>
    <x v="2"/>
    <x v="42"/>
    <x v="187"/>
    <x v="4193"/>
    <x v="946"/>
    <x v="88"/>
    <x v="88"/>
    <x v="10"/>
    <x v="32"/>
    <x v="4"/>
    <x v="3"/>
    <x v="3"/>
  </r>
  <r>
    <x v="4373"/>
    <x v="0"/>
    <x v="5"/>
    <x v="16"/>
    <x v="45"/>
    <x v="145"/>
    <x v="4189"/>
    <x v="944"/>
    <x v="88"/>
    <x v="88"/>
    <x v="10"/>
    <x v="32"/>
    <x v="4"/>
    <x v="5"/>
    <x v="5"/>
  </r>
  <r>
    <x v="4361"/>
    <x v="0"/>
    <x v="3"/>
    <x v="40"/>
    <x v="66"/>
    <x v="252"/>
    <x v="4178"/>
    <x v="941"/>
    <x v="88"/>
    <x v="88"/>
    <x v="10"/>
    <x v="32"/>
    <x v="4"/>
    <x v="3"/>
    <x v="3"/>
  </r>
  <r>
    <x v="4374"/>
    <x v="0"/>
    <x v="10"/>
    <x v="7"/>
    <x v="8"/>
    <x v="11"/>
    <x v="4190"/>
    <x v="932"/>
    <x v="88"/>
    <x v="88"/>
    <x v="10"/>
    <x v="32"/>
    <x v="4"/>
    <x v="10"/>
    <x v="10"/>
  </r>
  <r>
    <x v="4375"/>
    <x v="0"/>
    <x v="7"/>
    <x v="49"/>
    <x v="83"/>
    <x v="996"/>
    <x v="4191"/>
    <x v="949"/>
    <x v="88"/>
    <x v="88"/>
    <x v="10"/>
    <x v="32"/>
    <x v="4"/>
    <x v="7"/>
    <x v="7"/>
  </r>
  <r>
    <x v="4378"/>
    <x v="0"/>
    <x v="4"/>
    <x v="92"/>
    <x v="63"/>
    <x v="57"/>
    <x v="4194"/>
    <x v="956"/>
    <x v="88"/>
    <x v="88"/>
    <x v="10"/>
    <x v="32"/>
    <x v="4"/>
    <x v="4"/>
    <x v="4"/>
  </r>
  <r>
    <x v="4366"/>
    <x v="0"/>
    <x v="0"/>
    <x v="33"/>
    <x v="32"/>
    <x v="358"/>
    <x v="4182"/>
    <x v="939"/>
    <x v="88"/>
    <x v="88"/>
    <x v="10"/>
    <x v="32"/>
    <x v="4"/>
    <x v="0"/>
    <x v="0"/>
  </r>
  <r>
    <x v="4378"/>
    <x v="0"/>
    <x v="9"/>
    <x v="63"/>
    <x v="56"/>
    <x v="107"/>
    <x v="4194"/>
    <x v="956"/>
    <x v="88"/>
    <x v="88"/>
    <x v="10"/>
    <x v="32"/>
    <x v="4"/>
    <x v="9"/>
    <x v="9"/>
  </r>
  <r>
    <x v="4361"/>
    <x v="0"/>
    <x v="7"/>
    <x v="7"/>
    <x v="7"/>
    <x v="7"/>
    <x v="4178"/>
    <x v="941"/>
    <x v="88"/>
    <x v="88"/>
    <x v="10"/>
    <x v="32"/>
    <x v="4"/>
    <x v="7"/>
    <x v="7"/>
  </r>
  <r>
    <x v="4382"/>
    <x v="0"/>
    <x v="10"/>
    <x v="46"/>
    <x v="35"/>
    <x v="224"/>
    <x v="2897"/>
    <x v="938"/>
    <x v="88"/>
    <x v="88"/>
    <x v="10"/>
    <x v="32"/>
    <x v="4"/>
    <x v="10"/>
    <x v="10"/>
  </r>
  <r>
    <x v="4351"/>
    <x v="1"/>
    <x v="2"/>
    <x v="151"/>
    <x v="170"/>
    <x v="814"/>
    <x v="4169"/>
    <x v="944"/>
    <x v="88"/>
    <x v="88"/>
    <x v="10"/>
    <x v="32"/>
    <x v="4"/>
    <x v="2"/>
    <x v="2"/>
  </r>
  <r>
    <x v="4337"/>
    <x v="0"/>
    <x v="2"/>
    <x v="55"/>
    <x v="29"/>
    <x v="34"/>
    <x v="4155"/>
    <x v="956"/>
    <x v="88"/>
    <x v="88"/>
    <x v="10"/>
    <x v="32"/>
    <x v="4"/>
    <x v="2"/>
    <x v="2"/>
  </r>
  <r>
    <x v="4292"/>
    <x v="0"/>
    <x v="8"/>
    <x v="127"/>
    <x v="158"/>
    <x v="1092"/>
    <x v="4112"/>
    <x v="933"/>
    <x v="88"/>
    <x v="88"/>
    <x v="10"/>
    <x v="32"/>
    <x v="4"/>
    <x v="8"/>
    <x v="8"/>
  </r>
  <r>
    <x v="4305"/>
    <x v="0"/>
    <x v="6"/>
    <x v="82"/>
    <x v="57"/>
    <x v="1285"/>
    <x v="4124"/>
    <x v="945"/>
    <x v="88"/>
    <x v="88"/>
    <x v="10"/>
    <x v="32"/>
    <x v="4"/>
    <x v="6"/>
    <x v="6"/>
  </r>
  <r>
    <x v="4310"/>
    <x v="0"/>
    <x v="1"/>
    <x v="148"/>
    <x v="215"/>
    <x v="581"/>
    <x v="4128"/>
    <x v="947"/>
    <x v="88"/>
    <x v="88"/>
    <x v="10"/>
    <x v="32"/>
    <x v="4"/>
    <x v="1"/>
    <x v="1"/>
  </r>
  <r>
    <x v="4328"/>
    <x v="1"/>
    <x v="2"/>
    <x v="53"/>
    <x v="44"/>
    <x v="95"/>
    <x v="4146"/>
    <x v="953"/>
    <x v="88"/>
    <x v="88"/>
    <x v="10"/>
    <x v="32"/>
    <x v="4"/>
    <x v="2"/>
    <x v="2"/>
  </r>
  <r>
    <x v="4308"/>
    <x v="0"/>
    <x v="9"/>
    <x v="125"/>
    <x v="128"/>
    <x v="885"/>
    <x v="4126"/>
    <x v="948"/>
    <x v="88"/>
    <x v="88"/>
    <x v="10"/>
    <x v="32"/>
    <x v="4"/>
    <x v="9"/>
    <x v="9"/>
  </r>
  <r>
    <x v="4307"/>
    <x v="0"/>
    <x v="9"/>
    <x v="63"/>
    <x v="1"/>
    <x v="165"/>
    <x v="539"/>
    <x v="947"/>
    <x v="88"/>
    <x v="88"/>
    <x v="10"/>
    <x v="32"/>
    <x v="4"/>
    <x v="9"/>
    <x v="9"/>
  </r>
  <r>
    <x v="4312"/>
    <x v="0"/>
    <x v="8"/>
    <x v="52"/>
    <x v="96"/>
    <x v="323"/>
    <x v="4130"/>
    <x v="949"/>
    <x v="88"/>
    <x v="88"/>
    <x v="10"/>
    <x v="32"/>
    <x v="4"/>
    <x v="8"/>
    <x v="8"/>
  </r>
  <r>
    <x v="4303"/>
    <x v="0"/>
    <x v="11"/>
    <x v="40"/>
    <x v="81"/>
    <x v="24"/>
    <x v="4122"/>
    <x v="943"/>
    <x v="88"/>
    <x v="88"/>
    <x v="10"/>
    <x v="32"/>
    <x v="4"/>
    <x v="11"/>
    <x v="11"/>
  </r>
  <r>
    <x v="4308"/>
    <x v="1"/>
    <x v="2"/>
    <x v="111"/>
    <x v="107"/>
    <x v="1091"/>
    <x v="4126"/>
    <x v="948"/>
    <x v="88"/>
    <x v="88"/>
    <x v="10"/>
    <x v="32"/>
    <x v="4"/>
    <x v="2"/>
    <x v="2"/>
  </r>
  <r>
    <x v="4329"/>
    <x v="0"/>
    <x v="1"/>
    <x v="92"/>
    <x v="11"/>
    <x v="176"/>
    <x v="4147"/>
    <x v="944"/>
    <x v="88"/>
    <x v="88"/>
    <x v="10"/>
    <x v="32"/>
    <x v="4"/>
    <x v="1"/>
    <x v="1"/>
  </r>
  <r>
    <x v="4308"/>
    <x v="0"/>
    <x v="4"/>
    <x v="94"/>
    <x v="119"/>
    <x v="5"/>
    <x v="4126"/>
    <x v="948"/>
    <x v="88"/>
    <x v="88"/>
    <x v="10"/>
    <x v="32"/>
    <x v="4"/>
    <x v="4"/>
    <x v="4"/>
  </r>
  <r>
    <x v="4340"/>
    <x v="0"/>
    <x v="1"/>
    <x v="29"/>
    <x v="125"/>
    <x v="994"/>
    <x v="4158"/>
    <x v="949"/>
    <x v="88"/>
    <x v="88"/>
    <x v="10"/>
    <x v="32"/>
    <x v="4"/>
    <x v="1"/>
    <x v="1"/>
  </r>
  <r>
    <x v="4346"/>
    <x v="0"/>
    <x v="11"/>
    <x v="133"/>
    <x v="278"/>
    <x v="1849"/>
    <x v="4164"/>
    <x v="934"/>
    <x v="88"/>
    <x v="88"/>
    <x v="10"/>
    <x v="32"/>
    <x v="4"/>
    <x v="11"/>
    <x v="11"/>
  </r>
  <r>
    <x v="4350"/>
    <x v="0"/>
    <x v="6"/>
    <x v="4"/>
    <x v="4"/>
    <x v="4"/>
    <x v="4168"/>
    <x v="943"/>
    <x v="88"/>
    <x v="88"/>
    <x v="10"/>
    <x v="32"/>
    <x v="4"/>
    <x v="6"/>
    <x v="6"/>
  </r>
  <r>
    <x v="4327"/>
    <x v="1"/>
    <x v="2"/>
    <x v="76"/>
    <x v="135"/>
    <x v="1119"/>
    <x v="4145"/>
    <x v="955"/>
    <x v="88"/>
    <x v="88"/>
    <x v="10"/>
    <x v="32"/>
    <x v="4"/>
    <x v="2"/>
    <x v="2"/>
  </r>
  <r>
    <x v="4351"/>
    <x v="0"/>
    <x v="7"/>
    <x v="11"/>
    <x v="5"/>
    <x v="22"/>
    <x v="4169"/>
    <x v="944"/>
    <x v="88"/>
    <x v="88"/>
    <x v="10"/>
    <x v="32"/>
    <x v="4"/>
    <x v="7"/>
    <x v="7"/>
  </r>
  <r>
    <x v="4328"/>
    <x v="0"/>
    <x v="8"/>
    <x v="30"/>
    <x v="62"/>
    <x v="7"/>
    <x v="4146"/>
    <x v="953"/>
    <x v="88"/>
    <x v="88"/>
    <x v="10"/>
    <x v="32"/>
    <x v="4"/>
    <x v="8"/>
    <x v="8"/>
  </r>
  <r>
    <x v="4349"/>
    <x v="0"/>
    <x v="7"/>
    <x v="8"/>
    <x v="98"/>
    <x v="6"/>
    <x v="4167"/>
    <x v="956"/>
    <x v="88"/>
    <x v="88"/>
    <x v="10"/>
    <x v="32"/>
    <x v="4"/>
    <x v="7"/>
    <x v="7"/>
  </r>
  <r>
    <x v="4297"/>
    <x v="0"/>
    <x v="2"/>
    <x v="104"/>
    <x v="107"/>
    <x v="29"/>
    <x v="4117"/>
    <x v="938"/>
    <x v="88"/>
    <x v="88"/>
    <x v="10"/>
    <x v="32"/>
    <x v="4"/>
    <x v="2"/>
    <x v="2"/>
  </r>
  <r>
    <x v="4312"/>
    <x v="0"/>
    <x v="1"/>
    <x v="88"/>
    <x v="72"/>
    <x v="51"/>
    <x v="4130"/>
    <x v="949"/>
    <x v="88"/>
    <x v="88"/>
    <x v="10"/>
    <x v="32"/>
    <x v="4"/>
    <x v="1"/>
    <x v="1"/>
  </r>
  <r>
    <x v="4346"/>
    <x v="1"/>
    <x v="2"/>
    <x v="237"/>
    <x v="331"/>
    <x v="3704"/>
    <x v="4164"/>
    <x v="934"/>
    <x v="88"/>
    <x v="88"/>
    <x v="10"/>
    <x v="32"/>
    <x v="4"/>
    <x v="2"/>
    <x v="2"/>
  </r>
  <r>
    <x v="4300"/>
    <x v="0"/>
    <x v="3"/>
    <x v="84"/>
    <x v="83"/>
    <x v="217"/>
    <x v="4120"/>
    <x v="941"/>
    <x v="88"/>
    <x v="88"/>
    <x v="10"/>
    <x v="32"/>
    <x v="4"/>
    <x v="3"/>
    <x v="3"/>
  </r>
  <r>
    <x v="4327"/>
    <x v="0"/>
    <x v="8"/>
    <x v="112"/>
    <x v="68"/>
    <x v="93"/>
    <x v="4145"/>
    <x v="955"/>
    <x v="88"/>
    <x v="88"/>
    <x v="10"/>
    <x v="32"/>
    <x v="4"/>
    <x v="8"/>
    <x v="8"/>
  </r>
  <r>
    <x v="4312"/>
    <x v="0"/>
    <x v="4"/>
    <x v="84"/>
    <x v="31"/>
    <x v="83"/>
    <x v="4130"/>
    <x v="949"/>
    <x v="88"/>
    <x v="88"/>
    <x v="10"/>
    <x v="32"/>
    <x v="4"/>
    <x v="4"/>
    <x v="4"/>
  </r>
  <r>
    <x v="4302"/>
    <x v="0"/>
    <x v="9"/>
    <x v="30"/>
    <x v="62"/>
    <x v="7"/>
    <x v="3557"/>
    <x v="936"/>
    <x v="88"/>
    <x v="88"/>
    <x v="10"/>
    <x v="32"/>
    <x v="4"/>
    <x v="9"/>
    <x v="9"/>
  </r>
  <r>
    <x v="4292"/>
    <x v="0"/>
    <x v="6"/>
    <x v="18"/>
    <x v="90"/>
    <x v="226"/>
    <x v="4112"/>
    <x v="933"/>
    <x v="88"/>
    <x v="88"/>
    <x v="10"/>
    <x v="32"/>
    <x v="4"/>
    <x v="6"/>
    <x v="6"/>
  </r>
  <r>
    <x v="4305"/>
    <x v="0"/>
    <x v="1"/>
    <x v="81"/>
    <x v="152"/>
    <x v="72"/>
    <x v="4124"/>
    <x v="945"/>
    <x v="88"/>
    <x v="88"/>
    <x v="10"/>
    <x v="32"/>
    <x v="4"/>
    <x v="1"/>
    <x v="1"/>
  </r>
  <r>
    <x v="4344"/>
    <x v="0"/>
    <x v="10"/>
    <x v="63"/>
    <x v="36"/>
    <x v="337"/>
    <x v="4162"/>
    <x v="942"/>
    <x v="88"/>
    <x v="88"/>
    <x v="10"/>
    <x v="32"/>
    <x v="4"/>
    <x v="10"/>
    <x v="10"/>
  </r>
  <r>
    <x v="4300"/>
    <x v="0"/>
    <x v="5"/>
    <x v="8"/>
    <x v="98"/>
    <x v="6"/>
    <x v="4120"/>
    <x v="941"/>
    <x v="88"/>
    <x v="88"/>
    <x v="10"/>
    <x v="32"/>
    <x v="4"/>
    <x v="5"/>
    <x v="5"/>
  </r>
  <r>
    <x v="4341"/>
    <x v="0"/>
    <x v="7"/>
    <x v="30"/>
    <x v="18"/>
    <x v="6"/>
    <x v="4159"/>
    <x v="953"/>
    <x v="88"/>
    <x v="88"/>
    <x v="10"/>
    <x v="32"/>
    <x v="4"/>
    <x v="7"/>
    <x v="7"/>
  </r>
  <r>
    <x v="4343"/>
    <x v="0"/>
    <x v="10"/>
    <x v="27"/>
    <x v="44"/>
    <x v="240"/>
    <x v="4161"/>
    <x v="950"/>
    <x v="88"/>
    <x v="88"/>
    <x v="10"/>
    <x v="32"/>
    <x v="4"/>
    <x v="10"/>
    <x v="10"/>
  </r>
  <r>
    <x v="4293"/>
    <x v="0"/>
    <x v="10"/>
    <x v="82"/>
    <x v="27"/>
    <x v="386"/>
    <x v="4113"/>
    <x v="934"/>
    <x v="88"/>
    <x v="88"/>
    <x v="10"/>
    <x v="32"/>
    <x v="4"/>
    <x v="10"/>
    <x v="10"/>
  </r>
  <r>
    <x v="4295"/>
    <x v="0"/>
    <x v="9"/>
    <x v="98"/>
    <x v="106"/>
    <x v="1303"/>
    <x v="4115"/>
    <x v="936"/>
    <x v="88"/>
    <x v="88"/>
    <x v="10"/>
    <x v="32"/>
    <x v="4"/>
    <x v="9"/>
    <x v="9"/>
  </r>
  <r>
    <x v="4351"/>
    <x v="0"/>
    <x v="8"/>
    <x v="105"/>
    <x v="64"/>
    <x v="187"/>
    <x v="4169"/>
    <x v="944"/>
    <x v="88"/>
    <x v="88"/>
    <x v="10"/>
    <x v="32"/>
    <x v="4"/>
    <x v="8"/>
    <x v="8"/>
  </r>
  <r>
    <x v="4301"/>
    <x v="0"/>
    <x v="3"/>
    <x v="34"/>
    <x v="109"/>
    <x v="802"/>
    <x v="4121"/>
    <x v="942"/>
    <x v="88"/>
    <x v="88"/>
    <x v="10"/>
    <x v="32"/>
    <x v="4"/>
    <x v="3"/>
    <x v="3"/>
  </r>
  <r>
    <x v="4308"/>
    <x v="0"/>
    <x v="7"/>
    <x v="37"/>
    <x v="34"/>
    <x v="68"/>
    <x v="4126"/>
    <x v="948"/>
    <x v="88"/>
    <x v="88"/>
    <x v="10"/>
    <x v="32"/>
    <x v="4"/>
    <x v="7"/>
    <x v="7"/>
  </r>
  <r>
    <x v="4348"/>
    <x v="0"/>
    <x v="8"/>
    <x v="127"/>
    <x v="86"/>
    <x v="3563"/>
    <x v="4166"/>
    <x v="950"/>
    <x v="88"/>
    <x v="88"/>
    <x v="10"/>
    <x v="32"/>
    <x v="4"/>
    <x v="8"/>
    <x v="8"/>
  </r>
  <r>
    <x v="4345"/>
    <x v="0"/>
    <x v="4"/>
    <x v="16"/>
    <x v="12"/>
    <x v="102"/>
    <x v="4163"/>
    <x v="956"/>
    <x v="88"/>
    <x v="88"/>
    <x v="10"/>
    <x v="32"/>
    <x v="4"/>
    <x v="4"/>
    <x v="4"/>
  </r>
  <r>
    <x v="4295"/>
    <x v="0"/>
    <x v="10"/>
    <x v="70"/>
    <x v="4"/>
    <x v="108"/>
    <x v="4115"/>
    <x v="936"/>
    <x v="88"/>
    <x v="88"/>
    <x v="10"/>
    <x v="32"/>
    <x v="4"/>
    <x v="10"/>
    <x v="10"/>
  </r>
  <r>
    <x v="4338"/>
    <x v="0"/>
    <x v="9"/>
    <x v="52"/>
    <x v="120"/>
    <x v="146"/>
    <x v="4156"/>
    <x v="944"/>
    <x v="88"/>
    <x v="88"/>
    <x v="10"/>
    <x v="32"/>
    <x v="4"/>
    <x v="9"/>
    <x v="9"/>
  </r>
  <r>
    <x v="4348"/>
    <x v="0"/>
    <x v="4"/>
    <x v="32"/>
    <x v="153"/>
    <x v="176"/>
    <x v="4166"/>
    <x v="950"/>
    <x v="88"/>
    <x v="88"/>
    <x v="10"/>
    <x v="32"/>
    <x v="4"/>
    <x v="4"/>
    <x v="4"/>
  </r>
  <r>
    <x v="4292"/>
    <x v="0"/>
    <x v="0"/>
    <x v="23"/>
    <x v="3"/>
    <x v="252"/>
    <x v="4112"/>
    <x v="933"/>
    <x v="88"/>
    <x v="88"/>
    <x v="10"/>
    <x v="32"/>
    <x v="4"/>
    <x v="0"/>
    <x v="0"/>
  </r>
  <r>
    <x v="4337"/>
    <x v="0"/>
    <x v="3"/>
    <x v="34"/>
    <x v="20"/>
    <x v="192"/>
    <x v="4155"/>
    <x v="956"/>
    <x v="88"/>
    <x v="88"/>
    <x v="10"/>
    <x v="32"/>
    <x v="4"/>
    <x v="3"/>
    <x v="3"/>
  </r>
  <r>
    <x v="4304"/>
    <x v="0"/>
    <x v="6"/>
    <x v="26"/>
    <x v="26"/>
    <x v="27"/>
    <x v="4123"/>
    <x v="944"/>
    <x v="88"/>
    <x v="88"/>
    <x v="10"/>
    <x v="32"/>
    <x v="4"/>
    <x v="6"/>
    <x v="6"/>
  </r>
  <r>
    <x v="4294"/>
    <x v="0"/>
    <x v="0"/>
    <x v="10"/>
    <x v="9"/>
    <x v="9"/>
    <x v="4114"/>
    <x v="935"/>
    <x v="88"/>
    <x v="88"/>
    <x v="10"/>
    <x v="32"/>
    <x v="4"/>
    <x v="0"/>
    <x v="0"/>
  </r>
  <r>
    <x v="4358"/>
    <x v="0"/>
    <x v="1"/>
    <x v="91"/>
    <x v="105"/>
    <x v="835"/>
    <x v="4176"/>
    <x v="947"/>
    <x v="88"/>
    <x v="88"/>
    <x v="10"/>
    <x v="32"/>
    <x v="4"/>
    <x v="1"/>
    <x v="1"/>
  </r>
  <r>
    <x v="4309"/>
    <x v="0"/>
    <x v="11"/>
    <x v="130"/>
    <x v="130"/>
    <x v="3705"/>
    <x v="4127"/>
    <x v="943"/>
    <x v="88"/>
    <x v="88"/>
    <x v="10"/>
    <x v="32"/>
    <x v="4"/>
    <x v="11"/>
    <x v="11"/>
  </r>
  <r>
    <x v="4345"/>
    <x v="0"/>
    <x v="0"/>
    <x v="16"/>
    <x v="45"/>
    <x v="145"/>
    <x v="4163"/>
    <x v="956"/>
    <x v="88"/>
    <x v="88"/>
    <x v="10"/>
    <x v="32"/>
    <x v="4"/>
    <x v="0"/>
    <x v="0"/>
  </r>
  <r>
    <x v="4348"/>
    <x v="0"/>
    <x v="9"/>
    <x v="165"/>
    <x v="124"/>
    <x v="3706"/>
    <x v="4166"/>
    <x v="950"/>
    <x v="88"/>
    <x v="88"/>
    <x v="10"/>
    <x v="32"/>
    <x v="4"/>
    <x v="9"/>
    <x v="9"/>
  </r>
  <r>
    <x v="4336"/>
    <x v="0"/>
    <x v="0"/>
    <x v="63"/>
    <x v="56"/>
    <x v="107"/>
    <x v="4154"/>
    <x v="940"/>
    <x v="88"/>
    <x v="88"/>
    <x v="10"/>
    <x v="32"/>
    <x v="4"/>
    <x v="0"/>
    <x v="0"/>
  </r>
  <r>
    <x v="4340"/>
    <x v="0"/>
    <x v="6"/>
    <x v="54"/>
    <x v="24"/>
    <x v="258"/>
    <x v="4158"/>
    <x v="949"/>
    <x v="88"/>
    <x v="88"/>
    <x v="10"/>
    <x v="32"/>
    <x v="4"/>
    <x v="6"/>
    <x v="6"/>
  </r>
  <r>
    <x v="4300"/>
    <x v="0"/>
    <x v="6"/>
    <x v="65"/>
    <x v="59"/>
    <x v="194"/>
    <x v="4120"/>
    <x v="941"/>
    <x v="88"/>
    <x v="88"/>
    <x v="10"/>
    <x v="32"/>
    <x v="4"/>
    <x v="6"/>
    <x v="6"/>
  </r>
  <r>
    <x v="4309"/>
    <x v="0"/>
    <x v="4"/>
    <x v="78"/>
    <x v="68"/>
    <x v="1264"/>
    <x v="4127"/>
    <x v="943"/>
    <x v="88"/>
    <x v="88"/>
    <x v="10"/>
    <x v="32"/>
    <x v="4"/>
    <x v="4"/>
    <x v="4"/>
  </r>
  <r>
    <x v="4296"/>
    <x v="0"/>
    <x v="11"/>
    <x v="18"/>
    <x v="113"/>
    <x v="13"/>
    <x v="4116"/>
    <x v="937"/>
    <x v="88"/>
    <x v="88"/>
    <x v="10"/>
    <x v="32"/>
    <x v="4"/>
    <x v="11"/>
    <x v="11"/>
  </r>
  <r>
    <x v="4306"/>
    <x v="0"/>
    <x v="11"/>
    <x v="53"/>
    <x v="81"/>
    <x v="178"/>
    <x v="4125"/>
    <x v="946"/>
    <x v="88"/>
    <x v="88"/>
    <x v="10"/>
    <x v="32"/>
    <x v="4"/>
    <x v="11"/>
    <x v="11"/>
  </r>
  <r>
    <x v="4344"/>
    <x v="0"/>
    <x v="6"/>
    <x v="26"/>
    <x v="30"/>
    <x v="181"/>
    <x v="4162"/>
    <x v="942"/>
    <x v="88"/>
    <x v="88"/>
    <x v="10"/>
    <x v="32"/>
    <x v="4"/>
    <x v="6"/>
    <x v="6"/>
  </r>
  <r>
    <x v="4341"/>
    <x v="0"/>
    <x v="4"/>
    <x v="37"/>
    <x v="1"/>
    <x v="48"/>
    <x v="4159"/>
    <x v="953"/>
    <x v="88"/>
    <x v="88"/>
    <x v="10"/>
    <x v="32"/>
    <x v="4"/>
    <x v="4"/>
    <x v="4"/>
  </r>
  <r>
    <x v="4351"/>
    <x v="0"/>
    <x v="9"/>
    <x v="88"/>
    <x v="80"/>
    <x v="1283"/>
    <x v="4169"/>
    <x v="944"/>
    <x v="88"/>
    <x v="88"/>
    <x v="10"/>
    <x v="32"/>
    <x v="4"/>
    <x v="9"/>
    <x v="9"/>
  </r>
  <r>
    <x v="4312"/>
    <x v="0"/>
    <x v="10"/>
    <x v="50"/>
    <x v="34"/>
    <x v="22"/>
    <x v="4130"/>
    <x v="949"/>
    <x v="88"/>
    <x v="88"/>
    <x v="10"/>
    <x v="32"/>
    <x v="4"/>
    <x v="10"/>
    <x v="10"/>
  </r>
  <r>
    <x v="4298"/>
    <x v="0"/>
    <x v="11"/>
    <x v="70"/>
    <x v="34"/>
    <x v="215"/>
    <x v="4118"/>
    <x v="939"/>
    <x v="88"/>
    <x v="88"/>
    <x v="10"/>
    <x v="32"/>
    <x v="4"/>
    <x v="11"/>
    <x v="11"/>
  </r>
  <r>
    <x v="4327"/>
    <x v="0"/>
    <x v="4"/>
    <x v="38"/>
    <x v="39"/>
    <x v="34"/>
    <x v="4145"/>
    <x v="955"/>
    <x v="88"/>
    <x v="88"/>
    <x v="10"/>
    <x v="32"/>
    <x v="4"/>
    <x v="4"/>
    <x v="4"/>
  </r>
  <r>
    <x v="4343"/>
    <x v="0"/>
    <x v="6"/>
    <x v="94"/>
    <x v="83"/>
    <x v="10"/>
    <x v="4161"/>
    <x v="950"/>
    <x v="88"/>
    <x v="88"/>
    <x v="10"/>
    <x v="32"/>
    <x v="4"/>
    <x v="6"/>
    <x v="6"/>
  </r>
  <r>
    <x v="4350"/>
    <x v="0"/>
    <x v="0"/>
    <x v="30"/>
    <x v="65"/>
    <x v="244"/>
    <x v="4168"/>
    <x v="943"/>
    <x v="88"/>
    <x v="88"/>
    <x v="10"/>
    <x v="32"/>
    <x v="4"/>
    <x v="0"/>
    <x v="0"/>
  </r>
  <r>
    <x v="4337"/>
    <x v="0"/>
    <x v="10"/>
    <x v="53"/>
    <x v="47"/>
    <x v="152"/>
    <x v="4155"/>
    <x v="956"/>
    <x v="88"/>
    <x v="88"/>
    <x v="10"/>
    <x v="32"/>
    <x v="4"/>
    <x v="10"/>
    <x v="10"/>
  </r>
  <r>
    <x v="4303"/>
    <x v="0"/>
    <x v="0"/>
    <x v="0"/>
    <x v="98"/>
    <x v="11"/>
    <x v="4122"/>
    <x v="943"/>
    <x v="88"/>
    <x v="88"/>
    <x v="10"/>
    <x v="32"/>
    <x v="4"/>
    <x v="0"/>
    <x v="0"/>
  </r>
  <r>
    <x v="4307"/>
    <x v="0"/>
    <x v="8"/>
    <x v="11"/>
    <x v="36"/>
    <x v="34"/>
    <x v="539"/>
    <x v="947"/>
    <x v="88"/>
    <x v="88"/>
    <x v="10"/>
    <x v="32"/>
    <x v="4"/>
    <x v="8"/>
    <x v="8"/>
  </r>
  <r>
    <x v="4306"/>
    <x v="0"/>
    <x v="1"/>
    <x v="27"/>
    <x v="27"/>
    <x v="28"/>
    <x v="4125"/>
    <x v="946"/>
    <x v="88"/>
    <x v="88"/>
    <x v="10"/>
    <x v="32"/>
    <x v="4"/>
    <x v="1"/>
    <x v="1"/>
  </r>
  <r>
    <x v="4347"/>
    <x v="0"/>
    <x v="0"/>
    <x v="8"/>
    <x v="13"/>
    <x v="232"/>
    <x v="4165"/>
    <x v="957"/>
    <x v="88"/>
    <x v="88"/>
    <x v="10"/>
    <x v="32"/>
    <x v="4"/>
    <x v="0"/>
    <x v="0"/>
  </r>
  <r>
    <x v="4297"/>
    <x v="1"/>
    <x v="2"/>
    <x v="111"/>
    <x v="107"/>
    <x v="1091"/>
    <x v="4117"/>
    <x v="938"/>
    <x v="88"/>
    <x v="88"/>
    <x v="10"/>
    <x v="32"/>
    <x v="4"/>
    <x v="2"/>
    <x v="2"/>
  </r>
  <r>
    <x v="4298"/>
    <x v="0"/>
    <x v="2"/>
    <x v="51"/>
    <x v="51"/>
    <x v="34"/>
    <x v="4118"/>
    <x v="939"/>
    <x v="88"/>
    <x v="88"/>
    <x v="10"/>
    <x v="32"/>
    <x v="4"/>
    <x v="2"/>
    <x v="2"/>
  </r>
  <r>
    <x v="4351"/>
    <x v="0"/>
    <x v="4"/>
    <x v="82"/>
    <x v="48"/>
    <x v="299"/>
    <x v="4169"/>
    <x v="944"/>
    <x v="88"/>
    <x v="88"/>
    <x v="10"/>
    <x v="32"/>
    <x v="4"/>
    <x v="4"/>
    <x v="4"/>
  </r>
  <r>
    <x v="4339"/>
    <x v="0"/>
    <x v="3"/>
    <x v="143"/>
    <x v="215"/>
    <x v="154"/>
    <x v="4157"/>
    <x v="940"/>
    <x v="88"/>
    <x v="88"/>
    <x v="10"/>
    <x v="32"/>
    <x v="4"/>
    <x v="3"/>
    <x v="3"/>
  </r>
  <r>
    <x v="4302"/>
    <x v="0"/>
    <x v="11"/>
    <x v="13"/>
    <x v="63"/>
    <x v="72"/>
    <x v="3557"/>
    <x v="936"/>
    <x v="88"/>
    <x v="88"/>
    <x v="10"/>
    <x v="32"/>
    <x v="4"/>
    <x v="11"/>
    <x v="11"/>
  </r>
  <r>
    <x v="4344"/>
    <x v="0"/>
    <x v="3"/>
    <x v="24"/>
    <x v="34"/>
    <x v="78"/>
    <x v="4162"/>
    <x v="942"/>
    <x v="88"/>
    <x v="88"/>
    <x v="10"/>
    <x v="32"/>
    <x v="4"/>
    <x v="3"/>
    <x v="3"/>
  </r>
  <r>
    <x v="4341"/>
    <x v="1"/>
    <x v="2"/>
    <x v="46"/>
    <x v="35"/>
    <x v="224"/>
    <x v="4159"/>
    <x v="953"/>
    <x v="88"/>
    <x v="88"/>
    <x v="10"/>
    <x v="32"/>
    <x v="4"/>
    <x v="2"/>
    <x v="2"/>
  </r>
  <r>
    <x v="4294"/>
    <x v="0"/>
    <x v="6"/>
    <x v="37"/>
    <x v="54"/>
    <x v="214"/>
    <x v="4114"/>
    <x v="935"/>
    <x v="88"/>
    <x v="88"/>
    <x v="10"/>
    <x v="32"/>
    <x v="4"/>
    <x v="6"/>
    <x v="6"/>
  </r>
  <r>
    <x v="4346"/>
    <x v="0"/>
    <x v="2"/>
    <x v="206"/>
    <x v="331"/>
    <x v="3707"/>
    <x v="4164"/>
    <x v="934"/>
    <x v="88"/>
    <x v="88"/>
    <x v="10"/>
    <x v="32"/>
    <x v="4"/>
    <x v="2"/>
    <x v="2"/>
  </r>
  <r>
    <x v="4358"/>
    <x v="0"/>
    <x v="10"/>
    <x v="1"/>
    <x v="56"/>
    <x v="9"/>
    <x v="4176"/>
    <x v="947"/>
    <x v="88"/>
    <x v="88"/>
    <x v="10"/>
    <x v="32"/>
    <x v="4"/>
    <x v="10"/>
    <x v="10"/>
  </r>
  <r>
    <x v="4367"/>
    <x v="0"/>
    <x v="8"/>
    <x v="60"/>
    <x v="93"/>
    <x v="2257"/>
    <x v="4183"/>
    <x v="957"/>
    <x v="88"/>
    <x v="88"/>
    <x v="10"/>
    <x v="32"/>
    <x v="4"/>
    <x v="8"/>
    <x v="8"/>
  </r>
  <r>
    <x v="4368"/>
    <x v="0"/>
    <x v="11"/>
    <x v="175"/>
    <x v="169"/>
    <x v="3708"/>
    <x v="4184"/>
    <x v="932"/>
    <x v="88"/>
    <x v="88"/>
    <x v="10"/>
    <x v="32"/>
    <x v="4"/>
    <x v="11"/>
    <x v="11"/>
  </r>
  <r>
    <x v="4381"/>
    <x v="0"/>
    <x v="4"/>
    <x v="1"/>
    <x v="76"/>
    <x v="34"/>
    <x v="4197"/>
    <x v="951"/>
    <x v="88"/>
    <x v="88"/>
    <x v="10"/>
    <x v="32"/>
    <x v="4"/>
    <x v="4"/>
    <x v="4"/>
  </r>
  <r>
    <x v="4380"/>
    <x v="0"/>
    <x v="0"/>
    <x v="10"/>
    <x v="13"/>
    <x v="202"/>
    <x v="4196"/>
    <x v="936"/>
    <x v="88"/>
    <x v="88"/>
    <x v="10"/>
    <x v="32"/>
    <x v="4"/>
    <x v="0"/>
    <x v="0"/>
  </r>
  <r>
    <x v="4387"/>
    <x v="0"/>
    <x v="4"/>
    <x v="124"/>
    <x v="145"/>
    <x v="239"/>
    <x v="4202"/>
    <x v="958"/>
    <x v="88"/>
    <x v="88"/>
    <x v="10"/>
    <x v="32"/>
    <x v="4"/>
    <x v="4"/>
    <x v="4"/>
  </r>
  <r>
    <x v="4367"/>
    <x v="0"/>
    <x v="2"/>
    <x v="104"/>
    <x v="121"/>
    <x v="44"/>
    <x v="4183"/>
    <x v="957"/>
    <x v="88"/>
    <x v="88"/>
    <x v="10"/>
    <x v="32"/>
    <x v="4"/>
    <x v="2"/>
    <x v="2"/>
  </r>
  <r>
    <x v="4371"/>
    <x v="0"/>
    <x v="10"/>
    <x v="37"/>
    <x v="26"/>
    <x v="183"/>
    <x v="4187"/>
    <x v="937"/>
    <x v="88"/>
    <x v="88"/>
    <x v="10"/>
    <x v="32"/>
    <x v="4"/>
    <x v="10"/>
    <x v="10"/>
  </r>
  <r>
    <x v="4375"/>
    <x v="0"/>
    <x v="6"/>
    <x v="55"/>
    <x v="128"/>
    <x v="2647"/>
    <x v="4191"/>
    <x v="949"/>
    <x v="88"/>
    <x v="88"/>
    <x v="10"/>
    <x v="32"/>
    <x v="4"/>
    <x v="6"/>
    <x v="6"/>
  </r>
  <r>
    <x v="4372"/>
    <x v="1"/>
    <x v="2"/>
    <x v="11"/>
    <x v="5"/>
    <x v="22"/>
    <x v="4188"/>
    <x v="953"/>
    <x v="88"/>
    <x v="88"/>
    <x v="10"/>
    <x v="32"/>
    <x v="4"/>
    <x v="2"/>
    <x v="2"/>
  </r>
  <r>
    <x v="4375"/>
    <x v="0"/>
    <x v="4"/>
    <x v="111"/>
    <x v="73"/>
    <x v="1886"/>
    <x v="4191"/>
    <x v="949"/>
    <x v="88"/>
    <x v="88"/>
    <x v="10"/>
    <x v="32"/>
    <x v="4"/>
    <x v="4"/>
    <x v="4"/>
  </r>
  <r>
    <x v="4387"/>
    <x v="0"/>
    <x v="10"/>
    <x v="98"/>
    <x v="90"/>
    <x v="516"/>
    <x v="4202"/>
    <x v="958"/>
    <x v="88"/>
    <x v="88"/>
    <x v="10"/>
    <x v="32"/>
    <x v="4"/>
    <x v="10"/>
    <x v="10"/>
  </r>
  <r>
    <x v="4338"/>
    <x v="0"/>
    <x v="2"/>
    <x v="42"/>
    <x v="97"/>
    <x v="403"/>
    <x v="4156"/>
    <x v="944"/>
    <x v="88"/>
    <x v="88"/>
    <x v="10"/>
    <x v="32"/>
    <x v="4"/>
    <x v="2"/>
    <x v="2"/>
  </r>
  <r>
    <x v="4344"/>
    <x v="0"/>
    <x v="7"/>
    <x v="3"/>
    <x v="7"/>
    <x v="39"/>
    <x v="4162"/>
    <x v="942"/>
    <x v="88"/>
    <x v="88"/>
    <x v="10"/>
    <x v="32"/>
    <x v="4"/>
    <x v="7"/>
    <x v="7"/>
  </r>
  <r>
    <x v="4338"/>
    <x v="0"/>
    <x v="4"/>
    <x v="56"/>
    <x v="21"/>
    <x v="494"/>
    <x v="4156"/>
    <x v="944"/>
    <x v="88"/>
    <x v="88"/>
    <x v="10"/>
    <x v="32"/>
    <x v="4"/>
    <x v="4"/>
    <x v="4"/>
  </r>
  <r>
    <x v="4338"/>
    <x v="0"/>
    <x v="8"/>
    <x v="60"/>
    <x v="64"/>
    <x v="443"/>
    <x v="4156"/>
    <x v="944"/>
    <x v="88"/>
    <x v="88"/>
    <x v="10"/>
    <x v="32"/>
    <x v="4"/>
    <x v="8"/>
    <x v="8"/>
  </r>
  <r>
    <x v="4358"/>
    <x v="0"/>
    <x v="5"/>
    <x v="21"/>
    <x v="18"/>
    <x v="11"/>
    <x v="4176"/>
    <x v="947"/>
    <x v="88"/>
    <x v="88"/>
    <x v="10"/>
    <x v="32"/>
    <x v="4"/>
    <x v="5"/>
    <x v="5"/>
  </r>
  <r>
    <x v="4364"/>
    <x v="0"/>
    <x v="2"/>
    <x v="125"/>
    <x v="93"/>
    <x v="107"/>
    <x v="4180"/>
    <x v="947"/>
    <x v="88"/>
    <x v="88"/>
    <x v="10"/>
    <x v="32"/>
    <x v="4"/>
    <x v="2"/>
    <x v="2"/>
  </r>
  <r>
    <x v="4374"/>
    <x v="0"/>
    <x v="4"/>
    <x v="11"/>
    <x v="10"/>
    <x v="11"/>
    <x v="4190"/>
    <x v="932"/>
    <x v="88"/>
    <x v="88"/>
    <x v="10"/>
    <x v="32"/>
    <x v="4"/>
    <x v="4"/>
    <x v="4"/>
  </r>
  <r>
    <x v="4365"/>
    <x v="0"/>
    <x v="10"/>
    <x v="56"/>
    <x v="83"/>
    <x v="749"/>
    <x v="4181"/>
    <x v="933"/>
    <x v="88"/>
    <x v="88"/>
    <x v="10"/>
    <x v="32"/>
    <x v="4"/>
    <x v="10"/>
    <x v="10"/>
  </r>
  <r>
    <x v="4363"/>
    <x v="0"/>
    <x v="5"/>
    <x v="10"/>
    <x v="0"/>
    <x v="6"/>
    <x v="1468"/>
    <x v="936"/>
    <x v="88"/>
    <x v="88"/>
    <x v="10"/>
    <x v="32"/>
    <x v="4"/>
    <x v="5"/>
    <x v="5"/>
  </r>
  <r>
    <x v="4373"/>
    <x v="0"/>
    <x v="4"/>
    <x v="26"/>
    <x v="34"/>
    <x v="286"/>
    <x v="4189"/>
    <x v="944"/>
    <x v="88"/>
    <x v="88"/>
    <x v="10"/>
    <x v="32"/>
    <x v="4"/>
    <x v="4"/>
    <x v="4"/>
  </r>
  <r>
    <x v="4366"/>
    <x v="0"/>
    <x v="7"/>
    <x v="91"/>
    <x v="72"/>
    <x v="1494"/>
    <x v="4182"/>
    <x v="939"/>
    <x v="88"/>
    <x v="88"/>
    <x v="10"/>
    <x v="32"/>
    <x v="4"/>
    <x v="7"/>
    <x v="7"/>
  </r>
  <r>
    <x v="4363"/>
    <x v="0"/>
    <x v="6"/>
    <x v="65"/>
    <x v="4"/>
    <x v="426"/>
    <x v="1468"/>
    <x v="936"/>
    <x v="88"/>
    <x v="88"/>
    <x v="10"/>
    <x v="32"/>
    <x v="4"/>
    <x v="6"/>
    <x v="6"/>
  </r>
  <r>
    <x v="4381"/>
    <x v="0"/>
    <x v="1"/>
    <x v="14"/>
    <x v="57"/>
    <x v="34"/>
    <x v="4197"/>
    <x v="951"/>
    <x v="88"/>
    <x v="88"/>
    <x v="10"/>
    <x v="32"/>
    <x v="4"/>
    <x v="1"/>
    <x v="1"/>
  </r>
  <r>
    <x v="4362"/>
    <x v="0"/>
    <x v="0"/>
    <x v="20"/>
    <x v="6"/>
    <x v="7"/>
    <x v="4179"/>
    <x v="938"/>
    <x v="88"/>
    <x v="88"/>
    <x v="10"/>
    <x v="32"/>
    <x v="4"/>
    <x v="0"/>
    <x v="0"/>
  </r>
  <r>
    <x v="4382"/>
    <x v="0"/>
    <x v="1"/>
    <x v="100"/>
    <x v="111"/>
    <x v="773"/>
    <x v="2897"/>
    <x v="938"/>
    <x v="88"/>
    <x v="88"/>
    <x v="10"/>
    <x v="32"/>
    <x v="4"/>
    <x v="1"/>
    <x v="1"/>
  </r>
  <r>
    <x v="4384"/>
    <x v="0"/>
    <x v="5"/>
    <x v="21"/>
    <x v="65"/>
    <x v="75"/>
    <x v="4199"/>
    <x v="944"/>
    <x v="88"/>
    <x v="88"/>
    <x v="10"/>
    <x v="32"/>
    <x v="4"/>
    <x v="5"/>
    <x v="5"/>
  </r>
  <r>
    <x v="4379"/>
    <x v="0"/>
    <x v="8"/>
    <x v="81"/>
    <x v="130"/>
    <x v="715"/>
    <x v="4195"/>
    <x v="948"/>
    <x v="88"/>
    <x v="88"/>
    <x v="10"/>
    <x v="32"/>
    <x v="4"/>
    <x v="8"/>
    <x v="8"/>
  </r>
  <r>
    <x v="4362"/>
    <x v="0"/>
    <x v="5"/>
    <x v="20"/>
    <x v="12"/>
    <x v="6"/>
    <x v="4179"/>
    <x v="938"/>
    <x v="88"/>
    <x v="88"/>
    <x v="10"/>
    <x v="32"/>
    <x v="4"/>
    <x v="5"/>
    <x v="5"/>
  </r>
  <r>
    <x v="4366"/>
    <x v="0"/>
    <x v="1"/>
    <x v="201"/>
    <x v="348"/>
    <x v="3709"/>
    <x v="4182"/>
    <x v="939"/>
    <x v="88"/>
    <x v="88"/>
    <x v="10"/>
    <x v="32"/>
    <x v="4"/>
    <x v="1"/>
    <x v="1"/>
  </r>
  <r>
    <x v="4375"/>
    <x v="0"/>
    <x v="9"/>
    <x v="232"/>
    <x v="156"/>
    <x v="3710"/>
    <x v="4191"/>
    <x v="949"/>
    <x v="88"/>
    <x v="88"/>
    <x v="10"/>
    <x v="32"/>
    <x v="4"/>
    <x v="9"/>
    <x v="9"/>
  </r>
  <r>
    <x v="4369"/>
    <x v="0"/>
    <x v="3"/>
    <x v="1"/>
    <x v="36"/>
    <x v="196"/>
    <x v="4185"/>
    <x v="952"/>
    <x v="88"/>
    <x v="88"/>
    <x v="10"/>
    <x v="32"/>
    <x v="4"/>
    <x v="3"/>
    <x v="3"/>
  </r>
  <r>
    <x v="4360"/>
    <x v="0"/>
    <x v="10"/>
    <x v="37"/>
    <x v="54"/>
    <x v="214"/>
    <x v="4177"/>
    <x v="937"/>
    <x v="88"/>
    <x v="88"/>
    <x v="10"/>
    <x v="32"/>
    <x v="4"/>
    <x v="10"/>
    <x v="10"/>
  </r>
  <r>
    <x v="4379"/>
    <x v="0"/>
    <x v="2"/>
    <x v="172"/>
    <x v="165"/>
    <x v="3711"/>
    <x v="4195"/>
    <x v="948"/>
    <x v="88"/>
    <x v="88"/>
    <x v="10"/>
    <x v="32"/>
    <x v="4"/>
    <x v="2"/>
    <x v="2"/>
  </r>
  <r>
    <x v="4382"/>
    <x v="0"/>
    <x v="3"/>
    <x v="104"/>
    <x v="153"/>
    <x v="725"/>
    <x v="2897"/>
    <x v="938"/>
    <x v="88"/>
    <x v="88"/>
    <x v="10"/>
    <x v="32"/>
    <x v="4"/>
    <x v="3"/>
    <x v="3"/>
  </r>
  <r>
    <x v="4367"/>
    <x v="0"/>
    <x v="0"/>
    <x v="17"/>
    <x v="11"/>
    <x v="18"/>
    <x v="4183"/>
    <x v="957"/>
    <x v="88"/>
    <x v="88"/>
    <x v="10"/>
    <x v="32"/>
    <x v="4"/>
    <x v="0"/>
    <x v="0"/>
  </r>
  <r>
    <x v="4385"/>
    <x v="1"/>
    <x v="2"/>
    <x v="32"/>
    <x v="105"/>
    <x v="338"/>
    <x v="4200"/>
    <x v="941"/>
    <x v="88"/>
    <x v="88"/>
    <x v="10"/>
    <x v="32"/>
    <x v="4"/>
    <x v="2"/>
    <x v="2"/>
  </r>
  <r>
    <x v="4385"/>
    <x v="0"/>
    <x v="2"/>
    <x v="91"/>
    <x v="105"/>
    <x v="835"/>
    <x v="4200"/>
    <x v="941"/>
    <x v="88"/>
    <x v="88"/>
    <x v="10"/>
    <x v="32"/>
    <x v="4"/>
    <x v="2"/>
    <x v="2"/>
  </r>
  <r>
    <x v="4374"/>
    <x v="0"/>
    <x v="1"/>
    <x v="46"/>
    <x v="87"/>
    <x v="147"/>
    <x v="4190"/>
    <x v="932"/>
    <x v="88"/>
    <x v="88"/>
    <x v="10"/>
    <x v="32"/>
    <x v="4"/>
    <x v="1"/>
    <x v="1"/>
  </r>
  <r>
    <x v="4374"/>
    <x v="0"/>
    <x v="0"/>
    <x v="93"/>
    <x v="0"/>
    <x v="187"/>
    <x v="4190"/>
    <x v="932"/>
    <x v="88"/>
    <x v="88"/>
    <x v="10"/>
    <x v="32"/>
    <x v="4"/>
    <x v="0"/>
    <x v="0"/>
  </r>
  <r>
    <x v="4364"/>
    <x v="0"/>
    <x v="7"/>
    <x v="92"/>
    <x v="43"/>
    <x v="137"/>
    <x v="4180"/>
    <x v="947"/>
    <x v="88"/>
    <x v="88"/>
    <x v="10"/>
    <x v="32"/>
    <x v="4"/>
    <x v="7"/>
    <x v="7"/>
  </r>
  <r>
    <x v="4361"/>
    <x v="0"/>
    <x v="0"/>
    <x v="21"/>
    <x v="65"/>
    <x v="75"/>
    <x v="4178"/>
    <x v="941"/>
    <x v="88"/>
    <x v="88"/>
    <x v="10"/>
    <x v="32"/>
    <x v="4"/>
    <x v="0"/>
    <x v="0"/>
  </r>
  <r>
    <x v="4359"/>
    <x v="0"/>
    <x v="5"/>
    <x v="6"/>
    <x v="6"/>
    <x v="6"/>
    <x v="3480"/>
    <x v="951"/>
    <x v="88"/>
    <x v="88"/>
    <x v="10"/>
    <x v="32"/>
    <x v="4"/>
    <x v="5"/>
    <x v="5"/>
  </r>
  <r>
    <x v="4383"/>
    <x v="0"/>
    <x v="0"/>
    <x v="93"/>
    <x v="18"/>
    <x v="180"/>
    <x v="4198"/>
    <x v="951"/>
    <x v="88"/>
    <x v="88"/>
    <x v="10"/>
    <x v="32"/>
    <x v="4"/>
    <x v="0"/>
    <x v="0"/>
  </r>
  <r>
    <x v="4382"/>
    <x v="0"/>
    <x v="4"/>
    <x v="59"/>
    <x v="70"/>
    <x v="285"/>
    <x v="2897"/>
    <x v="938"/>
    <x v="88"/>
    <x v="88"/>
    <x v="10"/>
    <x v="32"/>
    <x v="4"/>
    <x v="4"/>
    <x v="4"/>
  </r>
  <r>
    <x v="4367"/>
    <x v="0"/>
    <x v="9"/>
    <x v="55"/>
    <x v="128"/>
    <x v="2647"/>
    <x v="4183"/>
    <x v="957"/>
    <x v="88"/>
    <x v="88"/>
    <x v="10"/>
    <x v="32"/>
    <x v="4"/>
    <x v="9"/>
    <x v="9"/>
  </r>
  <r>
    <x v="4377"/>
    <x v="0"/>
    <x v="4"/>
    <x v="46"/>
    <x v="35"/>
    <x v="224"/>
    <x v="4193"/>
    <x v="946"/>
    <x v="88"/>
    <x v="88"/>
    <x v="10"/>
    <x v="32"/>
    <x v="4"/>
    <x v="4"/>
    <x v="4"/>
  </r>
  <r>
    <x v="4380"/>
    <x v="0"/>
    <x v="11"/>
    <x v="46"/>
    <x v="83"/>
    <x v="595"/>
    <x v="4196"/>
    <x v="936"/>
    <x v="88"/>
    <x v="88"/>
    <x v="10"/>
    <x v="32"/>
    <x v="4"/>
    <x v="11"/>
    <x v="11"/>
  </r>
  <r>
    <x v="4384"/>
    <x v="0"/>
    <x v="8"/>
    <x v="130"/>
    <x v="69"/>
    <x v="266"/>
    <x v="4199"/>
    <x v="944"/>
    <x v="88"/>
    <x v="88"/>
    <x v="10"/>
    <x v="32"/>
    <x v="4"/>
    <x v="8"/>
    <x v="8"/>
  </r>
  <r>
    <x v="4373"/>
    <x v="0"/>
    <x v="3"/>
    <x v="4"/>
    <x v="44"/>
    <x v="330"/>
    <x v="4189"/>
    <x v="944"/>
    <x v="88"/>
    <x v="88"/>
    <x v="10"/>
    <x v="32"/>
    <x v="4"/>
    <x v="3"/>
    <x v="3"/>
  </r>
  <r>
    <x v="4364"/>
    <x v="0"/>
    <x v="9"/>
    <x v="31"/>
    <x v="87"/>
    <x v="587"/>
    <x v="4180"/>
    <x v="947"/>
    <x v="88"/>
    <x v="88"/>
    <x v="10"/>
    <x v="32"/>
    <x v="4"/>
    <x v="9"/>
    <x v="9"/>
  </r>
  <r>
    <x v="4364"/>
    <x v="0"/>
    <x v="4"/>
    <x v="50"/>
    <x v="38"/>
    <x v="11"/>
    <x v="4180"/>
    <x v="947"/>
    <x v="88"/>
    <x v="88"/>
    <x v="10"/>
    <x v="32"/>
    <x v="4"/>
    <x v="4"/>
    <x v="4"/>
  </r>
  <r>
    <x v="4365"/>
    <x v="0"/>
    <x v="1"/>
    <x v="97"/>
    <x v="89"/>
    <x v="1867"/>
    <x v="4181"/>
    <x v="933"/>
    <x v="88"/>
    <x v="88"/>
    <x v="10"/>
    <x v="32"/>
    <x v="4"/>
    <x v="1"/>
    <x v="1"/>
  </r>
  <r>
    <x v="4387"/>
    <x v="0"/>
    <x v="9"/>
    <x v="172"/>
    <x v="206"/>
    <x v="1792"/>
    <x v="4202"/>
    <x v="958"/>
    <x v="88"/>
    <x v="88"/>
    <x v="10"/>
    <x v="32"/>
    <x v="4"/>
    <x v="9"/>
    <x v="9"/>
  </r>
  <r>
    <x v="4369"/>
    <x v="0"/>
    <x v="8"/>
    <x v="70"/>
    <x v="54"/>
    <x v="166"/>
    <x v="4185"/>
    <x v="952"/>
    <x v="88"/>
    <x v="88"/>
    <x v="10"/>
    <x v="32"/>
    <x v="4"/>
    <x v="8"/>
    <x v="8"/>
  </r>
  <r>
    <x v="4367"/>
    <x v="0"/>
    <x v="1"/>
    <x v="112"/>
    <x v="33"/>
    <x v="3170"/>
    <x v="4183"/>
    <x v="957"/>
    <x v="88"/>
    <x v="88"/>
    <x v="10"/>
    <x v="32"/>
    <x v="4"/>
    <x v="1"/>
    <x v="1"/>
  </r>
  <r>
    <x v="4370"/>
    <x v="0"/>
    <x v="2"/>
    <x v="151"/>
    <x v="73"/>
    <x v="2823"/>
    <x v="4186"/>
    <x v="945"/>
    <x v="88"/>
    <x v="88"/>
    <x v="10"/>
    <x v="32"/>
    <x v="4"/>
    <x v="2"/>
    <x v="2"/>
  </r>
  <r>
    <x v="4361"/>
    <x v="0"/>
    <x v="5"/>
    <x v="6"/>
    <x v="85"/>
    <x v="171"/>
    <x v="4178"/>
    <x v="941"/>
    <x v="88"/>
    <x v="88"/>
    <x v="10"/>
    <x v="32"/>
    <x v="4"/>
    <x v="5"/>
    <x v="5"/>
  </r>
  <r>
    <x v="4333"/>
    <x v="0"/>
    <x v="2"/>
    <x v="3"/>
    <x v="5"/>
    <x v="37"/>
    <x v="4151"/>
    <x v="948"/>
    <x v="88"/>
    <x v="88"/>
    <x v="10"/>
    <x v="32"/>
    <x v="4"/>
    <x v="2"/>
    <x v="2"/>
  </r>
  <r>
    <x v="4357"/>
    <x v="0"/>
    <x v="9"/>
    <x v="123"/>
    <x v="188"/>
    <x v="270"/>
    <x v="4175"/>
    <x v="954"/>
    <x v="88"/>
    <x v="88"/>
    <x v="10"/>
    <x v="32"/>
    <x v="4"/>
    <x v="9"/>
    <x v="9"/>
  </r>
  <r>
    <x v="4325"/>
    <x v="0"/>
    <x v="5"/>
    <x v="75"/>
    <x v="17"/>
    <x v="120"/>
    <x v="4143"/>
    <x v="953"/>
    <x v="88"/>
    <x v="88"/>
    <x v="10"/>
    <x v="32"/>
    <x v="4"/>
    <x v="5"/>
    <x v="5"/>
  </r>
  <r>
    <x v="4322"/>
    <x v="0"/>
    <x v="0"/>
    <x v="63"/>
    <x v="36"/>
    <x v="337"/>
    <x v="4140"/>
    <x v="954"/>
    <x v="88"/>
    <x v="88"/>
    <x v="10"/>
    <x v="32"/>
    <x v="4"/>
    <x v="0"/>
    <x v="0"/>
  </r>
  <r>
    <x v="4321"/>
    <x v="0"/>
    <x v="11"/>
    <x v="20"/>
    <x v="6"/>
    <x v="7"/>
    <x v="4139"/>
    <x v="953"/>
    <x v="88"/>
    <x v="88"/>
    <x v="10"/>
    <x v="32"/>
    <x v="4"/>
    <x v="11"/>
    <x v="11"/>
  </r>
  <r>
    <x v="4322"/>
    <x v="0"/>
    <x v="10"/>
    <x v="31"/>
    <x v="60"/>
    <x v="267"/>
    <x v="4140"/>
    <x v="954"/>
    <x v="88"/>
    <x v="88"/>
    <x v="10"/>
    <x v="32"/>
    <x v="4"/>
    <x v="10"/>
    <x v="10"/>
  </r>
  <r>
    <x v="4316"/>
    <x v="1"/>
    <x v="2"/>
    <x v="124"/>
    <x v="107"/>
    <x v="1769"/>
    <x v="4134"/>
    <x v="952"/>
    <x v="88"/>
    <x v="88"/>
    <x v="10"/>
    <x v="32"/>
    <x v="4"/>
    <x v="2"/>
    <x v="2"/>
  </r>
  <r>
    <x v="4388"/>
    <x v="0"/>
    <x v="9"/>
    <x v="27"/>
    <x v="75"/>
    <x v="175"/>
    <x v="4203"/>
    <x v="953"/>
    <x v="88"/>
    <x v="88"/>
    <x v="10"/>
    <x v="32"/>
    <x v="4"/>
    <x v="9"/>
    <x v="9"/>
  </r>
  <r>
    <x v="4387"/>
    <x v="0"/>
    <x v="11"/>
    <x v="144"/>
    <x v="79"/>
    <x v="889"/>
    <x v="4202"/>
    <x v="958"/>
    <x v="88"/>
    <x v="88"/>
    <x v="10"/>
    <x v="32"/>
    <x v="4"/>
    <x v="11"/>
    <x v="11"/>
  </r>
  <r>
    <x v="4376"/>
    <x v="0"/>
    <x v="8"/>
    <x v="15"/>
    <x v="59"/>
    <x v="3"/>
    <x v="4192"/>
    <x v="957"/>
    <x v="88"/>
    <x v="88"/>
    <x v="10"/>
    <x v="32"/>
    <x v="4"/>
    <x v="8"/>
    <x v="8"/>
  </r>
  <r>
    <x v="4368"/>
    <x v="0"/>
    <x v="8"/>
    <x v="168"/>
    <x v="189"/>
    <x v="2495"/>
    <x v="4184"/>
    <x v="932"/>
    <x v="88"/>
    <x v="88"/>
    <x v="10"/>
    <x v="32"/>
    <x v="4"/>
    <x v="8"/>
    <x v="8"/>
  </r>
  <r>
    <x v="4382"/>
    <x v="0"/>
    <x v="9"/>
    <x v="62"/>
    <x v="140"/>
    <x v="406"/>
    <x v="2897"/>
    <x v="938"/>
    <x v="88"/>
    <x v="88"/>
    <x v="10"/>
    <x v="32"/>
    <x v="4"/>
    <x v="9"/>
    <x v="9"/>
  </r>
  <r>
    <x v="4360"/>
    <x v="0"/>
    <x v="2"/>
    <x v="59"/>
    <x v="29"/>
    <x v="1290"/>
    <x v="4177"/>
    <x v="937"/>
    <x v="88"/>
    <x v="88"/>
    <x v="10"/>
    <x v="32"/>
    <x v="4"/>
    <x v="2"/>
    <x v="2"/>
  </r>
  <r>
    <x v="4331"/>
    <x v="1"/>
    <x v="2"/>
    <x v="60"/>
    <x v="120"/>
    <x v="525"/>
    <x v="4149"/>
    <x v="953"/>
    <x v="88"/>
    <x v="88"/>
    <x v="10"/>
    <x v="32"/>
    <x v="4"/>
    <x v="2"/>
    <x v="2"/>
  </r>
  <r>
    <x v="4321"/>
    <x v="0"/>
    <x v="5"/>
    <x v="75"/>
    <x v="17"/>
    <x v="120"/>
    <x v="4139"/>
    <x v="953"/>
    <x v="88"/>
    <x v="88"/>
    <x v="10"/>
    <x v="32"/>
    <x v="4"/>
    <x v="5"/>
    <x v="5"/>
  </r>
  <r>
    <x v="4313"/>
    <x v="0"/>
    <x v="6"/>
    <x v="63"/>
    <x v="16"/>
    <x v="6"/>
    <x v="4131"/>
    <x v="948"/>
    <x v="88"/>
    <x v="88"/>
    <x v="10"/>
    <x v="32"/>
    <x v="4"/>
    <x v="6"/>
    <x v="6"/>
  </r>
  <r>
    <x v="4321"/>
    <x v="0"/>
    <x v="0"/>
    <x v="16"/>
    <x v="17"/>
    <x v="6"/>
    <x v="4139"/>
    <x v="953"/>
    <x v="88"/>
    <x v="88"/>
    <x v="10"/>
    <x v="32"/>
    <x v="4"/>
    <x v="0"/>
    <x v="0"/>
  </r>
  <r>
    <x v="4324"/>
    <x v="1"/>
    <x v="2"/>
    <x v="22"/>
    <x v="222"/>
    <x v="214"/>
    <x v="4142"/>
    <x v="933"/>
    <x v="88"/>
    <x v="88"/>
    <x v="10"/>
    <x v="32"/>
    <x v="4"/>
    <x v="2"/>
    <x v="2"/>
  </r>
  <r>
    <x v="4353"/>
    <x v="0"/>
    <x v="6"/>
    <x v="35"/>
    <x v="59"/>
    <x v="230"/>
    <x v="4171"/>
    <x v="951"/>
    <x v="88"/>
    <x v="88"/>
    <x v="10"/>
    <x v="32"/>
    <x v="4"/>
    <x v="6"/>
    <x v="6"/>
  </r>
  <r>
    <x v="4332"/>
    <x v="0"/>
    <x v="2"/>
    <x v="2"/>
    <x v="119"/>
    <x v="610"/>
    <x v="4150"/>
    <x v="951"/>
    <x v="88"/>
    <x v="88"/>
    <x v="10"/>
    <x v="32"/>
    <x v="4"/>
    <x v="2"/>
    <x v="2"/>
  </r>
  <r>
    <x v="4354"/>
    <x v="0"/>
    <x v="8"/>
    <x v="46"/>
    <x v="96"/>
    <x v="1848"/>
    <x v="4172"/>
    <x v="954"/>
    <x v="88"/>
    <x v="88"/>
    <x v="10"/>
    <x v="32"/>
    <x v="4"/>
    <x v="8"/>
    <x v="8"/>
  </r>
  <r>
    <x v="4331"/>
    <x v="0"/>
    <x v="4"/>
    <x v="51"/>
    <x v="87"/>
    <x v="116"/>
    <x v="4149"/>
    <x v="953"/>
    <x v="88"/>
    <x v="88"/>
    <x v="10"/>
    <x v="32"/>
    <x v="4"/>
    <x v="4"/>
    <x v="4"/>
  </r>
  <r>
    <x v="4353"/>
    <x v="0"/>
    <x v="2"/>
    <x v="111"/>
    <x v="145"/>
    <x v="999"/>
    <x v="4171"/>
    <x v="951"/>
    <x v="88"/>
    <x v="88"/>
    <x v="10"/>
    <x v="32"/>
    <x v="4"/>
    <x v="2"/>
    <x v="2"/>
  </r>
  <r>
    <x v="4314"/>
    <x v="0"/>
    <x v="1"/>
    <x v="56"/>
    <x v="83"/>
    <x v="749"/>
    <x v="4132"/>
    <x v="950"/>
    <x v="88"/>
    <x v="88"/>
    <x v="10"/>
    <x v="32"/>
    <x v="4"/>
    <x v="1"/>
    <x v="1"/>
  </r>
  <r>
    <x v="4333"/>
    <x v="1"/>
    <x v="2"/>
    <x v="11"/>
    <x v="5"/>
    <x v="22"/>
    <x v="4151"/>
    <x v="948"/>
    <x v="88"/>
    <x v="88"/>
    <x v="10"/>
    <x v="32"/>
    <x v="4"/>
    <x v="2"/>
    <x v="2"/>
  </r>
  <r>
    <x v="4325"/>
    <x v="0"/>
    <x v="3"/>
    <x v="12"/>
    <x v="6"/>
    <x v="145"/>
    <x v="4143"/>
    <x v="953"/>
    <x v="88"/>
    <x v="88"/>
    <x v="10"/>
    <x v="32"/>
    <x v="4"/>
    <x v="3"/>
    <x v="3"/>
  </r>
  <r>
    <x v="4315"/>
    <x v="0"/>
    <x v="11"/>
    <x v="35"/>
    <x v="87"/>
    <x v="126"/>
    <x v="4133"/>
    <x v="951"/>
    <x v="88"/>
    <x v="88"/>
    <x v="10"/>
    <x v="32"/>
    <x v="4"/>
    <x v="11"/>
    <x v="11"/>
  </r>
  <r>
    <x v="4331"/>
    <x v="0"/>
    <x v="9"/>
    <x v="112"/>
    <x v="153"/>
    <x v="1575"/>
    <x v="4149"/>
    <x v="953"/>
    <x v="88"/>
    <x v="88"/>
    <x v="10"/>
    <x v="32"/>
    <x v="4"/>
    <x v="9"/>
    <x v="9"/>
  </r>
  <r>
    <x v="4314"/>
    <x v="0"/>
    <x v="3"/>
    <x v="15"/>
    <x v="34"/>
    <x v="37"/>
    <x v="4132"/>
    <x v="950"/>
    <x v="88"/>
    <x v="88"/>
    <x v="10"/>
    <x v="32"/>
    <x v="4"/>
    <x v="3"/>
    <x v="3"/>
  </r>
  <r>
    <x v="4357"/>
    <x v="0"/>
    <x v="2"/>
    <x v="18"/>
    <x v="99"/>
    <x v="126"/>
    <x v="4175"/>
    <x v="954"/>
    <x v="88"/>
    <x v="88"/>
    <x v="10"/>
    <x v="32"/>
    <x v="4"/>
    <x v="2"/>
    <x v="2"/>
  </r>
  <r>
    <x v="4325"/>
    <x v="0"/>
    <x v="9"/>
    <x v="0"/>
    <x v="0"/>
    <x v="0"/>
    <x v="4143"/>
    <x v="953"/>
    <x v="88"/>
    <x v="88"/>
    <x v="10"/>
    <x v="32"/>
    <x v="4"/>
    <x v="9"/>
    <x v="9"/>
  </r>
  <r>
    <x v="4353"/>
    <x v="0"/>
    <x v="8"/>
    <x v="39"/>
    <x v="20"/>
    <x v="187"/>
    <x v="4171"/>
    <x v="951"/>
    <x v="88"/>
    <x v="88"/>
    <x v="10"/>
    <x v="32"/>
    <x v="4"/>
    <x v="8"/>
    <x v="8"/>
  </r>
  <r>
    <x v="4323"/>
    <x v="1"/>
    <x v="2"/>
    <x v="153"/>
    <x v="199"/>
    <x v="3712"/>
    <x v="4141"/>
    <x v="935"/>
    <x v="88"/>
    <x v="88"/>
    <x v="10"/>
    <x v="32"/>
    <x v="4"/>
    <x v="2"/>
    <x v="2"/>
  </r>
  <r>
    <x v="4331"/>
    <x v="0"/>
    <x v="7"/>
    <x v="3"/>
    <x v="3"/>
    <x v="3"/>
    <x v="4149"/>
    <x v="953"/>
    <x v="88"/>
    <x v="88"/>
    <x v="10"/>
    <x v="32"/>
    <x v="4"/>
    <x v="7"/>
    <x v="7"/>
  </r>
  <r>
    <x v="4332"/>
    <x v="0"/>
    <x v="8"/>
    <x v="36"/>
    <x v="35"/>
    <x v="50"/>
    <x v="4150"/>
    <x v="951"/>
    <x v="88"/>
    <x v="88"/>
    <x v="10"/>
    <x v="32"/>
    <x v="4"/>
    <x v="8"/>
    <x v="8"/>
  </r>
  <r>
    <x v="4324"/>
    <x v="0"/>
    <x v="2"/>
    <x v="137"/>
    <x v="222"/>
    <x v="61"/>
    <x v="4142"/>
    <x v="933"/>
    <x v="88"/>
    <x v="88"/>
    <x v="10"/>
    <x v="32"/>
    <x v="4"/>
    <x v="2"/>
    <x v="2"/>
  </r>
  <r>
    <x v="4333"/>
    <x v="0"/>
    <x v="0"/>
    <x v="8"/>
    <x v="9"/>
    <x v="13"/>
    <x v="4151"/>
    <x v="948"/>
    <x v="88"/>
    <x v="88"/>
    <x v="10"/>
    <x v="32"/>
    <x v="4"/>
    <x v="0"/>
    <x v="0"/>
  </r>
  <r>
    <x v="4291"/>
    <x v="0"/>
    <x v="6"/>
    <x v="7"/>
    <x v="62"/>
    <x v="69"/>
    <x v="4111"/>
    <x v="932"/>
    <x v="88"/>
    <x v="88"/>
    <x v="10"/>
    <x v="32"/>
    <x v="4"/>
    <x v="6"/>
    <x v="6"/>
  </r>
  <r>
    <x v="4328"/>
    <x v="0"/>
    <x v="3"/>
    <x v="30"/>
    <x v="62"/>
    <x v="7"/>
    <x v="4146"/>
    <x v="953"/>
    <x v="88"/>
    <x v="88"/>
    <x v="10"/>
    <x v="32"/>
    <x v="4"/>
    <x v="3"/>
    <x v="3"/>
  </r>
  <r>
    <x v="4306"/>
    <x v="0"/>
    <x v="6"/>
    <x v="63"/>
    <x v="56"/>
    <x v="107"/>
    <x v="4125"/>
    <x v="946"/>
    <x v="88"/>
    <x v="88"/>
    <x v="10"/>
    <x v="32"/>
    <x v="4"/>
    <x v="6"/>
    <x v="6"/>
  </r>
  <r>
    <x v="4312"/>
    <x v="1"/>
    <x v="2"/>
    <x v="91"/>
    <x v="64"/>
    <x v="170"/>
    <x v="4130"/>
    <x v="949"/>
    <x v="88"/>
    <x v="88"/>
    <x v="10"/>
    <x v="32"/>
    <x v="4"/>
    <x v="2"/>
    <x v="2"/>
  </r>
  <r>
    <x v="4311"/>
    <x v="0"/>
    <x v="8"/>
    <x v="92"/>
    <x v="63"/>
    <x v="57"/>
    <x v="4129"/>
    <x v="942"/>
    <x v="88"/>
    <x v="88"/>
    <x v="10"/>
    <x v="32"/>
    <x v="4"/>
    <x v="8"/>
    <x v="8"/>
  </r>
  <r>
    <x v="4302"/>
    <x v="0"/>
    <x v="7"/>
    <x v="0"/>
    <x v="98"/>
    <x v="11"/>
    <x v="3557"/>
    <x v="936"/>
    <x v="88"/>
    <x v="88"/>
    <x v="10"/>
    <x v="32"/>
    <x v="4"/>
    <x v="7"/>
    <x v="7"/>
  </r>
  <r>
    <x v="4311"/>
    <x v="0"/>
    <x v="2"/>
    <x v="26"/>
    <x v="1"/>
    <x v="121"/>
    <x v="4129"/>
    <x v="942"/>
    <x v="88"/>
    <x v="88"/>
    <x v="10"/>
    <x v="32"/>
    <x v="4"/>
    <x v="2"/>
    <x v="2"/>
  </r>
  <r>
    <x v="4305"/>
    <x v="1"/>
    <x v="2"/>
    <x v="99"/>
    <x v="128"/>
    <x v="31"/>
    <x v="4124"/>
    <x v="945"/>
    <x v="88"/>
    <x v="88"/>
    <x v="10"/>
    <x v="32"/>
    <x v="4"/>
    <x v="2"/>
    <x v="2"/>
  </r>
  <r>
    <x v="4301"/>
    <x v="0"/>
    <x v="10"/>
    <x v="54"/>
    <x v="87"/>
    <x v="2061"/>
    <x v="4121"/>
    <x v="942"/>
    <x v="88"/>
    <x v="88"/>
    <x v="10"/>
    <x v="32"/>
    <x v="4"/>
    <x v="10"/>
    <x v="10"/>
  </r>
  <r>
    <x v="4357"/>
    <x v="0"/>
    <x v="1"/>
    <x v="106"/>
    <x v="135"/>
    <x v="1218"/>
    <x v="4175"/>
    <x v="954"/>
    <x v="88"/>
    <x v="88"/>
    <x v="10"/>
    <x v="32"/>
    <x v="4"/>
    <x v="1"/>
    <x v="1"/>
  </r>
  <r>
    <x v="4303"/>
    <x v="0"/>
    <x v="6"/>
    <x v="3"/>
    <x v="23"/>
    <x v="31"/>
    <x v="4122"/>
    <x v="943"/>
    <x v="88"/>
    <x v="88"/>
    <x v="10"/>
    <x v="32"/>
    <x v="4"/>
    <x v="6"/>
    <x v="6"/>
  </r>
  <r>
    <x v="4305"/>
    <x v="0"/>
    <x v="7"/>
    <x v="1"/>
    <x v="24"/>
    <x v="796"/>
    <x v="4124"/>
    <x v="945"/>
    <x v="88"/>
    <x v="88"/>
    <x v="10"/>
    <x v="32"/>
    <x v="4"/>
    <x v="7"/>
    <x v="7"/>
  </r>
  <r>
    <x v="4310"/>
    <x v="0"/>
    <x v="4"/>
    <x v="80"/>
    <x v="20"/>
    <x v="312"/>
    <x v="4128"/>
    <x v="947"/>
    <x v="88"/>
    <x v="88"/>
    <x v="10"/>
    <x v="32"/>
    <x v="4"/>
    <x v="4"/>
    <x v="4"/>
  </r>
  <r>
    <x v="4300"/>
    <x v="0"/>
    <x v="10"/>
    <x v="1"/>
    <x v="54"/>
    <x v="61"/>
    <x v="4120"/>
    <x v="941"/>
    <x v="88"/>
    <x v="88"/>
    <x v="10"/>
    <x v="32"/>
    <x v="4"/>
    <x v="10"/>
    <x v="10"/>
  </r>
  <r>
    <x v="4307"/>
    <x v="0"/>
    <x v="2"/>
    <x v="11"/>
    <x v="16"/>
    <x v="112"/>
    <x v="539"/>
    <x v="947"/>
    <x v="88"/>
    <x v="88"/>
    <x v="10"/>
    <x v="32"/>
    <x v="4"/>
    <x v="2"/>
    <x v="2"/>
  </r>
  <r>
    <x v="4299"/>
    <x v="0"/>
    <x v="0"/>
    <x v="13"/>
    <x v="62"/>
    <x v="162"/>
    <x v="4119"/>
    <x v="940"/>
    <x v="88"/>
    <x v="88"/>
    <x v="10"/>
    <x v="32"/>
    <x v="4"/>
    <x v="0"/>
    <x v="0"/>
  </r>
  <r>
    <x v="4328"/>
    <x v="0"/>
    <x v="1"/>
    <x v="9"/>
    <x v="43"/>
    <x v="183"/>
    <x v="4146"/>
    <x v="953"/>
    <x v="88"/>
    <x v="88"/>
    <x v="10"/>
    <x v="32"/>
    <x v="4"/>
    <x v="1"/>
    <x v="1"/>
  </r>
  <r>
    <x v="4302"/>
    <x v="0"/>
    <x v="2"/>
    <x v="17"/>
    <x v="11"/>
    <x v="18"/>
    <x v="3557"/>
    <x v="936"/>
    <x v="88"/>
    <x v="88"/>
    <x v="10"/>
    <x v="32"/>
    <x v="4"/>
    <x v="2"/>
    <x v="2"/>
  </r>
  <r>
    <x v="4296"/>
    <x v="0"/>
    <x v="9"/>
    <x v="105"/>
    <x v="107"/>
    <x v="371"/>
    <x v="4116"/>
    <x v="937"/>
    <x v="88"/>
    <x v="88"/>
    <x v="10"/>
    <x v="32"/>
    <x v="4"/>
    <x v="9"/>
    <x v="9"/>
  </r>
  <r>
    <x v="4306"/>
    <x v="0"/>
    <x v="0"/>
    <x v="21"/>
    <x v="13"/>
    <x v="22"/>
    <x v="4125"/>
    <x v="946"/>
    <x v="88"/>
    <x v="88"/>
    <x v="10"/>
    <x v="32"/>
    <x v="4"/>
    <x v="0"/>
    <x v="0"/>
  </r>
  <r>
    <x v="4294"/>
    <x v="0"/>
    <x v="11"/>
    <x v="38"/>
    <x v="19"/>
    <x v="48"/>
    <x v="4114"/>
    <x v="935"/>
    <x v="88"/>
    <x v="88"/>
    <x v="10"/>
    <x v="32"/>
    <x v="4"/>
    <x v="11"/>
    <x v="11"/>
  </r>
  <r>
    <x v="4302"/>
    <x v="1"/>
    <x v="2"/>
    <x v="3"/>
    <x v="11"/>
    <x v="263"/>
    <x v="3557"/>
    <x v="936"/>
    <x v="88"/>
    <x v="88"/>
    <x v="10"/>
    <x v="32"/>
    <x v="4"/>
    <x v="2"/>
    <x v="2"/>
  </r>
  <r>
    <x v="4295"/>
    <x v="0"/>
    <x v="2"/>
    <x v="56"/>
    <x v="32"/>
    <x v="428"/>
    <x v="4115"/>
    <x v="936"/>
    <x v="88"/>
    <x v="88"/>
    <x v="10"/>
    <x v="32"/>
    <x v="4"/>
    <x v="2"/>
    <x v="2"/>
  </r>
  <r>
    <x v="4329"/>
    <x v="0"/>
    <x v="3"/>
    <x v="8"/>
    <x v="9"/>
    <x v="13"/>
    <x v="4147"/>
    <x v="944"/>
    <x v="88"/>
    <x v="88"/>
    <x v="10"/>
    <x v="32"/>
    <x v="4"/>
    <x v="3"/>
    <x v="3"/>
  </r>
  <r>
    <x v="4329"/>
    <x v="0"/>
    <x v="9"/>
    <x v="13"/>
    <x v="62"/>
    <x v="162"/>
    <x v="4147"/>
    <x v="944"/>
    <x v="88"/>
    <x v="88"/>
    <x v="10"/>
    <x v="32"/>
    <x v="4"/>
    <x v="9"/>
    <x v="9"/>
  </r>
  <r>
    <x v="4293"/>
    <x v="0"/>
    <x v="5"/>
    <x v="13"/>
    <x v="13"/>
    <x v="6"/>
    <x v="4113"/>
    <x v="934"/>
    <x v="88"/>
    <x v="88"/>
    <x v="10"/>
    <x v="32"/>
    <x v="4"/>
    <x v="5"/>
    <x v="5"/>
  </r>
  <r>
    <x v="4312"/>
    <x v="0"/>
    <x v="2"/>
    <x v="105"/>
    <x v="64"/>
    <x v="187"/>
    <x v="4130"/>
    <x v="949"/>
    <x v="88"/>
    <x v="88"/>
    <x v="10"/>
    <x v="32"/>
    <x v="4"/>
    <x v="2"/>
    <x v="2"/>
  </r>
  <r>
    <x v="4295"/>
    <x v="0"/>
    <x v="11"/>
    <x v="90"/>
    <x v="119"/>
    <x v="11"/>
    <x v="4115"/>
    <x v="936"/>
    <x v="88"/>
    <x v="88"/>
    <x v="10"/>
    <x v="32"/>
    <x v="4"/>
    <x v="11"/>
    <x v="11"/>
  </r>
  <r>
    <x v="4299"/>
    <x v="0"/>
    <x v="1"/>
    <x v="80"/>
    <x v="58"/>
    <x v="620"/>
    <x v="4119"/>
    <x v="940"/>
    <x v="88"/>
    <x v="88"/>
    <x v="10"/>
    <x v="32"/>
    <x v="4"/>
    <x v="1"/>
    <x v="1"/>
  </r>
  <r>
    <x v="4306"/>
    <x v="0"/>
    <x v="5"/>
    <x v="6"/>
    <x v="41"/>
    <x v="34"/>
    <x v="4125"/>
    <x v="946"/>
    <x v="88"/>
    <x v="88"/>
    <x v="10"/>
    <x v="32"/>
    <x v="4"/>
    <x v="5"/>
    <x v="5"/>
  </r>
  <r>
    <x v="4297"/>
    <x v="0"/>
    <x v="8"/>
    <x v="18"/>
    <x v="20"/>
    <x v="20"/>
    <x v="4117"/>
    <x v="938"/>
    <x v="88"/>
    <x v="88"/>
    <x v="10"/>
    <x v="32"/>
    <x v="4"/>
    <x v="8"/>
    <x v="8"/>
  </r>
  <r>
    <x v="4324"/>
    <x v="0"/>
    <x v="1"/>
    <x v="150"/>
    <x v="192"/>
    <x v="3713"/>
    <x v="4142"/>
    <x v="933"/>
    <x v="88"/>
    <x v="88"/>
    <x v="10"/>
    <x v="32"/>
    <x v="4"/>
    <x v="1"/>
    <x v="1"/>
  </r>
  <r>
    <x v="4298"/>
    <x v="0"/>
    <x v="4"/>
    <x v="11"/>
    <x v="10"/>
    <x v="11"/>
    <x v="4118"/>
    <x v="939"/>
    <x v="88"/>
    <x v="88"/>
    <x v="10"/>
    <x v="32"/>
    <x v="4"/>
    <x v="4"/>
    <x v="4"/>
  </r>
  <r>
    <x v="4334"/>
    <x v="0"/>
    <x v="7"/>
    <x v="30"/>
    <x v="14"/>
    <x v="31"/>
    <x v="4152"/>
    <x v="936"/>
    <x v="88"/>
    <x v="88"/>
    <x v="10"/>
    <x v="32"/>
    <x v="4"/>
    <x v="7"/>
    <x v="7"/>
  </r>
  <r>
    <x v="4307"/>
    <x v="0"/>
    <x v="0"/>
    <x v="20"/>
    <x v="98"/>
    <x v="145"/>
    <x v="539"/>
    <x v="947"/>
    <x v="88"/>
    <x v="88"/>
    <x v="10"/>
    <x v="32"/>
    <x v="4"/>
    <x v="0"/>
    <x v="0"/>
  </r>
  <r>
    <x v="4354"/>
    <x v="0"/>
    <x v="0"/>
    <x v="0"/>
    <x v="65"/>
    <x v="763"/>
    <x v="4172"/>
    <x v="954"/>
    <x v="88"/>
    <x v="88"/>
    <x v="10"/>
    <x v="32"/>
    <x v="4"/>
    <x v="0"/>
    <x v="0"/>
  </r>
  <r>
    <x v="4330"/>
    <x v="0"/>
    <x v="6"/>
    <x v="0"/>
    <x v="0"/>
    <x v="0"/>
    <x v="4148"/>
    <x v="943"/>
    <x v="88"/>
    <x v="88"/>
    <x v="10"/>
    <x v="32"/>
    <x v="4"/>
    <x v="6"/>
    <x v="6"/>
  </r>
  <r>
    <x v="4332"/>
    <x v="0"/>
    <x v="11"/>
    <x v="40"/>
    <x v="60"/>
    <x v="67"/>
    <x v="4150"/>
    <x v="951"/>
    <x v="88"/>
    <x v="88"/>
    <x v="10"/>
    <x v="32"/>
    <x v="4"/>
    <x v="11"/>
    <x v="11"/>
  </r>
  <r>
    <x v="4313"/>
    <x v="0"/>
    <x v="5"/>
    <x v="6"/>
    <x v="6"/>
    <x v="6"/>
    <x v="4131"/>
    <x v="948"/>
    <x v="88"/>
    <x v="88"/>
    <x v="10"/>
    <x v="32"/>
    <x v="4"/>
    <x v="5"/>
    <x v="5"/>
  </r>
  <r>
    <x v="4324"/>
    <x v="0"/>
    <x v="3"/>
    <x v="85"/>
    <x v="140"/>
    <x v="2803"/>
    <x v="4142"/>
    <x v="933"/>
    <x v="88"/>
    <x v="88"/>
    <x v="10"/>
    <x v="32"/>
    <x v="4"/>
    <x v="3"/>
    <x v="3"/>
  </r>
  <r>
    <x v="4332"/>
    <x v="0"/>
    <x v="0"/>
    <x v="13"/>
    <x v="65"/>
    <x v="154"/>
    <x v="4150"/>
    <x v="951"/>
    <x v="88"/>
    <x v="88"/>
    <x v="10"/>
    <x v="32"/>
    <x v="4"/>
    <x v="0"/>
    <x v="0"/>
  </r>
  <r>
    <x v="4324"/>
    <x v="0"/>
    <x v="7"/>
    <x v="70"/>
    <x v="44"/>
    <x v="367"/>
    <x v="4142"/>
    <x v="933"/>
    <x v="88"/>
    <x v="88"/>
    <x v="10"/>
    <x v="32"/>
    <x v="4"/>
    <x v="7"/>
    <x v="7"/>
  </r>
  <r>
    <x v="4334"/>
    <x v="0"/>
    <x v="2"/>
    <x v="53"/>
    <x v="27"/>
    <x v="823"/>
    <x v="4152"/>
    <x v="936"/>
    <x v="88"/>
    <x v="88"/>
    <x v="10"/>
    <x v="32"/>
    <x v="4"/>
    <x v="2"/>
    <x v="2"/>
  </r>
  <r>
    <x v="4316"/>
    <x v="0"/>
    <x v="1"/>
    <x v="130"/>
    <x v="104"/>
    <x v="312"/>
    <x v="4134"/>
    <x v="952"/>
    <x v="88"/>
    <x v="88"/>
    <x v="10"/>
    <x v="32"/>
    <x v="4"/>
    <x v="1"/>
    <x v="1"/>
  </r>
  <r>
    <x v="4323"/>
    <x v="0"/>
    <x v="8"/>
    <x v="97"/>
    <x v="147"/>
    <x v="10"/>
    <x v="4141"/>
    <x v="935"/>
    <x v="88"/>
    <x v="88"/>
    <x v="10"/>
    <x v="32"/>
    <x v="4"/>
    <x v="8"/>
    <x v="8"/>
  </r>
  <r>
    <x v="4316"/>
    <x v="0"/>
    <x v="5"/>
    <x v="0"/>
    <x v="98"/>
    <x v="11"/>
    <x v="4134"/>
    <x v="952"/>
    <x v="88"/>
    <x v="88"/>
    <x v="10"/>
    <x v="32"/>
    <x v="4"/>
    <x v="5"/>
    <x v="5"/>
  </r>
  <r>
    <x v="4333"/>
    <x v="0"/>
    <x v="11"/>
    <x v="19"/>
    <x v="32"/>
    <x v="176"/>
    <x v="4151"/>
    <x v="948"/>
    <x v="88"/>
    <x v="88"/>
    <x v="10"/>
    <x v="32"/>
    <x v="4"/>
    <x v="11"/>
    <x v="11"/>
  </r>
  <r>
    <x v="4354"/>
    <x v="0"/>
    <x v="11"/>
    <x v="82"/>
    <x v="57"/>
    <x v="1285"/>
    <x v="4172"/>
    <x v="954"/>
    <x v="88"/>
    <x v="88"/>
    <x v="10"/>
    <x v="32"/>
    <x v="4"/>
    <x v="11"/>
    <x v="11"/>
  </r>
  <r>
    <x v="4330"/>
    <x v="0"/>
    <x v="1"/>
    <x v="11"/>
    <x v="36"/>
    <x v="34"/>
    <x v="4148"/>
    <x v="943"/>
    <x v="88"/>
    <x v="88"/>
    <x v="10"/>
    <x v="32"/>
    <x v="4"/>
    <x v="1"/>
    <x v="1"/>
  </r>
  <r>
    <x v="4322"/>
    <x v="0"/>
    <x v="3"/>
    <x v="113"/>
    <x v="97"/>
    <x v="112"/>
    <x v="4140"/>
    <x v="954"/>
    <x v="88"/>
    <x v="88"/>
    <x v="10"/>
    <x v="32"/>
    <x v="4"/>
    <x v="3"/>
    <x v="3"/>
  </r>
  <r>
    <x v="4320"/>
    <x v="0"/>
    <x v="1"/>
    <x v="140"/>
    <x v="117"/>
    <x v="1737"/>
    <x v="4138"/>
    <x v="946"/>
    <x v="88"/>
    <x v="88"/>
    <x v="10"/>
    <x v="32"/>
    <x v="4"/>
    <x v="1"/>
    <x v="1"/>
  </r>
  <r>
    <x v="4341"/>
    <x v="0"/>
    <x v="8"/>
    <x v="40"/>
    <x v="44"/>
    <x v="51"/>
    <x v="4159"/>
    <x v="953"/>
    <x v="88"/>
    <x v="88"/>
    <x v="10"/>
    <x v="32"/>
    <x v="4"/>
    <x v="8"/>
    <x v="8"/>
  </r>
  <r>
    <x v="4340"/>
    <x v="0"/>
    <x v="5"/>
    <x v="0"/>
    <x v="41"/>
    <x v="6"/>
    <x v="4158"/>
    <x v="949"/>
    <x v="88"/>
    <x v="88"/>
    <x v="10"/>
    <x v="32"/>
    <x v="4"/>
    <x v="5"/>
    <x v="5"/>
  </r>
  <r>
    <x v="4343"/>
    <x v="0"/>
    <x v="0"/>
    <x v="7"/>
    <x v="63"/>
    <x v="6"/>
    <x v="4161"/>
    <x v="950"/>
    <x v="88"/>
    <x v="88"/>
    <x v="10"/>
    <x v="32"/>
    <x v="4"/>
    <x v="0"/>
    <x v="0"/>
  </r>
  <r>
    <x v="4338"/>
    <x v="0"/>
    <x v="7"/>
    <x v="26"/>
    <x v="61"/>
    <x v="20"/>
    <x v="4156"/>
    <x v="944"/>
    <x v="88"/>
    <x v="88"/>
    <x v="10"/>
    <x v="32"/>
    <x v="4"/>
    <x v="7"/>
    <x v="7"/>
  </r>
  <r>
    <x v="4335"/>
    <x v="0"/>
    <x v="5"/>
    <x v="8"/>
    <x v="85"/>
    <x v="31"/>
    <x v="4153"/>
    <x v="947"/>
    <x v="88"/>
    <x v="88"/>
    <x v="10"/>
    <x v="32"/>
    <x v="4"/>
    <x v="5"/>
    <x v="5"/>
  </r>
  <r>
    <x v="4339"/>
    <x v="0"/>
    <x v="7"/>
    <x v="84"/>
    <x v="48"/>
    <x v="429"/>
    <x v="4157"/>
    <x v="940"/>
    <x v="88"/>
    <x v="88"/>
    <x v="10"/>
    <x v="32"/>
    <x v="4"/>
    <x v="7"/>
    <x v="7"/>
  </r>
  <r>
    <x v="4348"/>
    <x v="0"/>
    <x v="0"/>
    <x v="11"/>
    <x v="1"/>
    <x v="540"/>
    <x v="4166"/>
    <x v="950"/>
    <x v="88"/>
    <x v="88"/>
    <x v="10"/>
    <x v="32"/>
    <x v="4"/>
    <x v="0"/>
    <x v="0"/>
  </r>
  <r>
    <x v="4337"/>
    <x v="0"/>
    <x v="7"/>
    <x v="63"/>
    <x v="30"/>
    <x v="209"/>
    <x v="4155"/>
    <x v="956"/>
    <x v="88"/>
    <x v="88"/>
    <x v="10"/>
    <x v="32"/>
    <x v="4"/>
    <x v="7"/>
    <x v="7"/>
  </r>
  <r>
    <x v="4342"/>
    <x v="0"/>
    <x v="7"/>
    <x v="92"/>
    <x v="8"/>
    <x v="63"/>
    <x v="4160"/>
    <x v="941"/>
    <x v="88"/>
    <x v="88"/>
    <x v="10"/>
    <x v="32"/>
    <x v="4"/>
    <x v="7"/>
    <x v="7"/>
  </r>
  <r>
    <x v="4350"/>
    <x v="0"/>
    <x v="11"/>
    <x v="18"/>
    <x v="83"/>
    <x v="417"/>
    <x v="4168"/>
    <x v="943"/>
    <x v="88"/>
    <x v="88"/>
    <x v="10"/>
    <x v="32"/>
    <x v="4"/>
    <x v="11"/>
    <x v="11"/>
  </r>
  <r>
    <x v="4345"/>
    <x v="0"/>
    <x v="11"/>
    <x v="46"/>
    <x v="21"/>
    <x v="956"/>
    <x v="4163"/>
    <x v="956"/>
    <x v="88"/>
    <x v="88"/>
    <x v="10"/>
    <x v="32"/>
    <x v="4"/>
    <x v="11"/>
    <x v="11"/>
  </r>
  <r>
    <x v="4347"/>
    <x v="0"/>
    <x v="1"/>
    <x v="33"/>
    <x v="96"/>
    <x v="114"/>
    <x v="4165"/>
    <x v="957"/>
    <x v="88"/>
    <x v="88"/>
    <x v="10"/>
    <x v="32"/>
    <x v="4"/>
    <x v="1"/>
    <x v="1"/>
  </r>
  <r>
    <x v="4341"/>
    <x v="0"/>
    <x v="11"/>
    <x v="4"/>
    <x v="38"/>
    <x v="19"/>
    <x v="4159"/>
    <x v="953"/>
    <x v="88"/>
    <x v="88"/>
    <x v="10"/>
    <x v="32"/>
    <x v="4"/>
    <x v="11"/>
    <x v="11"/>
  </r>
  <r>
    <x v="4335"/>
    <x v="0"/>
    <x v="3"/>
    <x v="39"/>
    <x v="119"/>
    <x v="78"/>
    <x v="4153"/>
    <x v="947"/>
    <x v="88"/>
    <x v="88"/>
    <x v="10"/>
    <x v="32"/>
    <x v="4"/>
    <x v="3"/>
    <x v="3"/>
  </r>
  <r>
    <x v="4358"/>
    <x v="1"/>
    <x v="2"/>
    <x v="124"/>
    <x v="143"/>
    <x v="38"/>
    <x v="4176"/>
    <x v="947"/>
    <x v="88"/>
    <x v="88"/>
    <x v="10"/>
    <x v="32"/>
    <x v="4"/>
    <x v="2"/>
    <x v="2"/>
  </r>
  <r>
    <x v="4338"/>
    <x v="0"/>
    <x v="11"/>
    <x v="39"/>
    <x v="97"/>
    <x v="372"/>
    <x v="4156"/>
    <x v="944"/>
    <x v="88"/>
    <x v="88"/>
    <x v="10"/>
    <x v="32"/>
    <x v="4"/>
    <x v="11"/>
    <x v="11"/>
  </r>
  <r>
    <x v="4358"/>
    <x v="0"/>
    <x v="2"/>
    <x v="106"/>
    <x v="143"/>
    <x v="224"/>
    <x v="4176"/>
    <x v="947"/>
    <x v="88"/>
    <x v="88"/>
    <x v="10"/>
    <x v="32"/>
    <x v="4"/>
    <x v="2"/>
    <x v="2"/>
  </r>
  <r>
    <x v="4350"/>
    <x v="0"/>
    <x v="5"/>
    <x v="93"/>
    <x v="85"/>
    <x v="6"/>
    <x v="4168"/>
    <x v="943"/>
    <x v="88"/>
    <x v="88"/>
    <x v="10"/>
    <x v="32"/>
    <x v="4"/>
    <x v="5"/>
    <x v="5"/>
  </r>
  <r>
    <x v="4337"/>
    <x v="0"/>
    <x v="5"/>
    <x v="21"/>
    <x v="18"/>
    <x v="11"/>
    <x v="4155"/>
    <x v="956"/>
    <x v="88"/>
    <x v="88"/>
    <x v="10"/>
    <x v="32"/>
    <x v="4"/>
    <x v="5"/>
    <x v="5"/>
  </r>
  <r>
    <x v="4349"/>
    <x v="1"/>
    <x v="2"/>
    <x v="21"/>
    <x v="18"/>
    <x v="11"/>
    <x v="4167"/>
    <x v="956"/>
    <x v="88"/>
    <x v="88"/>
    <x v="10"/>
    <x v="32"/>
    <x v="4"/>
    <x v="2"/>
    <x v="2"/>
  </r>
  <r>
    <x v="4350"/>
    <x v="0"/>
    <x v="10"/>
    <x v="15"/>
    <x v="1"/>
    <x v="290"/>
    <x v="4168"/>
    <x v="943"/>
    <x v="88"/>
    <x v="88"/>
    <x v="10"/>
    <x v="32"/>
    <x v="4"/>
    <x v="10"/>
    <x v="10"/>
  </r>
  <r>
    <x v="4343"/>
    <x v="0"/>
    <x v="3"/>
    <x v="91"/>
    <x v="99"/>
    <x v="14"/>
    <x v="4161"/>
    <x v="950"/>
    <x v="88"/>
    <x v="88"/>
    <x v="10"/>
    <x v="32"/>
    <x v="4"/>
    <x v="3"/>
    <x v="3"/>
  </r>
  <r>
    <x v="4344"/>
    <x v="0"/>
    <x v="8"/>
    <x v="54"/>
    <x v="15"/>
    <x v="18"/>
    <x v="4162"/>
    <x v="942"/>
    <x v="88"/>
    <x v="88"/>
    <x v="10"/>
    <x v="32"/>
    <x v="4"/>
    <x v="8"/>
    <x v="8"/>
  </r>
  <r>
    <x v="4349"/>
    <x v="0"/>
    <x v="9"/>
    <x v="92"/>
    <x v="63"/>
    <x v="57"/>
    <x v="4167"/>
    <x v="956"/>
    <x v="88"/>
    <x v="88"/>
    <x v="10"/>
    <x v="32"/>
    <x v="4"/>
    <x v="9"/>
    <x v="9"/>
  </r>
  <r>
    <x v="4310"/>
    <x v="0"/>
    <x v="9"/>
    <x v="110"/>
    <x v="152"/>
    <x v="1101"/>
    <x v="4128"/>
    <x v="947"/>
    <x v="88"/>
    <x v="88"/>
    <x v="10"/>
    <x v="32"/>
    <x v="4"/>
    <x v="9"/>
    <x v="9"/>
  </r>
  <r>
    <x v="4298"/>
    <x v="0"/>
    <x v="8"/>
    <x v="54"/>
    <x v="15"/>
    <x v="18"/>
    <x v="4118"/>
    <x v="939"/>
    <x v="88"/>
    <x v="88"/>
    <x v="10"/>
    <x v="32"/>
    <x v="4"/>
    <x v="8"/>
    <x v="8"/>
  </r>
  <r>
    <x v="4336"/>
    <x v="0"/>
    <x v="11"/>
    <x v="111"/>
    <x v="104"/>
    <x v="1109"/>
    <x v="4154"/>
    <x v="940"/>
    <x v="88"/>
    <x v="88"/>
    <x v="10"/>
    <x v="32"/>
    <x v="4"/>
    <x v="11"/>
    <x v="11"/>
  </r>
  <r>
    <x v="4344"/>
    <x v="0"/>
    <x v="1"/>
    <x v="19"/>
    <x v="31"/>
    <x v="26"/>
    <x v="4162"/>
    <x v="942"/>
    <x v="88"/>
    <x v="88"/>
    <x v="10"/>
    <x v="32"/>
    <x v="4"/>
    <x v="1"/>
    <x v="1"/>
  </r>
  <r>
    <x v="4304"/>
    <x v="0"/>
    <x v="2"/>
    <x v="101"/>
    <x v="113"/>
    <x v="2311"/>
    <x v="4123"/>
    <x v="944"/>
    <x v="88"/>
    <x v="88"/>
    <x v="10"/>
    <x v="32"/>
    <x v="4"/>
    <x v="2"/>
    <x v="2"/>
  </r>
  <r>
    <x v="4327"/>
    <x v="0"/>
    <x v="0"/>
    <x v="23"/>
    <x v="10"/>
    <x v="42"/>
    <x v="4145"/>
    <x v="955"/>
    <x v="88"/>
    <x v="88"/>
    <x v="10"/>
    <x v="32"/>
    <x v="4"/>
    <x v="0"/>
    <x v="0"/>
  </r>
  <r>
    <x v="4329"/>
    <x v="0"/>
    <x v="4"/>
    <x v="0"/>
    <x v="0"/>
    <x v="0"/>
    <x v="4147"/>
    <x v="944"/>
    <x v="88"/>
    <x v="88"/>
    <x v="10"/>
    <x v="32"/>
    <x v="4"/>
    <x v="4"/>
    <x v="4"/>
  </r>
  <r>
    <x v="4303"/>
    <x v="0"/>
    <x v="5"/>
    <x v="20"/>
    <x v="6"/>
    <x v="7"/>
    <x v="4122"/>
    <x v="943"/>
    <x v="88"/>
    <x v="88"/>
    <x v="10"/>
    <x v="32"/>
    <x v="4"/>
    <x v="5"/>
    <x v="5"/>
  </r>
  <r>
    <x v="4328"/>
    <x v="0"/>
    <x v="5"/>
    <x v="12"/>
    <x v="12"/>
    <x v="13"/>
    <x v="4146"/>
    <x v="953"/>
    <x v="88"/>
    <x v="88"/>
    <x v="10"/>
    <x v="32"/>
    <x v="4"/>
    <x v="5"/>
    <x v="5"/>
  </r>
  <r>
    <x v="4294"/>
    <x v="0"/>
    <x v="5"/>
    <x v="12"/>
    <x v="12"/>
    <x v="13"/>
    <x v="4114"/>
    <x v="935"/>
    <x v="88"/>
    <x v="88"/>
    <x v="10"/>
    <x v="32"/>
    <x v="4"/>
    <x v="5"/>
    <x v="5"/>
  </r>
  <r>
    <x v="4306"/>
    <x v="0"/>
    <x v="7"/>
    <x v="30"/>
    <x v="65"/>
    <x v="244"/>
    <x v="4125"/>
    <x v="946"/>
    <x v="88"/>
    <x v="88"/>
    <x v="10"/>
    <x v="32"/>
    <x v="4"/>
    <x v="7"/>
    <x v="7"/>
  </r>
  <r>
    <x v="4301"/>
    <x v="0"/>
    <x v="6"/>
    <x v="51"/>
    <x v="21"/>
    <x v="1538"/>
    <x v="4121"/>
    <x v="942"/>
    <x v="88"/>
    <x v="88"/>
    <x v="10"/>
    <x v="32"/>
    <x v="4"/>
    <x v="6"/>
    <x v="6"/>
  </r>
  <r>
    <x v="4300"/>
    <x v="0"/>
    <x v="2"/>
    <x v="42"/>
    <x v="96"/>
    <x v="880"/>
    <x v="4120"/>
    <x v="941"/>
    <x v="88"/>
    <x v="88"/>
    <x v="10"/>
    <x v="32"/>
    <x v="4"/>
    <x v="2"/>
    <x v="2"/>
  </r>
  <r>
    <x v="4305"/>
    <x v="0"/>
    <x v="3"/>
    <x v="90"/>
    <x v="72"/>
    <x v="2726"/>
    <x v="4124"/>
    <x v="945"/>
    <x v="88"/>
    <x v="88"/>
    <x v="10"/>
    <x v="32"/>
    <x v="4"/>
    <x v="3"/>
    <x v="3"/>
  </r>
  <r>
    <x v="4299"/>
    <x v="0"/>
    <x v="5"/>
    <x v="8"/>
    <x v="13"/>
    <x v="232"/>
    <x v="4119"/>
    <x v="940"/>
    <x v="88"/>
    <x v="88"/>
    <x v="10"/>
    <x v="32"/>
    <x v="4"/>
    <x v="5"/>
    <x v="5"/>
  </r>
  <r>
    <x v="4329"/>
    <x v="1"/>
    <x v="2"/>
    <x v="65"/>
    <x v="24"/>
    <x v="99"/>
    <x v="4147"/>
    <x v="944"/>
    <x v="88"/>
    <x v="88"/>
    <x v="10"/>
    <x v="32"/>
    <x v="4"/>
    <x v="2"/>
    <x v="2"/>
  </r>
  <r>
    <x v="4327"/>
    <x v="0"/>
    <x v="9"/>
    <x v="135"/>
    <x v="117"/>
    <x v="2182"/>
    <x v="4145"/>
    <x v="955"/>
    <x v="88"/>
    <x v="88"/>
    <x v="10"/>
    <x v="32"/>
    <x v="4"/>
    <x v="9"/>
    <x v="9"/>
  </r>
  <r>
    <x v="4291"/>
    <x v="0"/>
    <x v="7"/>
    <x v="93"/>
    <x v="85"/>
    <x v="6"/>
    <x v="4111"/>
    <x v="932"/>
    <x v="88"/>
    <x v="88"/>
    <x v="10"/>
    <x v="32"/>
    <x v="4"/>
    <x v="7"/>
    <x v="7"/>
  </r>
  <r>
    <x v="4311"/>
    <x v="0"/>
    <x v="3"/>
    <x v="30"/>
    <x v="65"/>
    <x v="244"/>
    <x v="4129"/>
    <x v="942"/>
    <x v="88"/>
    <x v="88"/>
    <x v="10"/>
    <x v="32"/>
    <x v="4"/>
    <x v="3"/>
    <x v="3"/>
  </r>
  <r>
    <x v="4305"/>
    <x v="0"/>
    <x v="10"/>
    <x v="53"/>
    <x v="35"/>
    <x v="13"/>
    <x v="4124"/>
    <x v="945"/>
    <x v="88"/>
    <x v="88"/>
    <x v="10"/>
    <x v="32"/>
    <x v="4"/>
    <x v="10"/>
    <x v="10"/>
  </r>
  <r>
    <x v="4306"/>
    <x v="0"/>
    <x v="10"/>
    <x v="3"/>
    <x v="11"/>
    <x v="263"/>
    <x v="4125"/>
    <x v="946"/>
    <x v="88"/>
    <x v="88"/>
    <x v="10"/>
    <x v="32"/>
    <x v="4"/>
    <x v="10"/>
    <x v="10"/>
  </r>
  <r>
    <x v="4292"/>
    <x v="0"/>
    <x v="5"/>
    <x v="8"/>
    <x v="9"/>
    <x v="13"/>
    <x v="4112"/>
    <x v="933"/>
    <x v="88"/>
    <x v="88"/>
    <x v="10"/>
    <x v="32"/>
    <x v="4"/>
    <x v="5"/>
    <x v="5"/>
  </r>
  <r>
    <x v="4301"/>
    <x v="0"/>
    <x v="7"/>
    <x v="23"/>
    <x v="61"/>
    <x v="370"/>
    <x v="4121"/>
    <x v="942"/>
    <x v="88"/>
    <x v="88"/>
    <x v="10"/>
    <x v="32"/>
    <x v="4"/>
    <x v="7"/>
    <x v="7"/>
  </r>
  <r>
    <x v="4298"/>
    <x v="0"/>
    <x v="0"/>
    <x v="6"/>
    <x v="6"/>
    <x v="6"/>
    <x v="4118"/>
    <x v="939"/>
    <x v="88"/>
    <x v="88"/>
    <x v="10"/>
    <x v="32"/>
    <x v="4"/>
    <x v="0"/>
    <x v="0"/>
  </r>
  <r>
    <x v="4300"/>
    <x v="0"/>
    <x v="9"/>
    <x v="34"/>
    <x v="96"/>
    <x v="113"/>
    <x v="4120"/>
    <x v="941"/>
    <x v="88"/>
    <x v="88"/>
    <x v="10"/>
    <x v="32"/>
    <x v="4"/>
    <x v="9"/>
    <x v="9"/>
  </r>
  <r>
    <x v="4291"/>
    <x v="0"/>
    <x v="3"/>
    <x v="70"/>
    <x v="61"/>
    <x v="312"/>
    <x v="4111"/>
    <x v="932"/>
    <x v="88"/>
    <x v="88"/>
    <x v="10"/>
    <x v="32"/>
    <x v="4"/>
    <x v="3"/>
    <x v="3"/>
  </r>
  <r>
    <x v="4342"/>
    <x v="0"/>
    <x v="5"/>
    <x v="6"/>
    <x v="98"/>
    <x v="13"/>
    <x v="4160"/>
    <x v="941"/>
    <x v="88"/>
    <x v="88"/>
    <x v="10"/>
    <x v="32"/>
    <x v="4"/>
    <x v="5"/>
    <x v="5"/>
  </r>
  <r>
    <x v="4351"/>
    <x v="0"/>
    <x v="0"/>
    <x v="9"/>
    <x v="14"/>
    <x v="14"/>
    <x v="4169"/>
    <x v="944"/>
    <x v="88"/>
    <x v="88"/>
    <x v="10"/>
    <x v="32"/>
    <x v="4"/>
    <x v="0"/>
    <x v="0"/>
  </r>
  <r>
    <x v="4339"/>
    <x v="0"/>
    <x v="11"/>
    <x v="102"/>
    <x v="218"/>
    <x v="3452"/>
    <x v="4157"/>
    <x v="940"/>
    <x v="88"/>
    <x v="88"/>
    <x v="10"/>
    <x v="32"/>
    <x v="4"/>
    <x v="11"/>
    <x v="11"/>
  </r>
  <r>
    <x v="4378"/>
    <x v="0"/>
    <x v="11"/>
    <x v="23"/>
    <x v="5"/>
    <x v="92"/>
    <x v="4194"/>
    <x v="956"/>
    <x v="88"/>
    <x v="88"/>
    <x v="10"/>
    <x v="32"/>
    <x v="4"/>
    <x v="11"/>
    <x v="11"/>
  </r>
  <r>
    <x v="4386"/>
    <x v="0"/>
    <x v="9"/>
    <x v="104"/>
    <x v="138"/>
    <x v="187"/>
    <x v="4201"/>
    <x v="950"/>
    <x v="88"/>
    <x v="88"/>
    <x v="10"/>
    <x v="32"/>
    <x v="4"/>
    <x v="9"/>
    <x v="9"/>
  </r>
  <r>
    <x v="4359"/>
    <x v="0"/>
    <x v="10"/>
    <x v="57"/>
    <x v="36"/>
    <x v="83"/>
    <x v="3480"/>
    <x v="951"/>
    <x v="88"/>
    <x v="88"/>
    <x v="10"/>
    <x v="32"/>
    <x v="4"/>
    <x v="10"/>
    <x v="10"/>
  </r>
  <r>
    <x v="4361"/>
    <x v="0"/>
    <x v="11"/>
    <x v="36"/>
    <x v="57"/>
    <x v="7"/>
    <x v="4178"/>
    <x v="941"/>
    <x v="88"/>
    <x v="88"/>
    <x v="10"/>
    <x v="32"/>
    <x v="4"/>
    <x v="11"/>
    <x v="11"/>
  </r>
  <r>
    <x v="4375"/>
    <x v="0"/>
    <x v="2"/>
    <x v="146"/>
    <x v="209"/>
    <x v="3714"/>
    <x v="4191"/>
    <x v="949"/>
    <x v="88"/>
    <x v="88"/>
    <x v="10"/>
    <x v="32"/>
    <x v="4"/>
    <x v="2"/>
    <x v="2"/>
  </r>
  <r>
    <x v="4378"/>
    <x v="0"/>
    <x v="8"/>
    <x v="57"/>
    <x v="3"/>
    <x v="154"/>
    <x v="4194"/>
    <x v="956"/>
    <x v="88"/>
    <x v="88"/>
    <x v="10"/>
    <x v="32"/>
    <x v="4"/>
    <x v="8"/>
    <x v="8"/>
  </r>
  <r>
    <x v="4336"/>
    <x v="0"/>
    <x v="6"/>
    <x v="38"/>
    <x v="114"/>
    <x v="396"/>
    <x v="4154"/>
    <x v="940"/>
    <x v="88"/>
    <x v="88"/>
    <x v="10"/>
    <x v="32"/>
    <x v="4"/>
    <x v="6"/>
    <x v="6"/>
  </r>
  <r>
    <x v="4340"/>
    <x v="0"/>
    <x v="8"/>
    <x v="60"/>
    <x v="96"/>
    <x v="341"/>
    <x v="4158"/>
    <x v="949"/>
    <x v="88"/>
    <x v="88"/>
    <x v="10"/>
    <x v="32"/>
    <x v="4"/>
    <x v="8"/>
    <x v="8"/>
  </r>
  <r>
    <x v="4345"/>
    <x v="0"/>
    <x v="10"/>
    <x v="16"/>
    <x v="12"/>
    <x v="102"/>
    <x v="4163"/>
    <x v="956"/>
    <x v="88"/>
    <x v="88"/>
    <x v="10"/>
    <x v="32"/>
    <x v="4"/>
    <x v="10"/>
    <x v="10"/>
  </r>
  <r>
    <x v="4358"/>
    <x v="0"/>
    <x v="6"/>
    <x v="35"/>
    <x v="59"/>
    <x v="230"/>
    <x v="4176"/>
    <x v="947"/>
    <x v="88"/>
    <x v="88"/>
    <x v="10"/>
    <x v="32"/>
    <x v="4"/>
    <x v="6"/>
    <x v="6"/>
  </r>
  <r>
    <x v="4342"/>
    <x v="0"/>
    <x v="6"/>
    <x v="63"/>
    <x v="56"/>
    <x v="107"/>
    <x v="4160"/>
    <x v="941"/>
    <x v="88"/>
    <x v="88"/>
    <x v="10"/>
    <x v="32"/>
    <x v="4"/>
    <x v="6"/>
    <x v="6"/>
  </r>
  <r>
    <x v="4342"/>
    <x v="0"/>
    <x v="0"/>
    <x v="93"/>
    <x v="94"/>
    <x v="207"/>
    <x v="4160"/>
    <x v="941"/>
    <x v="88"/>
    <x v="88"/>
    <x v="10"/>
    <x v="32"/>
    <x v="4"/>
    <x v="0"/>
    <x v="0"/>
  </r>
  <r>
    <x v="4383"/>
    <x v="0"/>
    <x v="6"/>
    <x v="11"/>
    <x v="61"/>
    <x v="0"/>
    <x v="4198"/>
    <x v="951"/>
    <x v="88"/>
    <x v="88"/>
    <x v="10"/>
    <x v="32"/>
    <x v="4"/>
    <x v="6"/>
    <x v="6"/>
  </r>
  <r>
    <x v="4388"/>
    <x v="0"/>
    <x v="6"/>
    <x v="92"/>
    <x v="62"/>
    <x v="187"/>
    <x v="4203"/>
    <x v="953"/>
    <x v="88"/>
    <x v="88"/>
    <x v="10"/>
    <x v="32"/>
    <x v="4"/>
    <x v="6"/>
    <x v="6"/>
  </r>
  <r>
    <x v="4360"/>
    <x v="0"/>
    <x v="11"/>
    <x v="82"/>
    <x v="66"/>
    <x v="156"/>
    <x v="4177"/>
    <x v="937"/>
    <x v="88"/>
    <x v="88"/>
    <x v="10"/>
    <x v="32"/>
    <x v="4"/>
    <x v="11"/>
    <x v="11"/>
  </r>
  <r>
    <x v="4374"/>
    <x v="1"/>
    <x v="2"/>
    <x v="60"/>
    <x v="97"/>
    <x v="600"/>
    <x v="4190"/>
    <x v="932"/>
    <x v="88"/>
    <x v="88"/>
    <x v="10"/>
    <x v="32"/>
    <x v="4"/>
    <x v="2"/>
    <x v="2"/>
  </r>
  <r>
    <x v="4368"/>
    <x v="0"/>
    <x v="4"/>
    <x v="61"/>
    <x v="145"/>
    <x v="702"/>
    <x v="4184"/>
    <x v="932"/>
    <x v="88"/>
    <x v="88"/>
    <x v="10"/>
    <x v="32"/>
    <x v="4"/>
    <x v="4"/>
    <x v="4"/>
  </r>
  <r>
    <x v="4378"/>
    <x v="0"/>
    <x v="10"/>
    <x v="10"/>
    <x v="9"/>
    <x v="9"/>
    <x v="4194"/>
    <x v="956"/>
    <x v="88"/>
    <x v="88"/>
    <x v="10"/>
    <x v="32"/>
    <x v="4"/>
    <x v="10"/>
    <x v="10"/>
  </r>
  <r>
    <x v="4373"/>
    <x v="0"/>
    <x v="9"/>
    <x v="84"/>
    <x v="42"/>
    <x v="44"/>
    <x v="4189"/>
    <x v="944"/>
    <x v="88"/>
    <x v="88"/>
    <x v="10"/>
    <x v="32"/>
    <x v="4"/>
    <x v="9"/>
    <x v="9"/>
  </r>
  <r>
    <x v="4386"/>
    <x v="0"/>
    <x v="7"/>
    <x v="24"/>
    <x v="34"/>
    <x v="78"/>
    <x v="4201"/>
    <x v="950"/>
    <x v="88"/>
    <x v="88"/>
    <x v="10"/>
    <x v="32"/>
    <x v="4"/>
    <x v="7"/>
    <x v="7"/>
  </r>
  <r>
    <x v="4376"/>
    <x v="0"/>
    <x v="9"/>
    <x v="4"/>
    <x v="51"/>
    <x v="72"/>
    <x v="4192"/>
    <x v="957"/>
    <x v="88"/>
    <x v="88"/>
    <x v="10"/>
    <x v="32"/>
    <x v="4"/>
    <x v="9"/>
    <x v="9"/>
  </r>
  <r>
    <x v="4366"/>
    <x v="0"/>
    <x v="3"/>
    <x v="227"/>
    <x v="92"/>
    <x v="3715"/>
    <x v="4182"/>
    <x v="939"/>
    <x v="88"/>
    <x v="88"/>
    <x v="10"/>
    <x v="32"/>
    <x v="4"/>
    <x v="3"/>
    <x v="3"/>
  </r>
  <r>
    <x v="4359"/>
    <x v="0"/>
    <x v="3"/>
    <x v="53"/>
    <x v="59"/>
    <x v="412"/>
    <x v="3480"/>
    <x v="951"/>
    <x v="88"/>
    <x v="88"/>
    <x v="10"/>
    <x v="32"/>
    <x v="4"/>
    <x v="3"/>
    <x v="3"/>
  </r>
  <r>
    <x v="4383"/>
    <x v="0"/>
    <x v="10"/>
    <x v="5"/>
    <x v="56"/>
    <x v="727"/>
    <x v="4198"/>
    <x v="951"/>
    <x v="88"/>
    <x v="88"/>
    <x v="10"/>
    <x v="32"/>
    <x v="4"/>
    <x v="10"/>
    <x v="10"/>
  </r>
  <r>
    <x v="4381"/>
    <x v="0"/>
    <x v="7"/>
    <x v="30"/>
    <x v="63"/>
    <x v="34"/>
    <x v="4197"/>
    <x v="951"/>
    <x v="88"/>
    <x v="88"/>
    <x v="10"/>
    <x v="32"/>
    <x v="4"/>
    <x v="7"/>
    <x v="7"/>
  </r>
  <r>
    <x v="4359"/>
    <x v="0"/>
    <x v="1"/>
    <x v="113"/>
    <x v="99"/>
    <x v="31"/>
    <x v="3480"/>
    <x v="951"/>
    <x v="88"/>
    <x v="88"/>
    <x v="10"/>
    <x v="32"/>
    <x v="4"/>
    <x v="1"/>
    <x v="1"/>
  </r>
  <r>
    <x v="4385"/>
    <x v="0"/>
    <x v="8"/>
    <x v="14"/>
    <x v="19"/>
    <x v="1"/>
    <x v="4200"/>
    <x v="941"/>
    <x v="88"/>
    <x v="88"/>
    <x v="10"/>
    <x v="32"/>
    <x v="4"/>
    <x v="8"/>
    <x v="8"/>
  </r>
  <r>
    <x v="4374"/>
    <x v="0"/>
    <x v="7"/>
    <x v="21"/>
    <x v="18"/>
    <x v="11"/>
    <x v="4190"/>
    <x v="932"/>
    <x v="88"/>
    <x v="88"/>
    <x v="10"/>
    <x v="32"/>
    <x v="4"/>
    <x v="7"/>
    <x v="7"/>
  </r>
  <r>
    <x v="4374"/>
    <x v="0"/>
    <x v="2"/>
    <x v="39"/>
    <x v="97"/>
    <x v="372"/>
    <x v="4190"/>
    <x v="932"/>
    <x v="88"/>
    <x v="88"/>
    <x v="10"/>
    <x v="32"/>
    <x v="4"/>
    <x v="2"/>
    <x v="2"/>
  </r>
  <r>
    <x v="4362"/>
    <x v="0"/>
    <x v="11"/>
    <x v="93"/>
    <x v="0"/>
    <x v="187"/>
    <x v="4179"/>
    <x v="938"/>
    <x v="88"/>
    <x v="88"/>
    <x v="10"/>
    <x v="32"/>
    <x v="4"/>
    <x v="11"/>
    <x v="11"/>
  </r>
  <r>
    <x v="4310"/>
    <x v="0"/>
    <x v="8"/>
    <x v="62"/>
    <x v="147"/>
    <x v="751"/>
    <x v="4128"/>
    <x v="947"/>
    <x v="88"/>
    <x v="88"/>
    <x v="10"/>
    <x v="32"/>
    <x v="4"/>
    <x v="8"/>
    <x v="8"/>
  </r>
  <r>
    <x v="4308"/>
    <x v="0"/>
    <x v="3"/>
    <x v="38"/>
    <x v="58"/>
    <x v="52"/>
    <x v="4126"/>
    <x v="948"/>
    <x v="88"/>
    <x v="88"/>
    <x v="10"/>
    <x v="32"/>
    <x v="4"/>
    <x v="3"/>
    <x v="3"/>
  </r>
  <r>
    <x v="4328"/>
    <x v="0"/>
    <x v="6"/>
    <x v="79"/>
    <x v="65"/>
    <x v="3"/>
    <x v="4146"/>
    <x v="953"/>
    <x v="88"/>
    <x v="88"/>
    <x v="10"/>
    <x v="32"/>
    <x v="4"/>
    <x v="6"/>
    <x v="6"/>
  </r>
  <r>
    <x v="4311"/>
    <x v="0"/>
    <x v="6"/>
    <x v="10"/>
    <x v="0"/>
    <x v="6"/>
    <x v="4129"/>
    <x v="942"/>
    <x v="88"/>
    <x v="88"/>
    <x v="10"/>
    <x v="32"/>
    <x v="4"/>
    <x v="6"/>
    <x v="6"/>
  </r>
  <r>
    <x v="4296"/>
    <x v="0"/>
    <x v="0"/>
    <x v="79"/>
    <x v="65"/>
    <x v="3"/>
    <x v="4116"/>
    <x v="937"/>
    <x v="88"/>
    <x v="88"/>
    <x v="10"/>
    <x v="32"/>
    <x v="4"/>
    <x v="0"/>
    <x v="0"/>
  </r>
  <r>
    <x v="4309"/>
    <x v="0"/>
    <x v="0"/>
    <x v="23"/>
    <x v="30"/>
    <x v="680"/>
    <x v="4127"/>
    <x v="943"/>
    <x v="88"/>
    <x v="88"/>
    <x v="10"/>
    <x v="32"/>
    <x v="4"/>
    <x v="0"/>
    <x v="0"/>
  </r>
  <r>
    <x v="4307"/>
    <x v="0"/>
    <x v="11"/>
    <x v="23"/>
    <x v="10"/>
    <x v="42"/>
    <x v="539"/>
    <x v="947"/>
    <x v="88"/>
    <x v="88"/>
    <x v="10"/>
    <x v="32"/>
    <x v="4"/>
    <x v="11"/>
    <x v="11"/>
  </r>
  <r>
    <x v="4293"/>
    <x v="0"/>
    <x v="1"/>
    <x v="163"/>
    <x v="199"/>
    <x v="2266"/>
    <x v="4113"/>
    <x v="934"/>
    <x v="88"/>
    <x v="88"/>
    <x v="10"/>
    <x v="32"/>
    <x v="4"/>
    <x v="1"/>
    <x v="1"/>
  </r>
  <r>
    <x v="4301"/>
    <x v="0"/>
    <x v="8"/>
    <x v="78"/>
    <x v="117"/>
    <x v="3716"/>
    <x v="4121"/>
    <x v="942"/>
    <x v="88"/>
    <x v="88"/>
    <x v="10"/>
    <x v="32"/>
    <x v="4"/>
    <x v="8"/>
    <x v="8"/>
  </r>
  <r>
    <x v="4307"/>
    <x v="0"/>
    <x v="4"/>
    <x v="7"/>
    <x v="7"/>
    <x v="7"/>
    <x v="539"/>
    <x v="947"/>
    <x v="88"/>
    <x v="88"/>
    <x v="10"/>
    <x v="32"/>
    <x v="4"/>
    <x v="4"/>
    <x v="4"/>
  </r>
  <r>
    <x v="4309"/>
    <x v="0"/>
    <x v="8"/>
    <x v="97"/>
    <x v="166"/>
    <x v="823"/>
    <x v="4127"/>
    <x v="943"/>
    <x v="88"/>
    <x v="88"/>
    <x v="10"/>
    <x v="32"/>
    <x v="4"/>
    <x v="8"/>
    <x v="8"/>
  </r>
  <r>
    <x v="4308"/>
    <x v="0"/>
    <x v="5"/>
    <x v="10"/>
    <x v="94"/>
    <x v="34"/>
    <x v="4126"/>
    <x v="948"/>
    <x v="88"/>
    <x v="88"/>
    <x v="10"/>
    <x v="32"/>
    <x v="4"/>
    <x v="5"/>
    <x v="5"/>
  </r>
  <r>
    <x v="4311"/>
    <x v="0"/>
    <x v="7"/>
    <x v="12"/>
    <x v="45"/>
    <x v="6"/>
    <x v="4129"/>
    <x v="942"/>
    <x v="88"/>
    <x v="88"/>
    <x v="10"/>
    <x v="32"/>
    <x v="4"/>
    <x v="7"/>
    <x v="7"/>
  </r>
  <r>
    <x v="4304"/>
    <x v="0"/>
    <x v="1"/>
    <x v="90"/>
    <x v="120"/>
    <x v="1152"/>
    <x v="4123"/>
    <x v="944"/>
    <x v="88"/>
    <x v="88"/>
    <x v="10"/>
    <x v="32"/>
    <x v="4"/>
    <x v="1"/>
    <x v="1"/>
  </r>
  <r>
    <x v="4386"/>
    <x v="0"/>
    <x v="4"/>
    <x v="2"/>
    <x v="19"/>
    <x v="689"/>
    <x v="4201"/>
    <x v="950"/>
    <x v="88"/>
    <x v="88"/>
    <x v="10"/>
    <x v="32"/>
    <x v="4"/>
    <x v="4"/>
    <x v="4"/>
  </r>
  <r>
    <x v="4377"/>
    <x v="0"/>
    <x v="1"/>
    <x v="112"/>
    <x v="72"/>
    <x v="408"/>
    <x v="4193"/>
    <x v="946"/>
    <x v="88"/>
    <x v="88"/>
    <x v="10"/>
    <x v="32"/>
    <x v="4"/>
    <x v="1"/>
    <x v="1"/>
  </r>
  <r>
    <x v="4371"/>
    <x v="0"/>
    <x v="11"/>
    <x v="84"/>
    <x v="58"/>
    <x v="3003"/>
    <x v="4187"/>
    <x v="937"/>
    <x v="88"/>
    <x v="88"/>
    <x v="10"/>
    <x v="32"/>
    <x v="4"/>
    <x v="11"/>
    <x v="11"/>
  </r>
  <r>
    <x v="4381"/>
    <x v="0"/>
    <x v="3"/>
    <x v="70"/>
    <x v="38"/>
    <x v="363"/>
    <x v="4197"/>
    <x v="951"/>
    <x v="88"/>
    <x v="88"/>
    <x v="10"/>
    <x v="32"/>
    <x v="4"/>
    <x v="3"/>
    <x v="3"/>
  </r>
  <r>
    <x v="4379"/>
    <x v="0"/>
    <x v="11"/>
    <x v="120"/>
    <x v="144"/>
    <x v="2053"/>
    <x v="4195"/>
    <x v="948"/>
    <x v="88"/>
    <x v="88"/>
    <x v="10"/>
    <x v="32"/>
    <x v="4"/>
    <x v="11"/>
    <x v="11"/>
  </r>
  <r>
    <x v="4368"/>
    <x v="1"/>
    <x v="2"/>
    <x v="208"/>
    <x v="216"/>
    <x v="591"/>
    <x v="4184"/>
    <x v="932"/>
    <x v="88"/>
    <x v="88"/>
    <x v="10"/>
    <x v="32"/>
    <x v="4"/>
    <x v="2"/>
    <x v="2"/>
  </r>
  <r>
    <x v="4377"/>
    <x v="0"/>
    <x v="10"/>
    <x v="37"/>
    <x v="34"/>
    <x v="68"/>
    <x v="4193"/>
    <x v="946"/>
    <x v="88"/>
    <x v="88"/>
    <x v="10"/>
    <x v="32"/>
    <x v="4"/>
    <x v="10"/>
    <x v="10"/>
  </r>
  <r>
    <x v="4376"/>
    <x v="1"/>
    <x v="2"/>
    <x v="39"/>
    <x v="20"/>
    <x v="187"/>
    <x v="4192"/>
    <x v="957"/>
    <x v="88"/>
    <x v="88"/>
    <x v="10"/>
    <x v="32"/>
    <x v="4"/>
    <x v="2"/>
    <x v="2"/>
  </r>
  <r>
    <x v="4359"/>
    <x v="0"/>
    <x v="7"/>
    <x v="7"/>
    <x v="62"/>
    <x v="69"/>
    <x v="3480"/>
    <x v="951"/>
    <x v="88"/>
    <x v="88"/>
    <x v="10"/>
    <x v="32"/>
    <x v="4"/>
    <x v="7"/>
    <x v="7"/>
  </r>
  <r>
    <x v="4384"/>
    <x v="0"/>
    <x v="6"/>
    <x v="82"/>
    <x v="2"/>
    <x v="671"/>
    <x v="4199"/>
    <x v="944"/>
    <x v="88"/>
    <x v="88"/>
    <x v="10"/>
    <x v="32"/>
    <x v="4"/>
    <x v="6"/>
    <x v="6"/>
  </r>
  <r>
    <x v="4385"/>
    <x v="0"/>
    <x v="4"/>
    <x v="53"/>
    <x v="81"/>
    <x v="178"/>
    <x v="4200"/>
    <x v="941"/>
    <x v="88"/>
    <x v="88"/>
    <x v="10"/>
    <x v="32"/>
    <x v="4"/>
    <x v="4"/>
    <x v="4"/>
  </r>
  <r>
    <x v="4369"/>
    <x v="0"/>
    <x v="10"/>
    <x v="7"/>
    <x v="8"/>
    <x v="11"/>
    <x v="4185"/>
    <x v="952"/>
    <x v="88"/>
    <x v="88"/>
    <x v="10"/>
    <x v="32"/>
    <x v="4"/>
    <x v="10"/>
    <x v="10"/>
  </r>
  <r>
    <x v="4371"/>
    <x v="0"/>
    <x v="8"/>
    <x v="94"/>
    <x v="71"/>
    <x v="1343"/>
    <x v="4187"/>
    <x v="937"/>
    <x v="88"/>
    <x v="88"/>
    <x v="10"/>
    <x v="32"/>
    <x v="4"/>
    <x v="8"/>
    <x v="8"/>
  </r>
  <r>
    <x v="4384"/>
    <x v="0"/>
    <x v="0"/>
    <x v="11"/>
    <x v="30"/>
    <x v="126"/>
    <x v="4199"/>
    <x v="944"/>
    <x v="88"/>
    <x v="88"/>
    <x v="10"/>
    <x v="32"/>
    <x v="4"/>
    <x v="0"/>
    <x v="0"/>
  </r>
  <r>
    <x v="4386"/>
    <x v="0"/>
    <x v="3"/>
    <x v="83"/>
    <x v="119"/>
    <x v="92"/>
    <x v="4201"/>
    <x v="950"/>
    <x v="88"/>
    <x v="88"/>
    <x v="10"/>
    <x v="32"/>
    <x v="4"/>
    <x v="3"/>
    <x v="3"/>
  </r>
  <r>
    <x v="4367"/>
    <x v="0"/>
    <x v="11"/>
    <x v="34"/>
    <x v="105"/>
    <x v="172"/>
    <x v="4183"/>
    <x v="957"/>
    <x v="88"/>
    <x v="88"/>
    <x v="10"/>
    <x v="32"/>
    <x v="4"/>
    <x v="11"/>
    <x v="11"/>
  </r>
  <r>
    <x v="4387"/>
    <x v="0"/>
    <x v="7"/>
    <x v="49"/>
    <x v="83"/>
    <x v="996"/>
    <x v="4202"/>
    <x v="958"/>
    <x v="88"/>
    <x v="88"/>
    <x v="10"/>
    <x v="32"/>
    <x v="4"/>
    <x v="7"/>
    <x v="7"/>
  </r>
  <r>
    <x v="4366"/>
    <x v="0"/>
    <x v="9"/>
    <x v="166"/>
    <x v="358"/>
    <x v="3534"/>
    <x v="4182"/>
    <x v="939"/>
    <x v="88"/>
    <x v="88"/>
    <x v="10"/>
    <x v="32"/>
    <x v="4"/>
    <x v="9"/>
    <x v="9"/>
  </r>
  <r>
    <x v="4386"/>
    <x v="1"/>
    <x v="2"/>
    <x v="145"/>
    <x v="123"/>
    <x v="453"/>
    <x v="4201"/>
    <x v="950"/>
    <x v="88"/>
    <x v="88"/>
    <x v="10"/>
    <x v="32"/>
    <x v="4"/>
    <x v="2"/>
    <x v="2"/>
  </r>
  <r>
    <x v="4362"/>
    <x v="0"/>
    <x v="6"/>
    <x v="0"/>
    <x v="98"/>
    <x v="11"/>
    <x v="4179"/>
    <x v="938"/>
    <x v="88"/>
    <x v="88"/>
    <x v="10"/>
    <x v="32"/>
    <x v="4"/>
    <x v="6"/>
    <x v="6"/>
  </r>
  <r>
    <x v="4369"/>
    <x v="0"/>
    <x v="1"/>
    <x v="40"/>
    <x v="81"/>
    <x v="24"/>
    <x v="4185"/>
    <x v="952"/>
    <x v="88"/>
    <x v="88"/>
    <x v="10"/>
    <x v="32"/>
    <x v="4"/>
    <x v="1"/>
    <x v="1"/>
  </r>
  <r>
    <x v="4380"/>
    <x v="0"/>
    <x v="5"/>
    <x v="12"/>
    <x v="12"/>
    <x v="13"/>
    <x v="4196"/>
    <x v="936"/>
    <x v="88"/>
    <x v="88"/>
    <x v="10"/>
    <x v="32"/>
    <x v="4"/>
    <x v="5"/>
    <x v="5"/>
  </r>
  <r>
    <x v="4387"/>
    <x v="0"/>
    <x v="1"/>
    <x v="96"/>
    <x v="211"/>
    <x v="92"/>
    <x v="4202"/>
    <x v="958"/>
    <x v="88"/>
    <x v="88"/>
    <x v="10"/>
    <x v="32"/>
    <x v="4"/>
    <x v="1"/>
    <x v="1"/>
  </r>
  <r>
    <x v="4376"/>
    <x v="0"/>
    <x v="4"/>
    <x v="30"/>
    <x v="7"/>
    <x v="73"/>
    <x v="4192"/>
    <x v="957"/>
    <x v="88"/>
    <x v="88"/>
    <x v="10"/>
    <x v="32"/>
    <x v="4"/>
    <x v="4"/>
    <x v="4"/>
  </r>
  <r>
    <x v="4382"/>
    <x v="0"/>
    <x v="7"/>
    <x v="24"/>
    <x v="24"/>
    <x v="25"/>
    <x v="2897"/>
    <x v="938"/>
    <x v="88"/>
    <x v="88"/>
    <x v="10"/>
    <x v="32"/>
    <x v="4"/>
    <x v="7"/>
    <x v="7"/>
  </r>
  <r>
    <x v="4380"/>
    <x v="0"/>
    <x v="6"/>
    <x v="57"/>
    <x v="56"/>
    <x v="217"/>
    <x v="4196"/>
    <x v="936"/>
    <x v="88"/>
    <x v="88"/>
    <x v="10"/>
    <x v="32"/>
    <x v="4"/>
    <x v="6"/>
    <x v="6"/>
  </r>
  <r>
    <x v="4388"/>
    <x v="0"/>
    <x v="5"/>
    <x v="0"/>
    <x v="98"/>
    <x v="11"/>
    <x v="4203"/>
    <x v="953"/>
    <x v="88"/>
    <x v="88"/>
    <x v="10"/>
    <x v="32"/>
    <x v="4"/>
    <x v="5"/>
    <x v="5"/>
  </r>
  <r>
    <x v="4380"/>
    <x v="0"/>
    <x v="10"/>
    <x v="5"/>
    <x v="23"/>
    <x v="178"/>
    <x v="4196"/>
    <x v="936"/>
    <x v="88"/>
    <x v="88"/>
    <x v="10"/>
    <x v="32"/>
    <x v="4"/>
    <x v="10"/>
    <x v="10"/>
  </r>
  <r>
    <x v="4374"/>
    <x v="0"/>
    <x v="9"/>
    <x v="51"/>
    <x v="81"/>
    <x v="31"/>
    <x v="4190"/>
    <x v="932"/>
    <x v="88"/>
    <x v="88"/>
    <x v="10"/>
    <x v="32"/>
    <x v="4"/>
    <x v="9"/>
    <x v="9"/>
  </r>
  <r>
    <x v="4387"/>
    <x v="0"/>
    <x v="3"/>
    <x v="147"/>
    <x v="136"/>
    <x v="3678"/>
    <x v="4202"/>
    <x v="958"/>
    <x v="88"/>
    <x v="88"/>
    <x v="10"/>
    <x v="32"/>
    <x v="4"/>
    <x v="3"/>
    <x v="3"/>
  </r>
  <r>
    <x v="4388"/>
    <x v="0"/>
    <x v="0"/>
    <x v="10"/>
    <x v="9"/>
    <x v="9"/>
    <x v="4203"/>
    <x v="953"/>
    <x v="88"/>
    <x v="88"/>
    <x v="10"/>
    <x v="32"/>
    <x v="4"/>
    <x v="0"/>
    <x v="0"/>
  </r>
  <r>
    <x v="4297"/>
    <x v="0"/>
    <x v="0"/>
    <x v="8"/>
    <x v="0"/>
    <x v="7"/>
    <x v="4117"/>
    <x v="938"/>
    <x v="88"/>
    <x v="88"/>
    <x v="10"/>
    <x v="32"/>
    <x v="4"/>
    <x v="0"/>
    <x v="0"/>
  </r>
  <r>
    <x v="4305"/>
    <x v="0"/>
    <x v="8"/>
    <x v="89"/>
    <x v="121"/>
    <x v="1663"/>
    <x v="4124"/>
    <x v="945"/>
    <x v="88"/>
    <x v="88"/>
    <x v="10"/>
    <x v="32"/>
    <x v="4"/>
    <x v="8"/>
    <x v="8"/>
  </r>
  <r>
    <x v="4298"/>
    <x v="1"/>
    <x v="2"/>
    <x v="31"/>
    <x v="51"/>
    <x v="9"/>
    <x v="4118"/>
    <x v="939"/>
    <x v="88"/>
    <x v="88"/>
    <x v="10"/>
    <x v="32"/>
    <x v="4"/>
    <x v="2"/>
    <x v="2"/>
  </r>
  <r>
    <x v="4294"/>
    <x v="0"/>
    <x v="10"/>
    <x v="48"/>
    <x v="3"/>
    <x v="186"/>
    <x v="4114"/>
    <x v="935"/>
    <x v="88"/>
    <x v="88"/>
    <x v="10"/>
    <x v="32"/>
    <x v="4"/>
    <x v="10"/>
    <x v="10"/>
  </r>
  <r>
    <x v="4312"/>
    <x v="0"/>
    <x v="11"/>
    <x v="42"/>
    <x v="21"/>
    <x v="533"/>
    <x v="4130"/>
    <x v="949"/>
    <x v="88"/>
    <x v="88"/>
    <x v="10"/>
    <x v="32"/>
    <x v="4"/>
    <x v="11"/>
    <x v="11"/>
  </r>
  <r>
    <x v="4299"/>
    <x v="0"/>
    <x v="3"/>
    <x v="37"/>
    <x v="34"/>
    <x v="68"/>
    <x v="4119"/>
    <x v="940"/>
    <x v="88"/>
    <x v="88"/>
    <x v="10"/>
    <x v="32"/>
    <x v="4"/>
    <x v="3"/>
    <x v="3"/>
  </r>
  <r>
    <x v="4299"/>
    <x v="0"/>
    <x v="7"/>
    <x v="92"/>
    <x v="11"/>
    <x v="176"/>
    <x v="4119"/>
    <x v="940"/>
    <x v="88"/>
    <x v="88"/>
    <x v="10"/>
    <x v="32"/>
    <x v="4"/>
    <x v="7"/>
    <x v="7"/>
  </r>
  <r>
    <x v="4303"/>
    <x v="0"/>
    <x v="10"/>
    <x v="30"/>
    <x v="65"/>
    <x v="244"/>
    <x v="4122"/>
    <x v="943"/>
    <x v="88"/>
    <x v="88"/>
    <x v="10"/>
    <x v="32"/>
    <x v="4"/>
    <x v="10"/>
    <x v="10"/>
  </r>
  <r>
    <x v="4292"/>
    <x v="0"/>
    <x v="10"/>
    <x v="40"/>
    <x v="42"/>
    <x v="680"/>
    <x v="4112"/>
    <x v="933"/>
    <x v="88"/>
    <x v="88"/>
    <x v="10"/>
    <x v="32"/>
    <x v="4"/>
    <x v="10"/>
    <x v="10"/>
  </r>
  <r>
    <x v="4291"/>
    <x v="0"/>
    <x v="10"/>
    <x v="21"/>
    <x v="94"/>
    <x v="6"/>
    <x v="4111"/>
    <x v="932"/>
    <x v="88"/>
    <x v="88"/>
    <x v="10"/>
    <x v="32"/>
    <x v="4"/>
    <x v="10"/>
    <x v="10"/>
  </r>
  <r>
    <x v="4296"/>
    <x v="0"/>
    <x v="5"/>
    <x v="16"/>
    <x v="12"/>
    <x v="102"/>
    <x v="4116"/>
    <x v="937"/>
    <x v="88"/>
    <x v="88"/>
    <x v="10"/>
    <x v="32"/>
    <x v="4"/>
    <x v="5"/>
    <x v="5"/>
  </r>
  <r>
    <x v="4296"/>
    <x v="0"/>
    <x v="6"/>
    <x v="63"/>
    <x v="47"/>
    <x v="1501"/>
    <x v="4116"/>
    <x v="937"/>
    <x v="88"/>
    <x v="88"/>
    <x v="10"/>
    <x v="32"/>
    <x v="4"/>
    <x v="6"/>
    <x v="6"/>
  </r>
  <r>
    <x v="4292"/>
    <x v="0"/>
    <x v="1"/>
    <x v="145"/>
    <x v="185"/>
    <x v="467"/>
    <x v="4112"/>
    <x v="933"/>
    <x v="88"/>
    <x v="88"/>
    <x v="10"/>
    <x v="32"/>
    <x v="4"/>
    <x v="1"/>
    <x v="1"/>
  </r>
  <r>
    <x v="4311"/>
    <x v="0"/>
    <x v="0"/>
    <x v="12"/>
    <x v="45"/>
    <x v="6"/>
    <x v="4129"/>
    <x v="942"/>
    <x v="88"/>
    <x v="88"/>
    <x v="10"/>
    <x v="32"/>
    <x v="4"/>
    <x v="0"/>
    <x v="0"/>
  </r>
  <r>
    <x v="4297"/>
    <x v="0"/>
    <x v="11"/>
    <x v="82"/>
    <x v="40"/>
    <x v="644"/>
    <x v="4117"/>
    <x v="938"/>
    <x v="88"/>
    <x v="88"/>
    <x v="10"/>
    <x v="32"/>
    <x v="4"/>
    <x v="11"/>
    <x v="11"/>
  </r>
  <r>
    <x v="4303"/>
    <x v="0"/>
    <x v="1"/>
    <x v="39"/>
    <x v="49"/>
    <x v="268"/>
    <x v="4122"/>
    <x v="943"/>
    <x v="88"/>
    <x v="88"/>
    <x v="10"/>
    <x v="32"/>
    <x v="4"/>
    <x v="1"/>
    <x v="1"/>
  </r>
  <r>
    <x v="4304"/>
    <x v="0"/>
    <x v="8"/>
    <x v="19"/>
    <x v="37"/>
    <x v="2123"/>
    <x v="4123"/>
    <x v="944"/>
    <x v="88"/>
    <x v="88"/>
    <x v="10"/>
    <x v="32"/>
    <x v="4"/>
    <x v="8"/>
    <x v="8"/>
  </r>
  <r>
    <x v="4293"/>
    <x v="0"/>
    <x v="3"/>
    <x v="134"/>
    <x v="153"/>
    <x v="1825"/>
    <x v="4113"/>
    <x v="934"/>
    <x v="88"/>
    <x v="88"/>
    <x v="10"/>
    <x v="32"/>
    <x v="4"/>
    <x v="3"/>
    <x v="3"/>
  </r>
  <r>
    <x v="4328"/>
    <x v="0"/>
    <x v="10"/>
    <x v="93"/>
    <x v="9"/>
    <x v="63"/>
    <x v="4146"/>
    <x v="953"/>
    <x v="88"/>
    <x v="88"/>
    <x v="10"/>
    <x v="32"/>
    <x v="4"/>
    <x v="10"/>
    <x v="10"/>
  </r>
  <r>
    <x v="4308"/>
    <x v="0"/>
    <x v="8"/>
    <x v="91"/>
    <x v="72"/>
    <x v="1494"/>
    <x v="4126"/>
    <x v="948"/>
    <x v="88"/>
    <x v="88"/>
    <x v="10"/>
    <x v="32"/>
    <x v="4"/>
    <x v="8"/>
    <x v="8"/>
  </r>
  <r>
    <x v="4301"/>
    <x v="0"/>
    <x v="5"/>
    <x v="93"/>
    <x v="13"/>
    <x v="389"/>
    <x v="4121"/>
    <x v="942"/>
    <x v="88"/>
    <x v="88"/>
    <x v="10"/>
    <x v="32"/>
    <x v="4"/>
    <x v="5"/>
    <x v="5"/>
  </r>
  <r>
    <x v="4305"/>
    <x v="0"/>
    <x v="2"/>
    <x v="91"/>
    <x v="128"/>
    <x v="126"/>
    <x v="4124"/>
    <x v="945"/>
    <x v="88"/>
    <x v="88"/>
    <x v="10"/>
    <x v="32"/>
    <x v="4"/>
    <x v="2"/>
    <x v="2"/>
  </r>
  <r>
    <x v="4329"/>
    <x v="0"/>
    <x v="2"/>
    <x v="50"/>
    <x v="24"/>
    <x v="117"/>
    <x v="4147"/>
    <x v="944"/>
    <x v="88"/>
    <x v="88"/>
    <x v="10"/>
    <x v="32"/>
    <x v="4"/>
    <x v="2"/>
    <x v="2"/>
  </r>
  <r>
    <x v="4312"/>
    <x v="0"/>
    <x v="0"/>
    <x v="9"/>
    <x v="14"/>
    <x v="14"/>
    <x v="4130"/>
    <x v="949"/>
    <x v="88"/>
    <x v="88"/>
    <x v="10"/>
    <x v="32"/>
    <x v="4"/>
    <x v="0"/>
    <x v="0"/>
  </r>
  <r>
    <x v="4300"/>
    <x v="0"/>
    <x v="7"/>
    <x v="3"/>
    <x v="7"/>
    <x v="39"/>
    <x v="4120"/>
    <x v="941"/>
    <x v="88"/>
    <x v="88"/>
    <x v="10"/>
    <x v="32"/>
    <x v="4"/>
    <x v="7"/>
    <x v="7"/>
  </r>
  <r>
    <x v="4305"/>
    <x v="0"/>
    <x v="9"/>
    <x v="101"/>
    <x v="188"/>
    <x v="2367"/>
    <x v="4124"/>
    <x v="945"/>
    <x v="88"/>
    <x v="88"/>
    <x v="10"/>
    <x v="32"/>
    <x v="4"/>
    <x v="9"/>
    <x v="9"/>
  </r>
  <r>
    <x v="4310"/>
    <x v="0"/>
    <x v="11"/>
    <x v="134"/>
    <x v="80"/>
    <x v="588"/>
    <x v="4128"/>
    <x v="947"/>
    <x v="88"/>
    <x v="88"/>
    <x v="10"/>
    <x v="32"/>
    <x v="4"/>
    <x v="11"/>
    <x v="11"/>
  </r>
  <r>
    <x v="4295"/>
    <x v="0"/>
    <x v="8"/>
    <x v="42"/>
    <x v="119"/>
    <x v="504"/>
    <x v="4115"/>
    <x v="936"/>
    <x v="88"/>
    <x v="88"/>
    <x v="10"/>
    <x v="32"/>
    <x v="4"/>
    <x v="8"/>
    <x v="8"/>
  </r>
  <r>
    <x v="4299"/>
    <x v="0"/>
    <x v="9"/>
    <x v="84"/>
    <x v="66"/>
    <x v="154"/>
    <x v="4119"/>
    <x v="940"/>
    <x v="88"/>
    <x v="88"/>
    <x v="10"/>
    <x v="32"/>
    <x v="4"/>
    <x v="9"/>
    <x v="9"/>
  </r>
  <r>
    <x v="4300"/>
    <x v="1"/>
    <x v="2"/>
    <x v="80"/>
    <x v="96"/>
    <x v="306"/>
    <x v="4120"/>
    <x v="941"/>
    <x v="88"/>
    <x v="88"/>
    <x v="10"/>
    <x v="32"/>
    <x v="4"/>
    <x v="2"/>
    <x v="2"/>
  </r>
  <r>
    <x v="4327"/>
    <x v="0"/>
    <x v="11"/>
    <x v="91"/>
    <x v="108"/>
    <x v="1787"/>
    <x v="4145"/>
    <x v="955"/>
    <x v="88"/>
    <x v="88"/>
    <x v="10"/>
    <x v="32"/>
    <x v="4"/>
    <x v="11"/>
    <x v="11"/>
  </r>
  <r>
    <x v="4300"/>
    <x v="0"/>
    <x v="4"/>
    <x v="49"/>
    <x v="51"/>
    <x v="159"/>
    <x v="4120"/>
    <x v="941"/>
    <x v="88"/>
    <x v="88"/>
    <x v="10"/>
    <x v="32"/>
    <x v="4"/>
    <x v="4"/>
    <x v="4"/>
  </r>
  <r>
    <x v="4311"/>
    <x v="0"/>
    <x v="11"/>
    <x v="9"/>
    <x v="14"/>
    <x v="14"/>
    <x v="4129"/>
    <x v="942"/>
    <x v="88"/>
    <x v="88"/>
    <x v="10"/>
    <x v="32"/>
    <x v="4"/>
    <x v="11"/>
    <x v="11"/>
  </r>
  <r>
    <x v="4309"/>
    <x v="0"/>
    <x v="5"/>
    <x v="30"/>
    <x v="62"/>
    <x v="7"/>
    <x v="4127"/>
    <x v="943"/>
    <x v="88"/>
    <x v="88"/>
    <x v="10"/>
    <x v="32"/>
    <x v="4"/>
    <x v="5"/>
    <x v="5"/>
  </r>
  <r>
    <x v="4308"/>
    <x v="0"/>
    <x v="2"/>
    <x v="29"/>
    <x v="107"/>
    <x v="797"/>
    <x v="4126"/>
    <x v="948"/>
    <x v="88"/>
    <x v="88"/>
    <x v="10"/>
    <x v="32"/>
    <x v="4"/>
    <x v="2"/>
    <x v="2"/>
  </r>
  <r>
    <x v="4293"/>
    <x v="0"/>
    <x v="7"/>
    <x v="65"/>
    <x v="24"/>
    <x v="99"/>
    <x v="4113"/>
    <x v="934"/>
    <x v="88"/>
    <x v="88"/>
    <x v="10"/>
    <x v="32"/>
    <x v="4"/>
    <x v="7"/>
    <x v="7"/>
  </r>
  <r>
    <x v="4306"/>
    <x v="0"/>
    <x v="3"/>
    <x v="53"/>
    <x v="47"/>
    <x v="152"/>
    <x v="4125"/>
    <x v="946"/>
    <x v="88"/>
    <x v="88"/>
    <x v="10"/>
    <x v="32"/>
    <x v="4"/>
    <x v="3"/>
    <x v="3"/>
  </r>
  <r>
    <x v="4293"/>
    <x v="0"/>
    <x v="9"/>
    <x v="67"/>
    <x v="189"/>
    <x v="2127"/>
    <x v="4113"/>
    <x v="934"/>
    <x v="88"/>
    <x v="88"/>
    <x v="10"/>
    <x v="32"/>
    <x v="4"/>
    <x v="9"/>
    <x v="9"/>
  </r>
  <r>
    <x v="4329"/>
    <x v="0"/>
    <x v="8"/>
    <x v="79"/>
    <x v="65"/>
    <x v="3"/>
    <x v="4147"/>
    <x v="944"/>
    <x v="88"/>
    <x v="88"/>
    <x v="10"/>
    <x v="32"/>
    <x v="4"/>
    <x v="8"/>
    <x v="8"/>
  </r>
  <r>
    <x v="4305"/>
    <x v="0"/>
    <x v="4"/>
    <x v="18"/>
    <x v="64"/>
    <x v="1272"/>
    <x v="4124"/>
    <x v="945"/>
    <x v="88"/>
    <x v="88"/>
    <x v="10"/>
    <x v="32"/>
    <x v="4"/>
    <x v="4"/>
    <x v="4"/>
  </r>
  <r>
    <x v="4334"/>
    <x v="0"/>
    <x v="4"/>
    <x v="48"/>
    <x v="36"/>
    <x v="26"/>
    <x v="4152"/>
    <x v="936"/>
    <x v="88"/>
    <x v="88"/>
    <x v="10"/>
    <x v="32"/>
    <x v="4"/>
    <x v="4"/>
    <x v="4"/>
  </r>
  <r>
    <x v="4323"/>
    <x v="0"/>
    <x v="0"/>
    <x v="54"/>
    <x v="38"/>
    <x v="9"/>
    <x v="4141"/>
    <x v="935"/>
    <x v="88"/>
    <x v="88"/>
    <x v="10"/>
    <x v="32"/>
    <x v="4"/>
    <x v="0"/>
    <x v="0"/>
  </r>
  <r>
    <x v="4326"/>
    <x v="0"/>
    <x v="7"/>
    <x v="49"/>
    <x v="75"/>
    <x v="97"/>
    <x v="4144"/>
    <x v="938"/>
    <x v="88"/>
    <x v="88"/>
    <x v="10"/>
    <x v="32"/>
    <x v="4"/>
    <x v="7"/>
    <x v="7"/>
  </r>
  <r>
    <x v="4355"/>
    <x v="0"/>
    <x v="0"/>
    <x v="20"/>
    <x v="6"/>
    <x v="7"/>
    <x v="4173"/>
    <x v="945"/>
    <x v="88"/>
    <x v="88"/>
    <x v="10"/>
    <x v="32"/>
    <x v="4"/>
    <x v="0"/>
    <x v="0"/>
  </r>
  <r>
    <x v="4326"/>
    <x v="0"/>
    <x v="9"/>
    <x v="107"/>
    <x v="79"/>
    <x v="2576"/>
    <x v="4144"/>
    <x v="938"/>
    <x v="88"/>
    <x v="88"/>
    <x v="10"/>
    <x v="32"/>
    <x v="4"/>
    <x v="9"/>
    <x v="9"/>
  </r>
  <r>
    <x v="4330"/>
    <x v="0"/>
    <x v="10"/>
    <x v="6"/>
    <x v="85"/>
    <x v="171"/>
    <x v="4148"/>
    <x v="943"/>
    <x v="88"/>
    <x v="88"/>
    <x v="10"/>
    <x v="32"/>
    <x v="4"/>
    <x v="10"/>
    <x v="10"/>
  </r>
  <r>
    <x v="4318"/>
    <x v="0"/>
    <x v="8"/>
    <x v="14"/>
    <x v="114"/>
    <x v="32"/>
    <x v="4136"/>
    <x v="941"/>
    <x v="88"/>
    <x v="88"/>
    <x v="10"/>
    <x v="32"/>
    <x v="4"/>
    <x v="8"/>
    <x v="8"/>
  </r>
  <r>
    <x v="4357"/>
    <x v="0"/>
    <x v="0"/>
    <x v="63"/>
    <x v="36"/>
    <x v="337"/>
    <x v="4175"/>
    <x v="954"/>
    <x v="88"/>
    <x v="88"/>
    <x v="10"/>
    <x v="32"/>
    <x v="4"/>
    <x v="0"/>
    <x v="0"/>
  </r>
  <r>
    <x v="4330"/>
    <x v="0"/>
    <x v="3"/>
    <x v="10"/>
    <x v="65"/>
    <x v="546"/>
    <x v="4148"/>
    <x v="943"/>
    <x v="88"/>
    <x v="88"/>
    <x v="10"/>
    <x v="32"/>
    <x v="4"/>
    <x v="3"/>
    <x v="3"/>
  </r>
  <r>
    <x v="4326"/>
    <x v="0"/>
    <x v="3"/>
    <x v="130"/>
    <x v="170"/>
    <x v="1165"/>
    <x v="4144"/>
    <x v="938"/>
    <x v="88"/>
    <x v="88"/>
    <x v="10"/>
    <x v="32"/>
    <x v="4"/>
    <x v="3"/>
    <x v="3"/>
  </r>
  <r>
    <x v="4352"/>
    <x v="0"/>
    <x v="11"/>
    <x v="70"/>
    <x v="4"/>
    <x v="108"/>
    <x v="4170"/>
    <x v="933"/>
    <x v="88"/>
    <x v="88"/>
    <x v="10"/>
    <x v="32"/>
    <x v="4"/>
    <x v="11"/>
    <x v="11"/>
  </r>
  <r>
    <x v="4314"/>
    <x v="0"/>
    <x v="7"/>
    <x v="7"/>
    <x v="43"/>
    <x v="50"/>
    <x v="4132"/>
    <x v="950"/>
    <x v="88"/>
    <x v="88"/>
    <x v="10"/>
    <x v="32"/>
    <x v="4"/>
    <x v="7"/>
    <x v="7"/>
  </r>
  <r>
    <x v="4355"/>
    <x v="0"/>
    <x v="11"/>
    <x v="9"/>
    <x v="14"/>
    <x v="14"/>
    <x v="4173"/>
    <x v="945"/>
    <x v="88"/>
    <x v="88"/>
    <x v="10"/>
    <x v="32"/>
    <x v="4"/>
    <x v="11"/>
    <x v="11"/>
  </r>
  <r>
    <x v="4357"/>
    <x v="0"/>
    <x v="5"/>
    <x v="30"/>
    <x v="18"/>
    <x v="6"/>
    <x v="4175"/>
    <x v="954"/>
    <x v="88"/>
    <x v="88"/>
    <x v="10"/>
    <x v="32"/>
    <x v="4"/>
    <x v="5"/>
    <x v="5"/>
  </r>
  <r>
    <x v="4314"/>
    <x v="0"/>
    <x v="9"/>
    <x v="36"/>
    <x v="35"/>
    <x v="50"/>
    <x v="4132"/>
    <x v="950"/>
    <x v="88"/>
    <x v="88"/>
    <x v="10"/>
    <x v="32"/>
    <x v="4"/>
    <x v="9"/>
    <x v="9"/>
  </r>
  <r>
    <x v="4320"/>
    <x v="0"/>
    <x v="10"/>
    <x v="65"/>
    <x v="4"/>
    <x v="426"/>
    <x v="4138"/>
    <x v="946"/>
    <x v="88"/>
    <x v="88"/>
    <x v="10"/>
    <x v="32"/>
    <x v="4"/>
    <x v="10"/>
    <x v="10"/>
  </r>
  <r>
    <x v="4357"/>
    <x v="0"/>
    <x v="6"/>
    <x v="46"/>
    <x v="19"/>
    <x v="1576"/>
    <x v="4175"/>
    <x v="954"/>
    <x v="88"/>
    <x v="88"/>
    <x v="10"/>
    <x v="32"/>
    <x v="4"/>
    <x v="6"/>
    <x v="6"/>
  </r>
  <r>
    <x v="4315"/>
    <x v="0"/>
    <x v="5"/>
    <x v="6"/>
    <x v="98"/>
    <x v="13"/>
    <x v="4133"/>
    <x v="951"/>
    <x v="88"/>
    <x v="88"/>
    <x v="10"/>
    <x v="32"/>
    <x v="4"/>
    <x v="5"/>
    <x v="5"/>
  </r>
  <r>
    <x v="4317"/>
    <x v="0"/>
    <x v="7"/>
    <x v="21"/>
    <x v="94"/>
    <x v="6"/>
    <x v="4135"/>
    <x v="946"/>
    <x v="88"/>
    <x v="88"/>
    <x v="10"/>
    <x v="32"/>
    <x v="4"/>
    <x v="7"/>
    <x v="7"/>
  </r>
  <r>
    <x v="4325"/>
    <x v="0"/>
    <x v="1"/>
    <x v="79"/>
    <x v="18"/>
    <x v="7"/>
    <x v="4143"/>
    <x v="953"/>
    <x v="88"/>
    <x v="88"/>
    <x v="10"/>
    <x v="32"/>
    <x v="4"/>
    <x v="1"/>
    <x v="1"/>
  </r>
  <r>
    <x v="4321"/>
    <x v="0"/>
    <x v="8"/>
    <x v="20"/>
    <x v="6"/>
    <x v="7"/>
    <x v="4139"/>
    <x v="953"/>
    <x v="88"/>
    <x v="88"/>
    <x v="10"/>
    <x v="32"/>
    <x v="4"/>
    <x v="8"/>
    <x v="8"/>
  </r>
  <r>
    <x v="4318"/>
    <x v="0"/>
    <x v="10"/>
    <x v="1"/>
    <x v="26"/>
    <x v="254"/>
    <x v="4136"/>
    <x v="941"/>
    <x v="88"/>
    <x v="88"/>
    <x v="10"/>
    <x v="32"/>
    <x v="4"/>
    <x v="10"/>
    <x v="10"/>
  </r>
  <r>
    <x v="4356"/>
    <x v="0"/>
    <x v="0"/>
    <x v="16"/>
    <x v="17"/>
    <x v="6"/>
    <x v="4174"/>
    <x v="942"/>
    <x v="88"/>
    <x v="88"/>
    <x v="10"/>
    <x v="32"/>
    <x v="4"/>
    <x v="0"/>
    <x v="0"/>
  </r>
  <r>
    <x v="4334"/>
    <x v="0"/>
    <x v="9"/>
    <x v="54"/>
    <x v="38"/>
    <x v="9"/>
    <x v="4152"/>
    <x v="936"/>
    <x v="88"/>
    <x v="88"/>
    <x v="10"/>
    <x v="32"/>
    <x v="4"/>
    <x v="9"/>
    <x v="9"/>
  </r>
  <r>
    <x v="4319"/>
    <x v="0"/>
    <x v="5"/>
    <x v="8"/>
    <x v="85"/>
    <x v="31"/>
    <x v="4137"/>
    <x v="935"/>
    <x v="88"/>
    <x v="88"/>
    <x v="10"/>
    <x v="32"/>
    <x v="4"/>
    <x v="5"/>
    <x v="5"/>
  </r>
  <r>
    <x v="4313"/>
    <x v="0"/>
    <x v="0"/>
    <x v="93"/>
    <x v="85"/>
    <x v="6"/>
    <x v="4131"/>
    <x v="948"/>
    <x v="88"/>
    <x v="88"/>
    <x v="10"/>
    <x v="32"/>
    <x v="4"/>
    <x v="0"/>
    <x v="0"/>
  </r>
  <r>
    <x v="4319"/>
    <x v="0"/>
    <x v="0"/>
    <x v="79"/>
    <x v="13"/>
    <x v="37"/>
    <x v="4137"/>
    <x v="935"/>
    <x v="88"/>
    <x v="88"/>
    <x v="10"/>
    <x v="32"/>
    <x v="4"/>
    <x v="0"/>
    <x v="0"/>
  </r>
  <r>
    <x v="4291"/>
    <x v="0"/>
    <x v="1"/>
    <x v="46"/>
    <x v="31"/>
    <x v="274"/>
    <x v="4111"/>
    <x v="932"/>
    <x v="88"/>
    <x v="88"/>
    <x v="10"/>
    <x v="32"/>
    <x v="4"/>
    <x v="1"/>
    <x v="1"/>
  </r>
  <r>
    <x v="4302"/>
    <x v="0"/>
    <x v="8"/>
    <x v="13"/>
    <x v="63"/>
    <x v="72"/>
    <x v="3557"/>
    <x v="936"/>
    <x v="88"/>
    <x v="88"/>
    <x v="10"/>
    <x v="32"/>
    <x v="4"/>
    <x v="8"/>
    <x v="8"/>
  </r>
  <r>
    <x v="4309"/>
    <x v="0"/>
    <x v="6"/>
    <x v="34"/>
    <x v="113"/>
    <x v="153"/>
    <x v="4127"/>
    <x v="943"/>
    <x v="88"/>
    <x v="88"/>
    <x v="10"/>
    <x v="32"/>
    <x v="4"/>
    <x v="6"/>
    <x v="6"/>
  </r>
  <r>
    <x v="4321"/>
    <x v="0"/>
    <x v="6"/>
    <x v="20"/>
    <x v="12"/>
    <x v="6"/>
    <x v="4139"/>
    <x v="953"/>
    <x v="88"/>
    <x v="88"/>
    <x v="10"/>
    <x v="32"/>
    <x v="4"/>
    <x v="6"/>
    <x v="6"/>
  </r>
  <r>
    <x v="4318"/>
    <x v="0"/>
    <x v="2"/>
    <x v="81"/>
    <x v="188"/>
    <x v="1981"/>
    <x v="4136"/>
    <x v="941"/>
    <x v="88"/>
    <x v="88"/>
    <x v="10"/>
    <x v="32"/>
    <x v="4"/>
    <x v="2"/>
    <x v="2"/>
  </r>
  <r>
    <x v="4320"/>
    <x v="0"/>
    <x v="5"/>
    <x v="6"/>
    <x v="41"/>
    <x v="34"/>
    <x v="4138"/>
    <x v="946"/>
    <x v="88"/>
    <x v="88"/>
    <x v="10"/>
    <x v="32"/>
    <x v="4"/>
    <x v="5"/>
    <x v="5"/>
  </r>
  <r>
    <x v="4318"/>
    <x v="0"/>
    <x v="4"/>
    <x v="35"/>
    <x v="48"/>
    <x v="584"/>
    <x v="4136"/>
    <x v="941"/>
    <x v="88"/>
    <x v="88"/>
    <x v="10"/>
    <x v="32"/>
    <x v="4"/>
    <x v="4"/>
    <x v="4"/>
  </r>
  <r>
    <x v="4317"/>
    <x v="0"/>
    <x v="3"/>
    <x v="57"/>
    <x v="36"/>
    <x v="83"/>
    <x v="4135"/>
    <x v="946"/>
    <x v="88"/>
    <x v="88"/>
    <x v="10"/>
    <x v="32"/>
    <x v="4"/>
    <x v="3"/>
    <x v="3"/>
  </r>
  <r>
    <x v="4356"/>
    <x v="0"/>
    <x v="6"/>
    <x v="16"/>
    <x v="45"/>
    <x v="145"/>
    <x v="4174"/>
    <x v="942"/>
    <x v="88"/>
    <x v="88"/>
    <x v="10"/>
    <x v="32"/>
    <x v="4"/>
    <x v="6"/>
    <x v="6"/>
  </r>
  <r>
    <x v="4317"/>
    <x v="0"/>
    <x v="9"/>
    <x v="53"/>
    <x v="15"/>
    <x v="12"/>
    <x v="4135"/>
    <x v="946"/>
    <x v="88"/>
    <x v="88"/>
    <x v="10"/>
    <x v="32"/>
    <x v="4"/>
    <x v="9"/>
    <x v="9"/>
  </r>
  <r>
    <x v="4320"/>
    <x v="0"/>
    <x v="6"/>
    <x v="53"/>
    <x v="47"/>
    <x v="152"/>
    <x v="4138"/>
    <x v="946"/>
    <x v="88"/>
    <x v="88"/>
    <x v="10"/>
    <x v="32"/>
    <x v="4"/>
    <x v="6"/>
    <x v="6"/>
  </r>
  <r>
    <x v="4356"/>
    <x v="0"/>
    <x v="11"/>
    <x v="16"/>
    <x v="45"/>
    <x v="145"/>
    <x v="4174"/>
    <x v="942"/>
    <x v="88"/>
    <x v="88"/>
    <x v="10"/>
    <x v="32"/>
    <x v="4"/>
    <x v="11"/>
    <x v="11"/>
  </r>
  <r>
    <x v="4326"/>
    <x v="0"/>
    <x v="4"/>
    <x v="134"/>
    <x v="121"/>
    <x v="1669"/>
    <x v="4144"/>
    <x v="938"/>
    <x v="88"/>
    <x v="88"/>
    <x v="10"/>
    <x v="32"/>
    <x v="4"/>
    <x v="4"/>
    <x v="4"/>
  </r>
  <r>
    <x v="4315"/>
    <x v="0"/>
    <x v="6"/>
    <x v="1"/>
    <x v="24"/>
    <x v="796"/>
    <x v="4133"/>
    <x v="951"/>
    <x v="88"/>
    <x v="88"/>
    <x v="10"/>
    <x v="32"/>
    <x v="4"/>
    <x v="6"/>
    <x v="6"/>
  </r>
  <r>
    <x v="4330"/>
    <x v="0"/>
    <x v="7"/>
    <x v="12"/>
    <x v="6"/>
    <x v="145"/>
    <x v="4148"/>
    <x v="943"/>
    <x v="88"/>
    <x v="88"/>
    <x v="10"/>
    <x v="32"/>
    <x v="4"/>
    <x v="7"/>
    <x v="7"/>
  </r>
  <r>
    <x v="4352"/>
    <x v="0"/>
    <x v="0"/>
    <x v="6"/>
    <x v="41"/>
    <x v="34"/>
    <x v="4170"/>
    <x v="933"/>
    <x v="88"/>
    <x v="88"/>
    <x v="10"/>
    <x v="32"/>
    <x v="4"/>
    <x v="0"/>
    <x v="0"/>
  </r>
  <r>
    <x v="4319"/>
    <x v="0"/>
    <x v="10"/>
    <x v="57"/>
    <x v="36"/>
    <x v="83"/>
    <x v="4137"/>
    <x v="935"/>
    <x v="88"/>
    <x v="88"/>
    <x v="10"/>
    <x v="32"/>
    <x v="4"/>
    <x v="10"/>
    <x v="10"/>
  </r>
  <r>
    <x v="4319"/>
    <x v="0"/>
    <x v="1"/>
    <x v="80"/>
    <x v="99"/>
    <x v="108"/>
    <x v="4137"/>
    <x v="935"/>
    <x v="88"/>
    <x v="88"/>
    <x v="10"/>
    <x v="32"/>
    <x v="4"/>
    <x v="1"/>
    <x v="1"/>
  </r>
  <r>
    <x v="4324"/>
    <x v="0"/>
    <x v="10"/>
    <x v="19"/>
    <x v="19"/>
    <x v="233"/>
    <x v="4142"/>
    <x v="933"/>
    <x v="88"/>
    <x v="88"/>
    <x v="10"/>
    <x v="32"/>
    <x v="4"/>
    <x v="10"/>
    <x v="10"/>
  </r>
  <r>
    <x v="4356"/>
    <x v="0"/>
    <x v="5"/>
    <x v="75"/>
    <x v="91"/>
    <x v="124"/>
    <x v="4174"/>
    <x v="942"/>
    <x v="88"/>
    <x v="88"/>
    <x v="10"/>
    <x v="32"/>
    <x v="4"/>
    <x v="5"/>
    <x v="5"/>
  </r>
  <r>
    <x v="4326"/>
    <x v="1"/>
    <x v="2"/>
    <x v="101"/>
    <x v="106"/>
    <x v="1312"/>
    <x v="4144"/>
    <x v="938"/>
    <x v="88"/>
    <x v="88"/>
    <x v="10"/>
    <x v="32"/>
    <x v="4"/>
    <x v="2"/>
    <x v="2"/>
  </r>
  <r>
    <x v="4318"/>
    <x v="1"/>
    <x v="2"/>
    <x v="103"/>
    <x v="188"/>
    <x v="400"/>
    <x v="4136"/>
    <x v="941"/>
    <x v="88"/>
    <x v="88"/>
    <x v="10"/>
    <x v="32"/>
    <x v="4"/>
    <x v="2"/>
    <x v="2"/>
  </r>
  <r>
    <x v="4323"/>
    <x v="0"/>
    <x v="11"/>
    <x v="85"/>
    <x v="153"/>
    <x v="1328"/>
    <x v="4141"/>
    <x v="935"/>
    <x v="88"/>
    <x v="88"/>
    <x v="10"/>
    <x v="32"/>
    <x v="4"/>
    <x v="11"/>
    <x v="11"/>
  </r>
  <r>
    <x v="4316"/>
    <x v="0"/>
    <x v="10"/>
    <x v="1"/>
    <x v="61"/>
    <x v="7"/>
    <x v="4134"/>
    <x v="952"/>
    <x v="88"/>
    <x v="88"/>
    <x v="10"/>
    <x v="32"/>
    <x v="4"/>
    <x v="10"/>
    <x v="10"/>
  </r>
  <r>
    <x v="4331"/>
    <x v="0"/>
    <x v="8"/>
    <x v="60"/>
    <x v="93"/>
    <x v="2257"/>
    <x v="4149"/>
    <x v="953"/>
    <x v="88"/>
    <x v="88"/>
    <x v="10"/>
    <x v="32"/>
    <x v="4"/>
    <x v="8"/>
    <x v="8"/>
  </r>
  <r>
    <x v="4317"/>
    <x v="0"/>
    <x v="4"/>
    <x v="11"/>
    <x v="16"/>
    <x v="112"/>
    <x v="4135"/>
    <x v="946"/>
    <x v="88"/>
    <x v="88"/>
    <x v="10"/>
    <x v="32"/>
    <x v="4"/>
    <x v="4"/>
    <x v="4"/>
  </r>
  <r>
    <x v="4334"/>
    <x v="1"/>
    <x v="2"/>
    <x v="46"/>
    <x v="27"/>
    <x v="710"/>
    <x v="4152"/>
    <x v="936"/>
    <x v="88"/>
    <x v="88"/>
    <x v="10"/>
    <x v="32"/>
    <x v="4"/>
    <x v="2"/>
    <x v="2"/>
  </r>
  <r>
    <x v="4331"/>
    <x v="0"/>
    <x v="2"/>
    <x v="39"/>
    <x v="120"/>
    <x v="176"/>
    <x v="4149"/>
    <x v="953"/>
    <x v="88"/>
    <x v="88"/>
    <x v="10"/>
    <x v="32"/>
    <x v="4"/>
    <x v="2"/>
    <x v="2"/>
  </r>
  <r>
    <x v="4325"/>
    <x v="0"/>
    <x v="10"/>
    <x v="12"/>
    <x v="12"/>
    <x v="13"/>
    <x v="4143"/>
    <x v="953"/>
    <x v="88"/>
    <x v="88"/>
    <x v="10"/>
    <x v="32"/>
    <x v="4"/>
    <x v="10"/>
    <x v="10"/>
  </r>
  <r>
    <x v="4353"/>
    <x v="0"/>
    <x v="11"/>
    <x v="94"/>
    <x v="57"/>
    <x v="152"/>
    <x v="4171"/>
    <x v="951"/>
    <x v="88"/>
    <x v="88"/>
    <x v="10"/>
    <x v="32"/>
    <x v="4"/>
    <x v="11"/>
    <x v="11"/>
  </r>
  <r>
    <x v="4346"/>
    <x v="0"/>
    <x v="10"/>
    <x v="34"/>
    <x v="106"/>
    <x v="174"/>
    <x v="4164"/>
    <x v="934"/>
    <x v="88"/>
    <x v="88"/>
    <x v="10"/>
    <x v="32"/>
    <x v="4"/>
    <x v="10"/>
    <x v="10"/>
  </r>
  <r>
    <x v="4358"/>
    <x v="0"/>
    <x v="0"/>
    <x v="5"/>
    <x v="7"/>
    <x v="152"/>
    <x v="4176"/>
    <x v="947"/>
    <x v="88"/>
    <x v="88"/>
    <x v="10"/>
    <x v="32"/>
    <x v="4"/>
    <x v="0"/>
    <x v="0"/>
  </r>
  <r>
    <x v="4341"/>
    <x v="0"/>
    <x v="10"/>
    <x v="17"/>
    <x v="62"/>
    <x v="6"/>
    <x v="4159"/>
    <x v="953"/>
    <x v="88"/>
    <x v="88"/>
    <x v="10"/>
    <x v="32"/>
    <x v="4"/>
    <x v="10"/>
    <x v="10"/>
  </r>
  <r>
    <x v="4349"/>
    <x v="0"/>
    <x v="8"/>
    <x v="9"/>
    <x v="65"/>
    <x v="6"/>
    <x v="4167"/>
    <x v="956"/>
    <x v="88"/>
    <x v="88"/>
    <x v="10"/>
    <x v="32"/>
    <x v="4"/>
    <x v="8"/>
    <x v="8"/>
  </r>
  <r>
    <x v="4335"/>
    <x v="0"/>
    <x v="10"/>
    <x v="65"/>
    <x v="4"/>
    <x v="426"/>
    <x v="4153"/>
    <x v="947"/>
    <x v="88"/>
    <x v="88"/>
    <x v="10"/>
    <x v="32"/>
    <x v="4"/>
    <x v="10"/>
    <x v="10"/>
  </r>
  <r>
    <x v="4344"/>
    <x v="0"/>
    <x v="9"/>
    <x v="40"/>
    <x v="48"/>
    <x v="54"/>
    <x v="4162"/>
    <x v="942"/>
    <x v="88"/>
    <x v="88"/>
    <x v="10"/>
    <x v="32"/>
    <x v="4"/>
    <x v="9"/>
    <x v="9"/>
  </r>
  <r>
    <x v="4344"/>
    <x v="0"/>
    <x v="2"/>
    <x v="48"/>
    <x v="4"/>
    <x v="73"/>
    <x v="4162"/>
    <x v="942"/>
    <x v="88"/>
    <x v="88"/>
    <x v="10"/>
    <x v="32"/>
    <x v="4"/>
    <x v="2"/>
    <x v="2"/>
  </r>
  <r>
    <x v="4348"/>
    <x v="0"/>
    <x v="11"/>
    <x v="130"/>
    <x v="140"/>
    <x v="1609"/>
    <x v="4166"/>
    <x v="950"/>
    <x v="88"/>
    <x v="88"/>
    <x v="10"/>
    <x v="32"/>
    <x v="4"/>
    <x v="11"/>
    <x v="11"/>
  </r>
  <r>
    <x v="4350"/>
    <x v="0"/>
    <x v="3"/>
    <x v="33"/>
    <x v="87"/>
    <x v="206"/>
    <x v="4168"/>
    <x v="943"/>
    <x v="88"/>
    <x v="88"/>
    <x v="10"/>
    <x v="32"/>
    <x v="4"/>
    <x v="3"/>
    <x v="3"/>
  </r>
  <r>
    <x v="4349"/>
    <x v="0"/>
    <x v="2"/>
    <x v="79"/>
    <x v="18"/>
    <x v="7"/>
    <x v="4167"/>
    <x v="956"/>
    <x v="88"/>
    <x v="88"/>
    <x v="10"/>
    <x v="32"/>
    <x v="4"/>
    <x v="2"/>
    <x v="2"/>
  </r>
  <r>
    <x v="4370"/>
    <x v="0"/>
    <x v="1"/>
    <x v="29"/>
    <x v="69"/>
    <x v="1674"/>
    <x v="4186"/>
    <x v="945"/>
    <x v="88"/>
    <x v="88"/>
    <x v="10"/>
    <x v="32"/>
    <x v="4"/>
    <x v="1"/>
    <x v="1"/>
  </r>
  <r>
    <x v="4364"/>
    <x v="0"/>
    <x v="8"/>
    <x v="27"/>
    <x v="27"/>
    <x v="28"/>
    <x v="4180"/>
    <x v="947"/>
    <x v="88"/>
    <x v="88"/>
    <x v="10"/>
    <x v="32"/>
    <x v="4"/>
    <x v="8"/>
    <x v="8"/>
  </r>
  <r>
    <x v="4382"/>
    <x v="1"/>
    <x v="2"/>
    <x v="109"/>
    <x v="197"/>
    <x v="2105"/>
    <x v="2897"/>
    <x v="938"/>
    <x v="88"/>
    <x v="88"/>
    <x v="10"/>
    <x v="32"/>
    <x v="4"/>
    <x v="2"/>
    <x v="2"/>
  </r>
  <r>
    <x v="4362"/>
    <x v="0"/>
    <x v="10"/>
    <x v="0"/>
    <x v="98"/>
    <x v="11"/>
    <x v="4179"/>
    <x v="938"/>
    <x v="88"/>
    <x v="88"/>
    <x v="10"/>
    <x v="32"/>
    <x v="4"/>
    <x v="10"/>
    <x v="10"/>
  </r>
  <r>
    <x v="4364"/>
    <x v="1"/>
    <x v="2"/>
    <x v="29"/>
    <x v="93"/>
    <x v="978"/>
    <x v="4180"/>
    <x v="947"/>
    <x v="88"/>
    <x v="88"/>
    <x v="10"/>
    <x v="32"/>
    <x v="4"/>
    <x v="2"/>
    <x v="2"/>
  </r>
  <r>
    <x v="4383"/>
    <x v="0"/>
    <x v="5"/>
    <x v="20"/>
    <x v="6"/>
    <x v="7"/>
    <x v="4198"/>
    <x v="951"/>
    <x v="88"/>
    <x v="88"/>
    <x v="10"/>
    <x v="32"/>
    <x v="4"/>
    <x v="5"/>
    <x v="5"/>
  </r>
  <r>
    <x v="4372"/>
    <x v="0"/>
    <x v="0"/>
    <x v="20"/>
    <x v="12"/>
    <x v="6"/>
    <x v="4188"/>
    <x v="953"/>
    <x v="88"/>
    <x v="88"/>
    <x v="10"/>
    <x v="32"/>
    <x v="4"/>
    <x v="0"/>
    <x v="0"/>
  </r>
  <r>
    <x v="4368"/>
    <x v="0"/>
    <x v="2"/>
    <x v="141"/>
    <x v="216"/>
    <x v="3717"/>
    <x v="4184"/>
    <x v="932"/>
    <x v="88"/>
    <x v="88"/>
    <x v="10"/>
    <x v="32"/>
    <x v="4"/>
    <x v="2"/>
    <x v="2"/>
  </r>
  <r>
    <x v="4360"/>
    <x v="0"/>
    <x v="0"/>
    <x v="10"/>
    <x v="94"/>
    <x v="34"/>
    <x v="4177"/>
    <x v="937"/>
    <x v="88"/>
    <x v="88"/>
    <x v="10"/>
    <x v="32"/>
    <x v="4"/>
    <x v="0"/>
    <x v="0"/>
  </r>
  <r>
    <x v="4376"/>
    <x v="0"/>
    <x v="2"/>
    <x v="34"/>
    <x v="20"/>
    <x v="192"/>
    <x v="4192"/>
    <x v="957"/>
    <x v="88"/>
    <x v="88"/>
    <x v="10"/>
    <x v="32"/>
    <x v="4"/>
    <x v="2"/>
    <x v="2"/>
  </r>
  <r>
    <x v="4344"/>
    <x v="1"/>
    <x v="2"/>
    <x v="26"/>
    <x v="4"/>
    <x v="126"/>
    <x v="4162"/>
    <x v="942"/>
    <x v="88"/>
    <x v="88"/>
    <x v="10"/>
    <x v="32"/>
    <x v="4"/>
    <x v="2"/>
    <x v="2"/>
  </r>
  <r>
    <x v="4335"/>
    <x v="0"/>
    <x v="1"/>
    <x v="111"/>
    <x v="172"/>
    <x v="713"/>
    <x v="4153"/>
    <x v="947"/>
    <x v="88"/>
    <x v="88"/>
    <x v="10"/>
    <x v="32"/>
    <x v="4"/>
    <x v="1"/>
    <x v="1"/>
  </r>
  <r>
    <x v="4344"/>
    <x v="0"/>
    <x v="4"/>
    <x v="37"/>
    <x v="76"/>
    <x v="76"/>
    <x v="4162"/>
    <x v="942"/>
    <x v="88"/>
    <x v="88"/>
    <x v="10"/>
    <x v="32"/>
    <x v="4"/>
    <x v="4"/>
    <x v="4"/>
  </r>
  <r>
    <x v="4343"/>
    <x v="0"/>
    <x v="1"/>
    <x v="76"/>
    <x v="134"/>
    <x v="3630"/>
    <x v="4161"/>
    <x v="950"/>
    <x v="88"/>
    <x v="88"/>
    <x v="10"/>
    <x v="32"/>
    <x v="4"/>
    <x v="1"/>
    <x v="1"/>
  </r>
  <r>
    <x v="4336"/>
    <x v="0"/>
    <x v="5"/>
    <x v="8"/>
    <x v="0"/>
    <x v="7"/>
    <x v="4154"/>
    <x v="940"/>
    <x v="88"/>
    <x v="88"/>
    <x v="10"/>
    <x v="32"/>
    <x v="4"/>
    <x v="5"/>
    <x v="5"/>
  </r>
  <r>
    <x v="4345"/>
    <x v="0"/>
    <x v="5"/>
    <x v="16"/>
    <x v="45"/>
    <x v="145"/>
    <x v="4163"/>
    <x v="956"/>
    <x v="88"/>
    <x v="88"/>
    <x v="10"/>
    <x v="32"/>
    <x v="4"/>
    <x v="5"/>
    <x v="5"/>
  </r>
  <r>
    <x v="4342"/>
    <x v="0"/>
    <x v="11"/>
    <x v="27"/>
    <x v="27"/>
    <x v="28"/>
    <x v="4160"/>
    <x v="941"/>
    <x v="88"/>
    <x v="88"/>
    <x v="10"/>
    <x v="32"/>
    <x v="4"/>
    <x v="11"/>
    <x v="11"/>
  </r>
  <r>
    <x v="4343"/>
    <x v="0"/>
    <x v="7"/>
    <x v="37"/>
    <x v="30"/>
    <x v="14"/>
    <x v="4161"/>
    <x v="950"/>
    <x v="88"/>
    <x v="88"/>
    <x v="10"/>
    <x v="32"/>
    <x v="4"/>
    <x v="7"/>
    <x v="7"/>
  </r>
  <r>
    <x v="4350"/>
    <x v="0"/>
    <x v="1"/>
    <x v="95"/>
    <x v="71"/>
    <x v="1924"/>
    <x v="4168"/>
    <x v="943"/>
    <x v="88"/>
    <x v="88"/>
    <x v="10"/>
    <x v="32"/>
    <x v="4"/>
    <x v="1"/>
    <x v="1"/>
  </r>
  <r>
    <x v="4346"/>
    <x v="0"/>
    <x v="5"/>
    <x v="7"/>
    <x v="3"/>
    <x v="549"/>
    <x v="4164"/>
    <x v="934"/>
    <x v="88"/>
    <x v="88"/>
    <x v="10"/>
    <x v="32"/>
    <x v="4"/>
    <x v="5"/>
    <x v="5"/>
  </r>
  <r>
    <x v="4340"/>
    <x v="0"/>
    <x v="11"/>
    <x v="39"/>
    <x v="20"/>
    <x v="187"/>
    <x v="4158"/>
    <x v="949"/>
    <x v="88"/>
    <x v="88"/>
    <x v="10"/>
    <x v="32"/>
    <x v="4"/>
    <x v="11"/>
    <x v="11"/>
  </r>
  <r>
    <x v="4345"/>
    <x v="0"/>
    <x v="6"/>
    <x v="16"/>
    <x v="12"/>
    <x v="102"/>
    <x v="4163"/>
    <x v="956"/>
    <x v="88"/>
    <x v="88"/>
    <x v="10"/>
    <x v="32"/>
    <x v="4"/>
    <x v="6"/>
    <x v="6"/>
  </r>
  <r>
    <x v="4341"/>
    <x v="0"/>
    <x v="2"/>
    <x v="19"/>
    <x v="35"/>
    <x v="137"/>
    <x v="4159"/>
    <x v="953"/>
    <x v="88"/>
    <x v="88"/>
    <x v="10"/>
    <x v="32"/>
    <x v="4"/>
    <x v="2"/>
    <x v="2"/>
  </r>
  <r>
    <x v="4339"/>
    <x v="0"/>
    <x v="6"/>
    <x v="88"/>
    <x v="69"/>
    <x v="355"/>
    <x v="4157"/>
    <x v="940"/>
    <x v="88"/>
    <x v="88"/>
    <x v="10"/>
    <x v="32"/>
    <x v="4"/>
    <x v="6"/>
    <x v="6"/>
  </r>
  <r>
    <x v="4347"/>
    <x v="0"/>
    <x v="10"/>
    <x v="10"/>
    <x v="62"/>
    <x v="145"/>
    <x v="4165"/>
    <x v="957"/>
    <x v="88"/>
    <x v="88"/>
    <x v="10"/>
    <x v="32"/>
    <x v="4"/>
    <x v="10"/>
    <x v="10"/>
  </r>
  <r>
    <x v="4346"/>
    <x v="0"/>
    <x v="6"/>
    <x v="68"/>
    <x v="33"/>
    <x v="1035"/>
    <x v="4164"/>
    <x v="934"/>
    <x v="88"/>
    <x v="88"/>
    <x v="10"/>
    <x v="32"/>
    <x v="4"/>
    <x v="6"/>
    <x v="6"/>
  </r>
  <r>
    <x v="4350"/>
    <x v="0"/>
    <x v="7"/>
    <x v="57"/>
    <x v="16"/>
    <x v="429"/>
    <x v="4168"/>
    <x v="943"/>
    <x v="88"/>
    <x v="88"/>
    <x v="10"/>
    <x v="32"/>
    <x v="4"/>
    <x v="7"/>
    <x v="7"/>
  </r>
  <r>
    <x v="4351"/>
    <x v="0"/>
    <x v="11"/>
    <x v="90"/>
    <x v="37"/>
    <x v="325"/>
    <x v="4169"/>
    <x v="944"/>
    <x v="88"/>
    <x v="88"/>
    <x v="10"/>
    <x v="32"/>
    <x v="4"/>
    <x v="11"/>
    <x v="11"/>
  </r>
  <r>
    <x v="4337"/>
    <x v="0"/>
    <x v="6"/>
    <x v="82"/>
    <x v="27"/>
    <x v="386"/>
    <x v="4155"/>
    <x v="956"/>
    <x v="88"/>
    <x v="88"/>
    <x v="10"/>
    <x v="32"/>
    <x v="4"/>
    <x v="6"/>
    <x v="6"/>
  </r>
  <r>
    <x v="4339"/>
    <x v="0"/>
    <x v="0"/>
    <x v="50"/>
    <x v="54"/>
    <x v="398"/>
    <x v="4157"/>
    <x v="940"/>
    <x v="88"/>
    <x v="88"/>
    <x v="10"/>
    <x v="32"/>
    <x v="4"/>
    <x v="0"/>
    <x v="0"/>
  </r>
  <r>
    <x v="4375"/>
    <x v="1"/>
    <x v="2"/>
    <x v="192"/>
    <x v="209"/>
    <x v="3718"/>
    <x v="4191"/>
    <x v="949"/>
    <x v="88"/>
    <x v="88"/>
    <x v="10"/>
    <x v="32"/>
    <x v="4"/>
    <x v="2"/>
    <x v="2"/>
  </r>
  <r>
    <x v="4373"/>
    <x v="0"/>
    <x v="2"/>
    <x v="46"/>
    <x v="37"/>
    <x v="2016"/>
    <x v="4189"/>
    <x v="944"/>
    <x v="88"/>
    <x v="88"/>
    <x v="10"/>
    <x v="32"/>
    <x v="4"/>
    <x v="2"/>
    <x v="2"/>
  </r>
  <r>
    <x v="4373"/>
    <x v="1"/>
    <x v="2"/>
    <x v="38"/>
    <x v="37"/>
    <x v="578"/>
    <x v="4189"/>
    <x v="944"/>
    <x v="88"/>
    <x v="88"/>
    <x v="10"/>
    <x v="32"/>
    <x v="4"/>
    <x v="2"/>
    <x v="2"/>
  </r>
  <r>
    <x v="4375"/>
    <x v="0"/>
    <x v="8"/>
    <x v="22"/>
    <x v="206"/>
    <x v="2100"/>
    <x v="4191"/>
    <x v="949"/>
    <x v="88"/>
    <x v="88"/>
    <x v="10"/>
    <x v="32"/>
    <x v="4"/>
    <x v="8"/>
    <x v="8"/>
  </r>
  <r>
    <x v="4389"/>
    <x v="0"/>
    <x v="7"/>
    <x v="8"/>
    <x v="98"/>
    <x v="6"/>
    <x v="4204"/>
    <x v="959"/>
    <x v="89"/>
    <x v="89"/>
    <x v="13"/>
    <x v="33"/>
    <x v="5"/>
    <x v="7"/>
    <x v="7"/>
  </r>
  <r>
    <x v="4390"/>
    <x v="1"/>
    <x v="2"/>
    <x v="54"/>
    <x v="15"/>
    <x v="18"/>
    <x v="4205"/>
    <x v="960"/>
    <x v="89"/>
    <x v="89"/>
    <x v="13"/>
    <x v="33"/>
    <x v="5"/>
    <x v="2"/>
    <x v="2"/>
  </r>
  <r>
    <x v="4391"/>
    <x v="0"/>
    <x v="1"/>
    <x v="91"/>
    <x v="99"/>
    <x v="14"/>
    <x v="4206"/>
    <x v="961"/>
    <x v="89"/>
    <x v="89"/>
    <x v="13"/>
    <x v="33"/>
    <x v="5"/>
    <x v="1"/>
    <x v="1"/>
  </r>
  <r>
    <x v="4392"/>
    <x v="0"/>
    <x v="3"/>
    <x v="82"/>
    <x v="58"/>
    <x v="1582"/>
    <x v="4207"/>
    <x v="962"/>
    <x v="89"/>
    <x v="89"/>
    <x v="13"/>
    <x v="33"/>
    <x v="5"/>
    <x v="3"/>
    <x v="3"/>
  </r>
  <r>
    <x v="4393"/>
    <x v="0"/>
    <x v="10"/>
    <x v="38"/>
    <x v="39"/>
    <x v="34"/>
    <x v="4208"/>
    <x v="963"/>
    <x v="89"/>
    <x v="89"/>
    <x v="13"/>
    <x v="33"/>
    <x v="5"/>
    <x v="10"/>
    <x v="10"/>
  </r>
  <r>
    <x v="4394"/>
    <x v="0"/>
    <x v="8"/>
    <x v="108"/>
    <x v="169"/>
    <x v="84"/>
    <x v="4209"/>
    <x v="964"/>
    <x v="89"/>
    <x v="89"/>
    <x v="13"/>
    <x v="33"/>
    <x v="5"/>
    <x v="8"/>
    <x v="8"/>
  </r>
  <r>
    <x v="4395"/>
    <x v="0"/>
    <x v="4"/>
    <x v="50"/>
    <x v="51"/>
    <x v="13"/>
    <x v="4210"/>
    <x v="965"/>
    <x v="89"/>
    <x v="89"/>
    <x v="13"/>
    <x v="33"/>
    <x v="5"/>
    <x v="4"/>
    <x v="4"/>
  </r>
  <r>
    <x v="4396"/>
    <x v="0"/>
    <x v="3"/>
    <x v="51"/>
    <x v="31"/>
    <x v="153"/>
    <x v="4211"/>
    <x v="966"/>
    <x v="89"/>
    <x v="89"/>
    <x v="13"/>
    <x v="33"/>
    <x v="5"/>
    <x v="3"/>
    <x v="3"/>
  </r>
  <r>
    <x v="4397"/>
    <x v="0"/>
    <x v="4"/>
    <x v="78"/>
    <x v="73"/>
    <x v="3719"/>
    <x v="4212"/>
    <x v="967"/>
    <x v="89"/>
    <x v="89"/>
    <x v="13"/>
    <x v="33"/>
    <x v="5"/>
    <x v="4"/>
    <x v="4"/>
  </r>
  <r>
    <x v="4398"/>
    <x v="1"/>
    <x v="2"/>
    <x v="42"/>
    <x v="49"/>
    <x v="55"/>
    <x v="4213"/>
    <x v="968"/>
    <x v="89"/>
    <x v="89"/>
    <x v="13"/>
    <x v="33"/>
    <x v="5"/>
    <x v="2"/>
    <x v="2"/>
  </r>
  <r>
    <x v="4399"/>
    <x v="0"/>
    <x v="8"/>
    <x v="34"/>
    <x v="114"/>
    <x v="31"/>
    <x v="4214"/>
    <x v="969"/>
    <x v="89"/>
    <x v="89"/>
    <x v="13"/>
    <x v="33"/>
    <x v="5"/>
    <x v="8"/>
    <x v="8"/>
  </r>
  <r>
    <x v="4393"/>
    <x v="0"/>
    <x v="3"/>
    <x v="62"/>
    <x v="215"/>
    <x v="1846"/>
    <x v="4208"/>
    <x v="963"/>
    <x v="89"/>
    <x v="89"/>
    <x v="13"/>
    <x v="33"/>
    <x v="5"/>
    <x v="3"/>
    <x v="3"/>
  </r>
  <r>
    <x v="4398"/>
    <x v="0"/>
    <x v="8"/>
    <x v="40"/>
    <x v="51"/>
    <x v="355"/>
    <x v="4213"/>
    <x v="968"/>
    <x v="89"/>
    <x v="89"/>
    <x v="13"/>
    <x v="33"/>
    <x v="5"/>
    <x v="8"/>
    <x v="8"/>
  </r>
  <r>
    <x v="4396"/>
    <x v="0"/>
    <x v="10"/>
    <x v="48"/>
    <x v="56"/>
    <x v="63"/>
    <x v="4211"/>
    <x v="966"/>
    <x v="89"/>
    <x v="89"/>
    <x v="13"/>
    <x v="33"/>
    <x v="5"/>
    <x v="10"/>
    <x v="10"/>
  </r>
  <r>
    <x v="4394"/>
    <x v="0"/>
    <x v="2"/>
    <x v="304"/>
    <x v="321"/>
    <x v="587"/>
    <x v="4209"/>
    <x v="964"/>
    <x v="89"/>
    <x v="89"/>
    <x v="13"/>
    <x v="33"/>
    <x v="5"/>
    <x v="2"/>
    <x v="2"/>
  </r>
  <r>
    <x v="4400"/>
    <x v="0"/>
    <x v="2"/>
    <x v="94"/>
    <x v="20"/>
    <x v="638"/>
    <x v="4215"/>
    <x v="970"/>
    <x v="89"/>
    <x v="89"/>
    <x v="13"/>
    <x v="33"/>
    <x v="5"/>
    <x v="2"/>
    <x v="2"/>
  </r>
  <r>
    <x v="4396"/>
    <x v="0"/>
    <x v="1"/>
    <x v="39"/>
    <x v="58"/>
    <x v="101"/>
    <x v="4211"/>
    <x v="966"/>
    <x v="89"/>
    <x v="89"/>
    <x v="13"/>
    <x v="33"/>
    <x v="5"/>
    <x v="1"/>
    <x v="1"/>
  </r>
  <r>
    <x v="4397"/>
    <x v="0"/>
    <x v="9"/>
    <x v="76"/>
    <x v="101"/>
    <x v="3720"/>
    <x v="4212"/>
    <x v="967"/>
    <x v="89"/>
    <x v="89"/>
    <x v="13"/>
    <x v="33"/>
    <x v="5"/>
    <x v="9"/>
    <x v="9"/>
  </r>
  <r>
    <x v="4401"/>
    <x v="0"/>
    <x v="11"/>
    <x v="14"/>
    <x v="71"/>
    <x v="3721"/>
    <x v="4216"/>
    <x v="965"/>
    <x v="89"/>
    <x v="89"/>
    <x v="13"/>
    <x v="33"/>
    <x v="5"/>
    <x v="11"/>
    <x v="11"/>
  </r>
  <r>
    <x v="4402"/>
    <x v="0"/>
    <x v="11"/>
    <x v="2"/>
    <x v="20"/>
    <x v="1242"/>
    <x v="4217"/>
    <x v="960"/>
    <x v="89"/>
    <x v="89"/>
    <x v="13"/>
    <x v="33"/>
    <x v="5"/>
    <x v="11"/>
    <x v="11"/>
  </r>
  <r>
    <x v="4395"/>
    <x v="0"/>
    <x v="9"/>
    <x v="38"/>
    <x v="64"/>
    <x v="8"/>
    <x v="4210"/>
    <x v="965"/>
    <x v="89"/>
    <x v="89"/>
    <x v="13"/>
    <x v="33"/>
    <x v="5"/>
    <x v="9"/>
    <x v="9"/>
  </r>
  <r>
    <x v="4392"/>
    <x v="0"/>
    <x v="7"/>
    <x v="7"/>
    <x v="54"/>
    <x v="2675"/>
    <x v="4207"/>
    <x v="962"/>
    <x v="89"/>
    <x v="89"/>
    <x v="13"/>
    <x v="33"/>
    <x v="5"/>
    <x v="7"/>
    <x v="7"/>
  </r>
  <r>
    <x v="4398"/>
    <x v="0"/>
    <x v="2"/>
    <x v="18"/>
    <x v="49"/>
    <x v="160"/>
    <x v="4213"/>
    <x v="968"/>
    <x v="89"/>
    <x v="89"/>
    <x v="13"/>
    <x v="33"/>
    <x v="5"/>
    <x v="2"/>
    <x v="2"/>
  </r>
  <r>
    <x v="4403"/>
    <x v="0"/>
    <x v="3"/>
    <x v="192"/>
    <x v="227"/>
    <x v="525"/>
    <x v="4218"/>
    <x v="971"/>
    <x v="89"/>
    <x v="89"/>
    <x v="13"/>
    <x v="33"/>
    <x v="5"/>
    <x v="3"/>
    <x v="3"/>
  </r>
  <r>
    <x v="4404"/>
    <x v="0"/>
    <x v="6"/>
    <x v="84"/>
    <x v="57"/>
    <x v="72"/>
    <x v="4219"/>
    <x v="965"/>
    <x v="89"/>
    <x v="89"/>
    <x v="13"/>
    <x v="33"/>
    <x v="5"/>
    <x v="6"/>
    <x v="6"/>
  </r>
  <r>
    <x v="4405"/>
    <x v="0"/>
    <x v="7"/>
    <x v="30"/>
    <x v="14"/>
    <x v="31"/>
    <x v="4220"/>
    <x v="964"/>
    <x v="89"/>
    <x v="89"/>
    <x v="13"/>
    <x v="33"/>
    <x v="5"/>
    <x v="7"/>
    <x v="7"/>
  </r>
  <r>
    <x v="4406"/>
    <x v="1"/>
    <x v="2"/>
    <x v="19"/>
    <x v="75"/>
    <x v="169"/>
    <x v="4221"/>
    <x v="959"/>
    <x v="89"/>
    <x v="89"/>
    <x v="13"/>
    <x v="33"/>
    <x v="5"/>
    <x v="2"/>
    <x v="2"/>
  </r>
  <r>
    <x v="4407"/>
    <x v="1"/>
    <x v="2"/>
    <x v="46"/>
    <x v="87"/>
    <x v="147"/>
    <x v="481"/>
    <x v="963"/>
    <x v="89"/>
    <x v="89"/>
    <x v="13"/>
    <x v="33"/>
    <x v="5"/>
    <x v="2"/>
    <x v="2"/>
  </r>
  <r>
    <x v="4408"/>
    <x v="0"/>
    <x v="10"/>
    <x v="3"/>
    <x v="56"/>
    <x v="13"/>
    <x v="4222"/>
    <x v="972"/>
    <x v="89"/>
    <x v="89"/>
    <x v="13"/>
    <x v="33"/>
    <x v="5"/>
    <x v="10"/>
    <x v="10"/>
  </r>
  <r>
    <x v="4409"/>
    <x v="0"/>
    <x v="9"/>
    <x v="104"/>
    <x v="33"/>
    <x v="805"/>
    <x v="4223"/>
    <x v="969"/>
    <x v="89"/>
    <x v="89"/>
    <x v="13"/>
    <x v="33"/>
    <x v="5"/>
    <x v="9"/>
    <x v="9"/>
  </r>
  <r>
    <x v="4410"/>
    <x v="1"/>
    <x v="2"/>
    <x v="230"/>
    <x v="214"/>
    <x v="3722"/>
    <x v="4224"/>
    <x v="973"/>
    <x v="89"/>
    <x v="89"/>
    <x v="13"/>
    <x v="33"/>
    <x v="5"/>
    <x v="2"/>
    <x v="2"/>
  </r>
  <r>
    <x v="4411"/>
    <x v="0"/>
    <x v="0"/>
    <x v="12"/>
    <x v="45"/>
    <x v="6"/>
    <x v="4076"/>
    <x v="970"/>
    <x v="89"/>
    <x v="89"/>
    <x v="13"/>
    <x v="33"/>
    <x v="5"/>
    <x v="0"/>
    <x v="0"/>
  </r>
  <r>
    <x v="4407"/>
    <x v="0"/>
    <x v="2"/>
    <x v="46"/>
    <x v="87"/>
    <x v="147"/>
    <x v="481"/>
    <x v="963"/>
    <x v="89"/>
    <x v="89"/>
    <x v="13"/>
    <x v="33"/>
    <x v="5"/>
    <x v="2"/>
    <x v="2"/>
  </r>
  <r>
    <x v="4399"/>
    <x v="0"/>
    <x v="4"/>
    <x v="65"/>
    <x v="59"/>
    <x v="194"/>
    <x v="4214"/>
    <x v="969"/>
    <x v="89"/>
    <x v="89"/>
    <x v="13"/>
    <x v="33"/>
    <x v="5"/>
    <x v="4"/>
    <x v="4"/>
  </r>
  <r>
    <x v="4412"/>
    <x v="0"/>
    <x v="8"/>
    <x v="70"/>
    <x v="61"/>
    <x v="312"/>
    <x v="4225"/>
    <x v="974"/>
    <x v="89"/>
    <x v="89"/>
    <x v="13"/>
    <x v="33"/>
    <x v="5"/>
    <x v="8"/>
    <x v="8"/>
  </r>
  <r>
    <x v="4400"/>
    <x v="0"/>
    <x v="8"/>
    <x v="57"/>
    <x v="30"/>
    <x v="44"/>
    <x v="4215"/>
    <x v="970"/>
    <x v="89"/>
    <x v="89"/>
    <x v="13"/>
    <x v="33"/>
    <x v="5"/>
    <x v="8"/>
    <x v="8"/>
  </r>
  <r>
    <x v="4395"/>
    <x v="0"/>
    <x v="7"/>
    <x v="13"/>
    <x v="8"/>
    <x v="572"/>
    <x v="4210"/>
    <x v="965"/>
    <x v="89"/>
    <x v="89"/>
    <x v="13"/>
    <x v="33"/>
    <x v="5"/>
    <x v="7"/>
    <x v="7"/>
  </r>
  <r>
    <x v="4393"/>
    <x v="0"/>
    <x v="1"/>
    <x v="216"/>
    <x v="225"/>
    <x v="3723"/>
    <x v="4208"/>
    <x v="963"/>
    <x v="89"/>
    <x v="89"/>
    <x v="13"/>
    <x v="33"/>
    <x v="5"/>
    <x v="1"/>
    <x v="1"/>
  </r>
  <r>
    <x v="4413"/>
    <x v="0"/>
    <x v="1"/>
    <x v="83"/>
    <x v="97"/>
    <x v="54"/>
    <x v="4226"/>
    <x v="963"/>
    <x v="89"/>
    <x v="89"/>
    <x v="13"/>
    <x v="33"/>
    <x v="5"/>
    <x v="1"/>
    <x v="1"/>
  </r>
  <r>
    <x v="4403"/>
    <x v="0"/>
    <x v="0"/>
    <x v="49"/>
    <x v="66"/>
    <x v="2027"/>
    <x v="4218"/>
    <x v="971"/>
    <x v="89"/>
    <x v="89"/>
    <x v="13"/>
    <x v="33"/>
    <x v="5"/>
    <x v="0"/>
    <x v="0"/>
  </r>
  <r>
    <x v="4393"/>
    <x v="0"/>
    <x v="11"/>
    <x v="114"/>
    <x v="151"/>
    <x v="3197"/>
    <x v="4208"/>
    <x v="963"/>
    <x v="89"/>
    <x v="89"/>
    <x v="13"/>
    <x v="33"/>
    <x v="5"/>
    <x v="11"/>
    <x v="11"/>
  </r>
  <r>
    <x v="4414"/>
    <x v="0"/>
    <x v="7"/>
    <x v="48"/>
    <x v="16"/>
    <x v="350"/>
    <x v="2942"/>
    <x v="962"/>
    <x v="89"/>
    <x v="89"/>
    <x v="13"/>
    <x v="33"/>
    <x v="5"/>
    <x v="7"/>
    <x v="7"/>
  </r>
  <r>
    <x v="4413"/>
    <x v="0"/>
    <x v="10"/>
    <x v="3"/>
    <x v="10"/>
    <x v="7"/>
    <x v="4226"/>
    <x v="963"/>
    <x v="89"/>
    <x v="89"/>
    <x v="13"/>
    <x v="33"/>
    <x v="5"/>
    <x v="10"/>
    <x v="10"/>
  </r>
  <r>
    <x v="4412"/>
    <x v="1"/>
    <x v="2"/>
    <x v="53"/>
    <x v="15"/>
    <x v="12"/>
    <x v="4225"/>
    <x v="974"/>
    <x v="89"/>
    <x v="89"/>
    <x v="13"/>
    <x v="33"/>
    <x v="5"/>
    <x v="2"/>
    <x v="2"/>
  </r>
  <r>
    <x v="4394"/>
    <x v="1"/>
    <x v="2"/>
    <x v="166"/>
    <x v="321"/>
    <x v="3724"/>
    <x v="4209"/>
    <x v="964"/>
    <x v="89"/>
    <x v="89"/>
    <x v="13"/>
    <x v="33"/>
    <x v="5"/>
    <x v="2"/>
    <x v="2"/>
  </r>
  <r>
    <x v="4392"/>
    <x v="1"/>
    <x v="2"/>
    <x v="120"/>
    <x v="112"/>
    <x v="1723"/>
    <x v="4207"/>
    <x v="962"/>
    <x v="89"/>
    <x v="89"/>
    <x v="13"/>
    <x v="33"/>
    <x v="5"/>
    <x v="2"/>
    <x v="2"/>
  </r>
  <r>
    <x v="4399"/>
    <x v="1"/>
    <x v="2"/>
    <x v="32"/>
    <x v="106"/>
    <x v="22"/>
    <x v="4214"/>
    <x v="969"/>
    <x v="89"/>
    <x v="89"/>
    <x v="13"/>
    <x v="33"/>
    <x v="5"/>
    <x v="2"/>
    <x v="2"/>
  </r>
  <r>
    <x v="4414"/>
    <x v="0"/>
    <x v="5"/>
    <x v="10"/>
    <x v="0"/>
    <x v="6"/>
    <x v="2942"/>
    <x v="962"/>
    <x v="89"/>
    <x v="89"/>
    <x v="13"/>
    <x v="33"/>
    <x v="5"/>
    <x v="5"/>
    <x v="5"/>
  </r>
  <r>
    <x v="4405"/>
    <x v="0"/>
    <x v="3"/>
    <x v="26"/>
    <x v="30"/>
    <x v="181"/>
    <x v="4220"/>
    <x v="964"/>
    <x v="89"/>
    <x v="89"/>
    <x v="13"/>
    <x v="33"/>
    <x v="5"/>
    <x v="3"/>
    <x v="3"/>
  </r>
  <r>
    <x v="4394"/>
    <x v="0"/>
    <x v="4"/>
    <x v="58"/>
    <x v="25"/>
    <x v="391"/>
    <x v="4209"/>
    <x v="964"/>
    <x v="89"/>
    <x v="89"/>
    <x v="13"/>
    <x v="33"/>
    <x v="5"/>
    <x v="4"/>
    <x v="4"/>
  </r>
  <r>
    <x v="4415"/>
    <x v="0"/>
    <x v="1"/>
    <x v="58"/>
    <x v="67"/>
    <x v="86"/>
    <x v="4227"/>
    <x v="966"/>
    <x v="89"/>
    <x v="89"/>
    <x v="13"/>
    <x v="33"/>
    <x v="5"/>
    <x v="1"/>
    <x v="1"/>
  </r>
  <r>
    <x v="4416"/>
    <x v="0"/>
    <x v="7"/>
    <x v="9"/>
    <x v="14"/>
    <x v="14"/>
    <x v="4228"/>
    <x v="959"/>
    <x v="89"/>
    <x v="89"/>
    <x v="13"/>
    <x v="33"/>
    <x v="5"/>
    <x v="7"/>
    <x v="7"/>
  </r>
  <r>
    <x v="4412"/>
    <x v="0"/>
    <x v="3"/>
    <x v="23"/>
    <x v="5"/>
    <x v="92"/>
    <x v="4225"/>
    <x v="974"/>
    <x v="89"/>
    <x v="89"/>
    <x v="13"/>
    <x v="33"/>
    <x v="5"/>
    <x v="3"/>
    <x v="3"/>
  </r>
  <r>
    <x v="4417"/>
    <x v="0"/>
    <x v="4"/>
    <x v="8"/>
    <x v="13"/>
    <x v="232"/>
    <x v="4229"/>
    <x v="966"/>
    <x v="89"/>
    <x v="89"/>
    <x v="13"/>
    <x v="33"/>
    <x v="5"/>
    <x v="4"/>
    <x v="4"/>
  </r>
  <r>
    <x v="4418"/>
    <x v="0"/>
    <x v="11"/>
    <x v="65"/>
    <x v="34"/>
    <x v="366"/>
    <x v="4230"/>
    <x v="975"/>
    <x v="89"/>
    <x v="89"/>
    <x v="13"/>
    <x v="33"/>
    <x v="5"/>
    <x v="11"/>
    <x v="11"/>
  </r>
  <r>
    <x v="4419"/>
    <x v="0"/>
    <x v="7"/>
    <x v="17"/>
    <x v="8"/>
    <x v="9"/>
    <x v="4231"/>
    <x v="962"/>
    <x v="89"/>
    <x v="89"/>
    <x v="13"/>
    <x v="33"/>
    <x v="5"/>
    <x v="7"/>
    <x v="7"/>
  </r>
  <r>
    <x v="4420"/>
    <x v="0"/>
    <x v="5"/>
    <x v="21"/>
    <x v="14"/>
    <x v="126"/>
    <x v="4232"/>
    <x v="976"/>
    <x v="89"/>
    <x v="89"/>
    <x v="13"/>
    <x v="33"/>
    <x v="5"/>
    <x v="5"/>
    <x v="5"/>
  </r>
  <r>
    <x v="4421"/>
    <x v="0"/>
    <x v="0"/>
    <x v="57"/>
    <x v="16"/>
    <x v="429"/>
    <x v="4233"/>
    <x v="977"/>
    <x v="89"/>
    <x v="89"/>
    <x v="13"/>
    <x v="33"/>
    <x v="5"/>
    <x v="0"/>
    <x v="0"/>
  </r>
  <r>
    <x v="4422"/>
    <x v="0"/>
    <x v="10"/>
    <x v="40"/>
    <x v="66"/>
    <x v="252"/>
    <x v="4234"/>
    <x v="969"/>
    <x v="89"/>
    <x v="89"/>
    <x v="13"/>
    <x v="33"/>
    <x v="5"/>
    <x v="10"/>
    <x v="10"/>
  </r>
  <r>
    <x v="4423"/>
    <x v="0"/>
    <x v="1"/>
    <x v="70"/>
    <x v="47"/>
    <x v="1080"/>
    <x v="1602"/>
    <x v="968"/>
    <x v="89"/>
    <x v="89"/>
    <x v="13"/>
    <x v="33"/>
    <x v="5"/>
    <x v="1"/>
    <x v="1"/>
  </r>
  <r>
    <x v="4423"/>
    <x v="0"/>
    <x v="10"/>
    <x v="7"/>
    <x v="10"/>
    <x v="0"/>
    <x v="1602"/>
    <x v="968"/>
    <x v="89"/>
    <x v="89"/>
    <x v="13"/>
    <x v="33"/>
    <x v="5"/>
    <x v="10"/>
    <x v="10"/>
  </r>
  <r>
    <x v="4424"/>
    <x v="0"/>
    <x v="8"/>
    <x v="63"/>
    <x v="4"/>
    <x v="674"/>
    <x v="4235"/>
    <x v="966"/>
    <x v="89"/>
    <x v="89"/>
    <x v="13"/>
    <x v="33"/>
    <x v="5"/>
    <x v="8"/>
    <x v="8"/>
  </r>
  <r>
    <x v="4425"/>
    <x v="0"/>
    <x v="1"/>
    <x v="42"/>
    <x v="42"/>
    <x v="385"/>
    <x v="4236"/>
    <x v="969"/>
    <x v="89"/>
    <x v="89"/>
    <x v="13"/>
    <x v="33"/>
    <x v="5"/>
    <x v="1"/>
    <x v="1"/>
  </r>
  <r>
    <x v="4420"/>
    <x v="0"/>
    <x v="11"/>
    <x v="38"/>
    <x v="20"/>
    <x v="84"/>
    <x v="4232"/>
    <x v="976"/>
    <x v="89"/>
    <x v="89"/>
    <x v="13"/>
    <x v="33"/>
    <x v="5"/>
    <x v="11"/>
    <x v="11"/>
  </r>
  <r>
    <x v="4416"/>
    <x v="0"/>
    <x v="3"/>
    <x v="70"/>
    <x v="34"/>
    <x v="215"/>
    <x v="4228"/>
    <x v="959"/>
    <x v="89"/>
    <x v="89"/>
    <x v="13"/>
    <x v="33"/>
    <x v="5"/>
    <x v="3"/>
    <x v="3"/>
  </r>
  <r>
    <x v="4422"/>
    <x v="0"/>
    <x v="1"/>
    <x v="135"/>
    <x v="95"/>
    <x v="2470"/>
    <x v="4234"/>
    <x v="969"/>
    <x v="89"/>
    <x v="89"/>
    <x v="13"/>
    <x v="33"/>
    <x v="5"/>
    <x v="1"/>
    <x v="1"/>
  </r>
  <r>
    <x v="4426"/>
    <x v="0"/>
    <x v="6"/>
    <x v="123"/>
    <x v="29"/>
    <x v="983"/>
    <x v="4237"/>
    <x v="977"/>
    <x v="89"/>
    <x v="89"/>
    <x v="13"/>
    <x v="33"/>
    <x v="5"/>
    <x v="6"/>
    <x v="6"/>
  </r>
  <r>
    <x v="4424"/>
    <x v="0"/>
    <x v="2"/>
    <x v="2"/>
    <x v="96"/>
    <x v="1007"/>
    <x v="4235"/>
    <x v="966"/>
    <x v="89"/>
    <x v="89"/>
    <x v="13"/>
    <x v="33"/>
    <x v="5"/>
    <x v="2"/>
    <x v="2"/>
  </r>
  <r>
    <x v="4427"/>
    <x v="0"/>
    <x v="8"/>
    <x v="30"/>
    <x v="63"/>
    <x v="34"/>
    <x v="4238"/>
    <x v="959"/>
    <x v="89"/>
    <x v="89"/>
    <x v="13"/>
    <x v="33"/>
    <x v="5"/>
    <x v="8"/>
    <x v="8"/>
  </r>
  <r>
    <x v="4428"/>
    <x v="0"/>
    <x v="5"/>
    <x v="10"/>
    <x v="94"/>
    <x v="34"/>
    <x v="4239"/>
    <x v="978"/>
    <x v="89"/>
    <x v="89"/>
    <x v="13"/>
    <x v="33"/>
    <x v="5"/>
    <x v="5"/>
    <x v="5"/>
  </r>
  <r>
    <x v="4429"/>
    <x v="0"/>
    <x v="5"/>
    <x v="75"/>
    <x v="91"/>
    <x v="124"/>
    <x v="4240"/>
    <x v="979"/>
    <x v="89"/>
    <x v="89"/>
    <x v="13"/>
    <x v="33"/>
    <x v="5"/>
    <x v="5"/>
    <x v="5"/>
  </r>
  <r>
    <x v="4418"/>
    <x v="1"/>
    <x v="2"/>
    <x v="84"/>
    <x v="102"/>
    <x v="19"/>
    <x v="4230"/>
    <x v="975"/>
    <x v="89"/>
    <x v="89"/>
    <x v="13"/>
    <x v="33"/>
    <x v="5"/>
    <x v="2"/>
    <x v="2"/>
  </r>
  <r>
    <x v="4418"/>
    <x v="0"/>
    <x v="4"/>
    <x v="48"/>
    <x v="23"/>
    <x v="6"/>
    <x v="4230"/>
    <x v="975"/>
    <x v="89"/>
    <x v="89"/>
    <x v="13"/>
    <x v="33"/>
    <x v="5"/>
    <x v="4"/>
    <x v="4"/>
  </r>
  <r>
    <x v="4419"/>
    <x v="0"/>
    <x v="11"/>
    <x v="46"/>
    <x v="35"/>
    <x v="224"/>
    <x v="4231"/>
    <x v="962"/>
    <x v="89"/>
    <x v="89"/>
    <x v="13"/>
    <x v="33"/>
    <x v="5"/>
    <x v="11"/>
    <x v="11"/>
  </r>
  <r>
    <x v="4415"/>
    <x v="0"/>
    <x v="9"/>
    <x v="112"/>
    <x v="25"/>
    <x v="153"/>
    <x v="4227"/>
    <x v="966"/>
    <x v="89"/>
    <x v="89"/>
    <x v="13"/>
    <x v="33"/>
    <x v="5"/>
    <x v="9"/>
    <x v="9"/>
  </r>
  <r>
    <x v="4423"/>
    <x v="0"/>
    <x v="7"/>
    <x v="13"/>
    <x v="11"/>
    <x v="46"/>
    <x v="1602"/>
    <x v="968"/>
    <x v="89"/>
    <x v="89"/>
    <x v="13"/>
    <x v="33"/>
    <x v="5"/>
    <x v="7"/>
    <x v="7"/>
  </r>
  <r>
    <x v="4430"/>
    <x v="0"/>
    <x v="4"/>
    <x v="40"/>
    <x v="31"/>
    <x v="291"/>
    <x v="39"/>
    <x v="980"/>
    <x v="89"/>
    <x v="89"/>
    <x v="13"/>
    <x v="33"/>
    <x v="5"/>
    <x v="4"/>
    <x v="4"/>
  </r>
  <r>
    <x v="4415"/>
    <x v="0"/>
    <x v="7"/>
    <x v="63"/>
    <x v="15"/>
    <x v="368"/>
    <x v="4227"/>
    <x v="966"/>
    <x v="89"/>
    <x v="89"/>
    <x v="13"/>
    <x v="33"/>
    <x v="5"/>
    <x v="7"/>
    <x v="7"/>
  </r>
  <r>
    <x v="4431"/>
    <x v="0"/>
    <x v="8"/>
    <x v="81"/>
    <x v="147"/>
    <x v="217"/>
    <x v="4241"/>
    <x v="981"/>
    <x v="89"/>
    <x v="89"/>
    <x v="13"/>
    <x v="33"/>
    <x v="5"/>
    <x v="8"/>
    <x v="8"/>
  </r>
  <r>
    <x v="4430"/>
    <x v="0"/>
    <x v="2"/>
    <x v="124"/>
    <x v="117"/>
    <x v="1551"/>
    <x v="39"/>
    <x v="980"/>
    <x v="89"/>
    <x v="89"/>
    <x v="13"/>
    <x v="33"/>
    <x v="5"/>
    <x v="2"/>
    <x v="2"/>
  </r>
  <r>
    <x v="4432"/>
    <x v="0"/>
    <x v="1"/>
    <x v="95"/>
    <x v="188"/>
    <x v="126"/>
    <x v="4242"/>
    <x v="976"/>
    <x v="89"/>
    <x v="89"/>
    <x v="13"/>
    <x v="33"/>
    <x v="5"/>
    <x v="1"/>
    <x v="1"/>
  </r>
  <r>
    <x v="4419"/>
    <x v="0"/>
    <x v="1"/>
    <x v="2"/>
    <x v="21"/>
    <x v="317"/>
    <x v="4231"/>
    <x v="962"/>
    <x v="89"/>
    <x v="89"/>
    <x v="13"/>
    <x v="33"/>
    <x v="5"/>
    <x v="1"/>
    <x v="1"/>
  </r>
  <r>
    <x v="4417"/>
    <x v="1"/>
    <x v="2"/>
    <x v="31"/>
    <x v="81"/>
    <x v="246"/>
    <x v="4229"/>
    <x v="966"/>
    <x v="89"/>
    <x v="89"/>
    <x v="13"/>
    <x v="33"/>
    <x v="5"/>
    <x v="2"/>
    <x v="2"/>
  </r>
  <r>
    <x v="4415"/>
    <x v="0"/>
    <x v="3"/>
    <x v="2"/>
    <x v="90"/>
    <x v="2958"/>
    <x v="4227"/>
    <x v="966"/>
    <x v="89"/>
    <x v="89"/>
    <x v="13"/>
    <x v="33"/>
    <x v="5"/>
    <x v="3"/>
    <x v="3"/>
  </r>
  <r>
    <x v="4423"/>
    <x v="0"/>
    <x v="3"/>
    <x v="23"/>
    <x v="1"/>
    <x v="47"/>
    <x v="1602"/>
    <x v="968"/>
    <x v="89"/>
    <x v="89"/>
    <x v="13"/>
    <x v="33"/>
    <x v="5"/>
    <x v="3"/>
    <x v="3"/>
  </r>
  <r>
    <x v="4433"/>
    <x v="0"/>
    <x v="8"/>
    <x v="65"/>
    <x v="24"/>
    <x v="99"/>
    <x v="2412"/>
    <x v="963"/>
    <x v="89"/>
    <x v="89"/>
    <x v="13"/>
    <x v="33"/>
    <x v="5"/>
    <x v="8"/>
    <x v="8"/>
  </r>
  <r>
    <x v="4434"/>
    <x v="0"/>
    <x v="7"/>
    <x v="49"/>
    <x v="83"/>
    <x v="996"/>
    <x v="4243"/>
    <x v="967"/>
    <x v="89"/>
    <x v="89"/>
    <x v="13"/>
    <x v="33"/>
    <x v="5"/>
    <x v="7"/>
    <x v="7"/>
  </r>
  <r>
    <x v="4435"/>
    <x v="0"/>
    <x v="10"/>
    <x v="5"/>
    <x v="7"/>
    <x v="152"/>
    <x v="4244"/>
    <x v="982"/>
    <x v="89"/>
    <x v="89"/>
    <x v="13"/>
    <x v="33"/>
    <x v="5"/>
    <x v="10"/>
    <x v="10"/>
  </r>
  <r>
    <x v="4436"/>
    <x v="0"/>
    <x v="7"/>
    <x v="21"/>
    <x v="18"/>
    <x v="11"/>
    <x v="4245"/>
    <x v="962"/>
    <x v="89"/>
    <x v="89"/>
    <x v="13"/>
    <x v="33"/>
    <x v="5"/>
    <x v="7"/>
    <x v="7"/>
  </r>
  <r>
    <x v="4437"/>
    <x v="0"/>
    <x v="0"/>
    <x v="23"/>
    <x v="61"/>
    <x v="370"/>
    <x v="4246"/>
    <x v="960"/>
    <x v="89"/>
    <x v="89"/>
    <x v="13"/>
    <x v="33"/>
    <x v="5"/>
    <x v="0"/>
    <x v="0"/>
  </r>
  <r>
    <x v="4438"/>
    <x v="0"/>
    <x v="8"/>
    <x v="68"/>
    <x v="71"/>
    <x v="1386"/>
    <x v="4247"/>
    <x v="959"/>
    <x v="89"/>
    <x v="89"/>
    <x v="13"/>
    <x v="33"/>
    <x v="5"/>
    <x v="8"/>
    <x v="8"/>
  </r>
  <r>
    <x v="4439"/>
    <x v="0"/>
    <x v="10"/>
    <x v="5"/>
    <x v="23"/>
    <x v="178"/>
    <x v="2232"/>
    <x v="983"/>
    <x v="89"/>
    <x v="89"/>
    <x v="13"/>
    <x v="33"/>
    <x v="5"/>
    <x v="10"/>
    <x v="10"/>
  </r>
  <r>
    <x v="4438"/>
    <x v="0"/>
    <x v="2"/>
    <x v="114"/>
    <x v="122"/>
    <x v="862"/>
    <x v="4247"/>
    <x v="959"/>
    <x v="89"/>
    <x v="89"/>
    <x v="13"/>
    <x v="33"/>
    <x v="5"/>
    <x v="2"/>
    <x v="2"/>
  </r>
  <r>
    <x v="4440"/>
    <x v="0"/>
    <x v="5"/>
    <x v="0"/>
    <x v="98"/>
    <x v="11"/>
    <x v="4248"/>
    <x v="974"/>
    <x v="89"/>
    <x v="89"/>
    <x v="13"/>
    <x v="33"/>
    <x v="5"/>
    <x v="5"/>
    <x v="5"/>
  </r>
  <r>
    <x v="4441"/>
    <x v="1"/>
    <x v="2"/>
    <x v="104"/>
    <x v="172"/>
    <x v="2632"/>
    <x v="2885"/>
    <x v="981"/>
    <x v="89"/>
    <x v="89"/>
    <x v="13"/>
    <x v="33"/>
    <x v="5"/>
    <x v="2"/>
    <x v="2"/>
  </r>
  <r>
    <x v="4442"/>
    <x v="0"/>
    <x v="11"/>
    <x v="9"/>
    <x v="63"/>
    <x v="76"/>
    <x v="4249"/>
    <x v="962"/>
    <x v="89"/>
    <x v="89"/>
    <x v="13"/>
    <x v="33"/>
    <x v="5"/>
    <x v="11"/>
    <x v="11"/>
  </r>
  <r>
    <x v="4443"/>
    <x v="0"/>
    <x v="3"/>
    <x v="37"/>
    <x v="30"/>
    <x v="14"/>
    <x v="4250"/>
    <x v="963"/>
    <x v="89"/>
    <x v="89"/>
    <x v="13"/>
    <x v="33"/>
    <x v="5"/>
    <x v="3"/>
    <x v="3"/>
  </r>
  <r>
    <x v="4444"/>
    <x v="0"/>
    <x v="11"/>
    <x v="70"/>
    <x v="26"/>
    <x v="306"/>
    <x v="4251"/>
    <x v="968"/>
    <x v="89"/>
    <x v="89"/>
    <x v="13"/>
    <x v="33"/>
    <x v="5"/>
    <x v="11"/>
    <x v="11"/>
  </r>
  <r>
    <x v="4445"/>
    <x v="0"/>
    <x v="8"/>
    <x v="82"/>
    <x v="75"/>
    <x v="869"/>
    <x v="4252"/>
    <x v="963"/>
    <x v="89"/>
    <x v="89"/>
    <x v="13"/>
    <x v="33"/>
    <x v="5"/>
    <x v="8"/>
    <x v="8"/>
  </r>
  <r>
    <x v="4446"/>
    <x v="0"/>
    <x v="4"/>
    <x v="23"/>
    <x v="23"/>
    <x v="24"/>
    <x v="77"/>
    <x v="984"/>
    <x v="89"/>
    <x v="89"/>
    <x v="13"/>
    <x v="33"/>
    <x v="5"/>
    <x v="4"/>
    <x v="4"/>
  </r>
  <r>
    <x v="4438"/>
    <x v="0"/>
    <x v="4"/>
    <x v="34"/>
    <x v="32"/>
    <x v="263"/>
    <x v="4247"/>
    <x v="959"/>
    <x v="89"/>
    <x v="89"/>
    <x v="13"/>
    <x v="33"/>
    <x v="5"/>
    <x v="4"/>
    <x v="4"/>
  </r>
  <r>
    <x v="4447"/>
    <x v="0"/>
    <x v="0"/>
    <x v="48"/>
    <x v="61"/>
    <x v="356"/>
    <x v="4253"/>
    <x v="985"/>
    <x v="89"/>
    <x v="89"/>
    <x v="13"/>
    <x v="33"/>
    <x v="5"/>
    <x v="0"/>
    <x v="0"/>
  </r>
  <r>
    <x v="4448"/>
    <x v="0"/>
    <x v="2"/>
    <x v="50"/>
    <x v="24"/>
    <x v="117"/>
    <x v="4254"/>
    <x v="974"/>
    <x v="89"/>
    <x v="89"/>
    <x v="13"/>
    <x v="33"/>
    <x v="5"/>
    <x v="2"/>
    <x v="2"/>
  </r>
  <r>
    <x v="4449"/>
    <x v="0"/>
    <x v="11"/>
    <x v="140"/>
    <x v="158"/>
    <x v="3725"/>
    <x v="4255"/>
    <x v="986"/>
    <x v="89"/>
    <x v="89"/>
    <x v="13"/>
    <x v="33"/>
    <x v="5"/>
    <x v="11"/>
    <x v="11"/>
  </r>
  <r>
    <x v="4436"/>
    <x v="0"/>
    <x v="9"/>
    <x v="1"/>
    <x v="30"/>
    <x v="31"/>
    <x v="4245"/>
    <x v="962"/>
    <x v="89"/>
    <x v="89"/>
    <x v="13"/>
    <x v="33"/>
    <x v="5"/>
    <x v="9"/>
    <x v="9"/>
  </r>
  <r>
    <x v="4450"/>
    <x v="1"/>
    <x v="2"/>
    <x v="36"/>
    <x v="48"/>
    <x v="576"/>
    <x v="4256"/>
    <x v="976"/>
    <x v="89"/>
    <x v="89"/>
    <x v="13"/>
    <x v="33"/>
    <x v="5"/>
    <x v="2"/>
    <x v="2"/>
  </r>
  <r>
    <x v="4436"/>
    <x v="0"/>
    <x v="1"/>
    <x v="26"/>
    <x v="1"/>
    <x v="121"/>
    <x v="4245"/>
    <x v="962"/>
    <x v="89"/>
    <x v="89"/>
    <x v="13"/>
    <x v="33"/>
    <x v="5"/>
    <x v="1"/>
    <x v="1"/>
  </r>
  <r>
    <x v="4450"/>
    <x v="0"/>
    <x v="9"/>
    <x v="57"/>
    <x v="26"/>
    <x v="208"/>
    <x v="4256"/>
    <x v="976"/>
    <x v="89"/>
    <x v="89"/>
    <x v="13"/>
    <x v="33"/>
    <x v="5"/>
    <x v="9"/>
    <x v="9"/>
  </r>
  <r>
    <x v="4446"/>
    <x v="0"/>
    <x v="9"/>
    <x v="4"/>
    <x v="24"/>
    <x v="434"/>
    <x v="77"/>
    <x v="984"/>
    <x v="89"/>
    <x v="89"/>
    <x v="13"/>
    <x v="33"/>
    <x v="5"/>
    <x v="9"/>
    <x v="9"/>
  </r>
  <r>
    <x v="4451"/>
    <x v="0"/>
    <x v="1"/>
    <x v="79"/>
    <x v="13"/>
    <x v="37"/>
    <x v="4257"/>
    <x v="966"/>
    <x v="89"/>
    <x v="89"/>
    <x v="13"/>
    <x v="33"/>
    <x v="5"/>
    <x v="1"/>
    <x v="1"/>
  </r>
  <r>
    <x v="4450"/>
    <x v="0"/>
    <x v="2"/>
    <x v="82"/>
    <x v="51"/>
    <x v="140"/>
    <x v="4256"/>
    <x v="976"/>
    <x v="89"/>
    <x v="89"/>
    <x v="13"/>
    <x v="33"/>
    <x v="5"/>
    <x v="2"/>
    <x v="2"/>
  </r>
  <r>
    <x v="4437"/>
    <x v="0"/>
    <x v="11"/>
    <x v="111"/>
    <x v="169"/>
    <x v="3726"/>
    <x v="4246"/>
    <x v="960"/>
    <x v="89"/>
    <x v="89"/>
    <x v="13"/>
    <x v="33"/>
    <x v="5"/>
    <x v="11"/>
    <x v="11"/>
  </r>
  <r>
    <x v="4452"/>
    <x v="0"/>
    <x v="1"/>
    <x v="33"/>
    <x v="40"/>
    <x v="523"/>
    <x v="4258"/>
    <x v="963"/>
    <x v="89"/>
    <x v="89"/>
    <x v="13"/>
    <x v="33"/>
    <x v="5"/>
    <x v="1"/>
    <x v="1"/>
  </r>
  <r>
    <x v="4443"/>
    <x v="0"/>
    <x v="7"/>
    <x v="30"/>
    <x v="18"/>
    <x v="6"/>
    <x v="4250"/>
    <x v="963"/>
    <x v="89"/>
    <x v="89"/>
    <x v="13"/>
    <x v="33"/>
    <x v="5"/>
    <x v="7"/>
    <x v="7"/>
  </r>
  <r>
    <x v="4434"/>
    <x v="0"/>
    <x v="3"/>
    <x v="61"/>
    <x v="181"/>
    <x v="3727"/>
    <x v="4243"/>
    <x v="967"/>
    <x v="89"/>
    <x v="89"/>
    <x v="13"/>
    <x v="33"/>
    <x v="5"/>
    <x v="3"/>
    <x v="3"/>
  </r>
  <r>
    <x v="4448"/>
    <x v="1"/>
    <x v="2"/>
    <x v="65"/>
    <x v="24"/>
    <x v="99"/>
    <x v="4254"/>
    <x v="974"/>
    <x v="89"/>
    <x v="89"/>
    <x v="13"/>
    <x v="33"/>
    <x v="5"/>
    <x v="2"/>
    <x v="2"/>
  </r>
  <r>
    <x v="4453"/>
    <x v="0"/>
    <x v="1"/>
    <x v="168"/>
    <x v="115"/>
    <x v="121"/>
    <x v="4259"/>
    <x v="977"/>
    <x v="89"/>
    <x v="89"/>
    <x v="13"/>
    <x v="33"/>
    <x v="5"/>
    <x v="1"/>
    <x v="1"/>
  </r>
  <r>
    <x v="4452"/>
    <x v="0"/>
    <x v="7"/>
    <x v="30"/>
    <x v="63"/>
    <x v="34"/>
    <x v="4258"/>
    <x v="963"/>
    <x v="89"/>
    <x v="89"/>
    <x v="13"/>
    <x v="33"/>
    <x v="5"/>
    <x v="7"/>
    <x v="7"/>
  </r>
  <r>
    <x v="4454"/>
    <x v="0"/>
    <x v="2"/>
    <x v="82"/>
    <x v="66"/>
    <x v="156"/>
    <x v="4260"/>
    <x v="982"/>
    <x v="89"/>
    <x v="89"/>
    <x v="13"/>
    <x v="33"/>
    <x v="5"/>
    <x v="2"/>
    <x v="2"/>
  </r>
  <r>
    <x v="4440"/>
    <x v="0"/>
    <x v="6"/>
    <x v="49"/>
    <x v="60"/>
    <x v="135"/>
    <x v="4248"/>
    <x v="974"/>
    <x v="89"/>
    <x v="89"/>
    <x v="13"/>
    <x v="33"/>
    <x v="5"/>
    <x v="6"/>
    <x v="6"/>
  </r>
  <r>
    <x v="4455"/>
    <x v="0"/>
    <x v="5"/>
    <x v="75"/>
    <x v="91"/>
    <x v="124"/>
    <x v="4261"/>
    <x v="963"/>
    <x v="89"/>
    <x v="89"/>
    <x v="13"/>
    <x v="33"/>
    <x v="5"/>
    <x v="5"/>
    <x v="5"/>
  </r>
  <r>
    <x v="4454"/>
    <x v="0"/>
    <x v="4"/>
    <x v="65"/>
    <x v="60"/>
    <x v="128"/>
    <x v="4260"/>
    <x v="982"/>
    <x v="89"/>
    <x v="89"/>
    <x v="13"/>
    <x v="33"/>
    <x v="5"/>
    <x v="4"/>
    <x v="4"/>
  </r>
  <r>
    <x v="4438"/>
    <x v="0"/>
    <x v="9"/>
    <x v="99"/>
    <x v="29"/>
    <x v="433"/>
    <x v="4247"/>
    <x v="959"/>
    <x v="89"/>
    <x v="89"/>
    <x v="13"/>
    <x v="33"/>
    <x v="5"/>
    <x v="9"/>
    <x v="9"/>
  </r>
  <r>
    <x v="4435"/>
    <x v="0"/>
    <x v="5"/>
    <x v="12"/>
    <x v="12"/>
    <x v="13"/>
    <x v="4244"/>
    <x v="982"/>
    <x v="89"/>
    <x v="89"/>
    <x v="13"/>
    <x v="33"/>
    <x v="5"/>
    <x v="5"/>
    <x v="5"/>
  </r>
  <r>
    <x v="4452"/>
    <x v="0"/>
    <x v="10"/>
    <x v="17"/>
    <x v="7"/>
    <x v="34"/>
    <x v="4258"/>
    <x v="963"/>
    <x v="89"/>
    <x v="89"/>
    <x v="13"/>
    <x v="33"/>
    <x v="5"/>
    <x v="10"/>
    <x v="10"/>
  </r>
  <r>
    <x v="4434"/>
    <x v="0"/>
    <x v="1"/>
    <x v="86"/>
    <x v="182"/>
    <x v="3728"/>
    <x v="4243"/>
    <x v="967"/>
    <x v="89"/>
    <x v="89"/>
    <x v="13"/>
    <x v="33"/>
    <x v="5"/>
    <x v="1"/>
    <x v="1"/>
  </r>
  <r>
    <x v="4446"/>
    <x v="0"/>
    <x v="2"/>
    <x v="94"/>
    <x v="20"/>
    <x v="638"/>
    <x v="77"/>
    <x v="984"/>
    <x v="89"/>
    <x v="89"/>
    <x v="13"/>
    <x v="33"/>
    <x v="5"/>
    <x v="2"/>
    <x v="2"/>
  </r>
  <r>
    <x v="4454"/>
    <x v="0"/>
    <x v="7"/>
    <x v="7"/>
    <x v="23"/>
    <x v="126"/>
    <x v="4260"/>
    <x v="982"/>
    <x v="89"/>
    <x v="89"/>
    <x v="13"/>
    <x v="33"/>
    <x v="5"/>
    <x v="7"/>
    <x v="7"/>
  </r>
  <r>
    <x v="4452"/>
    <x v="0"/>
    <x v="3"/>
    <x v="24"/>
    <x v="24"/>
    <x v="25"/>
    <x v="4258"/>
    <x v="963"/>
    <x v="89"/>
    <x v="89"/>
    <x v="13"/>
    <x v="33"/>
    <x v="5"/>
    <x v="3"/>
    <x v="3"/>
  </r>
  <r>
    <x v="4444"/>
    <x v="0"/>
    <x v="0"/>
    <x v="6"/>
    <x v="41"/>
    <x v="34"/>
    <x v="4251"/>
    <x v="968"/>
    <x v="89"/>
    <x v="89"/>
    <x v="13"/>
    <x v="33"/>
    <x v="5"/>
    <x v="0"/>
    <x v="0"/>
  </r>
  <r>
    <x v="4456"/>
    <x v="0"/>
    <x v="0"/>
    <x v="5"/>
    <x v="36"/>
    <x v="348"/>
    <x v="4262"/>
    <x v="982"/>
    <x v="89"/>
    <x v="89"/>
    <x v="13"/>
    <x v="33"/>
    <x v="5"/>
    <x v="0"/>
    <x v="0"/>
  </r>
  <r>
    <x v="4428"/>
    <x v="0"/>
    <x v="6"/>
    <x v="84"/>
    <x v="40"/>
    <x v="179"/>
    <x v="4239"/>
    <x v="978"/>
    <x v="89"/>
    <x v="89"/>
    <x v="13"/>
    <x v="33"/>
    <x v="5"/>
    <x v="6"/>
    <x v="6"/>
  </r>
  <r>
    <x v="4457"/>
    <x v="0"/>
    <x v="0"/>
    <x v="26"/>
    <x v="76"/>
    <x v="11"/>
    <x v="4263"/>
    <x v="978"/>
    <x v="89"/>
    <x v="89"/>
    <x v="13"/>
    <x v="33"/>
    <x v="5"/>
    <x v="0"/>
    <x v="0"/>
  </r>
  <r>
    <x v="4458"/>
    <x v="0"/>
    <x v="2"/>
    <x v="103"/>
    <x v="144"/>
    <x v="334"/>
    <x v="4264"/>
    <x v="974"/>
    <x v="89"/>
    <x v="89"/>
    <x v="13"/>
    <x v="33"/>
    <x v="5"/>
    <x v="2"/>
    <x v="2"/>
  </r>
  <r>
    <x v="4411"/>
    <x v="0"/>
    <x v="5"/>
    <x v="75"/>
    <x v="91"/>
    <x v="124"/>
    <x v="4076"/>
    <x v="970"/>
    <x v="89"/>
    <x v="89"/>
    <x v="13"/>
    <x v="33"/>
    <x v="5"/>
    <x v="5"/>
    <x v="5"/>
  </r>
  <r>
    <x v="4459"/>
    <x v="0"/>
    <x v="5"/>
    <x v="6"/>
    <x v="41"/>
    <x v="34"/>
    <x v="4265"/>
    <x v="968"/>
    <x v="89"/>
    <x v="89"/>
    <x v="13"/>
    <x v="33"/>
    <x v="5"/>
    <x v="5"/>
    <x v="5"/>
  </r>
  <r>
    <x v="4460"/>
    <x v="0"/>
    <x v="3"/>
    <x v="53"/>
    <x v="59"/>
    <x v="412"/>
    <x v="4266"/>
    <x v="975"/>
    <x v="89"/>
    <x v="89"/>
    <x v="13"/>
    <x v="33"/>
    <x v="5"/>
    <x v="3"/>
    <x v="3"/>
  </r>
  <r>
    <x v="4461"/>
    <x v="0"/>
    <x v="7"/>
    <x v="49"/>
    <x v="44"/>
    <x v="558"/>
    <x v="4267"/>
    <x v="975"/>
    <x v="89"/>
    <x v="89"/>
    <x v="13"/>
    <x v="33"/>
    <x v="5"/>
    <x v="7"/>
    <x v="7"/>
  </r>
  <r>
    <x v="4460"/>
    <x v="0"/>
    <x v="7"/>
    <x v="7"/>
    <x v="62"/>
    <x v="69"/>
    <x v="4266"/>
    <x v="975"/>
    <x v="89"/>
    <x v="89"/>
    <x v="13"/>
    <x v="33"/>
    <x v="5"/>
    <x v="7"/>
    <x v="7"/>
  </r>
  <r>
    <x v="4457"/>
    <x v="0"/>
    <x v="11"/>
    <x v="58"/>
    <x v="104"/>
    <x v="185"/>
    <x v="4263"/>
    <x v="978"/>
    <x v="89"/>
    <x v="89"/>
    <x v="13"/>
    <x v="33"/>
    <x v="5"/>
    <x v="11"/>
    <x v="11"/>
  </r>
  <r>
    <x v="4389"/>
    <x v="1"/>
    <x v="2"/>
    <x v="3"/>
    <x v="23"/>
    <x v="31"/>
    <x v="4204"/>
    <x v="959"/>
    <x v="89"/>
    <x v="89"/>
    <x v="13"/>
    <x v="33"/>
    <x v="5"/>
    <x v="2"/>
    <x v="2"/>
  </r>
  <r>
    <x v="4406"/>
    <x v="0"/>
    <x v="2"/>
    <x v="49"/>
    <x v="81"/>
    <x v="243"/>
    <x v="4221"/>
    <x v="959"/>
    <x v="89"/>
    <x v="89"/>
    <x v="13"/>
    <x v="33"/>
    <x v="5"/>
    <x v="2"/>
    <x v="2"/>
  </r>
  <r>
    <x v="4461"/>
    <x v="0"/>
    <x v="3"/>
    <x v="135"/>
    <x v="103"/>
    <x v="1826"/>
    <x v="4267"/>
    <x v="975"/>
    <x v="89"/>
    <x v="89"/>
    <x v="13"/>
    <x v="33"/>
    <x v="5"/>
    <x v="3"/>
    <x v="3"/>
  </r>
  <r>
    <x v="4389"/>
    <x v="0"/>
    <x v="3"/>
    <x v="30"/>
    <x v="65"/>
    <x v="244"/>
    <x v="4204"/>
    <x v="959"/>
    <x v="89"/>
    <x v="89"/>
    <x v="13"/>
    <x v="33"/>
    <x v="5"/>
    <x v="3"/>
    <x v="3"/>
  </r>
  <r>
    <x v="4407"/>
    <x v="0"/>
    <x v="4"/>
    <x v="23"/>
    <x v="5"/>
    <x v="92"/>
    <x v="481"/>
    <x v="963"/>
    <x v="89"/>
    <x v="89"/>
    <x v="13"/>
    <x v="33"/>
    <x v="5"/>
    <x v="4"/>
    <x v="4"/>
  </r>
  <r>
    <x v="4390"/>
    <x v="0"/>
    <x v="4"/>
    <x v="0"/>
    <x v="0"/>
    <x v="0"/>
    <x v="4205"/>
    <x v="960"/>
    <x v="89"/>
    <x v="89"/>
    <x v="13"/>
    <x v="33"/>
    <x v="5"/>
    <x v="4"/>
    <x v="4"/>
  </r>
  <r>
    <x v="4389"/>
    <x v="0"/>
    <x v="9"/>
    <x v="7"/>
    <x v="62"/>
    <x v="69"/>
    <x v="4204"/>
    <x v="959"/>
    <x v="89"/>
    <x v="89"/>
    <x v="13"/>
    <x v="33"/>
    <x v="5"/>
    <x v="9"/>
    <x v="9"/>
  </r>
  <r>
    <x v="4459"/>
    <x v="0"/>
    <x v="6"/>
    <x v="15"/>
    <x v="26"/>
    <x v="113"/>
    <x v="4265"/>
    <x v="968"/>
    <x v="89"/>
    <x v="89"/>
    <x v="13"/>
    <x v="33"/>
    <x v="5"/>
    <x v="6"/>
    <x v="6"/>
  </r>
  <r>
    <x v="4462"/>
    <x v="0"/>
    <x v="10"/>
    <x v="0"/>
    <x v="9"/>
    <x v="265"/>
    <x v="4268"/>
    <x v="959"/>
    <x v="89"/>
    <x v="89"/>
    <x v="13"/>
    <x v="33"/>
    <x v="5"/>
    <x v="10"/>
    <x v="10"/>
  </r>
  <r>
    <x v="4463"/>
    <x v="0"/>
    <x v="5"/>
    <x v="79"/>
    <x v="13"/>
    <x v="37"/>
    <x v="4269"/>
    <x v="961"/>
    <x v="89"/>
    <x v="89"/>
    <x v="13"/>
    <x v="33"/>
    <x v="5"/>
    <x v="5"/>
    <x v="5"/>
  </r>
  <r>
    <x v="4462"/>
    <x v="0"/>
    <x v="5"/>
    <x v="16"/>
    <x v="17"/>
    <x v="6"/>
    <x v="4268"/>
    <x v="959"/>
    <x v="89"/>
    <x v="89"/>
    <x v="13"/>
    <x v="33"/>
    <x v="5"/>
    <x v="5"/>
    <x v="5"/>
  </r>
  <r>
    <x v="4456"/>
    <x v="0"/>
    <x v="3"/>
    <x v="33"/>
    <x v="58"/>
    <x v="158"/>
    <x v="4262"/>
    <x v="982"/>
    <x v="89"/>
    <x v="89"/>
    <x v="13"/>
    <x v="33"/>
    <x v="5"/>
    <x v="3"/>
    <x v="3"/>
  </r>
  <r>
    <x v="4440"/>
    <x v="0"/>
    <x v="0"/>
    <x v="7"/>
    <x v="62"/>
    <x v="69"/>
    <x v="4248"/>
    <x v="974"/>
    <x v="89"/>
    <x v="89"/>
    <x v="13"/>
    <x v="33"/>
    <x v="5"/>
    <x v="0"/>
    <x v="0"/>
  </r>
  <r>
    <x v="4447"/>
    <x v="0"/>
    <x v="11"/>
    <x v="81"/>
    <x v="77"/>
    <x v="1476"/>
    <x v="4253"/>
    <x v="985"/>
    <x v="89"/>
    <x v="89"/>
    <x v="13"/>
    <x v="33"/>
    <x v="5"/>
    <x v="11"/>
    <x v="11"/>
  </r>
  <r>
    <x v="4449"/>
    <x v="0"/>
    <x v="8"/>
    <x v="76"/>
    <x v="166"/>
    <x v="3729"/>
    <x v="4255"/>
    <x v="986"/>
    <x v="89"/>
    <x v="89"/>
    <x v="13"/>
    <x v="33"/>
    <x v="5"/>
    <x v="8"/>
    <x v="8"/>
  </r>
  <r>
    <x v="4453"/>
    <x v="0"/>
    <x v="4"/>
    <x v="104"/>
    <x v="69"/>
    <x v="1725"/>
    <x v="4259"/>
    <x v="977"/>
    <x v="89"/>
    <x v="89"/>
    <x v="13"/>
    <x v="33"/>
    <x v="5"/>
    <x v="4"/>
    <x v="4"/>
  </r>
  <r>
    <x v="4464"/>
    <x v="0"/>
    <x v="6"/>
    <x v="113"/>
    <x v="125"/>
    <x v="1005"/>
    <x v="4270"/>
    <x v="980"/>
    <x v="89"/>
    <x v="89"/>
    <x v="13"/>
    <x v="33"/>
    <x v="5"/>
    <x v="6"/>
    <x v="6"/>
  </r>
  <r>
    <x v="4434"/>
    <x v="0"/>
    <x v="10"/>
    <x v="42"/>
    <x v="113"/>
    <x v="1259"/>
    <x v="4243"/>
    <x v="967"/>
    <x v="89"/>
    <x v="89"/>
    <x v="13"/>
    <x v="33"/>
    <x v="5"/>
    <x v="10"/>
    <x v="10"/>
  </r>
  <r>
    <x v="4450"/>
    <x v="0"/>
    <x v="8"/>
    <x v="11"/>
    <x v="61"/>
    <x v="0"/>
    <x v="4256"/>
    <x v="976"/>
    <x v="89"/>
    <x v="89"/>
    <x v="13"/>
    <x v="33"/>
    <x v="5"/>
    <x v="8"/>
    <x v="8"/>
  </r>
  <r>
    <x v="4445"/>
    <x v="0"/>
    <x v="4"/>
    <x v="26"/>
    <x v="1"/>
    <x v="121"/>
    <x v="4252"/>
    <x v="963"/>
    <x v="89"/>
    <x v="89"/>
    <x v="13"/>
    <x v="33"/>
    <x v="5"/>
    <x v="4"/>
    <x v="4"/>
  </r>
  <r>
    <x v="4456"/>
    <x v="0"/>
    <x v="8"/>
    <x v="52"/>
    <x v="138"/>
    <x v="1195"/>
    <x v="4262"/>
    <x v="982"/>
    <x v="89"/>
    <x v="89"/>
    <x v="13"/>
    <x v="33"/>
    <x v="5"/>
    <x v="8"/>
    <x v="8"/>
  </r>
  <r>
    <x v="4410"/>
    <x v="0"/>
    <x v="2"/>
    <x v="173"/>
    <x v="220"/>
    <x v="837"/>
    <x v="4224"/>
    <x v="973"/>
    <x v="89"/>
    <x v="89"/>
    <x v="13"/>
    <x v="33"/>
    <x v="5"/>
    <x v="2"/>
    <x v="2"/>
  </r>
  <r>
    <x v="4389"/>
    <x v="0"/>
    <x v="4"/>
    <x v="13"/>
    <x v="18"/>
    <x v="19"/>
    <x v="4204"/>
    <x v="959"/>
    <x v="89"/>
    <x v="89"/>
    <x v="13"/>
    <x v="33"/>
    <x v="5"/>
    <x v="4"/>
    <x v="4"/>
  </r>
  <r>
    <x v="4409"/>
    <x v="0"/>
    <x v="5"/>
    <x v="13"/>
    <x v="62"/>
    <x v="162"/>
    <x v="4223"/>
    <x v="969"/>
    <x v="89"/>
    <x v="89"/>
    <x v="13"/>
    <x v="33"/>
    <x v="5"/>
    <x v="5"/>
    <x v="5"/>
  </r>
  <r>
    <x v="4462"/>
    <x v="0"/>
    <x v="1"/>
    <x v="21"/>
    <x v="63"/>
    <x v="13"/>
    <x v="4268"/>
    <x v="959"/>
    <x v="89"/>
    <x v="89"/>
    <x v="13"/>
    <x v="33"/>
    <x v="5"/>
    <x v="1"/>
    <x v="1"/>
  </r>
  <r>
    <x v="4391"/>
    <x v="0"/>
    <x v="9"/>
    <x v="83"/>
    <x v="49"/>
    <x v="862"/>
    <x v="4206"/>
    <x v="961"/>
    <x v="89"/>
    <x v="89"/>
    <x v="13"/>
    <x v="33"/>
    <x v="5"/>
    <x v="9"/>
    <x v="9"/>
  </r>
  <r>
    <x v="4458"/>
    <x v="0"/>
    <x v="8"/>
    <x v="88"/>
    <x v="104"/>
    <x v="42"/>
    <x v="4264"/>
    <x v="974"/>
    <x v="89"/>
    <x v="89"/>
    <x v="13"/>
    <x v="33"/>
    <x v="5"/>
    <x v="8"/>
    <x v="8"/>
  </r>
  <r>
    <x v="4460"/>
    <x v="0"/>
    <x v="10"/>
    <x v="57"/>
    <x v="10"/>
    <x v="19"/>
    <x v="4266"/>
    <x v="975"/>
    <x v="89"/>
    <x v="89"/>
    <x v="13"/>
    <x v="33"/>
    <x v="5"/>
    <x v="10"/>
    <x v="10"/>
  </r>
  <r>
    <x v="4409"/>
    <x v="0"/>
    <x v="3"/>
    <x v="98"/>
    <x v="72"/>
    <x v="1198"/>
    <x v="4223"/>
    <x v="969"/>
    <x v="89"/>
    <x v="89"/>
    <x v="13"/>
    <x v="33"/>
    <x v="5"/>
    <x v="3"/>
    <x v="3"/>
  </r>
  <r>
    <x v="4465"/>
    <x v="0"/>
    <x v="11"/>
    <x v="99"/>
    <x v="153"/>
    <x v="1226"/>
    <x v="4271"/>
    <x v="985"/>
    <x v="89"/>
    <x v="89"/>
    <x v="13"/>
    <x v="33"/>
    <x v="5"/>
    <x v="11"/>
    <x v="11"/>
  </r>
  <r>
    <x v="4392"/>
    <x v="0"/>
    <x v="4"/>
    <x v="70"/>
    <x v="40"/>
    <x v="3637"/>
    <x v="4207"/>
    <x v="962"/>
    <x v="89"/>
    <x v="89"/>
    <x v="13"/>
    <x v="33"/>
    <x v="5"/>
    <x v="4"/>
    <x v="4"/>
  </r>
  <r>
    <x v="4414"/>
    <x v="0"/>
    <x v="10"/>
    <x v="15"/>
    <x v="1"/>
    <x v="290"/>
    <x v="2942"/>
    <x v="962"/>
    <x v="89"/>
    <x v="89"/>
    <x v="13"/>
    <x v="33"/>
    <x v="5"/>
    <x v="10"/>
    <x v="10"/>
  </r>
  <r>
    <x v="4398"/>
    <x v="0"/>
    <x v="9"/>
    <x v="31"/>
    <x v="102"/>
    <x v="11"/>
    <x v="4213"/>
    <x v="968"/>
    <x v="89"/>
    <x v="89"/>
    <x v="13"/>
    <x v="33"/>
    <x v="5"/>
    <x v="9"/>
    <x v="9"/>
  </r>
  <r>
    <x v="4397"/>
    <x v="1"/>
    <x v="2"/>
    <x v="279"/>
    <x v="214"/>
    <x v="3218"/>
    <x v="4212"/>
    <x v="967"/>
    <x v="89"/>
    <x v="89"/>
    <x v="13"/>
    <x v="33"/>
    <x v="5"/>
    <x v="2"/>
    <x v="2"/>
  </r>
  <r>
    <x v="4390"/>
    <x v="0"/>
    <x v="9"/>
    <x v="48"/>
    <x v="1"/>
    <x v="233"/>
    <x v="4205"/>
    <x v="960"/>
    <x v="89"/>
    <x v="89"/>
    <x v="13"/>
    <x v="33"/>
    <x v="5"/>
    <x v="9"/>
    <x v="9"/>
  </r>
  <r>
    <x v="4461"/>
    <x v="0"/>
    <x v="9"/>
    <x v="67"/>
    <x v="116"/>
    <x v="9"/>
    <x v="4267"/>
    <x v="975"/>
    <x v="89"/>
    <x v="89"/>
    <x v="13"/>
    <x v="33"/>
    <x v="5"/>
    <x v="9"/>
    <x v="9"/>
  </r>
  <r>
    <x v="4406"/>
    <x v="0"/>
    <x v="8"/>
    <x v="4"/>
    <x v="4"/>
    <x v="4"/>
    <x v="4221"/>
    <x v="959"/>
    <x v="89"/>
    <x v="89"/>
    <x v="13"/>
    <x v="33"/>
    <x v="5"/>
    <x v="8"/>
    <x v="8"/>
  </r>
  <r>
    <x v="4463"/>
    <x v="0"/>
    <x v="0"/>
    <x v="17"/>
    <x v="7"/>
    <x v="34"/>
    <x v="4269"/>
    <x v="961"/>
    <x v="89"/>
    <x v="89"/>
    <x v="13"/>
    <x v="33"/>
    <x v="5"/>
    <x v="0"/>
    <x v="0"/>
  </r>
  <r>
    <x v="4463"/>
    <x v="0"/>
    <x v="6"/>
    <x v="84"/>
    <x v="35"/>
    <x v="441"/>
    <x v="4269"/>
    <x v="961"/>
    <x v="89"/>
    <x v="89"/>
    <x v="13"/>
    <x v="33"/>
    <x v="5"/>
    <x v="6"/>
    <x v="6"/>
  </r>
  <r>
    <x v="4411"/>
    <x v="0"/>
    <x v="6"/>
    <x v="12"/>
    <x v="12"/>
    <x v="13"/>
    <x v="4076"/>
    <x v="970"/>
    <x v="89"/>
    <x v="89"/>
    <x v="13"/>
    <x v="33"/>
    <x v="5"/>
    <x v="6"/>
    <x v="6"/>
  </r>
  <r>
    <x v="4460"/>
    <x v="0"/>
    <x v="1"/>
    <x v="80"/>
    <x v="114"/>
    <x v="628"/>
    <x v="4266"/>
    <x v="975"/>
    <x v="89"/>
    <x v="89"/>
    <x v="13"/>
    <x v="33"/>
    <x v="5"/>
    <x v="1"/>
    <x v="1"/>
  </r>
  <r>
    <x v="4389"/>
    <x v="0"/>
    <x v="2"/>
    <x v="3"/>
    <x v="23"/>
    <x v="31"/>
    <x v="4204"/>
    <x v="959"/>
    <x v="89"/>
    <x v="89"/>
    <x v="13"/>
    <x v="33"/>
    <x v="5"/>
    <x v="2"/>
    <x v="2"/>
  </r>
  <r>
    <x v="4403"/>
    <x v="0"/>
    <x v="7"/>
    <x v="59"/>
    <x v="108"/>
    <x v="32"/>
    <x v="4218"/>
    <x v="971"/>
    <x v="89"/>
    <x v="89"/>
    <x v="13"/>
    <x v="33"/>
    <x v="5"/>
    <x v="7"/>
    <x v="7"/>
  </r>
  <r>
    <x v="4412"/>
    <x v="0"/>
    <x v="2"/>
    <x v="70"/>
    <x v="15"/>
    <x v="261"/>
    <x v="4225"/>
    <x v="974"/>
    <x v="89"/>
    <x v="89"/>
    <x v="13"/>
    <x v="33"/>
    <x v="5"/>
    <x v="2"/>
    <x v="2"/>
  </r>
  <r>
    <x v="4445"/>
    <x v="0"/>
    <x v="9"/>
    <x v="33"/>
    <x v="35"/>
    <x v="38"/>
    <x v="4252"/>
    <x v="963"/>
    <x v="89"/>
    <x v="89"/>
    <x v="13"/>
    <x v="33"/>
    <x v="5"/>
    <x v="9"/>
    <x v="9"/>
  </r>
  <r>
    <x v="4442"/>
    <x v="0"/>
    <x v="0"/>
    <x v="16"/>
    <x v="17"/>
    <x v="6"/>
    <x v="4249"/>
    <x v="962"/>
    <x v="89"/>
    <x v="89"/>
    <x v="13"/>
    <x v="33"/>
    <x v="5"/>
    <x v="0"/>
    <x v="0"/>
  </r>
  <r>
    <x v="4448"/>
    <x v="0"/>
    <x v="8"/>
    <x v="48"/>
    <x v="56"/>
    <x v="63"/>
    <x v="4254"/>
    <x v="974"/>
    <x v="89"/>
    <x v="89"/>
    <x v="13"/>
    <x v="33"/>
    <x v="5"/>
    <x v="8"/>
    <x v="8"/>
  </r>
  <r>
    <x v="4445"/>
    <x v="0"/>
    <x v="2"/>
    <x v="90"/>
    <x v="20"/>
    <x v="873"/>
    <x v="4252"/>
    <x v="963"/>
    <x v="89"/>
    <x v="89"/>
    <x v="13"/>
    <x v="33"/>
    <x v="5"/>
    <x v="2"/>
    <x v="2"/>
  </r>
  <r>
    <x v="4451"/>
    <x v="0"/>
    <x v="6"/>
    <x v="20"/>
    <x v="12"/>
    <x v="6"/>
    <x v="4257"/>
    <x v="966"/>
    <x v="89"/>
    <x v="89"/>
    <x v="13"/>
    <x v="33"/>
    <x v="5"/>
    <x v="6"/>
    <x v="6"/>
  </r>
  <r>
    <x v="4428"/>
    <x v="0"/>
    <x v="11"/>
    <x v="34"/>
    <x v="119"/>
    <x v="37"/>
    <x v="4239"/>
    <x v="978"/>
    <x v="89"/>
    <x v="89"/>
    <x v="13"/>
    <x v="33"/>
    <x v="5"/>
    <x v="11"/>
    <x v="11"/>
  </r>
  <r>
    <x v="4441"/>
    <x v="0"/>
    <x v="3"/>
    <x v="82"/>
    <x v="20"/>
    <x v="821"/>
    <x v="2885"/>
    <x v="981"/>
    <x v="89"/>
    <x v="89"/>
    <x v="13"/>
    <x v="33"/>
    <x v="5"/>
    <x v="3"/>
    <x v="3"/>
  </r>
  <r>
    <x v="4439"/>
    <x v="0"/>
    <x v="6"/>
    <x v="37"/>
    <x v="61"/>
    <x v="84"/>
    <x v="2232"/>
    <x v="983"/>
    <x v="89"/>
    <x v="89"/>
    <x v="13"/>
    <x v="33"/>
    <x v="5"/>
    <x v="6"/>
    <x v="6"/>
  </r>
  <r>
    <x v="4443"/>
    <x v="0"/>
    <x v="4"/>
    <x v="26"/>
    <x v="56"/>
    <x v="417"/>
    <x v="4250"/>
    <x v="963"/>
    <x v="89"/>
    <x v="89"/>
    <x v="13"/>
    <x v="33"/>
    <x v="5"/>
    <x v="4"/>
    <x v="4"/>
  </r>
  <r>
    <x v="4439"/>
    <x v="0"/>
    <x v="5"/>
    <x v="6"/>
    <x v="98"/>
    <x v="13"/>
    <x v="2232"/>
    <x v="983"/>
    <x v="89"/>
    <x v="89"/>
    <x v="13"/>
    <x v="33"/>
    <x v="5"/>
    <x v="5"/>
    <x v="5"/>
  </r>
  <r>
    <x v="4452"/>
    <x v="0"/>
    <x v="0"/>
    <x v="79"/>
    <x v="18"/>
    <x v="7"/>
    <x v="4258"/>
    <x v="963"/>
    <x v="89"/>
    <x v="89"/>
    <x v="13"/>
    <x v="33"/>
    <x v="5"/>
    <x v="0"/>
    <x v="0"/>
  </r>
  <r>
    <x v="4443"/>
    <x v="0"/>
    <x v="9"/>
    <x v="50"/>
    <x v="4"/>
    <x v="31"/>
    <x v="4250"/>
    <x v="963"/>
    <x v="89"/>
    <x v="89"/>
    <x v="13"/>
    <x v="33"/>
    <x v="5"/>
    <x v="9"/>
    <x v="9"/>
  </r>
  <r>
    <x v="4442"/>
    <x v="0"/>
    <x v="2"/>
    <x v="27"/>
    <x v="47"/>
    <x v="53"/>
    <x v="4249"/>
    <x v="962"/>
    <x v="89"/>
    <x v="89"/>
    <x v="13"/>
    <x v="33"/>
    <x v="5"/>
    <x v="2"/>
    <x v="2"/>
  </r>
  <r>
    <x v="4429"/>
    <x v="0"/>
    <x v="10"/>
    <x v="12"/>
    <x v="45"/>
    <x v="6"/>
    <x v="4240"/>
    <x v="979"/>
    <x v="89"/>
    <x v="89"/>
    <x v="13"/>
    <x v="33"/>
    <x v="5"/>
    <x v="10"/>
    <x v="10"/>
  </r>
  <r>
    <x v="4466"/>
    <x v="0"/>
    <x v="7"/>
    <x v="9"/>
    <x v="62"/>
    <x v="84"/>
    <x v="4272"/>
    <x v="984"/>
    <x v="89"/>
    <x v="89"/>
    <x v="13"/>
    <x v="33"/>
    <x v="5"/>
    <x v="7"/>
    <x v="7"/>
  </r>
  <r>
    <x v="4450"/>
    <x v="0"/>
    <x v="1"/>
    <x v="26"/>
    <x v="59"/>
    <x v="993"/>
    <x v="4256"/>
    <x v="976"/>
    <x v="89"/>
    <x v="89"/>
    <x v="13"/>
    <x v="33"/>
    <x v="5"/>
    <x v="1"/>
    <x v="1"/>
  </r>
  <r>
    <x v="4454"/>
    <x v="1"/>
    <x v="2"/>
    <x v="82"/>
    <x v="66"/>
    <x v="156"/>
    <x v="4260"/>
    <x v="982"/>
    <x v="89"/>
    <x v="89"/>
    <x v="13"/>
    <x v="33"/>
    <x v="5"/>
    <x v="2"/>
    <x v="2"/>
  </r>
  <r>
    <x v="4454"/>
    <x v="0"/>
    <x v="9"/>
    <x v="18"/>
    <x v="64"/>
    <x v="1272"/>
    <x v="4260"/>
    <x v="982"/>
    <x v="89"/>
    <x v="89"/>
    <x v="13"/>
    <x v="33"/>
    <x v="5"/>
    <x v="9"/>
    <x v="9"/>
  </r>
  <r>
    <x v="4451"/>
    <x v="0"/>
    <x v="10"/>
    <x v="20"/>
    <x v="12"/>
    <x v="6"/>
    <x v="4257"/>
    <x v="966"/>
    <x v="89"/>
    <x v="89"/>
    <x v="13"/>
    <x v="33"/>
    <x v="5"/>
    <x v="10"/>
    <x v="10"/>
  </r>
  <r>
    <x v="4450"/>
    <x v="0"/>
    <x v="4"/>
    <x v="30"/>
    <x v="7"/>
    <x v="73"/>
    <x v="4256"/>
    <x v="976"/>
    <x v="89"/>
    <x v="89"/>
    <x v="13"/>
    <x v="33"/>
    <x v="5"/>
    <x v="4"/>
    <x v="4"/>
  </r>
  <r>
    <x v="4455"/>
    <x v="0"/>
    <x v="0"/>
    <x v="16"/>
    <x v="17"/>
    <x v="6"/>
    <x v="4261"/>
    <x v="963"/>
    <x v="89"/>
    <x v="89"/>
    <x v="13"/>
    <x v="33"/>
    <x v="5"/>
    <x v="0"/>
    <x v="0"/>
  </r>
  <r>
    <x v="4443"/>
    <x v="0"/>
    <x v="2"/>
    <x v="27"/>
    <x v="35"/>
    <x v="183"/>
    <x v="4250"/>
    <x v="963"/>
    <x v="89"/>
    <x v="89"/>
    <x v="13"/>
    <x v="33"/>
    <x v="5"/>
    <x v="2"/>
    <x v="2"/>
  </r>
  <r>
    <x v="4435"/>
    <x v="0"/>
    <x v="6"/>
    <x v="11"/>
    <x v="16"/>
    <x v="112"/>
    <x v="4244"/>
    <x v="982"/>
    <x v="89"/>
    <x v="89"/>
    <x v="13"/>
    <x v="33"/>
    <x v="5"/>
    <x v="6"/>
    <x v="6"/>
  </r>
  <r>
    <x v="4452"/>
    <x v="1"/>
    <x v="2"/>
    <x v="80"/>
    <x v="37"/>
    <x v="845"/>
    <x v="4258"/>
    <x v="963"/>
    <x v="89"/>
    <x v="89"/>
    <x v="13"/>
    <x v="33"/>
    <x v="5"/>
    <x v="2"/>
    <x v="2"/>
  </r>
  <r>
    <x v="4436"/>
    <x v="0"/>
    <x v="4"/>
    <x v="3"/>
    <x v="5"/>
    <x v="37"/>
    <x v="4245"/>
    <x v="962"/>
    <x v="89"/>
    <x v="89"/>
    <x v="13"/>
    <x v="33"/>
    <x v="5"/>
    <x v="4"/>
    <x v="4"/>
  </r>
  <r>
    <x v="4442"/>
    <x v="0"/>
    <x v="7"/>
    <x v="16"/>
    <x v="45"/>
    <x v="145"/>
    <x v="4249"/>
    <x v="962"/>
    <x v="89"/>
    <x v="89"/>
    <x v="13"/>
    <x v="33"/>
    <x v="5"/>
    <x v="7"/>
    <x v="7"/>
  </r>
  <r>
    <x v="4453"/>
    <x v="0"/>
    <x v="10"/>
    <x v="38"/>
    <x v="37"/>
    <x v="578"/>
    <x v="4259"/>
    <x v="977"/>
    <x v="89"/>
    <x v="89"/>
    <x v="13"/>
    <x v="33"/>
    <x v="5"/>
    <x v="10"/>
    <x v="10"/>
  </r>
  <r>
    <x v="4466"/>
    <x v="0"/>
    <x v="8"/>
    <x v="26"/>
    <x v="54"/>
    <x v="160"/>
    <x v="4272"/>
    <x v="984"/>
    <x v="89"/>
    <x v="89"/>
    <x v="13"/>
    <x v="33"/>
    <x v="5"/>
    <x v="8"/>
    <x v="8"/>
  </r>
  <r>
    <x v="4455"/>
    <x v="0"/>
    <x v="6"/>
    <x v="6"/>
    <x v="41"/>
    <x v="34"/>
    <x v="4261"/>
    <x v="963"/>
    <x v="89"/>
    <x v="89"/>
    <x v="13"/>
    <x v="33"/>
    <x v="5"/>
    <x v="6"/>
    <x v="6"/>
  </r>
  <r>
    <x v="4443"/>
    <x v="1"/>
    <x v="2"/>
    <x v="46"/>
    <x v="66"/>
    <x v="298"/>
    <x v="4250"/>
    <x v="963"/>
    <x v="89"/>
    <x v="89"/>
    <x v="13"/>
    <x v="33"/>
    <x v="5"/>
    <x v="2"/>
    <x v="2"/>
  </r>
  <r>
    <x v="4439"/>
    <x v="0"/>
    <x v="1"/>
    <x v="123"/>
    <x v="188"/>
    <x v="270"/>
    <x v="2232"/>
    <x v="983"/>
    <x v="89"/>
    <x v="89"/>
    <x v="13"/>
    <x v="33"/>
    <x v="5"/>
    <x v="1"/>
    <x v="1"/>
  </r>
  <r>
    <x v="4441"/>
    <x v="0"/>
    <x v="9"/>
    <x v="113"/>
    <x v="109"/>
    <x v="1305"/>
    <x v="2885"/>
    <x v="981"/>
    <x v="89"/>
    <x v="89"/>
    <x v="13"/>
    <x v="33"/>
    <x v="5"/>
    <x v="9"/>
    <x v="9"/>
  </r>
  <r>
    <x v="4441"/>
    <x v="0"/>
    <x v="4"/>
    <x v="51"/>
    <x v="83"/>
    <x v="13"/>
    <x v="2885"/>
    <x v="981"/>
    <x v="89"/>
    <x v="89"/>
    <x v="13"/>
    <x v="33"/>
    <x v="5"/>
    <x v="4"/>
    <x v="4"/>
  </r>
  <r>
    <x v="4441"/>
    <x v="0"/>
    <x v="7"/>
    <x v="23"/>
    <x v="1"/>
    <x v="47"/>
    <x v="2885"/>
    <x v="981"/>
    <x v="89"/>
    <x v="89"/>
    <x v="13"/>
    <x v="33"/>
    <x v="5"/>
    <x v="7"/>
    <x v="7"/>
  </r>
  <r>
    <x v="4436"/>
    <x v="0"/>
    <x v="3"/>
    <x v="11"/>
    <x v="10"/>
    <x v="11"/>
    <x v="4245"/>
    <x v="962"/>
    <x v="89"/>
    <x v="89"/>
    <x v="13"/>
    <x v="33"/>
    <x v="5"/>
    <x v="3"/>
    <x v="3"/>
  </r>
  <r>
    <x v="4467"/>
    <x v="0"/>
    <x v="10"/>
    <x v="5"/>
    <x v="5"/>
    <x v="5"/>
    <x v="4273"/>
    <x v="984"/>
    <x v="89"/>
    <x v="89"/>
    <x v="13"/>
    <x v="33"/>
    <x v="5"/>
    <x v="10"/>
    <x v="10"/>
  </r>
  <r>
    <x v="4467"/>
    <x v="0"/>
    <x v="1"/>
    <x v="105"/>
    <x v="120"/>
    <x v="586"/>
    <x v="4273"/>
    <x v="984"/>
    <x v="89"/>
    <x v="89"/>
    <x v="13"/>
    <x v="33"/>
    <x v="5"/>
    <x v="1"/>
    <x v="1"/>
  </r>
  <r>
    <x v="4444"/>
    <x v="0"/>
    <x v="2"/>
    <x v="98"/>
    <x v="99"/>
    <x v="318"/>
    <x v="4251"/>
    <x v="968"/>
    <x v="89"/>
    <x v="89"/>
    <x v="13"/>
    <x v="33"/>
    <x v="5"/>
    <x v="2"/>
    <x v="2"/>
  </r>
  <r>
    <x v="4464"/>
    <x v="0"/>
    <x v="5"/>
    <x v="92"/>
    <x v="11"/>
    <x v="176"/>
    <x v="4270"/>
    <x v="980"/>
    <x v="89"/>
    <x v="89"/>
    <x v="13"/>
    <x v="33"/>
    <x v="5"/>
    <x v="5"/>
    <x v="5"/>
  </r>
  <r>
    <x v="4404"/>
    <x v="0"/>
    <x v="8"/>
    <x v="68"/>
    <x v="95"/>
    <x v="1413"/>
    <x v="4219"/>
    <x v="965"/>
    <x v="89"/>
    <x v="89"/>
    <x v="13"/>
    <x v="33"/>
    <x v="5"/>
    <x v="8"/>
    <x v="8"/>
  </r>
  <r>
    <x v="4397"/>
    <x v="0"/>
    <x v="7"/>
    <x v="53"/>
    <x v="19"/>
    <x v="1070"/>
    <x v="4212"/>
    <x v="967"/>
    <x v="89"/>
    <x v="89"/>
    <x v="13"/>
    <x v="33"/>
    <x v="5"/>
    <x v="7"/>
    <x v="7"/>
  </r>
  <r>
    <x v="4399"/>
    <x v="0"/>
    <x v="2"/>
    <x v="32"/>
    <x v="106"/>
    <x v="22"/>
    <x v="4214"/>
    <x v="969"/>
    <x v="89"/>
    <x v="89"/>
    <x v="13"/>
    <x v="33"/>
    <x v="5"/>
    <x v="2"/>
    <x v="2"/>
  </r>
  <r>
    <x v="4414"/>
    <x v="0"/>
    <x v="6"/>
    <x v="50"/>
    <x v="26"/>
    <x v="50"/>
    <x v="2942"/>
    <x v="962"/>
    <x v="89"/>
    <x v="89"/>
    <x v="13"/>
    <x v="33"/>
    <x v="5"/>
    <x v="6"/>
    <x v="6"/>
  </r>
  <r>
    <x v="4404"/>
    <x v="0"/>
    <x v="9"/>
    <x v="135"/>
    <x v="135"/>
    <x v="3730"/>
    <x v="4219"/>
    <x v="965"/>
    <x v="89"/>
    <x v="89"/>
    <x v="13"/>
    <x v="33"/>
    <x v="5"/>
    <x v="9"/>
    <x v="9"/>
  </r>
  <r>
    <x v="4468"/>
    <x v="0"/>
    <x v="8"/>
    <x v="14"/>
    <x v="42"/>
    <x v="31"/>
    <x v="4274"/>
    <x v="964"/>
    <x v="89"/>
    <x v="89"/>
    <x v="13"/>
    <x v="33"/>
    <x v="5"/>
    <x v="8"/>
    <x v="8"/>
  </r>
  <r>
    <x v="4469"/>
    <x v="0"/>
    <x v="8"/>
    <x v="94"/>
    <x v="58"/>
    <x v="257"/>
    <x v="4275"/>
    <x v="973"/>
    <x v="89"/>
    <x v="89"/>
    <x v="13"/>
    <x v="33"/>
    <x v="5"/>
    <x v="8"/>
    <x v="8"/>
  </r>
  <r>
    <x v="4469"/>
    <x v="0"/>
    <x v="2"/>
    <x v="91"/>
    <x v="105"/>
    <x v="835"/>
    <x v="4275"/>
    <x v="973"/>
    <x v="89"/>
    <x v="89"/>
    <x v="13"/>
    <x v="33"/>
    <x v="5"/>
    <x v="2"/>
    <x v="2"/>
  </r>
  <r>
    <x v="4405"/>
    <x v="0"/>
    <x v="1"/>
    <x v="31"/>
    <x v="27"/>
    <x v="184"/>
    <x v="4220"/>
    <x v="964"/>
    <x v="89"/>
    <x v="89"/>
    <x v="13"/>
    <x v="33"/>
    <x v="5"/>
    <x v="1"/>
    <x v="1"/>
  </r>
  <r>
    <x v="4395"/>
    <x v="0"/>
    <x v="3"/>
    <x v="51"/>
    <x v="40"/>
    <x v="2371"/>
    <x v="4210"/>
    <x v="965"/>
    <x v="89"/>
    <x v="89"/>
    <x v="13"/>
    <x v="33"/>
    <x v="5"/>
    <x v="3"/>
    <x v="3"/>
  </r>
  <r>
    <x v="4394"/>
    <x v="0"/>
    <x v="5"/>
    <x v="23"/>
    <x v="10"/>
    <x v="42"/>
    <x v="4209"/>
    <x v="964"/>
    <x v="89"/>
    <x v="89"/>
    <x v="13"/>
    <x v="33"/>
    <x v="5"/>
    <x v="5"/>
    <x v="5"/>
  </r>
  <r>
    <x v="4404"/>
    <x v="0"/>
    <x v="0"/>
    <x v="9"/>
    <x v="7"/>
    <x v="282"/>
    <x v="4219"/>
    <x v="965"/>
    <x v="89"/>
    <x v="89"/>
    <x v="13"/>
    <x v="33"/>
    <x v="5"/>
    <x v="0"/>
    <x v="0"/>
  </r>
  <r>
    <x v="4398"/>
    <x v="0"/>
    <x v="4"/>
    <x v="15"/>
    <x v="54"/>
    <x v="253"/>
    <x v="4213"/>
    <x v="968"/>
    <x v="89"/>
    <x v="89"/>
    <x v="13"/>
    <x v="33"/>
    <x v="5"/>
    <x v="4"/>
    <x v="4"/>
  </r>
  <r>
    <x v="4405"/>
    <x v="0"/>
    <x v="9"/>
    <x v="35"/>
    <x v="44"/>
    <x v="287"/>
    <x v="4220"/>
    <x v="964"/>
    <x v="89"/>
    <x v="89"/>
    <x v="13"/>
    <x v="33"/>
    <x v="5"/>
    <x v="9"/>
    <x v="9"/>
  </r>
  <r>
    <x v="4400"/>
    <x v="1"/>
    <x v="2"/>
    <x v="94"/>
    <x v="20"/>
    <x v="638"/>
    <x v="4215"/>
    <x v="970"/>
    <x v="89"/>
    <x v="89"/>
    <x v="13"/>
    <x v="33"/>
    <x v="5"/>
    <x v="2"/>
    <x v="2"/>
  </r>
  <r>
    <x v="4470"/>
    <x v="0"/>
    <x v="5"/>
    <x v="21"/>
    <x v="62"/>
    <x v="0"/>
    <x v="4276"/>
    <x v="962"/>
    <x v="89"/>
    <x v="89"/>
    <x v="13"/>
    <x v="33"/>
    <x v="5"/>
    <x v="5"/>
    <x v="5"/>
  </r>
  <r>
    <x v="4470"/>
    <x v="0"/>
    <x v="6"/>
    <x v="90"/>
    <x v="90"/>
    <x v="1130"/>
    <x v="4276"/>
    <x v="962"/>
    <x v="89"/>
    <x v="89"/>
    <x v="13"/>
    <x v="33"/>
    <x v="5"/>
    <x v="6"/>
    <x v="6"/>
  </r>
  <r>
    <x v="4469"/>
    <x v="1"/>
    <x v="2"/>
    <x v="125"/>
    <x v="113"/>
    <x v="337"/>
    <x v="4275"/>
    <x v="973"/>
    <x v="89"/>
    <x v="89"/>
    <x v="13"/>
    <x v="33"/>
    <x v="5"/>
    <x v="2"/>
    <x v="2"/>
  </r>
  <r>
    <x v="4403"/>
    <x v="0"/>
    <x v="4"/>
    <x v="136"/>
    <x v="275"/>
    <x v="261"/>
    <x v="4218"/>
    <x v="971"/>
    <x v="89"/>
    <x v="89"/>
    <x v="13"/>
    <x v="33"/>
    <x v="5"/>
    <x v="4"/>
    <x v="4"/>
  </r>
  <r>
    <x v="4401"/>
    <x v="0"/>
    <x v="7"/>
    <x v="5"/>
    <x v="16"/>
    <x v="17"/>
    <x v="4216"/>
    <x v="965"/>
    <x v="89"/>
    <x v="89"/>
    <x v="13"/>
    <x v="33"/>
    <x v="5"/>
    <x v="7"/>
    <x v="7"/>
  </r>
  <r>
    <x v="4412"/>
    <x v="0"/>
    <x v="10"/>
    <x v="9"/>
    <x v="63"/>
    <x v="76"/>
    <x v="4225"/>
    <x v="974"/>
    <x v="89"/>
    <x v="89"/>
    <x v="13"/>
    <x v="33"/>
    <x v="5"/>
    <x v="10"/>
    <x v="10"/>
  </r>
  <r>
    <x v="4402"/>
    <x v="0"/>
    <x v="8"/>
    <x v="34"/>
    <x v="99"/>
    <x v="270"/>
    <x v="4217"/>
    <x v="960"/>
    <x v="89"/>
    <x v="89"/>
    <x v="13"/>
    <x v="33"/>
    <x v="5"/>
    <x v="8"/>
    <x v="8"/>
  </r>
  <r>
    <x v="4469"/>
    <x v="0"/>
    <x v="3"/>
    <x v="31"/>
    <x v="35"/>
    <x v="262"/>
    <x v="4275"/>
    <x v="973"/>
    <x v="89"/>
    <x v="89"/>
    <x v="13"/>
    <x v="33"/>
    <x v="5"/>
    <x v="3"/>
    <x v="3"/>
  </r>
  <r>
    <x v="4393"/>
    <x v="1"/>
    <x v="2"/>
    <x v="153"/>
    <x v="206"/>
    <x v="890"/>
    <x v="4208"/>
    <x v="963"/>
    <x v="89"/>
    <x v="89"/>
    <x v="13"/>
    <x v="33"/>
    <x v="5"/>
    <x v="2"/>
    <x v="2"/>
  </r>
  <r>
    <x v="4399"/>
    <x v="0"/>
    <x v="11"/>
    <x v="56"/>
    <x v="32"/>
    <x v="428"/>
    <x v="4214"/>
    <x v="969"/>
    <x v="89"/>
    <x v="89"/>
    <x v="13"/>
    <x v="33"/>
    <x v="5"/>
    <x v="11"/>
    <x v="11"/>
  </r>
  <r>
    <x v="4397"/>
    <x v="0"/>
    <x v="3"/>
    <x v="104"/>
    <x v="195"/>
    <x v="1602"/>
    <x v="4212"/>
    <x v="967"/>
    <x v="89"/>
    <x v="89"/>
    <x v="13"/>
    <x v="33"/>
    <x v="5"/>
    <x v="3"/>
    <x v="3"/>
  </r>
  <r>
    <x v="4404"/>
    <x v="0"/>
    <x v="11"/>
    <x v="89"/>
    <x v="69"/>
    <x v="72"/>
    <x v="4219"/>
    <x v="965"/>
    <x v="89"/>
    <x v="89"/>
    <x v="13"/>
    <x v="33"/>
    <x v="5"/>
    <x v="11"/>
    <x v="11"/>
  </r>
  <r>
    <x v="4403"/>
    <x v="0"/>
    <x v="10"/>
    <x v="140"/>
    <x v="152"/>
    <x v="7"/>
    <x v="4218"/>
    <x v="971"/>
    <x v="89"/>
    <x v="89"/>
    <x v="13"/>
    <x v="33"/>
    <x v="5"/>
    <x v="10"/>
    <x v="10"/>
  </r>
  <r>
    <x v="4413"/>
    <x v="0"/>
    <x v="6"/>
    <x v="37"/>
    <x v="61"/>
    <x v="84"/>
    <x v="4226"/>
    <x v="963"/>
    <x v="89"/>
    <x v="89"/>
    <x v="13"/>
    <x v="33"/>
    <x v="5"/>
    <x v="6"/>
    <x v="6"/>
  </r>
  <r>
    <x v="4469"/>
    <x v="0"/>
    <x v="9"/>
    <x v="38"/>
    <x v="97"/>
    <x v="250"/>
    <x v="4275"/>
    <x v="973"/>
    <x v="89"/>
    <x v="89"/>
    <x v="13"/>
    <x v="33"/>
    <x v="5"/>
    <x v="9"/>
    <x v="9"/>
  </r>
  <r>
    <x v="4395"/>
    <x v="0"/>
    <x v="10"/>
    <x v="63"/>
    <x v="26"/>
    <x v="114"/>
    <x v="4210"/>
    <x v="965"/>
    <x v="89"/>
    <x v="89"/>
    <x v="13"/>
    <x v="33"/>
    <x v="5"/>
    <x v="10"/>
    <x v="10"/>
  </r>
  <r>
    <x v="4397"/>
    <x v="0"/>
    <x v="1"/>
    <x v="175"/>
    <x v="255"/>
    <x v="3731"/>
    <x v="4212"/>
    <x v="967"/>
    <x v="89"/>
    <x v="89"/>
    <x v="13"/>
    <x v="33"/>
    <x v="5"/>
    <x v="1"/>
    <x v="1"/>
  </r>
  <r>
    <x v="4413"/>
    <x v="0"/>
    <x v="5"/>
    <x v="6"/>
    <x v="41"/>
    <x v="34"/>
    <x v="4226"/>
    <x v="963"/>
    <x v="89"/>
    <x v="89"/>
    <x v="13"/>
    <x v="33"/>
    <x v="5"/>
    <x v="5"/>
    <x v="5"/>
  </r>
  <r>
    <x v="4393"/>
    <x v="0"/>
    <x v="4"/>
    <x v="104"/>
    <x v="117"/>
    <x v="1844"/>
    <x v="4208"/>
    <x v="963"/>
    <x v="89"/>
    <x v="89"/>
    <x v="13"/>
    <x v="33"/>
    <x v="5"/>
    <x v="4"/>
    <x v="4"/>
  </r>
  <r>
    <x v="4470"/>
    <x v="0"/>
    <x v="10"/>
    <x v="56"/>
    <x v="37"/>
    <x v="339"/>
    <x v="4276"/>
    <x v="962"/>
    <x v="89"/>
    <x v="89"/>
    <x v="13"/>
    <x v="33"/>
    <x v="5"/>
    <x v="10"/>
    <x v="10"/>
  </r>
  <r>
    <x v="4399"/>
    <x v="0"/>
    <x v="9"/>
    <x v="80"/>
    <x v="96"/>
    <x v="306"/>
    <x v="4214"/>
    <x v="969"/>
    <x v="89"/>
    <x v="89"/>
    <x v="13"/>
    <x v="33"/>
    <x v="5"/>
    <x v="9"/>
    <x v="9"/>
  </r>
  <r>
    <x v="4394"/>
    <x v="0"/>
    <x v="0"/>
    <x v="53"/>
    <x v="60"/>
    <x v="139"/>
    <x v="4209"/>
    <x v="964"/>
    <x v="89"/>
    <x v="89"/>
    <x v="13"/>
    <x v="33"/>
    <x v="5"/>
    <x v="0"/>
    <x v="0"/>
  </r>
  <r>
    <x v="4402"/>
    <x v="0"/>
    <x v="5"/>
    <x v="0"/>
    <x v="9"/>
    <x v="265"/>
    <x v="4217"/>
    <x v="960"/>
    <x v="89"/>
    <x v="89"/>
    <x v="13"/>
    <x v="33"/>
    <x v="5"/>
    <x v="5"/>
    <x v="5"/>
  </r>
  <r>
    <x v="4402"/>
    <x v="0"/>
    <x v="6"/>
    <x v="70"/>
    <x v="47"/>
    <x v="1080"/>
    <x v="4217"/>
    <x v="960"/>
    <x v="89"/>
    <x v="89"/>
    <x v="13"/>
    <x v="33"/>
    <x v="5"/>
    <x v="6"/>
    <x v="6"/>
  </r>
  <r>
    <x v="4400"/>
    <x v="0"/>
    <x v="6"/>
    <x v="30"/>
    <x v="8"/>
    <x v="13"/>
    <x v="4215"/>
    <x v="970"/>
    <x v="89"/>
    <x v="89"/>
    <x v="13"/>
    <x v="33"/>
    <x v="5"/>
    <x v="6"/>
    <x v="6"/>
  </r>
  <r>
    <x v="4401"/>
    <x v="0"/>
    <x v="8"/>
    <x v="38"/>
    <x v="109"/>
    <x v="1473"/>
    <x v="4216"/>
    <x v="965"/>
    <x v="89"/>
    <x v="89"/>
    <x v="13"/>
    <x v="33"/>
    <x v="5"/>
    <x v="8"/>
    <x v="8"/>
  </r>
  <r>
    <x v="4396"/>
    <x v="0"/>
    <x v="7"/>
    <x v="23"/>
    <x v="36"/>
    <x v="291"/>
    <x v="4211"/>
    <x v="966"/>
    <x v="89"/>
    <x v="89"/>
    <x v="13"/>
    <x v="33"/>
    <x v="5"/>
    <x v="7"/>
    <x v="7"/>
  </r>
  <r>
    <x v="4468"/>
    <x v="0"/>
    <x v="0"/>
    <x v="21"/>
    <x v="13"/>
    <x v="22"/>
    <x v="4274"/>
    <x v="964"/>
    <x v="89"/>
    <x v="89"/>
    <x v="13"/>
    <x v="33"/>
    <x v="5"/>
    <x v="0"/>
    <x v="0"/>
  </r>
  <r>
    <x v="4419"/>
    <x v="0"/>
    <x v="10"/>
    <x v="11"/>
    <x v="10"/>
    <x v="11"/>
    <x v="4231"/>
    <x v="962"/>
    <x v="89"/>
    <x v="89"/>
    <x v="13"/>
    <x v="33"/>
    <x v="5"/>
    <x v="10"/>
    <x v="10"/>
  </r>
  <r>
    <x v="4418"/>
    <x v="0"/>
    <x v="1"/>
    <x v="49"/>
    <x v="44"/>
    <x v="558"/>
    <x v="4230"/>
    <x v="975"/>
    <x v="89"/>
    <x v="89"/>
    <x v="13"/>
    <x v="33"/>
    <x v="5"/>
    <x v="1"/>
    <x v="1"/>
  </r>
  <r>
    <x v="4416"/>
    <x v="0"/>
    <x v="1"/>
    <x v="94"/>
    <x v="42"/>
    <x v="242"/>
    <x v="4228"/>
    <x v="959"/>
    <x v="89"/>
    <x v="89"/>
    <x v="13"/>
    <x v="33"/>
    <x v="5"/>
    <x v="1"/>
    <x v="1"/>
  </r>
  <r>
    <x v="4432"/>
    <x v="0"/>
    <x v="10"/>
    <x v="15"/>
    <x v="51"/>
    <x v="73"/>
    <x v="4242"/>
    <x v="976"/>
    <x v="89"/>
    <x v="89"/>
    <x v="13"/>
    <x v="33"/>
    <x v="5"/>
    <x v="10"/>
    <x v="10"/>
  </r>
  <r>
    <x v="4432"/>
    <x v="0"/>
    <x v="9"/>
    <x v="78"/>
    <x v="104"/>
    <x v="2135"/>
    <x v="4242"/>
    <x v="976"/>
    <x v="89"/>
    <x v="89"/>
    <x v="13"/>
    <x v="33"/>
    <x v="5"/>
    <x v="9"/>
    <x v="9"/>
  </r>
  <r>
    <x v="4419"/>
    <x v="0"/>
    <x v="6"/>
    <x v="24"/>
    <x v="34"/>
    <x v="78"/>
    <x v="4231"/>
    <x v="962"/>
    <x v="89"/>
    <x v="89"/>
    <x v="13"/>
    <x v="33"/>
    <x v="5"/>
    <x v="6"/>
    <x v="6"/>
  </r>
  <r>
    <x v="4430"/>
    <x v="1"/>
    <x v="2"/>
    <x v="97"/>
    <x v="144"/>
    <x v="242"/>
    <x v="39"/>
    <x v="980"/>
    <x v="89"/>
    <x v="89"/>
    <x v="13"/>
    <x v="33"/>
    <x v="5"/>
    <x v="2"/>
    <x v="2"/>
  </r>
  <r>
    <x v="4425"/>
    <x v="0"/>
    <x v="10"/>
    <x v="1"/>
    <x v="36"/>
    <x v="196"/>
    <x v="4236"/>
    <x v="969"/>
    <x v="89"/>
    <x v="89"/>
    <x v="13"/>
    <x v="33"/>
    <x v="5"/>
    <x v="10"/>
    <x v="10"/>
  </r>
  <r>
    <x v="4418"/>
    <x v="0"/>
    <x v="8"/>
    <x v="50"/>
    <x v="61"/>
    <x v="69"/>
    <x v="4230"/>
    <x v="975"/>
    <x v="89"/>
    <x v="89"/>
    <x v="13"/>
    <x v="33"/>
    <x v="5"/>
    <x v="8"/>
    <x v="8"/>
  </r>
  <r>
    <x v="4433"/>
    <x v="0"/>
    <x v="1"/>
    <x v="19"/>
    <x v="102"/>
    <x v="187"/>
    <x v="2412"/>
    <x v="963"/>
    <x v="89"/>
    <x v="89"/>
    <x v="13"/>
    <x v="33"/>
    <x v="5"/>
    <x v="1"/>
    <x v="1"/>
  </r>
  <r>
    <x v="4431"/>
    <x v="0"/>
    <x v="11"/>
    <x v="106"/>
    <x v="188"/>
    <x v="954"/>
    <x v="4241"/>
    <x v="981"/>
    <x v="89"/>
    <x v="89"/>
    <x v="13"/>
    <x v="33"/>
    <x v="5"/>
    <x v="11"/>
    <x v="11"/>
  </r>
  <r>
    <x v="4421"/>
    <x v="0"/>
    <x v="6"/>
    <x v="39"/>
    <x v="21"/>
    <x v="49"/>
    <x v="4233"/>
    <x v="977"/>
    <x v="89"/>
    <x v="89"/>
    <x v="13"/>
    <x v="33"/>
    <x v="5"/>
    <x v="6"/>
    <x v="6"/>
  </r>
  <r>
    <x v="4427"/>
    <x v="0"/>
    <x v="2"/>
    <x v="92"/>
    <x v="63"/>
    <x v="57"/>
    <x v="4238"/>
    <x v="959"/>
    <x v="89"/>
    <x v="89"/>
    <x v="13"/>
    <x v="33"/>
    <x v="5"/>
    <x v="2"/>
    <x v="2"/>
  </r>
  <r>
    <x v="4417"/>
    <x v="0"/>
    <x v="9"/>
    <x v="24"/>
    <x v="76"/>
    <x v="57"/>
    <x v="4229"/>
    <x v="966"/>
    <x v="89"/>
    <x v="89"/>
    <x v="13"/>
    <x v="33"/>
    <x v="5"/>
    <x v="9"/>
    <x v="9"/>
  </r>
  <r>
    <x v="4466"/>
    <x v="0"/>
    <x v="11"/>
    <x v="63"/>
    <x v="1"/>
    <x v="165"/>
    <x v="4272"/>
    <x v="984"/>
    <x v="89"/>
    <x v="89"/>
    <x v="13"/>
    <x v="33"/>
    <x v="5"/>
    <x v="11"/>
    <x v="11"/>
  </r>
  <r>
    <x v="4456"/>
    <x v="0"/>
    <x v="11"/>
    <x v="38"/>
    <x v="120"/>
    <x v="35"/>
    <x v="4262"/>
    <x v="982"/>
    <x v="89"/>
    <x v="89"/>
    <x v="13"/>
    <x v="33"/>
    <x v="5"/>
    <x v="11"/>
    <x v="11"/>
  </r>
  <r>
    <x v="4453"/>
    <x v="0"/>
    <x v="3"/>
    <x v="25"/>
    <x v="67"/>
    <x v="78"/>
    <x v="4259"/>
    <x v="977"/>
    <x v="89"/>
    <x v="89"/>
    <x v="13"/>
    <x v="33"/>
    <x v="5"/>
    <x v="3"/>
    <x v="3"/>
  </r>
  <r>
    <x v="4426"/>
    <x v="0"/>
    <x v="5"/>
    <x v="3"/>
    <x v="23"/>
    <x v="31"/>
    <x v="4237"/>
    <x v="977"/>
    <x v="89"/>
    <x v="89"/>
    <x v="13"/>
    <x v="33"/>
    <x v="5"/>
    <x v="5"/>
    <x v="5"/>
  </r>
  <r>
    <x v="4432"/>
    <x v="0"/>
    <x v="7"/>
    <x v="23"/>
    <x v="61"/>
    <x v="370"/>
    <x v="4242"/>
    <x v="976"/>
    <x v="89"/>
    <x v="89"/>
    <x v="13"/>
    <x v="33"/>
    <x v="5"/>
    <x v="7"/>
    <x v="7"/>
  </r>
  <r>
    <x v="4426"/>
    <x v="0"/>
    <x v="0"/>
    <x v="65"/>
    <x v="24"/>
    <x v="99"/>
    <x v="4237"/>
    <x v="977"/>
    <x v="89"/>
    <x v="89"/>
    <x v="13"/>
    <x v="33"/>
    <x v="5"/>
    <x v="0"/>
    <x v="0"/>
  </r>
  <r>
    <x v="4453"/>
    <x v="0"/>
    <x v="2"/>
    <x v="245"/>
    <x v="218"/>
    <x v="3732"/>
    <x v="4259"/>
    <x v="977"/>
    <x v="89"/>
    <x v="89"/>
    <x v="13"/>
    <x v="33"/>
    <x v="5"/>
    <x v="2"/>
    <x v="2"/>
  </r>
  <r>
    <x v="4446"/>
    <x v="0"/>
    <x v="10"/>
    <x v="30"/>
    <x v="18"/>
    <x v="6"/>
    <x v="77"/>
    <x v="984"/>
    <x v="89"/>
    <x v="89"/>
    <x v="13"/>
    <x v="33"/>
    <x v="5"/>
    <x v="10"/>
    <x v="10"/>
  </r>
  <r>
    <x v="4438"/>
    <x v="0"/>
    <x v="10"/>
    <x v="19"/>
    <x v="75"/>
    <x v="169"/>
    <x v="4247"/>
    <x v="959"/>
    <x v="89"/>
    <x v="89"/>
    <x v="13"/>
    <x v="33"/>
    <x v="5"/>
    <x v="10"/>
    <x v="10"/>
  </r>
  <r>
    <x v="4444"/>
    <x v="0"/>
    <x v="8"/>
    <x v="54"/>
    <x v="44"/>
    <x v="110"/>
    <x v="4251"/>
    <x v="968"/>
    <x v="89"/>
    <x v="89"/>
    <x v="13"/>
    <x v="33"/>
    <x v="5"/>
    <x v="8"/>
    <x v="8"/>
  </r>
  <r>
    <x v="4449"/>
    <x v="0"/>
    <x v="9"/>
    <x v="175"/>
    <x v="197"/>
    <x v="3733"/>
    <x v="4255"/>
    <x v="986"/>
    <x v="89"/>
    <x v="89"/>
    <x v="13"/>
    <x v="33"/>
    <x v="5"/>
    <x v="9"/>
    <x v="9"/>
  </r>
  <r>
    <x v="4436"/>
    <x v="0"/>
    <x v="11"/>
    <x v="57"/>
    <x v="3"/>
    <x v="154"/>
    <x v="4245"/>
    <x v="962"/>
    <x v="89"/>
    <x v="89"/>
    <x v="13"/>
    <x v="33"/>
    <x v="5"/>
    <x v="11"/>
    <x v="11"/>
  </r>
  <r>
    <x v="4444"/>
    <x v="1"/>
    <x v="2"/>
    <x v="98"/>
    <x v="99"/>
    <x v="318"/>
    <x v="4251"/>
    <x v="968"/>
    <x v="89"/>
    <x v="89"/>
    <x v="13"/>
    <x v="33"/>
    <x v="5"/>
    <x v="2"/>
    <x v="2"/>
  </r>
  <r>
    <x v="4467"/>
    <x v="0"/>
    <x v="9"/>
    <x v="38"/>
    <x v="20"/>
    <x v="84"/>
    <x v="4273"/>
    <x v="984"/>
    <x v="89"/>
    <x v="89"/>
    <x v="13"/>
    <x v="33"/>
    <x v="5"/>
    <x v="9"/>
    <x v="9"/>
  </r>
  <r>
    <x v="4429"/>
    <x v="0"/>
    <x v="6"/>
    <x v="20"/>
    <x v="12"/>
    <x v="6"/>
    <x v="4240"/>
    <x v="979"/>
    <x v="89"/>
    <x v="89"/>
    <x v="13"/>
    <x v="33"/>
    <x v="5"/>
    <x v="6"/>
    <x v="6"/>
  </r>
  <r>
    <x v="4435"/>
    <x v="0"/>
    <x v="8"/>
    <x v="40"/>
    <x v="48"/>
    <x v="54"/>
    <x v="4244"/>
    <x v="982"/>
    <x v="89"/>
    <x v="89"/>
    <x v="13"/>
    <x v="33"/>
    <x v="5"/>
    <x v="8"/>
    <x v="8"/>
  </r>
  <r>
    <x v="4447"/>
    <x v="0"/>
    <x v="2"/>
    <x v="141"/>
    <x v="286"/>
    <x v="3734"/>
    <x v="4253"/>
    <x v="985"/>
    <x v="89"/>
    <x v="89"/>
    <x v="13"/>
    <x v="33"/>
    <x v="5"/>
    <x v="2"/>
    <x v="2"/>
  </r>
  <r>
    <x v="4466"/>
    <x v="1"/>
    <x v="2"/>
    <x v="26"/>
    <x v="56"/>
    <x v="417"/>
    <x v="4272"/>
    <x v="984"/>
    <x v="89"/>
    <x v="89"/>
    <x v="13"/>
    <x v="33"/>
    <x v="5"/>
    <x v="2"/>
    <x v="2"/>
  </r>
  <r>
    <x v="4439"/>
    <x v="0"/>
    <x v="7"/>
    <x v="13"/>
    <x v="63"/>
    <x v="72"/>
    <x v="2232"/>
    <x v="983"/>
    <x v="89"/>
    <x v="89"/>
    <x v="13"/>
    <x v="33"/>
    <x v="5"/>
    <x v="7"/>
    <x v="7"/>
  </r>
  <r>
    <x v="4444"/>
    <x v="0"/>
    <x v="9"/>
    <x v="53"/>
    <x v="60"/>
    <x v="139"/>
    <x v="4251"/>
    <x v="968"/>
    <x v="89"/>
    <x v="89"/>
    <x v="13"/>
    <x v="33"/>
    <x v="5"/>
    <x v="9"/>
    <x v="9"/>
  </r>
  <r>
    <x v="4417"/>
    <x v="0"/>
    <x v="10"/>
    <x v="0"/>
    <x v="0"/>
    <x v="0"/>
    <x v="4229"/>
    <x v="966"/>
    <x v="89"/>
    <x v="89"/>
    <x v="13"/>
    <x v="33"/>
    <x v="5"/>
    <x v="10"/>
    <x v="10"/>
  </r>
  <r>
    <x v="4434"/>
    <x v="0"/>
    <x v="5"/>
    <x v="13"/>
    <x v="23"/>
    <x v="662"/>
    <x v="4243"/>
    <x v="967"/>
    <x v="89"/>
    <x v="89"/>
    <x v="13"/>
    <x v="33"/>
    <x v="5"/>
    <x v="5"/>
    <x v="5"/>
  </r>
  <r>
    <x v="4455"/>
    <x v="0"/>
    <x v="1"/>
    <x v="17"/>
    <x v="11"/>
    <x v="18"/>
    <x v="4261"/>
    <x v="963"/>
    <x v="89"/>
    <x v="89"/>
    <x v="13"/>
    <x v="33"/>
    <x v="5"/>
    <x v="1"/>
    <x v="1"/>
  </r>
  <r>
    <x v="4452"/>
    <x v="0"/>
    <x v="2"/>
    <x v="34"/>
    <x v="21"/>
    <x v="693"/>
    <x v="4258"/>
    <x v="963"/>
    <x v="89"/>
    <x v="89"/>
    <x v="13"/>
    <x v="33"/>
    <x v="5"/>
    <x v="2"/>
    <x v="2"/>
  </r>
  <r>
    <x v="4432"/>
    <x v="0"/>
    <x v="3"/>
    <x v="84"/>
    <x v="118"/>
    <x v="3735"/>
    <x v="4242"/>
    <x v="976"/>
    <x v="89"/>
    <x v="89"/>
    <x v="13"/>
    <x v="33"/>
    <x v="5"/>
    <x v="3"/>
    <x v="3"/>
  </r>
  <r>
    <x v="4419"/>
    <x v="0"/>
    <x v="5"/>
    <x v="8"/>
    <x v="85"/>
    <x v="31"/>
    <x v="4231"/>
    <x v="962"/>
    <x v="89"/>
    <x v="89"/>
    <x v="13"/>
    <x v="33"/>
    <x v="5"/>
    <x v="5"/>
    <x v="5"/>
  </r>
  <r>
    <x v="4433"/>
    <x v="0"/>
    <x v="5"/>
    <x v="12"/>
    <x v="12"/>
    <x v="13"/>
    <x v="2412"/>
    <x v="963"/>
    <x v="89"/>
    <x v="89"/>
    <x v="13"/>
    <x v="33"/>
    <x v="5"/>
    <x v="5"/>
    <x v="5"/>
  </r>
  <r>
    <x v="4420"/>
    <x v="0"/>
    <x v="10"/>
    <x v="65"/>
    <x v="47"/>
    <x v="618"/>
    <x v="4232"/>
    <x v="976"/>
    <x v="89"/>
    <x v="89"/>
    <x v="13"/>
    <x v="33"/>
    <x v="5"/>
    <x v="10"/>
    <x v="10"/>
  </r>
  <r>
    <x v="4426"/>
    <x v="0"/>
    <x v="9"/>
    <x v="164"/>
    <x v="254"/>
    <x v="244"/>
    <x v="4237"/>
    <x v="977"/>
    <x v="89"/>
    <x v="89"/>
    <x v="13"/>
    <x v="33"/>
    <x v="5"/>
    <x v="9"/>
    <x v="9"/>
  </r>
  <r>
    <x v="4424"/>
    <x v="0"/>
    <x v="0"/>
    <x v="8"/>
    <x v="0"/>
    <x v="7"/>
    <x v="4235"/>
    <x v="966"/>
    <x v="89"/>
    <x v="89"/>
    <x v="13"/>
    <x v="33"/>
    <x v="5"/>
    <x v="0"/>
    <x v="0"/>
  </r>
  <r>
    <x v="4420"/>
    <x v="0"/>
    <x v="6"/>
    <x v="51"/>
    <x v="51"/>
    <x v="34"/>
    <x v="4232"/>
    <x v="976"/>
    <x v="89"/>
    <x v="89"/>
    <x v="13"/>
    <x v="33"/>
    <x v="5"/>
    <x v="6"/>
    <x v="6"/>
  </r>
  <r>
    <x v="4419"/>
    <x v="0"/>
    <x v="3"/>
    <x v="40"/>
    <x v="51"/>
    <x v="355"/>
    <x v="4231"/>
    <x v="962"/>
    <x v="89"/>
    <x v="89"/>
    <x v="13"/>
    <x v="33"/>
    <x v="5"/>
    <x v="3"/>
    <x v="3"/>
  </r>
  <r>
    <x v="4430"/>
    <x v="0"/>
    <x v="9"/>
    <x v="52"/>
    <x v="137"/>
    <x v="618"/>
    <x v="39"/>
    <x v="980"/>
    <x v="89"/>
    <x v="89"/>
    <x v="13"/>
    <x v="33"/>
    <x v="5"/>
    <x v="9"/>
    <x v="9"/>
  </r>
  <r>
    <x v="4433"/>
    <x v="0"/>
    <x v="11"/>
    <x v="37"/>
    <x v="54"/>
    <x v="214"/>
    <x v="2412"/>
    <x v="963"/>
    <x v="89"/>
    <x v="89"/>
    <x v="13"/>
    <x v="33"/>
    <x v="5"/>
    <x v="11"/>
    <x v="11"/>
  </r>
  <r>
    <x v="4408"/>
    <x v="0"/>
    <x v="1"/>
    <x v="62"/>
    <x v="142"/>
    <x v="3736"/>
    <x v="4222"/>
    <x v="972"/>
    <x v="89"/>
    <x v="89"/>
    <x v="13"/>
    <x v="33"/>
    <x v="5"/>
    <x v="1"/>
    <x v="1"/>
  </r>
  <r>
    <x v="4458"/>
    <x v="0"/>
    <x v="0"/>
    <x v="23"/>
    <x v="10"/>
    <x v="42"/>
    <x v="4264"/>
    <x v="974"/>
    <x v="89"/>
    <x v="89"/>
    <x v="13"/>
    <x v="33"/>
    <x v="5"/>
    <x v="0"/>
    <x v="0"/>
  </r>
  <r>
    <x v="4430"/>
    <x v="0"/>
    <x v="11"/>
    <x v="18"/>
    <x v="20"/>
    <x v="20"/>
    <x v="39"/>
    <x v="980"/>
    <x v="89"/>
    <x v="89"/>
    <x v="13"/>
    <x v="33"/>
    <x v="5"/>
    <x v="11"/>
    <x v="11"/>
  </r>
  <r>
    <x v="4417"/>
    <x v="0"/>
    <x v="1"/>
    <x v="70"/>
    <x v="76"/>
    <x v="266"/>
    <x v="4229"/>
    <x v="966"/>
    <x v="89"/>
    <x v="89"/>
    <x v="13"/>
    <x v="33"/>
    <x v="5"/>
    <x v="1"/>
    <x v="1"/>
  </r>
  <r>
    <x v="4427"/>
    <x v="1"/>
    <x v="2"/>
    <x v="92"/>
    <x v="63"/>
    <x v="57"/>
    <x v="4238"/>
    <x v="959"/>
    <x v="89"/>
    <x v="89"/>
    <x v="13"/>
    <x v="33"/>
    <x v="5"/>
    <x v="2"/>
    <x v="2"/>
  </r>
  <r>
    <x v="4421"/>
    <x v="0"/>
    <x v="5"/>
    <x v="30"/>
    <x v="18"/>
    <x v="6"/>
    <x v="4233"/>
    <x v="977"/>
    <x v="89"/>
    <x v="89"/>
    <x v="13"/>
    <x v="33"/>
    <x v="5"/>
    <x v="5"/>
    <x v="5"/>
  </r>
  <r>
    <x v="4416"/>
    <x v="0"/>
    <x v="6"/>
    <x v="48"/>
    <x v="16"/>
    <x v="350"/>
    <x v="4228"/>
    <x v="959"/>
    <x v="89"/>
    <x v="89"/>
    <x v="13"/>
    <x v="33"/>
    <x v="5"/>
    <x v="6"/>
    <x v="6"/>
  </r>
  <r>
    <x v="4418"/>
    <x v="0"/>
    <x v="7"/>
    <x v="93"/>
    <x v="85"/>
    <x v="6"/>
    <x v="4230"/>
    <x v="975"/>
    <x v="89"/>
    <x v="89"/>
    <x v="13"/>
    <x v="33"/>
    <x v="5"/>
    <x v="7"/>
    <x v="7"/>
  </r>
  <r>
    <x v="4462"/>
    <x v="0"/>
    <x v="8"/>
    <x v="10"/>
    <x v="18"/>
    <x v="13"/>
    <x v="4268"/>
    <x v="959"/>
    <x v="89"/>
    <x v="89"/>
    <x v="13"/>
    <x v="33"/>
    <x v="5"/>
    <x v="8"/>
    <x v="8"/>
  </r>
  <r>
    <x v="4391"/>
    <x v="0"/>
    <x v="10"/>
    <x v="11"/>
    <x v="7"/>
    <x v="6"/>
    <x v="4206"/>
    <x v="961"/>
    <x v="89"/>
    <x v="89"/>
    <x v="13"/>
    <x v="33"/>
    <x v="5"/>
    <x v="10"/>
    <x v="10"/>
  </r>
  <r>
    <x v="4457"/>
    <x v="1"/>
    <x v="2"/>
    <x v="153"/>
    <x v="278"/>
    <x v="3432"/>
    <x v="4263"/>
    <x v="978"/>
    <x v="89"/>
    <x v="89"/>
    <x v="13"/>
    <x v="33"/>
    <x v="5"/>
    <x v="2"/>
    <x v="2"/>
  </r>
  <r>
    <x v="4410"/>
    <x v="0"/>
    <x v="8"/>
    <x v="121"/>
    <x v="240"/>
    <x v="32"/>
    <x v="4224"/>
    <x v="973"/>
    <x v="89"/>
    <x v="89"/>
    <x v="13"/>
    <x v="33"/>
    <x v="5"/>
    <x v="8"/>
    <x v="8"/>
  </r>
  <r>
    <x v="4459"/>
    <x v="0"/>
    <x v="11"/>
    <x v="2"/>
    <x v="32"/>
    <x v="407"/>
    <x v="4265"/>
    <x v="968"/>
    <x v="89"/>
    <x v="89"/>
    <x v="13"/>
    <x v="33"/>
    <x v="5"/>
    <x v="11"/>
    <x v="11"/>
  </r>
  <r>
    <x v="4465"/>
    <x v="0"/>
    <x v="9"/>
    <x v="110"/>
    <x v="142"/>
    <x v="3737"/>
    <x v="4271"/>
    <x v="985"/>
    <x v="89"/>
    <x v="89"/>
    <x v="13"/>
    <x v="33"/>
    <x v="5"/>
    <x v="9"/>
    <x v="9"/>
  </r>
  <r>
    <x v="4410"/>
    <x v="0"/>
    <x v="9"/>
    <x v="149"/>
    <x v="182"/>
    <x v="3738"/>
    <x v="4224"/>
    <x v="973"/>
    <x v="89"/>
    <x v="89"/>
    <x v="13"/>
    <x v="33"/>
    <x v="5"/>
    <x v="9"/>
    <x v="9"/>
  </r>
  <r>
    <x v="4391"/>
    <x v="0"/>
    <x v="5"/>
    <x v="20"/>
    <x v="12"/>
    <x v="6"/>
    <x v="4206"/>
    <x v="961"/>
    <x v="89"/>
    <x v="89"/>
    <x v="13"/>
    <x v="33"/>
    <x v="5"/>
    <x v="5"/>
    <x v="5"/>
  </r>
  <r>
    <x v="4471"/>
    <x v="0"/>
    <x v="0"/>
    <x v="10"/>
    <x v="13"/>
    <x v="202"/>
    <x v="4277"/>
    <x v="979"/>
    <x v="89"/>
    <x v="89"/>
    <x v="13"/>
    <x v="33"/>
    <x v="5"/>
    <x v="0"/>
    <x v="0"/>
  </r>
  <r>
    <x v="4463"/>
    <x v="0"/>
    <x v="8"/>
    <x v="88"/>
    <x v="103"/>
    <x v="161"/>
    <x v="4269"/>
    <x v="961"/>
    <x v="89"/>
    <x v="89"/>
    <x v="13"/>
    <x v="33"/>
    <x v="5"/>
    <x v="8"/>
    <x v="8"/>
  </r>
  <r>
    <x v="4409"/>
    <x v="0"/>
    <x v="1"/>
    <x v="111"/>
    <x v="147"/>
    <x v="1227"/>
    <x v="4223"/>
    <x v="969"/>
    <x v="89"/>
    <x v="89"/>
    <x v="13"/>
    <x v="33"/>
    <x v="5"/>
    <x v="1"/>
    <x v="1"/>
  </r>
  <r>
    <x v="4459"/>
    <x v="0"/>
    <x v="8"/>
    <x v="90"/>
    <x v="20"/>
    <x v="873"/>
    <x v="4265"/>
    <x v="968"/>
    <x v="89"/>
    <x v="89"/>
    <x v="13"/>
    <x v="33"/>
    <x v="5"/>
    <x v="8"/>
    <x v="8"/>
  </r>
  <r>
    <x v="4389"/>
    <x v="0"/>
    <x v="10"/>
    <x v="93"/>
    <x v="0"/>
    <x v="187"/>
    <x v="4204"/>
    <x v="959"/>
    <x v="89"/>
    <x v="89"/>
    <x v="13"/>
    <x v="33"/>
    <x v="5"/>
    <x v="10"/>
    <x v="10"/>
  </r>
  <r>
    <x v="4409"/>
    <x v="0"/>
    <x v="10"/>
    <x v="46"/>
    <x v="2"/>
    <x v="706"/>
    <x v="4223"/>
    <x v="969"/>
    <x v="89"/>
    <x v="89"/>
    <x v="13"/>
    <x v="33"/>
    <x v="5"/>
    <x v="10"/>
    <x v="10"/>
  </r>
  <r>
    <x v="4463"/>
    <x v="0"/>
    <x v="11"/>
    <x v="68"/>
    <x v="29"/>
    <x v="683"/>
    <x v="4269"/>
    <x v="961"/>
    <x v="89"/>
    <x v="89"/>
    <x v="13"/>
    <x v="33"/>
    <x v="5"/>
    <x v="11"/>
    <x v="11"/>
  </r>
  <r>
    <x v="4410"/>
    <x v="0"/>
    <x v="4"/>
    <x v="99"/>
    <x v="164"/>
    <x v="875"/>
    <x v="4224"/>
    <x v="973"/>
    <x v="89"/>
    <x v="89"/>
    <x v="13"/>
    <x v="33"/>
    <x v="5"/>
    <x v="4"/>
    <x v="4"/>
  </r>
  <r>
    <x v="4465"/>
    <x v="0"/>
    <x v="0"/>
    <x v="5"/>
    <x v="7"/>
    <x v="152"/>
    <x v="4271"/>
    <x v="985"/>
    <x v="89"/>
    <x v="89"/>
    <x v="13"/>
    <x v="33"/>
    <x v="5"/>
    <x v="0"/>
    <x v="0"/>
  </r>
  <r>
    <x v="4471"/>
    <x v="0"/>
    <x v="11"/>
    <x v="42"/>
    <x v="120"/>
    <x v="1021"/>
    <x v="4277"/>
    <x v="979"/>
    <x v="89"/>
    <x v="89"/>
    <x v="13"/>
    <x v="33"/>
    <x v="5"/>
    <x v="11"/>
    <x v="11"/>
  </r>
  <r>
    <x v="4407"/>
    <x v="0"/>
    <x v="7"/>
    <x v="17"/>
    <x v="8"/>
    <x v="9"/>
    <x v="481"/>
    <x v="963"/>
    <x v="89"/>
    <x v="89"/>
    <x v="13"/>
    <x v="33"/>
    <x v="5"/>
    <x v="7"/>
    <x v="7"/>
  </r>
  <r>
    <x v="4390"/>
    <x v="0"/>
    <x v="7"/>
    <x v="12"/>
    <x v="6"/>
    <x v="145"/>
    <x v="4205"/>
    <x v="960"/>
    <x v="89"/>
    <x v="89"/>
    <x v="13"/>
    <x v="33"/>
    <x v="5"/>
    <x v="7"/>
    <x v="7"/>
  </r>
  <r>
    <x v="4390"/>
    <x v="0"/>
    <x v="3"/>
    <x v="21"/>
    <x v="63"/>
    <x v="13"/>
    <x v="4205"/>
    <x v="960"/>
    <x v="89"/>
    <x v="89"/>
    <x v="13"/>
    <x v="33"/>
    <x v="5"/>
    <x v="3"/>
    <x v="3"/>
  </r>
  <r>
    <x v="4409"/>
    <x v="0"/>
    <x v="0"/>
    <x v="48"/>
    <x v="3"/>
    <x v="186"/>
    <x v="4223"/>
    <x v="969"/>
    <x v="89"/>
    <x v="89"/>
    <x v="13"/>
    <x v="33"/>
    <x v="5"/>
    <x v="0"/>
    <x v="0"/>
  </r>
  <r>
    <x v="4391"/>
    <x v="0"/>
    <x v="3"/>
    <x v="40"/>
    <x v="44"/>
    <x v="51"/>
    <x v="4206"/>
    <x v="961"/>
    <x v="89"/>
    <x v="89"/>
    <x v="13"/>
    <x v="33"/>
    <x v="5"/>
    <x v="3"/>
    <x v="3"/>
  </r>
  <r>
    <x v="4391"/>
    <x v="0"/>
    <x v="7"/>
    <x v="17"/>
    <x v="62"/>
    <x v="6"/>
    <x v="4206"/>
    <x v="961"/>
    <x v="89"/>
    <x v="89"/>
    <x v="13"/>
    <x v="33"/>
    <x v="5"/>
    <x v="7"/>
    <x v="7"/>
  </r>
  <r>
    <x v="4401"/>
    <x v="0"/>
    <x v="6"/>
    <x v="35"/>
    <x v="66"/>
    <x v="910"/>
    <x v="4216"/>
    <x v="965"/>
    <x v="89"/>
    <x v="89"/>
    <x v="13"/>
    <x v="33"/>
    <x v="5"/>
    <x v="6"/>
    <x v="6"/>
  </r>
  <r>
    <x v="4458"/>
    <x v="0"/>
    <x v="11"/>
    <x v="29"/>
    <x v="128"/>
    <x v="699"/>
    <x v="4264"/>
    <x v="974"/>
    <x v="89"/>
    <x v="89"/>
    <x v="13"/>
    <x v="33"/>
    <x v="5"/>
    <x v="11"/>
    <x v="11"/>
  </r>
  <r>
    <x v="4468"/>
    <x v="0"/>
    <x v="1"/>
    <x v="39"/>
    <x v="119"/>
    <x v="78"/>
    <x v="4274"/>
    <x v="964"/>
    <x v="89"/>
    <x v="89"/>
    <x v="13"/>
    <x v="33"/>
    <x v="5"/>
    <x v="1"/>
    <x v="1"/>
  </r>
  <r>
    <x v="4414"/>
    <x v="0"/>
    <x v="3"/>
    <x v="42"/>
    <x v="32"/>
    <x v="834"/>
    <x v="2942"/>
    <x v="962"/>
    <x v="89"/>
    <x v="89"/>
    <x v="13"/>
    <x v="33"/>
    <x v="5"/>
    <x v="3"/>
    <x v="3"/>
  </r>
  <r>
    <x v="4403"/>
    <x v="1"/>
    <x v="2"/>
    <x v="364"/>
    <x v="405"/>
    <x v="3739"/>
    <x v="4218"/>
    <x v="971"/>
    <x v="89"/>
    <x v="89"/>
    <x v="13"/>
    <x v="33"/>
    <x v="5"/>
    <x v="2"/>
    <x v="2"/>
  </r>
  <r>
    <x v="4405"/>
    <x v="0"/>
    <x v="4"/>
    <x v="48"/>
    <x v="10"/>
    <x v="187"/>
    <x v="4220"/>
    <x v="964"/>
    <x v="89"/>
    <x v="89"/>
    <x v="13"/>
    <x v="33"/>
    <x v="5"/>
    <x v="4"/>
    <x v="4"/>
  </r>
  <r>
    <x v="4442"/>
    <x v="0"/>
    <x v="6"/>
    <x v="20"/>
    <x v="6"/>
    <x v="7"/>
    <x v="4249"/>
    <x v="962"/>
    <x v="89"/>
    <x v="89"/>
    <x v="13"/>
    <x v="33"/>
    <x v="5"/>
    <x v="6"/>
    <x v="6"/>
  </r>
  <r>
    <x v="4453"/>
    <x v="0"/>
    <x v="7"/>
    <x v="31"/>
    <x v="51"/>
    <x v="9"/>
    <x v="4259"/>
    <x v="977"/>
    <x v="89"/>
    <x v="89"/>
    <x v="13"/>
    <x v="33"/>
    <x v="5"/>
    <x v="7"/>
    <x v="7"/>
  </r>
  <r>
    <x v="4441"/>
    <x v="0"/>
    <x v="8"/>
    <x v="94"/>
    <x v="105"/>
    <x v="1891"/>
    <x v="2885"/>
    <x v="981"/>
    <x v="89"/>
    <x v="89"/>
    <x v="13"/>
    <x v="33"/>
    <x v="5"/>
    <x v="8"/>
    <x v="8"/>
  </r>
  <r>
    <x v="4429"/>
    <x v="0"/>
    <x v="1"/>
    <x v="92"/>
    <x v="63"/>
    <x v="57"/>
    <x v="4240"/>
    <x v="979"/>
    <x v="89"/>
    <x v="89"/>
    <x v="13"/>
    <x v="33"/>
    <x v="5"/>
    <x v="1"/>
    <x v="1"/>
  </r>
  <r>
    <x v="4468"/>
    <x v="0"/>
    <x v="10"/>
    <x v="23"/>
    <x v="16"/>
    <x v="54"/>
    <x v="4274"/>
    <x v="964"/>
    <x v="89"/>
    <x v="89"/>
    <x v="13"/>
    <x v="33"/>
    <x v="5"/>
    <x v="10"/>
    <x v="10"/>
  </r>
  <r>
    <x v="4412"/>
    <x v="0"/>
    <x v="4"/>
    <x v="17"/>
    <x v="11"/>
    <x v="18"/>
    <x v="4225"/>
    <x v="974"/>
    <x v="89"/>
    <x v="89"/>
    <x v="13"/>
    <x v="33"/>
    <x v="5"/>
    <x v="4"/>
    <x v="4"/>
  </r>
  <r>
    <x v="4446"/>
    <x v="1"/>
    <x v="2"/>
    <x v="42"/>
    <x v="20"/>
    <x v="483"/>
    <x v="77"/>
    <x v="984"/>
    <x v="89"/>
    <x v="89"/>
    <x v="13"/>
    <x v="33"/>
    <x v="5"/>
    <x v="2"/>
    <x v="2"/>
  </r>
  <r>
    <x v="4409"/>
    <x v="0"/>
    <x v="7"/>
    <x v="4"/>
    <x v="81"/>
    <x v="44"/>
    <x v="4223"/>
    <x v="969"/>
    <x v="89"/>
    <x v="89"/>
    <x v="13"/>
    <x v="33"/>
    <x v="5"/>
    <x v="7"/>
    <x v="7"/>
  </r>
  <r>
    <x v="4411"/>
    <x v="1"/>
    <x v="2"/>
    <x v="12"/>
    <x v="12"/>
    <x v="13"/>
    <x v="4076"/>
    <x v="970"/>
    <x v="89"/>
    <x v="89"/>
    <x v="13"/>
    <x v="33"/>
    <x v="5"/>
    <x v="2"/>
    <x v="2"/>
  </r>
  <r>
    <x v="4403"/>
    <x v="0"/>
    <x v="1"/>
    <x v="356"/>
    <x v="402"/>
    <x v="2385"/>
    <x v="4218"/>
    <x v="971"/>
    <x v="89"/>
    <x v="89"/>
    <x v="13"/>
    <x v="33"/>
    <x v="5"/>
    <x v="1"/>
    <x v="1"/>
  </r>
  <r>
    <x v="4468"/>
    <x v="0"/>
    <x v="6"/>
    <x v="70"/>
    <x v="26"/>
    <x v="306"/>
    <x v="4274"/>
    <x v="964"/>
    <x v="89"/>
    <x v="89"/>
    <x v="13"/>
    <x v="33"/>
    <x v="5"/>
    <x v="6"/>
    <x v="6"/>
  </r>
  <r>
    <x v="4394"/>
    <x v="0"/>
    <x v="11"/>
    <x v="147"/>
    <x v="89"/>
    <x v="37"/>
    <x v="4209"/>
    <x v="964"/>
    <x v="89"/>
    <x v="89"/>
    <x v="13"/>
    <x v="33"/>
    <x v="5"/>
    <x v="11"/>
    <x v="11"/>
  </r>
  <r>
    <x v="4428"/>
    <x v="0"/>
    <x v="0"/>
    <x v="92"/>
    <x v="62"/>
    <x v="187"/>
    <x v="4239"/>
    <x v="978"/>
    <x v="89"/>
    <x v="89"/>
    <x v="13"/>
    <x v="33"/>
    <x v="5"/>
    <x v="0"/>
    <x v="0"/>
  </r>
  <r>
    <x v="4403"/>
    <x v="0"/>
    <x v="9"/>
    <x v="357"/>
    <x v="177"/>
    <x v="3740"/>
    <x v="4218"/>
    <x v="971"/>
    <x v="89"/>
    <x v="89"/>
    <x v="13"/>
    <x v="33"/>
    <x v="5"/>
    <x v="9"/>
    <x v="9"/>
  </r>
  <r>
    <x v="4404"/>
    <x v="1"/>
    <x v="2"/>
    <x v="118"/>
    <x v="180"/>
    <x v="817"/>
    <x v="4219"/>
    <x v="965"/>
    <x v="89"/>
    <x v="89"/>
    <x v="13"/>
    <x v="33"/>
    <x v="5"/>
    <x v="2"/>
    <x v="2"/>
  </r>
  <r>
    <x v="4454"/>
    <x v="0"/>
    <x v="10"/>
    <x v="5"/>
    <x v="56"/>
    <x v="727"/>
    <x v="4260"/>
    <x v="982"/>
    <x v="89"/>
    <x v="89"/>
    <x v="13"/>
    <x v="33"/>
    <x v="5"/>
    <x v="10"/>
    <x v="10"/>
  </r>
  <r>
    <x v="4456"/>
    <x v="1"/>
    <x v="2"/>
    <x v="120"/>
    <x v="33"/>
    <x v="2235"/>
    <x v="4262"/>
    <x v="982"/>
    <x v="89"/>
    <x v="89"/>
    <x v="13"/>
    <x v="33"/>
    <x v="5"/>
    <x v="2"/>
    <x v="2"/>
  </r>
  <r>
    <x v="4395"/>
    <x v="0"/>
    <x v="6"/>
    <x v="15"/>
    <x v="47"/>
    <x v="907"/>
    <x v="4210"/>
    <x v="965"/>
    <x v="89"/>
    <x v="89"/>
    <x v="13"/>
    <x v="33"/>
    <x v="5"/>
    <x v="6"/>
    <x v="6"/>
  </r>
  <r>
    <x v="4395"/>
    <x v="0"/>
    <x v="1"/>
    <x v="113"/>
    <x v="137"/>
    <x v="7"/>
    <x v="4210"/>
    <x v="965"/>
    <x v="89"/>
    <x v="89"/>
    <x v="13"/>
    <x v="33"/>
    <x v="5"/>
    <x v="1"/>
    <x v="1"/>
  </r>
  <r>
    <x v="4445"/>
    <x v="1"/>
    <x v="2"/>
    <x v="60"/>
    <x v="39"/>
    <x v="581"/>
    <x v="4252"/>
    <x v="963"/>
    <x v="89"/>
    <x v="89"/>
    <x v="13"/>
    <x v="33"/>
    <x v="5"/>
    <x v="2"/>
    <x v="2"/>
  </r>
  <r>
    <x v="4438"/>
    <x v="1"/>
    <x v="2"/>
    <x v="137"/>
    <x v="195"/>
    <x v="196"/>
    <x v="4247"/>
    <x v="959"/>
    <x v="89"/>
    <x v="89"/>
    <x v="13"/>
    <x v="33"/>
    <x v="5"/>
    <x v="2"/>
    <x v="2"/>
  </r>
  <r>
    <x v="4428"/>
    <x v="0"/>
    <x v="10"/>
    <x v="35"/>
    <x v="60"/>
    <x v="305"/>
    <x v="4239"/>
    <x v="978"/>
    <x v="89"/>
    <x v="89"/>
    <x v="13"/>
    <x v="33"/>
    <x v="5"/>
    <x v="10"/>
    <x v="10"/>
  </r>
  <r>
    <x v="4467"/>
    <x v="0"/>
    <x v="7"/>
    <x v="9"/>
    <x v="43"/>
    <x v="183"/>
    <x v="4273"/>
    <x v="984"/>
    <x v="89"/>
    <x v="89"/>
    <x v="13"/>
    <x v="33"/>
    <x v="5"/>
    <x v="7"/>
    <x v="7"/>
  </r>
  <r>
    <x v="4446"/>
    <x v="0"/>
    <x v="3"/>
    <x v="48"/>
    <x v="10"/>
    <x v="187"/>
    <x v="77"/>
    <x v="984"/>
    <x v="89"/>
    <x v="89"/>
    <x v="13"/>
    <x v="33"/>
    <x v="5"/>
    <x v="3"/>
    <x v="3"/>
  </r>
  <r>
    <x v="4428"/>
    <x v="0"/>
    <x v="1"/>
    <x v="101"/>
    <x v="103"/>
    <x v="419"/>
    <x v="4239"/>
    <x v="978"/>
    <x v="89"/>
    <x v="89"/>
    <x v="13"/>
    <x v="33"/>
    <x v="5"/>
    <x v="1"/>
    <x v="1"/>
  </r>
  <r>
    <x v="4394"/>
    <x v="0"/>
    <x v="9"/>
    <x v="118"/>
    <x v="86"/>
    <x v="2523"/>
    <x v="4209"/>
    <x v="964"/>
    <x v="89"/>
    <x v="89"/>
    <x v="13"/>
    <x v="33"/>
    <x v="5"/>
    <x v="9"/>
    <x v="9"/>
  </r>
  <r>
    <x v="4401"/>
    <x v="0"/>
    <x v="0"/>
    <x v="7"/>
    <x v="8"/>
    <x v="11"/>
    <x v="4216"/>
    <x v="965"/>
    <x v="89"/>
    <x v="89"/>
    <x v="13"/>
    <x v="33"/>
    <x v="5"/>
    <x v="0"/>
    <x v="0"/>
  </r>
  <r>
    <x v="4456"/>
    <x v="0"/>
    <x v="4"/>
    <x v="31"/>
    <x v="19"/>
    <x v="540"/>
    <x v="4262"/>
    <x v="982"/>
    <x v="89"/>
    <x v="89"/>
    <x v="13"/>
    <x v="33"/>
    <x v="5"/>
    <x v="4"/>
    <x v="4"/>
  </r>
  <r>
    <x v="4414"/>
    <x v="0"/>
    <x v="8"/>
    <x v="95"/>
    <x v="109"/>
    <x v="1231"/>
    <x v="2942"/>
    <x v="962"/>
    <x v="89"/>
    <x v="89"/>
    <x v="13"/>
    <x v="33"/>
    <x v="5"/>
    <x v="8"/>
    <x v="8"/>
  </r>
  <r>
    <x v="4401"/>
    <x v="0"/>
    <x v="3"/>
    <x v="18"/>
    <x v="70"/>
    <x v="993"/>
    <x v="4216"/>
    <x v="965"/>
    <x v="89"/>
    <x v="89"/>
    <x v="13"/>
    <x v="33"/>
    <x v="5"/>
    <x v="3"/>
    <x v="3"/>
  </r>
  <r>
    <x v="4412"/>
    <x v="0"/>
    <x v="1"/>
    <x v="49"/>
    <x v="44"/>
    <x v="558"/>
    <x v="4225"/>
    <x v="974"/>
    <x v="89"/>
    <x v="89"/>
    <x v="13"/>
    <x v="33"/>
    <x v="5"/>
    <x v="1"/>
    <x v="1"/>
  </r>
  <r>
    <x v="4454"/>
    <x v="0"/>
    <x v="6"/>
    <x v="57"/>
    <x v="54"/>
    <x v="626"/>
    <x v="4260"/>
    <x v="982"/>
    <x v="89"/>
    <x v="89"/>
    <x v="13"/>
    <x v="33"/>
    <x v="5"/>
    <x v="6"/>
    <x v="6"/>
  </r>
  <r>
    <x v="4440"/>
    <x v="1"/>
    <x v="2"/>
    <x v="32"/>
    <x v="113"/>
    <x v="57"/>
    <x v="4248"/>
    <x v="974"/>
    <x v="89"/>
    <x v="89"/>
    <x v="13"/>
    <x v="33"/>
    <x v="5"/>
    <x v="2"/>
    <x v="2"/>
  </r>
  <r>
    <x v="4392"/>
    <x v="0"/>
    <x v="11"/>
    <x v="84"/>
    <x v="105"/>
    <x v="965"/>
    <x v="4207"/>
    <x v="962"/>
    <x v="89"/>
    <x v="89"/>
    <x v="13"/>
    <x v="33"/>
    <x v="5"/>
    <x v="11"/>
    <x v="11"/>
  </r>
  <r>
    <x v="4397"/>
    <x v="0"/>
    <x v="10"/>
    <x v="56"/>
    <x v="71"/>
    <x v="3741"/>
    <x v="4212"/>
    <x v="967"/>
    <x v="89"/>
    <x v="89"/>
    <x v="13"/>
    <x v="33"/>
    <x v="5"/>
    <x v="10"/>
    <x v="10"/>
  </r>
  <r>
    <x v="4466"/>
    <x v="0"/>
    <x v="1"/>
    <x v="54"/>
    <x v="59"/>
    <x v="285"/>
    <x v="4272"/>
    <x v="984"/>
    <x v="89"/>
    <x v="89"/>
    <x v="13"/>
    <x v="33"/>
    <x v="5"/>
    <x v="1"/>
    <x v="1"/>
  </r>
  <r>
    <x v="4451"/>
    <x v="0"/>
    <x v="11"/>
    <x v="20"/>
    <x v="6"/>
    <x v="7"/>
    <x v="4257"/>
    <x v="966"/>
    <x v="89"/>
    <x v="89"/>
    <x v="13"/>
    <x v="33"/>
    <x v="5"/>
    <x v="11"/>
    <x v="11"/>
  </r>
  <r>
    <x v="4469"/>
    <x v="0"/>
    <x v="7"/>
    <x v="57"/>
    <x v="36"/>
    <x v="83"/>
    <x v="4275"/>
    <x v="973"/>
    <x v="89"/>
    <x v="89"/>
    <x v="13"/>
    <x v="33"/>
    <x v="5"/>
    <x v="7"/>
    <x v="7"/>
  </r>
  <r>
    <x v="4402"/>
    <x v="0"/>
    <x v="0"/>
    <x v="30"/>
    <x v="11"/>
    <x v="384"/>
    <x v="4217"/>
    <x v="960"/>
    <x v="89"/>
    <x v="89"/>
    <x v="13"/>
    <x v="33"/>
    <x v="5"/>
    <x v="0"/>
    <x v="0"/>
  </r>
  <r>
    <x v="4434"/>
    <x v="0"/>
    <x v="11"/>
    <x v="126"/>
    <x v="86"/>
    <x v="3742"/>
    <x v="4243"/>
    <x v="967"/>
    <x v="89"/>
    <x v="89"/>
    <x v="13"/>
    <x v="33"/>
    <x v="5"/>
    <x v="11"/>
    <x v="11"/>
  </r>
  <r>
    <x v="4447"/>
    <x v="0"/>
    <x v="9"/>
    <x v="144"/>
    <x v="160"/>
    <x v="3455"/>
    <x v="4253"/>
    <x v="985"/>
    <x v="89"/>
    <x v="89"/>
    <x v="13"/>
    <x v="33"/>
    <x v="5"/>
    <x v="9"/>
    <x v="9"/>
  </r>
  <r>
    <x v="4453"/>
    <x v="0"/>
    <x v="9"/>
    <x v="142"/>
    <x v="215"/>
    <x v="3206"/>
    <x v="4259"/>
    <x v="977"/>
    <x v="89"/>
    <x v="89"/>
    <x v="13"/>
    <x v="33"/>
    <x v="5"/>
    <x v="9"/>
    <x v="9"/>
  </r>
  <r>
    <x v="4441"/>
    <x v="0"/>
    <x v="2"/>
    <x v="125"/>
    <x v="172"/>
    <x v="3066"/>
    <x v="2885"/>
    <x v="981"/>
    <x v="89"/>
    <x v="89"/>
    <x v="13"/>
    <x v="33"/>
    <x v="5"/>
    <x v="2"/>
    <x v="2"/>
  </r>
  <r>
    <x v="4456"/>
    <x v="0"/>
    <x v="2"/>
    <x v="134"/>
    <x v="33"/>
    <x v="130"/>
    <x v="4262"/>
    <x v="982"/>
    <x v="89"/>
    <x v="89"/>
    <x v="13"/>
    <x v="33"/>
    <x v="5"/>
    <x v="2"/>
    <x v="2"/>
  </r>
  <r>
    <x v="4455"/>
    <x v="0"/>
    <x v="4"/>
    <x v="0"/>
    <x v="85"/>
    <x v="126"/>
    <x v="4261"/>
    <x v="963"/>
    <x v="89"/>
    <x v="89"/>
    <x v="13"/>
    <x v="33"/>
    <x v="5"/>
    <x v="4"/>
    <x v="4"/>
  </r>
  <r>
    <x v="4464"/>
    <x v="0"/>
    <x v="11"/>
    <x v="103"/>
    <x v="195"/>
    <x v="1139"/>
    <x v="4270"/>
    <x v="980"/>
    <x v="89"/>
    <x v="89"/>
    <x v="13"/>
    <x v="33"/>
    <x v="5"/>
    <x v="11"/>
    <x v="11"/>
  </r>
  <r>
    <x v="4466"/>
    <x v="0"/>
    <x v="4"/>
    <x v="23"/>
    <x v="10"/>
    <x v="42"/>
    <x v="4272"/>
    <x v="984"/>
    <x v="89"/>
    <x v="89"/>
    <x v="13"/>
    <x v="33"/>
    <x v="5"/>
    <x v="4"/>
    <x v="4"/>
  </r>
  <r>
    <x v="4392"/>
    <x v="0"/>
    <x v="9"/>
    <x v="14"/>
    <x v="108"/>
    <x v="171"/>
    <x v="4207"/>
    <x v="962"/>
    <x v="89"/>
    <x v="89"/>
    <x v="13"/>
    <x v="33"/>
    <x v="5"/>
    <x v="9"/>
    <x v="9"/>
  </r>
  <r>
    <x v="4396"/>
    <x v="0"/>
    <x v="6"/>
    <x v="57"/>
    <x v="1"/>
    <x v="255"/>
    <x v="4211"/>
    <x v="966"/>
    <x v="89"/>
    <x v="89"/>
    <x v="13"/>
    <x v="33"/>
    <x v="5"/>
    <x v="6"/>
    <x v="6"/>
  </r>
  <r>
    <x v="4449"/>
    <x v="0"/>
    <x v="10"/>
    <x v="14"/>
    <x v="58"/>
    <x v="2034"/>
    <x v="4255"/>
    <x v="986"/>
    <x v="89"/>
    <x v="89"/>
    <x v="13"/>
    <x v="33"/>
    <x v="5"/>
    <x v="10"/>
    <x v="10"/>
  </r>
  <r>
    <x v="4397"/>
    <x v="0"/>
    <x v="5"/>
    <x v="92"/>
    <x v="10"/>
    <x v="180"/>
    <x v="4212"/>
    <x v="967"/>
    <x v="89"/>
    <x v="89"/>
    <x v="13"/>
    <x v="33"/>
    <x v="5"/>
    <x v="5"/>
    <x v="5"/>
  </r>
  <r>
    <x v="4436"/>
    <x v="0"/>
    <x v="10"/>
    <x v="17"/>
    <x v="11"/>
    <x v="18"/>
    <x v="4245"/>
    <x v="962"/>
    <x v="89"/>
    <x v="89"/>
    <x v="13"/>
    <x v="33"/>
    <x v="5"/>
    <x v="10"/>
    <x v="10"/>
  </r>
  <r>
    <x v="4441"/>
    <x v="0"/>
    <x v="11"/>
    <x v="46"/>
    <x v="39"/>
    <x v="2871"/>
    <x v="2885"/>
    <x v="981"/>
    <x v="89"/>
    <x v="89"/>
    <x v="13"/>
    <x v="33"/>
    <x v="5"/>
    <x v="11"/>
    <x v="11"/>
  </r>
  <r>
    <x v="4448"/>
    <x v="0"/>
    <x v="3"/>
    <x v="23"/>
    <x v="10"/>
    <x v="42"/>
    <x v="4254"/>
    <x v="974"/>
    <x v="89"/>
    <x v="89"/>
    <x v="13"/>
    <x v="33"/>
    <x v="5"/>
    <x v="3"/>
    <x v="3"/>
  </r>
  <r>
    <x v="4438"/>
    <x v="0"/>
    <x v="3"/>
    <x v="60"/>
    <x v="49"/>
    <x v="1428"/>
    <x v="4247"/>
    <x v="959"/>
    <x v="89"/>
    <x v="89"/>
    <x v="13"/>
    <x v="33"/>
    <x v="5"/>
    <x v="3"/>
    <x v="3"/>
  </r>
  <r>
    <x v="4445"/>
    <x v="0"/>
    <x v="0"/>
    <x v="13"/>
    <x v="18"/>
    <x v="19"/>
    <x v="4252"/>
    <x v="963"/>
    <x v="89"/>
    <x v="89"/>
    <x v="13"/>
    <x v="33"/>
    <x v="5"/>
    <x v="0"/>
    <x v="0"/>
  </r>
  <r>
    <x v="4450"/>
    <x v="0"/>
    <x v="10"/>
    <x v="10"/>
    <x v="63"/>
    <x v="704"/>
    <x v="4256"/>
    <x v="976"/>
    <x v="89"/>
    <x v="89"/>
    <x v="13"/>
    <x v="33"/>
    <x v="5"/>
    <x v="10"/>
    <x v="10"/>
  </r>
  <r>
    <x v="4404"/>
    <x v="0"/>
    <x v="2"/>
    <x v="126"/>
    <x v="200"/>
    <x v="1171"/>
    <x v="4219"/>
    <x v="965"/>
    <x v="89"/>
    <x v="89"/>
    <x v="13"/>
    <x v="33"/>
    <x v="5"/>
    <x v="2"/>
    <x v="2"/>
  </r>
  <r>
    <x v="4468"/>
    <x v="0"/>
    <x v="5"/>
    <x v="0"/>
    <x v="41"/>
    <x v="6"/>
    <x v="4274"/>
    <x v="964"/>
    <x v="89"/>
    <x v="89"/>
    <x v="13"/>
    <x v="33"/>
    <x v="5"/>
    <x v="5"/>
    <x v="5"/>
  </r>
  <r>
    <x v="4452"/>
    <x v="0"/>
    <x v="8"/>
    <x v="35"/>
    <x v="47"/>
    <x v="187"/>
    <x v="4258"/>
    <x v="963"/>
    <x v="89"/>
    <x v="89"/>
    <x v="13"/>
    <x v="33"/>
    <x v="5"/>
    <x v="8"/>
    <x v="8"/>
  </r>
  <r>
    <x v="4444"/>
    <x v="0"/>
    <x v="4"/>
    <x v="11"/>
    <x v="16"/>
    <x v="112"/>
    <x v="4251"/>
    <x v="968"/>
    <x v="89"/>
    <x v="89"/>
    <x v="13"/>
    <x v="33"/>
    <x v="5"/>
    <x v="4"/>
    <x v="4"/>
  </r>
  <r>
    <x v="4437"/>
    <x v="0"/>
    <x v="10"/>
    <x v="39"/>
    <x v="120"/>
    <x v="176"/>
    <x v="4246"/>
    <x v="960"/>
    <x v="89"/>
    <x v="89"/>
    <x v="13"/>
    <x v="33"/>
    <x v="5"/>
    <x v="10"/>
    <x v="10"/>
  </r>
  <r>
    <x v="4405"/>
    <x v="1"/>
    <x v="2"/>
    <x v="84"/>
    <x v="102"/>
    <x v="19"/>
    <x v="4220"/>
    <x v="964"/>
    <x v="89"/>
    <x v="89"/>
    <x v="13"/>
    <x v="33"/>
    <x v="5"/>
    <x v="2"/>
    <x v="2"/>
  </r>
  <r>
    <x v="4436"/>
    <x v="0"/>
    <x v="5"/>
    <x v="20"/>
    <x v="12"/>
    <x v="6"/>
    <x v="4245"/>
    <x v="962"/>
    <x v="89"/>
    <x v="89"/>
    <x v="13"/>
    <x v="33"/>
    <x v="5"/>
    <x v="5"/>
    <x v="5"/>
  </r>
  <r>
    <x v="4449"/>
    <x v="0"/>
    <x v="7"/>
    <x v="82"/>
    <x v="40"/>
    <x v="644"/>
    <x v="4255"/>
    <x v="986"/>
    <x v="89"/>
    <x v="89"/>
    <x v="13"/>
    <x v="33"/>
    <x v="5"/>
    <x v="7"/>
    <x v="7"/>
  </r>
  <r>
    <x v="4405"/>
    <x v="0"/>
    <x v="2"/>
    <x v="84"/>
    <x v="102"/>
    <x v="19"/>
    <x v="4220"/>
    <x v="964"/>
    <x v="89"/>
    <x v="89"/>
    <x v="13"/>
    <x v="33"/>
    <x v="5"/>
    <x v="2"/>
    <x v="2"/>
  </r>
  <r>
    <x v="4446"/>
    <x v="0"/>
    <x v="0"/>
    <x v="6"/>
    <x v="6"/>
    <x v="6"/>
    <x v="77"/>
    <x v="984"/>
    <x v="89"/>
    <x v="89"/>
    <x v="13"/>
    <x v="33"/>
    <x v="5"/>
    <x v="0"/>
    <x v="0"/>
  </r>
  <r>
    <x v="4448"/>
    <x v="0"/>
    <x v="7"/>
    <x v="6"/>
    <x v="98"/>
    <x v="13"/>
    <x v="4254"/>
    <x v="974"/>
    <x v="89"/>
    <x v="89"/>
    <x v="13"/>
    <x v="33"/>
    <x v="5"/>
    <x v="7"/>
    <x v="7"/>
  </r>
  <r>
    <x v="4440"/>
    <x v="0"/>
    <x v="4"/>
    <x v="33"/>
    <x v="83"/>
    <x v="107"/>
    <x v="4248"/>
    <x v="974"/>
    <x v="89"/>
    <x v="89"/>
    <x v="13"/>
    <x v="33"/>
    <x v="5"/>
    <x v="4"/>
    <x v="4"/>
  </r>
  <r>
    <x v="4396"/>
    <x v="0"/>
    <x v="0"/>
    <x v="30"/>
    <x v="62"/>
    <x v="7"/>
    <x v="4211"/>
    <x v="966"/>
    <x v="89"/>
    <x v="89"/>
    <x v="13"/>
    <x v="33"/>
    <x v="5"/>
    <x v="0"/>
    <x v="0"/>
  </r>
  <r>
    <x v="4393"/>
    <x v="0"/>
    <x v="9"/>
    <x v="245"/>
    <x v="168"/>
    <x v="2860"/>
    <x v="4208"/>
    <x v="963"/>
    <x v="89"/>
    <x v="89"/>
    <x v="13"/>
    <x v="33"/>
    <x v="5"/>
    <x v="9"/>
    <x v="9"/>
  </r>
  <r>
    <x v="4444"/>
    <x v="0"/>
    <x v="1"/>
    <x v="51"/>
    <x v="48"/>
    <x v="93"/>
    <x v="4251"/>
    <x v="968"/>
    <x v="89"/>
    <x v="89"/>
    <x v="13"/>
    <x v="33"/>
    <x v="5"/>
    <x v="1"/>
    <x v="1"/>
  </r>
  <r>
    <x v="4438"/>
    <x v="0"/>
    <x v="7"/>
    <x v="65"/>
    <x v="34"/>
    <x v="366"/>
    <x v="4247"/>
    <x v="959"/>
    <x v="89"/>
    <x v="89"/>
    <x v="13"/>
    <x v="33"/>
    <x v="5"/>
    <x v="7"/>
    <x v="7"/>
  </r>
  <r>
    <x v="4412"/>
    <x v="0"/>
    <x v="9"/>
    <x v="35"/>
    <x v="59"/>
    <x v="230"/>
    <x v="4225"/>
    <x v="974"/>
    <x v="89"/>
    <x v="89"/>
    <x v="13"/>
    <x v="33"/>
    <x v="5"/>
    <x v="9"/>
    <x v="9"/>
  </r>
  <r>
    <x v="4442"/>
    <x v="0"/>
    <x v="3"/>
    <x v="13"/>
    <x v="65"/>
    <x v="154"/>
    <x v="4249"/>
    <x v="962"/>
    <x v="89"/>
    <x v="89"/>
    <x v="13"/>
    <x v="33"/>
    <x v="5"/>
    <x v="3"/>
    <x v="3"/>
  </r>
  <r>
    <x v="4469"/>
    <x v="0"/>
    <x v="10"/>
    <x v="24"/>
    <x v="34"/>
    <x v="78"/>
    <x v="4275"/>
    <x v="973"/>
    <x v="89"/>
    <x v="89"/>
    <x v="13"/>
    <x v="33"/>
    <x v="5"/>
    <x v="10"/>
    <x v="10"/>
  </r>
  <r>
    <x v="4467"/>
    <x v="0"/>
    <x v="4"/>
    <x v="4"/>
    <x v="44"/>
    <x v="330"/>
    <x v="4273"/>
    <x v="984"/>
    <x v="89"/>
    <x v="89"/>
    <x v="13"/>
    <x v="33"/>
    <x v="5"/>
    <x v="4"/>
    <x v="4"/>
  </r>
  <r>
    <x v="4400"/>
    <x v="0"/>
    <x v="7"/>
    <x v="79"/>
    <x v="14"/>
    <x v="379"/>
    <x v="4215"/>
    <x v="970"/>
    <x v="89"/>
    <x v="89"/>
    <x v="13"/>
    <x v="33"/>
    <x v="5"/>
    <x v="7"/>
    <x v="7"/>
  </r>
  <r>
    <x v="4455"/>
    <x v="0"/>
    <x v="2"/>
    <x v="37"/>
    <x v="1"/>
    <x v="48"/>
    <x v="4261"/>
    <x v="963"/>
    <x v="89"/>
    <x v="89"/>
    <x v="13"/>
    <x v="33"/>
    <x v="5"/>
    <x v="2"/>
    <x v="2"/>
  </r>
  <r>
    <x v="4393"/>
    <x v="0"/>
    <x v="2"/>
    <x v="232"/>
    <x v="149"/>
    <x v="1115"/>
    <x v="4208"/>
    <x v="963"/>
    <x v="89"/>
    <x v="89"/>
    <x v="13"/>
    <x v="33"/>
    <x v="5"/>
    <x v="2"/>
    <x v="2"/>
  </r>
  <r>
    <x v="4469"/>
    <x v="0"/>
    <x v="1"/>
    <x v="60"/>
    <x v="106"/>
    <x v="1028"/>
    <x v="4275"/>
    <x v="973"/>
    <x v="89"/>
    <x v="89"/>
    <x v="13"/>
    <x v="33"/>
    <x v="5"/>
    <x v="1"/>
    <x v="1"/>
  </r>
  <r>
    <x v="4440"/>
    <x v="0"/>
    <x v="1"/>
    <x v="104"/>
    <x v="104"/>
    <x v="1580"/>
    <x v="4248"/>
    <x v="974"/>
    <x v="89"/>
    <x v="89"/>
    <x v="13"/>
    <x v="33"/>
    <x v="5"/>
    <x v="1"/>
    <x v="1"/>
  </r>
  <r>
    <x v="4398"/>
    <x v="0"/>
    <x v="1"/>
    <x v="84"/>
    <x v="40"/>
    <x v="179"/>
    <x v="4213"/>
    <x v="968"/>
    <x v="89"/>
    <x v="89"/>
    <x v="13"/>
    <x v="33"/>
    <x v="5"/>
    <x v="1"/>
    <x v="1"/>
  </r>
  <r>
    <x v="4455"/>
    <x v="0"/>
    <x v="3"/>
    <x v="8"/>
    <x v="9"/>
    <x v="13"/>
    <x v="4261"/>
    <x v="963"/>
    <x v="89"/>
    <x v="89"/>
    <x v="13"/>
    <x v="33"/>
    <x v="5"/>
    <x v="3"/>
    <x v="3"/>
  </r>
  <r>
    <x v="4454"/>
    <x v="0"/>
    <x v="3"/>
    <x v="35"/>
    <x v="87"/>
    <x v="126"/>
    <x v="4260"/>
    <x v="982"/>
    <x v="89"/>
    <x v="89"/>
    <x v="13"/>
    <x v="33"/>
    <x v="5"/>
    <x v="3"/>
    <x v="3"/>
  </r>
  <r>
    <x v="4451"/>
    <x v="0"/>
    <x v="5"/>
    <x v="75"/>
    <x v="91"/>
    <x v="124"/>
    <x v="4257"/>
    <x v="966"/>
    <x v="89"/>
    <x v="89"/>
    <x v="13"/>
    <x v="33"/>
    <x v="5"/>
    <x v="5"/>
    <x v="5"/>
  </r>
  <r>
    <x v="4396"/>
    <x v="0"/>
    <x v="8"/>
    <x v="33"/>
    <x v="20"/>
    <x v="605"/>
    <x v="4211"/>
    <x v="966"/>
    <x v="89"/>
    <x v="89"/>
    <x v="13"/>
    <x v="33"/>
    <x v="5"/>
    <x v="8"/>
    <x v="8"/>
  </r>
  <r>
    <x v="4437"/>
    <x v="0"/>
    <x v="7"/>
    <x v="51"/>
    <x v="83"/>
    <x v="13"/>
    <x v="4246"/>
    <x v="960"/>
    <x v="89"/>
    <x v="89"/>
    <x v="13"/>
    <x v="33"/>
    <x v="5"/>
    <x v="7"/>
    <x v="7"/>
  </r>
  <r>
    <x v="4405"/>
    <x v="0"/>
    <x v="8"/>
    <x v="4"/>
    <x v="24"/>
    <x v="434"/>
    <x v="4220"/>
    <x v="964"/>
    <x v="89"/>
    <x v="89"/>
    <x v="13"/>
    <x v="33"/>
    <x v="5"/>
    <x v="8"/>
    <x v="8"/>
  </r>
  <r>
    <x v="4400"/>
    <x v="0"/>
    <x v="3"/>
    <x v="5"/>
    <x v="56"/>
    <x v="727"/>
    <x v="4215"/>
    <x v="970"/>
    <x v="89"/>
    <x v="89"/>
    <x v="13"/>
    <x v="33"/>
    <x v="5"/>
    <x v="3"/>
    <x v="3"/>
  </r>
  <r>
    <x v="4412"/>
    <x v="0"/>
    <x v="7"/>
    <x v="10"/>
    <x v="94"/>
    <x v="34"/>
    <x v="4225"/>
    <x v="974"/>
    <x v="89"/>
    <x v="89"/>
    <x v="13"/>
    <x v="33"/>
    <x v="5"/>
    <x v="7"/>
    <x v="7"/>
  </r>
  <r>
    <x v="4449"/>
    <x v="0"/>
    <x v="4"/>
    <x v="88"/>
    <x v="67"/>
    <x v="1639"/>
    <x v="4255"/>
    <x v="986"/>
    <x v="89"/>
    <x v="89"/>
    <x v="13"/>
    <x v="33"/>
    <x v="5"/>
    <x v="4"/>
    <x v="4"/>
  </r>
  <r>
    <x v="4401"/>
    <x v="0"/>
    <x v="5"/>
    <x v="8"/>
    <x v="85"/>
    <x v="31"/>
    <x v="4216"/>
    <x v="965"/>
    <x v="89"/>
    <x v="89"/>
    <x v="13"/>
    <x v="33"/>
    <x v="5"/>
    <x v="5"/>
    <x v="5"/>
  </r>
  <r>
    <x v="4434"/>
    <x v="0"/>
    <x v="6"/>
    <x v="78"/>
    <x v="69"/>
    <x v="1640"/>
    <x v="4243"/>
    <x v="967"/>
    <x v="89"/>
    <x v="89"/>
    <x v="13"/>
    <x v="33"/>
    <x v="5"/>
    <x v="6"/>
    <x v="6"/>
  </r>
  <r>
    <x v="4456"/>
    <x v="0"/>
    <x v="7"/>
    <x v="48"/>
    <x v="34"/>
    <x v="389"/>
    <x v="4262"/>
    <x v="982"/>
    <x v="89"/>
    <x v="89"/>
    <x v="13"/>
    <x v="33"/>
    <x v="5"/>
    <x v="7"/>
    <x v="7"/>
  </r>
  <r>
    <x v="4434"/>
    <x v="0"/>
    <x v="0"/>
    <x v="26"/>
    <x v="59"/>
    <x v="993"/>
    <x v="4243"/>
    <x v="967"/>
    <x v="89"/>
    <x v="89"/>
    <x v="13"/>
    <x v="33"/>
    <x v="5"/>
    <x v="0"/>
    <x v="0"/>
  </r>
  <r>
    <x v="4450"/>
    <x v="0"/>
    <x v="6"/>
    <x v="13"/>
    <x v="11"/>
    <x v="46"/>
    <x v="4256"/>
    <x v="976"/>
    <x v="89"/>
    <x v="89"/>
    <x v="13"/>
    <x v="33"/>
    <x v="5"/>
    <x v="6"/>
    <x v="6"/>
  </r>
  <r>
    <x v="4451"/>
    <x v="0"/>
    <x v="0"/>
    <x v="12"/>
    <x v="45"/>
    <x v="6"/>
    <x v="4257"/>
    <x v="966"/>
    <x v="89"/>
    <x v="89"/>
    <x v="13"/>
    <x v="33"/>
    <x v="5"/>
    <x v="0"/>
    <x v="0"/>
  </r>
  <r>
    <x v="4450"/>
    <x v="0"/>
    <x v="7"/>
    <x v="93"/>
    <x v="65"/>
    <x v="245"/>
    <x v="4256"/>
    <x v="976"/>
    <x v="89"/>
    <x v="89"/>
    <x v="13"/>
    <x v="33"/>
    <x v="5"/>
    <x v="7"/>
    <x v="7"/>
  </r>
  <r>
    <x v="4438"/>
    <x v="0"/>
    <x v="1"/>
    <x v="140"/>
    <x v="67"/>
    <x v="22"/>
    <x v="4247"/>
    <x v="959"/>
    <x v="89"/>
    <x v="89"/>
    <x v="13"/>
    <x v="33"/>
    <x v="5"/>
    <x v="1"/>
    <x v="1"/>
  </r>
  <r>
    <x v="4396"/>
    <x v="0"/>
    <x v="5"/>
    <x v="8"/>
    <x v="85"/>
    <x v="31"/>
    <x v="4211"/>
    <x v="966"/>
    <x v="89"/>
    <x v="89"/>
    <x v="13"/>
    <x v="33"/>
    <x v="5"/>
    <x v="5"/>
    <x v="5"/>
  </r>
  <r>
    <x v="4445"/>
    <x v="0"/>
    <x v="11"/>
    <x v="49"/>
    <x v="75"/>
    <x v="97"/>
    <x v="4252"/>
    <x v="963"/>
    <x v="89"/>
    <x v="89"/>
    <x v="13"/>
    <x v="33"/>
    <x v="5"/>
    <x v="11"/>
    <x v="11"/>
  </r>
  <r>
    <x v="4451"/>
    <x v="0"/>
    <x v="2"/>
    <x v="10"/>
    <x v="0"/>
    <x v="6"/>
    <x v="4257"/>
    <x v="966"/>
    <x v="89"/>
    <x v="89"/>
    <x v="13"/>
    <x v="33"/>
    <x v="5"/>
    <x v="2"/>
    <x v="2"/>
  </r>
  <r>
    <x v="4454"/>
    <x v="0"/>
    <x v="0"/>
    <x v="79"/>
    <x v="63"/>
    <x v="73"/>
    <x v="4260"/>
    <x v="982"/>
    <x v="89"/>
    <x v="89"/>
    <x v="13"/>
    <x v="33"/>
    <x v="5"/>
    <x v="0"/>
    <x v="0"/>
  </r>
  <r>
    <x v="4465"/>
    <x v="1"/>
    <x v="2"/>
    <x v="242"/>
    <x v="28"/>
    <x v="3743"/>
    <x v="4271"/>
    <x v="985"/>
    <x v="89"/>
    <x v="89"/>
    <x v="13"/>
    <x v="33"/>
    <x v="5"/>
    <x v="2"/>
    <x v="2"/>
  </r>
  <r>
    <x v="4457"/>
    <x v="0"/>
    <x v="3"/>
    <x v="101"/>
    <x v="109"/>
    <x v="449"/>
    <x v="4263"/>
    <x v="978"/>
    <x v="89"/>
    <x v="89"/>
    <x v="13"/>
    <x v="33"/>
    <x v="5"/>
    <x v="3"/>
    <x v="3"/>
  </r>
  <r>
    <x v="4459"/>
    <x v="0"/>
    <x v="2"/>
    <x v="85"/>
    <x v="188"/>
    <x v="795"/>
    <x v="4265"/>
    <x v="968"/>
    <x v="89"/>
    <x v="89"/>
    <x v="13"/>
    <x v="33"/>
    <x v="5"/>
    <x v="2"/>
    <x v="2"/>
  </r>
  <r>
    <x v="4461"/>
    <x v="0"/>
    <x v="8"/>
    <x v="152"/>
    <x v="147"/>
    <x v="9"/>
    <x v="4267"/>
    <x v="975"/>
    <x v="89"/>
    <x v="89"/>
    <x v="13"/>
    <x v="33"/>
    <x v="5"/>
    <x v="8"/>
    <x v="8"/>
  </r>
  <r>
    <x v="4458"/>
    <x v="0"/>
    <x v="10"/>
    <x v="54"/>
    <x v="81"/>
    <x v="32"/>
    <x v="4264"/>
    <x v="974"/>
    <x v="89"/>
    <x v="89"/>
    <x v="13"/>
    <x v="33"/>
    <x v="5"/>
    <x v="10"/>
    <x v="10"/>
  </r>
  <r>
    <x v="4460"/>
    <x v="0"/>
    <x v="0"/>
    <x v="21"/>
    <x v="94"/>
    <x v="6"/>
    <x v="4266"/>
    <x v="975"/>
    <x v="89"/>
    <x v="89"/>
    <x v="13"/>
    <x v="33"/>
    <x v="5"/>
    <x v="0"/>
    <x v="0"/>
  </r>
  <r>
    <x v="4457"/>
    <x v="0"/>
    <x v="7"/>
    <x v="53"/>
    <x v="44"/>
    <x v="95"/>
    <x v="4263"/>
    <x v="978"/>
    <x v="89"/>
    <x v="89"/>
    <x v="13"/>
    <x v="33"/>
    <x v="5"/>
    <x v="7"/>
    <x v="7"/>
  </r>
  <r>
    <x v="4411"/>
    <x v="0"/>
    <x v="1"/>
    <x v="6"/>
    <x v="85"/>
    <x v="171"/>
    <x v="4076"/>
    <x v="970"/>
    <x v="89"/>
    <x v="89"/>
    <x v="13"/>
    <x v="33"/>
    <x v="5"/>
    <x v="1"/>
    <x v="1"/>
  </r>
  <r>
    <x v="4411"/>
    <x v="0"/>
    <x v="10"/>
    <x v="12"/>
    <x v="12"/>
    <x v="13"/>
    <x v="4076"/>
    <x v="970"/>
    <x v="89"/>
    <x v="89"/>
    <x v="13"/>
    <x v="33"/>
    <x v="5"/>
    <x v="10"/>
    <x v="10"/>
  </r>
  <r>
    <x v="4390"/>
    <x v="0"/>
    <x v="11"/>
    <x v="92"/>
    <x v="11"/>
    <x v="176"/>
    <x v="4205"/>
    <x v="960"/>
    <x v="89"/>
    <x v="89"/>
    <x v="13"/>
    <x v="33"/>
    <x v="5"/>
    <x v="11"/>
    <x v="11"/>
  </r>
  <r>
    <x v="4410"/>
    <x v="0"/>
    <x v="3"/>
    <x v="61"/>
    <x v="111"/>
    <x v="3744"/>
    <x v="4224"/>
    <x v="973"/>
    <x v="89"/>
    <x v="89"/>
    <x v="13"/>
    <x v="33"/>
    <x v="5"/>
    <x v="3"/>
    <x v="3"/>
  </r>
  <r>
    <x v="4406"/>
    <x v="0"/>
    <x v="11"/>
    <x v="54"/>
    <x v="38"/>
    <x v="9"/>
    <x v="4221"/>
    <x v="959"/>
    <x v="89"/>
    <x v="89"/>
    <x v="13"/>
    <x v="33"/>
    <x v="5"/>
    <x v="11"/>
    <x v="11"/>
  </r>
  <r>
    <x v="4463"/>
    <x v="0"/>
    <x v="7"/>
    <x v="50"/>
    <x v="26"/>
    <x v="50"/>
    <x v="4269"/>
    <x v="961"/>
    <x v="89"/>
    <x v="89"/>
    <x v="13"/>
    <x v="33"/>
    <x v="5"/>
    <x v="7"/>
    <x v="7"/>
  </r>
  <r>
    <x v="4458"/>
    <x v="0"/>
    <x v="1"/>
    <x v="140"/>
    <x v="144"/>
    <x v="79"/>
    <x v="4264"/>
    <x v="974"/>
    <x v="89"/>
    <x v="89"/>
    <x v="13"/>
    <x v="33"/>
    <x v="5"/>
    <x v="1"/>
    <x v="1"/>
  </r>
  <r>
    <x v="4465"/>
    <x v="0"/>
    <x v="8"/>
    <x v="61"/>
    <x v="161"/>
    <x v="54"/>
    <x v="4271"/>
    <x v="985"/>
    <x v="89"/>
    <x v="89"/>
    <x v="13"/>
    <x v="33"/>
    <x v="5"/>
    <x v="8"/>
    <x v="8"/>
  </r>
  <r>
    <x v="4461"/>
    <x v="0"/>
    <x v="4"/>
    <x v="68"/>
    <x v="71"/>
    <x v="1386"/>
    <x v="4267"/>
    <x v="975"/>
    <x v="89"/>
    <x v="89"/>
    <x v="13"/>
    <x v="33"/>
    <x v="5"/>
    <x v="4"/>
    <x v="4"/>
  </r>
  <r>
    <x v="4457"/>
    <x v="0"/>
    <x v="1"/>
    <x v="137"/>
    <x v="189"/>
    <x v="3217"/>
    <x v="4263"/>
    <x v="978"/>
    <x v="89"/>
    <x v="89"/>
    <x v="13"/>
    <x v="33"/>
    <x v="5"/>
    <x v="1"/>
    <x v="1"/>
  </r>
  <r>
    <x v="4462"/>
    <x v="0"/>
    <x v="11"/>
    <x v="10"/>
    <x v="18"/>
    <x v="13"/>
    <x v="4268"/>
    <x v="959"/>
    <x v="89"/>
    <x v="89"/>
    <x v="13"/>
    <x v="33"/>
    <x v="5"/>
    <x v="11"/>
    <x v="11"/>
  </r>
  <r>
    <x v="4461"/>
    <x v="0"/>
    <x v="2"/>
    <x v="114"/>
    <x v="181"/>
    <x v="67"/>
    <x v="4267"/>
    <x v="975"/>
    <x v="89"/>
    <x v="89"/>
    <x v="13"/>
    <x v="33"/>
    <x v="5"/>
    <x v="2"/>
    <x v="2"/>
  </r>
  <r>
    <x v="4390"/>
    <x v="0"/>
    <x v="8"/>
    <x v="3"/>
    <x v="10"/>
    <x v="7"/>
    <x v="4205"/>
    <x v="960"/>
    <x v="89"/>
    <x v="89"/>
    <x v="13"/>
    <x v="33"/>
    <x v="5"/>
    <x v="8"/>
    <x v="8"/>
  </r>
  <r>
    <x v="4461"/>
    <x v="1"/>
    <x v="2"/>
    <x v="64"/>
    <x v="181"/>
    <x v="3745"/>
    <x v="4267"/>
    <x v="975"/>
    <x v="89"/>
    <x v="89"/>
    <x v="13"/>
    <x v="33"/>
    <x v="5"/>
    <x v="2"/>
    <x v="2"/>
  </r>
  <r>
    <x v="4463"/>
    <x v="0"/>
    <x v="2"/>
    <x v="139"/>
    <x v="130"/>
    <x v="40"/>
    <x v="4269"/>
    <x v="961"/>
    <x v="89"/>
    <x v="89"/>
    <x v="13"/>
    <x v="33"/>
    <x v="5"/>
    <x v="2"/>
    <x v="2"/>
  </r>
  <r>
    <x v="4410"/>
    <x v="0"/>
    <x v="10"/>
    <x v="34"/>
    <x v="105"/>
    <x v="172"/>
    <x v="4224"/>
    <x v="973"/>
    <x v="89"/>
    <x v="89"/>
    <x v="13"/>
    <x v="33"/>
    <x v="5"/>
    <x v="10"/>
    <x v="10"/>
  </r>
  <r>
    <x v="4398"/>
    <x v="0"/>
    <x v="3"/>
    <x v="24"/>
    <x v="4"/>
    <x v="34"/>
    <x v="4213"/>
    <x v="968"/>
    <x v="89"/>
    <x v="89"/>
    <x v="13"/>
    <x v="33"/>
    <x v="5"/>
    <x v="3"/>
    <x v="3"/>
  </r>
  <r>
    <x v="4400"/>
    <x v="0"/>
    <x v="9"/>
    <x v="57"/>
    <x v="56"/>
    <x v="217"/>
    <x v="4215"/>
    <x v="970"/>
    <x v="89"/>
    <x v="89"/>
    <x v="13"/>
    <x v="33"/>
    <x v="5"/>
    <x v="9"/>
    <x v="9"/>
  </r>
  <r>
    <x v="4468"/>
    <x v="0"/>
    <x v="2"/>
    <x v="98"/>
    <x v="71"/>
    <x v="1898"/>
    <x v="4274"/>
    <x v="964"/>
    <x v="89"/>
    <x v="89"/>
    <x v="13"/>
    <x v="33"/>
    <x v="5"/>
    <x v="2"/>
    <x v="2"/>
  </r>
  <r>
    <x v="4392"/>
    <x v="0"/>
    <x v="10"/>
    <x v="11"/>
    <x v="47"/>
    <x v="145"/>
    <x v="4207"/>
    <x v="962"/>
    <x v="89"/>
    <x v="89"/>
    <x v="13"/>
    <x v="33"/>
    <x v="5"/>
    <x v="10"/>
    <x v="10"/>
  </r>
  <r>
    <x v="4403"/>
    <x v="0"/>
    <x v="11"/>
    <x v="74"/>
    <x v="325"/>
    <x v="3746"/>
    <x v="4218"/>
    <x v="971"/>
    <x v="89"/>
    <x v="89"/>
    <x v="13"/>
    <x v="33"/>
    <x v="5"/>
    <x v="11"/>
    <x v="11"/>
  </r>
  <r>
    <x v="4413"/>
    <x v="0"/>
    <x v="0"/>
    <x v="79"/>
    <x v="65"/>
    <x v="3"/>
    <x v="4226"/>
    <x v="963"/>
    <x v="89"/>
    <x v="89"/>
    <x v="13"/>
    <x v="33"/>
    <x v="5"/>
    <x v="0"/>
    <x v="0"/>
  </r>
  <r>
    <x v="4397"/>
    <x v="0"/>
    <x v="6"/>
    <x v="83"/>
    <x v="33"/>
    <x v="3471"/>
    <x v="4212"/>
    <x v="967"/>
    <x v="89"/>
    <x v="89"/>
    <x v="13"/>
    <x v="33"/>
    <x v="5"/>
    <x v="6"/>
    <x v="6"/>
  </r>
  <r>
    <x v="4405"/>
    <x v="0"/>
    <x v="0"/>
    <x v="79"/>
    <x v="13"/>
    <x v="37"/>
    <x v="4220"/>
    <x v="964"/>
    <x v="89"/>
    <x v="89"/>
    <x v="13"/>
    <x v="33"/>
    <x v="5"/>
    <x v="0"/>
    <x v="0"/>
  </r>
  <r>
    <x v="4392"/>
    <x v="0"/>
    <x v="0"/>
    <x v="13"/>
    <x v="7"/>
    <x v="982"/>
    <x v="4207"/>
    <x v="962"/>
    <x v="89"/>
    <x v="89"/>
    <x v="13"/>
    <x v="33"/>
    <x v="5"/>
    <x v="0"/>
    <x v="0"/>
  </r>
  <r>
    <x v="4413"/>
    <x v="0"/>
    <x v="11"/>
    <x v="33"/>
    <x v="2"/>
    <x v="482"/>
    <x v="4226"/>
    <x v="963"/>
    <x v="89"/>
    <x v="89"/>
    <x v="13"/>
    <x v="33"/>
    <x v="5"/>
    <x v="11"/>
    <x v="11"/>
  </r>
  <r>
    <x v="4399"/>
    <x v="0"/>
    <x v="10"/>
    <x v="5"/>
    <x v="36"/>
    <x v="348"/>
    <x v="4214"/>
    <x v="969"/>
    <x v="89"/>
    <x v="89"/>
    <x v="13"/>
    <x v="33"/>
    <x v="5"/>
    <x v="10"/>
    <x v="10"/>
  </r>
  <r>
    <x v="4401"/>
    <x v="0"/>
    <x v="1"/>
    <x v="52"/>
    <x v="33"/>
    <x v="962"/>
    <x v="4216"/>
    <x v="965"/>
    <x v="89"/>
    <x v="89"/>
    <x v="13"/>
    <x v="33"/>
    <x v="5"/>
    <x v="1"/>
    <x v="1"/>
  </r>
  <r>
    <x v="4395"/>
    <x v="0"/>
    <x v="5"/>
    <x v="12"/>
    <x v="41"/>
    <x v="155"/>
    <x v="4210"/>
    <x v="965"/>
    <x v="89"/>
    <x v="89"/>
    <x v="13"/>
    <x v="33"/>
    <x v="5"/>
    <x v="5"/>
    <x v="5"/>
  </r>
  <r>
    <x v="4400"/>
    <x v="0"/>
    <x v="4"/>
    <x v="5"/>
    <x v="36"/>
    <x v="348"/>
    <x v="4215"/>
    <x v="970"/>
    <x v="89"/>
    <x v="89"/>
    <x v="13"/>
    <x v="33"/>
    <x v="5"/>
    <x v="4"/>
    <x v="4"/>
  </r>
  <r>
    <x v="4398"/>
    <x v="0"/>
    <x v="7"/>
    <x v="17"/>
    <x v="8"/>
    <x v="9"/>
    <x v="4213"/>
    <x v="968"/>
    <x v="89"/>
    <x v="89"/>
    <x v="13"/>
    <x v="33"/>
    <x v="5"/>
    <x v="7"/>
    <x v="7"/>
  </r>
  <r>
    <x v="4470"/>
    <x v="0"/>
    <x v="11"/>
    <x v="88"/>
    <x v="33"/>
    <x v="1720"/>
    <x v="4276"/>
    <x v="962"/>
    <x v="89"/>
    <x v="89"/>
    <x v="13"/>
    <x v="33"/>
    <x v="5"/>
    <x v="11"/>
    <x v="11"/>
  </r>
  <r>
    <x v="4414"/>
    <x v="0"/>
    <x v="1"/>
    <x v="100"/>
    <x v="152"/>
    <x v="11"/>
    <x v="2942"/>
    <x v="962"/>
    <x v="89"/>
    <x v="89"/>
    <x v="13"/>
    <x v="33"/>
    <x v="5"/>
    <x v="1"/>
    <x v="1"/>
  </r>
  <r>
    <x v="4470"/>
    <x v="0"/>
    <x v="8"/>
    <x v="134"/>
    <x v="145"/>
    <x v="3425"/>
    <x v="4276"/>
    <x v="962"/>
    <x v="89"/>
    <x v="89"/>
    <x v="13"/>
    <x v="33"/>
    <x v="5"/>
    <x v="8"/>
    <x v="8"/>
  </r>
  <r>
    <x v="4399"/>
    <x v="0"/>
    <x v="0"/>
    <x v="21"/>
    <x v="18"/>
    <x v="11"/>
    <x v="4214"/>
    <x v="969"/>
    <x v="89"/>
    <x v="89"/>
    <x v="13"/>
    <x v="33"/>
    <x v="5"/>
    <x v="0"/>
    <x v="0"/>
  </r>
  <r>
    <x v="4402"/>
    <x v="0"/>
    <x v="3"/>
    <x v="36"/>
    <x v="57"/>
    <x v="7"/>
    <x v="4217"/>
    <x v="960"/>
    <x v="89"/>
    <x v="89"/>
    <x v="13"/>
    <x v="33"/>
    <x v="5"/>
    <x v="3"/>
    <x v="3"/>
  </r>
  <r>
    <x v="4402"/>
    <x v="0"/>
    <x v="1"/>
    <x v="89"/>
    <x v="108"/>
    <x v="44"/>
    <x v="4217"/>
    <x v="960"/>
    <x v="89"/>
    <x v="89"/>
    <x v="13"/>
    <x v="33"/>
    <x v="5"/>
    <x v="1"/>
    <x v="1"/>
  </r>
  <r>
    <x v="4468"/>
    <x v="0"/>
    <x v="11"/>
    <x v="31"/>
    <x v="27"/>
    <x v="184"/>
    <x v="4274"/>
    <x v="964"/>
    <x v="89"/>
    <x v="89"/>
    <x v="13"/>
    <x v="33"/>
    <x v="5"/>
    <x v="11"/>
    <x v="11"/>
  </r>
  <r>
    <x v="4404"/>
    <x v="0"/>
    <x v="4"/>
    <x v="14"/>
    <x v="96"/>
    <x v="254"/>
    <x v="4219"/>
    <x v="965"/>
    <x v="89"/>
    <x v="89"/>
    <x v="13"/>
    <x v="33"/>
    <x v="5"/>
    <x v="4"/>
    <x v="4"/>
  </r>
  <r>
    <x v="4393"/>
    <x v="0"/>
    <x v="7"/>
    <x v="49"/>
    <x v="75"/>
    <x v="97"/>
    <x v="4208"/>
    <x v="963"/>
    <x v="89"/>
    <x v="89"/>
    <x v="13"/>
    <x v="33"/>
    <x v="5"/>
    <x v="7"/>
    <x v="7"/>
  </r>
  <r>
    <x v="4392"/>
    <x v="0"/>
    <x v="1"/>
    <x v="18"/>
    <x v="128"/>
    <x v="3747"/>
    <x v="4207"/>
    <x v="962"/>
    <x v="89"/>
    <x v="89"/>
    <x v="13"/>
    <x v="33"/>
    <x v="5"/>
    <x v="1"/>
    <x v="1"/>
  </r>
  <r>
    <x v="4400"/>
    <x v="0"/>
    <x v="5"/>
    <x v="12"/>
    <x v="6"/>
    <x v="145"/>
    <x v="4215"/>
    <x v="970"/>
    <x v="89"/>
    <x v="89"/>
    <x v="13"/>
    <x v="33"/>
    <x v="5"/>
    <x v="5"/>
    <x v="5"/>
  </r>
  <r>
    <x v="4398"/>
    <x v="0"/>
    <x v="6"/>
    <x v="57"/>
    <x v="3"/>
    <x v="154"/>
    <x v="4213"/>
    <x v="968"/>
    <x v="89"/>
    <x v="89"/>
    <x v="13"/>
    <x v="33"/>
    <x v="5"/>
    <x v="6"/>
    <x v="6"/>
  </r>
  <r>
    <x v="4470"/>
    <x v="0"/>
    <x v="0"/>
    <x v="37"/>
    <x v="4"/>
    <x v="148"/>
    <x v="4276"/>
    <x v="962"/>
    <x v="89"/>
    <x v="89"/>
    <x v="13"/>
    <x v="33"/>
    <x v="5"/>
    <x v="0"/>
    <x v="0"/>
  </r>
  <r>
    <x v="4403"/>
    <x v="0"/>
    <x v="5"/>
    <x v="15"/>
    <x v="26"/>
    <x v="113"/>
    <x v="4218"/>
    <x v="971"/>
    <x v="89"/>
    <x v="89"/>
    <x v="13"/>
    <x v="33"/>
    <x v="5"/>
    <x v="5"/>
    <x v="5"/>
  </r>
  <r>
    <x v="4469"/>
    <x v="0"/>
    <x v="4"/>
    <x v="49"/>
    <x v="27"/>
    <x v="357"/>
    <x v="4275"/>
    <x v="973"/>
    <x v="89"/>
    <x v="89"/>
    <x v="13"/>
    <x v="33"/>
    <x v="5"/>
    <x v="4"/>
    <x v="4"/>
  </r>
  <r>
    <x v="4392"/>
    <x v="0"/>
    <x v="5"/>
    <x v="93"/>
    <x v="94"/>
    <x v="207"/>
    <x v="4207"/>
    <x v="962"/>
    <x v="89"/>
    <x v="89"/>
    <x v="13"/>
    <x v="33"/>
    <x v="5"/>
    <x v="5"/>
    <x v="5"/>
  </r>
  <r>
    <x v="4431"/>
    <x v="1"/>
    <x v="2"/>
    <x v="64"/>
    <x v="130"/>
    <x v="3748"/>
    <x v="4241"/>
    <x v="981"/>
    <x v="89"/>
    <x v="89"/>
    <x v="13"/>
    <x v="33"/>
    <x v="5"/>
    <x v="2"/>
    <x v="2"/>
  </r>
  <r>
    <x v="4432"/>
    <x v="0"/>
    <x v="4"/>
    <x v="49"/>
    <x v="37"/>
    <x v="1253"/>
    <x v="4242"/>
    <x v="976"/>
    <x v="89"/>
    <x v="89"/>
    <x v="13"/>
    <x v="33"/>
    <x v="5"/>
    <x v="4"/>
    <x v="4"/>
  </r>
  <r>
    <x v="4415"/>
    <x v="0"/>
    <x v="11"/>
    <x v="98"/>
    <x v="125"/>
    <x v="1673"/>
    <x v="4227"/>
    <x v="966"/>
    <x v="89"/>
    <x v="89"/>
    <x v="13"/>
    <x v="33"/>
    <x v="5"/>
    <x v="11"/>
    <x v="11"/>
  </r>
  <r>
    <x v="4430"/>
    <x v="0"/>
    <x v="5"/>
    <x v="10"/>
    <x v="13"/>
    <x v="202"/>
    <x v="39"/>
    <x v="980"/>
    <x v="89"/>
    <x v="89"/>
    <x v="13"/>
    <x v="33"/>
    <x v="5"/>
    <x v="5"/>
    <x v="5"/>
  </r>
  <r>
    <x v="4429"/>
    <x v="0"/>
    <x v="0"/>
    <x v="75"/>
    <x v="91"/>
    <x v="124"/>
    <x v="4240"/>
    <x v="979"/>
    <x v="89"/>
    <x v="89"/>
    <x v="13"/>
    <x v="33"/>
    <x v="5"/>
    <x v="0"/>
    <x v="0"/>
  </r>
  <r>
    <x v="4431"/>
    <x v="0"/>
    <x v="2"/>
    <x v="97"/>
    <x v="170"/>
    <x v="2184"/>
    <x v="4241"/>
    <x v="981"/>
    <x v="89"/>
    <x v="89"/>
    <x v="13"/>
    <x v="33"/>
    <x v="5"/>
    <x v="2"/>
    <x v="2"/>
  </r>
  <r>
    <x v="4453"/>
    <x v="1"/>
    <x v="2"/>
    <x v="172"/>
    <x v="218"/>
    <x v="2390"/>
    <x v="4259"/>
    <x v="977"/>
    <x v="89"/>
    <x v="89"/>
    <x v="13"/>
    <x v="33"/>
    <x v="5"/>
    <x v="2"/>
    <x v="2"/>
  </r>
  <r>
    <x v="4417"/>
    <x v="0"/>
    <x v="2"/>
    <x v="27"/>
    <x v="81"/>
    <x v="14"/>
    <x v="4229"/>
    <x v="966"/>
    <x v="89"/>
    <x v="89"/>
    <x v="13"/>
    <x v="33"/>
    <x v="5"/>
    <x v="2"/>
    <x v="2"/>
  </r>
  <r>
    <x v="4415"/>
    <x v="0"/>
    <x v="10"/>
    <x v="54"/>
    <x v="31"/>
    <x v="528"/>
    <x v="4227"/>
    <x v="966"/>
    <x v="89"/>
    <x v="89"/>
    <x v="13"/>
    <x v="33"/>
    <x v="5"/>
    <x v="10"/>
    <x v="10"/>
  </r>
  <r>
    <x v="4425"/>
    <x v="0"/>
    <x v="7"/>
    <x v="3"/>
    <x v="8"/>
    <x v="6"/>
    <x v="4236"/>
    <x v="969"/>
    <x v="89"/>
    <x v="89"/>
    <x v="13"/>
    <x v="33"/>
    <x v="5"/>
    <x v="7"/>
    <x v="7"/>
  </r>
  <r>
    <x v="4455"/>
    <x v="0"/>
    <x v="10"/>
    <x v="20"/>
    <x v="6"/>
    <x v="7"/>
    <x v="4261"/>
    <x v="963"/>
    <x v="89"/>
    <x v="89"/>
    <x v="13"/>
    <x v="33"/>
    <x v="5"/>
    <x v="10"/>
    <x v="10"/>
  </r>
  <r>
    <x v="4415"/>
    <x v="0"/>
    <x v="4"/>
    <x v="36"/>
    <x v="58"/>
    <x v="1628"/>
    <x v="4227"/>
    <x v="966"/>
    <x v="89"/>
    <x v="89"/>
    <x v="13"/>
    <x v="33"/>
    <x v="5"/>
    <x v="4"/>
    <x v="4"/>
  </r>
  <r>
    <x v="4433"/>
    <x v="0"/>
    <x v="7"/>
    <x v="9"/>
    <x v="14"/>
    <x v="14"/>
    <x v="2412"/>
    <x v="963"/>
    <x v="89"/>
    <x v="89"/>
    <x v="13"/>
    <x v="33"/>
    <x v="5"/>
    <x v="7"/>
    <x v="7"/>
  </r>
  <r>
    <x v="4426"/>
    <x v="0"/>
    <x v="8"/>
    <x v="214"/>
    <x v="242"/>
    <x v="2796"/>
    <x v="4237"/>
    <x v="977"/>
    <x v="89"/>
    <x v="89"/>
    <x v="13"/>
    <x v="33"/>
    <x v="5"/>
    <x v="8"/>
    <x v="8"/>
  </r>
  <r>
    <x v="4431"/>
    <x v="0"/>
    <x v="7"/>
    <x v="70"/>
    <x v="38"/>
    <x v="363"/>
    <x v="4241"/>
    <x v="981"/>
    <x v="89"/>
    <x v="89"/>
    <x v="13"/>
    <x v="33"/>
    <x v="5"/>
    <x v="7"/>
    <x v="7"/>
  </r>
  <r>
    <x v="4423"/>
    <x v="0"/>
    <x v="5"/>
    <x v="20"/>
    <x v="12"/>
    <x v="6"/>
    <x v="1602"/>
    <x v="968"/>
    <x v="89"/>
    <x v="89"/>
    <x v="13"/>
    <x v="33"/>
    <x v="5"/>
    <x v="5"/>
    <x v="5"/>
  </r>
  <r>
    <x v="4425"/>
    <x v="0"/>
    <x v="9"/>
    <x v="2"/>
    <x v="66"/>
    <x v="167"/>
    <x v="4236"/>
    <x v="969"/>
    <x v="89"/>
    <x v="89"/>
    <x v="13"/>
    <x v="33"/>
    <x v="5"/>
    <x v="9"/>
    <x v="9"/>
  </r>
  <r>
    <x v="4416"/>
    <x v="0"/>
    <x v="0"/>
    <x v="79"/>
    <x v="94"/>
    <x v="39"/>
    <x v="4228"/>
    <x v="959"/>
    <x v="89"/>
    <x v="89"/>
    <x v="13"/>
    <x v="33"/>
    <x v="5"/>
    <x v="0"/>
    <x v="0"/>
  </r>
  <r>
    <x v="4425"/>
    <x v="1"/>
    <x v="2"/>
    <x v="19"/>
    <x v="51"/>
    <x v="57"/>
    <x v="4236"/>
    <x v="969"/>
    <x v="89"/>
    <x v="89"/>
    <x v="13"/>
    <x v="33"/>
    <x v="5"/>
    <x v="2"/>
    <x v="2"/>
  </r>
  <r>
    <x v="4422"/>
    <x v="0"/>
    <x v="11"/>
    <x v="105"/>
    <x v="109"/>
    <x v="1952"/>
    <x v="4234"/>
    <x v="969"/>
    <x v="89"/>
    <x v="89"/>
    <x v="13"/>
    <x v="33"/>
    <x v="5"/>
    <x v="11"/>
    <x v="11"/>
  </r>
  <r>
    <x v="4427"/>
    <x v="0"/>
    <x v="9"/>
    <x v="5"/>
    <x v="7"/>
    <x v="152"/>
    <x v="4238"/>
    <x v="959"/>
    <x v="89"/>
    <x v="89"/>
    <x v="13"/>
    <x v="33"/>
    <x v="5"/>
    <x v="9"/>
    <x v="9"/>
  </r>
  <r>
    <x v="4416"/>
    <x v="0"/>
    <x v="5"/>
    <x v="20"/>
    <x v="12"/>
    <x v="6"/>
    <x v="4228"/>
    <x v="959"/>
    <x v="89"/>
    <x v="89"/>
    <x v="13"/>
    <x v="33"/>
    <x v="5"/>
    <x v="5"/>
    <x v="5"/>
  </r>
  <r>
    <x v="4420"/>
    <x v="0"/>
    <x v="2"/>
    <x v="89"/>
    <x v="70"/>
    <x v="154"/>
    <x v="4232"/>
    <x v="976"/>
    <x v="89"/>
    <x v="89"/>
    <x v="13"/>
    <x v="33"/>
    <x v="5"/>
    <x v="2"/>
    <x v="2"/>
  </r>
  <r>
    <x v="4418"/>
    <x v="0"/>
    <x v="9"/>
    <x v="54"/>
    <x v="4"/>
    <x v="314"/>
    <x v="4230"/>
    <x v="975"/>
    <x v="89"/>
    <x v="89"/>
    <x v="13"/>
    <x v="33"/>
    <x v="5"/>
    <x v="9"/>
    <x v="9"/>
  </r>
  <r>
    <x v="4432"/>
    <x v="1"/>
    <x v="2"/>
    <x v="99"/>
    <x v="107"/>
    <x v="214"/>
    <x v="4242"/>
    <x v="976"/>
    <x v="89"/>
    <x v="89"/>
    <x v="13"/>
    <x v="33"/>
    <x v="5"/>
    <x v="2"/>
    <x v="2"/>
  </r>
  <r>
    <x v="4431"/>
    <x v="0"/>
    <x v="10"/>
    <x v="19"/>
    <x v="35"/>
    <x v="137"/>
    <x v="4241"/>
    <x v="981"/>
    <x v="89"/>
    <x v="89"/>
    <x v="13"/>
    <x v="33"/>
    <x v="5"/>
    <x v="10"/>
    <x v="10"/>
  </r>
  <r>
    <x v="4457"/>
    <x v="0"/>
    <x v="2"/>
    <x v="164"/>
    <x v="278"/>
    <x v="37"/>
    <x v="4263"/>
    <x v="978"/>
    <x v="89"/>
    <x v="89"/>
    <x v="13"/>
    <x v="33"/>
    <x v="5"/>
    <x v="2"/>
    <x v="2"/>
  </r>
  <r>
    <x v="4408"/>
    <x v="0"/>
    <x v="6"/>
    <x v="37"/>
    <x v="38"/>
    <x v="8"/>
    <x v="4222"/>
    <x v="972"/>
    <x v="89"/>
    <x v="89"/>
    <x v="13"/>
    <x v="33"/>
    <x v="5"/>
    <x v="6"/>
    <x v="6"/>
  </r>
  <r>
    <x v="4407"/>
    <x v="0"/>
    <x v="9"/>
    <x v="70"/>
    <x v="34"/>
    <x v="215"/>
    <x v="481"/>
    <x v="963"/>
    <x v="89"/>
    <x v="89"/>
    <x v="13"/>
    <x v="33"/>
    <x v="5"/>
    <x v="9"/>
    <x v="9"/>
  </r>
  <r>
    <x v="4461"/>
    <x v="0"/>
    <x v="1"/>
    <x v="245"/>
    <x v="151"/>
    <x v="1757"/>
    <x v="4267"/>
    <x v="975"/>
    <x v="89"/>
    <x v="89"/>
    <x v="13"/>
    <x v="33"/>
    <x v="5"/>
    <x v="1"/>
    <x v="1"/>
  </r>
  <r>
    <x v="4406"/>
    <x v="0"/>
    <x v="4"/>
    <x v="57"/>
    <x v="10"/>
    <x v="19"/>
    <x v="4221"/>
    <x v="959"/>
    <x v="89"/>
    <x v="89"/>
    <x v="13"/>
    <x v="33"/>
    <x v="5"/>
    <x v="4"/>
    <x v="4"/>
  </r>
  <r>
    <x v="4431"/>
    <x v="0"/>
    <x v="4"/>
    <x v="78"/>
    <x v="72"/>
    <x v="151"/>
    <x v="4241"/>
    <x v="981"/>
    <x v="89"/>
    <x v="89"/>
    <x v="13"/>
    <x v="33"/>
    <x v="5"/>
    <x v="4"/>
    <x v="4"/>
  </r>
  <r>
    <x v="4460"/>
    <x v="0"/>
    <x v="2"/>
    <x v="104"/>
    <x v="125"/>
    <x v="321"/>
    <x v="4266"/>
    <x v="975"/>
    <x v="89"/>
    <x v="89"/>
    <x v="13"/>
    <x v="33"/>
    <x v="5"/>
    <x v="2"/>
    <x v="2"/>
  </r>
  <r>
    <x v="4465"/>
    <x v="0"/>
    <x v="4"/>
    <x v="83"/>
    <x v="97"/>
    <x v="54"/>
    <x v="4271"/>
    <x v="985"/>
    <x v="89"/>
    <x v="89"/>
    <x v="13"/>
    <x v="33"/>
    <x v="5"/>
    <x v="4"/>
    <x v="4"/>
  </r>
  <r>
    <x v="4407"/>
    <x v="0"/>
    <x v="11"/>
    <x v="57"/>
    <x v="56"/>
    <x v="217"/>
    <x v="481"/>
    <x v="963"/>
    <x v="89"/>
    <x v="89"/>
    <x v="13"/>
    <x v="33"/>
    <x v="5"/>
    <x v="11"/>
    <x v="11"/>
  </r>
  <r>
    <x v="4462"/>
    <x v="0"/>
    <x v="0"/>
    <x v="20"/>
    <x v="6"/>
    <x v="7"/>
    <x v="4268"/>
    <x v="959"/>
    <x v="89"/>
    <x v="89"/>
    <x v="13"/>
    <x v="33"/>
    <x v="5"/>
    <x v="0"/>
    <x v="0"/>
  </r>
  <r>
    <x v="4462"/>
    <x v="0"/>
    <x v="6"/>
    <x v="0"/>
    <x v="9"/>
    <x v="265"/>
    <x v="4268"/>
    <x v="959"/>
    <x v="89"/>
    <x v="89"/>
    <x v="13"/>
    <x v="33"/>
    <x v="5"/>
    <x v="6"/>
    <x v="6"/>
  </r>
  <r>
    <x v="4408"/>
    <x v="0"/>
    <x v="5"/>
    <x v="20"/>
    <x v="41"/>
    <x v="73"/>
    <x v="4222"/>
    <x v="972"/>
    <x v="89"/>
    <x v="89"/>
    <x v="13"/>
    <x v="33"/>
    <x v="5"/>
    <x v="5"/>
    <x v="5"/>
  </r>
  <r>
    <x v="4406"/>
    <x v="0"/>
    <x v="0"/>
    <x v="8"/>
    <x v="0"/>
    <x v="7"/>
    <x v="4221"/>
    <x v="959"/>
    <x v="89"/>
    <x v="89"/>
    <x v="13"/>
    <x v="33"/>
    <x v="5"/>
    <x v="0"/>
    <x v="0"/>
  </r>
  <r>
    <x v="4410"/>
    <x v="0"/>
    <x v="1"/>
    <x v="159"/>
    <x v="110"/>
    <x v="7"/>
    <x v="4224"/>
    <x v="973"/>
    <x v="89"/>
    <x v="89"/>
    <x v="13"/>
    <x v="33"/>
    <x v="5"/>
    <x v="1"/>
    <x v="1"/>
  </r>
  <r>
    <x v="4427"/>
    <x v="0"/>
    <x v="4"/>
    <x v="10"/>
    <x v="94"/>
    <x v="34"/>
    <x v="4238"/>
    <x v="959"/>
    <x v="89"/>
    <x v="89"/>
    <x v="13"/>
    <x v="33"/>
    <x v="5"/>
    <x v="4"/>
    <x v="4"/>
  </r>
  <r>
    <x v="4432"/>
    <x v="0"/>
    <x v="2"/>
    <x v="52"/>
    <x v="107"/>
    <x v="13"/>
    <x v="4242"/>
    <x v="976"/>
    <x v="89"/>
    <x v="89"/>
    <x v="13"/>
    <x v="33"/>
    <x v="5"/>
    <x v="2"/>
    <x v="2"/>
  </r>
  <r>
    <x v="4415"/>
    <x v="0"/>
    <x v="6"/>
    <x v="40"/>
    <x v="21"/>
    <x v="2480"/>
    <x v="4227"/>
    <x v="966"/>
    <x v="89"/>
    <x v="89"/>
    <x v="13"/>
    <x v="33"/>
    <x v="5"/>
    <x v="6"/>
    <x v="6"/>
  </r>
  <r>
    <x v="4433"/>
    <x v="0"/>
    <x v="6"/>
    <x v="23"/>
    <x v="5"/>
    <x v="92"/>
    <x v="2412"/>
    <x v="963"/>
    <x v="89"/>
    <x v="89"/>
    <x v="13"/>
    <x v="33"/>
    <x v="5"/>
    <x v="6"/>
    <x v="6"/>
  </r>
  <r>
    <x v="4419"/>
    <x v="0"/>
    <x v="0"/>
    <x v="30"/>
    <x v="14"/>
    <x v="31"/>
    <x v="4231"/>
    <x v="962"/>
    <x v="89"/>
    <x v="89"/>
    <x v="13"/>
    <x v="33"/>
    <x v="5"/>
    <x v="0"/>
    <x v="0"/>
  </r>
  <r>
    <x v="4423"/>
    <x v="0"/>
    <x v="6"/>
    <x v="5"/>
    <x v="3"/>
    <x v="316"/>
    <x v="1602"/>
    <x v="968"/>
    <x v="89"/>
    <x v="89"/>
    <x v="13"/>
    <x v="33"/>
    <x v="5"/>
    <x v="6"/>
    <x v="6"/>
  </r>
  <r>
    <x v="4415"/>
    <x v="0"/>
    <x v="5"/>
    <x v="8"/>
    <x v="13"/>
    <x v="232"/>
    <x v="4227"/>
    <x v="966"/>
    <x v="89"/>
    <x v="89"/>
    <x v="13"/>
    <x v="33"/>
    <x v="5"/>
    <x v="5"/>
    <x v="5"/>
  </r>
  <r>
    <x v="4421"/>
    <x v="0"/>
    <x v="8"/>
    <x v="62"/>
    <x v="117"/>
    <x v="478"/>
    <x v="4233"/>
    <x v="977"/>
    <x v="89"/>
    <x v="89"/>
    <x v="13"/>
    <x v="33"/>
    <x v="5"/>
    <x v="8"/>
    <x v="8"/>
  </r>
  <r>
    <x v="4425"/>
    <x v="0"/>
    <x v="4"/>
    <x v="53"/>
    <x v="24"/>
    <x v="80"/>
    <x v="4236"/>
    <x v="969"/>
    <x v="89"/>
    <x v="89"/>
    <x v="13"/>
    <x v="33"/>
    <x v="5"/>
    <x v="4"/>
    <x v="4"/>
  </r>
  <r>
    <x v="4418"/>
    <x v="0"/>
    <x v="2"/>
    <x v="19"/>
    <x v="102"/>
    <x v="187"/>
    <x v="4230"/>
    <x v="975"/>
    <x v="89"/>
    <x v="89"/>
    <x v="13"/>
    <x v="33"/>
    <x v="5"/>
    <x v="2"/>
    <x v="2"/>
  </r>
  <r>
    <x v="4426"/>
    <x v="0"/>
    <x v="11"/>
    <x v="44"/>
    <x v="195"/>
    <x v="2120"/>
    <x v="4237"/>
    <x v="977"/>
    <x v="89"/>
    <x v="89"/>
    <x v="13"/>
    <x v="33"/>
    <x v="5"/>
    <x v="11"/>
    <x v="11"/>
  </r>
  <r>
    <x v="4422"/>
    <x v="0"/>
    <x v="6"/>
    <x v="31"/>
    <x v="2"/>
    <x v="202"/>
    <x v="4234"/>
    <x v="969"/>
    <x v="89"/>
    <x v="89"/>
    <x v="13"/>
    <x v="33"/>
    <x v="5"/>
    <x v="6"/>
    <x v="6"/>
  </r>
  <r>
    <x v="4417"/>
    <x v="0"/>
    <x v="3"/>
    <x v="93"/>
    <x v="65"/>
    <x v="245"/>
    <x v="4229"/>
    <x v="966"/>
    <x v="89"/>
    <x v="89"/>
    <x v="13"/>
    <x v="33"/>
    <x v="5"/>
    <x v="3"/>
    <x v="3"/>
  </r>
  <r>
    <x v="4422"/>
    <x v="0"/>
    <x v="5"/>
    <x v="92"/>
    <x v="23"/>
    <x v="13"/>
    <x v="4234"/>
    <x v="969"/>
    <x v="89"/>
    <x v="89"/>
    <x v="13"/>
    <x v="33"/>
    <x v="5"/>
    <x v="5"/>
    <x v="5"/>
  </r>
  <r>
    <x v="4432"/>
    <x v="0"/>
    <x v="0"/>
    <x v="7"/>
    <x v="10"/>
    <x v="0"/>
    <x v="4242"/>
    <x v="976"/>
    <x v="89"/>
    <x v="89"/>
    <x v="13"/>
    <x v="33"/>
    <x v="5"/>
    <x v="0"/>
    <x v="0"/>
  </r>
  <r>
    <x v="4427"/>
    <x v="0"/>
    <x v="7"/>
    <x v="8"/>
    <x v="98"/>
    <x v="6"/>
    <x v="4238"/>
    <x v="959"/>
    <x v="89"/>
    <x v="89"/>
    <x v="13"/>
    <x v="33"/>
    <x v="5"/>
    <x v="7"/>
    <x v="7"/>
  </r>
  <r>
    <x v="4422"/>
    <x v="0"/>
    <x v="0"/>
    <x v="57"/>
    <x v="1"/>
    <x v="255"/>
    <x v="4234"/>
    <x v="969"/>
    <x v="89"/>
    <x v="89"/>
    <x v="13"/>
    <x v="33"/>
    <x v="5"/>
    <x v="0"/>
    <x v="0"/>
  </r>
  <r>
    <x v="4427"/>
    <x v="0"/>
    <x v="3"/>
    <x v="21"/>
    <x v="18"/>
    <x v="11"/>
    <x v="4238"/>
    <x v="959"/>
    <x v="89"/>
    <x v="89"/>
    <x v="13"/>
    <x v="33"/>
    <x v="5"/>
    <x v="3"/>
    <x v="3"/>
  </r>
  <r>
    <x v="4432"/>
    <x v="0"/>
    <x v="8"/>
    <x v="60"/>
    <x v="103"/>
    <x v="3749"/>
    <x v="4242"/>
    <x v="976"/>
    <x v="89"/>
    <x v="89"/>
    <x v="13"/>
    <x v="33"/>
    <x v="5"/>
    <x v="8"/>
    <x v="8"/>
  </r>
  <r>
    <x v="4440"/>
    <x v="0"/>
    <x v="7"/>
    <x v="26"/>
    <x v="30"/>
    <x v="181"/>
    <x v="4248"/>
    <x v="974"/>
    <x v="89"/>
    <x v="89"/>
    <x v="13"/>
    <x v="33"/>
    <x v="5"/>
    <x v="7"/>
    <x v="7"/>
  </r>
  <r>
    <x v="4427"/>
    <x v="0"/>
    <x v="6"/>
    <x v="10"/>
    <x v="9"/>
    <x v="9"/>
    <x v="4238"/>
    <x v="959"/>
    <x v="89"/>
    <x v="89"/>
    <x v="13"/>
    <x v="33"/>
    <x v="5"/>
    <x v="6"/>
    <x v="6"/>
  </r>
  <r>
    <x v="4424"/>
    <x v="0"/>
    <x v="10"/>
    <x v="9"/>
    <x v="11"/>
    <x v="35"/>
    <x v="4235"/>
    <x v="966"/>
    <x v="89"/>
    <x v="89"/>
    <x v="13"/>
    <x v="33"/>
    <x v="5"/>
    <x v="10"/>
    <x v="10"/>
  </r>
  <r>
    <x v="4431"/>
    <x v="0"/>
    <x v="9"/>
    <x v="103"/>
    <x v="74"/>
    <x v="761"/>
    <x v="4241"/>
    <x v="981"/>
    <x v="89"/>
    <x v="89"/>
    <x v="13"/>
    <x v="33"/>
    <x v="5"/>
    <x v="9"/>
    <x v="9"/>
  </r>
  <r>
    <x v="4421"/>
    <x v="0"/>
    <x v="7"/>
    <x v="40"/>
    <x v="59"/>
    <x v="1257"/>
    <x v="4233"/>
    <x v="977"/>
    <x v="89"/>
    <x v="89"/>
    <x v="13"/>
    <x v="33"/>
    <x v="5"/>
    <x v="7"/>
    <x v="7"/>
  </r>
  <r>
    <x v="4418"/>
    <x v="0"/>
    <x v="3"/>
    <x v="1"/>
    <x v="3"/>
    <x v="244"/>
    <x v="4230"/>
    <x v="975"/>
    <x v="89"/>
    <x v="89"/>
    <x v="13"/>
    <x v="33"/>
    <x v="5"/>
    <x v="3"/>
    <x v="3"/>
  </r>
  <r>
    <x v="4416"/>
    <x v="0"/>
    <x v="10"/>
    <x v="17"/>
    <x v="8"/>
    <x v="9"/>
    <x v="4228"/>
    <x v="959"/>
    <x v="89"/>
    <x v="89"/>
    <x v="13"/>
    <x v="33"/>
    <x v="5"/>
    <x v="10"/>
    <x v="10"/>
  </r>
  <r>
    <x v="4449"/>
    <x v="0"/>
    <x v="3"/>
    <x v="106"/>
    <x v="134"/>
    <x v="1576"/>
    <x v="4255"/>
    <x v="986"/>
    <x v="89"/>
    <x v="89"/>
    <x v="13"/>
    <x v="33"/>
    <x v="5"/>
    <x v="3"/>
    <x v="3"/>
  </r>
  <r>
    <x v="4439"/>
    <x v="0"/>
    <x v="2"/>
    <x v="19"/>
    <x v="32"/>
    <x v="176"/>
    <x v="2232"/>
    <x v="983"/>
    <x v="89"/>
    <x v="89"/>
    <x v="13"/>
    <x v="33"/>
    <x v="5"/>
    <x v="2"/>
    <x v="2"/>
  </r>
  <r>
    <x v="4437"/>
    <x v="0"/>
    <x v="1"/>
    <x v="126"/>
    <x v="197"/>
    <x v="3750"/>
    <x v="4246"/>
    <x v="960"/>
    <x v="89"/>
    <x v="89"/>
    <x v="13"/>
    <x v="33"/>
    <x v="5"/>
    <x v="1"/>
    <x v="1"/>
  </r>
  <r>
    <x v="4450"/>
    <x v="0"/>
    <x v="5"/>
    <x v="6"/>
    <x v="98"/>
    <x v="13"/>
    <x v="4256"/>
    <x v="976"/>
    <x v="89"/>
    <x v="89"/>
    <x v="13"/>
    <x v="33"/>
    <x v="5"/>
    <x v="5"/>
    <x v="5"/>
  </r>
  <r>
    <x v="4464"/>
    <x v="1"/>
    <x v="2"/>
    <x v="247"/>
    <x v="275"/>
    <x v="34"/>
    <x v="4270"/>
    <x v="980"/>
    <x v="89"/>
    <x v="89"/>
    <x v="13"/>
    <x v="33"/>
    <x v="5"/>
    <x v="2"/>
    <x v="2"/>
  </r>
  <r>
    <x v="4428"/>
    <x v="0"/>
    <x v="7"/>
    <x v="37"/>
    <x v="61"/>
    <x v="84"/>
    <x v="4239"/>
    <x v="978"/>
    <x v="89"/>
    <x v="89"/>
    <x v="13"/>
    <x v="33"/>
    <x v="5"/>
    <x v="7"/>
    <x v="7"/>
  </r>
  <r>
    <x v="4449"/>
    <x v="0"/>
    <x v="1"/>
    <x v="22"/>
    <x v="166"/>
    <x v="1619"/>
    <x v="4255"/>
    <x v="986"/>
    <x v="89"/>
    <x v="89"/>
    <x v="13"/>
    <x v="33"/>
    <x v="5"/>
    <x v="1"/>
    <x v="1"/>
  </r>
  <r>
    <x v="4437"/>
    <x v="0"/>
    <x v="3"/>
    <x v="104"/>
    <x v="136"/>
    <x v="3751"/>
    <x v="4246"/>
    <x v="960"/>
    <x v="89"/>
    <x v="89"/>
    <x v="13"/>
    <x v="33"/>
    <x v="5"/>
    <x v="3"/>
    <x v="3"/>
  </r>
  <r>
    <x v="4454"/>
    <x v="0"/>
    <x v="5"/>
    <x v="6"/>
    <x v="0"/>
    <x v="145"/>
    <x v="4260"/>
    <x v="982"/>
    <x v="89"/>
    <x v="89"/>
    <x v="13"/>
    <x v="33"/>
    <x v="5"/>
    <x v="5"/>
    <x v="5"/>
  </r>
  <r>
    <x v="4452"/>
    <x v="0"/>
    <x v="11"/>
    <x v="54"/>
    <x v="4"/>
    <x v="314"/>
    <x v="4258"/>
    <x v="963"/>
    <x v="89"/>
    <x v="89"/>
    <x v="13"/>
    <x v="33"/>
    <x v="5"/>
    <x v="11"/>
    <x v="11"/>
  </r>
  <r>
    <x v="4443"/>
    <x v="0"/>
    <x v="5"/>
    <x v="8"/>
    <x v="98"/>
    <x v="6"/>
    <x v="4250"/>
    <x v="963"/>
    <x v="89"/>
    <x v="89"/>
    <x v="13"/>
    <x v="33"/>
    <x v="5"/>
    <x v="5"/>
    <x v="5"/>
  </r>
  <r>
    <x v="4448"/>
    <x v="0"/>
    <x v="10"/>
    <x v="0"/>
    <x v="85"/>
    <x v="126"/>
    <x v="4254"/>
    <x v="974"/>
    <x v="89"/>
    <x v="89"/>
    <x v="13"/>
    <x v="33"/>
    <x v="5"/>
    <x v="10"/>
    <x v="10"/>
  </r>
  <r>
    <x v="4456"/>
    <x v="0"/>
    <x v="1"/>
    <x v="101"/>
    <x v="95"/>
    <x v="630"/>
    <x v="4262"/>
    <x v="982"/>
    <x v="89"/>
    <x v="89"/>
    <x v="13"/>
    <x v="33"/>
    <x v="5"/>
    <x v="1"/>
    <x v="1"/>
  </r>
  <r>
    <x v="4437"/>
    <x v="0"/>
    <x v="9"/>
    <x v="129"/>
    <x v="222"/>
    <x v="3752"/>
    <x v="4246"/>
    <x v="960"/>
    <x v="89"/>
    <x v="89"/>
    <x v="13"/>
    <x v="33"/>
    <x v="5"/>
    <x v="9"/>
    <x v="9"/>
  </r>
  <r>
    <x v="4428"/>
    <x v="0"/>
    <x v="4"/>
    <x v="56"/>
    <x v="32"/>
    <x v="428"/>
    <x v="4239"/>
    <x v="978"/>
    <x v="89"/>
    <x v="89"/>
    <x v="13"/>
    <x v="33"/>
    <x v="5"/>
    <x v="4"/>
    <x v="4"/>
  </r>
  <r>
    <x v="4443"/>
    <x v="0"/>
    <x v="10"/>
    <x v="5"/>
    <x v="11"/>
    <x v="12"/>
    <x v="4250"/>
    <x v="963"/>
    <x v="89"/>
    <x v="89"/>
    <x v="13"/>
    <x v="33"/>
    <x v="5"/>
    <x v="10"/>
    <x v="10"/>
  </r>
  <r>
    <x v="4436"/>
    <x v="0"/>
    <x v="0"/>
    <x v="93"/>
    <x v="85"/>
    <x v="6"/>
    <x v="4245"/>
    <x v="962"/>
    <x v="89"/>
    <x v="89"/>
    <x v="13"/>
    <x v="33"/>
    <x v="5"/>
    <x v="0"/>
    <x v="0"/>
  </r>
  <r>
    <x v="4428"/>
    <x v="0"/>
    <x v="9"/>
    <x v="105"/>
    <x v="120"/>
    <x v="586"/>
    <x v="4239"/>
    <x v="978"/>
    <x v="89"/>
    <x v="89"/>
    <x v="13"/>
    <x v="33"/>
    <x v="5"/>
    <x v="9"/>
    <x v="9"/>
  </r>
  <r>
    <x v="4445"/>
    <x v="0"/>
    <x v="10"/>
    <x v="3"/>
    <x v="11"/>
    <x v="263"/>
    <x v="4252"/>
    <x v="963"/>
    <x v="89"/>
    <x v="89"/>
    <x v="13"/>
    <x v="33"/>
    <x v="5"/>
    <x v="10"/>
    <x v="10"/>
  </r>
  <r>
    <x v="4429"/>
    <x v="0"/>
    <x v="11"/>
    <x v="30"/>
    <x v="65"/>
    <x v="244"/>
    <x v="4240"/>
    <x v="979"/>
    <x v="89"/>
    <x v="89"/>
    <x v="13"/>
    <x v="33"/>
    <x v="5"/>
    <x v="11"/>
    <x v="11"/>
  </r>
  <r>
    <x v="4467"/>
    <x v="1"/>
    <x v="2"/>
    <x v="25"/>
    <x v="153"/>
    <x v="1256"/>
    <x v="4273"/>
    <x v="984"/>
    <x v="89"/>
    <x v="89"/>
    <x v="13"/>
    <x v="33"/>
    <x v="5"/>
    <x v="2"/>
    <x v="2"/>
  </r>
  <r>
    <x v="4440"/>
    <x v="0"/>
    <x v="2"/>
    <x v="78"/>
    <x v="113"/>
    <x v="517"/>
    <x v="4248"/>
    <x v="974"/>
    <x v="89"/>
    <x v="89"/>
    <x v="13"/>
    <x v="33"/>
    <x v="5"/>
    <x v="2"/>
    <x v="2"/>
  </r>
  <r>
    <x v="4435"/>
    <x v="0"/>
    <x v="4"/>
    <x v="63"/>
    <x v="56"/>
    <x v="107"/>
    <x v="4244"/>
    <x v="982"/>
    <x v="89"/>
    <x v="89"/>
    <x v="13"/>
    <x v="33"/>
    <x v="5"/>
    <x v="4"/>
    <x v="4"/>
  </r>
  <r>
    <x v="4428"/>
    <x v="1"/>
    <x v="2"/>
    <x v="138"/>
    <x v="117"/>
    <x v="815"/>
    <x v="4239"/>
    <x v="978"/>
    <x v="89"/>
    <x v="89"/>
    <x v="13"/>
    <x v="33"/>
    <x v="5"/>
    <x v="2"/>
    <x v="2"/>
  </r>
  <r>
    <x v="4455"/>
    <x v="0"/>
    <x v="7"/>
    <x v="20"/>
    <x v="12"/>
    <x v="6"/>
    <x v="4261"/>
    <x v="963"/>
    <x v="89"/>
    <x v="89"/>
    <x v="13"/>
    <x v="33"/>
    <x v="5"/>
    <x v="7"/>
    <x v="7"/>
  </r>
  <r>
    <x v="4466"/>
    <x v="0"/>
    <x v="9"/>
    <x v="65"/>
    <x v="15"/>
    <x v="146"/>
    <x v="4272"/>
    <x v="984"/>
    <x v="89"/>
    <x v="89"/>
    <x v="13"/>
    <x v="33"/>
    <x v="5"/>
    <x v="9"/>
    <x v="9"/>
  </r>
  <r>
    <x v="4429"/>
    <x v="0"/>
    <x v="8"/>
    <x v="9"/>
    <x v="14"/>
    <x v="14"/>
    <x v="4240"/>
    <x v="979"/>
    <x v="89"/>
    <x v="89"/>
    <x v="13"/>
    <x v="33"/>
    <x v="5"/>
    <x v="8"/>
    <x v="8"/>
  </r>
  <r>
    <x v="4452"/>
    <x v="0"/>
    <x v="9"/>
    <x v="40"/>
    <x v="48"/>
    <x v="54"/>
    <x v="4258"/>
    <x v="963"/>
    <x v="89"/>
    <x v="89"/>
    <x v="13"/>
    <x v="33"/>
    <x v="5"/>
    <x v="9"/>
    <x v="9"/>
  </r>
  <r>
    <x v="4450"/>
    <x v="0"/>
    <x v="3"/>
    <x v="92"/>
    <x v="5"/>
    <x v="389"/>
    <x v="4256"/>
    <x v="976"/>
    <x v="89"/>
    <x v="89"/>
    <x v="13"/>
    <x v="33"/>
    <x v="5"/>
    <x v="3"/>
    <x v="3"/>
  </r>
  <r>
    <x v="4429"/>
    <x v="0"/>
    <x v="2"/>
    <x v="39"/>
    <x v="21"/>
    <x v="49"/>
    <x v="4240"/>
    <x v="979"/>
    <x v="89"/>
    <x v="89"/>
    <x v="13"/>
    <x v="33"/>
    <x v="5"/>
    <x v="2"/>
    <x v="2"/>
  </r>
  <r>
    <x v="4440"/>
    <x v="0"/>
    <x v="9"/>
    <x v="32"/>
    <x v="103"/>
    <x v="645"/>
    <x v="4248"/>
    <x v="974"/>
    <x v="89"/>
    <x v="89"/>
    <x v="13"/>
    <x v="33"/>
    <x v="5"/>
    <x v="9"/>
    <x v="9"/>
  </r>
  <r>
    <x v="4443"/>
    <x v="0"/>
    <x v="0"/>
    <x v="10"/>
    <x v="0"/>
    <x v="6"/>
    <x v="4250"/>
    <x v="963"/>
    <x v="89"/>
    <x v="89"/>
    <x v="13"/>
    <x v="33"/>
    <x v="5"/>
    <x v="0"/>
    <x v="0"/>
  </r>
  <r>
    <x v="4436"/>
    <x v="0"/>
    <x v="6"/>
    <x v="3"/>
    <x v="5"/>
    <x v="37"/>
    <x v="4245"/>
    <x v="962"/>
    <x v="89"/>
    <x v="89"/>
    <x v="13"/>
    <x v="33"/>
    <x v="5"/>
    <x v="6"/>
    <x v="6"/>
  </r>
  <r>
    <x v="4464"/>
    <x v="0"/>
    <x v="0"/>
    <x v="23"/>
    <x v="1"/>
    <x v="47"/>
    <x v="4270"/>
    <x v="980"/>
    <x v="89"/>
    <x v="89"/>
    <x v="13"/>
    <x v="33"/>
    <x v="5"/>
    <x v="0"/>
    <x v="0"/>
  </r>
  <r>
    <x v="4454"/>
    <x v="0"/>
    <x v="1"/>
    <x v="90"/>
    <x v="93"/>
    <x v="3753"/>
    <x v="4260"/>
    <x v="982"/>
    <x v="89"/>
    <x v="89"/>
    <x v="13"/>
    <x v="33"/>
    <x v="5"/>
    <x v="1"/>
    <x v="1"/>
  </r>
  <r>
    <x v="4442"/>
    <x v="0"/>
    <x v="8"/>
    <x v="9"/>
    <x v="63"/>
    <x v="76"/>
    <x v="4249"/>
    <x v="962"/>
    <x v="89"/>
    <x v="89"/>
    <x v="13"/>
    <x v="33"/>
    <x v="5"/>
    <x v="8"/>
    <x v="8"/>
  </r>
  <r>
    <x v="4441"/>
    <x v="0"/>
    <x v="6"/>
    <x v="24"/>
    <x v="60"/>
    <x v="697"/>
    <x v="2885"/>
    <x v="981"/>
    <x v="89"/>
    <x v="89"/>
    <x v="13"/>
    <x v="33"/>
    <x v="5"/>
    <x v="6"/>
    <x v="6"/>
  </r>
  <r>
    <x v="4448"/>
    <x v="0"/>
    <x v="6"/>
    <x v="21"/>
    <x v="14"/>
    <x v="126"/>
    <x v="4254"/>
    <x v="974"/>
    <x v="89"/>
    <x v="89"/>
    <x v="13"/>
    <x v="33"/>
    <x v="5"/>
    <x v="6"/>
    <x v="6"/>
  </r>
  <r>
    <x v="4439"/>
    <x v="0"/>
    <x v="8"/>
    <x v="60"/>
    <x v="70"/>
    <x v="1202"/>
    <x v="2232"/>
    <x v="983"/>
    <x v="89"/>
    <x v="89"/>
    <x v="13"/>
    <x v="33"/>
    <x v="5"/>
    <x v="8"/>
    <x v="8"/>
  </r>
  <r>
    <x v="4435"/>
    <x v="0"/>
    <x v="0"/>
    <x v="0"/>
    <x v="98"/>
    <x v="11"/>
    <x v="4244"/>
    <x v="982"/>
    <x v="89"/>
    <x v="89"/>
    <x v="13"/>
    <x v="33"/>
    <x v="5"/>
    <x v="0"/>
    <x v="0"/>
  </r>
  <r>
    <x v="4470"/>
    <x v="0"/>
    <x v="4"/>
    <x v="89"/>
    <x v="29"/>
    <x v="898"/>
    <x v="4276"/>
    <x v="962"/>
    <x v="89"/>
    <x v="89"/>
    <x v="13"/>
    <x v="33"/>
    <x v="5"/>
    <x v="4"/>
    <x v="4"/>
  </r>
  <r>
    <x v="4414"/>
    <x v="0"/>
    <x v="9"/>
    <x v="124"/>
    <x v="164"/>
    <x v="523"/>
    <x v="2942"/>
    <x v="962"/>
    <x v="89"/>
    <x v="89"/>
    <x v="13"/>
    <x v="33"/>
    <x v="5"/>
    <x v="9"/>
    <x v="9"/>
  </r>
  <r>
    <x v="4393"/>
    <x v="0"/>
    <x v="8"/>
    <x v="122"/>
    <x v="148"/>
    <x v="195"/>
    <x v="4208"/>
    <x v="963"/>
    <x v="89"/>
    <x v="89"/>
    <x v="13"/>
    <x v="33"/>
    <x v="5"/>
    <x v="8"/>
    <x v="8"/>
  </r>
  <r>
    <x v="4398"/>
    <x v="0"/>
    <x v="5"/>
    <x v="0"/>
    <x v="98"/>
    <x v="11"/>
    <x v="4213"/>
    <x v="968"/>
    <x v="89"/>
    <x v="89"/>
    <x v="13"/>
    <x v="33"/>
    <x v="5"/>
    <x v="5"/>
    <x v="5"/>
  </r>
  <r>
    <x v="4394"/>
    <x v="0"/>
    <x v="6"/>
    <x v="32"/>
    <x v="29"/>
    <x v="137"/>
    <x v="4209"/>
    <x v="964"/>
    <x v="89"/>
    <x v="89"/>
    <x v="13"/>
    <x v="33"/>
    <x v="5"/>
    <x v="6"/>
    <x v="6"/>
  </r>
  <r>
    <x v="4413"/>
    <x v="0"/>
    <x v="8"/>
    <x v="14"/>
    <x v="42"/>
    <x v="31"/>
    <x v="4226"/>
    <x v="963"/>
    <x v="89"/>
    <x v="89"/>
    <x v="13"/>
    <x v="33"/>
    <x v="5"/>
    <x v="8"/>
    <x v="8"/>
  </r>
  <r>
    <x v="4412"/>
    <x v="0"/>
    <x v="5"/>
    <x v="8"/>
    <x v="98"/>
    <x v="6"/>
    <x v="4225"/>
    <x v="974"/>
    <x v="89"/>
    <x v="89"/>
    <x v="13"/>
    <x v="33"/>
    <x v="5"/>
    <x v="5"/>
    <x v="5"/>
  </r>
  <r>
    <x v="4414"/>
    <x v="0"/>
    <x v="2"/>
    <x v="135"/>
    <x v="107"/>
    <x v="445"/>
    <x v="2942"/>
    <x v="962"/>
    <x v="89"/>
    <x v="89"/>
    <x v="13"/>
    <x v="33"/>
    <x v="5"/>
    <x v="2"/>
    <x v="2"/>
  </r>
  <r>
    <x v="4403"/>
    <x v="0"/>
    <x v="6"/>
    <x v="144"/>
    <x v="127"/>
    <x v="3754"/>
    <x v="4218"/>
    <x v="971"/>
    <x v="89"/>
    <x v="89"/>
    <x v="13"/>
    <x v="33"/>
    <x v="5"/>
    <x v="6"/>
    <x v="6"/>
  </r>
  <r>
    <x v="4396"/>
    <x v="0"/>
    <x v="11"/>
    <x v="84"/>
    <x v="19"/>
    <x v="255"/>
    <x v="4211"/>
    <x v="966"/>
    <x v="89"/>
    <x v="89"/>
    <x v="13"/>
    <x v="33"/>
    <x v="5"/>
    <x v="11"/>
    <x v="11"/>
  </r>
  <r>
    <x v="4402"/>
    <x v="0"/>
    <x v="10"/>
    <x v="48"/>
    <x v="76"/>
    <x v="207"/>
    <x v="4217"/>
    <x v="960"/>
    <x v="89"/>
    <x v="89"/>
    <x v="13"/>
    <x v="33"/>
    <x v="5"/>
    <x v="10"/>
    <x v="10"/>
  </r>
  <r>
    <x v="4392"/>
    <x v="0"/>
    <x v="6"/>
    <x v="48"/>
    <x v="60"/>
    <x v="3755"/>
    <x v="4207"/>
    <x v="962"/>
    <x v="89"/>
    <x v="89"/>
    <x v="13"/>
    <x v="33"/>
    <x v="5"/>
    <x v="6"/>
    <x v="6"/>
  </r>
  <r>
    <x v="4414"/>
    <x v="1"/>
    <x v="2"/>
    <x v="25"/>
    <x v="107"/>
    <x v="268"/>
    <x v="2942"/>
    <x v="962"/>
    <x v="89"/>
    <x v="89"/>
    <x v="13"/>
    <x v="33"/>
    <x v="5"/>
    <x v="2"/>
    <x v="2"/>
  </r>
  <r>
    <x v="4405"/>
    <x v="0"/>
    <x v="11"/>
    <x v="50"/>
    <x v="34"/>
    <x v="22"/>
    <x v="4220"/>
    <x v="964"/>
    <x v="89"/>
    <x v="89"/>
    <x v="13"/>
    <x v="33"/>
    <x v="5"/>
    <x v="11"/>
    <x v="11"/>
  </r>
  <r>
    <x v="4453"/>
    <x v="0"/>
    <x v="11"/>
    <x v="138"/>
    <x v="73"/>
    <x v="1229"/>
    <x v="4259"/>
    <x v="977"/>
    <x v="89"/>
    <x v="89"/>
    <x v="13"/>
    <x v="33"/>
    <x v="5"/>
    <x v="11"/>
    <x v="11"/>
  </r>
  <r>
    <x v="4446"/>
    <x v="0"/>
    <x v="7"/>
    <x v="93"/>
    <x v="85"/>
    <x v="6"/>
    <x v="77"/>
    <x v="984"/>
    <x v="89"/>
    <x v="89"/>
    <x v="13"/>
    <x v="33"/>
    <x v="5"/>
    <x v="7"/>
    <x v="7"/>
  </r>
  <r>
    <x v="4435"/>
    <x v="0"/>
    <x v="11"/>
    <x v="35"/>
    <x v="59"/>
    <x v="230"/>
    <x v="4244"/>
    <x v="982"/>
    <x v="89"/>
    <x v="89"/>
    <x v="13"/>
    <x v="33"/>
    <x v="5"/>
    <x v="11"/>
    <x v="11"/>
  </r>
  <r>
    <x v="4467"/>
    <x v="0"/>
    <x v="3"/>
    <x v="51"/>
    <x v="51"/>
    <x v="34"/>
    <x v="4273"/>
    <x v="984"/>
    <x v="89"/>
    <x v="89"/>
    <x v="13"/>
    <x v="33"/>
    <x v="5"/>
    <x v="3"/>
    <x v="3"/>
  </r>
  <r>
    <x v="4446"/>
    <x v="0"/>
    <x v="1"/>
    <x v="40"/>
    <x v="51"/>
    <x v="355"/>
    <x v="77"/>
    <x v="984"/>
    <x v="89"/>
    <x v="89"/>
    <x v="13"/>
    <x v="33"/>
    <x v="5"/>
    <x v="1"/>
    <x v="1"/>
  </r>
  <r>
    <x v="4448"/>
    <x v="0"/>
    <x v="4"/>
    <x v="7"/>
    <x v="7"/>
    <x v="7"/>
    <x v="4254"/>
    <x v="974"/>
    <x v="89"/>
    <x v="89"/>
    <x v="13"/>
    <x v="33"/>
    <x v="5"/>
    <x v="4"/>
    <x v="4"/>
  </r>
  <r>
    <x v="4447"/>
    <x v="1"/>
    <x v="2"/>
    <x v="304"/>
    <x v="286"/>
    <x v="3756"/>
    <x v="4253"/>
    <x v="985"/>
    <x v="89"/>
    <x v="89"/>
    <x v="13"/>
    <x v="33"/>
    <x v="5"/>
    <x v="2"/>
    <x v="2"/>
  </r>
  <r>
    <x v="4437"/>
    <x v="0"/>
    <x v="6"/>
    <x v="52"/>
    <x v="172"/>
    <x v="979"/>
    <x v="4246"/>
    <x v="960"/>
    <x v="89"/>
    <x v="89"/>
    <x v="13"/>
    <x v="33"/>
    <x v="5"/>
    <x v="6"/>
    <x v="6"/>
  </r>
  <r>
    <x v="4443"/>
    <x v="0"/>
    <x v="1"/>
    <x v="49"/>
    <x v="47"/>
    <x v="432"/>
    <x v="4250"/>
    <x v="963"/>
    <x v="89"/>
    <x v="89"/>
    <x v="13"/>
    <x v="33"/>
    <x v="5"/>
    <x v="1"/>
    <x v="1"/>
  </r>
  <r>
    <x v="4439"/>
    <x v="0"/>
    <x v="3"/>
    <x v="14"/>
    <x v="114"/>
    <x v="32"/>
    <x v="2232"/>
    <x v="983"/>
    <x v="89"/>
    <x v="89"/>
    <x v="13"/>
    <x v="33"/>
    <x v="5"/>
    <x v="3"/>
    <x v="3"/>
  </r>
  <r>
    <x v="4447"/>
    <x v="0"/>
    <x v="4"/>
    <x v="55"/>
    <x v="136"/>
    <x v="3757"/>
    <x v="4253"/>
    <x v="985"/>
    <x v="89"/>
    <x v="89"/>
    <x v="13"/>
    <x v="33"/>
    <x v="5"/>
    <x v="4"/>
    <x v="4"/>
  </r>
  <r>
    <x v="4456"/>
    <x v="0"/>
    <x v="9"/>
    <x v="125"/>
    <x v="33"/>
    <x v="3263"/>
    <x v="4262"/>
    <x v="982"/>
    <x v="89"/>
    <x v="89"/>
    <x v="13"/>
    <x v="33"/>
    <x v="5"/>
    <x v="9"/>
    <x v="9"/>
  </r>
  <r>
    <x v="4448"/>
    <x v="0"/>
    <x v="9"/>
    <x v="57"/>
    <x v="30"/>
    <x v="44"/>
    <x v="4254"/>
    <x v="974"/>
    <x v="89"/>
    <x v="89"/>
    <x v="13"/>
    <x v="33"/>
    <x v="5"/>
    <x v="9"/>
    <x v="9"/>
  </r>
  <r>
    <x v="4452"/>
    <x v="0"/>
    <x v="4"/>
    <x v="63"/>
    <x v="76"/>
    <x v="64"/>
    <x v="4258"/>
    <x v="963"/>
    <x v="89"/>
    <x v="89"/>
    <x v="13"/>
    <x v="33"/>
    <x v="5"/>
    <x v="4"/>
    <x v="4"/>
  </r>
  <r>
    <x v="4449"/>
    <x v="1"/>
    <x v="2"/>
    <x v="231"/>
    <x v="306"/>
    <x v="539"/>
    <x v="4255"/>
    <x v="986"/>
    <x v="89"/>
    <x v="89"/>
    <x v="13"/>
    <x v="33"/>
    <x v="5"/>
    <x v="2"/>
    <x v="2"/>
  </r>
  <r>
    <x v="4464"/>
    <x v="0"/>
    <x v="2"/>
    <x v="214"/>
    <x v="275"/>
    <x v="207"/>
    <x v="4270"/>
    <x v="980"/>
    <x v="89"/>
    <x v="89"/>
    <x v="13"/>
    <x v="33"/>
    <x v="5"/>
    <x v="2"/>
    <x v="2"/>
  </r>
  <r>
    <x v="4437"/>
    <x v="0"/>
    <x v="5"/>
    <x v="79"/>
    <x v="65"/>
    <x v="3"/>
    <x v="4246"/>
    <x v="960"/>
    <x v="89"/>
    <x v="89"/>
    <x v="13"/>
    <x v="33"/>
    <x v="5"/>
    <x v="5"/>
    <x v="5"/>
  </r>
  <r>
    <x v="4447"/>
    <x v="0"/>
    <x v="8"/>
    <x v="100"/>
    <x v="194"/>
    <x v="3758"/>
    <x v="4253"/>
    <x v="985"/>
    <x v="89"/>
    <x v="89"/>
    <x v="13"/>
    <x v="33"/>
    <x v="5"/>
    <x v="8"/>
    <x v="8"/>
  </r>
  <r>
    <x v="4439"/>
    <x v="0"/>
    <x v="9"/>
    <x v="89"/>
    <x v="138"/>
    <x v="7"/>
    <x v="2232"/>
    <x v="983"/>
    <x v="89"/>
    <x v="89"/>
    <x v="13"/>
    <x v="33"/>
    <x v="5"/>
    <x v="9"/>
    <x v="9"/>
  </r>
  <r>
    <x v="4466"/>
    <x v="0"/>
    <x v="2"/>
    <x v="26"/>
    <x v="56"/>
    <x v="417"/>
    <x v="4272"/>
    <x v="984"/>
    <x v="89"/>
    <x v="89"/>
    <x v="13"/>
    <x v="33"/>
    <x v="5"/>
    <x v="2"/>
    <x v="2"/>
  </r>
  <r>
    <x v="4464"/>
    <x v="0"/>
    <x v="8"/>
    <x v="126"/>
    <x v="200"/>
    <x v="1171"/>
    <x v="4270"/>
    <x v="980"/>
    <x v="89"/>
    <x v="89"/>
    <x v="13"/>
    <x v="33"/>
    <x v="5"/>
    <x v="8"/>
    <x v="8"/>
  </r>
  <r>
    <x v="4466"/>
    <x v="0"/>
    <x v="3"/>
    <x v="23"/>
    <x v="36"/>
    <x v="291"/>
    <x v="4272"/>
    <x v="984"/>
    <x v="89"/>
    <x v="89"/>
    <x v="13"/>
    <x v="33"/>
    <x v="5"/>
    <x v="3"/>
    <x v="3"/>
  </r>
  <r>
    <x v="4441"/>
    <x v="0"/>
    <x v="5"/>
    <x v="10"/>
    <x v="13"/>
    <x v="202"/>
    <x v="2885"/>
    <x v="981"/>
    <x v="89"/>
    <x v="89"/>
    <x v="13"/>
    <x v="33"/>
    <x v="5"/>
    <x v="5"/>
    <x v="5"/>
  </r>
  <r>
    <x v="4440"/>
    <x v="0"/>
    <x v="10"/>
    <x v="50"/>
    <x v="4"/>
    <x v="31"/>
    <x v="4248"/>
    <x v="974"/>
    <x v="89"/>
    <x v="89"/>
    <x v="13"/>
    <x v="33"/>
    <x v="5"/>
    <x v="10"/>
    <x v="10"/>
  </r>
  <r>
    <x v="4449"/>
    <x v="0"/>
    <x v="2"/>
    <x v="247"/>
    <x v="223"/>
    <x v="355"/>
    <x v="4255"/>
    <x v="986"/>
    <x v="89"/>
    <x v="89"/>
    <x v="13"/>
    <x v="33"/>
    <x v="5"/>
    <x v="2"/>
    <x v="2"/>
  </r>
  <r>
    <x v="4455"/>
    <x v="1"/>
    <x v="2"/>
    <x v="24"/>
    <x v="76"/>
    <x v="57"/>
    <x v="4261"/>
    <x v="963"/>
    <x v="89"/>
    <x v="89"/>
    <x v="13"/>
    <x v="33"/>
    <x v="5"/>
    <x v="2"/>
    <x v="2"/>
  </r>
  <r>
    <x v="4438"/>
    <x v="0"/>
    <x v="5"/>
    <x v="30"/>
    <x v="65"/>
    <x v="244"/>
    <x v="4247"/>
    <x v="959"/>
    <x v="89"/>
    <x v="89"/>
    <x v="13"/>
    <x v="33"/>
    <x v="5"/>
    <x v="5"/>
    <x v="5"/>
  </r>
  <r>
    <x v="4447"/>
    <x v="0"/>
    <x v="7"/>
    <x v="4"/>
    <x v="83"/>
    <x v="572"/>
    <x v="4253"/>
    <x v="985"/>
    <x v="89"/>
    <x v="89"/>
    <x v="13"/>
    <x v="33"/>
    <x v="5"/>
    <x v="7"/>
    <x v="7"/>
  </r>
  <r>
    <x v="4448"/>
    <x v="0"/>
    <x v="5"/>
    <x v="75"/>
    <x v="17"/>
    <x v="120"/>
    <x v="4254"/>
    <x v="974"/>
    <x v="89"/>
    <x v="89"/>
    <x v="13"/>
    <x v="33"/>
    <x v="5"/>
    <x v="5"/>
    <x v="5"/>
  </r>
  <r>
    <x v="4417"/>
    <x v="0"/>
    <x v="7"/>
    <x v="6"/>
    <x v="41"/>
    <x v="34"/>
    <x v="4229"/>
    <x v="966"/>
    <x v="89"/>
    <x v="89"/>
    <x v="13"/>
    <x v="33"/>
    <x v="5"/>
    <x v="7"/>
    <x v="7"/>
  </r>
  <r>
    <x v="4424"/>
    <x v="0"/>
    <x v="1"/>
    <x v="50"/>
    <x v="61"/>
    <x v="69"/>
    <x v="4235"/>
    <x v="966"/>
    <x v="89"/>
    <x v="89"/>
    <x v="13"/>
    <x v="33"/>
    <x v="5"/>
    <x v="1"/>
    <x v="1"/>
  </r>
  <r>
    <x v="4430"/>
    <x v="0"/>
    <x v="6"/>
    <x v="50"/>
    <x v="44"/>
    <x v="684"/>
    <x v="39"/>
    <x v="980"/>
    <x v="89"/>
    <x v="89"/>
    <x v="13"/>
    <x v="33"/>
    <x v="5"/>
    <x v="6"/>
    <x v="6"/>
  </r>
  <r>
    <x v="4420"/>
    <x v="0"/>
    <x v="4"/>
    <x v="36"/>
    <x v="83"/>
    <x v="11"/>
    <x v="4232"/>
    <x v="976"/>
    <x v="89"/>
    <x v="89"/>
    <x v="13"/>
    <x v="33"/>
    <x v="5"/>
    <x v="4"/>
    <x v="4"/>
  </r>
  <r>
    <x v="4421"/>
    <x v="0"/>
    <x v="11"/>
    <x v="61"/>
    <x v="25"/>
    <x v="376"/>
    <x v="4233"/>
    <x v="977"/>
    <x v="89"/>
    <x v="89"/>
    <x v="13"/>
    <x v="33"/>
    <x v="5"/>
    <x v="11"/>
    <x v="11"/>
  </r>
  <r>
    <x v="4433"/>
    <x v="0"/>
    <x v="3"/>
    <x v="26"/>
    <x v="1"/>
    <x v="121"/>
    <x v="2412"/>
    <x v="963"/>
    <x v="89"/>
    <x v="89"/>
    <x v="13"/>
    <x v="33"/>
    <x v="5"/>
    <x v="3"/>
    <x v="3"/>
  </r>
  <r>
    <x v="4424"/>
    <x v="0"/>
    <x v="6"/>
    <x v="92"/>
    <x v="5"/>
    <x v="389"/>
    <x v="4235"/>
    <x v="966"/>
    <x v="89"/>
    <x v="89"/>
    <x v="13"/>
    <x v="33"/>
    <x v="5"/>
    <x v="6"/>
    <x v="6"/>
  </r>
  <r>
    <x v="4424"/>
    <x v="0"/>
    <x v="11"/>
    <x v="48"/>
    <x v="54"/>
    <x v="371"/>
    <x v="4235"/>
    <x v="966"/>
    <x v="89"/>
    <x v="89"/>
    <x v="13"/>
    <x v="33"/>
    <x v="5"/>
    <x v="11"/>
    <x v="11"/>
  </r>
  <r>
    <x v="4420"/>
    <x v="0"/>
    <x v="0"/>
    <x v="9"/>
    <x v="43"/>
    <x v="183"/>
    <x v="4232"/>
    <x v="976"/>
    <x v="89"/>
    <x v="89"/>
    <x v="13"/>
    <x v="33"/>
    <x v="5"/>
    <x v="0"/>
    <x v="0"/>
  </r>
  <r>
    <x v="4432"/>
    <x v="0"/>
    <x v="11"/>
    <x v="18"/>
    <x v="70"/>
    <x v="993"/>
    <x v="4242"/>
    <x v="976"/>
    <x v="89"/>
    <x v="89"/>
    <x v="13"/>
    <x v="33"/>
    <x v="5"/>
    <x v="11"/>
    <x v="11"/>
  </r>
  <r>
    <x v="4431"/>
    <x v="0"/>
    <x v="3"/>
    <x v="123"/>
    <x v="33"/>
    <x v="784"/>
    <x v="4241"/>
    <x v="981"/>
    <x v="89"/>
    <x v="89"/>
    <x v="13"/>
    <x v="33"/>
    <x v="5"/>
    <x v="3"/>
    <x v="3"/>
  </r>
  <r>
    <x v="4433"/>
    <x v="0"/>
    <x v="0"/>
    <x v="21"/>
    <x v="13"/>
    <x v="22"/>
    <x v="2412"/>
    <x v="963"/>
    <x v="89"/>
    <x v="89"/>
    <x v="13"/>
    <x v="33"/>
    <x v="5"/>
    <x v="0"/>
    <x v="0"/>
  </r>
  <r>
    <x v="4420"/>
    <x v="0"/>
    <x v="9"/>
    <x v="89"/>
    <x v="29"/>
    <x v="898"/>
    <x v="4232"/>
    <x v="976"/>
    <x v="89"/>
    <x v="89"/>
    <x v="13"/>
    <x v="33"/>
    <x v="5"/>
    <x v="9"/>
    <x v="9"/>
  </r>
  <r>
    <x v="4430"/>
    <x v="0"/>
    <x v="8"/>
    <x v="39"/>
    <x v="105"/>
    <x v="25"/>
    <x v="39"/>
    <x v="980"/>
    <x v="89"/>
    <x v="89"/>
    <x v="13"/>
    <x v="33"/>
    <x v="5"/>
    <x v="8"/>
    <x v="8"/>
  </r>
  <r>
    <x v="4425"/>
    <x v="0"/>
    <x v="3"/>
    <x v="51"/>
    <x v="47"/>
    <x v="39"/>
    <x v="4236"/>
    <x v="969"/>
    <x v="89"/>
    <x v="89"/>
    <x v="13"/>
    <x v="33"/>
    <x v="5"/>
    <x v="3"/>
    <x v="3"/>
  </r>
  <r>
    <x v="4420"/>
    <x v="1"/>
    <x v="2"/>
    <x v="68"/>
    <x v="29"/>
    <x v="683"/>
    <x v="4232"/>
    <x v="976"/>
    <x v="89"/>
    <x v="89"/>
    <x v="13"/>
    <x v="33"/>
    <x v="5"/>
    <x v="2"/>
    <x v="2"/>
  </r>
  <r>
    <x v="4421"/>
    <x v="0"/>
    <x v="2"/>
    <x v="86"/>
    <x v="52"/>
    <x v="1376"/>
    <x v="4233"/>
    <x v="977"/>
    <x v="89"/>
    <x v="89"/>
    <x v="13"/>
    <x v="33"/>
    <x v="5"/>
    <x v="2"/>
    <x v="2"/>
  </r>
  <r>
    <x v="4422"/>
    <x v="0"/>
    <x v="8"/>
    <x v="55"/>
    <x v="68"/>
    <x v="17"/>
    <x v="4234"/>
    <x v="969"/>
    <x v="89"/>
    <x v="89"/>
    <x v="13"/>
    <x v="33"/>
    <x v="5"/>
    <x v="8"/>
    <x v="8"/>
  </r>
  <r>
    <x v="4426"/>
    <x v="0"/>
    <x v="4"/>
    <x v="152"/>
    <x v="95"/>
    <x v="3759"/>
    <x v="4237"/>
    <x v="977"/>
    <x v="89"/>
    <x v="89"/>
    <x v="13"/>
    <x v="33"/>
    <x v="5"/>
    <x v="4"/>
    <x v="4"/>
  </r>
  <r>
    <x v="4427"/>
    <x v="0"/>
    <x v="10"/>
    <x v="8"/>
    <x v="85"/>
    <x v="31"/>
    <x v="4238"/>
    <x v="959"/>
    <x v="89"/>
    <x v="89"/>
    <x v="13"/>
    <x v="33"/>
    <x v="5"/>
    <x v="10"/>
    <x v="10"/>
  </r>
  <r>
    <x v="4457"/>
    <x v="0"/>
    <x v="8"/>
    <x v="124"/>
    <x v="170"/>
    <x v="2633"/>
    <x v="4263"/>
    <x v="978"/>
    <x v="89"/>
    <x v="89"/>
    <x v="13"/>
    <x v="33"/>
    <x v="5"/>
    <x v="8"/>
    <x v="8"/>
  </r>
  <r>
    <x v="4457"/>
    <x v="0"/>
    <x v="4"/>
    <x v="59"/>
    <x v="105"/>
    <x v="258"/>
    <x v="4263"/>
    <x v="978"/>
    <x v="89"/>
    <x v="89"/>
    <x v="13"/>
    <x v="33"/>
    <x v="5"/>
    <x v="4"/>
    <x v="4"/>
  </r>
  <r>
    <x v="4459"/>
    <x v="0"/>
    <x v="0"/>
    <x v="10"/>
    <x v="14"/>
    <x v="171"/>
    <x v="4265"/>
    <x v="968"/>
    <x v="89"/>
    <x v="89"/>
    <x v="13"/>
    <x v="33"/>
    <x v="5"/>
    <x v="0"/>
    <x v="0"/>
  </r>
  <r>
    <x v="4410"/>
    <x v="0"/>
    <x v="7"/>
    <x v="31"/>
    <x v="66"/>
    <x v="75"/>
    <x v="4224"/>
    <x v="973"/>
    <x v="89"/>
    <x v="89"/>
    <x v="13"/>
    <x v="33"/>
    <x v="5"/>
    <x v="7"/>
    <x v="7"/>
  </r>
  <r>
    <x v="4460"/>
    <x v="0"/>
    <x v="9"/>
    <x v="18"/>
    <x v="2"/>
    <x v="22"/>
    <x v="4266"/>
    <x v="975"/>
    <x v="89"/>
    <x v="89"/>
    <x v="13"/>
    <x v="33"/>
    <x v="5"/>
    <x v="9"/>
    <x v="9"/>
  </r>
  <r>
    <x v="4407"/>
    <x v="0"/>
    <x v="8"/>
    <x v="1"/>
    <x v="56"/>
    <x v="9"/>
    <x v="481"/>
    <x v="963"/>
    <x v="89"/>
    <x v="89"/>
    <x v="13"/>
    <x v="33"/>
    <x v="5"/>
    <x v="8"/>
    <x v="8"/>
  </r>
  <r>
    <x v="4390"/>
    <x v="0"/>
    <x v="2"/>
    <x v="54"/>
    <x v="15"/>
    <x v="18"/>
    <x v="4205"/>
    <x v="960"/>
    <x v="89"/>
    <x v="89"/>
    <x v="13"/>
    <x v="33"/>
    <x v="5"/>
    <x v="2"/>
    <x v="2"/>
  </r>
  <r>
    <x v="4389"/>
    <x v="0"/>
    <x v="1"/>
    <x v="5"/>
    <x v="7"/>
    <x v="152"/>
    <x v="4204"/>
    <x v="959"/>
    <x v="89"/>
    <x v="89"/>
    <x v="13"/>
    <x v="33"/>
    <x v="5"/>
    <x v="1"/>
    <x v="1"/>
  </r>
  <r>
    <x v="4471"/>
    <x v="0"/>
    <x v="6"/>
    <x v="24"/>
    <x v="60"/>
    <x v="697"/>
    <x v="4277"/>
    <x v="979"/>
    <x v="89"/>
    <x v="89"/>
    <x v="13"/>
    <x v="33"/>
    <x v="5"/>
    <x v="6"/>
    <x v="6"/>
  </r>
  <r>
    <x v="4408"/>
    <x v="0"/>
    <x v="0"/>
    <x v="79"/>
    <x v="13"/>
    <x v="37"/>
    <x v="4222"/>
    <x v="972"/>
    <x v="89"/>
    <x v="89"/>
    <x v="13"/>
    <x v="33"/>
    <x v="5"/>
    <x v="0"/>
    <x v="0"/>
  </r>
  <r>
    <x v="4409"/>
    <x v="0"/>
    <x v="6"/>
    <x v="18"/>
    <x v="20"/>
    <x v="20"/>
    <x v="4223"/>
    <x v="969"/>
    <x v="89"/>
    <x v="89"/>
    <x v="13"/>
    <x v="33"/>
    <x v="5"/>
    <x v="6"/>
    <x v="6"/>
  </r>
  <r>
    <x v="4391"/>
    <x v="0"/>
    <x v="6"/>
    <x v="26"/>
    <x v="56"/>
    <x v="417"/>
    <x v="4206"/>
    <x v="961"/>
    <x v="89"/>
    <x v="89"/>
    <x v="13"/>
    <x v="33"/>
    <x v="5"/>
    <x v="6"/>
    <x v="6"/>
  </r>
  <r>
    <x v="4411"/>
    <x v="0"/>
    <x v="4"/>
    <x v="20"/>
    <x v="6"/>
    <x v="7"/>
    <x v="4076"/>
    <x v="970"/>
    <x v="89"/>
    <x v="89"/>
    <x v="13"/>
    <x v="33"/>
    <x v="5"/>
    <x v="4"/>
    <x v="4"/>
  </r>
  <r>
    <x v="4390"/>
    <x v="0"/>
    <x v="6"/>
    <x v="12"/>
    <x v="6"/>
    <x v="145"/>
    <x v="4205"/>
    <x v="960"/>
    <x v="89"/>
    <x v="89"/>
    <x v="13"/>
    <x v="33"/>
    <x v="5"/>
    <x v="6"/>
    <x v="6"/>
  </r>
  <r>
    <x v="4471"/>
    <x v="0"/>
    <x v="5"/>
    <x v="20"/>
    <x v="41"/>
    <x v="73"/>
    <x v="4277"/>
    <x v="979"/>
    <x v="89"/>
    <x v="89"/>
    <x v="13"/>
    <x v="33"/>
    <x v="5"/>
    <x v="5"/>
    <x v="5"/>
  </r>
  <r>
    <x v="4391"/>
    <x v="0"/>
    <x v="11"/>
    <x v="14"/>
    <x v="35"/>
    <x v="437"/>
    <x v="4206"/>
    <x v="961"/>
    <x v="89"/>
    <x v="89"/>
    <x v="13"/>
    <x v="33"/>
    <x v="5"/>
    <x v="11"/>
    <x v="11"/>
  </r>
  <r>
    <x v="4459"/>
    <x v="1"/>
    <x v="2"/>
    <x v="61"/>
    <x v="188"/>
    <x v="24"/>
    <x v="4265"/>
    <x v="968"/>
    <x v="89"/>
    <x v="89"/>
    <x v="13"/>
    <x v="33"/>
    <x v="5"/>
    <x v="2"/>
    <x v="2"/>
  </r>
  <r>
    <x v="4460"/>
    <x v="1"/>
    <x v="2"/>
    <x v="135"/>
    <x v="125"/>
    <x v="3530"/>
    <x v="4266"/>
    <x v="975"/>
    <x v="89"/>
    <x v="89"/>
    <x v="13"/>
    <x v="33"/>
    <x v="5"/>
    <x v="2"/>
    <x v="2"/>
  </r>
  <r>
    <x v="4465"/>
    <x v="0"/>
    <x v="10"/>
    <x v="51"/>
    <x v="75"/>
    <x v="37"/>
    <x v="4271"/>
    <x v="985"/>
    <x v="89"/>
    <x v="89"/>
    <x v="13"/>
    <x v="33"/>
    <x v="5"/>
    <x v="10"/>
    <x v="10"/>
  </r>
  <r>
    <x v="4462"/>
    <x v="0"/>
    <x v="2"/>
    <x v="37"/>
    <x v="3"/>
    <x v="6"/>
    <x v="4268"/>
    <x v="959"/>
    <x v="89"/>
    <x v="89"/>
    <x v="13"/>
    <x v="33"/>
    <x v="5"/>
    <x v="2"/>
    <x v="2"/>
  </r>
  <r>
    <x v="4460"/>
    <x v="0"/>
    <x v="4"/>
    <x v="24"/>
    <x v="34"/>
    <x v="78"/>
    <x v="4266"/>
    <x v="975"/>
    <x v="89"/>
    <x v="89"/>
    <x v="13"/>
    <x v="33"/>
    <x v="5"/>
    <x v="4"/>
    <x v="4"/>
  </r>
  <r>
    <x v="4465"/>
    <x v="0"/>
    <x v="2"/>
    <x v="240"/>
    <x v="28"/>
    <x v="3760"/>
    <x v="4271"/>
    <x v="985"/>
    <x v="89"/>
    <x v="89"/>
    <x v="13"/>
    <x v="33"/>
    <x v="5"/>
    <x v="2"/>
    <x v="2"/>
  </r>
  <r>
    <x v="4471"/>
    <x v="0"/>
    <x v="7"/>
    <x v="17"/>
    <x v="16"/>
    <x v="249"/>
    <x v="4277"/>
    <x v="979"/>
    <x v="89"/>
    <x v="89"/>
    <x v="13"/>
    <x v="33"/>
    <x v="5"/>
    <x v="7"/>
    <x v="7"/>
  </r>
  <r>
    <x v="4406"/>
    <x v="0"/>
    <x v="10"/>
    <x v="30"/>
    <x v="14"/>
    <x v="31"/>
    <x v="4221"/>
    <x v="959"/>
    <x v="89"/>
    <x v="89"/>
    <x v="13"/>
    <x v="33"/>
    <x v="5"/>
    <x v="10"/>
    <x v="10"/>
  </r>
  <r>
    <x v="4471"/>
    <x v="0"/>
    <x v="3"/>
    <x v="84"/>
    <x v="119"/>
    <x v="13"/>
    <x v="4277"/>
    <x v="979"/>
    <x v="89"/>
    <x v="89"/>
    <x v="13"/>
    <x v="33"/>
    <x v="5"/>
    <x v="3"/>
    <x v="3"/>
  </r>
  <r>
    <x v="4407"/>
    <x v="0"/>
    <x v="6"/>
    <x v="3"/>
    <x v="7"/>
    <x v="39"/>
    <x v="481"/>
    <x v="963"/>
    <x v="89"/>
    <x v="89"/>
    <x v="13"/>
    <x v="33"/>
    <x v="5"/>
    <x v="6"/>
    <x v="6"/>
  </r>
  <r>
    <x v="4426"/>
    <x v="0"/>
    <x v="2"/>
    <x v="198"/>
    <x v="192"/>
    <x v="60"/>
    <x v="4237"/>
    <x v="977"/>
    <x v="89"/>
    <x v="89"/>
    <x v="13"/>
    <x v="33"/>
    <x v="5"/>
    <x v="2"/>
    <x v="2"/>
  </r>
  <r>
    <x v="4420"/>
    <x v="0"/>
    <x v="8"/>
    <x v="60"/>
    <x v="106"/>
    <x v="1028"/>
    <x v="4232"/>
    <x v="976"/>
    <x v="89"/>
    <x v="89"/>
    <x v="13"/>
    <x v="33"/>
    <x v="5"/>
    <x v="8"/>
    <x v="8"/>
  </r>
  <r>
    <x v="4411"/>
    <x v="0"/>
    <x v="7"/>
    <x v="12"/>
    <x v="45"/>
    <x v="6"/>
    <x v="4076"/>
    <x v="970"/>
    <x v="89"/>
    <x v="89"/>
    <x v="13"/>
    <x v="33"/>
    <x v="5"/>
    <x v="7"/>
    <x v="7"/>
  </r>
  <r>
    <x v="4411"/>
    <x v="0"/>
    <x v="3"/>
    <x v="6"/>
    <x v="41"/>
    <x v="34"/>
    <x v="4076"/>
    <x v="970"/>
    <x v="89"/>
    <x v="89"/>
    <x v="13"/>
    <x v="33"/>
    <x v="5"/>
    <x v="3"/>
    <x v="3"/>
  </r>
  <r>
    <x v="4409"/>
    <x v="0"/>
    <x v="11"/>
    <x v="78"/>
    <x v="128"/>
    <x v="1712"/>
    <x v="4223"/>
    <x v="969"/>
    <x v="89"/>
    <x v="89"/>
    <x v="13"/>
    <x v="33"/>
    <x v="5"/>
    <x v="11"/>
    <x v="11"/>
  </r>
  <r>
    <x v="4465"/>
    <x v="0"/>
    <x v="7"/>
    <x v="24"/>
    <x v="4"/>
    <x v="34"/>
    <x v="4271"/>
    <x v="985"/>
    <x v="89"/>
    <x v="89"/>
    <x v="13"/>
    <x v="33"/>
    <x v="5"/>
    <x v="7"/>
    <x v="7"/>
  </r>
  <r>
    <x v="4471"/>
    <x v="0"/>
    <x v="10"/>
    <x v="57"/>
    <x v="4"/>
    <x v="844"/>
    <x v="4277"/>
    <x v="979"/>
    <x v="89"/>
    <x v="89"/>
    <x v="13"/>
    <x v="33"/>
    <x v="5"/>
    <x v="10"/>
    <x v="10"/>
  </r>
  <r>
    <x v="4471"/>
    <x v="0"/>
    <x v="1"/>
    <x v="101"/>
    <x v="143"/>
    <x v="3591"/>
    <x v="4277"/>
    <x v="979"/>
    <x v="89"/>
    <x v="89"/>
    <x v="13"/>
    <x v="33"/>
    <x v="5"/>
    <x v="1"/>
    <x v="1"/>
  </r>
  <r>
    <x v="4463"/>
    <x v="0"/>
    <x v="4"/>
    <x v="34"/>
    <x v="37"/>
    <x v="40"/>
    <x v="4269"/>
    <x v="961"/>
    <x v="89"/>
    <x v="89"/>
    <x v="13"/>
    <x v="33"/>
    <x v="5"/>
    <x v="4"/>
    <x v="4"/>
  </r>
  <r>
    <x v="4411"/>
    <x v="0"/>
    <x v="9"/>
    <x v="6"/>
    <x v="85"/>
    <x v="171"/>
    <x v="4076"/>
    <x v="970"/>
    <x v="89"/>
    <x v="89"/>
    <x v="13"/>
    <x v="33"/>
    <x v="5"/>
    <x v="9"/>
    <x v="9"/>
  </r>
  <r>
    <x v="4460"/>
    <x v="0"/>
    <x v="11"/>
    <x v="27"/>
    <x v="75"/>
    <x v="175"/>
    <x v="4266"/>
    <x v="975"/>
    <x v="89"/>
    <x v="89"/>
    <x v="13"/>
    <x v="33"/>
    <x v="5"/>
    <x v="11"/>
    <x v="11"/>
  </r>
  <r>
    <x v="4406"/>
    <x v="0"/>
    <x v="5"/>
    <x v="0"/>
    <x v="41"/>
    <x v="6"/>
    <x v="4221"/>
    <x v="959"/>
    <x v="89"/>
    <x v="89"/>
    <x v="13"/>
    <x v="33"/>
    <x v="5"/>
    <x v="5"/>
    <x v="5"/>
  </r>
  <r>
    <x v="4461"/>
    <x v="0"/>
    <x v="0"/>
    <x v="1"/>
    <x v="56"/>
    <x v="9"/>
    <x v="4267"/>
    <x v="975"/>
    <x v="89"/>
    <x v="89"/>
    <x v="13"/>
    <x v="33"/>
    <x v="5"/>
    <x v="0"/>
    <x v="0"/>
  </r>
  <r>
    <x v="4465"/>
    <x v="0"/>
    <x v="1"/>
    <x v="165"/>
    <x v="185"/>
    <x v="820"/>
    <x v="4271"/>
    <x v="985"/>
    <x v="89"/>
    <x v="89"/>
    <x v="13"/>
    <x v="33"/>
    <x v="5"/>
    <x v="1"/>
    <x v="1"/>
  </r>
  <r>
    <x v="4408"/>
    <x v="0"/>
    <x v="11"/>
    <x v="98"/>
    <x v="72"/>
    <x v="1198"/>
    <x v="4222"/>
    <x v="972"/>
    <x v="89"/>
    <x v="89"/>
    <x v="13"/>
    <x v="33"/>
    <x v="5"/>
    <x v="11"/>
    <x v="11"/>
  </r>
  <r>
    <x v="4407"/>
    <x v="0"/>
    <x v="5"/>
    <x v="10"/>
    <x v="0"/>
    <x v="6"/>
    <x v="481"/>
    <x v="963"/>
    <x v="89"/>
    <x v="89"/>
    <x v="13"/>
    <x v="33"/>
    <x v="5"/>
    <x v="5"/>
    <x v="5"/>
  </r>
  <r>
    <x v="4458"/>
    <x v="0"/>
    <x v="5"/>
    <x v="79"/>
    <x v="65"/>
    <x v="3"/>
    <x v="4264"/>
    <x v="974"/>
    <x v="89"/>
    <x v="89"/>
    <x v="13"/>
    <x v="33"/>
    <x v="5"/>
    <x v="5"/>
    <x v="5"/>
  </r>
  <r>
    <x v="4410"/>
    <x v="0"/>
    <x v="5"/>
    <x v="3"/>
    <x v="5"/>
    <x v="37"/>
    <x v="4224"/>
    <x v="973"/>
    <x v="89"/>
    <x v="89"/>
    <x v="13"/>
    <x v="33"/>
    <x v="5"/>
    <x v="5"/>
    <x v="5"/>
  </r>
  <r>
    <x v="4389"/>
    <x v="0"/>
    <x v="0"/>
    <x v="20"/>
    <x v="12"/>
    <x v="6"/>
    <x v="4204"/>
    <x v="959"/>
    <x v="89"/>
    <x v="89"/>
    <x v="13"/>
    <x v="33"/>
    <x v="5"/>
    <x v="0"/>
    <x v="0"/>
  </r>
  <r>
    <x v="4463"/>
    <x v="1"/>
    <x v="2"/>
    <x v="148"/>
    <x v="158"/>
    <x v="460"/>
    <x v="4269"/>
    <x v="961"/>
    <x v="89"/>
    <x v="89"/>
    <x v="13"/>
    <x v="33"/>
    <x v="5"/>
    <x v="2"/>
    <x v="2"/>
  </r>
  <r>
    <x v="4463"/>
    <x v="0"/>
    <x v="9"/>
    <x v="58"/>
    <x v="153"/>
    <x v="1241"/>
    <x v="4269"/>
    <x v="961"/>
    <x v="89"/>
    <x v="89"/>
    <x v="13"/>
    <x v="33"/>
    <x v="5"/>
    <x v="9"/>
    <x v="9"/>
  </r>
  <r>
    <x v="4430"/>
    <x v="0"/>
    <x v="1"/>
    <x v="29"/>
    <x v="80"/>
    <x v="1065"/>
    <x v="39"/>
    <x v="980"/>
    <x v="89"/>
    <x v="89"/>
    <x v="13"/>
    <x v="33"/>
    <x v="5"/>
    <x v="1"/>
    <x v="1"/>
  </r>
  <r>
    <x v="4419"/>
    <x v="0"/>
    <x v="8"/>
    <x v="84"/>
    <x v="66"/>
    <x v="154"/>
    <x v="4231"/>
    <x v="962"/>
    <x v="89"/>
    <x v="89"/>
    <x v="13"/>
    <x v="33"/>
    <x v="5"/>
    <x v="8"/>
    <x v="8"/>
  </r>
  <r>
    <x v="4430"/>
    <x v="0"/>
    <x v="3"/>
    <x v="46"/>
    <x v="2"/>
    <x v="706"/>
    <x v="39"/>
    <x v="980"/>
    <x v="89"/>
    <x v="89"/>
    <x v="13"/>
    <x v="33"/>
    <x v="5"/>
    <x v="3"/>
    <x v="3"/>
  </r>
  <r>
    <x v="4421"/>
    <x v="0"/>
    <x v="10"/>
    <x v="56"/>
    <x v="31"/>
    <x v="197"/>
    <x v="4233"/>
    <x v="977"/>
    <x v="89"/>
    <x v="89"/>
    <x v="13"/>
    <x v="33"/>
    <x v="5"/>
    <x v="10"/>
    <x v="10"/>
  </r>
  <r>
    <x v="4416"/>
    <x v="0"/>
    <x v="8"/>
    <x v="31"/>
    <x v="51"/>
    <x v="9"/>
    <x v="4228"/>
    <x v="959"/>
    <x v="89"/>
    <x v="89"/>
    <x v="13"/>
    <x v="33"/>
    <x v="5"/>
    <x v="8"/>
    <x v="8"/>
  </r>
  <r>
    <x v="4418"/>
    <x v="0"/>
    <x v="5"/>
    <x v="20"/>
    <x v="12"/>
    <x v="6"/>
    <x v="4230"/>
    <x v="975"/>
    <x v="89"/>
    <x v="89"/>
    <x v="13"/>
    <x v="33"/>
    <x v="5"/>
    <x v="5"/>
    <x v="5"/>
  </r>
  <r>
    <x v="4419"/>
    <x v="0"/>
    <x v="2"/>
    <x v="105"/>
    <x v="105"/>
    <x v="401"/>
    <x v="4231"/>
    <x v="962"/>
    <x v="89"/>
    <x v="89"/>
    <x v="13"/>
    <x v="33"/>
    <x v="5"/>
    <x v="2"/>
    <x v="2"/>
  </r>
  <r>
    <x v="4433"/>
    <x v="0"/>
    <x v="2"/>
    <x v="82"/>
    <x v="75"/>
    <x v="869"/>
    <x v="2412"/>
    <x v="963"/>
    <x v="89"/>
    <x v="89"/>
    <x v="13"/>
    <x v="33"/>
    <x v="5"/>
    <x v="2"/>
    <x v="2"/>
  </r>
  <r>
    <x v="4421"/>
    <x v="1"/>
    <x v="2"/>
    <x v="77"/>
    <x v="149"/>
    <x v="3672"/>
    <x v="4233"/>
    <x v="977"/>
    <x v="89"/>
    <x v="89"/>
    <x v="13"/>
    <x v="33"/>
    <x v="5"/>
    <x v="2"/>
    <x v="2"/>
  </r>
  <r>
    <x v="4426"/>
    <x v="1"/>
    <x v="2"/>
    <x v="187"/>
    <x v="192"/>
    <x v="3761"/>
    <x v="4237"/>
    <x v="977"/>
    <x v="89"/>
    <x v="89"/>
    <x v="13"/>
    <x v="33"/>
    <x v="5"/>
    <x v="2"/>
    <x v="2"/>
  </r>
  <r>
    <x v="4460"/>
    <x v="0"/>
    <x v="8"/>
    <x v="36"/>
    <x v="31"/>
    <x v="39"/>
    <x v="4266"/>
    <x v="975"/>
    <x v="89"/>
    <x v="89"/>
    <x v="13"/>
    <x v="33"/>
    <x v="5"/>
    <x v="8"/>
    <x v="8"/>
  </r>
  <r>
    <x v="4430"/>
    <x v="0"/>
    <x v="0"/>
    <x v="10"/>
    <x v="65"/>
    <x v="546"/>
    <x v="39"/>
    <x v="980"/>
    <x v="89"/>
    <x v="89"/>
    <x v="13"/>
    <x v="33"/>
    <x v="5"/>
    <x v="0"/>
    <x v="0"/>
  </r>
  <r>
    <x v="4425"/>
    <x v="0"/>
    <x v="2"/>
    <x v="82"/>
    <x v="51"/>
    <x v="140"/>
    <x v="4236"/>
    <x v="969"/>
    <x v="89"/>
    <x v="89"/>
    <x v="13"/>
    <x v="33"/>
    <x v="5"/>
    <x v="2"/>
    <x v="2"/>
  </r>
  <r>
    <x v="4423"/>
    <x v="0"/>
    <x v="0"/>
    <x v="93"/>
    <x v="9"/>
    <x v="63"/>
    <x v="1602"/>
    <x v="968"/>
    <x v="89"/>
    <x v="89"/>
    <x v="13"/>
    <x v="33"/>
    <x v="5"/>
    <x v="0"/>
    <x v="0"/>
  </r>
  <r>
    <x v="4422"/>
    <x v="0"/>
    <x v="3"/>
    <x v="42"/>
    <x v="113"/>
    <x v="1259"/>
    <x v="4234"/>
    <x v="969"/>
    <x v="89"/>
    <x v="89"/>
    <x v="13"/>
    <x v="33"/>
    <x v="5"/>
    <x v="3"/>
    <x v="3"/>
  </r>
  <r>
    <x v="4420"/>
    <x v="0"/>
    <x v="1"/>
    <x v="88"/>
    <x v="104"/>
    <x v="42"/>
    <x v="4232"/>
    <x v="976"/>
    <x v="89"/>
    <x v="89"/>
    <x v="13"/>
    <x v="33"/>
    <x v="5"/>
    <x v="1"/>
    <x v="1"/>
  </r>
  <r>
    <x v="4422"/>
    <x v="0"/>
    <x v="7"/>
    <x v="65"/>
    <x v="81"/>
    <x v="614"/>
    <x v="4234"/>
    <x v="969"/>
    <x v="89"/>
    <x v="89"/>
    <x v="13"/>
    <x v="33"/>
    <x v="5"/>
    <x v="7"/>
    <x v="7"/>
  </r>
  <r>
    <x v="4424"/>
    <x v="0"/>
    <x v="4"/>
    <x v="5"/>
    <x v="36"/>
    <x v="348"/>
    <x v="4235"/>
    <x v="966"/>
    <x v="89"/>
    <x v="89"/>
    <x v="13"/>
    <x v="33"/>
    <x v="5"/>
    <x v="4"/>
    <x v="4"/>
  </r>
  <r>
    <x v="4427"/>
    <x v="0"/>
    <x v="11"/>
    <x v="30"/>
    <x v="63"/>
    <x v="34"/>
    <x v="4238"/>
    <x v="959"/>
    <x v="89"/>
    <x v="89"/>
    <x v="13"/>
    <x v="33"/>
    <x v="5"/>
    <x v="11"/>
    <x v="11"/>
  </r>
  <r>
    <x v="4418"/>
    <x v="0"/>
    <x v="6"/>
    <x v="3"/>
    <x v="8"/>
    <x v="6"/>
    <x v="4230"/>
    <x v="975"/>
    <x v="89"/>
    <x v="89"/>
    <x v="13"/>
    <x v="33"/>
    <x v="5"/>
    <x v="6"/>
    <x v="6"/>
  </r>
  <r>
    <x v="4423"/>
    <x v="0"/>
    <x v="4"/>
    <x v="5"/>
    <x v="30"/>
    <x v="1086"/>
    <x v="1602"/>
    <x v="968"/>
    <x v="89"/>
    <x v="89"/>
    <x v="13"/>
    <x v="33"/>
    <x v="5"/>
    <x v="4"/>
    <x v="4"/>
  </r>
  <r>
    <x v="4427"/>
    <x v="0"/>
    <x v="0"/>
    <x v="0"/>
    <x v="41"/>
    <x v="6"/>
    <x v="4238"/>
    <x v="959"/>
    <x v="89"/>
    <x v="89"/>
    <x v="13"/>
    <x v="33"/>
    <x v="5"/>
    <x v="0"/>
    <x v="0"/>
  </r>
  <r>
    <x v="4432"/>
    <x v="0"/>
    <x v="5"/>
    <x v="10"/>
    <x v="94"/>
    <x v="34"/>
    <x v="4242"/>
    <x v="976"/>
    <x v="89"/>
    <x v="89"/>
    <x v="13"/>
    <x v="33"/>
    <x v="5"/>
    <x v="5"/>
    <x v="5"/>
  </r>
  <r>
    <x v="4415"/>
    <x v="1"/>
    <x v="2"/>
    <x v="110"/>
    <x v="215"/>
    <x v="1644"/>
    <x v="4227"/>
    <x v="966"/>
    <x v="89"/>
    <x v="89"/>
    <x v="13"/>
    <x v="33"/>
    <x v="5"/>
    <x v="2"/>
    <x v="2"/>
  </r>
  <r>
    <x v="4426"/>
    <x v="0"/>
    <x v="10"/>
    <x v="91"/>
    <x v="58"/>
    <x v="1417"/>
    <x v="4237"/>
    <x v="977"/>
    <x v="89"/>
    <x v="89"/>
    <x v="13"/>
    <x v="33"/>
    <x v="5"/>
    <x v="10"/>
    <x v="10"/>
  </r>
  <r>
    <x v="4418"/>
    <x v="0"/>
    <x v="10"/>
    <x v="9"/>
    <x v="65"/>
    <x v="6"/>
    <x v="4230"/>
    <x v="975"/>
    <x v="89"/>
    <x v="89"/>
    <x v="13"/>
    <x v="33"/>
    <x v="5"/>
    <x v="10"/>
    <x v="10"/>
  </r>
  <r>
    <x v="4417"/>
    <x v="0"/>
    <x v="5"/>
    <x v="75"/>
    <x v="17"/>
    <x v="120"/>
    <x v="4229"/>
    <x v="966"/>
    <x v="89"/>
    <x v="89"/>
    <x v="13"/>
    <x v="33"/>
    <x v="5"/>
    <x v="5"/>
    <x v="5"/>
  </r>
  <r>
    <x v="4424"/>
    <x v="0"/>
    <x v="5"/>
    <x v="6"/>
    <x v="98"/>
    <x v="13"/>
    <x v="4235"/>
    <x v="966"/>
    <x v="89"/>
    <x v="89"/>
    <x v="13"/>
    <x v="33"/>
    <x v="5"/>
    <x v="5"/>
    <x v="5"/>
  </r>
  <r>
    <x v="4417"/>
    <x v="0"/>
    <x v="6"/>
    <x v="0"/>
    <x v="9"/>
    <x v="265"/>
    <x v="4229"/>
    <x v="966"/>
    <x v="89"/>
    <x v="89"/>
    <x v="13"/>
    <x v="33"/>
    <x v="5"/>
    <x v="6"/>
    <x v="6"/>
  </r>
  <r>
    <x v="4415"/>
    <x v="0"/>
    <x v="0"/>
    <x v="7"/>
    <x v="10"/>
    <x v="0"/>
    <x v="4227"/>
    <x v="966"/>
    <x v="89"/>
    <x v="89"/>
    <x v="13"/>
    <x v="33"/>
    <x v="5"/>
    <x v="0"/>
    <x v="0"/>
  </r>
  <r>
    <x v="4421"/>
    <x v="0"/>
    <x v="4"/>
    <x v="101"/>
    <x v="70"/>
    <x v="2340"/>
    <x v="4233"/>
    <x v="977"/>
    <x v="89"/>
    <x v="89"/>
    <x v="13"/>
    <x v="33"/>
    <x v="5"/>
    <x v="4"/>
    <x v="4"/>
  </r>
  <r>
    <x v="4423"/>
    <x v="0"/>
    <x v="11"/>
    <x v="48"/>
    <x v="54"/>
    <x v="371"/>
    <x v="1602"/>
    <x v="968"/>
    <x v="89"/>
    <x v="89"/>
    <x v="13"/>
    <x v="33"/>
    <x v="5"/>
    <x v="11"/>
    <x v="11"/>
  </r>
  <r>
    <x v="4416"/>
    <x v="0"/>
    <x v="11"/>
    <x v="54"/>
    <x v="38"/>
    <x v="9"/>
    <x v="4228"/>
    <x v="959"/>
    <x v="89"/>
    <x v="89"/>
    <x v="13"/>
    <x v="33"/>
    <x v="5"/>
    <x v="11"/>
    <x v="11"/>
  </r>
  <r>
    <x v="4421"/>
    <x v="0"/>
    <x v="9"/>
    <x v="126"/>
    <x v="170"/>
    <x v="3762"/>
    <x v="4233"/>
    <x v="977"/>
    <x v="89"/>
    <x v="89"/>
    <x v="13"/>
    <x v="33"/>
    <x v="5"/>
    <x v="9"/>
    <x v="9"/>
  </r>
  <r>
    <x v="4431"/>
    <x v="0"/>
    <x v="1"/>
    <x v="108"/>
    <x v="164"/>
    <x v="721"/>
    <x v="4241"/>
    <x v="981"/>
    <x v="89"/>
    <x v="89"/>
    <x v="13"/>
    <x v="33"/>
    <x v="5"/>
    <x v="1"/>
    <x v="1"/>
  </r>
  <r>
    <x v="4417"/>
    <x v="0"/>
    <x v="8"/>
    <x v="37"/>
    <x v="30"/>
    <x v="14"/>
    <x v="4229"/>
    <x v="966"/>
    <x v="89"/>
    <x v="89"/>
    <x v="13"/>
    <x v="33"/>
    <x v="5"/>
    <x v="8"/>
    <x v="8"/>
  </r>
  <r>
    <x v="4427"/>
    <x v="0"/>
    <x v="5"/>
    <x v="12"/>
    <x v="45"/>
    <x v="6"/>
    <x v="4238"/>
    <x v="959"/>
    <x v="89"/>
    <x v="89"/>
    <x v="13"/>
    <x v="33"/>
    <x v="5"/>
    <x v="5"/>
    <x v="5"/>
  </r>
  <r>
    <x v="4427"/>
    <x v="0"/>
    <x v="1"/>
    <x v="11"/>
    <x v="5"/>
    <x v="22"/>
    <x v="4238"/>
    <x v="959"/>
    <x v="89"/>
    <x v="89"/>
    <x v="13"/>
    <x v="33"/>
    <x v="5"/>
    <x v="1"/>
    <x v="1"/>
  </r>
  <r>
    <x v="4433"/>
    <x v="0"/>
    <x v="10"/>
    <x v="3"/>
    <x v="7"/>
    <x v="39"/>
    <x v="2412"/>
    <x v="963"/>
    <x v="89"/>
    <x v="89"/>
    <x v="13"/>
    <x v="33"/>
    <x v="5"/>
    <x v="10"/>
    <x v="10"/>
  </r>
  <r>
    <x v="4425"/>
    <x v="0"/>
    <x v="8"/>
    <x v="46"/>
    <x v="51"/>
    <x v="1003"/>
    <x v="4236"/>
    <x v="969"/>
    <x v="89"/>
    <x v="89"/>
    <x v="13"/>
    <x v="33"/>
    <x v="5"/>
    <x v="8"/>
    <x v="8"/>
  </r>
  <r>
    <x v="4415"/>
    <x v="0"/>
    <x v="2"/>
    <x v="62"/>
    <x v="215"/>
    <x v="1846"/>
    <x v="4227"/>
    <x v="966"/>
    <x v="89"/>
    <x v="89"/>
    <x v="13"/>
    <x v="33"/>
    <x v="5"/>
    <x v="2"/>
    <x v="2"/>
  </r>
  <r>
    <x v="4425"/>
    <x v="0"/>
    <x v="6"/>
    <x v="53"/>
    <x v="4"/>
    <x v="829"/>
    <x v="4236"/>
    <x v="969"/>
    <x v="89"/>
    <x v="89"/>
    <x v="13"/>
    <x v="33"/>
    <x v="5"/>
    <x v="6"/>
    <x v="6"/>
  </r>
  <r>
    <x v="4400"/>
    <x v="0"/>
    <x v="10"/>
    <x v="13"/>
    <x v="62"/>
    <x v="162"/>
    <x v="4215"/>
    <x v="970"/>
    <x v="89"/>
    <x v="89"/>
    <x v="13"/>
    <x v="33"/>
    <x v="5"/>
    <x v="10"/>
    <x v="10"/>
  </r>
  <r>
    <x v="4401"/>
    <x v="0"/>
    <x v="10"/>
    <x v="15"/>
    <x v="24"/>
    <x v="172"/>
    <x v="4216"/>
    <x v="965"/>
    <x v="89"/>
    <x v="89"/>
    <x v="13"/>
    <x v="33"/>
    <x v="5"/>
    <x v="10"/>
    <x v="10"/>
  </r>
  <r>
    <x v="4404"/>
    <x v="0"/>
    <x v="7"/>
    <x v="57"/>
    <x v="76"/>
    <x v="72"/>
    <x v="4219"/>
    <x v="965"/>
    <x v="89"/>
    <x v="89"/>
    <x v="13"/>
    <x v="33"/>
    <x v="5"/>
    <x v="7"/>
    <x v="7"/>
  </r>
  <r>
    <x v="4470"/>
    <x v="0"/>
    <x v="2"/>
    <x v="133"/>
    <x v="218"/>
    <x v="2186"/>
    <x v="4276"/>
    <x v="962"/>
    <x v="89"/>
    <x v="89"/>
    <x v="13"/>
    <x v="33"/>
    <x v="5"/>
    <x v="2"/>
    <x v="2"/>
  </r>
  <r>
    <x v="4400"/>
    <x v="0"/>
    <x v="1"/>
    <x v="37"/>
    <x v="54"/>
    <x v="214"/>
    <x v="4215"/>
    <x v="970"/>
    <x v="89"/>
    <x v="89"/>
    <x v="13"/>
    <x v="33"/>
    <x v="5"/>
    <x v="1"/>
    <x v="1"/>
  </r>
  <r>
    <x v="4414"/>
    <x v="0"/>
    <x v="4"/>
    <x v="84"/>
    <x v="102"/>
    <x v="19"/>
    <x v="2942"/>
    <x v="962"/>
    <x v="89"/>
    <x v="89"/>
    <x v="13"/>
    <x v="33"/>
    <x v="5"/>
    <x v="4"/>
    <x v="4"/>
  </r>
  <r>
    <x v="4393"/>
    <x v="0"/>
    <x v="5"/>
    <x v="92"/>
    <x v="8"/>
    <x v="63"/>
    <x v="4208"/>
    <x v="963"/>
    <x v="89"/>
    <x v="89"/>
    <x v="13"/>
    <x v="33"/>
    <x v="5"/>
    <x v="5"/>
    <x v="5"/>
  </r>
  <r>
    <x v="4397"/>
    <x v="0"/>
    <x v="0"/>
    <x v="26"/>
    <x v="44"/>
    <x v="418"/>
    <x v="4212"/>
    <x v="967"/>
    <x v="89"/>
    <x v="89"/>
    <x v="13"/>
    <x v="33"/>
    <x v="5"/>
    <x v="0"/>
    <x v="0"/>
  </r>
  <r>
    <x v="4395"/>
    <x v="0"/>
    <x v="11"/>
    <x v="40"/>
    <x v="32"/>
    <x v="13"/>
    <x v="4210"/>
    <x v="965"/>
    <x v="89"/>
    <x v="89"/>
    <x v="13"/>
    <x v="33"/>
    <x v="5"/>
    <x v="11"/>
    <x v="11"/>
  </r>
  <r>
    <x v="4398"/>
    <x v="0"/>
    <x v="10"/>
    <x v="5"/>
    <x v="7"/>
    <x v="152"/>
    <x v="4213"/>
    <x v="968"/>
    <x v="89"/>
    <x v="89"/>
    <x v="13"/>
    <x v="33"/>
    <x v="5"/>
    <x v="10"/>
    <x v="10"/>
  </r>
  <r>
    <x v="4404"/>
    <x v="0"/>
    <x v="3"/>
    <x v="39"/>
    <x v="137"/>
    <x v="207"/>
    <x v="4219"/>
    <x v="965"/>
    <x v="89"/>
    <x v="89"/>
    <x v="13"/>
    <x v="33"/>
    <x v="5"/>
    <x v="3"/>
    <x v="3"/>
  </r>
  <r>
    <x v="4395"/>
    <x v="0"/>
    <x v="0"/>
    <x v="6"/>
    <x v="18"/>
    <x v="102"/>
    <x v="4210"/>
    <x v="965"/>
    <x v="89"/>
    <x v="89"/>
    <x v="13"/>
    <x v="33"/>
    <x v="5"/>
    <x v="0"/>
    <x v="0"/>
  </r>
  <r>
    <x v="4413"/>
    <x v="0"/>
    <x v="4"/>
    <x v="54"/>
    <x v="81"/>
    <x v="32"/>
    <x v="4226"/>
    <x v="963"/>
    <x v="89"/>
    <x v="89"/>
    <x v="13"/>
    <x v="33"/>
    <x v="5"/>
    <x v="4"/>
    <x v="4"/>
  </r>
  <r>
    <x v="4399"/>
    <x v="0"/>
    <x v="7"/>
    <x v="92"/>
    <x v="8"/>
    <x v="63"/>
    <x v="4214"/>
    <x v="969"/>
    <x v="89"/>
    <x v="89"/>
    <x v="13"/>
    <x v="33"/>
    <x v="5"/>
    <x v="7"/>
    <x v="7"/>
  </r>
  <r>
    <x v="4392"/>
    <x v="0"/>
    <x v="2"/>
    <x v="112"/>
    <x v="112"/>
    <x v="3763"/>
    <x v="4207"/>
    <x v="962"/>
    <x v="89"/>
    <x v="89"/>
    <x v="13"/>
    <x v="33"/>
    <x v="5"/>
    <x v="2"/>
    <x v="2"/>
  </r>
  <r>
    <x v="4469"/>
    <x v="0"/>
    <x v="6"/>
    <x v="53"/>
    <x v="81"/>
    <x v="178"/>
    <x v="4275"/>
    <x v="973"/>
    <x v="89"/>
    <x v="89"/>
    <x v="13"/>
    <x v="33"/>
    <x v="5"/>
    <x v="6"/>
    <x v="6"/>
  </r>
  <r>
    <x v="4403"/>
    <x v="0"/>
    <x v="8"/>
    <x v="300"/>
    <x v="293"/>
    <x v="183"/>
    <x v="4218"/>
    <x v="971"/>
    <x v="89"/>
    <x v="89"/>
    <x v="13"/>
    <x v="33"/>
    <x v="5"/>
    <x v="8"/>
    <x v="8"/>
  </r>
  <r>
    <x v="4399"/>
    <x v="0"/>
    <x v="3"/>
    <x v="82"/>
    <x v="35"/>
    <x v="397"/>
    <x v="4214"/>
    <x v="969"/>
    <x v="89"/>
    <x v="89"/>
    <x v="13"/>
    <x v="33"/>
    <x v="5"/>
    <x v="3"/>
    <x v="3"/>
  </r>
  <r>
    <x v="4392"/>
    <x v="0"/>
    <x v="8"/>
    <x v="36"/>
    <x v="137"/>
    <x v="552"/>
    <x v="4207"/>
    <x v="962"/>
    <x v="89"/>
    <x v="89"/>
    <x v="13"/>
    <x v="33"/>
    <x v="5"/>
    <x v="8"/>
    <x v="8"/>
  </r>
  <r>
    <x v="4399"/>
    <x v="0"/>
    <x v="5"/>
    <x v="6"/>
    <x v="98"/>
    <x v="13"/>
    <x v="4214"/>
    <x v="969"/>
    <x v="89"/>
    <x v="89"/>
    <x v="13"/>
    <x v="33"/>
    <x v="5"/>
    <x v="5"/>
    <x v="5"/>
  </r>
  <r>
    <x v="4397"/>
    <x v="0"/>
    <x v="11"/>
    <x v="120"/>
    <x v="189"/>
    <x v="3764"/>
    <x v="4212"/>
    <x v="967"/>
    <x v="89"/>
    <x v="89"/>
    <x v="13"/>
    <x v="33"/>
    <x v="5"/>
    <x v="11"/>
    <x v="11"/>
  </r>
  <r>
    <x v="4413"/>
    <x v="0"/>
    <x v="2"/>
    <x v="52"/>
    <x v="93"/>
    <x v="1688"/>
    <x v="4226"/>
    <x v="963"/>
    <x v="89"/>
    <x v="89"/>
    <x v="13"/>
    <x v="33"/>
    <x v="5"/>
    <x v="2"/>
    <x v="2"/>
  </r>
  <r>
    <x v="4399"/>
    <x v="0"/>
    <x v="6"/>
    <x v="26"/>
    <x v="61"/>
    <x v="20"/>
    <x v="4214"/>
    <x v="969"/>
    <x v="89"/>
    <x v="89"/>
    <x v="13"/>
    <x v="33"/>
    <x v="5"/>
    <x v="6"/>
    <x v="6"/>
  </r>
  <r>
    <x v="4469"/>
    <x v="0"/>
    <x v="5"/>
    <x v="0"/>
    <x v="85"/>
    <x v="126"/>
    <x v="4275"/>
    <x v="973"/>
    <x v="89"/>
    <x v="89"/>
    <x v="13"/>
    <x v="33"/>
    <x v="5"/>
    <x v="5"/>
    <x v="5"/>
  </r>
  <r>
    <x v="4429"/>
    <x v="0"/>
    <x v="7"/>
    <x v="12"/>
    <x v="45"/>
    <x v="6"/>
    <x v="4240"/>
    <x v="979"/>
    <x v="89"/>
    <x v="89"/>
    <x v="13"/>
    <x v="33"/>
    <x v="5"/>
    <x v="7"/>
    <x v="7"/>
  </r>
  <r>
    <x v="4444"/>
    <x v="0"/>
    <x v="5"/>
    <x v="16"/>
    <x v="17"/>
    <x v="6"/>
    <x v="4251"/>
    <x v="968"/>
    <x v="89"/>
    <x v="89"/>
    <x v="13"/>
    <x v="33"/>
    <x v="5"/>
    <x v="5"/>
    <x v="5"/>
  </r>
  <r>
    <x v="4453"/>
    <x v="0"/>
    <x v="6"/>
    <x v="59"/>
    <x v="105"/>
    <x v="258"/>
    <x v="4259"/>
    <x v="977"/>
    <x v="89"/>
    <x v="89"/>
    <x v="13"/>
    <x v="33"/>
    <x v="5"/>
    <x v="6"/>
    <x v="6"/>
  </r>
  <r>
    <x v="4466"/>
    <x v="0"/>
    <x v="10"/>
    <x v="9"/>
    <x v="43"/>
    <x v="183"/>
    <x v="4272"/>
    <x v="984"/>
    <x v="89"/>
    <x v="89"/>
    <x v="13"/>
    <x v="33"/>
    <x v="5"/>
    <x v="10"/>
    <x v="10"/>
  </r>
  <r>
    <x v="4451"/>
    <x v="0"/>
    <x v="8"/>
    <x v="6"/>
    <x v="41"/>
    <x v="34"/>
    <x v="4257"/>
    <x v="966"/>
    <x v="89"/>
    <x v="89"/>
    <x v="13"/>
    <x v="33"/>
    <x v="5"/>
    <x v="8"/>
    <x v="8"/>
  </r>
  <r>
    <x v="4435"/>
    <x v="0"/>
    <x v="9"/>
    <x v="31"/>
    <x v="102"/>
    <x v="11"/>
    <x v="4244"/>
    <x v="982"/>
    <x v="89"/>
    <x v="89"/>
    <x v="13"/>
    <x v="33"/>
    <x v="5"/>
    <x v="9"/>
    <x v="9"/>
  </r>
  <r>
    <x v="4439"/>
    <x v="1"/>
    <x v="2"/>
    <x v="2"/>
    <x v="32"/>
    <x v="407"/>
    <x v="2232"/>
    <x v="983"/>
    <x v="89"/>
    <x v="89"/>
    <x v="13"/>
    <x v="33"/>
    <x v="5"/>
    <x v="2"/>
    <x v="2"/>
  </r>
  <r>
    <x v="4467"/>
    <x v="0"/>
    <x v="6"/>
    <x v="26"/>
    <x v="54"/>
    <x v="160"/>
    <x v="4273"/>
    <x v="984"/>
    <x v="89"/>
    <x v="89"/>
    <x v="13"/>
    <x v="33"/>
    <x v="5"/>
    <x v="6"/>
    <x v="6"/>
  </r>
  <r>
    <x v="4447"/>
    <x v="0"/>
    <x v="3"/>
    <x v="135"/>
    <x v="123"/>
    <x v="3765"/>
    <x v="4253"/>
    <x v="985"/>
    <x v="89"/>
    <x v="89"/>
    <x v="13"/>
    <x v="33"/>
    <x v="5"/>
    <x v="3"/>
    <x v="3"/>
  </r>
  <r>
    <x v="4455"/>
    <x v="0"/>
    <x v="9"/>
    <x v="30"/>
    <x v="63"/>
    <x v="34"/>
    <x v="4261"/>
    <x v="963"/>
    <x v="89"/>
    <x v="89"/>
    <x v="13"/>
    <x v="33"/>
    <x v="5"/>
    <x v="9"/>
    <x v="9"/>
  </r>
  <r>
    <x v="4467"/>
    <x v="0"/>
    <x v="2"/>
    <x v="58"/>
    <x v="153"/>
    <x v="1241"/>
    <x v="4273"/>
    <x v="984"/>
    <x v="89"/>
    <x v="89"/>
    <x v="13"/>
    <x v="33"/>
    <x v="5"/>
    <x v="2"/>
    <x v="2"/>
  </r>
  <r>
    <x v="4396"/>
    <x v="0"/>
    <x v="4"/>
    <x v="37"/>
    <x v="38"/>
    <x v="8"/>
    <x v="4211"/>
    <x v="966"/>
    <x v="89"/>
    <x v="89"/>
    <x v="13"/>
    <x v="33"/>
    <x v="5"/>
    <x v="4"/>
    <x v="4"/>
  </r>
  <r>
    <x v="4445"/>
    <x v="0"/>
    <x v="6"/>
    <x v="48"/>
    <x v="16"/>
    <x v="350"/>
    <x v="4252"/>
    <x v="963"/>
    <x v="89"/>
    <x v="89"/>
    <x v="13"/>
    <x v="33"/>
    <x v="5"/>
    <x v="6"/>
    <x v="6"/>
  </r>
  <r>
    <x v="4439"/>
    <x v="0"/>
    <x v="4"/>
    <x v="49"/>
    <x v="48"/>
    <x v="203"/>
    <x v="2232"/>
    <x v="983"/>
    <x v="89"/>
    <x v="89"/>
    <x v="13"/>
    <x v="33"/>
    <x v="5"/>
    <x v="4"/>
    <x v="4"/>
  </r>
  <r>
    <x v="4464"/>
    <x v="0"/>
    <x v="9"/>
    <x v="144"/>
    <x v="115"/>
    <x v="3766"/>
    <x v="4270"/>
    <x v="980"/>
    <x v="89"/>
    <x v="89"/>
    <x v="13"/>
    <x v="33"/>
    <x v="5"/>
    <x v="9"/>
    <x v="9"/>
  </r>
  <r>
    <x v="4451"/>
    <x v="0"/>
    <x v="9"/>
    <x v="93"/>
    <x v="0"/>
    <x v="187"/>
    <x v="4257"/>
    <x v="966"/>
    <x v="89"/>
    <x v="89"/>
    <x v="13"/>
    <x v="33"/>
    <x v="5"/>
    <x v="9"/>
    <x v="9"/>
  </r>
  <r>
    <x v="4434"/>
    <x v="0"/>
    <x v="8"/>
    <x v="175"/>
    <x v="22"/>
    <x v="3767"/>
    <x v="4243"/>
    <x v="967"/>
    <x v="89"/>
    <x v="89"/>
    <x v="13"/>
    <x v="33"/>
    <x v="5"/>
    <x v="8"/>
    <x v="8"/>
  </r>
  <r>
    <x v="4435"/>
    <x v="0"/>
    <x v="7"/>
    <x v="79"/>
    <x v="94"/>
    <x v="39"/>
    <x v="4244"/>
    <x v="982"/>
    <x v="89"/>
    <x v="89"/>
    <x v="13"/>
    <x v="33"/>
    <x v="5"/>
    <x v="7"/>
    <x v="7"/>
  </r>
  <r>
    <x v="4400"/>
    <x v="0"/>
    <x v="11"/>
    <x v="11"/>
    <x v="3"/>
    <x v="75"/>
    <x v="4215"/>
    <x v="970"/>
    <x v="89"/>
    <x v="89"/>
    <x v="13"/>
    <x v="33"/>
    <x v="5"/>
    <x v="11"/>
    <x v="11"/>
  </r>
  <r>
    <x v="4414"/>
    <x v="0"/>
    <x v="0"/>
    <x v="9"/>
    <x v="63"/>
    <x v="76"/>
    <x v="2942"/>
    <x v="962"/>
    <x v="89"/>
    <x v="89"/>
    <x v="13"/>
    <x v="33"/>
    <x v="5"/>
    <x v="0"/>
    <x v="0"/>
  </r>
  <r>
    <x v="4401"/>
    <x v="1"/>
    <x v="2"/>
    <x v="90"/>
    <x v="120"/>
    <x v="1152"/>
    <x v="4216"/>
    <x v="965"/>
    <x v="89"/>
    <x v="89"/>
    <x v="13"/>
    <x v="33"/>
    <x v="5"/>
    <x v="2"/>
    <x v="2"/>
  </r>
  <r>
    <x v="4412"/>
    <x v="0"/>
    <x v="6"/>
    <x v="92"/>
    <x v="62"/>
    <x v="187"/>
    <x v="4225"/>
    <x v="974"/>
    <x v="89"/>
    <x v="89"/>
    <x v="13"/>
    <x v="33"/>
    <x v="5"/>
    <x v="6"/>
    <x v="6"/>
  </r>
  <r>
    <x v="4470"/>
    <x v="1"/>
    <x v="2"/>
    <x v="172"/>
    <x v="222"/>
    <x v="3768"/>
    <x v="4276"/>
    <x v="962"/>
    <x v="89"/>
    <x v="89"/>
    <x v="13"/>
    <x v="33"/>
    <x v="5"/>
    <x v="2"/>
    <x v="2"/>
  </r>
  <r>
    <x v="4404"/>
    <x v="0"/>
    <x v="10"/>
    <x v="35"/>
    <x v="102"/>
    <x v="1067"/>
    <x v="4219"/>
    <x v="965"/>
    <x v="89"/>
    <x v="89"/>
    <x v="13"/>
    <x v="33"/>
    <x v="5"/>
    <x v="10"/>
    <x v="10"/>
  </r>
  <r>
    <x v="4403"/>
    <x v="0"/>
    <x v="2"/>
    <x v="160"/>
    <x v="405"/>
    <x v="3769"/>
    <x v="4218"/>
    <x v="971"/>
    <x v="89"/>
    <x v="89"/>
    <x v="13"/>
    <x v="33"/>
    <x v="5"/>
    <x v="2"/>
    <x v="2"/>
  </r>
  <r>
    <x v="4468"/>
    <x v="0"/>
    <x v="7"/>
    <x v="17"/>
    <x v="8"/>
    <x v="9"/>
    <x v="4274"/>
    <x v="964"/>
    <x v="89"/>
    <x v="89"/>
    <x v="13"/>
    <x v="33"/>
    <x v="5"/>
    <x v="7"/>
    <x v="7"/>
  </r>
  <r>
    <x v="4404"/>
    <x v="0"/>
    <x v="1"/>
    <x v="81"/>
    <x v="195"/>
    <x v="3287"/>
    <x v="4219"/>
    <x v="965"/>
    <x v="89"/>
    <x v="89"/>
    <x v="13"/>
    <x v="33"/>
    <x v="5"/>
    <x v="1"/>
    <x v="1"/>
  </r>
  <r>
    <x v="4412"/>
    <x v="0"/>
    <x v="0"/>
    <x v="10"/>
    <x v="0"/>
    <x v="6"/>
    <x v="4225"/>
    <x v="974"/>
    <x v="89"/>
    <x v="89"/>
    <x v="13"/>
    <x v="33"/>
    <x v="5"/>
    <x v="0"/>
    <x v="0"/>
  </r>
  <r>
    <x v="4393"/>
    <x v="0"/>
    <x v="6"/>
    <x v="125"/>
    <x v="80"/>
    <x v="639"/>
    <x v="4208"/>
    <x v="963"/>
    <x v="89"/>
    <x v="89"/>
    <x v="13"/>
    <x v="33"/>
    <x v="5"/>
    <x v="6"/>
    <x v="6"/>
  </r>
  <r>
    <x v="4402"/>
    <x v="0"/>
    <x v="4"/>
    <x v="51"/>
    <x v="87"/>
    <x v="116"/>
    <x v="4217"/>
    <x v="960"/>
    <x v="89"/>
    <x v="89"/>
    <x v="13"/>
    <x v="33"/>
    <x v="5"/>
    <x v="4"/>
    <x v="4"/>
  </r>
  <r>
    <x v="4468"/>
    <x v="0"/>
    <x v="3"/>
    <x v="27"/>
    <x v="51"/>
    <x v="76"/>
    <x v="4274"/>
    <x v="964"/>
    <x v="89"/>
    <x v="89"/>
    <x v="13"/>
    <x v="33"/>
    <x v="5"/>
    <x v="3"/>
    <x v="3"/>
  </r>
  <r>
    <x v="4396"/>
    <x v="0"/>
    <x v="9"/>
    <x v="94"/>
    <x v="21"/>
    <x v="836"/>
    <x v="4211"/>
    <x v="966"/>
    <x v="89"/>
    <x v="89"/>
    <x v="13"/>
    <x v="33"/>
    <x v="5"/>
    <x v="9"/>
    <x v="9"/>
  </r>
  <r>
    <x v="4459"/>
    <x v="0"/>
    <x v="9"/>
    <x v="80"/>
    <x v="97"/>
    <x v="817"/>
    <x v="4265"/>
    <x v="968"/>
    <x v="89"/>
    <x v="89"/>
    <x v="13"/>
    <x v="33"/>
    <x v="5"/>
    <x v="9"/>
    <x v="9"/>
  </r>
  <r>
    <x v="4462"/>
    <x v="0"/>
    <x v="3"/>
    <x v="8"/>
    <x v="94"/>
    <x v="73"/>
    <x v="4268"/>
    <x v="959"/>
    <x v="89"/>
    <x v="89"/>
    <x v="13"/>
    <x v="33"/>
    <x v="5"/>
    <x v="3"/>
    <x v="3"/>
  </r>
  <r>
    <x v="4457"/>
    <x v="0"/>
    <x v="9"/>
    <x v="143"/>
    <x v="158"/>
    <x v="1775"/>
    <x v="4263"/>
    <x v="978"/>
    <x v="89"/>
    <x v="89"/>
    <x v="13"/>
    <x v="33"/>
    <x v="5"/>
    <x v="9"/>
    <x v="9"/>
  </r>
  <r>
    <x v="4410"/>
    <x v="0"/>
    <x v="6"/>
    <x v="91"/>
    <x v="138"/>
    <x v="1147"/>
    <x v="4224"/>
    <x v="973"/>
    <x v="89"/>
    <x v="89"/>
    <x v="13"/>
    <x v="33"/>
    <x v="5"/>
    <x v="6"/>
    <x v="6"/>
  </r>
  <r>
    <x v="4408"/>
    <x v="0"/>
    <x v="8"/>
    <x v="32"/>
    <x v="172"/>
    <x v="335"/>
    <x v="4222"/>
    <x v="972"/>
    <x v="89"/>
    <x v="89"/>
    <x v="13"/>
    <x v="33"/>
    <x v="5"/>
    <x v="8"/>
    <x v="8"/>
  </r>
  <r>
    <x v="4389"/>
    <x v="0"/>
    <x v="6"/>
    <x v="21"/>
    <x v="13"/>
    <x v="22"/>
    <x v="4204"/>
    <x v="959"/>
    <x v="89"/>
    <x v="89"/>
    <x v="13"/>
    <x v="33"/>
    <x v="5"/>
    <x v="6"/>
    <x v="6"/>
  </r>
  <r>
    <x v="4458"/>
    <x v="0"/>
    <x v="6"/>
    <x v="82"/>
    <x v="40"/>
    <x v="644"/>
    <x v="4264"/>
    <x v="974"/>
    <x v="89"/>
    <x v="89"/>
    <x v="13"/>
    <x v="33"/>
    <x v="5"/>
    <x v="6"/>
    <x v="6"/>
  </r>
  <r>
    <x v="4409"/>
    <x v="0"/>
    <x v="8"/>
    <x v="29"/>
    <x v="69"/>
    <x v="1674"/>
    <x v="4223"/>
    <x v="969"/>
    <x v="89"/>
    <x v="89"/>
    <x v="13"/>
    <x v="33"/>
    <x v="5"/>
    <x v="8"/>
    <x v="8"/>
  </r>
  <r>
    <x v="4459"/>
    <x v="0"/>
    <x v="7"/>
    <x v="9"/>
    <x v="7"/>
    <x v="282"/>
    <x v="4265"/>
    <x v="968"/>
    <x v="89"/>
    <x v="89"/>
    <x v="13"/>
    <x v="33"/>
    <x v="5"/>
    <x v="7"/>
    <x v="7"/>
  </r>
  <r>
    <x v="4457"/>
    <x v="0"/>
    <x v="6"/>
    <x v="14"/>
    <x v="32"/>
    <x v="18"/>
    <x v="4263"/>
    <x v="978"/>
    <x v="89"/>
    <x v="89"/>
    <x v="13"/>
    <x v="33"/>
    <x v="5"/>
    <x v="6"/>
    <x v="6"/>
  </r>
  <r>
    <x v="4391"/>
    <x v="0"/>
    <x v="4"/>
    <x v="65"/>
    <x v="34"/>
    <x v="366"/>
    <x v="4206"/>
    <x v="961"/>
    <x v="89"/>
    <x v="89"/>
    <x v="13"/>
    <x v="33"/>
    <x v="5"/>
    <x v="4"/>
    <x v="4"/>
  </r>
  <r>
    <x v="4458"/>
    <x v="0"/>
    <x v="9"/>
    <x v="120"/>
    <x v="112"/>
    <x v="1723"/>
    <x v="4264"/>
    <x v="974"/>
    <x v="89"/>
    <x v="89"/>
    <x v="13"/>
    <x v="33"/>
    <x v="5"/>
    <x v="9"/>
    <x v="9"/>
  </r>
  <r>
    <x v="4407"/>
    <x v="0"/>
    <x v="3"/>
    <x v="57"/>
    <x v="3"/>
    <x v="154"/>
    <x v="481"/>
    <x v="963"/>
    <x v="89"/>
    <x v="89"/>
    <x v="13"/>
    <x v="33"/>
    <x v="5"/>
    <x v="3"/>
    <x v="3"/>
  </r>
  <r>
    <x v="4390"/>
    <x v="0"/>
    <x v="1"/>
    <x v="15"/>
    <x v="4"/>
    <x v="270"/>
    <x v="4205"/>
    <x v="960"/>
    <x v="89"/>
    <x v="89"/>
    <x v="13"/>
    <x v="33"/>
    <x v="5"/>
    <x v="1"/>
    <x v="1"/>
  </r>
  <r>
    <x v="4460"/>
    <x v="0"/>
    <x v="6"/>
    <x v="26"/>
    <x v="30"/>
    <x v="181"/>
    <x v="4266"/>
    <x v="975"/>
    <x v="89"/>
    <x v="89"/>
    <x v="13"/>
    <x v="33"/>
    <x v="5"/>
    <x v="6"/>
    <x v="6"/>
  </r>
  <r>
    <x v="4389"/>
    <x v="0"/>
    <x v="8"/>
    <x v="30"/>
    <x v="65"/>
    <x v="244"/>
    <x v="4204"/>
    <x v="959"/>
    <x v="89"/>
    <x v="89"/>
    <x v="13"/>
    <x v="33"/>
    <x v="5"/>
    <x v="8"/>
    <x v="8"/>
  </r>
  <r>
    <x v="4458"/>
    <x v="1"/>
    <x v="2"/>
    <x v="62"/>
    <x v="74"/>
    <x v="96"/>
    <x v="4264"/>
    <x v="974"/>
    <x v="89"/>
    <x v="89"/>
    <x v="13"/>
    <x v="33"/>
    <x v="5"/>
    <x v="2"/>
    <x v="2"/>
  </r>
  <r>
    <x v="4471"/>
    <x v="0"/>
    <x v="8"/>
    <x v="80"/>
    <x v="108"/>
    <x v="748"/>
    <x v="4277"/>
    <x v="979"/>
    <x v="89"/>
    <x v="89"/>
    <x v="13"/>
    <x v="33"/>
    <x v="5"/>
    <x v="8"/>
    <x v="8"/>
  </r>
  <r>
    <x v="4408"/>
    <x v="1"/>
    <x v="2"/>
    <x v="111"/>
    <x v="33"/>
    <x v="562"/>
    <x v="4222"/>
    <x v="972"/>
    <x v="89"/>
    <x v="89"/>
    <x v="13"/>
    <x v="33"/>
    <x v="5"/>
    <x v="2"/>
    <x v="2"/>
  </r>
  <r>
    <x v="4408"/>
    <x v="0"/>
    <x v="2"/>
    <x v="99"/>
    <x v="33"/>
    <x v="1033"/>
    <x v="4222"/>
    <x v="972"/>
    <x v="89"/>
    <x v="89"/>
    <x v="13"/>
    <x v="33"/>
    <x v="5"/>
    <x v="2"/>
    <x v="2"/>
  </r>
  <r>
    <x v="4407"/>
    <x v="0"/>
    <x v="0"/>
    <x v="13"/>
    <x v="18"/>
    <x v="19"/>
    <x v="481"/>
    <x v="963"/>
    <x v="89"/>
    <x v="89"/>
    <x v="13"/>
    <x v="33"/>
    <x v="5"/>
    <x v="0"/>
    <x v="0"/>
  </r>
  <r>
    <x v="4389"/>
    <x v="0"/>
    <x v="5"/>
    <x v="16"/>
    <x v="17"/>
    <x v="6"/>
    <x v="4204"/>
    <x v="959"/>
    <x v="89"/>
    <x v="89"/>
    <x v="13"/>
    <x v="33"/>
    <x v="5"/>
    <x v="5"/>
    <x v="5"/>
  </r>
  <r>
    <x v="4406"/>
    <x v="0"/>
    <x v="6"/>
    <x v="7"/>
    <x v="43"/>
    <x v="50"/>
    <x v="4221"/>
    <x v="959"/>
    <x v="89"/>
    <x v="89"/>
    <x v="13"/>
    <x v="33"/>
    <x v="5"/>
    <x v="6"/>
    <x v="6"/>
  </r>
  <r>
    <x v="4391"/>
    <x v="1"/>
    <x v="2"/>
    <x v="58"/>
    <x v="109"/>
    <x v="538"/>
    <x v="4206"/>
    <x v="961"/>
    <x v="89"/>
    <x v="89"/>
    <x v="13"/>
    <x v="33"/>
    <x v="5"/>
    <x v="2"/>
    <x v="2"/>
  </r>
  <r>
    <x v="4461"/>
    <x v="0"/>
    <x v="11"/>
    <x v="151"/>
    <x v="95"/>
    <x v="1370"/>
    <x v="4267"/>
    <x v="975"/>
    <x v="89"/>
    <x v="89"/>
    <x v="13"/>
    <x v="33"/>
    <x v="5"/>
    <x v="11"/>
    <x v="11"/>
  </r>
  <r>
    <x v="4465"/>
    <x v="0"/>
    <x v="3"/>
    <x v="125"/>
    <x v="108"/>
    <x v="209"/>
    <x v="4271"/>
    <x v="985"/>
    <x v="89"/>
    <x v="89"/>
    <x v="13"/>
    <x v="33"/>
    <x v="5"/>
    <x v="3"/>
    <x v="3"/>
  </r>
  <r>
    <x v="4390"/>
    <x v="0"/>
    <x v="0"/>
    <x v="16"/>
    <x v="12"/>
    <x v="102"/>
    <x v="4205"/>
    <x v="960"/>
    <x v="89"/>
    <x v="89"/>
    <x v="13"/>
    <x v="33"/>
    <x v="5"/>
    <x v="0"/>
    <x v="0"/>
  </r>
  <r>
    <x v="4407"/>
    <x v="0"/>
    <x v="1"/>
    <x v="35"/>
    <x v="47"/>
    <x v="187"/>
    <x v="481"/>
    <x v="963"/>
    <x v="89"/>
    <x v="89"/>
    <x v="13"/>
    <x v="33"/>
    <x v="5"/>
    <x v="1"/>
    <x v="1"/>
  </r>
  <r>
    <x v="4391"/>
    <x v="0"/>
    <x v="0"/>
    <x v="13"/>
    <x v="13"/>
    <x v="6"/>
    <x v="4206"/>
    <x v="961"/>
    <x v="89"/>
    <x v="89"/>
    <x v="13"/>
    <x v="33"/>
    <x v="5"/>
    <x v="0"/>
    <x v="0"/>
  </r>
  <r>
    <x v="4459"/>
    <x v="0"/>
    <x v="4"/>
    <x v="65"/>
    <x v="47"/>
    <x v="618"/>
    <x v="4265"/>
    <x v="968"/>
    <x v="89"/>
    <x v="89"/>
    <x v="13"/>
    <x v="33"/>
    <x v="5"/>
    <x v="4"/>
    <x v="4"/>
  </r>
  <r>
    <x v="4467"/>
    <x v="0"/>
    <x v="8"/>
    <x v="38"/>
    <x v="114"/>
    <x v="396"/>
    <x v="4273"/>
    <x v="984"/>
    <x v="89"/>
    <x v="89"/>
    <x v="13"/>
    <x v="33"/>
    <x v="5"/>
    <x v="8"/>
    <x v="8"/>
  </r>
  <r>
    <x v="4448"/>
    <x v="0"/>
    <x v="1"/>
    <x v="26"/>
    <x v="61"/>
    <x v="20"/>
    <x v="4254"/>
    <x v="974"/>
    <x v="89"/>
    <x v="89"/>
    <x v="13"/>
    <x v="33"/>
    <x v="5"/>
    <x v="1"/>
    <x v="1"/>
  </r>
  <r>
    <x v="4445"/>
    <x v="0"/>
    <x v="5"/>
    <x v="8"/>
    <x v="85"/>
    <x v="31"/>
    <x v="4252"/>
    <x v="963"/>
    <x v="89"/>
    <x v="89"/>
    <x v="13"/>
    <x v="33"/>
    <x v="5"/>
    <x v="5"/>
    <x v="5"/>
  </r>
  <r>
    <x v="4453"/>
    <x v="0"/>
    <x v="8"/>
    <x v="147"/>
    <x v="140"/>
    <x v="812"/>
    <x v="4259"/>
    <x v="977"/>
    <x v="89"/>
    <x v="89"/>
    <x v="13"/>
    <x v="33"/>
    <x v="5"/>
    <x v="8"/>
    <x v="8"/>
  </r>
  <r>
    <x v="4441"/>
    <x v="0"/>
    <x v="0"/>
    <x v="9"/>
    <x v="7"/>
    <x v="282"/>
    <x v="2885"/>
    <x v="981"/>
    <x v="89"/>
    <x v="89"/>
    <x v="13"/>
    <x v="33"/>
    <x v="5"/>
    <x v="0"/>
    <x v="0"/>
  </r>
  <r>
    <x v="4447"/>
    <x v="0"/>
    <x v="1"/>
    <x v="163"/>
    <x v="165"/>
    <x v="356"/>
    <x v="4253"/>
    <x v="985"/>
    <x v="89"/>
    <x v="89"/>
    <x v="13"/>
    <x v="33"/>
    <x v="5"/>
    <x v="1"/>
    <x v="1"/>
  </r>
  <r>
    <x v="4464"/>
    <x v="0"/>
    <x v="4"/>
    <x v="29"/>
    <x v="172"/>
    <x v="1654"/>
    <x v="4270"/>
    <x v="980"/>
    <x v="89"/>
    <x v="89"/>
    <x v="13"/>
    <x v="33"/>
    <x v="5"/>
    <x v="4"/>
    <x v="4"/>
  </r>
  <r>
    <x v="4444"/>
    <x v="0"/>
    <x v="3"/>
    <x v="63"/>
    <x v="30"/>
    <x v="209"/>
    <x v="4251"/>
    <x v="968"/>
    <x v="89"/>
    <x v="89"/>
    <x v="13"/>
    <x v="33"/>
    <x v="5"/>
    <x v="3"/>
    <x v="3"/>
  </r>
  <r>
    <x v="4428"/>
    <x v="0"/>
    <x v="3"/>
    <x v="38"/>
    <x v="49"/>
    <x v="214"/>
    <x v="4239"/>
    <x v="978"/>
    <x v="89"/>
    <x v="89"/>
    <x v="13"/>
    <x v="33"/>
    <x v="5"/>
    <x v="3"/>
    <x v="3"/>
  </r>
  <r>
    <x v="4438"/>
    <x v="0"/>
    <x v="6"/>
    <x v="2"/>
    <x v="66"/>
    <x v="167"/>
    <x v="4247"/>
    <x v="959"/>
    <x v="89"/>
    <x v="89"/>
    <x v="13"/>
    <x v="33"/>
    <x v="5"/>
    <x v="6"/>
    <x v="6"/>
  </r>
  <r>
    <x v="4443"/>
    <x v="0"/>
    <x v="8"/>
    <x v="65"/>
    <x v="34"/>
    <x v="366"/>
    <x v="4250"/>
    <x v="963"/>
    <x v="89"/>
    <x v="89"/>
    <x v="13"/>
    <x v="33"/>
    <x v="5"/>
    <x v="8"/>
    <x v="8"/>
  </r>
  <r>
    <x v="4442"/>
    <x v="1"/>
    <x v="2"/>
    <x v="27"/>
    <x v="47"/>
    <x v="53"/>
    <x v="4249"/>
    <x v="962"/>
    <x v="89"/>
    <x v="89"/>
    <x v="13"/>
    <x v="33"/>
    <x v="5"/>
    <x v="2"/>
    <x v="2"/>
  </r>
  <r>
    <x v="4444"/>
    <x v="0"/>
    <x v="7"/>
    <x v="10"/>
    <x v="13"/>
    <x v="202"/>
    <x v="4251"/>
    <x v="968"/>
    <x v="89"/>
    <x v="89"/>
    <x v="13"/>
    <x v="33"/>
    <x v="5"/>
    <x v="7"/>
    <x v="7"/>
  </r>
  <r>
    <x v="4435"/>
    <x v="0"/>
    <x v="2"/>
    <x v="15"/>
    <x v="76"/>
    <x v="39"/>
    <x v="4244"/>
    <x v="982"/>
    <x v="89"/>
    <x v="89"/>
    <x v="13"/>
    <x v="33"/>
    <x v="5"/>
    <x v="2"/>
    <x v="2"/>
  </r>
  <r>
    <x v="4435"/>
    <x v="1"/>
    <x v="2"/>
    <x v="24"/>
    <x v="76"/>
    <x v="57"/>
    <x v="4244"/>
    <x v="982"/>
    <x v="89"/>
    <x v="89"/>
    <x v="13"/>
    <x v="33"/>
    <x v="5"/>
    <x v="2"/>
    <x v="2"/>
  </r>
  <r>
    <x v="4456"/>
    <x v="0"/>
    <x v="10"/>
    <x v="37"/>
    <x v="59"/>
    <x v="13"/>
    <x v="4262"/>
    <x v="982"/>
    <x v="89"/>
    <x v="89"/>
    <x v="13"/>
    <x v="33"/>
    <x v="5"/>
    <x v="10"/>
    <x v="10"/>
  </r>
  <r>
    <x v="4443"/>
    <x v="0"/>
    <x v="6"/>
    <x v="57"/>
    <x v="10"/>
    <x v="19"/>
    <x v="4250"/>
    <x v="963"/>
    <x v="89"/>
    <x v="89"/>
    <x v="13"/>
    <x v="33"/>
    <x v="5"/>
    <x v="6"/>
    <x v="6"/>
  </r>
  <r>
    <x v="4442"/>
    <x v="0"/>
    <x v="9"/>
    <x v="9"/>
    <x v="63"/>
    <x v="76"/>
    <x v="4249"/>
    <x v="962"/>
    <x v="89"/>
    <x v="89"/>
    <x v="13"/>
    <x v="33"/>
    <x v="5"/>
    <x v="9"/>
    <x v="9"/>
  </r>
  <r>
    <x v="4440"/>
    <x v="0"/>
    <x v="3"/>
    <x v="94"/>
    <x v="49"/>
    <x v="778"/>
    <x v="4248"/>
    <x v="974"/>
    <x v="89"/>
    <x v="89"/>
    <x v="13"/>
    <x v="33"/>
    <x v="5"/>
    <x v="3"/>
    <x v="3"/>
  </r>
  <r>
    <x v="4442"/>
    <x v="0"/>
    <x v="4"/>
    <x v="79"/>
    <x v="94"/>
    <x v="39"/>
    <x v="4249"/>
    <x v="962"/>
    <x v="89"/>
    <x v="89"/>
    <x v="13"/>
    <x v="33"/>
    <x v="5"/>
    <x v="4"/>
    <x v="4"/>
  </r>
  <r>
    <x v="4446"/>
    <x v="0"/>
    <x v="5"/>
    <x v="20"/>
    <x v="12"/>
    <x v="6"/>
    <x v="77"/>
    <x v="984"/>
    <x v="89"/>
    <x v="89"/>
    <x v="13"/>
    <x v="33"/>
    <x v="5"/>
    <x v="5"/>
    <x v="5"/>
  </r>
  <r>
    <x v="4446"/>
    <x v="0"/>
    <x v="6"/>
    <x v="92"/>
    <x v="63"/>
    <x v="57"/>
    <x v="77"/>
    <x v="984"/>
    <x v="89"/>
    <x v="89"/>
    <x v="13"/>
    <x v="33"/>
    <x v="5"/>
    <x v="6"/>
    <x v="6"/>
  </r>
  <r>
    <x v="4447"/>
    <x v="0"/>
    <x v="10"/>
    <x v="2"/>
    <x v="109"/>
    <x v="3770"/>
    <x v="4253"/>
    <x v="985"/>
    <x v="89"/>
    <x v="89"/>
    <x v="13"/>
    <x v="33"/>
    <x v="5"/>
    <x v="10"/>
    <x v="10"/>
  </r>
  <r>
    <x v="4453"/>
    <x v="0"/>
    <x v="5"/>
    <x v="13"/>
    <x v="65"/>
    <x v="154"/>
    <x v="4259"/>
    <x v="977"/>
    <x v="89"/>
    <x v="89"/>
    <x v="13"/>
    <x v="33"/>
    <x v="5"/>
    <x v="5"/>
    <x v="5"/>
  </r>
  <r>
    <x v="4444"/>
    <x v="0"/>
    <x v="6"/>
    <x v="23"/>
    <x v="5"/>
    <x v="92"/>
    <x v="4251"/>
    <x v="968"/>
    <x v="89"/>
    <x v="89"/>
    <x v="13"/>
    <x v="33"/>
    <x v="5"/>
    <x v="6"/>
    <x v="6"/>
  </r>
  <r>
    <x v="4429"/>
    <x v="0"/>
    <x v="3"/>
    <x v="20"/>
    <x v="12"/>
    <x v="6"/>
    <x v="4240"/>
    <x v="979"/>
    <x v="89"/>
    <x v="89"/>
    <x v="13"/>
    <x v="33"/>
    <x v="5"/>
    <x v="3"/>
    <x v="3"/>
  </r>
  <r>
    <x v="4454"/>
    <x v="0"/>
    <x v="11"/>
    <x v="27"/>
    <x v="42"/>
    <x v="992"/>
    <x v="4260"/>
    <x v="982"/>
    <x v="89"/>
    <x v="89"/>
    <x v="13"/>
    <x v="33"/>
    <x v="5"/>
    <x v="11"/>
    <x v="11"/>
  </r>
  <r>
    <x v="4451"/>
    <x v="1"/>
    <x v="2"/>
    <x v="10"/>
    <x v="0"/>
    <x v="6"/>
    <x v="4257"/>
    <x v="966"/>
    <x v="89"/>
    <x v="89"/>
    <x v="13"/>
    <x v="33"/>
    <x v="5"/>
    <x v="2"/>
    <x v="2"/>
  </r>
  <r>
    <x v="4464"/>
    <x v="0"/>
    <x v="7"/>
    <x v="65"/>
    <x v="48"/>
    <x v="1858"/>
    <x v="4270"/>
    <x v="980"/>
    <x v="89"/>
    <x v="89"/>
    <x v="13"/>
    <x v="33"/>
    <x v="5"/>
    <x v="7"/>
    <x v="7"/>
  </r>
  <r>
    <x v="4439"/>
    <x v="0"/>
    <x v="0"/>
    <x v="79"/>
    <x v="13"/>
    <x v="37"/>
    <x v="2232"/>
    <x v="983"/>
    <x v="89"/>
    <x v="89"/>
    <x v="13"/>
    <x v="33"/>
    <x v="5"/>
    <x v="0"/>
    <x v="0"/>
  </r>
  <r>
    <x v="4408"/>
    <x v="0"/>
    <x v="9"/>
    <x v="25"/>
    <x v="144"/>
    <x v="7"/>
    <x v="4222"/>
    <x v="972"/>
    <x v="89"/>
    <x v="89"/>
    <x v="13"/>
    <x v="33"/>
    <x v="5"/>
    <x v="9"/>
    <x v="9"/>
  </r>
  <r>
    <x v="4391"/>
    <x v="0"/>
    <x v="2"/>
    <x v="58"/>
    <x v="109"/>
    <x v="538"/>
    <x v="4206"/>
    <x v="961"/>
    <x v="89"/>
    <x v="89"/>
    <x v="13"/>
    <x v="33"/>
    <x v="5"/>
    <x v="2"/>
    <x v="2"/>
  </r>
  <r>
    <x v="4440"/>
    <x v="0"/>
    <x v="11"/>
    <x v="52"/>
    <x v="113"/>
    <x v="490"/>
    <x v="4248"/>
    <x v="974"/>
    <x v="89"/>
    <x v="89"/>
    <x v="13"/>
    <x v="33"/>
    <x v="5"/>
    <x v="11"/>
    <x v="11"/>
  </r>
  <r>
    <x v="4455"/>
    <x v="0"/>
    <x v="11"/>
    <x v="93"/>
    <x v="94"/>
    <x v="207"/>
    <x v="4261"/>
    <x v="963"/>
    <x v="89"/>
    <x v="89"/>
    <x v="13"/>
    <x v="33"/>
    <x v="5"/>
    <x v="11"/>
    <x v="11"/>
  </r>
  <r>
    <x v="4438"/>
    <x v="0"/>
    <x v="11"/>
    <x v="78"/>
    <x v="118"/>
    <x v="866"/>
    <x v="4247"/>
    <x v="959"/>
    <x v="89"/>
    <x v="89"/>
    <x v="13"/>
    <x v="33"/>
    <x v="5"/>
    <x v="11"/>
    <x v="11"/>
  </r>
  <r>
    <x v="4452"/>
    <x v="0"/>
    <x v="5"/>
    <x v="10"/>
    <x v="9"/>
    <x v="9"/>
    <x v="4258"/>
    <x v="963"/>
    <x v="89"/>
    <x v="89"/>
    <x v="13"/>
    <x v="33"/>
    <x v="5"/>
    <x v="5"/>
    <x v="5"/>
  </r>
  <r>
    <x v="4462"/>
    <x v="0"/>
    <x v="9"/>
    <x v="93"/>
    <x v="18"/>
    <x v="180"/>
    <x v="4268"/>
    <x v="959"/>
    <x v="89"/>
    <x v="89"/>
    <x v="13"/>
    <x v="33"/>
    <x v="5"/>
    <x v="9"/>
    <x v="9"/>
  </r>
  <r>
    <x v="4409"/>
    <x v="0"/>
    <x v="4"/>
    <x v="34"/>
    <x v="99"/>
    <x v="270"/>
    <x v="4223"/>
    <x v="969"/>
    <x v="89"/>
    <x v="89"/>
    <x v="13"/>
    <x v="33"/>
    <x v="5"/>
    <x v="4"/>
    <x v="4"/>
  </r>
  <r>
    <x v="4462"/>
    <x v="0"/>
    <x v="7"/>
    <x v="6"/>
    <x v="41"/>
    <x v="34"/>
    <x v="4268"/>
    <x v="959"/>
    <x v="89"/>
    <x v="89"/>
    <x v="13"/>
    <x v="33"/>
    <x v="5"/>
    <x v="7"/>
    <x v="7"/>
  </r>
  <r>
    <x v="4462"/>
    <x v="0"/>
    <x v="4"/>
    <x v="8"/>
    <x v="94"/>
    <x v="73"/>
    <x v="4268"/>
    <x v="959"/>
    <x v="89"/>
    <x v="89"/>
    <x v="13"/>
    <x v="33"/>
    <x v="5"/>
    <x v="4"/>
    <x v="4"/>
  </r>
  <r>
    <x v="4407"/>
    <x v="0"/>
    <x v="10"/>
    <x v="3"/>
    <x v="7"/>
    <x v="39"/>
    <x v="481"/>
    <x v="963"/>
    <x v="89"/>
    <x v="89"/>
    <x v="13"/>
    <x v="33"/>
    <x v="5"/>
    <x v="10"/>
    <x v="10"/>
  </r>
  <r>
    <x v="4406"/>
    <x v="0"/>
    <x v="3"/>
    <x v="37"/>
    <x v="76"/>
    <x v="76"/>
    <x v="4221"/>
    <x v="959"/>
    <x v="89"/>
    <x v="89"/>
    <x v="13"/>
    <x v="33"/>
    <x v="5"/>
    <x v="3"/>
    <x v="3"/>
  </r>
  <r>
    <x v="4471"/>
    <x v="0"/>
    <x v="4"/>
    <x v="35"/>
    <x v="66"/>
    <x v="910"/>
    <x v="4277"/>
    <x v="979"/>
    <x v="89"/>
    <x v="89"/>
    <x v="13"/>
    <x v="33"/>
    <x v="5"/>
    <x v="4"/>
    <x v="4"/>
  </r>
  <r>
    <x v="4408"/>
    <x v="0"/>
    <x v="7"/>
    <x v="30"/>
    <x v="8"/>
    <x v="13"/>
    <x v="4222"/>
    <x v="972"/>
    <x v="89"/>
    <x v="89"/>
    <x v="13"/>
    <x v="33"/>
    <x v="5"/>
    <x v="7"/>
    <x v="7"/>
  </r>
  <r>
    <x v="4471"/>
    <x v="0"/>
    <x v="9"/>
    <x v="52"/>
    <x v="69"/>
    <x v="163"/>
    <x v="4277"/>
    <x v="979"/>
    <x v="89"/>
    <x v="89"/>
    <x v="13"/>
    <x v="33"/>
    <x v="5"/>
    <x v="9"/>
    <x v="9"/>
  </r>
  <r>
    <x v="4461"/>
    <x v="0"/>
    <x v="5"/>
    <x v="21"/>
    <x v="18"/>
    <x v="11"/>
    <x v="4267"/>
    <x v="975"/>
    <x v="89"/>
    <x v="89"/>
    <x v="13"/>
    <x v="33"/>
    <x v="5"/>
    <x v="5"/>
    <x v="5"/>
  </r>
  <r>
    <x v="4463"/>
    <x v="0"/>
    <x v="3"/>
    <x v="59"/>
    <x v="105"/>
    <x v="258"/>
    <x v="4269"/>
    <x v="961"/>
    <x v="89"/>
    <x v="89"/>
    <x v="13"/>
    <x v="33"/>
    <x v="5"/>
    <x v="3"/>
    <x v="3"/>
  </r>
  <r>
    <x v="4406"/>
    <x v="0"/>
    <x v="7"/>
    <x v="93"/>
    <x v="9"/>
    <x v="63"/>
    <x v="4221"/>
    <x v="959"/>
    <x v="89"/>
    <x v="89"/>
    <x v="13"/>
    <x v="33"/>
    <x v="5"/>
    <x v="7"/>
    <x v="7"/>
  </r>
  <r>
    <x v="4462"/>
    <x v="1"/>
    <x v="2"/>
    <x v="15"/>
    <x v="56"/>
    <x v="6"/>
    <x v="4268"/>
    <x v="959"/>
    <x v="89"/>
    <x v="89"/>
    <x v="13"/>
    <x v="33"/>
    <x v="5"/>
    <x v="2"/>
    <x v="2"/>
  </r>
  <r>
    <x v="4459"/>
    <x v="0"/>
    <x v="1"/>
    <x v="105"/>
    <x v="120"/>
    <x v="586"/>
    <x v="4265"/>
    <x v="968"/>
    <x v="89"/>
    <x v="89"/>
    <x v="13"/>
    <x v="33"/>
    <x v="5"/>
    <x v="1"/>
    <x v="1"/>
  </r>
  <r>
    <x v="4409"/>
    <x v="1"/>
    <x v="2"/>
    <x v="107"/>
    <x v="162"/>
    <x v="2020"/>
    <x v="4223"/>
    <x v="969"/>
    <x v="89"/>
    <x v="89"/>
    <x v="13"/>
    <x v="33"/>
    <x v="5"/>
    <x v="2"/>
    <x v="2"/>
  </r>
  <r>
    <x v="4460"/>
    <x v="0"/>
    <x v="5"/>
    <x v="0"/>
    <x v="41"/>
    <x v="6"/>
    <x v="4266"/>
    <x v="975"/>
    <x v="89"/>
    <x v="89"/>
    <x v="13"/>
    <x v="33"/>
    <x v="5"/>
    <x v="5"/>
    <x v="5"/>
  </r>
  <r>
    <x v="4411"/>
    <x v="0"/>
    <x v="11"/>
    <x v="6"/>
    <x v="98"/>
    <x v="13"/>
    <x v="4076"/>
    <x v="970"/>
    <x v="89"/>
    <x v="89"/>
    <x v="13"/>
    <x v="33"/>
    <x v="5"/>
    <x v="11"/>
    <x v="11"/>
  </r>
  <r>
    <x v="4410"/>
    <x v="0"/>
    <x v="0"/>
    <x v="50"/>
    <x v="34"/>
    <x v="22"/>
    <x v="4224"/>
    <x v="973"/>
    <x v="89"/>
    <x v="89"/>
    <x v="13"/>
    <x v="33"/>
    <x v="5"/>
    <x v="0"/>
    <x v="0"/>
  </r>
  <r>
    <x v="4390"/>
    <x v="0"/>
    <x v="10"/>
    <x v="12"/>
    <x v="6"/>
    <x v="145"/>
    <x v="4205"/>
    <x v="960"/>
    <x v="89"/>
    <x v="89"/>
    <x v="13"/>
    <x v="33"/>
    <x v="5"/>
    <x v="10"/>
    <x v="10"/>
  </r>
  <r>
    <x v="4465"/>
    <x v="0"/>
    <x v="6"/>
    <x v="33"/>
    <x v="2"/>
    <x v="482"/>
    <x v="4271"/>
    <x v="985"/>
    <x v="89"/>
    <x v="89"/>
    <x v="13"/>
    <x v="33"/>
    <x v="5"/>
    <x v="6"/>
    <x v="6"/>
  </r>
  <r>
    <x v="4411"/>
    <x v="0"/>
    <x v="2"/>
    <x v="12"/>
    <x v="12"/>
    <x v="13"/>
    <x v="4076"/>
    <x v="970"/>
    <x v="89"/>
    <x v="89"/>
    <x v="13"/>
    <x v="33"/>
    <x v="5"/>
    <x v="2"/>
    <x v="2"/>
  </r>
  <r>
    <x v="4471"/>
    <x v="0"/>
    <x v="2"/>
    <x v="104"/>
    <x v="33"/>
    <x v="805"/>
    <x v="4277"/>
    <x v="979"/>
    <x v="89"/>
    <x v="89"/>
    <x v="13"/>
    <x v="33"/>
    <x v="5"/>
    <x v="2"/>
    <x v="2"/>
  </r>
  <r>
    <x v="4410"/>
    <x v="0"/>
    <x v="11"/>
    <x v="143"/>
    <x v="115"/>
    <x v="255"/>
    <x v="4224"/>
    <x v="973"/>
    <x v="89"/>
    <x v="89"/>
    <x v="13"/>
    <x v="33"/>
    <x v="5"/>
    <x v="11"/>
    <x v="11"/>
  </r>
  <r>
    <x v="4458"/>
    <x v="0"/>
    <x v="3"/>
    <x v="83"/>
    <x v="120"/>
    <x v="7"/>
    <x v="4264"/>
    <x v="974"/>
    <x v="89"/>
    <x v="89"/>
    <x v="13"/>
    <x v="33"/>
    <x v="5"/>
    <x v="3"/>
    <x v="3"/>
  </r>
  <r>
    <x v="4461"/>
    <x v="0"/>
    <x v="6"/>
    <x v="60"/>
    <x v="20"/>
    <x v="793"/>
    <x v="4267"/>
    <x v="975"/>
    <x v="89"/>
    <x v="89"/>
    <x v="13"/>
    <x v="33"/>
    <x v="5"/>
    <x v="6"/>
    <x v="6"/>
  </r>
  <r>
    <x v="4471"/>
    <x v="1"/>
    <x v="2"/>
    <x v="135"/>
    <x v="33"/>
    <x v="625"/>
    <x v="4277"/>
    <x v="979"/>
    <x v="89"/>
    <x v="89"/>
    <x v="13"/>
    <x v="33"/>
    <x v="5"/>
    <x v="2"/>
    <x v="2"/>
  </r>
  <r>
    <x v="4411"/>
    <x v="0"/>
    <x v="8"/>
    <x v="6"/>
    <x v="98"/>
    <x v="13"/>
    <x v="4076"/>
    <x v="970"/>
    <x v="89"/>
    <x v="89"/>
    <x v="13"/>
    <x v="33"/>
    <x v="5"/>
    <x v="8"/>
    <x v="8"/>
  </r>
  <r>
    <x v="4465"/>
    <x v="0"/>
    <x v="5"/>
    <x v="13"/>
    <x v="18"/>
    <x v="19"/>
    <x v="4271"/>
    <x v="985"/>
    <x v="89"/>
    <x v="89"/>
    <x v="13"/>
    <x v="33"/>
    <x v="5"/>
    <x v="5"/>
    <x v="5"/>
  </r>
  <r>
    <x v="4389"/>
    <x v="0"/>
    <x v="11"/>
    <x v="9"/>
    <x v="14"/>
    <x v="14"/>
    <x v="4204"/>
    <x v="959"/>
    <x v="89"/>
    <x v="89"/>
    <x v="13"/>
    <x v="33"/>
    <x v="5"/>
    <x v="11"/>
    <x v="11"/>
  </r>
  <r>
    <x v="4461"/>
    <x v="0"/>
    <x v="10"/>
    <x v="18"/>
    <x v="2"/>
    <x v="22"/>
    <x v="4267"/>
    <x v="975"/>
    <x v="89"/>
    <x v="89"/>
    <x v="13"/>
    <x v="33"/>
    <x v="5"/>
    <x v="10"/>
    <x v="10"/>
  </r>
  <r>
    <x v="4408"/>
    <x v="0"/>
    <x v="4"/>
    <x v="40"/>
    <x v="35"/>
    <x v="275"/>
    <x v="4222"/>
    <x v="972"/>
    <x v="89"/>
    <x v="89"/>
    <x v="13"/>
    <x v="33"/>
    <x v="5"/>
    <x v="4"/>
    <x v="4"/>
  </r>
  <r>
    <x v="4406"/>
    <x v="0"/>
    <x v="9"/>
    <x v="53"/>
    <x v="38"/>
    <x v="10"/>
    <x v="4221"/>
    <x v="959"/>
    <x v="89"/>
    <x v="89"/>
    <x v="13"/>
    <x v="33"/>
    <x v="5"/>
    <x v="9"/>
    <x v="9"/>
  </r>
  <r>
    <x v="4408"/>
    <x v="0"/>
    <x v="3"/>
    <x v="56"/>
    <x v="20"/>
    <x v="592"/>
    <x v="4222"/>
    <x v="972"/>
    <x v="89"/>
    <x v="89"/>
    <x v="13"/>
    <x v="33"/>
    <x v="5"/>
    <x v="3"/>
    <x v="3"/>
  </r>
  <r>
    <x v="4459"/>
    <x v="0"/>
    <x v="3"/>
    <x v="19"/>
    <x v="35"/>
    <x v="137"/>
    <x v="4265"/>
    <x v="968"/>
    <x v="89"/>
    <x v="89"/>
    <x v="13"/>
    <x v="33"/>
    <x v="5"/>
    <x v="3"/>
    <x v="3"/>
  </r>
  <r>
    <x v="4458"/>
    <x v="0"/>
    <x v="4"/>
    <x v="14"/>
    <x v="114"/>
    <x v="32"/>
    <x v="4264"/>
    <x v="974"/>
    <x v="89"/>
    <x v="89"/>
    <x v="13"/>
    <x v="33"/>
    <x v="5"/>
    <x v="4"/>
    <x v="4"/>
  </r>
  <r>
    <x v="4457"/>
    <x v="0"/>
    <x v="5"/>
    <x v="9"/>
    <x v="62"/>
    <x v="84"/>
    <x v="4263"/>
    <x v="978"/>
    <x v="89"/>
    <x v="89"/>
    <x v="13"/>
    <x v="33"/>
    <x v="5"/>
    <x v="5"/>
    <x v="5"/>
  </r>
  <r>
    <x v="4463"/>
    <x v="0"/>
    <x v="1"/>
    <x v="152"/>
    <x v="117"/>
    <x v="3771"/>
    <x v="4269"/>
    <x v="961"/>
    <x v="89"/>
    <x v="89"/>
    <x v="13"/>
    <x v="33"/>
    <x v="5"/>
    <x v="1"/>
    <x v="1"/>
  </r>
  <r>
    <x v="4391"/>
    <x v="0"/>
    <x v="8"/>
    <x v="18"/>
    <x v="83"/>
    <x v="417"/>
    <x v="4206"/>
    <x v="961"/>
    <x v="89"/>
    <x v="89"/>
    <x v="13"/>
    <x v="33"/>
    <x v="5"/>
    <x v="8"/>
    <x v="8"/>
  </r>
  <r>
    <x v="4463"/>
    <x v="0"/>
    <x v="10"/>
    <x v="40"/>
    <x v="60"/>
    <x v="67"/>
    <x v="4269"/>
    <x v="961"/>
    <x v="89"/>
    <x v="89"/>
    <x v="13"/>
    <x v="33"/>
    <x v="5"/>
    <x v="10"/>
    <x v="10"/>
  </r>
  <r>
    <x v="4457"/>
    <x v="0"/>
    <x v="10"/>
    <x v="82"/>
    <x v="87"/>
    <x v="467"/>
    <x v="4263"/>
    <x v="978"/>
    <x v="89"/>
    <x v="89"/>
    <x v="13"/>
    <x v="33"/>
    <x v="5"/>
    <x v="10"/>
    <x v="10"/>
  </r>
  <r>
    <x v="4459"/>
    <x v="0"/>
    <x v="10"/>
    <x v="1"/>
    <x v="61"/>
    <x v="7"/>
    <x v="4265"/>
    <x v="968"/>
    <x v="89"/>
    <x v="89"/>
    <x v="13"/>
    <x v="33"/>
    <x v="5"/>
    <x v="10"/>
    <x v="10"/>
  </r>
  <r>
    <x v="4458"/>
    <x v="0"/>
    <x v="7"/>
    <x v="15"/>
    <x v="4"/>
    <x v="270"/>
    <x v="4264"/>
    <x v="974"/>
    <x v="89"/>
    <x v="89"/>
    <x v="13"/>
    <x v="33"/>
    <x v="5"/>
    <x v="7"/>
    <x v="7"/>
  </r>
  <r>
    <x v="4406"/>
    <x v="0"/>
    <x v="1"/>
    <x v="49"/>
    <x v="59"/>
    <x v="66"/>
    <x v="4221"/>
    <x v="959"/>
    <x v="89"/>
    <x v="89"/>
    <x v="13"/>
    <x v="33"/>
    <x v="5"/>
    <x v="1"/>
    <x v="1"/>
  </r>
  <r>
    <x v="4409"/>
    <x v="0"/>
    <x v="2"/>
    <x v="100"/>
    <x v="142"/>
    <x v="2570"/>
    <x v="4223"/>
    <x v="969"/>
    <x v="89"/>
    <x v="89"/>
    <x v="13"/>
    <x v="33"/>
    <x v="5"/>
    <x v="2"/>
    <x v="2"/>
  </r>
  <r>
    <x v="4401"/>
    <x v="0"/>
    <x v="9"/>
    <x v="90"/>
    <x v="69"/>
    <x v="572"/>
    <x v="4216"/>
    <x v="965"/>
    <x v="89"/>
    <x v="89"/>
    <x v="13"/>
    <x v="33"/>
    <x v="5"/>
    <x v="9"/>
    <x v="9"/>
  </r>
  <r>
    <x v="4390"/>
    <x v="0"/>
    <x v="5"/>
    <x v="16"/>
    <x v="45"/>
    <x v="145"/>
    <x v="4205"/>
    <x v="960"/>
    <x v="89"/>
    <x v="89"/>
    <x v="13"/>
    <x v="33"/>
    <x v="5"/>
    <x v="5"/>
    <x v="5"/>
  </r>
  <r>
    <x v="4394"/>
    <x v="0"/>
    <x v="7"/>
    <x v="36"/>
    <x v="32"/>
    <x v="319"/>
    <x v="4209"/>
    <x v="964"/>
    <x v="89"/>
    <x v="89"/>
    <x v="13"/>
    <x v="33"/>
    <x v="5"/>
    <x v="7"/>
    <x v="7"/>
  </r>
  <r>
    <x v="4402"/>
    <x v="0"/>
    <x v="2"/>
    <x v="95"/>
    <x v="33"/>
    <x v="1871"/>
    <x v="4217"/>
    <x v="960"/>
    <x v="89"/>
    <x v="89"/>
    <x v="13"/>
    <x v="33"/>
    <x v="5"/>
    <x v="2"/>
    <x v="2"/>
  </r>
  <r>
    <x v="4402"/>
    <x v="1"/>
    <x v="2"/>
    <x v="134"/>
    <x v="33"/>
    <x v="130"/>
    <x v="4217"/>
    <x v="960"/>
    <x v="89"/>
    <x v="89"/>
    <x v="13"/>
    <x v="33"/>
    <x v="5"/>
    <x v="2"/>
    <x v="2"/>
  </r>
  <r>
    <x v="4470"/>
    <x v="0"/>
    <x v="7"/>
    <x v="27"/>
    <x v="31"/>
    <x v="43"/>
    <x v="4276"/>
    <x v="962"/>
    <x v="89"/>
    <x v="89"/>
    <x v="13"/>
    <x v="33"/>
    <x v="5"/>
    <x v="7"/>
    <x v="7"/>
  </r>
  <r>
    <x v="4423"/>
    <x v="0"/>
    <x v="2"/>
    <x v="105"/>
    <x v="64"/>
    <x v="187"/>
    <x v="1602"/>
    <x v="968"/>
    <x v="89"/>
    <x v="89"/>
    <x v="13"/>
    <x v="33"/>
    <x v="5"/>
    <x v="2"/>
    <x v="2"/>
  </r>
  <r>
    <x v="4425"/>
    <x v="0"/>
    <x v="11"/>
    <x v="31"/>
    <x v="81"/>
    <x v="246"/>
    <x v="4236"/>
    <x v="969"/>
    <x v="89"/>
    <x v="89"/>
    <x v="13"/>
    <x v="33"/>
    <x v="5"/>
    <x v="11"/>
    <x v="11"/>
  </r>
  <r>
    <x v="4426"/>
    <x v="0"/>
    <x v="3"/>
    <x v="142"/>
    <x v="139"/>
    <x v="66"/>
    <x v="4237"/>
    <x v="977"/>
    <x v="89"/>
    <x v="89"/>
    <x v="13"/>
    <x v="33"/>
    <x v="5"/>
    <x v="3"/>
    <x v="3"/>
  </r>
  <r>
    <x v="4419"/>
    <x v="1"/>
    <x v="2"/>
    <x v="59"/>
    <x v="113"/>
    <x v="736"/>
    <x v="4231"/>
    <x v="962"/>
    <x v="89"/>
    <x v="89"/>
    <x v="13"/>
    <x v="33"/>
    <x v="5"/>
    <x v="2"/>
    <x v="2"/>
  </r>
  <r>
    <x v="4431"/>
    <x v="0"/>
    <x v="6"/>
    <x v="83"/>
    <x v="99"/>
    <x v="492"/>
    <x v="4241"/>
    <x v="981"/>
    <x v="89"/>
    <x v="89"/>
    <x v="13"/>
    <x v="33"/>
    <x v="5"/>
    <x v="6"/>
    <x v="6"/>
  </r>
  <r>
    <x v="4433"/>
    <x v="0"/>
    <x v="9"/>
    <x v="49"/>
    <x v="60"/>
    <x v="135"/>
    <x v="2412"/>
    <x v="963"/>
    <x v="89"/>
    <x v="89"/>
    <x v="13"/>
    <x v="33"/>
    <x v="5"/>
    <x v="9"/>
    <x v="9"/>
  </r>
  <r>
    <x v="4423"/>
    <x v="1"/>
    <x v="2"/>
    <x v="125"/>
    <x v="64"/>
    <x v="216"/>
    <x v="1602"/>
    <x v="968"/>
    <x v="89"/>
    <x v="89"/>
    <x v="13"/>
    <x v="33"/>
    <x v="5"/>
    <x v="2"/>
    <x v="2"/>
  </r>
  <r>
    <x v="4430"/>
    <x v="0"/>
    <x v="7"/>
    <x v="5"/>
    <x v="10"/>
    <x v="637"/>
    <x v="39"/>
    <x v="980"/>
    <x v="89"/>
    <x v="89"/>
    <x v="13"/>
    <x v="33"/>
    <x v="5"/>
    <x v="7"/>
    <x v="7"/>
  </r>
  <r>
    <x v="4433"/>
    <x v="0"/>
    <x v="4"/>
    <x v="11"/>
    <x v="16"/>
    <x v="112"/>
    <x v="2412"/>
    <x v="963"/>
    <x v="89"/>
    <x v="89"/>
    <x v="13"/>
    <x v="33"/>
    <x v="5"/>
    <x v="4"/>
    <x v="4"/>
  </r>
  <r>
    <x v="4425"/>
    <x v="0"/>
    <x v="5"/>
    <x v="8"/>
    <x v="98"/>
    <x v="6"/>
    <x v="4236"/>
    <x v="969"/>
    <x v="89"/>
    <x v="89"/>
    <x v="13"/>
    <x v="33"/>
    <x v="5"/>
    <x v="5"/>
    <x v="5"/>
  </r>
  <r>
    <x v="4470"/>
    <x v="0"/>
    <x v="1"/>
    <x v="124"/>
    <x v="136"/>
    <x v="378"/>
    <x v="4276"/>
    <x v="962"/>
    <x v="89"/>
    <x v="89"/>
    <x v="13"/>
    <x v="33"/>
    <x v="5"/>
    <x v="1"/>
    <x v="1"/>
  </r>
  <r>
    <x v="4397"/>
    <x v="0"/>
    <x v="8"/>
    <x v="124"/>
    <x v="131"/>
    <x v="368"/>
    <x v="4212"/>
    <x v="967"/>
    <x v="89"/>
    <x v="89"/>
    <x v="13"/>
    <x v="33"/>
    <x v="5"/>
    <x v="8"/>
    <x v="8"/>
  </r>
  <r>
    <x v="4470"/>
    <x v="0"/>
    <x v="3"/>
    <x v="55"/>
    <x v="80"/>
    <x v="2083"/>
    <x v="4276"/>
    <x v="962"/>
    <x v="89"/>
    <x v="89"/>
    <x v="13"/>
    <x v="33"/>
    <x v="5"/>
    <x v="3"/>
    <x v="3"/>
  </r>
  <r>
    <x v="4431"/>
    <x v="0"/>
    <x v="5"/>
    <x v="9"/>
    <x v="62"/>
    <x v="84"/>
    <x v="4241"/>
    <x v="981"/>
    <x v="89"/>
    <x v="89"/>
    <x v="13"/>
    <x v="33"/>
    <x v="5"/>
    <x v="5"/>
    <x v="5"/>
  </r>
  <r>
    <x v="4426"/>
    <x v="0"/>
    <x v="7"/>
    <x v="18"/>
    <x v="35"/>
    <x v="984"/>
    <x v="4237"/>
    <x v="977"/>
    <x v="89"/>
    <x v="89"/>
    <x v="13"/>
    <x v="33"/>
    <x v="5"/>
    <x v="7"/>
    <x v="7"/>
  </r>
  <r>
    <x v="4396"/>
    <x v="1"/>
    <x v="2"/>
    <x v="123"/>
    <x v="159"/>
    <x v="16"/>
    <x v="4211"/>
    <x v="966"/>
    <x v="89"/>
    <x v="89"/>
    <x v="13"/>
    <x v="33"/>
    <x v="5"/>
    <x v="2"/>
    <x v="2"/>
  </r>
  <r>
    <x v="4413"/>
    <x v="0"/>
    <x v="3"/>
    <x v="40"/>
    <x v="35"/>
    <x v="275"/>
    <x v="4226"/>
    <x v="963"/>
    <x v="89"/>
    <x v="89"/>
    <x v="13"/>
    <x v="33"/>
    <x v="5"/>
    <x v="3"/>
    <x v="3"/>
  </r>
  <r>
    <x v="4424"/>
    <x v="0"/>
    <x v="7"/>
    <x v="21"/>
    <x v="65"/>
    <x v="75"/>
    <x v="4235"/>
    <x v="966"/>
    <x v="89"/>
    <x v="89"/>
    <x v="13"/>
    <x v="33"/>
    <x v="5"/>
    <x v="7"/>
    <x v="7"/>
  </r>
  <r>
    <x v="4424"/>
    <x v="0"/>
    <x v="9"/>
    <x v="37"/>
    <x v="4"/>
    <x v="148"/>
    <x v="4235"/>
    <x v="966"/>
    <x v="89"/>
    <x v="89"/>
    <x v="13"/>
    <x v="33"/>
    <x v="5"/>
    <x v="9"/>
    <x v="9"/>
  </r>
  <r>
    <x v="4417"/>
    <x v="0"/>
    <x v="11"/>
    <x v="13"/>
    <x v="62"/>
    <x v="162"/>
    <x v="4229"/>
    <x v="966"/>
    <x v="89"/>
    <x v="89"/>
    <x v="13"/>
    <x v="33"/>
    <x v="5"/>
    <x v="11"/>
    <x v="11"/>
  </r>
  <r>
    <x v="4425"/>
    <x v="0"/>
    <x v="0"/>
    <x v="21"/>
    <x v="94"/>
    <x v="6"/>
    <x v="4236"/>
    <x v="969"/>
    <x v="89"/>
    <x v="89"/>
    <x v="13"/>
    <x v="33"/>
    <x v="5"/>
    <x v="0"/>
    <x v="0"/>
  </r>
  <r>
    <x v="4431"/>
    <x v="0"/>
    <x v="0"/>
    <x v="11"/>
    <x v="10"/>
    <x v="11"/>
    <x v="4241"/>
    <x v="981"/>
    <x v="89"/>
    <x v="89"/>
    <x v="13"/>
    <x v="33"/>
    <x v="5"/>
    <x v="0"/>
    <x v="0"/>
  </r>
  <r>
    <x v="4423"/>
    <x v="0"/>
    <x v="9"/>
    <x v="63"/>
    <x v="26"/>
    <x v="114"/>
    <x v="1602"/>
    <x v="968"/>
    <x v="89"/>
    <x v="89"/>
    <x v="13"/>
    <x v="33"/>
    <x v="5"/>
    <x v="9"/>
    <x v="9"/>
  </r>
  <r>
    <x v="4433"/>
    <x v="1"/>
    <x v="2"/>
    <x v="46"/>
    <x v="75"/>
    <x v="970"/>
    <x v="2412"/>
    <x v="963"/>
    <x v="89"/>
    <x v="89"/>
    <x v="13"/>
    <x v="33"/>
    <x v="5"/>
    <x v="2"/>
    <x v="2"/>
  </r>
  <r>
    <x v="4416"/>
    <x v="1"/>
    <x v="2"/>
    <x v="19"/>
    <x v="81"/>
    <x v="6"/>
    <x v="4228"/>
    <x v="959"/>
    <x v="89"/>
    <x v="89"/>
    <x v="13"/>
    <x v="33"/>
    <x v="5"/>
    <x v="2"/>
    <x v="2"/>
  </r>
  <r>
    <x v="4417"/>
    <x v="0"/>
    <x v="0"/>
    <x v="16"/>
    <x v="45"/>
    <x v="145"/>
    <x v="4229"/>
    <x v="966"/>
    <x v="89"/>
    <x v="89"/>
    <x v="13"/>
    <x v="33"/>
    <x v="5"/>
    <x v="0"/>
    <x v="0"/>
  </r>
  <r>
    <x v="4418"/>
    <x v="0"/>
    <x v="0"/>
    <x v="6"/>
    <x v="6"/>
    <x v="6"/>
    <x v="4230"/>
    <x v="975"/>
    <x v="89"/>
    <x v="89"/>
    <x v="13"/>
    <x v="33"/>
    <x v="5"/>
    <x v="0"/>
    <x v="0"/>
  </r>
  <r>
    <x v="4414"/>
    <x v="0"/>
    <x v="11"/>
    <x v="91"/>
    <x v="99"/>
    <x v="14"/>
    <x v="2942"/>
    <x v="962"/>
    <x v="89"/>
    <x v="89"/>
    <x v="13"/>
    <x v="33"/>
    <x v="5"/>
    <x v="11"/>
    <x v="11"/>
  </r>
  <r>
    <x v="4400"/>
    <x v="0"/>
    <x v="0"/>
    <x v="0"/>
    <x v="0"/>
    <x v="0"/>
    <x v="4215"/>
    <x v="970"/>
    <x v="89"/>
    <x v="89"/>
    <x v="13"/>
    <x v="33"/>
    <x v="5"/>
    <x v="0"/>
    <x v="0"/>
  </r>
  <r>
    <x v="4405"/>
    <x v="0"/>
    <x v="6"/>
    <x v="23"/>
    <x v="5"/>
    <x v="92"/>
    <x v="4220"/>
    <x v="964"/>
    <x v="89"/>
    <x v="89"/>
    <x v="13"/>
    <x v="33"/>
    <x v="5"/>
    <x v="6"/>
    <x v="6"/>
  </r>
  <r>
    <x v="4398"/>
    <x v="0"/>
    <x v="11"/>
    <x v="54"/>
    <x v="59"/>
    <x v="285"/>
    <x v="4213"/>
    <x v="968"/>
    <x v="89"/>
    <x v="89"/>
    <x v="13"/>
    <x v="33"/>
    <x v="5"/>
    <x v="11"/>
    <x v="11"/>
  </r>
  <r>
    <x v="4395"/>
    <x v="1"/>
    <x v="2"/>
    <x v="83"/>
    <x v="64"/>
    <x v="42"/>
    <x v="4210"/>
    <x v="965"/>
    <x v="89"/>
    <x v="89"/>
    <x v="13"/>
    <x v="33"/>
    <x v="5"/>
    <x v="2"/>
    <x v="2"/>
  </r>
  <r>
    <x v="4413"/>
    <x v="0"/>
    <x v="9"/>
    <x v="94"/>
    <x v="49"/>
    <x v="778"/>
    <x v="4226"/>
    <x v="963"/>
    <x v="89"/>
    <x v="89"/>
    <x v="13"/>
    <x v="33"/>
    <x v="5"/>
    <x v="9"/>
    <x v="9"/>
  </r>
  <r>
    <x v="4402"/>
    <x v="0"/>
    <x v="9"/>
    <x v="105"/>
    <x v="71"/>
    <x v="2266"/>
    <x v="4217"/>
    <x v="960"/>
    <x v="89"/>
    <x v="89"/>
    <x v="13"/>
    <x v="33"/>
    <x v="5"/>
    <x v="9"/>
    <x v="9"/>
  </r>
  <r>
    <x v="4405"/>
    <x v="0"/>
    <x v="10"/>
    <x v="17"/>
    <x v="8"/>
    <x v="9"/>
    <x v="4220"/>
    <x v="964"/>
    <x v="89"/>
    <x v="89"/>
    <x v="13"/>
    <x v="33"/>
    <x v="5"/>
    <x v="10"/>
    <x v="10"/>
  </r>
  <r>
    <x v="4394"/>
    <x v="0"/>
    <x v="1"/>
    <x v="102"/>
    <x v="254"/>
    <x v="298"/>
    <x v="4209"/>
    <x v="964"/>
    <x v="89"/>
    <x v="89"/>
    <x v="13"/>
    <x v="33"/>
    <x v="5"/>
    <x v="1"/>
    <x v="1"/>
  </r>
  <r>
    <x v="4396"/>
    <x v="0"/>
    <x v="2"/>
    <x v="112"/>
    <x v="159"/>
    <x v="384"/>
    <x v="4211"/>
    <x v="966"/>
    <x v="89"/>
    <x v="89"/>
    <x v="13"/>
    <x v="33"/>
    <x v="5"/>
    <x v="2"/>
    <x v="2"/>
  </r>
  <r>
    <x v="4404"/>
    <x v="0"/>
    <x v="5"/>
    <x v="10"/>
    <x v="18"/>
    <x v="13"/>
    <x v="4219"/>
    <x v="965"/>
    <x v="89"/>
    <x v="89"/>
    <x v="13"/>
    <x v="33"/>
    <x v="5"/>
    <x v="5"/>
    <x v="5"/>
  </r>
  <r>
    <x v="4470"/>
    <x v="0"/>
    <x v="9"/>
    <x v="120"/>
    <x v="73"/>
    <x v="5"/>
    <x v="4276"/>
    <x v="962"/>
    <x v="89"/>
    <x v="89"/>
    <x v="13"/>
    <x v="33"/>
    <x v="5"/>
    <x v="9"/>
    <x v="9"/>
  </r>
  <r>
    <x v="4405"/>
    <x v="0"/>
    <x v="5"/>
    <x v="20"/>
    <x v="6"/>
    <x v="7"/>
    <x v="4220"/>
    <x v="964"/>
    <x v="89"/>
    <x v="89"/>
    <x v="13"/>
    <x v="33"/>
    <x v="5"/>
    <x v="5"/>
    <x v="5"/>
  </r>
  <r>
    <x v="4399"/>
    <x v="0"/>
    <x v="1"/>
    <x v="52"/>
    <x v="90"/>
    <x v="123"/>
    <x v="4214"/>
    <x v="969"/>
    <x v="89"/>
    <x v="89"/>
    <x v="13"/>
    <x v="33"/>
    <x v="5"/>
    <x v="1"/>
    <x v="1"/>
  </r>
  <r>
    <x v="4398"/>
    <x v="0"/>
    <x v="0"/>
    <x v="79"/>
    <x v="13"/>
    <x v="37"/>
    <x v="4213"/>
    <x v="968"/>
    <x v="89"/>
    <x v="89"/>
    <x v="13"/>
    <x v="33"/>
    <x v="5"/>
    <x v="0"/>
    <x v="0"/>
  </r>
  <r>
    <x v="4397"/>
    <x v="0"/>
    <x v="2"/>
    <x v="243"/>
    <x v="214"/>
    <x v="3772"/>
    <x v="4212"/>
    <x v="967"/>
    <x v="89"/>
    <x v="89"/>
    <x v="13"/>
    <x v="33"/>
    <x v="5"/>
    <x v="2"/>
    <x v="2"/>
  </r>
  <r>
    <x v="4395"/>
    <x v="0"/>
    <x v="2"/>
    <x v="38"/>
    <x v="64"/>
    <x v="8"/>
    <x v="4210"/>
    <x v="965"/>
    <x v="89"/>
    <x v="89"/>
    <x v="13"/>
    <x v="33"/>
    <x v="5"/>
    <x v="2"/>
    <x v="2"/>
  </r>
  <r>
    <x v="4468"/>
    <x v="1"/>
    <x v="2"/>
    <x v="55"/>
    <x v="71"/>
    <x v="90"/>
    <x v="4274"/>
    <x v="964"/>
    <x v="89"/>
    <x v="89"/>
    <x v="13"/>
    <x v="33"/>
    <x v="5"/>
    <x v="2"/>
    <x v="2"/>
  </r>
  <r>
    <x v="4469"/>
    <x v="0"/>
    <x v="11"/>
    <x v="56"/>
    <x v="21"/>
    <x v="494"/>
    <x v="4275"/>
    <x v="973"/>
    <x v="89"/>
    <x v="89"/>
    <x v="13"/>
    <x v="33"/>
    <x v="5"/>
    <x v="11"/>
    <x v="11"/>
  </r>
  <r>
    <x v="4412"/>
    <x v="0"/>
    <x v="11"/>
    <x v="15"/>
    <x v="76"/>
    <x v="39"/>
    <x v="4225"/>
    <x v="974"/>
    <x v="89"/>
    <x v="89"/>
    <x v="13"/>
    <x v="33"/>
    <x v="5"/>
    <x v="11"/>
    <x v="11"/>
  </r>
  <r>
    <x v="4401"/>
    <x v="0"/>
    <x v="2"/>
    <x v="34"/>
    <x v="120"/>
    <x v="16"/>
    <x v="4216"/>
    <x v="965"/>
    <x v="89"/>
    <x v="89"/>
    <x v="13"/>
    <x v="33"/>
    <x v="5"/>
    <x v="2"/>
    <x v="2"/>
  </r>
  <r>
    <x v="4394"/>
    <x v="0"/>
    <x v="3"/>
    <x v="85"/>
    <x v="73"/>
    <x v="143"/>
    <x v="4209"/>
    <x v="964"/>
    <x v="89"/>
    <x v="89"/>
    <x v="13"/>
    <x v="33"/>
    <x v="5"/>
    <x v="3"/>
    <x v="3"/>
  </r>
  <r>
    <x v="4402"/>
    <x v="0"/>
    <x v="7"/>
    <x v="5"/>
    <x v="36"/>
    <x v="348"/>
    <x v="4217"/>
    <x v="960"/>
    <x v="89"/>
    <x v="89"/>
    <x v="13"/>
    <x v="33"/>
    <x v="5"/>
    <x v="7"/>
    <x v="7"/>
  </r>
  <r>
    <x v="4468"/>
    <x v="0"/>
    <x v="9"/>
    <x v="94"/>
    <x v="21"/>
    <x v="836"/>
    <x v="4274"/>
    <x v="964"/>
    <x v="89"/>
    <x v="89"/>
    <x v="13"/>
    <x v="33"/>
    <x v="5"/>
    <x v="9"/>
    <x v="9"/>
  </r>
  <r>
    <x v="4469"/>
    <x v="0"/>
    <x v="0"/>
    <x v="5"/>
    <x v="11"/>
    <x v="12"/>
    <x v="4275"/>
    <x v="973"/>
    <x v="89"/>
    <x v="89"/>
    <x v="13"/>
    <x v="33"/>
    <x v="5"/>
    <x v="0"/>
    <x v="0"/>
  </r>
  <r>
    <x v="4413"/>
    <x v="1"/>
    <x v="2"/>
    <x v="112"/>
    <x v="93"/>
    <x v="9"/>
    <x v="4226"/>
    <x v="963"/>
    <x v="89"/>
    <x v="89"/>
    <x v="13"/>
    <x v="33"/>
    <x v="5"/>
    <x v="2"/>
    <x v="2"/>
  </r>
  <r>
    <x v="4394"/>
    <x v="0"/>
    <x v="10"/>
    <x v="83"/>
    <x v="64"/>
    <x v="42"/>
    <x v="4209"/>
    <x v="964"/>
    <x v="89"/>
    <x v="89"/>
    <x v="13"/>
    <x v="33"/>
    <x v="5"/>
    <x v="10"/>
    <x v="10"/>
  </r>
  <r>
    <x v="4468"/>
    <x v="0"/>
    <x v="4"/>
    <x v="35"/>
    <x v="44"/>
    <x v="287"/>
    <x v="4274"/>
    <x v="964"/>
    <x v="89"/>
    <x v="89"/>
    <x v="13"/>
    <x v="33"/>
    <x v="5"/>
    <x v="4"/>
    <x v="4"/>
  </r>
  <r>
    <x v="4413"/>
    <x v="0"/>
    <x v="7"/>
    <x v="30"/>
    <x v="62"/>
    <x v="7"/>
    <x v="4226"/>
    <x v="963"/>
    <x v="89"/>
    <x v="89"/>
    <x v="13"/>
    <x v="33"/>
    <x v="5"/>
    <x v="7"/>
    <x v="7"/>
  </r>
  <r>
    <x v="4393"/>
    <x v="0"/>
    <x v="0"/>
    <x v="11"/>
    <x v="3"/>
    <x v="75"/>
    <x v="4208"/>
    <x v="963"/>
    <x v="89"/>
    <x v="89"/>
    <x v="13"/>
    <x v="33"/>
    <x v="5"/>
    <x v="0"/>
    <x v="0"/>
  </r>
  <r>
    <x v="4401"/>
    <x v="0"/>
    <x v="4"/>
    <x v="33"/>
    <x v="64"/>
    <x v="205"/>
    <x v="4216"/>
    <x v="965"/>
    <x v="89"/>
    <x v="89"/>
    <x v="13"/>
    <x v="33"/>
    <x v="5"/>
    <x v="4"/>
    <x v="4"/>
  </r>
  <r>
    <x v="4395"/>
    <x v="0"/>
    <x v="8"/>
    <x v="33"/>
    <x v="119"/>
    <x v="132"/>
    <x v="4210"/>
    <x v="965"/>
    <x v="89"/>
    <x v="89"/>
    <x v="13"/>
    <x v="33"/>
    <x v="5"/>
    <x v="8"/>
    <x v="8"/>
  </r>
  <r>
    <x v="4437"/>
    <x v="1"/>
    <x v="2"/>
    <x v="214"/>
    <x v="131"/>
    <x v="187"/>
    <x v="4246"/>
    <x v="960"/>
    <x v="89"/>
    <x v="89"/>
    <x v="13"/>
    <x v="33"/>
    <x v="5"/>
    <x v="2"/>
    <x v="2"/>
  </r>
  <r>
    <x v="4424"/>
    <x v="0"/>
    <x v="3"/>
    <x v="3"/>
    <x v="30"/>
    <x v="379"/>
    <x v="4235"/>
    <x v="966"/>
    <x v="89"/>
    <x v="89"/>
    <x v="13"/>
    <x v="33"/>
    <x v="5"/>
    <x v="3"/>
    <x v="3"/>
  </r>
  <r>
    <x v="4422"/>
    <x v="0"/>
    <x v="2"/>
    <x v="111"/>
    <x v="135"/>
    <x v="1292"/>
    <x v="4234"/>
    <x v="969"/>
    <x v="89"/>
    <x v="89"/>
    <x v="13"/>
    <x v="33"/>
    <x v="5"/>
    <x v="2"/>
    <x v="2"/>
  </r>
  <r>
    <x v="4419"/>
    <x v="0"/>
    <x v="4"/>
    <x v="54"/>
    <x v="59"/>
    <x v="285"/>
    <x v="4231"/>
    <x v="962"/>
    <x v="89"/>
    <x v="89"/>
    <x v="13"/>
    <x v="33"/>
    <x v="5"/>
    <x v="4"/>
    <x v="4"/>
  </r>
  <r>
    <x v="4422"/>
    <x v="0"/>
    <x v="4"/>
    <x v="18"/>
    <x v="99"/>
    <x v="126"/>
    <x v="4234"/>
    <x v="969"/>
    <x v="89"/>
    <x v="89"/>
    <x v="13"/>
    <x v="33"/>
    <x v="5"/>
    <x v="4"/>
    <x v="4"/>
  </r>
  <r>
    <x v="4416"/>
    <x v="0"/>
    <x v="9"/>
    <x v="36"/>
    <x v="87"/>
    <x v="326"/>
    <x v="4228"/>
    <x v="959"/>
    <x v="89"/>
    <x v="89"/>
    <x v="13"/>
    <x v="33"/>
    <x v="5"/>
    <x v="9"/>
    <x v="9"/>
  </r>
  <r>
    <x v="4423"/>
    <x v="0"/>
    <x v="8"/>
    <x v="63"/>
    <x v="34"/>
    <x v="132"/>
    <x v="1602"/>
    <x v="968"/>
    <x v="89"/>
    <x v="89"/>
    <x v="13"/>
    <x v="33"/>
    <x v="5"/>
    <x v="8"/>
    <x v="8"/>
  </r>
  <r>
    <x v="4448"/>
    <x v="0"/>
    <x v="11"/>
    <x v="11"/>
    <x v="3"/>
    <x v="75"/>
    <x v="4254"/>
    <x v="974"/>
    <x v="89"/>
    <x v="89"/>
    <x v="13"/>
    <x v="33"/>
    <x v="5"/>
    <x v="11"/>
    <x v="11"/>
  </r>
  <r>
    <x v="4451"/>
    <x v="0"/>
    <x v="4"/>
    <x v="20"/>
    <x v="12"/>
    <x v="6"/>
    <x v="4257"/>
    <x v="966"/>
    <x v="89"/>
    <x v="89"/>
    <x v="13"/>
    <x v="33"/>
    <x v="5"/>
    <x v="4"/>
    <x v="4"/>
  </r>
  <r>
    <x v="4428"/>
    <x v="0"/>
    <x v="2"/>
    <x v="25"/>
    <x v="117"/>
    <x v="694"/>
    <x v="4239"/>
    <x v="978"/>
    <x v="89"/>
    <x v="89"/>
    <x v="13"/>
    <x v="33"/>
    <x v="5"/>
    <x v="2"/>
    <x v="2"/>
  </r>
  <r>
    <x v="4442"/>
    <x v="0"/>
    <x v="1"/>
    <x v="92"/>
    <x v="43"/>
    <x v="137"/>
    <x v="4249"/>
    <x v="962"/>
    <x v="89"/>
    <x v="89"/>
    <x v="13"/>
    <x v="33"/>
    <x v="5"/>
    <x v="1"/>
    <x v="1"/>
  </r>
  <r>
    <x v="4438"/>
    <x v="0"/>
    <x v="0"/>
    <x v="57"/>
    <x v="10"/>
    <x v="19"/>
    <x v="4247"/>
    <x v="959"/>
    <x v="89"/>
    <x v="89"/>
    <x v="13"/>
    <x v="33"/>
    <x v="5"/>
    <x v="0"/>
    <x v="0"/>
  </r>
  <r>
    <x v="4450"/>
    <x v="0"/>
    <x v="0"/>
    <x v="8"/>
    <x v="94"/>
    <x v="73"/>
    <x v="4256"/>
    <x v="976"/>
    <x v="89"/>
    <x v="89"/>
    <x v="13"/>
    <x v="33"/>
    <x v="5"/>
    <x v="0"/>
    <x v="0"/>
  </r>
  <r>
    <x v="4434"/>
    <x v="1"/>
    <x v="2"/>
    <x v="74"/>
    <x v="373"/>
    <x v="319"/>
    <x v="4243"/>
    <x v="967"/>
    <x v="89"/>
    <x v="89"/>
    <x v="13"/>
    <x v="33"/>
    <x v="5"/>
    <x v="2"/>
    <x v="2"/>
  </r>
  <r>
    <x v="4435"/>
    <x v="0"/>
    <x v="3"/>
    <x v="70"/>
    <x v="34"/>
    <x v="215"/>
    <x v="4244"/>
    <x v="982"/>
    <x v="89"/>
    <x v="89"/>
    <x v="13"/>
    <x v="33"/>
    <x v="5"/>
    <x v="3"/>
    <x v="3"/>
  </r>
  <r>
    <x v="4467"/>
    <x v="0"/>
    <x v="11"/>
    <x v="36"/>
    <x v="83"/>
    <x v="11"/>
    <x v="4273"/>
    <x v="984"/>
    <x v="89"/>
    <x v="89"/>
    <x v="13"/>
    <x v="33"/>
    <x v="5"/>
    <x v="11"/>
    <x v="11"/>
  </r>
  <r>
    <x v="4455"/>
    <x v="0"/>
    <x v="8"/>
    <x v="21"/>
    <x v="65"/>
    <x v="75"/>
    <x v="4261"/>
    <x v="963"/>
    <x v="89"/>
    <x v="89"/>
    <x v="13"/>
    <x v="33"/>
    <x v="5"/>
    <x v="8"/>
    <x v="8"/>
  </r>
  <r>
    <x v="4442"/>
    <x v="0"/>
    <x v="10"/>
    <x v="12"/>
    <x v="12"/>
    <x v="13"/>
    <x v="4249"/>
    <x v="962"/>
    <x v="89"/>
    <x v="89"/>
    <x v="13"/>
    <x v="33"/>
    <x v="5"/>
    <x v="10"/>
    <x v="10"/>
  </r>
  <r>
    <x v="4445"/>
    <x v="0"/>
    <x v="7"/>
    <x v="17"/>
    <x v="43"/>
    <x v="437"/>
    <x v="4252"/>
    <x v="963"/>
    <x v="89"/>
    <x v="89"/>
    <x v="13"/>
    <x v="33"/>
    <x v="5"/>
    <x v="7"/>
    <x v="7"/>
  </r>
  <r>
    <x v="4453"/>
    <x v="0"/>
    <x v="0"/>
    <x v="70"/>
    <x v="34"/>
    <x v="215"/>
    <x v="4259"/>
    <x v="977"/>
    <x v="89"/>
    <x v="89"/>
    <x v="13"/>
    <x v="33"/>
    <x v="5"/>
    <x v="0"/>
    <x v="0"/>
  </r>
  <r>
    <x v="4444"/>
    <x v="0"/>
    <x v="10"/>
    <x v="21"/>
    <x v="14"/>
    <x v="126"/>
    <x v="4251"/>
    <x v="968"/>
    <x v="89"/>
    <x v="89"/>
    <x v="13"/>
    <x v="33"/>
    <x v="5"/>
    <x v="10"/>
    <x v="10"/>
  </r>
  <r>
    <x v="4450"/>
    <x v="0"/>
    <x v="11"/>
    <x v="5"/>
    <x v="56"/>
    <x v="727"/>
    <x v="4256"/>
    <x v="976"/>
    <x v="89"/>
    <x v="89"/>
    <x v="13"/>
    <x v="33"/>
    <x v="5"/>
    <x v="11"/>
    <x v="11"/>
  </r>
  <r>
    <x v="4416"/>
    <x v="0"/>
    <x v="2"/>
    <x v="82"/>
    <x v="81"/>
    <x v="569"/>
    <x v="4228"/>
    <x v="959"/>
    <x v="89"/>
    <x v="89"/>
    <x v="13"/>
    <x v="33"/>
    <x v="5"/>
    <x v="2"/>
    <x v="2"/>
  </r>
  <r>
    <x v="4420"/>
    <x v="0"/>
    <x v="3"/>
    <x v="2"/>
    <x v="49"/>
    <x v="759"/>
    <x v="4232"/>
    <x v="976"/>
    <x v="89"/>
    <x v="89"/>
    <x v="13"/>
    <x v="33"/>
    <x v="5"/>
    <x v="3"/>
    <x v="3"/>
  </r>
  <r>
    <x v="4421"/>
    <x v="0"/>
    <x v="3"/>
    <x v="111"/>
    <x v="138"/>
    <x v="484"/>
    <x v="4233"/>
    <x v="977"/>
    <x v="89"/>
    <x v="89"/>
    <x v="13"/>
    <x v="33"/>
    <x v="5"/>
    <x v="3"/>
    <x v="3"/>
  </r>
  <r>
    <x v="4430"/>
    <x v="0"/>
    <x v="10"/>
    <x v="57"/>
    <x v="61"/>
    <x v="162"/>
    <x v="39"/>
    <x v="980"/>
    <x v="89"/>
    <x v="89"/>
    <x v="13"/>
    <x v="33"/>
    <x v="5"/>
    <x v="10"/>
    <x v="10"/>
  </r>
  <r>
    <x v="4416"/>
    <x v="0"/>
    <x v="4"/>
    <x v="26"/>
    <x v="30"/>
    <x v="181"/>
    <x v="4228"/>
    <x v="959"/>
    <x v="89"/>
    <x v="89"/>
    <x v="13"/>
    <x v="33"/>
    <x v="5"/>
    <x v="4"/>
    <x v="4"/>
  </r>
  <r>
    <x v="4421"/>
    <x v="0"/>
    <x v="1"/>
    <x v="148"/>
    <x v="111"/>
    <x v="3773"/>
    <x v="4233"/>
    <x v="977"/>
    <x v="89"/>
    <x v="89"/>
    <x v="13"/>
    <x v="33"/>
    <x v="5"/>
    <x v="1"/>
    <x v="1"/>
  </r>
  <r>
    <x v="4424"/>
    <x v="1"/>
    <x v="2"/>
    <x v="39"/>
    <x v="96"/>
    <x v="137"/>
    <x v="4235"/>
    <x v="966"/>
    <x v="89"/>
    <x v="89"/>
    <x v="13"/>
    <x v="33"/>
    <x v="5"/>
    <x v="2"/>
    <x v="2"/>
  </r>
  <r>
    <x v="4422"/>
    <x v="1"/>
    <x v="2"/>
    <x v="103"/>
    <x v="74"/>
    <x v="761"/>
    <x v="4234"/>
    <x v="969"/>
    <x v="89"/>
    <x v="89"/>
    <x v="13"/>
    <x v="33"/>
    <x v="5"/>
    <x v="2"/>
    <x v="2"/>
  </r>
  <r>
    <x v="4422"/>
    <x v="0"/>
    <x v="9"/>
    <x v="104"/>
    <x v="104"/>
    <x v="1580"/>
    <x v="4234"/>
    <x v="969"/>
    <x v="89"/>
    <x v="89"/>
    <x v="13"/>
    <x v="33"/>
    <x v="5"/>
    <x v="9"/>
    <x v="9"/>
  </r>
  <r>
    <x v="4415"/>
    <x v="0"/>
    <x v="8"/>
    <x v="91"/>
    <x v="128"/>
    <x v="126"/>
    <x v="4227"/>
    <x v="966"/>
    <x v="89"/>
    <x v="89"/>
    <x v="13"/>
    <x v="33"/>
    <x v="5"/>
    <x v="8"/>
    <x v="8"/>
  </r>
  <r>
    <x v="4426"/>
    <x v="0"/>
    <x v="1"/>
    <x v="77"/>
    <x v="204"/>
    <x v="3774"/>
    <x v="4237"/>
    <x v="977"/>
    <x v="89"/>
    <x v="89"/>
    <x v="13"/>
    <x v="33"/>
    <x v="5"/>
    <x v="1"/>
    <x v="1"/>
  </r>
  <r>
    <x v="4419"/>
    <x v="0"/>
    <x v="9"/>
    <x v="33"/>
    <x v="42"/>
    <x v="209"/>
    <x v="4231"/>
    <x v="962"/>
    <x v="89"/>
    <x v="89"/>
    <x v="13"/>
    <x v="33"/>
    <x v="5"/>
    <x v="9"/>
    <x v="9"/>
  </r>
  <r>
    <x v="4420"/>
    <x v="0"/>
    <x v="7"/>
    <x v="3"/>
    <x v="16"/>
    <x v="93"/>
    <x v="4232"/>
    <x v="976"/>
    <x v="89"/>
    <x v="89"/>
    <x v="13"/>
    <x v="33"/>
    <x v="5"/>
    <x v="7"/>
    <x v="7"/>
  </r>
  <r>
    <x v="4432"/>
    <x v="0"/>
    <x v="6"/>
    <x v="53"/>
    <x v="83"/>
    <x v="727"/>
    <x v="4242"/>
    <x v="976"/>
    <x v="89"/>
    <x v="89"/>
    <x v="13"/>
    <x v="33"/>
    <x v="5"/>
    <x v="6"/>
    <x v="6"/>
  </r>
  <r>
    <x v="4429"/>
    <x v="0"/>
    <x v="4"/>
    <x v="20"/>
    <x v="12"/>
    <x v="6"/>
    <x v="4240"/>
    <x v="979"/>
    <x v="89"/>
    <x v="89"/>
    <x v="13"/>
    <x v="33"/>
    <x v="5"/>
    <x v="4"/>
    <x v="4"/>
  </r>
  <r>
    <x v="4439"/>
    <x v="0"/>
    <x v="11"/>
    <x v="39"/>
    <x v="90"/>
    <x v="700"/>
    <x v="2232"/>
    <x v="983"/>
    <x v="89"/>
    <x v="89"/>
    <x v="13"/>
    <x v="33"/>
    <x v="5"/>
    <x v="11"/>
    <x v="11"/>
  </r>
  <r>
    <x v="4451"/>
    <x v="0"/>
    <x v="3"/>
    <x v="20"/>
    <x v="12"/>
    <x v="6"/>
    <x v="4257"/>
    <x v="966"/>
    <x v="89"/>
    <x v="89"/>
    <x v="13"/>
    <x v="33"/>
    <x v="5"/>
    <x v="3"/>
    <x v="3"/>
  </r>
  <r>
    <x v="4446"/>
    <x v="0"/>
    <x v="11"/>
    <x v="24"/>
    <x v="54"/>
    <x v="268"/>
    <x v="77"/>
    <x v="984"/>
    <x v="89"/>
    <x v="89"/>
    <x v="13"/>
    <x v="33"/>
    <x v="5"/>
    <x v="11"/>
    <x v="11"/>
  </r>
  <r>
    <x v="4449"/>
    <x v="0"/>
    <x v="6"/>
    <x v="98"/>
    <x v="137"/>
    <x v="746"/>
    <x v="4255"/>
    <x v="986"/>
    <x v="89"/>
    <x v="89"/>
    <x v="13"/>
    <x v="33"/>
    <x v="5"/>
    <x v="6"/>
    <x v="6"/>
  </r>
  <r>
    <x v="4434"/>
    <x v="0"/>
    <x v="9"/>
    <x v="102"/>
    <x v="202"/>
    <x v="7"/>
    <x v="4243"/>
    <x v="967"/>
    <x v="89"/>
    <x v="89"/>
    <x v="13"/>
    <x v="33"/>
    <x v="5"/>
    <x v="9"/>
    <x v="9"/>
  </r>
  <r>
    <x v="4445"/>
    <x v="0"/>
    <x v="1"/>
    <x v="18"/>
    <x v="2"/>
    <x v="22"/>
    <x v="4252"/>
    <x v="963"/>
    <x v="89"/>
    <x v="89"/>
    <x v="13"/>
    <x v="33"/>
    <x v="5"/>
    <x v="1"/>
    <x v="1"/>
  </r>
  <r>
    <x v="4437"/>
    <x v="0"/>
    <x v="2"/>
    <x v="64"/>
    <x v="86"/>
    <x v="2481"/>
    <x v="4246"/>
    <x v="960"/>
    <x v="89"/>
    <x v="89"/>
    <x v="13"/>
    <x v="33"/>
    <x v="5"/>
    <x v="2"/>
    <x v="2"/>
  </r>
  <r>
    <x v="4440"/>
    <x v="0"/>
    <x v="8"/>
    <x v="91"/>
    <x v="71"/>
    <x v="422"/>
    <x v="4248"/>
    <x v="974"/>
    <x v="89"/>
    <x v="89"/>
    <x v="13"/>
    <x v="33"/>
    <x v="5"/>
    <x v="8"/>
    <x v="8"/>
  </r>
  <r>
    <x v="4441"/>
    <x v="0"/>
    <x v="1"/>
    <x v="55"/>
    <x v="104"/>
    <x v="637"/>
    <x v="2885"/>
    <x v="981"/>
    <x v="89"/>
    <x v="89"/>
    <x v="13"/>
    <x v="33"/>
    <x v="5"/>
    <x v="1"/>
    <x v="1"/>
  </r>
  <r>
    <x v="4434"/>
    <x v="0"/>
    <x v="2"/>
    <x v="187"/>
    <x v="373"/>
    <x v="3775"/>
    <x v="4243"/>
    <x v="967"/>
    <x v="89"/>
    <x v="89"/>
    <x v="13"/>
    <x v="33"/>
    <x v="5"/>
    <x v="2"/>
    <x v="2"/>
  </r>
  <r>
    <x v="4452"/>
    <x v="0"/>
    <x v="6"/>
    <x v="57"/>
    <x v="56"/>
    <x v="217"/>
    <x v="4258"/>
    <x v="963"/>
    <x v="89"/>
    <x v="89"/>
    <x v="13"/>
    <x v="33"/>
    <x v="5"/>
    <x v="6"/>
    <x v="6"/>
  </r>
  <r>
    <x v="4437"/>
    <x v="0"/>
    <x v="4"/>
    <x v="29"/>
    <x v="164"/>
    <x v="2867"/>
    <x v="4246"/>
    <x v="960"/>
    <x v="89"/>
    <x v="89"/>
    <x v="13"/>
    <x v="33"/>
    <x v="5"/>
    <x v="4"/>
    <x v="4"/>
  </r>
  <r>
    <x v="4441"/>
    <x v="0"/>
    <x v="10"/>
    <x v="1"/>
    <x v="4"/>
    <x v="735"/>
    <x v="2885"/>
    <x v="981"/>
    <x v="89"/>
    <x v="89"/>
    <x v="13"/>
    <x v="33"/>
    <x v="5"/>
    <x v="10"/>
    <x v="10"/>
  </r>
  <r>
    <x v="4451"/>
    <x v="0"/>
    <x v="7"/>
    <x v="20"/>
    <x v="12"/>
    <x v="6"/>
    <x v="4257"/>
    <x v="966"/>
    <x v="89"/>
    <x v="89"/>
    <x v="13"/>
    <x v="33"/>
    <x v="5"/>
    <x v="7"/>
    <x v="7"/>
  </r>
  <r>
    <x v="4464"/>
    <x v="0"/>
    <x v="10"/>
    <x v="36"/>
    <x v="114"/>
    <x v="126"/>
    <x v="4270"/>
    <x v="980"/>
    <x v="89"/>
    <x v="89"/>
    <x v="13"/>
    <x v="33"/>
    <x v="5"/>
    <x v="10"/>
    <x v="10"/>
  </r>
  <r>
    <x v="4429"/>
    <x v="0"/>
    <x v="9"/>
    <x v="92"/>
    <x v="63"/>
    <x v="57"/>
    <x v="4240"/>
    <x v="979"/>
    <x v="89"/>
    <x v="89"/>
    <x v="13"/>
    <x v="33"/>
    <x v="5"/>
    <x v="9"/>
    <x v="9"/>
  </r>
  <r>
    <x v="4454"/>
    <x v="0"/>
    <x v="8"/>
    <x v="46"/>
    <x v="39"/>
    <x v="2871"/>
    <x v="4260"/>
    <x v="982"/>
    <x v="89"/>
    <x v="89"/>
    <x v="13"/>
    <x v="33"/>
    <x v="5"/>
    <x v="8"/>
    <x v="8"/>
  </r>
  <r>
    <x v="4435"/>
    <x v="0"/>
    <x v="1"/>
    <x v="36"/>
    <x v="83"/>
    <x v="11"/>
    <x v="4244"/>
    <x v="982"/>
    <x v="89"/>
    <x v="89"/>
    <x v="13"/>
    <x v="33"/>
    <x v="5"/>
    <x v="1"/>
    <x v="1"/>
  </r>
  <r>
    <x v="4467"/>
    <x v="0"/>
    <x v="0"/>
    <x v="93"/>
    <x v="13"/>
    <x v="389"/>
    <x v="4273"/>
    <x v="984"/>
    <x v="89"/>
    <x v="89"/>
    <x v="13"/>
    <x v="33"/>
    <x v="5"/>
    <x v="0"/>
    <x v="0"/>
  </r>
  <r>
    <x v="4443"/>
    <x v="0"/>
    <x v="11"/>
    <x v="26"/>
    <x v="56"/>
    <x v="417"/>
    <x v="4250"/>
    <x v="963"/>
    <x v="89"/>
    <x v="89"/>
    <x v="13"/>
    <x v="33"/>
    <x v="5"/>
    <x v="11"/>
    <x v="11"/>
  </r>
  <r>
    <x v="4445"/>
    <x v="0"/>
    <x v="3"/>
    <x v="54"/>
    <x v="15"/>
    <x v="18"/>
    <x v="4252"/>
    <x v="963"/>
    <x v="89"/>
    <x v="89"/>
    <x v="13"/>
    <x v="33"/>
    <x v="5"/>
    <x v="3"/>
    <x v="3"/>
  </r>
  <r>
    <x v="4466"/>
    <x v="0"/>
    <x v="0"/>
    <x v="79"/>
    <x v="18"/>
    <x v="7"/>
    <x v="4272"/>
    <x v="984"/>
    <x v="89"/>
    <x v="89"/>
    <x v="13"/>
    <x v="33"/>
    <x v="5"/>
    <x v="0"/>
    <x v="0"/>
  </r>
  <r>
    <x v="4447"/>
    <x v="0"/>
    <x v="6"/>
    <x v="105"/>
    <x v="170"/>
    <x v="3776"/>
    <x v="4253"/>
    <x v="985"/>
    <x v="89"/>
    <x v="89"/>
    <x v="13"/>
    <x v="33"/>
    <x v="5"/>
    <x v="6"/>
    <x v="6"/>
  </r>
  <r>
    <x v="4429"/>
    <x v="1"/>
    <x v="2"/>
    <x v="83"/>
    <x v="21"/>
    <x v="1911"/>
    <x v="4240"/>
    <x v="979"/>
    <x v="89"/>
    <x v="89"/>
    <x v="13"/>
    <x v="33"/>
    <x v="5"/>
    <x v="2"/>
    <x v="2"/>
  </r>
  <r>
    <x v="4464"/>
    <x v="0"/>
    <x v="1"/>
    <x v="122"/>
    <x v="197"/>
    <x v="2356"/>
    <x v="4270"/>
    <x v="980"/>
    <x v="89"/>
    <x v="89"/>
    <x v="13"/>
    <x v="33"/>
    <x v="5"/>
    <x v="1"/>
    <x v="1"/>
  </r>
  <r>
    <x v="4436"/>
    <x v="1"/>
    <x v="2"/>
    <x v="53"/>
    <x v="15"/>
    <x v="12"/>
    <x v="4245"/>
    <x v="962"/>
    <x v="89"/>
    <x v="89"/>
    <x v="13"/>
    <x v="33"/>
    <x v="5"/>
    <x v="2"/>
    <x v="2"/>
  </r>
  <r>
    <x v="4442"/>
    <x v="0"/>
    <x v="5"/>
    <x v="75"/>
    <x v="91"/>
    <x v="124"/>
    <x v="4249"/>
    <x v="962"/>
    <x v="89"/>
    <x v="89"/>
    <x v="13"/>
    <x v="33"/>
    <x v="5"/>
    <x v="5"/>
    <x v="5"/>
  </r>
  <r>
    <x v="4436"/>
    <x v="0"/>
    <x v="8"/>
    <x v="63"/>
    <x v="56"/>
    <x v="107"/>
    <x v="4245"/>
    <x v="962"/>
    <x v="89"/>
    <x v="89"/>
    <x v="13"/>
    <x v="33"/>
    <x v="5"/>
    <x v="8"/>
    <x v="8"/>
  </r>
  <r>
    <x v="4434"/>
    <x v="0"/>
    <x v="4"/>
    <x v="135"/>
    <x v="164"/>
    <x v="136"/>
    <x v="4243"/>
    <x v="967"/>
    <x v="89"/>
    <x v="89"/>
    <x v="13"/>
    <x v="33"/>
    <x v="5"/>
    <x v="4"/>
    <x v="4"/>
  </r>
  <r>
    <x v="4456"/>
    <x v="0"/>
    <x v="6"/>
    <x v="50"/>
    <x v="51"/>
    <x v="13"/>
    <x v="4262"/>
    <x v="982"/>
    <x v="89"/>
    <x v="89"/>
    <x v="13"/>
    <x v="33"/>
    <x v="5"/>
    <x v="6"/>
    <x v="6"/>
  </r>
  <r>
    <x v="4466"/>
    <x v="0"/>
    <x v="5"/>
    <x v="20"/>
    <x v="41"/>
    <x v="73"/>
    <x v="4272"/>
    <x v="984"/>
    <x v="89"/>
    <x v="89"/>
    <x v="13"/>
    <x v="33"/>
    <x v="5"/>
    <x v="5"/>
    <x v="5"/>
  </r>
  <r>
    <x v="4467"/>
    <x v="0"/>
    <x v="5"/>
    <x v="20"/>
    <x v="41"/>
    <x v="73"/>
    <x v="4273"/>
    <x v="984"/>
    <x v="89"/>
    <x v="89"/>
    <x v="13"/>
    <x v="33"/>
    <x v="5"/>
    <x v="5"/>
    <x v="5"/>
  </r>
  <r>
    <x v="4449"/>
    <x v="0"/>
    <x v="0"/>
    <x v="15"/>
    <x v="34"/>
    <x v="37"/>
    <x v="4255"/>
    <x v="986"/>
    <x v="89"/>
    <x v="89"/>
    <x v="13"/>
    <x v="33"/>
    <x v="5"/>
    <x v="0"/>
    <x v="0"/>
  </r>
  <r>
    <x v="4446"/>
    <x v="0"/>
    <x v="8"/>
    <x v="50"/>
    <x v="34"/>
    <x v="22"/>
    <x v="77"/>
    <x v="984"/>
    <x v="89"/>
    <x v="89"/>
    <x v="13"/>
    <x v="33"/>
    <x v="5"/>
    <x v="8"/>
    <x v="8"/>
  </r>
  <r>
    <x v="4428"/>
    <x v="0"/>
    <x v="8"/>
    <x v="60"/>
    <x v="64"/>
    <x v="443"/>
    <x v="4239"/>
    <x v="978"/>
    <x v="89"/>
    <x v="89"/>
    <x v="13"/>
    <x v="33"/>
    <x v="5"/>
    <x v="8"/>
    <x v="8"/>
  </r>
  <r>
    <x v="4449"/>
    <x v="0"/>
    <x v="5"/>
    <x v="30"/>
    <x v="14"/>
    <x v="31"/>
    <x v="4255"/>
    <x v="986"/>
    <x v="89"/>
    <x v="89"/>
    <x v="13"/>
    <x v="33"/>
    <x v="5"/>
    <x v="5"/>
    <x v="5"/>
  </r>
  <r>
    <x v="4456"/>
    <x v="0"/>
    <x v="5"/>
    <x v="21"/>
    <x v="13"/>
    <x v="22"/>
    <x v="4262"/>
    <x v="982"/>
    <x v="89"/>
    <x v="89"/>
    <x v="13"/>
    <x v="33"/>
    <x v="5"/>
    <x v="5"/>
    <x v="5"/>
  </r>
  <r>
    <x v="4464"/>
    <x v="0"/>
    <x v="3"/>
    <x v="130"/>
    <x v="161"/>
    <x v="2264"/>
    <x v="4270"/>
    <x v="980"/>
    <x v="89"/>
    <x v="89"/>
    <x v="13"/>
    <x v="33"/>
    <x v="5"/>
    <x v="3"/>
    <x v="3"/>
  </r>
  <r>
    <x v="4447"/>
    <x v="0"/>
    <x v="5"/>
    <x v="92"/>
    <x v="11"/>
    <x v="176"/>
    <x v="4253"/>
    <x v="985"/>
    <x v="89"/>
    <x v="89"/>
    <x v="13"/>
    <x v="33"/>
    <x v="5"/>
    <x v="5"/>
    <x v="5"/>
  </r>
  <r>
    <x v="4436"/>
    <x v="0"/>
    <x v="2"/>
    <x v="4"/>
    <x v="15"/>
    <x v="241"/>
    <x v="4245"/>
    <x v="962"/>
    <x v="89"/>
    <x v="89"/>
    <x v="13"/>
    <x v="33"/>
    <x v="5"/>
    <x v="2"/>
    <x v="2"/>
  </r>
  <r>
    <x v="4437"/>
    <x v="0"/>
    <x v="8"/>
    <x v="130"/>
    <x v="141"/>
    <x v="2375"/>
    <x v="4246"/>
    <x v="960"/>
    <x v="89"/>
    <x v="89"/>
    <x v="13"/>
    <x v="33"/>
    <x v="5"/>
    <x v="8"/>
    <x v="8"/>
  </r>
  <r>
    <x v="4448"/>
    <x v="0"/>
    <x v="0"/>
    <x v="16"/>
    <x v="12"/>
    <x v="102"/>
    <x v="4254"/>
    <x v="974"/>
    <x v="89"/>
    <x v="89"/>
    <x v="13"/>
    <x v="33"/>
    <x v="5"/>
    <x v="0"/>
    <x v="0"/>
  </r>
  <r>
    <x v="4466"/>
    <x v="0"/>
    <x v="6"/>
    <x v="7"/>
    <x v="7"/>
    <x v="7"/>
    <x v="4272"/>
    <x v="984"/>
    <x v="89"/>
    <x v="89"/>
    <x v="13"/>
    <x v="33"/>
    <x v="5"/>
    <x v="6"/>
    <x v="6"/>
  </r>
  <r>
    <x v="4472"/>
    <x v="0"/>
    <x v="8"/>
    <x v="82"/>
    <x v="27"/>
    <x v="386"/>
    <x v="4278"/>
    <x v="987"/>
    <x v="90"/>
    <x v="90"/>
    <x v="18"/>
    <x v="34"/>
    <x v="6"/>
    <x v="8"/>
    <x v="8"/>
  </r>
  <r>
    <x v="4473"/>
    <x v="0"/>
    <x v="4"/>
    <x v="7"/>
    <x v="43"/>
    <x v="50"/>
    <x v="4279"/>
    <x v="988"/>
    <x v="90"/>
    <x v="90"/>
    <x v="18"/>
    <x v="34"/>
    <x v="6"/>
    <x v="4"/>
    <x v="4"/>
  </r>
  <r>
    <x v="4474"/>
    <x v="0"/>
    <x v="3"/>
    <x v="53"/>
    <x v="38"/>
    <x v="10"/>
    <x v="4280"/>
    <x v="989"/>
    <x v="90"/>
    <x v="90"/>
    <x v="18"/>
    <x v="34"/>
    <x v="6"/>
    <x v="3"/>
    <x v="3"/>
  </r>
  <r>
    <x v="4475"/>
    <x v="0"/>
    <x v="1"/>
    <x v="24"/>
    <x v="61"/>
    <x v="187"/>
    <x v="4281"/>
    <x v="990"/>
    <x v="90"/>
    <x v="90"/>
    <x v="18"/>
    <x v="34"/>
    <x v="6"/>
    <x v="1"/>
    <x v="1"/>
  </r>
  <r>
    <x v="4475"/>
    <x v="0"/>
    <x v="10"/>
    <x v="10"/>
    <x v="94"/>
    <x v="34"/>
    <x v="4281"/>
    <x v="990"/>
    <x v="90"/>
    <x v="90"/>
    <x v="18"/>
    <x v="34"/>
    <x v="6"/>
    <x v="10"/>
    <x v="10"/>
  </r>
  <r>
    <x v="4476"/>
    <x v="0"/>
    <x v="3"/>
    <x v="34"/>
    <x v="39"/>
    <x v="310"/>
    <x v="4282"/>
    <x v="991"/>
    <x v="90"/>
    <x v="90"/>
    <x v="18"/>
    <x v="34"/>
    <x v="6"/>
    <x v="3"/>
    <x v="3"/>
  </r>
  <r>
    <x v="4477"/>
    <x v="0"/>
    <x v="4"/>
    <x v="30"/>
    <x v="62"/>
    <x v="7"/>
    <x v="4283"/>
    <x v="992"/>
    <x v="90"/>
    <x v="90"/>
    <x v="18"/>
    <x v="34"/>
    <x v="6"/>
    <x v="4"/>
    <x v="4"/>
  </r>
  <r>
    <x v="4474"/>
    <x v="0"/>
    <x v="10"/>
    <x v="23"/>
    <x v="5"/>
    <x v="92"/>
    <x v="4280"/>
    <x v="989"/>
    <x v="90"/>
    <x v="90"/>
    <x v="18"/>
    <x v="34"/>
    <x v="6"/>
    <x v="10"/>
    <x v="10"/>
  </r>
  <r>
    <x v="4478"/>
    <x v="0"/>
    <x v="8"/>
    <x v="21"/>
    <x v="65"/>
    <x v="75"/>
    <x v="4284"/>
    <x v="993"/>
    <x v="90"/>
    <x v="90"/>
    <x v="18"/>
    <x v="34"/>
    <x v="6"/>
    <x v="8"/>
    <x v="8"/>
  </r>
  <r>
    <x v="4479"/>
    <x v="0"/>
    <x v="0"/>
    <x v="92"/>
    <x v="7"/>
    <x v="207"/>
    <x v="4285"/>
    <x v="994"/>
    <x v="90"/>
    <x v="90"/>
    <x v="18"/>
    <x v="34"/>
    <x v="6"/>
    <x v="0"/>
    <x v="0"/>
  </r>
  <r>
    <x v="4480"/>
    <x v="0"/>
    <x v="10"/>
    <x v="1"/>
    <x v="1"/>
    <x v="1"/>
    <x v="4286"/>
    <x v="987"/>
    <x v="90"/>
    <x v="90"/>
    <x v="18"/>
    <x v="34"/>
    <x v="6"/>
    <x v="10"/>
    <x v="10"/>
  </r>
  <r>
    <x v="4481"/>
    <x v="0"/>
    <x v="5"/>
    <x v="16"/>
    <x v="45"/>
    <x v="145"/>
    <x v="4287"/>
    <x v="993"/>
    <x v="90"/>
    <x v="90"/>
    <x v="18"/>
    <x v="34"/>
    <x v="6"/>
    <x v="5"/>
    <x v="5"/>
  </r>
  <r>
    <x v="4482"/>
    <x v="0"/>
    <x v="3"/>
    <x v="11"/>
    <x v="5"/>
    <x v="22"/>
    <x v="4288"/>
    <x v="995"/>
    <x v="90"/>
    <x v="90"/>
    <x v="18"/>
    <x v="34"/>
    <x v="6"/>
    <x v="3"/>
    <x v="3"/>
  </r>
  <r>
    <x v="4483"/>
    <x v="0"/>
    <x v="11"/>
    <x v="7"/>
    <x v="7"/>
    <x v="7"/>
    <x v="4289"/>
    <x v="996"/>
    <x v="90"/>
    <x v="90"/>
    <x v="18"/>
    <x v="34"/>
    <x v="6"/>
    <x v="11"/>
    <x v="11"/>
  </r>
  <r>
    <x v="4484"/>
    <x v="0"/>
    <x v="2"/>
    <x v="91"/>
    <x v="72"/>
    <x v="1494"/>
    <x v="4290"/>
    <x v="991"/>
    <x v="90"/>
    <x v="90"/>
    <x v="18"/>
    <x v="34"/>
    <x v="6"/>
    <x v="2"/>
    <x v="2"/>
  </r>
  <r>
    <x v="4485"/>
    <x v="0"/>
    <x v="8"/>
    <x v="6"/>
    <x v="85"/>
    <x v="171"/>
    <x v="4291"/>
    <x v="997"/>
    <x v="90"/>
    <x v="90"/>
    <x v="18"/>
    <x v="34"/>
    <x v="6"/>
    <x v="8"/>
    <x v="8"/>
  </r>
  <r>
    <x v="4476"/>
    <x v="0"/>
    <x v="10"/>
    <x v="54"/>
    <x v="15"/>
    <x v="18"/>
    <x v="4282"/>
    <x v="991"/>
    <x v="90"/>
    <x v="90"/>
    <x v="18"/>
    <x v="34"/>
    <x v="6"/>
    <x v="10"/>
    <x v="10"/>
  </r>
  <r>
    <x v="4486"/>
    <x v="0"/>
    <x v="5"/>
    <x v="12"/>
    <x v="6"/>
    <x v="145"/>
    <x v="4292"/>
    <x v="998"/>
    <x v="90"/>
    <x v="90"/>
    <x v="18"/>
    <x v="34"/>
    <x v="6"/>
    <x v="5"/>
    <x v="5"/>
  </r>
  <r>
    <x v="4487"/>
    <x v="0"/>
    <x v="0"/>
    <x v="11"/>
    <x v="16"/>
    <x v="112"/>
    <x v="4293"/>
    <x v="999"/>
    <x v="90"/>
    <x v="90"/>
    <x v="18"/>
    <x v="34"/>
    <x v="6"/>
    <x v="0"/>
    <x v="0"/>
  </r>
  <r>
    <x v="4488"/>
    <x v="0"/>
    <x v="0"/>
    <x v="6"/>
    <x v="98"/>
    <x v="13"/>
    <x v="4294"/>
    <x v="993"/>
    <x v="90"/>
    <x v="90"/>
    <x v="18"/>
    <x v="34"/>
    <x v="6"/>
    <x v="0"/>
    <x v="0"/>
  </r>
  <r>
    <x v="4473"/>
    <x v="0"/>
    <x v="9"/>
    <x v="26"/>
    <x v="76"/>
    <x v="11"/>
    <x v="4279"/>
    <x v="988"/>
    <x v="90"/>
    <x v="90"/>
    <x v="18"/>
    <x v="34"/>
    <x v="6"/>
    <x v="9"/>
    <x v="9"/>
  </r>
  <r>
    <x v="4489"/>
    <x v="0"/>
    <x v="5"/>
    <x v="16"/>
    <x v="17"/>
    <x v="6"/>
    <x v="4295"/>
    <x v="1000"/>
    <x v="90"/>
    <x v="90"/>
    <x v="18"/>
    <x v="34"/>
    <x v="6"/>
    <x v="5"/>
    <x v="5"/>
  </r>
  <r>
    <x v="4473"/>
    <x v="0"/>
    <x v="3"/>
    <x v="23"/>
    <x v="23"/>
    <x v="24"/>
    <x v="4279"/>
    <x v="988"/>
    <x v="90"/>
    <x v="90"/>
    <x v="18"/>
    <x v="34"/>
    <x v="6"/>
    <x v="3"/>
    <x v="3"/>
  </r>
  <r>
    <x v="4490"/>
    <x v="1"/>
    <x v="2"/>
    <x v="231"/>
    <x v="175"/>
    <x v="2152"/>
    <x v="4296"/>
    <x v="1001"/>
    <x v="90"/>
    <x v="90"/>
    <x v="18"/>
    <x v="34"/>
    <x v="6"/>
    <x v="2"/>
    <x v="2"/>
  </r>
  <r>
    <x v="4491"/>
    <x v="0"/>
    <x v="6"/>
    <x v="13"/>
    <x v="18"/>
    <x v="19"/>
    <x v="4297"/>
    <x v="1002"/>
    <x v="90"/>
    <x v="90"/>
    <x v="18"/>
    <x v="34"/>
    <x v="6"/>
    <x v="6"/>
    <x v="6"/>
  </r>
  <r>
    <x v="4492"/>
    <x v="0"/>
    <x v="11"/>
    <x v="23"/>
    <x v="5"/>
    <x v="92"/>
    <x v="4298"/>
    <x v="1003"/>
    <x v="90"/>
    <x v="90"/>
    <x v="18"/>
    <x v="34"/>
    <x v="6"/>
    <x v="11"/>
    <x v="11"/>
  </r>
  <r>
    <x v="4477"/>
    <x v="0"/>
    <x v="8"/>
    <x v="23"/>
    <x v="23"/>
    <x v="24"/>
    <x v="4283"/>
    <x v="992"/>
    <x v="90"/>
    <x v="90"/>
    <x v="18"/>
    <x v="34"/>
    <x v="6"/>
    <x v="8"/>
    <x v="8"/>
  </r>
  <r>
    <x v="4484"/>
    <x v="0"/>
    <x v="9"/>
    <x v="98"/>
    <x v="71"/>
    <x v="1898"/>
    <x v="4290"/>
    <x v="991"/>
    <x v="90"/>
    <x v="90"/>
    <x v="18"/>
    <x v="34"/>
    <x v="6"/>
    <x v="9"/>
    <x v="9"/>
  </r>
  <r>
    <x v="4493"/>
    <x v="0"/>
    <x v="11"/>
    <x v="15"/>
    <x v="1"/>
    <x v="290"/>
    <x v="4299"/>
    <x v="1004"/>
    <x v="90"/>
    <x v="90"/>
    <x v="18"/>
    <x v="34"/>
    <x v="6"/>
    <x v="11"/>
    <x v="11"/>
  </r>
  <r>
    <x v="4491"/>
    <x v="0"/>
    <x v="5"/>
    <x v="20"/>
    <x v="6"/>
    <x v="7"/>
    <x v="4297"/>
    <x v="1002"/>
    <x v="90"/>
    <x v="90"/>
    <x v="18"/>
    <x v="34"/>
    <x v="6"/>
    <x v="5"/>
    <x v="5"/>
  </r>
  <r>
    <x v="4494"/>
    <x v="0"/>
    <x v="5"/>
    <x v="93"/>
    <x v="94"/>
    <x v="207"/>
    <x v="4300"/>
    <x v="1005"/>
    <x v="90"/>
    <x v="90"/>
    <x v="18"/>
    <x v="34"/>
    <x v="6"/>
    <x v="5"/>
    <x v="5"/>
  </r>
  <r>
    <x v="4482"/>
    <x v="0"/>
    <x v="10"/>
    <x v="30"/>
    <x v="11"/>
    <x v="384"/>
    <x v="4288"/>
    <x v="995"/>
    <x v="90"/>
    <x v="90"/>
    <x v="18"/>
    <x v="34"/>
    <x v="6"/>
    <x v="10"/>
    <x v="10"/>
  </r>
  <r>
    <x v="4495"/>
    <x v="0"/>
    <x v="4"/>
    <x v="21"/>
    <x v="14"/>
    <x v="126"/>
    <x v="4301"/>
    <x v="1006"/>
    <x v="90"/>
    <x v="90"/>
    <x v="18"/>
    <x v="34"/>
    <x v="6"/>
    <x v="4"/>
    <x v="4"/>
  </r>
  <r>
    <x v="4484"/>
    <x v="0"/>
    <x v="7"/>
    <x v="37"/>
    <x v="54"/>
    <x v="214"/>
    <x v="4290"/>
    <x v="991"/>
    <x v="90"/>
    <x v="90"/>
    <x v="18"/>
    <x v="34"/>
    <x v="6"/>
    <x v="7"/>
    <x v="7"/>
  </r>
  <r>
    <x v="4496"/>
    <x v="0"/>
    <x v="9"/>
    <x v="174"/>
    <x v="254"/>
    <x v="3777"/>
    <x v="4302"/>
    <x v="991"/>
    <x v="90"/>
    <x v="90"/>
    <x v="18"/>
    <x v="34"/>
    <x v="6"/>
    <x v="9"/>
    <x v="9"/>
  </r>
  <r>
    <x v="4490"/>
    <x v="0"/>
    <x v="8"/>
    <x v="122"/>
    <x v="151"/>
    <x v="3216"/>
    <x v="4296"/>
    <x v="1001"/>
    <x v="90"/>
    <x v="90"/>
    <x v="18"/>
    <x v="34"/>
    <x v="6"/>
    <x v="8"/>
    <x v="8"/>
  </r>
  <r>
    <x v="4477"/>
    <x v="0"/>
    <x v="2"/>
    <x v="70"/>
    <x v="1"/>
    <x v="6"/>
    <x v="4283"/>
    <x v="992"/>
    <x v="90"/>
    <x v="90"/>
    <x v="18"/>
    <x v="34"/>
    <x v="6"/>
    <x v="2"/>
    <x v="2"/>
  </r>
  <r>
    <x v="4497"/>
    <x v="0"/>
    <x v="7"/>
    <x v="13"/>
    <x v="62"/>
    <x v="162"/>
    <x v="4303"/>
    <x v="1000"/>
    <x v="90"/>
    <x v="90"/>
    <x v="18"/>
    <x v="34"/>
    <x v="6"/>
    <x v="7"/>
    <x v="7"/>
  </r>
  <r>
    <x v="4475"/>
    <x v="0"/>
    <x v="5"/>
    <x v="16"/>
    <x v="17"/>
    <x v="6"/>
    <x v="4281"/>
    <x v="990"/>
    <x v="90"/>
    <x v="90"/>
    <x v="18"/>
    <x v="34"/>
    <x v="6"/>
    <x v="5"/>
    <x v="5"/>
  </r>
  <r>
    <x v="4498"/>
    <x v="0"/>
    <x v="9"/>
    <x v="51"/>
    <x v="48"/>
    <x v="93"/>
    <x v="4304"/>
    <x v="1007"/>
    <x v="90"/>
    <x v="90"/>
    <x v="18"/>
    <x v="34"/>
    <x v="6"/>
    <x v="9"/>
    <x v="9"/>
  </r>
  <r>
    <x v="4481"/>
    <x v="0"/>
    <x v="1"/>
    <x v="5"/>
    <x v="10"/>
    <x v="637"/>
    <x v="4287"/>
    <x v="993"/>
    <x v="90"/>
    <x v="90"/>
    <x v="18"/>
    <x v="34"/>
    <x v="6"/>
    <x v="1"/>
    <x v="1"/>
  </r>
  <r>
    <x v="4499"/>
    <x v="1"/>
    <x v="2"/>
    <x v="49"/>
    <x v="81"/>
    <x v="243"/>
    <x v="2361"/>
    <x v="1008"/>
    <x v="90"/>
    <x v="90"/>
    <x v="18"/>
    <x v="34"/>
    <x v="6"/>
    <x v="2"/>
    <x v="2"/>
  </r>
  <r>
    <x v="4500"/>
    <x v="0"/>
    <x v="4"/>
    <x v="10"/>
    <x v="63"/>
    <x v="704"/>
    <x v="4305"/>
    <x v="993"/>
    <x v="90"/>
    <x v="90"/>
    <x v="18"/>
    <x v="34"/>
    <x v="6"/>
    <x v="4"/>
    <x v="4"/>
  </r>
  <r>
    <x v="4481"/>
    <x v="0"/>
    <x v="10"/>
    <x v="30"/>
    <x v="63"/>
    <x v="34"/>
    <x v="4287"/>
    <x v="993"/>
    <x v="90"/>
    <x v="90"/>
    <x v="18"/>
    <x v="34"/>
    <x v="6"/>
    <x v="10"/>
    <x v="10"/>
  </r>
  <r>
    <x v="4501"/>
    <x v="0"/>
    <x v="6"/>
    <x v="21"/>
    <x v="11"/>
    <x v="1528"/>
    <x v="4306"/>
    <x v="1006"/>
    <x v="90"/>
    <x v="90"/>
    <x v="18"/>
    <x v="34"/>
    <x v="6"/>
    <x v="6"/>
    <x v="6"/>
  </r>
  <r>
    <x v="4472"/>
    <x v="0"/>
    <x v="2"/>
    <x v="82"/>
    <x v="102"/>
    <x v="185"/>
    <x v="4278"/>
    <x v="987"/>
    <x v="90"/>
    <x v="90"/>
    <x v="18"/>
    <x v="34"/>
    <x v="6"/>
    <x v="2"/>
    <x v="2"/>
  </r>
  <r>
    <x v="4502"/>
    <x v="0"/>
    <x v="6"/>
    <x v="19"/>
    <x v="35"/>
    <x v="137"/>
    <x v="4307"/>
    <x v="995"/>
    <x v="90"/>
    <x v="90"/>
    <x v="18"/>
    <x v="34"/>
    <x v="6"/>
    <x v="6"/>
    <x v="6"/>
  </r>
  <r>
    <x v="4499"/>
    <x v="0"/>
    <x v="2"/>
    <x v="51"/>
    <x v="81"/>
    <x v="31"/>
    <x v="2361"/>
    <x v="1008"/>
    <x v="90"/>
    <x v="90"/>
    <x v="18"/>
    <x v="34"/>
    <x v="6"/>
    <x v="2"/>
    <x v="2"/>
  </r>
  <r>
    <x v="4503"/>
    <x v="0"/>
    <x v="8"/>
    <x v="53"/>
    <x v="26"/>
    <x v="6"/>
    <x v="4308"/>
    <x v="1009"/>
    <x v="90"/>
    <x v="90"/>
    <x v="18"/>
    <x v="34"/>
    <x v="6"/>
    <x v="8"/>
    <x v="8"/>
  </r>
  <r>
    <x v="4473"/>
    <x v="0"/>
    <x v="7"/>
    <x v="0"/>
    <x v="41"/>
    <x v="6"/>
    <x v="4279"/>
    <x v="988"/>
    <x v="90"/>
    <x v="90"/>
    <x v="18"/>
    <x v="34"/>
    <x v="6"/>
    <x v="7"/>
    <x v="7"/>
  </r>
  <r>
    <x v="4482"/>
    <x v="0"/>
    <x v="1"/>
    <x v="70"/>
    <x v="26"/>
    <x v="306"/>
    <x v="4288"/>
    <x v="995"/>
    <x v="90"/>
    <x v="90"/>
    <x v="18"/>
    <x v="34"/>
    <x v="6"/>
    <x v="1"/>
    <x v="1"/>
  </r>
  <r>
    <x v="4504"/>
    <x v="0"/>
    <x v="8"/>
    <x v="63"/>
    <x v="76"/>
    <x v="64"/>
    <x v="4309"/>
    <x v="993"/>
    <x v="90"/>
    <x v="90"/>
    <x v="18"/>
    <x v="34"/>
    <x v="6"/>
    <x v="8"/>
    <x v="8"/>
  </r>
  <r>
    <x v="4494"/>
    <x v="0"/>
    <x v="6"/>
    <x v="3"/>
    <x v="5"/>
    <x v="37"/>
    <x v="4300"/>
    <x v="1005"/>
    <x v="90"/>
    <x v="90"/>
    <x v="18"/>
    <x v="34"/>
    <x v="6"/>
    <x v="6"/>
    <x v="6"/>
  </r>
  <r>
    <x v="4476"/>
    <x v="0"/>
    <x v="1"/>
    <x v="58"/>
    <x v="117"/>
    <x v="211"/>
    <x v="4282"/>
    <x v="991"/>
    <x v="90"/>
    <x v="90"/>
    <x v="18"/>
    <x v="34"/>
    <x v="6"/>
    <x v="1"/>
    <x v="1"/>
  </r>
  <r>
    <x v="4493"/>
    <x v="0"/>
    <x v="8"/>
    <x v="24"/>
    <x v="76"/>
    <x v="57"/>
    <x v="4299"/>
    <x v="1004"/>
    <x v="90"/>
    <x v="90"/>
    <x v="18"/>
    <x v="34"/>
    <x v="6"/>
    <x v="8"/>
    <x v="8"/>
  </r>
  <r>
    <x v="4472"/>
    <x v="0"/>
    <x v="4"/>
    <x v="1"/>
    <x v="1"/>
    <x v="1"/>
    <x v="4278"/>
    <x v="987"/>
    <x v="90"/>
    <x v="90"/>
    <x v="18"/>
    <x v="34"/>
    <x v="6"/>
    <x v="4"/>
    <x v="4"/>
  </r>
  <r>
    <x v="4488"/>
    <x v="0"/>
    <x v="11"/>
    <x v="92"/>
    <x v="11"/>
    <x v="176"/>
    <x v="4294"/>
    <x v="993"/>
    <x v="90"/>
    <x v="90"/>
    <x v="18"/>
    <x v="34"/>
    <x v="6"/>
    <x v="11"/>
    <x v="11"/>
  </r>
  <r>
    <x v="4472"/>
    <x v="1"/>
    <x v="2"/>
    <x v="19"/>
    <x v="102"/>
    <x v="187"/>
    <x v="4278"/>
    <x v="987"/>
    <x v="90"/>
    <x v="90"/>
    <x v="18"/>
    <x v="34"/>
    <x v="6"/>
    <x v="2"/>
    <x v="2"/>
  </r>
  <r>
    <x v="4473"/>
    <x v="0"/>
    <x v="1"/>
    <x v="24"/>
    <x v="34"/>
    <x v="78"/>
    <x v="4279"/>
    <x v="988"/>
    <x v="90"/>
    <x v="90"/>
    <x v="18"/>
    <x v="34"/>
    <x v="6"/>
    <x v="1"/>
    <x v="1"/>
  </r>
  <r>
    <x v="4505"/>
    <x v="0"/>
    <x v="9"/>
    <x v="14"/>
    <x v="57"/>
    <x v="34"/>
    <x v="4310"/>
    <x v="1002"/>
    <x v="90"/>
    <x v="90"/>
    <x v="18"/>
    <x v="34"/>
    <x v="6"/>
    <x v="9"/>
    <x v="9"/>
  </r>
  <r>
    <x v="4479"/>
    <x v="0"/>
    <x v="5"/>
    <x v="93"/>
    <x v="9"/>
    <x v="63"/>
    <x v="4285"/>
    <x v="994"/>
    <x v="90"/>
    <x v="90"/>
    <x v="18"/>
    <x v="34"/>
    <x v="6"/>
    <x v="5"/>
    <x v="5"/>
  </r>
  <r>
    <x v="4506"/>
    <x v="0"/>
    <x v="6"/>
    <x v="35"/>
    <x v="47"/>
    <x v="187"/>
    <x v="4311"/>
    <x v="1004"/>
    <x v="90"/>
    <x v="90"/>
    <x v="18"/>
    <x v="34"/>
    <x v="6"/>
    <x v="6"/>
    <x v="6"/>
  </r>
  <r>
    <x v="4474"/>
    <x v="0"/>
    <x v="1"/>
    <x v="34"/>
    <x v="57"/>
    <x v="39"/>
    <x v="4280"/>
    <x v="989"/>
    <x v="90"/>
    <x v="90"/>
    <x v="18"/>
    <x v="34"/>
    <x v="6"/>
    <x v="1"/>
    <x v="1"/>
  </r>
  <r>
    <x v="4498"/>
    <x v="0"/>
    <x v="4"/>
    <x v="70"/>
    <x v="4"/>
    <x v="108"/>
    <x v="4304"/>
    <x v="1007"/>
    <x v="90"/>
    <x v="90"/>
    <x v="18"/>
    <x v="34"/>
    <x v="6"/>
    <x v="4"/>
    <x v="4"/>
  </r>
  <r>
    <x v="4495"/>
    <x v="0"/>
    <x v="9"/>
    <x v="9"/>
    <x v="7"/>
    <x v="282"/>
    <x v="4301"/>
    <x v="1006"/>
    <x v="90"/>
    <x v="90"/>
    <x v="18"/>
    <x v="34"/>
    <x v="6"/>
    <x v="9"/>
    <x v="9"/>
  </r>
  <r>
    <x v="4495"/>
    <x v="1"/>
    <x v="2"/>
    <x v="50"/>
    <x v="44"/>
    <x v="684"/>
    <x v="4301"/>
    <x v="1006"/>
    <x v="90"/>
    <x v="90"/>
    <x v="18"/>
    <x v="34"/>
    <x v="6"/>
    <x v="2"/>
    <x v="2"/>
  </r>
  <r>
    <x v="4485"/>
    <x v="0"/>
    <x v="2"/>
    <x v="21"/>
    <x v="63"/>
    <x v="13"/>
    <x v="4291"/>
    <x v="997"/>
    <x v="90"/>
    <x v="90"/>
    <x v="18"/>
    <x v="34"/>
    <x v="6"/>
    <x v="2"/>
    <x v="2"/>
  </r>
  <r>
    <x v="4507"/>
    <x v="0"/>
    <x v="5"/>
    <x v="13"/>
    <x v="14"/>
    <x v="44"/>
    <x v="4312"/>
    <x v="994"/>
    <x v="90"/>
    <x v="90"/>
    <x v="18"/>
    <x v="34"/>
    <x v="6"/>
    <x v="5"/>
    <x v="5"/>
  </r>
  <r>
    <x v="4508"/>
    <x v="0"/>
    <x v="11"/>
    <x v="84"/>
    <x v="32"/>
    <x v="392"/>
    <x v="4313"/>
    <x v="1003"/>
    <x v="90"/>
    <x v="90"/>
    <x v="18"/>
    <x v="34"/>
    <x v="6"/>
    <x v="11"/>
    <x v="11"/>
  </r>
  <r>
    <x v="4509"/>
    <x v="0"/>
    <x v="10"/>
    <x v="27"/>
    <x v="102"/>
    <x v="84"/>
    <x v="4314"/>
    <x v="995"/>
    <x v="90"/>
    <x v="90"/>
    <x v="18"/>
    <x v="34"/>
    <x v="6"/>
    <x v="10"/>
    <x v="10"/>
  </r>
  <r>
    <x v="4510"/>
    <x v="0"/>
    <x v="3"/>
    <x v="83"/>
    <x v="96"/>
    <x v="141"/>
    <x v="4315"/>
    <x v="1010"/>
    <x v="90"/>
    <x v="90"/>
    <x v="18"/>
    <x v="34"/>
    <x v="6"/>
    <x v="3"/>
    <x v="3"/>
  </r>
  <r>
    <x v="4511"/>
    <x v="0"/>
    <x v="7"/>
    <x v="75"/>
    <x v="17"/>
    <x v="120"/>
    <x v="4316"/>
    <x v="1011"/>
    <x v="90"/>
    <x v="90"/>
    <x v="18"/>
    <x v="34"/>
    <x v="6"/>
    <x v="7"/>
    <x v="7"/>
  </r>
  <r>
    <x v="4512"/>
    <x v="0"/>
    <x v="6"/>
    <x v="48"/>
    <x v="61"/>
    <x v="356"/>
    <x v="4317"/>
    <x v="1012"/>
    <x v="90"/>
    <x v="90"/>
    <x v="18"/>
    <x v="34"/>
    <x v="6"/>
    <x v="6"/>
    <x v="6"/>
  </r>
  <r>
    <x v="4513"/>
    <x v="0"/>
    <x v="3"/>
    <x v="48"/>
    <x v="76"/>
    <x v="207"/>
    <x v="4318"/>
    <x v="1013"/>
    <x v="90"/>
    <x v="90"/>
    <x v="18"/>
    <x v="34"/>
    <x v="6"/>
    <x v="3"/>
    <x v="3"/>
  </r>
  <r>
    <x v="4514"/>
    <x v="0"/>
    <x v="9"/>
    <x v="4"/>
    <x v="38"/>
    <x v="19"/>
    <x v="4319"/>
    <x v="1006"/>
    <x v="90"/>
    <x v="90"/>
    <x v="18"/>
    <x v="34"/>
    <x v="6"/>
    <x v="9"/>
    <x v="9"/>
  </r>
  <r>
    <x v="4515"/>
    <x v="0"/>
    <x v="7"/>
    <x v="10"/>
    <x v="14"/>
    <x v="171"/>
    <x v="4320"/>
    <x v="1011"/>
    <x v="90"/>
    <x v="90"/>
    <x v="18"/>
    <x v="34"/>
    <x v="6"/>
    <x v="7"/>
    <x v="7"/>
  </r>
  <r>
    <x v="4516"/>
    <x v="0"/>
    <x v="8"/>
    <x v="16"/>
    <x v="45"/>
    <x v="145"/>
    <x v="4321"/>
    <x v="1006"/>
    <x v="90"/>
    <x v="90"/>
    <x v="18"/>
    <x v="34"/>
    <x v="6"/>
    <x v="8"/>
    <x v="8"/>
  </r>
  <r>
    <x v="4517"/>
    <x v="0"/>
    <x v="11"/>
    <x v="23"/>
    <x v="54"/>
    <x v="1002"/>
    <x v="4322"/>
    <x v="1011"/>
    <x v="90"/>
    <x v="90"/>
    <x v="18"/>
    <x v="34"/>
    <x v="6"/>
    <x v="11"/>
    <x v="11"/>
  </r>
  <r>
    <x v="4518"/>
    <x v="0"/>
    <x v="8"/>
    <x v="46"/>
    <x v="42"/>
    <x v="743"/>
    <x v="4323"/>
    <x v="999"/>
    <x v="90"/>
    <x v="90"/>
    <x v="18"/>
    <x v="34"/>
    <x v="6"/>
    <x v="8"/>
    <x v="8"/>
  </r>
  <r>
    <x v="4519"/>
    <x v="0"/>
    <x v="9"/>
    <x v="54"/>
    <x v="4"/>
    <x v="314"/>
    <x v="4324"/>
    <x v="1011"/>
    <x v="90"/>
    <x v="90"/>
    <x v="18"/>
    <x v="34"/>
    <x v="6"/>
    <x v="9"/>
    <x v="9"/>
  </r>
  <r>
    <x v="4520"/>
    <x v="0"/>
    <x v="3"/>
    <x v="15"/>
    <x v="60"/>
    <x v="802"/>
    <x v="4325"/>
    <x v="996"/>
    <x v="90"/>
    <x v="90"/>
    <x v="18"/>
    <x v="34"/>
    <x v="6"/>
    <x v="3"/>
    <x v="3"/>
  </r>
  <r>
    <x v="4521"/>
    <x v="0"/>
    <x v="5"/>
    <x v="20"/>
    <x v="41"/>
    <x v="73"/>
    <x v="4326"/>
    <x v="989"/>
    <x v="90"/>
    <x v="90"/>
    <x v="18"/>
    <x v="34"/>
    <x v="6"/>
    <x v="5"/>
    <x v="5"/>
  </r>
  <r>
    <x v="4508"/>
    <x v="0"/>
    <x v="8"/>
    <x v="56"/>
    <x v="49"/>
    <x v="975"/>
    <x v="4313"/>
    <x v="1003"/>
    <x v="90"/>
    <x v="90"/>
    <x v="18"/>
    <x v="34"/>
    <x v="6"/>
    <x v="8"/>
    <x v="8"/>
  </r>
  <r>
    <x v="4522"/>
    <x v="0"/>
    <x v="4"/>
    <x v="31"/>
    <x v="87"/>
    <x v="587"/>
    <x v="4327"/>
    <x v="1014"/>
    <x v="90"/>
    <x v="90"/>
    <x v="18"/>
    <x v="34"/>
    <x v="6"/>
    <x v="4"/>
    <x v="4"/>
  </r>
  <r>
    <x v="4523"/>
    <x v="0"/>
    <x v="2"/>
    <x v="46"/>
    <x v="27"/>
    <x v="710"/>
    <x v="747"/>
    <x v="1015"/>
    <x v="90"/>
    <x v="90"/>
    <x v="18"/>
    <x v="34"/>
    <x v="6"/>
    <x v="2"/>
    <x v="2"/>
  </r>
  <r>
    <x v="4524"/>
    <x v="0"/>
    <x v="7"/>
    <x v="2"/>
    <x v="42"/>
    <x v="187"/>
    <x v="4328"/>
    <x v="1013"/>
    <x v="90"/>
    <x v="90"/>
    <x v="18"/>
    <x v="34"/>
    <x v="6"/>
    <x v="7"/>
    <x v="7"/>
  </r>
  <r>
    <x v="4511"/>
    <x v="0"/>
    <x v="4"/>
    <x v="16"/>
    <x v="12"/>
    <x v="102"/>
    <x v="4316"/>
    <x v="1011"/>
    <x v="90"/>
    <x v="90"/>
    <x v="18"/>
    <x v="34"/>
    <x v="6"/>
    <x v="4"/>
    <x v="4"/>
  </r>
  <r>
    <x v="4522"/>
    <x v="0"/>
    <x v="9"/>
    <x v="105"/>
    <x v="72"/>
    <x v="629"/>
    <x v="4327"/>
    <x v="1014"/>
    <x v="90"/>
    <x v="90"/>
    <x v="18"/>
    <x v="34"/>
    <x v="6"/>
    <x v="9"/>
    <x v="9"/>
  </r>
  <r>
    <x v="4498"/>
    <x v="1"/>
    <x v="2"/>
    <x v="49"/>
    <x v="83"/>
    <x v="996"/>
    <x v="4304"/>
    <x v="1007"/>
    <x v="90"/>
    <x v="90"/>
    <x v="18"/>
    <x v="34"/>
    <x v="6"/>
    <x v="2"/>
    <x v="2"/>
  </r>
  <r>
    <x v="4503"/>
    <x v="0"/>
    <x v="2"/>
    <x v="48"/>
    <x v="3"/>
    <x v="186"/>
    <x v="4308"/>
    <x v="1009"/>
    <x v="90"/>
    <x v="90"/>
    <x v="18"/>
    <x v="34"/>
    <x v="6"/>
    <x v="2"/>
    <x v="2"/>
  </r>
  <r>
    <x v="4475"/>
    <x v="0"/>
    <x v="6"/>
    <x v="79"/>
    <x v="94"/>
    <x v="39"/>
    <x v="4281"/>
    <x v="990"/>
    <x v="90"/>
    <x v="90"/>
    <x v="18"/>
    <x v="34"/>
    <x v="6"/>
    <x v="6"/>
    <x v="6"/>
  </r>
  <r>
    <x v="4492"/>
    <x v="0"/>
    <x v="0"/>
    <x v="0"/>
    <x v="41"/>
    <x v="6"/>
    <x v="4298"/>
    <x v="1003"/>
    <x v="90"/>
    <x v="90"/>
    <x v="18"/>
    <x v="34"/>
    <x v="6"/>
    <x v="0"/>
    <x v="0"/>
  </r>
  <r>
    <x v="4525"/>
    <x v="0"/>
    <x v="5"/>
    <x v="0"/>
    <x v="85"/>
    <x v="126"/>
    <x v="4329"/>
    <x v="988"/>
    <x v="90"/>
    <x v="90"/>
    <x v="18"/>
    <x v="34"/>
    <x v="6"/>
    <x v="5"/>
    <x v="5"/>
  </r>
  <r>
    <x v="4505"/>
    <x v="0"/>
    <x v="4"/>
    <x v="51"/>
    <x v="81"/>
    <x v="31"/>
    <x v="4310"/>
    <x v="1002"/>
    <x v="90"/>
    <x v="90"/>
    <x v="18"/>
    <x v="34"/>
    <x v="6"/>
    <x v="4"/>
    <x v="4"/>
  </r>
  <r>
    <x v="4480"/>
    <x v="0"/>
    <x v="6"/>
    <x v="15"/>
    <x v="61"/>
    <x v="192"/>
    <x v="4286"/>
    <x v="987"/>
    <x v="90"/>
    <x v="90"/>
    <x v="18"/>
    <x v="34"/>
    <x v="6"/>
    <x v="6"/>
    <x v="6"/>
  </r>
  <r>
    <x v="4496"/>
    <x v="0"/>
    <x v="7"/>
    <x v="4"/>
    <x v="51"/>
    <x v="72"/>
    <x v="4302"/>
    <x v="991"/>
    <x v="90"/>
    <x v="90"/>
    <x v="18"/>
    <x v="34"/>
    <x v="6"/>
    <x v="7"/>
    <x v="7"/>
  </r>
  <r>
    <x v="4480"/>
    <x v="0"/>
    <x v="5"/>
    <x v="10"/>
    <x v="0"/>
    <x v="6"/>
    <x v="4286"/>
    <x v="987"/>
    <x v="90"/>
    <x v="90"/>
    <x v="18"/>
    <x v="34"/>
    <x v="6"/>
    <x v="5"/>
    <x v="5"/>
  </r>
  <r>
    <x v="4497"/>
    <x v="0"/>
    <x v="3"/>
    <x v="57"/>
    <x v="30"/>
    <x v="44"/>
    <x v="4303"/>
    <x v="1000"/>
    <x v="90"/>
    <x v="90"/>
    <x v="18"/>
    <x v="34"/>
    <x v="6"/>
    <x v="3"/>
    <x v="3"/>
  </r>
  <r>
    <x v="4505"/>
    <x v="0"/>
    <x v="2"/>
    <x v="39"/>
    <x v="118"/>
    <x v="658"/>
    <x v="4310"/>
    <x v="1002"/>
    <x v="90"/>
    <x v="90"/>
    <x v="18"/>
    <x v="34"/>
    <x v="6"/>
    <x v="2"/>
    <x v="2"/>
  </r>
  <r>
    <x v="4505"/>
    <x v="0"/>
    <x v="8"/>
    <x v="33"/>
    <x v="42"/>
    <x v="209"/>
    <x v="4310"/>
    <x v="1002"/>
    <x v="90"/>
    <x v="90"/>
    <x v="18"/>
    <x v="34"/>
    <x v="6"/>
    <x v="8"/>
    <x v="8"/>
  </r>
  <r>
    <x v="4526"/>
    <x v="0"/>
    <x v="8"/>
    <x v="135"/>
    <x v="153"/>
    <x v="18"/>
    <x v="4330"/>
    <x v="988"/>
    <x v="90"/>
    <x v="90"/>
    <x v="18"/>
    <x v="34"/>
    <x v="6"/>
    <x v="8"/>
    <x v="8"/>
  </r>
  <r>
    <x v="4504"/>
    <x v="0"/>
    <x v="11"/>
    <x v="48"/>
    <x v="30"/>
    <x v="7"/>
    <x v="4309"/>
    <x v="993"/>
    <x v="90"/>
    <x v="90"/>
    <x v="18"/>
    <x v="34"/>
    <x v="6"/>
    <x v="11"/>
    <x v="11"/>
  </r>
  <r>
    <x v="4506"/>
    <x v="0"/>
    <x v="5"/>
    <x v="8"/>
    <x v="85"/>
    <x v="31"/>
    <x v="4311"/>
    <x v="1004"/>
    <x v="90"/>
    <x v="90"/>
    <x v="18"/>
    <x v="34"/>
    <x v="6"/>
    <x v="5"/>
    <x v="5"/>
  </r>
  <r>
    <x v="4505"/>
    <x v="1"/>
    <x v="2"/>
    <x v="60"/>
    <x v="118"/>
    <x v="917"/>
    <x v="4310"/>
    <x v="1002"/>
    <x v="90"/>
    <x v="90"/>
    <x v="18"/>
    <x v="34"/>
    <x v="6"/>
    <x v="2"/>
    <x v="2"/>
  </r>
  <r>
    <x v="4527"/>
    <x v="0"/>
    <x v="0"/>
    <x v="12"/>
    <x v="45"/>
    <x v="6"/>
    <x v="4331"/>
    <x v="1014"/>
    <x v="90"/>
    <x v="90"/>
    <x v="18"/>
    <x v="34"/>
    <x v="6"/>
    <x v="0"/>
    <x v="0"/>
  </r>
  <r>
    <x v="4504"/>
    <x v="0"/>
    <x v="2"/>
    <x v="57"/>
    <x v="1"/>
    <x v="255"/>
    <x v="4309"/>
    <x v="993"/>
    <x v="90"/>
    <x v="90"/>
    <x v="18"/>
    <x v="34"/>
    <x v="6"/>
    <x v="2"/>
    <x v="2"/>
  </r>
  <r>
    <x v="4528"/>
    <x v="0"/>
    <x v="2"/>
    <x v="19"/>
    <x v="31"/>
    <x v="26"/>
    <x v="4332"/>
    <x v="993"/>
    <x v="90"/>
    <x v="90"/>
    <x v="18"/>
    <x v="34"/>
    <x v="6"/>
    <x v="2"/>
    <x v="2"/>
  </r>
  <r>
    <x v="4528"/>
    <x v="0"/>
    <x v="8"/>
    <x v="63"/>
    <x v="54"/>
    <x v="347"/>
    <x v="4332"/>
    <x v="993"/>
    <x v="90"/>
    <x v="90"/>
    <x v="18"/>
    <x v="34"/>
    <x v="6"/>
    <x v="8"/>
    <x v="8"/>
  </r>
  <r>
    <x v="4529"/>
    <x v="0"/>
    <x v="9"/>
    <x v="65"/>
    <x v="59"/>
    <x v="194"/>
    <x v="4333"/>
    <x v="1016"/>
    <x v="90"/>
    <x v="90"/>
    <x v="18"/>
    <x v="34"/>
    <x v="6"/>
    <x v="9"/>
    <x v="9"/>
  </r>
  <r>
    <x v="4524"/>
    <x v="0"/>
    <x v="1"/>
    <x v="165"/>
    <x v="131"/>
    <x v="3558"/>
    <x v="4328"/>
    <x v="1013"/>
    <x v="90"/>
    <x v="90"/>
    <x v="18"/>
    <x v="34"/>
    <x v="6"/>
    <x v="1"/>
    <x v="1"/>
  </r>
  <r>
    <x v="4518"/>
    <x v="0"/>
    <x v="2"/>
    <x v="125"/>
    <x v="80"/>
    <x v="639"/>
    <x v="4323"/>
    <x v="999"/>
    <x v="90"/>
    <x v="90"/>
    <x v="18"/>
    <x v="34"/>
    <x v="6"/>
    <x v="2"/>
    <x v="2"/>
  </r>
  <r>
    <x v="4508"/>
    <x v="0"/>
    <x v="0"/>
    <x v="7"/>
    <x v="11"/>
    <x v="319"/>
    <x v="4313"/>
    <x v="1003"/>
    <x v="90"/>
    <x v="90"/>
    <x v="18"/>
    <x v="34"/>
    <x v="6"/>
    <x v="0"/>
    <x v="0"/>
  </r>
  <r>
    <x v="4530"/>
    <x v="0"/>
    <x v="8"/>
    <x v="80"/>
    <x v="120"/>
    <x v="261"/>
    <x v="4334"/>
    <x v="1017"/>
    <x v="90"/>
    <x v="90"/>
    <x v="18"/>
    <x v="34"/>
    <x v="6"/>
    <x v="8"/>
    <x v="8"/>
  </r>
  <r>
    <x v="4527"/>
    <x v="0"/>
    <x v="6"/>
    <x v="30"/>
    <x v="18"/>
    <x v="6"/>
    <x v="4331"/>
    <x v="1014"/>
    <x v="90"/>
    <x v="90"/>
    <x v="18"/>
    <x v="34"/>
    <x v="6"/>
    <x v="6"/>
    <x v="6"/>
  </r>
  <r>
    <x v="4523"/>
    <x v="0"/>
    <x v="9"/>
    <x v="37"/>
    <x v="56"/>
    <x v="535"/>
    <x v="747"/>
    <x v="1015"/>
    <x v="90"/>
    <x v="90"/>
    <x v="18"/>
    <x v="34"/>
    <x v="6"/>
    <x v="9"/>
    <x v="9"/>
  </r>
  <r>
    <x v="4531"/>
    <x v="0"/>
    <x v="7"/>
    <x v="92"/>
    <x v="23"/>
    <x v="13"/>
    <x v="4335"/>
    <x v="996"/>
    <x v="90"/>
    <x v="90"/>
    <x v="18"/>
    <x v="34"/>
    <x v="6"/>
    <x v="7"/>
    <x v="7"/>
  </r>
  <r>
    <x v="4532"/>
    <x v="0"/>
    <x v="7"/>
    <x v="63"/>
    <x v="26"/>
    <x v="114"/>
    <x v="4336"/>
    <x v="995"/>
    <x v="90"/>
    <x v="90"/>
    <x v="18"/>
    <x v="34"/>
    <x v="6"/>
    <x v="7"/>
    <x v="7"/>
  </r>
  <r>
    <x v="4533"/>
    <x v="0"/>
    <x v="3"/>
    <x v="31"/>
    <x v="51"/>
    <x v="9"/>
    <x v="4337"/>
    <x v="992"/>
    <x v="90"/>
    <x v="90"/>
    <x v="18"/>
    <x v="34"/>
    <x v="6"/>
    <x v="3"/>
    <x v="3"/>
  </r>
  <r>
    <x v="4534"/>
    <x v="0"/>
    <x v="0"/>
    <x v="12"/>
    <x v="41"/>
    <x v="155"/>
    <x v="3736"/>
    <x v="1017"/>
    <x v="90"/>
    <x v="90"/>
    <x v="18"/>
    <x v="34"/>
    <x v="6"/>
    <x v="0"/>
    <x v="0"/>
  </r>
  <r>
    <x v="4535"/>
    <x v="1"/>
    <x v="2"/>
    <x v="35"/>
    <x v="44"/>
    <x v="287"/>
    <x v="4338"/>
    <x v="1009"/>
    <x v="90"/>
    <x v="90"/>
    <x v="18"/>
    <x v="34"/>
    <x v="6"/>
    <x v="2"/>
    <x v="2"/>
  </r>
  <r>
    <x v="4536"/>
    <x v="0"/>
    <x v="10"/>
    <x v="4"/>
    <x v="75"/>
    <x v="7"/>
    <x v="4339"/>
    <x v="998"/>
    <x v="90"/>
    <x v="90"/>
    <x v="18"/>
    <x v="34"/>
    <x v="6"/>
    <x v="10"/>
    <x v="10"/>
  </r>
  <r>
    <x v="4537"/>
    <x v="0"/>
    <x v="6"/>
    <x v="57"/>
    <x v="3"/>
    <x v="154"/>
    <x v="4340"/>
    <x v="992"/>
    <x v="90"/>
    <x v="90"/>
    <x v="18"/>
    <x v="34"/>
    <x v="6"/>
    <x v="6"/>
    <x v="6"/>
  </r>
  <r>
    <x v="4538"/>
    <x v="0"/>
    <x v="2"/>
    <x v="62"/>
    <x v="170"/>
    <x v="1672"/>
    <x v="4341"/>
    <x v="1014"/>
    <x v="90"/>
    <x v="90"/>
    <x v="18"/>
    <x v="34"/>
    <x v="6"/>
    <x v="2"/>
    <x v="2"/>
  </r>
  <r>
    <x v="4539"/>
    <x v="0"/>
    <x v="1"/>
    <x v="4"/>
    <x v="59"/>
    <x v="154"/>
    <x v="4342"/>
    <x v="1008"/>
    <x v="90"/>
    <x v="90"/>
    <x v="18"/>
    <x v="34"/>
    <x v="6"/>
    <x v="1"/>
    <x v="1"/>
  </r>
  <r>
    <x v="4540"/>
    <x v="0"/>
    <x v="10"/>
    <x v="92"/>
    <x v="43"/>
    <x v="137"/>
    <x v="4343"/>
    <x v="994"/>
    <x v="90"/>
    <x v="90"/>
    <x v="18"/>
    <x v="34"/>
    <x v="6"/>
    <x v="10"/>
    <x v="10"/>
  </r>
  <r>
    <x v="4541"/>
    <x v="1"/>
    <x v="2"/>
    <x v="30"/>
    <x v="18"/>
    <x v="6"/>
    <x v="4344"/>
    <x v="994"/>
    <x v="90"/>
    <x v="90"/>
    <x v="18"/>
    <x v="34"/>
    <x v="6"/>
    <x v="2"/>
    <x v="2"/>
  </r>
  <r>
    <x v="4542"/>
    <x v="0"/>
    <x v="3"/>
    <x v="13"/>
    <x v="63"/>
    <x v="72"/>
    <x v="4345"/>
    <x v="992"/>
    <x v="90"/>
    <x v="90"/>
    <x v="18"/>
    <x v="34"/>
    <x v="6"/>
    <x v="3"/>
    <x v="3"/>
  </r>
  <r>
    <x v="4542"/>
    <x v="0"/>
    <x v="1"/>
    <x v="1"/>
    <x v="34"/>
    <x v="202"/>
    <x v="4345"/>
    <x v="992"/>
    <x v="90"/>
    <x v="90"/>
    <x v="18"/>
    <x v="34"/>
    <x v="6"/>
    <x v="1"/>
    <x v="1"/>
  </r>
  <r>
    <x v="4541"/>
    <x v="0"/>
    <x v="2"/>
    <x v="13"/>
    <x v="13"/>
    <x v="6"/>
    <x v="4344"/>
    <x v="994"/>
    <x v="90"/>
    <x v="90"/>
    <x v="18"/>
    <x v="34"/>
    <x v="6"/>
    <x v="2"/>
    <x v="2"/>
  </r>
  <r>
    <x v="4540"/>
    <x v="0"/>
    <x v="6"/>
    <x v="17"/>
    <x v="23"/>
    <x v="32"/>
    <x v="4343"/>
    <x v="994"/>
    <x v="90"/>
    <x v="90"/>
    <x v="18"/>
    <x v="34"/>
    <x v="6"/>
    <x v="6"/>
    <x v="6"/>
  </r>
  <r>
    <x v="4543"/>
    <x v="0"/>
    <x v="5"/>
    <x v="12"/>
    <x v="12"/>
    <x v="13"/>
    <x v="4346"/>
    <x v="1004"/>
    <x v="90"/>
    <x v="90"/>
    <x v="18"/>
    <x v="34"/>
    <x v="6"/>
    <x v="5"/>
    <x v="5"/>
  </r>
  <r>
    <x v="4544"/>
    <x v="0"/>
    <x v="5"/>
    <x v="75"/>
    <x v="17"/>
    <x v="120"/>
    <x v="4347"/>
    <x v="996"/>
    <x v="90"/>
    <x v="90"/>
    <x v="18"/>
    <x v="34"/>
    <x v="6"/>
    <x v="5"/>
    <x v="5"/>
  </r>
  <r>
    <x v="4541"/>
    <x v="0"/>
    <x v="8"/>
    <x v="11"/>
    <x v="23"/>
    <x v="246"/>
    <x v="4344"/>
    <x v="994"/>
    <x v="90"/>
    <x v="90"/>
    <x v="18"/>
    <x v="34"/>
    <x v="6"/>
    <x v="8"/>
    <x v="8"/>
  </r>
  <r>
    <x v="4545"/>
    <x v="0"/>
    <x v="3"/>
    <x v="23"/>
    <x v="10"/>
    <x v="42"/>
    <x v="4348"/>
    <x v="1009"/>
    <x v="90"/>
    <x v="90"/>
    <x v="18"/>
    <x v="34"/>
    <x v="6"/>
    <x v="3"/>
    <x v="3"/>
  </r>
  <r>
    <x v="4546"/>
    <x v="0"/>
    <x v="7"/>
    <x v="20"/>
    <x v="41"/>
    <x v="73"/>
    <x v="4349"/>
    <x v="993"/>
    <x v="90"/>
    <x v="90"/>
    <x v="18"/>
    <x v="34"/>
    <x v="6"/>
    <x v="7"/>
    <x v="7"/>
  </r>
  <r>
    <x v="4547"/>
    <x v="1"/>
    <x v="2"/>
    <x v="33"/>
    <x v="35"/>
    <x v="38"/>
    <x v="4350"/>
    <x v="1015"/>
    <x v="90"/>
    <x v="90"/>
    <x v="18"/>
    <x v="34"/>
    <x v="6"/>
    <x v="2"/>
    <x v="2"/>
  </r>
  <r>
    <x v="4548"/>
    <x v="0"/>
    <x v="7"/>
    <x v="70"/>
    <x v="76"/>
    <x v="266"/>
    <x v="4351"/>
    <x v="996"/>
    <x v="90"/>
    <x v="90"/>
    <x v="18"/>
    <x v="34"/>
    <x v="6"/>
    <x v="7"/>
    <x v="7"/>
  </r>
  <r>
    <x v="4536"/>
    <x v="0"/>
    <x v="1"/>
    <x v="135"/>
    <x v="147"/>
    <x v="164"/>
    <x v="4339"/>
    <x v="998"/>
    <x v="90"/>
    <x v="90"/>
    <x v="18"/>
    <x v="34"/>
    <x v="6"/>
    <x v="1"/>
    <x v="1"/>
  </r>
  <r>
    <x v="4549"/>
    <x v="0"/>
    <x v="11"/>
    <x v="30"/>
    <x v="62"/>
    <x v="7"/>
    <x v="4352"/>
    <x v="997"/>
    <x v="90"/>
    <x v="90"/>
    <x v="18"/>
    <x v="34"/>
    <x v="6"/>
    <x v="11"/>
    <x v="11"/>
  </r>
  <r>
    <x v="4537"/>
    <x v="0"/>
    <x v="10"/>
    <x v="23"/>
    <x v="5"/>
    <x v="92"/>
    <x v="4340"/>
    <x v="992"/>
    <x v="90"/>
    <x v="90"/>
    <x v="18"/>
    <x v="34"/>
    <x v="6"/>
    <x v="10"/>
    <x v="10"/>
  </r>
  <r>
    <x v="4550"/>
    <x v="0"/>
    <x v="3"/>
    <x v="92"/>
    <x v="8"/>
    <x v="63"/>
    <x v="4353"/>
    <x v="1016"/>
    <x v="90"/>
    <x v="90"/>
    <x v="18"/>
    <x v="34"/>
    <x v="6"/>
    <x v="3"/>
    <x v="3"/>
  </r>
  <r>
    <x v="4551"/>
    <x v="0"/>
    <x v="1"/>
    <x v="19"/>
    <x v="87"/>
    <x v="31"/>
    <x v="4354"/>
    <x v="989"/>
    <x v="90"/>
    <x v="90"/>
    <x v="18"/>
    <x v="34"/>
    <x v="6"/>
    <x v="1"/>
    <x v="1"/>
  </r>
  <r>
    <x v="4552"/>
    <x v="0"/>
    <x v="9"/>
    <x v="94"/>
    <x v="20"/>
    <x v="638"/>
    <x v="2263"/>
    <x v="1009"/>
    <x v="90"/>
    <x v="90"/>
    <x v="18"/>
    <x v="34"/>
    <x v="6"/>
    <x v="9"/>
    <x v="9"/>
  </r>
  <r>
    <x v="4553"/>
    <x v="0"/>
    <x v="6"/>
    <x v="0"/>
    <x v="41"/>
    <x v="6"/>
    <x v="4355"/>
    <x v="1005"/>
    <x v="90"/>
    <x v="90"/>
    <x v="18"/>
    <x v="34"/>
    <x v="6"/>
    <x v="6"/>
    <x v="6"/>
  </r>
  <r>
    <x v="4554"/>
    <x v="0"/>
    <x v="5"/>
    <x v="75"/>
    <x v="91"/>
    <x v="124"/>
    <x v="4356"/>
    <x v="988"/>
    <x v="90"/>
    <x v="90"/>
    <x v="18"/>
    <x v="34"/>
    <x v="6"/>
    <x v="5"/>
    <x v="5"/>
  </r>
  <r>
    <x v="4555"/>
    <x v="0"/>
    <x v="5"/>
    <x v="8"/>
    <x v="85"/>
    <x v="31"/>
    <x v="4357"/>
    <x v="1008"/>
    <x v="90"/>
    <x v="90"/>
    <x v="18"/>
    <x v="34"/>
    <x v="6"/>
    <x v="5"/>
    <x v="5"/>
  </r>
  <r>
    <x v="4556"/>
    <x v="1"/>
    <x v="2"/>
    <x v="80"/>
    <x v="114"/>
    <x v="628"/>
    <x v="4358"/>
    <x v="997"/>
    <x v="90"/>
    <x v="90"/>
    <x v="18"/>
    <x v="34"/>
    <x v="6"/>
    <x v="2"/>
    <x v="2"/>
  </r>
  <r>
    <x v="4547"/>
    <x v="0"/>
    <x v="2"/>
    <x v="33"/>
    <x v="35"/>
    <x v="38"/>
    <x v="4350"/>
    <x v="1015"/>
    <x v="90"/>
    <x v="90"/>
    <x v="18"/>
    <x v="34"/>
    <x v="6"/>
    <x v="2"/>
    <x v="2"/>
  </r>
  <r>
    <x v="4533"/>
    <x v="0"/>
    <x v="7"/>
    <x v="92"/>
    <x v="43"/>
    <x v="137"/>
    <x v="4337"/>
    <x v="992"/>
    <x v="90"/>
    <x v="90"/>
    <x v="18"/>
    <x v="34"/>
    <x v="6"/>
    <x v="7"/>
    <x v="7"/>
  </r>
  <r>
    <x v="4557"/>
    <x v="0"/>
    <x v="11"/>
    <x v="40"/>
    <x v="60"/>
    <x v="67"/>
    <x v="4359"/>
    <x v="991"/>
    <x v="90"/>
    <x v="90"/>
    <x v="18"/>
    <x v="34"/>
    <x v="6"/>
    <x v="11"/>
    <x v="11"/>
  </r>
  <r>
    <x v="4558"/>
    <x v="0"/>
    <x v="8"/>
    <x v="39"/>
    <x v="120"/>
    <x v="176"/>
    <x v="4360"/>
    <x v="992"/>
    <x v="90"/>
    <x v="90"/>
    <x v="18"/>
    <x v="34"/>
    <x v="6"/>
    <x v="8"/>
    <x v="8"/>
  </r>
  <r>
    <x v="4559"/>
    <x v="0"/>
    <x v="7"/>
    <x v="9"/>
    <x v="63"/>
    <x v="76"/>
    <x v="2545"/>
    <x v="1003"/>
    <x v="90"/>
    <x v="90"/>
    <x v="18"/>
    <x v="34"/>
    <x v="6"/>
    <x v="7"/>
    <x v="7"/>
  </r>
  <r>
    <x v="4552"/>
    <x v="1"/>
    <x v="2"/>
    <x v="78"/>
    <x v="125"/>
    <x v="813"/>
    <x v="2263"/>
    <x v="1009"/>
    <x v="90"/>
    <x v="90"/>
    <x v="18"/>
    <x v="34"/>
    <x v="6"/>
    <x v="2"/>
    <x v="2"/>
  </r>
  <r>
    <x v="4560"/>
    <x v="0"/>
    <x v="10"/>
    <x v="6"/>
    <x v="6"/>
    <x v="6"/>
    <x v="4361"/>
    <x v="1016"/>
    <x v="90"/>
    <x v="90"/>
    <x v="18"/>
    <x v="34"/>
    <x v="6"/>
    <x v="10"/>
    <x v="10"/>
  </r>
  <r>
    <x v="4556"/>
    <x v="0"/>
    <x v="4"/>
    <x v="24"/>
    <x v="4"/>
    <x v="34"/>
    <x v="4358"/>
    <x v="997"/>
    <x v="90"/>
    <x v="90"/>
    <x v="18"/>
    <x v="34"/>
    <x v="6"/>
    <x v="4"/>
    <x v="4"/>
  </r>
  <r>
    <x v="4556"/>
    <x v="0"/>
    <x v="2"/>
    <x v="83"/>
    <x v="114"/>
    <x v="24"/>
    <x v="4358"/>
    <x v="997"/>
    <x v="90"/>
    <x v="90"/>
    <x v="18"/>
    <x v="34"/>
    <x v="6"/>
    <x v="2"/>
    <x v="2"/>
  </r>
  <r>
    <x v="4551"/>
    <x v="0"/>
    <x v="3"/>
    <x v="4"/>
    <x v="75"/>
    <x v="7"/>
    <x v="4354"/>
    <x v="989"/>
    <x v="90"/>
    <x v="90"/>
    <x v="18"/>
    <x v="34"/>
    <x v="6"/>
    <x v="3"/>
    <x v="3"/>
  </r>
  <r>
    <x v="4548"/>
    <x v="1"/>
    <x v="2"/>
    <x v="104"/>
    <x v="71"/>
    <x v="2383"/>
    <x v="4351"/>
    <x v="996"/>
    <x v="90"/>
    <x v="90"/>
    <x v="18"/>
    <x v="34"/>
    <x v="6"/>
    <x v="2"/>
    <x v="2"/>
  </r>
  <r>
    <x v="4550"/>
    <x v="0"/>
    <x v="7"/>
    <x v="79"/>
    <x v="13"/>
    <x v="37"/>
    <x v="4353"/>
    <x v="1016"/>
    <x v="90"/>
    <x v="90"/>
    <x v="18"/>
    <x v="34"/>
    <x v="6"/>
    <x v="7"/>
    <x v="7"/>
  </r>
  <r>
    <x v="4561"/>
    <x v="0"/>
    <x v="6"/>
    <x v="9"/>
    <x v="62"/>
    <x v="84"/>
    <x v="4362"/>
    <x v="989"/>
    <x v="90"/>
    <x v="90"/>
    <x v="18"/>
    <x v="34"/>
    <x v="6"/>
    <x v="6"/>
    <x v="6"/>
  </r>
  <r>
    <x v="4547"/>
    <x v="0"/>
    <x v="9"/>
    <x v="94"/>
    <x v="19"/>
    <x v="182"/>
    <x v="4350"/>
    <x v="1015"/>
    <x v="90"/>
    <x v="90"/>
    <x v="18"/>
    <x v="34"/>
    <x v="6"/>
    <x v="9"/>
    <x v="9"/>
  </r>
  <r>
    <x v="4562"/>
    <x v="0"/>
    <x v="3"/>
    <x v="112"/>
    <x v="72"/>
    <x v="408"/>
    <x v="4363"/>
    <x v="1005"/>
    <x v="90"/>
    <x v="90"/>
    <x v="18"/>
    <x v="34"/>
    <x v="6"/>
    <x v="3"/>
    <x v="3"/>
  </r>
  <r>
    <x v="4563"/>
    <x v="0"/>
    <x v="5"/>
    <x v="6"/>
    <x v="6"/>
    <x v="6"/>
    <x v="4364"/>
    <x v="988"/>
    <x v="90"/>
    <x v="90"/>
    <x v="18"/>
    <x v="34"/>
    <x v="6"/>
    <x v="5"/>
    <x v="5"/>
  </r>
  <r>
    <x v="4564"/>
    <x v="0"/>
    <x v="0"/>
    <x v="79"/>
    <x v="14"/>
    <x v="379"/>
    <x v="4365"/>
    <x v="1017"/>
    <x v="90"/>
    <x v="90"/>
    <x v="18"/>
    <x v="34"/>
    <x v="6"/>
    <x v="0"/>
    <x v="0"/>
  </r>
  <r>
    <x v="4550"/>
    <x v="0"/>
    <x v="1"/>
    <x v="1"/>
    <x v="54"/>
    <x v="61"/>
    <x v="4353"/>
    <x v="1016"/>
    <x v="90"/>
    <x v="90"/>
    <x v="18"/>
    <x v="34"/>
    <x v="6"/>
    <x v="1"/>
    <x v="1"/>
  </r>
  <r>
    <x v="4565"/>
    <x v="0"/>
    <x v="5"/>
    <x v="6"/>
    <x v="6"/>
    <x v="6"/>
    <x v="4366"/>
    <x v="999"/>
    <x v="90"/>
    <x v="90"/>
    <x v="18"/>
    <x v="34"/>
    <x v="6"/>
    <x v="5"/>
    <x v="5"/>
  </r>
  <r>
    <x v="4566"/>
    <x v="0"/>
    <x v="11"/>
    <x v="98"/>
    <x v="90"/>
    <x v="516"/>
    <x v="4367"/>
    <x v="1005"/>
    <x v="90"/>
    <x v="90"/>
    <x v="18"/>
    <x v="34"/>
    <x v="6"/>
    <x v="11"/>
    <x v="11"/>
  </r>
  <r>
    <x v="4549"/>
    <x v="0"/>
    <x v="8"/>
    <x v="92"/>
    <x v="8"/>
    <x v="63"/>
    <x v="4352"/>
    <x v="997"/>
    <x v="90"/>
    <x v="90"/>
    <x v="18"/>
    <x v="34"/>
    <x v="6"/>
    <x v="8"/>
    <x v="8"/>
  </r>
  <r>
    <x v="4567"/>
    <x v="0"/>
    <x v="9"/>
    <x v="38"/>
    <x v="20"/>
    <x v="84"/>
    <x v="4368"/>
    <x v="987"/>
    <x v="90"/>
    <x v="90"/>
    <x v="18"/>
    <x v="34"/>
    <x v="6"/>
    <x v="9"/>
    <x v="9"/>
  </r>
  <r>
    <x v="4558"/>
    <x v="0"/>
    <x v="2"/>
    <x v="105"/>
    <x v="71"/>
    <x v="2266"/>
    <x v="4360"/>
    <x v="992"/>
    <x v="90"/>
    <x v="90"/>
    <x v="18"/>
    <x v="34"/>
    <x v="6"/>
    <x v="2"/>
    <x v="2"/>
  </r>
  <r>
    <x v="4552"/>
    <x v="0"/>
    <x v="4"/>
    <x v="24"/>
    <x v="24"/>
    <x v="25"/>
    <x v="2263"/>
    <x v="1009"/>
    <x v="90"/>
    <x v="90"/>
    <x v="18"/>
    <x v="34"/>
    <x v="6"/>
    <x v="4"/>
    <x v="4"/>
  </r>
  <r>
    <x v="4551"/>
    <x v="0"/>
    <x v="7"/>
    <x v="5"/>
    <x v="16"/>
    <x v="17"/>
    <x v="4354"/>
    <x v="989"/>
    <x v="90"/>
    <x v="90"/>
    <x v="18"/>
    <x v="34"/>
    <x v="6"/>
    <x v="7"/>
    <x v="7"/>
  </r>
  <r>
    <x v="4538"/>
    <x v="0"/>
    <x v="4"/>
    <x v="94"/>
    <x v="21"/>
    <x v="836"/>
    <x v="4341"/>
    <x v="1014"/>
    <x v="90"/>
    <x v="90"/>
    <x v="18"/>
    <x v="34"/>
    <x v="6"/>
    <x v="4"/>
    <x v="4"/>
  </r>
  <r>
    <x v="4568"/>
    <x v="0"/>
    <x v="11"/>
    <x v="5"/>
    <x v="23"/>
    <x v="178"/>
    <x v="4369"/>
    <x v="1017"/>
    <x v="90"/>
    <x v="90"/>
    <x v="18"/>
    <x v="34"/>
    <x v="6"/>
    <x v="11"/>
    <x v="11"/>
  </r>
  <r>
    <x v="4555"/>
    <x v="0"/>
    <x v="0"/>
    <x v="9"/>
    <x v="14"/>
    <x v="14"/>
    <x v="4357"/>
    <x v="1008"/>
    <x v="90"/>
    <x v="90"/>
    <x v="18"/>
    <x v="34"/>
    <x v="6"/>
    <x v="0"/>
    <x v="0"/>
  </r>
  <r>
    <x v="4544"/>
    <x v="0"/>
    <x v="6"/>
    <x v="93"/>
    <x v="94"/>
    <x v="207"/>
    <x v="4347"/>
    <x v="996"/>
    <x v="90"/>
    <x v="90"/>
    <x v="18"/>
    <x v="34"/>
    <x v="6"/>
    <x v="6"/>
    <x v="6"/>
  </r>
  <r>
    <x v="4569"/>
    <x v="1"/>
    <x v="2"/>
    <x v="60"/>
    <x v="39"/>
    <x v="581"/>
    <x v="4370"/>
    <x v="993"/>
    <x v="90"/>
    <x v="90"/>
    <x v="18"/>
    <x v="34"/>
    <x v="6"/>
    <x v="2"/>
    <x v="2"/>
  </r>
  <r>
    <x v="4545"/>
    <x v="0"/>
    <x v="4"/>
    <x v="17"/>
    <x v="23"/>
    <x v="32"/>
    <x v="4348"/>
    <x v="1009"/>
    <x v="90"/>
    <x v="90"/>
    <x v="18"/>
    <x v="34"/>
    <x v="6"/>
    <x v="4"/>
    <x v="4"/>
  </r>
  <r>
    <x v="4532"/>
    <x v="0"/>
    <x v="3"/>
    <x v="46"/>
    <x v="99"/>
    <x v="3778"/>
    <x v="4336"/>
    <x v="995"/>
    <x v="90"/>
    <x v="90"/>
    <x v="18"/>
    <x v="34"/>
    <x v="6"/>
    <x v="3"/>
    <x v="3"/>
  </r>
  <r>
    <x v="4570"/>
    <x v="0"/>
    <x v="0"/>
    <x v="6"/>
    <x v="41"/>
    <x v="34"/>
    <x v="4371"/>
    <x v="992"/>
    <x v="90"/>
    <x v="90"/>
    <x v="18"/>
    <x v="34"/>
    <x v="6"/>
    <x v="0"/>
    <x v="0"/>
  </r>
  <r>
    <x v="4571"/>
    <x v="0"/>
    <x v="10"/>
    <x v="48"/>
    <x v="3"/>
    <x v="186"/>
    <x v="4372"/>
    <x v="1000"/>
    <x v="90"/>
    <x v="90"/>
    <x v="18"/>
    <x v="34"/>
    <x v="6"/>
    <x v="10"/>
    <x v="10"/>
  </r>
  <r>
    <x v="4561"/>
    <x v="0"/>
    <x v="5"/>
    <x v="0"/>
    <x v="98"/>
    <x v="11"/>
    <x v="4362"/>
    <x v="989"/>
    <x v="90"/>
    <x v="90"/>
    <x v="18"/>
    <x v="34"/>
    <x v="6"/>
    <x v="5"/>
    <x v="5"/>
  </r>
  <r>
    <x v="4565"/>
    <x v="0"/>
    <x v="10"/>
    <x v="30"/>
    <x v="62"/>
    <x v="7"/>
    <x v="4366"/>
    <x v="999"/>
    <x v="90"/>
    <x v="90"/>
    <x v="18"/>
    <x v="34"/>
    <x v="6"/>
    <x v="10"/>
    <x v="10"/>
  </r>
  <r>
    <x v="4536"/>
    <x v="0"/>
    <x v="3"/>
    <x v="90"/>
    <x v="120"/>
    <x v="1152"/>
    <x v="4339"/>
    <x v="998"/>
    <x v="90"/>
    <x v="90"/>
    <x v="18"/>
    <x v="34"/>
    <x v="6"/>
    <x v="3"/>
    <x v="3"/>
  </r>
  <r>
    <x v="4572"/>
    <x v="0"/>
    <x v="11"/>
    <x v="21"/>
    <x v="18"/>
    <x v="11"/>
    <x v="4373"/>
    <x v="1012"/>
    <x v="90"/>
    <x v="90"/>
    <x v="18"/>
    <x v="34"/>
    <x v="6"/>
    <x v="11"/>
    <x v="11"/>
  </r>
  <r>
    <x v="4535"/>
    <x v="0"/>
    <x v="8"/>
    <x v="1"/>
    <x v="56"/>
    <x v="9"/>
    <x v="4338"/>
    <x v="1009"/>
    <x v="90"/>
    <x v="90"/>
    <x v="18"/>
    <x v="34"/>
    <x v="6"/>
    <x v="8"/>
    <x v="8"/>
  </r>
  <r>
    <x v="4573"/>
    <x v="0"/>
    <x v="5"/>
    <x v="10"/>
    <x v="94"/>
    <x v="34"/>
    <x v="4374"/>
    <x v="1004"/>
    <x v="90"/>
    <x v="90"/>
    <x v="18"/>
    <x v="34"/>
    <x v="6"/>
    <x v="5"/>
    <x v="5"/>
  </r>
  <r>
    <x v="4538"/>
    <x v="0"/>
    <x v="9"/>
    <x v="125"/>
    <x v="137"/>
    <x v="332"/>
    <x v="4341"/>
    <x v="1014"/>
    <x v="90"/>
    <x v="90"/>
    <x v="18"/>
    <x v="34"/>
    <x v="6"/>
    <x v="9"/>
    <x v="9"/>
  </r>
  <r>
    <x v="4568"/>
    <x v="0"/>
    <x v="0"/>
    <x v="6"/>
    <x v="6"/>
    <x v="6"/>
    <x v="4369"/>
    <x v="1017"/>
    <x v="90"/>
    <x v="90"/>
    <x v="18"/>
    <x v="34"/>
    <x v="6"/>
    <x v="0"/>
    <x v="0"/>
  </r>
  <r>
    <x v="4535"/>
    <x v="0"/>
    <x v="2"/>
    <x v="53"/>
    <x v="44"/>
    <x v="95"/>
    <x v="4338"/>
    <x v="1009"/>
    <x v="90"/>
    <x v="90"/>
    <x v="18"/>
    <x v="34"/>
    <x v="6"/>
    <x v="2"/>
    <x v="2"/>
  </r>
  <r>
    <x v="4538"/>
    <x v="1"/>
    <x v="2"/>
    <x v="182"/>
    <x v="73"/>
    <x v="2"/>
    <x v="4341"/>
    <x v="1014"/>
    <x v="90"/>
    <x v="90"/>
    <x v="18"/>
    <x v="34"/>
    <x v="6"/>
    <x v="2"/>
    <x v="2"/>
  </r>
  <r>
    <x v="4574"/>
    <x v="0"/>
    <x v="1"/>
    <x v="49"/>
    <x v="75"/>
    <x v="97"/>
    <x v="2363"/>
    <x v="989"/>
    <x v="90"/>
    <x v="90"/>
    <x v="18"/>
    <x v="34"/>
    <x v="6"/>
    <x v="1"/>
    <x v="1"/>
  </r>
  <r>
    <x v="4541"/>
    <x v="0"/>
    <x v="4"/>
    <x v="9"/>
    <x v="65"/>
    <x v="6"/>
    <x v="4344"/>
    <x v="994"/>
    <x v="90"/>
    <x v="90"/>
    <x v="18"/>
    <x v="34"/>
    <x v="6"/>
    <x v="4"/>
    <x v="4"/>
  </r>
  <r>
    <x v="4575"/>
    <x v="0"/>
    <x v="4"/>
    <x v="56"/>
    <x v="57"/>
    <x v="1316"/>
    <x v="4375"/>
    <x v="1012"/>
    <x v="90"/>
    <x v="90"/>
    <x v="18"/>
    <x v="34"/>
    <x v="6"/>
    <x v="4"/>
    <x v="4"/>
  </r>
  <r>
    <x v="4576"/>
    <x v="0"/>
    <x v="11"/>
    <x v="54"/>
    <x v="38"/>
    <x v="9"/>
    <x v="4376"/>
    <x v="991"/>
    <x v="90"/>
    <x v="90"/>
    <x v="18"/>
    <x v="34"/>
    <x v="6"/>
    <x v="11"/>
    <x v="11"/>
  </r>
  <r>
    <x v="4577"/>
    <x v="0"/>
    <x v="0"/>
    <x v="0"/>
    <x v="98"/>
    <x v="11"/>
    <x v="4377"/>
    <x v="1000"/>
    <x v="90"/>
    <x v="90"/>
    <x v="18"/>
    <x v="34"/>
    <x v="6"/>
    <x v="0"/>
    <x v="0"/>
  </r>
  <r>
    <x v="4578"/>
    <x v="0"/>
    <x v="4"/>
    <x v="9"/>
    <x v="63"/>
    <x v="76"/>
    <x v="239"/>
    <x v="991"/>
    <x v="90"/>
    <x v="90"/>
    <x v="18"/>
    <x v="34"/>
    <x v="6"/>
    <x v="4"/>
    <x v="4"/>
  </r>
  <r>
    <x v="4579"/>
    <x v="0"/>
    <x v="1"/>
    <x v="46"/>
    <x v="49"/>
    <x v="1781"/>
    <x v="4378"/>
    <x v="1013"/>
    <x v="90"/>
    <x v="90"/>
    <x v="18"/>
    <x v="34"/>
    <x v="6"/>
    <x v="1"/>
    <x v="1"/>
  </r>
  <r>
    <x v="4580"/>
    <x v="0"/>
    <x v="0"/>
    <x v="8"/>
    <x v="85"/>
    <x v="31"/>
    <x v="4379"/>
    <x v="1003"/>
    <x v="90"/>
    <x v="90"/>
    <x v="18"/>
    <x v="34"/>
    <x v="6"/>
    <x v="0"/>
    <x v="0"/>
  </r>
  <r>
    <x v="4581"/>
    <x v="0"/>
    <x v="6"/>
    <x v="1"/>
    <x v="1"/>
    <x v="1"/>
    <x v="4380"/>
    <x v="1005"/>
    <x v="90"/>
    <x v="90"/>
    <x v="18"/>
    <x v="34"/>
    <x v="6"/>
    <x v="6"/>
    <x v="6"/>
  </r>
  <r>
    <x v="4522"/>
    <x v="0"/>
    <x v="2"/>
    <x v="138"/>
    <x v="144"/>
    <x v="1064"/>
    <x v="4327"/>
    <x v="1014"/>
    <x v="90"/>
    <x v="90"/>
    <x v="18"/>
    <x v="34"/>
    <x v="6"/>
    <x v="2"/>
    <x v="2"/>
  </r>
  <r>
    <x v="4582"/>
    <x v="0"/>
    <x v="0"/>
    <x v="8"/>
    <x v="0"/>
    <x v="7"/>
    <x v="4381"/>
    <x v="995"/>
    <x v="90"/>
    <x v="90"/>
    <x v="18"/>
    <x v="34"/>
    <x v="6"/>
    <x v="0"/>
    <x v="0"/>
  </r>
  <r>
    <x v="4520"/>
    <x v="0"/>
    <x v="1"/>
    <x v="53"/>
    <x v="66"/>
    <x v="316"/>
    <x v="4325"/>
    <x v="996"/>
    <x v="90"/>
    <x v="90"/>
    <x v="18"/>
    <x v="34"/>
    <x v="6"/>
    <x v="1"/>
    <x v="1"/>
  </r>
  <r>
    <x v="4524"/>
    <x v="0"/>
    <x v="3"/>
    <x v="138"/>
    <x v="159"/>
    <x v="146"/>
    <x v="4328"/>
    <x v="1013"/>
    <x v="90"/>
    <x v="90"/>
    <x v="18"/>
    <x v="34"/>
    <x v="6"/>
    <x v="3"/>
    <x v="3"/>
  </r>
  <r>
    <x v="4583"/>
    <x v="0"/>
    <x v="9"/>
    <x v="57"/>
    <x v="1"/>
    <x v="255"/>
    <x v="4382"/>
    <x v="987"/>
    <x v="90"/>
    <x v="90"/>
    <x v="18"/>
    <x v="34"/>
    <x v="6"/>
    <x v="9"/>
    <x v="9"/>
  </r>
  <r>
    <x v="4524"/>
    <x v="0"/>
    <x v="10"/>
    <x v="89"/>
    <x v="106"/>
    <x v="31"/>
    <x v="4328"/>
    <x v="1013"/>
    <x v="90"/>
    <x v="90"/>
    <x v="18"/>
    <x v="34"/>
    <x v="6"/>
    <x v="10"/>
    <x v="10"/>
  </r>
  <r>
    <x v="4584"/>
    <x v="0"/>
    <x v="5"/>
    <x v="79"/>
    <x v="63"/>
    <x v="73"/>
    <x v="4383"/>
    <x v="1013"/>
    <x v="90"/>
    <x v="90"/>
    <x v="18"/>
    <x v="34"/>
    <x v="6"/>
    <x v="5"/>
    <x v="5"/>
  </r>
  <r>
    <x v="4585"/>
    <x v="0"/>
    <x v="7"/>
    <x v="230"/>
    <x v="154"/>
    <x v="225"/>
    <x v="4384"/>
    <x v="995"/>
    <x v="90"/>
    <x v="90"/>
    <x v="18"/>
    <x v="34"/>
    <x v="6"/>
    <x v="7"/>
    <x v="7"/>
  </r>
  <r>
    <x v="4586"/>
    <x v="0"/>
    <x v="6"/>
    <x v="4"/>
    <x v="24"/>
    <x v="434"/>
    <x v="4385"/>
    <x v="1015"/>
    <x v="90"/>
    <x v="90"/>
    <x v="18"/>
    <x v="34"/>
    <x v="6"/>
    <x v="6"/>
    <x v="6"/>
  </r>
  <r>
    <x v="4579"/>
    <x v="0"/>
    <x v="10"/>
    <x v="7"/>
    <x v="7"/>
    <x v="7"/>
    <x v="4378"/>
    <x v="1013"/>
    <x v="90"/>
    <x v="90"/>
    <x v="18"/>
    <x v="34"/>
    <x v="6"/>
    <x v="10"/>
    <x v="10"/>
  </r>
  <r>
    <x v="4580"/>
    <x v="0"/>
    <x v="11"/>
    <x v="57"/>
    <x v="36"/>
    <x v="83"/>
    <x v="4379"/>
    <x v="1003"/>
    <x v="90"/>
    <x v="90"/>
    <x v="18"/>
    <x v="34"/>
    <x v="6"/>
    <x v="11"/>
    <x v="11"/>
  </r>
  <r>
    <x v="4510"/>
    <x v="0"/>
    <x v="4"/>
    <x v="14"/>
    <x v="32"/>
    <x v="18"/>
    <x v="4315"/>
    <x v="1010"/>
    <x v="90"/>
    <x v="90"/>
    <x v="18"/>
    <x v="34"/>
    <x v="6"/>
    <x v="4"/>
    <x v="4"/>
  </r>
  <r>
    <x v="4587"/>
    <x v="0"/>
    <x v="6"/>
    <x v="21"/>
    <x v="13"/>
    <x v="22"/>
    <x v="4386"/>
    <x v="1002"/>
    <x v="90"/>
    <x v="90"/>
    <x v="18"/>
    <x v="34"/>
    <x v="6"/>
    <x v="6"/>
    <x v="6"/>
  </r>
  <r>
    <x v="4509"/>
    <x v="0"/>
    <x v="1"/>
    <x v="111"/>
    <x v="145"/>
    <x v="999"/>
    <x v="4314"/>
    <x v="995"/>
    <x v="90"/>
    <x v="90"/>
    <x v="18"/>
    <x v="34"/>
    <x v="6"/>
    <x v="1"/>
    <x v="1"/>
  </r>
  <r>
    <x v="4584"/>
    <x v="0"/>
    <x v="6"/>
    <x v="35"/>
    <x v="75"/>
    <x v="251"/>
    <x v="4383"/>
    <x v="1013"/>
    <x v="90"/>
    <x v="90"/>
    <x v="18"/>
    <x v="34"/>
    <x v="6"/>
    <x v="6"/>
    <x v="6"/>
  </r>
  <r>
    <x v="4557"/>
    <x v="0"/>
    <x v="0"/>
    <x v="79"/>
    <x v="18"/>
    <x v="7"/>
    <x v="4359"/>
    <x v="991"/>
    <x v="90"/>
    <x v="90"/>
    <x v="18"/>
    <x v="34"/>
    <x v="6"/>
    <x v="0"/>
    <x v="0"/>
  </r>
  <r>
    <x v="4588"/>
    <x v="0"/>
    <x v="5"/>
    <x v="20"/>
    <x v="6"/>
    <x v="7"/>
    <x v="4387"/>
    <x v="991"/>
    <x v="90"/>
    <x v="90"/>
    <x v="18"/>
    <x v="34"/>
    <x v="6"/>
    <x v="5"/>
    <x v="5"/>
  </r>
  <r>
    <x v="4578"/>
    <x v="0"/>
    <x v="9"/>
    <x v="63"/>
    <x v="36"/>
    <x v="337"/>
    <x v="239"/>
    <x v="991"/>
    <x v="90"/>
    <x v="90"/>
    <x v="18"/>
    <x v="34"/>
    <x v="6"/>
    <x v="9"/>
    <x v="9"/>
  </r>
  <r>
    <x v="4589"/>
    <x v="0"/>
    <x v="8"/>
    <x v="55"/>
    <x v="72"/>
    <x v="95"/>
    <x v="4388"/>
    <x v="1009"/>
    <x v="90"/>
    <x v="90"/>
    <x v="18"/>
    <x v="34"/>
    <x v="6"/>
    <x v="8"/>
    <x v="8"/>
  </r>
  <r>
    <x v="4585"/>
    <x v="0"/>
    <x v="9"/>
    <x v="365"/>
    <x v="406"/>
    <x v="3779"/>
    <x v="4384"/>
    <x v="995"/>
    <x v="90"/>
    <x v="90"/>
    <x v="18"/>
    <x v="34"/>
    <x v="6"/>
    <x v="9"/>
    <x v="9"/>
  </r>
  <r>
    <x v="4545"/>
    <x v="0"/>
    <x v="7"/>
    <x v="8"/>
    <x v="9"/>
    <x v="13"/>
    <x v="4348"/>
    <x v="1009"/>
    <x v="90"/>
    <x v="90"/>
    <x v="18"/>
    <x v="34"/>
    <x v="6"/>
    <x v="7"/>
    <x v="7"/>
  </r>
  <r>
    <x v="4590"/>
    <x v="0"/>
    <x v="1"/>
    <x v="17"/>
    <x v="5"/>
    <x v="202"/>
    <x v="4389"/>
    <x v="990"/>
    <x v="90"/>
    <x v="90"/>
    <x v="18"/>
    <x v="34"/>
    <x v="6"/>
    <x v="1"/>
    <x v="1"/>
  </r>
  <r>
    <x v="4590"/>
    <x v="0"/>
    <x v="10"/>
    <x v="20"/>
    <x v="0"/>
    <x v="687"/>
    <x v="4389"/>
    <x v="990"/>
    <x v="90"/>
    <x v="90"/>
    <x v="18"/>
    <x v="34"/>
    <x v="6"/>
    <x v="10"/>
    <x v="10"/>
  </r>
  <r>
    <x v="4591"/>
    <x v="0"/>
    <x v="5"/>
    <x v="6"/>
    <x v="41"/>
    <x v="34"/>
    <x v="4390"/>
    <x v="1008"/>
    <x v="90"/>
    <x v="90"/>
    <x v="18"/>
    <x v="34"/>
    <x v="6"/>
    <x v="5"/>
    <x v="5"/>
  </r>
  <r>
    <x v="4562"/>
    <x v="0"/>
    <x v="1"/>
    <x v="138"/>
    <x v="188"/>
    <x v="426"/>
    <x v="4363"/>
    <x v="1005"/>
    <x v="90"/>
    <x v="90"/>
    <x v="18"/>
    <x v="34"/>
    <x v="6"/>
    <x v="1"/>
    <x v="1"/>
  </r>
  <r>
    <x v="4563"/>
    <x v="0"/>
    <x v="6"/>
    <x v="31"/>
    <x v="27"/>
    <x v="184"/>
    <x v="4364"/>
    <x v="988"/>
    <x v="90"/>
    <x v="90"/>
    <x v="18"/>
    <x v="34"/>
    <x v="6"/>
    <x v="6"/>
    <x v="6"/>
  </r>
  <r>
    <x v="4592"/>
    <x v="0"/>
    <x v="3"/>
    <x v="48"/>
    <x v="30"/>
    <x v="7"/>
    <x v="4391"/>
    <x v="1008"/>
    <x v="90"/>
    <x v="90"/>
    <x v="18"/>
    <x v="34"/>
    <x v="6"/>
    <x v="3"/>
    <x v="3"/>
  </r>
  <r>
    <x v="4575"/>
    <x v="1"/>
    <x v="2"/>
    <x v="106"/>
    <x v="117"/>
    <x v="227"/>
    <x v="4375"/>
    <x v="1012"/>
    <x v="90"/>
    <x v="90"/>
    <x v="18"/>
    <x v="34"/>
    <x v="6"/>
    <x v="2"/>
    <x v="2"/>
  </r>
  <r>
    <x v="4555"/>
    <x v="0"/>
    <x v="6"/>
    <x v="63"/>
    <x v="56"/>
    <x v="107"/>
    <x v="4357"/>
    <x v="1008"/>
    <x v="90"/>
    <x v="90"/>
    <x v="18"/>
    <x v="34"/>
    <x v="6"/>
    <x v="6"/>
    <x v="6"/>
  </r>
  <r>
    <x v="4593"/>
    <x v="0"/>
    <x v="11"/>
    <x v="13"/>
    <x v="63"/>
    <x v="72"/>
    <x v="4392"/>
    <x v="990"/>
    <x v="90"/>
    <x v="90"/>
    <x v="18"/>
    <x v="34"/>
    <x v="6"/>
    <x v="11"/>
    <x v="11"/>
  </r>
  <r>
    <x v="4562"/>
    <x v="0"/>
    <x v="10"/>
    <x v="18"/>
    <x v="32"/>
    <x v="427"/>
    <x v="4363"/>
    <x v="1005"/>
    <x v="90"/>
    <x v="90"/>
    <x v="18"/>
    <x v="34"/>
    <x v="6"/>
    <x v="10"/>
    <x v="10"/>
  </r>
  <r>
    <x v="4592"/>
    <x v="0"/>
    <x v="1"/>
    <x v="35"/>
    <x v="27"/>
    <x v="335"/>
    <x v="4391"/>
    <x v="1008"/>
    <x v="90"/>
    <x v="90"/>
    <x v="18"/>
    <x v="34"/>
    <x v="6"/>
    <x v="1"/>
    <x v="1"/>
  </r>
  <r>
    <x v="4515"/>
    <x v="0"/>
    <x v="1"/>
    <x v="70"/>
    <x v="44"/>
    <x v="367"/>
    <x v="4320"/>
    <x v="1011"/>
    <x v="90"/>
    <x v="90"/>
    <x v="18"/>
    <x v="34"/>
    <x v="6"/>
    <x v="1"/>
    <x v="1"/>
  </r>
  <r>
    <x v="4584"/>
    <x v="0"/>
    <x v="0"/>
    <x v="17"/>
    <x v="5"/>
    <x v="202"/>
    <x v="4383"/>
    <x v="1013"/>
    <x v="90"/>
    <x v="90"/>
    <x v="18"/>
    <x v="34"/>
    <x v="6"/>
    <x v="0"/>
    <x v="0"/>
  </r>
  <r>
    <x v="4581"/>
    <x v="0"/>
    <x v="5"/>
    <x v="20"/>
    <x v="85"/>
    <x v="511"/>
    <x v="4380"/>
    <x v="1005"/>
    <x v="90"/>
    <x v="90"/>
    <x v="18"/>
    <x v="34"/>
    <x v="6"/>
    <x v="5"/>
    <x v="5"/>
  </r>
  <r>
    <x v="4513"/>
    <x v="0"/>
    <x v="7"/>
    <x v="10"/>
    <x v="13"/>
    <x v="202"/>
    <x v="4318"/>
    <x v="1013"/>
    <x v="90"/>
    <x v="90"/>
    <x v="18"/>
    <x v="34"/>
    <x v="6"/>
    <x v="7"/>
    <x v="7"/>
  </r>
  <r>
    <x v="4586"/>
    <x v="0"/>
    <x v="5"/>
    <x v="93"/>
    <x v="85"/>
    <x v="6"/>
    <x v="4385"/>
    <x v="1015"/>
    <x v="90"/>
    <x v="90"/>
    <x v="18"/>
    <x v="34"/>
    <x v="6"/>
    <x v="5"/>
    <x v="5"/>
  </r>
  <r>
    <x v="4511"/>
    <x v="0"/>
    <x v="2"/>
    <x v="8"/>
    <x v="13"/>
    <x v="232"/>
    <x v="4316"/>
    <x v="1011"/>
    <x v="90"/>
    <x v="90"/>
    <x v="18"/>
    <x v="34"/>
    <x v="6"/>
    <x v="2"/>
    <x v="2"/>
  </r>
  <r>
    <x v="4594"/>
    <x v="0"/>
    <x v="0"/>
    <x v="21"/>
    <x v="94"/>
    <x v="6"/>
    <x v="2277"/>
    <x v="1010"/>
    <x v="90"/>
    <x v="90"/>
    <x v="18"/>
    <x v="34"/>
    <x v="6"/>
    <x v="0"/>
    <x v="0"/>
  </r>
  <r>
    <x v="4587"/>
    <x v="0"/>
    <x v="0"/>
    <x v="12"/>
    <x v="45"/>
    <x v="6"/>
    <x v="4386"/>
    <x v="1002"/>
    <x v="90"/>
    <x v="90"/>
    <x v="18"/>
    <x v="34"/>
    <x v="6"/>
    <x v="0"/>
    <x v="0"/>
  </r>
  <r>
    <x v="4589"/>
    <x v="0"/>
    <x v="2"/>
    <x v="104"/>
    <x v="128"/>
    <x v="154"/>
    <x v="4388"/>
    <x v="1009"/>
    <x v="90"/>
    <x v="90"/>
    <x v="18"/>
    <x v="34"/>
    <x v="6"/>
    <x v="2"/>
    <x v="2"/>
  </r>
  <r>
    <x v="4583"/>
    <x v="0"/>
    <x v="3"/>
    <x v="17"/>
    <x v="7"/>
    <x v="34"/>
    <x v="4382"/>
    <x v="987"/>
    <x v="90"/>
    <x v="90"/>
    <x v="18"/>
    <x v="34"/>
    <x v="6"/>
    <x v="3"/>
    <x v="3"/>
  </r>
  <r>
    <x v="4514"/>
    <x v="0"/>
    <x v="4"/>
    <x v="26"/>
    <x v="3"/>
    <x v="77"/>
    <x v="4319"/>
    <x v="1006"/>
    <x v="90"/>
    <x v="90"/>
    <x v="18"/>
    <x v="34"/>
    <x v="6"/>
    <x v="4"/>
    <x v="4"/>
  </r>
  <r>
    <x v="4595"/>
    <x v="0"/>
    <x v="11"/>
    <x v="38"/>
    <x v="114"/>
    <x v="396"/>
    <x v="4393"/>
    <x v="1009"/>
    <x v="90"/>
    <x v="90"/>
    <x v="18"/>
    <x v="34"/>
    <x v="6"/>
    <x v="11"/>
    <x v="11"/>
  </r>
  <r>
    <x v="4528"/>
    <x v="1"/>
    <x v="2"/>
    <x v="46"/>
    <x v="35"/>
    <x v="224"/>
    <x v="4332"/>
    <x v="993"/>
    <x v="90"/>
    <x v="90"/>
    <x v="18"/>
    <x v="34"/>
    <x v="6"/>
    <x v="2"/>
    <x v="2"/>
  </r>
  <r>
    <x v="4596"/>
    <x v="0"/>
    <x v="10"/>
    <x v="30"/>
    <x v="14"/>
    <x v="31"/>
    <x v="4394"/>
    <x v="1003"/>
    <x v="90"/>
    <x v="90"/>
    <x v="18"/>
    <x v="34"/>
    <x v="6"/>
    <x v="10"/>
    <x v="10"/>
  </r>
  <r>
    <x v="4522"/>
    <x v="0"/>
    <x v="8"/>
    <x v="60"/>
    <x v="105"/>
    <x v="941"/>
    <x v="4327"/>
    <x v="1014"/>
    <x v="90"/>
    <x v="90"/>
    <x v="18"/>
    <x v="34"/>
    <x v="6"/>
    <x v="8"/>
    <x v="8"/>
  </r>
  <r>
    <x v="4531"/>
    <x v="0"/>
    <x v="3"/>
    <x v="35"/>
    <x v="31"/>
    <x v="207"/>
    <x v="4335"/>
    <x v="996"/>
    <x v="90"/>
    <x v="90"/>
    <x v="18"/>
    <x v="34"/>
    <x v="6"/>
    <x v="3"/>
    <x v="3"/>
  </r>
  <r>
    <x v="4529"/>
    <x v="0"/>
    <x v="4"/>
    <x v="3"/>
    <x v="10"/>
    <x v="7"/>
    <x v="4333"/>
    <x v="1016"/>
    <x v="90"/>
    <x v="90"/>
    <x v="18"/>
    <x v="34"/>
    <x v="6"/>
    <x v="4"/>
    <x v="4"/>
  </r>
  <r>
    <x v="4523"/>
    <x v="0"/>
    <x v="7"/>
    <x v="79"/>
    <x v="94"/>
    <x v="39"/>
    <x v="747"/>
    <x v="1015"/>
    <x v="90"/>
    <x v="90"/>
    <x v="18"/>
    <x v="34"/>
    <x v="6"/>
    <x v="7"/>
    <x v="7"/>
  </r>
  <r>
    <x v="4583"/>
    <x v="0"/>
    <x v="7"/>
    <x v="20"/>
    <x v="98"/>
    <x v="145"/>
    <x v="4382"/>
    <x v="987"/>
    <x v="90"/>
    <x v="90"/>
    <x v="18"/>
    <x v="34"/>
    <x v="6"/>
    <x v="7"/>
    <x v="7"/>
  </r>
  <r>
    <x v="4510"/>
    <x v="0"/>
    <x v="7"/>
    <x v="1"/>
    <x v="76"/>
    <x v="34"/>
    <x v="4315"/>
    <x v="1010"/>
    <x v="90"/>
    <x v="90"/>
    <x v="18"/>
    <x v="34"/>
    <x v="6"/>
    <x v="7"/>
    <x v="7"/>
  </r>
  <r>
    <x v="4515"/>
    <x v="0"/>
    <x v="3"/>
    <x v="11"/>
    <x v="76"/>
    <x v="13"/>
    <x v="4320"/>
    <x v="1011"/>
    <x v="90"/>
    <x v="90"/>
    <x v="18"/>
    <x v="34"/>
    <x v="6"/>
    <x v="3"/>
    <x v="3"/>
  </r>
  <r>
    <x v="4521"/>
    <x v="0"/>
    <x v="10"/>
    <x v="11"/>
    <x v="30"/>
    <x v="126"/>
    <x v="4326"/>
    <x v="989"/>
    <x v="90"/>
    <x v="90"/>
    <x v="18"/>
    <x v="34"/>
    <x v="6"/>
    <x v="10"/>
    <x v="10"/>
  </r>
  <r>
    <x v="4512"/>
    <x v="0"/>
    <x v="5"/>
    <x v="75"/>
    <x v="17"/>
    <x v="120"/>
    <x v="4317"/>
    <x v="1012"/>
    <x v="90"/>
    <x v="90"/>
    <x v="18"/>
    <x v="34"/>
    <x v="6"/>
    <x v="5"/>
    <x v="5"/>
  </r>
  <r>
    <x v="4547"/>
    <x v="0"/>
    <x v="8"/>
    <x v="84"/>
    <x v="102"/>
    <x v="19"/>
    <x v="4350"/>
    <x v="1015"/>
    <x v="90"/>
    <x v="90"/>
    <x v="18"/>
    <x v="34"/>
    <x v="6"/>
    <x v="8"/>
    <x v="8"/>
  </r>
  <r>
    <x v="4559"/>
    <x v="1"/>
    <x v="2"/>
    <x v="14"/>
    <x v="66"/>
    <x v="244"/>
    <x v="2545"/>
    <x v="1003"/>
    <x v="90"/>
    <x v="90"/>
    <x v="18"/>
    <x v="34"/>
    <x v="6"/>
    <x v="2"/>
    <x v="2"/>
  </r>
  <r>
    <x v="4588"/>
    <x v="0"/>
    <x v="6"/>
    <x v="70"/>
    <x v="26"/>
    <x v="306"/>
    <x v="4387"/>
    <x v="991"/>
    <x v="90"/>
    <x v="90"/>
    <x v="18"/>
    <x v="34"/>
    <x v="6"/>
    <x v="6"/>
    <x v="6"/>
  </r>
  <r>
    <x v="4565"/>
    <x v="0"/>
    <x v="1"/>
    <x v="27"/>
    <x v="31"/>
    <x v="43"/>
    <x v="4366"/>
    <x v="999"/>
    <x v="90"/>
    <x v="90"/>
    <x v="18"/>
    <x v="34"/>
    <x v="6"/>
    <x v="1"/>
    <x v="1"/>
  </r>
  <r>
    <x v="4597"/>
    <x v="0"/>
    <x v="11"/>
    <x v="7"/>
    <x v="10"/>
    <x v="0"/>
    <x v="4395"/>
    <x v="1012"/>
    <x v="90"/>
    <x v="90"/>
    <x v="18"/>
    <x v="34"/>
    <x v="6"/>
    <x v="11"/>
    <x v="11"/>
  </r>
  <r>
    <x v="4559"/>
    <x v="0"/>
    <x v="2"/>
    <x v="36"/>
    <x v="66"/>
    <x v="225"/>
    <x v="2545"/>
    <x v="1003"/>
    <x v="90"/>
    <x v="90"/>
    <x v="18"/>
    <x v="34"/>
    <x v="6"/>
    <x v="2"/>
    <x v="2"/>
  </r>
  <r>
    <x v="4546"/>
    <x v="0"/>
    <x v="3"/>
    <x v="30"/>
    <x v="62"/>
    <x v="7"/>
    <x v="4349"/>
    <x v="993"/>
    <x v="90"/>
    <x v="90"/>
    <x v="18"/>
    <x v="34"/>
    <x v="6"/>
    <x v="3"/>
    <x v="3"/>
  </r>
  <r>
    <x v="4573"/>
    <x v="0"/>
    <x v="6"/>
    <x v="4"/>
    <x v="60"/>
    <x v="200"/>
    <x v="4374"/>
    <x v="1004"/>
    <x v="90"/>
    <x v="90"/>
    <x v="18"/>
    <x v="34"/>
    <x v="6"/>
    <x v="6"/>
    <x v="6"/>
  </r>
  <r>
    <x v="4536"/>
    <x v="0"/>
    <x v="7"/>
    <x v="1"/>
    <x v="61"/>
    <x v="7"/>
    <x v="4339"/>
    <x v="998"/>
    <x v="90"/>
    <x v="90"/>
    <x v="18"/>
    <x v="34"/>
    <x v="6"/>
    <x v="7"/>
    <x v="7"/>
  </r>
  <r>
    <x v="4567"/>
    <x v="0"/>
    <x v="7"/>
    <x v="17"/>
    <x v="8"/>
    <x v="9"/>
    <x v="4368"/>
    <x v="987"/>
    <x v="90"/>
    <x v="90"/>
    <x v="18"/>
    <x v="34"/>
    <x v="6"/>
    <x v="7"/>
    <x v="7"/>
  </r>
  <r>
    <x v="4534"/>
    <x v="0"/>
    <x v="11"/>
    <x v="9"/>
    <x v="8"/>
    <x v="8"/>
    <x v="3736"/>
    <x v="1017"/>
    <x v="90"/>
    <x v="90"/>
    <x v="18"/>
    <x v="34"/>
    <x v="6"/>
    <x v="11"/>
    <x v="11"/>
  </r>
  <r>
    <x v="4532"/>
    <x v="0"/>
    <x v="1"/>
    <x v="39"/>
    <x v="104"/>
    <x v="180"/>
    <x v="4336"/>
    <x v="995"/>
    <x v="90"/>
    <x v="90"/>
    <x v="18"/>
    <x v="34"/>
    <x v="6"/>
    <x v="1"/>
    <x v="1"/>
  </r>
  <r>
    <x v="4546"/>
    <x v="0"/>
    <x v="10"/>
    <x v="8"/>
    <x v="0"/>
    <x v="7"/>
    <x v="4349"/>
    <x v="993"/>
    <x v="90"/>
    <x v="90"/>
    <x v="18"/>
    <x v="34"/>
    <x v="6"/>
    <x v="10"/>
    <x v="10"/>
  </r>
  <r>
    <x v="4574"/>
    <x v="0"/>
    <x v="3"/>
    <x v="26"/>
    <x v="1"/>
    <x v="121"/>
    <x v="2363"/>
    <x v="989"/>
    <x v="90"/>
    <x v="90"/>
    <x v="18"/>
    <x v="34"/>
    <x v="6"/>
    <x v="3"/>
    <x v="3"/>
  </r>
  <r>
    <x v="4598"/>
    <x v="0"/>
    <x v="8"/>
    <x v="26"/>
    <x v="61"/>
    <x v="20"/>
    <x v="4396"/>
    <x v="1012"/>
    <x v="90"/>
    <x v="90"/>
    <x v="18"/>
    <x v="34"/>
    <x v="6"/>
    <x v="8"/>
    <x v="8"/>
  </r>
  <r>
    <x v="4569"/>
    <x v="0"/>
    <x v="8"/>
    <x v="38"/>
    <x v="32"/>
    <x v="144"/>
    <x v="4370"/>
    <x v="993"/>
    <x v="90"/>
    <x v="90"/>
    <x v="18"/>
    <x v="34"/>
    <x v="6"/>
    <x v="8"/>
    <x v="8"/>
  </r>
  <r>
    <x v="4575"/>
    <x v="0"/>
    <x v="9"/>
    <x v="89"/>
    <x v="72"/>
    <x v="330"/>
    <x v="4375"/>
    <x v="1012"/>
    <x v="90"/>
    <x v="90"/>
    <x v="18"/>
    <x v="34"/>
    <x v="6"/>
    <x v="9"/>
    <x v="9"/>
  </r>
  <r>
    <x v="4576"/>
    <x v="0"/>
    <x v="0"/>
    <x v="0"/>
    <x v="98"/>
    <x v="11"/>
    <x v="4376"/>
    <x v="991"/>
    <x v="90"/>
    <x v="90"/>
    <x v="18"/>
    <x v="34"/>
    <x v="6"/>
    <x v="0"/>
    <x v="0"/>
  </r>
  <r>
    <x v="4574"/>
    <x v="0"/>
    <x v="10"/>
    <x v="30"/>
    <x v="63"/>
    <x v="34"/>
    <x v="2363"/>
    <x v="989"/>
    <x v="90"/>
    <x v="90"/>
    <x v="18"/>
    <x v="34"/>
    <x v="6"/>
    <x v="10"/>
    <x v="10"/>
  </r>
  <r>
    <x v="4599"/>
    <x v="0"/>
    <x v="0"/>
    <x v="16"/>
    <x v="17"/>
    <x v="6"/>
    <x v="4397"/>
    <x v="998"/>
    <x v="90"/>
    <x v="90"/>
    <x v="18"/>
    <x v="34"/>
    <x v="6"/>
    <x v="0"/>
    <x v="0"/>
  </r>
  <r>
    <x v="4600"/>
    <x v="0"/>
    <x v="3"/>
    <x v="92"/>
    <x v="7"/>
    <x v="207"/>
    <x v="4398"/>
    <x v="1007"/>
    <x v="90"/>
    <x v="90"/>
    <x v="18"/>
    <x v="34"/>
    <x v="6"/>
    <x v="3"/>
    <x v="3"/>
  </r>
  <r>
    <x v="4601"/>
    <x v="0"/>
    <x v="3"/>
    <x v="65"/>
    <x v="4"/>
    <x v="426"/>
    <x v="4399"/>
    <x v="1000"/>
    <x v="90"/>
    <x v="90"/>
    <x v="18"/>
    <x v="34"/>
    <x v="6"/>
    <x v="3"/>
    <x v="3"/>
  </r>
  <r>
    <x v="4602"/>
    <x v="0"/>
    <x v="3"/>
    <x v="0"/>
    <x v="98"/>
    <x v="11"/>
    <x v="4400"/>
    <x v="1011"/>
    <x v="90"/>
    <x v="90"/>
    <x v="18"/>
    <x v="34"/>
    <x v="6"/>
    <x v="3"/>
    <x v="3"/>
  </r>
  <r>
    <x v="4603"/>
    <x v="0"/>
    <x v="9"/>
    <x v="82"/>
    <x v="49"/>
    <x v="1502"/>
    <x v="4401"/>
    <x v="996"/>
    <x v="90"/>
    <x v="90"/>
    <x v="18"/>
    <x v="34"/>
    <x v="6"/>
    <x v="9"/>
    <x v="9"/>
  </r>
  <r>
    <x v="4602"/>
    <x v="0"/>
    <x v="7"/>
    <x v="20"/>
    <x v="6"/>
    <x v="7"/>
    <x v="4400"/>
    <x v="1011"/>
    <x v="90"/>
    <x v="90"/>
    <x v="18"/>
    <x v="34"/>
    <x v="6"/>
    <x v="7"/>
    <x v="7"/>
  </r>
  <r>
    <x v="4604"/>
    <x v="0"/>
    <x v="8"/>
    <x v="30"/>
    <x v="62"/>
    <x v="7"/>
    <x v="4402"/>
    <x v="1007"/>
    <x v="90"/>
    <x v="90"/>
    <x v="18"/>
    <x v="34"/>
    <x v="6"/>
    <x v="8"/>
    <x v="8"/>
  </r>
  <r>
    <x v="4605"/>
    <x v="0"/>
    <x v="8"/>
    <x v="19"/>
    <x v="31"/>
    <x v="26"/>
    <x v="4403"/>
    <x v="998"/>
    <x v="90"/>
    <x v="90"/>
    <x v="18"/>
    <x v="34"/>
    <x v="6"/>
    <x v="8"/>
    <x v="8"/>
  </r>
  <r>
    <x v="4606"/>
    <x v="0"/>
    <x v="6"/>
    <x v="113"/>
    <x v="120"/>
    <x v="319"/>
    <x v="4404"/>
    <x v="998"/>
    <x v="90"/>
    <x v="90"/>
    <x v="18"/>
    <x v="34"/>
    <x v="6"/>
    <x v="6"/>
    <x v="6"/>
  </r>
  <r>
    <x v="4607"/>
    <x v="0"/>
    <x v="9"/>
    <x v="7"/>
    <x v="63"/>
    <x v="6"/>
    <x v="4405"/>
    <x v="989"/>
    <x v="90"/>
    <x v="90"/>
    <x v="18"/>
    <x v="34"/>
    <x v="6"/>
    <x v="9"/>
    <x v="9"/>
  </r>
  <r>
    <x v="4608"/>
    <x v="0"/>
    <x v="0"/>
    <x v="23"/>
    <x v="23"/>
    <x v="24"/>
    <x v="4406"/>
    <x v="1011"/>
    <x v="90"/>
    <x v="90"/>
    <x v="18"/>
    <x v="34"/>
    <x v="6"/>
    <x v="0"/>
    <x v="0"/>
  </r>
  <r>
    <x v="4609"/>
    <x v="0"/>
    <x v="2"/>
    <x v="60"/>
    <x v="105"/>
    <x v="941"/>
    <x v="4407"/>
    <x v="987"/>
    <x v="90"/>
    <x v="90"/>
    <x v="18"/>
    <x v="34"/>
    <x v="6"/>
    <x v="2"/>
    <x v="2"/>
  </r>
  <r>
    <x v="4610"/>
    <x v="0"/>
    <x v="1"/>
    <x v="59"/>
    <x v="93"/>
    <x v="349"/>
    <x v="4408"/>
    <x v="1008"/>
    <x v="90"/>
    <x v="90"/>
    <x v="18"/>
    <x v="34"/>
    <x v="6"/>
    <x v="1"/>
    <x v="1"/>
  </r>
  <r>
    <x v="4611"/>
    <x v="0"/>
    <x v="7"/>
    <x v="8"/>
    <x v="9"/>
    <x v="13"/>
    <x v="4409"/>
    <x v="1018"/>
    <x v="90"/>
    <x v="90"/>
    <x v="18"/>
    <x v="34"/>
    <x v="6"/>
    <x v="7"/>
    <x v="7"/>
  </r>
  <r>
    <x v="4612"/>
    <x v="0"/>
    <x v="7"/>
    <x v="30"/>
    <x v="43"/>
    <x v="254"/>
    <x v="4410"/>
    <x v="990"/>
    <x v="90"/>
    <x v="90"/>
    <x v="18"/>
    <x v="34"/>
    <x v="6"/>
    <x v="7"/>
    <x v="7"/>
  </r>
  <r>
    <x v="4613"/>
    <x v="0"/>
    <x v="0"/>
    <x v="93"/>
    <x v="94"/>
    <x v="207"/>
    <x v="4411"/>
    <x v="991"/>
    <x v="90"/>
    <x v="90"/>
    <x v="18"/>
    <x v="34"/>
    <x v="6"/>
    <x v="0"/>
    <x v="0"/>
  </r>
  <r>
    <x v="4614"/>
    <x v="0"/>
    <x v="5"/>
    <x v="20"/>
    <x v="12"/>
    <x v="6"/>
    <x v="562"/>
    <x v="991"/>
    <x v="90"/>
    <x v="90"/>
    <x v="18"/>
    <x v="34"/>
    <x v="6"/>
    <x v="5"/>
    <x v="5"/>
  </r>
  <r>
    <x v="4615"/>
    <x v="0"/>
    <x v="6"/>
    <x v="8"/>
    <x v="18"/>
    <x v="145"/>
    <x v="4412"/>
    <x v="1009"/>
    <x v="90"/>
    <x v="90"/>
    <x v="18"/>
    <x v="34"/>
    <x v="6"/>
    <x v="6"/>
    <x v="6"/>
  </r>
  <r>
    <x v="4608"/>
    <x v="0"/>
    <x v="11"/>
    <x v="60"/>
    <x v="105"/>
    <x v="941"/>
    <x v="4406"/>
    <x v="1011"/>
    <x v="90"/>
    <x v="90"/>
    <x v="18"/>
    <x v="34"/>
    <x v="6"/>
    <x v="11"/>
    <x v="11"/>
  </r>
  <r>
    <x v="4609"/>
    <x v="0"/>
    <x v="8"/>
    <x v="33"/>
    <x v="42"/>
    <x v="209"/>
    <x v="4407"/>
    <x v="987"/>
    <x v="90"/>
    <x v="90"/>
    <x v="18"/>
    <x v="34"/>
    <x v="6"/>
    <x v="8"/>
    <x v="8"/>
  </r>
  <r>
    <x v="4610"/>
    <x v="0"/>
    <x v="10"/>
    <x v="50"/>
    <x v="24"/>
    <x v="117"/>
    <x v="4408"/>
    <x v="1008"/>
    <x v="90"/>
    <x v="90"/>
    <x v="18"/>
    <x v="34"/>
    <x v="6"/>
    <x v="10"/>
    <x v="10"/>
  </r>
  <r>
    <x v="4601"/>
    <x v="1"/>
    <x v="2"/>
    <x v="31"/>
    <x v="31"/>
    <x v="34"/>
    <x v="4399"/>
    <x v="1000"/>
    <x v="90"/>
    <x v="90"/>
    <x v="18"/>
    <x v="34"/>
    <x v="6"/>
    <x v="2"/>
    <x v="2"/>
  </r>
  <r>
    <x v="4616"/>
    <x v="0"/>
    <x v="5"/>
    <x v="12"/>
    <x v="12"/>
    <x v="13"/>
    <x v="3110"/>
    <x v="995"/>
    <x v="90"/>
    <x v="90"/>
    <x v="18"/>
    <x v="34"/>
    <x v="6"/>
    <x v="5"/>
    <x v="5"/>
  </r>
  <r>
    <x v="4617"/>
    <x v="0"/>
    <x v="10"/>
    <x v="20"/>
    <x v="9"/>
    <x v="102"/>
    <x v="4413"/>
    <x v="997"/>
    <x v="90"/>
    <x v="90"/>
    <x v="18"/>
    <x v="34"/>
    <x v="6"/>
    <x v="10"/>
    <x v="10"/>
  </r>
  <r>
    <x v="4618"/>
    <x v="0"/>
    <x v="11"/>
    <x v="135"/>
    <x v="109"/>
    <x v="267"/>
    <x v="4414"/>
    <x v="1018"/>
    <x v="90"/>
    <x v="90"/>
    <x v="18"/>
    <x v="34"/>
    <x v="6"/>
    <x v="11"/>
    <x v="11"/>
  </r>
  <r>
    <x v="4604"/>
    <x v="0"/>
    <x v="2"/>
    <x v="13"/>
    <x v="62"/>
    <x v="162"/>
    <x v="4402"/>
    <x v="1007"/>
    <x v="90"/>
    <x v="90"/>
    <x v="18"/>
    <x v="34"/>
    <x v="6"/>
    <x v="2"/>
    <x v="2"/>
  </r>
  <r>
    <x v="4619"/>
    <x v="0"/>
    <x v="3"/>
    <x v="49"/>
    <x v="35"/>
    <x v="720"/>
    <x v="4415"/>
    <x v="1002"/>
    <x v="90"/>
    <x v="90"/>
    <x v="18"/>
    <x v="34"/>
    <x v="6"/>
    <x v="3"/>
    <x v="3"/>
  </r>
  <r>
    <x v="4620"/>
    <x v="0"/>
    <x v="1"/>
    <x v="68"/>
    <x v="109"/>
    <x v="135"/>
    <x v="4416"/>
    <x v="995"/>
    <x v="90"/>
    <x v="90"/>
    <x v="18"/>
    <x v="34"/>
    <x v="6"/>
    <x v="1"/>
    <x v="1"/>
  </r>
  <r>
    <x v="4621"/>
    <x v="0"/>
    <x v="6"/>
    <x v="92"/>
    <x v="43"/>
    <x v="137"/>
    <x v="4417"/>
    <x v="1011"/>
    <x v="90"/>
    <x v="90"/>
    <x v="18"/>
    <x v="34"/>
    <x v="6"/>
    <x v="6"/>
    <x v="6"/>
  </r>
  <r>
    <x v="4622"/>
    <x v="0"/>
    <x v="2"/>
    <x v="50"/>
    <x v="24"/>
    <x v="117"/>
    <x v="4418"/>
    <x v="987"/>
    <x v="90"/>
    <x v="90"/>
    <x v="18"/>
    <x v="34"/>
    <x v="6"/>
    <x v="2"/>
    <x v="2"/>
  </r>
  <r>
    <x v="4623"/>
    <x v="0"/>
    <x v="8"/>
    <x v="31"/>
    <x v="35"/>
    <x v="262"/>
    <x v="4419"/>
    <x v="993"/>
    <x v="90"/>
    <x v="90"/>
    <x v="18"/>
    <x v="34"/>
    <x v="6"/>
    <x v="8"/>
    <x v="8"/>
  </r>
  <r>
    <x v="4603"/>
    <x v="1"/>
    <x v="2"/>
    <x v="19"/>
    <x v="58"/>
    <x v="3780"/>
    <x v="4401"/>
    <x v="996"/>
    <x v="90"/>
    <x v="90"/>
    <x v="18"/>
    <x v="34"/>
    <x v="6"/>
    <x v="2"/>
    <x v="2"/>
  </r>
  <r>
    <x v="4624"/>
    <x v="0"/>
    <x v="10"/>
    <x v="79"/>
    <x v="94"/>
    <x v="39"/>
    <x v="4420"/>
    <x v="996"/>
    <x v="90"/>
    <x v="90"/>
    <x v="18"/>
    <x v="34"/>
    <x v="6"/>
    <x v="10"/>
    <x v="10"/>
  </r>
  <r>
    <x v="4625"/>
    <x v="0"/>
    <x v="5"/>
    <x v="9"/>
    <x v="11"/>
    <x v="35"/>
    <x v="4421"/>
    <x v="1007"/>
    <x v="90"/>
    <x v="90"/>
    <x v="18"/>
    <x v="34"/>
    <x v="6"/>
    <x v="5"/>
    <x v="5"/>
  </r>
  <r>
    <x v="4611"/>
    <x v="0"/>
    <x v="10"/>
    <x v="21"/>
    <x v="14"/>
    <x v="126"/>
    <x v="4409"/>
    <x v="1018"/>
    <x v="90"/>
    <x v="90"/>
    <x v="18"/>
    <x v="34"/>
    <x v="6"/>
    <x v="10"/>
    <x v="10"/>
  </r>
  <r>
    <x v="4603"/>
    <x v="0"/>
    <x v="4"/>
    <x v="4"/>
    <x v="87"/>
    <x v="1663"/>
    <x v="4401"/>
    <x v="996"/>
    <x v="90"/>
    <x v="90"/>
    <x v="18"/>
    <x v="34"/>
    <x v="6"/>
    <x v="4"/>
    <x v="4"/>
  </r>
  <r>
    <x v="4600"/>
    <x v="0"/>
    <x v="7"/>
    <x v="6"/>
    <x v="9"/>
    <x v="656"/>
    <x v="4398"/>
    <x v="1007"/>
    <x v="90"/>
    <x v="90"/>
    <x v="18"/>
    <x v="34"/>
    <x v="6"/>
    <x v="7"/>
    <x v="7"/>
  </r>
  <r>
    <x v="4601"/>
    <x v="0"/>
    <x v="7"/>
    <x v="10"/>
    <x v="94"/>
    <x v="34"/>
    <x v="4399"/>
    <x v="1000"/>
    <x v="90"/>
    <x v="90"/>
    <x v="18"/>
    <x v="34"/>
    <x v="6"/>
    <x v="7"/>
    <x v="7"/>
  </r>
  <r>
    <x v="4626"/>
    <x v="0"/>
    <x v="3"/>
    <x v="0"/>
    <x v="41"/>
    <x v="6"/>
    <x v="4422"/>
    <x v="995"/>
    <x v="90"/>
    <x v="90"/>
    <x v="18"/>
    <x v="34"/>
    <x v="6"/>
    <x v="3"/>
    <x v="3"/>
  </r>
  <r>
    <x v="4602"/>
    <x v="0"/>
    <x v="4"/>
    <x v="0"/>
    <x v="98"/>
    <x v="11"/>
    <x v="4400"/>
    <x v="1011"/>
    <x v="90"/>
    <x v="90"/>
    <x v="18"/>
    <x v="34"/>
    <x v="6"/>
    <x v="4"/>
    <x v="4"/>
  </r>
  <r>
    <x v="4612"/>
    <x v="1"/>
    <x v="2"/>
    <x v="4"/>
    <x v="102"/>
    <x v="162"/>
    <x v="4410"/>
    <x v="990"/>
    <x v="90"/>
    <x v="90"/>
    <x v="18"/>
    <x v="34"/>
    <x v="6"/>
    <x v="2"/>
    <x v="2"/>
  </r>
  <r>
    <x v="4627"/>
    <x v="0"/>
    <x v="6"/>
    <x v="24"/>
    <x v="34"/>
    <x v="78"/>
    <x v="4423"/>
    <x v="989"/>
    <x v="90"/>
    <x v="90"/>
    <x v="18"/>
    <x v="34"/>
    <x v="6"/>
    <x v="6"/>
    <x v="6"/>
  </r>
  <r>
    <x v="4598"/>
    <x v="0"/>
    <x v="2"/>
    <x v="24"/>
    <x v="4"/>
    <x v="34"/>
    <x v="4396"/>
    <x v="1012"/>
    <x v="90"/>
    <x v="90"/>
    <x v="18"/>
    <x v="34"/>
    <x v="6"/>
    <x v="2"/>
    <x v="2"/>
  </r>
  <r>
    <x v="4614"/>
    <x v="0"/>
    <x v="6"/>
    <x v="17"/>
    <x v="8"/>
    <x v="9"/>
    <x v="562"/>
    <x v="991"/>
    <x v="90"/>
    <x v="90"/>
    <x v="18"/>
    <x v="34"/>
    <x v="6"/>
    <x v="6"/>
    <x v="6"/>
  </r>
  <r>
    <x v="4628"/>
    <x v="0"/>
    <x v="8"/>
    <x v="16"/>
    <x v="41"/>
    <x v="1082"/>
    <x v="4424"/>
    <x v="995"/>
    <x v="90"/>
    <x v="90"/>
    <x v="18"/>
    <x v="34"/>
    <x v="6"/>
    <x v="8"/>
    <x v="8"/>
  </r>
  <r>
    <x v="4629"/>
    <x v="0"/>
    <x v="10"/>
    <x v="7"/>
    <x v="8"/>
    <x v="11"/>
    <x v="4425"/>
    <x v="991"/>
    <x v="90"/>
    <x v="90"/>
    <x v="18"/>
    <x v="34"/>
    <x v="6"/>
    <x v="10"/>
    <x v="10"/>
  </r>
  <r>
    <x v="4623"/>
    <x v="0"/>
    <x v="2"/>
    <x v="82"/>
    <x v="66"/>
    <x v="156"/>
    <x v="4419"/>
    <x v="993"/>
    <x v="90"/>
    <x v="90"/>
    <x v="18"/>
    <x v="34"/>
    <x v="6"/>
    <x v="2"/>
    <x v="2"/>
  </r>
  <r>
    <x v="4607"/>
    <x v="0"/>
    <x v="7"/>
    <x v="93"/>
    <x v="85"/>
    <x v="6"/>
    <x v="4405"/>
    <x v="989"/>
    <x v="90"/>
    <x v="90"/>
    <x v="18"/>
    <x v="34"/>
    <x v="6"/>
    <x v="7"/>
    <x v="7"/>
  </r>
  <r>
    <x v="4630"/>
    <x v="0"/>
    <x v="6"/>
    <x v="79"/>
    <x v="14"/>
    <x v="379"/>
    <x v="4426"/>
    <x v="988"/>
    <x v="90"/>
    <x v="90"/>
    <x v="18"/>
    <x v="34"/>
    <x v="6"/>
    <x v="6"/>
    <x v="6"/>
  </r>
  <r>
    <x v="4631"/>
    <x v="0"/>
    <x v="7"/>
    <x v="13"/>
    <x v="14"/>
    <x v="44"/>
    <x v="4427"/>
    <x v="1006"/>
    <x v="90"/>
    <x v="90"/>
    <x v="18"/>
    <x v="34"/>
    <x v="6"/>
    <x v="7"/>
    <x v="7"/>
  </r>
  <r>
    <x v="4632"/>
    <x v="0"/>
    <x v="7"/>
    <x v="0"/>
    <x v="9"/>
    <x v="265"/>
    <x v="4428"/>
    <x v="1001"/>
    <x v="90"/>
    <x v="90"/>
    <x v="18"/>
    <x v="34"/>
    <x v="6"/>
    <x v="7"/>
    <x v="7"/>
  </r>
  <r>
    <x v="4633"/>
    <x v="0"/>
    <x v="5"/>
    <x v="12"/>
    <x v="45"/>
    <x v="6"/>
    <x v="4429"/>
    <x v="997"/>
    <x v="90"/>
    <x v="90"/>
    <x v="18"/>
    <x v="34"/>
    <x v="6"/>
    <x v="5"/>
    <x v="5"/>
  </r>
  <r>
    <x v="4612"/>
    <x v="0"/>
    <x v="2"/>
    <x v="15"/>
    <x v="27"/>
    <x v="1954"/>
    <x v="4410"/>
    <x v="990"/>
    <x v="90"/>
    <x v="90"/>
    <x v="18"/>
    <x v="34"/>
    <x v="6"/>
    <x v="2"/>
    <x v="2"/>
  </r>
  <r>
    <x v="4617"/>
    <x v="0"/>
    <x v="3"/>
    <x v="21"/>
    <x v="63"/>
    <x v="13"/>
    <x v="4413"/>
    <x v="997"/>
    <x v="90"/>
    <x v="90"/>
    <x v="18"/>
    <x v="34"/>
    <x v="6"/>
    <x v="3"/>
    <x v="3"/>
  </r>
  <r>
    <x v="4622"/>
    <x v="0"/>
    <x v="9"/>
    <x v="5"/>
    <x v="23"/>
    <x v="178"/>
    <x v="4418"/>
    <x v="987"/>
    <x v="90"/>
    <x v="90"/>
    <x v="18"/>
    <x v="34"/>
    <x v="6"/>
    <x v="9"/>
    <x v="9"/>
  </r>
  <r>
    <x v="4615"/>
    <x v="0"/>
    <x v="0"/>
    <x v="20"/>
    <x v="41"/>
    <x v="73"/>
    <x v="4412"/>
    <x v="1009"/>
    <x v="90"/>
    <x v="90"/>
    <x v="18"/>
    <x v="34"/>
    <x v="6"/>
    <x v="0"/>
    <x v="0"/>
  </r>
  <r>
    <x v="4611"/>
    <x v="0"/>
    <x v="3"/>
    <x v="5"/>
    <x v="10"/>
    <x v="637"/>
    <x v="4409"/>
    <x v="1018"/>
    <x v="90"/>
    <x v="90"/>
    <x v="18"/>
    <x v="34"/>
    <x v="6"/>
    <x v="3"/>
    <x v="3"/>
  </r>
  <r>
    <x v="4616"/>
    <x v="0"/>
    <x v="0"/>
    <x v="79"/>
    <x v="14"/>
    <x v="379"/>
    <x v="3110"/>
    <x v="995"/>
    <x v="90"/>
    <x v="90"/>
    <x v="18"/>
    <x v="34"/>
    <x v="6"/>
    <x v="0"/>
    <x v="0"/>
  </r>
  <r>
    <x v="4634"/>
    <x v="0"/>
    <x v="11"/>
    <x v="37"/>
    <x v="54"/>
    <x v="214"/>
    <x v="4430"/>
    <x v="991"/>
    <x v="90"/>
    <x v="90"/>
    <x v="18"/>
    <x v="34"/>
    <x v="6"/>
    <x v="11"/>
    <x v="11"/>
  </r>
  <r>
    <x v="4600"/>
    <x v="0"/>
    <x v="10"/>
    <x v="0"/>
    <x v="18"/>
    <x v="1431"/>
    <x v="4398"/>
    <x v="1007"/>
    <x v="90"/>
    <x v="90"/>
    <x v="18"/>
    <x v="34"/>
    <x v="6"/>
    <x v="10"/>
    <x v="10"/>
  </r>
  <r>
    <x v="4635"/>
    <x v="0"/>
    <x v="11"/>
    <x v="1"/>
    <x v="36"/>
    <x v="196"/>
    <x v="4431"/>
    <x v="997"/>
    <x v="90"/>
    <x v="90"/>
    <x v="18"/>
    <x v="34"/>
    <x v="6"/>
    <x v="11"/>
    <x v="11"/>
  </r>
  <r>
    <x v="4632"/>
    <x v="1"/>
    <x v="2"/>
    <x v="2"/>
    <x v="20"/>
    <x v="1242"/>
    <x v="4428"/>
    <x v="1001"/>
    <x v="90"/>
    <x v="90"/>
    <x v="18"/>
    <x v="34"/>
    <x v="6"/>
    <x v="2"/>
    <x v="2"/>
  </r>
  <r>
    <x v="4616"/>
    <x v="0"/>
    <x v="6"/>
    <x v="50"/>
    <x v="38"/>
    <x v="11"/>
    <x v="3110"/>
    <x v="995"/>
    <x v="90"/>
    <x v="90"/>
    <x v="18"/>
    <x v="34"/>
    <x v="6"/>
    <x v="6"/>
    <x v="6"/>
  </r>
  <r>
    <x v="4605"/>
    <x v="0"/>
    <x v="11"/>
    <x v="31"/>
    <x v="102"/>
    <x v="11"/>
    <x v="4403"/>
    <x v="998"/>
    <x v="90"/>
    <x v="90"/>
    <x v="18"/>
    <x v="34"/>
    <x v="6"/>
    <x v="11"/>
    <x v="11"/>
  </r>
  <r>
    <x v="4606"/>
    <x v="0"/>
    <x v="10"/>
    <x v="38"/>
    <x v="119"/>
    <x v="68"/>
    <x v="4404"/>
    <x v="998"/>
    <x v="90"/>
    <x v="90"/>
    <x v="18"/>
    <x v="34"/>
    <x v="6"/>
    <x v="10"/>
    <x v="10"/>
  </r>
  <r>
    <x v="4598"/>
    <x v="1"/>
    <x v="2"/>
    <x v="24"/>
    <x v="4"/>
    <x v="34"/>
    <x v="4396"/>
    <x v="1012"/>
    <x v="90"/>
    <x v="90"/>
    <x v="18"/>
    <x v="34"/>
    <x v="6"/>
    <x v="2"/>
    <x v="2"/>
  </r>
  <r>
    <x v="4603"/>
    <x v="0"/>
    <x v="2"/>
    <x v="31"/>
    <x v="58"/>
    <x v="3781"/>
    <x v="4401"/>
    <x v="996"/>
    <x v="90"/>
    <x v="90"/>
    <x v="18"/>
    <x v="34"/>
    <x v="6"/>
    <x v="2"/>
    <x v="2"/>
  </r>
  <r>
    <x v="4619"/>
    <x v="0"/>
    <x v="10"/>
    <x v="5"/>
    <x v="10"/>
    <x v="637"/>
    <x v="4415"/>
    <x v="1002"/>
    <x v="90"/>
    <x v="90"/>
    <x v="18"/>
    <x v="34"/>
    <x v="6"/>
    <x v="10"/>
    <x v="10"/>
  </r>
  <r>
    <x v="4626"/>
    <x v="0"/>
    <x v="10"/>
    <x v="20"/>
    <x v="12"/>
    <x v="6"/>
    <x v="4422"/>
    <x v="995"/>
    <x v="90"/>
    <x v="90"/>
    <x v="18"/>
    <x v="34"/>
    <x v="6"/>
    <x v="10"/>
    <x v="10"/>
  </r>
  <r>
    <x v="4636"/>
    <x v="0"/>
    <x v="5"/>
    <x v="8"/>
    <x v="98"/>
    <x v="6"/>
    <x v="4432"/>
    <x v="990"/>
    <x v="90"/>
    <x v="90"/>
    <x v="18"/>
    <x v="34"/>
    <x v="6"/>
    <x v="5"/>
    <x v="5"/>
  </r>
  <r>
    <x v="4632"/>
    <x v="0"/>
    <x v="9"/>
    <x v="15"/>
    <x v="4"/>
    <x v="270"/>
    <x v="4428"/>
    <x v="1001"/>
    <x v="90"/>
    <x v="90"/>
    <x v="18"/>
    <x v="34"/>
    <x v="6"/>
    <x v="9"/>
    <x v="9"/>
  </r>
  <r>
    <x v="4631"/>
    <x v="0"/>
    <x v="4"/>
    <x v="11"/>
    <x v="10"/>
    <x v="11"/>
    <x v="4427"/>
    <x v="1006"/>
    <x v="90"/>
    <x v="90"/>
    <x v="18"/>
    <x v="34"/>
    <x v="6"/>
    <x v="4"/>
    <x v="4"/>
  </r>
  <r>
    <x v="4637"/>
    <x v="0"/>
    <x v="6"/>
    <x v="92"/>
    <x v="5"/>
    <x v="389"/>
    <x v="4433"/>
    <x v="1011"/>
    <x v="90"/>
    <x v="90"/>
    <x v="18"/>
    <x v="34"/>
    <x v="6"/>
    <x v="6"/>
    <x v="6"/>
  </r>
  <r>
    <x v="4638"/>
    <x v="0"/>
    <x v="6"/>
    <x v="49"/>
    <x v="87"/>
    <x v="340"/>
    <x v="4434"/>
    <x v="1012"/>
    <x v="90"/>
    <x v="90"/>
    <x v="18"/>
    <x v="34"/>
    <x v="6"/>
    <x v="6"/>
    <x v="6"/>
  </r>
  <r>
    <x v="4603"/>
    <x v="0"/>
    <x v="8"/>
    <x v="40"/>
    <x v="21"/>
    <x v="2480"/>
    <x v="4401"/>
    <x v="996"/>
    <x v="90"/>
    <x v="90"/>
    <x v="18"/>
    <x v="34"/>
    <x v="6"/>
    <x v="8"/>
    <x v="8"/>
  </r>
  <r>
    <x v="4622"/>
    <x v="1"/>
    <x v="2"/>
    <x v="4"/>
    <x v="15"/>
    <x v="241"/>
    <x v="4418"/>
    <x v="987"/>
    <x v="90"/>
    <x v="90"/>
    <x v="18"/>
    <x v="34"/>
    <x v="6"/>
    <x v="2"/>
    <x v="2"/>
  </r>
  <r>
    <x v="4639"/>
    <x v="0"/>
    <x v="2"/>
    <x v="30"/>
    <x v="18"/>
    <x v="6"/>
    <x v="4435"/>
    <x v="996"/>
    <x v="90"/>
    <x v="90"/>
    <x v="18"/>
    <x v="34"/>
    <x v="6"/>
    <x v="2"/>
    <x v="2"/>
  </r>
  <r>
    <x v="4636"/>
    <x v="0"/>
    <x v="10"/>
    <x v="3"/>
    <x v="23"/>
    <x v="31"/>
    <x v="4432"/>
    <x v="990"/>
    <x v="90"/>
    <x v="90"/>
    <x v="18"/>
    <x v="34"/>
    <x v="6"/>
    <x v="10"/>
    <x v="10"/>
  </r>
  <r>
    <x v="4606"/>
    <x v="0"/>
    <x v="5"/>
    <x v="79"/>
    <x v="63"/>
    <x v="73"/>
    <x v="4404"/>
    <x v="998"/>
    <x v="90"/>
    <x v="90"/>
    <x v="18"/>
    <x v="34"/>
    <x v="6"/>
    <x v="5"/>
    <x v="5"/>
  </r>
  <r>
    <x v="4633"/>
    <x v="0"/>
    <x v="0"/>
    <x v="10"/>
    <x v="0"/>
    <x v="6"/>
    <x v="4429"/>
    <x v="997"/>
    <x v="90"/>
    <x v="90"/>
    <x v="18"/>
    <x v="34"/>
    <x v="6"/>
    <x v="0"/>
    <x v="0"/>
  </r>
  <r>
    <x v="4640"/>
    <x v="0"/>
    <x v="8"/>
    <x v="1"/>
    <x v="44"/>
    <x v="909"/>
    <x v="4436"/>
    <x v="996"/>
    <x v="90"/>
    <x v="90"/>
    <x v="18"/>
    <x v="34"/>
    <x v="6"/>
    <x v="8"/>
    <x v="8"/>
  </r>
  <r>
    <x v="4625"/>
    <x v="0"/>
    <x v="6"/>
    <x v="60"/>
    <x v="29"/>
    <x v="1495"/>
    <x v="4421"/>
    <x v="1007"/>
    <x v="90"/>
    <x v="90"/>
    <x v="18"/>
    <x v="34"/>
    <x v="6"/>
    <x v="6"/>
    <x v="6"/>
  </r>
  <r>
    <x v="4639"/>
    <x v="1"/>
    <x v="2"/>
    <x v="30"/>
    <x v="18"/>
    <x v="6"/>
    <x v="4435"/>
    <x v="996"/>
    <x v="90"/>
    <x v="90"/>
    <x v="18"/>
    <x v="34"/>
    <x v="6"/>
    <x v="2"/>
    <x v="2"/>
  </r>
  <r>
    <x v="4619"/>
    <x v="0"/>
    <x v="1"/>
    <x v="32"/>
    <x v="93"/>
    <x v="1115"/>
    <x v="4415"/>
    <x v="1002"/>
    <x v="90"/>
    <x v="90"/>
    <x v="18"/>
    <x v="34"/>
    <x v="6"/>
    <x v="1"/>
    <x v="1"/>
  </r>
  <r>
    <x v="4631"/>
    <x v="0"/>
    <x v="3"/>
    <x v="26"/>
    <x v="54"/>
    <x v="160"/>
    <x v="4427"/>
    <x v="1006"/>
    <x v="90"/>
    <x v="90"/>
    <x v="18"/>
    <x v="34"/>
    <x v="6"/>
    <x v="3"/>
    <x v="3"/>
  </r>
  <r>
    <x v="4602"/>
    <x v="0"/>
    <x v="9"/>
    <x v="21"/>
    <x v="65"/>
    <x v="75"/>
    <x v="4400"/>
    <x v="1011"/>
    <x v="90"/>
    <x v="90"/>
    <x v="18"/>
    <x v="34"/>
    <x v="6"/>
    <x v="9"/>
    <x v="9"/>
  </r>
  <r>
    <x v="4612"/>
    <x v="0"/>
    <x v="9"/>
    <x v="33"/>
    <x v="21"/>
    <x v="378"/>
    <x v="4410"/>
    <x v="990"/>
    <x v="90"/>
    <x v="90"/>
    <x v="18"/>
    <x v="34"/>
    <x v="6"/>
    <x v="9"/>
    <x v="9"/>
  </r>
  <r>
    <x v="4617"/>
    <x v="0"/>
    <x v="1"/>
    <x v="7"/>
    <x v="7"/>
    <x v="7"/>
    <x v="4413"/>
    <x v="997"/>
    <x v="90"/>
    <x v="90"/>
    <x v="18"/>
    <x v="34"/>
    <x v="6"/>
    <x v="1"/>
    <x v="1"/>
  </r>
  <r>
    <x v="4641"/>
    <x v="0"/>
    <x v="3"/>
    <x v="90"/>
    <x v="58"/>
    <x v="390"/>
    <x v="4437"/>
    <x v="991"/>
    <x v="90"/>
    <x v="90"/>
    <x v="18"/>
    <x v="34"/>
    <x v="6"/>
    <x v="3"/>
    <x v="3"/>
  </r>
  <r>
    <x v="4612"/>
    <x v="0"/>
    <x v="4"/>
    <x v="65"/>
    <x v="60"/>
    <x v="128"/>
    <x v="4410"/>
    <x v="990"/>
    <x v="90"/>
    <x v="90"/>
    <x v="18"/>
    <x v="34"/>
    <x v="6"/>
    <x v="4"/>
    <x v="4"/>
  </r>
  <r>
    <x v="4642"/>
    <x v="0"/>
    <x v="5"/>
    <x v="93"/>
    <x v="9"/>
    <x v="63"/>
    <x v="4438"/>
    <x v="996"/>
    <x v="90"/>
    <x v="90"/>
    <x v="18"/>
    <x v="34"/>
    <x v="6"/>
    <x v="5"/>
    <x v="5"/>
  </r>
  <r>
    <x v="4619"/>
    <x v="0"/>
    <x v="7"/>
    <x v="13"/>
    <x v="62"/>
    <x v="162"/>
    <x v="4415"/>
    <x v="1002"/>
    <x v="90"/>
    <x v="90"/>
    <x v="18"/>
    <x v="34"/>
    <x v="6"/>
    <x v="7"/>
    <x v="7"/>
  </r>
  <r>
    <x v="4632"/>
    <x v="0"/>
    <x v="3"/>
    <x v="48"/>
    <x v="3"/>
    <x v="186"/>
    <x v="4428"/>
    <x v="1001"/>
    <x v="90"/>
    <x v="90"/>
    <x v="18"/>
    <x v="34"/>
    <x v="6"/>
    <x v="3"/>
    <x v="3"/>
  </r>
  <r>
    <x v="4627"/>
    <x v="0"/>
    <x v="10"/>
    <x v="26"/>
    <x v="30"/>
    <x v="181"/>
    <x v="4423"/>
    <x v="989"/>
    <x v="90"/>
    <x v="90"/>
    <x v="18"/>
    <x v="34"/>
    <x v="6"/>
    <x v="10"/>
    <x v="10"/>
  </r>
  <r>
    <x v="4624"/>
    <x v="0"/>
    <x v="1"/>
    <x v="7"/>
    <x v="62"/>
    <x v="69"/>
    <x v="4420"/>
    <x v="996"/>
    <x v="90"/>
    <x v="90"/>
    <x v="18"/>
    <x v="34"/>
    <x v="6"/>
    <x v="1"/>
    <x v="1"/>
  </r>
  <r>
    <x v="4626"/>
    <x v="0"/>
    <x v="1"/>
    <x v="13"/>
    <x v="18"/>
    <x v="19"/>
    <x v="4422"/>
    <x v="995"/>
    <x v="90"/>
    <x v="90"/>
    <x v="18"/>
    <x v="34"/>
    <x v="6"/>
    <x v="1"/>
    <x v="1"/>
  </r>
  <r>
    <x v="4621"/>
    <x v="0"/>
    <x v="5"/>
    <x v="12"/>
    <x v="45"/>
    <x v="6"/>
    <x v="4417"/>
    <x v="1011"/>
    <x v="90"/>
    <x v="90"/>
    <x v="18"/>
    <x v="34"/>
    <x v="6"/>
    <x v="5"/>
    <x v="5"/>
  </r>
  <r>
    <x v="4599"/>
    <x v="0"/>
    <x v="11"/>
    <x v="0"/>
    <x v="98"/>
    <x v="11"/>
    <x v="4397"/>
    <x v="998"/>
    <x v="90"/>
    <x v="90"/>
    <x v="18"/>
    <x v="34"/>
    <x v="6"/>
    <x v="11"/>
    <x v="11"/>
  </r>
  <r>
    <x v="4635"/>
    <x v="0"/>
    <x v="0"/>
    <x v="93"/>
    <x v="0"/>
    <x v="187"/>
    <x v="4431"/>
    <x v="997"/>
    <x v="90"/>
    <x v="90"/>
    <x v="18"/>
    <x v="34"/>
    <x v="6"/>
    <x v="0"/>
    <x v="0"/>
  </r>
  <r>
    <x v="4611"/>
    <x v="0"/>
    <x v="1"/>
    <x v="26"/>
    <x v="34"/>
    <x v="286"/>
    <x v="4409"/>
    <x v="1018"/>
    <x v="90"/>
    <x v="90"/>
    <x v="18"/>
    <x v="34"/>
    <x v="6"/>
    <x v="1"/>
    <x v="1"/>
  </r>
  <r>
    <x v="4610"/>
    <x v="0"/>
    <x v="5"/>
    <x v="0"/>
    <x v="9"/>
    <x v="265"/>
    <x v="4408"/>
    <x v="1008"/>
    <x v="90"/>
    <x v="90"/>
    <x v="18"/>
    <x v="34"/>
    <x v="6"/>
    <x v="5"/>
    <x v="5"/>
  </r>
  <r>
    <x v="4622"/>
    <x v="0"/>
    <x v="4"/>
    <x v="8"/>
    <x v="9"/>
    <x v="13"/>
    <x v="4418"/>
    <x v="987"/>
    <x v="90"/>
    <x v="90"/>
    <x v="18"/>
    <x v="34"/>
    <x v="6"/>
    <x v="4"/>
    <x v="4"/>
  </r>
  <r>
    <x v="4601"/>
    <x v="0"/>
    <x v="9"/>
    <x v="31"/>
    <x v="60"/>
    <x v="267"/>
    <x v="4399"/>
    <x v="1000"/>
    <x v="90"/>
    <x v="90"/>
    <x v="18"/>
    <x v="34"/>
    <x v="6"/>
    <x v="9"/>
    <x v="9"/>
  </r>
  <r>
    <x v="4641"/>
    <x v="0"/>
    <x v="1"/>
    <x v="120"/>
    <x v="143"/>
    <x v="11"/>
    <x v="4437"/>
    <x v="991"/>
    <x v="90"/>
    <x v="90"/>
    <x v="18"/>
    <x v="34"/>
    <x v="6"/>
    <x v="1"/>
    <x v="1"/>
  </r>
  <r>
    <x v="4638"/>
    <x v="0"/>
    <x v="0"/>
    <x v="92"/>
    <x v="11"/>
    <x v="176"/>
    <x v="4434"/>
    <x v="1012"/>
    <x v="90"/>
    <x v="90"/>
    <x v="18"/>
    <x v="34"/>
    <x v="6"/>
    <x v="0"/>
    <x v="0"/>
  </r>
  <r>
    <x v="4527"/>
    <x v="0"/>
    <x v="11"/>
    <x v="17"/>
    <x v="62"/>
    <x v="6"/>
    <x v="4331"/>
    <x v="1014"/>
    <x v="90"/>
    <x v="90"/>
    <x v="18"/>
    <x v="34"/>
    <x v="6"/>
    <x v="11"/>
    <x v="11"/>
  </r>
  <r>
    <x v="4499"/>
    <x v="0"/>
    <x v="8"/>
    <x v="24"/>
    <x v="47"/>
    <x v="207"/>
    <x v="2361"/>
    <x v="1008"/>
    <x v="90"/>
    <x v="90"/>
    <x v="18"/>
    <x v="34"/>
    <x v="6"/>
    <x v="8"/>
    <x v="8"/>
  </r>
  <r>
    <x v="4477"/>
    <x v="1"/>
    <x v="2"/>
    <x v="70"/>
    <x v="1"/>
    <x v="6"/>
    <x v="4283"/>
    <x v="992"/>
    <x v="90"/>
    <x v="90"/>
    <x v="18"/>
    <x v="34"/>
    <x v="6"/>
    <x v="2"/>
    <x v="2"/>
  </r>
  <r>
    <x v="4502"/>
    <x v="0"/>
    <x v="0"/>
    <x v="48"/>
    <x v="5"/>
    <x v="169"/>
    <x v="4307"/>
    <x v="995"/>
    <x v="90"/>
    <x v="90"/>
    <x v="18"/>
    <x v="34"/>
    <x v="6"/>
    <x v="0"/>
    <x v="0"/>
  </r>
  <r>
    <x v="4500"/>
    <x v="0"/>
    <x v="2"/>
    <x v="31"/>
    <x v="58"/>
    <x v="3781"/>
    <x v="4305"/>
    <x v="993"/>
    <x v="90"/>
    <x v="90"/>
    <x v="18"/>
    <x v="34"/>
    <x v="6"/>
    <x v="2"/>
    <x v="2"/>
  </r>
  <r>
    <x v="4490"/>
    <x v="0"/>
    <x v="4"/>
    <x v="58"/>
    <x v="25"/>
    <x v="391"/>
    <x v="4296"/>
    <x v="1001"/>
    <x v="90"/>
    <x v="90"/>
    <x v="18"/>
    <x v="34"/>
    <x v="6"/>
    <x v="4"/>
    <x v="4"/>
  </r>
  <r>
    <x v="4636"/>
    <x v="0"/>
    <x v="6"/>
    <x v="26"/>
    <x v="30"/>
    <x v="181"/>
    <x v="4432"/>
    <x v="990"/>
    <x v="90"/>
    <x v="90"/>
    <x v="18"/>
    <x v="34"/>
    <x v="6"/>
    <x v="6"/>
    <x v="6"/>
  </r>
  <r>
    <x v="4607"/>
    <x v="0"/>
    <x v="3"/>
    <x v="9"/>
    <x v="65"/>
    <x v="6"/>
    <x v="4405"/>
    <x v="989"/>
    <x v="90"/>
    <x v="90"/>
    <x v="18"/>
    <x v="34"/>
    <x v="6"/>
    <x v="3"/>
    <x v="3"/>
  </r>
  <r>
    <x v="4622"/>
    <x v="0"/>
    <x v="11"/>
    <x v="9"/>
    <x v="62"/>
    <x v="84"/>
    <x v="4418"/>
    <x v="987"/>
    <x v="90"/>
    <x v="90"/>
    <x v="18"/>
    <x v="34"/>
    <x v="6"/>
    <x v="11"/>
    <x v="11"/>
  </r>
  <r>
    <x v="4623"/>
    <x v="0"/>
    <x v="0"/>
    <x v="10"/>
    <x v="13"/>
    <x v="202"/>
    <x v="4419"/>
    <x v="993"/>
    <x v="90"/>
    <x v="90"/>
    <x v="18"/>
    <x v="34"/>
    <x v="6"/>
    <x v="0"/>
    <x v="0"/>
  </r>
  <r>
    <x v="4496"/>
    <x v="0"/>
    <x v="2"/>
    <x v="232"/>
    <x v="206"/>
    <x v="3782"/>
    <x v="4302"/>
    <x v="991"/>
    <x v="90"/>
    <x v="90"/>
    <x v="18"/>
    <x v="34"/>
    <x v="6"/>
    <x v="2"/>
    <x v="2"/>
  </r>
  <r>
    <x v="4500"/>
    <x v="1"/>
    <x v="2"/>
    <x v="14"/>
    <x v="58"/>
    <x v="2034"/>
    <x v="4305"/>
    <x v="993"/>
    <x v="90"/>
    <x v="90"/>
    <x v="18"/>
    <x v="34"/>
    <x v="6"/>
    <x v="2"/>
    <x v="2"/>
  </r>
  <r>
    <x v="4500"/>
    <x v="0"/>
    <x v="9"/>
    <x v="48"/>
    <x v="54"/>
    <x v="371"/>
    <x v="4305"/>
    <x v="993"/>
    <x v="90"/>
    <x v="90"/>
    <x v="18"/>
    <x v="34"/>
    <x v="6"/>
    <x v="9"/>
    <x v="9"/>
  </r>
  <r>
    <x v="4479"/>
    <x v="0"/>
    <x v="6"/>
    <x v="35"/>
    <x v="60"/>
    <x v="305"/>
    <x v="4285"/>
    <x v="994"/>
    <x v="90"/>
    <x v="90"/>
    <x v="18"/>
    <x v="34"/>
    <x v="6"/>
    <x v="6"/>
    <x v="6"/>
  </r>
  <r>
    <x v="4614"/>
    <x v="0"/>
    <x v="1"/>
    <x v="54"/>
    <x v="24"/>
    <x v="258"/>
    <x v="562"/>
    <x v="991"/>
    <x v="90"/>
    <x v="90"/>
    <x v="18"/>
    <x v="34"/>
    <x v="6"/>
    <x v="1"/>
    <x v="1"/>
  </r>
  <r>
    <x v="4612"/>
    <x v="0"/>
    <x v="11"/>
    <x v="82"/>
    <x v="83"/>
    <x v="272"/>
    <x v="4410"/>
    <x v="990"/>
    <x v="90"/>
    <x v="90"/>
    <x v="18"/>
    <x v="34"/>
    <x v="6"/>
    <x v="11"/>
    <x v="11"/>
  </r>
  <r>
    <x v="4525"/>
    <x v="0"/>
    <x v="6"/>
    <x v="70"/>
    <x v="4"/>
    <x v="108"/>
    <x v="4329"/>
    <x v="988"/>
    <x v="90"/>
    <x v="90"/>
    <x v="18"/>
    <x v="34"/>
    <x v="6"/>
    <x v="6"/>
    <x v="6"/>
  </r>
  <r>
    <x v="4487"/>
    <x v="0"/>
    <x v="11"/>
    <x v="123"/>
    <x v="104"/>
    <x v="192"/>
    <x v="4293"/>
    <x v="999"/>
    <x v="90"/>
    <x v="90"/>
    <x v="18"/>
    <x v="34"/>
    <x v="6"/>
    <x v="11"/>
    <x v="11"/>
  </r>
  <r>
    <x v="4496"/>
    <x v="1"/>
    <x v="2"/>
    <x v="136"/>
    <x v="240"/>
    <x v="2188"/>
    <x v="4302"/>
    <x v="991"/>
    <x v="90"/>
    <x v="90"/>
    <x v="18"/>
    <x v="34"/>
    <x v="6"/>
    <x v="2"/>
    <x v="2"/>
  </r>
  <r>
    <x v="4498"/>
    <x v="0"/>
    <x v="2"/>
    <x v="53"/>
    <x v="83"/>
    <x v="727"/>
    <x v="4304"/>
    <x v="1007"/>
    <x v="90"/>
    <x v="90"/>
    <x v="18"/>
    <x v="34"/>
    <x v="6"/>
    <x v="2"/>
    <x v="2"/>
  </r>
  <r>
    <x v="4497"/>
    <x v="0"/>
    <x v="10"/>
    <x v="92"/>
    <x v="11"/>
    <x v="176"/>
    <x v="4303"/>
    <x v="1000"/>
    <x v="90"/>
    <x v="90"/>
    <x v="18"/>
    <x v="34"/>
    <x v="6"/>
    <x v="10"/>
    <x v="10"/>
  </r>
  <r>
    <x v="4480"/>
    <x v="0"/>
    <x v="1"/>
    <x v="125"/>
    <x v="120"/>
    <x v="827"/>
    <x v="4286"/>
    <x v="987"/>
    <x v="90"/>
    <x v="90"/>
    <x v="18"/>
    <x v="34"/>
    <x v="6"/>
    <x v="1"/>
    <x v="1"/>
  </r>
  <r>
    <x v="4490"/>
    <x v="0"/>
    <x v="2"/>
    <x v="192"/>
    <x v="175"/>
    <x v="941"/>
    <x v="4296"/>
    <x v="1001"/>
    <x v="90"/>
    <x v="90"/>
    <x v="18"/>
    <x v="34"/>
    <x v="6"/>
    <x v="2"/>
    <x v="2"/>
  </r>
  <r>
    <x v="4643"/>
    <x v="0"/>
    <x v="10"/>
    <x v="5"/>
    <x v="3"/>
    <x v="316"/>
    <x v="4439"/>
    <x v="1015"/>
    <x v="90"/>
    <x v="90"/>
    <x v="18"/>
    <x v="34"/>
    <x v="6"/>
    <x v="10"/>
    <x v="10"/>
  </r>
  <r>
    <x v="4490"/>
    <x v="0"/>
    <x v="9"/>
    <x v="121"/>
    <x v="199"/>
    <x v="705"/>
    <x v="4296"/>
    <x v="1001"/>
    <x v="90"/>
    <x v="90"/>
    <x v="18"/>
    <x v="34"/>
    <x v="6"/>
    <x v="9"/>
    <x v="9"/>
  </r>
  <r>
    <x v="4526"/>
    <x v="1"/>
    <x v="2"/>
    <x v="183"/>
    <x v="129"/>
    <x v="683"/>
    <x v="4330"/>
    <x v="988"/>
    <x v="90"/>
    <x v="90"/>
    <x v="18"/>
    <x v="34"/>
    <x v="6"/>
    <x v="2"/>
    <x v="2"/>
  </r>
  <r>
    <x v="4502"/>
    <x v="0"/>
    <x v="11"/>
    <x v="80"/>
    <x v="118"/>
    <x v="616"/>
    <x v="4307"/>
    <x v="995"/>
    <x v="90"/>
    <x v="90"/>
    <x v="18"/>
    <x v="34"/>
    <x v="6"/>
    <x v="11"/>
    <x v="11"/>
  </r>
  <r>
    <x v="4503"/>
    <x v="0"/>
    <x v="11"/>
    <x v="24"/>
    <x v="30"/>
    <x v="6"/>
    <x v="4308"/>
    <x v="1009"/>
    <x v="90"/>
    <x v="90"/>
    <x v="18"/>
    <x v="34"/>
    <x v="6"/>
    <x v="11"/>
    <x v="11"/>
  </r>
  <r>
    <x v="4486"/>
    <x v="0"/>
    <x v="6"/>
    <x v="13"/>
    <x v="62"/>
    <x v="162"/>
    <x v="4292"/>
    <x v="998"/>
    <x v="90"/>
    <x v="90"/>
    <x v="18"/>
    <x v="34"/>
    <x v="6"/>
    <x v="6"/>
    <x v="6"/>
  </r>
  <r>
    <x v="4493"/>
    <x v="0"/>
    <x v="9"/>
    <x v="65"/>
    <x v="26"/>
    <x v="323"/>
    <x v="4299"/>
    <x v="1004"/>
    <x v="90"/>
    <x v="90"/>
    <x v="18"/>
    <x v="34"/>
    <x v="6"/>
    <x v="9"/>
    <x v="9"/>
  </r>
  <r>
    <x v="4503"/>
    <x v="0"/>
    <x v="0"/>
    <x v="10"/>
    <x v="0"/>
    <x v="6"/>
    <x v="4308"/>
    <x v="1009"/>
    <x v="90"/>
    <x v="90"/>
    <x v="18"/>
    <x v="34"/>
    <x v="6"/>
    <x v="0"/>
    <x v="0"/>
  </r>
  <r>
    <x v="4498"/>
    <x v="0"/>
    <x v="10"/>
    <x v="23"/>
    <x v="5"/>
    <x v="92"/>
    <x v="4304"/>
    <x v="1007"/>
    <x v="90"/>
    <x v="90"/>
    <x v="18"/>
    <x v="34"/>
    <x v="6"/>
    <x v="10"/>
    <x v="10"/>
  </r>
  <r>
    <x v="4481"/>
    <x v="1"/>
    <x v="2"/>
    <x v="92"/>
    <x v="10"/>
    <x v="180"/>
    <x v="4287"/>
    <x v="993"/>
    <x v="90"/>
    <x v="90"/>
    <x v="18"/>
    <x v="34"/>
    <x v="6"/>
    <x v="2"/>
    <x v="2"/>
  </r>
  <r>
    <x v="4505"/>
    <x v="0"/>
    <x v="11"/>
    <x v="82"/>
    <x v="102"/>
    <x v="185"/>
    <x v="4310"/>
    <x v="1002"/>
    <x v="90"/>
    <x v="90"/>
    <x v="18"/>
    <x v="34"/>
    <x v="6"/>
    <x v="11"/>
    <x v="11"/>
  </r>
  <r>
    <x v="4497"/>
    <x v="0"/>
    <x v="2"/>
    <x v="19"/>
    <x v="102"/>
    <x v="187"/>
    <x v="4303"/>
    <x v="1000"/>
    <x v="90"/>
    <x v="90"/>
    <x v="18"/>
    <x v="34"/>
    <x v="6"/>
    <x v="2"/>
    <x v="2"/>
  </r>
  <r>
    <x v="4484"/>
    <x v="0"/>
    <x v="8"/>
    <x v="34"/>
    <x v="99"/>
    <x v="270"/>
    <x v="4290"/>
    <x v="991"/>
    <x v="90"/>
    <x v="90"/>
    <x v="18"/>
    <x v="34"/>
    <x v="6"/>
    <x v="8"/>
    <x v="8"/>
  </r>
  <r>
    <x v="4525"/>
    <x v="0"/>
    <x v="3"/>
    <x v="18"/>
    <x v="42"/>
    <x v="181"/>
    <x v="4329"/>
    <x v="988"/>
    <x v="90"/>
    <x v="90"/>
    <x v="18"/>
    <x v="34"/>
    <x v="6"/>
    <x v="3"/>
    <x v="3"/>
  </r>
  <r>
    <x v="4497"/>
    <x v="0"/>
    <x v="8"/>
    <x v="24"/>
    <x v="24"/>
    <x v="25"/>
    <x v="4303"/>
    <x v="1000"/>
    <x v="90"/>
    <x v="90"/>
    <x v="18"/>
    <x v="34"/>
    <x v="6"/>
    <x v="8"/>
    <x v="8"/>
  </r>
  <r>
    <x v="4486"/>
    <x v="0"/>
    <x v="3"/>
    <x v="5"/>
    <x v="5"/>
    <x v="5"/>
    <x v="4292"/>
    <x v="998"/>
    <x v="90"/>
    <x v="90"/>
    <x v="18"/>
    <x v="34"/>
    <x v="6"/>
    <x v="3"/>
    <x v="3"/>
  </r>
  <r>
    <x v="4475"/>
    <x v="0"/>
    <x v="3"/>
    <x v="92"/>
    <x v="43"/>
    <x v="137"/>
    <x v="4281"/>
    <x v="990"/>
    <x v="90"/>
    <x v="90"/>
    <x v="18"/>
    <x v="34"/>
    <x v="6"/>
    <x v="3"/>
    <x v="3"/>
  </r>
  <r>
    <x v="4477"/>
    <x v="0"/>
    <x v="0"/>
    <x v="0"/>
    <x v="98"/>
    <x v="11"/>
    <x v="4283"/>
    <x v="992"/>
    <x v="90"/>
    <x v="90"/>
    <x v="18"/>
    <x v="34"/>
    <x v="6"/>
    <x v="0"/>
    <x v="0"/>
  </r>
  <r>
    <x v="4499"/>
    <x v="0"/>
    <x v="11"/>
    <x v="1"/>
    <x v="4"/>
    <x v="735"/>
    <x v="2361"/>
    <x v="1008"/>
    <x v="90"/>
    <x v="90"/>
    <x v="18"/>
    <x v="34"/>
    <x v="6"/>
    <x v="11"/>
    <x v="11"/>
  </r>
  <r>
    <x v="4526"/>
    <x v="0"/>
    <x v="0"/>
    <x v="11"/>
    <x v="10"/>
    <x v="11"/>
    <x v="4330"/>
    <x v="988"/>
    <x v="90"/>
    <x v="90"/>
    <x v="18"/>
    <x v="34"/>
    <x v="6"/>
    <x v="0"/>
    <x v="0"/>
  </r>
  <r>
    <x v="4479"/>
    <x v="0"/>
    <x v="7"/>
    <x v="57"/>
    <x v="76"/>
    <x v="72"/>
    <x v="4285"/>
    <x v="994"/>
    <x v="90"/>
    <x v="90"/>
    <x v="18"/>
    <x v="34"/>
    <x v="6"/>
    <x v="7"/>
    <x v="7"/>
  </r>
  <r>
    <x v="4486"/>
    <x v="0"/>
    <x v="7"/>
    <x v="10"/>
    <x v="65"/>
    <x v="546"/>
    <x v="4292"/>
    <x v="998"/>
    <x v="90"/>
    <x v="90"/>
    <x v="18"/>
    <x v="34"/>
    <x v="6"/>
    <x v="7"/>
    <x v="7"/>
  </r>
  <r>
    <x v="4643"/>
    <x v="0"/>
    <x v="1"/>
    <x v="51"/>
    <x v="48"/>
    <x v="93"/>
    <x v="4439"/>
    <x v="1015"/>
    <x v="90"/>
    <x v="90"/>
    <x v="18"/>
    <x v="34"/>
    <x v="6"/>
    <x v="1"/>
    <x v="1"/>
  </r>
  <r>
    <x v="4482"/>
    <x v="0"/>
    <x v="4"/>
    <x v="3"/>
    <x v="11"/>
    <x v="263"/>
    <x v="4288"/>
    <x v="995"/>
    <x v="90"/>
    <x v="90"/>
    <x v="18"/>
    <x v="34"/>
    <x v="6"/>
    <x v="4"/>
    <x v="4"/>
  </r>
  <r>
    <x v="4473"/>
    <x v="0"/>
    <x v="2"/>
    <x v="65"/>
    <x v="24"/>
    <x v="99"/>
    <x v="4279"/>
    <x v="988"/>
    <x v="90"/>
    <x v="90"/>
    <x v="18"/>
    <x v="34"/>
    <x v="6"/>
    <x v="2"/>
    <x v="2"/>
  </r>
  <r>
    <x v="4525"/>
    <x v="0"/>
    <x v="7"/>
    <x v="92"/>
    <x v="62"/>
    <x v="187"/>
    <x v="4329"/>
    <x v="988"/>
    <x v="90"/>
    <x v="90"/>
    <x v="18"/>
    <x v="34"/>
    <x v="6"/>
    <x v="7"/>
    <x v="7"/>
  </r>
  <r>
    <x v="4481"/>
    <x v="0"/>
    <x v="4"/>
    <x v="9"/>
    <x v="43"/>
    <x v="183"/>
    <x v="4287"/>
    <x v="993"/>
    <x v="90"/>
    <x v="90"/>
    <x v="18"/>
    <x v="34"/>
    <x v="6"/>
    <x v="4"/>
    <x v="4"/>
  </r>
  <r>
    <x v="4504"/>
    <x v="0"/>
    <x v="0"/>
    <x v="6"/>
    <x v="0"/>
    <x v="145"/>
    <x v="4309"/>
    <x v="993"/>
    <x v="90"/>
    <x v="90"/>
    <x v="18"/>
    <x v="34"/>
    <x v="6"/>
    <x v="0"/>
    <x v="0"/>
  </r>
  <r>
    <x v="4483"/>
    <x v="0"/>
    <x v="9"/>
    <x v="23"/>
    <x v="56"/>
    <x v="204"/>
    <x v="4289"/>
    <x v="996"/>
    <x v="90"/>
    <x v="90"/>
    <x v="18"/>
    <x v="34"/>
    <x v="6"/>
    <x v="9"/>
    <x v="9"/>
  </r>
  <r>
    <x v="4495"/>
    <x v="0"/>
    <x v="11"/>
    <x v="9"/>
    <x v="7"/>
    <x v="282"/>
    <x v="4301"/>
    <x v="1006"/>
    <x v="90"/>
    <x v="90"/>
    <x v="18"/>
    <x v="34"/>
    <x v="6"/>
    <x v="11"/>
    <x v="11"/>
  </r>
  <r>
    <x v="4494"/>
    <x v="0"/>
    <x v="1"/>
    <x v="65"/>
    <x v="44"/>
    <x v="365"/>
    <x v="4300"/>
    <x v="1005"/>
    <x v="90"/>
    <x v="90"/>
    <x v="18"/>
    <x v="34"/>
    <x v="6"/>
    <x v="1"/>
    <x v="1"/>
  </r>
  <r>
    <x v="4481"/>
    <x v="0"/>
    <x v="9"/>
    <x v="7"/>
    <x v="23"/>
    <x v="126"/>
    <x v="4287"/>
    <x v="993"/>
    <x v="90"/>
    <x v="90"/>
    <x v="18"/>
    <x v="34"/>
    <x v="6"/>
    <x v="9"/>
    <x v="9"/>
  </r>
  <r>
    <x v="4499"/>
    <x v="0"/>
    <x v="0"/>
    <x v="20"/>
    <x v="41"/>
    <x v="73"/>
    <x v="2361"/>
    <x v="1008"/>
    <x v="90"/>
    <x v="90"/>
    <x v="18"/>
    <x v="34"/>
    <x v="6"/>
    <x v="0"/>
    <x v="0"/>
  </r>
  <r>
    <x v="4604"/>
    <x v="0"/>
    <x v="3"/>
    <x v="21"/>
    <x v="14"/>
    <x v="126"/>
    <x v="4402"/>
    <x v="1007"/>
    <x v="90"/>
    <x v="90"/>
    <x v="18"/>
    <x v="34"/>
    <x v="6"/>
    <x v="3"/>
    <x v="3"/>
  </r>
  <r>
    <x v="4607"/>
    <x v="0"/>
    <x v="8"/>
    <x v="92"/>
    <x v="14"/>
    <x v="6"/>
    <x v="4405"/>
    <x v="989"/>
    <x v="90"/>
    <x v="90"/>
    <x v="18"/>
    <x v="34"/>
    <x v="6"/>
    <x v="8"/>
    <x v="8"/>
  </r>
  <r>
    <x v="4631"/>
    <x v="1"/>
    <x v="2"/>
    <x v="19"/>
    <x v="31"/>
    <x v="26"/>
    <x v="4427"/>
    <x v="1006"/>
    <x v="90"/>
    <x v="90"/>
    <x v="18"/>
    <x v="34"/>
    <x v="6"/>
    <x v="2"/>
    <x v="2"/>
  </r>
  <r>
    <x v="4609"/>
    <x v="0"/>
    <x v="0"/>
    <x v="93"/>
    <x v="65"/>
    <x v="245"/>
    <x v="4407"/>
    <x v="987"/>
    <x v="90"/>
    <x v="90"/>
    <x v="18"/>
    <x v="34"/>
    <x v="6"/>
    <x v="0"/>
    <x v="0"/>
  </r>
  <r>
    <x v="4599"/>
    <x v="0"/>
    <x v="8"/>
    <x v="8"/>
    <x v="85"/>
    <x v="31"/>
    <x v="4397"/>
    <x v="998"/>
    <x v="90"/>
    <x v="90"/>
    <x v="18"/>
    <x v="34"/>
    <x v="6"/>
    <x v="8"/>
    <x v="8"/>
  </r>
  <r>
    <x v="4620"/>
    <x v="0"/>
    <x v="2"/>
    <x v="95"/>
    <x v="93"/>
    <x v="417"/>
    <x v="4416"/>
    <x v="995"/>
    <x v="90"/>
    <x v="90"/>
    <x v="18"/>
    <x v="34"/>
    <x v="6"/>
    <x v="2"/>
    <x v="2"/>
  </r>
  <r>
    <x v="4604"/>
    <x v="0"/>
    <x v="7"/>
    <x v="6"/>
    <x v="41"/>
    <x v="34"/>
    <x v="4402"/>
    <x v="1007"/>
    <x v="90"/>
    <x v="90"/>
    <x v="18"/>
    <x v="34"/>
    <x v="6"/>
    <x v="7"/>
    <x v="7"/>
  </r>
  <r>
    <x v="4613"/>
    <x v="0"/>
    <x v="10"/>
    <x v="79"/>
    <x v="14"/>
    <x v="379"/>
    <x v="4411"/>
    <x v="991"/>
    <x v="90"/>
    <x v="90"/>
    <x v="18"/>
    <x v="34"/>
    <x v="6"/>
    <x v="10"/>
    <x v="10"/>
  </r>
  <r>
    <x v="4626"/>
    <x v="1"/>
    <x v="2"/>
    <x v="23"/>
    <x v="5"/>
    <x v="92"/>
    <x v="4422"/>
    <x v="995"/>
    <x v="90"/>
    <x v="90"/>
    <x v="18"/>
    <x v="34"/>
    <x v="6"/>
    <x v="2"/>
    <x v="2"/>
  </r>
  <r>
    <x v="4602"/>
    <x v="0"/>
    <x v="5"/>
    <x v="16"/>
    <x v="45"/>
    <x v="145"/>
    <x v="4400"/>
    <x v="1011"/>
    <x v="90"/>
    <x v="90"/>
    <x v="18"/>
    <x v="34"/>
    <x v="6"/>
    <x v="5"/>
    <x v="5"/>
  </r>
  <r>
    <x v="4625"/>
    <x v="0"/>
    <x v="10"/>
    <x v="94"/>
    <x v="64"/>
    <x v="637"/>
    <x v="4421"/>
    <x v="1007"/>
    <x v="90"/>
    <x v="90"/>
    <x v="18"/>
    <x v="34"/>
    <x v="6"/>
    <x v="10"/>
    <x v="10"/>
  </r>
  <r>
    <x v="4613"/>
    <x v="0"/>
    <x v="1"/>
    <x v="24"/>
    <x v="1"/>
    <x v="289"/>
    <x v="4411"/>
    <x v="991"/>
    <x v="90"/>
    <x v="90"/>
    <x v="18"/>
    <x v="34"/>
    <x v="6"/>
    <x v="1"/>
    <x v="1"/>
  </r>
  <r>
    <x v="4625"/>
    <x v="0"/>
    <x v="11"/>
    <x v="100"/>
    <x v="141"/>
    <x v="164"/>
    <x v="4421"/>
    <x v="1007"/>
    <x v="90"/>
    <x v="90"/>
    <x v="18"/>
    <x v="34"/>
    <x v="6"/>
    <x v="11"/>
    <x v="11"/>
  </r>
  <r>
    <x v="4629"/>
    <x v="0"/>
    <x v="3"/>
    <x v="53"/>
    <x v="81"/>
    <x v="178"/>
    <x v="4425"/>
    <x v="991"/>
    <x v="90"/>
    <x v="90"/>
    <x v="18"/>
    <x v="34"/>
    <x v="6"/>
    <x v="3"/>
    <x v="3"/>
  </r>
  <r>
    <x v="4627"/>
    <x v="0"/>
    <x v="7"/>
    <x v="3"/>
    <x v="11"/>
    <x v="263"/>
    <x v="4423"/>
    <x v="989"/>
    <x v="90"/>
    <x v="90"/>
    <x v="18"/>
    <x v="34"/>
    <x v="6"/>
    <x v="7"/>
    <x v="7"/>
  </r>
  <r>
    <x v="4602"/>
    <x v="0"/>
    <x v="6"/>
    <x v="6"/>
    <x v="41"/>
    <x v="34"/>
    <x v="4400"/>
    <x v="1011"/>
    <x v="90"/>
    <x v="90"/>
    <x v="18"/>
    <x v="34"/>
    <x v="6"/>
    <x v="6"/>
    <x v="6"/>
  </r>
  <r>
    <x v="4619"/>
    <x v="0"/>
    <x v="2"/>
    <x v="2"/>
    <x v="19"/>
    <x v="689"/>
    <x v="4415"/>
    <x v="1002"/>
    <x v="90"/>
    <x v="90"/>
    <x v="18"/>
    <x v="34"/>
    <x v="6"/>
    <x v="2"/>
    <x v="2"/>
  </r>
  <r>
    <x v="4632"/>
    <x v="0"/>
    <x v="8"/>
    <x v="15"/>
    <x v="26"/>
    <x v="113"/>
    <x v="4428"/>
    <x v="1001"/>
    <x v="90"/>
    <x v="90"/>
    <x v="18"/>
    <x v="34"/>
    <x v="6"/>
    <x v="8"/>
    <x v="8"/>
  </r>
  <r>
    <x v="4619"/>
    <x v="0"/>
    <x v="8"/>
    <x v="46"/>
    <x v="37"/>
    <x v="2016"/>
    <x v="4415"/>
    <x v="1002"/>
    <x v="90"/>
    <x v="90"/>
    <x v="18"/>
    <x v="34"/>
    <x v="6"/>
    <x v="8"/>
    <x v="8"/>
  </r>
  <r>
    <x v="4614"/>
    <x v="0"/>
    <x v="3"/>
    <x v="63"/>
    <x v="36"/>
    <x v="337"/>
    <x v="562"/>
    <x v="991"/>
    <x v="90"/>
    <x v="90"/>
    <x v="18"/>
    <x v="34"/>
    <x v="6"/>
    <x v="3"/>
    <x v="3"/>
  </r>
  <r>
    <x v="4606"/>
    <x v="0"/>
    <x v="0"/>
    <x v="57"/>
    <x v="61"/>
    <x v="162"/>
    <x v="4404"/>
    <x v="998"/>
    <x v="90"/>
    <x v="90"/>
    <x v="18"/>
    <x v="34"/>
    <x v="6"/>
    <x v="0"/>
    <x v="0"/>
  </r>
  <r>
    <x v="4638"/>
    <x v="0"/>
    <x v="5"/>
    <x v="93"/>
    <x v="94"/>
    <x v="207"/>
    <x v="4434"/>
    <x v="1012"/>
    <x v="90"/>
    <x v="90"/>
    <x v="18"/>
    <x v="34"/>
    <x v="6"/>
    <x v="5"/>
    <x v="5"/>
  </r>
  <r>
    <x v="4618"/>
    <x v="0"/>
    <x v="6"/>
    <x v="18"/>
    <x v="40"/>
    <x v="675"/>
    <x v="4414"/>
    <x v="1018"/>
    <x v="90"/>
    <x v="90"/>
    <x v="18"/>
    <x v="34"/>
    <x v="6"/>
    <x v="6"/>
    <x v="6"/>
  </r>
  <r>
    <x v="4617"/>
    <x v="0"/>
    <x v="4"/>
    <x v="93"/>
    <x v="65"/>
    <x v="245"/>
    <x v="4413"/>
    <x v="997"/>
    <x v="90"/>
    <x v="90"/>
    <x v="18"/>
    <x v="34"/>
    <x v="6"/>
    <x v="4"/>
    <x v="4"/>
  </r>
  <r>
    <x v="4626"/>
    <x v="0"/>
    <x v="9"/>
    <x v="79"/>
    <x v="94"/>
    <x v="39"/>
    <x v="4422"/>
    <x v="995"/>
    <x v="90"/>
    <x v="90"/>
    <x v="18"/>
    <x v="34"/>
    <x v="6"/>
    <x v="9"/>
    <x v="9"/>
  </r>
  <r>
    <x v="4620"/>
    <x v="1"/>
    <x v="2"/>
    <x v="134"/>
    <x v="29"/>
    <x v="716"/>
    <x v="4416"/>
    <x v="995"/>
    <x v="90"/>
    <x v="90"/>
    <x v="18"/>
    <x v="34"/>
    <x v="6"/>
    <x v="2"/>
    <x v="2"/>
  </r>
  <r>
    <x v="4608"/>
    <x v="0"/>
    <x v="6"/>
    <x v="40"/>
    <x v="31"/>
    <x v="291"/>
    <x v="4406"/>
    <x v="1011"/>
    <x v="90"/>
    <x v="90"/>
    <x v="18"/>
    <x v="34"/>
    <x v="6"/>
    <x v="6"/>
    <x v="6"/>
  </r>
  <r>
    <x v="4631"/>
    <x v="0"/>
    <x v="2"/>
    <x v="54"/>
    <x v="31"/>
    <x v="528"/>
    <x v="4427"/>
    <x v="1006"/>
    <x v="90"/>
    <x v="90"/>
    <x v="18"/>
    <x v="34"/>
    <x v="6"/>
    <x v="2"/>
    <x v="2"/>
  </r>
  <r>
    <x v="4642"/>
    <x v="0"/>
    <x v="3"/>
    <x v="82"/>
    <x v="32"/>
    <x v="1129"/>
    <x v="4438"/>
    <x v="996"/>
    <x v="90"/>
    <x v="90"/>
    <x v="18"/>
    <x v="34"/>
    <x v="6"/>
    <x v="3"/>
    <x v="3"/>
  </r>
  <r>
    <x v="4618"/>
    <x v="0"/>
    <x v="0"/>
    <x v="23"/>
    <x v="23"/>
    <x v="24"/>
    <x v="4414"/>
    <x v="1018"/>
    <x v="90"/>
    <x v="90"/>
    <x v="18"/>
    <x v="34"/>
    <x v="6"/>
    <x v="0"/>
    <x v="0"/>
  </r>
  <r>
    <x v="4601"/>
    <x v="0"/>
    <x v="2"/>
    <x v="31"/>
    <x v="31"/>
    <x v="34"/>
    <x v="4399"/>
    <x v="1000"/>
    <x v="90"/>
    <x v="90"/>
    <x v="18"/>
    <x v="34"/>
    <x v="6"/>
    <x v="2"/>
    <x v="2"/>
  </r>
  <r>
    <x v="4607"/>
    <x v="0"/>
    <x v="1"/>
    <x v="3"/>
    <x v="8"/>
    <x v="6"/>
    <x v="4405"/>
    <x v="989"/>
    <x v="90"/>
    <x v="90"/>
    <x v="18"/>
    <x v="34"/>
    <x v="6"/>
    <x v="1"/>
    <x v="1"/>
  </r>
  <r>
    <x v="4642"/>
    <x v="0"/>
    <x v="7"/>
    <x v="92"/>
    <x v="7"/>
    <x v="207"/>
    <x v="4438"/>
    <x v="996"/>
    <x v="90"/>
    <x v="90"/>
    <x v="18"/>
    <x v="34"/>
    <x v="6"/>
    <x v="7"/>
    <x v="7"/>
  </r>
  <r>
    <x v="4600"/>
    <x v="0"/>
    <x v="8"/>
    <x v="17"/>
    <x v="5"/>
    <x v="202"/>
    <x v="4398"/>
    <x v="1007"/>
    <x v="90"/>
    <x v="90"/>
    <x v="18"/>
    <x v="34"/>
    <x v="6"/>
    <x v="8"/>
    <x v="8"/>
  </r>
  <r>
    <x v="4640"/>
    <x v="0"/>
    <x v="11"/>
    <x v="57"/>
    <x v="59"/>
    <x v="1525"/>
    <x v="4436"/>
    <x v="996"/>
    <x v="90"/>
    <x v="90"/>
    <x v="18"/>
    <x v="34"/>
    <x v="6"/>
    <x v="11"/>
    <x v="11"/>
  </r>
  <r>
    <x v="4642"/>
    <x v="0"/>
    <x v="6"/>
    <x v="70"/>
    <x v="44"/>
    <x v="367"/>
    <x v="4438"/>
    <x v="996"/>
    <x v="90"/>
    <x v="90"/>
    <x v="18"/>
    <x v="34"/>
    <x v="6"/>
    <x v="6"/>
    <x v="6"/>
  </r>
  <r>
    <x v="4599"/>
    <x v="0"/>
    <x v="5"/>
    <x v="16"/>
    <x v="17"/>
    <x v="6"/>
    <x v="4397"/>
    <x v="998"/>
    <x v="90"/>
    <x v="90"/>
    <x v="18"/>
    <x v="34"/>
    <x v="6"/>
    <x v="5"/>
    <x v="5"/>
  </r>
  <r>
    <x v="4627"/>
    <x v="0"/>
    <x v="5"/>
    <x v="6"/>
    <x v="6"/>
    <x v="6"/>
    <x v="4423"/>
    <x v="989"/>
    <x v="90"/>
    <x v="90"/>
    <x v="18"/>
    <x v="34"/>
    <x v="6"/>
    <x v="5"/>
    <x v="5"/>
  </r>
  <r>
    <x v="4629"/>
    <x v="0"/>
    <x v="1"/>
    <x v="105"/>
    <x v="70"/>
    <x v="186"/>
    <x v="4425"/>
    <x v="991"/>
    <x v="90"/>
    <x v="90"/>
    <x v="18"/>
    <x v="34"/>
    <x v="6"/>
    <x v="1"/>
    <x v="1"/>
  </r>
  <r>
    <x v="4637"/>
    <x v="0"/>
    <x v="5"/>
    <x v="16"/>
    <x v="12"/>
    <x v="102"/>
    <x v="4433"/>
    <x v="1011"/>
    <x v="90"/>
    <x v="90"/>
    <x v="18"/>
    <x v="34"/>
    <x v="6"/>
    <x v="5"/>
    <x v="5"/>
  </r>
  <r>
    <x v="4634"/>
    <x v="0"/>
    <x v="0"/>
    <x v="6"/>
    <x v="85"/>
    <x v="171"/>
    <x v="4430"/>
    <x v="991"/>
    <x v="90"/>
    <x v="90"/>
    <x v="18"/>
    <x v="34"/>
    <x v="6"/>
    <x v="0"/>
    <x v="0"/>
  </r>
  <r>
    <x v="4633"/>
    <x v="0"/>
    <x v="10"/>
    <x v="92"/>
    <x v="62"/>
    <x v="187"/>
    <x v="4429"/>
    <x v="997"/>
    <x v="90"/>
    <x v="90"/>
    <x v="18"/>
    <x v="34"/>
    <x v="6"/>
    <x v="10"/>
    <x v="10"/>
  </r>
  <r>
    <x v="4624"/>
    <x v="0"/>
    <x v="4"/>
    <x v="30"/>
    <x v="65"/>
    <x v="244"/>
    <x v="4420"/>
    <x v="996"/>
    <x v="90"/>
    <x v="90"/>
    <x v="18"/>
    <x v="34"/>
    <x v="6"/>
    <x v="4"/>
    <x v="4"/>
  </r>
  <r>
    <x v="4637"/>
    <x v="0"/>
    <x v="3"/>
    <x v="17"/>
    <x v="3"/>
    <x v="546"/>
    <x v="4433"/>
    <x v="1011"/>
    <x v="90"/>
    <x v="90"/>
    <x v="18"/>
    <x v="34"/>
    <x v="6"/>
    <x v="3"/>
    <x v="3"/>
  </r>
  <r>
    <x v="4630"/>
    <x v="0"/>
    <x v="10"/>
    <x v="93"/>
    <x v="18"/>
    <x v="180"/>
    <x v="4426"/>
    <x v="988"/>
    <x v="90"/>
    <x v="90"/>
    <x v="18"/>
    <x v="34"/>
    <x v="6"/>
    <x v="10"/>
    <x v="10"/>
  </r>
  <r>
    <x v="4626"/>
    <x v="0"/>
    <x v="2"/>
    <x v="23"/>
    <x v="5"/>
    <x v="92"/>
    <x v="4422"/>
    <x v="995"/>
    <x v="90"/>
    <x v="90"/>
    <x v="18"/>
    <x v="34"/>
    <x v="6"/>
    <x v="2"/>
    <x v="2"/>
  </r>
  <r>
    <x v="4613"/>
    <x v="0"/>
    <x v="11"/>
    <x v="63"/>
    <x v="10"/>
    <x v="216"/>
    <x v="4411"/>
    <x v="991"/>
    <x v="90"/>
    <x v="90"/>
    <x v="18"/>
    <x v="34"/>
    <x v="6"/>
    <x v="11"/>
    <x v="11"/>
  </r>
  <r>
    <x v="4599"/>
    <x v="0"/>
    <x v="6"/>
    <x v="6"/>
    <x v="98"/>
    <x v="13"/>
    <x v="4397"/>
    <x v="998"/>
    <x v="90"/>
    <x v="90"/>
    <x v="18"/>
    <x v="34"/>
    <x v="6"/>
    <x v="6"/>
    <x v="6"/>
  </r>
  <r>
    <x v="4600"/>
    <x v="0"/>
    <x v="1"/>
    <x v="48"/>
    <x v="56"/>
    <x v="63"/>
    <x v="4398"/>
    <x v="1007"/>
    <x v="90"/>
    <x v="90"/>
    <x v="18"/>
    <x v="34"/>
    <x v="6"/>
    <x v="1"/>
    <x v="1"/>
  </r>
  <r>
    <x v="4633"/>
    <x v="0"/>
    <x v="6"/>
    <x v="3"/>
    <x v="7"/>
    <x v="39"/>
    <x v="4429"/>
    <x v="997"/>
    <x v="90"/>
    <x v="90"/>
    <x v="18"/>
    <x v="34"/>
    <x v="6"/>
    <x v="6"/>
    <x v="6"/>
  </r>
  <r>
    <x v="4628"/>
    <x v="0"/>
    <x v="11"/>
    <x v="16"/>
    <x v="6"/>
    <x v="688"/>
    <x v="4424"/>
    <x v="995"/>
    <x v="90"/>
    <x v="90"/>
    <x v="18"/>
    <x v="34"/>
    <x v="6"/>
    <x v="11"/>
    <x v="11"/>
  </r>
  <r>
    <x v="4630"/>
    <x v="0"/>
    <x v="0"/>
    <x v="8"/>
    <x v="85"/>
    <x v="31"/>
    <x v="4426"/>
    <x v="988"/>
    <x v="90"/>
    <x v="90"/>
    <x v="18"/>
    <x v="34"/>
    <x v="6"/>
    <x v="0"/>
    <x v="0"/>
  </r>
  <r>
    <x v="4631"/>
    <x v="0"/>
    <x v="9"/>
    <x v="70"/>
    <x v="24"/>
    <x v="238"/>
    <x v="4427"/>
    <x v="1006"/>
    <x v="90"/>
    <x v="90"/>
    <x v="18"/>
    <x v="34"/>
    <x v="6"/>
    <x v="9"/>
    <x v="9"/>
  </r>
  <r>
    <x v="4620"/>
    <x v="0"/>
    <x v="10"/>
    <x v="48"/>
    <x v="16"/>
    <x v="350"/>
    <x v="4416"/>
    <x v="995"/>
    <x v="90"/>
    <x v="90"/>
    <x v="18"/>
    <x v="34"/>
    <x v="6"/>
    <x v="10"/>
    <x v="10"/>
  </r>
  <r>
    <x v="4641"/>
    <x v="0"/>
    <x v="7"/>
    <x v="11"/>
    <x v="36"/>
    <x v="34"/>
    <x v="4437"/>
    <x v="991"/>
    <x v="90"/>
    <x v="90"/>
    <x v="18"/>
    <x v="34"/>
    <x v="6"/>
    <x v="7"/>
    <x v="7"/>
  </r>
  <r>
    <x v="4637"/>
    <x v="0"/>
    <x v="7"/>
    <x v="21"/>
    <x v="14"/>
    <x v="126"/>
    <x v="4433"/>
    <x v="1011"/>
    <x v="90"/>
    <x v="90"/>
    <x v="18"/>
    <x v="34"/>
    <x v="6"/>
    <x v="7"/>
    <x v="7"/>
  </r>
  <r>
    <x v="4611"/>
    <x v="0"/>
    <x v="6"/>
    <x v="30"/>
    <x v="43"/>
    <x v="254"/>
    <x v="4409"/>
    <x v="1018"/>
    <x v="90"/>
    <x v="90"/>
    <x v="18"/>
    <x v="34"/>
    <x v="6"/>
    <x v="6"/>
    <x v="6"/>
  </r>
  <r>
    <x v="4632"/>
    <x v="0"/>
    <x v="2"/>
    <x v="14"/>
    <x v="20"/>
    <x v="7"/>
    <x v="4428"/>
    <x v="1001"/>
    <x v="90"/>
    <x v="90"/>
    <x v="18"/>
    <x v="34"/>
    <x v="6"/>
    <x v="2"/>
    <x v="2"/>
  </r>
  <r>
    <x v="4600"/>
    <x v="0"/>
    <x v="2"/>
    <x v="7"/>
    <x v="5"/>
    <x v="315"/>
    <x v="4398"/>
    <x v="1007"/>
    <x v="90"/>
    <x v="90"/>
    <x v="18"/>
    <x v="34"/>
    <x v="6"/>
    <x v="2"/>
    <x v="2"/>
  </r>
  <r>
    <x v="4599"/>
    <x v="0"/>
    <x v="2"/>
    <x v="23"/>
    <x v="5"/>
    <x v="92"/>
    <x v="4397"/>
    <x v="998"/>
    <x v="90"/>
    <x v="90"/>
    <x v="18"/>
    <x v="34"/>
    <x v="6"/>
    <x v="2"/>
    <x v="2"/>
  </r>
  <r>
    <x v="4611"/>
    <x v="0"/>
    <x v="5"/>
    <x v="20"/>
    <x v="98"/>
    <x v="145"/>
    <x v="4409"/>
    <x v="1018"/>
    <x v="90"/>
    <x v="90"/>
    <x v="18"/>
    <x v="34"/>
    <x v="6"/>
    <x v="5"/>
    <x v="5"/>
  </r>
  <r>
    <x v="4628"/>
    <x v="0"/>
    <x v="7"/>
    <x v="75"/>
    <x v="17"/>
    <x v="120"/>
    <x v="4424"/>
    <x v="995"/>
    <x v="90"/>
    <x v="90"/>
    <x v="18"/>
    <x v="34"/>
    <x v="6"/>
    <x v="7"/>
    <x v="7"/>
  </r>
  <r>
    <x v="4620"/>
    <x v="0"/>
    <x v="4"/>
    <x v="53"/>
    <x v="59"/>
    <x v="412"/>
    <x v="4416"/>
    <x v="995"/>
    <x v="90"/>
    <x v="90"/>
    <x v="18"/>
    <x v="34"/>
    <x v="6"/>
    <x v="4"/>
    <x v="4"/>
  </r>
  <r>
    <x v="4614"/>
    <x v="0"/>
    <x v="10"/>
    <x v="30"/>
    <x v="14"/>
    <x v="31"/>
    <x v="562"/>
    <x v="991"/>
    <x v="90"/>
    <x v="90"/>
    <x v="18"/>
    <x v="34"/>
    <x v="6"/>
    <x v="10"/>
    <x v="10"/>
  </r>
  <r>
    <x v="4627"/>
    <x v="0"/>
    <x v="9"/>
    <x v="39"/>
    <x v="99"/>
    <x v="34"/>
    <x v="4423"/>
    <x v="989"/>
    <x v="90"/>
    <x v="90"/>
    <x v="18"/>
    <x v="34"/>
    <x v="6"/>
    <x v="9"/>
    <x v="9"/>
  </r>
  <r>
    <x v="4617"/>
    <x v="0"/>
    <x v="2"/>
    <x v="1"/>
    <x v="15"/>
    <x v="384"/>
    <x v="4413"/>
    <x v="997"/>
    <x v="90"/>
    <x v="90"/>
    <x v="18"/>
    <x v="34"/>
    <x v="6"/>
    <x v="2"/>
    <x v="2"/>
  </r>
  <r>
    <x v="4616"/>
    <x v="0"/>
    <x v="8"/>
    <x v="56"/>
    <x v="32"/>
    <x v="428"/>
    <x v="3110"/>
    <x v="995"/>
    <x v="90"/>
    <x v="90"/>
    <x v="18"/>
    <x v="34"/>
    <x v="6"/>
    <x v="8"/>
    <x v="8"/>
  </r>
  <r>
    <x v="4622"/>
    <x v="0"/>
    <x v="8"/>
    <x v="17"/>
    <x v="11"/>
    <x v="18"/>
    <x v="4418"/>
    <x v="987"/>
    <x v="90"/>
    <x v="90"/>
    <x v="18"/>
    <x v="34"/>
    <x v="6"/>
    <x v="8"/>
    <x v="8"/>
  </r>
  <r>
    <x v="4615"/>
    <x v="0"/>
    <x v="5"/>
    <x v="16"/>
    <x v="45"/>
    <x v="145"/>
    <x v="4412"/>
    <x v="1009"/>
    <x v="90"/>
    <x v="90"/>
    <x v="18"/>
    <x v="34"/>
    <x v="6"/>
    <x v="5"/>
    <x v="5"/>
  </r>
  <r>
    <x v="4641"/>
    <x v="0"/>
    <x v="6"/>
    <x v="27"/>
    <x v="48"/>
    <x v="189"/>
    <x v="4437"/>
    <x v="991"/>
    <x v="90"/>
    <x v="90"/>
    <x v="18"/>
    <x v="34"/>
    <x v="6"/>
    <x v="6"/>
    <x v="6"/>
  </r>
  <r>
    <x v="4632"/>
    <x v="0"/>
    <x v="4"/>
    <x v="17"/>
    <x v="7"/>
    <x v="34"/>
    <x v="4428"/>
    <x v="1001"/>
    <x v="90"/>
    <x v="90"/>
    <x v="18"/>
    <x v="34"/>
    <x v="6"/>
    <x v="4"/>
    <x v="4"/>
  </r>
  <r>
    <x v="4630"/>
    <x v="0"/>
    <x v="11"/>
    <x v="5"/>
    <x v="16"/>
    <x v="17"/>
    <x v="4426"/>
    <x v="988"/>
    <x v="90"/>
    <x v="90"/>
    <x v="18"/>
    <x v="34"/>
    <x v="6"/>
    <x v="11"/>
    <x v="11"/>
  </r>
  <r>
    <x v="4567"/>
    <x v="0"/>
    <x v="3"/>
    <x v="53"/>
    <x v="51"/>
    <x v="643"/>
    <x v="4368"/>
    <x v="987"/>
    <x v="90"/>
    <x v="90"/>
    <x v="18"/>
    <x v="34"/>
    <x v="6"/>
    <x v="3"/>
    <x v="3"/>
  </r>
  <r>
    <x v="4542"/>
    <x v="0"/>
    <x v="9"/>
    <x v="3"/>
    <x v="36"/>
    <x v="153"/>
    <x v="4345"/>
    <x v="992"/>
    <x v="90"/>
    <x v="90"/>
    <x v="18"/>
    <x v="34"/>
    <x v="6"/>
    <x v="9"/>
    <x v="9"/>
  </r>
  <r>
    <x v="4538"/>
    <x v="0"/>
    <x v="8"/>
    <x v="59"/>
    <x v="105"/>
    <x v="258"/>
    <x v="4341"/>
    <x v="1014"/>
    <x v="90"/>
    <x v="90"/>
    <x v="18"/>
    <x v="34"/>
    <x v="6"/>
    <x v="8"/>
    <x v="8"/>
  </r>
  <r>
    <x v="4564"/>
    <x v="0"/>
    <x v="5"/>
    <x v="0"/>
    <x v="85"/>
    <x v="126"/>
    <x v="4365"/>
    <x v="1017"/>
    <x v="90"/>
    <x v="90"/>
    <x v="18"/>
    <x v="34"/>
    <x v="6"/>
    <x v="5"/>
    <x v="5"/>
  </r>
  <r>
    <x v="4533"/>
    <x v="0"/>
    <x v="9"/>
    <x v="60"/>
    <x v="20"/>
    <x v="793"/>
    <x v="4337"/>
    <x v="992"/>
    <x v="90"/>
    <x v="90"/>
    <x v="18"/>
    <x v="34"/>
    <x v="6"/>
    <x v="9"/>
    <x v="9"/>
  </r>
  <r>
    <x v="4554"/>
    <x v="0"/>
    <x v="6"/>
    <x v="12"/>
    <x v="45"/>
    <x v="6"/>
    <x v="4356"/>
    <x v="988"/>
    <x v="90"/>
    <x v="90"/>
    <x v="18"/>
    <x v="34"/>
    <x v="6"/>
    <x v="6"/>
    <x v="6"/>
  </r>
  <r>
    <x v="4558"/>
    <x v="0"/>
    <x v="4"/>
    <x v="19"/>
    <x v="19"/>
    <x v="233"/>
    <x v="4360"/>
    <x v="992"/>
    <x v="90"/>
    <x v="90"/>
    <x v="18"/>
    <x v="34"/>
    <x v="6"/>
    <x v="4"/>
    <x v="4"/>
  </r>
  <r>
    <x v="4559"/>
    <x v="0"/>
    <x v="4"/>
    <x v="5"/>
    <x v="23"/>
    <x v="178"/>
    <x v="2545"/>
    <x v="1003"/>
    <x v="90"/>
    <x v="90"/>
    <x v="18"/>
    <x v="34"/>
    <x v="6"/>
    <x v="4"/>
    <x v="4"/>
  </r>
  <r>
    <x v="4593"/>
    <x v="0"/>
    <x v="0"/>
    <x v="12"/>
    <x v="45"/>
    <x v="6"/>
    <x v="4392"/>
    <x v="990"/>
    <x v="90"/>
    <x v="90"/>
    <x v="18"/>
    <x v="34"/>
    <x v="6"/>
    <x v="0"/>
    <x v="0"/>
  </r>
  <r>
    <x v="4569"/>
    <x v="0"/>
    <x v="2"/>
    <x v="90"/>
    <x v="39"/>
    <x v="154"/>
    <x v="4370"/>
    <x v="993"/>
    <x v="90"/>
    <x v="90"/>
    <x v="18"/>
    <x v="34"/>
    <x v="6"/>
    <x v="2"/>
    <x v="2"/>
  </r>
  <r>
    <x v="4545"/>
    <x v="0"/>
    <x v="9"/>
    <x v="70"/>
    <x v="4"/>
    <x v="108"/>
    <x v="4348"/>
    <x v="1009"/>
    <x v="90"/>
    <x v="90"/>
    <x v="18"/>
    <x v="34"/>
    <x v="6"/>
    <x v="9"/>
    <x v="9"/>
  </r>
  <r>
    <x v="4592"/>
    <x v="0"/>
    <x v="10"/>
    <x v="92"/>
    <x v="62"/>
    <x v="187"/>
    <x v="4391"/>
    <x v="1008"/>
    <x v="90"/>
    <x v="90"/>
    <x v="18"/>
    <x v="34"/>
    <x v="6"/>
    <x v="10"/>
    <x v="10"/>
  </r>
  <r>
    <x v="4565"/>
    <x v="0"/>
    <x v="6"/>
    <x v="17"/>
    <x v="7"/>
    <x v="34"/>
    <x v="4366"/>
    <x v="999"/>
    <x v="90"/>
    <x v="90"/>
    <x v="18"/>
    <x v="34"/>
    <x v="6"/>
    <x v="6"/>
    <x v="6"/>
  </r>
  <r>
    <x v="4566"/>
    <x v="0"/>
    <x v="0"/>
    <x v="21"/>
    <x v="13"/>
    <x v="22"/>
    <x v="4367"/>
    <x v="1005"/>
    <x v="90"/>
    <x v="90"/>
    <x v="18"/>
    <x v="34"/>
    <x v="6"/>
    <x v="0"/>
    <x v="0"/>
  </r>
  <r>
    <x v="4560"/>
    <x v="0"/>
    <x v="1"/>
    <x v="30"/>
    <x v="18"/>
    <x v="6"/>
    <x v="4361"/>
    <x v="1016"/>
    <x v="90"/>
    <x v="90"/>
    <x v="18"/>
    <x v="34"/>
    <x v="6"/>
    <x v="1"/>
    <x v="1"/>
  </r>
  <r>
    <x v="4572"/>
    <x v="0"/>
    <x v="0"/>
    <x v="20"/>
    <x v="12"/>
    <x v="6"/>
    <x v="4373"/>
    <x v="1012"/>
    <x v="90"/>
    <x v="90"/>
    <x v="18"/>
    <x v="34"/>
    <x v="6"/>
    <x v="0"/>
    <x v="0"/>
  </r>
  <r>
    <x v="4569"/>
    <x v="0"/>
    <x v="9"/>
    <x v="80"/>
    <x v="58"/>
    <x v="620"/>
    <x v="4370"/>
    <x v="993"/>
    <x v="90"/>
    <x v="90"/>
    <x v="18"/>
    <x v="34"/>
    <x v="6"/>
    <x v="9"/>
    <x v="9"/>
  </r>
  <r>
    <x v="4575"/>
    <x v="0"/>
    <x v="8"/>
    <x v="52"/>
    <x v="70"/>
    <x v="194"/>
    <x v="4375"/>
    <x v="1012"/>
    <x v="90"/>
    <x v="90"/>
    <x v="18"/>
    <x v="34"/>
    <x v="6"/>
    <x v="8"/>
    <x v="8"/>
  </r>
  <r>
    <x v="4553"/>
    <x v="0"/>
    <x v="5"/>
    <x v="12"/>
    <x v="45"/>
    <x v="6"/>
    <x v="4355"/>
    <x v="1005"/>
    <x v="90"/>
    <x v="90"/>
    <x v="18"/>
    <x v="34"/>
    <x v="6"/>
    <x v="5"/>
    <x v="5"/>
  </r>
  <r>
    <x v="4557"/>
    <x v="0"/>
    <x v="6"/>
    <x v="1"/>
    <x v="54"/>
    <x v="61"/>
    <x v="4359"/>
    <x v="991"/>
    <x v="90"/>
    <x v="90"/>
    <x v="18"/>
    <x v="34"/>
    <x v="6"/>
    <x v="6"/>
    <x v="6"/>
  </r>
  <r>
    <x v="4545"/>
    <x v="1"/>
    <x v="2"/>
    <x v="18"/>
    <x v="19"/>
    <x v="121"/>
    <x v="4348"/>
    <x v="1009"/>
    <x v="90"/>
    <x v="90"/>
    <x v="18"/>
    <x v="34"/>
    <x v="6"/>
    <x v="2"/>
    <x v="2"/>
  </r>
  <r>
    <x v="4539"/>
    <x v="0"/>
    <x v="3"/>
    <x v="57"/>
    <x v="56"/>
    <x v="217"/>
    <x v="4342"/>
    <x v="1008"/>
    <x v="90"/>
    <x v="90"/>
    <x v="18"/>
    <x v="34"/>
    <x v="6"/>
    <x v="3"/>
    <x v="3"/>
  </r>
  <r>
    <x v="4590"/>
    <x v="0"/>
    <x v="3"/>
    <x v="79"/>
    <x v="14"/>
    <x v="379"/>
    <x v="4389"/>
    <x v="990"/>
    <x v="90"/>
    <x v="90"/>
    <x v="18"/>
    <x v="34"/>
    <x v="6"/>
    <x v="3"/>
    <x v="3"/>
  </r>
  <r>
    <x v="4573"/>
    <x v="0"/>
    <x v="10"/>
    <x v="26"/>
    <x v="34"/>
    <x v="286"/>
    <x v="4374"/>
    <x v="1004"/>
    <x v="90"/>
    <x v="90"/>
    <x v="18"/>
    <x v="34"/>
    <x v="6"/>
    <x v="10"/>
    <x v="10"/>
  </r>
  <r>
    <x v="4575"/>
    <x v="0"/>
    <x v="2"/>
    <x v="134"/>
    <x v="117"/>
    <x v="1855"/>
    <x v="4375"/>
    <x v="1012"/>
    <x v="90"/>
    <x v="90"/>
    <x v="18"/>
    <x v="34"/>
    <x v="6"/>
    <x v="2"/>
    <x v="2"/>
  </r>
  <r>
    <x v="4644"/>
    <x v="0"/>
    <x v="5"/>
    <x v="17"/>
    <x v="7"/>
    <x v="34"/>
    <x v="4440"/>
    <x v="988"/>
    <x v="90"/>
    <x v="90"/>
    <x v="18"/>
    <x v="34"/>
    <x v="6"/>
    <x v="5"/>
    <x v="5"/>
  </r>
  <r>
    <x v="4539"/>
    <x v="0"/>
    <x v="7"/>
    <x v="93"/>
    <x v="0"/>
    <x v="187"/>
    <x v="4342"/>
    <x v="1008"/>
    <x v="90"/>
    <x v="90"/>
    <x v="18"/>
    <x v="34"/>
    <x v="6"/>
    <x v="7"/>
    <x v="7"/>
  </r>
  <r>
    <x v="4546"/>
    <x v="0"/>
    <x v="1"/>
    <x v="23"/>
    <x v="36"/>
    <x v="291"/>
    <x v="4349"/>
    <x v="993"/>
    <x v="90"/>
    <x v="90"/>
    <x v="18"/>
    <x v="34"/>
    <x v="6"/>
    <x v="1"/>
    <x v="1"/>
  </r>
  <r>
    <x v="4569"/>
    <x v="0"/>
    <x v="4"/>
    <x v="53"/>
    <x v="59"/>
    <x v="412"/>
    <x v="4370"/>
    <x v="993"/>
    <x v="90"/>
    <x v="90"/>
    <x v="18"/>
    <x v="34"/>
    <x v="6"/>
    <x v="4"/>
    <x v="4"/>
  </r>
  <r>
    <x v="4591"/>
    <x v="0"/>
    <x v="3"/>
    <x v="70"/>
    <x v="76"/>
    <x v="266"/>
    <x v="4390"/>
    <x v="1008"/>
    <x v="90"/>
    <x v="90"/>
    <x v="18"/>
    <x v="34"/>
    <x v="6"/>
    <x v="3"/>
    <x v="3"/>
  </r>
  <r>
    <x v="4590"/>
    <x v="0"/>
    <x v="7"/>
    <x v="20"/>
    <x v="85"/>
    <x v="511"/>
    <x v="4389"/>
    <x v="990"/>
    <x v="90"/>
    <x v="90"/>
    <x v="18"/>
    <x v="34"/>
    <x v="6"/>
    <x v="7"/>
    <x v="7"/>
  </r>
  <r>
    <x v="4535"/>
    <x v="0"/>
    <x v="9"/>
    <x v="26"/>
    <x v="56"/>
    <x v="417"/>
    <x v="4338"/>
    <x v="1009"/>
    <x v="90"/>
    <x v="90"/>
    <x v="18"/>
    <x v="34"/>
    <x v="6"/>
    <x v="9"/>
    <x v="9"/>
  </r>
  <r>
    <x v="4564"/>
    <x v="0"/>
    <x v="6"/>
    <x v="26"/>
    <x v="38"/>
    <x v="1272"/>
    <x v="4365"/>
    <x v="1017"/>
    <x v="90"/>
    <x v="90"/>
    <x v="18"/>
    <x v="34"/>
    <x v="6"/>
    <x v="6"/>
    <x v="6"/>
  </r>
  <r>
    <x v="4537"/>
    <x v="0"/>
    <x v="7"/>
    <x v="30"/>
    <x v="14"/>
    <x v="31"/>
    <x v="4340"/>
    <x v="992"/>
    <x v="90"/>
    <x v="90"/>
    <x v="18"/>
    <x v="34"/>
    <x v="6"/>
    <x v="7"/>
    <x v="7"/>
  </r>
  <r>
    <x v="4538"/>
    <x v="0"/>
    <x v="1"/>
    <x v="104"/>
    <x v="69"/>
    <x v="1725"/>
    <x v="4341"/>
    <x v="1014"/>
    <x v="90"/>
    <x v="90"/>
    <x v="18"/>
    <x v="34"/>
    <x v="6"/>
    <x v="1"/>
    <x v="1"/>
  </r>
  <r>
    <x v="4592"/>
    <x v="1"/>
    <x v="2"/>
    <x v="63"/>
    <x v="54"/>
    <x v="347"/>
    <x v="4391"/>
    <x v="1008"/>
    <x v="90"/>
    <x v="90"/>
    <x v="18"/>
    <x v="34"/>
    <x v="6"/>
    <x v="2"/>
    <x v="2"/>
  </r>
  <r>
    <x v="4538"/>
    <x v="0"/>
    <x v="10"/>
    <x v="53"/>
    <x v="81"/>
    <x v="178"/>
    <x v="4341"/>
    <x v="1014"/>
    <x v="90"/>
    <x v="90"/>
    <x v="18"/>
    <x v="34"/>
    <x v="6"/>
    <x v="10"/>
    <x v="10"/>
  </r>
  <r>
    <x v="4558"/>
    <x v="1"/>
    <x v="2"/>
    <x v="55"/>
    <x v="71"/>
    <x v="90"/>
    <x v="4360"/>
    <x v="992"/>
    <x v="90"/>
    <x v="90"/>
    <x v="18"/>
    <x v="34"/>
    <x v="6"/>
    <x v="2"/>
    <x v="2"/>
  </r>
  <r>
    <x v="4550"/>
    <x v="0"/>
    <x v="6"/>
    <x v="30"/>
    <x v="63"/>
    <x v="34"/>
    <x v="4353"/>
    <x v="1016"/>
    <x v="90"/>
    <x v="90"/>
    <x v="18"/>
    <x v="34"/>
    <x v="6"/>
    <x v="6"/>
    <x v="6"/>
  </r>
  <r>
    <x v="4545"/>
    <x v="0"/>
    <x v="8"/>
    <x v="37"/>
    <x v="34"/>
    <x v="68"/>
    <x v="4348"/>
    <x v="1009"/>
    <x v="90"/>
    <x v="90"/>
    <x v="18"/>
    <x v="34"/>
    <x v="6"/>
    <x v="8"/>
    <x v="8"/>
  </r>
  <r>
    <x v="4576"/>
    <x v="0"/>
    <x v="5"/>
    <x v="12"/>
    <x v="45"/>
    <x v="6"/>
    <x v="4376"/>
    <x v="991"/>
    <x v="90"/>
    <x v="90"/>
    <x v="18"/>
    <x v="34"/>
    <x v="6"/>
    <x v="5"/>
    <x v="5"/>
  </r>
  <r>
    <x v="4542"/>
    <x v="0"/>
    <x v="2"/>
    <x v="30"/>
    <x v="23"/>
    <x v="171"/>
    <x v="4345"/>
    <x v="992"/>
    <x v="90"/>
    <x v="90"/>
    <x v="18"/>
    <x v="34"/>
    <x v="6"/>
    <x v="2"/>
    <x v="2"/>
  </r>
  <r>
    <x v="4483"/>
    <x v="0"/>
    <x v="0"/>
    <x v="93"/>
    <x v="0"/>
    <x v="187"/>
    <x v="4289"/>
    <x v="996"/>
    <x v="90"/>
    <x v="90"/>
    <x v="18"/>
    <x v="34"/>
    <x v="6"/>
    <x v="0"/>
    <x v="0"/>
  </r>
  <r>
    <x v="4489"/>
    <x v="0"/>
    <x v="6"/>
    <x v="16"/>
    <x v="45"/>
    <x v="145"/>
    <x v="4295"/>
    <x v="1000"/>
    <x v="90"/>
    <x v="90"/>
    <x v="18"/>
    <x v="34"/>
    <x v="6"/>
    <x v="6"/>
    <x v="6"/>
  </r>
  <r>
    <x v="4476"/>
    <x v="0"/>
    <x v="7"/>
    <x v="15"/>
    <x v="54"/>
    <x v="253"/>
    <x v="4282"/>
    <x v="991"/>
    <x v="90"/>
    <x v="90"/>
    <x v="18"/>
    <x v="34"/>
    <x v="6"/>
    <x v="7"/>
    <x v="7"/>
  </r>
  <r>
    <x v="4491"/>
    <x v="0"/>
    <x v="10"/>
    <x v="10"/>
    <x v="9"/>
    <x v="9"/>
    <x v="4297"/>
    <x v="1002"/>
    <x v="90"/>
    <x v="90"/>
    <x v="18"/>
    <x v="34"/>
    <x v="6"/>
    <x v="10"/>
    <x v="10"/>
  </r>
  <r>
    <x v="4484"/>
    <x v="1"/>
    <x v="2"/>
    <x v="112"/>
    <x v="125"/>
    <x v="669"/>
    <x v="4290"/>
    <x v="991"/>
    <x v="90"/>
    <x v="90"/>
    <x v="18"/>
    <x v="34"/>
    <x v="6"/>
    <x v="2"/>
    <x v="2"/>
  </r>
  <r>
    <x v="4526"/>
    <x v="0"/>
    <x v="2"/>
    <x v="86"/>
    <x v="221"/>
    <x v="1216"/>
    <x v="4330"/>
    <x v="988"/>
    <x v="90"/>
    <x v="90"/>
    <x v="18"/>
    <x v="34"/>
    <x v="6"/>
    <x v="2"/>
    <x v="2"/>
  </r>
  <r>
    <x v="4478"/>
    <x v="0"/>
    <x v="2"/>
    <x v="11"/>
    <x v="76"/>
    <x v="13"/>
    <x v="4284"/>
    <x v="993"/>
    <x v="90"/>
    <x v="90"/>
    <x v="18"/>
    <x v="34"/>
    <x v="6"/>
    <x v="2"/>
    <x v="2"/>
  </r>
  <r>
    <x v="4498"/>
    <x v="0"/>
    <x v="8"/>
    <x v="4"/>
    <x v="81"/>
    <x v="44"/>
    <x v="4304"/>
    <x v="1007"/>
    <x v="90"/>
    <x v="90"/>
    <x v="18"/>
    <x v="34"/>
    <x v="6"/>
    <x v="8"/>
    <x v="8"/>
  </r>
  <r>
    <x v="4495"/>
    <x v="0"/>
    <x v="7"/>
    <x v="6"/>
    <x v="98"/>
    <x v="13"/>
    <x v="4301"/>
    <x v="1006"/>
    <x v="90"/>
    <x v="90"/>
    <x v="18"/>
    <x v="34"/>
    <x v="6"/>
    <x v="7"/>
    <x v="7"/>
  </r>
  <r>
    <x v="4484"/>
    <x v="0"/>
    <x v="4"/>
    <x v="31"/>
    <x v="40"/>
    <x v="136"/>
    <x v="4290"/>
    <x v="991"/>
    <x v="90"/>
    <x v="90"/>
    <x v="18"/>
    <x v="34"/>
    <x v="6"/>
    <x v="4"/>
    <x v="4"/>
  </r>
  <r>
    <x v="4482"/>
    <x v="0"/>
    <x v="7"/>
    <x v="13"/>
    <x v="14"/>
    <x v="44"/>
    <x v="4288"/>
    <x v="995"/>
    <x v="90"/>
    <x v="90"/>
    <x v="18"/>
    <x v="34"/>
    <x v="6"/>
    <x v="7"/>
    <x v="7"/>
  </r>
  <r>
    <x v="4485"/>
    <x v="0"/>
    <x v="11"/>
    <x v="6"/>
    <x v="85"/>
    <x v="171"/>
    <x v="4291"/>
    <x v="997"/>
    <x v="90"/>
    <x v="90"/>
    <x v="18"/>
    <x v="34"/>
    <x v="6"/>
    <x v="11"/>
    <x v="11"/>
  </r>
  <r>
    <x v="4501"/>
    <x v="0"/>
    <x v="5"/>
    <x v="16"/>
    <x v="12"/>
    <x v="102"/>
    <x v="4306"/>
    <x v="1006"/>
    <x v="90"/>
    <x v="90"/>
    <x v="18"/>
    <x v="34"/>
    <x v="6"/>
    <x v="5"/>
    <x v="5"/>
  </r>
  <r>
    <x v="4490"/>
    <x v="0"/>
    <x v="0"/>
    <x v="11"/>
    <x v="3"/>
    <x v="75"/>
    <x v="4296"/>
    <x v="1001"/>
    <x v="90"/>
    <x v="90"/>
    <x v="18"/>
    <x v="34"/>
    <x v="6"/>
    <x v="0"/>
    <x v="0"/>
  </r>
  <r>
    <x v="4552"/>
    <x v="0"/>
    <x v="2"/>
    <x v="38"/>
    <x v="72"/>
    <x v="351"/>
    <x v="2263"/>
    <x v="1009"/>
    <x v="90"/>
    <x v="90"/>
    <x v="18"/>
    <x v="34"/>
    <x v="6"/>
    <x v="2"/>
    <x v="2"/>
  </r>
  <r>
    <x v="4644"/>
    <x v="0"/>
    <x v="6"/>
    <x v="29"/>
    <x v="69"/>
    <x v="1674"/>
    <x v="4440"/>
    <x v="988"/>
    <x v="90"/>
    <x v="90"/>
    <x v="18"/>
    <x v="34"/>
    <x v="6"/>
    <x v="6"/>
    <x v="6"/>
  </r>
  <r>
    <x v="4558"/>
    <x v="0"/>
    <x v="9"/>
    <x v="105"/>
    <x v="125"/>
    <x v="594"/>
    <x v="4360"/>
    <x v="992"/>
    <x v="90"/>
    <x v="90"/>
    <x v="18"/>
    <x v="34"/>
    <x v="6"/>
    <x v="9"/>
    <x v="9"/>
  </r>
  <r>
    <x v="4495"/>
    <x v="0"/>
    <x v="3"/>
    <x v="9"/>
    <x v="11"/>
    <x v="35"/>
    <x v="4301"/>
    <x v="1006"/>
    <x v="90"/>
    <x v="90"/>
    <x v="18"/>
    <x v="34"/>
    <x v="6"/>
    <x v="3"/>
    <x v="3"/>
  </r>
  <r>
    <x v="4489"/>
    <x v="0"/>
    <x v="8"/>
    <x v="0"/>
    <x v="41"/>
    <x v="6"/>
    <x v="4295"/>
    <x v="1000"/>
    <x v="90"/>
    <x v="90"/>
    <x v="18"/>
    <x v="34"/>
    <x v="6"/>
    <x v="8"/>
    <x v="8"/>
  </r>
  <r>
    <x v="4502"/>
    <x v="0"/>
    <x v="1"/>
    <x v="123"/>
    <x v="67"/>
    <x v="37"/>
    <x v="4307"/>
    <x v="995"/>
    <x v="90"/>
    <x v="90"/>
    <x v="18"/>
    <x v="34"/>
    <x v="6"/>
    <x v="1"/>
    <x v="1"/>
  </r>
  <r>
    <x v="4485"/>
    <x v="0"/>
    <x v="0"/>
    <x v="16"/>
    <x v="45"/>
    <x v="145"/>
    <x v="4291"/>
    <x v="997"/>
    <x v="90"/>
    <x v="90"/>
    <x v="18"/>
    <x v="34"/>
    <x v="6"/>
    <x v="0"/>
    <x v="0"/>
  </r>
  <r>
    <x v="4643"/>
    <x v="0"/>
    <x v="3"/>
    <x v="15"/>
    <x v="34"/>
    <x v="37"/>
    <x v="4439"/>
    <x v="1015"/>
    <x v="90"/>
    <x v="90"/>
    <x v="18"/>
    <x v="34"/>
    <x v="6"/>
    <x v="3"/>
    <x v="3"/>
  </r>
  <r>
    <x v="4496"/>
    <x v="0"/>
    <x v="10"/>
    <x v="36"/>
    <x v="21"/>
    <x v="665"/>
    <x v="4302"/>
    <x v="991"/>
    <x v="90"/>
    <x v="90"/>
    <x v="18"/>
    <x v="34"/>
    <x v="6"/>
    <x v="10"/>
    <x v="10"/>
  </r>
  <r>
    <x v="4497"/>
    <x v="0"/>
    <x v="1"/>
    <x v="49"/>
    <x v="51"/>
    <x v="159"/>
    <x v="4303"/>
    <x v="1000"/>
    <x v="90"/>
    <x v="90"/>
    <x v="18"/>
    <x v="34"/>
    <x v="6"/>
    <x v="1"/>
    <x v="1"/>
  </r>
  <r>
    <x v="4496"/>
    <x v="0"/>
    <x v="4"/>
    <x v="32"/>
    <x v="69"/>
    <x v="63"/>
    <x v="4302"/>
    <x v="991"/>
    <x v="90"/>
    <x v="90"/>
    <x v="18"/>
    <x v="34"/>
    <x v="6"/>
    <x v="4"/>
    <x v="4"/>
  </r>
  <r>
    <x v="4483"/>
    <x v="1"/>
    <x v="2"/>
    <x v="63"/>
    <x v="26"/>
    <x v="114"/>
    <x v="4289"/>
    <x v="996"/>
    <x v="90"/>
    <x v="90"/>
    <x v="18"/>
    <x v="34"/>
    <x v="6"/>
    <x v="2"/>
    <x v="2"/>
  </r>
  <r>
    <x v="4480"/>
    <x v="0"/>
    <x v="7"/>
    <x v="11"/>
    <x v="16"/>
    <x v="112"/>
    <x v="4286"/>
    <x v="987"/>
    <x v="90"/>
    <x v="90"/>
    <x v="18"/>
    <x v="34"/>
    <x v="6"/>
    <x v="7"/>
    <x v="7"/>
  </r>
  <r>
    <x v="4477"/>
    <x v="0"/>
    <x v="9"/>
    <x v="37"/>
    <x v="30"/>
    <x v="14"/>
    <x v="4283"/>
    <x v="992"/>
    <x v="90"/>
    <x v="90"/>
    <x v="18"/>
    <x v="34"/>
    <x v="6"/>
    <x v="9"/>
    <x v="9"/>
  </r>
  <r>
    <x v="4473"/>
    <x v="1"/>
    <x v="2"/>
    <x v="54"/>
    <x v="24"/>
    <x v="258"/>
    <x v="4279"/>
    <x v="988"/>
    <x v="90"/>
    <x v="90"/>
    <x v="18"/>
    <x v="34"/>
    <x v="6"/>
    <x v="2"/>
    <x v="2"/>
  </r>
  <r>
    <x v="4570"/>
    <x v="0"/>
    <x v="9"/>
    <x v="5"/>
    <x v="43"/>
    <x v="6"/>
    <x v="4371"/>
    <x v="992"/>
    <x v="90"/>
    <x v="90"/>
    <x v="18"/>
    <x v="34"/>
    <x v="6"/>
    <x v="9"/>
    <x v="9"/>
  </r>
  <r>
    <x v="4574"/>
    <x v="0"/>
    <x v="2"/>
    <x v="42"/>
    <x v="58"/>
    <x v="369"/>
    <x v="2363"/>
    <x v="989"/>
    <x v="90"/>
    <x v="90"/>
    <x v="18"/>
    <x v="34"/>
    <x v="6"/>
    <x v="2"/>
    <x v="2"/>
  </r>
  <r>
    <x v="4559"/>
    <x v="0"/>
    <x v="9"/>
    <x v="15"/>
    <x v="61"/>
    <x v="192"/>
    <x v="2545"/>
    <x v="1003"/>
    <x v="90"/>
    <x v="90"/>
    <x v="18"/>
    <x v="34"/>
    <x v="6"/>
    <x v="9"/>
    <x v="9"/>
  </r>
  <r>
    <x v="4597"/>
    <x v="0"/>
    <x v="0"/>
    <x v="20"/>
    <x v="6"/>
    <x v="7"/>
    <x v="4395"/>
    <x v="1012"/>
    <x v="90"/>
    <x v="90"/>
    <x v="18"/>
    <x v="34"/>
    <x v="6"/>
    <x v="0"/>
    <x v="0"/>
  </r>
  <r>
    <x v="4551"/>
    <x v="0"/>
    <x v="2"/>
    <x v="90"/>
    <x v="20"/>
    <x v="873"/>
    <x v="4354"/>
    <x v="989"/>
    <x v="90"/>
    <x v="90"/>
    <x v="18"/>
    <x v="34"/>
    <x v="6"/>
    <x v="2"/>
    <x v="2"/>
  </r>
  <r>
    <x v="4540"/>
    <x v="0"/>
    <x v="5"/>
    <x v="6"/>
    <x v="41"/>
    <x v="34"/>
    <x v="4343"/>
    <x v="994"/>
    <x v="90"/>
    <x v="90"/>
    <x v="18"/>
    <x v="34"/>
    <x v="6"/>
    <x v="5"/>
    <x v="5"/>
  </r>
  <r>
    <x v="4535"/>
    <x v="0"/>
    <x v="11"/>
    <x v="48"/>
    <x v="16"/>
    <x v="350"/>
    <x v="4338"/>
    <x v="1009"/>
    <x v="90"/>
    <x v="90"/>
    <x v="18"/>
    <x v="34"/>
    <x v="6"/>
    <x v="11"/>
    <x v="11"/>
  </r>
  <r>
    <x v="4564"/>
    <x v="0"/>
    <x v="8"/>
    <x v="19"/>
    <x v="83"/>
    <x v="63"/>
    <x v="4365"/>
    <x v="1017"/>
    <x v="90"/>
    <x v="90"/>
    <x v="18"/>
    <x v="34"/>
    <x v="6"/>
    <x v="8"/>
    <x v="8"/>
  </r>
  <r>
    <x v="4570"/>
    <x v="1"/>
    <x v="2"/>
    <x v="30"/>
    <x v="63"/>
    <x v="34"/>
    <x v="4371"/>
    <x v="992"/>
    <x v="90"/>
    <x v="90"/>
    <x v="18"/>
    <x v="34"/>
    <x v="6"/>
    <x v="2"/>
    <x v="2"/>
  </r>
  <r>
    <x v="4597"/>
    <x v="0"/>
    <x v="9"/>
    <x v="11"/>
    <x v="1"/>
    <x v="540"/>
    <x v="4395"/>
    <x v="1012"/>
    <x v="90"/>
    <x v="90"/>
    <x v="18"/>
    <x v="34"/>
    <x v="6"/>
    <x v="9"/>
    <x v="9"/>
  </r>
  <r>
    <x v="4533"/>
    <x v="0"/>
    <x v="4"/>
    <x v="50"/>
    <x v="44"/>
    <x v="684"/>
    <x v="4337"/>
    <x v="992"/>
    <x v="90"/>
    <x v="90"/>
    <x v="18"/>
    <x v="34"/>
    <x v="6"/>
    <x v="4"/>
    <x v="4"/>
  </r>
  <r>
    <x v="4570"/>
    <x v="0"/>
    <x v="4"/>
    <x v="30"/>
    <x v="14"/>
    <x v="31"/>
    <x v="4371"/>
    <x v="992"/>
    <x v="90"/>
    <x v="90"/>
    <x v="18"/>
    <x v="34"/>
    <x v="6"/>
    <x v="4"/>
    <x v="4"/>
  </r>
  <r>
    <x v="4535"/>
    <x v="0"/>
    <x v="4"/>
    <x v="7"/>
    <x v="43"/>
    <x v="50"/>
    <x v="4338"/>
    <x v="1009"/>
    <x v="90"/>
    <x v="90"/>
    <x v="18"/>
    <x v="34"/>
    <x v="6"/>
    <x v="4"/>
    <x v="4"/>
  </r>
  <r>
    <x v="4567"/>
    <x v="0"/>
    <x v="1"/>
    <x v="80"/>
    <x v="64"/>
    <x v="363"/>
    <x v="4368"/>
    <x v="987"/>
    <x v="90"/>
    <x v="90"/>
    <x v="18"/>
    <x v="34"/>
    <x v="6"/>
    <x v="1"/>
    <x v="1"/>
  </r>
  <r>
    <x v="4542"/>
    <x v="0"/>
    <x v="7"/>
    <x v="0"/>
    <x v="41"/>
    <x v="6"/>
    <x v="4345"/>
    <x v="992"/>
    <x v="90"/>
    <x v="90"/>
    <x v="18"/>
    <x v="34"/>
    <x v="6"/>
    <x v="7"/>
    <x v="7"/>
  </r>
  <r>
    <x v="4562"/>
    <x v="0"/>
    <x v="6"/>
    <x v="80"/>
    <x v="119"/>
    <x v="215"/>
    <x v="4363"/>
    <x v="1005"/>
    <x v="90"/>
    <x v="90"/>
    <x v="18"/>
    <x v="34"/>
    <x v="6"/>
    <x v="6"/>
    <x v="6"/>
  </r>
  <r>
    <x v="4533"/>
    <x v="1"/>
    <x v="2"/>
    <x v="104"/>
    <x v="108"/>
    <x v="19"/>
    <x v="4337"/>
    <x v="992"/>
    <x v="90"/>
    <x v="90"/>
    <x v="18"/>
    <x v="34"/>
    <x v="6"/>
    <x v="2"/>
    <x v="2"/>
  </r>
  <r>
    <x v="4571"/>
    <x v="0"/>
    <x v="5"/>
    <x v="6"/>
    <x v="98"/>
    <x v="13"/>
    <x v="4372"/>
    <x v="1000"/>
    <x v="90"/>
    <x v="90"/>
    <x v="18"/>
    <x v="34"/>
    <x v="6"/>
    <x v="5"/>
    <x v="5"/>
  </r>
  <r>
    <x v="4561"/>
    <x v="0"/>
    <x v="0"/>
    <x v="8"/>
    <x v="85"/>
    <x v="31"/>
    <x v="4362"/>
    <x v="989"/>
    <x v="90"/>
    <x v="90"/>
    <x v="18"/>
    <x v="34"/>
    <x v="6"/>
    <x v="0"/>
    <x v="0"/>
  </r>
  <r>
    <x v="4570"/>
    <x v="0"/>
    <x v="11"/>
    <x v="5"/>
    <x v="8"/>
    <x v="10"/>
    <x v="4371"/>
    <x v="992"/>
    <x v="90"/>
    <x v="90"/>
    <x v="18"/>
    <x v="34"/>
    <x v="6"/>
    <x v="11"/>
    <x v="11"/>
  </r>
  <r>
    <x v="4591"/>
    <x v="0"/>
    <x v="6"/>
    <x v="3"/>
    <x v="11"/>
    <x v="263"/>
    <x v="4390"/>
    <x v="1008"/>
    <x v="90"/>
    <x v="90"/>
    <x v="18"/>
    <x v="34"/>
    <x v="6"/>
    <x v="6"/>
    <x v="6"/>
  </r>
  <r>
    <x v="4576"/>
    <x v="0"/>
    <x v="6"/>
    <x v="23"/>
    <x v="5"/>
    <x v="92"/>
    <x v="4376"/>
    <x v="991"/>
    <x v="90"/>
    <x v="90"/>
    <x v="18"/>
    <x v="34"/>
    <x v="6"/>
    <x v="6"/>
    <x v="6"/>
  </r>
  <r>
    <x v="4557"/>
    <x v="0"/>
    <x v="2"/>
    <x v="60"/>
    <x v="105"/>
    <x v="941"/>
    <x v="4359"/>
    <x v="991"/>
    <x v="90"/>
    <x v="90"/>
    <x v="18"/>
    <x v="34"/>
    <x v="6"/>
    <x v="2"/>
    <x v="2"/>
  </r>
  <r>
    <x v="4561"/>
    <x v="0"/>
    <x v="3"/>
    <x v="7"/>
    <x v="8"/>
    <x v="11"/>
    <x v="4362"/>
    <x v="989"/>
    <x v="90"/>
    <x v="90"/>
    <x v="18"/>
    <x v="34"/>
    <x v="6"/>
    <x v="3"/>
    <x v="3"/>
  </r>
  <r>
    <x v="4556"/>
    <x v="0"/>
    <x v="11"/>
    <x v="53"/>
    <x v="48"/>
    <x v="17"/>
    <x v="4358"/>
    <x v="997"/>
    <x v="90"/>
    <x v="90"/>
    <x v="18"/>
    <x v="34"/>
    <x v="6"/>
    <x v="11"/>
    <x v="11"/>
  </r>
  <r>
    <x v="4536"/>
    <x v="0"/>
    <x v="8"/>
    <x v="91"/>
    <x v="138"/>
    <x v="1147"/>
    <x v="4339"/>
    <x v="998"/>
    <x v="90"/>
    <x v="90"/>
    <x v="18"/>
    <x v="34"/>
    <x v="6"/>
    <x v="8"/>
    <x v="8"/>
  </r>
  <r>
    <x v="4572"/>
    <x v="0"/>
    <x v="6"/>
    <x v="8"/>
    <x v="85"/>
    <x v="31"/>
    <x v="4373"/>
    <x v="1012"/>
    <x v="90"/>
    <x v="90"/>
    <x v="18"/>
    <x v="34"/>
    <x v="6"/>
    <x v="6"/>
    <x v="6"/>
  </r>
  <r>
    <x v="4535"/>
    <x v="0"/>
    <x v="0"/>
    <x v="6"/>
    <x v="41"/>
    <x v="34"/>
    <x v="4338"/>
    <x v="1009"/>
    <x v="90"/>
    <x v="90"/>
    <x v="18"/>
    <x v="34"/>
    <x v="6"/>
    <x v="0"/>
    <x v="0"/>
  </r>
  <r>
    <x v="4534"/>
    <x v="0"/>
    <x v="6"/>
    <x v="20"/>
    <x v="85"/>
    <x v="511"/>
    <x v="3736"/>
    <x v="1017"/>
    <x v="90"/>
    <x v="90"/>
    <x v="18"/>
    <x v="34"/>
    <x v="6"/>
    <x v="6"/>
    <x v="6"/>
  </r>
  <r>
    <x v="4546"/>
    <x v="0"/>
    <x v="2"/>
    <x v="48"/>
    <x v="34"/>
    <x v="389"/>
    <x v="4349"/>
    <x v="993"/>
    <x v="90"/>
    <x v="90"/>
    <x v="18"/>
    <x v="34"/>
    <x v="6"/>
    <x v="2"/>
    <x v="2"/>
  </r>
  <r>
    <x v="4573"/>
    <x v="0"/>
    <x v="11"/>
    <x v="18"/>
    <x v="58"/>
    <x v="1236"/>
    <x v="4374"/>
    <x v="1004"/>
    <x v="90"/>
    <x v="90"/>
    <x v="18"/>
    <x v="34"/>
    <x v="6"/>
    <x v="11"/>
    <x v="11"/>
  </r>
  <r>
    <x v="4539"/>
    <x v="0"/>
    <x v="8"/>
    <x v="26"/>
    <x v="54"/>
    <x v="160"/>
    <x v="4342"/>
    <x v="1008"/>
    <x v="90"/>
    <x v="90"/>
    <x v="18"/>
    <x v="34"/>
    <x v="6"/>
    <x v="8"/>
    <x v="8"/>
  </r>
  <r>
    <x v="4551"/>
    <x v="0"/>
    <x v="4"/>
    <x v="37"/>
    <x v="38"/>
    <x v="8"/>
    <x v="4354"/>
    <x v="989"/>
    <x v="90"/>
    <x v="90"/>
    <x v="18"/>
    <x v="34"/>
    <x v="6"/>
    <x v="4"/>
    <x v="4"/>
  </r>
  <r>
    <x v="4520"/>
    <x v="0"/>
    <x v="7"/>
    <x v="9"/>
    <x v="10"/>
    <x v="1298"/>
    <x v="4325"/>
    <x v="996"/>
    <x v="90"/>
    <x v="90"/>
    <x v="18"/>
    <x v="34"/>
    <x v="6"/>
    <x v="7"/>
    <x v="7"/>
  </r>
  <r>
    <x v="4559"/>
    <x v="0"/>
    <x v="3"/>
    <x v="5"/>
    <x v="5"/>
    <x v="5"/>
    <x v="2545"/>
    <x v="1003"/>
    <x v="90"/>
    <x v="90"/>
    <x v="18"/>
    <x v="34"/>
    <x v="6"/>
    <x v="3"/>
    <x v="3"/>
  </r>
  <r>
    <x v="4517"/>
    <x v="0"/>
    <x v="0"/>
    <x v="20"/>
    <x v="6"/>
    <x v="7"/>
    <x v="4322"/>
    <x v="1011"/>
    <x v="90"/>
    <x v="90"/>
    <x v="18"/>
    <x v="34"/>
    <x v="6"/>
    <x v="0"/>
    <x v="0"/>
  </r>
  <r>
    <x v="4585"/>
    <x v="1"/>
    <x v="2"/>
    <x v="366"/>
    <x v="407"/>
    <x v="3783"/>
    <x v="4384"/>
    <x v="995"/>
    <x v="90"/>
    <x v="90"/>
    <x v="18"/>
    <x v="34"/>
    <x v="6"/>
    <x v="2"/>
    <x v="2"/>
  </r>
  <r>
    <x v="4585"/>
    <x v="0"/>
    <x v="4"/>
    <x v="367"/>
    <x v="280"/>
    <x v="3784"/>
    <x v="4384"/>
    <x v="995"/>
    <x v="90"/>
    <x v="90"/>
    <x v="18"/>
    <x v="34"/>
    <x v="6"/>
    <x v="4"/>
    <x v="4"/>
  </r>
  <r>
    <x v="4519"/>
    <x v="0"/>
    <x v="7"/>
    <x v="10"/>
    <x v="9"/>
    <x v="9"/>
    <x v="4324"/>
    <x v="1011"/>
    <x v="90"/>
    <x v="90"/>
    <x v="18"/>
    <x v="34"/>
    <x v="6"/>
    <x v="7"/>
    <x v="7"/>
  </r>
  <r>
    <x v="4514"/>
    <x v="1"/>
    <x v="2"/>
    <x v="80"/>
    <x v="118"/>
    <x v="616"/>
    <x v="4319"/>
    <x v="1006"/>
    <x v="90"/>
    <x v="90"/>
    <x v="18"/>
    <x v="34"/>
    <x v="6"/>
    <x v="2"/>
    <x v="2"/>
  </r>
  <r>
    <x v="4528"/>
    <x v="0"/>
    <x v="4"/>
    <x v="17"/>
    <x v="10"/>
    <x v="13"/>
    <x v="4332"/>
    <x v="993"/>
    <x v="90"/>
    <x v="90"/>
    <x v="18"/>
    <x v="34"/>
    <x v="6"/>
    <x v="4"/>
    <x v="4"/>
  </r>
  <r>
    <x v="4558"/>
    <x v="0"/>
    <x v="11"/>
    <x v="18"/>
    <x v="99"/>
    <x v="126"/>
    <x v="4360"/>
    <x v="992"/>
    <x v="90"/>
    <x v="90"/>
    <x v="18"/>
    <x v="34"/>
    <x v="6"/>
    <x v="11"/>
    <x v="11"/>
  </r>
  <r>
    <x v="4593"/>
    <x v="0"/>
    <x v="5"/>
    <x v="12"/>
    <x v="45"/>
    <x v="6"/>
    <x v="4392"/>
    <x v="990"/>
    <x v="90"/>
    <x v="90"/>
    <x v="18"/>
    <x v="34"/>
    <x v="6"/>
    <x v="5"/>
    <x v="5"/>
  </r>
  <r>
    <x v="4559"/>
    <x v="0"/>
    <x v="10"/>
    <x v="17"/>
    <x v="11"/>
    <x v="18"/>
    <x v="2545"/>
    <x v="1003"/>
    <x v="90"/>
    <x v="90"/>
    <x v="18"/>
    <x v="34"/>
    <x v="6"/>
    <x v="10"/>
    <x v="10"/>
  </r>
  <r>
    <x v="4571"/>
    <x v="0"/>
    <x v="6"/>
    <x v="26"/>
    <x v="76"/>
    <x v="11"/>
    <x v="4372"/>
    <x v="1000"/>
    <x v="90"/>
    <x v="90"/>
    <x v="18"/>
    <x v="34"/>
    <x v="6"/>
    <x v="6"/>
    <x v="6"/>
  </r>
  <r>
    <x v="4562"/>
    <x v="0"/>
    <x v="7"/>
    <x v="19"/>
    <x v="31"/>
    <x v="26"/>
    <x v="4363"/>
    <x v="1005"/>
    <x v="90"/>
    <x v="90"/>
    <x v="18"/>
    <x v="34"/>
    <x v="6"/>
    <x v="7"/>
    <x v="7"/>
  </r>
  <r>
    <x v="4552"/>
    <x v="0"/>
    <x v="8"/>
    <x v="82"/>
    <x v="32"/>
    <x v="1129"/>
    <x v="2263"/>
    <x v="1009"/>
    <x v="90"/>
    <x v="90"/>
    <x v="18"/>
    <x v="34"/>
    <x v="6"/>
    <x v="8"/>
    <x v="8"/>
  </r>
  <r>
    <x v="4547"/>
    <x v="0"/>
    <x v="4"/>
    <x v="50"/>
    <x v="38"/>
    <x v="11"/>
    <x v="4350"/>
    <x v="1015"/>
    <x v="90"/>
    <x v="90"/>
    <x v="18"/>
    <x v="34"/>
    <x v="6"/>
    <x v="4"/>
    <x v="4"/>
  </r>
  <r>
    <x v="4644"/>
    <x v="0"/>
    <x v="1"/>
    <x v="149"/>
    <x v="100"/>
    <x v="3785"/>
    <x v="4440"/>
    <x v="988"/>
    <x v="90"/>
    <x v="90"/>
    <x v="18"/>
    <x v="34"/>
    <x v="6"/>
    <x v="1"/>
    <x v="1"/>
  </r>
  <r>
    <x v="4565"/>
    <x v="0"/>
    <x v="9"/>
    <x v="51"/>
    <x v="27"/>
    <x v="198"/>
    <x v="4366"/>
    <x v="999"/>
    <x v="90"/>
    <x v="90"/>
    <x v="18"/>
    <x v="34"/>
    <x v="6"/>
    <x v="9"/>
    <x v="9"/>
  </r>
  <r>
    <x v="4543"/>
    <x v="0"/>
    <x v="6"/>
    <x v="23"/>
    <x v="56"/>
    <x v="204"/>
    <x v="4346"/>
    <x v="1004"/>
    <x v="90"/>
    <x v="90"/>
    <x v="18"/>
    <x v="34"/>
    <x v="6"/>
    <x v="6"/>
    <x v="6"/>
  </r>
  <r>
    <x v="4556"/>
    <x v="0"/>
    <x v="8"/>
    <x v="51"/>
    <x v="102"/>
    <x v="7"/>
    <x v="4358"/>
    <x v="997"/>
    <x v="90"/>
    <x v="90"/>
    <x v="18"/>
    <x v="34"/>
    <x v="6"/>
    <x v="8"/>
    <x v="8"/>
  </r>
  <r>
    <x v="4551"/>
    <x v="0"/>
    <x v="10"/>
    <x v="48"/>
    <x v="56"/>
    <x v="63"/>
    <x v="4354"/>
    <x v="989"/>
    <x v="90"/>
    <x v="90"/>
    <x v="18"/>
    <x v="34"/>
    <x v="6"/>
    <x v="10"/>
    <x v="10"/>
  </r>
  <r>
    <x v="4568"/>
    <x v="0"/>
    <x v="5"/>
    <x v="20"/>
    <x v="12"/>
    <x v="6"/>
    <x v="4369"/>
    <x v="1017"/>
    <x v="90"/>
    <x v="90"/>
    <x v="18"/>
    <x v="34"/>
    <x v="6"/>
    <x v="5"/>
    <x v="5"/>
  </r>
  <r>
    <x v="4555"/>
    <x v="0"/>
    <x v="1"/>
    <x v="42"/>
    <x v="58"/>
    <x v="369"/>
    <x v="4357"/>
    <x v="1008"/>
    <x v="90"/>
    <x v="90"/>
    <x v="18"/>
    <x v="34"/>
    <x v="6"/>
    <x v="1"/>
    <x v="1"/>
  </r>
  <r>
    <x v="4539"/>
    <x v="0"/>
    <x v="9"/>
    <x v="50"/>
    <x v="38"/>
    <x v="11"/>
    <x v="4342"/>
    <x v="1008"/>
    <x v="90"/>
    <x v="90"/>
    <x v="18"/>
    <x v="34"/>
    <x v="6"/>
    <x v="9"/>
    <x v="9"/>
  </r>
  <r>
    <x v="4549"/>
    <x v="0"/>
    <x v="0"/>
    <x v="12"/>
    <x v="45"/>
    <x v="6"/>
    <x v="4352"/>
    <x v="997"/>
    <x v="90"/>
    <x v="90"/>
    <x v="18"/>
    <x v="34"/>
    <x v="6"/>
    <x v="0"/>
    <x v="0"/>
  </r>
  <r>
    <x v="4533"/>
    <x v="0"/>
    <x v="8"/>
    <x v="56"/>
    <x v="2"/>
    <x v="537"/>
    <x v="4337"/>
    <x v="992"/>
    <x v="90"/>
    <x v="90"/>
    <x v="18"/>
    <x v="34"/>
    <x v="6"/>
    <x v="8"/>
    <x v="8"/>
  </r>
  <r>
    <x v="4544"/>
    <x v="0"/>
    <x v="3"/>
    <x v="79"/>
    <x v="65"/>
    <x v="3"/>
    <x v="4347"/>
    <x v="996"/>
    <x v="90"/>
    <x v="90"/>
    <x v="18"/>
    <x v="34"/>
    <x v="6"/>
    <x v="3"/>
    <x v="3"/>
  </r>
  <r>
    <x v="4540"/>
    <x v="0"/>
    <x v="3"/>
    <x v="1"/>
    <x v="56"/>
    <x v="9"/>
    <x v="4343"/>
    <x v="994"/>
    <x v="90"/>
    <x v="90"/>
    <x v="18"/>
    <x v="34"/>
    <x v="6"/>
    <x v="3"/>
    <x v="3"/>
  </r>
  <r>
    <x v="4550"/>
    <x v="0"/>
    <x v="9"/>
    <x v="57"/>
    <x v="56"/>
    <x v="217"/>
    <x v="4353"/>
    <x v="1016"/>
    <x v="90"/>
    <x v="90"/>
    <x v="18"/>
    <x v="34"/>
    <x v="6"/>
    <x v="9"/>
    <x v="9"/>
  </r>
  <r>
    <x v="4537"/>
    <x v="0"/>
    <x v="5"/>
    <x v="16"/>
    <x v="45"/>
    <x v="145"/>
    <x v="4340"/>
    <x v="992"/>
    <x v="90"/>
    <x v="90"/>
    <x v="18"/>
    <x v="34"/>
    <x v="6"/>
    <x v="5"/>
    <x v="5"/>
  </r>
  <r>
    <x v="4567"/>
    <x v="0"/>
    <x v="8"/>
    <x v="84"/>
    <x v="42"/>
    <x v="44"/>
    <x v="4368"/>
    <x v="987"/>
    <x v="90"/>
    <x v="90"/>
    <x v="18"/>
    <x v="34"/>
    <x v="6"/>
    <x v="8"/>
    <x v="8"/>
  </r>
  <r>
    <x v="4574"/>
    <x v="0"/>
    <x v="4"/>
    <x v="3"/>
    <x v="23"/>
    <x v="31"/>
    <x v="2363"/>
    <x v="989"/>
    <x v="90"/>
    <x v="90"/>
    <x v="18"/>
    <x v="34"/>
    <x v="6"/>
    <x v="4"/>
    <x v="4"/>
  </r>
  <r>
    <x v="4572"/>
    <x v="0"/>
    <x v="5"/>
    <x v="12"/>
    <x v="45"/>
    <x v="6"/>
    <x v="4373"/>
    <x v="1012"/>
    <x v="90"/>
    <x v="90"/>
    <x v="18"/>
    <x v="34"/>
    <x v="6"/>
    <x v="5"/>
    <x v="5"/>
  </r>
  <r>
    <x v="4590"/>
    <x v="0"/>
    <x v="6"/>
    <x v="6"/>
    <x v="9"/>
    <x v="656"/>
    <x v="4389"/>
    <x v="990"/>
    <x v="90"/>
    <x v="90"/>
    <x v="18"/>
    <x v="34"/>
    <x v="6"/>
    <x v="6"/>
    <x v="6"/>
  </r>
  <r>
    <x v="4597"/>
    <x v="1"/>
    <x v="2"/>
    <x v="37"/>
    <x v="26"/>
    <x v="183"/>
    <x v="4395"/>
    <x v="1012"/>
    <x v="90"/>
    <x v="90"/>
    <x v="18"/>
    <x v="34"/>
    <x v="6"/>
    <x v="2"/>
    <x v="2"/>
  </r>
  <r>
    <x v="4544"/>
    <x v="0"/>
    <x v="7"/>
    <x v="6"/>
    <x v="85"/>
    <x v="171"/>
    <x v="4347"/>
    <x v="996"/>
    <x v="90"/>
    <x v="90"/>
    <x v="18"/>
    <x v="34"/>
    <x v="6"/>
    <x v="7"/>
    <x v="7"/>
  </r>
  <r>
    <x v="4558"/>
    <x v="0"/>
    <x v="0"/>
    <x v="13"/>
    <x v="14"/>
    <x v="44"/>
    <x v="4360"/>
    <x v="992"/>
    <x v="90"/>
    <x v="90"/>
    <x v="18"/>
    <x v="34"/>
    <x v="6"/>
    <x v="0"/>
    <x v="0"/>
  </r>
  <r>
    <x v="4539"/>
    <x v="1"/>
    <x v="2"/>
    <x v="26"/>
    <x v="1"/>
    <x v="121"/>
    <x v="4342"/>
    <x v="1008"/>
    <x v="90"/>
    <x v="90"/>
    <x v="18"/>
    <x v="34"/>
    <x v="6"/>
    <x v="2"/>
    <x v="2"/>
  </r>
  <r>
    <x v="4539"/>
    <x v="0"/>
    <x v="4"/>
    <x v="5"/>
    <x v="23"/>
    <x v="178"/>
    <x v="4342"/>
    <x v="1008"/>
    <x v="90"/>
    <x v="90"/>
    <x v="18"/>
    <x v="34"/>
    <x v="6"/>
    <x v="4"/>
    <x v="4"/>
  </r>
  <r>
    <x v="4552"/>
    <x v="0"/>
    <x v="10"/>
    <x v="92"/>
    <x v="43"/>
    <x v="137"/>
    <x v="2263"/>
    <x v="1009"/>
    <x v="90"/>
    <x v="90"/>
    <x v="18"/>
    <x v="34"/>
    <x v="6"/>
    <x v="10"/>
    <x v="10"/>
  </r>
  <r>
    <x v="4575"/>
    <x v="0"/>
    <x v="11"/>
    <x v="60"/>
    <x v="113"/>
    <x v="1114"/>
    <x v="4375"/>
    <x v="1012"/>
    <x v="90"/>
    <x v="90"/>
    <x v="18"/>
    <x v="34"/>
    <x v="6"/>
    <x v="11"/>
    <x v="11"/>
  </r>
  <r>
    <x v="4571"/>
    <x v="0"/>
    <x v="9"/>
    <x v="90"/>
    <x v="118"/>
    <x v="213"/>
    <x v="4372"/>
    <x v="1000"/>
    <x v="90"/>
    <x v="90"/>
    <x v="18"/>
    <x v="34"/>
    <x v="6"/>
    <x v="9"/>
    <x v="9"/>
  </r>
  <r>
    <x v="4551"/>
    <x v="1"/>
    <x v="2"/>
    <x v="80"/>
    <x v="39"/>
    <x v="133"/>
    <x v="4354"/>
    <x v="989"/>
    <x v="90"/>
    <x v="90"/>
    <x v="18"/>
    <x v="34"/>
    <x v="6"/>
    <x v="2"/>
    <x v="2"/>
  </r>
  <r>
    <x v="4536"/>
    <x v="0"/>
    <x v="2"/>
    <x v="110"/>
    <x v="115"/>
    <x v="3786"/>
    <x v="4339"/>
    <x v="998"/>
    <x v="90"/>
    <x v="90"/>
    <x v="18"/>
    <x v="34"/>
    <x v="6"/>
    <x v="2"/>
    <x v="2"/>
  </r>
  <r>
    <x v="4550"/>
    <x v="0"/>
    <x v="5"/>
    <x v="12"/>
    <x v="12"/>
    <x v="13"/>
    <x v="4353"/>
    <x v="1016"/>
    <x v="90"/>
    <x v="90"/>
    <x v="18"/>
    <x v="34"/>
    <x v="6"/>
    <x v="5"/>
    <x v="5"/>
  </r>
  <r>
    <x v="4547"/>
    <x v="0"/>
    <x v="0"/>
    <x v="93"/>
    <x v="94"/>
    <x v="207"/>
    <x v="4350"/>
    <x v="1015"/>
    <x v="90"/>
    <x v="90"/>
    <x v="18"/>
    <x v="34"/>
    <x v="6"/>
    <x v="0"/>
    <x v="0"/>
  </r>
  <r>
    <x v="4540"/>
    <x v="0"/>
    <x v="7"/>
    <x v="21"/>
    <x v="65"/>
    <x v="75"/>
    <x v="4343"/>
    <x v="994"/>
    <x v="90"/>
    <x v="90"/>
    <x v="18"/>
    <x v="34"/>
    <x v="6"/>
    <x v="7"/>
    <x v="7"/>
  </r>
  <r>
    <x v="4532"/>
    <x v="0"/>
    <x v="5"/>
    <x v="79"/>
    <x v="94"/>
    <x v="39"/>
    <x v="4336"/>
    <x v="995"/>
    <x v="90"/>
    <x v="90"/>
    <x v="18"/>
    <x v="34"/>
    <x v="6"/>
    <x v="5"/>
    <x v="5"/>
  </r>
  <r>
    <x v="4592"/>
    <x v="0"/>
    <x v="2"/>
    <x v="48"/>
    <x v="54"/>
    <x v="371"/>
    <x v="4391"/>
    <x v="1008"/>
    <x v="90"/>
    <x v="90"/>
    <x v="18"/>
    <x v="34"/>
    <x v="6"/>
    <x v="2"/>
    <x v="2"/>
  </r>
  <r>
    <x v="4592"/>
    <x v="0"/>
    <x v="4"/>
    <x v="3"/>
    <x v="36"/>
    <x v="153"/>
    <x v="4391"/>
    <x v="1008"/>
    <x v="90"/>
    <x v="90"/>
    <x v="18"/>
    <x v="34"/>
    <x v="6"/>
    <x v="4"/>
    <x v="4"/>
  </r>
  <r>
    <x v="4533"/>
    <x v="0"/>
    <x v="2"/>
    <x v="101"/>
    <x v="108"/>
    <x v="1331"/>
    <x v="4337"/>
    <x v="992"/>
    <x v="90"/>
    <x v="90"/>
    <x v="18"/>
    <x v="34"/>
    <x v="6"/>
    <x v="2"/>
    <x v="2"/>
  </r>
  <r>
    <x v="4566"/>
    <x v="0"/>
    <x v="6"/>
    <x v="49"/>
    <x v="48"/>
    <x v="203"/>
    <x v="4367"/>
    <x v="1005"/>
    <x v="90"/>
    <x v="90"/>
    <x v="18"/>
    <x v="34"/>
    <x v="6"/>
    <x v="6"/>
    <x v="6"/>
  </r>
  <r>
    <x v="4518"/>
    <x v="1"/>
    <x v="2"/>
    <x v="95"/>
    <x v="80"/>
    <x v="1052"/>
    <x v="4323"/>
    <x v="999"/>
    <x v="90"/>
    <x v="90"/>
    <x v="18"/>
    <x v="34"/>
    <x v="6"/>
    <x v="2"/>
    <x v="2"/>
  </r>
  <r>
    <x v="4585"/>
    <x v="0"/>
    <x v="2"/>
    <x v="368"/>
    <x v="408"/>
    <x v="3787"/>
    <x v="4384"/>
    <x v="995"/>
    <x v="90"/>
    <x v="90"/>
    <x v="18"/>
    <x v="34"/>
    <x v="6"/>
    <x v="2"/>
    <x v="2"/>
  </r>
  <r>
    <x v="4582"/>
    <x v="0"/>
    <x v="11"/>
    <x v="4"/>
    <x v="44"/>
    <x v="330"/>
    <x v="4381"/>
    <x v="995"/>
    <x v="90"/>
    <x v="90"/>
    <x v="18"/>
    <x v="34"/>
    <x v="6"/>
    <x v="11"/>
    <x v="11"/>
  </r>
  <r>
    <x v="4596"/>
    <x v="0"/>
    <x v="0"/>
    <x v="8"/>
    <x v="0"/>
    <x v="7"/>
    <x v="4394"/>
    <x v="1003"/>
    <x v="90"/>
    <x v="90"/>
    <x v="18"/>
    <x v="34"/>
    <x v="6"/>
    <x v="0"/>
    <x v="0"/>
  </r>
  <r>
    <x v="4579"/>
    <x v="1"/>
    <x v="2"/>
    <x v="56"/>
    <x v="19"/>
    <x v="278"/>
    <x v="4378"/>
    <x v="1013"/>
    <x v="90"/>
    <x v="90"/>
    <x v="18"/>
    <x v="34"/>
    <x v="6"/>
    <x v="2"/>
    <x v="2"/>
  </r>
  <r>
    <x v="4507"/>
    <x v="0"/>
    <x v="3"/>
    <x v="32"/>
    <x v="90"/>
    <x v="988"/>
    <x v="4312"/>
    <x v="994"/>
    <x v="90"/>
    <x v="90"/>
    <x v="18"/>
    <x v="34"/>
    <x v="6"/>
    <x v="3"/>
    <x v="3"/>
  </r>
  <r>
    <x v="4524"/>
    <x v="0"/>
    <x v="4"/>
    <x v="111"/>
    <x v="117"/>
    <x v="559"/>
    <x v="4328"/>
    <x v="1013"/>
    <x v="90"/>
    <x v="90"/>
    <x v="18"/>
    <x v="34"/>
    <x v="6"/>
    <x v="4"/>
    <x v="4"/>
  </r>
  <r>
    <x v="4583"/>
    <x v="0"/>
    <x v="8"/>
    <x v="57"/>
    <x v="30"/>
    <x v="44"/>
    <x v="4382"/>
    <x v="987"/>
    <x v="90"/>
    <x v="90"/>
    <x v="18"/>
    <x v="34"/>
    <x v="6"/>
    <x v="8"/>
    <x v="8"/>
  </r>
  <r>
    <x v="4518"/>
    <x v="0"/>
    <x v="0"/>
    <x v="30"/>
    <x v="63"/>
    <x v="34"/>
    <x v="4323"/>
    <x v="999"/>
    <x v="90"/>
    <x v="90"/>
    <x v="18"/>
    <x v="34"/>
    <x v="6"/>
    <x v="0"/>
    <x v="0"/>
  </r>
  <r>
    <x v="4511"/>
    <x v="0"/>
    <x v="9"/>
    <x v="12"/>
    <x v="0"/>
    <x v="688"/>
    <x v="4316"/>
    <x v="1011"/>
    <x v="90"/>
    <x v="90"/>
    <x v="18"/>
    <x v="34"/>
    <x v="6"/>
    <x v="9"/>
    <x v="9"/>
  </r>
  <r>
    <x v="4507"/>
    <x v="0"/>
    <x v="10"/>
    <x v="40"/>
    <x v="2"/>
    <x v="1622"/>
    <x v="4312"/>
    <x v="994"/>
    <x v="90"/>
    <x v="90"/>
    <x v="18"/>
    <x v="34"/>
    <x v="6"/>
    <x v="10"/>
    <x v="10"/>
  </r>
  <r>
    <x v="4594"/>
    <x v="0"/>
    <x v="6"/>
    <x v="23"/>
    <x v="16"/>
    <x v="54"/>
    <x v="2277"/>
    <x v="1010"/>
    <x v="90"/>
    <x v="90"/>
    <x v="18"/>
    <x v="34"/>
    <x v="6"/>
    <x v="6"/>
    <x v="6"/>
  </r>
  <r>
    <x v="4583"/>
    <x v="0"/>
    <x v="2"/>
    <x v="63"/>
    <x v="56"/>
    <x v="107"/>
    <x v="4382"/>
    <x v="987"/>
    <x v="90"/>
    <x v="90"/>
    <x v="18"/>
    <x v="34"/>
    <x v="6"/>
    <x v="2"/>
    <x v="2"/>
  </r>
  <r>
    <x v="4522"/>
    <x v="0"/>
    <x v="0"/>
    <x v="57"/>
    <x v="56"/>
    <x v="217"/>
    <x v="4327"/>
    <x v="1014"/>
    <x v="90"/>
    <x v="90"/>
    <x v="18"/>
    <x v="34"/>
    <x v="6"/>
    <x v="0"/>
    <x v="0"/>
  </r>
  <r>
    <x v="4584"/>
    <x v="0"/>
    <x v="3"/>
    <x v="34"/>
    <x v="119"/>
    <x v="37"/>
    <x v="4383"/>
    <x v="1013"/>
    <x v="90"/>
    <x v="90"/>
    <x v="18"/>
    <x v="34"/>
    <x v="6"/>
    <x v="3"/>
    <x v="3"/>
  </r>
  <r>
    <x v="4583"/>
    <x v="0"/>
    <x v="4"/>
    <x v="9"/>
    <x v="62"/>
    <x v="84"/>
    <x v="4382"/>
    <x v="987"/>
    <x v="90"/>
    <x v="90"/>
    <x v="18"/>
    <x v="34"/>
    <x v="6"/>
    <x v="4"/>
    <x v="4"/>
  </r>
  <r>
    <x v="4515"/>
    <x v="0"/>
    <x v="2"/>
    <x v="57"/>
    <x v="54"/>
    <x v="626"/>
    <x v="4320"/>
    <x v="1011"/>
    <x v="90"/>
    <x v="90"/>
    <x v="18"/>
    <x v="34"/>
    <x v="6"/>
    <x v="2"/>
    <x v="2"/>
  </r>
  <r>
    <x v="4595"/>
    <x v="0"/>
    <x v="5"/>
    <x v="0"/>
    <x v="98"/>
    <x v="11"/>
    <x v="4393"/>
    <x v="1009"/>
    <x v="90"/>
    <x v="90"/>
    <x v="18"/>
    <x v="34"/>
    <x v="6"/>
    <x v="5"/>
    <x v="5"/>
  </r>
  <r>
    <x v="4523"/>
    <x v="0"/>
    <x v="10"/>
    <x v="30"/>
    <x v="65"/>
    <x v="244"/>
    <x v="747"/>
    <x v="1015"/>
    <x v="90"/>
    <x v="90"/>
    <x v="18"/>
    <x v="34"/>
    <x v="6"/>
    <x v="10"/>
    <x v="10"/>
  </r>
  <r>
    <x v="4579"/>
    <x v="0"/>
    <x v="4"/>
    <x v="48"/>
    <x v="30"/>
    <x v="7"/>
    <x v="4378"/>
    <x v="1013"/>
    <x v="90"/>
    <x v="90"/>
    <x v="18"/>
    <x v="34"/>
    <x v="6"/>
    <x v="4"/>
    <x v="4"/>
  </r>
  <r>
    <x v="4579"/>
    <x v="0"/>
    <x v="9"/>
    <x v="31"/>
    <x v="32"/>
    <x v="977"/>
    <x v="4378"/>
    <x v="1013"/>
    <x v="90"/>
    <x v="90"/>
    <x v="18"/>
    <x v="34"/>
    <x v="6"/>
    <x v="9"/>
    <x v="9"/>
  </r>
  <r>
    <x v="4517"/>
    <x v="0"/>
    <x v="5"/>
    <x v="20"/>
    <x v="12"/>
    <x v="6"/>
    <x v="4322"/>
    <x v="1011"/>
    <x v="90"/>
    <x v="90"/>
    <x v="18"/>
    <x v="34"/>
    <x v="6"/>
    <x v="5"/>
    <x v="5"/>
  </r>
  <r>
    <x v="4585"/>
    <x v="0"/>
    <x v="10"/>
    <x v="45"/>
    <x v="355"/>
    <x v="3274"/>
    <x v="4384"/>
    <x v="995"/>
    <x v="90"/>
    <x v="90"/>
    <x v="18"/>
    <x v="34"/>
    <x v="6"/>
    <x v="10"/>
    <x v="10"/>
  </r>
  <r>
    <x v="4512"/>
    <x v="0"/>
    <x v="7"/>
    <x v="79"/>
    <x v="65"/>
    <x v="3"/>
    <x v="4317"/>
    <x v="1012"/>
    <x v="90"/>
    <x v="90"/>
    <x v="18"/>
    <x v="34"/>
    <x v="6"/>
    <x v="7"/>
    <x v="7"/>
  </r>
  <r>
    <x v="4513"/>
    <x v="0"/>
    <x v="2"/>
    <x v="53"/>
    <x v="60"/>
    <x v="139"/>
    <x v="4318"/>
    <x v="1013"/>
    <x v="90"/>
    <x v="90"/>
    <x v="18"/>
    <x v="34"/>
    <x v="6"/>
    <x v="2"/>
    <x v="2"/>
  </r>
  <r>
    <x v="4507"/>
    <x v="0"/>
    <x v="7"/>
    <x v="50"/>
    <x v="81"/>
    <x v="126"/>
    <x v="4312"/>
    <x v="994"/>
    <x v="90"/>
    <x v="90"/>
    <x v="18"/>
    <x v="34"/>
    <x v="6"/>
    <x v="7"/>
    <x v="7"/>
  </r>
  <r>
    <x v="4509"/>
    <x v="1"/>
    <x v="2"/>
    <x v="151"/>
    <x v="67"/>
    <x v="475"/>
    <x v="4314"/>
    <x v="995"/>
    <x v="90"/>
    <x v="90"/>
    <x v="18"/>
    <x v="34"/>
    <x v="6"/>
    <x v="2"/>
    <x v="2"/>
  </r>
  <r>
    <x v="4513"/>
    <x v="1"/>
    <x v="2"/>
    <x v="49"/>
    <x v="60"/>
    <x v="135"/>
    <x v="4318"/>
    <x v="1013"/>
    <x v="90"/>
    <x v="90"/>
    <x v="18"/>
    <x v="34"/>
    <x v="6"/>
    <x v="2"/>
    <x v="2"/>
  </r>
  <r>
    <x v="4516"/>
    <x v="0"/>
    <x v="0"/>
    <x v="75"/>
    <x v="91"/>
    <x v="124"/>
    <x v="4321"/>
    <x v="1006"/>
    <x v="90"/>
    <x v="90"/>
    <x v="18"/>
    <x v="34"/>
    <x v="6"/>
    <x v="0"/>
    <x v="0"/>
  </r>
  <r>
    <x v="4596"/>
    <x v="0"/>
    <x v="1"/>
    <x v="4"/>
    <x v="47"/>
    <x v="346"/>
    <x v="4394"/>
    <x v="1003"/>
    <x v="90"/>
    <x v="90"/>
    <x v="18"/>
    <x v="34"/>
    <x v="6"/>
    <x v="1"/>
    <x v="1"/>
  </r>
  <r>
    <x v="4515"/>
    <x v="0"/>
    <x v="10"/>
    <x v="13"/>
    <x v="8"/>
    <x v="572"/>
    <x v="4320"/>
    <x v="1011"/>
    <x v="90"/>
    <x v="90"/>
    <x v="18"/>
    <x v="34"/>
    <x v="6"/>
    <x v="10"/>
    <x v="10"/>
  </r>
  <r>
    <x v="4577"/>
    <x v="0"/>
    <x v="11"/>
    <x v="15"/>
    <x v="76"/>
    <x v="39"/>
    <x v="4377"/>
    <x v="1000"/>
    <x v="90"/>
    <x v="90"/>
    <x v="18"/>
    <x v="34"/>
    <x v="6"/>
    <x v="11"/>
    <x v="11"/>
  </r>
  <r>
    <x v="4519"/>
    <x v="0"/>
    <x v="1"/>
    <x v="53"/>
    <x v="24"/>
    <x v="80"/>
    <x v="4324"/>
    <x v="1011"/>
    <x v="90"/>
    <x v="90"/>
    <x v="18"/>
    <x v="34"/>
    <x v="6"/>
    <x v="1"/>
    <x v="1"/>
  </r>
  <r>
    <x v="4529"/>
    <x v="0"/>
    <x v="8"/>
    <x v="24"/>
    <x v="38"/>
    <x v="63"/>
    <x v="4333"/>
    <x v="1016"/>
    <x v="90"/>
    <x v="90"/>
    <x v="18"/>
    <x v="34"/>
    <x v="6"/>
    <x v="8"/>
    <x v="8"/>
  </r>
  <r>
    <x v="4511"/>
    <x v="1"/>
    <x v="2"/>
    <x v="8"/>
    <x v="13"/>
    <x v="232"/>
    <x v="4316"/>
    <x v="1011"/>
    <x v="90"/>
    <x v="90"/>
    <x v="18"/>
    <x v="34"/>
    <x v="6"/>
    <x v="2"/>
    <x v="2"/>
  </r>
  <r>
    <x v="4521"/>
    <x v="0"/>
    <x v="6"/>
    <x v="63"/>
    <x v="34"/>
    <x v="132"/>
    <x v="4326"/>
    <x v="989"/>
    <x v="90"/>
    <x v="90"/>
    <x v="18"/>
    <x v="34"/>
    <x v="6"/>
    <x v="6"/>
    <x v="6"/>
  </r>
  <r>
    <x v="4523"/>
    <x v="1"/>
    <x v="2"/>
    <x v="46"/>
    <x v="27"/>
    <x v="710"/>
    <x v="747"/>
    <x v="1015"/>
    <x v="90"/>
    <x v="90"/>
    <x v="18"/>
    <x v="34"/>
    <x v="6"/>
    <x v="2"/>
    <x v="2"/>
  </r>
  <r>
    <x v="4578"/>
    <x v="0"/>
    <x v="2"/>
    <x v="50"/>
    <x v="24"/>
    <x v="117"/>
    <x v="239"/>
    <x v="991"/>
    <x v="90"/>
    <x v="90"/>
    <x v="18"/>
    <x v="34"/>
    <x v="6"/>
    <x v="2"/>
    <x v="2"/>
  </r>
  <r>
    <x v="4512"/>
    <x v="0"/>
    <x v="10"/>
    <x v="92"/>
    <x v="11"/>
    <x v="176"/>
    <x v="4317"/>
    <x v="1012"/>
    <x v="90"/>
    <x v="90"/>
    <x v="18"/>
    <x v="34"/>
    <x v="6"/>
    <x v="10"/>
    <x v="10"/>
  </r>
  <r>
    <x v="4579"/>
    <x v="0"/>
    <x v="7"/>
    <x v="21"/>
    <x v="14"/>
    <x v="126"/>
    <x v="4378"/>
    <x v="1013"/>
    <x v="90"/>
    <x v="90"/>
    <x v="18"/>
    <x v="34"/>
    <x v="6"/>
    <x v="7"/>
    <x v="7"/>
  </r>
  <r>
    <x v="4514"/>
    <x v="0"/>
    <x v="2"/>
    <x v="39"/>
    <x v="118"/>
    <x v="658"/>
    <x v="4319"/>
    <x v="1006"/>
    <x v="90"/>
    <x v="90"/>
    <x v="18"/>
    <x v="34"/>
    <x v="6"/>
    <x v="2"/>
    <x v="2"/>
  </r>
  <r>
    <x v="4510"/>
    <x v="1"/>
    <x v="2"/>
    <x v="126"/>
    <x v="116"/>
    <x v="11"/>
    <x v="4315"/>
    <x v="1010"/>
    <x v="90"/>
    <x v="90"/>
    <x v="18"/>
    <x v="34"/>
    <x v="6"/>
    <x v="2"/>
    <x v="2"/>
  </r>
  <r>
    <x v="4531"/>
    <x v="0"/>
    <x v="9"/>
    <x v="56"/>
    <x v="39"/>
    <x v="82"/>
    <x v="4335"/>
    <x v="996"/>
    <x v="90"/>
    <x v="90"/>
    <x v="18"/>
    <x v="34"/>
    <x v="6"/>
    <x v="9"/>
    <x v="9"/>
  </r>
  <r>
    <x v="4523"/>
    <x v="0"/>
    <x v="4"/>
    <x v="17"/>
    <x v="43"/>
    <x v="437"/>
    <x v="747"/>
    <x v="1015"/>
    <x v="90"/>
    <x v="90"/>
    <x v="18"/>
    <x v="34"/>
    <x v="6"/>
    <x v="4"/>
    <x v="4"/>
  </r>
  <r>
    <x v="4508"/>
    <x v="0"/>
    <x v="6"/>
    <x v="70"/>
    <x v="4"/>
    <x v="108"/>
    <x v="4313"/>
    <x v="1003"/>
    <x v="90"/>
    <x v="90"/>
    <x v="18"/>
    <x v="34"/>
    <x v="6"/>
    <x v="6"/>
    <x v="6"/>
  </r>
  <r>
    <x v="4524"/>
    <x v="0"/>
    <x v="9"/>
    <x v="67"/>
    <x v="166"/>
    <x v="3788"/>
    <x v="4328"/>
    <x v="1013"/>
    <x v="90"/>
    <x v="90"/>
    <x v="18"/>
    <x v="34"/>
    <x v="6"/>
    <x v="9"/>
    <x v="9"/>
  </r>
  <r>
    <x v="4578"/>
    <x v="1"/>
    <x v="2"/>
    <x v="54"/>
    <x v="24"/>
    <x v="258"/>
    <x v="239"/>
    <x v="991"/>
    <x v="90"/>
    <x v="90"/>
    <x v="18"/>
    <x v="34"/>
    <x v="6"/>
    <x v="2"/>
    <x v="2"/>
  </r>
  <r>
    <x v="4531"/>
    <x v="0"/>
    <x v="4"/>
    <x v="15"/>
    <x v="59"/>
    <x v="3"/>
    <x v="4335"/>
    <x v="996"/>
    <x v="90"/>
    <x v="90"/>
    <x v="18"/>
    <x v="34"/>
    <x v="6"/>
    <x v="4"/>
    <x v="4"/>
  </r>
  <r>
    <x v="4511"/>
    <x v="0"/>
    <x v="10"/>
    <x v="75"/>
    <x v="45"/>
    <x v="120"/>
    <x v="4316"/>
    <x v="1011"/>
    <x v="90"/>
    <x v="90"/>
    <x v="18"/>
    <x v="34"/>
    <x v="6"/>
    <x v="10"/>
    <x v="10"/>
  </r>
  <r>
    <x v="4581"/>
    <x v="0"/>
    <x v="10"/>
    <x v="23"/>
    <x v="10"/>
    <x v="42"/>
    <x v="4380"/>
    <x v="1005"/>
    <x v="90"/>
    <x v="90"/>
    <x v="18"/>
    <x v="34"/>
    <x v="6"/>
    <x v="10"/>
    <x v="10"/>
  </r>
  <r>
    <x v="4529"/>
    <x v="1"/>
    <x v="2"/>
    <x v="54"/>
    <x v="15"/>
    <x v="18"/>
    <x v="4333"/>
    <x v="1016"/>
    <x v="90"/>
    <x v="90"/>
    <x v="18"/>
    <x v="34"/>
    <x v="6"/>
    <x v="2"/>
    <x v="2"/>
  </r>
  <r>
    <x v="4584"/>
    <x v="0"/>
    <x v="1"/>
    <x v="99"/>
    <x v="107"/>
    <x v="214"/>
    <x v="4383"/>
    <x v="1013"/>
    <x v="90"/>
    <x v="90"/>
    <x v="18"/>
    <x v="34"/>
    <x v="6"/>
    <x v="1"/>
    <x v="1"/>
  </r>
  <r>
    <x v="4578"/>
    <x v="0"/>
    <x v="10"/>
    <x v="21"/>
    <x v="18"/>
    <x v="11"/>
    <x v="239"/>
    <x v="991"/>
    <x v="90"/>
    <x v="90"/>
    <x v="18"/>
    <x v="34"/>
    <x v="6"/>
    <x v="10"/>
    <x v="10"/>
  </r>
  <r>
    <x v="4513"/>
    <x v="0"/>
    <x v="4"/>
    <x v="5"/>
    <x v="36"/>
    <x v="348"/>
    <x v="4318"/>
    <x v="1013"/>
    <x v="90"/>
    <x v="90"/>
    <x v="18"/>
    <x v="34"/>
    <x v="6"/>
    <x v="4"/>
    <x v="4"/>
  </r>
  <r>
    <x v="4587"/>
    <x v="0"/>
    <x v="5"/>
    <x v="16"/>
    <x v="17"/>
    <x v="6"/>
    <x v="4386"/>
    <x v="1002"/>
    <x v="90"/>
    <x v="90"/>
    <x v="18"/>
    <x v="34"/>
    <x v="6"/>
    <x v="5"/>
    <x v="5"/>
  </r>
  <r>
    <x v="4606"/>
    <x v="0"/>
    <x v="11"/>
    <x v="76"/>
    <x v="181"/>
    <x v="2554"/>
    <x v="4404"/>
    <x v="998"/>
    <x v="90"/>
    <x v="90"/>
    <x v="18"/>
    <x v="34"/>
    <x v="6"/>
    <x v="11"/>
    <x v="11"/>
  </r>
  <r>
    <x v="4635"/>
    <x v="0"/>
    <x v="10"/>
    <x v="9"/>
    <x v="14"/>
    <x v="14"/>
    <x v="4431"/>
    <x v="997"/>
    <x v="90"/>
    <x v="90"/>
    <x v="18"/>
    <x v="34"/>
    <x v="6"/>
    <x v="10"/>
    <x v="10"/>
  </r>
  <r>
    <x v="4601"/>
    <x v="0"/>
    <x v="4"/>
    <x v="11"/>
    <x v="10"/>
    <x v="11"/>
    <x v="4399"/>
    <x v="1000"/>
    <x v="90"/>
    <x v="90"/>
    <x v="18"/>
    <x v="34"/>
    <x v="6"/>
    <x v="4"/>
    <x v="4"/>
  </r>
  <r>
    <x v="4630"/>
    <x v="0"/>
    <x v="1"/>
    <x v="70"/>
    <x v="4"/>
    <x v="108"/>
    <x v="4426"/>
    <x v="988"/>
    <x v="90"/>
    <x v="90"/>
    <x v="18"/>
    <x v="34"/>
    <x v="6"/>
    <x v="1"/>
    <x v="1"/>
  </r>
  <r>
    <x v="4608"/>
    <x v="0"/>
    <x v="5"/>
    <x v="79"/>
    <x v="9"/>
    <x v="6"/>
    <x v="4406"/>
    <x v="1011"/>
    <x v="90"/>
    <x v="90"/>
    <x v="18"/>
    <x v="34"/>
    <x v="6"/>
    <x v="5"/>
    <x v="5"/>
  </r>
  <r>
    <x v="4595"/>
    <x v="0"/>
    <x v="6"/>
    <x v="65"/>
    <x v="59"/>
    <x v="194"/>
    <x v="4393"/>
    <x v="1009"/>
    <x v="90"/>
    <x v="90"/>
    <x v="18"/>
    <x v="34"/>
    <x v="6"/>
    <x v="6"/>
    <x v="6"/>
  </r>
  <r>
    <x v="4509"/>
    <x v="0"/>
    <x v="4"/>
    <x v="94"/>
    <x v="114"/>
    <x v="178"/>
    <x v="4314"/>
    <x v="995"/>
    <x v="90"/>
    <x v="90"/>
    <x v="18"/>
    <x v="34"/>
    <x v="6"/>
    <x v="4"/>
    <x v="4"/>
  </r>
  <r>
    <x v="4515"/>
    <x v="0"/>
    <x v="8"/>
    <x v="15"/>
    <x v="59"/>
    <x v="3"/>
    <x v="4320"/>
    <x v="1011"/>
    <x v="90"/>
    <x v="90"/>
    <x v="18"/>
    <x v="34"/>
    <x v="6"/>
    <x v="8"/>
    <x v="8"/>
  </r>
  <r>
    <x v="4578"/>
    <x v="0"/>
    <x v="1"/>
    <x v="1"/>
    <x v="3"/>
    <x v="244"/>
    <x v="239"/>
    <x v="991"/>
    <x v="90"/>
    <x v="90"/>
    <x v="18"/>
    <x v="34"/>
    <x v="6"/>
    <x v="1"/>
    <x v="1"/>
  </r>
  <r>
    <x v="4530"/>
    <x v="0"/>
    <x v="0"/>
    <x v="7"/>
    <x v="16"/>
    <x v="304"/>
    <x v="4334"/>
    <x v="1017"/>
    <x v="90"/>
    <x v="90"/>
    <x v="18"/>
    <x v="34"/>
    <x v="6"/>
    <x v="0"/>
    <x v="0"/>
  </r>
  <r>
    <x v="4589"/>
    <x v="0"/>
    <x v="7"/>
    <x v="37"/>
    <x v="61"/>
    <x v="84"/>
    <x v="4388"/>
    <x v="1009"/>
    <x v="90"/>
    <x v="90"/>
    <x v="18"/>
    <x v="34"/>
    <x v="6"/>
    <x v="7"/>
    <x v="7"/>
  </r>
  <r>
    <x v="4521"/>
    <x v="0"/>
    <x v="7"/>
    <x v="92"/>
    <x v="23"/>
    <x v="13"/>
    <x v="4326"/>
    <x v="989"/>
    <x v="90"/>
    <x v="90"/>
    <x v="18"/>
    <x v="34"/>
    <x v="6"/>
    <x v="7"/>
    <x v="7"/>
  </r>
  <r>
    <x v="4587"/>
    <x v="0"/>
    <x v="10"/>
    <x v="93"/>
    <x v="0"/>
    <x v="187"/>
    <x v="4386"/>
    <x v="1002"/>
    <x v="90"/>
    <x v="90"/>
    <x v="18"/>
    <x v="34"/>
    <x v="6"/>
    <x v="10"/>
    <x v="10"/>
  </r>
  <r>
    <x v="4530"/>
    <x v="0"/>
    <x v="11"/>
    <x v="38"/>
    <x v="97"/>
    <x v="250"/>
    <x v="4334"/>
    <x v="1017"/>
    <x v="90"/>
    <x v="90"/>
    <x v="18"/>
    <x v="34"/>
    <x v="6"/>
    <x v="11"/>
    <x v="11"/>
  </r>
  <r>
    <x v="4579"/>
    <x v="0"/>
    <x v="3"/>
    <x v="24"/>
    <x v="38"/>
    <x v="63"/>
    <x v="4378"/>
    <x v="1013"/>
    <x v="90"/>
    <x v="90"/>
    <x v="18"/>
    <x v="34"/>
    <x v="6"/>
    <x v="3"/>
    <x v="3"/>
  </r>
  <r>
    <x v="4589"/>
    <x v="0"/>
    <x v="3"/>
    <x v="39"/>
    <x v="97"/>
    <x v="372"/>
    <x v="4388"/>
    <x v="1009"/>
    <x v="90"/>
    <x v="90"/>
    <x v="18"/>
    <x v="34"/>
    <x v="6"/>
    <x v="3"/>
    <x v="3"/>
  </r>
  <r>
    <x v="4594"/>
    <x v="0"/>
    <x v="11"/>
    <x v="31"/>
    <x v="31"/>
    <x v="34"/>
    <x v="2277"/>
    <x v="1010"/>
    <x v="90"/>
    <x v="90"/>
    <x v="18"/>
    <x v="34"/>
    <x v="6"/>
    <x v="11"/>
    <x v="11"/>
  </r>
  <r>
    <x v="4509"/>
    <x v="0"/>
    <x v="3"/>
    <x v="80"/>
    <x v="99"/>
    <x v="108"/>
    <x v="4314"/>
    <x v="995"/>
    <x v="90"/>
    <x v="90"/>
    <x v="18"/>
    <x v="34"/>
    <x v="6"/>
    <x v="3"/>
    <x v="3"/>
  </r>
  <r>
    <x v="4509"/>
    <x v="0"/>
    <x v="9"/>
    <x v="104"/>
    <x v="153"/>
    <x v="725"/>
    <x v="4314"/>
    <x v="995"/>
    <x v="90"/>
    <x v="90"/>
    <x v="18"/>
    <x v="34"/>
    <x v="6"/>
    <x v="9"/>
    <x v="9"/>
  </r>
  <r>
    <x v="4516"/>
    <x v="0"/>
    <x v="11"/>
    <x v="16"/>
    <x v="45"/>
    <x v="145"/>
    <x v="4321"/>
    <x v="1006"/>
    <x v="90"/>
    <x v="90"/>
    <x v="18"/>
    <x v="34"/>
    <x v="6"/>
    <x v="11"/>
    <x v="11"/>
  </r>
  <r>
    <x v="4518"/>
    <x v="0"/>
    <x v="4"/>
    <x v="37"/>
    <x v="34"/>
    <x v="68"/>
    <x v="4323"/>
    <x v="999"/>
    <x v="90"/>
    <x v="90"/>
    <x v="18"/>
    <x v="34"/>
    <x v="6"/>
    <x v="4"/>
    <x v="4"/>
  </r>
  <r>
    <x v="4510"/>
    <x v="0"/>
    <x v="9"/>
    <x v="112"/>
    <x v="68"/>
    <x v="93"/>
    <x v="4315"/>
    <x v="1010"/>
    <x v="90"/>
    <x v="90"/>
    <x v="18"/>
    <x v="34"/>
    <x v="6"/>
    <x v="9"/>
    <x v="9"/>
  </r>
  <r>
    <x v="4528"/>
    <x v="0"/>
    <x v="9"/>
    <x v="15"/>
    <x v="26"/>
    <x v="113"/>
    <x v="4332"/>
    <x v="993"/>
    <x v="90"/>
    <x v="90"/>
    <x v="18"/>
    <x v="34"/>
    <x v="6"/>
    <x v="9"/>
    <x v="9"/>
  </r>
  <r>
    <x v="4518"/>
    <x v="0"/>
    <x v="9"/>
    <x v="56"/>
    <x v="57"/>
    <x v="1316"/>
    <x v="4323"/>
    <x v="999"/>
    <x v="90"/>
    <x v="90"/>
    <x v="18"/>
    <x v="34"/>
    <x v="6"/>
    <x v="9"/>
    <x v="9"/>
  </r>
  <r>
    <x v="4512"/>
    <x v="0"/>
    <x v="1"/>
    <x v="35"/>
    <x v="21"/>
    <x v="2703"/>
    <x v="4317"/>
    <x v="1012"/>
    <x v="90"/>
    <x v="90"/>
    <x v="18"/>
    <x v="34"/>
    <x v="6"/>
    <x v="1"/>
    <x v="1"/>
  </r>
  <r>
    <x v="4528"/>
    <x v="0"/>
    <x v="0"/>
    <x v="0"/>
    <x v="9"/>
    <x v="265"/>
    <x v="4332"/>
    <x v="993"/>
    <x v="90"/>
    <x v="90"/>
    <x v="18"/>
    <x v="34"/>
    <x v="6"/>
    <x v="0"/>
    <x v="0"/>
  </r>
  <r>
    <x v="4529"/>
    <x v="0"/>
    <x v="2"/>
    <x v="65"/>
    <x v="15"/>
    <x v="146"/>
    <x v="4333"/>
    <x v="1016"/>
    <x v="90"/>
    <x v="90"/>
    <x v="18"/>
    <x v="34"/>
    <x v="6"/>
    <x v="2"/>
    <x v="2"/>
  </r>
  <r>
    <x v="4583"/>
    <x v="1"/>
    <x v="2"/>
    <x v="63"/>
    <x v="56"/>
    <x v="107"/>
    <x v="4382"/>
    <x v="987"/>
    <x v="90"/>
    <x v="90"/>
    <x v="18"/>
    <x v="34"/>
    <x v="6"/>
    <x v="2"/>
    <x v="2"/>
  </r>
  <r>
    <x v="4519"/>
    <x v="0"/>
    <x v="3"/>
    <x v="1"/>
    <x v="30"/>
    <x v="31"/>
    <x v="4324"/>
    <x v="1011"/>
    <x v="90"/>
    <x v="90"/>
    <x v="18"/>
    <x v="34"/>
    <x v="6"/>
    <x v="3"/>
    <x v="3"/>
  </r>
  <r>
    <x v="4522"/>
    <x v="1"/>
    <x v="2"/>
    <x v="61"/>
    <x v="144"/>
    <x v="732"/>
    <x v="4327"/>
    <x v="1014"/>
    <x v="90"/>
    <x v="90"/>
    <x v="18"/>
    <x v="34"/>
    <x v="6"/>
    <x v="2"/>
    <x v="2"/>
  </r>
  <r>
    <x v="4507"/>
    <x v="0"/>
    <x v="1"/>
    <x v="168"/>
    <x v="155"/>
    <x v="1350"/>
    <x v="4312"/>
    <x v="994"/>
    <x v="90"/>
    <x v="90"/>
    <x v="18"/>
    <x v="34"/>
    <x v="6"/>
    <x v="1"/>
    <x v="1"/>
  </r>
  <r>
    <x v="4595"/>
    <x v="0"/>
    <x v="8"/>
    <x v="105"/>
    <x v="113"/>
    <x v="26"/>
    <x v="4393"/>
    <x v="1009"/>
    <x v="90"/>
    <x v="90"/>
    <x v="18"/>
    <x v="34"/>
    <x v="6"/>
    <x v="8"/>
    <x v="8"/>
  </r>
  <r>
    <x v="4509"/>
    <x v="0"/>
    <x v="7"/>
    <x v="24"/>
    <x v="38"/>
    <x v="63"/>
    <x v="4314"/>
    <x v="995"/>
    <x v="90"/>
    <x v="90"/>
    <x v="18"/>
    <x v="34"/>
    <x v="6"/>
    <x v="7"/>
    <x v="7"/>
  </r>
  <r>
    <x v="4520"/>
    <x v="0"/>
    <x v="9"/>
    <x v="53"/>
    <x v="35"/>
    <x v="13"/>
    <x v="4325"/>
    <x v="996"/>
    <x v="90"/>
    <x v="90"/>
    <x v="18"/>
    <x v="34"/>
    <x v="6"/>
    <x v="9"/>
    <x v="9"/>
  </r>
  <r>
    <x v="4624"/>
    <x v="0"/>
    <x v="3"/>
    <x v="92"/>
    <x v="63"/>
    <x v="57"/>
    <x v="4420"/>
    <x v="996"/>
    <x v="90"/>
    <x v="90"/>
    <x v="18"/>
    <x v="34"/>
    <x v="6"/>
    <x v="3"/>
    <x v="3"/>
  </r>
  <r>
    <x v="4623"/>
    <x v="0"/>
    <x v="6"/>
    <x v="63"/>
    <x v="30"/>
    <x v="209"/>
    <x v="4419"/>
    <x v="993"/>
    <x v="90"/>
    <x v="90"/>
    <x v="18"/>
    <x v="34"/>
    <x v="6"/>
    <x v="6"/>
    <x v="6"/>
  </r>
  <r>
    <x v="4601"/>
    <x v="0"/>
    <x v="8"/>
    <x v="49"/>
    <x v="47"/>
    <x v="432"/>
    <x v="4399"/>
    <x v="1000"/>
    <x v="90"/>
    <x v="90"/>
    <x v="18"/>
    <x v="34"/>
    <x v="6"/>
    <x v="8"/>
    <x v="8"/>
  </r>
  <r>
    <x v="4640"/>
    <x v="0"/>
    <x v="9"/>
    <x v="70"/>
    <x v="102"/>
    <x v="1484"/>
    <x v="4436"/>
    <x v="996"/>
    <x v="90"/>
    <x v="90"/>
    <x v="18"/>
    <x v="34"/>
    <x v="6"/>
    <x v="9"/>
    <x v="9"/>
  </r>
  <r>
    <x v="4610"/>
    <x v="1"/>
    <x v="2"/>
    <x v="125"/>
    <x v="125"/>
    <x v="435"/>
    <x v="4408"/>
    <x v="1008"/>
    <x v="90"/>
    <x v="90"/>
    <x v="18"/>
    <x v="34"/>
    <x v="6"/>
    <x v="2"/>
    <x v="2"/>
  </r>
  <r>
    <x v="4602"/>
    <x v="0"/>
    <x v="10"/>
    <x v="20"/>
    <x v="6"/>
    <x v="7"/>
    <x v="4400"/>
    <x v="1011"/>
    <x v="90"/>
    <x v="90"/>
    <x v="18"/>
    <x v="34"/>
    <x v="6"/>
    <x v="10"/>
    <x v="10"/>
  </r>
  <r>
    <x v="4607"/>
    <x v="0"/>
    <x v="4"/>
    <x v="30"/>
    <x v="18"/>
    <x v="6"/>
    <x v="4405"/>
    <x v="989"/>
    <x v="90"/>
    <x v="90"/>
    <x v="18"/>
    <x v="34"/>
    <x v="6"/>
    <x v="4"/>
    <x v="4"/>
  </r>
  <r>
    <x v="4635"/>
    <x v="0"/>
    <x v="1"/>
    <x v="50"/>
    <x v="61"/>
    <x v="69"/>
    <x v="4431"/>
    <x v="997"/>
    <x v="90"/>
    <x v="90"/>
    <x v="18"/>
    <x v="34"/>
    <x v="6"/>
    <x v="1"/>
    <x v="1"/>
  </r>
  <r>
    <x v="4604"/>
    <x v="0"/>
    <x v="9"/>
    <x v="7"/>
    <x v="11"/>
    <x v="319"/>
    <x v="4402"/>
    <x v="1007"/>
    <x v="90"/>
    <x v="90"/>
    <x v="18"/>
    <x v="34"/>
    <x v="6"/>
    <x v="9"/>
    <x v="9"/>
  </r>
  <r>
    <x v="4615"/>
    <x v="0"/>
    <x v="4"/>
    <x v="79"/>
    <x v="8"/>
    <x v="145"/>
    <x v="4412"/>
    <x v="1009"/>
    <x v="90"/>
    <x v="90"/>
    <x v="18"/>
    <x v="34"/>
    <x v="6"/>
    <x v="4"/>
    <x v="4"/>
  </r>
  <r>
    <x v="4612"/>
    <x v="0"/>
    <x v="8"/>
    <x v="19"/>
    <x v="2"/>
    <x v="521"/>
    <x v="4410"/>
    <x v="990"/>
    <x v="90"/>
    <x v="90"/>
    <x v="18"/>
    <x v="34"/>
    <x v="6"/>
    <x v="8"/>
    <x v="8"/>
  </r>
  <r>
    <x v="4605"/>
    <x v="0"/>
    <x v="0"/>
    <x v="21"/>
    <x v="65"/>
    <x v="75"/>
    <x v="4403"/>
    <x v="998"/>
    <x v="90"/>
    <x v="90"/>
    <x v="18"/>
    <x v="34"/>
    <x v="6"/>
    <x v="0"/>
    <x v="0"/>
  </r>
  <r>
    <x v="4629"/>
    <x v="0"/>
    <x v="5"/>
    <x v="6"/>
    <x v="6"/>
    <x v="6"/>
    <x v="4425"/>
    <x v="991"/>
    <x v="90"/>
    <x v="90"/>
    <x v="18"/>
    <x v="34"/>
    <x v="6"/>
    <x v="5"/>
    <x v="5"/>
  </r>
  <r>
    <x v="4625"/>
    <x v="0"/>
    <x v="0"/>
    <x v="37"/>
    <x v="26"/>
    <x v="183"/>
    <x v="4421"/>
    <x v="1007"/>
    <x v="90"/>
    <x v="90"/>
    <x v="18"/>
    <x v="34"/>
    <x v="6"/>
    <x v="0"/>
    <x v="0"/>
  </r>
  <r>
    <x v="4605"/>
    <x v="0"/>
    <x v="5"/>
    <x v="6"/>
    <x v="41"/>
    <x v="34"/>
    <x v="4403"/>
    <x v="998"/>
    <x v="90"/>
    <x v="90"/>
    <x v="18"/>
    <x v="34"/>
    <x v="6"/>
    <x v="5"/>
    <x v="5"/>
  </r>
  <r>
    <x v="4628"/>
    <x v="0"/>
    <x v="9"/>
    <x v="16"/>
    <x v="6"/>
    <x v="688"/>
    <x v="4424"/>
    <x v="995"/>
    <x v="90"/>
    <x v="90"/>
    <x v="18"/>
    <x v="34"/>
    <x v="6"/>
    <x v="9"/>
    <x v="9"/>
  </r>
  <r>
    <x v="4640"/>
    <x v="0"/>
    <x v="7"/>
    <x v="93"/>
    <x v="14"/>
    <x v="145"/>
    <x v="4436"/>
    <x v="996"/>
    <x v="90"/>
    <x v="90"/>
    <x v="18"/>
    <x v="34"/>
    <x v="6"/>
    <x v="7"/>
    <x v="7"/>
  </r>
  <r>
    <x v="4623"/>
    <x v="0"/>
    <x v="11"/>
    <x v="51"/>
    <x v="51"/>
    <x v="34"/>
    <x v="4419"/>
    <x v="993"/>
    <x v="90"/>
    <x v="90"/>
    <x v="18"/>
    <x v="34"/>
    <x v="6"/>
    <x v="11"/>
    <x v="11"/>
  </r>
  <r>
    <x v="4602"/>
    <x v="0"/>
    <x v="1"/>
    <x v="7"/>
    <x v="8"/>
    <x v="11"/>
    <x v="4400"/>
    <x v="1011"/>
    <x v="90"/>
    <x v="90"/>
    <x v="18"/>
    <x v="34"/>
    <x v="6"/>
    <x v="1"/>
    <x v="1"/>
  </r>
  <r>
    <x v="4603"/>
    <x v="0"/>
    <x v="1"/>
    <x v="94"/>
    <x v="90"/>
    <x v="1254"/>
    <x v="4401"/>
    <x v="996"/>
    <x v="90"/>
    <x v="90"/>
    <x v="18"/>
    <x v="34"/>
    <x v="6"/>
    <x v="1"/>
    <x v="1"/>
  </r>
  <r>
    <x v="4624"/>
    <x v="0"/>
    <x v="7"/>
    <x v="93"/>
    <x v="0"/>
    <x v="187"/>
    <x v="4420"/>
    <x v="996"/>
    <x v="90"/>
    <x v="90"/>
    <x v="18"/>
    <x v="34"/>
    <x v="6"/>
    <x v="7"/>
    <x v="7"/>
  </r>
  <r>
    <x v="4628"/>
    <x v="0"/>
    <x v="3"/>
    <x v="75"/>
    <x v="17"/>
    <x v="120"/>
    <x v="4424"/>
    <x v="995"/>
    <x v="90"/>
    <x v="90"/>
    <x v="18"/>
    <x v="34"/>
    <x v="6"/>
    <x v="3"/>
    <x v="3"/>
  </r>
  <r>
    <x v="4629"/>
    <x v="0"/>
    <x v="0"/>
    <x v="8"/>
    <x v="85"/>
    <x v="31"/>
    <x v="4425"/>
    <x v="991"/>
    <x v="90"/>
    <x v="90"/>
    <x v="18"/>
    <x v="34"/>
    <x v="6"/>
    <x v="0"/>
    <x v="0"/>
  </r>
  <r>
    <x v="4636"/>
    <x v="0"/>
    <x v="7"/>
    <x v="92"/>
    <x v="62"/>
    <x v="187"/>
    <x v="4432"/>
    <x v="990"/>
    <x v="90"/>
    <x v="90"/>
    <x v="18"/>
    <x v="34"/>
    <x v="6"/>
    <x v="7"/>
    <x v="7"/>
  </r>
  <r>
    <x v="4639"/>
    <x v="0"/>
    <x v="0"/>
    <x v="16"/>
    <x v="45"/>
    <x v="145"/>
    <x v="4435"/>
    <x v="996"/>
    <x v="90"/>
    <x v="90"/>
    <x v="18"/>
    <x v="34"/>
    <x v="6"/>
    <x v="0"/>
    <x v="0"/>
  </r>
  <r>
    <x v="4641"/>
    <x v="0"/>
    <x v="5"/>
    <x v="93"/>
    <x v="9"/>
    <x v="63"/>
    <x v="4437"/>
    <x v="991"/>
    <x v="90"/>
    <x v="90"/>
    <x v="18"/>
    <x v="34"/>
    <x v="6"/>
    <x v="5"/>
    <x v="5"/>
  </r>
  <r>
    <x v="4636"/>
    <x v="0"/>
    <x v="3"/>
    <x v="19"/>
    <x v="48"/>
    <x v="350"/>
    <x v="4432"/>
    <x v="990"/>
    <x v="90"/>
    <x v="90"/>
    <x v="18"/>
    <x v="34"/>
    <x v="6"/>
    <x v="3"/>
    <x v="3"/>
  </r>
  <r>
    <x v="4624"/>
    <x v="0"/>
    <x v="9"/>
    <x v="7"/>
    <x v="62"/>
    <x v="69"/>
    <x v="4420"/>
    <x v="996"/>
    <x v="90"/>
    <x v="90"/>
    <x v="18"/>
    <x v="34"/>
    <x v="6"/>
    <x v="9"/>
    <x v="9"/>
  </r>
  <r>
    <x v="4626"/>
    <x v="0"/>
    <x v="4"/>
    <x v="0"/>
    <x v="41"/>
    <x v="6"/>
    <x v="4422"/>
    <x v="995"/>
    <x v="90"/>
    <x v="90"/>
    <x v="18"/>
    <x v="34"/>
    <x v="6"/>
    <x v="4"/>
    <x v="4"/>
  </r>
  <r>
    <x v="4609"/>
    <x v="0"/>
    <x v="11"/>
    <x v="31"/>
    <x v="27"/>
    <x v="184"/>
    <x v="4407"/>
    <x v="987"/>
    <x v="90"/>
    <x v="90"/>
    <x v="18"/>
    <x v="34"/>
    <x v="6"/>
    <x v="11"/>
    <x v="11"/>
  </r>
  <r>
    <x v="4610"/>
    <x v="0"/>
    <x v="3"/>
    <x v="14"/>
    <x v="21"/>
    <x v="399"/>
    <x v="4408"/>
    <x v="1008"/>
    <x v="90"/>
    <x v="90"/>
    <x v="18"/>
    <x v="34"/>
    <x v="6"/>
    <x v="3"/>
    <x v="3"/>
  </r>
  <r>
    <x v="4617"/>
    <x v="1"/>
    <x v="2"/>
    <x v="15"/>
    <x v="15"/>
    <x v="16"/>
    <x v="4413"/>
    <x v="997"/>
    <x v="90"/>
    <x v="90"/>
    <x v="18"/>
    <x v="34"/>
    <x v="6"/>
    <x v="2"/>
    <x v="2"/>
  </r>
  <r>
    <x v="4610"/>
    <x v="0"/>
    <x v="7"/>
    <x v="57"/>
    <x v="30"/>
    <x v="44"/>
    <x v="4408"/>
    <x v="1008"/>
    <x v="90"/>
    <x v="90"/>
    <x v="18"/>
    <x v="34"/>
    <x v="6"/>
    <x v="7"/>
    <x v="7"/>
  </r>
  <r>
    <x v="4620"/>
    <x v="0"/>
    <x v="9"/>
    <x v="59"/>
    <x v="105"/>
    <x v="258"/>
    <x v="4416"/>
    <x v="995"/>
    <x v="90"/>
    <x v="90"/>
    <x v="18"/>
    <x v="34"/>
    <x v="6"/>
    <x v="9"/>
    <x v="9"/>
  </r>
  <r>
    <x v="4581"/>
    <x v="0"/>
    <x v="1"/>
    <x v="60"/>
    <x v="119"/>
    <x v="526"/>
    <x v="4380"/>
    <x v="1005"/>
    <x v="90"/>
    <x v="90"/>
    <x v="18"/>
    <x v="34"/>
    <x v="6"/>
    <x v="1"/>
    <x v="1"/>
  </r>
  <r>
    <x v="4510"/>
    <x v="0"/>
    <x v="5"/>
    <x v="8"/>
    <x v="85"/>
    <x v="31"/>
    <x v="4315"/>
    <x v="1010"/>
    <x v="90"/>
    <x v="90"/>
    <x v="18"/>
    <x v="34"/>
    <x v="6"/>
    <x v="5"/>
    <x v="5"/>
  </r>
  <r>
    <x v="4520"/>
    <x v="0"/>
    <x v="4"/>
    <x v="63"/>
    <x v="15"/>
    <x v="368"/>
    <x v="4325"/>
    <x v="996"/>
    <x v="90"/>
    <x v="90"/>
    <x v="18"/>
    <x v="34"/>
    <x v="6"/>
    <x v="4"/>
    <x v="4"/>
  </r>
  <r>
    <x v="4514"/>
    <x v="0"/>
    <x v="8"/>
    <x v="65"/>
    <x v="4"/>
    <x v="426"/>
    <x v="4319"/>
    <x v="1006"/>
    <x v="90"/>
    <x v="90"/>
    <x v="18"/>
    <x v="34"/>
    <x v="6"/>
    <x v="8"/>
    <x v="8"/>
  </r>
  <r>
    <x v="4524"/>
    <x v="1"/>
    <x v="2"/>
    <x v="181"/>
    <x v="275"/>
    <x v="146"/>
    <x v="4328"/>
    <x v="1013"/>
    <x v="90"/>
    <x v="90"/>
    <x v="18"/>
    <x v="34"/>
    <x v="6"/>
    <x v="2"/>
    <x v="2"/>
  </r>
  <r>
    <x v="4580"/>
    <x v="0"/>
    <x v="10"/>
    <x v="30"/>
    <x v="14"/>
    <x v="31"/>
    <x v="4379"/>
    <x v="1003"/>
    <x v="90"/>
    <x v="90"/>
    <x v="18"/>
    <x v="34"/>
    <x v="6"/>
    <x v="10"/>
    <x v="10"/>
  </r>
  <r>
    <x v="4512"/>
    <x v="0"/>
    <x v="3"/>
    <x v="26"/>
    <x v="60"/>
    <x v="1135"/>
    <x v="4317"/>
    <x v="1012"/>
    <x v="90"/>
    <x v="90"/>
    <x v="18"/>
    <x v="34"/>
    <x v="6"/>
    <x v="3"/>
    <x v="3"/>
  </r>
  <r>
    <x v="4520"/>
    <x v="1"/>
    <x v="2"/>
    <x v="2"/>
    <x v="32"/>
    <x v="407"/>
    <x v="4325"/>
    <x v="996"/>
    <x v="90"/>
    <x v="90"/>
    <x v="18"/>
    <x v="34"/>
    <x v="6"/>
    <x v="2"/>
    <x v="2"/>
  </r>
  <r>
    <x v="4582"/>
    <x v="0"/>
    <x v="10"/>
    <x v="92"/>
    <x v="43"/>
    <x v="137"/>
    <x v="4381"/>
    <x v="995"/>
    <x v="90"/>
    <x v="90"/>
    <x v="18"/>
    <x v="34"/>
    <x v="6"/>
    <x v="10"/>
    <x v="10"/>
  </r>
  <r>
    <x v="4521"/>
    <x v="0"/>
    <x v="9"/>
    <x v="31"/>
    <x v="102"/>
    <x v="11"/>
    <x v="4326"/>
    <x v="989"/>
    <x v="90"/>
    <x v="90"/>
    <x v="18"/>
    <x v="34"/>
    <x v="6"/>
    <x v="9"/>
    <x v="9"/>
  </r>
  <r>
    <x v="4586"/>
    <x v="0"/>
    <x v="0"/>
    <x v="30"/>
    <x v="18"/>
    <x v="6"/>
    <x v="4385"/>
    <x v="1015"/>
    <x v="90"/>
    <x v="90"/>
    <x v="18"/>
    <x v="34"/>
    <x v="6"/>
    <x v="0"/>
    <x v="0"/>
  </r>
  <r>
    <x v="4584"/>
    <x v="0"/>
    <x v="7"/>
    <x v="11"/>
    <x v="3"/>
    <x v="75"/>
    <x v="4383"/>
    <x v="1013"/>
    <x v="90"/>
    <x v="90"/>
    <x v="18"/>
    <x v="34"/>
    <x v="6"/>
    <x v="7"/>
    <x v="7"/>
  </r>
  <r>
    <x v="4517"/>
    <x v="0"/>
    <x v="6"/>
    <x v="9"/>
    <x v="43"/>
    <x v="183"/>
    <x v="4322"/>
    <x v="1011"/>
    <x v="90"/>
    <x v="90"/>
    <x v="18"/>
    <x v="34"/>
    <x v="6"/>
    <x v="6"/>
    <x v="6"/>
  </r>
  <r>
    <x v="4519"/>
    <x v="0"/>
    <x v="8"/>
    <x v="24"/>
    <x v="54"/>
    <x v="268"/>
    <x v="4324"/>
    <x v="1011"/>
    <x v="90"/>
    <x v="90"/>
    <x v="18"/>
    <x v="34"/>
    <x v="6"/>
    <x v="8"/>
    <x v="8"/>
  </r>
  <r>
    <x v="4640"/>
    <x v="0"/>
    <x v="4"/>
    <x v="17"/>
    <x v="61"/>
    <x v="145"/>
    <x v="4436"/>
    <x v="996"/>
    <x v="90"/>
    <x v="90"/>
    <x v="18"/>
    <x v="34"/>
    <x v="6"/>
    <x v="4"/>
    <x v="4"/>
  </r>
  <r>
    <x v="4613"/>
    <x v="0"/>
    <x v="9"/>
    <x v="37"/>
    <x v="56"/>
    <x v="535"/>
    <x v="4411"/>
    <x v="991"/>
    <x v="90"/>
    <x v="90"/>
    <x v="18"/>
    <x v="34"/>
    <x v="6"/>
    <x v="9"/>
    <x v="9"/>
  </r>
  <r>
    <x v="4626"/>
    <x v="0"/>
    <x v="11"/>
    <x v="0"/>
    <x v="41"/>
    <x v="6"/>
    <x v="4422"/>
    <x v="995"/>
    <x v="90"/>
    <x v="90"/>
    <x v="18"/>
    <x v="34"/>
    <x v="6"/>
    <x v="11"/>
    <x v="11"/>
  </r>
  <r>
    <x v="4617"/>
    <x v="0"/>
    <x v="9"/>
    <x v="30"/>
    <x v="43"/>
    <x v="254"/>
    <x v="4413"/>
    <x v="997"/>
    <x v="90"/>
    <x v="90"/>
    <x v="18"/>
    <x v="34"/>
    <x v="6"/>
    <x v="9"/>
    <x v="9"/>
  </r>
  <r>
    <x v="4610"/>
    <x v="0"/>
    <x v="4"/>
    <x v="36"/>
    <x v="83"/>
    <x v="11"/>
    <x v="4408"/>
    <x v="1008"/>
    <x v="90"/>
    <x v="90"/>
    <x v="18"/>
    <x v="34"/>
    <x v="6"/>
    <x v="4"/>
    <x v="4"/>
  </r>
  <r>
    <x v="4640"/>
    <x v="1"/>
    <x v="2"/>
    <x v="105"/>
    <x v="99"/>
    <x v="39"/>
    <x v="4436"/>
    <x v="996"/>
    <x v="90"/>
    <x v="90"/>
    <x v="18"/>
    <x v="34"/>
    <x v="6"/>
    <x v="2"/>
    <x v="2"/>
  </r>
  <r>
    <x v="4628"/>
    <x v="0"/>
    <x v="2"/>
    <x v="75"/>
    <x v="85"/>
    <x v="120"/>
    <x v="4424"/>
    <x v="995"/>
    <x v="90"/>
    <x v="90"/>
    <x v="18"/>
    <x v="34"/>
    <x v="6"/>
    <x v="2"/>
    <x v="2"/>
  </r>
  <r>
    <x v="4620"/>
    <x v="0"/>
    <x v="3"/>
    <x v="84"/>
    <x v="87"/>
    <x v="142"/>
    <x v="4416"/>
    <x v="995"/>
    <x v="90"/>
    <x v="90"/>
    <x v="18"/>
    <x v="34"/>
    <x v="6"/>
    <x v="3"/>
    <x v="3"/>
  </r>
  <r>
    <x v="4638"/>
    <x v="0"/>
    <x v="7"/>
    <x v="1"/>
    <x v="76"/>
    <x v="34"/>
    <x v="4434"/>
    <x v="1012"/>
    <x v="90"/>
    <x v="90"/>
    <x v="18"/>
    <x v="34"/>
    <x v="6"/>
    <x v="7"/>
    <x v="7"/>
  </r>
  <r>
    <x v="4615"/>
    <x v="0"/>
    <x v="7"/>
    <x v="20"/>
    <x v="98"/>
    <x v="145"/>
    <x v="4412"/>
    <x v="1009"/>
    <x v="90"/>
    <x v="90"/>
    <x v="18"/>
    <x v="34"/>
    <x v="6"/>
    <x v="7"/>
    <x v="7"/>
  </r>
  <r>
    <x v="4619"/>
    <x v="0"/>
    <x v="11"/>
    <x v="31"/>
    <x v="42"/>
    <x v="126"/>
    <x v="4415"/>
    <x v="1002"/>
    <x v="90"/>
    <x v="90"/>
    <x v="18"/>
    <x v="34"/>
    <x v="6"/>
    <x v="11"/>
    <x v="11"/>
  </r>
  <r>
    <x v="4604"/>
    <x v="0"/>
    <x v="5"/>
    <x v="12"/>
    <x v="45"/>
    <x v="6"/>
    <x v="4402"/>
    <x v="1007"/>
    <x v="90"/>
    <x v="90"/>
    <x v="18"/>
    <x v="34"/>
    <x v="6"/>
    <x v="5"/>
    <x v="5"/>
  </r>
  <r>
    <x v="4635"/>
    <x v="0"/>
    <x v="6"/>
    <x v="7"/>
    <x v="62"/>
    <x v="69"/>
    <x v="4431"/>
    <x v="997"/>
    <x v="90"/>
    <x v="90"/>
    <x v="18"/>
    <x v="34"/>
    <x v="6"/>
    <x v="6"/>
    <x v="6"/>
  </r>
  <r>
    <x v="4613"/>
    <x v="0"/>
    <x v="6"/>
    <x v="9"/>
    <x v="7"/>
    <x v="282"/>
    <x v="4411"/>
    <x v="991"/>
    <x v="90"/>
    <x v="90"/>
    <x v="18"/>
    <x v="34"/>
    <x v="6"/>
    <x v="6"/>
    <x v="6"/>
  </r>
  <r>
    <x v="4640"/>
    <x v="0"/>
    <x v="10"/>
    <x v="21"/>
    <x v="11"/>
    <x v="1528"/>
    <x v="4436"/>
    <x v="996"/>
    <x v="90"/>
    <x v="90"/>
    <x v="18"/>
    <x v="34"/>
    <x v="6"/>
    <x v="10"/>
    <x v="10"/>
  </r>
  <r>
    <x v="4507"/>
    <x v="1"/>
    <x v="2"/>
    <x v="144"/>
    <x v="139"/>
    <x v="1925"/>
    <x v="4312"/>
    <x v="994"/>
    <x v="90"/>
    <x v="90"/>
    <x v="18"/>
    <x v="34"/>
    <x v="6"/>
    <x v="2"/>
    <x v="2"/>
  </r>
  <r>
    <x v="4618"/>
    <x v="0"/>
    <x v="5"/>
    <x v="93"/>
    <x v="0"/>
    <x v="187"/>
    <x v="4414"/>
    <x v="1018"/>
    <x v="90"/>
    <x v="90"/>
    <x v="18"/>
    <x v="34"/>
    <x v="6"/>
    <x v="5"/>
    <x v="5"/>
  </r>
  <r>
    <x v="4641"/>
    <x v="0"/>
    <x v="10"/>
    <x v="54"/>
    <x v="59"/>
    <x v="285"/>
    <x v="4437"/>
    <x v="991"/>
    <x v="90"/>
    <x v="90"/>
    <x v="18"/>
    <x v="34"/>
    <x v="6"/>
    <x v="10"/>
    <x v="10"/>
  </r>
  <r>
    <x v="4617"/>
    <x v="0"/>
    <x v="11"/>
    <x v="13"/>
    <x v="62"/>
    <x v="162"/>
    <x v="4413"/>
    <x v="997"/>
    <x v="90"/>
    <x v="90"/>
    <x v="18"/>
    <x v="34"/>
    <x v="6"/>
    <x v="11"/>
    <x v="11"/>
  </r>
  <r>
    <x v="4642"/>
    <x v="0"/>
    <x v="10"/>
    <x v="63"/>
    <x v="61"/>
    <x v="605"/>
    <x v="4438"/>
    <x v="996"/>
    <x v="90"/>
    <x v="90"/>
    <x v="18"/>
    <x v="34"/>
    <x v="6"/>
    <x v="10"/>
    <x v="10"/>
  </r>
  <r>
    <x v="4634"/>
    <x v="0"/>
    <x v="6"/>
    <x v="7"/>
    <x v="11"/>
    <x v="319"/>
    <x v="4430"/>
    <x v="991"/>
    <x v="90"/>
    <x v="90"/>
    <x v="18"/>
    <x v="34"/>
    <x v="6"/>
    <x v="6"/>
    <x v="6"/>
  </r>
  <r>
    <x v="4637"/>
    <x v="0"/>
    <x v="1"/>
    <x v="70"/>
    <x v="44"/>
    <x v="367"/>
    <x v="4433"/>
    <x v="1011"/>
    <x v="90"/>
    <x v="90"/>
    <x v="18"/>
    <x v="34"/>
    <x v="6"/>
    <x v="1"/>
    <x v="1"/>
  </r>
  <r>
    <x v="4616"/>
    <x v="0"/>
    <x v="11"/>
    <x v="84"/>
    <x v="40"/>
    <x v="179"/>
    <x v="3110"/>
    <x v="995"/>
    <x v="90"/>
    <x v="90"/>
    <x v="18"/>
    <x v="34"/>
    <x v="6"/>
    <x v="11"/>
    <x v="11"/>
  </r>
  <r>
    <x v="4625"/>
    <x v="0"/>
    <x v="4"/>
    <x v="101"/>
    <x v="145"/>
    <x v="2583"/>
    <x v="4421"/>
    <x v="1007"/>
    <x v="90"/>
    <x v="90"/>
    <x v="18"/>
    <x v="34"/>
    <x v="6"/>
    <x v="4"/>
    <x v="4"/>
  </r>
  <r>
    <x v="4638"/>
    <x v="0"/>
    <x v="4"/>
    <x v="56"/>
    <x v="114"/>
    <x v="1004"/>
    <x v="4434"/>
    <x v="1012"/>
    <x v="90"/>
    <x v="90"/>
    <x v="18"/>
    <x v="34"/>
    <x v="6"/>
    <x v="4"/>
    <x v="4"/>
  </r>
  <r>
    <x v="4607"/>
    <x v="0"/>
    <x v="2"/>
    <x v="23"/>
    <x v="5"/>
    <x v="92"/>
    <x v="4405"/>
    <x v="989"/>
    <x v="90"/>
    <x v="90"/>
    <x v="18"/>
    <x v="34"/>
    <x v="6"/>
    <x v="2"/>
    <x v="2"/>
  </r>
  <r>
    <x v="4620"/>
    <x v="0"/>
    <x v="7"/>
    <x v="17"/>
    <x v="62"/>
    <x v="6"/>
    <x v="4416"/>
    <x v="995"/>
    <x v="90"/>
    <x v="90"/>
    <x v="18"/>
    <x v="34"/>
    <x v="6"/>
    <x v="7"/>
    <x v="7"/>
  </r>
  <r>
    <x v="4600"/>
    <x v="1"/>
    <x v="2"/>
    <x v="3"/>
    <x v="5"/>
    <x v="37"/>
    <x v="4398"/>
    <x v="1007"/>
    <x v="90"/>
    <x v="90"/>
    <x v="18"/>
    <x v="34"/>
    <x v="6"/>
    <x v="2"/>
    <x v="2"/>
  </r>
  <r>
    <x v="4605"/>
    <x v="0"/>
    <x v="1"/>
    <x v="34"/>
    <x v="119"/>
    <x v="37"/>
    <x v="4403"/>
    <x v="998"/>
    <x v="90"/>
    <x v="90"/>
    <x v="18"/>
    <x v="34"/>
    <x v="6"/>
    <x v="1"/>
    <x v="1"/>
  </r>
  <r>
    <x v="4618"/>
    <x v="0"/>
    <x v="10"/>
    <x v="51"/>
    <x v="15"/>
    <x v="263"/>
    <x v="4414"/>
    <x v="1018"/>
    <x v="90"/>
    <x v="90"/>
    <x v="18"/>
    <x v="34"/>
    <x v="6"/>
    <x v="10"/>
    <x v="10"/>
  </r>
  <r>
    <x v="4627"/>
    <x v="1"/>
    <x v="2"/>
    <x v="106"/>
    <x v="153"/>
    <x v="651"/>
    <x v="4423"/>
    <x v="989"/>
    <x v="90"/>
    <x v="90"/>
    <x v="18"/>
    <x v="34"/>
    <x v="6"/>
    <x v="2"/>
    <x v="2"/>
  </r>
  <r>
    <x v="4626"/>
    <x v="0"/>
    <x v="7"/>
    <x v="20"/>
    <x v="12"/>
    <x v="6"/>
    <x v="4422"/>
    <x v="995"/>
    <x v="90"/>
    <x v="90"/>
    <x v="18"/>
    <x v="34"/>
    <x v="6"/>
    <x v="7"/>
    <x v="7"/>
  </r>
  <r>
    <x v="4615"/>
    <x v="0"/>
    <x v="10"/>
    <x v="0"/>
    <x v="94"/>
    <x v="145"/>
    <x v="4412"/>
    <x v="1009"/>
    <x v="90"/>
    <x v="90"/>
    <x v="18"/>
    <x v="34"/>
    <x v="6"/>
    <x v="10"/>
    <x v="10"/>
  </r>
  <r>
    <x v="4630"/>
    <x v="1"/>
    <x v="2"/>
    <x v="70"/>
    <x v="34"/>
    <x v="215"/>
    <x v="4426"/>
    <x v="988"/>
    <x v="90"/>
    <x v="90"/>
    <x v="18"/>
    <x v="34"/>
    <x v="6"/>
    <x v="2"/>
    <x v="2"/>
  </r>
  <r>
    <x v="4636"/>
    <x v="0"/>
    <x v="2"/>
    <x v="125"/>
    <x v="103"/>
    <x v="165"/>
    <x v="4432"/>
    <x v="990"/>
    <x v="90"/>
    <x v="90"/>
    <x v="18"/>
    <x v="34"/>
    <x v="6"/>
    <x v="2"/>
    <x v="2"/>
  </r>
  <r>
    <x v="4640"/>
    <x v="0"/>
    <x v="3"/>
    <x v="5"/>
    <x v="34"/>
    <x v="1685"/>
    <x v="4436"/>
    <x v="996"/>
    <x v="90"/>
    <x v="90"/>
    <x v="18"/>
    <x v="34"/>
    <x v="6"/>
    <x v="3"/>
    <x v="3"/>
  </r>
  <r>
    <x v="4599"/>
    <x v="1"/>
    <x v="2"/>
    <x v="11"/>
    <x v="5"/>
    <x v="22"/>
    <x v="4397"/>
    <x v="998"/>
    <x v="90"/>
    <x v="90"/>
    <x v="18"/>
    <x v="34"/>
    <x v="6"/>
    <x v="2"/>
    <x v="2"/>
  </r>
  <r>
    <x v="4616"/>
    <x v="0"/>
    <x v="7"/>
    <x v="23"/>
    <x v="10"/>
    <x v="42"/>
    <x v="3110"/>
    <x v="995"/>
    <x v="90"/>
    <x v="90"/>
    <x v="18"/>
    <x v="34"/>
    <x v="6"/>
    <x v="7"/>
    <x v="7"/>
  </r>
  <r>
    <x v="4634"/>
    <x v="0"/>
    <x v="1"/>
    <x v="51"/>
    <x v="81"/>
    <x v="31"/>
    <x v="4430"/>
    <x v="991"/>
    <x v="90"/>
    <x v="90"/>
    <x v="18"/>
    <x v="34"/>
    <x v="6"/>
    <x v="1"/>
    <x v="1"/>
  </r>
  <r>
    <x v="4635"/>
    <x v="0"/>
    <x v="7"/>
    <x v="21"/>
    <x v="13"/>
    <x v="22"/>
    <x v="4431"/>
    <x v="997"/>
    <x v="90"/>
    <x v="90"/>
    <x v="18"/>
    <x v="34"/>
    <x v="6"/>
    <x v="7"/>
    <x v="7"/>
  </r>
  <r>
    <x v="4602"/>
    <x v="0"/>
    <x v="0"/>
    <x v="12"/>
    <x v="12"/>
    <x v="13"/>
    <x v="4400"/>
    <x v="1011"/>
    <x v="90"/>
    <x v="90"/>
    <x v="18"/>
    <x v="34"/>
    <x v="6"/>
    <x v="0"/>
    <x v="0"/>
  </r>
  <r>
    <x v="4603"/>
    <x v="0"/>
    <x v="5"/>
    <x v="0"/>
    <x v="94"/>
    <x v="145"/>
    <x v="4401"/>
    <x v="996"/>
    <x v="90"/>
    <x v="90"/>
    <x v="18"/>
    <x v="34"/>
    <x v="6"/>
    <x v="5"/>
    <x v="5"/>
  </r>
  <r>
    <x v="4602"/>
    <x v="0"/>
    <x v="11"/>
    <x v="93"/>
    <x v="9"/>
    <x v="63"/>
    <x v="4400"/>
    <x v="1011"/>
    <x v="90"/>
    <x v="90"/>
    <x v="18"/>
    <x v="34"/>
    <x v="6"/>
    <x v="11"/>
    <x v="11"/>
  </r>
  <r>
    <x v="4607"/>
    <x v="0"/>
    <x v="0"/>
    <x v="0"/>
    <x v="41"/>
    <x v="6"/>
    <x v="4405"/>
    <x v="989"/>
    <x v="90"/>
    <x v="90"/>
    <x v="18"/>
    <x v="34"/>
    <x v="6"/>
    <x v="0"/>
    <x v="0"/>
  </r>
  <r>
    <x v="4614"/>
    <x v="1"/>
    <x v="2"/>
    <x v="82"/>
    <x v="75"/>
    <x v="869"/>
    <x v="562"/>
    <x v="991"/>
    <x v="90"/>
    <x v="90"/>
    <x v="18"/>
    <x v="34"/>
    <x v="6"/>
    <x v="2"/>
    <x v="2"/>
  </r>
  <r>
    <x v="4618"/>
    <x v="0"/>
    <x v="1"/>
    <x v="97"/>
    <x v="74"/>
    <x v="3789"/>
    <x v="4414"/>
    <x v="1018"/>
    <x v="90"/>
    <x v="90"/>
    <x v="18"/>
    <x v="34"/>
    <x v="6"/>
    <x v="1"/>
    <x v="1"/>
  </r>
  <r>
    <x v="4605"/>
    <x v="0"/>
    <x v="7"/>
    <x v="30"/>
    <x v="43"/>
    <x v="254"/>
    <x v="4403"/>
    <x v="998"/>
    <x v="90"/>
    <x v="90"/>
    <x v="18"/>
    <x v="34"/>
    <x v="6"/>
    <x v="7"/>
    <x v="7"/>
  </r>
  <r>
    <x v="4622"/>
    <x v="0"/>
    <x v="10"/>
    <x v="20"/>
    <x v="41"/>
    <x v="73"/>
    <x v="4418"/>
    <x v="987"/>
    <x v="90"/>
    <x v="90"/>
    <x v="18"/>
    <x v="34"/>
    <x v="6"/>
    <x v="10"/>
    <x v="10"/>
  </r>
  <r>
    <x v="4638"/>
    <x v="0"/>
    <x v="1"/>
    <x v="124"/>
    <x v="68"/>
    <x v="6"/>
    <x v="4434"/>
    <x v="1012"/>
    <x v="90"/>
    <x v="90"/>
    <x v="18"/>
    <x v="34"/>
    <x v="6"/>
    <x v="1"/>
    <x v="1"/>
  </r>
  <r>
    <x v="4617"/>
    <x v="0"/>
    <x v="7"/>
    <x v="12"/>
    <x v="85"/>
    <x v="127"/>
    <x v="4413"/>
    <x v="997"/>
    <x v="90"/>
    <x v="90"/>
    <x v="18"/>
    <x v="34"/>
    <x v="6"/>
    <x v="7"/>
    <x v="7"/>
  </r>
  <r>
    <x v="4598"/>
    <x v="0"/>
    <x v="11"/>
    <x v="11"/>
    <x v="3"/>
    <x v="75"/>
    <x v="4396"/>
    <x v="1012"/>
    <x v="90"/>
    <x v="90"/>
    <x v="18"/>
    <x v="34"/>
    <x v="6"/>
    <x v="11"/>
    <x v="11"/>
  </r>
  <r>
    <x v="4621"/>
    <x v="0"/>
    <x v="4"/>
    <x v="3"/>
    <x v="5"/>
    <x v="37"/>
    <x v="4417"/>
    <x v="1011"/>
    <x v="90"/>
    <x v="90"/>
    <x v="18"/>
    <x v="34"/>
    <x v="6"/>
    <x v="4"/>
    <x v="4"/>
  </r>
  <r>
    <x v="4637"/>
    <x v="1"/>
    <x v="2"/>
    <x v="23"/>
    <x v="10"/>
    <x v="42"/>
    <x v="4433"/>
    <x v="1011"/>
    <x v="90"/>
    <x v="90"/>
    <x v="18"/>
    <x v="34"/>
    <x v="6"/>
    <x v="2"/>
    <x v="2"/>
  </r>
  <r>
    <x v="4634"/>
    <x v="0"/>
    <x v="7"/>
    <x v="0"/>
    <x v="0"/>
    <x v="0"/>
    <x v="4430"/>
    <x v="991"/>
    <x v="90"/>
    <x v="90"/>
    <x v="18"/>
    <x v="34"/>
    <x v="6"/>
    <x v="7"/>
    <x v="7"/>
  </r>
  <r>
    <x v="4599"/>
    <x v="0"/>
    <x v="3"/>
    <x v="0"/>
    <x v="98"/>
    <x v="11"/>
    <x v="4397"/>
    <x v="998"/>
    <x v="90"/>
    <x v="90"/>
    <x v="18"/>
    <x v="34"/>
    <x v="6"/>
    <x v="3"/>
    <x v="3"/>
  </r>
  <r>
    <x v="4619"/>
    <x v="0"/>
    <x v="4"/>
    <x v="70"/>
    <x v="44"/>
    <x v="367"/>
    <x v="4415"/>
    <x v="1002"/>
    <x v="90"/>
    <x v="90"/>
    <x v="18"/>
    <x v="34"/>
    <x v="6"/>
    <x v="4"/>
    <x v="4"/>
  </r>
  <r>
    <x v="4577"/>
    <x v="0"/>
    <x v="10"/>
    <x v="7"/>
    <x v="8"/>
    <x v="11"/>
    <x v="4377"/>
    <x v="1000"/>
    <x v="90"/>
    <x v="90"/>
    <x v="18"/>
    <x v="34"/>
    <x v="6"/>
    <x v="10"/>
    <x v="10"/>
  </r>
  <r>
    <x v="4531"/>
    <x v="0"/>
    <x v="2"/>
    <x v="46"/>
    <x v="32"/>
    <x v="1123"/>
    <x v="4335"/>
    <x v="996"/>
    <x v="90"/>
    <x v="90"/>
    <x v="18"/>
    <x v="34"/>
    <x v="6"/>
    <x v="2"/>
    <x v="2"/>
  </r>
  <r>
    <x v="4529"/>
    <x v="0"/>
    <x v="0"/>
    <x v="10"/>
    <x v="94"/>
    <x v="34"/>
    <x v="4333"/>
    <x v="1016"/>
    <x v="90"/>
    <x v="90"/>
    <x v="18"/>
    <x v="34"/>
    <x v="6"/>
    <x v="0"/>
    <x v="0"/>
  </r>
  <r>
    <x v="4581"/>
    <x v="0"/>
    <x v="3"/>
    <x v="65"/>
    <x v="59"/>
    <x v="194"/>
    <x v="4380"/>
    <x v="1005"/>
    <x v="90"/>
    <x v="90"/>
    <x v="18"/>
    <x v="34"/>
    <x v="6"/>
    <x v="3"/>
    <x v="3"/>
  </r>
  <r>
    <x v="4508"/>
    <x v="0"/>
    <x v="5"/>
    <x v="21"/>
    <x v="18"/>
    <x v="11"/>
    <x v="4313"/>
    <x v="1003"/>
    <x v="90"/>
    <x v="90"/>
    <x v="18"/>
    <x v="34"/>
    <x v="6"/>
    <x v="5"/>
    <x v="5"/>
  </r>
  <r>
    <x v="4531"/>
    <x v="1"/>
    <x v="2"/>
    <x v="14"/>
    <x v="21"/>
    <x v="399"/>
    <x v="4335"/>
    <x v="996"/>
    <x v="90"/>
    <x v="90"/>
    <x v="18"/>
    <x v="34"/>
    <x v="6"/>
    <x v="2"/>
    <x v="2"/>
  </r>
  <r>
    <x v="4586"/>
    <x v="0"/>
    <x v="11"/>
    <x v="34"/>
    <x v="21"/>
    <x v="693"/>
    <x v="4385"/>
    <x v="1015"/>
    <x v="90"/>
    <x v="90"/>
    <x v="18"/>
    <x v="34"/>
    <x v="6"/>
    <x v="11"/>
    <x v="11"/>
  </r>
  <r>
    <x v="4520"/>
    <x v="0"/>
    <x v="2"/>
    <x v="46"/>
    <x v="2"/>
    <x v="706"/>
    <x v="4325"/>
    <x v="996"/>
    <x v="90"/>
    <x v="90"/>
    <x v="18"/>
    <x v="34"/>
    <x v="6"/>
    <x v="2"/>
    <x v="2"/>
  </r>
  <r>
    <x v="4528"/>
    <x v="0"/>
    <x v="11"/>
    <x v="5"/>
    <x v="3"/>
    <x v="316"/>
    <x v="4332"/>
    <x v="993"/>
    <x v="90"/>
    <x v="90"/>
    <x v="18"/>
    <x v="34"/>
    <x v="6"/>
    <x v="11"/>
    <x v="11"/>
  </r>
  <r>
    <x v="4522"/>
    <x v="0"/>
    <x v="11"/>
    <x v="94"/>
    <x v="20"/>
    <x v="638"/>
    <x v="4327"/>
    <x v="1014"/>
    <x v="90"/>
    <x v="90"/>
    <x v="18"/>
    <x v="34"/>
    <x v="6"/>
    <x v="11"/>
    <x v="11"/>
  </r>
  <r>
    <x v="4594"/>
    <x v="0"/>
    <x v="5"/>
    <x v="8"/>
    <x v="98"/>
    <x v="6"/>
    <x v="2277"/>
    <x v="1010"/>
    <x v="90"/>
    <x v="90"/>
    <x v="18"/>
    <x v="34"/>
    <x v="6"/>
    <x v="5"/>
    <x v="5"/>
  </r>
  <r>
    <x v="4582"/>
    <x v="0"/>
    <x v="6"/>
    <x v="48"/>
    <x v="36"/>
    <x v="26"/>
    <x v="4381"/>
    <x v="995"/>
    <x v="90"/>
    <x v="90"/>
    <x v="18"/>
    <x v="34"/>
    <x v="6"/>
    <x v="6"/>
    <x v="6"/>
  </r>
  <r>
    <x v="4515"/>
    <x v="0"/>
    <x v="9"/>
    <x v="70"/>
    <x v="44"/>
    <x v="367"/>
    <x v="4320"/>
    <x v="1011"/>
    <x v="90"/>
    <x v="90"/>
    <x v="18"/>
    <x v="34"/>
    <x v="6"/>
    <x v="9"/>
    <x v="9"/>
  </r>
  <r>
    <x v="4583"/>
    <x v="0"/>
    <x v="11"/>
    <x v="11"/>
    <x v="36"/>
    <x v="34"/>
    <x v="4382"/>
    <x v="987"/>
    <x v="90"/>
    <x v="90"/>
    <x v="18"/>
    <x v="34"/>
    <x v="6"/>
    <x v="11"/>
    <x v="11"/>
  </r>
  <r>
    <x v="4531"/>
    <x v="0"/>
    <x v="11"/>
    <x v="31"/>
    <x v="2"/>
    <x v="202"/>
    <x v="4335"/>
    <x v="996"/>
    <x v="90"/>
    <x v="90"/>
    <x v="18"/>
    <x v="34"/>
    <x v="6"/>
    <x v="11"/>
    <x v="11"/>
  </r>
  <r>
    <x v="4589"/>
    <x v="0"/>
    <x v="1"/>
    <x v="104"/>
    <x v="68"/>
    <x v="222"/>
    <x v="4388"/>
    <x v="1009"/>
    <x v="90"/>
    <x v="90"/>
    <x v="18"/>
    <x v="34"/>
    <x v="6"/>
    <x v="1"/>
    <x v="1"/>
  </r>
  <r>
    <x v="4595"/>
    <x v="0"/>
    <x v="1"/>
    <x v="29"/>
    <x v="29"/>
    <x v="30"/>
    <x v="4393"/>
    <x v="1009"/>
    <x v="90"/>
    <x v="90"/>
    <x v="18"/>
    <x v="34"/>
    <x v="6"/>
    <x v="1"/>
    <x v="1"/>
  </r>
  <r>
    <x v="4512"/>
    <x v="0"/>
    <x v="2"/>
    <x v="46"/>
    <x v="102"/>
    <x v="302"/>
    <x v="4317"/>
    <x v="1012"/>
    <x v="90"/>
    <x v="90"/>
    <x v="18"/>
    <x v="34"/>
    <x v="6"/>
    <x v="2"/>
    <x v="2"/>
  </r>
  <r>
    <x v="4596"/>
    <x v="0"/>
    <x v="11"/>
    <x v="37"/>
    <x v="34"/>
    <x v="68"/>
    <x v="4394"/>
    <x v="1003"/>
    <x v="90"/>
    <x v="90"/>
    <x v="18"/>
    <x v="34"/>
    <x v="6"/>
    <x v="11"/>
    <x v="11"/>
  </r>
  <r>
    <x v="4583"/>
    <x v="0"/>
    <x v="0"/>
    <x v="75"/>
    <x v="17"/>
    <x v="120"/>
    <x v="4382"/>
    <x v="987"/>
    <x v="90"/>
    <x v="90"/>
    <x v="18"/>
    <x v="34"/>
    <x v="6"/>
    <x v="0"/>
    <x v="0"/>
  </r>
  <r>
    <x v="4587"/>
    <x v="0"/>
    <x v="3"/>
    <x v="9"/>
    <x v="62"/>
    <x v="84"/>
    <x v="4386"/>
    <x v="1002"/>
    <x v="90"/>
    <x v="90"/>
    <x v="18"/>
    <x v="34"/>
    <x v="6"/>
    <x v="3"/>
    <x v="3"/>
  </r>
  <r>
    <x v="4519"/>
    <x v="0"/>
    <x v="2"/>
    <x v="4"/>
    <x v="59"/>
    <x v="154"/>
    <x v="4324"/>
    <x v="1011"/>
    <x v="90"/>
    <x v="90"/>
    <x v="18"/>
    <x v="34"/>
    <x v="6"/>
    <x v="2"/>
    <x v="2"/>
  </r>
  <r>
    <x v="4587"/>
    <x v="0"/>
    <x v="1"/>
    <x v="26"/>
    <x v="76"/>
    <x v="11"/>
    <x v="4386"/>
    <x v="1002"/>
    <x v="90"/>
    <x v="90"/>
    <x v="18"/>
    <x v="34"/>
    <x v="6"/>
    <x v="1"/>
    <x v="1"/>
  </r>
  <r>
    <x v="4514"/>
    <x v="0"/>
    <x v="5"/>
    <x v="6"/>
    <x v="6"/>
    <x v="6"/>
    <x v="4319"/>
    <x v="1006"/>
    <x v="90"/>
    <x v="90"/>
    <x v="18"/>
    <x v="34"/>
    <x v="6"/>
    <x v="5"/>
    <x v="5"/>
  </r>
  <r>
    <x v="4587"/>
    <x v="1"/>
    <x v="2"/>
    <x v="65"/>
    <x v="60"/>
    <x v="128"/>
    <x v="4386"/>
    <x v="1002"/>
    <x v="90"/>
    <x v="90"/>
    <x v="18"/>
    <x v="34"/>
    <x v="6"/>
    <x v="2"/>
    <x v="2"/>
  </r>
  <r>
    <x v="4580"/>
    <x v="0"/>
    <x v="7"/>
    <x v="21"/>
    <x v="18"/>
    <x v="11"/>
    <x v="4379"/>
    <x v="1003"/>
    <x v="90"/>
    <x v="90"/>
    <x v="18"/>
    <x v="34"/>
    <x v="6"/>
    <x v="7"/>
    <x v="7"/>
  </r>
  <r>
    <x v="4577"/>
    <x v="0"/>
    <x v="6"/>
    <x v="23"/>
    <x v="5"/>
    <x v="92"/>
    <x v="4377"/>
    <x v="1000"/>
    <x v="90"/>
    <x v="90"/>
    <x v="18"/>
    <x v="34"/>
    <x v="6"/>
    <x v="6"/>
    <x v="6"/>
  </r>
  <r>
    <x v="4589"/>
    <x v="0"/>
    <x v="9"/>
    <x v="68"/>
    <x v="103"/>
    <x v="1046"/>
    <x v="4388"/>
    <x v="1009"/>
    <x v="90"/>
    <x v="90"/>
    <x v="18"/>
    <x v="34"/>
    <x v="6"/>
    <x v="9"/>
    <x v="9"/>
  </r>
  <r>
    <x v="4579"/>
    <x v="0"/>
    <x v="0"/>
    <x v="93"/>
    <x v="0"/>
    <x v="187"/>
    <x v="4378"/>
    <x v="1013"/>
    <x v="90"/>
    <x v="90"/>
    <x v="18"/>
    <x v="34"/>
    <x v="6"/>
    <x v="0"/>
    <x v="0"/>
  </r>
  <r>
    <x v="4523"/>
    <x v="0"/>
    <x v="1"/>
    <x v="4"/>
    <x v="26"/>
    <x v="912"/>
    <x v="747"/>
    <x v="1015"/>
    <x v="90"/>
    <x v="90"/>
    <x v="18"/>
    <x v="34"/>
    <x v="6"/>
    <x v="1"/>
    <x v="1"/>
  </r>
  <r>
    <x v="4511"/>
    <x v="0"/>
    <x v="0"/>
    <x v="75"/>
    <x v="17"/>
    <x v="120"/>
    <x v="4316"/>
    <x v="1011"/>
    <x v="90"/>
    <x v="90"/>
    <x v="18"/>
    <x v="34"/>
    <x v="6"/>
    <x v="0"/>
    <x v="0"/>
  </r>
  <r>
    <x v="4517"/>
    <x v="0"/>
    <x v="1"/>
    <x v="63"/>
    <x v="26"/>
    <x v="114"/>
    <x v="4322"/>
    <x v="1011"/>
    <x v="90"/>
    <x v="90"/>
    <x v="18"/>
    <x v="34"/>
    <x v="6"/>
    <x v="1"/>
    <x v="1"/>
  </r>
  <r>
    <x v="4586"/>
    <x v="0"/>
    <x v="4"/>
    <x v="84"/>
    <x v="87"/>
    <x v="142"/>
    <x v="4385"/>
    <x v="1015"/>
    <x v="90"/>
    <x v="90"/>
    <x v="18"/>
    <x v="34"/>
    <x v="6"/>
    <x v="4"/>
    <x v="4"/>
  </r>
  <r>
    <x v="4585"/>
    <x v="0"/>
    <x v="0"/>
    <x v="110"/>
    <x v="215"/>
    <x v="1644"/>
    <x v="4384"/>
    <x v="995"/>
    <x v="90"/>
    <x v="90"/>
    <x v="18"/>
    <x v="34"/>
    <x v="6"/>
    <x v="0"/>
    <x v="0"/>
  </r>
  <r>
    <x v="4512"/>
    <x v="1"/>
    <x v="2"/>
    <x v="46"/>
    <x v="102"/>
    <x v="302"/>
    <x v="4317"/>
    <x v="1012"/>
    <x v="90"/>
    <x v="90"/>
    <x v="18"/>
    <x v="34"/>
    <x v="6"/>
    <x v="2"/>
    <x v="2"/>
  </r>
  <r>
    <x v="4580"/>
    <x v="0"/>
    <x v="6"/>
    <x v="92"/>
    <x v="62"/>
    <x v="187"/>
    <x v="4379"/>
    <x v="1003"/>
    <x v="90"/>
    <x v="90"/>
    <x v="18"/>
    <x v="34"/>
    <x v="6"/>
    <x v="6"/>
    <x v="6"/>
  </r>
  <r>
    <x v="4524"/>
    <x v="0"/>
    <x v="2"/>
    <x v="176"/>
    <x v="297"/>
    <x v="2385"/>
    <x v="4328"/>
    <x v="1013"/>
    <x v="90"/>
    <x v="90"/>
    <x v="18"/>
    <x v="34"/>
    <x v="6"/>
    <x v="2"/>
    <x v="2"/>
  </r>
  <r>
    <x v="4516"/>
    <x v="0"/>
    <x v="5"/>
    <x v="75"/>
    <x v="91"/>
    <x v="124"/>
    <x v="4321"/>
    <x v="1006"/>
    <x v="90"/>
    <x v="90"/>
    <x v="18"/>
    <x v="34"/>
    <x v="6"/>
    <x v="5"/>
    <x v="5"/>
  </r>
  <r>
    <x v="4589"/>
    <x v="0"/>
    <x v="4"/>
    <x v="46"/>
    <x v="40"/>
    <x v="856"/>
    <x v="4388"/>
    <x v="1009"/>
    <x v="90"/>
    <x v="90"/>
    <x v="18"/>
    <x v="34"/>
    <x v="6"/>
    <x v="4"/>
    <x v="4"/>
  </r>
  <r>
    <x v="4584"/>
    <x v="0"/>
    <x v="10"/>
    <x v="24"/>
    <x v="4"/>
    <x v="34"/>
    <x v="4383"/>
    <x v="1013"/>
    <x v="90"/>
    <x v="90"/>
    <x v="18"/>
    <x v="34"/>
    <x v="6"/>
    <x v="10"/>
    <x v="10"/>
  </r>
  <r>
    <x v="4529"/>
    <x v="0"/>
    <x v="11"/>
    <x v="1"/>
    <x v="61"/>
    <x v="7"/>
    <x v="4333"/>
    <x v="1016"/>
    <x v="90"/>
    <x v="90"/>
    <x v="18"/>
    <x v="34"/>
    <x v="6"/>
    <x v="11"/>
    <x v="11"/>
  </r>
  <r>
    <x v="4596"/>
    <x v="0"/>
    <x v="5"/>
    <x v="20"/>
    <x v="41"/>
    <x v="73"/>
    <x v="4394"/>
    <x v="1003"/>
    <x v="90"/>
    <x v="90"/>
    <x v="18"/>
    <x v="34"/>
    <x v="6"/>
    <x v="5"/>
    <x v="5"/>
  </r>
  <r>
    <x v="4579"/>
    <x v="0"/>
    <x v="2"/>
    <x v="33"/>
    <x v="19"/>
    <x v="165"/>
    <x v="4378"/>
    <x v="1013"/>
    <x v="90"/>
    <x v="90"/>
    <x v="18"/>
    <x v="34"/>
    <x v="6"/>
    <x v="2"/>
    <x v="2"/>
  </r>
  <r>
    <x v="4586"/>
    <x v="1"/>
    <x v="2"/>
    <x v="112"/>
    <x v="120"/>
    <x v="263"/>
    <x v="4385"/>
    <x v="1015"/>
    <x v="90"/>
    <x v="90"/>
    <x v="18"/>
    <x v="34"/>
    <x v="6"/>
    <x v="2"/>
    <x v="2"/>
  </r>
  <r>
    <x v="4517"/>
    <x v="0"/>
    <x v="10"/>
    <x v="9"/>
    <x v="62"/>
    <x v="84"/>
    <x v="4322"/>
    <x v="1011"/>
    <x v="90"/>
    <x v="90"/>
    <x v="18"/>
    <x v="34"/>
    <x v="6"/>
    <x v="10"/>
    <x v="10"/>
  </r>
  <r>
    <x v="4507"/>
    <x v="0"/>
    <x v="9"/>
    <x v="67"/>
    <x v="130"/>
    <x v="374"/>
    <x v="4312"/>
    <x v="994"/>
    <x v="90"/>
    <x v="90"/>
    <x v="18"/>
    <x v="34"/>
    <x v="6"/>
    <x v="9"/>
    <x v="9"/>
  </r>
  <r>
    <x v="4585"/>
    <x v="0"/>
    <x v="3"/>
    <x v="369"/>
    <x v="409"/>
    <x v="2317"/>
    <x v="4384"/>
    <x v="995"/>
    <x v="90"/>
    <x v="90"/>
    <x v="18"/>
    <x v="34"/>
    <x v="6"/>
    <x v="3"/>
    <x v="3"/>
  </r>
  <r>
    <x v="4510"/>
    <x v="0"/>
    <x v="11"/>
    <x v="105"/>
    <x v="120"/>
    <x v="586"/>
    <x v="4315"/>
    <x v="1010"/>
    <x v="90"/>
    <x v="90"/>
    <x v="18"/>
    <x v="34"/>
    <x v="6"/>
    <x v="11"/>
    <x v="11"/>
  </r>
  <r>
    <x v="4510"/>
    <x v="0"/>
    <x v="1"/>
    <x v="99"/>
    <x v="25"/>
    <x v="43"/>
    <x v="4315"/>
    <x v="1010"/>
    <x v="90"/>
    <x v="90"/>
    <x v="18"/>
    <x v="34"/>
    <x v="6"/>
    <x v="1"/>
    <x v="1"/>
  </r>
  <r>
    <x v="4530"/>
    <x v="0"/>
    <x v="5"/>
    <x v="8"/>
    <x v="18"/>
    <x v="145"/>
    <x v="4334"/>
    <x v="1017"/>
    <x v="90"/>
    <x v="90"/>
    <x v="18"/>
    <x v="34"/>
    <x v="6"/>
    <x v="5"/>
    <x v="5"/>
  </r>
  <r>
    <x v="4509"/>
    <x v="0"/>
    <x v="2"/>
    <x v="123"/>
    <x v="69"/>
    <x v="39"/>
    <x v="4314"/>
    <x v="995"/>
    <x v="90"/>
    <x v="90"/>
    <x v="18"/>
    <x v="34"/>
    <x v="6"/>
    <x v="2"/>
    <x v="2"/>
  </r>
  <r>
    <x v="4584"/>
    <x v="1"/>
    <x v="2"/>
    <x v="152"/>
    <x v="145"/>
    <x v="244"/>
    <x v="4383"/>
    <x v="1013"/>
    <x v="90"/>
    <x v="90"/>
    <x v="18"/>
    <x v="34"/>
    <x v="6"/>
    <x v="2"/>
    <x v="2"/>
  </r>
  <r>
    <x v="4476"/>
    <x v="1"/>
    <x v="2"/>
    <x v="107"/>
    <x v="161"/>
    <x v="3790"/>
    <x v="4282"/>
    <x v="991"/>
    <x v="90"/>
    <x v="90"/>
    <x v="18"/>
    <x v="34"/>
    <x v="6"/>
    <x v="2"/>
    <x v="2"/>
  </r>
  <r>
    <x v="4483"/>
    <x v="0"/>
    <x v="2"/>
    <x v="23"/>
    <x v="26"/>
    <x v="920"/>
    <x v="4289"/>
    <x v="996"/>
    <x v="90"/>
    <x v="90"/>
    <x v="18"/>
    <x v="34"/>
    <x v="6"/>
    <x v="2"/>
    <x v="2"/>
  </r>
  <r>
    <x v="4478"/>
    <x v="0"/>
    <x v="0"/>
    <x v="12"/>
    <x v="45"/>
    <x v="6"/>
    <x v="4284"/>
    <x v="993"/>
    <x v="90"/>
    <x v="90"/>
    <x v="18"/>
    <x v="34"/>
    <x v="6"/>
    <x v="0"/>
    <x v="0"/>
  </r>
  <r>
    <x v="4494"/>
    <x v="0"/>
    <x v="3"/>
    <x v="1"/>
    <x v="54"/>
    <x v="61"/>
    <x v="4300"/>
    <x v="1005"/>
    <x v="90"/>
    <x v="90"/>
    <x v="18"/>
    <x v="34"/>
    <x v="6"/>
    <x v="3"/>
    <x v="3"/>
  </r>
  <r>
    <x v="4485"/>
    <x v="0"/>
    <x v="5"/>
    <x v="75"/>
    <x v="91"/>
    <x v="124"/>
    <x v="4291"/>
    <x v="997"/>
    <x v="90"/>
    <x v="90"/>
    <x v="18"/>
    <x v="34"/>
    <x v="6"/>
    <x v="5"/>
    <x v="5"/>
  </r>
  <r>
    <x v="4527"/>
    <x v="0"/>
    <x v="4"/>
    <x v="9"/>
    <x v="65"/>
    <x v="6"/>
    <x v="4331"/>
    <x v="1014"/>
    <x v="90"/>
    <x v="90"/>
    <x v="18"/>
    <x v="34"/>
    <x v="6"/>
    <x v="4"/>
    <x v="4"/>
  </r>
  <r>
    <x v="4500"/>
    <x v="0"/>
    <x v="0"/>
    <x v="20"/>
    <x v="41"/>
    <x v="73"/>
    <x v="4305"/>
    <x v="993"/>
    <x v="90"/>
    <x v="90"/>
    <x v="18"/>
    <x v="34"/>
    <x v="6"/>
    <x v="0"/>
    <x v="0"/>
  </r>
  <r>
    <x v="4485"/>
    <x v="0"/>
    <x v="6"/>
    <x v="20"/>
    <x v="6"/>
    <x v="7"/>
    <x v="4291"/>
    <x v="997"/>
    <x v="90"/>
    <x v="90"/>
    <x v="18"/>
    <x v="34"/>
    <x v="6"/>
    <x v="6"/>
    <x v="6"/>
  </r>
  <r>
    <x v="4494"/>
    <x v="1"/>
    <x v="2"/>
    <x v="40"/>
    <x v="66"/>
    <x v="252"/>
    <x v="4300"/>
    <x v="1005"/>
    <x v="90"/>
    <x v="90"/>
    <x v="18"/>
    <x v="34"/>
    <x v="6"/>
    <x v="2"/>
    <x v="2"/>
  </r>
  <r>
    <x v="4482"/>
    <x v="0"/>
    <x v="11"/>
    <x v="48"/>
    <x v="10"/>
    <x v="187"/>
    <x v="4288"/>
    <x v="995"/>
    <x v="90"/>
    <x v="90"/>
    <x v="18"/>
    <x v="34"/>
    <x v="6"/>
    <x v="11"/>
    <x v="11"/>
  </r>
  <r>
    <x v="4483"/>
    <x v="0"/>
    <x v="3"/>
    <x v="92"/>
    <x v="11"/>
    <x v="176"/>
    <x v="4289"/>
    <x v="996"/>
    <x v="90"/>
    <x v="90"/>
    <x v="18"/>
    <x v="34"/>
    <x v="6"/>
    <x v="3"/>
    <x v="3"/>
  </r>
  <r>
    <x v="4488"/>
    <x v="0"/>
    <x v="3"/>
    <x v="9"/>
    <x v="8"/>
    <x v="8"/>
    <x v="4294"/>
    <x v="993"/>
    <x v="90"/>
    <x v="90"/>
    <x v="18"/>
    <x v="34"/>
    <x v="6"/>
    <x v="3"/>
    <x v="3"/>
  </r>
  <r>
    <x v="4527"/>
    <x v="1"/>
    <x v="2"/>
    <x v="92"/>
    <x v="62"/>
    <x v="187"/>
    <x v="4331"/>
    <x v="1014"/>
    <x v="90"/>
    <x v="90"/>
    <x v="18"/>
    <x v="34"/>
    <x v="6"/>
    <x v="2"/>
    <x v="2"/>
  </r>
  <r>
    <x v="4506"/>
    <x v="1"/>
    <x v="2"/>
    <x v="81"/>
    <x v="143"/>
    <x v="441"/>
    <x v="4311"/>
    <x v="1004"/>
    <x v="90"/>
    <x v="90"/>
    <x v="18"/>
    <x v="34"/>
    <x v="6"/>
    <x v="2"/>
    <x v="2"/>
  </r>
  <r>
    <x v="4499"/>
    <x v="0"/>
    <x v="6"/>
    <x v="21"/>
    <x v="62"/>
    <x v="0"/>
    <x v="2361"/>
    <x v="1008"/>
    <x v="90"/>
    <x v="90"/>
    <x v="18"/>
    <x v="34"/>
    <x v="6"/>
    <x v="6"/>
    <x v="6"/>
  </r>
  <r>
    <x v="4487"/>
    <x v="0"/>
    <x v="5"/>
    <x v="13"/>
    <x v="18"/>
    <x v="19"/>
    <x v="4293"/>
    <x v="999"/>
    <x v="90"/>
    <x v="90"/>
    <x v="18"/>
    <x v="34"/>
    <x v="6"/>
    <x v="5"/>
    <x v="5"/>
  </r>
  <r>
    <x v="4501"/>
    <x v="0"/>
    <x v="4"/>
    <x v="7"/>
    <x v="26"/>
    <x v="1711"/>
    <x v="4306"/>
    <x v="1006"/>
    <x v="90"/>
    <x v="90"/>
    <x v="18"/>
    <x v="34"/>
    <x v="6"/>
    <x v="4"/>
    <x v="4"/>
  </r>
  <r>
    <x v="4495"/>
    <x v="0"/>
    <x v="5"/>
    <x v="16"/>
    <x v="12"/>
    <x v="102"/>
    <x v="4301"/>
    <x v="1006"/>
    <x v="90"/>
    <x v="90"/>
    <x v="18"/>
    <x v="34"/>
    <x v="6"/>
    <x v="5"/>
    <x v="5"/>
  </r>
  <r>
    <x v="4505"/>
    <x v="0"/>
    <x v="5"/>
    <x v="21"/>
    <x v="65"/>
    <x v="75"/>
    <x v="4310"/>
    <x v="1002"/>
    <x v="90"/>
    <x v="90"/>
    <x v="18"/>
    <x v="34"/>
    <x v="6"/>
    <x v="5"/>
    <x v="5"/>
  </r>
  <r>
    <x v="4489"/>
    <x v="0"/>
    <x v="4"/>
    <x v="12"/>
    <x v="45"/>
    <x v="6"/>
    <x v="4295"/>
    <x v="1000"/>
    <x v="90"/>
    <x v="90"/>
    <x v="18"/>
    <x v="34"/>
    <x v="6"/>
    <x v="4"/>
    <x v="4"/>
  </r>
  <r>
    <x v="4483"/>
    <x v="0"/>
    <x v="10"/>
    <x v="79"/>
    <x v="94"/>
    <x v="39"/>
    <x v="4289"/>
    <x v="996"/>
    <x v="90"/>
    <x v="90"/>
    <x v="18"/>
    <x v="34"/>
    <x v="6"/>
    <x v="10"/>
    <x v="10"/>
  </r>
  <r>
    <x v="4490"/>
    <x v="0"/>
    <x v="10"/>
    <x v="39"/>
    <x v="96"/>
    <x v="137"/>
    <x v="4296"/>
    <x v="1001"/>
    <x v="90"/>
    <x v="90"/>
    <x v="18"/>
    <x v="34"/>
    <x v="6"/>
    <x v="10"/>
    <x v="10"/>
  </r>
  <r>
    <x v="4473"/>
    <x v="0"/>
    <x v="8"/>
    <x v="63"/>
    <x v="30"/>
    <x v="209"/>
    <x v="4279"/>
    <x v="988"/>
    <x v="90"/>
    <x v="90"/>
    <x v="18"/>
    <x v="34"/>
    <x v="6"/>
    <x v="8"/>
    <x v="8"/>
  </r>
  <r>
    <x v="4495"/>
    <x v="0"/>
    <x v="6"/>
    <x v="10"/>
    <x v="13"/>
    <x v="202"/>
    <x v="4301"/>
    <x v="1006"/>
    <x v="90"/>
    <x v="90"/>
    <x v="18"/>
    <x v="34"/>
    <x v="6"/>
    <x v="6"/>
    <x v="6"/>
  </r>
  <r>
    <x v="4481"/>
    <x v="0"/>
    <x v="8"/>
    <x v="7"/>
    <x v="23"/>
    <x v="126"/>
    <x v="4287"/>
    <x v="993"/>
    <x v="90"/>
    <x v="90"/>
    <x v="18"/>
    <x v="34"/>
    <x v="6"/>
    <x v="8"/>
    <x v="8"/>
  </r>
  <r>
    <x v="4479"/>
    <x v="1"/>
    <x v="2"/>
    <x v="80"/>
    <x v="96"/>
    <x v="306"/>
    <x v="4285"/>
    <x v="994"/>
    <x v="90"/>
    <x v="90"/>
    <x v="18"/>
    <x v="34"/>
    <x v="6"/>
    <x v="2"/>
    <x v="2"/>
  </r>
  <r>
    <x v="4482"/>
    <x v="0"/>
    <x v="8"/>
    <x v="26"/>
    <x v="1"/>
    <x v="121"/>
    <x v="4288"/>
    <x v="995"/>
    <x v="90"/>
    <x v="90"/>
    <x v="18"/>
    <x v="34"/>
    <x v="6"/>
    <x v="8"/>
    <x v="8"/>
  </r>
  <r>
    <x v="4497"/>
    <x v="0"/>
    <x v="11"/>
    <x v="37"/>
    <x v="34"/>
    <x v="68"/>
    <x v="4303"/>
    <x v="1000"/>
    <x v="90"/>
    <x v="90"/>
    <x v="18"/>
    <x v="34"/>
    <x v="6"/>
    <x v="11"/>
    <x v="11"/>
  </r>
  <r>
    <x v="4475"/>
    <x v="1"/>
    <x v="2"/>
    <x v="35"/>
    <x v="81"/>
    <x v="11"/>
    <x v="4281"/>
    <x v="990"/>
    <x v="90"/>
    <x v="90"/>
    <x v="18"/>
    <x v="34"/>
    <x v="6"/>
    <x v="2"/>
    <x v="2"/>
  </r>
  <r>
    <x v="4501"/>
    <x v="1"/>
    <x v="2"/>
    <x v="11"/>
    <x v="34"/>
    <x v="1049"/>
    <x v="4306"/>
    <x v="1006"/>
    <x v="90"/>
    <x v="90"/>
    <x v="18"/>
    <x v="34"/>
    <x v="6"/>
    <x v="2"/>
    <x v="2"/>
  </r>
  <r>
    <x v="4505"/>
    <x v="0"/>
    <x v="6"/>
    <x v="4"/>
    <x v="59"/>
    <x v="154"/>
    <x v="4310"/>
    <x v="1002"/>
    <x v="90"/>
    <x v="90"/>
    <x v="18"/>
    <x v="34"/>
    <x v="6"/>
    <x v="6"/>
    <x v="6"/>
  </r>
  <r>
    <x v="4476"/>
    <x v="0"/>
    <x v="8"/>
    <x v="89"/>
    <x v="137"/>
    <x v="346"/>
    <x v="4282"/>
    <x v="991"/>
    <x v="90"/>
    <x v="90"/>
    <x v="18"/>
    <x v="34"/>
    <x v="6"/>
    <x v="8"/>
    <x v="8"/>
  </r>
  <r>
    <x v="4487"/>
    <x v="0"/>
    <x v="6"/>
    <x v="34"/>
    <x v="39"/>
    <x v="310"/>
    <x v="4293"/>
    <x v="999"/>
    <x v="90"/>
    <x v="90"/>
    <x v="18"/>
    <x v="34"/>
    <x v="6"/>
    <x v="6"/>
    <x v="6"/>
  </r>
  <r>
    <x v="4497"/>
    <x v="0"/>
    <x v="4"/>
    <x v="3"/>
    <x v="23"/>
    <x v="31"/>
    <x v="4303"/>
    <x v="1000"/>
    <x v="90"/>
    <x v="90"/>
    <x v="18"/>
    <x v="34"/>
    <x v="6"/>
    <x v="4"/>
    <x v="4"/>
  </r>
  <r>
    <x v="4498"/>
    <x v="0"/>
    <x v="3"/>
    <x v="50"/>
    <x v="24"/>
    <x v="117"/>
    <x v="4304"/>
    <x v="1007"/>
    <x v="90"/>
    <x v="90"/>
    <x v="18"/>
    <x v="34"/>
    <x v="6"/>
    <x v="3"/>
    <x v="3"/>
  </r>
  <r>
    <x v="4495"/>
    <x v="0"/>
    <x v="8"/>
    <x v="9"/>
    <x v="7"/>
    <x v="282"/>
    <x v="4301"/>
    <x v="1006"/>
    <x v="90"/>
    <x v="90"/>
    <x v="18"/>
    <x v="34"/>
    <x v="6"/>
    <x v="8"/>
    <x v="8"/>
  </r>
  <r>
    <x v="4552"/>
    <x v="0"/>
    <x v="1"/>
    <x v="39"/>
    <x v="19"/>
    <x v="289"/>
    <x v="2263"/>
    <x v="1009"/>
    <x v="90"/>
    <x v="90"/>
    <x v="18"/>
    <x v="34"/>
    <x v="6"/>
    <x v="1"/>
    <x v="1"/>
  </r>
  <r>
    <x v="4547"/>
    <x v="0"/>
    <x v="11"/>
    <x v="31"/>
    <x v="75"/>
    <x v="22"/>
    <x v="4350"/>
    <x v="1015"/>
    <x v="90"/>
    <x v="90"/>
    <x v="18"/>
    <x v="34"/>
    <x v="6"/>
    <x v="11"/>
    <x v="11"/>
  </r>
  <r>
    <x v="4545"/>
    <x v="0"/>
    <x v="2"/>
    <x v="33"/>
    <x v="42"/>
    <x v="209"/>
    <x v="4348"/>
    <x v="1009"/>
    <x v="90"/>
    <x v="90"/>
    <x v="18"/>
    <x v="34"/>
    <x v="6"/>
    <x v="2"/>
    <x v="2"/>
  </r>
  <r>
    <x v="4532"/>
    <x v="0"/>
    <x v="6"/>
    <x v="51"/>
    <x v="57"/>
    <x v="73"/>
    <x v="4336"/>
    <x v="995"/>
    <x v="90"/>
    <x v="90"/>
    <x v="18"/>
    <x v="34"/>
    <x v="6"/>
    <x v="6"/>
    <x v="6"/>
  </r>
  <r>
    <x v="4473"/>
    <x v="0"/>
    <x v="0"/>
    <x v="12"/>
    <x v="45"/>
    <x v="6"/>
    <x v="4279"/>
    <x v="988"/>
    <x v="90"/>
    <x v="90"/>
    <x v="18"/>
    <x v="34"/>
    <x v="6"/>
    <x v="0"/>
    <x v="0"/>
  </r>
  <r>
    <x v="4526"/>
    <x v="0"/>
    <x v="6"/>
    <x v="18"/>
    <x v="32"/>
    <x v="427"/>
    <x v="4330"/>
    <x v="988"/>
    <x v="90"/>
    <x v="90"/>
    <x v="18"/>
    <x v="34"/>
    <x v="6"/>
    <x v="6"/>
    <x v="6"/>
  </r>
  <r>
    <x v="4483"/>
    <x v="0"/>
    <x v="1"/>
    <x v="48"/>
    <x v="1"/>
    <x v="233"/>
    <x v="4289"/>
    <x v="996"/>
    <x v="90"/>
    <x v="90"/>
    <x v="18"/>
    <x v="34"/>
    <x v="6"/>
    <x v="1"/>
    <x v="1"/>
  </r>
  <r>
    <x v="4542"/>
    <x v="0"/>
    <x v="4"/>
    <x v="13"/>
    <x v="14"/>
    <x v="44"/>
    <x v="4345"/>
    <x v="992"/>
    <x v="90"/>
    <x v="90"/>
    <x v="18"/>
    <x v="34"/>
    <x v="6"/>
    <x v="4"/>
    <x v="4"/>
  </r>
  <r>
    <x v="4546"/>
    <x v="0"/>
    <x v="8"/>
    <x v="5"/>
    <x v="5"/>
    <x v="5"/>
    <x v="4349"/>
    <x v="993"/>
    <x v="90"/>
    <x v="90"/>
    <x v="18"/>
    <x v="34"/>
    <x v="6"/>
    <x v="8"/>
    <x v="8"/>
  </r>
  <r>
    <x v="4553"/>
    <x v="0"/>
    <x v="1"/>
    <x v="92"/>
    <x v="14"/>
    <x v="6"/>
    <x v="4355"/>
    <x v="1005"/>
    <x v="90"/>
    <x v="90"/>
    <x v="18"/>
    <x v="34"/>
    <x v="6"/>
    <x v="1"/>
    <x v="1"/>
  </r>
  <r>
    <x v="4541"/>
    <x v="0"/>
    <x v="1"/>
    <x v="48"/>
    <x v="5"/>
    <x v="169"/>
    <x v="4344"/>
    <x v="994"/>
    <x v="90"/>
    <x v="90"/>
    <x v="18"/>
    <x v="34"/>
    <x v="6"/>
    <x v="1"/>
    <x v="1"/>
  </r>
  <r>
    <x v="4542"/>
    <x v="1"/>
    <x v="2"/>
    <x v="30"/>
    <x v="23"/>
    <x v="171"/>
    <x v="4345"/>
    <x v="992"/>
    <x v="90"/>
    <x v="90"/>
    <x v="18"/>
    <x v="34"/>
    <x v="6"/>
    <x v="2"/>
    <x v="2"/>
  </r>
  <r>
    <x v="4574"/>
    <x v="1"/>
    <x v="2"/>
    <x v="80"/>
    <x v="58"/>
    <x v="620"/>
    <x v="2363"/>
    <x v="989"/>
    <x v="90"/>
    <x v="90"/>
    <x v="18"/>
    <x v="34"/>
    <x v="6"/>
    <x v="2"/>
    <x v="2"/>
  </r>
  <r>
    <x v="4593"/>
    <x v="0"/>
    <x v="6"/>
    <x v="93"/>
    <x v="0"/>
    <x v="187"/>
    <x v="4392"/>
    <x v="990"/>
    <x v="90"/>
    <x v="90"/>
    <x v="18"/>
    <x v="34"/>
    <x v="6"/>
    <x v="6"/>
    <x v="6"/>
  </r>
  <r>
    <x v="4644"/>
    <x v="0"/>
    <x v="10"/>
    <x v="83"/>
    <x v="64"/>
    <x v="42"/>
    <x v="4440"/>
    <x v="988"/>
    <x v="90"/>
    <x v="90"/>
    <x v="18"/>
    <x v="34"/>
    <x v="6"/>
    <x v="10"/>
    <x v="10"/>
  </r>
  <r>
    <x v="4541"/>
    <x v="0"/>
    <x v="3"/>
    <x v="3"/>
    <x v="8"/>
    <x v="6"/>
    <x v="4344"/>
    <x v="994"/>
    <x v="90"/>
    <x v="90"/>
    <x v="18"/>
    <x v="34"/>
    <x v="6"/>
    <x v="3"/>
    <x v="3"/>
  </r>
  <r>
    <x v="4554"/>
    <x v="0"/>
    <x v="7"/>
    <x v="12"/>
    <x v="12"/>
    <x v="13"/>
    <x v="4356"/>
    <x v="988"/>
    <x v="90"/>
    <x v="90"/>
    <x v="18"/>
    <x v="34"/>
    <x v="6"/>
    <x v="7"/>
    <x v="7"/>
  </r>
  <r>
    <x v="4592"/>
    <x v="0"/>
    <x v="9"/>
    <x v="65"/>
    <x v="60"/>
    <x v="128"/>
    <x v="4391"/>
    <x v="1008"/>
    <x v="90"/>
    <x v="90"/>
    <x v="18"/>
    <x v="34"/>
    <x v="6"/>
    <x v="9"/>
    <x v="9"/>
  </r>
  <r>
    <x v="4569"/>
    <x v="0"/>
    <x v="0"/>
    <x v="9"/>
    <x v="65"/>
    <x v="6"/>
    <x v="4370"/>
    <x v="993"/>
    <x v="90"/>
    <x v="90"/>
    <x v="18"/>
    <x v="34"/>
    <x v="6"/>
    <x v="0"/>
    <x v="0"/>
  </r>
  <r>
    <x v="4565"/>
    <x v="0"/>
    <x v="4"/>
    <x v="48"/>
    <x v="3"/>
    <x v="186"/>
    <x v="4366"/>
    <x v="999"/>
    <x v="90"/>
    <x v="90"/>
    <x v="18"/>
    <x v="34"/>
    <x v="6"/>
    <x v="4"/>
    <x v="4"/>
  </r>
  <r>
    <x v="4541"/>
    <x v="0"/>
    <x v="7"/>
    <x v="6"/>
    <x v="6"/>
    <x v="6"/>
    <x v="4344"/>
    <x v="994"/>
    <x v="90"/>
    <x v="90"/>
    <x v="18"/>
    <x v="34"/>
    <x v="6"/>
    <x v="7"/>
    <x v="7"/>
  </r>
  <r>
    <x v="4553"/>
    <x v="0"/>
    <x v="10"/>
    <x v="6"/>
    <x v="6"/>
    <x v="6"/>
    <x v="4355"/>
    <x v="1005"/>
    <x v="90"/>
    <x v="90"/>
    <x v="18"/>
    <x v="34"/>
    <x v="6"/>
    <x v="10"/>
    <x v="10"/>
  </r>
  <r>
    <x v="4597"/>
    <x v="0"/>
    <x v="4"/>
    <x v="7"/>
    <x v="23"/>
    <x v="126"/>
    <x v="4395"/>
    <x v="1012"/>
    <x v="90"/>
    <x v="90"/>
    <x v="18"/>
    <x v="34"/>
    <x v="6"/>
    <x v="4"/>
    <x v="4"/>
  </r>
  <r>
    <x v="4591"/>
    <x v="0"/>
    <x v="7"/>
    <x v="13"/>
    <x v="18"/>
    <x v="19"/>
    <x v="4390"/>
    <x v="1008"/>
    <x v="90"/>
    <x v="90"/>
    <x v="18"/>
    <x v="34"/>
    <x v="6"/>
    <x v="7"/>
    <x v="7"/>
  </r>
  <r>
    <x v="4537"/>
    <x v="0"/>
    <x v="9"/>
    <x v="27"/>
    <x v="48"/>
    <x v="189"/>
    <x v="4340"/>
    <x v="992"/>
    <x v="90"/>
    <x v="90"/>
    <x v="18"/>
    <x v="34"/>
    <x v="6"/>
    <x v="9"/>
    <x v="9"/>
  </r>
  <r>
    <x v="4560"/>
    <x v="0"/>
    <x v="0"/>
    <x v="16"/>
    <x v="17"/>
    <x v="6"/>
    <x v="4361"/>
    <x v="1016"/>
    <x v="90"/>
    <x v="90"/>
    <x v="18"/>
    <x v="34"/>
    <x v="6"/>
    <x v="0"/>
    <x v="0"/>
  </r>
  <r>
    <x v="4552"/>
    <x v="0"/>
    <x v="3"/>
    <x v="65"/>
    <x v="51"/>
    <x v="163"/>
    <x v="2263"/>
    <x v="1009"/>
    <x v="90"/>
    <x v="90"/>
    <x v="18"/>
    <x v="34"/>
    <x v="6"/>
    <x v="3"/>
    <x v="3"/>
  </r>
  <r>
    <x v="4553"/>
    <x v="0"/>
    <x v="3"/>
    <x v="8"/>
    <x v="98"/>
    <x v="6"/>
    <x v="4355"/>
    <x v="1005"/>
    <x v="90"/>
    <x v="90"/>
    <x v="18"/>
    <x v="34"/>
    <x v="6"/>
    <x v="3"/>
    <x v="3"/>
  </r>
  <r>
    <x v="4561"/>
    <x v="0"/>
    <x v="7"/>
    <x v="21"/>
    <x v="18"/>
    <x v="11"/>
    <x v="4362"/>
    <x v="989"/>
    <x v="90"/>
    <x v="90"/>
    <x v="18"/>
    <x v="34"/>
    <x v="6"/>
    <x v="7"/>
    <x v="7"/>
  </r>
  <r>
    <x v="4554"/>
    <x v="0"/>
    <x v="3"/>
    <x v="20"/>
    <x v="41"/>
    <x v="73"/>
    <x v="4356"/>
    <x v="988"/>
    <x v="90"/>
    <x v="90"/>
    <x v="18"/>
    <x v="34"/>
    <x v="6"/>
    <x v="3"/>
    <x v="3"/>
  </r>
  <r>
    <x v="4560"/>
    <x v="0"/>
    <x v="5"/>
    <x v="75"/>
    <x v="91"/>
    <x v="124"/>
    <x v="4361"/>
    <x v="1016"/>
    <x v="90"/>
    <x v="90"/>
    <x v="18"/>
    <x v="34"/>
    <x v="6"/>
    <x v="5"/>
    <x v="5"/>
  </r>
  <r>
    <x v="4562"/>
    <x v="0"/>
    <x v="5"/>
    <x v="9"/>
    <x v="8"/>
    <x v="8"/>
    <x v="4363"/>
    <x v="1005"/>
    <x v="90"/>
    <x v="90"/>
    <x v="18"/>
    <x v="34"/>
    <x v="6"/>
    <x v="5"/>
    <x v="5"/>
  </r>
  <r>
    <x v="4505"/>
    <x v="0"/>
    <x v="10"/>
    <x v="50"/>
    <x v="38"/>
    <x v="11"/>
    <x v="4310"/>
    <x v="1002"/>
    <x v="90"/>
    <x v="90"/>
    <x v="18"/>
    <x v="34"/>
    <x v="6"/>
    <x v="10"/>
    <x v="10"/>
  </r>
  <r>
    <x v="4487"/>
    <x v="0"/>
    <x v="1"/>
    <x v="76"/>
    <x v="130"/>
    <x v="3198"/>
    <x v="4293"/>
    <x v="999"/>
    <x v="90"/>
    <x v="90"/>
    <x v="18"/>
    <x v="34"/>
    <x v="6"/>
    <x v="1"/>
    <x v="1"/>
  </r>
  <r>
    <x v="4643"/>
    <x v="1"/>
    <x v="2"/>
    <x v="19"/>
    <x v="66"/>
    <x v="186"/>
    <x v="4439"/>
    <x v="1015"/>
    <x v="90"/>
    <x v="90"/>
    <x v="18"/>
    <x v="34"/>
    <x v="6"/>
    <x v="2"/>
    <x v="2"/>
  </r>
  <r>
    <x v="4474"/>
    <x v="0"/>
    <x v="4"/>
    <x v="37"/>
    <x v="1"/>
    <x v="48"/>
    <x v="4280"/>
    <x v="989"/>
    <x v="90"/>
    <x v="90"/>
    <x v="18"/>
    <x v="34"/>
    <x v="6"/>
    <x v="4"/>
    <x v="4"/>
  </r>
  <r>
    <x v="4476"/>
    <x v="0"/>
    <x v="4"/>
    <x v="18"/>
    <x v="19"/>
    <x v="121"/>
    <x v="4282"/>
    <x v="991"/>
    <x v="90"/>
    <x v="90"/>
    <x v="18"/>
    <x v="34"/>
    <x v="6"/>
    <x v="4"/>
    <x v="4"/>
  </r>
  <r>
    <x v="4525"/>
    <x v="0"/>
    <x v="4"/>
    <x v="31"/>
    <x v="48"/>
    <x v="112"/>
    <x v="4329"/>
    <x v="988"/>
    <x v="90"/>
    <x v="90"/>
    <x v="18"/>
    <x v="34"/>
    <x v="6"/>
    <x v="4"/>
    <x v="4"/>
  </r>
  <r>
    <x v="4482"/>
    <x v="0"/>
    <x v="2"/>
    <x v="4"/>
    <x v="26"/>
    <x v="912"/>
    <x v="4288"/>
    <x v="995"/>
    <x v="90"/>
    <x v="90"/>
    <x v="18"/>
    <x v="34"/>
    <x v="6"/>
    <x v="2"/>
    <x v="2"/>
  </r>
  <r>
    <x v="4498"/>
    <x v="0"/>
    <x v="5"/>
    <x v="0"/>
    <x v="0"/>
    <x v="0"/>
    <x v="4304"/>
    <x v="1007"/>
    <x v="90"/>
    <x v="90"/>
    <x v="18"/>
    <x v="34"/>
    <x v="6"/>
    <x v="5"/>
    <x v="5"/>
  </r>
  <r>
    <x v="4501"/>
    <x v="0"/>
    <x v="8"/>
    <x v="26"/>
    <x v="40"/>
    <x v="2654"/>
    <x v="4306"/>
    <x v="1006"/>
    <x v="90"/>
    <x v="90"/>
    <x v="18"/>
    <x v="34"/>
    <x v="6"/>
    <x v="8"/>
    <x v="8"/>
  </r>
  <r>
    <x v="4489"/>
    <x v="0"/>
    <x v="11"/>
    <x v="6"/>
    <x v="6"/>
    <x v="6"/>
    <x v="4295"/>
    <x v="1000"/>
    <x v="90"/>
    <x v="90"/>
    <x v="18"/>
    <x v="34"/>
    <x v="6"/>
    <x v="11"/>
    <x v="11"/>
  </r>
  <r>
    <x v="4480"/>
    <x v="0"/>
    <x v="4"/>
    <x v="53"/>
    <x v="59"/>
    <x v="412"/>
    <x v="4286"/>
    <x v="987"/>
    <x v="90"/>
    <x v="90"/>
    <x v="18"/>
    <x v="34"/>
    <x v="6"/>
    <x v="4"/>
    <x v="4"/>
  </r>
  <r>
    <x v="4478"/>
    <x v="0"/>
    <x v="5"/>
    <x v="16"/>
    <x v="17"/>
    <x v="6"/>
    <x v="4284"/>
    <x v="993"/>
    <x v="90"/>
    <x v="90"/>
    <x v="18"/>
    <x v="34"/>
    <x v="6"/>
    <x v="5"/>
    <x v="5"/>
  </r>
  <r>
    <x v="4643"/>
    <x v="0"/>
    <x v="4"/>
    <x v="26"/>
    <x v="26"/>
    <x v="27"/>
    <x v="4439"/>
    <x v="1015"/>
    <x v="90"/>
    <x v="90"/>
    <x v="18"/>
    <x v="34"/>
    <x v="6"/>
    <x v="4"/>
    <x v="4"/>
  </r>
  <r>
    <x v="4477"/>
    <x v="0"/>
    <x v="6"/>
    <x v="21"/>
    <x v="65"/>
    <x v="75"/>
    <x v="4283"/>
    <x v="992"/>
    <x v="90"/>
    <x v="90"/>
    <x v="18"/>
    <x v="34"/>
    <x v="6"/>
    <x v="6"/>
    <x v="6"/>
  </r>
  <r>
    <x v="4504"/>
    <x v="0"/>
    <x v="10"/>
    <x v="30"/>
    <x v="62"/>
    <x v="7"/>
    <x v="4309"/>
    <x v="993"/>
    <x v="90"/>
    <x v="90"/>
    <x v="18"/>
    <x v="34"/>
    <x v="6"/>
    <x v="10"/>
    <x v="10"/>
  </r>
  <r>
    <x v="4492"/>
    <x v="0"/>
    <x v="3"/>
    <x v="7"/>
    <x v="7"/>
    <x v="7"/>
    <x v="4298"/>
    <x v="1003"/>
    <x v="90"/>
    <x v="90"/>
    <x v="18"/>
    <x v="34"/>
    <x v="6"/>
    <x v="3"/>
    <x v="3"/>
  </r>
  <r>
    <x v="4483"/>
    <x v="0"/>
    <x v="7"/>
    <x v="93"/>
    <x v="0"/>
    <x v="187"/>
    <x v="4289"/>
    <x v="996"/>
    <x v="90"/>
    <x v="90"/>
    <x v="18"/>
    <x v="34"/>
    <x v="6"/>
    <x v="7"/>
    <x v="7"/>
  </r>
  <r>
    <x v="4472"/>
    <x v="0"/>
    <x v="0"/>
    <x v="79"/>
    <x v="18"/>
    <x v="7"/>
    <x v="4278"/>
    <x v="987"/>
    <x v="90"/>
    <x v="90"/>
    <x v="18"/>
    <x v="34"/>
    <x v="6"/>
    <x v="0"/>
    <x v="0"/>
  </r>
  <r>
    <x v="4500"/>
    <x v="0"/>
    <x v="11"/>
    <x v="92"/>
    <x v="10"/>
    <x v="180"/>
    <x v="4305"/>
    <x v="993"/>
    <x v="90"/>
    <x v="90"/>
    <x v="18"/>
    <x v="34"/>
    <x v="6"/>
    <x v="11"/>
    <x v="11"/>
  </r>
  <r>
    <x v="4483"/>
    <x v="0"/>
    <x v="8"/>
    <x v="3"/>
    <x v="16"/>
    <x v="93"/>
    <x v="4289"/>
    <x v="996"/>
    <x v="90"/>
    <x v="90"/>
    <x v="18"/>
    <x v="34"/>
    <x v="6"/>
    <x v="8"/>
    <x v="8"/>
  </r>
  <r>
    <x v="4492"/>
    <x v="0"/>
    <x v="6"/>
    <x v="21"/>
    <x v="18"/>
    <x v="11"/>
    <x v="4298"/>
    <x v="1003"/>
    <x v="90"/>
    <x v="90"/>
    <x v="18"/>
    <x v="34"/>
    <x v="6"/>
    <x v="6"/>
    <x v="6"/>
  </r>
  <r>
    <x v="4491"/>
    <x v="0"/>
    <x v="1"/>
    <x v="23"/>
    <x v="23"/>
    <x v="24"/>
    <x v="4297"/>
    <x v="1002"/>
    <x v="90"/>
    <x v="90"/>
    <x v="18"/>
    <x v="34"/>
    <x v="6"/>
    <x v="1"/>
    <x v="1"/>
  </r>
  <r>
    <x v="4526"/>
    <x v="0"/>
    <x v="11"/>
    <x v="101"/>
    <x v="29"/>
    <x v="218"/>
    <x v="4330"/>
    <x v="988"/>
    <x v="90"/>
    <x v="90"/>
    <x v="18"/>
    <x v="34"/>
    <x v="6"/>
    <x v="11"/>
    <x v="11"/>
  </r>
  <r>
    <x v="4494"/>
    <x v="0"/>
    <x v="9"/>
    <x v="70"/>
    <x v="15"/>
    <x v="261"/>
    <x v="4300"/>
    <x v="1005"/>
    <x v="90"/>
    <x v="90"/>
    <x v="18"/>
    <x v="34"/>
    <x v="6"/>
    <x v="9"/>
    <x v="9"/>
  </r>
  <r>
    <x v="4474"/>
    <x v="0"/>
    <x v="9"/>
    <x v="18"/>
    <x v="42"/>
    <x v="181"/>
    <x v="4280"/>
    <x v="989"/>
    <x v="90"/>
    <x v="90"/>
    <x v="18"/>
    <x v="34"/>
    <x v="6"/>
    <x v="9"/>
    <x v="9"/>
  </r>
  <r>
    <x v="4506"/>
    <x v="0"/>
    <x v="11"/>
    <x v="59"/>
    <x v="97"/>
    <x v="382"/>
    <x v="4311"/>
    <x v="1004"/>
    <x v="90"/>
    <x v="90"/>
    <x v="18"/>
    <x v="34"/>
    <x v="6"/>
    <x v="11"/>
    <x v="11"/>
  </r>
  <r>
    <x v="4497"/>
    <x v="1"/>
    <x v="2"/>
    <x v="46"/>
    <x v="102"/>
    <x v="302"/>
    <x v="4303"/>
    <x v="1000"/>
    <x v="90"/>
    <x v="90"/>
    <x v="18"/>
    <x v="34"/>
    <x v="6"/>
    <x v="2"/>
    <x v="2"/>
  </r>
  <r>
    <x v="4503"/>
    <x v="0"/>
    <x v="6"/>
    <x v="7"/>
    <x v="63"/>
    <x v="6"/>
    <x v="4308"/>
    <x v="1009"/>
    <x v="90"/>
    <x v="90"/>
    <x v="18"/>
    <x v="34"/>
    <x v="6"/>
    <x v="6"/>
    <x v="6"/>
  </r>
  <r>
    <x v="4481"/>
    <x v="0"/>
    <x v="3"/>
    <x v="9"/>
    <x v="43"/>
    <x v="183"/>
    <x v="4287"/>
    <x v="993"/>
    <x v="90"/>
    <x v="90"/>
    <x v="18"/>
    <x v="34"/>
    <x v="6"/>
    <x v="3"/>
    <x v="3"/>
  </r>
  <r>
    <x v="4643"/>
    <x v="0"/>
    <x v="7"/>
    <x v="7"/>
    <x v="5"/>
    <x v="315"/>
    <x v="4439"/>
    <x v="1015"/>
    <x v="90"/>
    <x v="90"/>
    <x v="18"/>
    <x v="34"/>
    <x v="6"/>
    <x v="7"/>
    <x v="7"/>
  </r>
  <r>
    <x v="4487"/>
    <x v="0"/>
    <x v="10"/>
    <x v="82"/>
    <x v="31"/>
    <x v="391"/>
    <x v="4293"/>
    <x v="999"/>
    <x v="90"/>
    <x v="90"/>
    <x v="18"/>
    <x v="34"/>
    <x v="6"/>
    <x v="10"/>
    <x v="10"/>
  </r>
  <r>
    <x v="4482"/>
    <x v="1"/>
    <x v="2"/>
    <x v="4"/>
    <x v="26"/>
    <x v="912"/>
    <x v="4288"/>
    <x v="995"/>
    <x v="90"/>
    <x v="90"/>
    <x v="18"/>
    <x v="34"/>
    <x v="6"/>
    <x v="2"/>
    <x v="2"/>
  </r>
  <r>
    <x v="4476"/>
    <x v="0"/>
    <x v="9"/>
    <x v="104"/>
    <x v="104"/>
    <x v="1580"/>
    <x v="4282"/>
    <x v="991"/>
    <x v="90"/>
    <x v="90"/>
    <x v="18"/>
    <x v="34"/>
    <x v="6"/>
    <x v="9"/>
    <x v="9"/>
  </r>
  <r>
    <x v="4493"/>
    <x v="0"/>
    <x v="7"/>
    <x v="13"/>
    <x v="65"/>
    <x v="154"/>
    <x v="4299"/>
    <x v="1004"/>
    <x v="90"/>
    <x v="90"/>
    <x v="18"/>
    <x v="34"/>
    <x v="6"/>
    <x v="7"/>
    <x v="7"/>
  </r>
  <r>
    <x v="4525"/>
    <x v="0"/>
    <x v="10"/>
    <x v="3"/>
    <x v="23"/>
    <x v="31"/>
    <x v="4329"/>
    <x v="988"/>
    <x v="90"/>
    <x v="90"/>
    <x v="18"/>
    <x v="34"/>
    <x v="6"/>
    <x v="10"/>
    <x v="10"/>
  </r>
  <r>
    <x v="4488"/>
    <x v="0"/>
    <x v="6"/>
    <x v="21"/>
    <x v="14"/>
    <x v="126"/>
    <x v="4294"/>
    <x v="993"/>
    <x v="90"/>
    <x v="90"/>
    <x v="18"/>
    <x v="34"/>
    <x v="6"/>
    <x v="6"/>
    <x v="6"/>
  </r>
  <r>
    <x v="4645"/>
    <x v="0"/>
    <x v="2"/>
    <x v="101"/>
    <x v="108"/>
    <x v="1331"/>
    <x v="4441"/>
    <x v="1019"/>
    <x v="90"/>
    <x v="90"/>
    <x v="18"/>
    <x v="34"/>
    <x v="6"/>
    <x v="2"/>
    <x v="2"/>
  </r>
  <r>
    <x v="4527"/>
    <x v="0"/>
    <x v="1"/>
    <x v="1"/>
    <x v="10"/>
    <x v="6"/>
    <x v="4331"/>
    <x v="1014"/>
    <x v="90"/>
    <x v="90"/>
    <x v="18"/>
    <x v="34"/>
    <x v="6"/>
    <x v="1"/>
    <x v="1"/>
  </r>
  <r>
    <x v="4480"/>
    <x v="0"/>
    <x v="3"/>
    <x v="49"/>
    <x v="60"/>
    <x v="135"/>
    <x v="4286"/>
    <x v="987"/>
    <x v="90"/>
    <x v="90"/>
    <x v="18"/>
    <x v="34"/>
    <x v="6"/>
    <x v="3"/>
    <x v="3"/>
  </r>
  <r>
    <x v="4527"/>
    <x v="0"/>
    <x v="10"/>
    <x v="21"/>
    <x v="94"/>
    <x v="6"/>
    <x v="4331"/>
    <x v="1014"/>
    <x v="90"/>
    <x v="90"/>
    <x v="18"/>
    <x v="34"/>
    <x v="6"/>
    <x v="10"/>
    <x v="10"/>
  </r>
  <r>
    <x v="4483"/>
    <x v="0"/>
    <x v="4"/>
    <x v="9"/>
    <x v="62"/>
    <x v="84"/>
    <x v="4289"/>
    <x v="996"/>
    <x v="90"/>
    <x v="90"/>
    <x v="18"/>
    <x v="34"/>
    <x v="6"/>
    <x v="4"/>
    <x v="4"/>
  </r>
  <r>
    <x v="4488"/>
    <x v="0"/>
    <x v="5"/>
    <x v="12"/>
    <x v="45"/>
    <x v="6"/>
    <x v="4294"/>
    <x v="993"/>
    <x v="90"/>
    <x v="90"/>
    <x v="18"/>
    <x v="34"/>
    <x v="6"/>
    <x v="5"/>
    <x v="5"/>
  </r>
  <r>
    <x v="4475"/>
    <x v="0"/>
    <x v="7"/>
    <x v="0"/>
    <x v="98"/>
    <x v="11"/>
    <x v="4281"/>
    <x v="990"/>
    <x v="90"/>
    <x v="90"/>
    <x v="18"/>
    <x v="34"/>
    <x v="6"/>
    <x v="7"/>
    <x v="7"/>
  </r>
  <r>
    <x v="4482"/>
    <x v="0"/>
    <x v="9"/>
    <x v="15"/>
    <x v="61"/>
    <x v="192"/>
    <x v="4288"/>
    <x v="995"/>
    <x v="90"/>
    <x v="90"/>
    <x v="18"/>
    <x v="34"/>
    <x v="6"/>
    <x v="9"/>
    <x v="9"/>
  </r>
  <r>
    <x v="4502"/>
    <x v="0"/>
    <x v="10"/>
    <x v="35"/>
    <x v="44"/>
    <x v="287"/>
    <x v="4307"/>
    <x v="995"/>
    <x v="90"/>
    <x v="90"/>
    <x v="18"/>
    <x v="34"/>
    <x v="6"/>
    <x v="10"/>
    <x v="10"/>
  </r>
  <r>
    <x v="4479"/>
    <x v="0"/>
    <x v="3"/>
    <x v="56"/>
    <x v="57"/>
    <x v="1316"/>
    <x v="4285"/>
    <x v="994"/>
    <x v="90"/>
    <x v="90"/>
    <x v="18"/>
    <x v="34"/>
    <x v="6"/>
    <x v="3"/>
    <x v="3"/>
  </r>
  <r>
    <x v="4587"/>
    <x v="0"/>
    <x v="7"/>
    <x v="20"/>
    <x v="6"/>
    <x v="7"/>
    <x v="4386"/>
    <x v="1002"/>
    <x v="90"/>
    <x v="90"/>
    <x v="18"/>
    <x v="34"/>
    <x v="6"/>
    <x v="7"/>
    <x v="7"/>
  </r>
  <r>
    <x v="4579"/>
    <x v="0"/>
    <x v="8"/>
    <x v="53"/>
    <x v="31"/>
    <x v="348"/>
    <x v="4378"/>
    <x v="1013"/>
    <x v="90"/>
    <x v="90"/>
    <x v="18"/>
    <x v="34"/>
    <x v="6"/>
    <x v="8"/>
    <x v="8"/>
  </r>
  <r>
    <x v="4523"/>
    <x v="0"/>
    <x v="3"/>
    <x v="48"/>
    <x v="5"/>
    <x v="169"/>
    <x v="747"/>
    <x v="1015"/>
    <x v="90"/>
    <x v="90"/>
    <x v="18"/>
    <x v="34"/>
    <x v="6"/>
    <x v="3"/>
    <x v="3"/>
  </r>
  <r>
    <x v="4514"/>
    <x v="0"/>
    <x v="0"/>
    <x v="79"/>
    <x v="9"/>
    <x v="6"/>
    <x v="4319"/>
    <x v="1006"/>
    <x v="90"/>
    <x v="90"/>
    <x v="18"/>
    <x v="34"/>
    <x v="6"/>
    <x v="0"/>
    <x v="0"/>
  </r>
  <r>
    <x v="4524"/>
    <x v="0"/>
    <x v="8"/>
    <x v="127"/>
    <x v="162"/>
    <x v="504"/>
    <x v="4328"/>
    <x v="1013"/>
    <x v="90"/>
    <x v="90"/>
    <x v="18"/>
    <x v="34"/>
    <x v="6"/>
    <x v="8"/>
    <x v="8"/>
  </r>
  <r>
    <x v="4500"/>
    <x v="0"/>
    <x v="8"/>
    <x v="23"/>
    <x v="1"/>
    <x v="47"/>
    <x v="4305"/>
    <x v="993"/>
    <x v="90"/>
    <x v="90"/>
    <x v="18"/>
    <x v="34"/>
    <x v="6"/>
    <x v="8"/>
    <x v="8"/>
  </r>
  <r>
    <x v="4479"/>
    <x v="0"/>
    <x v="1"/>
    <x v="112"/>
    <x v="69"/>
    <x v="34"/>
    <x v="4285"/>
    <x v="994"/>
    <x v="90"/>
    <x v="90"/>
    <x v="18"/>
    <x v="34"/>
    <x v="6"/>
    <x v="1"/>
    <x v="1"/>
  </r>
  <r>
    <x v="4492"/>
    <x v="0"/>
    <x v="5"/>
    <x v="20"/>
    <x v="6"/>
    <x v="7"/>
    <x v="4298"/>
    <x v="1003"/>
    <x v="90"/>
    <x v="90"/>
    <x v="18"/>
    <x v="34"/>
    <x v="6"/>
    <x v="5"/>
    <x v="5"/>
  </r>
  <r>
    <x v="4498"/>
    <x v="0"/>
    <x v="1"/>
    <x v="40"/>
    <x v="102"/>
    <x v="42"/>
    <x v="4304"/>
    <x v="1007"/>
    <x v="90"/>
    <x v="90"/>
    <x v="18"/>
    <x v="34"/>
    <x v="6"/>
    <x v="1"/>
    <x v="1"/>
  </r>
  <r>
    <x v="4472"/>
    <x v="0"/>
    <x v="11"/>
    <x v="49"/>
    <x v="60"/>
    <x v="135"/>
    <x v="4278"/>
    <x v="987"/>
    <x v="90"/>
    <x v="90"/>
    <x v="18"/>
    <x v="34"/>
    <x v="6"/>
    <x v="11"/>
    <x v="11"/>
  </r>
  <r>
    <x v="4474"/>
    <x v="0"/>
    <x v="7"/>
    <x v="92"/>
    <x v="62"/>
    <x v="187"/>
    <x v="4280"/>
    <x v="989"/>
    <x v="90"/>
    <x v="90"/>
    <x v="18"/>
    <x v="34"/>
    <x v="6"/>
    <x v="7"/>
    <x v="7"/>
  </r>
  <r>
    <x v="4494"/>
    <x v="0"/>
    <x v="10"/>
    <x v="17"/>
    <x v="11"/>
    <x v="18"/>
    <x v="4300"/>
    <x v="1005"/>
    <x v="90"/>
    <x v="90"/>
    <x v="18"/>
    <x v="34"/>
    <x v="6"/>
    <x v="10"/>
    <x v="10"/>
  </r>
  <r>
    <x v="4577"/>
    <x v="0"/>
    <x v="3"/>
    <x v="37"/>
    <x v="1"/>
    <x v="48"/>
    <x v="4377"/>
    <x v="1000"/>
    <x v="90"/>
    <x v="90"/>
    <x v="18"/>
    <x v="34"/>
    <x v="6"/>
    <x v="3"/>
    <x v="3"/>
  </r>
  <r>
    <x v="4517"/>
    <x v="0"/>
    <x v="7"/>
    <x v="10"/>
    <x v="13"/>
    <x v="202"/>
    <x v="4322"/>
    <x v="1011"/>
    <x v="90"/>
    <x v="90"/>
    <x v="18"/>
    <x v="34"/>
    <x v="6"/>
    <x v="7"/>
    <x v="7"/>
  </r>
  <r>
    <x v="4528"/>
    <x v="0"/>
    <x v="5"/>
    <x v="20"/>
    <x v="85"/>
    <x v="511"/>
    <x v="4332"/>
    <x v="993"/>
    <x v="90"/>
    <x v="90"/>
    <x v="18"/>
    <x v="34"/>
    <x v="6"/>
    <x v="5"/>
    <x v="5"/>
  </r>
  <r>
    <x v="4508"/>
    <x v="0"/>
    <x v="10"/>
    <x v="37"/>
    <x v="54"/>
    <x v="214"/>
    <x v="4313"/>
    <x v="1003"/>
    <x v="90"/>
    <x v="90"/>
    <x v="18"/>
    <x v="34"/>
    <x v="6"/>
    <x v="10"/>
    <x v="10"/>
  </r>
  <r>
    <x v="4577"/>
    <x v="0"/>
    <x v="7"/>
    <x v="79"/>
    <x v="18"/>
    <x v="7"/>
    <x v="4377"/>
    <x v="1000"/>
    <x v="90"/>
    <x v="90"/>
    <x v="18"/>
    <x v="34"/>
    <x v="6"/>
    <x v="7"/>
    <x v="7"/>
  </r>
  <r>
    <x v="4516"/>
    <x v="0"/>
    <x v="7"/>
    <x v="16"/>
    <x v="17"/>
    <x v="6"/>
    <x v="4321"/>
    <x v="1006"/>
    <x v="90"/>
    <x v="90"/>
    <x v="18"/>
    <x v="34"/>
    <x v="6"/>
    <x v="7"/>
    <x v="7"/>
  </r>
  <r>
    <x v="4577"/>
    <x v="0"/>
    <x v="1"/>
    <x v="53"/>
    <x v="59"/>
    <x v="412"/>
    <x v="4377"/>
    <x v="1000"/>
    <x v="90"/>
    <x v="90"/>
    <x v="18"/>
    <x v="34"/>
    <x v="6"/>
    <x v="1"/>
    <x v="1"/>
  </r>
  <r>
    <x v="4519"/>
    <x v="0"/>
    <x v="0"/>
    <x v="8"/>
    <x v="85"/>
    <x v="31"/>
    <x v="4324"/>
    <x v="1011"/>
    <x v="90"/>
    <x v="90"/>
    <x v="18"/>
    <x v="34"/>
    <x v="6"/>
    <x v="0"/>
    <x v="0"/>
  </r>
  <r>
    <x v="4508"/>
    <x v="0"/>
    <x v="7"/>
    <x v="23"/>
    <x v="16"/>
    <x v="54"/>
    <x v="4313"/>
    <x v="1003"/>
    <x v="90"/>
    <x v="90"/>
    <x v="18"/>
    <x v="34"/>
    <x v="6"/>
    <x v="7"/>
    <x v="7"/>
  </r>
  <r>
    <x v="4513"/>
    <x v="0"/>
    <x v="11"/>
    <x v="37"/>
    <x v="38"/>
    <x v="8"/>
    <x v="4318"/>
    <x v="1013"/>
    <x v="90"/>
    <x v="90"/>
    <x v="18"/>
    <x v="34"/>
    <x v="6"/>
    <x v="11"/>
    <x v="11"/>
  </r>
  <r>
    <x v="4507"/>
    <x v="0"/>
    <x v="2"/>
    <x v="76"/>
    <x v="170"/>
    <x v="3791"/>
    <x v="4312"/>
    <x v="994"/>
    <x v="90"/>
    <x v="90"/>
    <x v="18"/>
    <x v="34"/>
    <x v="6"/>
    <x v="2"/>
    <x v="2"/>
  </r>
  <r>
    <x v="4579"/>
    <x v="0"/>
    <x v="11"/>
    <x v="70"/>
    <x v="44"/>
    <x v="367"/>
    <x v="4378"/>
    <x v="1013"/>
    <x v="90"/>
    <x v="90"/>
    <x v="18"/>
    <x v="34"/>
    <x v="6"/>
    <x v="11"/>
    <x v="11"/>
  </r>
  <r>
    <x v="4512"/>
    <x v="0"/>
    <x v="8"/>
    <x v="54"/>
    <x v="66"/>
    <x v="546"/>
    <x v="4317"/>
    <x v="1012"/>
    <x v="90"/>
    <x v="90"/>
    <x v="18"/>
    <x v="34"/>
    <x v="6"/>
    <x v="8"/>
    <x v="8"/>
  </r>
  <r>
    <x v="4585"/>
    <x v="0"/>
    <x v="1"/>
    <x v="370"/>
    <x v="410"/>
    <x v="3678"/>
    <x v="4384"/>
    <x v="995"/>
    <x v="90"/>
    <x v="90"/>
    <x v="18"/>
    <x v="34"/>
    <x v="6"/>
    <x v="1"/>
    <x v="1"/>
  </r>
  <r>
    <x v="4582"/>
    <x v="0"/>
    <x v="3"/>
    <x v="50"/>
    <x v="38"/>
    <x v="11"/>
    <x v="4381"/>
    <x v="995"/>
    <x v="90"/>
    <x v="90"/>
    <x v="18"/>
    <x v="34"/>
    <x v="6"/>
    <x v="3"/>
    <x v="3"/>
  </r>
  <r>
    <x v="4530"/>
    <x v="0"/>
    <x v="6"/>
    <x v="4"/>
    <x v="51"/>
    <x v="72"/>
    <x v="4334"/>
    <x v="1017"/>
    <x v="90"/>
    <x v="90"/>
    <x v="18"/>
    <x v="34"/>
    <x v="6"/>
    <x v="6"/>
    <x v="6"/>
  </r>
  <r>
    <x v="4516"/>
    <x v="0"/>
    <x v="6"/>
    <x v="16"/>
    <x v="45"/>
    <x v="145"/>
    <x v="4321"/>
    <x v="1006"/>
    <x v="90"/>
    <x v="90"/>
    <x v="18"/>
    <x v="34"/>
    <x v="6"/>
    <x v="6"/>
    <x v="6"/>
  </r>
  <r>
    <x v="4577"/>
    <x v="0"/>
    <x v="5"/>
    <x v="12"/>
    <x v="12"/>
    <x v="13"/>
    <x v="4377"/>
    <x v="1000"/>
    <x v="90"/>
    <x v="90"/>
    <x v="18"/>
    <x v="34"/>
    <x v="6"/>
    <x v="5"/>
    <x v="5"/>
  </r>
  <r>
    <x v="4511"/>
    <x v="0"/>
    <x v="3"/>
    <x v="16"/>
    <x v="12"/>
    <x v="102"/>
    <x v="4316"/>
    <x v="1011"/>
    <x v="90"/>
    <x v="90"/>
    <x v="18"/>
    <x v="34"/>
    <x v="6"/>
    <x v="3"/>
    <x v="3"/>
  </r>
  <r>
    <x v="4515"/>
    <x v="0"/>
    <x v="11"/>
    <x v="37"/>
    <x v="24"/>
    <x v="756"/>
    <x v="4320"/>
    <x v="1011"/>
    <x v="90"/>
    <x v="90"/>
    <x v="18"/>
    <x v="34"/>
    <x v="6"/>
    <x v="11"/>
    <x v="11"/>
  </r>
  <r>
    <x v="4530"/>
    <x v="0"/>
    <x v="10"/>
    <x v="1"/>
    <x v="38"/>
    <x v="13"/>
    <x v="4334"/>
    <x v="1017"/>
    <x v="90"/>
    <x v="90"/>
    <x v="18"/>
    <x v="34"/>
    <x v="6"/>
    <x v="10"/>
    <x v="10"/>
  </r>
  <r>
    <x v="4513"/>
    <x v="0"/>
    <x v="8"/>
    <x v="15"/>
    <x v="47"/>
    <x v="907"/>
    <x v="4318"/>
    <x v="1013"/>
    <x v="90"/>
    <x v="90"/>
    <x v="18"/>
    <x v="34"/>
    <x v="6"/>
    <x v="8"/>
    <x v="8"/>
  </r>
  <r>
    <x v="4627"/>
    <x v="0"/>
    <x v="4"/>
    <x v="54"/>
    <x v="15"/>
    <x v="18"/>
    <x v="4423"/>
    <x v="989"/>
    <x v="90"/>
    <x v="90"/>
    <x v="18"/>
    <x v="34"/>
    <x v="6"/>
    <x v="4"/>
    <x v="4"/>
  </r>
  <r>
    <x v="4598"/>
    <x v="0"/>
    <x v="5"/>
    <x v="20"/>
    <x v="12"/>
    <x v="6"/>
    <x v="4396"/>
    <x v="1012"/>
    <x v="90"/>
    <x v="90"/>
    <x v="18"/>
    <x v="34"/>
    <x v="6"/>
    <x v="5"/>
    <x v="5"/>
  </r>
  <r>
    <x v="4621"/>
    <x v="1"/>
    <x v="2"/>
    <x v="105"/>
    <x v="58"/>
    <x v="1414"/>
    <x v="4417"/>
    <x v="1011"/>
    <x v="90"/>
    <x v="90"/>
    <x v="18"/>
    <x v="34"/>
    <x v="6"/>
    <x v="2"/>
    <x v="2"/>
  </r>
  <r>
    <x v="4621"/>
    <x v="0"/>
    <x v="11"/>
    <x v="70"/>
    <x v="26"/>
    <x v="306"/>
    <x v="4417"/>
    <x v="1011"/>
    <x v="90"/>
    <x v="90"/>
    <x v="18"/>
    <x v="34"/>
    <x v="6"/>
    <x v="11"/>
    <x v="11"/>
  </r>
  <r>
    <x v="4628"/>
    <x v="1"/>
    <x v="2"/>
    <x v="75"/>
    <x v="85"/>
    <x v="120"/>
    <x v="4424"/>
    <x v="995"/>
    <x v="90"/>
    <x v="90"/>
    <x v="18"/>
    <x v="34"/>
    <x v="6"/>
    <x v="2"/>
    <x v="2"/>
  </r>
  <r>
    <x v="4609"/>
    <x v="0"/>
    <x v="5"/>
    <x v="12"/>
    <x v="6"/>
    <x v="145"/>
    <x v="4407"/>
    <x v="987"/>
    <x v="90"/>
    <x v="90"/>
    <x v="18"/>
    <x v="34"/>
    <x v="6"/>
    <x v="5"/>
    <x v="5"/>
  </r>
  <r>
    <x v="4623"/>
    <x v="0"/>
    <x v="1"/>
    <x v="46"/>
    <x v="2"/>
    <x v="706"/>
    <x v="4419"/>
    <x v="993"/>
    <x v="90"/>
    <x v="90"/>
    <x v="18"/>
    <x v="34"/>
    <x v="6"/>
    <x v="1"/>
    <x v="1"/>
  </r>
  <r>
    <x v="4641"/>
    <x v="0"/>
    <x v="0"/>
    <x v="17"/>
    <x v="8"/>
    <x v="9"/>
    <x v="4437"/>
    <x v="991"/>
    <x v="90"/>
    <x v="90"/>
    <x v="18"/>
    <x v="34"/>
    <x v="6"/>
    <x v="0"/>
    <x v="0"/>
  </r>
  <r>
    <x v="4598"/>
    <x v="0"/>
    <x v="6"/>
    <x v="9"/>
    <x v="65"/>
    <x v="6"/>
    <x v="4396"/>
    <x v="1012"/>
    <x v="90"/>
    <x v="90"/>
    <x v="18"/>
    <x v="34"/>
    <x v="6"/>
    <x v="6"/>
    <x v="6"/>
  </r>
  <r>
    <x v="4606"/>
    <x v="0"/>
    <x v="8"/>
    <x v="143"/>
    <x v="180"/>
    <x v="333"/>
    <x v="4404"/>
    <x v="998"/>
    <x v="90"/>
    <x v="90"/>
    <x v="18"/>
    <x v="34"/>
    <x v="6"/>
    <x v="8"/>
    <x v="8"/>
  </r>
  <r>
    <x v="4616"/>
    <x v="1"/>
    <x v="2"/>
    <x v="98"/>
    <x v="113"/>
    <x v="195"/>
    <x v="3110"/>
    <x v="995"/>
    <x v="90"/>
    <x v="90"/>
    <x v="18"/>
    <x v="34"/>
    <x v="6"/>
    <x v="2"/>
    <x v="2"/>
  </r>
  <r>
    <x v="4616"/>
    <x v="0"/>
    <x v="2"/>
    <x v="98"/>
    <x v="113"/>
    <x v="195"/>
    <x v="3110"/>
    <x v="995"/>
    <x v="90"/>
    <x v="90"/>
    <x v="18"/>
    <x v="34"/>
    <x v="6"/>
    <x v="2"/>
    <x v="2"/>
  </r>
  <r>
    <x v="4613"/>
    <x v="0"/>
    <x v="5"/>
    <x v="16"/>
    <x v="45"/>
    <x v="145"/>
    <x v="4411"/>
    <x v="991"/>
    <x v="90"/>
    <x v="90"/>
    <x v="18"/>
    <x v="34"/>
    <x v="6"/>
    <x v="5"/>
    <x v="5"/>
  </r>
  <r>
    <x v="4617"/>
    <x v="0"/>
    <x v="8"/>
    <x v="13"/>
    <x v="43"/>
    <x v="208"/>
    <x v="4413"/>
    <x v="997"/>
    <x v="90"/>
    <x v="90"/>
    <x v="18"/>
    <x v="34"/>
    <x v="6"/>
    <x v="8"/>
    <x v="8"/>
  </r>
  <r>
    <x v="4637"/>
    <x v="0"/>
    <x v="4"/>
    <x v="7"/>
    <x v="36"/>
    <x v="73"/>
    <x v="4433"/>
    <x v="1011"/>
    <x v="90"/>
    <x v="90"/>
    <x v="18"/>
    <x v="34"/>
    <x v="6"/>
    <x v="4"/>
    <x v="4"/>
  </r>
  <r>
    <x v="4625"/>
    <x v="0"/>
    <x v="8"/>
    <x v="127"/>
    <x v="166"/>
    <x v="3503"/>
    <x v="4421"/>
    <x v="1007"/>
    <x v="90"/>
    <x v="90"/>
    <x v="18"/>
    <x v="34"/>
    <x v="6"/>
    <x v="8"/>
    <x v="8"/>
  </r>
  <r>
    <x v="4595"/>
    <x v="0"/>
    <x v="3"/>
    <x v="46"/>
    <x v="40"/>
    <x v="856"/>
    <x v="4393"/>
    <x v="1009"/>
    <x v="90"/>
    <x v="90"/>
    <x v="18"/>
    <x v="34"/>
    <x v="6"/>
    <x v="3"/>
    <x v="3"/>
  </r>
  <r>
    <x v="4528"/>
    <x v="0"/>
    <x v="6"/>
    <x v="13"/>
    <x v="43"/>
    <x v="208"/>
    <x v="4332"/>
    <x v="993"/>
    <x v="90"/>
    <x v="90"/>
    <x v="18"/>
    <x v="34"/>
    <x v="6"/>
    <x v="6"/>
    <x v="6"/>
  </r>
  <r>
    <x v="4624"/>
    <x v="0"/>
    <x v="6"/>
    <x v="30"/>
    <x v="65"/>
    <x v="244"/>
    <x v="4420"/>
    <x v="996"/>
    <x v="90"/>
    <x v="90"/>
    <x v="18"/>
    <x v="34"/>
    <x v="6"/>
    <x v="6"/>
    <x v="6"/>
  </r>
  <r>
    <x v="4637"/>
    <x v="0"/>
    <x v="2"/>
    <x v="23"/>
    <x v="10"/>
    <x v="42"/>
    <x v="4433"/>
    <x v="1011"/>
    <x v="90"/>
    <x v="90"/>
    <x v="18"/>
    <x v="34"/>
    <x v="6"/>
    <x v="2"/>
    <x v="2"/>
  </r>
  <r>
    <x v="4622"/>
    <x v="0"/>
    <x v="6"/>
    <x v="0"/>
    <x v="85"/>
    <x v="126"/>
    <x v="4418"/>
    <x v="987"/>
    <x v="90"/>
    <x v="90"/>
    <x v="18"/>
    <x v="34"/>
    <x v="6"/>
    <x v="6"/>
    <x v="6"/>
  </r>
  <r>
    <x v="4636"/>
    <x v="0"/>
    <x v="0"/>
    <x v="21"/>
    <x v="94"/>
    <x v="6"/>
    <x v="4432"/>
    <x v="990"/>
    <x v="90"/>
    <x v="90"/>
    <x v="18"/>
    <x v="34"/>
    <x v="6"/>
    <x v="0"/>
    <x v="0"/>
  </r>
  <r>
    <x v="4601"/>
    <x v="0"/>
    <x v="10"/>
    <x v="9"/>
    <x v="62"/>
    <x v="84"/>
    <x v="4399"/>
    <x v="1000"/>
    <x v="90"/>
    <x v="90"/>
    <x v="18"/>
    <x v="34"/>
    <x v="6"/>
    <x v="10"/>
    <x v="10"/>
  </r>
  <r>
    <x v="4604"/>
    <x v="0"/>
    <x v="6"/>
    <x v="8"/>
    <x v="9"/>
    <x v="13"/>
    <x v="4402"/>
    <x v="1007"/>
    <x v="90"/>
    <x v="90"/>
    <x v="18"/>
    <x v="34"/>
    <x v="6"/>
    <x v="6"/>
    <x v="6"/>
  </r>
  <r>
    <x v="4619"/>
    <x v="0"/>
    <x v="9"/>
    <x v="94"/>
    <x v="97"/>
    <x v="17"/>
    <x v="4415"/>
    <x v="1002"/>
    <x v="90"/>
    <x v="90"/>
    <x v="18"/>
    <x v="34"/>
    <x v="6"/>
    <x v="9"/>
    <x v="9"/>
  </r>
  <r>
    <x v="4638"/>
    <x v="0"/>
    <x v="10"/>
    <x v="54"/>
    <x v="81"/>
    <x v="32"/>
    <x v="4434"/>
    <x v="1012"/>
    <x v="90"/>
    <x v="90"/>
    <x v="18"/>
    <x v="34"/>
    <x v="6"/>
    <x v="10"/>
    <x v="10"/>
  </r>
  <r>
    <x v="4618"/>
    <x v="0"/>
    <x v="3"/>
    <x v="112"/>
    <x v="106"/>
    <x v="505"/>
    <x v="4414"/>
    <x v="1018"/>
    <x v="90"/>
    <x v="90"/>
    <x v="18"/>
    <x v="34"/>
    <x v="6"/>
    <x v="3"/>
    <x v="3"/>
  </r>
  <r>
    <x v="4600"/>
    <x v="0"/>
    <x v="9"/>
    <x v="11"/>
    <x v="56"/>
    <x v="164"/>
    <x v="4398"/>
    <x v="1007"/>
    <x v="90"/>
    <x v="90"/>
    <x v="18"/>
    <x v="34"/>
    <x v="6"/>
    <x v="9"/>
    <x v="9"/>
  </r>
  <r>
    <x v="4642"/>
    <x v="0"/>
    <x v="9"/>
    <x v="39"/>
    <x v="125"/>
    <x v="2751"/>
    <x v="4438"/>
    <x v="996"/>
    <x v="90"/>
    <x v="90"/>
    <x v="18"/>
    <x v="34"/>
    <x v="6"/>
    <x v="9"/>
    <x v="9"/>
  </r>
  <r>
    <x v="4636"/>
    <x v="0"/>
    <x v="4"/>
    <x v="65"/>
    <x v="4"/>
    <x v="426"/>
    <x v="4432"/>
    <x v="990"/>
    <x v="90"/>
    <x v="90"/>
    <x v="18"/>
    <x v="34"/>
    <x v="6"/>
    <x v="4"/>
    <x v="4"/>
  </r>
  <r>
    <x v="4612"/>
    <x v="0"/>
    <x v="0"/>
    <x v="93"/>
    <x v="94"/>
    <x v="207"/>
    <x v="4410"/>
    <x v="990"/>
    <x v="90"/>
    <x v="90"/>
    <x v="18"/>
    <x v="34"/>
    <x v="6"/>
    <x v="0"/>
    <x v="0"/>
  </r>
  <r>
    <x v="4596"/>
    <x v="0"/>
    <x v="6"/>
    <x v="5"/>
    <x v="23"/>
    <x v="178"/>
    <x v="4394"/>
    <x v="1003"/>
    <x v="90"/>
    <x v="90"/>
    <x v="18"/>
    <x v="34"/>
    <x v="6"/>
    <x v="6"/>
    <x v="6"/>
  </r>
  <r>
    <x v="4594"/>
    <x v="0"/>
    <x v="10"/>
    <x v="5"/>
    <x v="23"/>
    <x v="178"/>
    <x v="2277"/>
    <x v="1010"/>
    <x v="90"/>
    <x v="90"/>
    <x v="18"/>
    <x v="34"/>
    <x v="6"/>
    <x v="10"/>
    <x v="10"/>
  </r>
  <r>
    <x v="4510"/>
    <x v="0"/>
    <x v="0"/>
    <x v="17"/>
    <x v="7"/>
    <x v="34"/>
    <x v="4315"/>
    <x v="1010"/>
    <x v="90"/>
    <x v="90"/>
    <x v="18"/>
    <x v="34"/>
    <x v="6"/>
    <x v="0"/>
    <x v="0"/>
  </r>
  <r>
    <x v="4509"/>
    <x v="0"/>
    <x v="8"/>
    <x v="29"/>
    <x v="109"/>
    <x v="1066"/>
    <x v="4314"/>
    <x v="995"/>
    <x v="90"/>
    <x v="90"/>
    <x v="18"/>
    <x v="34"/>
    <x v="6"/>
    <x v="8"/>
    <x v="8"/>
  </r>
  <r>
    <x v="4512"/>
    <x v="0"/>
    <x v="4"/>
    <x v="63"/>
    <x v="15"/>
    <x v="368"/>
    <x v="4317"/>
    <x v="1012"/>
    <x v="90"/>
    <x v="90"/>
    <x v="18"/>
    <x v="34"/>
    <x v="6"/>
    <x v="4"/>
    <x v="4"/>
  </r>
  <r>
    <x v="4581"/>
    <x v="1"/>
    <x v="2"/>
    <x v="60"/>
    <x v="39"/>
    <x v="581"/>
    <x v="4380"/>
    <x v="1005"/>
    <x v="90"/>
    <x v="90"/>
    <x v="18"/>
    <x v="34"/>
    <x v="6"/>
    <x v="2"/>
    <x v="2"/>
  </r>
  <r>
    <x v="4578"/>
    <x v="0"/>
    <x v="3"/>
    <x v="9"/>
    <x v="63"/>
    <x v="76"/>
    <x v="239"/>
    <x v="991"/>
    <x v="90"/>
    <x v="90"/>
    <x v="18"/>
    <x v="34"/>
    <x v="6"/>
    <x v="3"/>
    <x v="3"/>
  </r>
  <r>
    <x v="4594"/>
    <x v="0"/>
    <x v="1"/>
    <x v="39"/>
    <x v="64"/>
    <x v="63"/>
    <x v="2277"/>
    <x v="1010"/>
    <x v="90"/>
    <x v="90"/>
    <x v="18"/>
    <x v="34"/>
    <x v="6"/>
    <x v="1"/>
    <x v="1"/>
  </r>
  <r>
    <x v="4577"/>
    <x v="0"/>
    <x v="9"/>
    <x v="4"/>
    <x v="38"/>
    <x v="19"/>
    <x v="4377"/>
    <x v="1000"/>
    <x v="90"/>
    <x v="90"/>
    <x v="18"/>
    <x v="34"/>
    <x v="6"/>
    <x v="9"/>
    <x v="9"/>
  </r>
  <r>
    <x v="4518"/>
    <x v="0"/>
    <x v="11"/>
    <x v="35"/>
    <x v="51"/>
    <x v="63"/>
    <x v="4323"/>
    <x v="999"/>
    <x v="90"/>
    <x v="90"/>
    <x v="18"/>
    <x v="34"/>
    <x v="6"/>
    <x v="11"/>
    <x v="11"/>
  </r>
  <r>
    <x v="4517"/>
    <x v="0"/>
    <x v="3"/>
    <x v="17"/>
    <x v="30"/>
    <x v="171"/>
    <x v="4322"/>
    <x v="1011"/>
    <x v="90"/>
    <x v="90"/>
    <x v="18"/>
    <x v="34"/>
    <x v="6"/>
    <x v="3"/>
    <x v="3"/>
  </r>
  <r>
    <x v="4519"/>
    <x v="0"/>
    <x v="4"/>
    <x v="63"/>
    <x v="36"/>
    <x v="337"/>
    <x v="4324"/>
    <x v="1011"/>
    <x v="90"/>
    <x v="90"/>
    <x v="18"/>
    <x v="34"/>
    <x v="6"/>
    <x v="4"/>
    <x v="4"/>
  </r>
  <r>
    <x v="4589"/>
    <x v="1"/>
    <x v="2"/>
    <x v="99"/>
    <x v="68"/>
    <x v="189"/>
    <x v="4388"/>
    <x v="1009"/>
    <x v="90"/>
    <x v="90"/>
    <x v="18"/>
    <x v="34"/>
    <x v="6"/>
    <x v="2"/>
    <x v="2"/>
  </r>
  <r>
    <x v="4531"/>
    <x v="0"/>
    <x v="8"/>
    <x v="36"/>
    <x v="37"/>
    <x v="776"/>
    <x v="4335"/>
    <x v="996"/>
    <x v="90"/>
    <x v="90"/>
    <x v="18"/>
    <x v="34"/>
    <x v="6"/>
    <x v="8"/>
    <x v="8"/>
  </r>
  <r>
    <x v="4581"/>
    <x v="0"/>
    <x v="7"/>
    <x v="17"/>
    <x v="23"/>
    <x v="32"/>
    <x v="4380"/>
    <x v="1005"/>
    <x v="90"/>
    <x v="90"/>
    <x v="18"/>
    <x v="34"/>
    <x v="6"/>
    <x v="7"/>
    <x v="7"/>
  </r>
  <r>
    <x v="4524"/>
    <x v="0"/>
    <x v="0"/>
    <x v="49"/>
    <x v="81"/>
    <x v="243"/>
    <x v="4328"/>
    <x v="1013"/>
    <x v="90"/>
    <x v="90"/>
    <x v="18"/>
    <x v="34"/>
    <x v="6"/>
    <x v="0"/>
    <x v="0"/>
  </r>
  <r>
    <x v="4580"/>
    <x v="0"/>
    <x v="1"/>
    <x v="24"/>
    <x v="34"/>
    <x v="78"/>
    <x v="4379"/>
    <x v="1003"/>
    <x v="90"/>
    <x v="90"/>
    <x v="18"/>
    <x v="34"/>
    <x v="6"/>
    <x v="1"/>
    <x v="1"/>
  </r>
  <r>
    <x v="4524"/>
    <x v="0"/>
    <x v="11"/>
    <x v="152"/>
    <x v="152"/>
    <x v="34"/>
    <x v="4328"/>
    <x v="1013"/>
    <x v="90"/>
    <x v="90"/>
    <x v="18"/>
    <x v="34"/>
    <x v="6"/>
    <x v="11"/>
    <x v="11"/>
  </r>
  <r>
    <x v="4587"/>
    <x v="0"/>
    <x v="4"/>
    <x v="30"/>
    <x v="14"/>
    <x v="31"/>
    <x v="4386"/>
    <x v="1002"/>
    <x v="90"/>
    <x v="90"/>
    <x v="18"/>
    <x v="34"/>
    <x v="6"/>
    <x v="4"/>
    <x v="4"/>
  </r>
  <r>
    <x v="4580"/>
    <x v="0"/>
    <x v="3"/>
    <x v="11"/>
    <x v="5"/>
    <x v="22"/>
    <x v="4379"/>
    <x v="1003"/>
    <x v="90"/>
    <x v="90"/>
    <x v="18"/>
    <x v="34"/>
    <x v="6"/>
    <x v="3"/>
    <x v="3"/>
  </r>
  <r>
    <x v="4518"/>
    <x v="0"/>
    <x v="5"/>
    <x v="10"/>
    <x v="94"/>
    <x v="34"/>
    <x v="4323"/>
    <x v="999"/>
    <x v="90"/>
    <x v="90"/>
    <x v="18"/>
    <x v="34"/>
    <x v="6"/>
    <x v="5"/>
    <x v="5"/>
  </r>
  <r>
    <x v="4580"/>
    <x v="0"/>
    <x v="9"/>
    <x v="15"/>
    <x v="61"/>
    <x v="192"/>
    <x v="4379"/>
    <x v="1003"/>
    <x v="90"/>
    <x v="90"/>
    <x v="18"/>
    <x v="34"/>
    <x v="6"/>
    <x v="9"/>
    <x v="9"/>
  </r>
  <r>
    <x v="4582"/>
    <x v="0"/>
    <x v="5"/>
    <x v="0"/>
    <x v="98"/>
    <x v="11"/>
    <x v="4381"/>
    <x v="995"/>
    <x v="90"/>
    <x v="90"/>
    <x v="18"/>
    <x v="34"/>
    <x v="6"/>
    <x v="5"/>
    <x v="5"/>
  </r>
  <r>
    <x v="4522"/>
    <x v="0"/>
    <x v="6"/>
    <x v="35"/>
    <x v="75"/>
    <x v="251"/>
    <x v="4327"/>
    <x v="1014"/>
    <x v="90"/>
    <x v="90"/>
    <x v="18"/>
    <x v="34"/>
    <x v="6"/>
    <x v="6"/>
    <x v="6"/>
  </r>
  <r>
    <x v="4521"/>
    <x v="0"/>
    <x v="1"/>
    <x v="56"/>
    <x v="2"/>
    <x v="537"/>
    <x v="4326"/>
    <x v="989"/>
    <x v="90"/>
    <x v="90"/>
    <x v="18"/>
    <x v="34"/>
    <x v="6"/>
    <x v="1"/>
    <x v="1"/>
  </r>
  <r>
    <x v="4587"/>
    <x v="0"/>
    <x v="9"/>
    <x v="63"/>
    <x v="56"/>
    <x v="107"/>
    <x v="4386"/>
    <x v="1002"/>
    <x v="90"/>
    <x v="90"/>
    <x v="18"/>
    <x v="34"/>
    <x v="6"/>
    <x v="9"/>
    <x v="9"/>
  </r>
  <r>
    <x v="4520"/>
    <x v="0"/>
    <x v="11"/>
    <x v="70"/>
    <x v="48"/>
    <x v="923"/>
    <x v="4325"/>
    <x v="996"/>
    <x v="90"/>
    <x v="90"/>
    <x v="18"/>
    <x v="34"/>
    <x v="6"/>
    <x v="11"/>
    <x v="11"/>
  </r>
  <r>
    <x v="4491"/>
    <x v="0"/>
    <x v="3"/>
    <x v="9"/>
    <x v="63"/>
    <x v="76"/>
    <x v="4297"/>
    <x v="1002"/>
    <x v="90"/>
    <x v="90"/>
    <x v="18"/>
    <x v="34"/>
    <x v="6"/>
    <x v="3"/>
    <x v="3"/>
  </r>
  <r>
    <x v="4502"/>
    <x v="0"/>
    <x v="7"/>
    <x v="50"/>
    <x v="34"/>
    <x v="22"/>
    <x v="4307"/>
    <x v="995"/>
    <x v="90"/>
    <x v="90"/>
    <x v="18"/>
    <x v="34"/>
    <x v="6"/>
    <x v="7"/>
    <x v="7"/>
  </r>
  <r>
    <x v="4530"/>
    <x v="0"/>
    <x v="9"/>
    <x v="59"/>
    <x v="119"/>
    <x v="212"/>
    <x v="4334"/>
    <x v="1017"/>
    <x v="90"/>
    <x v="90"/>
    <x v="18"/>
    <x v="34"/>
    <x v="6"/>
    <x v="9"/>
    <x v="9"/>
  </r>
  <r>
    <x v="4579"/>
    <x v="0"/>
    <x v="5"/>
    <x v="12"/>
    <x v="45"/>
    <x v="6"/>
    <x v="4378"/>
    <x v="1013"/>
    <x v="90"/>
    <x v="90"/>
    <x v="18"/>
    <x v="34"/>
    <x v="6"/>
    <x v="5"/>
    <x v="5"/>
  </r>
  <r>
    <x v="4480"/>
    <x v="0"/>
    <x v="2"/>
    <x v="80"/>
    <x v="39"/>
    <x v="133"/>
    <x v="4286"/>
    <x v="987"/>
    <x v="90"/>
    <x v="90"/>
    <x v="18"/>
    <x v="34"/>
    <x v="6"/>
    <x v="2"/>
    <x v="2"/>
  </r>
  <r>
    <x v="4480"/>
    <x v="1"/>
    <x v="2"/>
    <x v="105"/>
    <x v="58"/>
    <x v="1414"/>
    <x v="4286"/>
    <x v="987"/>
    <x v="90"/>
    <x v="90"/>
    <x v="18"/>
    <x v="34"/>
    <x v="6"/>
    <x v="2"/>
    <x v="2"/>
  </r>
  <r>
    <x v="4584"/>
    <x v="0"/>
    <x v="2"/>
    <x v="103"/>
    <x v="145"/>
    <x v="714"/>
    <x v="4383"/>
    <x v="1013"/>
    <x v="90"/>
    <x v="90"/>
    <x v="18"/>
    <x v="34"/>
    <x v="6"/>
    <x v="2"/>
    <x v="2"/>
  </r>
  <r>
    <x v="4581"/>
    <x v="0"/>
    <x v="4"/>
    <x v="24"/>
    <x v="26"/>
    <x v="137"/>
    <x v="4380"/>
    <x v="1005"/>
    <x v="90"/>
    <x v="90"/>
    <x v="18"/>
    <x v="34"/>
    <x v="6"/>
    <x v="4"/>
    <x v="4"/>
  </r>
  <r>
    <x v="4504"/>
    <x v="0"/>
    <x v="6"/>
    <x v="9"/>
    <x v="43"/>
    <x v="183"/>
    <x v="4309"/>
    <x v="993"/>
    <x v="90"/>
    <x v="90"/>
    <x v="18"/>
    <x v="34"/>
    <x v="6"/>
    <x v="6"/>
    <x v="6"/>
  </r>
  <r>
    <x v="4580"/>
    <x v="0"/>
    <x v="8"/>
    <x v="15"/>
    <x v="61"/>
    <x v="192"/>
    <x v="4379"/>
    <x v="1003"/>
    <x v="90"/>
    <x v="90"/>
    <x v="18"/>
    <x v="34"/>
    <x v="6"/>
    <x v="8"/>
    <x v="8"/>
  </r>
  <r>
    <x v="4500"/>
    <x v="0"/>
    <x v="6"/>
    <x v="10"/>
    <x v="65"/>
    <x v="546"/>
    <x v="4305"/>
    <x v="993"/>
    <x v="90"/>
    <x v="90"/>
    <x v="18"/>
    <x v="34"/>
    <x v="6"/>
    <x v="6"/>
    <x v="6"/>
  </r>
  <r>
    <x v="4513"/>
    <x v="0"/>
    <x v="6"/>
    <x v="92"/>
    <x v="23"/>
    <x v="13"/>
    <x v="4318"/>
    <x v="1013"/>
    <x v="90"/>
    <x v="90"/>
    <x v="18"/>
    <x v="34"/>
    <x v="6"/>
    <x v="6"/>
    <x v="6"/>
  </r>
  <r>
    <x v="4507"/>
    <x v="0"/>
    <x v="0"/>
    <x v="11"/>
    <x v="36"/>
    <x v="34"/>
    <x v="4312"/>
    <x v="994"/>
    <x v="90"/>
    <x v="90"/>
    <x v="18"/>
    <x v="34"/>
    <x v="6"/>
    <x v="0"/>
    <x v="0"/>
  </r>
  <r>
    <x v="4596"/>
    <x v="0"/>
    <x v="8"/>
    <x v="24"/>
    <x v="4"/>
    <x v="34"/>
    <x v="4394"/>
    <x v="1003"/>
    <x v="90"/>
    <x v="90"/>
    <x v="18"/>
    <x v="34"/>
    <x v="6"/>
    <x v="8"/>
    <x v="8"/>
  </r>
  <r>
    <x v="4581"/>
    <x v="0"/>
    <x v="9"/>
    <x v="38"/>
    <x v="57"/>
    <x v="76"/>
    <x v="4380"/>
    <x v="1005"/>
    <x v="90"/>
    <x v="90"/>
    <x v="18"/>
    <x v="34"/>
    <x v="6"/>
    <x v="9"/>
    <x v="9"/>
  </r>
  <r>
    <x v="4518"/>
    <x v="0"/>
    <x v="3"/>
    <x v="54"/>
    <x v="47"/>
    <x v="34"/>
    <x v="4323"/>
    <x v="999"/>
    <x v="90"/>
    <x v="90"/>
    <x v="18"/>
    <x v="34"/>
    <x v="6"/>
    <x v="3"/>
    <x v="3"/>
  </r>
  <r>
    <x v="4586"/>
    <x v="0"/>
    <x v="1"/>
    <x v="78"/>
    <x v="90"/>
    <x v="564"/>
    <x v="4385"/>
    <x v="1015"/>
    <x v="90"/>
    <x v="90"/>
    <x v="18"/>
    <x v="34"/>
    <x v="6"/>
    <x v="1"/>
    <x v="1"/>
  </r>
  <r>
    <x v="4473"/>
    <x v="0"/>
    <x v="11"/>
    <x v="57"/>
    <x v="56"/>
    <x v="217"/>
    <x v="4279"/>
    <x v="988"/>
    <x v="90"/>
    <x v="90"/>
    <x v="18"/>
    <x v="34"/>
    <x v="6"/>
    <x v="11"/>
    <x v="11"/>
  </r>
  <r>
    <x v="4584"/>
    <x v="0"/>
    <x v="4"/>
    <x v="33"/>
    <x v="19"/>
    <x v="165"/>
    <x v="4383"/>
    <x v="1013"/>
    <x v="90"/>
    <x v="90"/>
    <x v="18"/>
    <x v="34"/>
    <x v="6"/>
    <x v="4"/>
    <x v="4"/>
  </r>
  <r>
    <x v="4587"/>
    <x v="0"/>
    <x v="8"/>
    <x v="23"/>
    <x v="5"/>
    <x v="92"/>
    <x v="4386"/>
    <x v="1002"/>
    <x v="90"/>
    <x v="90"/>
    <x v="18"/>
    <x v="34"/>
    <x v="6"/>
    <x v="8"/>
    <x v="8"/>
  </r>
  <r>
    <x v="4582"/>
    <x v="0"/>
    <x v="1"/>
    <x v="39"/>
    <x v="119"/>
    <x v="78"/>
    <x v="4381"/>
    <x v="995"/>
    <x v="90"/>
    <x v="90"/>
    <x v="18"/>
    <x v="34"/>
    <x v="6"/>
    <x v="1"/>
    <x v="1"/>
  </r>
  <r>
    <x v="4596"/>
    <x v="0"/>
    <x v="3"/>
    <x v="57"/>
    <x v="1"/>
    <x v="255"/>
    <x v="4394"/>
    <x v="1003"/>
    <x v="90"/>
    <x v="90"/>
    <x v="18"/>
    <x v="34"/>
    <x v="6"/>
    <x v="3"/>
    <x v="3"/>
  </r>
  <r>
    <x v="4522"/>
    <x v="0"/>
    <x v="3"/>
    <x v="2"/>
    <x v="57"/>
    <x v="421"/>
    <x v="4327"/>
    <x v="1014"/>
    <x v="90"/>
    <x v="90"/>
    <x v="18"/>
    <x v="34"/>
    <x v="6"/>
    <x v="3"/>
    <x v="3"/>
  </r>
  <r>
    <x v="4515"/>
    <x v="0"/>
    <x v="4"/>
    <x v="5"/>
    <x v="36"/>
    <x v="348"/>
    <x v="4320"/>
    <x v="1011"/>
    <x v="90"/>
    <x v="90"/>
    <x v="18"/>
    <x v="34"/>
    <x v="6"/>
    <x v="4"/>
    <x v="4"/>
  </r>
  <r>
    <x v="4585"/>
    <x v="0"/>
    <x v="5"/>
    <x v="52"/>
    <x v="64"/>
    <x v="74"/>
    <x v="4384"/>
    <x v="995"/>
    <x v="90"/>
    <x v="90"/>
    <x v="18"/>
    <x v="34"/>
    <x v="6"/>
    <x v="5"/>
    <x v="5"/>
  </r>
  <r>
    <x v="4595"/>
    <x v="0"/>
    <x v="0"/>
    <x v="10"/>
    <x v="18"/>
    <x v="13"/>
    <x v="4393"/>
    <x v="1009"/>
    <x v="90"/>
    <x v="90"/>
    <x v="18"/>
    <x v="34"/>
    <x v="6"/>
    <x v="0"/>
    <x v="0"/>
  </r>
  <r>
    <x v="4517"/>
    <x v="0"/>
    <x v="9"/>
    <x v="63"/>
    <x v="4"/>
    <x v="674"/>
    <x v="4322"/>
    <x v="1011"/>
    <x v="90"/>
    <x v="90"/>
    <x v="18"/>
    <x v="34"/>
    <x v="6"/>
    <x v="9"/>
    <x v="9"/>
  </r>
  <r>
    <x v="4521"/>
    <x v="1"/>
    <x v="2"/>
    <x v="105"/>
    <x v="99"/>
    <x v="39"/>
    <x v="4326"/>
    <x v="989"/>
    <x v="90"/>
    <x v="90"/>
    <x v="18"/>
    <x v="34"/>
    <x v="6"/>
    <x v="2"/>
    <x v="2"/>
  </r>
  <r>
    <x v="4472"/>
    <x v="0"/>
    <x v="10"/>
    <x v="92"/>
    <x v="11"/>
    <x v="176"/>
    <x v="4278"/>
    <x v="987"/>
    <x v="90"/>
    <x v="90"/>
    <x v="18"/>
    <x v="34"/>
    <x v="6"/>
    <x v="10"/>
    <x v="10"/>
  </r>
  <r>
    <x v="4511"/>
    <x v="0"/>
    <x v="1"/>
    <x v="20"/>
    <x v="9"/>
    <x v="102"/>
    <x v="4316"/>
    <x v="1011"/>
    <x v="90"/>
    <x v="90"/>
    <x v="18"/>
    <x v="34"/>
    <x v="6"/>
    <x v="1"/>
    <x v="1"/>
  </r>
  <r>
    <x v="4523"/>
    <x v="0"/>
    <x v="5"/>
    <x v="6"/>
    <x v="6"/>
    <x v="6"/>
    <x v="747"/>
    <x v="1015"/>
    <x v="90"/>
    <x v="90"/>
    <x v="18"/>
    <x v="34"/>
    <x v="6"/>
    <x v="5"/>
    <x v="5"/>
  </r>
  <r>
    <x v="4519"/>
    <x v="0"/>
    <x v="10"/>
    <x v="17"/>
    <x v="43"/>
    <x v="437"/>
    <x v="4324"/>
    <x v="1011"/>
    <x v="90"/>
    <x v="90"/>
    <x v="18"/>
    <x v="34"/>
    <x v="6"/>
    <x v="10"/>
    <x v="10"/>
  </r>
  <r>
    <x v="4540"/>
    <x v="0"/>
    <x v="2"/>
    <x v="65"/>
    <x v="26"/>
    <x v="323"/>
    <x v="4343"/>
    <x v="994"/>
    <x v="90"/>
    <x v="90"/>
    <x v="18"/>
    <x v="34"/>
    <x v="6"/>
    <x v="2"/>
    <x v="2"/>
  </r>
  <r>
    <x v="4565"/>
    <x v="1"/>
    <x v="2"/>
    <x v="40"/>
    <x v="48"/>
    <x v="54"/>
    <x v="4366"/>
    <x v="999"/>
    <x v="90"/>
    <x v="90"/>
    <x v="18"/>
    <x v="34"/>
    <x v="6"/>
    <x v="2"/>
    <x v="2"/>
  </r>
  <r>
    <x v="4591"/>
    <x v="1"/>
    <x v="2"/>
    <x v="51"/>
    <x v="81"/>
    <x v="31"/>
    <x v="4390"/>
    <x v="1008"/>
    <x v="90"/>
    <x v="90"/>
    <x v="18"/>
    <x v="34"/>
    <x v="6"/>
    <x v="2"/>
    <x v="2"/>
  </r>
  <r>
    <x v="4588"/>
    <x v="0"/>
    <x v="0"/>
    <x v="10"/>
    <x v="13"/>
    <x v="202"/>
    <x v="4387"/>
    <x v="991"/>
    <x v="90"/>
    <x v="90"/>
    <x v="18"/>
    <x v="34"/>
    <x v="6"/>
    <x v="0"/>
    <x v="0"/>
  </r>
  <r>
    <x v="4565"/>
    <x v="0"/>
    <x v="3"/>
    <x v="1"/>
    <x v="76"/>
    <x v="34"/>
    <x v="4366"/>
    <x v="999"/>
    <x v="90"/>
    <x v="90"/>
    <x v="18"/>
    <x v="34"/>
    <x v="6"/>
    <x v="3"/>
    <x v="3"/>
  </r>
  <r>
    <x v="4568"/>
    <x v="0"/>
    <x v="3"/>
    <x v="92"/>
    <x v="8"/>
    <x v="63"/>
    <x v="4369"/>
    <x v="1017"/>
    <x v="90"/>
    <x v="90"/>
    <x v="18"/>
    <x v="34"/>
    <x v="6"/>
    <x v="3"/>
    <x v="3"/>
  </r>
  <r>
    <x v="4555"/>
    <x v="1"/>
    <x v="2"/>
    <x v="68"/>
    <x v="93"/>
    <x v="1103"/>
    <x v="4357"/>
    <x v="1008"/>
    <x v="90"/>
    <x v="90"/>
    <x v="18"/>
    <x v="34"/>
    <x v="6"/>
    <x v="2"/>
    <x v="2"/>
  </r>
  <r>
    <x v="4572"/>
    <x v="0"/>
    <x v="1"/>
    <x v="5"/>
    <x v="16"/>
    <x v="17"/>
    <x v="4373"/>
    <x v="1012"/>
    <x v="90"/>
    <x v="90"/>
    <x v="18"/>
    <x v="34"/>
    <x v="6"/>
    <x v="1"/>
    <x v="1"/>
  </r>
  <r>
    <x v="4592"/>
    <x v="0"/>
    <x v="7"/>
    <x v="9"/>
    <x v="63"/>
    <x v="76"/>
    <x v="4391"/>
    <x v="1008"/>
    <x v="90"/>
    <x v="90"/>
    <x v="18"/>
    <x v="34"/>
    <x v="6"/>
    <x v="7"/>
    <x v="7"/>
  </r>
  <r>
    <x v="4566"/>
    <x v="0"/>
    <x v="5"/>
    <x v="6"/>
    <x v="41"/>
    <x v="34"/>
    <x v="4367"/>
    <x v="1005"/>
    <x v="90"/>
    <x v="90"/>
    <x v="18"/>
    <x v="34"/>
    <x v="6"/>
    <x v="5"/>
    <x v="5"/>
  </r>
  <r>
    <x v="4543"/>
    <x v="0"/>
    <x v="9"/>
    <x v="33"/>
    <x v="87"/>
    <x v="206"/>
    <x v="4346"/>
    <x v="1004"/>
    <x v="90"/>
    <x v="90"/>
    <x v="18"/>
    <x v="34"/>
    <x v="6"/>
    <x v="9"/>
    <x v="9"/>
  </r>
  <r>
    <x v="4569"/>
    <x v="0"/>
    <x v="6"/>
    <x v="24"/>
    <x v="34"/>
    <x v="78"/>
    <x v="4370"/>
    <x v="993"/>
    <x v="90"/>
    <x v="90"/>
    <x v="18"/>
    <x v="34"/>
    <x v="6"/>
    <x v="6"/>
    <x v="6"/>
  </r>
  <r>
    <x v="4564"/>
    <x v="0"/>
    <x v="9"/>
    <x v="2"/>
    <x v="2"/>
    <x v="2"/>
    <x v="4365"/>
    <x v="1017"/>
    <x v="90"/>
    <x v="90"/>
    <x v="18"/>
    <x v="34"/>
    <x v="6"/>
    <x v="9"/>
    <x v="9"/>
  </r>
  <r>
    <x v="4562"/>
    <x v="0"/>
    <x v="0"/>
    <x v="37"/>
    <x v="34"/>
    <x v="68"/>
    <x v="4363"/>
    <x v="1005"/>
    <x v="90"/>
    <x v="90"/>
    <x v="18"/>
    <x v="34"/>
    <x v="6"/>
    <x v="0"/>
    <x v="0"/>
  </r>
  <r>
    <x v="4561"/>
    <x v="1"/>
    <x v="2"/>
    <x v="65"/>
    <x v="61"/>
    <x v="301"/>
    <x v="4362"/>
    <x v="989"/>
    <x v="90"/>
    <x v="90"/>
    <x v="18"/>
    <x v="34"/>
    <x v="6"/>
    <x v="2"/>
    <x v="2"/>
  </r>
  <r>
    <x v="4543"/>
    <x v="1"/>
    <x v="2"/>
    <x v="68"/>
    <x v="72"/>
    <x v="558"/>
    <x v="4346"/>
    <x v="1004"/>
    <x v="90"/>
    <x v="90"/>
    <x v="18"/>
    <x v="34"/>
    <x v="6"/>
    <x v="2"/>
    <x v="2"/>
  </r>
  <r>
    <x v="4588"/>
    <x v="0"/>
    <x v="9"/>
    <x v="18"/>
    <x v="49"/>
    <x v="160"/>
    <x v="4387"/>
    <x v="991"/>
    <x v="90"/>
    <x v="90"/>
    <x v="18"/>
    <x v="34"/>
    <x v="6"/>
    <x v="9"/>
    <x v="9"/>
  </r>
  <r>
    <x v="4564"/>
    <x v="0"/>
    <x v="2"/>
    <x v="34"/>
    <x v="99"/>
    <x v="270"/>
    <x v="4365"/>
    <x v="1017"/>
    <x v="90"/>
    <x v="90"/>
    <x v="18"/>
    <x v="34"/>
    <x v="6"/>
    <x v="2"/>
    <x v="2"/>
  </r>
  <r>
    <x v="4590"/>
    <x v="0"/>
    <x v="11"/>
    <x v="13"/>
    <x v="62"/>
    <x v="162"/>
    <x v="4389"/>
    <x v="990"/>
    <x v="90"/>
    <x v="90"/>
    <x v="18"/>
    <x v="34"/>
    <x v="6"/>
    <x v="11"/>
    <x v="11"/>
  </r>
  <r>
    <x v="4590"/>
    <x v="0"/>
    <x v="5"/>
    <x v="20"/>
    <x v="41"/>
    <x v="73"/>
    <x v="4389"/>
    <x v="990"/>
    <x v="90"/>
    <x v="90"/>
    <x v="18"/>
    <x v="34"/>
    <x v="6"/>
    <x v="5"/>
    <x v="5"/>
  </r>
  <r>
    <x v="4593"/>
    <x v="0"/>
    <x v="10"/>
    <x v="0"/>
    <x v="41"/>
    <x v="6"/>
    <x v="4392"/>
    <x v="990"/>
    <x v="90"/>
    <x v="90"/>
    <x v="18"/>
    <x v="34"/>
    <x v="6"/>
    <x v="10"/>
    <x v="10"/>
  </r>
  <r>
    <x v="4561"/>
    <x v="0"/>
    <x v="9"/>
    <x v="17"/>
    <x v="5"/>
    <x v="202"/>
    <x v="4362"/>
    <x v="989"/>
    <x v="90"/>
    <x v="90"/>
    <x v="18"/>
    <x v="34"/>
    <x v="6"/>
    <x v="9"/>
    <x v="9"/>
  </r>
  <r>
    <x v="4545"/>
    <x v="0"/>
    <x v="6"/>
    <x v="9"/>
    <x v="43"/>
    <x v="183"/>
    <x v="4348"/>
    <x v="1009"/>
    <x v="90"/>
    <x v="90"/>
    <x v="18"/>
    <x v="34"/>
    <x v="6"/>
    <x v="6"/>
    <x v="6"/>
  </r>
  <r>
    <x v="4544"/>
    <x v="0"/>
    <x v="1"/>
    <x v="7"/>
    <x v="16"/>
    <x v="304"/>
    <x v="4347"/>
    <x v="996"/>
    <x v="90"/>
    <x v="90"/>
    <x v="18"/>
    <x v="34"/>
    <x v="6"/>
    <x v="1"/>
    <x v="1"/>
  </r>
  <r>
    <x v="4554"/>
    <x v="0"/>
    <x v="1"/>
    <x v="21"/>
    <x v="14"/>
    <x v="126"/>
    <x v="4356"/>
    <x v="988"/>
    <x v="90"/>
    <x v="90"/>
    <x v="18"/>
    <x v="34"/>
    <x v="6"/>
    <x v="1"/>
    <x v="1"/>
  </r>
  <r>
    <x v="4533"/>
    <x v="0"/>
    <x v="11"/>
    <x v="56"/>
    <x v="66"/>
    <x v="714"/>
    <x v="4337"/>
    <x v="992"/>
    <x v="90"/>
    <x v="90"/>
    <x v="18"/>
    <x v="34"/>
    <x v="6"/>
    <x v="11"/>
    <x v="11"/>
  </r>
  <r>
    <x v="4550"/>
    <x v="0"/>
    <x v="0"/>
    <x v="8"/>
    <x v="0"/>
    <x v="7"/>
    <x v="4353"/>
    <x v="1016"/>
    <x v="90"/>
    <x v="90"/>
    <x v="18"/>
    <x v="34"/>
    <x v="6"/>
    <x v="0"/>
    <x v="0"/>
  </r>
  <r>
    <x v="4566"/>
    <x v="0"/>
    <x v="7"/>
    <x v="3"/>
    <x v="23"/>
    <x v="31"/>
    <x v="4367"/>
    <x v="1005"/>
    <x v="90"/>
    <x v="90"/>
    <x v="18"/>
    <x v="34"/>
    <x v="6"/>
    <x v="7"/>
    <x v="7"/>
  </r>
  <r>
    <x v="4570"/>
    <x v="0"/>
    <x v="3"/>
    <x v="7"/>
    <x v="63"/>
    <x v="6"/>
    <x v="4371"/>
    <x v="992"/>
    <x v="90"/>
    <x v="90"/>
    <x v="18"/>
    <x v="34"/>
    <x v="6"/>
    <x v="3"/>
    <x v="3"/>
  </r>
  <r>
    <x v="4591"/>
    <x v="0"/>
    <x v="1"/>
    <x v="31"/>
    <x v="81"/>
    <x v="246"/>
    <x v="4390"/>
    <x v="1008"/>
    <x v="90"/>
    <x v="90"/>
    <x v="18"/>
    <x v="34"/>
    <x v="6"/>
    <x v="1"/>
    <x v="1"/>
  </r>
  <r>
    <x v="4554"/>
    <x v="0"/>
    <x v="10"/>
    <x v="6"/>
    <x v="41"/>
    <x v="34"/>
    <x v="4356"/>
    <x v="988"/>
    <x v="90"/>
    <x v="90"/>
    <x v="18"/>
    <x v="34"/>
    <x v="6"/>
    <x v="10"/>
    <x v="10"/>
  </r>
  <r>
    <x v="4568"/>
    <x v="0"/>
    <x v="6"/>
    <x v="10"/>
    <x v="13"/>
    <x v="202"/>
    <x v="4369"/>
    <x v="1017"/>
    <x v="90"/>
    <x v="90"/>
    <x v="18"/>
    <x v="34"/>
    <x v="6"/>
    <x v="6"/>
    <x v="6"/>
  </r>
  <r>
    <x v="4537"/>
    <x v="0"/>
    <x v="8"/>
    <x v="35"/>
    <x v="60"/>
    <x v="305"/>
    <x v="4340"/>
    <x v="992"/>
    <x v="90"/>
    <x v="90"/>
    <x v="18"/>
    <x v="34"/>
    <x v="6"/>
    <x v="8"/>
    <x v="8"/>
  </r>
  <r>
    <x v="4573"/>
    <x v="1"/>
    <x v="2"/>
    <x v="88"/>
    <x v="80"/>
    <x v="1283"/>
    <x v="4374"/>
    <x v="1004"/>
    <x v="90"/>
    <x v="90"/>
    <x v="18"/>
    <x v="34"/>
    <x v="6"/>
    <x v="2"/>
    <x v="2"/>
  </r>
  <r>
    <x v="4540"/>
    <x v="0"/>
    <x v="8"/>
    <x v="50"/>
    <x v="24"/>
    <x v="117"/>
    <x v="4343"/>
    <x v="994"/>
    <x v="90"/>
    <x v="90"/>
    <x v="18"/>
    <x v="34"/>
    <x v="6"/>
    <x v="8"/>
    <x v="8"/>
  </r>
  <r>
    <x v="4593"/>
    <x v="0"/>
    <x v="3"/>
    <x v="79"/>
    <x v="13"/>
    <x v="37"/>
    <x v="4392"/>
    <x v="990"/>
    <x v="90"/>
    <x v="90"/>
    <x v="18"/>
    <x v="34"/>
    <x v="6"/>
    <x v="3"/>
    <x v="3"/>
  </r>
  <r>
    <x v="4541"/>
    <x v="0"/>
    <x v="6"/>
    <x v="21"/>
    <x v="94"/>
    <x v="6"/>
    <x v="4344"/>
    <x v="994"/>
    <x v="90"/>
    <x v="90"/>
    <x v="18"/>
    <x v="34"/>
    <x v="6"/>
    <x v="6"/>
    <x v="6"/>
  </r>
  <r>
    <x v="4557"/>
    <x v="0"/>
    <x v="3"/>
    <x v="53"/>
    <x v="59"/>
    <x v="412"/>
    <x v="4359"/>
    <x v="991"/>
    <x v="90"/>
    <x v="90"/>
    <x v="18"/>
    <x v="34"/>
    <x v="6"/>
    <x v="3"/>
    <x v="3"/>
  </r>
  <r>
    <x v="4533"/>
    <x v="0"/>
    <x v="0"/>
    <x v="21"/>
    <x v="94"/>
    <x v="6"/>
    <x v="4337"/>
    <x v="992"/>
    <x v="90"/>
    <x v="90"/>
    <x v="18"/>
    <x v="34"/>
    <x v="6"/>
    <x v="0"/>
    <x v="0"/>
  </r>
  <r>
    <x v="4532"/>
    <x v="0"/>
    <x v="11"/>
    <x v="36"/>
    <x v="113"/>
    <x v="73"/>
    <x v="4336"/>
    <x v="995"/>
    <x v="90"/>
    <x v="90"/>
    <x v="18"/>
    <x v="34"/>
    <x v="6"/>
    <x v="11"/>
    <x v="11"/>
  </r>
  <r>
    <x v="4547"/>
    <x v="0"/>
    <x v="5"/>
    <x v="16"/>
    <x v="6"/>
    <x v="688"/>
    <x v="4350"/>
    <x v="1015"/>
    <x v="90"/>
    <x v="90"/>
    <x v="18"/>
    <x v="34"/>
    <x v="6"/>
    <x v="5"/>
    <x v="5"/>
  </r>
  <r>
    <x v="4570"/>
    <x v="0"/>
    <x v="8"/>
    <x v="17"/>
    <x v="43"/>
    <x v="437"/>
    <x v="4371"/>
    <x v="992"/>
    <x v="90"/>
    <x v="90"/>
    <x v="18"/>
    <x v="34"/>
    <x v="6"/>
    <x v="8"/>
    <x v="8"/>
  </r>
  <r>
    <x v="4546"/>
    <x v="1"/>
    <x v="2"/>
    <x v="63"/>
    <x v="34"/>
    <x v="132"/>
    <x v="4349"/>
    <x v="993"/>
    <x v="90"/>
    <x v="90"/>
    <x v="18"/>
    <x v="34"/>
    <x v="6"/>
    <x v="2"/>
    <x v="2"/>
  </r>
  <r>
    <x v="4549"/>
    <x v="0"/>
    <x v="5"/>
    <x v="16"/>
    <x v="17"/>
    <x v="6"/>
    <x v="4352"/>
    <x v="997"/>
    <x v="90"/>
    <x v="90"/>
    <x v="18"/>
    <x v="34"/>
    <x v="6"/>
    <x v="5"/>
    <x v="5"/>
  </r>
  <r>
    <x v="4560"/>
    <x v="0"/>
    <x v="8"/>
    <x v="21"/>
    <x v="94"/>
    <x v="6"/>
    <x v="4361"/>
    <x v="1016"/>
    <x v="90"/>
    <x v="90"/>
    <x v="18"/>
    <x v="34"/>
    <x v="6"/>
    <x v="8"/>
    <x v="8"/>
  </r>
  <r>
    <x v="4546"/>
    <x v="0"/>
    <x v="4"/>
    <x v="21"/>
    <x v="65"/>
    <x v="75"/>
    <x v="4349"/>
    <x v="993"/>
    <x v="90"/>
    <x v="90"/>
    <x v="18"/>
    <x v="34"/>
    <x v="6"/>
    <x v="4"/>
    <x v="4"/>
  </r>
  <r>
    <x v="4567"/>
    <x v="0"/>
    <x v="2"/>
    <x v="18"/>
    <x v="39"/>
    <x v="75"/>
    <x v="4368"/>
    <x v="987"/>
    <x v="90"/>
    <x v="90"/>
    <x v="18"/>
    <x v="34"/>
    <x v="6"/>
    <x v="2"/>
    <x v="2"/>
  </r>
  <r>
    <x v="4542"/>
    <x v="0"/>
    <x v="8"/>
    <x v="5"/>
    <x v="16"/>
    <x v="17"/>
    <x v="4345"/>
    <x v="992"/>
    <x v="90"/>
    <x v="90"/>
    <x v="18"/>
    <x v="34"/>
    <x v="6"/>
    <x v="8"/>
    <x v="8"/>
  </r>
  <r>
    <x v="4536"/>
    <x v="1"/>
    <x v="2"/>
    <x v="175"/>
    <x v="115"/>
    <x v="165"/>
    <x v="4339"/>
    <x v="998"/>
    <x v="90"/>
    <x v="90"/>
    <x v="18"/>
    <x v="34"/>
    <x v="6"/>
    <x v="2"/>
    <x v="2"/>
  </r>
  <r>
    <x v="4571"/>
    <x v="0"/>
    <x v="7"/>
    <x v="17"/>
    <x v="11"/>
    <x v="18"/>
    <x v="4372"/>
    <x v="1000"/>
    <x v="90"/>
    <x v="90"/>
    <x v="18"/>
    <x v="34"/>
    <x v="6"/>
    <x v="7"/>
    <x v="7"/>
  </r>
  <r>
    <x v="4541"/>
    <x v="0"/>
    <x v="9"/>
    <x v="11"/>
    <x v="23"/>
    <x v="246"/>
    <x v="4344"/>
    <x v="994"/>
    <x v="90"/>
    <x v="90"/>
    <x v="18"/>
    <x v="34"/>
    <x v="6"/>
    <x v="9"/>
    <x v="9"/>
  </r>
  <r>
    <x v="4561"/>
    <x v="0"/>
    <x v="10"/>
    <x v="21"/>
    <x v="18"/>
    <x v="11"/>
    <x v="4362"/>
    <x v="989"/>
    <x v="90"/>
    <x v="90"/>
    <x v="18"/>
    <x v="34"/>
    <x v="6"/>
    <x v="10"/>
    <x v="10"/>
  </r>
  <r>
    <x v="4554"/>
    <x v="0"/>
    <x v="8"/>
    <x v="0"/>
    <x v="0"/>
    <x v="0"/>
    <x v="4356"/>
    <x v="988"/>
    <x v="90"/>
    <x v="90"/>
    <x v="18"/>
    <x v="34"/>
    <x v="6"/>
    <x v="8"/>
    <x v="8"/>
  </r>
  <r>
    <x v="4553"/>
    <x v="0"/>
    <x v="7"/>
    <x v="6"/>
    <x v="6"/>
    <x v="6"/>
    <x v="4355"/>
    <x v="1005"/>
    <x v="90"/>
    <x v="90"/>
    <x v="18"/>
    <x v="34"/>
    <x v="6"/>
    <x v="7"/>
    <x v="7"/>
  </r>
  <r>
    <x v="4568"/>
    <x v="0"/>
    <x v="1"/>
    <x v="26"/>
    <x v="54"/>
    <x v="160"/>
    <x v="4369"/>
    <x v="1017"/>
    <x v="90"/>
    <x v="90"/>
    <x v="18"/>
    <x v="34"/>
    <x v="6"/>
    <x v="1"/>
    <x v="1"/>
  </r>
  <r>
    <x v="4540"/>
    <x v="0"/>
    <x v="4"/>
    <x v="23"/>
    <x v="10"/>
    <x v="42"/>
    <x v="4343"/>
    <x v="994"/>
    <x v="90"/>
    <x v="90"/>
    <x v="18"/>
    <x v="34"/>
    <x v="6"/>
    <x v="4"/>
    <x v="4"/>
  </r>
  <r>
    <x v="4576"/>
    <x v="0"/>
    <x v="10"/>
    <x v="17"/>
    <x v="8"/>
    <x v="9"/>
    <x v="4376"/>
    <x v="991"/>
    <x v="90"/>
    <x v="90"/>
    <x v="18"/>
    <x v="34"/>
    <x v="6"/>
    <x v="10"/>
    <x v="10"/>
  </r>
  <r>
    <x v="4644"/>
    <x v="1"/>
    <x v="2"/>
    <x v="136"/>
    <x v="278"/>
    <x v="3792"/>
    <x v="4440"/>
    <x v="988"/>
    <x v="90"/>
    <x v="90"/>
    <x v="18"/>
    <x v="34"/>
    <x v="6"/>
    <x v="2"/>
    <x v="2"/>
  </r>
  <r>
    <x v="4644"/>
    <x v="0"/>
    <x v="7"/>
    <x v="19"/>
    <x v="83"/>
    <x v="63"/>
    <x v="4440"/>
    <x v="988"/>
    <x v="90"/>
    <x v="90"/>
    <x v="18"/>
    <x v="34"/>
    <x v="6"/>
    <x v="7"/>
    <x v="7"/>
  </r>
  <r>
    <x v="4536"/>
    <x v="0"/>
    <x v="4"/>
    <x v="36"/>
    <x v="39"/>
    <x v="3"/>
    <x v="4339"/>
    <x v="998"/>
    <x v="90"/>
    <x v="90"/>
    <x v="18"/>
    <x v="34"/>
    <x v="6"/>
    <x v="4"/>
    <x v="4"/>
  </r>
  <r>
    <x v="4549"/>
    <x v="0"/>
    <x v="6"/>
    <x v="93"/>
    <x v="0"/>
    <x v="187"/>
    <x v="4352"/>
    <x v="997"/>
    <x v="90"/>
    <x v="90"/>
    <x v="18"/>
    <x v="34"/>
    <x v="6"/>
    <x v="6"/>
    <x v="6"/>
  </r>
  <r>
    <x v="4588"/>
    <x v="0"/>
    <x v="8"/>
    <x v="56"/>
    <x v="21"/>
    <x v="494"/>
    <x v="4387"/>
    <x v="991"/>
    <x v="90"/>
    <x v="90"/>
    <x v="18"/>
    <x v="34"/>
    <x v="6"/>
    <x v="8"/>
    <x v="8"/>
  </r>
  <r>
    <x v="4568"/>
    <x v="0"/>
    <x v="10"/>
    <x v="79"/>
    <x v="13"/>
    <x v="37"/>
    <x v="4369"/>
    <x v="1017"/>
    <x v="90"/>
    <x v="90"/>
    <x v="18"/>
    <x v="34"/>
    <x v="6"/>
    <x v="10"/>
    <x v="10"/>
  </r>
  <r>
    <x v="4565"/>
    <x v="0"/>
    <x v="7"/>
    <x v="10"/>
    <x v="13"/>
    <x v="202"/>
    <x v="4366"/>
    <x v="999"/>
    <x v="90"/>
    <x v="90"/>
    <x v="18"/>
    <x v="34"/>
    <x v="6"/>
    <x v="7"/>
    <x v="7"/>
  </r>
  <r>
    <x v="4597"/>
    <x v="0"/>
    <x v="8"/>
    <x v="3"/>
    <x v="56"/>
    <x v="13"/>
    <x v="4395"/>
    <x v="1012"/>
    <x v="90"/>
    <x v="90"/>
    <x v="18"/>
    <x v="34"/>
    <x v="6"/>
    <x v="8"/>
    <x v="8"/>
  </r>
  <r>
    <x v="4535"/>
    <x v="0"/>
    <x v="5"/>
    <x v="20"/>
    <x v="6"/>
    <x v="7"/>
    <x v="4338"/>
    <x v="1009"/>
    <x v="90"/>
    <x v="90"/>
    <x v="18"/>
    <x v="34"/>
    <x v="6"/>
    <x v="5"/>
    <x v="5"/>
  </r>
  <r>
    <x v="4574"/>
    <x v="0"/>
    <x v="9"/>
    <x v="4"/>
    <x v="15"/>
    <x v="241"/>
    <x v="2363"/>
    <x v="989"/>
    <x v="90"/>
    <x v="90"/>
    <x v="18"/>
    <x v="34"/>
    <x v="6"/>
    <x v="9"/>
    <x v="9"/>
  </r>
  <r>
    <x v="4591"/>
    <x v="0"/>
    <x v="10"/>
    <x v="17"/>
    <x v="43"/>
    <x v="437"/>
    <x v="4390"/>
    <x v="1008"/>
    <x v="90"/>
    <x v="90"/>
    <x v="18"/>
    <x v="34"/>
    <x v="6"/>
    <x v="10"/>
    <x v="10"/>
  </r>
  <r>
    <x v="4536"/>
    <x v="0"/>
    <x v="11"/>
    <x v="83"/>
    <x v="71"/>
    <x v="1008"/>
    <x v="4339"/>
    <x v="998"/>
    <x v="90"/>
    <x v="90"/>
    <x v="18"/>
    <x v="34"/>
    <x v="6"/>
    <x v="11"/>
    <x v="11"/>
  </r>
  <r>
    <x v="4566"/>
    <x v="0"/>
    <x v="1"/>
    <x v="99"/>
    <x v="107"/>
    <x v="214"/>
    <x v="4367"/>
    <x v="1005"/>
    <x v="90"/>
    <x v="90"/>
    <x v="18"/>
    <x v="34"/>
    <x v="6"/>
    <x v="1"/>
    <x v="1"/>
  </r>
  <r>
    <x v="4571"/>
    <x v="0"/>
    <x v="1"/>
    <x v="105"/>
    <x v="137"/>
    <x v="1211"/>
    <x v="4372"/>
    <x v="1000"/>
    <x v="90"/>
    <x v="90"/>
    <x v="18"/>
    <x v="34"/>
    <x v="6"/>
    <x v="1"/>
    <x v="1"/>
  </r>
  <r>
    <x v="4569"/>
    <x v="0"/>
    <x v="11"/>
    <x v="33"/>
    <x v="102"/>
    <x v="216"/>
    <x v="4370"/>
    <x v="993"/>
    <x v="90"/>
    <x v="90"/>
    <x v="18"/>
    <x v="34"/>
    <x v="6"/>
    <x v="11"/>
    <x v="11"/>
  </r>
  <r>
    <x v="4627"/>
    <x v="0"/>
    <x v="2"/>
    <x v="25"/>
    <x v="153"/>
    <x v="1256"/>
    <x v="4423"/>
    <x v="989"/>
    <x v="90"/>
    <x v="90"/>
    <x v="18"/>
    <x v="34"/>
    <x v="6"/>
    <x v="2"/>
    <x v="2"/>
  </r>
  <r>
    <x v="4604"/>
    <x v="1"/>
    <x v="2"/>
    <x v="13"/>
    <x v="62"/>
    <x v="162"/>
    <x v="4402"/>
    <x v="1007"/>
    <x v="90"/>
    <x v="90"/>
    <x v="18"/>
    <x v="34"/>
    <x v="6"/>
    <x v="2"/>
    <x v="2"/>
  </r>
  <r>
    <x v="4603"/>
    <x v="0"/>
    <x v="7"/>
    <x v="17"/>
    <x v="10"/>
    <x v="13"/>
    <x v="4401"/>
    <x v="996"/>
    <x v="90"/>
    <x v="90"/>
    <x v="18"/>
    <x v="34"/>
    <x v="6"/>
    <x v="7"/>
    <x v="7"/>
  </r>
  <r>
    <x v="4601"/>
    <x v="0"/>
    <x v="6"/>
    <x v="9"/>
    <x v="43"/>
    <x v="183"/>
    <x v="4399"/>
    <x v="1000"/>
    <x v="90"/>
    <x v="90"/>
    <x v="18"/>
    <x v="34"/>
    <x v="6"/>
    <x v="6"/>
    <x v="6"/>
  </r>
  <r>
    <x v="4605"/>
    <x v="0"/>
    <x v="3"/>
    <x v="49"/>
    <x v="60"/>
    <x v="135"/>
    <x v="4403"/>
    <x v="998"/>
    <x v="90"/>
    <x v="90"/>
    <x v="18"/>
    <x v="34"/>
    <x v="6"/>
    <x v="3"/>
    <x v="3"/>
  </r>
  <r>
    <x v="4614"/>
    <x v="0"/>
    <x v="8"/>
    <x v="15"/>
    <x v="54"/>
    <x v="253"/>
    <x v="562"/>
    <x v="991"/>
    <x v="90"/>
    <x v="90"/>
    <x v="18"/>
    <x v="34"/>
    <x v="6"/>
    <x v="8"/>
    <x v="8"/>
  </r>
  <r>
    <x v="4634"/>
    <x v="0"/>
    <x v="5"/>
    <x v="12"/>
    <x v="12"/>
    <x v="13"/>
    <x v="4430"/>
    <x v="991"/>
    <x v="90"/>
    <x v="90"/>
    <x v="18"/>
    <x v="34"/>
    <x v="6"/>
    <x v="5"/>
    <x v="5"/>
  </r>
  <r>
    <x v="4601"/>
    <x v="0"/>
    <x v="11"/>
    <x v="53"/>
    <x v="24"/>
    <x v="80"/>
    <x v="4399"/>
    <x v="1000"/>
    <x v="90"/>
    <x v="90"/>
    <x v="18"/>
    <x v="34"/>
    <x v="6"/>
    <x v="11"/>
    <x v="11"/>
  </r>
  <r>
    <x v="4610"/>
    <x v="0"/>
    <x v="9"/>
    <x v="60"/>
    <x v="105"/>
    <x v="941"/>
    <x v="4408"/>
    <x v="1008"/>
    <x v="90"/>
    <x v="90"/>
    <x v="18"/>
    <x v="34"/>
    <x v="6"/>
    <x v="9"/>
    <x v="9"/>
  </r>
  <r>
    <x v="4639"/>
    <x v="0"/>
    <x v="5"/>
    <x v="75"/>
    <x v="91"/>
    <x v="124"/>
    <x v="4435"/>
    <x v="996"/>
    <x v="90"/>
    <x v="90"/>
    <x v="18"/>
    <x v="34"/>
    <x v="6"/>
    <x v="5"/>
    <x v="5"/>
  </r>
  <r>
    <x v="4628"/>
    <x v="0"/>
    <x v="10"/>
    <x v="75"/>
    <x v="45"/>
    <x v="120"/>
    <x v="4424"/>
    <x v="995"/>
    <x v="90"/>
    <x v="90"/>
    <x v="18"/>
    <x v="34"/>
    <x v="6"/>
    <x v="10"/>
    <x v="10"/>
  </r>
  <r>
    <x v="4606"/>
    <x v="0"/>
    <x v="2"/>
    <x v="164"/>
    <x v="129"/>
    <x v="276"/>
    <x v="4404"/>
    <x v="998"/>
    <x v="90"/>
    <x v="90"/>
    <x v="18"/>
    <x v="34"/>
    <x v="6"/>
    <x v="2"/>
    <x v="2"/>
  </r>
  <r>
    <x v="4634"/>
    <x v="0"/>
    <x v="10"/>
    <x v="13"/>
    <x v="14"/>
    <x v="44"/>
    <x v="4430"/>
    <x v="991"/>
    <x v="90"/>
    <x v="90"/>
    <x v="18"/>
    <x v="34"/>
    <x v="6"/>
    <x v="10"/>
    <x v="10"/>
  </r>
  <r>
    <x v="4610"/>
    <x v="0"/>
    <x v="2"/>
    <x v="91"/>
    <x v="125"/>
    <x v="248"/>
    <x v="4408"/>
    <x v="1008"/>
    <x v="90"/>
    <x v="90"/>
    <x v="18"/>
    <x v="34"/>
    <x v="6"/>
    <x v="2"/>
    <x v="2"/>
  </r>
  <r>
    <x v="4642"/>
    <x v="0"/>
    <x v="4"/>
    <x v="35"/>
    <x v="87"/>
    <x v="126"/>
    <x v="4438"/>
    <x v="996"/>
    <x v="90"/>
    <x v="90"/>
    <x v="18"/>
    <x v="34"/>
    <x v="6"/>
    <x v="4"/>
    <x v="4"/>
  </r>
  <r>
    <x v="4619"/>
    <x v="0"/>
    <x v="0"/>
    <x v="6"/>
    <x v="0"/>
    <x v="145"/>
    <x v="4415"/>
    <x v="1002"/>
    <x v="90"/>
    <x v="90"/>
    <x v="18"/>
    <x v="34"/>
    <x v="6"/>
    <x v="0"/>
    <x v="0"/>
  </r>
  <r>
    <x v="4598"/>
    <x v="0"/>
    <x v="1"/>
    <x v="15"/>
    <x v="4"/>
    <x v="270"/>
    <x v="4396"/>
    <x v="1012"/>
    <x v="90"/>
    <x v="90"/>
    <x v="18"/>
    <x v="34"/>
    <x v="6"/>
    <x v="1"/>
    <x v="1"/>
  </r>
  <r>
    <x v="4600"/>
    <x v="0"/>
    <x v="11"/>
    <x v="92"/>
    <x v="7"/>
    <x v="207"/>
    <x v="4398"/>
    <x v="1007"/>
    <x v="90"/>
    <x v="90"/>
    <x v="18"/>
    <x v="34"/>
    <x v="6"/>
    <x v="11"/>
    <x v="11"/>
  </r>
  <r>
    <x v="4601"/>
    <x v="0"/>
    <x v="0"/>
    <x v="6"/>
    <x v="41"/>
    <x v="34"/>
    <x v="4399"/>
    <x v="1000"/>
    <x v="90"/>
    <x v="90"/>
    <x v="18"/>
    <x v="34"/>
    <x v="6"/>
    <x v="0"/>
    <x v="0"/>
  </r>
  <r>
    <x v="4642"/>
    <x v="0"/>
    <x v="8"/>
    <x v="18"/>
    <x v="113"/>
    <x v="13"/>
    <x v="4438"/>
    <x v="996"/>
    <x v="90"/>
    <x v="90"/>
    <x v="18"/>
    <x v="34"/>
    <x v="6"/>
    <x v="8"/>
    <x v="8"/>
  </r>
  <r>
    <x v="4633"/>
    <x v="0"/>
    <x v="1"/>
    <x v="4"/>
    <x v="4"/>
    <x v="4"/>
    <x v="4429"/>
    <x v="997"/>
    <x v="90"/>
    <x v="90"/>
    <x v="18"/>
    <x v="34"/>
    <x v="6"/>
    <x v="1"/>
    <x v="1"/>
  </r>
  <r>
    <x v="4604"/>
    <x v="0"/>
    <x v="4"/>
    <x v="93"/>
    <x v="13"/>
    <x v="389"/>
    <x v="4402"/>
    <x v="1007"/>
    <x v="90"/>
    <x v="90"/>
    <x v="18"/>
    <x v="34"/>
    <x v="6"/>
    <x v="4"/>
    <x v="4"/>
  </r>
  <r>
    <x v="4627"/>
    <x v="0"/>
    <x v="3"/>
    <x v="27"/>
    <x v="102"/>
    <x v="84"/>
    <x v="4423"/>
    <x v="989"/>
    <x v="90"/>
    <x v="90"/>
    <x v="18"/>
    <x v="34"/>
    <x v="6"/>
    <x v="3"/>
    <x v="3"/>
  </r>
  <r>
    <x v="4631"/>
    <x v="0"/>
    <x v="11"/>
    <x v="24"/>
    <x v="38"/>
    <x v="63"/>
    <x v="4427"/>
    <x v="1006"/>
    <x v="90"/>
    <x v="90"/>
    <x v="18"/>
    <x v="34"/>
    <x v="6"/>
    <x v="11"/>
    <x v="11"/>
  </r>
  <r>
    <x v="4633"/>
    <x v="0"/>
    <x v="7"/>
    <x v="21"/>
    <x v="13"/>
    <x v="22"/>
    <x v="4429"/>
    <x v="997"/>
    <x v="90"/>
    <x v="90"/>
    <x v="18"/>
    <x v="34"/>
    <x v="6"/>
    <x v="7"/>
    <x v="7"/>
  </r>
  <r>
    <x v="4624"/>
    <x v="1"/>
    <x v="2"/>
    <x v="17"/>
    <x v="23"/>
    <x v="32"/>
    <x v="4420"/>
    <x v="996"/>
    <x v="90"/>
    <x v="90"/>
    <x v="18"/>
    <x v="34"/>
    <x v="6"/>
    <x v="2"/>
    <x v="2"/>
  </r>
  <r>
    <x v="4620"/>
    <x v="0"/>
    <x v="11"/>
    <x v="38"/>
    <x v="32"/>
    <x v="144"/>
    <x v="4416"/>
    <x v="995"/>
    <x v="90"/>
    <x v="90"/>
    <x v="18"/>
    <x v="34"/>
    <x v="6"/>
    <x v="11"/>
    <x v="11"/>
  </r>
  <r>
    <x v="4630"/>
    <x v="0"/>
    <x v="7"/>
    <x v="93"/>
    <x v="94"/>
    <x v="207"/>
    <x v="4426"/>
    <x v="988"/>
    <x v="90"/>
    <x v="90"/>
    <x v="18"/>
    <x v="34"/>
    <x v="6"/>
    <x v="7"/>
    <x v="7"/>
  </r>
  <r>
    <x v="4621"/>
    <x v="0"/>
    <x v="8"/>
    <x v="51"/>
    <x v="24"/>
    <x v="1100"/>
    <x v="4417"/>
    <x v="1011"/>
    <x v="90"/>
    <x v="90"/>
    <x v="18"/>
    <x v="34"/>
    <x v="6"/>
    <x v="8"/>
    <x v="8"/>
  </r>
  <r>
    <x v="4623"/>
    <x v="0"/>
    <x v="10"/>
    <x v="11"/>
    <x v="36"/>
    <x v="34"/>
    <x v="4419"/>
    <x v="993"/>
    <x v="90"/>
    <x v="90"/>
    <x v="18"/>
    <x v="34"/>
    <x v="6"/>
    <x v="10"/>
    <x v="10"/>
  </r>
  <r>
    <x v="4599"/>
    <x v="0"/>
    <x v="7"/>
    <x v="16"/>
    <x v="17"/>
    <x v="6"/>
    <x v="4397"/>
    <x v="998"/>
    <x v="90"/>
    <x v="90"/>
    <x v="18"/>
    <x v="34"/>
    <x v="6"/>
    <x v="7"/>
    <x v="7"/>
  </r>
  <r>
    <x v="4633"/>
    <x v="1"/>
    <x v="2"/>
    <x v="84"/>
    <x v="102"/>
    <x v="19"/>
    <x v="4429"/>
    <x v="997"/>
    <x v="90"/>
    <x v="90"/>
    <x v="18"/>
    <x v="34"/>
    <x v="6"/>
    <x v="2"/>
    <x v="2"/>
  </r>
  <r>
    <x v="4637"/>
    <x v="0"/>
    <x v="10"/>
    <x v="9"/>
    <x v="23"/>
    <x v="864"/>
    <x v="4433"/>
    <x v="1011"/>
    <x v="90"/>
    <x v="90"/>
    <x v="18"/>
    <x v="34"/>
    <x v="6"/>
    <x v="10"/>
    <x v="10"/>
  </r>
  <r>
    <x v="4609"/>
    <x v="0"/>
    <x v="6"/>
    <x v="48"/>
    <x v="56"/>
    <x v="63"/>
    <x v="4407"/>
    <x v="987"/>
    <x v="90"/>
    <x v="90"/>
    <x v="18"/>
    <x v="34"/>
    <x v="6"/>
    <x v="6"/>
    <x v="6"/>
  </r>
  <r>
    <x v="4608"/>
    <x v="0"/>
    <x v="7"/>
    <x v="1"/>
    <x v="30"/>
    <x v="31"/>
    <x v="4406"/>
    <x v="1011"/>
    <x v="90"/>
    <x v="90"/>
    <x v="18"/>
    <x v="34"/>
    <x v="6"/>
    <x v="7"/>
    <x v="7"/>
  </r>
  <r>
    <x v="4608"/>
    <x v="0"/>
    <x v="4"/>
    <x v="33"/>
    <x v="57"/>
    <x v="64"/>
    <x v="4406"/>
    <x v="1011"/>
    <x v="90"/>
    <x v="90"/>
    <x v="18"/>
    <x v="34"/>
    <x v="6"/>
    <x v="4"/>
    <x v="4"/>
  </r>
  <r>
    <x v="4628"/>
    <x v="0"/>
    <x v="4"/>
    <x v="75"/>
    <x v="17"/>
    <x v="120"/>
    <x v="4424"/>
    <x v="995"/>
    <x v="90"/>
    <x v="90"/>
    <x v="18"/>
    <x v="34"/>
    <x v="6"/>
    <x v="4"/>
    <x v="4"/>
  </r>
  <r>
    <x v="4620"/>
    <x v="0"/>
    <x v="8"/>
    <x v="83"/>
    <x v="20"/>
    <x v="501"/>
    <x v="4416"/>
    <x v="995"/>
    <x v="90"/>
    <x v="90"/>
    <x v="18"/>
    <x v="34"/>
    <x v="6"/>
    <x v="8"/>
    <x v="8"/>
  </r>
  <r>
    <x v="4614"/>
    <x v="0"/>
    <x v="7"/>
    <x v="13"/>
    <x v="18"/>
    <x v="19"/>
    <x v="562"/>
    <x v="991"/>
    <x v="90"/>
    <x v="90"/>
    <x v="18"/>
    <x v="34"/>
    <x v="6"/>
    <x v="7"/>
    <x v="7"/>
  </r>
  <r>
    <x v="4609"/>
    <x v="0"/>
    <x v="1"/>
    <x v="60"/>
    <x v="118"/>
    <x v="917"/>
    <x v="4407"/>
    <x v="987"/>
    <x v="90"/>
    <x v="90"/>
    <x v="18"/>
    <x v="34"/>
    <x v="6"/>
    <x v="1"/>
    <x v="1"/>
  </r>
  <r>
    <x v="4633"/>
    <x v="0"/>
    <x v="4"/>
    <x v="48"/>
    <x v="10"/>
    <x v="187"/>
    <x v="4429"/>
    <x v="997"/>
    <x v="90"/>
    <x v="90"/>
    <x v="18"/>
    <x v="34"/>
    <x v="6"/>
    <x v="4"/>
    <x v="4"/>
  </r>
  <r>
    <x v="4625"/>
    <x v="0"/>
    <x v="9"/>
    <x v="137"/>
    <x v="254"/>
    <x v="75"/>
    <x v="4421"/>
    <x v="1007"/>
    <x v="90"/>
    <x v="90"/>
    <x v="18"/>
    <x v="34"/>
    <x v="6"/>
    <x v="9"/>
    <x v="9"/>
  </r>
  <r>
    <x v="4607"/>
    <x v="1"/>
    <x v="2"/>
    <x v="11"/>
    <x v="5"/>
    <x v="22"/>
    <x v="4405"/>
    <x v="989"/>
    <x v="90"/>
    <x v="90"/>
    <x v="18"/>
    <x v="34"/>
    <x v="6"/>
    <x v="2"/>
    <x v="2"/>
  </r>
  <r>
    <x v="4631"/>
    <x v="0"/>
    <x v="8"/>
    <x v="50"/>
    <x v="15"/>
    <x v="319"/>
    <x v="4427"/>
    <x v="1006"/>
    <x v="90"/>
    <x v="90"/>
    <x v="18"/>
    <x v="34"/>
    <x v="6"/>
    <x v="8"/>
    <x v="8"/>
  </r>
  <r>
    <x v="4613"/>
    <x v="0"/>
    <x v="7"/>
    <x v="10"/>
    <x v="65"/>
    <x v="546"/>
    <x v="4411"/>
    <x v="991"/>
    <x v="90"/>
    <x v="90"/>
    <x v="18"/>
    <x v="34"/>
    <x v="6"/>
    <x v="7"/>
    <x v="7"/>
  </r>
  <r>
    <x v="4604"/>
    <x v="0"/>
    <x v="10"/>
    <x v="8"/>
    <x v="9"/>
    <x v="13"/>
    <x v="4402"/>
    <x v="1007"/>
    <x v="90"/>
    <x v="90"/>
    <x v="18"/>
    <x v="34"/>
    <x v="6"/>
    <x v="10"/>
    <x v="10"/>
  </r>
  <r>
    <x v="4605"/>
    <x v="0"/>
    <x v="6"/>
    <x v="24"/>
    <x v="34"/>
    <x v="78"/>
    <x v="4403"/>
    <x v="998"/>
    <x v="90"/>
    <x v="90"/>
    <x v="18"/>
    <x v="34"/>
    <x v="6"/>
    <x v="6"/>
    <x v="6"/>
  </r>
  <r>
    <x v="4630"/>
    <x v="0"/>
    <x v="5"/>
    <x v="6"/>
    <x v="41"/>
    <x v="34"/>
    <x v="4426"/>
    <x v="988"/>
    <x v="90"/>
    <x v="90"/>
    <x v="18"/>
    <x v="34"/>
    <x v="6"/>
    <x v="5"/>
    <x v="5"/>
  </r>
  <r>
    <x v="4622"/>
    <x v="0"/>
    <x v="0"/>
    <x v="16"/>
    <x v="45"/>
    <x v="145"/>
    <x v="4418"/>
    <x v="987"/>
    <x v="90"/>
    <x v="90"/>
    <x v="18"/>
    <x v="34"/>
    <x v="6"/>
    <x v="0"/>
    <x v="0"/>
  </r>
  <r>
    <x v="4611"/>
    <x v="0"/>
    <x v="11"/>
    <x v="3"/>
    <x v="36"/>
    <x v="153"/>
    <x v="4409"/>
    <x v="1018"/>
    <x v="90"/>
    <x v="90"/>
    <x v="18"/>
    <x v="34"/>
    <x v="6"/>
    <x v="11"/>
    <x v="11"/>
  </r>
  <r>
    <x v="4625"/>
    <x v="1"/>
    <x v="2"/>
    <x v="144"/>
    <x v="180"/>
    <x v="900"/>
    <x v="4421"/>
    <x v="1007"/>
    <x v="90"/>
    <x v="90"/>
    <x v="18"/>
    <x v="34"/>
    <x v="6"/>
    <x v="2"/>
    <x v="2"/>
  </r>
  <r>
    <x v="4638"/>
    <x v="0"/>
    <x v="9"/>
    <x v="113"/>
    <x v="125"/>
    <x v="1005"/>
    <x v="4434"/>
    <x v="1012"/>
    <x v="90"/>
    <x v="90"/>
    <x v="18"/>
    <x v="34"/>
    <x v="6"/>
    <x v="9"/>
    <x v="9"/>
  </r>
  <r>
    <x v="4621"/>
    <x v="0"/>
    <x v="9"/>
    <x v="49"/>
    <x v="47"/>
    <x v="432"/>
    <x v="4417"/>
    <x v="1011"/>
    <x v="90"/>
    <x v="90"/>
    <x v="18"/>
    <x v="34"/>
    <x v="6"/>
    <x v="9"/>
    <x v="9"/>
  </r>
  <r>
    <x v="4621"/>
    <x v="0"/>
    <x v="0"/>
    <x v="6"/>
    <x v="6"/>
    <x v="6"/>
    <x v="4417"/>
    <x v="1011"/>
    <x v="90"/>
    <x v="90"/>
    <x v="18"/>
    <x v="34"/>
    <x v="6"/>
    <x v="0"/>
    <x v="0"/>
  </r>
  <r>
    <x v="4603"/>
    <x v="0"/>
    <x v="3"/>
    <x v="51"/>
    <x v="40"/>
    <x v="2371"/>
    <x v="4401"/>
    <x v="996"/>
    <x v="90"/>
    <x v="90"/>
    <x v="18"/>
    <x v="34"/>
    <x v="6"/>
    <x v="3"/>
    <x v="3"/>
  </r>
  <r>
    <x v="4627"/>
    <x v="0"/>
    <x v="1"/>
    <x v="113"/>
    <x v="105"/>
    <x v="117"/>
    <x v="4423"/>
    <x v="989"/>
    <x v="90"/>
    <x v="90"/>
    <x v="18"/>
    <x v="34"/>
    <x v="6"/>
    <x v="1"/>
    <x v="1"/>
  </r>
  <r>
    <x v="4635"/>
    <x v="0"/>
    <x v="9"/>
    <x v="15"/>
    <x v="30"/>
    <x v="33"/>
    <x v="4431"/>
    <x v="997"/>
    <x v="90"/>
    <x v="90"/>
    <x v="18"/>
    <x v="34"/>
    <x v="6"/>
    <x v="9"/>
    <x v="9"/>
  </r>
  <r>
    <x v="4477"/>
    <x v="0"/>
    <x v="11"/>
    <x v="3"/>
    <x v="7"/>
    <x v="39"/>
    <x v="4283"/>
    <x v="992"/>
    <x v="90"/>
    <x v="90"/>
    <x v="18"/>
    <x v="34"/>
    <x v="6"/>
    <x v="11"/>
    <x v="11"/>
  </r>
  <r>
    <x v="4556"/>
    <x v="0"/>
    <x v="5"/>
    <x v="6"/>
    <x v="41"/>
    <x v="34"/>
    <x v="4358"/>
    <x v="997"/>
    <x v="90"/>
    <x v="90"/>
    <x v="18"/>
    <x v="34"/>
    <x v="6"/>
    <x v="5"/>
    <x v="5"/>
  </r>
  <r>
    <x v="4543"/>
    <x v="0"/>
    <x v="0"/>
    <x v="8"/>
    <x v="13"/>
    <x v="232"/>
    <x v="4346"/>
    <x v="1004"/>
    <x v="90"/>
    <x v="90"/>
    <x v="18"/>
    <x v="34"/>
    <x v="6"/>
    <x v="0"/>
    <x v="0"/>
  </r>
  <r>
    <x v="4570"/>
    <x v="0"/>
    <x v="2"/>
    <x v="30"/>
    <x v="63"/>
    <x v="34"/>
    <x v="4371"/>
    <x v="992"/>
    <x v="90"/>
    <x v="90"/>
    <x v="18"/>
    <x v="34"/>
    <x v="6"/>
    <x v="2"/>
    <x v="2"/>
  </r>
  <r>
    <x v="4576"/>
    <x v="0"/>
    <x v="3"/>
    <x v="24"/>
    <x v="61"/>
    <x v="187"/>
    <x v="4376"/>
    <x v="991"/>
    <x v="90"/>
    <x v="90"/>
    <x v="18"/>
    <x v="34"/>
    <x v="6"/>
    <x v="3"/>
    <x v="3"/>
  </r>
  <r>
    <x v="4568"/>
    <x v="0"/>
    <x v="7"/>
    <x v="93"/>
    <x v="85"/>
    <x v="6"/>
    <x v="4369"/>
    <x v="1017"/>
    <x v="90"/>
    <x v="90"/>
    <x v="18"/>
    <x v="34"/>
    <x v="6"/>
    <x v="7"/>
    <x v="7"/>
  </r>
  <r>
    <x v="4563"/>
    <x v="1"/>
    <x v="2"/>
    <x v="182"/>
    <x v="161"/>
    <x v="819"/>
    <x v="4364"/>
    <x v="988"/>
    <x v="90"/>
    <x v="90"/>
    <x v="18"/>
    <x v="34"/>
    <x v="6"/>
    <x v="2"/>
    <x v="2"/>
  </r>
  <r>
    <x v="4588"/>
    <x v="1"/>
    <x v="2"/>
    <x v="90"/>
    <x v="57"/>
    <x v="19"/>
    <x v="4387"/>
    <x v="991"/>
    <x v="90"/>
    <x v="90"/>
    <x v="18"/>
    <x v="34"/>
    <x v="6"/>
    <x v="2"/>
    <x v="2"/>
  </r>
  <r>
    <x v="4576"/>
    <x v="0"/>
    <x v="7"/>
    <x v="30"/>
    <x v="14"/>
    <x v="31"/>
    <x v="4376"/>
    <x v="991"/>
    <x v="90"/>
    <x v="90"/>
    <x v="18"/>
    <x v="34"/>
    <x v="6"/>
    <x v="7"/>
    <x v="7"/>
  </r>
  <r>
    <x v="4474"/>
    <x v="0"/>
    <x v="8"/>
    <x v="31"/>
    <x v="51"/>
    <x v="9"/>
    <x v="4280"/>
    <x v="989"/>
    <x v="90"/>
    <x v="90"/>
    <x v="18"/>
    <x v="34"/>
    <x v="6"/>
    <x v="8"/>
    <x v="8"/>
  </r>
  <r>
    <x v="4553"/>
    <x v="0"/>
    <x v="9"/>
    <x v="13"/>
    <x v="13"/>
    <x v="6"/>
    <x v="4355"/>
    <x v="1005"/>
    <x v="90"/>
    <x v="90"/>
    <x v="18"/>
    <x v="34"/>
    <x v="6"/>
    <x v="9"/>
    <x v="9"/>
  </r>
  <r>
    <x v="4480"/>
    <x v="0"/>
    <x v="9"/>
    <x v="98"/>
    <x v="96"/>
    <x v="879"/>
    <x v="4286"/>
    <x v="987"/>
    <x v="90"/>
    <x v="90"/>
    <x v="18"/>
    <x v="34"/>
    <x v="6"/>
    <x v="9"/>
    <x v="9"/>
  </r>
  <r>
    <x v="4478"/>
    <x v="0"/>
    <x v="11"/>
    <x v="21"/>
    <x v="13"/>
    <x v="22"/>
    <x v="4284"/>
    <x v="993"/>
    <x v="90"/>
    <x v="90"/>
    <x v="18"/>
    <x v="34"/>
    <x v="6"/>
    <x v="11"/>
    <x v="11"/>
  </r>
  <r>
    <x v="4486"/>
    <x v="0"/>
    <x v="2"/>
    <x v="36"/>
    <x v="19"/>
    <x v="953"/>
    <x v="4292"/>
    <x v="998"/>
    <x v="90"/>
    <x v="90"/>
    <x v="18"/>
    <x v="34"/>
    <x v="6"/>
    <x v="2"/>
    <x v="2"/>
  </r>
  <r>
    <x v="4553"/>
    <x v="1"/>
    <x v="2"/>
    <x v="63"/>
    <x v="10"/>
    <x v="216"/>
    <x v="4355"/>
    <x v="1005"/>
    <x v="90"/>
    <x v="90"/>
    <x v="18"/>
    <x v="34"/>
    <x v="6"/>
    <x v="2"/>
    <x v="2"/>
  </r>
  <r>
    <x v="4574"/>
    <x v="0"/>
    <x v="8"/>
    <x v="65"/>
    <x v="38"/>
    <x v="74"/>
    <x v="2363"/>
    <x v="989"/>
    <x v="90"/>
    <x v="90"/>
    <x v="18"/>
    <x v="34"/>
    <x v="6"/>
    <x v="8"/>
    <x v="8"/>
  </r>
  <r>
    <x v="4487"/>
    <x v="0"/>
    <x v="7"/>
    <x v="50"/>
    <x v="38"/>
    <x v="11"/>
    <x v="4293"/>
    <x v="999"/>
    <x v="90"/>
    <x v="90"/>
    <x v="18"/>
    <x v="34"/>
    <x v="6"/>
    <x v="7"/>
    <x v="7"/>
  </r>
  <r>
    <x v="4534"/>
    <x v="0"/>
    <x v="1"/>
    <x v="23"/>
    <x v="7"/>
    <x v="376"/>
    <x v="3736"/>
    <x v="1017"/>
    <x v="90"/>
    <x v="90"/>
    <x v="18"/>
    <x v="34"/>
    <x v="6"/>
    <x v="1"/>
    <x v="1"/>
  </r>
  <r>
    <x v="4593"/>
    <x v="0"/>
    <x v="1"/>
    <x v="5"/>
    <x v="16"/>
    <x v="17"/>
    <x v="4392"/>
    <x v="990"/>
    <x v="90"/>
    <x v="90"/>
    <x v="18"/>
    <x v="34"/>
    <x v="6"/>
    <x v="1"/>
    <x v="1"/>
  </r>
  <r>
    <x v="4644"/>
    <x v="0"/>
    <x v="2"/>
    <x v="180"/>
    <x v="278"/>
    <x v="2078"/>
    <x v="4440"/>
    <x v="988"/>
    <x v="90"/>
    <x v="90"/>
    <x v="18"/>
    <x v="34"/>
    <x v="6"/>
    <x v="2"/>
    <x v="2"/>
  </r>
  <r>
    <x v="4506"/>
    <x v="0"/>
    <x v="9"/>
    <x v="99"/>
    <x v="103"/>
    <x v="48"/>
    <x v="4311"/>
    <x v="1004"/>
    <x v="90"/>
    <x v="90"/>
    <x v="18"/>
    <x v="34"/>
    <x v="6"/>
    <x v="9"/>
    <x v="9"/>
  </r>
  <r>
    <x v="4487"/>
    <x v="0"/>
    <x v="3"/>
    <x v="125"/>
    <x v="72"/>
    <x v="1054"/>
    <x v="4293"/>
    <x v="999"/>
    <x v="90"/>
    <x v="90"/>
    <x v="18"/>
    <x v="34"/>
    <x v="6"/>
    <x v="3"/>
    <x v="3"/>
  </r>
  <r>
    <x v="4502"/>
    <x v="0"/>
    <x v="9"/>
    <x v="78"/>
    <x v="29"/>
    <x v="2104"/>
    <x v="4307"/>
    <x v="995"/>
    <x v="90"/>
    <x v="90"/>
    <x v="18"/>
    <x v="34"/>
    <x v="6"/>
    <x v="9"/>
    <x v="9"/>
  </r>
  <r>
    <x v="4541"/>
    <x v="0"/>
    <x v="10"/>
    <x v="93"/>
    <x v="85"/>
    <x v="6"/>
    <x v="4344"/>
    <x v="994"/>
    <x v="90"/>
    <x v="90"/>
    <x v="18"/>
    <x v="34"/>
    <x v="6"/>
    <x v="10"/>
    <x v="10"/>
  </r>
  <r>
    <x v="4554"/>
    <x v="1"/>
    <x v="2"/>
    <x v="24"/>
    <x v="61"/>
    <x v="187"/>
    <x v="4356"/>
    <x v="988"/>
    <x v="90"/>
    <x v="90"/>
    <x v="18"/>
    <x v="34"/>
    <x v="6"/>
    <x v="2"/>
    <x v="2"/>
  </r>
  <r>
    <x v="4567"/>
    <x v="1"/>
    <x v="2"/>
    <x v="39"/>
    <x v="39"/>
    <x v="943"/>
    <x v="4368"/>
    <x v="987"/>
    <x v="90"/>
    <x v="90"/>
    <x v="18"/>
    <x v="34"/>
    <x v="6"/>
    <x v="2"/>
    <x v="2"/>
  </r>
  <r>
    <x v="4475"/>
    <x v="0"/>
    <x v="9"/>
    <x v="37"/>
    <x v="76"/>
    <x v="76"/>
    <x v="4281"/>
    <x v="990"/>
    <x v="90"/>
    <x v="90"/>
    <x v="18"/>
    <x v="34"/>
    <x v="6"/>
    <x v="9"/>
    <x v="9"/>
  </r>
  <r>
    <x v="4643"/>
    <x v="0"/>
    <x v="9"/>
    <x v="51"/>
    <x v="47"/>
    <x v="39"/>
    <x v="4439"/>
    <x v="1015"/>
    <x v="90"/>
    <x v="90"/>
    <x v="18"/>
    <x v="34"/>
    <x v="6"/>
    <x v="9"/>
    <x v="9"/>
  </r>
  <r>
    <x v="4486"/>
    <x v="0"/>
    <x v="10"/>
    <x v="79"/>
    <x v="14"/>
    <x v="379"/>
    <x v="4292"/>
    <x v="998"/>
    <x v="90"/>
    <x v="90"/>
    <x v="18"/>
    <x v="34"/>
    <x v="6"/>
    <x v="10"/>
    <x v="10"/>
  </r>
  <r>
    <x v="4496"/>
    <x v="0"/>
    <x v="3"/>
    <x v="140"/>
    <x v="73"/>
    <x v="37"/>
    <x v="4302"/>
    <x v="991"/>
    <x v="90"/>
    <x v="90"/>
    <x v="18"/>
    <x v="34"/>
    <x v="6"/>
    <x v="3"/>
    <x v="3"/>
  </r>
  <r>
    <x v="4496"/>
    <x v="0"/>
    <x v="6"/>
    <x v="113"/>
    <x v="113"/>
    <x v="34"/>
    <x v="4302"/>
    <x v="991"/>
    <x v="90"/>
    <x v="90"/>
    <x v="18"/>
    <x v="34"/>
    <x v="6"/>
    <x v="6"/>
    <x v="6"/>
  </r>
  <r>
    <x v="4525"/>
    <x v="1"/>
    <x v="2"/>
    <x v="34"/>
    <x v="39"/>
    <x v="310"/>
    <x v="4329"/>
    <x v="988"/>
    <x v="90"/>
    <x v="90"/>
    <x v="18"/>
    <x v="34"/>
    <x v="6"/>
    <x v="2"/>
    <x v="2"/>
  </r>
  <r>
    <x v="4542"/>
    <x v="0"/>
    <x v="0"/>
    <x v="20"/>
    <x v="12"/>
    <x v="6"/>
    <x v="4345"/>
    <x v="992"/>
    <x v="90"/>
    <x v="90"/>
    <x v="18"/>
    <x v="34"/>
    <x v="6"/>
    <x v="0"/>
    <x v="0"/>
  </r>
  <r>
    <x v="4535"/>
    <x v="0"/>
    <x v="6"/>
    <x v="30"/>
    <x v="14"/>
    <x v="31"/>
    <x v="4338"/>
    <x v="1009"/>
    <x v="90"/>
    <x v="90"/>
    <x v="18"/>
    <x v="34"/>
    <x v="6"/>
    <x v="6"/>
    <x v="6"/>
  </r>
  <r>
    <x v="4506"/>
    <x v="0"/>
    <x v="2"/>
    <x v="120"/>
    <x v="95"/>
    <x v="1075"/>
    <x v="4311"/>
    <x v="1004"/>
    <x v="90"/>
    <x v="90"/>
    <x v="18"/>
    <x v="34"/>
    <x v="6"/>
    <x v="2"/>
    <x v="2"/>
  </r>
  <r>
    <x v="4592"/>
    <x v="0"/>
    <x v="11"/>
    <x v="1"/>
    <x v="34"/>
    <x v="202"/>
    <x v="4391"/>
    <x v="1008"/>
    <x v="90"/>
    <x v="90"/>
    <x v="18"/>
    <x v="34"/>
    <x v="6"/>
    <x v="11"/>
    <x v="11"/>
  </r>
  <r>
    <x v="4549"/>
    <x v="0"/>
    <x v="10"/>
    <x v="6"/>
    <x v="6"/>
    <x v="6"/>
    <x v="4352"/>
    <x v="997"/>
    <x v="90"/>
    <x v="90"/>
    <x v="18"/>
    <x v="34"/>
    <x v="6"/>
    <x v="10"/>
    <x v="10"/>
  </r>
  <r>
    <x v="4644"/>
    <x v="0"/>
    <x v="4"/>
    <x v="123"/>
    <x v="145"/>
    <x v="1323"/>
    <x v="4440"/>
    <x v="988"/>
    <x v="90"/>
    <x v="90"/>
    <x v="18"/>
    <x v="34"/>
    <x v="6"/>
    <x v="4"/>
    <x v="4"/>
  </r>
  <r>
    <x v="4500"/>
    <x v="0"/>
    <x v="5"/>
    <x v="12"/>
    <x v="45"/>
    <x v="6"/>
    <x v="4305"/>
    <x v="993"/>
    <x v="90"/>
    <x v="90"/>
    <x v="18"/>
    <x v="34"/>
    <x v="6"/>
    <x v="5"/>
    <x v="5"/>
  </r>
  <r>
    <x v="4490"/>
    <x v="0"/>
    <x v="6"/>
    <x v="78"/>
    <x v="72"/>
    <x v="151"/>
    <x v="4296"/>
    <x v="1001"/>
    <x v="90"/>
    <x v="90"/>
    <x v="18"/>
    <x v="34"/>
    <x v="6"/>
    <x v="6"/>
    <x v="6"/>
  </r>
  <r>
    <x v="4537"/>
    <x v="0"/>
    <x v="1"/>
    <x v="82"/>
    <x v="102"/>
    <x v="185"/>
    <x v="4340"/>
    <x v="992"/>
    <x v="90"/>
    <x v="90"/>
    <x v="18"/>
    <x v="34"/>
    <x v="6"/>
    <x v="1"/>
    <x v="1"/>
  </r>
  <r>
    <x v="4547"/>
    <x v="0"/>
    <x v="6"/>
    <x v="1"/>
    <x v="76"/>
    <x v="34"/>
    <x v="4350"/>
    <x v="1015"/>
    <x v="90"/>
    <x v="90"/>
    <x v="18"/>
    <x v="34"/>
    <x v="6"/>
    <x v="6"/>
    <x v="6"/>
  </r>
  <r>
    <x v="4572"/>
    <x v="0"/>
    <x v="10"/>
    <x v="0"/>
    <x v="98"/>
    <x v="11"/>
    <x v="4373"/>
    <x v="1012"/>
    <x v="90"/>
    <x v="90"/>
    <x v="18"/>
    <x v="34"/>
    <x v="6"/>
    <x v="10"/>
    <x v="10"/>
  </r>
  <r>
    <x v="4575"/>
    <x v="0"/>
    <x v="0"/>
    <x v="7"/>
    <x v="7"/>
    <x v="7"/>
    <x v="4375"/>
    <x v="1012"/>
    <x v="90"/>
    <x v="90"/>
    <x v="18"/>
    <x v="34"/>
    <x v="6"/>
    <x v="0"/>
    <x v="0"/>
  </r>
  <r>
    <x v="4503"/>
    <x v="0"/>
    <x v="5"/>
    <x v="8"/>
    <x v="98"/>
    <x v="6"/>
    <x v="4308"/>
    <x v="1009"/>
    <x v="90"/>
    <x v="90"/>
    <x v="18"/>
    <x v="34"/>
    <x v="6"/>
    <x v="5"/>
    <x v="5"/>
  </r>
  <r>
    <x v="4484"/>
    <x v="0"/>
    <x v="11"/>
    <x v="2"/>
    <x v="20"/>
    <x v="1242"/>
    <x v="4290"/>
    <x v="991"/>
    <x v="90"/>
    <x v="90"/>
    <x v="18"/>
    <x v="34"/>
    <x v="6"/>
    <x v="11"/>
    <x v="11"/>
  </r>
  <r>
    <x v="4502"/>
    <x v="0"/>
    <x v="3"/>
    <x v="94"/>
    <x v="114"/>
    <x v="178"/>
    <x v="4307"/>
    <x v="995"/>
    <x v="90"/>
    <x v="90"/>
    <x v="18"/>
    <x v="34"/>
    <x v="6"/>
    <x v="3"/>
    <x v="3"/>
  </r>
  <r>
    <x v="4563"/>
    <x v="0"/>
    <x v="0"/>
    <x v="92"/>
    <x v="62"/>
    <x v="187"/>
    <x v="4364"/>
    <x v="988"/>
    <x v="90"/>
    <x v="90"/>
    <x v="18"/>
    <x v="34"/>
    <x v="6"/>
    <x v="0"/>
    <x v="0"/>
  </r>
  <r>
    <x v="4499"/>
    <x v="0"/>
    <x v="5"/>
    <x v="12"/>
    <x v="6"/>
    <x v="145"/>
    <x v="2361"/>
    <x v="1008"/>
    <x v="90"/>
    <x v="90"/>
    <x v="18"/>
    <x v="34"/>
    <x v="6"/>
    <x v="5"/>
    <x v="5"/>
  </r>
  <r>
    <x v="4567"/>
    <x v="0"/>
    <x v="4"/>
    <x v="37"/>
    <x v="24"/>
    <x v="756"/>
    <x v="4368"/>
    <x v="987"/>
    <x v="90"/>
    <x v="90"/>
    <x v="18"/>
    <x v="34"/>
    <x v="6"/>
    <x v="4"/>
    <x v="4"/>
  </r>
  <r>
    <x v="4537"/>
    <x v="0"/>
    <x v="2"/>
    <x v="31"/>
    <x v="102"/>
    <x v="11"/>
    <x v="4340"/>
    <x v="992"/>
    <x v="90"/>
    <x v="90"/>
    <x v="18"/>
    <x v="34"/>
    <x v="6"/>
    <x v="2"/>
    <x v="2"/>
  </r>
  <r>
    <x v="4490"/>
    <x v="0"/>
    <x v="11"/>
    <x v="143"/>
    <x v="200"/>
    <x v="809"/>
    <x v="4296"/>
    <x v="1001"/>
    <x v="90"/>
    <x v="90"/>
    <x v="18"/>
    <x v="34"/>
    <x v="6"/>
    <x v="11"/>
    <x v="11"/>
  </r>
  <r>
    <x v="4503"/>
    <x v="0"/>
    <x v="10"/>
    <x v="21"/>
    <x v="94"/>
    <x v="6"/>
    <x v="4308"/>
    <x v="1009"/>
    <x v="90"/>
    <x v="90"/>
    <x v="18"/>
    <x v="34"/>
    <x v="6"/>
    <x v="10"/>
    <x v="10"/>
  </r>
  <r>
    <x v="4560"/>
    <x v="0"/>
    <x v="11"/>
    <x v="21"/>
    <x v="94"/>
    <x v="6"/>
    <x v="4361"/>
    <x v="1016"/>
    <x v="90"/>
    <x v="90"/>
    <x v="18"/>
    <x v="34"/>
    <x v="6"/>
    <x v="11"/>
    <x v="11"/>
  </r>
  <r>
    <x v="4557"/>
    <x v="1"/>
    <x v="2"/>
    <x v="59"/>
    <x v="105"/>
    <x v="258"/>
    <x v="4359"/>
    <x v="991"/>
    <x v="90"/>
    <x v="90"/>
    <x v="18"/>
    <x v="34"/>
    <x v="6"/>
    <x v="2"/>
    <x v="2"/>
  </r>
  <r>
    <x v="4476"/>
    <x v="0"/>
    <x v="2"/>
    <x v="126"/>
    <x v="74"/>
    <x v="659"/>
    <x v="4282"/>
    <x v="991"/>
    <x v="90"/>
    <x v="90"/>
    <x v="18"/>
    <x v="34"/>
    <x v="6"/>
    <x v="2"/>
    <x v="2"/>
  </r>
  <r>
    <x v="4498"/>
    <x v="0"/>
    <x v="7"/>
    <x v="9"/>
    <x v="62"/>
    <x v="84"/>
    <x v="4304"/>
    <x v="1007"/>
    <x v="90"/>
    <x v="90"/>
    <x v="18"/>
    <x v="34"/>
    <x v="6"/>
    <x v="7"/>
    <x v="7"/>
  </r>
  <r>
    <x v="4554"/>
    <x v="0"/>
    <x v="4"/>
    <x v="20"/>
    <x v="6"/>
    <x v="7"/>
    <x v="4356"/>
    <x v="988"/>
    <x v="90"/>
    <x v="90"/>
    <x v="18"/>
    <x v="34"/>
    <x v="6"/>
    <x v="4"/>
    <x v="4"/>
  </r>
  <r>
    <x v="4479"/>
    <x v="0"/>
    <x v="9"/>
    <x v="105"/>
    <x v="72"/>
    <x v="629"/>
    <x v="4285"/>
    <x v="994"/>
    <x v="90"/>
    <x v="90"/>
    <x v="18"/>
    <x v="34"/>
    <x v="6"/>
    <x v="9"/>
    <x v="9"/>
  </r>
  <r>
    <x v="4506"/>
    <x v="0"/>
    <x v="8"/>
    <x v="68"/>
    <x v="137"/>
    <x v="432"/>
    <x v="4311"/>
    <x v="1004"/>
    <x v="90"/>
    <x v="90"/>
    <x v="18"/>
    <x v="34"/>
    <x v="6"/>
    <x v="8"/>
    <x v="8"/>
  </r>
  <r>
    <x v="4482"/>
    <x v="0"/>
    <x v="0"/>
    <x v="8"/>
    <x v="85"/>
    <x v="31"/>
    <x v="4288"/>
    <x v="995"/>
    <x v="90"/>
    <x v="90"/>
    <x v="18"/>
    <x v="34"/>
    <x v="6"/>
    <x v="0"/>
    <x v="0"/>
  </r>
  <r>
    <x v="4494"/>
    <x v="0"/>
    <x v="8"/>
    <x v="26"/>
    <x v="26"/>
    <x v="27"/>
    <x v="4300"/>
    <x v="1005"/>
    <x v="90"/>
    <x v="90"/>
    <x v="18"/>
    <x v="34"/>
    <x v="6"/>
    <x v="8"/>
    <x v="8"/>
  </r>
  <r>
    <x v="4503"/>
    <x v="0"/>
    <x v="1"/>
    <x v="51"/>
    <x v="24"/>
    <x v="1100"/>
    <x v="4308"/>
    <x v="1009"/>
    <x v="90"/>
    <x v="90"/>
    <x v="18"/>
    <x v="34"/>
    <x v="6"/>
    <x v="1"/>
    <x v="1"/>
  </r>
  <r>
    <x v="4493"/>
    <x v="0"/>
    <x v="3"/>
    <x v="57"/>
    <x v="1"/>
    <x v="255"/>
    <x v="4299"/>
    <x v="1004"/>
    <x v="90"/>
    <x v="90"/>
    <x v="18"/>
    <x v="34"/>
    <x v="6"/>
    <x v="3"/>
    <x v="3"/>
  </r>
  <r>
    <x v="4493"/>
    <x v="0"/>
    <x v="1"/>
    <x v="40"/>
    <x v="59"/>
    <x v="1257"/>
    <x v="4299"/>
    <x v="1004"/>
    <x v="90"/>
    <x v="90"/>
    <x v="18"/>
    <x v="34"/>
    <x v="6"/>
    <x v="1"/>
    <x v="1"/>
  </r>
  <r>
    <x v="4512"/>
    <x v="0"/>
    <x v="11"/>
    <x v="70"/>
    <x v="87"/>
    <x v="3398"/>
    <x v="4317"/>
    <x v="1012"/>
    <x v="90"/>
    <x v="90"/>
    <x v="18"/>
    <x v="34"/>
    <x v="6"/>
    <x v="11"/>
    <x v="11"/>
  </r>
  <r>
    <x v="4499"/>
    <x v="0"/>
    <x v="10"/>
    <x v="10"/>
    <x v="18"/>
    <x v="13"/>
    <x v="2361"/>
    <x v="1008"/>
    <x v="90"/>
    <x v="90"/>
    <x v="18"/>
    <x v="34"/>
    <x v="6"/>
    <x v="10"/>
    <x v="10"/>
  </r>
  <r>
    <x v="4538"/>
    <x v="0"/>
    <x v="5"/>
    <x v="10"/>
    <x v="9"/>
    <x v="9"/>
    <x v="4341"/>
    <x v="1014"/>
    <x v="90"/>
    <x v="90"/>
    <x v="18"/>
    <x v="34"/>
    <x v="6"/>
    <x v="5"/>
    <x v="5"/>
  </r>
  <r>
    <x v="4488"/>
    <x v="0"/>
    <x v="10"/>
    <x v="93"/>
    <x v="13"/>
    <x v="389"/>
    <x v="4294"/>
    <x v="993"/>
    <x v="90"/>
    <x v="90"/>
    <x v="18"/>
    <x v="34"/>
    <x v="6"/>
    <x v="10"/>
    <x v="10"/>
  </r>
  <r>
    <x v="4597"/>
    <x v="0"/>
    <x v="2"/>
    <x v="63"/>
    <x v="26"/>
    <x v="114"/>
    <x v="4395"/>
    <x v="1012"/>
    <x v="90"/>
    <x v="90"/>
    <x v="18"/>
    <x v="34"/>
    <x v="6"/>
    <x v="2"/>
    <x v="2"/>
  </r>
  <r>
    <x v="4548"/>
    <x v="0"/>
    <x v="2"/>
    <x v="101"/>
    <x v="70"/>
    <x v="2340"/>
    <x v="4351"/>
    <x v="996"/>
    <x v="90"/>
    <x v="90"/>
    <x v="18"/>
    <x v="34"/>
    <x v="6"/>
    <x v="2"/>
    <x v="2"/>
  </r>
  <r>
    <x v="4576"/>
    <x v="0"/>
    <x v="1"/>
    <x v="82"/>
    <x v="48"/>
    <x v="299"/>
    <x v="4376"/>
    <x v="991"/>
    <x v="90"/>
    <x v="90"/>
    <x v="18"/>
    <x v="34"/>
    <x v="6"/>
    <x v="1"/>
    <x v="1"/>
  </r>
  <r>
    <x v="4561"/>
    <x v="0"/>
    <x v="2"/>
    <x v="24"/>
    <x v="54"/>
    <x v="268"/>
    <x v="4362"/>
    <x v="989"/>
    <x v="90"/>
    <x v="90"/>
    <x v="18"/>
    <x v="34"/>
    <x v="6"/>
    <x v="2"/>
    <x v="2"/>
  </r>
  <r>
    <x v="4552"/>
    <x v="0"/>
    <x v="6"/>
    <x v="11"/>
    <x v="56"/>
    <x v="164"/>
    <x v="2263"/>
    <x v="1009"/>
    <x v="90"/>
    <x v="90"/>
    <x v="18"/>
    <x v="34"/>
    <x v="6"/>
    <x v="6"/>
    <x v="6"/>
  </r>
  <r>
    <x v="4566"/>
    <x v="0"/>
    <x v="3"/>
    <x v="113"/>
    <x v="64"/>
    <x v="11"/>
    <x v="4367"/>
    <x v="1005"/>
    <x v="90"/>
    <x v="90"/>
    <x v="18"/>
    <x v="34"/>
    <x v="6"/>
    <x v="3"/>
    <x v="3"/>
  </r>
  <r>
    <x v="4559"/>
    <x v="0"/>
    <x v="6"/>
    <x v="17"/>
    <x v="11"/>
    <x v="18"/>
    <x v="2545"/>
    <x v="1003"/>
    <x v="90"/>
    <x v="90"/>
    <x v="18"/>
    <x v="34"/>
    <x v="6"/>
    <x v="6"/>
    <x v="6"/>
  </r>
  <r>
    <x v="4564"/>
    <x v="1"/>
    <x v="2"/>
    <x v="52"/>
    <x v="118"/>
    <x v="652"/>
    <x v="4365"/>
    <x v="1017"/>
    <x v="90"/>
    <x v="90"/>
    <x v="18"/>
    <x v="34"/>
    <x v="6"/>
    <x v="2"/>
    <x v="2"/>
  </r>
  <r>
    <x v="4480"/>
    <x v="0"/>
    <x v="8"/>
    <x v="90"/>
    <x v="49"/>
    <x v="497"/>
    <x v="4286"/>
    <x v="987"/>
    <x v="90"/>
    <x v="90"/>
    <x v="18"/>
    <x v="34"/>
    <x v="6"/>
    <x v="8"/>
    <x v="8"/>
  </r>
  <r>
    <x v="4476"/>
    <x v="0"/>
    <x v="11"/>
    <x v="113"/>
    <x v="64"/>
    <x v="11"/>
    <x v="4282"/>
    <x v="991"/>
    <x v="90"/>
    <x v="90"/>
    <x v="18"/>
    <x v="34"/>
    <x v="6"/>
    <x v="11"/>
    <x v="11"/>
  </r>
  <r>
    <x v="4499"/>
    <x v="0"/>
    <x v="1"/>
    <x v="54"/>
    <x v="75"/>
    <x v="202"/>
    <x v="2361"/>
    <x v="1008"/>
    <x v="90"/>
    <x v="90"/>
    <x v="18"/>
    <x v="34"/>
    <x v="6"/>
    <x v="1"/>
    <x v="1"/>
  </r>
  <r>
    <x v="4643"/>
    <x v="0"/>
    <x v="8"/>
    <x v="54"/>
    <x v="47"/>
    <x v="34"/>
    <x v="4439"/>
    <x v="1015"/>
    <x v="90"/>
    <x v="90"/>
    <x v="18"/>
    <x v="34"/>
    <x v="6"/>
    <x v="8"/>
    <x v="8"/>
  </r>
  <r>
    <x v="4588"/>
    <x v="0"/>
    <x v="11"/>
    <x v="36"/>
    <x v="83"/>
    <x v="11"/>
    <x v="4387"/>
    <x v="991"/>
    <x v="90"/>
    <x v="90"/>
    <x v="18"/>
    <x v="34"/>
    <x v="6"/>
    <x v="11"/>
    <x v="11"/>
  </r>
  <r>
    <x v="4491"/>
    <x v="0"/>
    <x v="2"/>
    <x v="15"/>
    <x v="34"/>
    <x v="37"/>
    <x v="4297"/>
    <x v="1002"/>
    <x v="90"/>
    <x v="90"/>
    <x v="18"/>
    <x v="34"/>
    <x v="6"/>
    <x v="2"/>
    <x v="2"/>
  </r>
  <r>
    <x v="4525"/>
    <x v="0"/>
    <x v="0"/>
    <x v="79"/>
    <x v="13"/>
    <x v="37"/>
    <x v="4329"/>
    <x v="988"/>
    <x v="90"/>
    <x v="90"/>
    <x v="18"/>
    <x v="34"/>
    <x v="6"/>
    <x v="0"/>
    <x v="0"/>
  </r>
  <r>
    <x v="4540"/>
    <x v="0"/>
    <x v="1"/>
    <x v="51"/>
    <x v="48"/>
    <x v="93"/>
    <x v="4343"/>
    <x v="994"/>
    <x v="90"/>
    <x v="90"/>
    <x v="18"/>
    <x v="34"/>
    <x v="6"/>
    <x v="1"/>
    <x v="1"/>
  </r>
  <r>
    <x v="4493"/>
    <x v="0"/>
    <x v="4"/>
    <x v="11"/>
    <x v="3"/>
    <x v="75"/>
    <x v="4299"/>
    <x v="1004"/>
    <x v="90"/>
    <x v="90"/>
    <x v="18"/>
    <x v="34"/>
    <x v="6"/>
    <x v="4"/>
    <x v="4"/>
  </r>
  <r>
    <x v="4576"/>
    <x v="0"/>
    <x v="9"/>
    <x v="51"/>
    <x v="47"/>
    <x v="39"/>
    <x v="4376"/>
    <x v="991"/>
    <x v="90"/>
    <x v="90"/>
    <x v="18"/>
    <x v="34"/>
    <x v="6"/>
    <x v="9"/>
    <x v="9"/>
  </r>
  <r>
    <x v="4481"/>
    <x v="0"/>
    <x v="7"/>
    <x v="10"/>
    <x v="9"/>
    <x v="9"/>
    <x v="4287"/>
    <x v="993"/>
    <x v="90"/>
    <x v="90"/>
    <x v="18"/>
    <x v="34"/>
    <x v="6"/>
    <x v="7"/>
    <x v="7"/>
  </r>
  <r>
    <x v="4477"/>
    <x v="0"/>
    <x v="5"/>
    <x v="20"/>
    <x v="12"/>
    <x v="6"/>
    <x v="4283"/>
    <x v="992"/>
    <x v="90"/>
    <x v="90"/>
    <x v="18"/>
    <x v="34"/>
    <x v="6"/>
    <x v="5"/>
    <x v="5"/>
  </r>
  <r>
    <x v="4570"/>
    <x v="0"/>
    <x v="7"/>
    <x v="93"/>
    <x v="0"/>
    <x v="187"/>
    <x v="4371"/>
    <x v="992"/>
    <x v="90"/>
    <x v="90"/>
    <x v="18"/>
    <x v="34"/>
    <x v="6"/>
    <x v="7"/>
    <x v="7"/>
  </r>
  <r>
    <x v="4534"/>
    <x v="0"/>
    <x v="7"/>
    <x v="12"/>
    <x v="41"/>
    <x v="155"/>
    <x v="3736"/>
    <x v="1017"/>
    <x v="90"/>
    <x v="90"/>
    <x v="18"/>
    <x v="34"/>
    <x v="6"/>
    <x v="7"/>
    <x v="7"/>
  </r>
  <r>
    <x v="4563"/>
    <x v="0"/>
    <x v="2"/>
    <x v="138"/>
    <x v="161"/>
    <x v="1249"/>
    <x v="4364"/>
    <x v="988"/>
    <x v="90"/>
    <x v="90"/>
    <x v="18"/>
    <x v="34"/>
    <x v="6"/>
    <x v="2"/>
    <x v="2"/>
  </r>
  <r>
    <x v="4540"/>
    <x v="0"/>
    <x v="9"/>
    <x v="35"/>
    <x v="75"/>
    <x v="251"/>
    <x v="4343"/>
    <x v="994"/>
    <x v="90"/>
    <x v="90"/>
    <x v="18"/>
    <x v="34"/>
    <x v="6"/>
    <x v="9"/>
    <x v="9"/>
  </r>
  <r>
    <x v="4576"/>
    <x v="1"/>
    <x v="2"/>
    <x v="52"/>
    <x v="58"/>
    <x v="462"/>
    <x v="4376"/>
    <x v="991"/>
    <x v="90"/>
    <x v="90"/>
    <x v="18"/>
    <x v="34"/>
    <x v="6"/>
    <x v="2"/>
    <x v="2"/>
  </r>
  <r>
    <x v="4561"/>
    <x v="0"/>
    <x v="4"/>
    <x v="9"/>
    <x v="62"/>
    <x v="84"/>
    <x v="4362"/>
    <x v="989"/>
    <x v="90"/>
    <x v="90"/>
    <x v="18"/>
    <x v="34"/>
    <x v="6"/>
    <x v="4"/>
    <x v="4"/>
  </r>
  <r>
    <x v="4526"/>
    <x v="0"/>
    <x v="10"/>
    <x v="19"/>
    <x v="102"/>
    <x v="187"/>
    <x v="4330"/>
    <x v="988"/>
    <x v="90"/>
    <x v="90"/>
    <x v="18"/>
    <x v="34"/>
    <x v="6"/>
    <x v="10"/>
    <x v="10"/>
  </r>
  <r>
    <x v="4475"/>
    <x v="0"/>
    <x v="4"/>
    <x v="21"/>
    <x v="18"/>
    <x v="11"/>
    <x v="4281"/>
    <x v="990"/>
    <x v="90"/>
    <x v="90"/>
    <x v="18"/>
    <x v="34"/>
    <x v="6"/>
    <x v="4"/>
    <x v="4"/>
  </r>
  <r>
    <x v="4543"/>
    <x v="0"/>
    <x v="8"/>
    <x v="4"/>
    <x v="51"/>
    <x v="72"/>
    <x v="4346"/>
    <x v="1004"/>
    <x v="90"/>
    <x v="90"/>
    <x v="18"/>
    <x v="34"/>
    <x v="6"/>
    <x v="8"/>
    <x v="8"/>
  </r>
  <r>
    <x v="4572"/>
    <x v="0"/>
    <x v="4"/>
    <x v="8"/>
    <x v="0"/>
    <x v="7"/>
    <x v="4373"/>
    <x v="1012"/>
    <x v="90"/>
    <x v="90"/>
    <x v="18"/>
    <x v="34"/>
    <x v="6"/>
    <x v="4"/>
    <x v="4"/>
  </r>
  <r>
    <x v="4484"/>
    <x v="0"/>
    <x v="6"/>
    <x v="51"/>
    <x v="102"/>
    <x v="7"/>
    <x v="4290"/>
    <x v="991"/>
    <x v="90"/>
    <x v="90"/>
    <x v="18"/>
    <x v="34"/>
    <x v="6"/>
    <x v="6"/>
    <x v="6"/>
  </r>
  <r>
    <x v="4495"/>
    <x v="0"/>
    <x v="0"/>
    <x v="16"/>
    <x v="12"/>
    <x v="102"/>
    <x v="4301"/>
    <x v="1006"/>
    <x v="90"/>
    <x v="90"/>
    <x v="18"/>
    <x v="34"/>
    <x v="6"/>
    <x v="0"/>
    <x v="0"/>
  </r>
  <r>
    <x v="4478"/>
    <x v="0"/>
    <x v="6"/>
    <x v="8"/>
    <x v="98"/>
    <x v="6"/>
    <x v="4284"/>
    <x v="993"/>
    <x v="90"/>
    <x v="90"/>
    <x v="18"/>
    <x v="34"/>
    <x v="6"/>
    <x v="6"/>
    <x v="6"/>
  </r>
  <r>
    <x v="4555"/>
    <x v="0"/>
    <x v="3"/>
    <x v="53"/>
    <x v="47"/>
    <x v="152"/>
    <x v="4357"/>
    <x v="1008"/>
    <x v="90"/>
    <x v="90"/>
    <x v="18"/>
    <x v="34"/>
    <x v="6"/>
    <x v="3"/>
    <x v="3"/>
  </r>
  <r>
    <x v="4481"/>
    <x v="0"/>
    <x v="2"/>
    <x v="9"/>
    <x v="10"/>
    <x v="1298"/>
    <x v="4287"/>
    <x v="993"/>
    <x v="90"/>
    <x v="90"/>
    <x v="18"/>
    <x v="34"/>
    <x v="6"/>
    <x v="2"/>
    <x v="2"/>
  </r>
  <r>
    <x v="4475"/>
    <x v="0"/>
    <x v="8"/>
    <x v="11"/>
    <x v="16"/>
    <x v="112"/>
    <x v="4281"/>
    <x v="990"/>
    <x v="90"/>
    <x v="90"/>
    <x v="18"/>
    <x v="34"/>
    <x v="6"/>
    <x v="8"/>
    <x v="8"/>
  </r>
  <r>
    <x v="4525"/>
    <x v="0"/>
    <x v="2"/>
    <x v="42"/>
    <x v="39"/>
    <x v="1239"/>
    <x v="4329"/>
    <x v="988"/>
    <x v="90"/>
    <x v="90"/>
    <x v="18"/>
    <x v="34"/>
    <x v="6"/>
    <x v="2"/>
    <x v="2"/>
  </r>
  <r>
    <x v="4573"/>
    <x v="0"/>
    <x v="4"/>
    <x v="49"/>
    <x v="31"/>
    <x v="191"/>
    <x v="4374"/>
    <x v="1004"/>
    <x v="90"/>
    <x v="90"/>
    <x v="18"/>
    <x v="34"/>
    <x v="6"/>
    <x v="4"/>
    <x v="4"/>
  </r>
  <r>
    <x v="4563"/>
    <x v="0"/>
    <x v="9"/>
    <x v="32"/>
    <x v="108"/>
    <x v="11"/>
    <x v="4364"/>
    <x v="988"/>
    <x v="90"/>
    <x v="90"/>
    <x v="18"/>
    <x v="34"/>
    <x v="6"/>
    <x v="9"/>
    <x v="9"/>
  </r>
  <r>
    <x v="4478"/>
    <x v="0"/>
    <x v="10"/>
    <x v="12"/>
    <x v="45"/>
    <x v="6"/>
    <x v="4284"/>
    <x v="993"/>
    <x v="90"/>
    <x v="90"/>
    <x v="18"/>
    <x v="34"/>
    <x v="6"/>
    <x v="10"/>
    <x v="10"/>
  </r>
  <r>
    <x v="4551"/>
    <x v="0"/>
    <x v="9"/>
    <x v="82"/>
    <x v="27"/>
    <x v="386"/>
    <x v="4354"/>
    <x v="989"/>
    <x v="90"/>
    <x v="90"/>
    <x v="18"/>
    <x v="34"/>
    <x v="6"/>
    <x v="9"/>
    <x v="9"/>
  </r>
  <r>
    <x v="4527"/>
    <x v="0"/>
    <x v="9"/>
    <x v="57"/>
    <x v="5"/>
    <x v="6"/>
    <x v="4331"/>
    <x v="1014"/>
    <x v="90"/>
    <x v="90"/>
    <x v="18"/>
    <x v="34"/>
    <x v="6"/>
    <x v="9"/>
    <x v="9"/>
  </r>
  <r>
    <x v="4556"/>
    <x v="0"/>
    <x v="0"/>
    <x v="13"/>
    <x v="65"/>
    <x v="154"/>
    <x v="4358"/>
    <x v="997"/>
    <x v="90"/>
    <x v="90"/>
    <x v="18"/>
    <x v="34"/>
    <x v="6"/>
    <x v="0"/>
    <x v="0"/>
  </r>
  <r>
    <x v="4534"/>
    <x v="0"/>
    <x v="5"/>
    <x v="16"/>
    <x v="17"/>
    <x v="6"/>
    <x v="3736"/>
    <x v="1017"/>
    <x v="90"/>
    <x v="90"/>
    <x v="18"/>
    <x v="34"/>
    <x v="6"/>
    <x v="5"/>
    <x v="5"/>
  </r>
  <r>
    <x v="4546"/>
    <x v="0"/>
    <x v="9"/>
    <x v="3"/>
    <x v="16"/>
    <x v="93"/>
    <x v="4349"/>
    <x v="993"/>
    <x v="90"/>
    <x v="90"/>
    <x v="18"/>
    <x v="34"/>
    <x v="6"/>
    <x v="9"/>
    <x v="9"/>
  </r>
  <r>
    <x v="4550"/>
    <x v="0"/>
    <x v="10"/>
    <x v="79"/>
    <x v="13"/>
    <x v="37"/>
    <x v="4353"/>
    <x v="1016"/>
    <x v="90"/>
    <x v="90"/>
    <x v="18"/>
    <x v="34"/>
    <x v="6"/>
    <x v="10"/>
    <x v="10"/>
  </r>
  <r>
    <x v="4527"/>
    <x v="0"/>
    <x v="3"/>
    <x v="7"/>
    <x v="63"/>
    <x v="6"/>
    <x v="4331"/>
    <x v="1014"/>
    <x v="90"/>
    <x v="90"/>
    <x v="18"/>
    <x v="34"/>
    <x v="6"/>
    <x v="3"/>
    <x v="3"/>
  </r>
  <r>
    <x v="4566"/>
    <x v="0"/>
    <x v="10"/>
    <x v="70"/>
    <x v="34"/>
    <x v="215"/>
    <x v="4367"/>
    <x v="1005"/>
    <x v="90"/>
    <x v="90"/>
    <x v="18"/>
    <x v="34"/>
    <x v="6"/>
    <x v="10"/>
    <x v="10"/>
  </r>
  <r>
    <x v="4591"/>
    <x v="0"/>
    <x v="8"/>
    <x v="4"/>
    <x v="4"/>
    <x v="4"/>
    <x v="4390"/>
    <x v="1008"/>
    <x v="90"/>
    <x v="90"/>
    <x v="18"/>
    <x v="34"/>
    <x v="6"/>
    <x v="8"/>
    <x v="8"/>
  </r>
  <r>
    <x v="4492"/>
    <x v="0"/>
    <x v="10"/>
    <x v="79"/>
    <x v="9"/>
    <x v="6"/>
    <x v="4298"/>
    <x v="1003"/>
    <x v="90"/>
    <x v="90"/>
    <x v="18"/>
    <x v="34"/>
    <x v="6"/>
    <x v="10"/>
    <x v="10"/>
  </r>
  <r>
    <x v="4570"/>
    <x v="0"/>
    <x v="10"/>
    <x v="21"/>
    <x v="18"/>
    <x v="11"/>
    <x v="4371"/>
    <x v="992"/>
    <x v="90"/>
    <x v="90"/>
    <x v="18"/>
    <x v="34"/>
    <x v="6"/>
    <x v="10"/>
    <x v="10"/>
  </r>
  <r>
    <x v="4504"/>
    <x v="0"/>
    <x v="1"/>
    <x v="15"/>
    <x v="26"/>
    <x v="113"/>
    <x v="4309"/>
    <x v="993"/>
    <x v="90"/>
    <x v="90"/>
    <x v="18"/>
    <x v="34"/>
    <x v="6"/>
    <x v="1"/>
    <x v="1"/>
  </r>
  <r>
    <x v="4644"/>
    <x v="0"/>
    <x v="9"/>
    <x v="73"/>
    <x v="124"/>
    <x v="618"/>
    <x v="4440"/>
    <x v="988"/>
    <x v="90"/>
    <x v="90"/>
    <x v="18"/>
    <x v="34"/>
    <x v="6"/>
    <x v="9"/>
    <x v="9"/>
  </r>
  <r>
    <x v="4543"/>
    <x v="0"/>
    <x v="2"/>
    <x v="101"/>
    <x v="72"/>
    <x v="566"/>
    <x v="4346"/>
    <x v="1004"/>
    <x v="90"/>
    <x v="90"/>
    <x v="18"/>
    <x v="34"/>
    <x v="6"/>
    <x v="2"/>
    <x v="2"/>
  </r>
  <r>
    <x v="4501"/>
    <x v="0"/>
    <x v="0"/>
    <x v="6"/>
    <x v="0"/>
    <x v="145"/>
    <x v="4306"/>
    <x v="1006"/>
    <x v="90"/>
    <x v="90"/>
    <x v="18"/>
    <x v="34"/>
    <x v="6"/>
    <x v="0"/>
    <x v="0"/>
  </r>
  <r>
    <x v="4491"/>
    <x v="0"/>
    <x v="7"/>
    <x v="8"/>
    <x v="85"/>
    <x v="31"/>
    <x v="4297"/>
    <x v="1002"/>
    <x v="90"/>
    <x v="90"/>
    <x v="18"/>
    <x v="34"/>
    <x v="6"/>
    <x v="7"/>
    <x v="7"/>
  </r>
  <r>
    <x v="4542"/>
    <x v="0"/>
    <x v="11"/>
    <x v="7"/>
    <x v="23"/>
    <x v="126"/>
    <x v="4345"/>
    <x v="992"/>
    <x v="90"/>
    <x v="90"/>
    <x v="18"/>
    <x v="34"/>
    <x v="6"/>
    <x v="11"/>
    <x v="11"/>
  </r>
  <r>
    <x v="4574"/>
    <x v="0"/>
    <x v="7"/>
    <x v="10"/>
    <x v="94"/>
    <x v="34"/>
    <x v="2363"/>
    <x v="989"/>
    <x v="90"/>
    <x v="90"/>
    <x v="18"/>
    <x v="34"/>
    <x v="6"/>
    <x v="7"/>
    <x v="7"/>
  </r>
  <r>
    <x v="4564"/>
    <x v="0"/>
    <x v="7"/>
    <x v="9"/>
    <x v="5"/>
    <x v="1133"/>
    <x v="4365"/>
    <x v="1017"/>
    <x v="90"/>
    <x v="90"/>
    <x v="18"/>
    <x v="34"/>
    <x v="6"/>
    <x v="7"/>
    <x v="7"/>
  </r>
  <r>
    <x v="4538"/>
    <x v="0"/>
    <x v="3"/>
    <x v="34"/>
    <x v="49"/>
    <x v="253"/>
    <x v="4341"/>
    <x v="1014"/>
    <x v="90"/>
    <x v="90"/>
    <x v="18"/>
    <x v="34"/>
    <x v="6"/>
    <x v="3"/>
    <x v="3"/>
  </r>
  <r>
    <x v="4559"/>
    <x v="0"/>
    <x v="1"/>
    <x v="70"/>
    <x v="26"/>
    <x v="306"/>
    <x v="2545"/>
    <x v="1003"/>
    <x v="90"/>
    <x v="90"/>
    <x v="18"/>
    <x v="34"/>
    <x v="6"/>
    <x v="1"/>
    <x v="1"/>
  </r>
  <r>
    <x v="4501"/>
    <x v="0"/>
    <x v="11"/>
    <x v="26"/>
    <x v="66"/>
    <x v="1715"/>
    <x v="4306"/>
    <x v="1006"/>
    <x v="90"/>
    <x v="90"/>
    <x v="18"/>
    <x v="34"/>
    <x v="6"/>
    <x v="11"/>
    <x v="11"/>
  </r>
  <r>
    <x v="4525"/>
    <x v="0"/>
    <x v="1"/>
    <x v="101"/>
    <x v="72"/>
    <x v="566"/>
    <x v="4329"/>
    <x v="988"/>
    <x v="90"/>
    <x v="90"/>
    <x v="18"/>
    <x v="34"/>
    <x v="6"/>
    <x v="1"/>
    <x v="1"/>
  </r>
  <r>
    <x v="4493"/>
    <x v="1"/>
    <x v="2"/>
    <x v="18"/>
    <x v="32"/>
    <x v="427"/>
    <x v="4299"/>
    <x v="1004"/>
    <x v="90"/>
    <x v="90"/>
    <x v="18"/>
    <x v="34"/>
    <x v="6"/>
    <x v="2"/>
    <x v="2"/>
  </r>
  <r>
    <x v="4565"/>
    <x v="0"/>
    <x v="8"/>
    <x v="50"/>
    <x v="47"/>
    <x v="7"/>
    <x v="4366"/>
    <x v="999"/>
    <x v="90"/>
    <x v="90"/>
    <x v="18"/>
    <x v="34"/>
    <x v="6"/>
    <x v="8"/>
    <x v="8"/>
  </r>
  <r>
    <x v="4550"/>
    <x v="0"/>
    <x v="11"/>
    <x v="17"/>
    <x v="23"/>
    <x v="32"/>
    <x v="4353"/>
    <x v="1016"/>
    <x v="90"/>
    <x v="90"/>
    <x v="18"/>
    <x v="34"/>
    <x v="6"/>
    <x v="11"/>
    <x v="11"/>
  </r>
  <r>
    <x v="4571"/>
    <x v="0"/>
    <x v="8"/>
    <x v="2"/>
    <x v="114"/>
    <x v="63"/>
    <x v="4372"/>
    <x v="1000"/>
    <x v="90"/>
    <x v="90"/>
    <x v="18"/>
    <x v="34"/>
    <x v="6"/>
    <x v="8"/>
    <x v="8"/>
  </r>
  <r>
    <x v="4563"/>
    <x v="0"/>
    <x v="11"/>
    <x v="60"/>
    <x v="64"/>
    <x v="443"/>
    <x v="4364"/>
    <x v="988"/>
    <x v="90"/>
    <x v="90"/>
    <x v="18"/>
    <x v="34"/>
    <x v="6"/>
    <x v="11"/>
    <x v="11"/>
  </r>
  <r>
    <x v="4526"/>
    <x v="0"/>
    <x v="1"/>
    <x v="128"/>
    <x v="234"/>
    <x v="1812"/>
    <x v="4330"/>
    <x v="988"/>
    <x v="90"/>
    <x v="90"/>
    <x v="18"/>
    <x v="34"/>
    <x v="6"/>
    <x v="1"/>
    <x v="1"/>
  </r>
  <r>
    <x v="4574"/>
    <x v="0"/>
    <x v="11"/>
    <x v="15"/>
    <x v="61"/>
    <x v="192"/>
    <x v="2363"/>
    <x v="989"/>
    <x v="90"/>
    <x v="90"/>
    <x v="18"/>
    <x v="34"/>
    <x v="6"/>
    <x v="11"/>
    <x v="11"/>
  </r>
  <r>
    <x v="4557"/>
    <x v="0"/>
    <x v="8"/>
    <x v="56"/>
    <x v="40"/>
    <x v="94"/>
    <x v="4359"/>
    <x v="991"/>
    <x v="90"/>
    <x v="90"/>
    <x v="18"/>
    <x v="34"/>
    <x v="6"/>
    <x v="8"/>
    <x v="8"/>
  </r>
  <r>
    <x v="4496"/>
    <x v="0"/>
    <x v="0"/>
    <x v="57"/>
    <x v="76"/>
    <x v="72"/>
    <x v="4302"/>
    <x v="991"/>
    <x v="90"/>
    <x v="90"/>
    <x v="18"/>
    <x v="34"/>
    <x v="6"/>
    <x v="0"/>
    <x v="0"/>
  </r>
  <r>
    <x v="4545"/>
    <x v="0"/>
    <x v="0"/>
    <x v="0"/>
    <x v="85"/>
    <x v="126"/>
    <x v="4348"/>
    <x v="1009"/>
    <x v="90"/>
    <x v="90"/>
    <x v="18"/>
    <x v="34"/>
    <x v="6"/>
    <x v="0"/>
    <x v="0"/>
  </r>
  <r>
    <x v="4575"/>
    <x v="0"/>
    <x v="5"/>
    <x v="8"/>
    <x v="9"/>
    <x v="13"/>
    <x v="4375"/>
    <x v="1012"/>
    <x v="90"/>
    <x v="90"/>
    <x v="18"/>
    <x v="34"/>
    <x v="6"/>
    <x v="5"/>
    <x v="5"/>
  </r>
  <r>
    <x v="4546"/>
    <x v="0"/>
    <x v="0"/>
    <x v="12"/>
    <x v="6"/>
    <x v="145"/>
    <x v="4349"/>
    <x v="993"/>
    <x v="90"/>
    <x v="90"/>
    <x v="18"/>
    <x v="34"/>
    <x v="6"/>
    <x v="0"/>
    <x v="0"/>
  </r>
  <r>
    <x v="4484"/>
    <x v="0"/>
    <x v="5"/>
    <x v="13"/>
    <x v="63"/>
    <x v="72"/>
    <x v="4290"/>
    <x v="991"/>
    <x v="90"/>
    <x v="90"/>
    <x v="18"/>
    <x v="34"/>
    <x v="6"/>
    <x v="5"/>
    <x v="5"/>
  </r>
  <r>
    <x v="4486"/>
    <x v="0"/>
    <x v="4"/>
    <x v="17"/>
    <x v="23"/>
    <x v="32"/>
    <x v="4292"/>
    <x v="998"/>
    <x v="90"/>
    <x v="90"/>
    <x v="18"/>
    <x v="34"/>
    <x v="6"/>
    <x v="4"/>
    <x v="4"/>
  </r>
  <r>
    <x v="4491"/>
    <x v="0"/>
    <x v="4"/>
    <x v="30"/>
    <x v="65"/>
    <x v="244"/>
    <x v="4297"/>
    <x v="1002"/>
    <x v="90"/>
    <x v="90"/>
    <x v="18"/>
    <x v="34"/>
    <x v="6"/>
    <x v="4"/>
    <x v="4"/>
  </r>
  <r>
    <x v="4489"/>
    <x v="0"/>
    <x v="0"/>
    <x v="16"/>
    <x v="45"/>
    <x v="145"/>
    <x v="4295"/>
    <x v="1000"/>
    <x v="90"/>
    <x v="90"/>
    <x v="18"/>
    <x v="34"/>
    <x v="6"/>
    <x v="0"/>
    <x v="0"/>
  </r>
  <r>
    <x v="4538"/>
    <x v="0"/>
    <x v="7"/>
    <x v="37"/>
    <x v="61"/>
    <x v="84"/>
    <x v="4341"/>
    <x v="1014"/>
    <x v="90"/>
    <x v="90"/>
    <x v="18"/>
    <x v="34"/>
    <x v="6"/>
    <x v="7"/>
    <x v="7"/>
  </r>
  <r>
    <x v="4560"/>
    <x v="0"/>
    <x v="6"/>
    <x v="0"/>
    <x v="41"/>
    <x v="6"/>
    <x v="4361"/>
    <x v="1016"/>
    <x v="90"/>
    <x v="90"/>
    <x v="18"/>
    <x v="34"/>
    <x v="6"/>
    <x v="6"/>
    <x v="6"/>
  </r>
  <r>
    <x v="4559"/>
    <x v="0"/>
    <x v="0"/>
    <x v="13"/>
    <x v="18"/>
    <x v="19"/>
    <x v="2545"/>
    <x v="1003"/>
    <x v="90"/>
    <x v="90"/>
    <x v="18"/>
    <x v="34"/>
    <x v="6"/>
    <x v="0"/>
    <x v="0"/>
  </r>
  <r>
    <x v="4498"/>
    <x v="0"/>
    <x v="6"/>
    <x v="1"/>
    <x v="30"/>
    <x v="31"/>
    <x v="4304"/>
    <x v="1007"/>
    <x v="90"/>
    <x v="90"/>
    <x v="18"/>
    <x v="34"/>
    <x v="6"/>
    <x v="6"/>
    <x v="6"/>
  </r>
  <r>
    <x v="4491"/>
    <x v="0"/>
    <x v="9"/>
    <x v="17"/>
    <x v="8"/>
    <x v="9"/>
    <x v="4297"/>
    <x v="1002"/>
    <x v="90"/>
    <x v="90"/>
    <x v="18"/>
    <x v="34"/>
    <x v="6"/>
    <x v="9"/>
    <x v="9"/>
  </r>
  <r>
    <x v="4472"/>
    <x v="0"/>
    <x v="1"/>
    <x v="36"/>
    <x v="66"/>
    <x v="225"/>
    <x v="4278"/>
    <x v="987"/>
    <x v="90"/>
    <x v="90"/>
    <x v="18"/>
    <x v="34"/>
    <x v="6"/>
    <x v="1"/>
    <x v="1"/>
  </r>
  <r>
    <x v="4569"/>
    <x v="0"/>
    <x v="10"/>
    <x v="1"/>
    <x v="56"/>
    <x v="9"/>
    <x v="4370"/>
    <x v="993"/>
    <x v="90"/>
    <x v="90"/>
    <x v="18"/>
    <x v="34"/>
    <x v="6"/>
    <x v="10"/>
    <x v="10"/>
  </r>
  <r>
    <x v="4571"/>
    <x v="0"/>
    <x v="4"/>
    <x v="70"/>
    <x v="4"/>
    <x v="108"/>
    <x v="4372"/>
    <x v="1000"/>
    <x v="90"/>
    <x v="90"/>
    <x v="18"/>
    <x v="34"/>
    <x v="6"/>
    <x v="4"/>
    <x v="4"/>
  </r>
  <r>
    <x v="4592"/>
    <x v="0"/>
    <x v="8"/>
    <x v="37"/>
    <x v="38"/>
    <x v="8"/>
    <x v="4391"/>
    <x v="1008"/>
    <x v="90"/>
    <x v="90"/>
    <x v="18"/>
    <x v="34"/>
    <x v="6"/>
    <x v="8"/>
    <x v="8"/>
  </r>
  <r>
    <x v="4487"/>
    <x v="0"/>
    <x v="8"/>
    <x v="85"/>
    <x v="164"/>
    <x v="1450"/>
    <x v="4293"/>
    <x v="999"/>
    <x v="90"/>
    <x v="90"/>
    <x v="18"/>
    <x v="34"/>
    <x v="6"/>
    <x v="8"/>
    <x v="8"/>
  </r>
  <r>
    <x v="4488"/>
    <x v="0"/>
    <x v="7"/>
    <x v="8"/>
    <x v="0"/>
    <x v="7"/>
    <x v="4294"/>
    <x v="993"/>
    <x v="90"/>
    <x v="90"/>
    <x v="18"/>
    <x v="34"/>
    <x v="6"/>
    <x v="7"/>
    <x v="7"/>
  </r>
  <r>
    <x v="4501"/>
    <x v="0"/>
    <x v="9"/>
    <x v="15"/>
    <x v="32"/>
    <x v="1982"/>
    <x v="4306"/>
    <x v="1006"/>
    <x v="90"/>
    <x v="90"/>
    <x v="18"/>
    <x v="34"/>
    <x v="6"/>
    <x v="9"/>
    <x v="9"/>
  </r>
  <r>
    <x v="4644"/>
    <x v="0"/>
    <x v="3"/>
    <x v="152"/>
    <x v="195"/>
    <x v="2458"/>
    <x v="4440"/>
    <x v="988"/>
    <x v="90"/>
    <x v="90"/>
    <x v="18"/>
    <x v="34"/>
    <x v="6"/>
    <x v="3"/>
    <x v="3"/>
  </r>
  <r>
    <x v="4552"/>
    <x v="0"/>
    <x v="7"/>
    <x v="79"/>
    <x v="18"/>
    <x v="7"/>
    <x v="2263"/>
    <x v="1009"/>
    <x v="90"/>
    <x v="90"/>
    <x v="18"/>
    <x v="34"/>
    <x v="6"/>
    <x v="7"/>
    <x v="7"/>
  </r>
  <r>
    <x v="4555"/>
    <x v="0"/>
    <x v="10"/>
    <x v="11"/>
    <x v="10"/>
    <x v="11"/>
    <x v="4357"/>
    <x v="1008"/>
    <x v="90"/>
    <x v="90"/>
    <x v="18"/>
    <x v="34"/>
    <x v="6"/>
    <x v="10"/>
    <x v="10"/>
  </r>
  <r>
    <x v="4474"/>
    <x v="1"/>
    <x v="2"/>
    <x v="18"/>
    <x v="19"/>
    <x v="121"/>
    <x v="4280"/>
    <x v="989"/>
    <x v="90"/>
    <x v="90"/>
    <x v="18"/>
    <x v="34"/>
    <x v="6"/>
    <x v="2"/>
    <x v="2"/>
  </r>
  <r>
    <x v="4597"/>
    <x v="0"/>
    <x v="10"/>
    <x v="13"/>
    <x v="62"/>
    <x v="162"/>
    <x v="4395"/>
    <x v="1012"/>
    <x v="90"/>
    <x v="90"/>
    <x v="18"/>
    <x v="34"/>
    <x v="6"/>
    <x v="10"/>
    <x v="10"/>
  </r>
  <r>
    <x v="4500"/>
    <x v="0"/>
    <x v="1"/>
    <x v="26"/>
    <x v="4"/>
    <x v="126"/>
    <x v="4305"/>
    <x v="993"/>
    <x v="90"/>
    <x v="90"/>
    <x v="18"/>
    <x v="34"/>
    <x v="6"/>
    <x v="1"/>
    <x v="1"/>
  </r>
  <r>
    <x v="4556"/>
    <x v="0"/>
    <x v="10"/>
    <x v="57"/>
    <x v="3"/>
    <x v="154"/>
    <x v="4358"/>
    <x v="997"/>
    <x v="90"/>
    <x v="90"/>
    <x v="18"/>
    <x v="34"/>
    <x v="6"/>
    <x v="10"/>
    <x v="10"/>
  </r>
  <r>
    <x v="4549"/>
    <x v="0"/>
    <x v="1"/>
    <x v="7"/>
    <x v="11"/>
    <x v="319"/>
    <x v="4352"/>
    <x v="997"/>
    <x v="90"/>
    <x v="90"/>
    <x v="18"/>
    <x v="34"/>
    <x v="6"/>
    <x v="1"/>
    <x v="1"/>
  </r>
  <r>
    <x v="4548"/>
    <x v="0"/>
    <x v="0"/>
    <x v="11"/>
    <x v="5"/>
    <x v="22"/>
    <x v="4351"/>
    <x v="996"/>
    <x v="90"/>
    <x v="90"/>
    <x v="18"/>
    <x v="34"/>
    <x v="6"/>
    <x v="0"/>
    <x v="0"/>
  </r>
  <r>
    <x v="4551"/>
    <x v="0"/>
    <x v="8"/>
    <x v="51"/>
    <x v="81"/>
    <x v="31"/>
    <x v="4354"/>
    <x v="989"/>
    <x v="90"/>
    <x v="90"/>
    <x v="18"/>
    <x v="34"/>
    <x v="6"/>
    <x v="8"/>
    <x v="8"/>
  </r>
  <r>
    <x v="4500"/>
    <x v="0"/>
    <x v="10"/>
    <x v="8"/>
    <x v="9"/>
    <x v="13"/>
    <x v="4305"/>
    <x v="993"/>
    <x v="90"/>
    <x v="90"/>
    <x v="18"/>
    <x v="34"/>
    <x v="6"/>
    <x v="10"/>
    <x v="10"/>
  </r>
  <r>
    <x v="4499"/>
    <x v="0"/>
    <x v="3"/>
    <x v="48"/>
    <x v="61"/>
    <x v="356"/>
    <x v="2361"/>
    <x v="1008"/>
    <x v="90"/>
    <x v="90"/>
    <x v="18"/>
    <x v="34"/>
    <x v="6"/>
    <x v="3"/>
    <x v="3"/>
  </r>
  <r>
    <x v="4575"/>
    <x v="0"/>
    <x v="6"/>
    <x v="84"/>
    <x v="42"/>
    <x v="44"/>
    <x v="4375"/>
    <x v="1012"/>
    <x v="90"/>
    <x v="90"/>
    <x v="18"/>
    <x v="34"/>
    <x v="6"/>
    <x v="6"/>
    <x v="6"/>
  </r>
  <r>
    <x v="4492"/>
    <x v="0"/>
    <x v="7"/>
    <x v="8"/>
    <x v="98"/>
    <x v="6"/>
    <x v="4298"/>
    <x v="1003"/>
    <x v="90"/>
    <x v="90"/>
    <x v="18"/>
    <x v="34"/>
    <x v="6"/>
    <x v="7"/>
    <x v="7"/>
  </r>
  <r>
    <x v="4494"/>
    <x v="0"/>
    <x v="4"/>
    <x v="48"/>
    <x v="56"/>
    <x v="63"/>
    <x v="4300"/>
    <x v="1005"/>
    <x v="90"/>
    <x v="90"/>
    <x v="18"/>
    <x v="34"/>
    <x v="6"/>
    <x v="4"/>
    <x v="4"/>
  </r>
  <r>
    <x v="4532"/>
    <x v="0"/>
    <x v="10"/>
    <x v="4"/>
    <x v="31"/>
    <x v="1490"/>
    <x v="4336"/>
    <x v="995"/>
    <x v="90"/>
    <x v="90"/>
    <x v="18"/>
    <x v="34"/>
    <x v="6"/>
    <x v="10"/>
    <x v="10"/>
  </r>
  <r>
    <x v="4537"/>
    <x v="0"/>
    <x v="3"/>
    <x v="24"/>
    <x v="4"/>
    <x v="34"/>
    <x v="4340"/>
    <x v="992"/>
    <x v="90"/>
    <x v="90"/>
    <x v="18"/>
    <x v="34"/>
    <x v="6"/>
    <x v="3"/>
    <x v="3"/>
  </r>
  <r>
    <x v="4644"/>
    <x v="0"/>
    <x v="8"/>
    <x v="175"/>
    <x v="185"/>
    <x v="2562"/>
    <x v="4440"/>
    <x v="988"/>
    <x v="90"/>
    <x v="90"/>
    <x v="18"/>
    <x v="34"/>
    <x v="6"/>
    <x v="8"/>
    <x v="8"/>
  </r>
  <r>
    <x v="4494"/>
    <x v="0"/>
    <x v="7"/>
    <x v="9"/>
    <x v="63"/>
    <x v="76"/>
    <x v="4300"/>
    <x v="1005"/>
    <x v="90"/>
    <x v="90"/>
    <x v="18"/>
    <x v="34"/>
    <x v="6"/>
    <x v="7"/>
    <x v="7"/>
  </r>
  <r>
    <x v="4474"/>
    <x v="0"/>
    <x v="2"/>
    <x v="18"/>
    <x v="19"/>
    <x v="121"/>
    <x v="4280"/>
    <x v="989"/>
    <x v="90"/>
    <x v="90"/>
    <x v="18"/>
    <x v="34"/>
    <x v="6"/>
    <x v="2"/>
    <x v="2"/>
  </r>
  <r>
    <x v="4491"/>
    <x v="1"/>
    <x v="2"/>
    <x v="15"/>
    <x v="34"/>
    <x v="37"/>
    <x v="4297"/>
    <x v="1002"/>
    <x v="90"/>
    <x v="90"/>
    <x v="18"/>
    <x v="34"/>
    <x v="6"/>
    <x v="2"/>
    <x v="2"/>
  </r>
  <r>
    <x v="4554"/>
    <x v="0"/>
    <x v="2"/>
    <x v="15"/>
    <x v="61"/>
    <x v="192"/>
    <x v="4356"/>
    <x v="988"/>
    <x v="90"/>
    <x v="90"/>
    <x v="18"/>
    <x v="34"/>
    <x v="6"/>
    <x v="2"/>
    <x v="2"/>
  </r>
  <r>
    <x v="4544"/>
    <x v="0"/>
    <x v="2"/>
    <x v="11"/>
    <x v="5"/>
    <x v="22"/>
    <x v="4347"/>
    <x v="996"/>
    <x v="90"/>
    <x v="90"/>
    <x v="18"/>
    <x v="34"/>
    <x v="6"/>
    <x v="2"/>
    <x v="2"/>
  </r>
  <r>
    <x v="4492"/>
    <x v="0"/>
    <x v="2"/>
    <x v="17"/>
    <x v="11"/>
    <x v="18"/>
    <x v="4298"/>
    <x v="1003"/>
    <x v="90"/>
    <x v="90"/>
    <x v="18"/>
    <x v="34"/>
    <x v="6"/>
    <x v="2"/>
    <x v="2"/>
  </r>
  <r>
    <x v="4472"/>
    <x v="0"/>
    <x v="3"/>
    <x v="65"/>
    <x v="24"/>
    <x v="99"/>
    <x v="4278"/>
    <x v="987"/>
    <x v="90"/>
    <x v="90"/>
    <x v="18"/>
    <x v="34"/>
    <x v="6"/>
    <x v="3"/>
    <x v="3"/>
  </r>
  <r>
    <x v="4541"/>
    <x v="0"/>
    <x v="5"/>
    <x v="16"/>
    <x v="45"/>
    <x v="145"/>
    <x v="4344"/>
    <x v="994"/>
    <x v="90"/>
    <x v="90"/>
    <x v="18"/>
    <x v="34"/>
    <x v="6"/>
    <x v="5"/>
    <x v="5"/>
  </r>
  <r>
    <x v="4545"/>
    <x v="0"/>
    <x v="11"/>
    <x v="57"/>
    <x v="30"/>
    <x v="44"/>
    <x v="4348"/>
    <x v="1009"/>
    <x v="90"/>
    <x v="90"/>
    <x v="18"/>
    <x v="34"/>
    <x v="6"/>
    <x v="11"/>
    <x v="11"/>
  </r>
  <r>
    <x v="4555"/>
    <x v="0"/>
    <x v="9"/>
    <x v="14"/>
    <x v="19"/>
    <x v="1"/>
    <x v="4357"/>
    <x v="1008"/>
    <x v="90"/>
    <x v="90"/>
    <x v="18"/>
    <x v="34"/>
    <x v="6"/>
    <x v="9"/>
    <x v="9"/>
  </r>
  <r>
    <x v="4629"/>
    <x v="0"/>
    <x v="8"/>
    <x v="2"/>
    <x v="37"/>
    <x v="660"/>
    <x v="4425"/>
    <x v="991"/>
    <x v="90"/>
    <x v="90"/>
    <x v="18"/>
    <x v="34"/>
    <x v="6"/>
    <x v="8"/>
    <x v="8"/>
  </r>
  <r>
    <x v="4615"/>
    <x v="0"/>
    <x v="9"/>
    <x v="23"/>
    <x v="76"/>
    <x v="565"/>
    <x v="4412"/>
    <x v="1009"/>
    <x v="90"/>
    <x v="90"/>
    <x v="18"/>
    <x v="34"/>
    <x v="6"/>
    <x v="9"/>
    <x v="9"/>
  </r>
  <r>
    <x v="4642"/>
    <x v="1"/>
    <x v="2"/>
    <x v="104"/>
    <x v="67"/>
    <x v="63"/>
    <x v="4438"/>
    <x v="996"/>
    <x v="90"/>
    <x v="90"/>
    <x v="18"/>
    <x v="34"/>
    <x v="6"/>
    <x v="2"/>
    <x v="2"/>
  </r>
  <r>
    <x v="4603"/>
    <x v="0"/>
    <x v="10"/>
    <x v="3"/>
    <x v="56"/>
    <x v="13"/>
    <x v="4401"/>
    <x v="996"/>
    <x v="90"/>
    <x v="90"/>
    <x v="18"/>
    <x v="34"/>
    <x v="6"/>
    <x v="10"/>
    <x v="10"/>
  </r>
  <r>
    <x v="4615"/>
    <x v="0"/>
    <x v="3"/>
    <x v="13"/>
    <x v="7"/>
    <x v="982"/>
    <x v="4412"/>
    <x v="1009"/>
    <x v="90"/>
    <x v="90"/>
    <x v="18"/>
    <x v="34"/>
    <x v="6"/>
    <x v="3"/>
    <x v="3"/>
  </r>
  <r>
    <x v="4615"/>
    <x v="0"/>
    <x v="8"/>
    <x v="92"/>
    <x v="3"/>
    <x v="245"/>
    <x v="4412"/>
    <x v="1009"/>
    <x v="90"/>
    <x v="90"/>
    <x v="18"/>
    <x v="34"/>
    <x v="6"/>
    <x v="8"/>
    <x v="8"/>
  </r>
  <r>
    <x v="4632"/>
    <x v="0"/>
    <x v="5"/>
    <x v="75"/>
    <x v="17"/>
    <x v="120"/>
    <x v="4428"/>
    <x v="1001"/>
    <x v="90"/>
    <x v="90"/>
    <x v="18"/>
    <x v="34"/>
    <x v="6"/>
    <x v="5"/>
    <x v="5"/>
  </r>
  <r>
    <x v="4625"/>
    <x v="0"/>
    <x v="2"/>
    <x v="126"/>
    <x v="141"/>
    <x v="63"/>
    <x v="4421"/>
    <x v="1007"/>
    <x v="90"/>
    <x v="90"/>
    <x v="18"/>
    <x v="34"/>
    <x v="6"/>
    <x v="2"/>
    <x v="2"/>
  </r>
  <r>
    <x v="4640"/>
    <x v="0"/>
    <x v="2"/>
    <x v="34"/>
    <x v="99"/>
    <x v="270"/>
    <x v="4436"/>
    <x v="996"/>
    <x v="90"/>
    <x v="90"/>
    <x v="18"/>
    <x v="34"/>
    <x v="6"/>
    <x v="2"/>
    <x v="2"/>
  </r>
  <r>
    <x v="4632"/>
    <x v="0"/>
    <x v="11"/>
    <x v="63"/>
    <x v="1"/>
    <x v="165"/>
    <x v="4428"/>
    <x v="1001"/>
    <x v="90"/>
    <x v="90"/>
    <x v="18"/>
    <x v="34"/>
    <x v="6"/>
    <x v="11"/>
    <x v="11"/>
  </r>
  <r>
    <x v="4612"/>
    <x v="0"/>
    <x v="6"/>
    <x v="24"/>
    <x v="24"/>
    <x v="25"/>
    <x v="4410"/>
    <x v="990"/>
    <x v="90"/>
    <x v="90"/>
    <x v="18"/>
    <x v="34"/>
    <x v="6"/>
    <x v="6"/>
    <x v="6"/>
  </r>
  <r>
    <x v="4604"/>
    <x v="0"/>
    <x v="11"/>
    <x v="21"/>
    <x v="14"/>
    <x v="126"/>
    <x v="4402"/>
    <x v="1007"/>
    <x v="90"/>
    <x v="90"/>
    <x v="18"/>
    <x v="34"/>
    <x v="6"/>
    <x v="11"/>
    <x v="11"/>
  </r>
  <r>
    <x v="4598"/>
    <x v="0"/>
    <x v="10"/>
    <x v="21"/>
    <x v="94"/>
    <x v="6"/>
    <x v="4396"/>
    <x v="1012"/>
    <x v="90"/>
    <x v="90"/>
    <x v="18"/>
    <x v="34"/>
    <x v="6"/>
    <x v="10"/>
    <x v="10"/>
  </r>
  <r>
    <x v="4630"/>
    <x v="0"/>
    <x v="9"/>
    <x v="1"/>
    <x v="1"/>
    <x v="1"/>
    <x v="4426"/>
    <x v="988"/>
    <x v="90"/>
    <x v="90"/>
    <x v="18"/>
    <x v="34"/>
    <x v="6"/>
    <x v="9"/>
    <x v="9"/>
  </r>
  <r>
    <x v="4608"/>
    <x v="0"/>
    <x v="9"/>
    <x v="32"/>
    <x v="108"/>
    <x v="11"/>
    <x v="4406"/>
    <x v="1011"/>
    <x v="90"/>
    <x v="90"/>
    <x v="18"/>
    <x v="34"/>
    <x v="6"/>
    <x v="9"/>
    <x v="9"/>
  </r>
  <r>
    <x v="4633"/>
    <x v="0"/>
    <x v="8"/>
    <x v="1"/>
    <x v="76"/>
    <x v="34"/>
    <x v="4429"/>
    <x v="997"/>
    <x v="90"/>
    <x v="90"/>
    <x v="18"/>
    <x v="34"/>
    <x v="6"/>
    <x v="8"/>
    <x v="8"/>
  </r>
  <r>
    <x v="4618"/>
    <x v="1"/>
    <x v="2"/>
    <x v="100"/>
    <x v="136"/>
    <x v="329"/>
    <x v="4414"/>
    <x v="1018"/>
    <x v="90"/>
    <x v="90"/>
    <x v="18"/>
    <x v="34"/>
    <x v="6"/>
    <x v="2"/>
    <x v="2"/>
  </r>
  <r>
    <x v="4602"/>
    <x v="1"/>
    <x v="2"/>
    <x v="23"/>
    <x v="23"/>
    <x v="24"/>
    <x v="4400"/>
    <x v="1011"/>
    <x v="90"/>
    <x v="90"/>
    <x v="18"/>
    <x v="34"/>
    <x v="6"/>
    <x v="2"/>
    <x v="2"/>
  </r>
  <r>
    <x v="4613"/>
    <x v="0"/>
    <x v="4"/>
    <x v="3"/>
    <x v="8"/>
    <x v="6"/>
    <x v="4411"/>
    <x v="991"/>
    <x v="90"/>
    <x v="90"/>
    <x v="18"/>
    <x v="34"/>
    <x v="6"/>
    <x v="4"/>
    <x v="4"/>
  </r>
  <r>
    <x v="4616"/>
    <x v="0"/>
    <x v="4"/>
    <x v="49"/>
    <x v="75"/>
    <x v="97"/>
    <x v="3110"/>
    <x v="995"/>
    <x v="90"/>
    <x v="90"/>
    <x v="18"/>
    <x v="34"/>
    <x v="6"/>
    <x v="4"/>
    <x v="4"/>
  </r>
  <r>
    <x v="4554"/>
    <x v="0"/>
    <x v="11"/>
    <x v="6"/>
    <x v="98"/>
    <x v="13"/>
    <x v="4356"/>
    <x v="988"/>
    <x v="90"/>
    <x v="90"/>
    <x v="18"/>
    <x v="34"/>
    <x v="6"/>
    <x v="11"/>
    <x v="11"/>
  </r>
  <r>
    <x v="4555"/>
    <x v="0"/>
    <x v="11"/>
    <x v="31"/>
    <x v="27"/>
    <x v="184"/>
    <x v="4357"/>
    <x v="1008"/>
    <x v="90"/>
    <x v="90"/>
    <x v="18"/>
    <x v="34"/>
    <x v="6"/>
    <x v="11"/>
    <x v="11"/>
  </r>
  <r>
    <x v="4547"/>
    <x v="0"/>
    <x v="7"/>
    <x v="17"/>
    <x v="5"/>
    <x v="202"/>
    <x v="4350"/>
    <x v="1015"/>
    <x v="90"/>
    <x v="90"/>
    <x v="18"/>
    <x v="34"/>
    <x v="6"/>
    <x v="7"/>
    <x v="7"/>
  </r>
  <r>
    <x v="4537"/>
    <x v="0"/>
    <x v="0"/>
    <x v="0"/>
    <x v="85"/>
    <x v="126"/>
    <x v="4340"/>
    <x v="992"/>
    <x v="90"/>
    <x v="90"/>
    <x v="18"/>
    <x v="34"/>
    <x v="6"/>
    <x v="0"/>
    <x v="0"/>
  </r>
  <r>
    <x v="4544"/>
    <x v="0"/>
    <x v="10"/>
    <x v="8"/>
    <x v="9"/>
    <x v="13"/>
    <x v="4347"/>
    <x v="996"/>
    <x v="90"/>
    <x v="90"/>
    <x v="18"/>
    <x v="34"/>
    <x v="6"/>
    <x v="10"/>
    <x v="10"/>
  </r>
  <r>
    <x v="4573"/>
    <x v="0"/>
    <x v="2"/>
    <x v="101"/>
    <x v="80"/>
    <x v="1299"/>
    <x v="4374"/>
    <x v="1004"/>
    <x v="90"/>
    <x v="90"/>
    <x v="18"/>
    <x v="34"/>
    <x v="6"/>
    <x v="2"/>
    <x v="2"/>
  </r>
  <r>
    <x v="4570"/>
    <x v="0"/>
    <x v="1"/>
    <x v="5"/>
    <x v="43"/>
    <x v="6"/>
    <x v="4371"/>
    <x v="992"/>
    <x v="90"/>
    <x v="90"/>
    <x v="18"/>
    <x v="34"/>
    <x v="6"/>
    <x v="1"/>
    <x v="1"/>
  </r>
  <r>
    <x v="4536"/>
    <x v="0"/>
    <x v="0"/>
    <x v="5"/>
    <x v="5"/>
    <x v="5"/>
    <x v="4339"/>
    <x v="998"/>
    <x v="90"/>
    <x v="90"/>
    <x v="18"/>
    <x v="34"/>
    <x v="6"/>
    <x v="0"/>
    <x v="0"/>
  </r>
  <r>
    <x v="4534"/>
    <x v="0"/>
    <x v="10"/>
    <x v="12"/>
    <x v="41"/>
    <x v="155"/>
    <x v="3736"/>
    <x v="1017"/>
    <x v="90"/>
    <x v="90"/>
    <x v="18"/>
    <x v="34"/>
    <x v="6"/>
    <x v="10"/>
    <x v="10"/>
  </r>
  <r>
    <x v="4563"/>
    <x v="0"/>
    <x v="8"/>
    <x v="78"/>
    <x v="137"/>
    <x v="1208"/>
    <x v="4364"/>
    <x v="988"/>
    <x v="90"/>
    <x v="90"/>
    <x v="18"/>
    <x v="34"/>
    <x v="6"/>
    <x v="8"/>
    <x v="8"/>
  </r>
  <r>
    <x v="4556"/>
    <x v="0"/>
    <x v="3"/>
    <x v="54"/>
    <x v="81"/>
    <x v="32"/>
    <x v="4358"/>
    <x v="997"/>
    <x v="90"/>
    <x v="90"/>
    <x v="18"/>
    <x v="34"/>
    <x v="6"/>
    <x v="3"/>
    <x v="3"/>
  </r>
  <r>
    <x v="4638"/>
    <x v="0"/>
    <x v="3"/>
    <x v="2"/>
    <x v="97"/>
    <x v="1124"/>
    <x v="4434"/>
    <x v="1012"/>
    <x v="90"/>
    <x v="90"/>
    <x v="18"/>
    <x v="34"/>
    <x v="6"/>
    <x v="3"/>
    <x v="3"/>
  </r>
  <r>
    <x v="4616"/>
    <x v="0"/>
    <x v="9"/>
    <x v="94"/>
    <x v="114"/>
    <x v="178"/>
    <x v="3110"/>
    <x v="995"/>
    <x v="90"/>
    <x v="90"/>
    <x v="18"/>
    <x v="34"/>
    <x v="6"/>
    <x v="9"/>
    <x v="9"/>
  </r>
  <r>
    <x v="4610"/>
    <x v="0"/>
    <x v="8"/>
    <x v="60"/>
    <x v="64"/>
    <x v="443"/>
    <x v="4408"/>
    <x v="1008"/>
    <x v="90"/>
    <x v="90"/>
    <x v="18"/>
    <x v="34"/>
    <x v="6"/>
    <x v="8"/>
    <x v="8"/>
  </r>
  <r>
    <x v="4642"/>
    <x v="0"/>
    <x v="11"/>
    <x v="33"/>
    <x v="39"/>
    <x v="1055"/>
    <x v="4438"/>
    <x v="996"/>
    <x v="90"/>
    <x v="90"/>
    <x v="18"/>
    <x v="34"/>
    <x v="6"/>
    <x v="11"/>
    <x v="11"/>
  </r>
  <r>
    <x v="4600"/>
    <x v="0"/>
    <x v="0"/>
    <x v="20"/>
    <x v="85"/>
    <x v="511"/>
    <x v="4398"/>
    <x v="1007"/>
    <x v="90"/>
    <x v="90"/>
    <x v="18"/>
    <x v="34"/>
    <x v="6"/>
    <x v="0"/>
    <x v="0"/>
  </r>
  <r>
    <x v="4603"/>
    <x v="0"/>
    <x v="6"/>
    <x v="26"/>
    <x v="24"/>
    <x v="324"/>
    <x v="4401"/>
    <x v="996"/>
    <x v="90"/>
    <x v="90"/>
    <x v="18"/>
    <x v="34"/>
    <x v="6"/>
    <x v="6"/>
    <x v="6"/>
  </r>
  <r>
    <x v="4634"/>
    <x v="0"/>
    <x v="9"/>
    <x v="4"/>
    <x v="59"/>
    <x v="154"/>
    <x v="4430"/>
    <x v="991"/>
    <x v="90"/>
    <x v="90"/>
    <x v="18"/>
    <x v="34"/>
    <x v="6"/>
    <x v="9"/>
    <x v="9"/>
  </r>
  <r>
    <x v="4601"/>
    <x v="0"/>
    <x v="1"/>
    <x v="36"/>
    <x v="102"/>
    <x v="69"/>
    <x v="4399"/>
    <x v="1000"/>
    <x v="90"/>
    <x v="90"/>
    <x v="18"/>
    <x v="34"/>
    <x v="6"/>
    <x v="1"/>
    <x v="1"/>
  </r>
  <r>
    <x v="4625"/>
    <x v="0"/>
    <x v="3"/>
    <x v="106"/>
    <x v="152"/>
    <x v="952"/>
    <x v="4421"/>
    <x v="1007"/>
    <x v="90"/>
    <x v="90"/>
    <x v="18"/>
    <x v="34"/>
    <x v="6"/>
    <x v="3"/>
    <x v="3"/>
  </r>
  <r>
    <x v="4607"/>
    <x v="0"/>
    <x v="5"/>
    <x v="20"/>
    <x v="12"/>
    <x v="6"/>
    <x v="4405"/>
    <x v="989"/>
    <x v="90"/>
    <x v="90"/>
    <x v="18"/>
    <x v="34"/>
    <x v="6"/>
    <x v="5"/>
    <x v="5"/>
  </r>
  <r>
    <x v="4612"/>
    <x v="0"/>
    <x v="1"/>
    <x v="18"/>
    <x v="114"/>
    <x v="210"/>
    <x v="4410"/>
    <x v="990"/>
    <x v="90"/>
    <x v="90"/>
    <x v="18"/>
    <x v="34"/>
    <x v="6"/>
    <x v="1"/>
    <x v="1"/>
  </r>
  <r>
    <x v="4641"/>
    <x v="0"/>
    <x v="4"/>
    <x v="2"/>
    <x v="57"/>
    <x v="421"/>
    <x v="4437"/>
    <x v="991"/>
    <x v="90"/>
    <x v="90"/>
    <x v="18"/>
    <x v="34"/>
    <x v="6"/>
    <x v="4"/>
    <x v="4"/>
  </r>
  <r>
    <x v="4627"/>
    <x v="0"/>
    <x v="0"/>
    <x v="30"/>
    <x v="18"/>
    <x v="6"/>
    <x v="4423"/>
    <x v="989"/>
    <x v="90"/>
    <x v="90"/>
    <x v="18"/>
    <x v="34"/>
    <x v="6"/>
    <x v="0"/>
    <x v="0"/>
  </r>
  <r>
    <x v="4629"/>
    <x v="0"/>
    <x v="7"/>
    <x v="13"/>
    <x v="65"/>
    <x v="154"/>
    <x v="4425"/>
    <x v="991"/>
    <x v="90"/>
    <x v="90"/>
    <x v="18"/>
    <x v="34"/>
    <x v="6"/>
    <x v="7"/>
    <x v="7"/>
  </r>
  <r>
    <x v="4610"/>
    <x v="0"/>
    <x v="11"/>
    <x v="39"/>
    <x v="58"/>
    <x v="101"/>
    <x v="4408"/>
    <x v="1008"/>
    <x v="90"/>
    <x v="90"/>
    <x v="18"/>
    <x v="34"/>
    <x v="6"/>
    <x v="11"/>
    <x v="11"/>
  </r>
  <r>
    <x v="4619"/>
    <x v="0"/>
    <x v="5"/>
    <x v="12"/>
    <x v="6"/>
    <x v="145"/>
    <x v="4415"/>
    <x v="1002"/>
    <x v="90"/>
    <x v="90"/>
    <x v="18"/>
    <x v="34"/>
    <x v="6"/>
    <x v="5"/>
    <x v="5"/>
  </r>
  <r>
    <x v="4612"/>
    <x v="0"/>
    <x v="3"/>
    <x v="40"/>
    <x v="66"/>
    <x v="252"/>
    <x v="4410"/>
    <x v="990"/>
    <x v="90"/>
    <x v="90"/>
    <x v="18"/>
    <x v="34"/>
    <x v="6"/>
    <x v="3"/>
    <x v="3"/>
  </r>
  <r>
    <x v="4608"/>
    <x v="0"/>
    <x v="2"/>
    <x v="135"/>
    <x v="25"/>
    <x v="34"/>
    <x v="4406"/>
    <x v="1011"/>
    <x v="90"/>
    <x v="90"/>
    <x v="18"/>
    <x v="34"/>
    <x v="6"/>
    <x v="2"/>
    <x v="2"/>
  </r>
  <r>
    <x v="4624"/>
    <x v="0"/>
    <x v="5"/>
    <x v="12"/>
    <x v="45"/>
    <x v="6"/>
    <x v="4420"/>
    <x v="996"/>
    <x v="90"/>
    <x v="90"/>
    <x v="18"/>
    <x v="34"/>
    <x v="6"/>
    <x v="5"/>
    <x v="5"/>
  </r>
  <r>
    <x v="4601"/>
    <x v="0"/>
    <x v="5"/>
    <x v="16"/>
    <x v="45"/>
    <x v="145"/>
    <x v="4399"/>
    <x v="1000"/>
    <x v="90"/>
    <x v="90"/>
    <x v="18"/>
    <x v="34"/>
    <x v="6"/>
    <x v="5"/>
    <x v="5"/>
  </r>
  <r>
    <x v="4635"/>
    <x v="0"/>
    <x v="8"/>
    <x v="37"/>
    <x v="56"/>
    <x v="535"/>
    <x v="4431"/>
    <x v="997"/>
    <x v="90"/>
    <x v="90"/>
    <x v="18"/>
    <x v="34"/>
    <x v="6"/>
    <x v="8"/>
    <x v="8"/>
  </r>
  <r>
    <x v="4600"/>
    <x v="0"/>
    <x v="5"/>
    <x v="12"/>
    <x v="6"/>
    <x v="145"/>
    <x v="4398"/>
    <x v="1007"/>
    <x v="90"/>
    <x v="90"/>
    <x v="18"/>
    <x v="34"/>
    <x v="6"/>
    <x v="5"/>
    <x v="5"/>
  </r>
  <r>
    <x v="4624"/>
    <x v="0"/>
    <x v="8"/>
    <x v="7"/>
    <x v="62"/>
    <x v="69"/>
    <x v="4420"/>
    <x v="996"/>
    <x v="90"/>
    <x v="90"/>
    <x v="18"/>
    <x v="34"/>
    <x v="6"/>
    <x v="8"/>
    <x v="8"/>
  </r>
  <r>
    <x v="4619"/>
    <x v="1"/>
    <x v="2"/>
    <x v="18"/>
    <x v="19"/>
    <x v="121"/>
    <x v="4415"/>
    <x v="1002"/>
    <x v="90"/>
    <x v="90"/>
    <x v="18"/>
    <x v="34"/>
    <x v="6"/>
    <x v="2"/>
    <x v="2"/>
  </r>
  <r>
    <x v="4635"/>
    <x v="0"/>
    <x v="5"/>
    <x v="20"/>
    <x v="6"/>
    <x v="7"/>
    <x v="4431"/>
    <x v="997"/>
    <x v="90"/>
    <x v="90"/>
    <x v="18"/>
    <x v="34"/>
    <x v="6"/>
    <x v="5"/>
    <x v="5"/>
  </r>
  <r>
    <x v="4637"/>
    <x v="0"/>
    <x v="9"/>
    <x v="15"/>
    <x v="59"/>
    <x v="3"/>
    <x v="4433"/>
    <x v="1011"/>
    <x v="90"/>
    <x v="90"/>
    <x v="18"/>
    <x v="34"/>
    <x v="6"/>
    <x v="9"/>
    <x v="9"/>
  </r>
  <r>
    <x v="4617"/>
    <x v="0"/>
    <x v="6"/>
    <x v="20"/>
    <x v="9"/>
    <x v="102"/>
    <x v="4413"/>
    <x v="997"/>
    <x v="90"/>
    <x v="90"/>
    <x v="18"/>
    <x v="34"/>
    <x v="6"/>
    <x v="6"/>
    <x v="6"/>
  </r>
  <r>
    <x v="4626"/>
    <x v="0"/>
    <x v="8"/>
    <x v="8"/>
    <x v="85"/>
    <x v="31"/>
    <x v="4422"/>
    <x v="995"/>
    <x v="90"/>
    <x v="90"/>
    <x v="18"/>
    <x v="34"/>
    <x v="6"/>
    <x v="8"/>
    <x v="8"/>
  </r>
  <r>
    <x v="4600"/>
    <x v="0"/>
    <x v="4"/>
    <x v="79"/>
    <x v="62"/>
    <x v="552"/>
    <x v="4398"/>
    <x v="1007"/>
    <x v="90"/>
    <x v="90"/>
    <x v="18"/>
    <x v="34"/>
    <x v="6"/>
    <x v="4"/>
    <x v="4"/>
  </r>
  <r>
    <x v="4605"/>
    <x v="0"/>
    <x v="9"/>
    <x v="2"/>
    <x v="57"/>
    <x v="421"/>
    <x v="4403"/>
    <x v="998"/>
    <x v="90"/>
    <x v="90"/>
    <x v="18"/>
    <x v="34"/>
    <x v="6"/>
    <x v="9"/>
    <x v="9"/>
  </r>
  <r>
    <x v="4626"/>
    <x v="0"/>
    <x v="6"/>
    <x v="0"/>
    <x v="41"/>
    <x v="6"/>
    <x v="4422"/>
    <x v="995"/>
    <x v="90"/>
    <x v="90"/>
    <x v="18"/>
    <x v="34"/>
    <x v="6"/>
    <x v="6"/>
    <x v="6"/>
  </r>
  <r>
    <x v="4608"/>
    <x v="0"/>
    <x v="10"/>
    <x v="65"/>
    <x v="44"/>
    <x v="365"/>
    <x v="4406"/>
    <x v="1011"/>
    <x v="90"/>
    <x v="90"/>
    <x v="18"/>
    <x v="34"/>
    <x v="6"/>
    <x v="10"/>
    <x v="10"/>
  </r>
  <r>
    <x v="4607"/>
    <x v="0"/>
    <x v="10"/>
    <x v="10"/>
    <x v="0"/>
    <x v="6"/>
    <x v="4405"/>
    <x v="989"/>
    <x v="90"/>
    <x v="90"/>
    <x v="18"/>
    <x v="34"/>
    <x v="6"/>
    <x v="10"/>
    <x v="10"/>
  </r>
  <r>
    <x v="4627"/>
    <x v="0"/>
    <x v="8"/>
    <x v="33"/>
    <x v="32"/>
    <x v="358"/>
    <x v="4423"/>
    <x v="989"/>
    <x v="90"/>
    <x v="90"/>
    <x v="18"/>
    <x v="34"/>
    <x v="6"/>
    <x v="8"/>
    <x v="8"/>
  </r>
  <r>
    <x v="4623"/>
    <x v="0"/>
    <x v="5"/>
    <x v="12"/>
    <x v="12"/>
    <x v="13"/>
    <x v="4419"/>
    <x v="993"/>
    <x v="90"/>
    <x v="90"/>
    <x v="18"/>
    <x v="34"/>
    <x v="6"/>
    <x v="5"/>
    <x v="5"/>
  </r>
  <r>
    <x v="4614"/>
    <x v="0"/>
    <x v="4"/>
    <x v="48"/>
    <x v="16"/>
    <x v="350"/>
    <x v="562"/>
    <x v="991"/>
    <x v="90"/>
    <x v="90"/>
    <x v="18"/>
    <x v="34"/>
    <x v="6"/>
    <x v="4"/>
    <x v="4"/>
  </r>
  <r>
    <x v="4634"/>
    <x v="0"/>
    <x v="3"/>
    <x v="57"/>
    <x v="56"/>
    <x v="217"/>
    <x v="4430"/>
    <x v="991"/>
    <x v="90"/>
    <x v="90"/>
    <x v="18"/>
    <x v="34"/>
    <x v="6"/>
    <x v="3"/>
    <x v="3"/>
  </r>
  <r>
    <x v="4637"/>
    <x v="0"/>
    <x v="8"/>
    <x v="63"/>
    <x v="34"/>
    <x v="132"/>
    <x v="4433"/>
    <x v="1011"/>
    <x v="90"/>
    <x v="90"/>
    <x v="18"/>
    <x v="34"/>
    <x v="6"/>
    <x v="8"/>
    <x v="8"/>
  </r>
  <r>
    <x v="4624"/>
    <x v="0"/>
    <x v="11"/>
    <x v="92"/>
    <x v="63"/>
    <x v="57"/>
    <x v="4420"/>
    <x v="996"/>
    <x v="90"/>
    <x v="90"/>
    <x v="18"/>
    <x v="34"/>
    <x v="6"/>
    <x v="11"/>
    <x v="11"/>
  </r>
  <r>
    <x v="4609"/>
    <x v="1"/>
    <x v="2"/>
    <x v="78"/>
    <x v="105"/>
    <x v="486"/>
    <x v="4407"/>
    <x v="987"/>
    <x v="90"/>
    <x v="90"/>
    <x v="18"/>
    <x v="34"/>
    <x v="6"/>
    <x v="2"/>
    <x v="2"/>
  </r>
  <r>
    <x v="4599"/>
    <x v="0"/>
    <x v="10"/>
    <x v="6"/>
    <x v="6"/>
    <x v="6"/>
    <x v="4397"/>
    <x v="998"/>
    <x v="90"/>
    <x v="90"/>
    <x v="18"/>
    <x v="34"/>
    <x v="6"/>
    <x v="10"/>
    <x v="10"/>
  </r>
  <r>
    <x v="4634"/>
    <x v="0"/>
    <x v="4"/>
    <x v="5"/>
    <x v="5"/>
    <x v="5"/>
    <x v="4430"/>
    <x v="991"/>
    <x v="90"/>
    <x v="90"/>
    <x v="18"/>
    <x v="34"/>
    <x v="6"/>
    <x v="4"/>
    <x v="4"/>
  </r>
  <r>
    <x v="4636"/>
    <x v="1"/>
    <x v="2"/>
    <x v="101"/>
    <x v="103"/>
    <x v="419"/>
    <x v="4432"/>
    <x v="990"/>
    <x v="90"/>
    <x v="90"/>
    <x v="18"/>
    <x v="34"/>
    <x v="6"/>
    <x v="2"/>
    <x v="2"/>
  </r>
  <r>
    <x v="4615"/>
    <x v="1"/>
    <x v="2"/>
    <x v="53"/>
    <x v="47"/>
    <x v="152"/>
    <x v="4412"/>
    <x v="1009"/>
    <x v="90"/>
    <x v="90"/>
    <x v="18"/>
    <x v="34"/>
    <x v="6"/>
    <x v="2"/>
    <x v="2"/>
  </r>
  <r>
    <x v="4621"/>
    <x v="0"/>
    <x v="2"/>
    <x v="105"/>
    <x v="58"/>
    <x v="1414"/>
    <x v="4417"/>
    <x v="1011"/>
    <x v="90"/>
    <x v="90"/>
    <x v="18"/>
    <x v="34"/>
    <x v="6"/>
    <x v="2"/>
    <x v="2"/>
  </r>
  <r>
    <x v="4640"/>
    <x v="0"/>
    <x v="1"/>
    <x v="54"/>
    <x v="66"/>
    <x v="546"/>
    <x v="4436"/>
    <x v="996"/>
    <x v="90"/>
    <x v="90"/>
    <x v="18"/>
    <x v="34"/>
    <x v="6"/>
    <x v="1"/>
    <x v="1"/>
  </r>
  <r>
    <x v="4633"/>
    <x v="0"/>
    <x v="9"/>
    <x v="70"/>
    <x v="54"/>
    <x v="166"/>
    <x v="4429"/>
    <x v="997"/>
    <x v="90"/>
    <x v="90"/>
    <x v="18"/>
    <x v="34"/>
    <x v="6"/>
    <x v="9"/>
    <x v="9"/>
  </r>
  <r>
    <x v="4636"/>
    <x v="0"/>
    <x v="9"/>
    <x v="60"/>
    <x v="96"/>
    <x v="341"/>
    <x v="4432"/>
    <x v="990"/>
    <x v="90"/>
    <x v="90"/>
    <x v="18"/>
    <x v="34"/>
    <x v="6"/>
    <x v="9"/>
    <x v="9"/>
  </r>
  <r>
    <x v="4635"/>
    <x v="0"/>
    <x v="3"/>
    <x v="11"/>
    <x v="23"/>
    <x v="246"/>
    <x v="4431"/>
    <x v="997"/>
    <x v="90"/>
    <x v="90"/>
    <x v="18"/>
    <x v="34"/>
    <x v="6"/>
    <x v="3"/>
    <x v="3"/>
  </r>
  <r>
    <x v="4633"/>
    <x v="0"/>
    <x v="2"/>
    <x v="46"/>
    <x v="102"/>
    <x v="302"/>
    <x v="4429"/>
    <x v="997"/>
    <x v="90"/>
    <x v="90"/>
    <x v="18"/>
    <x v="34"/>
    <x v="6"/>
    <x v="2"/>
    <x v="2"/>
  </r>
  <r>
    <x v="4604"/>
    <x v="0"/>
    <x v="1"/>
    <x v="5"/>
    <x v="23"/>
    <x v="178"/>
    <x v="4402"/>
    <x v="1007"/>
    <x v="90"/>
    <x v="90"/>
    <x v="18"/>
    <x v="34"/>
    <x v="6"/>
    <x v="1"/>
    <x v="1"/>
  </r>
  <r>
    <x v="4638"/>
    <x v="1"/>
    <x v="2"/>
    <x v="89"/>
    <x v="119"/>
    <x v="6"/>
    <x v="4434"/>
    <x v="1012"/>
    <x v="90"/>
    <x v="90"/>
    <x v="18"/>
    <x v="34"/>
    <x v="6"/>
    <x v="2"/>
    <x v="2"/>
  </r>
  <r>
    <x v="4632"/>
    <x v="0"/>
    <x v="0"/>
    <x v="6"/>
    <x v="0"/>
    <x v="145"/>
    <x v="4428"/>
    <x v="1001"/>
    <x v="90"/>
    <x v="90"/>
    <x v="18"/>
    <x v="34"/>
    <x v="6"/>
    <x v="0"/>
    <x v="0"/>
  </r>
  <r>
    <x v="4607"/>
    <x v="0"/>
    <x v="11"/>
    <x v="9"/>
    <x v="65"/>
    <x v="6"/>
    <x v="4405"/>
    <x v="989"/>
    <x v="90"/>
    <x v="90"/>
    <x v="18"/>
    <x v="34"/>
    <x v="6"/>
    <x v="11"/>
    <x v="11"/>
  </r>
  <r>
    <x v="4614"/>
    <x v="0"/>
    <x v="2"/>
    <x v="31"/>
    <x v="60"/>
    <x v="267"/>
    <x v="562"/>
    <x v="991"/>
    <x v="90"/>
    <x v="90"/>
    <x v="18"/>
    <x v="34"/>
    <x v="6"/>
    <x v="2"/>
    <x v="2"/>
  </r>
  <r>
    <x v="4628"/>
    <x v="0"/>
    <x v="1"/>
    <x v="16"/>
    <x v="6"/>
    <x v="688"/>
    <x v="4424"/>
    <x v="995"/>
    <x v="90"/>
    <x v="90"/>
    <x v="18"/>
    <x v="34"/>
    <x v="6"/>
    <x v="1"/>
    <x v="1"/>
  </r>
  <r>
    <x v="4599"/>
    <x v="0"/>
    <x v="9"/>
    <x v="93"/>
    <x v="0"/>
    <x v="187"/>
    <x v="4397"/>
    <x v="998"/>
    <x v="90"/>
    <x v="90"/>
    <x v="18"/>
    <x v="34"/>
    <x v="6"/>
    <x v="9"/>
    <x v="9"/>
  </r>
  <r>
    <x v="4609"/>
    <x v="0"/>
    <x v="10"/>
    <x v="92"/>
    <x v="7"/>
    <x v="207"/>
    <x v="4407"/>
    <x v="987"/>
    <x v="90"/>
    <x v="90"/>
    <x v="18"/>
    <x v="34"/>
    <x v="6"/>
    <x v="10"/>
    <x v="10"/>
  </r>
  <r>
    <x v="4618"/>
    <x v="0"/>
    <x v="7"/>
    <x v="24"/>
    <x v="76"/>
    <x v="57"/>
    <x v="4414"/>
    <x v="1018"/>
    <x v="90"/>
    <x v="90"/>
    <x v="18"/>
    <x v="34"/>
    <x v="6"/>
    <x v="7"/>
    <x v="7"/>
  </r>
  <r>
    <x v="4611"/>
    <x v="0"/>
    <x v="0"/>
    <x v="8"/>
    <x v="0"/>
    <x v="7"/>
    <x v="4409"/>
    <x v="1018"/>
    <x v="90"/>
    <x v="90"/>
    <x v="18"/>
    <x v="34"/>
    <x v="6"/>
    <x v="0"/>
    <x v="0"/>
  </r>
  <r>
    <x v="4633"/>
    <x v="0"/>
    <x v="3"/>
    <x v="63"/>
    <x v="56"/>
    <x v="107"/>
    <x v="4429"/>
    <x v="997"/>
    <x v="90"/>
    <x v="90"/>
    <x v="18"/>
    <x v="34"/>
    <x v="6"/>
    <x v="3"/>
    <x v="3"/>
  </r>
  <r>
    <x v="4612"/>
    <x v="0"/>
    <x v="5"/>
    <x v="6"/>
    <x v="41"/>
    <x v="34"/>
    <x v="4410"/>
    <x v="990"/>
    <x v="90"/>
    <x v="90"/>
    <x v="18"/>
    <x v="34"/>
    <x v="6"/>
    <x v="5"/>
    <x v="5"/>
  </r>
  <r>
    <x v="4631"/>
    <x v="0"/>
    <x v="0"/>
    <x v="0"/>
    <x v="0"/>
    <x v="0"/>
    <x v="4427"/>
    <x v="1006"/>
    <x v="90"/>
    <x v="90"/>
    <x v="18"/>
    <x v="34"/>
    <x v="6"/>
    <x v="0"/>
    <x v="0"/>
  </r>
  <r>
    <x v="4636"/>
    <x v="0"/>
    <x v="8"/>
    <x v="34"/>
    <x v="49"/>
    <x v="253"/>
    <x v="4432"/>
    <x v="990"/>
    <x v="90"/>
    <x v="90"/>
    <x v="18"/>
    <x v="34"/>
    <x v="6"/>
    <x v="8"/>
    <x v="8"/>
  </r>
  <r>
    <x v="4642"/>
    <x v="0"/>
    <x v="2"/>
    <x v="112"/>
    <x v="67"/>
    <x v="202"/>
    <x v="4438"/>
    <x v="996"/>
    <x v="90"/>
    <x v="90"/>
    <x v="18"/>
    <x v="34"/>
    <x v="6"/>
    <x v="2"/>
    <x v="2"/>
  </r>
  <r>
    <x v="4630"/>
    <x v="0"/>
    <x v="4"/>
    <x v="30"/>
    <x v="43"/>
    <x v="254"/>
    <x v="4426"/>
    <x v="988"/>
    <x v="90"/>
    <x v="90"/>
    <x v="18"/>
    <x v="34"/>
    <x v="6"/>
    <x v="4"/>
    <x v="4"/>
  </r>
  <r>
    <x v="4641"/>
    <x v="0"/>
    <x v="11"/>
    <x v="59"/>
    <x v="113"/>
    <x v="736"/>
    <x v="4437"/>
    <x v="991"/>
    <x v="90"/>
    <x v="90"/>
    <x v="18"/>
    <x v="34"/>
    <x v="6"/>
    <x v="11"/>
    <x v="11"/>
  </r>
  <r>
    <x v="4613"/>
    <x v="0"/>
    <x v="3"/>
    <x v="48"/>
    <x v="5"/>
    <x v="169"/>
    <x v="4411"/>
    <x v="991"/>
    <x v="90"/>
    <x v="90"/>
    <x v="18"/>
    <x v="34"/>
    <x v="6"/>
    <x v="3"/>
    <x v="3"/>
  </r>
  <r>
    <x v="4606"/>
    <x v="0"/>
    <x v="1"/>
    <x v="168"/>
    <x v="199"/>
    <x v="3793"/>
    <x v="4404"/>
    <x v="998"/>
    <x v="90"/>
    <x v="90"/>
    <x v="18"/>
    <x v="34"/>
    <x v="6"/>
    <x v="1"/>
    <x v="1"/>
  </r>
  <r>
    <x v="4628"/>
    <x v="0"/>
    <x v="0"/>
    <x v="75"/>
    <x v="91"/>
    <x v="124"/>
    <x v="4424"/>
    <x v="995"/>
    <x v="90"/>
    <x v="90"/>
    <x v="18"/>
    <x v="34"/>
    <x v="6"/>
    <x v="0"/>
    <x v="0"/>
  </r>
  <r>
    <x v="4632"/>
    <x v="0"/>
    <x v="6"/>
    <x v="13"/>
    <x v="63"/>
    <x v="72"/>
    <x v="4428"/>
    <x v="1001"/>
    <x v="90"/>
    <x v="90"/>
    <x v="18"/>
    <x v="34"/>
    <x v="6"/>
    <x v="6"/>
    <x v="6"/>
  </r>
  <r>
    <x v="4630"/>
    <x v="0"/>
    <x v="3"/>
    <x v="92"/>
    <x v="11"/>
    <x v="176"/>
    <x v="4426"/>
    <x v="988"/>
    <x v="90"/>
    <x v="90"/>
    <x v="18"/>
    <x v="34"/>
    <x v="6"/>
    <x v="3"/>
    <x v="3"/>
  </r>
  <r>
    <x v="4598"/>
    <x v="0"/>
    <x v="0"/>
    <x v="6"/>
    <x v="6"/>
    <x v="6"/>
    <x v="4396"/>
    <x v="1012"/>
    <x v="90"/>
    <x v="90"/>
    <x v="18"/>
    <x v="34"/>
    <x v="6"/>
    <x v="0"/>
    <x v="0"/>
  </r>
  <r>
    <x v="4629"/>
    <x v="0"/>
    <x v="6"/>
    <x v="48"/>
    <x v="36"/>
    <x v="26"/>
    <x v="4425"/>
    <x v="991"/>
    <x v="90"/>
    <x v="90"/>
    <x v="18"/>
    <x v="34"/>
    <x v="6"/>
    <x v="6"/>
    <x v="6"/>
  </r>
  <r>
    <x v="4636"/>
    <x v="0"/>
    <x v="1"/>
    <x v="59"/>
    <x v="105"/>
    <x v="258"/>
    <x v="4432"/>
    <x v="990"/>
    <x v="90"/>
    <x v="90"/>
    <x v="18"/>
    <x v="34"/>
    <x v="6"/>
    <x v="1"/>
    <x v="1"/>
  </r>
  <r>
    <x v="4610"/>
    <x v="0"/>
    <x v="0"/>
    <x v="92"/>
    <x v="7"/>
    <x v="207"/>
    <x v="4408"/>
    <x v="1008"/>
    <x v="90"/>
    <x v="90"/>
    <x v="18"/>
    <x v="34"/>
    <x v="6"/>
    <x v="0"/>
    <x v="0"/>
  </r>
  <r>
    <x v="4615"/>
    <x v="0"/>
    <x v="1"/>
    <x v="63"/>
    <x v="30"/>
    <x v="209"/>
    <x v="4412"/>
    <x v="1009"/>
    <x v="90"/>
    <x v="90"/>
    <x v="18"/>
    <x v="34"/>
    <x v="6"/>
    <x v="1"/>
    <x v="1"/>
  </r>
  <r>
    <x v="4608"/>
    <x v="0"/>
    <x v="3"/>
    <x v="18"/>
    <x v="39"/>
    <x v="75"/>
    <x v="4406"/>
    <x v="1011"/>
    <x v="90"/>
    <x v="90"/>
    <x v="18"/>
    <x v="34"/>
    <x v="6"/>
    <x v="3"/>
    <x v="3"/>
  </r>
  <r>
    <x v="4608"/>
    <x v="0"/>
    <x v="1"/>
    <x v="88"/>
    <x v="69"/>
    <x v="355"/>
    <x v="4406"/>
    <x v="1011"/>
    <x v="90"/>
    <x v="90"/>
    <x v="18"/>
    <x v="34"/>
    <x v="6"/>
    <x v="1"/>
    <x v="1"/>
  </r>
  <r>
    <x v="4605"/>
    <x v="0"/>
    <x v="10"/>
    <x v="48"/>
    <x v="36"/>
    <x v="26"/>
    <x v="4403"/>
    <x v="998"/>
    <x v="90"/>
    <x v="90"/>
    <x v="18"/>
    <x v="34"/>
    <x v="6"/>
    <x v="10"/>
    <x v="10"/>
  </r>
  <r>
    <x v="4599"/>
    <x v="0"/>
    <x v="4"/>
    <x v="6"/>
    <x v="41"/>
    <x v="34"/>
    <x v="4397"/>
    <x v="998"/>
    <x v="90"/>
    <x v="90"/>
    <x v="18"/>
    <x v="34"/>
    <x v="6"/>
    <x v="4"/>
    <x v="4"/>
  </r>
  <r>
    <x v="4594"/>
    <x v="0"/>
    <x v="4"/>
    <x v="15"/>
    <x v="4"/>
    <x v="270"/>
    <x v="2277"/>
    <x v="1010"/>
    <x v="90"/>
    <x v="90"/>
    <x v="18"/>
    <x v="34"/>
    <x v="6"/>
    <x v="4"/>
    <x v="4"/>
  </r>
  <r>
    <x v="4519"/>
    <x v="1"/>
    <x v="2"/>
    <x v="53"/>
    <x v="59"/>
    <x v="412"/>
    <x v="4324"/>
    <x v="1011"/>
    <x v="90"/>
    <x v="90"/>
    <x v="18"/>
    <x v="34"/>
    <x v="6"/>
    <x v="2"/>
    <x v="2"/>
  </r>
  <r>
    <x v="4507"/>
    <x v="0"/>
    <x v="4"/>
    <x v="83"/>
    <x v="80"/>
    <x v="3794"/>
    <x v="4312"/>
    <x v="994"/>
    <x v="90"/>
    <x v="90"/>
    <x v="18"/>
    <x v="34"/>
    <x v="6"/>
    <x v="4"/>
    <x v="4"/>
  </r>
  <r>
    <x v="4515"/>
    <x v="1"/>
    <x v="2"/>
    <x v="1"/>
    <x v="54"/>
    <x v="61"/>
    <x v="4320"/>
    <x v="1011"/>
    <x v="90"/>
    <x v="90"/>
    <x v="18"/>
    <x v="34"/>
    <x v="6"/>
    <x v="2"/>
    <x v="2"/>
  </r>
  <r>
    <x v="4519"/>
    <x v="0"/>
    <x v="11"/>
    <x v="37"/>
    <x v="1"/>
    <x v="48"/>
    <x v="4324"/>
    <x v="1011"/>
    <x v="90"/>
    <x v="90"/>
    <x v="18"/>
    <x v="34"/>
    <x v="6"/>
    <x v="11"/>
    <x v="11"/>
  </r>
  <r>
    <x v="4508"/>
    <x v="0"/>
    <x v="1"/>
    <x v="90"/>
    <x v="90"/>
    <x v="1130"/>
    <x v="4313"/>
    <x v="1003"/>
    <x v="90"/>
    <x v="90"/>
    <x v="18"/>
    <x v="34"/>
    <x v="6"/>
    <x v="1"/>
    <x v="1"/>
  </r>
  <r>
    <x v="4523"/>
    <x v="0"/>
    <x v="6"/>
    <x v="7"/>
    <x v="62"/>
    <x v="69"/>
    <x v="747"/>
    <x v="1015"/>
    <x v="90"/>
    <x v="90"/>
    <x v="18"/>
    <x v="34"/>
    <x v="6"/>
    <x v="6"/>
    <x v="6"/>
  </r>
  <r>
    <x v="4521"/>
    <x v="0"/>
    <x v="0"/>
    <x v="0"/>
    <x v="94"/>
    <x v="145"/>
    <x v="4326"/>
    <x v="989"/>
    <x v="90"/>
    <x v="90"/>
    <x v="18"/>
    <x v="34"/>
    <x v="6"/>
    <x v="0"/>
    <x v="0"/>
  </r>
  <r>
    <x v="4509"/>
    <x v="0"/>
    <x v="0"/>
    <x v="63"/>
    <x v="1"/>
    <x v="165"/>
    <x v="4314"/>
    <x v="995"/>
    <x v="90"/>
    <x v="90"/>
    <x v="18"/>
    <x v="34"/>
    <x v="6"/>
    <x v="0"/>
    <x v="0"/>
  </r>
  <r>
    <x v="4522"/>
    <x v="0"/>
    <x v="5"/>
    <x v="30"/>
    <x v="62"/>
    <x v="7"/>
    <x v="4327"/>
    <x v="1014"/>
    <x v="90"/>
    <x v="90"/>
    <x v="18"/>
    <x v="34"/>
    <x v="6"/>
    <x v="5"/>
    <x v="5"/>
  </r>
  <r>
    <x v="4586"/>
    <x v="0"/>
    <x v="8"/>
    <x v="113"/>
    <x v="119"/>
    <x v="22"/>
    <x v="4385"/>
    <x v="1015"/>
    <x v="90"/>
    <x v="90"/>
    <x v="18"/>
    <x v="34"/>
    <x v="6"/>
    <x v="8"/>
    <x v="8"/>
  </r>
  <r>
    <x v="4583"/>
    <x v="0"/>
    <x v="6"/>
    <x v="13"/>
    <x v="14"/>
    <x v="44"/>
    <x v="4382"/>
    <x v="987"/>
    <x v="90"/>
    <x v="90"/>
    <x v="18"/>
    <x v="34"/>
    <x v="6"/>
    <x v="6"/>
    <x v="6"/>
  </r>
  <r>
    <x v="4585"/>
    <x v="0"/>
    <x v="6"/>
    <x v="371"/>
    <x v="411"/>
    <x v="2487"/>
    <x v="4384"/>
    <x v="995"/>
    <x v="90"/>
    <x v="90"/>
    <x v="18"/>
    <x v="34"/>
    <x v="6"/>
    <x v="6"/>
    <x v="6"/>
  </r>
  <r>
    <x v="4529"/>
    <x v="0"/>
    <x v="5"/>
    <x v="20"/>
    <x v="12"/>
    <x v="6"/>
    <x v="4333"/>
    <x v="1016"/>
    <x v="90"/>
    <x v="90"/>
    <x v="18"/>
    <x v="34"/>
    <x v="6"/>
    <x v="5"/>
    <x v="5"/>
  </r>
  <r>
    <x v="4518"/>
    <x v="0"/>
    <x v="6"/>
    <x v="48"/>
    <x v="30"/>
    <x v="7"/>
    <x v="4323"/>
    <x v="999"/>
    <x v="90"/>
    <x v="90"/>
    <x v="18"/>
    <x v="34"/>
    <x v="6"/>
    <x v="6"/>
    <x v="6"/>
  </r>
  <r>
    <x v="4510"/>
    <x v="0"/>
    <x v="6"/>
    <x v="49"/>
    <x v="75"/>
    <x v="97"/>
    <x v="4315"/>
    <x v="1010"/>
    <x v="90"/>
    <x v="90"/>
    <x v="18"/>
    <x v="34"/>
    <x v="6"/>
    <x v="6"/>
    <x v="6"/>
  </r>
  <r>
    <x v="4530"/>
    <x v="0"/>
    <x v="3"/>
    <x v="33"/>
    <x v="49"/>
    <x v="347"/>
    <x v="4334"/>
    <x v="1017"/>
    <x v="90"/>
    <x v="90"/>
    <x v="18"/>
    <x v="34"/>
    <x v="6"/>
    <x v="3"/>
    <x v="3"/>
  </r>
  <r>
    <x v="4529"/>
    <x v="0"/>
    <x v="6"/>
    <x v="5"/>
    <x v="5"/>
    <x v="5"/>
    <x v="4333"/>
    <x v="1016"/>
    <x v="90"/>
    <x v="90"/>
    <x v="18"/>
    <x v="34"/>
    <x v="6"/>
    <x v="6"/>
    <x v="6"/>
  </r>
  <r>
    <x v="4582"/>
    <x v="0"/>
    <x v="7"/>
    <x v="13"/>
    <x v="65"/>
    <x v="154"/>
    <x v="4381"/>
    <x v="995"/>
    <x v="90"/>
    <x v="90"/>
    <x v="18"/>
    <x v="34"/>
    <x v="6"/>
    <x v="7"/>
    <x v="7"/>
  </r>
  <r>
    <x v="4594"/>
    <x v="0"/>
    <x v="7"/>
    <x v="30"/>
    <x v="18"/>
    <x v="6"/>
    <x v="2277"/>
    <x v="1010"/>
    <x v="90"/>
    <x v="90"/>
    <x v="18"/>
    <x v="34"/>
    <x v="6"/>
    <x v="7"/>
    <x v="7"/>
  </r>
  <r>
    <x v="4595"/>
    <x v="0"/>
    <x v="10"/>
    <x v="26"/>
    <x v="76"/>
    <x v="11"/>
    <x v="4393"/>
    <x v="1009"/>
    <x v="90"/>
    <x v="90"/>
    <x v="18"/>
    <x v="34"/>
    <x v="6"/>
    <x v="10"/>
    <x v="10"/>
  </r>
  <r>
    <x v="4617"/>
    <x v="0"/>
    <x v="5"/>
    <x v="16"/>
    <x v="12"/>
    <x v="102"/>
    <x v="4413"/>
    <x v="997"/>
    <x v="90"/>
    <x v="90"/>
    <x v="18"/>
    <x v="34"/>
    <x v="6"/>
    <x v="5"/>
    <x v="5"/>
  </r>
  <r>
    <x v="4631"/>
    <x v="0"/>
    <x v="6"/>
    <x v="3"/>
    <x v="5"/>
    <x v="37"/>
    <x v="4427"/>
    <x v="1006"/>
    <x v="90"/>
    <x v="90"/>
    <x v="18"/>
    <x v="34"/>
    <x v="6"/>
    <x v="6"/>
    <x v="6"/>
  </r>
  <r>
    <x v="4607"/>
    <x v="0"/>
    <x v="6"/>
    <x v="21"/>
    <x v="94"/>
    <x v="6"/>
    <x v="4405"/>
    <x v="989"/>
    <x v="90"/>
    <x v="90"/>
    <x v="18"/>
    <x v="34"/>
    <x v="6"/>
    <x v="6"/>
    <x v="6"/>
  </r>
  <r>
    <x v="4600"/>
    <x v="0"/>
    <x v="6"/>
    <x v="8"/>
    <x v="65"/>
    <x v="1435"/>
    <x v="4398"/>
    <x v="1007"/>
    <x v="90"/>
    <x v="90"/>
    <x v="18"/>
    <x v="34"/>
    <x v="6"/>
    <x v="6"/>
    <x v="6"/>
  </r>
  <r>
    <x v="4614"/>
    <x v="0"/>
    <x v="9"/>
    <x v="24"/>
    <x v="61"/>
    <x v="187"/>
    <x v="562"/>
    <x v="991"/>
    <x v="90"/>
    <x v="90"/>
    <x v="18"/>
    <x v="34"/>
    <x v="6"/>
    <x v="9"/>
    <x v="9"/>
  </r>
  <r>
    <x v="4606"/>
    <x v="0"/>
    <x v="4"/>
    <x v="101"/>
    <x v="68"/>
    <x v="1134"/>
    <x v="4404"/>
    <x v="998"/>
    <x v="90"/>
    <x v="90"/>
    <x v="18"/>
    <x v="34"/>
    <x v="6"/>
    <x v="4"/>
    <x v="4"/>
  </r>
  <r>
    <x v="4511"/>
    <x v="0"/>
    <x v="5"/>
    <x v="75"/>
    <x v="91"/>
    <x v="124"/>
    <x v="4316"/>
    <x v="1011"/>
    <x v="90"/>
    <x v="90"/>
    <x v="18"/>
    <x v="34"/>
    <x v="6"/>
    <x v="5"/>
    <x v="5"/>
  </r>
  <r>
    <x v="4521"/>
    <x v="0"/>
    <x v="2"/>
    <x v="98"/>
    <x v="99"/>
    <x v="318"/>
    <x v="4326"/>
    <x v="989"/>
    <x v="90"/>
    <x v="90"/>
    <x v="18"/>
    <x v="34"/>
    <x v="6"/>
    <x v="2"/>
    <x v="2"/>
  </r>
  <r>
    <x v="4509"/>
    <x v="0"/>
    <x v="5"/>
    <x v="10"/>
    <x v="18"/>
    <x v="13"/>
    <x v="4314"/>
    <x v="995"/>
    <x v="90"/>
    <x v="90"/>
    <x v="18"/>
    <x v="34"/>
    <x v="6"/>
    <x v="5"/>
    <x v="5"/>
  </r>
  <r>
    <x v="4528"/>
    <x v="0"/>
    <x v="10"/>
    <x v="93"/>
    <x v="18"/>
    <x v="180"/>
    <x v="4332"/>
    <x v="993"/>
    <x v="90"/>
    <x v="90"/>
    <x v="18"/>
    <x v="34"/>
    <x v="6"/>
    <x v="10"/>
    <x v="10"/>
  </r>
  <r>
    <x v="4521"/>
    <x v="0"/>
    <x v="8"/>
    <x v="49"/>
    <x v="40"/>
    <x v="936"/>
    <x v="4326"/>
    <x v="989"/>
    <x v="90"/>
    <x v="90"/>
    <x v="18"/>
    <x v="34"/>
    <x v="6"/>
    <x v="8"/>
    <x v="8"/>
  </r>
  <r>
    <x v="4516"/>
    <x v="0"/>
    <x v="1"/>
    <x v="16"/>
    <x v="45"/>
    <x v="145"/>
    <x v="4321"/>
    <x v="1006"/>
    <x v="90"/>
    <x v="90"/>
    <x v="18"/>
    <x v="34"/>
    <x v="6"/>
    <x v="1"/>
    <x v="1"/>
  </r>
  <r>
    <x v="4509"/>
    <x v="0"/>
    <x v="11"/>
    <x v="105"/>
    <x v="113"/>
    <x v="26"/>
    <x v="4314"/>
    <x v="995"/>
    <x v="90"/>
    <x v="90"/>
    <x v="18"/>
    <x v="34"/>
    <x v="6"/>
    <x v="11"/>
    <x v="11"/>
  </r>
  <r>
    <x v="4530"/>
    <x v="0"/>
    <x v="1"/>
    <x v="78"/>
    <x v="99"/>
    <x v="1762"/>
    <x v="4334"/>
    <x v="1017"/>
    <x v="90"/>
    <x v="90"/>
    <x v="18"/>
    <x v="34"/>
    <x v="6"/>
    <x v="1"/>
    <x v="1"/>
  </r>
  <r>
    <x v="4578"/>
    <x v="0"/>
    <x v="6"/>
    <x v="13"/>
    <x v="65"/>
    <x v="154"/>
    <x v="239"/>
    <x v="991"/>
    <x v="90"/>
    <x v="90"/>
    <x v="18"/>
    <x v="34"/>
    <x v="6"/>
    <x v="6"/>
    <x v="6"/>
  </r>
  <r>
    <x v="4514"/>
    <x v="0"/>
    <x v="6"/>
    <x v="57"/>
    <x v="16"/>
    <x v="429"/>
    <x v="4319"/>
    <x v="1006"/>
    <x v="90"/>
    <x v="90"/>
    <x v="18"/>
    <x v="34"/>
    <x v="6"/>
    <x v="6"/>
    <x v="6"/>
  </r>
  <r>
    <x v="4586"/>
    <x v="0"/>
    <x v="2"/>
    <x v="32"/>
    <x v="113"/>
    <x v="57"/>
    <x v="4385"/>
    <x v="1015"/>
    <x v="90"/>
    <x v="90"/>
    <x v="18"/>
    <x v="34"/>
    <x v="6"/>
    <x v="2"/>
    <x v="2"/>
  </r>
  <r>
    <x v="4578"/>
    <x v="0"/>
    <x v="7"/>
    <x v="10"/>
    <x v="94"/>
    <x v="34"/>
    <x v="239"/>
    <x v="991"/>
    <x v="90"/>
    <x v="90"/>
    <x v="18"/>
    <x v="34"/>
    <x v="6"/>
    <x v="7"/>
    <x v="7"/>
  </r>
  <r>
    <x v="4517"/>
    <x v="0"/>
    <x v="4"/>
    <x v="7"/>
    <x v="5"/>
    <x v="315"/>
    <x v="4322"/>
    <x v="1011"/>
    <x v="90"/>
    <x v="90"/>
    <x v="18"/>
    <x v="34"/>
    <x v="6"/>
    <x v="4"/>
    <x v="4"/>
  </r>
  <r>
    <x v="4589"/>
    <x v="0"/>
    <x v="10"/>
    <x v="35"/>
    <x v="60"/>
    <x v="305"/>
    <x v="4388"/>
    <x v="1009"/>
    <x v="90"/>
    <x v="90"/>
    <x v="18"/>
    <x v="34"/>
    <x v="6"/>
    <x v="10"/>
    <x v="10"/>
  </r>
  <r>
    <x v="4516"/>
    <x v="0"/>
    <x v="10"/>
    <x v="16"/>
    <x v="45"/>
    <x v="145"/>
    <x v="4321"/>
    <x v="1006"/>
    <x v="90"/>
    <x v="90"/>
    <x v="18"/>
    <x v="34"/>
    <x v="6"/>
    <x v="10"/>
    <x v="10"/>
  </r>
  <r>
    <x v="4512"/>
    <x v="0"/>
    <x v="9"/>
    <x v="4"/>
    <x v="2"/>
    <x v="73"/>
    <x v="4317"/>
    <x v="1012"/>
    <x v="90"/>
    <x v="90"/>
    <x v="18"/>
    <x v="34"/>
    <x v="6"/>
    <x v="9"/>
    <x v="9"/>
  </r>
  <r>
    <x v="4580"/>
    <x v="0"/>
    <x v="5"/>
    <x v="20"/>
    <x v="12"/>
    <x v="6"/>
    <x v="4379"/>
    <x v="1003"/>
    <x v="90"/>
    <x v="90"/>
    <x v="18"/>
    <x v="34"/>
    <x v="6"/>
    <x v="5"/>
    <x v="5"/>
  </r>
  <r>
    <x v="4520"/>
    <x v="0"/>
    <x v="8"/>
    <x v="65"/>
    <x v="102"/>
    <x v="2060"/>
    <x v="4325"/>
    <x v="996"/>
    <x v="90"/>
    <x v="90"/>
    <x v="18"/>
    <x v="34"/>
    <x v="6"/>
    <x v="8"/>
    <x v="8"/>
  </r>
  <r>
    <x v="4586"/>
    <x v="0"/>
    <x v="9"/>
    <x v="52"/>
    <x v="118"/>
    <x v="652"/>
    <x v="4385"/>
    <x v="1015"/>
    <x v="90"/>
    <x v="90"/>
    <x v="18"/>
    <x v="34"/>
    <x v="6"/>
    <x v="9"/>
    <x v="9"/>
  </r>
  <r>
    <x v="4581"/>
    <x v="0"/>
    <x v="2"/>
    <x v="80"/>
    <x v="39"/>
    <x v="133"/>
    <x v="4380"/>
    <x v="1005"/>
    <x v="90"/>
    <x v="90"/>
    <x v="18"/>
    <x v="34"/>
    <x v="6"/>
    <x v="2"/>
    <x v="2"/>
  </r>
  <r>
    <x v="4513"/>
    <x v="0"/>
    <x v="0"/>
    <x v="0"/>
    <x v="85"/>
    <x v="126"/>
    <x v="4318"/>
    <x v="1013"/>
    <x v="90"/>
    <x v="90"/>
    <x v="18"/>
    <x v="34"/>
    <x v="6"/>
    <x v="0"/>
    <x v="0"/>
  </r>
  <r>
    <x v="4521"/>
    <x v="0"/>
    <x v="3"/>
    <x v="65"/>
    <x v="60"/>
    <x v="128"/>
    <x v="4326"/>
    <x v="989"/>
    <x v="90"/>
    <x v="90"/>
    <x v="18"/>
    <x v="34"/>
    <x v="6"/>
    <x v="3"/>
    <x v="3"/>
  </r>
  <r>
    <x v="4578"/>
    <x v="0"/>
    <x v="0"/>
    <x v="8"/>
    <x v="85"/>
    <x v="31"/>
    <x v="239"/>
    <x v="991"/>
    <x v="90"/>
    <x v="90"/>
    <x v="18"/>
    <x v="34"/>
    <x v="6"/>
    <x v="0"/>
    <x v="0"/>
  </r>
  <r>
    <x v="4530"/>
    <x v="0"/>
    <x v="7"/>
    <x v="23"/>
    <x v="76"/>
    <x v="565"/>
    <x v="4334"/>
    <x v="1017"/>
    <x v="90"/>
    <x v="90"/>
    <x v="18"/>
    <x v="34"/>
    <x v="6"/>
    <x v="7"/>
    <x v="7"/>
  </r>
  <r>
    <x v="4587"/>
    <x v="0"/>
    <x v="2"/>
    <x v="50"/>
    <x v="60"/>
    <x v="1305"/>
    <x v="4386"/>
    <x v="1002"/>
    <x v="90"/>
    <x v="90"/>
    <x v="18"/>
    <x v="34"/>
    <x v="6"/>
    <x v="2"/>
    <x v="2"/>
  </r>
  <r>
    <x v="4528"/>
    <x v="0"/>
    <x v="3"/>
    <x v="5"/>
    <x v="36"/>
    <x v="348"/>
    <x v="4332"/>
    <x v="993"/>
    <x v="90"/>
    <x v="90"/>
    <x v="18"/>
    <x v="34"/>
    <x v="6"/>
    <x v="3"/>
    <x v="3"/>
  </r>
  <r>
    <x v="4584"/>
    <x v="0"/>
    <x v="9"/>
    <x v="32"/>
    <x v="125"/>
    <x v="470"/>
    <x v="4383"/>
    <x v="1013"/>
    <x v="90"/>
    <x v="90"/>
    <x v="18"/>
    <x v="34"/>
    <x v="6"/>
    <x v="9"/>
    <x v="9"/>
  </r>
  <r>
    <x v="4520"/>
    <x v="0"/>
    <x v="0"/>
    <x v="13"/>
    <x v="11"/>
    <x v="46"/>
    <x v="4325"/>
    <x v="996"/>
    <x v="90"/>
    <x v="90"/>
    <x v="18"/>
    <x v="34"/>
    <x v="6"/>
    <x v="0"/>
    <x v="0"/>
  </r>
  <r>
    <x v="4514"/>
    <x v="0"/>
    <x v="11"/>
    <x v="70"/>
    <x v="54"/>
    <x v="166"/>
    <x v="4319"/>
    <x v="1006"/>
    <x v="90"/>
    <x v="90"/>
    <x v="18"/>
    <x v="34"/>
    <x v="6"/>
    <x v="11"/>
    <x v="11"/>
  </r>
  <r>
    <x v="4589"/>
    <x v="0"/>
    <x v="11"/>
    <x v="105"/>
    <x v="106"/>
    <x v="37"/>
    <x v="4388"/>
    <x v="1009"/>
    <x v="90"/>
    <x v="90"/>
    <x v="18"/>
    <x v="34"/>
    <x v="6"/>
    <x v="11"/>
    <x v="11"/>
  </r>
  <r>
    <x v="4594"/>
    <x v="0"/>
    <x v="3"/>
    <x v="51"/>
    <x v="75"/>
    <x v="37"/>
    <x v="2277"/>
    <x v="1010"/>
    <x v="90"/>
    <x v="90"/>
    <x v="18"/>
    <x v="34"/>
    <x v="6"/>
    <x v="3"/>
    <x v="3"/>
  </r>
  <r>
    <x v="4516"/>
    <x v="0"/>
    <x v="3"/>
    <x v="16"/>
    <x v="45"/>
    <x v="145"/>
    <x v="4321"/>
    <x v="1006"/>
    <x v="90"/>
    <x v="90"/>
    <x v="18"/>
    <x v="34"/>
    <x v="6"/>
    <x v="3"/>
    <x v="3"/>
  </r>
  <r>
    <x v="4521"/>
    <x v="0"/>
    <x v="4"/>
    <x v="37"/>
    <x v="24"/>
    <x v="756"/>
    <x v="4326"/>
    <x v="989"/>
    <x v="90"/>
    <x v="90"/>
    <x v="18"/>
    <x v="34"/>
    <x v="6"/>
    <x v="4"/>
    <x v="4"/>
  </r>
  <r>
    <x v="4511"/>
    <x v="0"/>
    <x v="6"/>
    <x v="75"/>
    <x v="45"/>
    <x v="120"/>
    <x v="4316"/>
    <x v="1011"/>
    <x v="90"/>
    <x v="90"/>
    <x v="18"/>
    <x v="34"/>
    <x v="6"/>
    <x v="6"/>
    <x v="6"/>
  </r>
  <r>
    <x v="4596"/>
    <x v="1"/>
    <x v="2"/>
    <x v="40"/>
    <x v="48"/>
    <x v="54"/>
    <x v="4394"/>
    <x v="1003"/>
    <x v="90"/>
    <x v="90"/>
    <x v="18"/>
    <x v="34"/>
    <x v="6"/>
    <x v="2"/>
    <x v="2"/>
  </r>
  <r>
    <x v="4523"/>
    <x v="0"/>
    <x v="11"/>
    <x v="1"/>
    <x v="36"/>
    <x v="196"/>
    <x v="747"/>
    <x v="1015"/>
    <x v="90"/>
    <x v="90"/>
    <x v="18"/>
    <x v="34"/>
    <x v="6"/>
    <x v="11"/>
    <x v="11"/>
  </r>
  <r>
    <x v="4531"/>
    <x v="0"/>
    <x v="10"/>
    <x v="23"/>
    <x v="3"/>
    <x v="252"/>
    <x v="4335"/>
    <x v="996"/>
    <x v="90"/>
    <x v="90"/>
    <x v="18"/>
    <x v="34"/>
    <x v="6"/>
    <x v="10"/>
    <x v="10"/>
  </r>
  <r>
    <x v="4578"/>
    <x v="0"/>
    <x v="5"/>
    <x v="6"/>
    <x v="6"/>
    <x v="6"/>
    <x v="239"/>
    <x v="991"/>
    <x v="90"/>
    <x v="90"/>
    <x v="18"/>
    <x v="34"/>
    <x v="6"/>
    <x v="5"/>
    <x v="5"/>
  </r>
  <r>
    <x v="4510"/>
    <x v="0"/>
    <x v="8"/>
    <x v="55"/>
    <x v="108"/>
    <x v="178"/>
    <x v="4315"/>
    <x v="1010"/>
    <x v="90"/>
    <x v="90"/>
    <x v="18"/>
    <x v="34"/>
    <x v="6"/>
    <x v="8"/>
    <x v="8"/>
  </r>
  <r>
    <x v="4525"/>
    <x v="0"/>
    <x v="9"/>
    <x v="78"/>
    <x v="120"/>
    <x v="1160"/>
    <x v="4329"/>
    <x v="988"/>
    <x v="90"/>
    <x v="90"/>
    <x v="18"/>
    <x v="34"/>
    <x v="6"/>
    <x v="9"/>
    <x v="9"/>
  </r>
  <r>
    <x v="4485"/>
    <x v="0"/>
    <x v="1"/>
    <x v="10"/>
    <x v="18"/>
    <x v="13"/>
    <x v="4291"/>
    <x v="997"/>
    <x v="90"/>
    <x v="90"/>
    <x v="18"/>
    <x v="34"/>
    <x v="6"/>
    <x v="1"/>
    <x v="1"/>
  </r>
  <r>
    <x v="4485"/>
    <x v="0"/>
    <x v="10"/>
    <x v="12"/>
    <x v="6"/>
    <x v="145"/>
    <x v="4291"/>
    <x v="997"/>
    <x v="90"/>
    <x v="90"/>
    <x v="18"/>
    <x v="34"/>
    <x v="6"/>
    <x v="10"/>
    <x v="10"/>
  </r>
  <r>
    <x v="4526"/>
    <x v="0"/>
    <x v="5"/>
    <x v="21"/>
    <x v="18"/>
    <x v="11"/>
    <x v="4330"/>
    <x v="988"/>
    <x v="90"/>
    <x v="90"/>
    <x v="18"/>
    <x v="34"/>
    <x v="6"/>
    <x v="5"/>
    <x v="5"/>
  </r>
  <r>
    <x v="4472"/>
    <x v="0"/>
    <x v="6"/>
    <x v="23"/>
    <x v="10"/>
    <x v="42"/>
    <x v="4278"/>
    <x v="987"/>
    <x v="90"/>
    <x v="90"/>
    <x v="18"/>
    <x v="34"/>
    <x v="6"/>
    <x v="6"/>
    <x v="6"/>
  </r>
  <r>
    <x v="4477"/>
    <x v="0"/>
    <x v="1"/>
    <x v="50"/>
    <x v="61"/>
    <x v="69"/>
    <x v="4283"/>
    <x v="992"/>
    <x v="90"/>
    <x v="90"/>
    <x v="18"/>
    <x v="34"/>
    <x v="6"/>
    <x v="1"/>
    <x v="1"/>
  </r>
  <r>
    <x v="4486"/>
    <x v="1"/>
    <x v="2"/>
    <x v="42"/>
    <x v="21"/>
    <x v="533"/>
    <x v="4292"/>
    <x v="998"/>
    <x v="90"/>
    <x v="90"/>
    <x v="18"/>
    <x v="34"/>
    <x v="6"/>
    <x v="2"/>
    <x v="2"/>
  </r>
  <r>
    <x v="4505"/>
    <x v="0"/>
    <x v="7"/>
    <x v="48"/>
    <x v="36"/>
    <x v="26"/>
    <x v="4310"/>
    <x v="1002"/>
    <x v="90"/>
    <x v="90"/>
    <x v="18"/>
    <x v="34"/>
    <x v="6"/>
    <x v="7"/>
    <x v="7"/>
  </r>
  <r>
    <x v="4586"/>
    <x v="0"/>
    <x v="3"/>
    <x v="18"/>
    <x v="2"/>
    <x v="22"/>
    <x v="4385"/>
    <x v="1015"/>
    <x v="90"/>
    <x v="90"/>
    <x v="18"/>
    <x v="34"/>
    <x v="6"/>
    <x v="3"/>
    <x v="3"/>
  </r>
  <r>
    <x v="4577"/>
    <x v="1"/>
    <x v="2"/>
    <x v="2"/>
    <x v="2"/>
    <x v="2"/>
    <x v="4377"/>
    <x v="1000"/>
    <x v="90"/>
    <x v="90"/>
    <x v="18"/>
    <x v="34"/>
    <x v="6"/>
    <x v="2"/>
    <x v="2"/>
  </r>
  <r>
    <x v="4643"/>
    <x v="0"/>
    <x v="2"/>
    <x v="49"/>
    <x v="66"/>
    <x v="2027"/>
    <x v="4439"/>
    <x v="1015"/>
    <x v="90"/>
    <x v="90"/>
    <x v="18"/>
    <x v="34"/>
    <x v="6"/>
    <x v="2"/>
    <x v="2"/>
  </r>
  <r>
    <x v="4503"/>
    <x v="1"/>
    <x v="2"/>
    <x v="48"/>
    <x v="3"/>
    <x v="186"/>
    <x v="4308"/>
    <x v="1009"/>
    <x v="90"/>
    <x v="90"/>
    <x v="18"/>
    <x v="34"/>
    <x v="6"/>
    <x v="2"/>
    <x v="2"/>
  </r>
  <r>
    <x v="4486"/>
    <x v="0"/>
    <x v="9"/>
    <x v="57"/>
    <x v="1"/>
    <x v="255"/>
    <x v="4292"/>
    <x v="998"/>
    <x v="90"/>
    <x v="90"/>
    <x v="18"/>
    <x v="34"/>
    <x v="6"/>
    <x v="9"/>
    <x v="9"/>
  </r>
  <r>
    <x v="4504"/>
    <x v="0"/>
    <x v="5"/>
    <x v="6"/>
    <x v="41"/>
    <x v="34"/>
    <x v="4309"/>
    <x v="993"/>
    <x v="90"/>
    <x v="90"/>
    <x v="18"/>
    <x v="34"/>
    <x v="6"/>
    <x v="5"/>
    <x v="5"/>
  </r>
  <r>
    <x v="4479"/>
    <x v="0"/>
    <x v="10"/>
    <x v="70"/>
    <x v="24"/>
    <x v="238"/>
    <x v="4285"/>
    <x v="994"/>
    <x v="90"/>
    <x v="90"/>
    <x v="18"/>
    <x v="34"/>
    <x v="6"/>
    <x v="10"/>
    <x v="10"/>
  </r>
  <r>
    <x v="4506"/>
    <x v="0"/>
    <x v="0"/>
    <x v="13"/>
    <x v="43"/>
    <x v="208"/>
    <x v="4311"/>
    <x v="1004"/>
    <x v="90"/>
    <x v="90"/>
    <x v="18"/>
    <x v="34"/>
    <x v="6"/>
    <x v="0"/>
    <x v="0"/>
  </r>
  <r>
    <x v="4505"/>
    <x v="0"/>
    <x v="0"/>
    <x v="92"/>
    <x v="8"/>
    <x v="63"/>
    <x v="4310"/>
    <x v="1002"/>
    <x v="90"/>
    <x v="90"/>
    <x v="18"/>
    <x v="34"/>
    <x v="6"/>
    <x v="0"/>
    <x v="0"/>
  </r>
  <r>
    <x v="4478"/>
    <x v="0"/>
    <x v="4"/>
    <x v="8"/>
    <x v="98"/>
    <x v="6"/>
    <x v="4284"/>
    <x v="993"/>
    <x v="90"/>
    <x v="90"/>
    <x v="18"/>
    <x v="34"/>
    <x v="6"/>
    <x v="4"/>
    <x v="4"/>
  </r>
  <r>
    <x v="4495"/>
    <x v="0"/>
    <x v="2"/>
    <x v="70"/>
    <x v="44"/>
    <x v="367"/>
    <x v="4301"/>
    <x v="1006"/>
    <x v="90"/>
    <x v="90"/>
    <x v="18"/>
    <x v="34"/>
    <x v="6"/>
    <x v="2"/>
    <x v="2"/>
  </r>
  <r>
    <x v="4493"/>
    <x v="0"/>
    <x v="2"/>
    <x v="33"/>
    <x v="42"/>
    <x v="209"/>
    <x v="4299"/>
    <x v="1004"/>
    <x v="90"/>
    <x v="90"/>
    <x v="18"/>
    <x v="34"/>
    <x v="6"/>
    <x v="2"/>
    <x v="2"/>
  </r>
  <r>
    <x v="4472"/>
    <x v="0"/>
    <x v="5"/>
    <x v="6"/>
    <x v="98"/>
    <x v="13"/>
    <x v="4278"/>
    <x v="987"/>
    <x v="90"/>
    <x v="90"/>
    <x v="18"/>
    <x v="34"/>
    <x v="6"/>
    <x v="5"/>
    <x v="5"/>
  </r>
  <r>
    <x v="4492"/>
    <x v="0"/>
    <x v="4"/>
    <x v="30"/>
    <x v="63"/>
    <x v="34"/>
    <x v="4298"/>
    <x v="1003"/>
    <x v="90"/>
    <x v="90"/>
    <x v="18"/>
    <x v="34"/>
    <x v="6"/>
    <x v="4"/>
    <x v="4"/>
  </r>
  <r>
    <x v="4643"/>
    <x v="0"/>
    <x v="5"/>
    <x v="0"/>
    <x v="85"/>
    <x v="126"/>
    <x v="4439"/>
    <x v="1015"/>
    <x v="90"/>
    <x v="90"/>
    <x v="18"/>
    <x v="34"/>
    <x v="6"/>
    <x v="5"/>
    <x v="5"/>
  </r>
  <r>
    <x v="4496"/>
    <x v="0"/>
    <x v="11"/>
    <x v="147"/>
    <x v="116"/>
    <x v="44"/>
    <x v="4302"/>
    <x v="991"/>
    <x v="90"/>
    <x v="90"/>
    <x v="18"/>
    <x v="34"/>
    <x v="6"/>
    <x v="11"/>
    <x v="11"/>
  </r>
  <r>
    <x v="4499"/>
    <x v="0"/>
    <x v="4"/>
    <x v="7"/>
    <x v="36"/>
    <x v="73"/>
    <x v="2361"/>
    <x v="1008"/>
    <x v="90"/>
    <x v="90"/>
    <x v="18"/>
    <x v="34"/>
    <x v="6"/>
    <x v="4"/>
    <x v="4"/>
  </r>
  <r>
    <x v="4497"/>
    <x v="0"/>
    <x v="5"/>
    <x v="0"/>
    <x v="0"/>
    <x v="0"/>
    <x v="4303"/>
    <x v="1000"/>
    <x v="90"/>
    <x v="90"/>
    <x v="18"/>
    <x v="34"/>
    <x v="6"/>
    <x v="5"/>
    <x v="5"/>
  </r>
  <r>
    <x v="4524"/>
    <x v="0"/>
    <x v="5"/>
    <x v="23"/>
    <x v="5"/>
    <x v="92"/>
    <x v="4328"/>
    <x v="1013"/>
    <x v="90"/>
    <x v="90"/>
    <x v="18"/>
    <x v="34"/>
    <x v="6"/>
    <x v="5"/>
    <x v="5"/>
  </r>
  <r>
    <x v="4595"/>
    <x v="0"/>
    <x v="7"/>
    <x v="92"/>
    <x v="7"/>
    <x v="207"/>
    <x v="4393"/>
    <x v="1009"/>
    <x v="90"/>
    <x v="90"/>
    <x v="18"/>
    <x v="34"/>
    <x v="6"/>
    <x v="7"/>
    <x v="7"/>
  </r>
  <r>
    <x v="4516"/>
    <x v="0"/>
    <x v="9"/>
    <x v="16"/>
    <x v="45"/>
    <x v="145"/>
    <x v="4321"/>
    <x v="1006"/>
    <x v="90"/>
    <x v="90"/>
    <x v="18"/>
    <x v="34"/>
    <x v="6"/>
    <x v="9"/>
    <x v="9"/>
  </r>
  <r>
    <x v="4531"/>
    <x v="0"/>
    <x v="5"/>
    <x v="20"/>
    <x v="85"/>
    <x v="511"/>
    <x v="4335"/>
    <x v="996"/>
    <x v="90"/>
    <x v="90"/>
    <x v="18"/>
    <x v="34"/>
    <x v="6"/>
    <x v="5"/>
    <x v="5"/>
  </r>
  <r>
    <x v="4582"/>
    <x v="1"/>
    <x v="2"/>
    <x v="51"/>
    <x v="75"/>
    <x v="37"/>
    <x v="4381"/>
    <x v="995"/>
    <x v="90"/>
    <x v="90"/>
    <x v="18"/>
    <x v="34"/>
    <x v="6"/>
    <x v="2"/>
    <x v="2"/>
  </r>
  <r>
    <x v="4519"/>
    <x v="0"/>
    <x v="5"/>
    <x v="6"/>
    <x v="6"/>
    <x v="6"/>
    <x v="4324"/>
    <x v="1011"/>
    <x v="90"/>
    <x v="90"/>
    <x v="18"/>
    <x v="34"/>
    <x v="6"/>
    <x v="5"/>
    <x v="5"/>
  </r>
  <r>
    <x v="4488"/>
    <x v="0"/>
    <x v="9"/>
    <x v="5"/>
    <x v="10"/>
    <x v="637"/>
    <x v="4294"/>
    <x v="993"/>
    <x v="90"/>
    <x v="90"/>
    <x v="18"/>
    <x v="34"/>
    <x v="6"/>
    <x v="9"/>
    <x v="9"/>
  </r>
  <r>
    <x v="4583"/>
    <x v="0"/>
    <x v="1"/>
    <x v="37"/>
    <x v="26"/>
    <x v="183"/>
    <x v="4382"/>
    <x v="987"/>
    <x v="90"/>
    <x v="90"/>
    <x v="18"/>
    <x v="34"/>
    <x v="6"/>
    <x v="1"/>
    <x v="1"/>
  </r>
  <r>
    <x v="4581"/>
    <x v="0"/>
    <x v="11"/>
    <x v="53"/>
    <x v="81"/>
    <x v="178"/>
    <x v="4380"/>
    <x v="1005"/>
    <x v="90"/>
    <x v="90"/>
    <x v="18"/>
    <x v="34"/>
    <x v="6"/>
    <x v="11"/>
    <x v="11"/>
  </r>
  <r>
    <x v="4577"/>
    <x v="0"/>
    <x v="4"/>
    <x v="63"/>
    <x v="3"/>
    <x v="239"/>
    <x v="4377"/>
    <x v="1000"/>
    <x v="90"/>
    <x v="90"/>
    <x v="18"/>
    <x v="34"/>
    <x v="6"/>
    <x v="4"/>
    <x v="4"/>
  </r>
  <r>
    <x v="4585"/>
    <x v="0"/>
    <x v="11"/>
    <x v="372"/>
    <x v="412"/>
    <x v="107"/>
    <x v="4384"/>
    <x v="995"/>
    <x v="90"/>
    <x v="90"/>
    <x v="18"/>
    <x v="34"/>
    <x v="6"/>
    <x v="11"/>
    <x v="11"/>
  </r>
  <r>
    <x v="4529"/>
    <x v="0"/>
    <x v="10"/>
    <x v="92"/>
    <x v="11"/>
    <x v="176"/>
    <x v="4333"/>
    <x v="1016"/>
    <x v="90"/>
    <x v="90"/>
    <x v="18"/>
    <x v="34"/>
    <x v="6"/>
    <x v="10"/>
    <x v="10"/>
  </r>
  <r>
    <x v="4586"/>
    <x v="0"/>
    <x v="10"/>
    <x v="24"/>
    <x v="61"/>
    <x v="187"/>
    <x v="4385"/>
    <x v="1015"/>
    <x v="90"/>
    <x v="90"/>
    <x v="18"/>
    <x v="34"/>
    <x v="6"/>
    <x v="10"/>
    <x v="10"/>
  </r>
  <r>
    <x v="4508"/>
    <x v="0"/>
    <x v="2"/>
    <x v="27"/>
    <x v="32"/>
    <x v="35"/>
    <x v="4313"/>
    <x v="1003"/>
    <x v="90"/>
    <x v="90"/>
    <x v="18"/>
    <x v="34"/>
    <x v="6"/>
    <x v="2"/>
    <x v="2"/>
  </r>
  <r>
    <x v="4577"/>
    <x v="0"/>
    <x v="8"/>
    <x v="50"/>
    <x v="34"/>
    <x v="22"/>
    <x v="4377"/>
    <x v="1000"/>
    <x v="90"/>
    <x v="90"/>
    <x v="18"/>
    <x v="34"/>
    <x v="6"/>
    <x v="8"/>
    <x v="8"/>
  </r>
  <r>
    <x v="4517"/>
    <x v="1"/>
    <x v="2"/>
    <x v="15"/>
    <x v="4"/>
    <x v="270"/>
    <x v="4322"/>
    <x v="1011"/>
    <x v="90"/>
    <x v="90"/>
    <x v="18"/>
    <x v="34"/>
    <x v="6"/>
    <x v="2"/>
    <x v="2"/>
  </r>
  <r>
    <x v="4515"/>
    <x v="0"/>
    <x v="0"/>
    <x v="8"/>
    <x v="13"/>
    <x v="232"/>
    <x v="4320"/>
    <x v="1011"/>
    <x v="90"/>
    <x v="90"/>
    <x v="18"/>
    <x v="34"/>
    <x v="6"/>
    <x v="0"/>
    <x v="0"/>
  </r>
  <r>
    <x v="4531"/>
    <x v="0"/>
    <x v="0"/>
    <x v="21"/>
    <x v="14"/>
    <x v="126"/>
    <x v="4335"/>
    <x v="996"/>
    <x v="90"/>
    <x v="90"/>
    <x v="18"/>
    <x v="34"/>
    <x v="6"/>
    <x v="0"/>
    <x v="0"/>
  </r>
  <r>
    <x v="4507"/>
    <x v="0"/>
    <x v="8"/>
    <x v="147"/>
    <x v="170"/>
    <x v="1398"/>
    <x v="4312"/>
    <x v="994"/>
    <x v="90"/>
    <x v="90"/>
    <x v="18"/>
    <x v="34"/>
    <x v="6"/>
    <x v="8"/>
    <x v="8"/>
  </r>
  <r>
    <x v="4528"/>
    <x v="0"/>
    <x v="7"/>
    <x v="8"/>
    <x v="94"/>
    <x v="73"/>
    <x v="4332"/>
    <x v="993"/>
    <x v="90"/>
    <x v="90"/>
    <x v="18"/>
    <x v="34"/>
    <x v="6"/>
    <x v="7"/>
    <x v="7"/>
  </r>
  <r>
    <x v="4507"/>
    <x v="0"/>
    <x v="6"/>
    <x v="14"/>
    <x v="64"/>
    <x v="13"/>
    <x v="4312"/>
    <x v="994"/>
    <x v="90"/>
    <x v="90"/>
    <x v="18"/>
    <x v="34"/>
    <x v="6"/>
    <x v="6"/>
    <x v="6"/>
  </r>
  <r>
    <x v="4578"/>
    <x v="0"/>
    <x v="11"/>
    <x v="3"/>
    <x v="7"/>
    <x v="39"/>
    <x v="239"/>
    <x v="991"/>
    <x v="90"/>
    <x v="90"/>
    <x v="18"/>
    <x v="34"/>
    <x v="6"/>
    <x v="11"/>
    <x v="11"/>
  </r>
  <r>
    <x v="4530"/>
    <x v="0"/>
    <x v="4"/>
    <x v="40"/>
    <x v="83"/>
    <x v="204"/>
    <x v="4334"/>
    <x v="1017"/>
    <x v="90"/>
    <x v="90"/>
    <x v="18"/>
    <x v="34"/>
    <x v="6"/>
    <x v="4"/>
    <x v="4"/>
  </r>
  <r>
    <x v="4523"/>
    <x v="0"/>
    <x v="8"/>
    <x v="26"/>
    <x v="3"/>
    <x v="77"/>
    <x v="747"/>
    <x v="1015"/>
    <x v="90"/>
    <x v="90"/>
    <x v="18"/>
    <x v="34"/>
    <x v="6"/>
    <x v="8"/>
    <x v="8"/>
  </r>
  <r>
    <x v="4531"/>
    <x v="0"/>
    <x v="6"/>
    <x v="1"/>
    <x v="34"/>
    <x v="202"/>
    <x v="4335"/>
    <x v="996"/>
    <x v="90"/>
    <x v="90"/>
    <x v="18"/>
    <x v="34"/>
    <x v="6"/>
    <x v="6"/>
    <x v="6"/>
  </r>
  <r>
    <x v="4517"/>
    <x v="0"/>
    <x v="2"/>
    <x v="63"/>
    <x v="4"/>
    <x v="674"/>
    <x v="4322"/>
    <x v="1011"/>
    <x v="90"/>
    <x v="90"/>
    <x v="18"/>
    <x v="34"/>
    <x v="6"/>
    <x v="2"/>
    <x v="2"/>
  </r>
  <r>
    <x v="4595"/>
    <x v="0"/>
    <x v="2"/>
    <x v="130"/>
    <x v="111"/>
    <x v="367"/>
    <x v="4393"/>
    <x v="1009"/>
    <x v="90"/>
    <x v="90"/>
    <x v="18"/>
    <x v="34"/>
    <x v="6"/>
    <x v="2"/>
    <x v="2"/>
  </r>
  <r>
    <x v="4591"/>
    <x v="0"/>
    <x v="4"/>
    <x v="37"/>
    <x v="56"/>
    <x v="535"/>
    <x v="4390"/>
    <x v="1008"/>
    <x v="90"/>
    <x v="90"/>
    <x v="18"/>
    <x v="34"/>
    <x v="6"/>
    <x v="4"/>
    <x v="4"/>
  </r>
  <r>
    <x v="4543"/>
    <x v="0"/>
    <x v="1"/>
    <x v="14"/>
    <x v="40"/>
    <x v="522"/>
    <x v="4346"/>
    <x v="1004"/>
    <x v="90"/>
    <x v="90"/>
    <x v="18"/>
    <x v="34"/>
    <x v="6"/>
    <x v="1"/>
    <x v="1"/>
  </r>
  <r>
    <x v="4576"/>
    <x v="0"/>
    <x v="4"/>
    <x v="63"/>
    <x v="3"/>
    <x v="239"/>
    <x v="4376"/>
    <x v="991"/>
    <x v="90"/>
    <x v="90"/>
    <x v="18"/>
    <x v="34"/>
    <x v="6"/>
    <x v="4"/>
    <x v="4"/>
  </r>
  <r>
    <x v="4593"/>
    <x v="0"/>
    <x v="9"/>
    <x v="7"/>
    <x v="23"/>
    <x v="126"/>
    <x v="4392"/>
    <x v="990"/>
    <x v="90"/>
    <x v="90"/>
    <x v="18"/>
    <x v="34"/>
    <x v="6"/>
    <x v="9"/>
    <x v="9"/>
  </r>
  <r>
    <x v="4567"/>
    <x v="0"/>
    <x v="0"/>
    <x v="7"/>
    <x v="62"/>
    <x v="69"/>
    <x v="4368"/>
    <x v="987"/>
    <x v="90"/>
    <x v="90"/>
    <x v="18"/>
    <x v="34"/>
    <x v="6"/>
    <x v="0"/>
    <x v="0"/>
  </r>
  <r>
    <x v="4555"/>
    <x v="0"/>
    <x v="4"/>
    <x v="50"/>
    <x v="38"/>
    <x v="11"/>
    <x v="4357"/>
    <x v="1008"/>
    <x v="90"/>
    <x v="90"/>
    <x v="18"/>
    <x v="34"/>
    <x v="6"/>
    <x v="4"/>
    <x v="4"/>
  </r>
  <r>
    <x v="4571"/>
    <x v="1"/>
    <x v="2"/>
    <x v="98"/>
    <x v="105"/>
    <x v="468"/>
    <x v="4372"/>
    <x v="1000"/>
    <x v="90"/>
    <x v="90"/>
    <x v="18"/>
    <x v="34"/>
    <x v="6"/>
    <x v="2"/>
    <x v="2"/>
  </r>
  <r>
    <x v="4571"/>
    <x v="0"/>
    <x v="3"/>
    <x v="4"/>
    <x v="81"/>
    <x v="44"/>
    <x v="4372"/>
    <x v="1000"/>
    <x v="90"/>
    <x v="90"/>
    <x v="18"/>
    <x v="34"/>
    <x v="6"/>
    <x v="3"/>
    <x v="3"/>
  </r>
  <r>
    <x v="4561"/>
    <x v="0"/>
    <x v="1"/>
    <x v="3"/>
    <x v="10"/>
    <x v="7"/>
    <x v="4362"/>
    <x v="989"/>
    <x v="90"/>
    <x v="90"/>
    <x v="18"/>
    <x v="34"/>
    <x v="6"/>
    <x v="1"/>
    <x v="1"/>
  </r>
  <r>
    <x v="4544"/>
    <x v="0"/>
    <x v="8"/>
    <x v="30"/>
    <x v="7"/>
    <x v="73"/>
    <x v="4347"/>
    <x v="996"/>
    <x v="90"/>
    <x v="90"/>
    <x v="18"/>
    <x v="34"/>
    <x v="6"/>
    <x v="8"/>
    <x v="8"/>
  </r>
  <r>
    <x v="4539"/>
    <x v="0"/>
    <x v="11"/>
    <x v="26"/>
    <x v="54"/>
    <x v="160"/>
    <x v="4342"/>
    <x v="1008"/>
    <x v="90"/>
    <x v="90"/>
    <x v="18"/>
    <x v="34"/>
    <x v="6"/>
    <x v="11"/>
    <x v="11"/>
  </r>
  <r>
    <x v="4553"/>
    <x v="0"/>
    <x v="2"/>
    <x v="57"/>
    <x v="10"/>
    <x v="19"/>
    <x v="4355"/>
    <x v="1005"/>
    <x v="90"/>
    <x v="90"/>
    <x v="18"/>
    <x v="34"/>
    <x v="6"/>
    <x v="2"/>
    <x v="2"/>
  </r>
  <r>
    <x v="4569"/>
    <x v="0"/>
    <x v="5"/>
    <x v="6"/>
    <x v="6"/>
    <x v="6"/>
    <x v="4370"/>
    <x v="993"/>
    <x v="90"/>
    <x v="90"/>
    <x v="18"/>
    <x v="34"/>
    <x v="6"/>
    <x v="5"/>
    <x v="5"/>
  </r>
  <r>
    <x v="4559"/>
    <x v="0"/>
    <x v="5"/>
    <x v="0"/>
    <x v="41"/>
    <x v="6"/>
    <x v="2545"/>
    <x v="1003"/>
    <x v="90"/>
    <x v="90"/>
    <x v="18"/>
    <x v="34"/>
    <x v="6"/>
    <x v="5"/>
    <x v="5"/>
  </r>
  <r>
    <x v="4591"/>
    <x v="0"/>
    <x v="9"/>
    <x v="49"/>
    <x v="59"/>
    <x v="66"/>
    <x v="4390"/>
    <x v="1008"/>
    <x v="90"/>
    <x v="90"/>
    <x v="18"/>
    <x v="34"/>
    <x v="6"/>
    <x v="9"/>
    <x v="9"/>
  </r>
  <r>
    <x v="4572"/>
    <x v="0"/>
    <x v="7"/>
    <x v="6"/>
    <x v="6"/>
    <x v="6"/>
    <x v="4373"/>
    <x v="1012"/>
    <x v="90"/>
    <x v="90"/>
    <x v="18"/>
    <x v="34"/>
    <x v="6"/>
    <x v="7"/>
    <x v="7"/>
  </r>
  <r>
    <x v="4540"/>
    <x v="0"/>
    <x v="11"/>
    <x v="37"/>
    <x v="61"/>
    <x v="84"/>
    <x v="4343"/>
    <x v="994"/>
    <x v="90"/>
    <x v="90"/>
    <x v="18"/>
    <x v="34"/>
    <x v="6"/>
    <x v="11"/>
    <x v="11"/>
  </r>
  <r>
    <x v="4543"/>
    <x v="0"/>
    <x v="3"/>
    <x v="15"/>
    <x v="15"/>
    <x v="16"/>
    <x v="4346"/>
    <x v="1004"/>
    <x v="90"/>
    <x v="90"/>
    <x v="18"/>
    <x v="34"/>
    <x v="6"/>
    <x v="3"/>
    <x v="3"/>
  </r>
  <r>
    <x v="4549"/>
    <x v="0"/>
    <x v="2"/>
    <x v="9"/>
    <x v="8"/>
    <x v="8"/>
    <x v="4352"/>
    <x v="997"/>
    <x v="90"/>
    <x v="90"/>
    <x v="18"/>
    <x v="34"/>
    <x v="6"/>
    <x v="2"/>
    <x v="2"/>
  </r>
  <r>
    <x v="4536"/>
    <x v="0"/>
    <x v="5"/>
    <x v="93"/>
    <x v="9"/>
    <x v="63"/>
    <x v="4339"/>
    <x v="998"/>
    <x v="90"/>
    <x v="90"/>
    <x v="18"/>
    <x v="34"/>
    <x v="6"/>
    <x v="5"/>
    <x v="5"/>
  </r>
  <r>
    <x v="4558"/>
    <x v="0"/>
    <x v="6"/>
    <x v="53"/>
    <x v="60"/>
    <x v="139"/>
    <x v="4360"/>
    <x v="992"/>
    <x v="90"/>
    <x v="90"/>
    <x v="18"/>
    <x v="34"/>
    <x v="6"/>
    <x v="6"/>
    <x v="6"/>
  </r>
  <r>
    <x v="4593"/>
    <x v="0"/>
    <x v="7"/>
    <x v="6"/>
    <x v="6"/>
    <x v="6"/>
    <x v="4392"/>
    <x v="990"/>
    <x v="90"/>
    <x v="90"/>
    <x v="18"/>
    <x v="34"/>
    <x v="6"/>
    <x v="7"/>
    <x v="7"/>
  </r>
  <r>
    <x v="4565"/>
    <x v="0"/>
    <x v="2"/>
    <x v="53"/>
    <x v="48"/>
    <x v="17"/>
    <x v="4366"/>
    <x v="999"/>
    <x v="90"/>
    <x v="90"/>
    <x v="18"/>
    <x v="34"/>
    <x v="6"/>
    <x v="2"/>
    <x v="2"/>
  </r>
  <r>
    <x v="4533"/>
    <x v="0"/>
    <x v="6"/>
    <x v="70"/>
    <x v="24"/>
    <x v="238"/>
    <x v="4337"/>
    <x v="992"/>
    <x v="90"/>
    <x v="90"/>
    <x v="18"/>
    <x v="34"/>
    <x v="6"/>
    <x v="6"/>
    <x v="6"/>
  </r>
  <r>
    <x v="4553"/>
    <x v="0"/>
    <x v="8"/>
    <x v="79"/>
    <x v="9"/>
    <x v="6"/>
    <x v="4355"/>
    <x v="1005"/>
    <x v="90"/>
    <x v="90"/>
    <x v="18"/>
    <x v="34"/>
    <x v="6"/>
    <x v="8"/>
    <x v="8"/>
  </r>
  <r>
    <x v="4557"/>
    <x v="0"/>
    <x v="4"/>
    <x v="65"/>
    <x v="38"/>
    <x v="74"/>
    <x v="4359"/>
    <x v="991"/>
    <x v="90"/>
    <x v="90"/>
    <x v="18"/>
    <x v="34"/>
    <x v="6"/>
    <x v="4"/>
    <x v="4"/>
  </r>
  <r>
    <x v="4540"/>
    <x v="1"/>
    <x v="2"/>
    <x v="65"/>
    <x v="26"/>
    <x v="323"/>
    <x v="4343"/>
    <x v="994"/>
    <x v="90"/>
    <x v="90"/>
    <x v="18"/>
    <x v="34"/>
    <x v="6"/>
    <x v="2"/>
    <x v="2"/>
  </r>
  <r>
    <x v="4546"/>
    <x v="0"/>
    <x v="11"/>
    <x v="92"/>
    <x v="8"/>
    <x v="63"/>
    <x v="4349"/>
    <x v="993"/>
    <x v="90"/>
    <x v="90"/>
    <x v="18"/>
    <x v="34"/>
    <x v="6"/>
    <x v="11"/>
    <x v="11"/>
  </r>
  <r>
    <x v="4543"/>
    <x v="0"/>
    <x v="4"/>
    <x v="37"/>
    <x v="34"/>
    <x v="68"/>
    <x v="4346"/>
    <x v="1004"/>
    <x v="90"/>
    <x v="90"/>
    <x v="18"/>
    <x v="34"/>
    <x v="6"/>
    <x v="4"/>
    <x v="4"/>
  </r>
  <r>
    <x v="4538"/>
    <x v="0"/>
    <x v="6"/>
    <x v="19"/>
    <x v="87"/>
    <x v="31"/>
    <x v="4341"/>
    <x v="1014"/>
    <x v="90"/>
    <x v="90"/>
    <x v="18"/>
    <x v="34"/>
    <x v="6"/>
    <x v="6"/>
    <x v="6"/>
  </r>
  <r>
    <x v="4542"/>
    <x v="0"/>
    <x v="6"/>
    <x v="13"/>
    <x v="18"/>
    <x v="19"/>
    <x v="4345"/>
    <x v="992"/>
    <x v="90"/>
    <x v="90"/>
    <x v="18"/>
    <x v="34"/>
    <x v="6"/>
    <x v="6"/>
    <x v="6"/>
  </r>
  <r>
    <x v="4564"/>
    <x v="0"/>
    <x v="11"/>
    <x v="51"/>
    <x v="27"/>
    <x v="198"/>
    <x v="4365"/>
    <x v="1017"/>
    <x v="90"/>
    <x v="90"/>
    <x v="18"/>
    <x v="34"/>
    <x v="6"/>
    <x v="11"/>
    <x v="11"/>
  </r>
  <r>
    <x v="4588"/>
    <x v="0"/>
    <x v="4"/>
    <x v="53"/>
    <x v="47"/>
    <x v="152"/>
    <x v="4387"/>
    <x v="991"/>
    <x v="90"/>
    <x v="90"/>
    <x v="18"/>
    <x v="34"/>
    <x v="6"/>
    <x v="4"/>
    <x v="4"/>
  </r>
  <r>
    <x v="4573"/>
    <x v="0"/>
    <x v="7"/>
    <x v="17"/>
    <x v="23"/>
    <x v="32"/>
    <x v="4374"/>
    <x v="1004"/>
    <x v="90"/>
    <x v="90"/>
    <x v="18"/>
    <x v="34"/>
    <x v="6"/>
    <x v="7"/>
    <x v="7"/>
  </r>
  <r>
    <x v="4552"/>
    <x v="0"/>
    <x v="5"/>
    <x v="6"/>
    <x v="98"/>
    <x v="13"/>
    <x v="2263"/>
    <x v="1009"/>
    <x v="90"/>
    <x v="90"/>
    <x v="18"/>
    <x v="34"/>
    <x v="6"/>
    <x v="5"/>
    <x v="5"/>
  </r>
  <r>
    <x v="4571"/>
    <x v="0"/>
    <x v="2"/>
    <x v="39"/>
    <x v="105"/>
    <x v="25"/>
    <x v="4372"/>
    <x v="1000"/>
    <x v="90"/>
    <x v="90"/>
    <x v="18"/>
    <x v="34"/>
    <x v="6"/>
    <x v="2"/>
    <x v="2"/>
  </r>
  <r>
    <x v="4544"/>
    <x v="0"/>
    <x v="4"/>
    <x v="79"/>
    <x v="65"/>
    <x v="3"/>
    <x v="4347"/>
    <x v="996"/>
    <x v="90"/>
    <x v="90"/>
    <x v="18"/>
    <x v="34"/>
    <x v="6"/>
    <x v="4"/>
    <x v="4"/>
  </r>
  <r>
    <x v="4555"/>
    <x v="0"/>
    <x v="7"/>
    <x v="17"/>
    <x v="8"/>
    <x v="9"/>
    <x v="4357"/>
    <x v="1008"/>
    <x v="90"/>
    <x v="90"/>
    <x v="18"/>
    <x v="34"/>
    <x v="6"/>
    <x v="7"/>
    <x v="7"/>
  </r>
  <r>
    <x v="4537"/>
    <x v="0"/>
    <x v="4"/>
    <x v="26"/>
    <x v="54"/>
    <x v="160"/>
    <x v="4340"/>
    <x v="992"/>
    <x v="90"/>
    <x v="90"/>
    <x v="18"/>
    <x v="34"/>
    <x v="6"/>
    <x v="4"/>
    <x v="4"/>
  </r>
  <r>
    <x v="4539"/>
    <x v="0"/>
    <x v="2"/>
    <x v="63"/>
    <x v="1"/>
    <x v="165"/>
    <x v="4342"/>
    <x v="1008"/>
    <x v="90"/>
    <x v="90"/>
    <x v="18"/>
    <x v="34"/>
    <x v="6"/>
    <x v="2"/>
    <x v="2"/>
  </r>
  <r>
    <x v="4590"/>
    <x v="0"/>
    <x v="0"/>
    <x v="20"/>
    <x v="41"/>
    <x v="73"/>
    <x v="4389"/>
    <x v="990"/>
    <x v="90"/>
    <x v="90"/>
    <x v="18"/>
    <x v="34"/>
    <x v="6"/>
    <x v="0"/>
    <x v="0"/>
  </r>
  <r>
    <x v="4564"/>
    <x v="0"/>
    <x v="4"/>
    <x v="26"/>
    <x v="38"/>
    <x v="1272"/>
    <x v="4365"/>
    <x v="1017"/>
    <x v="90"/>
    <x v="90"/>
    <x v="18"/>
    <x v="34"/>
    <x v="6"/>
    <x v="4"/>
    <x v="4"/>
  </r>
  <r>
    <x v="4553"/>
    <x v="0"/>
    <x v="4"/>
    <x v="0"/>
    <x v="41"/>
    <x v="6"/>
    <x v="4355"/>
    <x v="1005"/>
    <x v="90"/>
    <x v="90"/>
    <x v="18"/>
    <x v="34"/>
    <x v="6"/>
    <x v="4"/>
    <x v="4"/>
  </r>
  <r>
    <x v="4572"/>
    <x v="0"/>
    <x v="3"/>
    <x v="79"/>
    <x v="13"/>
    <x v="37"/>
    <x v="4373"/>
    <x v="1012"/>
    <x v="90"/>
    <x v="90"/>
    <x v="18"/>
    <x v="34"/>
    <x v="6"/>
    <x v="3"/>
    <x v="3"/>
  </r>
  <r>
    <x v="4545"/>
    <x v="0"/>
    <x v="5"/>
    <x v="20"/>
    <x v="41"/>
    <x v="73"/>
    <x v="4348"/>
    <x v="1009"/>
    <x v="90"/>
    <x v="90"/>
    <x v="18"/>
    <x v="34"/>
    <x v="6"/>
    <x v="5"/>
    <x v="5"/>
  </r>
  <r>
    <x v="4544"/>
    <x v="0"/>
    <x v="9"/>
    <x v="9"/>
    <x v="23"/>
    <x v="864"/>
    <x v="4347"/>
    <x v="996"/>
    <x v="90"/>
    <x v="90"/>
    <x v="18"/>
    <x v="34"/>
    <x v="6"/>
    <x v="9"/>
    <x v="9"/>
  </r>
  <r>
    <x v="4575"/>
    <x v="0"/>
    <x v="7"/>
    <x v="23"/>
    <x v="56"/>
    <x v="204"/>
    <x v="4375"/>
    <x v="1012"/>
    <x v="90"/>
    <x v="90"/>
    <x v="18"/>
    <x v="34"/>
    <x v="6"/>
    <x v="7"/>
    <x v="7"/>
  </r>
  <r>
    <x v="4554"/>
    <x v="0"/>
    <x v="9"/>
    <x v="93"/>
    <x v="94"/>
    <x v="207"/>
    <x v="4356"/>
    <x v="988"/>
    <x v="90"/>
    <x v="90"/>
    <x v="18"/>
    <x v="34"/>
    <x v="6"/>
    <x v="9"/>
    <x v="9"/>
  </r>
  <r>
    <x v="4535"/>
    <x v="0"/>
    <x v="3"/>
    <x v="11"/>
    <x v="5"/>
    <x v="22"/>
    <x v="4338"/>
    <x v="1009"/>
    <x v="90"/>
    <x v="90"/>
    <x v="18"/>
    <x v="34"/>
    <x v="6"/>
    <x v="3"/>
    <x v="3"/>
  </r>
  <r>
    <x v="4569"/>
    <x v="0"/>
    <x v="7"/>
    <x v="3"/>
    <x v="23"/>
    <x v="31"/>
    <x v="4370"/>
    <x v="993"/>
    <x v="90"/>
    <x v="90"/>
    <x v="18"/>
    <x v="34"/>
    <x v="6"/>
    <x v="7"/>
    <x v="7"/>
  </r>
  <r>
    <x v="4539"/>
    <x v="0"/>
    <x v="5"/>
    <x v="20"/>
    <x v="12"/>
    <x v="6"/>
    <x v="4342"/>
    <x v="1008"/>
    <x v="90"/>
    <x v="90"/>
    <x v="18"/>
    <x v="34"/>
    <x v="6"/>
    <x v="5"/>
    <x v="5"/>
  </r>
  <r>
    <x v="4592"/>
    <x v="0"/>
    <x v="5"/>
    <x v="12"/>
    <x v="12"/>
    <x v="13"/>
    <x v="4391"/>
    <x v="1008"/>
    <x v="90"/>
    <x v="90"/>
    <x v="18"/>
    <x v="34"/>
    <x v="6"/>
    <x v="5"/>
    <x v="5"/>
  </r>
  <r>
    <x v="4562"/>
    <x v="0"/>
    <x v="9"/>
    <x v="120"/>
    <x v="33"/>
    <x v="2235"/>
    <x v="4363"/>
    <x v="1005"/>
    <x v="90"/>
    <x v="90"/>
    <x v="18"/>
    <x v="34"/>
    <x v="6"/>
    <x v="9"/>
    <x v="9"/>
  </r>
  <r>
    <x v="4557"/>
    <x v="0"/>
    <x v="9"/>
    <x v="2"/>
    <x v="32"/>
    <x v="407"/>
    <x v="4359"/>
    <x v="991"/>
    <x v="90"/>
    <x v="90"/>
    <x v="18"/>
    <x v="34"/>
    <x v="6"/>
    <x v="9"/>
    <x v="9"/>
  </r>
  <r>
    <x v="4597"/>
    <x v="0"/>
    <x v="3"/>
    <x v="92"/>
    <x v="23"/>
    <x v="13"/>
    <x v="4395"/>
    <x v="1012"/>
    <x v="90"/>
    <x v="90"/>
    <x v="18"/>
    <x v="34"/>
    <x v="6"/>
    <x v="3"/>
    <x v="3"/>
  </r>
  <r>
    <x v="4562"/>
    <x v="0"/>
    <x v="11"/>
    <x v="88"/>
    <x v="109"/>
    <x v="67"/>
    <x v="4363"/>
    <x v="1005"/>
    <x v="90"/>
    <x v="90"/>
    <x v="18"/>
    <x v="34"/>
    <x v="6"/>
    <x v="11"/>
    <x v="11"/>
  </r>
  <r>
    <x v="4558"/>
    <x v="0"/>
    <x v="3"/>
    <x v="33"/>
    <x v="114"/>
    <x v="1235"/>
    <x v="4360"/>
    <x v="992"/>
    <x v="90"/>
    <x v="90"/>
    <x v="18"/>
    <x v="34"/>
    <x v="6"/>
    <x v="3"/>
    <x v="3"/>
  </r>
  <r>
    <x v="4571"/>
    <x v="0"/>
    <x v="0"/>
    <x v="21"/>
    <x v="65"/>
    <x v="75"/>
    <x v="4372"/>
    <x v="1000"/>
    <x v="90"/>
    <x v="90"/>
    <x v="18"/>
    <x v="34"/>
    <x v="6"/>
    <x v="0"/>
    <x v="0"/>
  </r>
  <r>
    <x v="4590"/>
    <x v="0"/>
    <x v="4"/>
    <x v="6"/>
    <x v="9"/>
    <x v="656"/>
    <x v="4389"/>
    <x v="990"/>
    <x v="90"/>
    <x v="90"/>
    <x v="18"/>
    <x v="34"/>
    <x v="6"/>
    <x v="4"/>
    <x v="4"/>
  </r>
  <r>
    <x v="4544"/>
    <x v="0"/>
    <x v="11"/>
    <x v="21"/>
    <x v="63"/>
    <x v="13"/>
    <x v="4347"/>
    <x v="996"/>
    <x v="90"/>
    <x v="90"/>
    <x v="18"/>
    <x v="34"/>
    <x v="6"/>
    <x v="11"/>
    <x v="11"/>
  </r>
  <r>
    <x v="4556"/>
    <x v="0"/>
    <x v="7"/>
    <x v="17"/>
    <x v="11"/>
    <x v="18"/>
    <x v="4358"/>
    <x v="997"/>
    <x v="90"/>
    <x v="90"/>
    <x v="18"/>
    <x v="34"/>
    <x v="6"/>
    <x v="7"/>
    <x v="7"/>
  </r>
  <r>
    <x v="4573"/>
    <x v="0"/>
    <x v="3"/>
    <x v="84"/>
    <x v="32"/>
    <x v="392"/>
    <x v="4374"/>
    <x v="1004"/>
    <x v="90"/>
    <x v="90"/>
    <x v="18"/>
    <x v="34"/>
    <x v="6"/>
    <x v="3"/>
    <x v="3"/>
  </r>
  <r>
    <x v="4561"/>
    <x v="0"/>
    <x v="11"/>
    <x v="7"/>
    <x v="8"/>
    <x v="11"/>
    <x v="4362"/>
    <x v="989"/>
    <x v="90"/>
    <x v="90"/>
    <x v="18"/>
    <x v="34"/>
    <x v="6"/>
    <x v="11"/>
    <x v="11"/>
  </r>
  <r>
    <x v="4533"/>
    <x v="0"/>
    <x v="5"/>
    <x v="0"/>
    <x v="41"/>
    <x v="6"/>
    <x v="4337"/>
    <x v="992"/>
    <x v="90"/>
    <x v="90"/>
    <x v="18"/>
    <x v="34"/>
    <x v="6"/>
    <x v="5"/>
    <x v="5"/>
  </r>
  <r>
    <x v="4546"/>
    <x v="0"/>
    <x v="6"/>
    <x v="10"/>
    <x v="13"/>
    <x v="202"/>
    <x v="4349"/>
    <x v="993"/>
    <x v="90"/>
    <x v="90"/>
    <x v="18"/>
    <x v="34"/>
    <x v="6"/>
    <x v="6"/>
    <x v="6"/>
  </r>
  <r>
    <x v="4590"/>
    <x v="1"/>
    <x v="2"/>
    <x v="57"/>
    <x v="76"/>
    <x v="72"/>
    <x v="4389"/>
    <x v="990"/>
    <x v="90"/>
    <x v="90"/>
    <x v="18"/>
    <x v="34"/>
    <x v="6"/>
    <x v="2"/>
    <x v="2"/>
  </r>
  <r>
    <x v="4557"/>
    <x v="0"/>
    <x v="7"/>
    <x v="9"/>
    <x v="62"/>
    <x v="84"/>
    <x v="4359"/>
    <x v="991"/>
    <x v="90"/>
    <x v="90"/>
    <x v="18"/>
    <x v="34"/>
    <x v="6"/>
    <x v="7"/>
    <x v="7"/>
  </r>
  <r>
    <x v="4597"/>
    <x v="0"/>
    <x v="1"/>
    <x v="48"/>
    <x v="34"/>
    <x v="389"/>
    <x v="4395"/>
    <x v="1012"/>
    <x v="90"/>
    <x v="90"/>
    <x v="18"/>
    <x v="34"/>
    <x v="6"/>
    <x v="1"/>
    <x v="1"/>
  </r>
  <r>
    <x v="4563"/>
    <x v="0"/>
    <x v="4"/>
    <x v="2"/>
    <x v="21"/>
    <x v="317"/>
    <x v="4364"/>
    <x v="988"/>
    <x v="90"/>
    <x v="90"/>
    <x v="18"/>
    <x v="34"/>
    <x v="6"/>
    <x v="4"/>
    <x v="4"/>
  </r>
  <r>
    <x v="4593"/>
    <x v="1"/>
    <x v="2"/>
    <x v="23"/>
    <x v="10"/>
    <x v="42"/>
    <x v="4392"/>
    <x v="990"/>
    <x v="90"/>
    <x v="90"/>
    <x v="18"/>
    <x v="34"/>
    <x v="6"/>
    <x v="2"/>
    <x v="2"/>
  </r>
  <r>
    <x v="4593"/>
    <x v="0"/>
    <x v="2"/>
    <x v="5"/>
    <x v="10"/>
    <x v="637"/>
    <x v="4392"/>
    <x v="990"/>
    <x v="90"/>
    <x v="90"/>
    <x v="18"/>
    <x v="34"/>
    <x v="6"/>
    <x v="2"/>
    <x v="2"/>
  </r>
  <r>
    <x v="4532"/>
    <x v="1"/>
    <x v="2"/>
    <x v="65"/>
    <x v="15"/>
    <x v="146"/>
    <x v="4336"/>
    <x v="995"/>
    <x v="90"/>
    <x v="90"/>
    <x v="18"/>
    <x v="34"/>
    <x v="6"/>
    <x v="2"/>
    <x v="2"/>
  </r>
  <r>
    <x v="4575"/>
    <x v="0"/>
    <x v="1"/>
    <x v="55"/>
    <x v="29"/>
    <x v="34"/>
    <x v="4375"/>
    <x v="1012"/>
    <x v="90"/>
    <x v="90"/>
    <x v="18"/>
    <x v="34"/>
    <x v="6"/>
    <x v="1"/>
    <x v="1"/>
  </r>
  <r>
    <x v="4568"/>
    <x v="0"/>
    <x v="2"/>
    <x v="24"/>
    <x v="34"/>
    <x v="78"/>
    <x v="4369"/>
    <x v="1017"/>
    <x v="90"/>
    <x v="90"/>
    <x v="18"/>
    <x v="34"/>
    <x v="6"/>
    <x v="2"/>
    <x v="2"/>
  </r>
  <r>
    <x v="4502"/>
    <x v="0"/>
    <x v="2"/>
    <x v="134"/>
    <x v="138"/>
    <x v="2545"/>
    <x v="4307"/>
    <x v="995"/>
    <x v="90"/>
    <x v="90"/>
    <x v="18"/>
    <x v="34"/>
    <x v="6"/>
    <x v="2"/>
    <x v="2"/>
  </r>
  <r>
    <x v="4500"/>
    <x v="0"/>
    <x v="3"/>
    <x v="13"/>
    <x v="7"/>
    <x v="982"/>
    <x v="4305"/>
    <x v="993"/>
    <x v="90"/>
    <x v="90"/>
    <x v="18"/>
    <x v="34"/>
    <x v="6"/>
    <x v="3"/>
    <x v="3"/>
  </r>
  <r>
    <x v="4504"/>
    <x v="1"/>
    <x v="2"/>
    <x v="57"/>
    <x v="1"/>
    <x v="255"/>
    <x v="4309"/>
    <x v="993"/>
    <x v="90"/>
    <x v="90"/>
    <x v="18"/>
    <x v="34"/>
    <x v="6"/>
    <x v="2"/>
    <x v="2"/>
  </r>
  <r>
    <x v="4487"/>
    <x v="0"/>
    <x v="2"/>
    <x v="129"/>
    <x v="134"/>
    <x v="2023"/>
    <x v="4293"/>
    <x v="999"/>
    <x v="90"/>
    <x v="90"/>
    <x v="18"/>
    <x v="34"/>
    <x v="6"/>
    <x v="2"/>
    <x v="2"/>
  </r>
  <r>
    <x v="4488"/>
    <x v="0"/>
    <x v="1"/>
    <x v="23"/>
    <x v="56"/>
    <x v="204"/>
    <x v="4294"/>
    <x v="993"/>
    <x v="90"/>
    <x v="90"/>
    <x v="18"/>
    <x v="34"/>
    <x v="6"/>
    <x v="1"/>
    <x v="1"/>
  </r>
  <r>
    <x v="4501"/>
    <x v="0"/>
    <x v="3"/>
    <x v="57"/>
    <x v="48"/>
    <x v="1816"/>
    <x v="4306"/>
    <x v="1006"/>
    <x v="90"/>
    <x v="90"/>
    <x v="18"/>
    <x v="34"/>
    <x v="6"/>
    <x v="3"/>
    <x v="3"/>
  </r>
  <r>
    <x v="4534"/>
    <x v="0"/>
    <x v="3"/>
    <x v="13"/>
    <x v="62"/>
    <x v="162"/>
    <x v="3736"/>
    <x v="1017"/>
    <x v="90"/>
    <x v="90"/>
    <x v="18"/>
    <x v="34"/>
    <x v="6"/>
    <x v="3"/>
    <x v="3"/>
  </r>
  <r>
    <x v="4588"/>
    <x v="0"/>
    <x v="2"/>
    <x v="94"/>
    <x v="19"/>
    <x v="182"/>
    <x v="4387"/>
    <x v="991"/>
    <x v="90"/>
    <x v="90"/>
    <x v="18"/>
    <x v="34"/>
    <x v="6"/>
    <x v="2"/>
    <x v="2"/>
  </r>
  <r>
    <x v="4537"/>
    <x v="1"/>
    <x v="2"/>
    <x v="82"/>
    <x v="102"/>
    <x v="185"/>
    <x v="4340"/>
    <x v="992"/>
    <x v="90"/>
    <x v="90"/>
    <x v="18"/>
    <x v="34"/>
    <x v="6"/>
    <x v="2"/>
    <x v="2"/>
  </r>
  <r>
    <x v="4562"/>
    <x v="0"/>
    <x v="2"/>
    <x v="147"/>
    <x v="162"/>
    <x v="7"/>
    <x v="4363"/>
    <x v="1005"/>
    <x v="90"/>
    <x v="90"/>
    <x v="18"/>
    <x v="34"/>
    <x v="6"/>
    <x v="2"/>
    <x v="2"/>
  </r>
  <r>
    <x v="4558"/>
    <x v="0"/>
    <x v="5"/>
    <x v="0"/>
    <x v="0"/>
    <x v="0"/>
    <x v="4360"/>
    <x v="992"/>
    <x v="90"/>
    <x v="90"/>
    <x v="18"/>
    <x v="34"/>
    <x v="6"/>
    <x v="5"/>
    <x v="5"/>
  </r>
  <r>
    <x v="4548"/>
    <x v="0"/>
    <x v="5"/>
    <x v="13"/>
    <x v="18"/>
    <x v="19"/>
    <x v="4351"/>
    <x v="996"/>
    <x v="90"/>
    <x v="90"/>
    <x v="18"/>
    <x v="34"/>
    <x v="6"/>
    <x v="5"/>
    <x v="5"/>
  </r>
  <r>
    <x v="4567"/>
    <x v="0"/>
    <x v="11"/>
    <x v="27"/>
    <x v="31"/>
    <x v="43"/>
    <x v="4368"/>
    <x v="987"/>
    <x v="90"/>
    <x v="90"/>
    <x v="18"/>
    <x v="34"/>
    <x v="6"/>
    <x v="11"/>
    <x v="11"/>
  </r>
  <r>
    <x v="4532"/>
    <x v="0"/>
    <x v="0"/>
    <x v="3"/>
    <x v="10"/>
    <x v="7"/>
    <x v="4336"/>
    <x v="995"/>
    <x v="90"/>
    <x v="90"/>
    <x v="18"/>
    <x v="34"/>
    <x v="6"/>
    <x v="0"/>
    <x v="0"/>
  </r>
  <r>
    <x v="4488"/>
    <x v="1"/>
    <x v="2"/>
    <x v="11"/>
    <x v="23"/>
    <x v="246"/>
    <x v="4294"/>
    <x v="993"/>
    <x v="90"/>
    <x v="90"/>
    <x v="18"/>
    <x v="34"/>
    <x v="6"/>
    <x v="2"/>
    <x v="2"/>
  </r>
  <r>
    <x v="4505"/>
    <x v="0"/>
    <x v="3"/>
    <x v="31"/>
    <x v="48"/>
    <x v="112"/>
    <x v="4310"/>
    <x v="1002"/>
    <x v="90"/>
    <x v="90"/>
    <x v="18"/>
    <x v="34"/>
    <x v="6"/>
    <x v="3"/>
    <x v="3"/>
  </r>
  <r>
    <x v="4478"/>
    <x v="0"/>
    <x v="9"/>
    <x v="9"/>
    <x v="43"/>
    <x v="183"/>
    <x v="4284"/>
    <x v="993"/>
    <x v="90"/>
    <x v="90"/>
    <x v="18"/>
    <x v="34"/>
    <x v="6"/>
    <x v="9"/>
    <x v="9"/>
  </r>
  <r>
    <x v="4489"/>
    <x v="0"/>
    <x v="7"/>
    <x v="16"/>
    <x v="45"/>
    <x v="145"/>
    <x v="4295"/>
    <x v="1000"/>
    <x v="90"/>
    <x v="90"/>
    <x v="18"/>
    <x v="34"/>
    <x v="6"/>
    <x v="7"/>
    <x v="7"/>
  </r>
  <r>
    <x v="4474"/>
    <x v="0"/>
    <x v="5"/>
    <x v="6"/>
    <x v="41"/>
    <x v="34"/>
    <x v="4280"/>
    <x v="989"/>
    <x v="90"/>
    <x v="90"/>
    <x v="18"/>
    <x v="34"/>
    <x v="6"/>
    <x v="5"/>
    <x v="5"/>
  </r>
  <r>
    <x v="4490"/>
    <x v="0"/>
    <x v="1"/>
    <x v="149"/>
    <x v="201"/>
    <x v="428"/>
    <x v="4296"/>
    <x v="1001"/>
    <x v="90"/>
    <x v="90"/>
    <x v="18"/>
    <x v="34"/>
    <x v="6"/>
    <x v="1"/>
    <x v="1"/>
  </r>
  <r>
    <x v="4502"/>
    <x v="0"/>
    <x v="4"/>
    <x v="56"/>
    <x v="42"/>
    <x v="334"/>
    <x v="4307"/>
    <x v="995"/>
    <x v="90"/>
    <x v="90"/>
    <x v="18"/>
    <x v="34"/>
    <x v="6"/>
    <x v="4"/>
    <x v="4"/>
  </r>
  <r>
    <x v="4497"/>
    <x v="0"/>
    <x v="0"/>
    <x v="93"/>
    <x v="18"/>
    <x v="180"/>
    <x v="4303"/>
    <x v="1000"/>
    <x v="90"/>
    <x v="90"/>
    <x v="18"/>
    <x v="34"/>
    <x v="6"/>
    <x v="0"/>
    <x v="0"/>
  </r>
  <r>
    <x v="4495"/>
    <x v="0"/>
    <x v="10"/>
    <x v="0"/>
    <x v="0"/>
    <x v="0"/>
    <x v="4301"/>
    <x v="1006"/>
    <x v="90"/>
    <x v="90"/>
    <x v="18"/>
    <x v="34"/>
    <x v="6"/>
    <x v="10"/>
    <x v="10"/>
  </r>
  <r>
    <x v="4475"/>
    <x v="0"/>
    <x v="2"/>
    <x v="35"/>
    <x v="81"/>
    <x v="11"/>
    <x v="4281"/>
    <x v="990"/>
    <x v="90"/>
    <x v="90"/>
    <x v="18"/>
    <x v="34"/>
    <x v="6"/>
    <x v="2"/>
    <x v="2"/>
  </r>
  <r>
    <x v="4497"/>
    <x v="0"/>
    <x v="9"/>
    <x v="54"/>
    <x v="81"/>
    <x v="32"/>
    <x v="4303"/>
    <x v="1000"/>
    <x v="90"/>
    <x v="90"/>
    <x v="18"/>
    <x v="34"/>
    <x v="6"/>
    <x v="9"/>
    <x v="9"/>
  </r>
  <r>
    <x v="4499"/>
    <x v="0"/>
    <x v="9"/>
    <x v="54"/>
    <x v="75"/>
    <x v="202"/>
    <x v="2361"/>
    <x v="1008"/>
    <x v="90"/>
    <x v="90"/>
    <x v="18"/>
    <x v="34"/>
    <x v="6"/>
    <x v="9"/>
    <x v="9"/>
  </r>
  <r>
    <x v="4493"/>
    <x v="0"/>
    <x v="10"/>
    <x v="30"/>
    <x v="14"/>
    <x v="31"/>
    <x v="4299"/>
    <x v="1004"/>
    <x v="90"/>
    <x v="90"/>
    <x v="18"/>
    <x v="34"/>
    <x v="6"/>
    <x v="10"/>
    <x v="10"/>
  </r>
  <r>
    <x v="4503"/>
    <x v="0"/>
    <x v="7"/>
    <x v="79"/>
    <x v="9"/>
    <x v="6"/>
    <x v="4308"/>
    <x v="1009"/>
    <x v="90"/>
    <x v="90"/>
    <x v="18"/>
    <x v="34"/>
    <x v="6"/>
    <x v="7"/>
    <x v="7"/>
  </r>
  <r>
    <x v="4480"/>
    <x v="0"/>
    <x v="0"/>
    <x v="13"/>
    <x v="18"/>
    <x v="19"/>
    <x v="4286"/>
    <x v="987"/>
    <x v="90"/>
    <x v="90"/>
    <x v="18"/>
    <x v="34"/>
    <x v="6"/>
    <x v="0"/>
    <x v="0"/>
  </r>
  <r>
    <x v="4489"/>
    <x v="0"/>
    <x v="10"/>
    <x v="16"/>
    <x v="45"/>
    <x v="145"/>
    <x v="4295"/>
    <x v="1000"/>
    <x v="90"/>
    <x v="90"/>
    <x v="18"/>
    <x v="34"/>
    <x v="6"/>
    <x v="10"/>
    <x v="10"/>
  </r>
  <r>
    <x v="4496"/>
    <x v="0"/>
    <x v="8"/>
    <x v="110"/>
    <x v="180"/>
    <x v="3795"/>
    <x v="4302"/>
    <x v="991"/>
    <x v="90"/>
    <x v="90"/>
    <x v="18"/>
    <x v="34"/>
    <x v="6"/>
    <x v="8"/>
    <x v="8"/>
  </r>
  <r>
    <x v="4483"/>
    <x v="0"/>
    <x v="6"/>
    <x v="21"/>
    <x v="13"/>
    <x v="22"/>
    <x v="4289"/>
    <x v="996"/>
    <x v="90"/>
    <x v="90"/>
    <x v="18"/>
    <x v="34"/>
    <x v="6"/>
    <x v="6"/>
    <x v="6"/>
  </r>
  <r>
    <x v="4480"/>
    <x v="0"/>
    <x v="11"/>
    <x v="14"/>
    <x v="2"/>
    <x v="15"/>
    <x v="4286"/>
    <x v="987"/>
    <x v="90"/>
    <x v="90"/>
    <x v="18"/>
    <x v="34"/>
    <x v="6"/>
    <x v="11"/>
    <x v="11"/>
  </r>
  <r>
    <x v="4487"/>
    <x v="1"/>
    <x v="2"/>
    <x v="76"/>
    <x v="134"/>
    <x v="3630"/>
    <x v="4293"/>
    <x v="999"/>
    <x v="90"/>
    <x v="90"/>
    <x v="18"/>
    <x v="34"/>
    <x v="6"/>
    <x v="2"/>
    <x v="2"/>
  </r>
  <r>
    <x v="4483"/>
    <x v="0"/>
    <x v="5"/>
    <x v="6"/>
    <x v="41"/>
    <x v="34"/>
    <x v="4289"/>
    <x v="996"/>
    <x v="90"/>
    <x v="90"/>
    <x v="18"/>
    <x v="34"/>
    <x v="6"/>
    <x v="5"/>
    <x v="5"/>
  </r>
  <r>
    <x v="4493"/>
    <x v="0"/>
    <x v="6"/>
    <x v="92"/>
    <x v="62"/>
    <x v="187"/>
    <x v="4299"/>
    <x v="1004"/>
    <x v="90"/>
    <x v="90"/>
    <x v="18"/>
    <x v="34"/>
    <x v="6"/>
    <x v="6"/>
    <x v="6"/>
  </r>
  <r>
    <x v="4488"/>
    <x v="0"/>
    <x v="4"/>
    <x v="30"/>
    <x v="62"/>
    <x v="7"/>
    <x v="4294"/>
    <x v="993"/>
    <x v="90"/>
    <x v="90"/>
    <x v="18"/>
    <x v="34"/>
    <x v="6"/>
    <x v="4"/>
    <x v="4"/>
  </r>
  <r>
    <x v="4481"/>
    <x v="0"/>
    <x v="11"/>
    <x v="92"/>
    <x v="7"/>
    <x v="207"/>
    <x v="4287"/>
    <x v="993"/>
    <x v="90"/>
    <x v="90"/>
    <x v="18"/>
    <x v="34"/>
    <x v="6"/>
    <x v="11"/>
    <x v="11"/>
  </r>
  <r>
    <x v="4474"/>
    <x v="0"/>
    <x v="11"/>
    <x v="27"/>
    <x v="44"/>
    <x v="240"/>
    <x v="4280"/>
    <x v="989"/>
    <x v="90"/>
    <x v="90"/>
    <x v="18"/>
    <x v="34"/>
    <x v="6"/>
    <x v="11"/>
    <x v="11"/>
  </r>
  <r>
    <x v="4481"/>
    <x v="0"/>
    <x v="6"/>
    <x v="9"/>
    <x v="62"/>
    <x v="84"/>
    <x v="4287"/>
    <x v="993"/>
    <x v="90"/>
    <x v="90"/>
    <x v="18"/>
    <x v="34"/>
    <x v="6"/>
    <x v="6"/>
    <x v="6"/>
  </r>
  <r>
    <x v="4496"/>
    <x v="0"/>
    <x v="1"/>
    <x v="179"/>
    <x v="225"/>
    <x v="2472"/>
    <x v="4302"/>
    <x v="991"/>
    <x v="90"/>
    <x v="90"/>
    <x v="18"/>
    <x v="34"/>
    <x v="6"/>
    <x v="1"/>
    <x v="1"/>
  </r>
  <r>
    <x v="4486"/>
    <x v="0"/>
    <x v="1"/>
    <x v="24"/>
    <x v="4"/>
    <x v="34"/>
    <x v="4292"/>
    <x v="998"/>
    <x v="90"/>
    <x v="90"/>
    <x v="18"/>
    <x v="34"/>
    <x v="6"/>
    <x v="1"/>
    <x v="1"/>
  </r>
  <r>
    <x v="4645"/>
    <x v="1"/>
    <x v="2"/>
    <x v="95"/>
    <x v="108"/>
    <x v="181"/>
    <x v="4441"/>
    <x v="1019"/>
    <x v="90"/>
    <x v="90"/>
    <x v="18"/>
    <x v="34"/>
    <x v="6"/>
    <x v="2"/>
    <x v="2"/>
  </r>
  <r>
    <x v="4486"/>
    <x v="0"/>
    <x v="0"/>
    <x v="0"/>
    <x v="94"/>
    <x v="145"/>
    <x v="4292"/>
    <x v="998"/>
    <x v="90"/>
    <x v="90"/>
    <x v="18"/>
    <x v="34"/>
    <x v="6"/>
    <x v="0"/>
    <x v="0"/>
  </r>
  <r>
    <x v="4486"/>
    <x v="0"/>
    <x v="8"/>
    <x v="11"/>
    <x v="56"/>
    <x v="164"/>
    <x v="4292"/>
    <x v="998"/>
    <x v="90"/>
    <x v="90"/>
    <x v="18"/>
    <x v="34"/>
    <x v="6"/>
    <x v="8"/>
    <x v="8"/>
  </r>
  <r>
    <x v="4525"/>
    <x v="0"/>
    <x v="8"/>
    <x v="59"/>
    <x v="118"/>
    <x v="591"/>
    <x v="4329"/>
    <x v="988"/>
    <x v="90"/>
    <x v="90"/>
    <x v="18"/>
    <x v="34"/>
    <x v="6"/>
    <x v="8"/>
    <x v="8"/>
  </r>
  <r>
    <x v="4479"/>
    <x v="0"/>
    <x v="4"/>
    <x v="82"/>
    <x v="66"/>
    <x v="156"/>
    <x v="4285"/>
    <x v="994"/>
    <x v="90"/>
    <x v="90"/>
    <x v="18"/>
    <x v="34"/>
    <x v="6"/>
    <x v="4"/>
    <x v="4"/>
  </r>
  <r>
    <x v="4502"/>
    <x v="1"/>
    <x v="2"/>
    <x v="123"/>
    <x v="138"/>
    <x v="448"/>
    <x v="4307"/>
    <x v="995"/>
    <x v="90"/>
    <x v="90"/>
    <x v="18"/>
    <x v="34"/>
    <x v="6"/>
    <x v="2"/>
    <x v="2"/>
  </r>
  <r>
    <x v="4494"/>
    <x v="0"/>
    <x v="2"/>
    <x v="35"/>
    <x v="66"/>
    <x v="910"/>
    <x v="4300"/>
    <x v="1005"/>
    <x v="90"/>
    <x v="90"/>
    <x v="18"/>
    <x v="34"/>
    <x v="6"/>
    <x v="2"/>
    <x v="2"/>
  </r>
  <r>
    <x v="4502"/>
    <x v="0"/>
    <x v="5"/>
    <x v="79"/>
    <x v="94"/>
    <x v="39"/>
    <x v="4307"/>
    <x v="995"/>
    <x v="90"/>
    <x v="90"/>
    <x v="18"/>
    <x v="34"/>
    <x v="6"/>
    <x v="5"/>
    <x v="5"/>
  </r>
  <r>
    <x v="4490"/>
    <x v="0"/>
    <x v="5"/>
    <x v="8"/>
    <x v="85"/>
    <x v="31"/>
    <x v="4296"/>
    <x v="1001"/>
    <x v="90"/>
    <x v="90"/>
    <x v="18"/>
    <x v="34"/>
    <x v="6"/>
    <x v="5"/>
    <x v="5"/>
  </r>
  <r>
    <x v="4489"/>
    <x v="0"/>
    <x v="2"/>
    <x v="16"/>
    <x v="17"/>
    <x v="6"/>
    <x v="4295"/>
    <x v="1000"/>
    <x v="90"/>
    <x v="90"/>
    <x v="18"/>
    <x v="34"/>
    <x v="6"/>
    <x v="2"/>
    <x v="2"/>
  </r>
  <r>
    <x v="4489"/>
    <x v="1"/>
    <x v="2"/>
    <x v="16"/>
    <x v="17"/>
    <x v="6"/>
    <x v="4295"/>
    <x v="1000"/>
    <x v="90"/>
    <x v="90"/>
    <x v="18"/>
    <x v="34"/>
    <x v="6"/>
    <x v="2"/>
    <x v="2"/>
  </r>
  <r>
    <x v="4527"/>
    <x v="0"/>
    <x v="5"/>
    <x v="16"/>
    <x v="17"/>
    <x v="6"/>
    <x v="4331"/>
    <x v="1014"/>
    <x v="90"/>
    <x v="90"/>
    <x v="18"/>
    <x v="34"/>
    <x v="6"/>
    <x v="5"/>
    <x v="5"/>
  </r>
  <r>
    <x v="4492"/>
    <x v="0"/>
    <x v="1"/>
    <x v="15"/>
    <x v="61"/>
    <x v="192"/>
    <x v="4298"/>
    <x v="1003"/>
    <x v="90"/>
    <x v="90"/>
    <x v="18"/>
    <x v="34"/>
    <x v="6"/>
    <x v="1"/>
    <x v="1"/>
  </r>
  <r>
    <x v="4494"/>
    <x v="0"/>
    <x v="11"/>
    <x v="1"/>
    <x v="61"/>
    <x v="7"/>
    <x v="4300"/>
    <x v="1005"/>
    <x v="90"/>
    <x v="90"/>
    <x v="18"/>
    <x v="34"/>
    <x v="6"/>
    <x v="11"/>
    <x v="11"/>
  </r>
  <r>
    <x v="4501"/>
    <x v="0"/>
    <x v="2"/>
    <x v="3"/>
    <x v="34"/>
    <x v="232"/>
    <x v="4306"/>
    <x v="1006"/>
    <x v="90"/>
    <x v="90"/>
    <x v="18"/>
    <x v="34"/>
    <x v="6"/>
    <x v="2"/>
    <x v="2"/>
  </r>
  <r>
    <x v="4506"/>
    <x v="0"/>
    <x v="1"/>
    <x v="138"/>
    <x v="117"/>
    <x v="815"/>
    <x v="4311"/>
    <x v="1004"/>
    <x v="90"/>
    <x v="90"/>
    <x v="18"/>
    <x v="34"/>
    <x v="6"/>
    <x v="1"/>
    <x v="1"/>
  </r>
  <r>
    <x v="4643"/>
    <x v="0"/>
    <x v="0"/>
    <x v="93"/>
    <x v="13"/>
    <x v="389"/>
    <x v="4439"/>
    <x v="1015"/>
    <x v="90"/>
    <x v="90"/>
    <x v="18"/>
    <x v="34"/>
    <x v="6"/>
    <x v="0"/>
    <x v="0"/>
  </r>
  <r>
    <x v="4527"/>
    <x v="0"/>
    <x v="7"/>
    <x v="12"/>
    <x v="45"/>
    <x v="6"/>
    <x v="4331"/>
    <x v="1014"/>
    <x v="90"/>
    <x v="90"/>
    <x v="18"/>
    <x v="34"/>
    <x v="6"/>
    <x v="7"/>
    <x v="7"/>
  </r>
  <r>
    <x v="4504"/>
    <x v="0"/>
    <x v="7"/>
    <x v="0"/>
    <x v="9"/>
    <x v="265"/>
    <x v="4309"/>
    <x v="993"/>
    <x v="90"/>
    <x v="90"/>
    <x v="18"/>
    <x v="34"/>
    <x v="6"/>
    <x v="7"/>
    <x v="7"/>
  </r>
  <r>
    <x v="4478"/>
    <x v="1"/>
    <x v="2"/>
    <x v="63"/>
    <x v="76"/>
    <x v="64"/>
    <x v="4284"/>
    <x v="993"/>
    <x v="90"/>
    <x v="90"/>
    <x v="18"/>
    <x v="34"/>
    <x v="6"/>
    <x v="2"/>
    <x v="2"/>
  </r>
  <r>
    <x v="4491"/>
    <x v="0"/>
    <x v="8"/>
    <x v="17"/>
    <x v="8"/>
    <x v="9"/>
    <x v="4297"/>
    <x v="1002"/>
    <x v="90"/>
    <x v="90"/>
    <x v="18"/>
    <x v="34"/>
    <x v="6"/>
    <x v="8"/>
    <x v="8"/>
  </r>
  <r>
    <x v="4496"/>
    <x v="0"/>
    <x v="5"/>
    <x v="21"/>
    <x v="63"/>
    <x v="13"/>
    <x v="4302"/>
    <x v="991"/>
    <x v="90"/>
    <x v="90"/>
    <x v="18"/>
    <x v="34"/>
    <x v="6"/>
    <x v="5"/>
    <x v="5"/>
  </r>
  <r>
    <x v="4495"/>
    <x v="0"/>
    <x v="1"/>
    <x v="7"/>
    <x v="5"/>
    <x v="315"/>
    <x v="4301"/>
    <x v="1006"/>
    <x v="90"/>
    <x v="90"/>
    <x v="18"/>
    <x v="34"/>
    <x v="6"/>
    <x v="1"/>
    <x v="1"/>
  </r>
  <r>
    <x v="4492"/>
    <x v="0"/>
    <x v="9"/>
    <x v="26"/>
    <x v="1"/>
    <x v="121"/>
    <x v="4298"/>
    <x v="1003"/>
    <x v="90"/>
    <x v="90"/>
    <x v="18"/>
    <x v="34"/>
    <x v="6"/>
    <x v="9"/>
    <x v="9"/>
  </r>
  <r>
    <x v="4500"/>
    <x v="0"/>
    <x v="7"/>
    <x v="6"/>
    <x v="85"/>
    <x v="171"/>
    <x v="4305"/>
    <x v="993"/>
    <x v="90"/>
    <x v="90"/>
    <x v="18"/>
    <x v="34"/>
    <x v="6"/>
    <x v="7"/>
    <x v="7"/>
  </r>
  <r>
    <x v="4486"/>
    <x v="0"/>
    <x v="11"/>
    <x v="23"/>
    <x v="36"/>
    <x v="291"/>
    <x v="4292"/>
    <x v="998"/>
    <x v="90"/>
    <x v="90"/>
    <x v="18"/>
    <x v="34"/>
    <x v="6"/>
    <x v="11"/>
    <x v="11"/>
  </r>
  <r>
    <x v="4477"/>
    <x v="0"/>
    <x v="10"/>
    <x v="93"/>
    <x v="9"/>
    <x v="63"/>
    <x v="4283"/>
    <x v="992"/>
    <x v="90"/>
    <x v="90"/>
    <x v="18"/>
    <x v="34"/>
    <x v="6"/>
    <x v="10"/>
    <x v="10"/>
  </r>
  <r>
    <x v="4482"/>
    <x v="0"/>
    <x v="6"/>
    <x v="92"/>
    <x v="14"/>
    <x v="6"/>
    <x v="4288"/>
    <x v="995"/>
    <x v="90"/>
    <x v="90"/>
    <x v="18"/>
    <x v="34"/>
    <x v="6"/>
    <x v="6"/>
    <x v="6"/>
  </r>
  <r>
    <x v="4479"/>
    <x v="0"/>
    <x v="11"/>
    <x v="38"/>
    <x v="96"/>
    <x v="183"/>
    <x v="4285"/>
    <x v="994"/>
    <x v="90"/>
    <x v="90"/>
    <x v="18"/>
    <x v="34"/>
    <x v="6"/>
    <x v="11"/>
    <x v="11"/>
  </r>
  <r>
    <x v="4488"/>
    <x v="0"/>
    <x v="2"/>
    <x v="23"/>
    <x v="23"/>
    <x v="24"/>
    <x v="4294"/>
    <x v="993"/>
    <x v="90"/>
    <x v="90"/>
    <x v="18"/>
    <x v="34"/>
    <x v="6"/>
    <x v="2"/>
    <x v="2"/>
  </r>
  <r>
    <x v="4475"/>
    <x v="0"/>
    <x v="11"/>
    <x v="5"/>
    <x v="7"/>
    <x v="152"/>
    <x v="4281"/>
    <x v="990"/>
    <x v="90"/>
    <x v="90"/>
    <x v="18"/>
    <x v="34"/>
    <x v="6"/>
    <x v="11"/>
    <x v="11"/>
  </r>
  <r>
    <x v="4544"/>
    <x v="1"/>
    <x v="2"/>
    <x v="48"/>
    <x v="5"/>
    <x v="169"/>
    <x v="4347"/>
    <x v="996"/>
    <x v="90"/>
    <x v="90"/>
    <x v="18"/>
    <x v="34"/>
    <x v="6"/>
    <x v="2"/>
    <x v="2"/>
  </r>
  <r>
    <x v="4532"/>
    <x v="0"/>
    <x v="4"/>
    <x v="49"/>
    <x v="114"/>
    <x v="1655"/>
    <x v="4336"/>
    <x v="995"/>
    <x v="90"/>
    <x v="90"/>
    <x v="18"/>
    <x v="34"/>
    <x v="6"/>
    <x v="4"/>
    <x v="4"/>
  </r>
  <r>
    <x v="4532"/>
    <x v="0"/>
    <x v="9"/>
    <x v="18"/>
    <x v="29"/>
    <x v="957"/>
    <x v="4336"/>
    <x v="995"/>
    <x v="90"/>
    <x v="90"/>
    <x v="18"/>
    <x v="34"/>
    <x v="6"/>
    <x v="9"/>
    <x v="9"/>
  </r>
  <r>
    <x v="4540"/>
    <x v="0"/>
    <x v="0"/>
    <x v="93"/>
    <x v="0"/>
    <x v="187"/>
    <x v="4343"/>
    <x v="994"/>
    <x v="90"/>
    <x v="90"/>
    <x v="18"/>
    <x v="34"/>
    <x v="6"/>
    <x v="0"/>
    <x v="0"/>
  </r>
  <r>
    <x v="4575"/>
    <x v="0"/>
    <x v="10"/>
    <x v="49"/>
    <x v="27"/>
    <x v="357"/>
    <x v="4375"/>
    <x v="1012"/>
    <x v="90"/>
    <x v="90"/>
    <x v="18"/>
    <x v="34"/>
    <x v="6"/>
    <x v="10"/>
    <x v="10"/>
  </r>
  <r>
    <x v="4539"/>
    <x v="0"/>
    <x v="0"/>
    <x v="8"/>
    <x v="98"/>
    <x v="6"/>
    <x v="4342"/>
    <x v="1008"/>
    <x v="90"/>
    <x v="90"/>
    <x v="18"/>
    <x v="34"/>
    <x v="6"/>
    <x v="0"/>
    <x v="0"/>
  </r>
  <r>
    <x v="4597"/>
    <x v="0"/>
    <x v="7"/>
    <x v="79"/>
    <x v="13"/>
    <x v="37"/>
    <x v="4395"/>
    <x v="1012"/>
    <x v="90"/>
    <x v="90"/>
    <x v="18"/>
    <x v="34"/>
    <x v="6"/>
    <x v="7"/>
    <x v="7"/>
  </r>
  <r>
    <x v="4563"/>
    <x v="0"/>
    <x v="3"/>
    <x v="18"/>
    <x v="49"/>
    <x v="160"/>
    <x v="4364"/>
    <x v="988"/>
    <x v="90"/>
    <x v="90"/>
    <x v="18"/>
    <x v="34"/>
    <x v="6"/>
    <x v="3"/>
    <x v="3"/>
  </r>
  <r>
    <x v="4533"/>
    <x v="0"/>
    <x v="10"/>
    <x v="11"/>
    <x v="36"/>
    <x v="34"/>
    <x v="4337"/>
    <x v="992"/>
    <x v="90"/>
    <x v="90"/>
    <x v="18"/>
    <x v="34"/>
    <x v="6"/>
    <x v="10"/>
    <x v="10"/>
  </r>
  <r>
    <x v="4620"/>
    <x v="0"/>
    <x v="6"/>
    <x v="37"/>
    <x v="30"/>
    <x v="14"/>
    <x v="4416"/>
    <x v="995"/>
    <x v="90"/>
    <x v="90"/>
    <x v="18"/>
    <x v="34"/>
    <x v="6"/>
    <x v="6"/>
    <x v="6"/>
  </r>
  <r>
    <x v="4592"/>
    <x v="0"/>
    <x v="6"/>
    <x v="5"/>
    <x v="23"/>
    <x v="178"/>
    <x v="4391"/>
    <x v="1008"/>
    <x v="90"/>
    <x v="90"/>
    <x v="18"/>
    <x v="34"/>
    <x v="6"/>
    <x v="6"/>
    <x v="6"/>
  </r>
  <r>
    <x v="4591"/>
    <x v="0"/>
    <x v="0"/>
    <x v="93"/>
    <x v="0"/>
    <x v="187"/>
    <x v="4390"/>
    <x v="1008"/>
    <x v="90"/>
    <x v="90"/>
    <x v="18"/>
    <x v="34"/>
    <x v="6"/>
    <x v="0"/>
    <x v="0"/>
  </r>
  <r>
    <x v="4606"/>
    <x v="0"/>
    <x v="9"/>
    <x v="175"/>
    <x v="115"/>
    <x v="165"/>
    <x v="4404"/>
    <x v="998"/>
    <x v="90"/>
    <x v="90"/>
    <x v="18"/>
    <x v="34"/>
    <x v="6"/>
    <x v="9"/>
    <x v="9"/>
  </r>
  <r>
    <x v="4598"/>
    <x v="0"/>
    <x v="7"/>
    <x v="8"/>
    <x v="98"/>
    <x v="6"/>
    <x v="4396"/>
    <x v="1012"/>
    <x v="90"/>
    <x v="90"/>
    <x v="18"/>
    <x v="34"/>
    <x v="6"/>
    <x v="7"/>
    <x v="7"/>
  </r>
  <r>
    <x v="4627"/>
    <x v="0"/>
    <x v="11"/>
    <x v="84"/>
    <x v="83"/>
    <x v="217"/>
    <x v="4423"/>
    <x v="989"/>
    <x v="90"/>
    <x v="90"/>
    <x v="18"/>
    <x v="34"/>
    <x v="6"/>
    <x v="11"/>
    <x v="11"/>
  </r>
  <r>
    <x v="4623"/>
    <x v="0"/>
    <x v="4"/>
    <x v="24"/>
    <x v="26"/>
    <x v="137"/>
    <x v="4419"/>
    <x v="993"/>
    <x v="90"/>
    <x v="90"/>
    <x v="18"/>
    <x v="34"/>
    <x v="6"/>
    <x v="4"/>
    <x v="4"/>
  </r>
  <r>
    <x v="4622"/>
    <x v="0"/>
    <x v="7"/>
    <x v="12"/>
    <x v="12"/>
    <x v="13"/>
    <x v="4418"/>
    <x v="987"/>
    <x v="90"/>
    <x v="90"/>
    <x v="18"/>
    <x v="34"/>
    <x v="6"/>
    <x v="7"/>
    <x v="7"/>
  </r>
  <r>
    <x v="4615"/>
    <x v="0"/>
    <x v="11"/>
    <x v="9"/>
    <x v="10"/>
    <x v="1298"/>
    <x v="4412"/>
    <x v="1009"/>
    <x v="90"/>
    <x v="90"/>
    <x v="18"/>
    <x v="34"/>
    <x v="6"/>
    <x v="11"/>
    <x v="11"/>
  </r>
  <r>
    <x v="4620"/>
    <x v="0"/>
    <x v="0"/>
    <x v="21"/>
    <x v="18"/>
    <x v="11"/>
    <x v="4416"/>
    <x v="995"/>
    <x v="90"/>
    <x v="90"/>
    <x v="18"/>
    <x v="34"/>
    <x v="6"/>
    <x v="0"/>
    <x v="0"/>
  </r>
  <r>
    <x v="4623"/>
    <x v="0"/>
    <x v="3"/>
    <x v="54"/>
    <x v="47"/>
    <x v="34"/>
    <x v="4419"/>
    <x v="993"/>
    <x v="90"/>
    <x v="90"/>
    <x v="18"/>
    <x v="34"/>
    <x v="6"/>
    <x v="3"/>
    <x v="3"/>
  </r>
  <r>
    <x v="4536"/>
    <x v="0"/>
    <x v="6"/>
    <x v="40"/>
    <x v="40"/>
    <x v="1327"/>
    <x v="4339"/>
    <x v="998"/>
    <x v="90"/>
    <x v="90"/>
    <x v="18"/>
    <x v="34"/>
    <x v="6"/>
    <x v="6"/>
    <x v="6"/>
  </r>
  <r>
    <x v="4564"/>
    <x v="0"/>
    <x v="3"/>
    <x v="53"/>
    <x v="51"/>
    <x v="643"/>
    <x v="4365"/>
    <x v="1017"/>
    <x v="90"/>
    <x v="90"/>
    <x v="18"/>
    <x v="34"/>
    <x v="6"/>
    <x v="3"/>
    <x v="3"/>
  </r>
  <r>
    <x v="4549"/>
    <x v="0"/>
    <x v="9"/>
    <x v="7"/>
    <x v="11"/>
    <x v="319"/>
    <x v="4352"/>
    <x v="997"/>
    <x v="90"/>
    <x v="90"/>
    <x v="18"/>
    <x v="34"/>
    <x v="6"/>
    <x v="9"/>
    <x v="9"/>
  </r>
  <r>
    <x v="4572"/>
    <x v="0"/>
    <x v="2"/>
    <x v="63"/>
    <x v="10"/>
    <x v="216"/>
    <x v="4373"/>
    <x v="1012"/>
    <x v="90"/>
    <x v="90"/>
    <x v="18"/>
    <x v="34"/>
    <x v="6"/>
    <x v="2"/>
    <x v="2"/>
  </r>
  <r>
    <x v="4567"/>
    <x v="0"/>
    <x v="6"/>
    <x v="63"/>
    <x v="54"/>
    <x v="347"/>
    <x v="4368"/>
    <x v="987"/>
    <x v="90"/>
    <x v="90"/>
    <x v="18"/>
    <x v="34"/>
    <x v="6"/>
    <x v="6"/>
    <x v="6"/>
  </r>
  <r>
    <x v="4562"/>
    <x v="0"/>
    <x v="8"/>
    <x v="135"/>
    <x v="128"/>
    <x v="1302"/>
    <x v="4363"/>
    <x v="1005"/>
    <x v="90"/>
    <x v="90"/>
    <x v="18"/>
    <x v="34"/>
    <x v="6"/>
    <x v="8"/>
    <x v="8"/>
  </r>
  <r>
    <x v="4576"/>
    <x v="0"/>
    <x v="2"/>
    <x v="80"/>
    <x v="119"/>
    <x v="215"/>
    <x v="4376"/>
    <x v="991"/>
    <x v="90"/>
    <x v="90"/>
    <x v="18"/>
    <x v="34"/>
    <x v="6"/>
    <x v="2"/>
    <x v="2"/>
  </r>
  <r>
    <x v="4552"/>
    <x v="0"/>
    <x v="11"/>
    <x v="54"/>
    <x v="27"/>
    <x v="81"/>
    <x v="2263"/>
    <x v="1009"/>
    <x v="90"/>
    <x v="90"/>
    <x v="18"/>
    <x v="34"/>
    <x v="6"/>
    <x v="11"/>
    <x v="11"/>
  </r>
  <r>
    <x v="4556"/>
    <x v="0"/>
    <x v="9"/>
    <x v="27"/>
    <x v="35"/>
    <x v="183"/>
    <x v="4358"/>
    <x v="997"/>
    <x v="90"/>
    <x v="90"/>
    <x v="18"/>
    <x v="34"/>
    <x v="6"/>
    <x v="9"/>
    <x v="9"/>
  </r>
  <r>
    <x v="4591"/>
    <x v="0"/>
    <x v="2"/>
    <x v="35"/>
    <x v="81"/>
    <x v="11"/>
    <x v="4390"/>
    <x v="1008"/>
    <x v="90"/>
    <x v="90"/>
    <x v="18"/>
    <x v="34"/>
    <x v="6"/>
    <x v="2"/>
    <x v="2"/>
  </r>
  <r>
    <x v="4533"/>
    <x v="0"/>
    <x v="1"/>
    <x v="91"/>
    <x v="99"/>
    <x v="14"/>
    <x v="4337"/>
    <x v="992"/>
    <x v="90"/>
    <x v="90"/>
    <x v="18"/>
    <x v="34"/>
    <x v="6"/>
    <x v="1"/>
    <x v="1"/>
  </r>
  <r>
    <x v="4553"/>
    <x v="0"/>
    <x v="0"/>
    <x v="20"/>
    <x v="12"/>
    <x v="6"/>
    <x v="4355"/>
    <x v="1005"/>
    <x v="90"/>
    <x v="90"/>
    <x v="18"/>
    <x v="34"/>
    <x v="6"/>
    <x v="0"/>
    <x v="0"/>
  </r>
  <r>
    <x v="4566"/>
    <x v="0"/>
    <x v="8"/>
    <x v="89"/>
    <x v="70"/>
    <x v="154"/>
    <x v="4367"/>
    <x v="1005"/>
    <x v="90"/>
    <x v="90"/>
    <x v="18"/>
    <x v="34"/>
    <x v="6"/>
    <x v="8"/>
    <x v="8"/>
  </r>
  <r>
    <x v="4560"/>
    <x v="0"/>
    <x v="9"/>
    <x v="21"/>
    <x v="94"/>
    <x v="6"/>
    <x v="4361"/>
    <x v="1016"/>
    <x v="90"/>
    <x v="90"/>
    <x v="18"/>
    <x v="34"/>
    <x v="6"/>
    <x v="9"/>
    <x v="9"/>
  </r>
  <r>
    <x v="4644"/>
    <x v="0"/>
    <x v="11"/>
    <x v="127"/>
    <x v="141"/>
    <x v="2466"/>
    <x v="4440"/>
    <x v="988"/>
    <x v="90"/>
    <x v="90"/>
    <x v="18"/>
    <x v="34"/>
    <x v="6"/>
    <x v="11"/>
    <x v="11"/>
  </r>
  <r>
    <x v="4570"/>
    <x v="0"/>
    <x v="5"/>
    <x v="12"/>
    <x v="12"/>
    <x v="13"/>
    <x v="4371"/>
    <x v="992"/>
    <x v="90"/>
    <x v="90"/>
    <x v="18"/>
    <x v="34"/>
    <x v="6"/>
    <x v="5"/>
    <x v="5"/>
  </r>
  <r>
    <x v="4588"/>
    <x v="0"/>
    <x v="10"/>
    <x v="57"/>
    <x v="30"/>
    <x v="44"/>
    <x v="4387"/>
    <x v="991"/>
    <x v="90"/>
    <x v="90"/>
    <x v="18"/>
    <x v="34"/>
    <x v="6"/>
    <x v="10"/>
    <x v="10"/>
  </r>
  <r>
    <x v="4566"/>
    <x v="0"/>
    <x v="2"/>
    <x v="89"/>
    <x v="106"/>
    <x v="31"/>
    <x v="4367"/>
    <x v="1005"/>
    <x v="90"/>
    <x v="90"/>
    <x v="18"/>
    <x v="34"/>
    <x v="6"/>
    <x v="2"/>
    <x v="2"/>
  </r>
  <r>
    <x v="4545"/>
    <x v="0"/>
    <x v="10"/>
    <x v="79"/>
    <x v="65"/>
    <x v="3"/>
    <x v="4348"/>
    <x v="1009"/>
    <x v="90"/>
    <x v="90"/>
    <x v="18"/>
    <x v="34"/>
    <x v="6"/>
    <x v="10"/>
    <x v="10"/>
  </r>
  <r>
    <x v="4573"/>
    <x v="0"/>
    <x v="8"/>
    <x v="38"/>
    <x v="99"/>
    <x v="148"/>
    <x v="4374"/>
    <x v="1004"/>
    <x v="90"/>
    <x v="90"/>
    <x v="18"/>
    <x v="34"/>
    <x v="6"/>
    <x v="8"/>
    <x v="8"/>
  </r>
  <r>
    <x v="4560"/>
    <x v="0"/>
    <x v="4"/>
    <x v="93"/>
    <x v="85"/>
    <x v="6"/>
    <x v="4361"/>
    <x v="1016"/>
    <x v="90"/>
    <x v="90"/>
    <x v="18"/>
    <x v="34"/>
    <x v="6"/>
    <x v="4"/>
    <x v="4"/>
  </r>
  <r>
    <x v="4638"/>
    <x v="0"/>
    <x v="8"/>
    <x v="39"/>
    <x v="71"/>
    <x v="1868"/>
    <x v="4434"/>
    <x v="1012"/>
    <x v="90"/>
    <x v="90"/>
    <x v="18"/>
    <x v="34"/>
    <x v="6"/>
    <x v="8"/>
    <x v="8"/>
  </r>
  <r>
    <x v="4620"/>
    <x v="0"/>
    <x v="5"/>
    <x v="93"/>
    <x v="0"/>
    <x v="187"/>
    <x v="4416"/>
    <x v="995"/>
    <x v="90"/>
    <x v="90"/>
    <x v="18"/>
    <x v="34"/>
    <x v="6"/>
    <x v="5"/>
    <x v="5"/>
  </r>
  <r>
    <x v="4637"/>
    <x v="0"/>
    <x v="0"/>
    <x v="10"/>
    <x v="13"/>
    <x v="202"/>
    <x v="4433"/>
    <x v="1011"/>
    <x v="90"/>
    <x v="90"/>
    <x v="18"/>
    <x v="34"/>
    <x v="6"/>
    <x v="0"/>
    <x v="0"/>
  </r>
  <r>
    <x v="4606"/>
    <x v="0"/>
    <x v="3"/>
    <x v="81"/>
    <x v="135"/>
    <x v="320"/>
    <x v="4404"/>
    <x v="998"/>
    <x v="90"/>
    <x v="90"/>
    <x v="18"/>
    <x v="34"/>
    <x v="6"/>
    <x v="3"/>
    <x v="3"/>
  </r>
  <r>
    <x v="4638"/>
    <x v="0"/>
    <x v="2"/>
    <x v="91"/>
    <x v="119"/>
    <x v="488"/>
    <x v="4434"/>
    <x v="1012"/>
    <x v="90"/>
    <x v="90"/>
    <x v="18"/>
    <x v="34"/>
    <x v="6"/>
    <x v="2"/>
    <x v="2"/>
  </r>
  <r>
    <x v="4621"/>
    <x v="0"/>
    <x v="1"/>
    <x v="49"/>
    <x v="47"/>
    <x v="432"/>
    <x v="4417"/>
    <x v="1011"/>
    <x v="90"/>
    <x v="90"/>
    <x v="18"/>
    <x v="34"/>
    <x v="6"/>
    <x v="1"/>
    <x v="1"/>
  </r>
  <r>
    <x v="4613"/>
    <x v="0"/>
    <x v="8"/>
    <x v="37"/>
    <x v="56"/>
    <x v="535"/>
    <x v="4411"/>
    <x v="991"/>
    <x v="90"/>
    <x v="90"/>
    <x v="18"/>
    <x v="34"/>
    <x v="6"/>
    <x v="8"/>
    <x v="8"/>
  </r>
  <r>
    <x v="4611"/>
    <x v="1"/>
    <x v="2"/>
    <x v="5"/>
    <x v="36"/>
    <x v="348"/>
    <x v="4409"/>
    <x v="1018"/>
    <x v="90"/>
    <x v="90"/>
    <x v="18"/>
    <x v="34"/>
    <x v="6"/>
    <x v="2"/>
    <x v="2"/>
  </r>
  <r>
    <x v="4618"/>
    <x v="0"/>
    <x v="4"/>
    <x v="60"/>
    <x v="20"/>
    <x v="793"/>
    <x v="4414"/>
    <x v="1018"/>
    <x v="90"/>
    <x v="90"/>
    <x v="18"/>
    <x v="34"/>
    <x v="6"/>
    <x v="4"/>
    <x v="4"/>
  </r>
  <r>
    <x v="4626"/>
    <x v="0"/>
    <x v="5"/>
    <x v="16"/>
    <x v="17"/>
    <x v="6"/>
    <x v="4422"/>
    <x v="995"/>
    <x v="90"/>
    <x v="90"/>
    <x v="18"/>
    <x v="34"/>
    <x v="6"/>
    <x v="5"/>
    <x v="5"/>
  </r>
  <r>
    <x v="4598"/>
    <x v="0"/>
    <x v="4"/>
    <x v="7"/>
    <x v="8"/>
    <x v="11"/>
    <x v="4396"/>
    <x v="1012"/>
    <x v="90"/>
    <x v="90"/>
    <x v="18"/>
    <x v="34"/>
    <x v="6"/>
    <x v="4"/>
    <x v="4"/>
  </r>
  <r>
    <x v="4606"/>
    <x v="1"/>
    <x v="2"/>
    <x v="115"/>
    <x v="129"/>
    <x v="50"/>
    <x v="4404"/>
    <x v="998"/>
    <x v="90"/>
    <x v="90"/>
    <x v="18"/>
    <x v="34"/>
    <x v="6"/>
    <x v="2"/>
    <x v="2"/>
  </r>
  <r>
    <x v="4641"/>
    <x v="0"/>
    <x v="2"/>
    <x v="134"/>
    <x v="72"/>
    <x v="1791"/>
    <x v="4437"/>
    <x v="991"/>
    <x v="90"/>
    <x v="90"/>
    <x v="18"/>
    <x v="34"/>
    <x v="6"/>
    <x v="2"/>
    <x v="2"/>
  </r>
  <r>
    <x v="4621"/>
    <x v="0"/>
    <x v="3"/>
    <x v="37"/>
    <x v="54"/>
    <x v="214"/>
    <x v="4417"/>
    <x v="1011"/>
    <x v="90"/>
    <x v="90"/>
    <x v="18"/>
    <x v="34"/>
    <x v="6"/>
    <x v="3"/>
    <x v="3"/>
  </r>
  <r>
    <x v="4610"/>
    <x v="0"/>
    <x v="6"/>
    <x v="27"/>
    <x v="27"/>
    <x v="28"/>
    <x v="4408"/>
    <x v="1008"/>
    <x v="90"/>
    <x v="90"/>
    <x v="18"/>
    <x v="34"/>
    <x v="6"/>
    <x v="6"/>
    <x v="6"/>
  </r>
  <r>
    <x v="4614"/>
    <x v="0"/>
    <x v="11"/>
    <x v="26"/>
    <x v="30"/>
    <x v="181"/>
    <x v="562"/>
    <x v="991"/>
    <x v="90"/>
    <x v="90"/>
    <x v="18"/>
    <x v="34"/>
    <x v="6"/>
    <x v="11"/>
    <x v="11"/>
  </r>
  <r>
    <x v="4632"/>
    <x v="0"/>
    <x v="1"/>
    <x v="53"/>
    <x v="81"/>
    <x v="178"/>
    <x v="4428"/>
    <x v="1001"/>
    <x v="90"/>
    <x v="90"/>
    <x v="18"/>
    <x v="34"/>
    <x v="6"/>
    <x v="1"/>
    <x v="1"/>
  </r>
  <r>
    <x v="4628"/>
    <x v="0"/>
    <x v="6"/>
    <x v="75"/>
    <x v="17"/>
    <x v="120"/>
    <x v="4424"/>
    <x v="995"/>
    <x v="90"/>
    <x v="90"/>
    <x v="18"/>
    <x v="34"/>
    <x v="6"/>
    <x v="6"/>
    <x v="6"/>
  </r>
  <r>
    <x v="4624"/>
    <x v="0"/>
    <x v="2"/>
    <x v="7"/>
    <x v="23"/>
    <x v="126"/>
    <x v="4420"/>
    <x v="996"/>
    <x v="90"/>
    <x v="90"/>
    <x v="18"/>
    <x v="34"/>
    <x v="6"/>
    <x v="2"/>
    <x v="2"/>
  </r>
  <r>
    <x v="4618"/>
    <x v="0"/>
    <x v="8"/>
    <x v="85"/>
    <x v="104"/>
    <x v="921"/>
    <x v="4414"/>
    <x v="1018"/>
    <x v="90"/>
    <x v="90"/>
    <x v="18"/>
    <x v="34"/>
    <x v="6"/>
    <x v="8"/>
    <x v="8"/>
  </r>
  <r>
    <x v="4631"/>
    <x v="0"/>
    <x v="1"/>
    <x v="53"/>
    <x v="27"/>
    <x v="823"/>
    <x v="4427"/>
    <x v="1006"/>
    <x v="90"/>
    <x v="90"/>
    <x v="18"/>
    <x v="34"/>
    <x v="6"/>
    <x v="1"/>
    <x v="1"/>
  </r>
  <r>
    <x v="4605"/>
    <x v="0"/>
    <x v="2"/>
    <x v="80"/>
    <x v="120"/>
    <x v="261"/>
    <x v="4403"/>
    <x v="998"/>
    <x v="90"/>
    <x v="90"/>
    <x v="18"/>
    <x v="34"/>
    <x v="6"/>
    <x v="2"/>
    <x v="2"/>
  </r>
  <r>
    <x v="4622"/>
    <x v="0"/>
    <x v="5"/>
    <x v="75"/>
    <x v="17"/>
    <x v="120"/>
    <x v="4418"/>
    <x v="987"/>
    <x v="90"/>
    <x v="90"/>
    <x v="18"/>
    <x v="34"/>
    <x v="6"/>
    <x v="5"/>
    <x v="5"/>
  </r>
  <r>
    <x v="4642"/>
    <x v="0"/>
    <x v="1"/>
    <x v="105"/>
    <x v="128"/>
    <x v="3"/>
    <x v="4438"/>
    <x v="996"/>
    <x v="90"/>
    <x v="90"/>
    <x v="18"/>
    <x v="34"/>
    <x v="6"/>
    <x v="1"/>
    <x v="1"/>
  </r>
  <r>
    <x v="4609"/>
    <x v="0"/>
    <x v="3"/>
    <x v="4"/>
    <x v="47"/>
    <x v="346"/>
    <x v="4407"/>
    <x v="987"/>
    <x v="90"/>
    <x v="90"/>
    <x v="18"/>
    <x v="34"/>
    <x v="6"/>
    <x v="3"/>
    <x v="3"/>
  </r>
  <r>
    <x v="4611"/>
    <x v="0"/>
    <x v="4"/>
    <x v="92"/>
    <x v="23"/>
    <x v="13"/>
    <x v="4409"/>
    <x v="1018"/>
    <x v="90"/>
    <x v="90"/>
    <x v="18"/>
    <x v="34"/>
    <x v="6"/>
    <x v="4"/>
    <x v="4"/>
  </r>
  <r>
    <x v="4621"/>
    <x v="0"/>
    <x v="10"/>
    <x v="30"/>
    <x v="63"/>
    <x v="34"/>
    <x v="4417"/>
    <x v="1011"/>
    <x v="90"/>
    <x v="90"/>
    <x v="18"/>
    <x v="34"/>
    <x v="6"/>
    <x v="10"/>
    <x v="10"/>
  </r>
  <r>
    <x v="4629"/>
    <x v="0"/>
    <x v="11"/>
    <x v="82"/>
    <x v="35"/>
    <x v="397"/>
    <x v="4425"/>
    <x v="991"/>
    <x v="90"/>
    <x v="90"/>
    <x v="18"/>
    <x v="34"/>
    <x v="6"/>
    <x v="11"/>
    <x v="11"/>
  </r>
  <r>
    <x v="4473"/>
    <x v="0"/>
    <x v="5"/>
    <x v="75"/>
    <x v="91"/>
    <x v="124"/>
    <x v="4279"/>
    <x v="988"/>
    <x v="90"/>
    <x v="90"/>
    <x v="18"/>
    <x v="34"/>
    <x v="6"/>
    <x v="5"/>
    <x v="5"/>
  </r>
  <r>
    <x v="4485"/>
    <x v="0"/>
    <x v="3"/>
    <x v="20"/>
    <x v="41"/>
    <x v="73"/>
    <x v="4291"/>
    <x v="997"/>
    <x v="90"/>
    <x v="90"/>
    <x v="18"/>
    <x v="34"/>
    <x v="6"/>
    <x v="3"/>
    <x v="3"/>
  </r>
  <r>
    <x v="4489"/>
    <x v="0"/>
    <x v="1"/>
    <x v="8"/>
    <x v="98"/>
    <x v="6"/>
    <x v="4295"/>
    <x v="1000"/>
    <x v="90"/>
    <x v="90"/>
    <x v="18"/>
    <x v="34"/>
    <x v="6"/>
    <x v="1"/>
    <x v="1"/>
  </r>
  <r>
    <x v="4492"/>
    <x v="0"/>
    <x v="8"/>
    <x v="57"/>
    <x v="36"/>
    <x v="83"/>
    <x v="4298"/>
    <x v="1003"/>
    <x v="90"/>
    <x v="90"/>
    <x v="18"/>
    <x v="34"/>
    <x v="6"/>
    <x v="8"/>
    <x v="8"/>
  </r>
  <r>
    <x v="4493"/>
    <x v="0"/>
    <x v="0"/>
    <x v="10"/>
    <x v="94"/>
    <x v="34"/>
    <x v="4299"/>
    <x v="1004"/>
    <x v="90"/>
    <x v="90"/>
    <x v="18"/>
    <x v="34"/>
    <x v="6"/>
    <x v="0"/>
    <x v="0"/>
  </r>
  <r>
    <x v="4473"/>
    <x v="0"/>
    <x v="6"/>
    <x v="79"/>
    <x v="13"/>
    <x v="37"/>
    <x v="4279"/>
    <x v="988"/>
    <x v="90"/>
    <x v="90"/>
    <x v="18"/>
    <x v="34"/>
    <x v="6"/>
    <x v="6"/>
    <x v="6"/>
  </r>
  <r>
    <x v="4479"/>
    <x v="0"/>
    <x v="2"/>
    <x v="83"/>
    <x v="96"/>
    <x v="141"/>
    <x v="4285"/>
    <x v="994"/>
    <x v="90"/>
    <x v="90"/>
    <x v="18"/>
    <x v="34"/>
    <x v="6"/>
    <x v="2"/>
    <x v="2"/>
  </r>
  <r>
    <x v="4489"/>
    <x v="0"/>
    <x v="9"/>
    <x v="8"/>
    <x v="98"/>
    <x v="6"/>
    <x v="4295"/>
    <x v="1000"/>
    <x v="90"/>
    <x v="90"/>
    <x v="18"/>
    <x v="34"/>
    <x v="6"/>
    <x v="9"/>
    <x v="9"/>
  </r>
  <r>
    <x v="4506"/>
    <x v="0"/>
    <x v="4"/>
    <x v="14"/>
    <x v="66"/>
    <x v="244"/>
    <x v="4311"/>
    <x v="1004"/>
    <x v="90"/>
    <x v="90"/>
    <x v="18"/>
    <x v="34"/>
    <x v="6"/>
    <x v="4"/>
    <x v="4"/>
  </r>
  <r>
    <x v="4484"/>
    <x v="0"/>
    <x v="0"/>
    <x v="23"/>
    <x v="10"/>
    <x v="42"/>
    <x v="4290"/>
    <x v="991"/>
    <x v="90"/>
    <x v="90"/>
    <x v="18"/>
    <x v="34"/>
    <x v="6"/>
    <x v="0"/>
    <x v="0"/>
  </r>
  <r>
    <x v="4478"/>
    <x v="0"/>
    <x v="1"/>
    <x v="92"/>
    <x v="8"/>
    <x v="63"/>
    <x v="4284"/>
    <x v="993"/>
    <x v="90"/>
    <x v="90"/>
    <x v="18"/>
    <x v="34"/>
    <x v="6"/>
    <x v="1"/>
    <x v="1"/>
  </r>
  <r>
    <x v="4613"/>
    <x v="0"/>
    <x v="2"/>
    <x v="63"/>
    <x v="30"/>
    <x v="209"/>
    <x v="4411"/>
    <x v="991"/>
    <x v="90"/>
    <x v="90"/>
    <x v="18"/>
    <x v="34"/>
    <x v="6"/>
    <x v="2"/>
    <x v="2"/>
  </r>
  <r>
    <x v="4629"/>
    <x v="0"/>
    <x v="4"/>
    <x v="70"/>
    <x v="24"/>
    <x v="238"/>
    <x v="4425"/>
    <x v="991"/>
    <x v="90"/>
    <x v="90"/>
    <x v="18"/>
    <x v="34"/>
    <x v="6"/>
    <x v="4"/>
    <x v="4"/>
  </r>
  <r>
    <x v="4630"/>
    <x v="0"/>
    <x v="8"/>
    <x v="48"/>
    <x v="3"/>
    <x v="186"/>
    <x v="4426"/>
    <x v="988"/>
    <x v="90"/>
    <x v="90"/>
    <x v="18"/>
    <x v="34"/>
    <x v="6"/>
    <x v="8"/>
    <x v="8"/>
  </r>
  <r>
    <x v="4638"/>
    <x v="0"/>
    <x v="11"/>
    <x v="94"/>
    <x v="64"/>
    <x v="637"/>
    <x v="4434"/>
    <x v="1012"/>
    <x v="90"/>
    <x v="90"/>
    <x v="18"/>
    <x v="34"/>
    <x v="6"/>
    <x v="11"/>
    <x v="11"/>
  </r>
  <r>
    <x v="4603"/>
    <x v="0"/>
    <x v="0"/>
    <x v="10"/>
    <x v="14"/>
    <x v="171"/>
    <x v="4401"/>
    <x v="996"/>
    <x v="90"/>
    <x v="90"/>
    <x v="18"/>
    <x v="34"/>
    <x v="6"/>
    <x v="0"/>
    <x v="0"/>
  </r>
  <r>
    <x v="4605"/>
    <x v="0"/>
    <x v="4"/>
    <x v="50"/>
    <x v="38"/>
    <x v="11"/>
    <x v="4403"/>
    <x v="998"/>
    <x v="90"/>
    <x v="90"/>
    <x v="18"/>
    <x v="34"/>
    <x v="6"/>
    <x v="4"/>
    <x v="4"/>
  </r>
  <r>
    <x v="4628"/>
    <x v="0"/>
    <x v="5"/>
    <x v="75"/>
    <x v="91"/>
    <x v="124"/>
    <x v="4424"/>
    <x v="995"/>
    <x v="90"/>
    <x v="90"/>
    <x v="18"/>
    <x v="34"/>
    <x v="6"/>
    <x v="5"/>
    <x v="5"/>
  </r>
  <r>
    <x v="4616"/>
    <x v="0"/>
    <x v="10"/>
    <x v="37"/>
    <x v="54"/>
    <x v="214"/>
    <x v="3110"/>
    <x v="995"/>
    <x v="90"/>
    <x v="90"/>
    <x v="18"/>
    <x v="34"/>
    <x v="6"/>
    <x v="10"/>
    <x v="10"/>
  </r>
  <r>
    <x v="4642"/>
    <x v="0"/>
    <x v="0"/>
    <x v="21"/>
    <x v="63"/>
    <x v="13"/>
    <x v="4438"/>
    <x v="996"/>
    <x v="90"/>
    <x v="90"/>
    <x v="18"/>
    <x v="34"/>
    <x v="6"/>
    <x v="0"/>
    <x v="0"/>
  </r>
  <r>
    <x v="4640"/>
    <x v="0"/>
    <x v="0"/>
    <x v="8"/>
    <x v="18"/>
    <x v="145"/>
    <x v="4436"/>
    <x v="996"/>
    <x v="90"/>
    <x v="90"/>
    <x v="18"/>
    <x v="34"/>
    <x v="6"/>
    <x v="0"/>
    <x v="0"/>
  </r>
  <r>
    <x v="4623"/>
    <x v="0"/>
    <x v="7"/>
    <x v="17"/>
    <x v="7"/>
    <x v="34"/>
    <x v="4419"/>
    <x v="993"/>
    <x v="90"/>
    <x v="90"/>
    <x v="18"/>
    <x v="34"/>
    <x v="6"/>
    <x v="7"/>
    <x v="7"/>
  </r>
  <r>
    <x v="4611"/>
    <x v="0"/>
    <x v="9"/>
    <x v="63"/>
    <x v="54"/>
    <x v="347"/>
    <x v="4409"/>
    <x v="1018"/>
    <x v="90"/>
    <x v="90"/>
    <x v="18"/>
    <x v="34"/>
    <x v="6"/>
    <x v="9"/>
    <x v="9"/>
  </r>
  <r>
    <x v="4603"/>
    <x v="0"/>
    <x v="11"/>
    <x v="35"/>
    <x v="42"/>
    <x v="0"/>
    <x v="4401"/>
    <x v="996"/>
    <x v="90"/>
    <x v="90"/>
    <x v="18"/>
    <x v="34"/>
    <x v="6"/>
    <x v="11"/>
    <x v="11"/>
  </r>
  <r>
    <x v="4637"/>
    <x v="0"/>
    <x v="11"/>
    <x v="48"/>
    <x v="54"/>
    <x v="371"/>
    <x v="4433"/>
    <x v="1011"/>
    <x v="90"/>
    <x v="90"/>
    <x v="18"/>
    <x v="34"/>
    <x v="6"/>
    <x v="11"/>
    <x v="11"/>
  </r>
  <r>
    <x v="4608"/>
    <x v="1"/>
    <x v="2"/>
    <x v="120"/>
    <x v="25"/>
    <x v="152"/>
    <x v="4406"/>
    <x v="1011"/>
    <x v="90"/>
    <x v="90"/>
    <x v="18"/>
    <x v="34"/>
    <x v="6"/>
    <x v="2"/>
    <x v="2"/>
  </r>
  <r>
    <x v="4604"/>
    <x v="0"/>
    <x v="0"/>
    <x v="6"/>
    <x v="6"/>
    <x v="6"/>
    <x v="4402"/>
    <x v="1007"/>
    <x v="90"/>
    <x v="90"/>
    <x v="18"/>
    <x v="34"/>
    <x v="6"/>
    <x v="0"/>
    <x v="0"/>
  </r>
  <r>
    <x v="4608"/>
    <x v="0"/>
    <x v="8"/>
    <x v="105"/>
    <x v="106"/>
    <x v="37"/>
    <x v="4406"/>
    <x v="1011"/>
    <x v="90"/>
    <x v="90"/>
    <x v="18"/>
    <x v="34"/>
    <x v="6"/>
    <x v="8"/>
    <x v="8"/>
  </r>
  <r>
    <x v="4605"/>
    <x v="1"/>
    <x v="2"/>
    <x v="52"/>
    <x v="120"/>
    <x v="146"/>
    <x v="4403"/>
    <x v="998"/>
    <x v="90"/>
    <x v="90"/>
    <x v="18"/>
    <x v="34"/>
    <x v="6"/>
    <x v="2"/>
    <x v="2"/>
  </r>
  <r>
    <x v="4634"/>
    <x v="0"/>
    <x v="8"/>
    <x v="54"/>
    <x v="15"/>
    <x v="18"/>
    <x v="4430"/>
    <x v="991"/>
    <x v="90"/>
    <x v="90"/>
    <x v="18"/>
    <x v="34"/>
    <x v="6"/>
    <x v="8"/>
    <x v="8"/>
  </r>
  <r>
    <x v="4599"/>
    <x v="0"/>
    <x v="1"/>
    <x v="93"/>
    <x v="0"/>
    <x v="187"/>
    <x v="4397"/>
    <x v="998"/>
    <x v="90"/>
    <x v="90"/>
    <x v="18"/>
    <x v="34"/>
    <x v="6"/>
    <x v="1"/>
    <x v="1"/>
  </r>
  <r>
    <x v="4613"/>
    <x v="1"/>
    <x v="2"/>
    <x v="63"/>
    <x v="30"/>
    <x v="209"/>
    <x v="4411"/>
    <x v="991"/>
    <x v="90"/>
    <x v="90"/>
    <x v="18"/>
    <x v="34"/>
    <x v="6"/>
    <x v="2"/>
    <x v="2"/>
  </r>
  <r>
    <x v="4635"/>
    <x v="0"/>
    <x v="2"/>
    <x v="3"/>
    <x v="8"/>
    <x v="6"/>
    <x v="4431"/>
    <x v="997"/>
    <x v="90"/>
    <x v="90"/>
    <x v="18"/>
    <x v="34"/>
    <x v="6"/>
    <x v="2"/>
    <x v="2"/>
  </r>
  <r>
    <x v="4622"/>
    <x v="0"/>
    <x v="3"/>
    <x v="10"/>
    <x v="13"/>
    <x v="202"/>
    <x v="4418"/>
    <x v="987"/>
    <x v="90"/>
    <x v="90"/>
    <x v="18"/>
    <x v="34"/>
    <x v="6"/>
    <x v="3"/>
    <x v="3"/>
  </r>
  <r>
    <x v="4641"/>
    <x v="0"/>
    <x v="8"/>
    <x v="101"/>
    <x v="109"/>
    <x v="449"/>
    <x v="4437"/>
    <x v="991"/>
    <x v="90"/>
    <x v="90"/>
    <x v="18"/>
    <x v="34"/>
    <x v="6"/>
    <x v="8"/>
    <x v="8"/>
  </r>
  <r>
    <x v="4629"/>
    <x v="0"/>
    <x v="9"/>
    <x v="113"/>
    <x v="105"/>
    <x v="117"/>
    <x v="4425"/>
    <x v="991"/>
    <x v="90"/>
    <x v="90"/>
    <x v="18"/>
    <x v="34"/>
    <x v="6"/>
    <x v="9"/>
    <x v="9"/>
  </r>
  <r>
    <x v="4641"/>
    <x v="1"/>
    <x v="2"/>
    <x v="111"/>
    <x v="29"/>
    <x v="3796"/>
    <x v="4437"/>
    <x v="991"/>
    <x v="90"/>
    <x v="90"/>
    <x v="18"/>
    <x v="34"/>
    <x v="6"/>
    <x v="2"/>
    <x v="2"/>
  </r>
  <r>
    <x v="4625"/>
    <x v="0"/>
    <x v="1"/>
    <x v="117"/>
    <x v="204"/>
    <x v="2868"/>
    <x v="4421"/>
    <x v="1007"/>
    <x v="90"/>
    <x v="90"/>
    <x v="18"/>
    <x v="34"/>
    <x v="6"/>
    <x v="1"/>
    <x v="1"/>
  </r>
  <r>
    <x v="4635"/>
    <x v="0"/>
    <x v="4"/>
    <x v="3"/>
    <x v="11"/>
    <x v="263"/>
    <x v="4431"/>
    <x v="997"/>
    <x v="90"/>
    <x v="90"/>
    <x v="18"/>
    <x v="34"/>
    <x v="6"/>
    <x v="4"/>
    <x v="4"/>
  </r>
  <r>
    <x v="4629"/>
    <x v="1"/>
    <x v="2"/>
    <x v="55"/>
    <x v="70"/>
    <x v="412"/>
    <x v="4425"/>
    <x v="991"/>
    <x v="90"/>
    <x v="90"/>
    <x v="18"/>
    <x v="34"/>
    <x v="6"/>
    <x v="2"/>
    <x v="2"/>
  </r>
  <r>
    <x v="4633"/>
    <x v="0"/>
    <x v="11"/>
    <x v="63"/>
    <x v="1"/>
    <x v="165"/>
    <x v="4429"/>
    <x v="997"/>
    <x v="90"/>
    <x v="90"/>
    <x v="18"/>
    <x v="34"/>
    <x v="6"/>
    <x v="11"/>
    <x v="11"/>
  </r>
  <r>
    <x v="4640"/>
    <x v="0"/>
    <x v="6"/>
    <x v="30"/>
    <x v="3"/>
    <x v="1435"/>
    <x v="4436"/>
    <x v="996"/>
    <x v="90"/>
    <x v="90"/>
    <x v="18"/>
    <x v="34"/>
    <x v="6"/>
    <x v="6"/>
    <x v="6"/>
  </r>
  <r>
    <x v="4617"/>
    <x v="0"/>
    <x v="0"/>
    <x v="12"/>
    <x v="41"/>
    <x v="155"/>
    <x v="4413"/>
    <x v="997"/>
    <x v="90"/>
    <x v="90"/>
    <x v="18"/>
    <x v="34"/>
    <x v="6"/>
    <x v="0"/>
    <x v="0"/>
  </r>
  <r>
    <x v="4609"/>
    <x v="0"/>
    <x v="4"/>
    <x v="15"/>
    <x v="4"/>
    <x v="270"/>
    <x v="4407"/>
    <x v="987"/>
    <x v="90"/>
    <x v="90"/>
    <x v="18"/>
    <x v="34"/>
    <x v="6"/>
    <x v="4"/>
    <x v="4"/>
  </r>
  <r>
    <x v="4635"/>
    <x v="1"/>
    <x v="2"/>
    <x v="3"/>
    <x v="8"/>
    <x v="6"/>
    <x v="4431"/>
    <x v="997"/>
    <x v="90"/>
    <x v="90"/>
    <x v="18"/>
    <x v="34"/>
    <x v="6"/>
    <x v="2"/>
    <x v="2"/>
  </r>
  <r>
    <x v="4625"/>
    <x v="0"/>
    <x v="7"/>
    <x v="27"/>
    <x v="32"/>
    <x v="35"/>
    <x v="4421"/>
    <x v="1007"/>
    <x v="90"/>
    <x v="90"/>
    <x v="18"/>
    <x v="34"/>
    <x v="6"/>
    <x v="7"/>
    <x v="7"/>
  </r>
  <r>
    <x v="4636"/>
    <x v="0"/>
    <x v="11"/>
    <x v="94"/>
    <x v="32"/>
    <x v="12"/>
    <x v="4432"/>
    <x v="990"/>
    <x v="90"/>
    <x v="90"/>
    <x v="18"/>
    <x v="34"/>
    <x v="6"/>
    <x v="11"/>
    <x v="11"/>
  </r>
  <r>
    <x v="4634"/>
    <x v="0"/>
    <x v="2"/>
    <x v="51"/>
    <x v="81"/>
    <x v="31"/>
    <x v="4430"/>
    <x v="991"/>
    <x v="90"/>
    <x v="90"/>
    <x v="18"/>
    <x v="34"/>
    <x v="6"/>
    <x v="2"/>
    <x v="2"/>
  </r>
  <r>
    <x v="4621"/>
    <x v="0"/>
    <x v="7"/>
    <x v="21"/>
    <x v="18"/>
    <x v="11"/>
    <x v="4417"/>
    <x v="1011"/>
    <x v="90"/>
    <x v="90"/>
    <x v="18"/>
    <x v="34"/>
    <x v="6"/>
    <x v="7"/>
    <x v="7"/>
  </r>
  <r>
    <x v="4598"/>
    <x v="0"/>
    <x v="3"/>
    <x v="3"/>
    <x v="16"/>
    <x v="93"/>
    <x v="4396"/>
    <x v="1012"/>
    <x v="90"/>
    <x v="90"/>
    <x v="18"/>
    <x v="34"/>
    <x v="6"/>
    <x v="3"/>
    <x v="3"/>
  </r>
  <r>
    <x v="4611"/>
    <x v="0"/>
    <x v="2"/>
    <x v="5"/>
    <x v="36"/>
    <x v="348"/>
    <x v="4409"/>
    <x v="1018"/>
    <x v="90"/>
    <x v="90"/>
    <x v="18"/>
    <x v="34"/>
    <x v="6"/>
    <x v="2"/>
    <x v="2"/>
  </r>
  <r>
    <x v="4609"/>
    <x v="0"/>
    <x v="7"/>
    <x v="13"/>
    <x v="43"/>
    <x v="208"/>
    <x v="4407"/>
    <x v="987"/>
    <x v="90"/>
    <x v="90"/>
    <x v="18"/>
    <x v="34"/>
    <x v="6"/>
    <x v="7"/>
    <x v="7"/>
  </r>
  <r>
    <x v="4622"/>
    <x v="0"/>
    <x v="1"/>
    <x v="3"/>
    <x v="16"/>
    <x v="93"/>
    <x v="4418"/>
    <x v="987"/>
    <x v="90"/>
    <x v="90"/>
    <x v="18"/>
    <x v="34"/>
    <x v="6"/>
    <x v="1"/>
    <x v="1"/>
  </r>
  <r>
    <x v="4602"/>
    <x v="0"/>
    <x v="2"/>
    <x v="23"/>
    <x v="23"/>
    <x v="24"/>
    <x v="4400"/>
    <x v="1011"/>
    <x v="90"/>
    <x v="90"/>
    <x v="18"/>
    <x v="34"/>
    <x v="6"/>
    <x v="2"/>
    <x v="2"/>
  </r>
  <r>
    <x v="4639"/>
    <x v="0"/>
    <x v="7"/>
    <x v="16"/>
    <x v="6"/>
    <x v="688"/>
    <x v="4435"/>
    <x v="996"/>
    <x v="90"/>
    <x v="90"/>
    <x v="18"/>
    <x v="34"/>
    <x v="6"/>
    <x v="7"/>
    <x v="7"/>
  </r>
  <r>
    <x v="4612"/>
    <x v="0"/>
    <x v="10"/>
    <x v="63"/>
    <x v="76"/>
    <x v="64"/>
    <x v="4410"/>
    <x v="990"/>
    <x v="90"/>
    <x v="90"/>
    <x v="18"/>
    <x v="34"/>
    <x v="6"/>
    <x v="10"/>
    <x v="10"/>
  </r>
  <r>
    <x v="4624"/>
    <x v="0"/>
    <x v="0"/>
    <x v="8"/>
    <x v="98"/>
    <x v="6"/>
    <x v="4420"/>
    <x v="996"/>
    <x v="90"/>
    <x v="90"/>
    <x v="18"/>
    <x v="34"/>
    <x v="6"/>
    <x v="0"/>
    <x v="0"/>
  </r>
  <r>
    <x v="4640"/>
    <x v="0"/>
    <x v="5"/>
    <x v="20"/>
    <x v="41"/>
    <x v="73"/>
    <x v="4436"/>
    <x v="996"/>
    <x v="90"/>
    <x v="90"/>
    <x v="18"/>
    <x v="34"/>
    <x v="6"/>
    <x v="5"/>
    <x v="5"/>
  </r>
  <r>
    <x v="4641"/>
    <x v="0"/>
    <x v="9"/>
    <x v="99"/>
    <x v="107"/>
    <x v="214"/>
    <x v="4437"/>
    <x v="991"/>
    <x v="90"/>
    <x v="90"/>
    <x v="18"/>
    <x v="34"/>
    <x v="6"/>
    <x v="9"/>
    <x v="9"/>
  </r>
  <r>
    <x v="4631"/>
    <x v="0"/>
    <x v="10"/>
    <x v="17"/>
    <x v="7"/>
    <x v="34"/>
    <x v="4427"/>
    <x v="1006"/>
    <x v="90"/>
    <x v="90"/>
    <x v="18"/>
    <x v="34"/>
    <x v="6"/>
    <x v="10"/>
    <x v="10"/>
  </r>
  <r>
    <x v="4619"/>
    <x v="0"/>
    <x v="6"/>
    <x v="23"/>
    <x v="1"/>
    <x v="47"/>
    <x v="4415"/>
    <x v="1002"/>
    <x v="90"/>
    <x v="90"/>
    <x v="18"/>
    <x v="34"/>
    <x v="6"/>
    <x v="6"/>
    <x v="6"/>
  </r>
  <r>
    <x v="4630"/>
    <x v="0"/>
    <x v="2"/>
    <x v="37"/>
    <x v="34"/>
    <x v="68"/>
    <x v="4426"/>
    <x v="988"/>
    <x v="90"/>
    <x v="90"/>
    <x v="18"/>
    <x v="34"/>
    <x v="6"/>
    <x v="2"/>
    <x v="2"/>
  </r>
  <r>
    <x v="4616"/>
    <x v="0"/>
    <x v="3"/>
    <x v="19"/>
    <x v="66"/>
    <x v="186"/>
    <x v="3110"/>
    <x v="995"/>
    <x v="90"/>
    <x v="90"/>
    <x v="18"/>
    <x v="34"/>
    <x v="6"/>
    <x v="3"/>
    <x v="3"/>
  </r>
  <r>
    <x v="4618"/>
    <x v="0"/>
    <x v="9"/>
    <x v="152"/>
    <x v="145"/>
    <x v="244"/>
    <x v="4414"/>
    <x v="1018"/>
    <x v="90"/>
    <x v="90"/>
    <x v="18"/>
    <x v="34"/>
    <x v="6"/>
    <x v="9"/>
    <x v="9"/>
  </r>
  <r>
    <x v="4623"/>
    <x v="1"/>
    <x v="2"/>
    <x v="84"/>
    <x v="66"/>
    <x v="154"/>
    <x v="4419"/>
    <x v="993"/>
    <x v="90"/>
    <x v="90"/>
    <x v="18"/>
    <x v="34"/>
    <x v="6"/>
    <x v="2"/>
    <x v="2"/>
  </r>
  <r>
    <x v="4631"/>
    <x v="0"/>
    <x v="5"/>
    <x v="20"/>
    <x v="6"/>
    <x v="7"/>
    <x v="4427"/>
    <x v="1006"/>
    <x v="90"/>
    <x v="90"/>
    <x v="18"/>
    <x v="34"/>
    <x v="6"/>
    <x v="5"/>
    <x v="5"/>
  </r>
  <r>
    <x v="4606"/>
    <x v="0"/>
    <x v="7"/>
    <x v="53"/>
    <x v="51"/>
    <x v="643"/>
    <x v="4404"/>
    <x v="998"/>
    <x v="90"/>
    <x v="90"/>
    <x v="18"/>
    <x v="34"/>
    <x v="6"/>
    <x v="7"/>
    <x v="7"/>
  </r>
  <r>
    <x v="4525"/>
    <x v="0"/>
    <x v="11"/>
    <x v="91"/>
    <x v="118"/>
    <x v="551"/>
    <x v="4329"/>
    <x v="988"/>
    <x v="90"/>
    <x v="90"/>
    <x v="18"/>
    <x v="34"/>
    <x v="6"/>
    <x v="11"/>
    <x v="11"/>
  </r>
  <r>
    <x v="4477"/>
    <x v="0"/>
    <x v="3"/>
    <x v="7"/>
    <x v="43"/>
    <x v="50"/>
    <x v="4283"/>
    <x v="992"/>
    <x v="90"/>
    <x v="90"/>
    <x v="18"/>
    <x v="34"/>
    <x v="6"/>
    <x v="3"/>
    <x v="3"/>
  </r>
  <r>
    <x v="4643"/>
    <x v="0"/>
    <x v="11"/>
    <x v="65"/>
    <x v="24"/>
    <x v="99"/>
    <x v="4439"/>
    <x v="1015"/>
    <x v="90"/>
    <x v="90"/>
    <x v="18"/>
    <x v="34"/>
    <x v="6"/>
    <x v="11"/>
    <x v="11"/>
  </r>
  <r>
    <x v="4476"/>
    <x v="0"/>
    <x v="6"/>
    <x v="27"/>
    <x v="51"/>
    <x v="76"/>
    <x v="4282"/>
    <x v="991"/>
    <x v="90"/>
    <x v="90"/>
    <x v="18"/>
    <x v="34"/>
    <x v="6"/>
    <x v="6"/>
    <x v="6"/>
  </r>
  <r>
    <x v="4501"/>
    <x v="0"/>
    <x v="1"/>
    <x v="50"/>
    <x v="20"/>
    <x v="1131"/>
    <x v="4306"/>
    <x v="1006"/>
    <x v="90"/>
    <x v="90"/>
    <x v="18"/>
    <x v="34"/>
    <x v="6"/>
    <x v="1"/>
    <x v="1"/>
  </r>
  <r>
    <x v="4506"/>
    <x v="0"/>
    <x v="3"/>
    <x v="38"/>
    <x v="32"/>
    <x v="144"/>
    <x v="4311"/>
    <x v="1004"/>
    <x v="90"/>
    <x v="90"/>
    <x v="18"/>
    <x v="34"/>
    <x v="6"/>
    <x v="3"/>
    <x v="3"/>
  </r>
  <r>
    <x v="4488"/>
    <x v="0"/>
    <x v="8"/>
    <x v="17"/>
    <x v="5"/>
    <x v="202"/>
    <x v="4294"/>
    <x v="993"/>
    <x v="90"/>
    <x v="90"/>
    <x v="18"/>
    <x v="34"/>
    <x v="6"/>
    <x v="8"/>
    <x v="8"/>
  </r>
  <r>
    <x v="4526"/>
    <x v="0"/>
    <x v="9"/>
    <x v="175"/>
    <x v="77"/>
    <x v="3797"/>
    <x v="4330"/>
    <x v="988"/>
    <x v="90"/>
    <x v="90"/>
    <x v="18"/>
    <x v="34"/>
    <x v="6"/>
    <x v="9"/>
    <x v="9"/>
  </r>
  <r>
    <x v="4484"/>
    <x v="0"/>
    <x v="10"/>
    <x v="4"/>
    <x v="59"/>
    <x v="154"/>
    <x v="4290"/>
    <x v="991"/>
    <x v="90"/>
    <x v="90"/>
    <x v="18"/>
    <x v="34"/>
    <x v="6"/>
    <x v="10"/>
    <x v="10"/>
  </r>
  <r>
    <x v="4501"/>
    <x v="0"/>
    <x v="10"/>
    <x v="79"/>
    <x v="62"/>
    <x v="552"/>
    <x v="4306"/>
    <x v="1006"/>
    <x v="90"/>
    <x v="90"/>
    <x v="18"/>
    <x v="34"/>
    <x v="6"/>
    <x v="10"/>
    <x v="10"/>
  </r>
  <r>
    <x v="4526"/>
    <x v="0"/>
    <x v="4"/>
    <x v="80"/>
    <x v="58"/>
    <x v="620"/>
    <x v="4330"/>
    <x v="988"/>
    <x v="90"/>
    <x v="90"/>
    <x v="18"/>
    <x v="34"/>
    <x v="6"/>
    <x v="4"/>
    <x v="4"/>
  </r>
  <r>
    <x v="4503"/>
    <x v="0"/>
    <x v="3"/>
    <x v="1"/>
    <x v="10"/>
    <x v="6"/>
    <x v="4308"/>
    <x v="1009"/>
    <x v="90"/>
    <x v="90"/>
    <x v="18"/>
    <x v="34"/>
    <x v="6"/>
    <x v="3"/>
    <x v="3"/>
  </r>
  <r>
    <x v="4501"/>
    <x v="0"/>
    <x v="7"/>
    <x v="10"/>
    <x v="14"/>
    <x v="171"/>
    <x v="4306"/>
    <x v="1006"/>
    <x v="90"/>
    <x v="90"/>
    <x v="18"/>
    <x v="34"/>
    <x v="6"/>
    <x v="7"/>
    <x v="7"/>
  </r>
  <r>
    <x v="4504"/>
    <x v="0"/>
    <x v="9"/>
    <x v="63"/>
    <x v="54"/>
    <x v="347"/>
    <x v="4309"/>
    <x v="993"/>
    <x v="90"/>
    <x v="90"/>
    <x v="18"/>
    <x v="34"/>
    <x v="6"/>
    <x v="9"/>
    <x v="9"/>
  </r>
  <r>
    <x v="4502"/>
    <x v="0"/>
    <x v="8"/>
    <x v="105"/>
    <x v="70"/>
    <x v="186"/>
    <x v="4307"/>
    <x v="995"/>
    <x v="90"/>
    <x v="90"/>
    <x v="18"/>
    <x v="34"/>
    <x v="6"/>
    <x v="8"/>
    <x v="8"/>
  </r>
  <r>
    <x v="4643"/>
    <x v="0"/>
    <x v="6"/>
    <x v="48"/>
    <x v="76"/>
    <x v="207"/>
    <x v="4439"/>
    <x v="1015"/>
    <x v="90"/>
    <x v="90"/>
    <x v="18"/>
    <x v="34"/>
    <x v="6"/>
    <x v="6"/>
    <x v="6"/>
  </r>
  <r>
    <x v="4484"/>
    <x v="0"/>
    <x v="1"/>
    <x v="59"/>
    <x v="72"/>
    <x v="110"/>
    <x v="4290"/>
    <x v="991"/>
    <x v="90"/>
    <x v="90"/>
    <x v="18"/>
    <x v="34"/>
    <x v="6"/>
    <x v="1"/>
    <x v="1"/>
  </r>
  <r>
    <x v="4478"/>
    <x v="0"/>
    <x v="7"/>
    <x v="12"/>
    <x v="45"/>
    <x v="6"/>
    <x v="4284"/>
    <x v="993"/>
    <x v="90"/>
    <x v="90"/>
    <x v="18"/>
    <x v="34"/>
    <x v="6"/>
    <x v="7"/>
    <x v="7"/>
  </r>
  <r>
    <x v="4504"/>
    <x v="0"/>
    <x v="4"/>
    <x v="17"/>
    <x v="23"/>
    <x v="32"/>
    <x v="4309"/>
    <x v="993"/>
    <x v="90"/>
    <x v="90"/>
    <x v="18"/>
    <x v="34"/>
    <x v="6"/>
    <x v="4"/>
    <x v="4"/>
  </r>
  <r>
    <x v="4506"/>
    <x v="0"/>
    <x v="7"/>
    <x v="26"/>
    <x v="1"/>
    <x v="121"/>
    <x v="4311"/>
    <x v="1004"/>
    <x v="90"/>
    <x v="90"/>
    <x v="18"/>
    <x v="34"/>
    <x v="6"/>
    <x v="7"/>
    <x v="7"/>
  </r>
  <r>
    <x v="4503"/>
    <x v="0"/>
    <x v="4"/>
    <x v="3"/>
    <x v="8"/>
    <x v="6"/>
    <x v="4308"/>
    <x v="1009"/>
    <x v="90"/>
    <x v="90"/>
    <x v="18"/>
    <x v="34"/>
    <x v="6"/>
    <x v="4"/>
    <x v="4"/>
  </r>
  <r>
    <x v="4476"/>
    <x v="0"/>
    <x v="5"/>
    <x v="21"/>
    <x v="13"/>
    <x v="22"/>
    <x v="4282"/>
    <x v="991"/>
    <x v="90"/>
    <x v="90"/>
    <x v="18"/>
    <x v="34"/>
    <x v="6"/>
    <x v="5"/>
    <x v="5"/>
  </r>
  <r>
    <x v="4503"/>
    <x v="0"/>
    <x v="9"/>
    <x v="35"/>
    <x v="4"/>
    <x v="6"/>
    <x v="4308"/>
    <x v="1009"/>
    <x v="90"/>
    <x v="90"/>
    <x v="18"/>
    <x v="34"/>
    <x v="6"/>
    <x v="9"/>
    <x v="9"/>
  </r>
  <r>
    <x v="4526"/>
    <x v="0"/>
    <x v="7"/>
    <x v="50"/>
    <x v="4"/>
    <x v="31"/>
    <x v="4330"/>
    <x v="988"/>
    <x v="90"/>
    <x v="90"/>
    <x v="18"/>
    <x v="34"/>
    <x v="6"/>
    <x v="7"/>
    <x v="7"/>
  </r>
  <r>
    <x v="4472"/>
    <x v="0"/>
    <x v="9"/>
    <x v="19"/>
    <x v="87"/>
    <x v="31"/>
    <x v="4278"/>
    <x v="987"/>
    <x v="90"/>
    <x v="90"/>
    <x v="18"/>
    <x v="34"/>
    <x v="6"/>
    <x v="9"/>
    <x v="9"/>
  </r>
  <r>
    <x v="4481"/>
    <x v="0"/>
    <x v="0"/>
    <x v="6"/>
    <x v="41"/>
    <x v="34"/>
    <x v="4287"/>
    <x v="993"/>
    <x v="90"/>
    <x v="90"/>
    <x v="18"/>
    <x v="34"/>
    <x v="6"/>
    <x v="0"/>
    <x v="0"/>
  </r>
  <r>
    <x v="4473"/>
    <x v="0"/>
    <x v="10"/>
    <x v="93"/>
    <x v="0"/>
    <x v="187"/>
    <x v="4279"/>
    <x v="988"/>
    <x v="90"/>
    <x v="90"/>
    <x v="18"/>
    <x v="34"/>
    <x v="6"/>
    <x v="10"/>
    <x v="10"/>
  </r>
  <r>
    <x v="4474"/>
    <x v="0"/>
    <x v="0"/>
    <x v="79"/>
    <x v="13"/>
    <x v="37"/>
    <x v="4280"/>
    <x v="989"/>
    <x v="90"/>
    <x v="90"/>
    <x v="18"/>
    <x v="34"/>
    <x v="6"/>
    <x v="0"/>
    <x v="0"/>
  </r>
  <r>
    <x v="4505"/>
    <x v="0"/>
    <x v="1"/>
    <x v="39"/>
    <x v="97"/>
    <x v="372"/>
    <x v="4310"/>
    <x v="1002"/>
    <x v="90"/>
    <x v="90"/>
    <x v="18"/>
    <x v="34"/>
    <x v="6"/>
    <x v="1"/>
    <x v="1"/>
  </r>
  <r>
    <x v="4506"/>
    <x v="0"/>
    <x v="10"/>
    <x v="65"/>
    <x v="38"/>
    <x v="74"/>
    <x v="4311"/>
    <x v="1004"/>
    <x v="90"/>
    <x v="90"/>
    <x v="18"/>
    <x v="34"/>
    <x v="6"/>
    <x v="10"/>
    <x v="10"/>
  </r>
  <r>
    <x v="4490"/>
    <x v="0"/>
    <x v="7"/>
    <x v="40"/>
    <x v="51"/>
    <x v="355"/>
    <x v="4296"/>
    <x v="1001"/>
    <x v="90"/>
    <x v="90"/>
    <x v="18"/>
    <x v="34"/>
    <x v="6"/>
    <x v="7"/>
    <x v="7"/>
  </r>
  <r>
    <x v="4491"/>
    <x v="0"/>
    <x v="11"/>
    <x v="7"/>
    <x v="8"/>
    <x v="11"/>
    <x v="4297"/>
    <x v="1002"/>
    <x v="90"/>
    <x v="90"/>
    <x v="18"/>
    <x v="34"/>
    <x v="6"/>
    <x v="11"/>
    <x v="11"/>
  </r>
  <r>
    <x v="4499"/>
    <x v="0"/>
    <x v="7"/>
    <x v="93"/>
    <x v="94"/>
    <x v="207"/>
    <x v="2361"/>
    <x v="1008"/>
    <x v="90"/>
    <x v="90"/>
    <x v="18"/>
    <x v="34"/>
    <x v="6"/>
    <x v="7"/>
    <x v="7"/>
  </r>
  <r>
    <x v="4527"/>
    <x v="0"/>
    <x v="8"/>
    <x v="3"/>
    <x v="8"/>
    <x v="6"/>
    <x v="4331"/>
    <x v="1014"/>
    <x v="90"/>
    <x v="90"/>
    <x v="18"/>
    <x v="34"/>
    <x v="6"/>
    <x v="8"/>
    <x v="8"/>
  </r>
  <r>
    <x v="4485"/>
    <x v="0"/>
    <x v="4"/>
    <x v="20"/>
    <x v="41"/>
    <x v="73"/>
    <x v="4291"/>
    <x v="997"/>
    <x v="90"/>
    <x v="90"/>
    <x v="18"/>
    <x v="34"/>
    <x v="6"/>
    <x v="4"/>
    <x v="4"/>
  </r>
  <r>
    <x v="4487"/>
    <x v="0"/>
    <x v="9"/>
    <x v="138"/>
    <x v="135"/>
    <x v="99"/>
    <x v="4293"/>
    <x v="999"/>
    <x v="90"/>
    <x v="90"/>
    <x v="18"/>
    <x v="34"/>
    <x v="6"/>
    <x v="9"/>
    <x v="9"/>
  </r>
  <r>
    <x v="4476"/>
    <x v="0"/>
    <x v="0"/>
    <x v="57"/>
    <x v="16"/>
    <x v="429"/>
    <x v="4282"/>
    <x v="991"/>
    <x v="90"/>
    <x v="90"/>
    <x v="18"/>
    <x v="34"/>
    <x v="6"/>
    <x v="0"/>
    <x v="0"/>
  </r>
  <r>
    <x v="4494"/>
    <x v="0"/>
    <x v="0"/>
    <x v="21"/>
    <x v="65"/>
    <x v="75"/>
    <x v="4300"/>
    <x v="1005"/>
    <x v="90"/>
    <x v="90"/>
    <x v="18"/>
    <x v="34"/>
    <x v="6"/>
    <x v="0"/>
    <x v="0"/>
  </r>
  <r>
    <x v="4485"/>
    <x v="0"/>
    <x v="7"/>
    <x v="16"/>
    <x v="45"/>
    <x v="145"/>
    <x v="4291"/>
    <x v="997"/>
    <x v="90"/>
    <x v="90"/>
    <x v="18"/>
    <x v="34"/>
    <x v="6"/>
    <x v="7"/>
    <x v="7"/>
  </r>
  <r>
    <x v="4485"/>
    <x v="1"/>
    <x v="2"/>
    <x v="21"/>
    <x v="63"/>
    <x v="13"/>
    <x v="4291"/>
    <x v="997"/>
    <x v="90"/>
    <x v="90"/>
    <x v="18"/>
    <x v="34"/>
    <x v="6"/>
    <x v="2"/>
    <x v="2"/>
  </r>
  <r>
    <x v="4475"/>
    <x v="0"/>
    <x v="0"/>
    <x v="12"/>
    <x v="12"/>
    <x v="13"/>
    <x v="4281"/>
    <x v="990"/>
    <x v="90"/>
    <x v="90"/>
    <x v="18"/>
    <x v="34"/>
    <x v="6"/>
    <x v="0"/>
    <x v="0"/>
  </r>
  <r>
    <x v="4477"/>
    <x v="0"/>
    <x v="7"/>
    <x v="93"/>
    <x v="0"/>
    <x v="187"/>
    <x v="4283"/>
    <x v="992"/>
    <x v="90"/>
    <x v="90"/>
    <x v="18"/>
    <x v="34"/>
    <x v="6"/>
    <x v="7"/>
    <x v="7"/>
  </r>
  <r>
    <x v="4482"/>
    <x v="0"/>
    <x v="5"/>
    <x v="6"/>
    <x v="41"/>
    <x v="34"/>
    <x v="4288"/>
    <x v="995"/>
    <x v="90"/>
    <x v="90"/>
    <x v="18"/>
    <x v="34"/>
    <x v="6"/>
    <x v="5"/>
    <x v="5"/>
  </r>
  <r>
    <x v="4504"/>
    <x v="0"/>
    <x v="3"/>
    <x v="5"/>
    <x v="10"/>
    <x v="637"/>
    <x v="4309"/>
    <x v="993"/>
    <x v="90"/>
    <x v="90"/>
    <x v="18"/>
    <x v="34"/>
    <x v="6"/>
    <x v="3"/>
    <x v="3"/>
  </r>
  <r>
    <x v="4489"/>
    <x v="0"/>
    <x v="3"/>
    <x v="6"/>
    <x v="6"/>
    <x v="6"/>
    <x v="4295"/>
    <x v="1000"/>
    <x v="90"/>
    <x v="90"/>
    <x v="18"/>
    <x v="34"/>
    <x v="6"/>
    <x v="3"/>
    <x v="3"/>
  </r>
  <r>
    <x v="4491"/>
    <x v="0"/>
    <x v="0"/>
    <x v="6"/>
    <x v="41"/>
    <x v="34"/>
    <x v="4297"/>
    <x v="1002"/>
    <x v="90"/>
    <x v="90"/>
    <x v="18"/>
    <x v="34"/>
    <x v="6"/>
    <x v="0"/>
    <x v="0"/>
  </r>
  <r>
    <x v="4490"/>
    <x v="0"/>
    <x v="3"/>
    <x v="62"/>
    <x v="136"/>
    <x v="942"/>
    <x v="4296"/>
    <x v="1001"/>
    <x v="90"/>
    <x v="90"/>
    <x v="18"/>
    <x v="34"/>
    <x v="6"/>
    <x v="3"/>
    <x v="3"/>
  </r>
  <r>
    <x v="4484"/>
    <x v="0"/>
    <x v="3"/>
    <x v="46"/>
    <x v="32"/>
    <x v="1123"/>
    <x v="4290"/>
    <x v="991"/>
    <x v="90"/>
    <x v="90"/>
    <x v="18"/>
    <x v="34"/>
    <x v="6"/>
    <x v="3"/>
    <x v="3"/>
  </r>
  <r>
    <x v="4498"/>
    <x v="0"/>
    <x v="0"/>
    <x v="10"/>
    <x v="13"/>
    <x v="202"/>
    <x v="4304"/>
    <x v="1007"/>
    <x v="90"/>
    <x v="90"/>
    <x v="18"/>
    <x v="34"/>
    <x v="6"/>
    <x v="0"/>
    <x v="0"/>
  </r>
  <r>
    <x v="4485"/>
    <x v="0"/>
    <x v="9"/>
    <x v="93"/>
    <x v="13"/>
    <x v="389"/>
    <x v="4291"/>
    <x v="997"/>
    <x v="90"/>
    <x v="90"/>
    <x v="18"/>
    <x v="34"/>
    <x v="6"/>
    <x v="9"/>
    <x v="9"/>
  </r>
  <r>
    <x v="4474"/>
    <x v="0"/>
    <x v="6"/>
    <x v="57"/>
    <x v="36"/>
    <x v="83"/>
    <x v="4280"/>
    <x v="989"/>
    <x v="90"/>
    <x v="90"/>
    <x v="18"/>
    <x v="34"/>
    <x v="6"/>
    <x v="6"/>
    <x v="6"/>
  </r>
  <r>
    <x v="4526"/>
    <x v="0"/>
    <x v="3"/>
    <x v="55"/>
    <x v="137"/>
    <x v="152"/>
    <x v="4330"/>
    <x v="988"/>
    <x v="90"/>
    <x v="90"/>
    <x v="18"/>
    <x v="34"/>
    <x v="6"/>
    <x v="3"/>
    <x v="3"/>
  </r>
  <r>
    <x v="4497"/>
    <x v="0"/>
    <x v="6"/>
    <x v="7"/>
    <x v="23"/>
    <x v="126"/>
    <x v="4303"/>
    <x v="1000"/>
    <x v="90"/>
    <x v="90"/>
    <x v="18"/>
    <x v="34"/>
    <x v="6"/>
    <x v="6"/>
    <x v="6"/>
  </r>
  <r>
    <x v="4472"/>
    <x v="0"/>
    <x v="7"/>
    <x v="13"/>
    <x v="63"/>
    <x v="72"/>
    <x v="4278"/>
    <x v="987"/>
    <x v="90"/>
    <x v="90"/>
    <x v="18"/>
    <x v="34"/>
    <x v="6"/>
    <x v="7"/>
    <x v="7"/>
  </r>
  <r>
    <x v="4518"/>
    <x v="0"/>
    <x v="7"/>
    <x v="92"/>
    <x v="7"/>
    <x v="207"/>
    <x v="4323"/>
    <x v="999"/>
    <x v="90"/>
    <x v="90"/>
    <x v="18"/>
    <x v="34"/>
    <x v="6"/>
    <x v="7"/>
    <x v="7"/>
  </r>
  <r>
    <x v="4516"/>
    <x v="0"/>
    <x v="4"/>
    <x v="16"/>
    <x v="45"/>
    <x v="145"/>
    <x v="4321"/>
    <x v="1006"/>
    <x v="90"/>
    <x v="90"/>
    <x v="18"/>
    <x v="34"/>
    <x v="6"/>
    <x v="4"/>
    <x v="4"/>
  </r>
  <r>
    <x v="4510"/>
    <x v="0"/>
    <x v="2"/>
    <x v="129"/>
    <x v="116"/>
    <x v="2485"/>
    <x v="4315"/>
    <x v="1010"/>
    <x v="90"/>
    <x v="90"/>
    <x v="18"/>
    <x v="34"/>
    <x v="6"/>
    <x v="2"/>
    <x v="2"/>
  </r>
  <r>
    <x v="4513"/>
    <x v="0"/>
    <x v="10"/>
    <x v="21"/>
    <x v="63"/>
    <x v="13"/>
    <x v="4318"/>
    <x v="1013"/>
    <x v="90"/>
    <x v="90"/>
    <x v="18"/>
    <x v="34"/>
    <x v="6"/>
    <x v="10"/>
    <x v="10"/>
  </r>
  <r>
    <x v="4583"/>
    <x v="0"/>
    <x v="10"/>
    <x v="79"/>
    <x v="18"/>
    <x v="7"/>
    <x v="4382"/>
    <x v="987"/>
    <x v="90"/>
    <x v="90"/>
    <x v="18"/>
    <x v="34"/>
    <x v="6"/>
    <x v="10"/>
    <x v="10"/>
  </r>
  <r>
    <x v="4516"/>
    <x v="1"/>
    <x v="2"/>
    <x v="6"/>
    <x v="41"/>
    <x v="34"/>
    <x v="4321"/>
    <x v="1006"/>
    <x v="90"/>
    <x v="90"/>
    <x v="18"/>
    <x v="34"/>
    <x v="6"/>
    <x v="2"/>
    <x v="2"/>
  </r>
  <r>
    <x v="4580"/>
    <x v="1"/>
    <x v="2"/>
    <x v="11"/>
    <x v="5"/>
    <x v="22"/>
    <x v="4379"/>
    <x v="1003"/>
    <x v="90"/>
    <x v="90"/>
    <x v="18"/>
    <x v="34"/>
    <x v="6"/>
    <x v="2"/>
    <x v="2"/>
  </r>
  <r>
    <x v="4589"/>
    <x v="0"/>
    <x v="0"/>
    <x v="63"/>
    <x v="3"/>
    <x v="239"/>
    <x v="4388"/>
    <x v="1009"/>
    <x v="90"/>
    <x v="90"/>
    <x v="18"/>
    <x v="34"/>
    <x v="6"/>
    <x v="0"/>
    <x v="0"/>
  </r>
  <r>
    <x v="4584"/>
    <x v="0"/>
    <x v="11"/>
    <x v="80"/>
    <x v="99"/>
    <x v="108"/>
    <x v="4383"/>
    <x v="1013"/>
    <x v="90"/>
    <x v="90"/>
    <x v="18"/>
    <x v="34"/>
    <x v="6"/>
    <x v="11"/>
    <x v="11"/>
  </r>
  <r>
    <x v="4594"/>
    <x v="1"/>
    <x v="2"/>
    <x v="55"/>
    <x v="120"/>
    <x v="12"/>
    <x v="2277"/>
    <x v="1010"/>
    <x v="90"/>
    <x v="90"/>
    <x v="18"/>
    <x v="34"/>
    <x v="6"/>
    <x v="2"/>
    <x v="2"/>
  </r>
  <r>
    <x v="4584"/>
    <x v="0"/>
    <x v="8"/>
    <x v="125"/>
    <x v="72"/>
    <x v="1054"/>
    <x v="4383"/>
    <x v="1013"/>
    <x v="90"/>
    <x v="90"/>
    <x v="18"/>
    <x v="34"/>
    <x v="6"/>
    <x v="8"/>
    <x v="8"/>
  </r>
  <r>
    <x v="4516"/>
    <x v="0"/>
    <x v="2"/>
    <x v="20"/>
    <x v="41"/>
    <x v="73"/>
    <x v="4321"/>
    <x v="1006"/>
    <x v="90"/>
    <x v="90"/>
    <x v="18"/>
    <x v="34"/>
    <x v="6"/>
    <x v="2"/>
    <x v="2"/>
  </r>
  <r>
    <x v="4579"/>
    <x v="0"/>
    <x v="6"/>
    <x v="3"/>
    <x v="10"/>
    <x v="7"/>
    <x v="4378"/>
    <x v="1013"/>
    <x v="90"/>
    <x v="90"/>
    <x v="18"/>
    <x v="34"/>
    <x v="6"/>
    <x v="6"/>
    <x v="6"/>
  </r>
  <r>
    <x v="4515"/>
    <x v="0"/>
    <x v="6"/>
    <x v="13"/>
    <x v="11"/>
    <x v="46"/>
    <x v="4320"/>
    <x v="1011"/>
    <x v="90"/>
    <x v="90"/>
    <x v="18"/>
    <x v="34"/>
    <x v="6"/>
    <x v="6"/>
    <x v="6"/>
  </r>
  <r>
    <x v="4518"/>
    <x v="0"/>
    <x v="1"/>
    <x v="38"/>
    <x v="96"/>
    <x v="183"/>
    <x v="4323"/>
    <x v="999"/>
    <x v="90"/>
    <x v="90"/>
    <x v="18"/>
    <x v="34"/>
    <x v="6"/>
    <x v="1"/>
    <x v="1"/>
  </r>
  <r>
    <x v="4594"/>
    <x v="0"/>
    <x v="8"/>
    <x v="33"/>
    <x v="19"/>
    <x v="165"/>
    <x v="2277"/>
    <x v="1010"/>
    <x v="90"/>
    <x v="90"/>
    <x v="18"/>
    <x v="34"/>
    <x v="6"/>
    <x v="8"/>
    <x v="8"/>
  </r>
  <r>
    <x v="4514"/>
    <x v="0"/>
    <x v="3"/>
    <x v="24"/>
    <x v="76"/>
    <x v="57"/>
    <x v="4319"/>
    <x v="1006"/>
    <x v="90"/>
    <x v="90"/>
    <x v="18"/>
    <x v="34"/>
    <x v="6"/>
    <x v="3"/>
    <x v="3"/>
  </r>
  <r>
    <x v="4514"/>
    <x v="0"/>
    <x v="7"/>
    <x v="30"/>
    <x v="65"/>
    <x v="244"/>
    <x v="4319"/>
    <x v="1006"/>
    <x v="90"/>
    <x v="90"/>
    <x v="18"/>
    <x v="34"/>
    <x v="6"/>
    <x v="7"/>
    <x v="7"/>
  </r>
  <r>
    <x v="4511"/>
    <x v="0"/>
    <x v="11"/>
    <x v="16"/>
    <x v="12"/>
    <x v="102"/>
    <x v="4316"/>
    <x v="1011"/>
    <x v="90"/>
    <x v="90"/>
    <x v="18"/>
    <x v="34"/>
    <x v="6"/>
    <x v="11"/>
    <x v="11"/>
  </r>
  <r>
    <x v="4512"/>
    <x v="0"/>
    <x v="0"/>
    <x v="20"/>
    <x v="41"/>
    <x v="73"/>
    <x v="4317"/>
    <x v="1012"/>
    <x v="90"/>
    <x v="90"/>
    <x v="18"/>
    <x v="34"/>
    <x v="6"/>
    <x v="0"/>
    <x v="0"/>
  </r>
  <r>
    <x v="4529"/>
    <x v="0"/>
    <x v="7"/>
    <x v="21"/>
    <x v="63"/>
    <x v="13"/>
    <x v="4333"/>
    <x v="1016"/>
    <x v="90"/>
    <x v="90"/>
    <x v="18"/>
    <x v="34"/>
    <x v="6"/>
    <x v="7"/>
    <x v="7"/>
  </r>
  <r>
    <x v="4520"/>
    <x v="0"/>
    <x v="10"/>
    <x v="23"/>
    <x v="61"/>
    <x v="370"/>
    <x v="4325"/>
    <x v="996"/>
    <x v="90"/>
    <x v="90"/>
    <x v="18"/>
    <x v="34"/>
    <x v="6"/>
    <x v="10"/>
    <x v="10"/>
  </r>
  <r>
    <x v="4596"/>
    <x v="0"/>
    <x v="9"/>
    <x v="70"/>
    <x v="38"/>
    <x v="363"/>
    <x v="4394"/>
    <x v="1003"/>
    <x v="90"/>
    <x v="90"/>
    <x v="18"/>
    <x v="34"/>
    <x v="6"/>
    <x v="9"/>
    <x v="9"/>
  </r>
  <r>
    <x v="4583"/>
    <x v="0"/>
    <x v="5"/>
    <x v="75"/>
    <x v="91"/>
    <x v="124"/>
    <x v="4382"/>
    <x v="987"/>
    <x v="90"/>
    <x v="90"/>
    <x v="18"/>
    <x v="34"/>
    <x v="6"/>
    <x v="5"/>
    <x v="5"/>
  </r>
  <r>
    <x v="4581"/>
    <x v="0"/>
    <x v="0"/>
    <x v="79"/>
    <x v="14"/>
    <x v="379"/>
    <x v="4380"/>
    <x v="1005"/>
    <x v="90"/>
    <x v="90"/>
    <x v="18"/>
    <x v="34"/>
    <x v="6"/>
    <x v="0"/>
    <x v="0"/>
  </r>
  <r>
    <x v="4522"/>
    <x v="0"/>
    <x v="10"/>
    <x v="4"/>
    <x v="59"/>
    <x v="154"/>
    <x v="4327"/>
    <x v="1014"/>
    <x v="90"/>
    <x v="90"/>
    <x v="18"/>
    <x v="34"/>
    <x v="6"/>
    <x v="10"/>
    <x v="10"/>
  </r>
  <r>
    <x v="4522"/>
    <x v="0"/>
    <x v="1"/>
    <x v="68"/>
    <x v="80"/>
    <x v="104"/>
    <x v="4327"/>
    <x v="1014"/>
    <x v="90"/>
    <x v="90"/>
    <x v="18"/>
    <x v="34"/>
    <x v="6"/>
    <x v="1"/>
    <x v="1"/>
  </r>
  <r>
    <x v="4530"/>
    <x v="1"/>
    <x v="2"/>
    <x v="99"/>
    <x v="68"/>
    <x v="189"/>
    <x v="4334"/>
    <x v="1017"/>
    <x v="90"/>
    <x v="90"/>
    <x v="18"/>
    <x v="34"/>
    <x v="6"/>
    <x v="2"/>
    <x v="2"/>
  </r>
  <r>
    <x v="4510"/>
    <x v="0"/>
    <x v="10"/>
    <x v="65"/>
    <x v="15"/>
    <x v="146"/>
    <x v="4315"/>
    <x v="1010"/>
    <x v="90"/>
    <x v="90"/>
    <x v="18"/>
    <x v="34"/>
    <x v="6"/>
    <x v="10"/>
    <x v="10"/>
  </r>
  <r>
    <x v="4582"/>
    <x v="0"/>
    <x v="8"/>
    <x v="36"/>
    <x v="40"/>
    <x v="431"/>
    <x v="4381"/>
    <x v="995"/>
    <x v="90"/>
    <x v="90"/>
    <x v="18"/>
    <x v="34"/>
    <x v="6"/>
    <x v="8"/>
    <x v="8"/>
  </r>
  <r>
    <x v="4522"/>
    <x v="0"/>
    <x v="7"/>
    <x v="15"/>
    <x v="61"/>
    <x v="192"/>
    <x v="4327"/>
    <x v="1014"/>
    <x v="90"/>
    <x v="90"/>
    <x v="18"/>
    <x v="34"/>
    <x v="6"/>
    <x v="7"/>
    <x v="7"/>
  </r>
  <r>
    <x v="4513"/>
    <x v="0"/>
    <x v="5"/>
    <x v="16"/>
    <x v="12"/>
    <x v="102"/>
    <x v="4318"/>
    <x v="1013"/>
    <x v="90"/>
    <x v="90"/>
    <x v="18"/>
    <x v="34"/>
    <x v="6"/>
    <x v="5"/>
    <x v="5"/>
  </r>
  <r>
    <x v="4515"/>
    <x v="0"/>
    <x v="5"/>
    <x v="20"/>
    <x v="12"/>
    <x v="6"/>
    <x v="4320"/>
    <x v="1011"/>
    <x v="90"/>
    <x v="90"/>
    <x v="18"/>
    <x v="34"/>
    <x v="6"/>
    <x v="5"/>
    <x v="5"/>
  </r>
  <r>
    <x v="4581"/>
    <x v="0"/>
    <x v="8"/>
    <x v="46"/>
    <x v="35"/>
    <x v="224"/>
    <x v="4380"/>
    <x v="1005"/>
    <x v="90"/>
    <x v="90"/>
    <x v="18"/>
    <x v="34"/>
    <x v="6"/>
    <x v="8"/>
    <x v="8"/>
  </r>
  <r>
    <x v="4508"/>
    <x v="0"/>
    <x v="3"/>
    <x v="51"/>
    <x v="102"/>
    <x v="7"/>
    <x v="4313"/>
    <x v="1003"/>
    <x v="90"/>
    <x v="90"/>
    <x v="18"/>
    <x v="34"/>
    <x v="6"/>
    <x v="3"/>
    <x v="3"/>
  </r>
  <r>
    <x v="4523"/>
    <x v="0"/>
    <x v="0"/>
    <x v="8"/>
    <x v="85"/>
    <x v="31"/>
    <x v="747"/>
    <x v="1015"/>
    <x v="90"/>
    <x v="90"/>
    <x v="18"/>
    <x v="34"/>
    <x v="6"/>
    <x v="0"/>
    <x v="0"/>
  </r>
  <r>
    <x v="4507"/>
    <x v="0"/>
    <x v="11"/>
    <x v="111"/>
    <x v="69"/>
    <x v="718"/>
    <x v="4312"/>
    <x v="994"/>
    <x v="90"/>
    <x v="90"/>
    <x v="18"/>
    <x v="34"/>
    <x v="6"/>
    <x v="11"/>
    <x v="11"/>
  </r>
  <r>
    <x v="4479"/>
    <x v="0"/>
    <x v="8"/>
    <x v="83"/>
    <x v="120"/>
    <x v="7"/>
    <x v="4285"/>
    <x v="994"/>
    <x v="90"/>
    <x v="90"/>
    <x v="18"/>
    <x v="34"/>
    <x v="6"/>
    <x v="8"/>
    <x v="8"/>
  </r>
  <r>
    <x v="4498"/>
    <x v="0"/>
    <x v="11"/>
    <x v="54"/>
    <x v="47"/>
    <x v="34"/>
    <x v="4304"/>
    <x v="1007"/>
    <x v="90"/>
    <x v="90"/>
    <x v="18"/>
    <x v="34"/>
    <x v="6"/>
    <x v="11"/>
    <x v="11"/>
  </r>
  <r>
    <x v="4487"/>
    <x v="0"/>
    <x v="4"/>
    <x v="98"/>
    <x v="90"/>
    <x v="516"/>
    <x v="4293"/>
    <x v="999"/>
    <x v="90"/>
    <x v="90"/>
    <x v="18"/>
    <x v="34"/>
    <x v="6"/>
    <x v="4"/>
    <x v="4"/>
  </r>
  <r>
    <x v="4493"/>
    <x v="0"/>
    <x v="5"/>
    <x v="8"/>
    <x v="0"/>
    <x v="7"/>
    <x v="4299"/>
    <x v="1004"/>
    <x v="90"/>
    <x v="90"/>
    <x v="18"/>
    <x v="34"/>
    <x v="6"/>
    <x v="5"/>
    <x v="5"/>
  </r>
  <r>
    <x v="4527"/>
    <x v="0"/>
    <x v="2"/>
    <x v="9"/>
    <x v="62"/>
    <x v="84"/>
    <x v="4331"/>
    <x v="1014"/>
    <x v="90"/>
    <x v="90"/>
    <x v="18"/>
    <x v="34"/>
    <x v="6"/>
    <x v="2"/>
    <x v="2"/>
  </r>
  <r>
    <x v="4478"/>
    <x v="0"/>
    <x v="3"/>
    <x v="10"/>
    <x v="0"/>
    <x v="6"/>
    <x v="4284"/>
    <x v="993"/>
    <x v="90"/>
    <x v="90"/>
    <x v="18"/>
    <x v="34"/>
    <x v="6"/>
    <x v="3"/>
    <x v="3"/>
  </r>
  <r>
    <x v="4492"/>
    <x v="1"/>
    <x v="2"/>
    <x v="5"/>
    <x v="11"/>
    <x v="12"/>
    <x v="4298"/>
    <x v="1003"/>
    <x v="90"/>
    <x v="90"/>
    <x v="18"/>
    <x v="34"/>
    <x v="6"/>
    <x v="2"/>
    <x v="2"/>
  </r>
  <r>
    <x v="4595"/>
    <x v="1"/>
    <x v="2"/>
    <x v="138"/>
    <x v="111"/>
    <x v="365"/>
    <x v="4393"/>
    <x v="1009"/>
    <x v="90"/>
    <x v="90"/>
    <x v="18"/>
    <x v="34"/>
    <x v="6"/>
    <x v="2"/>
    <x v="2"/>
  </r>
  <r>
    <x v="4509"/>
    <x v="0"/>
    <x v="6"/>
    <x v="36"/>
    <x v="2"/>
    <x v="37"/>
    <x v="4314"/>
    <x v="995"/>
    <x v="90"/>
    <x v="90"/>
    <x v="18"/>
    <x v="34"/>
    <x v="6"/>
    <x v="6"/>
    <x v="6"/>
  </r>
  <r>
    <x v="4514"/>
    <x v="0"/>
    <x v="10"/>
    <x v="17"/>
    <x v="43"/>
    <x v="437"/>
    <x v="4319"/>
    <x v="1006"/>
    <x v="90"/>
    <x v="90"/>
    <x v="18"/>
    <x v="34"/>
    <x v="6"/>
    <x v="10"/>
    <x v="10"/>
  </r>
  <r>
    <x v="4511"/>
    <x v="0"/>
    <x v="8"/>
    <x v="16"/>
    <x v="6"/>
    <x v="688"/>
    <x v="4316"/>
    <x v="1011"/>
    <x v="90"/>
    <x v="90"/>
    <x v="18"/>
    <x v="34"/>
    <x v="6"/>
    <x v="8"/>
    <x v="8"/>
  </r>
  <r>
    <x v="4578"/>
    <x v="0"/>
    <x v="8"/>
    <x v="11"/>
    <x v="5"/>
    <x v="22"/>
    <x v="239"/>
    <x v="991"/>
    <x v="90"/>
    <x v="90"/>
    <x v="18"/>
    <x v="34"/>
    <x v="6"/>
    <x v="8"/>
    <x v="8"/>
  </r>
  <r>
    <x v="4589"/>
    <x v="0"/>
    <x v="5"/>
    <x v="79"/>
    <x v="18"/>
    <x v="7"/>
    <x v="4388"/>
    <x v="1009"/>
    <x v="90"/>
    <x v="90"/>
    <x v="18"/>
    <x v="34"/>
    <x v="6"/>
    <x v="5"/>
    <x v="5"/>
  </r>
  <r>
    <x v="4531"/>
    <x v="0"/>
    <x v="1"/>
    <x v="14"/>
    <x v="39"/>
    <x v="895"/>
    <x v="4335"/>
    <x v="996"/>
    <x v="90"/>
    <x v="90"/>
    <x v="18"/>
    <x v="34"/>
    <x v="6"/>
    <x v="1"/>
    <x v="1"/>
  </r>
  <r>
    <x v="4528"/>
    <x v="0"/>
    <x v="1"/>
    <x v="24"/>
    <x v="38"/>
    <x v="63"/>
    <x v="4332"/>
    <x v="993"/>
    <x v="90"/>
    <x v="90"/>
    <x v="18"/>
    <x v="34"/>
    <x v="6"/>
    <x v="1"/>
    <x v="1"/>
  </r>
  <r>
    <x v="4596"/>
    <x v="0"/>
    <x v="2"/>
    <x v="35"/>
    <x v="48"/>
    <x v="584"/>
    <x v="4394"/>
    <x v="1003"/>
    <x v="90"/>
    <x v="90"/>
    <x v="18"/>
    <x v="34"/>
    <x v="6"/>
    <x v="2"/>
    <x v="2"/>
  </r>
  <r>
    <x v="4585"/>
    <x v="0"/>
    <x v="8"/>
    <x v="373"/>
    <x v="413"/>
    <x v="3798"/>
    <x v="4384"/>
    <x v="995"/>
    <x v="90"/>
    <x v="90"/>
    <x v="18"/>
    <x v="34"/>
    <x v="6"/>
    <x v="8"/>
    <x v="8"/>
  </r>
  <r>
    <x v="4520"/>
    <x v="0"/>
    <x v="5"/>
    <x v="8"/>
    <x v="13"/>
    <x v="232"/>
    <x v="4325"/>
    <x v="996"/>
    <x v="90"/>
    <x v="90"/>
    <x v="18"/>
    <x v="34"/>
    <x v="6"/>
    <x v="5"/>
    <x v="5"/>
  </r>
  <r>
    <x v="4529"/>
    <x v="0"/>
    <x v="1"/>
    <x v="51"/>
    <x v="75"/>
    <x v="37"/>
    <x v="4333"/>
    <x v="1016"/>
    <x v="90"/>
    <x v="90"/>
    <x v="18"/>
    <x v="34"/>
    <x v="6"/>
    <x v="1"/>
    <x v="1"/>
  </r>
  <r>
    <x v="4594"/>
    <x v="0"/>
    <x v="9"/>
    <x v="94"/>
    <x v="58"/>
    <x v="257"/>
    <x v="2277"/>
    <x v="1010"/>
    <x v="90"/>
    <x v="90"/>
    <x v="18"/>
    <x v="34"/>
    <x v="6"/>
    <x v="9"/>
    <x v="9"/>
  </r>
  <r>
    <x v="4514"/>
    <x v="0"/>
    <x v="1"/>
    <x v="35"/>
    <x v="47"/>
    <x v="187"/>
    <x v="4319"/>
    <x v="1006"/>
    <x v="90"/>
    <x v="90"/>
    <x v="18"/>
    <x v="34"/>
    <x v="6"/>
    <x v="1"/>
    <x v="1"/>
  </r>
  <r>
    <x v="4517"/>
    <x v="0"/>
    <x v="8"/>
    <x v="63"/>
    <x v="4"/>
    <x v="674"/>
    <x v="4322"/>
    <x v="1011"/>
    <x v="90"/>
    <x v="90"/>
    <x v="18"/>
    <x v="34"/>
    <x v="6"/>
    <x v="8"/>
    <x v="8"/>
  </r>
  <r>
    <x v="4594"/>
    <x v="0"/>
    <x v="2"/>
    <x v="78"/>
    <x v="120"/>
    <x v="1160"/>
    <x v="2277"/>
    <x v="1010"/>
    <x v="90"/>
    <x v="90"/>
    <x v="18"/>
    <x v="34"/>
    <x v="6"/>
    <x v="2"/>
    <x v="2"/>
  </r>
  <r>
    <x v="4508"/>
    <x v="0"/>
    <x v="9"/>
    <x v="38"/>
    <x v="97"/>
    <x v="250"/>
    <x v="4313"/>
    <x v="1003"/>
    <x v="90"/>
    <x v="90"/>
    <x v="18"/>
    <x v="34"/>
    <x v="6"/>
    <x v="9"/>
    <x v="9"/>
  </r>
  <r>
    <x v="4521"/>
    <x v="0"/>
    <x v="11"/>
    <x v="53"/>
    <x v="87"/>
    <x v="596"/>
    <x v="4326"/>
    <x v="989"/>
    <x v="90"/>
    <x v="90"/>
    <x v="18"/>
    <x v="34"/>
    <x v="6"/>
    <x v="11"/>
    <x v="11"/>
  </r>
  <r>
    <x v="4589"/>
    <x v="0"/>
    <x v="6"/>
    <x v="51"/>
    <x v="48"/>
    <x v="93"/>
    <x v="4388"/>
    <x v="1009"/>
    <x v="90"/>
    <x v="90"/>
    <x v="18"/>
    <x v="34"/>
    <x v="6"/>
    <x v="6"/>
    <x v="6"/>
  </r>
  <r>
    <x v="4586"/>
    <x v="0"/>
    <x v="7"/>
    <x v="57"/>
    <x v="36"/>
    <x v="83"/>
    <x v="4385"/>
    <x v="1015"/>
    <x v="90"/>
    <x v="90"/>
    <x v="18"/>
    <x v="34"/>
    <x v="6"/>
    <x v="7"/>
    <x v="7"/>
  </r>
  <r>
    <x v="4524"/>
    <x v="0"/>
    <x v="6"/>
    <x v="68"/>
    <x v="138"/>
    <x v="97"/>
    <x v="4328"/>
    <x v="1013"/>
    <x v="90"/>
    <x v="90"/>
    <x v="18"/>
    <x v="34"/>
    <x v="6"/>
    <x v="6"/>
    <x v="6"/>
  </r>
  <r>
    <x v="4595"/>
    <x v="0"/>
    <x v="9"/>
    <x v="59"/>
    <x v="106"/>
    <x v="791"/>
    <x v="4393"/>
    <x v="1009"/>
    <x v="90"/>
    <x v="90"/>
    <x v="18"/>
    <x v="34"/>
    <x v="6"/>
    <x v="9"/>
    <x v="9"/>
  </r>
  <r>
    <x v="4596"/>
    <x v="0"/>
    <x v="4"/>
    <x v="48"/>
    <x v="3"/>
    <x v="186"/>
    <x v="4394"/>
    <x v="1003"/>
    <x v="90"/>
    <x v="90"/>
    <x v="18"/>
    <x v="34"/>
    <x v="6"/>
    <x v="4"/>
    <x v="4"/>
  </r>
  <r>
    <x v="4520"/>
    <x v="0"/>
    <x v="6"/>
    <x v="11"/>
    <x v="61"/>
    <x v="0"/>
    <x v="4325"/>
    <x v="996"/>
    <x v="90"/>
    <x v="90"/>
    <x v="18"/>
    <x v="34"/>
    <x v="6"/>
    <x v="6"/>
    <x v="6"/>
  </r>
  <r>
    <x v="4580"/>
    <x v="0"/>
    <x v="2"/>
    <x v="5"/>
    <x v="5"/>
    <x v="5"/>
    <x v="4379"/>
    <x v="1003"/>
    <x v="90"/>
    <x v="90"/>
    <x v="18"/>
    <x v="34"/>
    <x v="6"/>
    <x v="2"/>
    <x v="2"/>
  </r>
  <r>
    <x v="4582"/>
    <x v="0"/>
    <x v="2"/>
    <x v="35"/>
    <x v="75"/>
    <x v="251"/>
    <x v="4381"/>
    <x v="995"/>
    <x v="90"/>
    <x v="90"/>
    <x v="18"/>
    <x v="34"/>
    <x v="6"/>
    <x v="2"/>
    <x v="2"/>
  </r>
  <r>
    <x v="4577"/>
    <x v="0"/>
    <x v="2"/>
    <x v="2"/>
    <x v="2"/>
    <x v="2"/>
    <x v="4377"/>
    <x v="1000"/>
    <x v="90"/>
    <x v="90"/>
    <x v="18"/>
    <x v="34"/>
    <x v="6"/>
    <x v="2"/>
    <x v="2"/>
  </r>
  <r>
    <x v="4582"/>
    <x v="0"/>
    <x v="9"/>
    <x v="14"/>
    <x v="32"/>
    <x v="18"/>
    <x v="4381"/>
    <x v="995"/>
    <x v="90"/>
    <x v="90"/>
    <x v="18"/>
    <x v="34"/>
    <x v="6"/>
    <x v="9"/>
    <x v="9"/>
  </r>
  <r>
    <x v="4529"/>
    <x v="0"/>
    <x v="3"/>
    <x v="57"/>
    <x v="1"/>
    <x v="255"/>
    <x v="4333"/>
    <x v="1016"/>
    <x v="90"/>
    <x v="90"/>
    <x v="18"/>
    <x v="34"/>
    <x v="6"/>
    <x v="3"/>
    <x v="3"/>
  </r>
  <r>
    <x v="4595"/>
    <x v="0"/>
    <x v="4"/>
    <x v="27"/>
    <x v="102"/>
    <x v="84"/>
    <x v="4393"/>
    <x v="1009"/>
    <x v="90"/>
    <x v="90"/>
    <x v="18"/>
    <x v="34"/>
    <x v="6"/>
    <x v="4"/>
    <x v="4"/>
  </r>
  <r>
    <x v="4596"/>
    <x v="0"/>
    <x v="7"/>
    <x v="13"/>
    <x v="65"/>
    <x v="154"/>
    <x v="4394"/>
    <x v="1003"/>
    <x v="90"/>
    <x v="90"/>
    <x v="18"/>
    <x v="34"/>
    <x v="6"/>
    <x v="7"/>
    <x v="7"/>
  </r>
  <r>
    <x v="4508"/>
    <x v="1"/>
    <x v="2"/>
    <x v="84"/>
    <x v="32"/>
    <x v="392"/>
    <x v="4313"/>
    <x v="1003"/>
    <x v="90"/>
    <x v="90"/>
    <x v="18"/>
    <x v="34"/>
    <x v="6"/>
    <x v="2"/>
    <x v="2"/>
  </r>
  <r>
    <x v="4518"/>
    <x v="0"/>
    <x v="10"/>
    <x v="23"/>
    <x v="36"/>
    <x v="291"/>
    <x v="4323"/>
    <x v="999"/>
    <x v="90"/>
    <x v="90"/>
    <x v="18"/>
    <x v="34"/>
    <x v="6"/>
    <x v="10"/>
    <x v="10"/>
  </r>
  <r>
    <x v="4508"/>
    <x v="0"/>
    <x v="4"/>
    <x v="54"/>
    <x v="60"/>
    <x v="279"/>
    <x v="4313"/>
    <x v="1003"/>
    <x v="90"/>
    <x v="90"/>
    <x v="18"/>
    <x v="34"/>
    <x v="6"/>
    <x v="4"/>
    <x v="4"/>
  </r>
  <r>
    <x v="4519"/>
    <x v="0"/>
    <x v="6"/>
    <x v="23"/>
    <x v="7"/>
    <x v="376"/>
    <x v="4324"/>
    <x v="1011"/>
    <x v="90"/>
    <x v="90"/>
    <x v="18"/>
    <x v="34"/>
    <x v="6"/>
    <x v="6"/>
    <x v="6"/>
  </r>
  <r>
    <x v="4530"/>
    <x v="0"/>
    <x v="2"/>
    <x v="88"/>
    <x v="69"/>
    <x v="355"/>
    <x v="4334"/>
    <x v="1017"/>
    <x v="90"/>
    <x v="90"/>
    <x v="18"/>
    <x v="34"/>
    <x v="6"/>
    <x v="2"/>
    <x v="2"/>
  </r>
  <r>
    <x v="4587"/>
    <x v="0"/>
    <x v="11"/>
    <x v="5"/>
    <x v="7"/>
    <x v="152"/>
    <x v="4386"/>
    <x v="1002"/>
    <x v="90"/>
    <x v="90"/>
    <x v="18"/>
    <x v="34"/>
    <x v="6"/>
    <x v="11"/>
    <x v="11"/>
  </r>
  <r>
    <x v="4551"/>
    <x v="0"/>
    <x v="11"/>
    <x v="35"/>
    <x v="75"/>
    <x v="251"/>
    <x v="4354"/>
    <x v="989"/>
    <x v="90"/>
    <x v="90"/>
    <x v="18"/>
    <x v="34"/>
    <x v="6"/>
    <x v="11"/>
    <x v="11"/>
  </r>
  <r>
    <x v="4580"/>
    <x v="0"/>
    <x v="4"/>
    <x v="5"/>
    <x v="11"/>
    <x v="12"/>
    <x v="4379"/>
    <x v="1003"/>
    <x v="90"/>
    <x v="90"/>
    <x v="18"/>
    <x v="34"/>
    <x v="6"/>
    <x v="4"/>
    <x v="4"/>
  </r>
  <r>
    <x v="4582"/>
    <x v="0"/>
    <x v="4"/>
    <x v="15"/>
    <x v="34"/>
    <x v="37"/>
    <x v="4381"/>
    <x v="995"/>
    <x v="90"/>
    <x v="90"/>
    <x v="18"/>
    <x v="34"/>
    <x v="6"/>
    <x v="4"/>
    <x v="4"/>
  </r>
  <r>
    <x v="4566"/>
    <x v="0"/>
    <x v="9"/>
    <x v="29"/>
    <x v="29"/>
    <x v="30"/>
    <x v="4367"/>
    <x v="1005"/>
    <x v="90"/>
    <x v="90"/>
    <x v="18"/>
    <x v="34"/>
    <x v="6"/>
    <x v="9"/>
    <x v="9"/>
  </r>
  <r>
    <x v="4562"/>
    <x v="0"/>
    <x v="4"/>
    <x v="59"/>
    <x v="64"/>
    <x v="9"/>
    <x v="4363"/>
    <x v="1005"/>
    <x v="90"/>
    <x v="90"/>
    <x v="18"/>
    <x v="34"/>
    <x v="6"/>
    <x v="4"/>
    <x v="4"/>
  </r>
  <r>
    <x v="4566"/>
    <x v="0"/>
    <x v="4"/>
    <x v="36"/>
    <x v="2"/>
    <x v="37"/>
    <x v="4367"/>
    <x v="1005"/>
    <x v="90"/>
    <x v="90"/>
    <x v="18"/>
    <x v="34"/>
    <x v="6"/>
    <x v="4"/>
    <x v="4"/>
  </r>
  <r>
    <x v="4532"/>
    <x v="0"/>
    <x v="2"/>
    <x v="65"/>
    <x v="15"/>
    <x v="146"/>
    <x v="4336"/>
    <x v="995"/>
    <x v="90"/>
    <x v="90"/>
    <x v="18"/>
    <x v="34"/>
    <x v="6"/>
    <x v="2"/>
    <x v="2"/>
  </r>
  <r>
    <x v="4559"/>
    <x v="0"/>
    <x v="8"/>
    <x v="48"/>
    <x v="3"/>
    <x v="186"/>
    <x v="2545"/>
    <x v="1003"/>
    <x v="90"/>
    <x v="90"/>
    <x v="18"/>
    <x v="34"/>
    <x v="6"/>
    <x v="8"/>
    <x v="8"/>
  </r>
  <r>
    <x v="4560"/>
    <x v="0"/>
    <x v="7"/>
    <x v="12"/>
    <x v="45"/>
    <x v="6"/>
    <x v="4361"/>
    <x v="1016"/>
    <x v="90"/>
    <x v="90"/>
    <x v="18"/>
    <x v="34"/>
    <x v="6"/>
    <x v="7"/>
    <x v="7"/>
  </r>
  <r>
    <x v="4534"/>
    <x v="1"/>
    <x v="2"/>
    <x v="15"/>
    <x v="76"/>
    <x v="39"/>
    <x v="3736"/>
    <x v="1017"/>
    <x v="90"/>
    <x v="90"/>
    <x v="18"/>
    <x v="34"/>
    <x v="6"/>
    <x v="2"/>
    <x v="2"/>
  </r>
  <r>
    <x v="4567"/>
    <x v="0"/>
    <x v="10"/>
    <x v="3"/>
    <x v="16"/>
    <x v="93"/>
    <x v="4368"/>
    <x v="987"/>
    <x v="90"/>
    <x v="90"/>
    <x v="18"/>
    <x v="34"/>
    <x v="6"/>
    <x v="10"/>
    <x v="10"/>
  </r>
  <r>
    <x v="4562"/>
    <x v="1"/>
    <x v="2"/>
    <x v="143"/>
    <x v="162"/>
    <x v="11"/>
    <x v="4363"/>
    <x v="1005"/>
    <x v="90"/>
    <x v="90"/>
    <x v="18"/>
    <x v="34"/>
    <x v="6"/>
    <x v="2"/>
    <x v="2"/>
  </r>
  <r>
    <x v="4563"/>
    <x v="0"/>
    <x v="1"/>
    <x v="135"/>
    <x v="172"/>
    <x v="184"/>
    <x v="4364"/>
    <x v="988"/>
    <x v="90"/>
    <x v="90"/>
    <x v="18"/>
    <x v="34"/>
    <x v="6"/>
    <x v="1"/>
    <x v="1"/>
  </r>
  <r>
    <x v="4536"/>
    <x v="0"/>
    <x v="9"/>
    <x v="101"/>
    <x v="33"/>
    <x v="2814"/>
    <x v="4339"/>
    <x v="998"/>
    <x v="90"/>
    <x v="90"/>
    <x v="18"/>
    <x v="34"/>
    <x v="6"/>
    <x v="9"/>
    <x v="9"/>
  </r>
  <r>
    <x v="4556"/>
    <x v="0"/>
    <x v="6"/>
    <x v="1"/>
    <x v="76"/>
    <x v="34"/>
    <x v="4358"/>
    <x v="997"/>
    <x v="90"/>
    <x v="90"/>
    <x v="18"/>
    <x v="34"/>
    <x v="6"/>
    <x v="6"/>
    <x v="6"/>
  </r>
  <r>
    <x v="4573"/>
    <x v="0"/>
    <x v="0"/>
    <x v="30"/>
    <x v="63"/>
    <x v="34"/>
    <x v="4374"/>
    <x v="1004"/>
    <x v="90"/>
    <x v="90"/>
    <x v="18"/>
    <x v="34"/>
    <x v="6"/>
    <x v="0"/>
    <x v="0"/>
  </r>
  <r>
    <x v="4543"/>
    <x v="0"/>
    <x v="11"/>
    <x v="50"/>
    <x v="81"/>
    <x v="126"/>
    <x v="4346"/>
    <x v="1004"/>
    <x v="90"/>
    <x v="90"/>
    <x v="18"/>
    <x v="34"/>
    <x v="6"/>
    <x v="11"/>
    <x v="11"/>
  </r>
  <r>
    <x v="4544"/>
    <x v="0"/>
    <x v="0"/>
    <x v="20"/>
    <x v="6"/>
    <x v="7"/>
    <x v="4347"/>
    <x v="996"/>
    <x v="90"/>
    <x v="90"/>
    <x v="18"/>
    <x v="34"/>
    <x v="6"/>
    <x v="0"/>
    <x v="0"/>
  </r>
  <r>
    <x v="4551"/>
    <x v="0"/>
    <x v="6"/>
    <x v="1"/>
    <x v="61"/>
    <x v="7"/>
    <x v="4354"/>
    <x v="989"/>
    <x v="90"/>
    <x v="90"/>
    <x v="18"/>
    <x v="34"/>
    <x v="6"/>
    <x v="6"/>
    <x v="6"/>
  </r>
  <r>
    <x v="4556"/>
    <x v="0"/>
    <x v="1"/>
    <x v="84"/>
    <x v="2"/>
    <x v="34"/>
    <x v="4358"/>
    <x v="997"/>
    <x v="90"/>
    <x v="90"/>
    <x v="18"/>
    <x v="34"/>
    <x v="6"/>
    <x v="1"/>
    <x v="1"/>
  </r>
  <r>
    <x v="4576"/>
    <x v="0"/>
    <x v="8"/>
    <x v="54"/>
    <x v="38"/>
    <x v="9"/>
    <x v="4376"/>
    <x v="991"/>
    <x v="90"/>
    <x v="90"/>
    <x v="18"/>
    <x v="34"/>
    <x v="6"/>
    <x v="8"/>
    <x v="8"/>
  </r>
  <r>
    <x v="4541"/>
    <x v="0"/>
    <x v="11"/>
    <x v="23"/>
    <x v="11"/>
    <x v="6"/>
    <x v="4344"/>
    <x v="994"/>
    <x v="90"/>
    <x v="90"/>
    <x v="18"/>
    <x v="34"/>
    <x v="6"/>
    <x v="11"/>
    <x v="11"/>
  </r>
  <r>
    <x v="4573"/>
    <x v="0"/>
    <x v="1"/>
    <x v="89"/>
    <x v="125"/>
    <x v="617"/>
    <x v="4374"/>
    <x v="1004"/>
    <x v="90"/>
    <x v="90"/>
    <x v="18"/>
    <x v="34"/>
    <x v="6"/>
    <x v="1"/>
    <x v="1"/>
  </r>
  <r>
    <x v="4546"/>
    <x v="0"/>
    <x v="5"/>
    <x v="16"/>
    <x v="45"/>
    <x v="145"/>
    <x v="4349"/>
    <x v="993"/>
    <x v="90"/>
    <x v="90"/>
    <x v="18"/>
    <x v="34"/>
    <x v="6"/>
    <x v="5"/>
    <x v="5"/>
  </r>
  <r>
    <x v="4558"/>
    <x v="0"/>
    <x v="7"/>
    <x v="48"/>
    <x v="36"/>
    <x v="26"/>
    <x v="4360"/>
    <x v="992"/>
    <x v="90"/>
    <x v="90"/>
    <x v="18"/>
    <x v="34"/>
    <x v="6"/>
    <x v="7"/>
    <x v="7"/>
  </r>
  <r>
    <x v="4547"/>
    <x v="0"/>
    <x v="3"/>
    <x v="51"/>
    <x v="59"/>
    <x v="244"/>
    <x v="4350"/>
    <x v="1015"/>
    <x v="90"/>
    <x v="90"/>
    <x v="18"/>
    <x v="34"/>
    <x v="6"/>
    <x v="3"/>
    <x v="3"/>
  </r>
  <r>
    <x v="4574"/>
    <x v="0"/>
    <x v="6"/>
    <x v="92"/>
    <x v="43"/>
    <x v="137"/>
    <x v="2363"/>
    <x v="989"/>
    <x v="90"/>
    <x v="90"/>
    <x v="18"/>
    <x v="34"/>
    <x v="6"/>
    <x v="6"/>
    <x v="6"/>
  </r>
  <r>
    <x v="4590"/>
    <x v="0"/>
    <x v="9"/>
    <x v="7"/>
    <x v="23"/>
    <x v="126"/>
    <x v="4389"/>
    <x v="990"/>
    <x v="90"/>
    <x v="90"/>
    <x v="18"/>
    <x v="34"/>
    <x v="6"/>
    <x v="9"/>
    <x v="9"/>
  </r>
  <r>
    <x v="4534"/>
    <x v="0"/>
    <x v="4"/>
    <x v="8"/>
    <x v="94"/>
    <x v="73"/>
    <x v="3736"/>
    <x v="1017"/>
    <x v="90"/>
    <x v="90"/>
    <x v="18"/>
    <x v="34"/>
    <x v="6"/>
    <x v="4"/>
    <x v="4"/>
  </r>
  <r>
    <x v="4542"/>
    <x v="0"/>
    <x v="5"/>
    <x v="75"/>
    <x v="91"/>
    <x v="124"/>
    <x v="4345"/>
    <x v="992"/>
    <x v="90"/>
    <x v="90"/>
    <x v="18"/>
    <x v="34"/>
    <x v="6"/>
    <x v="5"/>
    <x v="5"/>
  </r>
  <r>
    <x v="4597"/>
    <x v="0"/>
    <x v="6"/>
    <x v="7"/>
    <x v="23"/>
    <x v="126"/>
    <x v="4395"/>
    <x v="1012"/>
    <x v="90"/>
    <x v="90"/>
    <x v="18"/>
    <x v="34"/>
    <x v="6"/>
    <x v="6"/>
    <x v="6"/>
  </r>
  <r>
    <x v="4575"/>
    <x v="0"/>
    <x v="3"/>
    <x v="42"/>
    <x v="58"/>
    <x v="369"/>
    <x v="4375"/>
    <x v="1012"/>
    <x v="90"/>
    <x v="90"/>
    <x v="18"/>
    <x v="34"/>
    <x v="6"/>
    <x v="3"/>
    <x v="3"/>
  </r>
  <r>
    <x v="4572"/>
    <x v="1"/>
    <x v="2"/>
    <x v="63"/>
    <x v="10"/>
    <x v="216"/>
    <x v="4373"/>
    <x v="1012"/>
    <x v="90"/>
    <x v="90"/>
    <x v="18"/>
    <x v="34"/>
    <x v="6"/>
    <x v="2"/>
    <x v="2"/>
  </r>
  <r>
    <x v="4593"/>
    <x v="0"/>
    <x v="4"/>
    <x v="79"/>
    <x v="13"/>
    <x v="37"/>
    <x v="4392"/>
    <x v="990"/>
    <x v="90"/>
    <x v="90"/>
    <x v="18"/>
    <x v="34"/>
    <x v="6"/>
    <x v="4"/>
    <x v="4"/>
  </r>
  <r>
    <x v="4560"/>
    <x v="0"/>
    <x v="3"/>
    <x v="10"/>
    <x v="0"/>
    <x v="6"/>
    <x v="4361"/>
    <x v="1016"/>
    <x v="90"/>
    <x v="90"/>
    <x v="18"/>
    <x v="34"/>
    <x v="6"/>
    <x v="3"/>
    <x v="3"/>
  </r>
  <r>
    <x v="4564"/>
    <x v="0"/>
    <x v="10"/>
    <x v="3"/>
    <x v="1"/>
    <x v="1956"/>
    <x v="4365"/>
    <x v="1017"/>
    <x v="90"/>
    <x v="90"/>
    <x v="18"/>
    <x v="34"/>
    <x v="6"/>
    <x v="10"/>
    <x v="10"/>
  </r>
  <r>
    <x v="4574"/>
    <x v="0"/>
    <x v="5"/>
    <x v="12"/>
    <x v="45"/>
    <x v="6"/>
    <x v="2363"/>
    <x v="989"/>
    <x v="90"/>
    <x v="90"/>
    <x v="18"/>
    <x v="34"/>
    <x v="6"/>
    <x v="5"/>
    <x v="5"/>
  </r>
  <r>
    <x v="4550"/>
    <x v="1"/>
    <x v="2"/>
    <x v="24"/>
    <x v="4"/>
    <x v="34"/>
    <x v="4353"/>
    <x v="1016"/>
    <x v="90"/>
    <x v="90"/>
    <x v="18"/>
    <x v="34"/>
    <x v="6"/>
    <x v="2"/>
    <x v="2"/>
  </r>
  <r>
    <x v="4559"/>
    <x v="0"/>
    <x v="11"/>
    <x v="23"/>
    <x v="36"/>
    <x v="291"/>
    <x v="2545"/>
    <x v="1003"/>
    <x v="90"/>
    <x v="90"/>
    <x v="18"/>
    <x v="34"/>
    <x v="6"/>
    <x v="11"/>
    <x v="11"/>
  </r>
  <r>
    <x v="4597"/>
    <x v="0"/>
    <x v="5"/>
    <x v="16"/>
    <x v="45"/>
    <x v="145"/>
    <x v="4395"/>
    <x v="1012"/>
    <x v="90"/>
    <x v="90"/>
    <x v="18"/>
    <x v="34"/>
    <x v="6"/>
    <x v="5"/>
    <x v="5"/>
  </r>
  <r>
    <x v="4555"/>
    <x v="0"/>
    <x v="8"/>
    <x v="36"/>
    <x v="2"/>
    <x v="37"/>
    <x v="4357"/>
    <x v="1008"/>
    <x v="90"/>
    <x v="90"/>
    <x v="18"/>
    <x v="34"/>
    <x v="6"/>
    <x v="8"/>
    <x v="8"/>
  </r>
  <r>
    <x v="4568"/>
    <x v="1"/>
    <x v="2"/>
    <x v="24"/>
    <x v="34"/>
    <x v="78"/>
    <x v="4369"/>
    <x v="1017"/>
    <x v="90"/>
    <x v="90"/>
    <x v="18"/>
    <x v="34"/>
    <x v="6"/>
    <x v="2"/>
    <x v="2"/>
  </r>
  <r>
    <x v="4542"/>
    <x v="0"/>
    <x v="10"/>
    <x v="93"/>
    <x v="85"/>
    <x v="6"/>
    <x v="4345"/>
    <x v="992"/>
    <x v="90"/>
    <x v="90"/>
    <x v="18"/>
    <x v="34"/>
    <x v="6"/>
    <x v="10"/>
    <x v="10"/>
  </r>
  <r>
    <x v="4592"/>
    <x v="0"/>
    <x v="0"/>
    <x v="6"/>
    <x v="98"/>
    <x v="13"/>
    <x v="4391"/>
    <x v="1008"/>
    <x v="90"/>
    <x v="90"/>
    <x v="18"/>
    <x v="34"/>
    <x v="6"/>
    <x v="0"/>
    <x v="0"/>
  </r>
  <r>
    <x v="4535"/>
    <x v="0"/>
    <x v="10"/>
    <x v="30"/>
    <x v="65"/>
    <x v="244"/>
    <x v="4338"/>
    <x v="1009"/>
    <x v="90"/>
    <x v="90"/>
    <x v="18"/>
    <x v="34"/>
    <x v="6"/>
    <x v="10"/>
    <x v="10"/>
  </r>
  <r>
    <x v="4598"/>
    <x v="0"/>
    <x v="9"/>
    <x v="37"/>
    <x v="26"/>
    <x v="183"/>
    <x v="4396"/>
    <x v="1012"/>
    <x v="90"/>
    <x v="90"/>
    <x v="18"/>
    <x v="34"/>
    <x v="6"/>
    <x v="9"/>
    <x v="9"/>
  </r>
  <r>
    <x v="4611"/>
    <x v="0"/>
    <x v="8"/>
    <x v="63"/>
    <x v="54"/>
    <x v="347"/>
    <x v="4409"/>
    <x v="1018"/>
    <x v="90"/>
    <x v="90"/>
    <x v="18"/>
    <x v="34"/>
    <x v="6"/>
    <x v="8"/>
    <x v="8"/>
  </r>
  <r>
    <x v="4629"/>
    <x v="0"/>
    <x v="2"/>
    <x v="89"/>
    <x v="70"/>
    <x v="154"/>
    <x v="4425"/>
    <x v="991"/>
    <x v="90"/>
    <x v="90"/>
    <x v="18"/>
    <x v="34"/>
    <x v="6"/>
    <x v="2"/>
    <x v="2"/>
  </r>
  <r>
    <x v="4632"/>
    <x v="0"/>
    <x v="10"/>
    <x v="10"/>
    <x v="18"/>
    <x v="13"/>
    <x v="4428"/>
    <x v="1001"/>
    <x v="90"/>
    <x v="90"/>
    <x v="18"/>
    <x v="34"/>
    <x v="6"/>
    <x v="10"/>
    <x v="10"/>
  </r>
  <r>
    <x v="4623"/>
    <x v="0"/>
    <x v="9"/>
    <x v="82"/>
    <x v="40"/>
    <x v="644"/>
    <x v="4419"/>
    <x v="993"/>
    <x v="90"/>
    <x v="90"/>
    <x v="18"/>
    <x v="34"/>
    <x v="6"/>
    <x v="9"/>
    <x v="9"/>
  </r>
  <r>
    <x v="4615"/>
    <x v="0"/>
    <x v="2"/>
    <x v="70"/>
    <x v="47"/>
    <x v="1080"/>
    <x v="4412"/>
    <x v="1009"/>
    <x v="90"/>
    <x v="90"/>
    <x v="18"/>
    <x v="34"/>
    <x v="6"/>
    <x v="2"/>
    <x v="2"/>
  </r>
  <r>
    <x v="4616"/>
    <x v="0"/>
    <x v="1"/>
    <x v="60"/>
    <x v="118"/>
    <x v="917"/>
    <x v="3110"/>
    <x v="995"/>
    <x v="90"/>
    <x v="90"/>
    <x v="18"/>
    <x v="34"/>
    <x v="6"/>
    <x v="1"/>
    <x v="1"/>
  </r>
  <r>
    <x v="4547"/>
    <x v="0"/>
    <x v="1"/>
    <x v="83"/>
    <x v="20"/>
    <x v="501"/>
    <x v="4350"/>
    <x v="1015"/>
    <x v="90"/>
    <x v="90"/>
    <x v="18"/>
    <x v="34"/>
    <x v="6"/>
    <x v="1"/>
    <x v="1"/>
  </r>
  <r>
    <x v="4569"/>
    <x v="0"/>
    <x v="3"/>
    <x v="40"/>
    <x v="75"/>
    <x v="92"/>
    <x v="4370"/>
    <x v="993"/>
    <x v="90"/>
    <x v="90"/>
    <x v="18"/>
    <x v="34"/>
    <x v="6"/>
    <x v="3"/>
    <x v="3"/>
  </r>
  <r>
    <x v="4565"/>
    <x v="0"/>
    <x v="0"/>
    <x v="8"/>
    <x v="85"/>
    <x v="31"/>
    <x v="4366"/>
    <x v="999"/>
    <x v="90"/>
    <x v="90"/>
    <x v="18"/>
    <x v="34"/>
    <x v="6"/>
    <x v="0"/>
    <x v="0"/>
  </r>
  <r>
    <x v="4550"/>
    <x v="0"/>
    <x v="8"/>
    <x v="23"/>
    <x v="10"/>
    <x v="42"/>
    <x v="4353"/>
    <x v="1016"/>
    <x v="90"/>
    <x v="90"/>
    <x v="18"/>
    <x v="34"/>
    <x v="6"/>
    <x v="8"/>
    <x v="8"/>
  </r>
  <r>
    <x v="4563"/>
    <x v="0"/>
    <x v="7"/>
    <x v="57"/>
    <x v="56"/>
    <x v="217"/>
    <x v="4364"/>
    <x v="988"/>
    <x v="90"/>
    <x v="90"/>
    <x v="18"/>
    <x v="34"/>
    <x v="6"/>
    <x v="7"/>
    <x v="7"/>
  </r>
  <r>
    <x v="4534"/>
    <x v="0"/>
    <x v="9"/>
    <x v="17"/>
    <x v="11"/>
    <x v="18"/>
    <x v="3736"/>
    <x v="1017"/>
    <x v="90"/>
    <x v="90"/>
    <x v="18"/>
    <x v="34"/>
    <x v="6"/>
    <x v="9"/>
    <x v="9"/>
  </r>
  <r>
    <x v="4532"/>
    <x v="0"/>
    <x v="8"/>
    <x v="56"/>
    <x v="137"/>
    <x v="2672"/>
    <x v="4336"/>
    <x v="995"/>
    <x v="90"/>
    <x v="90"/>
    <x v="18"/>
    <x v="34"/>
    <x v="6"/>
    <x v="8"/>
    <x v="8"/>
  </r>
  <r>
    <x v="4572"/>
    <x v="0"/>
    <x v="9"/>
    <x v="92"/>
    <x v="7"/>
    <x v="207"/>
    <x v="4373"/>
    <x v="1012"/>
    <x v="90"/>
    <x v="90"/>
    <x v="18"/>
    <x v="34"/>
    <x v="6"/>
    <x v="9"/>
    <x v="9"/>
  </r>
  <r>
    <x v="4557"/>
    <x v="0"/>
    <x v="5"/>
    <x v="8"/>
    <x v="0"/>
    <x v="7"/>
    <x v="4359"/>
    <x v="991"/>
    <x v="90"/>
    <x v="90"/>
    <x v="18"/>
    <x v="34"/>
    <x v="6"/>
    <x v="5"/>
    <x v="5"/>
  </r>
  <r>
    <x v="4545"/>
    <x v="0"/>
    <x v="1"/>
    <x v="49"/>
    <x v="60"/>
    <x v="135"/>
    <x v="4348"/>
    <x v="1009"/>
    <x v="90"/>
    <x v="90"/>
    <x v="18"/>
    <x v="34"/>
    <x v="6"/>
    <x v="1"/>
    <x v="1"/>
  </r>
  <r>
    <x v="4567"/>
    <x v="0"/>
    <x v="5"/>
    <x v="8"/>
    <x v="98"/>
    <x v="6"/>
    <x v="4368"/>
    <x v="987"/>
    <x v="90"/>
    <x v="90"/>
    <x v="18"/>
    <x v="34"/>
    <x v="6"/>
    <x v="5"/>
    <x v="5"/>
  </r>
  <r>
    <x v="4569"/>
    <x v="0"/>
    <x v="1"/>
    <x v="91"/>
    <x v="113"/>
    <x v="76"/>
    <x v="4370"/>
    <x v="993"/>
    <x v="90"/>
    <x v="90"/>
    <x v="18"/>
    <x v="34"/>
    <x v="6"/>
    <x v="1"/>
    <x v="1"/>
  </r>
  <r>
    <x v="4549"/>
    <x v="0"/>
    <x v="4"/>
    <x v="21"/>
    <x v="65"/>
    <x v="75"/>
    <x v="4352"/>
    <x v="997"/>
    <x v="90"/>
    <x v="90"/>
    <x v="18"/>
    <x v="34"/>
    <x v="6"/>
    <x v="4"/>
    <x v="4"/>
  </r>
  <r>
    <x v="4565"/>
    <x v="0"/>
    <x v="11"/>
    <x v="26"/>
    <x v="54"/>
    <x v="160"/>
    <x v="4366"/>
    <x v="999"/>
    <x v="90"/>
    <x v="90"/>
    <x v="18"/>
    <x v="34"/>
    <x v="6"/>
    <x v="11"/>
    <x v="11"/>
  </r>
  <r>
    <x v="4549"/>
    <x v="0"/>
    <x v="3"/>
    <x v="30"/>
    <x v="62"/>
    <x v="7"/>
    <x v="4352"/>
    <x v="997"/>
    <x v="90"/>
    <x v="90"/>
    <x v="18"/>
    <x v="34"/>
    <x v="6"/>
    <x v="3"/>
    <x v="3"/>
  </r>
  <r>
    <x v="4551"/>
    <x v="0"/>
    <x v="5"/>
    <x v="6"/>
    <x v="85"/>
    <x v="171"/>
    <x v="4354"/>
    <x v="989"/>
    <x v="90"/>
    <x v="90"/>
    <x v="18"/>
    <x v="34"/>
    <x v="6"/>
    <x v="5"/>
    <x v="5"/>
  </r>
  <r>
    <x v="4566"/>
    <x v="1"/>
    <x v="2"/>
    <x v="78"/>
    <x v="106"/>
    <x v="1395"/>
    <x v="4367"/>
    <x v="1005"/>
    <x v="90"/>
    <x v="90"/>
    <x v="18"/>
    <x v="34"/>
    <x v="6"/>
    <x v="2"/>
    <x v="2"/>
  </r>
  <r>
    <x v="4558"/>
    <x v="0"/>
    <x v="10"/>
    <x v="54"/>
    <x v="47"/>
    <x v="34"/>
    <x v="4360"/>
    <x v="992"/>
    <x v="90"/>
    <x v="90"/>
    <x v="18"/>
    <x v="34"/>
    <x v="6"/>
    <x v="10"/>
    <x v="10"/>
  </r>
  <r>
    <x v="4646"/>
    <x v="0"/>
    <x v="2"/>
    <x v="49"/>
    <x v="27"/>
    <x v="357"/>
    <x v="4442"/>
    <x v="1019"/>
    <x v="90"/>
    <x v="90"/>
    <x v="18"/>
    <x v="34"/>
    <x v="6"/>
    <x v="2"/>
    <x v="2"/>
  </r>
  <r>
    <x v="4564"/>
    <x v="0"/>
    <x v="1"/>
    <x v="34"/>
    <x v="57"/>
    <x v="39"/>
    <x v="4365"/>
    <x v="1017"/>
    <x v="90"/>
    <x v="90"/>
    <x v="18"/>
    <x v="34"/>
    <x v="6"/>
    <x v="1"/>
    <x v="1"/>
  </r>
  <r>
    <x v="4557"/>
    <x v="0"/>
    <x v="10"/>
    <x v="5"/>
    <x v="23"/>
    <x v="178"/>
    <x v="4359"/>
    <x v="991"/>
    <x v="90"/>
    <x v="90"/>
    <x v="18"/>
    <x v="34"/>
    <x v="6"/>
    <x v="10"/>
    <x v="10"/>
  </r>
  <r>
    <x v="4572"/>
    <x v="0"/>
    <x v="8"/>
    <x v="13"/>
    <x v="62"/>
    <x v="162"/>
    <x v="4373"/>
    <x v="1012"/>
    <x v="90"/>
    <x v="90"/>
    <x v="18"/>
    <x v="34"/>
    <x v="6"/>
    <x v="8"/>
    <x v="8"/>
  </r>
  <r>
    <x v="4551"/>
    <x v="0"/>
    <x v="0"/>
    <x v="79"/>
    <x v="63"/>
    <x v="73"/>
    <x v="4354"/>
    <x v="989"/>
    <x v="90"/>
    <x v="90"/>
    <x v="18"/>
    <x v="34"/>
    <x v="6"/>
    <x v="0"/>
    <x v="0"/>
  </r>
  <r>
    <x v="4534"/>
    <x v="0"/>
    <x v="8"/>
    <x v="92"/>
    <x v="11"/>
    <x v="176"/>
    <x v="3736"/>
    <x v="1017"/>
    <x v="90"/>
    <x v="90"/>
    <x v="18"/>
    <x v="34"/>
    <x v="6"/>
    <x v="8"/>
    <x v="8"/>
  </r>
  <r>
    <x v="4549"/>
    <x v="1"/>
    <x v="2"/>
    <x v="92"/>
    <x v="11"/>
    <x v="176"/>
    <x v="4352"/>
    <x v="997"/>
    <x v="90"/>
    <x v="90"/>
    <x v="18"/>
    <x v="34"/>
    <x v="6"/>
    <x v="2"/>
    <x v="2"/>
  </r>
  <r>
    <x v="4588"/>
    <x v="0"/>
    <x v="3"/>
    <x v="27"/>
    <x v="27"/>
    <x v="28"/>
    <x v="4387"/>
    <x v="991"/>
    <x v="90"/>
    <x v="90"/>
    <x v="18"/>
    <x v="34"/>
    <x v="6"/>
    <x v="3"/>
    <x v="3"/>
  </r>
  <r>
    <x v="4568"/>
    <x v="0"/>
    <x v="9"/>
    <x v="63"/>
    <x v="30"/>
    <x v="209"/>
    <x v="4369"/>
    <x v="1017"/>
    <x v="90"/>
    <x v="90"/>
    <x v="18"/>
    <x v="34"/>
    <x v="6"/>
    <x v="9"/>
    <x v="9"/>
  </r>
  <r>
    <x v="4588"/>
    <x v="0"/>
    <x v="7"/>
    <x v="7"/>
    <x v="23"/>
    <x v="126"/>
    <x v="4387"/>
    <x v="991"/>
    <x v="90"/>
    <x v="90"/>
    <x v="18"/>
    <x v="34"/>
    <x v="6"/>
    <x v="7"/>
    <x v="7"/>
  </r>
  <r>
    <x v="4539"/>
    <x v="0"/>
    <x v="10"/>
    <x v="30"/>
    <x v="14"/>
    <x v="31"/>
    <x v="4342"/>
    <x v="1008"/>
    <x v="90"/>
    <x v="90"/>
    <x v="18"/>
    <x v="34"/>
    <x v="6"/>
    <x v="10"/>
    <x v="10"/>
  </r>
  <r>
    <x v="4560"/>
    <x v="1"/>
    <x v="2"/>
    <x v="48"/>
    <x v="5"/>
    <x v="169"/>
    <x v="4361"/>
    <x v="1016"/>
    <x v="90"/>
    <x v="90"/>
    <x v="18"/>
    <x v="34"/>
    <x v="6"/>
    <x v="2"/>
    <x v="2"/>
  </r>
  <r>
    <x v="4538"/>
    <x v="0"/>
    <x v="11"/>
    <x v="60"/>
    <x v="96"/>
    <x v="341"/>
    <x v="4341"/>
    <x v="1014"/>
    <x v="90"/>
    <x v="90"/>
    <x v="18"/>
    <x v="34"/>
    <x v="6"/>
    <x v="11"/>
    <x v="11"/>
  </r>
  <r>
    <x v="4644"/>
    <x v="0"/>
    <x v="0"/>
    <x v="54"/>
    <x v="47"/>
    <x v="34"/>
    <x v="4440"/>
    <x v="988"/>
    <x v="90"/>
    <x v="90"/>
    <x v="18"/>
    <x v="34"/>
    <x v="6"/>
    <x v="0"/>
    <x v="0"/>
  </r>
  <r>
    <x v="4568"/>
    <x v="0"/>
    <x v="4"/>
    <x v="13"/>
    <x v="14"/>
    <x v="44"/>
    <x v="4369"/>
    <x v="1017"/>
    <x v="90"/>
    <x v="90"/>
    <x v="18"/>
    <x v="34"/>
    <x v="6"/>
    <x v="4"/>
    <x v="4"/>
  </r>
  <r>
    <x v="4538"/>
    <x v="0"/>
    <x v="0"/>
    <x v="30"/>
    <x v="62"/>
    <x v="7"/>
    <x v="4341"/>
    <x v="1014"/>
    <x v="90"/>
    <x v="90"/>
    <x v="18"/>
    <x v="34"/>
    <x v="6"/>
    <x v="0"/>
    <x v="0"/>
  </r>
  <r>
    <x v="4573"/>
    <x v="0"/>
    <x v="9"/>
    <x v="42"/>
    <x v="118"/>
    <x v="283"/>
    <x v="4374"/>
    <x v="1004"/>
    <x v="90"/>
    <x v="90"/>
    <x v="18"/>
    <x v="34"/>
    <x v="6"/>
    <x v="9"/>
    <x v="9"/>
  </r>
  <r>
    <x v="4541"/>
    <x v="0"/>
    <x v="0"/>
    <x v="6"/>
    <x v="6"/>
    <x v="6"/>
    <x v="4344"/>
    <x v="994"/>
    <x v="90"/>
    <x v="90"/>
    <x v="18"/>
    <x v="34"/>
    <x v="6"/>
    <x v="0"/>
    <x v="0"/>
  </r>
  <r>
    <x v="4561"/>
    <x v="0"/>
    <x v="8"/>
    <x v="17"/>
    <x v="7"/>
    <x v="34"/>
    <x v="4362"/>
    <x v="989"/>
    <x v="90"/>
    <x v="90"/>
    <x v="18"/>
    <x v="34"/>
    <x v="6"/>
    <x v="8"/>
    <x v="8"/>
  </r>
  <r>
    <x v="4588"/>
    <x v="0"/>
    <x v="1"/>
    <x v="60"/>
    <x v="105"/>
    <x v="941"/>
    <x v="4387"/>
    <x v="991"/>
    <x v="90"/>
    <x v="90"/>
    <x v="18"/>
    <x v="34"/>
    <x v="6"/>
    <x v="1"/>
    <x v="1"/>
  </r>
  <r>
    <x v="4553"/>
    <x v="0"/>
    <x v="11"/>
    <x v="93"/>
    <x v="85"/>
    <x v="6"/>
    <x v="4355"/>
    <x v="1005"/>
    <x v="90"/>
    <x v="90"/>
    <x v="18"/>
    <x v="34"/>
    <x v="6"/>
    <x v="11"/>
    <x v="11"/>
  </r>
  <r>
    <x v="4543"/>
    <x v="0"/>
    <x v="7"/>
    <x v="30"/>
    <x v="8"/>
    <x v="13"/>
    <x v="4346"/>
    <x v="1004"/>
    <x v="90"/>
    <x v="90"/>
    <x v="18"/>
    <x v="34"/>
    <x v="6"/>
    <x v="7"/>
    <x v="7"/>
  </r>
  <r>
    <x v="4534"/>
    <x v="0"/>
    <x v="2"/>
    <x v="37"/>
    <x v="76"/>
    <x v="76"/>
    <x v="3736"/>
    <x v="1017"/>
    <x v="90"/>
    <x v="90"/>
    <x v="18"/>
    <x v="34"/>
    <x v="6"/>
    <x v="2"/>
    <x v="2"/>
  </r>
  <r>
    <x v="4547"/>
    <x v="0"/>
    <x v="10"/>
    <x v="3"/>
    <x v="10"/>
    <x v="7"/>
    <x v="4350"/>
    <x v="1015"/>
    <x v="90"/>
    <x v="90"/>
    <x v="18"/>
    <x v="34"/>
    <x v="6"/>
    <x v="10"/>
    <x v="10"/>
  </r>
  <r>
    <x v="4574"/>
    <x v="0"/>
    <x v="0"/>
    <x v="20"/>
    <x v="41"/>
    <x v="73"/>
    <x v="2363"/>
    <x v="989"/>
    <x v="90"/>
    <x v="90"/>
    <x v="18"/>
    <x v="34"/>
    <x v="6"/>
    <x v="0"/>
    <x v="0"/>
  </r>
  <r>
    <x v="4571"/>
    <x v="0"/>
    <x v="11"/>
    <x v="19"/>
    <x v="66"/>
    <x v="186"/>
    <x v="4372"/>
    <x v="1000"/>
    <x v="90"/>
    <x v="90"/>
    <x v="18"/>
    <x v="34"/>
    <x v="6"/>
    <x v="11"/>
    <x v="11"/>
  </r>
  <r>
    <x v="4554"/>
    <x v="0"/>
    <x v="0"/>
    <x v="12"/>
    <x v="45"/>
    <x v="6"/>
    <x v="4356"/>
    <x v="988"/>
    <x v="90"/>
    <x v="90"/>
    <x v="18"/>
    <x v="34"/>
    <x v="6"/>
    <x v="0"/>
    <x v="0"/>
  </r>
  <r>
    <x v="4535"/>
    <x v="0"/>
    <x v="1"/>
    <x v="37"/>
    <x v="30"/>
    <x v="14"/>
    <x v="4338"/>
    <x v="1009"/>
    <x v="90"/>
    <x v="90"/>
    <x v="18"/>
    <x v="34"/>
    <x v="6"/>
    <x v="1"/>
    <x v="1"/>
  </r>
  <r>
    <x v="4539"/>
    <x v="0"/>
    <x v="6"/>
    <x v="5"/>
    <x v="23"/>
    <x v="178"/>
    <x v="4342"/>
    <x v="1008"/>
    <x v="90"/>
    <x v="90"/>
    <x v="18"/>
    <x v="34"/>
    <x v="6"/>
    <x v="6"/>
    <x v="6"/>
  </r>
  <r>
    <x v="4591"/>
    <x v="0"/>
    <x v="11"/>
    <x v="50"/>
    <x v="61"/>
    <x v="69"/>
    <x v="4390"/>
    <x v="1008"/>
    <x v="90"/>
    <x v="90"/>
    <x v="18"/>
    <x v="34"/>
    <x v="6"/>
    <x v="11"/>
    <x v="11"/>
  </r>
  <r>
    <x v="4568"/>
    <x v="0"/>
    <x v="8"/>
    <x v="3"/>
    <x v="16"/>
    <x v="93"/>
    <x v="4369"/>
    <x v="1017"/>
    <x v="90"/>
    <x v="90"/>
    <x v="18"/>
    <x v="34"/>
    <x v="6"/>
    <x v="8"/>
    <x v="8"/>
  </r>
  <r>
    <x v="4560"/>
    <x v="0"/>
    <x v="2"/>
    <x v="48"/>
    <x v="5"/>
    <x v="169"/>
    <x v="4361"/>
    <x v="1016"/>
    <x v="90"/>
    <x v="90"/>
    <x v="18"/>
    <x v="34"/>
    <x v="6"/>
    <x v="2"/>
    <x v="2"/>
  </r>
  <r>
    <x v="4557"/>
    <x v="0"/>
    <x v="1"/>
    <x v="94"/>
    <x v="37"/>
    <x v="393"/>
    <x v="4359"/>
    <x v="991"/>
    <x v="90"/>
    <x v="90"/>
    <x v="18"/>
    <x v="34"/>
    <x v="6"/>
    <x v="1"/>
    <x v="1"/>
  </r>
  <r>
    <x v="4558"/>
    <x v="0"/>
    <x v="1"/>
    <x v="101"/>
    <x v="153"/>
    <x v="1207"/>
    <x v="4360"/>
    <x v="992"/>
    <x v="90"/>
    <x v="90"/>
    <x v="18"/>
    <x v="34"/>
    <x v="6"/>
    <x v="1"/>
    <x v="1"/>
  </r>
  <r>
    <x v="4549"/>
    <x v="0"/>
    <x v="7"/>
    <x v="12"/>
    <x v="45"/>
    <x v="6"/>
    <x v="4352"/>
    <x v="997"/>
    <x v="90"/>
    <x v="90"/>
    <x v="18"/>
    <x v="34"/>
    <x v="6"/>
    <x v="7"/>
    <x v="7"/>
  </r>
  <r>
    <x v="4543"/>
    <x v="0"/>
    <x v="10"/>
    <x v="5"/>
    <x v="36"/>
    <x v="348"/>
    <x v="4346"/>
    <x v="1004"/>
    <x v="90"/>
    <x v="90"/>
    <x v="18"/>
    <x v="34"/>
    <x v="6"/>
    <x v="10"/>
    <x v="10"/>
  </r>
  <r>
    <x v="4535"/>
    <x v="0"/>
    <x v="7"/>
    <x v="79"/>
    <x v="94"/>
    <x v="39"/>
    <x v="4338"/>
    <x v="1009"/>
    <x v="90"/>
    <x v="90"/>
    <x v="18"/>
    <x v="34"/>
    <x v="6"/>
    <x v="7"/>
    <x v="7"/>
  </r>
  <r>
    <x v="4590"/>
    <x v="0"/>
    <x v="2"/>
    <x v="23"/>
    <x v="1"/>
    <x v="47"/>
    <x v="4389"/>
    <x v="990"/>
    <x v="90"/>
    <x v="90"/>
    <x v="18"/>
    <x v="34"/>
    <x v="6"/>
    <x v="2"/>
    <x v="2"/>
  </r>
  <r>
    <x v="4590"/>
    <x v="0"/>
    <x v="8"/>
    <x v="7"/>
    <x v="23"/>
    <x v="126"/>
    <x v="4389"/>
    <x v="990"/>
    <x v="90"/>
    <x v="90"/>
    <x v="18"/>
    <x v="34"/>
    <x v="6"/>
    <x v="8"/>
    <x v="8"/>
  </r>
  <r>
    <x v="4552"/>
    <x v="0"/>
    <x v="0"/>
    <x v="93"/>
    <x v="9"/>
    <x v="63"/>
    <x v="2263"/>
    <x v="1009"/>
    <x v="90"/>
    <x v="90"/>
    <x v="18"/>
    <x v="34"/>
    <x v="6"/>
    <x v="0"/>
    <x v="0"/>
  </r>
  <r>
    <x v="4563"/>
    <x v="0"/>
    <x v="10"/>
    <x v="54"/>
    <x v="24"/>
    <x v="258"/>
    <x v="4364"/>
    <x v="988"/>
    <x v="90"/>
    <x v="90"/>
    <x v="18"/>
    <x v="34"/>
    <x v="6"/>
    <x v="10"/>
    <x v="10"/>
  </r>
  <r>
    <x v="4550"/>
    <x v="0"/>
    <x v="4"/>
    <x v="9"/>
    <x v="62"/>
    <x v="84"/>
    <x v="4353"/>
    <x v="1016"/>
    <x v="90"/>
    <x v="90"/>
    <x v="18"/>
    <x v="34"/>
    <x v="6"/>
    <x v="4"/>
    <x v="4"/>
  </r>
  <r>
    <x v="4537"/>
    <x v="0"/>
    <x v="11"/>
    <x v="65"/>
    <x v="59"/>
    <x v="194"/>
    <x v="4340"/>
    <x v="992"/>
    <x v="90"/>
    <x v="90"/>
    <x v="18"/>
    <x v="34"/>
    <x v="6"/>
    <x v="11"/>
    <x v="11"/>
  </r>
  <r>
    <x v="4593"/>
    <x v="0"/>
    <x v="8"/>
    <x v="30"/>
    <x v="8"/>
    <x v="13"/>
    <x v="4392"/>
    <x v="990"/>
    <x v="90"/>
    <x v="90"/>
    <x v="18"/>
    <x v="34"/>
    <x v="6"/>
    <x v="8"/>
    <x v="8"/>
  </r>
  <r>
    <x v="4555"/>
    <x v="0"/>
    <x v="2"/>
    <x v="101"/>
    <x v="93"/>
    <x v="731"/>
    <x v="4357"/>
    <x v="1008"/>
    <x v="90"/>
    <x v="90"/>
    <x v="18"/>
    <x v="34"/>
    <x v="6"/>
    <x v="2"/>
    <x v="2"/>
  </r>
  <r>
    <x v="4550"/>
    <x v="0"/>
    <x v="2"/>
    <x v="26"/>
    <x v="61"/>
    <x v="20"/>
    <x v="4353"/>
    <x v="1016"/>
    <x v="90"/>
    <x v="90"/>
    <x v="18"/>
    <x v="34"/>
    <x v="6"/>
    <x v="2"/>
    <x v="2"/>
  </r>
  <r>
    <x v="4646"/>
    <x v="1"/>
    <x v="2"/>
    <x v="19"/>
    <x v="27"/>
    <x v="303"/>
    <x v="4442"/>
    <x v="1019"/>
    <x v="90"/>
    <x v="90"/>
    <x v="18"/>
    <x v="34"/>
    <x v="6"/>
    <x v="2"/>
    <x v="2"/>
  </r>
  <r>
    <x v="4570"/>
    <x v="0"/>
    <x v="6"/>
    <x v="21"/>
    <x v="18"/>
    <x v="11"/>
    <x v="4371"/>
    <x v="992"/>
    <x v="90"/>
    <x v="90"/>
    <x v="18"/>
    <x v="34"/>
    <x v="6"/>
    <x v="6"/>
    <x v="6"/>
  </r>
  <r>
    <x v="4626"/>
    <x v="0"/>
    <x v="0"/>
    <x v="12"/>
    <x v="45"/>
    <x v="6"/>
    <x v="4422"/>
    <x v="995"/>
    <x v="90"/>
    <x v="90"/>
    <x v="18"/>
    <x v="34"/>
    <x v="6"/>
    <x v="0"/>
    <x v="0"/>
  </r>
  <r>
    <x v="4634"/>
    <x v="1"/>
    <x v="2"/>
    <x v="27"/>
    <x v="81"/>
    <x v="14"/>
    <x v="4430"/>
    <x v="991"/>
    <x v="90"/>
    <x v="90"/>
    <x v="18"/>
    <x v="34"/>
    <x v="6"/>
    <x v="2"/>
    <x v="2"/>
  </r>
  <r>
    <x v="4602"/>
    <x v="0"/>
    <x v="8"/>
    <x v="10"/>
    <x v="94"/>
    <x v="34"/>
    <x v="4400"/>
    <x v="1011"/>
    <x v="90"/>
    <x v="90"/>
    <x v="18"/>
    <x v="34"/>
    <x v="6"/>
    <x v="8"/>
    <x v="8"/>
  </r>
  <r>
    <x v="4614"/>
    <x v="0"/>
    <x v="0"/>
    <x v="10"/>
    <x v="0"/>
    <x v="6"/>
    <x v="562"/>
    <x v="991"/>
    <x v="90"/>
    <x v="90"/>
    <x v="18"/>
    <x v="34"/>
    <x v="6"/>
    <x v="0"/>
    <x v="0"/>
  </r>
  <r>
    <x v="4609"/>
    <x v="0"/>
    <x v="9"/>
    <x v="42"/>
    <x v="119"/>
    <x v="504"/>
    <x v="4407"/>
    <x v="987"/>
    <x v="90"/>
    <x v="90"/>
    <x v="18"/>
    <x v="34"/>
    <x v="6"/>
    <x v="9"/>
    <x v="9"/>
  </r>
  <r>
    <x v="4618"/>
    <x v="0"/>
    <x v="2"/>
    <x v="138"/>
    <x v="139"/>
    <x v="194"/>
    <x v="4414"/>
    <x v="1018"/>
    <x v="90"/>
    <x v="90"/>
    <x v="18"/>
    <x v="34"/>
    <x v="6"/>
    <x v="2"/>
    <x v="2"/>
  </r>
  <r>
    <x v="4647"/>
    <x v="0"/>
    <x v="7"/>
    <x v="9"/>
    <x v="43"/>
    <x v="183"/>
    <x v="663"/>
    <x v="1020"/>
    <x v="91"/>
    <x v="91"/>
    <x v="10"/>
    <x v="14"/>
    <x v="4"/>
    <x v="7"/>
    <x v="7"/>
  </r>
  <r>
    <x v="4648"/>
    <x v="0"/>
    <x v="0"/>
    <x v="0"/>
    <x v="13"/>
    <x v="229"/>
    <x v="3977"/>
    <x v="1021"/>
    <x v="91"/>
    <x v="91"/>
    <x v="10"/>
    <x v="14"/>
    <x v="4"/>
    <x v="0"/>
    <x v="0"/>
  </r>
  <r>
    <x v="4649"/>
    <x v="0"/>
    <x v="4"/>
    <x v="56"/>
    <x v="32"/>
    <x v="428"/>
    <x v="4443"/>
    <x v="1022"/>
    <x v="91"/>
    <x v="91"/>
    <x v="10"/>
    <x v="14"/>
    <x v="4"/>
    <x v="4"/>
    <x v="4"/>
  </r>
  <r>
    <x v="4650"/>
    <x v="0"/>
    <x v="9"/>
    <x v="18"/>
    <x v="99"/>
    <x v="126"/>
    <x v="4444"/>
    <x v="1022"/>
    <x v="91"/>
    <x v="91"/>
    <x v="10"/>
    <x v="14"/>
    <x v="4"/>
    <x v="9"/>
    <x v="9"/>
  </r>
  <r>
    <x v="4651"/>
    <x v="0"/>
    <x v="6"/>
    <x v="107"/>
    <x v="126"/>
    <x v="1137"/>
    <x v="4445"/>
    <x v="1021"/>
    <x v="91"/>
    <x v="91"/>
    <x v="10"/>
    <x v="14"/>
    <x v="4"/>
    <x v="6"/>
    <x v="6"/>
  </r>
  <r>
    <x v="4651"/>
    <x v="0"/>
    <x v="5"/>
    <x v="63"/>
    <x v="30"/>
    <x v="209"/>
    <x v="4445"/>
    <x v="1021"/>
    <x v="91"/>
    <x v="91"/>
    <x v="10"/>
    <x v="14"/>
    <x v="4"/>
    <x v="5"/>
    <x v="5"/>
  </r>
  <r>
    <x v="4652"/>
    <x v="1"/>
    <x v="2"/>
    <x v="210"/>
    <x v="245"/>
    <x v="3799"/>
    <x v="4446"/>
    <x v="1023"/>
    <x v="91"/>
    <x v="91"/>
    <x v="10"/>
    <x v="14"/>
    <x v="4"/>
    <x v="2"/>
    <x v="2"/>
  </r>
  <r>
    <x v="4649"/>
    <x v="0"/>
    <x v="2"/>
    <x v="139"/>
    <x v="130"/>
    <x v="40"/>
    <x v="4443"/>
    <x v="1022"/>
    <x v="91"/>
    <x v="91"/>
    <x v="10"/>
    <x v="14"/>
    <x v="4"/>
    <x v="2"/>
    <x v="2"/>
  </r>
  <r>
    <x v="4653"/>
    <x v="0"/>
    <x v="10"/>
    <x v="40"/>
    <x v="87"/>
    <x v="515"/>
    <x v="4447"/>
    <x v="1024"/>
    <x v="91"/>
    <x v="91"/>
    <x v="10"/>
    <x v="14"/>
    <x v="4"/>
    <x v="10"/>
    <x v="10"/>
  </r>
  <r>
    <x v="4649"/>
    <x v="0"/>
    <x v="8"/>
    <x v="25"/>
    <x v="117"/>
    <x v="694"/>
    <x v="4443"/>
    <x v="1022"/>
    <x v="91"/>
    <x v="91"/>
    <x v="10"/>
    <x v="14"/>
    <x v="4"/>
    <x v="8"/>
    <x v="8"/>
  </r>
  <r>
    <x v="4647"/>
    <x v="1"/>
    <x v="2"/>
    <x v="4"/>
    <x v="59"/>
    <x v="154"/>
    <x v="663"/>
    <x v="1020"/>
    <x v="91"/>
    <x v="91"/>
    <x v="10"/>
    <x v="14"/>
    <x v="4"/>
    <x v="2"/>
    <x v="2"/>
  </r>
  <r>
    <x v="4650"/>
    <x v="0"/>
    <x v="2"/>
    <x v="39"/>
    <x v="118"/>
    <x v="658"/>
    <x v="4444"/>
    <x v="1022"/>
    <x v="91"/>
    <x v="91"/>
    <x v="10"/>
    <x v="14"/>
    <x v="4"/>
    <x v="2"/>
    <x v="2"/>
  </r>
  <r>
    <x v="4652"/>
    <x v="0"/>
    <x v="2"/>
    <x v="141"/>
    <x v="187"/>
    <x v="3800"/>
    <x v="4446"/>
    <x v="1023"/>
    <x v="91"/>
    <x v="91"/>
    <x v="10"/>
    <x v="14"/>
    <x v="4"/>
    <x v="2"/>
    <x v="2"/>
  </r>
  <r>
    <x v="4654"/>
    <x v="0"/>
    <x v="0"/>
    <x v="8"/>
    <x v="94"/>
    <x v="73"/>
    <x v="4448"/>
    <x v="1025"/>
    <x v="91"/>
    <x v="91"/>
    <x v="10"/>
    <x v="14"/>
    <x v="4"/>
    <x v="0"/>
    <x v="0"/>
  </r>
  <r>
    <x v="4655"/>
    <x v="0"/>
    <x v="4"/>
    <x v="11"/>
    <x v="76"/>
    <x v="13"/>
    <x v="4449"/>
    <x v="1020"/>
    <x v="91"/>
    <x v="91"/>
    <x v="10"/>
    <x v="14"/>
    <x v="4"/>
    <x v="4"/>
    <x v="4"/>
  </r>
  <r>
    <x v="4656"/>
    <x v="0"/>
    <x v="5"/>
    <x v="5"/>
    <x v="16"/>
    <x v="17"/>
    <x v="4450"/>
    <x v="1026"/>
    <x v="91"/>
    <x v="91"/>
    <x v="10"/>
    <x v="14"/>
    <x v="4"/>
    <x v="5"/>
    <x v="5"/>
  </r>
  <r>
    <x v="4657"/>
    <x v="0"/>
    <x v="3"/>
    <x v="42"/>
    <x v="105"/>
    <x v="1318"/>
    <x v="4451"/>
    <x v="1022"/>
    <x v="91"/>
    <x v="91"/>
    <x v="10"/>
    <x v="14"/>
    <x v="4"/>
    <x v="3"/>
    <x v="3"/>
  </r>
  <r>
    <x v="4658"/>
    <x v="0"/>
    <x v="11"/>
    <x v="18"/>
    <x v="57"/>
    <x v="11"/>
    <x v="4452"/>
    <x v="1024"/>
    <x v="91"/>
    <x v="91"/>
    <x v="10"/>
    <x v="14"/>
    <x v="4"/>
    <x v="11"/>
    <x v="11"/>
  </r>
  <r>
    <x v="4650"/>
    <x v="0"/>
    <x v="8"/>
    <x v="33"/>
    <x v="119"/>
    <x v="132"/>
    <x v="4444"/>
    <x v="1022"/>
    <x v="91"/>
    <x v="91"/>
    <x v="10"/>
    <x v="14"/>
    <x v="4"/>
    <x v="8"/>
    <x v="8"/>
  </r>
  <r>
    <x v="4648"/>
    <x v="0"/>
    <x v="6"/>
    <x v="5"/>
    <x v="4"/>
    <x v="1782"/>
    <x v="3977"/>
    <x v="1021"/>
    <x v="91"/>
    <x v="91"/>
    <x v="10"/>
    <x v="14"/>
    <x v="4"/>
    <x v="6"/>
    <x v="6"/>
  </r>
  <r>
    <x v="4659"/>
    <x v="0"/>
    <x v="3"/>
    <x v="30"/>
    <x v="63"/>
    <x v="34"/>
    <x v="4453"/>
    <x v="1024"/>
    <x v="91"/>
    <x v="91"/>
    <x v="10"/>
    <x v="14"/>
    <x v="4"/>
    <x v="3"/>
    <x v="3"/>
  </r>
  <r>
    <x v="4647"/>
    <x v="0"/>
    <x v="2"/>
    <x v="54"/>
    <x v="59"/>
    <x v="285"/>
    <x v="663"/>
    <x v="1020"/>
    <x v="91"/>
    <x v="91"/>
    <x v="10"/>
    <x v="14"/>
    <x v="4"/>
    <x v="2"/>
    <x v="2"/>
  </r>
  <r>
    <x v="4660"/>
    <x v="0"/>
    <x v="5"/>
    <x v="79"/>
    <x v="14"/>
    <x v="379"/>
    <x v="4454"/>
    <x v="1024"/>
    <x v="91"/>
    <x v="91"/>
    <x v="10"/>
    <x v="14"/>
    <x v="4"/>
    <x v="5"/>
    <x v="5"/>
  </r>
  <r>
    <x v="4651"/>
    <x v="0"/>
    <x v="0"/>
    <x v="14"/>
    <x v="37"/>
    <x v="360"/>
    <x v="4445"/>
    <x v="1021"/>
    <x v="91"/>
    <x v="91"/>
    <x v="10"/>
    <x v="14"/>
    <x v="4"/>
    <x v="0"/>
    <x v="0"/>
  </r>
  <r>
    <x v="4653"/>
    <x v="0"/>
    <x v="8"/>
    <x v="61"/>
    <x v="74"/>
    <x v="129"/>
    <x v="4447"/>
    <x v="1024"/>
    <x v="91"/>
    <x v="91"/>
    <x v="10"/>
    <x v="14"/>
    <x v="4"/>
    <x v="8"/>
    <x v="8"/>
  </r>
  <r>
    <x v="4661"/>
    <x v="0"/>
    <x v="1"/>
    <x v="33"/>
    <x v="118"/>
    <x v="2938"/>
    <x v="4455"/>
    <x v="1022"/>
    <x v="91"/>
    <x v="91"/>
    <x v="10"/>
    <x v="14"/>
    <x v="4"/>
    <x v="1"/>
    <x v="1"/>
  </r>
  <r>
    <x v="4647"/>
    <x v="0"/>
    <x v="9"/>
    <x v="4"/>
    <x v="51"/>
    <x v="72"/>
    <x v="663"/>
    <x v="1020"/>
    <x v="91"/>
    <x v="91"/>
    <x v="10"/>
    <x v="14"/>
    <x v="4"/>
    <x v="9"/>
    <x v="9"/>
  </r>
  <r>
    <x v="4659"/>
    <x v="0"/>
    <x v="1"/>
    <x v="7"/>
    <x v="8"/>
    <x v="11"/>
    <x v="4453"/>
    <x v="1024"/>
    <x v="91"/>
    <x v="91"/>
    <x v="10"/>
    <x v="14"/>
    <x v="4"/>
    <x v="1"/>
    <x v="1"/>
  </r>
  <r>
    <x v="4653"/>
    <x v="0"/>
    <x v="5"/>
    <x v="92"/>
    <x v="8"/>
    <x v="63"/>
    <x v="4447"/>
    <x v="1024"/>
    <x v="91"/>
    <x v="91"/>
    <x v="10"/>
    <x v="14"/>
    <x v="4"/>
    <x v="5"/>
    <x v="5"/>
  </r>
  <r>
    <x v="4649"/>
    <x v="1"/>
    <x v="2"/>
    <x v="143"/>
    <x v="130"/>
    <x v="325"/>
    <x v="4443"/>
    <x v="1022"/>
    <x v="91"/>
    <x v="91"/>
    <x v="10"/>
    <x v="14"/>
    <x v="4"/>
    <x v="2"/>
    <x v="2"/>
  </r>
  <r>
    <x v="4662"/>
    <x v="0"/>
    <x v="1"/>
    <x v="13"/>
    <x v="14"/>
    <x v="44"/>
    <x v="4456"/>
    <x v="1024"/>
    <x v="91"/>
    <x v="91"/>
    <x v="10"/>
    <x v="14"/>
    <x v="4"/>
    <x v="1"/>
    <x v="1"/>
  </r>
  <r>
    <x v="4663"/>
    <x v="0"/>
    <x v="7"/>
    <x v="30"/>
    <x v="65"/>
    <x v="244"/>
    <x v="4457"/>
    <x v="1020"/>
    <x v="91"/>
    <x v="91"/>
    <x v="10"/>
    <x v="14"/>
    <x v="4"/>
    <x v="7"/>
    <x v="7"/>
  </r>
  <r>
    <x v="4664"/>
    <x v="0"/>
    <x v="8"/>
    <x v="230"/>
    <x v="183"/>
    <x v="939"/>
    <x v="4458"/>
    <x v="1024"/>
    <x v="91"/>
    <x v="91"/>
    <x v="10"/>
    <x v="14"/>
    <x v="4"/>
    <x v="8"/>
    <x v="8"/>
  </r>
  <r>
    <x v="4665"/>
    <x v="0"/>
    <x v="1"/>
    <x v="108"/>
    <x v="195"/>
    <x v="2200"/>
    <x v="4459"/>
    <x v="1023"/>
    <x v="91"/>
    <x v="91"/>
    <x v="10"/>
    <x v="14"/>
    <x v="4"/>
    <x v="1"/>
    <x v="1"/>
  </r>
  <r>
    <x v="4662"/>
    <x v="0"/>
    <x v="10"/>
    <x v="0"/>
    <x v="41"/>
    <x v="6"/>
    <x v="4456"/>
    <x v="1024"/>
    <x v="91"/>
    <x v="91"/>
    <x v="10"/>
    <x v="14"/>
    <x v="4"/>
    <x v="10"/>
    <x v="10"/>
  </r>
  <r>
    <x v="4666"/>
    <x v="1"/>
    <x v="2"/>
    <x v="148"/>
    <x v="130"/>
    <x v="1113"/>
    <x v="4460"/>
    <x v="1027"/>
    <x v="91"/>
    <x v="91"/>
    <x v="10"/>
    <x v="14"/>
    <x v="4"/>
    <x v="2"/>
    <x v="2"/>
  </r>
  <r>
    <x v="4667"/>
    <x v="0"/>
    <x v="6"/>
    <x v="70"/>
    <x v="48"/>
    <x v="923"/>
    <x v="257"/>
    <x v="1028"/>
    <x v="91"/>
    <x v="91"/>
    <x v="10"/>
    <x v="14"/>
    <x v="4"/>
    <x v="6"/>
    <x v="6"/>
  </r>
  <r>
    <x v="4665"/>
    <x v="0"/>
    <x v="10"/>
    <x v="38"/>
    <x v="37"/>
    <x v="578"/>
    <x v="4459"/>
    <x v="1023"/>
    <x v="91"/>
    <x v="91"/>
    <x v="10"/>
    <x v="14"/>
    <x v="4"/>
    <x v="10"/>
    <x v="10"/>
  </r>
  <r>
    <x v="4667"/>
    <x v="0"/>
    <x v="0"/>
    <x v="10"/>
    <x v="62"/>
    <x v="145"/>
    <x v="257"/>
    <x v="1028"/>
    <x v="91"/>
    <x v="91"/>
    <x v="10"/>
    <x v="14"/>
    <x v="4"/>
    <x v="0"/>
    <x v="0"/>
  </r>
  <r>
    <x v="4668"/>
    <x v="0"/>
    <x v="9"/>
    <x v="97"/>
    <x v="133"/>
    <x v="918"/>
    <x v="4461"/>
    <x v="1027"/>
    <x v="91"/>
    <x v="91"/>
    <x v="10"/>
    <x v="14"/>
    <x v="4"/>
    <x v="9"/>
    <x v="9"/>
  </r>
  <r>
    <x v="4666"/>
    <x v="0"/>
    <x v="7"/>
    <x v="56"/>
    <x v="40"/>
    <x v="94"/>
    <x v="4460"/>
    <x v="1027"/>
    <x v="91"/>
    <x v="91"/>
    <x v="10"/>
    <x v="14"/>
    <x v="4"/>
    <x v="7"/>
    <x v="7"/>
  </r>
  <r>
    <x v="4669"/>
    <x v="0"/>
    <x v="7"/>
    <x v="84"/>
    <x v="118"/>
    <x v="3735"/>
    <x v="4462"/>
    <x v="1029"/>
    <x v="91"/>
    <x v="91"/>
    <x v="10"/>
    <x v="14"/>
    <x v="4"/>
    <x v="7"/>
    <x v="7"/>
  </r>
  <r>
    <x v="4670"/>
    <x v="0"/>
    <x v="3"/>
    <x v="108"/>
    <x v="150"/>
    <x v="3282"/>
    <x v="4463"/>
    <x v="1030"/>
    <x v="91"/>
    <x v="91"/>
    <x v="10"/>
    <x v="14"/>
    <x v="4"/>
    <x v="3"/>
    <x v="3"/>
  </r>
  <r>
    <x v="4671"/>
    <x v="1"/>
    <x v="2"/>
    <x v="21"/>
    <x v="13"/>
    <x v="22"/>
    <x v="4464"/>
    <x v="1024"/>
    <x v="91"/>
    <x v="91"/>
    <x v="10"/>
    <x v="14"/>
    <x v="4"/>
    <x v="2"/>
    <x v="2"/>
  </r>
  <r>
    <x v="4667"/>
    <x v="0"/>
    <x v="5"/>
    <x v="6"/>
    <x v="41"/>
    <x v="34"/>
    <x v="257"/>
    <x v="1028"/>
    <x v="91"/>
    <x v="91"/>
    <x v="10"/>
    <x v="14"/>
    <x v="4"/>
    <x v="5"/>
    <x v="5"/>
  </r>
  <r>
    <x v="4663"/>
    <x v="0"/>
    <x v="10"/>
    <x v="9"/>
    <x v="14"/>
    <x v="14"/>
    <x v="4457"/>
    <x v="1020"/>
    <x v="91"/>
    <x v="91"/>
    <x v="10"/>
    <x v="14"/>
    <x v="4"/>
    <x v="10"/>
    <x v="10"/>
  </r>
  <r>
    <x v="4672"/>
    <x v="0"/>
    <x v="8"/>
    <x v="78"/>
    <x v="104"/>
    <x v="2135"/>
    <x v="4465"/>
    <x v="1031"/>
    <x v="91"/>
    <x v="91"/>
    <x v="10"/>
    <x v="14"/>
    <x v="4"/>
    <x v="8"/>
    <x v="8"/>
  </r>
  <r>
    <x v="4673"/>
    <x v="0"/>
    <x v="2"/>
    <x v="103"/>
    <x v="115"/>
    <x v="3801"/>
    <x v="4466"/>
    <x v="1031"/>
    <x v="91"/>
    <x v="91"/>
    <x v="10"/>
    <x v="14"/>
    <x v="4"/>
    <x v="2"/>
    <x v="2"/>
  </r>
  <r>
    <x v="4674"/>
    <x v="0"/>
    <x v="11"/>
    <x v="1"/>
    <x v="38"/>
    <x v="13"/>
    <x v="4467"/>
    <x v="1028"/>
    <x v="91"/>
    <x v="91"/>
    <x v="10"/>
    <x v="14"/>
    <x v="4"/>
    <x v="11"/>
    <x v="11"/>
  </r>
  <r>
    <x v="4669"/>
    <x v="0"/>
    <x v="1"/>
    <x v="168"/>
    <x v="100"/>
    <x v="3802"/>
    <x v="4462"/>
    <x v="1029"/>
    <x v="91"/>
    <x v="91"/>
    <x v="10"/>
    <x v="14"/>
    <x v="4"/>
    <x v="1"/>
    <x v="1"/>
  </r>
  <r>
    <x v="4666"/>
    <x v="0"/>
    <x v="9"/>
    <x v="165"/>
    <x v="155"/>
    <x v="3178"/>
    <x v="4460"/>
    <x v="1027"/>
    <x v="91"/>
    <x v="91"/>
    <x v="10"/>
    <x v="14"/>
    <x v="4"/>
    <x v="9"/>
    <x v="9"/>
  </r>
  <r>
    <x v="4668"/>
    <x v="1"/>
    <x v="2"/>
    <x v="115"/>
    <x v="168"/>
    <x v="545"/>
    <x v="4461"/>
    <x v="1027"/>
    <x v="91"/>
    <x v="91"/>
    <x v="10"/>
    <x v="14"/>
    <x v="4"/>
    <x v="2"/>
    <x v="2"/>
  </r>
  <r>
    <x v="4663"/>
    <x v="0"/>
    <x v="1"/>
    <x v="94"/>
    <x v="42"/>
    <x v="242"/>
    <x v="4457"/>
    <x v="1020"/>
    <x v="91"/>
    <x v="91"/>
    <x v="10"/>
    <x v="14"/>
    <x v="4"/>
    <x v="1"/>
    <x v="1"/>
  </r>
  <r>
    <x v="4675"/>
    <x v="0"/>
    <x v="8"/>
    <x v="339"/>
    <x v="344"/>
    <x v="778"/>
    <x v="4468"/>
    <x v="1028"/>
    <x v="91"/>
    <x v="91"/>
    <x v="10"/>
    <x v="14"/>
    <x v="4"/>
    <x v="8"/>
    <x v="8"/>
  </r>
  <r>
    <x v="4676"/>
    <x v="0"/>
    <x v="8"/>
    <x v="35"/>
    <x v="60"/>
    <x v="305"/>
    <x v="4469"/>
    <x v="1020"/>
    <x v="91"/>
    <x v="91"/>
    <x v="10"/>
    <x v="14"/>
    <x v="4"/>
    <x v="8"/>
    <x v="8"/>
  </r>
  <r>
    <x v="4677"/>
    <x v="0"/>
    <x v="2"/>
    <x v="91"/>
    <x v="25"/>
    <x v="282"/>
    <x v="4074"/>
    <x v="1030"/>
    <x v="91"/>
    <x v="91"/>
    <x v="10"/>
    <x v="14"/>
    <x v="4"/>
    <x v="2"/>
    <x v="2"/>
  </r>
  <r>
    <x v="4678"/>
    <x v="0"/>
    <x v="11"/>
    <x v="36"/>
    <x v="49"/>
    <x v="906"/>
    <x v="4470"/>
    <x v="1025"/>
    <x v="91"/>
    <x v="91"/>
    <x v="10"/>
    <x v="14"/>
    <x v="4"/>
    <x v="11"/>
    <x v="11"/>
  </r>
  <r>
    <x v="4679"/>
    <x v="0"/>
    <x v="5"/>
    <x v="21"/>
    <x v="14"/>
    <x v="126"/>
    <x v="4471"/>
    <x v="1022"/>
    <x v="91"/>
    <x v="91"/>
    <x v="10"/>
    <x v="14"/>
    <x v="4"/>
    <x v="5"/>
    <x v="5"/>
  </r>
  <r>
    <x v="4680"/>
    <x v="0"/>
    <x v="9"/>
    <x v="49"/>
    <x v="51"/>
    <x v="159"/>
    <x v="4472"/>
    <x v="1029"/>
    <x v="91"/>
    <x v="91"/>
    <x v="10"/>
    <x v="14"/>
    <x v="4"/>
    <x v="9"/>
    <x v="9"/>
  </r>
  <r>
    <x v="4681"/>
    <x v="0"/>
    <x v="3"/>
    <x v="76"/>
    <x v="169"/>
    <x v="2333"/>
    <x v="4473"/>
    <x v="1025"/>
    <x v="91"/>
    <x v="91"/>
    <x v="10"/>
    <x v="14"/>
    <x v="4"/>
    <x v="3"/>
    <x v="3"/>
  </r>
  <r>
    <x v="4680"/>
    <x v="0"/>
    <x v="7"/>
    <x v="79"/>
    <x v="14"/>
    <x v="379"/>
    <x v="4472"/>
    <x v="1029"/>
    <x v="91"/>
    <x v="91"/>
    <x v="10"/>
    <x v="14"/>
    <x v="4"/>
    <x v="7"/>
    <x v="7"/>
  </r>
  <r>
    <x v="4677"/>
    <x v="0"/>
    <x v="4"/>
    <x v="82"/>
    <x v="66"/>
    <x v="156"/>
    <x v="4074"/>
    <x v="1030"/>
    <x v="91"/>
    <x v="91"/>
    <x v="10"/>
    <x v="14"/>
    <x v="4"/>
    <x v="4"/>
    <x v="4"/>
  </r>
  <r>
    <x v="4682"/>
    <x v="0"/>
    <x v="5"/>
    <x v="10"/>
    <x v="0"/>
    <x v="6"/>
    <x v="4474"/>
    <x v="1020"/>
    <x v="91"/>
    <x v="91"/>
    <x v="10"/>
    <x v="14"/>
    <x v="4"/>
    <x v="5"/>
    <x v="5"/>
  </r>
  <r>
    <x v="4683"/>
    <x v="0"/>
    <x v="2"/>
    <x v="46"/>
    <x v="40"/>
    <x v="856"/>
    <x v="4475"/>
    <x v="1031"/>
    <x v="91"/>
    <x v="91"/>
    <x v="10"/>
    <x v="14"/>
    <x v="4"/>
    <x v="2"/>
    <x v="2"/>
  </r>
  <r>
    <x v="4684"/>
    <x v="0"/>
    <x v="11"/>
    <x v="159"/>
    <x v="110"/>
    <x v="7"/>
    <x v="4476"/>
    <x v="1024"/>
    <x v="91"/>
    <x v="91"/>
    <x v="10"/>
    <x v="14"/>
    <x v="4"/>
    <x v="11"/>
    <x v="11"/>
  </r>
  <r>
    <x v="4670"/>
    <x v="0"/>
    <x v="7"/>
    <x v="36"/>
    <x v="99"/>
    <x v="379"/>
    <x v="4463"/>
    <x v="1030"/>
    <x v="91"/>
    <x v="91"/>
    <x v="10"/>
    <x v="14"/>
    <x v="4"/>
    <x v="7"/>
    <x v="7"/>
  </r>
  <r>
    <x v="4682"/>
    <x v="0"/>
    <x v="10"/>
    <x v="51"/>
    <x v="47"/>
    <x v="39"/>
    <x v="4474"/>
    <x v="1020"/>
    <x v="91"/>
    <x v="91"/>
    <x v="10"/>
    <x v="14"/>
    <x v="4"/>
    <x v="10"/>
    <x v="10"/>
  </r>
  <r>
    <x v="4681"/>
    <x v="0"/>
    <x v="1"/>
    <x v="136"/>
    <x v="278"/>
    <x v="3792"/>
    <x v="4473"/>
    <x v="1025"/>
    <x v="91"/>
    <x v="91"/>
    <x v="10"/>
    <x v="14"/>
    <x v="4"/>
    <x v="1"/>
    <x v="1"/>
  </r>
  <r>
    <x v="4671"/>
    <x v="0"/>
    <x v="8"/>
    <x v="10"/>
    <x v="0"/>
    <x v="6"/>
    <x v="4464"/>
    <x v="1024"/>
    <x v="91"/>
    <x v="91"/>
    <x v="10"/>
    <x v="14"/>
    <x v="4"/>
    <x v="8"/>
    <x v="8"/>
  </r>
  <r>
    <x v="4683"/>
    <x v="1"/>
    <x v="2"/>
    <x v="56"/>
    <x v="40"/>
    <x v="94"/>
    <x v="4475"/>
    <x v="1031"/>
    <x v="91"/>
    <x v="91"/>
    <x v="10"/>
    <x v="14"/>
    <x v="4"/>
    <x v="2"/>
    <x v="2"/>
  </r>
  <r>
    <x v="4679"/>
    <x v="0"/>
    <x v="6"/>
    <x v="40"/>
    <x v="66"/>
    <x v="252"/>
    <x v="4471"/>
    <x v="1022"/>
    <x v="91"/>
    <x v="91"/>
    <x v="10"/>
    <x v="14"/>
    <x v="4"/>
    <x v="6"/>
    <x v="6"/>
  </r>
  <r>
    <x v="4678"/>
    <x v="0"/>
    <x v="0"/>
    <x v="21"/>
    <x v="65"/>
    <x v="75"/>
    <x v="4470"/>
    <x v="1025"/>
    <x v="91"/>
    <x v="91"/>
    <x v="10"/>
    <x v="14"/>
    <x v="4"/>
    <x v="0"/>
    <x v="0"/>
  </r>
  <r>
    <x v="4685"/>
    <x v="0"/>
    <x v="8"/>
    <x v="70"/>
    <x v="34"/>
    <x v="215"/>
    <x v="4477"/>
    <x v="1020"/>
    <x v="91"/>
    <x v="91"/>
    <x v="10"/>
    <x v="14"/>
    <x v="4"/>
    <x v="8"/>
    <x v="8"/>
  </r>
  <r>
    <x v="4686"/>
    <x v="0"/>
    <x v="0"/>
    <x v="54"/>
    <x v="51"/>
    <x v="87"/>
    <x v="4478"/>
    <x v="1030"/>
    <x v="91"/>
    <x v="91"/>
    <x v="10"/>
    <x v="14"/>
    <x v="4"/>
    <x v="0"/>
    <x v="0"/>
  </r>
  <r>
    <x v="4671"/>
    <x v="0"/>
    <x v="2"/>
    <x v="21"/>
    <x v="13"/>
    <x v="22"/>
    <x v="4464"/>
    <x v="1024"/>
    <x v="91"/>
    <x v="91"/>
    <x v="10"/>
    <x v="14"/>
    <x v="4"/>
    <x v="2"/>
    <x v="2"/>
  </r>
  <r>
    <x v="4687"/>
    <x v="0"/>
    <x v="6"/>
    <x v="97"/>
    <x v="170"/>
    <x v="2184"/>
    <x v="4479"/>
    <x v="1027"/>
    <x v="91"/>
    <x v="91"/>
    <x v="10"/>
    <x v="14"/>
    <x v="4"/>
    <x v="6"/>
    <x v="6"/>
  </r>
  <r>
    <x v="4655"/>
    <x v="0"/>
    <x v="2"/>
    <x v="89"/>
    <x v="106"/>
    <x v="31"/>
    <x v="4449"/>
    <x v="1020"/>
    <x v="91"/>
    <x v="91"/>
    <x v="10"/>
    <x v="14"/>
    <x v="4"/>
    <x v="2"/>
    <x v="2"/>
  </r>
  <r>
    <x v="4688"/>
    <x v="1"/>
    <x v="2"/>
    <x v="175"/>
    <x v="161"/>
    <x v="6"/>
    <x v="4480"/>
    <x v="1025"/>
    <x v="91"/>
    <x v="91"/>
    <x v="10"/>
    <x v="14"/>
    <x v="4"/>
    <x v="2"/>
    <x v="2"/>
  </r>
  <r>
    <x v="4655"/>
    <x v="1"/>
    <x v="2"/>
    <x v="29"/>
    <x v="106"/>
    <x v="852"/>
    <x v="4449"/>
    <x v="1020"/>
    <x v="91"/>
    <x v="91"/>
    <x v="10"/>
    <x v="14"/>
    <x v="4"/>
    <x v="2"/>
    <x v="2"/>
  </r>
  <r>
    <x v="4689"/>
    <x v="0"/>
    <x v="8"/>
    <x v="181"/>
    <x v="227"/>
    <x v="3803"/>
    <x v="49"/>
    <x v="1029"/>
    <x v="91"/>
    <x v="91"/>
    <x v="10"/>
    <x v="14"/>
    <x v="4"/>
    <x v="8"/>
    <x v="8"/>
  </r>
  <r>
    <x v="4657"/>
    <x v="0"/>
    <x v="7"/>
    <x v="57"/>
    <x v="61"/>
    <x v="162"/>
    <x v="4451"/>
    <x v="1022"/>
    <x v="91"/>
    <x v="91"/>
    <x v="10"/>
    <x v="14"/>
    <x v="4"/>
    <x v="7"/>
    <x v="7"/>
  </r>
  <r>
    <x v="4690"/>
    <x v="0"/>
    <x v="4"/>
    <x v="90"/>
    <x v="57"/>
    <x v="19"/>
    <x v="4481"/>
    <x v="1023"/>
    <x v="91"/>
    <x v="91"/>
    <x v="10"/>
    <x v="14"/>
    <x v="4"/>
    <x v="4"/>
    <x v="4"/>
  </r>
  <r>
    <x v="4691"/>
    <x v="0"/>
    <x v="1"/>
    <x v="67"/>
    <x v="133"/>
    <x v="34"/>
    <x v="4482"/>
    <x v="1023"/>
    <x v="91"/>
    <x v="91"/>
    <x v="10"/>
    <x v="14"/>
    <x v="4"/>
    <x v="1"/>
    <x v="1"/>
  </r>
  <r>
    <x v="4692"/>
    <x v="0"/>
    <x v="5"/>
    <x v="75"/>
    <x v="17"/>
    <x v="120"/>
    <x v="4392"/>
    <x v="1029"/>
    <x v="91"/>
    <x v="91"/>
    <x v="10"/>
    <x v="14"/>
    <x v="4"/>
    <x v="5"/>
    <x v="5"/>
  </r>
  <r>
    <x v="4655"/>
    <x v="0"/>
    <x v="9"/>
    <x v="51"/>
    <x v="102"/>
    <x v="7"/>
    <x v="4449"/>
    <x v="1020"/>
    <x v="91"/>
    <x v="91"/>
    <x v="10"/>
    <x v="14"/>
    <x v="4"/>
    <x v="9"/>
    <x v="9"/>
  </r>
  <r>
    <x v="4656"/>
    <x v="0"/>
    <x v="6"/>
    <x v="61"/>
    <x v="139"/>
    <x v="1167"/>
    <x v="4450"/>
    <x v="1026"/>
    <x v="91"/>
    <x v="91"/>
    <x v="10"/>
    <x v="14"/>
    <x v="4"/>
    <x v="6"/>
    <x v="6"/>
  </r>
  <r>
    <x v="4692"/>
    <x v="0"/>
    <x v="10"/>
    <x v="6"/>
    <x v="9"/>
    <x v="656"/>
    <x v="4392"/>
    <x v="1029"/>
    <x v="91"/>
    <x v="91"/>
    <x v="10"/>
    <x v="14"/>
    <x v="4"/>
    <x v="10"/>
    <x v="10"/>
  </r>
  <r>
    <x v="4682"/>
    <x v="0"/>
    <x v="11"/>
    <x v="80"/>
    <x v="39"/>
    <x v="133"/>
    <x v="4474"/>
    <x v="1020"/>
    <x v="91"/>
    <x v="91"/>
    <x v="10"/>
    <x v="14"/>
    <x v="4"/>
    <x v="11"/>
    <x v="11"/>
  </r>
  <r>
    <x v="4684"/>
    <x v="0"/>
    <x v="9"/>
    <x v="195"/>
    <x v="361"/>
    <x v="2423"/>
    <x v="4476"/>
    <x v="1024"/>
    <x v="91"/>
    <x v="91"/>
    <x v="10"/>
    <x v="14"/>
    <x v="4"/>
    <x v="9"/>
    <x v="9"/>
  </r>
  <r>
    <x v="4680"/>
    <x v="0"/>
    <x v="1"/>
    <x v="31"/>
    <x v="31"/>
    <x v="34"/>
    <x v="4472"/>
    <x v="1029"/>
    <x v="91"/>
    <x v="91"/>
    <x v="10"/>
    <x v="14"/>
    <x v="4"/>
    <x v="1"/>
    <x v="1"/>
  </r>
  <r>
    <x v="4686"/>
    <x v="0"/>
    <x v="6"/>
    <x v="113"/>
    <x v="120"/>
    <x v="319"/>
    <x v="4478"/>
    <x v="1030"/>
    <x v="91"/>
    <x v="91"/>
    <x v="10"/>
    <x v="14"/>
    <x v="4"/>
    <x v="6"/>
    <x v="6"/>
  </r>
  <r>
    <x v="4686"/>
    <x v="0"/>
    <x v="2"/>
    <x v="107"/>
    <x v="86"/>
    <x v="2750"/>
    <x v="4478"/>
    <x v="1030"/>
    <x v="91"/>
    <x v="91"/>
    <x v="10"/>
    <x v="14"/>
    <x v="4"/>
    <x v="2"/>
    <x v="2"/>
  </r>
  <r>
    <x v="4670"/>
    <x v="0"/>
    <x v="10"/>
    <x v="60"/>
    <x v="69"/>
    <x v="3804"/>
    <x v="4463"/>
    <x v="1030"/>
    <x v="91"/>
    <x v="91"/>
    <x v="10"/>
    <x v="14"/>
    <x v="4"/>
    <x v="10"/>
    <x v="10"/>
  </r>
  <r>
    <x v="4690"/>
    <x v="0"/>
    <x v="9"/>
    <x v="103"/>
    <x v="145"/>
    <x v="714"/>
    <x v="4481"/>
    <x v="1023"/>
    <x v="91"/>
    <x v="91"/>
    <x v="10"/>
    <x v="14"/>
    <x v="4"/>
    <x v="9"/>
    <x v="9"/>
  </r>
  <r>
    <x v="4692"/>
    <x v="0"/>
    <x v="6"/>
    <x v="79"/>
    <x v="43"/>
    <x v="775"/>
    <x v="4392"/>
    <x v="1029"/>
    <x v="91"/>
    <x v="91"/>
    <x v="10"/>
    <x v="14"/>
    <x v="4"/>
    <x v="6"/>
    <x v="6"/>
  </r>
  <r>
    <x v="4656"/>
    <x v="0"/>
    <x v="8"/>
    <x v="41"/>
    <x v="212"/>
    <x v="34"/>
    <x v="4450"/>
    <x v="1026"/>
    <x v="91"/>
    <x v="91"/>
    <x v="10"/>
    <x v="14"/>
    <x v="4"/>
    <x v="8"/>
    <x v="8"/>
  </r>
  <r>
    <x v="4657"/>
    <x v="0"/>
    <x v="1"/>
    <x v="140"/>
    <x v="122"/>
    <x v="906"/>
    <x v="4451"/>
    <x v="1022"/>
    <x v="91"/>
    <x v="91"/>
    <x v="10"/>
    <x v="14"/>
    <x v="4"/>
    <x v="1"/>
    <x v="1"/>
  </r>
  <r>
    <x v="4691"/>
    <x v="0"/>
    <x v="3"/>
    <x v="99"/>
    <x v="33"/>
    <x v="1033"/>
    <x v="4482"/>
    <x v="1023"/>
    <x v="91"/>
    <x v="91"/>
    <x v="10"/>
    <x v="14"/>
    <x v="4"/>
    <x v="3"/>
    <x v="3"/>
  </r>
  <r>
    <x v="4657"/>
    <x v="0"/>
    <x v="2"/>
    <x v="84"/>
    <x v="93"/>
    <x v="3805"/>
    <x v="4451"/>
    <x v="1022"/>
    <x v="91"/>
    <x v="91"/>
    <x v="10"/>
    <x v="14"/>
    <x v="4"/>
    <x v="2"/>
    <x v="2"/>
  </r>
  <r>
    <x v="4690"/>
    <x v="0"/>
    <x v="3"/>
    <x v="125"/>
    <x v="105"/>
    <x v="1069"/>
    <x v="4481"/>
    <x v="1023"/>
    <x v="91"/>
    <x v="91"/>
    <x v="10"/>
    <x v="14"/>
    <x v="4"/>
    <x v="3"/>
    <x v="3"/>
  </r>
  <r>
    <x v="4689"/>
    <x v="0"/>
    <x v="2"/>
    <x v="230"/>
    <x v="363"/>
    <x v="2434"/>
    <x v="49"/>
    <x v="1029"/>
    <x v="91"/>
    <x v="91"/>
    <x v="10"/>
    <x v="14"/>
    <x v="4"/>
    <x v="2"/>
    <x v="2"/>
  </r>
  <r>
    <x v="4688"/>
    <x v="0"/>
    <x v="4"/>
    <x v="12"/>
    <x v="21"/>
    <x v="3806"/>
    <x v="4480"/>
    <x v="1025"/>
    <x v="91"/>
    <x v="91"/>
    <x v="10"/>
    <x v="14"/>
    <x v="4"/>
    <x v="4"/>
    <x v="4"/>
  </r>
  <r>
    <x v="4652"/>
    <x v="0"/>
    <x v="9"/>
    <x v="243"/>
    <x v="209"/>
    <x v="2287"/>
    <x v="4446"/>
    <x v="1023"/>
    <x v="91"/>
    <x v="91"/>
    <x v="10"/>
    <x v="14"/>
    <x v="4"/>
    <x v="9"/>
    <x v="9"/>
  </r>
  <r>
    <x v="4660"/>
    <x v="0"/>
    <x v="10"/>
    <x v="42"/>
    <x v="119"/>
    <x v="504"/>
    <x v="4454"/>
    <x v="1024"/>
    <x v="91"/>
    <x v="91"/>
    <x v="10"/>
    <x v="14"/>
    <x v="4"/>
    <x v="10"/>
    <x v="10"/>
  </r>
  <r>
    <x v="4650"/>
    <x v="1"/>
    <x v="2"/>
    <x v="80"/>
    <x v="118"/>
    <x v="616"/>
    <x v="4444"/>
    <x v="1022"/>
    <x v="91"/>
    <x v="91"/>
    <x v="10"/>
    <x v="14"/>
    <x v="4"/>
    <x v="2"/>
    <x v="2"/>
  </r>
  <r>
    <x v="4652"/>
    <x v="0"/>
    <x v="4"/>
    <x v="127"/>
    <x v="215"/>
    <x v="1239"/>
    <x v="4446"/>
    <x v="1023"/>
    <x v="91"/>
    <x v="91"/>
    <x v="10"/>
    <x v="14"/>
    <x v="4"/>
    <x v="4"/>
    <x v="4"/>
  </r>
  <r>
    <x v="4693"/>
    <x v="0"/>
    <x v="8"/>
    <x v="1"/>
    <x v="26"/>
    <x v="254"/>
    <x v="4483"/>
    <x v="1022"/>
    <x v="91"/>
    <x v="91"/>
    <x v="10"/>
    <x v="14"/>
    <x v="4"/>
    <x v="8"/>
    <x v="8"/>
  </r>
  <r>
    <x v="4693"/>
    <x v="0"/>
    <x v="9"/>
    <x v="15"/>
    <x v="24"/>
    <x v="172"/>
    <x v="4483"/>
    <x v="1022"/>
    <x v="91"/>
    <x v="91"/>
    <x v="10"/>
    <x v="14"/>
    <x v="4"/>
    <x v="9"/>
    <x v="9"/>
  </r>
  <r>
    <x v="4654"/>
    <x v="0"/>
    <x v="11"/>
    <x v="70"/>
    <x v="47"/>
    <x v="1080"/>
    <x v="4448"/>
    <x v="1025"/>
    <x v="91"/>
    <x v="91"/>
    <x v="10"/>
    <x v="14"/>
    <x v="4"/>
    <x v="11"/>
    <x v="11"/>
  </r>
  <r>
    <x v="4647"/>
    <x v="0"/>
    <x v="4"/>
    <x v="57"/>
    <x v="56"/>
    <x v="217"/>
    <x v="663"/>
    <x v="1020"/>
    <x v="91"/>
    <x v="91"/>
    <x v="10"/>
    <x v="14"/>
    <x v="4"/>
    <x v="4"/>
    <x v="4"/>
  </r>
  <r>
    <x v="4691"/>
    <x v="0"/>
    <x v="10"/>
    <x v="4"/>
    <x v="60"/>
    <x v="200"/>
    <x v="4482"/>
    <x v="1023"/>
    <x v="91"/>
    <x v="91"/>
    <x v="10"/>
    <x v="14"/>
    <x v="4"/>
    <x v="10"/>
    <x v="10"/>
  </r>
  <r>
    <x v="4650"/>
    <x v="0"/>
    <x v="11"/>
    <x v="27"/>
    <x v="42"/>
    <x v="992"/>
    <x v="4444"/>
    <x v="1022"/>
    <x v="91"/>
    <x v="91"/>
    <x v="10"/>
    <x v="14"/>
    <x v="4"/>
    <x v="11"/>
    <x v="11"/>
  </r>
  <r>
    <x v="4679"/>
    <x v="0"/>
    <x v="0"/>
    <x v="17"/>
    <x v="36"/>
    <x v="528"/>
    <x v="4471"/>
    <x v="1022"/>
    <x v="91"/>
    <x v="91"/>
    <x v="10"/>
    <x v="14"/>
    <x v="4"/>
    <x v="0"/>
    <x v="0"/>
  </r>
  <r>
    <x v="4683"/>
    <x v="0"/>
    <x v="7"/>
    <x v="50"/>
    <x v="60"/>
    <x v="1305"/>
    <x v="4475"/>
    <x v="1031"/>
    <x v="91"/>
    <x v="91"/>
    <x v="10"/>
    <x v="14"/>
    <x v="4"/>
    <x v="7"/>
    <x v="7"/>
  </r>
  <r>
    <x v="4687"/>
    <x v="0"/>
    <x v="9"/>
    <x v="96"/>
    <x v="92"/>
    <x v="3807"/>
    <x v="4479"/>
    <x v="1027"/>
    <x v="91"/>
    <x v="91"/>
    <x v="10"/>
    <x v="14"/>
    <x v="4"/>
    <x v="9"/>
    <x v="9"/>
  </r>
  <r>
    <x v="4675"/>
    <x v="1"/>
    <x v="2"/>
    <x v="374"/>
    <x v="414"/>
    <x v="3808"/>
    <x v="4468"/>
    <x v="1028"/>
    <x v="91"/>
    <x v="91"/>
    <x v="10"/>
    <x v="14"/>
    <x v="4"/>
    <x v="2"/>
    <x v="2"/>
  </r>
  <r>
    <x v="4675"/>
    <x v="0"/>
    <x v="9"/>
    <x v="201"/>
    <x v="293"/>
    <x v="3809"/>
    <x v="4468"/>
    <x v="1028"/>
    <x v="91"/>
    <x v="91"/>
    <x v="10"/>
    <x v="14"/>
    <x v="4"/>
    <x v="9"/>
    <x v="9"/>
  </r>
  <r>
    <x v="4678"/>
    <x v="0"/>
    <x v="3"/>
    <x v="19"/>
    <x v="42"/>
    <x v="7"/>
    <x v="4470"/>
    <x v="1025"/>
    <x v="91"/>
    <x v="91"/>
    <x v="10"/>
    <x v="14"/>
    <x v="4"/>
    <x v="3"/>
    <x v="3"/>
  </r>
  <r>
    <x v="4694"/>
    <x v="0"/>
    <x v="11"/>
    <x v="15"/>
    <x v="81"/>
    <x v="379"/>
    <x v="4484"/>
    <x v="1022"/>
    <x v="91"/>
    <x v="91"/>
    <x v="10"/>
    <x v="14"/>
    <x v="4"/>
    <x v="11"/>
    <x v="11"/>
  </r>
  <r>
    <x v="4676"/>
    <x v="1"/>
    <x v="2"/>
    <x v="90"/>
    <x v="49"/>
    <x v="497"/>
    <x v="4469"/>
    <x v="1020"/>
    <x v="91"/>
    <x v="91"/>
    <x v="10"/>
    <x v="14"/>
    <x v="4"/>
    <x v="2"/>
    <x v="2"/>
  </r>
  <r>
    <x v="4677"/>
    <x v="0"/>
    <x v="8"/>
    <x v="38"/>
    <x v="96"/>
    <x v="183"/>
    <x v="4074"/>
    <x v="1030"/>
    <x v="91"/>
    <x v="91"/>
    <x v="10"/>
    <x v="14"/>
    <x v="4"/>
    <x v="8"/>
    <x v="8"/>
  </r>
  <r>
    <x v="4687"/>
    <x v="0"/>
    <x v="5"/>
    <x v="63"/>
    <x v="3"/>
    <x v="239"/>
    <x v="4479"/>
    <x v="1027"/>
    <x v="91"/>
    <x v="91"/>
    <x v="10"/>
    <x v="14"/>
    <x v="4"/>
    <x v="5"/>
    <x v="5"/>
  </r>
  <r>
    <x v="4677"/>
    <x v="1"/>
    <x v="2"/>
    <x v="140"/>
    <x v="95"/>
    <x v="1368"/>
    <x v="4074"/>
    <x v="1030"/>
    <x v="91"/>
    <x v="91"/>
    <x v="10"/>
    <x v="14"/>
    <x v="4"/>
    <x v="2"/>
    <x v="2"/>
  </r>
  <r>
    <x v="4694"/>
    <x v="0"/>
    <x v="1"/>
    <x v="82"/>
    <x v="37"/>
    <x v="2112"/>
    <x v="4484"/>
    <x v="1022"/>
    <x v="91"/>
    <x v="91"/>
    <x v="10"/>
    <x v="14"/>
    <x v="4"/>
    <x v="1"/>
    <x v="1"/>
  </r>
  <r>
    <x v="4681"/>
    <x v="0"/>
    <x v="7"/>
    <x v="19"/>
    <x v="40"/>
    <x v="327"/>
    <x v="4473"/>
    <x v="1025"/>
    <x v="91"/>
    <x v="91"/>
    <x v="10"/>
    <x v="14"/>
    <x v="4"/>
    <x v="7"/>
    <x v="7"/>
  </r>
  <r>
    <x v="4676"/>
    <x v="0"/>
    <x v="2"/>
    <x v="18"/>
    <x v="49"/>
    <x v="160"/>
    <x v="4469"/>
    <x v="1020"/>
    <x v="91"/>
    <x v="91"/>
    <x v="10"/>
    <x v="14"/>
    <x v="4"/>
    <x v="2"/>
    <x v="2"/>
  </r>
  <r>
    <x v="4675"/>
    <x v="0"/>
    <x v="2"/>
    <x v="359"/>
    <x v="414"/>
    <x v="3810"/>
    <x v="4468"/>
    <x v="1028"/>
    <x v="91"/>
    <x v="91"/>
    <x v="10"/>
    <x v="14"/>
    <x v="4"/>
    <x v="2"/>
    <x v="2"/>
  </r>
  <r>
    <x v="4679"/>
    <x v="0"/>
    <x v="10"/>
    <x v="54"/>
    <x v="51"/>
    <x v="87"/>
    <x v="4471"/>
    <x v="1022"/>
    <x v="91"/>
    <x v="91"/>
    <x v="10"/>
    <x v="14"/>
    <x v="4"/>
    <x v="10"/>
    <x v="10"/>
  </r>
  <r>
    <x v="4681"/>
    <x v="0"/>
    <x v="10"/>
    <x v="90"/>
    <x v="96"/>
    <x v="809"/>
    <x v="4473"/>
    <x v="1025"/>
    <x v="91"/>
    <x v="91"/>
    <x v="10"/>
    <x v="14"/>
    <x v="4"/>
    <x v="10"/>
    <x v="10"/>
  </r>
  <r>
    <x v="4661"/>
    <x v="0"/>
    <x v="11"/>
    <x v="53"/>
    <x v="83"/>
    <x v="727"/>
    <x v="4455"/>
    <x v="1022"/>
    <x v="91"/>
    <x v="91"/>
    <x v="10"/>
    <x v="14"/>
    <x v="4"/>
    <x v="11"/>
    <x v="11"/>
  </r>
  <r>
    <x v="4687"/>
    <x v="0"/>
    <x v="0"/>
    <x v="31"/>
    <x v="60"/>
    <x v="267"/>
    <x v="4479"/>
    <x v="1027"/>
    <x v="91"/>
    <x v="91"/>
    <x v="10"/>
    <x v="14"/>
    <x v="4"/>
    <x v="0"/>
    <x v="0"/>
  </r>
  <r>
    <x v="4659"/>
    <x v="1"/>
    <x v="2"/>
    <x v="3"/>
    <x v="11"/>
    <x v="263"/>
    <x v="4453"/>
    <x v="1024"/>
    <x v="91"/>
    <x v="91"/>
    <x v="10"/>
    <x v="14"/>
    <x v="4"/>
    <x v="2"/>
    <x v="2"/>
  </r>
  <r>
    <x v="4680"/>
    <x v="0"/>
    <x v="4"/>
    <x v="48"/>
    <x v="3"/>
    <x v="186"/>
    <x v="4472"/>
    <x v="1029"/>
    <x v="91"/>
    <x v="91"/>
    <x v="10"/>
    <x v="14"/>
    <x v="4"/>
    <x v="4"/>
    <x v="4"/>
  </r>
  <r>
    <x v="4684"/>
    <x v="0"/>
    <x v="8"/>
    <x v="279"/>
    <x v="324"/>
    <x v="3811"/>
    <x v="4476"/>
    <x v="1024"/>
    <x v="91"/>
    <x v="91"/>
    <x v="10"/>
    <x v="14"/>
    <x v="4"/>
    <x v="8"/>
    <x v="8"/>
  </r>
  <r>
    <x v="4686"/>
    <x v="0"/>
    <x v="11"/>
    <x v="25"/>
    <x v="145"/>
    <x v="186"/>
    <x v="4478"/>
    <x v="1030"/>
    <x v="91"/>
    <x v="91"/>
    <x v="10"/>
    <x v="14"/>
    <x v="4"/>
    <x v="11"/>
    <x v="11"/>
  </r>
  <r>
    <x v="4683"/>
    <x v="0"/>
    <x v="4"/>
    <x v="91"/>
    <x v="29"/>
    <x v="183"/>
    <x v="4475"/>
    <x v="1031"/>
    <x v="91"/>
    <x v="91"/>
    <x v="10"/>
    <x v="14"/>
    <x v="4"/>
    <x v="4"/>
    <x v="4"/>
  </r>
  <r>
    <x v="4659"/>
    <x v="0"/>
    <x v="10"/>
    <x v="0"/>
    <x v="0"/>
    <x v="0"/>
    <x v="4453"/>
    <x v="1024"/>
    <x v="91"/>
    <x v="91"/>
    <x v="10"/>
    <x v="14"/>
    <x v="4"/>
    <x v="10"/>
    <x v="10"/>
  </r>
  <r>
    <x v="4659"/>
    <x v="0"/>
    <x v="4"/>
    <x v="10"/>
    <x v="13"/>
    <x v="202"/>
    <x v="4453"/>
    <x v="1024"/>
    <x v="91"/>
    <x v="91"/>
    <x v="10"/>
    <x v="14"/>
    <x v="4"/>
    <x v="4"/>
    <x v="4"/>
  </r>
  <r>
    <x v="4650"/>
    <x v="0"/>
    <x v="4"/>
    <x v="48"/>
    <x v="24"/>
    <x v="2845"/>
    <x v="4444"/>
    <x v="1022"/>
    <x v="91"/>
    <x v="91"/>
    <x v="10"/>
    <x v="14"/>
    <x v="4"/>
    <x v="4"/>
    <x v="4"/>
  </r>
  <r>
    <x v="4693"/>
    <x v="0"/>
    <x v="2"/>
    <x v="17"/>
    <x v="54"/>
    <x v="2727"/>
    <x v="4483"/>
    <x v="1022"/>
    <x v="91"/>
    <x v="91"/>
    <x v="10"/>
    <x v="14"/>
    <x v="4"/>
    <x v="2"/>
    <x v="2"/>
  </r>
  <r>
    <x v="4648"/>
    <x v="0"/>
    <x v="5"/>
    <x v="12"/>
    <x v="12"/>
    <x v="13"/>
    <x v="3977"/>
    <x v="1021"/>
    <x v="91"/>
    <x v="91"/>
    <x v="10"/>
    <x v="14"/>
    <x v="4"/>
    <x v="5"/>
    <x v="5"/>
  </r>
  <r>
    <x v="4648"/>
    <x v="1"/>
    <x v="2"/>
    <x v="1"/>
    <x v="34"/>
    <x v="202"/>
    <x v="3977"/>
    <x v="1021"/>
    <x v="91"/>
    <x v="91"/>
    <x v="10"/>
    <x v="14"/>
    <x v="4"/>
    <x v="2"/>
    <x v="2"/>
  </r>
  <r>
    <x v="4650"/>
    <x v="0"/>
    <x v="5"/>
    <x v="12"/>
    <x v="85"/>
    <x v="127"/>
    <x v="4444"/>
    <x v="1022"/>
    <x v="91"/>
    <x v="91"/>
    <x v="10"/>
    <x v="14"/>
    <x v="4"/>
    <x v="5"/>
    <x v="5"/>
  </r>
  <r>
    <x v="4693"/>
    <x v="0"/>
    <x v="11"/>
    <x v="48"/>
    <x v="1"/>
    <x v="233"/>
    <x v="4483"/>
    <x v="1022"/>
    <x v="91"/>
    <x v="91"/>
    <x v="10"/>
    <x v="14"/>
    <x v="4"/>
    <x v="11"/>
    <x v="11"/>
  </r>
  <r>
    <x v="4652"/>
    <x v="0"/>
    <x v="8"/>
    <x v="28"/>
    <x v="182"/>
    <x v="137"/>
    <x v="4446"/>
    <x v="1023"/>
    <x v="91"/>
    <x v="91"/>
    <x v="10"/>
    <x v="14"/>
    <x v="4"/>
    <x v="8"/>
    <x v="8"/>
  </r>
  <r>
    <x v="4659"/>
    <x v="0"/>
    <x v="7"/>
    <x v="0"/>
    <x v="0"/>
    <x v="0"/>
    <x v="4453"/>
    <x v="1024"/>
    <x v="91"/>
    <x v="91"/>
    <x v="10"/>
    <x v="14"/>
    <x v="4"/>
    <x v="7"/>
    <x v="7"/>
  </r>
  <r>
    <x v="4653"/>
    <x v="0"/>
    <x v="0"/>
    <x v="11"/>
    <x v="36"/>
    <x v="34"/>
    <x v="4447"/>
    <x v="1024"/>
    <x v="91"/>
    <x v="91"/>
    <x v="10"/>
    <x v="14"/>
    <x v="4"/>
    <x v="0"/>
    <x v="0"/>
  </r>
  <r>
    <x v="4651"/>
    <x v="0"/>
    <x v="1"/>
    <x v="131"/>
    <x v="55"/>
    <x v="3812"/>
    <x v="4445"/>
    <x v="1021"/>
    <x v="91"/>
    <x v="91"/>
    <x v="10"/>
    <x v="14"/>
    <x v="4"/>
    <x v="1"/>
    <x v="1"/>
  </r>
  <r>
    <x v="4693"/>
    <x v="0"/>
    <x v="7"/>
    <x v="10"/>
    <x v="9"/>
    <x v="9"/>
    <x v="4483"/>
    <x v="1022"/>
    <x v="91"/>
    <x v="91"/>
    <x v="10"/>
    <x v="14"/>
    <x v="4"/>
    <x v="7"/>
    <x v="7"/>
  </r>
  <r>
    <x v="4659"/>
    <x v="0"/>
    <x v="0"/>
    <x v="20"/>
    <x v="6"/>
    <x v="7"/>
    <x v="4453"/>
    <x v="1024"/>
    <x v="91"/>
    <x v="91"/>
    <x v="10"/>
    <x v="14"/>
    <x v="4"/>
    <x v="0"/>
    <x v="0"/>
  </r>
  <r>
    <x v="4648"/>
    <x v="0"/>
    <x v="1"/>
    <x v="38"/>
    <x v="138"/>
    <x v="1133"/>
    <x v="3977"/>
    <x v="1021"/>
    <x v="91"/>
    <x v="91"/>
    <x v="10"/>
    <x v="14"/>
    <x v="4"/>
    <x v="1"/>
    <x v="1"/>
  </r>
  <r>
    <x v="4654"/>
    <x v="0"/>
    <x v="2"/>
    <x v="19"/>
    <x v="120"/>
    <x v="1660"/>
    <x v="4448"/>
    <x v="1025"/>
    <x v="91"/>
    <x v="91"/>
    <x v="10"/>
    <x v="14"/>
    <x v="4"/>
    <x v="2"/>
    <x v="2"/>
  </r>
  <r>
    <x v="4651"/>
    <x v="0"/>
    <x v="7"/>
    <x v="55"/>
    <x v="69"/>
    <x v="643"/>
    <x v="4445"/>
    <x v="1021"/>
    <x v="91"/>
    <x v="91"/>
    <x v="10"/>
    <x v="14"/>
    <x v="4"/>
    <x v="7"/>
    <x v="7"/>
  </r>
  <r>
    <x v="4693"/>
    <x v="0"/>
    <x v="4"/>
    <x v="17"/>
    <x v="16"/>
    <x v="249"/>
    <x v="4483"/>
    <x v="1022"/>
    <x v="91"/>
    <x v="91"/>
    <x v="10"/>
    <x v="14"/>
    <x v="4"/>
    <x v="4"/>
    <x v="4"/>
  </r>
  <r>
    <x v="4651"/>
    <x v="0"/>
    <x v="3"/>
    <x v="180"/>
    <x v="203"/>
    <x v="3813"/>
    <x v="4445"/>
    <x v="1021"/>
    <x v="91"/>
    <x v="91"/>
    <x v="10"/>
    <x v="14"/>
    <x v="4"/>
    <x v="3"/>
    <x v="3"/>
  </r>
  <r>
    <x v="4661"/>
    <x v="0"/>
    <x v="2"/>
    <x v="56"/>
    <x v="153"/>
    <x v="3814"/>
    <x v="4455"/>
    <x v="1022"/>
    <x v="91"/>
    <x v="91"/>
    <x v="10"/>
    <x v="14"/>
    <x v="4"/>
    <x v="2"/>
    <x v="2"/>
  </r>
  <r>
    <x v="4652"/>
    <x v="0"/>
    <x v="7"/>
    <x v="34"/>
    <x v="118"/>
    <x v="281"/>
    <x v="4446"/>
    <x v="1023"/>
    <x v="91"/>
    <x v="91"/>
    <x v="10"/>
    <x v="14"/>
    <x v="4"/>
    <x v="7"/>
    <x v="7"/>
  </r>
  <r>
    <x v="4661"/>
    <x v="0"/>
    <x v="10"/>
    <x v="3"/>
    <x v="76"/>
    <x v="73"/>
    <x v="4455"/>
    <x v="1022"/>
    <x v="91"/>
    <x v="91"/>
    <x v="10"/>
    <x v="14"/>
    <x v="4"/>
    <x v="10"/>
    <x v="10"/>
  </r>
  <r>
    <x v="4666"/>
    <x v="0"/>
    <x v="2"/>
    <x v="118"/>
    <x v="89"/>
    <x v="1916"/>
    <x v="4460"/>
    <x v="1027"/>
    <x v="91"/>
    <x v="91"/>
    <x v="10"/>
    <x v="14"/>
    <x v="4"/>
    <x v="2"/>
    <x v="2"/>
  </r>
  <r>
    <x v="4663"/>
    <x v="0"/>
    <x v="3"/>
    <x v="26"/>
    <x v="3"/>
    <x v="77"/>
    <x v="4457"/>
    <x v="1020"/>
    <x v="91"/>
    <x v="91"/>
    <x v="10"/>
    <x v="14"/>
    <x v="4"/>
    <x v="3"/>
    <x v="3"/>
  </r>
  <r>
    <x v="4667"/>
    <x v="0"/>
    <x v="9"/>
    <x v="101"/>
    <x v="107"/>
    <x v="924"/>
    <x v="257"/>
    <x v="1028"/>
    <x v="91"/>
    <x v="91"/>
    <x v="10"/>
    <x v="14"/>
    <x v="4"/>
    <x v="9"/>
    <x v="9"/>
  </r>
  <r>
    <x v="4673"/>
    <x v="0"/>
    <x v="8"/>
    <x v="107"/>
    <x v="130"/>
    <x v="2782"/>
    <x v="4466"/>
    <x v="1031"/>
    <x v="91"/>
    <x v="91"/>
    <x v="10"/>
    <x v="14"/>
    <x v="4"/>
    <x v="8"/>
    <x v="8"/>
  </r>
  <r>
    <x v="4695"/>
    <x v="0"/>
    <x v="5"/>
    <x v="13"/>
    <x v="14"/>
    <x v="44"/>
    <x v="4485"/>
    <x v="1025"/>
    <x v="91"/>
    <x v="91"/>
    <x v="10"/>
    <x v="14"/>
    <x v="4"/>
    <x v="5"/>
    <x v="5"/>
  </r>
  <r>
    <x v="4665"/>
    <x v="0"/>
    <x v="3"/>
    <x v="29"/>
    <x v="80"/>
    <x v="1065"/>
    <x v="4459"/>
    <x v="1023"/>
    <x v="91"/>
    <x v="91"/>
    <x v="10"/>
    <x v="14"/>
    <x v="4"/>
    <x v="3"/>
    <x v="3"/>
  </r>
  <r>
    <x v="4672"/>
    <x v="0"/>
    <x v="11"/>
    <x v="113"/>
    <x v="109"/>
    <x v="1305"/>
    <x v="4465"/>
    <x v="1031"/>
    <x v="91"/>
    <x v="91"/>
    <x v="10"/>
    <x v="14"/>
    <x v="4"/>
    <x v="11"/>
    <x v="11"/>
  </r>
  <r>
    <x v="4666"/>
    <x v="0"/>
    <x v="4"/>
    <x v="85"/>
    <x v="33"/>
    <x v="1365"/>
    <x v="4460"/>
    <x v="1027"/>
    <x v="91"/>
    <x v="91"/>
    <x v="10"/>
    <x v="14"/>
    <x v="4"/>
    <x v="4"/>
    <x v="4"/>
  </r>
  <r>
    <x v="4668"/>
    <x v="0"/>
    <x v="4"/>
    <x v="29"/>
    <x v="104"/>
    <x v="2000"/>
    <x v="4461"/>
    <x v="1027"/>
    <x v="91"/>
    <x v="91"/>
    <x v="10"/>
    <x v="14"/>
    <x v="4"/>
    <x v="4"/>
    <x v="4"/>
  </r>
  <r>
    <x v="4664"/>
    <x v="0"/>
    <x v="11"/>
    <x v="116"/>
    <x v="271"/>
    <x v="1"/>
    <x v="4458"/>
    <x v="1024"/>
    <x v="91"/>
    <x v="91"/>
    <x v="10"/>
    <x v="14"/>
    <x v="4"/>
    <x v="11"/>
    <x v="11"/>
  </r>
  <r>
    <x v="4696"/>
    <x v="0"/>
    <x v="11"/>
    <x v="54"/>
    <x v="38"/>
    <x v="9"/>
    <x v="4486"/>
    <x v="1020"/>
    <x v="91"/>
    <x v="91"/>
    <x v="10"/>
    <x v="14"/>
    <x v="4"/>
    <x v="11"/>
    <x v="11"/>
  </r>
  <r>
    <x v="4671"/>
    <x v="0"/>
    <x v="9"/>
    <x v="79"/>
    <x v="9"/>
    <x v="6"/>
    <x v="4464"/>
    <x v="1024"/>
    <x v="91"/>
    <x v="91"/>
    <x v="10"/>
    <x v="14"/>
    <x v="4"/>
    <x v="9"/>
    <x v="9"/>
  </r>
  <r>
    <x v="4675"/>
    <x v="0"/>
    <x v="5"/>
    <x v="50"/>
    <x v="34"/>
    <x v="22"/>
    <x v="4468"/>
    <x v="1028"/>
    <x v="91"/>
    <x v="91"/>
    <x v="10"/>
    <x v="14"/>
    <x v="4"/>
    <x v="5"/>
    <x v="5"/>
  </r>
  <r>
    <x v="4670"/>
    <x v="0"/>
    <x v="6"/>
    <x v="89"/>
    <x v="95"/>
    <x v="3815"/>
    <x v="4463"/>
    <x v="1030"/>
    <x v="91"/>
    <x v="91"/>
    <x v="10"/>
    <x v="14"/>
    <x v="4"/>
    <x v="6"/>
    <x v="6"/>
  </r>
  <r>
    <x v="4686"/>
    <x v="0"/>
    <x v="8"/>
    <x v="140"/>
    <x v="161"/>
    <x v="93"/>
    <x v="4478"/>
    <x v="1030"/>
    <x v="91"/>
    <x v="91"/>
    <x v="10"/>
    <x v="14"/>
    <x v="4"/>
    <x v="8"/>
    <x v="8"/>
  </r>
  <r>
    <x v="4683"/>
    <x v="0"/>
    <x v="9"/>
    <x v="127"/>
    <x v="155"/>
    <x v="1024"/>
    <x v="4475"/>
    <x v="1031"/>
    <x v="91"/>
    <x v="91"/>
    <x v="10"/>
    <x v="14"/>
    <x v="4"/>
    <x v="9"/>
    <x v="9"/>
  </r>
  <r>
    <x v="4675"/>
    <x v="0"/>
    <x v="3"/>
    <x v="230"/>
    <x v="187"/>
    <x v="859"/>
    <x v="4468"/>
    <x v="1028"/>
    <x v="91"/>
    <x v="91"/>
    <x v="10"/>
    <x v="14"/>
    <x v="4"/>
    <x v="3"/>
    <x v="3"/>
  </r>
  <r>
    <x v="4670"/>
    <x v="0"/>
    <x v="5"/>
    <x v="48"/>
    <x v="56"/>
    <x v="63"/>
    <x v="4463"/>
    <x v="1030"/>
    <x v="91"/>
    <x v="91"/>
    <x v="10"/>
    <x v="14"/>
    <x v="4"/>
    <x v="5"/>
    <x v="5"/>
  </r>
  <r>
    <x v="4679"/>
    <x v="0"/>
    <x v="1"/>
    <x v="85"/>
    <x v="134"/>
    <x v="1872"/>
    <x v="4471"/>
    <x v="1022"/>
    <x v="91"/>
    <x v="91"/>
    <x v="10"/>
    <x v="14"/>
    <x v="4"/>
    <x v="1"/>
    <x v="1"/>
  </r>
  <r>
    <x v="4695"/>
    <x v="0"/>
    <x v="6"/>
    <x v="84"/>
    <x v="20"/>
    <x v="162"/>
    <x v="4485"/>
    <x v="1025"/>
    <x v="91"/>
    <x v="91"/>
    <x v="10"/>
    <x v="14"/>
    <x v="4"/>
    <x v="6"/>
    <x v="6"/>
  </r>
  <r>
    <x v="4681"/>
    <x v="0"/>
    <x v="5"/>
    <x v="30"/>
    <x v="63"/>
    <x v="34"/>
    <x v="4473"/>
    <x v="1025"/>
    <x v="91"/>
    <x v="91"/>
    <x v="10"/>
    <x v="14"/>
    <x v="4"/>
    <x v="5"/>
    <x v="5"/>
  </r>
  <r>
    <x v="4676"/>
    <x v="0"/>
    <x v="3"/>
    <x v="35"/>
    <x v="60"/>
    <x v="305"/>
    <x v="4469"/>
    <x v="1020"/>
    <x v="91"/>
    <x v="91"/>
    <x v="10"/>
    <x v="14"/>
    <x v="4"/>
    <x v="3"/>
    <x v="3"/>
  </r>
  <r>
    <x v="4673"/>
    <x v="0"/>
    <x v="3"/>
    <x v="111"/>
    <x v="33"/>
    <x v="562"/>
    <x v="4466"/>
    <x v="1031"/>
    <x v="91"/>
    <x v="91"/>
    <x v="10"/>
    <x v="14"/>
    <x v="4"/>
    <x v="3"/>
    <x v="3"/>
  </r>
  <r>
    <x v="4674"/>
    <x v="0"/>
    <x v="0"/>
    <x v="93"/>
    <x v="13"/>
    <x v="389"/>
    <x v="4467"/>
    <x v="1028"/>
    <x v="91"/>
    <x v="91"/>
    <x v="10"/>
    <x v="14"/>
    <x v="4"/>
    <x v="0"/>
    <x v="0"/>
  </r>
  <r>
    <x v="4664"/>
    <x v="0"/>
    <x v="2"/>
    <x v="275"/>
    <x v="53"/>
    <x v="3816"/>
    <x v="4458"/>
    <x v="1024"/>
    <x v="91"/>
    <x v="91"/>
    <x v="10"/>
    <x v="14"/>
    <x v="4"/>
    <x v="2"/>
    <x v="2"/>
  </r>
  <r>
    <x v="4674"/>
    <x v="1"/>
    <x v="2"/>
    <x v="60"/>
    <x v="96"/>
    <x v="341"/>
    <x v="4467"/>
    <x v="1028"/>
    <x v="91"/>
    <x v="91"/>
    <x v="10"/>
    <x v="14"/>
    <x v="4"/>
    <x v="2"/>
    <x v="2"/>
  </r>
  <r>
    <x v="4695"/>
    <x v="0"/>
    <x v="0"/>
    <x v="23"/>
    <x v="10"/>
    <x v="42"/>
    <x v="4485"/>
    <x v="1025"/>
    <x v="91"/>
    <x v="91"/>
    <x v="10"/>
    <x v="14"/>
    <x v="4"/>
    <x v="0"/>
    <x v="0"/>
  </r>
  <r>
    <x v="4674"/>
    <x v="0"/>
    <x v="2"/>
    <x v="33"/>
    <x v="96"/>
    <x v="114"/>
    <x v="4467"/>
    <x v="1028"/>
    <x v="91"/>
    <x v="91"/>
    <x v="10"/>
    <x v="14"/>
    <x v="4"/>
    <x v="2"/>
    <x v="2"/>
  </r>
  <r>
    <x v="4667"/>
    <x v="0"/>
    <x v="11"/>
    <x v="94"/>
    <x v="64"/>
    <x v="637"/>
    <x v="257"/>
    <x v="1028"/>
    <x v="91"/>
    <x v="91"/>
    <x v="10"/>
    <x v="14"/>
    <x v="4"/>
    <x v="11"/>
    <x v="11"/>
  </r>
  <r>
    <x v="4667"/>
    <x v="0"/>
    <x v="8"/>
    <x v="60"/>
    <x v="137"/>
    <x v="945"/>
    <x v="257"/>
    <x v="1028"/>
    <x v="91"/>
    <x v="91"/>
    <x v="10"/>
    <x v="14"/>
    <x v="4"/>
    <x v="8"/>
    <x v="8"/>
  </r>
  <r>
    <x v="4672"/>
    <x v="0"/>
    <x v="9"/>
    <x v="125"/>
    <x v="104"/>
    <x v="605"/>
    <x v="4465"/>
    <x v="1031"/>
    <x v="91"/>
    <x v="91"/>
    <x v="10"/>
    <x v="14"/>
    <x v="4"/>
    <x v="9"/>
    <x v="9"/>
  </r>
  <r>
    <x v="4668"/>
    <x v="0"/>
    <x v="1"/>
    <x v="107"/>
    <x v="52"/>
    <x v="2469"/>
    <x v="4461"/>
    <x v="1027"/>
    <x v="91"/>
    <x v="91"/>
    <x v="10"/>
    <x v="14"/>
    <x v="4"/>
    <x v="1"/>
    <x v="1"/>
  </r>
  <r>
    <x v="4666"/>
    <x v="0"/>
    <x v="6"/>
    <x v="104"/>
    <x v="29"/>
    <x v="995"/>
    <x v="4460"/>
    <x v="1027"/>
    <x v="91"/>
    <x v="91"/>
    <x v="10"/>
    <x v="14"/>
    <x v="4"/>
    <x v="6"/>
    <x v="6"/>
  </r>
  <r>
    <x v="4695"/>
    <x v="0"/>
    <x v="11"/>
    <x v="135"/>
    <x v="136"/>
    <x v="903"/>
    <x v="4485"/>
    <x v="1025"/>
    <x v="91"/>
    <x v="91"/>
    <x v="10"/>
    <x v="14"/>
    <x v="4"/>
    <x v="11"/>
    <x v="11"/>
  </r>
  <r>
    <x v="4664"/>
    <x v="0"/>
    <x v="6"/>
    <x v="107"/>
    <x v="181"/>
    <x v="1029"/>
    <x v="4458"/>
    <x v="1024"/>
    <x v="91"/>
    <x v="91"/>
    <x v="10"/>
    <x v="14"/>
    <x v="4"/>
    <x v="6"/>
    <x v="6"/>
  </r>
  <r>
    <x v="4673"/>
    <x v="0"/>
    <x v="7"/>
    <x v="1"/>
    <x v="56"/>
    <x v="9"/>
    <x v="4466"/>
    <x v="1031"/>
    <x v="91"/>
    <x v="91"/>
    <x v="10"/>
    <x v="14"/>
    <x v="4"/>
    <x v="7"/>
    <x v="7"/>
  </r>
  <r>
    <x v="4669"/>
    <x v="0"/>
    <x v="3"/>
    <x v="103"/>
    <x v="155"/>
    <x v="3817"/>
    <x v="4462"/>
    <x v="1029"/>
    <x v="91"/>
    <x v="91"/>
    <x v="10"/>
    <x v="14"/>
    <x v="4"/>
    <x v="3"/>
    <x v="3"/>
  </r>
  <r>
    <x v="4668"/>
    <x v="0"/>
    <x v="3"/>
    <x v="25"/>
    <x v="144"/>
    <x v="7"/>
    <x v="4461"/>
    <x v="1027"/>
    <x v="91"/>
    <x v="91"/>
    <x v="10"/>
    <x v="14"/>
    <x v="4"/>
    <x v="3"/>
    <x v="3"/>
  </r>
  <r>
    <x v="4668"/>
    <x v="0"/>
    <x v="10"/>
    <x v="33"/>
    <x v="20"/>
    <x v="605"/>
    <x v="4461"/>
    <x v="1027"/>
    <x v="91"/>
    <x v="91"/>
    <x v="10"/>
    <x v="14"/>
    <x v="4"/>
    <x v="10"/>
    <x v="10"/>
  </r>
  <r>
    <x v="4662"/>
    <x v="0"/>
    <x v="0"/>
    <x v="16"/>
    <x v="12"/>
    <x v="102"/>
    <x v="4456"/>
    <x v="1024"/>
    <x v="91"/>
    <x v="91"/>
    <x v="10"/>
    <x v="14"/>
    <x v="4"/>
    <x v="0"/>
    <x v="0"/>
  </r>
  <r>
    <x v="4692"/>
    <x v="0"/>
    <x v="1"/>
    <x v="11"/>
    <x v="24"/>
    <x v="2009"/>
    <x v="4392"/>
    <x v="1029"/>
    <x v="91"/>
    <x v="91"/>
    <x v="10"/>
    <x v="14"/>
    <x v="4"/>
    <x v="1"/>
    <x v="1"/>
  </r>
  <r>
    <x v="4658"/>
    <x v="0"/>
    <x v="9"/>
    <x v="39"/>
    <x v="97"/>
    <x v="372"/>
    <x v="4452"/>
    <x v="1024"/>
    <x v="91"/>
    <x v="91"/>
    <x v="10"/>
    <x v="14"/>
    <x v="4"/>
    <x v="9"/>
    <x v="9"/>
  </r>
  <r>
    <x v="4655"/>
    <x v="0"/>
    <x v="10"/>
    <x v="30"/>
    <x v="8"/>
    <x v="13"/>
    <x v="4449"/>
    <x v="1020"/>
    <x v="91"/>
    <x v="91"/>
    <x v="10"/>
    <x v="14"/>
    <x v="4"/>
    <x v="10"/>
    <x v="10"/>
  </r>
  <r>
    <x v="4691"/>
    <x v="1"/>
    <x v="2"/>
    <x v="232"/>
    <x v="197"/>
    <x v="3818"/>
    <x v="4482"/>
    <x v="1023"/>
    <x v="91"/>
    <x v="91"/>
    <x v="10"/>
    <x v="14"/>
    <x v="4"/>
    <x v="2"/>
    <x v="2"/>
  </r>
  <r>
    <x v="4655"/>
    <x v="0"/>
    <x v="1"/>
    <x v="40"/>
    <x v="31"/>
    <x v="291"/>
    <x v="4449"/>
    <x v="1020"/>
    <x v="91"/>
    <x v="91"/>
    <x v="10"/>
    <x v="14"/>
    <x v="4"/>
    <x v="1"/>
    <x v="1"/>
  </r>
  <r>
    <x v="4655"/>
    <x v="0"/>
    <x v="7"/>
    <x v="79"/>
    <x v="65"/>
    <x v="3"/>
    <x v="4449"/>
    <x v="1020"/>
    <x v="91"/>
    <x v="91"/>
    <x v="10"/>
    <x v="14"/>
    <x v="4"/>
    <x v="7"/>
    <x v="7"/>
  </r>
  <r>
    <x v="4658"/>
    <x v="1"/>
    <x v="2"/>
    <x v="134"/>
    <x v="138"/>
    <x v="2545"/>
    <x v="4452"/>
    <x v="1024"/>
    <x v="91"/>
    <x v="91"/>
    <x v="10"/>
    <x v="14"/>
    <x v="4"/>
    <x v="2"/>
    <x v="2"/>
  </r>
  <r>
    <x v="4688"/>
    <x v="0"/>
    <x v="10"/>
    <x v="16"/>
    <x v="75"/>
    <x v="2352"/>
    <x v="4480"/>
    <x v="1025"/>
    <x v="91"/>
    <x v="91"/>
    <x v="10"/>
    <x v="14"/>
    <x v="4"/>
    <x v="10"/>
    <x v="10"/>
  </r>
  <r>
    <x v="4656"/>
    <x v="0"/>
    <x v="7"/>
    <x v="113"/>
    <x v="90"/>
    <x v="717"/>
    <x v="4450"/>
    <x v="1026"/>
    <x v="91"/>
    <x v="91"/>
    <x v="10"/>
    <x v="14"/>
    <x v="4"/>
    <x v="7"/>
    <x v="7"/>
  </r>
  <r>
    <x v="4656"/>
    <x v="0"/>
    <x v="10"/>
    <x v="58"/>
    <x v="67"/>
    <x v="86"/>
    <x v="4450"/>
    <x v="1026"/>
    <x v="91"/>
    <x v="91"/>
    <x v="10"/>
    <x v="14"/>
    <x v="4"/>
    <x v="10"/>
    <x v="10"/>
  </r>
  <r>
    <x v="4688"/>
    <x v="0"/>
    <x v="9"/>
    <x v="32"/>
    <x v="108"/>
    <x v="11"/>
    <x v="4480"/>
    <x v="1025"/>
    <x v="91"/>
    <x v="91"/>
    <x v="10"/>
    <x v="14"/>
    <x v="4"/>
    <x v="9"/>
    <x v="9"/>
  </r>
  <r>
    <x v="4690"/>
    <x v="0"/>
    <x v="6"/>
    <x v="33"/>
    <x v="35"/>
    <x v="38"/>
    <x v="4481"/>
    <x v="1023"/>
    <x v="91"/>
    <x v="91"/>
    <x v="10"/>
    <x v="14"/>
    <x v="4"/>
    <x v="6"/>
    <x v="6"/>
  </r>
  <r>
    <x v="4690"/>
    <x v="0"/>
    <x v="7"/>
    <x v="15"/>
    <x v="30"/>
    <x v="33"/>
    <x v="4481"/>
    <x v="1023"/>
    <x v="91"/>
    <x v="91"/>
    <x v="10"/>
    <x v="14"/>
    <x v="4"/>
    <x v="7"/>
    <x v="7"/>
  </r>
  <r>
    <x v="4658"/>
    <x v="0"/>
    <x v="8"/>
    <x v="42"/>
    <x v="114"/>
    <x v="394"/>
    <x v="4452"/>
    <x v="1024"/>
    <x v="91"/>
    <x v="91"/>
    <x v="10"/>
    <x v="14"/>
    <x v="4"/>
    <x v="8"/>
    <x v="8"/>
  </r>
  <r>
    <x v="4658"/>
    <x v="0"/>
    <x v="4"/>
    <x v="49"/>
    <x v="27"/>
    <x v="357"/>
    <x v="4452"/>
    <x v="1024"/>
    <x v="91"/>
    <x v="91"/>
    <x v="10"/>
    <x v="14"/>
    <x v="4"/>
    <x v="4"/>
    <x v="4"/>
  </r>
  <r>
    <x v="4689"/>
    <x v="1"/>
    <x v="2"/>
    <x v="202"/>
    <x v="363"/>
    <x v="3819"/>
    <x v="49"/>
    <x v="1029"/>
    <x v="91"/>
    <x v="91"/>
    <x v="10"/>
    <x v="14"/>
    <x v="4"/>
    <x v="2"/>
    <x v="2"/>
  </r>
  <r>
    <x v="4689"/>
    <x v="0"/>
    <x v="4"/>
    <x v="107"/>
    <x v="124"/>
    <x v="3820"/>
    <x v="49"/>
    <x v="1029"/>
    <x v="91"/>
    <x v="91"/>
    <x v="10"/>
    <x v="14"/>
    <x v="4"/>
    <x v="4"/>
    <x v="4"/>
  </r>
  <r>
    <x v="4690"/>
    <x v="0"/>
    <x v="1"/>
    <x v="129"/>
    <x v="74"/>
    <x v="2770"/>
    <x v="4481"/>
    <x v="1023"/>
    <x v="91"/>
    <x v="91"/>
    <x v="10"/>
    <x v="14"/>
    <x v="4"/>
    <x v="1"/>
    <x v="1"/>
  </r>
  <r>
    <x v="4657"/>
    <x v="0"/>
    <x v="4"/>
    <x v="46"/>
    <x v="57"/>
    <x v="952"/>
    <x v="4451"/>
    <x v="1022"/>
    <x v="91"/>
    <x v="91"/>
    <x v="10"/>
    <x v="14"/>
    <x v="4"/>
    <x v="4"/>
    <x v="4"/>
  </r>
  <r>
    <x v="4655"/>
    <x v="0"/>
    <x v="8"/>
    <x v="54"/>
    <x v="75"/>
    <x v="202"/>
    <x v="4449"/>
    <x v="1020"/>
    <x v="91"/>
    <x v="91"/>
    <x v="10"/>
    <x v="14"/>
    <x v="4"/>
    <x v="8"/>
    <x v="8"/>
  </r>
  <r>
    <x v="4661"/>
    <x v="0"/>
    <x v="6"/>
    <x v="23"/>
    <x v="26"/>
    <x v="920"/>
    <x v="4455"/>
    <x v="1022"/>
    <x v="91"/>
    <x v="91"/>
    <x v="10"/>
    <x v="14"/>
    <x v="4"/>
    <x v="6"/>
    <x v="6"/>
  </r>
  <r>
    <x v="4660"/>
    <x v="0"/>
    <x v="6"/>
    <x v="113"/>
    <x v="113"/>
    <x v="34"/>
    <x v="4454"/>
    <x v="1024"/>
    <x v="91"/>
    <x v="91"/>
    <x v="10"/>
    <x v="14"/>
    <x v="4"/>
    <x v="6"/>
    <x v="6"/>
  </r>
  <r>
    <x v="4682"/>
    <x v="0"/>
    <x v="1"/>
    <x v="125"/>
    <x v="71"/>
    <x v="1138"/>
    <x v="4474"/>
    <x v="1020"/>
    <x v="91"/>
    <x v="91"/>
    <x v="10"/>
    <x v="14"/>
    <x v="4"/>
    <x v="1"/>
    <x v="1"/>
  </r>
  <r>
    <x v="4694"/>
    <x v="0"/>
    <x v="10"/>
    <x v="13"/>
    <x v="8"/>
    <x v="572"/>
    <x v="4484"/>
    <x v="1022"/>
    <x v="91"/>
    <x v="91"/>
    <x v="10"/>
    <x v="14"/>
    <x v="4"/>
    <x v="10"/>
    <x v="10"/>
  </r>
  <r>
    <x v="4675"/>
    <x v="0"/>
    <x v="4"/>
    <x v="227"/>
    <x v="203"/>
    <x v="3159"/>
    <x v="4468"/>
    <x v="1028"/>
    <x v="91"/>
    <x v="91"/>
    <x v="10"/>
    <x v="14"/>
    <x v="4"/>
    <x v="4"/>
    <x v="4"/>
  </r>
  <r>
    <x v="4688"/>
    <x v="0"/>
    <x v="2"/>
    <x v="175"/>
    <x v="161"/>
    <x v="6"/>
    <x v="4480"/>
    <x v="1025"/>
    <x v="91"/>
    <x v="91"/>
    <x v="10"/>
    <x v="14"/>
    <x v="4"/>
    <x v="2"/>
    <x v="2"/>
  </r>
  <r>
    <x v="4688"/>
    <x v="0"/>
    <x v="7"/>
    <x v="16"/>
    <x v="34"/>
    <x v="1805"/>
    <x v="4480"/>
    <x v="1025"/>
    <x v="91"/>
    <x v="91"/>
    <x v="10"/>
    <x v="14"/>
    <x v="4"/>
    <x v="7"/>
    <x v="7"/>
  </r>
  <r>
    <x v="4654"/>
    <x v="1"/>
    <x v="2"/>
    <x v="91"/>
    <x v="120"/>
    <x v="867"/>
    <x v="4448"/>
    <x v="1025"/>
    <x v="91"/>
    <x v="91"/>
    <x v="10"/>
    <x v="14"/>
    <x v="4"/>
    <x v="2"/>
    <x v="2"/>
  </r>
  <r>
    <x v="4649"/>
    <x v="0"/>
    <x v="9"/>
    <x v="103"/>
    <x v="74"/>
    <x v="761"/>
    <x v="4443"/>
    <x v="1022"/>
    <x v="91"/>
    <x v="91"/>
    <x v="10"/>
    <x v="14"/>
    <x v="4"/>
    <x v="9"/>
    <x v="9"/>
  </r>
  <r>
    <x v="4653"/>
    <x v="0"/>
    <x v="6"/>
    <x v="80"/>
    <x v="99"/>
    <x v="108"/>
    <x v="4447"/>
    <x v="1024"/>
    <x v="91"/>
    <x v="91"/>
    <x v="10"/>
    <x v="14"/>
    <x v="4"/>
    <x v="6"/>
    <x v="6"/>
  </r>
  <r>
    <x v="4696"/>
    <x v="0"/>
    <x v="8"/>
    <x v="4"/>
    <x v="24"/>
    <x v="434"/>
    <x v="4486"/>
    <x v="1020"/>
    <x v="91"/>
    <x v="91"/>
    <x v="10"/>
    <x v="14"/>
    <x v="4"/>
    <x v="8"/>
    <x v="8"/>
  </r>
  <r>
    <x v="4647"/>
    <x v="0"/>
    <x v="5"/>
    <x v="6"/>
    <x v="98"/>
    <x v="13"/>
    <x v="663"/>
    <x v="1020"/>
    <x v="91"/>
    <x v="91"/>
    <x v="10"/>
    <x v="14"/>
    <x v="4"/>
    <x v="5"/>
    <x v="5"/>
  </r>
  <r>
    <x v="4652"/>
    <x v="0"/>
    <x v="6"/>
    <x v="151"/>
    <x v="159"/>
    <x v="602"/>
    <x v="4446"/>
    <x v="1023"/>
    <x v="91"/>
    <x v="91"/>
    <x v="10"/>
    <x v="14"/>
    <x v="4"/>
    <x v="6"/>
    <x v="6"/>
  </r>
  <r>
    <x v="4647"/>
    <x v="0"/>
    <x v="6"/>
    <x v="17"/>
    <x v="7"/>
    <x v="34"/>
    <x v="663"/>
    <x v="1020"/>
    <x v="91"/>
    <x v="91"/>
    <x v="10"/>
    <x v="14"/>
    <x v="4"/>
    <x v="6"/>
    <x v="6"/>
  </r>
  <r>
    <x v="4687"/>
    <x v="0"/>
    <x v="11"/>
    <x v="216"/>
    <x v="240"/>
    <x v="1090"/>
    <x v="4479"/>
    <x v="1027"/>
    <x v="91"/>
    <x v="91"/>
    <x v="10"/>
    <x v="14"/>
    <x v="4"/>
    <x v="11"/>
    <x v="11"/>
  </r>
  <r>
    <x v="4651"/>
    <x v="0"/>
    <x v="10"/>
    <x v="85"/>
    <x v="139"/>
    <x v="1994"/>
    <x v="4445"/>
    <x v="1021"/>
    <x v="91"/>
    <x v="91"/>
    <x v="10"/>
    <x v="14"/>
    <x v="4"/>
    <x v="10"/>
    <x v="10"/>
  </r>
  <r>
    <x v="4659"/>
    <x v="0"/>
    <x v="9"/>
    <x v="92"/>
    <x v="43"/>
    <x v="137"/>
    <x v="4453"/>
    <x v="1024"/>
    <x v="91"/>
    <x v="91"/>
    <x v="10"/>
    <x v="14"/>
    <x v="4"/>
    <x v="9"/>
    <x v="9"/>
  </r>
  <r>
    <x v="4683"/>
    <x v="0"/>
    <x v="5"/>
    <x v="8"/>
    <x v="94"/>
    <x v="73"/>
    <x v="4475"/>
    <x v="1031"/>
    <x v="91"/>
    <x v="91"/>
    <x v="10"/>
    <x v="14"/>
    <x v="4"/>
    <x v="5"/>
    <x v="5"/>
  </r>
  <r>
    <x v="4653"/>
    <x v="0"/>
    <x v="11"/>
    <x v="130"/>
    <x v="143"/>
    <x v="306"/>
    <x v="4447"/>
    <x v="1024"/>
    <x v="91"/>
    <x v="91"/>
    <x v="10"/>
    <x v="14"/>
    <x v="4"/>
    <x v="11"/>
    <x v="11"/>
  </r>
  <r>
    <x v="4677"/>
    <x v="0"/>
    <x v="5"/>
    <x v="93"/>
    <x v="13"/>
    <x v="389"/>
    <x v="4074"/>
    <x v="1030"/>
    <x v="91"/>
    <x v="91"/>
    <x v="10"/>
    <x v="14"/>
    <x v="4"/>
    <x v="5"/>
    <x v="5"/>
  </r>
  <r>
    <x v="4678"/>
    <x v="0"/>
    <x v="9"/>
    <x v="113"/>
    <x v="120"/>
    <x v="319"/>
    <x v="4470"/>
    <x v="1025"/>
    <x v="91"/>
    <x v="91"/>
    <x v="10"/>
    <x v="14"/>
    <x v="4"/>
    <x v="9"/>
    <x v="9"/>
  </r>
  <r>
    <x v="4685"/>
    <x v="1"/>
    <x v="2"/>
    <x v="54"/>
    <x v="4"/>
    <x v="314"/>
    <x v="4477"/>
    <x v="1020"/>
    <x v="91"/>
    <x v="91"/>
    <x v="10"/>
    <x v="14"/>
    <x v="4"/>
    <x v="2"/>
    <x v="2"/>
  </r>
  <r>
    <x v="4660"/>
    <x v="0"/>
    <x v="11"/>
    <x v="85"/>
    <x v="135"/>
    <x v="1279"/>
    <x v="4454"/>
    <x v="1024"/>
    <x v="91"/>
    <x v="91"/>
    <x v="10"/>
    <x v="14"/>
    <x v="4"/>
    <x v="11"/>
    <x v="11"/>
  </r>
  <r>
    <x v="4678"/>
    <x v="0"/>
    <x v="4"/>
    <x v="31"/>
    <x v="35"/>
    <x v="262"/>
    <x v="4470"/>
    <x v="1025"/>
    <x v="91"/>
    <x v="91"/>
    <x v="10"/>
    <x v="14"/>
    <x v="4"/>
    <x v="4"/>
    <x v="4"/>
  </r>
  <r>
    <x v="4686"/>
    <x v="0"/>
    <x v="3"/>
    <x v="112"/>
    <x v="128"/>
    <x v="438"/>
    <x v="4478"/>
    <x v="1030"/>
    <x v="91"/>
    <x v="91"/>
    <x v="10"/>
    <x v="14"/>
    <x v="4"/>
    <x v="3"/>
    <x v="3"/>
  </r>
  <r>
    <x v="4652"/>
    <x v="0"/>
    <x v="5"/>
    <x v="92"/>
    <x v="7"/>
    <x v="207"/>
    <x v="4446"/>
    <x v="1023"/>
    <x v="91"/>
    <x v="91"/>
    <x v="10"/>
    <x v="14"/>
    <x v="4"/>
    <x v="5"/>
    <x v="5"/>
  </r>
  <r>
    <x v="4678"/>
    <x v="0"/>
    <x v="7"/>
    <x v="23"/>
    <x v="36"/>
    <x v="291"/>
    <x v="4470"/>
    <x v="1025"/>
    <x v="91"/>
    <x v="91"/>
    <x v="10"/>
    <x v="14"/>
    <x v="4"/>
    <x v="7"/>
    <x v="7"/>
  </r>
  <r>
    <x v="4683"/>
    <x v="0"/>
    <x v="6"/>
    <x v="38"/>
    <x v="99"/>
    <x v="148"/>
    <x v="4475"/>
    <x v="1031"/>
    <x v="91"/>
    <x v="91"/>
    <x v="10"/>
    <x v="14"/>
    <x v="4"/>
    <x v="6"/>
    <x v="6"/>
  </r>
  <r>
    <x v="4682"/>
    <x v="0"/>
    <x v="8"/>
    <x v="98"/>
    <x v="99"/>
    <x v="318"/>
    <x v="4474"/>
    <x v="1020"/>
    <x v="91"/>
    <x v="91"/>
    <x v="10"/>
    <x v="14"/>
    <x v="4"/>
    <x v="8"/>
    <x v="8"/>
  </r>
  <r>
    <x v="4686"/>
    <x v="0"/>
    <x v="5"/>
    <x v="92"/>
    <x v="11"/>
    <x v="176"/>
    <x v="4478"/>
    <x v="1030"/>
    <x v="91"/>
    <x v="91"/>
    <x v="10"/>
    <x v="14"/>
    <x v="4"/>
    <x v="5"/>
    <x v="5"/>
  </r>
  <r>
    <x v="4685"/>
    <x v="0"/>
    <x v="11"/>
    <x v="15"/>
    <x v="54"/>
    <x v="253"/>
    <x v="4477"/>
    <x v="1020"/>
    <x v="91"/>
    <x v="91"/>
    <x v="10"/>
    <x v="14"/>
    <x v="4"/>
    <x v="11"/>
    <x v="11"/>
  </r>
  <r>
    <x v="4670"/>
    <x v="0"/>
    <x v="1"/>
    <x v="196"/>
    <x v="362"/>
    <x v="660"/>
    <x v="4463"/>
    <x v="1030"/>
    <x v="91"/>
    <x v="91"/>
    <x v="10"/>
    <x v="14"/>
    <x v="4"/>
    <x v="1"/>
    <x v="1"/>
  </r>
  <r>
    <x v="4651"/>
    <x v="0"/>
    <x v="4"/>
    <x v="145"/>
    <x v="234"/>
    <x v="7"/>
    <x v="4445"/>
    <x v="1021"/>
    <x v="91"/>
    <x v="91"/>
    <x v="10"/>
    <x v="14"/>
    <x v="4"/>
    <x v="4"/>
    <x v="4"/>
  </r>
  <r>
    <x v="4648"/>
    <x v="0"/>
    <x v="4"/>
    <x v="48"/>
    <x v="59"/>
    <x v="245"/>
    <x v="3977"/>
    <x v="1021"/>
    <x v="91"/>
    <x v="91"/>
    <x v="10"/>
    <x v="14"/>
    <x v="4"/>
    <x v="4"/>
    <x v="4"/>
  </r>
  <r>
    <x v="4647"/>
    <x v="0"/>
    <x v="11"/>
    <x v="37"/>
    <x v="38"/>
    <x v="8"/>
    <x v="663"/>
    <x v="1020"/>
    <x v="91"/>
    <x v="91"/>
    <x v="10"/>
    <x v="14"/>
    <x v="4"/>
    <x v="11"/>
    <x v="11"/>
  </r>
  <r>
    <x v="4677"/>
    <x v="0"/>
    <x v="1"/>
    <x v="60"/>
    <x v="106"/>
    <x v="1028"/>
    <x v="4074"/>
    <x v="1030"/>
    <x v="91"/>
    <x v="91"/>
    <x v="10"/>
    <x v="14"/>
    <x v="4"/>
    <x v="1"/>
    <x v="1"/>
  </r>
  <r>
    <x v="4671"/>
    <x v="0"/>
    <x v="3"/>
    <x v="8"/>
    <x v="98"/>
    <x v="6"/>
    <x v="4464"/>
    <x v="1024"/>
    <x v="91"/>
    <x v="91"/>
    <x v="10"/>
    <x v="14"/>
    <x v="4"/>
    <x v="3"/>
    <x v="3"/>
  </r>
  <r>
    <x v="4682"/>
    <x v="0"/>
    <x v="0"/>
    <x v="48"/>
    <x v="5"/>
    <x v="169"/>
    <x v="4474"/>
    <x v="1020"/>
    <x v="91"/>
    <x v="91"/>
    <x v="10"/>
    <x v="14"/>
    <x v="4"/>
    <x v="0"/>
    <x v="0"/>
  </r>
  <r>
    <x v="4677"/>
    <x v="0"/>
    <x v="3"/>
    <x v="56"/>
    <x v="21"/>
    <x v="494"/>
    <x v="4074"/>
    <x v="1030"/>
    <x v="91"/>
    <x v="91"/>
    <x v="10"/>
    <x v="14"/>
    <x v="4"/>
    <x v="3"/>
    <x v="3"/>
  </r>
  <r>
    <x v="4678"/>
    <x v="0"/>
    <x v="2"/>
    <x v="78"/>
    <x v="72"/>
    <x v="151"/>
    <x v="4470"/>
    <x v="1025"/>
    <x v="91"/>
    <x v="91"/>
    <x v="10"/>
    <x v="14"/>
    <x v="4"/>
    <x v="2"/>
    <x v="2"/>
  </r>
  <r>
    <x v="4696"/>
    <x v="0"/>
    <x v="5"/>
    <x v="0"/>
    <x v="85"/>
    <x v="126"/>
    <x v="4486"/>
    <x v="1020"/>
    <x v="91"/>
    <x v="91"/>
    <x v="10"/>
    <x v="14"/>
    <x v="4"/>
    <x v="5"/>
    <x v="5"/>
  </r>
  <r>
    <x v="4659"/>
    <x v="0"/>
    <x v="2"/>
    <x v="5"/>
    <x v="11"/>
    <x v="12"/>
    <x v="4453"/>
    <x v="1024"/>
    <x v="91"/>
    <x v="91"/>
    <x v="10"/>
    <x v="14"/>
    <x v="4"/>
    <x v="2"/>
    <x v="2"/>
  </r>
  <r>
    <x v="4652"/>
    <x v="0"/>
    <x v="1"/>
    <x v="279"/>
    <x v="187"/>
    <x v="2156"/>
    <x v="4446"/>
    <x v="1023"/>
    <x v="91"/>
    <x v="91"/>
    <x v="10"/>
    <x v="14"/>
    <x v="4"/>
    <x v="1"/>
    <x v="1"/>
  </r>
  <r>
    <x v="4652"/>
    <x v="0"/>
    <x v="3"/>
    <x v="145"/>
    <x v="218"/>
    <x v="928"/>
    <x v="4446"/>
    <x v="1023"/>
    <x v="91"/>
    <x v="91"/>
    <x v="10"/>
    <x v="14"/>
    <x v="4"/>
    <x v="3"/>
    <x v="3"/>
  </r>
  <r>
    <x v="4676"/>
    <x v="0"/>
    <x v="7"/>
    <x v="23"/>
    <x v="16"/>
    <x v="54"/>
    <x v="4469"/>
    <x v="1020"/>
    <x v="91"/>
    <x v="91"/>
    <x v="10"/>
    <x v="14"/>
    <x v="4"/>
    <x v="7"/>
    <x v="7"/>
  </r>
  <r>
    <x v="4685"/>
    <x v="0"/>
    <x v="7"/>
    <x v="92"/>
    <x v="63"/>
    <x v="57"/>
    <x v="4477"/>
    <x v="1020"/>
    <x v="91"/>
    <x v="91"/>
    <x v="10"/>
    <x v="14"/>
    <x v="4"/>
    <x v="7"/>
    <x v="7"/>
  </r>
  <r>
    <x v="4660"/>
    <x v="0"/>
    <x v="0"/>
    <x v="3"/>
    <x v="3"/>
    <x v="3"/>
    <x v="4454"/>
    <x v="1024"/>
    <x v="91"/>
    <x v="91"/>
    <x v="10"/>
    <x v="14"/>
    <x v="4"/>
    <x v="0"/>
    <x v="0"/>
  </r>
  <r>
    <x v="4680"/>
    <x v="0"/>
    <x v="3"/>
    <x v="26"/>
    <x v="54"/>
    <x v="160"/>
    <x v="4472"/>
    <x v="1029"/>
    <x v="91"/>
    <x v="91"/>
    <x v="10"/>
    <x v="14"/>
    <x v="4"/>
    <x v="3"/>
    <x v="3"/>
  </r>
  <r>
    <x v="4671"/>
    <x v="0"/>
    <x v="5"/>
    <x v="16"/>
    <x v="17"/>
    <x v="6"/>
    <x v="4464"/>
    <x v="1024"/>
    <x v="91"/>
    <x v="91"/>
    <x v="10"/>
    <x v="14"/>
    <x v="4"/>
    <x v="5"/>
    <x v="5"/>
  </r>
  <r>
    <x v="4679"/>
    <x v="0"/>
    <x v="9"/>
    <x v="88"/>
    <x v="117"/>
    <x v="3821"/>
    <x v="4471"/>
    <x v="1022"/>
    <x v="91"/>
    <x v="91"/>
    <x v="10"/>
    <x v="14"/>
    <x v="4"/>
    <x v="9"/>
    <x v="9"/>
  </r>
  <r>
    <x v="4661"/>
    <x v="0"/>
    <x v="0"/>
    <x v="13"/>
    <x v="43"/>
    <x v="208"/>
    <x v="4455"/>
    <x v="1022"/>
    <x v="91"/>
    <x v="91"/>
    <x v="10"/>
    <x v="14"/>
    <x v="4"/>
    <x v="0"/>
    <x v="0"/>
  </r>
  <r>
    <x v="4649"/>
    <x v="0"/>
    <x v="0"/>
    <x v="79"/>
    <x v="94"/>
    <x v="39"/>
    <x v="4443"/>
    <x v="1022"/>
    <x v="91"/>
    <x v="91"/>
    <x v="10"/>
    <x v="14"/>
    <x v="4"/>
    <x v="0"/>
    <x v="0"/>
  </r>
  <r>
    <x v="4675"/>
    <x v="0"/>
    <x v="10"/>
    <x v="61"/>
    <x v="144"/>
    <x v="732"/>
    <x v="4468"/>
    <x v="1028"/>
    <x v="91"/>
    <x v="91"/>
    <x v="10"/>
    <x v="14"/>
    <x v="4"/>
    <x v="10"/>
    <x v="10"/>
  </r>
  <r>
    <x v="4660"/>
    <x v="0"/>
    <x v="8"/>
    <x v="97"/>
    <x v="195"/>
    <x v="2610"/>
    <x v="4454"/>
    <x v="1024"/>
    <x v="91"/>
    <x v="91"/>
    <x v="10"/>
    <x v="14"/>
    <x v="4"/>
    <x v="8"/>
    <x v="8"/>
  </r>
  <r>
    <x v="4693"/>
    <x v="0"/>
    <x v="10"/>
    <x v="9"/>
    <x v="63"/>
    <x v="76"/>
    <x v="4483"/>
    <x v="1022"/>
    <x v="91"/>
    <x v="91"/>
    <x v="10"/>
    <x v="14"/>
    <x v="4"/>
    <x v="10"/>
    <x v="10"/>
  </r>
  <r>
    <x v="4670"/>
    <x v="0"/>
    <x v="0"/>
    <x v="51"/>
    <x v="75"/>
    <x v="37"/>
    <x v="4463"/>
    <x v="1030"/>
    <x v="91"/>
    <x v="91"/>
    <x v="10"/>
    <x v="14"/>
    <x v="4"/>
    <x v="0"/>
    <x v="0"/>
  </r>
  <r>
    <x v="4650"/>
    <x v="0"/>
    <x v="0"/>
    <x v="6"/>
    <x v="18"/>
    <x v="102"/>
    <x v="4444"/>
    <x v="1022"/>
    <x v="91"/>
    <x v="91"/>
    <x v="10"/>
    <x v="14"/>
    <x v="4"/>
    <x v="0"/>
    <x v="0"/>
  </r>
  <r>
    <x v="4661"/>
    <x v="0"/>
    <x v="8"/>
    <x v="40"/>
    <x v="37"/>
    <x v="1767"/>
    <x v="4455"/>
    <x v="1022"/>
    <x v="91"/>
    <x v="91"/>
    <x v="10"/>
    <x v="14"/>
    <x v="4"/>
    <x v="8"/>
    <x v="8"/>
  </r>
  <r>
    <x v="4654"/>
    <x v="0"/>
    <x v="8"/>
    <x v="54"/>
    <x v="60"/>
    <x v="279"/>
    <x v="4448"/>
    <x v="1025"/>
    <x v="91"/>
    <x v="91"/>
    <x v="10"/>
    <x v="14"/>
    <x v="4"/>
    <x v="8"/>
    <x v="8"/>
  </r>
  <r>
    <x v="4683"/>
    <x v="0"/>
    <x v="10"/>
    <x v="31"/>
    <x v="19"/>
    <x v="540"/>
    <x v="4475"/>
    <x v="1031"/>
    <x v="91"/>
    <x v="91"/>
    <x v="10"/>
    <x v="14"/>
    <x v="4"/>
    <x v="10"/>
    <x v="10"/>
  </r>
  <r>
    <x v="4694"/>
    <x v="0"/>
    <x v="0"/>
    <x v="93"/>
    <x v="9"/>
    <x v="63"/>
    <x v="4484"/>
    <x v="1022"/>
    <x v="91"/>
    <x v="91"/>
    <x v="10"/>
    <x v="14"/>
    <x v="4"/>
    <x v="0"/>
    <x v="0"/>
  </r>
  <r>
    <x v="4685"/>
    <x v="0"/>
    <x v="9"/>
    <x v="54"/>
    <x v="38"/>
    <x v="9"/>
    <x v="4477"/>
    <x v="1020"/>
    <x v="91"/>
    <x v="91"/>
    <x v="10"/>
    <x v="14"/>
    <x v="4"/>
    <x v="9"/>
    <x v="9"/>
  </r>
  <r>
    <x v="4678"/>
    <x v="1"/>
    <x v="2"/>
    <x v="78"/>
    <x v="72"/>
    <x v="151"/>
    <x v="4470"/>
    <x v="1025"/>
    <x v="91"/>
    <x v="91"/>
    <x v="10"/>
    <x v="14"/>
    <x v="4"/>
    <x v="2"/>
    <x v="2"/>
  </r>
  <r>
    <x v="4684"/>
    <x v="0"/>
    <x v="10"/>
    <x v="120"/>
    <x v="144"/>
    <x v="2053"/>
    <x v="4476"/>
    <x v="1024"/>
    <x v="91"/>
    <x v="91"/>
    <x v="10"/>
    <x v="14"/>
    <x v="4"/>
    <x v="10"/>
    <x v="10"/>
  </r>
  <r>
    <x v="4681"/>
    <x v="0"/>
    <x v="6"/>
    <x v="125"/>
    <x v="109"/>
    <x v="1178"/>
    <x v="4473"/>
    <x v="1025"/>
    <x v="91"/>
    <x v="91"/>
    <x v="10"/>
    <x v="14"/>
    <x v="4"/>
    <x v="6"/>
    <x v="6"/>
  </r>
  <r>
    <x v="4658"/>
    <x v="0"/>
    <x v="7"/>
    <x v="57"/>
    <x v="3"/>
    <x v="154"/>
    <x v="4452"/>
    <x v="1024"/>
    <x v="91"/>
    <x v="91"/>
    <x v="10"/>
    <x v="14"/>
    <x v="4"/>
    <x v="7"/>
    <x v="7"/>
  </r>
  <r>
    <x v="4688"/>
    <x v="0"/>
    <x v="3"/>
    <x v="16"/>
    <x v="20"/>
    <x v="3822"/>
    <x v="4480"/>
    <x v="1025"/>
    <x v="91"/>
    <x v="91"/>
    <x v="10"/>
    <x v="14"/>
    <x v="4"/>
    <x v="3"/>
    <x v="3"/>
  </r>
  <r>
    <x v="4656"/>
    <x v="0"/>
    <x v="3"/>
    <x v="214"/>
    <x v="163"/>
    <x v="1341"/>
    <x v="4450"/>
    <x v="1026"/>
    <x v="91"/>
    <x v="91"/>
    <x v="10"/>
    <x v="14"/>
    <x v="4"/>
    <x v="3"/>
    <x v="3"/>
  </r>
  <r>
    <x v="4655"/>
    <x v="0"/>
    <x v="5"/>
    <x v="12"/>
    <x v="12"/>
    <x v="13"/>
    <x v="4449"/>
    <x v="1020"/>
    <x v="91"/>
    <x v="91"/>
    <x v="10"/>
    <x v="14"/>
    <x v="4"/>
    <x v="5"/>
    <x v="5"/>
  </r>
  <r>
    <x v="4692"/>
    <x v="0"/>
    <x v="8"/>
    <x v="9"/>
    <x v="56"/>
    <x v="2050"/>
    <x v="4392"/>
    <x v="1029"/>
    <x v="91"/>
    <x v="91"/>
    <x v="10"/>
    <x v="14"/>
    <x v="4"/>
    <x v="8"/>
    <x v="8"/>
  </r>
  <r>
    <x v="4690"/>
    <x v="0"/>
    <x v="10"/>
    <x v="31"/>
    <x v="75"/>
    <x v="22"/>
    <x v="4481"/>
    <x v="1023"/>
    <x v="91"/>
    <x v="91"/>
    <x v="10"/>
    <x v="14"/>
    <x v="4"/>
    <x v="10"/>
    <x v="10"/>
  </r>
  <r>
    <x v="4657"/>
    <x v="1"/>
    <x v="2"/>
    <x v="113"/>
    <x v="93"/>
    <x v="164"/>
    <x v="4451"/>
    <x v="1022"/>
    <x v="91"/>
    <x v="91"/>
    <x v="10"/>
    <x v="14"/>
    <x v="4"/>
    <x v="2"/>
    <x v="2"/>
  </r>
  <r>
    <x v="4688"/>
    <x v="0"/>
    <x v="0"/>
    <x v="16"/>
    <x v="23"/>
    <x v="2070"/>
    <x v="4480"/>
    <x v="1025"/>
    <x v="91"/>
    <x v="91"/>
    <x v="10"/>
    <x v="14"/>
    <x v="4"/>
    <x v="0"/>
    <x v="0"/>
  </r>
  <r>
    <x v="4658"/>
    <x v="0"/>
    <x v="10"/>
    <x v="37"/>
    <x v="38"/>
    <x v="8"/>
    <x v="4452"/>
    <x v="1024"/>
    <x v="91"/>
    <x v="91"/>
    <x v="10"/>
    <x v="14"/>
    <x v="4"/>
    <x v="10"/>
    <x v="10"/>
  </r>
  <r>
    <x v="4692"/>
    <x v="0"/>
    <x v="3"/>
    <x v="13"/>
    <x v="7"/>
    <x v="982"/>
    <x v="4392"/>
    <x v="1029"/>
    <x v="91"/>
    <x v="91"/>
    <x v="10"/>
    <x v="14"/>
    <x v="4"/>
    <x v="3"/>
    <x v="3"/>
  </r>
  <r>
    <x v="4690"/>
    <x v="0"/>
    <x v="5"/>
    <x v="93"/>
    <x v="0"/>
    <x v="187"/>
    <x v="4481"/>
    <x v="1023"/>
    <x v="91"/>
    <x v="91"/>
    <x v="10"/>
    <x v="14"/>
    <x v="4"/>
    <x v="5"/>
    <x v="5"/>
  </r>
  <r>
    <x v="4691"/>
    <x v="0"/>
    <x v="7"/>
    <x v="24"/>
    <x v="24"/>
    <x v="25"/>
    <x v="4482"/>
    <x v="1023"/>
    <x v="91"/>
    <x v="91"/>
    <x v="10"/>
    <x v="14"/>
    <x v="4"/>
    <x v="7"/>
    <x v="7"/>
  </r>
  <r>
    <x v="4688"/>
    <x v="0"/>
    <x v="1"/>
    <x v="32"/>
    <x v="69"/>
    <x v="63"/>
    <x v="4480"/>
    <x v="1025"/>
    <x v="91"/>
    <x v="91"/>
    <x v="10"/>
    <x v="14"/>
    <x v="4"/>
    <x v="1"/>
    <x v="1"/>
  </r>
  <r>
    <x v="4692"/>
    <x v="0"/>
    <x v="9"/>
    <x v="23"/>
    <x v="26"/>
    <x v="920"/>
    <x v="4392"/>
    <x v="1029"/>
    <x v="91"/>
    <x v="91"/>
    <x v="10"/>
    <x v="14"/>
    <x v="4"/>
    <x v="9"/>
    <x v="9"/>
  </r>
  <r>
    <x v="4658"/>
    <x v="0"/>
    <x v="1"/>
    <x v="98"/>
    <x v="106"/>
    <x v="1303"/>
    <x v="4452"/>
    <x v="1024"/>
    <x v="91"/>
    <x v="91"/>
    <x v="10"/>
    <x v="14"/>
    <x v="4"/>
    <x v="1"/>
    <x v="1"/>
  </r>
  <r>
    <x v="4654"/>
    <x v="0"/>
    <x v="7"/>
    <x v="93"/>
    <x v="18"/>
    <x v="180"/>
    <x v="4448"/>
    <x v="1025"/>
    <x v="91"/>
    <x v="91"/>
    <x v="10"/>
    <x v="14"/>
    <x v="4"/>
    <x v="7"/>
    <x v="7"/>
  </r>
  <r>
    <x v="4647"/>
    <x v="0"/>
    <x v="8"/>
    <x v="50"/>
    <x v="47"/>
    <x v="7"/>
    <x v="663"/>
    <x v="1020"/>
    <x v="91"/>
    <x v="91"/>
    <x v="10"/>
    <x v="14"/>
    <x v="4"/>
    <x v="8"/>
    <x v="8"/>
  </r>
  <r>
    <x v="4648"/>
    <x v="0"/>
    <x v="10"/>
    <x v="7"/>
    <x v="1"/>
    <x v="2071"/>
    <x v="3977"/>
    <x v="1021"/>
    <x v="91"/>
    <x v="91"/>
    <x v="10"/>
    <x v="14"/>
    <x v="4"/>
    <x v="10"/>
    <x v="10"/>
  </r>
  <r>
    <x v="4651"/>
    <x v="1"/>
    <x v="2"/>
    <x v="295"/>
    <x v="376"/>
    <x v="3823"/>
    <x v="4445"/>
    <x v="1021"/>
    <x v="91"/>
    <x v="91"/>
    <x v="10"/>
    <x v="14"/>
    <x v="4"/>
    <x v="2"/>
    <x v="2"/>
  </r>
  <r>
    <x v="4654"/>
    <x v="0"/>
    <x v="3"/>
    <x v="37"/>
    <x v="15"/>
    <x v="35"/>
    <x v="4448"/>
    <x v="1025"/>
    <x v="91"/>
    <x v="91"/>
    <x v="10"/>
    <x v="14"/>
    <x v="4"/>
    <x v="3"/>
    <x v="3"/>
  </r>
  <r>
    <x v="4654"/>
    <x v="0"/>
    <x v="4"/>
    <x v="48"/>
    <x v="61"/>
    <x v="356"/>
    <x v="4448"/>
    <x v="1025"/>
    <x v="91"/>
    <x v="91"/>
    <x v="10"/>
    <x v="14"/>
    <x v="4"/>
    <x v="4"/>
    <x v="4"/>
  </r>
  <r>
    <x v="4654"/>
    <x v="0"/>
    <x v="9"/>
    <x v="51"/>
    <x v="87"/>
    <x v="116"/>
    <x v="4448"/>
    <x v="1025"/>
    <x v="91"/>
    <x v="91"/>
    <x v="10"/>
    <x v="14"/>
    <x v="4"/>
    <x v="9"/>
    <x v="9"/>
  </r>
  <r>
    <x v="4649"/>
    <x v="0"/>
    <x v="11"/>
    <x v="95"/>
    <x v="128"/>
    <x v="1362"/>
    <x v="4443"/>
    <x v="1022"/>
    <x v="91"/>
    <x v="91"/>
    <x v="10"/>
    <x v="14"/>
    <x v="4"/>
    <x v="11"/>
    <x v="11"/>
  </r>
  <r>
    <x v="4661"/>
    <x v="0"/>
    <x v="5"/>
    <x v="8"/>
    <x v="0"/>
    <x v="7"/>
    <x v="4455"/>
    <x v="1022"/>
    <x v="91"/>
    <x v="91"/>
    <x v="10"/>
    <x v="14"/>
    <x v="4"/>
    <x v="5"/>
    <x v="5"/>
  </r>
  <r>
    <x v="4651"/>
    <x v="0"/>
    <x v="2"/>
    <x v="185"/>
    <x v="376"/>
    <x v="315"/>
    <x v="4445"/>
    <x v="1021"/>
    <x v="91"/>
    <x v="91"/>
    <x v="10"/>
    <x v="14"/>
    <x v="4"/>
    <x v="2"/>
    <x v="2"/>
  </r>
  <r>
    <x v="4693"/>
    <x v="1"/>
    <x v="2"/>
    <x v="63"/>
    <x v="54"/>
    <x v="347"/>
    <x v="4483"/>
    <x v="1022"/>
    <x v="91"/>
    <x v="91"/>
    <x v="10"/>
    <x v="14"/>
    <x v="4"/>
    <x v="2"/>
    <x v="2"/>
  </r>
  <r>
    <x v="4659"/>
    <x v="0"/>
    <x v="11"/>
    <x v="13"/>
    <x v="14"/>
    <x v="44"/>
    <x v="4453"/>
    <x v="1024"/>
    <x v="91"/>
    <x v="91"/>
    <x v="10"/>
    <x v="14"/>
    <x v="4"/>
    <x v="11"/>
    <x v="11"/>
  </r>
  <r>
    <x v="4664"/>
    <x v="0"/>
    <x v="0"/>
    <x v="46"/>
    <x v="40"/>
    <x v="856"/>
    <x v="4458"/>
    <x v="1024"/>
    <x v="91"/>
    <x v="91"/>
    <x v="10"/>
    <x v="14"/>
    <x v="4"/>
    <x v="0"/>
    <x v="0"/>
  </r>
  <r>
    <x v="4683"/>
    <x v="0"/>
    <x v="1"/>
    <x v="118"/>
    <x v="218"/>
    <x v="3824"/>
    <x v="4475"/>
    <x v="1031"/>
    <x v="91"/>
    <x v="91"/>
    <x v="10"/>
    <x v="14"/>
    <x v="4"/>
    <x v="1"/>
    <x v="1"/>
  </r>
  <r>
    <x v="4665"/>
    <x v="0"/>
    <x v="5"/>
    <x v="9"/>
    <x v="14"/>
    <x v="14"/>
    <x v="4459"/>
    <x v="1023"/>
    <x v="91"/>
    <x v="91"/>
    <x v="10"/>
    <x v="14"/>
    <x v="4"/>
    <x v="5"/>
    <x v="5"/>
  </r>
  <r>
    <x v="4673"/>
    <x v="0"/>
    <x v="5"/>
    <x v="10"/>
    <x v="9"/>
    <x v="9"/>
    <x v="4466"/>
    <x v="1031"/>
    <x v="91"/>
    <x v="91"/>
    <x v="10"/>
    <x v="14"/>
    <x v="4"/>
    <x v="5"/>
    <x v="5"/>
  </r>
  <r>
    <x v="4668"/>
    <x v="0"/>
    <x v="2"/>
    <x v="164"/>
    <x v="168"/>
    <x v="1373"/>
    <x v="4461"/>
    <x v="1027"/>
    <x v="91"/>
    <x v="91"/>
    <x v="10"/>
    <x v="14"/>
    <x v="4"/>
    <x v="2"/>
    <x v="2"/>
  </r>
  <r>
    <x v="4678"/>
    <x v="0"/>
    <x v="8"/>
    <x v="94"/>
    <x v="99"/>
    <x v="918"/>
    <x v="4470"/>
    <x v="1025"/>
    <x v="91"/>
    <x v="91"/>
    <x v="10"/>
    <x v="14"/>
    <x v="4"/>
    <x v="8"/>
    <x v="8"/>
  </r>
  <r>
    <x v="4672"/>
    <x v="1"/>
    <x v="2"/>
    <x v="46"/>
    <x v="40"/>
    <x v="856"/>
    <x v="4465"/>
    <x v="1031"/>
    <x v="91"/>
    <x v="91"/>
    <x v="10"/>
    <x v="14"/>
    <x v="4"/>
    <x v="2"/>
    <x v="2"/>
  </r>
  <r>
    <x v="4683"/>
    <x v="0"/>
    <x v="3"/>
    <x v="104"/>
    <x v="67"/>
    <x v="63"/>
    <x v="4475"/>
    <x v="1031"/>
    <x v="91"/>
    <x v="91"/>
    <x v="10"/>
    <x v="14"/>
    <x v="4"/>
    <x v="3"/>
    <x v="3"/>
  </r>
  <r>
    <x v="4695"/>
    <x v="0"/>
    <x v="8"/>
    <x v="140"/>
    <x v="123"/>
    <x v="3825"/>
    <x v="4485"/>
    <x v="1025"/>
    <x v="91"/>
    <x v="91"/>
    <x v="10"/>
    <x v="14"/>
    <x v="4"/>
    <x v="8"/>
    <x v="8"/>
  </r>
  <r>
    <x v="4672"/>
    <x v="0"/>
    <x v="4"/>
    <x v="82"/>
    <x v="32"/>
    <x v="1129"/>
    <x v="4465"/>
    <x v="1031"/>
    <x v="91"/>
    <x v="91"/>
    <x v="10"/>
    <x v="14"/>
    <x v="4"/>
    <x v="4"/>
    <x v="4"/>
  </r>
  <r>
    <x v="4665"/>
    <x v="0"/>
    <x v="11"/>
    <x v="135"/>
    <x v="95"/>
    <x v="2470"/>
    <x v="4459"/>
    <x v="1023"/>
    <x v="91"/>
    <x v="91"/>
    <x v="10"/>
    <x v="14"/>
    <x v="4"/>
    <x v="11"/>
    <x v="11"/>
  </r>
  <r>
    <x v="4674"/>
    <x v="0"/>
    <x v="1"/>
    <x v="53"/>
    <x v="27"/>
    <x v="823"/>
    <x v="4467"/>
    <x v="1028"/>
    <x v="91"/>
    <x v="91"/>
    <x v="10"/>
    <x v="14"/>
    <x v="4"/>
    <x v="1"/>
    <x v="1"/>
  </r>
  <r>
    <x v="4657"/>
    <x v="0"/>
    <x v="10"/>
    <x v="65"/>
    <x v="51"/>
    <x v="163"/>
    <x v="4451"/>
    <x v="1022"/>
    <x v="91"/>
    <x v="91"/>
    <x v="10"/>
    <x v="14"/>
    <x v="4"/>
    <x v="10"/>
    <x v="10"/>
  </r>
  <r>
    <x v="4662"/>
    <x v="0"/>
    <x v="5"/>
    <x v="16"/>
    <x v="45"/>
    <x v="145"/>
    <x v="4456"/>
    <x v="1024"/>
    <x v="91"/>
    <x v="91"/>
    <x v="10"/>
    <x v="14"/>
    <x v="4"/>
    <x v="5"/>
    <x v="5"/>
  </r>
  <r>
    <x v="4657"/>
    <x v="0"/>
    <x v="9"/>
    <x v="134"/>
    <x v="170"/>
    <x v="3826"/>
    <x v="4451"/>
    <x v="1022"/>
    <x v="91"/>
    <x v="91"/>
    <x v="10"/>
    <x v="14"/>
    <x v="4"/>
    <x v="9"/>
    <x v="9"/>
  </r>
  <r>
    <x v="4655"/>
    <x v="0"/>
    <x v="3"/>
    <x v="37"/>
    <x v="24"/>
    <x v="756"/>
    <x v="4449"/>
    <x v="1020"/>
    <x v="91"/>
    <x v="91"/>
    <x v="10"/>
    <x v="14"/>
    <x v="4"/>
    <x v="3"/>
    <x v="3"/>
  </r>
  <r>
    <x v="4689"/>
    <x v="0"/>
    <x v="10"/>
    <x v="134"/>
    <x v="73"/>
    <x v="730"/>
    <x v="49"/>
    <x v="1029"/>
    <x v="91"/>
    <x v="91"/>
    <x v="10"/>
    <x v="14"/>
    <x v="4"/>
    <x v="10"/>
    <x v="10"/>
  </r>
  <r>
    <x v="4674"/>
    <x v="0"/>
    <x v="3"/>
    <x v="57"/>
    <x v="4"/>
    <x v="844"/>
    <x v="4467"/>
    <x v="1028"/>
    <x v="91"/>
    <x v="91"/>
    <x v="10"/>
    <x v="14"/>
    <x v="4"/>
    <x v="3"/>
    <x v="3"/>
  </r>
  <r>
    <x v="4662"/>
    <x v="0"/>
    <x v="6"/>
    <x v="0"/>
    <x v="41"/>
    <x v="6"/>
    <x v="4456"/>
    <x v="1024"/>
    <x v="91"/>
    <x v="91"/>
    <x v="10"/>
    <x v="14"/>
    <x v="4"/>
    <x v="6"/>
    <x v="6"/>
  </r>
  <r>
    <x v="4666"/>
    <x v="0"/>
    <x v="5"/>
    <x v="13"/>
    <x v="65"/>
    <x v="154"/>
    <x v="4460"/>
    <x v="1027"/>
    <x v="91"/>
    <x v="91"/>
    <x v="10"/>
    <x v="14"/>
    <x v="4"/>
    <x v="5"/>
    <x v="5"/>
  </r>
  <r>
    <x v="4665"/>
    <x v="0"/>
    <x v="0"/>
    <x v="24"/>
    <x v="26"/>
    <x v="137"/>
    <x v="4459"/>
    <x v="1023"/>
    <x v="91"/>
    <x v="91"/>
    <x v="10"/>
    <x v="14"/>
    <x v="4"/>
    <x v="0"/>
    <x v="0"/>
  </r>
  <r>
    <x v="4674"/>
    <x v="0"/>
    <x v="8"/>
    <x v="37"/>
    <x v="15"/>
    <x v="35"/>
    <x v="4467"/>
    <x v="1028"/>
    <x v="91"/>
    <x v="91"/>
    <x v="10"/>
    <x v="14"/>
    <x v="4"/>
    <x v="8"/>
    <x v="8"/>
  </r>
  <r>
    <x v="4666"/>
    <x v="0"/>
    <x v="1"/>
    <x v="109"/>
    <x v="127"/>
    <x v="50"/>
    <x v="4460"/>
    <x v="1027"/>
    <x v="91"/>
    <x v="91"/>
    <x v="10"/>
    <x v="14"/>
    <x v="4"/>
    <x v="1"/>
    <x v="1"/>
  </r>
  <r>
    <x v="4666"/>
    <x v="0"/>
    <x v="3"/>
    <x v="182"/>
    <x v="73"/>
    <x v="2"/>
    <x v="4460"/>
    <x v="1027"/>
    <x v="91"/>
    <x v="91"/>
    <x v="10"/>
    <x v="14"/>
    <x v="4"/>
    <x v="3"/>
    <x v="3"/>
  </r>
  <r>
    <x v="4662"/>
    <x v="0"/>
    <x v="11"/>
    <x v="21"/>
    <x v="94"/>
    <x v="6"/>
    <x v="4456"/>
    <x v="1024"/>
    <x v="91"/>
    <x v="91"/>
    <x v="10"/>
    <x v="14"/>
    <x v="4"/>
    <x v="11"/>
    <x v="11"/>
  </r>
  <r>
    <x v="4664"/>
    <x v="0"/>
    <x v="1"/>
    <x v="276"/>
    <x v="84"/>
    <x v="3827"/>
    <x v="4458"/>
    <x v="1024"/>
    <x v="91"/>
    <x v="91"/>
    <x v="10"/>
    <x v="14"/>
    <x v="4"/>
    <x v="1"/>
    <x v="1"/>
  </r>
  <r>
    <x v="4685"/>
    <x v="0"/>
    <x v="1"/>
    <x v="53"/>
    <x v="59"/>
    <x v="412"/>
    <x v="4477"/>
    <x v="1020"/>
    <x v="91"/>
    <x v="91"/>
    <x v="10"/>
    <x v="14"/>
    <x v="4"/>
    <x v="1"/>
    <x v="1"/>
  </r>
  <r>
    <x v="4678"/>
    <x v="0"/>
    <x v="10"/>
    <x v="26"/>
    <x v="61"/>
    <x v="20"/>
    <x v="4470"/>
    <x v="1025"/>
    <x v="91"/>
    <x v="91"/>
    <x v="10"/>
    <x v="14"/>
    <x v="4"/>
    <x v="10"/>
    <x v="10"/>
  </r>
  <r>
    <x v="4676"/>
    <x v="0"/>
    <x v="5"/>
    <x v="0"/>
    <x v="98"/>
    <x v="11"/>
    <x v="4469"/>
    <x v="1020"/>
    <x v="91"/>
    <x v="91"/>
    <x v="10"/>
    <x v="14"/>
    <x v="4"/>
    <x v="5"/>
    <x v="5"/>
  </r>
  <r>
    <x v="4663"/>
    <x v="0"/>
    <x v="0"/>
    <x v="0"/>
    <x v="98"/>
    <x v="11"/>
    <x v="4457"/>
    <x v="1020"/>
    <x v="91"/>
    <x v="91"/>
    <x v="10"/>
    <x v="14"/>
    <x v="4"/>
    <x v="0"/>
    <x v="0"/>
  </r>
  <r>
    <x v="4663"/>
    <x v="0"/>
    <x v="6"/>
    <x v="11"/>
    <x v="23"/>
    <x v="246"/>
    <x v="4457"/>
    <x v="1020"/>
    <x v="91"/>
    <x v="91"/>
    <x v="10"/>
    <x v="14"/>
    <x v="4"/>
    <x v="6"/>
    <x v="6"/>
  </r>
  <r>
    <x v="4685"/>
    <x v="0"/>
    <x v="3"/>
    <x v="1"/>
    <x v="3"/>
    <x v="244"/>
    <x v="4477"/>
    <x v="1020"/>
    <x v="91"/>
    <x v="91"/>
    <x v="10"/>
    <x v="14"/>
    <x v="4"/>
    <x v="3"/>
    <x v="3"/>
  </r>
  <r>
    <x v="4683"/>
    <x v="0"/>
    <x v="0"/>
    <x v="11"/>
    <x v="1"/>
    <x v="540"/>
    <x v="4475"/>
    <x v="1031"/>
    <x v="91"/>
    <x v="91"/>
    <x v="10"/>
    <x v="14"/>
    <x v="4"/>
    <x v="0"/>
    <x v="0"/>
  </r>
  <r>
    <x v="4685"/>
    <x v="0"/>
    <x v="10"/>
    <x v="11"/>
    <x v="5"/>
    <x v="22"/>
    <x v="4477"/>
    <x v="1020"/>
    <x v="91"/>
    <x v="91"/>
    <x v="10"/>
    <x v="14"/>
    <x v="4"/>
    <x v="10"/>
    <x v="10"/>
  </r>
  <r>
    <x v="4680"/>
    <x v="0"/>
    <x v="0"/>
    <x v="79"/>
    <x v="65"/>
    <x v="3"/>
    <x v="4472"/>
    <x v="1029"/>
    <x v="91"/>
    <x v="91"/>
    <x v="10"/>
    <x v="14"/>
    <x v="4"/>
    <x v="0"/>
    <x v="0"/>
  </r>
  <r>
    <x v="4687"/>
    <x v="0"/>
    <x v="4"/>
    <x v="64"/>
    <x v="215"/>
    <x v="3828"/>
    <x v="4479"/>
    <x v="1027"/>
    <x v="91"/>
    <x v="91"/>
    <x v="10"/>
    <x v="14"/>
    <x v="4"/>
    <x v="4"/>
    <x v="4"/>
  </r>
  <r>
    <x v="4671"/>
    <x v="0"/>
    <x v="1"/>
    <x v="79"/>
    <x v="9"/>
    <x v="6"/>
    <x v="4464"/>
    <x v="1024"/>
    <x v="91"/>
    <x v="91"/>
    <x v="10"/>
    <x v="14"/>
    <x v="4"/>
    <x v="1"/>
    <x v="1"/>
  </r>
  <r>
    <x v="4676"/>
    <x v="0"/>
    <x v="10"/>
    <x v="1"/>
    <x v="1"/>
    <x v="1"/>
    <x v="4469"/>
    <x v="1020"/>
    <x v="91"/>
    <x v="91"/>
    <x v="10"/>
    <x v="14"/>
    <x v="4"/>
    <x v="10"/>
    <x v="10"/>
  </r>
  <r>
    <x v="4686"/>
    <x v="1"/>
    <x v="2"/>
    <x v="117"/>
    <x v="86"/>
    <x v="244"/>
    <x v="4478"/>
    <x v="1030"/>
    <x v="91"/>
    <x v="91"/>
    <x v="10"/>
    <x v="14"/>
    <x v="4"/>
    <x v="2"/>
    <x v="2"/>
  </r>
  <r>
    <x v="4696"/>
    <x v="0"/>
    <x v="1"/>
    <x v="27"/>
    <x v="75"/>
    <x v="175"/>
    <x v="4486"/>
    <x v="1020"/>
    <x v="91"/>
    <x v="91"/>
    <x v="10"/>
    <x v="14"/>
    <x v="4"/>
    <x v="1"/>
    <x v="1"/>
  </r>
  <r>
    <x v="4694"/>
    <x v="0"/>
    <x v="6"/>
    <x v="7"/>
    <x v="5"/>
    <x v="315"/>
    <x v="4484"/>
    <x v="1022"/>
    <x v="91"/>
    <x v="91"/>
    <x v="10"/>
    <x v="14"/>
    <x v="4"/>
    <x v="6"/>
    <x v="6"/>
  </r>
  <r>
    <x v="4680"/>
    <x v="0"/>
    <x v="6"/>
    <x v="5"/>
    <x v="5"/>
    <x v="5"/>
    <x v="4472"/>
    <x v="1029"/>
    <x v="91"/>
    <x v="91"/>
    <x v="10"/>
    <x v="14"/>
    <x v="4"/>
    <x v="6"/>
    <x v="6"/>
  </r>
  <r>
    <x v="4696"/>
    <x v="0"/>
    <x v="3"/>
    <x v="15"/>
    <x v="76"/>
    <x v="39"/>
    <x v="4486"/>
    <x v="1020"/>
    <x v="91"/>
    <x v="91"/>
    <x v="10"/>
    <x v="14"/>
    <x v="4"/>
    <x v="3"/>
    <x v="3"/>
  </r>
  <r>
    <x v="4684"/>
    <x v="0"/>
    <x v="4"/>
    <x v="174"/>
    <x v="206"/>
    <x v="3829"/>
    <x v="4476"/>
    <x v="1024"/>
    <x v="91"/>
    <x v="91"/>
    <x v="10"/>
    <x v="14"/>
    <x v="4"/>
    <x v="4"/>
    <x v="4"/>
  </r>
  <r>
    <x v="4687"/>
    <x v="0"/>
    <x v="8"/>
    <x v="170"/>
    <x v="100"/>
    <x v="3469"/>
    <x v="4479"/>
    <x v="1027"/>
    <x v="91"/>
    <x v="91"/>
    <x v="10"/>
    <x v="14"/>
    <x v="4"/>
    <x v="8"/>
    <x v="8"/>
  </r>
  <r>
    <x v="4686"/>
    <x v="0"/>
    <x v="7"/>
    <x v="40"/>
    <x v="66"/>
    <x v="252"/>
    <x v="4478"/>
    <x v="1030"/>
    <x v="91"/>
    <x v="91"/>
    <x v="10"/>
    <x v="14"/>
    <x v="4"/>
    <x v="7"/>
    <x v="7"/>
  </r>
  <r>
    <x v="4682"/>
    <x v="0"/>
    <x v="2"/>
    <x v="135"/>
    <x v="107"/>
    <x v="445"/>
    <x v="4474"/>
    <x v="1020"/>
    <x v="91"/>
    <x v="91"/>
    <x v="10"/>
    <x v="14"/>
    <x v="4"/>
    <x v="2"/>
    <x v="2"/>
  </r>
  <r>
    <x v="4677"/>
    <x v="0"/>
    <x v="6"/>
    <x v="54"/>
    <x v="81"/>
    <x v="32"/>
    <x v="4074"/>
    <x v="1030"/>
    <x v="91"/>
    <x v="91"/>
    <x v="10"/>
    <x v="14"/>
    <x v="4"/>
    <x v="6"/>
    <x v="6"/>
  </r>
  <r>
    <x v="4681"/>
    <x v="0"/>
    <x v="11"/>
    <x v="165"/>
    <x v="52"/>
    <x v="1349"/>
    <x v="4473"/>
    <x v="1025"/>
    <x v="91"/>
    <x v="91"/>
    <x v="10"/>
    <x v="14"/>
    <x v="4"/>
    <x v="11"/>
    <x v="11"/>
  </r>
  <r>
    <x v="4675"/>
    <x v="0"/>
    <x v="7"/>
    <x v="68"/>
    <x v="108"/>
    <x v="243"/>
    <x v="4468"/>
    <x v="1028"/>
    <x v="91"/>
    <x v="91"/>
    <x v="10"/>
    <x v="14"/>
    <x v="4"/>
    <x v="7"/>
    <x v="7"/>
  </r>
  <r>
    <x v="4682"/>
    <x v="0"/>
    <x v="6"/>
    <x v="82"/>
    <x v="27"/>
    <x v="386"/>
    <x v="4474"/>
    <x v="1020"/>
    <x v="91"/>
    <x v="91"/>
    <x v="10"/>
    <x v="14"/>
    <x v="4"/>
    <x v="6"/>
    <x v="6"/>
  </r>
  <r>
    <x v="4675"/>
    <x v="0"/>
    <x v="1"/>
    <x v="191"/>
    <x v="228"/>
    <x v="1030"/>
    <x v="4468"/>
    <x v="1028"/>
    <x v="91"/>
    <x v="91"/>
    <x v="10"/>
    <x v="14"/>
    <x v="4"/>
    <x v="1"/>
    <x v="1"/>
  </r>
  <r>
    <x v="4677"/>
    <x v="0"/>
    <x v="9"/>
    <x v="83"/>
    <x v="90"/>
    <x v="781"/>
    <x v="4074"/>
    <x v="1030"/>
    <x v="91"/>
    <x v="91"/>
    <x v="10"/>
    <x v="14"/>
    <x v="4"/>
    <x v="9"/>
    <x v="9"/>
  </r>
  <r>
    <x v="4679"/>
    <x v="1"/>
    <x v="2"/>
    <x v="142"/>
    <x v="122"/>
    <x v="447"/>
    <x v="4471"/>
    <x v="1022"/>
    <x v="91"/>
    <x v="91"/>
    <x v="10"/>
    <x v="14"/>
    <x v="4"/>
    <x v="2"/>
    <x v="2"/>
  </r>
  <r>
    <x v="4679"/>
    <x v="0"/>
    <x v="4"/>
    <x v="84"/>
    <x v="21"/>
    <x v="259"/>
    <x v="4471"/>
    <x v="1022"/>
    <x v="91"/>
    <x v="91"/>
    <x v="10"/>
    <x v="14"/>
    <x v="4"/>
    <x v="4"/>
    <x v="4"/>
  </r>
  <r>
    <x v="4679"/>
    <x v="0"/>
    <x v="2"/>
    <x v="120"/>
    <x v="122"/>
    <x v="3830"/>
    <x v="4471"/>
    <x v="1022"/>
    <x v="91"/>
    <x v="91"/>
    <x v="10"/>
    <x v="14"/>
    <x v="4"/>
    <x v="2"/>
    <x v="2"/>
  </r>
  <r>
    <x v="4671"/>
    <x v="0"/>
    <x v="6"/>
    <x v="6"/>
    <x v="6"/>
    <x v="6"/>
    <x v="4464"/>
    <x v="1024"/>
    <x v="91"/>
    <x v="91"/>
    <x v="10"/>
    <x v="14"/>
    <x v="4"/>
    <x v="6"/>
    <x v="6"/>
  </r>
  <r>
    <x v="4681"/>
    <x v="0"/>
    <x v="0"/>
    <x v="15"/>
    <x v="4"/>
    <x v="270"/>
    <x v="4473"/>
    <x v="1025"/>
    <x v="91"/>
    <x v="91"/>
    <x v="10"/>
    <x v="14"/>
    <x v="4"/>
    <x v="0"/>
    <x v="0"/>
  </r>
  <r>
    <x v="4696"/>
    <x v="0"/>
    <x v="6"/>
    <x v="11"/>
    <x v="5"/>
    <x v="22"/>
    <x v="4486"/>
    <x v="1020"/>
    <x v="91"/>
    <x v="91"/>
    <x v="10"/>
    <x v="14"/>
    <x v="4"/>
    <x v="6"/>
    <x v="6"/>
  </r>
  <r>
    <x v="4671"/>
    <x v="0"/>
    <x v="7"/>
    <x v="12"/>
    <x v="45"/>
    <x v="6"/>
    <x v="4464"/>
    <x v="1024"/>
    <x v="91"/>
    <x v="91"/>
    <x v="10"/>
    <x v="14"/>
    <x v="4"/>
    <x v="7"/>
    <x v="7"/>
  </r>
  <r>
    <x v="4654"/>
    <x v="0"/>
    <x v="10"/>
    <x v="92"/>
    <x v="7"/>
    <x v="207"/>
    <x v="4448"/>
    <x v="1025"/>
    <x v="91"/>
    <x v="91"/>
    <x v="10"/>
    <x v="14"/>
    <x v="4"/>
    <x v="10"/>
    <x v="10"/>
  </r>
  <r>
    <x v="4651"/>
    <x v="0"/>
    <x v="9"/>
    <x v="230"/>
    <x v="233"/>
    <x v="164"/>
    <x v="4445"/>
    <x v="1021"/>
    <x v="91"/>
    <x v="91"/>
    <x v="10"/>
    <x v="14"/>
    <x v="4"/>
    <x v="9"/>
    <x v="9"/>
  </r>
  <r>
    <x v="4648"/>
    <x v="0"/>
    <x v="9"/>
    <x v="14"/>
    <x v="71"/>
    <x v="3721"/>
    <x v="3977"/>
    <x v="1021"/>
    <x v="91"/>
    <x v="91"/>
    <x v="10"/>
    <x v="14"/>
    <x v="4"/>
    <x v="9"/>
    <x v="9"/>
  </r>
  <r>
    <x v="4660"/>
    <x v="0"/>
    <x v="9"/>
    <x v="44"/>
    <x v="86"/>
    <x v="37"/>
    <x v="4454"/>
    <x v="1024"/>
    <x v="91"/>
    <x v="91"/>
    <x v="10"/>
    <x v="14"/>
    <x v="4"/>
    <x v="9"/>
    <x v="9"/>
  </r>
  <r>
    <x v="4696"/>
    <x v="0"/>
    <x v="0"/>
    <x v="30"/>
    <x v="14"/>
    <x v="31"/>
    <x v="4486"/>
    <x v="1020"/>
    <x v="91"/>
    <x v="91"/>
    <x v="10"/>
    <x v="14"/>
    <x v="4"/>
    <x v="0"/>
    <x v="0"/>
  </r>
  <r>
    <x v="4684"/>
    <x v="0"/>
    <x v="7"/>
    <x v="83"/>
    <x v="125"/>
    <x v="1287"/>
    <x v="4476"/>
    <x v="1024"/>
    <x v="91"/>
    <x v="91"/>
    <x v="10"/>
    <x v="14"/>
    <x v="4"/>
    <x v="7"/>
    <x v="7"/>
  </r>
  <r>
    <x v="4684"/>
    <x v="1"/>
    <x v="2"/>
    <x v="288"/>
    <x v="53"/>
    <x v="3831"/>
    <x v="4476"/>
    <x v="1024"/>
    <x v="91"/>
    <x v="91"/>
    <x v="10"/>
    <x v="14"/>
    <x v="4"/>
    <x v="2"/>
    <x v="2"/>
  </r>
  <r>
    <x v="4684"/>
    <x v="0"/>
    <x v="2"/>
    <x v="203"/>
    <x v="355"/>
    <x v="1681"/>
    <x v="4476"/>
    <x v="1024"/>
    <x v="91"/>
    <x v="91"/>
    <x v="10"/>
    <x v="14"/>
    <x v="4"/>
    <x v="2"/>
    <x v="2"/>
  </r>
  <r>
    <x v="4680"/>
    <x v="0"/>
    <x v="10"/>
    <x v="92"/>
    <x v="11"/>
    <x v="176"/>
    <x v="4472"/>
    <x v="1029"/>
    <x v="91"/>
    <x v="91"/>
    <x v="10"/>
    <x v="14"/>
    <x v="4"/>
    <x v="10"/>
    <x v="10"/>
  </r>
  <r>
    <x v="4685"/>
    <x v="0"/>
    <x v="2"/>
    <x v="54"/>
    <x v="4"/>
    <x v="314"/>
    <x v="4477"/>
    <x v="1020"/>
    <x v="91"/>
    <x v="91"/>
    <x v="10"/>
    <x v="14"/>
    <x v="4"/>
    <x v="2"/>
    <x v="2"/>
  </r>
  <r>
    <x v="4671"/>
    <x v="0"/>
    <x v="4"/>
    <x v="8"/>
    <x v="98"/>
    <x v="6"/>
    <x v="4464"/>
    <x v="1024"/>
    <x v="91"/>
    <x v="91"/>
    <x v="10"/>
    <x v="14"/>
    <x v="4"/>
    <x v="4"/>
    <x v="4"/>
  </r>
  <r>
    <x v="4676"/>
    <x v="0"/>
    <x v="9"/>
    <x v="27"/>
    <x v="27"/>
    <x v="28"/>
    <x v="4469"/>
    <x v="1020"/>
    <x v="91"/>
    <x v="91"/>
    <x v="10"/>
    <x v="14"/>
    <x v="4"/>
    <x v="9"/>
    <x v="9"/>
  </r>
  <r>
    <x v="4670"/>
    <x v="0"/>
    <x v="11"/>
    <x v="165"/>
    <x v="192"/>
    <x v="3127"/>
    <x v="4463"/>
    <x v="1030"/>
    <x v="91"/>
    <x v="91"/>
    <x v="10"/>
    <x v="14"/>
    <x v="4"/>
    <x v="11"/>
    <x v="11"/>
  </r>
  <r>
    <x v="4685"/>
    <x v="0"/>
    <x v="4"/>
    <x v="63"/>
    <x v="36"/>
    <x v="337"/>
    <x v="4477"/>
    <x v="1020"/>
    <x v="91"/>
    <x v="91"/>
    <x v="10"/>
    <x v="14"/>
    <x v="4"/>
    <x v="4"/>
    <x v="4"/>
  </r>
  <r>
    <x v="4676"/>
    <x v="0"/>
    <x v="4"/>
    <x v="54"/>
    <x v="59"/>
    <x v="285"/>
    <x v="4469"/>
    <x v="1020"/>
    <x v="91"/>
    <x v="91"/>
    <x v="10"/>
    <x v="14"/>
    <x v="4"/>
    <x v="4"/>
    <x v="4"/>
  </r>
  <r>
    <x v="4677"/>
    <x v="0"/>
    <x v="7"/>
    <x v="11"/>
    <x v="30"/>
    <x v="126"/>
    <x v="4074"/>
    <x v="1030"/>
    <x v="91"/>
    <x v="91"/>
    <x v="10"/>
    <x v="14"/>
    <x v="4"/>
    <x v="7"/>
    <x v="7"/>
  </r>
  <r>
    <x v="4694"/>
    <x v="0"/>
    <x v="5"/>
    <x v="6"/>
    <x v="41"/>
    <x v="34"/>
    <x v="4484"/>
    <x v="1022"/>
    <x v="91"/>
    <x v="91"/>
    <x v="10"/>
    <x v="14"/>
    <x v="4"/>
    <x v="5"/>
    <x v="5"/>
  </r>
  <r>
    <x v="4673"/>
    <x v="0"/>
    <x v="9"/>
    <x v="118"/>
    <x v="142"/>
    <x v="459"/>
    <x v="4466"/>
    <x v="1031"/>
    <x v="91"/>
    <x v="91"/>
    <x v="10"/>
    <x v="14"/>
    <x v="4"/>
    <x v="9"/>
    <x v="9"/>
  </r>
  <r>
    <x v="4673"/>
    <x v="1"/>
    <x v="2"/>
    <x v="168"/>
    <x v="115"/>
    <x v="121"/>
    <x v="4466"/>
    <x v="1031"/>
    <x v="91"/>
    <x v="91"/>
    <x v="10"/>
    <x v="14"/>
    <x v="4"/>
    <x v="2"/>
    <x v="2"/>
  </r>
  <r>
    <x v="4669"/>
    <x v="0"/>
    <x v="5"/>
    <x v="21"/>
    <x v="8"/>
    <x v="265"/>
    <x v="4462"/>
    <x v="1029"/>
    <x v="91"/>
    <x v="91"/>
    <x v="10"/>
    <x v="14"/>
    <x v="4"/>
    <x v="5"/>
    <x v="5"/>
  </r>
  <r>
    <x v="4663"/>
    <x v="0"/>
    <x v="5"/>
    <x v="12"/>
    <x v="45"/>
    <x v="6"/>
    <x v="4457"/>
    <x v="1020"/>
    <x v="91"/>
    <x v="91"/>
    <x v="10"/>
    <x v="14"/>
    <x v="4"/>
    <x v="5"/>
    <x v="5"/>
  </r>
  <r>
    <x v="4672"/>
    <x v="0"/>
    <x v="2"/>
    <x v="51"/>
    <x v="40"/>
    <x v="2371"/>
    <x v="4465"/>
    <x v="1031"/>
    <x v="91"/>
    <x v="91"/>
    <x v="10"/>
    <x v="14"/>
    <x v="4"/>
    <x v="2"/>
    <x v="2"/>
  </r>
  <r>
    <x v="4668"/>
    <x v="0"/>
    <x v="7"/>
    <x v="70"/>
    <x v="75"/>
    <x v="173"/>
    <x v="4461"/>
    <x v="1027"/>
    <x v="91"/>
    <x v="91"/>
    <x v="10"/>
    <x v="14"/>
    <x v="4"/>
    <x v="7"/>
    <x v="7"/>
  </r>
  <r>
    <x v="4669"/>
    <x v="0"/>
    <x v="10"/>
    <x v="113"/>
    <x v="68"/>
    <x v="304"/>
    <x v="4462"/>
    <x v="1029"/>
    <x v="91"/>
    <x v="91"/>
    <x v="10"/>
    <x v="14"/>
    <x v="4"/>
    <x v="10"/>
    <x v="10"/>
  </r>
  <r>
    <x v="4666"/>
    <x v="0"/>
    <x v="10"/>
    <x v="59"/>
    <x v="97"/>
    <x v="382"/>
    <x v="4460"/>
    <x v="1027"/>
    <x v="91"/>
    <x v="91"/>
    <x v="10"/>
    <x v="14"/>
    <x v="4"/>
    <x v="10"/>
    <x v="10"/>
  </r>
  <r>
    <x v="4695"/>
    <x v="0"/>
    <x v="2"/>
    <x v="214"/>
    <x v="132"/>
    <x v="680"/>
    <x v="4485"/>
    <x v="1025"/>
    <x v="91"/>
    <x v="91"/>
    <x v="10"/>
    <x v="14"/>
    <x v="4"/>
    <x v="2"/>
    <x v="2"/>
  </r>
  <r>
    <x v="4674"/>
    <x v="0"/>
    <x v="9"/>
    <x v="65"/>
    <x v="75"/>
    <x v="1195"/>
    <x v="4467"/>
    <x v="1028"/>
    <x v="91"/>
    <x v="91"/>
    <x v="10"/>
    <x v="14"/>
    <x v="4"/>
    <x v="9"/>
    <x v="9"/>
  </r>
  <r>
    <x v="4669"/>
    <x v="0"/>
    <x v="11"/>
    <x v="108"/>
    <x v="151"/>
    <x v="1992"/>
    <x v="4462"/>
    <x v="1029"/>
    <x v="91"/>
    <x v="91"/>
    <x v="10"/>
    <x v="14"/>
    <x v="4"/>
    <x v="11"/>
    <x v="11"/>
  </r>
  <r>
    <x v="4663"/>
    <x v="0"/>
    <x v="11"/>
    <x v="24"/>
    <x v="76"/>
    <x v="57"/>
    <x v="4457"/>
    <x v="1020"/>
    <x v="91"/>
    <x v="91"/>
    <x v="10"/>
    <x v="14"/>
    <x v="4"/>
    <x v="11"/>
    <x v="11"/>
  </r>
  <r>
    <x v="4669"/>
    <x v="0"/>
    <x v="6"/>
    <x v="29"/>
    <x v="112"/>
    <x v="3832"/>
    <x v="4462"/>
    <x v="1029"/>
    <x v="91"/>
    <x v="91"/>
    <x v="10"/>
    <x v="14"/>
    <x v="4"/>
    <x v="6"/>
    <x v="6"/>
  </r>
  <r>
    <x v="4665"/>
    <x v="0"/>
    <x v="6"/>
    <x v="98"/>
    <x v="71"/>
    <x v="1898"/>
    <x v="4459"/>
    <x v="1023"/>
    <x v="91"/>
    <x v="91"/>
    <x v="10"/>
    <x v="14"/>
    <x v="4"/>
    <x v="6"/>
    <x v="6"/>
  </r>
  <r>
    <x v="4664"/>
    <x v="0"/>
    <x v="5"/>
    <x v="15"/>
    <x v="54"/>
    <x v="253"/>
    <x v="4458"/>
    <x v="1024"/>
    <x v="91"/>
    <x v="91"/>
    <x v="10"/>
    <x v="14"/>
    <x v="4"/>
    <x v="5"/>
    <x v="5"/>
  </r>
  <r>
    <x v="4674"/>
    <x v="0"/>
    <x v="4"/>
    <x v="17"/>
    <x v="30"/>
    <x v="171"/>
    <x v="4467"/>
    <x v="1028"/>
    <x v="91"/>
    <x v="91"/>
    <x v="10"/>
    <x v="14"/>
    <x v="4"/>
    <x v="4"/>
    <x v="4"/>
  </r>
  <r>
    <x v="4673"/>
    <x v="0"/>
    <x v="4"/>
    <x v="32"/>
    <x v="108"/>
    <x v="11"/>
    <x v="4466"/>
    <x v="1031"/>
    <x v="91"/>
    <x v="91"/>
    <x v="10"/>
    <x v="14"/>
    <x v="4"/>
    <x v="4"/>
    <x v="4"/>
  </r>
  <r>
    <x v="4664"/>
    <x v="0"/>
    <x v="10"/>
    <x v="106"/>
    <x v="145"/>
    <x v="298"/>
    <x v="4458"/>
    <x v="1024"/>
    <x v="91"/>
    <x v="91"/>
    <x v="10"/>
    <x v="14"/>
    <x v="4"/>
    <x v="10"/>
    <x v="10"/>
  </r>
  <r>
    <x v="4672"/>
    <x v="0"/>
    <x v="10"/>
    <x v="65"/>
    <x v="75"/>
    <x v="1195"/>
    <x v="4465"/>
    <x v="1031"/>
    <x v="91"/>
    <x v="91"/>
    <x v="10"/>
    <x v="14"/>
    <x v="4"/>
    <x v="10"/>
    <x v="10"/>
  </r>
  <r>
    <x v="4695"/>
    <x v="0"/>
    <x v="9"/>
    <x v="110"/>
    <x v="194"/>
    <x v="3833"/>
    <x v="4485"/>
    <x v="1025"/>
    <x v="91"/>
    <x v="91"/>
    <x v="10"/>
    <x v="14"/>
    <x v="4"/>
    <x v="9"/>
    <x v="9"/>
  </r>
  <r>
    <x v="4691"/>
    <x v="0"/>
    <x v="2"/>
    <x v="22"/>
    <x v="254"/>
    <x v="11"/>
    <x v="4482"/>
    <x v="1023"/>
    <x v="91"/>
    <x v="91"/>
    <x v="10"/>
    <x v="14"/>
    <x v="4"/>
    <x v="2"/>
    <x v="2"/>
  </r>
  <r>
    <x v="4689"/>
    <x v="0"/>
    <x v="11"/>
    <x v="180"/>
    <x v="353"/>
    <x v="114"/>
    <x v="49"/>
    <x v="1029"/>
    <x v="91"/>
    <x v="91"/>
    <x v="10"/>
    <x v="14"/>
    <x v="4"/>
    <x v="11"/>
    <x v="11"/>
  </r>
  <r>
    <x v="4692"/>
    <x v="0"/>
    <x v="7"/>
    <x v="20"/>
    <x v="98"/>
    <x v="145"/>
    <x v="4392"/>
    <x v="1029"/>
    <x v="91"/>
    <x v="91"/>
    <x v="10"/>
    <x v="14"/>
    <x v="4"/>
    <x v="7"/>
    <x v="7"/>
  </r>
  <r>
    <x v="4689"/>
    <x v="0"/>
    <x v="0"/>
    <x v="35"/>
    <x v="87"/>
    <x v="126"/>
    <x v="49"/>
    <x v="1029"/>
    <x v="91"/>
    <x v="91"/>
    <x v="10"/>
    <x v="14"/>
    <x v="4"/>
    <x v="0"/>
    <x v="0"/>
  </r>
  <r>
    <x v="4691"/>
    <x v="0"/>
    <x v="11"/>
    <x v="25"/>
    <x v="117"/>
    <x v="694"/>
    <x v="4482"/>
    <x v="1023"/>
    <x v="91"/>
    <x v="91"/>
    <x v="10"/>
    <x v="14"/>
    <x v="4"/>
    <x v="11"/>
    <x v="11"/>
  </r>
  <r>
    <x v="4658"/>
    <x v="0"/>
    <x v="2"/>
    <x v="29"/>
    <x v="138"/>
    <x v="388"/>
    <x v="4452"/>
    <x v="1024"/>
    <x v="91"/>
    <x v="91"/>
    <x v="10"/>
    <x v="14"/>
    <x v="4"/>
    <x v="2"/>
    <x v="2"/>
  </r>
  <r>
    <x v="4691"/>
    <x v="0"/>
    <x v="9"/>
    <x v="108"/>
    <x v="162"/>
    <x v="68"/>
    <x v="4482"/>
    <x v="1023"/>
    <x v="91"/>
    <x v="91"/>
    <x v="10"/>
    <x v="14"/>
    <x v="4"/>
    <x v="9"/>
    <x v="9"/>
  </r>
  <r>
    <x v="4658"/>
    <x v="0"/>
    <x v="3"/>
    <x v="84"/>
    <x v="2"/>
    <x v="34"/>
    <x v="4452"/>
    <x v="1024"/>
    <x v="91"/>
    <x v="91"/>
    <x v="10"/>
    <x v="14"/>
    <x v="4"/>
    <x v="3"/>
    <x v="3"/>
  </r>
  <r>
    <x v="4656"/>
    <x v="0"/>
    <x v="1"/>
    <x v="230"/>
    <x v="235"/>
    <x v="34"/>
    <x v="4450"/>
    <x v="1026"/>
    <x v="91"/>
    <x v="91"/>
    <x v="10"/>
    <x v="14"/>
    <x v="4"/>
    <x v="1"/>
    <x v="1"/>
  </r>
  <r>
    <x v="4663"/>
    <x v="0"/>
    <x v="8"/>
    <x v="4"/>
    <x v="4"/>
    <x v="4"/>
    <x v="4457"/>
    <x v="1020"/>
    <x v="91"/>
    <x v="91"/>
    <x v="10"/>
    <x v="14"/>
    <x v="4"/>
    <x v="8"/>
    <x v="8"/>
  </r>
  <r>
    <x v="4667"/>
    <x v="1"/>
    <x v="2"/>
    <x v="103"/>
    <x v="73"/>
    <x v="537"/>
    <x v="257"/>
    <x v="1028"/>
    <x v="91"/>
    <x v="91"/>
    <x v="10"/>
    <x v="14"/>
    <x v="4"/>
    <x v="2"/>
    <x v="2"/>
  </r>
  <r>
    <x v="4662"/>
    <x v="0"/>
    <x v="8"/>
    <x v="13"/>
    <x v="65"/>
    <x v="154"/>
    <x v="4456"/>
    <x v="1024"/>
    <x v="91"/>
    <x v="91"/>
    <x v="10"/>
    <x v="14"/>
    <x v="4"/>
    <x v="8"/>
    <x v="8"/>
  </r>
  <r>
    <x v="4662"/>
    <x v="0"/>
    <x v="2"/>
    <x v="5"/>
    <x v="8"/>
    <x v="10"/>
    <x v="4456"/>
    <x v="1024"/>
    <x v="91"/>
    <x v="91"/>
    <x v="10"/>
    <x v="14"/>
    <x v="4"/>
    <x v="2"/>
    <x v="2"/>
  </r>
  <r>
    <x v="4667"/>
    <x v="0"/>
    <x v="2"/>
    <x v="134"/>
    <x v="73"/>
    <x v="730"/>
    <x v="257"/>
    <x v="1028"/>
    <x v="91"/>
    <x v="91"/>
    <x v="10"/>
    <x v="14"/>
    <x v="4"/>
    <x v="2"/>
    <x v="2"/>
  </r>
  <r>
    <x v="4672"/>
    <x v="0"/>
    <x v="1"/>
    <x v="32"/>
    <x v="104"/>
    <x v="1067"/>
    <x v="4465"/>
    <x v="1031"/>
    <x v="91"/>
    <x v="91"/>
    <x v="10"/>
    <x v="14"/>
    <x v="4"/>
    <x v="1"/>
    <x v="1"/>
  </r>
  <r>
    <x v="4655"/>
    <x v="0"/>
    <x v="6"/>
    <x v="5"/>
    <x v="36"/>
    <x v="348"/>
    <x v="4449"/>
    <x v="1020"/>
    <x v="91"/>
    <x v="91"/>
    <x v="10"/>
    <x v="14"/>
    <x v="4"/>
    <x v="6"/>
    <x v="6"/>
  </r>
  <r>
    <x v="4690"/>
    <x v="0"/>
    <x v="0"/>
    <x v="5"/>
    <x v="8"/>
    <x v="10"/>
    <x v="4481"/>
    <x v="1023"/>
    <x v="91"/>
    <x v="91"/>
    <x v="10"/>
    <x v="14"/>
    <x v="4"/>
    <x v="0"/>
    <x v="0"/>
  </r>
  <r>
    <x v="4692"/>
    <x v="0"/>
    <x v="4"/>
    <x v="79"/>
    <x v="43"/>
    <x v="775"/>
    <x v="4392"/>
    <x v="1029"/>
    <x v="91"/>
    <x v="91"/>
    <x v="10"/>
    <x v="14"/>
    <x v="4"/>
    <x v="4"/>
    <x v="4"/>
  </r>
  <r>
    <x v="4657"/>
    <x v="0"/>
    <x v="11"/>
    <x v="60"/>
    <x v="137"/>
    <x v="945"/>
    <x v="4451"/>
    <x v="1022"/>
    <x v="91"/>
    <x v="91"/>
    <x v="10"/>
    <x v="14"/>
    <x v="4"/>
    <x v="11"/>
    <x v="11"/>
  </r>
  <r>
    <x v="4689"/>
    <x v="0"/>
    <x v="6"/>
    <x v="151"/>
    <x v="181"/>
    <x v="3834"/>
    <x v="49"/>
    <x v="1029"/>
    <x v="91"/>
    <x v="91"/>
    <x v="10"/>
    <x v="14"/>
    <x v="4"/>
    <x v="6"/>
    <x v="6"/>
  </r>
  <r>
    <x v="4691"/>
    <x v="0"/>
    <x v="4"/>
    <x v="55"/>
    <x v="29"/>
    <x v="34"/>
    <x v="4482"/>
    <x v="1023"/>
    <x v="91"/>
    <x v="91"/>
    <x v="10"/>
    <x v="14"/>
    <x v="4"/>
    <x v="4"/>
    <x v="4"/>
  </r>
  <r>
    <x v="4688"/>
    <x v="0"/>
    <x v="6"/>
    <x v="12"/>
    <x v="40"/>
    <x v="1804"/>
    <x v="4480"/>
    <x v="1025"/>
    <x v="91"/>
    <x v="91"/>
    <x v="10"/>
    <x v="14"/>
    <x v="4"/>
    <x v="6"/>
    <x v="6"/>
  </r>
  <r>
    <x v="4656"/>
    <x v="0"/>
    <x v="4"/>
    <x v="175"/>
    <x v="242"/>
    <x v="3835"/>
    <x v="4450"/>
    <x v="1026"/>
    <x v="91"/>
    <x v="91"/>
    <x v="10"/>
    <x v="14"/>
    <x v="4"/>
    <x v="4"/>
    <x v="4"/>
  </r>
  <r>
    <x v="4669"/>
    <x v="0"/>
    <x v="9"/>
    <x v="165"/>
    <x v="201"/>
    <x v="3836"/>
    <x v="4462"/>
    <x v="1029"/>
    <x v="91"/>
    <x v="91"/>
    <x v="10"/>
    <x v="14"/>
    <x v="4"/>
    <x v="9"/>
    <x v="9"/>
  </r>
  <r>
    <x v="4672"/>
    <x v="0"/>
    <x v="3"/>
    <x v="83"/>
    <x v="106"/>
    <x v="2959"/>
    <x v="4465"/>
    <x v="1031"/>
    <x v="91"/>
    <x v="91"/>
    <x v="10"/>
    <x v="14"/>
    <x v="4"/>
    <x v="3"/>
    <x v="3"/>
  </r>
  <r>
    <x v="4668"/>
    <x v="0"/>
    <x v="6"/>
    <x v="113"/>
    <x v="72"/>
    <x v="684"/>
    <x v="4461"/>
    <x v="1027"/>
    <x v="91"/>
    <x v="91"/>
    <x v="10"/>
    <x v="14"/>
    <x v="4"/>
    <x v="6"/>
    <x v="6"/>
  </r>
  <r>
    <x v="4673"/>
    <x v="0"/>
    <x v="11"/>
    <x v="147"/>
    <x v="134"/>
    <x v="1058"/>
    <x v="4466"/>
    <x v="1031"/>
    <x v="91"/>
    <x v="91"/>
    <x v="10"/>
    <x v="14"/>
    <x v="4"/>
    <x v="11"/>
    <x v="11"/>
  </r>
  <r>
    <x v="4673"/>
    <x v="0"/>
    <x v="10"/>
    <x v="27"/>
    <x v="75"/>
    <x v="175"/>
    <x v="4466"/>
    <x v="1031"/>
    <x v="91"/>
    <x v="91"/>
    <x v="10"/>
    <x v="14"/>
    <x v="4"/>
    <x v="10"/>
    <x v="10"/>
  </r>
  <r>
    <x v="4691"/>
    <x v="0"/>
    <x v="8"/>
    <x v="151"/>
    <x v="74"/>
    <x v="3221"/>
    <x v="4482"/>
    <x v="1023"/>
    <x v="91"/>
    <x v="91"/>
    <x v="10"/>
    <x v="14"/>
    <x v="4"/>
    <x v="8"/>
    <x v="8"/>
  </r>
  <r>
    <x v="4667"/>
    <x v="0"/>
    <x v="4"/>
    <x v="51"/>
    <x v="2"/>
    <x v="2504"/>
    <x v="257"/>
    <x v="1028"/>
    <x v="91"/>
    <x v="91"/>
    <x v="10"/>
    <x v="14"/>
    <x v="4"/>
    <x v="4"/>
    <x v="4"/>
  </r>
  <r>
    <x v="4695"/>
    <x v="0"/>
    <x v="7"/>
    <x v="50"/>
    <x v="38"/>
    <x v="11"/>
    <x v="4485"/>
    <x v="1025"/>
    <x v="91"/>
    <x v="91"/>
    <x v="10"/>
    <x v="14"/>
    <x v="4"/>
    <x v="7"/>
    <x v="7"/>
  </r>
  <r>
    <x v="4669"/>
    <x v="0"/>
    <x v="0"/>
    <x v="1"/>
    <x v="24"/>
    <x v="796"/>
    <x v="4462"/>
    <x v="1029"/>
    <x v="91"/>
    <x v="91"/>
    <x v="10"/>
    <x v="14"/>
    <x v="4"/>
    <x v="0"/>
    <x v="0"/>
  </r>
  <r>
    <x v="4668"/>
    <x v="0"/>
    <x v="5"/>
    <x v="93"/>
    <x v="94"/>
    <x v="207"/>
    <x v="4461"/>
    <x v="1027"/>
    <x v="91"/>
    <x v="91"/>
    <x v="10"/>
    <x v="14"/>
    <x v="4"/>
    <x v="5"/>
    <x v="5"/>
  </r>
  <r>
    <x v="4669"/>
    <x v="0"/>
    <x v="2"/>
    <x v="61"/>
    <x v="206"/>
    <x v="3837"/>
    <x v="4462"/>
    <x v="1029"/>
    <x v="91"/>
    <x v="91"/>
    <x v="10"/>
    <x v="14"/>
    <x v="4"/>
    <x v="2"/>
    <x v="2"/>
  </r>
  <r>
    <x v="4666"/>
    <x v="0"/>
    <x v="11"/>
    <x v="126"/>
    <x v="136"/>
    <x v="2713"/>
    <x v="4460"/>
    <x v="1027"/>
    <x v="91"/>
    <x v="91"/>
    <x v="10"/>
    <x v="14"/>
    <x v="4"/>
    <x v="11"/>
    <x v="11"/>
  </r>
  <r>
    <x v="4674"/>
    <x v="0"/>
    <x v="5"/>
    <x v="20"/>
    <x v="12"/>
    <x v="6"/>
    <x v="4467"/>
    <x v="1028"/>
    <x v="91"/>
    <x v="91"/>
    <x v="10"/>
    <x v="14"/>
    <x v="4"/>
    <x v="5"/>
    <x v="5"/>
  </r>
  <r>
    <x v="4662"/>
    <x v="0"/>
    <x v="9"/>
    <x v="13"/>
    <x v="14"/>
    <x v="44"/>
    <x v="4456"/>
    <x v="1024"/>
    <x v="91"/>
    <x v="91"/>
    <x v="10"/>
    <x v="14"/>
    <x v="4"/>
    <x v="9"/>
    <x v="9"/>
  </r>
  <r>
    <x v="4664"/>
    <x v="0"/>
    <x v="9"/>
    <x v="178"/>
    <x v="372"/>
    <x v="3838"/>
    <x v="4458"/>
    <x v="1024"/>
    <x v="91"/>
    <x v="91"/>
    <x v="10"/>
    <x v="14"/>
    <x v="4"/>
    <x v="9"/>
    <x v="9"/>
  </r>
  <r>
    <x v="4667"/>
    <x v="0"/>
    <x v="10"/>
    <x v="1"/>
    <x v="24"/>
    <x v="796"/>
    <x v="257"/>
    <x v="1028"/>
    <x v="91"/>
    <x v="91"/>
    <x v="10"/>
    <x v="14"/>
    <x v="4"/>
    <x v="10"/>
    <x v="10"/>
  </r>
  <r>
    <x v="4672"/>
    <x v="0"/>
    <x v="0"/>
    <x v="9"/>
    <x v="43"/>
    <x v="183"/>
    <x v="4465"/>
    <x v="1031"/>
    <x v="91"/>
    <x v="91"/>
    <x v="10"/>
    <x v="14"/>
    <x v="4"/>
    <x v="0"/>
    <x v="0"/>
  </r>
  <r>
    <x v="4668"/>
    <x v="0"/>
    <x v="8"/>
    <x v="61"/>
    <x v="142"/>
    <x v="622"/>
    <x v="4461"/>
    <x v="1027"/>
    <x v="91"/>
    <x v="91"/>
    <x v="10"/>
    <x v="14"/>
    <x v="4"/>
    <x v="8"/>
    <x v="8"/>
  </r>
  <r>
    <x v="4662"/>
    <x v="0"/>
    <x v="4"/>
    <x v="93"/>
    <x v="85"/>
    <x v="6"/>
    <x v="4456"/>
    <x v="1024"/>
    <x v="91"/>
    <x v="91"/>
    <x v="10"/>
    <x v="14"/>
    <x v="4"/>
    <x v="4"/>
    <x v="4"/>
  </r>
  <r>
    <x v="4665"/>
    <x v="0"/>
    <x v="4"/>
    <x v="32"/>
    <x v="80"/>
    <x v="1168"/>
    <x v="4459"/>
    <x v="1023"/>
    <x v="91"/>
    <x v="91"/>
    <x v="10"/>
    <x v="14"/>
    <x v="4"/>
    <x v="4"/>
    <x v="4"/>
  </r>
  <r>
    <x v="4666"/>
    <x v="0"/>
    <x v="0"/>
    <x v="26"/>
    <x v="1"/>
    <x v="121"/>
    <x v="4460"/>
    <x v="1027"/>
    <x v="91"/>
    <x v="91"/>
    <x v="10"/>
    <x v="14"/>
    <x v="4"/>
    <x v="0"/>
    <x v="0"/>
  </r>
  <r>
    <x v="4673"/>
    <x v="0"/>
    <x v="1"/>
    <x v="73"/>
    <x v="133"/>
    <x v="426"/>
    <x v="4466"/>
    <x v="1031"/>
    <x v="91"/>
    <x v="91"/>
    <x v="10"/>
    <x v="14"/>
    <x v="4"/>
    <x v="1"/>
    <x v="1"/>
  </r>
  <r>
    <x v="4665"/>
    <x v="0"/>
    <x v="8"/>
    <x v="130"/>
    <x v="73"/>
    <x v="1563"/>
    <x v="4459"/>
    <x v="1023"/>
    <x v="91"/>
    <x v="91"/>
    <x v="10"/>
    <x v="14"/>
    <x v="4"/>
    <x v="8"/>
    <x v="8"/>
  </r>
  <r>
    <x v="4695"/>
    <x v="1"/>
    <x v="2"/>
    <x v="69"/>
    <x v="132"/>
    <x v="142"/>
    <x v="4485"/>
    <x v="1025"/>
    <x v="91"/>
    <x v="91"/>
    <x v="10"/>
    <x v="14"/>
    <x v="4"/>
    <x v="2"/>
    <x v="2"/>
  </r>
  <r>
    <x v="4674"/>
    <x v="0"/>
    <x v="7"/>
    <x v="93"/>
    <x v="65"/>
    <x v="245"/>
    <x v="4467"/>
    <x v="1028"/>
    <x v="91"/>
    <x v="91"/>
    <x v="10"/>
    <x v="14"/>
    <x v="4"/>
    <x v="7"/>
    <x v="7"/>
  </r>
  <r>
    <x v="4695"/>
    <x v="0"/>
    <x v="4"/>
    <x v="34"/>
    <x v="71"/>
    <x v="3279"/>
    <x v="4485"/>
    <x v="1025"/>
    <x v="91"/>
    <x v="91"/>
    <x v="10"/>
    <x v="14"/>
    <x v="4"/>
    <x v="4"/>
    <x v="4"/>
  </r>
  <r>
    <x v="4672"/>
    <x v="0"/>
    <x v="7"/>
    <x v="26"/>
    <x v="34"/>
    <x v="286"/>
    <x v="4465"/>
    <x v="1031"/>
    <x v="91"/>
    <x v="91"/>
    <x v="10"/>
    <x v="14"/>
    <x v="4"/>
    <x v="7"/>
    <x v="7"/>
  </r>
  <r>
    <x v="4663"/>
    <x v="0"/>
    <x v="2"/>
    <x v="89"/>
    <x v="72"/>
    <x v="330"/>
    <x v="4457"/>
    <x v="1020"/>
    <x v="91"/>
    <x v="91"/>
    <x v="10"/>
    <x v="14"/>
    <x v="4"/>
    <x v="2"/>
    <x v="2"/>
  </r>
  <r>
    <x v="4665"/>
    <x v="0"/>
    <x v="2"/>
    <x v="1"/>
    <x v="76"/>
    <x v="34"/>
    <x v="4459"/>
    <x v="1023"/>
    <x v="91"/>
    <x v="91"/>
    <x v="10"/>
    <x v="14"/>
    <x v="4"/>
    <x v="2"/>
    <x v="2"/>
  </r>
  <r>
    <x v="4660"/>
    <x v="0"/>
    <x v="2"/>
    <x v="64"/>
    <x v="77"/>
    <x v="98"/>
    <x v="4454"/>
    <x v="1024"/>
    <x v="91"/>
    <x v="91"/>
    <x v="10"/>
    <x v="14"/>
    <x v="4"/>
    <x v="2"/>
    <x v="2"/>
  </r>
  <r>
    <x v="4648"/>
    <x v="0"/>
    <x v="7"/>
    <x v="30"/>
    <x v="10"/>
    <x v="145"/>
    <x v="3977"/>
    <x v="1021"/>
    <x v="91"/>
    <x v="91"/>
    <x v="10"/>
    <x v="14"/>
    <x v="4"/>
    <x v="7"/>
    <x v="7"/>
  </r>
  <r>
    <x v="4693"/>
    <x v="0"/>
    <x v="3"/>
    <x v="23"/>
    <x v="56"/>
    <x v="204"/>
    <x v="4483"/>
    <x v="1022"/>
    <x v="91"/>
    <x v="91"/>
    <x v="10"/>
    <x v="14"/>
    <x v="4"/>
    <x v="3"/>
    <x v="3"/>
  </r>
  <r>
    <x v="4653"/>
    <x v="0"/>
    <x v="4"/>
    <x v="89"/>
    <x v="137"/>
    <x v="346"/>
    <x v="4447"/>
    <x v="1024"/>
    <x v="91"/>
    <x v="91"/>
    <x v="10"/>
    <x v="14"/>
    <x v="4"/>
    <x v="4"/>
    <x v="4"/>
  </r>
  <r>
    <x v="4649"/>
    <x v="0"/>
    <x v="6"/>
    <x v="53"/>
    <x v="75"/>
    <x v="5"/>
    <x v="4443"/>
    <x v="1022"/>
    <x v="91"/>
    <x v="91"/>
    <x v="10"/>
    <x v="14"/>
    <x v="4"/>
    <x v="6"/>
    <x v="6"/>
  </r>
  <r>
    <x v="4653"/>
    <x v="0"/>
    <x v="2"/>
    <x v="44"/>
    <x v="180"/>
    <x v="189"/>
    <x v="4447"/>
    <x v="1024"/>
    <x v="91"/>
    <x v="91"/>
    <x v="10"/>
    <x v="14"/>
    <x v="4"/>
    <x v="2"/>
    <x v="2"/>
  </r>
  <r>
    <x v="4650"/>
    <x v="0"/>
    <x v="3"/>
    <x v="24"/>
    <x v="75"/>
    <x v="389"/>
    <x v="4444"/>
    <x v="1022"/>
    <x v="91"/>
    <x v="91"/>
    <x v="10"/>
    <x v="14"/>
    <x v="4"/>
    <x v="3"/>
    <x v="3"/>
  </r>
  <r>
    <x v="4661"/>
    <x v="0"/>
    <x v="7"/>
    <x v="92"/>
    <x v="5"/>
    <x v="389"/>
    <x v="4455"/>
    <x v="1022"/>
    <x v="91"/>
    <x v="91"/>
    <x v="10"/>
    <x v="14"/>
    <x v="4"/>
    <x v="7"/>
    <x v="7"/>
  </r>
  <r>
    <x v="4649"/>
    <x v="0"/>
    <x v="5"/>
    <x v="20"/>
    <x v="6"/>
    <x v="7"/>
    <x v="4443"/>
    <x v="1022"/>
    <x v="91"/>
    <x v="91"/>
    <x v="10"/>
    <x v="14"/>
    <x v="4"/>
    <x v="5"/>
    <x v="5"/>
  </r>
  <r>
    <x v="4648"/>
    <x v="0"/>
    <x v="3"/>
    <x v="50"/>
    <x v="102"/>
    <x v="0"/>
    <x v="3977"/>
    <x v="1021"/>
    <x v="91"/>
    <x v="91"/>
    <x v="10"/>
    <x v="14"/>
    <x v="4"/>
    <x v="3"/>
    <x v="3"/>
  </r>
  <r>
    <x v="4674"/>
    <x v="0"/>
    <x v="6"/>
    <x v="9"/>
    <x v="16"/>
    <x v="547"/>
    <x v="4467"/>
    <x v="1028"/>
    <x v="91"/>
    <x v="91"/>
    <x v="10"/>
    <x v="14"/>
    <x v="4"/>
    <x v="6"/>
    <x v="6"/>
  </r>
  <r>
    <x v="4653"/>
    <x v="1"/>
    <x v="2"/>
    <x v="121"/>
    <x v="189"/>
    <x v="3839"/>
    <x v="4447"/>
    <x v="1024"/>
    <x v="91"/>
    <x v="91"/>
    <x v="10"/>
    <x v="14"/>
    <x v="4"/>
    <x v="2"/>
    <x v="2"/>
  </r>
  <r>
    <x v="4652"/>
    <x v="0"/>
    <x v="10"/>
    <x v="101"/>
    <x v="153"/>
    <x v="1207"/>
    <x v="4446"/>
    <x v="1023"/>
    <x v="91"/>
    <x v="91"/>
    <x v="10"/>
    <x v="14"/>
    <x v="4"/>
    <x v="10"/>
    <x v="10"/>
  </r>
  <r>
    <x v="4650"/>
    <x v="0"/>
    <x v="6"/>
    <x v="23"/>
    <x v="4"/>
    <x v="1743"/>
    <x v="4444"/>
    <x v="1022"/>
    <x v="91"/>
    <x v="91"/>
    <x v="10"/>
    <x v="14"/>
    <x v="4"/>
    <x v="6"/>
    <x v="6"/>
  </r>
  <r>
    <x v="4649"/>
    <x v="0"/>
    <x v="7"/>
    <x v="7"/>
    <x v="11"/>
    <x v="319"/>
    <x v="4443"/>
    <x v="1022"/>
    <x v="91"/>
    <x v="91"/>
    <x v="10"/>
    <x v="14"/>
    <x v="4"/>
    <x v="7"/>
    <x v="7"/>
  </r>
  <r>
    <x v="4660"/>
    <x v="1"/>
    <x v="2"/>
    <x v="22"/>
    <x v="52"/>
    <x v="835"/>
    <x v="4454"/>
    <x v="1024"/>
    <x v="91"/>
    <x v="91"/>
    <x v="10"/>
    <x v="14"/>
    <x v="4"/>
    <x v="2"/>
    <x v="2"/>
  </r>
  <r>
    <x v="4653"/>
    <x v="0"/>
    <x v="7"/>
    <x v="70"/>
    <x v="4"/>
    <x v="108"/>
    <x v="4447"/>
    <x v="1024"/>
    <x v="91"/>
    <x v="91"/>
    <x v="10"/>
    <x v="14"/>
    <x v="4"/>
    <x v="7"/>
    <x v="7"/>
  </r>
  <r>
    <x v="4654"/>
    <x v="0"/>
    <x v="5"/>
    <x v="12"/>
    <x v="45"/>
    <x v="6"/>
    <x v="4448"/>
    <x v="1025"/>
    <x v="91"/>
    <x v="91"/>
    <x v="10"/>
    <x v="14"/>
    <x v="4"/>
    <x v="5"/>
    <x v="5"/>
  </r>
  <r>
    <x v="4654"/>
    <x v="0"/>
    <x v="1"/>
    <x v="27"/>
    <x v="40"/>
    <x v="875"/>
    <x v="4448"/>
    <x v="1025"/>
    <x v="91"/>
    <x v="91"/>
    <x v="10"/>
    <x v="14"/>
    <x v="4"/>
    <x v="1"/>
    <x v="1"/>
  </r>
  <r>
    <x v="4647"/>
    <x v="0"/>
    <x v="0"/>
    <x v="93"/>
    <x v="13"/>
    <x v="389"/>
    <x v="663"/>
    <x v="1020"/>
    <x v="91"/>
    <x v="91"/>
    <x v="10"/>
    <x v="14"/>
    <x v="4"/>
    <x v="0"/>
    <x v="0"/>
  </r>
  <r>
    <x v="4660"/>
    <x v="0"/>
    <x v="4"/>
    <x v="68"/>
    <x v="128"/>
    <x v="534"/>
    <x v="4454"/>
    <x v="1024"/>
    <x v="91"/>
    <x v="91"/>
    <x v="10"/>
    <x v="14"/>
    <x v="4"/>
    <x v="4"/>
    <x v="4"/>
  </r>
  <r>
    <x v="4648"/>
    <x v="0"/>
    <x v="11"/>
    <x v="51"/>
    <x v="32"/>
    <x v="384"/>
    <x v="3977"/>
    <x v="1021"/>
    <x v="91"/>
    <x v="91"/>
    <x v="10"/>
    <x v="14"/>
    <x v="4"/>
    <x v="11"/>
    <x v="11"/>
  </r>
  <r>
    <x v="4687"/>
    <x v="1"/>
    <x v="2"/>
    <x v="324"/>
    <x v="328"/>
    <x v="77"/>
    <x v="4479"/>
    <x v="1027"/>
    <x v="91"/>
    <x v="91"/>
    <x v="10"/>
    <x v="14"/>
    <x v="4"/>
    <x v="2"/>
    <x v="2"/>
  </r>
  <r>
    <x v="4677"/>
    <x v="0"/>
    <x v="10"/>
    <x v="15"/>
    <x v="15"/>
    <x v="16"/>
    <x v="4074"/>
    <x v="1030"/>
    <x v="91"/>
    <x v="91"/>
    <x v="10"/>
    <x v="14"/>
    <x v="4"/>
    <x v="10"/>
    <x v="10"/>
  </r>
  <r>
    <x v="4686"/>
    <x v="0"/>
    <x v="9"/>
    <x v="147"/>
    <x v="122"/>
    <x v="2114"/>
    <x v="4478"/>
    <x v="1030"/>
    <x v="91"/>
    <x v="91"/>
    <x v="10"/>
    <x v="14"/>
    <x v="4"/>
    <x v="9"/>
    <x v="9"/>
  </r>
  <r>
    <x v="4694"/>
    <x v="0"/>
    <x v="8"/>
    <x v="50"/>
    <x v="51"/>
    <x v="13"/>
    <x v="4484"/>
    <x v="1022"/>
    <x v="91"/>
    <x v="91"/>
    <x v="10"/>
    <x v="14"/>
    <x v="4"/>
    <x v="8"/>
    <x v="8"/>
  </r>
  <r>
    <x v="4679"/>
    <x v="0"/>
    <x v="3"/>
    <x v="94"/>
    <x v="96"/>
    <x v="7"/>
    <x v="4471"/>
    <x v="1022"/>
    <x v="91"/>
    <x v="91"/>
    <x v="10"/>
    <x v="14"/>
    <x v="4"/>
    <x v="3"/>
    <x v="3"/>
  </r>
  <r>
    <x v="4675"/>
    <x v="0"/>
    <x v="6"/>
    <x v="174"/>
    <x v="52"/>
    <x v="59"/>
    <x v="4468"/>
    <x v="1028"/>
    <x v="91"/>
    <x v="91"/>
    <x v="10"/>
    <x v="14"/>
    <x v="4"/>
    <x v="6"/>
    <x v="6"/>
  </r>
  <r>
    <x v="4694"/>
    <x v="0"/>
    <x v="9"/>
    <x v="35"/>
    <x v="40"/>
    <x v="2700"/>
    <x v="4484"/>
    <x v="1022"/>
    <x v="91"/>
    <x v="91"/>
    <x v="10"/>
    <x v="14"/>
    <x v="4"/>
    <x v="9"/>
    <x v="9"/>
  </r>
  <r>
    <x v="4696"/>
    <x v="0"/>
    <x v="4"/>
    <x v="1"/>
    <x v="3"/>
    <x v="244"/>
    <x v="4486"/>
    <x v="1020"/>
    <x v="91"/>
    <x v="91"/>
    <x v="10"/>
    <x v="14"/>
    <x v="4"/>
    <x v="4"/>
    <x v="4"/>
  </r>
  <r>
    <x v="4671"/>
    <x v="0"/>
    <x v="0"/>
    <x v="16"/>
    <x v="17"/>
    <x v="6"/>
    <x v="4464"/>
    <x v="1024"/>
    <x v="91"/>
    <x v="91"/>
    <x v="10"/>
    <x v="14"/>
    <x v="4"/>
    <x v="0"/>
    <x v="0"/>
  </r>
  <r>
    <x v="4659"/>
    <x v="0"/>
    <x v="8"/>
    <x v="30"/>
    <x v="63"/>
    <x v="34"/>
    <x v="4453"/>
    <x v="1024"/>
    <x v="91"/>
    <x v="91"/>
    <x v="10"/>
    <x v="14"/>
    <x v="4"/>
    <x v="8"/>
    <x v="8"/>
  </r>
  <r>
    <x v="4693"/>
    <x v="0"/>
    <x v="1"/>
    <x v="70"/>
    <x v="47"/>
    <x v="1080"/>
    <x v="4483"/>
    <x v="1022"/>
    <x v="91"/>
    <x v="91"/>
    <x v="10"/>
    <x v="14"/>
    <x v="4"/>
    <x v="1"/>
    <x v="1"/>
  </r>
  <r>
    <x v="4653"/>
    <x v="0"/>
    <x v="9"/>
    <x v="127"/>
    <x v="181"/>
    <x v="3230"/>
    <x v="4447"/>
    <x v="1024"/>
    <x v="91"/>
    <x v="91"/>
    <x v="10"/>
    <x v="14"/>
    <x v="4"/>
    <x v="9"/>
    <x v="9"/>
  </r>
  <r>
    <x v="4693"/>
    <x v="0"/>
    <x v="0"/>
    <x v="0"/>
    <x v="41"/>
    <x v="6"/>
    <x v="4483"/>
    <x v="1022"/>
    <x v="91"/>
    <x v="91"/>
    <x v="10"/>
    <x v="14"/>
    <x v="4"/>
    <x v="0"/>
    <x v="0"/>
  </r>
  <r>
    <x v="4651"/>
    <x v="0"/>
    <x v="11"/>
    <x v="28"/>
    <x v="252"/>
    <x v="3840"/>
    <x v="4445"/>
    <x v="1021"/>
    <x v="91"/>
    <x v="91"/>
    <x v="10"/>
    <x v="14"/>
    <x v="4"/>
    <x v="11"/>
    <x v="11"/>
  </r>
  <r>
    <x v="4650"/>
    <x v="0"/>
    <x v="7"/>
    <x v="21"/>
    <x v="5"/>
    <x v="229"/>
    <x v="4444"/>
    <x v="1022"/>
    <x v="91"/>
    <x v="91"/>
    <x v="10"/>
    <x v="14"/>
    <x v="4"/>
    <x v="7"/>
    <x v="7"/>
  </r>
  <r>
    <x v="4647"/>
    <x v="0"/>
    <x v="1"/>
    <x v="27"/>
    <x v="66"/>
    <x v="7"/>
    <x v="663"/>
    <x v="1020"/>
    <x v="91"/>
    <x v="91"/>
    <x v="10"/>
    <x v="14"/>
    <x v="4"/>
    <x v="1"/>
    <x v="1"/>
  </r>
  <r>
    <x v="4659"/>
    <x v="0"/>
    <x v="6"/>
    <x v="0"/>
    <x v="0"/>
    <x v="0"/>
    <x v="4453"/>
    <x v="1024"/>
    <x v="91"/>
    <x v="91"/>
    <x v="10"/>
    <x v="14"/>
    <x v="4"/>
    <x v="6"/>
    <x v="6"/>
  </r>
  <r>
    <x v="4657"/>
    <x v="0"/>
    <x v="5"/>
    <x v="20"/>
    <x v="98"/>
    <x v="145"/>
    <x v="4451"/>
    <x v="1022"/>
    <x v="91"/>
    <x v="91"/>
    <x v="10"/>
    <x v="14"/>
    <x v="4"/>
    <x v="5"/>
    <x v="5"/>
  </r>
  <r>
    <x v="4692"/>
    <x v="0"/>
    <x v="2"/>
    <x v="23"/>
    <x v="34"/>
    <x v="825"/>
    <x v="4392"/>
    <x v="1029"/>
    <x v="91"/>
    <x v="91"/>
    <x v="10"/>
    <x v="14"/>
    <x v="4"/>
    <x v="2"/>
    <x v="2"/>
  </r>
  <r>
    <x v="4692"/>
    <x v="1"/>
    <x v="2"/>
    <x v="24"/>
    <x v="26"/>
    <x v="137"/>
    <x v="4392"/>
    <x v="1029"/>
    <x v="91"/>
    <x v="91"/>
    <x v="10"/>
    <x v="14"/>
    <x v="4"/>
    <x v="2"/>
    <x v="2"/>
  </r>
  <r>
    <x v="4656"/>
    <x v="0"/>
    <x v="2"/>
    <x v="288"/>
    <x v="335"/>
    <x v="3452"/>
    <x v="4450"/>
    <x v="1026"/>
    <x v="91"/>
    <x v="91"/>
    <x v="10"/>
    <x v="14"/>
    <x v="4"/>
    <x v="2"/>
    <x v="2"/>
  </r>
  <r>
    <x v="4656"/>
    <x v="1"/>
    <x v="2"/>
    <x v="375"/>
    <x v="313"/>
    <x v="3841"/>
    <x v="4450"/>
    <x v="1026"/>
    <x v="91"/>
    <x v="91"/>
    <x v="10"/>
    <x v="14"/>
    <x v="4"/>
    <x v="2"/>
    <x v="2"/>
  </r>
  <r>
    <x v="4655"/>
    <x v="0"/>
    <x v="11"/>
    <x v="65"/>
    <x v="60"/>
    <x v="128"/>
    <x v="4449"/>
    <x v="1020"/>
    <x v="91"/>
    <x v="91"/>
    <x v="10"/>
    <x v="14"/>
    <x v="4"/>
    <x v="11"/>
    <x v="11"/>
  </r>
  <r>
    <x v="4656"/>
    <x v="0"/>
    <x v="0"/>
    <x v="31"/>
    <x v="102"/>
    <x v="11"/>
    <x v="4450"/>
    <x v="1026"/>
    <x v="91"/>
    <x v="91"/>
    <x v="10"/>
    <x v="14"/>
    <x v="4"/>
    <x v="0"/>
    <x v="0"/>
  </r>
  <r>
    <x v="4688"/>
    <x v="0"/>
    <x v="8"/>
    <x v="101"/>
    <x v="72"/>
    <x v="566"/>
    <x v="4480"/>
    <x v="1025"/>
    <x v="91"/>
    <x v="91"/>
    <x v="10"/>
    <x v="14"/>
    <x v="4"/>
    <x v="8"/>
    <x v="8"/>
  </r>
  <r>
    <x v="4691"/>
    <x v="0"/>
    <x v="5"/>
    <x v="21"/>
    <x v="18"/>
    <x v="11"/>
    <x v="4482"/>
    <x v="1023"/>
    <x v="91"/>
    <x v="91"/>
    <x v="10"/>
    <x v="14"/>
    <x v="4"/>
    <x v="5"/>
    <x v="5"/>
  </r>
  <r>
    <x v="4689"/>
    <x v="0"/>
    <x v="7"/>
    <x v="60"/>
    <x v="72"/>
    <x v="91"/>
    <x v="49"/>
    <x v="1029"/>
    <x v="91"/>
    <x v="91"/>
    <x v="10"/>
    <x v="14"/>
    <x v="4"/>
    <x v="7"/>
    <x v="7"/>
  </r>
  <r>
    <x v="4692"/>
    <x v="0"/>
    <x v="0"/>
    <x v="75"/>
    <x v="45"/>
    <x v="120"/>
    <x v="4392"/>
    <x v="1029"/>
    <x v="91"/>
    <x v="91"/>
    <x v="10"/>
    <x v="14"/>
    <x v="4"/>
    <x v="0"/>
    <x v="0"/>
  </r>
  <r>
    <x v="4689"/>
    <x v="0"/>
    <x v="5"/>
    <x v="3"/>
    <x v="30"/>
    <x v="379"/>
    <x v="49"/>
    <x v="1029"/>
    <x v="91"/>
    <x v="91"/>
    <x v="10"/>
    <x v="14"/>
    <x v="4"/>
    <x v="5"/>
    <x v="5"/>
  </r>
  <r>
    <x v="4690"/>
    <x v="0"/>
    <x v="11"/>
    <x v="68"/>
    <x v="71"/>
    <x v="1386"/>
    <x v="4481"/>
    <x v="1023"/>
    <x v="91"/>
    <x v="91"/>
    <x v="10"/>
    <x v="14"/>
    <x v="4"/>
    <x v="11"/>
    <x v="11"/>
  </r>
  <r>
    <x v="4657"/>
    <x v="0"/>
    <x v="8"/>
    <x v="125"/>
    <x v="107"/>
    <x v="347"/>
    <x v="4451"/>
    <x v="1022"/>
    <x v="91"/>
    <x v="91"/>
    <x v="10"/>
    <x v="14"/>
    <x v="4"/>
    <x v="8"/>
    <x v="8"/>
  </r>
  <r>
    <x v="4689"/>
    <x v="0"/>
    <x v="9"/>
    <x v="242"/>
    <x v="171"/>
    <x v="3842"/>
    <x v="49"/>
    <x v="1029"/>
    <x v="91"/>
    <x v="91"/>
    <x v="10"/>
    <x v="14"/>
    <x v="4"/>
    <x v="9"/>
    <x v="9"/>
  </r>
  <r>
    <x v="4656"/>
    <x v="0"/>
    <x v="9"/>
    <x v="243"/>
    <x v="154"/>
    <x v="156"/>
    <x v="4450"/>
    <x v="1026"/>
    <x v="91"/>
    <x v="91"/>
    <x v="10"/>
    <x v="14"/>
    <x v="4"/>
    <x v="9"/>
    <x v="9"/>
  </r>
  <r>
    <x v="4687"/>
    <x v="0"/>
    <x v="2"/>
    <x v="315"/>
    <x v="286"/>
    <x v="3843"/>
    <x v="4479"/>
    <x v="1027"/>
    <x v="91"/>
    <x v="91"/>
    <x v="10"/>
    <x v="14"/>
    <x v="4"/>
    <x v="2"/>
    <x v="2"/>
  </r>
  <r>
    <x v="4684"/>
    <x v="0"/>
    <x v="3"/>
    <x v="136"/>
    <x v="165"/>
    <x v="3844"/>
    <x v="4476"/>
    <x v="1024"/>
    <x v="91"/>
    <x v="91"/>
    <x v="10"/>
    <x v="14"/>
    <x v="4"/>
    <x v="3"/>
    <x v="3"/>
  </r>
  <r>
    <x v="4680"/>
    <x v="0"/>
    <x v="11"/>
    <x v="37"/>
    <x v="34"/>
    <x v="68"/>
    <x v="4472"/>
    <x v="1029"/>
    <x v="91"/>
    <x v="91"/>
    <x v="10"/>
    <x v="14"/>
    <x v="4"/>
    <x v="11"/>
    <x v="11"/>
  </r>
  <r>
    <x v="4684"/>
    <x v="0"/>
    <x v="1"/>
    <x v="278"/>
    <x v="311"/>
    <x v="671"/>
    <x v="4476"/>
    <x v="1024"/>
    <x v="91"/>
    <x v="91"/>
    <x v="10"/>
    <x v="14"/>
    <x v="4"/>
    <x v="1"/>
    <x v="1"/>
  </r>
  <r>
    <x v="4671"/>
    <x v="0"/>
    <x v="10"/>
    <x v="20"/>
    <x v="12"/>
    <x v="6"/>
    <x v="4464"/>
    <x v="1024"/>
    <x v="91"/>
    <x v="91"/>
    <x v="10"/>
    <x v="14"/>
    <x v="4"/>
    <x v="10"/>
    <x v="10"/>
  </r>
  <r>
    <x v="4686"/>
    <x v="0"/>
    <x v="4"/>
    <x v="89"/>
    <x v="125"/>
    <x v="617"/>
    <x v="4478"/>
    <x v="1030"/>
    <x v="91"/>
    <x v="91"/>
    <x v="10"/>
    <x v="14"/>
    <x v="4"/>
    <x v="4"/>
    <x v="4"/>
  </r>
  <r>
    <x v="4696"/>
    <x v="0"/>
    <x v="10"/>
    <x v="23"/>
    <x v="23"/>
    <x v="24"/>
    <x v="4486"/>
    <x v="1020"/>
    <x v="91"/>
    <x v="91"/>
    <x v="10"/>
    <x v="14"/>
    <x v="4"/>
    <x v="10"/>
    <x v="10"/>
  </r>
  <r>
    <x v="4679"/>
    <x v="0"/>
    <x v="7"/>
    <x v="57"/>
    <x v="34"/>
    <x v="13"/>
    <x v="4471"/>
    <x v="1022"/>
    <x v="91"/>
    <x v="91"/>
    <x v="10"/>
    <x v="14"/>
    <x v="4"/>
    <x v="7"/>
    <x v="7"/>
  </r>
  <r>
    <x v="4676"/>
    <x v="0"/>
    <x v="1"/>
    <x v="84"/>
    <x v="66"/>
    <x v="154"/>
    <x v="4469"/>
    <x v="1020"/>
    <x v="91"/>
    <x v="91"/>
    <x v="10"/>
    <x v="14"/>
    <x v="4"/>
    <x v="1"/>
    <x v="1"/>
  </r>
  <r>
    <x v="4678"/>
    <x v="0"/>
    <x v="1"/>
    <x v="52"/>
    <x v="137"/>
    <x v="618"/>
    <x v="4470"/>
    <x v="1025"/>
    <x v="91"/>
    <x v="91"/>
    <x v="10"/>
    <x v="14"/>
    <x v="4"/>
    <x v="1"/>
    <x v="1"/>
  </r>
  <r>
    <x v="4687"/>
    <x v="0"/>
    <x v="10"/>
    <x v="134"/>
    <x v="29"/>
    <x v="716"/>
    <x v="4479"/>
    <x v="1027"/>
    <x v="91"/>
    <x v="91"/>
    <x v="10"/>
    <x v="14"/>
    <x v="4"/>
    <x v="10"/>
    <x v="10"/>
  </r>
  <r>
    <x v="4694"/>
    <x v="1"/>
    <x v="2"/>
    <x v="125"/>
    <x v="106"/>
    <x v="642"/>
    <x v="4484"/>
    <x v="1022"/>
    <x v="91"/>
    <x v="91"/>
    <x v="10"/>
    <x v="14"/>
    <x v="4"/>
    <x v="2"/>
    <x v="2"/>
  </r>
  <r>
    <x v="4675"/>
    <x v="0"/>
    <x v="0"/>
    <x v="94"/>
    <x v="19"/>
    <x v="182"/>
    <x v="4468"/>
    <x v="1028"/>
    <x v="91"/>
    <x v="91"/>
    <x v="10"/>
    <x v="14"/>
    <x v="4"/>
    <x v="0"/>
    <x v="0"/>
  </r>
  <r>
    <x v="4670"/>
    <x v="0"/>
    <x v="8"/>
    <x v="214"/>
    <x v="271"/>
    <x v="47"/>
    <x v="4463"/>
    <x v="1030"/>
    <x v="91"/>
    <x v="91"/>
    <x v="10"/>
    <x v="14"/>
    <x v="4"/>
    <x v="8"/>
    <x v="8"/>
  </r>
  <r>
    <x v="4696"/>
    <x v="0"/>
    <x v="2"/>
    <x v="42"/>
    <x v="57"/>
    <x v="380"/>
    <x v="4486"/>
    <x v="1020"/>
    <x v="91"/>
    <x v="91"/>
    <x v="10"/>
    <x v="14"/>
    <x v="4"/>
    <x v="2"/>
    <x v="2"/>
  </r>
  <r>
    <x v="4681"/>
    <x v="0"/>
    <x v="8"/>
    <x v="102"/>
    <x v="254"/>
    <x v="298"/>
    <x v="4473"/>
    <x v="1025"/>
    <x v="91"/>
    <x v="91"/>
    <x v="10"/>
    <x v="14"/>
    <x v="4"/>
    <x v="8"/>
    <x v="8"/>
  </r>
  <r>
    <x v="4685"/>
    <x v="0"/>
    <x v="0"/>
    <x v="13"/>
    <x v="18"/>
    <x v="19"/>
    <x v="4477"/>
    <x v="1020"/>
    <x v="91"/>
    <x v="91"/>
    <x v="10"/>
    <x v="14"/>
    <x v="4"/>
    <x v="0"/>
    <x v="0"/>
  </r>
  <r>
    <x v="4684"/>
    <x v="0"/>
    <x v="0"/>
    <x v="49"/>
    <x v="40"/>
    <x v="936"/>
    <x v="4476"/>
    <x v="1024"/>
    <x v="91"/>
    <x v="91"/>
    <x v="10"/>
    <x v="14"/>
    <x v="4"/>
    <x v="0"/>
    <x v="0"/>
  </r>
  <r>
    <x v="4688"/>
    <x v="0"/>
    <x v="5"/>
    <x v="75"/>
    <x v="0"/>
    <x v="120"/>
    <x v="4480"/>
    <x v="1025"/>
    <x v="91"/>
    <x v="91"/>
    <x v="10"/>
    <x v="14"/>
    <x v="4"/>
    <x v="5"/>
    <x v="5"/>
  </r>
  <r>
    <x v="4681"/>
    <x v="0"/>
    <x v="9"/>
    <x v="133"/>
    <x v="206"/>
    <x v="3845"/>
    <x v="4473"/>
    <x v="1025"/>
    <x v="91"/>
    <x v="91"/>
    <x v="10"/>
    <x v="14"/>
    <x v="4"/>
    <x v="9"/>
    <x v="9"/>
  </r>
  <r>
    <x v="4694"/>
    <x v="0"/>
    <x v="4"/>
    <x v="17"/>
    <x v="3"/>
    <x v="546"/>
    <x v="4484"/>
    <x v="1022"/>
    <x v="91"/>
    <x v="91"/>
    <x v="10"/>
    <x v="14"/>
    <x v="4"/>
    <x v="4"/>
    <x v="4"/>
  </r>
  <r>
    <x v="4676"/>
    <x v="0"/>
    <x v="0"/>
    <x v="13"/>
    <x v="65"/>
    <x v="154"/>
    <x v="4469"/>
    <x v="1020"/>
    <x v="91"/>
    <x v="91"/>
    <x v="10"/>
    <x v="14"/>
    <x v="4"/>
    <x v="0"/>
    <x v="0"/>
  </r>
  <r>
    <x v="4678"/>
    <x v="0"/>
    <x v="5"/>
    <x v="8"/>
    <x v="85"/>
    <x v="31"/>
    <x v="4470"/>
    <x v="1025"/>
    <x v="91"/>
    <x v="91"/>
    <x v="10"/>
    <x v="14"/>
    <x v="4"/>
    <x v="5"/>
    <x v="5"/>
  </r>
  <r>
    <x v="4657"/>
    <x v="0"/>
    <x v="0"/>
    <x v="21"/>
    <x v="63"/>
    <x v="13"/>
    <x v="4451"/>
    <x v="1022"/>
    <x v="91"/>
    <x v="91"/>
    <x v="10"/>
    <x v="14"/>
    <x v="4"/>
    <x v="0"/>
    <x v="0"/>
  </r>
  <r>
    <x v="4658"/>
    <x v="0"/>
    <x v="0"/>
    <x v="92"/>
    <x v="8"/>
    <x v="63"/>
    <x v="4452"/>
    <x v="1024"/>
    <x v="91"/>
    <x v="91"/>
    <x v="10"/>
    <x v="14"/>
    <x v="4"/>
    <x v="0"/>
    <x v="0"/>
  </r>
  <r>
    <x v="4688"/>
    <x v="0"/>
    <x v="11"/>
    <x v="16"/>
    <x v="113"/>
    <x v="3846"/>
    <x v="4480"/>
    <x v="1025"/>
    <x v="91"/>
    <x v="91"/>
    <x v="10"/>
    <x v="14"/>
    <x v="4"/>
    <x v="11"/>
    <x v="11"/>
  </r>
  <r>
    <x v="4691"/>
    <x v="0"/>
    <x v="0"/>
    <x v="1"/>
    <x v="61"/>
    <x v="7"/>
    <x v="4482"/>
    <x v="1023"/>
    <x v="91"/>
    <x v="91"/>
    <x v="10"/>
    <x v="14"/>
    <x v="4"/>
    <x v="0"/>
    <x v="0"/>
  </r>
  <r>
    <x v="4690"/>
    <x v="0"/>
    <x v="8"/>
    <x v="123"/>
    <x v="80"/>
    <x v="328"/>
    <x v="4481"/>
    <x v="1023"/>
    <x v="91"/>
    <x v="91"/>
    <x v="10"/>
    <x v="14"/>
    <x v="4"/>
    <x v="8"/>
    <x v="8"/>
  </r>
  <r>
    <x v="4691"/>
    <x v="0"/>
    <x v="6"/>
    <x v="94"/>
    <x v="20"/>
    <x v="638"/>
    <x v="4482"/>
    <x v="1023"/>
    <x v="91"/>
    <x v="91"/>
    <x v="10"/>
    <x v="14"/>
    <x v="4"/>
    <x v="6"/>
    <x v="6"/>
  </r>
  <r>
    <x v="4658"/>
    <x v="0"/>
    <x v="5"/>
    <x v="8"/>
    <x v="85"/>
    <x v="31"/>
    <x v="4452"/>
    <x v="1024"/>
    <x v="91"/>
    <x v="91"/>
    <x v="10"/>
    <x v="14"/>
    <x v="4"/>
    <x v="5"/>
    <x v="5"/>
  </r>
  <r>
    <x v="4657"/>
    <x v="0"/>
    <x v="6"/>
    <x v="54"/>
    <x v="102"/>
    <x v="13"/>
    <x v="4451"/>
    <x v="1022"/>
    <x v="91"/>
    <x v="91"/>
    <x v="10"/>
    <x v="14"/>
    <x v="4"/>
    <x v="6"/>
    <x v="6"/>
  </r>
  <r>
    <x v="4690"/>
    <x v="0"/>
    <x v="2"/>
    <x v="108"/>
    <x v="74"/>
    <x v="701"/>
    <x v="4481"/>
    <x v="1023"/>
    <x v="91"/>
    <x v="91"/>
    <x v="10"/>
    <x v="14"/>
    <x v="4"/>
    <x v="2"/>
    <x v="2"/>
  </r>
  <r>
    <x v="4690"/>
    <x v="1"/>
    <x v="2"/>
    <x v="108"/>
    <x v="74"/>
    <x v="701"/>
    <x v="4481"/>
    <x v="1023"/>
    <x v="91"/>
    <x v="91"/>
    <x v="10"/>
    <x v="14"/>
    <x v="4"/>
    <x v="2"/>
    <x v="2"/>
  </r>
  <r>
    <x v="4658"/>
    <x v="0"/>
    <x v="6"/>
    <x v="4"/>
    <x v="60"/>
    <x v="200"/>
    <x v="4452"/>
    <x v="1024"/>
    <x v="91"/>
    <x v="91"/>
    <x v="10"/>
    <x v="14"/>
    <x v="4"/>
    <x v="6"/>
    <x v="6"/>
  </r>
  <r>
    <x v="4656"/>
    <x v="0"/>
    <x v="11"/>
    <x v="164"/>
    <x v="223"/>
    <x v="34"/>
    <x v="4450"/>
    <x v="1026"/>
    <x v="91"/>
    <x v="91"/>
    <x v="10"/>
    <x v="14"/>
    <x v="4"/>
    <x v="11"/>
    <x v="11"/>
  </r>
  <r>
    <x v="4655"/>
    <x v="0"/>
    <x v="0"/>
    <x v="6"/>
    <x v="98"/>
    <x v="13"/>
    <x v="4449"/>
    <x v="1020"/>
    <x v="91"/>
    <x v="91"/>
    <x v="10"/>
    <x v="14"/>
    <x v="4"/>
    <x v="0"/>
    <x v="0"/>
  </r>
  <r>
    <x v="4689"/>
    <x v="0"/>
    <x v="3"/>
    <x v="122"/>
    <x v="176"/>
    <x v="3847"/>
    <x v="49"/>
    <x v="1029"/>
    <x v="91"/>
    <x v="91"/>
    <x v="10"/>
    <x v="14"/>
    <x v="4"/>
    <x v="3"/>
    <x v="3"/>
  </r>
  <r>
    <x v="4689"/>
    <x v="0"/>
    <x v="1"/>
    <x v="131"/>
    <x v="336"/>
    <x v="3848"/>
    <x v="49"/>
    <x v="1029"/>
    <x v="91"/>
    <x v="91"/>
    <x v="10"/>
    <x v="14"/>
    <x v="4"/>
    <x v="1"/>
    <x v="1"/>
  </r>
  <r>
    <x v="4692"/>
    <x v="0"/>
    <x v="11"/>
    <x v="30"/>
    <x v="36"/>
    <x v="2420"/>
    <x v="4392"/>
    <x v="1029"/>
    <x v="91"/>
    <x v="91"/>
    <x v="10"/>
    <x v="14"/>
    <x v="4"/>
    <x v="11"/>
    <x v="11"/>
  </r>
  <r>
    <x v="4647"/>
    <x v="0"/>
    <x v="10"/>
    <x v="92"/>
    <x v="8"/>
    <x v="63"/>
    <x v="663"/>
    <x v="1020"/>
    <x v="91"/>
    <x v="91"/>
    <x v="10"/>
    <x v="14"/>
    <x v="4"/>
    <x v="10"/>
    <x v="10"/>
  </r>
  <r>
    <x v="4650"/>
    <x v="0"/>
    <x v="10"/>
    <x v="3"/>
    <x v="54"/>
    <x v="1363"/>
    <x v="4444"/>
    <x v="1022"/>
    <x v="91"/>
    <x v="91"/>
    <x v="10"/>
    <x v="14"/>
    <x v="4"/>
    <x v="10"/>
    <x v="10"/>
  </r>
  <r>
    <x v="4661"/>
    <x v="0"/>
    <x v="4"/>
    <x v="57"/>
    <x v="24"/>
    <x v="965"/>
    <x v="4455"/>
    <x v="1022"/>
    <x v="91"/>
    <x v="91"/>
    <x v="10"/>
    <x v="14"/>
    <x v="4"/>
    <x v="4"/>
    <x v="4"/>
  </r>
  <r>
    <x v="4650"/>
    <x v="0"/>
    <x v="1"/>
    <x v="42"/>
    <x v="120"/>
    <x v="1021"/>
    <x v="4444"/>
    <x v="1022"/>
    <x v="91"/>
    <x v="91"/>
    <x v="10"/>
    <x v="14"/>
    <x v="4"/>
    <x v="1"/>
    <x v="1"/>
  </r>
  <r>
    <x v="4647"/>
    <x v="0"/>
    <x v="3"/>
    <x v="1"/>
    <x v="26"/>
    <x v="254"/>
    <x v="663"/>
    <x v="1020"/>
    <x v="91"/>
    <x v="91"/>
    <x v="10"/>
    <x v="14"/>
    <x v="4"/>
    <x v="3"/>
    <x v="3"/>
  </r>
  <r>
    <x v="4652"/>
    <x v="0"/>
    <x v="11"/>
    <x v="180"/>
    <x v="240"/>
    <x v="209"/>
    <x v="4446"/>
    <x v="1023"/>
    <x v="91"/>
    <x v="91"/>
    <x v="10"/>
    <x v="14"/>
    <x v="4"/>
    <x v="11"/>
    <x v="11"/>
  </r>
  <r>
    <x v="4695"/>
    <x v="0"/>
    <x v="1"/>
    <x v="197"/>
    <x v="225"/>
    <x v="328"/>
    <x v="4485"/>
    <x v="1025"/>
    <x v="91"/>
    <x v="91"/>
    <x v="10"/>
    <x v="14"/>
    <x v="4"/>
    <x v="1"/>
    <x v="1"/>
  </r>
  <r>
    <x v="4673"/>
    <x v="0"/>
    <x v="6"/>
    <x v="52"/>
    <x v="96"/>
    <x v="323"/>
    <x v="4466"/>
    <x v="1031"/>
    <x v="91"/>
    <x v="91"/>
    <x v="10"/>
    <x v="14"/>
    <x v="4"/>
    <x v="6"/>
    <x v="6"/>
  </r>
  <r>
    <x v="4664"/>
    <x v="0"/>
    <x v="7"/>
    <x v="59"/>
    <x v="120"/>
    <x v="18"/>
    <x v="4458"/>
    <x v="1024"/>
    <x v="91"/>
    <x v="91"/>
    <x v="10"/>
    <x v="14"/>
    <x v="4"/>
    <x v="7"/>
    <x v="7"/>
  </r>
  <r>
    <x v="4669"/>
    <x v="0"/>
    <x v="4"/>
    <x v="106"/>
    <x v="116"/>
    <x v="2645"/>
    <x v="4462"/>
    <x v="1029"/>
    <x v="91"/>
    <x v="91"/>
    <x v="10"/>
    <x v="14"/>
    <x v="4"/>
    <x v="4"/>
    <x v="4"/>
  </r>
  <r>
    <x v="4654"/>
    <x v="0"/>
    <x v="6"/>
    <x v="17"/>
    <x v="36"/>
    <x v="528"/>
    <x v="4448"/>
    <x v="1025"/>
    <x v="91"/>
    <x v="91"/>
    <x v="10"/>
    <x v="14"/>
    <x v="4"/>
    <x v="6"/>
    <x v="6"/>
  </r>
  <r>
    <x v="4667"/>
    <x v="0"/>
    <x v="7"/>
    <x v="17"/>
    <x v="3"/>
    <x v="546"/>
    <x v="257"/>
    <x v="1028"/>
    <x v="91"/>
    <x v="91"/>
    <x v="10"/>
    <x v="14"/>
    <x v="4"/>
    <x v="7"/>
    <x v="7"/>
  </r>
  <r>
    <x v="4674"/>
    <x v="0"/>
    <x v="10"/>
    <x v="79"/>
    <x v="62"/>
    <x v="552"/>
    <x v="4467"/>
    <x v="1028"/>
    <x v="91"/>
    <x v="91"/>
    <x v="10"/>
    <x v="14"/>
    <x v="4"/>
    <x v="10"/>
    <x v="10"/>
  </r>
  <r>
    <x v="4652"/>
    <x v="0"/>
    <x v="0"/>
    <x v="65"/>
    <x v="51"/>
    <x v="163"/>
    <x v="4446"/>
    <x v="1023"/>
    <x v="91"/>
    <x v="91"/>
    <x v="10"/>
    <x v="14"/>
    <x v="4"/>
    <x v="0"/>
    <x v="0"/>
  </r>
  <r>
    <x v="4693"/>
    <x v="0"/>
    <x v="5"/>
    <x v="12"/>
    <x v="45"/>
    <x v="6"/>
    <x v="4483"/>
    <x v="1022"/>
    <x v="91"/>
    <x v="91"/>
    <x v="10"/>
    <x v="14"/>
    <x v="4"/>
    <x v="5"/>
    <x v="5"/>
  </r>
  <r>
    <x v="4648"/>
    <x v="0"/>
    <x v="8"/>
    <x v="19"/>
    <x v="39"/>
    <x v="1752"/>
    <x v="3977"/>
    <x v="1021"/>
    <x v="91"/>
    <x v="91"/>
    <x v="10"/>
    <x v="14"/>
    <x v="4"/>
    <x v="8"/>
    <x v="8"/>
  </r>
  <r>
    <x v="4662"/>
    <x v="0"/>
    <x v="7"/>
    <x v="12"/>
    <x v="41"/>
    <x v="155"/>
    <x v="4456"/>
    <x v="1024"/>
    <x v="91"/>
    <x v="91"/>
    <x v="10"/>
    <x v="14"/>
    <x v="4"/>
    <x v="7"/>
    <x v="7"/>
  </r>
  <r>
    <x v="4665"/>
    <x v="0"/>
    <x v="7"/>
    <x v="40"/>
    <x v="51"/>
    <x v="355"/>
    <x v="4459"/>
    <x v="1023"/>
    <x v="91"/>
    <x v="91"/>
    <x v="10"/>
    <x v="14"/>
    <x v="4"/>
    <x v="7"/>
    <x v="7"/>
  </r>
  <r>
    <x v="4669"/>
    <x v="1"/>
    <x v="2"/>
    <x v="133"/>
    <x v="206"/>
    <x v="3845"/>
    <x v="4462"/>
    <x v="1029"/>
    <x v="91"/>
    <x v="91"/>
    <x v="10"/>
    <x v="14"/>
    <x v="4"/>
    <x v="2"/>
    <x v="2"/>
  </r>
  <r>
    <x v="4663"/>
    <x v="1"/>
    <x v="2"/>
    <x v="104"/>
    <x v="72"/>
    <x v="1367"/>
    <x v="4457"/>
    <x v="1020"/>
    <x v="91"/>
    <x v="91"/>
    <x v="10"/>
    <x v="14"/>
    <x v="4"/>
    <x v="2"/>
    <x v="2"/>
  </r>
  <r>
    <x v="4663"/>
    <x v="0"/>
    <x v="9"/>
    <x v="84"/>
    <x v="102"/>
    <x v="19"/>
    <x v="4457"/>
    <x v="1020"/>
    <x v="91"/>
    <x v="91"/>
    <x v="10"/>
    <x v="14"/>
    <x v="4"/>
    <x v="9"/>
    <x v="9"/>
  </r>
  <r>
    <x v="4665"/>
    <x v="1"/>
    <x v="2"/>
    <x v="70"/>
    <x v="76"/>
    <x v="266"/>
    <x v="4459"/>
    <x v="1023"/>
    <x v="91"/>
    <x v="91"/>
    <x v="10"/>
    <x v="14"/>
    <x v="4"/>
    <x v="2"/>
    <x v="2"/>
  </r>
  <r>
    <x v="4667"/>
    <x v="0"/>
    <x v="3"/>
    <x v="36"/>
    <x v="39"/>
    <x v="3"/>
    <x v="257"/>
    <x v="1028"/>
    <x v="91"/>
    <x v="91"/>
    <x v="10"/>
    <x v="14"/>
    <x v="4"/>
    <x v="3"/>
    <x v="3"/>
  </r>
  <r>
    <x v="4667"/>
    <x v="0"/>
    <x v="1"/>
    <x v="88"/>
    <x v="104"/>
    <x v="42"/>
    <x v="257"/>
    <x v="1028"/>
    <x v="91"/>
    <x v="91"/>
    <x v="10"/>
    <x v="14"/>
    <x v="4"/>
    <x v="1"/>
    <x v="1"/>
  </r>
  <r>
    <x v="4673"/>
    <x v="0"/>
    <x v="0"/>
    <x v="92"/>
    <x v="62"/>
    <x v="187"/>
    <x v="4466"/>
    <x v="1031"/>
    <x v="91"/>
    <x v="91"/>
    <x v="10"/>
    <x v="14"/>
    <x v="4"/>
    <x v="0"/>
    <x v="0"/>
  </r>
  <r>
    <x v="4665"/>
    <x v="0"/>
    <x v="9"/>
    <x v="103"/>
    <x v="134"/>
    <x v="278"/>
    <x v="4459"/>
    <x v="1023"/>
    <x v="91"/>
    <x v="91"/>
    <x v="10"/>
    <x v="14"/>
    <x v="4"/>
    <x v="9"/>
    <x v="9"/>
  </r>
  <r>
    <x v="4649"/>
    <x v="0"/>
    <x v="1"/>
    <x v="100"/>
    <x v="140"/>
    <x v="2126"/>
    <x v="4443"/>
    <x v="1022"/>
    <x v="91"/>
    <x v="91"/>
    <x v="10"/>
    <x v="14"/>
    <x v="4"/>
    <x v="1"/>
    <x v="1"/>
  </r>
  <r>
    <x v="4651"/>
    <x v="0"/>
    <x v="8"/>
    <x v="242"/>
    <x v="183"/>
    <x v="3849"/>
    <x v="4445"/>
    <x v="1021"/>
    <x v="91"/>
    <x v="91"/>
    <x v="10"/>
    <x v="14"/>
    <x v="4"/>
    <x v="8"/>
    <x v="8"/>
  </r>
  <r>
    <x v="4648"/>
    <x v="0"/>
    <x v="2"/>
    <x v="11"/>
    <x v="34"/>
    <x v="1049"/>
    <x v="3977"/>
    <x v="1021"/>
    <x v="91"/>
    <x v="91"/>
    <x v="10"/>
    <x v="14"/>
    <x v="4"/>
    <x v="2"/>
    <x v="2"/>
  </r>
  <r>
    <x v="4649"/>
    <x v="0"/>
    <x v="10"/>
    <x v="24"/>
    <x v="61"/>
    <x v="187"/>
    <x v="4443"/>
    <x v="1022"/>
    <x v="91"/>
    <x v="91"/>
    <x v="10"/>
    <x v="14"/>
    <x v="4"/>
    <x v="10"/>
    <x v="10"/>
  </r>
  <r>
    <x v="4653"/>
    <x v="0"/>
    <x v="1"/>
    <x v="148"/>
    <x v="115"/>
    <x v="3034"/>
    <x v="4447"/>
    <x v="1024"/>
    <x v="91"/>
    <x v="91"/>
    <x v="10"/>
    <x v="14"/>
    <x v="4"/>
    <x v="1"/>
    <x v="1"/>
  </r>
  <r>
    <x v="4693"/>
    <x v="0"/>
    <x v="6"/>
    <x v="5"/>
    <x v="7"/>
    <x v="152"/>
    <x v="4483"/>
    <x v="1022"/>
    <x v="91"/>
    <x v="91"/>
    <x v="10"/>
    <x v="14"/>
    <x v="4"/>
    <x v="6"/>
    <x v="6"/>
  </r>
  <r>
    <x v="4653"/>
    <x v="0"/>
    <x v="3"/>
    <x v="99"/>
    <x v="68"/>
    <x v="189"/>
    <x v="4447"/>
    <x v="1024"/>
    <x v="91"/>
    <x v="91"/>
    <x v="10"/>
    <x v="14"/>
    <x v="4"/>
    <x v="3"/>
    <x v="3"/>
  </r>
  <r>
    <x v="4649"/>
    <x v="0"/>
    <x v="3"/>
    <x v="59"/>
    <x v="70"/>
    <x v="285"/>
    <x v="4443"/>
    <x v="1022"/>
    <x v="91"/>
    <x v="91"/>
    <x v="10"/>
    <x v="14"/>
    <x v="4"/>
    <x v="3"/>
    <x v="3"/>
  </r>
  <r>
    <x v="4661"/>
    <x v="0"/>
    <x v="9"/>
    <x v="19"/>
    <x v="119"/>
    <x v="389"/>
    <x v="4455"/>
    <x v="1022"/>
    <x v="91"/>
    <x v="91"/>
    <x v="10"/>
    <x v="14"/>
    <x v="4"/>
    <x v="9"/>
    <x v="9"/>
  </r>
  <r>
    <x v="4661"/>
    <x v="1"/>
    <x v="2"/>
    <x v="101"/>
    <x v="153"/>
    <x v="1207"/>
    <x v="4455"/>
    <x v="1022"/>
    <x v="91"/>
    <x v="91"/>
    <x v="10"/>
    <x v="14"/>
    <x v="4"/>
    <x v="2"/>
    <x v="2"/>
  </r>
  <r>
    <x v="4660"/>
    <x v="0"/>
    <x v="1"/>
    <x v="102"/>
    <x v="254"/>
    <x v="298"/>
    <x v="4454"/>
    <x v="1024"/>
    <x v="91"/>
    <x v="91"/>
    <x v="10"/>
    <x v="14"/>
    <x v="4"/>
    <x v="1"/>
    <x v="1"/>
  </r>
  <r>
    <x v="4660"/>
    <x v="0"/>
    <x v="3"/>
    <x v="104"/>
    <x v="104"/>
    <x v="1580"/>
    <x v="4454"/>
    <x v="1024"/>
    <x v="91"/>
    <x v="91"/>
    <x v="10"/>
    <x v="14"/>
    <x v="4"/>
    <x v="3"/>
    <x v="3"/>
  </r>
  <r>
    <x v="4659"/>
    <x v="0"/>
    <x v="5"/>
    <x v="16"/>
    <x v="17"/>
    <x v="6"/>
    <x v="4453"/>
    <x v="1024"/>
    <x v="91"/>
    <x v="91"/>
    <x v="10"/>
    <x v="14"/>
    <x v="4"/>
    <x v="5"/>
    <x v="5"/>
  </r>
  <r>
    <x v="4660"/>
    <x v="0"/>
    <x v="7"/>
    <x v="54"/>
    <x v="44"/>
    <x v="110"/>
    <x v="4454"/>
    <x v="1024"/>
    <x v="91"/>
    <x v="91"/>
    <x v="10"/>
    <x v="14"/>
    <x v="4"/>
    <x v="7"/>
    <x v="7"/>
  </r>
  <r>
    <x v="4661"/>
    <x v="0"/>
    <x v="3"/>
    <x v="70"/>
    <x v="102"/>
    <x v="1484"/>
    <x v="4455"/>
    <x v="1022"/>
    <x v="91"/>
    <x v="91"/>
    <x v="10"/>
    <x v="14"/>
    <x v="4"/>
    <x v="3"/>
    <x v="3"/>
  </r>
  <r>
    <x v="4668"/>
    <x v="0"/>
    <x v="0"/>
    <x v="3"/>
    <x v="30"/>
    <x v="379"/>
    <x v="4461"/>
    <x v="1027"/>
    <x v="91"/>
    <x v="91"/>
    <x v="10"/>
    <x v="14"/>
    <x v="4"/>
    <x v="0"/>
    <x v="0"/>
  </r>
  <r>
    <x v="4663"/>
    <x v="0"/>
    <x v="4"/>
    <x v="1"/>
    <x v="36"/>
    <x v="196"/>
    <x v="4457"/>
    <x v="1020"/>
    <x v="91"/>
    <x v="91"/>
    <x v="10"/>
    <x v="14"/>
    <x v="4"/>
    <x v="4"/>
    <x v="4"/>
  </r>
  <r>
    <x v="4695"/>
    <x v="0"/>
    <x v="10"/>
    <x v="19"/>
    <x v="2"/>
    <x v="521"/>
    <x v="4485"/>
    <x v="1025"/>
    <x v="91"/>
    <x v="91"/>
    <x v="10"/>
    <x v="14"/>
    <x v="4"/>
    <x v="10"/>
    <x v="10"/>
  </r>
  <r>
    <x v="4694"/>
    <x v="0"/>
    <x v="3"/>
    <x v="57"/>
    <x v="4"/>
    <x v="844"/>
    <x v="4484"/>
    <x v="1022"/>
    <x v="91"/>
    <x v="91"/>
    <x v="10"/>
    <x v="14"/>
    <x v="4"/>
    <x v="3"/>
    <x v="3"/>
  </r>
  <r>
    <x v="4669"/>
    <x v="0"/>
    <x v="8"/>
    <x v="114"/>
    <x v="168"/>
    <x v="3850"/>
    <x v="4462"/>
    <x v="1029"/>
    <x v="91"/>
    <x v="91"/>
    <x v="10"/>
    <x v="14"/>
    <x v="4"/>
    <x v="8"/>
    <x v="8"/>
  </r>
  <r>
    <x v="4694"/>
    <x v="0"/>
    <x v="2"/>
    <x v="98"/>
    <x v="106"/>
    <x v="1303"/>
    <x v="4484"/>
    <x v="1022"/>
    <x v="91"/>
    <x v="91"/>
    <x v="10"/>
    <x v="14"/>
    <x v="4"/>
    <x v="2"/>
    <x v="2"/>
  </r>
  <r>
    <x v="4682"/>
    <x v="1"/>
    <x v="2"/>
    <x v="130"/>
    <x v="107"/>
    <x v="166"/>
    <x v="4474"/>
    <x v="1020"/>
    <x v="91"/>
    <x v="91"/>
    <x v="10"/>
    <x v="14"/>
    <x v="4"/>
    <x v="2"/>
    <x v="2"/>
  </r>
  <r>
    <x v="4683"/>
    <x v="0"/>
    <x v="8"/>
    <x v="100"/>
    <x v="195"/>
    <x v="34"/>
    <x v="4475"/>
    <x v="1031"/>
    <x v="91"/>
    <x v="91"/>
    <x v="10"/>
    <x v="14"/>
    <x v="4"/>
    <x v="8"/>
    <x v="8"/>
  </r>
  <r>
    <x v="4686"/>
    <x v="0"/>
    <x v="1"/>
    <x v="142"/>
    <x v="166"/>
    <x v="357"/>
    <x v="4478"/>
    <x v="1030"/>
    <x v="91"/>
    <x v="91"/>
    <x v="10"/>
    <x v="14"/>
    <x v="4"/>
    <x v="1"/>
    <x v="1"/>
  </r>
  <r>
    <x v="4681"/>
    <x v="0"/>
    <x v="2"/>
    <x v="77"/>
    <x v="154"/>
    <x v="3425"/>
    <x v="4473"/>
    <x v="1025"/>
    <x v="91"/>
    <x v="91"/>
    <x v="10"/>
    <x v="14"/>
    <x v="4"/>
    <x v="2"/>
    <x v="2"/>
  </r>
  <r>
    <x v="4662"/>
    <x v="1"/>
    <x v="2"/>
    <x v="3"/>
    <x v="8"/>
    <x v="6"/>
    <x v="4456"/>
    <x v="1024"/>
    <x v="91"/>
    <x v="91"/>
    <x v="10"/>
    <x v="14"/>
    <x v="4"/>
    <x v="2"/>
    <x v="2"/>
  </r>
  <r>
    <x v="4664"/>
    <x v="1"/>
    <x v="2"/>
    <x v="263"/>
    <x v="53"/>
    <x v="3851"/>
    <x v="4458"/>
    <x v="1024"/>
    <x v="91"/>
    <x v="91"/>
    <x v="10"/>
    <x v="14"/>
    <x v="4"/>
    <x v="2"/>
    <x v="2"/>
  </r>
  <r>
    <x v="4672"/>
    <x v="0"/>
    <x v="6"/>
    <x v="54"/>
    <x v="51"/>
    <x v="87"/>
    <x v="4465"/>
    <x v="1031"/>
    <x v="91"/>
    <x v="91"/>
    <x v="10"/>
    <x v="14"/>
    <x v="4"/>
    <x v="6"/>
    <x v="6"/>
  </r>
  <r>
    <x v="4695"/>
    <x v="0"/>
    <x v="3"/>
    <x v="78"/>
    <x v="67"/>
    <x v="2707"/>
    <x v="4485"/>
    <x v="1025"/>
    <x v="91"/>
    <x v="91"/>
    <x v="10"/>
    <x v="14"/>
    <x v="4"/>
    <x v="3"/>
    <x v="3"/>
  </r>
  <r>
    <x v="4664"/>
    <x v="0"/>
    <x v="4"/>
    <x v="128"/>
    <x v="254"/>
    <x v="2277"/>
    <x v="4458"/>
    <x v="1024"/>
    <x v="91"/>
    <x v="91"/>
    <x v="10"/>
    <x v="14"/>
    <x v="4"/>
    <x v="4"/>
    <x v="4"/>
  </r>
  <r>
    <x v="4664"/>
    <x v="0"/>
    <x v="3"/>
    <x v="179"/>
    <x v="255"/>
    <x v="2969"/>
    <x v="4458"/>
    <x v="1024"/>
    <x v="91"/>
    <x v="91"/>
    <x v="10"/>
    <x v="14"/>
    <x v="4"/>
    <x v="3"/>
    <x v="3"/>
  </r>
  <r>
    <x v="4662"/>
    <x v="0"/>
    <x v="3"/>
    <x v="21"/>
    <x v="94"/>
    <x v="6"/>
    <x v="4456"/>
    <x v="1024"/>
    <x v="91"/>
    <x v="91"/>
    <x v="10"/>
    <x v="14"/>
    <x v="4"/>
    <x v="3"/>
    <x v="3"/>
  </r>
  <r>
    <x v="4668"/>
    <x v="0"/>
    <x v="11"/>
    <x v="140"/>
    <x v="130"/>
    <x v="776"/>
    <x v="4461"/>
    <x v="1027"/>
    <x v="91"/>
    <x v="91"/>
    <x v="10"/>
    <x v="14"/>
    <x v="4"/>
    <x v="11"/>
    <x v="11"/>
  </r>
  <r>
    <x v="4672"/>
    <x v="0"/>
    <x v="5"/>
    <x v="93"/>
    <x v="94"/>
    <x v="207"/>
    <x v="4465"/>
    <x v="1031"/>
    <x v="91"/>
    <x v="91"/>
    <x v="10"/>
    <x v="14"/>
    <x v="4"/>
    <x v="5"/>
    <x v="5"/>
  </r>
  <r>
    <x v="4666"/>
    <x v="0"/>
    <x v="8"/>
    <x v="114"/>
    <x v="158"/>
    <x v="2248"/>
    <x v="4460"/>
    <x v="1027"/>
    <x v="91"/>
    <x v="91"/>
    <x v="10"/>
    <x v="14"/>
    <x v="4"/>
    <x v="8"/>
    <x v="8"/>
  </r>
  <r>
    <x v="4681"/>
    <x v="1"/>
    <x v="2"/>
    <x v="119"/>
    <x v="154"/>
    <x v="3852"/>
    <x v="4473"/>
    <x v="1025"/>
    <x v="91"/>
    <x v="91"/>
    <x v="10"/>
    <x v="14"/>
    <x v="4"/>
    <x v="2"/>
    <x v="2"/>
  </r>
  <r>
    <x v="4677"/>
    <x v="0"/>
    <x v="0"/>
    <x v="92"/>
    <x v="11"/>
    <x v="176"/>
    <x v="4074"/>
    <x v="1030"/>
    <x v="91"/>
    <x v="91"/>
    <x v="10"/>
    <x v="14"/>
    <x v="4"/>
    <x v="0"/>
    <x v="0"/>
  </r>
  <r>
    <x v="4679"/>
    <x v="0"/>
    <x v="8"/>
    <x v="89"/>
    <x v="138"/>
    <x v="7"/>
    <x v="4471"/>
    <x v="1022"/>
    <x v="91"/>
    <x v="91"/>
    <x v="10"/>
    <x v="14"/>
    <x v="4"/>
    <x v="8"/>
    <x v="8"/>
  </r>
  <r>
    <x v="4681"/>
    <x v="0"/>
    <x v="4"/>
    <x v="120"/>
    <x v="164"/>
    <x v="2141"/>
    <x v="4473"/>
    <x v="1025"/>
    <x v="91"/>
    <x v="91"/>
    <x v="10"/>
    <x v="14"/>
    <x v="4"/>
    <x v="4"/>
    <x v="4"/>
  </r>
  <r>
    <x v="4678"/>
    <x v="0"/>
    <x v="6"/>
    <x v="70"/>
    <x v="47"/>
    <x v="1080"/>
    <x v="4470"/>
    <x v="1025"/>
    <x v="91"/>
    <x v="91"/>
    <x v="10"/>
    <x v="14"/>
    <x v="4"/>
    <x v="6"/>
    <x v="6"/>
  </r>
  <r>
    <x v="4687"/>
    <x v="0"/>
    <x v="3"/>
    <x v="245"/>
    <x v="185"/>
    <x v="3853"/>
    <x v="4479"/>
    <x v="1027"/>
    <x v="91"/>
    <x v="91"/>
    <x v="10"/>
    <x v="14"/>
    <x v="4"/>
    <x v="3"/>
    <x v="3"/>
  </r>
  <r>
    <x v="4676"/>
    <x v="0"/>
    <x v="6"/>
    <x v="24"/>
    <x v="34"/>
    <x v="78"/>
    <x v="4469"/>
    <x v="1020"/>
    <x v="91"/>
    <x v="91"/>
    <x v="10"/>
    <x v="14"/>
    <x v="4"/>
    <x v="6"/>
    <x v="6"/>
  </r>
  <r>
    <x v="4679"/>
    <x v="0"/>
    <x v="11"/>
    <x v="39"/>
    <x v="120"/>
    <x v="176"/>
    <x v="4471"/>
    <x v="1022"/>
    <x v="91"/>
    <x v="91"/>
    <x v="10"/>
    <x v="14"/>
    <x v="4"/>
    <x v="11"/>
    <x v="11"/>
  </r>
  <r>
    <x v="4696"/>
    <x v="0"/>
    <x v="9"/>
    <x v="51"/>
    <x v="44"/>
    <x v="408"/>
    <x v="4486"/>
    <x v="1020"/>
    <x v="91"/>
    <x v="91"/>
    <x v="10"/>
    <x v="14"/>
    <x v="4"/>
    <x v="9"/>
    <x v="9"/>
  </r>
  <r>
    <x v="4684"/>
    <x v="0"/>
    <x v="5"/>
    <x v="57"/>
    <x v="30"/>
    <x v="44"/>
    <x v="4476"/>
    <x v="1024"/>
    <x v="91"/>
    <x v="91"/>
    <x v="10"/>
    <x v="14"/>
    <x v="4"/>
    <x v="5"/>
    <x v="5"/>
  </r>
  <r>
    <x v="4670"/>
    <x v="1"/>
    <x v="2"/>
    <x v="297"/>
    <x v="309"/>
    <x v="3854"/>
    <x v="4463"/>
    <x v="1030"/>
    <x v="91"/>
    <x v="91"/>
    <x v="10"/>
    <x v="14"/>
    <x v="4"/>
    <x v="2"/>
    <x v="2"/>
  </r>
  <r>
    <x v="4684"/>
    <x v="0"/>
    <x v="6"/>
    <x v="139"/>
    <x v="242"/>
    <x v="7"/>
    <x v="4476"/>
    <x v="1024"/>
    <x v="91"/>
    <x v="91"/>
    <x v="10"/>
    <x v="14"/>
    <x v="4"/>
    <x v="6"/>
    <x v="6"/>
  </r>
  <r>
    <x v="4687"/>
    <x v="0"/>
    <x v="7"/>
    <x v="94"/>
    <x v="83"/>
    <x v="10"/>
    <x v="4479"/>
    <x v="1027"/>
    <x v="91"/>
    <x v="91"/>
    <x v="10"/>
    <x v="14"/>
    <x v="4"/>
    <x v="7"/>
    <x v="7"/>
  </r>
  <r>
    <x v="4696"/>
    <x v="0"/>
    <x v="7"/>
    <x v="17"/>
    <x v="8"/>
    <x v="9"/>
    <x v="4486"/>
    <x v="1020"/>
    <x v="91"/>
    <x v="91"/>
    <x v="10"/>
    <x v="14"/>
    <x v="4"/>
    <x v="7"/>
    <x v="7"/>
  </r>
  <r>
    <x v="4682"/>
    <x v="0"/>
    <x v="9"/>
    <x v="89"/>
    <x v="120"/>
    <x v="241"/>
    <x v="4474"/>
    <x v="1020"/>
    <x v="91"/>
    <x v="91"/>
    <x v="10"/>
    <x v="14"/>
    <x v="4"/>
    <x v="9"/>
    <x v="9"/>
  </r>
  <r>
    <x v="4670"/>
    <x v="0"/>
    <x v="9"/>
    <x v="211"/>
    <x v="184"/>
    <x v="3855"/>
    <x v="4463"/>
    <x v="1030"/>
    <x v="91"/>
    <x v="91"/>
    <x v="10"/>
    <x v="14"/>
    <x v="4"/>
    <x v="9"/>
    <x v="9"/>
  </r>
  <r>
    <x v="4694"/>
    <x v="0"/>
    <x v="7"/>
    <x v="79"/>
    <x v="14"/>
    <x v="379"/>
    <x v="4484"/>
    <x v="1022"/>
    <x v="91"/>
    <x v="91"/>
    <x v="10"/>
    <x v="14"/>
    <x v="4"/>
    <x v="7"/>
    <x v="7"/>
  </r>
  <r>
    <x v="4676"/>
    <x v="0"/>
    <x v="11"/>
    <x v="51"/>
    <x v="75"/>
    <x v="37"/>
    <x v="4469"/>
    <x v="1020"/>
    <x v="91"/>
    <x v="91"/>
    <x v="10"/>
    <x v="14"/>
    <x v="4"/>
    <x v="11"/>
    <x v="11"/>
  </r>
  <r>
    <x v="4685"/>
    <x v="0"/>
    <x v="5"/>
    <x v="12"/>
    <x v="12"/>
    <x v="13"/>
    <x v="4477"/>
    <x v="1020"/>
    <x v="91"/>
    <x v="91"/>
    <x v="10"/>
    <x v="14"/>
    <x v="4"/>
    <x v="5"/>
    <x v="5"/>
  </r>
  <r>
    <x v="4680"/>
    <x v="0"/>
    <x v="8"/>
    <x v="4"/>
    <x v="44"/>
    <x v="330"/>
    <x v="4472"/>
    <x v="1029"/>
    <x v="91"/>
    <x v="91"/>
    <x v="10"/>
    <x v="14"/>
    <x v="4"/>
    <x v="8"/>
    <x v="8"/>
  </r>
  <r>
    <x v="4682"/>
    <x v="0"/>
    <x v="4"/>
    <x v="33"/>
    <x v="40"/>
    <x v="523"/>
    <x v="4474"/>
    <x v="1020"/>
    <x v="91"/>
    <x v="91"/>
    <x v="10"/>
    <x v="14"/>
    <x v="4"/>
    <x v="4"/>
    <x v="4"/>
  </r>
  <r>
    <x v="4686"/>
    <x v="0"/>
    <x v="10"/>
    <x v="2"/>
    <x v="20"/>
    <x v="1242"/>
    <x v="4478"/>
    <x v="1030"/>
    <x v="91"/>
    <x v="91"/>
    <x v="10"/>
    <x v="14"/>
    <x v="4"/>
    <x v="10"/>
    <x v="10"/>
  </r>
  <r>
    <x v="4671"/>
    <x v="0"/>
    <x v="11"/>
    <x v="10"/>
    <x v="0"/>
    <x v="6"/>
    <x v="4464"/>
    <x v="1024"/>
    <x v="91"/>
    <x v="91"/>
    <x v="10"/>
    <x v="14"/>
    <x v="4"/>
    <x v="11"/>
    <x v="11"/>
  </r>
  <r>
    <x v="4683"/>
    <x v="0"/>
    <x v="11"/>
    <x v="81"/>
    <x v="144"/>
    <x v="44"/>
    <x v="4475"/>
    <x v="1031"/>
    <x v="91"/>
    <x v="91"/>
    <x v="10"/>
    <x v="14"/>
    <x v="4"/>
    <x v="11"/>
    <x v="11"/>
  </r>
  <r>
    <x v="4687"/>
    <x v="0"/>
    <x v="1"/>
    <x v="141"/>
    <x v="268"/>
    <x v="1404"/>
    <x v="4479"/>
    <x v="1027"/>
    <x v="91"/>
    <x v="91"/>
    <x v="10"/>
    <x v="14"/>
    <x v="4"/>
    <x v="1"/>
    <x v="1"/>
  </r>
  <r>
    <x v="4685"/>
    <x v="0"/>
    <x v="6"/>
    <x v="63"/>
    <x v="36"/>
    <x v="337"/>
    <x v="4477"/>
    <x v="1020"/>
    <x v="91"/>
    <x v="91"/>
    <x v="10"/>
    <x v="14"/>
    <x v="4"/>
    <x v="6"/>
    <x v="6"/>
  </r>
  <r>
    <x v="4682"/>
    <x v="0"/>
    <x v="3"/>
    <x v="34"/>
    <x v="37"/>
    <x v="40"/>
    <x v="4474"/>
    <x v="1020"/>
    <x v="91"/>
    <x v="91"/>
    <x v="10"/>
    <x v="14"/>
    <x v="4"/>
    <x v="3"/>
    <x v="3"/>
  </r>
  <r>
    <x v="4677"/>
    <x v="0"/>
    <x v="11"/>
    <x v="18"/>
    <x v="114"/>
    <x v="210"/>
    <x v="4074"/>
    <x v="1030"/>
    <x v="91"/>
    <x v="91"/>
    <x v="10"/>
    <x v="14"/>
    <x v="4"/>
    <x v="11"/>
    <x v="11"/>
  </r>
  <r>
    <x v="4682"/>
    <x v="0"/>
    <x v="7"/>
    <x v="70"/>
    <x v="61"/>
    <x v="312"/>
    <x v="4474"/>
    <x v="1020"/>
    <x v="91"/>
    <x v="91"/>
    <x v="10"/>
    <x v="14"/>
    <x v="4"/>
    <x v="7"/>
    <x v="7"/>
  </r>
  <r>
    <x v="4670"/>
    <x v="0"/>
    <x v="4"/>
    <x v="111"/>
    <x v="158"/>
    <x v="3856"/>
    <x v="4463"/>
    <x v="1030"/>
    <x v="91"/>
    <x v="91"/>
    <x v="10"/>
    <x v="14"/>
    <x v="4"/>
    <x v="4"/>
    <x v="4"/>
  </r>
  <r>
    <x v="4670"/>
    <x v="0"/>
    <x v="2"/>
    <x v="231"/>
    <x v="146"/>
    <x v="76"/>
    <x v="4463"/>
    <x v="1030"/>
    <x v="91"/>
    <x v="91"/>
    <x v="10"/>
    <x v="14"/>
    <x v="4"/>
    <x v="2"/>
    <x v="2"/>
  </r>
  <r>
    <x v="4675"/>
    <x v="0"/>
    <x v="11"/>
    <x v="132"/>
    <x v="286"/>
    <x v="3857"/>
    <x v="4468"/>
    <x v="1028"/>
    <x v="91"/>
    <x v="91"/>
    <x v="10"/>
    <x v="14"/>
    <x v="4"/>
    <x v="11"/>
    <x v="11"/>
  </r>
  <r>
    <x v="4696"/>
    <x v="1"/>
    <x v="2"/>
    <x v="34"/>
    <x v="57"/>
    <x v="39"/>
    <x v="4486"/>
    <x v="1020"/>
    <x v="91"/>
    <x v="91"/>
    <x v="10"/>
    <x v="14"/>
    <x v="4"/>
    <x v="2"/>
    <x v="2"/>
  </r>
  <r>
    <x v="4697"/>
    <x v="1"/>
    <x v="2"/>
    <x v="34"/>
    <x v="2"/>
    <x v="1250"/>
    <x v="4487"/>
    <x v="1032"/>
    <x v="92"/>
    <x v="92"/>
    <x v="3"/>
    <x v="3"/>
    <x v="1"/>
    <x v="2"/>
    <x v="2"/>
  </r>
  <r>
    <x v="4698"/>
    <x v="0"/>
    <x v="11"/>
    <x v="56"/>
    <x v="87"/>
    <x v="972"/>
    <x v="4488"/>
    <x v="1032"/>
    <x v="92"/>
    <x v="92"/>
    <x v="3"/>
    <x v="3"/>
    <x v="1"/>
    <x v="11"/>
    <x v="11"/>
  </r>
  <r>
    <x v="4699"/>
    <x v="0"/>
    <x v="0"/>
    <x v="20"/>
    <x v="41"/>
    <x v="73"/>
    <x v="4489"/>
    <x v="1032"/>
    <x v="92"/>
    <x v="92"/>
    <x v="3"/>
    <x v="3"/>
    <x v="1"/>
    <x v="0"/>
    <x v="0"/>
  </r>
  <r>
    <x v="4700"/>
    <x v="0"/>
    <x v="2"/>
    <x v="19"/>
    <x v="75"/>
    <x v="169"/>
    <x v="4490"/>
    <x v="1033"/>
    <x v="92"/>
    <x v="92"/>
    <x v="3"/>
    <x v="3"/>
    <x v="1"/>
    <x v="2"/>
    <x v="2"/>
  </r>
  <r>
    <x v="4697"/>
    <x v="0"/>
    <x v="9"/>
    <x v="33"/>
    <x v="35"/>
    <x v="38"/>
    <x v="4487"/>
    <x v="1032"/>
    <x v="92"/>
    <x v="92"/>
    <x v="3"/>
    <x v="3"/>
    <x v="1"/>
    <x v="9"/>
    <x v="9"/>
  </r>
  <r>
    <x v="4701"/>
    <x v="0"/>
    <x v="3"/>
    <x v="17"/>
    <x v="36"/>
    <x v="528"/>
    <x v="4491"/>
    <x v="1034"/>
    <x v="92"/>
    <x v="92"/>
    <x v="3"/>
    <x v="3"/>
    <x v="1"/>
    <x v="3"/>
    <x v="3"/>
  </r>
  <r>
    <x v="4702"/>
    <x v="0"/>
    <x v="10"/>
    <x v="23"/>
    <x v="7"/>
    <x v="376"/>
    <x v="4492"/>
    <x v="1035"/>
    <x v="92"/>
    <x v="92"/>
    <x v="3"/>
    <x v="3"/>
    <x v="1"/>
    <x v="10"/>
    <x v="10"/>
  </r>
  <r>
    <x v="4703"/>
    <x v="0"/>
    <x v="7"/>
    <x v="79"/>
    <x v="13"/>
    <x v="37"/>
    <x v="4493"/>
    <x v="1034"/>
    <x v="92"/>
    <x v="92"/>
    <x v="3"/>
    <x v="3"/>
    <x v="1"/>
    <x v="7"/>
    <x v="7"/>
  </r>
  <r>
    <x v="4704"/>
    <x v="0"/>
    <x v="5"/>
    <x v="75"/>
    <x v="91"/>
    <x v="124"/>
    <x v="4494"/>
    <x v="1036"/>
    <x v="92"/>
    <x v="92"/>
    <x v="3"/>
    <x v="3"/>
    <x v="1"/>
    <x v="5"/>
    <x v="5"/>
  </r>
  <r>
    <x v="4701"/>
    <x v="0"/>
    <x v="7"/>
    <x v="93"/>
    <x v="65"/>
    <x v="245"/>
    <x v="4491"/>
    <x v="1034"/>
    <x v="92"/>
    <x v="92"/>
    <x v="3"/>
    <x v="3"/>
    <x v="1"/>
    <x v="7"/>
    <x v="7"/>
  </r>
  <r>
    <x v="4702"/>
    <x v="0"/>
    <x v="6"/>
    <x v="11"/>
    <x v="23"/>
    <x v="246"/>
    <x v="4492"/>
    <x v="1035"/>
    <x v="92"/>
    <x v="92"/>
    <x v="3"/>
    <x v="3"/>
    <x v="1"/>
    <x v="6"/>
    <x v="6"/>
  </r>
  <r>
    <x v="4705"/>
    <x v="0"/>
    <x v="9"/>
    <x v="10"/>
    <x v="13"/>
    <x v="202"/>
    <x v="4495"/>
    <x v="1037"/>
    <x v="92"/>
    <x v="92"/>
    <x v="3"/>
    <x v="3"/>
    <x v="1"/>
    <x v="9"/>
    <x v="9"/>
  </r>
  <r>
    <x v="4706"/>
    <x v="0"/>
    <x v="5"/>
    <x v="8"/>
    <x v="85"/>
    <x v="31"/>
    <x v="4496"/>
    <x v="1032"/>
    <x v="92"/>
    <x v="92"/>
    <x v="3"/>
    <x v="3"/>
    <x v="1"/>
    <x v="5"/>
    <x v="5"/>
  </r>
  <r>
    <x v="4706"/>
    <x v="0"/>
    <x v="6"/>
    <x v="70"/>
    <x v="61"/>
    <x v="312"/>
    <x v="4496"/>
    <x v="1032"/>
    <x v="92"/>
    <x v="92"/>
    <x v="3"/>
    <x v="3"/>
    <x v="1"/>
    <x v="6"/>
    <x v="6"/>
  </r>
  <r>
    <x v="4697"/>
    <x v="0"/>
    <x v="3"/>
    <x v="49"/>
    <x v="47"/>
    <x v="432"/>
    <x v="4487"/>
    <x v="1032"/>
    <x v="92"/>
    <x v="92"/>
    <x v="3"/>
    <x v="3"/>
    <x v="1"/>
    <x v="3"/>
    <x v="3"/>
  </r>
  <r>
    <x v="4707"/>
    <x v="0"/>
    <x v="2"/>
    <x v="48"/>
    <x v="10"/>
    <x v="187"/>
    <x v="4497"/>
    <x v="1035"/>
    <x v="92"/>
    <x v="92"/>
    <x v="3"/>
    <x v="3"/>
    <x v="1"/>
    <x v="2"/>
    <x v="2"/>
  </r>
  <r>
    <x v="4708"/>
    <x v="0"/>
    <x v="0"/>
    <x v="30"/>
    <x v="14"/>
    <x v="31"/>
    <x v="4498"/>
    <x v="1033"/>
    <x v="92"/>
    <x v="92"/>
    <x v="3"/>
    <x v="3"/>
    <x v="1"/>
    <x v="0"/>
    <x v="0"/>
  </r>
  <r>
    <x v="4709"/>
    <x v="0"/>
    <x v="10"/>
    <x v="0"/>
    <x v="98"/>
    <x v="11"/>
    <x v="4499"/>
    <x v="1038"/>
    <x v="92"/>
    <x v="92"/>
    <x v="3"/>
    <x v="3"/>
    <x v="1"/>
    <x v="10"/>
    <x v="10"/>
  </r>
  <r>
    <x v="4710"/>
    <x v="0"/>
    <x v="0"/>
    <x v="7"/>
    <x v="23"/>
    <x v="126"/>
    <x v="4500"/>
    <x v="1036"/>
    <x v="92"/>
    <x v="92"/>
    <x v="3"/>
    <x v="3"/>
    <x v="1"/>
    <x v="0"/>
    <x v="0"/>
  </r>
  <r>
    <x v="4705"/>
    <x v="1"/>
    <x v="2"/>
    <x v="21"/>
    <x v="13"/>
    <x v="22"/>
    <x v="4495"/>
    <x v="1037"/>
    <x v="92"/>
    <x v="92"/>
    <x v="3"/>
    <x v="3"/>
    <x v="1"/>
    <x v="2"/>
    <x v="2"/>
  </r>
  <r>
    <x v="4707"/>
    <x v="1"/>
    <x v="2"/>
    <x v="57"/>
    <x v="10"/>
    <x v="19"/>
    <x v="4497"/>
    <x v="1035"/>
    <x v="92"/>
    <x v="92"/>
    <x v="3"/>
    <x v="3"/>
    <x v="1"/>
    <x v="2"/>
    <x v="2"/>
  </r>
  <r>
    <x v="4703"/>
    <x v="0"/>
    <x v="4"/>
    <x v="79"/>
    <x v="13"/>
    <x v="37"/>
    <x v="4493"/>
    <x v="1034"/>
    <x v="92"/>
    <x v="92"/>
    <x v="3"/>
    <x v="3"/>
    <x v="1"/>
    <x v="4"/>
    <x v="4"/>
  </r>
  <r>
    <x v="4705"/>
    <x v="0"/>
    <x v="4"/>
    <x v="8"/>
    <x v="0"/>
    <x v="7"/>
    <x v="4495"/>
    <x v="1037"/>
    <x v="92"/>
    <x v="92"/>
    <x v="3"/>
    <x v="3"/>
    <x v="1"/>
    <x v="4"/>
    <x v="4"/>
  </r>
  <r>
    <x v="4710"/>
    <x v="0"/>
    <x v="11"/>
    <x v="40"/>
    <x v="40"/>
    <x v="1327"/>
    <x v="4500"/>
    <x v="1036"/>
    <x v="92"/>
    <x v="92"/>
    <x v="3"/>
    <x v="3"/>
    <x v="1"/>
    <x v="11"/>
    <x v="11"/>
  </r>
  <r>
    <x v="4711"/>
    <x v="0"/>
    <x v="10"/>
    <x v="8"/>
    <x v="98"/>
    <x v="6"/>
    <x v="4501"/>
    <x v="1032"/>
    <x v="92"/>
    <x v="92"/>
    <x v="3"/>
    <x v="3"/>
    <x v="1"/>
    <x v="10"/>
    <x v="10"/>
  </r>
  <r>
    <x v="4707"/>
    <x v="0"/>
    <x v="8"/>
    <x v="92"/>
    <x v="8"/>
    <x v="63"/>
    <x v="4497"/>
    <x v="1035"/>
    <x v="92"/>
    <x v="92"/>
    <x v="3"/>
    <x v="3"/>
    <x v="1"/>
    <x v="8"/>
    <x v="8"/>
  </r>
  <r>
    <x v="4704"/>
    <x v="0"/>
    <x v="0"/>
    <x v="75"/>
    <x v="91"/>
    <x v="124"/>
    <x v="4494"/>
    <x v="1036"/>
    <x v="92"/>
    <x v="92"/>
    <x v="3"/>
    <x v="3"/>
    <x v="1"/>
    <x v="0"/>
    <x v="0"/>
  </r>
  <r>
    <x v="4712"/>
    <x v="0"/>
    <x v="8"/>
    <x v="3"/>
    <x v="16"/>
    <x v="93"/>
    <x v="4502"/>
    <x v="1034"/>
    <x v="92"/>
    <x v="92"/>
    <x v="3"/>
    <x v="3"/>
    <x v="1"/>
    <x v="8"/>
    <x v="8"/>
  </r>
  <r>
    <x v="4713"/>
    <x v="0"/>
    <x v="9"/>
    <x v="93"/>
    <x v="0"/>
    <x v="187"/>
    <x v="4503"/>
    <x v="1036"/>
    <x v="92"/>
    <x v="92"/>
    <x v="3"/>
    <x v="3"/>
    <x v="1"/>
    <x v="9"/>
    <x v="9"/>
  </r>
  <r>
    <x v="4714"/>
    <x v="0"/>
    <x v="2"/>
    <x v="1"/>
    <x v="30"/>
    <x v="31"/>
    <x v="4504"/>
    <x v="1035"/>
    <x v="92"/>
    <x v="92"/>
    <x v="3"/>
    <x v="3"/>
    <x v="1"/>
    <x v="2"/>
    <x v="2"/>
  </r>
  <r>
    <x v="4715"/>
    <x v="0"/>
    <x v="8"/>
    <x v="91"/>
    <x v="105"/>
    <x v="835"/>
    <x v="4505"/>
    <x v="1035"/>
    <x v="92"/>
    <x v="92"/>
    <x v="3"/>
    <x v="3"/>
    <x v="1"/>
    <x v="8"/>
    <x v="8"/>
  </r>
  <r>
    <x v="4716"/>
    <x v="0"/>
    <x v="9"/>
    <x v="11"/>
    <x v="36"/>
    <x v="34"/>
    <x v="4506"/>
    <x v="1035"/>
    <x v="92"/>
    <x v="92"/>
    <x v="3"/>
    <x v="3"/>
    <x v="1"/>
    <x v="9"/>
    <x v="9"/>
  </r>
  <r>
    <x v="4717"/>
    <x v="0"/>
    <x v="5"/>
    <x v="0"/>
    <x v="41"/>
    <x v="6"/>
    <x v="4507"/>
    <x v="1032"/>
    <x v="92"/>
    <x v="92"/>
    <x v="3"/>
    <x v="3"/>
    <x v="1"/>
    <x v="5"/>
    <x v="5"/>
  </r>
  <r>
    <x v="4716"/>
    <x v="0"/>
    <x v="4"/>
    <x v="30"/>
    <x v="62"/>
    <x v="7"/>
    <x v="4506"/>
    <x v="1035"/>
    <x v="92"/>
    <x v="92"/>
    <x v="3"/>
    <x v="3"/>
    <x v="1"/>
    <x v="4"/>
    <x v="4"/>
  </r>
  <r>
    <x v="4718"/>
    <x v="1"/>
    <x v="2"/>
    <x v="20"/>
    <x v="12"/>
    <x v="6"/>
    <x v="4508"/>
    <x v="1038"/>
    <x v="92"/>
    <x v="92"/>
    <x v="3"/>
    <x v="3"/>
    <x v="1"/>
    <x v="2"/>
    <x v="2"/>
  </r>
  <r>
    <x v="4719"/>
    <x v="0"/>
    <x v="0"/>
    <x v="75"/>
    <x v="91"/>
    <x v="124"/>
    <x v="4509"/>
    <x v="1033"/>
    <x v="92"/>
    <x v="92"/>
    <x v="3"/>
    <x v="3"/>
    <x v="1"/>
    <x v="0"/>
    <x v="0"/>
  </r>
  <r>
    <x v="4720"/>
    <x v="0"/>
    <x v="11"/>
    <x v="23"/>
    <x v="23"/>
    <x v="24"/>
    <x v="4510"/>
    <x v="1034"/>
    <x v="92"/>
    <x v="92"/>
    <x v="3"/>
    <x v="3"/>
    <x v="1"/>
    <x v="11"/>
    <x v="11"/>
  </r>
  <r>
    <x v="4721"/>
    <x v="0"/>
    <x v="3"/>
    <x v="48"/>
    <x v="16"/>
    <x v="350"/>
    <x v="4511"/>
    <x v="1039"/>
    <x v="92"/>
    <x v="92"/>
    <x v="3"/>
    <x v="3"/>
    <x v="1"/>
    <x v="3"/>
    <x v="3"/>
  </r>
  <r>
    <x v="4712"/>
    <x v="1"/>
    <x v="2"/>
    <x v="3"/>
    <x v="36"/>
    <x v="153"/>
    <x v="4502"/>
    <x v="1034"/>
    <x v="92"/>
    <x v="92"/>
    <x v="3"/>
    <x v="3"/>
    <x v="1"/>
    <x v="2"/>
    <x v="2"/>
  </r>
  <r>
    <x v="4720"/>
    <x v="0"/>
    <x v="0"/>
    <x v="0"/>
    <x v="41"/>
    <x v="6"/>
    <x v="4510"/>
    <x v="1034"/>
    <x v="92"/>
    <x v="92"/>
    <x v="3"/>
    <x v="3"/>
    <x v="1"/>
    <x v="0"/>
    <x v="0"/>
  </r>
  <r>
    <x v="4711"/>
    <x v="0"/>
    <x v="1"/>
    <x v="5"/>
    <x v="8"/>
    <x v="10"/>
    <x v="4501"/>
    <x v="1032"/>
    <x v="92"/>
    <x v="92"/>
    <x v="3"/>
    <x v="3"/>
    <x v="1"/>
    <x v="1"/>
    <x v="1"/>
  </r>
  <r>
    <x v="4703"/>
    <x v="1"/>
    <x v="2"/>
    <x v="53"/>
    <x v="60"/>
    <x v="139"/>
    <x v="4493"/>
    <x v="1034"/>
    <x v="92"/>
    <x v="92"/>
    <x v="3"/>
    <x v="3"/>
    <x v="1"/>
    <x v="2"/>
    <x v="2"/>
  </r>
  <r>
    <x v="4709"/>
    <x v="0"/>
    <x v="1"/>
    <x v="92"/>
    <x v="63"/>
    <x v="57"/>
    <x v="4499"/>
    <x v="1038"/>
    <x v="92"/>
    <x v="92"/>
    <x v="3"/>
    <x v="3"/>
    <x v="1"/>
    <x v="1"/>
    <x v="1"/>
  </r>
  <r>
    <x v="4708"/>
    <x v="0"/>
    <x v="6"/>
    <x v="15"/>
    <x v="30"/>
    <x v="33"/>
    <x v="4498"/>
    <x v="1033"/>
    <x v="92"/>
    <x v="92"/>
    <x v="3"/>
    <x v="3"/>
    <x v="1"/>
    <x v="6"/>
    <x v="6"/>
  </r>
  <r>
    <x v="4697"/>
    <x v="0"/>
    <x v="7"/>
    <x v="23"/>
    <x v="7"/>
    <x v="376"/>
    <x v="4487"/>
    <x v="1032"/>
    <x v="92"/>
    <x v="92"/>
    <x v="3"/>
    <x v="3"/>
    <x v="1"/>
    <x v="7"/>
    <x v="7"/>
  </r>
  <r>
    <x v="4702"/>
    <x v="0"/>
    <x v="5"/>
    <x v="79"/>
    <x v="9"/>
    <x v="6"/>
    <x v="4492"/>
    <x v="1035"/>
    <x v="92"/>
    <x v="92"/>
    <x v="3"/>
    <x v="3"/>
    <x v="1"/>
    <x v="5"/>
    <x v="5"/>
  </r>
  <r>
    <x v="4699"/>
    <x v="0"/>
    <x v="11"/>
    <x v="50"/>
    <x v="59"/>
    <x v="75"/>
    <x v="4489"/>
    <x v="1032"/>
    <x v="92"/>
    <x v="92"/>
    <x v="3"/>
    <x v="3"/>
    <x v="1"/>
    <x v="11"/>
    <x v="11"/>
  </r>
  <r>
    <x v="4698"/>
    <x v="0"/>
    <x v="8"/>
    <x v="94"/>
    <x v="35"/>
    <x v="6"/>
    <x v="4488"/>
    <x v="1032"/>
    <x v="92"/>
    <x v="92"/>
    <x v="3"/>
    <x v="3"/>
    <x v="1"/>
    <x v="8"/>
    <x v="8"/>
  </r>
  <r>
    <x v="4703"/>
    <x v="0"/>
    <x v="9"/>
    <x v="11"/>
    <x v="10"/>
    <x v="11"/>
    <x v="4493"/>
    <x v="1034"/>
    <x v="92"/>
    <x v="92"/>
    <x v="3"/>
    <x v="3"/>
    <x v="1"/>
    <x v="9"/>
    <x v="9"/>
  </r>
  <r>
    <x v="4700"/>
    <x v="0"/>
    <x v="8"/>
    <x v="15"/>
    <x v="30"/>
    <x v="33"/>
    <x v="4490"/>
    <x v="1033"/>
    <x v="92"/>
    <x v="92"/>
    <x v="3"/>
    <x v="3"/>
    <x v="1"/>
    <x v="8"/>
    <x v="8"/>
  </r>
  <r>
    <x v="4714"/>
    <x v="0"/>
    <x v="8"/>
    <x v="4"/>
    <x v="38"/>
    <x v="19"/>
    <x v="4504"/>
    <x v="1035"/>
    <x v="92"/>
    <x v="92"/>
    <x v="3"/>
    <x v="3"/>
    <x v="1"/>
    <x v="8"/>
    <x v="8"/>
  </r>
  <r>
    <x v="4716"/>
    <x v="1"/>
    <x v="2"/>
    <x v="24"/>
    <x v="1"/>
    <x v="289"/>
    <x v="4506"/>
    <x v="1035"/>
    <x v="92"/>
    <x v="92"/>
    <x v="3"/>
    <x v="3"/>
    <x v="1"/>
    <x v="2"/>
    <x v="2"/>
  </r>
  <r>
    <x v="4722"/>
    <x v="0"/>
    <x v="10"/>
    <x v="0"/>
    <x v="9"/>
    <x v="265"/>
    <x v="4512"/>
    <x v="1032"/>
    <x v="92"/>
    <x v="92"/>
    <x v="3"/>
    <x v="3"/>
    <x v="1"/>
    <x v="10"/>
    <x v="10"/>
  </r>
  <r>
    <x v="4723"/>
    <x v="0"/>
    <x v="2"/>
    <x v="9"/>
    <x v="14"/>
    <x v="14"/>
    <x v="4513"/>
    <x v="1036"/>
    <x v="92"/>
    <x v="92"/>
    <x v="3"/>
    <x v="3"/>
    <x v="1"/>
    <x v="2"/>
    <x v="2"/>
  </r>
  <r>
    <x v="4724"/>
    <x v="0"/>
    <x v="0"/>
    <x v="12"/>
    <x v="45"/>
    <x v="6"/>
    <x v="4514"/>
    <x v="1032"/>
    <x v="92"/>
    <x v="92"/>
    <x v="3"/>
    <x v="3"/>
    <x v="1"/>
    <x v="0"/>
    <x v="0"/>
  </r>
  <r>
    <x v="4725"/>
    <x v="0"/>
    <x v="4"/>
    <x v="1"/>
    <x v="36"/>
    <x v="196"/>
    <x v="4515"/>
    <x v="1038"/>
    <x v="92"/>
    <x v="92"/>
    <x v="3"/>
    <x v="3"/>
    <x v="1"/>
    <x v="4"/>
    <x v="4"/>
  </r>
  <r>
    <x v="4726"/>
    <x v="0"/>
    <x v="4"/>
    <x v="20"/>
    <x v="12"/>
    <x v="6"/>
    <x v="4516"/>
    <x v="1035"/>
    <x v="92"/>
    <x v="92"/>
    <x v="3"/>
    <x v="3"/>
    <x v="1"/>
    <x v="4"/>
    <x v="4"/>
  </r>
  <r>
    <x v="4727"/>
    <x v="0"/>
    <x v="7"/>
    <x v="20"/>
    <x v="6"/>
    <x v="7"/>
    <x v="4517"/>
    <x v="1039"/>
    <x v="92"/>
    <x v="92"/>
    <x v="3"/>
    <x v="3"/>
    <x v="1"/>
    <x v="7"/>
    <x v="7"/>
  </r>
  <r>
    <x v="4726"/>
    <x v="0"/>
    <x v="2"/>
    <x v="0"/>
    <x v="98"/>
    <x v="11"/>
    <x v="4516"/>
    <x v="1035"/>
    <x v="92"/>
    <x v="92"/>
    <x v="3"/>
    <x v="3"/>
    <x v="1"/>
    <x v="2"/>
    <x v="2"/>
  </r>
  <r>
    <x v="4728"/>
    <x v="0"/>
    <x v="9"/>
    <x v="83"/>
    <x v="37"/>
    <x v="387"/>
    <x v="4518"/>
    <x v="1036"/>
    <x v="92"/>
    <x v="92"/>
    <x v="3"/>
    <x v="3"/>
    <x v="1"/>
    <x v="9"/>
    <x v="9"/>
  </r>
  <r>
    <x v="4729"/>
    <x v="0"/>
    <x v="0"/>
    <x v="16"/>
    <x v="12"/>
    <x v="102"/>
    <x v="4519"/>
    <x v="1034"/>
    <x v="92"/>
    <x v="92"/>
    <x v="3"/>
    <x v="3"/>
    <x v="1"/>
    <x v="0"/>
    <x v="0"/>
  </r>
  <r>
    <x v="4730"/>
    <x v="0"/>
    <x v="2"/>
    <x v="16"/>
    <x v="12"/>
    <x v="102"/>
    <x v="4520"/>
    <x v="1037"/>
    <x v="92"/>
    <x v="92"/>
    <x v="3"/>
    <x v="3"/>
    <x v="1"/>
    <x v="2"/>
    <x v="2"/>
  </r>
  <r>
    <x v="4731"/>
    <x v="0"/>
    <x v="6"/>
    <x v="38"/>
    <x v="96"/>
    <x v="183"/>
    <x v="4521"/>
    <x v="1037"/>
    <x v="92"/>
    <x v="92"/>
    <x v="3"/>
    <x v="3"/>
    <x v="1"/>
    <x v="6"/>
    <x v="6"/>
  </r>
  <r>
    <x v="4732"/>
    <x v="0"/>
    <x v="8"/>
    <x v="90"/>
    <x v="39"/>
    <x v="154"/>
    <x v="4522"/>
    <x v="1032"/>
    <x v="92"/>
    <x v="92"/>
    <x v="3"/>
    <x v="3"/>
    <x v="1"/>
    <x v="8"/>
    <x v="8"/>
  </r>
  <r>
    <x v="4726"/>
    <x v="0"/>
    <x v="9"/>
    <x v="0"/>
    <x v="41"/>
    <x v="6"/>
    <x v="4516"/>
    <x v="1035"/>
    <x v="92"/>
    <x v="92"/>
    <x v="3"/>
    <x v="3"/>
    <x v="1"/>
    <x v="9"/>
    <x v="9"/>
  </r>
  <r>
    <x v="4733"/>
    <x v="0"/>
    <x v="5"/>
    <x v="0"/>
    <x v="98"/>
    <x v="11"/>
    <x v="4523"/>
    <x v="1035"/>
    <x v="92"/>
    <x v="92"/>
    <x v="3"/>
    <x v="3"/>
    <x v="1"/>
    <x v="5"/>
    <x v="5"/>
  </r>
  <r>
    <x v="4734"/>
    <x v="0"/>
    <x v="9"/>
    <x v="151"/>
    <x v="145"/>
    <x v="187"/>
    <x v="181"/>
    <x v="1033"/>
    <x v="92"/>
    <x v="92"/>
    <x v="3"/>
    <x v="3"/>
    <x v="1"/>
    <x v="9"/>
    <x v="9"/>
  </r>
  <r>
    <x v="4725"/>
    <x v="0"/>
    <x v="7"/>
    <x v="30"/>
    <x v="18"/>
    <x v="6"/>
    <x v="4515"/>
    <x v="1038"/>
    <x v="92"/>
    <x v="92"/>
    <x v="3"/>
    <x v="3"/>
    <x v="1"/>
    <x v="7"/>
    <x v="7"/>
  </r>
  <r>
    <x v="4725"/>
    <x v="0"/>
    <x v="3"/>
    <x v="15"/>
    <x v="30"/>
    <x v="33"/>
    <x v="4515"/>
    <x v="1038"/>
    <x v="92"/>
    <x v="92"/>
    <x v="3"/>
    <x v="3"/>
    <x v="1"/>
    <x v="3"/>
    <x v="3"/>
  </r>
  <r>
    <x v="4735"/>
    <x v="0"/>
    <x v="1"/>
    <x v="70"/>
    <x v="76"/>
    <x v="266"/>
    <x v="4524"/>
    <x v="1038"/>
    <x v="92"/>
    <x v="92"/>
    <x v="3"/>
    <x v="3"/>
    <x v="1"/>
    <x v="1"/>
    <x v="1"/>
  </r>
  <r>
    <x v="4736"/>
    <x v="0"/>
    <x v="5"/>
    <x v="12"/>
    <x v="41"/>
    <x v="155"/>
    <x v="4525"/>
    <x v="1038"/>
    <x v="92"/>
    <x v="92"/>
    <x v="3"/>
    <x v="3"/>
    <x v="1"/>
    <x v="5"/>
    <x v="5"/>
  </r>
  <r>
    <x v="4735"/>
    <x v="0"/>
    <x v="7"/>
    <x v="20"/>
    <x v="41"/>
    <x v="73"/>
    <x v="4524"/>
    <x v="1038"/>
    <x v="92"/>
    <x v="92"/>
    <x v="3"/>
    <x v="3"/>
    <x v="1"/>
    <x v="7"/>
    <x v="7"/>
  </r>
  <r>
    <x v="4737"/>
    <x v="0"/>
    <x v="8"/>
    <x v="80"/>
    <x v="71"/>
    <x v="1854"/>
    <x v="4526"/>
    <x v="1037"/>
    <x v="92"/>
    <x v="92"/>
    <x v="3"/>
    <x v="3"/>
    <x v="1"/>
    <x v="8"/>
    <x v="8"/>
  </r>
  <r>
    <x v="4726"/>
    <x v="0"/>
    <x v="7"/>
    <x v="16"/>
    <x v="17"/>
    <x v="6"/>
    <x v="4516"/>
    <x v="1035"/>
    <x v="92"/>
    <x v="92"/>
    <x v="3"/>
    <x v="3"/>
    <x v="1"/>
    <x v="7"/>
    <x v="7"/>
  </r>
  <r>
    <x v="4738"/>
    <x v="0"/>
    <x v="6"/>
    <x v="75"/>
    <x v="17"/>
    <x v="120"/>
    <x v="4527"/>
    <x v="1040"/>
    <x v="92"/>
    <x v="92"/>
    <x v="3"/>
    <x v="3"/>
    <x v="1"/>
    <x v="6"/>
    <x v="6"/>
  </r>
  <r>
    <x v="4735"/>
    <x v="0"/>
    <x v="3"/>
    <x v="17"/>
    <x v="43"/>
    <x v="437"/>
    <x v="4524"/>
    <x v="1038"/>
    <x v="92"/>
    <x v="92"/>
    <x v="3"/>
    <x v="3"/>
    <x v="1"/>
    <x v="3"/>
    <x v="3"/>
  </r>
  <r>
    <x v="4739"/>
    <x v="0"/>
    <x v="2"/>
    <x v="4"/>
    <x v="59"/>
    <x v="154"/>
    <x v="4528"/>
    <x v="1035"/>
    <x v="92"/>
    <x v="92"/>
    <x v="3"/>
    <x v="3"/>
    <x v="1"/>
    <x v="2"/>
    <x v="2"/>
  </r>
  <r>
    <x v="4740"/>
    <x v="0"/>
    <x v="0"/>
    <x v="10"/>
    <x v="9"/>
    <x v="9"/>
    <x v="4529"/>
    <x v="1040"/>
    <x v="92"/>
    <x v="92"/>
    <x v="3"/>
    <x v="3"/>
    <x v="1"/>
    <x v="0"/>
    <x v="0"/>
  </r>
  <r>
    <x v="4732"/>
    <x v="0"/>
    <x v="9"/>
    <x v="113"/>
    <x v="118"/>
    <x v="512"/>
    <x v="4522"/>
    <x v="1032"/>
    <x v="92"/>
    <x v="92"/>
    <x v="3"/>
    <x v="3"/>
    <x v="1"/>
    <x v="9"/>
    <x v="9"/>
  </r>
  <r>
    <x v="4729"/>
    <x v="0"/>
    <x v="11"/>
    <x v="17"/>
    <x v="5"/>
    <x v="202"/>
    <x v="4519"/>
    <x v="1034"/>
    <x v="92"/>
    <x v="92"/>
    <x v="3"/>
    <x v="3"/>
    <x v="1"/>
    <x v="11"/>
    <x v="11"/>
  </r>
  <r>
    <x v="4741"/>
    <x v="0"/>
    <x v="11"/>
    <x v="7"/>
    <x v="8"/>
    <x v="11"/>
    <x v="4530"/>
    <x v="1035"/>
    <x v="92"/>
    <x v="92"/>
    <x v="3"/>
    <x v="3"/>
    <x v="1"/>
    <x v="11"/>
    <x v="11"/>
  </r>
  <r>
    <x v="4727"/>
    <x v="1"/>
    <x v="2"/>
    <x v="39"/>
    <x v="42"/>
    <x v="6"/>
    <x v="4517"/>
    <x v="1039"/>
    <x v="92"/>
    <x v="92"/>
    <x v="3"/>
    <x v="3"/>
    <x v="1"/>
    <x v="2"/>
    <x v="2"/>
  </r>
  <r>
    <x v="4728"/>
    <x v="1"/>
    <x v="2"/>
    <x v="34"/>
    <x v="32"/>
    <x v="263"/>
    <x v="4518"/>
    <x v="1036"/>
    <x v="92"/>
    <x v="92"/>
    <x v="3"/>
    <x v="3"/>
    <x v="1"/>
    <x v="2"/>
    <x v="2"/>
  </r>
  <r>
    <x v="4727"/>
    <x v="0"/>
    <x v="4"/>
    <x v="0"/>
    <x v="85"/>
    <x v="126"/>
    <x v="4517"/>
    <x v="1039"/>
    <x v="92"/>
    <x v="92"/>
    <x v="3"/>
    <x v="3"/>
    <x v="1"/>
    <x v="4"/>
    <x v="4"/>
  </r>
  <r>
    <x v="4728"/>
    <x v="0"/>
    <x v="7"/>
    <x v="16"/>
    <x v="12"/>
    <x v="102"/>
    <x v="4518"/>
    <x v="1036"/>
    <x v="92"/>
    <x v="92"/>
    <x v="3"/>
    <x v="3"/>
    <x v="1"/>
    <x v="7"/>
    <x v="7"/>
  </r>
  <r>
    <x v="4742"/>
    <x v="0"/>
    <x v="6"/>
    <x v="30"/>
    <x v="18"/>
    <x v="6"/>
    <x v="4531"/>
    <x v="1033"/>
    <x v="92"/>
    <x v="92"/>
    <x v="3"/>
    <x v="3"/>
    <x v="1"/>
    <x v="6"/>
    <x v="6"/>
  </r>
  <r>
    <x v="4727"/>
    <x v="0"/>
    <x v="2"/>
    <x v="39"/>
    <x v="42"/>
    <x v="6"/>
    <x v="4517"/>
    <x v="1039"/>
    <x v="92"/>
    <x v="92"/>
    <x v="3"/>
    <x v="3"/>
    <x v="1"/>
    <x v="2"/>
    <x v="2"/>
  </r>
  <r>
    <x v="4731"/>
    <x v="0"/>
    <x v="5"/>
    <x v="21"/>
    <x v="18"/>
    <x v="11"/>
    <x v="4521"/>
    <x v="1037"/>
    <x v="92"/>
    <x v="92"/>
    <x v="3"/>
    <x v="3"/>
    <x v="1"/>
    <x v="5"/>
    <x v="5"/>
  </r>
  <r>
    <x v="4727"/>
    <x v="0"/>
    <x v="9"/>
    <x v="13"/>
    <x v="13"/>
    <x v="6"/>
    <x v="4517"/>
    <x v="1039"/>
    <x v="92"/>
    <x v="92"/>
    <x v="3"/>
    <x v="3"/>
    <x v="1"/>
    <x v="9"/>
    <x v="9"/>
  </r>
  <r>
    <x v="4743"/>
    <x v="0"/>
    <x v="5"/>
    <x v="75"/>
    <x v="17"/>
    <x v="120"/>
    <x v="4532"/>
    <x v="1040"/>
    <x v="92"/>
    <x v="92"/>
    <x v="3"/>
    <x v="3"/>
    <x v="1"/>
    <x v="5"/>
    <x v="5"/>
  </r>
  <r>
    <x v="4721"/>
    <x v="0"/>
    <x v="1"/>
    <x v="82"/>
    <x v="60"/>
    <x v="538"/>
    <x v="4511"/>
    <x v="1039"/>
    <x v="92"/>
    <x v="92"/>
    <x v="3"/>
    <x v="3"/>
    <x v="1"/>
    <x v="1"/>
    <x v="1"/>
  </r>
  <r>
    <x v="4718"/>
    <x v="0"/>
    <x v="2"/>
    <x v="20"/>
    <x v="12"/>
    <x v="6"/>
    <x v="4508"/>
    <x v="1038"/>
    <x v="92"/>
    <x v="92"/>
    <x v="3"/>
    <x v="3"/>
    <x v="1"/>
    <x v="2"/>
    <x v="2"/>
  </r>
  <r>
    <x v="4744"/>
    <x v="0"/>
    <x v="10"/>
    <x v="89"/>
    <x v="71"/>
    <x v="968"/>
    <x v="4533"/>
    <x v="1035"/>
    <x v="92"/>
    <x v="92"/>
    <x v="3"/>
    <x v="3"/>
    <x v="1"/>
    <x v="10"/>
    <x v="10"/>
  </r>
  <r>
    <x v="4745"/>
    <x v="0"/>
    <x v="8"/>
    <x v="30"/>
    <x v="63"/>
    <x v="34"/>
    <x v="4534"/>
    <x v="1035"/>
    <x v="92"/>
    <x v="92"/>
    <x v="3"/>
    <x v="3"/>
    <x v="1"/>
    <x v="8"/>
    <x v="8"/>
  </r>
  <r>
    <x v="4746"/>
    <x v="0"/>
    <x v="11"/>
    <x v="70"/>
    <x v="38"/>
    <x v="363"/>
    <x v="4535"/>
    <x v="1032"/>
    <x v="92"/>
    <x v="92"/>
    <x v="3"/>
    <x v="3"/>
    <x v="1"/>
    <x v="11"/>
    <x v="11"/>
  </r>
  <r>
    <x v="4713"/>
    <x v="1"/>
    <x v="2"/>
    <x v="20"/>
    <x v="6"/>
    <x v="7"/>
    <x v="4503"/>
    <x v="1036"/>
    <x v="92"/>
    <x v="92"/>
    <x v="3"/>
    <x v="3"/>
    <x v="1"/>
    <x v="2"/>
    <x v="2"/>
  </r>
  <r>
    <x v="4747"/>
    <x v="0"/>
    <x v="1"/>
    <x v="16"/>
    <x v="17"/>
    <x v="6"/>
    <x v="4536"/>
    <x v="1038"/>
    <x v="92"/>
    <x v="92"/>
    <x v="3"/>
    <x v="3"/>
    <x v="1"/>
    <x v="1"/>
    <x v="1"/>
  </r>
  <r>
    <x v="4748"/>
    <x v="0"/>
    <x v="2"/>
    <x v="1"/>
    <x v="56"/>
    <x v="9"/>
    <x v="4537"/>
    <x v="1037"/>
    <x v="92"/>
    <x v="92"/>
    <x v="3"/>
    <x v="3"/>
    <x v="1"/>
    <x v="2"/>
    <x v="2"/>
  </r>
  <r>
    <x v="4732"/>
    <x v="1"/>
    <x v="2"/>
    <x v="39"/>
    <x v="20"/>
    <x v="187"/>
    <x v="4522"/>
    <x v="1032"/>
    <x v="92"/>
    <x v="92"/>
    <x v="3"/>
    <x v="3"/>
    <x v="1"/>
    <x v="2"/>
    <x v="2"/>
  </r>
  <r>
    <x v="4749"/>
    <x v="0"/>
    <x v="1"/>
    <x v="3"/>
    <x v="5"/>
    <x v="37"/>
    <x v="4538"/>
    <x v="1040"/>
    <x v="92"/>
    <x v="92"/>
    <x v="3"/>
    <x v="3"/>
    <x v="1"/>
    <x v="1"/>
    <x v="1"/>
  </r>
  <r>
    <x v="4750"/>
    <x v="0"/>
    <x v="0"/>
    <x v="12"/>
    <x v="45"/>
    <x v="6"/>
    <x v="4539"/>
    <x v="1038"/>
    <x v="92"/>
    <x v="92"/>
    <x v="3"/>
    <x v="3"/>
    <x v="1"/>
    <x v="0"/>
    <x v="0"/>
  </r>
  <r>
    <x v="4717"/>
    <x v="0"/>
    <x v="6"/>
    <x v="1"/>
    <x v="76"/>
    <x v="34"/>
    <x v="4507"/>
    <x v="1032"/>
    <x v="92"/>
    <x v="92"/>
    <x v="3"/>
    <x v="3"/>
    <x v="1"/>
    <x v="6"/>
    <x v="6"/>
  </r>
  <r>
    <x v="4751"/>
    <x v="0"/>
    <x v="8"/>
    <x v="70"/>
    <x v="4"/>
    <x v="108"/>
    <x v="3960"/>
    <x v="1035"/>
    <x v="92"/>
    <x v="92"/>
    <x v="3"/>
    <x v="3"/>
    <x v="1"/>
    <x v="8"/>
    <x v="8"/>
  </r>
  <r>
    <x v="4739"/>
    <x v="0"/>
    <x v="4"/>
    <x v="93"/>
    <x v="13"/>
    <x v="389"/>
    <x v="4528"/>
    <x v="1035"/>
    <x v="92"/>
    <x v="92"/>
    <x v="3"/>
    <x v="3"/>
    <x v="1"/>
    <x v="4"/>
    <x v="4"/>
  </r>
  <r>
    <x v="4732"/>
    <x v="0"/>
    <x v="4"/>
    <x v="40"/>
    <x v="48"/>
    <x v="54"/>
    <x v="4522"/>
    <x v="1032"/>
    <x v="92"/>
    <x v="92"/>
    <x v="3"/>
    <x v="3"/>
    <x v="1"/>
    <x v="4"/>
    <x v="4"/>
  </r>
  <r>
    <x v="4712"/>
    <x v="0"/>
    <x v="4"/>
    <x v="5"/>
    <x v="23"/>
    <x v="178"/>
    <x v="4502"/>
    <x v="1034"/>
    <x v="92"/>
    <x v="92"/>
    <x v="3"/>
    <x v="3"/>
    <x v="1"/>
    <x v="4"/>
    <x v="4"/>
  </r>
  <r>
    <x v="4752"/>
    <x v="0"/>
    <x v="10"/>
    <x v="0"/>
    <x v="85"/>
    <x v="126"/>
    <x v="4540"/>
    <x v="1035"/>
    <x v="92"/>
    <x v="92"/>
    <x v="3"/>
    <x v="3"/>
    <x v="1"/>
    <x v="10"/>
    <x v="10"/>
  </r>
  <r>
    <x v="4723"/>
    <x v="0"/>
    <x v="8"/>
    <x v="79"/>
    <x v="94"/>
    <x v="39"/>
    <x v="4513"/>
    <x v="1036"/>
    <x v="92"/>
    <x v="92"/>
    <x v="3"/>
    <x v="3"/>
    <x v="1"/>
    <x v="8"/>
    <x v="8"/>
  </r>
  <r>
    <x v="4744"/>
    <x v="0"/>
    <x v="5"/>
    <x v="8"/>
    <x v="9"/>
    <x v="13"/>
    <x v="4533"/>
    <x v="1035"/>
    <x v="92"/>
    <x v="92"/>
    <x v="3"/>
    <x v="3"/>
    <x v="1"/>
    <x v="5"/>
    <x v="5"/>
  </r>
  <r>
    <x v="4713"/>
    <x v="0"/>
    <x v="7"/>
    <x v="16"/>
    <x v="17"/>
    <x v="6"/>
    <x v="4503"/>
    <x v="1036"/>
    <x v="92"/>
    <x v="92"/>
    <x v="3"/>
    <x v="3"/>
    <x v="1"/>
    <x v="7"/>
    <x v="7"/>
  </r>
  <r>
    <x v="4753"/>
    <x v="0"/>
    <x v="8"/>
    <x v="20"/>
    <x v="12"/>
    <x v="6"/>
    <x v="4541"/>
    <x v="1038"/>
    <x v="92"/>
    <x v="92"/>
    <x v="3"/>
    <x v="3"/>
    <x v="1"/>
    <x v="8"/>
    <x v="8"/>
  </r>
  <r>
    <x v="4713"/>
    <x v="0"/>
    <x v="4"/>
    <x v="16"/>
    <x v="45"/>
    <x v="145"/>
    <x v="4503"/>
    <x v="1036"/>
    <x v="92"/>
    <x v="92"/>
    <x v="3"/>
    <x v="3"/>
    <x v="1"/>
    <x v="4"/>
    <x v="4"/>
  </r>
  <r>
    <x v="4718"/>
    <x v="0"/>
    <x v="4"/>
    <x v="6"/>
    <x v="41"/>
    <x v="34"/>
    <x v="4508"/>
    <x v="1038"/>
    <x v="92"/>
    <x v="92"/>
    <x v="3"/>
    <x v="3"/>
    <x v="1"/>
    <x v="4"/>
    <x v="4"/>
  </r>
  <r>
    <x v="4750"/>
    <x v="0"/>
    <x v="11"/>
    <x v="0"/>
    <x v="9"/>
    <x v="265"/>
    <x v="4539"/>
    <x v="1038"/>
    <x v="92"/>
    <x v="92"/>
    <x v="3"/>
    <x v="3"/>
    <x v="1"/>
    <x v="11"/>
    <x v="11"/>
  </r>
  <r>
    <x v="4723"/>
    <x v="1"/>
    <x v="2"/>
    <x v="92"/>
    <x v="14"/>
    <x v="6"/>
    <x v="4513"/>
    <x v="1036"/>
    <x v="92"/>
    <x v="92"/>
    <x v="3"/>
    <x v="3"/>
    <x v="1"/>
    <x v="2"/>
    <x v="2"/>
  </r>
  <r>
    <x v="4718"/>
    <x v="0"/>
    <x v="9"/>
    <x v="6"/>
    <x v="41"/>
    <x v="34"/>
    <x v="4508"/>
    <x v="1038"/>
    <x v="92"/>
    <x v="92"/>
    <x v="3"/>
    <x v="3"/>
    <x v="1"/>
    <x v="9"/>
    <x v="9"/>
  </r>
  <r>
    <x v="4728"/>
    <x v="0"/>
    <x v="4"/>
    <x v="8"/>
    <x v="0"/>
    <x v="7"/>
    <x v="4518"/>
    <x v="1036"/>
    <x v="92"/>
    <x v="92"/>
    <x v="3"/>
    <x v="3"/>
    <x v="1"/>
    <x v="4"/>
    <x v="4"/>
  </r>
  <r>
    <x v="4748"/>
    <x v="0"/>
    <x v="8"/>
    <x v="9"/>
    <x v="62"/>
    <x v="84"/>
    <x v="4537"/>
    <x v="1037"/>
    <x v="92"/>
    <x v="92"/>
    <x v="3"/>
    <x v="3"/>
    <x v="1"/>
    <x v="8"/>
    <x v="8"/>
  </r>
  <r>
    <x v="4742"/>
    <x v="0"/>
    <x v="5"/>
    <x v="6"/>
    <x v="98"/>
    <x v="13"/>
    <x v="4531"/>
    <x v="1033"/>
    <x v="92"/>
    <x v="92"/>
    <x v="3"/>
    <x v="3"/>
    <x v="1"/>
    <x v="5"/>
    <x v="5"/>
  </r>
  <r>
    <x v="4747"/>
    <x v="0"/>
    <x v="10"/>
    <x v="75"/>
    <x v="91"/>
    <x v="124"/>
    <x v="4536"/>
    <x v="1038"/>
    <x v="92"/>
    <x v="92"/>
    <x v="3"/>
    <x v="3"/>
    <x v="1"/>
    <x v="10"/>
    <x v="10"/>
  </r>
  <r>
    <x v="4733"/>
    <x v="0"/>
    <x v="6"/>
    <x v="63"/>
    <x v="1"/>
    <x v="165"/>
    <x v="4523"/>
    <x v="1035"/>
    <x v="92"/>
    <x v="92"/>
    <x v="3"/>
    <x v="3"/>
    <x v="1"/>
    <x v="6"/>
    <x v="6"/>
  </r>
  <r>
    <x v="4731"/>
    <x v="0"/>
    <x v="10"/>
    <x v="84"/>
    <x v="19"/>
    <x v="255"/>
    <x v="4521"/>
    <x v="1037"/>
    <x v="92"/>
    <x v="92"/>
    <x v="3"/>
    <x v="3"/>
    <x v="1"/>
    <x v="10"/>
    <x v="10"/>
  </r>
  <r>
    <x v="4736"/>
    <x v="0"/>
    <x v="6"/>
    <x v="24"/>
    <x v="24"/>
    <x v="25"/>
    <x v="4525"/>
    <x v="1038"/>
    <x v="92"/>
    <x v="92"/>
    <x v="3"/>
    <x v="3"/>
    <x v="1"/>
    <x v="6"/>
    <x v="6"/>
  </r>
  <r>
    <x v="4739"/>
    <x v="1"/>
    <x v="2"/>
    <x v="35"/>
    <x v="59"/>
    <x v="230"/>
    <x v="4528"/>
    <x v="1035"/>
    <x v="92"/>
    <x v="92"/>
    <x v="3"/>
    <x v="3"/>
    <x v="1"/>
    <x v="2"/>
    <x v="2"/>
  </r>
  <r>
    <x v="4754"/>
    <x v="0"/>
    <x v="3"/>
    <x v="20"/>
    <x v="41"/>
    <x v="73"/>
    <x v="4542"/>
    <x v="1032"/>
    <x v="92"/>
    <x v="92"/>
    <x v="3"/>
    <x v="3"/>
    <x v="1"/>
    <x v="3"/>
    <x v="3"/>
  </r>
  <r>
    <x v="4755"/>
    <x v="0"/>
    <x v="7"/>
    <x v="17"/>
    <x v="7"/>
    <x v="34"/>
    <x v="4543"/>
    <x v="1032"/>
    <x v="92"/>
    <x v="92"/>
    <x v="3"/>
    <x v="3"/>
    <x v="1"/>
    <x v="7"/>
    <x v="7"/>
  </r>
  <r>
    <x v="4756"/>
    <x v="0"/>
    <x v="4"/>
    <x v="1"/>
    <x v="76"/>
    <x v="34"/>
    <x v="4544"/>
    <x v="1032"/>
    <x v="92"/>
    <x v="92"/>
    <x v="3"/>
    <x v="3"/>
    <x v="1"/>
    <x v="4"/>
    <x v="4"/>
  </r>
  <r>
    <x v="4757"/>
    <x v="0"/>
    <x v="5"/>
    <x v="12"/>
    <x v="6"/>
    <x v="145"/>
    <x v="4545"/>
    <x v="1035"/>
    <x v="92"/>
    <x v="92"/>
    <x v="3"/>
    <x v="3"/>
    <x v="1"/>
    <x v="5"/>
    <x v="5"/>
  </r>
  <r>
    <x v="4736"/>
    <x v="0"/>
    <x v="0"/>
    <x v="10"/>
    <x v="65"/>
    <x v="546"/>
    <x v="4525"/>
    <x v="1038"/>
    <x v="92"/>
    <x v="92"/>
    <x v="3"/>
    <x v="3"/>
    <x v="1"/>
    <x v="0"/>
    <x v="0"/>
  </r>
  <r>
    <x v="4758"/>
    <x v="0"/>
    <x v="6"/>
    <x v="49"/>
    <x v="75"/>
    <x v="97"/>
    <x v="4546"/>
    <x v="1035"/>
    <x v="92"/>
    <x v="92"/>
    <x v="3"/>
    <x v="3"/>
    <x v="1"/>
    <x v="6"/>
    <x v="6"/>
  </r>
  <r>
    <x v="4739"/>
    <x v="0"/>
    <x v="8"/>
    <x v="13"/>
    <x v="62"/>
    <x v="162"/>
    <x v="4528"/>
    <x v="1035"/>
    <x v="92"/>
    <x v="92"/>
    <x v="3"/>
    <x v="3"/>
    <x v="1"/>
    <x v="8"/>
    <x v="8"/>
  </r>
  <r>
    <x v="4759"/>
    <x v="0"/>
    <x v="8"/>
    <x v="63"/>
    <x v="4"/>
    <x v="674"/>
    <x v="4547"/>
    <x v="1038"/>
    <x v="92"/>
    <x v="92"/>
    <x v="3"/>
    <x v="3"/>
    <x v="1"/>
    <x v="8"/>
    <x v="8"/>
  </r>
  <r>
    <x v="4760"/>
    <x v="0"/>
    <x v="6"/>
    <x v="3"/>
    <x v="23"/>
    <x v="31"/>
    <x v="562"/>
    <x v="1032"/>
    <x v="92"/>
    <x v="92"/>
    <x v="3"/>
    <x v="3"/>
    <x v="1"/>
    <x v="6"/>
    <x v="6"/>
  </r>
  <r>
    <x v="4761"/>
    <x v="0"/>
    <x v="1"/>
    <x v="1"/>
    <x v="3"/>
    <x v="244"/>
    <x v="4548"/>
    <x v="1036"/>
    <x v="92"/>
    <x v="92"/>
    <x v="3"/>
    <x v="3"/>
    <x v="1"/>
    <x v="1"/>
    <x v="1"/>
  </r>
  <r>
    <x v="4762"/>
    <x v="0"/>
    <x v="5"/>
    <x v="75"/>
    <x v="91"/>
    <x v="124"/>
    <x v="4549"/>
    <x v="1036"/>
    <x v="92"/>
    <x v="92"/>
    <x v="3"/>
    <x v="3"/>
    <x v="1"/>
    <x v="5"/>
    <x v="5"/>
  </r>
  <r>
    <x v="4763"/>
    <x v="0"/>
    <x v="6"/>
    <x v="23"/>
    <x v="7"/>
    <x v="376"/>
    <x v="4550"/>
    <x v="1033"/>
    <x v="92"/>
    <x v="92"/>
    <x v="3"/>
    <x v="3"/>
    <x v="1"/>
    <x v="6"/>
    <x v="6"/>
  </r>
  <r>
    <x v="4764"/>
    <x v="0"/>
    <x v="4"/>
    <x v="6"/>
    <x v="9"/>
    <x v="656"/>
    <x v="4551"/>
    <x v="1032"/>
    <x v="92"/>
    <x v="92"/>
    <x v="3"/>
    <x v="3"/>
    <x v="1"/>
    <x v="4"/>
    <x v="4"/>
  </r>
  <r>
    <x v="4765"/>
    <x v="0"/>
    <x v="0"/>
    <x v="93"/>
    <x v="85"/>
    <x v="6"/>
    <x v="4552"/>
    <x v="1035"/>
    <x v="92"/>
    <x v="92"/>
    <x v="3"/>
    <x v="3"/>
    <x v="1"/>
    <x v="0"/>
    <x v="0"/>
  </r>
  <r>
    <x v="4766"/>
    <x v="0"/>
    <x v="0"/>
    <x v="75"/>
    <x v="91"/>
    <x v="124"/>
    <x v="4553"/>
    <x v="1038"/>
    <x v="92"/>
    <x v="92"/>
    <x v="3"/>
    <x v="3"/>
    <x v="1"/>
    <x v="0"/>
    <x v="0"/>
  </r>
  <r>
    <x v="4767"/>
    <x v="1"/>
    <x v="2"/>
    <x v="49"/>
    <x v="48"/>
    <x v="203"/>
    <x v="4554"/>
    <x v="1035"/>
    <x v="92"/>
    <x v="92"/>
    <x v="3"/>
    <x v="3"/>
    <x v="1"/>
    <x v="2"/>
    <x v="2"/>
  </r>
  <r>
    <x v="4755"/>
    <x v="0"/>
    <x v="9"/>
    <x v="27"/>
    <x v="44"/>
    <x v="240"/>
    <x v="4543"/>
    <x v="1032"/>
    <x v="92"/>
    <x v="92"/>
    <x v="3"/>
    <x v="3"/>
    <x v="1"/>
    <x v="9"/>
    <x v="9"/>
  </r>
  <r>
    <x v="4754"/>
    <x v="1"/>
    <x v="2"/>
    <x v="17"/>
    <x v="7"/>
    <x v="34"/>
    <x v="4542"/>
    <x v="1032"/>
    <x v="92"/>
    <x v="92"/>
    <x v="3"/>
    <x v="3"/>
    <x v="1"/>
    <x v="2"/>
    <x v="2"/>
  </r>
  <r>
    <x v="4768"/>
    <x v="0"/>
    <x v="2"/>
    <x v="6"/>
    <x v="94"/>
    <x v="155"/>
    <x v="4168"/>
    <x v="1035"/>
    <x v="92"/>
    <x v="92"/>
    <x v="3"/>
    <x v="3"/>
    <x v="1"/>
    <x v="2"/>
    <x v="2"/>
  </r>
  <r>
    <x v="4755"/>
    <x v="0"/>
    <x v="4"/>
    <x v="15"/>
    <x v="1"/>
    <x v="290"/>
    <x v="4543"/>
    <x v="1032"/>
    <x v="92"/>
    <x v="92"/>
    <x v="3"/>
    <x v="3"/>
    <x v="1"/>
    <x v="4"/>
    <x v="4"/>
  </r>
  <r>
    <x v="4754"/>
    <x v="0"/>
    <x v="2"/>
    <x v="17"/>
    <x v="7"/>
    <x v="34"/>
    <x v="4542"/>
    <x v="1032"/>
    <x v="92"/>
    <x v="92"/>
    <x v="3"/>
    <x v="3"/>
    <x v="1"/>
    <x v="2"/>
    <x v="2"/>
  </r>
  <r>
    <x v="4764"/>
    <x v="0"/>
    <x v="3"/>
    <x v="0"/>
    <x v="9"/>
    <x v="265"/>
    <x v="4551"/>
    <x v="1032"/>
    <x v="92"/>
    <x v="92"/>
    <x v="3"/>
    <x v="3"/>
    <x v="1"/>
    <x v="3"/>
    <x v="3"/>
  </r>
  <r>
    <x v="4756"/>
    <x v="0"/>
    <x v="8"/>
    <x v="53"/>
    <x v="60"/>
    <x v="139"/>
    <x v="4544"/>
    <x v="1032"/>
    <x v="92"/>
    <x v="92"/>
    <x v="3"/>
    <x v="3"/>
    <x v="1"/>
    <x v="8"/>
    <x v="8"/>
  </r>
  <r>
    <x v="4769"/>
    <x v="0"/>
    <x v="2"/>
    <x v="65"/>
    <x v="34"/>
    <x v="366"/>
    <x v="4555"/>
    <x v="1039"/>
    <x v="92"/>
    <x v="92"/>
    <x v="3"/>
    <x v="3"/>
    <x v="1"/>
    <x v="2"/>
    <x v="2"/>
  </r>
  <r>
    <x v="4761"/>
    <x v="0"/>
    <x v="10"/>
    <x v="93"/>
    <x v="0"/>
    <x v="187"/>
    <x v="4548"/>
    <x v="1036"/>
    <x v="92"/>
    <x v="92"/>
    <x v="3"/>
    <x v="3"/>
    <x v="1"/>
    <x v="10"/>
    <x v="10"/>
  </r>
  <r>
    <x v="4770"/>
    <x v="1"/>
    <x v="2"/>
    <x v="151"/>
    <x v="117"/>
    <x v="3195"/>
    <x v="4556"/>
    <x v="1037"/>
    <x v="92"/>
    <x v="92"/>
    <x v="3"/>
    <x v="3"/>
    <x v="1"/>
    <x v="2"/>
    <x v="2"/>
  </r>
  <r>
    <x v="4771"/>
    <x v="0"/>
    <x v="1"/>
    <x v="4"/>
    <x v="4"/>
    <x v="4"/>
    <x v="4557"/>
    <x v="1035"/>
    <x v="92"/>
    <x v="92"/>
    <x v="3"/>
    <x v="3"/>
    <x v="1"/>
    <x v="1"/>
    <x v="1"/>
  </r>
  <r>
    <x v="4766"/>
    <x v="0"/>
    <x v="11"/>
    <x v="21"/>
    <x v="18"/>
    <x v="11"/>
    <x v="4553"/>
    <x v="1038"/>
    <x v="92"/>
    <x v="92"/>
    <x v="3"/>
    <x v="3"/>
    <x v="1"/>
    <x v="11"/>
    <x v="11"/>
  </r>
  <r>
    <x v="4765"/>
    <x v="0"/>
    <x v="6"/>
    <x v="30"/>
    <x v="18"/>
    <x v="6"/>
    <x v="4552"/>
    <x v="1035"/>
    <x v="92"/>
    <x v="92"/>
    <x v="3"/>
    <x v="3"/>
    <x v="1"/>
    <x v="6"/>
    <x v="6"/>
  </r>
  <r>
    <x v="4770"/>
    <x v="0"/>
    <x v="3"/>
    <x v="90"/>
    <x v="118"/>
    <x v="213"/>
    <x v="4556"/>
    <x v="1037"/>
    <x v="92"/>
    <x v="92"/>
    <x v="3"/>
    <x v="3"/>
    <x v="1"/>
    <x v="3"/>
    <x v="3"/>
  </r>
  <r>
    <x v="4769"/>
    <x v="0"/>
    <x v="8"/>
    <x v="48"/>
    <x v="5"/>
    <x v="169"/>
    <x v="4555"/>
    <x v="1039"/>
    <x v="92"/>
    <x v="92"/>
    <x v="3"/>
    <x v="3"/>
    <x v="1"/>
    <x v="8"/>
    <x v="8"/>
  </r>
  <r>
    <x v="4756"/>
    <x v="0"/>
    <x v="9"/>
    <x v="49"/>
    <x v="48"/>
    <x v="203"/>
    <x v="4544"/>
    <x v="1032"/>
    <x v="92"/>
    <x v="92"/>
    <x v="3"/>
    <x v="3"/>
    <x v="1"/>
    <x v="9"/>
    <x v="9"/>
  </r>
  <r>
    <x v="4767"/>
    <x v="0"/>
    <x v="3"/>
    <x v="31"/>
    <x v="75"/>
    <x v="22"/>
    <x v="4554"/>
    <x v="1035"/>
    <x v="92"/>
    <x v="92"/>
    <x v="3"/>
    <x v="3"/>
    <x v="1"/>
    <x v="3"/>
    <x v="3"/>
  </r>
  <r>
    <x v="4772"/>
    <x v="0"/>
    <x v="3"/>
    <x v="79"/>
    <x v="18"/>
    <x v="7"/>
    <x v="4558"/>
    <x v="1037"/>
    <x v="92"/>
    <x v="92"/>
    <x v="3"/>
    <x v="3"/>
    <x v="1"/>
    <x v="3"/>
    <x v="3"/>
  </r>
  <r>
    <x v="4773"/>
    <x v="0"/>
    <x v="0"/>
    <x v="10"/>
    <x v="9"/>
    <x v="9"/>
    <x v="4559"/>
    <x v="1040"/>
    <x v="92"/>
    <x v="92"/>
    <x v="3"/>
    <x v="3"/>
    <x v="1"/>
    <x v="0"/>
    <x v="0"/>
  </r>
  <r>
    <x v="4774"/>
    <x v="0"/>
    <x v="7"/>
    <x v="30"/>
    <x v="23"/>
    <x v="171"/>
    <x v="4560"/>
    <x v="1035"/>
    <x v="92"/>
    <x v="92"/>
    <x v="3"/>
    <x v="3"/>
    <x v="1"/>
    <x v="7"/>
    <x v="7"/>
  </r>
  <r>
    <x v="4762"/>
    <x v="0"/>
    <x v="6"/>
    <x v="93"/>
    <x v="13"/>
    <x v="389"/>
    <x v="4549"/>
    <x v="1036"/>
    <x v="92"/>
    <x v="92"/>
    <x v="3"/>
    <x v="3"/>
    <x v="1"/>
    <x v="6"/>
    <x v="6"/>
  </r>
  <r>
    <x v="4765"/>
    <x v="0"/>
    <x v="5"/>
    <x v="8"/>
    <x v="98"/>
    <x v="6"/>
    <x v="4552"/>
    <x v="1035"/>
    <x v="92"/>
    <x v="92"/>
    <x v="3"/>
    <x v="3"/>
    <x v="1"/>
    <x v="5"/>
    <x v="5"/>
  </r>
  <r>
    <x v="4764"/>
    <x v="1"/>
    <x v="2"/>
    <x v="5"/>
    <x v="7"/>
    <x v="152"/>
    <x v="4551"/>
    <x v="1032"/>
    <x v="92"/>
    <x v="92"/>
    <x v="3"/>
    <x v="3"/>
    <x v="1"/>
    <x v="2"/>
    <x v="2"/>
  </r>
  <r>
    <x v="4763"/>
    <x v="0"/>
    <x v="5"/>
    <x v="75"/>
    <x v="91"/>
    <x v="124"/>
    <x v="4550"/>
    <x v="1033"/>
    <x v="92"/>
    <x v="92"/>
    <x v="3"/>
    <x v="3"/>
    <x v="1"/>
    <x v="5"/>
    <x v="5"/>
  </r>
  <r>
    <x v="4771"/>
    <x v="0"/>
    <x v="10"/>
    <x v="10"/>
    <x v="9"/>
    <x v="9"/>
    <x v="4557"/>
    <x v="1035"/>
    <x v="92"/>
    <x v="92"/>
    <x v="3"/>
    <x v="3"/>
    <x v="1"/>
    <x v="10"/>
    <x v="10"/>
  </r>
  <r>
    <x v="4768"/>
    <x v="0"/>
    <x v="8"/>
    <x v="79"/>
    <x v="13"/>
    <x v="37"/>
    <x v="4168"/>
    <x v="1035"/>
    <x v="92"/>
    <x v="92"/>
    <x v="3"/>
    <x v="3"/>
    <x v="1"/>
    <x v="8"/>
    <x v="8"/>
  </r>
  <r>
    <x v="4772"/>
    <x v="0"/>
    <x v="1"/>
    <x v="92"/>
    <x v="62"/>
    <x v="187"/>
    <x v="4558"/>
    <x v="1037"/>
    <x v="92"/>
    <x v="92"/>
    <x v="3"/>
    <x v="3"/>
    <x v="1"/>
    <x v="1"/>
    <x v="1"/>
  </r>
  <r>
    <x v="4775"/>
    <x v="0"/>
    <x v="6"/>
    <x v="82"/>
    <x v="102"/>
    <x v="185"/>
    <x v="1583"/>
    <x v="1035"/>
    <x v="92"/>
    <x v="92"/>
    <x v="3"/>
    <x v="3"/>
    <x v="1"/>
    <x v="6"/>
    <x v="6"/>
  </r>
  <r>
    <x v="4767"/>
    <x v="0"/>
    <x v="7"/>
    <x v="93"/>
    <x v="0"/>
    <x v="187"/>
    <x v="4554"/>
    <x v="1035"/>
    <x v="92"/>
    <x v="92"/>
    <x v="3"/>
    <x v="3"/>
    <x v="1"/>
    <x v="7"/>
    <x v="7"/>
  </r>
  <r>
    <x v="4776"/>
    <x v="0"/>
    <x v="11"/>
    <x v="23"/>
    <x v="7"/>
    <x v="376"/>
    <x v="4561"/>
    <x v="1039"/>
    <x v="92"/>
    <x v="92"/>
    <x v="3"/>
    <x v="3"/>
    <x v="1"/>
    <x v="11"/>
    <x v="11"/>
  </r>
  <r>
    <x v="4770"/>
    <x v="0"/>
    <x v="9"/>
    <x v="29"/>
    <x v="107"/>
    <x v="797"/>
    <x v="4556"/>
    <x v="1037"/>
    <x v="92"/>
    <x v="92"/>
    <x v="3"/>
    <x v="3"/>
    <x v="1"/>
    <x v="9"/>
    <x v="9"/>
  </r>
  <r>
    <x v="4777"/>
    <x v="0"/>
    <x v="2"/>
    <x v="76"/>
    <x v="162"/>
    <x v="3858"/>
    <x v="4562"/>
    <x v="1037"/>
    <x v="92"/>
    <x v="92"/>
    <x v="3"/>
    <x v="3"/>
    <x v="1"/>
    <x v="2"/>
    <x v="2"/>
  </r>
  <r>
    <x v="4768"/>
    <x v="1"/>
    <x v="2"/>
    <x v="6"/>
    <x v="94"/>
    <x v="155"/>
    <x v="4168"/>
    <x v="1035"/>
    <x v="92"/>
    <x v="92"/>
    <x v="3"/>
    <x v="3"/>
    <x v="1"/>
    <x v="2"/>
    <x v="2"/>
  </r>
  <r>
    <x v="4760"/>
    <x v="0"/>
    <x v="11"/>
    <x v="37"/>
    <x v="3"/>
    <x v="6"/>
    <x v="562"/>
    <x v="1032"/>
    <x v="92"/>
    <x v="92"/>
    <x v="3"/>
    <x v="3"/>
    <x v="1"/>
    <x v="11"/>
    <x v="11"/>
  </r>
  <r>
    <x v="4775"/>
    <x v="0"/>
    <x v="10"/>
    <x v="35"/>
    <x v="81"/>
    <x v="11"/>
    <x v="1583"/>
    <x v="1035"/>
    <x v="92"/>
    <x v="92"/>
    <x v="3"/>
    <x v="3"/>
    <x v="1"/>
    <x v="10"/>
    <x v="10"/>
  </r>
  <r>
    <x v="4764"/>
    <x v="0"/>
    <x v="7"/>
    <x v="6"/>
    <x v="0"/>
    <x v="145"/>
    <x v="4551"/>
    <x v="1032"/>
    <x v="92"/>
    <x v="92"/>
    <x v="3"/>
    <x v="3"/>
    <x v="1"/>
    <x v="7"/>
    <x v="7"/>
  </r>
  <r>
    <x v="4775"/>
    <x v="0"/>
    <x v="5"/>
    <x v="8"/>
    <x v="85"/>
    <x v="31"/>
    <x v="1583"/>
    <x v="1035"/>
    <x v="92"/>
    <x v="92"/>
    <x v="3"/>
    <x v="3"/>
    <x v="1"/>
    <x v="5"/>
    <x v="5"/>
  </r>
  <r>
    <x v="4755"/>
    <x v="0"/>
    <x v="3"/>
    <x v="50"/>
    <x v="61"/>
    <x v="69"/>
    <x v="4543"/>
    <x v="1032"/>
    <x v="92"/>
    <x v="92"/>
    <x v="3"/>
    <x v="3"/>
    <x v="1"/>
    <x v="3"/>
    <x v="3"/>
  </r>
  <r>
    <x v="4770"/>
    <x v="0"/>
    <x v="4"/>
    <x v="33"/>
    <x v="32"/>
    <x v="358"/>
    <x v="4556"/>
    <x v="1037"/>
    <x v="92"/>
    <x v="92"/>
    <x v="3"/>
    <x v="3"/>
    <x v="1"/>
    <x v="4"/>
    <x v="4"/>
  </r>
  <r>
    <x v="4777"/>
    <x v="0"/>
    <x v="3"/>
    <x v="51"/>
    <x v="81"/>
    <x v="31"/>
    <x v="4562"/>
    <x v="1037"/>
    <x v="92"/>
    <x v="92"/>
    <x v="3"/>
    <x v="3"/>
    <x v="1"/>
    <x v="3"/>
    <x v="3"/>
  </r>
  <r>
    <x v="4773"/>
    <x v="0"/>
    <x v="11"/>
    <x v="35"/>
    <x v="59"/>
    <x v="230"/>
    <x v="4559"/>
    <x v="1040"/>
    <x v="92"/>
    <x v="92"/>
    <x v="3"/>
    <x v="3"/>
    <x v="1"/>
    <x v="11"/>
    <x v="11"/>
  </r>
  <r>
    <x v="4764"/>
    <x v="0"/>
    <x v="9"/>
    <x v="79"/>
    <x v="9"/>
    <x v="6"/>
    <x v="4551"/>
    <x v="1032"/>
    <x v="92"/>
    <x v="92"/>
    <x v="3"/>
    <x v="3"/>
    <x v="1"/>
    <x v="9"/>
    <x v="9"/>
  </r>
  <r>
    <x v="4759"/>
    <x v="0"/>
    <x v="4"/>
    <x v="92"/>
    <x v="8"/>
    <x v="63"/>
    <x v="4547"/>
    <x v="1038"/>
    <x v="92"/>
    <x v="92"/>
    <x v="3"/>
    <x v="3"/>
    <x v="1"/>
    <x v="4"/>
    <x v="4"/>
  </r>
  <r>
    <x v="4773"/>
    <x v="0"/>
    <x v="5"/>
    <x v="0"/>
    <x v="98"/>
    <x v="11"/>
    <x v="4559"/>
    <x v="1040"/>
    <x v="92"/>
    <x v="92"/>
    <x v="3"/>
    <x v="3"/>
    <x v="1"/>
    <x v="5"/>
    <x v="5"/>
  </r>
  <r>
    <x v="4777"/>
    <x v="0"/>
    <x v="7"/>
    <x v="9"/>
    <x v="14"/>
    <x v="14"/>
    <x v="4562"/>
    <x v="1037"/>
    <x v="92"/>
    <x v="92"/>
    <x v="3"/>
    <x v="3"/>
    <x v="1"/>
    <x v="7"/>
    <x v="7"/>
  </r>
  <r>
    <x v="4774"/>
    <x v="0"/>
    <x v="3"/>
    <x v="65"/>
    <x v="75"/>
    <x v="1195"/>
    <x v="4560"/>
    <x v="1035"/>
    <x v="92"/>
    <x v="92"/>
    <x v="3"/>
    <x v="3"/>
    <x v="1"/>
    <x v="3"/>
    <x v="3"/>
  </r>
  <r>
    <x v="4757"/>
    <x v="0"/>
    <x v="6"/>
    <x v="8"/>
    <x v="94"/>
    <x v="73"/>
    <x v="4545"/>
    <x v="1035"/>
    <x v="92"/>
    <x v="92"/>
    <x v="3"/>
    <x v="3"/>
    <x v="1"/>
    <x v="6"/>
    <x v="6"/>
  </r>
  <r>
    <x v="4759"/>
    <x v="1"/>
    <x v="2"/>
    <x v="49"/>
    <x v="31"/>
    <x v="191"/>
    <x v="4547"/>
    <x v="1038"/>
    <x v="92"/>
    <x v="92"/>
    <x v="3"/>
    <x v="3"/>
    <x v="1"/>
    <x v="2"/>
    <x v="2"/>
  </r>
  <r>
    <x v="4767"/>
    <x v="0"/>
    <x v="4"/>
    <x v="17"/>
    <x v="11"/>
    <x v="18"/>
    <x v="4554"/>
    <x v="1035"/>
    <x v="92"/>
    <x v="92"/>
    <x v="3"/>
    <x v="3"/>
    <x v="1"/>
    <x v="4"/>
    <x v="4"/>
  </r>
  <r>
    <x v="4770"/>
    <x v="0"/>
    <x v="7"/>
    <x v="70"/>
    <x v="34"/>
    <x v="215"/>
    <x v="4556"/>
    <x v="1037"/>
    <x v="92"/>
    <x v="92"/>
    <x v="3"/>
    <x v="3"/>
    <x v="1"/>
    <x v="7"/>
    <x v="7"/>
  </r>
  <r>
    <x v="4756"/>
    <x v="1"/>
    <x v="2"/>
    <x v="49"/>
    <x v="59"/>
    <x v="66"/>
    <x v="4544"/>
    <x v="1032"/>
    <x v="92"/>
    <x v="92"/>
    <x v="3"/>
    <x v="3"/>
    <x v="1"/>
    <x v="2"/>
    <x v="2"/>
  </r>
  <r>
    <x v="4754"/>
    <x v="0"/>
    <x v="7"/>
    <x v="20"/>
    <x v="6"/>
    <x v="7"/>
    <x v="4542"/>
    <x v="1032"/>
    <x v="92"/>
    <x v="92"/>
    <x v="3"/>
    <x v="3"/>
    <x v="1"/>
    <x v="7"/>
    <x v="7"/>
  </r>
  <r>
    <x v="4760"/>
    <x v="0"/>
    <x v="0"/>
    <x v="10"/>
    <x v="9"/>
    <x v="9"/>
    <x v="562"/>
    <x v="1032"/>
    <x v="92"/>
    <x v="92"/>
    <x v="3"/>
    <x v="3"/>
    <x v="1"/>
    <x v="0"/>
    <x v="0"/>
  </r>
  <r>
    <x v="4763"/>
    <x v="0"/>
    <x v="10"/>
    <x v="3"/>
    <x v="11"/>
    <x v="263"/>
    <x v="4550"/>
    <x v="1033"/>
    <x v="92"/>
    <x v="92"/>
    <x v="3"/>
    <x v="3"/>
    <x v="1"/>
    <x v="10"/>
    <x v="10"/>
  </r>
  <r>
    <x v="4762"/>
    <x v="0"/>
    <x v="1"/>
    <x v="56"/>
    <x v="32"/>
    <x v="428"/>
    <x v="4549"/>
    <x v="1036"/>
    <x v="92"/>
    <x v="92"/>
    <x v="3"/>
    <x v="3"/>
    <x v="1"/>
    <x v="1"/>
    <x v="1"/>
  </r>
  <r>
    <x v="4772"/>
    <x v="0"/>
    <x v="7"/>
    <x v="20"/>
    <x v="12"/>
    <x v="6"/>
    <x v="4558"/>
    <x v="1037"/>
    <x v="92"/>
    <x v="92"/>
    <x v="3"/>
    <x v="3"/>
    <x v="1"/>
    <x v="7"/>
    <x v="7"/>
  </r>
  <r>
    <x v="4697"/>
    <x v="0"/>
    <x v="4"/>
    <x v="4"/>
    <x v="26"/>
    <x v="912"/>
    <x v="4487"/>
    <x v="1032"/>
    <x v="92"/>
    <x v="92"/>
    <x v="3"/>
    <x v="3"/>
    <x v="1"/>
    <x v="4"/>
    <x v="4"/>
  </r>
  <r>
    <x v="4706"/>
    <x v="0"/>
    <x v="10"/>
    <x v="48"/>
    <x v="10"/>
    <x v="187"/>
    <x v="4496"/>
    <x v="1032"/>
    <x v="92"/>
    <x v="92"/>
    <x v="3"/>
    <x v="3"/>
    <x v="1"/>
    <x v="10"/>
    <x v="10"/>
  </r>
  <r>
    <x v="4706"/>
    <x v="0"/>
    <x v="1"/>
    <x v="60"/>
    <x v="114"/>
    <x v="343"/>
    <x v="4496"/>
    <x v="1032"/>
    <x v="92"/>
    <x v="92"/>
    <x v="3"/>
    <x v="3"/>
    <x v="1"/>
    <x v="1"/>
    <x v="1"/>
  </r>
  <r>
    <x v="4700"/>
    <x v="1"/>
    <x v="2"/>
    <x v="36"/>
    <x v="51"/>
    <x v="6"/>
    <x v="4490"/>
    <x v="1033"/>
    <x v="92"/>
    <x v="92"/>
    <x v="3"/>
    <x v="3"/>
    <x v="1"/>
    <x v="2"/>
    <x v="2"/>
  </r>
  <r>
    <x v="4707"/>
    <x v="0"/>
    <x v="7"/>
    <x v="16"/>
    <x v="45"/>
    <x v="145"/>
    <x v="4497"/>
    <x v="1035"/>
    <x v="92"/>
    <x v="92"/>
    <x v="3"/>
    <x v="3"/>
    <x v="1"/>
    <x v="7"/>
    <x v="7"/>
  </r>
  <r>
    <x v="4707"/>
    <x v="0"/>
    <x v="3"/>
    <x v="30"/>
    <x v="62"/>
    <x v="7"/>
    <x v="4497"/>
    <x v="1035"/>
    <x v="92"/>
    <x v="92"/>
    <x v="3"/>
    <x v="3"/>
    <x v="1"/>
    <x v="3"/>
    <x v="3"/>
  </r>
  <r>
    <x v="4706"/>
    <x v="0"/>
    <x v="3"/>
    <x v="46"/>
    <x v="48"/>
    <x v="60"/>
    <x v="4496"/>
    <x v="1032"/>
    <x v="92"/>
    <x v="92"/>
    <x v="3"/>
    <x v="3"/>
    <x v="1"/>
    <x v="3"/>
    <x v="3"/>
  </r>
  <r>
    <x v="4711"/>
    <x v="0"/>
    <x v="9"/>
    <x v="92"/>
    <x v="14"/>
    <x v="6"/>
    <x v="4501"/>
    <x v="1032"/>
    <x v="92"/>
    <x v="92"/>
    <x v="3"/>
    <x v="3"/>
    <x v="1"/>
    <x v="9"/>
    <x v="9"/>
  </r>
  <r>
    <x v="4708"/>
    <x v="0"/>
    <x v="5"/>
    <x v="10"/>
    <x v="9"/>
    <x v="9"/>
    <x v="4498"/>
    <x v="1033"/>
    <x v="92"/>
    <x v="92"/>
    <x v="3"/>
    <x v="3"/>
    <x v="1"/>
    <x v="5"/>
    <x v="5"/>
  </r>
  <r>
    <x v="4709"/>
    <x v="0"/>
    <x v="4"/>
    <x v="0"/>
    <x v="85"/>
    <x v="126"/>
    <x v="4499"/>
    <x v="1038"/>
    <x v="92"/>
    <x v="92"/>
    <x v="3"/>
    <x v="3"/>
    <x v="1"/>
    <x v="4"/>
    <x v="4"/>
  </r>
  <r>
    <x v="4709"/>
    <x v="1"/>
    <x v="2"/>
    <x v="79"/>
    <x v="62"/>
    <x v="552"/>
    <x v="4499"/>
    <x v="1038"/>
    <x v="92"/>
    <x v="92"/>
    <x v="3"/>
    <x v="3"/>
    <x v="1"/>
    <x v="2"/>
    <x v="2"/>
  </r>
  <r>
    <x v="4710"/>
    <x v="0"/>
    <x v="5"/>
    <x v="0"/>
    <x v="9"/>
    <x v="265"/>
    <x v="4500"/>
    <x v="1036"/>
    <x v="92"/>
    <x v="92"/>
    <x v="3"/>
    <x v="3"/>
    <x v="1"/>
    <x v="5"/>
    <x v="5"/>
  </r>
  <r>
    <x v="4699"/>
    <x v="0"/>
    <x v="5"/>
    <x v="12"/>
    <x v="12"/>
    <x v="13"/>
    <x v="4489"/>
    <x v="1032"/>
    <x v="92"/>
    <x v="92"/>
    <x v="3"/>
    <x v="3"/>
    <x v="1"/>
    <x v="5"/>
    <x v="5"/>
  </r>
  <r>
    <x v="4698"/>
    <x v="0"/>
    <x v="0"/>
    <x v="30"/>
    <x v="65"/>
    <x v="244"/>
    <x v="4488"/>
    <x v="1032"/>
    <x v="92"/>
    <x v="92"/>
    <x v="3"/>
    <x v="3"/>
    <x v="1"/>
    <x v="0"/>
    <x v="0"/>
  </r>
  <r>
    <x v="4702"/>
    <x v="0"/>
    <x v="1"/>
    <x v="82"/>
    <x v="75"/>
    <x v="869"/>
    <x v="4492"/>
    <x v="1035"/>
    <x v="92"/>
    <x v="92"/>
    <x v="3"/>
    <x v="3"/>
    <x v="1"/>
    <x v="1"/>
    <x v="1"/>
  </r>
  <r>
    <x v="4775"/>
    <x v="0"/>
    <x v="11"/>
    <x v="89"/>
    <x v="120"/>
    <x v="241"/>
    <x v="1583"/>
    <x v="1035"/>
    <x v="92"/>
    <x v="92"/>
    <x v="3"/>
    <x v="3"/>
    <x v="1"/>
    <x v="11"/>
    <x v="11"/>
  </r>
  <r>
    <x v="4757"/>
    <x v="0"/>
    <x v="1"/>
    <x v="48"/>
    <x v="56"/>
    <x v="63"/>
    <x v="4545"/>
    <x v="1035"/>
    <x v="92"/>
    <x v="92"/>
    <x v="3"/>
    <x v="3"/>
    <x v="1"/>
    <x v="1"/>
    <x v="1"/>
  </r>
  <r>
    <x v="4768"/>
    <x v="0"/>
    <x v="0"/>
    <x v="75"/>
    <x v="45"/>
    <x v="120"/>
    <x v="4168"/>
    <x v="1035"/>
    <x v="92"/>
    <x v="92"/>
    <x v="3"/>
    <x v="3"/>
    <x v="1"/>
    <x v="0"/>
    <x v="0"/>
  </r>
  <r>
    <x v="4766"/>
    <x v="0"/>
    <x v="4"/>
    <x v="8"/>
    <x v="85"/>
    <x v="31"/>
    <x v="4553"/>
    <x v="1038"/>
    <x v="92"/>
    <x v="92"/>
    <x v="3"/>
    <x v="3"/>
    <x v="1"/>
    <x v="4"/>
    <x v="4"/>
  </r>
  <r>
    <x v="4755"/>
    <x v="0"/>
    <x v="10"/>
    <x v="23"/>
    <x v="16"/>
    <x v="54"/>
    <x v="4543"/>
    <x v="1032"/>
    <x v="92"/>
    <x v="92"/>
    <x v="3"/>
    <x v="3"/>
    <x v="1"/>
    <x v="10"/>
    <x v="10"/>
  </r>
  <r>
    <x v="4762"/>
    <x v="0"/>
    <x v="11"/>
    <x v="7"/>
    <x v="23"/>
    <x v="126"/>
    <x v="4549"/>
    <x v="1036"/>
    <x v="92"/>
    <x v="92"/>
    <x v="3"/>
    <x v="3"/>
    <x v="1"/>
    <x v="11"/>
    <x v="11"/>
  </r>
  <r>
    <x v="4771"/>
    <x v="0"/>
    <x v="11"/>
    <x v="63"/>
    <x v="10"/>
    <x v="216"/>
    <x v="4557"/>
    <x v="1035"/>
    <x v="92"/>
    <x v="92"/>
    <x v="3"/>
    <x v="3"/>
    <x v="1"/>
    <x v="11"/>
    <x v="11"/>
  </r>
  <r>
    <x v="4757"/>
    <x v="0"/>
    <x v="3"/>
    <x v="9"/>
    <x v="11"/>
    <x v="35"/>
    <x v="4545"/>
    <x v="1035"/>
    <x v="92"/>
    <x v="92"/>
    <x v="3"/>
    <x v="3"/>
    <x v="1"/>
    <x v="3"/>
    <x v="3"/>
  </r>
  <r>
    <x v="4774"/>
    <x v="0"/>
    <x v="1"/>
    <x v="84"/>
    <x v="19"/>
    <x v="255"/>
    <x v="4560"/>
    <x v="1035"/>
    <x v="92"/>
    <x v="92"/>
    <x v="3"/>
    <x v="3"/>
    <x v="1"/>
    <x v="1"/>
    <x v="1"/>
  </r>
  <r>
    <x v="4754"/>
    <x v="0"/>
    <x v="9"/>
    <x v="10"/>
    <x v="13"/>
    <x v="202"/>
    <x v="4542"/>
    <x v="1032"/>
    <x v="92"/>
    <x v="92"/>
    <x v="3"/>
    <x v="3"/>
    <x v="1"/>
    <x v="9"/>
    <x v="9"/>
  </r>
  <r>
    <x v="4763"/>
    <x v="0"/>
    <x v="1"/>
    <x v="90"/>
    <x v="19"/>
    <x v="891"/>
    <x v="4550"/>
    <x v="1033"/>
    <x v="92"/>
    <x v="92"/>
    <x v="3"/>
    <x v="3"/>
    <x v="1"/>
    <x v="1"/>
    <x v="1"/>
  </r>
  <r>
    <x v="4771"/>
    <x v="0"/>
    <x v="0"/>
    <x v="6"/>
    <x v="41"/>
    <x v="34"/>
    <x v="4557"/>
    <x v="1035"/>
    <x v="92"/>
    <x v="92"/>
    <x v="3"/>
    <x v="3"/>
    <x v="1"/>
    <x v="0"/>
    <x v="0"/>
  </r>
  <r>
    <x v="4768"/>
    <x v="0"/>
    <x v="11"/>
    <x v="93"/>
    <x v="9"/>
    <x v="63"/>
    <x v="4168"/>
    <x v="1035"/>
    <x v="92"/>
    <x v="92"/>
    <x v="3"/>
    <x v="3"/>
    <x v="1"/>
    <x v="11"/>
    <x v="11"/>
  </r>
  <r>
    <x v="4761"/>
    <x v="0"/>
    <x v="9"/>
    <x v="1"/>
    <x v="3"/>
    <x v="244"/>
    <x v="4548"/>
    <x v="1036"/>
    <x v="92"/>
    <x v="92"/>
    <x v="3"/>
    <x v="3"/>
    <x v="1"/>
    <x v="9"/>
    <x v="9"/>
  </r>
  <r>
    <x v="4757"/>
    <x v="0"/>
    <x v="0"/>
    <x v="12"/>
    <x v="6"/>
    <x v="145"/>
    <x v="4545"/>
    <x v="1035"/>
    <x v="92"/>
    <x v="92"/>
    <x v="3"/>
    <x v="3"/>
    <x v="1"/>
    <x v="0"/>
    <x v="0"/>
  </r>
  <r>
    <x v="4773"/>
    <x v="0"/>
    <x v="6"/>
    <x v="24"/>
    <x v="76"/>
    <x v="57"/>
    <x v="4559"/>
    <x v="1040"/>
    <x v="92"/>
    <x v="92"/>
    <x v="3"/>
    <x v="3"/>
    <x v="1"/>
    <x v="6"/>
    <x v="6"/>
  </r>
  <r>
    <x v="4754"/>
    <x v="0"/>
    <x v="4"/>
    <x v="20"/>
    <x v="41"/>
    <x v="73"/>
    <x v="4542"/>
    <x v="1032"/>
    <x v="92"/>
    <x v="92"/>
    <x v="3"/>
    <x v="3"/>
    <x v="1"/>
    <x v="4"/>
    <x v="4"/>
  </r>
  <r>
    <x v="4777"/>
    <x v="0"/>
    <x v="4"/>
    <x v="50"/>
    <x v="61"/>
    <x v="69"/>
    <x v="4562"/>
    <x v="1037"/>
    <x v="92"/>
    <x v="92"/>
    <x v="3"/>
    <x v="3"/>
    <x v="1"/>
    <x v="4"/>
    <x v="4"/>
  </r>
  <r>
    <x v="4767"/>
    <x v="0"/>
    <x v="9"/>
    <x v="31"/>
    <x v="75"/>
    <x v="22"/>
    <x v="4554"/>
    <x v="1035"/>
    <x v="92"/>
    <x v="92"/>
    <x v="3"/>
    <x v="3"/>
    <x v="1"/>
    <x v="9"/>
    <x v="9"/>
  </r>
  <r>
    <x v="4768"/>
    <x v="0"/>
    <x v="4"/>
    <x v="20"/>
    <x v="41"/>
    <x v="73"/>
    <x v="4168"/>
    <x v="1035"/>
    <x v="92"/>
    <x v="92"/>
    <x v="3"/>
    <x v="3"/>
    <x v="1"/>
    <x v="4"/>
    <x v="4"/>
  </r>
  <r>
    <x v="4767"/>
    <x v="0"/>
    <x v="8"/>
    <x v="40"/>
    <x v="81"/>
    <x v="24"/>
    <x v="4554"/>
    <x v="1035"/>
    <x v="92"/>
    <x v="92"/>
    <x v="3"/>
    <x v="3"/>
    <x v="1"/>
    <x v="8"/>
    <x v="8"/>
  </r>
  <r>
    <x v="4754"/>
    <x v="0"/>
    <x v="10"/>
    <x v="20"/>
    <x v="6"/>
    <x v="7"/>
    <x v="4542"/>
    <x v="1032"/>
    <x v="92"/>
    <x v="92"/>
    <x v="3"/>
    <x v="3"/>
    <x v="1"/>
    <x v="10"/>
    <x v="10"/>
  </r>
  <r>
    <x v="4762"/>
    <x v="0"/>
    <x v="10"/>
    <x v="0"/>
    <x v="9"/>
    <x v="265"/>
    <x v="4549"/>
    <x v="1036"/>
    <x v="92"/>
    <x v="92"/>
    <x v="3"/>
    <x v="3"/>
    <x v="1"/>
    <x v="10"/>
    <x v="10"/>
  </r>
  <r>
    <x v="4777"/>
    <x v="0"/>
    <x v="9"/>
    <x v="33"/>
    <x v="49"/>
    <x v="347"/>
    <x v="4562"/>
    <x v="1037"/>
    <x v="92"/>
    <x v="92"/>
    <x v="3"/>
    <x v="3"/>
    <x v="1"/>
    <x v="9"/>
    <x v="9"/>
  </r>
  <r>
    <x v="4765"/>
    <x v="0"/>
    <x v="3"/>
    <x v="11"/>
    <x v="5"/>
    <x v="22"/>
    <x v="4552"/>
    <x v="1035"/>
    <x v="92"/>
    <x v="92"/>
    <x v="3"/>
    <x v="3"/>
    <x v="1"/>
    <x v="3"/>
    <x v="3"/>
  </r>
  <r>
    <x v="4759"/>
    <x v="0"/>
    <x v="0"/>
    <x v="6"/>
    <x v="85"/>
    <x v="171"/>
    <x v="4547"/>
    <x v="1038"/>
    <x v="92"/>
    <x v="92"/>
    <x v="3"/>
    <x v="3"/>
    <x v="1"/>
    <x v="0"/>
    <x v="0"/>
  </r>
  <r>
    <x v="4776"/>
    <x v="0"/>
    <x v="6"/>
    <x v="17"/>
    <x v="62"/>
    <x v="6"/>
    <x v="4561"/>
    <x v="1039"/>
    <x v="92"/>
    <x v="92"/>
    <x v="3"/>
    <x v="3"/>
    <x v="1"/>
    <x v="6"/>
    <x v="6"/>
  </r>
  <r>
    <x v="4768"/>
    <x v="0"/>
    <x v="9"/>
    <x v="79"/>
    <x v="13"/>
    <x v="37"/>
    <x v="4168"/>
    <x v="1035"/>
    <x v="92"/>
    <x v="92"/>
    <x v="3"/>
    <x v="3"/>
    <x v="1"/>
    <x v="9"/>
    <x v="9"/>
  </r>
  <r>
    <x v="4756"/>
    <x v="0"/>
    <x v="2"/>
    <x v="51"/>
    <x v="15"/>
    <x v="263"/>
    <x v="4544"/>
    <x v="1032"/>
    <x v="92"/>
    <x v="92"/>
    <x v="3"/>
    <x v="3"/>
    <x v="1"/>
    <x v="2"/>
    <x v="2"/>
  </r>
  <r>
    <x v="4777"/>
    <x v="1"/>
    <x v="2"/>
    <x v="44"/>
    <x v="123"/>
    <x v="799"/>
    <x v="4562"/>
    <x v="1037"/>
    <x v="92"/>
    <x v="92"/>
    <x v="3"/>
    <x v="3"/>
    <x v="1"/>
    <x v="2"/>
    <x v="2"/>
  </r>
  <r>
    <x v="4755"/>
    <x v="1"/>
    <x v="2"/>
    <x v="36"/>
    <x v="102"/>
    <x v="69"/>
    <x v="4543"/>
    <x v="1032"/>
    <x v="92"/>
    <x v="92"/>
    <x v="3"/>
    <x v="3"/>
    <x v="1"/>
    <x v="2"/>
    <x v="2"/>
  </r>
  <r>
    <x v="4759"/>
    <x v="0"/>
    <x v="2"/>
    <x v="50"/>
    <x v="31"/>
    <x v="73"/>
    <x v="4547"/>
    <x v="1038"/>
    <x v="92"/>
    <x v="92"/>
    <x v="3"/>
    <x v="3"/>
    <x v="1"/>
    <x v="2"/>
    <x v="2"/>
  </r>
  <r>
    <x v="4770"/>
    <x v="0"/>
    <x v="2"/>
    <x v="95"/>
    <x v="117"/>
    <x v="2885"/>
    <x v="4556"/>
    <x v="1037"/>
    <x v="92"/>
    <x v="92"/>
    <x v="3"/>
    <x v="3"/>
    <x v="1"/>
    <x v="2"/>
    <x v="2"/>
  </r>
  <r>
    <x v="4760"/>
    <x v="0"/>
    <x v="1"/>
    <x v="27"/>
    <x v="59"/>
    <x v="6"/>
    <x v="562"/>
    <x v="1032"/>
    <x v="92"/>
    <x v="92"/>
    <x v="3"/>
    <x v="3"/>
    <x v="1"/>
    <x v="1"/>
    <x v="1"/>
  </r>
  <r>
    <x v="4764"/>
    <x v="0"/>
    <x v="2"/>
    <x v="5"/>
    <x v="7"/>
    <x v="152"/>
    <x v="4551"/>
    <x v="1032"/>
    <x v="92"/>
    <x v="92"/>
    <x v="3"/>
    <x v="3"/>
    <x v="1"/>
    <x v="2"/>
    <x v="2"/>
  </r>
  <r>
    <x v="4765"/>
    <x v="0"/>
    <x v="1"/>
    <x v="1"/>
    <x v="56"/>
    <x v="9"/>
    <x v="4552"/>
    <x v="1035"/>
    <x v="92"/>
    <x v="92"/>
    <x v="3"/>
    <x v="3"/>
    <x v="1"/>
    <x v="1"/>
    <x v="1"/>
  </r>
  <r>
    <x v="4769"/>
    <x v="0"/>
    <x v="6"/>
    <x v="7"/>
    <x v="62"/>
    <x v="69"/>
    <x v="4555"/>
    <x v="1039"/>
    <x v="92"/>
    <x v="92"/>
    <x v="3"/>
    <x v="3"/>
    <x v="1"/>
    <x v="6"/>
    <x v="6"/>
  </r>
  <r>
    <x v="4767"/>
    <x v="0"/>
    <x v="2"/>
    <x v="35"/>
    <x v="48"/>
    <x v="584"/>
    <x v="4554"/>
    <x v="1035"/>
    <x v="92"/>
    <x v="92"/>
    <x v="3"/>
    <x v="3"/>
    <x v="1"/>
    <x v="2"/>
    <x v="2"/>
  </r>
  <r>
    <x v="4762"/>
    <x v="0"/>
    <x v="0"/>
    <x v="16"/>
    <x v="45"/>
    <x v="145"/>
    <x v="4549"/>
    <x v="1036"/>
    <x v="92"/>
    <x v="92"/>
    <x v="3"/>
    <x v="3"/>
    <x v="1"/>
    <x v="0"/>
    <x v="0"/>
  </r>
  <r>
    <x v="4772"/>
    <x v="0"/>
    <x v="4"/>
    <x v="93"/>
    <x v="94"/>
    <x v="207"/>
    <x v="4558"/>
    <x v="1037"/>
    <x v="92"/>
    <x v="92"/>
    <x v="3"/>
    <x v="3"/>
    <x v="1"/>
    <x v="4"/>
    <x v="4"/>
  </r>
  <r>
    <x v="4734"/>
    <x v="0"/>
    <x v="7"/>
    <x v="37"/>
    <x v="30"/>
    <x v="14"/>
    <x v="181"/>
    <x v="1033"/>
    <x v="92"/>
    <x v="92"/>
    <x v="3"/>
    <x v="3"/>
    <x v="1"/>
    <x v="7"/>
    <x v="7"/>
  </r>
  <r>
    <x v="4732"/>
    <x v="0"/>
    <x v="2"/>
    <x v="39"/>
    <x v="20"/>
    <x v="187"/>
    <x v="4522"/>
    <x v="1032"/>
    <x v="92"/>
    <x v="92"/>
    <x v="3"/>
    <x v="3"/>
    <x v="1"/>
    <x v="2"/>
    <x v="2"/>
  </r>
  <r>
    <x v="4758"/>
    <x v="0"/>
    <x v="5"/>
    <x v="93"/>
    <x v="0"/>
    <x v="187"/>
    <x v="4546"/>
    <x v="1035"/>
    <x v="92"/>
    <x v="92"/>
    <x v="3"/>
    <x v="3"/>
    <x v="1"/>
    <x v="5"/>
    <x v="5"/>
  </r>
  <r>
    <x v="4738"/>
    <x v="0"/>
    <x v="11"/>
    <x v="75"/>
    <x v="45"/>
    <x v="120"/>
    <x v="4527"/>
    <x v="1040"/>
    <x v="92"/>
    <x v="92"/>
    <x v="3"/>
    <x v="3"/>
    <x v="1"/>
    <x v="11"/>
    <x v="11"/>
  </r>
  <r>
    <x v="4778"/>
    <x v="0"/>
    <x v="5"/>
    <x v="75"/>
    <x v="91"/>
    <x v="124"/>
    <x v="4563"/>
    <x v="1040"/>
    <x v="92"/>
    <x v="92"/>
    <x v="3"/>
    <x v="3"/>
    <x v="1"/>
    <x v="5"/>
    <x v="5"/>
  </r>
  <r>
    <x v="4741"/>
    <x v="0"/>
    <x v="8"/>
    <x v="5"/>
    <x v="7"/>
    <x v="152"/>
    <x v="4530"/>
    <x v="1035"/>
    <x v="92"/>
    <x v="92"/>
    <x v="3"/>
    <x v="3"/>
    <x v="1"/>
    <x v="8"/>
    <x v="8"/>
  </r>
  <r>
    <x v="4733"/>
    <x v="0"/>
    <x v="10"/>
    <x v="48"/>
    <x v="36"/>
    <x v="26"/>
    <x v="4523"/>
    <x v="1035"/>
    <x v="92"/>
    <x v="92"/>
    <x v="3"/>
    <x v="3"/>
    <x v="1"/>
    <x v="10"/>
    <x v="10"/>
  </r>
  <r>
    <x v="4728"/>
    <x v="0"/>
    <x v="2"/>
    <x v="18"/>
    <x v="42"/>
    <x v="181"/>
    <x v="4518"/>
    <x v="1036"/>
    <x v="92"/>
    <x v="92"/>
    <x v="3"/>
    <x v="3"/>
    <x v="1"/>
    <x v="2"/>
    <x v="2"/>
  </r>
  <r>
    <x v="4778"/>
    <x v="0"/>
    <x v="6"/>
    <x v="16"/>
    <x v="17"/>
    <x v="6"/>
    <x v="4563"/>
    <x v="1040"/>
    <x v="92"/>
    <x v="92"/>
    <x v="3"/>
    <x v="3"/>
    <x v="1"/>
    <x v="6"/>
    <x v="6"/>
  </r>
  <r>
    <x v="4735"/>
    <x v="0"/>
    <x v="9"/>
    <x v="48"/>
    <x v="5"/>
    <x v="169"/>
    <x v="4524"/>
    <x v="1038"/>
    <x v="92"/>
    <x v="92"/>
    <x v="3"/>
    <x v="3"/>
    <x v="1"/>
    <x v="9"/>
    <x v="9"/>
  </r>
  <r>
    <x v="4736"/>
    <x v="0"/>
    <x v="11"/>
    <x v="82"/>
    <x v="87"/>
    <x v="467"/>
    <x v="4525"/>
    <x v="1038"/>
    <x v="92"/>
    <x v="92"/>
    <x v="3"/>
    <x v="3"/>
    <x v="1"/>
    <x v="11"/>
    <x v="11"/>
  </r>
  <r>
    <x v="4743"/>
    <x v="0"/>
    <x v="1"/>
    <x v="65"/>
    <x v="26"/>
    <x v="323"/>
    <x v="4532"/>
    <x v="1040"/>
    <x v="92"/>
    <x v="92"/>
    <x v="3"/>
    <x v="3"/>
    <x v="1"/>
    <x v="1"/>
    <x v="1"/>
  </r>
  <r>
    <x v="4738"/>
    <x v="0"/>
    <x v="0"/>
    <x v="75"/>
    <x v="17"/>
    <x v="120"/>
    <x v="4527"/>
    <x v="1040"/>
    <x v="92"/>
    <x v="92"/>
    <x v="3"/>
    <x v="3"/>
    <x v="1"/>
    <x v="0"/>
    <x v="0"/>
  </r>
  <r>
    <x v="4725"/>
    <x v="0"/>
    <x v="9"/>
    <x v="40"/>
    <x v="59"/>
    <x v="1257"/>
    <x v="4515"/>
    <x v="1038"/>
    <x v="92"/>
    <x v="92"/>
    <x v="3"/>
    <x v="3"/>
    <x v="1"/>
    <x v="9"/>
    <x v="9"/>
  </r>
  <r>
    <x v="4737"/>
    <x v="0"/>
    <x v="7"/>
    <x v="23"/>
    <x v="61"/>
    <x v="370"/>
    <x v="4526"/>
    <x v="1037"/>
    <x v="92"/>
    <x v="92"/>
    <x v="3"/>
    <x v="3"/>
    <x v="1"/>
    <x v="7"/>
    <x v="7"/>
  </r>
  <r>
    <x v="4735"/>
    <x v="0"/>
    <x v="5"/>
    <x v="75"/>
    <x v="45"/>
    <x v="120"/>
    <x v="4524"/>
    <x v="1038"/>
    <x v="92"/>
    <x v="92"/>
    <x v="3"/>
    <x v="3"/>
    <x v="1"/>
    <x v="5"/>
    <x v="5"/>
  </r>
  <r>
    <x v="4751"/>
    <x v="0"/>
    <x v="7"/>
    <x v="93"/>
    <x v="0"/>
    <x v="187"/>
    <x v="3960"/>
    <x v="1035"/>
    <x v="92"/>
    <x v="92"/>
    <x v="3"/>
    <x v="3"/>
    <x v="1"/>
    <x v="7"/>
    <x v="7"/>
  </r>
  <r>
    <x v="4725"/>
    <x v="0"/>
    <x v="2"/>
    <x v="50"/>
    <x v="38"/>
    <x v="11"/>
    <x v="4515"/>
    <x v="1038"/>
    <x v="92"/>
    <x v="92"/>
    <x v="3"/>
    <x v="3"/>
    <x v="1"/>
    <x v="2"/>
    <x v="2"/>
  </r>
  <r>
    <x v="4743"/>
    <x v="0"/>
    <x v="7"/>
    <x v="8"/>
    <x v="85"/>
    <x v="31"/>
    <x v="4532"/>
    <x v="1040"/>
    <x v="92"/>
    <x v="92"/>
    <x v="3"/>
    <x v="3"/>
    <x v="1"/>
    <x v="7"/>
    <x v="7"/>
  </r>
  <r>
    <x v="4705"/>
    <x v="0"/>
    <x v="8"/>
    <x v="93"/>
    <x v="9"/>
    <x v="63"/>
    <x v="4495"/>
    <x v="1037"/>
    <x v="92"/>
    <x v="92"/>
    <x v="3"/>
    <x v="3"/>
    <x v="1"/>
    <x v="8"/>
    <x v="8"/>
  </r>
  <r>
    <x v="4705"/>
    <x v="0"/>
    <x v="2"/>
    <x v="79"/>
    <x v="13"/>
    <x v="37"/>
    <x v="4495"/>
    <x v="1037"/>
    <x v="92"/>
    <x v="92"/>
    <x v="3"/>
    <x v="3"/>
    <x v="1"/>
    <x v="2"/>
    <x v="2"/>
  </r>
  <r>
    <x v="4703"/>
    <x v="0"/>
    <x v="3"/>
    <x v="21"/>
    <x v="65"/>
    <x v="75"/>
    <x v="4493"/>
    <x v="1034"/>
    <x v="92"/>
    <x v="92"/>
    <x v="3"/>
    <x v="3"/>
    <x v="1"/>
    <x v="3"/>
    <x v="3"/>
  </r>
  <r>
    <x v="4701"/>
    <x v="0"/>
    <x v="1"/>
    <x v="48"/>
    <x v="54"/>
    <x v="371"/>
    <x v="4491"/>
    <x v="1034"/>
    <x v="92"/>
    <x v="92"/>
    <x v="3"/>
    <x v="3"/>
    <x v="1"/>
    <x v="1"/>
    <x v="1"/>
  </r>
  <r>
    <x v="4705"/>
    <x v="0"/>
    <x v="10"/>
    <x v="0"/>
    <x v="85"/>
    <x v="126"/>
    <x v="4495"/>
    <x v="1037"/>
    <x v="92"/>
    <x v="92"/>
    <x v="3"/>
    <x v="3"/>
    <x v="1"/>
    <x v="10"/>
    <x v="10"/>
  </r>
  <r>
    <x v="4704"/>
    <x v="0"/>
    <x v="8"/>
    <x v="0"/>
    <x v="0"/>
    <x v="0"/>
    <x v="4494"/>
    <x v="1036"/>
    <x v="92"/>
    <x v="92"/>
    <x v="3"/>
    <x v="3"/>
    <x v="1"/>
    <x v="8"/>
    <x v="8"/>
  </r>
  <r>
    <x v="4701"/>
    <x v="0"/>
    <x v="2"/>
    <x v="3"/>
    <x v="36"/>
    <x v="153"/>
    <x v="4491"/>
    <x v="1034"/>
    <x v="92"/>
    <x v="92"/>
    <x v="3"/>
    <x v="3"/>
    <x v="1"/>
    <x v="2"/>
    <x v="2"/>
  </r>
  <r>
    <x v="4708"/>
    <x v="0"/>
    <x v="8"/>
    <x v="50"/>
    <x v="34"/>
    <x v="22"/>
    <x v="4498"/>
    <x v="1033"/>
    <x v="92"/>
    <x v="92"/>
    <x v="3"/>
    <x v="3"/>
    <x v="1"/>
    <x v="8"/>
    <x v="8"/>
  </r>
  <r>
    <x v="4699"/>
    <x v="0"/>
    <x v="6"/>
    <x v="5"/>
    <x v="5"/>
    <x v="5"/>
    <x v="4489"/>
    <x v="1032"/>
    <x v="92"/>
    <x v="92"/>
    <x v="3"/>
    <x v="3"/>
    <x v="1"/>
    <x v="6"/>
    <x v="6"/>
  </r>
  <r>
    <x v="4704"/>
    <x v="0"/>
    <x v="6"/>
    <x v="16"/>
    <x v="17"/>
    <x v="6"/>
    <x v="4494"/>
    <x v="1036"/>
    <x v="92"/>
    <x v="92"/>
    <x v="3"/>
    <x v="3"/>
    <x v="1"/>
    <x v="6"/>
    <x v="6"/>
  </r>
  <r>
    <x v="4779"/>
    <x v="0"/>
    <x v="0"/>
    <x v="8"/>
    <x v="0"/>
    <x v="7"/>
    <x v="4564"/>
    <x v="1036"/>
    <x v="92"/>
    <x v="92"/>
    <x v="3"/>
    <x v="3"/>
    <x v="1"/>
    <x v="0"/>
    <x v="0"/>
  </r>
  <r>
    <x v="4743"/>
    <x v="0"/>
    <x v="10"/>
    <x v="21"/>
    <x v="13"/>
    <x v="22"/>
    <x v="4532"/>
    <x v="1040"/>
    <x v="92"/>
    <x v="92"/>
    <x v="3"/>
    <x v="3"/>
    <x v="1"/>
    <x v="10"/>
    <x v="10"/>
  </r>
  <r>
    <x v="4738"/>
    <x v="0"/>
    <x v="10"/>
    <x v="75"/>
    <x v="17"/>
    <x v="120"/>
    <x v="4527"/>
    <x v="1040"/>
    <x v="92"/>
    <x v="92"/>
    <x v="3"/>
    <x v="3"/>
    <x v="1"/>
    <x v="10"/>
    <x v="10"/>
  </r>
  <r>
    <x v="4751"/>
    <x v="0"/>
    <x v="11"/>
    <x v="26"/>
    <x v="54"/>
    <x v="160"/>
    <x v="3960"/>
    <x v="1035"/>
    <x v="92"/>
    <x v="92"/>
    <x v="3"/>
    <x v="3"/>
    <x v="1"/>
    <x v="11"/>
    <x v="11"/>
  </r>
  <r>
    <x v="4726"/>
    <x v="1"/>
    <x v="2"/>
    <x v="0"/>
    <x v="98"/>
    <x v="11"/>
    <x v="4516"/>
    <x v="1035"/>
    <x v="92"/>
    <x v="92"/>
    <x v="3"/>
    <x v="3"/>
    <x v="1"/>
    <x v="2"/>
    <x v="2"/>
  </r>
  <r>
    <x v="4740"/>
    <x v="0"/>
    <x v="11"/>
    <x v="57"/>
    <x v="56"/>
    <x v="217"/>
    <x v="4529"/>
    <x v="1040"/>
    <x v="92"/>
    <x v="92"/>
    <x v="3"/>
    <x v="3"/>
    <x v="1"/>
    <x v="11"/>
    <x v="11"/>
  </r>
  <r>
    <x v="4730"/>
    <x v="0"/>
    <x v="8"/>
    <x v="8"/>
    <x v="0"/>
    <x v="7"/>
    <x v="4520"/>
    <x v="1037"/>
    <x v="92"/>
    <x v="92"/>
    <x v="3"/>
    <x v="3"/>
    <x v="1"/>
    <x v="8"/>
    <x v="8"/>
  </r>
  <r>
    <x v="4737"/>
    <x v="0"/>
    <x v="11"/>
    <x v="2"/>
    <x v="97"/>
    <x v="1124"/>
    <x v="4526"/>
    <x v="1037"/>
    <x v="92"/>
    <x v="92"/>
    <x v="3"/>
    <x v="3"/>
    <x v="1"/>
    <x v="11"/>
    <x v="11"/>
  </r>
  <r>
    <x v="4725"/>
    <x v="1"/>
    <x v="2"/>
    <x v="65"/>
    <x v="38"/>
    <x v="74"/>
    <x v="4515"/>
    <x v="1038"/>
    <x v="92"/>
    <x v="92"/>
    <x v="3"/>
    <x v="3"/>
    <x v="1"/>
    <x v="2"/>
    <x v="2"/>
  </r>
  <r>
    <x v="4724"/>
    <x v="1"/>
    <x v="2"/>
    <x v="1"/>
    <x v="36"/>
    <x v="196"/>
    <x v="4514"/>
    <x v="1032"/>
    <x v="92"/>
    <x v="92"/>
    <x v="3"/>
    <x v="3"/>
    <x v="1"/>
    <x v="2"/>
    <x v="2"/>
  </r>
  <r>
    <x v="4726"/>
    <x v="0"/>
    <x v="8"/>
    <x v="0"/>
    <x v="41"/>
    <x v="6"/>
    <x v="4516"/>
    <x v="1035"/>
    <x v="92"/>
    <x v="92"/>
    <x v="3"/>
    <x v="3"/>
    <x v="1"/>
    <x v="8"/>
    <x v="8"/>
  </r>
  <r>
    <x v="4739"/>
    <x v="0"/>
    <x v="3"/>
    <x v="21"/>
    <x v="63"/>
    <x v="13"/>
    <x v="4528"/>
    <x v="1035"/>
    <x v="92"/>
    <x v="92"/>
    <x v="3"/>
    <x v="3"/>
    <x v="1"/>
    <x v="3"/>
    <x v="3"/>
  </r>
  <r>
    <x v="4732"/>
    <x v="0"/>
    <x v="10"/>
    <x v="26"/>
    <x v="76"/>
    <x v="11"/>
    <x v="4522"/>
    <x v="1032"/>
    <x v="92"/>
    <x v="92"/>
    <x v="3"/>
    <x v="3"/>
    <x v="1"/>
    <x v="10"/>
    <x v="10"/>
  </r>
  <r>
    <x v="4745"/>
    <x v="0"/>
    <x v="11"/>
    <x v="13"/>
    <x v="14"/>
    <x v="44"/>
    <x v="4534"/>
    <x v="1035"/>
    <x v="92"/>
    <x v="92"/>
    <x v="3"/>
    <x v="3"/>
    <x v="1"/>
    <x v="11"/>
    <x v="11"/>
  </r>
  <r>
    <x v="4733"/>
    <x v="0"/>
    <x v="11"/>
    <x v="84"/>
    <x v="35"/>
    <x v="441"/>
    <x v="4523"/>
    <x v="1035"/>
    <x v="92"/>
    <x v="92"/>
    <x v="3"/>
    <x v="3"/>
    <x v="1"/>
    <x v="11"/>
    <x v="11"/>
  </r>
  <r>
    <x v="4731"/>
    <x v="0"/>
    <x v="11"/>
    <x v="135"/>
    <x v="112"/>
    <x v="3859"/>
    <x v="4521"/>
    <x v="1037"/>
    <x v="92"/>
    <x v="92"/>
    <x v="3"/>
    <x v="3"/>
    <x v="1"/>
    <x v="11"/>
    <x v="11"/>
  </r>
  <r>
    <x v="4735"/>
    <x v="0"/>
    <x v="4"/>
    <x v="7"/>
    <x v="43"/>
    <x v="50"/>
    <x v="4524"/>
    <x v="1038"/>
    <x v="92"/>
    <x v="92"/>
    <x v="3"/>
    <x v="3"/>
    <x v="1"/>
    <x v="4"/>
    <x v="4"/>
  </r>
  <r>
    <x v="4751"/>
    <x v="0"/>
    <x v="3"/>
    <x v="63"/>
    <x v="1"/>
    <x v="165"/>
    <x v="3960"/>
    <x v="1035"/>
    <x v="92"/>
    <x v="92"/>
    <x v="3"/>
    <x v="3"/>
    <x v="1"/>
    <x v="3"/>
    <x v="3"/>
  </r>
  <r>
    <x v="4732"/>
    <x v="0"/>
    <x v="1"/>
    <x v="78"/>
    <x v="71"/>
    <x v="439"/>
    <x v="4522"/>
    <x v="1032"/>
    <x v="92"/>
    <x v="92"/>
    <x v="3"/>
    <x v="3"/>
    <x v="1"/>
    <x v="1"/>
    <x v="1"/>
  </r>
  <r>
    <x v="4742"/>
    <x v="0"/>
    <x v="10"/>
    <x v="21"/>
    <x v="94"/>
    <x v="6"/>
    <x v="4531"/>
    <x v="1033"/>
    <x v="92"/>
    <x v="92"/>
    <x v="3"/>
    <x v="3"/>
    <x v="1"/>
    <x v="10"/>
    <x v="10"/>
  </r>
  <r>
    <x v="4734"/>
    <x v="0"/>
    <x v="1"/>
    <x v="152"/>
    <x v="170"/>
    <x v="2798"/>
    <x v="181"/>
    <x v="1033"/>
    <x v="92"/>
    <x v="92"/>
    <x v="3"/>
    <x v="3"/>
    <x v="1"/>
    <x v="1"/>
    <x v="1"/>
  </r>
  <r>
    <x v="4734"/>
    <x v="0"/>
    <x v="3"/>
    <x v="105"/>
    <x v="105"/>
    <x v="401"/>
    <x v="181"/>
    <x v="1033"/>
    <x v="92"/>
    <x v="92"/>
    <x v="3"/>
    <x v="3"/>
    <x v="1"/>
    <x v="3"/>
    <x v="3"/>
  </r>
  <r>
    <x v="4724"/>
    <x v="0"/>
    <x v="11"/>
    <x v="93"/>
    <x v="13"/>
    <x v="389"/>
    <x v="4514"/>
    <x v="1032"/>
    <x v="92"/>
    <x v="92"/>
    <x v="3"/>
    <x v="3"/>
    <x v="1"/>
    <x v="11"/>
    <x v="11"/>
  </r>
  <r>
    <x v="4742"/>
    <x v="0"/>
    <x v="11"/>
    <x v="23"/>
    <x v="23"/>
    <x v="24"/>
    <x v="4531"/>
    <x v="1033"/>
    <x v="92"/>
    <x v="92"/>
    <x v="3"/>
    <x v="3"/>
    <x v="1"/>
    <x v="11"/>
    <x v="11"/>
  </r>
  <r>
    <x v="4747"/>
    <x v="0"/>
    <x v="5"/>
    <x v="75"/>
    <x v="91"/>
    <x v="124"/>
    <x v="4536"/>
    <x v="1038"/>
    <x v="92"/>
    <x v="92"/>
    <x v="3"/>
    <x v="3"/>
    <x v="1"/>
    <x v="5"/>
    <x v="5"/>
  </r>
  <r>
    <x v="4741"/>
    <x v="0"/>
    <x v="6"/>
    <x v="10"/>
    <x v="94"/>
    <x v="34"/>
    <x v="4530"/>
    <x v="1035"/>
    <x v="92"/>
    <x v="92"/>
    <x v="3"/>
    <x v="3"/>
    <x v="1"/>
    <x v="6"/>
    <x v="6"/>
  </r>
  <r>
    <x v="4748"/>
    <x v="0"/>
    <x v="0"/>
    <x v="12"/>
    <x v="12"/>
    <x v="13"/>
    <x v="4537"/>
    <x v="1037"/>
    <x v="92"/>
    <x v="92"/>
    <x v="3"/>
    <x v="3"/>
    <x v="1"/>
    <x v="0"/>
    <x v="0"/>
  </r>
  <r>
    <x v="4734"/>
    <x v="0"/>
    <x v="8"/>
    <x v="58"/>
    <x v="107"/>
    <x v="381"/>
    <x v="181"/>
    <x v="1033"/>
    <x v="92"/>
    <x v="92"/>
    <x v="3"/>
    <x v="3"/>
    <x v="1"/>
    <x v="8"/>
    <x v="8"/>
  </r>
  <r>
    <x v="4724"/>
    <x v="0"/>
    <x v="4"/>
    <x v="93"/>
    <x v="94"/>
    <x v="207"/>
    <x v="4514"/>
    <x v="1032"/>
    <x v="92"/>
    <x v="92"/>
    <x v="3"/>
    <x v="3"/>
    <x v="1"/>
    <x v="4"/>
    <x v="4"/>
  </r>
  <r>
    <x v="4738"/>
    <x v="0"/>
    <x v="1"/>
    <x v="16"/>
    <x v="6"/>
    <x v="688"/>
    <x v="4527"/>
    <x v="1040"/>
    <x v="92"/>
    <x v="92"/>
    <x v="3"/>
    <x v="3"/>
    <x v="1"/>
    <x v="1"/>
    <x v="1"/>
  </r>
  <r>
    <x v="4736"/>
    <x v="0"/>
    <x v="10"/>
    <x v="57"/>
    <x v="1"/>
    <x v="255"/>
    <x v="4525"/>
    <x v="1038"/>
    <x v="92"/>
    <x v="92"/>
    <x v="3"/>
    <x v="3"/>
    <x v="1"/>
    <x v="10"/>
    <x v="10"/>
  </r>
  <r>
    <x v="4778"/>
    <x v="0"/>
    <x v="7"/>
    <x v="75"/>
    <x v="91"/>
    <x v="124"/>
    <x v="4563"/>
    <x v="1040"/>
    <x v="92"/>
    <x v="92"/>
    <x v="3"/>
    <x v="3"/>
    <x v="1"/>
    <x v="7"/>
    <x v="7"/>
  </r>
  <r>
    <x v="4736"/>
    <x v="0"/>
    <x v="1"/>
    <x v="94"/>
    <x v="57"/>
    <x v="152"/>
    <x v="4525"/>
    <x v="1038"/>
    <x v="92"/>
    <x v="92"/>
    <x v="3"/>
    <x v="3"/>
    <x v="1"/>
    <x v="1"/>
    <x v="1"/>
  </r>
  <r>
    <x v="4748"/>
    <x v="0"/>
    <x v="11"/>
    <x v="30"/>
    <x v="14"/>
    <x v="31"/>
    <x v="4537"/>
    <x v="1037"/>
    <x v="92"/>
    <x v="92"/>
    <x v="3"/>
    <x v="3"/>
    <x v="1"/>
    <x v="11"/>
    <x v="11"/>
  </r>
  <r>
    <x v="4735"/>
    <x v="0"/>
    <x v="6"/>
    <x v="21"/>
    <x v="14"/>
    <x v="126"/>
    <x v="4524"/>
    <x v="1038"/>
    <x v="92"/>
    <x v="92"/>
    <x v="3"/>
    <x v="3"/>
    <x v="1"/>
    <x v="6"/>
    <x v="6"/>
  </r>
  <r>
    <x v="4730"/>
    <x v="0"/>
    <x v="5"/>
    <x v="75"/>
    <x v="91"/>
    <x v="124"/>
    <x v="4520"/>
    <x v="1037"/>
    <x v="92"/>
    <x v="92"/>
    <x v="3"/>
    <x v="3"/>
    <x v="1"/>
    <x v="5"/>
    <x v="5"/>
  </r>
  <r>
    <x v="4714"/>
    <x v="0"/>
    <x v="11"/>
    <x v="54"/>
    <x v="4"/>
    <x v="314"/>
    <x v="4504"/>
    <x v="1035"/>
    <x v="92"/>
    <x v="92"/>
    <x v="3"/>
    <x v="3"/>
    <x v="1"/>
    <x v="11"/>
    <x v="11"/>
  </r>
  <r>
    <x v="4746"/>
    <x v="0"/>
    <x v="0"/>
    <x v="0"/>
    <x v="0"/>
    <x v="0"/>
    <x v="4535"/>
    <x v="1032"/>
    <x v="92"/>
    <x v="92"/>
    <x v="3"/>
    <x v="3"/>
    <x v="1"/>
    <x v="0"/>
    <x v="0"/>
  </r>
  <r>
    <x v="4746"/>
    <x v="0"/>
    <x v="6"/>
    <x v="21"/>
    <x v="63"/>
    <x v="13"/>
    <x v="4535"/>
    <x v="1032"/>
    <x v="92"/>
    <x v="92"/>
    <x v="3"/>
    <x v="3"/>
    <x v="1"/>
    <x v="6"/>
    <x v="6"/>
  </r>
  <r>
    <x v="4749"/>
    <x v="0"/>
    <x v="2"/>
    <x v="57"/>
    <x v="76"/>
    <x v="72"/>
    <x v="4538"/>
    <x v="1040"/>
    <x v="92"/>
    <x v="92"/>
    <x v="3"/>
    <x v="3"/>
    <x v="1"/>
    <x v="2"/>
    <x v="2"/>
  </r>
  <r>
    <x v="4719"/>
    <x v="0"/>
    <x v="8"/>
    <x v="37"/>
    <x v="54"/>
    <x v="214"/>
    <x v="4509"/>
    <x v="1033"/>
    <x v="92"/>
    <x v="92"/>
    <x v="3"/>
    <x v="3"/>
    <x v="1"/>
    <x v="8"/>
    <x v="8"/>
  </r>
  <r>
    <x v="4749"/>
    <x v="1"/>
    <x v="2"/>
    <x v="57"/>
    <x v="76"/>
    <x v="72"/>
    <x v="4538"/>
    <x v="1040"/>
    <x v="92"/>
    <x v="92"/>
    <x v="3"/>
    <x v="3"/>
    <x v="1"/>
    <x v="2"/>
    <x v="2"/>
  </r>
  <r>
    <x v="4720"/>
    <x v="0"/>
    <x v="5"/>
    <x v="12"/>
    <x v="45"/>
    <x v="6"/>
    <x v="4510"/>
    <x v="1034"/>
    <x v="92"/>
    <x v="92"/>
    <x v="3"/>
    <x v="3"/>
    <x v="1"/>
    <x v="5"/>
    <x v="5"/>
  </r>
  <r>
    <x v="4718"/>
    <x v="0"/>
    <x v="10"/>
    <x v="6"/>
    <x v="41"/>
    <x v="34"/>
    <x v="4508"/>
    <x v="1038"/>
    <x v="92"/>
    <x v="92"/>
    <x v="3"/>
    <x v="3"/>
    <x v="1"/>
    <x v="10"/>
    <x v="10"/>
  </r>
  <r>
    <x v="4718"/>
    <x v="0"/>
    <x v="1"/>
    <x v="6"/>
    <x v="6"/>
    <x v="6"/>
    <x v="4508"/>
    <x v="1038"/>
    <x v="92"/>
    <x v="92"/>
    <x v="3"/>
    <x v="3"/>
    <x v="1"/>
    <x v="1"/>
    <x v="1"/>
  </r>
  <r>
    <x v="4744"/>
    <x v="0"/>
    <x v="9"/>
    <x v="245"/>
    <x v="240"/>
    <x v="949"/>
    <x v="4533"/>
    <x v="1035"/>
    <x v="92"/>
    <x v="92"/>
    <x v="3"/>
    <x v="3"/>
    <x v="1"/>
    <x v="9"/>
    <x v="9"/>
  </r>
  <r>
    <x v="4717"/>
    <x v="0"/>
    <x v="7"/>
    <x v="92"/>
    <x v="43"/>
    <x v="137"/>
    <x v="4507"/>
    <x v="1032"/>
    <x v="92"/>
    <x v="92"/>
    <x v="3"/>
    <x v="3"/>
    <x v="1"/>
    <x v="7"/>
    <x v="7"/>
  </r>
  <r>
    <x v="4745"/>
    <x v="0"/>
    <x v="0"/>
    <x v="0"/>
    <x v="98"/>
    <x v="11"/>
    <x v="4534"/>
    <x v="1035"/>
    <x v="92"/>
    <x v="92"/>
    <x v="3"/>
    <x v="3"/>
    <x v="1"/>
    <x v="0"/>
    <x v="0"/>
  </r>
  <r>
    <x v="4717"/>
    <x v="0"/>
    <x v="3"/>
    <x v="35"/>
    <x v="51"/>
    <x v="63"/>
    <x v="4507"/>
    <x v="1032"/>
    <x v="92"/>
    <x v="92"/>
    <x v="3"/>
    <x v="3"/>
    <x v="1"/>
    <x v="3"/>
    <x v="3"/>
  </r>
  <r>
    <x v="4715"/>
    <x v="0"/>
    <x v="0"/>
    <x v="7"/>
    <x v="43"/>
    <x v="50"/>
    <x v="4505"/>
    <x v="1035"/>
    <x v="92"/>
    <x v="92"/>
    <x v="3"/>
    <x v="3"/>
    <x v="1"/>
    <x v="0"/>
    <x v="0"/>
  </r>
  <r>
    <x v="4714"/>
    <x v="0"/>
    <x v="0"/>
    <x v="6"/>
    <x v="6"/>
    <x v="6"/>
    <x v="4504"/>
    <x v="1035"/>
    <x v="92"/>
    <x v="92"/>
    <x v="3"/>
    <x v="3"/>
    <x v="1"/>
    <x v="0"/>
    <x v="0"/>
  </r>
  <r>
    <x v="4716"/>
    <x v="0"/>
    <x v="8"/>
    <x v="5"/>
    <x v="5"/>
    <x v="5"/>
    <x v="4506"/>
    <x v="1035"/>
    <x v="92"/>
    <x v="92"/>
    <x v="3"/>
    <x v="3"/>
    <x v="1"/>
    <x v="8"/>
    <x v="8"/>
  </r>
  <r>
    <x v="4722"/>
    <x v="0"/>
    <x v="6"/>
    <x v="8"/>
    <x v="94"/>
    <x v="73"/>
    <x v="4512"/>
    <x v="1032"/>
    <x v="92"/>
    <x v="92"/>
    <x v="3"/>
    <x v="3"/>
    <x v="1"/>
    <x v="6"/>
    <x v="6"/>
  </r>
  <r>
    <x v="4712"/>
    <x v="0"/>
    <x v="2"/>
    <x v="7"/>
    <x v="36"/>
    <x v="73"/>
    <x v="4502"/>
    <x v="1034"/>
    <x v="92"/>
    <x v="92"/>
    <x v="3"/>
    <x v="3"/>
    <x v="1"/>
    <x v="2"/>
    <x v="2"/>
  </r>
  <r>
    <x v="4744"/>
    <x v="0"/>
    <x v="6"/>
    <x v="135"/>
    <x v="121"/>
    <x v="587"/>
    <x v="4533"/>
    <x v="1035"/>
    <x v="92"/>
    <x v="92"/>
    <x v="3"/>
    <x v="3"/>
    <x v="1"/>
    <x v="6"/>
    <x v="6"/>
  </r>
  <r>
    <x v="4752"/>
    <x v="0"/>
    <x v="1"/>
    <x v="13"/>
    <x v="65"/>
    <x v="154"/>
    <x v="4540"/>
    <x v="1035"/>
    <x v="92"/>
    <x v="92"/>
    <x v="3"/>
    <x v="3"/>
    <x v="1"/>
    <x v="1"/>
    <x v="1"/>
  </r>
  <r>
    <x v="4716"/>
    <x v="0"/>
    <x v="2"/>
    <x v="15"/>
    <x v="1"/>
    <x v="290"/>
    <x v="4506"/>
    <x v="1035"/>
    <x v="92"/>
    <x v="92"/>
    <x v="3"/>
    <x v="3"/>
    <x v="1"/>
    <x v="2"/>
    <x v="2"/>
  </r>
  <r>
    <x v="4722"/>
    <x v="0"/>
    <x v="5"/>
    <x v="16"/>
    <x v="17"/>
    <x v="6"/>
    <x v="4512"/>
    <x v="1032"/>
    <x v="92"/>
    <x v="92"/>
    <x v="3"/>
    <x v="3"/>
    <x v="1"/>
    <x v="5"/>
    <x v="5"/>
  </r>
  <r>
    <x v="4721"/>
    <x v="0"/>
    <x v="7"/>
    <x v="10"/>
    <x v="9"/>
    <x v="9"/>
    <x v="4511"/>
    <x v="1039"/>
    <x v="92"/>
    <x v="92"/>
    <x v="3"/>
    <x v="3"/>
    <x v="1"/>
    <x v="7"/>
    <x v="7"/>
  </r>
  <r>
    <x v="4718"/>
    <x v="0"/>
    <x v="8"/>
    <x v="6"/>
    <x v="41"/>
    <x v="34"/>
    <x v="4508"/>
    <x v="1038"/>
    <x v="92"/>
    <x v="92"/>
    <x v="3"/>
    <x v="3"/>
    <x v="1"/>
    <x v="8"/>
    <x v="8"/>
  </r>
  <r>
    <x v="4749"/>
    <x v="0"/>
    <x v="10"/>
    <x v="93"/>
    <x v="9"/>
    <x v="63"/>
    <x v="4538"/>
    <x v="1040"/>
    <x v="92"/>
    <x v="92"/>
    <x v="3"/>
    <x v="3"/>
    <x v="1"/>
    <x v="10"/>
    <x v="10"/>
  </r>
  <r>
    <x v="4713"/>
    <x v="0"/>
    <x v="3"/>
    <x v="16"/>
    <x v="45"/>
    <x v="145"/>
    <x v="4503"/>
    <x v="1036"/>
    <x v="92"/>
    <x v="92"/>
    <x v="3"/>
    <x v="3"/>
    <x v="1"/>
    <x v="3"/>
    <x v="3"/>
  </r>
  <r>
    <x v="4720"/>
    <x v="0"/>
    <x v="6"/>
    <x v="30"/>
    <x v="65"/>
    <x v="244"/>
    <x v="4510"/>
    <x v="1034"/>
    <x v="92"/>
    <x v="92"/>
    <x v="3"/>
    <x v="3"/>
    <x v="1"/>
    <x v="6"/>
    <x v="6"/>
  </r>
  <r>
    <x v="4717"/>
    <x v="0"/>
    <x v="1"/>
    <x v="60"/>
    <x v="118"/>
    <x v="917"/>
    <x v="4507"/>
    <x v="1032"/>
    <x v="92"/>
    <x v="92"/>
    <x v="3"/>
    <x v="3"/>
    <x v="1"/>
    <x v="1"/>
    <x v="1"/>
  </r>
  <r>
    <x v="4712"/>
    <x v="0"/>
    <x v="0"/>
    <x v="6"/>
    <x v="6"/>
    <x v="6"/>
    <x v="4502"/>
    <x v="1034"/>
    <x v="92"/>
    <x v="92"/>
    <x v="3"/>
    <x v="3"/>
    <x v="1"/>
    <x v="0"/>
    <x v="0"/>
  </r>
  <r>
    <x v="4723"/>
    <x v="0"/>
    <x v="3"/>
    <x v="21"/>
    <x v="13"/>
    <x v="22"/>
    <x v="4513"/>
    <x v="1036"/>
    <x v="92"/>
    <x v="92"/>
    <x v="3"/>
    <x v="3"/>
    <x v="1"/>
    <x v="3"/>
    <x v="3"/>
  </r>
  <r>
    <x v="4766"/>
    <x v="0"/>
    <x v="2"/>
    <x v="13"/>
    <x v="62"/>
    <x v="162"/>
    <x v="4553"/>
    <x v="1038"/>
    <x v="92"/>
    <x v="92"/>
    <x v="3"/>
    <x v="3"/>
    <x v="1"/>
    <x v="2"/>
    <x v="2"/>
  </r>
  <r>
    <x v="4761"/>
    <x v="1"/>
    <x v="2"/>
    <x v="84"/>
    <x v="48"/>
    <x v="429"/>
    <x v="4548"/>
    <x v="1036"/>
    <x v="92"/>
    <x v="92"/>
    <x v="3"/>
    <x v="3"/>
    <x v="1"/>
    <x v="2"/>
    <x v="2"/>
  </r>
  <r>
    <x v="4763"/>
    <x v="0"/>
    <x v="3"/>
    <x v="27"/>
    <x v="60"/>
    <x v="446"/>
    <x v="4550"/>
    <x v="1033"/>
    <x v="92"/>
    <x v="92"/>
    <x v="3"/>
    <x v="3"/>
    <x v="1"/>
    <x v="3"/>
    <x v="3"/>
  </r>
  <r>
    <x v="4744"/>
    <x v="0"/>
    <x v="7"/>
    <x v="31"/>
    <x v="31"/>
    <x v="34"/>
    <x v="4533"/>
    <x v="1035"/>
    <x v="92"/>
    <x v="92"/>
    <x v="3"/>
    <x v="3"/>
    <x v="1"/>
    <x v="7"/>
    <x v="7"/>
  </r>
  <r>
    <x v="4750"/>
    <x v="0"/>
    <x v="5"/>
    <x v="16"/>
    <x v="17"/>
    <x v="6"/>
    <x v="4539"/>
    <x v="1038"/>
    <x v="92"/>
    <x v="92"/>
    <x v="3"/>
    <x v="3"/>
    <x v="1"/>
    <x v="5"/>
    <x v="5"/>
  </r>
  <r>
    <x v="4717"/>
    <x v="0"/>
    <x v="0"/>
    <x v="10"/>
    <x v="94"/>
    <x v="34"/>
    <x v="4507"/>
    <x v="1032"/>
    <x v="92"/>
    <x v="92"/>
    <x v="3"/>
    <x v="3"/>
    <x v="1"/>
    <x v="0"/>
    <x v="0"/>
  </r>
  <r>
    <x v="4753"/>
    <x v="0"/>
    <x v="11"/>
    <x v="20"/>
    <x v="12"/>
    <x v="6"/>
    <x v="4541"/>
    <x v="1038"/>
    <x v="92"/>
    <x v="92"/>
    <x v="3"/>
    <x v="3"/>
    <x v="1"/>
    <x v="11"/>
    <x v="11"/>
  </r>
  <r>
    <x v="4749"/>
    <x v="0"/>
    <x v="4"/>
    <x v="30"/>
    <x v="14"/>
    <x v="31"/>
    <x v="4538"/>
    <x v="1040"/>
    <x v="92"/>
    <x v="92"/>
    <x v="3"/>
    <x v="3"/>
    <x v="1"/>
    <x v="4"/>
    <x v="4"/>
  </r>
  <r>
    <x v="4719"/>
    <x v="0"/>
    <x v="5"/>
    <x v="75"/>
    <x v="91"/>
    <x v="124"/>
    <x v="4509"/>
    <x v="1033"/>
    <x v="92"/>
    <x v="92"/>
    <x v="3"/>
    <x v="3"/>
    <x v="1"/>
    <x v="5"/>
    <x v="5"/>
  </r>
  <r>
    <x v="4719"/>
    <x v="0"/>
    <x v="6"/>
    <x v="92"/>
    <x v="62"/>
    <x v="187"/>
    <x v="4509"/>
    <x v="1033"/>
    <x v="92"/>
    <x v="92"/>
    <x v="3"/>
    <x v="3"/>
    <x v="1"/>
    <x v="6"/>
    <x v="6"/>
  </r>
  <r>
    <x v="4715"/>
    <x v="0"/>
    <x v="11"/>
    <x v="34"/>
    <x v="114"/>
    <x v="31"/>
    <x v="4505"/>
    <x v="1035"/>
    <x v="92"/>
    <x v="92"/>
    <x v="3"/>
    <x v="3"/>
    <x v="1"/>
    <x v="11"/>
    <x v="11"/>
  </r>
  <r>
    <x v="4749"/>
    <x v="0"/>
    <x v="9"/>
    <x v="7"/>
    <x v="8"/>
    <x v="11"/>
    <x v="4538"/>
    <x v="1040"/>
    <x v="92"/>
    <x v="92"/>
    <x v="3"/>
    <x v="3"/>
    <x v="1"/>
    <x v="9"/>
    <x v="9"/>
  </r>
  <r>
    <x v="4722"/>
    <x v="0"/>
    <x v="9"/>
    <x v="9"/>
    <x v="7"/>
    <x v="282"/>
    <x v="4512"/>
    <x v="1032"/>
    <x v="92"/>
    <x v="92"/>
    <x v="3"/>
    <x v="3"/>
    <x v="1"/>
    <x v="9"/>
    <x v="9"/>
  </r>
  <r>
    <x v="4764"/>
    <x v="0"/>
    <x v="8"/>
    <x v="10"/>
    <x v="0"/>
    <x v="6"/>
    <x v="4551"/>
    <x v="1032"/>
    <x v="92"/>
    <x v="92"/>
    <x v="3"/>
    <x v="3"/>
    <x v="1"/>
    <x v="8"/>
    <x v="8"/>
  </r>
  <r>
    <x v="4772"/>
    <x v="0"/>
    <x v="9"/>
    <x v="13"/>
    <x v="65"/>
    <x v="154"/>
    <x v="4558"/>
    <x v="1037"/>
    <x v="92"/>
    <x v="92"/>
    <x v="3"/>
    <x v="3"/>
    <x v="1"/>
    <x v="9"/>
    <x v="9"/>
  </r>
  <r>
    <x v="4760"/>
    <x v="0"/>
    <x v="10"/>
    <x v="92"/>
    <x v="62"/>
    <x v="187"/>
    <x v="562"/>
    <x v="1032"/>
    <x v="92"/>
    <x v="92"/>
    <x v="3"/>
    <x v="3"/>
    <x v="1"/>
    <x v="10"/>
    <x v="10"/>
  </r>
  <r>
    <x v="4771"/>
    <x v="0"/>
    <x v="5"/>
    <x v="12"/>
    <x v="12"/>
    <x v="13"/>
    <x v="4557"/>
    <x v="1035"/>
    <x v="92"/>
    <x v="92"/>
    <x v="3"/>
    <x v="3"/>
    <x v="1"/>
    <x v="5"/>
    <x v="5"/>
  </r>
  <r>
    <x v="4764"/>
    <x v="0"/>
    <x v="6"/>
    <x v="6"/>
    <x v="0"/>
    <x v="145"/>
    <x v="4551"/>
    <x v="1032"/>
    <x v="92"/>
    <x v="92"/>
    <x v="3"/>
    <x v="3"/>
    <x v="1"/>
    <x v="6"/>
    <x v="6"/>
  </r>
  <r>
    <x v="4776"/>
    <x v="0"/>
    <x v="10"/>
    <x v="92"/>
    <x v="14"/>
    <x v="6"/>
    <x v="4561"/>
    <x v="1039"/>
    <x v="92"/>
    <x v="92"/>
    <x v="3"/>
    <x v="3"/>
    <x v="1"/>
    <x v="10"/>
    <x v="10"/>
  </r>
  <r>
    <x v="4770"/>
    <x v="0"/>
    <x v="8"/>
    <x v="59"/>
    <x v="109"/>
    <x v="279"/>
    <x v="4556"/>
    <x v="1037"/>
    <x v="92"/>
    <x v="92"/>
    <x v="3"/>
    <x v="3"/>
    <x v="1"/>
    <x v="8"/>
    <x v="8"/>
  </r>
  <r>
    <x v="4772"/>
    <x v="1"/>
    <x v="2"/>
    <x v="26"/>
    <x v="30"/>
    <x v="181"/>
    <x v="4558"/>
    <x v="1037"/>
    <x v="92"/>
    <x v="92"/>
    <x v="3"/>
    <x v="3"/>
    <x v="1"/>
    <x v="2"/>
    <x v="2"/>
  </r>
  <r>
    <x v="4765"/>
    <x v="0"/>
    <x v="7"/>
    <x v="10"/>
    <x v="0"/>
    <x v="6"/>
    <x v="4552"/>
    <x v="1035"/>
    <x v="92"/>
    <x v="92"/>
    <x v="3"/>
    <x v="3"/>
    <x v="1"/>
    <x v="7"/>
    <x v="7"/>
  </r>
  <r>
    <x v="4772"/>
    <x v="0"/>
    <x v="2"/>
    <x v="63"/>
    <x v="30"/>
    <x v="209"/>
    <x v="4558"/>
    <x v="1037"/>
    <x v="92"/>
    <x v="92"/>
    <x v="3"/>
    <x v="3"/>
    <x v="1"/>
    <x v="2"/>
    <x v="2"/>
  </r>
  <r>
    <x v="4761"/>
    <x v="0"/>
    <x v="4"/>
    <x v="92"/>
    <x v="63"/>
    <x v="57"/>
    <x v="4548"/>
    <x v="1036"/>
    <x v="92"/>
    <x v="92"/>
    <x v="3"/>
    <x v="3"/>
    <x v="1"/>
    <x v="4"/>
    <x v="4"/>
  </r>
  <r>
    <x v="4777"/>
    <x v="0"/>
    <x v="8"/>
    <x v="46"/>
    <x v="42"/>
    <x v="743"/>
    <x v="4562"/>
    <x v="1037"/>
    <x v="92"/>
    <x v="92"/>
    <x v="3"/>
    <x v="3"/>
    <x v="1"/>
    <x v="8"/>
    <x v="8"/>
  </r>
  <r>
    <x v="4774"/>
    <x v="0"/>
    <x v="8"/>
    <x v="40"/>
    <x v="66"/>
    <x v="252"/>
    <x v="4560"/>
    <x v="1035"/>
    <x v="92"/>
    <x v="92"/>
    <x v="3"/>
    <x v="3"/>
    <x v="1"/>
    <x v="8"/>
    <x v="8"/>
  </r>
  <r>
    <x v="4761"/>
    <x v="0"/>
    <x v="2"/>
    <x v="31"/>
    <x v="48"/>
    <x v="112"/>
    <x v="4548"/>
    <x v="1036"/>
    <x v="92"/>
    <x v="92"/>
    <x v="3"/>
    <x v="3"/>
    <x v="1"/>
    <x v="2"/>
    <x v="2"/>
  </r>
  <r>
    <x v="4746"/>
    <x v="0"/>
    <x v="5"/>
    <x v="20"/>
    <x v="98"/>
    <x v="145"/>
    <x v="4535"/>
    <x v="1032"/>
    <x v="92"/>
    <x v="92"/>
    <x v="3"/>
    <x v="3"/>
    <x v="1"/>
    <x v="5"/>
    <x v="5"/>
  </r>
  <r>
    <x v="4713"/>
    <x v="0"/>
    <x v="8"/>
    <x v="12"/>
    <x v="12"/>
    <x v="13"/>
    <x v="4503"/>
    <x v="1036"/>
    <x v="92"/>
    <x v="92"/>
    <x v="3"/>
    <x v="3"/>
    <x v="1"/>
    <x v="8"/>
    <x v="8"/>
  </r>
  <r>
    <x v="4753"/>
    <x v="0"/>
    <x v="0"/>
    <x v="75"/>
    <x v="17"/>
    <x v="120"/>
    <x v="4541"/>
    <x v="1038"/>
    <x v="92"/>
    <x v="92"/>
    <x v="3"/>
    <x v="3"/>
    <x v="1"/>
    <x v="0"/>
    <x v="0"/>
  </r>
  <r>
    <x v="4746"/>
    <x v="0"/>
    <x v="10"/>
    <x v="21"/>
    <x v="14"/>
    <x v="126"/>
    <x v="4535"/>
    <x v="1032"/>
    <x v="92"/>
    <x v="92"/>
    <x v="3"/>
    <x v="3"/>
    <x v="1"/>
    <x v="10"/>
    <x v="10"/>
  </r>
  <r>
    <x v="4763"/>
    <x v="0"/>
    <x v="2"/>
    <x v="123"/>
    <x v="80"/>
    <x v="328"/>
    <x v="4550"/>
    <x v="1033"/>
    <x v="92"/>
    <x v="92"/>
    <x v="3"/>
    <x v="3"/>
    <x v="1"/>
    <x v="2"/>
    <x v="2"/>
  </r>
  <r>
    <x v="4773"/>
    <x v="0"/>
    <x v="1"/>
    <x v="46"/>
    <x v="27"/>
    <x v="710"/>
    <x v="4559"/>
    <x v="1040"/>
    <x v="92"/>
    <x v="92"/>
    <x v="3"/>
    <x v="3"/>
    <x v="1"/>
    <x v="1"/>
    <x v="1"/>
  </r>
  <r>
    <x v="4774"/>
    <x v="1"/>
    <x v="2"/>
    <x v="32"/>
    <x v="137"/>
    <x v="187"/>
    <x v="4560"/>
    <x v="1035"/>
    <x v="92"/>
    <x v="92"/>
    <x v="3"/>
    <x v="3"/>
    <x v="1"/>
    <x v="2"/>
    <x v="2"/>
  </r>
  <r>
    <x v="4759"/>
    <x v="0"/>
    <x v="11"/>
    <x v="23"/>
    <x v="54"/>
    <x v="1002"/>
    <x v="4547"/>
    <x v="1038"/>
    <x v="92"/>
    <x v="92"/>
    <x v="3"/>
    <x v="3"/>
    <x v="1"/>
    <x v="11"/>
    <x v="11"/>
  </r>
  <r>
    <x v="4756"/>
    <x v="0"/>
    <x v="11"/>
    <x v="4"/>
    <x v="81"/>
    <x v="44"/>
    <x v="4544"/>
    <x v="1032"/>
    <x v="92"/>
    <x v="92"/>
    <x v="3"/>
    <x v="3"/>
    <x v="1"/>
    <x v="11"/>
    <x v="11"/>
  </r>
  <r>
    <x v="4771"/>
    <x v="0"/>
    <x v="6"/>
    <x v="79"/>
    <x v="94"/>
    <x v="39"/>
    <x v="4557"/>
    <x v="1035"/>
    <x v="92"/>
    <x v="92"/>
    <x v="3"/>
    <x v="3"/>
    <x v="1"/>
    <x v="6"/>
    <x v="6"/>
  </r>
  <r>
    <x v="4769"/>
    <x v="0"/>
    <x v="10"/>
    <x v="9"/>
    <x v="14"/>
    <x v="14"/>
    <x v="4555"/>
    <x v="1039"/>
    <x v="92"/>
    <x v="92"/>
    <x v="3"/>
    <x v="3"/>
    <x v="1"/>
    <x v="10"/>
    <x v="10"/>
  </r>
  <r>
    <x v="4754"/>
    <x v="0"/>
    <x v="1"/>
    <x v="79"/>
    <x v="18"/>
    <x v="7"/>
    <x v="4542"/>
    <x v="1032"/>
    <x v="92"/>
    <x v="92"/>
    <x v="3"/>
    <x v="3"/>
    <x v="1"/>
    <x v="1"/>
    <x v="1"/>
  </r>
  <r>
    <x v="4773"/>
    <x v="0"/>
    <x v="10"/>
    <x v="23"/>
    <x v="7"/>
    <x v="376"/>
    <x v="4559"/>
    <x v="1040"/>
    <x v="92"/>
    <x v="92"/>
    <x v="3"/>
    <x v="3"/>
    <x v="1"/>
    <x v="10"/>
    <x v="10"/>
  </r>
  <r>
    <x v="4774"/>
    <x v="0"/>
    <x v="0"/>
    <x v="13"/>
    <x v="8"/>
    <x v="572"/>
    <x v="4560"/>
    <x v="1035"/>
    <x v="92"/>
    <x v="92"/>
    <x v="3"/>
    <x v="3"/>
    <x v="1"/>
    <x v="0"/>
    <x v="0"/>
  </r>
  <r>
    <x v="4756"/>
    <x v="0"/>
    <x v="5"/>
    <x v="20"/>
    <x v="6"/>
    <x v="7"/>
    <x v="4544"/>
    <x v="1032"/>
    <x v="92"/>
    <x v="92"/>
    <x v="3"/>
    <x v="3"/>
    <x v="1"/>
    <x v="5"/>
    <x v="5"/>
  </r>
  <r>
    <x v="4772"/>
    <x v="0"/>
    <x v="11"/>
    <x v="79"/>
    <x v="18"/>
    <x v="7"/>
    <x v="4558"/>
    <x v="1037"/>
    <x v="92"/>
    <x v="92"/>
    <x v="3"/>
    <x v="3"/>
    <x v="1"/>
    <x v="11"/>
    <x v="11"/>
  </r>
  <r>
    <x v="4774"/>
    <x v="0"/>
    <x v="9"/>
    <x v="19"/>
    <x v="42"/>
    <x v="7"/>
    <x v="4560"/>
    <x v="1035"/>
    <x v="92"/>
    <x v="92"/>
    <x v="3"/>
    <x v="3"/>
    <x v="1"/>
    <x v="9"/>
    <x v="9"/>
  </r>
  <r>
    <x v="4767"/>
    <x v="0"/>
    <x v="0"/>
    <x v="20"/>
    <x v="12"/>
    <x v="6"/>
    <x v="4554"/>
    <x v="1035"/>
    <x v="92"/>
    <x v="92"/>
    <x v="3"/>
    <x v="3"/>
    <x v="1"/>
    <x v="0"/>
    <x v="0"/>
  </r>
  <r>
    <x v="4766"/>
    <x v="0"/>
    <x v="1"/>
    <x v="21"/>
    <x v="65"/>
    <x v="75"/>
    <x v="4553"/>
    <x v="1038"/>
    <x v="92"/>
    <x v="92"/>
    <x v="3"/>
    <x v="3"/>
    <x v="1"/>
    <x v="1"/>
    <x v="1"/>
  </r>
  <r>
    <x v="4774"/>
    <x v="0"/>
    <x v="4"/>
    <x v="57"/>
    <x v="4"/>
    <x v="844"/>
    <x v="4560"/>
    <x v="1035"/>
    <x v="92"/>
    <x v="92"/>
    <x v="3"/>
    <x v="3"/>
    <x v="1"/>
    <x v="4"/>
    <x v="4"/>
  </r>
  <r>
    <x v="4768"/>
    <x v="0"/>
    <x v="5"/>
    <x v="75"/>
    <x v="45"/>
    <x v="120"/>
    <x v="4168"/>
    <x v="1035"/>
    <x v="92"/>
    <x v="92"/>
    <x v="3"/>
    <x v="3"/>
    <x v="1"/>
    <x v="5"/>
    <x v="5"/>
  </r>
  <r>
    <x v="4773"/>
    <x v="0"/>
    <x v="3"/>
    <x v="53"/>
    <x v="15"/>
    <x v="12"/>
    <x v="4559"/>
    <x v="1040"/>
    <x v="92"/>
    <x v="92"/>
    <x v="3"/>
    <x v="3"/>
    <x v="1"/>
    <x v="3"/>
    <x v="3"/>
  </r>
  <r>
    <x v="4757"/>
    <x v="0"/>
    <x v="4"/>
    <x v="10"/>
    <x v="65"/>
    <x v="546"/>
    <x v="4545"/>
    <x v="1035"/>
    <x v="92"/>
    <x v="92"/>
    <x v="3"/>
    <x v="3"/>
    <x v="1"/>
    <x v="4"/>
    <x v="4"/>
  </r>
  <r>
    <x v="4761"/>
    <x v="0"/>
    <x v="7"/>
    <x v="6"/>
    <x v="41"/>
    <x v="34"/>
    <x v="4548"/>
    <x v="1036"/>
    <x v="92"/>
    <x v="92"/>
    <x v="3"/>
    <x v="3"/>
    <x v="1"/>
    <x v="7"/>
    <x v="7"/>
  </r>
  <r>
    <x v="4765"/>
    <x v="0"/>
    <x v="2"/>
    <x v="53"/>
    <x v="21"/>
    <x v="3757"/>
    <x v="4552"/>
    <x v="1035"/>
    <x v="92"/>
    <x v="92"/>
    <x v="3"/>
    <x v="3"/>
    <x v="1"/>
    <x v="2"/>
    <x v="2"/>
  </r>
  <r>
    <x v="4777"/>
    <x v="0"/>
    <x v="0"/>
    <x v="79"/>
    <x v="13"/>
    <x v="37"/>
    <x v="4562"/>
    <x v="1037"/>
    <x v="92"/>
    <x v="92"/>
    <x v="3"/>
    <x v="3"/>
    <x v="1"/>
    <x v="0"/>
    <x v="0"/>
  </r>
  <r>
    <x v="4762"/>
    <x v="0"/>
    <x v="2"/>
    <x v="24"/>
    <x v="1"/>
    <x v="289"/>
    <x v="4549"/>
    <x v="1036"/>
    <x v="92"/>
    <x v="92"/>
    <x v="3"/>
    <x v="3"/>
    <x v="1"/>
    <x v="2"/>
    <x v="2"/>
  </r>
  <r>
    <x v="4775"/>
    <x v="1"/>
    <x v="2"/>
    <x v="138"/>
    <x v="121"/>
    <x v="3139"/>
    <x v="1583"/>
    <x v="1035"/>
    <x v="92"/>
    <x v="92"/>
    <x v="3"/>
    <x v="3"/>
    <x v="1"/>
    <x v="2"/>
    <x v="2"/>
  </r>
  <r>
    <x v="4770"/>
    <x v="0"/>
    <x v="11"/>
    <x v="52"/>
    <x v="72"/>
    <x v="365"/>
    <x v="4556"/>
    <x v="1037"/>
    <x v="92"/>
    <x v="92"/>
    <x v="3"/>
    <x v="3"/>
    <x v="1"/>
    <x v="11"/>
    <x v="11"/>
  </r>
  <r>
    <x v="4759"/>
    <x v="0"/>
    <x v="10"/>
    <x v="21"/>
    <x v="18"/>
    <x v="11"/>
    <x v="4547"/>
    <x v="1038"/>
    <x v="92"/>
    <x v="92"/>
    <x v="3"/>
    <x v="3"/>
    <x v="1"/>
    <x v="10"/>
    <x v="10"/>
  </r>
  <r>
    <x v="4776"/>
    <x v="0"/>
    <x v="3"/>
    <x v="3"/>
    <x v="11"/>
    <x v="263"/>
    <x v="4561"/>
    <x v="1039"/>
    <x v="92"/>
    <x v="92"/>
    <x v="3"/>
    <x v="3"/>
    <x v="1"/>
    <x v="3"/>
    <x v="3"/>
  </r>
  <r>
    <x v="4770"/>
    <x v="0"/>
    <x v="0"/>
    <x v="48"/>
    <x v="10"/>
    <x v="187"/>
    <x v="4556"/>
    <x v="1037"/>
    <x v="92"/>
    <x v="92"/>
    <x v="3"/>
    <x v="3"/>
    <x v="1"/>
    <x v="0"/>
    <x v="0"/>
  </r>
  <r>
    <x v="4759"/>
    <x v="0"/>
    <x v="5"/>
    <x v="16"/>
    <x v="6"/>
    <x v="688"/>
    <x v="4547"/>
    <x v="1038"/>
    <x v="92"/>
    <x v="92"/>
    <x v="3"/>
    <x v="3"/>
    <x v="1"/>
    <x v="5"/>
    <x v="5"/>
  </r>
  <r>
    <x v="4757"/>
    <x v="0"/>
    <x v="9"/>
    <x v="23"/>
    <x v="36"/>
    <x v="291"/>
    <x v="4545"/>
    <x v="1035"/>
    <x v="92"/>
    <x v="92"/>
    <x v="3"/>
    <x v="3"/>
    <x v="1"/>
    <x v="9"/>
    <x v="9"/>
  </r>
  <r>
    <x v="4768"/>
    <x v="0"/>
    <x v="6"/>
    <x v="20"/>
    <x v="41"/>
    <x v="73"/>
    <x v="4168"/>
    <x v="1035"/>
    <x v="92"/>
    <x v="92"/>
    <x v="3"/>
    <x v="3"/>
    <x v="1"/>
    <x v="6"/>
    <x v="6"/>
  </r>
  <r>
    <x v="4723"/>
    <x v="0"/>
    <x v="7"/>
    <x v="75"/>
    <x v="45"/>
    <x v="120"/>
    <x v="4513"/>
    <x v="1036"/>
    <x v="92"/>
    <x v="92"/>
    <x v="3"/>
    <x v="3"/>
    <x v="1"/>
    <x v="7"/>
    <x v="7"/>
  </r>
  <r>
    <x v="4721"/>
    <x v="0"/>
    <x v="6"/>
    <x v="92"/>
    <x v="62"/>
    <x v="187"/>
    <x v="4511"/>
    <x v="1039"/>
    <x v="92"/>
    <x v="92"/>
    <x v="3"/>
    <x v="3"/>
    <x v="1"/>
    <x v="6"/>
    <x v="6"/>
  </r>
  <r>
    <x v="4713"/>
    <x v="0"/>
    <x v="11"/>
    <x v="12"/>
    <x v="12"/>
    <x v="13"/>
    <x v="4503"/>
    <x v="1036"/>
    <x v="92"/>
    <x v="92"/>
    <x v="3"/>
    <x v="3"/>
    <x v="1"/>
    <x v="11"/>
    <x v="11"/>
  </r>
  <r>
    <x v="4723"/>
    <x v="0"/>
    <x v="4"/>
    <x v="21"/>
    <x v="13"/>
    <x v="22"/>
    <x v="4513"/>
    <x v="1036"/>
    <x v="92"/>
    <x v="92"/>
    <x v="3"/>
    <x v="3"/>
    <x v="1"/>
    <x v="4"/>
    <x v="4"/>
  </r>
  <r>
    <x v="4750"/>
    <x v="0"/>
    <x v="10"/>
    <x v="12"/>
    <x v="12"/>
    <x v="13"/>
    <x v="4539"/>
    <x v="1038"/>
    <x v="92"/>
    <x v="92"/>
    <x v="3"/>
    <x v="3"/>
    <x v="1"/>
    <x v="10"/>
    <x v="10"/>
  </r>
  <r>
    <x v="4744"/>
    <x v="0"/>
    <x v="3"/>
    <x v="107"/>
    <x v="141"/>
    <x v="1222"/>
    <x v="4533"/>
    <x v="1035"/>
    <x v="92"/>
    <x v="92"/>
    <x v="3"/>
    <x v="3"/>
    <x v="1"/>
    <x v="3"/>
    <x v="3"/>
  </r>
  <r>
    <x v="4745"/>
    <x v="0"/>
    <x v="6"/>
    <x v="10"/>
    <x v="9"/>
    <x v="9"/>
    <x v="4534"/>
    <x v="1035"/>
    <x v="92"/>
    <x v="92"/>
    <x v="3"/>
    <x v="3"/>
    <x v="1"/>
    <x v="6"/>
    <x v="6"/>
  </r>
  <r>
    <x v="4722"/>
    <x v="0"/>
    <x v="7"/>
    <x v="6"/>
    <x v="85"/>
    <x v="171"/>
    <x v="4512"/>
    <x v="1032"/>
    <x v="92"/>
    <x v="92"/>
    <x v="3"/>
    <x v="3"/>
    <x v="1"/>
    <x v="7"/>
    <x v="7"/>
  </r>
  <r>
    <x v="4719"/>
    <x v="0"/>
    <x v="2"/>
    <x v="6"/>
    <x v="6"/>
    <x v="6"/>
    <x v="4509"/>
    <x v="1033"/>
    <x v="92"/>
    <x v="92"/>
    <x v="3"/>
    <x v="3"/>
    <x v="1"/>
    <x v="2"/>
    <x v="2"/>
  </r>
  <r>
    <x v="4722"/>
    <x v="0"/>
    <x v="2"/>
    <x v="8"/>
    <x v="9"/>
    <x v="13"/>
    <x v="4512"/>
    <x v="1032"/>
    <x v="92"/>
    <x v="92"/>
    <x v="3"/>
    <x v="3"/>
    <x v="1"/>
    <x v="2"/>
    <x v="2"/>
  </r>
  <r>
    <x v="4717"/>
    <x v="0"/>
    <x v="9"/>
    <x v="94"/>
    <x v="49"/>
    <x v="778"/>
    <x v="4507"/>
    <x v="1032"/>
    <x v="92"/>
    <x v="92"/>
    <x v="3"/>
    <x v="3"/>
    <x v="1"/>
    <x v="9"/>
    <x v="9"/>
  </r>
  <r>
    <x v="4753"/>
    <x v="0"/>
    <x v="7"/>
    <x v="16"/>
    <x v="17"/>
    <x v="6"/>
    <x v="4541"/>
    <x v="1038"/>
    <x v="92"/>
    <x v="92"/>
    <x v="3"/>
    <x v="3"/>
    <x v="1"/>
    <x v="7"/>
    <x v="7"/>
  </r>
  <r>
    <x v="4715"/>
    <x v="0"/>
    <x v="6"/>
    <x v="24"/>
    <x v="61"/>
    <x v="187"/>
    <x v="4505"/>
    <x v="1035"/>
    <x v="92"/>
    <x v="92"/>
    <x v="3"/>
    <x v="3"/>
    <x v="1"/>
    <x v="6"/>
    <x v="6"/>
  </r>
  <r>
    <x v="4716"/>
    <x v="0"/>
    <x v="0"/>
    <x v="93"/>
    <x v="0"/>
    <x v="187"/>
    <x v="4506"/>
    <x v="1035"/>
    <x v="92"/>
    <x v="92"/>
    <x v="3"/>
    <x v="3"/>
    <x v="1"/>
    <x v="0"/>
    <x v="0"/>
  </r>
  <r>
    <x v="4749"/>
    <x v="0"/>
    <x v="7"/>
    <x v="0"/>
    <x v="85"/>
    <x v="126"/>
    <x v="4538"/>
    <x v="1040"/>
    <x v="92"/>
    <x v="92"/>
    <x v="3"/>
    <x v="3"/>
    <x v="1"/>
    <x v="7"/>
    <x v="7"/>
  </r>
  <r>
    <x v="4715"/>
    <x v="0"/>
    <x v="3"/>
    <x v="19"/>
    <x v="35"/>
    <x v="137"/>
    <x v="4505"/>
    <x v="1035"/>
    <x v="92"/>
    <x v="92"/>
    <x v="3"/>
    <x v="3"/>
    <x v="1"/>
    <x v="3"/>
    <x v="3"/>
  </r>
  <r>
    <x v="4713"/>
    <x v="0"/>
    <x v="6"/>
    <x v="16"/>
    <x v="45"/>
    <x v="145"/>
    <x v="4503"/>
    <x v="1036"/>
    <x v="92"/>
    <x v="92"/>
    <x v="3"/>
    <x v="3"/>
    <x v="1"/>
    <x v="6"/>
    <x v="6"/>
  </r>
  <r>
    <x v="4752"/>
    <x v="0"/>
    <x v="8"/>
    <x v="21"/>
    <x v="18"/>
    <x v="11"/>
    <x v="4540"/>
    <x v="1035"/>
    <x v="92"/>
    <x v="92"/>
    <x v="3"/>
    <x v="3"/>
    <x v="1"/>
    <x v="8"/>
    <x v="8"/>
  </r>
  <r>
    <x v="4745"/>
    <x v="0"/>
    <x v="5"/>
    <x v="6"/>
    <x v="6"/>
    <x v="6"/>
    <x v="4534"/>
    <x v="1035"/>
    <x v="92"/>
    <x v="92"/>
    <x v="3"/>
    <x v="3"/>
    <x v="1"/>
    <x v="5"/>
    <x v="5"/>
  </r>
  <r>
    <x v="4721"/>
    <x v="0"/>
    <x v="10"/>
    <x v="30"/>
    <x v="65"/>
    <x v="244"/>
    <x v="4511"/>
    <x v="1039"/>
    <x v="92"/>
    <x v="92"/>
    <x v="3"/>
    <x v="3"/>
    <x v="1"/>
    <x v="10"/>
    <x v="10"/>
  </r>
  <r>
    <x v="4720"/>
    <x v="0"/>
    <x v="3"/>
    <x v="3"/>
    <x v="7"/>
    <x v="39"/>
    <x v="4510"/>
    <x v="1034"/>
    <x v="92"/>
    <x v="92"/>
    <x v="3"/>
    <x v="3"/>
    <x v="1"/>
    <x v="3"/>
    <x v="3"/>
  </r>
  <r>
    <x v="4753"/>
    <x v="0"/>
    <x v="1"/>
    <x v="20"/>
    <x v="12"/>
    <x v="6"/>
    <x v="4541"/>
    <x v="1038"/>
    <x v="92"/>
    <x v="92"/>
    <x v="3"/>
    <x v="3"/>
    <x v="1"/>
    <x v="1"/>
    <x v="1"/>
  </r>
  <r>
    <x v="4715"/>
    <x v="0"/>
    <x v="5"/>
    <x v="10"/>
    <x v="9"/>
    <x v="9"/>
    <x v="4505"/>
    <x v="1035"/>
    <x v="92"/>
    <x v="92"/>
    <x v="3"/>
    <x v="3"/>
    <x v="1"/>
    <x v="5"/>
    <x v="5"/>
  </r>
  <r>
    <x v="4719"/>
    <x v="0"/>
    <x v="7"/>
    <x v="13"/>
    <x v="13"/>
    <x v="6"/>
    <x v="4509"/>
    <x v="1033"/>
    <x v="92"/>
    <x v="92"/>
    <x v="3"/>
    <x v="3"/>
    <x v="1"/>
    <x v="7"/>
    <x v="7"/>
  </r>
  <r>
    <x v="4744"/>
    <x v="0"/>
    <x v="8"/>
    <x v="44"/>
    <x v="185"/>
    <x v="362"/>
    <x v="4533"/>
    <x v="1035"/>
    <x v="92"/>
    <x v="92"/>
    <x v="3"/>
    <x v="3"/>
    <x v="1"/>
    <x v="8"/>
    <x v="8"/>
  </r>
  <r>
    <x v="4718"/>
    <x v="0"/>
    <x v="6"/>
    <x v="6"/>
    <x v="41"/>
    <x v="34"/>
    <x v="4508"/>
    <x v="1038"/>
    <x v="92"/>
    <x v="92"/>
    <x v="3"/>
    <x v="3"/>
    <x v="1"/>
    <x v="6"/>
    <x v="6"/>
  </r>
  <r>
    <x v="4717"/>
    <x v="1"/>
    <x v="2"/>
    <x v="103"/>
    <x v="121"/>
    <x v="972"/>
    <x v="4507"/>
    <x v="1032"/>
    <x v="92"/>
    <x v="92"/>
    <x v="3"/>
    <x v="3"/>
    <x v="1"/>
    <x v="2"/>
    <x v="2"/>
  </r>
  <r>
    <x v="4713"/>
    <x v="0"/>
    <x v="2"/>
    <x v="20"/>
    <x v="6"/>
    <x v="7"/>
    <x v="4503"/>
    <x v="1036"/>
    <x v="92"/>
    <x v="92"/>
    <x v="3"/>
    <x v="3"/>
    <x v="1"/>
    <x v="2"/>
    <x v="2"/>
  </r>
  <r>
    <x v="4702"/>
    <x v="0"/>
    <x v="3"/>
    <x v="63"/>
    <x v="10"/>
    <x v="216"/>
    <x v="4492"/>
    <x v="1035"/>
    <x v="92"/>
    <x v="92"/>
    <x v="3"/>
    <x v="3"/>
    <x v="1"/>
    <x v="3"/>
    <x v="3"/>
  </r>
  <r>
    <x v="4704"/>
    <x v="0"/>
    <x v="11"/>
    <x v="0"/>
    <x v="85"/>
    <x v="126"/>
    <x v="4494"/>
    <x v="1036"/>
    <x v="92"/>
    <x v="92"/>
    <x v="3"/>
    <x v="3"/>
    <x v="1"/>
    <x v="11"/>
    <x v="11"/>
  </r>
  <r>
    <x v="4779"/>
    <x v="0"/>
    <x v="5"/>
    <x v="12"/>
    <x v="45"/>
    <x v="6"/>
    <x v="4564"/>
    <x v="1036"/>
    <x v="92"/>
    <x v="92"/>
    <x v="3"/>
    <x v="3"/>
    <x v="1"/>
    <x v="5"/>
    <x v="5"/>
  </r>
  <r>
    <x v="4699"/>
    <x v="0"/>
    <x v="10"/>
    <x v="13"/>
    <x v="63"/>
    <x v="72"/>
    <x v="4489"/>
    <x v="1032"/>
    <x v="92"/>
    <x v="92"/>
    <x v="3"/>
    <x v="3"/>
    <x v="1"/>
    <x v="10"/>
    <x v="10"/>
  </r>
  <r>
    <x v="4704"/>
    <x v="0"/>
    <x v="2"/>
    <x v="93"/>
    <x v="85"/>
    <x v="6"/>
    <x v="4494"/>
    <x v="1036"/>
    <x v="92"/>
    <x v="92"/>
    <x v="3"/>
    <x v="3"/>
    <x v="1"/>
    <x v="2"/>
    <x v="2"/>
  </r>
  <r>
    <x v="4700"/>
    <x v="0"/>
    <x v="10"/>
    <x v="9"/>
    <x v="62"/>
    <x v="84"/>
    <x v="4490"/>
    <x v="1033"/>
    <x v="92"/>
    <x v="92"/>
    <x v="3"/>
    <x v="3"/>
    <x v="1"/>
    <x v="10"/>
    <x v="10"/>
  </r>
  <r>
    <x v="4708"/>
    <x v="0"/>
    <x v="11"/>
    <x v="50"/>
    <x v="26"/>
    <x v="50"/>
    <x v="4498"/>
    <x v="1033"/>
    <x v="92"/>
    <x v="92"/>
    <x v="3"/>
    <x v="3"/>
    <x v="1"/>
    <x v="11"/>
    <x v="11"/>
  </r>
  <r>
    <x v="4704"/>
    <x v="0"/>
    <x v="9"/>
    <x v="21"/>
    <x v="18"/>
    <x v="11"/>
    <x v="4494"/>
    <x v="1036"/>
    <x v="92"/>
    <x v="92"/>
    <x v="3"/>
    <x v="3"/>
    <x v="1"/>
    <x v="9"/>
    <x v="9"/>
  </r>
  <r>
    <x v="4708"/>
    <x v="0"/>
    <x v="7"/>
    <x v="3"/>
    <x v="11"/>
    <x v="263"/>
    <x v="4498"/>
    <x v="1033"/>
    <x v="92"/>
    <x v="92"/>
    <x v="3"/>
    <x v="3"/>
    <x v="1"/>
    <x v="7"/>
    <x v="7"/>
  </r>
  <r>
    <x v="4705"/>
    <x v="0"/>
    <x v="6"/>
    <x v="0"/>
    <x v="85"/>
    <x v="126"/>
    <x v="4495"/>
    <x v="1037"/>
    <x v="92"/>
    <x v="92"/>
    <x v="3"/>
    <x v="3"/>
    <x v="1"/>
    <x v="6"/>
    <x v="6"/>
  </r>
  <r>
    <x v="4703"/>
    <x v="0"/>
    <x v="6"/>
    <x v="79"/>
    <x v="13"/>
    <x v="37"/>
    <x v="4493"/>
    <x v="1034"/>
    <x v="92"/>
    <x v="92"/>
    <x v="3"/>
    <x v="3"/>
    <x v="1"/>
    <x v="6"/>
    <x v="6"/>
  </r>
  <r>
    <x v="4697"/>
    <x v="0"/>
    <x v="6"/>
    <x v="15"/>
    <x v="30"/>
    <x v="33"/>
    <x v="4487"/>
    <x v="1032"/>
    <x v="92"/>
    <x v="92"/>
    <x v="3"/>
    <x v="3"/>
    <x v="1"/>
    <x v="6"/>
    <x v="6"/>
  </r>
  <r>
    <x v="4779"/>
    <x v="0"/>
    <x v="6"/>
    <x v="10"/>
    <x v="11"/>
    <x v="1798"/>
    <x v="4564"/>
    <x v="1036"/>
    <x v="92"/>
    <x v="92"/>
    <x v="3"/>
    <x v="3"/>
    <x v="1"/>
    <x v="6"/>
    <x v="6"/>
  </r>
  <r>
    <x v="4702"/>
    <x v="1"/>
    <x v="2"/>
    <x v="60"/>
    <x v="49"/>
    <x v="1428"/>
    <x v="4492"/>
    <x v="1035"/>
    <x v="92"/>
    <x v="92"/>
    <x v="3"/>
    <x v="3"/>
    <x v="1"/>
    <x v="2"/>
    <x v="2"/>
  </r>
  <r>
    <x v="4706"/>
    <x v="0"/>
    <x v="8"/>
    <x v="56"/>
    <x v="31"/>
    <x v="197"/>
    <x v="4496"/>
    <x v="1032"/>
    <x v="92"/>
    <x v="92"/>
    <x v="3"/>
    <x v="3"/>
    <x v="1"/>
    <x v="8"/>
    <x v="8"/>
  </r>
  <r>
    <x v="4697"/>
    <x v="0"/>
    <x v="0"/>
    <x v="21"/>
    <x v="94"/>
    <x v="6"/>
    <x v="4487"/>
    <x v="1032"/>
    <x v="92"/>
    <x v="92"/>
    <x v="3"/>
    <x v="3"/>
    <x v="1"/>
    <x v="0"/>
    <x v="0"/>
  </r>
  <r>
    <x v="4739"/>
    <x v="0"/>
    <x v="1"/>
    <x v="92"/>
    <x v="11"/>
    <x v="176"/>
    <x v="4528"/>
    <x v="1035"/>
    <x v="92"/>
    <x v="92"/>
    <x v="3"/>
    <x v="3"/>
    <x v="1"/>
    <x v="1"/>
    <x v="1"/>
  </r>
  <r>
    <x v="4739"/>
    <x v="0"/>
    <x v="7"/>
    <x v="0"/>
    <x v="0"/>
    <x v="0"/>
    <x v="4528"/>
    <x v="1035"/>
    <x v="92"/>
    <x v="92"/>
    <x v="3"/>
    <x v="3"/>
    <x v="1"/>
    <x v="7"/>
    <x v="7"/>
  </r>
  <r>
    <x v="4747"/>
    <x v="0"/>
    <x v="9"/>
    <x v="16"/>
    <x v="17"/>
    <x v="6"/>
    <x v="4536"/>
    <x v="1038"/>
    <x v="92"/>
    <x v="92"/>
    <x v="3"/>
    <x v="3"/>
    <x v="1"/>
    <x v="9"/>
    <x v="9"/>
  </r>
  <r>
    <x v="4740"/>
    <x v="0"/>
    <x v="6"/>
    <x v="17"/>
    <x v="23"/>
    <x v="32"/>
    <x v="4529"/>
    <x v="1040"/>
    <x v="92"/>
    <x v="92"/>
    <x v="3"/>
    <x v="3"/>
    <x v="1"/>
    <x v="6"/>
    <x v="6"/>
  </r>
  <r>
    <x v="4726"/>
    <x v="0"/>
    <x v="11"/>
    <x v="0"/>
    <x v="41"/>
    <x v="6"/>
    <x v="4516"/>
    <x v="1035"/>
    <x v="92"/>
    <x v="92"/>
    <x v="3"/>
    <x v="3"/>
    <x v="1"/>
    <x v="11"/>
    <x v="11"/>
  </r>
  <r>
    <x v="4727"/>
    <x v="0"/>
    <x v="8"/>
    <x v="93"/>
    <x v="9"/>
    <x v="63"/>
    <x v="4517"/>
    <x v="1039"/>
    <x v="92"/>
    <x v="92"/>
    <x v="3"/>
    <x v="3"/>
    <x v="1"/>
    <x v="8"/>
    <x v="8"/>
  </r>
  <r>
    <x v="4747"/>
    <x v="1"/>
    <x v="2"/>
    <x v="75"/>
    <x v="91"/>
    <x v="124"/>
    <x v="4536"/>
    <x v="1038"/>
    <x v="92"/>
    <x v="92"/>
    <x v="3"/>
    <x v="3"/>
    <x v="1"/>
    <x v="2"/>
    <x v="2"/>
  </r>
  <r>
    <x v="4737"/>
    <x v="1"/>
    <x v="2"/>
    <x v="139"/>
    <x v="139"/>
    <x v="244"/>
    <x v="4526"/>
    <x v="1037"/>
    <x v="92"/>
    <x v="92"/>
    <x v="3"/>
    <x v="3"/>
    <x v="1"/>
    <x v="2"/>
    <x v="2"/>
  </r>
  <r>
    <x v="4747"/>
    <x v="0"/>
    <x v="3"/>
    <x v="75"/>
    <x v="17"/>
    <x v="120"/>
    <x v="4536"/>
    <x v="1038"/>
    <x v="92"/>
    <x v="92"/>
    <x v="3"/>
    <x v="3"/>
    <x v="1"/>
    <x v="3"/>
    <x v="3"/>
  </r>
  <r>
    <x v="4748"/>
    <x v="0"/>
    <x v="6"/>
    <x v="6"/>
    <x v="41"/>
    <x v="34"/>
    <x v="4537"/>
    <x v="1037"/>
    <x v="92"/>
    <x v="92"/>
    <x v="3"/>
    <x v="3"/>
    <x v="1"/>
    <x v="6"/>
    <x v="6"/>
  </r>
  <r>
    <x v="4734"/>
    <x v="0"/>
    <x v="2"/>
    <x v="142"/>
    <x v="130"/>
    <x v="3860"/>
    <x v="181"/>
    <x v="1033"/>
    <x v="92"/>
    <x v="92"/>
    <x v="3"/>
    <x v="3"/>
    <x v="1"/>
    <x v="2"/>
    <x v="2"/>
  </r>
  <r>
    <x v="4730"/>
    <x v="0"/>
    <x v="6"/>
    <x v="12"/>
    <x v="6"/>
    <x v="145"/>
    <x v="4520"/>
    <x v="1037"/>
    <x v="92"/>
    <x v="92"/>
    <x v="3"/>
    <x v="3"/>
    <x v="1"/>
    <x v="6"/>
    <x v="6"/>
  </r>
  <r>
    <x v="4743"/>
    <x v="0"/>
    <x v="3"/>
    <x v="23"/>
    <x v="7"/>
    <x v="376"/>
    <x v="4532"/>
    <x v="1040"/>
    <x v="92"/>
    <x v="92"/>
    <x v="3"/>
    <x v="3"/>
    <x v="1"/>
    <x v="3"/>
    <x v="3"/>
  </r>
  <r>
    <x v="4725"/>
    <x v="0"/>
    <x v="8"/>
    <x v="65"/>
    <x v="61"/>
    <x v="301"/>
    <x v="4515"/>
    <x v="1038"/>
    <x v="92"/>
    <x v="92"/>
    <x v="3"/>
    <x v="3"/>
    <x v="1"/>
    <x v="8"/>
    <x v="8"/>
  </r>
  <r>
    <x v="4747"/>
    <x v="0"/>
    <x v="4"/>
    <x v="75"/>
    <x v="91"/>
    <x v="124"/>
    <x v="4536"/>
    <x v="1038"/>
    <x v="92"/>
    <x v="92"/>
    <x v="3"/>
    <x v="3"/>
    <x v="1"/>
    <x v="4"/>
    <x v="4"/>
  </r>
  <r>
    <x v="4724"/>
    <x v="0"/>
    <x v="9"/>
    <x v="79"/>
    <x v="65"/>
    <x v="3"/>
    <x v="4514"/>
    <x v="1032"/>
    <x v="92"/>
    <x v="92"/>
    <x v="3"/>
    <x v="3"/>
    <x v="1"/>
    <x v="9"/>
    <x v="9"/>
  </r>
  <r>
    <x v="4728"/>
    <x v="0"/>
    <x v="8"/>
    <x v="30"/>
    <x v="63"/>
    <x v="34"/>
    <x v="4518"/>
    <x v="1036"/>
    <x v="92"/>
    <x v="92"/>
    <x v="3"/>
    <x v="3"/>
    <x v="1"/>
    <x v="8"/>
    <x v="8"/>
  </r>
  <r>
    <x v="4706"/>
    <x v="0"/>
    <x v="2"/>
    <x v="38"/>
    <x v="2"/>
    <x v="925"/>
    <x v="4496"/>
    <x v="1032"/>
    <x v="92"/>
    <x v="92"/>
    <x v="3"/>
    <x v="3"/>
    <x v="1"/>
    <x v="2"/>
    <x v="2"/>
  </r>
  <r>
    <x v="4740"/>
    <x v="0"/>
    <x v="10"/>
    <x v="21"/>
    <x v="14"/>
    <x v="126"/>
    <x v="4529"/>
    <x v="1040"/>
    <x v="92"/>
    <x v="92"/>
    <x v="3"/>
    <x v="3"/>
    <x v="1"/>
    <x v="10"/>
    <x v="10"/>
  </r>
  <r>
    <x v="4727"/>
    <x v="0"/>
    <x v="11"/>
    <x v="8"/>
    <x v="0"/>
    <x v="7"/>
    <x v="4517"/>
    <x v="1039"/>
    <x v="92"/>
    <x v="92"/>
    <x v="3"/>
    <x v="3"/>
    <x v="1"/>
    <x v="11"/>
    <x v="11"/>
  </r>
  <r>
    <x v="4741"/>
    <x v="0"/>
    <x v="5"/>
    <x v="16"/>
    <x v="17"/>
    <x v="6"/>
    <x v="4530"/>
    <x v="1035"/>
    <x v="92"/>
    <x v="92"/>
    <x v="3"/>
    <x v="3"/>
    <x v="1"/>
    <x v="5"/>
    <x v="5"/>
  </r>
  <r>
    <x v="4778"/>
    <x v="0"/>
    <x v="3"/>
    <x v="12"/>
    <x v="45"/>
    <x v="6"/>
    <x v="4563"/>
    <x v="1040"/>
    <x v="92"/>
    <x v="92"/>
    <x v="3"/>
    <x v="3"/>
    <x v="1"/>
    <x v="3"/>
    <x v="3"/>
  </r>
  <r>
    <x v="4700"/>
    <x v="0"/>
    <x v="11"/>
    <x v="37"/>
    <x v="3"/>
    <x v="6"/>
    <x v="4490"/>
    <x v="1033"/>
    <x v="92"/>
    <x v="92"/>
    <x v="3"/>
    <x v="3"/>
    <x v="1"/>
    <x v="11"/>
    <x v="11"/>
  </r>
  <r>
    <x v="4703"/>
    <x v="0"/>
    <x v="5"/>
    <x v="8"/>
    <x v="98"/>
    <x v="6"/>
    <x v="4493"/>
    <x v="1034"/>
    <x v="92"/>
    <x v="92"/>
    <x v="3"/>
    <x v="3"/>
    <x v="1"/>
    <x v="5"/>
    <x v="5"/>
  </r>
  <r>
    <x v="4706"/>
    <x v="0"/>
    <x v="4"/>
    <x v="27"/>
    <x v="81"/>
    <x v="14"/>
    <x v="4496"/>
    <x v="1032"/>
    <x v="92"/>
    <x v="92"/>
    <x v="3"/>
    <x v="3"/>
    <x v="1"/>
    <x v="4"/>
    <x v="4"/>
  </r>
  <r>
    <x v="4702"/>
    <x v="0"/>
    <x v="7"/>
    <x v="13"/>
    <x v="18"/>
    <x v="19"/>
    <x v="4492"/>
    <x v="1035"/>
    <x v="92"/>
    <x v="92"/>
    <x v="3"/>
    <x v="3"/>
    <x v="1"/>
    <x v="7"/>
    <x v="7"/>
  </r>
  <r>
    <x v="4698"/>
    <x v="0"/>
    <x v="5"/>
    <x v="6"/>
    <x v="41"/>
    <x v="34"/>
    <x v="4488"/>
    <x v="1032"/>
    <x v="92"/>
    <x v="92"/>
    <x v="3"/>
    <x v="3"/>
    <x v="1"/>
    <x v="5"/>
    <x v="5"/>
  </r>
  <r>
    <x v="4702"/>
    <x v="0"/>
    <x v="8"/>
    <x v="50"/>
    <x v="34"/>
    <x v="22"/>
    <x v="4492"/>
    <x v="1035"/>
    <x v="92"/>
    <x v="92"/>
    <x v="3"/>
    <x v="3"/>
    <x v="1"/>
    <x v="8"/>
    <x v="8"/>
  </r>
  <r>
    <x v="4697"/>
    <x v="0"/>
    <x v="5"/>
    <x v="93"/>
    <x v="85"/>
    <x v="6"/>
    <x v="4487"/>
    <x v="1032"/>
    <x v="92"/>
    <x v="92"/>
    <x v="3"/>
    <x v="3"/>
    <x v="1"/>
    <x v="5"/>
    <x v="5"/>
  </r>
  <r>
    <x v="4703"/>
    <x v="0"/>
    <x v="11"/>
    <x v="30"/>
    <x v="63"/>
    <x v="34"/>
    <x v="4493"/>
    <x v="1034"/>
    <x v="92"/>
    <x v="92"/>
    <x v="3"/>
    <x v="3"/>
    <x v="1"/>
    <x v="11"/>
    <x v="11"/>
  </r>
  <r>
    <x v="4704"/>
    <x v="0"/>
    <x v="4"/>
    <x v="0"/>
    <x v="41"/>
    <x v="6"/>
    <x v="4494"/>
    <x v="1036"/>
    <x v="92"/>
    <x v="92"/>
    <x v="3"/>
    <x v="3"/>
    <x v="1"/>
    <x v="4"/>
    <x v="4"/>
  </r>
  <r>
    <x v="4700"/>
    <x v="0"/>
    <x v="6"/>
    <x v="17"/>
    <x v="62"/>
    <x v="6"/>
    <x v="4490"/>
    <x v="1033"/>
    <x v="92"/>
    <x v="92"/>
    <x v="3"/>
    <x v="3"/>
    <x v="1"/>
    <x v="6"/>
    <x v="6"/>
  </r>
  <r>
    <x v="4779"/>
    <x v="0"/>
    <x v="3"/>
    <x v="30"/>
    <x v="56"/>
    <x v="656"/>
    <x v="4564"/>
    <x v="1036"/>
    <x v="92"/>
    <x v="92"/>
    <x v="3"/>
    <x v="3"/>
    <x v="1"/>
    <x v="3"/>
    <x v="3"/>
  </r>
  <r>
    <x v="4707"/>
    <x v="0"/>
    <x v="9"/>
    <x v="7"/>
    <x v="11"/>
    <x v="319"/>
    <x v="4497"/>
    <x v="1035"/>
    <x v="92"/>
    <x v="92"/>
    <x v="3"/>
    <x v="3"/>
    <x v="1"/>
    <x v="9"/>
    <x v="9"/>
  </r>
  <r>
    <x v="4698"/>
    <x v="0"/>
    <x v="6"/>
    <x v="65"/>
    <x v="61"/>
    <x v="301"/>
    <x v="4488"/>
    <x v="1032"/>
    <x v="92"/>
    <x v="92"/>
    <x v="3"/>
    <x v="3"/>
    <x v="1"/>
    <x v="6"/>
    <x v="6"/>
  </r>
  <r>
    <x v="4701"/>
    <x v="0"/>
    <x v="0"/>
    <x v="0"/>
    <x v="9"/>
    <x v="265"/>
    <x v="4491"/>
    <x v="1034"/>
    <x v="92"/>
    <x v="92"/>
    <x v="3"/>
    <x v="3"/>
    <x v="1"/>
    <x v="0"/>
    <x v="0"/>
  </r>
  <r>
    <x v="4710"/>
    <x v="0"/>
    <x v="1"/>
    <x v="113"/>
    <x v="70"/>
    <x v="75"/>
    <x v="4500"/>
    <x v="1036"/>
    <x v="92"/>
    <x v="92"/>
    <x v="3"/>
    <x v="3"/>
    <x v="1"/>
    <x v="1"/>
    <x v="1"/>
  </r>
  <r>
    <x v="4705"/>
    <x v="0"/>
    <x v="3"/>
    <x v="0"/>
    <x v="85"/>
    <x v="126"/>
    <x v="4495"/>
    <x v="1037"/>
    <x v="92"/>
    <x v="92"/>
    <x v="3"/>
    <x v="3"/>
    <x v="1"/>
    <x v="3"/>
    <x v="3"/>
  </r>
  <r>
    <x v="4711"/>
    <x v="0"/>
    <x v="7"/>
    <x v="0"/>
    <x v="41"/>
    <x v="6"/>
    <x v="4501"/>
    <x v="1032"/>
    <x v="92"/>
    <x v="92"/>
    <x v="3"/>
    <x v="3"/>
    <x v="1"/>
    <x v="7"/>
    <x v="7"/>
  </r>
  <r>
    <x v="4711"/>
    <x v="0"/>
    <x v="2"/>
    <x v="1"/>
    <x v="56"/>
    <x v="9"/>
    <x v="4501"/>
    <x v="1032"/>
    <x v="92"/>
    <x v="92"/>
    <x v="3"/>
    <x v="3"/>
    <x v="1"/>
    <x v="2"/>
    <x v="2"/>
  </r>
  <r>
    <x v="4703"/>
    <x v="0"/>
    <x v="2"/>
    <x v="1"/>
    <x v="60"/>
    <x v="2762"/>
    <x v="4493"/>
    <x v="1034"/>
    <x v="92"/>
    <x v="92"/>
    <x v="3"/>
    <x v="3"/>
    <x v="1"/>
    <x v="2"/>
    <x v="2"/>
  </r>
  <r>
    <x v="4701"/>
    <x v="1"/>
    <x v="2"/>
    <x v="63"/>
    <x v="36"/>
    <x v="337"/>
    <x v="4491"/>
    <x v="1034"/>
    <x v="92"/>
    <x v="92"/>
    <x v="3"/>
    <x v="3"/>
    <x v="1"/>
    <x v="2"/>
    <x v="2"/>
  </r>
  <r>
    <x v="4701"/>
    <x v="0"/>
    <x v="4"/>
    <x v="92"/>
    <x v="5"/>
    <x v="389"/>
    <x v="4491"/>
    <x v="1034"/>
    <x v="92"/>
    <x v="92"/>
    <x v="3"/>
    <x v="3"/>
    <x v="1"/>
    <x v="4"/>
    <x v="4"/>
  </r>
  <r>
    <x v="4711"/>
    <x v="0"/>
    <x v="4"/>
    <x v="93"/>
    <x v="85"/>
    <x v="6"/>
    <x v="4501"/>
    <x v="1032"/>
    <x v="92"/>
    <x v="92"/>
    <x v="3"/>
    <x v="3"/>
    <x v="1"/>
    <x v="4"/>
    <x v="4"/>
  </r>
  <r>
    <x v="4701"/>
    <x v="0"/>
    <x v="8"/>
    <x v="3"/>
    <x v="30"/>
    <x v="379"/>
    <x v="4491"/>
    <x v="1034"/>
    <x v="92"/>
    <x v="92"/>
    <x v="3"/>
    <x v="3"/>
    <x v="1"/>
    <x v="8"/>
    <x v="8"/>
  </r>
  <r>
    <x v="4706"/>
    <x v="0"/>
    <x v="7"/>
    <x v="5"/>
    <x v="7"/>
    <x v="152"/>
    <x v="4496"/>
    <x v="1032"/>
    <x v="92"/>
    <x v="92"/>
    <x v="3"/>
    <x v="3"/>
    <x v="1"/>
    <x v="7"/>
    <x v="7"/>
  </r>
  <r>
    <x v="4753"/>
    <x v="0"/>
    <x v="5"/>
    <x v="75"/>
    <x v="17"/>
    <x v="120"/>
    <x v="4541"/>
    <x v="1038"/>
    <x v="92"/>
    <x v="92"/>
    <x v="3"/>
    <x v="3"/>
    <x v="1"/>
    <x v="5"/>
    <x v="5"/>
  </r>
  <r>
    <x v="4720"/>
    <x v="0"/>
    <x v="4"/>
    <x v="9"/>
    <x v="63"/>
    <x v="76"/>
    <x v="4510"/>
    <x v="1034"/>
    <x v="92"/>
    <x v="92"/>
    <x v="3"/>
    <x v="3"/>
    <x v="1"/>
    <x v="4"/>
    <x v="4"/>
  </r>
  <r>
    <x v="4717"/>
    <x v="0"/>
    <x v="10"/>
    <x v="11"/>
    <x v="10"/>
    <x v="11"/>
    <x v="4507"/>
    <x v="1032"/>
    <x v="92"/>
    <x v="92"/>
    <x v="3"/>
    <x v="3"/>
    <x v="1"/>
    <x v="10"/>
    <x v="10"/>
  </r>
  <r>
    <x v="4711"/>
    <x v="1"/>
    <x v="2"/>
    <x v="37"/>
    <x v="56"/>
    <x v="535"/>
    <x v="4501"/>
    <x v="1032"/>
    <x v="92"/>
    <x v="92"/>
    <x v="3"/>
    <x v="3"/>
    <x v="1"/>
    <x v="2"/>
    <x v="2"/>
  </r>
  <r>
    <x v="4752"/>
    <x v="0"/>
    <x v="6"/>
    <x v="8"/>
    <x v="0"/>
    <x v="7"/>
    <x v="4540"/>
    <x v="1035"/>
    <x v="92"/>
    <x v="92"/>
    <x v="3"/>
    <x v="3"/>
    <x v="1"/>
    <x v="6"/>
    <x v="6"/>
  </r>
  <r>
    <x v="4714"/>
    <x v="0"/>
    <x v="1"/>
    <x v="40"/>
    <x v="81"/>
    <x v="24"/>
    <x v="4504"/>
    <x v="1035"/>
    <x v="92"/>
    <x v="92"/>
    <x v="3"/>
    <x v="3"/>
    <x v="1"/>
    <x v="1"/>
    <x v="1"/>
  </r>
  <r>
    <x v="4723"/>
    <x v="0"/>
    <x v="5"/>
    <x v="75"/>
    <x v="91"/>
    <x v="124"/>
    <x v="4513"/>
    <x v="1036"/>
    <x v="92"/>
    <x v="92"/>
    <x v="3"/>
    <x v="3"/>
    <x v="1"/>
    <x v="5"/>
    <x v="5"/>
  </r>
  <r>
    <x v="4752"/>
    <x v="0"/>
    <x v="5"/>
    <x v="12"/>
    <x v="45"/>
    <x v="6"/>
    <x v="4540"/>
    <x v="1035"/>
    <x v="92"/>
    <x v="92"/>
    <x v="3"/>
    <x v="3"/>
    <x v="1"/>
    <x v="5"/>
    <x v="5"/>
  </r>
  <r>
    <x v="4752"/>
    <x v="0"/>
    <x v="11"/>
    <x v="79"/>
    <x v="13"/>
    <x v="37"/>
    <x v="4540"/>
    <x v="1035"/>
    <x v="92"/>
    <x v="92"/>
    <x v="3"/>
    <x v="3"/>
    <x v="1"/>
    <x v="11"/>
    <x v="11"/>
  </r>
  <r>
    <x v="4712"/>
    <x v="0"/>
    <x v="6"/>
    <x v="92"/>
    <x v="8"/>
    <x v="63"/>
    <x v="4502"/>
    <x v="1034"/>
    <x v="92"/>
    <x v="92"/>
    <x v="3"/>
    <x v="3"/>
    <x v="1"/>
    <x v="6"/>
    <x v="6"/>
  </r>
  <r>
    <x v="4722"/>
    <x v="1"/>
    <x v="2"/>
    <x v="8"/>
    <x v="9"/>
    <x v="13"/>
    <x v="4512"/>
    <x v="1032"/>
    <x v="92"/>
    <x v="92"/>
    <x v="3"/>
    <x v="3"/>
    <x v="1"/>
    <x v="2"/>
    <x v="2"/>
  </r>
  <r>
    <x v="4750"/>
    <x v="0"/>
    <x v="3"/>
    <x v="6"/>
    <x v="85"/>
    <x v="171"/>
    <x v="4539"/>
    <x v="1038"/>
    <x v="92"/>
    <x v="92"/>
    <x v="3"/>
    <x v="3"/>
    <x v="1"/>
    <x v="3"/>
    <x v="3"/>
  </r>
  <r>
    <x v="4722"/>
    <x v="0"/>
    <x v="1"/>
    <x v="92"/>
    <x v="23"/>
    <x v="13"/>
    <x v="4512"/>
    <x v="1032"/>
    <x v="92"/>
    <x v="92"/>
    <x v="3"/>
    <x v="3"/>
    <x v="1"/>
    <x v="1"/>
    <x v="1"/>
  </r>
  <r>
    <x v="4722"/>
    <x v="0"/>
    <x v="3"/>
    <x v="10"/>
    <x v="63"/>
    <x v="704"/>
    <x v="4512"/>
    <x v="1032"/>
    <x v="92"/>
    <x v="92"/>
    <x v="3"/>
    <x v="3"/>
    <x v="1"/>
    <x v="3"/>
    <x v="3"/>
  </r>
  <r>
    <x v="4744"/>
    <x v="1"/>
    <x v="2"/>
    <x v="185"/>
    <x v="203"/>
    <x v="434"/>
    <x v="4533"/>
    <x v="1035"/>
    <x v="92"/>
    <x v="92"/>
    <x v="3"/>
    <x v="3"/>
    <x v="1"/>
    <x v="2"/>
    <x v="2"/>
  </r>
  <r>
    <x v="4723"/>
    <x v="0"/>
    <x v="9"/>
    <x v="7"/>
    <x v="62"/>
    <x v="69"/>
    <x v="4513"/>
    <x v="1036"/>
    <x v="92"/>
    <x v="92"/>
    <x v="3"/>
    <x v="3"/>
    <x v="1"/>
    <x v="9"/>
    <x v="9"/>
  </r>
  <r>
    <x v="4746"/>
    <x v="0"/>
    <x v="7"/>
    <x v="0"/>
    <x v="9"/>
    <x v="265"/>
    <x v="4535"/>
    <x v="1032"/>
    <x v="92"/>
    <x v="92"/>
    <x v="3"/>
    <x v="3"/>
    <x v="1"/>
    <x v="7"/>
    <x v="7"/>
  </r>
  <r>
    <x v="4766"/>
    <x v="0"/>
    <x v="8"/>
    <x v="21"/>
    <x v="65"/>
    <x v="75"/>
    <x v="4553"/>
    <x v="1038"/>
    <x v="92"/>
    <x v="92"/>
    <x v="3"/>
    <x v="3"/>
    <x v="1"/>
    <x v="8"/>
    <x v="8"/>
  </r>
  <r>
    <x v="4767"/>
    <x v="0"/>
    <x v="6"/>
    <x v="13"/>
    <x v="14"/>
    <x v="44"/>
    <x v="4554"/>
    <x v="1035"/>
    <x v="92"/>
    <x v="92"/>
    <x v="3"/>
    <x v="3"/>
    <x v="1"/>
    <x v="6"/>
    <x v="6"/>
  </r>
  <r>
    <x v="4754"/>
    <x v="0"/>
    <x v="0"/>
    <x v="75"/>
    <x v="91"/>
    <x v="124"/>
    <x v="4542"/>
    <x v="1032"/>
    <x v="92"/>
    <x v="92"/>
    <x v="3"/>
    <x v="3"/>
    <x v="1"/>
    <x v="0"/>
    <x v="0"/>
  </r>
  <r>
    <x v="4766"/>
    <x v="0"/>
    <x v="9"/>
    <x v="21"/>
    <x v="65"/>
    <x v="75"/>
    <x v="4553"/>
    <x v="1038"/>
    <x v="92"/>
    <x v="92"/>
    <x v="3"/>
    <x v="3"/>
    <x v="1"/>
    <x v="9"/>
    <x v="9"/>
  </r>
  <r>
    <x v="4765"/>
    <x v="0"/>
    <x v="9"/>
    <x v="1"/>
    <x v="56"/>
    <x v="9"/>
    <x v="4552"/>
    <x v="1035"/>
    <x v="92"/>
    <x v="92"/>
    <x v="3"/>
    <x v="3"/>
    <x v="1"/>
    <x v="9"/>
    <x v="9"/>
  </r>
  <r>
    <x v="4755"/>
    <x v="0"/>
    <x v="1"/>
    <x v="14"/>
    <x v="31"/>
    <x v="196"/>
    <x v="4543"/>
    <x v="1032"/>
    <x v="92"/>
    <x v="92"/>
    <x v="3"/>
    <x v="3"/>
    <x v="1"/>
    <x v="1"/>
    <x v="1"/>
  </r>
  <r>
    <x v="4774"/>
    <x v="0"/>
    <x v="11"/>
    <x v="4"/>
    <x v="48"/>
    <x v="2275"/>
    <x v="4560"/>
    <x v="1035"/>
    <x v="92"/>
    <x v="92"/>
    <x v="3"/>
    <x v="3"/>
    <x v="1"/>
    <x v="11"/>
    <x v="11"/>
  </r>
  <r>
    <x v="4714"/>
    <x v="0"/>
    <x v="6"/>
    <x v="17"/>
    <x v="43"/>
    <x v="437"/>
    <x v="4504"/>
    <x v="1035"/>
    <x v="92"/>
    <x v="92"/>
    <x v="3"/>
    <x v="3"/>
    <x v="1"/>
    <x v="6"/>
    <x v="6"/>
  </r>
  <r>
    <x v="4717"/>
    <x v="0"/>
    <x v="4"/>
    <x v="4"/>
    <x v="47"/>
    <x v="346"/>
    <x v="4507"/>
    <x v="1032"/>
    <x v="92"/>
    <x v="92"/>
    <x v="3"/>
    <x v="3"/>
    <x v="1"/>
    <x v="4"/>
    <x v="4"/>
  </r>
  <r>
    <x v="4715"/>
    <x v="0"/>
    <x v="10"/>
    <x v="63"/>
    <x v="3"/>
    <x v="239"/>
    <x v="4505"/>
    <x v="1035"/>
    <x v="92"/>
    <x v="92"/>
    <x v="3"/>
    <x v="3"/>
    <x v="1"/>
    <x v="10"/>
    <x v="10"/>
  </r>
  <r>
    <x v="4713"/>
    <x v="0"/>
    <x v="5"/>
    <x v="75"/>
    <x v="91"/>
    <x v="124"/>
    <x v="4503"/>
    <x v="1036"/>
    <x v="92"/>
    <x v="92"/>
    <x v="3"/>
    <x v="3"/>
    <x v="1"/>
    <x v="5"/>
    <x v="5"/>
  </r>
  <r>
    <x v="4750"/>
    <x v="0"/>
    <x v="6"/>
    <x v="20"/>
    <x v="6"/>
    <x v="7"/>
    <x v="4539"/>
    <x v="1038"/>
    <x v="92"/>
    <x v="92"/>
    <x v="3"/>
    <x v="3"/>
    <x v="1"/>
    <x v="6"/>
    <x v="6"/>
  </r>
  <r>
    <x v="4722"/>
    <x v="0"/>
    <x v="8"/>
    <x v="13"/>
    <x v="8"/>
    <x v="572"/>
    <x v="4512"/>
    <x v="1032"/>
    <x v="92"/>
    <x v="92"/>
    <x v="3"/>
    <x v="3"/>
    <x v="1"/>
    <x v="8"/>
    <x v="8"/>
  </r>
  <r>
    <x v="4712"/>
    <x v="0"/>
    <x v="10"/>
    <x v="13"/>
    <x v="14"/>
    <x v="44"/>
    <x v="4502"/>
    <x v="1034"/>
    <x v="92"/>
    <x v="92"/>
    <x v="3"/>
    <x v="3"/>
    <x v="1"/>
    <x v="10"/>
    <x v="10"/>
  </r>
  <r>
    <x v="4720"/>
    <x v="0"/>
    <x v="10"/>
    <x v="21"/>
    <x v="94"/>
    <x v="6"/>
    <x v="4510"/>
    <x v="1034"/>
    <x v="92"/>
    <x v="92"/>
    <x v="3"/>
    <x v="3"/>
    <x v="1"/>
    <x v="10"/>
    <x v="10"/>
  </r>
  <r>
    <x v="4752"/>
    <x v="0"/>
    <x v="0"/>
    <x v="20"/>
    <x v="12"/>
    <x v="6"/>
    <x v="4540"/>
    <x v="1035"/>
    <x v="92"/>
    <x v="92"/>
    <x v="3"/>
    <x v="3"/>
    <x v="1"/>
    <x v="0"/>
    <x v="0"/>
  </r>
  <r>
    <x v="4723"/>
    <x v="0"/>
    <x v="6"/>
    <x v="12"/>
    <x v="12"/>
    <x v="13"/>
    <x v="4513"/>
    <x v="1036"/>
    <x v="92"/>
    <x v="92"/>
    <x v="3"/>
    <x v="3"/>
    <x v="1"/>
    <x v="6"/>
    <x v="6"/>
  </r>
  <r>
    <x v="4719"/>
    <x v="0"/>
    <x v="11"/>
    <x v="57"/>
    <x v="56"/>
    <x v="217"/>
    <x v="4509"/>
    <x v="1033"/>
    <x v="92"/>
    <x v="92"/>
    <x v="3"/>
    <x v="3"/>
    <x v="1"/>
    <x v="11"/>
    <x v="11"/>
  </r>
  <r>
    <x v="4745"/>
    <x v="0"/>
    <x v="7"/>
    <x v="0"/>
    <x v="98"/>
    <x v="11"/>
    <x v="4534"/>
    <x v="1035"/>
    <x v="92"/>
    <x v="92"/>
    <x v="3"/>
    <x v="3"/>
    <x v="1"/>
    <x v="7"/>
    <x v="7"/>
  </r>
  <r>
    <x v="4753"/>
    <x v="0"/>
    <x v="6"/>
    <x v="12"/>
    <x v="45"/>
    <x v="6"/>
    <x v="4541"/>
    <x v="1038"/>
    <x v="92"/>
    <x v="92"/>
    <x v="3"/>
    <x v="3"/>
    <x v="1"/>
    <x v="6"/>
    <x v="6"/>
  </r>
  <r>
    <x v="4745"/>
    <x v="0"/>
    <x v="3"/>
    <x v="21"/>
    <x v="18"/>
    <x v="11"/>
    <x v="4534"/>
    <x v="1035"/>
    <x v="92"/>
    <x v="92"/>
    <x v="3"/>
    <x v="3"/>
    <x v="1"/>
    <x v="3"/>
    <x v="3"/>
  </r>
  <r>
    <x v="4718"/>
    <x v="0"/>
    <x v="5"/>
    <x v="75"/>
    <x v="91"/>
    <x v="124"/>
    <x v="4508"/>
    <x v="1038"/>
    <x v="92"/>
    <x v="92"/>
    <x v="3"/>
    <x v="3"/>
    <x v="1"/>
    <x v="5"/>
    <x v="5"/>
  </r>
  <r>
    <x v="4720"/>
    <x v="0"/>
    <x v="1"/>
    <x v="4"/>
    <x v="38"/>
    <x v="19"/>
    <x v="4510"/>
    <x v="1034"/>
    <x v="92"/>
    <x v="92"/>
    <x v="3"/>
    <x v="3"/>
    <x v="1"/>
    <x v="1"/>
    <x v="1"/>
  </r>
  <r>
    <x v="4750"/>
    <x v="0"/>
    <x v="1"/>
    <x v="10"/>
    <x v="18"/>
    <x v="13"/>
    <x v="4539"/>
    <x v="1038"/>
    <x v="92"/>
    <x v="92"/>
    <x v="3"/>
    <x v="3"/>
    <x v="1"/>
    <x v="1"/>
    <x v="1"/>
  </r>
  <r>
    <x v="4713"/>
    <x v="0"/>
    <x v="0"/>
    <x v="75"/>
    <x v="91"/>
    <x v="124"/>
    <x v="4503"/>
    <x v="1036"/>
    <x v="92"/>
    <x v="92"/>
    <x v="3"/>
    <x v="3"/>
    <x v="1"/>
    <x v="0"/>
    <x v="0"/>
  </r>
  <r>
    <x v="4721"/>
    <x v="0"/>
    <x v="4"/>
    <x v="17"/>
    <x v="8"/>
    <x v="9"/>
    <x v="4511"/>
    <x v="1039"/>
    <x v="92"/>
    <x v="92"/>
    <x v="3"/>
    <x v="3"/>
    <x v="1"/>
    <x v="4"/>
    <x v="4"/>
  </r>
  <r>
    <x v="4745"/>
    <x v="0"/>
    <x v="9"/>
    <x v="21"/>
    <x v="65"/>
    <x v="75"/>
    <x v="4534"/>
    <x v="1035"/>
    <x v="92"/>
    <x v="92"/>
    <x v="3"/>
    <x v="3"/>
    <x v="1"/>
    <x v="9"/>
    <x v="9"/>
  </r>
  <r>
    <x v="4713"/>
    <x v="0"/>
    <x v="1"/>
    <x v="93"/>
    <x v="0"/>
    <x v="187"/>
    <x v="4503"/>
    <x v="1036"/>
    <x v="92"/>
    <x v="92"/>
    <x v="3"/>
    <x v="3"/>
    <x v="1"/>
    <x v="1"/>
    <x v="1"/>
  </r>
  <r>
    <x v="4715"/>
    <x v="0"/>
    <x v="9"/>
    <x v="101"/>
    <x v="108"/>
    <x v="1331"/>
    <x v="4505"/>
    <x v="1035"/>
    <x v="92"/>
    <x v="92"/>
    <x v="3"/>
    <x v="3"/>
    <x v="1"/>
    <x v="9"/>
    <x v="9"/>
  </r>
  <r>
    <x v="4746"/>
    <x v="0"/>
    <x v="9"/>
    <x v="40"/>
    <x v="51"/>
    <x v="355"/>
    <x v="4535"/>
    <x v="1032"/>
    <x v="92"/>
    <x v="92"/>
    <x v="3"/>
    <x v="3"/>
    <x v="1"/>
    <x v="9"/>
    <x v="9"/>
  </r>
  <r>
    <x v="4699"/>
    <x v="0"/>
    <x v="7"/>
    <x v="79"/>
    <x v="13"/>
    <x v="37"/>
    <x v="4489"/>
    <x v="1032"/>
    <x v="92"/>
    <x v="92"/>
    <x v="3"/>
    <x v="3"/>
    <x v="1"/>
    <x v="7"/>
    <x v="7"/>
  </r>
  <r>
    <x v="4710"/>
    <x v="0"/>
    <x v="3"/>
    <x v="49"/>
    <x v="66"/>
    <x v="2027"/>
    <x v="4500"/>
    <x v="1036"/>
    <x v="92"/>
    <x v="92"/>
    <x v="3"/>
    <x v="3"/>
    <x v="1"/>
    <x v="3"/>
    <x v="3"/>
  </r>
  <r>
    <x v="4745"/>
    <x v="0"/>
    <x v="10"/>
    <x v="93"/>
    <x v="0"/>
    <x v="187"/>
    <x v="4534"/>
    <x v="1035"/>
    <x v="92"/>
    <x v="92"/>
    <x v="3"/>
    <x v="3"/>
    <x v="1"/>
    <x v="10"/>
    <x v="10"/>
  </r>
  <r>
    <x v="4749"/>
    <x v="0"/>
    <x v="11"/>
    <x v="9"/>
    <x v="62"/>
    <x v="84"/>
    <x v="4538"/>
    <x v="1040"/>
    <x v="92"/>
    <x v="92"/>
    <x v="3"/>
    <x v="3"/>
    <x v="1"/>
    <x v="11"/>
    <x v="11"/>
  </r>
  <r>
    <x v="4750"/>
    <x v="0"/>
    <x v="2"/>
    <x v="16"/>
    <x v="17"/>
    <x v="6"/>
    <x v="4539"/>
    <x v="1038"/>
    <x v="92"/>
    <x v="92"/>
    <x v="3"/>
    <x v="3"/>
    <x v="1"/>
    <x v="2"/>
    <x v="2"/>
  </r>
  <r>
    <x v="4712"/>
    <x v="0"/>
    <x v="11"/>
    <x v="3"/>
    <x v="16"/>
    <x v="93"/>
    <x v="4502"/>
    <x v="1034"/>
    <x v="92"/>
    <x v="92"/>
    <x v="3"/>
    <x v="3"/>
    <x v="1"/>
    <x v="11"/>
    <x v="11"/>
  </r>
  <r>
    <x v="4749"/>
    <x v="0"/>
    <x v="3"/>
    <x v="9"/>
    <x v="62"/>
    <x v="84"/>
    <x v="4538"/>
    <x v="1040"/>
    <x v="92"/>
    <x v="92"/>
    <x v="3"/>
    <x v="3"/>
    <x v="1"/>
    <x v="3"/>
    <x v="3"/>
  </r>
  <r>
    <x v="4720"/>
    <x v="1"/>
    <x v="2"/>
    <x v="46"/>
    <x v="31"/>
    <x v="274"/>
    <x v="4510"/>
    <x v="1034"/>
    <x v="92"/>
    <x v="92"/>
    <x v="3"/>
    <x v="3"/>
    <x v="1"/>
    <x v="2"/>
    <x v="2"/>
  </r>
  <r>
    <x v="4720"/>
    <x v="0"/>
    <x v="7"/>
    <x v="93"/>
    <x v="85"/>
    <x v="6"/>
    <x v="4510"/>
    <x v="1034"/>
    <x v="92"/>
    <x v="92"/>
    <x v="3"/>
    <x v="3"/>
    <x v="1"/>
    <x v="7"/>
    <x v="7"/>
  </r>
  <r>
    <x v="4731"/>
    <x v="0"/>
    <x v="0"/>
    <x v="1"/>
    <x v="61"/>
    <x v="7"/>
    <x v="4521"/>
    <x v="1037"/>
    <x v="92"/>
    <x v="92"/>
    <x v="3"/>
    <x v="3"/>
    <x v="1"/>
    <x v="0"/>
    <x v="0"/>
  </r>
  <r>
    <x v="4737"/>
    <x v="0"/>
    <x v="3"/>
    <x v="19"/>
    <x v="37"/>
    <x v="2123"/>
    <x v="4526"/>
    <x v="1037"/>
    <x v="92"/>
    <x v="92"/>
    <x v="3"/>
    <x v="3"/>
    <x v="1"/>
    <x v="3"/>
    <x v="3"/>
  </r>
  <r>
    <x v="4738"/>
    <x v="1"/>
    <x v="2"/>
    <x v="10"/>
    <x v="18"/>
    <x v="13"/>
    <x v="4527"/>
    <x v="1040"/>
    <x v="92"/>
    <x v="92"/>
    <x v="3"/>
    <x v="3"/>
    <x v="1"/>
    <x v="2"/>
    <x v="2"/>
  </r>
  <r>
    <x v="4729"/>
    <x v="0"/>
    <x v="3"/>
    <x v="92"/>
    <x v="8"/>
    <x v="63"/>
    <x v="4519"/>
    <x v="1034"/>
    <x v="92"/>
    <x v="92"/>
    <x v="3"/>
    <x v="3"/>
    <x v="1"/>
    <x v="3"/>
    <x v="3"/>
  </r>
  <r>
    <x v="4735"/>
    <x v="0"/>
    <x v="11"/>
    <x v="23"/>
    <x v="7"/>
    <x v="376"/>
    <x v="4524"/>
    <x v="1038"/>
    <x v="92"/>
    <x v="92"/>
    <x v="3"/>
    <x v="3"/>
    <x v="1"/>
    <x v="11"/>
    <x v="11"/>
  </r>
  <r>
    <x v="4751"/>
    <x v="0"/>
    <x v="9"/>
    <x v="65"/>
    <x v="59"/>
    <x v="194"/>
    <x v="3960"/>
    <x v="1035"/>
    <x v="92"/>
    <x v="92"/>
    <x v="3"/>
    <x v="3"/>
    <x v="1"/>
    <x v="9"/>
    <x v="9"/>
  </r>
  <r>
    <x v="4738"/>
    <x v="0"/>
    <x v="7"/>
    <x v="75"/>
    <x v="17"/>
    <x v="120"/>
    <x v="4527"/>
    <x v="1040"/>
    <x v="92"/>
    <x v="92"/>
    <x v="3"/>
    <x v="3"/>
    <x v="1"/>
    <x v="7"/>
    <x v="7"/>
  </r>
  <r>
    <x v="4778"/>
    <x v="0"/>
    <x v="4"/>
    <x v="12"/>
    <x v="45"/>
    <x v="6"/>
    <x v="4563"/>
    <x v="1040"/>
    <x v="92"/>
    <x v="92"/>
    <x v="3"/>
    <x v="3"/>
    <x v="1"/>
    <x v="4"/>
    <x v="4"/>
  </r>
  <r>
    <x v="4739"/>
    <x v="0"/>
    <x v="10"/>
    <x v="0"/>
    <x v="0"/>
    <x v="0"/>
    <x v="4528"/>
    <x v="1035"/>
    <x v="92"/>
    <x v="92"/>
    <x v="3"/>
    <x v="3"/>
    <x v="1"/>
    <x v="10"/>
    <x v="10"/>
  </r>
  <r>
    <x v="4758"/>
    <x v="0"/>
    <x v="8"/>
    <x v="91"/>
    <x v="71"/>
    <x v="422"/>
    <x v="4546"/>
    <x v="1035"/>
    <x v="92"/>
    <x v="92"/>
    <x v="3"/>
    <x v="3"/>
    <x v="1"/>
    <x v="8"/>
    <x v="8"/>
  </r>
  <r>
    <x v="4729"/>
    <x v="0"/>
    <x v="6"/>
    <x v="21"/>
    <x v="65"/>
    <x v="75"/>
    <x v="4519"/>
    <x v="1034"/>
    <x v="92"/>
    <x v="92"/>
    <x v="3"/>
    <x v="3"/>
    <x v="1"/>
    <x v="6"/>
    <x v="6"/>
  </r>
  <r>
    <x v="4732"/>
    <x v="0"/>
    <x v="5"/>
    <x v="0"/>
    <x v="41"/>
    <x v="6"/>
    <x v="4522"/>
    <x v="1032"/>
    <x v="92"/>
    <x v="92"/>
    <x v="3"/>
    <x v="3"/>
    <x v="1"/>
    <x v="5"/>
    <x v="5"/>
  </r>
  <r>
    <x v="4727"/>
    <x v="0"/>
    <x v="6"/>
    <x v="0"/>
    <x v="98"/>
    <x v="11"/>
    <x v="4517"/>
    <x v="1039"/>
    <x v="92"/>
    <x v="92"/>
    <x v="3"/>
    <x v="3"/>
    <x v="1"/>
    <x v="6"/>
    <x v="6"/>
  </r>
  <r>
    <x v="4742"/>
    <x v="0"/>
    <x v="4"/>
    <x v="7"/>
    <x v="63"/>
    <x v="6"/>
    <x v="4531"/>
    <x v="1033"/>
    <x v="92"/>
    <x v="92"/>
    <x v="3"/>
    <x v="3"/>
    <x v="1"/>
    <x v="4"/>
    <x v="4"/>
  </r>
  <r>
    <x v="4736"/>
    <x v="1"/>
    <x v="2"/>
    <x v="33"/>
    <x v="40"/>
    <x v="523"/>
    <x v="4525"/>
    <x v="1038"/>
    <x v="92"/>
    <x v="92"/>
    <x v="3"/>
    <x v="3"/>
    <x v="1"/>
    <x v="2"/>
    <x v="2"/>
  </r>
  <r>
    <x v="4741"/>
    <x v="0"/>
    <x v="3"/>
    <x v="92"/>
    <x v="43"/>
    <x v="137"/>
    <x v="4530"/>
    <x v="1035"/>
    <x v="92"/>
    <x v="92"/>
    <x v="3"/>
    <x v="3"/>
    <x v="1"/>
    <x v="3"/>
    <x v="3"/>
  </r>
  <r>
    <x v="4733"/>
    <x v="1"/>
    <x v="2"/>
    <x v="91"/>
    <x v="64"/>
    <x v="170"/>
    <x v="4523"/>
    <x v="1035"/>
    <x v="92"/>
    <x v="92"/>
    <x v="3"/>
    <x v="3"/>
    <x v="1"/>
    <x v="2"/>
    <x v="2"/>
  </r>
  <r>
    <x v="4735"/>
    <x v="0"/>
    <x v="0"/>
    <x v="75"/>
    <x v="45"/>
    <x v="120"/>
    <x v="4524"/>
    <x v="1038"/>
    <x v="92"/>
    <x v="92"/>
    <x v="3"/>
    <x v="3"/>
    <x v="1"/>
    <x v="0"/>
    <x v="0"/>
  </r>
  <r>
    <x v="4726"/>
    <x v="0"/>
    <x v="0"/>
    <x v="75"/>
    <x v="91"/>
    <x v="124"/>
    <x v="4516"/>
    <x v="1035"/>
    <x v="92"/>
    <x v="92"/>
    <x v="3"/>
    <x v="3"/>
    <x v="1"/>
    <x v="0"/>
    <x v="0"/>
  </r>
  <r>
    <x v="4778"/>
    <x v="0"/>
    <x v="2"/>
    <x v="8"/>
    <x v="9"/>
    <x v="13"/>
    <x v="4563"/>
    <x v="1040"/>
    <x v="92"/>
    <x v="92"/>
    <x v="3"/>
    <x v="3"/>
    <x v="1"/>
    <x v="2"/>
    <x v="2"/>
  </r>
  <r>
    <x v="4731"/>
    <x v="1"/>
    <x v="2"/>
    <x v="139"/>
    <x v="162"/>
    <x v="37"/>
    <x v="4521"/>
    <x v="1037"/>
    <x v="92"/>
    <x v="92"/>
    <x v="3"/>
    <x v="3"/>
    <x v="1"/>
    <x v="2"/>
    <x v="2"/>
  </r>
  <r>
    <x v="4731"/>
    <x v="0"/>
    <x v="2"/>
    <x v="106"/>
    <x v="162"/>
    <x v="2098"/>
    <x v="4521"/>
    <x v="1037"/>
    <x v="92"/>
    <x v="92"/>
    <x v="3"/>
    <x v="3"/>
    <x v="1"/>
    <x v="2"/>
    <x v="2"/>
  </r>
  <r>
    <x v="4733"/>
    <x v="0"/>
    <x v="4"/>
    <x v="70"/>
    <x v="4"/>
    <x v="108"/>
    <x v="4523"/>
    <x v="1035"/>
    <x v="92"/>
    <x v="92"/>
    <x v="3"/>
    <x v="3"/>
    <x v="1"/>
    <x v="4"/>
    <x v="4"/>
  </r>
  <r>
    <x v="4736"/>
    <x v="0"/>
    <x v="4"/>
    <x v="50"/>
    <x v="44"/>
    <x v="684"/>
    <x v="4525"/>
    <x v="1038"/>
    <x v="92"/>
    <x v="92"/>
    <x v="3"/>
    <x v="3"/>
    <x v="1"/>
    <x v="4"/>
    <x v="4"/>
  </r>
  <r>
    <x v="4728"/>
    <x v="0"/>
    <x v="0"/>
    <x v="16"/>
    <x v="45"/>
    <x v="145"/>
    <x v="4518"/>
    <x v="1036"/>
    <x v="92"/>
    <x v="92"/>
    <x v="3"/>
    <x v="3"/>
    <x v="1"/>
    <x v="0"/>
    <x v="0"/>
  </r>
  <r>
    <x v="4742"/>
    <x v="0"/>
    <x v="0"/>
    <x v="6"/>
    <x v="6"/>
    <x v="6"/>
    <x v="4531"/>
    <x v="1033"/>
    <x v="92"/>
    <x v="92"/>
    <x v="3"/>
    <x v="3"/>
    <x v="1"/>
    <x v="0"/>
    <x v="0"/>
  </r>
  <r>
    <x v="4743"/>
    <x v="0"/>
    <x v="9"/>
    <x v="1"/>
    <x v="56"/>
    <x v="9"/>
    <x v="4532"/>
    <x v="1040"/>
    <x v="92"/>
    <x v="92"/>
    <x v="3"/>
    <x v="3"/>
    <x v="1"/>
    <x v="9"/>
    <x v="9"/>
  </r>
  <r>
    <x v="4729"/>
    <x v="0"/>
    <x v="5"/>
    <x v="16"/>
    <x v="45"/>
    <x v="145"/>
    <x v="4519"/>
    <x v="1034"/>
    <x v="92"/>
    <x v="92"/>
    <x v="3"/>
    <x v="3"/>
    <x v="1"/>
    <x v="5"/>
    <x v="5"/>
  </r>
  <r>
    <x v="4729"/>
    <x v="0"/>
    <x v="1"/>
    <x v="3"/>
    <x v="56"/>
    <x v="13"/>
    <x v="4519"/>
    <x v="1034"/>
    <x v="92"/>
    <x v="92"/>
    <x v="3"/>
    <x v="3"/>
    <x v="1"/>
    <x v="1"/>
    <x v="1"/>
  </r>
  <r>
    <x v="4730"/>
    <x v="0"/>
    <x v="1"/>
    <x v="8"/>
    <x v="0"/>
    <x v="7"/>
    <x v="4520"/>
    <x v="1037"/>
    <x v="92"/>
    <x v="92"/>
    <x v="3"/>
    <x v="3"/>
    <x v="1"/>
    <x v="1"/>
    <x v="1"/>
  </r>
  <r>
    <x v="4758"/>
    <x v="1"/>
    <x v="2"/>
    <x v="110"/>
    <x v="136"/>
    <x v="989"/>
    <x v="4546"/>
    <x v="1035"/>
    <x v="92"/>
    <x v="92"/>
    <x v="3"/>
    <x v="3"/>
    <x v="1"/>
    <x v="2"/>
    <x v="2"/>
  </r>
  <r>
    <x v="4737"/>
    <x v="0"/>
    <x v="9"/>
    <x v="68"/>
    <x v="153"/>
    <x v="2269"/>
    <x v="4526"/>
    <x v="1037"/>
    <x v="92"/>
    <x v="92"/>
    <x v="3"/>
    <x v="3"/>
    <x v="1"/>
    <x v="9"/>
    <x v="9"/>
  </r>
  <r>
    <x v="4747"/>
    <x v="0"/>
    <x v="7"/>
    <x v="75"/>
    <x v="91"/>
    <x v="124"/>
    <x v="4536"/>
    <x v="1038"/>
    <x v="92"/>
    <x v="92"/>
    <x v="3"/>
    <x v="3"/>
    <x v="1"/>
    <x v="7"/>
    <x v="7"/>
  </r>
  <r>
    <x v="4740"/>
    <x v="0"/>
    <x v="5"/>
    <x v="8"/>
    <x v="85"/>
    <x v="31"/>
    <x v="4529"/>
    <x v="1040"/>
    <x v="92"/>
    <x v="92"/>
    <x v="3"/>
    <x v="3"/>
    <x v="1"/>
    <x v="5"/>
    <x v="5"/>
  </r>
  <r>
    <x v="4743"/>
    <x v="0"/>
    <x v="4"/>
    <x v="17"/>
    <x v="43"/>
    <x v="437"/>
    <x v="4532"/>
    <x v="1040"/>
    <x v="92"/>
    <x v="92"/>
    <x v="3"/>
    <x v="3"/>
    <x v="1"/>
    <x v="4"/>
    <x v="4"/>
  </r>
  <r>
    <x v="4741"/>
    <x v="0"/>
    <x v="1"/>
    <x v="63"/>
    <x v="56"/>
    <x v="107"/>
    <x v="4530"/>
    <x v="1035"/>
    <x v="92"/>
    <x v="92"/>
    <x v="3"/>
    <x v="3"/>
    <x v="1"/>
    <x v="1"/>
    <x v="1"/>
  </r>
  <r>
    <x v="4732"/>
    <x v="0"/>
    <x v="3"/>
    <x v="84"/>
    <x v="83"/>
    <x v="217"/>
    <x v="4522"/>
    <x v="1032"/>
    <x v="92"/>
    <x v="92"/>
    <x v="3"/>
    <x v="3"/>
    <x v="1"/>
    <x v="3"/>
    <x v="3"/>
  </r>
  <r>
    <x v="4729"/>
    <x v="0"/>
    <x v="10"/>
    <x v="21"/>
    <x v="65"/>
    <x v="75"/>
    <x v="4519"/>
    <x v="1034"/>
    <x v="92"/>
    <x v="92"/>
    <x v="3"/>
    <x v="3"/>
    <x v="1"/>
    <x v="10"/>
    <x v="10"/>
  </r>
  <r>
    <x v="4736"/>
    <x v="0"/>
    <x v="7"/>
    <x v="30"/>
    <x v="8"/>
    <x v="13"/>
    <x v="4525"/>
    <x v="1038"/>
    <x v="92"/>
    <x v="92"/>
    <x v="3"/>
    <x v="3"/>
    <x v="1"/>
    <x v="7"/>
    <x v="7"/>
  </r>
  <r>
    <x v="4730"/>
    <x v="0"/>
    <x v="10"/>
    <x v="16"/>
    <x v="12"/>
    <x v="102"/>
    <x v="4520"/>
    <x v="1037"/>
    <x v="92"/>
    <x v="92"/>
    <x v="3"/>
    <x v="3"/>
    <x v="1"/>
    <x v="10"/>
    <x v="10"/>
  </r>
  <r>
    <x v="4769"/>
    <x v="0"/>
    <x v="11"/>
    <x v="48"/>
    <x v="5"/>
    <x v="169"/>
    <x v="4555"/>
    <x v="1039"/>
    <x v="92"/>
    <x v="92"/>
    <x v="3"/>
    <x v="3"/>
    <x v="1"/>
    <x v="11"/>
    <x v="11"/>
  </r>
  <r>
    <x v="4760"/>
    <x v="0"/>
    <x v="7"/>
    <x v="9"/>
    <x v="14"/>
    <x v="14"/>
    <x v="562"/>
    <x v="1032"/>
    <x v="92"/>
    <x v="92"/>
    <x v="3"/>
    <x v="3"/>
    <x v="1"/>
    <x v="7"/>
    <x v="7"/>
  </r>
  <r>
    <x v="4763"/>
    <x v="0"/>
    <x v="7"/>
    <x v="17"/>
    <x v="62"/>
    <x v="6"/>
    <x v="4550"/>
    <x v="1033"/>
    <x v="92"/>
    <x v="92"/>
    <x v="3"/>
    <x v="3"/>
    <x v="1"/>
    <x v="7"/>
    <x v="7"/>
  </r>
  <r>
    <x v="4760"/>
    <x v="0"/>
    <x v="3"/>
    <x v="57"/>
    <x v="16"/>
    <x v="429"/>
    <x v="562"/>
    <x v="1032"/>
    <x v="92"/>
    <x v="92"/>
    <x v="3"/>
    <x v="3"/>
    <x v="1"/>
    <x v="3"/>
    <x v="3"/>
  </r>
  <r>
    <x v="4760"/>
    <x v="1"/>
    <x v="2"/>
    <x v="54"/>
    <x v="34"/>
    <x v="212"/>
    <x v="562"/>
    <x v="1032"/>
    <x v="92"/>
    <x v="92"/>
    <x v="3"/>
    <x v="3"/>
    <x v="1"/>
    <x v="2"/>
    <x v="2"/>
  </r>
  <r>
    <x v="4763"/>
    <x v="0"/>
    <x v="4"/>
    <x v="4"/>
    <x v="38"/>
    <x v="19"/>
    <x v="4550"/>
    <x v="1033"/>
    <x v="92"/>
    <x v="92"/>
    <x v="3"/>
    <x v="3"/>
    <x v="1"/>
    <x v="4"/>
    <x v="4"/>
  </r>
  <r>
    <x v="4762"/>
    <x v="0"/>
    <x v="8"/>
    <x v="17"/>
    <x v="5"/>
    <x v="202"/>
    <x v="4549"/>
    <x v="1036"/>
    <x v="92"/>
    <x v="92"/>
    <x v="3"/>
    <x v="3"/>
    <x v="1"/>
    <x v="8"/>
    <x v="8"/>
  </r>
  <r>
    <x v="4761"/>
    <x v="0"/>
    <x v="11"/>
    <x v="7"/>
    <x v="43"/>
    <x v="50"/>
    <x v="4548"/>
    <x v="1036"/>
    <x v="92"/>
    <x v="92"/>
    <x v="3"/>
    <x v="3"/>
    <x v="1"/>
    <x v="11"/>
    <x v="11"/>
  </r>
  <r>
    <x v="4764"/>
    <x v="0"/>
    <x v="0"/>
    <x v="6"/>
    <x v="85"/>
    <x v="171"/>
    <x v="4551"/>
    <x v="1032"/>
    <x v="92"/>
    <x v="92"/>
    <x v="3"/>
    <x v="3"/>
    <x v="1"/>
    <x v="0"/>
    <x v="0"/>
  </r>
  <r>
    <x v="4755"/>
    <x v="0"/>
    <x v="0"/>
    <x v="21"/>
    <x v="18"/>
    <x v="11"/>
    <x v="4543"/>
    <x v="1032"/>
    <x v="92"/>
    <x v="92"/>
    <x v="3"/>
    <x v="3"/>
    <x v="1"/>
    <x v="0"/>
    <x v="0"/>
  </r>
  <r>
    <x v="4757"/>
    <x v="0"/>
    <x v="2"/>
    <x v="17"/>
    <x v="76"/>
    <x v="704"/>
    <x v="4545"/>
    <x v="1035"/>
    <x v="92"/>
    <x v="92"/>
    <x v="3"/>
    <x v="3"/>
    <x v="1"/>
    <x v="2"/>
    <x v="2"/>
  </r>
  <r>
    <x v="4756"/>
    <x v="0"/>
    <x v="6"/>
    <x v="57"/>
    <x v="56"/>
    <x v="217"/>
    <x v="4544"/>
    <x v="1032"/>
    <x v="92"/>
    <x v="92"/>
    <x v="3"/>
    <x v="3"/>
    <x v="1"/>
    <x v="6"/>
    <x v="6"/>
  </r>
  <r>
    <x v="4765"/>
    <x v="1"/>
    <x v="2"/>
    <x v="18"/>
    <x v="21"/>
    <x v="329"/>
    <x v="4552"/>
    <x v="1035"/>
    <x v="92"/>
    <x v="92"/>
    <x v="3"/>
    <x v="3"/>
    <x v="1"/>
    <x v="2"/>
    <x v="2"/>
  </r>
  <r>
    <x v="4773"/>
    <x v="0"/>
    <x v="7"/>
    <x v="92"/>
    <x v="63"/>
    <x v="57"/>
    <x v="4559"/>
    <x v="1040"/>
    <x v="92"/>
    <x v="92"/>
    <x v="3"/>
    <x v="3"/>
    <x v="1"/>
    <x v="7"/>
    <x v="7"/>
  </r>
  <r>
    <x v="4777"/>
    <x v="0"/>
    <x v="11"/>
    <x v="82"/>
    <x v="40"/>
    <x v="644"/>
    <x v="4562"/>
    <x v="1037"/>
    <x v="92"/>
    <x v="92"/>
    <x v="3"/>
    <x v="3"/>
    <x v="1"/>
    <x v="11"/>
    <x v="11"/>
  </r>
  <r>
    <x v="4757"/>
    <x v="1"/>
    <x v="2"/>
    <x v="1"/>
    <x v="76"/>
    <x v="34"/>
    <x v="4545"/>
    <x v="1035"/>
    <x v="92"/>
    <x v="92"/>
    <x v="3"/>
    <x v="3"/>
    <x v="1"/>
    <x v="2"/>
    <x v="2"/>
  </r>
  <r>
    <x v="4756"/>
    <x v="0"/>
    <x v="0"/>
    <x v="8"/>
    <x v="85"/>
    <x v="31"/>
    <x v="4544"/>
    <x v="1032"/>
    <x v="92"/>
    <x v="92"/>
    <x v="3"/>
    <x v="3"/>
    <x v="1"/>
    <x v="0"/>
    <x v="0"/>
  </r>
  <r>
    <x v="4775"/>
    <x v="0"/>
    <x v="4"/>
    <x v="14"/>
    <x v="42"/>
    <x v="31"/>
    <x v="1583"/>
    <x v="1035"/>
    <x v="92"/>
    <x v="92"/>
    <x v="3"/>
    <x v="3"/>
    <x v="1"/>
    <x v="4"/>
    <x v="4"/>
  </r>
  <r>
    <x v="4766"/>
    <x v="1"/>
    <x v="2"/>
    <x v="9"/>
    <x v="62"/>
    <x v="84"/>
    <x v="4553"/>
    <x v="1038"/>
    <x v="92"/>
    <x v="92"/>
    <x v="3"/>
    <x v="3"/>
    <x v="1"/>
    <x v="2"/>
    <x v="2"/>
  </r>
  <r>
    <x v="4757"/>
    <x v="0"/>
    <x v="10"/>
    <x v="6"/>
    <x v="0"/>
    <x v="145"/>
    <x v="4545"/>
    <x v="1035"/>
    <x v="92"/>
    <x v="92"/>
    <x v="3"/>
    <x v="3"/>
    <x v="1"/>
    <x v="10"/>
    <x v="10"/>
  </r>
  <r>
    <x v="4755"/>
    <x v="0"/>
    <x v="5"/>
    <x v="8"/>
    <x v="85"/>
    <x v="31"/>
    <x v="4543"/>
    <x v="1032"/>
    <x v="92"/>
    <x v="92"/>
    <x v="3"/>
    <x v="3"/>
    <x v="1"/>
    <x v="5"/>
    <x v="5"/>
  </r>
  <r>
    <x v="4763"/>
    <x v="0"/>
    <x v="9"/>
    <x v="18"/>
    <x v="40"/>
    <x v="675"/>
    <x v="4550"/>
    <x v="1033"/>
    <x v="92"/>
    <x v="92"/>
    <x v="3"/>
    <x v="3"/>
    <x v="1"/>
    <x v="9"/>
    <x v="9"/>
  </r>
  <r>
    <x v="4766"/>
    <x v="0"/>
    <x v="7"/>
    <x v="16"/>
    <x v="17"/>
    <x v="6"/>
    <x v="4553"/>
    <x v="1038"/>
    <x v="92"/>
    <x v="92"/>
    <x v="3"/>
    <x v="3"/>
    <x v="1"/>
    <x v="7"/>
    <x v="7"/>
  </r>
  <r>
    <x v="4759"/>
    <x v="0"/>
    <x v="6"/>
    <x v="13"/>
    <x v="63"/>
    <x v="72"/>
    <x v="4547"/>
    <x v="1038"/>
    <x v="92"/>
    <x v="92"/>
    <x v="3"/>
    <x v="3"/>
    <x v="1"/>
    <x v="6"/>
    <x v="6"/>
  </r>
  <r>
    <x v="4765"/>
    <x v="0"/>
    <x v="10"/>
    <x v="13"/>
    <x v="13"/>
    <x v="6"/>
    <x v="4552"/>
    <x v="1035"/>
    <x v="92"/>
    <x v="92"/>
    <x v="3"/>
    <x v="3"/>
    <x v="1"/>
    <x v="10"/>
    <x v="10"/>
  </r>
  <r>
    <x v="4772"/>
    <x v="0"/>
    <x v="8"/>
    <x v="79"/>
    <x v="18"/>
    <x v="7"/>
    <x v="4558"/>
    <x v="1037"/>
    <x v="92"/>
    <x v="92"/>
    <x v="3"/>
    <x v="3"/>
    <x v="1"/>
    <x v="8"/>
    <x v="8"/>
  </r>
  <r>
    <x v="4761"/>
    <x v="0"/>
    <x v="3"/>
    <x v="92"/>
    <x v="62"/>
    <x v="187"/>
    <x v="4548"/>
    <x v="1036"/>
    <x v="92"/>
    <x v="92"/>
    <x v="3"/>
    <x v="3"/>
    <x v="1"/>
    <x v="3"/>
    <x v="3"/>
  </r>
  <r>
    <x v="4709"/>
    <x v="0"/>
    <x v="9"/>
    <x v="21"/>
    <x v="14"/>
    <x v="126"/>
    <x v="4499"/>
    <x v="1038"/>
    <x v="92"/>
    <x v="92"/>
    <x v="3"/>
    <x v="3"/>
    <x v="1"/>
    <x v="9"/>
    <x v="9"/>
  </r>
  <r>
    <x v="4705"/>
    <x v="0"/>
    <x v="1"/>
    <x v="10"/>
    <x v="13"/>
    <x v="202"/>
    <x v="4495"/>
    <x v="1037"/>
    <x v="92"/>
    <x v="92"/>
    <x v="3"/>
    <x v="3"/>
    <x v="1"/>
    <x v="1"/>
    <x v="1"/>
  </r>
  <r>
    <x v="4698"/>
    <x v="0"/>
    <x v="10"/>
    <x v="15"/>
    <x v="30"/>
    <x v="33"/>
    <x v="4488"/>
    <x v="1032"/>
    <x v="92"/>
    <x v="92"/>
    <x v="3"/>
    <x v="3"/>
    <x v="1"/>
    <x v="10"/>
    <x v="10"/>
  </r>
  <r>
    <x v="4699"/>
    <x v="0"/>
    <x v="3"/>
    <x v="24"/>
    <x v="38"/>
    <x v="63"/>
    <x v="4489"/>
    <x v="1032"/>
    <x v="92"/>
    <x v="92"/>
    <x v="3"/>
    <x v="3"/>
    <x v="1"/>
    <x v="3"/>
    <x v="3"/>
  </r>
  <r>
    <x v="4779"/>
    <x v="0"/>
    <x v="10"/>
    <x v="93"/>
    <x v="14"/>
    <x v="145"/>
    <x v="4564"/>
    <x v="1036"/>
    <x v="92"/>
    <x v="92"/>
    <x v="3"/>
    <x v="3"/>
    <x v="1"/>
    <x v="10"/>
    <x v="10"/>
  </r>
  <r>
    <x v="4758"/>
    <x v="0"/>
    <x v="9"/>
    <x v="125"/>
    <x v="108"/>
    <x v="209"/>
    <x v="4546"/>
    <x v="1035"/>
    <x v="92"/>
    <x v="92"/>
    <x v="3"/>
    <x v="3"/>
    <x v="1"/>
    <x v="9"/>
    <x v="9"/>
  </r>
  <r>
    <x v="4736"/>
    <x v="0"/>
    <x v="3"/>
    <x v="50"/>
    <x v="60"/>
    <x v="1305"/>
    <x v="4525"/>
    <x v="1038"/>
    <x v="92"/>
    <x v="92"/>
    <x v="3"/>
    <x v="3"/>
    <x v="1"/>
    <x v="3"/>
    <x v="3"/>
  </r>
  <r>
    <x v="4733"/>
    <x v="0"/>
    <x v="9"/>
    <x v="90"/>
    <x v="119"/>
    <x v="11"/>
    <x v="4523"/>
    <x v="1035"/>
    <x v="92"/>
    <x v="92"/>
    <x v="3"/>
    <x v="3"/>
    <x v="1"/>
    <x v="9"/>
    <x v="9"/>
  </r>
  <r>
    <x v="4778"/>
    <x v="0"/>
    <x v="9"/>
    <x v="0"/>
    <x v="85"/>
    <x v="126"/>
    <x v="4563"/>
    <x v="1040"/>
    <x v="92"/>
    <x v="92"/>
    <x v="3"/>
    <x v="3"/>
    <x v="1"/>
    <x v="9"/>
    <x v="9"/>
  </r>
  <r>
    <x v="4707"/>
    <x v="0"/>
    <x v="5"/>
    <x v="75"/>
    <x v="17"/>
    <x v="120"/>
    <x v="4497"/>
    <x v="1035"/>
    <x v="92"/>
    <x v="92"/>
    <x v="3"/>
    <x v="3"/>
    <x v="1"/>
    <x v="5"/>
    <x v="5"/>
  </r>
  <r>
    <x v="4758"/>
    <x v="0"/>
    <x v="11"/>
    <x v="39"/>
    <x v="96"/>
    <x v="137"/>
    <x v="4546"/>
    <x v="1035"/>
    <x v="92"/>
    <x v="92"/>
    <x v="3"/>
    <x v="3"/>
    <x v="1"/>
    <x v="11"/>
    <x v="11"/>
  </r>
  <r>
    <x v="4738"/>
    <x v="0"/>
    <x v="5"/>
    <x v="75"/>
    <x v="91"/>
    <x v="124"/>
    <x v="4527"/>
    <x v="1040"/>
    <x v="92"/>
    <x v="92"/>
    <x v="3"/>
    <x v="3"/>
    <x v="1"/>
    <x v="5"/>
    <x v="5"/>
  </r>
  <r>
    <x v="4708"/>
    <x v="0"/>
    <x v="2"/>
    <x v="19"/>
    <x v="51"/>
    <x v="57"/>
    <x v="4498"/>
    <x v="1033"/>
    <x v="92"/>
    <x v="92"/>
    <x v="3"/>
    <x v="3"/>
    <x v="1"/>
    <x v="2"/>
    <x v="2"/>
  </r>
  <r>
    <x v="4724"/>
    <x v="0"/>
    <x v="2"/>
    <x v="48"/>
    <x v="36"/>
    <x v="26"/>
    <x v="4514"/>
    <x v="1032"/>
    <x v="92"/>
    <x v="92"/>
    <x v="3"/>
    <x v="3"/>
    <x v="1"/>
    <x v="2"/>
    <x v="2"/>
  </r>
  <r>
    <x v="4725"/>
    <x v="0"/>
    <x v="6"/>
    <x v="5"/>
    <x v="8"/>
    <x v="10"/>
    <x v="4515"/>
    <x v="1038"/>
    <x v="92"/>
    <x v="92"/>
    <x v="3"/>
    <x v="3"/>
    <x v="1"/>
    <x v="6"/>
    <x v="6"/>
  </r>
  <r>
    <x v="4778"/>
    <x v="0"/>
    <x v="1"/>
    <x v="0"/>
    <x v="85"/>
    <x v="126"/>
    <x v="4563"/>
    <x v="1040"/>
    <x v="92"/>
    <x v="92"/>
    <x v="3"/>
    <x v="3"/>
    <x v="1"/>
    <x v="1"/>
    <x v="1"/>
  </r>
  <r>
    <x v="4697"/>
    <x v="0"/>
    <x v="1"/>
    <x v="14"/>
    <x v="83"/>
    <x v="9"/>
    <x v="4487"/>
    <x v="1032"/>
    <x v="92"/>
    <x v="92"/>
    <x v="3"/>
    <x v="3"/>
    <x v="1"/>
    <x v="1"/>
    <x v="1"/>
  </r>
  <r>
    <x v="4707"/>
    <x v="0"/>
    <x v="1"/>
    <x v="7"/>
    <x v="11"/>
    <x v="319"/>
    <x v="4497"/>
    <x v="1035"/>
    <x v="92"/>
    <x v="92"/>
    <x v="3"/>
    <x v="3"/>
    <x v="1"/>
    <x v="1"/>
    <x v="1"/>
  </r>
  <r>
    <x v="4724"/>
    <x v="0"/>
    <x v="3"/>
    <x v="93"/>
    <x v="94"/>
    <x v="207"/>
    <x v="4514"/>
    <x v="1032"/>
    <x v="92"/>
    <x v="92"/>
    <x v="3"/>
    <x v="3"/>
    <x v="1"/>
    <x v="3"/>
    <x v="3"/>
  </r>
  <r>
    <x v="4740"/>
    <x v="0"/>
    <x v="3"/>
    <x v="57"/>
    <x v="56"/>
    <x v="217"/>
    <x v="4529"/>
    <x v="1040"/>
    <x v="92"/>
    <x v="92"/>
    <x v="3"/>
    <x v="3"/>
    <x v="1"/>
    <x v="3"/>
    <x v="3"/>
  </r>
  <r>
    <x v="4778"/>
    <x v="0"/>
    <x v="10"/>
    <x v="16"/>
    <x v="17"/>
    <x v="6"/>
    <x v="4563"/>
    <x v="1040"/>
    <x v="92"/>
    <x v="92"/>
    <x v="3"/>
    <x v="3"/>
    <x v="1"/>
    <x v="10"/>
    <x v="10"/>
  </r>
  <r>
    <x v="4701"/>
    <x v="0"/>
    <x v="11"/>
    <x v="17"/>
    <x v="36"/>
    <x v="528"/>
    <x v="4491"/>
    <x v="1034"/>
    <x v="92"/>
    <x v="92"/>
    <x v="3"/>
    <x v="3"/>
    <x v="1"/>
    <x v="11"/>
    <x v="11"/>
  </r>
  <r>
    <x v="4698"/>
    <x v="0"/>
    <x v="1"/>
    <x v="80"/>
    <x v="21"/>
    <x v="1320"/>
    <x v="4488"/>
    <x v="1032"/>
    <x v="92"/>
    <x v="92"/>
    <x v="3"/>
    <x v="3"/>
    <x v="1"/>
    <x v="1"/>
    <x v="1"/>
  </r>
  <r>
    <x v="4730"/>
    <x v="0"/>
    <x v="0"/>
    <x v="75"/>
    <x v="17"/>
    <x v="120"/>
    <x v="4520"/>
    <x v="1037"/>
    <x v="92"/>
    <x v="92"/>
    <x v="3"/>
    <x v="3"/>
    <x v="1"/>
    <x v="0"/>
    <x v="0"/>
  </r>
  <r>
    <x v="4721"/>
    <x v="0"/>
    <x v="9"/>
    <x v="49"/>
    <x v="44"/>
    <x v="558"/>
    <x v="4511"/>
    <x v="1039"/>
    <x v="92"/>
    <x v="92"/>
    <x v="3"/>
    <x v="3"/>
    <x v="1"/>
    <x v="9"/>
    <x v="9"/>
  </r>
  <r>
    <x v="4728"/>
    <x v="0"/>
    <x v="6"/>
    <x v="8"/>
    <x v="0"/>
    <x v="7"/>
    <x v="4518"/>
    <x v="1036"/>
    <x v="92"/>
    <x v="92"/>
    <x v="3"/>
    <x v="3"/>
    <x v="1"/>
    <x v="6"/>
    <x v="6"/>
  </r>
  <r>
    <x v="4751"/>
    <x v="0"/>
    <x v="4"/>
    <x v="7"/>
    <x v="8"/>
    <x v="11"/>
    <x v="3960"/>
    <x v="1035"/>
    <x v="92"/>
    <x v="92"/>
    <x v="3"/>
    <x v="3"/>
    <x v="1"/>
    <x v="4"/>
    <x v="4"/>
  </r>
  <r>
    <x v="4758"/>
    <x v="0"/>
    <x v="4"/>
    <x v="82"/>
    <x v="31"/>
    <x v="391"/>
    <x v="4546"/>
    <x v="1035"/>
    <x v="92"/>
    <x v="92"/>
    <x v="3"/>
    <x v="3"/>
    <x v="1"/>
    <x v="4"/>
    <x v="4"/>
  </r>
  <r>
    <x v="4739"/>
    <x v="0"/>
    <x v="5"/>
    <x v="16"/>
    <x v="45"/>
    <x v="145"/>
    <x v="4528"/>
    <x v="1035"/>
    <x v="92"/>
    <x v="92"/>
    <x v="3"/>
    <x v="3"/>
    <x v="1"/>
    <x v="5"/>
    <x v="5"/>
  </r>
  <r>
    <x v="4708"/>
    <x v="0"/>
    <x v="4"/>
    <x v="24"/>
    <x v="1"/>
    <x v="289"/>
    <x v="4498"/>
    <x v="1033"/>
    <x v="92"/>
    <x v="92"/>
    <x v="3"/>
    <x v="3"/>
    <x v="1"/>
    <x v="4"/>
    <x v="4"/>
  </r>
  <r>
    <x v="4700"/>
    <x v="0"/>
    <x v="0"/>
    <x v="12"/>
    <x v="45"/>
    <x v="6"/>
    <x v="4490"/>
    <x v="1033"/>
    <x v="92"/>
    <x v="92"/>
    <x v="3"/>
    <x v="3"/>
    <x v="1"/>
    <x v="0"/>
    <x v="0"/>
  </r>
  <r>
    <x v="4726"/>
    <x v="0"/>
    <x v="5"/>
    <x v="75"/>
    <x v="91"/>
    <x v="124"/>
    <x v="4516"/>
    <x v="1035"/>
    <x v="92"/>
    <x v="92"/>
    <x v="3"/>
    <x v="3"/>
    <x v="1"/>
    <x v="5"/>
    <x v="5"/>
  </r>
  <r>
    <x v="4730"/>
    <x v="0"/>
    <x v="11"/>
    <x v="8"/>
    <x v="0"/>
    <x v="7"/>
    <x v="4520"/>
    <x v="1037"/>
    <x v="92"/>
    <x v="92"/>
    <x v="3"/>
    <x v="3"/>
    <x v="1"/>
    <x v="11"/>
    <x v="11"/>
  </r>
  <r>
    <x v="4704"/>
    <x v="0"/>
    <x v="10"/>
    <x v="16"/>
    <x v="17"/>
    <x v="6"/>
    <x v="4494"/>
    <x v="1036"/>
    <x v="92"/>
    <x v="92"/>
    <x v="3"/>
    <x v="3"/>
    <x v="1"/>
    <x v="10"/>
    <x v="10"/>
  </r>
  <r>
    <x v="4709"/>
    <x v="0"/>
    <x v="7"/>
    <x v="6"/>
    <x v="6"/>
    <x v="6"/>
    <x v="4499"/>
    <x v="1038"/>
    <x v="92"/>
    <x v="92"/>
    <x v="3"/>
    <x v="3"/>
    <x v="1"/>
    <x v="7"/>
    <x v="7"/>
  </r>
  <r>
    <x v="4726"/>
    <x v="0"/>
    <x v="6"/>
    <x v="20"/>
    <x v="12"/>
    <x v="6"/>
    <x v="4516"/>
    <x v="1035"/>
    <x v="92"/>
    <x v="92"/>
    <x v="3"/>
    <x v="3"/>
    <x v="1"/>
    <x v="6"/>
    <x v="6"/>
  </r>
  <r>
    <x v="4709"/>
    <x v="0"/>
    <x v="3"/>
    <x v="8"/>
    <x v="9"/>
    <x v="13"/>
    <x v="4499"/>
    <x v="1038"/>
    <x v="92"/>
    <x v="92"/>
    <x v="3"/>
    <x v="3"/>
    <x v="1"/>
    <x v="3"/>
    <x v="3"/>
  </r>
  <r>
    <x v="4710"/>
    <x v="0"/>
    <x v="6"/>
    <x v="24"/>
    <x v="59"/>
    <x v="105"/>
    <x v="4500"/>
    <x v="1036"/>
    <x v="92"/>
    <x v="92"/>
    <x v="3"/>
    <x v="3"/>
    <x v="1"/>
    <x v="6"/>
    <x v="6"/>
  </r>
  <r>
    <x v="4743"/>
    <x v="1"/>
    <x v="2"/>
    <x v="82"/>
    <x v="27"/>
    <x v="386"/>
    <x v="4532"/>
    <x v="1040"/>
    <x v="92"/>
    <x v="92"/>
    <x v="3"/>
    <x v="3"/>
    <x v="1"/>
    <x v="2"/>
    <x v="2"/>
  </r>
  <r>
    <x v="4751"/>
    <x v="0"/>
    <x v="2"/>
    <x v="29"/>
    <x v="106"/>
    <x v="852"/>
    <x v="3960"/>
    <x v="1035"/>
    <x v="92"/>
    <x v="92"/>
    <x v="3"/>
    <x v="3"/>
    <x v="1"/>
    <x v="2"/>
    <x v="2"/>
  </r>
  <r>
    <x v="4724"/>
    <x v="0"/>
    <x v="7"/>
    <x v="12"/>
    <x v="6"/>
    <x v="145"/>
    <x v="4514"/>
    <x v="1032"/>
    <x v="92"/>
    <x v="92"/>
    <x v="3"/>
    <x v="3"/>
    <x v="1"/>
    <x v="7"/>
    <x v="7"/>
  </r>
  <r>
    <x v="4747"/>
    <x v="0"/>
    <x v="8"/>
    <x v="75"/>
    <x v="17"/>
    <x v="120"/>
    <x v="4536"/>
    <x v="1038"/>
    <x v="92"/>
    <x v="92"/>
    <x v="3"/>
    <x v="3"/>
    <x v="1"/>
    <x v="8"/>
    <x v="8"/>
  </r>
  <r>
    <x v="4707"/>
    <x v="0"/>
    <x v="10"/>
    <x v="20"/>
    <x v="6"/>
    <x v="7"/>
    <x v="4497"/>
    <x v="1035"/>
    <x v="92"/>
    <x v="92"/>
    <x v="3"/>
    <x v="3"/>
    <x v="1"/>
    <x v="10"/>
    <x v="10"/>
  </r>
  <r>
    <x v="4742"/>
    <x v="0"/>
    <x v="8"/>
    <x v="48"/>
    <x v="16"/>
    <x v="350"/>
    <x v="4531"/>
    <x v="1033"/>
    <x v="92"/>
    <x v="92"/>
    <x v="3"/>
    <x v="3"/>
    <x v="1"/>
    <x v="8"/>
    <x v="8"/>
  </r>
  <r>
    <x v="4742"/>
    <x v="1"/>
    <x v="2"/>
    <x v="24"/>
    <x v="76"/>
    <x v="57"/>
    <x v="4531"/>
    <x v="1033"/>
    <x v="92"/>
    <x v="92"/>
    <x v="3"/>
    <x v="3"/>
    <x v="1"/>
    <x v="2"/>
    <x v="2"/>
  </r>
  <r>
    <x v="4724"/>
    <x v="0"/>
    <x v="8"/>
    <x v="93"/>
    <x v="13"/>
    <x v="389"/>
    <x v="4514"/>
    <x v="1032"/>
    <x v="92"/>
    <x v="92"/>
    <x v="3"/>
    <x v="3"/>
    <x v="1"/>
    <x v="8"/>
    <x v="8"/>
  </r>
  <r>
    <x v="4701"/>
    <x v="0"/>
    <x v="9"/>
    <x v="48"/>
    <x v="54"/>
    <x v="371"/>
    <x v="4491"/>
    <x v="1034"/>
    <x v="92"/>
    <x v="92"/>
    <x v="3"/>
    <x v="3"/>
    <x v="1"/>
    <x v="9"/>
    <x v="9"/>
  </r>
  <r>
    <x v="4758"/>
    <x v="0"/>
    <x v="0"/>
    <x v="9"/>
    <x v="43"/>
    <x v="183"/>
    <x v="4546"/>
    <x v="1035"/>
    <x v="92"/>
    <x v="92"/>
    <x v="3"/>
    <x v="3"/>
    <x v="1"/>
    <x v="0"/>
    <x v="0"/>
  </r>
  <r>
    <x v="4706"/>
    <x v="0"/>
    <x v="9"/>
    <x v="90"/>
    <x v="19"/>
    <x v="891"/>
    <x v="4496"/>
    <x v="1032"/>
    <x v="92"/>
    <x v="92"/>
    <x v="3"/>
    <x v="3"/>
    <x v="1"/>
    <x v="9"/>
    <x v="9"/>
  </r>
  <r>
    <x v="4734"/>
    <x v="1"/>
    <x v="2"/>
    <x v="144"/>
    <x v="130"/>
    <x v="2224"/>
    <x v="181"/>
    <x v="1033"/>
    <x v="92"/>
    <x v="92"/>
    <x v="3"/>
    <x v="3"/>
    <x v="1"/>
    <x v="2"/>
    <x v="2"/>
  </r>
  <r>
    <x v="4731"/>
    <x v="0"/>
    <x v="4"/>
    <x v="113"/>
    <x v="108"/>
    <x v="126"/>
    <x v="4521"/>
    <x v="1037"/>
    <x v="92"/>
    <x v="92"/>
    <x v="3"/>
    <x v="3"/>
    <x v="1"/>
    <x v="4"/>
    <x v="4"/>
  </r>
  <r>
    <x v="4698"/>
    <x v="0"/>
    <x v="3"/>
    <x v="36"/>
    <x v="27"/>
    <x v="70"/>
    <x v="4488"/>
    <x v="1032"/>
    <x v="92"/>
    <x v="92"/>
    <x v="3"/>
    <x v="3"/>
    <x v="1"/>
    <x v="3"/>
    <x v="3"/>
  </r>
  <r>
    <x v="4705"/>
    <x v="0"/>
    <x v="7"/>
    <x v="12"/>
    <x v="12"/>
    <x v="13"/>
    <x v="4495"/>
    <x v="1037"/>
    <x v="92"/>
    <x v="92"/>
    <x v="3"/>
    <x v="3"/>
    <x v="1"/>
    <x v="7"/>
    <x v="7"/>
  </r>
  <r>
    <x v="4709"/>
    <x v="0"/>
    <x v="8"/>
    <x v="93"/>
    <x v="13"/>
    <x v="389"/>
    <x v="4499"/>
    <x v="1038"/>
    <x v="92"/>
    <x v="92"/>
    <x v="3"/>
    <x v="3"/>
    <x v="1"/>
    <x v="8"/>
    <x v="8"/>
  </r>
  <r>
    <x v="4710"/>
    <x v="0"/>
    <x v="10"/>
    <x v="1"/>
    <x v="4"/>
    <x v="735"/>
    <x v="4500"/>
    <x v="1036"/>
    <x v="92"/>
    <x v="92"/>
    <x v="3"/>
    <x v="3"/>
    <x v="1"/>
    <x v="10"/>
    <x v="10"/>
  </r>
  <r>
    <x v="4737"/>
    <x v="0"/>
    <x v="4"/>
    <x v="49"/>
    <x v="2"/>
    <x v="1629"/>
    <x v="4526"/>
    <x v="1037"/>
    <x v="92"/>
    <x v="92"/>
    <x v="3"/>
    <x v="3"/>
    <x v="1"/>
    <x v="4"/>
    <x v="4"/>
  </r>
  <r>
    <x v="4751"/>
    <x v="1"/>
    <x v="2"/>
    <x v="112"/>
    <x v="106"/>
    <x v="505"/>
    <x v="3960"/>
    <x v="1035"/>
    <x v="92"/>
    <x v="92"/>
    <x v="3"/>
    <x v="3"/>
    <x v="1"/>
    <x v="2"/>
    <x v="2"/>
  </r>
  <r>
    <x v="4707"/>
    <x v="0"/>
    <x v="6"/>
    <x v="20"/>
    <x v="41"/>
    <x v="73"/>
    <x v="4497"/>
    <x v="1035"/>
    <x v="92"/>
    <x v="92"/>
    <x v="3"/>
    <x v="3"/>
    <x v="1"/>
    <x v="6"/>
    <x v="6"/>
  </r>
  <r>
    <x v="4725"/>
    <x v="0"/>
    <x v="0"/>
    <x v="10"/>
    <x v="0"/>
    <x v="6"/>
    <x v="4515"/>
    <x v="1038"/>
    <x v="92"/>
    <x v="92"/>
    <x v="3"/>
    <x v="3"/>
    <x v="1"/>
    <x v="0"/>
    <x v="0"/>
  </r>
  <r>
    <x v="4740"/>
    <x v="0"/>
    <x v="9"/>
    <x v="15"/>
    <x v="26"/>
    <x v="113"/>
    <x v="4529"/>
    <x v="1040"/>
    <x v="92"/>
    <x v="92"/>
    <x v="3"/>
    <x v="3"/>
    <x v="1"/>
    <x v="9"/>
    <x v="9"/>
  </r>
  <r>
    <x v="4707"/>
    <x v="0"/>
    <x v="4"/>
    <x v="20"/>
    <x v="98"/>
    <x v="145"/>
    <x v="4497"/>
    <x v="1035"/>
    <x v="92"/>
    <x v="92"/>
    <x v="3"/>
    <x v="3"/>
    <x v="1"/>
    <x v="4"/>
    <x v="4"/>
  </r>
  <r>
    <x v="4733"/>
    <x v="0"/>
    <x v="2"/>
    <x v="59"/>
    <x v="64"/>
    <x v="9"/>
    <x v="4523"/>
    <x v="1035"/>
    <x v="92"/>
    <x v="92"/>
    <x v="3"/>
    <x v="3"/>
    <x v="1"/>
    <x v="2"/>
    <x v="2"/>
  </r>
  <r>
    <x v="4699"/>
    <x v="0"/>
    <x v="1"/>
    <x v="31"/>
    <x v="40"/>
    <x v="136"/>
    <x v="4489"/>
    <x v="1032"/>
    <x v="92"/>
    <x v="92"/>
    <x v="3"/>
    <x v="3"/>
    <x v="1"/>
    <x v="1"/>
    <x v="1"/>
  </r>
  <r>
    <x v="4779"/>
    <x v="0"/>
    <x v="7"/>
    <x v="8"/>
    <x v="94"/>
    <x v="73"/>
    <x v="4564"/>
    <x v="1036"/>
    <x v="92"/>
    <x v="92"/>
    <x v="3"/>
    <x v="3"/>
    <x v="1"/>
    <x v="7"/>
    <x v="7"/>
  </r>
  <r>
    <x v="4743"/>
    <x v="0"/>
    <x v="11"/>
    <x v="11"/>
    <x v="5"/>
    <x v="22"/>
    <x v="4532"/>
    <x v="1040"/>
    <x v="92"/>
    <x v="92"/>
    <x v="3"/>
    <x v="3"/>
    <x v="1"/>
    <x v="11"/>
    <x v="11"/>
  </r>
  <r>
    <x v="4728"/>
    <x v="0"/>
    <x v="11"/>
    <x v="79"/>
    <x v="13"/>
    <x v="37"/>
    <x v="4518"/>
    <x v="1036"/>
    <x v="92"/>
    <x v="92"/>
    <x v="3"/>
    <x v="3"/>
    <x v="1"/>
    <x v="11"/>
    <x v="11"/>
  </r>
  <r>
    <x v="4702"/>
    <x v="0"/>
    <x v="9"/>
    <x v="49"/>
    <x v="47"/>
    <x v="432"/>
    <x v="4492"/>
    <x v="1035"/>
    <x v="92"/>
    <x v="92"/>
    <x v="3"/>
    <x v="3"/>
    <x v="1"/>
    <x v="9"/>
    <x v="9"/>
  </r>
  <r>
    <x v="4737"/>
    <x v="0"/>
    <x v="2"/>
    <x v="103"/>
    <x v="139"/>
    <x v="1552"/>
    <x v="4526"/>
    <x v="1037"/>
    <x v="92"/>
    <x v="92"/>
    <x v="3"/>
    <x v="3"/>
    <x v="1"/>
    <x v="2"/>
    <x v="2"/>
  </r>
  <r>
    <x v="4734"/>
    <x v="0"/>
    <x v="11"/>
    <x v="68"/>
    <x v="108"/>
    <x v="243"/>
    <x v="181"/>
    <x v="1033"/>
    <x v="92"/>
    <x v="92"/>
    <x v="3"/>
    <x v="3"/>
    <x v="1"/>
    <x v="11"/>
    <x v="11"/>
  </r>
  <r>
    <x v="4743"/>
    <x v="0"/>
    <x v="2"/>
    <x v="31"/>
    <x v="27"/>
    <x v="184"/>
    <x v="4532"/>
    <x v="1040"/>
    <x v="92"/>
    <x v="92"/>
    <x v="3"/>
    <x v="3"/>
    <x v="1"/>
    <x v="2"/>
    <x v="2"/>
  </r>
  <r>
    <x v="4740"/>
    <x v="0"/>
    <x v="1"/>
    <x v="65"/>
    <x v="59"/>
    <x v="194"/>
    <x v="4529"/>
    <x v="1040"/>
    <x v="92"/>
    <x v="92"/>
    <x v="3"/>
    <x v="3"/>
    <x v="1"/>
    <x v="1"/>
    <x v="1"/>
  </r>
  <r>
    <x v="4738"/>
    <x v="0"/>
    <x v="9"/>
    <x v="16"/>
    <x v="12"/>
    <x v="102"/>
    <x v="4527"/>
    <x v="1040"/>
    <x v="92"/>
    <x v="92"/>
    <x v="3"/>
    <x v="3"/>
    <x v="1"/>
    <x v="9"/>
    <x v="9"/>
  </r>
  <r>
    <x v="4738"/>
    <x v="0"/>
    <x v="4"/>
    <x v="75"/>
    <x v="45"/>
    <x v="120"/>
    <x v="4527"/>
    <x v="1040"/>
    <x v="92"/>
    <x v="92"/>
    <x v="3"/>
    <x v="3"/>
    <x v="1"/>
    <x v="4"/>
    <x v="4"/>
  </r>
  <r>
    <x v="4748"/>
    <x v="0"/>
    <x v="3"/>
    <x v="79"/>
    <x v="13"/>
    <x v="37"/>
    <x v="4537"/>
    <x v="1037"/>
    <x v="92"/>
    <x v="92"/>
    <x v="3"/>
    <x v="3"/>
    <x v="1"/>
    <x v="3"/>
    <x v="3"/>
  </r>
  <r>
    <x v="4700"/>
    <x v="0"/>
    <x v="1"/>
    <x v="4"/>
    <x v="24"/>
    <x v="434"/>
    <x v="4490"/>
    <x v="1033"/>
    <x v="92"/>
    <x v="92"/>
    <x v="3"/>
    <x v="3"/>
    <x v="1"/>
    <x v="1"/>
    <x v="1"/>
  </r>
  <r>
    <x v="4747"/>
    <x v="0"/>
    <x v="6"/>
    <x v="75"/>
    <x v="91"/>
    <x v="124"/>
    <x v="4536"/>
    <x v="1038"/>
    <x v="92"/>
    <x v="92"/>
    <x v="3"/>
    <x v="3"/>
    <x v="1"/>
    <x v="6"/>
    <x v="6"/>
  </r>
  <r>
    <x v="4725"/>
    <x v="0"/>
    <x v="11"/>
    <x v="24"/>
    <x v="1"/>
    <x v="289"/>
    <x v="4515"/>
    <x v="1038"/>
    <x v="92"/>
    <x v="92"/>
    <x v="3"/>
    <x v="3"/>
    <x v="1"/>
    <x v="11"/>
    <x v="11"/>
  </r>
  <r>
    <x v="4760"/>
    <x v="0"/>
    <x v="2"/>
    <x v="50"/>
    <x v="61"/>
    <x v="69"/>
    <x v="562"/>
    <x v="1032"/>
    <x v="92"/>
    <x v="92"/>
    <x v="3"/>
    <x v="3"/>
    <x v="1"/>
    <x v="2"/>
    <x v="2"/>
  </r>
  <r>
    <x v="4760"/>
    <x v="0"/>
    <x v="9"/>
    <x v="35"/>
    <x v="4"/>
    <x v="6"/>
    <x v="562"/>
    <x v="1032"/>
    <x v="92"/>
    <x v="92"/>
    <x v="3"/>
    <x v="3"/>
    <x v="1"/>
    <x v="9"/>
    <x v="9"/>
  </r>
  <r>
    <x v="4755"/>
    <x v="0"/>
    <x v="8"/>
    <x v="51"/>
    <x v="24"/>
    <x v="1100"/>
    <x v="4543"/>
    <x v="1032"/>
    <x v="92"/>
    <x v="92"/>
    <x v="3"/>
    <x v="3"/>
    <x v="1"/>
    <x v="8"/>
    <x v="8"/>
  </r>
  <r>
    <x v="4770"/>
    <x v="0"/>
    <x v="5"/>
    <x v="13"/>
    <x v="65"/>
    <x v="154"/>
    <x v="4556"/>
    <x v="1037"/>
    <x v="92"/>
    <x v="92"/>
    <x v="3"/>
    <x v="3"/>
    <x v="1"/>
    <x v="5"/>
    <x v="5"/>
  </r>
  <r>
    <x v="4775"/>
    <x v="0"/>
    <x v="2"/>
    <x v="134"/>
    <x v="33"/>
    <x v="130"/>
    <x v="1583"/>
    <x v="1035"/>
    <x v="92"/>
    <x v="92"/>
    <x v="3"/>
    <x v="3"/>
    <x v="1"/>
    <x v="2"/>
    <x v="2"/>
  </r>
  <r>
    <x v="4771"/>
    <x v="0"/>
    <x v="8"/>
    <x v="1"/>
    <x v="36"/>
    <x v="196"/>
    <x v="4557"/>
    <x v="1035"/>
    <x v="92"/>
    <x v="92"/>
    <x v="3"/>
    <x v="3"/>
    <x v="1"/>
    <x v="8"/>
    <x v="8"/>
  </r>
  <r>
    <x v="4776"/>
    <x v="0"/>
    <x v="7"/>
    <x v="0"/>
    <x v="98"/>
    <x v="11"/>
    <x v="4561"/>
    <x v="1039"/>
    <x v="92"/>
    <x v="92"/>
    <x v="3"/>
    <x v="3"/>
    <x v="1"/>
    <x v="7"/>
    <x v="7"/>
  </r>
  <r>
    <x v="4702"/>
    <x v="0"/>
    <x v="4"/>
    <x v="48"/>
    <x v="5"/>
    <x v="169"/>
    <x v="4492"/>
    <x v="1035"/>
    <x v="92"/>
    <x v="92"/>
    <x v="3"/>
    <x v="3"/>
    <x v="1"/>
    <x v="4"/>
    <x v="4"/>
  </r>
  <r>
    <x v="4741"/>
    <x v="0"/>
    <x v="0"/>
    <x v="12"/>
    <x v="12"/>
    <x v="13"/>
    <x v="4530"/>
    <x v="1035"/>
    <x v="92"/>
    <x v="92"/>
    <x v="3"/>
    <x v="3"/>
    <x v="1"/>
    <x v="0"/>
    <x v="0"/>
  </r>
  <r>
    <x v="4742"/>
    <x v="0"/>
    <x v="2"/>
    <x v="15"/>
    <x v="76"/>
    <x v="39"/>
    <x v="4531"/>
    <x v="1033"/>
    <x v="92"/>
    <x v="92"/>
    <x v="3"/>
    <x v="3"/>
    <x v="1"/>
    <x v="2"/>
    <x v="2"/>
  </r>
  <r>
    <x v="4727"/>
    <x v="0"/>
    <x v="10"/>
    <x v="0"/>
    <x v="98"/>
    <x v="11"/>
    <x v="4517"/>
    <x v="1039"/>
    <x v="92"/>
    <x v="92"/>
    <x v="3"/>
    <x v="3"/>
    <x v="1"/>
    <x v="10"/>
    <x v="10"/>
  </r>
  <r>
    <x v="4730"/>
    <x v="0"/>
    <x v="9"/>
    <x v="8"/>
    <x v="0"/>
    <x v="7"/>
    <x v="4520"/>
    <x v="1037"/>
    <x v="92"/>
    <x v="92"/>
    <x v="3"/>
    <x v="3"/>
    <x v="1"/>
    <x v="9"/>
    <x v="9"/>
  </r>
  <r>
    <x v="4773"/>
    <x v="0"/>
    <x v="8"/>
    <x v="51"/>
    <x v="44"/>
    <x v="408"/>
    <x v="4559"/>
    <x v="1040"/>
    <x v="92"/>
    <x v="92"/>
    <x v="3"/>
    <x v="3"/>
    <x v="1"/>
    <x v="8"/>
    <x v="8"/>
  </r>
  <r>
    <x v="4757"/>
    <x v="0"/>
    <x v="7"/>
    <x v="20"/>
    <x v="41"/>
    <x v="73"/>
    <x v="4545"/>
    <x v="1035"/>
    <x v="92"/>
    <x v="92"/>
    <x v="3"/>
    <x v="3"/>
    <x v="1"/>
    <x v="7"/>
    <x v="7"/>
  </r>
  <r>
    <x v="4754"/>
    <x v="0"/>
    <x v="5"/>
    <x v="75"/>
    <x v="91"/>
    <x v="124"/>
    <x v="4542"/>
    <x v="1032"/>
    <x v="92"/>
    <x v="92"/>
    <x v="3"/>
    <x v="3"/>
    <x v="1"/>
    <x v="5"/>
    <x v="5"/>
  </r>
  <r>
    <x v="4773"/>
    <x v="0"/>
    <x v="9"/>
    <x v="40"/>
    <x v="60"/>
    <x v="67"/>
    <x v="4559"/>
    <x v="1040"/>
    <x v="92"/>
    <x v="92"/>
    <x v="3"/>
    <x v="3"/>
    <x v="1"/>
    <x v="9"/>
    <x v="9"/>
  </r>
  <r>
    <x v="4774"/>
    <x v="0"/>
    <x v="2"/>
    <x v="80"/>
    <x v="137"/>
    <x v="1080"/>
    <x v="4560"/>
    <x v="1035"/>
    <x v="92"/>
    <x v="92"/>
    <x v="3"/>
    <x v="3"/>
    <x v="1"/>
    <x v="2"/>
    <x v="2"/>
  </r>
  <r>
    <x v="4770"/>
    <x v="0"/>
    <x v="6"/>
    <x v="49"/>
    <x v="48"/>
    <x v="203"/>
    <x v="4556"/>
    <x v="1037"/>
    <x v="92"/>
    <x v="92"/>
    <x v="3"/>
    <x v="3"/>
    <x v="1"/>
    <x v="6"/>
    <x v="6"/>
  </r>
  <r>
    <x v="4775"/>
    <x v="0"/>
    <x v="7"/>
    <x v="26"/>
    <x v="76"/>
    <x v="11"/>
    <x v="1583"/>
    <x v="1035"/>
    <x v="92"/>
    <x v="92"/>
    <x v="3"/>
    <x v="3"/>
    <x v="1"/>
    <x v="7"/>
    <x v="7"/>
  </r>
  <r>
    <x v="4759"/>
    <x v="0"/>
    <x v="7"/>
    <x v="8"/>
    <x v="9"/>
    <x v="13"/>
    <x v="4547"/>
    <x v="1038"/>
    <x v="92"/>
    <x v="92"/>
    <x v="3"/>
    <x v="3"/>
    <x v="1"/>
    <x v="7"/>
    <x v="7"/>
  </r>
  <r>
    <x v="4765"/>
    <x v="0"/>
    <x v="11"/>
    <x v="48"/>
    <x v="16"/>
    <x v="350"/>
    <x v="4552"/>
    <x v="1035"/>
    <x v="92"/>
    <x v="92"/>
    <x v="3"/>
    <x v="3"/>
    <x v="1"/>
    <x v="11"/>
    <x v="11"/>
  </r>
  <r>
    <x v="4776"/>
    <x v="0"/>
    <x v="9"/>
    <x v="3"/>
    <x v="11"/>
    <x v="263"/>
    <x v="4561"/>
    <x v="1039"/>
    <x v="92"/>
    <x v="92"/>
    <x v="3"/>
    <x v="3"/>
    <x v="1"/>
    <x v="9"/>
    <x v="9"/>
  </r>
  <r>
    <x v="4769"/>
    <x v="0"/>
    <x v="4"/>
    <x v="5"/>
    <x v="8"/>
    <x v="10"/>
    <x v="4555"/>
    <x v="1039"/>
    <x v="92"/>
    <x v="92"/>
    <x v="3"/>
    <x v="3"/>
    <x v="1"/>
    <x v="4"/>
    <x v="4"/>
  </r>
  <r>
    <x v="4777"/>
    <x v="0"/>
    <x v="5"/>
    <x v="93"/>
    <x v="85"/>
    <x v="6"/>
    <x v="4562"/>
    <x v="1037"/>
    <x v="92"/>
    <x v="92"/>
    <x v="3"/>
    <x v="3"/>
    <x v="1"/>
    <x v="5"/>
    <x v="5"/>
  </r>
  <r>
    <x v="4766"/>
    <x v="0"/>
    <x v="3"/>
    <x v="93"/>
    <x v="0"/>
    <x v="187"/>
    <x v="4553"/>
    <x v="1038"/>
    <x v="92"/>
    <x v="92"/>
    <x v="3"/>
    <x v="3"/>
    <x v="1"/>
    <x v="3"/>
    <x v="3"/>
  </r>
  <r>
    <x v="4776"/>
    <x v="0"/>
    <x v="4"/>
    <x v="5"/>
    <x v="43"/>
    <x v="6"/>
    <x v="4561"/>
    <x v="1039"/>
    <x v="92"/>
    <x v="92"/>
    <x v="3"/>
    <x v="3"/>
    <x v="1"/>
    <x v="4"/>
    <x v="4"/>
  </r>
  <r>
    <x v="4759"/>
    <x v="0"/>
    <x v="3"/>
    <x v="5"/>
    <x v="56"/>
    <x v="727"/>
    <x v="4547"/>
    <x v="1038"/>
    <x v="92"/>
    <x v="92"/>
    <x v="3"/>
    <x v="3"/>
    <x v="1"/>
    <x v="3"/>
    <x v="3"/>
  </r>
  <r>
    <x v="4777"/>
    <x v="0"/>
    <x v="6"/>
    <x v="1"/>
    <x v="3"/>
    <x v="244"/>
    <x v="4562"/>
    <x v="1037"/>
    <x v="92"/>
    <x v="92"/>
    <x v="3"/>
    <x v="3"/>
    <x v="1"/>
    <x v="6"/>
    <x v="6"/>
  </r>
  <r>
    <x v="4772"/>
    <x v="0"/>
    <x v="0"/>
    <x v="12"/>
    <x v="45"/>
    <x v="6"/>
    <x v="4558"/>
    <x v="1037"/>
    <x v="92"/>
    <x v="92"/>
    <x v="3"/>
    <x v="3"/>
    <x v="1"/>
    <x v="0"/>
    <x v="0"/>
  </r>
  <r>
    <x v="4754"/>
    <x v="0"/>
    <x v="6"/>
    <x v="20"/>
    <x v="6"/>
    <x v="7"/>
    <x v="4542"/>
    <x v="1032"/>
    <x v="92"/>
    <x v="92"/>
    <x v="3"/>
    <x v="3"/>
    <x v="1"/>
    <x v="6"/>
    <x v="6"/>
  </r>
  <r>
    <x v="4773"/>
    <x v="0"/>
    <x v="4"/>
    <x v="50"/>
    <x v="61"/>
    <x v="69"/>
    <x v="4559"/>
    <x v="1040"/>
    <x v="92"/>
    <x v="92"/>
    <x v="3"/>
    <x v="3"/>
    <x v="1"/>
    <x v="4"/>
    <x v="4"/>
  </r>
  <r>
    <x v="4763"/>
    <x v="1"/>
    <x v="2"/>
    <x v="25"/>
    <x v="80"/>
    <x v="1425"/>
    <x v="4550"/>
    <x v="1033"/>
    <x v="92"/>
    <x v="92"/>
    <x v="3"/>
    <x v="3"/>
    <x v="1"/>
    <x v="2"/>
    <x v="2"/>
  </r>
  <r>
    <x v="4767"/>
    <x v="0"/>
    <x v="11"/>
    <x v="27"/>
    <x v="60"/>
    <x v="446"/>
    <x v="4554"/>
    <x v="1035"/>
    <x v="92"/>
    <x v="92"/>
    <x v="3"/>
    <x v="3"/>
    <x v="1"/>
    <x v="11"/>
    <x v="11"/>
  </r>
  <r>
    <x v="4776"/>
    <x v="0"/>
    <x v="1"/>
    <x v="11"/>
    <x v="5"/>
    <x v="22"/>
    <x v="4561"/>
    <x v="1039"/>
    <x v="92"/>
    <x v="92"/>
    <x v="3"/>
    <x v="3"/>
    <x v="1"/>
    <x v="1"/>
    <x v="1"/>
  </r>
  <r>
    <x v="4755"/>
    <x v="0"/>
    <x v="6"/>
    <x v="1"/>
    <x v="3"/>
    <x v="244"/>
    <x v="4543"/>
    <x v="1032"/>
    <x v="92"/>
    <x v="92"/>
    <x v="3"/>
    <x v="3"/>
    <x v="1"/>
    <x v="6"/>
    <x v="6"/>
  </r>
  <r>
    <x v="4763"/>
    <x v="0"/>
    <x v="8"/>
    <x v="40"/>
    <x v="44"/>
    <x v="51"/>
    <x v="4550"/>
    <x v="1033"/>
    <x v="92"/>
    <x v="92"/>
    <x v="3"/>
    <x v="3"/>
    <x v="1"/>
    <x v="8"/>
    <x v="8"/>
  </r>
  <r>
    <x v="4761"/>
    <x v="0"/>
    <x v="8"/>
    <x v="17"/>
    <x v="8"/>
    <x v="9"/>
    <x v="4548"/>
    <x v="1036"/>
    <x v="92"/>
    <x v="92"/>
    <x v="3"/>
    <x v="3"/>
    <x v="1"/>
    <x v="8"/>
    <x v="8"/>
  </r>
  <r>
    <x v="4764"/>
    <x v="0"/>
    <x v="11"/>
    <x v="8"/>
    <x v="13"/>
    <x v="232"/>
    <x v="4551"/>
    <x v="1032"/>
    <x v="92"/>
    <x v="92"/>
    <x v="3"/>
    <x v="3"/>
    <x v="1"/>
    <x v="11"/>
    <x v="11"/>
  </r>
  <r>
    <x v="4771"/>
    <x v="0"/>
    <x v="2"/>
    <x v="26"/>
    <x v="1"/>
    <x v="121"/>
    <x v="4557"/>
    <x v="1035"/>
    <x v="92"/>
    <x v="92"/>
    <x v="3"/>
    <x v="3"/>
    <x v="1"/>
    <x v="2"/>
    <x v="2"/>
  </r>
  <r>
    <x v="4757"/>
    <x v="0"/>
    <x v="11"/>
    <x v="92"/>
    <x v="7"/>
    <x v="207"/>
    <x v="4545"/>
    <x v="1035"/>
    <x v="92"/>
    <x v="92"/>
    <x v="3"/>
    <x v="3"/>
    <x v="1"/>
    <x v="11"/>
    <x v="11"/>
  </r>
  <r>
    <x v="4765"/>
    <x v="0"/>
    <x v="4"/>
    <x v="17"/>
    <x v="43"/>
    <x v="437"/>
    <x v="4552"/>
    <x v="1035"/>
    <x v="92"/>
    <x v="92"/>
    <x v="3"/>
    <x v="3"/>
    <x v="1"/>
    <x v="4"/>
    <x v="4"/>
  </r>
  <r>
    <x v="4773"/>
    <x v="1"/>
    <x v="2"/>
    <x v="34"/>
    <x v="114"/>
    <x v="31"/>
    <x v="4559"/>
    <x v="1040"/>
    <x v="92"/>
    <x v="92"/>
    <x v="3"/>
    <x v="3"/>
    <x v="1"/>
    <x v="2"/>
    <x v="2"/>
  </r>
  <r>
    <x v="4719"/>
    <x v="0"/>
    <x v="9"/>
    <x v="15"/>
    <x v="61"/>
    <x v="192"/>
    <x v="4509"/>
    <x v="1033"/>
    <x v="92"/>
    <x v="92"/>
    <x v="3"/>
    <x v="3"/>
    <x v="1"/>
    <x v="9"/>
    <x v="9"/>
  </r>
  <r>
    <x v="4712"/>
    <x v="0"/>
    <x v="5"/>
    <x v="16"/>
    <x v="17"/>
    <x v="6"/>
    <x v="4502"/>
    <x v="1034"/>
    <x v="92"/>
    <x v="92"/>
    <x v="3"/>
    <x v="3"/>
    <x v="1"/>
    <x v="5"/>
    <x v="5"/>
  </r>
  <r>
    <x v="4715"/>
    <x v="0"/>
    <x v="1"/>
    <x v="123"/>
    <x v="68"/>
    <x v="1946"/>
    <x v="4505"/>
    <x v="1035"/>
    <x v="92"/>
    <x v="92"/>
    <x v="3"/>
    <x v="3"/>
    <x v="1"/>
    <x v="1"/>
    <x v="1"/>
  </r>
  <r>
    <x v="4715"/>
    <x v="1"/>
    <x v="2"/>
    <x v="144"/>
    <x v="89"/>
    <x v="1330"/>
    <x v="4505"/>
    <x v="1035"/>
    <x v="92"/>
    <x v="92"/>
    <x v="3"/>
    <x v="3"/>
    <x v="1"/>
    <x v="2"/>
    <x v="2"/>
  </r>
  <r>
    <x v="4746"/>
    <x v="0"/>
    <x v="8"/>
    <x v="4"/>
    <x v="47"/>
    <x v="346"/>
    <x v="4535"/>
    <x v="1032"/>
    <x v="92"/>
    <x v="92"/>
    <x v="3"/>
    <x v="3"/>
    <x v="1"/>
    <x v="8"/>
    <x v="8"/>
  </r>
  <r>
    <x v="4750"/>
    <x v="0"/>
    <x v="4"/>
    <x v="6"/>
    <x v="85"/>
    <x v="171"/>
    <x v="4539"/>
    <x v="1038"/>
    <x v="92"/>
    <x v="92"/>
    <x v="3"/>
    <x v="3"/>
    <x v="1"/>
    <x v="4"/>
    <x v="4"/>
  </r>
  <r>
    <x v="4719"/>
    <x v="1"/>
    <x v="2"/>
    <x v="6"/>
    <x v="6"/>
    <x v="6"/>
    <x v="4509"/>
    <x v="1033"/>
    <x v="92"/>
    <x v="92"/>
    <x v="3"/>
    <x v="3"/>
    <x v="1"/>
    <x v="2"/>
    <x v="2"/>
  </r>
  <r>
    <x v="4744"/>
    <x v="0"/>
    <x v="4"/>
    <x v="124"/>
    <x v="159"/>
    <x v="358"/>
    <x v="4533"/>
    <x v="1035"/>
    <x v="92"/>
    <x v="92"/>
    <x v="3"/>
    <x v="3"/>
    <x v="1"/>
    <x v="4"/>
    <x v="4"/>
  </r>
  <r>
    <x v="4716"/>
    <x v="0"/>
    <x v="5"/>
    <x v="93"/>
    <x v="0"/>
    <x v="187"/>
    <x v="4506"/>
    <x v="1035"/>
    <x v="92"/>
    <x v="92"/>
    <x v="3"/>
    <x v="3"/>
    <x v="1"/>
    <x v="5"/>
    <x v="5"/>
  </r>
  <r>
    <x v="4746"/>
    <x v="0"/>
    <x v="3"/>
    <x v="48"/>
    <x v="56"/>
    <x v="63"/>
    <x v="4535"/>
    <x v="1032"/>
    <x v="92"/>
    <x v="92"/>
    <x v="3"/>
    <x v="3"/>
    <x v="1"/>
    <x v="3"/>
    <x v="3"/>
  </r>
  <r>
    <x v="4714"/>
    <x v="0"/>
    <x v="10"/>
    <x v="92"/>
    <x v="63"/>
    <x v="57"/>
    <x v="4504"/>
    <x v="1035"/>
    <x v="92"/>
    <x v="92"/>
    <x v="3"/>
    <x v="3"/>
    <x v="1"/>
    <x v="10"/>
    <x v="10"/>
  </r>
  <r>
    <x v="4752"/>
    <x v="0"/>
    <x v="4"/>
    <x v="93"/>
    <x v="9"/>
    <x v="63"/>
    <x v="4540"/>
    <x v="1035"/>
    <x v="92"/>
    <x v="92"/>
    <x v="3"/>
    <x v="3"/>
    <x v="1"/>
    <x v="4"/>
    <x v="4"/>
  </r>
  <r>
    <x v="4722"/>
    <x v="0"/>
    <x v="0"/>
    <x v="20"/>
    <x v="6"/>
    <x v="7"/>
    <x v="4512"/>
    <x v="1032"/>
    <x v="92"/>
    <x v="92"/>
    <x v="3"/>
    <x v="3"/>
    <x v="1"/>
    <x v="0"/>
    <x v="0"/>
  </r>
  <r>
    <x v="4760"/>
    <x v="0"/>
    <x v="4"/>
    <x v="11"/>
    <x v="23"/>
    <x v="246"/>
    <x v="562"/>
    <x v="1032"/>
    <x v="92"/>
    <x v="92"/>
    <x v="3"/>
    <x v="3"/>
    <x v="1"/>
    <x v="4"/>
    <x v="4"/>
  </r>
  <r>
    <x v="4776"/>
    <x v="1"/>
    <x v="2"/>
    <x v="53"/>
    <x v="38"/>
    <x v="10"/>
    <x v="4561"/>
    <x v="1039"/>
    <x v="92"/>
    <x v="92"/>
    <x v="3"/>
    <x v="3"/>
    <x v="1"/>
    <x v="2"/>
    <x v="2"/>
  </r>
  <r>
    <x v="4746"/>
    <x v="0"/>
    <x v="2"/>
    <x v="27"/>
    <x v="48"/>
    <x v="189"/>
    <x v="4535"/>
    <x v="1032"/>
    <x v="92"/>
    <x v="92"/>
    <x v="3"/>
    <x v="3"/>
    <x v="1"/>
    <x v="2"/>
    <x v="2"/>
  </r>
  <r>
    <x v="4714"/>
    <x v="0"/>
    <x v="5"/>
    <x v="12"/>
    <x v="45"/>
    <x v="6"/>
    <x v="4504"/>
    <x v="1035"/>
    <x v="92"/>
    <x v="92"/>
    <x v="3"/>
    <x v="3"/>
    <x v="1"/>
    <x v="5"/>
    <x v="5"/>
  </r>
  <r>
    <x v="4749"/>
    <x v="0"/>
    <x v="8"/>
    <x v="9"/>
    <x v="62"/>
    <x v="84"/>
    <x v="4538"/>
    <x v="1040"/>
    <x v="92"/>
    <x v="92"/>
    <x v="3"/>
    <x v="3"/>
    <x v="1"/>
    <x v="8"/>
    <x v="8"/>
  </r>
  <r>
    <x v="4753"/>
    <x v="0"/>
    <x v="10"/>
    <x v="12"/>
    <x v="45"/>
    <x v="6"/>
    <x v="4541"/>
    <x v="1038"/>
    <x v="92"/>
    <x v="92"/>
    <x v="3"/>
    <x v="3"/>
    <x v="1"/>
    <x v="10"/>
    <x v="10"/>
  </r>
  <r>
    <x v="4750"/>
    <x v="0"/>
    <x v="7"/>
    <x v="12"/>
    <x v="12"/>
    <x v="13"/>
    <x v="4539"/>
    <x v="1038"/>
    <x v="92"/>
    <x v="92"/>
    <x v="3"/>
    <x v="3"/>
    <x v="1"/>
    <x v="7"/>
    <x v="7"/>
  </r>
  <r>
    <x v="4721"/>
    <x v="0"/>
    <x v="11"/>
    <x v="26"/>
    <x v="56"/>
    <x v="417"/>
    <x v="4511"/>
    <x v="1039"/>
    <x v="92"/>
    <x v="92"/>
    <x v="3"/>
    <x v="3"/>
    <x v="1"/>
    <x v="11"/>
    <x v="11"/>
  </r>
  <r>
    <x v="4746"/>
    <x v="0"/>
    <x v="1"/>
    <x v="36"/>
    <x v="66"/>
    <x v="225"/>
    <x v="4535"/>
    <x v="1032"/>
    <x v="92"/>
    <x v="92"/>
    <x v="3"/>
    <x v="3"/>
    <x v="1"/>
    <x v="1"/>
    <x v="1"/>
  </r>
  <r>
    <x v="4723"/>
    <x v="0"/>
    <x v="10"/>
    <x v="12"/>
    <x v="12"/>
    <x v="13"/>
    <x v="4513"/>
    <x v="1036"/>
    <x v="92"/>
    <x v="92"/>
    <x v="3"/>
    <x v="3"/>
    <x v="1"/>
    <x v="10"/>
    <x v="10"/>
  </r>
  <r>
    <x v="4716"/>
    <x v="0"/>
    <x v="11"/>
    <x v="17"/>
    <x v="7"/>
    <x v="34"/>
    <x v="4506"/>
    <x v="1035"/>
    <x v="92"/>
    <x v="92"/>
    <x v="3"/>
    <x v="3"/>
    <x v="1"/>
    <x v="11"/>
    <x v="11"/>
  </r>
  <r>
    <x v="4723"/>
    <x v="0"/>
    <x v="1"/>
    <x v="92"/>
    <x v="63"/>
    <x v="57"/>
    <x v="4513"/>
    <x v="1036"/>
    <x v="92"/>
    <x v="92"/>
    <x v="3"/>
    <x v="3"/>
    <x v="1"/>
    <x v="1"/>
    <x v="1"/>
  </r>
  <r>
    <x v="4745"/>
    <x v="0"/>
    <x v="1"/>
    <x v="13"/>
    <x v="14"/>
    <x v="44"/>
    <x v="4534"/>
    <x v="1035"/>
    <x v="92"/>
    <x v="92"/>
    <x v="3"/>
    <x v="3"/>
    <x v="1"/>
    <x v="1"/>
    <x v="1"/>
  </r>
  <r>
    <x v="4744"/>
    <x v="0"/>
    <x v="2"/>
    <x v="28"/>
    <x v="203"/>
    <x v="884"/>
    <x v="4533"/>
    <x v="1035"/>
    <x v="92"/>
    <x v="92"/>
    <x v="3"/>
    <x v="3"/>
    <x v="1"/>
    <x v="2"/>
    <x v="2"/>
  </r>
  <r>
    <x v="4721"/>
    <x v="1"/>
    <x v="2"/>
    <x v="76"/>
    <x v="117"/>
    <x v="6"/>
    <x v="4511"/>
    <x v="1039"/>
    <x v="92"/>
    <x v="92"/>
    <x v="3"/>
    <x v="3"/>
    <x v="1"/>
    <x v="2"/>
    <x v="2"/>
  </r>
  <r>
    <x v="4719"/>
    <x v="0"/>
    <x v="4"/>
    <x v="7"/>
    <x v="43"/>
    <x v="50"/>
    <x v="4509"/>
    <x v="1033"/>
    <x v="92"/>
    <x v="92"/>
    <x v="3"/>
    <x v="3"/>
    <x v="1"/>
    <x v="4"/>
    <x v="4"/>
  </r>
  <r>
    <x v="4720"/>
    <x v="0"/>
    <x v="9"/>
    <x v="70"/>
    <x v="54"/>
    <x v="166"/>
    <x v="4510"/>
    <x v="1034"/>
    <x v="92"/>
    <x v="92"/>
    <x v="3"/>
    <x v="3"/>
    <x v="1"/>
    <x v="9"/>
    <x v="9"/>
  </r>
  <r>
    <x v="4722"/>
    <x v="0"/>
    <x v="4"/>
    <x v="93"/>
    <x v="13"/>
    <x v="389"/>
    <x v="4512"/>
    <x v="1032"/>
    <x v="92"/>
    <x v="92"/>
    <x v="3"/>
    <x v="3"/>
    <x v="1"/>
    <x v="4"/>
    <x v="4"/>
  </r>
  <r>
    <x v="4723"/>
    <x v="0"/>
    <x v="0"/>
    <x v="75"/>
    <x v="91"/>
    <x v="124"/>
    <x v="4513"/>
    <x v="1036"/>
    <x v="92"/>
    <x v="92"/>
    <x v="3"/>
    <x v="3"/>
    <x v="1"/>
    <x v="0"/>
    <x v="0"/>
  </r>
  <r>
    <x v="4704"/>
    <x v="1"/>
    <x v="2"/>
    <x v="93"/>
    <x v="85"/>
    <x v="6"/>
    <x v="4494"/>
    <x v="1036"/>
    <x v="92"/>
    <x v="92"/>
    <x v="3"/>
    <x v="3"/>
    <x v="1"/>
    <x v="2"/>
    <x v="2"/>
  </r>
  <r>
    <x v="4705"/>
    <x v="0"/>
    <x v="5"/>
    <x v="75"/>
    <x v="91"/>
    <x v="124"/>
    <x v="4495"/>
    <x v="1037"/>
    <x v="92"/>
    <x v="92"/>
    <x v="3"/>
    <x v="3"/>
    <x v="1"/>
    <x v="5"/>
    <x v="5"/>
  </r>
  <r>
    <x v="4753"/>
    <x v="0"/>
    <x v="3"/>
    <x v="12"/>
    <x v="45"/>
    <x v="6"/>
    <x v="4541"/>
    <x v="1038"/>
    <x v="92"/>
    <x v="92"/>
    <x v="3"/>
    <x v="3"/>
    <x v="1"/>
    <x v="3"/>
    <x v="3"/>
  </r>
  <r>
    <x v="4700"/>
    <x v="0"/>
    <x v="5"/>
    <x v="12"/>
    <x v="45"/>
    <x v="6"/>
    <x v="4490"/>
    <x v="1033"/>
    <x v="92"/>
    <x v="92"/>
    <x v="3"/>
    <x v="3"/>
    <x v="1"/>
    <x v="5"/>
    <x v="5"/>
  </r>
  <r>
    <x v="4708"/>
    <x v="0"/>
    <x v="9"/>
    <x v="35"/>
    <x v="24"/>
    <x v="338"/>
    <x v="4498"/>
    <x v="1033"/>
    <x v="92"/>
    <x v="92"/>
    <x v="3"/>
    <x v="3"/>
    <x v="1"/>
    <x v="9"/>
    <x v="9"/>
  </r>
  <r>
    <x v="4711"/>
    <x v="0"/>
    <x v="3"/>
    <x v="21"/>
    <x v="94"/>
    <x v="6"/>
    <x v="4501"/>
    <x v="1032"/>
    <x v="92"/>
    <x v="92"/>
    <x v="3"/>
    <x v="3"/>
    <x v="1"/>
    <x v="3"/>
    <x v="3"/>
  </r>
  <r>
    <x v="4710"/>
    <x v="0"/>
    <x v="7"/>
    <x v="11"/>
    <x v="56"/>
    <x v="164"/>
    <x v="4500"/>
    <x v="1036"/>
    <x v="92"/>
    <x v="92"/>
    <x v="3"/>
    <x v="3"/>
    <x v="1"/>
    <x v="7"/>
    <x v="7"/>
  </r>
  <r>
    <x v="4711"/>
    <x v="0"/>
    <x v="8"/>
    <x v="30"/>
    <x v="18"/>
    <x v="6"/>
    <x v="4501"/>
    <x v="1032"/>
    <x v="92"/>
    <x v="92"/>
    <x v="3"/>
    <x v="3"/>
    <x v="1"/>
    <x v="8"/>
    <x v="8"/>
  </r>
  <r>
    <x v="4708"/>
    <x v="0"/>
    <x v="1"/>
    <x v="49"/>
    <x v="47"/>
    <x v="432"/>
    <x v="4498"/>
    <x v="1033"/>
    <x v="92"/>
    <x v="92"/>
    <x v="3"/>
    <x v="3"/>
    <x v="1"/>
    <x v="1"/>
    <x v="1"/>
  </r>
  <r>
    <x v="4710"/>
    <x v="0"/>
    <x v="2"/>
    <x v="90"/>
    <x v="64"/>
    <x v="1176"/>
    <x v="4500"/>
    <x v="1036"/>
    <x v="92"/>
    <x v="92"/>
    <x v="3"/>
    <x v="3"/>
    <x v="1"/>
    <x v="2"/>
    <x v="2"/>
  </r>
  <r>
    <x v="4710"/>
    <x v="0"/>
    <x v="8"/>
    <x v="19"/>
    <x v="19"/>
    <x v="233"/>
    <x v="4500"/>
    <x v="1036"/>
    <x v="92"/>
    <x v="92"/>
    <x v="3"/>
    <x v="3"/>
    <x v="1"/>
    <x v="8"/>
    <x v="8"/>
  </r>
  <r>
    <x v="4750"/>
    <x v="0"/>
    <x v="9"/>
    <x v="8"/>
    <x v="94"/>
    <x v="73"/>
    <x v="4539"/>
    <x v="1038"/>
    <x v="92"/>
    <x v="92"/>
    <x v="3"/>
    <x v="3"/>
    <x v="1"/>
    <x v="9"/>
    <x v="9"/>
  </r>
  <r>
    <x v="4714"/>
    <x v="1"/>
    <x v="2"/>
    <x v="26"/>
    <x v="30"/>
    <x v="181"/>
    <x v="4504"/>
    <x v="1035"/>
    <x v="92"/>
    <x v="92"/>
    <x v="3"/>
    <x v="3"/>
    <x v="1"/>
    <x v="2"/>
    <x v="2"/>
  </r>
  <r>
    <x v="4750"/>
    <x v="1"/>
    <x v="2"/>
    <x v="16"/>
    <x v="17"/>
    <x v="6"/>
    <x v="4539"/>
    <x v="1038"/>
    <x v="92"/>
    <x v="92"/>
    <x v="3"/>
    <x v="3"/>
    <x v="1"/>
    <x v="2"/>
    <x v="2"/>
  </r>
  <r>
    <x v="4716"/>
    <x v="0"/>
    <x v="3"/>
    <x v="30"/>
    <x v="62"/>
    <x v="7"/>
    <x v="4506"/>
    <x v="1035"/>
    <x v="92"/>
    <x v="92"/>
    <x v="3"/>
    <x v="3"/>
    <x v="1"/>
    <x v="3"/>
    <x v="3"/>
  </r>
  <r>
    <x v="4703"/>
    <x v="0"/>
    <x v="1"/>
    <x v="24"/>
    <x v="26"/>
    <x v="137"/>
    <x v="4493"/>
    <x v="1034"/>
    <x v="92"/>
    <x v="92"/>
    <x v="3"/>
    <x v="3"/>
    <x v="1"/>
    <x v="1"/>
    <x v="1"/>
  </r>
  <r>
    <x v="4744"/>
    <x v="0"/>
    <x v="1"/>
    <x v="216"/>
    <x v="297"/>
    <x v="3861"/>
    <x v="4533"/>
    <x v="1035"/>
    <x v="92"/>
    <x v="92"/>
    <x v="3"/>
    <x v="3"/>
    <x v="1"/>
    <x v="1"/>
    <x v="1"/>
  </r>
  <r>
    <x v="4715"/>
    <x v="0"/>
    <x v="7"/>
    <x v="3"/>
    <x v="7"/>
    <x v="39"/>
    <x v="4505"/>
    <x v="1035"/>
    <x v="92"/>
    <x v="92"/>
    <x v="3"/>
    <x v="3"/>
    <x v="1"/>
    <x v="7"/>
    <x v="7"/>
  </r>
  <r>
    <x v="4719"/>
    <x v="0"/>
    <x v="10"/>
    <x v="30"/>
    <x v="18"/>
    <x v="6"/>
    <x v="4509"/>
    <x v="1033"/>
    <x v="92"/>
    <x v="92"/>
    <x v="3"/>
    <x v="3"/>
    <x v="1"/>
    <x v="10"/>
    <x v="10"/>
  </r>
  <r>
    <x v="4718"/>
    <x v="0"/>
    <x v="3"/>
    <x v="6"/>
    <x v="41"/>
    <x v="34"/>
    <x v="4508"/>
    <x v="1038"/>
    <x v="92"/>
    <x v="92"/>
    <x v="3"/>
    <x v="3"/>
    <x v="1"/>
    <x v="3"/>
    <x v="3"/>
  </r>
  <r>
    <x v="4713"/>
    <x v="0"/>
    <x v="10"/>
    <x v="16"/>
    <x v="17"/>
    <x v="6"/>
    <x v="4503"/>
    <x v="1036"/>
    <x v="92"/>
    <x v="92"/>
    <x v="3"/>
    <x v="3"/>
    <x v="1"/>
    <x v="10"/>
    <x v="10"/>
  </r>
  <r>
    <x v="4716"/>
    <x v="0"/>
    <x v="6"/>
    <x v="13"/>
    <x v="63"/>
    <x v="72"/>
    <x v="4506"/>
    <x v="1035"/>
    <x v="92"/>
    <x v="92"/>
    <x v="3"/>
    <x v="3"/>
    <x v="1"/>
    <x v="6"/>
    <x v="6"/>
  </r>
  <r>
    <x v="4717"/>
    <x v="0"/>
    <x v="2"/>
    <x v="123"/>
    <x v="33"/>
    <x v="784"/>
    <x v="4507"/>
    <x v="1032"/>
    <x v="92"/>
    <x v="92"/>
    <x v="3"/>
    <x v="3"/>
    <x v="1"/>
    <x v="2"/>
    <x v="2"/>
  </r>
  <r>
    <x v="4737"/>
    <x v="0"/>
    <x v="10"/>
    <x v="1"/>
    <x v="47"/>
    <x v="73"/>
    <x v="4526"/>
    <x v="1037"/>
    <x v="92"/>
    <x v="92"/>
    <x v="3"/>
    <x v="3"/>
    <x v="1"/>
    <x v="10"/>
    <x v="10"/>
  </r>
  <r>
    <x v="4724"/>
    <x v="0"/>
    <x v="1"/>
    <x v="30"/>
    <x v="62"/>
    <x v="7"/>
    <x v="4514"/>
    <x v="1032"/>
    <x v="92"/>
    <x v="92"/>
    <x v="3"/>
    <x v="3"/>
    <x v="1"/>
    <x v="1"/>
    <x v="1"/>
  </r>
  <r>
    <x v="4751"/>
    <x v="0"/>
    <x v="10"/>
    <x v="21"/>
    <x v="65"/>
    <x v="75"/>
    <x v="3960"/>
    <x v="1035"/>
    <x v="92"/>
    <x v="92"/>
    <x v="3"/>
    <x v="3"/>
    <x v="1"/>
    <x v="10"/>
    <x v="10"/>
  </r>
  <r>
    <x v="4734"/>
    <x v="0"/>
    <x v="4"/>
    <x v="46"/>
    <x v="51"/>
    <x v="1003"/>
    <x v="181"/>
    <x v="1033"/>
    <x v="92"/>
    <x v="92"/>
    <x v="3"/>
    <x v="3"/>
    <x v="1"/>
    <x v="4"/>
    <x v="4"/>
  </r>
  <r>
    <x v="4735"/>
    <x v="0"/>
    <x v="10"/>
    <x v="10"/>
    <x v="94"/>
    <x v="34"/>
    <x v="4524"/>
    <x v="1038"/>
    <x v="92"/>
    <x v="92"/>
    <x v="3"/>
    <x v="3"/>
    <x v="1"/>
    <x v="10"/>
    <x v="10"/>
  </r>
  <r>
    <x v="4729"/>
    <x v="0"/>
    <x v="7"/>
    <x v="20"/>
    <x v="41"/>
    <x v="73"/>
    <x v="4519"/>
    <x v="1034"/>
    <x v="92"/>
    <x v="92"/>
    <x v="3"/>
    <x v="3"/>
    <x v="1"/>
    <x v="7"/>
    <x v="7"/>
  </r>
  <r>
    <x v="4728"/>
    <x v="0"/>
    <x v="5"/>
    <x v="75"/>
    <x v="17"/>
    <x v="120"/>
    <x v="4518"/>
    <x v="1036"/>
    <x v="92"/>
    <x v="92"/>
    <x v="3"/>
    <x v="3"/>
    <x v="1"/>
    <x v="5"/>
    <x v="5"/>
  </r>
  <r>
    <x v="4733"/>
    <x v="0"/>
    <x v="8"/>
    <x v="14"/>
    <x v="42"/>
    <x v="31"/>
    <x v="4523"/>
    <x v="1035"/>
    <x v="92"/>
    <x v="92"/>
    <x v="3"/>
    <x v="3"/>
    <x v="1"/>
    <x v="8"/>
    <x v="8"/>
  </r>
  <r>
    <x v="4751"/>
    <x v="0"/>
    <x v="1"/>
    <x v="65"/>
    <x v="47"/>
    <x v="618"/>
    <x v="3960"/>
    <x v="1035"/>
    <x v="92"/>
    <x v="92"/>
    <x v="3"/>
    <x v="3"/>
    <x v="1"/>
    <x v="1"/>
    <x v="1"/>
  </r>
  <r>
    <x v="4737"/>
    <x v="0"/>
    <x v="1"/>
    <x v="135"/>
    <x v="117"/>
    <x v="2182"/>
    <x v="4526"/>
    <x v="1037"/>
    <x v="92"/>
    <x v="92"/>
    <x v="3"/>
    <x v="3"/>
    <x v="1"/>
    <x v="1"/>
    <x v="1"/>
  </r>
  <r>
    <x v="4748"/>
    <x v="0"/>
    <x v="1"/>
    <x v="7"/>
    <x v="7"/>
    <x v="7"/>
    <x v="4537"/>
    <x v="1037"/>
    <x v="92"/>
    <x v="92"/>
    <x v="3"/>
    <x v="3"/>
    <x v="1"/>
    <x v="1"/>
    <x v="1"/>
  </r>
  <r>
    <x v="4736"/>
    <x v="0"/>
    <x v="9"/>
    <x v="84"/>
    <x v="40"/>
    <x v="179"/>
    <x v="4525"/>
    <x v="1038"/>
    <x v="92"/>
    <x v="92"/>
    <x v="3"/>
    <x v="3"/>
    <x v="1"/>
    <x v="9"/>
    <x v="9"/>
  </r>
  <r>
    <x v="4758"/>
    <x v="0"/>
    <x v="2"/>
    <x v="103"/>
    <x v="136"/>
    <x v="494"/>
    <x v="4546"/>
    <x v="1035"/>
    <x v="92"/>
    <x v="92"/>
    <x v="3"/>
    <x v="3"/>
    <x v="1"/>
    <x v="2"/>
    <x v="2"/>
  </r>
  <r>
    <x v="4731"/>
    <x v="0"/>
    <x v="8"/>
    <x v="120"/>
    <x v="161"/>
    <x v="17"/>
    <x v="4521"/>
    <x v="1037"/>
    <x v="92"/>
    <x v="92"/>
    <x v="3"/>
    <x v="3"/>
    <x v="1"/>
    <x v="8"/>
    <x v="8"/>
  </r>
  <r>
    <x v="4778"/>
    <x v="1"/>
    <x v="2"/>
    <x v="93"/>
    <x v="9"/>
    <x v="63"/>
    <x v="4563"/>
    <x v="1040"/>
    <x v="92"/>
    <x v="92"/>
    <x v="3"/>
    <x v="3"/>
    <x v="1"/>
    <x v="2"/>
    <x v="2"/>
  </r>
  <r>
    <x v="4741"/>
    <x v="0"/>
    <x v="10"/>
    <x v="8"/>
    <x v="85"/>
    <x v="31"/>
    <x v="4530"/>
    <x v="1035"/>
    <x v="92"/>
    <x v="92"/>
    <x v="3"/>
    <x v="3"/>
    <x v="1"/>
    <x v="10"/>
    <x v="10"/>
  </r>
  <r>
    <x v="4738"/>
    <x v="0"/>
    <x v="3"/>
    <x v="75"/>
    <x v="45"/>
    <x v="120"/>
    <x v="4527"/>
    <x v="1040"/>
    <x v="92"/>
    <x v="92"/>
    <x v="3"/>
    <x v="3"/>
    <x v="1"/>
    <x v="3"/>
    <x v="3"/>
  </r>
  <r>
    <x v="4729"/>
    <x v="0"/>
    <x v="2"/>
    <x v="92"/>
    <x v="11"/>
    <x v="176"/>
    <x v="4519"/>
    <x v="1034"/>
    <x v="92"/>
    <x v="92"/>
    <x v="3"/>
    <x v="3"/>
    <x v="1"/>
    <x v="2"/>
    <x v="2"/>
  </r>
  <r>
    <x v="4731"/>
    <x v="0"/>
    <x v="7"/>
    <x v="4"/>
    <x v="75"/>
    <x v="7"/>
    <x v="4521"/>
    <x v="1037"/>
    <x v="92"/>
    <x v="92"/>
    <x v="3"/>
    <x v="3"/>
    <x v="1"/>
    <x v="7"/>
    <x v="7"/>
  </r>
  <r>
    <x v="4732"/>
    <x v="0"/>
    <x v="7"/>
    <x v="11"/>
    <x v="10"/>
    <x v="11"/>
    <x v="4522"/>
    <x v="1032"/>
    <x v="92"/>
    <x v="92"/>
    <x v="3"/>
    <x v="3"/>
    <x v="1"/>
    <x v="7"/>
    <x v="7"/>
  </r>
  <r>
    <x v="4742"/>
    <x v="0"/>
    <x v="1"/>
    <x v="24"/>
    <x v="76"/>
    <x v="57"/>
    <x v="4531"/>
    <x v="1033"/>
    <x v="92"/>
    <x v="92"/>
    <x v="3"/>
    <x v="3"/>
    <x v="1"/>
    <x v="1"/>
    <x v="1"/>
  </r>
  <r>
    <x v="4735"/>
    <x v="0"/>
    <x v="2"/>
    <x v="54"/>
    <x v="48"/>
    <x v="249"/>
    <x v="4524"/>
    <x v="1038"/>
    <x v="92"/>
    <x v="92"/>
    <x v="3"/>
    <x v="3"/>
    <x v="1"/>
    <x v="2"/>
    <x v="2"/>
  </r>
  <r>
    <x v="4739"/>
    <x v="0"/>
    <x v="9"/>
    <x v="92"/>
    <x v="11"/>
    <x v="176"/>
    <x v="4528"/>
    <x v="1035"/>
    <x v="92"/>
    <x v="92"/>
    <x v="3"/>
    <x v="3"/>
    <x v="1"/>
    <x v="9"/>
    <x v="9"/>
  </r>
  <r>
    <x v="4748"/>
    <x v="0"/>
    <x v="10"/>
    <x v="20"/>
    <x v="6"/>
    <x v="7"/>
    <x v="4537"/>
    <x v="1037"/>
    <x v="92"/>
    <x v="92"/>
    <x v="3"/>
    <x v="3"/>
    <x v="1"/>
    <x v="10"/>
    <x v="10"/>
  </r>
  <r>
    <x v="4778"/>
    <x v="0"/>
    <x v="11"/>
    <x v="20"/>
    <x v="12"/>
    <x v="6"/>
    <x v="4563"/>
    <x v="1040"/>
    <x v="92"/>
    <x v="92"/>
    <x v="3"/>
    <x v="3"/>
    <x v="1"/>
    <x v="11"/>
    <x v="11"/>
  </r>
  <r>
    <x v="4742"/>
    <x v="0"/>
    <x v="7"/>
    <x v="8"/>
    <x v="98"/>
    <x v="6"/>
    <x v="4531"/>
    <x v="1033"/>
    <x v="92"/>
    <x v="92"/>
    <x v="3"/>
    <x v="3"/>
    <x v="1"/>
    <x v="7"/>
    <x v="7"/>
  </r>
  <r>
    <x v="4739"/>
    <x v="0"/>
    <x v="6"/>
    <x v="8"/>
    <x v="9"/>
    <x v="13"/>
    <x v="4528"/>
    <x v="1035"/>
    <x v="92"/>
    <x v="92"/>
    <x v="3"/>
    <x v="3"/>
    <x v="1"/>
    <x v="6"/>
    <x v="6"/>
  </r>
  <r>
    <x v="4743"/>
    <x v="0"/>
    <x v="8"/>
    <x v="63"/>
    <x v="36"/>
    <x v="337"/>
    <x v="4532"/>
    <x v="1040"/>
    <x v="92"/>
    <x v="92"/>
    <x v="3"/>
    <x v="3"/>
    <x v="1"/>
    <x v="8"/>
    <x v="8"/>
  </r>
  <r>
    <x v="4732"/>
    <x v="0"/>
    <x v="6"/>
    <x v="53"/>
    <x v="44"/>
    <x v="95"/>
    <x v="4522"/>
    <x v="1032"/>
    <x v="92"/>
    <x v="92"/>
    <x v="3"/>
    <x v="3"/>
    <x v="1"/>
    <x v="6"/>
    <x v="6"/>
  </r>
  <r>
    <x v="4728"/>
    <x v="0"/>
    <x v="10"/>
    <x v="20"/>
    <x v="41"/>
    <x v="73"/>
    <x v="4518"/>
    <x v="1036"/>
    <x v="92"/>
    <x v="92"/>
    <x v="3"/>
    <x v="3"/>
    <x v="1"/>
    <x v="10"/>
    <x v="10"/>
  </r>
  <r>
    <x v="4733"/>
    <x v="0"/>
    <x v="0"/>
    <x v="79"/>
    <x v="94"/>
    <x v="39"/>
    <x v="4523"/>
    <x v="1035"/>
    <x v="92"/>
    <x v="92"/>
    <x v="3"/>
    <x v="3"/>
    <x v="1"/>
    <x v="0"/>
    <x v="0"/>
  </r>
  <r>
    <x v="4748"/>
    <x v="0"/>
    <x v="5"/>
    <x v="16"/>
    <x v="17"/>
    <x v="6"/>
    <x v="4537"/>
    <x v="1037"/>
    <x v="92"/>
    <x v="92"/>
    <x v="3"/>
    <x v="3"/>
    <x v="1"/>
    <x v="5"/>
    <x v="5"/>
  </r>
  <r>
    <x v="4778"/>
    <x v="0"/>
    <x v="8"/>
    <x v="20"/>
    <x v="12"/>
    <x v="6"/>
    <x v="4563"/>
    <x v="1040"/>
    <x v="92"/>
    <x v="92"/>
    <x v="3"/>
    <x v="3"/>
    <x v="1"/>
    <x v="8"/>
    <x v="8"/>
  </r>
  <r>
    <x v="4733"/>
    <x v="0"/>
    <x v="1"/>
    <x v="52"/>
    <x v="113"/>
    <x v="490"/>
    <x v="4523"/>
    <x v="1035"/>
    <x v="92"/>
    <x v="92"/>
    <x v="3"/>
    <x v="3"/>
    <x v="1"/>
    <x v="1"/>
    <x v="1"/>
  </r>
  <r>
    <x v="4731"/>
    <x v="0"/>
    <x v="3"/>
    <x v="32"/>
    <x v="153"/>
    <x v="176"/>
    <x v="4521"/>
    <x v="1037"/>
    <x v="92"/>
    <x v="92"/>
    <x v="3"/>
    <x v="3"/>
    <x v="1"/>
    <x v="3"/>
    <x v="3"/>
  </r>
  <r>
    <x v="4741"/>
    <x v="0"/>
    <x v="2"/>
    <x v="63"/>
    <x v="38"/>
    <x v="205"/>
    <x v="4530"/>
    <x v="1035"/>
    <x v="92"/>
    <x v="92"/>
    <x v="3"/>
    <x v="3"/>
    <x v="1"/>
    <x v="2"/>
    <x v="2"/>
  </r>
  <r>
    <x v="4740"/>
    <x v="0"/>
    <x v="7"/>
    <x v="79"/>
    <x v="13"/>
    <x v="37"/>
    <x v="4529"/>
    <x v="1040"/>
    <x v="92"/>
    <x v="92"/>
    <x v="3"/>
    <x v="3"/>
    <x v="1"/>
    <x v="7"/>
    <x v="7"/>
  </r>
  <r>
    <x v="4697"/>
    <x v="0"/>
    <x v="11"/>
    <x v="49"/>
    <x v="81"/>
    <x v="243"/>
    <x v="4487"/>
    <x v="1032"/>
    <x v="92"/>
    <x v="92"/>
    <x v="3"/>
    <x v="3"/>
    <x v="1"/>
    <x v="11"/>
    <x v="11"/>
  </r>
  <r>
    <x v="4700"/>
    <x v="0"/>
    <x v="3"/>
    <x v="63"/>
    <x v="16"/>
    <x v="6"/>
    <x v="4490"/>
    <x v="1033"/>
    <x v="92"/>
    <x v="92"/>
    <x v="3"/>
    <x v="3"/>
    <x v="1"/>
    <x v="3"/>
    <x v="3"/>
  </r>
  <r>
    <x v="4779"/>
    <x v="0"/>
    <x v="4"/>
    <x v="21"/>
    <x v="5"/>
    <x v="229"/>
    <x v="4564"/>
    <x v="1036"/>
    <x v="92"/>
    <x v="92"/>
    <x v="3"/>
    <x v="3"/>
    <x v="1"/>
    <x v="4"/>
    <x v="4"/>
  </r>
  <r>
    <x v="4698"/>
    <x v="0"/>
    <x v="2"/>
    <x v="42"/>
    <x v="83"/>
    <x v="990"/>
    <x v="4488"/>
    <x v="1032"/>
    <x v="92"/>
    <x v="92"/>
    <x v="3"/>
    <x v="3"/>
    <x v="1"/>
    <x v="2"/>
    <x v="2"/>
  </r>
  <r>
    <x v="4711"/>
    <x v="0"/>
    <x v="0"/>
    <x v="6"/>
    <x v="6"/>
    <x v="6"/>
    <x v="4501"/>
    <x v="1032"/>
    <x v="92"/>
    <x v="92"/>
    <x v="3"/>
    <x v="3"/>
    <x v="1"/>
    <x v="0"/>
    <x v="0"/>
  </r>
  <r>
    <x v="4707"/>
    <x v="0"/>
    <x v="0"/>
    <x v="75"/>
    <x v="17"/>
    <x v="120"/>
    <x v="4497"/>
    <x v="1035"/>
    <x v="92"/>
    <x v="92"/>
    <x v="3"/>
    <x v="3"/>
    <x v="1"/>
    <x v="0"/>
    <x v="0"/>
  </r>
  <r>
    <x v="4779"/>
    <x v="1"/>
    <x v="2"/>
    <x v="40"/>
    <x v="81"/>
    <x v="24"/>
    <x v="4564"/>
    <x v="1036"/>
    <x v="92"/>
    <x v="92"/>
    <x v="3"/>
    <x v="3"/>
    <x v="1"/>
    <x v="2"/>
    <x v="2"/>
  </r>
  <r>
    <x v="4705"/>
    <x v="0"/>
    <x v="0"/>
    <x v="16"/>
    <x v="17"/>
    <x v="6"/>
    <x v="4495"/>
    <x v="1037"/>
    <x v="92"/>
    <x v="92"/>
    <x v="3"/>
    <x v="3"/>
    <x v="1"/>
    <x v="0"/>
    <x v="0"/>
  </r>
  <r>
    <x v="4709"/>
    <x v="0"/>
    <x v="6"/>
    <x v="0"/>
    <x v="98"/>
    <x v="11"/>
    <x v="4499"/>
    <x v="1038"/>
    <x v="92"/>
    <x v="92"/>
    <x v="3"/>
    <x v="3"/>
    <x v="1"/>
    <x v="6"/>
    <x v="6"/>
  </r>
  <r>
    <x v="4709"/>
    <x v="0"/>
    <x v="5"/>
    <x v="16"/>
    <x v="17"/>
    <x v="6"/>
    <x v="4499"/>
    <x v="1038"/>
    <x v="92"/>
    <x v="92"/>
    <x v="3"/>
    <x v="3"/>
    <x v="1"/>
    <x v="5"/>
    <x v="5"/>
  </r>
  <r>
    <x v="4698"/>
    <x v="0"/>
    <x v="7"/>
    <x v="3"/>
    <x v="11"/>
    <x v="263"/>
    <x v="4488"/>
    <x v="1032"/>
    <x v="92"/>
    <x v="92"/>
    <x v="3"/>
    <x v="3"/>
    <x v="1"/>
    <x v="7"/>
    <x v="7"/>
  </r>
  <r>
    <x v="4704"/>
    <x v="0"/>
    <x v="3"/>
    <x v="0"/>
    <x v="85"/>
    <x v="126"/>
    <x v="4494"/>
    <x v="1036"/>
    <x v="92"/>
    <x v="92"/>
    <x v="3"/>
    <x v="3"/>
    <x v="1"/>
    <x v="3"/>
    <x v="3"/>
  </r>
  <r>
    <x v="4709"/>
    <x v="0"/>
    <x v="11"/>
    <x v="93"/>
    <x v="94"/>
    <x v="207"/>
    <x v="4499"/>
    <x v="1038"/>
    <x v="92"/>
    <x v="92"/>
    <x v="3"/>
    <x v="3"/>
    <x v="1"/>
    <x v="11"/>
    <x v="11"/>
  </r>
  <r>
    <x v="4704"/>
    <x v="0"/>
    <x v="1"/>
    <x v="13"/>
    <x v="65"/>
    <x v="154"/>
    <x v="4494"/>
    <x v="1036"/>
    <x v="92"/>
    <x v="92"/>
    <x v="3"/>
    <x v="3"/>
    <x v="1"/>
    <x v="1"/>
    <x v="1"/>
  </r>
  <r>
    <x v="4709"/>
    <x v="0"/>
    <x v="2"/>
    <x v="79"/>
    <x v="62"/>
    <x v="552"/>
    <x v="4499"/>
    <x v="1038"/>
    <x v="92"/>
    <x v="92"/>
    <x v="3"/>
    <x v="3"/>
    <x v="1"/>
    <x v="2"/>
    <x v="2"/>
  </r>
  <r>
    <x v="4697"/>
    <x v="0"/>
    <x v="10"/>
    <x v="63"/>
    <x v="10"/>
    <x v="216"/>
    <x v="4487"/>
    <x v="1032"/>
    <x v="92"/>
    <x v="92"/>
    <x v="3"/>
    <x v="3"/>
    <x v="1"/>
    <x v="10"/>
    <x v="10"/>
  </r>
  <r>
    <x v="4702"/>
    <x v="0"/>
    <x v="11"/>
    <x v="26"/>
    <x v="56"/>
    <x v="417"/>
    <x v="4492"/>
    <x v="1035"/>
    <x v="92"/>
    <x v="92"/>
    <x v="3"/>
    <x v="3"/>
    <x v="1"/>
    <x v="11"/>
    <x v="11"/>
  </r>
  <r>
    <x v="4699"/>
    <x v="0"/>
    <x v="4"/>
    <x v="63"/>
    <x v="1"/>
    <x v="165"/>
    <x v="4489"/>
    <x v="1032"/>
    <x v="92"/>
    <x v="92"/>
    <x v="3"/>
    <x v="3"/>
    <x v="1"/>
    <x v="4"/>
    <x v="4"/>
  </r>
  <r>
    <x v="4703"/>
    <x v="0"/>
    <x v="0"/>
    <x v="79"/>
    <x v="94"/>
    <x v="39"/>
    <x v="4493"/>
    <x v="1034"/>
    <x v="92"/>
    <x v="92"/>
    <x v="3"/>
    <x v="3"/>
    <x v="1"/>
    <x v="0"/>
    <x v="0"/>
  </r>
  <r>
    <x v="4700"/>
    <x v="0"/>
    <x v="4"/>
    <x v="48"/>
    <x v="5"/>
    <x v="169"/>
    <x v="4490"/>
    <x v="1033"/>
    <x v="92"/>
    <x v="92"/>
    <x v="3"/>
    <x v="3"/>
    <x v="1"/>
    <x v="4"/>
    <x v="4"/>
  </r>
  <r>
    <x v="4702"/>
    <x v="0"/>
    <x v="2"/>
    <x v="83"/>
    <x v="49"/>
    <x v="862"/>
    <x v="4492"/>
    <x v="1035"/>
    <x v="92"/>
    <x v="92"/>
    <x v="3"/>
    <x v="3"/>
    <x v="1"/>
    <x v="2"/>
    <x v="2"/>
  </r>
  <r>
    <x v="4711"/>
    <x v="0"/>
    <x v="6"/>
    <x v="8"/>
    <x v="98"/>
    <x v="6"/>
    <x v="4501"/>
    <x v="1032"/>
    <x v="92"/>
    <x v="92"/>
    <x v="3"/>
    <x v="3"/>
    <x v="1"/>
    <x v="6"/>
    <x v="6"/>
  </r>
  <r>
    <x v="4700"/>
    <x v="0"/>
    <x v="9"/>
    <x v="24"/>
    <x v="76"/>
    <x v="57"/>
    <x v="4490"/>
    <x v="1033"/>
    <x v="92"/>
    <x v="92"/>
    <x v="3"/>
    <x v="3"/>
    <x v="1"/>
    <x v="9"/>
    <x v="9"/>
  </r>
  <r>
    <x v="4709"/>
    <x v="0"/>
    <x v="0"/>
    <x v="6"/>
    <x v="6"/>
    <x v="6"/>
    <x v="4499"/>
    <x v="1038"/>
    <x v="92"/>
    <x v="92"/>
    <x v="3"/>
    <x v="3"/>
    <x v="1"/>
    <x v="0"/>
    <x v="0"/>
  </r>
  <r>
    <x v="4701"/>
    <x v="0"/>
    <x v="5"/>
    <x v="20"/>
    <x v="6"/>
    <x v="7"/>
    <x v="4491"/>
    <x v="1034"/>
    <x v="92"/>
    <x v="92"/>
    <x v="3"/>
    <x v="3"/>
    <x v="1"/>
    <x v="5"/>
    <x v="5"/>
  </r>
  <r>
    <x v="4706"/>
    <x v="0"/>
    <x v="11"/>
    <x v="56"/>
    <x v="31"/>
    <x v="197"/>
    <x v="4496"/>
    <x v="1032"/>
    <x v="92"/>
    <x v="92"/>
    <x v="3"/>
    <x v="3"/>
    <x v="1"/>
    <x v="11"/>
    <x v="11"/>
  </r>
  <r>
    <x v="4751"/>
    <x v="0"/>
    <x v="6"/>
    <x v="9"/>
    <x v="62"/>
    <x v="84"/>
    <x v="3960"/>
    <x v="1035"/>
    <x v="92"/>
    <x v="92"/>
    <x v="3"/>
    <x v="3"/>
    <x v="1"/>
    <x v="6"/>
    <x v="6"/>
  </r>
  <r>
    <x v="4733"/>
    <x v="0"/>
    <x v="7"/>
    <x v="9"/>
    <x v="63"/>
    <x v="76"/>
    <x v="4523"/>
    <x v="1035"/>
    <x v="92"/>
    <x v="92"/>
    <x v="3"/>
    <x v="3"/>
    <x v="1"/>
    <x v="7"/>
    <x v="7"/>
  </r>
  <r>
    <x v="4747"/>
    <x v="0"/>
    <x v="2"/>
    <x v="75"/>
    <x v="91"/>
    <x v="124"/>
    <x v="4536"/>
    <x v="1038"/>
    <x v="92"/>
    <x v="92"/>
    <x v="3"/>
    <x v="3"/>
    <x v="1"/>
    <x v="2"/>
    <x v="2"/>
  </r>
  <r>
    <x v="4771"/>
    <x v="0"/>
    <x v="3"/>
    <x v="57"/>
    <x v="16"/>
    <x v="429"/>
    <x v="4557"/>
    <x v="1035"/>
    <x v="92"/>
    <x v="92"/>
    <x v="3"/>
    <x v="3"/>
    <x v="1"/>
    <x v="3"/>
    <x v="3"/>
  </r>
  <r>
    <x v="4724"/>
    <x v="0"/>
    <x v="10"/>
    <x v="0"/>
    <x v="85"/>
    <x v="126"/>
    <x v="4514"/>
    <x v="1032"/>
    <x v="92"/>
    <x v="92"/>
    <x v="3"/>
    <x v="3"/>
    <x v="1"/>
    <x v="10"/>
    <x v="10"/>
  </r>
  <r>
    <x v="4775"/>
    <x v="0"/>
    <x v="1"/>
    <x v="123"/>
    <x v="33"/>
    <x v="784"/>
    <x v="1583"/>
    <x v="1035"/>
    <x v="92"/>
    <x v="92"/>
    <x v="3"/>
    <x v="3"/>
    <x v="1"/>
    <x v="1"/>
    <x v="1"/>
  </r>
  <r>
    <x v="4756"/>
    <x v="0"/>
    <x v="1"/>
    <x v="40"/>
    <x v="27"/>
    <x v="758"/>
    <x v="4544"/>
    <x v="1032"/>
    <x v="92"/>
    <x v="92"/>
    <x v="3"/>
    <x v="3"/>
    <x v="1"/>
    <x v="1"/>
    <x v="1"/>
  </r>
  <r>
    <x v="4764"/>
    <x v="0"/>
    <x v="1"/>
    <x v="13"/>
    <x v="65"/>
    <x v="154"/>
    <x v="4551"/>
    <x v="1032"/>
    <x v="92"/>
    <x v="92"/>
    <x v="3"/>
    <x v="3"/>
    <x v="1"/>
    <x v="1"/>
    <x v="1"/>
  </r>
  <r>
    <x v="4762"/>
    <x v="0"/>
    <x v="9"/>
    <x v="46"/>
    <x v="87"/>
    <x v="147"/>
    <x v="4549"/>
    <x v="1036"/>
    <x v="92"/>
    <x v="92"/>
    <x v="3"/>
    <x v="3"/>
    <x v="1"/>
    <x v="9"/>
    <x v="9"/>
  </r>
  <r>
    <x v="4776"/>
    <x v="0"/>
    <x v="8"/>
    <x v="23"/>
    <x v="7"/>
    <x v="376"/>
    <x v="4561"/>
    <x v="1039"/>
    <x v="92"/>
    <x v="92"/>
    <x v="3"/>
    <x v="3"/>
    <x v="1"/>
    <x v="8"/>
    <x v="8"/>
  </r>
  <r>
    <x v="4771"/>
    <x v="1"/>
    <x v="2"/>
    <x v="15"/>
    <x v="1"/>
    <x v="290"/>
    <x v="4557"/>
    <x v="1035"/>
    <x v="92"/>
    <x v="92"/>
    <x v="3"/>
    <x v="3"/>
    <x v="1"/>
    <x v="2"/>
    <x v="2"/>
  </r>
  <r>
    <x v="4740"/>
    <x v="0"/>
    <x v="4"/>
    <x v="11"/>
    <x v="36"/>
    <x v="34"/>
    <x v="4529"/>
    <x v="1040"/>
    <x v="92"/>
    <x v="92"/>
    <x v="3"/>
    <x v="3"/>
    <x v="1"/>
    <x v="4"/>
    <x v="4"/>
  </r>
  <r>
    <x v="4734"/>
    <x v="0"/>
    <x v="0"/>
    <x v="13"/>
    <x v="18"/>
    <x v="19"/>
    <x v="181"/>
    <x v="1033"/>
    <x v="92"/>
    <x v="92"/>
    <x v="3"/>
    <x v="3"/>
    <x v="1"/>
    <x v="0"/>
    <x v="0"/>
  </r>
  <r>
    <x v="4730"/>
    <x v="0"/>
    <x v="7"/>
    <x v="16"/>
    <x v="45"/>
    <x v="145"/>
    <x v="4520"/>
    <x v="1037"/>
    <x v="92"/>
    <x v="92"/>
    <x v="3"/>
    <x v="3"/>
    <x v="1"/>
    <x v="7"/>
    <x v="7"/>
  </r>
  <r>
    <x v="4729"/>
    <x v="1"/>
    <x v="2"/>
    <x v="17"/>
    <x v="11"/>
    <x v="18"/>
    <x v="4519"/>
    <x v="1034"/>
    <x v="92"/>
    <x v="92"/>
    <x v="3"/>
    <x v="3"/>
    <x v="1"/>
    <x v="2"/>
    <x v="2"/>
  </r>
  <r>
    <x v="4726"/>
    <x v="0"/>
    <x v="1"/>
    <x v="8"/>
    <x v="85"/>
    <x v="31"/>
    <x v="4516"/>
    <x v="1035"/>
    <x v="92"/>
    <x v="92"/>
    <x v="3"/>
    <x v="3"/>
    <x v="1"/>
    <x v="1"/>
    <x v="1"/>
  </r>
  <r>
    <x v="4742"/>
    <x v="0"/>
    <x v="9"/>
    <x v="26"/>
    <x v="3"/>
    <x v="77"/>
    <x v="4531"/>
    <x v="1033"/>
    <x v="92"/>
    <x v="92"/>
    <x v="3"/>
    <x v="3"/>
    <x v="1"/>
    <x v="9"/>
    <x v="9"/>
  </r>
  <r>
    <x v="4728"/>
    <x v="0"/>
    <x v="3"/>
    <x v="93"/>
    <x v="9"/>
    <x v="63"/>
    <x v="4518"/>
    <x v="1036"/>
    <x v="92"/>
    <x v="92"/>
    <x v="3"/>
    <x v="3"/>
    <x v="1"/>
    <x v="3"/>
    <x v="3"/>
  </r>
  <r>
    <x v="4738"/>
    <x v="0"/>
    <x v="8"/>
    <x v="75"/>
    <x v="45"/>
    <x v="120"/>
    <x v="4527"/>
    <x v="1040"/>
    <x v="92"/>
    <x v="92"/>
    <x v="3"/>
    <x v="3"/>
    <x v="1"/>
    <x v="8"/>
    <x v="8"/>
  </r>
  <r>
    <x v="4732"/>
    <x v="0"/>
    <x v="0"/>
    <x v="7"/>
    <x v="62"/>
    <x v="69"/>
    <x v="4522"/>
    <x v="1032"/>
    <x v="92"/>
    <x v="92"/>
    <x v="3"/>
    <x v="3"/>
    <x v="1"/>
    <x v="0"/>
    <x v="0"/>
  </r>
  <r>
    <x v="4731"/>
    <x v="0"/>
    <x v="9"/>
    <x v="138"/>
    <x v="169"/>
    <x v="2410"/>
    <x v="4521"/>
    <x v="1037"/>
    <x v="92"/>
    <x v="92"/>
    <x v="3"/>
    <x v="3"/>
    <x v="1"/>
    <x v="9"/>
    <x v="9"/>
  </r>
  <r>
    <x v="4738"/>
    <x v="0"/>
    <x v="2"/>
    <x v="0"/>
    <x v="18"/>
    <x v="1431"/>
    <x v="4527"/>
    <x v="1040"/>
    <x v="92"/>
    <x v="92"/>
    <x v="3"/>
    <x v="3"/>
    <x v="1"/>
    <x v="2"/>
    <x v="2"/>
  </r>
  <r>
    <x v="4739"/>
    <x v="0"/>
    <x v="0"/>
    <x v="6"/>
    <x v="41"/>
    <x v="34"/>
    <x v="4528"/>
    <x v="1035"/>
    <x v="92"/>
    <x v="92"/>
    <x v="3"/>
    <x v="3"/>
    <x v="1"/>
    <x v="0"/>
    <x v="0"/>
  </r>
  <r>
    <x v="4736"/>
    <x v="0"/>
    <x v="8"/>
    <x v="36"/>
    <x v="83"/>
    <x v="11"/>
    <x v="4525"/>
    <x v="1038"/>
    <x v="92"/>
    <x v="92"/>
    <x v="3"/>
    <x v="3"/>
    <x v="1"/>
    <x v="8"/>
    <x v="8"/>
  </r>
  <r>
    <x v="4774"/>
    <x v="0"/>
    <x v="10"/>
    <x v="92"/>
    <x v="36"/>
    <x v="1642"/>
    <x v="4560"/>
    <x v="1035"/>
    <x v="92"/>
    <x v="92"/>
    <x v="3"/>
    <x v="3"/>
    <x v="1"/>
    <x v="10"/>
    <x v="10"/>
  </r>
  <r>
    <x v="4759"/>
    <x v="0"/>
    <x v="9"/>
    <x v="24"/>
    <x v="44"/>
    <x v="1595"/>
    <x v="4547"/>
    <x v="1038"/>
    <x v="92"/>
    <x v="92"/>
    <x v="3"/>
    <x v="3"/>
    <x v="1"/>
    <x v="9"/>
    <x v="9"/>
  </r>
  <r>
    <x v="4771"/>
    <x v="0"/>
    <x v="7"/>
    <x v="93"/>
    <x v="0"/>
    <x v="187"/>
    <x v="4557"/>
    <x v="1035"/>
    <x v="92"/>
    <x v="92"/>
    <x v="3"/>
    <x v="3"/>
    <x v="1"/>
    <x v="7"/>
    <x v="7"/>
  </r>
  <r>
    <x v="4754"/>
    <x v="0"/>
    <x v="8"/>
    <x v="6"/>
    <x v="85"/>
    <x v="171"/>
    <x v="4542"/>
    <x v="1032"/>
    <x v="92"/>
    <x v="92"/>
    <x v="3"/>
    <x v="3"/>
    <x v="1"/>
    <x v="8"/>
    <x v="8"/>
  </r>
  <r>
    <x v="4775"/>
    <x v="0"/>
    <x v="3"/>
    <x v="90"/>
    <x v="39"/>
    <x v="154"/>
    <x v="1583"/>
    <x v="1035"/>
    <x v="92"/>
    <x v="92"/>
    <x v="3"/>
    <x v="3"/>
    <x v="1"/>
    <x v="3"/>
    <x v="3"/>
  </r>
  <r>
    <x v="4769"/>
    <x v="0"/>
    <x v="9"/>
    <x v="48"/>
    <x v="5"/>
    <x v="169"/>
    <x v="4555"/>
    <x v="1039"/>
    <x v="92"/>
    <x v="92"/>
    <x v="3"/>
    <x v="3"/>
    <x v="1"/>
    <x v="9"/>
    <x v="9"/>
  </r>
  <r>
    <x v="4763"/>
    <x v="0"/>
    <x v="11"/>
    <x v="40"/>
    <x v="44"/>
    <x v="51"/>
    <x v="4550"/>
    <x v="1033"/>
    <x v="92"/>
    <x v="92"/>
    <x v="3"/>
    <x v="3"/>
    <x v="1"/>
    <x v="11"/>
    <x v="11"/>
  </r>
  <r>
    <x v="4772"/>
    <x v="0"/>
    <x v="5"/>
    <x v="12"/>
    <x v="45"/>
    <x v="6"/>
    <x v="4558"/>
    <x v="1037"/>
    <x v="92"/>
    <x v="92"/>
    <x v="3"/>
    <x v="3"/>
    <x v="1"/>
    <x v="5"/>
    <x v="5"/>
  </r>
  <r>
    <x v="4769"/>
    <x v="1"/>
    <x v="2"/>
    <x v="54"/>
    <x v="34"/>
    <x v="212"/>
    <x v="4555"/>
    <x v="1039"/>
    <x v="92"/>
    <x v="92"/>
    <x v="3"/>
    <x v="3"/>
    <x v="1"/>
    <x v="2"/>
    <x v="2"/>
  </r>
  <r>
    <x v="4776"/>
    <x v="0"/>
    <x v="2"/>
    <x v="53"/>
    <x v="38"/>
    <x v="10"/>
    <x v="4561"/>
    <x v="1039"/>
    <x v="92"/>
    <x v="92"/>
    <x v="3"/>
    <x v="3"/>
    <x v="1"/>
    <x v="2"/>
    <x v="2"/>
  </r>
  <r>
    <x v="4773"/>
    <x v="0"/>
    <x v="2"/>
    <x v="42"/>
    <x v="114"/>
    <x v="394"/>
    <x v="4559"/>
    <x v="1040"/>
    <x v="92"/>
    <x v="92"/>
    <x v="3"/>
    <x v="3"/>
    <x v="1"/>
    <x v="2"/>
    <x v="2"/>
  </r>
  <r>
    <x v="4772"/>
    <x v="0"/>
    <x v="6"/>
    <x v="10"/>
    <x v="13"/>
    <x v="202"/>
    <x v="4558"/>
    <x v="1037"/>
    <x v="92"/>
    <x v="92"/>
    <x v="3"/>
    <x v="3"/>
    <x v="1"/>
    <x v="6"/>
    <x v="6"/>
  </r>
  <r>
    <x v="4766"/>
    <x v="0"/>
    <x v="10"/>
    <x v="6"/>
    <x v="6"/>
    <x v="6"/>
    <x v="4553"/>
    <x v="1038"/>
    <x v="92"/>
    <x v="92"/>
    <x v="3"/>
    <x v="3"/>
    <x v="1"/>
    <x v="10"/>
    <x v="10"/>
  </r>
  <r>
    <x v="4756"/>
    <x v="0"/>
    <x v="7"/>
    <x v="92"/>
    <x v="43"/>
    <x v="137"/>
    <x v="4544"/>
    <x v="1032"/>
    <x v="92"/>
    <x v="92"/>
    <x v="3"/>
    <x v="3"/>
    <x v="1"/>
    <x v="7"/>
    <x v="7"/>
  </r>
  <r>
    <x v="4775"/>
    <x v="0"/>
    <x v="8"/>
    <x v="32"/>
    <x v="93"/>
    <x v="1115"/>
    <x v="1583"/>
    <x v="1035"/>
    <x v="92"/>
    <x v="92"/>
    <x v="3"/>
    <x v="3"/>
    <x v="1"/>
    <x v="8"/>
    <x v="8"/>
  </r>
  <r>
    <x v="4762"/>
    <x v="0"/>
    <x v="4"/>
    <x v="10"/>
    <x v="65"/>
    <x v="546"/>
    <x v="4549"/>
    <x v="1036"/>
    <x v="92"/>
    <x v="92"/>
    <x v="3"/>
    <x v="3"/>
    <x v="1"/>
    <x v="4"/>
    <x v="4"/>
  </r>
  <r>
    <x v="4760"/>
    <x v="0"/>
    <x v="5"/>
    <x v="93"/>
    <x v="85"/>
    <x v="6"/>
    <x v="562"/>
    <x v="1032"/>
    <x v="92"/>
    <x v="92"/>
    <x v="3"/>
    <x v="3"/>
    <x v="1"/>
    <x v="5"/>
    <x v="5"/>
  </r>
  <r>
    <x v="4775"/>
    <x v="0"/>
    <x v="0"/>
    <x v="5"/>
    <x v="23"/>
    <x v="178"/>
    <x v="1583"/>
    <x v="1035"/>
    <x v="92"/>
    <x v="92"/>
    <x v="3"/>
    <x v="3"/>
    <x v="1"/>
    <x v="0"/>
    <x v="0"/>
  </r>
  <r>
    <x v="4769"/>
    <x v="0"/>
    <x v="1"/>
    <x v="57"/>
    <x v="5"/>
    <x v="6"/>
    <x v="4555"/>
    <x v="1039"/>
    <x v="92"/>
    <x v="92"/>
    <x v="3"/>
    <x v="3"/>
    <x v="1"/>
    <x v="1"/>
    <x v="1"/>
  </r>
  <r>
    <x v="4768"/>
    <x v="0"/>
    <x v="7"/>
    <x v="16"/>
    <x v="12"/>
    <x v="102"/>
    <x v="4168"/>
    <x v="1035"/>
    <x v="92"/>
    <x v="92"/>
    <x v="3"/>
    <x v="3"/>
    <x v="1"/>
    <x v="7"/>
    <x v="7"/>
  </r>
  <r>
    <x v="4706"/>
    <x v="0"/>
    <x v="0"/>
    <x v="21"/>
    <x v="65"/>
    <x v="75"/>
    <x v="4496"/>
    <x v="1032"/>
    <x v="92"/>
    <x v="92"/>
    <x v="3"/>
    <x v="3"/>
    <x v="1"/>
    <x v="0"/>
    <x v="0"/>
  </r>
  <r>
    <x v="4708"/>
    <x v="0"/>
    <x v="10"/>
    <x v="57"/>
    <x v="16"/>
    <x v="429"/>
    <x v="4498"/>
    <x v="1033"/>
    <x v="92"/>
    <x v="92"/>
    <x v="3"/>
    <x v="3"/>
    <x v="1"/>
    <x v="10"/>
    <x v="10"/>
  </r>
  <r>
    <x v="4706"/>
    <x v="1"/>
    <x v="2"/>
    <x v="38"/>
    <x v="2"/>
    <x v="925"/>
    <x v="4496"/>
    <x v="1032"/>
    <x v="92"/>
    <x v="92"/>
    <x v="3"/>
    <x v="3"/>
    <x v="1"/>
    <x v="2"/>
    <x v="2"/>
  </r>
  <r>
    <x v="4708"/>
    <x v="1"/>
    <x v="2"/>
    <x v="36"/>
    <x v="48"/>
    <x v="576"/>
    <x v="4498"/>
    <x v="1033"/>
    <x v="92"/>
    <x v="92"/>
    <x v="3"/>
    <x v="3"/>
    <x v="1"/>
    <x v="2"/>
    <x v="2"/>
  </r>
  <r>
    <x v="4703"/>
    <x v="0"/>
    <x v="8"/>
    <x v="7"/>
    <x v="8"/>
    <x v="11"/>
    <x v="4493"/>
    <x v="1034"/>
    <x v="92"/>
    <x v="92"/>
    <x v="3"/>
    <x v="3"/>
    <x v="1"/>
    <x v="8"/>
    <x v="8"/>
  </r>
  <r>
    <x v="4756"/>
    <x v="0"/>
    <x v="3"/>
    <x v="70"/>
    <x v="15"/>
    <x v="261"/>
    <x v="4544"/>
    <x v="1032"/>
    <x v="92"/>
    <x v="92"/>
    <x v="3"/>
    <x v="3"/>
    <x v="1"/>
    <x v="3"/>
    <x v="3"/>
  </r>
  <r>
    <x v="4762"/>
    <x v="0"/>
    <x v="7"/>
    <x v="16"/>
    <x v="45"/>
    <x v="145"/>
    <x v="4549"/>
    <x v="1036"/>
    <x v="92"/>
    <x v="92"/>
    <x v="3"/>
    <x v="3"/>
    <x v="1"/>
    <x v="7"/>
    <x v="7"/>
  </r>
  <r>
    <x v="4764"/>
    <x v="0"/>
    <x v="5"/>
    <x v="75"/>
    <x v="91"/>
    <x v="124"/>
    <x v="4551"/>
    <x v="1032"/>
    <x v="92"/>
    <x v="92"/>
    <x v="3"/>
    <x v="3"/>
    <x v="1"/>
    <x v="5"/>
    <x v="5"/>
  </r>
  <r>
    <x v="4763"/>
    <x v="0"/>
    <x v="0"/>
    <x v="21"/>
    <x v="94"/>
    <x v="6"/>
    <x v="4550"/>
    <x v="1033"/>
    <x v="92"/>
    <x v="92"/>
    <x v="3"/>
    <x v="3"/>
    <x v="1"/>
    <x v="0"/>
    <x v="0"/>
  </r>
  <r>
    <x v="4777"/>
    <x v="0"/>
    <x v="1"/>
    <x v="39"/>
    <x v="90"/>
    <x v="700"/>
    <x v="4562"/>
    <x v="1037"/>
    <x v="92"/>
    <x v="92"/>
    <x v="3"/>
    <x v="3"/>
    <x v="1"/>
    <x v="1"/>
    <x v="1"/>
  </r>
  <r>
    <x v="4765"/>
    <x v="0"/>
    <x v="8"/>
    <x v="63"/>
    <x v="56"/>
    <x v="107"/>
    <x v="4552"/>
    <x v="1035"/>
    <x v="92"/>
    <x v="92"/>
    <x v="3"/>
    <x v="3"/>
    <x v="1"/>
    <x v="8"/>
    <x v="8"/>
  </r>
  <r>
    <x v="4762"/>
    <x v="0"/>
    <x v="3"/>
    <x v="30"/>
    <x v="43"/>
    <x v="254"/>
    <x v="4549"/>
    <x v="1036"/>
    <x v="92"/>
    <x v="92"/>
    <x v="3"/>
    <x v="3"/>
    <x v="1"/>
    <x v="3"/>
    <x v="3"/>
  </r>
  <r>
    <x v="4761"/>
    <x v="0"/>
    <x v="6"/>
    <x v="21"/>
    <x v="13"/>
    <x v="22"/>
    <x v="4548"/>
    <x v="1036"/>
    <x v="92"/>
    <x v="92"/>
    <x v="3"/>
    <x v="3"/>
    <x v="1"/>
    <x v="6"/>
    <x v="6"/>
  </r>
  <r>
    <x v="4761"/>
    <x v="0"/>
    <x v="5"/>
    <x v="20"/>
    <x v="12"/>
    <x v="6"/>
    <x v="4548"/>
    <x v="1036"/>
    <x v="92"/>
    <x v="92"/>
    <x v="3"/>
    <x v="3"/>
    <x v="1"/>
    <x v="5"/>
    <x v="5"/>
  </r>
  <r>
    <x v="4767"/>
    <x v="0"/>
    <x v="1"/>
    <x v="82"/>
    <x v="51"/>
    <x v="140"/>
    <x v="4554"/>
    <x v="1035"/>
    <x v="92"/>
    <x v="92"/>
    <x v="3"/>
    <x v="3"/>
    <x v="1"/>
    <x v="1"/>
    <x v="1"/>
  </r>
  <r>
    <x v="4768"/>
    <x v="0"/>
    <x v="3"/>
    <x v="0"/>
    <x v="85"/>
    <x v="126"/>
    <x v="4168"/>
    <x v="1035"/>
    <x v="92"/>
    <x v="92"/>
    <x v="3"/>
    <x v="3"/>
    <x v="1"/>
    <x v="3"/>
    <x v="3"/>
  </r>
  <r>
    <x v="4756"/>
    <x v="0"/>
    <x v="10"/>
    <x v="17"/>
    <x v="7"/>
    <x v="34"/>
    <x v="4544"/>
    <x v="1032"/>
    <x v="92"/>
    <x v="92"/>
    <x v="3"/>
    <x v="3"/>
    <x v="1"/>
    <x v="10"/>
    <x v="10"/>
  </r>
  <r>
    <x v="4775"/>
    <x v="0"/>
    <x v="9"/>
    <x v="135"/>
    <x v="153"/>
    <x v="18"/>
    <x v="1583"/>
    <x v="1035"/>
    <x v="92"/>
    <x v="92"/>
    <x v="3"/>
    <x v="3"/>
    <x v="1"/>
    <x v="9"/>
    <x v="9"/>
  </r>
  <r>
    <x v="4766"/>
    <x v="0"/>
    <x v="6"/>
    <x v="8"/>
    <x v="98"/>
    <x v="6"/>
    <x v="4553"/>
    <x v="1038"/>
    <x v="92"/>
    <x v="92"/>
    <x v="3"/>
    <x v="3"/>
    <x v="1"/>
    <x v="6"/>
    <x v="6"/>
  </r>
  <r>
    <x v="4770"/>
    <x v="0"/>
    <x v="10"/>
    <x v="53"/>
    <x v="44"/>
    <x v="95"/>
    <x v="4556"/>
    <x v="1037"/>
    <x v="92"/>
    <x v="92"/>
    <x v="3"/>
    <x v="3"/>
    <x v="1"/>
    <x v="10"/>
    <x v="10"/>
  </r>
  <r>
    <x v="4762"/>
    <x v="1"/>
    <x v="2"/>
    <x v="24"/>
    <x v="1"/>
    <x v="289"/>
    <x v="4549"/>
    <x v="1036"/>
    <x v="92"/>
    <x v="92"/>
    <x v="3"/>
    <x v="3"/>
    <x v="1"/>
    <x v="2"/>
    <x v="2"/>
  </r>
  <r>
    <x v="4769"/>
    <x v="0"/>
    <x v="7"/>
    <x v="12"/>
    <x v="12"/>
    <x v="13"/>
    <x v="4555"/>
    <x v="1039"/>
    <x v="92"/>
    <x v="92"/>
    <x v="3"/>
    <x v="3"/>
    <x v="1"/>
    <x v="7"/>
    <x v="7"/>
  </r>
  <r>
    <x v="4774"/>
    <x v="0"/>
    <x v="5"/>
    <x v="6"/>
    <x v="9"/>
    <x v="656"/>
    <x v="4560"/>
    <x v="1035"/>
    <x v="92"/>
    <x v="92"/>
    <x v="3"/>
    <x v="3"/>
    <x v="1"/>
    <x v="5"/>
    <x v="5"/>
  </r>
  <r>
    <x v="4768"/>
    <x v="0"/>
    <x v="1"/>
    <x v="79"/>
    <x v="13"/>
    <x v="37"/>
    <x v="4168"/>
    <x v="1035"/>
    <x v="92"/>
    <x v="92"/>
    <x v="3"/>
    <x v="3"/>
    <x v="1"/>
    <x v="1"/>
    <x v="1"/>
  </r>
  <r>
    <x v="4757"/>
    <x v="0"/>
    <x v="8"/>
    <x v="7"/>
    <x v="23"/>
    <x v="126"/>
    <x v="4545"/>
    <x v="1035"/>
    <x v="92"/>
    <x v="92"/>
    <x v="3"/>
    <x v="3"/>
    <x v="1"/>
    <x v="8"/>
    <x v="8"/>
  </r>
  <r>
    <x v="4769"/>
    <x v="0"/>
    <x v="3"/>
    <x v="23"/>
    <x v="7"/>
    <x v="376"/>
    <x v="4555"/>
    <x v="1039"/>
    <x v="92"/>
    <x v="92"/>
    <x v="3"/>
    <x v="3"/>
    <x v="1"/>
    <x v="3"/>
    <x v="3"/>
  </r>
  <r>
    <x v="4760"/>
    <x v="0"/>
    <x v="8"/>
    <x v="15"/>
    <x v="56"/>
    <x v="6"/>
    <x v="562"/>
    <x v="1032"/>
    <x v="92"/>
    <x v="92"/>
    <x v="3"/>
    <x v="3"/>
    <x v="1"/>
    <x v="8"/>
    <x v="8"/>
  </r>
  <r>
    <x v="4770"/>
    <x v="0"/>
    <x v="1"/>
    <x v="95"/>
    <x v="33"/>
    <x v="1871"/>
    <x v="4556"/>
    <x v="1037"/>
    <x v="92"/>
    <x v="92"/>
    <x v="3"/>
    <x v="3"/>
    <x v="1"/>
    <x v="1"/>
    <x v="1"/>
  </r>
  <r>
    <x v="4771"/>
    <x v="0"/>
    <x v="4"/>
    <x v="13"/>
    <x v="18"/>
    <x v="19"/>
    <x v="4557"/>
    <x v="1035"/>
    <x v="92"/>
    <x v="92"/>
    <x v="3"/>
    <x v="3"/>
    <x v="1"/>
    <x v="4"/>
    <x v="4"/>
  </r>
  <r>
    <x v="4772"/>
    <x v="0"/>
    <x v="10"/>
    <x v="0"/>
    <x v="0"/>
    <x v="0"/>
    <x v="4558"/>
    <x v="1037"/>
    <x v="92"/>
    <x v="92"/>
    <x v="3"/>
    <x v="3"/>
    <x v="1"/>
    <x v="10"/>
    <x v="10"/>
  </r>
  <r>
    <x v="4755"/>
    <x v="0"/>
    <x v="2"/>
    <x v="46"/>
    <x v="27"/>
    <x v="710"/>
    <x v="4543"/>
    <x v="1032"/>
    <x v="92"/>
    <x v="92"/>
    <x v="3"/>
    <x v="3"/>
    <x v="1"/>
    <x v="2"/>
    <x v="2"/>
  </r>
  <r>
    <x v="4761"/>
    <x v="0"/>
    <x v="0"/>
    <x v="6"/>
    <x v="41"/>
    <x v="34"/>
    <x v="4548"/>
    <x v="1036"/>
    <x v="92"/>
    <x v="92"/>
    <x v="3"/>
    <x v="3"/>
    <x v="1"/>
    <x v="0"/>
    <x v="0"/>
  </r>
  <r>
    <x v="4766"/>
    <x v="0"/>
    <x v="5"/>
    <x v="75"/>
    <x v="91"/>
    <x v="124"/>
    <x v="4553"/>
    <x v="1038"/>
    <x v="92"/>
    <x v="92"/>
    <x v="3"/>
    <x v="3"/>
    <x v="1"/>
    <x v="5"/>
    <x v="5"/>
  </r>
  <r>
    <x v="4777"/>
    <x v="0"/>
    <x v="10"/>
    <x v="57"/>
    <x v="10"/>
    <x v="19"/>
    <x v="4562"/>
    <x v="1037"/>
    <x v="92"/>
    <x v="92"/>
    <x v="3"/>
    <x v="3"/>
    <x v="1"/>
    <x v="10"/>
    <x v="10"/>
  </r>
  <r>
    <x v="4767"/>
    <x v="0"/>
    <x v="5"/>
    <x v="12"/>
    <x v="45"/>
    <x v="6"/>
    <x v="4554"/>
    <x v="1035"/>
    <x v="92"/>
    <x v="92"/>
    <x v="3"/>
    <x v="3"/>
    <x v="1"/>
    <x v="5"/>
    <x v="5"/>
  </r>
  <r>
    <x v="4699"/>
    <x v="1"/>
    <x v="2"/>
    <x v="24"/>
    <x v="54"/>
    <x v="268"/>
    <x v="4489"/>
    <x v="1032"/>
    <x v="92"/>
    <x v="92"/>
    <x v="3"/>
    <x v="3"/>
    <x v="1"/>
    <x v="2"/>
    <x v="2"/>
  </r>
  <r>
    <x v="4711"/>
    <x v="0"/>
    <x v="5"/>
    <x v="16"/>
    <x v="17"/>
    <x v="6"/>
    <x v="4501"/>
    <x v="1032"/>
    <x v="92"/>
    <x v="92"/>
    <x v="3"/>
    <x v="3"/>
    <x v="1"/>
    <x v="5"/>
    <x v="5"/>
  </r>
  <r>
    <x v="4699"/>
    <x v="0"/>
    <x v="9"/>
    <x v="51"/>
    <x v="102"/>
    <x v="7"/>
    <x v="4489"/>
    <x v="1032"/>
    <x v="92"/>
    <x v="92"/>
    <x v="3"/>
    <x v="3"/>
    <x v="1"/>
    <x v="9"/>
    <x v="9"/>
  </r>
  <r>
    <x v="4698"/>
    <x v="0"/>
    <x v="9"/>
    <x v="38"/>
    <x v="66"/>
    <x v="6"/>
    <x v="4488"/>
    <x v="1032"/>
    <x v="92"/>
    <x v="92"/>
    <x v="3"/>
    <x v="3"/>
    <x v="1"/>
    <x v="9"/>
    <x v="9"/>
  </r>
  <r>
    <x v="4697"/>
    <x v="0"/>
    <x v="8"/>
    <x v="82"/>
    <x v="48"/>
    <x v="299"/>
    <x v="4487"/>
    <x v="1032"/>
    <x v="92"/>
    <x v="92"/>
    <x v="3"/>
    <x v="3"/>
    <x v="1"/>
    <x v="8"/>
    <x v="8"/>
  </r>
  <r>
    <x v="4710"/>
    <x v="0"/>
    <x v="4"/>
    <x v="35"/>
    <x v="87"/>
    <x v="126"/>
    <x v="4500"/>
    <x v="1036"/>
    <x v="92"/>
    <x v="92"/>
    <x v="3"/>
    <x v="3"/>
    <x v="1"/>
    <x v="4"/>
    <x v="4"/>
  </r>
  <r>
    <x v="4710"/>
    <x v="1"/>
    <x v="2"/>
    <x v="91"/>
    <x v="64"/>
    <x v="170"/>
    <x v="4500"/>
    <x v="1036"/>
    <x v="92"/>
    <x v="92"/>
    <x v="3"/>
    <x v="3"/>
    <x v="1"/>
    <x v="2"/>
    <x v="2"/>
  </r>
  <r>
    <x v="4703"/>
    <x v="0"/>
    <x v="10"/>
    <x v="79"/>
    <x v="13"/>
    <x v="37"/>
    <x v="4493"/>
    <x v="1034"/>
    <x v="92"/>
    <x v="92"/>
    <x v="3"/>
    <x v="3"/>
    <x v="1"/>
    <x v="10"/>
    <x v="10"/>
  </r>
  <r>
    <x v="4699"/>
    <x v="0"/>
    <x v="2"/>
    <x v="37"/>
    <x v="54"/>
    <x v="214"/>
    <x v="4489"/>
    <x v="1032"/>
    <x v="92"/>
    <x v="92"/>
    <x v="3"/>
    <x v="3"/>
    <x v="1"/>
    <x v="2"/>
    <x v="2"/>
  </r>
  <r>
    <x v="4697"/>
    <x v="0"/>
    <x v="2"/>
    <x v="34"/>
    <x v="2"/>
    <x v="1250"/>
    <x v="4487"/>
    <x v="1032"/>
    <x v="92"/>
    <x v="92"/>
    <x v="3"/>
    <x v="3"/>
    <x v="1"/>
    <x v="2"/>
    <x v="2"/>
  </r>
  <r>
    <x v="4710"/>
    <x v="0"/>
    <x v="9"/>
    <x v="38"/>
    <x v="99"/>
    <x v="148"/>
    <x v="4500"/>
    <x v="1036"/>
    <x v="92"/>
    <x v="92"/>
    <x v="3"/>
    <x v="3"/>
    <x v="1"/>
    <x v="9"/>
    <x v="9"/>
  </r>
  <r>
    <x v="4705"/>
    <x v="0"/>
    <x v="11"/>
    <x v="8"/>
    <x v="0"/>
    <x v="7"/>
    <x v="4495"/>
    <x v="1037"/>
    <x v="92"/>
    <x v="92"/>
    <x v="3"/>
    <x v="3"/>
    <x v="1"/>
    <x v="11"/>
    <x v="11"/>
  </r>
  <r>
    <x v="4700"/>
    <x v="0"/>
    <x v="7"/>
    <x v="21"/>
    <x v="94"/>
    <x v="6"/>
    <x v="4490"/>
    <x v="1033"/>
    <x v="92"/>
    <x v="92"/>
    <x v="3"/>
    <x v="3"/>
    <x v="1"/>
    <x v="7"/>
    <x v="7"/>
  </r>
  <r>
    <x v="4779"/>
    <x v="0"/>
    <x v="2"/>
    <x v="57"/>
    <x v="81"/>
    <x v="662"/>
    <x v="4564"/>
    <x v="1036"/>
    <x v="92"/>
    <x v="92"/>
    <x v="3"/>
    <x v="3"/>
    <x v="1"/>
    <x v="2"/>
    <x v="2"/>
  </r>
  <r>
    <x v="4701"/>
    <x v="0"/>
    <x v="10"/>
    <x v="21"/>
    <x v="43"/>
    <x v="957"/>
    <x v="4491"/>
    <x v="1034"/>
    <x v="92"/>
    <x v="92"/>
    <x v="3"/>
    <x v="3"/>
    <x v="1"/>
    <x v="10"/>
    <x v="10"/>
  </r>
  <r>
    <x v="4711"/>
    <x v="0"/>
    <x v="11"/>
    <x v="21"/>
    <x v="94"/>
    <x v="6"/>
    <x v="4501"/>
    <x v="1032"/>
    <x v="92"/>
    <x v="92"/>
    <x v="3"/>
    <x v="3"/>
    <x v="1"/>
    <x v="11"/>
    <x v="11"/>
  </r>
  <r>
    <x v="4704"/>
    <x v="0"/>
    <x v="7"/>
    <x v="16"/>
    <x v="17"/>
    <x v="6"/>
    <x v="4494"/>
    <x v="1036"/>
    <x v="92"/>
    <x v="92"/>
    <x v="3"/>
    <x v="3"/>
    <x v="1"/>
    <x v="7"/>
    <x v="7"/>
  </r>
  <r>
    <x v="4698"/>
    <x v="0"/>
    <x v="4"/>
    <x v="82"/>
    <x v="60"/>
    <x v="538"/>
    <x v="4488"/>
    <x v="1032"/>
    <x v="92"/>
    <x v="92"/>
    <x v="3"/>
    <x v="3"/>
    <x v="1"/>
    <x v="4"/>
    <x v="4"/>
  </r>
  <r>
    <x v="4708"/>
    <x v="0"/>
    <x v="3"/>
    <x v="70"/>
    <x v="54"/>
    <x v="166"/>
    <x v="4498"/>
    <x v="1033"/>
    <x v="92"/>
    <x v="92"/>
    <x v="3"/>
    <x v="3"/>
    <x v="1"/>
    <x v="3"/>
    <x v="3"/>
  </r>
  <r>
    <x v="4702"/>
    <x v="0"/>
    <x v="0"/>
    <x v="79"/>
    <x v="94"/>
    <x v="39"/>
    <x v="4492"/>
    <x v="1035"/>
    <x v="92"/>
    <x v="92"/>
    <x v="3"/>
    <x v="3"/>
    <x v="1"/>
    <x v="0"/>
    <x v="0"/>
  </r>
  <r>
    <x v="4698"/>
    <x v="1"/>
    <x v="2"/>
    <x v="83"/>
    <x v="32"/>
    <x v="6"/>
    <x v="4488"/>
    <x v="1032"/>
    <x v="92"/>
    <x v="92"/>
    <x v="3"/>
    <x v="3"/>
    <x v="1"/>
    <x v="2"/>
    <x v="2"/>
  </r>
  <r>
    <x v="4699"/>
    <x v="0"/>
    <x v="8"/>
    <x v="53"/>
    <x v="51"/>
    <x v="643"/>
    <x v="4489"/>
    <x v="1032"/>
    <x v="92"/>
    <x v="92"/>
    <x v="3"/>
    <x v="3"/>
    <x v="1"/>
    <x v="8"/>
    <x v="8"/>
  </r>
  <r>
    <x v="4707"/>
    <x v="0"/>
    <x v="11"/>
    <x v="92"/>
    <x v="8"/>
    <x v="63"/>
    <x v="4497"/>
    <x v="1035"/>
    <x v="92"/>
    <x v="92"/>
    <x v="3"/>
    <x v="3"/>
    <x v="1"/>
    <x v="11"/>
    <x v="11"/>
  </r>
  <r>
    <x v="4746"/>
    <x v="0"/>
    <x v="4"/>
    <x v="92"/>
    <x v="7"/>
    <x v="207"/>
    <x v="4535"/>
    <x v="1032"/>
    <x v="92"/>
    <x v="92"/>
    <x v="3"/>
    <x v="3"/>
    <x v="1"/>
    <x v="4"/>
    <x v="4"/>
  </r>
  <r>
    <x v="4750"/>
    <x v="0"/>
    <x v="8"/>
    <x v="8"/>
    <x v="94"/>
    <x v="73"/>
    <x v="4539"/>
    <x v="1038"/>
    <x v="92"/>
    <x v="92"/>
    <x v="3"/>
    <x v="3"/>
    <x v="1"/>
    <x v="8"/>
    <x v="8"/>
  </r>
  <r>
    <x v="4749"/>
    <x v="0"/>
    <x v="0"/>
    <x v="20"/>
    <x v="41"/>
    <x v="73"/>
    <x v="4538"/>
    <x v="1040"/>
    <x v="92"/>
    <x v="92"/>
    <x v="3"/>
    <x v="3"/>
    <x v="1"/>
    <x v="0"/>
    <x v="0"/>
  </r>
  <r>
    <x v="4745"/>
    <x v="0"/>
    <x v="4"/>
    <x v="10"/>
    <x v="94"/>
    <x v="34"/>
    <x v="4534"/>
    <x v="1035"/>
    <x v="92"/>
    <x v="92"/>
    <x v="3"/>
    <x v="3"/>
    <x v="1"/>
    <x v="4"/>
    <x v="4"/>
  </r>
  <r>
    <x v="4721"/>
    <x v="0"/>
    <x v="8"/>
    <x v="65"/>
    <x v="26"/>
    <x v="323"/>
    <x v="4511"/>
    <x v="1039"/>
    <x v="92"/>
    <x v="92"/>
    <x v="3"/>
    <x v="3"/>
    <x v="1"/>
    <x v="8"/>
    <x v="8"/>
  </r>
  <r>
    <x v="4752"/>
    <x v="1"/>
    <x v="2"/>
    <x v="11"/>
    <x v="23"/>
    <x v="246"/>
    <x v="4540"/>
    <x v="1035"/>
    <x v="92"/>
    <x v="92"/>
    <x v="3"/>
    <x v="3"/>
    <x v="1"/>
    <x v="2"/>
    <x v="2"/>
  </r>
  <r>
    <x v="4714"/>
    <x v="0"/>
    <x v="4"/>
    <x v="48"/>
    <x v="10"/>
    <x v="187"/>
    <x v="4504"/>
    <x v="1035"/>
    <x v="92"/>
    <x v="92"/>
    <x v="3"/>
    <x v="3"/>
    <x v="1"/>
    <x v="4"/>
    <x v="4"/>
  </r>
  <r>
    <x v="4716"/>
    <x v="0"/>
    <x v="7"/>
    <x v="10"/>
    <x v="13"/>
    <x v="202"/>
    <x v="4506"/>
    <x v="1035"/>
    <x v="92"/>
    <x v="92"/>
    <x v="3"/>
    <x v="3"/>
    <x v="1"/>
    <x v="7"/>
    <x v="7"/>
  </r>
  <r>
    <x v="4752"/>
    <x v="0"/>
    <x v="7"/>
    <x v="6"/>
    <x v="98"/>
    <x v="13"/>
    <x v="4540"/>
    <x v="1035"/>
    <x v="92"/>
    <x v="92"/>
    <x v="3"/>
    <x v="3"/>
    <x v="1"/>
    <x v="7"/>
    <x v="7"/>
  </r>
  <r>
    <x v="4718"/>
    <x v="0"/>
    <x v="0"/>
    <x v="75"/>
    <x v="91"/>
    <x v="124"/>
    <x v="4508"/>
    <x v="1038"/>
    <x v="92"/>
    <x v="92"/>
    <x v="3"/>
    <x v="3"/>
    <x v="1"/>
    <x v="0"/>
    <x v="0"/>
  </r>
  <r>
    <x v="4753"/>
    <x v="0"/>
    <x v="4"/>
    <x v="12"/>
    <x v="45"/>
    <x v="6"/>
    <x v="4541"/>
    <x v="1038"/>
    <x v="92"/>
    <x v="92"/>
    <x v="3"/>
    <x v="3"/>
    <x v="1"/>
    <x v="4"/>
    <x v="4"/>
  </r>
  <r>
    <x v="4719"/>
    <x v="0"/>
    <x v="3"/>
    <x v="11"/>
    <x v="16"/>
    <x v="112"/>
    <x v="4509"/>
    <x v="1033"/>
    <x v="92"/>
    <x v="92"/>
    <x v="3"/>
    <x v="3"/>
    <x v="1"/>
    <x v="3"/>
    <x v="3"/>
  </r>
  <r>
    <x v="4753"/>
    <x v="0"/>
    <x v="2"/>
    <x v="17"/>
    <x v="62"/>
    <x v="6"/>
    <x v="4541"/>
    <x v="1038"/>
    <x v="92"/>
    <x v="92"/>
    <x v="3"/>
    <x v="3"/>
    <x v="1"/>
    <x v="2"/>
    <x v="2"/>
  </r>
  <r>
    <x v="4749"/>
    <x v="0"/>
    <x v="6"/>
    <x v="79"/>
    <x v="13"/>
    <x v="37"/>
    <x v="4538"/>
    <x v="1040"/>
    <x v="92"/>
    <x v="92"/>
    <x v="3"/>
    <x v="3"/>
    <x v="1"/>
    <x v="6"/>
    <x v="6"/>
  </r>
  <r>
    <x v="4744"/>
    <x v="0"/>
    <x v="0"/>
    <x v="63"/>
    <x v="3"/>
    <x v="239"/>
    <x v="4533"/>
    <x v="1035"/>
    <x v="92"/>
    <x v="92"/>
    <x v="3"/>
    <x v="3"/>
    <x v="1"/>
    <x v="0"/>
    <x v="0"/>
  </r>
  <r>
    <x v="4718"/>
    <x v="0"/>
    <x v="7"/>
    <x v="16"/>
    <x v="45"/>
    <x v="145"/>
    <x v="4508"/>
    <x v="1038"/>
    <x v="92"/>
    <x v="92"/>
    <x v="3"/>
    <x v="3"/>
    <x v="1"/>
    <x v="7"/>
    <x v="7"/>
  </r>
  <r>
    <x v="4714"/>
    <x v="0"/>
    <x v="3"/>
    <x v="37"/>
    <x v="1"/>
    <x v="48"/>
    <x v="4504"/>
    <x v="1035"/>
    <x v="92"/>
    <x v="92"/>
    <x v="3"/>
    <x v="3"/>
    <x v="1"/>
    <x v="3"/>
    <x v="3"/>
  </r>
  <r>
    <x v="4701"/>
    <x v="0"/>
    <x v="6"/>
    <x v="13"/>
    <x v="11"/>
    <x v="46"/>
    <x v="4491"/>
    <x v="1034"/>
    <x v="92"/>
    <x v="92"/>
    <x v="3"/>
    <x v="3"/>
    <x v="1"/>
    <x v="6"/>
    <x v="6"/>
  </r>
  <r>
    <x v="4714"/>
    <x v="0"/>
    <x v="7"/>
    <x v="13"/>
    <x v="13"/>
    <x v="6"/>
    <x v="4504"/>
    <x v="1035"/>
    <x v="92"/>
    <x v="92"/>
    <x v="3"/>
    <x v="3"/>
    <x v="1"/>
    <x v="7"/>
    <x v="7"/>
  </r>
  <r>
    <x v="4746"/>
    <x v="1"/>
    <x v="2"/>
    <x v="19"/>
    <x v="48"/>
    <x v="350"/>
    <x v="4535"/>
    <x v="1032"/>
    <x v="92"/>
    <x v="92"/>
    <x v="3"/>
    <x v="3"/>
    <x v="1"/>
    <x v="2"/>
    <x v="2"/>
  </r>
  <r>
    <x v="4712"/>
    <x v="0"/>
    <x v="1"/>
    <x v="57"/>
    <x v="76"/>
    <x v="72"/>
    <x v="4502"/>
    <x v="1034"/>
    <x v="92"/>
    <x v="92"/>
    <x v="3"/>
    <x v="3"/>
    <x v="1"/>
    <x v="1"/>
    <x v="1"/>
  </r>
  <r>
    <x v="4720"/>
    <x v="0"/>
    <x v="2"/>
    <x v="49"/>
    <x v="31"/>
    <x v="191"/>
    <x v="4510"/>
    <x v="1034"/>
    <x v="92"/>
    <x v="92"/>
    <x v="3"/>
    <x v="3"/>
    <x v="1"/>
    <x v="2"/>
    <x v="2"/>
  </r>
  <r>
    <x v="4712"/>
    <x v="0"/>
    <x v="9"/>
    <x v="23"/>
    <x v="36"/>
    <x v="291"/>
    <x v="4502"/>
    <x v="1034"/>
    <x v="92"/>
    <x v="92"/>
    <x v="3"/>
    <x v="3"/>
    <x v="1"/>
    <x v="9"/>
    <x v="9"/>
  </r>
  <r>
    <x v="4752"/>
    <x v="0"/>
    <x v="3"/>
    <x v="10"/>
    <x v="94"/>
    <x v="34"/>
    <x v="4540"/>
    <x v="1035"/>
    <x v="92"/>
    <x v="92"/>
    <x v="3"/>
    <x v="3"/>
    <x v="1"/>
    <x v="3"/>
    <x v="3"/>
  </r>
  <r>
    <x v="4716"/>
    <x v="0"/>
    <x v="10"/>
    <x v="13"/>
    <x v="63"/>
    <x v="72"/>
    <x v="4506"/>
    <x v="1035"/>
    <x v="92"/>
    <x v="92"/>
    <x v="3"/>
    <x v="3"/>
    <x v="1"/>
    <x v="10"/>
    <x v="10"/>
  </r>
  <r>
    <x v="4716"/>
    <x v="0"/>
    <x v="1"/>
    <x v="48"/>
    <x v="3"/>
    <x v="186"/>
    <x v="4506"/>
    <x v="1035"/>
    <x v="92"/>
    <x v="92"/>
    <x v="3"/>
    <x v="3"/>
    <x v="1"/>
    <x v="1"/>
    <x v="1"/>
  </r>
  <r>
    <x v="4717"/>
    <x v="0"/>
    <x v="11"/>
    <x v="82"/>
    <x v="66"/>
    <x v="156"/>
    <x v="4507"/>
    <x v="1032"/>
    <x v="92"/>
    <x v="92"/>
    <x v="3"/>
    <x v="3"/>
    <x v="1"/>
    <x v="11"/>
    <x v="11"/>
  </r>
  <r>
    <x v="4744"/>
    <x v="0"/>
    <x v="11"/>
    <x v="144"/>
    <x v="166"/>
    <x v="1039"/>
    <x v="4533"/>
    <x v="1035"/>
    <x v="92"/>
    <x v="92"/>
    <x v="3"/>
    <x v="3"/>
    <x v="1"/>
    <x v="11"/>
    <x v="11"/>
  </r>
  <r>
    <x v="4718"/>
    <x v="0"/>
    <x v="11"/>
    <x v="6"/>
    <x v="41"/>
    <x v="34"/>
    <x v="4508"/>
    <x v="1038"/>
    <x v="92"/>
    <x v="92"/>
    <x v="3"/>
    <x v="3"/>
    <x v="1"/>
    <x v="11"/>
    <x v="11"/>
  </r>
  <r>
    <x v="4752"/>
    <x v="0"/>
    <x v="2"/>
    <x v="5"/>
    <x v="7"/>
    <x v="152"/>
    <x v="4540"/>
    <x v="1035"/>
    <x v="92"/>
    <x v="92"/>
    <x v="3"/>
    <x v="3"/>
    <x v="1"/>
    <x v="2"/>
    <x v="2"/>
  </r>
  <r>
    <x v="4714"/>
    <x v="0"/>
    <x v="9"/>
    <x v="51"/>
    <x v="47"/>
    <x v="39"/>
    <x v="4504"/>
    <x v="1035"/>
    <x v="92"/>
    <x v="92"/>
    <x v="3"/>
    <x v="3"/>
    <x v="1"/>
    <x v="9"/>
    <x v="9"/>
  </r>
  <r>
    <x v="4712"/>
    <x v="0"/>
    <x v="7"/>
    <x v="79"/>
    <x v="9"/>
    <x v="6"/>
    <x v="4502"/>
    <x v="1034"/>
    <x v="92"/>
    <x v="92"/>
    <x v="3"/>
    <x v="3"/>
    <x v="1"/>
    <x v="7"/>
    <x v="7"/>
  </r>
  <r>
    <x v="4715"/>
    <x v="0"/>
    <x v="4"/>
    <x v="4"/>
    <x v="47"/>
    <x v="346"/>
    <x v="4505"/>
    <x v="1035"/>
    <x v="92"/>
    <x v="92"/>
    <x v="3"/>
    <x v="3"/>
    <x v="1"/>
    <x v="4"/>
    <x v="4"/>
  </r>
  <r>
    <x v="4721"/>
    <x v="0"/>
    <x v="2"/>
    <x v="129"/>
    <x v="117"/>
    <x v="3862"/>
    <x v="4511"/>
    <x v="1039"/>
    <x v="92"/>
    <x v="92"/>
    <x v="3"/>
    <x v="3"/>
    <x v="1"/>
    <x v="2"/>
    <x v="2"/>
  </r>
  <r>
    <x v="4720"/>
    <x v="0"/>
    <x v="8"/>
    <x v="11"/>
    <x v="5"/>
    <x v="22"/>
    <x v="4510"/>
    <x v="1034"/>
    <x v="92"/>
    <x v="92"/>
    <x v="3"/>
    <x v="3"/>
    <x v="1"/>
    <x v="8"/>
    <x v="8"/>
  </r>
  <r>
    <x v="4717"/>
    <x v="0"/>
    <x v="8"/>
    <x v="2"/>
    <x v="37"/>
    <x v="660"/>
    <x v="4507"/>
    <x v="1032"/>
    <x v="92"/>
    <x v="92"/>
    <x v="3"/>
    <x v="3"/>
    <x v="1"/>
    <x v="8"/>
    <x v="8"/>
  </r>
  <r>
    <x v="4749"/>
    <x v="0"/>
    <x v="5"/>
    <x v="16"/>
    <x v="12"/>
    <x v="102"/>
    <x v="4538"/>
    <x v="1040"/>
    <x v="92"/>
    <x v="92"/>
    <x v="3"/>
    <x v="3"/>
    <x v="1"/>
    <x v="5"/>
    <x v="5"/>
  </r>
  <r>
    <x v="4722"/>
    <x v="0"/>
    <x v="11"/>
    <x v="13"/>
    <x v="8"/>
    <x v="572"/>
    <x v="4512"/>
    <x v="1032"/>
    <x v="92"/>
    <x v="92"/>
    <x v="3"/>
    <x v="3"/>
    <x v="1"/>
    <x v="11"/>
    <x v="11"/>
  </r>
  <r>
    <x v="4753"/>
    <x v="1"/>
    <x v="2"/>
    <x v="17"/>
    <x v="62"/>
    <x v="6"/>
    <x v="4541"/>
    <x v="1038"/>
    <x v="92"/>
    <x v="92"/>
    <x v="3"/>
    <x v="3"/>
    <x v="1"/>
    <x v="2"/>
    <x v="2"/>
  </r>
  <r>
    <x v="4753"/>
    <x v="0"/>
    <x v="9"/>
    <x v="20"/>
    <x v="12"/>
    <x v="6"/>
    <x v="4541"/>
    <x v="1038"/>
    <x v="92"/>
    <x v="92"/>
    <x v="3"/>
    <x v="3"/>
    <x v="1"/>
    <x v="9"/>
    <x v="9"/>
  </r>
  <r>
    <x v="4715"/>
    <x v="0"/>
    <x v="2"/>
    <x v="100"/>
    <x v="89"/>
    <x v="1888"/>
    <x v="4505"/>
    <x v="1035"/>
    <x v="92"/>
    <x v="92"/>
    <x v="3"/>
    <x v="3"/>
    <x v="1"/>
    <x v="2"/>
    <x v="2"/>
  </r>
  <r>
    <x v="4712"/>
    <x v="0"/>
    <x v="3"/>
    <x v="5"/>
    <x v="7"/>
    <x v="152"/>
    <x v="4502"/>
    <x v="1034"/>
    <x v="92"/>
    <x v="92"/>
    <x v="3"/>
    <x v="3"/>
    <x v="1"/>
    <x v="3"/>
    <x v="3"/>
  </r>
  <r>
    <x v="4719"/>
    <x v="0"/>
    <x v="1"/>
    <x v="50"/>
    <x v="4"/>
    <x v="31"/>
    <x v="4509"/>
    <x v="1033"/>
    <x v="92"/>
    <x v="92"/>
    <x v="3"/>
    <x v="3"/>
    <x v="1"/>
    <x v="1"/>
    <x v="1"/>
  </r>
  <r>
    <x v="4723"/>
    <x v="0"/>
    <x v="11"/>
    <x v="79"/>
    <x v="94"/>
    <x v="39"/>
    <x v="4513"/>
    <x v="1036"/>
    <x v="92"/>
    <x v="92"/>
    <x v="3"/>
    <x v="3"/>
    <x v="1"/>
    <x v="11"/>
    <x v="11"/>
  </r>
  <r>
    <x v="4745"/>
    <x v="1"/>
    <x v="2"/>
    <x v="48"/>
    <x v="10"/>
    <x v="187"/>
    <x v="4534"/>
    <x v="1035"/>
    <x v="92"/>
    <x v="92"/>
    <x v="3"/>
    <x v="3"/>
    <x v="1"/>
    <x v="2"/>
    <x v="2"/>
  </r>
  <r>
    <x v="4745"/>
    <x v="0"/>
    <x v="2"/>
    <x v="11"/>
    <x v="10"/>
    <x v="11"/>
    <x v="4534"/>
    <x v="1035"/>
    <x v="92"/>
    <x v="92"/>
    <x v="3"/>
    <x v="3"/>
    <x v="1"/>
    <x v="2"/>
    <x v="2"/>
  </r>
  <r>
    <x v="4752"/>
    <x v="0"/>
    <x v="9"/>
    <x v="21"/>
    <x v="18"/>
    <x v="11"/>
    <x v="4540"/>
    <x v="1035"/>
    <x v="92"/>
    <x v="92"/>
    <x v="3"/>
    <x v="3"/>
    <x v="1"/>
    <x v="9"/>
    <x v="9"/>
  </r>
  <r>
    <x v="4735"/>
    <x v="1"/>
    <x v="2"/>
    <x v="53"/>
    <x v="48"/>
    <x v="17"/>
    <x v="4524"/>
    <x v="1038"/>
    <x v="92"/>
    <x v="92"/>
    <x v="3"/>
    <x v="3"/>
    <x v="1"/>
    <x v="2"/>
    <x v="2"/>
  </r>
  <r>
    <x v="4730"/>
    <x v="1"/>
    <x v="2"/>
    <x v="20"/>
    <x v="12"/>
    <x v="6"/>
    <x v="4520"/>
    <x v="1037"/>
    <x v="92"/>
    <x v="92"/>
    <x v="3"/>
    <x v="3"/>
    <x v="1"/>
    <x v="2"/>
    <x v="2"/>
  </r>
  <r>
    <x v="4743"/>
    <x v="0"/>
    <x v="0"/>
    <x v="20"/>
    <x v="6"/>
    <x v="7"/>
    <x v="4532"/>
    <x v="1040"/>
    <x v="92"/>
    <x v="92"/>
    <x v="3"/>
    <x v="3"/>
    <x v="1"/>
    <x v="0"/>
    <x v="0"/>
  </r>
  <r>
    <x v="4731"/>
    <x v="0"/>
    <x v="1"/>
    <x v="97"/>
    <x v="189"/>
    <x v="3863"/>
    <x v="4521"/>
    <x v="1037"/>
    <x v="92"/>
    <x v="92"/>
    <x v="3"/>
    <x v="3"/>
    <x v="1"/>
    <x v="1"/>
    <x v="1"/>
  </r>
  <r>
    <x v="4758"/>
    <x v="0"/>
    <x v="10"/>
    <x v="70"/>
    <x v="38"/>
    <x v="363"/>
    <x v="4546"/>
    <x v="1035"/>
    <x v="92"/>
    <x v="92"/>
    <x v="3"/>
    <x v="3"/>
    <x v="1"/>
    <x v="10"/>
    <x v="10"/>
  </r>
  <r>
    <x v="4730"/>
    <x v="0"/>
    <x v="4"/>
    <x v="20"/>
    <x v="41"/>
    <x v="73"/>
    <x v="4520"/>
    <x v="1037"/>
    <x v="92"/>
    <x v="92"/>
    <x v="3"/>
    <x v="3"/>
    <x v="1"/>
    <x v="4"/>
    <x v="4"/>
  </r>
  <r>
    <x v="4734"/>
    <x v="0"/>
    <x v="10"/>
    <x v="50"/>
    <x v="61"/>
    <x v="69"/>
    <x v="181"/>
    <x v="1033"/>
    <x v="92"/>
    <x v="92"/>
    <x v="3"/>
    <x v="3"/>
    <x v="1"/>
    <x v="10"/>
    <x v="10"/>
  </r>
  <r>
    <x v="4751"/>
    <x v="0"/>
    <x v="0"/>
    <x v="0"/>
    <x v="98"/>
    <x v="11"/>
    <x v="3960"/>
    <x v="1035"/>
    <x v="92"/>
    <x v="92"/>
    <x v="3"/>
    <x v="3"/>
    <x v="1"/>
    <x v="0"/>
    <x v="0"/>
  </r>
  <r>
    <x v="4726"/>
    <x v="0"/>
    <x v="10"/>
    <x v="12"/>
    <x v="45"/>
    <x v="6"/>
    <x v="4516"/>
    <x v="1035"/>
    <x v="92"/>
    <x v="92"/>
    <x v="3"/>
    <x v="3"/>
    <x v="1"/>
    <x v="10"/>
    <x v="10"/>
  </r>
  <r>
    <x v="4741"/>
    <x v="1"/>
    <x v="2"/>
    <x v="65"/>
    <x v="38"/>
    <x v="74"/>
    <x v="4530"/>
    <x v="1035"/>
    <x v="92"/>
    <x v="92"/>
    <x v="3"/>
    <x v="3"/>
    <x v="1"/>
    <x v="2"/>
    <x v="2"/>
  </r>
  <r>
    <x v="4742"/>
    <x v="0"/>
    <x v="3"/>
    <x v="5"/>
    <x v="8"/>
    <x v="10"/>
    <x v="4531"/>
    <x v="1033"/>
    <x v="92"/>
    <x v="92"/>
    <x v="3"/>
    <x v="3"/>
    <x v="1"/>
    <x v="3"/>
    <x v="3"/>
  </r>
  <r>
    <x v="4741"/>
    <x v="0"/>
    <x v="7"/>
    <x v="20"/>
    <x v="6"/>
    <x v="7"/>
    <x v="4530"/>
    <x v="1035"/>
    <x v="92"/>
    <x v="92"/>
    <x v="3"/>
    <x v="3"/>
    <x v="1"/>
    <x v="7"/>
    <x v="7"/>
  </r>
  <r>
    <x v="4729"/>
    <x v="0"/>
    <x v="9"/>
    <x v="3"/>
    <x v="3"/>
    <x v="3"/>
    <x v="4519"/>
    <x v="1034"/>
    <x v="92"/>
    <x v="92"/>
    <x v="3"/>
    <x v="3"/>
    <x v="1"/>
    <x v="9"/>
    <x v="9"/>
  </r>
  <r>
    <x v="4729"/>
    <x v="0"/>
    <x v="8"/>
    <x v="5"/>
    <x v="16"/>
    <x v="17"/>
    <x v="4519"/>
    <x v="1034"/>
    <x v="92"/>
    <x v="92"/>
    <x v="3"/>
    <x v="3"/>
    <x v="1"/>
    <x v="8"/>
    <x v="8"/>
  </r>
  <r>
    <x v="4737"/>
    <x v="0"/>
    <x v="5"/>
    <x v="79"/>
    <x v="14"/>
    <x v="379"/>
    <x v="4526"/>
    <x v="1037"/>
    <x v="92"/>
    <x v="92"/>
    <x v="3"/>
    <x v="3"/>
    <x v="1"/>
    <x v="5"/>
    <x v="5"/>
  </r>
  <r>
    <x v="4734"/>
    <x v="0"/>
    <x v="6"/>
    <x v="40"/>
    <x v="47"/>
    <x v="376"/>
    <x v="181"/>
    <x v="1033"/>
    <x v="92"/>
    <x v="92"/>
    <x v="3"/>
    <x v="3"/>
    <x v="1"/>
    <x v="6"/>
    <x v="6"/>
  </r>
  <r>
    <x v="4764"/>
    <x v="0"/>
    <x v="10"/>
    <x v="6"/>
    <x v="0"/>
    <x v="145"/>
    <x v="4551"/>
    <x v="1032"/>
    <x v="92"/>
    <x v="92"/>
    <x v="3"/>
    <x v="3"/>
    <x v="1"/>
    <x v="10"/>
    <x v="10"/>
  </r>
  <r>
    <x v="4771"/>
    <x v="0"/>
    <x v="9"/>
    <x v="37"/>
    <x v="30"/>
    <x v="14"/>
    <x v="4557"/>
    <x v="1035"/>
    <x v="92"/>
    <x v="92"/>
    <x v="3"/>
    <x v="3"/>
    <x v="1"/>
    <x v="9"/>
    <x v="9"/>
  </r>
  <r>
    <x v="4768"/>
    <x v="0"/>
    <x v="10"/>
    <x v="20"/>
    <x v="41"/>
    <x v="73"/>
    <x v="4168"/>
    <x v="1035"/>
    <x v="92"/>
    <x v="92"/>
    <x v="3"/>
    <x v="3"/>
    <x v="1"/>
    <x v="10"/>
    <x v="10"/>
  </r>
  <r>
    <x v="4724"/>
    <x v="0"/>
    <x v="5"/>
    <x v="16"/>
    <x v="17"/>
    <x v="6"/>
    <x v="4514"/>
    <x v="1032"/>
    <x v="92"/>
    <x v="92"/>
    <x v="3"/>
    <x v="3"/>
    <x v="1"/>
    <x v="5"/>
    <x v="5"/>
  </r>
  <r>
    <x v="4726"/>
    <x v="0"/>
    <x v="3"/>
    <x v="12"/>
    <x v="45"/>
    <x v="6"/>
    <x v="4516"/>
    <x v="1035"/>
    <x v="92"/>
    <x v="92"/>
    <x v="3"/>
    <x v="3"/>
    <x v="1"/>
    <x v="3"/>
    <x v="3"/>
  </r>
  <r>
    <x v="4747"/>
    <x v="0"/>
    <x v="0"/>
    <x v="75"/>
    <x v="91"/>
    <x v="124"/>
    <x v="4536"/>
    <x v="1038"/>
    <x v="92"/>
    <x v="92"/>
    <x v="3"/>
    <x v="3"/>
    <x v="1"/>
    <x v="0"/>
    <x v="0"/>
  </r>
  <r>
    <x v="4730"/>
    <x v="0"/>
    <x v="3"/>
    <x v="0"/>
    <x v="85"/>
    <x v="126"/>
    <x v="4520"/>
    <x v="1037"/>
    <x v="92"/>
    <x v="92"/>
    <x v="3"/>
    <x v="3"/>
    <x v="1"/>
    <x v="3"/>
    <x v="3"/>
  </r>
  <r>
    <x v="4740"/>
    <x v="0"/>
    <x v="2"/>
    <x v="3"/>
    <x v="24"/>
    <x v="3267"/>
    <x v="4529"/>
    <x v="1040"/>
    <x v="92"/>
    <x v="92"/>
    <x v="3"/>
    <x v="3"/>
    <x v="1"/>
    <x v="2"/>
    <x v="2"/>
  </r>
  <r>
    <x v="4747"/>
    <x v="0"/>
    <x v="11"/>
    <x v="75"/>
    <x v="17"/>
    <x v="120"/>
    <x v="4536"/>
    <x v="1038"/>
    <x v="92"/>
    <x v="92"/>
    <x v="3"/>
    <x v="3"/>
    <x v="1"/>
    <x v="11"/>
    <x v="11"/>
  </r>
  <r>
    <x v="4727"/>
    <x v="0"/>
    <x v="1"/>
    <x v="9"/>
    <x v="65"/>
    <x v="6"/>
    <x v="4517"/>
    <x v="1039"/>
    <x v="92"/>
    <x v="92"/>
    <x v="3"/>
    <x v="3"/>
    <x v="1"/>
    <x v="1"/>
    <x v="1"/>
  </r>
  <r>
    <x v="4725"/>
    <x v="0"/>
    <x v="5"/>
    <x v="6"/>
    <x v="6"/>
    <x v="6"/>
    <x v="4515"/>
    <x v="1038"/>
    <x v="92"/>
    <x v="92"/>
    <x v="3"/>
    <x v="3"/>
    <x v="1"/>
    <x v="5"/>
    <x v="5"/>
  </r>
  <r>
    <x v="4734"/>
    <x v="0"/>
    <x v="5"/>
    <x v="93"/>
    <x v="0"/>
    <x v="187"/>
    <x v="181"/>
    <x v="1033"/>
    <x v="92"/>
    <x v="92"/>
    <x v="3"/>
    <x v="3"/>
    <x v="1"/>
    <x v="5"/>
    <x v="5"/>
  </r>
  <r>
    <x v="4725"/>
    <x v="0"/>
    <x v="1"/>
    <x v="31"/>
    <x v="81"/>
    <x v="246"/>
    <x v="4515"/>
    <x v="1038"/>
    <x v="92"/>
    <x v="92"/>
    <x v="3"/>
    <x v="3"/>
    <x v="1"/>
    <x v="1"/>
    <x v="1"/>
  </r>
  <r>
    <x v="4728"/>
    <x v="0"/>
    <x v="1"/>
    <x v="52"/>
    <x v="119"/>
    <x v="366"/>
    <x v="4518"/>
    <x v="1036"/>
    <x v="92"/>
    <x v="92"/>
    <x v="3"/>
    <x v="3"/>
    <x v="1"/>
    <x v="1"/>
    <x v="1"/>
  </r>
  <r>
    <x v="4758"/>
    <x v="0"/>
    <x v="7"/>
    <x v="23"/>
    <x v="16"/>
    <x v="54"/>
    <x v="4546"/>
    <x v="1035"/>
    <x v="92"/>
    <x v="92"/>
    <x v="3"/>
    <x v="3"/>
    <x v="1"/>
    <x v="7"/>
    <x v="7"/>
  </r>
  <r>
    <x v="4740"/>
    <x v="1"/>
    <x v="2"/>
    <x v="50"/>
    <x v="15"/>
    <x v="319"/>
    <x v="4529"/>
    <x v="1040"/>
    <x v="92"/>
    <x v="92"/>
    <x v="3"/>
    <x v="3"/>
    <x v="1"/>
    <x v="2"/>
    <x v="2"/>
  </r>
  <r>
    <x v="4725"/>
    <x v="0"/>
    <x v="10"/>
    <x v="17"/>
    <x v="62"/>
    <x v="6"/>
    <x v="4515"/>
    <x v="1038"/>
    <x v="92"/>
    <x v="92"/>
    <x v="3"/>
    <x v="3"/>
    <x v="1"/>
    <x v="10"/>
    <x v="10"/>
  </r>
  <r>
    <x v="4743"/>
    <x v="0"/>
    <x v="6"/>
    <x v="21"/>
    <x v="13"/>
    <x v="22"/>
    <x v="4532"/>
    <x v="1040"/>
    <x v="92"/>
    <x v="92"/>
    <x v="3"/>
    <x v="3"/>
    <x v="1"/>
    <x v="6"/>
    <x v="6"/>
  </r>
  <r>
    <x v="4748"/>
    <x v="0"/>
    <x v="4"/>
    <x v="0"/>
    <x v="85"/>
    <x v="126"/>
    <x v="4537"/>
    <x v="1037"/>
    <x v="92"/>
    <x v="92"/>
    <x v="3"/>
    <x v="3"/>
    <x v="1"/>
    <x v="4"/>
    <x v="4"/>
  </r>
  <r>
    <x v="4748"/>
    <x v="0"/>
    <x v="9"/>
    <x v="92"/>
    <x v="8"/>
    <x v="63"/>
    <x v="4537"/>
    <x v="1037"/>
    <x v="92"/>
    <x v="92"/>
    <x v="3"/>
    <x v="3"/>
    <x v="1"/>
    <x v="9"/>
    <x v="9"/>
  </r>
  <r>
    <x v="4729"/>
    <x v="0"/>
    <x v="4"/>
    <x v="9"/>
    <x v="43"/>
    <x v="183"/>
    <x v="4519"/>
    <x v="1034"/>
    <x v="92"/>
    <x v="92"/>
    <x v="3"/>
    <x v="3"/>
    <x v="1"/>
    <x v="4"/>
    <x v="4"/>
  </r>
  <r>
    <x v="4736"/>
    <x v="0"/>
    <x v="2"/>
    <x v="36"/>
    <x v="40"/>
    <x v="431"/>
    <x v="4525"/>
    <x v="1038"/>
    <x v="92"/>
    <x v="92"/>
    <x v="3"/>
    <x v="3"/>
    <x v="1"/>
    <x v="2"/>
    <x v="2"/>
  </r>
  <r>
    <x v="4741"/>
    <x v="0"/>
    <x v="9"/>
    <x v="48"/>
    <x v="36"/>
    <x v="26"/>
    <x v="4530"/>
    <x v="1035"/>
    <x v="92"/>
    <x v="92"/>
    <x v="3"/>
    <x v="3"/>
    <x v="1"/>
    <x v="9"/>
    <x v="9"/>
  </r>
  <r>
    <x v="4751"/>
    <x v="0"/>
    <x v="5"/>
    <x v="16"/>
    <x v="45"/>
    <x v="145"/>
    <x v="3960"/>
    <x v="1035"/>
    <x v="92"/>
    <x v="92"/>
    <x v="3"/>
    <x v="3"/>
    <x v="1"/>
    <x v="5"/>
    <x v="5"/>
  </r>
  <r>
    <x v="4748"/>
    <x v="1"/>
    <x v="2"/>
    <x v="26"/>
    <x v="56"/>
    <x v="417"/>
    <x v="4537"/>
    <x v="1037"/>
    <x v="92"/>
    <x v="92"/>
    <x v="3"/>
    <x v="3"/>
    <x v="1"/>
    <x v="2"/>
    <x v="2"/>
  </r>
  <r>
    <x v="4737"/>
    <x v="0"/>
    <x v="0"/>
    <x v="5"/>
    <x v="36"/>
    <x v="348"/>
    <x v="4526"/>
    <x v="1037"/>
    <x v="92"/>
    <x v="92"/>
    <x v="3"/>
    <x v="3"/>
    <x v="1"/>
    <x v="0"/>
    <x v="0"/>
  </r>
  <r>
    <x v="4741"/>
    <x v="0"/>
    <x v="4"/>
    <x v="10"/>
    <x v="13"/>
    <x v="202"/>
    <x v="4530"/>
    <x v="1035"/>
    <x v="92"/>
    <x v="92"/>
    <x v="3"/>
    <x v="3"/>
    <x v="1"/>
    <x v="4"/>
    <x v="4"/>
  </r>
  <r>
    <x v="4740"/>
    <x v="0"/>
    <x v="8"/>
    <x v="1"/>
    <x v="76"/>
    <x v="34"/>
    <x v="4529"/>
    <x v="1040"/>
    <x v="92"/>
    <x v="92"/>
    <x v="3"/>
    <x v="3"/>
    <x v="1"/>
    <x v="8"/>
    <x v="8"/>
  </r>
  <r>
    <x v="4758"/>
    <x v="0"/>
    <x v="3"/>
    <x v="2"/>
    <x v="57"/>
    <x v="421"/>
    <x v="4546"/>
    <x v="1035"/>
    <x v="92"/>
    <x v="92"/>
    <x v="3"/>
    <x v="3"/>
    <x v="1"/>
    <x v="3"/>
    <x v="3"/>
  </r>
  <r>
    <x v="4778"/>
    <x v="0"/>
    <x v="0"/>
    <x v="75"/>
    <x v="91"/>
    <x v="124"/>
    <x v="4563"/>
    <x v="1040"/>
    <x v="92"/>
    <x v="92"/>
    <x v="3"/>
    <x v="3"/>
    <x v="1"/>
    <x v="0"/>
    <x v="0"/>
  </r>
  <r>
    <x v="4739"/>
    <x v="0"/>
    <x v="11"/>
    <x v="13"/>
    <x v="62"/>
    <x v="162"/>
    <x v="4528"/>
    <x v="1035"/>
    <x v="92"/>
    <x v="92"/>
    <x v="3"/>
    <x v="3"/>
    <x v="1"/>
    <x v="11"/>
    <x v="11"/>
  </r>
  <r>
    <x v="4737"/>
    <x v="0"/>
    <x v="6"/>
    <x v="15"/>
    <x v="60"/>
    <x v="802"/>
    <x v="4526"/>
    <x v="1037"/>
    <x v="92"/>
    <x v="92"/>
    <x v="3"/>
    <x v="3"/>
    <x v="1"/>
    <x v="6"/>
    <x v="6"/>
  </r>
  <r>
    <x v="4732"/>
    <x v="0"/>
    <x v="11"/>
    <x v="34"/>
    <x v="20"/>
    <x v="192"/>
    <x v="4522"/>
    <x v="1032"/>
    <x v="92"/>
    <x v="92"/>
    <x v="3"/>
    <x v="3"/>
    <x v="1"/>
    <x v="11"/>
    <x v="11"/>
  </r>
  <r>
    <x v="4735"/>
    <x v="0"/>
    <x v="8"/>
    <x v="11"/>
    <x v="23"/>
    <x v="246"/>
    <x v="4524"/>
    <x v="1038"/>
    <x v="92"/>
    <x v="92"/>
    <x v="3"/>
    <x v="3"/>
    <x v="1"/>
    <x v="8"/>
    <x v="8"/>
  </r>
  <r>
    <x v="4724"/>
    <x v="0"/>
    <x v="6"/>
    <x v="0"/>
    <x v="85"/>
    <x v="126"/>
    <x v="4514"/>
    <x v="1032"/>
    <x v="92"/>
    <x v="92"/>
    <x v="3"/>
    <x v="3"/>
    <x v="1"/>
    <x v="6"/>
    <x v="6"/>
  </r>
  <r>
    <x v="4727"/>
    <x v="0"/>
    <x v="3"/>
    <x v="6"/>
    <x v="98"/>
    <x v="13"/>
    <x v="4517"/>
    <x v="1039"/>
    <x v="92"/>
    <x v="92"/>
    <x v="3"/>
    <x v="3"/>
    <x v="1"/>
    <x v="3"/>
    <x v="3"/>
  </r>
  <r>
    <x v="4748"/>
    <x v="0"/>
    <x v="7"/>
    <x v="12"/>
    <x v="12"/>
    <x v="13"/>
    <x v="4537"/>
    <x v="1037"/>
    <x v="92"/>
    <x v="92"/>
    <x v="3"/>
    <x v="3"/>
    <x v="1"/>
    <x v="7"/>
    <x v="7"/>
  </r>
  <r>
    <x v="4758"/>
    <x v="0"/>
    <x v="1"/>
    <x v="135"/>
    <x v="67"/>
    <x v="611"/>
    <x v="4546"/>
    <x v="1035"/>
    <x v="92"/>
    <x v="92"/>
    <x v="3"/>
    <x v="3"/>
    <x v="1"/>
    <x v="1"/>
    <x v="1"/>
  </r>
  <r>
    <x v="4733"/>
    <x v="0"/>
    <x v="3"/>
    <x v="82"/>
    <x v="102"/>
    <x v="185"/>
    <x v="4523"/>
    <x v="1035"/>
    <x v="92"/>
    <x v="92"/>
    <x v="3"/>
    <x v="3"/>
    <x v="1"/>
    <x v="3"/>
    <x v="3"/>
  </r>
  <r>
    <x v="4754"/>
    <x v="0"/>
    <x v="11"/>
    <x v="6"/>
    <x v="98"/>
    <x v="13"/>
    <x v="4542"/>
    <x v="1032"/>
    <x v="92"/>
    <x v="92"/>
    <x v="3"/>
    <x v="3"/>
    <x v="1"/>
    <x v="11"/>
    <x v="11"/>
  </r>
  <r>
    <x v="4767"/>
    <x v="0"/>
    <x v="10"/>
    <x v="79"/>
    <x v="13"/>
    <x v="37"/>
    <x v="4554"/>
    <x v="1035"/>
    <x v="92"/>
    <x v="92"/>
    <x v="3"/>
    <x v="3"/>
    <x v="1"/>
    <x v="10"/>
    <x v="10"/>
  </r>
  <r>
    <x v="4755"/>
    <x v="0"/>
    <x v="11"/>
    <x v="35"/>
    <x v="24"/>
    <x v="338"/>
    <x v="4543"/>
    <x v="1032"/>
    <x v="92"/>
    <x v="92"/>
    <x v="3"/>
    <x v="3"/>
    <x v="1"/>
    <x v="11"/>
    <x v="11"/>
  </r>
  <r>
    <x v="4759"/>
    <x v="0"/>
    <x v="1"/>
    <x v="35"/>
    <x v="35"/>
    <x v="1190"/>
    <x v="4547"/>
    <x v="1038"/>
    <x v="92"/>
    <x v="92"/>
    <x v="3"/>
    <x v="3"/>
    <x v="1"/>
    <x v="1"/>
    <x v="1"/>
  </r>
  <r>
    <x v="4774"/>
    <x v="0"/>
    <x v="6"/>
    <x v="5"/>
    <x v="1"/>
    <x v="1070"/>
    <x v="4560"/>
    <x v="1035"/>
    <x v="92"/>
    <x v="92"/>
    <x v="3"/>
    <x v="3"/>
    <x v="1"/>
    <x v="6"/>
    <x v="6"/>
  </r>
  <r>
    <x v="4780"/>
    <x v="0"/>
    <x v="3"/>
    <x v="53"/>
    <x v="38"/>
    <x v="10"/>
    <x v="4565"/>
    <x v="1041"/>
    <x v="93"/>
    <x v="93"/>
    <x v="0"/>
    <x v="0"/>
    <x v="0"/>
    <x v="3"/>
    <x v="3"/>
  </r>
  <r>
    <x v="4781"/>
    <x v="0"/>
    <x v="11"/>
    <x v="57"/>
    <x v="16"/>
    <x v="429"/>
    <x v="4566"/>
    <x v="1042"/>
    <x v="93"/>
    <x v="93"/>
    <x v="0"/>
    <x v="0"/>
    <x v="0"/>
    <x v="11"/>
    <x v="11"/>
  </r>
  <r>
    <x v="4782"/>
    <x v="0"/>
    <x v="6"/>
    <x v="23"/>
    <x v="3"/>
    <x v="252"/>
    <x v="4567"/>
    <x v="1041"/>
    <x v="93"/>
    <x v="93"/>
    <x v="0"/>
    <x v="0"/>
    <x v="0"/>
    <x v="6"/>
    <x v="6"/>
  </r>
  <r>
    <x v="4783"/>
    <x v="0"/>
    <x v="10"/>
    <x v="70"/>
    <x v="26"/>
    <x v="306"/>
    <x v="4568"/>
    <x v="5"/>
    <x v="93"/>
    <x v="93"/>
    <x v="0"/>
    <x v="0"/>
    <x v="0"/>
    <x v="10"/>
    <x v="10"/>
  </r>
  <r>
    <x v="4784"/>
    <x v="0"/>
    <x v="4"/>
    <x v="2"/>
    <x v="49"/>
    <x v="759"/>
    <x v="4569"/>
    <x v="1043"/>
    <x v="93"/>
    <x v="93"/>
    <x v="0"/>
    <x v="0"/>
    <x v="0"/>
    <x v="4"/>
    <x v="4"/>
  </r>
  <r>
    <x v="4783"/>
    <x v="0"/>
    <x v="1"/>
    <x v="94"/>
    <x v="114"/>
    <x v="178"/>
    <x v="4568"/>
    <x v="5"/>
    <x v="93"/>
    <x v="93"/>
    <x v="0"/>
    <x v="0"/>
    <x v="0"/>
    <x v="1"/>
    <x v="1"/>
  </r>
  <r>
    <x v="4785"/>
    <x v="0"/>
    <x v="1"/>
    <x v="24"/>
    <x v="24"/>
    <x v="25"/>
    <x v="4570"/>
    <x v="1041"/>
    <x v="93"/>
    <x v="93"/>
    <x v="0"/>
    <x v="0"/>
    <x v="0"/>
    <x v="1"/>
    <x v="1"/>
  </r>
  <r>
    <x v="4784"/>
    <x v="0"/>
    <x v="9"/>
    <x v="58"/>
    <x v="33"/>
    <x v="103"/>
    <x v="4569"/>
    <x v="1043"/>
    <x v="93"/>
    <x v="93"/>
    <x v="0"/>
    <x v="0"/>
    <x v="0"/>
    <x v="9"/>
    <x v="9"/>
  </r>
  <r>
    <x v="4786"/>
    <x v="0"/>
    <x v="7"/>
    <x v="63"/>
    <x v="30"/>
    <x v="209"/>
    <x v="1035"/>
    <x v="1042"/>
    <x v="93"/>
    <x v="93"/>
    <x v="0"/>
    <x v="0"/>
    <x v="0"/>
    <x v="7"/>
    <x v="7"/>
  </r>
  <r>
    <x v="4785"/>
    <x v="0"/>
    <x v="10"/>
    <x v="9"/>
    <x v="8"/>
    <x v="8"/>
    <x v="4570"/>
    <x v="1041"/>
    <x v="93"/>
    <x v="93"/>
    <x v="0"/>
    <x v="0"/>
    <x v="0"/>
    <x v="10"/>
    <x v="10"/>
  </r>
  <r>
    <x v="4787"/>
    <x v="0"/>
    <x v="0"/>
    <x v="5"/>
    <x v="7"/>
    <x v="152"/>
    <x v="4571"/>
    <x v="1044"/>
    <x v="93"/>
    <x v="93"/>
    <x v="0"/>
    <x v="0"/>
    <x v="0"/>
    <x v="0"/>
    <x v="0"/>
  </r>
  <r>
    <x v="4782"/>
    <x v="0"/>
    <x v="5"/>
    <x v="20"/>
    <x v="41"/>
    <x v="73"/>
    <x v="4567"/>
    <x v="1041"/>
    <x v="93"/>
    <x v="93"/>
    <x v="0"/>
    <x v="0"/>
    <x v="0"/>
    <x v="5"/>
    <x v="5"/>
  </r>
  <r>
    <x v="4785"/>
    <x v="0"/>
    <x v="5"/>
    <x v="12"/>
    <x v="41"/>
    <x v="155"/>
    <x v="4570"/>
    <x v="1041"/>
    <x v="93"/>
    <x v="93"/>
    <x v="0"/>
    <x v="0"/>
    <x v="0"/>
    <x v="5"/>
    <x v="5"/>
  </r>
  <r>
    <x v="4784"/>
    <x v="1"/>
    <x v="2"/>
    <x v="108"/>
    <x v="134"/>
    <x v="48"/>
    <x v="4569"/>
    <x v="1043"/>
    <x v="93"/>
    <x v="93"/>
    <x v="0"/>
    <x v="0"/>
    <x v="0"/>
    <x v="2"/>
    <x v="2"/>
  </r>
  <r>
    <x v="4788"/>
    <x v="0"/>
    <x v="9"/>
    <x v="4"/>
    <x v="47"/>
    <x v="346"/>
    <x v="4572"/>
    <x v="1041"/>
    <x v="93"/>
    <x v="93"/>
    <x v="0"/>
    <x v="0"/>
    <x v="0"/>
    <x v="9"/>
    <x v="9"/>
  </r>
  <r>
    <x v="4789"/>
    <x v="0"/>
    <x v="8"/>
    <x v="37"/>
    <x v="61"/>
    <x v="84"/>
    <x v="4573"/>
    <x v="1041"/>
    <x v="93"/>
    <x v="93"/>
    <x v="0"/>
    <x v="0"/>
    <x v="0"/>
    <x v="8"/>
    <x v="8"/>
  </r>
  <r>
    <x v="4790"/>
    <x v="0"/>
    <x v="1"/>
    <x v="121"/>
    <x v="101"/>
    <x v="1078"/>
    <x v="4574"/>
    <x v="1042"/>
    <x v="93"/>
    <x v="93"/>
    <x v="0"/>
    <x v="0"/>
    <x v="0"/>
    <x v="1"/>
    <x v="1"/>
  </r>
  <r>
    <x v="4791"/>
    <x v="0"/>
    <x v="10"/>
    <x v="23"/>
    <x v="10"/>
    <x v="42"/>
    <x v="4575"/>
    <x v="1041"/>
    <x v="93"/>
    <x v="93"/>
    <x v="0"/>
    <x v="0"/>
    <x v="0"/>
    <x v="10"/>
    <x v="10"/>
  </r>
  <r>
    <x v="4788"/>
    <x v="0"/>
    <x v="4"/>
    <x v="1"/>
    <x v="56"/>
    <x v="9"/>
    <x v="4572"/>
    <x v="1041"/>
    <x v="93"/>
    <x v="93"/>
    <x v="0"/>
    <x v="0"/>
    <x v="0"/>
    <x v="4"/>
    <x v="4"/>
  </r>
  <r>
    <x v="4792"/>
    <x v="0"/>
    <x v="7"/>
    <x v="11"/>
    <x v="3"/>
    <x v="75"/>
    <x v="4576"/>
    <x v="1043"/>
    <x v="93"/>
    <x v="93"/>
    <x v="0"/>
    <x v="0"/>
    <x v="0"/>
    <x v="7"/>
    <x v="7"/>
  </r>
  <r>
    <x v="4789"/>
    <x v="0"/>
    <x v="2"/>
    <x v="34"/>
    <x v="97"/>
    <x v="93"/>
    <x v="4573"/>
    <x v="1041"/>
    <x v="93"/>
    <x v="93"/>
    <x v="0"/>
    <x v="0"/>
    <x v="0"/>
    <x v="2"/>
    <x v="2"/>
  </r>
  <r>
    <x v="4793"/>
    <x v="0"/>
    <x v="10"/>
    <x v="32"/>
    <x v="138"/>
    <x v="251"/>
    <x v="4577"/>
    <x v="1042"/>
    <x v="93"/>
    <x v="93"/>
    <x v="0"/>
    <x v="0"/>
    <x v="0"/>
    <x v="10"/>
    <x v="10"/>
  </r>
  <r>
    <x v="4794"/>
    <x v="0"/>
    <x v="0"/>
    <x v="48"/>
    <x v="3"/>
    <x v="186"/>
    <x v="4578"/>
    <x v="1041"/>
    <x v="93"/>
    <x v="93"/>
    <x v="0"/>
    <x v="0"/>
    <x v="0"/>
    <x v="0"/>
    <x v="0"/>
  </r>
  <r>
    <x v="4793"/>
    <x v="0"/>
    <x v="3"/>
    <x v="143"/>
    <x v="189"/>
    <x v="2525"/>
    <x v="4577"/>
    <x v="1042"/>
    <x v="93"/>
    <x v="93"/>
    <x v="0"/>
    <x v="0"/>
    <x v="0"/>
    <x v="3"/>
    <x v="3"/>
  </r>
  <r>
    <x v="4794"/>
    <x v="0"/>
    <x v="11"/>
    <x v="95"/>
    <x v="153"/>
    <x v="319"/>
    <x v="4578"/>
    <x v="1041"/>
    <x v="93"/>
    <x v="93"/>
    <x v="0"/>
    <x v="0"/>
    <x v="0"/>
    <x v="11"/>
    <x v="11"/>
  </r>
  <r>
    <x v="4791"/>
    <x v="0"/>
    <x v="5"/>
    <x v="12"/>
    <x v="6"/>
    <x v="145"/>
    <x v="4575"/>
    <x v="1041"/>
    <x v="93"/>
    <x v="93"/>
    <x v="0"/>
    <x v="0"/>
    <x v="0"/>
    <x v="5"/>
    <x v="5"/>
  </r>
  <r>
    <x v="4790"/>
    <x v="0"/>
    <x v="5"/>
    <x v="7"/>
    <x v="11"/>
    <x v="319"/>
    <x v="4574"/>
    <x v="1042"/>
    <x v="93"/>
    <x v="93"/>
    <x v="0"/>
    <x v="0"/>
    <x v="0"/>
    <x v="5"/>
    <x v="5"/>
  </r>
  <r>
    <x v="4788"/>
    <x v="0"/>
    <x v="8"/>
    <x v="4"/>
    <x v="15"/>
    <x v="241"/>
    <x v="4572"/>
    <x v="1041"/>
    <x v="93"/>
    <x v="93"/>
    <x v="0"/>
    <x v="0"/>
    <x v="0"/>
    <x v="8"/>
    <x v="8"/>
  </r>
  <r>
    <x v="4790"/>
    <x v="0"/>
    <x v="10"/>
    <x v="33"/>
    <x v="19"/>
    <x v="165"/>
    <x v="4574"/>
    <x v="1042"/>
    <x v="93"/>
    <x v="93"/>
    <x v="0"/>
    <x v="0"/>
    <x v="0"/>
    <x v="10"/>
    <x v="10"/>
  </r>
  <r>
    <x v="4788"/>
    <x v="1"/>
    <x v="2"/>
    <x v="49"/>
    <x v="81"/>
    <x v="243"/>
    <x v="4572"/>
    <x v="1041"/>
    <x v="93"/>
    <x v="93"/>
    <x v="0"/>
    <x v="0"/>
    <x v="0"/>
    <x v="2"/>
    <x v="2"/>
  </r>
  <r>
    <x v="4795"/>
    <x v="0"/>
    <x v="9"/>
    <x v="89"/>
    <x v="120"/>
    <x v="241"/>
    <x v="4579"/>
    <x v="1044"/>
    <x v="93"/>
    <x v="93"/>
    <x v="0"/>
    <x v="0"/>
    <x v="0"/>
    <x v="9"/>
    <x v="9"/>
  </r>
  <r>
    <x v="4795"/>
    <x v="0"/>
    <x v="8"/>
    <x v="80"/>
    <x v="39"/>
    <x v="133"/>
    <x v="4579"/>
    <x v="1044"/>
    <x v="93"/>
    <x v="93"/>
    <x v="0"/>
    <x v="0"/>
    <x v="0"/>
    <x v="8"/>
    <x v="8"/>
  </r>
  <r>
    <x v="4781"/>
    <x v="0"/>
    <x v="0"/>
    <x v="6"/>
    <x v="6"/>
    <x v="6"/>
    <x v="4566"/>
    <x v="1042"/>
    <x v="93"/>
    <x v="93"/>
    <x v="0"/>
    <x v="0"/>
    <x v="0"/>
    <x v="0"/>
    <x v="0"/>
  </r>
  <r>
    <x v="4796"/>
    <x v="0"/>
    <x v="3"/>
    <x v="6"/>
    <x v="98"/>
    <x v="13"/>
    <x v="4580"/>
    <x v="1044"/>
    <x v="93"/>
    <x v="93"/>
    <x v="0"/>
    <x v="0"/>
    <x v="0"/>
    <x v="3"/>
    <x v="3"/>
  </r>
  <r>
    <x v="4797"/>
    <x v="0"/>
    <x v="5"/>
    <x v="0"/>
    <x v="41"/>
    <x v="6"/>
    <x v="4581"/>
    <x v="1043"/>
    <x v="93"/>
    <x v="93"/>
    <x v="0"/>
    <x v="0"/>
    <x v="0"/>
    <x v="5"/>
    <x v="5"/>
  </r>
  <r>
    <x v="4798"/>
    <x v="0"/>
    <x v="4"/>
    <x v="75"/>
    <x v="91"/>
    <x v="124"/>
    <x v="4582"/>
    <x v="1043"/>
    <x v="93"/>
    <x v="93"/>
    <x v="0"/>
    <x v="0"/>
    <x v="0"/>
    <x v="4"/>
    <x v="4"/>
  </r>
  <r>
    <x v="4797"/>
    <x v="0"/>
    <x v="6"/>
    <x v="11"/>
    <x v="16"/>
    <x v="112"/>
    <x v="4581"/>
    <x v="1043"/>
    <x v="93"/>
    <x v="93"/>
    <x v="0"/>
    <x v="0"/>
    <x v="0"/>
    <x v="6"/>
    <x v="6"/>
  </r>
  <r>
    <x v="4796"/>
    <x v="0"/>
    <x v="7"/>
    <x v="16"/>
    <x v="17"/>
    <x v="6"/>
    <x v="4580"/>
    <x v="1044"/>
    <x v="93"/>
    <x v="93"/>
    <x v="0"/>
    <x v="0"/>
    <x v="0"/>
    <x v="7"/>
    <x v="7"/>
  </r>
  <r>
    <x v="4796"/>
    <x v="0"/>
    <x v="10"/>
    <x v="12"/>
    <x v="45"/>
    <x v="6"/>
    <x v="4580"/>
    <x v="1044"/>
    <x v="93"/>
    <x v="93"/>
    <x v="0"/>
    <x v="0"/>
    <x v="0"/>
    <x v="10"/>
    <x v="10"/>
  </r>
  <r>
    <x v="4795"/>
    <x v="0"/>
    <x v="7"/>
    <x v="23"/>
    <x v="7"/>
    <x v="376"/>
    <x v="4579"/>
    <x v="1044"/>
    <x v="93"/>
    <x v="93"/>
    <x v="0"/>
    <x v="0"/>
    <x v="0"/>
    <x v="7"/>
    <x v="7"/>
  </r>
  <r>
    <x v="4795"/>
    <x v="0"/>
    <x v="4"/>
    <x v="82"/>
    <x v="27"/>
    <x v="386"/>
    <x v="4579"/>
    <x v="1044"/>
    <x v="93"/>
    <x v="93"/>
    <x v="0"/>
    <x v="0"/>
    <x v="0"/>
    <x v="4"/>
    <x v="4"/>
  </r>
  <r>
    <x v="4799"/>
    <x v="1"/>
    <x v="2"/>
    <x v="51"/>
    <x v="60"/>
    <x v="71"/>
    <x v="4583"/>
    <x v="1043"/>
    <x v="93"/>
    <x v="93"/>
    <x v="0"/>
    <x v="0"/>
    <x v="0"/>
    <x v="2"/>
    <x v="2"/>
  </r>
  <r>
    <x v="4799"/>
    <x v="0"/>
    <x v="11"/>
    <x v="24"/>
    <x v="54"/>
    <x v="268"/>
    <x v="4583"/>
    <x v="1043"/>
    <x v="93"/>
    <x v="93"/>
    <x v="0"/>
    <x v="0"/>
    <x v="0"/>
    <x v="11"/>
    <x v="11"/>
  </r>
  <r>
    <x v="4799"/>
    <x v="0"/>
    <x v="7"/>
    <x v="8"/>
    <x v="85"/>
    <x v="31"/>
    <x v="4583"/>
    <x v="1043"/>
    <x v="93"/>
    <x v="93"/>
    <x v="0"/>
    <x v="0"/>
    <x v="0"/>
    <x v="7"/>
    <x v="7"/>
  </r>
  <r>
    <x v="4780"/>
    <x v="0"/>
    <x v="5"/>
    <x v="0"/>
    <x v="41"/>
    <x v="6"/>
    <x v="4565"/>
    <x v="1041"/>
    <x v="93"/>
    <x v="93"/>
    <x v="0"/>
    <x v="0"/>
    <x v="0"/>
    <x v="5"/>
    <x v="5"/>
  </r>
  <r>
    <x v="4799"/>
    <x v="0"/>
    <x v="10"/>
    <x v="21"/>
    <x v="18"/>
    <x v="11"/>
    <x v="4583"/>
    <x v="1043"/>
    <x v="93"/>
    <x v="93"/>
    <x v="0"/>
    <x v="0"/>
    <x v="0"/>
    <x v="10"/>
    <x v="10"/>
  </r>
  <r>
    <x v="4796"/>
    <x v="0"/>
    <x v="1"/>
    <x v="6"/>
    <x v="41"/>
    <x v="34"/>
    <x v="4580"/>
    <x v="1044"/>
    <x v="93"/>
    <x v="93"/>
    <x v="0"/>
    <x v="0"/>
    <x v="0"/>
    <x v="1"/>
    <x v="1"/>
  </r>
  <r>
    <x v="4786"/>
    <x v="0"/>
    <x v="3"/>
    <x v="94"/>
    <x v="20"/>
    <x v="638"/>
    <x v="1035"/>
    <x v="1042"/>
    <x v="93"/>
    <x v="93"/>
    <x v="0"/>
    <x v="0"/>
    <x v="0"/>
    <x v="3"/>
    <x v="3"/>
  </r>
  <r>
    <x v="4799"/>
    <x v="0"/>
    <x v="1"/>
    <x v="56"/>
    <x v="87"/>
    <x v="972"/>
    <x v="4583"/>
    <x v="1043"/>
    <x v="93"/>
    <x v="93"/>
    <x v="0"/>
    <x v="0"/>
    <x v="0"/>
    <x v="1"/>
    <x v="1"/>
  </r>
  <r>
    <x v="4798"/>
    <x v="0"/>
    <x v="9"/>
    <x v="16"/>
    <x v="12"/>
    <x v="102"/>
    <x v="4582"/>
    <x v="1043"/>
    <x v="93"/>
    <x v="93"/>
    <x v="0"/>
    <x v="0"/>
    <x v="0"/>
    <x v="9"/>
    <x v="9"/>
  </r>
  <r>
    <x v="4795"/>
    <x v="1"/>
    <x v="2"/>
    <x v="130"/>
    <x v="69"/>
    <x v="266"/>
    <x v="4579"/>
    <x v="1044"/>
    <x v="93"/>
    <x v="93"/>
    <x v="0"/>
    <x v="0"/>
    <x v="0"/>
    <x v="2"/>
    <x v="2"/>
  </r>
  <r>
    <x v="4795"/>
    <x v="0"/>
    <x v="2"/>
    <x v="106"/>
    <x v="69"/>
    <x v="1003"/>
    <x v="4579"/>
    <x v="1044"/>
    <x v="93"/>
    <x v="93"/>
    <x v="0"/>
    <x v="0"/>
    <x v="0"/>
    <x v="2"/>
    <x v="2"/>
  </r>
  <r>
    <x v="4795"/>
    <x v="0"/>
    <x v="10"/>
    <x v="37"/>
    <x v="30"/>
    <x v="14"/>
    <x v="4579"/>
    <x v="1044"/>
    <x v="93"/>
    <x v="93"/>
    <x v="0"/>
    <x v="0"/>
    <x v="0"/>
    <x v="10"/>
    <x v="10"/>
  </r>
  <r>
    <x v="4786"/>
    <x v="0"/>
    <x v="10"/>
    <x v="50"/>
    <x v="4"/>
    <x v="31"/>
    <x v="1035"/>
    <x v="1042"/>
    <x v="93"/>
    <x v="93"/>
    <x v="0"/>
    <x v="0"/>
    <x v="0"/>
    <x v="10"/>
    <x v="10"/>
  </r>
  <r>
    <x v="4785"/>
    <x v="0"/>
    <x v="11"/>
    <x v="48"/>
    <x v="1"/>
    <x v="233"/>
    <x v="4570"/>
    <x v="1041"/>
    <x v="93"/>
    <x v="93"/>
    <x v="0"/>
    <x v="0"/>
    <x v="0"/>
    <x v="11"/>
    <x v="11"/>
  </r>
  <r>
    <x v="4785"/>
    <x v="0"/>
    <x v="0"/>
    <x v="6"/>
    <x v="85"/>
    <x v="171"/>
    <x v="4570"/>
    <x v="1041"/>
    <x v="93"/>
    <x v="93"/>
    <x v="0"/>
    <x v="0"/>
    <x v="0"/>
    <x v="0"/>
    <x v="0"/>
  </r>
  <r>
    <x v="4787"/>
    <x v="0"/>
    <x v="11"/>
    <x v="55"/>
    <x v="71"/>
    <x v="90"/>
    <x v="4571"/>
    <x v="1044"/>
    <x v="93"/>
    <x v="93"/>
    <x v="0"/>
    <x v="0"/>
    <x v="0"/>
    <x v="11"/>
    <x v="11"/>
  </r>
  <r>
    <x v="4782"/>
    <x v="0"/>
    <x v="7"/>
    <x v="10"/>
    <x v="18"/>
    <x v="13"/>
    <x v="4567"/>
    <x v="1041"/>
    <x v="93"/>
    <x v="93"/>
    <x v="0"/>
    <x v="0"/>
    <x v="0"/>
    <x v="7"/>
    <x v="7"/>
  </r>
  <r>
    <x v="4784"/>
    <x v="0"/>
    <x v="2"/>
    <x v="108"/>
    <x v="134"/>
    <x v="48"/>
    <x v="4569"/>
    <x v="1043"/>
    <x v="93"/>
    <x v="93"/>
    <x v="0"/>
    <x v="0"/>
    <x v="0"/>
    <x v="2"/>
    <x v="2"/>
  </r>
  <r>
    <x v="4783"/>
    <x v="0"/>
    <x v="7"/>
    <x v="23"/>
    <x v="23"/>
    <x v="24"/>
    <x v="4568"/>
    <x v="5"/>
    <x v="93"/>
    <x v="93"/>
    <x v="0"/>
    <x v="0"/>
    <x v="0"/>
    <x v="7"/>
    <x v="7"/>
  </r>
  <r>
    <x v="4785"/>
    <x v="0"/>
    <x v="6"/>
    <x v="3"/>
    <x v="36"/>
    <x v="153"/>
    <x v="4570"/>
    <x v="1041"/>
    <x v="93"/>
    <x v="93"/>
    <x v="0"/>
    <x v="0"/>
    <x v="0"/>
    <x v="6"/>
    <x v="6"/>
  </r>
  <r>
    <x v="4787"/>
    <x v="0"/>
    <x v="10"/>
    <x v="54"/>
    <x v="38"/>
    <x v="9"/>
    <x v="4571"/>
    <x v="1044"/>
    <x v="93"/>
    <x v="93"/>
    <x v="0"/>
    <x v="0"/>
    <x v="0"/>
    <x v="10"/>
    <x v="10"/>
  </r>
  <r>
    <x v="4783"/>
    <x v="0"/>
    <x v="8"/>
    <x v="82"/>
    <x v="35"/>
    <x v="397"/>
    <x v="4568"/>
    <x v="5"/>
    <x v="93"/>
    <x v="93"/>
    <x v="0"/>
    <x v="0"/>
    <x v="0"/>
    <x v="8"/>
    <x v="8"/>
  </r>
  <r>
    <x v="4784"/>
    <x v="0"/>
    <x v="8"/>
    <x v="68"/>
    <x v="80"/>
    <x v="104"/>
    <x v="4569"/>
    <x v="1043"/>
    <x v="93"/>
    <x v="93"/>
    <x v="0"/>
    <x v="0"/>
    <x v="0"/>
    <x v="8"/>
    <x v="8"/>
  </r>
  <r>
    <x v="4783"/>
    <x v="0"/>
    <x v="3"/>
    <x v="31"/>
    <x v="87"/>
    <x v="587"/>
    <x v="4568"/>
    <x v="5"/>
    <x v="93"/>
    <x v="93"/>
    <x v="0"/>
    <x v="0"/>
    <x v="0"/>
    <x v="3"/>
    <x v="3"/>
  </r>
  <r>
    <x v="4791"/>
    <x v="0"/>
    <x v="1"/>
    <x v="39"/>
    <x v="96"/>
    <x v="137"/>
    <x v="4575"/>
    <x v="1041"/>
    <x v="93"/>
    <x v="93"/>
    <x v="0"/>
    <x v="0"/>
    <x v="0"/>
    <x v="1"/>
    <x v="1"/>
  </r>
  <r>
    <x v="4788"/>
    <x v="0"/>
    <x v="2"/>
    <x v="35"/>
    <x v="81"/>
    <x v="11"/>
    <x v="4572"/>
    <x v="1041"/>
    <x v="93"/>
    <x v="93"/>
    <x v="0"/>
    <x v="0"/>
    <x v="0"/>
    <x v="2"/>
    <x v="2"/>
  </r>
  <r>
    <x v="4793"/>
    <x v="0"/>
    <x v="1"/>
    <x v="240"/>
    <x v="46"/>
    <x v="3864"/>
    <x v="4577"/>
    <x v="1042"/>
    <x v="93"/>
    <x v="93"/>
    <x v="0"/>
    <x v="0"/>
    <x v="0"/>
    <x v="1"/>
    <x v="1"/>
  </r>
  <r>
    <x v="4795"/>
    <x v="0"/>
    <x v="3"/>
    <x v="36"/>
    <x v="35"/>
    <x v="50"/>
    <x v="4579"/>
    <x v="1044"/>
    <x v="93"/>
    <x v="93"/>
    <x v="0"/>
    <x v="0"/>
    <x v="0"/>
    <x v="3"/>
    <x v="3"/>
  </r>
  <r>
    <x v="4791"/>
    <x v="0"/>
    <x v="6"/>
    <x v="11"/>
    <x v="30"/>
    <x v="126"/>
    <x v="4575"/>
    <x v="1041"/>
    <x v="93"/>
    <x v="93"/>
    <x v="0"/>
    <x v="0"/>
    <x v="0"/>
    <x v="6"/>
    <x v="6"/>
  </r>
  <r>
    <x v="4794"/>
    <x v="0"/>
    <x v="4"/>
    <x v="60"/>
    <x v="113"/>
    <x v="1114"/>
    <x v="4578"/>
    <x v="1041"/>
    <x v="93"/>
    <x v="93"/>
    <x v="0"/>
    <x v="0"/>
    <x v="0"/>
    <x v="4"/>
    <x v="4"/>
  </r>
  <r>
    <x v="4790"/>
    <x v="0"/>
    <x v="6"/>
    <x v="113"/>
    <x v="106"/>
    <x v="295"/>
    <x v="4574"/>
    <x v="1042"/>
    <x v="93"/>
    <x v="93"/>
    <x v="0"/>
    <x v="0"/>
    <x v="0"/>
    <x v="6"/>
    <x v="6"/>
  </r>
  <r>
    <x v="4789"/>
    <x v="1"/>
    <x v="2"/>
    <x v="39"/>
    <x v="97"/>
    <x v="372"/>
    <x v="4573"/>
    <x v="1041"/>
    <x v="93"/>
    <x v="93"/>
    <x v="0"/>
    <x v="0"/>
    <x v="0"/>
    <x v="2"/>
    <x v="2"/>
  </r>
  <r>
    <x v="4788"/>
    <x v="0"/>
    <x v="3"/>
    <x v="15"/>
    <x v="1"/>
    <x v="290"/>
    <x v="4572"/>
    <x v="1041"/>
    <x v="93"/>
    <x v="93"/>
    <x v="0"/>
    <x v="0"/>
    <x v="0"/>
    <x v="3"/>
    <x v="3"/>
  </r>
  <r>
    <x v="4788"/>
    <x v="0"/>
    <x v="1"/>
    <x v="49"/>
    <x v="48"/>
    <x v="203"/>
    <x v="4572"/>
    <x v="1041"/>
    <x v="93"/>
    <x v="93"/>
    <x v="0"/>
    <x v="0"/>
    <x v="0"/>
    <x v="1"/>
    <x v="1"/>
  </r>
  <r>
    <x v="4790"/>
    <x v="0"/>
    <x v="0"/>
    <x v="63"/>
    <x v="1"/>
    <x v="165"/>
    <x v="4574"/>
    <x v="1042"/>
    <x v="93"/>
    <x v="93"/>
    <x v="0"/>
    <x v="0"/>
    <x v="0"/>
    <x v="0"/>
    <x v="0"/>
  </r>
  <r>
    <x v="4800"/>
    <x v="1"/>
    <x v="2"/>
    <x v="38"/>
    <x v="2"/>
    <x v="925"/>
    <x v="4584"/>
    <x v="1043"/>
    <x v="93"/>
    <x v="93"/>
    <x v="0"/>
    <x v="0"/>
    <x v="0"/>
    <x v="2"/>
    <x v="2"/>
  </r>
  <r>
    <x v="4799"/>
    <x v="0"/>
    <x v="0"/>
    <x v="75"/>
    <x v="17"/>
    <x v="120"/>
    <x v="4583"/>
    <x v="1043"/>
    <x v="93"/>
    <x v="93"/>
    <x v="0"/>
    <x v="0"/>
    <x v="0"/>
    <x v="0"/>
    <x v="0"/>
  </r>
  <r>
    <x v="4793"/>
    <x v="0"/>
    <x v="6"/>
    <x v="106"/>
    <x v="145"/>
    <x v="298"/>
    <x v="4577"/>
    <x v="1042"/>
    <x v="93"/>
    <x v="93"/>
    <x v="0"/>
    <x v="0"/>
    <x v="0"/>
    <x v="6"/>
    <x v="6"/>
  </r>
  <r>
    <x v="4791"/>
    <x v="0"/>
    <x v="9"/>
    <x v="18"/>
    <x v="37"/>
    <x v="632"/>
    <x v="4575"/>
    <x v="1041"/>
    <x v="93"/>
    <x v="93"/>
    <x v="0"/>
    <x v="0"/>
    <x v="0"/>
    <x v="9"/>
    <x v="9"/>
  </r>
  <r>
    <x v="4788"/>
    <x v="0"/>
    <x v="7"/>
    <x v="21"/>
    <x v="65"/>
    <x v="75"/>
    <x v="4572"/>
    <x v="1041"/>
    <x v="93"/>
    <x v="93"/>
    <x v="0"/>
    <x v="0"/>
    <x v="0"/>
    <x v="7"/>
    <x v="7"/>
  </r>
  <r>
    <x v="4789"/>
    <x v="0"/>
    <x v="4"/>
    <x v="23"/>
    <x v="16"/>
    <x v="54"/>
    <x v="4573"/>
    <x v="1041"/>
    <x v="93"/>
    <x v="93"/>
    <x v="0"/>
    <x v="0"/>
    <x v="0"/>
    <x v="4"/>
    <x v="4"/>
  </r>
  <r>
    <x v="4789"/>
    <x v="0"/>
    <x v="3"/>
    <x v="63"/>
    <x v="30"/>
    <x v="209"/>
    <x v="4573"/>
    <x v="1041"/>
    <x v="93"/>
    <x v="93"/>
    <x v="0"/>
    <x v="0"/>
    <x v="0"/>
    <x v="3"/>
    <x v="3"/>
  </r>
  <r>
    <x v="4796"/>
    <x v="0"/>
    <x v="5"/>
    <x v="16"/>
    <x v="17"/>
    <x v="6"/>
    <x v="4580"/>
    <x v="1044"/>
    <x v="93"/>
    <x v="93"/>
    <x v="0"/>
    <x v="0"/>
    <x v="0"/>
    <x v="5"/>
    <x v="5"/>
  </r>
  <r>
    <x v="4780"/>
    <x v="0"/>
    <x v="1"/>
    <x v="18"/>
    <x v="2"/>
    <x v="22"/>
    <x v="4565"/>
    <x v="1041"/>
    <x v="93"/>
    <x v="93"/>
    <x v="0"/>
    <x v="0"/>
    <x v="0"/>
    <x v="1"/>
    <x v="1"/>
  </r>
  <r>
    <x v="4799"/>
    <x v="0"/>
    <x v="4"/>
    <x v="48"/>
    <x v="16"/>
    <x v="350"/>
    <x v="4583"/>
    <x v="1043"/>
    <x v="93"/>
    <x v="93"/>
    <x v="0"/>
    <x v="0"/>
    <x v="0"/>
    <x v="4"/>
    <x v="4"/>
  </r>
  <r>
    <x v="4796"/>
    <x v="0"/>
    <x v="6"/>
    <x v="20"/>
    <x v="41"/>
    <x v="73"/>
    <x v="4580"/>
    <x v="1044"/>
    <x v="93"/>
    <x v="93"/>
    <x v="0"/>
    <x v="0"/>
    <x v="0"/>
    <x v="6"/>
    <x v="6"/>
  </r>
  <r>
    <x v="4799"/>
    <x v="0"/>
    <x v="8"/>
    <x v="65"/>
    <x v="61"/>
    <x v="301"/>
    <x v="4583"/>
    <x v="1043"/>
    <x v="93"/>
    <x v="93"/>
    <x v="0"/>
    <x v="0"/>
    <x v="0"/>
    <x v="8"/>
    <x v="8"/>
  </r>
  <r>
    <x v="4797"/>
    <x v="0"/>
    <x v="11"/>
    <x v="4"/>
    <x v="15"/>
    <x v="241"/>
    <x v="4581"/>
    <x v="1043"/>
    <x v="93"/>
    <x v="93"/>
    <x v="0"/>
    <x v="0"/>
    <x v="0"/>
    <x v="11"/>
    <x v="11"/>
  </r>
  <r>
    <x v="4781"/>
    <x v="1"/>
    <x v="2"/>
    <x v="39"/>
    <x v="32"/>
    <x v="800"/>
    <x v="4566"/>
    <x v="1042"/>
    <x v="93"/>
    <x v="93"/>
    <x v="0"/>
    <x v="0"/>
    <x v="0"/>
    <x v="2"/>
    <x v="2"/>
  </r>
  <r>
    <x v="4780"/>
    <x v="0"/>
    <x v="9"/>
    <x v="19"/>
    <x v="48"/>
    <x v="350"/>
    <x v="4565"/>
    <x v="1041"/>
    <x v="93"/>
    <x v="93"/>
    <x v="0"/>
    <x v="0"/>
    <x v="0"/>
    <x v="9"/>
    <x v="9"/>
  </r>
  <r>
    <x v="4781"/>
    <x v="0"/>
    <x v="2"/>
    <x v="39"/>
    <x v="32"/>
    <x v="800"/>
    <x v="4566"/>
    <x v="1042"/>
    <x v="93"/>
    <x v="93"/>
    <x v="0"/>
    <x v="0"/>
    <x v="0"/>
    <x v="2"/>
    <x v="2"/>
  </r>
  <r>
    <x v="4797"/>
    <x v="0"/>
    <x v="10"/>
    <x v="5"/>
    <x v="11"/>
    <x v="12"/>
    <x v="4581"/>
    <x v="1043"/>
    <x v="93"/>
    <x v="93"/>
    <x v="0"/>
    <x v="0"/>
    <x v="0"/>
    <x v="10"/>
    <x v="10"/>
  </r>
  <r>
    <x v="4799"/>
    <x v="0"/>
    <x v="3"/>
    <x v="26"/>
    <x v="30"/>
    <x v="181"/>
    <x v="4583"/>
    <x v="1043"/>
    <x v="93"/>
    <x v="93"/>
    <x v="0"/>
    <x v="0"/>
    <x v="0"/>
    <x v="3"/>
    <x v="3"/>
  </r>
  <r>
    <x v="4798"/>
    <x v="0"/>
    <x v="3"/>
    <x v="75"/>
    <x v="17"/>
    <x v="120"/>
    <x v="4582"/>
    <x v="1043"/>
    <x v="93"/>
    <x v="93"/>
    <x v="0"/>
    <x v="0"/>
    <x v="0"/>
    <x v="3"/>
    <x v="3"/>
  </r>
  <r>
    <x v="4798"/>
    <x v="0"/>
    <x v="7"/>
    <x v="75"/>
    <x v="91"/>
    <x v="124"/>
    <x v="4582"/>
    <x v="1043"/>
    <x v="93"/>
    <x v="93"/>
    <x v="0"/>
    <x v="0"/>
    <x v="0"/>
    <x v="7"/>
    <x v="7"/>
  </r>
  <r>
    <x v="4780"/>
    <x v="0"/>
    <x v="7"/>
    <x v="17"/>
    <x v="62"/>
    <x v="6"/>
    <x v="4565"/>
    <x v="1041"/>
    <x v="93"/>
    <x v="93"/>
    <x v="0"/>
    <x v="0"/>
    <x v="0"/>
    <x v="7"/>
    <x v="7"/>
  </r>
  <r>
    <x v="4780"/>
    <x v="0"/>
    <x v="4"/>
    <x v="54"/>
    <x v="26"/>
    <x v="437"/>
    <x v="4565"/>
    <x v="1041"/>
    <x v="93"/>
    <x v="93"/>
    <x v="0"/>
    <x v="0"/>
    <x v="0"/>
    <x v="4"/>
    <x v="4"/>
  </r>
  <r>
    <x v="4780"/>
    <x v="1"/>
    <x v="2"/>
    <x v="39"/>
    <x v="37"/>
    <x v="374"/>
    <x v="4565"/>
    <x v="1041"/>
    <x v="93"/>
    <x v="93"/>
    <x v="0"/>
    <x v="0"/>
    <x v="0"/>
    <x v="2"/>
    <x v="2"/>
  </r>
  <r>
    <x v="4786"/>
    <x v="0"/>
    <x v="1"/>
    <x v="104"/>
    <x v="67"/>
    <x v="63"/>
    <x v="1035"/>
    <x v="1042"/>
    <x v="93"/>
    <x v="93"/>
    <x v="0"/>
    <x v="0"/>
    <x v="0"/>
    <x v="1"/>
    <x v="1"/>
  </r>
  <r>
    <x v="4786"/>
    <x v="0"/>
    <x v="0"/>
    <x v="9"/>
    <x v="62"/>
    <x v="84"/>
    <x v="1035"/>
    <x v="1042"/>
    <x v="93"/>
    <x v="93"/>
    <x v="0"/>
    <x v="0"/>
    <x v="0"/>
    <x v="0"/>
    <x v="0"/>
  </r>
  <r>
    <x v="4783"/>
    <x v="0"/>
    <x v="6"/>
    <x v="65"/>
    <x v="38"/>
    <x v="74"/>
    <x v="4568"/>
    <x v="5"/>
    <x v="93"/>
    <x v="93"/>
    <x v="0"/>
    <x v="0"/>
    <x v="0"/>
    <x v="6"/>
    <x v="6"/>
  </r>
  <r>
    <x v="4784"/>
    <x v="0"/>
    <x v="6"/>
    <x v="19"/>
    <x v="35"/>
    <x v="137"/>
    <x v="4569"/>
    <x v="1043"/>
    <x v="93"/>
    <x v="93"/>
    <x v="0"/>
    <x v="0"/>
    <x v="0"/>
    <x v="6"/>
    <x v="6"/>
  </r>
  <r>
    <x v="4782"/>
    <x v="0"/>
    <x v="2"/>
    <x v="78"/>
    <x v="113"/>
    <x v="517"/>
    <x v="4567"/>
    <x v="1041"/>
    <x v="93"/>
    <x v="93"/>
    <x v="0"/>
    <x v="0"/>
    <x v="0"/>
    <x v="2"/>
    <x v="2"/>
  </r>
  <r>
    <x v="4784"/>
    <x v="0"/>
    <x v="1"/>
    <x v="138"/>
    <x v="73"/>
    <x v="1229"/>
    <x v="4569"/>
    <x v="1043"/>
    <x v="93"/>
    <x v="93"/>
    <x v="0"/>
    <x v="0"/>
    <x v="0"/>
    <x v="1"/>
    <x v="1"/>
  </r>
  <r>
    <x v="4784"/>
    <x v="0"/>
    <x v="3"/>
    <x v="60"/>
    <x v="64"/>
    <x v="443"/>
    <x v="4569"/>
    <x v="1043"/>
    <x v="93"/>
    <x v="93"/>
    <x v="0"/>
    <x v="0"/>
    <x v="0"/>
    <x v="3"/>
    <x v="3"/>
  </r>
  <r>
    <x v="4782"/>
    <x v="0"/>
    <x v="3"/>
    <x v="4"/>
    <x v="44"/>
    <x v="330"/>
    <x v="4567"/>
    <x v="1041"/>
    <x v="93"/>
    <x v="93"/>
    <x v="0"/>
    <x v="0"/>
    <x v="0"/>
    <x v="3"/>
    <x v="3"/>
  </r>
  <r>
    <x v="4796"/>
    <x v="0"/>
    <x v="11"/>
    <x v="20"/>
    <x v="98"/>
    <x v="145"/>
    <x v="4580"/>
    <x v="1044"/>
    <x v="93"/>
    <x v="93"/>
    <x v="0"/>
    <x v="0"/>
    <x v="0"/>
    <x v="11"/>
    <x v="11"/>
  </r>
  <r>
    <x v="4799"/>
    <x v="0"/>
    <x v="2"/>
    <x v="51"/>
    <x v="60"/>
    <x v="71"/>
    <x v="4583"/>
    <x v="1043"/>
    <x v="93"/>
    <x v="93"/>
    <x v="0"/>
    <x v="0"/>
    <x v="0"/>
    <x v="2"/>
    <x v="2"/>
  </r>
  <r>
    <x v="4781"/>
    <x v="0"/>
    <x v="3"/>
    <x v="48"/>
    <x v="5"/>
    <x v="169"/>
    <x v="4566"/>
    <x v="1042"/>
    <x v="93"/>
    <x v="93"/>
    <x v="0"/>
    <x v="0"/>
    <x v="0"/>
    <x v="3"/>
    <x v="3"/>
  </r>
  <r>
    <x v="4798"/>
    <x v="0"/>
    <x v="5"/>
    <x v="75"/>
    <x v="91"/>
    <x v="124"/>
    <x v="4582"/>
    <x v="1043"/>
    <x v="93"/>
    <x v="93"/>
    <x v="0"/>
    <x v="0"/>
    <x v="0"/>
    <x v="5"/>
    <x v="5"/>
  </r>
  <r>
    <x v="4796"/>
    <x v="0"/>
    <x v="0"/>
    <x v="16"/>
    <x v="17"/>
    <x v="6"/>
    <x v="4580"/>
    <x v="1044"/>
    <x v="93"/>
    <x v="93"/>
    <x v="0"/>
    <x v="0"/>
    <x v="0"/>
    <x v="0"/>
    <x v="0"/>
  </r>
  <r>
    <x v="4797"/>
    <x v="0"/>
    <x v="0"/>
    <x v="13"/>
    <x v="18"/>
    <x v="19"/>
    <x v="4581"/>
    <x v="1043"/>
    <x v="93"/>
    <x v="93"/>
    <x v="0"/>
    <x v="0"/>
    <x v="0"/>
    <x v="0"/>
    <x v="0"/>
  </r>
  <r>
    <x v="4780"/>
    <x v="0"/>
    <x v="10"/>
    <x v="57"/>
    <x v="5"/>
    <x v="6"/>
    <x v="4565"/>
    <x v="1041"/>
    <x v="93"/>
    <x v="93"/>
    <x v="0"/>
    <x v="0"/>
    <x v="0"/>
    <x v="10"/>
    <x v="10"/>
  </r>
  <r>
    <x v="4797"/>
    <x v="0"/>
    <x v="2"/>
    <x v="60"/>
    <x v="96"/>
    <x v="341"/>
    <x v="4581"/>
    <x v="1043"/>
    <x v="93"/>
    <x v="93"/>
    <x v="0"/>
    <x v="0"/>
    <x v="0"/>
    <x v="2"/>
    <x v="2"/>
  </r>
  <r>
    <x v="4781"/>
    <x v="0"/>
    <x v="8"/>
    <x v="37"/>
    <x v="30"/>
    <x v="14"/>
    <x v="4566"/>
    <x v="1042"/>
    <x v="93"/>
    <x v="93"/>
    <x v="0"/>
    <x v="0"/>
    <x v="0"/>
    <x v="8"/>
    <x v="8"/>
  </r>
  <r>
    <x v="4783"/>
    <x v="0"/>
    <x v="5"/>
    <x v="6"/>
    <x v="41"/>
    <x v="34"/>
    <x v="4568"/>
    <x v="5"/>
    <x v="93"/>
    <x v="93"/>
    <x v="0"/>
    <x v="0"/>
    <x v="0"/>
    <x v="5"/>
    <x v="5"/>
  </r>
  <r>
    <x v="4784"/>
    <x v="0"/>
    <x v="7"/>
    <x v="15"/>
    <x v="76"/>
    <x v="39"/>
    <x v="4569"/>
    <x v="1043"/>
    <x v="93"/>
    <x v="93"/>
    <x v="0"/>
    <x v="0"/>
    <x v="0"/>
    <x v="7"/>
    <x v="7"/>
  </r>
  <r>
    <x v="4782"/>
    <x v="0"/>
    <x v="10"/>
    <x v="17"/>
    <x v="23"/>
    <x v="32"/>
    <x v="4567"/>
    <x v="1041"/>
    <x v="93"/>
    <x v="93"/>
    <x v="0"/>
    <x v="0"/>
    <x v="0"/>
    <x v="10"/>
    <x v="10"/>
  </r>
  <r>
    <x v="4786"/>
    <x v="0"/>
    <x v="5"/>
    <x v="6"/>
    <x v="41"/>
    <x v="34"/>
    <x v="1035"/>
    <x v="1042"/>
    <x v="93"/>
    <x v="93"/>
    <x v="0"/>
    <x v="0"/>
    <x v="0"/>
    <x v="5"/>
    <x v="5"/>
  </r>
  <r>
    <x v="4787"/>
    <x v="0"/>
    <x v="5"/>
    <x v="93"/>
    <x v="9"/>
    <x v="63"/>
    <x v="4571"/>
    <x v="1044"/>
    <x v="93"/>
    <x v="93"/>
    <x v="0"/>
    <x v="0"/>
    <x v="0"/>
    <x v="5"/>
    <x v="5"/>
  </r>
  <r>
    <x v="4787"/>
    <x v="0"/>
    <x v="6"/>
    <x v="82"/>
    <x v="27"/>
    <x v="386"/>
    <x v="4571"/>
    <x v="1044"/>
    <x v="93"/>
    <x v="93"/>
    <x v="0"/>
    <x v="0"/>
    <x v="0"/>
    <x v="6"/>
    <x v="6"/>
  </r>
  <r>
    <x v="4786"/>
    <x v="0"/>
    <x v="6"/>
    <x v="31"/>
    <x v="87"/>
    <x v="587"/>
    <x v="1035"/>
    <x v="1042"/>
    <x v="93"/>
    <x v="93"/>
    <x v="0"/>
    <x v="0"/>
    <x v="0"/>
    <x v="6"/>
    <x v="6"/>
  </r>
  <r>
    <x v="4787"/>
    <x v="0"/>
    <x v="7"/>
    <x v="24"/>
    <x v="61"/>
    <x v="187"/>
    <x v="4571"/>
    <x v="1044"/>
    <x v="93"/>
    <x v="93"/>
    <x v="0"/>
    <x v="0"/>
    <x v="0"/>
    <x v="7"/>
    <x v="7"/>
  </r>
  <r>
    <x v="4782"/>
    <x v="0"/>
    <x v="1"/>
    <x v="14"/>
    <x v="37"/>
    <x v="360"/>
    <x v="4567"/>
    <x v="1041"/>
    <x v="93"/>
    <x v="93"/>
    <x v="0"/>
    <x v="0"/>
    <x v="0"/>
    <x v="1"/>
    <x v="1"/>
  </r>
  <r>
    <x v="4783"/>
    <x v="0"/>
    <x v="0"/>
    <x v="30"/>
    <x v="14"/>
    <x v="31"/>
    <x v="4568"/>
    <x v="5"/>
    <x v="93"/>
    <x v="93"/>
    <x v="0"/>
    <x v="0"/>
    <x v="0"/>
    <x v="0"/>
    <x v="0"/>
  </r>
  <r>
    <x v="4782"/>
    <x v="0"/>
    <x v="8"/>
    <x v="40"/>
    <x v="102"/>
    <x v="42"/>
    <x v="4567"/>
    <x v="1041"/>
    <x v="93"/>
    <x v="93"/>
    <x v="0"/>
    <x v="0"/>
    <x v="0"/>
    <x v="8"/>
    <x v="8"/>
  </r>
  <r>
    <x v="4793"/>
    <x v="0"/>
    <x v="5"/>
    <x v="11"/>
    <x v="10"/>
    <x v="11"/>
    <x v="4577"/>
    <x v="1042"/>
    <x v="93"/>
    <x v="93"/>
    <x v="0"/>
    <x v="0"/>
    <x v="0"/>
    <x v="5"/>
    <x v="5"/>
  </r>
  <r>
    <x v="4792"/>
    <x v="0"/>
    <x v="2"/>
    <x v="56"/>
    <x v="83"/>
    <x v="749"/>
    <x v="4576"/>
    <x v="1043"/>
    <x v="93"/>
    <x v="93"/>
    <x v="0"/>
    <x v="0"/>
    <x v="0"/>
    <x v="2"/>
    <x v="2"/>
  </r>
  <r>
    <x v="4794"/>
    <x v="0"/>
    <x v="3"/>
    <x v="125"/>
    <x v="109"/>
    <x v="1178"/>
    <x v="4578"/>
    <x v="1041"/>
    <x v="93"/>
    <x v="93"/>
    <x v="0"/>
    <x v="0"/>
    <x v="0"/>
    <x v="3"/>
    <x v="3"/>
  </r>
  <r>
    <x v="4789"/>
    <x v="0"/>
    <x v="5"/>
    <x v="8"/>
    <x v="98"/>
    <x v="6"/>
    <x v="4573"/>
    <x v="1041"/>
    <x v="93"/>
    <x v="93"/>
    <x v="0"/>
    <x v="0"/>
    <x v="0"/>
    <x v="5"/>
    <x v="5"/>
  </r>
  <r>
    <x v="4791"/>
    <x v="0"/>
    <x v="7"/>
    <x v="92"/>
    <x v="8"/>
    <x v="63"/>
    <x v="4575"/>
    <x v="1041"/>
    <x v="93"/>
    <x v="93"/>
    <x v="0"/>
    <x v="0"/>
    <x v="0"/>
    <x v="7"/>
    <x v="7"/>
  </r>
  <r>
    <x v="4794"/>
    <x v="0"/>
    <x v="8"/>
    <x v="58"/>
    <x v="112"/>
    <x v="1683"/>
    <x v="4578"/>
    <x v="1041"/>
    <x v="93"/>
    <x v="93"/>
    <x v="0"/>
    <x v="0"/>
    <x v="0"/>
    <x v="8"/>
    <x v="8"/>
  </r>
  <r>
    <x v="4789"/>
    <x v="0"/>
    <x v="10"/>
    <x v="7"/>
    <x v="8"/>
    <x v="11"/>
    <x v="4573"/>
    <x v="1041"/>
    <x v="93"/>
    <x v="93"/>
    <x v="0"/>
    <x v="0"/>
    <x v="0"/>
    <x v="10"/>
    <x v="10"/>
  </r>
  <r>
    <x v="4789"/>
    <x v="0"/>
    <x v="9"/>
    <x v="24"/>
    <x v="4"/>
    <x v="34"/>
    <x v="4573"/>
    <x v="1041"/>
    <x v="93"/>
    <x v="93"/>
    <x v="0"/>
    <x v="0"/>
    <x v="0"/>
    <x v="9"/>
    <x v="9"/>
  </r>
  <r>
    <x v="4794"/>
    <x v="0"/>
    <x v="2"/>
    <x v="146"/>
    <x v="46"/>
    <x v="3865"/>
    <x v="4578"/>
    <x v="1041"/>
    <x v="93"/>
    <x v="93"/>
    <x v="0"/>
    <x v="0"/>
    <x v="0"/>
    <x v="2"/>
    <x v="2"/>
  </r>
  <r>
    <x v="4797"/>
    <x v="0"/>
    <x v="4"/>
    <x v="57"/>
    <x v="3"/>
    <x v="154"/>
    <x v="4581"/>
    <x v="1043"/>
    <x v="93"/>
    <x v="93"/>
    <x v="0"/>
    <x v="0"/>
    <x v="0"/>
    <x v="4"/>
    <x v="4"/>
  </r>
  <r>
    <x v="4798"/>
    <x v="0"/>
    <x v="6"/>
    <x v="75"/>
    <x v="91"/>
    <x v="124"/>
    <x v="4582"/>
    <x v="1043"/>
    <x v="93"/>
    <x v="93"/>
    <x v="0"/>
    <x v="0"/>
    <x v="0"/>
    <x v="6"/>
    <x v="6"/>
  </r>
  <r>
    <x v="4793"/>
    <x v="0"/>
    <x v="11"/>
    <x v="122"/>
    <x v="131"/>
    <x v="359"/>
    <x v="4577"/>
    <x v="1042"/>
    <x v="93"/>
    <x v="93"/>
    <x v="0"/>
    <x v="0"/>
    <x v="0"/>
    <x v="11"/>
    <x v="11"/>
  </r>
  <r>
    <x v="4791"/>
    <x v="0"/>
    <x v="8"/>
    <x v="36"/>
    <x v="2"/>
    <x v="37"/>
    <x v="4575"/>
    <x v="1041"/>
    <x v="93"/>
    <x v="93"/>
    <x v="0"/>
    <x v="0"/>
    <x v="0"/>
    <x v="8"/>
    <x v="8"/>
  </r>
  <r>
    <x v="4788"/>
    <x v="0"/>
    <x v="10"/>
    <x v="23"/>
    <x v="5"/>
    <x v="92"/>
    <x v="4572"/>
    <x v="1041"/>
    <x v="93"/>
    <x v="93"/>
    <x v="0"/>
    <x v="0"/>
    <x v="0"/>
    <x v="10"/>
    <x v="10"/>
  </r>
  <r>
    <x v="4794"/>
    <x v="0"/>
    <x v="1"/>
    <x v="127"/>
    <x v="180"/>
    <x v="403"/>
    <x v="4578"/>
    <x v="1041"/>
    <x v="93"/>
    <x v="93"/>
    <x v="0"/>
    <x v="0"/>
    <x v="0"/>
    <x v="1"/>
    <x v="1"/>
  </r>
  <r>
    <x v="4791"/>
    <x v="0"/>
    <x v="3"/>
    <x v="49"/>
    <x v="75"/>
    <x v="97"/>
    <x v="4575"/>
    <x v="1041"/>
    <x v="93"/>
    <x v="93"/>
    <x v="0"/>
    <x v="0"/>
    <x v="0"/>
    <x v="3"/>
    <x v="3"/>
  </r>
  <r>
    <x v="4794"/>
    <x v="1"/>
    <x v="2"/>
    <x v="187"/>
    <x v="46"/>
    <x v="2510"/>
    <x v="4578"/>
    <x v="1041"/>
    <x v="93"/>
    <x v="93"/>
    <x v="0"/>
    <x v="0"/>
    <x v="0"/>
    <x v="2"/>
    <x v="2"/>
  </r>
  <r>
    <x v="4794"/>
    <x v="0"/>
    <x v="7"/>
    <x v="51"/>
    <x v="102"/>
    <x v="7"/>
    <x v="4578"/>
    <x v="1041"/>
    <x v="93"/>
    <x v="93"/>
    <x v="0"/>
    <x v="0"/>
    <x v="0"/>
    <x v="7"/>
    <x v="7"/>
  </r>
  <r>
    <x v="4795"/>
    <x v="0"/>
    <x v="5"/>
    <x v="0"/>
    <x v="41"/>
    <x v="6"/>
    <x v="4579"/>
    <x v="1044"/>
    <x v="93"/>
    <x v="93"/>
    <x v="0"/>
    <x v="0"/>
    <x v="0"/>
    <x v="5"/>
    <x v="5"/>
  </r>
  <r>
    <x v="4795"/>
    <x v="0"/>
    <x v="6"/>
    <x v="50"/>
    <x v="26"/>
    <x v="50"/>
    <x v="4579"/>
    <x v="1044"/>
    <x v="93"/>
    <x v="93"/>
    <x v="0"/>
    <x v="0"/>
    <x v="0"/>
    <x v="6"/>
    <x v="6"/>
  </r>
  <r>
    <x v="4784"/>
    <x v="0"/>
    <x v="5"/>
    <x v="10"/>
    <x v="94"/>
    <x v="34"/>
    <x v="4569"/>
    <x v="1043"/>
    <x v="93"/>
    <x v="93"/>
    <x v="0"/>
    <x v="0"/>
    <x v="0"/>
    <x v="5"/>
    <x v="5"/>
  </r>
  <r>
    <x v="4787"/>
    <x v="0"/>
    <x v="1"/>
    <x v="108"/>
    <x v="122"/>
    <x v="214"/>
    <x v="4571"/>
    <x v="1044"/>
    <x v="93"/>
    <x v="93"/>
    <x v="0"/>
    <x v="0"/>
    <x v="0"/>
    <x v="1"/>
    <x v="1"/>
  </r>
  <r>
    <x v="4787"/>
    <x v="0"/>
    <x v="3"/>
    <x v="91"/>
    <x v="105"/>
    <x v="835"/>
    <x v="4571"/>
    <x v="1044"/>
    <x v="93"/>
    <x v="93"/>
    <x v="0"/>
    <x v="0"/>
    <x v="0"/>
    <x v="3"/>
    <x v="3"/>
  </r>
  <r>
    <x v="4795"/>
    <x v="0"/>
    <x v="1"/>
    <x v="68"/>
    <x v="108"/>
    <x v="243"/>
    <x v="4579"/>
    <x v="1044"/>
    <x v="93"/>
    <x v="93"/>
    <x v="0"/>
    <x v="0"/>
    <x v="0"/>
    <x v="1"/>
    <x v="1"/>
  </r>
  <r>
    <x v="4793"/>
    <x v="0"/>
    <x v="0"/>
    <x v="65"/>
    <x v="15"/>
    <x v="146"/>
    <x v="4577"/>
    <x v="1042"/>
    <x v="93"/>
    <x v="93"/>
    <x v="0"/>
    <x v="0"/>
    <x v="0"/>
    <x v="0"/>
    <x v="0"/>
  </r>
  <r>
    <x v="4790"/>
    <x v="0"/>
    <x v="11"/>
    <x v="147"/>
    <x v="195"/>
    <x v="2559"/>
    <x v="4574"/>
    <x v="1042"/>
    <x v="93"/>
    <x v="93"/>
    <x v="0"/>
    <x v="0"/>
    <x v="0"/>
    <x v="11"/>
    <x v="11"/>
  </r>
  <r>
    <x v="4789"/>
    <x v="0"/>
    <x v="7"/>
    <x v="30"/>
    <x v="65"/>
    <x v="244"/>
    <x v="4573"/>
    <x v="1041"/>
    <x v="93"/>
    <x v="93"/>
    <x v="0"/>
    <x v="0"/>
    <x v="0"/>
    <x v="7"/>
    <x v="7"/>
  </r>
  <r>
    <x v="4792"/>
    <x v="1"/>
    <x v="2"/>
    <x v="14"/>
    <x v="2"/>
    <x v="15"/>
    <x v="4576"/>
    <x v="1043"/>
    <x v="93"/>
    <x v="93"/>
    <x v="0"/>
    <x v="0"/>
    <x v="0"/>
    <x v="2"/>
    <x v="2"/>
  </r>
  <r>
    <x v="4792"/>
    <x v="0"/>
    <x v="4"/>
    <x v="40"/>
    <x v="31"/>
    <x v="291"/>
    <x v="4576"/>
    <x v="1043"/>
    <x v="93"/>
    <x v="93"/>
    <x v="0"/>
    <x v="0"/>
    <x v="0"/>
    <x v="4"/>
    <x v="4"/>
  </r>
  <r>
    <x v="4792"/>
    <x v="0"/>
    <x v="0"/>
    <x v="92"/>
    <x v="8"/>
    <x v="63"/>
    <x v="4576"/>
    <x v="1043"/>
    <x v="93"/>
    <x v="93"/>
    <x v="0"/>
    <x v="0"/>
    <x v="0"/>
    <x v="0"/>
    <x v="0"/>
  </r>
  <r>
    <x v="4798"/>
    <x v="0"/>
    <x v="1"/>
    <x v="95"/>
    <x v="80"/>
    <x v="1052"/>
    <x v="4582"/>
    <x v="1043"/>
    <x v="93"/>
    <x v="93"/>
    <x v="0"/>
    <x v="0"/>
    <x v="0"/>
    <x v="1"/>
    <x v="1"/>
  </r>
  <r>
    <x v="4798"/>
    <x v="0"/>
    <x v="11"/>
    <x v="16"/>
    <x v="45"/>
    <x v="145"/>
    <x v="4582"/>
    <x v="1043"/>
    <x v="93"/>
    <x v="93"/>
    <x v="0"/>
    <x v="0"/>
    <x v="0"/>
    <x v="11"/>
    <x v="11"/>
  </r>
  <r>
    <x v="4797"/>
    <x v="1"/>
    <x v="2"/>
    <x v="113"/>
    <x v="96"/>
    <x v="50"/>
    <x v="4581"/>
    <x v="1043"/>
    <x v="93"/>
    <x v="93"/>
    <x v="0"/>
    <x v="0"/>
    <x v="0"/>
    <x v="2"/>
    <x v="2"/>
  </r>
  <r>
    <x v="4798"/>
    <x v="0"/>
    <x v="10"/>
    <x v="75"/>
    <x v="91"/>
    <x v="124"/>
    <x v="4582"/>
    <x v="1043"/>
    <x v="93"/>
    <x v="93"/>
    <x v="0"/>
    <x v="0"/>
    <x v="0"/>
    <x v="10"/>
    <x v="10"/>
  </r>
  <r>
    <x v="4799"/>
    <x v="0"/>
    <x v="9"/>
    <x v="82"/>
    <x v="60"/>
    <x v="538"/>
    <x v="4583"/>
    <x v="1043"/>
    <x v="93"/>
    <x v="93"/>
    <x v="0"/>
    <x v="0"/>
    <x v="0"/>
    <x v="9"/>
    <x v="9"/>
  </r>
  <r>
    <x v="4789"/>
    <x v="0"/>
    <x v="1"/>
    <x v="65"/>
    <x v="59"/>
    <x v="194"/>
    <x v="4573"/>
    <x v="1041"/>
    <x v="93"/>
    <x v="93"/>
    <x v="0"/>
    <x v="0"/>
    <x v="0"/>
    <x v="1"/>
    <x v="1"/>
  </r>
  <r>
    <x v="4788"/>
    <x v="0"/>
    <x v="6"/>
    <x v="63"/>
    <x v="3"/>
    <x v="239"/>
    <x v="4572"/>
    <x v="1041"/>
    <x v="93"/>
    <x v="93"/>
    <x v="0"/>
    <x v="0"/>
    <x v="0"/>
    <x v="6"/>
    <x v="6"/>
  </r>
  <r>
    <x v="4793"/>
    <x v="0"/>
    <x v="8"/>
    <x v="86"/>
    <x v="264"/>
    <x v="1364"/>
    <x v="4577"/>
    <x v="1042"/>
    <x v="93"/>
    <x v="93"/>
    <x v="0"/>
    <x v="0"/>
    <x v="0"/>
    <x v="8"/>
    <x v="8"/>
  </r>
  <r>
    <x v="4797"/>
    <x v="0"/>
    <x v="8"/>
    <x v="35"/>
    <x v="47"/>
    <x v="187"/>
    <x v="4581"/>
    <x v="1043"/>
    <x v="93"/>
    <x v="93"/>
    <x v="0"/>
    <x v="0"/>
    <x v="0"/>
    <x v="8"/>
    <x v="8"/>
  </r>
  <r>
    <x v="4798"/>
    <x v="0"/>
    <x v="0"/>
    <x v="75"/>
    <x v="91"/>
    <x v="124"/>
    <x v="4582"/>
    <x v="1043"/>
    <x v="93"/>
    <x v="93"/>
    <x v="0"/>
    <x v="0"/>
    <x v="0"/>
    <x v="0"/>
    <x v="0"/>
  </r>
  <r>
    <x v="4781"/>
    <x v="0"/>
    <x v="7"/>
    <x v="10"/>
    <x v="9"/>
    <x v="9"/>
    <x v="4566"/>
    <x v="1042"/>
    <x v="93"/>
    <x v="93"/>
    <x v="0"/>
    <x v="0"/>
    <x v="0"/>
    <x v="7"/>
    <x v="7"/>
  </r>
  <r>
    <x v="4781"/>
    <x v="0"/>
    <x v="9"/>
    <x v="15"/>
    <x v="61"/>
    <x v="192"/>
    <x v="4566"/>
    <x v="1042"/>
    <x v="93"/>
    <x v="93"/>
    <x v="0"/>
    <x v="0"/>
    <x v="0"/>
    <x v="9"/>
    <x v="9"/>
  </r>
  <r>
    <x v="4780"/>
    <x v="0"/>
    <x v="0"/>
    <x v="13"/>
    <x v="13"/>
    <x v="6"/>
    <x v="4565"/>
    <x v="1041"/>
    <x v="93"/>
    <x v="93"/>
    <x v="0"/>
    <x v="0"/>
    <x v="0"/>
    <x v="0"/>
    <x v="0"/>
  </r>
  <r>
    <x v="4780"/>
    <x v="0"/>
    <x v="11"/>
    <x v="51"/>
    <x v="15"/>
    <x v="263"/>
    <x v="4565"/>
    <x v="1041"/>
    <x v="93"/>
    <x v="93"/>
    <x v="0"/>
    <x v="0"/>
    <x v="0"/>
    <x v="11"/>
    <x v="11"/>
  </r>
  <r>
    <x v="4781"/>
    <x v="0"/>
    <x v="4"/>
    <x v="5"/>
    <x v="8"/>
    <x v="10"/>
    <x v="4566"/>
    <x v="1042"/>
    <x v="93"/>
    <x v="93"/>
    <x v="0"/>
    <x v="0"/>
    <x v="0"/>
    <x v="4"/>
    <x v="4"/>
  </r>
  <r>
    <x v="4794"/>
    <x v="0"/>
    <x v="9"/>
    <x v="103"/>
    <x v="130"/>
    <x v="339"/>
    <x v="4578"/>
    <x v="1041"/>
    <x v="93"/>
    <x v="93"/>
    <x v="0"/>
    <x v="0"/>
    <x v="0"/>
    <x v="9"/>
    <x v="9"/>
  </r>
  <r>
    <x v="4793"/>
    <x v="0"/>
    <x v="2"/>
    <x v="121"/>
    <x v="150"/>
    <x v="892"/>
    <x v="4577"/>
    <x v="1042"/>
    <x v="93"/>
    <x v="93"/>
    <x v="0"/>
    <x v="0"/>
    <x v="0"/>
    <x v="2"/>
    <x v="2"/>
  </r>
  <r>
    <x v="4790"/>
    <x v="0"/>
    <x v="2"/>
    <x v="246"/>
    <x v="236"/>
    <x v="3866"/>
    <x v="4574"/>
    <x v="1042"/>
    <x v="93"/>
    <x v="93"/>
    <x v="0"/>
    <x v="0"/>
    <x v="0"/>
    <x v="2"/>
    <x v="2"/>
  </r>
  <r>
    <x v="4794"/>
    <x v="0"/>
    <x v="6"/>
    <x v="46"/>
    <x v="19"/>
    <x v="1576"/>
    <x v="4578"/>
    <x v="1041"/>
    <x v="93"/>
    <x v="93"/>
    <x v="0"/>
    <x v="0"/>
    <x v="0"/>
    <x v="6"/>
    <x v="6"/>
  </r>
  <r>
    <x v="4791"/>
    <x v="1"/>
    <x v="2"/>
    <x v="111"/>
    <x v="153"/>
    <x v="1360"/>
    <x v="4575"/>
    <x v="1041"/>
    <x v="93"/>
    <x v="93"/>
    <x v="0"/>
    <x v="0"/>
    <x v="0"/>
    <x v="2"/>
    <x v="2"/>
  </r>
  <r>
    <x v="4788"/>
    <x v="0"/>
    <x v="5"/>
    <x v="20"/>
    <x v="6"/>
    <x v="7"/>
    <x v="4572"/>
    <x v="1041"/>
    <x v="93"/>
    <x v="93"/>
    <x v="0"/>
    <x v="0"/>
    <x v="0"/>
    <x v="5"/>
    <x v="5"/>
  </r>
  <r>
    <x v="4791"/>
    <x v="0"/>
    <x v="4"/>
    <x v="50"/>
    <x v="15"/>
    <x v="319"/>
    <x v="4575"/>
    <x v="1041"/>
    <x v="93"/>
    <x v="93"/>
    <x v="0"/>
    <x v="0"/>
    <x v="0"/>
    <x v="4"/>
    <x v="4"/>
  </r>
  <r>
    <x v="4790"/>
    <x v="0"/>
    <x v="8"/>
    <x v="127"/>
    <x v="180"/>
    <x v="403"/>
    <x v="4574"/>
    <x v="1042"/>
    <x v="93"/>
    <x v="93"/>
    <x v="0"/>
    <x v="0"/>
    <x v="0"/>
    <x v="8"/>
    <x v="8"/>
  </r>
  <r>
    <x v="4790"/>
    <x v="0"/>
    <x v="9"/>
    <x v="64"/>
    <x v="254"/>
    <x v="3867"/>
    <x v="4574"/>
    <x v="1042"/>
    <x v="93"/>
    <x v="93"/>
    <x v="0"/>
    <x v="0"/>
    <x v="0"/>
    <x v="9"/>
    <x v="9"/>
  </r>
  <r>
    <x v="4791"/>
    <x v="0"/>
    <x v="0"/>
    <x v="93"/>
    <x v="94"/>
    <x v="207"/>
    <x v="4575"/>
    <x v="1041"/>
    <x v="93"/>
    <x v="93"/>
    <x v="0"/>
    <x v="0"/>
    <x v="0"/>
    <x v="0"/>
    <x v="0"/>
  </r>
  <r>
    <x v="4791"/>
    <x v="0"/>
    <x v="2"/>
    <x v="58"/>
    <x v="153"/>
    <x v="1241"/>
    <x v="4575"/>
    <x v="1041"/>
    <x v="93"/>
    <x v="93"/>
    <x v="0"/>
    <x v="0"/>
    <x v="0"/>
    <x v="2"/>
    <x v="2"/>
  </r>
  <r>
    <x v="4789"/>
    <x v="0"/>
    <x v="6"/>
    <x v="17"/>
    <x v="7"/>
    <x v="34"/>
    <x v="4573"/>
    <x v="1041"/>
    <x v="93"/>
    <x v="93"/>
    <x v="0"/>
    <x v="0"/>
    <x v="0"/>
    <x v="6"/>
    <x v="6"/>
  </r>
  <r>
    <x v="4784"/>
    <x v="0"/>
    <x v="10"/>
    <x v="35"/>
    <x v="44"/>
    <x v="287"/>
    <x v="4569"/>
    <x v="1043"/>
    <x v="93"/>
    <x v="93"/>
    <x v="0"/>
    <x v="0"/>
    <x v="0"/>
    <x v="10"/>
    <x v="10"/>
  </r>
  <r>
    <x v="4782"/>
    <x v="1"/>
    <x v="2"/>
    <x v="55"/>
    <x v="113"/>
    <x v="1358"/>
    <x v="4567"/>
    <x v="1041"/>
    <x v="93"/>
    <x v="93"/>
    <x v="0"/>
    <x v="0"/>
    <x v="0"/>
    <x v="2"/>
    <x v="2"/>
  </r>
  <r>
    <x v="4783"/>
    <x v="0"/>
    <x v="11"/>
    <x v="19"/>
    <x v="35"/>
    <x v="137"/>
    <x v="4568"/>
    <x v="5"/>
    <x v="93"/>
    <x v="93"/>
    <x v="0"/>
    <x v="0"/>
    <x v="0"/>
    <x v="11"/>
    <x v="11"/>
  </r>
  <r>
    <x v="4783"/>
    <x v="0"/>
    <x v="9"/>
    <x v="84"/>
    <x v="2"/>
    <x v="34"/>
    <x v="4568"/>
    <x v="5"/>
    <x v="93"/>
    <x v="93"/>
    <x v="0"/>
    <x v="0"/>
    <x v="0"/>
    <x v="9"/>
    <x v="9"/>
  </r>
  <r>
    <x v="4785"/>
    <x v="0"/>
    <x v="2"/>
    <x v="33"/>
    <x v="48"/>
    <x v="6"/>
    <x v="4570"/>
    <x v="1041"/>
    <x v="93"/>
    <x v="93"/>
    <x v="0"/>
    <x v="0"/>
    <x v="0"/>
    <x v="2"/>
    <x v="2"/>
  </r>
  <r>
    <x v="4785"/>
    <x v="0"/>
    <x v="8"/>
    <x v="63"/>
    <x v="54"/>
    <x v="347"/>
    <x v="4570"/>
    <x v="1041"/>
    <x v="93"/>
    <x v="93"/>
    <x v="0"/>
    <x v="0"/>
    <x v="0"/>
    <x v="8"/>
    <x v="8"/>
  </r>
  <r>
    <x v="4786"/>
    <x v="0"/>
    <x v="11"/>
    <x v="83"/>
    <x v="118"/>
    <x v="424"/>
    <x v="1035"/>
    <x v="1042"/>
    <x v="93"/>
    <x v="93"/>
    <x v="0"/>
    <x v="0"/>
    <x v="0"/>
    <x v="11"/>
    <x v="11"/>
  </r>
  <r>
    <x v="4790"/>
    <x v="1"/>
    <x v="2"/>
    <x v="198"/>
    <x v="236"/>
    <x v="3868"/>
    <x v="4574"/>
    <x v="1042"/>
    <x v="93"/>
    <x v="93"/>
    <x v="0"/>
    <x v="0"/>
    <x v="0"/>
    <x v="2"/>
    <x v="2"/>
  </r>
  <r>
    <x v="4782"/>
    <x v="0"/>
    <x v="4"/>
    <x v="24"/>
    <x v="4"/>
    <x v="34"/>
    <x v="4567"/>
    <x v="1041"/>
    <x v="93"/>
    <x v="93"/>
    <x v="0"/>
    <x v="0"/>
    <x v="0"/>
    <x v="4"/>
    <x v="4"/>
  </r>
  <r>
    <x v="4785"/>
    <x v="0"/>
    <x v="9"/>
    <x v="37"/>
    <x v="26"/>
    <x v="183"/>
    <x v="4570"/>
    <x v="1041"/>
    <x v="93"/>
    <x v="93"/>
    <x v="0"/>
    <x v="0"/>
    <x v="0"/>
    <x v="9"/>
    <x v="9"/>
  </r>
  <r>
    <x v="4782"/>
    <x v="0"/>
    <x v="9"/>
    <x v="19"/>
    <x v="2"/>
    <x v="521"/>
    <x v="4567"/>
    <x v="1041"/>
    <x v="93"/>
    <x v="93"/>
    <x v="0"/>
    <x v="0"/>
    <x v="0"/>
    <x v="9"/>
    <x v="9"/>
  </r>
  <r>
    <x v="4795"/>
    <x v="0"/>
    <x v="0"/>
    <x v="9"/>
    <x v="14"/>
    <x v="14"/>
    <x v="4579"/>
    <x v="1044"/>
    <x v="93"/>
    <x v="93"/>
    <x v="0"/>
    <x v="0"/>
    <x v="0"/>
    <x v="0"/>
    <x v="0"/>
  </r>
  <r>
    <x v="4783"/>
    <x v="0"/>
    <x v="4"/>
    <x v="51"/>
    <x v="75"/>
    <x v="37"/>
    <x v="4568"/>
    <x v="5"/>
    <x v="93"/>
    <x v="93"/>
    <x v="0"/>
    <x v="0"/>
    <x v="0"/>
    <x v="4"/>
    <x v="4"/>
  </r>
  <r>
    <x v="4785"/>
    <x v="1"/>
    <x v="2"/>
    <x v="33"/>
    <x v="48"/>
    <x v="6"/>
    <x v="4570"/>
    <x v="1041"/>
    <x v="93"/>
    <x v="93"/>
    <x v="0"/>
    <x v="0"/>
    <x v="0"/>
    <x v="2"/>
    <x v="2"/>
  </r>
  <r>
    <x v="4787"/>
    <x v="0"/>
    <x v="8"/>
    <x v="106"/>
    <x v="121"/>
    <x v="147"/>
    <x v="4571"/>
    <x v="1044"/>
    <x v="93"/>
    <x v="93"/>
    <x v="0"/>
    <x v="0"/>
    <x v="0"/>
    <x v="8"/>
    <x v="8"/>
  </r>
  <r>
    <x v="4784"/>
    <x v="0"/>
    <x v="11"/>
    <x v="55"/>
    <x v="72"/>
    <x v="95"/>
    <x v="4569"/>
    <x v="1043"/>
    <x v="93"/>
    <x v="93"/>
    <x v="0"/>
    <x v="0"/>
    <x v="0"/>
    <x v="11"/>
    <x v="11"/>
  </r>
  <r>
    <x v="4782"/>
    <x v="0"/>
    <x v="11"/>
    <x v="53"/>
    <x v="60"/>
    <x v="139"/>
    <x v="4567"/>
    <x v="1041"/>
    <x v="93"/>
    <x v="93"/>
    <x v="0"/>
    <x v="0"/>
    <x v="0"/>
    <x v="11"/>
    <x v="11"/>
  </r>
  <r>
    <x v="4796"/>
    <x v="0"/>
    <x v="2"/>
    <x v="3"/>
    <x v="23"/>
    <x v="31"/>
    <x v="4580"/>
    <x v="1044"/>
    <x v="93"/>
    <x v="93"/>
    <x v="0"/>
    <x v="0"/>
    <x v="0"/>
    <x v="2"/>
    <x v="2"/>
  </r>
  <r>
    <x v="4781"/>
    <x v="0"/>
    <x v="6"/>
    <x v="9"/>
    <x v="14"/>
    <x v="14"/>
    <x v="4566"/>
    <x v="1042"/>
    <x v="93"/>
    <x v="93"/>
    <x v="0"/>
    <x v="0"/>
    <x v="0"/>
    <x v="6"/>
    <x v="6"/>
  </r>
  <r>
    <x v="4796"/>
    <x v="0"/>
    <x v="8"/>
    <x v="20"/>
    <x v="98"/>
    <x v="145"/>
    <x v="4580"/>
    <x v="1044"/>
    <x v="93"/>
    <x v="93"/>
    <x v="0"/>
    <x v="0"/>
    <x v="0"/>
    <x v="8"/>
    <x v="8"/>
  </r>
  <r>
    <x v="4797"/>
    <x v="0"/>
    <x v="3"/>
    <x v="65"/>
    <x v="38"/>
    <x v="74"/>
    <x v="4581"/>
    <x v="1043"/>
    <x v="93"/>
    <x v="93"/>
    <x v="0"/>
    <x v="0"/>
    <x v="0"/>
    <x v="3"/>
    <x v="3"/>
  </r>
  <r>
    <x v="4780"/>
    <x v="0"/>
    <x v="2"/>
    <x v="38"/>
    <x v="57"/>
    <x v="76"/>
    <x v="4565"/>
    <x v="1041"/>
    <x v="93"/>
    <x v="93"/>
    <x v="0"/>
    <x v="0"/>
    <x v="0"/>
    <x v="2"/>
    <x v="2"/>
  </r>
  <r>
    <x v="4798"/>
    <x v="1"/>
    <x v="2"/>
    <x v="16"/>
    <x v="17"/>
    <x v="6"/>
    <x v="4582"/>
    <x v="1043"/>
    <x v="93"/>
    <x v="93"/>
    <x v="0"/>
    <x v="0"/>
    <x v="0"/>
    <x v="2"/>
    <x v="2"/>
  </r>
  <r>
    <x v="4780"/>
    <x v="0"/>
    <x v="6"/>
    <x v="24"/>
    <x v="76"/>
    <x v="57"/>
    <x v="4565"/>
    <x v="1041"/>
    <x v="93"/>
    <x v="93"/>
    <x v="0"/>
    <x v="0"/>
    <x v="0"/>
    <x v="6"/>
    <x v="6"/>
  </r>
  <r>
    <x v="4798"/>
    <x v="0"/>
    <x v="2"/>
    <x v="16"/>
    <x v="17"/>
    <x v="6"/>
    <x v="4582"/>
    <x v="1043"/>
    <x v="93"/>
    <x v="93"/>
    <x v="0"/>
    <x v="0"/>
    <x v="0"/>
    <x v="2"/>
    <x v="2"/>
  </r>
  <r>
    <x v="4780"/>
    <x v="0"/>
    <x v="8"/>
    <x v="27"/>
    <x v="60"/>
    <x v="446"/>
    <x v="4565"/>
    <x v="1041"/>
    <x v="93"/>
    <x v="93"/>
    <x v="0"/>
    <x v="0"/>
    <x v="0"/>
    <x v="8"/>
    <x v="8"/>
  </r>
  <r>
    <x v="4797"/>
    <x v="0"/>
    <x v="1"/>
    <x v="36"/>
    <x v="66"/>
    <x v="225"/>
    <x v="4581"/>
    <x v="1043"/>
    <x v="93"/>
    <x v="93"/>
    <x v="0"/>
    <x v="0"/>
    <x v="0"/>
    <x v="1"/>
    <x v="1"/>
  </r>
  <r>
    <x v="4796"/>
    <x v="0"/>
    <x v="4"/>
    <x v="6"/>
    <x v="98"/>
    <x v="13"/>
    <x v="4580"/>
    <x v="1044"/>
    <x v="93"/>
    <x v="93"/>
    <x v="0"/>
    <x v="0"/>
    <x v="0"/>
    <x v="4"/>
    <x v="4"/>
  </r>
  <r>
    <x v="4796"/>
    <x v="0"/>
    <x v="9"/>
    <x v="6"/>
    <x v="85"/>
    <x v="171"/>
    <x v="4580"/>
    <x v="1044"/>
    <x v="93"/>
    <x v="93"/>
    <x v="0"/>
    <x v="0"/>
    <x v="0"/>
    <x v="9"/>
    <x v="9"/>
  </r>
  <r>
    <x v="4796"/>
    <x v="1"/>
    <x v="2"/>
    <x v="23"/>
    <x v="23"/>
    <x v="24"/>
    <x v="4580"/>
    <x v="1044"/>
    <x v="93"/>
    <x v="93"/>
    <x v="0"/>
    <x v="0"/>
    <x v="0"/>
    <x v="2"/>
    <x v="2"/>
  </r>
  <r>
    <x v="4798"/>
    <x v="0"/>
    <x v="8"/>
    <x v="16"/>
    <x v="12"/>
    <x v="102"/>
    <x v="4582"/>
    <x v="1043"/>
    <x v="93"/>
    <x v="93"/>
    <x v="0"/>
    <x v="0"/>
    <x v="0"/>
    <x v="8"/>
    <x v="8"/>
  </r>
  <r>
    <x v="4781"/>
    <x v="0"/>
    <x v="5"/>
    <x v="6"/>
    <x v="6"/>
    <x v="6"/>
    <x v="4566"/>
    <x v="1042"/>
    <x v="93"/>
    <x v="93"/>
    <x v="0"/>
    <x v="0"/>
    <x v="0"/>
    <x v="5"/>
    <x v="5"/>
  </r>
  <r>
    <x v="4797"/>
    <x v="0"/>
    <x v="7"/>
    <x v="7"/>
    <x v="43"/>
    <x v="50"/>
    <x v="4581"/>
    <x v="1043"/>
    <x v="93"/>
    <x v="93"/>
    <x v="0"/>
    <x v="0"/>
    <x v="0"/>
    <x v="7"/>
    <x v="7"/>
  </r>
  <r>
    <x v="4799"/>
    <x v="0"/>
    <x v="5"/>
    <x v="75"/>
    <x v="17"/>
    <x v="120"/>
    <x v="4583"/>
    <x v="1043"/>
    <x v="93"/>
    <x v="93"/>
    <x v="0"/>
    <x v="0"/>
    <x v="0"/>
    <x v="5"/>
    <x v="5"/>
  </r>
  <r>
    <x v="4781"/>
    <x v="0"/>
    <x v="1"/>
    <x v="54"/>
    <x v="15"/>
    <x v="18"/>
    <x v="4566"/>
    <x v="1042"/>
    <x v="93"/>
    <x v="93"/>
    <x v="0"/>
    <x v="0"/>
    <x v="0"/>
    <x v="1"/>
    <x v="1"/>
  </r>
  <r>
    <x v="4797"/>
    <x v="0"/>
    <x v="9"/>
    <x v="27"/>
    <x v="48"/>
    <x v="189"/>
    <x v="4581"/>
    <x v="1043"/>
    <x v="93"/>
    <x v="93"/>
    <x v="0"/>
    <x v="0"/>
    <x v="0"/>
    <x v="9"/>
    <x v="9"/>
  </r>
  <r>
    <x v="4781"/>
    <x v="0"/>
    <x v="10"/>
    <x v="13"/>
    <x v="18"/>
    <x v="19"/>
    <x v="4566"/>
    <x v="1042"/>
    <x v="93"/>
    <x v="93"/>
    <x v="0"/>
    <x v="0"/>
    <x v="0"/>
    <x v="10"/>
    <x v="10"/>
  </r>
  <r>
    <x v="4799"/>
    <x v="0"/>
    <x v="6"/>
    <x v="92"/>
    <x v="62"/>
    <x v="187"/>
    <x v="4583"/>
    <x v="1043"/>
    <x v="93"/>
    <x v="93"/>
    <x v="0"/>
    <x v="0"/>
    <x v="0"/>
    <x v="6"/>
    <x v="6"/>
  </r>
  <r>
    <x v="4786"/>
    <x v="0"/>
    <x v="9"/>
    <x v="52"/>
    <x v="93"/>
    <x v="1688"/>
    <x v="1035"/>
    <x v="1042"/>
    <x v="93"/>
    <x v="93"/>
    <x v="0"/>
    <x v="0"/>
    <x v="0"/>
    <x v="9"/>
    <x v="9"/>
  </r>
  <r>
    <x v="4787"/>
    <x v="0"/>
    <x v="9"/>
    <x v="103"/>
    <x v="73"/>
    <x v="537"/>
    <x v="4571"/>
    <x v="1044"/>
    <x v="93"/>
    <x v="93"/>
    <x v="0"/>
    <x v="0"/>
    <x v="0"/>
    <x v="9"/>
    <x v="9"/>
  </r>
  <r>
    <x v="4785"/>
    <x v="0"/>
    <x v="3"/>
    <x v="11"/>
    <x v="56"/>
    <x v="164"/>
    <x v="4570"/>
    <x v="1041"/>
    <x v="93"/>
    <x v="93"/>
    <x v="0"/>
    <x v="0"/>
    <x v="0"/>
    <x v="3"/>
    <x v="3"/>
  </r>
  <r>
    <x v="4800"/>
    <x v="0"/>
    <x v="2"/>
    <x v="18"/>
    <x v="2"/>
    <x v="22"/>
    <x v="4584"/>
    <x v="1043"/>
    <x v="93"/>
    <x v="93"/>
    <x v="0"/>
    <x v="0"/>
    <x v="0"/>
    <x v="2"/>
    <x v="2"/>
  </r>
  <r>
    <x v="4791"/>
    <x v="0"/>
    <x v="11"/>
    <x v="31"/>
    <x v="87"/>
    <x v="587"/>
    <x v="4575"/>
    <x v="1041"/>
    <x v="93"/>
    <x v="93"/>
    <x v="0"/>
    <x v="0"/>
    <x v="0"/>
    <x v="11"/>
    <x v="11"/>
  </r>
  <r>
    <x v="4794"/>
    <x v="0"/>
    <x v="10"/>
    <x v="82"/>
    <x v="83"/>
    <x v="272"/>
    <x v="4578"/>
    <x v="1041"/>
    <x v="93"/>
    <x v="93"/>
    <x v="0"/>
    <x v="0"/>
    <x v="0"/>
    <x v="10"/>
    <x v="10"/>
  </r>
  <r>
    <x v="4788"/>
    <x v="0"/>
    <x v="0"/>
    <x v="93"/>
    <x v="9"/>
    <x v="63"/>
    <x v="4572"/>
    <x v="1041"/>
    <x v="93"/>
    <x v="93"/>
    <x v="0"/>
    <x v="0"/>
    <x v="0"/>
    <x v="0"/>
    <x v="0"/>
  </r>
  <r>
    <x v="4792"/>
    <x v="0"/>
    <x v="5"/>
    <x v="79"/>
    <x v="13"/>
    <x v="37"/>
    <x v="4576"/>
    <x v="1043"/>
    <x v="93"/>
    <x v="93"/>
    <x v="0"/>
    <x v="0"/>
    <x v="0"/>
    <x v="5"/>
    <x v="5"/>
  </r>
  <r>
    <x v="4793"/>
    <x v="1"/>
    <x v="2"/>
    <x v="117"/>
    <x v="150"/>
    <x v="179"/>
    <x v="4577"/>
    <x v="1042"/>
    <x v="93"/>
    <x v="93"/>
    <x v="0"/>
    <x v="0"/>
    <x v="0"/>
    <x v="2"/>
    <x v="2"/>
  </r>
  <r>
    <x v="4790"/>
    <x v="0"/>
    <x v="4"/>
    <x v="101"/>
    <x v="153"/>
    <x v="1207"/>
    <x v="4574"/>
    <x v="1042"/>
    <x v="93"/>
    <x v="93"/>
    <x v="0"/>
    <x v="0"/>
    <x v="0"/>
    <x v="4"/>
    <x v="4"/>
  </r>
  <r>
    <x v="4793"/>
    <x v="0"/>
    <x v="4"/>
    <x v="147"/>
    <x v="111"/>
    <x v="330"/>
    <x v="4577"/>
    <x v="1042"/>
    <x v="93"/>
    <x v="93"/>
    <x v="0"/>
    <x v="0"/>
    <x v="0"/>
    <x v="4"/>
    <x v="4"/>
  </r>
  <r>
    <x v="4793"/>
    <x v="0"/>
    <x v="7"/>
    <x v="14"/>
    <x v="57"/>
    <x v="34"/>
    <x v="4577"/>
    <x v="1042"/>
    <x v="93"/>
    <x v="93"/>
    <x v="0"/>
    <x v="0"/>
    <x v="0"/>
    <x v="7"/>
    <x v="7"/>
  </r>
  <r>
    <x v="4792"/>
    <x v="0"/>
    <x v="6"/>
    <x v="65"/>
    <x v="81"/>
    <x v="614"/>
    <x v="4576"/>
    <x v="1043"/>
    <x v="93"/>
    <x v="93"/>
    <x v="0"/>
    <x v="0"/>
    <x v="0"/>
    <x v="6"/>
    <x v="6"/>
  </r>
  <r>
    <x v="4790"/>
    <x v="0"/>
    <x v="7"/>
    <x v="49"/>
    <x v="48"/>
    <x v="203"/>
    <x v="4574"/>
    <x v="1042"/>
    <x v="93"/>
    <x v="93"/>
    <x v="0"/>
    <x v="0"/>
    <x v="0"/>
    <x v="7"/>
    <x v="7"/>
  </r>
  <r>
    <x v="4785"/>
    <x v="0"/>
    <x v="7"/>
    <x v="79"/>
    <x v="65"/>
    <x v="3"/>
    <x v="4570"/>
    <x v="1041"/>
    <x v="93"/>
    <x v="93"/>
    <x v="0"/>
    <x v="0"/>
    <x v="0"/>
    <x v="7"/>
    <x v="7"/>
  </r>
  <r>
    <x v="4792"/>
    <x v="0"/>
    <x v="10"/>
    <x v="37"/>
    <x v="26"/>
    <x v="183"/>
    <x v="4576"/>
    <x v="1043"/>
    <x v="93"/>
    <x v="93"/>
    <x v="0"/>
    <x v="0"/>
    <x v="0"/>
    <x v="10"/>
    <x v="10"/>
  </r>
  <r>
    <x v="4783"/>
    <x v="0"/>
    <x v="2"/>
    <x v="1"/>
    <x v="10"/>
    <x v="6"/>
    <x v="4568"/>
    <x v="5"/>
    <x v="93"/>
    <x v="93"/>
    <x v="0"/>
    <x v="0"/>
    <x v="0"/>
    <x v="2"/>
    <x v="2"/>
  </r>
  <r>
    <x v="4787"/>
    <x v="0"/>
    <x v="4"/>
    <x v="2"/>
    <x v="42"/>
    <x v="187"/>
    <x v="4571"/>
    <x v="1044"/>
    <x v="93"/>
    <x v="93"/>
    <x v="0"/>
    <x v="0"/>
    <x v="0"/>
    <x v="4"/>
    <x v="4"/>
  </r>
  <r>
    <x v="4783"/>
    <x v="1"/>
    <x v="2"/>
    <x v="70"/>
    <x v="1"/>
    <x v="6"/>
    <x v="4568"/>
    <x v="5"/>
    <x v="93"/>
    <x v="93"/>
    <x v="0"/>
    <x v="0"/>
    <x v="0"/>
    <x v="2"/>
    <x v="2"/>
  </r>
  <r>
    <x v="4786"/>
    <x v="1"/>
    <x v="2"/>
    <x v="61"/>
    <x v="181"/>
    <x v="3727"/>
    <x v="1035"/>
    <x v="1042"/>
    <x v="93"/>
    <x v="93"/>
    <x v="0"/>
    <x v="0"/>
    <x v="0"/>
    <x v="2"/>
    <x v="2"/>
  </r>
  <r>
    <x v="4787"/>
    <x v="1"/>
    <x v="2"/>
    <x v="81"/>
    <x v="25"/>
    <x v="83"/>
    <x v="4571"/>
    <x v="1044"/>
    <x v="93"/>
    <x v="93"/>
    <x v="0"/>
    <x v="0"/>
    <x v="0"/>
    <x v="2"/>
    <x v="2"/>
  </r>
  <r>
    <x v="4786"/>
    <x v="0"/>
    <x v="8"/>
    <x v="105"/>
    <x v="137"/>
    <x v="1211"/>
    <x v="1035"/>
    <x v="1042"/>
    <x v="93"/>
    <x v="93"/>
    <x v="0"/>
    <x v="0"/>
    <x v="0"/>
    <x v="8"/>
    <x v="8"/>
  </r>
  <r>
    <x v="4782"/>
    <x v="0"/>
    <x v="0"/>
    <x v="8"/>
    <x v="94"/>
    <x v="73"/>
    <x v="4567"/>
    <x v="1041"/>
    <x v="93"/>
    <x v="93"/>
    <x v="0"/>
    <x v="0"/>
    <x v="0"/>
    <x v="0"/>
    <x v="0"/>
  </r>
  <r>
    <x v="4787"/>
    <x v="0"/>
    <x v="2"/>
    <x v="58"/>
    <x v="25"/>
    <x v="391"/>
    <x v="4571"/>
    <x v="1044"/>
    <x v="93"/>
    <x v="93"/>
    <x v="0"/>
    <x v="0"/>
    <x v="0"/>
    <x v="2"/>
    <x v="2"/>
  </r>
  <r>
    <x v="4785"/>
    <x v="0"/>
    <x v="4"/>
    <x v="3"/>
    <x v="36"/>
    <x v="153"/>
    <x v="4570"/>
    <x v="1041"/>
    <x v="93"/>
    <x v="93"/>
    <x v="0"/>
    <x v="0"/>
    <x v="0"/>
    <x v="4"/>
    <x v="4"/>
  </r>
  <r>
    <x v="4786"/>
    <x v="0"/>
    <x v="4"/>
    <x v="33"/>
    <x v="21"/>
    <x v="378"/>
    <x v="1035"/>
    <x v="1042"/>
    <x v="93"/>
    <x v="93"/>
    <x v="0"/>
    <x v="0"/>
    <x v="0"/>
    <x v="4"/>
    <x v="4"/>
  </r>
  <r>
    <x v="4786"/>
    <x v="0"/>
    <x v="2"/>
    <x v="124"/>
    <x v="181"/>
    <x v="3869"/>
    <x v="1035"/>
    <x v="1042"/>
    <x v="93"/>
    <x v="93"/>
    <x v="0"/>
    <x v="0"/>
    <x v="0"/>
    <x v="2"/>
    <x v="2"/>
  </r>
  <r>
    <x v="4784"/>
    <x v="0"/>
    <x v="0"/>
    <x v="3"/>
    <x v="7"/>
    <x v="39"/>
    <x v="4569"/>
    <x v="1043"/>
    <x v="93"/>
    <x v="93"/>
    <x v="0"/>
    <x v="0"/>
    <x v="0"/>
    <x v="0"/>
    <x v="0"/>
  </r>
  <r>
    <x v="4789"/>
    <x v="0"/>
    <x v="11"/>
    <x v="37"/>
    <x v="54"/>
    <x v="214"/>
    <x v="4573"/>
    <x v="1041"/>
    <x v="93"/>
    <x v="93"/>
    <x v="0"/>
    <x v="0"/>
    <x v="0"/>
    <x v="11"/>
    <x v="11"/>
  </r>
  <r>
    <x v="4795"/>
    <x v="0"/>
    <x v="11"/>
    <x v="38"/>
    <x v="57"/>
    <x v="76"/>
    <x v="4579"/>
    <x v="1044"/>
    <x v="93"/>
    <x v="93"/>
    <x v="0"/>
    <x v="0"/>
    <x v="0"/>
    <x v="11"/>
    <x v="11"/>
  </r>
  <r>
    <x v="4794"/>
    <x v="0"/>
    <x v="5"/>
    <x v="13"/>
    <x v="14"/>
    <x v="44"/>
    <x v="4578"/>
    <x v="1041"/>
    <x v="93"/>
    <x v="93"/>
    <x v="0"/>
    <x v="0"/>
    <x v="0"/>
    <x v="5"/>
    <x v="5"/>
  </r>
  <r>
    <x v="4789"/>
    <x v="0"/>
    <x v="0"/>
    <x v="93"/>
    <x v="85"/>
    <x v="6"/>
    <x v="4573"/>
    <x v="1041"/>
    <x v="93"/>
    <x v="93"/>
    <x v="0"/>
    <x v="0"/>
    <x v="0"/>
    <x v="0"/>
    <x v="0"/>
  </r>
  <r>
    <x v="4788"/>
    <x v="0"/>
    <x v="11"/>
    <x v="50"/>
    <x v="61"/>
    <x v="69"/>
    <x v="4572"/>
    <x v="1041"/>
    <x v="93"/>
    <x v="93"/>
    <x v="0"/>
    <x v="0"/>
    <x v="0"/>
    <x v="11"/>
    <x v="11"/>
  </r>
  <r>
    <x v="4793"/>
    <x v="0"/>
    <x v="9"/>
    <x v="115"/>
    <x v="275"/>
    <x v="319"/>
    <x v="4577"/>
    <x v="1042"/>
    <x v="93"/>
    <x v="93"/>
    <x v="0"/>
    <x v="0"/>
    <x v="0"/>
    <x v="9"/>
    <x v="9"/>
  </r>
  <r>
    <x v="4790"/>
    <x v="0"/>
    <x v="3"/>
    <x v="106"/>
    <x v="170"/>
    <x v="3870"/>
    <x v="4574"/>
    <x v="1042"/>
    <x v="93"/>
    <x v="93"/>
    <x v="0"/>
    <x v="0"/>
    <x v="0"/>
    <x v="3"/>
    <x v="3"/>
  </r>
  <r>
    <x v="4801"/>
    <x v="0"/>
    <x v="9"/>
    <x v="123"/>
    <x v="33"/>
    <x v="784"/>
    <x v="4585"/>
    <x v="1045"/>
    <x v="94"/>
    <x v="94"/>
    <x v="9"/>
    <x v="13"/>
    <x v="3"/>
    <x v="9"/>
    <x v="9"/>
  </r>
  <r>
    <x v="4801"/>
    <x v="1"/>
    <x v="2"/>
    <x v="123"/>
    <x v="121"/>
    <x v="788"/>
    <x v="4585"/>
    <x v="1045"/>
    <x v="94"/>
    <x v="94"/>
    <x v="9"/>
    <x v="13"/>
    <x v="3"/>
    <x v="2"/>
    <x v="2"/>
  </r>
  <r>
    <x v="4802"/>
    <x v="0"/>
    <x v="5"/>
    <x v="75"/>
    <x v="91"/>
    <x v="124"/>
    <x v="4586"/>
    <x v="1046"/>
    <x v="94"/>
    <x v="94"/>
    <x v="9"/>
    <x v="13"/>
    <x v="3"/>
    <x v="5"/>
    <x v="5"/>
  </r>
  <r>
    <x v="4803"/>
    <x v="0"/>
    <x v="3"/>
    <x v="65"/>
    <x v="38"/>
    <x v="74"/>
    <x v="4587"/>
    <x v="1047"/>
    <x v="94"/>
    <x v="94"/>
    <x v="9"/>
    <x v="13"/>
    <x v="3"/>
    <x v="3"/>
    <x v="3"/>
  </r>
  <r>
    <x v="4804"/>
    <x v="0"/>
    <x v="8"/>
    <x v="23"/>
    <x v="10"/>
    <x v="42"/>
    <x v="4588"/>
    <x v="1048"/>
    <x v="94"/>
    <x v="94"/>
    <x v="9"/>
    <x v="13"/>
    <x v="3"/>
    <x v="8"/>
    <x v="8"/>
  </r>
  <r>
    <x v="4805"/>
    <x v="0"/>
    <x v="10"/>
    <x v="8"/>
    <x v="98"/>
    <x v="6"/>
    <x v="4589"/>
    <x v="1047"/>
    <x v="94"/>
    <x v="94"/>
    <x v="9"/>
    <x v="13"/>
    <x v="3"/>
    <x v="10"/>
    <x v="10"/>
  </r>
  <r>
    <x v="4805"/>
    <x v="0"/>
    <x v="1"/>
    <x v="30"/>
    <x v="63"/>
    <x v="34"/>
    <x v="4589"/>
    <x v="1047"/>
    <x v="94"/>
    <x v="94"/>
    <x v="9"/>
    <x v="13"/>
    <x v="3"/>
    <x v="1"/>
    <x v="1"/>
  </r>
  <r>
    <x v="4806"/>
    <x v="0"/>
    <x v="0"/>
    <x v="0"/>
    <x v="98"/>
    <x v="11"/>
    <x v="4590"/>
    <x v="1048"/>
    <x v="94"/>
    <x v="94"/>
    <x v="9"/>
    <x v="13"/>
    <x v="3"/>
    <x v="0"/>
    <x v="0"/>
  </r>
  <r>
    <x v="4807"/>
    <x v="0"/>
    <x v="0"/>
    <x v="10"/>
    <x v="9"/>
    <x v="9"/>
    <x v="4467"/>
    <x v="1049"/>
    <x v="94"/>
    <x v="94"/>
    <x v="9"/>
    <x v="13"/>
    <x v="3"/>
    <x v="0"/>
    <x v="0"/>
  </r>
  <r>
    <x v="4808"/>
    <x v="0"/>
    <x v="5"/>
    <x v="6"/>
    <x v="85"/>
    <x v="171"/>
    <x v="4591"/>
    <x v="1049"/>
    <x v="94"/>
    <x v="94"/>
    <x v="9"/>
    <x v="13"/>
    <x v="3"/>
    <x v="5"/>
    <x v="5"/>
  </r>
  <r>
    <x v="4809"/>
    <x v="0"/>
    <x v="7"/>
    <x v="17"/>
    <x v="3"/>
    <x v="546"/>
    <x v="841"/>
    <x v="1049"/>
    <x v="94"/>
    <x v="94"/>
    <x v="9"/>
    <x v="13"/>
    <x v="3"/>
    <x v="7"/>
    <x v="7"/>
  </r>
  <r>
    <x v="4810"/>
    <x v="0"/>
    <x v="7"/>
    <x v="0"/>
    <x v="98"/>
    <x v="11"/>
    <x v="4592"/>
    <x v="1046"/>
    <x v="94"/>
    <x v="94"/>
    <x v="9"/>
    <x v="13"/>
    <x v="3"/>
    <x v="7"/>
    <x v="7"/>
  </r>
  <r>
    <x v="4811"/>
    <x v="0"/>
    <x v="11"/>
    <x v="63"/>
    <x v="38"/>
    <x v="205"/>
    <x v="4593"/>
    <x v="1050"/>
    <x v="94"/>
    <x v="94"/>
    <x v="9"/>
    <x v="13"/>
    <x v="3"/>
    <x v="11"/>
    <x v="11"/>
  </r>
  <r>
    <x v="4812"/>
    <x v="0"/>
    <x v="8"/>
    <x v="11"/>
    <x v="16"/>
    <x v="112"/>
    <x v="4594"/>
    <x v="1046"/>
    <x v="94"/>
    <x v="94"/>
    <x v="9"/>
    <x v="13"/>
    <x v="3"/>
    <x v="8"/>
    <x v="8"/>
  </r>
  <r>
    <x v="4813"/>
    <x v="0"/>
    <x v="1"/>
    <x v="135"/>
    <x v="74"/>
    <x v="3187"/>
    <x v="4595"/>
    <x v="1050"/>
    <x v="94"/>
    <x v="94"/>
    <x v="9"/>
    <x v="13"/>
    <x v="3"/>
    <x v="1"/>
    <x v="1"/>
  </r>
  <r>
    <x v="4813"/>
    <x v="0"/>
    <x v="6"/>
    <x v="70"/>
    <x v="60"/>
    <x v="722"/>
    <x v="4595"/>
    <x v="1050"/>
    <x v="94"/>
    <x v="94"/>
    <x v="9"/>
    <x v="13"/>
    <x v="3"/>
    <x v="6"/>
    <x v="6"/>
  </r>
  <r>
    <x v="4807"/>
    <x v="0"/>
    <x v="11"/>
    <x v="70"/>
    <x v="44"/>
    <x v="367"/>
    <x v="4467"/>
    <x v="1049"/>
    <x v="94"/>
    <x v="94"/>
    <x v="9"/>
    <x v="13"/>
    <x v="3"/>
    <x v="11"/>
    <x v="11"/>
  </r>
  <r>
    <x v="4814"/>
    <x v="0"/>
    <x v="10"/>
    <x v="57"/>
    <x v="3"/>
    <x v="154"/>
    <x v="4596"/>
    <x v="1050"/>
    <x v="94"/>
    <x v="94"/>
    <x v="9"/>
    <x v="13"/>
    <x v="3"/>
    <x v="10"/>
    <x v="10"/>
  </r>
  <r>
    <x v="4814"/>
    <x v="0"/>
    <x v="6"/>
    <x v="24"/>
    <x v="4"/>
    <x v="34"/>
    <x v="4596"/>
    <x v="1050"/>
    <x v="94"/>
    <x v="94"/>
    <x v="9"/>
    <x v="13"/>
    <x v="3"/>
    <x v="6"/>
    <x v="6"/>
  </r>
  <r>
    <x v="4815"/>
    <x v="1"/>
    <x v="2"/>
    <x v="19"/>
    <x v="32"/>
    <x v="176"/>
    <x v="4597"/>
    <x v="1050"/>
    <x v="94"/>
    <x v="94"/>
    <x v="9"/>
    <x v="13"/>
    <x v="3"/>
    <x v="2"/>
    <x v="2"/>
  </r>
  <r>
    <x v="4816"/>
    <x v="0"/>
    <x v="6"/>
    <x v="23"/>
    <x v="10"/>
    <x v="42"/>
    <x v="4598"/>
    <x v="1048"/>
    <x v="94"/>
    <x v="94"/>
    <x v="9"/>
    <x v="13"/>
    <x v="3"/>
    <x v="6"/>
    <x v="6"/>
  </r>
  <r>
    <x v="4809"/>
    <x v="0"/>
    <x v="3"/>
    <x v="50"/>
    <x v="87"/>
    <x v="2520"/>
    <x v="841"/>
    <x v="1049"/>
    <x v="94"/>
    <x v="94"/>
    <x v="9"/>
    <x v="13"/>
    <x v="3"/>
    <x v="3"/>
    <x v="3"/>
  </r>
  <r>
    <x v="4814"/>
    <x v="0"/>
    <x v="1"/>
    <x v="83"/>
    <x v="90"/>
    <x v="781"/>
    <x v="4596"/>
    <x v="1050"/>
    <x v="94"/>
    <x v="94"/>
    <x v="9"/>
    <x v="13"/>
    <x v="3"/>
    <x v="1"/>
    <x v="1"/>
  </r>
  <r>
    <x v="4816"/>
    <x v="0"/>
    <x v="5"/>
    <x v="12"/>
    <x v="12"/>
    <x v="13"/>
    <x v="4598"/>
    <x v="1048"/>
    <x v="94"/>
    <x v="94"/>
    <x v="9"/>
    <x v="13"/>
    <x v="3"/>
    <x v="5"/>
    <x v="5"/>
  </r>
  <r>
    <x v="4815"/>
    <x v="0"/>
    <x v="2"/>
    <x v="51"/>
    <x v="32"/>
    <x v="384"/>
    <x v="4597"/>
    <x v="1050"/>
    <x v="94"/>
    <x v="94"/>
    <x v="9"/>
    <x v="13"/>
    <x v="3"/>
    <x v="2"/>
    <x v="2"/>
  </r>
  <r>
    <x v="4815"/>
    <x v="0"/>
    <x v="4"/>
    <x v="13"/>
    <x v="16"/>
    <x v="1816"/>
    <x v="4597"/>
    <x v="1050"/>
    <x v="94"/>
    <x v="94"/>
    <x v="9"/>
    <x v="13"/>
    <x v="3"/>
    <x v="4"/>
    <x v="4"/>
  </r>
  <r>
    <x v="4813"/>
    <x v="0"/>
    <x v="10"/>
    <x v="57"/>
    <x v="26"/>
    <x v="208"/>
    <x v="4595"/>
    <x v="1050"/>
    <x v="94"/>
    <x v="94"/>
    <x v="9"/>
    <x v="13"/>
    <x v="3"/>
    <x v="10"/>
    <x v="10"/>
  </r>
  <r>
    <x v="4809"/>
    <x v="1"/>
    <x v="2"/>
    <x v="36"/>
    <x v="21"/>
    <x v="665"/>
    <x v="841"/>
    <x v="1049"/>
    <x v="94"/>
    <x v="94"/>
    <x v="9"/>
    <x v="13"/>
    <x v="3"/>
    <x v="2"/>
    <x v="2"/>
  </r>
  <r>
    <x v="4813"/>
    <x v="0"/>
    <x v="5"/>
    <x v="10"/>
    <x v="13"/>
    <x v="202"/>
    <x v="4595"/>
    <x v="1050"/>
    <x v="94"/>
    <x v="94"/>
    <x v="9"/>
    <x v="13"/>
    <x v="3"/>
    <x v="5"/>
    <x v="5"/>
  </r>
  <r>
    <x v="4817"/>
    <x v="0"/>
    <x v="0"/>
    <x v="46"/>
    <x v="60"/>
    <x v="6"/>
    <x v="4599"/>
    <x v="1046"/>
    <x v="94"/>
    <x v="94"/>
    <x v="9"/>
    <x v="13"/>
    <x v="3"/>
    <x v="0"/>
    <x v="0"/>
  </r>
  <r>
    <x v="4818"/>
    <x v="0"/>
    <x v="9"/>
    <x v="8"/>
    <x v="98"/>
    <x v="6"/>
    <x v="4600"/>
    <x v="1050"/>
    <x v="94"/>
    <x v="94"/>
    <x v="9"/>
    <x v="13"/>
    <x v="3"/>
    <x v="9"/>
    <x v="9"/>
  </r>
  <r>
    <x v="4818"/>
    <x v="1"/>
    <x v="2"/>
    <x v="13"/>
    <x v="65"/>
    <x v="154"/>
    <x v="4600"/>
    <x v="1050"/>
    <x v="94"/>
    <x v="94"/>
    <x v="9"/>
    <x v="13"/>
    <x v="3"/>
    <x v="2"/>
    <x v="2"/>
  </r>
  <r>
    <x v="4818"/>
    <x v="0"/>
    <x v="4"/>
    <x v="6"/>
    <x v="6"/>
    <x v="6"/>
    <x v="4600"/>
    <x v="1050"/>
    <x v="94"/>
    <x v="94"/>
    <x v="9"/>
    <x v="13"/>
    <x v="3"/>
    <x v="4"/>
    <x v="4"/>
  </r>
  <r>
    <x v="4819"/>
    <x v="1"/>
    <x v="2"/>
    <x v="182"/>
    <x v="164"/>
    <x v="45"/>
    <x v="4601"/>
    <x v="1047"/>
    <x v="94"/>
    <x v="94"/>
    <x v="9"/>
    <x v="13"/>
    <x v="3"/>
    <x v="2"/>
    <x v="2"/>
  </r>
  <r>
    <x v="4819"/>
    <x v="0"/>
    <x v="4"/>
    <x v="82"/>
    <x v="87"/>
    <x v="467"/>
    <x v="4601"/>
    <x v="1047"/>
    <x v="94"/>
    <x v="94"/>
    <x v="9"/>
    <x v="13"/>
    <x v="3"/>
    <x v="4"/>
    <x v="4"/>
  </r>
  <r>
    <x v="4818"/>
    <x v="0"/>
    <x v="3"/>
    <x v="0"/>
    <x v="41"/>
    <x v="6"/>
    <x v="4600"/>
    <x v="1050"/>
    <x v="94"/>
    <x v="94"/>
    <x v="9"/>
    <x v="13"/>
    <x v="3"/>
    <x v="3"/>
    <x v="3"/>
  </r>
  <r>
    <x v="4801"/>
    <x v="0"/>
    <x v="8"/>
    <x v="112"/>
    <x v="109"/>
    <x v="71"/>
    <x v="4585"/>
    <x v="1045"/>
    <x v="94"/>
    <x v="94"/>
    <x v="9"/>
    <x v="13"/>
    <x v="3"/>
    <x v="8"/>
    <x v="8"/>
  </r>
  <r>
    <x v="4810"/>
    <x v="0"/>
    <x v="3"/>
    <x v="79"/>
    <x v="18"/>
    <x v="7"/>
    <x v="4592"/>
    <x v="1046"/>
    <x v="94"/>
    <x v="94"/>
    <x v="9"/>
    <x v="13"/>
    <x v="3"/>
    <x v="3"/>
    <x v="3"/>
  </r>
  <r>
    <x v="4819"/>
    <x v="0"/>
    <x v="2"/>
    <x v="152"/>
    <x v="164"/>
    <x v="522"/>
    <x v="4601"/>
    <x v="1047"/>
    <x v="94"/>
    <x v="94"/>
    <x v="9"/>
    <x v="13"/>
    <x v="3"/>
    <x v="2"/>
    <x v="2"/>
  </r>
  <r>
    <x v="4817"/>
    <x v="0"/>
    <x v="8"/>
    <x v="141"/>
    <x v="209"/>
    <x v="3871"/>
    <x v="4599"/>
    <x v="1046"/>
    <x v="94"/>
    <x v="94"/>
    <x v="9"/>
    <x v="13"/>
    <x v="3"/>
    <x v="8"/>
    <x v="8"/>
  </r>
  <r>
    <x v="4802"/>
    <x v="0"/>
    <x v="1"/>
    <x v="11"/>
    <x v="10"/>
    <x v="11"/>
    <x v="4586"/>
    <x v="1046"/>
    <x v="94"/>
    <x v="94"/>
    <x v="9"/>
    <x v="13"/>
    <x v="3"/>
    <x v="1"/>
    <x v="1"/>
  </r>
  <r>
    <x v="4806"/>
    <x v="0"/>
    <x v="6"/>
    <x v="21"/>
    <x v="63"/>
    <x v="13"/>
    <x v="4590"/>
    <x v="1048"/>
    <x v="94"/>
    <x v="94"/>
    <x v="9"/>
    <x v="13"/>
    <x v="3"/>
    <x v="6"/>
    <x v="6"/>
  </r>
  <r>
    <x v="4805"/>
    <x v="0"/>
    <x v="7"/>
    <x v="6"/>
    <x v="41"/>
    <x v="34"/>
    <x v="4589"/>
    <x v="1047"/>
    <x v="94"/>
    <x v="94"/>
    <x v="9"/>
    <x v="13"/>
    <x v="3"/>
    <x v="7"/>
    <x v="7"/>
  </r>
  <r>
    <x v="4820"/>
    <x v="0"/>
    <x v="1"/>
    <x v="82"/>
    <x v="48"/>
    <x v="299"/>
    <x v="4602"/>
    <x v="1046"/>
    <x v="94"/>
    <x v="94"/>
    <x v="9"/>
    <x v="13"/>
    <x v="3"/>
    <x v="1"/>
    <x v="1"/>
  </r>
  <r>
    <x v="4801"/>
    <x v="0"/>
    <x v="4"/>
    <x v="14"/>
    <x v="32"/>
    <x v="18"/>
    <x v="4585"/>
    <x v="1045"/>
    <x v="94"/>
    <x v="94"/>
    <x v="9"/>
    <x v="13"/>
    <x v="3"/>
    <x v="4"/>
    <x v="4"/>
  </r>
  <r>
    <x v="4803"/>
    <x v="0"/>
    <x v="7"/>
    <x v="7"/>
    <x v="7"/>
    <x v="7"/>
    <x v="4587"/>
    <x v="1047"/>
    <x v="94"/>
    <x v="94"/>
    <x v="9"/>
    <x v="13"/>
    <x v="3"/>
    <x v="7"/>
    <x v="7"/>
  </r>
  <r>
    <x v="4805"/>
    <x v="0"/>
    <x v="3"/>
    <x v="10"/>
    <x v="13"/>
    <x v="202"/>
    <x v="4589"/>
    <x v="1047"/>
    <x v="94"/>
    <x v="94"/>
    <x v="9"/>
    <x v="13"/>
    <x v="3"/>
    <x v="3"/>
    <x v="3"/>
  </r>
  <r>
    <x v="4820"/>
    <x v="0"/>
    <x v="3"/>
    <x v="26"/>
    <x v="26"/>
    <x v="27"/>
    <x v="4602"/>
    <x v="1046"/>
    <x v="94"/>
    <x v="94"/>
    <x v="9"/>
    <x v="13"/>
    <x v="3"/>
    <x v="3"/>
    <x v="3"/>
  </r>
  <r>
    <x v="4820"/>
    <x v="0"/>
    <x v="7"/>
    <x v="9"/>
    <x v="43"/>
    <x v="183"/>
    <x v="4602"/>
    <x v="1046"/>
    <x v="94"/>
    <x v="94"/>
    <x v="9"/>
    <x v="13"/>
    <x v="3"/>
    <x v="7"/>
    <x v="7"/>
  </r>
  <r>
    <x v="4811"/>
    <x v="0"/>
    <x v="0"/>
    <x v="93"/>
    <x v="94"/>
    <x v="207"/>
    <x v="4593"/>
    <x v="1050"/>
    <x v="94"/>
    <x v="94"/>
    <x v="9"/>
    <x v="13"/>
    <x v="3"/>
    <x v="0"/>
    <x v="0"/>
  </r>
  <r>
    <x v="4821"/>
    <x v="0"/>
    <x v="10"/>
    <x v="20"/>
    <x v="41"/>
    <x v="73"/>
    <x v="4603"/>
    <x v="1046"/>
    <x v="94"/>
    <x v="94"/>
    <x v="9"/>
    <x v="13"/>
    <x v="3"/>
    <x v="10"/>
    <x v="10"/>
  </r>
  <r>
    <x v="4821"/>
    <x v="0"/>
    <x v="1"/>
    <x v="79"/>
    <x v="65"/>
    <x v="3"/>
    <x v="4603"/>
    <x v="1046"/>
    <x v="94"/>
    <x v="94"/>
    <x v="9"/>
    <x v="13"/>
    <x v="3"/>
    <x v="1"/>
    <x v="1"/>
  </r>
  <r>
    <x v="4818"/>
    <x v="0"/>
    <x v="7"/>
    <x v="12"/>
    <x v="45"/>
    <x v="6"/>
    <x v="4600"/>
    <x v="1050"/>
    <x v="94"/>
    <x v="94"/>
    <x v="9"/>
    <x v="13"/>
    <x v="3"/>
    <x v="7"/>
    <x v="7"/>
  </r>
  <r>
    <x v="4822"/>
    <x v="0"/>
    <x v="5"/>
    <x v="0"/>
    <x v="85"/>
    <x v="126"/>
    <x v="4604"/>
    <x v="1050"/>
    <x v="94"/>
    <x v="94"/>
    <x v="9"/>
    <x v="13"/>
    <x v="3"/>
    <x v="5"/>
    <x v="5"/>
  </r>
  <r>
    <x v="4823"/>
    <x v="0"/>
    <x v="1"/>
    <x v="44"/>
    <x v="86"/>
    <x v="37"/>
    <x v="4605"/>
    <x v="1047"/>
    <x v="94"/>
    <x v="94"/>
    <x v="9"/>
    <x v="13"/>
    <x v="3"/>
    <x v="1"/>
    <x v="1"/>
  </r>
  <r>
    <x v="4824"/>
    <x v="0"/>
    <x v="9"/>
    <x v="78"/>
    <x v="93"/>
    <x v="131"/>
    <x v="4606"/>
    <x v="1048"/>
    <x v="94"/>
    <x v="94"/>
    <x v="9"/>
    <x v="13"/>
    <x v="3"/>
    <x v="9"/>
    <x v="9"/>
  </r>
  <r>
    <x v="4825"/>
    <x v="0"/>
    <x v="11"/>
    <x v="3"/>
    <x v="30"/>
    <x v="379"/>
    <x v="4607"/>
    <x v="1046"/>
    <x v="94"/>
    <x v="94"/>
    <x v="9"/>
    <x v="13"/>
    <x v="3"/>
    <x v="11"/>
    <x v="11"/>
  </r>
  <r>
    <x v="4826"/>
    <x v="0"/>
    <x v="9"/>
    <x v="14"/>
    <x v="99"/>
    <x v="735"/>
    <x v="4608"/>
    <x v="1049"/>
    <x v="94"/>
    <x v="94"/>
    <x v="9"/>
    <x v="13"/>
    <x v="3"/>
    <x v="9"/>
    <x v="9"/>
  </r>
  <r>
    <x v="4823"/>
    <x v="0"/>
    <x v="5"/>
    <x v="30"/>
    <x v="8"/>
    <x v="13"/>
    <x v="4605"/>
    <x v="1047"/>
    <x v="94"/>
    <x v="94"/>
    <x v="9"/>
    <x v="13"/>
    <x v="3"/>
    <x v="5"/>
    <x v="5"/>
  </r>
  <r>
    <x v="4827"/>
    <x v="0"/>
    <x v="10"/>
    <x v="53"/>
    <x v="47"/>
    <x v="152"/>
    <x v="4609"/>
    <x v="1050"/>
    <x v="94"/>
    <x v="94"/>
    <x v="9"/>
    <x v="13"/>
    <x v="3"/>
    <x v="10"/>
    <x v="10"/>
  </r>
  <r>
    <x v="4822"/>
    <x v="0"/>
    <x v="10"/>
    <x v="7"/>
    <x v="3"/>
    <x v="549"/>
    <x v="4604"/>
    <x v="1050"/>
    <x v="94"/>
    <x v="94"/>
    <x v="9"/>
    <x v="13"/>
    <x v="3"/>
    <x v="10"/>
    <x v="10"/>
  </r>
  <r>
    <x v="4824"/>
    <x v="0"/>
    <x v="3"/>
    <x v="56"/>
    <x v="19"/>
    <x v="278"/>
    <x v="4606"/>
    <x v="1048"/>
    <x v="94"/>
    <x v="94"/>
    <x v="9"/>
    <x v="13"/>
    <x v="3"/>
    <x v="3"/>
    <x v="3"/>
  </r>
  <r>
    <x v="4826"/>
    <x v="0"/>
    <x v="3"/>
    <x v="53"/>
    <x v="27"/>
    <x v="823"/>
    <x v="4608"/>
    <x v="1049"/>
    <x v="94"/>
    <x v="94"/>
    <x v="9"/>
    <x v="13"/>
    <x v="3"/>
    <x v="3"/>
    <x v="3"/>
  </r>
  <r>
    <x v="4824"/>
    <x v="0"/>
    <x v="4"/>
    <x v="40"/>
    <x v="48"/>
    <x v="54"/>
    <x v="4606"/>
    <x v="1048"/>
    <x v="94"/>
    <x v="94"/>
    <x v="9"/>
    <x v="13"/>
    <x v="3"/>
    <x v="4"/>
    <x v="4"/>
  </r>
  <r>
    <x v="4828"/>
    <x v="0"/>
    <x v="0"/>
    <x v="26"/>
    <x v="4"/>
    <x v="126"/>
    <x v="4610"/>
    <x v="1045"/>
    <x v="94"/>
    <x v="94"/>
    <x v="9"/>
    <x v="13"/>
    <x v="3"/>
    <x v="0"/>
    <x v="0"/>
  </r>
  <r>
    <x v="4829"/>
    <x v="0"/>
    <x v="6"/>
    <x v="10"/>
    <x v="13"/>
    <x v="202"/>
    <x v="4611"/>
    <x v="1046"/>
    <x v="94"/>
    <x v="94"/>
    <x v="9"/>
    <x v="13"/>
    <x v="3"/>
    <x v="6"/>
    <x v="6"/>
  </r>
  <r>
    <x v="4827"/>
    <x v="0"/>
    <x v="5"/>
    <x v="8"/>
    <x v="85"/>
    <x v="31"/>
    <x v="4609"/>
    <x v="1050"/>
    <x v="94"/>
    <x v="94"/>
    <x v="9"/>
    <x v="13"/>
    <x v="3"/>
    <x v="5"/>
    <x v="5"/>
  </r>
  <r>
    <x v="4829"/>
    <x v="0"/>
    <x v="5"/>
    <x v="16"/>
    <x v="17"/>
    <x v="6"/>
    <x v="4611"/>
    <x v="1046"/>
    <x v="94"/>
    <x v="94"/>
    <x v="9"/>
    <x v="13"/>
    <x v="3"/>
    <x v="5"/>
    <x v="5"/>
  </r>
  <r>
    <x v="4824"/>
    <x v="0"/>
    <x v="7"/>
    <x v="48"/>
    <x v="30"/>
    <x v="7"/>
    <x v="4606"/>
    <x v="1048"/>
    <x v="94"/>
    <x v="94"/>
    <x v="9"/>
    <x v="13"/>
    <x v="3"/>
    <x v="7"/>
    <x v="7"/>
  </r>
  <r>
    <x v="4830"/>
    <x v="0"/>
    <x v="0"/>
    <x v="8"/>
    <x v="98"/>
    <x v="6"/>
    <x v="4612"/>
    <x v="1049"/>
    <x v="94"/>
    <x v="94"/>
    <x v="9"/>
    <x v="13"/>
    <x v="3"/>
    <x v="0"/>
    <x v="0"/>
  </r>
  <r>
    <x v="4831"/>
    <x v="0"/>
    <x v="2"/>
    <x v="27"/>
    <x v="47"/>
    <x v="53"/>
    <x v="4613"/>
    <x v="1046"/>
    <x v="94"/>
    <x v="94"/>
    <x v="9"/>
    <x v="13"/>
    <x v="3"/>
    <x v="2"/>
    <x v="2"/>
  </r>
  <r>
    <x v="4830"/>
    <x v="0"/>
    <x v="11"/>
    <x v="26"/>
    <x v="38"/>
    <x v="1272"/>
    <x v="4612"/>
    <x v="1049"/>
    <x v="94"/>
    <x v="94"/>
    <x v="9"/>
    <x v="13"/>
    <x v="3"/>
    <x v="11"/>
    <x v="11"/>
  </r>
  <r>
    <x v="4832"/>
    <x v="0"/>
    <x v="10"/>
    <x v="24"/>
    <x v="59"/>
    <x v="105"/>
    <x v="751"/>
    <x v="1050"/>
    <x v="94"/>
    <x v="94"/>
    <x v="9"/>
    <x v="13"/>
    <x v="3"/>
    <x v="10"/>
    <x v="10"/>
  </r>
  <r>
    <x v="4832"/>
    <x v="0"/>
    <x v="1"/>
    <x v="104"/>
    <x v="172"/>
    <x v="2632"/>
    <x v="751"/>
    <x v="1050"/>
    <x v="94"/>
    <x v="94"/>
    <x v="9"/>
    <x v="13"/>
    <x v="3"/>
    <x v="1"/>
    <x v="1"/>
  </r>
  <r>
    <x v="4827"/>
    <x v="0"/>
    <x v="1"/>
    <x v="60"/>
    <x v="137"/>
    <x v="945"/>
    <x v="4609"/>
    <x v="1050"/>
    <x v="94"/>
    <x v="94"/>
    <x v="9"/>
    <x v="13"/>
    <x v="3"/>
    <x v="1"/>
    <x v="1"/>
  </r>
  <r>
    <x v="4833"/>
    <x v="0"/>
    <x v="5"/>
    <x v="12"/>
    <x v="45"/>
    <x v="6"/>
    <x v="4614"/>
    <x v="1045"/>
    <x v="94"/>
    <x v="94"/>
    <x v="9"/>
    <x v="13"/>
    <x v="3"/>
    <x v="5"/>
    <x v="5"/>
  </r>
  <r>
    <x v="4826"/>
    <x v="0"/>
    <x v="7"/>
    <x v="3"/>
    <x v="36"/>
    <x v="153"/>
    <x v="4608"/>
    <x v="1049"/>
    <x v="94"/>
    <x v="94"/>
    <x v="9"/>
    <x v="13"/>
    <x v="3"/>
    <x v="7"/>
    <x v="7"/>
  </r>
  <r>
    <x v="4833"/>
    <x v="0"/>
    <x v="6"/>
    <x v="1"/>
    <x v="26"/>
    <x v="254"/>
    <x v="4614"/>
    <x v="1045"/>
    <x v="94"/>
    <x v="94"/>
    <x v="9"/>
    <x v="13"/>
    <x v="3"/>
    <x v="6"/>
    <x v="6"/>
  </r>
  <r>
    <x v="4834"/>
    <x v="0"/>
    <x v="0"/>
    <x v="30"/>
    <x v="62"/>
    <x v="7"/>
    <x v="4615"/>
    <x v="1047"/>
    <x v="94"/>
    <x v="94"/>
    <x v="9"/>
    <x v="13"/>
    <x v="3"/>
    <x v="0"/>
    <x v="0"/>
  </r>
  <r>
    <x v="4823"/>
    <x v="0"/>
    <x v="10"/>
    <x v="46"/>
    <x v="19"/>
    <x v="1576"/>
    <x v="4605"/>
    <x v="1047"/>
    <x v="94"/>
    <x v="94"/>
    <x v="9"/>
    <x v="13"/>
    <x v="3"/>
    <x v="10"/>
    <x v="10"/>
  </r>
  <r>
    <x v="4822"/>
    <x v="0"/>
    <x v="6"/>
    <x v="57"/>
    <x v="26"/>
    <x v="208"/>
    <x v="4604"/>
    <x v="1050"/>
    <x v="94"/>
    <x v="94"/>
    <x v="9"/>
    <x v="13"/>
    <x v="3"/>
    <x v="6"/>
    <x v="6"/>
  </r>
  <r>
    <x v="4831"/>
    <x v="1"/>
    <x v="2"/>
    <x v="31"/>
    <x v="47"/>
    <x v="6"/>
    <x v="4613"/>
    <x v="1046"/>
    <x v="94"/>
    <x v="94"/>
    <x v="9"/>
    <x v="13"/>
    <x v="3"/>
    <x v="2"/>
    <x v="2"/>
  </r>
  <r>
    <x v="4826"/>
    <x v="0"/>
    <x v="1"/>
    <x v="98"/>
    <x v="108"/>
    <x v="2030"/>
    <x v="4608"/>
    <x v="1049"/>
    <x v="94"/>
    <x v="94"/>
    <x v="9"/>
    <x v="13"/>
    <x v="3"/>
    <x v="1"/>
    <x v="1"/>
  </r>
  <r>
    <x v="4831"/>
    <x v="0"/>
    <x v="4"/>
    <x v="13"/>
    <x v="10"/>
    <x v="2284"/>
    <x v="4613"/>
    <x v="1046"/>
    <x v="94"/>
    <x v="94"/>
    <x v="9"/>
    <x v="13"/>
    <x v="3"/>
    <x v="4"/>
    <x v="4"/>
  </r>
  <r>
    <x v="4824"/>
    <x v="1"/>
    <x v="2"/>
    <x v="99"/>
    <x v="72"/>
    <x v="240"/>
    <x v="4606"/>
    <x v="1048"/>
    <x v="94"/>
    <x v="94"/>
    <x v="9"/>
    <x v="13"/>
    <x v="3"/>
    <x v="2"/>
    <x v="2"/>
  </r>
  <r>
    <x v="4830"/>
    <x v="0"/>
    <x v="10"/>
    <x v="30"/>
    <x v="43"/>
    <x v="254"/>
    <x v="4612"/>
    <x v="1049"/>
    <x v="94"/>
    <x v="94"/>
    <x v="9"/>
    <x v="13"/>
    <x v="3"/>
    <x v="10"/>
    <x v="10"/>
  </r>
  <r>
    <x v="4815"/>
    <x v="0"/>
    <x v="8"/>
    <x v="11"/>
    <x v="26"/>
    <x v="957"/>
    <x v="4597"/>
    <x v="1050"/>
    <x v="94"/>
    <x v="94"/>
    <x v="9"/>
    <x v="13"/>
    <x v="3"/>
    <x v="8"/>
    <x v="8"/>
  </r>
  <r>
    <x v="4812"/>
    <x v="0"/>
    <x v="11"/>
    <x v="7"/>
    <x v="7"/>
    <x v="7"/>
    <x v="4594"/>
    <x v="1046"/>
    <x v="94"/>
    <x v="94"/>
    <x v="9"/>
    <x v="13"/>
    <x v="3"/>
    <x v="11"/>
    <x v="11"/>
  </r>
  <r>
    <x v="4814"/>
    <x v="0"/>
    <x v="5"/>
    <x v="6"/>
    <x v="85"/>
    <x v="171"/>
    <x v="4596"/>
    <x v="1050"/>
    <x v="94"/>
    <x v="94"/>
    <x v="9"/>
    <x v="13"/>
    <x v="3"/>
    <x v="5"/>
    <x v="5"/>
  </r>
  <r>
    <x v="4807"/>
    <x v="0"/>
    <x v="2"/>
    <x v="40"/>
    <x v="75"/>
    <x v="92"/>
    <x v="4467"/>
    <x v="1049"/>
    <x v="94"/>
    <x v="94"/>
    <x v="9"/>
    <x v="13"/>
    <x v="3"/>
    <x v="2"/>
    <x v="2"/>
  </r>
  <r>
    <x v="4807"/>
    <x v="1"/>
    <x v="2"/>
    <x v="27"/>
    <x v="75"/>
    <x v="175"/>
    <x v="4467"/>
    <x v="1049"/>
    <x v="94"/>
    <x v="94"/>
    <x v="9"/>
    <x v="13"/>
    <x v="3"/>
    <x v="2"/>
    <x v="2"/>
  </r>
  <r>
    <x v="4816"/>
    <x v="0"/>
    <x v="3"/>
    <x v="26"/>
    <x v="4"/>
    <x v="126"/>
    <x v="4598"/>
    <x v="1048"/>
    <x v="94"/>
    <x v="94"/>
    <x v="9"/>
    <x v="13"/>
    <x v="3"/>
    <x v="3"/>
    <x v="3"/>
  </r>
  <r>
    <x v="4808"/>
    <x v="0"/>
    <x v="11"/>
    <x v="4"/>
    <x v="47"/>
    <x v="346"/>
    <x v="4591"/>
    <x v="1049"/>
    <x v="94"/>
    <x v="94"/>
    <x v="9"/>
    <x v="13"/>
    <x v="3"/>
    <x v="11"/>
    <x v="11"/>
  </r>
  <r>
    <x v="4809"/>
    <x v="0"/>
    <x v="4"/>
    <x v="26"/>
    <x v="60"/>
    <x v="1135"/>
    <x v="841"/>
    <x v="1049"/>
    <x v="94"/>
    <x v="94"/>
    <x v="9"/>
    <x v="13"/>
    <x v="3"/>
    <x v="4"/>
    <x v="4"/>
  </r>
  <r>
    <x v="4815"/>
    <x v="0"/>
    <x v="11"/>
    <x v="3"/>
    <x v="54"/>
    <x v="1363"/>
    <x v="4597"/>
    <x v="1050"/>
    <x v="94"/>
    <x v="94"/>
    <x v="9"/>
    <x v="13"/>
    <x v="3"/>
    <x v="11"/>
    <x v="11"/>
  </r>
  <r>
    <x v="4808"/>
    <x v="0"/>
    <x v="10"/>
    <x v="5"/>
    <x v="5"/>
    <x v="5"/>
    <x v="4591"/>
    <x v="1049"/>
    <x v="94"/>
    <x v="94"/>
    <x v="9"/>
    <x v="13"/>
    <x v="3"/>
    <x v="10"/>
    <x v="10"/>
  </r>
  <r>
    <x v="4814"/>
    <x v="0"/>
    <x v="9"/>
    <x v="39"/>
    <x v="118"/>
    <x v="658"/>
    <x v="4596"/>
    <x v="1050"/>
    <x v="94"/>
    <x v="94"/>
    <x v="9"/>
    <x v="13"/>
    <x v="3"/>
    <x v="9"/>
    <x v="9"/>
  </r>
  <r>
    <x v="4816"/>
    <x v="0"/>
    <x v="7"/>
    <x v="7"/>
    <x v="43"/>
    <x v="50"/>
    <x v="4598"/>
    <x v="1048"/>
    <x v="94"/>
    <x v="94"/>
    <x v="9"/>
    <x v="13"/>
    <x v="3"/>
    <x v="7"/>
    <x v="7"/>
  </r>
  <r>
    <x v="4808"/>
    <x v="0"/>
    <x v="0"/>
    <x v="0"/>
    <x v="9"/>
    <x v="265"/>
    <x v="4591"/>
    <x v="1049"/>
    <x v="94"/>
    <x v="94"/>
    <x v="9"/>
    <x v="13"/>
    <x v="3"/>
    <x v="0"/>
    <x v="0"/>
  </r>
  <r>
    <x v="4823"/>
    <x v="0"/>
    <x v="4"/>
    <x v="98"/>
    <x v="109"/>
    <x v="2039"/>
    <x v="4605"/>
    <x v="1047"/>
    <x v="94"/>
    <x v="94"/>
    <x v="9"/>
    <x v="13"/>
    <x v="3"/>
    <x v="4"/>
    <x v="4"/>
  </r>
  <r>
    <x v="4834"/>
    <x v="0"/>
    <x v="10"/>
    <x v="15"/>
    <x v="34"/>
    <x v="37"/>
    <x v="4615"/>
    <x v="1047"/>
    <x v="94"/>
    <x v="94"/>
    <x v="9"/>
    <x v="13"/>
    <x v="3"/>
    <x v="10"/>
    <x v="10"/>
  </r>
  <r>
    <x v="4833"/>
    <x v="0"/>
    <x v="1"/>
    <x v="83"/>
    <x v="99"/>
    <x v="492"/>
    <x v="4614"/>
    <x v="1045"/>
    <x v="94"/>
    <x v="94"/>
    <x v="9"/>
    <x v="13"/>
    <x v="3"/>
    <x v="1"/>
    <x v="1"/>
  </r>
  <r>
    <x v="4826"/>
    <x v="0"/>
    <x v="2"/>
    <x v="81"/>
    <x v="158"/>
    <x v="3323"/>
    <x v="4608"/>
    <x v="1049"/>
    <x v="94"/>
    <x v="94"/>
    <x v="9"/>
    <x v="13"/>
    <x v="3"/>
    <x v="2"/>
    <x v="2"/>
  </r>
  <r>
    <x v="4827"/>
    <x v="0"/>
    <x v="11"/>
    <x v="56"/>
    <x v="49"/>
    <x v="975"/>
    <x v="4609"/>
    <x v="1050"/>
    <x v="94"/>
    <x v="94"/>
    <x v="9"/>
    <x v="13"/>
    <x v="3"/>
    <x v="11"/>
    <x v="11"/>
  </r>
  <r>
    <x v="4825"/>
    <x v="0"/>
    <x v="5"/>
    <x v="16"/>
    <x v="17"/>
    <x v="6"/>
    <x v="4607"/>
    <x v="1046"/>
    <x v="94"/>
    <x v="94"/>
    <x v="9"/>
    <x v="13"/>
    <x v="3"/>
    <x v="5"/>
    <x v="5"/>
  </r>
  <r>
    <x v="4823"/>
    <x v="0"/>
    <x v="6"/>
    <x v="38"/>
    <x v="105"/>
    <x v="756"/>
    <x v="4605"/>
    <x v="1047"/>
    <x v="94"/>
    <x v="94"/>
    <x v="9"/>
    <x v="13"/>
    <x v="3"/>
    <x v="6"/>
    <x v="6"/>
  </r>
  <r>
    <x v="4826"/>
    <x v="1"/>
    <x v="2"/>
    <x v="97"/>
    <x v="158"/>
    <x v="2435"/>
    <x v="4608"/>
    <x v="1049"/>
    <x v="94"/>
    <x v="94"/>
    <x v="9"/>
    <x v="13"/>
    <x v="3"/>
    <x v="2"/>
    <x v="2"/>
  </r>
  <r>
    <x v="4825"/>
    <x v="0"/>
    <x v="6"/>
    <x v="30"/>
    <x v="43"/>
    <x v="254"/>
    <x v="4607"/>
    <x v="1046"/>
    <x v="94"/>
    <x v="94"/>
    <x v="9"/>
    <x v="13"/>
    <x v="3"/>
    <x v="6"/>
    <x v="6"/>
  </r>
  <r>
    <x v="4828"/>
    <x v="0"/>
    <x v="11"/>
    <x v="97"/>
    <x v="215"/>
    <x v="1275"/>
    <x v="4610"/>
    <x v="1045"/>
    <x v="94"/>
    <x v="94"/>
    <x v="9"/>
    <x v="13"/>
    <x v="3"/>
    <x v="11"/>
    <x v="11"/>
  </r>
  <r>
    <x v="4834"/>
    <x v="0"/>
    <x v="11"/>
    <x v="38"/>
    <x v="21"/>
    <x v="848"/>
    <x v="4615"/>
    <x v="1047"/>
    <x v="94"/>
    <x v="94"/>
    <x v="9"/>
    <x v="13"/>
    <x v="3"/>
    <x v="11"/>
    <x v="11"/>
  </r>
  <r>
    <x v="4825"/>
    <x v="0"/>
    <x v="8"/>
    <x v="63"/>
    <x v="76"/>
    <x v="64"/>
    <x v="4607"/>
    <x v="1046"/>
    <x v="94"/>
    <x v="94"/>
    <x v="9"/>
    <x v="13"/>
    <x v="3"/>
    <x v="8"/>
    <x v="8"/>
  </r>
  <r>
    <x v="4822"/>
    <x v="0"/>
    <x v="11"/>
    <x v="82"/>
    <x v="2"/>
    <x v="671"/>
    <x v="4604"/>
    <x v="1050"/>
    <x v="94"/>
    <x v="94"/>
    <x v="9"/>
    <x v="13"/>
    <x v="3"/>
    <x v="11"/>
    <x v="11"/>
  </r>
  <r>
    <x v="4832"/>
    <x v="0"/>
    <x v="11"/>
    <x v="42"/>
    <x v="96"/>
    <x v="880"/>
    <x v="751"/>
    <x v="1050"/>
    <x v="94"/>
    <x v="94"/>
    <x v="9"/>
    <x v="13"/>
    <x v="3"/>
    <x v="11"/>
    <x v="11"/>
  </r>
  <r>
    <x v="4828"/>
    <x v="0"/>
    <x v="10"/>
    <x v="14"/>
    <x v="58"/>
    <x v="2034"/>
    <x v="4610"/>
    <x v="1045"/>
    <x v="94"/>
    <x v="94"/>
    <x v="9"/>
    <x v="13"/>
    <x v="3"/>
    <x v="10"/>
    <x v="10"/>
  </r>
  <r>
    <x v="4826"/>
    <x v="0"/>
    <x v="4"/>
    <x v="50"/>
    <x v="44"/>
    <x v="684"/>
    <x v="4608"/>
    <x v="1049"/>
    <x v="94"/>
    <x v="94"/>
    <x v="9"/>
    <x v="13"/>
    <x v="3"/>
    <x v="4"/>
    <x v="4"/>
  </r>
  <r>
    <x v="4827"/>
    <x v="0"/>
    <x v="0"/>
    <x v="92"/>
    <x v="8"/>
    <x v="63"/>
    <x v="4609"/>
    <x v="1050"/>
    <x v="94"/>
    <x v="94"/>
    <x v="9"/>
    <x v="13"/>
    <x v="3"/>
    <x v="0"/>
    <x v="0"/>
  </r>
  <r>
    <x v="4817"/>
    <x v="0"/>
    <x v="11"/>
    <x v="96"/>
    <x v="28"/>
    <x v="862"/>
    <x v="4599"/>
    <x v="1046"/>
    <x v="94"/>
    <x v="94"/>
    <x v="9"/>
    <x v="13"/>
    <x v="3"/>
    <x v="11"/>
    <x v="11"/>
  </r>
  <r>
    <x v="4819"/>
    <x v="0"/>
    <x v="8"/>
    <x v="98"/>
    <x v="99"/>
    <x v="318"/>
    <x v="4601"/>
    <x v="1047"/>
    <x v="94"/>
    <x v="94"/>
    <x v="9"/>
    <x v="13"/>
    <x v="3"/>
    <x v="8"/>
    <x v="8"/>
  </r>
  <r>
    <x v="4819"/>
    <x v="0"/>
    <x v="11"/>
    <x v="42"/>
    <x v="37"/>
    <x v="908"/>
    <x v="4601"/>
    <x v="1047"/>
    <x v="94"/>
    <x v="94"/>
    <x v="9"/>
    <x v="13"/>
    <x v="3"/>
    <x v="11"/>
    <x v="11"/>
  </r>
  <r>
    <x v="4812"/>
    <x v="1"/>
    <x v="2"/>
    <x v="26"/>
    <x v="30"/>
    <x v="181"/>
    <x v="4594"/>
    <x v="1046"/>
    <x v="94"/>
    <x v="94"/>
    <x v="9"/>
    <x v="13"/>
    <x v="3"/>
    <x v="2"/>
    <x v="2"/>
  </r>
  <r>
    <x v="4807"/>
    <x v="0"/>
    <x v="9"/>
    <x v="53"/>
    <x v="27"/>
    <x v="823"/>
    <x v="4467"/>
    <x v="1049"/>
    <x v="94"/>
    <x v="94"/>
    <x v="9"/>
    <x v="13"/>
    <x v="3"/>
    <x v="9"/>
    <x v="9"/>
  </r>
  <r>
    <x v="4808"/>
    <x v="0"/>
    <x v="1"/>
    <x v="2"/>
    <x v="19"/>
    <x v="689"/>
    <x v="4591"/>
    <x v="1049"/>
    <x v="94"/>
    <x v="94"/>
    <x v="9"/>
    <x v="13"/>
    <x v="3"/>
    <x v="1"/>
    <x v="1"/>
  </r>
  <r>
    <x v="4812"/>
    <x v="0"/>
    <x v="7"/>
    <x v="20"/>
    <x v="6"/>
    <x v="7"/>
    <x v="4594"/>
    <x v="1046"/>
    <x v="94"/>
    <x v="94"/>
    <x v="9"/>
    <x v="13"/>
    <x v="3"/>
    <x v="7"/>
    <x v="7"/>
  </r>
  <r>
    <x v="4812"/>
    <x v="0"/>
    <x v="9"/>
    <x v="1"/>
    <x v="56"/>
    <x v="9"/>
    <x v="4594"/>
    <x v="1046"/>
    <x v="94"/>
    <x v="94"/>
    <x v="9"/>
    <x v="13"/>
    <x v="3"/>
    <x v="9"/>
    <x v="9"/>
  </r>
  <r>
    <x v="4813"/>
    <x v="0"/>
    <x v="4"/>
    <x v="54"/>
    <x v="102"/>
    <x v="13"/>
    <x v="4595"/>
    <x v="1050"/>
    <x v="94"/>
    <x v="94"/>
    <x v="9"/>
    <x v="13"/>
    <x v="3"/>
    <x v="4"/>
    <x v="4"/>
  </r>
  <r>
    <x v="4809"/>
    <x v="0"/>
    <x v="9"/>
    <x v="82"/>
    <x v="39"/>
    <x v="1483"/>
    <x v="841"/>
    <x v="1049"/>
    <x v="94"/>
    <x v="94"/>
    <x v="9"/>
    <x v="13"/>
    <x v="3"/>
    <x v="9"/>
    <x v="9"/>
  </r>
  <r>
    <x v="4806"/>
    <x v="0"/>
    <x v="5"/>
    <x v="12"/>
    <x v="12"/>
    <x v="13"/>
    <x v="4590"/>
    <x v="1048"/>
    <x v="94"/>
    <x v="94"/>
    <x v="9"/>
    <x v="13"/>
    <x v="3"/>
    <x v="5"/>
    <x v="5"/>
  </r>
  <r>
    <x v="4821"/>
    <x v="1"/>
    <x v="2"/>
    <x v="10"/>
    <x v="0"/>
    <x v="6"/>
    <x v="4603"/>
    <x v="1046"/>
    <x v="94"/>
    <x v="94"/>
    <x v="9"/>
    <x v="13"/>
    <x v="3"/>
    <x v="2"/>
    <x v="2"/>
  </r>
  <r>
    <x v="4821"/>
    <x v="0"/>
    <x v="4"/>
    <x v="0"/>
    <x v="0"/>
    <x v="0"/>
    <x v="4603"/>
    <x v="1046"/>
    <x v="94"/>
    <x v="94"/>
    <x v="9"/>
    <x v="13"/>
    <x v="3"/>
    <x v="4"/>
    <x v="4"/>
  </r>
  <r>
    <x v="4821"/>
    <x v="0"/>
    <x v="9"/>
    <x v="79"/>
    <x v="18"/>
    <x v="7"/>
    <x v="4603"/>
    <x v="1046"/>
    <x v="94"/>
    <x v="94"/>
    <x v="9"/>
    <x v="13"/>
    <x v="3"/>
    <x v="9"/>
    <x v="9"/>
  </r>
  <r>
    <x v="4820"/>
    <x v="1"/>
    <x v="2"/>
    <x v="59"/>
    <x v="118"/>
    <x v="591"/>
    <x v="4602"/>
    <x v="1046"/>
    <x v="94"/>
    <x v="94"/>
    <x v="9"/>
    <x v="13"/>
    <x v="3"/>
    <x v="2"/>
    <x v="2"/>
  </r>
  <r>
    <x v="4805"/>
    <x v="0"/>
    <x v="9"/>
    <x v="30"/>
    <x v="14"/>
    <x v="31"/>
    <x v="4589"/>
    <x v="1047"/>
    <x v="94"/>
    <x v="94"/>
    <x v="9"/>
    <x v="13"/>
    <x v="3"/>
    <x v="9"/>
    <x v="9"/>
  </r>
  <r>
    <x v="4804"/>
    <x v="0"/>
    <x v="2"/>
    <x v="65"/>
    <x v="38"/>
    <x v="74"/>
    <x v="4588"/>
    <x v="1048"/>
    <x v="94"/>
    <x v="94"/>
    <x v="9"/>
    <x v="13"/>
    <x v="3"/>
    <x v="2"/>
    <x v="2"/>
  </r>
  <r>
    <x v="4810"/>
    <x v="0"/>
    <x v="10"/>
    <x v="8"/>
    <x v="85"/>
    <x v="31"/>
    <x v="4592"/>
    <x v="1046"/>
    <x v="94"/>
    <x v="94"/>
    <x v="9"/>
    <x v="13"/>
    <x v="3"/>
    <x v="10"/>
    <x v="10"/>
  </r>
  <r>
    <x v="4804"/>
    <x v="0"/>
    <x v="0"/>
    <x v="93"/>
    <x v="9"/>
    <x v="63"/>
    <x v="4588"/>
    <x v="1048"/>
    <x v="94"/>
    <x v="94"/>
    <x v="9"/>
    <x v="13"/>
    <x v="3"/>
    <x v="0"/>
    <x v="0"/>
  </r>
  <r>
    <x v="4811"/>
    <x v="0"/>
    <x v="5"/>
    <x v="6"/>
    <x v="98"/>
    <x v="13"/>
    <x v="4593"/>
    <x v="1050"/>
    <x v="94"/>
    <x v="94"/>
    <x v="9"/>
    <x v="13"/>
    <x v="3"/>
    <x v="5"/>
    <x v="5"/>
  </r>
  <r>
    <x v="4804"/>
    <x v="0"/>
    <x v="4"/>
    <x v="7"/>
    <x v="11"/>
    <x v="319"/>
    <x v="4588"/>
    <x v="1048"/>
    <x v="94"/>
    <x v="94"/>
    <x v="9"/>
    <x v="13"/>
    <x v="3"/>
    <x v="4"/>
    <x v="4"/>
  </r>
  <r>
    <x v="4803"/>
    <x v="0"/>
    <x v="1"/>
    <x v="40"/>
    <x v="48"/>
    <x v="54"/>
    <x v="4587"/>
    <x v="1047"/>
    <x v="94"/>
    <x v="94"/>
    <x v="9"/>
    <x v="13"/>
    <x v="3"/>
    <x v="1"/>
    <x v="1"/>
  </r>
  <r>
    <x v="4810"/>
    <x v="0"/>
    <x v="1"/>
    <x v="5"/>
    <x v="23"/>
    <x v="178"/>
    <x v="4592"/>
    <x v="1046"/>
    <x v="94"/>
    <x v="94"/>
    <x v="9"/>
    <x v="13"/>
    <x v="3"/>
    <x v="1"/>
    <x v="1"/>
  </r>
  <r>
    <x v="4811"/>
    <x v="0"/>
    <x v="6"/>
    <x v="7"/>
    <x v="16"/>
    <x v="304"/>
    <x v="4593"/>
    <x v="1050"/>
    <x v="94"/>
    <x v="94"/>
    <x v="9"/>
    <x v="13"/>
    <x v="3"/>
    <x v="6"/>
    <x v="6"/>
  </r>
  <r>
    <x v="4820"/>
    <x v="0"/>
    <x v="10"/>
    <x v="5"/>
    <x v="5"/>
    <x v="5"/>
    <x v="4602"/>
    <x v="1046"/>
    <x v="94"/>
    <x v="94"/>
    <x v="9"/>
    <x v="13"/>
    <x v="3"/>
    <x v="10"/>
    <x v="10"/>
  </r>
  <r>
    <x v="4803"/>
    <x v="0"/>
    <x v="10"/>
    <x v="11"/>
    <x v="56"/>
    <x v="164"/>
    <x v="4587"/>
    <x v="1047"/>
    <x v="94"/>
    <x v="94"/>
    <x v="9"/>
    <x v="13"/>
    <x v="3"/>
    <x v="10"/>
    <x v="10"/>
  </r>
  <r>
    <x v="4801"/>
    <x v="0"/>
    <x v="2"/>
    <x v="104"/>
    <x v="121"/>
    <x v="44"/>
    <x v="4585"/>
    <x v="1045"/>
    <x v="94"/>
    <x v="94"/>
    <x v="9"/>
    <x v="13"/>
    <x v="3"/>
    <x v="2"/>
    <x v="2"/>
  </r>
  <r>
    <x v="4820"/>
    <x v="0"/>
    <x v="2"/>
    <x v="52"/>
    <x v="118"/>
    <x v="652"/>
    <x v="4602"/>
    <x v="1046"/>
    <x v="94"/>
    <x v="94"/>
    <x v="9"/>
    <x v="13"/>
    <x v="3"/>
    <x v="2"/>
    <x v="2"/>
  </r>
  <r>
    <x v="4802"/>
    <x v="0"/>
    <x v="10"/>
    <x v="8"/>
    <x v="0"/>
    <x v="7"/>
    <x v="4586"/>
    <x v="1046"/>
    <x v="94"/>
    <x v="94"/>
    <x v="9"/>
    <x v="13"/>
    <x v="3"/>
    <x v="10"/>
    <x v="10"/>
  </r>
  <r>
    <x v="4803"/>
    <x v="0"/>
    <x v="2"/>
    <x v="55"/>
    <x v="108"/>
    <x v="178"/>
    <x v="4587"/>
    <x v="1047"/>
    <x v="94"/>
    <x v="94"/>
    <x v="9"/>
    <x v="13"/>
    <x v="3"/>
    <x v="2"/>
    <x v="2"/>
  </r>
  <r>
    <x v="4804"/>
    <x v="1"/>
    <x v="2"/>
    <x v="54"/>
    <x v="38"/>
    <x v="9"/>
    <x v="4588"/>
    <x v="1048"/>
    <x v="94"/>
    <x v="94"/>
    <x v="9"/>
    <x v="13"/>
    <x v="3"/>
    <x v="2"/>
    <x v="2"/>
  </r>
  <r>
    <x v="4829"/>
    <x v="0"/>
    <x v="7"/>
    <x v="8"/>
    <x v="85"/>
    <x v="31"/>
    <x v="4611"/>
    <x v="1046"/>
    <x v="94"/>
    <x v="94"/>
    <x v="9"/>
    <x v="13"/>
    <x v="3"/>
    <x v="7"/>
    <x v="7"/>
  </r>
  <r>
    <x v="4829"/>
    <x v="0"/>
    <x v="3"/>
    <x v="30"/>
    <x v="14"/>
    <x v="31"/>
    <x v="4611"/>
    <x v="1046"/>
    <x v="94"/>
    <x v="94"/>
    <x v="9"/>
    <x v="13"/>
    <x v="3"/>
    <x v="3"/>
    <x v="3"/>
  </r>
  <r>
    <x v="4831"/>
    <x v="0"/>
    <x v="0"/>
    <x v="20"/>
    <x v="94"/>
    <x v="1786"/>
    <x v="4613"/>
    <x v="1046"/>
    <x v="94"/>
    <x v="94"/>
    <x v="9"/>
    <x v="13"/>
    <x v="3"/>
    <x v="0"/>
    <x v="0"/>
  </r>
  <r>
    <x v="4834"/>
    <x v="0"/>
    <x v="6"/>
    <x v="65"/>
    <x v="38"/>
    <x v="74"/>
    <x v="4615"/>
    <x v="1047"/>
    <x v="94"/>
    <x v="94"/>
    <x v="9"/>
    <x v="13"/>
    <x v="3"/>
    <x v="6"/>
    <x v="6"/>
  </r>
  <r>
    <x v="4833"/>
    <x v="0"/>
    <x v="10"/>
    <x v="48"/>
    <x v="1"/>
    <x v="233"/>
    <x v="4614"/>
    <x v="1045"/>
    <x v="94"/>
    <x v="94"/>
    <x v="9"/>
    <x v="13"/>
    <x v="3"/>
    <x v="10"/>
    <x v="10"/>
  </r>
  <r>
    <x v="4832"/>
    <x v="0"/>
    <x v="0"/>
    <x v="92"/>
    <x v="5"/>
    <x v="389"/>
    <x v="751"/>
    <x v="1050"/>
    <x v="94"/>
    <x v="94"/>
    <x v="9"/>
    <x v="13"/>
    <x v="3"/>
    <x v="0"/>
    <x v="0"/>
  </r>
  <r>
    <x v="4823"/>
    <x v="0"/>
    <x v="9"/>
    <x v="143"/>
    <x v="200"/>
    <x v="809"/>
    <x v="4605"/>
    <x v="1047"/>
    <x v="94"/>
    <x v="94"/>
    <x v="9"/>
    <x v="13"/>
    <x v="3"/>
    <x v="9"/>
    <x v="9"/>
  </r>
  <r>
    <x v="4803"/>
    <x v="1"/>
    <x v="2"/>
    <x v="112"/>
    <x v="108"/>
    <x v="31"/>
    <x v="4587"/>
    <x v="1047"/>
    <x v="94"/>
    <x v="94"/>
    <x v="9"/>
    <x v="13"/>
    <x v="3"/>
    <x v="2"/>
    <x v="2"/>
  </r>
  <r>
    <x v="4810"/>
    <x v="0"/>
    <x v="2"/>
    <x v="1"/>
    <x v="3"/>
    <x v="244"/>
    <x v="4592"/>
    <x v="1046"/>
    <x v="94"/>
    <x v="94"/>
    <x v="9"/>
    <x v="13"/>
    <x v="3"/>
    <x v="2"/>
    <x v="2"/>
  </r>
  <r>
    <x v="4802"/>
    <x v="0"/>
    <x v="3"/>
    <x v="21"/>
    <x v="63"/>
    <x v="13"/>
    <x v="4586"/>
    <x v="1046"/>
    <x v="94"/>
    <x v="94"/>
    <x v="9"/>
    <x v="13"/>
    <x v="3"/>
    <x v="3"/>
    <x v="3"/>
  </r>
  <r>
    <x v="4820"/>
    <x v="0"/>
    <x v="4"/>
    <x v="57"/>
    <x v="76"/>
    <x v="72"/>
    <x v="4602"/>
    <x v="1046"/>
    <x v="94"/>
    <x v="94"/>
    <x v="9"/>
    <x v="13"/>
    <x v="3"/>
    <x v="4"/>
    <x v="4"/>
  </r>
  <r>
    <x v="4811"/>
    <x v="0"/>
    <x v="10"/>
    <x v="92"/>
    <x v="5"/>
    <x v="389"/>
    <x v="4593"/>
    <x v="1050"/>
    <x v="94"/>
    <x v="94"/>
    <x v="9"/>
    <x v="13"/>
    <x v="3"/>
    <x v="10"/>
    <x v="10"/>
  </r>
  <r>
    <x v="4802"/>
    <x v="0"/>
    <x v="7"/>
    <x v="6"/>
    <x v="41"/>
    <x v="34"/>
    <x v="4586"/>
    <x v="1046"/>
    <x v="94"/>
    <x v="94"/>
    <x v="9"/>
    <x v="13"/>
    <x v="3"/>
    <x v="7"/>
    <x v="7"/>
  </r>
  <r>
    <x v="4806"/>
    <x v="0"/>
    <x v="10"/>
    <x v="10"/>
    <x v="13"/>
    <x v="202"/>
    <x v="4590"/>
    <x v="1048"/>
    <x v="94"/>
    <x v="94"/>
    <x v="9"/>
    <x v="13"/>
    <x v="3"/>
    <x v="10"/>
    <x v="10"/>
  </r>
  <r>
    <x v="4822"/>
    <x v="0"/>
    <x v="0"/>
    <x v="79"/>
    <x v="14"/>
    <x v="379"/>
    <x v="4604"/>
    <x v="1050"/>
    <x v="94"/>
    <x v="94"/>
    <x v="9"/>
    <x v="13"/>
    <x v="3"/>
    <x v="0"/>
    <x v="0"/>
  </r>
  <r>
    <x v="4833"/>
    <x v="0"/>
    <x v="7"/>
    <x v="21"/>
    <x v="62"/>
    <x v="0"/>
    <x v="4614"/>
    <x v="1045"/>
    <x v="94"/>
    <x v="94"/>
    <x v="9"/>
    <x v="13"/>
    <x v="3"/>
    <x v="7"/>
    <x v="7"/>
  </r>
  <r>
    <x v="4820"/>
    <x v="0"/>
    <x v="9"/>
    <x v="51"/>
    <x v="81"/>
    <x v="31"/>
    <x v="4602"/>
    <x v="1046"/>
    <x v="94"/>
    <x v="94"/>
    <x v="9"/>
    <x v="13"/>
    <x v="3"/>
    <x v="9"/>
    <x v="9"/>
  </r>
  <r>
    <x v="4823"/>
    <x v="0"/>
    <x v="7"/>
    <x v="35"/>
    <x v="87"/>
    <x v="126"/>
    <x v="4605"/>
    <x v="1047"/>
    <x v="94"/>
    <x v="94"/>
    <x v="9"/>
    <x v="13"/>
    <x v="3"/>
    <x v="7"/>
    <x v="7"/>
  </r>
  <r>
    <x v="4823"/>
    <x v="0"/>
    <x v="3"/>
    <x v="95"/>
    <x v="104"/>
    <x v="20"/>
    <x v="4605"/>
    <x v="1047"/>
    <x v="94"/>
    <x v="94"/>
    <x v="9"/>
    <x v="13"/>
    <x v="3"/>
    <x v="3"/>
    <x v="3"/>
  </r>
  <r>
    <x v="4833"/>
    <x v="0"/>
    <x v="4"/>
    <x v="15"/>
    <x v="24"/>
    <x v="172"/>
    <x v="4614"/>
    <x v="1045"/>
    <x v="94"/>
    <x v="94"/>
    <x v="9"/>
    <x v="13"/>
    <x v="3"/>
    <x v="4"/>
    <x v="4"/>
  </r>
  <r>
    <x v="4827"/>
    <x v="0"/>
    <x v="6"/>
    <x v="35"/>
    <x v="48"/>
    <x v="584"/>
    <x v="4609"/>
    <x v="1050"/>
    <x v="94"/>
    <x v="94"/>
    <x v="9"/>
    <x v="13"/>
    <x v="3"/>
    <x v="6"/>
    <x v="6"/>
  </r>
  <r>
    <x v="4829"/>
    <x v="0"/>
    <x v="10"/>
    <x v="93"/>
    <x v="0"/>
    <x v="187"/>
    <x v="4611"/>
    <x v="1046"/>
    <x v="94"/>
    <x v="94"/>
    <x v="9"/>
    <x v="13"/>
    <x v="3"/>
    <x v="10"/>
    <x v="10"/>
  </r>
  <r>
    <x v="4830"/>
    <x v="0"/>
    <x v="3"/>
    <x v="23"/>
    <x v="76"/>
    <x v="565"/>
    <x v="4612"/>
    <x v="1049"/>
    <x v="94"/>
    <x v="94"/>
    <x v="9"/>
    <x v="13"/>
    <x v="3"/>
    <x v="3"/>
    <x v="3"/>
  </r>
  <r>
    <x v="4828"/>
    <x v="0"/>
    <x v="5"/>
    <x v="9"/>
    <x v="8"/>
    <x v="8"/>
    <x v="4610"/>
    <x v="1045"/>
    <x v="94"/>
    <x v="94"/>
    <x v="9"/>
    <x v="13"/>
    <x v="3"/>
    <x v="5"/>
    <x v="5"/>
  </r>
  <r>
    <x v="4823"/>
    <x v="0"/>
    <x v="8"/>
    <x v="182"/>
    <x v="116"/>
    <x v="63"/>
    <x v="4605"/>
    <x v="1047"/>
    <x v="94"/>
    <x v="94"/>
    <x v="9"/>
    <x v="13"/>
    <x v="3"/>
    <x v="8"/>
    <x v="8"/>
  </r>
  <r>
    <x v="4832"/>
    <x v="0"/>
    <x v="8"/>
    <x v="89"/>
    <x v="72"/>
    <x v="330"/>
    <x v="751"/>
    <x v="1050"/>
    <x v="94"/>
    <x v="94"/>
    <x v="9"/>
    <x v="13"/>
    <x v="3"/>
    <x v="8"/>
    <x v="8"/>
  </r>
  <r>
    <x v="4828"/>
    <x v="0"/>
    <x v="1"/>
    <x v="174"/>
    <x v="150"/>
    <x v="3502"/>
    <x v="4610"/>
    <x v="1045"/>
    <x v="94"/>
    <x v="94"/>
    <x v="9"/>
    <x v="13"/>
    <x v="3"/>
    <x v="1"/>
    <x v="1"/>
  </r>
  <r>
    <x v="4833"/>
    <x v="0"/>
    <x v="9"/>
    <x v="38"/>
    <x v="114"/>
    <x v="396"/>
    <x v="4614"/>
    <x v="1045"/>
    <x v="94"/>
    <x v="94"/>
    <x v="9"/>
    <x v="13"/>
    <x v="3"/>
    <x v="9"/>
    <x v="9"/>
  </r>
  <r>
    <x v="4830"/>
    <x v="0"/>
    <x v="6"/>
    <x v="9"/>
    <x v="7"/>
    <x v="282"/>
    <x v="4612"/>
    <x v="1049"/>
    <x v="94"/>
    <x v="94"/>
    <x v="9"/>
    <x v="13"/>
    <x v="3"/>
    <x v="6"/>
    <x v="6"/>
  </r>
  <r>
    <x v="4822"/>
    <x v="1"/>
    <x v="2"/>
    <x v="106"/>
    <x v="147"/>
    <x v="595"/>
    <x v="4604"/>
    <x v="1050"/>
    <x v="94"/>
    <x v="94"/>
    <x v="9"/>
    <x v="13"/>
    <x v="3"/>
    <x v="2"/>
    <x v="2"/>
  </r>
  <r>
    <x v="4806"/>
    <x v="1"/>
    <x v="2"/>
    <x v="23"/>
    <x v="10"/>
    <x v="42"/>
    <x v="4590"/>
    <x v="1048"/>
    <x v="94"/>
    <x v="94"/>
    <x v="9"/>
    <x v="13"/>
    <x v="3"/>
    <x v="2"/>
    <x v="2"/>
  </r>
  <r>
    <x v="4820"/>
    <x v="0"/>
    <x v="11"/>
    <x v="37"/>
    <x v="24"/>
    <x v="756"/>
    <x v="4602"/>
    <x v="1046"/>
    <x v="94"/>
    <x v="94"/>
    <x v="9"/>
    <x v="13"/>
    <x v="3"/>
    <x v="11"/>
    <x v="11"/>
  </r>
  <r>
    <x v="4810"/>
    <x v="0"/>
    <x v="9"/>
    <x v="92"/>
    <x v="8"/>
    <x v="63"/>
    <x v="4592"/>
    <x v="1046"/>
    <x v="94"/>
    <x v="94"/>
    <x v="9"/>
    <x v="13"/>
    <x v="3"/>
    <x v="9"/>
    <x v="9"/>
  </r>
  <r>
    <x v="4811"/>
    <x v="0"/>
    <x v="7"/>
    <x v="30"/>
    <x v="11"/>
    <x v="384"/>
    <x v="4593"/>
    <x v="1050"/>
    <x v="94"/>
    <x v="94"/>
    <x v="9"/>
    <x v="13"/>
    <x v="3"/>
    <x v="7"/>
    <x v="7"/>
  </r>
  <r>
    <x v="4801"/>
    <x v="0"/>
    <x v="0"/>
    <x v="3"/>
    <x v="10"/>
    <x v="7"/>
    <x v="4585"/>
    <x v="1045"/>
    <x v="94"/>
    <x v="94"/>
    <x v="9"/>
    <x v="13"/>
    <x v="3"/>
    <x v="0"/>
    <x v="0"/>
  </r>
  <r>
    <x v="4810"/>
    <x v="0"/>
    <x v="8"/>
    <x v="92"/>
    <x v="8"/>
    <x v="63"/>
    <x v="4592"/>
    <x v="1046"/>
    <x v="94"/>
    <x v="94"/>
    <x v="9"/>
    <x v="13"/>
    <x v="3"/>
    <x v="8"/>
    <x v="8"/>
  </r>
  <r>
    <x v="4805"/>
    <x v="0"/>
    <x v="4"/>
    <x v="8"/>
    <x v="0"/>
    <x v="7"/>
    <x v="4589"/>
    <x v="1047"/>
    <x v="94"/>
    <x v="94"/>
    <x v="9"/>
    <x v="13"/>
    <x v="3"/>
    <x v="4"/>
    <x v="4"/>
  </r>
  <r>
    <x v="4803"/>
    <x v="0"/>
    <x v="9"/>
    <x v="40"/>
    <x v="51"/>
    <x v="355"/>
    <x v="4587"/>
    <x v="1047"/>
    <x v="94"/>
    <x v="94"/>
    <x v="9"/>
    <x v="13"/>
    <x v="3"/>
    <x v="9"/>
    <x v="9"/>
  </r>
  <r>
    <x v="4810"/>
    <x v="1"/>
    <x v="2"/>
    <x v="1"/>
    <x v="3"/>
    <x v="244"/>
    <x v="4592"/>
    <x v="1046"/>
    <x v="94"/>
    <x v="94"/>
    <x v="9"/>
    <x v="13"/>
    <x v="3"/>
    <x v="2"/>
    <x v="2"/>
  </r>
  <r>
    <x v="4805"/>
    <x v="0"/>
    <x v="2"/>
    <x v="48"/>
    <x v="16"/>
    <x v="350"/>
    <x v="4589"/>
    <x v="1047"/>
    <x v="94"/>
    <x v="94"/>
    <x v="9"/>
    <x v="13"/>
    <x v="3"/>
    <x v="2"/>
    <x v="2"/>
  </r>
  <r>
    <x v="4802"/>
    <x v="0"/>
    <x v="4"/>
    <x v="79"/>
    <x v="18"/>
    <x v="7"/>
    <x v="4586"/>
    <x v="1046"/>
    <x v="94"/>
    <x v="94"/>
    <x v="9"/>
    <x v="13"/>
    <x v="3"/>
    <x v="4"/>
    <x v="4"/>
  </r>
  <r>
    <x v="4810"/>
    <x v="0"/>
    <x v="11"/>
    <x v="13"/>
    <x v="62"/>
    <x v="162"/>
    <x v="4592"/>
    <x v="1046"/>
    <x v="94"/>
    <x v="94"/>
    <x v="9"/>
    <x v="13"/>
    <x v="3"/>
    <x v="11"/>
    <x v="11"/>
  </r>
  <r>
    <x v="4804"/>
    <x v="0"/>
    <x v="10"/>
    <x v="9"/>
    <x v="62"/>
    <x v="84"/>
    <x v="4588"/>
    <x v="1048"/>
    <x v="94"/>
    <x v="94"/>
    <x v="9"/>
    <x v="13"/>
    <x v="3"/>
    <x v="10"/>
    <x v="10"/>
  </r>
  <r>
    <x v="4809"/>
    <x v="0"/>
    <x v="11"/>
    <x v="53"/>
    <x v="42"/>
    <x v="1086"/>
    <x v="841"/>
    <x v="1049"/>
    <x v="94"/>
    <x v="94"/>
    <x v="9"/>
    <x v="13"/>
    <x v="3"/>
    <x v="11"/>
    <x v="11"/>
  </r>
  <r>
    <x v="4813"/>
    <x v="0"/>
    <x v="8"/>
    <x v="42"/>
    <x v="70"/>
    <x v="119"/>
    <x v="4595"/>
    <x v="1050"/>
    <x v="94"/>
    <x v="94"/>
    <x v="9"/>
    <x v="13"/>
    <x v="3"/>
    <x v="8"/>
    <x v="8"/>
  </r>
  <r>
    <x v="4812"/>
    <x v="0"/>
    <x v="4"/>
    <x v="21"/>
    <x v="94"/>
    <x v="6"/>
    <x v="4594"/>
    <x v="1046"/>
    <x v="94"/>
    <x v="94"/>
    <x v="9"/>
    <x v="13"/>
    <x v="3"/>
    <x v="4"/>
    <x v="4"/>
  </r>
  <r>
    <x v="4815"/>
    <x v="0"/>
    <x v="6"/>
    <x v="79"/>
    <x v="11"/>
    <x v="1982"/>
    <x v="4597"/>
    <x v="1050"/>
    <x v="94"/>
    <x v="94"/>
    <x v="9"/>
    <x v="13"/>
    <x v="3"/>
    <x v="6"/>
    <x v="6"/>
  </r>
  <r>
    <x v="4821"/>
    <x v="0"/>
    <x v="3"/>
    <x v="8"/>
    <x v="9"/>
    <x v="13"/>
    <x v="4603"/>
    <x v="1046"/>
    <x v="94"/>
    <x v="94"/>
    <x v="9"/>
    <x v="13"/>
    <x v="3"/>
    <x v="3"/>
    <x v="3"/>
  </r>
  <r>
    <x v="4812"/>
    <x v="0"/>
    <x v="2"/>
    <x v="26"/>
    <x v="30"/>
    <x v="181"/>
    <x v="4594"/>
    <x v="1046"/>
    <x v="94"/>
    <x v="94"/>
    <x v="9"/>
    <x v="13"/>
    <x v="3"/>
    <x v="2"/>
    <x v="2"/>
  </r>
  <r>
    <x v="4809"/>
    <x v="0"/>
    <x v="6"/>
    <x v="63"/>
    <x v="59"/>
    <x v="3302"/>
    <x v="841"/>
    <x v="1049"/>
    <x v="94"/>
    <x v="94"/>
    <x v="9"/>
    <x v="13"/>
    <x v="3"/>
    <x v="6"/>
    <x v="6"/>
  </r>
  <r>
    <x v="4813"/>
    <x v="0"/>
    <x v="9"/>
    <x v="89"/>
    <x v="153"/>
    <x v="3872"/>
    <x v="4595"/>
    <x v="1050"/>
    <x v="94"/>
    <x v="94"/>
    <x v="9"/>
    <x v="13"/>
    <x v="3"/>
    <x v="9"/>
    <x v="9"/>
  </r>
  <r>
    <x v="4809"/>
    <x v="0"/>
    <x v="1"/>
    <x v="36"/>
    <x v="118"/>
    <x v="672"/>
    <x v="841"/>
    <x v="1049"/>
    <x v="94"/>
    <x v="94"/>
    <x v="9"/>
    <x v="13"/>
    <x v="3"/>
    <x v="1"/>
    <x v="1"/>
  </r>
  <r>
    <x v="4814"/>
    <x v="0"/>
    <x v="4"/>
    <x v="35"/>
    <x v="51"/>
    <x v="63"/>
    <x v="4596"/>
    <x v="1050"/>
    <x v="94"/>
    <x v="94"/>
    <x v="9"/>
    <x v="13"/>
    <x v="3"/>
    <x v="4"/>
    <x v="4"/>
  </r>
  <r>
    <x v="4807"/>
    <x v="0"/>
    <x v="4"/>
    <x v="1"/>
    <x v="61"/>
    <x v="7"/>
    <x v="4467"/>
    <x v="1049"/>
    <x v="94"/>
    <x v="94"/>
    <x v="9"/>
    <x v="13"/>
    <x v="3"/>
    <x v="4"/>
    <x v="4"/>
  </r>
  <r>
    <x v="4815"/>
    <x v="0"/>
    <x v="0"/>
    <x v="8"/>
    <x v="13"/>
    <x v="232"/>
    <x v="4597"/>
    <x v="1050"/>
    <x v="94"/>
    <x v="94"/>
    <x v="9"/>
    <x v="13"/>
    <x v="3"/>
    <x v="0"/>
    <x v="0"/>
  </r>
  <r>
    <x v="4801"/>
    <x v="0"/>
    <x v="11"/>
    <x v="98"/>
    <x v="113"/>
    <x v="195"/>
    <x v="4585"/>
    <x v="1045"/>
    <x v="94"/>
    <x v="94"/>
    <x v="9"/>
    <x v="13"/>
    <x v="3"/>
    <x v="11"/>
    <x v="11"/>
  </r>
  <r>
    <x v="4809"/>
    <x v="0"/>
    <x v="5"/>
    <x v="8"/>
    <x v="94"/>
    <x v="73"/>
    <x v="841"/>
    <x v="1049"/>
    <x v="94"/>
    <x v="94"/>
    <x v="9"/>
    <x v="13"/>
    <x v="3"/>
    <x v="5"/>
    <x v="5"/>
  </r>
  <r>
    <x v="4801"/>
    <x v="0"/>
    <x v="6"/>
    <x v="31"/>
    <x v="27"/>
    <x v="184"/>
    <x v="4585"/>
    <x v="1045"/>
    <x v="94"/>
    <x v="94"/>
    <x v="9"/>
    <x v="13"/>
    <x v="3"/>
    <x v="6"/>
    <x v="6"/>
  </r>
  <r>
    <x v="4803"/>
    <x v="0"/>
    <x v="4"/>
    <x v="15"/>
    <x v="61"/>
    <x v="192"/>
    <x v="4587"/>
    <x v="1047"/>
    <x v="94"/>
    <x v="94"/>
    <x v="9"/>
    <x v="13"/>
    <x v="3"/>
    <x v="4"/>
    <x v="4"/>
  </r>
  <r>
    <x v="4807"/>
    <x v="0"/>
    <x v="8"/>
    <x v="4"/>
    <x v="48"/>
    <x v="2275"/>
    <x v="4467"/>
    <x v="1049"/>
    <x v="94"/>
    <x v="94"/>
    <x v="9"/>
    <x v="13"/>
    <x v="3"/>
    <x v="8"/>
    <x v="8"/>
  </r>
  <r>
    <x v="4815"/>
    <x v="0"/>
    <x v="5"/>
    <x v="0"/>
    <x v="85"/>
    <x v="126"/>
    <x v="4597"/>
    <x v="1050"/>
    <x v="94"/>
    <x v="94"/>
    <x v="9"/>
    <x v="13"/>
    <x v="3"/>
    <x v="5"/>
    <x v="5"/>
  </r>
  <r>
    <x v="4812"/>
    <x v="0"/>
    <x v="1"/>
    <x v="26"/>
    <x v="30"/>
    <x v="181"/>
    <x v="4594"/>
    <x v="1046"/>
    <x v="94"/>
    <x v="94"/>
    <x v="9"/>
    <x v="13"/>
    <x v="3"/>
    <x v="1"/>
    <x v="1"/>
  </r>
  <r>
    <x v="4813"/>
    <x v="0"/>
    <x v="7"/>
    <x v="5"/>
    <x v="56"/>
    <x v="727"/>
    <x v="4595"/>
    <x v="1050"/>
    <x v="94"/>
    <x v="94"/>
    <x v="9"/>
    <x v="13"/>
    <x v="3"/>
    <x v="7"/>
    <x v="7"/>
  </r>
  <r>
    <x v="4808"/>
    <x v="0"/>
    <x v="6"/>
    <x v="57"/>
    <x v="30"/>
    <x v="44"/>
    <x v="4591"/>
    <x v="1049"/>
    <x v="94"/>
    <x v="94"/>
    <x v="9"/>
    <x v="13"/>
    <x v="3"/>
    <x v="6"/>
    <x v="6"/>
  </r>
  <r>
    <x v="4814"/>
    <x v="0"/>
    <x v="2"/>
    <x v="42"/>
    <x v="96"/>
    <x v="880"/>
    <x v="4596"/>
    <x v="1050"/>
    <x v="94"/>
    <x v="94"/>
    <x v="9"/>
    <x v="13"/>
    <x v="3"/>
    <x v="2"/>
    <x v="2"/>
  </r>
  <r>
    <x v="4804"/>
    <x v="0"/>
    <x v="6"/>
    <x v="7"/>
    <x v="8"/>
    <x v="11"/>
    <x v="4588"/>
    <x v="1048"/>
    <x v="94"/>
    <x v="94"/>
    <x v="9"/>
    <x v="13"/>
    <x v="3"/>
    <x v="6"/>
    <x v="6"/>
  </r>
  <r>
    <x v="4820"/>
    <x v="0"/>
    <x v="8"/>
    <x v="4"/>
    <x v="59"/>
    <x v="154"/>
    <x v="4602"/>
    <x v="1046"/>
    <x v="94"/>
    <x v="94"/>
    <x v="9"/>
    <x v="13"/>
    <x v="3"/>
    <x v="8"/>
    <x v="8"/>
  </r>
  <r>
    <x v="4802"/>
    <x v="0"/>
    <x v="9"/>
    <x v="7"/>
    <x v="7"/>
    <x v="7"/>
    <x v="4586"/>
    <x v="1046"/>
    <x v="94"/>
    <x v="94"/>
    <x v="9"/>
    <x v="13"/>
    <x v="3"/>
    <x v="9"/>
    <x v="9"/>
  </r>
  <r>
    <x v="4824"/>
    <x v="0"/>
    <x v="0"/>
    <x v="9"/>
    <x v="11"/>
    <x v="35"/>
    <x v="4606"/>
    <x v="1048"/>
    <x v="94"/>
    <x v="94"/>
    <x v="9"/>
    <x v="13"/>
    <x v="3"/>
    <x v="0"/>
    <x v="0"/>
  </r>
  <r>
    <x v="4831"/>
    <x v="0"/>
    <x v="5"/>
    <x v="12"/>
    <x v="41"/>
    <x v="155"/>
    <x v="4613"/>
    <x v="1046"/>
    <x v="94"/>
    <x v="94"/>
    <x v="9"/>
    <x v="13"/>
    <x v="3"/>
    <x v="5"/>
    <x v="5"/>
  </r>
  <r>
    <x v="4833"/>
    <x v="0"/>
    <x v="8"/>
    <x v="33"/>
    <x v="32"/>
    <x v="358"/>
    <x v="4614"/>
    <x v="1045"/>
    <x v="94"/>
    <x v="94"/>
    <x v="9"/>
    <x v="13"/>
    <x v="3"/>
    <x v="8"/>
    <x v="8"/>
  </r>
  <r>
    <x v="4825"/>
    <x v="0"/>
    <x v="10"/>
    <x v="8"/>
    <x v="13"/>
    <x v="232"/>
    <x v="4607"/>
    <x v="1046"/>
    <x v="94"/>
    <x v="94"/>
    <x v="9"/>
    <x v="13"/>
    <x v="3"/>
    <x v="10"/>
    <x v="10"/>
  </r>
  <r>
    <x v="4828"/>
    <x v="0"/>
    <x v="3"/>
    <x v="138"/>
    <x v="140"/>
    <x v="2875"/>
    <x v="4610"/>
    <x v="1045"/>
    <x v="94"/>
    <x v="94"/>
    <x v="9"/>
    <x v="13"/>
    <x v="3"/>
    <x v="3"/>
    <x v="3"/>
  </r>
  <r>
    <x v="4810"/>
    <x v="0"/>
    <x v="0"/>
    <x v="0"/>
    <x v="41"/>
    <x v="6"/>
    <x v="4592"/>
    <x v="1046"/>
    <x v="94"/>
    <x v="94"/>
    <x v="9"/>
    <x v="13"/>
    <x v="3"/>
    <x v="0"/>
    <x v="0"/>
  </r>
  <r>
    <x v="4806"/>
    <x v="0"/>
    <x v="1"/>
    <x v="70"/>
    <x v="59"/>
    <x v="125"/>
    <x v="4590"/>
    <x v="1048"/>
    <x v="94"/>
    <x v="94"/>
    <x v="9"/>
    <x v="13"/>
    <x v="3"/>
    <x v="1"/>
    <x v="1"/>
  </r>
  <r>
    <x v="4826"/>
    <x v="0"/>
    <x v="11"/>
    <x v="27"/>
    <x v="42"/>
    <x v="992"/>
    <x v="4608"/>
    <x v="1049"/>
    <x v="94"/>
    <x v="94"/>
    <x v="9"/>
    <x v="13"/>
    <x v="3"/>
    <x v="11"/>
    <x v="11"/>
  </r>
  <r>
    <x v="4827"/>
    <x v="0"/>
    <x v="8"/>
    <x v="94"/>
    <x v="97"/>
    <x v="17"/>
    <x v="4609"/>
    <x v="1050"/>
    <x v="94"/>
    <x v="94"/>
    <x v="9"/>
    <x v="13"/>
    <x v="3"/>
    <x v="8"/>
    <x v="8"/>
  </r>
  <r>
    <x v="4833"/>
    <x v="0"/>
    <x v="3"/>
    <x v="35"/>
    <x v="27"/>
    <x v="335"/>
    <x v="4614"/>
    <x v="1045"/>
    <x v="94"/>
    <x v="94"/>
    <x v="9"/>
    <x v="13"/>
    <x v="3"/>
    <x v="3"/>
    <x v="3"/>
  </r>
  <r>
    <x v="4829"/>
    <x v="0"/>
    <x v="1"/>
    <x v="23"/>
    <x v="16"/>
    <x v="54"/>
    <x v="4611"/>
    <x v="1046"/>
    <x v="94"/>
    <x v="94"/>
    <x v="9"/>
    <x v="13"/>
    <x v="3"/>
    <x v="1"/>
    <x v="1"/>
  </r>
  <r>
    <x v="4802"/>
    <x v="1"/>
    <x v="2"/>
    <x v="15"/>
    <x v="30"/>
    <x v="33"/>
    <x v="4586"/>
    <x v="1046"/>
    <x v="94"/>
    <x v="94"/>
    <x v="9"/>
    <x v="13"/>
    <x v="3"/>
    <x v="2"/>
    <x v="2"/>
  </r>
  <r>
    <x v="4806"/>
    <x v="0"/>
    <x v="7"/>
    <x v="93"/>
    <x v="0"/>
    <x v="187"/>
    <x v="4590"/>
    <x v="1048"/>
    <x v="94"/>
    <x v="94"/>
    <x v="9"/>
    <x v="13"/>
    <x v="3"/>
    <x v="7"/>
    <x v="7"/>
  </r>
  <r>
    <x v="4802"/>
    <x v="0"/>
    <x v="2"/>
    <x v="15"/>
    <x v="30"/>
    <x v="33"/>
    <x v="4586"/>
    <x v="1046"/>
    <x v="94"/>
    <x v="94"/>
    <x v="9"/>
    <x v="13"/>
    <x v="3"/>
    <x v="2"/>
    <x v="2"/>
  </r>
  <r>
    <x v="4803"/>
    <x v="0"/>
    <x v="8"/>
    <x v="53"/>
    <x v="44"/>
    <x v="95"/>
    <x v="4587"/>
    <x v="1047"/>
    <x v="94"/>
    <x v="94"/>
    <x v="9"/>
    <x v="13"/>
    <x v="3"/>
    <x v="8"/>
    <x v="8"/>
  </r>
  <r>
    <x v="4811"/>
    <x v="0"/>
    <x v="9"/>
    <x v="50"/>
    <x v="75"/>
    <x v="315"/>
    <x v="4593"/>
    <x v="1050"/>
    <x v="94"/>
    <x v="94"/>
    <x v="9"/>
    <x v="13"/>
    <x v="3"/>
    <x v="9"/>
    <x v="9"/>
  </r>
  <r>
    <x v="4803"/>
    <x v="0"/>
    <x v="0"/>
    <x v="30"/>
    <x v="43"/>
    <x v="254"/>
    <x v="4587"/>
    <x v="1047"/>
    <x v="94"/>
    <x v="94"/>
    <x v="9"/>
    <x v="13"/>
    <x v="3"/>
    <x v="0"/>
    <x v="0"/>
  </r>
  <r>
    <x v="4801"/>
    <x v="0"/>
    <x v="10"/>
    <x v="35"/>
    <x v="81"/>
    <x v="11"/>
    <x v="4585"/>
    <x v="1045"/>
    <x v="94"/>
    <x v="94"/>
    <x v="9"/>
    <x v="13"/>
    <x v="3"/>
    <x v="10"/>
    <x v="10"/>
  </r>
  <r>
    <x v="4804"/>
    <x v="0"/>
    <x v="9"/>
    <x v="3"/>
    <x v="16"/>
    <x v="93"/>
    <x v="4588"/>
    <x v="1048"/>
    <x v="94"/>
    <x v="94"/>
    <x v="9"/>
    <x v="13"/>
    <x v="3"/>
    <x v="9"/>
    <x v="9"/>
  </r>
  <r>
    <x v="4802"/>
    <x v="0"/>
    <x v="8"/>
    <x v="30"/>
    <x v="63"/>
    <x v="34"/>
    <x v="4586"/>
    <x v="1046"/>
    <x v="94"/>
    <x v="94"/>
    <x v="9"/>
    <x v="13"/>
    <x v="3"/>
    <x v="8"/>
    <x v="8"/>
  </r>
  <r>
    <x v="4812"/>
    <x v="0"/>
    <x v="10"/>
    <x v="10"/>
    <x v="9"/>
    <x v="9"/>
    <x v="4594"/>
    <x v="1046"/>
    <x v="94"/>
    <x v="94"/>
    <x v="9"/>
    <x v="13"/>
    <x v="3"/>
    <x v="10"/>
    <x v="10"/>
  </r>
  <r>
    <x v="4806"/>
    <x v="0"/>
    <x v="3"/>
    <x v="92"/>
    <x v="11"/>
    <x v="176"/>
    <x v="4590"/>
    <x v="1048"/>
    <x v="94"/>
    <x v="94"/>
    <x v="9"/>
    <x v="13"/>
    <x v="3"/>
    <x v="3"/>
    <x v="3"/>
  </r>
  <r>
    <x v="4821"/>
    <x v="0"/>
    <x v="8"/>
    <x v="79"/>
    <x v="18"/>
    <x v="7"/>
    <x v="4603"/>
    <x v="1046"/>
    <x v="94"/>
    <x v="94"/>
    <x v="9"/>
    <x v="13"/>
    <x v="3"/>
    <x v="8"/>
    <x v="8"/>
  </r>
  <r>
    <x v="4817"/>
    <x v="0"/>
    <x v="5"/>
    <x v="48"/>
    <x v="23"/>
    <x v="6"/>
    <x v="4599"/>
    <x v="1046"/>
    <x v="94"/>
    <x v="94"/>
    <x v="9"/>
    <x v="13"/>
    <x v="3"/>
    <x v="5"/>
    <x v="5"/>
  </r>
  <r>
    <x v="4818"/>
    <x v="0"/>
    <x v="6"/>
    <x v="20"/>
    <x v="12"/>
    <x v="6"/>
    <x v="4600"/>
    <x v="1050"/>
    <x v="94"/>
    <x v="94"/>
    <x v="9"/>
    <x v="13"/>
    <x v="3"/>
    <x v="6"/>
    <x v="6"/>
  </r>
  <r>
    <x v="4821"/>
    <x v="0"/>
    <x v="7"/>
    <x v="12"/>
    <x v="6"/>
    <x v="145"/>
    <x v="4603"/>
    <x v="1046"/>
    <x v="94"/>
    <x v="94"/>
    <x v="9"/>
    <x v="13"/>
    <x v="3"/>
    <x v="7"/>
    <x v="7"/>
  </r>
  <r>
    <x v="4817"/>
    <x v="0"/>
    <x v="1"/>
    <x v="300"/>
    <x v="286"/>
    <x v="3873"/>
    <x v="4599"/>
    <x v="1046"/>
    <x v="94"/>
    <x v="94"/>
    <x v="9"/>
    <x v="13"/>
    <x v="3"/>
    <x v="1"/>
    <x v="1"/>
  </r>
  <r>
    <x v="4818"/>
    <x v="0"/>
    <x v="2"/>
    <x v="21"/>
    <x v="65"/>
    <x v="75"/>
    <x v="4600"/>
    <x v="1050"/>
    <x v="94"/>
    <x v="94"/>
    <x v="9"/>
    <x v="13"/>
    <x v="3"/>
    <x v="2"/>
    <x v="2"/>
  </r>
  <r>
    <x v="4817"/>
    <x v="0"/>
    <x v="6"/>
    <x v="127"/>
    <x v="134"/>
    <x v="745"/>
    <x v="4599"/>
    <x v="1046"/>
    <x v="94"/>
    <x v="94"/>
    <x v="9"/>
    <x v="13"/>
    <x v="3"/>
    <x v="6"/>
    <x v="6"/>
  </r>
  <r>
    <x v="4818"/>
    <x v="0"/>
    <x v="8"/>
    <x v="8"/>
    <x v="85"/>
    <x v="31"/>
    <x v="4600"/>
    <x v="1050"/>
    <x v="94"/>
    <x v="94"/>
    <x v="9"/>
    <x v="13"/>
    <x v="3"/>
    <x v="8"/>
    <x v="8"/>
  </r>
  <r>
    <x v="4833"/>
    <x v="1"/>
    <x v="2"/>
    <x v="38"/>
    <x v="57"/>
    <x v="76"/>
    <x v="4614"/>
    <x v="1045"/>
    <x v="94"/>
    <x v="94"/>
    <x v="9"/>
    <x v="13"/>
    <x v="3"/>
    <x v="2"/>
    <x v="2"/>
  </r>
  <r>
    <x v="4822"/>
    <x v="0"/>
    <x v="4"/>
    <x v="24"/>
    <x v="81"/>
    <x v="13"/>
    <x v="4604"/>
    <x v="1050"/>
    <x v="94"/>
    <x v="94"/>
    <x v="9"/>
    <x v="13"/>
    <x v="3"/>
    <x v="4"/>
    <x v="4"/>
  </r>
  <r>
    <x v="4830"/>
    <x v="0"/>
    <x v="7"/>
    <x v="21"/>
    <x v="13"/>
    <x v="22"/>
    <x v="4612"/>
    <x v="1049"/>
    <x v="94"/>
    <x v="94"/>
    <x v="9"/>
    <x v="13"/>
    <x v="3"/>
    <x v="7"/>
    <x v="7"/>
  </r>
  <r>
    <x v="4830"/>
    <x v="0"/>
    <x v="5"/>
    <x v="20"/>
    <x v="12"/>
    <x v="6"/>
    <x v="4612"/>
    <x v="1049"/>
    <x v="94"/>
    <x v="94"/>
    <x v="9"/>
    <x v="13"/>
    <x v="3"/>
    <x v="5"/>
    <x v="5"/>
  </r>
  <r>
    <x v="4826"/>
    <x v="0"/>
    <x v="8"/>
    <x v="36"/>
    <x v="20"/>
    <x v="1612"/>
    <x v="4608"/>
    <x v="1049"/>
    <x v="94"/>
    <x v="94"/>
    <x v="9"/>
    <x v="13"/>
    <x v="3"/>
    <x v="8"/>
    <x v="8"/>
  </r>
  <r>
    <x v="4824"/>
    <x v="0"/>
    <x v="6"/>
    <x v="4"/>
    <x v="59"/>
    <x v="154"/>
    <x v="4606"/>
    <x v="1048"/>
    <x v="94"/>
    <x v="94"/>
    <x v="9"/>
    <x v="13"/>
    <x v="3"/>
    <x v="6"/>
    <x v="6"/>
  </r>
  <r>
    <x v="4828"/>
    <x v="0"/>
    <x v="6"/>
    <x v="91"/>
    <x v="69"/>
    <x v="8"/>
    <x v="4610"/>
    <x v="1045"/>
    <x v="94"/>
    <x v="94"/>
    <x v="9"/>
    <x v="13"/>
    <x v="3"/>
    <x v="6"/>
    <x v="6"/>
  </r>
  <r>
    <x v="4825"/>
    <x v="0"/>
    <x v="7"/>
    <x v="20"/>
    <x v="98"/>
    <x v="145"/>
    <x v="4607"/>
    <x v="1046"/>
    <x v="94"/>
    <x v="94"/>
    <x v="9"/>
    <x v="13"/>
    <x v="3"/>
    <x v="7"/>
    <x v="7"/>
  </r>
  <r>
    <x v="4824"/>
    <x v="0"/>
    <x v="2"/>
    <x v="88"/>
    <x v="72"/>
    <x v="51"/>
    <x v="4606"/>
    <x v="1048"/>
    <x v="94"/>
    <x v="94"/>
    <x v="9"/>
    <x v="13"/>
    <x v="3"/>
    <x v="2"/>
    <x v="2"/>
  </r>
  <r>
    <x v="4825"/>
    <x v="0"/>
    <x v="1"/>
    <x v="54"/>
    <x v="59"/>
    <x v="285"/>
    <x v="4607"/>
    <x v="1046"/>
    <x v="94"/>
    <x v="94"/>
    <x v="9"/>
    <x v="13"/>
    <x v="3"/>
    <x v="1"/>
    <x v="1"/>
  </r>
  <r>
    <x v="4834"/>
    <x v="0"/>
    <x v="5"/>
    <x v="8"/>
    <x v="9"/>
    <x v="13"/>
    <x v="4615"/>
    <x v="1047"/>
    <x v="94"/>
    <x v="94"/>
    <x v="9"/>
    <x v="13"/>
    <x v="3"/>
    <x v="5"/>
    <x v="5"/>
  </r>
  <r>
    <x v="4833"/>
    <x v="0"/>
    <x v="2"/>
    <x v="36"/>
    <x v="57"/>
    <x v="7"/>
    <x v="4614"/>
    <x v="1045"/>
    <x v="94"/>
    <x v="94"/>
    <x v="9"/>
    <x v="13"/>
    <x v="3"/>
    <x v="2"/>
    <x v="2"/>
  </r>
  <r>
    <x v="4830"/>
    <x v="0"/>
    <x v="1"/>
    <x v="70"/>
    <x v="81"/>
    <x v="748"/>
    <x v="4612"/>
    <x v="1049"/>
    <x v="94"/>
    <x v="94"/>
    <x v="9"/>
    <x v="13"/>
    <x v="3"/>
    <x v="1"/>
    <x v="1"/>
  </r>
  <r>
    <x v="4832"/>
    <x v="0"/>
    <x v="6"/>
    <x v="51"/>
    <x v="27"/>
    <x v="198"/>
    <x v="751"/>
    <x v="1050"/>
    <x v="94"/>
    <x v="94"/>
    <x v="9"/>
    <x v="13"/>
    <x v="3"/>
    <x v="6"/>
    <x v="6"/>
  </r>
  <r>
    <x v="4824"/>
    <x v="0"/>
    <x v="8"/>
    <x v="60"/>
    <x v="64"/>
    <x v="443"/>
    <x v="4606"/>
    <x v="1048"/>
    <x v="94"/>
    <x v="94"/>
    <x v="9"/>
    <x v="13"/>
    <x v="3"/>
    <x v="8"/>
    <x v="8"/>
  </r>
  <r>
    <x v="4825"/>
    <x v="0"/>
    <x v="0"/>
    <x v="16"/>
    <x v="17"/>
    <x v="6"/>
    <x v="4607"/>
    <x v="1046"/>
    <x v="94"/>
    <x v="94"/>
    <x v="9"/>
    <x v="13"/>
    <x v="3"/>
    <x v="0"/>
    <x v="0"/>
  </r>
  <r>
    <x v="4826"/>
    <x v="0"/>
    <x v="0"/>
    <x v="8"/>
    <x v="65"/>
    <x v="1435"/>
    <x v="4608"/>
    <x v="1049"/>
    <x v="94"/>
    <x v="94"/>
    <x v="9"/>
    <x v="13"/>
    <x v="3"/>
    <x v="0"/>
    <x v="0"/>
  </r>
  <r>
    <x v="4829"/>
    <x v="0"/>
    <x v="4"/>
    <x v="13"/>
    <x v="65"/>
    <x v="154"/>
    <x v="4611"/>
    <x v="1046"/>
    <x v="94"/>
    <x v="94"/>
    <x v="9"/>
    <x v="13"/>
    <x v="3"/>
    <x v="4"/>
    <x v="4"/>
  </r>
  <r>
    <x v="4829"/>
    <x v="0"/>
    <x v="2"/>
    <x v="5"/>
    <x v="11"/>
    <x v="12"/>
    <x v="4611"/>
    <x v="1046"/>
    <x v="94"/>
    <x v="94"/>
    <x v="9"/>
    <x v="13"/>
    <x v="3"/>
    <x v="2"/>
    <x v="2"/>
  </r>
  <r>
    <x v="4814"/>
    <x v="1"/>
    <x v="2"/>
    <x v="90"/>
    <x v="96"/>
    <x v="809"/>
    <x v="4596"/>
    <x v="1050"/>
    <x v="94"/>
    <x v="94"/>
    <x v="9"/>
    <x v="13"/>
    <x v="3"/>
    <x v="2"/>
    <x v="2"/>
  </r>
  <r>
    <x v="4806"/>
    <x v="0"/>
    <x v="8"/>
    <x v="17"/>
    <x v="10"/>
    <x v="13"/>
    <x v="4590"/>
    <x v="1048"/>
    <x v="94"/>
    <x v="94"/>
    <x v="9"/>
    <x v="13"/>
    <x v="3"/>
    <x v="8"/>
    <x v="8"/>
  </r>
  <r>
    <x v="4817"/>
    <x v="0"/>
    <x v="3"/>
    <x v="247"/>
    <x v="240"/>
    <x v="24"/>
    <x v="4599"/>
    <x v="1046"/>
    <x v="94"/>
    <x v="94"/>
    <x v="9"/>
    <x v="13"/>
    <x v="3"/>
    <x v="3"/>
    <x v="3"/>
  </r>
  <r>
    <x v="4814"/>
    <x v="0"/>
    <x v="3"/>
    <x v="49"/>
    <x v="87"/>
    <x v="340"/>
    <x v="4596"/>
    <x v="1050"/>
    <x v="94"/>
    <x v="94"/>
    <x v="9"/>
    <x v="13"/>
    <x v="3"/>
    <x v="3"/>
    <x v="3"/>
  </r>
  <r>
    <x v="4816"/>
    <x v="0"/>
    <x v="10"/>
    <x v="5"/>
    <x v="5"/>
    <x v="5"/>
    <x v="4598"/>
    <x v="1048"/>
    <x v="94"/>
    <x v="94"/>
    <x v="9"/>
    <x v="13"/>
    <x v="3"/>
    <x v="10"/>
    <x v="10"/>
  </r>
  <r>
    <x v="4819"/>
    <x v="0"/>
    <x v="5"/>
    <x v="20"/>
    <x v="98"/>
    <x v="145"/>
    <x v="4601"/>
    <x v="1047"/>
    <x v="94"/>
    <x v="94"/>
    <x v="9"/>
    <x v="13"/>
    <x v="3"/>
    <x v="5"/>
    <x v="5"/>
  </r>
  <r>
    <x v="4807"/>
    <x v="0"/>
    <x v="3"/>
    <x v="26"/>
    <x v="34"/>
    <x v="286"/>
    <x v="4467"/>
    <x v="1049"/>
    <x v="94"/>
    <x v="94"/>
    <x v="9"/>
    <x v="13"/>
    <x v="3"/>
    <x v="3"/>
    <x v="3"/>
  </r>
  <r>
    <x v="4816"/>
    <x v="0"/>
    <x v="1"/>
    <x v="65"/>
    <x v="75"/>
    <x v="1195"/>
    <x v="4598"/>
    <x v="1048"/>
    <x v="94"/>
    <x v="94"/>
    <x v="9"/>
    <x v="13"/>
    <x v="3"/>
    <x v="1"/>
    <x v="1"/>
  </r>
  <r>
    <x v="4818"/>
    <x v="0"/>
    <x v="0"/>
    <x v="12"/>
    <x v="45"/>
    <x v="6"/>
    <x v="4600"/>
    <x v="1050"/>
    <x v="94"/>
    <x v="94"/>
    <x v="9"/>
    <x v="13"/>
    <x v="3"/>
    <x v="0"/>
    <x v="0"/>
  </r>
  <r>
    <x v="4818"/>
    <x v="0"/>
    <x v="11"/>
    <x v="0"/>
    <x v="41"/>
    <x v="6"/>
    <x v="4600"/>
    <x v="1050"/>
    <x v="94"/>
    <x v="94"/>
    <x v="9"/>
    <x v="13"/>
    <x v="3"/>
    <x v="11"/>
    <x v="11"/>
  </r>
  <r>
    <x v="4821"/>
    <x v="0"/>
    <x v="2"/>
    <x v="93"/>
    <x v="0"/>
    <x v="187"/>
    <x v="4603"/>
    <x v="1046"/>
    <x v="94"/>
    <x v="94"/>
    <x v="9"/>
    <x v="13"/>
    <x v="3"/>
    <x v="2"/>
    <x v="2"/>
  </r>
  <r>
    <x v="4809"/>
    <x v="0"/>
    <x v="0"/>
    <x v="9"/>
    <x v="7"/>
    <x v="282"/>
    <x v="841"/>
    <x v="1049"/>
    <x v="94"/>
    <x v="94"/>
    <x v="9"/>
    <x v="13"/>
    <x v="3"/>
    <x v="0"/>
    <x v="0"/>
  </r>
  <r>
    <x v="4809"/>
    <x v="0"/>
    <x v="10"/>
    <x v="11"/>
    <x v="34"/>
    <x v="1049"/>
    <x v="841"/>
    <x v="1049"/>
    <x v="94"/>
    <x v="94"/>
    <x v="9"/>
    <x v="13"/>
    <x v="3"/>
    <x v="10"/>
    <x v="10"/>
  </r>
  <r>
    <x v="4817"/>
    <x v="0"/>
    <x v="7"/>
    <x v="78"/>
    <x v="97"/>
    <x v="1391"/>
    <x v="4599"/>
    <x v="1046"/>
    <x v="94"/>
    <x v="94"/>
    <x v="9"/>
    <x v="13"/>
    <x v="3"/>
    <x v="7"/>
    <x v="7"/>
  </r>
  <r>
    <x v="4814"/>
    <x v="0"/>
    <x v="8"/>
    <x v="56"/>
    <x v="49"/>
    <x v="975"/>
    <x v="4596"/>
    <x v="1050"/>
    <x v="94"/>
    <x v="94"/>
    <x v="9"/>
    <x v="13"/>
    <x v="3"/>
    <x v="8"/>
    <x v="8"/>
  </r>
  <r>
    <x v="4818"/>
    <x v="0"/>
    <x v="5"/>
    <x v="12"/>
    <x v="45"/>
    <x v="6"/>
    <x v="4600"/>
    <x v="1050"/>
    <x v="94"/>
    <x v="94"/>
    <x v="9"/>
    <x v="13"/>
    <x v="3"/>
    <x v="5"/>
    <x v="5"/>
  </r>
  <r>
    <x v="4808"/>
    <x v="0"/>
    <x v="2"/>
    <x v="33"/>
    <x v="20"/>
    <x v="605"/>
    <x v="4591"/>
    <x v="1049"/>
    <x v="94"/>
    <x v="94"/>
    <x v="9"/>
    <x v="13"/>
    <x v="3"/>
    <x v="2"/>
    <x v="2"/>
  </r>
  <r>
    <x v="4821"/>
    <x v="0"/>
    <x v="5"/>
    <x v="16"/>
    <x v="45"/>
    <x v="145"/>
    <x v="4603"/>
    <x v="1046"/>
    <x v="94"/>
    <x v="94"/>
    <x v="9"/>
    <x v="13"/>
    <x v="3"/>
    <x v="5"/>
    <x v="5"/>
  </r>
  <r>
    <x v="4819"/>
    <x v="0"/>
    <x v="0"/>
    <x v="79"/>
    <x v="18"/>
    <x v="7"/>
    <x v="4601"/>
    <x v="1047"/>
    <x v="94"/>
    <x v="94"/>
    <x v="9"/>
    <x v="13"/>
    <x v="3"/>
    <x v="0"/>
    <x v="0"/>
  </r>
  <r>
    <x v="4819"/>
    <x v="0"/>
    <x v="6"/>
    <x v="53"/>
    <x v="44"/>
    <x v="95"/>
    <x v="4601"/>
    <x v="1047"/>
    <x v="94"/>
    <x v="94"/>
    <x v="9"/>
    <x v="13"/>
    <x v="3"/>
    <x v="6"/>
    <x v="6"/>
  </r>
  <r>
    <x v="4813"/>
    <x v="0"/>
    <x v="2"/>
    <x v="138"/>
    <x v="122"/>
    <x v="7"/>
    <x v="4595"/>
    <x v="1050"/>
    <x v="94"/>
    <x v="94"/>
    <x v="9"/>
    <x v="13"/>
    <x v="3"/>
    <x v="2"/>
    <x v="2"/>
  </r>
  <r>
    <x v="4816"/>
    <x v="1"/>
    <x v="2"/>
    <x v="57"/>
    <x v="76"/>
    <x v="72"/>
    <x v="4598"/>
    <x v="1048"/>
    <x v="94"/>
    <x v="94"/>
    <x v="9"/>
    <x v="13"/>
    <x v="3"/>
    <x v="2"/>
    <x v="2"/>
  </r>
  <r>
    <x v="4834"/>
    <x v="0"/>
    <x v="7"/>
    <x v="3"/>
    <x v="16"/>
    <x v="93"/>
    <x v="4615"/>
    <x v="1047"/>
    <x v="94"/>
    <x v="94"/>
    <x v="9"/>
    <x v="13"/>
    <x v="3"/>
    <x v="7"/>
    <x v="7"/>
  </r>
  <r>
    <x v="4832"/>
    <x v="0"/>
    <x v="3"/>
    <x v="14"/>
    <x v="49"/>
    <x v="61"/>
    <x v="751"/>
    <x v="1050"/>
    <x v="94"/>
    <x v="94"/>
    <x v="9"/>
    <x v="13"/>
    <x v="3"/>
    <x v="3"/>
    <x v="3"/>
  </r>
  <r>
    <x v="4827"/>
    <x v="0"/>
    <x v="2"/>
    <x v="101"/>
    <x v="121"/>
    <x v="1681"/>
    <x v="4609"/>
    <x v="1050"/>
    <x v="94"/>
    <x v="94"/>
    <x v="9"/>
    <x v="13"/>
    <x v="3"/>
    <x v="2"/>
    <x v="2"/>
  </r>
  <r>
    <x v="4830"/>
    <x v="0"/>
    <x v="9"/>
    <x v="70"/>
    <x v="81"/>
    <x v="748"/>
    <x v="4612"/>
    <x v="1049"/>
    <x v="94"/>
    <x v="94"/>
    <x v="9"/>
    <x v="13"/>
    <x v="3"/>
    <x v="9"/>
    <x v="9"/>
  </r>
  <r>
    <x v="4822"/>
    <x v="0"/>
    <x v="2"/>
    <x v="99"/>
    <x v="147"/>
    <x v="8"/>
    <x v="4604"/>
    <x v="1050"/>
    <x v="94"/>
    <x v="94"/>
    <x v="9"/>
    <x v="13"/>
    <x v="3"/>
    <x v="2"/>
    <x v="2"/>
  </r>
  <r>
    <x v="4825"/>
    <x v="1"/>
    <x v="2"/>
    <x v="82"/>
    <x v="81"/>
    <x v="569"/>
    <x v="4607"/>
    <x v="1046"/>
    <x v="94"/>
    <x v="94"/>
    <x v="9"/>
    <x v="13"/>
    <x v="3"/>
    <x v="2"/>
    <x v="2"/>
  </r>
  <r>
    <x v="4819"/>
    <x v="0"/>
    <x v="10"/>
    <x v="15"/>
    <x v="34"/>
    <x v="37"/>
    <x v="4601"/>
    <x v="1047"/>
    <x v="94"/>
    <x v="94"/>
    <x v="9"/>
    <x v="13"/>
    <x v="3"/>
    <x v="10"/>
    <x v="10"/>
  </r>
  <r>
    <x v="4819"/>
    <x v="0"/>
    <x v="3"/>
    <x v="2"/>
    <x v="32"/>
    <x v="407"/>
    <x v="4601"/>
    <x v="1047"/>
    <x v="94"/>
    <x v="94"/>
    <x v="9"/>
    <x v="13"/>
    <x v="3"/>
    <x v="3"/>
    <x v="3"/>
  </r>
  <r>
    <x v="4834"/>
    <x v="1"/>
    <x v="2"/>
    <x v="88"/>
    <x v="93"/>
    <x v="1934"/>
    <x v="4615"/>
    <x v="1047"/>
    <x v="94"/>
    <x v="94"/>
    <x v="9"/>
    <x v="13"/>
    <x v="3"/>
    <x v="2"/>
    <x v="2"/>
  </r>
  <r>
    <x v="4823"/>
    <x v="0"/>
    <x v="2"/>
    <x v="148"/>
    <x v="77"/>
    <x v="375"/>
    <x v="4605"/>
    <x v="1047"/>
    <x v="94"/>
    <x v="94"/>
    <x v="9"/>
    <x v="13"/>
    <x v="3"/>
    <x v="2"/>
    <x v="2"/>
  </r>
  <r>
    <x v="4823"/>
    <x v="1"/>
    <x v="2"/>
    <x v="128"/>
    <x v="77"/>
    <x v="3874"/>
    <x v="4605"/>
    <x v="1047"/>
    <x v="94"/>
    <x v="94"/>
    <x v="9"/>
    <x v="13"/>
    <x v="3"/>
    <x v="2"/>
    <x v="2"/>
  </r>
  <r>
    <x v="4832"/>
    <x v="0"/>
    <x v="2"/>
    <x v="105"/>
    <x v="143"/>
    <x v="742"/>
    <x v="751"/>
    <x v="1050"/>
    <x v="94"/>
    <x v="94"/>
    <x v="9"/>
    <x v="13"/>
    <x v="3"/>
    <x v="2"/>
    <x v="2"/>
  </r>
  <r>
    <x v="4824"/>
    <x v="0"/>
    <x v="1"/>
    <x v="95"/>
    <x v="69"/>
    <x v="11"/>
    <x v="4606"/>
    <x v="1048"/>
    <x v="94"/>
    <x v="94"/>
    <x v="9"/>
    <x v="13"/>
    <x v="3"/>
    <x v="1"/>
    <x v="1"/>
  </r>
  <r>
    <x v="4830"/>
    <x v="0"/>
    <x v="8"/>
    <x v="24"/>
    <x v="47"/>
    <x v="207"/>
    <x v="4612"/>
    <x v="1049"/>
    <x v="94"/>
    <x v="94"/>
    <x v="9"/>
    <x v="13"/>
    <x v="3"/>
    <x v="8"/>
    <x v="8"/>
  </r>
  <r>
    <x v="4830"/>
    <x v="1"/>
    <x v="2"/>
    <x v="50"/>
    <x v="24"/>
    <x v="117"/>
    <x v="4612"/>
    <x v="1049"/>
    <x v="94"/>
    <x v="94"/>
    <x v="9"/>
    <x v="13"/>
    <x v="3"/>
    <x v="2"/>
    <x v="2"/>
  </r>
  <r>
    <x v="4822"/>
    <x v="0"/>
    <x v="8"/>
    <x v="38"/>
    <x v="97"/>
    <x v="250"/>
    <x v="4604"/>
    <x v="1050"/>
    <x v="94"/>
    <x v="94"/>
    <x v="9"/>
    <x v="13"/>
    <x v="3"/>
    <x v="8"/>
    <x v="8"/>
  </r>
  <r>
    <x v="4824"/>
    <x v="0"/>
    <x v="11"/>
    <x v="90"/>
    <x v="58"/>
    <x v="390"/>
    <x v="4606"/>
    <x v="1048"/>
    <x v="94"/>
    <x v="94"/>
    <x v="9"/>
    <x v="13"/>
    <x v="3"/>
    <x v="11"/>
    <x v="11"/>
  </r>
  <r>
    <x v="4834"/>
    <x v="0"/>
    <x v="9"/>
    <x v="91"/>
    <x v="90"/>
    <x v="354"/>
    <x v="4615"/>
    <x v="1047"/>
    <x v="94"/>
    <x v="94"/>
    <x v="9"/>
    <x v="13"/>
    <x v="3"/>
    <x v="9"/>
    <x v="9"/>
  </r>
  <r>
    <x v="4829"/>
    <x v="0"/>
    <x v="9"/>
    <x v="11"/>
    <x v="10"/>
    <x v="11"/>
    <x v="4611"/>
    <x v="1046"/>
    <x v="94"/>
    <x v="94"/>
    <x v="9"/>
    <x v="13"/>
    <x v="3"/>
    <x v="9"/>
    <x v="9"/>
  </r>
  <r>
    <x v="4834"/>
    <x v="0"/>
    <x v="1"/>
    <x v="125"/>
    <x v="120"/>
    <x v="827"/>
    <x v="4615"/>
    <x v="1047"/>
    <x v="94"/>
    <x v="94"/>
    <x v="9"/>
    <x v="13"/>
    <x v="3"/>
    <x v="1"/>
    <x v="1"/>
  </r>
  <r>
    <x v="4834"/>
    <x v="0"/>
    <x v="3"/>
    <x v="36"/>
    <x v="66"/>
    <x v="225"/>
    <x v="4615"/>
    <x v="1047"/>
    <x v="94"/>
    <x v="94"/>
    <x v="9"/>
    <x v="13"/>
    <x v="3"/>
    <x v="3"/>
    <x v="3"/>
  </r>
  <r>
    <x v="4828"/>
    <x v="0"/>
    <x v="7"/>
    <x v="40"/>
    <x v="83"/>
    <x v="204"/>
    <x v="4610"/>
    <x v="1045"/>
    <x v="94"/>
    <x v="94"/>
    <x v="9"/>
    <x v="13"/>
    <x v="3"/>
    <x v="7"/>
    <x v="7"/>
  </r>
  <r>
    <x v="4831"/>
    <x v="0"/>
    <x v="6"/>
    <x v="79"/>
    <x v="16"/>
    <x v="1546"/>
    <x v="4613"/>
    <x v="1046"/>
    <x v="94"/>
    <x v="94"/>
    <x v="9"/>
    <x v="13"/>
    <x v="3"/>
    <x v="6"/>
    <x v="6"/>
  </r>
  <r>
    <x v="4828"/>
    <x v="0"/>
    <x v="9"/>
    <x v="175"/>
    <x v="242"/>
    <x v="3835"/>
    <x v="4610"/>
    <x v="1045"/>
    <x v="94"/>
    <x v="94"/>
    <x v="9"/>
    <x v="13"/>
    <x v="3"/>
    <x v="9"/>
    <x v="9"/>
  </r>
  <r>
    <x v="4811"/>
    <x v="0"/>
    <x v="3"/>
    <x v="63"/>
    <x v="26"/>
    <x v="114"/>
    <x v="4593"/>
    <x v="1050"/>
    <x v="94"/>
    <x v="94"/>
    <x v="9"/>
    <x v="13"/>
    <x v="3"/>
    <x v="3"/>
    <x v="3"/>
  </r>
  <r>
    <x v="4805"/>
    <x v="1"/>
    <x v="2"/>
    <x v="48"/>
    <x v="16"/>
    <x v="350"/>
    <x v="4589"/>
    <x v="1047"/>
    <x v="94"/>
    <x v="94"/>
    <x v="9"/>
    <x v="13"/>
    <x v="3"/>
    <x v="2"/>
    <x v="2"/>
  </r>
  <r>
    <x v="4806"/>
    <x v="0"/>
    <x v="2"/>
    <x v="3"/>
    <x v="10"/>
    <x v="7"/>
    <x v="4590"/>
    <x v="1048"/>
    <x v="94"/>
    <x v="94"/>
    <x v="9"/>
    <x v="13"/>
    <x v="3"/>
    <x v="2"/>
    <x v="2"/>
  </r>
  <r>
    <x v="4801"/>
    <x v="0"/>
    <x v="3"/>
    <x v="90"/>
    <x v="58"/>
    <x v="390"/>
    <x v="4585"/>
    <x v="1045"/>
    <x v="94"/>
    <x v="94"/>
    <x v="9"/>
    <x v="13"/>
    <x v="3"/>
    <x v="3"/>
    <x v="3"/>
  </r>
  <r>
    <x v="4805"/>
    <x v="0"/>
    <x v="8"/>
    <x v="79"/>
    <x v="94"/>
    <x v="39"/>
    <x v="4589"/>
    <x v="1047"/>
    <x v="94"/>
    <x v="94"/>
    <x v="9"/>
    <x v="13"/>
    <x v="3"/>
    <x v="8"/>
    <x v="8"/>
  </r>
  <r>
    <x v="4832"/>
    <x v="0"/>
    <x v="5"/>
    <x v="93"/>
    <x v="94"/>
    <x v="207"/>
    <x v="751"/>
    <x v="1050"/>
    <x v="94"/>
    <x v="94"/>
    <x v="9"/>
    <x v="13"/>
    <x v="3"/>
    <x v="5"/>
    <x v="5"/>
  </r>
  <r>
    <x v="4827"/>
    <x v="0"/>
    <x v="9"/>
    <x v="39"/>
    <x v="106"/>
    <x v="202"/>
    <x v="4609"/>
    <x v="1050"/>
    <x v="94"/>
    <x v="94"/>
    <x v="9"/>
    <x v="13"/>
    <x v="3"/>
    <x v="9"/>
    <x v="9"/>
  </r>
  <r>
    <x v="4832"/>
    <x v="0"/>
    <x v="7"/>
    <x v="23"/>
    <x v="30"/>
    <x v="680"/>
    <x v="751"/>
    <x v="1050"/>
    <x v="94"/>
    <x v="94"/>
    <x v="9"/>
    <x v="13"/>
    <x v="3"/>
    <x v="7"/>
    <x v="7"/>
  </r>
  <r>
    <x v="4829"/>
    <x v="0"/>
    <x v="8"/>
    <x v="5"/>
    <x v="23"/>
    <x v="178"/>
    <x v="4611"/>
    <x v="1046"/>
    <x v="94"/>
    <x v="94"/>
    <x v="9"/>
    <x v="13"/>
    <x v="3"/>
    <x v="8"/>
    <x v="8"/>
  </r>
  <r>
    <x v="4806"/>
    <x v="0"/>
    <x v="9"/>
    <x v="57"/>
    <x v="61"/>
    <x v="162"/>
    <x v="4590"/>
    <x v="1048"/>
    <x v="94"/>
    <x v="94"/>
    <x v="9"/>
    <x v="13"/>
    <x v="3"/>
    <x v="9"/>
    <x v="9"/>
  </r>
  <r>
    <x v="4806"/>
    <x v="0"/>
    <x v="4"/>
    <x v="30"/>
    <x v="62"/>
    <x v="7"/>
    <x v="4590"/>
    <x v="1048"/>
    <x v="94"/>
    <x v="94"/>
    <x v="9"/>
    <x v="13"/>
    <x v="3"/>
    <x v="4"/>
    <x v="4"/>
  </r>
  <r>
    <x v="4811"/>
    <x v="1"/>
    <x v="2"/>
    <x v="84"/>
    <x v="31"/>
    <x v="83"/>
    <x v="4593"/>
    <x v="1050"/>
    <x v="94"/>
    <x v="94"/>
    <x v="9"/>
    <x v="13"/>
    <x v="3"/>
    <x v="2"/>
    <x v="2"/>
  </r>
  <r>
    <x v="4810"/>
    <x v="0"/>
    <x v="4"/>
    <x v="93"/>
    <x v="9"/>
    <x v="63"/>
    <x v="4592"/>
    <x v="1046"/>
    <x v="94"/>
    <x v="94"/>
    <x v="9"/>
    <x v="13"/>
    <x v="3"/>
    <x v="4"/>
    <x v="4"/>
  </r>
  <r>
    <x v="4804"/>
    <x v="0"/>
    <x v="11"/>
    <x v="5"/>
    <x v="5"/>
    <x v="5"/>
    <x v="4588"/>
    <x v="1048"/>
    <x v="94"/>
    <x v="94"/>
    <x v="9"/>
    <x v="13"/>
    <x v="3"/>
    <x v="11"/>
    <x v="11"/>
  </r>
  <r>
    <x v="4805"/>
    <x v="0"/>
    <x v="11"/>
    <x v="79"/>
    <x v="94"/>
    <x v="39"/>
    <x v="4589"/>
    <x v="1047"/>
    <x v="94"/>
    <x v="94"/>
    <x v="9"/>
    <x v="13"/>
    <x v="3"/>
    <x v="11"/>
    <x v="11"/>
  </r>
  <r>
    <x v="4811"/>
    <x v="0"/>
    <x v="4"/>
    <x v="5"/>
    <x v="56"/>
    <x v="727"/>
    <x v="4593"/>
    <x v="1050"/>
    <x v="94"/>
    <x v="94"/>
    <x v="9"/>
    <x v="13"/>
    <x v="3"/>
    <x v="4"/>
    <x v="4"/>
  </r>
  <r>
    <x v="4810"/>
    <x v="0"/>
    <x v="5"/>
    <x v="20"/>
    <x v="12"/>
    <x v="6"/>
    <x v="4592"/>
    <x v="1046"/>
    <x v="94"/>
    <x v="94"/>
    <x v="9"/>
    <x v="13"/>
    <x v="3"/>
    <x v="5"/>
    <x v="5"/>
  </r>
  <r>
    <x v="4816"/>
    <x v="0"/>
    <x v="9"/>
    <x v="54"/>
    <x v="60"/>
    <x v="279"/>
    <x v="4598"/>
    <x v="1048"/>
    <x v="94"/>
    <x v="94"/>
    <x v="9"/>
    <x v="13"/>
    <x v="3"/>
    <x v="9"/>
    <x v="9"/>
  </r>
  <r>
    <x v="4813"/>
    <x v="1"/>
    <x v="2"/>
    <x v="62"/>
    <x v="122"/>
    <x v="2575"/>
    <x v="4595"/>
    <x v="1050"/>
    <x v="94"/>
    <x v="94"/>
    <x v="9"/>
    <x v="13"/>
    <x v="3"/>
    <x v="2"/>
    <x v="2"/>
  </r>
  <r>
    <x v="4816"/>
    <x v="0"/>
    <x v="4"/>
    <x v="48"/>
    <x v="56"/>
    <x v="63"/>
    <x v="4598"/>
    <x v="1048"/>
    <x v="94"/>
    <x v="94"/>
    <x v="9"/>
    <x v="13"/>
    <x v="3"/>
    <x v="4"/>
    <x v="4"/>
  </r>
  <r>
    <x v="4812"/>
    <x v="0"/>
    <x v="3"/>
    <x v="92"/>
    <x v="62"/>
    <x v="187"/>
    <x v="4594"/>
    <x v="1046"/>
    <x v="94"/>
    <x v="94"/>
    <x v="9"/>
    <x v="13"/>
    <x v="3"/>
    <x v="3"/>
    <x v="3"/>
  </r>
  <r>
    <x v="4805"/>
    <x v="0"/>
    <x v="0"/>
    <x v="16"/>
    <x v="45"/>
    <x v="145"/>
    <x v="4589"/>
    <x v="1047"/>
    <x v="94"/>
    <x v="94"/>
    <x v="9"/>
    <x v="13"/>
    <x v="3"/>
    <x v="0"/>
    <x v="0"/>
  </r>
  <r>
    <x v="4803"/>
    <x v="0"/>
    <x v="6"/>
    <x v="1"/>
    <x v="76"/>
    <x v="34"/>
    <x v="4587"/>
    <x v="1047"/>
    <x v="94"/>
    <x v="94"/>
    <x v="9"/>
    <x v="13"/>
    <x v="3"/>
    <x v="6"/>
    <x v="6"/>
  </r>
  <r>
    <x v="4805"/>
    <x v="0"/>
    <x v="5"/>
    <x v="16"/>
    <x v="45"/>
    <x v="145"/>
    <x v="4589"/>
    <x v="1047"/>
    <x v="94"/>
    <x v="94"/>
    <x v="9"/>
    <x v="13"/>
    <x v="3"/>
    <x v="5"/>
    <x v="5"/>
  </r>
  <r>
    <x v="4805"/>
    <x v="0"/>
    <x v="6"/>
    <x v="8"/>
    <x v="98"/>
    <x v="6"/>
    <x v="4589"/>
    <x v="1047"/>
    <x v="94"/>
    <x v="94"/>
    <x v="9"/>
    <x v="13"/>
    <x v="3"/>
    <x v="6"/>
    <x v="6"/>
  </r>
  <r>
    <x v="4801"/>
    <x v="0"/>
    <x v="5"/>
    <x v="9"/>
    <x v="43"/>
    <x v="183"/>
    <x v="4585"/>
    <x v="1045"/>
    <x v="94"/>
    <x v="94"/>
    <x v="9"/>
    <x v="13"/>
    <x v="3"/>
    <x v="5"/>
    <x v="5"/>
  </r>
  <r>
    <x v="4820"/>
    <x v="0"/>
    <x v="6"/>
    <x v="23"/>
    <x v="36"/>
    <x v="291"/>
    <x v="4602"/>
    <x v="1046"/>
    <x v="94"/>
    <x v="94"/>
    <x v="9"/>
    <x v="13"/>
    <x v="3"/>
    <x v="6"/>
    <x v="6"/>
  </r>
  <r>
    <x v="4821"/>
    <x v="0"/>
    <x v="6"/>
    <x v="0"/>
    <x v="85"/>
    <x v="126"/>
    <x v="4603"/>
    <x v="1046"/>
    <x v="94"/>
    <x v="94"/>
    <x v="9"/>
    <x v="13"/>
    <x v="3"/>
    <x v="6"/>
    <x v="6"/>
  </r>
  <r>
    <x v="4819"/>
    <x v="0"/>
    <x v="1"/>
    <x v="68"/>
    <x v="108"/>
    <x v="243"/>
    <x v="4601"/>
    <x v="1047"/>
    <x v="94"/>
    <x v="94"/>
    <x v="9"/>
    <x v="13"/>
    <x v="3"/>
    <x v="1"/>
    <x v="1"/>
  </r>
  <r>
    <x v="4817"/>
    <x v="0"/>
    <x v="9"/>
    <x v="228"/>
    <x v="270"/>
    <x v="3791"/>
    <x v="4599"/>
    <x v="1046"/>
    <x v="94"/>
    <x v="94"/>
    <x v="9"/>
    <x v="13"/>
    <x v="3"/>
    <x v="9"/>
    <x v="9"/>
  </r>
  <r>
    <x v="4808"/>
    <x v="0"/>
    <x v="4"/>
    <x v="1"/>
    <x v="76"/>
    <x v="34"/>
    <x v="4591"/>
    <x v="1049"/>
    <x v="94"/>
    <x v="94"/>
    <x v="9"/>
    <x v="13"/>
    <x v="3"/>
    <x v="4"/>
    <x v="4"/>
  </r>
  <r>
    <x v="4816"/>
    <x v="0"/>
    <x v="8"/>
    <x v="50"/>
    <x v="44"/>
    <x v="684"/>
    <x v="4598"/>
    <x v="1048"/>
    <x v="94"/>
    <x v="94"/>
    <x v="9"/>
    <x v="13"/>
    <x v="3"/>
    <x v="8"/>
    <x v="8"/>
  </r>
  <r>
    <x v="4808"/>
    <x v="0"/>
    <x v="8"/>
    <x v="31"/>
    <x v="102"/>
    <x v="11"/>
    <x v="4591"/>
    <x v="1049"/>
    <x v="94"/>
    <x v="94"/>
    <x v="9"/>
    <x v="13"/>
    <x v="3"/>
    <x v="8"/>
    <x v="8"/>
  </r>
  <r>
    <x v="4815"/>
    <x v="0"/>
    <x v="7"/>
    <x v="93"/>
    <x v="14"/>
    <x v="145"/>
    <x v="4597"/>
    <x v="1050"/>
    <x v="94"/>
    <x v="94"/>
    <x v="9"/>
    <x v="13"/>
    <x v="3"/>
    <x v="7"/>
    <x v="7"/>
  </r>
  <r>
    <x v="4816"/>
    <x v="0"/>
    <x v="0"/>
    <x v="21"/>
    <x v="18"/>
    <x v="11"/>
    <x v="4598"/>
    <x v="1048"/>
    <x v="94"/>
    <x v="94"/>
    <x v="9"/>
    <x v="13"/>
    <x v="3"/>
    <x v="0"/>
    <x v="0"/>
  </r>
  <r>
    <x v="4815"/>
    <x v="0"/>
    <x v="1"/>
    <x v="37"/>
    <x v="102"/>
    <x v="1298"/>
    <x v="4597"/>
    <x v="1050"/>
    <x v="94"/>
    <x v="94"/>
    <x v="9"/>
    <x v="13"/>
    <x v="3"/>
    <x v="1"/>
    <x v="1"/>
  </r>
  <r>
    <x v="4807"/>
    <x v="0"/>
    <x v="6"/>
    <x v="11"/>
    <x v="30"/>
    <x v="126"/>
    <x v="4467"/>
    <x v="1049"/>
    <x v="94"/>
    <x v="94"/>
    <x v="9"/>
    <x v="13"/>
    <x v="3"/>
    <x v="6"/>
    <x v="6"/>
  </r>
  <r>
    <x v="4807"/>
    <x v="0"/>
    <x v="5"/>
    <x v="16"/>
    <x v="17"/>
    <x v="6"/>
    <x v="4467"/>
    <x v="1049"/>
    <x v="94"/>
    <x v="94"/>
    <x v="9"/>
    <x v="13"/>
    <x v="3"/>
    <x v="5"/>
    <x v="5"/>
  </r>
  <r>
    <x v="4809"/>
    <x v="0"/>
    <x v="8"/>
    <x v="40"/>
    <x v="57"/>
    <x v="565"/>
    <x v="841"/>
    <x v="1049"/>
    <x v="94"/>
    <x v="94"/>
    <x v="9"/>
    <x v="13"/>
    <x v="3"/>
    <x v="8"/>
    <x v="8"/>
  </r>
  <r>
    <x v="4813"/>
    <x v="0"/>
    <x v="3"/>
    <x v="19"/>
    <x v="37"/>
    <x v="2123"/>
    <x v="4595"/>
    <x v="1050"/>
    <x v="94"/>
    <x v="94"/>
    <x v="9"/>
    <x v="13"/>
    <x v="3"/>
    <x v="3"/>
    <x v="3"/>
  </r>
  <r>
    <x v="4812"/>
    <x v="0"/>
    <x v="0"/>
    <x v="12"/>
    <x v="45"/>
    <x v="6"/>
    <x v="4594"/>
    <x v="1046"/>
    <x v="94"/>
    <x v="94"/>
    <x v="9"/>
    <x v="13"/>
    <x v="3"/>
    <x v="0"/>
    <x v="0"/>
  </r>
  <r>
    <x v="4825"/>
    <x v="0"/>
    <x v="4"/>
    <x v="92"/>
    <x v="5"/>
    <x v="389"/>
    <x v="4607"/>
    <x v="1046"/>
    <x v="94"/>
    <x v="94"/>
    <x v="9"/>
    <x v="13"/>
    <x v="3"/>
    <x v="4"/>
    <x v="4"/>
  </r>
  <r>
    <x v="4834"/>
    <x v="0"/>
    <x v="8"/>
    <x v="60"/>
    <x v="96"/>
    <x v="341"/>
    <x v="4615"/>
    <x v="1047"/>
    <x v="94"/>
    <x v="94"/>
    <x v="9"/>
    <x v="13"/>
    <x v="3"/>
    <x v="8"/>
    <x v="8"/>
  </r>
  <r>
    <x v="4826"/>
    <x v="0"/>
    <x v="6"/>
    <x v="63"/>
    <x v="26"/>
    <x v="114"/>
    <x v="4608"/>
    <x v="1049"/>
    <x v="94"/>
    <x v="94"/>
    <x v="9"/>
    <x v="13"/>
    <x v="3"/>
    <x v="6"/>
    <x v="6"/>
  </r>
  <r>
    <x v="4817"/>
    <x v="0"/>
    <x v="10"/>
    <x v="151"/>
    <x v="33"/>
    <x v="1908"/>
    <x v="4599"/>
    <x v="1046"/>
    <x v="94"/>
    <x v="94"/>
    <x v="9"/>
    <x v="13"/>
    <x v="3"/>
    <x v="10"/>
    <x v="10"/>
  </r>
  <r>
    <x v="4833"/>
    <x v="0"/>
    <x v="11"/>
    <x v="36"/>
    <x v="42"/>
    <x v="79"/>
    <x v="4614"/>
    <x v="1045"/>
    <x v="94"/>
    <x v="94"/>
    <x v="9"/>
    <x v="13"/>
    <x v="3"/>
    <x v="11"/>
    <x v="11"/>
  </r>
  <r>
    <x v="4824"/>
    <x v="0"/>
    <x v="5"/>
    <x v="6"/>
    <x v="0"/>
    <x v="145"/>
    <x v="4606"/>
    <x v="1048"/>
    <x v="94"/>
    <x v="94"/>
    <x v="9"/>
    <x v="13"/>
    <x v="3"/>
    <x v="5"/>
    <x v="5"/>
  </r>
  <r>
    <x v="4828"/>
    <x v="0"/>
    <x v="2"/>
    <x v="152"/>
    <x v="202"/>
    <x v="2762"/>
    <x v="4610"/>
    <x v="1045"/>
    <x v="94"/>
    <x v="94"/>
    <x v="9"/>
    <x v="13"/>
    <x v="3"/>
    <x v="2"/>
    <x v="2"/>
  </r>
  <r>
    <x v="4819"/>
    <x v="0"/>
    <x v="9"/>
    <x v="91"/>
    <x v="113"/>
    <x v="76"/>
    <x v="4601"/>
    <x v="1047"/>
    <x v="94"/>
    <x v="94"/>
    <x v="9"/>
    <x v="13"/>
    <x v="3"/>
    <x v="9"/>
    <x v="9"/>
  </r>
  <r>
    <x v="4819"/>
    <x v="0"/>
    <x v="7"/>
    <x v="7"/>
    <x v="11"/>
    <x v="319"/>
    <x v="4601"/>
    <x v="1047"/>
    <x v="94"/>
    <x v="94"/>
    <x v="9"/>
    <x v="13"/>
    <x v="3"/>
    <x v="7"/>
    <x v="7"/>
  </r>
  <r>
    <x v="4822"/>
    <x v="0"/>
    <x v="3"/>
    <x v="53"/>
    <x v="102"/>
    <x v="637"/>
    <x v="4604"/>
    <x v="1050"/>
    <x v="94"/>
    <x v="94"/>
    <x v="9"/>
    <x v="13"/>
    <x v="3"/>
    <x v="3"/>
    <x v="3"/>
  </r>
  <r>
    <x v="4829"/>
    <x v="0"/>
    <x v="0"/>
    <x v="20"/>
    <x v="6"/>
    <x v="7"/>
    <x v="4611"/>
    <x v="1046"/>
    <x v="94"/>
    <x v="94"/>
    <x v="9"/>
    <x v="13"/>
    <x v="3"/>
    <x v="0"/>
    <x v="0"/>
  </r>
  <r>
    <x v="4829"/>
    <x v="0"/>
    <x v="11"/>
    <x v="92"/>
    <x v="62"/>
    <x v="187"/>
    <x v="4611"/>
    <x v="1046"/>
    <x v="94"/>
    <x v="94"/>
    <x v="9"/>
    <x v="13"/>
    <x v="3"/>
    <x v="11"/>
    <x v="11"/>
  </r>
  <r>
    <x v="4825"/>
    <x v="0"/>
    <x v="2"/>
    <x v="31"/>
    <x v="81"/>
    <x v="246"/>
    <x v="4607"/>
    <x v="1046"/>
    <x v="94"/>
    <x v="94"/>
    <x v="9"/>
    <x v="13"/>
    <x v="3"/>
    <x v="2"/>
    <x v="2"/>
  </r>
  <r>
    <x v="4822"/>
    <x v="0"/>
    <x v="7"/>
    <x v="21"/>
    <x v="62"/>
    <x v="0"/>
    <x v="4604"/>
    <x v="1050"/>
    <x v="94"/>
    <x v="94"/>
    <x v="9"/>
    <x v="13"/>
    <x v="3"/>
    <x v="7"/>
    <x v="7"/>
  </r>
  <r>
    <x v="4827"/>
    <x v="0"/>
    <x v="3"/>
    <x v="33"/>
    <x v="57"/>
    <x v="64"/>
    <x v="4609"/>
    <x v="1050"/>
    <x v="94"/>
    <x v="94"/>
    <x v="9"/>
    <x v="13"/>
    <x v="3"/>
    <x v="3"/>
    <x v="3"/>
  </r>
  <r>
    <x v="4829"/>
    <x v="1"/>
    <x v="2"/>
    <x v="5"/>
    <x v="11"/>
    <x v="12"/>
    <x v="4611"/>
    <x v="1046"/>
    <x v="94"/>
    <x v="94"/>
    <x v="9"/>
    <x v="13"/>
    <x v="3"/>
    <x v="2"/>
    <x v="2"/>
  </r>
  <r>
    <x v="4822"/>
    <x v="0"/>
    <x v="9"/>
    <x v="80"/>
    <x v="106"/>
    <x v="2508"/>
    <x v="4604"/>
    <x v="1050"/>
    <x v="94"/>
    <x v="94"/>
    <x v="9"/>
    <x v="13"/>
    <x v="3"/>
    <x v="9"/>
    <x v="9"/>
  </r>
  <r>
    <x v="4825"/>
    <x v="0"/>
    <x v="3"/>
    <x v="3"/>
    <x v="30"/>
    <x v="379"/>
    <x v="4607"/>
    <x v="1046"/>
    <x v="94"/>
    <x v="94"/>
    <x v="9"/>
    <x v="13"/>
    <x v="3"/>
    <x v="3"/>
    <x v="3"/>
  </r>
  <r>
    <x v="4833"/>
    <x v="0"/>
    <x v="0"/>
    <x v="8"/>
    <x v="9"/>
    <x v="13"/>
    <x v="4614"/>
    <x v="1045"/>
    <x v="94"/>
    <x v="94"/>
    <x v="9"/>
    <x v="13"/>
    <x v="3"/>
    <x v="0"/>
    <x v="0"/>
  </r>
  <r>
    <x v="4815"/>
    <x v="0"/>
    <x v="3"/>
    <x v="9"/>
    <x v="3"/>
    <x v="145"/>
    <x v="4597"/>
    <x v="1050"/>
    <x v="94"/>
    <x v="94"/>
    <x v="9"/>
    <x v="13"/>
    <x v="3"/>
    <x v="3"/>
    <x v="3"/>
  </r>
  <r>
    <x v="4807"/>
    <x v="0"/>
    <x v="7"/>
    <x v="79"/>
    <x v="18"/>
    <x v="7"/>
    <x v="4467"/>
    <x v="1049"/>
    <x v="94"/>
    <x v="94"/>
    <x v="9"/>
    <x v="13"/>
    <x v="3"/>
    <x v="7"/>
    <x v="7"/>
  </r>
  <r>
    <x v="4815"/>
    <x v="0"/>
    <x v="10"/>
    <x v="79"/>
    <x v="43"/>
    <x v="775"/>
    <x v="4597"/>
    <x v="1050"/>
    <x v="94"/>
    <x v="94"/>
    <x v="9"/>
    <x v="13"/>
    <x v="3"/>
    <x v="10"/>
    <x v="10"/>
  </r>
  <r>
    <x v="4814"/>
    <x v="0"/>
    <x v="7"/>
    <x v="5"/>
    <x v="23"/>
    <x v="178"/>
    <x v="4596"/>
    <x v="1050"/>
    <x v="94"/>
    <x v="94"/>
    <x v="9"/>
    <x v="13"/>
    <x v="3"/>
    <x v="7"/>
    <x v="7"/>
  </r>
  <r>
    <x v="4807"/>
    <x v="0"/>
    <x v="1"/>
    <x v="40"/>
    <x v="35"/>
    <x v="275"/>
    <x v="4467"/>
    <x v="1049"/>
    <x v="94"/>
    <x v="94"/>
    <x v="9"/>
    <x v="13"/>
    <x v="3"/>
    <x v="1"/>
    <x v="1"/>
  </r>
  <r>
    <x v="4816"/>
    <x v="0"/>
    <x v="2"/>
    <x v="17"/>
    <x v="76"/>
    <x v="704"/>
    <x v="4598"/>
    <x v="1048"/>
    <x v="94"/>
    <x v="94"/>
    <x v="9"/>
    <x v="13"/>
    <x v="3"/>
    <x v="2"/>
    <x v="2"/>
  </r>
  <r>
    <x v="4823"/>
    <x v="0"/>
    <x v="11"/>
    <x v="111"/>
    <x v="147"/>
    <x v="1227"/>
    <x v="4605"/>
    <x v="1047"/>
    <x v="94"/>
    <x v="94"/>
    <x v="9"/>
    <x v="13"/>
    <x v="3"/>
    <x v="11"/>
    <x v="11"/>
  </r>
  <r>
    <x v="4832"/>
    <x v="0"/>
    <x v="9"/>
    <x v="29"/>
    <x v="103"/>
    <x v="1364"/>
    <x v="751"/>
    <x v="1050"/>
    <x v="94"/>
    <x v="94"/>
    <x v="9"/>
    <x v="13"/>
    <x v="3"/>
    <x v="9"/>
    <x v="9"/>
  </r>
  <r>
    <x v="4832"/>
    <x v="1"/>
    <x v="2"/>
    <x v="68"/>
    <x v="143"/>
    <x v="720"/>
    <x v="751"/>
    <x v="1050"/>
    <x v="94"/>
    <x v="94"/>
    <x v="9"/>
    <x v="13"/>
    <x v="3"/>
    <x v="2"/>
    <x v="2"/>
  </r>
  <r>
    <x v="4834"/>
    <x v="0"/>
    <x v="4"/>
    <x v="53"/>
    <x v="75"/>
    <x v="5"/>
    <x v="4615"/>
    <x v="1047"/>
    <x v="94"/>
    <x v="94"/>
    <x v="9"/>
    <x v="13"/>
    <x v="3"/>
    <x v="4"/>
    <x v="4"/>
  </r>
  <r>
    <x v="4828"/>
    <x v="0"/>
    <x v="8"/>
    <x v="107"/>
    <x v="141"/>
    <x v="1222"/>
    <x v="4610"/>
    <x v="1045"/>
    <x v="94"/>
    <x v="94"/>
    <x v="9"/>
    <x v="13"/>
    <x v="3"/>
    <x v="8"/>
    <x v="8"/>
  </r>
  <r>
    <x v="4831"/>
    <x v="0"/>
    <x v="7"/>
    <x v="8"/>
    <x v="63"/>
    <x v="155"/>
    <x v="4613"/>
    <x v="1046"/>
    <x v="94"/>
    <x v="94"/>
    <x v="9"/>
    <x v="13"/>
    <x v="3"/>
    <x v="7"/>
    <x v="7"/>
  </r>
  <r>
    <x v="4824"/>
    <x v="0"/>
    <x v="10"/>
    <x v="37"/>
    <x v="61"/>
    <x v="84"/>
    <x v="4606"/>
    <x v="1048"/>
    <x v="94"/>
    <x v="94"/>
    <x v="9"/>
    <x v="13"/>
    <x v="3"/>
    <x v="10"/>
    <x v="10"/>
  </r>
  <r>
    <x v="4828"/>
    <x v="1"/>
    <x v="2"/>
    <x v="149"/>
    <x v="202"/>
    <x v="2225"/>
    <x v="4610"/>
    <x v="1045"/>
    <x v="94"/>
    <x v="94"/>
    <x v="9"/>
    <x v="13"/>
    <x v="3"/>
    <x v="2"/>
    <x v="2"/>
  </r>
  <r>
    <x v="4826"/>
    <x v="0"/>
    <x v="5"/>
    <x v="6"/>
    <x v="0"/>
    <x v="145"/>
    <x v="4608"/>
    <x v="1049"/>
    <x v="94"/>
    <x v="94"/>
    <x v="9"/>
    <x v="13"/>
    <x v="3"/>
    <x v="5"/>
    <x v="5"/>
  </r>
  <r>
    <x v="4828"/>
    <x v="0"/>
    <x v="4"/>
    <x v="99"/>
    <x v="117"/>
    <x v="1079"/>
    <x v="4610"/>
    <x v="1045"/>
    <x v="94"/>
    <x v="94"/>
    <x v="9"/>
    <x v="13"/>
    <x v="3"/>
    <x v="4"/>
    <x v="4"/>
  </r>
  <r>
    <x v="4830"/>
    <x v="0"/>
    <x v="4"/>
    <x v="7"/>
    <x v="5"/>
    <x v="315"/>
    <x v="4612"/>
    <x v="1049"/>
    <x v="94"/>
    <x v="94"/>
    <x v="9"/>
    <x v="13"/>
    <x v="3"/>
    <x v="4"/>
    <x v="4"/>
  </r>
  <r>
    <x v="4825"/>
    <x v="0"/>
    <x v="9"/>
    <x v="37"/>
    <x v="34"/>
    <x v="68"/>
    <x v="4607"/>
    <x v="1046"/>
    <x v="94"/>
    <x v="94"/>
    <x v="9"/>
    <x v="13"/>
    <x v="3"/>
    <x v="9"/>
    <x v="9"/>
  </r>
  <r>
    <x v="4830"/>
    <x v="0"/>
    <x v="2"/>
    <x v="37"/>
    <x v="24"/>
    <x v="756"/>
    <x v="4612"/>
    <x v="1049"/>
    <x v="94"/>
    <x v="94"/>
    <x v="9"/>
    <x v="13"/>
    <x v="3"/>
    <x v="2"/>
    <x v="2"/>
  </r>
  <r>
    <x v="4831"/>
    <x v="0"/>
    <x v="10"/>
    <x v="93"/>
    <x v="11"/>
    <x v="2018"/>
    <x v="4613"/>
    <x v="1046"/>
    <x v="94"/>
    <x v="94"/>
    <x v="9"/>
    <x v="13"/>
    <x v="3"/>
    <x v="10"/>
    <x v="10"/>
  </r>
  <r>
    <x v="4827"/>
    <x v="1"/>
    <x v="2"/>
    <x v="120"/>
    <x v="121"/>
    <x v="1744"/>
    <x v="4609"/>
    <x v="1050"/>
    <x v="94"/>
    <x v="94"/>
    <x v="9"/>
    <x v="13"/>
    <x v="3"/>
    <x v="2"/>
    <x v="2"/>
  </r>
  <r>
    <x v="4823"/>
    <x v="0"/>
    <x v="0"/>
    <x v="48"/>
    <x v="34"/>
    <x v="389"/>
    <x v="4605"/>
    <x v="1047"/>
    <x v="94"/>
    <x v="94"/>
    <x v="9"/>
    <x v="13"/>
    <x v="3"/>
    <x v="0"/>
    <x v="0"/>
  </r>
  <r>
    <x v="4832"/>
    <x v="0"/>
    <x v="4"/>
    <x v="27"/>
    <x v="40"/>
    <x v="875"/>
    <x v="751"/>
    <x v="1050"/>
    <x v="94"/>
    <x v="94"/>
    <x v="9"/>
    <x v="13"/>
    <x v="3"/>
    <x v="4"/>
    <x v="4"/>
  </r>
  <r>
    <x v="4834"/>
    <x v="0"/>
    <x v="2"/>
    <x v="101"/>
    <x v="137"/>
    <x v="487"/>
    <x v="4615"/>
    <x v="1047"/>
    <x v="94"/>
    <x v="94"/>
    <x v="9"/>
    <x v="13"/>
    <x v="3"/>
    <x v="2"/>
    <x v="2"/>
  </r>
  <r>
    <x v="4827"/>
    <x v="0"/>
    <x v="7"/>
    <x v="57"/>
    <x v="56"/>
    <x v="217"/>
    <x v="4609"/>
    <x v="1050"/>
    <x v="94"/>
    <x v="94"/>
    <x v="9"/>
    <x v="13"/>
    <x v="3"/>
    <x v="7"/>
    <x v="7"/>
  </r>
  <r>
    <x v="4814"/>
    <x v="0"/>
    <x v="11"/>
    <x v="19"/>
    <x v="42"/>
    <x v="7"/>
    <x v="4596"/>
    <x v="1050"/>
    <x v="94"/>
    <x v="94"/>
    <x v="9"/>
    <x v="13"/>
    <x v="3"/>
    <x v="11"/>
    <x v="11"/>
  </r>
  <r>
    <x v="4813"/>
    <x v="0"/>
    <x v="0"/>
    <x v="9"/>
    <x v="8"/>
    <x v="8"/>
    <x v="4595"/>
    <x v="1050"/>
    <x v="94"/>
    <x v="94"/>
    <x v="9"/>
    <x v="13"/>
    <x v="3"/>
    <x v="0"/>
    <x v="0"/>
  </r>
  <r>
    <x v="4815"/>
    <x v="0"/>
    <x v="9"/>
    <x v="57"/>
    <x v="44"/>
    <x v="3119"/>
    <x v="4597"/>
    <x v="1050"/>
    <x v="94"/>
    <x v="94"/>
    <x v="9"/>
    <x v="13"/>
    <x v="3"/>
    <x v="9"/>
    <x v="9"/>
  </r>
  <r>
    <x v="4809"/>
    <x v="0"/>
    <x v="2"/>
    <x v="27"/>
    <x v="21"/>
    <x v="2841"/>
    <x v="841"/>
    <x v="1049"/>
    <x v="94"/>
    <x v="94"/>
    <x v="9"/>
    <x v="13"/>
    <x v="3"/>
    <x v="2"/>
    <x v="2"/>
  </r>
  <r>
    <x v="4808"/>
    <x v="0"/>
    <x v="3"/>
    <x v="50"/>
    <x v="38"/>
    <x v="11"/>
    <x v="4591"/>
    <x v="1049"/>
    <x v="94"/>
    <x v="94"/>
    <x v="9"/>
    <x v="13"/>
    <x v="3"/>
    <x v="3"/>
    <x v="3"/>
  </r>
  <r>
    <x v="4808"/>
    <x v="0"/>
    <x v="7"/>
    <x v="13"/>
    <x v="63"/>
    <x v="72"/>
    <x v="4591"/>
    <x v="1049"/>
    <x v="94"/>
    <x v="94"/>
    <x v="9"/>
    <x v="13"/>
    <x v="3"/>
    <x v="7"/>
    <x v="7"/>
  </r>
  <r>
    <x v="4808"/>
    <x v="0"/>
    <x v="9"/>
    <x v="84"/>
    <x v="35"/>
    <x v="441"/>
    <x v="4591"/>
    <x v="1049"/>
    <x v="94"/>
    <x v="94"/>
    <x v="9"/>
    <x v="13"/>
    <x v="3"/>
    <x v="9"/>
    <x v="9"/>
  </r>
  <r>
    <x v="4812"/>
    <x v="0"/>
    <x v="6"/>
    <x v="10"/>
    <x v="9"/>
    <x v="9"/>
    <x v="4594"/>
    <x v="1046"/>
    <x v="94"/>
    <x v="94"/>
    <x v="9"/>
    <x v="13"/>
    <x v="3"/>
    <x v="6"/>
    <x v="6"/>
  </r>
  <r>
    <x v="4814"/>
    <x v="0"/>
    <x v="0"/>
    <x v="30"/>
    <x v="63"/>
    <x v="34"/>
    <x v="4596"/>
    <x v="1050"/>
    <x v="94"/>
    <x v="94"/>
    <x v="9"/>
    <x v="13"/>
    <x v="3"/>
    <x v="0"/>
    <x v="0"/>
  </r>
  <r>
    <x v="4807"/>
    <x v="0"/>
    <x v="10"/>
    <x v="9"/>
    <x v="11"/>
    <x v="35"/>
    <x v="4467"/>
    <x v="1049"/>
    <x v="94"/>
    <x v="94"/>
    <x v="9"/>
    <x v="13"/>
    <x v="3"/>
    <x v="10"/>
    <x v="10"/>
  </r>
  <r>
    <x v="4816"/>
    <x v="0"/>
    <x v="11"/>
    <x v="24"/>
    <x v="15"/>
    <x v="176"/>
    <x v="4598"/>
    <x v="1048"/>
    <x v="94"/>
    <x v="94"/>
    <x v="9"/>
    <x v="13"/>
    <x v="3"/>
    <x v="11"/>
    <x v="11"/>
  </r>
  <r>
    <x v="4808"/>
    <x v="1"/>
    <x v="2"/>
    <x v="94"/>
    <x v="20"/>
    <x v="638"/>
    <x v="4591"/>
    <x v="1049"/>
    <x v="94"/>
    <x v="94"/>
    <x v="9"/>
    <x v="13"/>
    <x v="3"/>
    <x v="2"/>
    <x v="2"/>
  </r>
  <r>
    <x v="4801"/>
    <x v="0"/>
    <x v="1"/>
    <x v="106"/>
    <x v="117"/>
    <x v="227"/>
    <x v="4585"/>
    <x v="1045"/>
    <x v="94"/>
    <x v="94"/>
    <x v="9"/>
    <x v="13"/>
    <x v="3"/>
    <x v="1"/>
    <x v="1"/>
  </r>
  <r>
    <x v="4820"/>
    <x v="0"/>
    <x v="5"/>
    <x v="0"/>
    <x v="98"/>
    <x v="11"/>
    <x v="4602"/>
    <x v="1046"/>
    <x v="94"/>
    <x v="94"/>
    <x v="9"/>
    <x v="13"/>
    <x v="3"/>
    <x v="5"/>
    <x v="5"/>
  </r>
  <r>
    <x v="4806"/>
    <x v="0"/>
    <x v="11"/>
    <x v="92"/>
    <x v="23"/>
    <x v="13"/>
    <x v="4590"/>
    <x v="1048"/>
    <x v="94"/>
    <x v="94"/>
    <x v="9"/>
    <x v="13"/>
    <x v="3"/>
    <x v="11"/>
    <x v="11"/>
  </r>
  <r>
    <x v="4820"/>
    <x v="0"/>
    <x v="0"/>
    <x v="79"/>
    <x v="18"/>
    <x v="7"/>
    <x v="4602"/>
    <x v="1046"/>
    <x v="94"/>
    <x v="94"/>
    <x v="9"/>
    <x v="13"/>
    <x v="3"/>
    <x v="0"/>
    <x v="0"/>
  </r>
  <r>
    <x v="4802"/>
    <x v="0"/>
    <x v="6"/>
    <x v="8"/>
    <x v="0"/>
    <x v="7"/>
    <x v="4586"/>
    <x v="1046"/>
    <x v="94"/>
    <x v="94"/>
    <x v="9"/>
    <x v="13"/>
    <x v="3"/>
    <x v="6"/>
    <x v="6"/>
  </r>
  <r>
    <x v="4804"/>
    <x v="0"/>
    <x v="7"/>
    <x v="30"/>
    <x v="63"/>
    <x v="34"/>
    <x v="4588"/>
    <x v="1048"/>
    <x v="94"/>
    <x v="94"/>
    <x v="9"/>
    <x v="13"/>
    <x v="3"/>
    <x v="7"/>
    <x v="7"/>
  </r>
  <r>
    <x v="4803"/>
    <x v="0"/>
    <x v="11"/>
    <x v="4"/>
    <x v="59"/>
    <x v="154"/>
    <x v="4587"/>
    <x v="1047"/>
    <x v="94"/>
    <x v="94"/>
    <x v="9"/>
    <x v="13"/>
    <x v="3"/>
    <x v="11"/>
    <x v="11"/>
  </r>
  <r>
    <x v="4811"/>
    <x v="0"/>
    <x v="1"/>
    <x v="27"/>
    <x v="40"/>
    <x v="875"/>
    <x v="4593"/>
    <x v="1050"/>
    <x v="94"/>
    <x v="94"/>
    <x v="9"/>
    <x v="13"/>
    <x v="3"/>
    <x v="1"/>
    <x v="1"/>
  </r>
  <r>
    <x v="4804"/>
    <x v="0"/>
    <x v="5"/>
    <x v="12"/>
    <x v="12"/>
    <x v="13"/>
    <x v="4588"/>
    <x v="1048"/>
    <x v="94"/>
    <x v="94"/>
    <x v="9"/>
    <x v="13"/>
    <x v="3"/>
    <x v="5"/>
    <x v="5"/>
  </r>
  <r>
    <x v="4812"/>
    <x v="0"/>
    <x v="5"/>
    <x v="16"/>
    <x v="17"/>
    <x v="6"/>
    <x v="4594"/>
    <x v="1046"/>
    <x v="94"/>
    <x v="94"/>
    <x v="9"/>
    <x v="13"/>
    <x v="3"/>
    <x v="5"/>
    <x v="5"/>
  </r>
  <r>
    <x v="4813"/>
    <x v="0"/>
    <x v="11"/>
    <x v="33"/>
    <x v="96"/>
    <x v="114"/>
    <x v="4595"/>
    <x v="1050"/>
    <x v="94"/>
    <x v="94"/>
    <x v="9"/>
    <x v="13"/>
    <x v="3"/>
    <x v="11"/>
    <x v="11"/>
  </r>
  <r>
    <x v="4802"/>
    <x v="0"/>
    <x v="0"/>
    <x v="20"/>
    <x v="12"/>
    <x v="6"/>
    <x v="4586"/>
    <x v="1046"/>
    <x v="94"/>
    <x v="94"/>
    <x v="9"/>
    <x v="13"/>
    <x v="3"/>
    <x v="0"/>
    <x v="0"/>
  </r>
  <r>
    <x v="4811"/>
    <x v="0"/>
    <x v="8"/>
    <x v="15"/>
    <x v="47"/>
    <x v="907"/>
    <x v="4593"/>
    <x v="1050"/>
    <x v="94"/>
    <x v="94"/>
    <x v="9"/>
    <x v="13"/>
    <x v="3"/>
    <x v="8"/>
    <x v="8"/>
  </r>
  <r>
    <x v="4802"/>
    <x v="0"/>
    <x v="11"/>
    <x v="13"/>
    <x v="63"/>
    <x v="72"/>
    <x v="4586"/>
    <x v="1046"/>
    <x v="94"/>
    <x v="94"/>
    <x v="9"/>
    <x v="13"/>
    <x v="3"/>
    <x v="11"/>
    <x v="11"/>
  </r>
  <r>
    <x v="4811"/>
    <x v="0"/>
    <x v="2"/>
    <x v="40"/>
    <x v="31"/>
    <x v="291"/>
    <x v="4593"/>
    <x v="1050"/>
    <x v="94"/>
    <x v="94"/>
    <x v="9"/>
    <x v="13"/>
    <x v="3"/>
    <x v="2"/>
    <x v="2"/>
  </r>
  <r>
    <x v="4803"/>
    <x v="0"/>
    <x v="5"/>
    <x v="8"/>
    <x v="98"/>
    <x v="6"/>
    <x v="4587"/>
    <x v="1047"/>
    <x v="94"/>
    <x v="94"/>
    <x v="9"/>
    <x v="13"/>
    <x v="3"/>
    <x v="5"/>
    <x v="5"/>
  </r>
  <r>
    <x v="4801"/>
    <x v="0"/>
    <x v="7"/>
    <x v="37"/>
    <x v="34"/>
    <x v="68"/>
    <x v="4585"/>
    <x v="1045"/>
    <x v="94"/>
    <x v="94"/>
    <x v="9"/>
    <x v="13"/>
    <x v="3"/>
    <x v="7"/>
    <x v="7"/>
  </r>
  <r>
    <x v="4804"/>
    <x v="0"/>
    <x v="1"/>
    <x v="57"/>
    <x v="30"/>
    <x v="44"/>
    <x v="4588"/>
    <x v="1048"/>
    <x v="94"/>
    <x v="94"/>
    <x v="9"/>
    <x v="13"/>
    <x v="3"/>
    <x v="1"/>
    <x v="1"/>
  </r>
  <r>
    <x v="4804"/>
    <x v="0"/>
    <x v="3"/>
    <x v="7"/>
    <x v="7"/>
    <x v="7"/>
    <x v="4588"/>
    <x v="1048"/>
    <x v="94"/>
    <x v="94"/>
    <x v="9"/>
    <x v="13"/>
    <x v="3"/>
    <x v="3"/>
    <x v="3"/>
  </r>
  <r>
    <x v="4810"/>
    <x v="0"/>
    <x v="6"/>
    <x v="8"/>
    <x v="85"/>
    <x v="31"/>
    <x v="4592"/>
    <x v="1046"/>
    <x v="94"/>
    <x v="94"/>
    <x v="9"/>
    <x v="13"/>
    <x v="3"/>
    <x v="6"/>
    <x v="6"/>
  </r>
  <r>
    <x v="4818"/>
    <x v="0"/>
    <x v="10"/>
    <x v="12"/>
    <x v="45"/>
    <x v="6"/>
    <x v="4600"/>
    <x v="1050"/>
    <x v="94"/>
    <x v="94"/>
    <x v="9"/>
    <x v="13"/>
    <x v="3"/>
    <x v="10"/>
    <x v="10"/>
  </r>
  <r>
    <x v="4818"/>
    <x v="0"/>
    <x v="1"/>
    <x v="8"/>
    <x v="98"/>
    <x v="6"/>
    <x v="4600"/>
    <x v="1050"/>
    <x v="94"/>
    <x v="94"/>
    <x v="9"/>
    <x v="13"/>
    <x v="3"/>
    <x v="1"/>
    <x v="1"/>
  </r>
  <r>
    <x v="4817"/>
    <x v="1"/>
    <x v="2"/>
    <x v="300"/>
    <x v="235"/>
    <x v="3875"/>
    <x v="4599"/>
    <x v="1046"/>
    <x v="94"/>
    <x v="94"/>
    <x v="9"/>
    <x v="13"/>
    <x v="3"/>
    <x v="2"/>
    <x v="2"/>
  </r>
  <r>
    <x v="4822"/>
    <x v="0"/>
    <x v="1"/>
    <x v="95"/>
    <x v="33"/>
    <x v="1871"/>
    <x v="4604"/>
    <x v="1050"/>
    <x v="94"/>
    <x v="94"/>
    <x v="9"/>
    <x v="13"/>
    <x v="3"/>
    <x v="1"/>
    <x v="1"/>
  </r>
  <r>
    <x v="4821"/>
    <x v="0"/>
    <x v="0"/>
    <x v="16"/>
    <x v="12"/>
    <x v="102"/>
    <x v="4603"/>
    <x v="1046"/>
    <x v="94"/>
    <x v="94"/>
    <x v="9"/>
    <x v="13"/>
    <x v="3"/>
    <x v="0"/>
    <x v="0"/>
  </r>
  <r>
    <x v="4821"/>
    <x v="0"/>
    <x v="11"/>
    <x v="93"/>
    <x v="94"/>
    <x v="207"/>
    <x v="4603"/>
    <x v="1046"/>
    <x v="94"/>
    <x v="94"/>
    <x v="9"/>
    <x v="13"/>
    <x v="3"/>
    <x v="11"/>
    <x v="11"/>
  </r>
  <r>
    <x v="4817"/>
    <x v="0"/>
    <x v="2"/>
    <x v="300"/>
    <x v="235"/>
    <x v="3875"/>
    <x v="4599"/>
    <x v="1046"/>
    <x v="94"/>
    <x v="94"/>
    <x v="9"/>
    <x v="13"/>
    <x v="3"/>
    <x v="2"/>
    <x v="2"/>
  </r>
  <r>
    <x v="4817"/>
    <x v="0"/>
    <x v="4"/>
    <x v="214"/>
    <x v="115"/>
    <x v="3876"/>
    <x v="4599"/>
    <x v="1046"/>
    <x v="94"/>
    <x v="94"/>
    <x v="9"/>
    <x v="13"/>
    <x v="3"/>
    <x v="4"/>
    <x v="4"/>
  </r>
  <r>
    <x v="4827"/>
    <x v="0"/>
    <x v="4"/>
    <x v="27"/>
    <x v="35"/>
    <x v="183"/>
    <x v="4609"/>
    <x v="1050"/>
    <x v="94"/>
    <x v="94"/>
    <x v="9"/>
    <x v="13"/>
    <x v="3"/>
    <x v="4"/>
    <x v="4"/>
  </r>
  <r>
    <x v="4826"/>
    <x v="0"/>
    <x v="10"/>
    <x v="11"/>
    <x v="76"/>
    <x v="13"/>
    <x v="4608"/>
    <x v="1049"/>
    <x v="94"/>
    <x v="94"/>
    <x v="9"/>
    <x v="13"/>
    <x v="3"/>
    <x v="10"/>
    <x v="10"/>
  </r>
  <r>
    <x v="4835"/>
    <x v="0"/>
    <x v="2"/>
    <x v="23"/>
    <x v="3"/>
    <x v="252"/>
    <x v="4616"/>
    <x v="1051"/>
    <x v="95"/>
    <x v="95"/>
    <x v="9"/>
    <x v="13"/>
    <x v="3"/>
    <x v="2"/>
    <x v="2"/>
  </r>
  <r>
    <x v="4836"/>
    <x v="1"/>
    <x v="2"/>
    <x v="18"/>
    <x v="83"/>
    <x v="417"/>
    <x v="4617"/>
    <x v="1052"/>
    <x v="95"/>
    <x v="95"/>
    <x v="9"/>
    <x v="13"/>
    <x v="3"/>
    <x v="2"/>
    <x v="2"/>
  </r>
  <r>
    <x v="4837"/>
    <x v="0"/>
    <x v="5"/>
    <x v="16"/>
    <x v="45"/>
    <x v="145"/>
    <x v="4618"/>
    <x v="1053"/>
    <x v="95"/>
    <x v="95"/>
    <x v="9"/>
    <x v="13"/>
    <x v="3"/>
    <x v="5"/>
    <x v="5"/>
  </r>
  <r>
    <x v="4836"/>
    <x v="0"/>
    <x v="2"/>
    <x v="56"/>
    <x v="83"/>
    <x v="749"/>
    <x v="4617"/>
    <x v="1052"/>
    <x v="95"/>
    <x v="95"/>
    <x v="9"/>
    <x v="13"/>
    <x v="3"/>
    <x v="2"/>
    <x v="2"/>
  </r>
  <r>
    <x v="4838"/>
    <x v="0"/>
    <x v="5"/>
    <x v="9"/>
    <x v="43"/>
    <x v="183"/>
    <x v="4619"/>
    <x v="1054"/>
    <x v="95"/>
    <x v="95"/>
    <x v="9"/>
    <x v="13"/>
    <x v="3"/>
    <x v="5"/>
    <x v="5"/>
  </r>
  <r>
    <x v="4836"/>
    <x v="0"/>
    <x v="6"/>
    <x v="63"/>
    <x v="56"/>
    <x v="107"/>
    <x v="4617"/>
    <x v="1052"/>
    <x v="95"/>
    <x v="95"/>
    <x v="9"/>
    <x v="13"/>
    <x v="3"/>
    <x v="6"/>
    <x v="6"/>
  </r>
  <r>
    <x v="4839"/>
    <x v="1"/>
    <x v="2"/>
    <x v="20"/>
    <x v="12"/>
    <x v="6"/>
    <x v="4620"/>
    <x v="1051"/>
    <x v="95"/>
    <x v="95"/>
    <x v="9"/>
    <x v="13"/>
    <x v="3"/>
    <x v="2"/>
    <x v="2"/>
  </r>
  <r>
    <x v="4839"/>
    <x v="0"/>
    <x v="9"/>
    <x v="13"/>
    <x v="65"/>
    <x v="154"/>
    <x v="4620"/>
    <x v="1051"/>
    <x v="95"/>
    <x v="95"/>
    <x v="9"/>
    <x v="13"/>
    <x v="3"/>
    <x v="9"/>
    <x v="9"/>
  </r>
  <r>
    <x v="4835"/>
    <x v="0"/>
    <x v="9"/>
    <x v="11"/>
    <x v="3"/>
    <x v="75"/>
    <x v="4616"/>
    <x v="1051"/>
    <x v="95"/>
    <x v="95"/>
    <x v="9"/>
    <x v="13"/>
    <x v="3"/>
    <x v="9"/>
    <x v="9"/>
  </r>
  <r>
    <x v="4837"/>
    <x v="0"/>
    <x v="6"/>
    <x v="9"/>
    <x v="62"/>
    <x v="84"/>
    <x v="4618"/>
    <x v="1053"/>
    <x v="95"/>
    <x v="95"/>
    <x v="9"/>
    <x v="13"/>
    <x v="3"/>
    <x v="6"/>
    <x v="6"/>
  </r>
  <r>
    <x v="4835"/>
    <x v="0"/>
    <x v="4"/>
    <x v="9"/>
    <x v="8"/>
    <x v="8"/>
    <x v="4616"/>
    <x v="1051"/>
    <x v="95"/>
    <x v="95"/>
    <x v="9"/>
    <x v="13"/>
    <x v="3"/>
    <x v="4"/>
    <x v="4"/>
  </r>
  <r>
    <x v="4839"/>
    <x v="0"/>
    <x v="2"/>
    <x v="12"/>
    <x v="12"/>
    <x v="13"/>
    <x v="4620"/>
    <x v="1051"/>
    <x v="95"/>
    <x v="95"/>
    <x v="9"/>
    <x v="13"/>
    <x v="3"/>
    <x v="2"/>
    <x v="2"/>
  </r>
  <r>
    <x v="4840"/>
    <x v="0"/>
    <x v="1"/>
    <x v="59"/>
    <x v="99"/>
    <x v="314"/>
    <x v="4621"/>
    <x v="1051"/>
    <x v="95"/>
    <x v="95"/>
    <x v="9"/>
    <x v="13"/>
    <x v="3"/>
    <x v="1"/>
    <x v="1"/>
  </r>
  <r>
    <x v="4841"/>
    <x v="0"/>
    <x v="6"/>
    <x v="99"/>
    <x v="153"/>
    <x v="1226"/>
    <x v="2748"/>
    <x v="1051"/>
    <x v="95"/>
    <x v="95"/>
    <x v="9"/>
    <x v="13"/>
    <x v="3"/>
    <x v="6"/>
    <x v="6"/>
  </r>
  <r>
    <x v="4841"/>
    <x v="0"/>
    <x v="5"/>
    <x v="23"/>
    <x v="5"/>
    <x v="92"/>
    <x v="2748"/>
    <x v="1051"/>
    <x v="95"/>
    <x v="95"/>
    <x v="9"/>
    <x v="13"/>
    <x v="3"/>
    <x v="5"/>
    <x v="5"/>
  </r>
  <r>
    <x v="4842"/>
    <x v="0"/>
    <x v="10"/>
    <x v="0"/>
    <x v="98"/>
    <x v="11"/>
    <x v="4622"/>
    <x v="1051"/>
    <x v="95"/>
    <x v="95"/>
    <x v="9"/>
    <x v="13"/>
    <x v="3"/>
    <x v="10"/>
    <x v="10"/>
  </r>
  <r>
    <x v="4842"/>
    <x v="0"/>
    <x v="1"/>
    <x v="1"/>
    <x v="76"/>
    <x v="34"/>
    <x v="4622"/>
    <x v="1051"/>
    <x v="95"/>
    <x v="95"/>
    <x v="9"/>
    <x v="13"/>
    <x v="3"/>
    <x v="1"/>
    <x v="1"/>
  </r>
  <r>
    <x v="4841"/>
    <x v="0"/>
    <x v="2"/>
    <x v="109"/>
    <x v="264"/>
    <x v="953"/>
    <x v="2748"/>
    <x v="1051"/>
    <x v="95"/>
    <x v="95"/>
    <x v="9"/>
    <x v="13"/>
    <x v="3"/>
    <x v="2"/>
    <x v="2"/>
  </r>
  <r>
    <x v="4841"/>
    <x v="1"/>
    <x v="2"/>
    <x v="247"/>
    <x v="264"/>
    <x v="161"/>
    <x v="2748"/>
    <x v="1051"/>
    <x v="95"/>
    <x v="95"/>
    <x v="9"/>
    <x v="13"/>
    <x v="3"/>
    <x v="2"/>
    <x v="2"/>
  </r>
  <r>
    <x v="4843"/>
    <x v="0"/>
    <x v="2"/>
    <x v="55"/>
    <x v="109"/>
    <x v="139"/>
    <x v="4623"/>
    <x v="1053"/>
    <x v="95"/>
    <x v="95"/>
    <x v="9"/>
    <x v="13"/>
    <x v="3"/>
    <x v="2"/>
    <x v="2"/>
  </r>
  <r>
    <x v="4844"/>
    <x v="0"/>
    <x v="5"/>
    <x v="12"/>
    <x v="45"/>
    <x v="6"/>
    <x v="4624"/>
    <x v="1054"/>
    <x v="95"/>
    <x v="95"/>
    <x v="9"/>
    <x v="13"/>
    <x v="3"/>
    <x v="5"/>
    <x v="5"/>
  </r>
  <r>
    <x v="4843"/>
    <x v="0"/>
    <x v="8"/>
    <x v="98"/>
    <x v="96"/>
    <x v="879"/>
    <x v="4623"/>
    <x v="1053"/>
    <x v="95"/>
    <x v="95"/>
    <x v="9"/>
    <x v="13"/>
    <x v="3"/>
    <x v="8"/>
    <x v="8"/>
  </r>
  <r>
    <x v="4844"/>
    <x v="0"/>
    <x v="10"/>
    <x v="93"/>
    <x v="85"/>
    <x v="6"/>
    <x v="4624"/>
    <x v="1054"/>
    <x v="95"/>
    <x v="95"/>
    <x v="9"/>
    <x v="13"/>
    <x v="3"/>
    <x v="10"/>
    <x v="10"/>
  </r>
  <r>
    <x v="4845"/>
    <x v="0"/>
    <x v="11"/>
    <x v="83"/>
    <x v="20"/>
    <x v="501"/>
    <x v="4625"/>
    <x v="1053"/>
    <x v="95"/>
    <x v="95"/>
    <x v="9"/>
    <x v="13"/>
    <x v="3"/>
    <x v="11"/>
    <x v="11"/>
  </r>
  <r>
    <x v="4846"/>
    <x v="0"/>
    <x v="5"/>
    <x v="12"/>
    <x v="12"/>
    <x v="13"/>
    <x v="4626"/>
    <x v="1053"/>
    <x v="95"/>
    <x v="95"/>
    <x v="9"/>
    <x v="13"/>
    <x v="3"/>
    <x v="5"/>
    <x v="5"/>
  </r>
  <r>
    <x v="4847"/>
    <x v="0"/>
    <x v="4"/>
    <x v="5"/>
    <x v="8"/>
    <x v="10"/>
    <x v="4627"/>
    <x v="1054"/>
    <x v="95"/>
    <x v="95"/>
    <x v="9"/>
    <x v="13"/>
    <x v="3"/>
    <x v="4"/>
    <x v="4"/>
  </r>
  <r>
    <x v="4847"/>
    <x v="0"/>
    <x v="8"/>
    <x v="57"/>
    <x v="16"/>
    <x v="429"/>
    <x v="4627"/>
    <x v="1054"/>
    <x v="95"/>
    <x v="95"/>
    <x v="9"/>
    <x v="13"/>
    <x v="3"/>
    <x v="8"/>
    <x v="8"/>
  </r>
  <r>
    <x v="4842"/>
    <x v="0"/>
    <x v="5"/>
    <x v="12"/>
    <x v="12"/>
    <x v="13"/>
    <x v="4622"/>
    <x v="1051"/>
    <x v="95"/>
    <x v="95"/>
    <x v="9"/>
    <x v="13"/>
    <x v="3"/>
    <x v="5"/>
    <x v="5"/>
  </r>
  <r>
    <x v="4846"/>
    <x v="0"/>
    <x v="6"/>
    <x v="13"/>
    <x v="18"/>
    <x v="19"/>
    <x v="4626"/>
    <x v="1053"/>
    <x v="95"/>
    <x v="95"/>
    <x v="9"/>
    <x v="13"/>
    <x v="3"/>
    <x v="6"/>
    <x v="6"/>
  </r>
  <r>
    <x v="4848"/>
    <x v="0"/>
    <x v="8"/>
    <x v="46"/>
    <x v="35"/>
    <x v="224"/>
    <x v="4628"/>
    <x v="1054"/>
    <x v="95"/>
    <x v="95"/>
    <x v="9"/>
    <x v="13"/>
    <x v="3"/>
    <x v="8"/>
    <x v="8"/>
  </r>
  <r>
    <x v="4838"/>
    <x v="0"/>
    <x v="10"/>
    <x v="39"/>
    <x v="20"/>
    <x v="187"/>
    <x v="4619"/>
    <x v="1054"/>
    <x v="95"/>
    <x v="95"/>
    <x v="9"/>
    <x v="13"/>
    <x v="3"/>
    <x v="10"/>
    <x v="10"/>
  </r>
  <r>
    <x v="4849"/>
    <x v="1"/>
    <x v="2"/>
    <x v="74"/>
    <x v="272"/>
    <x v="50"/>
    <x v="4629"/>
    <x v="1051"/>
    <x v="95"/>
    <x v="95"/>
    <x v="9"/>
    <x v="13"/>
    <x v="3"/>
    <x v="2"/>
    <x v="2"/>
  </r>
  <r>
    <x v="4838"/>
    <x v="0"/>
    <x v="6"/>
    <x v="91"/>
    <x v="105"/>
    <x v="835"/>
    <x v="4619"/>
    <x v="1054"/>
    <x v="95"/>
    <x v="95"/>
    <x v="9"/>
    <x v="13"/>
    <x v="3"/>
    <x v="6"/>
    <x v="6"/>
  </r>
  <r>
    <x v="4850"/>
    <x v="0"/>
    <x v="1"/>
    <x v="94"/>
    <x v="40"/>
    <x v="931"/>
    <x v="4630"/>
    <x v="1054"/>
    <x v="95"/>
    <x v="95"/>
    <x v="9"/>
    <x v="13"/>
    <x v="3"/>
    <x v="1"/>
    <x v="1"/>
  </r>
  <r>
    <x v="4851"/>
    <x v="0"/>
    <x v="9"/>
    <x v="96"/>
    <x v="275"/>
    <x v="39"/>
    <x v="4631"/>
    <x v="1052"/>
    <x v="95"/>
    <x v="95"/>
    <x v="9"/>
    <x v="13"/>
    <x v="3"/>
    <x v="9"/>
    <x v="9"/>
  </r>
  <r>
    <x v="4848"/>
    <x v="1"/>
    <x v="2"/>
    <x v="2"/>
    <x v="42"/>
    <x v="187"/>
    <x v="4628"/>
    <x v="1054"/>
    <x v="95"/>
    <x v="95"/>
    <x v="9"/>
    <x v="13"/>
    <x v="3"/>
    <x v="2"/>
    <x v="2"/>
  </r>
  <r>
    <x v="4849"/>
    <x v="0"/>
    <x v="1"/>
    <x v="47"/>
    <x v="183"/>
    <x v="2770"/>
    <x v="4629"/>
    <x v="1051"/>
    <x v="95"/>
    <x v="95"/>
    <x v="9"/>
    <x v="13"/>
    <x v="3"/>
    <x v="1"/>
    <x v="1"/>
  </r>
  <r>
    <x v="4851"/>
    <x v="0"/>
    <x v="7"/>
    <x v="39"/>
    <x v="96"/>
    <x v="137"/>
    <x v="4631"/>
    <x v="1052"/>
    <x v="95"/>
    <x v="95"/>
    <x v="9"/>
    <x v="13"/>
    <x v="3"/>
    <x v="7"/>
    <x v="7"/>
  </r>
  <r>
    <x v="4850"/>
    <x v="0"/>
    <x v="9"/>
    <x v="2"/>
    <x v="35"/>
    <x v="985"/>
    <x v="4630"/>
    <x v="1054"/>
    <x v="95"/>
    <x v="95"/>
    <x v="9"/>
    <x v="13"/>
    <x v="3"/>
    <x v="9"/>
    <x v="9"/>
  </r>
  <r>
    <x v="4849"/>
    <x v="0"/>
    <x v="4"/>
    <x v="126"/>
    <x v="89"/>
    <x v="2757"/>
    <x v="4629"/>
    <x v="1051"/>
    <x v="95"/>
    <x v="95"/>
    <x v="9"/>
    <x v="13"/>
    <x v="3"/>
    <x v="4"/>
    <x v="4"/>
  </r>
  <r>
    <x v="4851"/>
    <x v="0"/>
    <x v="2"/>
    <x v="279"/>
    <x v="354"/>
    <x v="682"/>
    <x v="4631"/>
    <x v="1052"/>
    <x v="95"/>
    <x v="95"/>
    <x v="9"/>
    <x v="13"/>
    <x v="3"/>
    <x v="2"/>
    <x v="2"/>
  </r>
  <r>
    <x v="4849"/>
    <x v="0"/>
    <x v="9"/>
    <x v="230"/>
    <x v="186"/>
    <x v="408"/>
    <x v="4629"/>
    <x v="1051"/>
    <x v="95"/>
    <x v="95"/>
    <x v="9"/>
    <x v="13"/>
    <x v="3"/>
    <x v="9"/>
    <x v="9"/>
  </r>
  <r>
    <x v="4848"/>
    <x v="0"/>
    <x v="2"/>
    <x v="84"/>
    <x v="42"/>
    <x v="44"/>
    <x v="4628"/>
    <x v="1054"/>
    <x v="95"/>
    <x v="95"/>
    <x v="9"/>
    <x v="13"/>
    <x v="3"/>
    <x v="2"/>
    <x v="2"/>
  </r>
  <r>
    <x v="4849"/>
    <x v="0"/>
    <x v="2"/>
    <x v="150"/>
    <x v="266"/>
    <x v="3877"/>
    <x v="4629"/>
    <x v="1051"/>
    <x v="95"/>
    <x v="95"/>
    <x v="9"/>
    <x v="13"/>
    <x v="3"/>
    <x v="2"/>
    <x v="2"/>
  </r>
  <r>
    <x v="4839"/>
    <x v="0"/>
    <x v="7"/>
    <x v="75"/>
    <x v="91"/>
    <x v="124"/>
    <x v="4620"/>
    <x v="1051"/>
    <x v="95"/>
    <x v="95"/>
    <x v="9"/>
    <x v="13"/>
    <x v="3"/>
    <x v="7"/>
    <x v="7"/>
  </r>
  <r>
    <x v="4835"/>
    <x v="1"/>
    <x v="2"/>
    <x v="48"/>
    <x v="3"/>
    <x v="186"/>
    <x v="4616"/>
    <x v="1051"/>
    <x v="95"/>
    <x v="95"/>
    <x v="9"/>
    <x v="13"/>
    <x v="3"/>
    <x v="2"/>
    <x v="2"/>
  </r>
  <r>
    <x v="4852"/>
    <x v="0"/>
    <x v="0"/>
    <x v="92"/>
    <x v="23"/>
    <x v="13"/>
    <x v="4632"/>
    <x v="1052"/>
    <x v="95"/>
    <x v="95"/>
    <x v="9"/>
    <x v="13"/>
    <x v="3"/>
    <x v="0"/>
    <x v="0"/>
  </r>
  <r>
    <x v="4840"/>
    <x v="0"/>
    <x v="10"/>
    <x v="15"/>
    <x v="76"/>
    <x v="39"/>
    <x v="4621"/>
    <x v="1051"/>
    <x v="95"/>
    <x v="95"/>
    <x v="9"/>
    <x v="13"/>
    <x v="3"/>
    <x v="10"/>
    <x v="10"/>
  </r>
  <r>
    <x v="4848"/>
    <x v="0"/>
    <x v="4"/>
    <x v="57"/>
    <x v="56"/>
    <x v="217"/>
    <x v="4628"/>
    <x v="1054"/>
    <x v="95"/>
    <x v="95"/>
    <x v="9"/>
    <x v="13"/>
    <x v="3"/>
    <x v="4"/>
    <x v="4"/>
  </r>
  <r>
    <x v="4839"/>
    <x v="0"/>
    <x v="1"/>
    <x v="9"/>
    <x v="63"/>
    <x v="76"/>
    <x v="4620"/>
    <x v="1051"/>
    <x v="95"/>
    <x v="95"/>
    <x v="9"/>
    <x v="13"/>
    <x v="3"/>
    <x v="1"/>
    <x v="1"/>
  </r>
  <r>
    <x v="4847"/>
    <x v="0"/>
    <x v="2"/>
    <x v="57"/>
    <x v="36"/>
    <x v="83"/>
    <x v="4627"/>
    <x v="1054"/>
    <x v="95"/>
    <x v="95"/>
    <x v="9"/>
    <x v="13"/>
    <x v="3"/>
    <x v="2"/>
    <x v="2"/>
  </r>
  <r>
    <x v="4853"/>
    <x v="0"/>
    <x v="2"/>
    <x v="70"/>
    <x v="26"/>
    <x v="306"/>
    <x v="4633"/>
    <x v="1053"/>
    <x v="95"/>
    <x v="95"/>
    <x v="9"/>
    <x v="13"/>
    <x v="3"/>
    <x v="2"/>
    <x v="2"/>
  </r>
  <r>
    <x v="4842"/>
    <x v="0"/>
    <x v="11"/>
    <x v="9"/>
    <x v="43"/>
    <x v="183"/>
    <x v="4622"/>
    <x v="1051"/>
    <x v="95"/>
    <x v="95"/>
    <x v="9"/>
    <x v="13"/>
    <x v="3"/>
    <x v="11"/>
    <x v="11"/>
  </r>
  <r>
    <x v="4853"/>
    <x v="0"/>
    <x v="8"/>
    <x v="70"/>
    <x v="75"/>
    <x v="173"/>
    <x v="4633"/>
    <x v="1053"/>
    <x v="95"/>
    <x v="95"/>
    <x v="9"/>
    <x v="13"/>
    <x v="3"/>
    <x v="8"/>
    <x v="8"/>
  </r>
  <r>
    <x v="4846"/>
    <x v="0"/>
    <x v="10"/>
    <x v="21"/>
    <x v="13"/>
    <x v="22"/>
    <x v="4626"/>
    <x v="1053"/>
    <x v="95"/>
    <x v="95"/>
    <x v="9"/>
    <x v="13"/>
    <x v="3"/>
    <x v="10"/>
    <x v="10"/>
  </r>
  <r>
    <x v="4847"/>
    <x v="0"/>
    <x v="9"/>
    <x v="24"/>
    <x v="1"/>
    <x v="289"/>
    <x v="4627"/>
    <x v="1054"/>
    <x v="95"/>
    <x v="95"/>
    <x v="9"/>
    <x v="13"/>
    <x v="3"/>
    <x v="9"/>
    <x v="9"/>
  </r>
  <r>
    <x v="4853"/>
    <x v="0"/>
    <x v="7"/>
    <x v="30"/>
    <x v="14"/>
    <x v="31"/>
    <x v="4633"/>
    <x v="1053"/>
    <x v="95"/>
    <x v="95"/>
    <x v="9"/>
    <x v="13"/>
    <x v="3"/>
    <x v="7"/>
    <x v="7"/>
  </r>
  <r>
    <x v="4852"/>
    <x v="0"/>
    <x v="11"/>
    <x v="98"/>
    <x v="93"/>
    <x v="2045"/>
    <x v="4632"/>
    <x v="1052"/>
    <x v="95"/>
    <x v="95"/>
    <x v="9"/>
    <x v="13"/>
    <x v="3"/>
    <x v="11"/>
    <x v="11"/>
  </r>
  <r>
    <x v="4840"/>
    <x v="0"/>
    <x v="3"/>
    <x v="19"/>
    <x v="102"/>
    <x v="187"/>
    <x v="4621"/>
    <x v="1051"/>
    <x v="95"/>
    <x v="95"/>
    <x v="9"/>
    <x v="13"/>
    <x v="3"/>
    <x v="3"/>
    <x v="3"/>
  </r>
  <r>
    <x v="4840"/>
    <x v="0"/>
    <x v="6"/>
    <x v="50"/>
    <x v="4"/>
    <x v="31"/>
    <x v="4621"/>
    <x v="1051"/>
    <x v="95"/>
    <x v="95"/>
    <x v="9"/>
    <x v="13"/>
    <x v="3"/>
    <x v="6"/>
    <x v="6"/>
  </r>
  <r>
    <x v="4836"/>
    <x v="0"/>
    <x v="7"/>
    <x v="3"/>
    <x v="8"/>
    <x v="6"/>
    <x v="4617"/>
    <x v="1052"/>
    <x v="95"/>
    <x v="95"/>
    <x v="9"/>
    <x v="13"/>
    <x v="3"/>
    <x v="7"/>
    <x v="7"/>
  </r>
  <r>
    <x v="4837"/>
    <x v="0"/>
    <x v="3"/>
    <x v="3"/>
    <x v="16"/>
    <x v="93"/>
    <x v="4618"/>
    <x v="1053"/>
    <x v="95"/>
    <x v="95"/>
    <x v="9"/>
    <x v="13"/>
    <x v="3"/>
    <x v="3"/>
    <x v="3"/>
  </r>
  <r>
    <x v="4840"/>
    <x v="0"/>
    <x v="7"/>
    <x v="5"/>
    <x v="7"/>
    <x v="152"/>
    <x v="4621"/>
    <x v="1051"/>
    <x v="95"/>
    <x v="95"/>
    <x v="9"/>
    <x v="13"/>
    <x v="3"/>
    <x v="7"/>
    <x v="7"/>
  </r>
  <r>
    <x v="4852"/>
    <x v="0"/>
    <x v="10"/>
    <x v="54"/>
    <x v="51"/>
    <x v="87"/>
    <x v="4632"/>
    <x v="1052"/>
    <x v="95"/>
    <x v="95"/>
    <x v="9"/>
    <x v="13"/>
    <x v="3"/>
    <x v="10"/>
    <x v="10"/>
  </r>
  <r>
    <x v="4836"/>
    <x v="0"/>
    <x v="10"/>
    <x v="48"/>
    <x v="10"/>
    <x v="187"/>
    <x v="4617"/>
    <x v="1052"/>
    <x v="95"/>
    <x v="95"/>
    <x v="9"/>
    <x v="13"/>
    <x v="3"/>
    <x v="10"/>
    <x v="10"/>
  </r>
  <r>
    <x v="4836"/>
    <x v="0"/>
    <x v="3"/>
    <x v="26"/>
    <x v="76"/>
    <x v="11"/>
    <x v="4617"/>
    <x v="1052"/>
    <x v="95"/>
    <x v="95"/>
    <x v="9"/>
    <x v="13"/>
    <x v="3"/>
    <x v="3"/>
    <x v="3"/>
  </r>
  <r>
    <x v="4837"/>
    <x v="0"/>
    <x v="7"/>
    <x v="0"/>
    <x v="0"/>
    <x v="0"/>
    <x v="4618"/>
    <x v="1053"/>
    <x v="95"/>
    <x v="95"/>
    <x v="9"/>
    <x v="13"/>
    <x v="3"/>
    <x v="7"/>
    <x v="7"/>
  </r>
  <r>
    <x v="4839"/>
    <x v="0"/>
    <x v="10"/>
    <x v="20"/>
    <x v="12"/>
    <x v="6"/>
    <x v="4620"/>
    <x v="1051"/>
    <x v="95"/>
    <x v="95"/>
    <x v="9"/>
    <x v="13"/>
    <x v="3"/>
    <x v="10"/>
    <x v="10"/>
  </r>
  <r>
    <x v="4836"/>
    <x v="0"/>
    <x v="1"/>
    <x v="4"/>
    <x v="59"/>
    <x v="154"/>
    <x v="4617"/>
    <x v="1052"/>
    <x v="95"/>
    <x v="95"/>
    <x v="9"/>
    <x v="13"/>
    <x v="3"/>
    <x v="1"/>
    <x v="1"/>
  </r>
  <r>
    <x v="4839"/>
    <x v="0"/>
    <x v="4"/>
    <x v="0"/>
    <x v="41"/>
    <x v="6"/>
    <x v="4620"/>
    <x v="1051"/>
    <x v="95"/>
    <x v="95"/>
    <x v="9"/>
    <x v="13"/>
    <x v="3"/>
    <x v="4"/>
    <x v="4"/>
  </r>
  <r>
    <x v="4840"/>
    <x v="0"/>
    <x v="5"/>
    <x v="6"/>
    <x v="41"/>
    <x v="34"/>
    <x v="4621"/>
    <x v="1051"/>
    <x v="95"/>
    <x v="95"/>
    <x v="9"/>
    <x v="13"/>
    <x v="3"/>
    <x v="5"/>
    <x v="5"/>
  </r>
  <r>
    <x v="4839"/>
    <x v="0"/>
    <x v="3"/>
    <x v="93"/>
    <x v="85"/>
    <x v="6"/>
    <x v="4620"/>
    <x v="1051"/>
    <x v="95"/>
    <x v="95"/>
    <x v="9"/>
    <x v="13"/>
    <x v="3"/>
    <x v="3"/>
    <x v="3"/>
  </r>
  <r>
    <x v="4836"/>
    <x v="0"/>
    <x v="4"/>
    <x v="57"/>
    <x v="56"/>
    <x v="217"/>
    <x v="4617"/>
    <x v="1052"/>
    <x v="95"/>
    <x v="95"/>
    <x v="9"/>
    <x v="13"/>
    <x v="3"/>
    <x v="4"/>
    <x v="4"/>
  </r>
  <r>
    <x v="4843"/>
    <x v="1"/>
    <x v="2"/>
    <x v="135"/>
    <x v="109"/>
    <x v="267"/>
    <x v="4623"/>
    <x v="1053"/>
    <x v="95"/>
    <x v="95"/>
    <x v="9"/>
    <x v="13"/>
    <x v="3"/>
    <x v="2"/>
    <x v="2"/>
  </r>
  <r>
    <x v="4854"/>
    <x v="0"/>
    <x v="0"/>
    <x v="75"/>
    <x v="91"/>
    <x v="124"/>
    <x v="2002"/>
    <x v="1053"/>
    <x v="95"/>
    <x v="95"/>
    <x v="9"/>
    <x v="13"/>
    <x v="3"/>
    <x v="0"/>
    <x v="0"/>
  </r>
  <r>
    <x v="4855"/>
    <x v="0"/>
    <x v="10"/>
    <x v="0"/>
    <x v="41"/>
    <x v="6"/>
    <x v="4634"/>
    <x v="1054"/>
    <x v="95"/>
    <x v="95"/>
    <x v="9"/>
    <x v="13"/>
    <x v="3"/>
    <x v="10"/>
    <x v="10"/>
  </r>
  <r>
    <x v="4854"/>
    <x v="0"/>
    <x v="11"/>
    <x v="30"/>
    <x v="62"/>
    <x v="7"/>
    <x v="2002"/>
    <x v="1053"/>
    <x v="95"/>
    <x v="95"/>
    <x v="9"/>
    <x v="13"/>
    <x v="3"/>
    <x v="11"/>
    <x v="11"/>
  </r>
  <r>
    <x v="4856"/>
    <x v="0"/>
    <x v="5"/>
    <x v="0"/>
    <x v="0"/>
    <x v="0"/>
    <x v="4635"/>
    <x v="1054"/>
    <x v="95"/>
    <x v="95"/>
    <x v="9"/>
    <x v="13"/>
    <x v="3"/>
    <x v="5"/>
    <x v="5"/>
  </r>
  <r>
    <x v="4843"/>
    <x v="0"/>
    <x v="4"/>
    <x v="27"/>
    <x v="51"/>
    <x v="76"/>
    <x v="4623"/>
    <x v="1053"/>
    <x v="95"/>
    <x v="95"/>
    <x v="9"/>
    <x v="13"/>
    <x v="3"/>
    <x v="4"/>
    <x v="4"/>
  </r>
  <r>
    <x v="4844"/>
    <x v="0"/>
    <x v="6"/>
    <x v="79"/>
    <x v="9"/>
    <x v="6"/>
    <x v="4624"/>
    <x v="1054"/>
    <x v="95"/>
    <x v="95"/>
    <x v="9"/>
    <x v="13"/>
    <x v="3"/>
    <x v="6"/>
    <x v="6"/>
  </r>
  <r>
    <x v="4846"/>
    <x v="0"/>
    <x v="2"/>
    <x v="19"/>
    <x v="19"/>
    <x v="233"/>
    <x v="4626"/>
    <x v="1053"/>
    <x v="95"/>
    <x v="95"/>
    <x v="9"/>
    <x v="13"/>
    <x v="3"/>
    <x v="2"/>
    <x v="2"/>
  </r>
  <r>
    <x v="4855"/>
    <x v="0"/>
    <x v="3"/>
    <x v="21"/>
    <x v="94"/>
    <x v="6"/>
    <x v="4634"/>
    <x v="1054"/>
    <x v="95"/>
    <x v="95"/>
    <x v="9"/>
    <x v="13"/>
    <x v="3"/>
    <x v="3"/>
    <x v="3"/>
  </r>
  <r>
    <x v="4841"/>
    <x v="0"/>
    <x v="10"/>
    <x v="98"/>
    <x v="105"/>
    <x v="468"/>
    <x v="2748"/>
    <x v="1051"/>
    <x v="95"/>
    <x v="95"/>
    <x v="9"/>
    <x v="13"/>
    <x v="3"/>
    <x v="10"/>
    <x v="10"/>
  </r>
  <r>
    <x v="4844"/>
    <x v="0"/>
    <x v="0"/>
    <x v="6"/>
    <x v="6"/>
    <x v="6"/>
    <x v="4624"/>
    <x v="1054"/>
    <x v="95"/>
    <x v="95"/>
    <x v="9"/>
    <x v="13"/>
    <x v="3"/>
    <x v="0"/>
    <x v="0"/>
  </r>
  <r>
    <x v="4843"/>
    <x v="0"/>
    <x v="7"/>
    <x v="48"/>
    <x v="16"/>
    <x v="350"/>
    <x v="4623"/>
    <x v="1053"/>
    <x v="95"/>
    <x v="95"/>
    <x v="9"/>
    <x v="13"/>
    <x v="3"/>
    <x v="7"/>
    <x v="7"/>
  </r>
  <r>
    <x v="4845"/>
    <x v="0"/>
    <x v="6"/>
    <x v="27"/>
    <x v="48"/>
    <x v="189"/>
    <x v="4625"/>
    <x v="1053"/>
    <x v="95"/>
    <x v="95"/>
    <x v="9"/>
    <x v="13"/>
    <x v="3"/>
    <x v="6"/>
    <x v="6"/>
  </r>
  <r>
    <x v="4845"/>
    <x v="0"/>
    <x v="0"/>
    <x v="26"/>
    <x v="1"/>
    <x v="121"/>
    <x v="4625"/>
    <x v="1053"/>
    <x v="95"/>
    <x v="95"/>
    <x v="9"/>
    <x v="13"/>
    <x v="3"/>
    <x v="0"/>
    <x v="0"/>
  </r>
  <r>
    <x v="4856"/>
    <x v="0"/>
    <x v="6"/>
    <x v="40"/>
    <x v="87"/>
    <x v="515"/>
    <x v="4635"/>
    <x v="1054"/>
    <x v="95"/>
    <x v="95"/>
    <x v="9"/>
    <x v="13"/>
    <x v="3"/>
    <x v="6"/>
    <x v="6"/>
  </r>
  <r>
    <x v="4855"/>
    <x v="0"/>
    <x v="8"/>
    <x v="9"/>
    <x v="65"/>
    <x v="6"/>
    <x v="4634"/>
    <x v="1054"/>
    <x v="95"/>
    <x v="95"/>
    <x v="9"/>
    <x v="13"/>
    <x v="3"/>
    <x v="8"/>
    <x v="8"/>
  </r>
  <r>
    <x v="4850"/>
    <x v="0"/>
    <x v="2"/>
    <x v="29"/>
    <x v="93"/>
    <x v="978"/>
    <x v="4630"/>
    <x v="1054"/>
    <x v="95"/>
    <x v="95"/>
    <x v="9"/>
    <x v="13"/>
    <x v="3"/>
    <x v="2"/>
    <x v="2"/>
  </r>
  <r>
    <x v="4848"/>
    <x v="0"/>
    <x v="1"/>
    <x v="18"/>
    <x v="21"/>
    <x v="329"/>
    <x v="4628"/>
    <x v="1054"/>
    <x v="95"/>
    <x v="95"/>
    <x v="9"/>
    <x v="13"/>
    <x v="3"/>
    <x v="1"/>
    <x v="1"/>
  </r>
  <r>
    <x v="4850"/>
    <x v="0"/>
    <x v="4"/>
    <x v="51"/>
    <x v="15"/>
    <x v="263"/>
    <x v="4630"/>
    <x v="1054"/>
    <x v="95"/>
    <x v="95"/>
    <x v="9"/>
    <x v="13"/>
    <x v="3"/>
    <x v="4"/>
    <x v="4"/>
  </r>
  <r>
    <x v="4850"/>
    <x v="0"/>
    <x v="10"/>
    <x v="26"/>
    <x v="56"/>
    <x v="417"/>
    <x v="4630"/>
    <x v="1054"/>
    <x v="95"/>
    <x v="95"/>
    <x v="9"/>
    <x v="13"/>
    <x v="3"/>
    <x v="10"/>
    <x v="10"/>
  </r>
  <r>
    <x v="4849"/>
    <x v="0"/>
    <x v="8"/>
    <x v="185"/>
    <x v="203"/>
    <x v="434"/>
    <x v="4629"/>
    <x v="1051"/>
    <x v="95"/>
    <x v="95"/>
    <x v="9"/>
    <x v="13"/>
    <x v="3"/>
    <x v="8"/>
    <x v="8"/>
  </r>
  <r>
    <x v="4838"/>
    <x v="0"/>
    <x v="7"/>
    <x v="18"/>
    <x v="19"/>
    <x v="121"/>
    <x v="4619"/>
    <x v="1054"/>
    <x v="95"/>
    <x v="95"/>
    <x v="9"/>
    <x v="13"/>
    <x v="3"/>
    <x v="7"/>
    <x v="7"/>
  </r>
  <r>
    <x v="4851"/>
    <x v="0"/>
    <x v="4"/>
    <x v="110"/>
    <x v="195"/>
    <x v="2964"/>
    <x v="4631"/>
    <x v="1052"/>
    <x v="95"/>
    <x v="95"/>
    <x v="9"/>
    <x v="13"/>
    <x v="3"/>
    <x v="4"/>
    <x v="4"/>
  </r>
  <r>
    <x v="4849"/>
    <x v="0"/>
    <x v="5"/>
    <x v="13"/>
    <x v="43"/>
    <x v="208"/>
    <x v="4629"/>
    <x v="1051"/>
    <x v="95"/>
    <x v="95"/>
    <x v="9"/>
    <x v="13"/>
    <x v="3"/>
    <x v="5"/>
    <x v="5"/>
  </r>
  <r>
    <x v="4851"/>
    <x v="1"/>
    <x v="2"/>
    <x v="178"/>
    <x v="354"/>
    <x v="312"/>
    <x v="4631"/>
    <x v="1052"/>
    <x v="95"/>
    <x v="95"/>
    <x v="9"/>
    <x v="13"/>
    <x v="3"/>
    <x v="2"/>
    <x v="2"/>
  </r>
  <r>
    <x v="4851"/>
    <x v="0"/>
    <x v="8"/>
    <x v="77"/>
    <x v="156"/>
    <x v="477"/>
    <x v="4631"/>
    <x v="1052"/>
    <x v="95"/>
    <x v="95"/>
    <x v="9"/>
    <x v="13"/>
    <x v="3"/>
    <x v="8"/>
    <x v="8"/>
  </r>
  <r>
    <x v="4848"/>
    <x v="0"/>
    <x v="9"/>
    <x v="84"/>
    <x v="40"/>
    <x v="179"/>
    <x v="4628"/>
    <x v="1054"/>
    <x v="95"/>
    <x v="95"/>
    <x v="9"/>
    <x v="13"/>
    <x v="3"/>
    <x v="9"/>
    <x v="9"/>
  </r>
  <r>
    <x v="4857"/>
    <x v="0"/>
    <x v="5"/>
    <x v="12"/>
    <x v="12"/>
    <x v="13"/>
    <x v="4636"/>
    <x v="1052"/>
    <x v="95"/>
    <x v="95"/>
    <x v="9"/>
    <x v="13"/>
    <x v="3"/>
    <x v="5"/>
    <x v="5"/>
  </r>
  <r>
    <x v="4835"/>
    <x v="0"/>
    <x v="1"/>
    <x v="26"/>
    <x v="34"/>
    <x v="286"/>
    <x v="4616"/>
    <x v="1051"/>
    <x v="95"/>
    <x v="95"/>
    <x v="9"/>
    <x v="13"/>
    <x v="3"/>
    <x v="1"/>
    <x v="1"/>
  </r>
  <r>
    <x v="4848"/>
    <x v="0"/>
    <x v="6"/>
    <x v="5"/>
    <x v="5"/>
    <x v="5"/>
    <x v="4628"/>
    <x v="1054"/>
    <x v="95"/>
    <x v="95"/>
    <x v="9"/>
    <x v="13"/>
    <x v="3"/>
    <x v="6"/>
    <x v="6"/>
  </r>
  <r>
    <x v="4857"/>
    <x v="0"/>
    <x v="6"/>
    <x v="92"/>
    <x v="62"/>
    <x v="187"/>
    <x v="4636"/>
    <x v="1052"/>
    <x v="95"/>
    <x v="95"/>
    <x v="9"/>
    <x v="13"/>
    <x v="3"/>
    <x v="6"/>
    <x v="6"/>
  </r>
  <r>
    <x v="4852"/>
    <x v="0"/>
    <x v="3"/>
    <x v="94"/>
    <x v="99"/>
    <x v="918"/>
    <x v="4632"/>
    <x v="1052"/>
    <x v="95"/>
    <x v="95"/>
    <x v="9"/>
    <x v="13"/>
    <x v="3"/>
    <x v="3"/>
    <x v="3"/>
  </r>
  <r>
    <x v="4836"/>
    <x v="0"/>
    <x v="9"/>
    <x v="50"/>
    <x v="4"/>
    <x v="31"/>
    <x v="4617"/>
    <x v="1052"/>
    <x v="95"/>
    <x v="95"/>
    <x v="9"/>
    <x v="13"/>
    <x v="3"/>
    <x v="9"/>
    <x v="9"/>
  </r>
  <r>
    <x v="4846"/>
    <x v="0"/>
    <x v="0"/>
    <x v="6"/>
    <x v="41"/>
    <x v="34"/>
    <x v="4626"/>
    <x v="1053"/>
    <x v="95"/>
    <x v="95"/>
    <x v="9"/>
    <x v="13"/>
    <x v="3"/>
    <x v="0"/>
    <x v="0"/>
  </r>
  <r>
    <x v="4852"/>
    <x v="0"/>
    <x v="5"/>
    <x v="93"/>
    <x v="94"/>
    <x v="207"/>
    <x v="4632"/>
    <x v="1052"/>
    <x v="95"/>
    <x v="95"/>
    <x v="9"/>
    <x v="13"/>
    <x v="3"/>
    <x v="5"/>
    <x v="5"/>
  </r>
  <r>
    <x v="4847"/>
    <x v="1"/>
    <x v="2"/>
    <x v="1"/>
    <x v="56"/>
    <x v="9"/>
    <x v="4627"/>
    <x v="1054"/>
    <x v="95"/>
    <x v="95"/>
    <x v="9"/>
    <x v="13"/>
    <x v="3"/>
    <x v="2"/>
    <x v="2"/>
  </r>
  <r>
    <x v="4847"/>
    <x v="0"/>
    <x v="7"/>
    <x v="79"/>
    <x v="94"/>
    <x v="39"/>
    <x v="4627"/>
    <x v="1054"/>
    <x v="95"/>
    <x v="95"/>
    <x v="9"/>
    <x v="13"/>
    <x v="3"/>
    <x v="7"/>
    <x v="7"/>
  </r>
  <r>
    <x v="4846"/>
    <x v="0"/>
    <x v="4"/>
    <x v="13"/>
    <x v="65"/>
    <x v="154"/>
    <x v="4626"/>
    <x v="1053"/>
    <x v="95"/>
    <x v="95"/>
    <x v="9"/>
    <x v="13"/>
    <x v="3"/>
    <x v="4"/>
    <x v="4"/>
  </r>
  <r>
    <x v="4847"/>
    <x v="0"/>
    <x v="10"/>
    <x v="79"/>
    <x v="94"/>
    <x v="39"/>
    <x v="4627"/>
    <x v="1054"/>
    <x v="95"/>
    <x v="95"/>
    <x v="9"/>
    <x v="13"/>
    <x v="3"/>
    <x v="10"/>
    <x v="10"/>
  </r>
  <r>
    <x v="4853"/>
    <x v="0"/>
    <x v="9"/>
    <x v="65"/>
    <x v="48"/>
    <x v="1858"/>
    <x v="4633"/>
    <x v="1053"/>
    <x v="95"/>
    <x v="95"/>
    <x v="9"/>
    <x v="13"/>
    <x v="3"/>
    <x v="9"/>
    <x v="9"/>
  </r>
  <r>
    <x v="4835"/>
    <x v="0"/>
    <x v="10"/>
    <x v="10"/>
    <x v="13"/>
    <x v="202"/>
    <x v="4616"/>
    <x v="1051"/>
    <x v="95"/>
    <x v="95"/>
    <x v="9"/>
    <x v="13"/>
    <x v="3"/>
    <x v="10"/>
    <x v="10"/>
  </r>
  <r>
    <x v="4835"/>
    <x v="0"/>
    <x v="7"/>
    <x v="20"/>
    <x v="41"/>
    <x v="73"/>
    <x v="4616"/>
    <x v="1051"/>
    <x v="95"/>
    <x v="95"/>
    <x v="9"/>
    <x v="13"/>
    <x v="3"/>
    <x v="7"/>
    <x v="7"/>
  </r>
  <r>
    <x v="4839"/>
    <x v="0"/>
    <x v="0"/>
    <x v="75"/>
    <x v="91"/>
    <x v="124"/>
    <x v="4620"/>
    <x v="1051"/>
    <x v="95"/>
    <x v="95"/>
    <x v="9"/>
    <x v="13"/>
    <x v="3"/>
    <x v="0"/>
    <x v="0"/>
  </r>
  <r>
    <x v="4857"/>
    <x v="0"/>
    <x v="11"/>
    <x v="11"/>
    <x v="16"/>
    <x v="112"/>
    <x v="4636"/>
    <x v="1052"/>
    <x v="95"/>
    <x v="95"/>
    <x v="9"/>
    <x v="13"/>
    <x v="3"/>
    <x v="11"/>
    <x v="11"/>
  </r>
  <r>
    <x v="4837"/>
    <x v="0"/>
    <x v="10"/>
    <x v="30"/>
    <x v="14"/>
    <x v="31"/>
    <x v="4618"/>
    <x v="1053"/>
    <x v="95"/>
    <x v="95"/>
    <x v="9"/>
    <x v="13"/>
    <x v="3"/>
    <x v="10"/>
    <x v="10"/>
  </r>
  <r>
    <x v="4835"/>
    <x v="0"/>
    <x v="3"/>
    <x v="7"/>
    <x v="7"/>
    <x v="7"/>
    <x v="4616"/>
    <x v="1051"/>
    <x v="95"/>
    <x v="95"/>
    <x v="9"/>
    <x v="13"/>
    <x v="3"/>
    <x v="3"/>
    <x v="3"/>
  </r>
  <r>
    <x v="4853"/>
    <x v="0"/>
    <x v="3"/>
    <x v="11"/>
    <x v="76"/>
    <x v="13"/>
    <x v="4633"/>
    <x v="1053"/>
    <x v="95"/>
    <x v="95"/>
    <x v="9"/>
    <x v="13"/>
    <x v="3"/>
    <x v="3"/>
    <x v="3"/>
  </r>
  <r>
    <x v="4835"/>
    <x v="0"/>
    <x v="6"/>
    <x v="10"/>
    <x v="14"/>
    <x v="171"/>
    <x v="4616"/>
    <x v="1051"/>
    <x v="95"/>
    <x v="95"/>
    <x v="9"/>
    <x v="13"/>
    <x v="3"/>
    <x v="6"/>
    <x v="6"/>
  </r>
  <r>
    <x v="4857"/>
    <x v="0"/>
    <x v="0"/>
    <x v="20"/>
    <x v="6"/>
    <x v="7"/>
    <x v="4636"/>
    <x v="1052"/>
    <x v="95"/>
    <x v="95"/>
    <x v="9"/>
    <x v="13"/>
    <x v="3"/>
    <x v="0"/>
    <x v="0"/>
  </r>
  <r>
    <x v="4846"/>
    <x v="0"/>
    <x v="11"/>
    <x v="48"/>
    <x v="10"/>
    <x v="187"/>
    <x v="4626"/>
    <x v="1053"/>
    <x v="95"/>
    <x v="95"/>
    <x v="9"/>
    <x v="13"/>
    <x v="3"/>
    <x v="11"/>
    <x v="11"/>
  </r>
  <r>
    <x v="4857"/>
    <x v="0"/>
    <x v="8"/>
    <x v="26"/>
    <x v="30"/>
    <x v="181"/>
    <x v="4636"/>
    <x v="1052"/>
    <x v="95"/>
    <x v="95"/>
    <x v="9"/>
    <x v="13"/>
    <x v="3"/>
    <x v="8"/>
    <x v="8"/>
  </r>
  <r>
    <x v="4842"/>
    <x v="0"/>
    <x v="6"/>
    <x v="10"/>
    <x v="13"/>
    <x v="202"/>
    <x v="4622"/>
    <x v="1051"/>
    <x v="95"/>
    <x v="95"/>
    <x v="9"/>
    <x v="13"/>
    <x v="3"/>
    <x v="6"/>
    <x v="6"/>
  </r>
  <r>
    <x v="4857"/>
    <x v="0"/>
    <x v="2"/>
    <x v="15"/>
    <x v="76"/>
    <x v="39"/>
    <x v="4636"/>
    <x v="1052"/>
    <x v="95"/>
    <x v="95"/>
    <x v="9"/>
    <x v="13"/>
    <x v="3"/>
    <x v="2"/>
    <x v="2"/>
  </r>
  <r>
    <x v="4853"/>
    <x v="0"/>
    <x v="4"/>
    <x v="17"/>
    <x v="16"/>
    <x v="249"/>
    <x v="4633"/>
    <x v="1053"/>
    <x v="95"/>
    <x v="95"/>
    <x v="9"/>
    <x v="13"/>
    <x v="3"/>
    <x v="4"/>
    <x v="4"/>
  </r>
  <r>
    <x v="4851"/>
    <x v="0"/>
    <x v="10"/>
    <x v="99"/>
    <x v="128"/>
    <x v="31"/>
    <x v="4631"/>
    <x v="1052"/>
    <x v="95"/>
    <x v="95"/>
    <x v="9"/>
    <x v="13"/>
    <x v="3"/>
    <x v="10"/>
    <x v="10"/>
  </r>
  <r>
    <x v="4849"/>
    <x v="0"/>
    <x v="6"/>
    <x v="25"/>
    <x v="67"/>
    <x v="78"/>
    <x v="4629"/>
    <x v="1051"/>
    <x v="95"/>
    <x v="95"/>
    <x v="9"/>
    <x v="13"/>
    <x v="3"/>
    <x v="6"/>
    <x v="6"/>
  </r>
  <r>
    <x v="4838"/>
    <x v="0"/>
    <x v="8"/>
    <x v="129"/>
    <x v="74"/>
    <x v="2770"/>
    <x v="4619"/>
    <x v="1054"/>
    <x v="95"/>
    <x v="95"/>
    <x v="9"/>
    <x v="13"/>
    <x v="3"/>
    <x v="8"/>
    <x v="8"/>
  </r>
  <r>
    <x v="4851"/>
    <x v="0"/>
    <x v="3"/>
    <x v="163"/>
    <x v="115"/>
    <x v="3878"/>
    <x v="4631"/>
    <x v="1052"/>
    <x v="95"/>
    <x v="95"/>
    <x v="9"/>
    <x v="13"/>
    <x v="3"/>
    <x v="3"/>
    <x v="3"/>
  </r>
  <r>
    <x v="4850"/>
    <x v="0"/>
    <x v="3"/>
    <x v="31"/>
    <x v="81"/>
    <x v="246"/>
    <x v="4630"/>
    <x v="1054"/>
    <x v="95"/>
    <x v="95"/>
    <x v="9"/>
    <x v="13"/>
    <x v="3"/>
    <x v="3"/>
    <x v="3"/>
  </r>
  <r>
    <x v="4849"/>
    <x v="0"/>
    <x v="3"/>
    <x v="163"/>
    <x v="242"/>
    <x v="187"/>
    <x v="4629"/>
    <x v="1051"/>
    <x v="95"/>
    <x v="95"/>
    <x v="9"/>
    <x v="13"/>
    <x v="3"/>
    <x v="3"/>
    <x v="3"/>
  </r>
  <r>
    <x v="4852"/>
    <x v="0"/>
    <x v="7"/>
    <x v="57"/>
    <x v="61"/>
    <x v="162"/>
    <x v="4632"/>
    <x v="1052"/>
    <x v="95"/>
    <x v="95"/>
    <x v="9"/>
    <x v="13"/>
    <x v="3"/>
    <x v="7"/>
    <x v="7"/>
  </r>
  <r>
    <x v="4837"/>
    <x v="0"/>
    <x v="8"/>
    <x v="57"/>
    <x v="56"/>
    <x v="217"/>
    <x v="4618"/>
    <x v="1053"/>
    <x v="95"/>
    <x v="95"/>
    <x v="9"/>
    <x v="13"/>
    <x v="3"/>
    <x v="8"/>
    <x v="8"/>
  </r>
  <r>
    <x v="4837"/>
    <x v="0"/>
    <x v="1"/>
    <x v="63"/>
    <x v="30"/>
    <x v="209"/>
    <x v="4618"/>
    <x v="1053"/>
    <x v="95"/>
    <x v="95"/>
    <x v="9"/>
    <x v="13"/>
    <x v="3"/>
    <x v="1"/>
    <x v="1"/>
  </r>
  <r>
    <x v="4837"/>
    <x v="0"/>
    <x v="2"/>
    <x v="7"/>
    <x v="7"/>
    <x v="7"/>
    <x v="4618"/>
    <x v="1053"/>
    <x v="95"/>
    <x v="95"/>
    <x v="9"/>
    <x v="13"/>
    <x v="3"/>
    <x v="2"/>
    <x v="2"/>
  </r>
  <r>
    <x v="4836"/>
    <x v="0"/>
    <x v="5"/>
    <x v="8"/>
    <x v="98"/>
    <x v="6"/>
    <x v="4617"/>
    <x v="1052"/>
    <x v="95"/>
    <x v="95"/>
    <x v="9"/>
    <x v="13"/>
    <x v="3"/>
    <x v="5"/>
    <x v="5"/>
  </r>
  <r>
    <x v="4852"/>
    <x v="0"/>
    <x v="6"/>
    <x v="49"/>
    <x v="66"/>
    <x v="2027"/>
    <x v="4632"/>
    <x v="1052"/>
    <x v="95"/>
    <x v="95"/>
    <x v="9"/>
    <x v="13"/>
    <x v="3"/>
    <x v="6"/>
    <x v="6"/>
  </r>
  <r>
    <x v="4853"/>
    <x v="1"/>
    <x v="2"/>
    <x v="54"/>
    <x v="26"/>
    <x v="437"/>
    <x v="4633"/>
    <x v="1053"/>
    <x v="95"/>
    <x v="95"/>
    <x v="9"/>
    <x v="13"/>
    <x v="3"/>
    <x v="2"/>
    <x v="2"/>
  </r>
  <r>
    <x v="4847"/>
    <x v="0"/>
    <x v="1"/>
    <x v="24"/>
    <x v="1"/>
    <x v="289"/>
    <x v="4627"/>
    <x v="1054"/>
    <x v="95"/>
    <x v="95"/>
    <x v="9"/>
    <x v="13"/>
    <x v="3"/>
    <x v="1"/>
    <x v="1"/>
  </r>
  <r>
    <x v="4855"/>
    <x v="0"/>
    <x v="5"/>
    <x v="75"/>
    <x v="91"/>
    <x v="124"/>
    <x v="4634"/>
    <x v="1054"/>
    <x v="95"/>
    <x v="95"/>
    <x v="9"/>
    <x v="13"/>
    <x v="3"/>
    <x v="5"/>
    <x v="5"/>
  </r>
  <r>
    <x v="4841"/>
    <x v="0"/>
    <x v="0"/>
    <x v="35"/>
    <x v="81"/>
    <x v="11"/>
    <x v="2748"/>
    <x v="1051"/>
    <x v="95"/>
    <x v="95"/>
    <x v="9"/>
    <x v="13"/>
    <x v="3"/>
    <x v="0"/>
    <x v="0"/>
  </r>
  <r>
    <x v="4855"/>
    <x v="0"/>
    <x v="1"/>
    <x v="9"/>
    <x v="65"/>
    <x v="6"/>
    <x v="4634"/>
    <x v="1054"/>
    <x v="95"/>
    <x v="95"/>
    <x v="9"/>
    <x v="13"/>
    <x v="3"/>
    <x v="1"/>
    <x v="1"/>
  </r>
  <r>
    <x v="4841"/>
    <x v="0"/>
    <x v="11"/>
    <x v="114"/>
    <x v="142"/>
    <x v="1859"/>
    <x v="2748"/>
    <x v="1051"/>
    <x v="95"/>
    <x v="95"/>
    <x v="9"/>
    <x v="13"/>
    <x v="3"/>
    <x v="11"/>
    <x v="11"/>
  </r>
  <r>
    <x v="4854"/>
    <x v="0"/>
    <x v="7"/>
    <x v="16"/>
    <x v="17"/>
    <x v="6"/>
    <x v="2002"/>
    <x v="1053"/>
    <x v="95"/>
    <x v="95"/>
    <x v="9"/>
    <x v="13"/>
    <x v="3"/>
    <x v="7"/>
    <x v="7"/>
  </r>
  <r>
    <x v="4843"/>
    <x v="0"/>
    <x v="9"/>
    <x v="32"/>
    <x v="70"/>
    <x v="230"/>
    <x v="4623"/>
    <x v="1053"/>
    <x v="95"/>
    <x v="95"/>
    <x v="9"/>
    <x v="13"/>
    <x v="3"/>
    <x v="9"/>
    <x v="9"/>
  </r>
  <r>
    <x v="4855"/>
    <x v="0"/>
    <x v="0"/>
    <x v="12"/>
    <x v="45"/>
    <x v="6"/>
    <x v="4634"/>
    <x v="1054"/>
    <x v="95"/>
    <x v="95"/>
    <x v="9"/>
    <x v="13"/>
    <x v="3"/>
    <x v="0"/>
    <x v="0"/>
  </r>
  <r>
    <x v="4845"/>
    <x v="0"/>
    <x v="1"/>
    <x v="68"/>
    <x v="93"/>
    <x v="1103"/>
    <x v="4625"/>
    <x v="1053"/>
    <x v="95"/>
    <x v="95"/>
    <x v="9"/>
    <x v="13"/>
    <x v="3"/>
    <x v="1"/>
    <x v="1"/>
  </r>
  <r>
    <x v="4854"/>
    <x v="1"/>
    <x v="2"/>
    <x v="12"/>
    <x v="45"/>
    <x v="6"/>
    <x v="2002"/>
    <x v="1053"/>
    <x v="95"/>
    <x v="95"/>
    <x v="9"/>
    <x v="13"/>
    <x v="3"/>
    <x v="2"/>
    <x v="2"/>
  </r>
  <r>
    <x v="4854"/>
    <x v="0"/>
    <x v="2"/>
    <x v="16"/>
    <x v="45"/>
    <x v="145"/>
    <x v="2002"/>
    <x v="1053"/>
    <x v="95"/>
    <x v="95"/>
    <x v="9"/>
    <x v="13"/>
    <x v="3"/>
    <x v="2"/>
    <x v="2"/>
  </r>
  <r>
    <x v="4856"/>
    <x v="0"/>
    <x v="9"/>
    <x v="95"/>
    <x v="104"/>
    <x v="20"/>
    <x v="4635"/>
    <x v="1054"/>
    <x v="95"/>
    <x v="95"/>
    <x v="9"/>
    <x v="13"/>
    <x v="3"/>
    <x v="9"/>
    <x v="9"/>
  </r>
  <r>
    <x v="4856"/>
    <x v="0"/>
    <x v="4"/>
    <x v="36"/>
    <x v="114"/>
    <x v="126"/>
    <x v="4635"/>
    <x v="1054"/>
    <x v="95"/>
    <x v="95"/>
    <x v="9"/>
    <x v="13"/>
    <x v="3"/>
    <x v="4"/>
    <x v="4"/>
  </r>
  <r>
    <x v="4854"/>
    <x v="0"/>
    <x v="8"/>
    <x v="9"/>
    <x v="62"/>
    <x v="84"/>
    <x v="2002"/>
    <x v="1053"/>
    <x v="95"/>
    <x v="95"/>
    <x v="9"/>
    <x v="13"/>
    <x v="3"/>
    <x v="8"/>
    <x v="8"/>
  </r>
  <r>
    <x v="4856"/>
    <x v="0"/>
    <x v="11"/>
    <x v="80"/>
    <x v="120"/>
    <x v="261"/>
    <x v="4635"/>
    <x v="1054"/>
    <x v="95"/>
    <x v="95"/>
    <x v="9"/>
    <x v="13"/>
    <x v="3"/>
    <x v="11"/>
    <x v="11"/>
  </r>
  <r>
    <x v="4845"/>
    <x v="0"/>
    <x v="5"/>
    <x v="30"/>
    <x v="63"/>
    <x v="34"/>
    <x v="4625"/>
    <x v="1053"/>
    <x v="95"/>
    <x v="95"/>
    <x v="9"/>
    <x v="13"/>
    <x v="3"/>
    <x v="5"/>
    <x v="5"/>
  </r>
  <r>
    <x v="4854"/>
    <x v="0"/>
    <x v="1"/>
    <x v="3"/>
    <x v="23"/>
    <x v="31"/>
    <x v="2002"/>
    <x v="1053"/>
    <x v="95"/>
    <x v="95"/>
    <x v="9"/>
    <x v="13"/>
    <x v="3"/>
    <x v="1"/>
    <x v="1"/>
  </r>
  <r>
    <x v="4843"/>
    <x v="0"/>
    <x v="3"/>
    <x v="56"/>
    <x v="40"/>
    <x v="94"/>
    <x v="4623"/>
    <x v="1053"/>
    <x v="95"/>
    <x v="95"/>
    <x v="9"/>
    <x v="13"/>
    <x v="3"/>
    <x v="3"/>
    <x v="3"/>
  </r>
  <r>
    <x v="4841"/>
    <x v="0"/>
    <x v="9"/>
    <x v="102"/>
    <x v="148"/>
    <x v="274"/>
    <x v="2748"/>
    <x v="1051"/>
    <x v="95"/>
    <x v="95"/>
    <x v="9"/>
    <x v="13"/>
    <x v="3"/>
    <x v="9"/>
    <x v="9"/>
  </r>
  <r>
    <x v="4850"/>
    <x v="1"/>
    <x v="2"/>
    <x v="25"/>
    <x v="103"/>
    <x v="289"/>
    <x v="4630"/>
    <x v="1054"/>
    <x v="95"/>
    <x v="95"/>
    <x v="9"/>
    <x v="13"/>
    <x v="3"/>
    <x v="2"/>
    <x v="2"/>
  </r>
  <r>
    <x v="4851"/>
    <x v="0"/>
    <x v="1"/>
    <x v="141"/>
    <x v="193"/>
    <x v="3879"/>
    <x v="4631"/>
    <x v="1052"/>
    <x v="95"/>
    <x v="95"/>
    <x v="9"/>
    <x v="13"/>
    <x v="3"/>
    <x v="1"/>
    <x v="1"/>
  </r>
  <r>
    <x v="4838"/>
    <x v="0"/>
    <x v="3"/>
    <x v="111"/>
    <x v="153"/>
    <x v="1360"/>
    <x v="4619"/>
    <x v="1054"/>
    <x v="95"/>
    <x v="95"/>
    <x v="9"/>
    <x v="13"/>
    <x v="3"/>
    <x v="3"/>
    <x v="3"/>
  </r>
  <r>
    <x v="4848"/>
    <x v="0"/>
    <x v="10"/>
    <x v="7"/>
    <x v="11"/>
    <x v="319"/>
    <x v="4628"/>
    <x v="1054"/>
    <x v="95"/>
    <x v="95"/>
    <x v="9"/>
    <x v="13"/>
    <x v="3"/>
    <x v="10"/>
    <x v="10"/>
  </r>
  <r>
    <x v="4851"/>
    <x v="0"/>
    <x v="5"/>
    <x v="23"/>
    <x v="5"/>
    <x v="92"/>
    <x v="4631"/>
    <x v="1052"/>
    <x v="95"/>
    <x v="95"/>
    <x v="9"/>
    <x v="13"/>
    <x v="3"/>
    <x v="5"/>
    <x v="5"/>
  </r>
  <r>
    <x v="4841"/>
    <x v="0"/>
    <x v="4"/>
    <x v="124"/>
    <x v="147"/>
    <x v="107"/>
    <x v="2748"/>
    <x v="1051"/>
    <x v="95"/>
    <x v="95"/>
    <x v="9"/>
    <x v="13"/>
    <x v="3"/>
    <x v="4"/>
    <x v="4"/>
  </r>
  <r>
    <x v="4844"/>
    <x v="0"/>
    <x v="11"/>
    <x v="3"/>
    <x v="8"/>
    <x v="6"/>
    <x v="4624"/>
    <x v="1054"/>
    <x v="95"/>
    <x v="95"/>
    <x v="9"/>
    <x v="13"/>
    <x v="3"/>
    <x v="11"/>
    <x v="11"/>
  </r>
  <r>
    <x v="4855"/>
    <x v="0"/>
    <x v="6"/>
    <x v="93"/>
    <x v="85"/>
    <x v="6"/>
    <x v="4634"/>
    <x v="1054"/>
    <x v="95"/>
    <x v="95"/>
    <x v="9"/>
    <x v="13"/>
    <x v="3"/>
    <x v="6"/>
    <x v="6"/>
  </r>
  <r>
    <x v="4856"/>
    <x v="0"/>
    <x v="0"/>
    <x v="30"/>
    <x v="8"/>
    <x v="13"/>
    <x v="4635"/>
    <x v="1054"/>
    <x v="95"/>
    <x v="95"/>
    <x v="9"/>
    <x v="13"/>
    <x v="3"/>
    <x v="0"/>
    <x v="0"/>
  </r>
  <r>
    <x v="4845"/>
    <x v="0"/>
    <x v="10"/>
    <x v="51"/>
    <x v="60"/>
    <x v="71"/>
    <x v="4625"/>
    <x v="1053"/>
    <x v="95"/>
    <x v="95"/>
    <x v="9"/>
    <x v="13"/>
    <x v="3"/>
    <x v="10"/>
    <x v="10"/>
  </r>
  <r>
    <x v="4854"/>
    <x v="0"/>
    <x v="4"/>
    <x v="10"/>
    <x v="13"/>
    <x v="202"/>
    <x v="2002"/>
    <x v="1053"/>
    <x v="95"/>
    <x v="95"/>
    <x v="9"/>
    <x v="13"/>
    <x v="3"/>
    <x v="4"/>
    <x v="4"/>
  </r>
  <r>
    <x v="4853"/>
    <x v="0"/>
    <x v="1"/>
    <x v="35"/>
    <x v="35"/>
    <x v="1190"/>
    <x v="4633"/>
    <x v="1053"/>
    <x v="95"/>
    <x v="95"/>
    <x v="9"/>
    <x v="13"/>
    <x v="3"/>
    <x v="1"/>
    <x v="1"/>
  </r>
  <r>
    <x v="4843"/>
    <x v="0"/>
    <x v="10"/>
    <x v="37"/>
    <x v="1"/>
    <x v="48"/>
    <x v="4623"/>
    <x v="1053"/>
    <x v="95"/>
    <x v="95"/>
    <x v="9"/>
    <x v="13"/>
    <x v="3"/>
    <x v="10"/>
    <x v="10"/>
  </r>
  <r>
    <x v="4842"/>
    <x v="0"/>
    <x v="8"/>
    <x v="5"/>
    <x v="16"/>
    <x v="17"/>
    <x v="4622"/>
    <x v="1051"/>
    <x v="95"/>
    <x v="95"/>
    <x v="9"/>
    <x v="13"/>
    <x v="3"/>
    <x v="8"/>
    <x v="8"/>
  </r>
  <r>
    <x v="4840"/>
    <x v="0"/>
    <x v="0"/>
    <x v="13"/>
    <x v="14"/>
    <x v="44"/>
    <x v="4621"/>
    <x v="1051"/>
    <x v="95"/>
    <x v="95"/>
    <x v="9"/>
    <x v="13"/>
    <x v="3"/>
    <x v="0"/>
    <x v="0"/>
  </r>
  <r>
    <x v="4853"/>
    <x v="0"/>
    <x v="10"/>
    <x v="30"/>
    <x v="62"/>
    <x v="7"/>
    <x v="4633"/>
    <x v="1053"/>
    <x v="95"/>
    <x v="95"/>
    <x v="9"/>
    <x v="13"/>
    <x v="3"/>
    <x v="10"/>
    <x v="10"/>
  </r>
  <r>
    <x v="4857"/>
    <x v="0"/>
    <x v="4"/>
    <x v="17"/>
    <x v="8"/>
    <x v="9"/>
    <x v="4636"/>
    <x v="1052"/>
    <x v="95"/>
    <x v="95"/>
    <x v="9"/>
    <x v="13"/>
    <x v="3"/>
    <x v="4"/>
    <x v="4"/>
  </r>
  <r>
    <x v="4837"/>
    <x v="1"/>
    <x v="2"/>
    <x v="11"/>
    <x v="7"/>
    <x v="6"/>
    <x v="4618"/>
    <x v="1053"/>
    <x v="95"/>
    <x v="95"/>
    <x v="9"/>
    <x v="13"/>
    <x v="3"/>
    <x v="2"/>
    <x v="2"/>
  </r>
  <r>
    <x v="4837"/>
    <x v="0"/>
    <x v="4"/>
    <x v="17"/>
    <x v="23"/>
    <x v="32"/>
    <x v="4618"/>
    <x v="1053"/>
    <x v="95"/>
    <x v="95"/>
    <x v="9"/>
    <x v="13"/>
    <x v="3"/>
    <x v="4"/>
    <x v="4"/>
  </r>
  <r>
    <x v="4835"/>
    <x v="0"/>
    <x v="5"/>
    <x v="12"/>
    <x v="12"/>
    <x v="13"/>
    <x v="4616"/>
    <x v="1051"/>
    <x v="95"/>
    <x v="95"/>
    <x v="9"/>
    <x v="13"/>
    <x v="3"/>
    <x v="5"/>
    <x v="5"/>
  </r>
  <r>
    <x v="4842"/>
    <x v="0"/>
    <x v="0"/>
    <x v="0"/>
    <x v="98"/>
    <x v="11"/>
    <x v="4622"/>
    <x v="1051"/>
    <x v="95"/>
    <x v="95"/>
    <x v="9"/>
    <x v="13"/>
    <x v="3"/>
    <x v="0"/>
    <x v="0"/>
  </r>
  <r>
    <x v="4846"/>
    <x v="1"/>
    <x v="2"/>
    <x v="42"/>
    <x v="19"/>
    <x v="745"/>
    <x v="4626"/>
    <x v="1053"/>
    <x v="95"/>
    <x v="95"/>
    <x v="9"/>
    <x v="13"/>
    <x v="3"/>
    <x v="2"/>
    <x v="2"/>
  </r>
  <r>
    <x v="4847"/>
    <x v="0"/>
    <x v="3"/>
    <x v="3"/>
    <x v="11"/>
    <x v="263"/>
    <x v="4627"/>
    <x v="1054"/>
    <x v="95"/>
    <x v="95"/>
    <x v="9"/>
    <x v="13"/>
    <x v="3"/>
    <x v="3"/>
    <x v="3"/>
  </r>
  <r>
    <x v="4843"/>
    <x v="0"/>
    <x v="1"/>
    <x v="88"/>
    <x v="29"/>
    <x v="696"/>
    <x v="4623"/>
    <x v="1053"/>
    <x v="95"/>
    <x v="95"/>
    <x v="9"/>
    <x v="13"/>
    <x v="3"/>
    <x v="1"/>
    <x v="1"/>
  </r>
  <r>
    <x v="4856"/>
    <x v="1"/>
    <x v="2"/>
    <x v="99"/>
    <x v="138"/>
    <x v="175"/>
    <x v="4635"/>
    <x v="1054"/>
    <x v="95"/>
    <x v="95"/>
    <x v="9"/>
    <x v="13"/>
    <x v="3"/>
    <x v="2"/>
    <x v="2"/>
  </r>
  <r>
    <x v="4845"/>
    <x v="0"/>
    <x v="4"/>
    <x v="56"/>
    <x v="2"/>
    <x v="537"/>
    <x v="4625"/>
    <x v="1053"/>
    <x v="95"/>
    <x v="95"/>
    <x v="9"/>
    <x v="13"/>
    <x v="3"/>
    <x v="4"/>
    <x v="4"/>
  </r>
  <r>
    <x v="4841"/>
    <x v="0"/>
    <x v="8"/>
    <x v="137"/>
    <x v="133"/>
    <x v="31"/>
    <x v="2748"/>
    <x v="1051"/>
    <x v="95"/>
    <x v="95"/>
    <x v="9"/>
    <x v="13"/>
    <x v="3"/>
    <x v="8"/>
    <x v="8"/>
  </r>
  <r>
    <x v="4856"/>
    <x v="0"/>
    <x v="2"/>
    <x v="89"/>
    <x v="138"/>
    <x v="7"/>
    <x v="4635"/>
    <x v="1054"/>
    <x v="95"/>
    <x v="95"/>
    <x v="9"/>
    <x v="13"/>
    <x v="3"/>
    <x v="2"/>
    <x v="2"/>
  </r>
  <r>
    <x v="4844"/>
    <x v="0"/>
    <x v="4"/>
    <x v="9"/>
    <x v="65"/>
    <x v="6"/>
    <x v="4624"/>
    <x v="1054"/>
    <x v="95"/>
    <x v="95"/>
    <x v="9"/>
    <x v="13"/>
    <x v="3"/>
    <x v="4"/>
    <x v="4"/>
  </r>
  <r>
    <x v="4844"/>
    <x v="0"/>
    <x v="8"/>
    <x v="57"/>
    <x v="5"/>
    <x v="6"/>
    <x v="4624"/>
    <x v="1054"/>
    <x v="95"/>
    <x v="95"/>
    <x v="9"/>
    <x v="13"/>
    <x v="3"/>
    <x v="8"/>
    <x v="8"/>
  </r>
  <r>
    <x v="4848"/>
    <x v="0"/>
    <x v="7"/>
    <x v="30"/>
    <x v="62"/>
    <x v="7"/>
    <x v="4628"/>
    <x v="1054"/>
    <x v="95"/>
    <x v="95"/>
    <x v="9"/>
    <x v="13"/>
    <x v="3"/>
    <x v="7"/>
    <x v="7"/>
  </r>
  <r>
    <x v="4850"/>
    <x v="0"/>
    <x v="7"/>
    <x v="11"/>
    <x v="23"/>
    <x v="246"/>
    <x v="4630"/>
    <x v="1054"/>
    <x v="95"/>
    <x v="95"/>
    <x v="9"/>
    <x v="13"/>
    <x v="3"/>
    <x v="7"/>
    <x v="7"/>
  </r>
  <r>
    <x v="4849"/>
    <x v="0"/>
    <x v="7"/>
    <x v="14"/>
    <x v="32"/>
    <x v="18"/>
    <x v="4629"/>
    <x v="1051"/>
    <x v="95"/>
    <x v="95"/>
    <x v="9"/>
    <x v="13"/>
    <x v="3"/>
    <x v="7"/>
    <x v="7"/>
  </r>
  <r>
    <x v="4838"/>
    <x v="0"/>
    <x v="1"/>
    <x v="122"/>
    <x v="79"/>
    <x v="1397"/>
    <x v="4619"/>
    <x v="1054"/>
    <x v="95"/>
    <x v="95"/>
    <x v="9"/>
    <x v="13"/>
    <x v="3"/>
    <x v="1"/>
    <x v="1"/>
  </r>
  <r>
    <x v="4848"/>
    <x v="0"/>
    <x v="3"/>
    <x v="24"/>
    <x v="26"/>
    <x v="137"/>
    <x v="4628"/>
    <x v="1054"/>
    <x v="95"/>
    <x v="95"/>
    <x v="9"/>
    <x v="13"/>
    <x v="3"/>
    <x v="3"/>
    <x v="3"/>
  </r>
  <r>
    <x v="4850"/>
    <x v="0"/>
    <x v="11"/>
    <x v="46"/>
    <x v="51"/>
    <x v="1003"/>
    <x v="4630"/>
    <x v="1054"/>
    <x v="95"/>
    <x v="95"/>
    <x v="9"/>
    <x v="13"/>
    <x v="3"/>
    <x v="11"/>
    <x v="11"/>
  </r>
  <r>
    <x v="4844"/>
    <x v="0"/>
    <x v="2"/>
    <x v="65"/>
    <x v="26"/>
    <x v="323"/>
    <x v="4624"/>
    <x v="1054"/>
    <x v="95"/>
    <x v="95"/>
    <x v="9"/>
    <x v="13"/>
    <x v="3"/>
    <x v="2"/>
    <x v="2"/>
  </r>
  <r>
    <x v="4855"/>
    <x v="0"/>
    <x v="11"/>
    <x v="13"/>
    <x v="13"/>
    <x v="6"/>
    <x v="4634"/>
    <x v="1054"/>
    <x v="95"/>
    <x v="95"/>
    <x v="9"/>
    <x v="13"/>
    <x v="3"/>
    <x v="11"/>
    <x v="11"/>
  </r>
  <r>
    <x v="4854"/>
    <x v="0"/>
    <x v="3"/>
    <x v="79"/>
    <x v="65"/>
    <x v="3"/>
    <x v="2002"/>
    <x v="1053"/>
    <x v="95"/>
    <x v="95"/>
    <x v="9"/>
    <x v="13"/>
    <x v="3"/>
    <x v="3"/>
    <x v="3"/>
  </r>
  <r>
    <x v="4845"/>
    <x v="0"/>
    <x v="3"/>
    <x v="34"/>
    <x v="37"/>
    <x v="40"/>
    <x v="4625"/>
    <x v="1053"/>
    <x v="95"/>
    <x v="95"/>
    <x v="9"/>
    <x v="13"/>
    <x v="3"/>
    <x v="3"/>
    <x v="3"/>
  </r>
  <r>
    <x v="4845"/>
    <x v="0"/>
    <x v="9"/>
    <x v="78"/>
    <x v="105"/>
    <x v="486"/>
    <x v="4625"/>
    <x v="1053"/>
    <x v="95"/>
    <x v="95"/>
    <x v="9"/>
    <x v="13"/>
    <x v="3"/>
    <x v="9"/>
    <x v="9"/>
  </r>
  <r>
    <x v="4843"/>
    <x v="0"/>
    <x v="6"/>
    <x v="54"/>
    <x v="4"/>
    <x v="314"/>
    <x v="4623"/>
    <x v="1053"/>
    <x v="95"/>
    <x v="95"/>
    <x v="9"/>
    <x v="13"/>
    <x v="3"/>
    <x v="6"/>
    <x v="6"/>
  </r>
  <r>
    <x v="4851"/>
    <x v="0"/>
    <x v="6"/>
    <x v="81"/>
    <x v="143"/>
    <x v="441"/>
    <x v="4631"/>
    <x v="1052"/>
    <x v="95"/>
    <x v="95"/>
    <x v="9"/>
    <x v="13"/>
    <x v="3"/>
    <x v="6"/>
    <x v="6"/>
  </r>
  <r>
    <x v="4850"/>
    <x v="0"/>
    <x v="8"/>
    <x v="33"/>
    <x v="102"/>
    <x v="216"/>
    <x v="4630"/>
    <x v="1054"/>
    <x v="95"/>
    <x v="95"/>
    <x v="9"/>
    <x v="13"/>
    <x v="3"/>
    <x v="8"/>
    <x v="8"/>
  </r>
  <r>
    <x v="4838"/>
    <x v="1"/>
    <x v="2"/>
    <x v="165"/>
    <x v="116"/>
    <x v="1561"/>
    <x v="4619"/>
    <x v="1054"/>
    <x v="95"/>
    <x v="95"/>
    <x v="9"/>
    <x v="13"/>
    <x v="3"/>
    <x v="2"/>
    <x v="2"/>
  </r>
  <r>
    <x v="4848"/>
    <x v="0"/>
    <x v="5"/>
    <x v="0"/>
    <x v="41"/>
    <x v="6"/>
    <x v="4628"/>
    <x v="1054"/>
    <x v="95"/>
    <x v="95"/>
    <x v="9"/>
    <x v="13"/>
    <x v="3"/>
    <x v="5"/>
    <x v="5"/>
  </r>
  <r>
    <x v="4845"/>
    <x v="0"/>
    <x v="8"/>
    <x v="98"/>
    <x v="96"/>
    <x v="879"/>
    <x v="4625"/>
    <x v="1053"/>
    <x v="95"/>
    <x v="95"/>
    <x v="9"/>
    <x v="13"/>
    <x v="3"/>
    <x v="8"/>
    <x v="8"/>
  </r>
  <r>
    <x v="4843"/>
    <x v="0"/>
    <x v="5"/>
    <x v="93"/>
    <x v="0"/>
    <x v="187"/>
    <x v="4623"/>
    <x v="1053"/>
    <x v="95"/>
    <x v="95"/>
    <x v="9"/>
    <x v="13"/>
    <x v="3"/>
    <x v="5"/>
    <x v="5"/>
  </r>
  <r>
    <x v="4854"/>
    <x v="0"/>
    <x v="9"/>
    <x v="92"/>
    <x v="43"/>
    <x v="137"/>
    <x v="2002"/>
    <x v="1053"/>
    <x v="95"/>
    <x v="95"/>
    <x v="9"/>
    <x v="13"/>
    <x v="3"/>
    <x v="9"/>
    <x v="9"/>
  </r>
  <r>
    <x v="4838"/>
    <x v="0"/>
    <x v="2"/>
    <x v="148"/>
    <x v="116"/>
    <x v="343"/>
    <x v="4619"/>
    <x v="1054"/>
    <x v="95"/>
    <x v="95"/>
    <x v="9"/>
    <x v="13"/>
    <x v="3"/>
    <x v="2"/>
    <x v="2"/>
  </r>
  <r>
    <x v="4849"/>
    <x v="0"/>
    <x v="10"/>
    <x v="32"/>
    <x v="125"/>
    <x v="470"/>
    <x v="4629"/>
    <x v="1051"/>
    <x v="95"/>
    <x v="95"/>
    <x v="9"/>
    <x v="13"/>
    <x v="3"/>
    <x v="10"/>
    <x v="10"/>
  </r>
  <r>
    <x v="4843"/>
    <x v="0"/>
    <x v="0"/>
    <x v="5"/>
    <x v="8"/>
    <x v="10"/>
    <x v="4623"/>
    <x v="1053"/>
    <x v="95"/>
    <x v="95"/>
    <x v="9"/>
    <x v="13"/>
    <x v="3"/>
    <x v="0"/>
    <x v="0"/>
  </r>
  <r>
    <x v="4845"/>
    <x v="0"/>
    <x v="7"/>
    <x v="50"/>
    <x v="4"/>
    <x v="31"/>
    <x v="4625"/>
    <x v="1053"/>
    <x v="95"/>
    <x v="95"/>
    <x v="9"/>
    <x v="13"/>
    <x v="3"/>
    <x v="7"/>
    <x v="7"/>
  </r>
  <r>
    <x v="4856"/>
    <x v="0"/>
    <x v="8"/>
    <x v="55"/>
    <x v="109"/>
    <x v="139"/>
    <x v="4635"/>
    <x v="1054"/>
    <x v="95"/>
    <x v="95"/>
    <x v="9"/>
    <x v="13"/>
    <x v="3"/>
    <x v="8"/>
    <x v="8"/>
  </r>
  <r>
    <x v="4855"/>
    <x v="0"/>
    <x v="9"/>
    <x v="9"/>
    <x v="65"/>
    <x v="6"/>
    <x v="4634"/>
    <x v="1054"/>
    <x v="95"/>
    <x v="95"/>
    <x v="9"/>
    <x v="13"/>
    <x v="3"/>
    <x v="9"/>
    <x v="9"/>
  </r>
  <r>
    <x v="4844"/>
    <x v="0"/>
    <x v="7"/>
    <x v="0"/>
    <x v="41"/>
    <x v="6"/>
    <x v="4624"/>
    <x v="1054"/>
    <x v="95"/>
    <x v="95"/>
    <x v="9"/>
    <x v="13"/>
    <x v="3"/>
    <x v="7"/>
    <x v="7"/>
  </r>
  <r>
    <x v="4844"/>
    <x v="0"/>
    <x v="9"/>
    <x v="26"/>
    <x v="36"/>
    <x v="6"/>
    <x v="4624"/>
    <x v="1054"/>
    <x v="95"/>
    <x v="95"/>
    <x v="9"/>
    <x v="13"/>
    <x v="3"/>
    <x v="9"/>
    <x v="9"/>
  </r>
  <r>
    <x v="4854"/>
    <x v="0"/>
    <x v="5"/>
    <x v="75"/>
    <x v="91"/>
    <x v="124"/>
    <x v="2002"/>
    <x v="1053"/>
    <x v="95"/>
    <x v="95"/>
    <x v="9"/>
    <x v="13"/>
    <x v="3"/>
    <x v="5"/>
    <x v="5"/>
  </r>
  <r>
    <x v="4856"/>
    <x v="0"/>
    <x v="1"/>
    <x v="58"/>
    <x v="164"/>
    <x v="644"/>
    <x v="4635"/>
    <x v="1054"/>
    <x v="95"/>
    <x v="95"/>
    <x v="9"/>
    <x v="13"/>
    <x v="3"/>
    <x v="1"/>
    <x v="1"/>
  </r>
  <r>
    <x v="4844"/>
    <x v="1"/>
    <x v="2"/>
    <x v="4"/>
    <x v="26"/>
    <x v="912"/>
    <x v="4624"/>
    <x v="1054"/>
    <x v="95"/>
    <x v="95"/>
    <x v="9"/>
    <x v="13"/>
    <x v="3"/>
    <x v="2"/>
    <x v="2"/>
  </r>
  <r>
    <x v="4854"/>
    <x v="0"/>
    <x v="6"/>
    <x v="93"/>
    <x v="94"/>
    <x v="207"/>
    <x v="2002"/>
    <x v="1053"/>
    <x v="95"/>
    <x v="95"/>
    <x v="9"/>
    <x v="13"/>
    <x v="3"/>
    <x v="6"/>
    <x v="6"/>
  </r>
  <r>
    <x v="4856"/>
    <x v="0"/>
    <x v="10"/>
    <x v="70"/>
    <x v="47"/>
    <x v="1080"/>
    <x v="4635"/>
    <x v="1054"/>
    <x v="95"/>
    <x v="95"/>
    <x v="9"/>
    <x v="13"/>
    <x v="3"/>
    <x v="10"/>
    <x v="10"/>
  </r>
  <r>
    <x v="4857"/>
    <x v="1"/>
    <x v="2"/>
    <x v="24"/>
    <x v="76"/>
    <x v="57"/>
    <x v="4636"/>
    <x v="1052"/>
    <x v="95"/>
    <x v="95"/>
    <x v="9"/>
    <x v="13"/>
    <x v="3"/>
    <x v="2"/>
    <x v="2"/>
  </r>
  <r>
    <x v="4839"/>
    <x v="0"/>
    <x v="5"/>
    <x v="75"/>
    <x v="91"/>
    <x v="124"/>
    <x v="4620"/>
    <x v="1051"/>
    <x v="95"/>
    <x v="95"/>
    <x v="9"/>
    <x v="13"/>
    <x v="3"/>
    <x v="5"/>
    <x v="5"/>
  </r>
  <r>
    <x v="4857"/>
    <x v="0"/>
    <x v="9"/>
    <x v="24"/>
    <x v="76"/>
    <x v="57"/>
    <x v="4636"/>
    <x v="1052"/>
    <x v="95"/>
    <x v="95"/>
    <x v="9"/>
    <x v="13"/>
    <x v="3"/>
    <x v="9"/>
    <x v="9"/>
  </r>
  <r>
    <x v="4837"/>
    <x v="0"/>
    <x v="9"/>
    <x v="57"/>
    <x v="56"/>
    <x v="217"/>
    <x v="4618"/>
    <x v="1053"/>
    <x v="95"/>
    <x v="95"/>
    <x v="9"/>
    <x v="13"/>
    <x v="3"/>
    <x v="9"/>
    <x v="9"/>
  </r>
  <r>
    <x v="4852"/>
    <x v="0"/>
    <x v="1"/>
    <x v="25"/>
    <x v="159"/>
    <x v="176"/>
    <x v="4632"/>
    <x v="1052"/>
    <x v="95"/>
    <x v="95"/>
    <x v="9"/>
    <x v="13"/>
    <x v="3"/>
    <x v="1"/>
    <x v="1"/>
  </r>
  <r>
    <x v="4840"/>
    <x v="1"/>
    <x v="2"/>
    <x v="56"/>
    <x v="31"/>
    <x v="197"/>
    <x v="4621"/>
    <x v="1051"/>
    <x v="95"/>
    <x v="95"/>
    <x v="9"/>
    <x v="13"/>
    <x v="3"/>
    <x v="2"/>
    <x v="2"/>
  </r>
  <r>
    <x v="4840"/>
    <x v="0"/>
    <x v="11"/>
    <x v="84"/>
    <x v="31"/>
    <x v="83"/>
    <x v="4621"/>
    <x v="1051"/>
    <x v="95"/>
    <x v="95"/>
    <x v="9"/>
    <x v="13"/>
    <x v="3"/>
    <x v="11"/>
    <x v="11"/>
  </r>
  <r>
    <x v="4836"/>
    <x v="0"/>
    <x v="11"/>
    <x v="24"/>
    <x v="34"/>
    <x v="78"/>
    <x v="4617"/>
    <x v="1052"/>
    <x v="95"/>
    <x v="95"/>
    <x v="9"/>
    <x v="13"/>
    <x v="3"/>
    <x v="11"/>
    <x v="11"/>
  </r>
  <r>
    <x v="4837"/>
    <x v="0"/>
    <x v="0"/>
    <x v="16"/>
    <x v="12"/>
    <x v="102"/>
    <x v="4618"/>
    <x v="1053"/>
    <x v="95"/>
    <x v="95"/>
    <x v="9"/>
    <x v="13"/>
    <x v="3"/>
    <x v="0"/>
    <x v="0"/>
  </r>
  <r>
    <x v="4846"/>
    <x v="0"/>
    <x v="3"/>
    <x v="5"/>
    <x v="11"/>
    <x v="12"/>
    <x v="4626"/>
    <x v="1053"/>
    <x v="95"/>
    <x v="95"/>
    <x v="9"/>
    <x v="13"/>
    <x v="3"/>
    <x v="3"/>
    <x v="3"/>
  </r>
  <r>
    <x v="4847"/>
    <x v="0"/>
    <x v="5"/>
    <x v="16"/>
    <x v="45"/>
    <x v="145"/>
    <x v="4627"/>
    <x v="1054"/>
    <x v="95"/>
    <x v="95"/>
    <x v="9"/>
    <x v="13"/>
    <x v="3"/>
    <x v="5"/>
    <x v="5"/>
  </r>
  <r>
    <x v="4846"/>
    <x v="0"/>
    <x v="8"/>
    <x v="63"/>
    <x v="36"/>
    <x v="337"/>
    <x v="4626"/>
    <x v="1053"/>
    <x v="95"/>
    <x v="95"/>
    <x v="9"/>
    <x v="13"/>
    <x v="3"/>
    <x v="8"/>
    <x v="8"/>
  </r>
  <r>
    <x v="4835"/>
    <x v="0"/>
    <x v="11"/>
    <x v="5"/>
    <x v="16"/>
    <x v="17"/>
    <x v="4616"/>
    <x v="1051"/>
    <x v="95"/>
    <x v="95"/>
    <x v="9"/>
    <x v="13"/>
    <x v="3"/>
    <x v="11"/>
    <x v="11"/>
  </r>
  <r>
    <x v="4839"/>
    <x v="0"/>
    <x v="6"/>
    <x v="0"/>
    <x v="41"/>
    <x v="6"/>
    <x v="4620"/>
    <x v="1051"/>
    <x v="95"/>
    <x v="95"/>
    <x v="9"/>
    <x v="13"/>
    <x v="3"/>
    <x v="6"/>
    <x v="6"/>
  </r>
  <r>
    <x v="4857"/>
    <x v="0"/>
    <x v="7"/>
    <x v="8"/>
    <x v="85"/>
    <x v="31"/>
    <x v="4636"/>
    <x v="1052"/>
    <x v="95"/>
    <x v="95"/>
    <x v="9"/>
    <x v="13"/>
    <x v="3"/>
    <x v="7"/>
    <x v="7"/>
  </r>
  <r>
    <x v="4840"/>
    <x v="0"/>
    <x v="9"/>
    <x v="34"/>
    <x v="37"/>
    <x v="40"/>
    <x v="4621"/>
    <x v="1051"/>
    <x v="95"/>
    <x v="95"/>
    <x v="9"/>
    <x v="13"/>
    <x v="3"/>
    <x v="9"/>
    <x v="9"/>
  </r>
  <r>
    <x v="4838"/>
    <x v="0"/>
    <x v="9"/>
    <x v="114"/>
    <x v="116"/>
    <x v="24"/>
    <x v="4619"/>
    <x v="1054"/>
    <x v="95"/>
    <x v="95"/>
    <x v="9"/>
    <x v="13"/>
    <x v="3"/>
    <x v="9"/>
    <x v="9"/>
  </r>
  <r>
    <x v="4851"/>
    <x v="0"/>
    <x v="11"/>
    <x v="164"/>
    <x v="163"/>
    <x v="15"/>
    <x v="4631"/>
    <x v="1052"/>
    <x v="95"/>
    <x v="95"/>
    <x v="9"/>
    <x v="13"/>
    <x v="3"/>
    <x v="11"/>
    <x v="11"/>
  </r>
  <r>
    <x v="4838"/>
    <x v="0"/>
    <x v="4"/>
    <x v="101"/>
    <x v="125"/>
    <x v="861"/>
    <x v="4619"/>
    <x v="1054"/>
    <x v="95"/>
    <x v="95"/>
    <x v="9"/>
    <x v="13"/>
    <x v="3"/>
    <x v="4"/>
    <x v="4"/>
  </r>
  <r>
    <x v="4849"/>
    <x v="0"/>
    <x v="11"/>
    <x v="176"/>
    <x v="101"/>
    <x v="861"/>
    <x v="4629"/>
    <x v="1051"/>
    <x v="95"/>
    <x v="95"/>
    <x v="9"/>
    <x v="13"/>
    <x v="3"/>
    <x v="11"/>
    <x v="11"/>
  </r>
  <r>
    <x v="4851"/>
    <x v="0"/>
    <x v="0"/>
    <x v="4"/>
    <x v="44"/>
    <x v="330"/>
    <x v="4631"/>
    <x v="1052"/>
    <x v="95"/>
    <x v="95"/>
    <x v="9"/>
    <x v="13"/>
    <x v="3"/>
    <x v="0"/>
    <x v="0"/>
  </r>
  <r>
    <x v="4853"/>
    <x v="0"/>
    <x v="5"/>
    <x v="6"/>
    <x v="41"/>
    <x v="34"/>
    <x v="4633"/>
    <x v="1053"/>
    <x v="95"/>
    <x v="95"/>
    <x v="9"/>
    <x v="13"/>
    <x v="3"/>
    <x v="5"/>
    <x v="5"/>
  </r>
  <r>
    <x v="4847"/>
    <x v="0"/>
    <x v="6"/>
    <x v="92"/>
    <x v="62"/>
    <x v="187"/>
    <x v="4627"/>
    <x v="1054"/>
    <x v="95"/>
    <x v="95"/>
    <x v="9"/>
    <x v="13"/>
    <x v="3"/>
    <x v="6"/>
    <x v="6"/>
  </r>
  <r>
    <x v="4842"/>
    <x v="0"/>
    <x v="2"/>
    <x v="57"/>
    <x v="30"/>
    <x v="44"/>
    <x v="4622"/>
    <x v="1051"/>
    <x v="95"/>
    <x v="95"/>
    <x v="9"/>
    <x v="13"/>
    <x v="3"/>
    <x v="2"/>
    <x v="2"/>
  </r>
  <r>
    <x v="4846"/>
    <x v="0"/>
    <x v="1"/>
    <x v="26"/>
    <x v="56"/>
    <x v="417"/>
    <x v="4626"/>
    <x v="1053"/>
    <x v="95"/>
    <x v="95"/>
    <x v="9"/>
    <x v="13"/>
    <x v="3"/>
    <x v="1"/>
    <x v="1"/>
  </r>
  <r>
    <x v="4842"/>
    <x v="0"/>
    <x v="9"/>
    <x v="11"/>
    <x v="3"/>
    <x v="75"/>
    <x v="4622"/>
    <x v="1051"/>
    <x v="95"/>
    <x v="95"/>
    <x v="9"/>
    <x v="13"/>
    <x v="3"/>
    <x v="9"/>
    <x v="9"/>
  </r>
  <r>
    <x v="4853"/>
    <x v="0"/>
    <x v="6"/>
    <x v="92"/>
    <x v="7"/>
    <x v="207"/>
    <x v="4633"/>
    <x v="1053"/>
    <x v="95"/>
    <x v="95"/>
    <x v="9"/>
    <x v="13"/>
    <x v="3"/>
    <x v="6"/>
    <x v="6"/>
  </r>
  <r>
    <x v="4849"/>
    <x v="0"/>
    <x v="0"/>
    <x v="50"/>
    <x v="24"/>
    <x v="117"/>
    <x v="4629"/>
    <x v="1051"/>
    <x v="95"/>
    <x v="95"/>
    <x v="9"/>
    <x v="13"/>
    <x v="3"/>
    <x v="0"/>
    <x v="0"/>
  </r>
  <r>
    <x v="4848"/>
    <x v="0"/>
    <x v="11"/>
    <x v="35"/>
    <x v="81"/>
    <x v="11"/>
    <x v="4628"/>
    <x v="1054"/>
    <x v="95"/>
    <x v="95"/>
    <x v="9"/>
    <x v="13"/>
    <x v="3"/>
    <x v="11"/>
    <x v="11"/>
  </r>
  <r>
    <x v="4850"/>
    <x v="0"/>
    <x v="6"/>
    <x v="70"/>
    <x v="54"/>
    <x v="166"/>
    <x v="4630"/>
    <x v="1054"/>
    <x v="95"/>
    <x v="95"/>
    <x v="9"/>
    <x v="13"/>
    <x v="3"/>
    <x v="6"/>
    <x v="6"/>
  </r>
  <r>
    <x v="4838"/>
    <x v="0"/>
    <x v="0"/>
    <x v="49"/>
    <x v="60"/>
    <x v="135"/>
    <x v="4619"/>
    <x v="1054"/>
    <x v="95"/>
    <x v="95"/>
    <x v="9"/>
    <x v="13"/>
    <x v="3"/>
    <x v="0"/>
    <x v="0"/>
  </r>
  <r>
    <x v="4838"/>
    <x v="0"/>
    <x v="11"/>
    <x v="103"/>
    <x v="164"/>
    <x v="94"/>
    <x v="4619"/>
    <x v="1054"/>
    <x v="95"/>
    <x v="95"/>
    <x v="9"/>
    <x v="13"/>
    <x v="3"/>
    <x v="11"/>
    <x v="11"/>
  </r>
  <r>
    <x v="4850"/>
    <x v="0"/>
    <x v="5"/>
    <x v="8"/>
    <x v="98"/>
    <x v="6"/>
    <x v="4630"/>
    <x v="1054"/>
    <x v="95"/>
    <x v="95"/>
    <x v="9"/>
    <x v="13"/>
    <x v="3"/>
    <x v="5"/>
    <x v="5"/>
  </r>
  <r>
    <x v="4848"/>
    <x v="0"/>
    <x v="0"/>
    <x v="21"/>
    <x v="13"/>
    <x v="22"/>
    <x v="4628"/>
    <x v="1054"/>
    <x v="95"/>
    <x v="95"/>
    <x v="9"/>
    <x v="13"/>
    <x v="3"/>
    <x v="0"/>
    <x v="0"/>
  </r>
  <r>
    <x v="4850"/>
    <x v="0"/>
    <x v="0"/>
    <x v="7"/>
    <x v="62"/>
    <x v="69"/>
    <x v="4630"/>
    <x v="1054"/>
    <x v="95"/>
    <x v="95"/>
    <x v="9"/>
    <x v="13"/>
    <x v="3"/>
    <x v="0"/>
    <x v="0"/>
  </r>
  <r>
    <x v="4852"/>
    <x v="0"/>
    <x v="8"/>
    <x v="32"/>
    <x v="68"/>
    <x v="584"/>
    <x v="4632"/>
    <x v="1052"/>
    <x v="95"/>
    <x v="95"/>
    <x v="9"/>
    <x v="13"/>
    <x v="3"/>
    <x v="8"/>
    <x v="8"/>
  </r>
  <r>
    <x v="4835"/>
    <x v="0"/>
    <x v="0"/>
    <x v="12"/>
    <x v="12"/>
    <x v="13"/>
    <x v="4616"/>
    <x v="1051"/>
    <x v="95"/>
    <x v="95"/>
    <x v="9"/>
    <x v="13"/>
    <x v="3"/>
    <x v="0"/>
    <x v="0"/>
  </r>
  <r>
    <x v="4854"/>
    <x v="0"/>
    <x v="10"/>
    <x v="20"/>
    <x v="6"/>
    <x v="7"/>
    <x v="2002"/>
    <x v="1053"/>
    <x v="95"/>
    <x v="95"/>
    <x v="9"/>
    <x v="13"/>
    <x v="3"/>
    <x v="10"/>
    <x v="10"/>
  </r>
  <r>
    <x v="4845"/>
    <x v="1"/>
    <x v="2"/>
    <x v="76"/>
    <x v="139"/>
    <x v="2297"/>
    <x v="4625"/>
    <x v="1053"/>
    <x v="95"/>
    <x v="95"/>
    <x v="9"/>
    <x v="13"/>
    <x v="3"/>
    <x v="2"/>
    <x v="2"/>
  </r>
  <r>
    <x v="4843"/>
    <x v="0"/>
    <x v="11"/>
    <x v="39"/>
    <x v="49"/>
    <x v="268"/>
    <x v="4623"/>
    <x v="1053"/>
    <x v="95"/>
    <x v="95"/>
    <x v="9"/>
    <x v="13"/>
    <x v="3"/>
    <x v="11"/>
    <x v="11"/>
  </r>
  <r>
    <x v="4855"/>
    <x v="0"/>
    <x v="7"/>
    <x v="6"/>
    <x v="6"/>
    <x v="6"/>
    <x v="4634"/>
    <x v="1054"/>
    <x v="95"/>
    <x v="95"/>
    <x v="9"/>
    <x v="13"/>
    <x v="3"/>
    <x v="7"/>
    <x v="7"/>
  </r>
  <r>
    <x v="4857"/>
    <x v="0"/>
    <x v="10"/>
    <x v="21"/>
    <x v="13"/>
    <x v="22"/>
    <x v="4636"/>
    <x v="1052"/>
    <x v="95"/>
    <x v="95"/>
    <x v="9"/>
    <x v="13"/>
    <x v="3"/>
    <x v="10"/>
    <x v="10"/>
  </r>
  <r>
    <x v="4839"/>
    <x v="0"/>
    <x v="8"/>
    <x v="13"/>
    <x v="65"/>
    <x v="154"/>
    <x v="4620"/>
    <x v="1051"/>
    <x v="95"/>
    <x v="95"/>
    <x v="9"/>
    <x v="13"/>
    <x v="3"/>
    <x v="8"/>
    <x v="8"/>
  </r>
  <r>
    <x v="4836"/>
    <x v="0"/>
    <x v="8"/>
    <x v="70"/>
    <x v="26"/>
    <x v="306"/>
    <x v="4617"/>
    <x v="1052"/>
    <x v="95"/>
    <x v="95"/>
    <x v="9"/>
    <x v="13"/>
    <x v="3"/>
    <x v="8"/>
    <x v="8"/>
  </r>
  <r>
    <x v="4835"/>
    <x v="0"/>
    <x v="8"/>
    <x v="5"/>
    <x v="16"/>
    <x v="17"/>
    <x v="4616"/>
    <x v="1051"/>
    <x v="95"/>
    <x v="95"/>
    <x v="9"/>
    <x v="13"/>
    <x v="3"/>
    <x v="8"/>
    <x v="8"/>
  </r>
  <r>
    <x v="4840"/>
    <x v="0"/>
    <x v="8"/>
    <x v="14"/>
    <x v="2"/>
    <x v="15"/>
    <x v="4621"/>
    <x v="1051"/>
    <x v="95"/>
    <x v="95"/>
    <x v="9"/>
    <x v="13"/>
    <x v="3"/>
    <x v="8"/>
    <x v="8"/>
  </r>
  <r>
    <x v="4852"/>
    <x v="0"/>
    <x v="4"/>
    <x v="36"/>
    <x v="37"/>
    <x v="776"/>
    <x v="4632"/>
    <x v="1052"/>
    <x v="95"/>
    <x v="95"/>
    <x v="9"/>
    <x v="13"/>
    <x v="3"/>
    <x v="4"/>
    <x v="4"/>
  </r>
  <r>
    <x v="4837"/>
    <x v="0"/>
    <x v="11"/>
    <x v="48"/>
    <x v="3"/>
    <x v="186"/>
    <x v="4618"/>
    <x v="1053"/>
    <x v="95"/>
    <x v="95"/>
    <x v="9"/>
    <x v="13"/>
    <x v="3"/>
    <x v="11"/>
    <x v="11"/>
  </r>
  <r>
    <x v="4857"/>
    <x v="0"/>
    <x v="1"/>
    <x v="70"/>
    <x v="54"/>
    <x v="166"/>
    <x v="4636"/>
    <x v="1052"/>
    <x v="95"/>
    <x v="95"/>
    <x v="9"/>
    <x v="13"/>
    <x v="3"/>
    <x v="1"/>
    <x v="1"/>
  </r>
  <r>
    <x v="4852"/>
    <x v="1"/>
    <x v="2"/>
    <x v="148"/>
    <x v="162"/>
    <x v="526"/>
    <x v="4632"/>
    <x v="1052"/>
    <x v="95"/>
    <x v="95"/>
    <x v="9"/>
    <x v="13"/>
    <x v="3"/>
    <x v="2"/>
    <x v="2"/>
  </r>
  <r>
    <x v="4839"/>
    <x v="0"/>
    <x v="11"/>
    <x v="10"/>
    <x v="94"/>
    <x v="34"/>
    <x v="4620"/>
    <x v="1051"/>
    <x v="95"/>
    <x v="95"/>
    <x v="9"/>
    <x v="13"/>
    <x v="3"/>
    <x v="11"/>
    <x v="11"/>
  </r>
  <r>
    <x v="4852"/>
    <x v="0"/>
    <x v="9"/>
    <x v="95"/>
    <x v="25"/>
    <x v="7"/>
    <x v="4632"/>
    <x v="1052"/>
    <x v="95"/>
    <x v="95"/>
    <x v="9"/>
    <x v="13"/>
    <x v="3"/>
    <x v="9"/>
    <x v="9"/>
  </r>
  <r>
    <x v="4857"/>
    <x v="0"/>
    <x v="3"/>
    <x v="3"/>
    <x v="23"/>
    <x v="31"/>
    <x v="4636"/>
    <x v="1052"/>
    <x v="95"/>
    <x v="95"/>
    <x v="9"/>
    <x v="13"/>
    <x v="3"/>
    <x v="3"/>
    <x v="3"/>
  </r>
  <r>
    <x v="4840"/>
    <x v="0"/>
    <x v="4"/>
    <x v="49"/>
    <x v="60"/>
    <x v="135"/>
    <x v="4621"/>
    <x v="1051"/>
    <x v="95"/>
    <x v="95"/>
    <x v="9"/>
    <x v="13"/>
    <x v="3"/>
    <x v="4"/>
    <x v="4"/>
  </r>
  <r>
    <x v="4852"/>
    <x v="0"/>
    <x v="2"/>
    <x v="25"/>
    <x v="162"/>
    <x v="389"/>
    <x v="4632"/>
    <x v="1052"/>
    <x v="95"/>
    <x v="95"/>
    <x v="9"/>
    <x v="13"/>
    <x v="3"/>
    <x v="2"/>
    <x v="2"/>
  </r>
  <r>
    <x v="4840"/>
    <x v="0"/>
    <x v="2"/>
    <x v="49"/>
    <x v="31"/>
    <x v="191"/>
    <x v="4621"/>
    <x v="1051"/>
    <x v="95"/>
    <x v="95"/>
    <x v="9"/>
    <x v="13"/>
    <x v="3"/>
    <x v="2"/>
    <x v="2"/>
  </r>
  <r>
    <x v="4836"/>
    <x v="0"/>
    <x v="0"/>
    <x v="7"/>
    <x v="63"/>
    <x v="6"/>
    <x v="4617"/>
    <x v="1052"/>
    <x v="95"/>
    <x v="95"/>
    <x v="9"/>
    <x v="13"/>
    <x v="3"/>
    <x v="0"/>
    <x v="0"/>
  </r>
  <r>
    <x v="4842"/>
    <x v="0"/>
    <x v="4"/>
    <x v="21"/>
    <x v="14"/>
    <x v="126"/>
    <x v="4622"/>
    <x v="1051"/>
    <x v="95"/>
    <x v="95"/>
    <x v="9"/>
    <x v="13"/>
    <x v="3"/>
    <x v="4"/>
    <x v="4"/>
  </r>
  <r>
    <x v="4846"/>
    <x v="0"/>
    <x v="7"/>
    <x v="8"/>
    <x v="85"/>
    <x v="31"/>
    <x v="4626"/>
    <x v="1053"/>
    <x v="95"/>
    <x v="95"/>
    <x v="9"/>
    <x v="13"/>
    <x v="3"/>
    <x v="7"/>
    <x v="7"/>
  </r>
  <r>
    <x v="4842"/>
    <x v="1"/>
    <x v="2"/>
    <x v="63"/>
    <x v="30"/>
    <x v="209"/>
    <x v="4622"/>
    <x v="1051"/>
    <x v="95"/>
    <x v="95"/>
    <x v="9"/>
    <x v="13"/>
    <x v="3"/>
    <x v="2"/>
    <x v="2"/>
  </r>
  <r>
    <x v="4842"/>
    <x v="0"/>
    <x v="7"/>
    <x v="0"/>
    <x v="98"/>
    <x v="11"/>
    <x v="4622"/>
    <x v="1051"/>
    <x v="95"/>
    <x v="95"/>
    <x v="9"/>
    <x v="13"/>
    <x v="3"/>
    <x v="7"/>
    <x v="7"/>
  </r>
  <r>
    <x v="4847"/>
    <x v="0"/>
    <x v="11"/>
    <x v="23"/>
    <x v="7"/>
    <x v="376"/>
    <x v="4627"/>
    <x v="1054"/>
    <x v="95"/>
    <x v="95"/>
    <x v="9"/>
    <x v="13"/>
    <x v="3"/>
    <x v="11"/>
    <x v="11"/>
  </r>
  <r>
    <x v="4853"/>
    <x v="0"/>
    <x v="0"/>
    <x v="21"/>
    <x v="18"/>
    <x v="11"/>
    <x v="4633"/>
    <x v="1053"/>
    <x v="95"/>
    <x v="95"/>
    <x v="9"/>
    <x v="13"/>
    <x v="3"/>
    <x v="0"/>
    <x v="0"/>
  </r>
  <r>
    <x v="4846"/>
    <x v="0"/>
    <x v="9"/>
    <x v="26"/>
    <x v="3"/>
    <x v="77"/>
    <x v="4626"/>
    <x v="1053"/>
    <x v="95"/>
    <x v="95"/>
    <x v="9"/>
    <x v="13"/>
    <x v="3"/>
    <x v="9"/>
    <x v="9"/>
  </r>
  <r>
    <x v="4844"/>
    <x v="0"/>
    <x v="1"/>
    <x v="15"/>
    <x v="56"/>
    <x v="6"/>
    <x v="4624"/>
    <x v="1054"/>
    <x v="95"/>
    <x v="95"/>
    <x v="9"/>
    <x v="13"/>
    <x v="3"/>
    <x v="1"/>
    <x v="1"/>
  </r>
  <r>
    <x v="4844"/>
    <x v="0"/>
    <x v="3"/>
    <x v="7"/>
    <x v="63"/>
    <x v="6"/>
    <x v="4624"/>
    <x v="1054"/>
    <x v="95"/>
    <x v="95"/>
    <x v="9"/>
    <x v="13"/>
    <x v="3"/>
    <x v="3"/>
    <x v="3"/>
  </r>
  <r>
    <x v="4855"/>
    <x v="0"/>
    <x v="4"/>
    <x v="10"/>
    <x v="0"/>
    <x v="6"/>
    <x v="4634"/>
    <x v="1054"/>
    <x v="95"/>
    <x v="95"/>
    <x v="9"/>
    <x v="13"/>
    <x v="3"/>
    <x v="4"/>
    <x v="4"/>
  </r>
  <r>
    <x v="4842"/>
    <x v="0"/>
    <x v="3"/>
    <x v="30"/>
    <x v="62"/>
    <x v="7"/>
    <x v="4622"/>
    <x v="1051"/>
    <x v="95"/>
    <x v="95"/>
    <x v="9"/>
    <x v="13"/>
    <x v="3"/>
    <x v="3"/>
    <x v="3"/>
  </r>
  <r>
    <x v="4853"/>
    <x v="0"/>
    <x v="11"/>
    <x v="63"/>
    <x v="4"/>
    <x v="674"/>
    <x v="4633"/>
    <x v="1053"/>
    <x v="95"/>
    <x v="95"/>
    <x v="9"/>
    <x v="13"/>
    <x v="3"/>
    <x v="11"/>
    <x v="11"/>
  </r>
  <r>
    <x v="4847"/>
    <x v="0"/>
    <x v="0"/>
    <x v="0"/>
    <x v="98"/>
    <x v="11"/>
    <x v="4627"/>
    <x v="1054"/>
    <x v="95"/>
    <x v="95"/>
    <x v="9"/>
    <x v="13"/>
    <x v="3"/>
    <x v="0"/>
    <x v="0"/>
  </r>
  <r>
    <x v="4855"/>
    <x v="0"/>
    <x v="2"/>
    <x v="79"/>
    <x v="9"/>
    <x v="6"/>
    <x v="4634"/>
    <x v="1054"/>
    <x v="95"/>
    <x v="95"/>
    <x v="9"/>
    <x v="13"/>
    <x v="3"/>
    <x v="2"/>
    <x v="2"/>
  </r>
  <r>
    <x v="4841"/>
    <x v="0"/>
    <x v="3"/>
    <x v="127"/>
    <x v="122"/>
    <x v="55"/>
    <x v="2748"/>
    <x v="1051"/>
    <x v="95"/>
    <x v="95"/>
    <x v="9"/>
    <x v="13"/>
    <x v="3"/>
    <x v="3"/>
    <x v="3"/>
  </r>
  <r>
    <x v="4841"/>
    <x v="0"/>
    <x v="7"/>
    <x v="46"/>
    <x v="35"/>
    <x v="224"/>
    <x v="2748"/>
    <x v="1051"/>
    <x v="95"/>
    <x v="95"/>
    <x v="9"/>
    <x v="13"/>
    <x v="3"/>
    <x v="7"/>
    <x v="7"/>
  </r>
  <r>
    <x v="4855"/>
    <x v="1"/>
    <x v="2"/>
    <x v="79"/>
    <x v="9"/>
    <x v="6"/>
    <x v="4634"/>
    <x v="1054"/>
    <x v="95"/>
    <x v="95"/>
    <x v="9"/>
    <x v="13"/>
    <x v="3"/>
    <x v="2"/>
    <x v="2"/>
  </r>
  <r>
    <x v="4841"/>
    <x v="0"/>
    <x v="1"/>
    <x v="149"/>
    <x v="234"/>
    <x v="3880"/>
    <x v="2748"/>
    <x v="1051"/>
    <x v="95"/>
    <x v="95"/>
    <x v="9"/>
    <x v="13"/>
    <x v="3"/>
    <x v="1"/>
    <x v="1"/>
  </r>
  <r>
    <x v="4856"/>
    <x v="0"/>
    <x v="3"/>
    <x v="83"/>
    <x v="120"/>
    <x v="7"/>
    <x v="4635"/>
    <x v="1054"/>
    <x v="95"/>
    <x v="95"/>
    <x v="9"/>
    <x v="13"/>
    <x v="3"/>
    <x v="3"/>
    <x v="3"/>
  </r>
  <r>
    <x v="4856"/>
    <x v="0"/>
    <x v="7"/>
    <x v="23"/>
    <x v="56"/>
    <x v="204"/>
    <x v="4635"/>
    <x v="1054"/>
    <x v="95"/>
    <x v="95"/>
    <x v="9"/>
    <x v="13"/>
    <x v="3"/>
    <x v="7"/>
    <x v="7"/>
  </r>
  <r>
    <x v="4845"/>
    <x v="0"/>
    <x v="2"/>
    <x v="140"/>
    <x v="139"/>
    <x v="75"/>
    <x v="4625"/>
    <x v="1053"/>
    <x v="95"/>
    <x v="95"/>
    <x v="9"/>
    <x v="13"/>
    <x v="3"/>
    <x v="2"/>
    <x v="2"/>
  </r>
  <r>
    <x v="4858"/>
    <x v="0"/>
    <x v="9"/>
    <x v="37"/>
    <x v="76"/>
    <x v="76"/>
    <x v="4637"/>
    <x v="1055"/>
    <x v="96"/>
    <x v="96"/>
    <x v="9"/>
    <x v="13"/>
    <x v="3"/>
    <x v="9"/>
    <x v="9"/>
  </r>
  <r>
    <x v="4859"/>
    <x v="0"/>
    <x v="9"/>
    <x v="15"/>
    <x v="76"/>
    <x v="39"/>
    <x v="4638"/>
    <x v="1055"/>
    <x v="96"/>
    <x v="96"/>
    <x v="9"/>
    <x v="13"/>
    <x v="3"/>
    <x v="9"/>
    <x v="9"/>
  </r>
  <r>
    <x v="4860"/>
    <x v="0"/>
    <x v="2"/>
    <x v="75"/>
    <x v="9"/>
    <x v="120"/>
    <x v="4639"/>
    <x v="1056"/>
    <x v="96"/>
    <x v="96"/>
    <x v="9"/>
    <x v="13"/>
    <x v="3"/>
    <x v="2"/>
    <x v="2"/>
  </r>
  <r>
    <x v="4861"/>
    <x v="0"/>
    <x v="8"/>
    <x v="17"/>
    <x v="5"/>
    <x v="202"/>
    <x v="4640"/>
    <x v="1057"/>
    <x v="96"/>
    <x v="96"/>
    <x v="9"/>
    <x v="13"/>
    <x v="3"/>
    <x v="8"/>
    <x v="8"/>
  </r>
  <r>
    <x v="4862"/>
    <x v="0"/>
    <x v="0"/>
    <x v="21"/>
    <x v="65"/>
    <x v="75"/>
    <x v="4641"/>
    <x v="1058"/>
    <x v="96"/>
    <x v="96"/>
    <x v="9"/>
    <x v="13"/>
    <x v="3"/>
    <x v="0"/>
    <x v="0"/>
  </r>
  <r>
    <x v="4862"/>
    <x v="0"/>
    <x v="11"/>
    <x v="27"/>
    <x v="27"/>
    <x v="28"/>
    <x v="4641"/>
    <x v="1058"/>
    <x v="96"/>
    <x v="96"/>
    <x v="9"/>
    <x v="13"/>
    <x v="3"/>
    <x v="11"/>
    <x v="11"/>
  </r>
  <r>
    <x v="4863"/>
    <x v="0"/>
    <x v="6"/>
    <x v="46"/>
    <x v="27"/>
    <x v="710"/>
    <x v="4642"/>
    <x v="1059"/>
    <x v="96"/>
    <x v="96"/>
    <x v="9"/>
    <x v="13"/>
    <x v="3"/>
    <x v="6"/>
    <x v="6"/>
  </r>
  <r>
    <x v="4864"/>
    <x v="0"/>
    <x v="3"/>
    <x v="90"/>
    <x v="105"/>
    <x v="777"/>
    <x v="4643"/>
    <x v="1057"/>
    <x v="96"/>
    <x v="96"/>
    <x v="9"/>
    <x v="13"/>
    <x v="3"/>
    <x v="3"/>
    <x v="3"/>
  </r>
  <r>
    <x v="4863"/>
    <x v="0"/>
    <x v="1"/>
    <x v="152"/>
    <x v="25"/>
    <x v="196"/>
    <x v="4642"/>
    <x v="1059"/>
    <x v="96"/>
    <x v="96"/>
    <x v="9"/>
    <x v="13"/>
    <x v="3"/>
    <x v="1"/>
    <x v="1"/>
  </r>
  <r>
    <x v="4864"/>
    <x v="0"/>
    <x v="4"/>
    <x v="31"/>
    <x v="83"/>
    <x v="164"/>
    <x v="4643"/>
    <x v="1057"/>
    <x v="96"/>
    <x v="96"/>
    <x v="9"/>
    <x v="13"/>
    <x v="3"/>
    <x v="4"/>
    <x v="4"/>
  </r>
  <r>
    <x v="4864"/>
    <x v="0"/>
    <x v="7"/>
    <x v="48"/>
    <x v="56"/>
    <x v="63"/>
    <x v="4643"/>
    <x v="1057"/>
    <x v="96"/>
    <x v="96"/>
    <x v="9"/>
    <x v="13"/>
    <x v="3"/>
    <x v="7"/>
    <x v="7"/>
  </r>
  <r>
    <x v="4865"/>
    <x v="0"/>
    <x v="3"/>
    <x v="30"/>
    <x v="62"/>
    <x v="7"/>
    <x v="4644"/>
    <x v="1056"/>
    <x v="96"/>
    <x v="96"/>
    <x v="9"/>
    <x v="13"/>
    <x v="3"/>
    <x v="3"/>
    <x v="3"/>
  </r>
  <r>
    <x v="4866"/>
    <x v="0"/>
    <x v="6"/>
    <x v="13"/>
    <x v="18"/>
    <x v="19"/>
    <x v="4645"/>
    <x v="1055"/>
    <x v="96"/>
    <x v="96"/>
    <x v="9"/>
    <x v="13"/>
    <x v="3"/>
    <x v="6"/>
    <x v="6"/>
  </r>
  <r>
    <x v="4865"/>
    <x v="0"/>
    <x v="1"/>
    <x v="17"/>
    <x v="7"/>
    <x v="34"/>
    <x v="4644"/>
    <x v="1056"/>
    <x v="96"/>
    <x v="96"/>
    <x v="9"/>
    <x v="13"/>
    <x v="3"/>
    <x v="1"/>
    <x v="1"/>
  </r>
  <r>
    <x v="4867"/>
    <x v="0"/>
    <x v="11"/>
    <x v="122"/>
    <x v="218"/>
    <x v="1797"/>
    <x v="4646"/>
    <x v="1055"/>
    <x v="96"/>
    <x v="96"/>
    <x v="9"/>
    <x v="13"/>
    <x v="3"/>
    <x v="11"/>
    <x v="11"/>
  </r>
  <r>
    <x v="4866"/>
    <x v="0"/>
    <x v="5"/>
    <x v="75"/>
    <x v="91"/>
    <x v="124"/>
    <x v="4645"/>
    <x v="1055"/>
    <x v="96"/>
    <x v="96"/>
    <x v="9"/>
    <x v="13"/>
    <x v="3"/>
    <x v="5"/>
    <x v="5"/>
  </r>
  <r>
    <x v="4863"/>
    <x v="0"/>
    <x v="10"/>
    <x v="49"/>
    <x v="47"/>
    <x v="432"/>
    <x v="4642"/>
    <x v="1059"/>
    <x v="96"/>
    <x v="96"/>
    <x v="9"/>
    <x v="13"/>
    <x v="3"/>
    <x v="10"/>
    <x v="10"/>
  </r>
  <r>
    <x v="4861"/>
    <x v="0"/>
    <x v="11"/>
    <x v="92"/>
    <x v="8"/>
    <x v="63"/>
    <x v="4640"/>
    <x v="1057"/>
    <x v="96"/>
    <x v="96"/>
    <x v="9"/>
    <x v="13"/>
    <x v="3"/>
    <x v="11"/>
    <x v="11"/>
  </r>
  <r>
    <x v="4868"/>
    <x v="0"/>
    <x v="11"/>
    <x v="144"/>
    <x v="123"/>
    <x v="1183"/>
    <x v="4647"/>
    <x v="1058"/>
    <x v="96"/>
    <x v="96"/>
    <x v="9"/>
    <x v="13"/>
    <x v="3"/>
    <x v="11"/>
    <x v="11"/>
  </r>
  <r>
    <x v="4869"/>
    <x v="0"/>
    <x v="0"/>
    <x v="0"/>
    <x v="41"/>
    <x v="6"/>
    <x v="4648"/>
    <x v="1058"/>
    <x v="96"/>
    <x v="96"/>
    <x v="9"/>
    <x v="13"/>
    <x v="3"/>
    <x v="0"/>
    <x v="0"/>
  </r>
  <r>
    <x v="4870"/>
    <x v="0"/>
    <x v="7"/>
    <x v="20"/>
    <x v="12"/>
    <x v="6"/>
    <x v="4649"/>
    <x v="1055"/>
    <x v="96"/>
    <x v="96"/>
    <x v="9"/>
    <x v="13"/>
    <x v="3"/>
    <x v="7"/>
    <x v="7"/>
  </r>
  <r>
    <x v="4868"/>
    <x v="0"/>
    <x v="0"/>
    <x v="65"/>
    <x v="38"/>
    <x v="74"/>
    <x v="4647"/>
    <x v="1058"/>
    <x v="96"/>
    <x v="96"/>
    <x v="9"/>
    <x v="13"/>
    <x v="3"/>
    <x v="0"/>
    <x v="0"/>
  </r>
  <r>
    <x v="4870"/>
    <x v="0"/>
    <x v="1"/>
    <x v="70"/>
    <x v="15"/>
    <x v="261"/>
    <x v="4649"/>
    <x v="1055"/>
    <x v="96"/>
    <x v="96"/>
    <x v="9"/>
    <x v="13"/>
    <x v="3"/>
    <x v="1"/>
    <x v="1"/>
  </r>
  <r>
    <x v="4871"/>
    <x v="0"/>
    <x v="5"/>
    <x v="6"/>
    <x v="9"/>
    <x v="656"/>
    <x v="4650"/>
    <x v="1055"/>
    <x v="96"/>
    <x v="96"/>
    <x v="9"/>
    <x v="13"/>
    <x v="3"/>
    <x v="5"/>
    <x v="5"/>
  </r>
  <r>
    <x v="4872"/>
    <x v="0"/>
    <x v="5"/>
    <x v="21"/>
    <x v="13"/>
    <x v="22"/>
    <x v="4651"/>
    <x v="1056"/>
    <x v="96"/>
    <x v="96"/>
    <x v="9"/>
    <x v="13"/>
    <x v="3"/>
    <x v="5"/>
    <x v="5"/>
  </r>
  <r>
    <x v="4860"/>
    <x v="1"/>
    <x v="2"/>
    <x v="75"/>
    <x v="9"/>
    <x v="120"/>
    <x v="4639"/>
    <x v="1056"/>
    <x v="96"/>
    <x v="96"/>
    <x v="9"/>
    <x v="13"/>
    <x v="3"/>
    <x v="2"/>
    <x v="2"/>
  </r>
  <r>
    <x v="4872"/>
    <x v="0"/>
    <x v="6"/>
    <x v="91"/>
    <x v="105"/>
    <x v="835"/>
    <x v="4651"/>
    <x v="1056"/>
    <x v="96"/>
    <x v="96"/>
    <x v="9"/>
    <x v="13"/>
    <x v="3"/>
    <x v="6"/>
    <x v="6"/>
  </r>
  <r>
    <x v="4860"/>
    <x v="0"/>
    <x v="4"/>
    <x v="6"/>
    <x v="41"/>
    <x v="34"/>
    <x v="4639"/>
    <x v="1056"/>
    <x v="96"/>
    <x v="96"/>
    <x v="9"/>
    <x v="13"/>
    <x v="3"/>
    <x v="4"/>
    <x v="4"/>
  </r>
  <r>
    <x v="4872"/>
    <x v="0"/>
    <x v="10"/>
    <x v="42"/>
    <x v="19"/>
    <x v="745"/>
    <x v="4651"/>
    <x v="1056"/>
    <x v="96"/>
    <x v="96"/>
    <x v="9"/>
    <x v="13"/>
    <x v="3"/>
    <x v="10"/>
    <x v="10"/>
  </r>
  <r>
    <x v="4873"/>
    <x v="0"/>
    <x v="11"/>
    <x v="138"/>
    <x v="172"/>
    <x v="1776"/>
    <x v="4652"/>
    <x v="1059"/>
    <x v="96"/>
    <x v="96"/>
    <x v="9"/>
    <x v="13"/>
    <x v="3"/>
    <x v="11"/>
    <x v="11"/>
  </r>
  <r>
    <x v="4860"/>
    <x v="0"/>
    <x v="8"/>
    <x v="93"/>
    <x v="0"/>
    <x v="187"/>
    <x v="4639"/>
    <x v="1056"/>
    <x v="96"/>
    <x v="96"/>
    <x v="9"/>
    <x v="13"/>
    <x v="3"/>
    <x v="8"/>
    <x v="8"/>
  </r>
  <r>
    <x v="4874"/>
    <x v="0"/>
    <x v="10"/>
    <x v="79"/>
    <x v="13"/>
    <x v="37"/>
    <x v="4653"/>
    <x v="1055"/>
    <x v="96"/>
    <x v="96"/>
    <x v="9"/>
    <x v="13"/>
    <x v="3"/>
    <x v="10"/>
    <x v="10"/>
  </r>
  <r>
    <x v="4870"/>
    <x v="0"/>
    <x v="10"/>
    <x v="6"/>
    <x v="85"/>
    <x v="171"/>
    <x v="4649"/>
    <x v="1055"/>
    <x v="96"/>
    <x v="96"/>
    <x v="9"/>
    <x v="13"/>
    <x v="3"/>
    <x v="10"/>
    <x v="10"/>
  </r>
  <r>
    <x v="4875"/>
    <x v="0"/>
    <x v="3"/>
    <x v="37"/>
    <x v="56"/>
    <x v="535"/>
    <x v="4654"/>
    <x v="1056"/>
    <x v="96"/>
    <x v="96"/>
    <x v="9"/>
    <x v="13"/>
    <x v="3"/>
    <x v="3"/>
    <x v="3"/>
  </r>
  <r>
    <x v="4875"/>
    <x v="0"/>
    <x v="1"/>
    <x v="54"/>
    <x v="61"/>
    <x v="6"/>
    <x v="4654"/>
    <x v="1056"/>
    <x v="96"/>
    <x v="96"/>
    <x v="9"/>
    <x v="13"/>
    <x v="3"/>
    <x v="1"/>
    <x v="1"/>
  </r>
  <r>
    <x v="4876"/>
    <x v="0"/>
    <x v="7"/>
    <x v="20"/>
    <x v="41"/>
    <x v="73"/>
    <x v="4655"/>
    <x v="1055"/>
    <x v="96"/>
    <x v="96"/>
    <x v="9"/>
    <x v="13"/>
    <x v="3"/>
    <x v="7"/>
    <x v="7"/>
  </r>
  <r>
    <x v="4877"/>
    <x v="0"/>
    <x v="1"/>
    <x v="59"/>
    <x v="58"/>
    <x v="846"/>
    <x v="4656"/>
    <x v="1057"/>
    <x v="96"/>
    <x v="96"/>
    <x v="9"/>
    <x v="13"/>
    <x v="3"/>
    <x v="1"/>
    <x v="1"/>
  </r>
  <r>
    <x v="4878"/>
    <x v="0"/>
    <x v="3"/>
    <x v="13"/>
    <x v="14"/>
    <x v="44"/>
    <x v="4657"/>
    <x v="1056"/>
    <x v="96"/>
    <x v="96"/>
    <x v="9"/>
    <x v="13"/>
    <x v="3"/>
    <x v="3"/>
    <x v="3"/>
  </r>
  <r>
    <x v="4877"/>
    <x v="0"/>
    <x v="5"/>
    <x v="79"/>
    <x v="94"/>
    <x v="39"/>
    <x v="4656"/>
    <x v="1057"/>
    <x v="96"/>
    <x v="96"/>
    <x v="9"/>
    <x v="13"/>
    <x v="3"/>
    <x v="5"/>
    <x v="5"/>
  </r>
  <r>
    <x v="4878"/>
    <x v="0"/>
    <x v="7"/>
    <x v="0"/>
    <x v="98"/>
    <x v="11"/>
    <x v="4657"/>
    <x v="1056"/>
    <x v="96"/>
    <x v="96"/>
    <x v="9"/>
    <x v="13"/>
    <x v="3"/>
    <x v="7"/>
    <x v="7"/>
  </r>
  <r>
    <x v="4877"/>
    <x v="0"/>
    <x v="6"/>
    <x v="54"/>
    <x v="26"/>
    <x v="437"/>
    <x v="4656"/>
    <x v="1057"/>
    <x v="96"/>
    <x v="96"/>
    <x v="9"/>
    <x v="13"/>
    <x v="3"/>
    <x v="6"/>
    <x v="6"/>
  </r>
  <r>
    <x v="4879"/>
    <x v="0"/>
    <x v="3"/>
    <x v="53"/>
    <x v="24"/>
    <x v="80"/>
    <x v="4658"/>
    <x v="1058"/>
    <x v="96"/>
    <x v="96"/>
    <x v="9"/>
    <x v="13"/>
    <x v="3"/>
    <x v="3"/>
    <x v="3"/>
  </r>
  <r>
    <x v="4879"/>
    <x v="0"/>
    <x v="1"/>
    <x v="94"/>
    <x v="42"/>
    <x v="242"/>
    <x v="4658"/>
    <x v="1058"/>
    <x v="96"/>
    <x v="96"/>
    <x v="9"/>
    <x v="13"/>
    <x v="3"/>
    <x v="1"/>
    <x v="1"/>
  </r>
  <r>
    <x v="4876"/>
    <x v="0"/>
    <x v="4"/>
    <x v="93"/>
    <x v="9"/>
    <x v="63"/>
    <x v="4655"/>
    <x v="1055"/>
    <x v="96"/>
    <x v="96"/>
    <x v="9"/>
    <x v="13"/>
    <x v="3"/>
    <x v="4"/>
    <x v="4"/>
  </r>
  <r>
    <x v="4878"/>
    <x v="0"/>
    <x v="4"/>
    <x v="79"/>
    <x v="18"/>
    <x v="7"/>
    <x v="4657"/>
    <x v="1056"/>
    <x v="96"/>
    <x v="96"/>
    <x v="9"/>
    <x v="13"/>
    <x v="3"/>
    <x v="4"/>
    <x v="4"/>
  </r>
  <r>
    <x v="4878"/>
    <x v="0"/>
    <x v="2"/>
    <x v="21"/>
    <x v="94"/>
    <x v="6"/>
    <x v="4657"/>
    <x v="1056"/>
    <x v="96"/>
    <x v="96"/>
    <x v="9"/>
    <x v="13"/>
    <x v="3"/>
    <x v="2"/>
    <x v="2"/>
  </r>
  <r>
    <x v="4878"/>
    <x v="1"/>
    <x v="2"/>
    <x v="21"/>
    <x v="94"/>
    <x v="6"/>
    <x v="4657"/>
    <x v="1056"/>
    <x v="96"/>
    <x v="96"/>
    <x v="9"/>
    <x v="13"/>
    <x v="3"/>
    <x v="2"/>
    <x v="2"/>
  </r>
  <r>
    <x v="4876"/>
    <x v="1"/>
    <x v="2"/>
    <x v="30"/>
    <x v="65"/>
    <x v="244"/>
    <x v="4655"/>
    <x v="1055"/>
    <x v="96"/>
    <x v="96"/>
    <x v="9"/>
    <x v="13"/>
    <x v="3"/>
    <x v="2"/>
    <x v="2"/>
  </r>
  <r>
    <x v="4876"/>
    <x v="0"/>
    <x v="3"/>
    <x v="10"/>
    <x v="94"/>
    <x v="34"/>
    <x v="4655"/>
    <x v="1055"/>
    <x v="96"/>
    <x v="96"/>
    <x v="9"/>
    <x v="13"/>
    <x v="3"/>
    <x v="3"/>
    <x v="3"/>
  </r>
  <r>
    <x v="4880"/>
    <x v="0"/>
    <x v="4"/>
    <x v="17"/>
    <x v="62"/>
    <x v="6"/>
    <x v="4659"/>
    <x v="1055"/>
    <x v="96"/>
    <x v="96"/>
    <x v="9"/>
    <x v="13"/>
    <x v="3"/>
    <x v="4"/>
    <x v="4"/>
  </r>
  <r>
    <x v="4880"/>
    <x v="0"/>
    <x v="9"/>
    <x v="15"/>
    <x v="56"/>
    <x v="6"/>
    <x v="4659"/>
    <x v="1055"/>
    <x v="96"/>
    <x v="96"/>
    <x v="9"/>
    <x v="13"/>
    <x v="3"/>
    <x v="9"/>
    <x v="9"/>
  </r>
  <r>
    <x v="4877"/>
    <x v="0"/>
    <x v="10"/>
    <x v="24"/>
    <x v="76"/>
    <x v="57"/>
    <x v="4656"/>
    <x v="1057"/>
    <x v="96"/>
    <x v="96"/>
    <x v="9"/>
    <x v="13"/>
    <x v="3"/>
    <x v="10"/>
    <x v="10"/>
  </r>
  <r>
    <x v="4867"/>
    <x v="0"/>
    <x v="0"/>
    <x v="19"/>
    <x v="87"/>
    <x v="31"/>
    <x v="4646"/>
    <x v="1055"/>
    <x v="96"/>
    <x v="96"/>
    <x v="9"/>
    <x v="13"/>
    <x v="3"/>
    <x v="0"/>
    <x v="0"/>
  </r>
  <r>
    <x v="4863"/>
    <x v="0"/>
    <x v="5"/>
    <x v="93"/>
    <x v="0"/>
    <x v="187"/>
    <x v="4642"/>
    <x v="1059"/>
    <x v="96"/>
    <x v="96"/>
    <x v="9"/>
    <x v="13"/>
    <x v="3"/>
    <x v="5"/>
    <x v="5"/>
  </r>
  <r>
    <x v="4864"/>
    <x v="0"/>
    <x v="9"/>
    <x v="88"/>
    <x v="107"/>
    <x v="1985"/>
    <x v="4643"/>
    <x v="1057"/>
    <x v="96"/>
    <x v="96"/>
    <x v="9"/>
    <x v="13"/>
    <x v="3"/>
    <x v="9"/>
    <x v="9"/>
  </r>
  <r>
    <x v="4865"/>
    <x v="1"/>
    <x v="2"/>
    <x v="49"/>
    <x v="47"/>
    <x v="432"/>
    <x v="4644"/>
    <x v="1056"/>
    <x v="96"/>
    <x v="96"/>
    <x v="9"/>
    <x v="13"/>
    <x v="3"/>
    <x v="2"/>
    <x v="2"/>
  </r>
  <r>
    <x v="4865"/>
    <x v="0"/>
    <x v="4"/>
    <x v="13"/>
    <x v="14"/>
    <x v="44"/>
    <x v="4644"/>
    <x v="1056"/>
    <x v="96"/>
    <x v="96"/>
    <x v="9"/>
    <x v="13"/>
    <x v="3"/>
    <x v="4"/>
    <x v="4"/>
  </r>
  <r>
    <x v="4866"/>
    <x v="0"/>
    <x v="11"/>
    <x v="3"/>
    <x v="11"/>
    <x v="263"/>
    <x v="4645"/>
    <x v="1055"/>
    <x v="96"/>
    <x v="96"/>
    <x v="9"/>
    <x v="13"/>
    <x v="3"/>
    <x v="11"/>
    <x v="11"/>
  </r>
  <r>
    <x v="4875"/>
    <x v="0"/>
    <x v="4"/>
    <x v="5"/>
    <x v="43"/>
    <x v="6"/>
    <x v="4654"/>
    <x v="1056"/>
    <x v="96"/>
    <x v="96"/>
    <x v="9"/>
    <x v="13"/>
    <x v="3"/>
    <x v="4"/>
    <x v="4"/>
  </r>
  <r>
    <x v="4879"/>
    <x v="0"/>
    <x v="2"/>
    <x v="33"/>
    <x v="108"/>
    <x v="2670"/>
    <x v="4658"/>
    <x v="1058"/>
    <x v="96"/>
    <x v="96"/>
    <x v="9"/>
    <x v="13"/>
    <x v="3"/>
    <x v="2"/>
    <x v="2"/>
  </r>
  <r>
    <x v="4880"/>
    <x v="0"/>
    <x v="10"/>
    <x v="9"/>
    <x v="65"/>
    <x v="6"/>
    <x v="4659"/>
    <x v="1055"/>
    <x v="96"/>
    <x v="96"/>
    <x v="9"/>
    <x v="13"/>
    <x v="3"/>
    <x v="10"/>
    <x v="10"/>
  </r>
  <r>
    <x v="4875"/>
    <x v="0"/>
    <x v="7"/>
    <x v="10"/>
    <x v="0"/>
    <x v="6"/>
    <x v="4654"/>
    <x v="1056"/>
    <x v="96"/>
    <x v="96"/>
    <x v="9"/>
    <x v="13"/>
    <x v="3"/>
    <x v="7"/>
    <x v="7"/>
  </r>
  <r>
    <x v="4878"/>
    <x v="0"/>
    <x v="9"/>
    <x v="7"/>
    <x v="23"/>
    <x v="126"/>
    <x v="4657"/>
    <x v="1056"/>
    <x v="96"/>
    <x v="96"/>
    <x v="9"/>
    <x v="13"/>
    <x v="3"/>
    <x v="9"/>
    <x v="9"/>
  </r>
  <r>
    <x v="4876"/>
    <x v="0"/>
    <x v="2"/>
    <x v="13"/>
    <x v="65"/>
    <x v="154"/>
    <x v="4655"/>
    <x v="1055"/>
    <x v="96"/>
    <x v="96"/>
    <x v="9"/>
    <x v="13"/>
    <x v="3"/>
    <x v="2"/>
    <x v="2"/>
  </r>
  <r>
    <x v="4877"/>
    <x v="0"/>
    <x v="0"/>
    <x v="9"/>
    <x v="63"/>
    <x v="76"/>
    <x v="4656"/>
    <x v="1057"/>
    <x v="96"/>
    <x v="96"/>
    <x v="9"/>
    <x v="13"/>
    <x v="3"/>
    <x v="0"/>
    <x v="0"/>
  </r>
  <r>
    <x v="4879"/>
    <x v="0"/>
    <x v="9"/>
    <x v="56"/>
    <x v="35"/>
    <x v="527"/>
    <x v="4658"/>
    <x v="1058"/>
    <x v="96"/>
    <x v="96"/>
    <x v="9"/>
    <x v="13"/>
    <x v="3"/>
    <x v="9"/>
    <x v="9"/>
  </r>
  <r>
    <x v="4876"/>
    <x v="0"/>
    <x v="9"/>
    <x v="7"/>
    <x v="7"/>
    <x v="7"/>
    <x v="4655"/>
    <x v="1055"/>
    <x v="96"/>
    <x v="96"/>
    <x v="9"/>
    <x v="13"/>
    <x v="3"/>
    <x v="9"/>
    <x v="9"/>
  </r>
  <r>
    <x v="4879"/>
    <x v="0"/>
    <x v="10"/>
    <x v="63"/>
    <x v="56"/>
    <x v="107"/>
    <x v="4658"/>
    <x v="1058"/>
    <x v="96"/>
    <x v="96"/>
    <x v="9"/>
    <x v="13"/>
    <x v="3"/>
    <x v="10"/>
    <x v="10"/>
  </r>
  <r>
    <x v="4879"/>
    <x v="1"/>
    <x v="2"/>
    <x v="89"/>
    <x v="108"/>
    <x v="44"/>
    <x v="4658"/>
    <x v="1058"/>
    <x v="96"/>
    <x v="96"/>
    <x v="9"/>
    <x v="13"/>
    <x v="3"/>
    <x v="2"/>
    <x v="2"/>
  </r>
  <r>
    <x v="4868"/>
    <x v="0"/>
    <x v="6"/>
    <x v="95"/>
    <x v="80"/>
    <x v="1052"/>
    <x v="4647"/>
    <x v="1058"/>
    <x v="96"/>
    <x v="96"/>
    <x v="9"/>
    <x v="13"/>
    <x v="3"/>
    <x v="6"/>
    <x v="6"/>
  </r>
  <r>
    <x v="4871"/>
    <x v="0"/>
    <x v="1"/>
    <x v="123"/>
    <x v="25"/>
    <x v="1072"/>
    <x v="4650"/>
    <x v="1055"/>
    <x v="96"/>
    <x v="96"/>
    <x v="9"/>
    <x v="13"/>
    <x v="3"/>
    <x v="1"/>
    <x v="1"/>
  </r>
  <r>
    <x v="4870"/>
    <x v="0"/>
    <x v="6"/>
    <x v="93"/>
    <x v="18"/>
    <x v="180"/>
    <x v="4649"/>
    <x v="1055"/>
    <x v="96"/>
    <x v="96"/>
    <x v="9"/>
    <x v="13"/>
    <x v="3"/>
    <x v="6"/>
    <x v="6"/>
  </r>
  <r>
    <x v="4869"/>
    <x v="1"/>
    <x v="2"/>
    <x v="84"/>
    <x v="102"/>
    <x v="19"/>
    <x v="4648"/>
    <x v="1058"/>
    <x v="96"/>
    <x v="96"/>
    <x v="9"/>
    <x v="13"/>
    <x v="3"/>
    <x v="2"/>
    <x v="2"/>
  </r>
  <r>
    <x v="4863"/>
    <x v="0"/>
    <x v="4"/>
    <x v="83"/>
    <x v="114"/>
    <x v="24"/>
    <x v="4642"/>
    <x v="1059"/>
    <x v="96"/>
    <x v="96"/>
    <x v="9"/>
    <x v="13"/>
    <x v="3"/>
    <x v="4"/>
    <x v="4"/>
  </r>
  <r>
    <x v="4865"/>
    <x v="0"/>
    <x v="10"/>
    <x v="0"/>
    <x v="0"/>
    <x v="0"/>
    <x v="4644"/>
    <x v="1056"/>
    <x v="96"/>
    <x v="96"/>
    <x v="9"/>
    <x v="13"/>
    <x v="3"/>
    <x v="10"/>
    <x v="10"/>
  </r>
  <r>
    <x v="4863"/>
    <x v="0"/>
    <x v="9"/>
    <x v="85"/>
    <x v="68"/>
    <x v="2253"/>
    <x v="4642"/>
    <x v="1059"/>
    <x v="96"/>
    <x v="96"/>
    <x v="9"/>
    <x v="13"/>
    <x v="3"/>
    <x v="9"/>
    <x v="9"/>
  </r>
  <r>
    <x v="4862"/>
    <x v="0"/>
    <x v="1"/>
    <x v="18"/>
    <x v="114"/>
    <x v="210"/>
    <x v="4641"/>
    <x v="1058"/>
    <x v="96"/>
    <x v="96"/>
    <x v="9"/>
    <x v="13"/>
    <x v="3"/>
    <x v="1"/>
    <x v="1"/>
  </r>
  <r>
    <x v="4861"/>
    <x v="0"/>
    <x v="3"/>
    <x v="21"/>
    <x v="14"/>
    <x v="126"/>
    <x v="4640"/>
    <x v="1057"/>
    <x v="96"/>
    <x v="96"/>
    <x v="9"/>
    <x v="13"/>
    <x v="3"/>
    <x v="3"/>
    <x v="3"/>
  </r>
  <r>
    <x v="4866"/>
    <x v="0"/>
    <x v="10"/>
    <x v="79"/>
    <x v="94"/>
    <x v="39"/>
    <x v="4645"/>
    <x v="1055"/>
    <x v="96"/>
    <x v="96"/>
    <x v="9"/>
    <x v="13"/>
    <x v="3"/>
    <x v="10"/>
    <x v="10"/>
  </r>
  <r>
    <x v="4870"/>
    <x v="0"/>
    <x v="3"/>
    <x v="5"/>
    <x v="10"/>
    <x v="637"/>
    <x v="4649"/>
    <x v="1055"/>
    <x v="96"/>
    <x v="96"/>
    <x v="9"/>
    <x v="13"/>
    <x v="3"/>
    <x v="3"/>
    <x v="3"/>
  </r>
  <r>
    <x v="4871"/>
    <x v="0"/>
    <x v="10"/>
    <x v="37"/>
    <x v="34"/>
    <x v="68"/>
    <x v="4650"/>
    <x v="1055"/>
    <x v="96"/>
    <x v="96"/>
    <x v="9"/>
    <x v="13"/>
    <x v="3"/>
    <x v="10"/>
    <x v="10"/>
  </r>
  <r>
    <x v="4868"/>
    <x v="0"/>
    <x v="5"/>
    <x v="7"/>
    <x v="8"/>
    <x v="11"/>
    <x v="4647"/>
    <x v="1058"/>
    <x v="96"/>
    <x v="96"/>
    <x v="9"/>
    <x v="13"/>
    <x v="3"/>
    <x v="5"/>
    <x v="5"/>
  </r>
  <r>
    <x v="4868"/>
    <x v="0"/>
    <x v="1"/>
    <x v="136"/>
    <x v="206"/>
    <x v="2113"/>
    <x v="4647"/>
    <x v="1058"/>
    <x v="96"/>
    <x v="96"/>
    <x v="9"/>
    <x v="13"/>
    <x v="3"/>
    <x v="1"/>
    <x v="1"/>
  </r>
  <r>
    <x v="4869"/>
    <x v="0"/>
    <x v="4"/>
    <x v="63"/>
    <x v="56"/>
    <x v="107"/>
    <x v="4648"/>
    <x v="1058"/>
    <x v="96"/>
    <x v="96"/>
    <x v="9"/>
    <x v="13"/>
    <x v="3"/>
    <x v="4"/>
    <x v="4"/>
  </r>
  <r>
    <x v="4871"/>
    <x v="0"/>
    <x v="0"/>
    <x v="13"/>
    <x v="63"/>
    <x v="72"/>
    <x v="4650"/>
    <x v="1055"/>
    <x v="96"/>
    <x v="96"/>
    <x v="9"/>
    <x v="13"/>
    <x v="3"/>
    <x v="0"/>
    <x v="0"/>
  </r>
  <r>
    <x v="4869"/>
    <x v="0"/>
    <x v="11"/>
    <x v="37"/>
    <x v="26"/>
    <x v="183"/>
    <x v="4648"/>
    <x v="1058"/>
    <x v="96"/>
    <x v="96"/>
    <x v="9"/>
    <x v="13"/>
    <x v="3"/>
    <x v="11"/>
    <x v="11"/>
  </r>
  <r>
    <x v="4869"/>
    <x v="0"/>
    <x v="9"/>
    <x v="50"/>
    <x v="15"/>
    <x v="319"/>
    <x v="4648"/>
    <x v="1058"/>
    <x v="96"/>
    <x v="96"/>
    <x v="9"/>
    <x v="13"/>
    <x v="3"/>
    <x v="9"/>
    <x v="9"/>
  </r>
  <r>
    <x v="4860"/>
    <x v="0"/>
    <x v="9"/>
    <x v="79"/>
    <x v="94"/>
    <x v="39"/>
    <x v="4639"/>
    <x v="1056"/>
    <x v="96"/>
    <x v="96"/>
    <x v="9"/>
    <x v="13"/>
    <x v="3"/>
    <x v="9"/>
    <x v="9"/>
  </r>
  <r>
    <x v="4860"/>
    <x v="0"/>
    <x v="11"/>
    <x v="6"/>
    <x v="41"/>
    <x v="34"/>
    <x v="4639"/>
    <x v="1056"/>
    <x v="96"/>
    <x v="96"/>
    <x v="9"/>
    <x v="13"/>
    <x v="3"/>
    <x v="11"/>
    <x v="11"/>
  </r>
  <r>
    <x v="4858"/>
    <x v="0"/>
    <x v="10"/>
    <x v="92"/>
    <x v="43"/>
    <x v="137"/>
    <x v="4637"/>
    <x v="1055"/>
    <x v="96"/>
    <x v="96"/>
    <x v="9"/>
    <x v="13"/>
    <x v="3"/>
    <x v="10"/>
    <x v="10"/>
  </r>
  <r>
    <x v="4874"/>
    <x v="0"/>
    <x v="7"/>
    <x v="10"/>
    <x v="9"/>
    <x v="9"/>
    <x v="4653"/>
    <x v="1055"/>
    <x v="96"/>
    <x v="96"/>
    <x v="9"/>
    <x v="13"/>
    <x v="3"/>
    <x v="7"/>
    <x v="7"/>
  </r>
  <r>
    <x v="4873"/>
    <x v="0"/>
    <x v="5"/>
    <x v="79"/>
    <x v="18"/>
    <x v="7"/>
    <x v="4652"/>
    <x v="1059"/>
    <x v="96"/>
    <x v="96"/>
    <x v="9"/>
    <x v="13"/>
    <x v="3"/>
    <x v="5"/>
    <x v="5"/>
  </r>
  <r>
    <x v="4858"/>
    <x v="0"/>
    <x v="4"/>
    <x v="5"/>
    <x v="7"/>
    <x v="152"/>
    <x v="4637"/>
    <x v="1055"/>
    <x v="96"/>
    <x v="96"/>
    <x v="9"/>
    <x v="13"/>
    <x v="3"/>
    <x v="4"/>
    <x v="4"/>
  </r>
  <r>
    <x v="4873"/>
    <x v="0"/>
    <x v="0"/>
    <x v="57"/>
    <x v="10"/>
    <x v="19"/>
    <x v="4652"/>
    <x v="1059"/>
    <x v="96"/>
    <x v="96"/>
    <x v="9"/>
    <x v="13"/>
    <x v="3"/>
    <x v="0"/>
    <x v="0"/>
  </r>
  <r>
    <x v="4859"/>
    <x v="0"/>
    <x v="4"/>
    <x v="23"/>
    <x v="5"/>
    <x v="92"/>
    <x v="4638"/>
    <x v="1055"/>
    <x v="96"/>
    <x v="96"/>
    <x v="9"/>
    <x v="13"/>
    <x v="3"/>
    <x v="4"/>
    <x v="4"/>
  </r>
  <r>
    <x v="4874"/>
    <x v="0"/>
    <x v="1"/>
    <x v="3"/>
    <x v="23"/>
    <x v="31"/>
    <x v="4653"/>
    <x v="1055"/>
    <x v="96"/>
    <x v="96"/>
    <x v="9"/>
    <x v="13"/>
    <x v="3"/>
    <x v="1"/>
    <x v="1"/>
  </r>
  <r>
    <x v="4858"/>
    <x v="0"/>
    <x v="2"/>
    <x v="40"/>
    <x v="42"/>
    <x v="680"/>
    <x v="4637"/>
    <x v="1055"/>
    <x v="96"/>
    <x v="96"/>
    <x v="9"/>
    <x v="13"/>
    <x v="3"/>
    <x v="2"/>
    <x v="2"/>
  </r>
  <r>
    <x v="4874"/>
    <x v="0"/>
    <x v="3"/>
    <x v="30"/>
    <x v="63"/>
    <x v="34"/>
    <x v="4653"/>
    <x v="1055"/>
    <x v="96"/>
    <x v="96"/>
    <x v="9"/>
    <x v="13"/>
    <x v="3"/>
    <x v="3"/>
    <x v="3"/>
  </r>
  <r>
    <x v="4858"/>
    <x v="1"/>
    <x v="2"/>
    <x v="33"/>
    <x v="42"/>
    <x v="209"/>
    <x v="4637"/>
    <x v="1055"/>
    <x v="96"/>
    <x v="96"/>
    <x v="9"/>
    <x v="13"/>
    <x v="3"/>
    <x v="2"/>
    <x v="2"/>
  </r>
  <r>
    <x v="4860"/>
    <x v="0"/>
    <x v="0"/>
    <x v="75"/>
    <x v="45"/>
    <x v="120"/>
    <x v="4639"/>
    <x v="1056"/>
    <x v="96"/>
    <x v="96"/>
    <x v="9"/>
    <x v="13"/>
    <x v="3"/>
    <x v="0"/>
    <x v="0"/>
  </r>
  <r>
    <x v="4859"/>
    <x v="0"/>
    <x v="8"/>
    <x v="37"/>
    <x v="30"/>
    <x v="14"/>
    <x v="4638"/>
    <x v="1055"/>
    <x v="96"/>
    <x v="96"/>
    <x v="9"/>
    <x v="13"/>
    <x v="3"/>
    <x v="8"/>
    <x v="8"/>
  </r>
  <r>
    <x v="4880"/>
    <x v="0"/>
    <x v="2"/>
    <x v="92"/>
    <x v="63"/>
    <x v="57"/>
    <x v="4659"/>
    <x v="1055"/>
    <x v="96"/>
    <x v="96"/>
    <x v="9"/>
    <x v="13"/>
    <x v="3"/>
    <x v="2"/>
    <x v="2"/>
  </r>
  <r>
    <x v="4875"/>
    <x v="1"/>
    <x v="2"/>
    <x v="24"/>
    <x v="61"/>
    <x v="187"/>
    <x v="4654"/>
    <x v="1056"/>
    <x v="96"/>
    <x v="96"/>
    <x v="9"/>
    <x v="13"/>
    <x v="3"/>
    <x v="2"/>
    <x v="2"/>
  </r>
  <r>
    <x v="4880"/>
    <x v="1"/>
    <x v="2"/>
    <x v="92"/>
    <x v="63"/>
    <x v="57"/>
    <x v="4659"/>
    <x v="1055"/>
    <x v="96"/>
    <x v="96"/>
    <x v="9"/>
    <x v="13"/>
    <x v="3"/>
    <x v="2"/>
    <x v="2"/>
  </r>
  <r>
    <x v="4878"/>
    <x v="0"/>
    <x v="8"/>
    <x v="9"/>
    <x v="43"/>
    <x v="183"/>
    <x v="4657"/>
    <x v="1056"/>
    <x v="96"/>
    <x v="96"/>
    <x v="9"/>
    <x v="13"/>
    <x v="3"/>
    <x v="8"/>
    <x v="8"/>
  </r>
  <r>
    <x v="4859"/>
    <x v="1"/>
    <x v="2"/>
    <x v="14"/>
    <x v="87"/>
    <x v="1105"/>
    <x v="4638"/>
    <x v="1055"/>
    <x v="96"/>
    <x v="96"/>
    <x v="9"/>
    <x v="13"/>
    <x v="3"/>
    <x v="2"/>
    <x v="2"/>
  </r>
  <r>
    <x v="4859"/>
    <x v="0"/>
    <x v="2"/>
    <x v="14"/>
    <x v="87"/>
    <x v="1105"/>
    <x v="4638"/>
    <x v="1055"/>
    <x v="96"/>
    <x v="96"/>
    <x v="9"/>
    <x v="13"/>
    <x v="3"/>
    <x v="2"/>
    <x v="2"/>
  </r>
  <r>
    <x v="4872"/>
    <x v="0"/>
    <x v="11"/>
    <x v="100"/>
    <x v="159"/>
    <x v="427"/>
    <x v="4651"/>
    <x v="1056"/>
    <x v="96"/>
    <x v="96"/>
    <x v="9"/>
    <x v="13"/>
    <x v="3"/>
    <x v="11"/>
    <x v="11"/>
  </r>
  <r>
    <x v="4875"/>
    <x v="0"/>
    <x v="2"/>
    <x v="24"/>
    <x v="61"/>
    <x v="187"/>
    <x v="4654"/>
    <x v="1056"/>
    <x v="96"/>
    <x v="96"/>
    <x v="9"/>
    <x v="13"/>
    <x v="3"/>
    <x v="2"/>
    <x v="2"/>
  </r>
  <r>
    <x v="4875"/>
    <x v="0"/>
    <x v="8"/>
    <x v="65"/>
    <x v="54"/>
    <x v="6"/>
    <x v="4654"/>
    <x v="1056"/>
    <x v="96"/>
    <x v="96"/>
    <x v="9"/>
    <x v="13"/>
    <x v="3"/>
    <x v="8"/>
    <x v="8"/>
  </r>
  <r>
    <x v="4877"/>
    <x v="0"/>
    <x v="11"/>
    <x v="18"/>
    <x v="40"/>
    <x v="675"/>
    <x v="4656"/>
    <x v="1057"/>
    <x v="96"/>
    <x v="96"/>
    <x v="9"/>
    <x v="13"/>
    <x v="3"/>
    <x v="11"/>
    <x v="11"/>
  </r>
  <r>
    <x v="4879"/>
    <x v="0"/>
    <x v="4"/>
    <x v="4"/>
    <x v="38"/>
    <x v="19"/>
    <x v="4658"/>
    <x v="1058"/>
    <x v="96"/>
    <x v="96"/>
    <x v="9"/>
    <x v="13"/>
    <x v="3"/>
    <x v="4"/>
    <x v="4"/>
  </r>
  <r>
    <x v="4875"/>
    <x v="0"/>
    <x v="9"/>
    <x v="4"/>
    <x v="34"/>
    <x v="6"/>
    <x v="4654"/>
    <x v="1056"/>
    <x v="96"/>
    <x v="96"/>
    <x v="9"/>
    <x v="13"/>
    <x v="3"/>
    <x v="9"/>
    <x v="9"/>
  </r>
  <r>
    <x v="4880"/>
    <x v="0"/>
    <x v="1"/>
    <x v="37"/>
    <x v="3"/>
    <x v="6"/>
    <x v="4659"/>
    <x v="1055"/>
    <x v="96"/>
    <x v="96"/>
    <x v="9"/>
    <x v="13"/>
    <x v="3"/>
    <x v="1"/>
    <x v="1"/>
  </r>
  <r>
    <x v="4876"/>
    <x v="0"/>
    <x v="8"/>
    <x v="9"/>
    <x v="62"/>
    <x v="84"/>
    <x v="4655"/>
    <x v="1055"/>
    <x v="96"/>
    <x v="96"/>
    <x v="9"/>
    <x v="13"/>
    <x v="3"/>
    <x v="8"/>
    <x v="8"/>
  </r>
  <r>
    <x v="4873"/>
    <x v="0"/>
    <x v="6"/>
    <x v="38"/>
    <x v="83"/>
    <x v="535"/>
    <x v="4652"/>
    <x v="1059"/>
    <x v="96"/>
    <x v="96"/>
    <x v="9"/>
    <x v="13"/>
    <x v="3"/>
    <x v="6"/>
    <x v="6"/>
  </r>
  <r>
    <x v="4878"/>
    <x v="0"/>
    <x v="11"/>
    <x v="13"/>
    <x v="14"/>
    <x v="44"/>
    <x v="4657"/>
    <x v="1056"/>
    <x v="96"/>
    <x v="96"/>
    <x v="9"/>
    <x v="13"/>
    <x v="3"/>
    <x v="11"/>
    <x v="11"/>
  </r>
  <r>
    <x v="4879"/>
    <x v="0"/>
    <x v="7"/>
    <x v="5"/>
    <x v="11"/>
    <x v="12"/>
    <x v="4658"/>
    <x v="1058"/>
    <x v="96"/>
    <x v="96"/>
    <x v="9"/>
    <x v="13"/>
    <x v="3"/>
    <x v="7"/>
    <x v="7"/>
  </r>
  <r>
    <x v="4877"/>
    <x v="1"/>
    <x v="2"/>
    <x v="123"/>
    <x v="108"/>
    <x v="33"/>
    <x v="4656"/>
    <x v="1057"/>
    <x v="96"/>
    <x v="96"/>
    <x v="9"/>
    <x v="13"/>
    <x v="3"/>
    <x v="2"/>
    <x v="2"/>
  </r>
  <r>
    <x v="4859"/>
    <x v="0"/>
    <x v="11"/>
    <x v="1"/>
    <x v="3"/>
    <x v="244"/>
    <x v="4638"/>
    <x v="1055"/>
    <x v="96"/>
    <x v="96"/>
    <x v="9"/>
    <x v="13"/>
    <x v="3"/>
    <x v="11"/>
    <x v="11"/>
  </r>
  <r>
    <x v="4858"/>
    <x v="0"/>
    <x v="0"/>
    <x v="8"/>
    <x v="0"/>
    <x v="7"/>
    <x v="4637"/>
    <x v="1055"/>
    <x v="96"/>
    <x v="96"/>
    <x v="9"/>
    <x v="13"/>
    <x v="3"/>
    <x v="0"/>
    <x v="0"/>
  </r>
  <r>
    <x v="4874"/>
    <x v="1"/>
    <x v="2"/>
    <x v="63"/>
    <x v="56"/>
    <x v="107"/>
    <x v="4653"/>
    <x v="1055"/>
    <x v="96"/>
    <x v="96"/>
    <x v="9"/>
    <x v="13"/>
    <x v="3"/>
    <x v="2"/>
    <x v="2"/>
  </r>
  <r>
    <x v="4873"/>
    <x v="0"/>
    <x v="7"/>
    <x v="70"/>
    <x v="54"/>
    <x v="166"/>
    <x v="4652"/>
    <x v="1059"/>
    <x v="96"/>
    <x v="96"/>
    <x v="9"/>
    <x v="13"/>
    <x v="3"/>
    <x v="7"/>
    <x v="7"/>
  </r>
  <r>
    <x v="4858"/>
    <x v="0"/>
    <x v="7"/>
    <x v="10"/>
    <x v="94"/>
    <x v="34"/>
    <x v="4637"/>
    <x v="1055"/>
    <x v="96"/>
    <x v="96"/>
    <x v="9"/>
    <x v="13"/>
    <x v="3"/>
    <x v="7"/>
    <x v="7"/>
  </r>
  <r>
    <x v="4874"/>
    <x v="0"/>
    <x v="2"/>
    <x v="63"/>
    <x v="56"/>
    <x v="107"/>
    <x v="4653"/>
    <x v="1055"/>
    <x v="96"/>
    <x v="96"/>
    <x v="9"/>
    <x v="13"/>
    <x v="3"/>
    <x v="2"/>
    <x v="2"/>
  </r>
  <r>
    <x v="4872"/>
    <x v="0"/>
    <x v="0"/>
    <x v="63"/>
    <x v="10"/>
    <x v="216"/>
    <x v="4651"/>
    <x v="1056"/>
    <x v="96"/>
    <x v="96"/>
    <x v="9"/>
    <x v="13"/>
    <x v="3"/>
    <x v="0"/>
    <x v="0"/>
  </r>
  <r>
    <x v="4866"/>
    <x v="0"/>
    <x v="4"/>
    <x v="9"/>
    <x v="14"/>
    <x v="14"/>
    <x v="4645"/>
    <x v="1055"/>
    <x v="96"/>
    <x v="96"/>
    <x v="9"/>
    <x v="13"/>
    <x v="3"/>
    <x v="4"/>
    <x v="4"/>
  </r>
  <r>
    <x v="4866"/>
    <x v="0"/>
    <x v="2"/>
    <x v="23"/>
    <x v="3"/>
    <x v="252"/>
    <x v="4645"/>
    <x v="1055"/>
    <x v="96"/>
    <x v="96"/>
    <x v="9"/>
    <x v="13"/>
    <x v="3"/>
    <x v="2"/>
    <x v="2"/>
  </r>
  <r>
    <x v="4864"/>
    <x v="0"/>
    <x v="11"/>
    <x v="52"/>
    <x v="106"/>
    <x v="841"/>
    <x v="4643"/>
    <x v="1057"/>
    <x v="96"/>
    <x v="96"/>
    <x v="9"/>
    <x v="13"/>
    <x v="3"/>
    <x v="11"/>
    <x v="11"/>
  </r>
  <r>
    <x v="4861"/>
    <x v="1"/>
    <x v="2"/>
    <x v="48"/>
    <x v="10"/>
    <x v="187"/>
    <x v="4640"/>
    <x v="1057"/>
    <x v="96"/>
    <x v="96"/>
    <x v="9"/>
    <x v="13"/>
    <x v="3"/>
    <x v="2"/>
    <x v="2"/>
  </r>
  <r>
    <x v="4867"/>
    <x v="0"/>
    <x v="8"/>
    <x v="122"/>
    <x v="151"/>
    <x v="3216"/>
    <x v="4646"/>
    <x v="1055"/>
    <x v="96"/>
    <x v="96"/>
    <x v="9"/>
    <x v="13"/>
    <x v="3"/>
    <x v="8"/>
    <x v="8"/>
  </r>
  <r>
    <x v="4863"/>
    <x v="0"/>
    <x v="7"/>
    <x v="24"/>
    <x v="76"/>
    <x v="57"/>
    <x v="4642"/>
    <x v="1059"/>
    <x v="96"/>
    <x v="96"/>
    <x v="9"/>
    <x v="13"/>
    <x v="3"/>
    <x v="7"/>
    <x v="7"/>
  </r>
  <r>
    <x v="4862"/>
    <x v="0"/>
    <x v="4"/>
    <x v="53"/>
    <x v="47"/>
    <x v="152"/>
    <x v="4641"/>
    <x v="1058"/>
    <x v="96"/>
    <x v="96"/>
    <x v="9"/>
    <x v="13"/>
    <x v="3"/>
    <x v="4"/>
    <x v="4"/>
  </r>
  <r>
    <x v="4862"/>
    <x v="0"/>
    <x v="6"/>
    <x v="37"/>
    <x v="76"/>
    <x v="76"/>
    <x v="4641"/>
    <x v="1058"/>
    <x v="96"/>
    <x v="96"/>
    <x v="9"/>
    <x v="13"/>
    <x v="3"/>
    <x v="6"/>
    <x v="6"/>
  </r>
  <r>
    <x v="4871"/>
    <x v="0"/>
    <x v="11"/>
    <x v="90"/>
    <x v="118"/>
    <x v="213"/>
    <x v="4650"/>
    <x v="1055"/>
    <x v="96"/>
    <x v="96"/>
    <x v="9"/>
    <x v="13"/>
    <x v="3"/>
    <x v="11"/>
    <x v="11"/>
  </r>
  <r>
    <x v="4861"/>
    <x v="0"/>
    <x v="10"/>
    <x v="20"/>
    <x v="98"/>
    <x v="145"/>
    <x v="4640"/>
    <x v="1057"/>
    <x v="96"/>
    <x v="96"/>
    <x v="9"/>
    <x v="13"/>
    <x v="3"/>
    <x v="10"/>
    <x v="10"/>
  </r>
  <r>
    <x v="4864"/>
    <x v="0"/>
    <x v="2"/>
    <x v="101"/>
    <x v="172"/>
    <x v="2385"/>
    <x v="4643"/>
    <x v="1057"/>
    <x v="96"/>
    <x v="96"/>
    <x v="9"/>
    <x v="13"/>
    <x v="3"/>
    <x v="2"/>
    <x v="2"/>
  </r>
  <r>
    <x v="4864"/>
    <x v="1"/>
    <x v="2"/>
    <x v="99"/>
    <x v="172"/>
    <x v="28"/>
    <x v="4643"/>
    <x v="1057"/>
    <x v="96"/>
    <x v="96"/>
    <x v="9"/>
    <x v="13"/>
    <x v="3"/>
    <x v="2"/>
    <x v="2"/>
  </r>
  <r>
    <x v="4862"/>
    <x v="0"/>
    <x v="10"/>
    <x v="63"/>
    <x v="56"/>
    <x v="107"/>
    <x v="4641"/>
    <x v="1058"/>
    <x v="96"/>
    <x v="96"/>
    <x v="9"/>
    <x v="13"/>
    <x v="3"/>
    <x v="10"/>
    <x v="10"/>
  </r>
  <r>
    <x v="4865"/>
    <x v="0"/>
    <x v="9"/>
    <x v="7"/>
    <x v="11"/>
    <x v="319"/>
    <x v="4644"/>
    <x v="1056"/>
    <x v="96"/>
    <x v="96"/>
    <x v="9"/>
    <x v="13"/>
    <x v="3"/>
    <x v="9"/>
    <x v="9"/>
  </r>
  <r>
    <x v="4867"/>
    <x v="0"/>
    <x v="4"/>
    <x v="97"/>
    <x v="116"/>
    <x v="178"/>
    <x v="4646"/>
    <x v="1055"/>
    <x v="96"/>
    <x v="96"/>
    <x v="9"/>
    <x v="13"/>
    <x v="3"/>
    <x v="4"/>
    <x v="4"/>
  </r>
  <r>
    <x v="4861"/>
    <x v="0"/>
    <x v="7"/>
    <x v="20"/>
    <x v="98"/>
    <x v="145"/>
    <x v="4640"/>
    <x v="1057"/>
    <x v="96"/>
    <x v="96"/>
    <x v="9"/>
    <x v="13"/>
    <x v="3"/>
    <x v="7"/>
    <x v="7"/>
  </r>
  <r>
    <x v="4867"/>
    <x v="0"/>
    <x v="2"/>
    <x v="141"/>
    <x v="193"/>
    <x v="3879"/>
    <x v="4646"/>
    <x v="1055"/>
    <x v="96"/>
    <x v="96"/>
    <x v="9"/>
    <x v="13"/>
    <x v="3"/>
    <x v="2"/>
    <x v="2"/>
  </r>
  <r>
    <x v="4867"/>
    <x v="1"/>
    <x v="2"/>
    <x v="297"/>
    <x v="193"/>
    <x v="478"/>
    <x v="4646"/>
    <x v="1055"/>
    <x v="96"/>
    <x v="96"/>
    <x v="9"/>
    <x v="13"/>
    <x v="3"/>
    <x v="2"/>
    <x v="2"/>
  </r>
  <r>
    <x v="4873"/>
    <x v="0"/>
    <x v="10"/>
    <x v="19"/>
    <x v="75"/>
    <x v="169"/>
    <x v="4652"/>
    <x v="1059"/>
    <x v="96"/>
    <x v="96"/>
    <x v="9"/>
    <x v="13"/>
    <x v="3"/>
    <x v="10"/>
    <x v="10"/>
  </r>
  <r>
    <x v="4865"/>
    <x v="0"/>
    <x v="7"/>
    <x v="6"/>
    <x v="98"/>
    <x v="13"/>
    <x v="4644"/>
    <x v="1056"/>
    <x v="96"/>
    <x v="96"/>
    <x v="9"/>
    <x v="13"/>
    <x v="3"/>
    <x v="7"/>
    <x v="7"/>
  </r>
  <r>
    <x v="4866"/>
    <x v="0"/>
    <x v="0"/>
    <x v="16"/>
    <x v="17"/>
    <x v="6"/>
    <x v="4645"/>
    <x v="1055"/>
    <x v="96"/>
    <x v="96"/>
    <x v="9"/>
    <x v="13"/>
    <x v="3"/>
    <x v="0"/>
    <x v="0"/>
  </r>
  <r>
    <x v="4860"/>
    <x v="0"/>
    <x v="6"/>
    <x v="16"/>
    <x v="12"/>
    <x v="102"/>
    <x v="4639"/>
    <x v="1056"/>
    <x v="96"/>
    <x v="96"/>
    <x v="9"/>
    <x v="13"/>
    <x v="3"/>
    <x v="6"/>
    <x v="6"/>
  </r>
  <r>
    <x v="4859"/>
    <x v="0"/>
    <x v="6"/>
    <x v="5"/>
    <x v="11"/>
    <x v="12"/>
    <x v="4638"/>
    <x v="1055"/>
    <x v="96"/>
    <x v="96"/>
    <x v="9"/>
    <x v="13"/>
    <x v="3"/>
    <x v="6"/>
    <x v="6"/>
  </r>
  <r>
    <x v="4874"/>
    <x v="0"/>
    <x v="11"/>
    <x v="30"/>
    <x v="63"/>
    <x v="34"/>
    <x v="4653"/>
    <x v="1055"/>
    <x v="96"/>
    <x v="96"/>
    <x v="9"/>
    <x v="13"/>
    <x v="3"/>
    <x v="11"/>
    <x v="11"/>
  </r>
  <r>
    <x v="4858"/>
    <x v="0"/>
    <x v="5"/>
    <x v="12"/>
    <x v="12"/>
    <x v="13"/>
    <x v="4637"/>
    <x v="1055"/>
    <x v="96"/>
    <x v="96"/>
    <x v="9"/>
    <x v="13"/>
    <x v="3"/>
    <x v="5"/>
    <x v="5"/>
  </r>
  <r>
    <x v="4859"/>
    <x v="0"/>
    <x v="0"/>
    <x v="93"/>
    <x v="9"/>
    <x v="63"/>
    <x v="4638"/>
    <x v="1055"/>
    <x v="96"/>
    <x v="96"/>
    <x v="9"/>
    <x v="13"/>
    <x v="3"/>
    <x v="0"/>
    <x v="0"/>
  </r>
  <r>
    <x v="4873"/>
    <x v="0"/>
    <x v="1"/>
    <x v="168"/>
    <x v="181"/>
    <x v="3881"/>
    <x v="4652"/>
    <x v="1059"/>
    <x v="96"/>
    <x v="96"/>
    <x v="9"/>
    <x v="13"/>
    <x v="3"/>
    <x v="1"/>
    <x v="1"/>
  </r>
  <r>
    <x v="4859"/>
    <x v="0"/>
    <x v="5"/>
    <x v="12"/>
    <x v="6"/>
    <x v="145"/>
    <x v="4638"/>
    <x v="1055"/>
    <x v="96"/>
    <x v="96"/>
    <x v="9"/>
    <x v="13"/>
    <x v="3"/>
    <x v="5"/>
    <x v="5"/>
  </r>
  <r>
    <x v="4874"/>
    <x v="0"/>
    <x v="4"/>
    <x v="13"/>
    <x v="65"/>
    <x v="154"/>
    <x v="4653"/>
    <x v="1055"/>
    <x v="96"/>
    <x v="96"/>
    <x v="9"/>
    <x v="13"/>
    <x v="3"/>
    <x v="4"/>
    <x v="4"/>
  </r>
  <r>
    <x v="4874"/>
    <x v="0"/>
    <x v="9"/>
    <x v="92"/>
    <x v="43"/>
    <x v="137"/>
    <x v="4653"/>
    <x v="1055"/>
    <x v="96"/>
    <x v="96"/>
    <x v="9"/>
    <x v="13"/>
    <x v="3"/>
    <x v="9"/>
    <x v="9"/>
  </r>
  <r>
    <x v="4876"/>
    <x v="0"/>
    <x v="6"/>
    <x v="93"/>
    <x v="9"/>
    <x v="63"/>
    <x v="4655"/>
    <x v="1055"/>
    <x v="96"/>
    <x v="96"/>
    <x v="9"/>
    <x v="13"/>
    <x v="3"/>
    <x v="6"/>
    <x v="6"/>
  </r>
  <r>
    <x v="4878"/>
    <x v="0"/>
    <x v="0"/>
    <x v="6"/>
    <x v="41"/>
    <x v="34"/>
    <x v="4657"/>
    <x v="1056"/>
    <x v="96"/>
    <x v="96"/>
    <x v="9"/>
    <x v="13"/>
    <x v="3"/>
    <x v="0"/>
    <x v="0"/>
  </r>
  <r>
    <x v="4874"/>
    <x v="0"/>
    <x v="8"/>
    <x v="30"/>
    <x v="63"/>
    <x v="34"/>
    <x v="4653"/>
    <x v="1055"/>
    <x v="96"/>
    <x v="96"/>
    <x v="9"/>
    <x v="13"/>
    <x v="3"/>
    <x v="8"/>
    <x v="8"/>
  </r>
  <r>
    <x v="4872"/>
    <x v="0"/>
    <x v="8"/>
    <x v="142"/>
    <x v="116"/>
    <x v="243"/>
    <x v="4651"/>
    <x v="1056"/>
    <x v="96"/>
    <x v="96"/>
    <x v="9"/>
    <x v="13"/>
    <x v="3"/>
    <x v="8"/>
    <x v="8"/>
  </r>
  <r>
    <x v="4872"/>
    <x v="0"/>
    <x v="1"/>
    <x v="122"/>
    <x v="133"/>
    <x v="318"/>
    <x v="4651"/>
    <x v="1056"/>
    <x v="96"/>
    <x v="96"/>
    <x v="9"/>
    <x v="13"/>
    <x v="3"/>
    <x v="1"/>
    <x v="1"/>
  </r>
  <r>
    <x v="4872"/>
    <x v="0"/>
    <x v="4"/>
    <x v="95"/>
    <x v="29"/>
    <x v="50"/>
    <x v="4651"/>
    <x v="1056"/>
    <x v="96"/>
    <x v="96"/>
    <x v="9"/>
    <x v="13"/>
    <x v="3"/>
    <x v="4"/>
    <x v="4"/>
  </r>
  <r>
    <x v="4872"/>
    <x v="1"/>
    <x v="2"/>
    <x v="87"/>
    <x v="22"/>
    <x v="635"/>
    <x v="4651"/>
    <x v="1056"/>
    <x v="96"/>
    <x v="96"/>
    <x v="9"/>
    <x v="13"/>
    <x v="3"/>
    <x v="2"/>
    <x v="2"/>
  </r>
  <r>
    <x v="4872"/>
    <x v="0"/>
    <x v="2"/>
    <x v="163"/>
    <x v="22"/>
    <x v="37"/>
    <x v="4651"/>
    <x v="1056"/>
    <x v="96"/>
    <x v="96"/>
    <x v="9"/>
    <x v="13"/>
    <x v="3"/>
    <x v="2"/>
    <x v="2"/>
  </r>
  <r>
    <x v="4868"/>
    <x v="0"/>
    <x v="9"/>
    <x v="128"/>
    <x v="127"/>
    <x v="2222"/>
    <x v="4647"/>
    <x v="1058"/>
    <x v="96"/>
    <x v="96"/>
    <x v="9"/>
    <x v="13"/>
    <x v="3"/>
    <x v="9"/>
    <x v="9"/>
  </r>
  <r>
    <x v="4871"/>
    <x v="0"/>
    <x v="6"/>
    <x v="35"/>
    <x v="51"/>
    <x v="63"/>
    <x v="4650"/>
    <x v="1055"/>
    <x v="96"/>
    <x v="96"/>
    <x v="9"/>
    <x v="13"/>
    <x v="3"/>
    <x v="6"/>
    <x v="6"/>
  </r>
  <r>
    <x v="4871"/>
    <x v="0"/>
    <x v="8"/>
    <x v="52"/>
    <x v="71"/>
    <x v="273"/>
    <x v="4650"/>
    <x v="1055"/>
    <x v="96"/>
    <x v="96"/>
    <x v="9"/>
    <x v="13"/>
    <x v="3"/>
    <x v="8"/>
    <x v="8"/>
  </r>
  <r>
    <x v="4869"/>
    <x v="0"/>
    <x v="8"/>
    <x v="70"/>
    <x v="24"/>
    <x v="238"/>
    <x v="4648"/>
    <x v="1058"/>
    <x v="96"/>
    <x v="96"/>
    <x v="9"/>
    <x v="13"/>
    <x v="3"/>
    <x v="8"/>
    <x v="8"/>
  </r>
  <r>
    <x v="4876"/>
    <x v="0"/>
    <x v="11"/>
    <x v="30"/>
    <x v="14"/>
    <x v="31"/>
    <x v="4655"/>
    <x v="1055"/>
    <x v="96"/>
    <x v="96"/>
    <x v="9"/>
    <x v="13"/>
    <x v="3"/>
    <x v="11"/>
    <x v="11"/>
  </r>
  <r>
    <x v="4877"/>
    <x v="0"/>
    <x v="2"/>
    <x v="78"/>
    <x v="108"/>
    <x v="949"/>
    <x v="4656"/>
    <x v="1057"/>
    <x v="96"/>
    <x v="96"/>
    <x v="9"/>
    <x v="13"/>
    <x v="3"/>
    <x v="2"/>
    <x v="2"/>
  </r>
  <r>
    <x v="4880"/>
    <x v="0"/>
    <x v="5"/>
    <x v="8"/>
    <x v="98"/>
    <x v="6"/>
    <x v="4659"/>
    <x v="1055"/>
    <x v="96"/>
    <x v="96"/>
    <x v="9"/>
    <x v="13"/>
    <x v="3"/>
    <x v="5"/>
    <x v="5"/>
  </r>
  <r>
    <x v="4877"/>
    <x v="0"/>
    <x v="8"/>
    <x v="34"/>
    <x v="32"/>
    <x v="263"/>
    <x v="4656"/>
    <x v="1057"/>
    <x v="96"/>
    <x v="96"/>
    <x v="9"/>
    <x v="13"/>
    <x v="3"/>
    <x v="8"/>
    <x v="8"/>
  </r>
  <r>
    <x v="4868"/>
    <x v="0"/>
    <x v="10"/>
    <x v="59"/>
    <x v="120"/>
    <x v="18"/>
    <x v="4647"/>
    <x v="1058"/>
    <x v="96"/>
    <x v="96"/>
    <x v="9"/>
    <x v="13"/>
    <x v="3"/>
    <x v="10"/>
    <x v="10"/>
  </r>
  <r>
    <x v="4863"/>
    <x v="0"/>
    <x v="2"/>
    <x v="164"/>
    <x v="194"/>
    <x v="3350"/>
    <x v="4642"/>
    <x v="1059"/>
    <x v="96"/>
    <x v="96"/>
    <x v="9"/>
    <x v="13"/>
    <x v="3"/>
    <x v="2"/>
    <x v="2"/>
  </r>
  <r>
    <x v="4870"/>
    <x v="0"/>
    <x v="0"/>
    <x v="16"/>
    <x v="17"/>
    <x v="6"/>
    <x v="4649"/>
    <x v="1055"/>
    <x v="96"/>
    <x v="96"/>
    <x v="9"/>
    <x v="13"/>
    <x v="3"/>
    <x v="0"/>
    <x v="0"/>
  </r>
  <r>
    <x v="4864"/>
    <x v="0"/>
    <x v="8"/>
    <x v="125"/>
    <x v="108"/>
    <x v="209"/>
    <x v="4643"/>
    <x v="1057"/>
    <x v="96"/>
    <x v="96"/>
    <x v="9"/>
    <x v="13"/>
    <x v="3"/>
    <x v="8"/>
    <x v="8"/>
  </r>
  <r>
    <x v="4871"/>
    <x v="0"/>
    <x v="2"/>
    <x v="68"/>
    <x v="164"/>
    <x v="936"/>
    <x v="4650"/>
    <x v="1055"/>
    <x v="96"/>
    <x v="96"/>
    <x v="9"/>
    <x v="13"/>
    <x v="3"/>
    <x v="2"/>
    <x v="2"/>
  </r>
  <r>
    <x v="4865"/>
    <x v="0"/>
    <x v="11"/>
    <x v="30"/>
    <x v="62"/>
    <x v="7"/>
    <x v="4644"/>
    <x v="1056"/>
    <x v="96"/>
    <x v="96"/>
    <x v="9"/>
    <x v="13"/>
    <x v="3"/>
    <x v="11"/>
    <x v="11"/>
  </r>
  <r>
    <x v="4862"/>
    <x v="0"/>
    <x v="5"/>
    <x v="20"/>
    <x v="41"/>
    <x v="73"/>
    <x v="4641"/>
    <x v="1058"/>
    <x v="96"/>
    <x v="96"/>
    <x v="9"/>
    <x v="13"/>
    <x v="3"/>
    <x v="5"/>
    <x v="5"/>
  </r>
  <r>
    <x v="4865"/>
    <x v="0"/>
    <x v="2"/>
    <x v="4"/>
    <x v="47"/>
    <x v="346"/>
    <x v="4644"/>
    <x v="1056"/>
    <x v="96"/>
    <x v="96"/>
    <x v="9"/>
    <x v="13"/>
    <x v="3"/>
    <x v="2"/>
    <x v="2"/>
  </r>
  <r>
    <x v="4862"/>
    <x v="0"/>
    <x v="7"/>
    <x v="5"/>
    <x v="23"/>
    <x v="178"/>
    <x v="4641"/>
    <x v="1058"/>
    <x v="96"/>
    <x v="96"/>
    <x v="9"/>
    <x v="13"/>
    <x v="3"/>
    <x v="7"/>
    <x v="7"/>
  </r>
  <r>
    <x v="4867"/>
    <x v="0"/>
    <x v="9"/>
    <x v="214"/>
    <x v="163"/>
    <x v="1341"/>
    <x v="4646"/>
    <x v="1055"/>
    <x v="96"/>
    <x v="96"/>
    <x v="9"/>
    <x v="13"/>
    <x v="3"/>
    <x v="9"/>
    <x v="9"/>
  </r>
  <r>
    <x v="4861"/>
    <x v="0"/>
    <x v="4"/>
    <x v="10"/>
    <x v="18"/>
    <x v="13"/>
    <x v="4640"/>
    <x v="1057"/>
    <x v="96"/>
    <x v="96"/>
    <x v="9"/>
    <x v="13"/>
    <x v="3"/>
    <x v="4"/>
    <x v="4"/>
  </r>
  <r>
    <x v="4867"/>
    <x v="0"/>
    <x v="1"/>
    <x v="177"/>
    <x v="203"/>
    <x v="3882"/>
    <x v="4646"/>
    <x v="1055"/>
    <x v="96"/>
    <x v="96"/>
    <x v="9"/>
    <x v="13"/>
    <x v="3"/>
    <x v="1"/>
    <x v="1"/>
  </r>
  <r>
    <x v="4867"/>
    <x v="0"/>
    <x v="3"/>
    <x v="144"/>
    <x v="166"/>
    <x v="1039"/>
    <x v="4646"/>
    <x v="1055"/>
    <x v="96"/>
    <x v="96"/>
    <x v="9"/>
    <x v="13"/>
    <x v="3"/>
    <x v="3"/>
    <x v="3"/>
  </r>
  <r>
    <x v="4867"/>
    <x v="0"/>
    <x v="7"/>
    <x v="113"/>
    <x v="99"/>
    <x v="31"/>
    <x v="4646"/>
    <x v="1055"/>
    <x v="96"/>
    <x v="96"/>
    <x v="9"/>
    <x v="13"/>
    <x v="3"/>
    <x v="7"/>
    <x v="7"/>
  </r>
  <r>
    <x v="4863"/>
    <x v="1"/>
    <x v="2"/>
    <x v="176"/>
    <x v="194"/>
    <x v="764"/>
    <x v="4642"/>
    <x v="1059"/>
    <x v="96"/>
    <x v="96"/>
    <x v="9"/>
    <x v="13"/>
    <x v="3"/>
    <x v="2"/>
    <x v="2"/>
  </r>
  <r>
    <x v="4861"/>
    <x v="0"/>
    <x v="9"/>
    <x v="5"/>
    <x v="16"/>
    <x v="17"/>
    <x v="4640"/>
    <x v="1057"/>
    <x v="96"/>
    <x v="96"/>
    <x v="9"/>
    <x v="13"/>
    <x v="3"/>
    <x v="9"/>
    <x v="9"/>
  </r>
  <r>
    <x v="4869"/>
    <x v="0"/>
    <x v="10"/>
    <x v="7"/>
    <x v="8"/>
    <x v="11"/>
    <x v="4648"/>
    <x v="1058"/>
    <x v="96"/>
    <x v="96"/>
    <x v="9"/>
    <x v="13"/>
    <x v="3"/>
    <x v="10"/>
    <x v="10"/>
  </r>
  <r>
    <x v="4862"/>
    <x v="0"/>
    <x v="9"/>
    <x v="84"/>
    <x v="83"/>
    <x v="217"/>
    <x v="4641"/>
    <x v="1058"/>
    <x v="96"/>
    <x v="96"/>
    <x v="9"/>
    <x v="13"/>
    <x v="3"/>
    <x v="9"/>
    <x v="9"/>
  </r>
  <r>
    <x v="4869"/>
    <x v="0"/>
    <x v="2"/>
    <x v="31"/>
    <x v="102"/>
    <x v="11"/>
    <x v="4648"/>
    <x v="1058"/>
    <x v="96"/>
    <x v="96"/>
    <x v="9"/>
    <x v="13"/>
    <x v="3"/>
    <x v="2"/>
    <x v="2"/>
  </r>
  <r>
    <x v="4868"/>
    <x v="0"/>
    <x v="7"/>
    <x v="84"/>
    <x v="35"/>
    <x v="441"/>
    <x v="4647"/>
    <x v="1058"/>
    <x v="96"/>
    <x v="96"/>
    <x v="9"/>
    <x v="13"/>
    <x v="3"/>
    <x v="7"/>
    <x v="7"/>
  </r>
  <r>
    <x v="4861"/>
    <x v="0"/>
    <x v="2"/>
    <x v="17"/>
    <x v="10"/>
    <x v="13"/>
    <x v="4640"/>
    <x v="1057"/>
    <x v="96"/>
    <x v="96"/>
    <x v="9"/>
    <x v="13"/>
    <x v="3"/>
    <x v="2"/>
    <x v="2"/>
  </r>
  <r>
    <x v="4868"/>
    <x v="0"/>
    <x v="3"/>
    <x v="76"/>
    <x v="140"/>
    <x v="1771"/>
    <x v="4647"/>
    <x v="1058"/>
    <x v="96"/>
    <x v="96"/>
    <x v="9"/>
    <x v="13"/>
    <x v="3"/>
    <x v="3"/>
    <x v="3"/>
  </r>
  <r>
    <x v="4869"/>
    <x v="0"/>
    <x v="1"/>
    <x v="50"/>
    <x v="15"/>
    <x v="319"/>
    <x v="4648"/>
    <x v="1058"/>
    <x v="96"/>
    <x v="96"/>
    <x v="9"/>
    <x v="13"/>
    <x v="3"/>
    <x v="1"/>
    <x v="1"/>
  </r>
  <r>
    <x v="4862"/>
    <x v="0"/>
    <x v="3"/>
    <x v="51"/>
    <x v="75"/>
    <x v="37"/>
    <x v="4641"/>
    <x v="1058"/>
    <x v="96"/>
    <x v="96"/>
    <x v="9"/>
    <x v="13"/>
    <x v="3"/>
    <x v="3"/>
    <x v="3"/>
  </r>
  <r>
    <x v="4866"/>
    <x v="0"/>
    <x v="1"/>
    <x v="48"/>
    <x v="10"/>
    <x v="187"/>
    <x v="4645"/>
    <x v="1055"/>
    <x v="96"/>
    <x v="96"/>
    <x v="9"/>
    <x v="13"/>
    <x v="3"/>
    <x v="1"/>
    <x v="1"/>
  </r>
  <r>
    <x v="4868"/>
    <x v="1"/>
    <x v="2"/>
    <x v="176"/>
    <x v="278"/>
    <x v="1163"/>
    <x v="4647"/>
    <x v="1058"/>
    <x v="96"/>
    <x v="96"/>
    <x v="9"/>
    <x v="13"/>
    <x v="3"/>
    <x v="2"/>
    <x v="2"/>
  </r>
  <r>
    <x v="4866"/>
    <x v="1"/>
    <x v="2"/>
    <x v="23"/>
    <x v="3"/>
    <x v="252"/>
    <x v="4645"/>
    <x v="1055"/>
    <x v="96"/>
    <x v="96"/>
    <x v="9"/>
    <x v="13"/>
    <x v="3"/>
    <x v="2"/>
    <x v="2"/>
  </r>
  <r>
    <x v="4861"/>
    <x v="0"/>
    <x v="1"/>
    <x v="3"/>
    <x v="10"/>
    <x v="7"/>
    <x v="4640"/>
    <x v="1057"/>
    <x v="96"/>
    <x v="96"/>
    <x v="9"/>
    <x v="13"/>
    <x v="3"/>
    <x v="1"/>
    <x v="1"/>
  </r>
  <r>
    <x v="4870"/>
    <x v="0"/>
    <x v="5"/>
    <x v="75"/>
    <x v="91"/>
    <x v="124"/>
    <x v="4649"/>
    <x v="1055"/>
    <x v="96"/>
    <x v="96"/>
    <x v="9"/>
    <x v="13"/>
    <x v="3"/>
    <x v="5"/>
    <x v="5"/>
  </r>
  <r>
    <x v="4878"/>
    <x v="0"/>
    <x v="6"/>
    <x v="79"/>
    <x v="13"/>
    <x v="37"/>
    <x v="4657"/>
    <x v="1056"/>
    <x v="96"/>
    <x v="96"/>
    <x v="9"/>
    <x v="13"/>
    <x v="3"/>
    <x v="6"/>
    <x v="6"/>
  </r>
  <r>
    <x v="4864"/>
    <x v="0"/>
    <x v="5"/>
    <x v="79"/>
    <x v="9"/>
    <x v="6"/>
    <x v="4643"/>
    <x v="1057"/>
    <x v="96"/>
    <x v="96"/>
    <x v="9"/>
    <x v="13"/>
    <x v="3"/>
    <x v="5"/>
    <x v="5"/>
  </r>
  <r>
    <x v="4880"/>
    <x v="0"/>
    <x v="0"/>
    <x v="21"/>
    <x v="94"/>
    <x v="6"/>
    <x v="4659"/>
    <x v="1055"/>
    <x v="96"/>
    <x v="96"/>
    <x v="9"/>
    <x v="13"/>
    <x v="3"/>
    <x v="0"/>
    <x v="0"/>
  </r>
  <r>
    <x v="4875"/>
    <x v="0"/>
    <x v="0"/>
    <x v="8"/>
    <x v="98"/>
    <x v="6"/>
    <x v="4654"/>
    <x v="1056"/>
    <x v="96"/>
    <x v="96"/>
    <x v="9"/>
    <x v="13"/>
    <x v="3"/>
    <x v="0"/>
    <x v="0"/>
  </r>
  <r>
    <x v="4879"/>
    <x v="0"/>
    <x v="5"/>
    <x v="8"/>
    <x v="98"/>
    <x v="6"/>
    <x v="4658"/>
    <x v="1058"/>
    <x v="96"/>
    <x v="96"/>
    <x v="9"/>
    <x v="13"/>
    <x v="3"/>
    <x v="5"/>
    <x v="5"/>
  </r>
  <r>
    <x v="4879"/>
    <x v="0"/>
    <x v="8"/>
    <x v="19"/>
    <x v="51"/>
    <x v="57"/>
    <x v="4658"/>
    <x v="1058"/>
    <x v="96"/>
    <x v="96"/>
    <x v="9"/>
    <x v="13"/>
    <x v="3"/>
    <x v="8"/>
    <x v="8"/>
  </r>
  <r>
    <x v="4878"/>
    <x v="0"/>
    <x v="10"/>
    <x v="8"/>
    <x v="0"/>
    <x v="7"/>
    <x v="4657"/>
    <x v="1056"/>
    <x v="96"/>
    <x v="96"/>
    <x v="9"/>
    <x v="13"/>
    <x v="3"/>
    <x v="10"/>
    <x v="10"/>
  </r>
  <r>
    <x v="4878"/>
    <x v="0"/>
    <x v="5"/>
    <x v="12"/>
    <x v="12"/>
    <x v="13"/>
    <x v="4657"/>
    <x v="1056"/>
    <x v="96"/>
    <x v="96"/>
    <x v="9"/>
    <x v="13"/>
    <x v="3"/>
    <x v="5"/>
    <x v="5"/>
  </r>
  <r>
    <x v="4880"/>
    <x v="0"/>
    <x v="6"/>
    <x v="7"/>
    <x v="63"/>
    <x v="6"/>
    <x v="4659"/>
    <x v="1055"/>
    <x v="96"/>
    <x v="96"/>
    <x v="9"/>
    <x v="13"/>
    <x v="3"/>
    <x v="6"/>
    <x v="6"/>
  </r>
  <r>
    <x v="4879"/>
    <x v="0"/>
    <x v="11"/>
    <x v="31"/>
    <x v="60"/>
    <x v="267"/>
    <x v="4658"/>
    <x v="1058"/>
    <x v="96"/>
    <x v="96"/>
    <x v="9"/>
    <x v="13"/>
    <x v="3"/>
    <x v="11"/>
    <x v="11"/>
  </r>
  <r>
    <x v="4880"/>
    <x v="0"/>
    <x v="7"/>
    <x v="13"/>
    <x v="13"/>
    <x v="6"/>
    <x v="4659"/>
    <x v="1055"/>
    <x v="96"/>
    <x v="96"/>
    <x v="9"/>
    <x v="13"/>
    <x v="3"/>
    <x v="7"/>
    <x v="7"/>
  </r>
  <r>
    <x v="4875"/>
    <x v="0"/>
    <x v="11"/>
    <x v="70"/>
    <x v="1"/>
    <x v="6"/>
    <x v="4654"/>
    <x v="1056"/>
    <x v="96"/>
    <x v="96"/>
    <x v="9"/>
    <x v="13"/>
    <x v="3"/>
    <x v="11"/>
    <x v="11"/>
  </r>
  <r>
    <x v="4880"/>
    <x v="0"/>
    <x v="3"/>
    <x v="11"/>
    <x v="23"/>
    <x v="246"/>
    <x v="4659"/>
    <x v="1055"/>
    <x v="96"/>
    <x v="96"/>
    <x v="9"/>
    <x v="13"/>
    <x v="3"/>
    <x v="3"/>
    <x v="3"/>
  </r>
  <r>
    <x v="4860"/>
    <x v="0"/>
    <x v="5"/>
    <x v="75"/>
    <x v="45"/>
    <x v="120"/>
    <x v="4639"/>
    <x v="1056"/>
    <x v="96"/>
    <x v="96"/>
    <x v="9"/>
    <x v="13"/>
    <x v="3"/>
    <x v="5"/>
    <x v="5"/>
  </r>
  <r>
    <x v="4858"/>
    <x v="0"/>
    <x v="6"/>
    <x v="7"/>
    <x v="8"/>
    <x v="11"/>
    <x v="4637"/>
    <x v="1055"/>
    <x v="96"/>
    <x v="96"/>
    <x v="9"/>
    <x v="13"/>
    <x v="3"/>
    <x v="6"/>
    <x v="6"/>
  </r>
  <r>
    <x v="4873"/>
    <x v="0"/>
    <x v="3"/>
    <x v="112"/>
    <x v="105"/>
    <x v="1100"/>
    <x v="4652"/>
    <x v="1059"/>
    <x v="96"/>
    <x v="96"/>
    <x v="9"/>
    <x v="13"/>
    <x v="3"/>
    <x v="3"/>
    <x v="3"/>
  </r>
  <r>
    <x v="4864"/>
    <x v="0"/>
    <x v="6"/>
    <x v="51"/>
    <x v="87"/>
    <x v="116"/>
    <x v="4643"/>
    <x v="1057"/>
    <x v="96"/>
    <x v="96"/>
    <x v="9"/>
    <x v="13"/>
    <x v="3"/>
    <x v="6"/>
    <x v="6"/>
  </r>
  <r>
    <x v="4865"/>
    <x v="0"/>
    <x v="5"/>
    <x v="75"/>
    <x v="91"/>
    <x v="124"/>
    <x v="4644"/>
    <x v="1056"/>
    <x v="96"/>
    <x v="96"/>
    <x v="9"/>
    <x v="13"/>
    <x v="3"/>
    <x v="5"/>
    <x v="5"/>
  </r>
  <r>
    <x v="4865"/>
    <x v="0"/>
    <x v="8"/>
    <x v="9"/>
    <x v="43"/>
    <x v="183"/>
    <x v="4644"/>
    <x v="1056"/>
    <x v="96"/>
    <x v="96"/>
    <x v="9"/>
    <x v="13"/>
    <x v="3"/>
    <x v="8"/>
    <x v="8"/>
  </r>
  <r>
    <x v="4863"/>
    <x v="0"/>
    <x v="8"/>
    <x v="58"/>
    <x v="138"/>
    <x v="869"/>
    <x v="4642"/>
    <x v="1059"/>
    <x v="96"/>
    <x v="96"/>
    <x v="9"/>
    <x v="13"/>
    <x v="3"/>
    <x v="8"/>
    <x v="8"/>
  </r>
  <r>
    <x v="4859"/>
    <x v="0"/>
    <x v="7"/>
    <x v="30"/>
    <x v="14"/>
    <x v="31"/>
    <x v="4638"/>
    <x v="1055"/>
    <x v="96"/>
    <x v="96"/>
    <x v="9"/>
    <x v="13"/>
    <x v="3"/>
    <x v="7"/>
    <x v="7"/>
  </r>
  <r>
    <x v="4866"/>
    <x v="0"/>
    <x v="8"/>
    <x v="11"/>
    <x v="23"/>
    <x v="246"/>
    <x v="4645"/>
    <x v="1055"/>
    <x v="96"/>
    <x v="96"/>
    <x v="9"/>
    <x v="13"/>
    <x v="3"/>
    <x v="8"/>
    <x v="8"/>
  </r>
  <r>
    <x v="4858"/>
    <x v="0"/>
    <x v="3"/>
    <x v="1"/>
    <x v="56"/>
    <x v="9"/>
    <x v="4637"/>
    <x v="1055"/>
    <x v="96"/>
    <x v="96"/>
    <x v="9"/>
    <x v="13"/>
    <x v="3"/>
    <x v="3"/>
    <x v="3"/>
  </r>
  <r>
    <x v="4858"/>
    <x v="0"/>
    <x v="1"/>
    <x v="24"/>
    <x v="61"/>
    <x v="187"/>
    <x v="4637"/>
    <x v="1055"/>
    <x v="96"/>
    <x v="96"/>
    <x v="9"/>
    <x v="13"/>
    <x v="3"/>
    <x v="1"/>
    <x v="1"/>
  </r>
  <r>
    <x v="4873"/>
    <x v="1"/>
    <x v="2"/>
    <x v="214"/>
    <x v="155"/>
    <x v="3883"/>
    <x v="4652"/>
    <x v="1059"/>
    <x v="96"/>
    <x v="96"/>
    <x v="9"/>
    <x v="13"/>
    <x v="3"/>
    <x v="2"/>
    <x v="2"/>
  </r>
  <r>
    <x v="4870"/>
    <x v="0"/>
    <x v="9"/>
    <x v="15"/>
    <x v="38"/>
    <x v="7"/>
    <x v="4649"/>
    <x v="1055"/>
    <x v="96"/>
    <x v="96"/>
    <x v="9"/>
    <x v="13"/>
    <x v="3"/>
    <x v="9"/>
    <x v="9"/>
  </r>
  <r>
    <x v="4868"/>
    <x v="0"/>
    <x v="4"/>
    <x v="124"/>
    <x v="147"/>
    <x v="107"/>
    <x v="4647"/>
    <x v="1058"/>
    <x v="96"/>
    <x v="96"/>
    <x v="9"/>
    <x v="13"/>
    <x v="3"/>
    <x v="4"/>
    <x v="4"/>
  </r>
  <r>
    <x v="4870"/>
    <x v="0"/>
    <x v="11"/>
    <x v="11"/>
    <x v="30"/>
    <x v="126"/>
    <x v="4649"/>
    <x v="1055"/>
    <x v="96"/>
    <x v="96"/>
    <x v="9"/>
    <x v="13"/>
    <x v="3"/>
    <x v="11"/>
    <x v="11"/>
  </r>
  <r>
    <x v="4870"/>
    <x v="1"/>
    <x v="2"/>
    <x v="31"/>
    <x v="81"/>
    <x v="246"/>
    <x v="4649"/>
    <x v="1055"/>
    <x v="96"/>
    <x v="96"/>
    <x v="9"/>
    <x v="13"/>
    <x v="3"/>
    <x v="2"/>
    <x v="2"/>
  </r>
  <r>
    <x v="4868"/>
    <x v="0"/>
    <x v="8"/>
    <x v="145"/>
    <x v="86"/>
    <x v="2627"/>
    <x v="4647"/>
    <x v="1058"/>
    <x v="96"/>
    <x v="96"/>
    <x v="9"/>
    <x v="13"/>
    <x v="3"/>
    <x v="8"/>
    <x v="8"/>
  </r>
  <r>
    <x v="4863"/>
    <x v="0"/>
    <x v="11"/>
    <x v="68"/>
    <x v="70"/>
    <x v="66"/>
    <x v="4642"/>
    <x v="1059"/>
    <x v="96"/>
    <x v="96"/>
    <x v="9"/>
    <x v="13"/>
    <x v="3"/>
    <x v="11"/>
    <x v="11"/>
  </r>
  <r>
    <x v="4864"/>
    <x v="0"/>
    <x v="0"/>
    <x v="7"/>
    <x v="11"/>
    <x v="319"/>
    <x v="4643"/>
    <x v="1057"/>
    <x v="96"/>
    <x v="96"/>
    <x v="9"/>
    <x v="13"/>
    <x v="3"/>
    <x v="0"/>
    <x v="0"/>
  </r>
  <r>
    <x v="4861"/>
    <x v="0"/>
    <x v="6"/>
    <x v="8"/>
    <x v="94"/>
    <x v="73"/>
    <x v="4640"/>
    <x v="1057"/>
    <x v="96"/>
    <x v="96"/>
    <x v="9"/>
    <x v="13"/>
    <x v="3"/>
    <x v="6"/>
    <x v="6"/>
  </r>
  <r>
    <x v="4869"/>
    <x v="0"/>
    <x v="7"/>
    <x v="21"/>
    <x v="13"/>
    <x v="22"/>
    <x v="4648"/>
    <x v="1058"/>
    <x v="96"/>
    <x v="96"/>
    <x v="9"/>
    <x v="13"/>
    <x v="3"/>
    <x v="7"/>
    <x v="7"/>
  </r>
  <r>
    <x v="4869"/>
    <x v="0"/>
    <x v="3"/>
    <x v="26"/>
    <x v="61"/>
    <x v="20"/>
    <x v="4648"/>
    <x v="1058"/>
    <x v="96"/>
    <x v="96"/>
    <x v="9"/>
    <x v="13"/>
    <x v="3"/>
    <x v="3"/>
    <x v="3"/>
  </r>
  <r>
    <x v="4863"/>
    <x v="0"/>
    <x v="3"/>
    <x v="91"/>
    <x v="90"/>
    <x v="354"/>
    <x v="4642"/>
    <x v="1059"/>
    <x v="96"/>
    <x v="96"/>
    <x v="9"/>
    <x v="13"/>
    <x v="3"/>
    <x v="3"/>
    <x v="3"/>
  </r>
  <r>
    <x v="4866"/>
    <x v="0"/>
    <x v="7"/>
    <x v="0"/>
    <x v="41"/>
    <x v="6"/>
    <x v="4645"/>
    <x v="1055"/>
    <x v="96"/>
    <x v="96"/>
    <x v="9"/>
    <x v="13"/>
    <x v="3"/>
    <x v="7"/>
    <x v="7"/>
  </r>
  <r>
    <x v="4866"/>
    <x v="0"/>
    <x v="3"/>
    <x v="92"/>
    <x v="63"/>
    <x v="57"/>
    <x v="4645"/>
    <x v="1055"/>
    <x v="96"/>
    <x v="96"/>
    <x v="9"/>
    <x v="13"/>
    <x v="3"/>
    <x v="3"/>
    <x v="3"/>
  </r>
  <r>
    <x v="4877"/>
    <x v="0"/>
    <x v="7"/>
    <x v="11"/>
    <x v="5"/>
    <x v="22"/>
    <x v="4656"/>
    <x v="1057"/>
    <x v="96"/>
    <x v="96"/>
    <x v="9"/>
    <x v="13"/>
    <x v="3"/>
    <x v="7"/>
    <x v="7"/>
  </r>
  <r>
    <x v="4869"/>
    <x v="0"/>
    <x v="5"/>
    <x v="20"/>
    <x v="12"/>
    <x v="6"/>
    <x v="4648"/>
    <x v="1058"/>
    <x v="96"/>
    <x v="96"/>
    <x v="9"/>
    <x v="13"/>
    <x v="3"/>
    <x v="5"/>
    <x v="5"/>
  </r>
  <r>
    <x v="4877"/>
    <x v="0"/>
    <x v="3"/>
    <x v="56"/>
    <x v="35"/>
    <x v="527"/>
    <x v="4656"/>
    <x v="1057"/>
    <x v="96"/>
    <x v="96"/>
    <x v="9"/>
    <x v="13"/>
    <x v="3"/>
    <x v="3"/>
    <x v="3"/>
  </r>
  <r>
    <x v="4875"/>
    <x v="0"/>
    <x v="6"/>
    <x v="9"/>
    <x v="14"/>
    <x v="14"/>
    <x v="4654"/>
    <x v="1056"/>
    <x v="96"/>
    <x v="96"/>
    <x v="9"/>
    <x v="13"/>
    <x v="3"/>
    <x v="6"/>
    <x v="6"/>
  </r>
  <r>
    <x v="4879"/>
    <x v="0"/>
    <x v="6"/>
    <x v="50"/>
    <x v="34"/>
    <x v="22"/>
    <x v="4658"/>
    <x v="1058"/>
    <x v="96"/>
    <x v="96"/>
    <x v="9"/>
    <x v="13"/>
    <x v="3"/>
    <x v="6"/>
    <x v="6"/>
  </r>
  <r>
    <x v="4878"/>
    <x v="0"/>
    <x v="1"/>
    <x v="5"/>
    <x v="36"/>
    <x v="348"/>
    <x v="4657"/>
    <x v="1056"/>
    <x v="96"/>
    <x v="96"/>
    <x v="9"/>
    <x v="13"/>
    <x v="3"/>
    <x v="1"/>
    <x v="1"/>
  </r>
  <r>
    <x v="4876"/>
    <x v="0"/>
    <x v="0"/>
    <x v="20"/>
    <x v="41"/>
    <x v="73"/>
    <x v="4655"/>
    <x v="1055"/>
    <x v="96"/>
    <x v="96"/>
    <x v="9"/>
    <x v="13"/>
    <x v="3"/>
    <x v="0"/>
    <x v="0"/>
  </r>
  <r>
    <x v="4877"/>
    <x v="0"/>
    <x v="9"/>
    <x v="60"/>
    <x v="49"/>
    <x v="1428"/>
    <x v="4656"/>
    <x v="1057"/>
    <x v="96"/>
    <x v="96"/>
    <x v="9"/>
    <x v="13"/>
    <x v="3"/>
    <x v="9"/>
    <x v="9"/>
  </r>
  <r>
    <x v="4875"/>
    <x v="0"/>
    <x v="5"/>
    <x v="0"/>
    <x v="41"/>
    <x v="6"/>
    <x v="4654"/>
    <x v="1056"/>
    <x v="96"/>
    <x v="96"/>
    <x v="9"/>
    <x v="13"/>
    <x v="3"/>
    <x v="5"/>
    <x v="5"/>
  </r>
  <r>
    <x v="4875"/>
    <x v="0"/>
    <x v="10"/>
    <x v="13"/>
    <x v="13"/>
    <x v="6"/>
    <x v="4654"/>
    <x v="1056"/>
    <x v="96"/>
    <x v="96"/>
    <x v="9"/>
    <x v="13"/>
    <x v="3"/>
    <x v="10"/>
    <x v="10"/>
  </r>
  <r>
    <x v="4880"/>
    <x v="0"/>
    <x v="11"/>
    <x v="57"/>
    <x v="16"/>
    <x v="429"/>
    <x v="4659"/>
    <x v="1055"/>
    <x v="96"/>
    <x v="96"/>
    <x v="9"/>
    <x v="13"/>
    <x v="3"/>
    <x v="11"/>
    <x v="11"/>
  </r>
  <r>
    <x v="4867"/>
    <x v="0"/>
    <x v="5"/>
    <x v="57"/>
    <x v="16"/>
    <x v="429"/>
    <x v="4646"/>
    <x v="1055"/>
    <x v="96"/>
    <x v="96"/>
    <x v="9"/>
    <x v="13"/>
    <x v="3"/>
    <x v="5"/>
    <x v="5"/>
  </r>
  <r>
    <x v="4865"/>
    <x v="0"/>
    <x v="6"/>
    <x v="79"/>
    <x v="18"/>
    <x v="7"/>
    <x v="4644"/>
    <x v="1056"/>
    <x v="96"/>
    <x v="96"/>
    <x v="9"/>
    <x v="13"/>
    <x v="3"/>
    <x v="6"/>
    <x v="6"/>
  </r>
  <r>
    <x v="4877"/>
    <x v="0"/>
    <x v="4"/>
    <x v="27"/>
    <x v="44"/>
    <x v="240"/>
    <x v="4656"/>
    <x v="1057"/>
    <x v="96"/>
    <x v="96"/>
    <x v="9"/>
    <x v="13"/>
    <x v="3"/>
    <x v="4"/>
    <x v="4"/>
  </r>
  <r>
    <x v="4876"/>
    <x v="0"/>
    <x v="10"/>
    <x v="0"/>
    <x v="85"/>
    <x v="126"/>
    <x v="4655"/>
    <x v="1055"/>
    <x v="96"/>
    <x v="96"/>
    <x v="9"/>
    <x v="13"/>
    <x v="3"/>
    <x v="10"/>
    <x v="10"/>
  </r>
  <r>
    <x v="4879"/>
    <x v="0"/>
    <x v="0"/>
    <x v="30"/>
    <x v="65"/>
    <x v="244"/>
    <x v="4658"/>
    <x v="1058"/>
    <x v="96"/>
    <x v="96"/>
    <x v="9"/>
    <x v="13"/>
    <x v="3"/>
    <x v="0"/>
    <x v="0"/>
  </r>
  <r>
    <x v="4876"/>
    <x v="0"/>
    <x v="1"/>
    <x v="5"/>
    <x v="16"/>
    <x v="17"/>
    <x v="4655"/>
    <x v="1055"/>
    <x v="96"/>
    <x v="96"/>
    <x v="9"/>
    <x v="13"/>
    <x v="3"/>
    <x v="1"/>
    <x v="1"/>
  </r>
  <r>
    <x v="4876"/>
    <x v="0"/>
    <x v="5"/>
    <x v="12"/>
    <x v="6"/>
    <x v="145"/>
    <x v="4655"/>
    <x v="1055"/>
    <x v="96"/>
    <x v="96"/>
    <x v="9"/>
    <x v="13"/>
    <x v="3"/>
    <x v="5"/>
    <x v="5"/>
  </r>
  <r>
    <x v="4880"/>
    <x v="0"/>
    <x v="8"/>
    <x v="63"/>
    <x v="16"/>
    <x v="6"/>
    <x v="4659"/>
    <x v="1055"/>
    <x v="96"/>
    <x v="96"/>
    <x v="9"/>
    <x v="13"/>
    <x v="3"/>
    <x v="8"/>
    <x v="8"/>
  </r>
  <r>
    <x v="4861"/>
    <x v="0"/>
    <x v="0"/>
    <x v="12"/>
    <x v="6"/>
    <x v="145"/>
    <x v="4640"/>
    <x v="1057"/>
    <x v="96"/>
    <x v="96"/>
    <x v="9"/>
    <x v="13"/>
    <x v="3"/>
    <x v="0"/>
    <x v="0"/>
  </r>
  <r>
    <x v="4862"/>
    <x v="0"/>
    <x v="8"/>
    <x v="40"/>
    <x v="27"/>
    <x v="758"/>
    <x v="4641"/>
    <x v="1058"/>
    <x v="96"/>
    <x v="96"/>
    <x v="9"/>
    <x v="13"/>
    <x v="3"/>
    <x v="8"/>
    <x v="8"/>
  </r>
  <r>
    <x v="4867"/>
    <x v="0"/>
    <x v="10"/>
    <x v="99"/>
    <x v="172"/>
    <x v="28"/>
    <x v="4646"/>
    <x v="1055"/>
    <x v="96"/>
    <x v="96"/>
    <x v="9"/>
    <x v="13"/>
    <x v="3"/>
    <x v="10"/>
    <x v="10"/>
  </r>
  <r>
    <x v="4864"/>
    <x v="0"/>
    <x v="1"/>
    <x v="81"/>
    <x v="73"/>
    <x v="34"/>
    <x v="4643"/>
    <x v="1057"/>
    <x v="96"/>
    <x v="96"/>
    <x v="9"/>
    <x v="13"/>
    <x v="3"/>
    <x v="1"/>
    <x v="1"/>
  </r>
  <r>
    <x v="4863"/>
    <x v="0"/>
    <x v="0"/>
    <x v="3"/>
    <x v="7"/>
    <x v="39"/>
    <x v="4642"/>
    <x v="1059"/>
    <x v="96"/>
    <x v="96"/>
    <x v="9"/>
    <x v="13"/>
    <x v="3"/>
    <x v="0"/>
    <x v="0"/>
  </r>
  <r>
    <x v="4861"/>
    <x v="0"/>
    <x v="5"/>
    <x v="75"/>
    <x v="17"/>
    <x v="120"/>
    <x v="4640"/>
    <x v="1057"/>
    <x v="96"/>
    <x v="96"/>
    <x v="9"/>
    <x v="13"/>
    <x v="3"/>
    <x v="5"/>
    <x v="5"/>
  </r>
  <r>
    <x v="4866"/>
    <x v="0"/>
    <x v="9"/>
    <x v="11"/>
    <x v="23"/>
    <x v="246"/>
    <x v="4645"/>
    <x v="1055"/>
    <x v="96"/>
    <x v="96"/>
    <x v="9"/>
    <x v="13"/>
    <x v="3"/>
    <x v="9"/>
    <x v="9"/>
  </r>
  <r>
    <x v="4867"/>
    <x v="0"/>
    <x v="6"/>
    <x v="81"/>
    <x v="73"/>
    <x v="34"/>
    <x v="4646"/>
    <x v="1055"/>
    <x v="96"/>
    <x v="96"/>
    <x v="9"/>
    <x v="13"/>
    <x v="3"/>
    <x v="6"/>
    <x v="6"/>
  </r>
  <r>
    <x v="4864"/>
    <x v="0"/>
    <x v="10"/>
    <x v="15"/>
    <x v="15"/>
    <x v="16"/>
    <x v="4643"/>
    <x v="1057"/>
    <x v="96"/>
    <x v="96"/>
    <x v="9"/>
    <x v="13"/>
    <x v="3"/>
    <x v="10"/>
    <x v="10"/>
  </r>
  <r>
    <x v="4865"/>
    <x v="0"/>
    <x v="0"/>
    <x v="16"/>
    <x v="45"/>
    <x v="145"/>
    <x v="4644"/>
    <x v="1056"/>
    <x v="96"/>
    <x v="96"/>
    <x v="9"/>
    <x v="13"/>
    <x v="3"/>
    <x v="0"/>
    <x v="0"/>
  </r>
  <r>
    <x v="4858"/>
    <x v="0"/>
    <x v="8"/>
    <x v="37"/>
    <x v="1"/>
    <x v="48"/>
    <x v="4637"/>
    <x v="1055"/>
    <x v="96"/>
    <x v="96"/>
    <x v="9"/>
    <x v="13"/>
    <x v="3"/>
    <x v="8"/>
    <x v="8"/>
  </r>
  <r>
    <x v="4873"/>
    <x v="0"/>
    <x v="4"/>
    <x v="113"/>
    <x v="114"/>
    <x v="246"/>
    <x v="4652"/>
    <x v="1059"/>
    <x v="96"/>
    <x v="96"/>
    <x v="9"/>
    <x v="13"/>
    <x v="3"/>
    <x v="4"/>
    <x v="4"/>
  </r>
  <r>
    <x v="4859"/>
    <x v="0"/>
    <x v="1"/>
    <x v="24"/>
    <x v="76"/>
    <x v="57"/>
    <x v="4638"/>
    <x v="1055"/>
    <x v="96"/>
    <x v="96"/>
    <x v="9"/>
    <x v="13"/>
    <x v="3"/>
    <x v="1"/>
    <x v="1"/>
  </r>
  <r>
    <x v="4874"/>
    <x v="0"/>
    <x v="5"/>
    <x v="20"/>
    <x v="12"/>
    <x v="6"/>
    <x v="4653"/>
    <x v="1055"/>
    <x v="96"/>
    <x v="96"/>
    <x v="9"/>
    <x v="13"/>
    <x v="3"/>
    <x v="5"/>
    <x v="5"/>
  </r>
  <r>
    <x v="4859"/>
    <x v="0"/>
    <x v="3"/>
    <x v="48"/>
    <x v="10"/>
    <x v="187"/>
    <x v="4638"/>
    <x v="1055"/>
    <x v="96"/>
    <x v="96"/>
    <x v="9"/>
    <x v="13"/>
    <x v="3"/>
    <x v="3"/>
    <x v="3"/>
  </r>
  <r>
    <x v="4874"/>
    <x v="0"/>
    <x v="6"/>
    <x v="21"/>
    <x v="18"/>
    <x v="11"/>
    <x v="4653"/>
    <x v="1055"/>
    <x v="96"/>
    <x v="96"/>
    <x v="9"/>
    <x v="13"/>
    <x v="3"/>
    <x v="6"/>
    <x v="6"/>
  </r>
  <r>
    <x v="4872"/>
    <x v="0"/>
    <x v="7"/>
    <x v="46"/>
    <x v="51"/>
    <x v="1003"/>
    <x v="4651"/>
    <x v="1056"/>
    <x v="96"/>
    <x v="96"/>
    <x v="9"/>
    <x v="13"/>
    <x v="3"/>
    <x v="7"/>
    <x v="7"/>
  </r>
  <r>
    <x v="4860"/>
    <x v="0"/>
    <x v="7"/>
    <x v="75"/>
    <x v="45"/>
    <x v="120"/>
    <x v="4639"/>
    <x v="1056"/>
    <x v="96"/>
    <x v="96"/>
    <x v="9"/>
    <x v="13"/>
    <x v="3"/>
    <x v="7"/>
    <x v="7"/>
  </r>
  <r>
    <x v="4873"/>
    <x v="0"/>
    <x v="9"/>
    <x v="118"/>
    <x v="136"/>
    <x v="1320"/>
    <x v="4652"/>
    <x v="1059"/>
    <x v="96"/>
    <x v="96"/>
    <x v="9"/>
    <x v="13"/>
    <x v="3"/>
    <x v="9"/>
    <x v="9"/>
  </r>
  <r>
    <x v="4859"/>
    <x v="0"/>
    <x v="10"/>
    <x v="5"/>
    <x v="11"/>
    <x v="12"/>
    <x v="4638"/>
    <x v="1055"/>
    <x v="96"/>
    <x v="96"/>
    <x v="9"/>
    <x v="13"/>
    <x v="3"/>
    <x v="10"/>
    <x v="10"/>
  </r>
  <r>
    <x v="4862"/>
    <x v="0"/>
    <x v="2"/>
    <x v="18"/>
    <x v="97"/>
    <x v="1941"/>
    <x v="4641"/>
    <x v="1058"/>
    <x v="96"/>
    <x v="96"/>
    <x v="9"/>
    <x v="13"/>
    <x v="3"/>
    <x v="2"/>
    <x v="2"/>
  </r>
  <r>
    <x v="4862"/>
    <x v="1"/>
    <x v="2"/>
    <x v="113"/>
    <x v="97"/>
    <x v="112"/>
    <x v="4641"/>
    <x v="1058"/>
    <x v="96"/>
    <x v="96"/>
    <x v="9"/>
    <x v="13"/>
    <x v="3"/>
    <x v="2"/>
    <x v="2"/>
  </r>
  <r>
    <x v="4874"/>
    <x v="0"/>
    <x v="0"/>
    <x v="0"/>
    <x v="98"/>
    <x v="11"/>
    <x v="4653"/>
    <x v="1055"/>
    <x v="96"/>
    <x v="96"/>
    <x v="9"/>
    <x v="13"/>
    <x v="3"/>
    <x v="0"/>
    <x v="0"/>
  </r>
  <r>
    <x v="4860"/>
    <x v="0"/>
    <x v="3"/>
    <x v="6"/>
    <x v="41"/>
    <x v="34"/>
    <x v="4639"/>
    <x v="1056"/>
    <x v="96"/>
    <x v="96"/>
    <x v="9"/>
    <x v="13"/>
    <x v="3"/>
    <x v="3"/>
    <x v="3"/>
  </r>
  <r>
    <x v="4873"/>
    <x v="0"/>
    <x v="2"/>
    <x v="102"/>
    <x v="155"/>
    <x v="2808"/>
    <x v="4652"/>
    <x v="1059"/>
    <x v="96"/>
    <x v="96"/>
    <x v="9"/>
    <x v="13"/>
    <x v="3"/>
    <x v="2"/>
    <x v="2"/>
  </r>
  <r>
    <x v="4872"/>
    <x v="0"/>
    <x v="3"/>
    <x v="138"/>
    <x v="188"/>
    <x v="426"/>
    <x v="4651"/>
    <x v="1056"/>
    <x v="96"/>
    <x v="96"/>
    <x v="9"/>
    <x v="13"/>
    <x v="3"/>
    <x v="3"/>
    <x v="3"/>
  </r>
  <r>
    <x v="4858"/>
    <x v="0"/>
    <x v="11"/>
    <x v="1"/>
    <x v="56"/>
    <x v="9"/>
    <x v="4637"/>
    <x v="1055"/>
    <x v="96"/>
    <x v="96"/>
    <x v="9"/>
    <x v="13"/>
    <x v="3"/>
    <x v="11"/>
    <x v="11"/>
  </r>
  <r>
    <x v="4860"/>
    <x v="0"/>
    <x v="1"/>
    <x v="17"/>
    <x v="43"/>
    <x v="437"/>
    <x v="4639"/>
    <x v="1056"/>
    <x v="96"/>
    <x v="96"/>
    <x v="9"/>
    <x v="13"/>
    <x v="3"/>
    <x v="1"/>
    <x v="1"/>
  </r>
  <r>
    <x v="4872"/>
    <x v="0"/>
    <x v="9"/>
    <x v="110"/>
    <x v="116"/>
    <x v="561"/>
    <x v="4651"/>
    <x v="1056"/>
    <x v="96"/>
    <x v="96"/>
    <x v="9"/>
    <x v="13"/>
    <x v="3"/>
    <x v="9"/>
    <x v="9"/>
  </r>
  <r>
    <x v="4873"/>
    <x v="0"/>
    <x v="8"/>
    <x v="139"/>
    <x v="73"/>
    <x v="1250"/>
    <x v="4652"/>
    <x v="1059"/>
    <x v="96"/>
    <x v="96"/>
    <x v="9"/>
    <x v="13"/>
    <x v="3"/>
    <x v="8"/>
    <x v="8"/>
  </r>
  <r>
    <x v="4860"/>
    <x v="0"/>
    <x v="10"/>
    <x v="16"/>
    <x v="12"/>
    <x v="102"/>
    <x v="4639"/>
    <x v="1056"/>
    <x v="96"/>
    <x v="96"/>
    <x v="9"/>
    <x v="13"/>
    <x v="3"/>
    <x v="10"/>
    <x v="10"/>
  </r>
  <r>
    <x v="4870"/>
    <x v="0"/>
    <x v="4"/>
    <x v="9"/>
    <x v="7"/>
    <x v="282"/>
    <x v="4649"/>
    <x v="1055"/>
    <x v="96"/>
    <x v="96"/>
    <x v="9"/>
    <x v="13"/>
    <x v="3"/>
    <x v="4"/>
    <x v="4"/>
  </r>
  <r>
    <x v="4869"/>
    <x v="0"/>
    <x v="6"/>
    <x v="23"/>
    <x v="5"/>
    <x v="92"/>
    <x v="4648"/>
    <x v="1058"/>
    <x v="96"/>
    <x v="96"/>
    <x v="9"/>
    <x v="13"/>
    <x v="3"/>
    <x v="6"/>
    <x v="6"/>
  </r>
  <r>
    <x v="4868"/>
    <x v="0"/>
    <x v="2"/>
    <x v="64"/>
    <x v="278"/>
    <x v="3884"/>
    <x v="4647"/>
    <x v="1058"/>
    <x v="96"/>
    <x v="96"/>
    <x v="9"/>
    <x v="13"/>
    <x v="3"/>
    <x v="2"/>
    <x v="2"/>
  </r>
  <r>
    <x v="4870"/>
    <x v="0"/>
    <x v="8"/>
    <x v="1"/>
    <x v="61"/>
    <x v="7"/>
    <x v="4649"/>
    <x v="1055"/>
    <x v="96"/>
    <x v="96"/>
    <x v="9"/>
    <x v="13"/>
    <x v="3"/>
    <x v="8"/>
    <x v="8"/>
  </r>
  <r>
    <x v="4871"/>
    <x v="0"/>
    <x v="4"/>
    <x v="84"/>
    <x v="42"/>
    <x v="44"/>
    <x v="4650"/>
    <x v="1055"/>
    <x v="96"/>
    <x v="96"/>
    <x v="9"/>
    <x v="13"/>
    <x v="3"/>
    <x v="4"/>
    <x v="4"/>
  </r>
  <r>
    <x v="4870"/>
    <x v="0"/>
    <x v="2"/>
    <x v="27"/>
    <x v="81"/>
    <x v="14"/>
    <x v="4649"/>
    <x v="1055"/>
    <x v="96"/>
    <x v="96"/>
    <x v="9"/>
    <x v="13"/>
    <x v="3"/>
    <x v="2"/>
    <x v="2"/>
  </r>
  <r>
    <x v="4871"/>
    <x v="0"/>
    <x v="9"/>
    <x v="68"/>
    <x v="68"/>
    <x v="203"/>
    <x v="4650"/>
    <x v="1055"/>
    <x v="96"/>
    <x v="96"/>
    <x v="9"/>
    <x v="13"/>
    <x v="3"/>
    <x v="9"/>
    <x v="9"/>
  </r>
  <r>
    <x v="4871"/>
    <x v="0"/>
    <x v="3"/>
    <x v="14"/>
    <x v="20"/>
    <x v="7"/>
    <x v="4650"/>
    <x v="1055"/>
    <x v="96"/>
    <x v="96"/>
    <x v="9"/>
    <x v="13"/>
    <x v="3"/>
    <x v="3"/>
    <x v="3"/>
  </r>
  <r>
    <x v="4871"/>
    <x v="1"/>
    <x v="2"/>
    <x v="85"/>
    <x v="164"/>
    <x v="1450"/>
    <x v="4650"/>
    <x v="1055"/>
    <x v="96"/>
    <x v="96"/>
    <x v="9"/>
    <x v="13"/>
    <x v="3"/>
    <x v="2"/>
    <x v="2"/>
  </r>
  <r>
    <x v="4871"/>
    <x v="0"/>
    <x v="7"/>
    <x v="11"/>
    <x v="56"/>
    <x v="164"/>
    <x v="4650"/>
    <x v="1055"/>
    <x v="96"/>
    <x v="96"/>
    <x v="9"/>
    <x v="13"/>
    <x v="3"/>
    <x v="7"/>
    <x v="7"/>
  </r>
  <r>
    <x v="4881"/>
    <x v="0"/>
    <x v="2"/>
    <x v="46"/>
    <x v="102"/>
    <x v="302"/>
    <x v="4660"/>
    <x v="1060"/>
    <x v="97"/>
    <x v="97"/>
    <x v="19"/>
    <x v="35"/>
    <x v="6"/>
    <x v="2"/>
    <x v="2"/>
  </r>
  <r>
    <x v="4882"/>
    <x v="0"/>
    <x v="2"/>
    <x v="42"/>
    <x v="19"/>
    <x v="745"/>
    <x v="4661"/>
    <x v="1061"/>
    <x v="97"/>
    <x v="97"/>
    <x v="19"/>
    <x v="35"/>
    <x v="6"/>
    <x v="2"/>
    <x v="2"/>
  </r>
  <r>
    <x v="4883"/>
    <x v="0"/>
    <x v="1"/>
    <x v="94"/>
    <x v="49"/>
    <x v="778"/>
    <x v="4662"/>
    <x v="1062"/>
    <x v="97"/>
    <x v="97"/>
    <x v="19"/>
    <x v="35"/>
    <x v="6"/>
    <x v="1"/>
    <x v="1"/>
  </r>
  <r>
    <x v="4884"/>
    <x v="0"/>
    <x v="9"/>
    <x v="7"/>
    <x v="11"/>
    <x v="319"/>
    <x v="4663"/>
    <x v="1063"/>
    <x v="97"/>
    <x v="97"/>
    <x v="19"/>
    <x v="35"/>
    <x v="6"/>
    <x v="9"/>
    <x v="9"/>
  </r>
  <r>
    <x v="4885"/>
    <x v="0"/>
    <x v="4"/>
    <x v="37"/>
    <x v="54"/>
    <x v="214"/>
    <x v="4664"/>
    <x v="1062"/>
    <x v="97"/>
    <x v="97"/>
    <x v="19"/>
    <x v="35"/>
    <x v="6"/>
    <x v="4"/>
    <x v="4"/>
  </r>
  <r>
    <x v="4886"/>
    <x v="0"/>
    <x v="10"/>
    <x v="13"/>
    <x v="14"/>
    <x v="44"/>
    <x v="4665"/>
    <x v="1064"/>
    <x v="97"/>
    <x v="97"/>
    <x v="19"/>
    <x v="35"/>
    <x v="6"/>
    <x v="10"/>
    <x v="10"/>
  </r>
  <r>
    <x v="4887"/>
    <x v="0"/>
    <x v="7"/>
    <x v="3"/>
    <x v="23"/>
    <x v="31"/>
    <x v="4666"/>
    <x v="1065"/>
    <x v="97"/>
    <x v="97"/>
    <x v="19"/>
    <x v="35"/>
    <x v="6"/>
    <x v="7"/>
    <x v="7"/>
  </r>
  <r>
    <x v="4887"/>
    <x v="0"/>
    <x v="3"/>
    <x v="80"/>
    <x v="97"/>
    <x v="817"/>
    <x v="4666"/>
    <x v="1065"/>
    <x v="97"/>
    <x v="97"/>
    <x v="19"/>
    <x v="35"/>
    <x v="6"/>
    <x v="3"/>
    <x v="3"/>
  </r>
  <r>
    <x v="4888"/>
    <x v="0"/>
    <x v="0"/>
    <x v="20"/>
    <x v="98"/>
    <x v="145"/>
    <x v="4667"/>
    <x v="1066"/>
    <x v="97"/>
    <x v="97"/>
    <x v="19"/>
    <x v="35"/>
    <x v="6"/>
    <x v="0"/>
    <x v="0"/>
  </r>
  <r>
    <x v="4889"/>
    <x v="0"/>
    <x v="4"/>
    <x v="8"/>
    <x v="0"/>
    <x v="7"/>
    <x v="4668"/>
    <x v="1067"/>
    <x v="97"/>
    <x v="97"/>
    <x v="19"/>
    <x v="35"/>
    <x v="6"/>
    <x v="4"/>
    <x v="4"/>
  </r>
  <r>
    <x v="4890"/>
    <x v="0"/>
    <x v="4"/>
    <x v="13"/>
    <x v="8"/>
    <x v="572"/>
    <x v="4669"/>
    <x v="1068"/>
    <x v="97"/>
    <x v="97"/>
    <x v="19"/>
    <x v="35"/>
    <x v="6"/>
    <x v="4"/>
    <x v="4"/>
  </r>
  <r>
    <x v="4891"/>
    <x v="0"/>
    <x v="0"/>
    <x v="79"/>
    <x v="94"/>
    <x v="39"/>
    <x v="4670"/>
    <x v="1069"/>
    <x v="97"/>
    <x v="97"/>
    <x v="19"/>
    <x v="35"/>
    <x v="6"/>
    <x v="0"/>
    <x v="0"/>
  </r>
  <r>
    <x v="4892"/>
    <x v="0"/>
    <x v="2"/>
    <x v="17"/>
    <x v="8"/>
    <x v="9"/>
    <x v="4671"/>
    <x v="1070"/>
    <x v="97"/>
    <x v="97"/>
    <x v="19"/>
    <x v="35"/>
    <x v="6"/>
    <x v="2"/>
    <x v="2"/>
  </r>
  <r>
    <x v="4893"/>
    <x v="0"/>
    <x v="6"/>
    <x v="30"/>
    <x v="23"/>
    <x v="171"/>
    <x v="1824"/>
    <x v="1071"/>
    <x v="97"/>
    <x v="97"/>
    <x v="19"/>
    <x v="35"/>
    <x v="6"/>
    <x v="6"/>
    <x v="6"/>
  </r>
  <r>
    <x v="4894"/>
    <x v="0"/>
    <x v="11"/>
    <x v="53"/>
    <x v="60"/>
    <x v="139"/>
    <x v="4672"/>
    <x v="1061"/>
    <x v="97"/>
    <x v="97"/>
    <x v="19"/>
    <x v="35"/>
    <x v="6"/>
    <x v="11"/>
    <x v="11"/>
  </r>
  <r>
    <x v="4895"/>
    <x v="0"/>
    <x v="3"/>
    <x v="79"/>
    <x v="13"/>
    <x v="37"/>
    <x v="4673"/>
    <x v="1062"/>
    <x v="97"/>
    <x v="97"/>
    <x v="19"/>
    <x v="35"/>
    <x v="6"/>
    <x v="3"/>
    <x v="3"/>
  </r>
  <r>
    <x v="4896"/>
    <x v="0"/>
    <x v="9"/>
    <x v="6"/>
    <x v="98"/>
    <x v="13"/>
    <x v="4674"/>
    <x v="1072"/>
    <x v="97"/>
    <x v="97"/>
    <x v="19"/>
    <x v="35"/>
    <x v="6"/>
    <x v="9"/>
    <x v="9"/>
  </r>
  <r>
    <x v="4890"/>
    <x v="0"/>
    <x v="2"/>
    <x v="57"/>
    <x v="38"/>
    <x v="572"/>
    <x v="4669"/>
    <x v="1068"/>
    <x v="97"/>
    <x v="97"/>
    <x v="19"/>
    <x v="35"/>
    <x v="6"/>
    <x v="2"/>
    <x v="2"/>
  </r>
  <r>
    <x v="4897"/>
    <x v="0"/>
    <x v="3"/>
    <x v="70"/>
    <x v="1"/>
    <x v="6"/>
    <x v="4675"/>
    <x v="1073"/>
    <x v="97"/>
    <x v="97"/>
    <x v="19"/>
    <x v="35"/>
    <x v="6"/>
    <x v="3"/>
    <x v="3"/>
  </r>
  <r>
    <x v="4898"/>
    <x v="1"/>
    <x v="2"/>
    <x v="112"/>
    <x v="70"/>
    <x v="244"/>
    <x v="4676"/>
    <x v="1074"/>
    <x v="97"/>
    <x v="97"/>
    <x v="19"/>
    <x v="35"/>
    <x v="6"/>
    <x v="2"/>
    <x v="2"/>
  </r>
  <r>
    <x v="4899"/>
    <x v="0"/>
    <x v="9"/>
    <x v="12"/>
    <x v="12"/>
    <x v="13"/>
    <x v="4677"/>
    <x v="1069"/>
    <x v="97"/>
    <x v="97"/>
    <x v="19"/>
    <x v="35"/>
    <x v="6"/>
    <x v="9"/>
    <x v="9"/>
  </r>
  <r>
    <x v="4900"/>
    <x v="0"/>
    <x v="10"/>
    <x v="3"/>
    <x v="8"/>
    <x v="6"/>
    <x v="4678"/>
    <x v="1075"/>
    <x v="97"/>
    <x v="97"/>
    <x v="19"/>
    <x v="35"/>
    <x v="6"/>
    <x v="10"/>
    <x v="10"/>
  </r>
  <r>
    <x v="4901"/>
    <x v="0"/>
    <x v="0"/>
    <x v="20"/>
    <x v="98"/>
    <x v="145"/>
    <x v="4679"/>
    <x v="1067"/>
    <x v="97"/>
    <x v="97"/>
    <x v="19"/>
    <x v="35"/>
    <x v="6"/>
    <x v="0"/>
    <x v="0"/>
  </r>
  <r>
    <x v="4902"/>
    <x v="0"/>
    <x v="1"/>
    <x v="4"/>
    <x v="38"/>
    <x v="19"/>
    <x v="4680"/>
    <x v="1072"/>
    <x v="97"/>
    <x v="97"/>
    <x v="19"/>
    <x v="35"/>
    <x v="6"/>
    <x v="1"/>
    <x v="1"/>
  </r>
  <r>
    <x v="4890"/>
    <x v="0"/>
    <x v="9"/>
    <x v="7"/>
    <x v="36"/>
    <x v="73"/>
    <x v="4669"/>
    <x v="1068"/>
    <x v="97"/>
    <x v="97"/>
    <x v="19"/>
    <x v="35"/>
    <x v="6"/>
    <x v="9"/>
    <x v="9"/>
  </r>
  <r>
    <x v="4903"/>
    <x v="0"/>
    <x v="3"/>
    <x v="79"/>
    <x v="13"/>
    <x v="37"/>
    <x v="4681"/>
    <x v="1074"/>
    <x v="97"/>
    <x v="97"/>
    <x v="19"/>
    <x v="35"/>
    <x v="6"/>
    <x v="3"/>
    <x v="3"/>
  </r>
  <r>
    <x v="4904"/>
    <x v="0"/>
    <x v="10"/>
    <x v="0"/>
    <x v="9"/>
    <x v="265"/>
    <x v="4682"/>
    <x v="1076"/>
    <x v="97"/>
    <x v="97"/>
    <x v="19"/>
    <x v="35"/>
    <x v="6"/>
    <x v="10"/>
    <x v="10"/>
  </r>
  <r>
    <x v="4882"/>
    <x v="0"/>
    <x v="7"/>
    <x v="11"/>
    <x v="16"/>
    <x v="112"/>
    <x v="4661"/>
    <x v="1061"/>
    <x v="97"/>
    <x v="97"/>
    <x v="19"/>
    <x v="35"/>
    <x v="6"/>
    <x v="7"/>
    <x v="7"/>
  </r>
  <r>
    <x v="4884"/>
    <x v="0"/>
    <x v="4"/>
    <x v="10"/>
    <x v="94"/>
    <x v="34"/>
    <x v="4663"/>
    <x v="1063"/>
    <x v="97"/>
    <x v="97"/>
    <x v="19"/>
    <x v="35"/>
    <x v="6"/>
    <x v="4"/>
    <x v="4"/>
  </r>
  <r>
    <x v="4905"/>
    <x v="0"/>
    <x v="5"/>
    <x v="16"/>
    <x v="45"/>
    <x v="145"/>
    <x v="4683"/>
    <x v="1077"/>
    <x v="97"/>
    <x v="97"/>
    <x v="19"/>
    <x v="35"/>
    <x v="6"/>
    <x v="5"/>
    <x v="5"/>
  </r>
  <r>
    <x v="4906"/>
    <x v="0"/>
    <x v="6"/>
    <x v="23"/>
    <x v="38"/>
    <x v="1783"/>
    <x v="4684"/>
    <x v="1077"/>
    <x v="97"/>
    <x v="97"/>
    <x v="19"/>
    <x v="35"/>
    <x v="6"/>
    <x v="6"/>
    <x v="6"/>
  </r>
  <r>
    <x v="4907"/>
    <x v="0"/>
    <x v="6"/>
    <x v="8"/>
    <x v="98"/>
    <x v="6"/>
    <x v="4685"/>
    <x v="1078"/>
    <x v="97"/>
    <x v="97"/>
    <x v="19"/>
    <x v="35"/>
    <x v="6"/>
    <x v="6"/>
    <x v="6"/>
  </r>
  <r>
    <x v="4892"/>
    <x v="0"/>
    <x v="8"/>
    <x v="13"/>
    <x v="18"/>
    <x v="19"/>
    <x v="4671"/>
    <x v="1070"/>
    <x v="97"/>
    <x v="97"/>
    <x v="19"/>
    <x v="35"/>
    <x v="6"/>
    <x v="8"/>
    <x v="8"/>
  </r>
  <r>
    <x v="4908"/>
    <x v="0"/>
    <x v="2"/>
    <x v="38"/>
    <x v="57"/>
    <x v="76"/>
    <x v="4686"/>
    <x v="1079"/>
    <x v="97"/>
    <x v="97"/>
    <x v="19"/>
    <x v="35"/>
    <x v="6"/>
    <x v="2"/>
    <x v="2"/>
  </r>
  <r>
    <x v="4884"/>
    <x v="1"/>
    <x v="2"/>
    <x v="48"/>
    <x v="10"/>
    <x v="187"/>
    <x v="4663"/>
    <x v="1063"/>
    <x v="97"/>
    <x v="97"/>
    <x v="19"/>
    <x v="35"/>
    <x v="6"/>
    <x v="2"/>
    <x v="2"/>
  </r>
  <r>
    <x v="4889"/>
    <x v="0"/>
    <x v="2"/>
    <x v="5"/>
    <x v="11"/>
    <x v="12"/>
    <x v="4668"/>
    <x v="1067"/>
    <x v="97"/>
    <x v="97"/>
    <x v="19"/>
    <x v="35"/>
    <x v="6"/>
    <x v="2"/>
    <x v="2"/>
  </r>
  <r>
    <x v="4909"/>
    <x v="0"/>
    <x v="2"/>
    <x v="54"/>
    <x v="24"/>
    <x v="258"/>
    <x v="4687"/>
    <x v="1075"/>
    <x v="97"/>
    <x v="97"/>
    <x v="19"/>
    <x v="35"/>
    <x v="6"/>
    <x v="2"/>
    <x v="2"/>
  </r>
  <r>
    <x v="4910"/>
    <x v="0"/>
    <x v="10"/>
    <x v="93"/>
    <x v="0"/>
    <x v="187"/>
    <x v="4688"/>
    <x v="1067"/>
    <x v="97"/>
    <x v="97"/>
    <x v="19"/>
    <x v="35"/>
    <x v="6"/>
    <x v="10"/>
    <x v="10"/>
  </r>
  <r>
    <x v="4905"/>
    <x v="0"/>
    <x v="6"/>
    <x v="13"/>
    <x v="62"/>
    <x v="162"/>
    <x v="4683"/>
    <x v="1077"/>
    <x v="97"/>
    <x v="97"/>
    <x v="19"/>
    <x v="35"/>
    <x v="6"/>
    <x v="6"/>
    <x v="6"/>
  </r>
  <r>
    <x v="4911"/>
    <x v="0"/>
    <x v="11"/>
    <x v="24"/>
    <x v="44"/>
    <x v="1595"/>
    <x v="4689"/>
    <x v="1080"/>
    <x v="97"/>
    <x v="97"/>
    <x v="19"/>
    <x v="35"/>
    <x v="6"/>
    <x v="11"/>
    <x v="11"/>
  </r>
  <r>
    <x v="4912"/>
    <x v="0"/>
    <x v="4"/>
    <x v="6"/>
    <x v="41"/>
    <x v="34"/>
    <x v="4690"/>
    <x v="1081"/>
    <x v="97"/>
    <x v="97"/>
    <x v="19"/>
    <x v="35"/>
    <x v="6"/>
    <x v="4"/>
    <x v="4"/>
  </r>
  <r>
    <x v="4903"/>
    <x v="0"/>
    <x v="1"/>
    <x v="11"/>
    <x v="16"/>
    <x v="112"/>
    <x v="4681"/>
    <x v="1074"/>
    <x v="97"/>
    <x v="97"/>
    <x v="19"/>
    <x v="35"/>
    <x v="6"/>
    <x v="1"/>
    <x v="1"/>
  </r>
  <r>
    <x v="4913"/>
    <x v="0"/>
    <x v="7"/>
    <x v="75"/>
    <x v="45"/>
    <x v="120"/>
    <x v="1414"/>
    <x v="1082"/>
    <x v="97"/>
    <x v="97"/>
    <x v="19"/>
    <x v="35"/>
    <x v="6"/>
    <x v="7"/>
    <x v="7"/>
  </r>
  <r>
    <x v="4914"/>
    <x v="0"/>
    <x v="5"/>
    <x v="20"/>
    <x v="41"/>
    <x v="73"/>
    <x v="4691"/>
    <x v="1083"/>
    <x v="97"/>
    <x v="97"/>
    <x v="19"/>
    <x v="35"/>
    <x v="6"/>
    <x v="5"/>
    <x v="5"/>
  </r>
  <r>
    <x v="4901"/>
    <x v="0"/>
    <x v="5"/>
    <x v="16"/>
    <x v="12"/>
    <x v="102"/>
    <x v="4679"/>
    <x v="1067"/>
    <x v="97"/>
    <x v="97"/>
    <x v="19"/>
    <x v="35"/>
    <x v="6"/>
    <x v="5"/>
    <x v="5"/>
  </r>
  <r>
    <x v="4915"/>
    <x v="0"/>
    <x v="8"/>
    <x v="23"/>
    <x v="10"/>
    <x v="42"/>
    <x v="4692"/>
    <x v="1072"/>
    <x v="97"/>
    <x v="97"/>
    <x v="19"/>
    <x v="35"/>
    <x v="6"/>
    <x v="8"/>
    <x v="8"/>
  </r>
  <r>
    <x v="4916"/>
    <x v="0"/>
    <x v="4"/>
    <x v="3"/>
    <x v="11"/>
    <x v="263"/>
    <x v="4693"/>
    <x v="1084"/>
    <x v="97"/>
    <x v="97"/>
    <x v="19"/>
    <x v="35"/>
    <x v="6"/>
    <x v="4"/>
    <x v="4"/>
  </r>
  <r>
    <x v="4904"/>
    <x v="0"/>
    <x v="1"/>
    <x v="57"/>
    <x v="30"/>
    <x v="44"/>
    <x v="4682"/>
    <x v="1076"/>
    <x v="97"/>
    <x v="97"/>
    <x v="19"/>
    <x v="35"/>
    <x v="6"/>
    <x v="1"/>
    <x v="1"/>
  </r>
  <r>
    <x v="4881"/>
    <x v="0"/>
    <x v="8"/>
    <x v="54"/>
    <x v="44"/>
    <x v="110"/>
    <x v="4660"/>
    <x v="1060"/>
    <x v="97"/>
    <x v="97"/>
    <x v="19"/>
    <x v="35"/>
    <x v="6"/>
    <x v="8"/>
    <x v="8"/>
  </r>
  <r>
    <x v="4896"/>
    <x v="0"/>
    <x v="2"/>
    <x v="20"/>
    <x v="12"/>
    <x v="6"/>
    <x v="4674"/>
    <x v="1072"/>
    <x v="97"/>
    <x v="97"/>
    <x v="19"/>
    <x v="35"/>
    <x v="6"/>
    <x v="2"/>
    <x v="2"/>
  </r>
  <r>
    <x v="4917"/>
    <x v="0"/>
    <x v="9"/>
    <x v="33"/>
    <x v="39"/>
    <x v="1055"/>
    <x v="4694"/>
    <x v="1085"/>
    <x v="97"/>
    <x v="97"/>
    <x v="19"/>
    <x v="35"/>
    <x v="6"/>
    <x v="9"/>
    <x v="9"/>
  </r>
  <r>
    <x v="4882"/>
    <x v="0"/>
    <x v="9"/>
    <x v="18"/>
    <x v="49"/>
    <x v="160"/>
    <x v="4661"/>
    <x v="1061"/>
    <x v="97"/>
    <x v="97"/>
    <x v="19"/>
    <x v="35"/>
    <x v="6"/>
    <x v="9"/>
    <x v="9"/>
  </r>
  <r>
    <x v="4898"/>
    <x v="0"/>
    <x v="2"/>
    <x v="125"/>
    <x v="70"/>
    <x v="239"/>
    <x v="4676"/>
    <x v="1074"/>
    <x v="97"/>
    <x v="97"/>
    <x v="19"/>
    <x v="35"/>
    <x v="6"/>
    <x v="2"/>
    <x v="2"/>
  </r>
  <r>
    <x v="4918"/>
    <x v="0"/>
    <x v="7"/>
    <x v="6"/>
    <x v="41"/>
    <x v="34"/>
    <x v="4695"/>
    <x v="1072"/>
    <x v="97"/>
    <x v="97"/>
    <x v="19"/>
    <x v="35"/>
    <x v="6"/>
    <x v="7"/>
    <x v="7"/>
  </r>
  <r>
    <x v="4919"/>
    <x v="0"/>
    <x v="8"/>
    <x v="7"/>
    <x v="7"/>
    <x v="7"/>
    <x v="4696"/>
    <x v="1086"/>
    <x v="97"/>
    <x v="97"/>
    <x v="19"/>
    <x v="35"/>
    <x v="6"/>
    <x v="8"/>
    <x v="8"/>
  </r>
  <r>
    <x v="4920"/>
    <x v="0"/>
    <x v="10"/>
    <x v="30"/>
    <x v="11"/>
    <x v="384"/>
    <x v="2469"/>
    <x v="1087"/>
    <x v="97"/>
    <x v="97"/>
    <x v="19"/>
    <x v="35"/>
    <x v="6"/>
    <x v="10"/>
    <x v="10"/>
  </r>
  <r>
    <x v="4921"/>
    <x v="0"/>
    <x v="1"/>
    <x v="3"/>
    <x v="8"/>
    <x v="6"/>
    <x v="4697"/>
    <x v="1075"/>
    <x v="97"/>
    <x v="97"/>
    <x v="19"/>
    <x v="35"/>
    <x v="6"/>
    <x v="1"/>
    <x v="1"/>
  </r>
  <r>
    <x v="4922"/>
    <x v="0"/>
    <x v="10"/>
    <x v="23"/>
    <x v="23"/>
    <x v="24"/>
    <x v="4698"/>
    <x v="1088"/>
    <x v="97"/>
    <x v="97"/>
    <x v="19"/>
    <x v="35"/>
    <x v="6"/>
    <x v="10"/>
    <x v="10"/>
  </r>
  <r>
    <x v="4923"/>
    <x v="1"/>
    <x v="2"/>
    <x v="12"/>
    <x v="6"/>
    <x v="145"/>
    <x v="4699"/>
    <x v="1074"/>
    <x v="97"/>
    <x v="97"/>
    <x v="19"/>
    <x v="35"/>
    <x v="6"/>
    <x v="2"/>
    <x v="2"/>
  </r>
  <r>
    <x v="4921"/>
    <x v="0"/>
    <x v="10"/>
    <x v="13"/>
    <x v="18"/>
    <x v="19"/>
    <x v="4697"/>
    <x v="1075"/>
    <x v="97"/>
    <x v="97"/>
    <x v="19"/>
    <x v="35"/>
    <x v="6"/>
    <x v="10"/>
    <x v="10"/>
  </r>
  <r>
    <x v="4924"/>
    <x v="1"/>
    <x v="2"/>
    <x v="91"/>
    <x v="105"/>
    <x v="835"/>
    <x v="3278"/>
    <x v="1089"/>
    <x v="97"/>
    <x v="97"/>
    <x v="19"/>
    <x v="35"/>
    <x v="6"/>
    <x v="2"/>
    <x v="2"/>
  </r>
  <r>
    <x v="4916"/>
    <x v="0"/>
    <x v="9"/>
    <x v="51"/>
    <x v="47"/>
    <x v="39"/>
    <x v="4693"/>
    <x v="1084"/>
    <x v="97"/>
    <x v="97"/>
    <x v="19"/>
    <x v="35"/>
    <x v="6"/>
    <x v="9"/>
    <x v="9"/>
  </r>
  <r>
    <x v="4925"/>
    <x v="1"/>
    <x v="2"/>
    <x v="89"/>
    <x v="105"/>
    <x v="434"/>
    <x v="4700"/>
    <x v="1090"/>
    <x v="97"/>
    <x v="97"/>
    <x v="19"/>
    <x v="35"/>
    <x v="6"/>
    <x v="2"/>
    <x v="2"/>
  </r>
  <r>
    <x v="4926"/>
    <x v="0"/>
    <x v="7"/>
    <x v="9"/>
    <x v="63"/>
    <x v="76"/>
    <x v="4701"/>
    <x v="1067"/>
    <x v="97"/>
    <x v="97"/>
    <x v="19"/>
    <x v="35"/>
    <x v="6"/>
    <x v="7"/>
    <x v="7"/>
  </r>
  <r>
    <x v="4895"/>
    <x v="0"/>
    <x v="4"/>
    <x v="8"/>
    <x v="85"/>
    <x v="31"/>
    <x v="4673"/>
    <x v="1062"/>
    <x v="97"/>
    <x v="97"/>
    <x v="19"/>
    <x v="35"/>
    <x v="6"/>
    <x v="4"/>
    <x v="4"/>
  </r>
  <r>
    <x v="4896"/>
    <x v="1"/>
    <x v="2"/>
    <x v="20"/>
    <x v="12"/>
    <x v="6"/>
    <x v="4674"/>
    <x v="1072"/>
    <x v="97"/>
    <x v="97"/>
    <x v="19"/>
    <x v="35"/>
    <x v="6"/>
    <x v="2"/>
    <x v="2"/>
  </r>
  <r>
    <x v="4917"/>
    <x v="0"/>
    <x v="7"/>
    <x v="92"/>
    <x v="10"/>
    <x v="180"/>
    <x v="4694"/>
    <x v="1085"/>
    <x v="97"/>
    <x v="97"/>
    <x v="19"/>
    <x v="35"/>
    <x v="6"/>
    <x v="7"/>
    <x v="7"/>
  </r>
  <r>
    <x v="4927"/>
    <x v="0"/>
    <x v="1"/>
    <x v="56"/>
    <x v="21"/>
    <x v="494"/>
    <x v="4702"/>
    <x v="1081"/>
    <x v="97"/>
    <x v="97"/>
    <x v="19"/>
    <x v="35"/>
    <x v="6"/>
    <x v="1"/>
    <x v="1"/>
  </r>
  <r>
    <x v="4928"/>
    <x v="0"/>
    <x v="6"/>
    <x v="57"/>
    <x v="36"/>
    <x v="83"/>
    <x v="4703"/>
    <x v="1090"/>
    <x v="97"/>
    <x v="97"/>
    <x v="19"/>
    <x v="35"/>
    <x v="6"/>
    <x v="6"/>
    <x v="6"/>
  </r>
  <r>
    <x v="4929"/>
    <x v="1"/>
    <x v="2"/>
    <x v="68"/>
    <x v="69"/>
    <x v="159"/>
    <x v="4704"/>
    <x v="1080"/>
    <x v="97"/>
    <x v="97"/>
    <x v="19"/>
    <x v="35"/>
    <x v="6"/>
    <x v="2"/>
    <x v="2"/>
  </r>
  <r>
    <x v="4930"/>
    <x v="0"/>
    <x v="3"/>
    <x v="65"/>
    <x v="15"/>
    <x v="146"/>
    <x v="4705"/>
    <x v="1089"/>
    <x v="97"/>
    <x v="97"/>
    <x v="19"/>
    <x v="35"/>
    <x v="6"/>
    <x v="3"/>
    <x v="3"/>
  </r>
  <r>
    <x v="4931"/>
    <x v="0"/>
    <x v="0"/>
    <x v="16"/>
    <x v="17"/>
    <x v="6"/>
    <x v="4706"/>
    <x v="1068"/>
    <x v="97"/>
    <x v="97"/>
    <x v="19"/>
    <x v="35"/>
    <x v="6"/>
    <x v="0"/>
    <x v="0"/>
  </r>
  <r>
    <x v="4932"/>
    <x v="0"/>
    <x v="11"/>
    <x v="63"/>
    <x v="1"/>
    <x v="165"/>
    <x v="4707"/>
    <x v="1091"/>
    <x v="97"/>
    <x v="97"/>
    <x v="19"/>
    <x v="35"/>
    <x v="6"/>
    <x v="11"/>
    <x v="11"/>
  </r>
  <r>
    <x v="4933"/>
    <x v="0"/>
    <x v="11"/>
    <x v="5"/>
    <x v="23"/>
    <x v="178"/>
    <x v="1824"/>
    <x v="1092"/>
    <x v="97"/>
    <x v="97"/>
    <x v="19"/>
    <x v="35"/>
    <x v="6"/>
    <x v="11"/>
    <x v="11"/>
  </r>
  <r>
    <x v="4934"/>
    <x v="0"/>
    <x v="0"/>
    <x v="10"/>
    <x v="0"/>
    <x v="6"/>
    <x v="4708"/>
    <x v="1093"/>
    <x v="97"/>
    <x v="97"/>
    <x v="19"/>
    <x v="35"/>
    <x v="6"/>
    <x v="0"/>
    <x v="0"/>
  </r>
  <r>
    <x v="4935"/>
    <x v="0"/>
    <x v="3"/>
    <x v="15"/>
    <x v="48"/>
    <x v="839"/>
    <x v="4709"/>
    <x v="1094"/>
    <x v="97"/>
    <x v="97"/>
    <x v="19"/>
    <x v="35"/>
    <x v="6"/>
    <x v="3"/>
    <x v="3"/>
  </r>
  <r>
    <x v="4936"/>
    <x v="0"/>
    <x v="2"/>
    <x v="137"/>
    <x v="182"/>
    <x v="3885"/>
    <x v="4710"/>
    <x v="1095"/>
    <x v="97"/>
    <x v="97"/>
    <x v="19"/>
    <x v="35"/>
    <x v="6"/>
    <x v="2"/>
    <x v="2"/>
  </r>
  <r>
    <x v="4899"/>
    <x v="0"/>
    <x v="4"/>
    <x v="20"/>
    <x v="41"/>
    <x v="73"/>
    <x v="4677"/>
    <x v="1069"/>
    <x v="97"/>
    <x v="97"/>
    <x v="19"/>
    <x v="35"/>
    <x v="6"/>
    <x v="4"/>
    <x v="4"/>
  </r>
  <r>
    <x v="4898"/>
    <x v="0"/>
    <x v="9"/>
    <x v="80"/>
    <x v="96"/>
    <x v="306"/>
    <x v="4676"/>
    <x v="1074"/>
    <x v="97"/>
    <x v="97"/>
    <x v="19"/>
    <x v="35"/>
    <x v="6"/>
    <x v="9"/>
    <x v="9"/>
  </r>
  <r>
    <x v="4937"/>
    <x v="0"/>
    <x v="6"/>
    <x v="8"/>
    <x v="98"/>
    <x v="6"/>
    <x v="4711"/>
    <x v="1092"/>
    <x v="97"/>
    <x v="97"/>
    <x v="19"/>
    <x v="35"/>
    <x v="6"/>
    <x v="6"/>
    <x v="6"/>
  </r>
  <r>
    <x v="4898"/>
    <x v="0"/>
    <x v="4"/>
    <x v="50"/>
    <x v="26"/>
    <x v="50"/>
    <x v="4676"/>
    <x v="1074"/>
    <x v="97"/>
    <x v="97"/>
    <x v="19"/>
    <x v="35"/>
    <x v="6"/>
    <x v="4"/>
    <x v="4"/>
  </r>
  <r>
    <x v="4938"/>
    <x v="0"/>
    <x v="0"/>
    <x v="6"/>
    <x v="6"/>
    <x v="6"/>
    <x v="4712"/>
    <x v="1096"/>
    <x v="97"/>
    <x v="97"/>
    <x v="19"/>
    <x v="35"/>
    <x v="6"/>
    <x v="0"/>
    <x v="0"/>
  </r>
  <r>
    <x v="4885"/>
    <x v="0"/>
    <x v="9"/>
    <x v="36"/>
    <x v="35"/>
    <x v="50"/>
    <x v="4664"/>
    <x v="1062"/>
    <x v="97"/>
    <x v="97"/>
    <x v="19"/>
    <x v="35"/>
    <x v="6"/>
    <x v="9"/>
    <x v="9"/>
  </r>
  <r>
    <x v="4895"/>
    <x v="1"/>
    <x v="2"/>
    <x v="5"/>
    <x v="8"/>
    <x v="10"/>
    <x v="4673"/>
    <x v="1062"/>
    <x v="97"/>
    <x v="97"/>
    <x v="19"/>
    <x v="35"/>
    <x v="6"/>
    <x v="2"/>
    <x v="2"/>
  </r>
  <r>
    <x v="4899"/>
    <x v="0"/>
    <x v="2"/>
    <x v="79"/>
    <x v="18"/>
    <x v="7"/>
    <x v="4677"/>
    <x v="1069"/>
    <x v="97"/>
    <x v="97"/>
    <x v="19"/>
    <x v="35"/>
    <x v="6"/>
    <x v="2"/>
    <x v="2"/>
  </r>
  <r>
    <x v="4883"/>
    <x v="0"/>
    <x v="10"/>
    <x v="3"/>
    <x v="5"/>
    <x v="37"/>
    <x v="4662"/>
    <x v="1062"/>
    <x v="97"/>
    <x v="97"/>
    <x v="19"/>
    <x v="35"/>
    <x v="6"/>
    <x v="10"/>
    <x v="10"/>
  </r>
  <r>
    <x v="4939"/>
    <x v="0"/>
    <x v="8"/>
    <x v="49"/>
    <x v="27"/>
    <x v="357"/>
    <x v="4713"/>
    <x v="1095"/>
    <x v="97"/>
    <x v="97"/>
    <x v="19"/>
    <x v="35"/>
    <x v="6"/>
    <x v="8"/>
    <x v="8"/>
  </r>
  <r>
    <x v="4940"/>
    <x v="0"/>
    <x v="11"/>
    <x v="5"/>
    <x v="23"/>
    <x v="178"/>
    <x v="4714"/>
    <x v="1066"/>
    <x v="97"/>
    <x v="97"/>
    <x v="19"/>
    <x v="35"/>
    <x v="6"/>
    <x v="11"/>
    <x v="11"/>
  </r>
  <r>
    <x v="4910"/>
    <x v="0"/>
    <x v="1"/>
    <x v="15"/>
    <x v="76"/>
    <x v="39"/>
    <x v="4688"/>
    <x v="1067"/>
    <x v="97"/>
    <x v="97"/>
    <x v="19"/>
    <x v="35"/>
    <x v="6"/>
    <x v="1"/>
    <x v="1"/>
  </r>
  <r>
    <x v="4909"/>
    <x v="0"/>
    <x v="8"/>
    <x v="15"/>
    <x v="26"/>
    <x v="113"/>
    <x v="4687"/>
    <x v="1075"/>
    <x v="97"/>
    <x v="97"/>
    <x v="19"/>
    <x v="35"/>
    <x v="6"/>
    <x v="8"/>
    <x v="8"/>
  </r>
  <r>
    <x v="4889"/>
    <x v="0"/>
    <x v="9"/>
    <x v="92"/>
    <x v="63"/>
    <x v="57"/>
    <x v="4668"/>
    <x v="1067"/>
    <x v="97"/>
    <x v="97"/>
    <x v="19"/>
    <x v="35"/>
    <x v="6"/>
    <x v="9"/>
    <x v="9"/>
  </r>
  <r>
    <x v="4885"/>
    <x v="1"/>
    <x v="2"/>
    <x v="19"/>
    <x v="27"/>
    <x v="303"/>
    <x v="4664"/>
    <x v="1062"/>
    <x v="97"/>
    <x v="97"/>
    <x v="19"/>
    <x v="35"/>
    <x v="6"/>
    <x v="2"/>
    <x v="2"/>
  </r>
  <r>
    <x v="4899"/>
    <x v="0"/>
    <x v="7"/>
    <x v="6"/>
    <x v="98"/>
    <x v="13"/>
    <x v="4677"/>
    <x v="1069"/>
    <x v="97"/>
    <x v="97"/>
    <x v="19"/>
    <x v="35"/>
    <x v="6"/>
    <x v="7"/>
    <x v="7"/>
  </r>
  <r>
    <x v="4915"/>
    <x v="0"/>
    <x v="2"/>
    <x v="9"/>
    <x v="14"/>
    <x v="14"/>
    <x v="4692"/>
    <x v="1072"/>
    <x v="97"/>
    <x v="97"/>
    <x v="19"/>
    <x v="35"/>
    <x v="6"/>
    <x v="2"/>
    <x v="2"/>
  </r>
  <r>
    <x v="4941"/>
    <x v="0"/>
    <x v="8"/>
    <x v="113"/>
    <x v="58"/>
    <x v="409"/>
    <x v="4715"/>
    <x v="1097"/>
    <x v="97"/>
    <x v="97"/>
    <x v="19"/>
    <x v="35"/>
    <x v="6"/>
    <x v="8"/>
    <x v="8"/>
  </r>
  <r>
    <x v="4892"/>
    <x v="1"/>
    <x v="2"/>
    <x v="23"/>
    <x v="11"/>
    <x v="6"/>
    <x v="4671"/>
    <x v="1070"/>
    <x v="97"/>
    <x v="97"/>
    <x v="19"/>
    <x v="35"/>
    <x v="6"/>
    <x v="2"/>
    <x v="2"/>
  </r>
  <r>
    <x v="4912"/>
    <x v="1"/>
    <x v="2"/>
    <x v="93"/>
    <x v="0"/>
    <x v="187"/>
    <x v="4690"/>
    <x v="1081"/>
    <x v="97"/>
    <x v="97"/>
    <x v="19"/>
    <x v="35"/>
    <x v="6"/>
    <x v="2"/>
    <x v="2"/>
  </r>
  <r>
    <x v="4903"/>
    <x v="0"/>
    <x v="7"/>
    <x v="20"/>
    <x v="12"/>
    <x v="6"/>
    <x v="4681"/>
    <x v="1074"/>
    <x v="97"/>
    <x v="97"/>
    <x v="19"/>
    <x v="35"/>
    <x v="6"/>
    <x v="7"/>
    <x v="7"/>
  </r>
  <r>
    <x v="4942"/>
    <x v="0"/>
    <x v="0"/>
    <x v="93"/>
    <x v="0"/>
    <x v="187"/>
    <x v="4716"/>
    <x v="1065"/>
    <x v="97"/>
    <x v="97"/>
    <x v="19"/>
    <x v="35"/>
    <x v="6"/>
    <x v="0"/>
    <x v="0"/>
  </r>
  <r>
    <x v="4943"/>
    <x v="0"/>
    <x v="2"/>
    <x v="56"/>
    <x v="27"/>
    <x v="6"/>
    <x v="4717"/>
    <x v="1066"/>
    <x v="97"/>
    <x v="97"/>
    <x v="19"/>
    <x v="35"/>
    <x v="6"/>
    <x v="2"/>
    <x v="2"/>
  </r>
  <r>
    <x v="4883"/>
    <x v="0"/>
    <x v="5"/>
    <x v="75"/>
    <x v="17"/>
    <x v="120"/>
    <x v="4662"/>
    <x v="1062"/>
    <x v="97"/>
    <x v="97"/>
    <x v="19"/>
    <x v="35"/>
    <x v="6"/>
    <x v="5"/>
    <x v="5"/>
  </r>
  <r>
    <x v="4885"/>
    <x v="0"/>
    <x v="3"/>
    <x v="70"/>
    <x v="4"/>
    <x v="108"/>
    <x v="4664"/>
    <x v="1062"/>
    <x v="97"/>
    <x v="97"/>
    <x v="19"/>
    <x v="35"/>
    <x v="6"/>
    <x v="3"/>
    <x v="3"/>
  </r>
  <r>
    <x v="4904"/>
    <x v="0"/>
    <x v="7"/>
    <x v="75"/>
    <x v="6"/>
    <x v="120"/>
    <x v="4682"/>
    <x v="1076"/>
    <x v="97"/>
    <x v="97"/>
    <x v="19"/>
    <x v="35"/>
    <x v="6"/>
    <x v="7"/>
    <x v="7"/>
  </r>
  <r>
    <x v="4913"/>
    <x v="0"/>
    <x v="2"/>
    <x v="21"/>
    <x v="18"/>
    <x v="11"/>
    <x v="1414"/>
    <x v="1082"/>
    <x v="97"/>
    <x v="97"/>
    <x v="19"/>
    <x v="35"/>
    <x v="6"/>
    <x v="2"/>
    <x v="2"/>
  </r>
  <r>
    <x v="4903"/>
    <x v="0"/>
    <x v="9"/>
    <x v="92"/>
    <x v="43"/>
    <x v="137"/>
    <x v="4681"/>
    <x v="1074"/>
    <x v="97"/>
    <x v="97"/>
    <x v="19"/>
    <x v="35"/>
    <x v="6"/>
    <x v="9"/>
    <x v="9"/>
  </r>
  <r>
    <x v="4881"/>
    <x v="1"/>
    <x v="2"/>
    <x v="46"/>
    <x v="102"/>
    <x v="302"/>
    <x v="4660"/>
    <x v="1060"/>
    <x v="97"/>
    <x v="97"/>
    <x v="19"/>
    <x v="35"/>
    <x v="6"/>
    <x v="2"/>
    <x v="2"/>
  </r>
  <r>
    <x v="4944"/>
    <x v="0"/>
    <x v="5"/>
    <x v="12"/>
    <x v="12"/>
    <x v="13"/>
    <x v="4718"/>
    <x v="1070"/>
    <x v="97"/>
    <x v="97"/>
    <x v="19"/>
    <x v="35"/>
    <x v="6"/>
    <x v="5"/>
    <x v="5"/>
  </r>
  <r>
    <x v="4945"/>
    <x v="0"/>
    <x v="10"/>
    <x v="13"/>
    <x v="63"/>
    <x v="72"/>
    <x v="4719"/>
    <x v="1069"/>
    <x v="97"/>
    <x v="97"/>
    <x v="19"/>
    <x v="35"/>
    <x v="6"/>
    <x v="10"/>
    <x v="10"/>
  </r>
  <r>
    <x v="4908"/>
    <x v="0"/>
    <x v="4"/>
    <x v="53"/>
    <x v="48"/>
    <x v="17"/>
    <x v="4686"/>
    <x v="1079"/>
    <x v="97"/>
    <x v="97"/>
    <x v="19"/>
    <x v="35"/>
    <x v="6"/>
    <x v="4"/>
    <x v="4"/>
  </r>
  <r>
    <x v="4946"/>
    <x v="0"/>
    <x v="8"/>
    <x v="6"/>
    <x v="85"/>
    <x v="171"/>
    <x v="4720"/>
    <x v="1069"/>
    <x v="97"/>
    <x v="97"/>
    <x v="19"/>
    <x v="35"/>
    <x v="6"/>
    <x v="8"/>
    <x v="8"/>
  </r>
  <r>
    <x v="4906"/>
    <x v="0"/>
    <x v="5"/>
    <x v="20"/>
    <x v="9"/>
    <x v="102"/>
    <x v="4684"/>
    <x v="1077"/>
    <x v="97"/>
    <x v="97"/>
    <x v="19"/>
    <x v="35"/>
    <x v="6"/>
    <x v="5"/>
    <x v="5"/>
  </r>
  <r>
    <x v="4947"/>
    <x v="0"/>
    <x v="9"/>
    <x v="88"/>
    <x v="106"/>
    <x v="757"/>
    <x v="4721"/>
    <x v="1088"/>
    <x v="97"/>
    <x v="97"/>
    <x v="19"/>
    <x v="35"/>
    <x v="6"/>
    <x v="9"/>
    <x v="9"/>
  </r>
  <r>
    <x v="4907"/>
    <x v="0"/>
    <x v="0"/>
    <x v="16"/>
    <x v="17"/>
    <x v="6"/>
    <x v="4685"/>
    <x v="1078"/>
    <x v="97"/>
    <x v="97"/>
    <x v="19"/>
    <x v="35"/>
    <x v="6"/>
    <x v="0"/>
    <x v="0"/>
  </r>
  <r>
    <x v="4948"/>
    <x v="0"/>
    <x v="11"/>
    <x v="10"/>
    <x v="94"/>
    <x v="34"/>
    <x v="4722"/>
    <x v="1079"/>
    <x v="97"/>
    <x v="97"/>
    <x v="19"/>
    <x v="35"/>
    <x v="6"/>
    <x v="11"/>
    <x v="11"/>
  </r>
  <r>
    <x v="4949"/>
    <x v="0"/>
    <x v="5"/>
    <x v="6"/>
    <x v="6"/>
    <x v="6"/>
    <x v="4723"/>
    <x v="1073"/>
    <x v="97"/>
    <x v="97"/>
    <x v="19"/>
    <x v="35"/>
    <x v="6"/>
    <x v="5"/>
    <x v="5"/>
  </r>
  <r>
    <x v="4937"/>
    <x v="0"/>
    <x v="0"/>
    <x v="16"/>
    <x v="45"/>
    <x v="145"/>
    <x v="4711"/>
    <x v="1092"/>
    <x v="97"/>
    <x v="97"/>
    <x v="19"/>
    <x v="35"/>
    <x v="6"/>
    <x v="0"/>
    <x v="0"/>
  </r>
  <r>
    <x v="4917"/>
    <x v="0"/>
    <x v="4"/>
    <x v="26"/>
    <x v="24"/>
    <x v="324"/>
    <x v="4694"/>
    <x v="1085"/>
    <x v="97"/>
    <x v="97"/>
    <x v="19"/>
    <x v="35"/>
    <x v="6"/>
    <x v="4"/>
    <x v="4"/>
  </r>
  <r>
    <x v="4926"/>
    <x v="0"/>
    <x v="10"/>
    <x v="7"/>
    <x v="8"/>
    <x v="11"/>
    <x v="4701"/>
    <x v="1067"/>
    <x v="97"/>
    <x v="97"/>
    <x v="19"/>
    <x v="35"/>
    <x v="6"/>
    <x v="10"/>
    <x v="10"/>
  </r>
  <r>
    <x v="4889"/>
    <x v="0"/>
    <x v="7"/>
    <x v="12"/>
    <x v="12"/>
    <x v="13"/>
    <x v="4668"/>
    <x v="1067"/>
    <x v="97"/>
    <x v="97"/>
    <x v="19"/>
    <x v="35"/>
    <x v="6"/>
    <x v="7"/>
    <x v="7"/>
  </r>
  <r>
    <x v="4916"/>
    <x v="0"/>
    <x v="3"/>
    <x v="23"/>
    <x v="23"/>
    <x v="24"/>
    <x v="4693"/>
    <x v="1084"/>
    <x v="97"/>
    <x v="97"/>
    <x v="19"/>
    <x v="35"/>
    <x v="6"/>
    <x v="3"/>
    <x v="3"/>
  </r>
  <r>
    <x v="4950"/>
    <x v="0"/>
    <x v="0"/>
    <x v="20"/>
    <x v="12"/>
    <x v="6"/>
    <x v="4724"/>
    <x v="1077"/>
    <x v="97"/>
    <x v="97"/>
    <x v="19"/>
    <x v="35"/>
    <x v="6"/>
    <x v="0"/>
    <x v="0"/>
  </r>
  <r>
    <x v="4913"/>
    <x v="0"/>
    <x v="4"/>
    <x v="93"/>
    <x v="9"/>
    <x v="63"/>
    <x v="1414"/>
    <x v="1082"/>
    <x v="97"/>
    <x v="97"/>
    <x v="19"/>
    <x v="35"/>
    <x v="6"/>
    <x v="4"/>
    <x v="4"/>
  </r>
  <r>
    <x v="4951"/>
    <x v="0"/>
    <x v="6"/>
    <x v="36"/>
    <x v="57"/>
    <x v="7"/>
    <x v="4725"/>
    <x v="1088"/>
    <x v="97"/>
    <x v="97"/>
    <x v="19"/>
    <x v="35"/>
    <x v="6"/>
    <x v="6"/>
    <x v="6"/>
  </r>
  <r>
    <x v="4914"/>
    <x v="0"/>
    <x v="2"/>
    <x v="53"/>
    <x v="59"/>
    <x v="412"/>
    <x v="4691"/>
    <x v="1083"/>
    <x v="97"/>
    <x v="97"/>
    <x v="19"/>
    <x v="35"/>
    <x v="6"/>
    <x v="2"/>
    <x v="2"/>
  </r>
  <r>
    <x v="4942"/>
    <x v="0"/>
    <x v="7"/>
    <x v="17"/>
    <x v="11"/>
    <x v="18"/>
    <x v="4716"/>
    <x v="1065"/>
    <x v="97"/>
    <x v="97"/>
    <x v="19"/>
    <x v="35"/>
    <x v="6"/>
    <x v="7"/>
    <x v="7"/>
  </r>
  <r>
    <x v="4914"/>
    <x v="1"/>
    <x v="2"/>
    <x v="51"/>
    <x v="59"/>
    <x v="244"/>
    <x v="4691"/>
    <x v="1083"/>
    <x v="97"/>
    <x v="97"/>
    <x v="19"/>
    <x v="35"/>
    <x v="6"/>
    <x v="2"/>
    <x v="2"/>
  </r>
  <r>
    <x v="4902"/>
    <x v="0"/>
    <x v="8"/>
    <x v="50"/>
    <x v="34"/>
    <x v="22"/>
    <x v="4680"/>
    <x v="1072"/>
    <x v="97"/>
    <x v="97"/>
    <x v="19"/>
    <x v="35"/>
    <x v="6"/>
    <x v="8"/>
    <x v="8"/>
  </r>
  <r>
    <x v="4889"/>
    <x v="0"/>
    <x v="5"/>
    <x v="75"/>
    <x v="91"/>
    <x v="124"/>
    <x v="4668"/>
    <x v="1067"/>
    <x v="97"/>
    <x v="97"/>
    <x v="19"/>
    <x v="35"/>
    <x v="6"/>
    <x v="5"/>
    <x v="5"/>
  </r>
  <r>
    <x v="4926"/>
    <x v="0"/>
    <x v="0"/>
    <x v="6"/>
    <x v="18"/>
    <x v="102"/>
    <x v="4701"/>
    <x v="1067"/>
    <x v="97"/>
    <x v="97"/>
    <x v="19"/>
    <x v="35"/>
    <x v="6"/>
    <x v="0"/>
    <x v="0"/>
  </r>
  <r>
    <x v="4909"/>
    <x v="1"/>
    <x v="2"/>
    <x v="53"/>
    <x v="24"/>
    <x v="80"/>
    <x v="4687"/>
    <x v="1075"/>
    <x v="97"/>
    <x v="97"/>
    <x v="19"/>
    <x v="35"/>
    <x v="6"/>
    <x v="2"/>
    <x v="2"/>
  </r>
  <r>
    <x v="4940"/>
    <x v="0"/>
    <x v="7"/>
    <x v="79"/>
    <x v="18"/>
    <x v="7"/>
    <x v="4714"/>
    <x v="1066"/>
    <x v="97"/>
    <x v="97"/>
    <x v="19"/>
    <x v="35"/>
    <x v="6"/>
    <x v="7"/>
    <x v="7"/>
  </r>
  <r>
    <x v="4938"/>
    <x v="0"/>
    <x v="7"/>
    <x v="6"/>
    <x v="41"/>
    <x v="34"/>
    <x v="4712"/>
    <x v="1096"/>
    <x v="97"/>
    <x v="97"/>
    <x v="19"/>
    <x v="35"/>
    <x v="6"/>
    <x v="7"/>
    <x v="7"/>
  </r>
  <r>
    <x v="4946"/>
    <x v="0"/>
    <x v="10"/>
    <x v="12"/>
    <x v="6"/>
    <x v="145"/>
    <x v="4720"/>
    <x v="1069"/>
    <x v="97"/>
    <x v="97"/>
    <x v="19"/>
    <x v="35"/>
    <x v="6"/>
    <x v="10"/>
    <x v="10"/>
  </r>
  <r>
    <x v="4890"/>
    <x v="0"/>
    <x v="6"/>
    <x v="21"/>
    <x v="43"/>
    <x v="957"/>
    <x v="4669"/>
    <x v="1068"/>
    <x v="97"/>
    <x v="97"/>
    <x v="19"/>
    <x v="35"/>
    <x v="6"/>
    <x v="6"/>
    <x v="6"/>
  </r>
  <r>
    <x v="4912"/>
    <x v="0"/>
    <x v="2"/>
    <x v="93"/>
    <x v="0"/>
    <x v="187"/>
    <x v="4690"/>
    <x v="1081"/>
    <x v="97"/>
    <x v="97"/>
    <x v="19"/>
    <x v="35"/>
    <x v="6"/>
    <x v="2"/>
    <x v="2"/>
  </r>
  <r>
    <x v="4895"/>
    <x v="0"/>
    <x v="7"/>
    <x v="12"/>
    <x v="45"/>
    <x v="6"/>
    <x v="4673"/>
    <x v="1062"/>
    <x v="97"/>
    <x v="97"/>
    <x v="19"/>
    <x v="35"/>
    <x v="6"/>
    <x v="7"/>
    <x v="7"/>
  </r>
  <r>
    <x v="4949"/>
    <x v="0"/>
    <x v="6"/>
    <x v="92"/>
    <x v="62"/>
    <x v="187"/>
    <x v="4723"/>
    <x v="1073"/>
    <x v="97"/>
    <x v="97"/>
    <x v="19"/>
    <x v="35"/>
    <x v="6"/>
    <x v="6"/>
    <x v="6"/>
  </r>
  <r>
    <x v="4952"/>
    <x v="0"/>
    <x v="9"/>
    <x v="5"/>
    <x v="11"/>
    <x v="12"/>
    <x v="4726"/>
    <x v="1086"/>
    <x v="97"/>
    <x v="97"/>
    <x v="19"/>
    <x v="35"/>
    <x v="6"/>
    <x v="9"/>
    <x v="9"/>
  </r>
  <r>
    <x v="4953"/>
    <x v="0"/>
    <x v="2"/>
    <x v="17"/>
    <x v="23"/>
    <x v="32"/>
    <x v="4727"/>
    <x v="1064"/>
    <x v="97"/>
    <x v="97"/>
    <x v="19"/>
    <x v="35"/>
    <x v="6"/>
    <x v="2"/>
    <x v="2"/>
  </r>
  <r>
    <x v="4954"/>
    <x v="0"/>
    <x v="7"/>
    <x v="8"/>
    <x v="62"/>
    <x v="687"/>
    <x v="4728"/>
    <x v="1093"/>
    <x v="97"/>
    <x v="97"/>
    <x v="19"/>
    <x v="35"/>
    <x v="6"/>
    <x v="7"/>
    <x v="7"/>
  </r>
  <r>
    <x v="4955"/>
    <x v="0"/>
    <x v="3"/>
    <x v="89"/>
    <x v="93"/>
    <x v="217"/>
    <x v="4729"/>
    <x v="1098"/>
    <x v="97"/>
    <x v="97"/>
    <x v="19"/>
    <x v="35"/>
    <x v="6"/>
    <x v="3"/>
    <x v="3"/>
  </r>
  <r>
    <x v="4956"/>
    <x v="0"/>
    <x v="4"/>
    <x v="11"/>
    <x v="30"/>
    <x v="126"/>
    <x v="4730"/>
    <x v="1062"/>
    <x v="97"/>
    <x v="97"/>
    <x v="19"/>
    <x v="35"/>
    <x v="6"/>
    <x v="4"/>
    <x v="4"/>
  </r>
  <r>
    <x v="4957"/>
    <x v="0"/>
    <x v="11"/>
    <x v="5"/>
    <x v="43"/>
    <x v="6"/>
    <x v="4078"/>
    <x v="1068"/>
    <x v="97"/>
    <x v="97"/>
    <x v="19"/>
    <x v="35"/>
    <x v="6"/>
    <x v="11"/>
    <x v="11"/>
  </r>
  <r>
    <x v="4958"/>
    <x v="0"/>
    <x v="2"/>
    <x v="82"/>
    <x v="51"/>
    <x v="140"/>
    <x v="4731"/>
    <x v="1067"/>
    <x v="97"/>
    <x v="97"/>
    <x v="19"/>
    <x v="35"/>
    <x v="6"/>
    <x v="2"/>
    <x v="2"/>
  </r>
  <r>
    <x v="4959"/>
    <x v="0"/>
    <x v="6"/>
    <x v="17"/>
    <x v="5"/>
    <x v="202"/>
    <x v="4732"/>
    <x v="1066"/>
    <x v="97"/>
    <x v="97"/>
    <x v="19"/>
    <x v="35"/>
    <x v="6"/>
    <x v="6"/>
    <x v="6"/>
  </r>
  <r>
    <x v="4960"/>
    <x v="0"/>
    <x v="1"/>
    <x v="93"/>
    <x v="18"/>
    <x v="180"/>
    <x v="4733"/>
    <x v="1099"/>
    <x v="97"/>
    <x v="97"/>
    <x v="19"/>
    <x v="35"/>
    <x v="6"/>
    <x v="1"/>
    <x v="1"/>
  </r>
  <r>
    <x v="4961"/>
    <x v="0"/>
    <x v="0"/>
    <x v="12"/>
    <x v="98"/>
    <x v="102"/>
    <x v="4734"/>
    <x v="1100"/>
    <x v="97"/>
    <x v="97"/>
    <x v="19"/>
    <x v="35"/>
    <x v="6"/>
    <x v="0"/>
    <x v="0"/>
  </r>
  <r>
    <x v="4962"/>
    <x v="0"/>
    <x v="11"/>
    <x v="10"/>
    <x v="94"/>
    <x v="34"/>
    <x v="4735"/>
    <x v="1101"/>
    <x v="97"/>
    <x v="97"/>
    <x v="19"/>
    <x v="35"/>
    <x v="6"/>
    <x v="11"/>
    <x v="11"/>
  </r>
  <r>
    <x v="4963"/>
    <x v="0"/>
    <x v="11"/>
    <x v="52"/>
    <x v="64"/>
    <x v="74"/>
    <x v="4736"/>
    <x v="1076"/>
    <x v="97"/>
    <x v="97"/>
    <x v="19"/>
    <x v="35"/>
    <x v="6"/>
    <x v="11"/>
    <x v="11"/>
  </r>
  <r>
    <x v="4964"/>
    <x v="0"/>
    <x v="1"/>
    <x v="5"/>
    <x v="43"/>
    <x v="6"/>
    <x v="4737"/>
    <x v="1077"/>
    <x v="97"/>
    <x v="97"/>
    <x v="19"/>
    <x v="35"/>
    <x v="6"/>
    <x v="1"/>
    <x v="1"/>
  </r>
  <r>
    <x v="4965"/>
    <x v="0"/>
    <x v="10"/>
    <x v="70"/>
    <x v="59"/>
    <x v="125"/>
    <x v="4738"/>
    <x v="1097"/>
    <x v="97"/>
    <x v="97"/>
    <x v="19"/>
    <x v="35"/>
    <x v="6"/>
    <x v="10"/>
    <x v="10"/>
  </r>
  <r>
    <x v="4966"/>
    <x v="0"/>
    <x v="3"/>
    <x v="13"/>
    <x v="13"/>
    <x v="6"/>
    <x v="4739"/>
    <x v="1094"/>
    <x v="97"/>
    <x v="97"/>
    <x v="19"/>
    <x v="35"/>
    <x v="6"/>
    <x v="3"/>
    <x v="3"/>
  </r>
  <r>
    <x v="4967"/>
    <x v="0"/>
    <x v="5"/>
    <x v="13"/>
    <x v="63"/>
    <x v="72"/>
    <x v="4740"/>
    <x v="1102"/>
    <x v="97"/>
    <x v="97"/>
    <x v="19"/>
    <x v="35"/>
    <x v="6"/>
    <x v="5"/>
    <x v="5"/>
  </r>
  <r>
    <x v="4968"/>
    <x v="0"/>
    <x v="0"/>
    <x v="93"/>
    <x v="85"/>
    <x v="6"/>
    <x v="4741"/>
    <x v="1086"/>
    <x v="97"/>
    <x v="97"/>
    <x v="19"/>
    <x v="35"/>
    <x v="6"/>
    <x v="0"/>
    <x v="0"/>
  </r>
  <r>
    <x v="4969"/>
    <x v="0"/>
    <x v="11"/>
    <x v="9"/>
    <x v="65"/>
    <x v="6"/>
    <x v="4742"/>
    <x v="1101"/>
    <x v="97"/>
    <x v="97"/>
    <x v="19"/>
    <x v="35"/>
    <x v="6"/>
    <x v="11"/>
    <x v="11"/>
  </r>
  <r>
    <x v="4970"/>
    <x v="0"/>
    <x v="0"/>
    <x v="93"/>
    <x v="0"/>
    <x v="187"/>
    <x v="4743"/>
    <x v="1093"/>
    <x v="97"/>
    <x v="97"/>
    <x v="19"/>
    <x v="35"/>
    <x v="6"/>
    <x v="0"/>
    <x v="0"/>
  </r>
  <r>
    <x v="4958"/>
    <x v="1"/>
    <x v="2"/>
    <x v="19"/>
    <x v="51"/>
    <x v="57"/>
    <x v="4731"/>
    <x v="1067"/>
    <x v="97"/>
    <x v="97"/>
    <x v="19"/>
    <x v="35"/>
    <x v="6"/>
    <x v="2"/>
    <x v="2"/>
  </r>
  <r>
    <x v="4971"/>
    <x v="0"/>
    <x v="11"/>
    <x v="84"/>
    <x v="102"/>
    <x v="19"/>
    <x v="4744"/>
    <x v="1073"/>
    <x v="97"/>
    <x v="97"/>
    <x v="19"/>
    <x v="35"/>
    <x v="6"/>
    <x v="11"/>
    <x v="11"/>
  </r>
  <r>
    <x v="4972"/>
    <x v="0"/>
    <x v="10"/>
    <x v="79"/>
    <x v="65"/>
    <x v="3"/>
    <x v="4745"/>
    <x v="1090"/>
    <x v="97"/>
    <x v="97"/>
    <x v="19"/>
    <x v="35"/>
    <x v="6"/>
    <x v="10"/>
    <x v="10"/>
  </r>
  <r>
    <x v="4973"/>
    <x v="1"/>
    <x v="2"/>
    <x v="48"/>
    <x v="16"/>
    <x v="350"/>
    <x v="4746"/>
    <x v="1088"/>
    <x v="97"/>
    <x v="97"/>
    <x v="19"/>
    <x v="35"/>
    <x v="6"/>
    <x v="2"/>
    <x v="2"/>
  </r>
  <r>
    <x v="4974"/>
    <x v="1"/>
    <x v="2"/>
    <x v="4"/>
    <x v="44"/>
    <x v="330"/>
    <x v="4747"/>
    <x v="1093"/>
    <x v="97"/>
    <x v="97"/>
    <x v="19"/>
    <x v="35"/>
    <x v="6"/>
    <x v="2"/>
    <x v="2"/>
  </r>
  <r>
    <x v="4975"/>
    <x v="0"/>
    <x v="1"/>
    <x v="17"/>
    <x v="11"/>
    <x v="18"/>
    <x v="4748"/>
    <x v="1082"/>
    <x v="97"/>
    <x v="97"/>
    <x v="19"/>
    <x v="35"/>
    <x v="6"/>
    <x v="1"/>
    <x v="1"/>
  </r>
  <r>
    <x v="4976"/>
    <x v="0"/>
    <x v="7"/>
    <x v="16"/>
    <x v="17"/>
    <x v="6"/>
    <x v="4749"/>
    <x v="1086"/>
    <x v="97"/>
    <x v="97"/>
    <x v="19"/>
    <x v="35"/>
    <x v="6"/>
    <x v="7"/>
    <x v="7"/>
  </r>
  <r>
    <x v="4963"/>
    <x v="0"/>
    <x v="0"/>
    <x v="92"/>
    <x v="43"/>
    <x v="137"/>
    <x v="4736"/>
    <x v="1076"/>
    <x v="97"/>
    <x v="97"/>
    <x v="19"/>
    <x v="35"/>
    <x v="6"/>
    <x v="0"/>
    <x v="0"/>
  </r>
  <r>
    <x v="4977"/>
    <x v="0"/>
    <x v="6"/>
    <x v="30"/>
    <x v="8"/>
    <x v="13"/>
    <x v="1191"/>
    <x v="1061"/>
    <x v="97"/>
    <x v="97"/>
    <x v="19"/>
    <x v="35"/>
    <x v="6"/>
    <x v="6"/>
    <x v="6"/>
  </r>
  <r>
    <x v="4962"/>
    <x v="0"/>
    <x v="0"/>
    <x v="0"/>
    <x v="98"/>
    <x v="11"/>
    <x v="4735"/>
    <x v="1101"/>
    <x v="97"/>
    <x v="97"/>
    <x v="19"/>
    <x v="35"/>
    <x v="6"/>
    <x v="0"/>
    <x v="0"/>
  </r>
  <r>
    <x v="4978"/>
    <x v="0"/>
    <x v="7"/>
    <x v="0"/>
    <x v="94"/>
    <x v="145"/>
    <x v="4750"/>
    <x v="1071"/>
    <x v="97"/>
    <x v="97"/>
    <x v="19"/>
    <x v="35"/>
    <x v="6"/>
    <x v="7"/>
    <x v="7"/>
  </r>
  <r>
    <x v="4979"/>
    <x v="0"/>
    <x v="6"/>
    <x v="57"/>
    <x v="10"/>
    <x v="19"/>
    <x v="4751"/>
    <x v="1073"/>
    <x v="97"/>
    <x v="97"/>
    <x v="19"/>
    <x v="35"/>
    <x v="6"/>
    <x v="6"/>
    <x v="6"/>
  </r>
  <r>
    <x v="4980"/>
    <x v="0"/>
    <x v="1"/>
    <x v="7"/>
    <x v="56"/>
    <x v="265"/>
    <x v="4752"/>
    <x v="1096"/>
    <x v="97"/>
    <x v="97"/>
    <x v="19"/>
    <x v="35"/>
    <x v="6"/>
    <x v="1"/>
    <x v="1"/>
  </r>
  <r>
    <x v="4957"/>
    <x v="0"/>
    <x v="8"/>
    <x v="17"/>
    <x v="62"/>
    <x v="6"/>
    <x v="4078"/>
    <x v="1068"/>
    <x v="97"/>
    <x v="97"/>
    <x v="19"/>
    <x v="35"/>
    <x v="6"/>
    <x v="8"/>
    <x v="8"/>
  </r>
  <r>
    <x v="4978"/>
    <x v="0"/>
    <x v="4"/>
    <x v="21"/>
    <x v="7"/>
    <x v="145"/>
    <x v="4750"/>
    <x v="1071"/>
    <x v="97"/>
    <x v="97"/>
    <x v="19"/>
    <x v="35"/>
    <x v="6"/>
    <x v="4"/>
    <x v="4"/>
  </r>
  <r>
    <x v="4966"/>
    <x v="0"/>
    <x v="9"/>
    <x v="9"/>
    <x v="14"/>
    <x v="14"/>
    <x v="4739"/>
    <x v="1094"/>
    <x v="97"/>
    <x v="97"/>
    <x v="19"/>
    <x v="35"/>
    <x v="6"/>
    <x v="9"/>
    <x v="9"/>
  </r>
  <r>
    <x v="4981"/>
    <x v="0"/>
    <x v="10"/>
    <x v="75"/>
    <x v="91"/>
    <x v="124"/>
    <x v="4753"/>
    <x v="1076"/>
    <x v="97"/>
    <x v="97"/>
    <x v="19"/>
    <x v="35"/>
    <x v="6"/>
    <x v="10"/>
    <x v="10"/>
  </r>
  <r>
    <x v="4982"/>
    <x v="0"/>
    <x v="8"/>
    <x v="11"/>
    <x v="16"/>
    <x v="112"/>
    <x v="4754"/>
    <x v="1103"/>
    <x v="97"/>
    <x v="97"/>
    <x v="19"/>
    <x v="35"/>
    <x v="6"/>
    <x v="8"/>
    <x v="8"/>
  </r>
  <r>
    <x v="4983"/>
    <x v="0"/>
    <x v="0"/>
    <x v="79"/>
    <x v="94"/>
    <x v="39"/>
    <x v="4755"/>
    <x v="1104"/>
    <x v="97"/>
    <x v="97"/>
    <x v="19"/>
    <x v="35"/>
    <x v="6"/>
    <x v="0"/>
    <x v="0"/>
  </r>
  <r>
    <x v="4984"/>
    <x v="0"/>
    <x v="0"/>
    <x v="16"/>
    <x v="17"/>
    <x v="6"/>
    <x v="4756"/>
    <x v="1067"/>
    <x v="97"/>
    <x v="97"/>
    <x v="19"/>
    <x v="35"/>
    <x v="6"/>
    <x v="0"/>
    <x v="0"/>
  </r>
  <r>
    <x v="4985"/>
    <x v="0"/>
    <x v="10"/>
    <x v="75"/>
    <x v="91"/>
    <x v="124"/>
    <x v="4757"/>
    <x v="1074"/>
    <x v="97"/>
    <x v="97"/>
    <x v="19"/>
    <x v="35"/>
    <x v="6"/>
    <x v="10"/>
    <x v="10"/>
  </r>
  <r>
    <x v="4983"/>
    <x v="0"/>
    <x v="6"/>
    <x v="3"/>
    <x v="23"/>
    <x v="31"/>
    <x v="4755"/>
    <x v="1104"/>
    <x v="97"/>
    <x v="97"/>
    <x v="19"/>
    <x v="35"/>
    <x v="6"/>
    <x v="6"/>
    <x v="6"/>
  </r>
  <r>
    <x v="4955"/>
    <x v="0"/>
    <x v="10"/>
    <x v="84"/>
    <x v="66"/>
    <x v="154"/>
    <x v="4729"/>
    <x v="1098"/>
    <x v="97"/>
    <x v="97"/>
    <x v="19"/>
    <x v="35"/>
    <x v="6"/>
    <x v="10"/>
    <x v="10"/>
  </r>
  <r>
    <x v="4986"/>
    <x v="0"/>
    <x v="1"/>
    <x v="7"/>
    <x v="63"/>
    <x v="6"/>
    <x v="4758"/>
    <x v="1075"/>
    <x v="97"/>
    <x v="97"/>
    <x v="19"/>
    <x v="35"/>
    <x v="6"/>
    <x v="1"/>
    <x v="1"/>
  </r>
  <r>
    <x v="4985"/>
    <x v="0"/>
    <x v="6"/>
    <x v="75"/>
    <x v="91"/>
    <x v="124"/>
    <x v="4757"/>
    <x v="1074"/>
    <x v="97"/>
    <x v="97"/>
    <x v="19"/>
    <x v="35"/>
    <x v="6"/>
    <x v="6"/>
    <x v="6"/>
  </r>
  <r>
    <x v="4987"/>
    <x v="0"/>
    <x v="7"/>
    <x v="12"/>
    <x v="12"/>
    <x v="13"/>
    <x v="4759"/>
    <x v="1074"/>
    <x v="97"/>
    <x v="97"/>
    <x v="19"/>
    <x v="35"/>
    <x v="6"/>
    <x v="7"/>
    <x v="7"/>
  </r>
  <r>
    <x v="4988"/>
    <x v="0"/>
    <x v="5"/>
    <x v="12"/>
    <x v="6"/>
    <x v="145"/>
    <x v="4760"/>
    <x v="1060"/>
    <x v="97"/>
    <x v="97"/>
    <x v="19"/>
    <x v="35"/>
    <x v="6"/>
    <x v="5"/>
    <x v="5"/>
  </r>
  <r>
    <x v="4961"/>
    <x v="0"/>
    <x v="6"/>
    <x v="13"/>
    <x v="18"/>
    <x v="19"/>
    <x v="4734"/>
    <x v="1100"/>
    <x v="97"/>
    <x v="97"/>
    <x v="19"/>
    <x v="35"/>
    <x v="6"/>
    <x v="6"/>
    <x v="6"/>
  </r>
  <r>
    <x v="4953"/>
    <x v="0"/>
    <x v="9"/>
    <x v="37"/>
    <x v="34"/>
    <x v="68"/>
    <x v="4727"/>
    <x v="1064"/>
    <x v="97"/>
    <x v="97"/>
    <x v="19"/>
    <x v="35"/>
    <x v="6"/>
    <x v="9"/>
    <x v="9"/>
  </r>
  <r>
    <x v="4987"/>
    <x v="0"/>
    <x v="1"/>
    <x v="0"/>
    <x v="0"/>
    <x v="0"/>
    <x v="4759"/>
    <x v="1074"/>
    <x v="97"/>
    <x v="97"/>
    <x v="19"/>
    <x v="35"/>
    <x v="6"/>
    <x v="1"/>
    <x v="1"/>
  </r>
  <r>
    <x v="4989"/>
    <x v="0"/>
    <x v="11"/>
    <x v="53"/>
    <x v="27"/>
    <x v="823"/>
    <x v="4761"/>
    <x v="1104"/>
    <x v="97"/>
    <x v="97"/>
    <x v="19"/>
    <x v="35"/>
    <x v="6"/>
    <x v="11"/>
    <x v="11"/>
  </r>
  <r>
    <x v="4990"/>
    <x v="0"/>
    <x v="6"/>
    <x v="27"/>
    <x v="40"/>
    <x v="875"/>
    <x v="4762"/>
    <x v="1099"/>
    <x v="97"/>
    <x v="97"/>
    <x v="19"/>
    <x v="35"/>
    <x v="6"/>
    <x v="6"/>
    <x v="6"/>
  </r>
  <r>
    <x v="4991"/>
    <x v="0"/>
    <x v="1"/>
    <x v="7"/>
    <x v="8"/>
    <x v="11"/>
    <x v="4763"/>
    <x v="1075"/>
    <x v="97"/>
    <x v="97"/>
    <x v="19"/>
    <x v="35"/>
    <x v="6"/>
    <x v="1"/>
    <x v="1"/>
  </r>
  <r>
    <x v="4992"/>
    <x v="0"/>
    <x v="2"/>
    <x v="40"/>
    <x v="83"/>
    <x v="204"/>
    <x v="4764"/>
    <x v="1087"/>
    <x v="97"/>
    <x v="97"/>
    <x v="19"/>
    <x v="35"/>
    <x v="6"/>
    <x v="2"/>
    <x v="2"/>
  </r>
  <r>
    <x v="4993"/>
    <x v="1"/>
    <x v="2"/>
    <x v="8"/>
    <x v="98"/>
    <x v="6"/>
    <x v="4765"/>
    <x v="1099"/>
    <x v="97"/>
    <x v="97"/>
    <x v="19"/>
    <x v="35"/>
    <x v="6"/>
    <x v="2"/>
    <x v="2"/>
  </r>
  <r>
    <x v="4992"/>
    <x v="0"/>
    <x v="8"/>
    <x v="35"/>
    <x v="102"/>
    <x v="1067"/>
    <x v="4764"/>
    <x v="1087"/>
    <x v="97"/>
    <x v="97"/>
    <x v="19"/>
    <x v="35"/>
    <x v="6"/>
    <x v="8"/>
    <x v="8"/>
  </r>
  <r>
    <x v="4990"/>
    <x v="0"/>
    <x v="5"/>
    <x v="6"/>
    <x v="98"/>
    <x v="13"/>
    <x v="4762"/>
    <x v="1099"/>
    <x v="97"/>
    <x v="97"/>
    <x v="19"/>
    <x v="35"/>
    <x v="6"/>
    <x v="5"/>
    <x v="5"/>
  </r>
  <r>
    <x v="4994"/>
    <x v="0"/>
    <x v="10"/>
    <x v="63"/>
    <x v="48"/>
    <x v="145"/>
    <x v="4766"/>
    <x v="1102"/>
    <x v="97"/>
    <x v="97"/>
    <x v="19"/>
    <x v="35"/>
    <x v="6"/>
    <x v="10"/>
    <x v="10"/>
  </r>
  <r>
    <x v="4995"/>
    <x v="0"/>
    <x v="9"/>
    <x v="20"/>
    <x v="12"/>
    <x v="6"/>
    <x v="4767"/>
    <x v="1101"/>
    <x v="97"/>
    <x v="97"/>
    <x v="19"/>
    <x v="35"/>
    <x v="6"/>
    <x v="9"/>
    <x v="9"/>
  </r>
  <r>
    <x v="4976"/>
    <x v="0"/>
    <x v="3"/>
    <x v="6"/>
    <x v="0"/>
    <x v="145"/>
    <x v="4749"/>
    <x v="1086"/>
    <x v="97"/>
    <x v="97"/>
    <x v="19"/>
    <x v="35"/>
    <x v="6"/>
    <x v="3"/>
    <x v="3"/>
  </r>
  <r>
    <x v="4979"/>
    <x v="0"/>
    <x v="5"/>
    <x v="20"/>
    <x v="6"/>
    <x v="7"/>
    <x v="4751"/>
    <x v="1073"/>
    <x v="97"/>
    <x v="97"/>
    <x v="19"/>
    <x v="35"/>
    <x v="6"/>
    <x v="5"/>
    <x v="5"/>
  </r>
  <r>
    <x v="4996"/>
    <x v="0"/>
    <x v="3"/>
    <x v="1"/>
    <x v="56"/>
    <x v="9"/>
    <x v="4768"/>
    <x v="1060"/>
    <x v="97"/>
    <x v="97"/>
    <x v="19"/>
    <x v="35"/>
    <x v="6"/>
    <x v="3"/>
    <x v="3"/>
  </r>
  <r>
    <x v="4997"/>
    <x v="0"/>
    <x v="3"/>
    <x v="8"/>
    <x v="98"/>
    <x v="6"/>
    <x v="4769"/>
    <x v="1075"/>
    <x v="97"/>
    <x v="97"/>
    <x v="19"/>
    <x v="35"/>
    <x v="6"/>
    <x v="3"/>
    <x v="3"/>
  </r>
  <r>
    <x v="4935"/>
    <x v="0"/>
    <x v="7"/>
    <x v="13"/>
    <x v="5"/>
    <x v="145"/>
    <x v="4709"/>
    <x v="1094"/>
    <x v="97"/>
    <x v="97"/>
    <x v="19"/>
    <x v="35"/>
    <x v="6"/>
    <x v="7"/>
    <x v="7"/>
  </r>
  <r>
    <x v="4998"/>
    <x v="0"/>
    <x v="2"/>
    <x v="37"/>
    <x v="44"/>
    <x v="351"/>
    <x v="4770"/>
    <x v="1070"/>
    <x v="97"/>
    <x v="97"/>
    <x v="19"/>
    <x v="35"/>
    <x v="6"/>
    <x v="2"/>
    <x v="2"/>
  </r>
  <r>
    <x v="4999"/>
    <x v="0"/>
    <x v="0"/>
    <x v="12"/>
    <x v="45"/>
    <x v="6"/>
    <x v="4771"/>
    <x v="1071"/>
    <x v="97"/>
    <x v="97"/>
    <x v="19"/>
    <x v="35"/>
    <x v="6"/>
    <x v="0"/>
    <x v="0"/>
  </r>
  <r>
    <x v="4918"/>
    <x v="0"/>
    <x v="3"/>
    <x v="30"/>
    <x v="63"/>
    <x v="34"/>
    <x v="4695"/>
    <x v="1072"/>
    <x v="97"/>
    <x v="97"/>
    <x v="19"/>
    <x v="35"/>
    <x v="6"/>
    <x v="3"/>
    <x v="3"/>
  </r>
  <r>
    <x v="5000"/>
    <x v="1"/>
    <x v="2"/>
    <x v="48"/>
    <x v="10"/>
    <x v="187"/>
    <x v="4772"/>
    <x v="1062"/>
    <x v="97"/>
    <x v="97"/>
    <x v="19"/>
    <x v="35"/>
    <x v="6"/>
    <x v="2"/>
    <x v="2"/>
  </r>
  <r>
    <x v="5001"/>
    <x v="0"/>
    <x v="11"/>
    <x v="82"/>
    <x v="51"/>
    <x v="140"/>
    <x v="4773"/>
    <x v="1096"/>
    <x v="97"/>
    <x v="97"/>
    <x v="19"/>
    <x v="35"/>
    <x v="6"/>
    <x v="11"/>
    <x v="11"/>
  </r>
  <r>
    <x v="5002"/>
    <x v="0"/>
    <x v="4"/>
    <x v="21"/>
    <x v="26"/>
    <x v="1540"/>
    <x v="4774"/>
    <x v="1082"/>
    <x v="97"/>
    <x v="97"/>
    <x v="19"/>
    <x v="35"/>
    <x v="6"/>
    <x v="4"/>
    <x v="4"/>
  </r>
  <r>
    <x v="5003"/>
    <x v="0"/>
    <x v="11"/>
    <x v="10"/>
    <x v="94"/>
    <x v="34"/>
    <x v="819"/>
    <x v="1094"/>
    <x v="97"/>
    <x v="97"/>
    <x v="19"/>
    <x v="35"/>
    <x v="6"/>
    <x v="11"/>
    <x v="11"/>
  </r>
  <r>
    <x v="5004"/>
    <x v="0"/>
    <x v="8"/>
    <x v="82"/>
    <x v="60"/>
    <x v="538"/>
    <x v="4775"/>
    <x v="1076"/>
    <x v="97"/>
    <x v="97"/>
    <x v="19"/>
    <x v="35"/>
    <x v="6"/>
    <x v="8"/>
    <x v="8"/>
  </r>
  <r>
    <x v="4998"/>
    <x v="0"/>
    <x v="8"/>
    <x v="70"/>
    <x v="59"/>
    <x v="125"/>
    <x v="4770"/>
    <x v="1070"/>
    <x v="97"/>
    <x v="97"/>
    <x v="19"/>
    <x v="35"/>
    <x v="6"/>
    <x v="8"/>
    <x v="8"/>
  </r>
  <r>
    <x v="5005"/>
    <x v="0"/>
    <x v="5"/>
    <x v="12"/>
    <x v="98"/>
    <x v="102"/>
    <x v="4776"/>
    <x v="1084"/>
    <x v="97"/>
    <x v="97"/>
    <x v="19"/>
    <x v="35"/>
    <x v="6"/>
    <x v="5"/>
    <x v="5"/>
  </r>
  <r>
    <x v="5006"/>
    <x v="0"/>
    <x v="2"/>
    <x v="24"/>
    <x v="61"/>
    <x v="187"/>
    <x v="4777"/>
    <x v="1105"/>
    <x v="97"/>
    <x v="97"/>
    <x v="19"/>
    <x v="35"/>
    <x v="6"/>
    <x v="2"/>
    <x v="2"/>
  </r>
  <r>
    <x v="5007"/>
    <x v="0"/>
    <x v="3"/>
    <x v="26"/>
    <x v="61"/>
    <x v="20"/>
    <x v="4778"/>
    <x v="1061"/>
    <x v="97"/>
    <x v="97"/>
    <x v="19"/>
    <x v="35"/>
    <x v="6"/>
    <x v="3"/>
    <x v="3"/>
  </r>
  <r>
    <x v="5008"/>
    <x v="0"/>
    <x v="4"/>
    <x v="13"/>
    <x v="18"/>
    <x v="19"/>
    <x v="4779"/>
    <x v="1106"/>
    <x v="97"/>
    <x v="97"/>
    <x v="19"/>
    <x v="35"/>
    <x v="6"/>
    <x v="4"/>
    <x v="4"/>
  </r>
  <r>
    <x v="4923"/>
    <x v="0"/>
    <x v="4"/>
    <x v="10"/>
    <x v="13"/>
    <x v="202"/>
    <x v="4699"/>
    <x v="1074"/>
    <x v="97"/>
    <x v="97"/>
    <x v="19"/>
    <x v="35"/>
    <x v="6"/>
    <x v="4"/>
    <x v="4"/>
  </r>
  <r>
    <x v="5009"/>
    <x v="0"/>
    <x v="1"/>
    <x v="48"/>
    <x v="3"/>
    <x v="186"/>
    <x v="4780"/>
    <x v="1071"/>
    <x v="97"/>
    <x v="97"/>
    <x v="19"/>
    <x v="35"/>
    <x v="6"/>
    <x v="1"/>
    <x v="1"/>
  </r>
  <r>
    <x v="5006"/>
    <x v="1"/>
    <x v="2"/>
    <x v="24"/>
    <x v="61"/>
    <x v="187"/>
    <x v="4777"/>
    <x v="1105"/>
    <x v="97"/>
    <x v="97"/>
    <x v="19"/>
    <x v="35"/>
    <x v="6"/>
    <x v="2"/>
    <x v="2"/>
  </r>
  <r>
    <x v="4930"/>
    <x v="0"/>
    <x v="9"/>
    <x v="33"/>
    <x v="19"/>
    <x v="165"/>
    <x v="4705"/>
    <x v="1089"/>
    <x v="97"/>
    <x v="97"/>
    <x v="19"/>
    <x v="35"/>
    <x v="6"/>
    <x v="9"/>
    <x v="9"/>
  </r>
  <r>
    <x v="4957"/>
    <x v="0"/>
    <x v="4"/>
    <x v="9"/>
    <x v="65"/>
    <x v="6"/>
    <x v="4078"/>
    <x v="1068"/>
    <x v="97"/>
    <x v="97"/>
    <x v="19"/>
    <x v="35"/>
    <x v="6"/>
    <x v="4"/>
    <x v="4"/>
  </r>
  <r>
    <x v="4974"/>
    <x v="0"/>
    <x v="7"/>
    <x v="10"/>
    <x v="9"/>
    <x v="9"/>
    <x v="4747"/>
    <x v="1093"/>
    <x v="97"/>
    <x v="97"/>
    <x v="19"/>
    <x v="35"/>
    <x v="6"/>
    <x v="7"/>
    <x v="7"/>
  </r>
  <r>
    <x v="4952"/>
    <x v="0"/>
    <x v="3"/>
    <x v="13"/>
    <x v="18"/>
    <x v="19"/>
    <x v="4726"/>
    <x v="1086"/>
    <x v="97"/>
    <x v="97"/>
    <x v="19"/>
    <x v="35"/>
    <x v="6"/>
    <x v="3"/>
    <x v="3"/>
  </r>
  <r>
    <x v="4968"/>
    <x v="0"/>
    <x v="6"/>
    <x v="7"/>
    <x v="43"/>
    <x v="50"/>
    <x v="4741"/>
    <x v="1086"/>
    <x v="97"/>
    <x v="97"/>
    <x v="19"/>
    <x v="35"/>
    <x v="6"/>
    <x v="6"/>
    <x v="6"/>
  </r>
  <r>
    <x v="5010"/>
    <x v="0"/>
    <x v="8"/>
    <x v="19"/>
    <x v="27"/>
    <x v="303"/>
    <x v="4781"/>
    <x v="1097"/>
    <x v="97"/>
    <x v="97"/>
    <x v="19"/>
    <x v="35"/>
    <x v="6"/>
    <x v="8"/>
    <x v="8"/>
  </r>
  <r>
    <x v="4991"/>
    <x v="0"/>
    <x v="10"/>
    <x v="93"/>
    <x v="13"/>
    <x v="389"/>
    <x v="4763"/>
    <x v="1075"/>
    <x v="97"/>
    <x v="97"/>
    <x v="19"/>
    <x v="35"/>
    <x v="6"/>
    <x v="10"/>
    <x v="10"/>
  </r>
  <r>
    <x v="5011"/>
    <x v="0"/>
    <x v="3"/>
    <x v="7"/>
    <x v="8"/>
    <x v="11"/>
    <x v="4782"/>
    <x v="1085"/>
    <x v="97"/>
    <x v="97"/>
    <x v="19"/>
    <x v="35"/>
    <x v="6"/>
    <x v="3"/>
    <x v="3"/>
  </r>
  <r>
    <x v="4981"/>
    <x v="0"/>
    <x v="6"/>
    <x v="12"/>
    <x v="45"/>
    <x v="6"/>
    <x v="4753"/>
    <x v="1076"/>
    <x v="97"/>
    <x v="97"/>
    <x v="19"/>
    <x v="35"/>
    <x v="6"/>
    <x v="6"/>
    <x v="6"/>
  </r>
  <r>
    <x v="5012"/>
    <x v="0"/>
    <x v="1"/>
    <x v="70"/>
    <x v="4"/>
    <x v="108"/>
    <x v="4783"/>
    <x v="1075"/>
    <x v="97"/>
    <x v="97"/>
    <x v="19"/>
    <x v="35"/>
    <x v="6"/>
    <x v="1"/>
    <x v="1"/>
  </r>
  <r>
    <x v="5013"/>
    <x v="0"/>
    <x v="10"/>
    <x v="0"/>
    <x v="85"/>
    <x v="126"/>
    <x v="4784"/>
    <x v="1096"/>
    <x v="97"/>
    <x v="97"/>
    <x v="19"/>
    <x v="35"/>
    <x v="6"/>
    <x v="10"/>
    <x v="10"/>
  </r>
  <r>
    <x v="5014"/>
    <x v="0"/>
    <x v="0"/>
    <x v="8"/>
    <x v="98"/>
    <x v="6"/>
    <x v="4785"/>
    <x v="1060"/>
    <x v="97"/>
    <x v="97"/>
    <x v="19"/>
    <x v="35"/>
    <x v="6"/>
    <x v="0"/>
    <x v="0"/>
  </r>
  <r>
    <x v="4988"/>
    <x v="0"/>
    <x v="6"/>
    <x v="3"/>
    <x v="5"/>
    <x v="37"/>
    <x v="4760"/>
    <x v="1060"/>
    <x v="97"/>
    <x v="97"/>
    <x v="19"/>
    <x v="35"/>
    <x v="6"/>
    <x v="6"/>
    <x v="6"/>
  </r>
  <r>
    <x v="4977"/>
    <x v="0"/>
    <x v="11"/>
    <x v="70"/>
    <x v="47"/>
    <x v="1080"/>
    <x v="1191"/>
    <x v="1061"/>
    <x v="97"/>
    <x v="97"/>
    <x v="19"/>
    <x v="35"/>
    <x v="6"/>
    <x v="11"/>
    <x v="11"/>
  </r>
  <r>
    <x v="4995"/>
    <x v="0"/>
    <x v="1"/>
    <x v="20"/>
    <x v="6"/>
    <x v="7"/>
    <x v="4767"/>
    <x v="1101"/>
    <x v="97"/>
    <x v="97"/>
    <x v="19"/>
    <x v="35"/>
    <x v="6"/>
    <x v="1"/>
    <x v="1"/>
  </r>
  <r>
    <x v="5015"/>
    <x v="0"/>
    <x v="4"/>
    <x v="15"/>
    <x v="34"/>
    <x v="37"/>
    <x v="4786"/>
    <x v="1086"/>
    <x v="97"/>
    <x v="97"/>
    <x v="19"/>
    <x v="35"/>
    <x v="6"/>
    <x v="4"/>
    <x v="4"/>
  </r>
  <r>
    <x v="5011"/>
    <x v="0"/>
    <x v="7"/>
    <x v="8"/>
    <x v="9"/>
    <x v="13"/>
    <x v="4782"/>
    <x v="1085"/>
    <x v="97"/>
    <x v="97"/>
    <x v="19"/>
    <x v="35"/>
    <x v="6"/>
    <x v="7"/>
    <x v="7"/>
  </r>
  <r>
    <x v="5016"/>
    <x v="0"/>
    <x v="11"/>
    <x v="30"/>
    <x v="63"/>
    <x v="34"/>
    <x v="4787"/>
    <x v="1074"/>
    <x v="97"/>
    <x v="97"/>
    <x v="19"/>
    <x v="35"/>
    <x v="6"/>
    <x v="11"/>
    <x v="11"/>
  </r>
  <r>
    <x v="5017"/>
    <x v="0"/>
    <x v="5"/>
    <x v="79"/>
    <x v="65"/>
    <x v="3"/>
    <x v="4788"/>
    <x v="1064"/>
    <x v="97"/>
    <x v="97"/>
    <x v="19"/>
    <x v="35"/>
    <x v="6"/>
    <x v="5"/>
    <x v="5"/>
  </r>
  <r>
    <x v="5018"/>
    <x v="0"/>
    <x v="1"/>
    <x v="90"/>
    <x v="114"/>
    <x v="450"/>
    <x v="4789"/>
    <x v="1060"/>
    <x v="97"/>
    <x v="97"/>
    <x v="19"/>
    <x v="35"/>
    <x v="6"/>
    <x v="1"/>
    <x v="1"/>
  </r>
  <r>
    <x v="5019"/>
    <x v="0"/>
    <x v="6"/>
    <x v="6"/>
    <x v="41"/>
    <x v="34"/>
    <x v="4790"/>
    <x v="1103"/>
    <x v="97"/>
    <x v="97"/>
    <x v="19"/>
    <x v="35"/>
    <x v="6"/>
    <x v="6"/>
    <x v="6"/>
  </r>
  <r>
    <x v="5020"/>
    <x v="0"/>
    <x v="8"/>
    <x v="1"/>
    <x v="10"/>
    <x v="6"/>
    <x v="4791"/>
    <x v="1075"/>
    <x v="97"/>
    <x v="97"/>
    <x v="19"/>
    <x v="35"/>
    <x v="6"/>
    <x v="8"/>
    <x v="8"/>
  </r>
  <r>
    <x v="4960"/>
    <x v="0"/>
    <x v="5"/>
    <x v="16"/>
    <x v="17"/>
    <x v="6"/>
    <x v="4733"/>
    <x v="1099"/>
    <x v="97"/>
    <x v="97"/>
    <x v="19"/>
    <x v="35"/>
    <x v="6"/>
    <x v="5"/>
    <x v="5"/>
  </r>
  <r>
    <x v="4953"/>
    <x v="0"/>
    <x v="4"/>
    <x v="5"/>
    <x v="7"/>
    <x v="152"/>
    <x v="4727"/>
    <x v="1064"/>
    <x v="97"/>
    <x v="97"/>
    <x v="19"/>
    <x v="35"/>
    <x v="6"/>
    <x v="4"/>
    <x v="4"/>
  </r>
  <r>
    <x v="5021"/>
    <x v="0"/>
    <x v="7"/>
    <x v="12"/>
    <x v="12"/>
    <x v="13"/>
    <x v="4792"/>
    <x v="1099"/>
    <x v="97"/>
    <x v="97"/>
    <x v="19"/>
    <x v="35"/>
    <x v="6"/>
    <x v="7"/>
    <x v="7"/>
  </r>
  <r>
    <x v="5022"/>
    <x v="0"/>
    <x v="7"/>
    <x v="0"/>
    <x v="98"/>
    <x v="11"/>
    <x v="2277"/>
    <x v="1083"/>
    <x v="97"/>
    <x v="97"/>
    <x v="19"/>
    <x v="35"/>
    <x v="6"/>
    <x v="7"/>
    <x v="7"/>
  </r>
  <r>
    <x v="5023"/>
    <x v="0"/>
    <x v="6"/>
    <x v="37"/>
    <x v="76"/>
    <x v="76"/>
    <x v="4793"/>
    <x v="1077"/>
    <x v="97"/>
    <x v="97"/>
    <x v="19"/>
    <x v="35"/>
    <x v="6"/>
    <x v="6"/>
    <x v="6"/>
  </r>
  <r>
    <x v="5024"/>
    <x v="0"/>
    <x v="3"/>
    <x v="65"/>
    <x v="59"/>
    <x v="194"/>
    <x v="4794"/>
    <x v="1094"/>
    <x v="97"/>
    <x v="97"/>
    <x v="19"/>
    <x v="35"/>
    <x v="6"/>
    <x v="3"/>
    <x v="3"/>
  </r>
  <r>
    <x v="5025"/>
    <x v="0"/>
    <x v="9"/>
    <x v="9"/>
    <x v="14"/>
    <x v="14"/>
    <x v="4795"/>
    <x v="1076"/>
    <x v="97"/>
    <x v="97"/>
    <x v="19"/>
    <x v="35"/>
    <x v="6"/>
    <x v="9"/>
    <x v="9"/>
  </r>
  <r>
    <x v="5026"/>
    <x v="0"/>
    <x v="6"/>
    <x v="57"/>
    <x v="56"/>
    <x v="217"/>
    <x v="4796"/>
    <x v="1076"/>
    <x v="97"/>
    <x v="97"/>
    <x v="19"/>
    <x v="35"/>
    <x v="6"/>
    <x v="6"/>
    <x v="6"/>
  </r>
  <r>
    <x v="5027"/>
    <x v="0"/>
    <x v="1"/>
    <x v="40"/>
    <x v="40"/>
    <x v="1327"/>
    <x v="4797"/>
    <x v="1071"/>
    <x v="97"/>
    <x v="97"/>
    <x v="19"/>
    <x v="35"/>
    <x v="6"/>
    <x v="1"/>
    <x v="1"/>
  </r>
  <r>
    <x v="5028"/>
    <x v="0"/>
    <x v="1"/>
    <x v="10"/>
    <x v="0"/>
    <x v="6"/>
    <x v="4798"/>
    <x v="1102"/>
    <x v="97"/>
    <x v="97"/>
    <x v="19"/>
    <x v="35"/>
    <x v="6"/>
    <x v="1"/>
    <x v="1"/>
  </r>
  <r>
    <x v="5024"/>
    <x v="0"/>
    <x v="7"/>
    <x v="7"/>
    <x v="8"/>
    <x v="11"/>
    <x v="4794"/>
    <x v="1094"/>
    <x v="97"/>
    <x v="97"/>
    <x v="19"/>
    <x v="35"/>
    <x v="6"/>
    <x v="7"/>
    <x v="7"/>
  </r>
  <r>
    <x v="5029"/>
    <x v="0"/>
    <x v="10"/>
    <x v="5"/>
    <x v="1"/>
    <x v="1070"/>
    <x v="4799"/>
    <x v="1080"/>
    <x v="97"/>
    <x v="97"/>
    <x v="19"/>
    <x v="35"/>
    <x v="6"/>
    <x v="10"/>
    <x v="10"/>
  </r>
  <r>
    <x v="5030"/>
    <x v="0"/>
    <x v="4"/>
    <x v="9"/>
    <x v="43"/>
    <x v="183"/>
    <x v="4800"/>
    <x v="1072"/>
    <x v="97"/>
    <x v="97"/>
    <x v="19"/>
    <x v="35"/>
    <x v="6"/>
    <x v="4"/>
    <x v="4"/>
  </r>
  <r>
    <x v="5031"/>
    <x v="0"/>
    <x v="5"/>
    <x v="12"/>
    <x v="45"/>
    <x v="6"/>
    <x v="4801"/>
    <x v="1097"/>
    <x v="97"/>
    <x v="97"/>
    <x v="19"/>
    <x v="35"/>
    <x v="6"/>
    <x v="5"/>
    <x v="5"/>
  </r>
  <r>
    <x v="5032"/>
    <x v="0"/>
    <x v="3"/>
    <x v="56"/>
    <x v="42"/>
    <x v="334"/>
    <x v="4802"/>
    <x v="1089"/>
    <x v="97"/>
    <x v="97"/>
    <x v="19"/>
    <x v="35"/>
    <x v="6"/>
    <x v="3"/>
    <x v="3"/>
  </r>
  <r>
    <x v="5033"/>
    <x v="0"/>
    <x v="1"/>
    <x v="35"/>
    <x v="15"/>
    <x v="247"/>
    <x v="4803"/>
    <x v="1096"/>
    <x v="97"/>
    <x v="97"/>
    <x v="19"/>
    <x v="35"/>
    <x v="6"/>
    <x v="1"/>
    <x v="1"/>
  </r>
  <r>
    <x v="5029"/>
    <x v="0"/>
    <x v="1"/>
    <x v="42"/>
    <x v="71"/>
    <x v="1015"/>
    <x v="4799"/>
    <x v="1080"/>
    <x v="97"/>
    <x v="97"/>
    <x v="19"/>
    <x v="35"/>
    <x v="6"/>
    <x v="1"/>
    <x v="1"/>
  </r>
  <r>
    <x v="5013"/>
    <x v="0"/>
    <x v="7"/>
    <x v="6"/>
    <x v="41"/>
    <x v="34"/>
    <x v="4784"/>
    <x v="1096"/>
    <x v="97"/>
    <x v="97"/>
    <x v="19"/>
    <x v="35"/>
    <x v="6"/>
    <x v="7"/>
    <x v="7"/>
  </r>
  <r>
    <x v="5034"/>
    <x v="0"/>
    <x v="6"/>
    <x v="30"/>
    <x v="65"/>
    <x v="244"/>
    <x v="4804"/>
    <x v="1068"/>
    <x v="97"/>
    <x v="97"/>
    <x v="19"/>
    <x v="35"/>
    <x v="6"/>
    <x v="6"/>
    <x v="6"/>
  </r>
  <r>
    <x v="4983"/>
    <x v="0"/>
    <x v="11"/>
    <x v="26"/>
    <x v="1"/>
    <x v="121"/>
    <x v="4755"/>
    <x v="1104"/>
    <x v="97"/>
    <x v="97"/>
    <x v="19"/>
    <x v="35"/>
    <x v="6"/>
    <x v="11"/>
    <x v="11"/>
  </r>
  <r>
    <x v="4994"/>
    <x v="0"/>
    <x v="6"/>
    <x v="26"/>
    <x v="66"/>
    <x v="1715"/>
    <x v="4766"/>
    <x v="1102"/>
    <x v="97"/>
    <x v="97"/>
    <x v="19"/>
    <x v="35"/>
    <x v="6"/>
    <x v="6"/>
    <x v="6"/>
  </r>
  <r>
    <x v="4995"/>
    <x v="0"/>
    <x v="2"/>
    <x v="12"/>
    <x v="6"/>
    <x v="145"/>
    <x v="4767"/>
    <x v="1101"/>
    <x v="97"/>
    <x v="97"/>
    <x v="19"/>
    <x v="35"/>
    <x v="6"/>
    <x v="2"/>
    <x v="2"/>
  </r>
  <r>
    <x v="4958"/>
    <x v="0"/>
    <x v="6"/>
    <x v="11"/>
    <x v="23"/>
    <x v="246"/>
    <x v="4731"/>
    <x v="1067"/>
    <x v="97"/>
    <x v="97"/>
    <x v="19"/>
    <x v="35"/>
    <x v="6"/>
    <x v="6"/>
    <x v="6"/>
  </r>
  <r>
    <x v="4975"/>
    <x v="0"/>
    <x v="0"/>
    <x v="20"/>
    <x v="12"/>
    <x v="6"/>
    <x v="4748"/>
    <x v="1082"/>
    <x v="97"/>
    <x v="97"/>
    <x v="19"/>
    <x v="35"/>
    <x v="6"/>
    <x v="0"/>
    <x v="0"/>
  </r>
  <r>
    <x v="5018"/>
    <x v="0"/>
    <x v="8"/>
    <x v="14"/>
    <x v="32"/>
    <x v="18"/>
    <x v="4789"/>
    <x v="1060"/>
    <x v="97"/>
    <x v="97"/>
    <x v="19"/>
    <x v="35"/>
    <x v="6"/>
    <x v="8"/>
    <x v="8"/>
  </r>
  <r>
    <x v="4952"/>
    <x v="0"/>
    <x v="2"/>
    <x v="17"/>
    <x v="8"/>
    <x v="9"/>
    <x v="4726"/>
    <x v="1086"/>
    <x v="97"/>
    <x v="97"/>
    <x v="19"/>
    <x v="35"/>
    <x v="6"/>
    <x v="2"/>
    <x v="2"/>
  </r>
  <r>
    <x v="5035"/>
    <x v="0"/>
    <x v="6"/>
    <x v="17"/>
    <x v="43"/>
    <x v="437"/>
    <x v="4805"/>
    <x v="1094"/>
    <x v="97"/>
    <x v="97"/>
    <x v="19"/>
    <x v="35"/>
    <x v="6"/>
    <x v="6"/>
    <x v="6"/>
  </r>
  <r>
    <x v="4995"/>
    <x v="0"/>
    <x v="3"/>
    <x v="12"/>
    <x v="45"/>
    <x v="6"/>
    <x v="4767"/>
    <x v="1101"/>
    <x v="97"/>
    <x v="97"/>
    <x v="19"/>
    <x v="35"/>
    <x v="6"/>
    <x v="3"/>
    <x v="3"/>
  </r>
  <r>
    <x v="4974"/>
    <x v="0"/>
    <x v="3"/>
    <x v="24"/>
    <x v="61"/>
    <x v="187"/>
    <x v="4747"/>
    <x v="1093"/>
    <x v="97"/>
    <x v="97"/>
    <x v="19"/>
    <x v="35"/>
    <x v="6"/>
    <x v="3"/>
    <x v="3"/>
  </r>
  <r>
    <x v="4990"/>
    <x v="0"/>
    <x v="10"/>
    <x v="50"/>
    <x v="44"/>
    <x v="684"/>
    <x v="4762"/>
    <x v="1099"/>
    <x v="97"/>
    <x v="97"/>
    <x v="19"/>
    <x v="35"/>
    <x v="6"/>
    <x v="10"/>
    <x v="10"/>
  </r>
  <r>
    <x v="4978"/>
    <x v="0"/>
    <x v="0"/>
    <x v="6"/>
    <x v="0"/>
    <x v="145"/>
    <x v="4750"/>
    <x v="1071"/>
    <x v="97"/>
    <x v="97"/>
    <x v="19"/>
    <x v="35"/>
    <x v="6"/>
    <x v="0"/>
    <x v="0"/>
  </r>
  <r>
    <x v="5036"/>
    <x v="0"/>
    <x v="5"/>
    <x v="20"/>
    <x v="12"/>
    <x v="6"/>
    <x v="4806"/>
    <x v="1106"/>
    <x v="97"/>
    <x v="97"/>
    <x v="19"/>
    <x v="35"/>
    <x v="6"/>
    <x v="5"/>
    <x v="5"/>
  </r>
  <r>
    <x v="5035"/>
    <x v="0"/>
    <x v="9"/>
    <x v="54"/>
    <x v="26"/>
    <x v="437"/>
    <x v="4805"/>
    <x v="1094"/>
    <x v="97"/>
    <x v="97"/>
    <x v="19"/>
    <x v="35"/>
    <x v="6"/>
    <x v="9"/>
    <x v="9"/>
  </r>
  <r>
    <x v="5010"/>
    <x v="0"/>
    <x v="2"/>
    <x v="55"/>
    <x v="105"/>
    <x v="80"/>
    <x v="4781"/>
    <x v="1097"/>
    <x v="97"/>
    <x v="97"/>
    <x v="19"/>
    <x v="35"/>
    <x v="6"/>
    <x v="2"/>
    <x v="2"/>
  </r>
  <r>
    <x v="5037"/>
    <x v="0"/>
    <x v="10"/>
    <x v="20"/>
    <x v="41"/>
    <x v="73"/>
    <x v="4807"/>
    <x v="1068"/>
    <x v="97"/>
    <x v="97"/>
    <x v="19"/>
    <x v="35"/>
    <x v="6"/>
    <x v="10"/>
    <x v="10"/>
  </r>
  <r>
    <x v="4976"/>
    <x v="0"/>
    <x v="10"/>
    <x v="20"/>
    <x v="12"/>
    <x v="6"/>
    <x v="4749"/>
    <x v="1086"/>
    <x v="97"/>
    <x v="97"/>
    <x v="19"/>
    <x v="35"/>
    <x v="6"/>
    <x v="10"/>
    <x v="10"/>
  </r>
  <r>
    <x v="5038"/>
    <x v="0"/>
    <x v="8"/>
    <x v="49"/>
    <x v="87"/>
    <x v="340"/>
    <x v="4808"/>
    <x v="1069"/>
    <x v="97"/>
    <x v="97"/>
    <x v="19"/>
    <x v="35"/>
    <x v="6"/>
    <x v="8"/>
    <x v="8"/>
  </r>
  <r>
    <x v="5016"/>
    <x v="0"/>
    <x v="0"/>
    <x v="6"/>
    <x v="6"/>
    <x v="6"/>
    <x v="4787"/>
    <x v="1074"/>
    <x v="97"/>
    <x v="97"/>
    <x v="19"/>
    <x v="35"/>
    <x v="6"/>
    <x v="0"/>
    <x v="0"/>
  </r>
  <r>
    <x v="4964"/>
    <x v="0"/>
    <x v="6"/>
    <x v="8"/>
    <x v="98"/>
    <x v="6"/>
    <x v="4737"/>
    <x v="1077"/>
    <x v="97"/>
    <x v="97"/>
    <x v="19"/>
    <x v="35"/>
    <x v="6"/>
    <x v="6"/>
    <x v="6"/>
  </r>
  <r>
    <x v="5039"/>
    <x v="0"/>
    <x v="11"/>
    <x v="10"/>
    <x v="7"/>
    <x v="155"/>
    <x v="4809"/>
    <x v="1085"/>
    <x v="97"/>
    <x v="97"/>
    <x v="19"/>
    <x v="35"/>
    <x v="6"/>
    <x v="11"/>
    <x v="11"/>
  </r>
  <r>
    <x v="4994"/>
    <x v="0"/>
    <x v="1"/>
    <x v="95"/>
    <x v="74"/>
    <x v="2906"/>
    <x v="4766"/>
    <x v="1102"/>
    <x v="97"/>
    <x v="97"/>
    <x v="19"/>
    <x v="35"/>
    <x v="6"/>
    <x v="1"/>
    <x v="1"/>
  </r>
  <r>
    <x v="5040"/>
    <x v="0"/>
    <x v="10"/>
    <x v="33"/>
    <x v="83"/>
    <x v="107"/>
    <x v="4810"/>
    <x v="1078"/>
    <x v="97"/>
    <x v="97"/>
    <x v="19"/>
    <x v="35"/>
    <x v="6"/>
    <x v="10"/>
    <x v="10"/>
  </r>
  <r>
    <x v="4965"/>
    <x v="0"/>
    <x v="1"/>
    <x v="147"/>
    <x v="117"/>
    <x v="847"/>
    <x v="4738"/>
    <x v="1097"/>
    <x v="97"/>
    <x v="97"/>
    <x v="19"/>
    <x v="35"/>
    <x v="6"/>
    <x v="1"/>
    <x v="1"/>
  </r>
  <r>
    <x v="5037"/>
    <x v="0"/>
    <x v="5"/>
    <x v="12"/>
    <x v="12"/>
    <x v="13"/>
    <x v="4807"/>
    <x v="1068"/>
    <x v="97"/>
    <x v="97"/>
    <x v="19"/>
    <x v="35"/>
    <x v="6"/>
    <x v="5"/>
    <x v="5"/>
  </r>
  <r>
    <x v="5041"/>
    <x v="0"/>
    <x v="5"/>
    <x v="10"/>
    <x v="0"/>
    <x v="6"/>
    <x v="4811"/>
    <x v="1106"/>
    <x v="97"/>
    <x v="97"/>
    <x v="19"/>
    <x v="35"/>
    <x v="6"/>
    <x v="5"/>
    <x v="5"/>
  </r>
  <r>
    <x v="5021"/>
    <x v="0"/>
    <x v="4"/>
    <x v="0"/>
    <x v="94"/>
    <x v="145"/>
    <x v="4792"/>
    <x v="1099"/>
    <x v="97"/>
    <x v="97"/>
    <x v="19"/>
    <x v="35"/>
    <x v="6"/>
    <x v="4"/>
    <x v="4"/>
  </r>
  <r>
    <x v="5015"/>
    <x v="1"/>
    <x v="2"/>
    <x v="27"/>
    <x v="48"/>
    <x v="189"/>
    <x v="4786"/>
    <x v="1086"/>
    <x v="97"/>
    <x v="97"/>
    <x v="19"/>
    <x v="35"/>
    <x v="6"/>
    <x v="2"/>
    <x v="2"/>
  </r>
  <r>
    <x v="4974"/>
    <x v="0"/>
    <x v="2"/>
    <x v="65"/>
    <x v="44"/>
    <x v="365"/>
    <x v="4747"/>
    <x v="1093"/>
    <x v="97"/>
    <x v="97"/>
    <x v="19"/>
    <x v="35"/>
    <x v="6"/>
    <x v="2"/>
    <x v="2"/>
  </r>
  <r>
    <x v="4973"/>
    <x v="0"/>
    <x v="9"/>
    <x v="23"/>
    <x v="23"/>
    <x v="24"/>
    <x v="4746"/>
    <x v="1088"/>
    <x v="97"/>
    <x v="97"/>
    <x v="19"/>
    <x v="35"/>
    <x v="6"/>
    <x v="9"/>
    <x v="9"/>
  </r>
  <r>
    <x v="4956"/>
    <x v="0"/>
    <x v="9"/>
    <x v="31"/>
    <x v="48"/>
    <x v="112"/>
    <x v="4730"/>
    <x v="1062"/>
    <x v="97"/>
    <x v="97"/>
    <x v="19"/>
    <x v="35"/>
    <x v="6"/>
    <x v="9"/>
    <x v="9"/>
  </r>
  <r>
    <x v="4978"/>
    <x v="0"/>
    <x v="3"/>
    <x v="30"/>
    <x v="16"/>
    <x v="550"/>
    <x v="4750"/>
    <x v="1071"/>
    <x v="97"/>
    <x v="97"/>
    <x v="19"/>
    <x v="35"/>
    <x v="6"/>
    <x v="3"/>
    <x v="3"/>
  </r>
  <r>
    <x v="5011"/>
    <x v="1"/>
    <x v="2"/>
    <x v="4"/>
    <x v="15"/>
    <x v="241"/>
    <x v="4782"/>
    <x v="1085"/>
    <x v="97"/>
    <x v="97"/>
    <x v="19"/>
    <x v="35"/>
    <x v="6"/>
    <x v="2"/>
    <x v="2"/>
  </r>
  <r>
    <x v="5015"/>
    <x v="0"/>
    <x v="9"/>
    <x v="49"/>
    <x v="31"/>
    <x v="191"/>
    <x v="4786"/>
    <x v="1086"/>
    <x v="97"/>
    <x v="97"/>
    <x v="19"/>
    <x v="35"/>
    <x v="6"/>
    <x v="9"/>
    <x v="9"/>
  </r>
  <r>
    <x v="5036"/>
    <x v="0"/>
    <x v="2"/>
    <x v="15"/>
    <x v="1"/>
    <x v="290"/>
    <x v="4806"/>
    <x v="1106"/>
    <x v="97"/>
    <x v="97"/>
    <x v="19"/>
    <x v="35"/>
    <x v="6"/>
    <x v="2"/>
    <x v="2"/>
  </r>
  <r>
    <x v="5034"/>
    <x v="0"/>
    <x v="11"/>
    <x v="57"/>
    <x v="3"/>
    <x v="154"/>
    <x v="4804"/>
    <x v="1068"/>
    <x v="97"/>
    <x v="97"/>
    <x v="19"/>
    <x v="35"/>
    <x v="6"/>
    <x v="11"/>
    <x v="11"/>
  </r>
  <r>
    <x v="4952"/>
    <x v="0"/>
    <x v="7"/>
    <x v="6"/>
    <x v="6"/>
    <x v="6"/>
    <x v="4726"/>
    <x v="1086"/>
    <x v="97"/>
    <x v="97"/>
    <x v="19"/>
    <x v="35"/>
    <x v="6"/>
    <x v="7"/>
    <x v="7"/>
  </r>
  <r>
    <x v="4993"/>
    <x v="0"/>
    <x v="2"/>
    <x v="8"/>
    <x v="98"/>
    <x v="6"/>
    <x v="4765"/>
    <x v="1099"/>
    <x v="97"/>
    <x v="97"/>
    <x v="19"/>
    <x v="35"/>
    <x v="6"/>
    <x v="2"/>
    <x v="2"/>
  </r>
  <r>
    <x v="5018"/>
    <x v="0"/>
    <x v="7"/>
    <x v="63"/>
    <x v="56"/>
    <x v="107"/>
    <x v="4789"/>
    <x v="1060"/>
    <x v="97"/>
    <x v="97"/>
    <x v="19"/>
    <x v="35"/>
    <x v="6"/>
    <x v="7"/>
    <x v="7"/>
  </r>
  <r>
    <x v="5038"/>
    <x v="0"/>
    <x v="0"/>
    <x v="8"/>
    <x v="85"/>
    <x v="31"/>
    <x v="4808"/>
    <x v="1069"/>
    <x v="97"/>
    <x v="97"/>
    <x v="19"/>
    <x v="35"/>
    <x v="6"/>
    <x v="0"/>
    <x v="0"/>
  </r>
  <r>
    <x v="5040"/>
    <x v="0"/>
    <x v="1"/>
    <x v="122"/>
    <x v="155"/>
    <x v="485"/>
    <x v="4810"/>
    <x v="1078"/>
    <x v="97"/>
    <x v="97"/>
    <x v="19"/>
    <x v="35"/>
    <x v="6"/>
    <x v="1"/>
    <x v="1"/>
  </r>
  <r>
    <x v="4992"/>
    <x v="1"/>
    <x v="2"/>
    <x v="36"/>
    <x v="83"/>
    <x v="11"/>
    <x v="4764"/>
    <x v="1087"/>
    <x v="97"/>
    <x v="97"/>
    <x v="19"/>
    <x v="35"/>
    <x v="6"/>
    <x v="2"/>
    <x v="2"/>
  </r>
  <r>
    <x v="4952"/>
    <x v="0"/>
    <x v="4"/>
    <x v="13"/>
    <x v="18"/>
    <x v="19"/>
    <x v="4726"/>
    <x v="1086"/>
    <x v="97"/>
    <x v="97"/>
    <x v="19"/>
    <x v="35"/>
    <x v="6"/>
    <x v="4"/>
    <x v="4"/>
  </r>
  <r>
    <x v="5038"/>
    <x v="0"/>
    <x v="11"/>
    <x v="65"/>
    <x v="81"/>
    <x v="614"/>
    <x v="4808"/>
    <x v="1069"/>
    <x v="97"/>
    <x v="97"/>
    <x v="19"/>
    <x v="35"/>
    <x v="6"/>
    <x v="11"/>
    <x v="11"/>
  </r>
  <r>
    <x v="4966"/>
    <x v="0"/>
    <x v="4"/>
    <x v="79"/>
    <x v="9"/>
    <x v="6"/>
    <x v="4739"/>
    <x v="1094"/>
    <x v="97"/>
    <x v="97"/>
    <x v="19"/>
    <x v="35"/>
    <x v="6"/>
    <x v="4"/>
    <x v="4"/>
  </r>
  <r>
    <x v="5012"/>
    <x v="0"/>
    <x v="7"/>
    <x v="0"/>
    <x v="9"/>
    <x v="265"/>
    <x v="4783"/>
    <x v="1075"/>
    <x v="97"/>
    <x v="97"/>
    <x v="19"/>
    <x v="35"/>
    <x v="6"/>
    <x v="7"/>
    <x v="7"/>
  </r>
  <r>
    <x v="5011"/>
    <x v="0"/>
    <x v="4"/>
    <x v="13"/>
    <x v="14"/>
    <x v="44"/>
    <x v="4782"/>
    <x v="1085"/>
    <x v="97"/>
    <x v="97"/>
    <x v="19"/>
    <x v="35"/>
    <x v="6"/>
    <x v="4"/>
    <x v="4"/>
  </r>
  <r>
    <x v="5015"/>
    <x v="0"/>
    <x v="3"/>
    <x v="24"/>
    <x v="38"/>
    <x v="63"/>
    <x v="4786"/>
    <x v="1086"/>
    <x v="97"/>
    <x v="97"/>
    <x v="19"/>
    <x v="35"/>
    <x v="6"/>
    <x v="3"/>
    <x v="3"/>
  </r>
  <r>
    <x v="4957"/>
    <x v="0"/>
    <x v="2"/>
    <x v="13"/>
    <x v="14"/>
    <x v="44"/>
    <x v="4078"/>
    <x v="1068"/>
    <x v="97"/>
    <x v="97"/>
    <x v="19"/>
    <x v="35"/>
    <x v="6"/>
    <x v="2"/>
    <x v="2"/>
  </r>
  <r>
    <x v="4983"/>
    <x v="0"/>
    <x v="5"/>
    <x v="20"/>
    <x v="6"/>
    <x v="7"/>
    <x v="4755"/>
    <x v="1104"/>
    <x v="97"/>
    <x v="97"/>
    <x v="19"/>
    <x v="35"/>
    <x v="6"/>
    <x v="5"/>
    <x v="5"/>
  </r>
  <r>
    <x v="5036"/>
    <x v="0"/>
    <x v="4"/>
    <x v="17"/>
    <x v="62"/>
    <x v="6"/>
    <x v="4806"/>
    <x v="1106"/>
    <x v="97"/>
    <x v="97"/>
    <x v="19"/>
    <x v="35"/>
    <x v="6"/>
    <x v="4"/>
    <x v="4"/>
  </r>
  <r>
    <x v="5042"/>
    <x v="0"/>
    <x v="0"/>
    <x v="21"/>
    <x v="14"/>
    <x v="126"/>
    <x v="4812"/>
    <x v="1081"/>
    <x v="97"/>
    <x v="97"/>
    <x v="19"/>
    <x v="35"/>
    <x v="6"/>
    <x v="0"/>
    <x v="0"/>
  </r>
  <r>
    <x v="4968"/>
    <x v="0"/>
    <x v="11"/>
    <x v="24"/>
    <x v="54"/>
    <x v="268"/>
    <x v="4741"/>
    <x v="1086"/>
    <x v="97"/>
    <x v="97"/>
    <x v="19"/>
    <x v="35"/>
    <x v="6"/>
    <x v="11"/>
    <x v="11"/>
  </r>
  <r>
    <x v="5036"/>
    <x v="1"/>
    <x v="2"/>
    <x v="24"/>
    <x v="1"/>
    <x v="289"/>
    <x v="4806"/>
    <x v="1106"/>
    <x v="97"/>
    <x v="97"/>
    <x v="19"/>
    <x v="35"/>
    <x v="6"/>
    <x v="2"/>
    <x v="2"/>
  </r>
  <r>
    <x v="4958"/>
    <x v="0"/>
    <x v="9"/>
    <x v="51"/>
    <x v="38"/>
    <x v="6"/>
    <x v="4731"/>
    <x v="1067"/>
    <x v="97"/>
    <x v="97"/>
    <x v="19"/>
    <x v="35"/>
    <x v="6"/>
    <x v="9"/>
    <x v="9"/>
  </r>
  <r>
    <x v="4954"/>
    <x v="0"/>
    <x v="1"/>
    <x v="49"/>
    <x v="118"/>
    <x v="3886"/>
    <x v="4728"/>
    <x v="1093"/>
    <x v="97"/>
    <x v="97"/>
    <x v="19"/>
    <x v="35"/>
    <x v="6"/>
    <x v="1"/>
    <x v="1"/>
  </r>
  <r>
    <x v="4968"/>
    <x v="0"/>
    <x v="5"/>
    <x v="6"/>
    <x v="6"/>
    <x v="6"/>
    <x v="4741"/>
    <x v="1086"/>
    <x v="97"/>
    <x v="97"/>
    <x v="19"/>
    <x v="35"/>
    <x v="6"/>
    <x v="5"/>
    <x v="5"/>
  </r>
  <r>
    <x v="4987"/>
    <x v="0"/>
    <x v="3"/>
    <x v="6"/>
    <x v="85"/>
    <x v="171"/>
    <x v="4759"/>
    <x v="1074"/>
    <x v="97"/>
    <x v="97"/>
    <x v="19"/>
    <x v="35"/>
    <x v="6"/>
    <x v="3"/>
    <x v="3"/>
  </r>
  <r>
    <x v="5015"/>
    <x v="0"/>
    <x v="7"/>
    <x v="9"/>
    <x v="62"/>
    <x v="84"/>
    <x v="4786"/>
    <x v="1086"/>
    <x v="97"/>
    <x v="97"/>
    <x v="19"/>
    <x v="35"/>
    <x v="6"/>
    <x v="7"/>
    <x v="7"/>
  </r>
  <r>
    <x v="4954"/>
    <x v="0"/>
    <x v="3"/>
    <x v="48"/>
    <x v="48"/>
    <x v="1721"/>
    <x v="4728"/>
    <x v="1093"/>
    <x v="97"/>
    <x v="97"/>
    <x v="19"/>
    <x v="35"/>
    <x v="6"/>
    <x v="3"/>
    <x v="3"/>
  </r>
  <r>
    <x v="4987"/>
    <x v="0"/>
    <x v="10"/>
    <x v="12"/>
    <x v="12"/>
    <x v="13"/>
    <x v="4759"/>
    <x v="1074"/>
    <x v="97"/>
    <x v="97"/>
    <x v="19"/>
    <x v="35"/>
    <x v="6"/>
    <x v="10"/>
    <x v="10"/>
  </r>
  <r>
    <x v="5018"/>
    <x v="0"/>
    <x v="10"/>
    <x v="24"/>
    <x v="34"/>
    <x v="78"/>
    <x v="4789"/>
    <x v="1060"/>
    <x v="97"/>
    <x v="97"/>
    <x v="19"/>
    <x v="35"/>
    <x v="6"/>
    <x v="10"/>
    <x v="10"/>
  </r>
  <r>
    <x v="5043"/>
    <x v="0"/>
    <x v="11"/>
    <x v="3"/>
    <x v="36"/>
    <x v="153"/>
    <x v="4813"/>
    <x v="1101"/>
    <x v="97"/>
    <x v="97"/>
    <x v="19"/>
    <x v="35"/>
    <x v="6"/>
    <x v="11"/>
    <x v="11"/>
  </r>
  <r>
    <x v="5044"/>
    <x v="0"/>
    <x v="2"/>
    <x v="7"/>
    <x v="63"/>
    <x v="6"/>
    <x v="4814"/>
    <x v="1070"/>
    <x v="97"/>
    <x v="97"/>
    <x v="19"/>
    <x v="35"/>
    <x v="6"/>
    <x v="2"/>
    <x v="2"/>
  </r>
  <r>
    <x v="5045"/>
    <x v="0"/>
    <x v="11"/>
    <x v="9"/>
    <x v="63"/>
    <x v="76"/>
    <x v="4815"/>
    <x v="1067"/>
    <x v="97"/>
    <x v="97"/>
    <x v="19"/>
    <x v="35"/>
    <x v="6"/>
    <x v="11"/>
    <x v="11"/>
  </r>
  <r>
    <x v="5046"/>
    <x v="0"/>
    <x v="6"/>
    <x v="10"/>
    <x v="65"/>
    <x v="546"/>
    <x v="4816"/>
    <x v="1103"/>
    <x v="97"/>
    <x v="97"/>
    <x v="19"/>
    <x v="35"/>
    <x v="6"/>
    <x v="6"/>
    <x v="6"/>
  </r>
  <r>
    <x v="5047"/>
    <x v="0"/>
    <x v="3"/>
    <x v="17"/>
    <x v="11"/>
    <x v="18"/>
    <x v="4817"/>
    <x v="1076"/>
    <x v="97"/>
    <x v="97"/>
    <x v="19"/>
    <x v="35"/>
    <x v="6"/>
    <x v="3"/>
    <x v="3"/>
  </r>
  <r>
    <x v="5030"/>
    <x v="0"/>
    <x v="9"/>
    <x v="48"/>
    <x v="30"/>
    <x v="7"/>
    <x v="4800"/>
    <x v="1072"/>
    <x v="97"/>
    <x v="97"/>
    <x v="19"/>
    <x v="35"/>
    <x v="6"/>
    <x v="9"/>
    <x v="9"/>
  </r>
  <r>
    <x v="5048"/>
    <x v="1"/>
    <x v="2"/>
    <x v="83"/>
    <x v="114"/>
    <x v="24"/>
    <x v="4818"/>
    <x v="1074"/>
    <x v="97"/>
    <x v="97"/>
    <x v="19"/>
    <x v="35"/>
    <x v="6"/>
    <x v="2"/>
    <x v="2"/>
  </r>
  <r>
    <x v="5049"/>
    <x v="1"/>
    <x v="2"/>
    <x v="152"/>
    <x v="140"/>
    <x v="2278"/>
    <x v="4819"/>
    <x v="1091"/>
    <x v="97"/>
    <x v="97"/>
    <x v="19"/>
    <x v="35"/>
    <x v="6"/>
    <x v="2"/>
    <x v="2"/>
  </r>
  <r>
    <x v="5050"/>
    <x v="0"/>
    <x v="11"/>
    <x v="50"/>
    <x v="34"/>
    <x v="22"/>
    <x v="4820"/>
    <x v="1067"/>
    <x v="97"/>
    <x v="97"/>
    <x v="19"/>
    <x v="35"/>
    <x v="6"/>
    <x v="11"/>
    <x v="11"/>
  </r>
  <r>
    <x v="5030"/>
    <x v="0"/>
    <x v="8"/>
    <x v="11"/>
    <x v="56"/>
    <x v="164"/>
    <x v="4800"/>
    <x v="1072"/>
    <x v="97"/>
    <x v="97"/>
    <x v="19"/>
    <x v="35"/>
    <x v="6"/>
    <x v="8"/>
    <x v="8"/>
  </r>
  <r>
    <x v="5030"/>
    <x v="0"/>
    <x v="2"/>
    <x v="48"/>
    <x v="36"/>
    <x v="26"/>
    <x v="4800"/>
    <x v="1072"/>
    <x v="97"/>
    <x v="97"/>
    <x v="19"/>
    <x v="35"/>
    <x v="6"/>
    <x v="2"/>
    <x v="2"/>
  </r>
  <r>
    <x v="5051"/>
    <x v="0"/>
    <x v="5"/>
    <x v="12"/>
    <x v="12"/>
    <x v="13"/>
    <x v="4821"/>
    <x v="1065"/>
    <x v="97"/>
    <x v="97"/>
    <x v="19"/>
    <x v="35"/>
    <x v="6"/>
    <x v="5"/>
    <x v="5"/>
  </r>
  <r>
    <x v="5052"/>
    <x v="0"/>
    <x v="8"/>
    <x v="57"/>
    <x v="3"/>
    <x v="154"/>
    <x v="4822"/>
    <x v="1101"/>
    <x v="97"/>
    <x v="97"/>
    <x v="19"/>
    <x v="35"/>
    <x v="6"/>
    <x v="8"/>
    <x v="8"/>
  </r>
  <r>
    <x v="5053"/>
    <x v="0"/>
    <x v="6"/>
    <x v="3"/>
    <x v="11"/>
    <x v="263"/>
    <x v="4823"/>
    <x v="1062"/>
    <x v="97"/>
    <x v="97"/>
    <x v="19"/>
    <x v="35"/>
    <x v="6"/>
    <x v="6"/>
    <x v="6"/>
  </r>
  <r>
    <x v="5054"/>
    <x v="0"/>
    <x v="3"/>
    <x v="57"/>
    <x v="76"/>
    <x v="72"/>
    <x v="4824"/>
    <x v="1087"/>
    <x v="97"/>
    <x v="97"/>
    <x v="19"/>
    <x v="35"/>
    <x v="6"/>
    <x v="3"/>
    <x v="3"/>
  </r>
  <r>
    <x v="5055"/>
    <x v="0"/>
    <x v="3"/>
    <x v="24"/>
    <x v="81"/>
    <x v="13"/>
    <x v="4825"/>
    <x v="1070"/>
    <x v="97"/>
    <x v="97"/>
    <x v="19"/>
    <x v="35"/>
    <x v="6"/>
    <x v="3"/>
    <x v="3"/>
  </r>
  <r>
    <x v="5033"/>
    <x v="0"/>
    <x v="10"/>
    <x v="13"/>
    <x v="65"/>
    <x v="154"/>
    <x v="4803"/>
    <x v="1096"/>
    <x v="97"/>
    <x v="97"/>
    <x v="19"/>
    <x v="35"/>
    <x v="6"/>
    <x v="10"/>
    <x v="10"/>
  </r>
  <r>
    <x v="5056"/>
    <x v="0"/>
    <x v="2"/>
    <x v="15"/>
    <x v="54"/>
    <x v="253"/>
    <x v="4826"/>
    <x v="1098"/>
    <x v="97"/>
    <x v="97"/>
    <x v="19"/>
    <x v="35"/>
    <x v="6"/>
    <x v="2"/>
    <x v="2"/>
  </r>
  <r>
    <x v="5057"/>
    <x v="0"/>
    <x v="2"/>
    <x v="8"/>
    <x v="85"/>
    <x v="31"/>
    <x v="2494"/>
    <x v="1096"/>
    <x v="97"/>
    <x v="97"/>
    <x v="19"/>
    <x v="35"/>
    <x v="6"/>
    <x v="2"/>
    <x v="2"/>
  </r>
  <r>
    <x v="5051"/>
    <x v="0"/>
    <x v="6"/>
    <x v="11"/>
    <x v="3"/>
    <x v="75"/>
    <x v="4821"/>
    <x v="1065"/>
    <x v="97"/>
    <x v="97"/>
    <x v="19"/>
    <x v="35"/>
    <x v="6"/>
    <x v="6"/>
    <x v="6"/>
  </r>
  <r>
    <x v="5052"/>
    <x v="0"/>
    <x v="11"/>
    <x v="11"/>
    <x v="16"/>
    <x v="112"/>
    <x v="4822"/>
    <x v="1101"/>
    <x v="97"/>
    <x v="97"/>
    <x v="19"/>
    <x v="35"/>
    <x v="6"/>
    <x v="11"/>
    <x v="11"/>
  </r>
  <r>
    <x v="5058"/>
    <x v="0"/>
    <x v="0"/>
    <x v="16"/>
    <x v="45"/>
    <x v="145"/>
    <x v="4827"/>
    <x v="1074"/>
    <x v="97"/>
    <x v="97"/>
    <x v="19"/>
    <x v="35"/>
    <x v="6"/>
    <x v="0"/>
    <x v="0"/>
  </r>
  <r>
    <x v="5023"/>
    <x v="0"/>
    <x v="5"/>
    <x v="8"/>
    <x v="98"/>
    <x v="6"/>
    <x v="4793"/>
    <x v="1077"/>
    <x v="97"/>
    <x v="97"/>
    <x v="19"/>
    <x v="35"/>
    <x v="6"/>
    <x v="5"/>
    <x v="5"/>
  </r>
  <r>
    <x v="5059"/>
    <x v="0"/>
    <x v="8"/>
    <x v="68"/>
    <x v="104"/>
    <x v="280"/>
    <x v="4828"/>
    <x v="1095"/>
    <x v="97"/>
    <x v="97"/>
    <x v="19"/>
    <x v="35"/>
    <x v="6"/>
    <x v="8"/>
    <x v="8"/>
  </r>
  <r>
    <x v="5060"/>
    <x v="0"/>
    <x v="10"/>
    <x v="0"/>
    <x v="0"/>
    <x v="0"/>
    <x v="4829"/>
    <x v="1077"/>
    <x v="97"/>
    <x v="97"/>
    <x v="19"/>
    <x v="35"/>
    <x v="6"/>
    <x v="10"/>
    <x v="10"/>
  </r>
  <r>
    <x v="5061"/>
    <x v="0"/>
    <x v="6"/>
    <x v="36"/>
    <x v="66"/>
    <x v="225"/>
    <x v="4830"/>
    <x v="1083"/>
    <x v="97"/>
    <x v="97"/>
    <x v="19"/>
    <x v="35"/>
    <x v="6"/>
    <x v="6"/>
    <x v="6"/>
  </r>
  <r>
    <x v="5049"/>
    <x v="0"/>
    <x v="7"/>
    <x v="26"/>
    <x v="4"/>
    <x v="126"/>
    <x v="4819"/>
    <x v="1091"/>
    <x v="97"/>
    <x v="97"/>
    <x v="19"/>
    <x v="35"/>
    <x v="6"/>
    <x v="7"/>
    <x v="7"/>
  </r>
  <r>
    <x v="5062"/>
    <x v="0"/>
    <x v="9"/>
    <x v="2"/>
    <x v="49"/>
    <x v="759"/>
    <x v="4831"/>
    <x v="1080"/>
    <x v="97"/>
    <x v="97"/>
    <x v="19"/>
    <x v="35"/>
    <x v="6"/>
    <x v="9"/>
    <x v="9"/>
  </r>
  <r>
    <x v="5050"/>
    <x v="0"/>
    <x v="0"/>
    <x v="6"/>
    <x v="9"/>
    <x v="656"/>
    <x v="4820"/>
    <x v="1067"/>
    <x v="97"/>
    <x v="97"/>
    <x v="19"/>
    <x v="35"/>
    <x v="6"/>
    <x v="0"/>
    <x v="0"/>
  </r>
  <r>
    <x v="5063"/>
    <x v="0"/>
    <x v="5"/>
    <x v="20"/>
    <x v="12"/>
    <x v="6"/>
    <x v="4832"/>
    <x v="1098"/>
    <x v="97"/>
    <x v="97"/>
    <x v="19"/>
    <x v="35"/>
    <x v="6"/>
    <x v="5"/>
    <x v="5"/>
  </r>
  <r>
    <x v="5048"/>
    <x v="0"/>
    <x v="9"/>
    <x v="31"/>
    <x v="2"/>
    <x v="202"/>
    <x v="4818"/>
    <x v="1074"/>
    <x v="97"/>
    <x v="97"/>
    <x v="19"/>
    <x v="35"/>
    <x v="6"/>
    <x v="9"/>
    <x v="9"/>
  </r>
  <r>
    <x v="5064"/>
    <x v="0"/>
    <x v="6"/>
    <x v="10"/>
    <x v="94"/>
    <x v="34"/>
    <x v="4833"/>
    <x v="1105"/>
    <x v="97"/>
    <x v="97"/>
    <x v="19"/>
    <x v="35"/>
    <x v="6"/>
    <x v="6"/>
    <x v="6"/>
  </r>
  <r>
    <x v="5054"/>
    <x v="0"/>
    <x v="4"/>
    <x v="23"/>
    <x v="36"/>
    <x v="291"/>
    <x v="4824"/>
    <x v="1087"/>
    <x v="97"/>
    <x v="97"/>
    <x v="19"/>
    <x v="35"/>
    <x v="6"/>
    <x v="4"/>
    <x v="4"/>
  </r>
  <r>
    <x v="5065"/>
    <x v="0"/>
    <x v="8"/>
    <x v="24"/>
    <x v="30"/>
    <x v="6"/>
    <x v="4834"/>
    <x v="1075"/>
    <x v="97"/>
    <x v="97"/>
    <x v="19"/>
    <x v="35"/>
    <x v="6"/>
    <x v="8"/>
    <x v="8"/>
  </r>
  <r>
    <x v="5049"/>
    <x v="0"/>
    <x v="3"/>
    <x v="60"/>
    <x v="70"/>
    <x v="1202"/>
    <x v="4819"/>
    <x v="1091"/>
    <x v="97"/>
    <x v="97"/>
    <x v="19"/>
    <x v="35"/>
    <x v="6"/>
    <x v="3"/>
    <x v="3"/>
  </r>
  <r>
    <x v="5066"/>
    <x v="0"/>
    <x v="8"/>
    <x v="83"/>
    <x v="49"/>
    <x v="862"/>
    <x v="4835"/>
    <x v="1100"/>
    <x v="97"/>
    <x v="97"/>
    <x v="19"/>
    <x v="35"/>
    <x v="6"/>
    <x v="8"/>
    <x v="8"/>
  </r>
  <r>
    <x v="5067"/>
    <x v="0"/>
    <x v="8"/>
    <x v="53"/>
    <x v="2"/>
    <x v="1212"/>
    <x v="4836"/>
    <x v="1072"/>
    <x v="97"/>
    <x v="97"/>
    <x v="19"/>
    <x v="35"/>
    <x v="6"/>
    <x v="8"/>
    <x v="8"/>
  </r>
  <r>
    <x v="5068"/>
    <x v="0"/>
    <x v="5"/>
    <x v="16"/>
    <x v="12"/>
    <x v="102"/>
    <x v="4837"/>
    <x v="1076"/>
    <x v="97"/>
    <x v="97"/>
    <x v="19"/>
    <x v="35"/>
    <x v="6"/>
    <x v="5"/>
    <x v="5"/>
  </r>
  <r>
    <x v="5069"/>
    <x v="0"/>
    <x v="1"/>
    <x v="93"/>
    <x v="94"/>
    <x v="207"/>
    <x v="225"/>
    <x v="1074"/>
    <x v="97"/>
    <x v="97"/>
    <x v="19"/>
    <x v="35"/>
    <x v="6"/>
    <x v="1"/>
    <x v="1"/>
  </r>
  <r>
    <x v="5070"/>
    <x v="0"/>
    <x v="11"/>
    <x v="53"/>
    <x v="87"/>
    <x v="596"/>
    <x v="4838"/>
    <x v="1096"/>
    <x v="97"/>
    <x v="97"/>
    <x v="19"/>
    <x v="35"/>
    <x v="6"/>
    <x v="11"/>
    <x v="11"/>
  </r>
  <r>
    <x v="5071"/>
    <x v="0"/>
    <x v="1"/>
    <x v="33"/>
    <x v="27"/>
    <x v="383"/>
    <x v="4839"/>
    <x v="1064"/>
    <x v="97"/>
    <x v="97"/>
    <x v="19"/>
    <x v="35"/>
    <x v="6"/>
    <x v="1"/>
    <x v="1"/>
  </r>
  <r>
    <x v="5048"/>
    <x v="0"/>
    <x v="2"/>
    <x v="94"/>
    <x v="114"/>
    <x v="178"/>
    <x v="4818"/>
    <x v="1074"/>
    <x v="97"/>
    <x v="97"/>
    <x v="19"/>
    <x v="35"/>
    <x v="6"/>
    <x v="2"/>
    <x v="2"/>
  </r>
  <r>
    <x v="5072"/>
    <x v="0"/>
    <x v="9"/>
    <x v="10"/>
    <x v="0"/>
    <x v="6"/>
    <x v="718"/>
    <x v="1068"/>
    <x v="97"/>
    <x v="97"/>
    <x v="19"/>
    <x v="35"/>
    <x v="6"/>
    <x v="9"/>
    <x v="9"/>
  </r>
  <r>
    <x v="5054"/>
    <x v="1"/>
    <x v="2"/>
    <x v="56"/>
    <x v="19"/>
    <x v="278"/>
    <x v="4824"/>
    <x v="1087"/>
    <x v="97"/>
    <x v="97"/>
    <x v="19"/>
    <x v="35"/>
    <x v="6"/>
    <x v="2"/>
    <x v="2"/>
  </r>
  <r>
    <x v="5073"/>
    <x v="0"/>
    <x v="8"/>
    <x v="93"/>
    <x v="94"/>
    <x v="207"/>
    <x v="4840"/>
    <x v="1070"/>
    <x v="97"/>
    <x v="97"/>
    <x v="19"/>
    <x v="35"/>
    <x v="6"/>
    <x v="8"/>
    <x v="8"/>
  </r>
  <r>
    <x v="5024"/>
    <x v="0"/>
    <x v="1"/>
    <x v="2"/>
    <x v="21"/>
    <x v="317"/>
    <x v="4794"/>
    <x v="1094"/>
    <x v="97"/>
    <x v="97"/>
    <x v="19"/>
    <x v="35"/>
    <x v="6"/>
    <x v="1"/>
    <x v="1"/>
  </r>
  <r>
    <x v="5074"/>
    <x v="0"/>
    <x v="0"/>
    <x v="30"/>
    <x v="65"/>
    <x v="244"/>
    <x v="4841"/>
    <x v="1103"/>
    <x v="97"/>
    <x v="97"/>
    <x v="19"/>
    <x v="35"/>
    <x v="6"/>
    <x v="0"/>
    <x v="0"/>
  </r>
  <r>
    <x v="5075"/>
    <x v="0"/>
    <x v="8"/>
    <x v="40"/>
    <x v="47"/>
    <x v="376"/>
    <x v="4842"/>
    <x v="1074"/>
    <x v="97"/>
    <x v="97"/>
    <x v="19"/>
    <x v="35"/>
    <x v="6"/>
    <x v="8"/>
    <x v="8"/>
  </r>
  <r>
    <x v="5076"/>
    <x v="0"/>
    <x v="7"/>
    <x v="12"/>
    <x v="6"/>
    <x v="145"/>
    <x v="4843"/>
    <x v="1074"/>
    <x v="97"/>
    <x v="97"/>
    <x v="19"/>
    <x v="35"/>
    <x v="6"/>
    <x v="7"/>
    <x v="7"/>
  </r>
  <r>
    <x v="5048"/>
    <x v="0"/>
    <x v="7"/>
    <x v="30"/>
    <x v="43"/>
    <x v="254"/>
    <x v="4818"/>
    <x v="1074"/>
    <x v="97"/>
    <x v="97"/>
    <x v="19"/>
    <x v="35"/>
    <x v="6"/>
    <x v="7"/>
    <x v="7"/>
  </r>
  <r>
    <x v="5071"/>
    <x v="0"/>
    <x v="3"/>
    <x v="63"/>
    <x v="36"/>
    <x v="337"/>
    <x v="4839"/>
    <x v="1064"/>
    <x v="97"/>
    <x v="97"/>
    <x v="19"/>
    <x v="35"/>
    <x v="6"/>
    <x v="3"/>
    <x v="3"/>
  </r>
  <r>
    <x v="5077"/>
    <x v="0"/>
    <x v="9"/>
    <x v="16"/>
    <x v="17"/>
    <x v="6"/>
    <x v="4844"/>
    <x v="1074"/>
    <x v="97"/>
    <x v="97"/>
    <x v="19"/>
    <x v="35"/>
    <x v="6"/>
    <x v="9"/>
    <x v="9"/>
  </r>
  <r>
    <x v="5044"/>
    <x v="1"/>
    <x v="2"/>
    <x v="7"/>
    <x v="63"/>
    <x v="6"/>
    <x v="4814"/>
    <x v="1070"/>
    <x v="97"/>
    <x v="97"/>
    <x v="19"/>
    <x v="35"/>
    <x v="6"/>
    <x v="2"/>
    <x v="2"/>
  </r>
  <r>
    <x v="5057"/>
    <x v="0"/>
    <x v="4"/>
    <x v="6"/>
    <x v="6"/>
    <x v="6"/>
    <x v="2494"/>
    <x v="1096"/>
    <x v="97"/>
    <x v="97"/>
    <x v="19"/>
    <x v="35"/>
    <x v="6"/>
    <x v="4"/>
    <x v="4"/>
  </r>
  <r>
    <x v="5061"/>
    <x v="0"/>
    <x v="5"/>
    <x v="21"/>
    <x v="14"/>
    <x v="126"/>
    <x v="4830"/>
    <x v="1083"/>
    <x v="97"/>
    <x v="97"/>
    <x v="19"/>
    <x v="35"/>
    <x v="6"/>
    <x v="5"/>
    <x v="5"/>
  </r>
  <r>
    <x v="5077"/>
    <x v="0"/>
    <x v="4"/>
    <x v="16"/>
    <x v="17"/>
    <x v="6"/>
    <x v="4844"/>
    <x v="1074"/>
    <x v="97"/>
    <x v="97"/>
    <x v="19"/>
    <x v="35"/>
    <x v="6"/>
    <x v="4"/>
    <x v="4"/>
  </r>
  <r>
    <x v="5025"/>
    <x v="0"/>
    <x v="4"/>
    <x v="10"/>
    <x v="94"/>
    <x v="34"/>
    <x v="4795"/>
    <x v="1076"/>
    <x v="97"/>
    <x v="97"/>
    <x v="19"/>
    <x v="35"/>
    <x v="6"/>
    <x v="4"/>
    <x v="4"/>
  </r>
  <r>
    <x v="5072"/>
    <x v="0"/>
    <x v="3"/>
    <x v="6"/>
    <x v="6"/>
    <x v="6"/>
    <x v="718"/>
    <x v="1068"/>
    <x v="97"/>
    <x v="97"/>
    <x v="19"/>
    <x v="35"/>
    <x v="6"/>
    <x v="3"/>
    <x v="3"/>
  </r>
  <r>
    <x v="5055"/>
    <x v="0"/>
    <x v="1"/>
    <x v="84"/>
    <x v="39"/>
    <x v="1273"/>
    <x v="4825"/>
    <x v="1070"/>
    <x v="97"/>
    <x v="97"/>
    <x v="19"/>
    <x v="35"/>
    <x v="6"/>
    <x v="1"/>
    <x v="1"/>
  </r>
  <r>
    <x v="5031"/>
    <x v="0"/>
    <x v="6"/>
    <x v="49"/>
    <x v="81"/>
    <x v="243"/>
    <x v="4801"/>
    <x v="1097"/>
    <x v="97"/>
    <x v="97"/>
    <x v="19"/>
    <x v="35"/>
    <x v="6"/>
    <x v="6"/>
    <x v="6"/>
  </r>
  <r>
    <x v="5078"/>
    <x v="0"/>
    <x v="8"/>
    <x v="98"/>
    <x v="119"/>
    <x v="771"/>
    <x v="4845"/>
    <x v="1088"/>
    <x v="97"/>
    <x v="97"/>
    <x v="19"/>
    <x v="35"/>
    <x v="6"/>
    <x v="8"/>
    <x v="8"/>
  </r>
  <r>
    <x v="5079"/>
    <x v="0"/>
    <x v="3"/>
    <x v="88"/>
    <x v="68"/>
    <x v="54"/>
    <x v="4846"/>
    <x v="1078"/>
    <x v="97"/>
    <x v="97"/>
    <x v="19"/>
    <x v="35"/>
    <x v="6"/>
    <x v="3"/>
    <x v="3"/>
  </r>
  <r>
    <x v="5054"/>
    <x v="0"/>
    <x v="7"/>
    <x v="79"/>
    <x v="18"/>
    <x v="7"/>
    <x v="4824"/>
    <x v="1087"/>
    <x v="97"/>
    <x v="97"/>
    <x v="19"/>
    <x v="35"/>
    <x v="6"/>
    <x v="7"/>
    <x v="7"/>
  </r>
  <r>
    <x v="5080"/>
    <x v="0"/>
    <x v="11"/>
    <x v="17"/>
    <x v="43"/>
    <x v="437"/>
    <x v="3243"/>
    <x v="1091"/>
    <x v="97"/>
    <x v="97"/>
    <x v="19"/>
    <x v="35"/>
    <x v="6"/>
    <x v="11"/>
    <x v="11"/>
  </r>
  <r>
    <x v="5068"/>
    <x v="0"/>
    <x v="6"/>
    <x v="92"/>
    <x v="62"/>
    <x v="187"/>
    <x v="4837"/>
    <x v="1076"/>
    <x v="97"/>
    <x v="97"/>
    <x v="19"/>
    <x v="35"/>
    <x v="6"/>
    <x v="6"/>
    <x v="6"/>
  </r>
  <r>
    <x v="5069"/>
    <x v="0"/>
    <x v="7"/>
    <x v="12"/>
    <x v="12"/>
    <x v="13"/>
    <x v="225"/>
    <x v="1074"/>
    <x v="97"/>
    <x v="97"/>
    <x v="19"/>
    <x v="35"/>
    <x v="6"/>
    <x v="7"/>
    <x v="7"/>
  </r>
  <r>
    <x v="5081"/>
    <x v="0"/>
    <x v="8"/>
    <x v="10"/>
    <x v="13"/>
    <x v="202"/>
    <x v="4847"/>
    <x v="1071"/>
    <x v="97"/>
    <x v="97"/>
    <x v="19"/>
    <x v="35"/>
    <x v="6"/>
    <x v="8"/>
    <x v="8"/>
  </r>
  <r>
    <x v="5082"/>
    <x v="0"/>
    <x v="11"/>
    <x v="53"/>
    <x v="15"/>
    <x v="12"/>
    <x v="4848"/>
    <x v="1078"/>
    <x v="97"/>
    <x v="97"/>
    <x v="19"/>
    <x v="35"/>
    <x v="6"/>
    <x v="11"/>
    <x v="11"/>
  </r>
  <r>
    <x v="5057"/>
    <x v="1"/>
    <x v="2"/>
    <x v="8"/>
    <x v="85"/>
    <x v="31"/>
    <x v="2494"/>
    <x v="1096"/>
    <x v="97"/>
    <x v="97"/>
    <x v="19"/>
    <x v="35"/>
    <x v="6"/>
    <x v="2"/>
    <x v="2"/>
  </r>
  <r>
    <x v="5062"/>
    <x v="0"/>
    <x v="3"/>
    <x v="35"/>
    <x v="48"/>
    <x v="584"/>
    <x v="4831"/>
    <x v="1080"/>
    <x v="97"/>
    <x v="97"/>
    <x v="19"/>
    <x v="35"/>
    <x v="6"/>
    <x v="3"/>
    <x v="3"/>
  </r>
  <r>
    <x v="5064"/>
    <x v="0"/>
    <x v="5"/>
    <x v="16"/>
    <x v="12"/>
    <x v="102"/>
    <x v="4833"/>
    <x v="1105"/>
    <x v="97"/>
    <x v="97"/>
    <x v="19"/>
    <x v="35"/>
    <x v="6"/>
    <x v="5"/>
    <x v="5"/>
  </r>
  <r>
    <x v="5076"/>
    <x v="0"/>
    <x v="9"/>
    <x v="0"/>
    <x v="9"/>
    <x v="265"/>
    <x v="4843"/>
    <x v="1074"/>
    <x v="97"/>
    <x v="97"/>
    <x v="19"/>
    <x v="35"/>
    <x v="6"/>
    <x v="9"/>
    <x v="9"/>
  </r>
  <r>
    <x v="5069"/>
    <x v="0"/>
    <x v="3"/>
    <x v="8"/>
    <x v="9"/>
    <x v="13"/>
    <x v="225"/>
    <x v="1074"/>
    <x v="97"/>
    <x v="97"/>
    <x v="19"/>
    <x v="35"/>
    <x v="6"/>
    <x v="3"/>
    <x v="3"/>
  </r>
  <r>
    <x v="5045"/>
    <x v="0"/>
    <x v="0"/>
    <x v="0"/>
    <x v="98"/>
    <x v="11"/>
    <x v="4815"/>
    <x v="1067"/>
    <x v="97"/>
    <x v="97"/>
    <x v="19"/>
    <x v="35"/>
    <x v="6"/>
    <x v="0"/>
    <x v="0"/>
  </r>
  <r>
    <x v="5026"/>
    <x v="0"/>
    <x v="11"/>
    <x v="70"/>
    <x v="38"/>
    <x v="363"/>
    <x v="4796"/>
    <x v="1076"/>
    <x v="97"/>
    <x v="97"/>
    <x v="19"/>
    <x v="35"/>
    <x v="6"/>
    <x v="11"/>
    <x v="11"/>
  </r>
  <r>
    <x v="5083"/>
    <x v="0"/>
    <x v="10"/>
    <x v="48"/>
    <x v="38"/>
    <x v="180"/>
    <x v="225"/>
    <x v="1061"/>
    <x v="97"/>
    <x v="97"/>
    <x v="19"/>
    <x v="35"/>
    <x v="6"/>
    <x v="10"/>
    <x v="10"/>
  </r>
  <r>
    <x v="5025"/>
    <x v="1"/>
    <x v="2"/>
    <x v="48"/>
    <x v="5"/>
    <x v="169"/>
    <x v="4795"/>
    <x v="1076"/>
    <x v="97"/>
    <x v="97"/>
    <x v="19"/>
    <x v="35"/>
    <x v="6"/>
    <x v="2"/>
    <x v="2"/>
  </r>
  <r>
    <x v="5047"/>
    <x v="0"/>
    <x v="7"/>
    <x v="21"/>
    <x v="65"/>
    <x v="75"/>
    <x v="4817"/>
    <x v="1076"/>
    <x v="97"/>
    <x v="97"/>
    <x v="19"/>
    <x v="35"/>
    <x v="6"/>
    <x v="7"/>
    <x v="7"/>
  </r>
  <r>
    <x v="5084"/>
    <x v="0"/>
    <x v="10"/>
    <x v="1"/>
    <x v="15"/>
    <x v="384"/>
    <x v="4849"/>
    <x v="1068"/>
    <x v="97"/>
    <x v="97"/>
    <x v="19"/>
    <x v="35"/>
    <x v="6"/>
    <x v="10"/>
    <x v="10"/>
  </r>
  <r>
    <x v="5085"/>
    <x v="0"/>
    <x v="11"/>
    <x v="59"/>
    <x v="64"/>
    <x v="9"/>
    <x v="4850"/>
    <x v="1074"/>
    <x v="97"/>
    <x v="97"/>
    <x v="19"/>
    <x v="35"/>
    <x v="6"/>
    <x v="11"/>
    <x v="11"/>
  </r>
  <r>
    <x v="5022"/>
    <x v="0"/>
    <x v="1"/>
    <x v="1"/>
    <x v="3"/>
    <x v="244"/>
    <x v="2277"/>
    <x v="1083"/>
    <x v="97"/>
    <x v="97"/>
    <x v="19"/>
    <x v="35"/>
    <x v="6"/>
    <x v="1"/>
    <x v="1"/>
  </r>
  <r>
    <x v="5075"/>
    <x v="0"/>
    <x v="0"/>
    <x v="0"/>
    <x v="41"/>
    <x v="6"/>
    <x v="4842"/>
    <x v="1074"/>
    <x v="97"/>
    <x v="97"/>
    <x v="19"/>
    <x v="35"/>
    <x v="6"/>
    <x v="0"/>
    <x v="0"/>
  </r>
  <r>
    <x v="5054"/>
    <x v="0"/>
    <x v="9"/>
    <x v="54"/>
    <x v="60"/>
    <x v="279"/>
    <x v="4824"/>
    <x v="1087"/>
    <x v="97"/>
    <x v="97"/>
    <x v="19"/>
    <x v="35"/>
    <x v="6"/>
    <x v="9"/>
    <x v="9"/>
  </r>
  <r>
    <x v="5072"/>
    <x v="1"/>
    <x v="2"/>
    <x v="92"/>
    <x v="63"/>
    <x v="57"/>
    <x v="718"/>
    <x v="1068"/>
    <x v="97"/>
    <x v="97"/>
    <x v="19"/>
    <x v="35"/>
    <x v="6"/>
    <x v="2"/>
    <x v="2"/>
  </r>
  <r>
    <x v="5086"/>
    <x v="0"/>
    <x v="8"/>
    <x v="79"/>
    <x v="13"/>
    <x v="37"/>
    <x v="4851"/>
    <x v="1063"/>
    <x v="97"/>
    <x v="97"/>
    <x v="19"/>
    <x v="35"/>
    <x v="6"/>
    <x v="8"/>
    <x v="8"/>
  </r>
  <r>
    <x v="5066"/>
    <x v="0"/>
    <x v="2"/>
    <x v="52"/>
    <x v="97"/>
    <x v="138"/>
    <x v="4835"/>
    <x v="1100"/>
    <x v="97"/>
    <x v="97"/>
    <x v="19"/>
    <x v="35"/>
    <x v="6"/>
    <x v="2"/>
    <x v="2"/>
  </r>
  <r>
    <x v="5077"/>
    <x v="0"/>
    <x v="7"/>
    <x v="75"/>
    <x v="91"/>
    <x v="124"/>
    <x v="4844"/>
    <x v="1074"/>
    <x v="97"/>
    <x v="97"/>
    <x v="19"/>
    <x v="35"/>
    <x v="6"/>
    <x v="7"/>
    <x v="7"/>
  </r>
  <r>
    <x v="5022"/>
    <x v="0"/>
    <x v="3"/>
    <x v="5"/>
    <x v="8"/>
    <x v="10"/>
    <x v="2277"/>
    <x v="1083"/>
    <x v="97"/>
    <x v="97"/>
    <x v="19"/>
    <x v="35"/>
    <x v="6"/>
    <x v="3"/>
    <x v="3"/>
  </r>
  <r>
    <x v="5057"/>
    <x v="0"/>
    <x v="9"/>
    <x v="93"/>
    <x v="0"/>
    <x v="187"/>
    <x v="2494"/>
    <x v="1096"/>
    <x v="97"/>
    <x v="97"/>
    <x v="19"/>
    <x v="35"/>
    <x v="6"/>
    <x v="9"/>
    <x v="9"/>
  </r>
  <r>
    <x v="5083"/>
    <x v="0"/>
    <x v="6"/>
    <x v="15"/>
    <x v="75"/>
    <x v="1510"/>
    <x v="225"/>
    <x v="1061"/>
    <x v="97"/>
    <x v="97"/>
    <x v="19"/>
    <x v="35"/>
    <x v="6"/>
    <x v="6"/>
    <x v="6"/>
  </r>
  <r>
    <x v="5029"/>
    <x v="0"/>
    <x v="3"/>
    <x v="65"/>
    <x v="87"/>
    <x v="2680"/>
    <x v="4799"/>
    <x v="1080"/>
    <x v="97"/>
    <x v="97"/>
    <x v="19"/>
    <x v="35"/>
    <x v="6"/>
    <x v="3"/>
    <x v="3"/>
  </r>
  <r>
    <x v="5062"/>
    <x v="0"/>
    <x v="7"/>
    <x v="17"/>
    <x v="5"/>
    <x v="202"/>
    <x v="4831"/>
    <x v="1080"/>
    <x v="97"/>
    <x v="97"/>
    <x v="19"/>
    <x v="35"/>
    <x v="6"/>
    <x v="7"/>
    <x v="7"/>
  </r>
  <r>
    <x v="5058"/>
    <x v="0"/>
    <x v="8"/>
    <x v="12"/>
    <x v="6"/>
    <x v="145"/>
    <x v="4827"/>
    <x v="1074"/>
    <x v="97"/>
    <x v="97"/>
    <x v="19"/>
    <x v="35"/>
    <x v="6"/>
    <x v="8"/>
    <x v="8"/>
  </r>
  <r>
    <x v="5087"/>
    <x v="0"/>
    <x v="1"/>
    <x v="14"/>
    <x v="31"/>
    <x v="196"/>
    <x v="4852"/>
    <x v="1063"/>
    <x v="97"/>
    <x v="97"/>
    <x v="19"/>
    <x v="35"/>
    <x v="6"/>
    <x v="1"/>
    <x v="1"/>
  </r>
  <r>
    <x v="5044"/>
    <x v="0"/>
    <x v="8"/>
    <x v="93"/>
    <x v="85"/>
    <x v="6"/>
    <x v="4814"/>
    <x v="1070"/>
    <x v="97"/>
    <x v="97"/>
    <x v="19"/>
    <x v="35"/>
    <x v="6"/>
    <x v="8"/>
    <x v="8"/>
  </r>
  <r>
    <x v="5025"/>
    <x v="0"/>
    <x v="7"/>
    <x v="0"/>
    <x v="98"/>
    <x v="11"/>
    <x v="4795"/>
    <x v="1076"/>
    <x v="97"/>
    <x v="97"/>
    <x v="19"/>
    <x v="35"/>
    <x v="6"/>
    <x v="7"/>
    <x v="7"/>
  </r>
  <r>
    <x v="5060"/>
    <x v="0"/>
    <x v="6"/>
    <x v="0"/>
    <x v="9"/>
    <x v="265"/>
    <x v="4829"/>
    <x v="1077"/>
    <x v="97"/>
    <x v="97"/>
    <x v="19"/>
    <x v="35"/>
    <x v="6"/>
    <x v="6"/>
    <x v="6"/>
  </r>
  <r>
    <x v="5085"/>
    <x v="0"/>
    <x v="8"/>
    <x v="29"/>
    <x v="71"/>
    <x v="89"/>
    <x v="4850"/>
    <x v="1074"/>
    <x v="97"/>
    <x v="97"/>
    <x v="19"/>
    <x v="35"/>
    <x v="6"/>
    <x v="8"/>
    <x v="8"/>
  </r>
  <r>
    <x v="5088"/>
    <x v="0"/>
    <x v="8"/>
    <x v="17"/>
    <x v="3"/>
    <x v="546"/>
    <x v="4853"/>
    <x v="1090"/>
    <x v="97"/>
    <x v="97"/>
    <x v="19"/>
    <x v="35"/>
    <x v="6"/>
    <x v="8"/>
    <x v="8"/>
  </r>
  <r>
    <x v="5072"/>
    <x v="0"/>
    <x v="7"/>
    <x v="16"/>
    <x v="17"/>
    <x v="6"/>
    <x v="718"/>
    <x v="1068"/>
    <x v="97"/>
    <x v="97"/>
    <x v="19"/>
    <x v="35"/>
    <x v="6"/>
    <x v="7"/>
    <x v="7"/>
  </r>
  <r>
    <x v="5059"/>
    <x v="0"/>
    <x v="4"/>
    <x v="56"/>
    <x v="114"/>
    <x v="1004"/>
    <x v="4828"/>
    <x v="1095"/>
    <x v="97"/>
    <x v="97"/>
    <x v="19"/>
    <x v="35"/>
    <x v="6"/>
    <x v="4"/>
    <x v="4"/>
  </r>
  <r>
    <x v="5046"/>
    <x v="0"/>
    <x v="0"/>
    <x v="75"/>
    <x v="45"/>
    <x v="120"/>
    <x v="4816"/>
    <x v="1103"/>
    <x v="97"/>
    <x v="97"/>
    <x v="19"/>
    <x v="35"/>
    <x v="6"/>
    <x v="0"/>
    <x v="0"/>
  </r>
  <r>
    <x v="5089"/>
    <x v="0"/>
    <x v="4"/>
    <x v="53"/>
    <x v="81"/>
    <x v="178"/>
    <x v="4854"/>
    <x v="1090"/>
    <x v="97"/>
    <x v="97"/>
    <x v="19"/>
    <x v="35"/>
    <x v="6"/>
    <x v="4"/>
    <x v="4"/>
  </r>
  <r>
    <x v="5090"/>
    <x v="0"/>
    <x v="0"/>
    <x v="8"/>
    <x v="85"/>
    <x v="31"/>
    <x v="4855"/>
    <x v="1076"/>
    <x v="97"/>
    <x v="97"/>
    <x v="19"/>
    <x v="35"/>
    <x v="6"/>
    <x v="0"/>
    <x v="0"/>
  </r>
  <r>
    <x v="5091"/>
    <x v="0"/>
    <x v="0"/>
    <x v="5"/>
    <x v="11"/>
    <x v="12"/>
    <x v="4856"/>
    <x v="1086"/>
    <x v="97"/>
    <x v="97"/>
    <x v="19"/>
    <x v="35"/>
    <x v="6"/>
    <x v="0"/>
    <x v="0"/>
  </r>
  <r>
    <x v="5008"/>
    <x v="1"/>
    <x v="2"/>
    <x v="21"/>
    <x v="13"/>
    <x v="22"/>
    <x v="4779"/>
    <x v="1106"/>
    <x v="97"/>
    <x v="97"/>
    <x v="19"/>
    <x v="35"/>
    <x v="6"/>
    <x v="2"/>
    <x v="2"/>
  </r>
  <r>
    <x v="5092"/>
    <x v="0"/>
    <x v="3"/>
    <x v="26"/>
    <x v="1"/>
    <x v="121"/>
    <x v="4857"/>
    <x v="1084"/>
    <x v="97"/>
    <x v="97"/>
    <x v="19"/>
    <x v="35"/>
    <x v="6"/>
    <x v="3"/>
    <x v="3"/>
  </r>
  <r>
    <x v="5093"/>
    <x v="0"/>
    <x v="3"/>
    <x v="23"/>
    <x v="16"/>
    <x v="54"/>
    <x v="4858"/>
    <x v="1105"/>
    <x v="97"/>
    <x v="97"/>
    <x v="19"/>
    <x v="35"/>
    <x v="6"/>
    <x v="3"/>
    <x v="3"/>
  </r>
  <r>
    <x v="5094"/>
    <x v="0"/>
    <x v="7"/>
    <x v="0"/>
    <x v="94"/>
    <x v="145"/>
    <x v="4859"/>
    <x v="1107"/>
    <x v="97"/>
    <x v="97"/>
    <x v="19"/>
    <x v="35"/>
    <x v="6"/>
    <x v="7"/>
    <x v="7"/>
  </r>
  <r>
    <x v="5095"/>
    <x v="0"/>
    <x v="8"/>
    <x v="13"/>
    <x v="18"/>
    <x v="19"/>
    <x v="4860"/>
    <x v="1083"/>
    <x v="97"/>
    <x v="97"/>
    <x v="19"/>
    <x v="35"/>
    <x v="6"/>
    <x v="8"/>
    <x v="8"/>
  </r>
  <r>
    <x v="4928"/>
    <x v="0"/>
    <x v="5"/>
    <x v="16"/>
    <x v="45"/>
    <x v="145"/>
    <x v="4703"/>
    <x v="1090"/>
    <x v="97"/>
    <x v="97"/>
    <x v="19"/>
    <x v="35"/>
    <x v="6"/>
    <x v="5"/>
    <x v="5"/>
  </r>
  <r>
    <x v="5003"/>
    <x v="0"/>
    <x v="2"/>
    <x v="17"/>
    <x v="11"/>
    <x v="18"/>
    <x v="819"/>
    <x v="1094"/>
    <x v="97"/>
    <x v="97"/>
    <x v="19"/>
    <x v="35"/>
    <x v="6"/>
    <x v="2"/>
    <x v="2"/>
  </r>
  <r>
    <x v="5002"/>
    <x v="0"/>
    <x v="2"/>
    <x v="40"/>
    <x v="87"/>
    <x v="515"/>
    <x v="4774"/>
    <x v="1082"/>
    <x v="97"/>
    <x v="97"/>
    <x v="19"/>
    <x v="35"/>
    <x v="6"/>
    <x v="2"/>
    <x v="2"/>
  </r>
  <r>
    <x v="5004"/>
    <x v="0"/>
    <x v="9"/>
    <x v="84"/>
    <x v="27"/>
    <x v="634"/>
    <x v="4775"/>
    <x v="1076"/>
    <x v="97"/>
    <x v="97"/>
    <x v="19"/>
    <x v="35"/>
    <x v="6"/>
    <x v="9"/>
    <x v="9"/>
  </r>
  <r>
    <x v="5096"/>
    <x v="0"/>
    <x v="5"/>
    <x v="16"/>
    <x v="17"/>
    <x v="6"/>
    <x v="4861"/>
    <x v="1092"/>
    <x v="97"/>
    <x v="97"/>
    <x v="19"/>
    <x v="35"/>
    <x v="6"/>
    <x v="5"/>
    <x v="5"/>
  </r>
  <r>
    <x v="5097"/>
    <x v="0"/>
    <x v="0"/>
    <x v="20"/>
    <x v="6"/>
    <x v="7"/>
    <x v="4862"/>
    <x v="1061"/>
    <x v="97"/>
    <x v="97"/>
    <x v="19"/>
    <x v="35"/>
    <x v="6"/>
    <x v="0"/>
    <x v="0"/>
  </r>
  <r>
    <x v="5092"/>
    <x v="0"/>
    <x v="7"/>
    <x v="13"/>
    <x v="65"/>
    <x v="154"/>
    <x v="4857"/>
    <x v="1084"/>
    <x v="97"/>
    <x v="97"/>
    <x v="19"/>
    <x v="35"/>
    <x v="6"/>
    <x v="7"/>
    <x v="7"/>
  </r>
  <r>
    <x v="5098"/>
    <x v="0"/>
    <x v="5"/>
    <x v="75"/>
    <x v="45"/>
    <x v="120"/>
    <x v="4863"/>
    <x v="1074"/>
    <x v="97"/>
    <x v="97"/>
    <x v="19"/>
    <x v="35"/>
    <x v="6"/>
    <x v="5"/>
    <x v="5"/>
  </r>
  <r>
    <x v="5099"/>
    <x v="0"/>
    <x v="1"/>
    <x v="44"/>
    <x v="124"/>
    <x v="3887"/>
    <x v="4864"/>
    <x v="1107"/>
    <x v="97"/>
    <x v="97"/>
    <x v="19"/>
    <x v="35"/>
    <x v="6"/>
    <x v="1"/>
    <x v="1"/>
  </r>
  <r>
    <x v="5002"/>
    <x v="0"/>
    <x v="8"/>
    <x v="11"/>
    <x v="59"/>
    <x v="1810"/>
    <x v="4774"/>
    <x v="1082"/>
    <x v="97"/>
    <x v="97"/>
    <x v="19"/>
    <x v="35"/>
    <x v="6"/>
    <x v="8"/>
    <x v="8"/>
  </r>
  <r>
    <x v="4918"/>
    <x v="0"/>
    <x v="9"/>
    <x v="13"/>
    <x v="18"/>
    <x v="19"/>
    <x v="4695"/>
    <x v="1072"/>
    <x v="97"/>
    <x v="97"/>
    <x v="19"/>
    <x v="35"/>
    <x v="6"/>
    <x v="9"/>
    <x v="9"/>
  </r>
  <r>
    <x v="5100"/>
    <x v="0"/>
    <x v="5"/>
    <x v="75"/>
    <x v="91"/>
    <x v="124"/>
    <x v="4865"/>
    <x v="1081"/>
    <x v="97"/>
    <x v="97"/>
    <x v="19"/>
    <x v="35"/>
    <x v="6"/>
    <x v="5"/>
    <x v="5"/>
  </r>
  <r>
    <x v="5101"/>
    <x v="0"/>
    <x v="10"/>
    <x v="92"/>
    <x v="10"/>
    <x v="180"/>
    <x v="4866"/>
    <x v="1076"/>
    <x v="97"/>
    <x v="97"/>
    <x v="19"/>
    <x v="35"/>
    <x v="6"/>
    <x v="10"/>
    <x v="10"/>
  </r>
  <r>
    <x v="4997"/>
    <x v="1"/>
    <x v="2"/>
    <x v="17"/>
    <x v="62"/>
    <x v="6"/>
    <x v="4769"/>
    <x v="1075"/>
    <x v="97"/>
    <x v="97"/>
    <x v="19"/>
    <x v="35"/>
    <x v="6"/>
    <x v="2"/>
    <x v="2"/>
  </r>
  <r>
    <x v="5005"/>
    <x v="0"/>
    <x v="6"/>
    <x v="65"/>
    <x v="75"/>
    <x v="1195"/>
    <x v="4776"/>
    <x v="1084"/>
    <x v="97"/>
    <x v="97"/>
    <x v="19"/>
    <x v="35"/>
    <x v="6"/>
    <x v="6"/>
    <x v="6"/>
  </r>
  <r>
    <x v="5102"/>
    <x v="0"/>
    <x v="2"/>
    <x v="13"/>
    <x v="65"/>
    <x v="154"/>
    <x v="4867"/>
    <x v="1066"/>
    <x v="97"/>
    <x v="97"/>
    <x v="19"/>
    <x v="35"/>
    <x v="6"/>
    <x v="2"/>
    <x v="2"/>
  </r>
  <r>
    <x v="5008"/>
    <x v="0"/>
    <x v="9"/>
    <x v="9"/>
    <x v="63"/>
    <x v="76"/>
    <x v="4779"/>
    <x v="1106"/>
    <x v="97"/>
    <x v="97"/>
    <x v="19"/>
    <x v="35"/>
    <x v="6"/>
    <x v="9"/>
    <x v="9"/>
  </r>
  <r>
    <x v="5103"/>
    <x v="0"/>
    <x v="3"/>
    <x v="6"/>
    <x v="6"/>
    <x v="6"/>
    <x v="4868"/>
    <x v="1083"/>
    <x v="97"/>
    <x v="97"/>
    <x v="19"/>
    <x v="35"/>
    <x v="6"/>
    <x v="3"/>
    <x v="3"/>
  </r>
  <r>
    <x v="4936"/>
    <x v="1"/>
    <x v="2"/>
    <x v="164"/>
    <x v="182"/>
    <x v="603"/>
    <x v="4710"/>
    <x v="1095"/>
    <x v="97"/>
    <x v="97"/>
    <x v="19"/>
    <x v="35"/>
    <x v="6"/>
    <x v="2"/>
    <x v="2"/>
  </r>
  <r>
    <x v="5104"/>
    <x v="0"/>
    <x v="4"/>
    <x v="37"/>
    <x v="30"/>
    <x v="14"/>
    <x v="4869"/>
    <x v="1104"/>
    <x v="97"/>
    <x v="97"/>
    <x v="19"/>
    <x v="35"/>
    <x v="6"/>
    <x v="4"/>
    <x v="4"/>
  </r>
  <r>
    <x v="5105"/>
    <x v="0"/>
    <x v="2"/>
    <x v="51"/>
    <x v="102"/>
    <x v="7"/>
    <x v="4870"/>
    <x v="1071"/>
    <x v="97"/>
    <x v="97"/>
    <x v="19"/>
    <x v="35"/>
    <x v="6"/>
    <x v="2"/>
    <x v="2"/>
  </r>
  <r>
    <x v="4996"/>
    <x v="0"/>
    <x v="7"/>
    <x v="7"/>
    <x v="43"/>
    <x v="50"/>
    <x v="4768"/>
    <x v="1060"/>
    <x v="97"/>
    <x v="97"/>
    <x v="19"/>
    <x v="35"/>
    <x v="6"/>
    <x v="7"/>
    <x v="7"/>
  </r>
  <r>
    <x v="5097"/>
    <x v="0"/>
    <x v="11"/>
    <x v="13"/>
    <x v="8"/>
    <x v="572"/>
    <x v="4862"/>
    <x v="1061"/>
    <x v="97"/>
    <x v="97"/>
    <x v="19"/>
    <x v="35"/>
    <x v="6"/>
    <x v="11"/>
    <x v="11"/>
  </r>
  <r>
    <x v="4997"/>
    <x v="0"/>
    <x v="9"/>
    <x v="13"/>
    <x v="18"/>
    <x v="19"/>
    <x v="4769"/>
    <x v="1075"/>
    <x v="97"/>
    <x v="97"/>
    <x v="19"/>
    <x v="35"/>
    <x v="6"/>
    <x v="9"/>
    <x v="9"/>
  </r>
  <r>
    <x v="5002"/>
    <x v="0"/>
    <x v="9"/>
    <x v="48"/>
    <x v="81"/>
    <x v="145"/>
    <x v="4774"/>
    <x v="1082"/>
    <x v="97"/>
    <x v="97"/>
    <x v="19"/>
    <x v="35"/>
    <x v="6"/>
    <x v="9"/>
    <x v="9"/>
  </r>
  <r>
    <x v="4921"/>
    <x v="0"/>
    <x v="5"/>
    <x v="12"/>
    <x v="45"/>
    <x v="6"/>
    <x v="4697"/>
    <x v="1075"/>
    <x v="97"/>
    <x v="97"/>
    <x v="19"/>
    <x v="35"/>
    <x v="6"/>
    <x v="5"/>
    <x v="5"/>
  </r>
  <r>
    <x v="5104"/>
    <x v="0"/>
    <x v="2"/>
    <x v="46"/>
    <x v="27"/>
    <x v="710"/>
    <x v="4869"/>
    <x v="1104"/>
    <x v="97"/>
    <x v="97"/>
    <x v="19"/>
    <x v="35"/>
    <x v="6"/>
    <x v="2"/>
    <x v="2"/>
  </r>
  <r>
    <x v="5096"/>
    <x v="0"/>
    <x v="6"/>
    <x v="93"/>
    <x v="9"/>
    <x v="63"/>
    <x v="4861"/>
    <x v="1092"/>
    <x v="97"/>
    <x v="97"/>
    <x v="19"/>
    <x v="35"/>
    <x v="6"/>
    <x v="6"/>
    <x v="6"/>
  </r>
  <r>
    <x v="5106"/>
    <x v="0"/>
    <x v="8"/>
    <x v="14"/>
    <x v="83"/>
    <x v="9"/>
    <x v="4871"/>
    <x v="1097"/>
    <x v="97"/>
    <x v="97"/>
    <x v="19"/>
    <x v="35"/>
    <x v="6"/>
    <x v="8"/>
    <x v="8"/>
  </r>
  <r>
    <x v="5009"/>
    <x v="0"/>
    <x v="10"/>
    <x v="93"/>
    <x v="85"/>
    <x v="6"/>
    <x v="4780"/>
    <x v="1071"/>
    <x v="97"/>
    <x v="97"/>
    <x v="19"/>
    <x v="35"/>
    <x v="6"/>
    <x v="10"/>
    <x v="10"/>
  </r>
  <r>
    <x v="5107"/>
    <x v="0"/>
    <x v="10"/>
    <x v="20"/>
    <x v="6"/>
    <x v="7"/>
    <x v="4872"/>
    <x v="1077"/>
    <x v="97"/>
    <x v="97"/>
    <x v="19"/>
    <x v="35"/>
    <x v="6"/>
    <x v="10"/>
    <x v="10"/>
  </r>
  <r>
    <x v="5093"/>
    <x v="0"/>
    <x v="1"/>
    <x v="50"/>
    <x v="38"/>
    <x v="11"/>
    <x v="4858"/>
    <x v="1105"/>
    <x v="97"/>
    <x v="97"/>
    <x v="19"/>
    <x v="35"/>
    <x v="6"/>
    <x v="1"/>
    <x v="1"/>
  </r>
  <r>
    <x v="5105"/>
    <x v="0"/>
    <x v="8"/>
    <x v="51"/>
    <x v="75"/>
    <x v="37"/>
    <x v="4870"/>
    <x v="1071"/>
    <x v="97"/>
    <x v="97"/>
    <x v="19"/>
    <x v="35"/>
    <x v="6"/>
    <x v="8"/>
    <x v="8"/>
  </r>
  <r>
    <x v="5086"/>
    <x v="0"/>
    <x v="2"/>
    <x v="6"/>
    <x v="41"/>
    <x v="34"/>
    <x v="4851"/>
    <x v="1063"/>
    <x v="97"/>
    <x v="97"/>
    <x v="19"/>
    <x v="35"/>
    <x v="6"/>
    <x v="2"/>
    <x v="2"/>
  </r>
  <r>
    <x v="5108"/>
    <x v="0"/>
    <x v="6"/>
    <x v="92"/>
    <x v="8"/>
    <x v="63"/>
    <x v="4873"/>
    <x v="1082"/>
    <x v="97"/>
    <x v="97"/>
    <x v="19"/>
    <x v="35"/>
    <x v="6"/>
    <x v="6"/>
    <x v="6"/>
  </r>
  <r>
    <x v="5084"/>
    <x v="0"/>
    <x v="3"/>
    <x v="46"/>
    <x v="37"/>
    <x v="2016"/>
    <x v="4849"/>
    <x v="1068"/>
    <x v="97"/>
    <x v="97"/>
    <x v="19"/>
    <x v="35"/>
    <x v="6"/>
    <x v="3"/>
    <x v="3"/>
  </r>
  <r>
    <x v="5048"/>
    <x v="0"/>
    <x v="3"/>
    <x v="65"/>
    <x v="75"/>
    <x v="1195"/>
    <x v="4818"/>
    <x v="1074"/>
    <x v="97"/>
    <x v="97"/>
    <x v="19"/>
    <x v="35"/>
    <x v="6"/>
    <x v="3"/>
    <x v="3"/>
  </r>
  <r>
    <x v="5057"/>
    <x v="0"/>
    <x v="7"/>
    <x v="16"/>
    <x v="17"/>
    <x v="6"/>
    <x v="2494"/>
    <x v="1096"/>
    <x v="97"/>
    <x v="97"/>
    <x v="19"/>
    <x v="35"/>
    <x v="6"/>
    <x v="7"/>
    <x v="7"/>
  </r>
  <r>
    <x v="5043"/>
    <x v="0"/>
    <x v="8"/>
    <x v="48"/>
    <x v="76"/>
    <x v="207"/>
    <x v="4813"/>
    <x v="1101"/>
    <x v="97"/>
    <x v="97"/>
    <x v="19"/>
    <x v="35"/>
    <x v="6"/>
    <x v="8"/>
    <x v="8"/>
  </r>
  <r>
    <x v="5067"/>
    <x v="0"/>
    <x v="11"/>
    <x v="54"/>
    <x v="35"/>
    <x v="787"/>
    <x v="4836"/>
    <x v="1072"/>
    <x v="97"/>
    <x v="97"/>
    <x v="19"/>
    <x v="35"/>
    <x v="6"/>
    <x v="11"/>
    <x v="11"/>
  </r>
  <r>
    <x v="5073"/>
    <x v="0"/>
    <x v="2"/>
    <x v="3"/>
    <x v="3"/>
    <x v="3"/>
    <x v="4840"/>
    <x v="1070"/>
    <x v="97"/>
    <x v="97"/>
    <x v="19"/>
    <x v="35"/>
    <x v="6"/>
    <x v="2"/>
    <x v="2"/>
  </r>
  <r>
    <x v="5089"/>
    <x v="0"/>
    <x v="9"/>
    <x v="34"/>
    <x v="58"/>
    <x v="966"/>
    <x v="4854"/>
    <x v="1090"/>
    <x v="97"/>
    <x v="97"/>
    <x v="19"/>
    <x v="35"/>
    <x v="6"/>
    <x v="9"/>
    <x v="9"/>
  </r>
  <r>
    <x v="5044"/>
    <x v="0"/>
    <x v="7"/>
    <x v="12"/>
    <x v="45"/>
    <x v="6"/>
    <x v="4814"/>
    <x v="1070"/>
    <x v="97"/>
    <x v="97"/>
    <x v="19"/>
    <x v="35"/>
    <x v="6"/>
    <x v="7"/>
    <x v="7"/>
  </r>
  <r>
    <x v="5030"/>
    <x v="1"/>
    <x v="2"/>
    <x v="57"/>
    <x v="36"/>
    <x v="83"/>
    <x v="4800"/>
    <x v="1072"/>
    <x v="97"/>
    <x v="97"/>
    <x v="19"/>
    <x v="35"/>
    <x v="6"/>
    <x v="2"/>
    <x v="2"/>
  </r>
  <r>
    <x v="5044"/>
    <x v="0"/>
    <x v="9"/>
    <x v="93"/>
    <x v="85"/>
    <x v="6"/>
    <x v="4814"/>
    <x v="1070"/>
    <x v="97"/>
    <x v="97"/>
    <x v="19"/>
    <x v="35"/>
    <x v="6"/>
    <x v="9"/>
    <x v="9"/>
  </r>
  <r>
    <x v="5073"/>
    <x v="0"/>
    <x v="11"/>
    <x v="8"/>
    <x v="9"/>
    <x v="13"/>
    <x v="4840"/>
    <x v="1070"/>
    <x v="97"/>
    <x v="97"/>
    <x v="19"/>
    <x v="35"/>
    <x v="6"/>
    <x v="11"/>
    <x v="11"/>
  </r>
  <r>
    <x v="5088"/>
    <x v="0"/>
    <x v="1"/>
    <x v="11"/>
    <x v="1"/>
    <x v="540"/>
    <x v="4853"/>
    <x v="1090"/>
    <x v="97"/>
    <x v="97"/>
    <x v="19"/>
    <x v="35"/>
    <x v="6"/>
    <x v="1"/>
    <x v="1"/>
  </r>
  <r>
    <x v="5072"/>
    <x v="0"/>
    <x v="6"/>
    <x v="16"/>
    <x v="17"/>
    <x v="6"/>
    <x v="718"/>
    <x v="1068"/>
    <x v="97"/>
    <x v="97"/>
    <x v="19"/>
    <x v="35"/>
    <x v="6"/>
    <x v="6"/>
    <x v="6"/>
  </r>
  <r>
    <x v="5090"/>
    <x v="0"/>
    <x v="7"/>
    <x v="10"/>
    <x v="9"/>
    <x v="9"/>
    <x v="4855"/>
    <x v="1076"/>
    <x v="97"/>
    <x v="97"/>
    <x v="19"/>
    <x v="35"/>
    <x v="6"/>
    <x v="7"/>
    <x v="7"/>
  </r>
  <r>
    <x v="5074"/>
    <x v="0"/>
    <x v="2"/>
    <x v="104"/>
    <x v="69"/>
    <x v="1725"/>
    <x v="4841"/>
    <x v="1103"/>
    <x v="97"/>
    <x v="97"/>
    <x v="19"/>
    <x v="35"/>
    <x v="6"/>
    <x v="2"/>
    <x v="2"/>
  </r>
  <r>
    <x v="4919"/>
    <x v="0"/>
    <x v="2"/>
    <x v="17"/>
    <x v="8"/>
    <x v="9"/>
    <x v="4696"/>
    <x v="1086"/>
    <x v="97"/>
    <x v="97"/>
    <x v="19"/>
    <x v="35"/>
    <x v="6"/>
    <x v="2"/>
    <x v="2"/>
  </r>
  <r>
    <x v="5109"/>
    <x v="0"/>
    <x v="8"/>
    <x v="113"/>
    <x v="113"/>
    <x v="34"/>
    <x v="2955"/>
    <x v="1089"/>
    <x v="97"/>
    <x v="97"/>
    <x v="19"/>
    <x v="35"/>
    <x v="6"/>
    <x v="8"/>
    <x v="8"/>
  </r>
  <r>
    <x v="4928"/>
    <x v="0"/>
    <x v="10"/>
    <x v="9"/>
    <x v="11"/>
    <x v="35"/>
    <x v="4703"/>
    <x v="1090"/>
    <x v="97"/>
    <x v="97"/>
    <x v="19"/>
    <x v="35"/>
    <x v="6"/>
    <x v="10"/>
    <x v="10"/>
  </r>
  <r>
    <x v="5110"/>
    <x v="0"/>
    <x v="11"/>
    <x v="34"/>
    <x v="39"/>
    <x v="310"/>
    <x v="4874"/>
    <x v="1094"/>
    <x v="97"/>
    <x v="97"/>
    <x v="19"/>
    <x v="35"/>
    <x v="6"/>
    <x v="11"/>
    <x v="11"/>
  </r>
  <r>
    <x v="4930"/>
    <x v="0"/>
    <x v="4"/>
    <x v="15"/>
    <x v="34"/>
    <x v="37"/>
    <x v="4705"/>
    <x v="1089"/>
    <x v="97"/>
    <x v="97"/>
    <x v="19"/>
    <x v="35"/>
    <x v="6"/>
    <x v="4"/>
    <x v="4"/>
  </r>
  <r>
    <x v="4927"/>
    <x v="0"/>
    <x v="3"/>
    <x v="27"/>
    <x v="51"/>
    <x v="76"/>
    <x v="4702"/>
    <x v="1081"/>
    <x v="97"/>
    <x v="97"/>
    <x v="19"/>
    <x v="35"/>
    <x v="6"/>
    <x v="3"/>
    <x v="3"/>
  </r>
  <r>
    <x v="4929"/>
    <x v="0"/>
    <x v="2"/>
    <x v="52"/>
    <x v="69"/>
    <x v="163"/>
    <x v="4704"/>
    <x v="1080"/>
    <x v="97"/>
    <x v="97"/>
    <x v="19"/>
    <x v="35"/>
    <x v="6"/>
    <x v="2"/>
    <x v="2"/>
  </r>
  <r>
    <x v="4935"/>
    <x v="0"/>
    <x v="10"/>
    <x v="92"/>
    <x v="1"/>
    <x v="1125"/>
    <x v="4709"/>
    <x v="1094"/>
    <x v="97"/>
    <x v="97"/>
    <x v="19"/>
    <x v="35"/>
    <x v="6"/>
    <x v="10"/>
    <x v="10"/>
  </r>
  <r>
    <x v="5103"/>
    <x v="0"/>
    <x v="1"/>
    <x v="0"/>
    <x v="98"/>
    <x v="11"/>
    <x v="4868"/>
    <x v="1083"/>
    <x v="97"/>
    <x v="97"/>
    <x v="19"/>
    <x v="35"/>
    <x v="6"/>
    <x v="1"/>
    <x v="1"/>
  </r>
  <r>
    <x v="5109"/>
    <x v="0"/>
    <x v="2"/>
    <x v="58"/>
    <x v="104"/>
    <x v="185"/>
    <x v="2955"/>
    <x v="1089"/>
    <x v="97"/>
    <x v="97"/>
    <x v="19"/>
    <x v="35"/>
    <x v="6"/>
    <x v="2"/>
    <x v="2"/>
  </r>
  <r>
    <x v="5102"/>
    <x v="0"/>
    <x v="3"/>
    <x v="6"/>
    <x v="6"/>
    <x v="6"/>
    <x v="4867"/>
    <x v="1066"/>
    <x v="97"/>
    <x v="97"/>
    <x v="19"/>
    <x v="35"/>
    <x v="6"/>
    <x v="3"/>
    <x v="3"/>
  </r>
  <r>
    <x v="5005"/>
    <x v="0"/>
    <x v="10"/>
    <x v="26"/>
    <x v="38"/>
    <x v="1272"/>
    <x v="4776"/>
    <x v="1084"/>
    <x v="97"/>
    <x v="97"/>
    <x v="19"/>
    <x v="35"/>
    <x v="6"/>
    <x v="10"/>
    <x v="10"/>
  </r>
  <r>
    <x v="5100"/>
    <x v="0"/>
    <x v="0"/>
    <x v="6"/>
    <x v="6"/>
    <x v="6"/>
    <x v="4865"/>
    <x v="1081"/>
    <x v="97"/>
    <x v="97"/>
    <x v="19"/>
    <x v="35"/>
    <x v="6"/>
    <x v="0"/>
    <x v="0"/>
  </r>
  <r>
    <x v="5111"/>
    <x v="0"/>
    <x v="9"/>
    <x v="7"/>
    <x v="11"/>
    <x v="319"/>
    <x v="4875"/>
    <x v="1082"/>
    <x v="97"/>
    <x v="97"/>
    <x v="19"/>
    <x v="35"/>
    <x v="6"/>
    <x v="9"/>
    <x v="9"/>
  </r>
  <r>
    <x v="5112"/>
    <x v="0"/>
    <x v="1"/>
    <x v="53"/>
    <x v="26"/>
    <x v="6"/>
    <x v="4876"/>
    <x v="1064"/>
    <x v="97"/>
    <x v="97"/>
    <x v="19"/>
    <x v="35"/>
    <x v="6"/>
    <x v="1"/>
    <x v="1"/>
  </r>
  <r>
    <x v="5111"/>
    <x v="0"/>
    <x v="4"/>
    <x v="21"/>
    <x v="18"/>
    <x v="11"/>
    <x v="4875"/>
    <x v="1082"/>
    <x v="97"/>
    <x v="97"/>
    <x v="19"/>
    <x v="35"/>
    <x v="6"/>
    <x v="4"/>
    <x v="4"/>
  </r>
  <r>
    <x v="5007"/>
    <x v="0"/>
    <x v="1"/>
    <x v="27"/>
    <x v="48"/>
    <x v="189"/>
    <x v="4778"/>
    <x v="1061"/>
    <x v="97"/>
    <x v="97"/>
    <x v="19"/>
    <x v="35"/>
    <x v="6"/>
    <x v="1"/>
    <x v="1"/>
  </r>
  <r>
    <x v="5113"/>
    <x v="0"/>
    <x v="0"/>
    <x v="92"/>
    <x v="43"/>
    <x v="137"/>
    <x v="4877"/>
    <x v="1076"/>
    <x v="97"/>
    <x v="97"/>
    <x v="19"/>
    <x v="35"/>
    <x v="6"/>
    <x v="0"/>
    <x v="0"/>
  </r>
  <r>
    <x v="4921"/>
    <x v="0"/>
    <x v="6"/>
    <x v="13"/>
    <x v="18"/>
    <x v="19"/>
    <x v="4697"/>
    <x v="1075"/>
    <x v="97"/>
    <x v="97"/>
    <x v="19"/>
    <x v="35"/>
    <x v="6"/>
    <x v="6"/>
    <x v="6"/>
  </r>
  <r>
    <x v="5102"/>
    <x v="1"/>
    <x v="2"/>
    <x v="13"/>
    <x v="65"/>
    <x v="154"/>
    <x v="4867"/>
    <x v="1066"/>
    <x v="97"/>
    <x v="97"/>
    <x v="19"/>
    <x v="35"/>
    <x v="6"/>
    <x v="2"/>
    <x v="2"/>
  </r>
  <r>
    <x v="5114"/>
    <x v="0"/>
    <x v="5"/>
    <x v="8"/>
    <x v="98"/>
    <x v="6"/>
    <x v="4878"/>
    <x v="1082"/>
    <x v="97"/>
    <x v="97"/>
    <x v="19"/>
    <x v="35"/>
    <x v="6"/>
    <x v="5"/>
    <x v="5"/>
  </r>
  <r>
    <x v="5115"/>
    <x v="0"/>
    <x v="5"/>
    <x v="16"/>
    <x v="45"/>
    <x v="145"/>
    <x v="4879"/>
    <x v="1106"/>
    <x v="97"/>
    <x v="97"/>
    <x v="19"/>
    <x v="35"/>
    <x v="6"/>
    <x v="5"/>
    <x v="5"/>
  </r>
  <r>
    <x v="5116"/>
    <x v="0"/>
    <x v="5"/>
    <x v="79"/>
    <x v="9"/>
    <x v="6"/>
    <x v="4880"/>
    <x v="1106"/>
    <x v="97"/>
    <x v="97"/>
    <x v="19"/>
    <x v="35"/>
    <x v="6"/>
    <x v="5"/>
    <x v="5"/>
  </r>
  <r>
    <x v="4923"/>
    <x v="0"/>
    <x v="9"/>
    <x v="7"/>
    <x v="11"/>
    <x v="319"/>
    <x v="4699"/>
    <x v="1074"/>
    <x v="97"/>
    <x v="97"/>
    <x v="19"/>
    <x v="35"/>
    <x v="6"/>
    <x v="9"/>
    <x v="9"/>
  </r>
  <r>
    <x v="5111"/>
    <x v="1"/>
    <x v="2"/>
    <x v="63"/>
    <x v="3"/>
    <x v="239"/>
    <x v="4875"/>
    <x v="1082"/>
    <x v="97"/>
    <x v="97"/>
    <x v="19"/>
    <x v="35"/>
    <x v="6"/>
    <x v="2"/>
    <x v="2"/>
  </r>
  <r>
    <x v="5117"/>
    <x v="0"/>
    <x v="2"/>
    <x v="98"/>
    <x v="113"/>
    <x v="195"/>
    <x v="4881"/>
    <x v="1105"/>
    <x v="97"/>
    <x v="97"/>
    <x v="19"/>
    <x v="35"/>
    <x v="6"/>
    <x v="2"/>
    <x v="2"/>
  </r>
  <r>
    <x v="5101"/>
    <x v="0"/>
    <x v="0"/>
    <x v="93"/>
    <x v="14"/>
    <x v="145"/>
    <x v="4866"/>
    <x v="1076"/>
    <x v="97"/>
    <x v="97"/>
    <x v="19"/>
    <x v="35"/>
    <x v="6"/>
    <x v="0"/>
    <x v="0"/>
  </r>
  <r>
    <x v="4924"/>
    <x v="0"/>
    <x v="6"/>
    <x v="37"/>
    <x v="76"/>
    <x v="76"/>
    <x v="3278"/>
    <x v="1089"/>
    <x v="97"/>
    <x v="97"/>
    <x v="19"/>
    <x v="35"/>
    <x v="6"/>
    <x v="6"/>
    <x v="6"/>
  </r>
  <r>
    <x v="5113"/>
    <x v="0"/>
    <x v="7"/>
    <x v="11"/>
    <x v="10"/>
    <x v="11"/>
    <x v="4877"/>
    <x v="1076"/>
    <x v="97"/>
    <x v="97"/>
    <x v="19"/>
    <x v="35"/>
    <x v="6"/>
    <x v="7"/>
    <x v="7"/>
  </r>
  <r>
    <x v="5099"/>
    <x v="0"/>
    <x v="11"/>
    <x v="81"/>
    <x v="130"/>
    <x v="715"/>
    <x v="4864"/>
    <x v="1107"/>
    <x v="97"/>
    <x v="97"/>
    <x v="19"/>
    <x v="35"/>
    <x v="6"/>
    <x v="11"/>
    <x v="11"/>
  </r>
  <r>
    <x v="5006"/>
    <x v="0"/>
    <x v="6"/>
    <x v="57"/>
    <x v="56"/>
    <x v="217"/>
    <x v="4777"/>
    <x v="1105"/>
    <x v="97"/>
    <x v="97"/>
    <x v="19"/>
    <x v="35"/>
    <x v="6"/>
    <x v="6"/>
    <x v="6"/>
  </r>
  <r>
    <x v="5114"/>
    <x v="0"/>
    <x v="2"/>
    <x v="94"/>
    <x v="19"/>
    <x v="182"/>
    <x v="4878"/>
    <x v="1082"/>
    <x v="97"/>
    <x v="97"/>
    <x v="19"/>
    <x v="35"/>
    <x v="6"/>
    <x v="2"/>
    <x v="2"/>
  </r>
  <r>
    <x v="4923"/>
    <x v="0"/>
    <x v="10"/>
    <x v="8"/>
    <x v="0"/>
    <x v="7"/>
    <x v="4699"/>
    <x v="1074"/>
    <x v="97"/>
    <x v="97"/>
    <x v="19"/>
    <x v="35"/>
    <x v="6"/>
    <x v="10"/>
    <x v="10"/>
  </r>
  <r>
    <x v="4996"/>
    <x v="0"/>
    <x v="6"/>
    <x v="3"/>
    <x v="23"/>
    <x v="31"/>
    <x v="4768"/>
    <x v="1060"/>
    <x v="97"/>
    <x v="97"/>
    <x v="19"/>
    <x v="35"/>
    <x v="6"/>
    <x v="6"/>
    <x v="6"/>
  </r>
  <r>
    <x v="5118"/>
    <x v="0"/>
    <x v="7"/>
    <x v="75"/>
    <x v="91"/>
    <x v="124"/>
    <x v="3444"/>
    <x v="1082"/>
    <x v="97"/>
    <x v="97"/>
    <x v="19"/>
    <x v="35"/>
    <x v="6"/>
    <x v="7"/>
    <x v="7"/>
  </r>
  <r>
    <x v="5008"/>
    <x v="0"/>
    <x v="3"/>
    <x v="13"/>
    <x v="18"/>
    <x v="19"/>
    <x v="4779"/>
    <x v="1106"/>
    <x v="97"/>
    <x v="97"/>
    <x v="19"/>
    <x v="35"/>
    <x v="6"/>
    <x v="3"/>
    <x v="3"/>
  </r>
  <r>
    <x v="4919"/>
    <x v="0"/>
    <x v="0"/>
    <x v="12"/>
    <x v="6"/>
    <x v="145"/>
    <x v="4696"/>
    <x v="1086"/>
    <x v="97"/>
    <x v="97"/>
    <x v="19"/>
    <x v="35"/>
    <x v="6"/>
    <x v="0"/>
    <x v="0"/>
  </r>
  <r>
    <x v="5116"/>
    <x v="0"/>
    <x v="6"/>
    <x v="49"/>
    <x v="59"/>
    <x v="66"/>
    <x v="4880"/>
    <x v="1106"/>
    <x v="97"/>
    <x v="97"/>
    <x v="19"/>
    <x v="35"/>
    <x v="6"/>
    <x v="6"/>
    <x v="6"/>
  </r>
  <r>
    <x v="4924"/>
    <x v="0"/>
    <x v="2"/>
    <x v="113"/>
    <x v="105"/>
    <x v="117"/>
    <x v="3278"/>
    <x v="1089"/>
    <x v="97"/>
    <x v="97"/>
    <x v="19"/>
    <x v="35"/>
    <x v="6"/>
    <x v="2"/>
    <x v="2"/>
  </r>
  <r>
    <x v="4927"/>
    <x v="0"/>
    <x v="10"/>
    <x v="1"/>
    <x v="30"/>
    <x v="31"/>
    <x v="4702"/>
    <x v="1081"/>
    <x v="97"/>
    <x v="97"/>
    <x v="19"/>
    <x v="35"/>
    <x v="6"/>
    <x v="10"/>
    <x v="10"/>
  </r>
  <r>
    <x v="4929"/>
    <x v="0"/>
    <x v="4"/>
    <x v="15"/>
    <x v="38"/>
    <x v="7"/>
    <x v="4704"/>
    <x v="1080"/>
    <x v="97"/>
    <x v="97"/>
    <x v="19"/>
    <x v="35"/>
    <x v="6"/>
    <x v="4"/>
    <x v="4"/>
  </r>
  <r>
    <x v="5100"/>
    <x v="0"/>
    <x v="6"/>
    <x v="7"/>
    <x v="62"/>
    <x v="69"/>
    <x v="4865"/>
    <x v="1081"/>
    <x v="97"/>
    <x v="97"/>
    <x v="19"/>
    <x v="35"/>
    <x v="6"/>
    <x v="6"/>
    <x v="6"/>
  </r>
  <r>
    <x v="5114"/>
    <x v="0"/>
    <x v="6"/>
    <x v="50"/>
    <x v="38"/>
    <x v="11"/>
    <x v="4878"/>
    <x v="1082"/>
    <x v="97"/>
    <x v="97"/>
    <x v="19"/>
    <x v="35"/>
    <x v="6"/>
    <x v="6"/>
    <x v="6"/>
  </r>
  <r>
    <x v="5113"/>
    <x v="0"/>
    <x v="6"/>
    <x v="54"/>
    <x v="38"/>
    <x v="9"/>
    <x v="4877"/>
    <x v="1076"/>
    <x v="97"/>
    <x v="97"/>
    <x v="19"/>
    <x v="35"/>
    <x v="6"/>
    <x v="6"/>
    <x v="6"/>
  </r>
  <r>
    <x v="5105"/>
    <x v="0"/>
    <x v="4"/>
    <x v="70"/>
    <x v="38"/>
    <x v="363"/>
    <x v="4870"/>
    <x v="1071"/>
    <x v="97"/>
    <x v="97"/>
    <x v="19"/>
    <x v="35"/>
    <x v="6"/>
    <x v="4"/>
    <x v="4"/>
  </r>
  <r>
    <x v="5114"/>
    <x v="1"/>
    <x v="2"/>
    <x v="94"/>
    <x v="19"/>
    <x v="182"/>
    <x v="4878"/>
    <x v="1082"/>
    <x v="97"/>
    <x v="97"/>
    <x v="19"/>
    <x v="35"/>
    <x v="6"/>
    <x v="2"/>
    <x v="2"/>
  </r>
  <r>
    <x v="5116"/>
    <x v="0"/>
    <x v="0"/>
    <x v="3"/>
    <x v="8"/>
    <x v="6"/>
    <x v="4880"/>
    <x v="1106"/>
    <x v="97"/>
    <x v="97"/>
    <x v="19"/>
    <x v="35"/>
    <x v="6"/>
    <x v="0"/>
    <x v="0"/>
  </r>
  <r>
    <x v="4930"/>
    <x v="0"/>
    <x v="7"/>
    <x v="5"/>
    <x v="23"/>
    <x v="178"/>
    <x v="4705"/>
    <x v="1089"/>
    <x v="97"/>
    <x v="97"/>
    <x v="19"/>
    <x v="35"/>
    <x v="6"/>
    <x v="7"/>
    <x v="7"/>
  </r>
  <r>
    <x v="4919"/>
    <x v="0"/>
    <x v="9"/>
    <x v="92"/>
    <x v="11"/>
    <x v="176"/>
    <x v="4696"/>
    <x v="1086"/>
    <x v="97"/>
    <x v="97"/>
    <x v="19"/>
    <x v="35"/>
    <x v="6"/>
    <x v="9"/>
    <x v="9"/>
  </r>
  <r>
    <x v="4918"/>
    <x v="0"/>
    <x v="4"/>
    <x v="21"/>
    <x v="18"/>
    <x v="11"/>
    <x v="4695"/>
    <x v="1072"/>
    <x v="97"/>
    <x v="97"/>
    <x v="19"/>
    <x v="35"/>
    <x v="6"/>
    <x v="4"/>
    <x v="4"/>
  </r>
  <r>
    <x v="5004"/>
    <x v="0"/>
    <x v="4"/>
    <x v="63"/>
    <x v="36"/>
    <x v="337"/>
    <x v="4775"/>
    <x v="1076"/>
    <x v="97"/>
    <x v="97"/>
    <x v="19"/>
    <x v="35"/>
    <x v="6"/>
    <x v="4"/>
    <x v="4"/>
  </r>
  <r>
    <x v="4920"/>
    <x v="0"/>
    <x v="5"/>
    <x v="12"/>
    <x v="12"/>
    <x v="13"/>
    <x v="2469"/>
    <x v="1087"/>
    <x v="97"/>
    <x v="97"/>
    <x v="19"/>
    <x v="35"/>
    <x v="6"/>
    <x v="5"/>
    <x v="5"/>
  </r>
  <r>
    <x v="5003"/>
    <x v="0"/>
    <x v="8"/>
    <x v="10"/>
    <x v="94"/>
    <x v="34"/>
    <x v="819"/>
    <x v="1094"/>
    <x v="97"/>
    <x v="97"/>
    <x v="19"/>
    <x v="35"/>
    <x v="6"/>
    <x v="8"/>
    <x v="8"/>
  </r>
  <r>
    <x v="4935"/>
    <x v="0"/>
    <x v="1"/>
    <x v="40"/>
    <x v="57"/>
    <x v="565"/>
    <x v="4709"/>
    <x v="1094"/>
    <x v="97"/>
    <x v="97"/>
    <x v="19"/>
    <x v="35"/>
    <x v="6"/>
    <x v="1"/>
    <x v="1"/>
  </r>
  <r>
    <x v="5118"/>
    <x v="0"/>
    <x v="2"/>
    <x v="21"/>
    <x v="18"/>
    <x v="11"/>
    <x v="3444"/>
    <x v="1082"/>
    <x v="97"/>
    <x v="97"/>
    <x v="19"/>
    <x v="35"/>
    <x v="6"/>
    <x v="2"/>
    <x v="2"/>
  </r>
  <r>
    <x v="5098"/>
    <x v="0"/>
    <x v="10"/>
    <x v="92"/>
    <x v="11"/>
    <x v="176"/>
    <x v="4863"/>
    <x v="1074"/>
    <x v="97"/>
    <x v="97"/>
    <x v="19"/>
    <x v="35"/>
    <x v="6"/>
    <x v="10"/>
    <x v="10"/>
  </r>
  <r>
    <x v="4999"/>
    <x v="0"/>
    <x v="11"/>
    <x v="30"/>
    <x v="7"/>
    <x v="73"/>
    <x v="4771"/>
    <x v="1071"/>
    <x v="97"/>
    <x v="97"/>
    <x v="19"/>
    <x v="35"/>
    <x v="6"/>
    <x v="11"/>
    <x v="11"/>
  </r>
  <r>
    <x v="4923"/>
    <x v="0"/>
    <x v="7"/>
    <x v="20"/>
    <x v="41"/>
    <x v="73"/>
    <x v="4699"/>
    <x v="1074"/>
    <x v="97"/>
    <x v="97"/>
    <x v="19"/>
    <x v="35"/>
    <x v="6"/>
    <x v="7"/>
    <x v="7"/>
  </r>
  <r>
    <x v="4922"/>
    <x v="0"/>
    <x v="3"/>
    <x v="35"/>
    <x v="59"/>
    <x v="230"/>
    <x v="4698"/>
    <x v="1088"/>
    <x v="97"/>
    <x v="97"/>
    <x v="19"/>
    <x v="35"/>
    <x v="6"/>
    <x v="3"/>
    <x v="3"/>
  </r>
  <r>
    <x v="4932"/>
    <x v="0"/>
    <x v="0"/>
    <x v="93"/>
    <x v="85"/>
    <x v="6"/>
    <x v="4707"/>
    <x v="1091"/>
    <x v="97"/>
    <x v="97"/>
    <x v="19"/>
    <x v="35"/>
    <x v="6"/>
    <x v="0"/>
    <x v="0"/>
  </r>
  <r>
    <x v="5103"/>
    <x v="0"/>
    <x v="10"/>
    <x v="20"/>
    <x v="12"/>
    <x v="6"/>
    <x v="4868"/>
    <x v="1083"/>
    <x v="97"/>
    <x v="97"/>
    <x v="19"/>
    <x v="35"/>
    <x v="6"/>
    <x v="10"/>
    <x v="10"/>
  </r>
  <r>
    <x v="5117"/>
    <x v="0"/>
    <x v="0"/>
    <x v="9"/>
    <x v="14"/>
    <x v="14"/>
    <x v="4881"/>
    <x v="1105"/>
    <x v="97"/>
    <x v="97"/>
    <x v="19"/>
    <x v="35"/>
    <x v="6"/>
    <x v="0"/>
    <x v="0"/>
  </r>
  <r>
    <x v="5093"/>
    <x v="0"/>
    <x v="10"/>
    <x v="6"/>
    <x v="0"/>
    <x v="145"/>
    <x v="4858"/>
    <x v="1105"/>
    <x v="97"/>
    <x v="97"/>
    <x v="19"/>
    <x v="35"/>
    <x v="6"/>
    <x v="10"/>
    <x v="10"/>
  </r>
  <r>
    <x v="4998"/>
    <x v="1"/>
    <x v="2"/>
    <x v="24"/>
    <x v="44"/>
    <x v="1595"/>
    <x v="4770"/>
    <x v="1070"/>
    <x v="97"/>
    <x v="97"/>
    <x v="19"/>
    <x v="35"/>
    <x v="6"/>
    <x v="2"/>
    <x v="2"/>
  </r>
  <r>
    <x v="5111"/>
    <x v="0"/>
    <x v="7"/>
    <x v="16"/>
    <x v="6"/>
    <x v="688"/>
    <x v="4875"/>
    <x v="1082"/>
    <x v="97"/>
    <x v="97"/>
    <x v="19"/>
    <x v="35"/>
    <x v="6"/>
    <x v="7"/>
    <x v="7"/>
  </r>
  <r>
    <x v="5113"/>
    <x v="0"/>
    <x v="11"/>
    <x v="14"/>
    <x v="2"/>
    <x v="15"/>
    <x v="4877"/>
    <x v="1076"/>
    <x v="97"/>
    <x v="97"/>
    <x v="19"/>
    <x v="35"/>
    <x v="6"/>
    <x v="11"/>
    <x v="11"/>
  </r>
  <r>
    <x v="5119"/>
    <x v="0"/>
    <x v="5"/>
    <x v="16"/>
    <x v="17"/>
    <x v="6"/>
    <x v="4882"/>
    <x v="1061"/>
    <x v="97"/>
    <x v="97"/>
    <x v="19"/>
    <x v="35"/>
    <x v="6"/>
    <x v="5"/>
    <x v="5"/>
  </r>
  <r>
    <x v="4945"/>
    <x v="0"/>
    <x v="3"/>
    <x v="11"/>
    <x v="3"/>
    <x v="75"/>
    <x v="4719"/>
    <x v="1069"/>
    <x v="97"/>
    <x v="97"/>
    <x v="19"/>
    <x v="35"/>
    <x v="6"/>
    <x v="3"/>
    <x v="3"/>
  </r>
  <r>
    <x v="4947"/>
    <x v="0"/>
    <x v="3"/>
    <x v="91"/>
    <x v="119"/>
    <x v="488"/>
    <x v="4721"/>
    <x v="1088"/>
    <x v="97"/>
    <x v="97"/>
    <x v="19"/>
    <x v="35"/>
    <x v="6"/>
    <x v="3"/>
    <x v="3"/>
  </r>
  <r>
    <x v="5120"/>
    <x v="0"/>
    <x v="10"/>
    <x v="48"/>
    <x v="3"/>
    <x v="186"/>
    <x v="4883"/>
    <x v="1078"/>
    <x v="97"/>
    <x v="97"/>
    <x v="19"/>
    <x v="35"/>
    <x v="6"/>
    <x v="10"/>
    <x v="10"/>
  </r>
  <r>
    <x v="4914"/>
    <x v="0"/>
    <x v="6"/>
    <x v="30"/>
    <x v="11"/>
    <x v="384"/>
    <x v="4691"/>
    <x v="1083"/>
    <x v="97"/>
    <x v="97"/>
    <x v="19"/>
    <x v="35"/>
    <x v="6"/>
    <x v="6"/>
    <x v="6"/>
  </r>
  <r>
    <x v="4900"/>
    <x v="0"/>
    <x v="1"/>
    <x v="105"/>
    <x v="114"/>
    <x v="6"/>
    <x v="4678"/>
    <x v="1075"/>
    <x v="97"/>
    <x v="97"/>
    <x v="19"/>
    <x v="35"/>
    <x v="6"/>
    <x v="1"/>
    <x v="1"/>
  </r>
  <r>
    <x v="4898"/>
    <x v="0"/>
    <x v="8"/>
    <x v="18"/>
    <x v="19"/>
    <x v="121"/>
    <x v="4676"/>
    <x v="1074"/>
    <x v="97"/>
    <x v="97"/>
    <x v="19"/>
    <x v="35"/>
    <x v="6"/>
    <x v="8"/>
    <x v="8"/>
  </r>
  <r>
    <x v="4893"/>
    <x v="0"/>
    <x v="10"/>
    <x v="79"/>
    <x v="8"/>
    <x v="145"/>
    <x v="1824"/>
    <x v="1071"/>
    <x v="97"/>
    <x v="97"/>
    <x v="19"/>
    <x v="35"/>
    <x v="6"/>
    <x v="10"/>
    <x v="10"/>
  </r>
  <r>
    <x v="4902"/>
    <x v="0"/>
    <x v="10"/>
    <x v="92"/>
    <x v="8"/>
    <x v="63"/>
    <x v="4680"/>
    <x v="1072"/>
    <x v="97"/>
    <x v="97"/>
    <x v="19"/>
    <x v="35"/>
    <x v="6"/>
    <x v="10"/>
    <x v="10"/>
  </r>
  <r>
    <x v="5121"/>
    <x v="0"/>
    <x v="5"/>
    <x v="75"/>
    <x v="45"/>
    <x v="120"/>
    <x v="4884"/>
    <x v="1091"/>
    <x v="97"/>
    <x v="97"/>
    <x v="19"/>
    <x v="35"/>
    <x v="6"/>
    <x v="5"/>
    <x v="5"/>
  </r>
  <r>
    <x v="4947"/>
    <x v="0"/>
    <x v="7"/>
    <x v="13"/>
    <x v="11"/>
    <x v="46"/>
    <x v="4721"/>
    <x v="1088"/>
    <x v="97"/>
    <x v="97"/>
    <x v="19"/>
    <x v="35"/>
    <x v="6"/>
    <x v="7"/>
    <x v="7"/>
  </r>
  <r>
    <x v="4950"/>
    <x v="0"/>
    <x v="11"/>
    <x v="53"/>
    <x v="81"/>
    <x v="178"/>
    <x v="4724"/>
    <x v="1077"/>
    <x v="97"/>
    <x v="97"/>
    <x v="19"/>
    <x v="35"/>
    <x v="6"/>
    <x v="11"/>
    <x v="11"/>
  </r>
  <r>
    <x v="4891"/>
    <x v="0"/>
    <x v="2"/>
    <x v="46"/>
    <x v="87"/>
    <x v="147"/>
    <x v="4670"/>
    <x v="1069"/>
    <x v="97"/>
    <x v="97"/>
    <x v="19"/>
    <x v="35"/>
    <x v="6"/>
    <x v="2"/>
    <x v="2"/>
  </r>
  <r>
    <x v="4944"/>
    <x v="0"/>
    <x v="6"/>
    <x v="5"/>
    <x v="16"/>
    <x v="17"/>
    <x v="4718"/>
    <x v="1070"/>
    <x v="97"/>
    <x v="97"/>
    <x v="19"/>
    <x v="35"/>
    <x v="6"/>
    <x v="6"/>
    <x v="6"/>
  </r>
  <r>
    <x v="5120"/>
    <x v="0"/>
    <x v="3"/>
    <x v="56"/>
    <x v="19"/>
    <x v="278"/>
    <x v="4883"/>
    <x v="1078"/>
    <x v="97"/>
    <x v="97"/>
    <x v="19"/>
    <x v="35"/>
    <x v="6"/>
    <x v="3"/>
    <x v="3"/>
  </r>
  <r>
    <x v="4925"/>
    <x v="0"/>
    <x v="2"/>
    <x v="59"/>
    <x v="105"/>
    <x v="258"/>
    <x v="4700"/>
    <x v="1090"/>
    <x v="97"/>
    <x v="97"/>
    <x v="19"/>
    <x v="35"/>
    <x v="6"/>
    <x v="2"/>
    <x v="2"/>
  </r>
  <r>
    <x v="4897"/>
    <x v="0"/>
    <x v="7"/>
    <x v="13"/>
    <x v="14"/>
    <x v="44"/>
    <x v="4675"/>
    <x v="1073"/>
    <x v="97"/>
    <x v="97"/>
    <x v="19"/>
    <x v="35"/>
    <x v="6"/>
    <x v="7"/>
    <x v="7"/>
  </r>
  <r>
    <x v="4907"/>
    <x v="0"/>
    <x v="5"/>
    <x v="75"/>
    <x v="91"/>
    <x v="124"/>
    <x v="4685"/>
    <x v="1078"/>
    <x v="97"/>
    <x v="97"/>
    <x v="19"/>
    <x v="35"/>
    <x v="6"/>
    <x v="5"/>
    <x v="5"/>
  </r>
  <r>
    <x v="4945"/>
    <x v="0"/>
    <x v="7"/>
    <x v="93"/>
    <x v="94"/>
    <x v="207"/>
    <x v="4719"/>
    <x v="1069"/>
    <x v="97"/>
    <x v="97"/>
    <x v="19"/>
    <x v="35"/>
    <x v="6"/>
    <x v="7"/>
    <x v="7"/>
  </r>
  <r>
    <x v="4948"/>
    <x v="0"/>
    <x v="0"/>
    <x v="12"/>
    <x v="12"/>
    <x v="13"/>
    <x v="4722"/>
    <x v="1079"/>
    <x v="97"/>
    <x v="97"/>
    <x v="19"/>
    <x v="35"/>
    <x v="6"/>
    <x v="0"/>
    <x v="0"/>
  </r>
  <r>
    <x v="4899"/>
    <x v="1"/>
    <x v="2"/>
    <x v="79"/>
    <x v="18"/>
    <x v="7"/>
    <x v="4677"/>
    <x v="1069"/>
    <x v="97"/>
    <x v="97"/>
    <x v="19"/>
    <x v="35"/>
    <x v="6"/>
    <x v="2"/>
    <x v="2"/>
  </r>
  <r>
    <x v="4940"/>
    <x v="0"/>
    <x v="0"/>
    <x v="8"/>
    <x v="85"/>
    <x v="31"/>
    <x v="4714"/>
    <x v="1066"/>
    <x v="97"/>
    <x v="97"/>
    <x v="19"/>
    <x v="35"/>
    <x v="6"/>
    <x v="0"/>
    <x v="0"/>
  </r>
  <r>
    <x v="4901"/>
    <x v="0"/>
    <x v="6"/>
    <x v="13"/>
    <x v="63"/>
    <x v="72"/>
    <x v="4679"/>
    <x v="1067"/>
    <x v="97"/>
    <x v="97"/>
    <x v="19"/>
    <x v="35"/>
    <x v="6"/>
    <x v="6"/>
    <x v="6"/>
  </r>
  <r>
    <x v="4884"/>
    <x v="0"/>
    <x v="7"/>
    <x v="0"/>
    <x v="98"/>
    <x v="11"/>
    <x v="4663"/>
    <x v="1063"/>
    <x v="97"/>
    <x v="97"/>
    <x v="19"/>
    <x v="35"/>
    <x v="6"/>
    <x v="7"/>
    <x v="7"/>
  </r>
  <r>
    <x v="4924"/>
    <x v="0"/>
    <x v="9"/>
    <x v="33"/>
    <x v="49"/>
    <x v="347"/>
    <x v="3278"/>
    <x v="1089"/>
    <x v="97"/>
    <x v="97"/>
    <x v="19"/>
    <x v="35"/>
    <x v="6"/>
    <x v="9"/>
    <x v="9"/>
  </r>
  <r>
    <x v="5101"/>
    <x v="0"/>
    <x v="1"/>
    <x v="39"/>
    <x v="64"/>
    <x v="63"/>
    <x v="4866"/>
    <x v="1076"/>
    <x v="97"/>
    <x v="97"/>
    <x v="19"/>
    <x v="35"/>
    <x v="6"/>
    <x v="1"/>
    <x v="1"/>
  </r>
  <r>
    <x v="4949"/>
    <x v="0"/>
    <x v="11"/>
    <x v="1"/>
    <x v="3"/>
    <x v="244"/>
    <x v="4723"/>
    <x v="1073"/>
    <x v="97"/>
    <x v="97"/>
    <x v="19"/>
    <x v="35"/>
    <x v="6"/>
    <x v="11"/>
    <x v="11"/>
  </r>
  <r>
    <x v="4883"/>
    <x v="0"/>
    <x v="11"/>
    <x v="31"/>
    <x v="87"/>
    <x v="587"/>
    <x v="4662"/>
    <x v="1062"/>
    <x v="97"/>
    <x v="97"/>
    <x v="19"/>
    <x v="35"/>
    <x v="6"/>
    <x v="11"/>
    <x v="11"/>
  </r>
  <r>
    <x v="4908"/>
    <x v="1"/>
    <x v="2"/>
    <x v="38"/>
    <x v="57"/>
    <x v="76"/>
    <x v="4686"/>
    <x v="1079"/>
    <x v="97"/>
    <x v="97"/>
    <x v="19"/>
    <x v="35"/>
    <x v="6"/>
    <x v="2"/>
    <x v="2"/>
  </r>
  <r>
    <x v="4917"/>
    <x v="1"/>
    <x v="2"/>
    <x v="36"/>
    <x v="49"/>
    <x v="906"/>
    <x v="4694"/>
    <x v="1085"/>
    <x v="97"/>
    <x v="97"/>
    <x v="19"/>
    <x v="35"/>
    <x v="6"/>
    <x v="2"/>
    <x v="2"/>
  </r>
  <r>
    <x v="4939"/>
    <x v="0"/>
    <x v="11"/>
    <x v="54"/>
    <x v="81"/>
    <x v="32"/>
    <x v="4713"/>
    <x v="1095"/>
    <x v="97"/>
    <x v="97"/>
    <x v="19"/>
    <x v="35"/>
    <x v="6"/>
    <x v="11"/>
    <x v="11"/>
  </r>
  <r>
    <x v="4897"/>
    <x v="0"/>
    <x v="1"/>
    <x v="51"/>
    <x v="24"/>
    <x v="1100"/>
    <x v="4675"/>
    <x v="1073"/>
    <x v="97"/>
    <x v="97"/>
    <x v="19"/>
    <x v="35"/>
    <x v="6"/>
    <x v="1"/>
    <x v="1"/>
  </r>
  <r>
    <x v="4891"/>
    <x v="0"/>
    <x v="9"/>
    <x v="35"/>
    <x v="15"/>
    <x v="247"/>
    <x v="4670"/>
    <x v="1069"/>
    <x v="97"/>
    <x v="97"/>
    <x v="19"/>
    <x v="35"/>
    <x v="6"/>
    <x v="9"/>
    <x v="9"/>
  </r>
  <r>
    <x v="4942"/>
    <x v="0"/>
    <x v="11"/>
    <x v="84"/>
    <x v="66"/>
    <x v="154"/>
    <x v="4716"/>
    <x v="1065"/>
    <x v="97"/>
    <x v="97"/>
    <x v="19"/>
    <x v="35"/>
    <x v="6"/>
    <x v="11"/>
    <x v="11"/>
  </r>
  <r>
    <x v="4916"/>
    <x v="1"/>
    <x v="2"/>
    <x v="70"/>
    <x v="76"/>
    <x v="266"/>
    <x v="4693"/>
    <x v="1084"/>
    <x v="97"/>
    <x v="97"/>
    <x v="19"/>
    <x v="35"/>
    <x v="6"/>
    <x v="2"/>
    <x v="2"/>
  </r>
  <r>
    <x v="5122"/>
    <x v="1"/>
    <x v="2"/>
    <x v="113"/>
    <x v="96"/>
    <x v="50"/>
    <x v="4885"/>
    <x v="1092"/>
    <x v="97"/>
    <x v="97"/>
    <x v="19"/>
    <x v="35"/>
    <x v="6"/>
    <x v="2"/>
    <x v="2"/>
  </r>
  <r>
    <x v="4943"/>
    <x v="1"/>
    <x v="2"/>
    <x v="2"/>
    <x v="87"/>
    <x v="6"/>
    <x v="4717"/>
    <x v="1066"/>
    <x v="97"/>
    <x v="97"/>
    <x v="19"/>
    <x v="35"/>
    <x v="6"/>
    <x v="2"/>
    <x v="2"/>
  </r>
  <r>
    <x v="5094"/>
    <x v="0"/>
    <x v="3"/>
    <x v="9"/>
    <x v="43"/>
    <x v="183"/>
    <x v="4859"/>
    <x v="1107"/>
    <x v="97"/>
    <x v="97"/>
    <x v="19"/>
    <x v="35"/>
    <x v="6"/>
    <x v="3"/>
    <x v="3"/>
  </r>
  <r>
    <x v="5117"/>
    <x v="0"/>
    <x v="6"/>
    <x v="53"/>
    <x v="59"/>
    <x v="412"/>
    <x v="4881"/>
    <x v="1105"/>
    <x v="97"/>
    <x v="97"/>
    <x v="19"/>
    <x v="35"/>
    <x v="6"/>
    <x v="6"/>
    <x v="6"/>
  </r>
  <r>
    <x v="5102"/>
    <x v="0"/>
    <x v="4"/>
    <x v="6"/>
    <x v="6"/>
    <x v="6"/>
    <x v="4867"/>
    <x v="1066"/>
    <x v="97"/>
    <x v="97"/>
    <x v="19"/>
    <x v="35"/>
    <x v="6"/>
    <x v="4"/>
    <x v="4"/>
  </r>
  <r>
    <x v="5102"/>
    <x v="0"/>
    <x v="7"/>
    <x v="16"/>
    <x v="17"/>
    <x v="6"/>
    <x v="4867"/>
    <x v="1066"/>
    <x v="97"/>
    <x v="97"/>
    <x v="19"/>
    <x v="35"/>
    <x v="6"/>
    <x v="7"/>
    <x v="7"/>
  </r>
  <r>
    <x v="5002"/>
    <x v="1"/>
    <x v="2"/>
    <x v="36"/>
    <x v="40"/>
    <x v="431"/>
    <x v="4774"/>
    <x v="1082"/>
    <x v="97"/>
    <x v="97"/>
    <x v="19"/>
    <x v="35"/>
    <x v="6"/>
    <x v="2"/>
    <x v="2"/>
  </r>
  <r>
    <x v="5106"/>
    <x v="0"/>
    <x v="2"/>
    <x v="4"/>
    <x v="15"/>
    <x v="241"/>
    <x v="4871"/>
    <x v="1097"/>
    <x v="97"/>
    <x v="97"/>
    <x v="19"/>
    <x v="35"/>
    <x v="6"/>
    <x v="2"/>
    <x v="2"/>
  </r>
  <r>
    <x v="4931"/>
    <x v="0"/>
    <x v="5"/>
    <x v="16"/>
    <x v="17"/>
    <x v="6"/>
    <x v="4706"/>
    <x v="1068"/>
    <x v="97"/>
    <x v="97"/>
    <x v="19"/>
    <x v="35"/>
    <x v="6"/>
    <x v="5"/>
    <x v="5"/>
  </r>
  <r>
    <x v="5123"/>
    <x v="0"/>
    <x v="2"/>
    <x v="11"/>
    <x v="30"/>
    <x v="126"/>
    <x v="4886"/>
    <x v="1064"/>
    <x v="97"/>
    <x v="97"/>
    <x v="19"/>
    <x v="35"/>
    <x v="6"/>
    <x v="2"/>
    <x v="2"/>
  </r>
  <r>
    <x v="5124"/>
    <x v="0"/>
    <x v="2"/>
    <x v="112"/>
    <x v="120"/>
    <x v="263"/>
    <x v="988"/>
    <x v="1089"/>
    <x v="97"/>
    <x v="97"/>
    <x v="19"/>
    <x v="35"/>
    <x v="6"/>
    <x v="2"/>
    <x v="2"/>
  </r>
  <r>
    <x v="4936"/>
    <x v="0"/>
    <x v="4"/>
    <x v="105"/>
    <x v="80"/>
    <x v="2069"/>
    <x v="4710"/>
    <x v="1095"/>
    <x v="97"/>
    <x v="97"/>
    <x v="19"/>
    <x v="35"/>
    <x v="6"/>
    <x v="4"/>
    <x v="4"/>
  </r>
  <r>
    <x v="5125"/>
    <x v="0"/>
    <x v="11"/>
    <x v="37"/>
    <x v="76"/>
    <x v="76"/>
    <x v="4887"/>
    <x v="1085"/>
    <x v="97"/>
    <x v="97"/>
    <x v="19"/>
    <x v="35"/>
    <x v="6"/>
    <x v="11"/>
    <x v="11"/>
  </r>
  <r>
    <x v="4924"/>
    <x v="0"/>
    <x v="4"/>
    <x v="70"/>
    <x v="4"/>
    <x v="108"/>
    <x v="3278"/>
    <x v="1089"/>
    <x v="97"/>
    <x v="97"/>
    <x v="19"/>
    <x v="35"/>
    <x v="6"/>
    <x v="4"/>
    <x v="4"/>
  </r>
  <r>
    <x v="5071"/>
    <x v="0"/>
    <x v="9"/>
    <x v="40"/>
    <x v="60"/>
    <x v="67"/>
    <x v="4839"/>
    <x v="1064"/>
    <x v="97"/>
    <x v="97"/>
    <x v="19"/>
    <x v="35"/>
    <x v="6"/>
    <x v="9"/>
    <x v="9"/>
  </r>
  <r>
    <x v="5076"/>
    <x v="1"/>
    <x v="2"/>
    <x v="79"/>
    <x v="63"/>
    <x v="73"/>
    <x v="4843"/>
    <x v="1074"/>
    <x v="97"/>
    <x v="97"/>
    <x v="19"/>
    <x v="35"/>
    <x v="6"/>
    <x v="2"/>
    <x v="2"/>
  </r>
  <r>
    <x v="5075"/>
    <x v="0"/>
    <x v="11"/>
    <x v="54"/>
    <x v="26"/>
    <x v="437"/>
    <x v="4842"/>
    <x v="1074"/>
    <x v="97"/>
    <x v="97"/>
    <x v="19"/>
    <x v="35"/>
    <x v="6"/>
    <x v="11"/>
    <x v="11"/>
  </r>
  <r>
    <x v="5085"/>
    <x v="0"/>
    <x v="2"/>
    <x v="123"/>
    <x v="68"/>
    <x v="1946"/>
    <x v="4850"/>
    <x v="1074"/>
    <x v="97"/>
    <x v="97"/>
    <x v="19"/>
    <x v="35"/>
    <x v="6"/>
    <x v="2"/>
    <x v="2"/>
  </r>
  <r>
    <x v="5077"/>
    <x v="0"/>
    <x v="3"/>
    <x v="16"/>
    <x v="17"/>
    <x v="6"/>
    <x v="4844"/>
    <x v="1074"/>
    <x v="97"/>
    <x v="97"/>
    <x v="19"/>
    <x v="35"/>
    <x v="6"/>
    <x v="3"/>
    <x v="3"/>
  </r>
  <r>
    <x v="5028"/>
    <x v="0"/>
    <x v="9"/>
    <x v="93"/>
    <x v="85"/>
    <x v="6"/>
    <x v="4798"/>
    <x v="1102"/>
    <x v="97"/>
    <x v="97"/>
    <x v="19"/>
    <x v="35"/>
    <x v="6"/>
    <x v="9"/>
    <x v="9"/>
  </r>
  <r>
    <x v="5126"/>
    <x v="0"/>
    <x v="10"/>
    <x v="48"/>
    <x v="3"/>
    <x v="186"/>
    <x v="4888"/>
    <x v="1062"/>
    <x v="97"/>
    <x v="97"/>
    <x v="19"/>
    <x v="35"/>
    <x v="6"/>
    <x v="10"/>
    <x v="10"/>
  </r>
  <r>
    <x v="5027"/>
    <x v="0"/>
    <x v="10"/>
    <x v="17"/>
    <x v="10"/>
    <x v="13"/>
    <x v="4797"/>
    <x v="1071"/>
    <x v="97"/>
    <x v="97"/>
    <x v="19"/>
    <x v="35"/>
    <x v="6"/>
    <x v="10"/>
    <x v="10"/>
  </r>
  <r>
    <x v="5061"/>
    <x v="0"/>
    <x v="1"/>
    <x v="100"/>
    <x v="215"/>
    <x v="75"/>
    <x v="4830"/>
    <x v="1083"/>
    <x v="97"/>
    <x v="97"/>
    <x v="19"/>
    <x v="35"/>
    <x v="6"/>
    <x v="1"/>
    <x v="1"/>
  </r>
  <r>
    <x v="5026"/>
    <x v="0"/>
    <x v="10"/>
    <x v="5"/>
    <x v="5"/>
    <x v="5"/>
    <x v="4796"/>
    <x v="1076"/>
    <x v="97"/>
    <x v="97"/>
    <x v="19"/>
    <x v="35"/>
    <x v="6"/>
    <x v="10"/>
    <x v="10"/>
  </r>
  <r>
    <x v="5049"/>
    <x v="0"/>
    <x v="4"/>
    <x v="33"/>
    <x v="49"/>
    <x v="347"/>
    <x v="4819"/>
    <x v="1091"/>
    <x v="97"/>
    <x v="97"/>
    <x v="19"/>
    <x v="35"/>
    <x v="6"/>
    <x v="4"/>
    <x v="4"/>
  </r>
  <r>
    <x v="5061"/>
    <x v="0"/>
    <x v="0"/>
    <x v="48"/>
    <x v="36"/>
    <x v="26"/>
    <x v="4830"/>
    <x v="1083"/>
    <x v="97"/>
    <x v="97"/>
    <x v="19"/>
    <x v="35"/>
    <x v="6"/>
    <x v="0"/>
    <x v="0"/>
  </r>
  <r>
    <x v="5089"/>
    <x v="0"/>
    <x v="2"/>
    <x v="90"/>
    <x v="90"/>
    <x v="1130"/>
    <x v="4854"/>
    <x v="1090"/>
    <x v="97"/>
    <x v="97"/>
    <x v="19"/>
    <x v="35"/>
    <x v="6"/>
    <x v="2"/>
    <x v="2"/>
  </r>
  <r>
    <x v="5069"/>
    <x v="0"/>
    <x v="10"/>
    <x v="20"/>
    <x v="6"/>
    <x v="7"/>
    <x v="225"/>
    <x v="1074"/>
    <x v="97"/>
    <x v="97"/>
    <x v="19"/>
    <x v="35"/>
    <x v="6"/>
    <x v="10"/>
    <x v="10"/>
  </r>
  <r>
    <x v="5032"/>
    <x v="0"/>
    <x v="1"/>
    <x v="80"/>
    <x v="99"/>
    <x v="108"/>
    <x v="4802"/>
    <x v="1089"/>
    <x v="97"/>
    <x v="97"/>
    <x v="19"/>
    <x v="35"/>
    <x v="6"/>
    <x v="1"/>
    <x v="1"/>
  </r>
  <r>
    <x v="5083"/>
    <x v="0"/>
    <x v="5"/>
    <x v="6"/>
    <x v="41"/>
    <x v="34"/>
    <x v="225"/>
    <x v="1061"/>
    <x v="97"/>
    <x v="97"/>
    <x v="19"/>
    <x v="35"/>
    <x v="6"/>
    <x v="5"/>
    <x v="5"/>
  </r>
  <r>
    <x v="5126"/>
    <x v="0"/>
    <x v="3"/>
    <x v="65"/>
    <x v="24"/>
    <x v="99"/>
    <x v="4888"/>
    <x v="1062"/>
    <x v="97"/>
    <x v="97"/>
    <x v="19"/>
    <x v="35"/>
    <x v="6"/>
    <x v="3"/>
    <x v="3"/>
  </r>
  <r>
    <x v="5087"/>
    <x v="0"/>
    <x v="10"/>
    <x v="11"/>
    <x v="30"/>
    <x v="126"/>
    <x v="4852"/>
    <x v="1063"/>
    <x v="97"/>
    <x v="97"/>
    <x v="19"/>
    <x v="35"/>
    <x v="6"/>
    <x v="10"/>
    <x v="10"/>
  </r>
  <r>
    <x v="5028"/>
    <x v="0"/>
    <x v="7"/>
    <x v="12"/>
    <x v="45"/>
    <x v="6"/>
    <x v="4798"/>
    <x v="1102"/>
    <x v="97"/>
    <x v="97"/>
    <x v="19"/>
    <x v="35"/>
    <x v="6"/>
    <x v="7"/>
    <x v="7"/>
  </r>
  <r>
    <x v="5065"/>
    <x v="0"/>
    <x v="2"/>
    <x v="19"/>
    <x v="31"/>
    <x v="26"/>
    <x v="4834"/>
    <x v="1075"/>
    <x v="97"/>
    <x v="97"/>
    <x v="19"/>
    <x v="35"/>
    <x v="6"/>
    <x v="2"/>
    <x v="2"/>
  </r>
  <r>
    <x v="5127"/>
    <x v="0"/>
    <x v="11"/>
    <x v="21"/>
    <x v="63"/>
    <x v="13"/>
    <x v="948"/>
    <x v="1064"/>
    <x v="97"/>
    <x v="97"/>
    <x v="19"/>
    <x v="35"/>
    <x v="6"/>
    <x v="11"/>
    <x v="11"/>
  </r>
  <r>
    <x v="5128"/>
    <x v="0"/>
    <x v="9"/>
    <x v="54"/>
    <x v="60"/>
    <x v="279"/>
    <x v="4889"/>
    <x v="1100"/>
    <x v="97"/>
    <x v="97"/>
    <x v="19"/>
    <x v="35"/>
    <x v="6"/>
    <x v="9"/>
    <x v="9"/>
  </r>
  <r>
    <x v="5027"/>
    <x v="0"/>
    <x v="4"/>
    <x v="24"/>
    <x v="24"/>
    <x v="25"/>
    <x v="4797"/>
    <x v="1071"/>
    <x v="97"/>
    <x v="97"/>
    <x v="19"/>
    <x v="35"/>
    <x v="6"/>
    <x v="4"/>
    <x v="4"/>
  </r>
  <r>
    <x v="5054"/>
    <x v="0"/>
    <x v="10"/>
    <x v="9"/>
    <x v="11"/>
    <x v="35"/>
    <x v="4824"/>
    <x v="1087"/>
    <x v="97"/>
    <x v="97"/>
    <x v="19"/>
    <x v="35"/>
    <x v="6"/>
    <x v="10"/>
    <x v="10"/>
  </r>
  <r>
    <x v="5083"/>
    <x v="0"/>
    <x v="0"/>
    <x v="21"/>
    <x v="43"/>
    <x v="957"/>
    <x v="225"/>
    <x v="1061"/>
    <x v="97"/>
    <x v="97"/>
    <x v="19"/>
    <x v="35"/>
    <x v="6"/>
    <x v="0"/>
    <x v="0"/>
  </r>
  <r>
    <x v="5085"/>
    <x v="0"/>
    <x v="9"/>
    <x v="134"/>
    <x v="80"/>
    <x v="588"/>
    <x v="4850"/>
    <x v="1074"/>
    <x v="97"/>
    <x v="97"/>
    <x v="19"/>
    <x v="35"/>
    <x v="6"/>
    <x v="9"/>
    <x v="9"/>
  </r>
  <r>
    <x v="5129"/>
    <x v="0"/>
    <x v="11"/>
    <x v="48"/>
    <x v="56"/>
    <x v="63"/>
    <x v="4890"/>
    <x v="1078"/>
    <x v="97"/>
    <x v="97"/>
    <x v="19"/>
    <x v="35"/>
    <x v="6"/>
    <x v="11"/>
    <x v="11"/>
  </r>
  <r>
    <x v="5047"/>
    <x v="0"/>
    <x v="1"/>
    <x v="1"/>
    <x v="1"/>
    <x v="1"/>
    <x v="4817"/>
    <x v="1076"/>
    <x v="97"/>
    <x v="97"/>
    <x v="19"/>
    <x v="35"/>
    <x v="6"/>
    <x v="1"/>
    <x v="1"/>
  </r>
  <r>
    <x v="5053"/>
    <x v="0"/>
    <x v="11"/>
    <x v="24"/>
    <x v="61"/>
    <x v="187"/>
    <x v="4823"/>
    <x v="1062"/>
    <x v="97"/>
    <x v="97"/>
    <x v="19"/>
    <x v="35"/>
    <x v="6"/>
    <x v="11"/>
    <x v="11"/>
  </r>
  <r>
    <x v="5023"/>
    <x v="0"/>
    <x v="0"/>
    <x v="30"/>
    <x v="65"/>
    <x v="244"/>
    <x v="4793"/>
    <x v="1077"/>
    <x v="97"/>
    <x v="97"/>
    <x v="19"/>
    <x v="35"/>
    <x v="6"/>
    <x v="0"/>
    <x v="0"/>
  </r>
  <r>
    <x v="5059"/>
    <x v="1"/>
    <x v="2"/>
    <x v="97"/>
    <x v="136"/>
    <x v="836"/>
    <x v="4828"/>
    <x v="1095"/>
    <x v="97"/>
    <x v="97"/>
    <x v="19"/>
    <x v="35"/>
    <x v="6"/>
    <x v="2"/>
    <x v="2"/>
  </r>
  <r>
    <x v="5129"/>
    <x v="0"/>
    <x v="0"/>
    <x v="6"/>
    <x v="98"/>
    <x v="13"/>
    <x v="4890"/>
    <x v="1078"/>
    <x v="97"/>
    <x v="97"/>
    <x v="19"/>
    <x v="35"/>
    <x v="6"/>
    <x v="0"/>
    <x v="0"/>
  </r>
  <r>
    <x v="5022"/>
    <x v="0"/>
    <x v="5"/>
    <x v="12"/>
    <x v="45"/>
    <x v="6"/>
    <x v="2277"/>
    <x v="1083"/>
    <x v="97"/>
    <x v="97"/>
    <x v="19"/>
    <x v="35"/>
    <x v="6"/>
    <x v="5"/>
    <x v="5"/>
  </r>
  <r>
    <x v="5047"/>
    <x v="0"/>
    <x v="11"/>
    <x v="48"/>
    <x v="10"/>
    <x v="187"/>
    <x v="4817"/>
    <x v="1076"/>
    <x v="97"/>
    <x v="97"/>
    <x v="19"/>
    <x v="35"/>
    <x v="6"/>
    <x v="11"/>
    <x v="11"/>
  </r>
  <r>
    <x v="5062"/>
    <x v="0"/>
    <x v="6"/>
    <x v="24"/>
    <x v="26"/>
    <x v="137"/>
    <x v="4831"/>
    <x v="1080"/>
    <x v="97"/>
    <x v="97"/>
    <x v="19"/>
    <x v="35"/>
    <x v="6"/>
    <x v="6"/>
    <x v="6"/>
  </r>
  <r>
    <x v="5130"/>
    <x v="0"/>
    <x v="8"/>
    <x v="54"/>
    <x v="44"/>
    <x v="110"/>
    <x v="4891"/>
    <x v="1103"/>
    <x v="97"/>
    <x v="97"/>
    <x v="19"/>
    <x v="35"/>
    <x v="6"/>
    <x v="8"/>
    <x v="8"/>
  </r>
  <r>
    <x v="5068"/>
    <x v="0"/>
    <x v="1"/>
    <x v="51"/>
    <x v="44"/>
    <x v="408"/>
    <x v="4837"/>
    <x v="1076"/>
    <x v="97"/>
    <x v="97"/>
    <x v="19"/>
    <x v="35"/>
    <x v="6"/>
    <x v="1"/>
    <x v="1"/>
  </r>
  <r>
    <x v="5080"/>
    <x v="0"/>
    <x v="4"/>
    <x v="30"/>
    <x v="65"/>
    <x v="244"/>
    <x v="3243"/>
    <x v="1091"/>
    <x v="97"/>
    <x v="97"/>
    <x v="19"/>
    <x v="35"/>
    <x v="6"/>
    <x v="4"/>
    <x v="4"/>
  </r>
  <r>
    <x v="5069"/>
    <x v="0"/>
    <x v="9"/>
    <x v="8"/>
    <x v="9"/>
    <x v="13"/>
    <x v="225"/>
    <x v="1074"/>
    <x v="97"/>
    <x v="97"/>
    <x v="19"/>
    <x v="35"/>
    <x v="6"/>
    <x v="9"/>
    <x v="9"/>
  </r>
  <r>
    <x v="5051"/>
    <x v="0"/>
    <x v="0"/>
    <x v="8"/>
    <x v="85"/>
    <x v="31"/>
    <x v="4821"/>
    <x v="1065"/>
    <x v="97"/>
    <x v="97"/>
    <x v="19"/>
    <x v="35"/>
    <x v="6"/>
    <x v="0"/>
    <x v="0"/>
  </r>
  <r>
    <x v="5131"/>
    <x v="0"/>
    <x v="1"/>
    <x v="92"/>
    <x v="63"/>
    <x v="57"/>
    <x v="4892"/>
    <x v="1092"/>
    <x v="97"/>
    <x v="97"/>
    <x v="19"/>
    <x v="35"/>
    <x v="6"/>
    <x v="1"/>
    <x v="1"/>
  </r>
  <r>
    <x v="5030"/>
    <x v="0"/>
    <x v="1"/>
    <x v="26"/>
    <x v="61"/>
    <x v="20"/>
    <x v="4800"/>
    <x v="1072"/>
    <x v="97"/>
    <x v="97"/>
    <x v="19"/>
    <x v="35"/>
    <x v="6"/>
    <x v="1"/>
    <x v="1"/>
  </r>
  <r>
    <x v="5053"/>
    <x v="0"/>
    <x v="0"/>
    <x v="20"/>
    <x v="12"/>
    <x v="6"/>
    <x v="4823"/>
    <x v="1062"/>
    <x v="97"/>
    <x v="97"/>
    <x v="19"/>
    <x v="35"/>
    <x v="6"/>
    <x v="0"/>
    <x v="0"/>
  </r>
  <r>
    <x v="5070"/>
    <x v="0"/>
    <x v="4"/>
    <x v="15"/>
    <x v="44"/>
    <x v="822"/>
    <x v="4838"/>
    <x v="1096"/>
    <x v="97"/>
    <x v="97"/>
    <x v="19"/>
    <x v="35"/>
    <x v="6"/>
    <x v="4"/>
    <x v="4"/>
  </r>
  <r>
    <x v="5043"/>
    <x v="0"/>
    <x v="2"/>
    <x v="15"/>
    <x v="4"/>
    <x v="270"/>
    <x v="4813"/>
    <x v="1101"/>
    <x v="97"/>
    <x v="97"/>
    <x v="19"/>
    <x v="35"/>
    <x v="6"/>
    <x v="2"/>
    <x v="2"/>
  </r>
  <r>
    <x v="5132"/>
    <x v="0"/>
    <x v="8"/>
    <x v="23"/>
    <x v="11"/>
    <x v="6"/>
    <x v="4893"/>
    <x v="1101"/>
    <x v="97"/>
    <x v="97"/>
    <x v="19"/>
    <x v="35"/>
    <x v="6"/>
    <x v="8"/>
    <x v="8"/>
  </r>
  <r>
    <x v="5029"/>
    <x v="0"/>
    <x v="7"/>
    <x v="9"/>
    <x v="23"/>
    <x v="864"/>
    <x v="4799"/>
    <x v="1080"/>
    <x v="97"/>
    <x v="97"/>
    <x v="19"/>
    <x v="35"/>
    <x v="6"/>
    <x v="7"/>
    <x v="7"/>
  </r>
  <r>
    <x v="5131"/>
    <x v="0"/>
    <x v="10"/>
    <x v="0"/>
    <x v="41"/>
    <x v="6"/>
    <x v="4892"/>
    <x v="1092"/>
    <x v="97"/>
    <x v="97"/>
    <x v="19"/>
    <x v="35"/>
    <x v="6"/>
    <x v="10"/>
    <x v="10"/>
  </r>
  <r>
    <x v="5077"/>
    <x v="0"/>
    <x v="1"/>
    <x v="16"/>
    <x v="17"/>
    <x v="6"/>
    <x v="4844"/>
    <x v="1074"/>
    <x v="97"/>
    <x v="97"/>
    <x v="19"/>
    <x v="35"/>
    <x v="6"/>
    <x v="1"/>
    <x v="1"/>
  </r>
  <r>
    <x v="5045"/>
    <x v="0"/>
    <x v="3"/>
    <x v="13"/>
    <x v="18"/>
    <x v="19"/>
    <x v="4815"/>
    <x v="1067"/>
    <x v="97"/>
    <x v="97"/>
    <x v="19"/>
    <x v="35"/>
    <x v="6"/>
    <x v="3"/>
    <x v="3"/>
  </r>
  <r>
    <x v="5082"/>
    <x v="0"/>
    <x v="8"/>
    <x v="35"/>
    <x v="59"/>
    <x v="230"/>
    <x v="4848"/>
    <x v="1078"/>
    <x v="97"/>
    <x v="97"/>
    <x v="19"/>
    <x v="35"/>
    <x v="6"/>
    <x v="8"/>
    <x v="8"/>
  </r>
  <r>
    <x v="5058"/>
    <x v="0"/>
    <x v="3"/>
    <x v="12"/>
    <x v="12"/>
    <x v="13"/>
    <x v="4827"/>
    <x v="1074"/>
    <x v="97"/>
    <x v="97"/>
    <x v="19"/>
    <x v="35"/>
    <x v="6"/>
    <x v="3"/>
    <x v="3"/>
  </r>
  <r>
    <x v="5054"/>
    <x v="0"/>
    <x v="1"/>
    <x v="49"/>
    <x v="31"/>
    <x v="191"/>
    <x v="4824"/>
    <x v="1087"/>
    <x v="97"/>
    <x v="97"/>
    <x v="19"/>
    <x v="35"/>
    <x v="6"/>
    <x v="1"/>
    <x v="1"/>
  </r>
  <r>
    <x v="5131"/>
    <x v="0"/>
    <x v="0"/>
    <x v="12"/>
    <x v="45"/>
    <x v="6"/>
    <x v="4892"/>
    <x v="1092"/>
    <x v="97"/>
    <x v="97"/>
    <x v="19"/>
    <x v="35"/>
    <x v="6"/>
    <x v="0"/>
    <x v="0"/>
  </r>
  <r>
    <x v="5033"/>
    <x v="0"/>
    <x v="9"/>
    <x v="65"/>
    <x v="34"/>
    <x v="366"/>
    <x v="4803"/>
    <x v="1096"/>
    <x v="97"/>
    <x v="97"/>
    <x v="19"/>
    <x v="35"/>
    <x v="6"/>
    <x v="9"/>
    <x v="9"/>
  </r>
  <r>
    <x v="5089"/>
    <x v="0"/>
    <x v="3"/>
    <x v="19"/>
    <x v="66"/>
    <x v="186"/>
    <x v="4854"/>
    <x v="1090"/>
    <x v="97"/>
    <x v="97"/>
    <x v="19"/>
    <x v="35"/>
    <x v="6"/>
    <x v="3"/>
    <x v="3"/>
  </r>
  <r>
    <x v="5089"/>
    <x v="0"/>
    <x v="1"/>
    <x v="89"/>
    <x v="93"/>
    <x v="217"/>
    <x v="4854"/>
    <x v="1090"/>
    <x v="97"/>
    <x v="97"/>
    <x v="19"/>
    <x v="35"/>
    <x v="6"/>
    <x v="1"/>
    <x v="1"/>
  </r>
  <r>
    <x v="5133"/>
    <x v="0"/>
    <x v="0"/>
    <x v="8"/>
    <x v="98"/>
    <x v="6"/>
    <x v="4894"/>
    <x v="1099"/>
    <x v="97"/>
    <x v="97"/>
    <x v="19"/>
    <x v="35"/>
    <x v="6"/>
    <x v="0"/>
    <x v="0"/>
  </r>
  <r>
    <x v="5081"/>
    <x v="0"/>
    <x v="2"/>
    <x v="92"/>
    <x v="7"/>
    <x v="207"/>
    <x v="4847"/>
    <x v="1071"/>
    <x v="97"/>
    <x v="97"/>
    <x v="19"/>
    <x v="35"/>
    <x v="6"/>
    <x v="2"/>
    <x v="2"/>
  </r>
  <r>
    <x v="5066"/>
    <x v="0"/>
    <x v="9"/>
    <x v="98"/>
    <x v="119"/>
    <x v="771"/>
    <x v="4835"/>
    <x v="1100"/>
    <x v="97"/>
    <x v="97"/>
    <x v="19"/>
    <x v="35"/>
    <x v="6"/>
    <x v="9"/>
    <x v="9"/>
  </r>
  <r>
    <x v="5078"/>
    <x v="0"/>
    <x v="6"/>
    <x v="50"/>
    <x v="34"/>
    <x v="22"/>
    <x v="4845"/>
    <x v="1088"/>
    <x v="97"/>
    <x v="97"/>
    <x v="19"/>
    <x v="35"/>
    <x v="6"/>
    <x v="6"/>
    <x v="6"/>
  </r>
  <r>
    <x v="5127"/>
    <x v="0"/>
    <x v="5"/>
    <x v="20"/>
    <x v="41"/>
    <x v="73"/>
    <x v="948"/>
    <x v="1064"/>
    <x v="97"/>
    <x v="97"/>
    <x v="19"/>
    <x v="35"/>
    <x v="6"/>
    <x v="5"/>
    <x v="5"/>
  </r>
  <r>
    <x v="5025"/>
    <x v="0"/>
    <x v="5"/>
    <x v="16"/>
    <x v="45"/>
    <x v="145"/>
    <x v="4795"/>
    <x v="1076"/>
    <x v="97"/>
    <x v="97"/>
    <x v="19"/>
    <x v="35"/>
    <x v="6"/>
    <x v="5"/>
    <x v="5"/>
  </r>
  <r>
    <x v="4889"/>
    <x v="1"/>
    <x v="2"/>
    <x v="3"/>
    <x v="11"/>
    <x v="263"/>
    <x v="4668"/>
    <x v="1067"/>
    <x v="97"/>
    <x v="97"/>
    <x v="19"/>
    <x v="35"/>
    <x v="6"/>
    <x v="2"/>
    <x v="2"/>
  </r>
  <r>
    <x v="4910"/>
    <x v="0"/>
    <x v="5"/>
    <x v="16"/>
    <x v="17"/>
    <x v="6"/>
    <x v="4688"/>
    <x v="1067"/>
    <x v="97"/>
    <x v="97"/>
    <x v="19"/>
    <x v="35"/>
    <x v="6"/>
    <x v="5"/>
    <x v="5"/>
  </r>
  <r>
    <x v="4891"/>
    <x v="0"/>
    <x v="4"/>
    <x v="23"/>
    <x v="56"/>
    <x v="204"/>
    <x v="4670"/>
    <x v="1069"/>
    <x v="97"/>
    <x v="97"/>
    <x v="19"/>
    <x v="35"/>
    <x v="6"/>
    <x v="4"/>
    <x v="4"/>
  </r>
  <r>
    <x v="5062"/>
    <x v="0"/>
    <x v="1"/>
    <x v="60"/>
    <x v="64"/>
    <x v="443"/>
    <x v="4831"/>
    <x v="1080"/>
    <x v="97"/>
    <x v="97"/>
    <x v="19"/>
    <x v="35"/>
    <x v="6"/>
    <x v="1"/>
    <x v="1"/>
  </r>
  <r>
    <x v="4904"/>
    <x v="0"/>
    <x v="6"/>
    <x v="93"/>
    <x v="13"/>
    <x v="389"/>
    <x v="4682"/>
    <x v="1076"/>
    <x v="97"/>
    <x v="97"/>
    <x v="19"/>
    <x v="35"/>
    <x v="6"/>
    <x v="6"/>
    <x v="6"/>
  </r>
  <r>
    <x v="4913"/>
    <x v="0"/>
    <x v="10"/>
    <x v="12"/>
    <x v="6"/>
    <x v="145"/>
    <x v="1414"/>
    <x v="1082"/>
    <x v="97"/>
    <x v="97"/>
    <x v="19"/>
    <x v="35"/>
    <x v="6"/>
    <x v="10"/>
    <x v="10"/>
  </r>
  <r>
    <x v="4892"/>
    <x v="0"/>
    <x v="7"/>
    <x v="0"/>
    <x v="85"/>
    <x v="126"/>
    <x v="4671"/>
    <x v="1070"/>
    <x v="97"/>
    <x v="97"/>
    <x v="19"/>
    <x v="35"/>
    <x v="6"/>
    <x v="7"/>
    <x v="7"/>
  </r>
  <r>
    <x v="4916"/>
    <x v="0"/>
    <x v="8"/>
    <x v="65"/>
    <x v="26"/>
    <x v="323"/>
    <x v="4693"/>
    <x v="1084"/>
    <x v="97"/>
    <x v="97"/>
    <x v="19"/>
    <x v="35"/>
    <x v="6"/>
    <x v="8"/>
    <x v="8"/>
  </r>
  <r>
    <x v="4940"/>
    <x v="0"/>
    <x v="5"/>
    <x v="12"/>
    <x v="12"/>
    <x v="13"/>
    <x v="4714"/>
    <x v="1066"/>
    <x v="97"/>
    <x v="97"/>
    <x v="19"/>
    <x v="35"/>
    <x v="6"/>
    <x v="5"/>
    <x v="5"/>
  </r>
  <r>
    <x v="5072"/>
    <x v="0"/>
    <x v="4"/>
    <x v="12"/>
    <x v="45"/>
    <x v="6"/>
    <x v="718"/>
    <x v="1068"/>
    <x v="97"/>
    <x v="97"/>
    <x v="19"/>
    <x v="35"/>
    <x v="6"/>
    <x v="4"/>
    <x v="4"/>
  </r>
  <r>
    <x v="5079"/>
    <x v="0"/>
    <x v="4"/>
    <x v="78"/>
    <x v="137"/>
    <x v="1208"/>
    <x v="4846"/>
    <x v="1078"/>
    <x v="97"/>
    <x v="97"/>
    <x v="19"/>
    <x v="35"/>
    <x v="6"/>
    <x v="4"/>
    <x v="4"/>
  </r>
  <r>
    <x v="5048"/>
    <x v="0"/>
    <x v="4"/>
    <x v="1"/>
    <x v="4"/>
    <x v="735"/>
    <x v="4818"/>
    <x v="1074"/>
    <x v="97"/>
    <x v="97"/>
    <x v="19"/>
    <x v="35"/>
    <x v="6"/>
    <x v="4"/>
    <x v="4"/>
  </r>
  <r>
    <x v="5058"/>
    <x v="0"/>
    <x v="11"/>
    <x v="12"/>
    <x v="12"/>
    <x v="13"/>
    <x v="4827"/>
    <x v="1074"/>
    <x v="97"/>
    <x v="97"/>
    <x v="19"/>
    <x v="35"/>
    <x v="6"/>
    <x v="11"/>
    <x v="11"/>
  </r>
  <r>
    <x v="5084"/>
    <x v="0"/>
    <x v="1"/>
    <x v="98"/>
    <x v="138"/>
    <x v="2815"/>
    <x v="4849"/>
    <x v="1068"/>
    <x v="97"/>
    <x v="97"/>
    <x v="19"/>
    <x v="35"/>
    <x v="6"/>
    <x v="1"/>
    <x v="1"/>
  </r>
  <r>
    <x v="5032"/>
    <x v="0"/>
    <x v="7"/>
    <x v="3"/>
    <x v="16"/>
    <x v="93"/>
    <x v="4802"/>
    <x v="1089"/>
    <x v="97"/>
    <x v="97"/>
    <x v="19"/>
    <x v="35"/>
    <x v="6"/>
    <x v="7"/>
    <x v="7"/>
  </r>
  <r>
    <x v="5074"/>
    <x v="0"/>
    <x v="6"/>
    <x v="4"/>
    <x v="27"/>
    <x v="816"/>
    <x v="4841"/>
    <x v="1103"/>
    <x v="97"/>
    <x v="97"/>
    <x v="19"/>
    <x v="35"/>
    <x v="6"/>
    <x v="6"/>
    <x v="6"/>
  </r>
  <r>
    <x v="5132"/>
    <x v="0"/>
    <x v="11"/>
    <x v="17"/>
    <x v="62"/>
    <x v="6"/>
    <x v="4893"/>
    <x v="1101"/>
    <x v="97"/>
    <x v="97"/>
    <x v="19"/>
    <x v="35"/>
    <x v="6"/>
    <x v="11"/>
    <x v="11"/>
  </r>
  <r>
    <x v="5056"/>
    <x v="1"/>
    <x v="2"/>
    <x v="24"/>
    <x v="54"/>
    <x v="268"/>
    <x v="4826"/>
    <x v="1098"/>
    <x v="97"/>
    <x v="97"/>
    <x v="19"/>
    <x v="35"/>
    <x v="6"/>
    <x v="2"/>
    <x v="2"/>
  </r>
  <r>
    <x v="5082"/>
    <x v="0"/>
    <x v="0"/>
    <x v="10"/>
    <x v="9"/>
    <x v="9"/>
    <x v="4848"/>
    <x v="1078"/>
    <x v="97"/>
    <x v="97"/>
    <x v="19"/>
    <x v="35"/>
    <x v="6"/>
    <x v="0"/>
    <x v="0"/>
  </r>
  <r>
    <x v="5133"/>
    <x v="0"/>
    <x v="11"/>
    <x v="63"/>
    <x v="10"/>
    <x v="216"/>
    <x v="4894"/>
    <x v="1099"/>
    <x v="97"/>
    <x v="97"/>
    <x v="19"/>
    <x v="35"/>
    <x v="6"/>
    <x v="11"/>
    <x v="11"/>
  </r>
  <r>
    <x v="5063"/>
    <x v="0"/>
    <x v="11"/>
    <x v="33"/>
    <x v="42"/>
    <x v="209"/>
    <x v="4832"/>
    <x v="1098"/>
    <x v="97"/>
    <x v="97"/>
    <x v="19"/>
    <x v="35"/>
    <x v="6"/>
    <x v="11"/>
    <x v="11"/>
  </r>
  <r>
    <x v="5083"/>
    <x v="0"/>
    <x v="11"/>
    <x v="53"/>
    <x v="40"/>
    <x v="707"/>
    <x v="225"/>
    <x v="1061"/>
    <x v="97"/>
    <x v="97"/>
    <x v="19"/>
    <x v="35"/>
    <x v="6"/>
    <x v="11"/>
    <x v="11"/>
  </r>
  <r>
    <x v="5079"/>
    <x v="0"/>
    <x v="9"/>
    <x v="182"/>
    <x v="122"/>
    <x v="759"/>
    <x v="4846"/>
    <x v="1078"/>
    <x v="97"/>
    <x v="97"/>
    <x v="19"/>
    <x v="35"/>
    <x v="6"/>
    <x v="9"/>
    <x v="9"/>
  </r>
  <r>
    <x v="5028"/>
    <x v="0"/>
    <x v="3"/>
    <x v="8"/>
    <x v="98"/>
    <x v="6"/>
    <x v="4798"/>
    <x v="1102"/>
    <x v="97"/>
    <x v="97"/>
    <x v="19"/>
    <x v="35"/>
    <x v="6"/>
    <x v="3"/>
    <x v="3"/>
  </r>
  <r>
    <x v="5089"/>
    <x v="0"/>
    <x v="8"/>
    <x v="94"/>
    <x v="39"/>
    <x v="1275"/>
    <x v="4854"/>
    <x v="1090"/>
    <x v="97"/>
    <x v="97"/>
    <x v="19"/>
    <x v="35"/>
    <x v="6"/>
    <x v="8"/>
    <x v="8"/>
  </r>
  <r>
    <x v="5126"/>
    <x v="0"/>
    <x v="6"/>
    <x v="57"/>
    <x v="30"/>
    <x v="44"/>
    <x v="4888"/>
    <x v="1062"/>
    <x v="97"/>
    <x v="97"/>
    <x v="19"/>
    <x v="35"/>
    <x v="6"/>
    <x v="6"/>
    <x v="6"/>
  </r>
  <r>
    <x v="5079"/>
    <x v="0"/>
    <x v="7"/>
    <x v="53"/>
    <x v="47"/>
    <x v="152"/>
    <x v="4846"/>
    <x v="1078"/>
    <x v="97"/>
    <x v="97"/>
    <x v="19"/>
    <x v="35"/>
    <x v="6"/>
    <x v="7"/>
    <x v="7"/>
  </r>
  <r>
    <x v="5050"/>
    <x v="0"/>
    <x v="4"/>
    <x v="26"/>
    <x v="30"/>
    <x v="181"/>
    <x v="4820"/>
    <x v="1067"/>
    <x v="97"/>
    <x v="97"/>
    <x v="19"/>
    <x v="35"/>
    <x v="6"/>
    <x v="4"/>
    <x v="4"/>
  </r>
  <r>
    <x v="5049"/>
    <x v="0"/>
    <x v="10"/>
    <x v="50"/>
    <x v="44"/>
    <x v="684"/>
    <x v="4819"/>
    <x v="1091"/>
    <x v="97"/>
    <x v="97"/>
    <x v="19"/>
    <x v="35"/>
    <x v="6"/>
    <x v="10"/>
    <x v="10"/>
  </r>
  <r>
    <x v="5081"/>
    <x v="0"/>
    <x v="10"/>
    <x v="0"/>
    <x v="98"/>
    <x v="11"/>
    <x v="4847"/>
    <x v="1071"/>
    <x v="97"/>
    <x v="97"/>
    <x v="19"/>
    <x v="35"/>
    <x v="6"/>
    <x v="10"/>
    <x v="10"/>
  </r>
  <r>
    <x v="5079"/>
    <x v="1"/>
    <x v="2"/>
    <x v="139"/>
    <x v="215"/>
    <x v="310"/>
    <x v="4846"/>
    <x v="1078"/>
    <x v="97"/>
    <x v="97"/>
    <x v="19"/>
    <x v="35"/>
    <x v="6"/>
    <x v="2"/>
    <x v="2"/>
  </r>
  <r>
    <x v="5044"/>
    <x v="0"/>
    <x v="4"/>
    <x v="20"/>
    <x v="12"/>
    <x v="6"/>
    <x v="4814"/>
    <x v="1070"/>
    <x v="97"/>
    <x v="97"/>
    <x v="19"/>
    <x v="35"/>
    <x v="6"/>
    <x v="4"/>
    <x v="4"/>
  </r>
  <r>
    <x v="5044"/>
    <x v="0"/>
    <x v="6"/>
    <x v="20"/>
    <x v="12"/>
    <x v="6"/>
    <x v="4814"/>
    <x v="1070"/>
    <x v="97"/>
    <x v="97"/>
    <x v="19"/>
    <x v="35"/>
    <x v="6"/>
    <x v="6"/>
    <x v="6"/>
  </r>
  <r>
    <x v="5051"/>
    <x v="0"/>
    <x v="9"/>
    <x v="40"/>
    <x v="35"/>
    <x v="275"/>
    <x v="4821"/>
    <x v="1065"/>
    <x v="97"/>
    <x v="97"/>
    <x v="19"/>
    <x v="35"/>
    <x v="6"/>
    <x v="9"/>
    <x v="9"/>
  </r>
  <r>
    <x v="5129"/>
    <x v="0"/>
    <x v="5"/>
    <x v="75"/>
    <x v="17"/>
    <x v="120"/>
    <x v="4890"/>
    <x v="1078"/>
    <x v="97"/>
    <x v="97"/>
    <x v="19"/>
    <x v="35"/>
    <x v="6"/>
    <x v="5"/>
    <x v="5"/>
  </r>
  <r>
    <x v="5084"/>
    <x v="0"/>
    <x v="7"/>
    <x v="3"/>
    <x v="61"/>
    <x v="552"/>
    <x v="4849"/>
    <x v="1068"/>
    <x v="97"/>
    <x v="97"/>
    <x v="19"/>
    <x v="35"/>
    <x v="6"/>
    <x v="7"/>
    <x v="7"/>
  </r>
  <r>
    <x v="5046"/>
    <x v="0"/>
    <x v="5"/>
    <x v="75"/>
    <x v="17"/>
    <x v="120"/>
    <x v="4816"/>
    <x v="1103"/>
    <x v="97"/>
    <x v="97"/>
    <x v="19"/>
    <x v="35"/>
    <x v="6"/>
    <x v="5"/>
    <x v="5"/>
  </r>
  <r>
    <x v="5055"/>
    <x v="0"/>
    <x v="10"/>
    <x v="5"/>
    <x v="3"/>
    <x v="316"/>
    <x v="4825"/>
    <x v="1070"/>
    <x v="97"/>
    <x v="97"/>
    <x v="19"/>
    <x v="35"/>
    <x v="6"/>
    <x v="10"/>
    <x v="10"/>
  </r>
  <r>
    <x v="5074"/>
    <x v="0"/>
    <x v="5"/>
    <x v="93"/>
    <x v="0"/>
    <x v="187"/>
    <x v="4841"/>
    <x v="1103"/>
    <x v="97"/>
    <x v="97"/>
    <x v="19"/>
    <x v="35"/>
    <x v="6"/>
    <x v="5"/>
    <x v="5"/>
  </r>
  <r>
    <x v="5063"/>
    <x v="0"/>
    <x v="6"/>
    <x v="24"/>
    <x v="4"/>
    <x v="34"/>
    <x v="4832"/>
    <x v="1098"/>
    <x v="97"/>
    <x v="97"/>
    <x v="19"/>
    <x v="35"/>
    <x v="6"/>
    <x v="6"/>
    <x v="6"/>
  </r>
  <r>
    <x v="5076"/>
    <x v="0"/>
    <x v="4"/>
    <x v="20"/>
    <x v="98"/>
    <x v="145"/>
    <x v="4843"/>
    <x v="1074"/>
    <x v="97"/>
    <x v="97"/>
    <x v="19"/>
    <x v="35"/>
    <x v="6"/>
    <x v="4"/>
    <x v="4"/>
  </r>
  <r>
    <x v="5078"/>
    <x v="0"/>
    <x v="2"/>
    <x v="138"/>
    <x v="33"/>
    <x v="3888"/>
    <x v="4845"/>
    <x v="1088"/>
    <x v="97"/>
    <x v="97"/>
    <x v="19"/>
    <x v="35"/>
    <x v="6"/>
    <x v="2"/>
    <x v="2"/>
  </r>
  <r>
    <x v="5060"/>
    <x v="0"/>
    <x v="5"/>
    <x v="12"/>
    <x v="12"/>
    <x v="13"/>
    <x v="4829"/>
    <x v="1077"/>
    <x v="97"/>
    <x v="97"/>
    <x v="19"/>
    <x v="35"/>
    <x v="6"/>
    <x v="5"/>
    <x v="5"/>
  </r>
  <r>
    <x v="5088"/>
    <x v="0"/>
    <x v="2"/>
    <x v="17"/>
    <x v="16"/>
    <x v="249"/>
    <x v="4853"/>
    <x v="1090"/>
    <x v="97"/>
    <x v="97"/>
    <x v="19"/>
    <x v="35"/>
    <x v="6"/>
    <x v="2"/>
    <x v="2"/>
  </r>
  <r>
    <x v="5022"/>
    <x v="0"/>
    <x v="10"/>
    <x v="93"/>
    <x v="0"/>
    <x v="187"/>
    <x v="2277"/>
    <x v="1083"/>
    <x v="97"/>
    <x v="97"/>
    <x v="19"/>
    <x v="35"/>
    <x v="6"/>
    <x v="10"/>
    <x v="10"/>
  </r>
  <r>
    <x v="5026"/>
    <x v="0"/>
    <x v="0"/>
    <x v="0"/>
    <x v="9"/>
    <x v="265"/>
    <x v="4796"/>
    <x v="1076"/>
    <x v="97"/>
    <x v="97"/>
    <x v="19"/>
    <x v="35"/>
    <x v="6"/>
    <x v="0"/>
    <x v="0"/>
  </r>
  <r>
    <x v="4912"/>
    <x v="0"/>
    <x v="8"/>
    <x v="8"/>
    <x v="0"/>
    <x v="7"/>
    <x v="4690"/>
    <x v="1081"/>
    <x v="97"/>
    <x v="97"/>
    <x v="19"/>
    <x v="35"/>
    <x v="6"/>
    <x v="8"/>
    <x v="8"/>
  </r>
  <r>
    <x v="4882"/>
    <x v="0"/>
    <x v="4"/>
    <x v="35"/>
    <x v="60"/>
    <x v="305"/>
    <x v="4661"/>
    <x v="1061"/>
    <x v="97"/>
    <x v="97"/>
    <x v="19"/>
    <x v="35"/>
    <x v="6"/>
    <x v="4"/>
    <x v="4"/>
  </r>
  <r>
    <x v="4881"/>
    <x v="0"/>
    <x v="4"/>
    <x v="26"/>
    <x v="34"/>
    <x v="286"/>
    <x v="4660"/>
    <x v="1060"/>
    <x v="97"/>
    <x v="97"/>
    <x v="19"/>
    <x v="35"/>
    <x v="6"/>
    <x v="4"/>
    <x v="4"/>
  </r>
  <r>
    <x v="5122"/>
    <x v="0"/>
    <x v="9"/>
    <x v="46"/>
    <x v="40"/>
    <x v="856"/>
    <x v="4885"/>
    <x v="1092"/>
    <x v="97"/>
    <x v="97"/>
    <x v="19"/>
    <x v="35"/>
    <x v="6"/>
    <x v="9"/>
    <x v="9"/>
  </r>
  <r>
    <x v="4892"/>
    <x v="0"/>
    <x v="4"/>
    <x v="8"/>
    <x v="0"/>
    <x v="7"/>
    <x v="4671"/>
    <x v="1070"/>
    <x v="97"/>
    <x v="97"/>
    <x v="19"/>
    <x v="35"/>
    <x v="6"/>
    <x v="4"/>
    <x v="4"/>
  </r>
  <r>
    <x v="4890"/>
    <x v="0"/>
    <x v="5"/>
    <x v="75"/>
    <x v="45"/>
    <x v="120"/>
    <x v="4669"/>
    <x v="1068"/>
    <x v="97"/>
    <x v="97"/>
    <x v="19"/>
    <x v="35"/>
    <x v="6"/>
    <x v="5"/>
    <x v="5"/>
  </r>
  <r>
    <x v="4882"/>
    <x v="1"/>
    <x v="2"/>
    <x v="90"/>
    <x v="19"/>
    <x v="891"/>
    <x v="4661"/>
    <x v="1061"/>
    <x v="97"/>
    <x v="97"/>
    <x v="19"/>
    <x v="35"/>
    <x v="6"/>
    <x v="2"/>
    <x v="2"/>
  </r>
  <r>
    <x v="4904"/>
    <x v="0"/>
    <x v="3"/>
    <x v="13"/>
    <x v="62"/>
    <x v="162"/>
    <x v="4682"/>
    <x v="1076"/>
    <x v="97"/>
    <x v="97"/>
    <x v="19"/>
    <x v="35"/>
    <x v="6"/>
    <x v="3"/>
    <x v="3"/>
  </r>
  <r>
    <x v="4884"/>
    <x v="0"/>
    <x v="3"/>
    <x v="21"/>
    <x v="18"/>
    <x v="11"/>
    <x v="4663"/>
    <x v="1063"/>
    <x v="97"/>
    <x v="97"/>
    <x v="19"/>
    <x v="35"/>
    <x v="6"/>
    <x v="3"/>
    <x v="3"/>
  </r>
  <r>
    <x v="4892"/>
    <x v="0"/>
    <x v="9"/>
    <x v="13"/>
    <x v="18"/>
    <x v="19"/>
    <x v="4671"/>
    <x v="1070"/>
    <x v="97"/>
    <x v="97"/>
    <x v="19"/>
    <x v="35"/>
    <x v="6"/>
    <x v="9"/>
    <x v="9"/>
  </r>
  <r>
    <x v="4886"/>
    <x v="0"/>
    <x v="5"/>
    <x v="6"/>
    <x v="6"/>
    <x v="6"/>
    <x v="4665"/>
    <x v="1064"/>
    <x v="97"/>
    <x v="97"/>
    <x v="19"/>
    <x v="35"/>
    <x v="6"/>
    <x v="5"/>
    <x v="5"/>
  </r>
  <r>
    <x v="4946"/>
    <x v="0"/>
    <x v="0"/>
    <x v="16"/>
    <x v="17"/>
    <x v="6"/>
    <x v="4720"/>
    <x v="1069"/>
    <x v="97"/>
    <x v="97"/>
    <x v="19"/>
    <x v="35"/>
    <x v="6"/>
    <x v="0"/>
    <x v="0"/>
  </r>
  <r>
    <x v="4886"/>
    <x v="0"/>
    <x v="1"/>
    <x v="11"/>
    <x v="56"/>
    <x v="164"/>
    <x v="4665"/>
    <x v="1064"/>
    <x v="97"/>
    <x v="97"/>
    <x v="19"/>
    <x v="35"/>
    <x v="6"/>
    <x v="1"/>
    <x v="1"/>
  </r>
  <r>
    <x v="4948"/>
    <x v="0"/>
    <x v="7"/>
    <x v="20"/>
    <x v="6"/>
    <x v="7"/>
    <x v="4722"/>
    <x v="1079"/>
    <x v="97"/>
    <x v="97"/>
    <x v="19"/>
    <x v="35"/>
    <x v="6"/>
    <x v="7"/>
    <x v="7"/>
  </r>
  <r>
    <x v="4937"/>
    <x v="0"/>
    <x v="4"/>
    <x v="10"/>
    <x v="0"/>
    <x v="6"/>
    <x v="4711"/>
    <x v="1092"/>
    <x v="97"/>
    <x v="97"/>
    <x v="19"/>
    <x v="35"/>
    <x v="6"/>
    <x v="4"/>
    <x v="4"/>
  </r>
  <r>
    <x v="4912"/>
    <x v="0"/>
    <x v="9"/>
    <x v="93"/>
    <x v="9"/>
    <x v="63"/>
    <x v="4690"/>
    <x v="1081"/>
    <x v="97"/>
    <x v="97"/>
    <x v="19"/>
    <x v="35"/>
    <x v="6"/>
    <x v="9"/>
    <x v="9"/>
  </r>
  <r>
    <x v="5122"/>
    <x v="0"/>
    <x v="4"/>
    <x v="50"/>
    <x v="44"/>
    <x v="684"/>
    <x v="4885"/>
    <x v="1092"/>
    <x v="97"/>
    <x v="97"/>
    <x v="19"/>
    <x v="35"/>
    <x v="6"/>
    <x v="4"/>
    <x v="4"/>
  </r>
  <r>
    <x v="4896"/>
    <x v="0"/>
    <x v="4"/>
    <x v="6"/>
    <x v="6"/>
    <x v="6"/>
    <x v="4674"/>
    <x v="1072"/>
    <x v="97"/>
    <x v="97"/>
    <x v="19"/>
    <x v="35"/>
    <x v="6"/>
    <x v="4"/>
    <x v="4"/>
  </r>
  <r>
    <x v="4913"/>
    <x v="0"/>
    <x v="9"/>
    <x v="7"/>
    <x v="43"/>
    <x v="50"/>
    <x v="1414"/>
    <x v="1082"/>
    <x v="97"/>
    <x v="97"/>
    <x v="19"/>
    <x v="35"/>
    <x v="6"/>
    <x v="9"/>
    <x v="9"/>
  </r>
  <r>
    <x v="4902"/>
    <x v="0"/>
    <x v="6"/>
    <x v="23"/>
    <x v="3"/>
    <x v="252"/>
    <x v="4680"/>
    <x v="1072"/>
    <x v="97"/>
    <x v="97"/>
    <x v="19"/>
    <x v="35"/>
    <x v="6"/>
    <x v="6"/>
    <x v="6"/>
  </r>
  <r>
    <x v="4937"/>
    <x v="0"/>
    <x v="2"/>
    <x v="92"/>
    <x v="63"/>
    <x v="57"/>
    <x v="4711"/>
    <x v="1092"/>
    <x v="97"/>
    <x v="97"/>
    <x v="19"/>
    <x v="35"/>
    <x v="6"/>
    <x v="2"/>
    <x v="2"/>
  </r>
  <r>
    <x v="4908"/>
    <x v="0"/>
    <x v="8"/>
    <x v="34"/>
    <x v="96"/>
    <x v="113"/>
    <x v="4686"/>
    <x v="1079"/>
    <x v="97"/>
    <x v="97"/>
    <x v="19"/>
    <x v="35"/>
    <x v="6"/>
    <x v="8"/>
    <x v="8"/>
  </r>
  <r>
    <x v="4885"/>
    <x v="0"/>
    <x v="7"/>
    <x v="7"/>
    <x v="11"/>
    <x v="319"/>
    <x v="4664"/>
    <x v="1062"/>
    <x v="97"/>
    <x v="97"/>
    <x v="19"/>
    <x v="35"/>
    <x v="6"/>
    <x v="7"/>
    <x v="7"/>
  </r>
  <r>
    <x v="4947"/>
    <x v="0"/>
    <x v="5"/>
    <x v="12"/>
    <x v="98"/>
    <x v="102"/>
    <x v="4721"/>
    <x v="1088"/>
    <x v="97"/>
    <x v="97"/>
    <x v="19"/>
    <x v="35"/>
    <x v="6"/>
    <x v="5"/>
    <x v="5"/>
  </r>
  <r>
    <x v="4887"/>
    <x v="0"/>
    <x v="10"/>
    <x v="26"/>
    <x v="34"/>
    <x v="286"/>
    <x v="4666"/>
    <x v="1065"/>
    <x v="97"/>
    <x v="97"/>
    <x v="19"/>
    <x v="35"/>
    <x v="6"/>
    <x v="10"/>
    <x v="10"/>
  </r>
  <r>
    <x v="4895"/>
    <x v="0"/>
    <x v="9"/>
    <x v="30"/>
    <x v="62"/>
    <x v="7"/>
    <x v="4673"/>
    <x v="1062"/>
    <x v="97"/>
    <x v="97"/>
    <x v="19"/>
    <x v="35"/>
    <x v="6"/>
    <x v="9"/>
    <x v="9"/>
  </r>
  <r>
    <x v="4926"/>
    <x v="0"/>
    <x v="3"/>
    <x v="15"/>
    <x v="26"/>
    <x v="113"/>
    <x v="4701"/>
    <x v="1067"/>
    <x v="97"/>
    <x v="97"/>
    <x v="19"/>
    <x v="35"/>
    <x v="6"/>
    <x v="3"/>
    <x v="3"/>
  </r>
  <r>
    <x v="4890"/>
    <x v="0"/>
    <x v="8"/>
    <x v="9"/>
    <x v="5"/>
    <x v="1133"/>
    <x v="4669"/>
    <x v="1068"/>
    <x v="97"/>
    <x v="97"/>
    <x v="19"/>
    <x v="35"/>
    <x v="6"/>
    <x v="8"/>
    <x v="8"/>
  </r>
  <r>
    <x v="4896"/>
    <x v="0"/>
    <x v="5"/>
    <x v="75"/>
    <x v="91"/>
    <x v="124"/>
    <x v="4674"/>
    <x v="1072"/>
    <x v="97"/>
    <x v="97"/>
    <x v="19"/>
    <x v="35"/>
    <x v="6"/>
    <x v="5"/>
    <x v="5"/>
  </r>
  <r>
    <x v="5121"/>
    <x v="0"/>
    <x v="6"/>
    <x v="10"/>
    <x v="94"/>
    <x v="34"/>
    <x v="4884"/>
    <x v="1091"/>
    <x v="97"/>
    <x v="97"/>
    <x v="19"/>
    <x v="35"/>
    <x v="6"/>
    <x v="6"/>
    <x v="6"/>
  </r>
  <r>
    <x v="4946"/>
    <x v="0"/>
    <x v="2"/>
    <x v="16"/>
    <x v="12"/>
    <x v="102"/>
    <x v="4720"/>
    <x v="1069"/>
    <x v="97"/>
    <x v="97"/>
    <x v="19"/>
    <x v="35"/>
    <x v="6"/>
    <x v="2"/>
    <x v="2"/>
  </r>
  <r>
    <x v="4881"/>
    <x v="0"/>
    <x v="9"/>
    <x v="40"/>
    <x v="87"/>
    <x v="515"/>
    <x v="4660"/>
    <x v="1060"/>
    <x v="97"/>
    <x v="97"/>
    <x v="19"/>
    <x v="35"/>
    <x v="6"/>
    <x v="9"/>
    <x v="9"/>
  </r>
  <r>
    <x v="4926"/>
    <x v="0"/>
    <x v="1"/>
    <x v="27"/>
    <x v="102"/>
    <x v="84"/>
    <x v="4701"/>
    <x v="1067"/>
    <x v="97"/>
    <x v="97"/>
    <x v="19"/>
    <x v="35"/>
    <x v="6"/>
    <x v="1"/>
    <x v="1"/>
  </r>
  <r>
    <x v="4898"/>
    <x v="0"/>
    <x v="5"/>
    <x v="20"/>
    <x v="12"/>
    <x v="6"/>
    <x v="4676"/>
    <x v="1074"/>
    <x v="97"/>
    <x v="97"/>
    <x v="19"/>
    <x v="35"/>
    <x v="6"/>
    <x v="5"/>
    <x v="5"/>
  </r>
  <r>
    <x v="5121"/>
    <x v="0"/>
    <x v="0"/>
    <x v="16"/>
    <x v="12"/>
    <x v="102"/>
    <x v="4884"/>
    <x v="1091"/>
    <x v="97"/>
    <x v="97"/>
    <x v="19"/>
    <x v="35"/>
    <x v="6"/>
    <x v="0"/>
    <x v="0"/>
  </r>
  <r>
    <x v="5120"/>
    <x v="0"/>
    <x v="7"/>
    <x v="92"/>
    <x v="8"/>
    <x v="63"/>
    <x v="4883"/>
    <x v="1078"/>
    <x v="97"/>
    <x v="97"/>
    <x v="19"/>
    <x v="35"/>
    <x v="6"/>
    <x v="7"/>
    <x v="7"/>
  </r>
  <r>
    <x v="4888"/>
    <x v="0"/>
    <x v="11"/>
    <x v="15"/>
    <x v="34"/>
    <x v="37"/>
    <x v="4667"/>
    <x v="1066"/>
    <x v="97"/>
    <x v="97"/>
    <x v="19"/>
    <x v="35"/>
    <x v="6"/>
    <x v="11"/>
    <x v="11"/>
  </r>
  <r>
    <x v="4888"/>
    <x v="0"/>
    <x v="3"/>
    <x v="48"/>
    <x v="3"/>
    <x v="186"/>
    <x v="4667"/>
    <x v="1066"/>
    <x v="97"/>
    <x v="97"/>
    <x v="19"/>
    <x v="35"/>
    <x v="6"/>
    <x v="3"/>
    <x v="3"/>
  </r>
  <r>
    <x v="4915"/>
    <x v="0"/>
    <x v="3"/>
    <x v="17"/>
    <x v="23"/>
    <x v="32"/>
    <x v="4692"/>
    <x v="1072"/>
    <x v="97"/>
    <x v="97"/>
    <x v="19"/>
    <x v="35"/>
    <x v="6"/>
    <x v="3"/>
    <x v="3"/>
  </r>
  <r>
    <x v="4899"/>
    <x v="0"/>
    <x v="1"/>
    <x v="20"/>
    <x v="41"/>
    <x v="73"/>
    <x v="4677"/>
    <x v="1069"/>
    <x v="97"/>
    <x v="97"/>
    <x v="19"/>
    <x v="35"/>
    <x v="6"/>
    <x v="1"/>
    <x v="1"/>
  </r>
  <r>
    <x v="4885"/>
    <x v="0"/>
    <x v="10"/>
    <x v="11"/>
    <x v="10"/>
    <x v="11"/>
    <x v="4664"/>
    <x v="1062"/>
    <x v="97"/>
    <x v="97"/>
    <x v="19"/>
    <x v="35"/>
    <x v="6"/>
    <x v="10"/>
    <x v="10"/>
  </r>
  <r>
    <x v="4898"/>
    <x v="0"/>
    <x v="1"/>
    <x v="89"/>
    <x v="71"/>
    <x v="968"/>
    <x v="4676"/>
    <x v="1074"/>
    <x v="97"/>
    <x v="97"/>
    <x v="19"/>
    <x v="35"/>
    <x v="6"/>
    <x v="1"/>
    <x v="1"/>
  </r>
  <r>
    <x v="4891"/>
    <x v="0"/>
    <x v="10"/>
    <x v="92"/>
    <x v="8"/>
    <x v="63"/>
    <x v="4670"/>
    <x v="1069"/>
    <x v="97"/>
    <x v="97"/>
    <x v="19"/>
    <x v="35"/>
    <x v="6"/>
    <x v="10"/>
    <x v="10"/>
  </r>
  <r>
    <x v="4925"/>
    <x v="0"/>
    <x v="4"/>
    <x v="54"/>
    <x v="44"/>
    <x v="110"/>
    <x v="4700"/>
    <x v="1090"/>
    <x v="97"/>
    <x v="97"/>
    <x v="19"/>
    <x v="35"/>
    <x v="6"/>
    <x v="4"/>
    <x v="4"/>
  </r>
  <r>
    <x v="4895"/>
    <x v="0"/>
    <x v="10"/>
    <x v="6"/>
    <x v="41"/>
    <x v="34"/>
    <x v="4673"/>
    <x v="1062"/>
    <x v="97"/>
    <x v="97"/>
    <x v="19"/>
    <x v="35"/>
    <x v="6"/>
    <x v="10"/>
    <x v="10"/>
  </r>
  <r>
    <x v="4951"/>
    <x v="0"/>
    <x v="5"/>
    <x v="13"/>
    <x v="18"/>
    <x v="19"/>
    <x v="4725"/>
    <x v="1088"/>
    <x v="97"/>
    <x v="97"/>
    <x v="19"/>
    <x v="35"/>
    <x v="6"/>
    <x v="5"/>
    <x v="5"/>
  </r>
  <r>
    <x v="4885"/>
    <x v="0"/>
    <x v="1"/>
    <x v="36"/>
    <x v="35"/>
    <x v="50"/>
    <x v="4664"/>
    <x v="1062"/>
    <x v="97"/>
    <x v="97"/>
    <x v="19"/>
    <x v="35"/>
    <x v="6"/>
    <x v="1"/>
    <x v="1"/>
  </r>
  <r>
    <x v="4907"/>
    <x v="0"/>
    <x v="1"/>
    <x v="30"/>
    <x v="18"/>
    <x v="6"/>
    <x v="4685"/>
    <x v="1078"/>
    <x v="97"/>
    <x v="97"/>
    <x v="19"/>
    <x v="35"/>
    <x v="6"/>
    <x v="1"/>
    <x v="1"/>
  </r>
  <r>
    <x v="4943"/>
    <x v="0"/>
    <x v="3"/>
    <x v="24"/>
    <x v="26"/>
    <x v="137"/>
    <x v="4717"/>
    <x v="1066"/>
    <x v="97"/>
    <x v="97"/>
    <x v="19"/>
    <x v="35"/>
    <x v="6"/>
    <x v="3"/>
    <x v="3"/>
  </r>
  <r>
    <x v="4893"/>
    <x v="0"/>
    <x v="0"/>
    <x v="0"/>
    <x v="0"/>
    <x v="0"/>
    <x v="1824"/>
    <x v="1071"/>
    <x v="97"/>
    <x v="97"/>
    <x v="19"/>
    <x v="35"/>
    <x v="6"/>
    <x v="0"/>
    <x v="0"/>
  </r>
  <r>
    <x v="5122"/>
    <x v="0"/>
    <x v="1"/>
    <x v="56"/>
    <x v="42"/>
    <x v="334"/>
    <x v="4885"/>
    <x v="1092"/>
    <x v="97"/>
    <x v="97"/>
    <x v="19"/>
    <x v="35"/>
    <x v="6"/>
    <x v="1"/>
    <x v="1"/>
  </r>
  <r>
    <x v="4890"/>
    <x v="0"/>
    <x v="10"/>
    <x v="93"/>
    <x v="18"/>
    <x v="180"/>
    <x v="4669"/>
    <x v="1068"/>
    <x v="97"/>
    <x v="97"/>
    <x v="19"/>
    <x v="35"/>
    <x v="6"/>
    <x v="10"/>
    <x v="10"/>
  </r>
  <r>
    <x v="4943"/>
    <x v="0"/>
    <x v="7"/>
    <x v="79"/>
    <x v="13"/>
    <x v="37"/>
    <x v="4717"/>
    <x v="1066"/>
    <x v="97"/>
    <x v="97"/>
    <x v="19"/>
    <x v="35"/>
    <x v="6"/>
    <x v="7"/>
    <x v="7"/>
  </r>
  <r>
    <x v="4942"/>
    <x v="0"/>
    <x v="8"/>
    <x v="56"/>
    <x v="19"/>
    <x v="278"/>
    <x v="4716"/>
    <x v="1065"/>
    <x v="97"/>
    <x v="97"/>
    <x v="19"/>
    <x v="35"/>
    <x v="6"/>
    <x v="8"/>
    <x v="8"/>
  </r>
  <r>
    <x v="4915"/>
    <x v="0"/>
    <x v="4"/>
    <x v="9"/>
    <x v="8"/>
    <x v="8"/>
    <x v="4692"/>
    <x v="1072"/>
    <x v="97"/>
    <x v="97"/>
    <x v="19"/>
    <x v="35"/>
    <x v="6"/>
    <x v="4"/>
    <x v="4"/>
  </r>
  <r>
    <x v="4925"/>
    <x v="0"/>
    <x v="6"/>
    <x v="65"/>
    <x v="59"/>
    <x v="194"/>
    <x v="4700"/>
    <x v="1090"/>
    <x v="97"/>
    <x v="97"/>
    <x v="19"/>
    <x v="35"/>
    <x v="6"/>
    <x v="6"/>
    <x v="6"/>
  </r>
  <r>
    <x v="4900"/>
    <x v="0"/>
    <x v="8"/>
    <x v="14"/>
    <x v="87"/>
    <x v="1105"/>
    <x v="4678"/>
    <x v="1075"/>
    <x v="97"/>
    <x v="97"/>
    <x v="19"/>
    <x v="35"/>
    <x v="6"/>
    <x v="8"/>
    <x v="8"/>
  </r>
  <r>
    <x v="4910"/>
    <x v="0"/>
    <x v="3"/>
    <x v="9"/>
    <x v="62"/>
    <x v="84"/>
    <x v="4688"/>
    <x v="1067"/>
    <x v="97"/>
    <x v="97"/>
    <x v="19"/>
    <x v="35"/>
    <x v="6"/>
    <x v="3"/>
    <x v="3"/>
  </r>
  <r>
    <x v="4901"/>
    <x v="0"/>
    <x v="3"/>
    <x v="3"/>
    <x v="5"/>
    <x v="37"/>
    <x v="4679"/>
    <x v="1067"/>
    <x v="97"/>
    <x v="97"/>
    <x v="19"/>
    <x v="35"/>
    <x v="6"/>
    <x v="3"/>
    <x v="3"/>
  </r>
  <r>
    <x v="4889"/>
    <x v="0"/>
    <x v="6"/>
    <x v="6"/>
    <x v="98"/>
    <x v="13"/>
    <x v="4668"/>
    <x v="1067"/>
    <x v="97"/>
    <x v="97"/>
    <x v="19"/>
    <x v="35"/>
    <x v="6"/>
    <x v="6"/>
    <x v="6"/>
  </r>
  <r>
    <x v="4894"/>
    <x v="0"/>
    <x v="8"/>
    <x v="51"/>
    <x v="51"/>
    <x v="34"/>
    <x v="4672"/>
    <x v="1061"/>
    <x v="97"/>
    <x v="97"/>
    <x v="19"/>
    <x v="35"/>
    <x v="6"/>
    <x v="8"/>
    <x v="8"/>
  </r>
  <r>
    <x v="4883"/>
    <x v="0"/>
    <x v="6"/>
    <x v="15"/>
    <x v="61"/>
    <x v="192"/>
    <x v="4662"/>
    <x v="1062"/>
    <x v="97"/>
    <x v="97"/>
    <x v="19"/>
    <x v="35"/>
    <x v="6"/>
    <x v="6"/>
    <x v="6"/>
  </r>
  <r>
    <x v="4911"/>
    <x v="0"/>
    <x v="0"/>
    <x v="0"/>
    <x v="94"/>
    <x v="145"/>
    <x v="4689"/>
    <x v="1080"/>
    <x v="97"/>
    <x v="97"/>
    <x v="19"/>
    <x v="35"/>
    <x v="6"/>
    <x v="0"/>
    <x v="0"/>
  </r>
  <r>
    <x v="4925"/>
    <x v="0"/>
    <x v="9"/>
    <x v="18"/>
    <x v="37"/>
    <x v="632"/>
    <x v="4700"/>
    <x v="1090"/>
    <x v="97"/>
    <x v="97"/>
    <x v="19"/>
    <x v="35"/>
    <x v="6"/>
    <x v="9"/>
    <x v="9"/>
  </r>
  <r>
    <x v="5122"/>
    <x v="0"/>
    <x v="2"/>
    <x v="60"/>
    <x v="96"/>
    <x v="341"/>
    <x v="4885"/>
    <x v="1092"/>
    <x v="97"/>
    <x v="97"/>
    <x v="19"/>
    <x v="35"/>
    <x v="6"/>
    <x v="2"/>
    <x v="2"/>
  </r>
  <r>
    <x v="4906"/>
    <x v="0"/>
    <x v="11"/>
    <x v="70"/>
    <x v="51"/>
    <x v="2375"/>
    <x v="4684"/>
    <x v="1077"/>
    <x v="97"/>
    <x v="97"/>
    <x v="19"/>
    <x v="35"/>
    <x v="6"/>
    <x v="11"/>
    <x v="11"/>
  </r>
  <r>
    <x v="4907"/>
    <x v="0"/>
    <x v="2"/>
    <x v="13"/>
    <x v="65"/>
    <x v="154"/>
    <x v="4685"/>
    <x v="1078"/>
    <x v="97"/>
    <x v="97"/>
    <x v="19"/>
    <x v="35"/>
    <x v="6"/>
    <x v="2"/>
    <x v="2"/>
  </r>
  <r>
    <x v="4950"/>
    <x v="0"/>
    <x v="8"/>
    <x v="53"/>
    <x v="81"/>
    <x v="178"/>
    <x v="4724"/>
    <x v="1077"/>
    <x v="97"/>
    <x v="97"/>
    <x v="19"/>
    <x v="35"/>
    <x v="6"/>
    <x v="8"/>
    <x v="8"/>
  </r>
  <r>
    <x v="4942"/>
    <x v="0"/>
    <x v="4"/>
    <x v="49"/>
    <x v="75"/>
    <x v="97"/>
    <x v="4716"/>
    <x v="1065"/>
    <x v="97"/>
    <x v="97"/>
    <x v="19"/>
    <x v="35"/>
    <x v="6"/>
    <x v="4"/>
    <x v="4"/>
  </r>
  <r>
    <x v="4890"/>
    <x v="0"/>
    <x v="3"/>
    <x v="13"/>
    <x v="11"/>
    <x v="46"/>
    <x v="4669"/>
    <x v="1068"/>
    <x v="97"/>
    <x v="97"/>
    <x v="19"/>
    <x v="35"/>
    <x v="6"/>
    <x v="3"/>
    <x v="3"/>
  </r>
  <r>
    <x v="4898"/>
    <x v="0"/>
    <x v="6"/>
    <x v="57"/>
    <x v="36"/>
    <x v="83"/>
    <x v="4676"/>
    <x v="1074"/>
    <x v="97"/>
    <x v="97"/>
    <x v="19"/>
    <x v="35"/>
    <x v="6"/>
    <x v="6"/>
    <x v="6"/>
  </r>
  <r>
    <x v="4900"/>
    <x v="0"/>
    <x v="3"/>
    <x v="65"/>
    <x v="34"/>
    <x v="366"/>
    <x v="4678"/>
    <x v="1075"/>
    <x v="97"/>
    <x v="97"/>
    <x v="19"/>
    <x v="35"/>
    <x v="6"/>
    <x v="3"/>
    <x v="3"/>
  </r>
  <r>
    <x v="4904"/>
    <x v="0"/>
    <x v="5"/>
    <x v="75"/>
    <x v="12"/>
    <x v="120"/>
    <x v="4682"/>
    <x v="1076"/>
    <x v="97"/>
    <x v="97"/>
    <x v="19"/>
    <x v="35"/>
    <x v="6"/>
    <x v="5"/>
    <x v="5"/>
  </r>
  <r>
    <x v="4903"/>
    <x v="0"/>
    <x v="10"/>
    <x v="93"/>
    <x v="85"/>
    <x v="6"/>
    <x v="4681"/>
    <x v="1074"/>
    <x v="97"/>
    <x v="97"/>
    <x v="19"/>
    <x v="35"/>
    <x v="6"/>
    <x v="10"/>
    <x v="10"/>
  </r>
  <r>
    <x v="4902"/>
    <x v="0"/>
    <x v="0"/>
    <x v="6"/>
    <x v="98"/>
    <x v="13"/>
    <x v="4680"/>
    <x v="1072"/>
    <x v="97"/>
    <x v="97"/>
    <x v="19"/>
    <x v="35"/>
    <x v="6"/>
    <x v="0"/>
    <x v="0"/>
  </r>
  <r>
    <x v="4945"/>
    <x v="0"/>
    <x v="5"/>
    <x v="6"/>
    <x v="85"/>
    <x v="171"/>
    <x v="4719"/>
    <x v="1069"/>
    <x v="97"/>
    <x v="97"/>
    <x v="19"/>
    <x v="35"/>
    <x v="6"/>
    <x v="5"/>
    <x v="5"/>
  </r>
  <r>
    <x v="4908"/>
    <x v="0"/>
    <x v="7"/>
    <x v="5"/>
    <x v="1"/>
    <x v="1070"/>
    <x v="4686"/>
    <x v="1079"/>
    <x v="97"/>
    <x v="97"/>
    <x v="19"/>
    <x v="35"/>
    <x v="6"/>
    <x v="7"/>
    <x v="7"/>
  </r>
  <r>
    <x v="4890"/>
    <x v="1"/>
    <x v="2"/>
    <x v="57"/>
    <x v="38"/>
    <x v="572"/>
    <x v="4669"/>
    <x v="1068"/>
    <x v="97"/>
    <x v="97"/>
    <x v="19"/>
    <x v="35"/>
    <x v="6"/>
    <x v="2"/>
    <x v="2"/>
  </r>
  <r>
    <x v="5119"/>
    <x v="0"/>
    <x v="2"/>
    <x v="70"/>
    <x v="4"/>
    <x v="108"/>
    <x v="4882"/>
    <x v="1061"/>
    <x v="97"/>
    <x v="97"/>
    <x v="19"/>
    <x v="35"/>
    <x v="6"/>
    <x v="2"/>
    <x v="2"/>
  </r>
  <r>
    <x v="4950"/>
    <x v="0"/>
    <x v="1"/>
    <x v="31"/>
    <x v="102"/>
    <x v="11"/>
    <x v="4724"/>
    <x v="1077"/>
    <x v="97"/>
    <x v="97"/>
    <x v="19"/>
    <x v="35"/>
    <x v="6"/>
    <x v="1"/>
    <x v="1"/>
  </r>
  <r>
    <x v="4897"/>
    <x v="0"/>
    <x v="9"/>
    <x v="4"/>
    <x v="26"/>
    <x v="912"/>
    <x v="4675"/>
    <x v="1073"/>
    <x v="97"/>
    <x v="97"/>
    <x v="19"/>
    <x v="35"/>
    <x v="6"/>
    <x v="9"/>
    <x v="9"/>
  </r>
  <r>
    <x v="4949"/>
    <x v="0"/>
    <x v="9"/>
    <x v="15"/>
    <x v="76"/>
    <x v="39"/>
    <x v="4723"/>
    <x v="1073"/>
    <x v="97"/>
    <x v="97"/>
    <x v="19"/>
    <x v="35"/>
    <x v="6"/>
    <x v="9"/>
    <x v="9"/>
  </r>
  <r>
    <x v="4901"/>
    <x v="0"/>
    <x v="10"/>
    <x v="8"/>
    <x v="94"/>
    <x v="73"/>
    <x v="4679"/>
    <x v="1067"/>
    <x v="97"/>
    <x v="97"/>
    <x v="19"/>
    <x v="35"/>
    <x v="6"/>
    <x v="10"/>
    <x v="10"/>
  </r>
  <r>
    <x v="4887"/>
    <x v="0"/>
    <x v="5"/>
    <x v="8"/>
    <x v="85"/>
    <x v="31"/>
    <x v="4666"/>
    <x v="1065"/>
    <x v="97"/>
    <x v="97"/>
    <x v="19"/>
    <x v="35"/>
    <x v="6"/>
    <x v="5"/>
    <x v="5"/>
  </r>
  <r>
    <x v="4911"/>
    <x v="0"/>
    <x v="9"/>
    <x v="54"/>
    <x v="51"/>
    <x v="87"/>
    <x v="4689"/>
    <x v="1080"/>
    <x v="97"/>
    <x v="97"/>
    <x v="19"/>
    <x v="35"/>
    <x v="6"/>
    <x v="9"/>
    <x v="9"/>
  </r>
  <r>
    <x v="4881"/>
    <x v="0"/>
    <x v="7"/>
    <x v="21"/>
    <x v="63"/>
    <x v="13"/>
    <x v="4660"/>
    <x v="1060"/>
    <x v="97"/>
    <x v="97"/>
    <x v="19"/>
    <x v="35"/>
    <x v="6"/>
    <x v="7"/>
    <x v="7"/>
  </r>
  <r>
    <x v="4981"/>
    <x v="0"/>
    <x v="5"/>
    <x v="75"/>
    <x v="91"/>
    <x v="124"/>
    <x v="4753"/>
    <x v="1076"/>
    <x v="97"/>
    <x v="97"/>
    <x v="19"/>
    <x v="35"/>
    <x v="6"/>
    <x v="5"/>
    <x v="5"/>
  </r>
  <r>
    <x v="4953"/>
    <x v="1"/>
    <x v="2"/>
    <x v="3"/>
    <x v="23"/>
    <x v="31"/>
    <x v="4727"/>
    <x v="1064"/>
    <x v="97"/>
    <x v="97"/>
    <x v="19"/>
    <x v="35"/>
    <x v="6"/>
    <x v="2"/>
    <x v="2"/>
  </r>
  <r>
    <x v="4984"/>
    <x v="0"/>
    <x v="11"/>
    <x v="10"/>
    <x v="0"/>
    <x v="6"/>
    <x v="4756"/>
    <x v="1067"/>
    <x v="97"/>
    <x v="97"/>
    <x v="19"/>
    <x v="35"/>
    <x v="6"/>
    <x v="11"/>
    <x v="11"/>
  </r>
  <r>
    <x v="4992"/>
    <x v="0"/>
    <x v="4"/>
    <x v="11"/>
    <x v="30"/>
    <x v="126"/>
    <x v="4764"/>
    <x v="1087"/>
    <x v="97"/>
    <x v="97"/>
    <x v="19"/>
    <x v="35"/>
    <x v="6"/>
    <x v="4"/>
    <x v="4"/>
  </r>
  <r>
    <x v="4954"/>
    <x v="0"/>
    <x v="10"/>
    <x v="79"/>
    <x v="23"/>
    <x v="511"/>
    <x v="4728"/>
    <x v="1093"/>
    <x v="97"/>
    <x v="97"/>
    <x v="19"/>
    <x v="35"/>
    <x v="6"/>
    <x v="10"/>
    <x v="10"/>
  </r>
  <r>
    <x v="5014"/>
    <x v="0"/>
    <x v="11"/>
    <x v="50"/>
    <x v="76"/>
    <x v="6"/>
    <x v="4785"/>
    <x v="1060"/>
    <x v="97"/>
    <x v="97"/>
    <x v="19"/>
    <x v="35"/>
    <x v="6"/>
    <x v="11"/>
    <x v="11"/>
  </r>
  <r>
    <x v="5134"/>
    <x v="0"/>
    <x v="7"/>
    <x v="6"/>
    <x v="94"/>
    <x v="155"/>
    <x v="4895"/>
    <x v="1079"/>
    <x v="97"/>
    <x v="97"/>
    <x v="19"/>
    <x v="35"/>
    <x v="6"/>
    <x v="7"/>
    <x v="7"/>
  </r>
  <r>
    <x v="5135"/>
    <x v="0"/>
    <x v="10"/>
    <x v="11"/>
    <x v="5"/>
    <x v="22"/>
    <x v="4896"/>
    <x v="1107"/>
    <x v="97"/>
    <x v="97"/>
    <x v="19"/>
    <x v="35"/>
    <x v="6"/>
    <x v="10"/>
    <x v="10"/>
  </r>
  <r>
    <x v="4975"/>
    <x v="0"/>
    <x v="10"/>
    <x v="93"/>
    <x v="0"/>
    <x v="187"/>
    <x v="4748"/>
    <x v="1082"/>
    <x v="97"/>
    <x v="97"/>
    <x v="19"/>
    <x v="35"/>
    <x v="6"/>
    <x v="10"/>
    <x v="10"/>
  </r>
  <r>
    <x v="4982"/>
    <x v="0"/>
    <x v="2"/>
    <x v="48"/>
    <x v="23"/>
    <x v="6"/>
    <x v="4754"/>
    <x v="1103"/>
    <x v="97"/>
    <x v="97"/>
    <x v="19"/>
    <x v="35"/>
    <x v="6"/>
    <x v="2"/>
    <x v="2"/>
  </r>
  <r>
    <x v="4972"/>
    <x v="0"/>
    <x v="1"/>
    <x v="54"/>
    <x v="15"/>
    <x v="18"/>
    <x v="4745"/>
    <x v="1090"/>
    <x v="97"/>
    <x v="97"/>
    <x v="19"/>
    <x v="35"/>
    <x v="6"/>
    <x v="1"/>
    <x v="1"/>
  </r>
  <r>
    <x v="5020"/>
    <x v="0"/>
    <x v="2"/>
    <x v="92"/>
    <x v="14"/>
    <x v="6"/>
    <x v="4791"/>
    <x v="1075"/>
    <x v="97"/>
    <x v="97"/>
    <x v="19"/>
    <x v="35"/>
    <x v="6"/>
    <x v="2"/>
    <x v="2"/>
  </r>
  <r>
    <x v="4973"/>
    <x v="0"/>
    <x v="3"/>
    <x v="92"/>
    <x v="62"/>
    <x v="187"/>
    <x v="4746"/>
    <x v="1088"/>
    <x v="97"/>
    <x v="97"/>
    <x v="19"/>
    <x v="35"/>
    <x v="6"/>
    <x v="3"/>
    <x v="3"/>
  </r>
  <r>
    <x v="5041"/>
    <x v="0"/>
    <x v="10"/>
    <x v="5"/>
    <x v="43"/>
    <x v="6"/>
    <x v="4811"/>
    <x v="1106"/>
    <x v="97"/>
    <x v="97"/>
    <x v="19"/>
    <x v="35"/>
    <x v="6"/>
    <x v="10"/>
    <x v="10"/>
  </r>
  <r>
    <x v="4965"/>
    <x v="0"/>
    <x v="6"/>
    <x v="82"/>
    <x v="83"/>
    <x v="272"/>
    <x v="4738"/>
    <x v="1097"/>
    <x v="97"/>
    <x v="97"/>
    <x v="19"/>
    <x v="35"/>
    <x v="6"/>
    <x v="6"/>
    <x v="6"/>
  </r>
  <r>
    <x v="5015"/>
    <x v="0"/>
    <x v="5"/>
    <x v="93"/>
    <x v="85"/>
    <x v="6"/>
    <x v="4786"/>
    <x v="1086"/>
    <x v="97"/>
    <x v="97"/>
    <x v="19"/>
    <x v="35"/>
    <x v="6"/>
    <x v="5"/>
    <x v="5"/>
  </r>
  <r>
    <x v="5136"/>
    <x v="0"/>
    <x v="10"/>
    <x v="57"/>
    <x v="15"/>
    <x v="46"/>
    <x v="4897"/>
    <x v="1091"/>
    <x v="97"/>
    <x v="97"/>
    <x v="19"/>
    <x v="35"/>
    <x v="6"/>
    <x v="10"/>
    <x v="10"/>
  </r>
  <r>
    <x v="5014"/>
    <x v="0"/>
    <x v="2"/>
    <x v="39"/>
    <x v="57"/>
    <x v="57"/>
    <x v="4785"/>
    <x v="1060"/>
    <x v="97"/>
    <x v="97"/>
    <x v="19"/>
    <x v="35"/>
    <x v="6"/>
    <x v="2"/>
    <x v="2"/>
  </r>
  <r>
    <x v="4995"/>
    <x v="0"/>
    <x v="4"/>
    <x v="75"/>
    <x v="91"/>
    <x v="124"/>
    <x v="4767"/>
    <x v="1101"/>
    <x v="97"/>
    <x v="97"/>
    <x v="19"/>
    <x v="35"/>
    <x v="6"/>
    <x v="4"/>
    <x v="4"/>
  </r>
  <r>
    <x v="5012"/>
    <x v="0"/>
    <x v="3"/>
    <x v="9"/>
    <x v="11"/>
    <x v="35"/>
    <x v="4783"/>
    <x v="1075"/>
    <x v="97"/>
    <x v="97"/>
    <x v="19"/>
    <x v="35"/>
    <x v="6"/>
    <x v="3"/>
    <x v="3"/>
  </r>
  <r>
    <x v="5035"/>
    <x v="0"/>
    <x v="11"/>
    <x v="50"/>
    <x v="61"/>
    <x v="69"/>
    <x v="4805"/>
    <x v="1094"/>
    <x v="97"/>
    <x v="97"/>
    <x v="19"/>
    <x v="35"/>
    <x v="6"/>
    <x v="11"/>
    <x v="11"/>
  </r>
  <r>
    <x v="5137"/>
    <x v="0"/>
    <x v="8"/>
    <x v="18"/>
    <x v="37"/>
    <x v="632"/>
    <x v="4898"/>
    <x v="1086"/>
    <x v="97"/>
    <x v="97"/>
    <x v="19"/>
    <x v="35"/>
    <x v="6"/>
    <x v="8"/>
    <x v="8"/>
  </r>
  <r>
    <x v="4985"/>
    <x v="0"/>
    <x v="5"/>
    <x v="75"/>
    <x v="91"/>
    <x v="124"/>
    <x v="4757"/>
    <x v="1074"/>
    <x v="97"/>
    <x v="97"/>
    <x v="19"/>
    <x v="35"/>
    <x v="6"/>
    <x v="5"/>
    <x v="5"/>
  </r>
  <r>
    <x v="4965"/>
    <x v="0"/>
    <x v="5"/>
    <x v="21"/>
    <x v="62"/>
    <x v="0"/>
    <x v="4738"/>
    <x v="1097"/>
    <x v="97"/>
    <x v="97"/>
    <x v="19"/>
    <x v="35"/>
    <x v="6"/>
    <x v="5"/>
    <x v="5"/>
  </r>
  <r>
    <x v="4960"/>
    <x v="0"/>
    <x v="10"/>
    <x v="12"/>
    <x v="6"/>
    <x v="145"/>
    <x v="4733"/>
    <x v="1099"/>
    <x v="97"/>
    <x v="97"/>
    <x v="19"/>
    <x v="35"/>
    <x v="6"/>
    <x v="10"/>
    <x v="10"/>
  </r>
  <r>
    <x v="4980"/>
    <x v="0"/>
    <x v="10"/>
    <x v="0"/>
    <x v="0"/>
    <x v="0"/>
    <x v="4752"/>
    <x v="1096"/>
    <x v="97"/>
    <x v="97"/>
    <x v="19"/>
    <x v="35"/>
    <x v="6"/>
    <x v="10"/>
    <x v="10"/>
  </r>
  <r>
    <x v="5042"/>
    <x v="0"/>
    <x v="11"/>
    <x v="53"/>
    <x v="44"/>
    <x v="95"/>
    <x v="4812"/>
    <x v="1081"/>
    <x v="97"/>
    <x v="97"/>
    <x v="19"/>
    <x v="35"/>
    <x v="6"/>
    <x v="11"/>
    <x v="11"/>
  </r>
  <r>
    <x v="4993"/>
    <x v="0"/>
    <x v="9"/>
    <x v="21"/>
    <x v="94"/>
    <x v="6"/>
    <x v="4765"/>
    <x v="1099"/>
    <x v="97"/>
    <x v="97"/>
    <x v="19"/>
    <x v="35"/>
    <x v="6"/>
    <x v="9"/>
    <x v="9"/>
  </r>
  <r>
    <x v="4986"/>
    <x v="0"/>
    <x v="10"/>
    <x v="20"/>
    <x v="12"/>
    <x v="6"/>
    <x v="4758"/>
    <x v="1075"/>
    <x v="97"/>
    <x v="97"/>
    <x v="19"/>
    <x v="35"/>
    <x v="6"/>
    <x v="10"/>
    <x v="10"/>
  </r>
  <r>
    <x v="5013"/>
    <x v="0"/>
    <x v="1"/>
    <x v="13"/>
    <x v="14"/>
    <x v="44"/>
    <x v="4784"/>
    <x v="1096"/>
    <x v="97"/>
    <x v="97"/>
    <x v="19"/>
    <x v="35"/>
    <x v="6"/>
    <x v="1"/>
    <x v="1"/>
  </r>
  <r>
    <x v="4964"/>
    <x v="0"/>
    <x v="10"/>
    <x v="6"/>
    <x v="6"/>
    <x v="6"/>
    <x v="4737"/>
    <x v="1077"/>
    <x v="97"/>
    <x v="97"/>
    <x v="19"/>
    <x v="35"/>
    <x v="6"/>
    <x v="10"/>
    <x v="10"/>
  </r>
  <r>
    <x v="5137"/>
    <x v="0"/>
    <x v="0"/>
    <x v="21"/>
    <x v="14"/>
    <x v="126"/>
    <x v="4898"/>
    <x v="1086"/>
    <x v="97"/>
    <x v="97"/>
    <x v="19"/>
    <x v="35"/>
    <x v="6"/>
    <x v="0"/>
    <x v="0"/>
  </r>
  <r>
    <x v="4974"/>
    <x v="0"/>
    <x v="4"/>
    <x v="63"/>
    <x v="3"/>
    <x v="239"/>
    <x v="4747"/>
    <x v="1093"/>
    <x v="97"/>
    <x v="97"/>
    <x v="19"/>
    <x v="35"/>
    <x v="6"/>
    <x v="4"/>
    <x v="4"/>
  </r>
  <r>
    <x v="4955"/>
    <x v="0"/>
    <x v="7"/>
    <x v="4"/>
    <x v="59"/>
    <x v="154"/>
    <x v="4729"/>
    <x v="1098"/>
    <x v="97"/>
    <x v="97"/>
    <x v="19"/>
    <x v="35"/>
    <x v="6"/>
    <x v="7"/>
    <x v="7"/>
  </r>
  <r>
    <x v="5134"/>
    <x v="0"/>
    <x v="1"/>
    <x v="70"/>
    <x v="47"/>
    <x v="1080"/>
    <x v="4895"/>
    <x v="1079"/>
    <x v="97"/>
    <x v="97"/>
    <x v="19"/>
    <x v="35"/>
    <x v="6"/>
    <x v="1"/>
    <x v="1"/>
  </r>
  <r>
    <x v="4958"/>
    <x v="0"/>
    <x v="4"/>
    <x v="63"/>
    <x v="36"/>
    <x v="337"/>
    <x v="4731"/>
    <x v="1067"/>
    <x v="97"/>
    <x v="97"/>
    <x v="19"/>
    <x v="35"/>
    <x v="6"/>
    <x v="4"/>
    <x v="4"/>
  </r>
  <r>
    <x v="4973"/>
    <x v="0"/>
    <x v="4"/>
    <x v="9"/>
    <x v="63"/>
    <x v="76"/>
    <x v="4746"/>
    <x v="1088"/>
    <x v="97"/>
    <x v="97"/>
    <x v="19"/>
    <x v="35"/>
    <x v="6"/>
    <x v="4"/>
    <x v="4"/>
  </r>
  <r>
    <x v="4970"/>
    <x v="0"/>
    <x v="11"/>
    <x v="49"/>
    <x v="75"/>
    <x v="97"/>
    <x v="4743"/>
    <x v="1093"/>
    <x v="97"/>
    <x v="97"/>
    <x v="19"/>
    <x v="35"/>
    <x v="6"/>
    <x v="11"/>
    <x v="11"/>
  </r>
  <r>
    <x v="5134"/>
    <x v="0"/>
    <x v="3"/>
    <x v="7"/>
    <x v="1"/>
    <x v="2071"/>
    <x v="4895"/>
    <x v="1079"/>
    <x v="97"/>
    <x v="97"/>
    <x v="19"/>
    <x v="35"/>
    <x v="6"/>
    <x v="3"/>
    <x v="3"/>
  </r>
  <r>
    <x v="5137"/>
    <x v="0"/>
    <x v="11"/>
    <x v="84"/>
    <x v="32"/>
    <x v="392"/>
    <x v="4898"/>
    <x v="1086"/>
    <x v="97"/>
    <x v="97"/>
    <x v="19"/>
    <x v="35"/>
    <x v="6"/>
    <x v="11"/>
    <x v="11"/>
  </r>
  <r>
    <x v="5018"/>
    <x v="0"/>
    <x v="3"/>
    <x v="82"/>
    <x v="102"/>
    <x v="185"/>
    <x v="4789"/>
    <x v="1060"/>
    <x v="97"/>
    <x v="97"/>
    <x v="19"/>
    <x v="35"/>
    <x v="6"/>
    <x v="3"/>
    <x v="3"/>
  </r>
  <r>
    <x v="5034"/>
    <x v="0"/>
    <x v="0"/>
    <x v="93"/>
    <x v="0"/>
    <x v="187"/>
    <x v="4804"/>
    <x v="1068"/>
    <x v="97"/>
    <x v="97"/>
    <x v="19"/>
    <x v="35"/>
    <x v="6"/>
    <x v="0"/>
    <x v="0"/>
  </r>
  <r>
    <x v="4967"/>
    <x v="0"/>
    <x v="6"/>
    <x v="33"/>
    <x v="32"/>
    <x v="358"/>
    <x v="4740"/>
    <x v="1102"/>
    <x v="97"/>
    <x v="97"/>
    <x v="19"/>
    <x v="35"/>
    <x v="6"/>
    <x v="6"/>
    <x v="6"/>
  </r>
  <r>
    <x v="4955"/>
    <x v="0"/>
    <x v="1"/>
    <x v="151"/>
    <x v="74"/>
    <x v="3221"/>
    <x v="4729"/>
    <x v="1098"/>
    <x v="97"/>
    <x v="97"/>
    <x v="19"/>
    <x v="35"/>
    <x v="6"/>
    <x v="1"/>
    <x v="1"/>
  </r>
  <r>
    <x v="5021"/>
    <x v="1"/>
    <x v="2"/>
    <x v="7"/>
    <x v="5"/>
    <x v="315"/>
    <x v="4792"/>
    <x v="1099"/>
    <x v="97"/>
    <x v="97"/>
    <x v="19"/>
    <x v="35"/>
    <x v="6"/>
    <x v="2"/>
    <x v="2"/>
  </r>
  <r>
    <x v="5043"/>
    <x v="0"/>
    <x v="9"/>
    <x v="1"/>
    <x v="34"/>
    <x v="202"/>
    <x v="4813"/>
    <x v="1101"/>
    <x v="97"/>
    <x v="97"/>
    <x v="19"/>
    <x v="35"/>
    <x v="6"/>
    <x v="9"/>
    <x v="9"/>
  </r>
  <r>
    <x v="5132"/>
    <x v="0"/>
    <x v="5"/>
    <x v="6"/>
    <x v="41"/>
    <x v="34"/>
    <x v="4893"/>
    <x v="1101"/>
    <x v="97"/>
    <x v="97"/>
    <x v="19"/>
    <x v="35"/>
    <x v="6"/>
    <x v="5"/>
    <x v="5"/>
  </r>
  <r>
    <x v="5056"/>
    <x v="0"/>
    <x v="8"/>
    <x v="1"/>
    <x v="56"/>
    <x v="9"/>
    <x v="4826"/>
    <x v="1098"/>
    <x v="97"/>
    <x v="97"/>
    <x v="19"/>
    <x v="35"/>
    <x v="6"/>
    <x v="8"/>
    <x v="8"/>
  </r>
  <r>
    <x v="5029"/>
    <x v="0"/>
    <x v="6"/>
    <x v="11"/>
    <x v="38"/>
    <x v="265"/>
    <x v="4799"/>
    <x v="1080"/>
    <x v="97"/>
    <x v="97"/>
    <x v="19"/>
    <x v="35"/>
    <x v="6"/>
    <x v="6"/>
    <x v="6"/>
  </r>
  <r>
    <x v="5049"/>
    <x v="0"/>
    <x v="5"/>
    <x v="10"/>
    <x v="14"/>
    <x v="171"/>
    <x v="4819"/>
    <x v="1091"/>
    <x v="97"/>
    <x v="97"/>
    <x v="19"/>
    <x v="35"/>
    <x v="6"/>
    <x v="5"/>
    <x v="5"/>
  </r>
  <r>
    <x v="5065"/>
    <x v="0"/>
    <x v="4"/>
    <x v="11"/>
    <x v="7"/>
    <x v="6"/>
    <x v="4834"/>
    <x v="1075"/>
    <x v="97"/>
    <x v="97"/>
    <x v="19"/>
    <x v="35"/>
    <x v="6"/>
    <x v="4"/>
    <x v="4"/>
  </r>
  <r>
    <x v="5136"/>
    <x v="0"/>
    <x v="3"/>
    <x v="40"/>
    <x v="49"/>
    <x v="1002"/>
    <x v="4897"/>
    <x v="1091"/>
    <x v="97"/>
    <x v="97"/>
    <x v="19"/>
    <x v="35"/>
    <x v="6"/>
    <x v="3"/>
    <x v="3"/>
  </r>
  <r>
    <x v="5021"/>
    <x v="0"/>
    <x v="9"/>
    <x v="79"/>
    <x v="43"/>
    <x v="775"/>
    <x v="4792"/>
    <x v="1099"/>
    <x v="97"/>
    <x v="97"/>
    <x v="19"/>
    <x v="35"/>
    <x v="6"/>
    <x v="9"/>
    <x v="9"/>
  </r>
  <r>
    <x v="5061"/>
    <x v="0"/>
    <x v="3"/>
    <x v="55"/>
    <x v="120"/>
    <x v="12"/>
    <x v="4830"/>
    <x v="1083"/>
    <x v="97"/>
    <x v="97"/>
    <x v="19"/>
    <x v="35"/>
    <x v="6"/>
    <x v="3"/>
    <x v="3"/>
  </r>
  <r>
    <x v="5058"/>
    <x v="0"/>
    <x v="2"/>
    <x v="6"/>
    <x v="85"/>
    <x v="171"/>
    <x v="4827"/>
    <x v="1074"/>
    <x v="97"/>
    <x v="97"/>
    <x v="19"/>
    <x v="35"/>
    <x v="6"/>
    <x v="2"/>
    <x v="2"/>
  </r>
  <r>
    <x v="5026"/>
    <x v="0"/>
    <x v="5"/>
    <x v="16"/>
    <x v="45"/>
    <x v="145"/>
    <x v="4796"/>
    <x v="1076"/>
    <x v="97"/>
    <x v="97"/>
    <x v="19"/>
    <x v="35"/>
    <x v="6"/>
    <x v="5"/>
    <x v="5"/>
  </r>
  <r>
    <x v="5010"/>
    <x v="0"/>
    <x v="9"/>
    <x v="33"/>
    <x v="35"/>
    <x v="38"/>
    <x v="4781"/>
    <x v="1097"/>
    <x v="97"/>
    <x v="97"/>
    <x v="19"/>
    <x v="35"/>
    <x v="6"/>
    <x v="9"/>
    <x v="9"/>
  </r>
  <r>
    <x v="4962"/>
    <x v="0"/>
    <x v="2"/>
    <x v="57"/>
    <x v="10"/>
    <x v="19"/>
    <x v="4735"/>
    <x v="1101"/>
    <x v="97"/>
    <x v="97"/>
    <x v="19"/>
    <x v="35"/>
    <x v="6"/>
    <x v="2"/>
    <x v="2"/>
  </r>
  <r>
    <x v="4962"/>
    <x v="1"/>
    <x v="2"/>
    <x v="57"/>
    <x v="10"/>
    <x v="19"/>
    <x v="4735"/>
    <x v="1101"/>
    <x v="97"/>
    <x v="97"/>
    <x v="19"/>
    <x v="35"/>
    <x v="6"/>
    <x v="2"/>
    <x v="2"/>
  </r>
  <r>
    <x v="5018"/>
    <x v="0"/>
    <x v="2"/>
    <x v="104"/>
    <x v="29"/>
    <x v="995"/>
    <x v="4789"/>
    <x v="1060"/>
    <x v="97"/>
    <x v="97"/>
    <x v="19"/>
    <x v="35"/>
    <x v="6"/>
    <x v="2"/>
    <x v="2"/>
  </r>
  <r>
    <x v="5062"/>
    <x v="0"/>
    <x v="5"/>
    <x v="93"/>
    <x v="0"/>
    <x v="187"/>
    <x v="4831"/>
    <x v="1080"/>
    <x v="97"/>
    <x v="97"/>
    <x v="19"/>
    <x v="35"/>
    <x v="6"/>
    <x v="5"/>
    <x v="5"/>
  </r>
  <r>
    <x v="5031"/>
    <x v="0"/>
    <x v="3"/>
    <x v="14"/>
    <x v="2"/>
    <x v="15"/>
    <x v="4801"/>
    <x v="1097"/>
    <x v="97"/>
    <x v="97"/>
    <x v="19"/>
    <x v="35"/>
    <x v="6"/>
    <x v="3"/>
    <x v="3"/>
  </r>
  <r>
    <x v="5027"/>
    <x v="0"/>
    <x v="9"/>
    <x v="49"/>
    <x v="35"/>
    <x v="720"/>
    <x v="4797"/>
    <x v="1071"/>
    <x v="97"/>
    <x v="97"/>
    <x v="19"/>
    <x v="35"/>
    <x v="6"/>
    <x v="9"/>
    <x v="9"/>
  </r>
  <r>
    <x v="5055"/>
    <x v="0"/>
    <x v="0"/>
    <x v="13"/>
    <x v="43"/>
    <x v="208"/>
    <x v="4825"/>
    <x v="1070"/>
    <x v="97"/>
    <x v="97"/>
    <x v="19"/>
    <x v="35"/>
    <x v="6"/>
    <x v="0"/>
    <x v="0"/>
  </r>
  <r>
    <x v="5127"/>
    <x v="0"/>
    <x v="0"/>
    <x v="6"/>
    <x v="0"/>
    <x v="145"/>
    <x v="948"/>
    <x v="1064"/>
    <x v="97"/>
    <x v="97"/>
    <x v="19"/>
    <x v="35"/>
    <x v="6"/>
    <x v="0"/>
    <x v="0"/>
  </r>
  <r>
    <x v="5069"/>
    <x v="0"/>
    <x v="2"/>
    <x v="8"/>
    <x v="0"/>
    <x v="7"/>
    <x v="225"/>
    <x v="1074"/>
    <x v="97"/>
    <x v="97"/>
    <x v="19"/>
    <x v="35"/>
    <x v="6"/>
    <x v="2"/>
    <x v="2"/>
  </r>
  <r>
    <x v="5068"/>
    <x v="0"/>
    <x v="7"/>
    <x v="6"/>
    <x v="98"/>
    <x v="13"/>
    <x v="4837"/>
    <x v="1076"/>
    <x v="97"/>
    <x v="97"/>
    <x v="19"/>
    <x v="35"/>
    <x v="6"/>
    <x v="7"/>
    <x v="7"/>
  </r>
  <r>
    <x v="5088"/>
    <x v="0"/>
    <x v="6"/>
    <x v="93"/>
    <x v="94"/>
    <x v="207"/>
    <x v="4853"/>
    <x v="1090"/>
    <x v="97"/>
    <x v="97"/>
    <x v="19"/>
    <x v="35"/>
    <x v="6"/>
    <x v="6"/>
    <x v="6"/>
  </r>
  <r>
    <x v="5031"/>
    <x v="0"/>
    <x v="7"/>
    <x v="5"/>
    <x v="7"/>
    <x v="152"/>
    <x v="4801"/>
    <x v="1097"/>
    <x v="97"/>
    <x v="97"/>
    <x v="19"/>
    <x v="35"/>
    <x v="6"/>
    <x v="7"/>
    <x v="7"/>
  </r>
  <r>
    <x v="5028"/>
    <x v="0"/>
    <x v="5"/>
    <x v="75"/>
    <x v="91"/>
    <x v="124"/>
    <x v="4798"/>
    <x v="1102"/>
    <x v="97"/>
    <x v="97"/>
    <x v="19"/>
    <x v="35"/>
    <x v="6"/>
    <x v="5"/>
    <x v="5"/>
  </r>
  <r>
    <x v="5085"/>
    <x v="0"/>
    <x v="4"/>
    <x v="80"/>
    <x v="39"/>
    <x v="133"/>
    <x v="4850"/>
    <x v="1074"/>
    <x v="97"/>
    <x v="97"/>
    <x v="19"/>
    <x v="35"/>
    <x v="6"/>
    <x v="4"/>
    <x v="4"/>
  </r>
  <r>
    <x v="5027"/>
    <x v="1"/>
    <x v="2"/>
    <x v="48"/>
    <x v="30"/>
    <x v="7"/>
    <x v="4797"/>
    <x v="1071"/>
    <x v="97"/>
    <x v="97"/>
    <x v="19"/>
    <x v="35"/>
    <x v="6"/>
    <x v="2"/>
    <x v="2"/>
  </r>
  <r>
    <x v="5090"/>
    <x v="1"/>
    <x v="2"/>
    <x v="37"/>
    <x v="1"/>
    <x v="48"/>
    <x v="4855"/>
    <x v="1076"/>
    <x v="97"/>
    <x v="97"/>
    <x v="19"/>
    <x v="35"/>
    <x v="6"/>
    <x v="2"/>
    <x v="2"/>
  </r>
  <r>
    <x v="5043"/>
    <x v="0"/>
    <x v="4"/>
    <x v="17"/>
    <x v="7"/>
    <x v="34"/>
    <x v="4813"/>
    <x v="1101"/>
    <x v="97"/>
    <x v="97"/>
    <x v="19"/>
    <x v="35"/>
    <x v="6"/>
    <x v="4"/>
    <x v="4"/>
  </r>
  <r>
    <x v="5090"/>
    <x v="0"/>
    <x v="2"/>
    <x v="1"/>
    <x v="1"/>
    <x v="1"/>
    <x v="4855"/>
    <x v="1076"/>
    <x v="97"/>
    <x v="97"/>
    <x v="19"/>
    <x v="35"/>
    <x v="6"/>
    <x v="2"/>
    <x v="2"/>
  </r>
  <r>
    <x v="5056"/>
    <x v="0"/>
    <x v="7"/>
    <x v="8"/>
    <x v="0"/>
    <x v="7"/>
    <x v="4826"/>
    <x v="1098"/>
    <x v="97"/>
    <x v="97"/>
    <x v="19"/>
    <x v="35"/>
    <x v="6"/>
    <x v="7"/>
    <x v="7"/>
  </r>
  <r>
    <x v="5070"/>
    <x v="0"/>
    <x v="9"/>
    <x v="49"/>
    <x v="42"/>
    <x v="1620"/>
    <x v="4838"/>
    <x v="1096"/>
    <x v="97"/>
    <x v="97"/>
    <x v="19"/>
    <x v="35"/>
    <x v="6"/>
    <x v="9"/>
    <x v="9"/>
  </r>
  <r>
    <x v="5072"/>
    <x v="0"/>
    <x v="2"/>
    <x v="92"/>
    <x v="63"/>
    <x v="57"/>
    <x v="718"/>
    <x v="1068"/>
    <x v="97"/>
    <x v="97"/>
    <x v="19"/>
    <x v="35"/>
    <x v="6"/>
    <x v="2"/>
    <x v="2"/>
  </r>
  <r>
    <x v="5028"/>
    <x v="0"/>
    <x v="6"/>
    <x v="6"/>
    <x v="6"/>
    <x v="6"/>
    <x v="4798"/>
    <x v="1102"/>
    <x v="97"/>
    <x v="97"/>
    <x v="19"/>
    <x v="35"/>
    <x v="6"/>
    <x v="6"/>
    <x v="6"/>
  </r>
  <r>
    <x v="5126"/>
    <x v="0"/>
    <x v="1"/>
    <x v="82"/>
    <x v="31"/>
    <x v="391"/>
    <x v="4888"/>
    <x v="1062"/>
    <x v="97"/>
    <x v="97"/>
    <x v="19"/>
    <x v="35"/>
    <x v="6"/>
    <x v="1"/>
    <x v="1"/>
  </r>
  <r>
    <x v="5133"/>
    <x v="0"/>
    <x v="2"/>
    <x v="53"/>
    <x v="47"/>
    <x v="152"/>
    <x v="4894"/>
    <x v="1099"/>
    <x v="97"/>
    <x v="97"/>
    <x v="19"/>
    <x v="35"/>
    <x v="6"/>
    <x v="2"/>
    <x v="2"/>
  </r>
  <r>
    <x v="5081"/>
    <x v="0"/>
    <x v="11"/>
    <x v="79"/>
    <x v="13"/>
    <x v="37"/>
    <x v="4847"/>
    <x v="1071"/>
    <x v="97"/>
    <x v="97"/>
    <x v="19"/>
    <x v="35"/>
    <x v="6"/>
    <x v="11"/>
    <x v="11"/>
  </r>
  <r>
    <x v="5085"/>
    <x v="1"/>
    <x v="2"/>
    <x v="58"/>
    <x v="68"/>
    <x v="299"/>
    <x v="4850"/>
    <x v="1074"/>
    <x v="97"/>
    <x v="97"/>
    <x v="19"/>
    <x v="35"/>
    <x v="6"/>
    <x v="2"/>
    <x v="2"/>
  </r>
  <r>
    <x v="5050"/>
    <x v="0"/>
    <x v="7"/>
    <x v="30"/>
    <x v="63"/>
    <x v="34"/>
    <x v="4820"/>
    <x v="1067"/>
    <x v="97"/>
    <x v="97"/>
    <x v="19"/>
    <x v="35"/>
    <x v="6"/>
    <x v="7"/>
    <x v="7"/>
  </r>
  <r>
    <x v="5127"/>
    <x v="0"/>
    <x v="9"/>
    <x v="7"/>
    <x v="23"/>
    <x v="126"/>
    <x v="948"/>
    <x v="1064"/>
    <x v="97"/>
    <x v="97"/>
    <x v="19"/>
    <x v="35"/>
    <x v="6"/>
    <x v="9"/>
    <x v="9"/>
  </r>
  <r>
    <x v="5088"/>
    <x v="0"/>
    <x v="11"/>
    <x v="7"/>
    <x v="10"/>
    <x v="0"/>
    <x v="4853"/>
    <x v="1090"/>
    <x v="97"/>
    <x v="97"/>
    <x v="19"/>
    <x v="35"/>
    <x v="6"/>
    <x v="11"/>
    <x v="11"/>
  </r>
  <r>
    <x v="5066"/>
    <x v="0"/>
    <x v="3"/>
    <x v="19"/>
    <x v="75"/>
    <x v="169"/>
    <x v="4835"/>
    <x v="1100"/>
    <x v="97"/>
    <x v="97"/>
    <x v="19"/>
    <x v="35"/>
    <x v="6"/>
    <x v="3"/>
    <x v="3"/>
  </r>
  <r>
    <x v="5059"/>
    <x v="0"/>
    <x v="11"/>
    <x v="78"/>
    <x v="138"/>
    <x v="1829"/>
    <x v="4828"/>
    <x v="1095"/>
    <x v="97"/>
    <x v="97"/>
    <x v="19"/>
    <x v="35"/>
    <x v="6"/>
    <x v="11"/>
    <x v="11"/>
  </r>
  <r>
    <x v="5076"/>
    <x v="0"/>
    <x v="2"/>
    <x v="93"/>
    <x v="63"/>
    <x v="935"/>
    <x v="4843"/>
    <x v="1074"/>
    <x v="97"/>
    <x v="97"/>
    <x v="19"/>
    <x v="35"/>
    <x v="6"/>
    <x v="2"/>
    <x v="2"/>
  </r>
  <r>
    <x v="5082"/>
    <x v="0"/>
    <x v="2"/>
    <x v="49"/>
    <x v="48"/>
    <x v="203"/>
    <x v="4848"/>
    <x v="1078"/>
    <x v="97"/>
    <x v="97"/>
    <x v="19"/>
    <x v="35"/>
    <x v="6"/>
    <x v="2"/>
    <x v="2"/>
  </r>
  <r>
    <x v="5087"/>
    <x v="0"/>
    <x v="6"/>
    <x v="15"/>
    <x v="24"/>
    <x v="172"/>
    <x v="4852"/>
    <x v="1063"/>
    <x v="97"/>
    <x v="97"/>
    <x v="19"/>
    <x v="35"/>
    <x v="6"/>
    <x v="6"/>
    <x v="6"/>
  </r>
  <r>
    <x v="5128"/>
    <x v="0"/>
    <x v="10"/>
    <x v="7"/>
    <x v="43"/>
    <x v="50"/>
    <x v="4889"/>
    <x v="1100"/>
    <x v="97"/>
    <x v="97"/>
    <x v="19"/>
    <x v="35"/>
    <x v="6"/>
    <x v="10"/>
    <x v="10"/>
  </r>
  <r>
    <x v="5087"/>
    <x v="0"/>
    <x v="5"/>
    <x v="8"/>
    <x v="9"/>
    <x v="13"/>
    <x v="4852"/>
    <x v="1063"/>
    <x v="97"/>
    <x v="97"/>
    <x v="19"/>
    <x v="35"/>
    <x v="6"/>
    <x v="5"/>
    <x v="5"/>
  </r>
  <r>
    <x v="5070"/>
    <x v="1"/>
    <x v="2"/>
    <x v="90"/>
    <x v="39"/>
    <x v="154"/>
    <x v="4838"/>
    <x v="1096"/>
    <x v="97"/>
    <x v="97"/>
    <x v="19"/>
    <x v="35"/>
    <x v="6"/>
    <x v="2"/>
    <x v="2"/>
  </r>
  <r>
    <x v="5131"/>
    <x v="0"/>
    <x v="11"/>
    <x v="30"/>
    <x v="18"/>
    <x v="6"/>
    <x v="4892"/>
    <x v="1092"/>
    <x v="97"/>
    <x v="97"/>
    <x v="19"/>
    <x v="35"/>
    <x v="6"/>
    <x v="11"/>
    <x v="11"/>
  </r>
  <r>
    <x v="5075"/>
    <x v="0"/>
    <x v="6"/>
    <x v="11"/>
    <x v="5"/>
    <x v="22"/>
    <x v="4842"/>
    <x v="1074"/>
    <x v="97"/>
    <x v="97"/>
    <x v="19"/>
    <x v="35"/>
    <x v="6"/>
    <x v="6"/>
    <x v="6"/>
  </r>
  <r>
    <x v="5086"/>
    <x v="0"/>
    <x v="7"/>
    <x v="20"/>
    <x v="12"/>
    <x v="6"/>
    <x v="4851"/>
    <x v="1063"/>
    <x v="97"/>
    <x v="97"/>
    <x v="19"/>
    <x v="35"/>
    <x v="6"/>
    <x v="7"/>
    <x v="7"/>
  </r>
  <r>
    <x v="5056"/>
    <x v="0"/>
    <x v="9"/>
    <x v="15"/>
    <x v="76"/>
    <x v="39"/>
    <x v="4826"/>
    <x v="1098"/>
    <x v="97"/>
    <x v="97"/>
    <x v="19"/>
    <x v="35"/>
    <x v="6"/>
    <x v="9"/>
    <x v="9"/>
  </r>
  <r>
    <x v="5065"/>
    <x v="0"/>
    <x v="3"/>
    <x v="57"/>
    <x v="5"/>
    <x v="6"/>
    <x v="4834"/>
    <x v="1075"/>
    <x v="97"/>
    <x v="97"/>
    <x v="19"/>
    <x v="35"/>
    <x v="6"/>
    <x v="3"/>
    <x v="3"/>
  </r>
  <r>
    <x v="5130"/>
    <x v="0"/>
    <x v="6"/>
    <x v="79"/>
    <x v="14"/>
    <x v="379"/>
    <x v="4891"/>
    <x v="1103"/>
    <x v="97"/>
    <x v="97"/>
    <x v="19"/>
    <x v="35"/>
    <x v="6"/>
    <x v="6"/>
    <x v="6"/>
  </r>
  <r>
    <x v="5052"/>
    <x v="0"/>
    <x v="6"/>
    <x v="92"/>
    <x v="62"/>
    <x v="187"/>
    <x v="4822"/>
    <x v="1101"/>
    <x v="97"/>
    <x v="97"/>
    <x v="19"/>
    <x v="35"/>
    <x v="6"/>
    <x v="6"/>
    <x v="6"/>
  </r>
  <r>
    <x v="5065"/>
    <x v="0"/>
    <x v="7"/>
    <x v="21"/>
    <x v="13"/>
    <x v="22"/>
    <x v="4834"/>
    <x v="1075"/>
    <x v="97"/>
    <x v="97"/>
    <x v="19"/>
    <x v="35"/>
    <x v="6"/>
    <x v="7"/>
    <x v="7"/>
  </r>
  <r>
    <x v="4957"/>
    <x v="1"/>
    <x v="2"/>
    <x v="30"/>
    <x v="14"/>
    <x v="31"/>
    <x v="4078"/>
    <x v="1068"/>
    <x v="97"/>
    <x v="97"/>
    <x v="19"/>
    <x v="35"/>
    <x v="6"/>
    <x v="2"/>
    <x v="2"/>
  </r>
  <r>
    <x v="4983"/>
    <x v="0"/>
    <x v="2"/>
    <x v="49"/>
    <x v="75"/>
    <x v="97"/>
    <x v="4755"/>
    <x v="1104"/>
    <x v="97"/>
    <x v="97"/>
    <x v="19"/>
    <x v="35"/>
    <x v="6"/>
    <x v="2"/>
    <x v="2"/>
  </r>
  <r>
    <x v="4985"/>
    <x v="0"/>
    <x v="0"/>
    <x v="75"/>
    <x v="91"/>
    <x v="124"/>
    <x v="4757"/>
    <x v="1074"/>
    <x v="97"/>
    <x v="97"/>
    <x v="19"/>
    <x v="35"/>
    <x v="6"/>
    <x v="0"/>
    <x v="0"/>
  </r>
  <r>
    <x v="5136"/>
    <x v="0"/>
    <x v="6"/>
    <x v="1"/>
    <x v="47"/>
    <x v="73"/>
    <x v="4897"/>
    <x v="1091"/>
    <x v="97"/>
    <x v="97"/>
    <x v="19"/>
    <x v="35"/>
    <x v="6"/>
    <x v="6"/>
    <x v="6"/>
  </r>
  <r>
    <x v="5042"/>
    <x v="0"/>
    <x v="9"/>
    <x v="40"/>
    <x v="27"/>
    <x v="758"/>
    <x v="4812"/>
    <x v="1081"/>
    <x v="97"/>
    <x v="97"/>
    <x v="19"/>
    <x v="35"/>
    <x v="6"/>
    <x v="9"/>
    <x v="9"/>
  </r>
  <r>
    <x v="5042"/>
    <x v="0"/>
    <x v="7"/>
    <x v="9"/>
    <x v="8"/>
    <x v="8"/>
    <x v="4812"/>
    <x v="1081"/>
    <x v="97"/>
    <x v="97"/>
    <x v="19"/>
    <x v="35"/>
    <x v="6"/>
    <x v="7"/>
    <x v="7"/>
  </r>
  <r>
    <x v="4977"/>
    <x v="0"/>
    <x v="5"/>
    <x v="16"/>
    <x v="6"/>
    <x v="688"/>
    <x v="1191"/>
    <x v="1061"/>
    <x v="97"/>
    <x v="97"/>
    <x v="19"/>
    <x v="35"/>
    <x v="6"/>
    <x v="5"/>
    <x v="5"/>
  </r>
  <r>
    <x v="5136"/>
    <x v="0"/>
    <x v="1"/>
    <x v="18"/>
    <x v="106"/>
    <x v="3889"/>
    <x v="4897"/>
    <x v="1091"/>
    <x v="97"/>
    <x v="97"/>
    <x v="19"/>
    <x v="35"/>
    <x v="6"/>
    <x v="1"/>
    <x v="1"/>
  </r>
  <r>
    <x v="4966"/>
    <x v="0"/>
    <x v="6"/>
    <x v="10"/>
    <x v="0"/>
    <x v="6"/>
    <x v="4739"/>
    <x v="1094"/>
    <x v="97"/>
    <x v="97"/>
    <x v="19"/>
    <x v="35"/>
    <x v="6"/>
    <x v="6"/>
    <x v="6"/>
  </r>
  <r>
    <x v="4977"/>
    <x v="0"/>
    <x v="1"/>
    <x v="31"/>
    <x v="35"/>
    <x v="262"/>
    <x v="1191"/>
    <x v="1061"/>
    <x v="97"/>
    <x v="97"/>
    <x v="19"/>
    <x v="35"/>
    <x v="6"/>
    <x v="1"/>
    <x v="1"/>
  </r>
  <r>
    <x v="5010"/>
    <x v="0"/>
    <x v="4"/>
    <x v="49"/>
    <x v="47"/>
    <x v="432"/>
    <x v="4781"/>
    <x v="1097"/>
    <x v="97"/>
    <x v="97"/>
    <x v="19"/>
    <x v="35"/>
    <x v="6"/>
    <x v="4"/>
    <x v="4"/>
  </r>
  <r>
    <x v="4982"/>
    <x v="1"/>
    <x v="2"/>
    <x v="63"/>
    <x v="16"/>
    <x v="6"/>
    <x v="4754"/>
    <x v="1103"/>
    <x v="97"/>
    <x v="97"/>
    <x v="19"/>
    <x v="35"/>
    <x v="6"/>
    <x v="2"/>
    <x v="2"/>
  </r>
  <r>
    <x v="4994"/>
    <x v="0"/>
    <x v="3"/>
    <x v="84"/>
    <x v="113"/>
    <x v="3890"/>
    <x v="4766"/>
    <x v="1102"/>
    <x v="97"/>
    <x v="97"/>
    <x v="19"/>
    <x v="35"/>
    <x v="6"/>
    <x v="3"/>
    <x v="3"/>
  </r>
  <r>
    <x v="4985"/>
    <x v="1"/>
    <x v="2"/>
    <x v="0"/>
    <x v="41"/>
    <x v="6"/>
    <x v="4757"/>
    <x v="1074"/>
    <x v="97"/>
    <x v="97"/>
    <x v="19"/>
    <x v="35"/>
    <x v="6"/>
    <x v="2"/>
    <x v="2"/>
  </r>
  <r>
    <x v="4972"/>
    <x v="0"/>
    <x v="2"/>
    <x v="11"/>
    <x v="10"/>
    <x v="11"/>
    <x v="4745"/>
    <x v="1090"/>
    <x v="97"/>
    <x v="97"/>
    <x v="19"/>
    <x v="35"/>
    <x v="6"/>
    <x v="2"/>
    <x v="2"/>
  </r>
  <r>
    <x v="5138"/>
    <x v="0"/>
    <x v="4"/>
    <x v="92"/>
    <x v="62"/>
    <x v="187"/>
    <x v="4899"/>
    <x v="1075"/>
    <x v="97"/>
    <x v="97"/>
    <x v="19"/>
    <x v="35"/>
    <x v="6"/>
    <x v="4"/>
    <x v="4"/>
  </r>
  <r>
    <x v="4985"/>
    <x v="0"/>
    <x v="2"/>
    <x v="0"/>
    <x v="41"/>
    <x v="6"/>
    <x v="4757"/>
    <x v="1074"/>
    <x v="97"/>
    <x v="97"/>
    <x v="19"/>
    <x v="35"/>
    <x v="6"/>
    <x v="2"/>
    <x v="2"/>
  </r>
  <r>
    <x v="5039"/>
    <x v="0"/>
    <x v="1"/>
    <x v="30"/>
    <x v="36"/>
    <x v="2420"/>
    <x v="4809"/>
    <x v="1085"/>
    <x v="97"/>
    <x v="97"/>
    <x v="19"/>
    <x v="35"/>
    <x v="6"/>
    <x v="1"/>
    <x v="1"/>
  </r>
  <r>
    <x v="4986"/>
    <x v="1"/>
    <x v="2"/>
    <x v="48"/>
    <x v="23"/>
    <x v="6"/>
    <x v="4758"/>
    <x v="1075"/>
    <x v="97"/>
    <x v="97"/>
    <x v="19"/>
    <x v="35"/>
    <x v="6"/>
    <x v="2"/>
    <x v="2"/>
  </r>
  <r>
    <x v="4953"/>
    <x v="0"/>
    <x v="10"/>
    <x v="92"/>
    <x v="62"/>
    <x v="187"/>
    <x v="4727"/>
    <x v="1064"/>
    <x v="97"/>
    <x v="97"/>
    <x v="19"/>
    <x v="35"/>
    <x v="6"/>
    <x v="10"/>
    <x v="10"/>
  </r>
  <r>
    <x v="5039"/>
    <x v="0"/>
    <x v="7"/>
    <x v="20"/>
    <x v="98"/>
    <x v="145"/>
    <x v="4809"/>
    <x v="1085"/>
    <x v="97"/>
    <x v="97"/>
    <x v="19"/>
    <x v="35"/>
    <x v="6"/>
    <x v="7"/>
    <x v="7"/>
  </r>
  <r>
    <x v="4955"/>
    <x v="0"/>
    <x v="5"/>
    <x v="7"/>
    <x v="11"/>
    <x v="319"/>
    <x v="4729"/>
    <x v="1098"/>
    <x v="97"/>
    <x v="97"/>
    <x v="19"/>
    <x v="35"/>
    <x v="6"/>
    <x v="5"/>
    <x v="5"/>
  </r>
  <r>
    <x v="5040"/>
    <x v="0"/>
    <x v="5"/>
    <x v="0"/>
    <x v="9"/>
    <x v="265"/>
    <x v="4810"/>
    <x v="1078"/>
    <x v="97"/>
    <x v="97"/>
    <x v="19"/>
    <x v="35"/>
    <x v="6"/>
    <x v="5"/>
    <x v="5"/>
  </r>
  <r>
    <x v="4956"/>
    <x v="1"/>
    <x v="2"/>
    <x v="33"/>
    <x v="42"/>
    <x v="209"/>
    <x v="4730"/>
    <x v="1062"/>
    <x v="97"/>
    <x v="97"/>
    <x v="19"/>
    <x v="35"/>
    <x v="6"/>
    <x v="2"/>
    <x v="2"/>
  </r>
  <r>
    <x v="5019"/>
    <x v="0"/>
    <x v="5"/>
    <x v="16"/>
    <x v="17"/>
    <x v="6"/>
    <x v="4790"/>
    <x v="1103"/>
    <x v="97"/>
    <x v="97"/>
    <x v="19"/>
    <x v="35"/>
    <x v="6"/>
    <x v="5"/>
    <x v="5"/>
  </r>
  <r>
    <x v="5012"/>
    <x v="0"/>
    <x v="10"/>
    <x v="93"/>
    <x v="18"/>
    <x v="180"/>
    <x v="4783"/>
    <x v="1075"/>
    <x v="97"/>
    <x v="97"/>
    <x v="19"/>
    <x v="35"/>
    <x v="6"/>
    <x v="10"/>
    <x v="10"/>
  </r>
  <r>
    <x v="4979"/>
    <x v="0"/>
    <x v="0"/>
    <x v="9"/>
    <x v="63"/>
    <x v="76"/>
    <x v="4751"/>
    <x v="1073"/>
    <x v="97"/>
    <x v="97"/>
    <x v="19"/>
    <x v="35"/>
    <x v="6"/>
    <x v="0"/>
    <x v="0"/>
  </r>
  <r>
    <x v="4962"/>
    <x v="0"/>
    <x v="8"/>
    <x v="13"/>
    <x v="65"/>
    <x v="154"/>
    <x v="4735"/>
    <x v="1101"/>
    <x v="97"/>
    <x v="97"/>
    <x v="19"/>
    <x v="35"/>
    <x v="6"/>
    <x v="8"/>
    <x v="8"/>
  </r>
  <r>
    <x v="4980"/>
    <x v="0"/>
    <x v="5"/>
    <x v="16"/>
    <x v="17"/>
    <x v="6"/>
    <x v="4752"/>
    <x v="1096"/>
    <x v="97"/>
    <x v="97"/>
    <x v="19"/>
    <x v="35"/>
    <x v="6"/>
    <x v="5"/>
    <x v="5"/>
  </r>
  <r>
    <x v="4975"/>
    <x v="0"/>
    <x v="5"/>
    <x v="75"/>
    <x v="91"/>
    <x v="124"/>
    <x v="4748"/>
    <x v="1082"/>
    <x v="97"/>
    <x v="97"/>
    <x v="19"/>
    <x v="35"/>
    <x v="6"/>
    <x v="5"/>
    <x v="5"/>
  </r>
  <r>
    <x v="4991"/>
    <x v="0"/>
    <x v="11"/>
    <x v="30"/>
    <x v="62"/>
    <x v="7"/>
    <x v="4763"/>
    <x v="1075"/>
    <x v="97"/>
    <x v="97"/>
    <x v="19"/>
    <x v="35"/>
    <x v="6"/>
    <x v="11"/>
    <x v="11"/>
  </r>
  <r>
    <x v="5035"/>
    <x v="0"/>
    <x v="5"/>
    <x v="75"/>
    <x v="91"/>
    <x v="124"/>
    <x v="4805"/>
    <x v="1094"/>
    <x v="97"/>
    <x v="97"/>
    <x v="19"/>
    <x v="35"/>
    <x v="6"/>
    <x v="5"/>
    <x v="5"/>
  </r>
  <r>
    <x v="4975"/>
    <x v="0"/>
    <x v="6"/>
    <x v="10"/>
    <x v="94"/>
    <x v="34"/>
    <x v="4748"/>
    <x v="1082"/>
    <x v="97"/>
    <x v="97"/>
    <x v="19"/>
    <x v="35"/>
    <x v="6"/>
    <x v="6"/>
    <x v="6"/>
  </r>
  <r>
    <x v="5138"/>
    <x v="1"/>
    <x v="2"/>
    <x v="4"/>
    <x v="38"/>
    <x v="19"/>
    <x v="4899"/>
    <x v="1075"/>
    <x v="97"/>
    <x v="97"/>
    <x v="19"/>
    <x v="35"/>
    <x v="6"/>
    <x v="2"/>
    <x v="2"/>
  </r>
  <r>
    <x v="4977"/>
    <x v="0"/>
    <x v="0"/>
    <x v="6"/>
    <x v="0"/>
    <x v="145"/>
    <x v="1191"/>
    <x v="1061"/>
    <x v="97"/>
    <x v="97"/>
    <x v="19"/>
    <x v="35"/>
    <x v="6"/>
    <x v="0"/>
    <x v="0"/>
  </r>
  <r>
    <x v="4995"/>
    <x v="0"/>
    <x v="7"/>
    <x v="75"/>
    <x v="91"/>
    <x v="124"/>
    <x v="4767"/>
    <x v="1101"/>
    <x v="97"/>
    <x v="97"/>
    <x v="19"/>
    <x v="35"/>
    <x v="6"/>
    <x v="7"/>
    <x v="7"/>
  </r>
  <r>
    <x v="4967"/>
    <x v="0"/>
    <x v="10"/>
    <x v="84"/>
    <x v="2"/>
    <x v="34"/>
    <x v="4740"/>
    <x v="1102"/>
    <x v="97"/>
    <x v="97"/>
    <x v="19"/>
    <x v="35"/>
    <x v="6"/>
    <x v="10"/>
    <x v="10"/>
  </r>
  <r>
    <x v="4963"/>
    <x v="0"/>
    <x v="7"/>
    <x v="48"/>
    <x v="30"/>
    <x v="7"/>
    <x v="4736"/>
    <x v="1076"/>
    <x v="97"/>
    <x v="97"/>
    <x v="19"/>
    <x v="35"/>
    <x v="6"/>
    <x v="7"/>
    <x v="7"/>
  </r>
  <r>
    <x v="4981"/>
    <x v="0"/>
    <x v="8"/>
    <x v="10"/>
    <x v="18"/>
    <x v="13"/>
    <x v="4753"/>
    <x v="1076"/>
    <x v="97"/>
    <x v="97"/>
    <x v="19"/>
    <x v="35"/>
    <x v="6"/>
    <x v="8"/>
    <x v="8"/>
  </r>
  <r>
    <x v="4956"/>
    <x v="0"/>
    <x v="5"/>
    <x v="16"/>
    <x v="17"/>
    <x v="6"/>
    <x v="4730"/>
    <x v="1062"/>
    <x v="97"/>
    <x v="97"/>
    <x v="19"/>
    <x v="35"/>
    <x v="6"/>
    <x v="5"/>
    <x v="5"/>
  </r>
  <r>
    <x v="4966"/>
    <x v="0"/>
    <x v="7"/>
    <x v="8"/>
    <x v="98"/>
    <x v="6"/>
    <x v="4739"/>
    <x v="1094"/>
    <x v="97"/>
    <x v="97"/>
    <x v="19"/>
    <x v="35"/>
    <x v="6"/>
    <x v="7"/>
    <x v="7"/>
  </r>
  <r>
    <x v="4958"/>
    <x v="0"/>
    <x v="7"/>
    <x v="13"/>
    <x v="13"/>
    <x v="6"/>
    <x v="4731"/>
    <x v="1067"/>
    <x v="97"/>
    <x v="97"/>
    <x v="19"/>
    <x v="35"/>
    <x v="6"/>
    <x v="7"/>
    <x v="7"/>
  </r>
  <r>
    <x v="4993"/>
    <x v="0"/>
    <x v="4"/>
    <x v="8"/>
    <x v="98"/>
    <x v="6"/>
    <x v="4765"/>
    <x v="1099"/>
    <x v="97"/>
    <x v="97"/>
    <x v="19"/>
    <x v="35"/>
    <x v="6"/>
    <x v="4"/>
    <x v="4"/>
  </r>
  <r>
    <x v="4986"/>
    <x v="0"/>
    <x v="4"/>
    <x v="10"/>
    <x v="0"/>
    <x v="6"/>
    <x v="4758"/>
    <x v="1075"/>
    <x v="97"/>
    <x v="97"/>
    <x v="19"/>
    <x v="35"/>
    <x v="6"/>
    <x v="4"/>
    <x v="4"/>
  </r>
  <r>
    <x v="5137"/>
    <x v="0"/>
    <x v="7"/>
    <x v="23"/>
    <x v="16"/>
    <x v="54"/>
    <x v="4898"/>
    <x v="1086"/>
    <x v="97"/>
    <x v="97"/>
    <x v="19"/>
    <x v="35"/>
    <x v="6"/>
    <x v="7"/>
    <x v="7"/>
  </r>
  <r>
    <x v="4957"/>
    <x v="0"/>
    <x v="9"/>
    <x v="17"/>
    <x v="62"/>
    <x v="6"/>
    <x v="4078"/>
    <x v="1068"/>
    <x v="97"/>
    <x v="97"/>
    <x v="19"/>
    <x v="35"/>
    <x v="6"/>
    <x v="9"/>
    <x v="9"/>
  </r>
  <r>
    <x v="5019"/>
    <x v="0"/>
    <x v="7"/>
    <x v="20"/>
    <x v="12"/>
    <x v="6"/>
    <x v="4790"/>
    <x v="1103"/>
    <x v="97"/>
    <x v="97"/>
    <x v="19"/>
    <x v="35"/>
    <x v="6"/>
    <x v="7"/>
    <x v="7"/>
  </r>
  <r>
    <x v="4955"/>
    <x v="0"/>
    <x v="6"/>
    <x v="18"/>
    <x v="19"/>
    <x v="121"/>
    <x v="4729"/>
    <x v="1098"/>
    <x v="97"/>
    <x v="97"/>
    <x v="19"/>
    <x v="35"/>
    <x v="6"/>
    <x v="6"/>
    <x v="6"/>
  </r>
  <r>
    <x v="4971"/>
    <x v="1"/>
    <x v="2"/>
    <x v="112"/>
    <x v="72"/>
    <x v="408"/>
    <x v="4744"/>
    <x v="1073"/>
    <x v="97"/>
    <x v="97"/>
    <x v="19"/>
    <x v="35"/>
    <x v="6"/>
    <x v="2"/>
    <x v="2"/>
  </r>
  <r>
    <x v="4978"/>
    <x v="0"/>
    <x v="5"/>
    <x v="12"/>
    <x v="6"/>
    <x v="145"/>
    <x v="4750"/>
    <x v="1071"/>
    <x v="97"/>
    <x v="97"/>
    <x v="19"/>
    <x v="35"/>
    <x v="6"/>
    <x v="5"/>
    <x v="5"/>
  </r>
  <r>
    <x v="4979"/>
    <x v="0"/>
    <x v="1"/>
    <x v="38"/>
    <x v="19"/>
    <x v="48"/>
    <x v="4751"/>
    <x v="1073"/>
    <x v="97"/>
    <x v="97"/>
    <x v="19"/>
    <x v="35"/>
    <x v="6"/>
    <x v="1"/>
    <x v="1"/>
  </r>
  <r>
    <x v="5016"/>
    <x v="0"/>
    <x v="4"/>
    <x v="79"/>
    <x v="13"/>
    <x v="37"/>
    <x v="4787"/>
    <x v="1074"/>
    <x v="97"/>
    <x v="97"/>
    <x v="19"/>
    <x v="35"/>
    <x v="6"/>
    <x v="4"/>
    <x v="4"/>
  </r>
  <r>
    <x v="4952"/>
    <x v="0"/>
    <x v="8"/>
    <x v="9"/>
    <x v="63"/>
    <x v="76"/>
    <x v="4726"/>
    <x v="1086"/>
    <x v="97"/>
    <x v="97"/>
    <x v="19"/>
    <x v="35"/>
    <x v="6"/>
    <x v="8"/>
    <x v="8"/>
  </r>
  <r>
    <x v="4973"/>
    <x v="0"/>
    <x v="1"/>
    <x v="3"/>
    <x v="7"/>
    <x v="39"/>
    <x v="4746"/>
    <x v="1088"/>
    <x v="97"/>
    <x v="97"/>
    <x v="19"/>
    <x v="35"/>
    <x v="6"/>
    <x v="1"/>
    <x v="1"/>
  </r>
  <r>
    <x v="4969"/>
    <x v="0"/>
    <x v="6"/>
    <x v="8"/>
    <x v="85"/>
    <x v="31"/>
    <x v="4742"/>
    <x v="1101"/>
    <x v="97"/>
    <x v="97"/>
    <x v="19"/>
    <x v="35"/>
    <x v="6"/>
    <x v="6"/>
    <x v="6"/>
  </r>
  <r>
    <x v="5020"/>
    <x v="0"/>
    <x v="7"/>
    <x v="93"/>
    <x v="9"/>
    <x v="63"/>
    <x v="4791"/>
    <x v="1075"/>
    <x v="97"/>
    <x v="97"/>
    <x v="19"/>
    <x v="35"/>
    <x v="6"/>
    <x v="7"/>
    <x v="7"/>
  </r>
  <r>
    <x v="4985"/>
    <x v="0"/>
    <x v="11"/>
    <x v="10"/>
    <x v="65"/>
    <x v="546"/>
    <x v="4757"/>
    <x v="1074"/>
    <x v="97"/>
    <x v="97"/>
    <x v="19"/>
    <x v="35"/>
    <x v="6"/>
    <x v="11"/>
    <x v="11"/>
  </r>
  <r>
    <x v="4965"/>
    <x v="0"/>
    <x v="11"/>
    <x v="95"/>
    <x v="106"/>
    <x v="623"/>
    <x v="4738"/>
    <x v="1097"/>
    <x v="97"/>
    <x v="97"/>
    <x v="19"/>
    <x v="35"/>
    <x v="6"/>
    <x v="11"/>
    <x v="11"/>
  </r>
  <r>
    <x v="4980"/>
    <x v="0"/>
    <x v="9"/>
    <x v="13"/>
    <x v="7"/>
    <x v="982"/>
    <x v="4752"/>
    <x v="1096"/>
    <x v="97"/>
    <x v="97"/>
    <x v="19"/>
    <x v="35"/>
    <x v="6"/>
    <x v="9"/>
    <x v="9"/>
  </r>
  <r>
    <x v="4958"/>
    <x v="0"/>
    <x v="3"/>
    <x v="15"/>
    <x v="56"/>
    <x v="6"/>
    <x v="4731"/>
    <x v="1067"/>
    <x v="97"/>
    <x v="97"/>
    <x v="19"/>
    <x v="35"/>
    <x v="6"/>
    <x v="3"/>
    <x v="3"/>
  </r>
  <r>
    <x v="5020"/>
    <x v="0"/>
    <x v="4"/>
    <x v="3"/>
    <x v="8"/>
    <x v="6"/>
    <x v="4791"/>
    <x v="1075"/>
    <x v="97"/>
    <x v="97"/>
    <x v="19"/>
    <x v="35"/>
    <x v="6"/>
    <x v="4"/>
    <x v="4"/>
  </r>
  <r>
    <x v="4977"/>
    <x v="0"/>
    <x v="10"/>
    <x v="79"/>
    <x v="14"/>
    <x v="379"/>
    <x v="1191"/>
    <x v="1061"/>
    <x v="97"/>
    <x v="97"/>
    <x v="19"/>
    <x v="35"/>
    <x v="6"/>
    <x v="10"/>
    <x v="10"/>
  </r>
  <r>
    <x v="4971"/>
    <x v="0"/>
    <x v="2"/>
    <x v="55"/>
    <x v="72"/>
    <x v="95"/>
    <x v="4744"/>
    <x v="1073"/>
    <x v="97"/>
    <x v="97"/>
    <x v="19"/>
    <x v="35"/>
    <x v="6"/>
    <x v="2"/>
    <x v="2"/>
  </r>
  <r>
    <x v="4982"/>
    <x v="0"/>
    <x v="4"/>
    <x v="92"/>
    <x v="62"/>
    <x v="187"/>
    <x v="4754"/>
    <x v="1103"/>
    <x v="97"/>
    <x v="97"/>
    <x v="19"/>
    <x v="35"/>
    <x v="6"/>
    <x v="4"/>
    <x v="4"/>
  </r>
  <r>
    <x v="4984"/>
    <x v="0"/>
    <x v="10"/>
    <x v="8"/>
    <x v="98"/>
    <x v="6"/>
    <x v="4756"/>
    <x v="1067"/>
    <x v="97"/>
    <x v="97"/>
    <x v="19"/>
    <x v="35"/>
    <x v="6"/>
    <x v="10"/>
    <x v="10"/>
  </r>
  <r>
    <x v="4986"/>
    <x v="0"/>
    <x v="3"/>
    <x v="9"/>
    <x v="65"/>
    <x v="6"/>
    <x v="4758"/>
    <x v="1075"/>
    <x v="97"/>
    <x v="97"/>
    <x v="19"/>
    <x v="35"/>
    <x v="6"/>
    <x v="3"/>
    <x v="3"/>
  </r>
  <r>
    <x v="5138"/>
    <x v="0"/>
    <x v="8"/>
    <x v="11"/>
    <x v="16"/>
    <x v="112"/>
    <x v="4899"/>
    <x v="1075"/>
    <x v="97"/>
    <x v="97"/>
    <x v="19"/>
    <x v="35"/>
    <x v="6"/>
    <x v="8"/>
    <x v="8"/>
  </r>
  <r>
    <x v="5134"/>
    <x v="0"/>
    <x v="6"/>
    <x v="79"/>
    <x v="7"/>
    <x v="2364"/>
    <x v="4895"/>
    <x v="1079"/>
    <x v="97"/>
    <x v="97"/>
    <x v="19"/>
    <x v="35"/>
    <x v="6"/>
    <x v="6"/>
    <x v="6"/>
  </r>
  <r>
    <x v="5016"/>
    <x v="0"/>
    <x v="8"/>
    <x v="92"/>
    <x v="43"/>
    <x v="137"/>
    <x v="4787"/>
    <x v="1074"/>
    <x v="97"/>
    <x v="97"/>
    <x v="19"/>
    <x v="35"/>
    <x v="6"/>
    <x v="8"/>
    <x v="8"/>
  </r>
  <r>
    <x v="5138"/>
    <x v="0"/>
    <x v="11"/>
    <x v="3"/>
    <x v="7"/>
    <x v="39"/>
    <x v="4899"/>
    <x v="1075"/>
    <x v="97"/>
    <x v="97"/>
    <x v="19"/>
    <x v="35"/>
    <x v="6"/>
    <x v="11"/>
    <x v="11"/>
  </r>
  <r>
    <x v="5013"/>
    <x v="0"/>
    <x v="3"/>
    <x v="8"/>
    <x v="0"/>
    <x v="7"/>
    <x v="4784"/>
    <x v="1096"/>
    <x v="97"/>
    <x v="97"/>
    <x v="19"/>
    <x v="35"/>
    <x v="6"/>
    <x v="3"/>
    <x v="3"/>
  </r>
  <r>
    <x v="4956"/>
    <x v="0"/>
    <x v="8"/>
    <x v="40"/>
    <x v="60"/>
    <x v="67"/>
    <x v="4730"/>
    <x v="1062"/>
    <x v="97"/>
    <x v="97"/>
    <x v="19"/>
    <x v="35"/>
    <x v="6"/>
    <x v="8"/>
    <x v="8"/>
  </r>
  <r>
    <x v="5017"/>
    <x v="0"/>
    <x v="6"/>
    <x v="84"/>
    <x v="49"/>
    <x v="626"/>
    <x v="4788"/>
    <x v="1064"/>
    <x v="97"/>
    <x v="97"/>
    <x v="19"/>
    <x v="35"/>
    <x v="6"/>
    <x v="6"/>
    <x v="6"/>
  </r>
  <r>
    <x v="5136"/>
    <x v="0"/>
    <x v="5"/>
    <x v="12"/>
    <x v="9"/>
    <x v="1432"/>
    <x v="4897"/>
    <x v="1091"/>
    <x v="97"/>
    <x v="97"/>
    <x v="19"/>
    <x v="35"/>
    <x v="6"/>
    <x v="5"/>
    <x v="5"/>
  </r>
  <r>
    <x v="4952"/>
    <x v="0"/>
    <x v="0"/>
    <x v="12"/>
    <x v="45"/>
    <x v="6"/>
    <x v="4726"/>
    <x v="1086"/>
    <x v="97"/>
    <x v="97"/>
    <x v="19"/>
    <x v="35"/>
    <x v="6"/>
    <x v="0"/>
    <x v="0"/>
  </r>
  <r>
    <x v="5042"/>
    <x v="0"/>
    <x v="4"/>
    <x v="26"/>
    <x v="54"/>
    <x v="160"/>
    <x v="4812"/>
    <x v="1081"/>
    <x v="97"/>
    <x v="97"/>
    <x v="19"/>
    <x v="35"/>
    <x v="6"/>
    <x v="4"/>
    <x v="4"/>
  </r>
  <r>
    <x v="4993"/>
    <x v="0"/>
    <x v="7"/>
    <x v="6"/>
    <x v="6"/>
    <x v="6"/>
    <x v="4765"/>
    <x v="1099"/>
    <x v="97"/>
    <x v="97"/>
    <x v="19"/>
    <x v="35"/>
    <x v="6"/>
    <x v="7"/>
    <x v="7"/>
  </r>
  <r>
    <x v="5012"/>
    <x v="0"/>
    <x v="9"/>
    <x v="57"/>
    <x v="30"/>
    <x v="44"/>
    <x v="4783"/>
    <x v="1075"/>
    <x v="97"/>
    <x v="97"/>
    <x v="19"/>
    <x v="35"/>
    <x v="6"/>
    <x v="9"/>
    <x v="9"/>
  </r>
  <r>
    <x v="4993"/>
    <x v="0"/>
    <x v="10"/>
    <x v="0"/>
    <x v="41"/>
    <x v="6"/>
    <x v="4765"/>
    <x v="1099"/>
    <x v="97"/>
    <x v="97"/>
    <x v="19"/>
    <x v="35"/>
    <x v="6"/>
    <x v="10"/>
    <x v="10"/>
  </r>
  <r>
    <x v="5019"/>
    <x v="0"/>
    <x v="3"/>
    <x v="0"/>
    <x v="85"/>
    <x v="126"/>
    <x v="4790"/>
    <x v="1103"/>
    <x v="97"/>
    <x v="97"/>
    <x v="19"/>
    <x v="35"/>
    <x v="6"/>
    <x v="3"/>
    <x v="3"/>
  </r>
  <r>
    <x v="5015"/>
    <x v="0"/>
    <x v="10"/>
    <x v="17"/>
    <x v="7"/>
    <x v="34"/>
    <x v="4786"/>
    <x v="1086"/>
    <x v="97"/>
    <x v="97"/>
    <x v="19"/>
    <x v="35"/>
    <x v="6"/>
    <x v="10"/>
    <x v="10"/>
  </r>
  <r>
    <x v="4994"/>
    <x v="0"/>
    <x v="5"/>
    <x v="12"/>
    <x v="9"/>
    <x v="1432"/>
    <x v="4766"/>
    <x v="1102"/>
    <x v="97"/>
    <x v="97"/>
    <x v="19"/>
    <x v="35"/>
    <x v="6"/>
    <x v="5"/>
    <x v="5"/>
  </r>
  <r>
    <x v="4974"/>
    <x v="0"/>
    <x v="9"/>
    <x v="49"/>
    <x v="81"/>
    <x v="243"/>
    <x v="4747"/>
    <x v="1093"/>
    <x v="97"/>
    <x v="97"/>
    <x v="19"/>
    <x v="35"/>
    <x v="6"/>
    <x v="9"/>
    <x v="9"/>
  </r>
  <r>
    <x v="5011"/>
    <x v="0"/>
    <x v="9"/>
    <x v="11"/>
    <x v="16"/>
    <x v="112"/>
    <x v="4782"/>
    <x v="1085"/>
    <x v="97"/>
    <x v="97"/>
    <x v="19"/>
    <x v="35"/>
    <x v="6"/>
    <x v="9"/>
    <x v="9"/>
  </r>
  <r>
    <x v="4994"/>
    <x v="0"/>
    <x v="4"/>
    <x v="4"/>
    <x v="114"/>
    <x v="662"/>
    <x v="4766"/>
    <x v="1102"/>
    <x v="97"/>
    <x v="97"/>
    <x v="19"/>
    <x v="35"/>
    <x v="6"/>
    <x v="4"/>
    <x v="4"/>
  </r>
  <r>
    <x v="4923"/>
    <x v="0"/>
    <x v="2"/>
    <x v="12"/>
    <x v="6"/>
    <x v="145"/>
    <x v="4699"/>
    <x v="1074"/>
    <x v="97"/>
    <x v="97"/>
    <x v="19"/>
    <x v="35"/>
    <x v="6"/>
    <x v="2"/>
    <x v="2"/>
  </r>
  <r>
    <x v="5115"/>
    <x v="0"/>
    <x v="6"/>
    <x v="10"/>
    <x v="94"/>
    <x v="34"/>
    <x v="4879"/>
    <x v="1106"/>
    <x v="97"/>
    <x v="97"/>
    <x v="19"/>
    <x v="35"/>
    <x v="6"/>
    <x v="6"/>
    <x v="6"/>
  </r>
  <r>
    <x v="4999"/>
    <x v="0"/>
    <x v="6"/>
    <x v="8"/>
    <x v="94"/>
    <x v="73"/>
    <x v="4771"/>
    <x v="1071"/>
    <x v="97"/>
    <x v="97"/>
    <x v="19"/>
    <x v="35"/>
    <x v="6"/>
    <x v="6"/>
    <x v="6"/>
  </r>
  <r>
    <x v="5101"/>
    <x v="0"/>
    <x v="3"/>
    <x v="4"/>
    <x v="15"/>
    <x v="241"/>
    <x v="4866"/>
    <x v="1076"/>
    <x v="97"/>
    <x v="97"/>
    <x v="19"/>
    <x v="35"/>
    <x v="6"/>
    <x v="3"/>
    <x v="3"/>
  </r>
  <r>
    <x v="5118"/>
    <x v="0"/>
    <x v="8"/>
    <x v="21"/>
    <x v="13"/>
    <x v="22"/>
    <x v="3444"/>
    <x v="1082"/>
    <x v="97"/>
    <x v="97"/>
    <x v="19"/>
    <x v="35"/>
    <x v="6"/>
    <x v="8"/>
    <x v="8"/>
  </r>
  <r>
    <x v="5004"/>
    <x v="0"/>
    <x v="1"/>
    <x v="94"/>
    <x v="83"/>
    <x v="10"/>
    <x v="4775"/>
    <x v="1076"/>
    <x v="97"/>
    <x v="97"/>
    <x v="19"/>
    <x v="35"/>
    <x v="6"/>
    <x v="1"/>
    <x v="1"/>
  </r>
  <r>
    <x v="5124"/>
    <x v="1"/>
    <x v="2"/>
    <x v="88"/>
    <x v="120"/>
    <x v="6"/>
    <x v="988"/>
    <x v="1089"/>
    <x v="97"/>
    <x v="97"/>
    <x v="19"/>
    <x v="35"/>
    <x v="6"/>
    <x v="2"/>
    <x v="2"/>
  </r>
  <r>
    <x v="5004"/>
    <x v="0"/>
    <x v="2"/>
    <x v="94"/>
    <x v="83"/>
    <x v="10"/>
    <x v="4775"/>
    <x v="1076"/>
    <x v="97"/>
    <x v="97"/>
    <x v="19"/>
    <x v="35"/>
    <x v="6"/>
    <x v="2"/>
    <x v="2"/>
  </r>
  <r>
    <x v="5099"/>
    <x v="0"/>
    <x v="10"/>
    <x v="38"/>
    <x v="58"/>
    <x v="52"/>
    <x v="4864"/>
    <x v="1107"/>
    <x v="97"/>
    <x v="97"/>
    <x v="19"/>
    <x v="35"/>
    <x v="6"/>
    <x v="10"/>
    <x v="10"/>
  </r>
  <r>
    <x v="5095"/>
    <x v="0"/>
    <x v="11"/>
    <x v="21"/>
    <x v="13"/>
    <x v="22"/>
    <x v="4860"/>
    <x v="1083"/>
    <x v="97"/>
    <x v="97"/>
    <x v="19"/>
    <x v="35"/>
    <x v="6"/>
    <x v="11"/>
    <x v="11"/>
  </r>
  <r>
    <x v="4929"/>
    <x v="0"/>
    <x v="7"/>
    <x v="10"/>
    <x v="13"/>
    <x v="202"/>
    <x v="4704"/>
    <x v="1080"/>
    <x v="97"/>
    <x v="97"/>
    <x v="19"/>
    <x v="35"/>
    <x v="6"/>
    <x v="7"/>
    <x v="7"/>
  </r>
  <r>
    <x v="5003"/>
    <x v="0"/>
    <x v="1"/>
    <x v="79"/>
    <x v="13"/>
    <x v="37"/>
    <x v="819"/>
    <x v="1094"/>
    <x v="97"/>
    <x v="97"/>
    <x v="19"/>
    <x v="35"/>
    <x v="6"/>
    <x v="1"/>
    <x v="1"/>
  </r>
  <r>
    <x v="5115"/>
    <x v="0"/>
    <x v="4"/>
    <x v="21"/>
    <x v="18"/>
    <x v="11"/>
    <x v="4879"/>
    <x v="1106"/>
    <x v="97"/>
    <x v="97"/>
    <x v="19"/>
    <x v="35"/>
    <x v="6"/>
    <x v="4"/>
    <x v="4"/>
  </r>
  <r>
    <x v="5118"/>
    <x v="0"/>
    <x v="10"/>
    <x v="16"/>
    <x v="17"/>
    <x v="6"/>
    <x v="3444"/>
    <x v="1082"/>
    <x v="97"/>
    <x v="97"/>
    <x v="19"/>
    <x v="35"/>
    <x v="6"/>
    <x v="10"/>
    <x v="10"/>
  </r>
  <r>
    <x v="4927"/>
    <x v="0"/>
    <x v="8"/>
    <x v="36"/>
    <x v="42"/>
    <x v="79"/>
    <x v="4702"/>
    <x v="1081"/>
    <x v="97"/>
    <x v="97"/>
    <x v="19"/>
    <x v="35"/>
    <x v="6"/>
    <x v="8"/>
    <x v="8"/>
  </r>
  <r>
    <x v="5104"/>
    <x v="0"/>
    <x v="7"/>
    <x v="30"/>
    <x v="18"/>
    <x v="6"/>
    <x v="4869"/>
    <x v="1104"/>
    <x v="97"/>
    <x v="97"/>
    <x v="19"/>
    <x v="35"/>
    <x v="6"/>
    <x v="7"/>
    <x v="7"/>
  </r>
  <r>
    <x v="5092"/>
    <x v="0"/>
    <x v="5"/>
    <x v="93"/>
    <x v="9"/>
    <x v="63"/>
    <x v="4857"/>
    <x v="1084"/>
    <x v="97"/>
    <x v="97"/>
    <x v="19"/>
    <x v="35"/>
    <x v="6"/>
    <x v="5"/>
    <x v="5"/>
  </r>
  <r>
    <x v="4929"/>
    <x v="0"/>
    <x v="9"/>
    <x v="2"/>
    <x v="39"/>
    <x v="913"/>
    <x v="4704"/>
    <x v="1080"/>
    <x v="97"/>
    <x v="97"/>
    <x v="19"/>
    <x v="35"/>
    <x v="6"/>
    <x v="9"/>
    <x v="9"/>
  </r>
  <r>
    <x v="5112"/>
    <x v="0"/>
    <x v="11"/>
    <x v="24"/>
    <x v="30"/>
    <x v="6"/>
    <x v="4876"/>
    <x v="1064"/>
    <x v="97"/>
    <x v="97"/>
    <x v="19"/>
    <x v="35"/>
    <x v="6"/>
    <x v="11"/>
    <x v="11"/>
  </r>
  <r>
    <x v="4998"/>
    <x v="0"/>
    <x v="10"/>
    <x v="21"/>
    <x v="65"/>
    <x v="75"/>
    <x v="4770"/>
    <x v="1070"/>
    <x v="97"/>
    <x v="97"/>
    <x v="19"/>
    <x v="35"/>
    <x v="6"/>
    <x v="10"/>
    <x v="10"/>
  </r>
  <r>
    <x v="4922"/>
    <x v="0"/>
    <x v="5"/>
    <x v="6"/>
    <x v="6"/>
    <x v="6"/>
    <x v="4698"/>
    <x v="1088"/>
    <x v="97"/>
    <x v="97"/>
    <x v="19"/>
    <x v="35"/>
    <x v="6"/>
    <x v="5"/>
    <x v="5"/>
  </r>
  <r>
    <x v="5115"/>
    <x v="0"/>
    <x v="2"/>
    <x v="51"/>
    <x v="38"/>
    <x v="6"/>
    <x v="4879"/>
    <x v="1106"/>
    <x v="97"/>
    <x v="97"/>
    <x v="19"/>
    <x v="35"/>
    <x v="6"/>
    <x v="2"/>
    <x v="2"/>
  </r>
  <r>
    <x v="4923"/>
    <x v="0"/>
    <x v="5"/>
    <x v="12"/>
    <x v="12"/>
    <x v="13"/>
    <x v="4699"/>
    <x v="1074"/>
    <x v="97"/>
    <x v="97"/>
    <x v="19"/>
    <x v="35"/>
    <x v="6"/>
    <x v="5"/>
    <x v="5"/>
  </r>
  <r>
    <x v="5115"/>
    <x v="1"/>
    <x v="2"/>
    <x v="51"/>
    <x v="38"/>
    <x v="6"/>
    <x v="4879"/>
    <x v="1106"/>
    <x v="97"/>
    <x v="97"/>
    <x v="19"/>
    <x v="35"/>
    <x v="6"/>
    <x v="2"/>
    <x v="2"/>
  </r>
  <r>
    <x v="4919"/>
    <x v="0"/>
    <x v="11"/>
    <x v="9"/>
    <x v="8"/>
    <x v="8"/>
    <x v="4696"/>
    <x v="1086"/>
    <x v="97"/>
    <x v="97"/>
    <x v="19"/>
    <x v="35"/>
    <x v="6"/>
    <x v="11"/>
    <x v="11"/>
  </r>
  <r>
    <x v="5092"/>
    <x v="0"/>
    <x v="10"/>
    <x v="13"/>
    <x v="14"/>
    <x v="44"/>
    <x v="4857"/>
    <x v="1084"/>
    <x v="97"/>
    <x v="97"/>
    <x v="19"/>
    <x v="35"/>
    <x v="6"/>
    <x v="10"/>
    <x v="10"/>
  </r>
  <r>
    <x v="5094"/>
    <x v="0"/>
    <x v="5"/>
    <x v="75"/>
    <x v="45"/>
    <x v="120"/>
    <x v="4859"/>
    <x v="1107"/>
    <x v="97"/>
    <x v="97"/>
    <x v="19"/>
    <x v="35"/>
    <x v="6"/>
    <x v="5"/>
    <x v="5"/>
  </r>
  <r>
    <x v="5101"/>
    <x v="0"/>
    <x v="5"/>
    <x v="8"/>
    <x v="0"/>
    <x v="7"/>
    <x v="4866"/>
    <x v="1076"/>
    <x v="97"/>
    <x v="97"/>
    <x v="19"/>
    <x v="35"/>
    <x v="6"/>
    <x v="5"/>
    <x v="5"/>
  </r>
  <r>
    <x v="5008"/>
    <x v="0"/>
    <x v="2"/>
    <x v="79"/>
    <x v="13"/>
    <x v="37"/>
    <x v="4779"/>
    <x v="1106"/>
    <x v="97"/>
    <x v="97"/>
    <x v="19"/>
    <x v="35"/>
    <x v="6"/>
    <x v="2"/>
    <x v="2"/>
  </r>
  <r>
    <x v="5109"/>
    <x v="0"/>
    <x v="11"/>
    <x v="42"/>
    <x v="96"/>
    <x v="880"/>
    <x v="2955"/>
    <x v="1089"/>
    <x v="97"/>
    <x v="97"/>
    <x v="19"/>
    <x v="35"/>
    <x v="6"/>
    <x v="11"/>
    <x v="11"/>
  </r>
  <r>
    <x v="5110"/>
    <x v="0"/>
    <x v="8"/>
    <x v="83"/>
    <x v="96"/>
    <x v="141"/>
    <x v="4874"/>
    <x v="1094"/>
    <x v="97"/>
    <x v="97"/>
    <x v="19"/>
    <x v="35"/>
    <x v="6"/>
    <x v="8"/>
    <x v="8"/>
  </r>
  <r>
    <x v="4924"/>
    <x v="0"/>
    <x v="10"/>
    <x v="11"/>
    <x v="16"/>
    <x v="112"/>
    <x v="3278"/>
    <x v="1089"/>
    <x v="97"/>
    <x v="97"/>
    <x v="19"/>
    <x v="35"/>
    <x v="6"/>
    <x v="10"/>
    <x v="10"/>
  </r>
  <r>
    <x v="5098"/>
    <x v="0"/>
    <x v="11"/>
    <x v="50"/>
    <x v="38"/>
    <x v="11"/>
    <x v="4863"/>
    <x v="1074"/>
    <x v="97"/>
    <x v="97"/>
    <x v="19"/>
    <x v="35"/>
    <x v="6"/>
    <x v="11"/>
    <x v="11"/>
  </r>
  <r>
    <x v="5110"/>
    <x v="0"/>
    <x v="4"/>
    <x v="35"/>
    <x v="44"/>
    <x v="287"/>
    <x v="4874"/>
    <x v="1094"/>
    <x v="97"/>
    <x v="97"/>
    <x v="19"/>
    <x v="35"/>
    <x v="6"/>
    <x v="4"/>
    <x v="4"/>
  </r>
  <r>
    <x v="5104"/>
    <x v="0"/>
    <x v="8"/>
    <x v="84"/>
    <x v="102"/>
    <x v="19"/>
    <x v="4869"/>
    <x v="1104"/>
    <x v="97"/>
    <x v="97"/>
    <x v="19"/>
    <x v="35"/>
    <x v="6"/>
    <x v="8"/>
    <x v="8"/>
  </r>
  <r>
    <x v="4933"/>
    <x v="0"/>
    <x v="4"/>
    <x v="30"/>
    <x v="62"/>
    <x v="7"/>
    <x v="1824"/>
    <x v="1092"/>
    <x v="97"/>
    <x v="97"/>
    <x v="19"/>
    <x v="35"/>
    <x v="6"/>
    <x v="4"/>
    <x v="4"/>
  </r>
  <r>
    <x v="4918"/>
    <x v="0"/>
    <x v="10"/>
    <x v="8"/>
    <x v="85"/>
    <x v="31"/>
    <x v="4695"/>
    <x v="1072"/>
    <x v="97"/>
    <x v="97"/>
    <x v="19"/>
    <x v="35"/>
    <x v="6"/>
    <x v="10"/>
    <x v="10"/>
  </r>
  <r>
    <x v="5005"/>
    <x v="0"/>
    <x v="0"/>
    <x v="10"/>
    <x v="43"/>
    <x v="666"/>
    <x v="4776"/>
    <x v="1084"/>
    <x v="97"/>
    <x v="97"/>
    <x v="19"/>
    <x v="35"/>
    <x v="6"/>
    <x v="0"/>
    <x v="0"/>
  </r>
  <r>
    <x v="5006"/>
    <x v="0"/>
    <x v="9"/>
    <x v="53"/>
    <x v="60"/>
    <x v="139"/>
    <x v="4777"/>
    <x v="1105"/>
    <x v="97"/>
    <x v="97"/>
    <x v="19"/>
    <x v="35"/>
    <x v="6"/>
    <x v="9"/>
    <x v="9"/>
  </r>
  <r>
    <x v="5104"/>
    <x v="0"/>
    <x v="9"/>
    <x v="2"/>
    <x v="40"/>
    <x v="45"/>
    <x v="4869"/>
    <x v="1104"/>
    <x v="97"/>
    <x v="97"/>
    <x v="19"/>
    <x v="35"/>
    <x v="6"/>
    <x v="9"/>
    <x v="9"/>
  </r>
  <r>
    <x v="4933"/>
    <x v="1"/>
    <x v="2"/>
    <x v="63"/>
    <x v="76"/>
    <x v="64"/>
    <x v="1824"/>
    <x v="1092"/>
    <x v="97"/>
    <x v="97"/>
    <x v="19"/>
    <x v="35"/>
    <x v="6"/>
    <x v="2"/>
    <x v="2"/>
  </r>
  <r>
    <x v="5009"/>
    <x v="0"/>
    <x v="9"/>
    <x v="11"/>
    <x v="10"/>
    <x v="11"/>
    <x v="4780"/>
    <x v="1071"/>
    <x v="97"/>
    <x v="97"/>
    <x v="19"/>
    <x v="35"/>
    <x v="6"/>
    <x v="9"/>
    <x v="9"/>
  </r>
  <r>
    <x v="5094"/>
    <x v="0"/>
    <x v="6"/>
    <x v="21"/>
    <x v="65"/>
    <x v="75"/>
    <x v="4859"/>
    <x v="1107"/>
    <x v="97"/>
    <x v="97"/>
    <x v="19"/>
    <x v="35"/>
    <x v="6"/>
    <x v="6"/>
    <x v="6"/>
  </r>
  <r>
    <x v="5091"/>
    <x v="0"/>
    <x v="8"/>
    <x v="106"/>
    <x v="121"/>
    <x v="147"/>
    <x v="4856"/>
    <x v="1086"/>
    <x v="97"/>
    <x v="97"/>
    <x v="19"/>
    <x v="35"/>
    <x v="6"/>
    <x v="8"/>
    <x v="8"/>
  </r>
  <r>
    <x v="4936"/>
    <x v="0"/>
    <x v="3"/>
    <x v="101"/>
    <x v="117"/>
    <x v="1269"/>
    <x v="4710"/>
    <x v="1095"/>
    <x v="97"/>
    <x v="97"/>
    <x v="19"/>
    <x v="35"/>
    <x v="6"/>
    <x v="3"/>
    <x v="3"/>
  </r>
  <r>
    <x v="5002"/>
    <x v="0"/>
    <x v="10"/>
    <x v="93"/>
    <x v="30"/>
    <x v="688"/>
    <x v="4774"/>
    <x v="1082"/>
    <x v="97"/>
    <x v="97"/>
    <x v="19"/>
    <x v="35"/>
    <x v="6"/>
    <x v="10"/>
    <x v="10"/>
  </r>
  <r>
    <x v="4927"/>
    <x v="0"/>
    <x v="0"/>
    <x v="93"/>
    <x v="94"/>
    <x v="207"/>
    <x v="4702"/>
    <x v="1081"/>
    <x v="97"/>
    <x v="97"/>
    <x v="19"/>
    <x v="35"/>
    <x v="6"/>
    <x v="0"/>
    <x v="0"/>
  </r>
  <r>
    <x v="4932"/>
    <x v="0"/>
    <x v="10"/>
    <x v="30"/>
    <x v="14"/>
    <x v="31"/>
    <x v="4707"/>
    <x v="1091"/>
    <x v="97"/>
    <x v="97"/>
    <x v="19"/>
    <x v="35"/>
    <x v="6"/>
    <x v="10"/>
    <x v="10"/>
  </r>
  <r>
    <x v="5003"/>
    <x v="0"/>
    <x v="3"/>
    <x v="8"/>
    <x v="0"/>
    <x v="7"/>
    <x v="819"/>
    <x v="1094"/>
    <x v="97"/>
    <x v="97"/>
    <x v="19"/>
    <x v="35"/>
    <x v="6"/>
    <x v="3"/>
    <x v="3"/>
  </r>
  <r>
    <x v="5001"/>
    <x v="0"/>
    <x v="5"/>
    <x v="16"/>
    <x v="6"/>
    <x v="688"/>
    <x v="4773"/>
    <x v="1096"/>
    <x v="97"/>
    <x v="97"/>
    <x v="19"/>
    <x v="35"/>
    <x v="6"/>
    <x v="5"/>
    <x v="5"/>
  </r>
  <r>
    <x v="4922"/>
    <x v="0"/>
    <x v="0"/>
    <x v="0"/>
    <x v="98"/>
    <x v="11"/>
    <x v="4698"/>
    <x v="1088"/>
    <x v="97"/>
    <x v="97"/>
    <x v="19"/>
    <x v="35"/>
    <x v="6"/>
    <x v="0"/>
    <x v="0"/>
  </r>
  <r>
    <x v="5104"/>
    <x v="0"/>
    <x v="1"/>
    <x v="83"/>
    <x v="49"/>
    <x v="862"/>
    <x v="4869"/>
    <x v="1104"/>
    <x v="97"/>
    <x v="97"/>
    <x v="19"/>
    <x v="35"/>
    <x v="6"/>
    <x v="1"/>
    <x v="1"/>
  </r>
  <r>
    <x v="5118"/>
    <x v="1"/>
    <x v="2"/>
    <x v="21"/>
    <x v="18"/>
    <x v="11"/>
    <x v="3444"/>
    <x v="1082"/>
    <x v="97"/>
    <x v="97"/>
    <x v="19"/>
    <x v="35"/>
    <x v="6"/>
    <x v="2"/>
    <x v="2"/>
  </r>
  <r>
    <x v="5116"/>
    <x v="0"/>
    <x v="3"/>
    <x v="94"/>
    <x v="42"/>
    <x v="242"/>
    <x v="4880"/>
    <x v="1106"/>
    <x v="97"/>
    <x v="97"/>
    <x v="19"/>
    <x v="35"/>
    <x v="6"/>
    <x v="3"/>
    <x v="3"/>
  </r>
  <r>
    <x v="5125"/>
    <x v="0"/>
    <x v="2"/>
    <x v="70"/>
    <x v="38"/>
    <x v="363"/>
    <x v="4887"/>
    <x v="1085"/>
    <x v="97"/>
    <x v="97"/>
    <x v="19"/>
    <x v="35"/>
    <x v="6"/>
    <x v="2"/>
    <x v="2"/>
  </r>
  <r>
    <x v="5125"/>
    <x v="0"/>
    <x v="4"/>
    <x v="11"/>
    <x v="16"/>
    <x v="112"/>
    <x v="4887"/>
    <x v="1085"/>
    <x v="97"/>
    <x v="97"/>
    <x v="19"/>
    <x v="35"/>
    <x v="6"/>
    <x v="4"/>
    <x v="4"/>
  </r>
  <r>
    <x v="5097"/>
    <x v="0"/>
    <x v="2"/>
    <x v="24"/>
    <x v="26"/>
    <x v="137"/>
    <x v="4862"/>
    <x v="1061"/>
    <x v="97"/>
    <x v="97"/>
    <x v="19"/>
    <x v="35"/>
    <x v="6"/>
    <x v="2"/>
    <x v="2"/>
  </r>
  <r>
    <x v="4930"/>
    <x v="1"/>
    <x v="2"/>
    <x v="99"/>
    <x v="107"/>
    <x v="214"/>
    <x v="4705"/>
    <x v="1089"/>
    <x v="97"/>
    <x v="97"/>
    <x v="19"/>
    <x v="35"/>
    <x v="6"/>
    <x v="2"/>
    <x v="2"/>
  </r>
  <r>
    <x v="5124"/>
    <x v="0"/>
    <x v="4"/>
    <x v="46"/>
    <x v="51"/>
    <x v="1003"/>
    <x v="988"/>
    <x v="1089"/>
    <x v="97"/>
    <x v="97"/>
    <x v="19"/>
    <x v="35"/>
    <x v="6"/>
    <x v="4"/>
    <x v="4"/>
  </r>
  <r>
    <x v="5006"/>
    <x v="0"/>
    <x v="7"/>
    <x v="6"/>
    <x v="0"/>
    <x v="145"/>
    <x v="4777"/>
    <x v="1105"/>
    <x v="97"/>
    <x v="97"/>
    <x v="19"/>
    <x v="35"/>
    <x v="6"/>
    <x v="7"/>
    <x v="7"/>
  </r>
  <r>
    <x v="5116"/>
    <x v="0"/>
    <x v="1"/>
    <x v="88"/>
    <x v="108"/>
    <x v="24"/>
    <x v="4880"/>
    <x v="1106"/>
    <x v="97"/>
    <x v="97"/>
    <x v="19"/>
    <x v="35"/>
    <x v="6"/>
    <x v="1"/>
    <x v="1"/>
  </r>
  <r>
    <x v="5004"/>
    <x v="0"/>
    <x v="7"/>
    <x v="7"/>
    <x v="43"/>
    <x v="50"/>
    <x v="4775"/>
    <x v="1076"/>
    <x v="97"/>
    <x v="97"/>
    <x v="19"/>
    <x v="35"/>
    <x v="6"/>
    <x v="7"/>
    <x v="7"/>
  </r>
  <r>
    <x v="5110"/>
    <x v="1"/>
    <x v="2"/>
    <x v="95"/>
    <x v="29"/>
    <x v="50"/>
    <x v="4874"/>
    <x v="1094"/>
    <x v="97"/>
    <x v="97"/>
    <x v="19"/>
    <x v="35"/>
    <x v="6"/>
    <x v="2"/>
    <x v="2"/>
  </r>
  <r>
    <x v="5002"/>
    <x v="0"/>
    <x v="1"/>
    <x v="26"/>
    <x v="48"/>
    <x v="1604"/>
    <x v="4774"/>
    <x v="1082"/>
    <x v="97"/>
    <x v="97"/>
    <x v="19"/>
    <x v="35"/>
    <x v="6"/>
    <x v="1"/>
    <x v="1"/>
  </r>
  <r>
    <x v="5103"/>
    <x v="0"/>
    <x v="6"/>
    <x v="20"/>
    <x v="12"/>
    <x v="6"/>
    <x v="4868"/>
    <x v="1083"/>
    <x v="97"/>
    <x v="97"/>
    <x v="19"/>
    <x v="35"/>
    <x v="6"/>
    <x v="6"/>
    <x v="6"/>
  </r>
  <r>
    <x v="4928"/>
    <x v="0"/>
    <x v="7"/>
    <x v="10"/>
    <x v="94"/>
    <x v="34"/>
    <x v="4703"/>
    <x v="1090"/>
    <x v="97"/>
    <x v="97"/>
    <x v="19"/>
    <x v="35"/>
    <x v="6"/>
    <x v="7"/>
    <x v="7"/>
  </r>
  <r>
    <x v="4920"/>
    <x v="0"/>
    <x v="8"/>
    <x v="26"/>
    <x v="47"/>
    <x v="0"/>
    <x v="2469"/>
    <x v="1087"/>
    <x v="97"/>
    <x v="97"/>
    <x v="19"/>
    <x v="35"/>
    <x v="6"/>
    <x v="8"/>
    <x v="8"/>
  </r>
  <r>
    <x v="5105"/>
    <x v="1"/>
    <x v="2"/>
    <x v="49"/>
    <x v="102"/>
    <x v="280"/>
    <x v="4870"/>
    <x v="1071"/>
    <x v="97"/>
    <x v="97"/>
    <x v="19"/>
    <x v="35"/>
    <x v="6"/>
    <x v="2"/>
    <x v="2"/>
  </r>
  <r>
    <x v="5111"/>
    <x v="0"/>
    <x v="6"/>
    <x v="93"/>
    <x v="0"/>
    <x v="187"/>
    <x v="4875"/>
    <x v="1082"/>
    <x v="97"/>
    <x v="97"/>
    <x v="19"/>
    <x v="35"/>
    <x v="6"/>
    <x v="6"/>
    <x v="6"/>
  </r>
  <r>
    <x v="4933"/>
    <x v="0"/>
    <x v="0"/>
    <x v="20"/>
    <x v="6"/>
    <x v="7"/>
    <x v="1824"/>
    <x v="1092"/>
    <x v="97"/>
    <x v="97"/>
    <x v="19"/>
    <x v="35"/>
    <x v="6"/>
    <x v="0"/>
    <x v="0"/>
  </r>
  <r>
    <x v="5009"/>
    <x v="0"/>
    <x v="5"/>
    <x v="12"/>
    <x v="45"/>
    <x v="6"/>
    <x v="4780"/>
    <x v="1071"/>
    <x v="97"/>
    <x v="97"/>
    <x v="19"/>
    <x v="35"/>
    <x v="6"/>
    <x v="5"/>
    <x v="5"/>
  </r>
  <r>
    <x v="5091"/>
    <x v="0"/>
    <x v="11"/>
    <x v="95"/>
    <x v="109"/>
    <x v="1231"/>
    <x v="4856"/>
    <x v="1086"/>
    <x v="97"/>
    <x v="97"/>
    <x v="19"/>
    <x v="35"/>
    <x v="6"/>
    <x v="11"/>
    <x v="11"/>
  </r>
  <r>
    <x v="5112"/>
    <x v="0"/>
    <x v="5"/>
    <x v="16"/>
    <x v="17"/>
    <x v="6"/>
    <x v="4876"/>
    <x v="1064"/>
    <x v="97"/>
    <x v="97"/>
    <x v="19"/>
    <x v="35"/>
    <x v="6"/>
    <x v="5"/>
    <x v="5"/>
  </r>
  <r>
    <x v="5009"/>
    <x v="0"/>
    <x v="6"/>
    <x v="21"/>
    <x v="13"/>
    <x v="22"/>
    <x v="4780"/>
    <x v="1071"/>
    <x v="97"/>
    <x v="97"/>
    <x v="19"/>
    <x v="35"/>
    <x v="6"/>
    <x v="6"/>
    <x v="6"/>
  </r>
  <r>
    <x v="5105"/>
    <x v="0"/>
    <x v="9"/>
    <x v="49"/>
    <x v="75"/>
    <x v="97"/>
    <x v="4870"/>
    <x v="1071"/>
    <x v="97"/>
    <x v="97"/>
    <x v="19"/>
    <x v="35"/>
    <x v="6"/>
    <x v="9"/>
    <x v="9"/>
  </r>
  <r>
    <x v="4923"/>
    <x v="0"/>
    <x v="1"/>
    <x v="7"/>
    <x v="11"/>
    <x v="319"/>
    <x v="4699"/>
    <x v="1074"/>
    <x v="97"/>
    <x v="97"/>
    <x v="19"/>
    <x v="35"/>
    <x v="6"/>
    <x v="1"/>
    <x v="1"/>
  </r>
  <r>
    <x v="5116"/>
    <x v="1"/>
    <x v="2"/>
    <x v="104"/>
    <x v="108"/>
    <x v="19"/>
    <x v="4880"/>
    <x v="1106"/>
    <x v="97"/>
    <x v="97"/>
    <x v="19"/>
    <x v="35"/>
    <x v="6"/>
    <x v="2"/>
    <x v="2"/>
  </r>
  <r>
    <x v="5101"/>
    <x v="0"/>
    <x v="11"/>
    <x v="49"/>
    <x v="75"/>
    <x v="97"/>
    <x v="4866"/>
    <x v="1076"/>
    <x v="97"/>
    <x v="97"/>
    <x v="19"/>
    <x v="35"/>
    <x v="6"/>
    <x v="11"/>
    <x v="11"/>
  </r>
  <r>
    <x v="5100"/>
    <x v="0"/>
    <x v="11"/>
    <x v="57"/>
    <x v="10"/>
    <x v="19"/>
    <x v="4865"/>
    <x v="1081"/>
    <x v="97"/>
    <x v="97"/>
    <x v="19"/>
    <x v="35"/>
    <x v="6"/>
    <x v="11"/>
    <x v="11"/>
  </r>
  <r>
    <x v="5000"/>
    <x v="0"/>
    <x v="5"/>
    <x v="20"/>
    <x v="41"/>
    <x v="73"/>
    <x v="4772"/>
    <x v="1062"/>
    <x v="97"/>
    <x v="97"/>
    <x v="19"/>
    <x v="35"/>
    <x v="6"/>
    <x v="5"/>
    <x v="5"/>
  </r>
  <r>
    <x v="4919"/>
    <x v="0"/>
    <x v="4"/>
    <x v="30"/>
    <x v="62"/>
    <x v="7"/>
    <x v="4696"/>
    <x v="1086"/>
    <x v="97"/>
    <x v="97"/>
    <x v="19"/>
    <x v="35"/>
    <x v="6"/>
    <x v="4"/>
    <x v="4"/>
  </r>
  <r>
    <x v="5117"/>
    <x v="0"/>
    <x v="11"/>
    <x v="42"/>
    <x v="20"/>
    <x v="483"/>
    <x v="4881"/>
    <x v="1105"/>
    <x v="97"/>
    <x v="97"/>
    <x v="19"/>
    <x v="35"/>
    <x v="6"/>
    <x v="11"/>
    <x v="11"/>
  </r>
  <r>
    <x v="5000"/>
    <x v="0"/>
    <x v="10"/>
    <x v="7"/>
    <x v="36"/>
    <x v="73"/>
    <x v="4772"/>
    <x v="1062"/>
    <x v="97"/>
    <x v="97"/>
    <x v="19"/>
    <x v="35"/>
    <x v="6"/>
    <x v="10"/>
    <x v="10"/>
  </r>
  <r>
    <x v="5124"/>
    <x v="0"/>
    <x v="10"/>
    <x v="50"/>
    <x v="54"/>
    <x v="398"/>
    <x v="988"/>
    <x v="1089"/>
    <x v="97"/>
    <x v="97"/>
    <x v="19"/>
    <x v="35"/>
    <x v="6"/>
    <x v="10"/>
    <x v="10"/>
  </r>
  <r>
    <x v="5095"/>
    <x v="0"/>
    <x v="9"/>
    <x v="92"/>
    <x v="62"/>
    <x v="187"/>
    <x v="4860"/>
    <x v="1083"/>
    <x v="97"/>
    <x v="97"/>
    <x v="19"/>
    <x v="35"/>
    <x v="6"/>
    <x v="9"/>
    <x v="9"/>
  </r>
  <r>
    <x v="5109"/>
    <x v="1"/>
    <x v="2"/>
    <x v="111"/>
    <x v="104"/>
    <x v="1109"/>
    <x v="2955"/>
    <x v="1089"/>
    <x v="97"/>
    <x v="97"/>
    <x v="19"/>
    <x v="35"/>
    <x v="6"/>
    <x v="2"/>
    <x v="2"/>
  </r>
  <r>
    <x v="5091"/>
    <x v="0"/>
    <x v="4"/>
    <x v="83"/>
    <x v="49"/>
    <x v="862"/>
    <x v="4856"/>
    <x v="1086"/>
    <x v="97"/>
    <x v="97"/>
    <x v="19"/>
    <x v="35"/>
    <x v="6"/>
    <x v="4"/>
    <x v="4"/>
  </r>
  <r>
    <x v="4997"/>
    <x v="0"/>
    <x v="4"/>
    <x v="6"/>
    <x v="41"/>
    <x v="34"/>
    <x v="4769"/>
    <x v="1075"/>
    <x v="97"/>
    <x v="97"/>
    <x v="19"/>
    <x v="35"/>
    <x v="6"/>
    <x v="4"/>
    <x v="4"/>
  </r>
  <r>
    <x v="5124"/>
    <x v="0"/>
    <x v="9"/>
    <x v="78"/>
    <x v="118"/>
    <x v="866"/>
    <x v="988"/>
    <x v="1089"/>
    <x v="97"/>
    <x v="97"/>
    <x v="19"/>
    <x v="35"/>
    <x v="6"/>
    <x v="9"/>
    <x v="9"/>
  </r>
  <r>
    <x v="5000"/>
    <x v="0"/>
    <x v="4"/>
    <x v="48"/>
    <x v="26"/>
    <x v="742"/>
    <x v="4772"/>
    <x v="1062"/>
    <x v="97"/>
    <x v="97"/>
    <x v="19"/>
    <x v="35"/>
    <x v="6"/>
    <x v="4"/>
    <x v="4"/>
  </r>
  <r>
    <x v="5003"/>
    <x v="0"/>
    <x v="9"/>
    <x v="79"/>
    <x v="13"/>
    <x v="37"/>
    <x v="819"/>
    <x v="1094"/>
    <x v="97"/>
    <x v="97"/>
    <x v="19"/>
    <x v="35"/>
    <x v="6"/>
    <x v="9"/>
    <x v="9"/>
  </r>
  <r>
    <x v="5104"/>
    <x v="0"/>
    <x v="3"/>
    <x v="54"/>
    <x v="4"/>
    <x v="314"/>
    <x v="4869"/>
    <x v="1104"/>
    <x v="97"/>
    <x v="97"/>
    <x v="19"/>
    <x v="35"/>
    <x v="6"/>
    <x v="3"/>
    <x v="3"/>
  </r>
  <r>
    <x v="5139"/>
    <x v="1"/>
    <x v="2"/>
    <x v="68"/>
    <x v="109"/>
    <x v="135"/>
    <x v="4900"/>
    <x v="1063"/>
    <x v="97"/>
    <x v="97"/>
    <x v="19"/>
    <x v="35"/>
    <x v="6"/>
    <x v="2"/>
    <x v="2"/>
  </r>
  <r>
    <x v="5091"/>
    <x v="0"/>
    <x v="9"/>
    <x v="151"/>
    <x v="117"/>
    <x v="3195"/>
    <x v="4856"/>
    <x v="1086"/>
    <x v="97"/>
    <x v="97"/>
    <x v="19"/>
    <x v="35"/>
    <x v="6"/>
    <x v="9"/>
    <x v="9"/>
  </r>
  <r>
    <x v="5003"/>
    <x v="0"/>
    <x v="4"/>
    <x v="8"/>
    <x v="0"/>
    <x v="7"/>
    <x v="819"/>
    <x v="1094"/>
    <x v="97"/>
    <x v="97"/>
    <x v="19"/>
    <x v="35"/>
    <x v="6"/>
    <x v="4"/>
    <x v="4"/>
  </r>
  <r>
    <x v="5099"/>
    <x v="0"/>
    <x v="5"/>
    <x v="0"/>
    <x v="94"/>
    <x v="145"/>
    <x v="4864"/>
    <x v="1107"/>
    <x v="97"/>
    <x v="97"/>
    <x v="19"/>
    <x v="35"/>
    <x v="6"/>
    <x v="5"/>
    <x v="5"/>
  </r>
  <r>
    <x v="4936"/>
    <x v="0"/>
    <x v="1"/>
    <x v="139"/>
    <x v="185"/>
    <x v="116"/>
    <x v="4710"/>
    <x v="1095"/>
    <x v="97"/>
    <x v="97"/>
    <x v="19"/>
    <x v="35"/>
    <x v="6"/>
    <x v="1"/>
    <x v="1"/>
  </r>
  <r>
    <x v="5107"/>
    <x v="0"/>
    <x v="5"/>
    <x v="16"/>
    <x v="45"/>
    <x v="145"/>
    <x v="4872"/>
    <x v="1077"/>
    <x v="97"/>
    <x v="97"/>
    <x v="19"/>
    <x v="35"/>
    <x v="6"/>
    <x v="5"/>
    <x v="5"/>
  </r>
  <r>
    <x v="4996"/>
    <x v="0"/>
    <x v="1"/>
    <x v="54"/>
    <x v="15"/>
    <x v="18"/>
    <x v="4768"/>
    <x v="1060"/>
    <x v="97"/>
    <x v="97"/>
    <x v="19"/>
    <x v="35"/>
    <x v="6"/>
    <x v="1"/>
    <x v="1"/>
  </r>
  <r>
    <x v="5106"/>
    <x v="1"/>
    <x v="2"/>
    <x v="53"/>
    <x v="15"/>
    <x v="12"/>
    <x v="4871"/>
    <x v="1097"/>
    <x v="97"/>
    <x v="97"/>
    <x v="19"/>
    <x v="35"/>
    <x v="6"/>
    <x v="2"/>
    <x v="2"/>
  </r>
  <r>
    <x v="4936"/>
    <x v="0"/>
    <x v="9"/>
    <x v="147"/>
    <x v="200"/>
    <x v="1621"/>
    <x v="4710"/>
    <x v="1095"/>
    <x v="97"/>
    <x v="97"/>
    <x v="19"/>
    <x v="35"/>
    <x v="6"/>
    <x v="9"/>
    <x v="9"/>
  </r>
  <r>
    <x v="5125"/>
    <x v="0"/>
    <x v="0"/>
    <x v="0"/>
    <x v="98"/>
    <x v="11"/>
    <x v="4887"/>
    <x v="1085"/>
    <x v="97"/>
    <x v="97"/>
    <x v="19"/>
    <x v="35"/>
    <x v="6"/>
    <x v="0"/>
    <x v="0"/>
  </r>
  <r>
    <x v="4923"/>
    <x v="0"/>
    <x v="6"/>
    <x v="93"/>
    <x v="94"/>
    <x v="207"/>
    <x v="4699"/>
    <x v="1074"/>
    <x v="97"/>
    <x v="97"/>
    <x v="19"/>
    <x v="35"/>
    <x v="6"/>
    <x v="6"/>
    <x v="6"/>
  </r>
  <r>
    <x v="4929"/>
    <x v="0"/>
    <x v="8"/>
    <x v="46"/>
    <x v="57"/>
    <x v="952"/>
    <x v="4704"/>
    <x v="1080"/>
    <x v="97"/>
    <x v="97"/>
    <x v="19"/>
    <x v="35"/>
    <x v="6"/>
    <x v="8"/>
    <x v="8"/>
  </r>
  <r>
    <x v="5094"/>
    <x v="0"/>
    <x v="10"/>
    <x v="0"/>
    <x v="13"/>
    <x v="229"/>
    <x v="4859"/>
    <x v="1107"/>
    <x v="97"/>
    <x v="97"/>
    <x v="19"/>
    <x v="35"/>
    <x v="6"/>
    <x v="10"/>
    <x v="10"/>
  </r>
  <r>
    <x v="4998"/>
    <x v="0"/>
    <x v="4"/>
    <x v="7"/>
    <x v="5"/>
    <x v="315"/>
    <x v="4770"/>
    <x v="1070"/>
    <x v="97"/>
    <x v="97"/>
    <x v="19"/>
    <x v="35"/>
    <x v="6"/>
    <x v="4"/>
    <x v="4"/>
  </r>
  <r>
    <x v="5092"/>
    <x v="0"/>
    <x v="1"/>
    <x v="53"/>
    <x v="24"/>
    <x v="80"/>
    <x v="4857"/>
    <x v="1084"/>
    <x v="97"/>
    <x v="97"/>
    <x v="19"/>
    <x v="35"/>
    <x v="6"/>
    <x v="1"/>
    <x v="1"/>
  </r>
  <r>
    <x v="5107"/>
    <x v="0"/>
    <x v="6"/>
    <x v="20"/>
    <x v="6"/>
    <x v="7"/>
    <x v="4872"/>
    <x v="1077"/>
    <x v="97"/>
    <x v="97"/>
    <x v="19"/>
    <x v="35"/>
    <x v="6"/>
    <x v="6"/>
    <x v="6"/>
  </r>
  <r>
    <x v="5114"/>
    <x v="0"/>
    <x v="10"/>
    <x v="26"/>
    <x v="1"/>
    <x v="121"/>
    <x v="4878"/>
    <x v="1082"/>
    <x v="97"/>
    <x v="97"/>
    <x v="19"/>
    <x v="35"/>
    <x v="6"/>
    <x v="10"/>
    <x v="10"/>
  </r>
  <r>
    <x v="5102"/>
    <x v="0"/>
    <x v="9"/>
    <x v="6"/>
    <x v="41"/>
    <x v="34"/>
    <x v="4867"/>
    <x v="1066"/>
    <x v="97"/>
    <x v="97"/>
    <x v="19"/>
    <x v="35"/>
    <x v="6"/>
    <x v="9"/>
    <x v="9"/>
  </r>
  <r>
    <x v="5099"/>
    <x v="0"/>
    <x v="7"/>
    <x v="24"/>
    <x v="81"/>
    <x v="13"/>
    <x v="4864"/>
    <x v="1107"/>
    <x v="97"/>
    <x v="97"/>
    <x v="19"/>
    <x v="35"/>
    <x v="6"/>
    <x v="7"/>
    <x v="7"/>
  </r>
  <r>
    <x v="5112"/>
    <x v="0"/>
    <x v="10"/>
    <x v="7"/>
    <x v="43"/>
    <x v="50"/>
    <x v="4876"/>
    <x v="1064"/>
    <x v="97"/>
    <x v="97"/>
    <x v="19"/>
    <x v="35"/>
    <x v="6"/>
    <x v="10"/>
    <x v="10"/>
  </r>
  <r>
    <x v="4997"/>
    <x v="0"/>
    <x v="7"/>
    <x v="16"/>
    <x v="17"/>
    <x v="6"/>
    <x v="4769"/>
    <x v="1075"/>
    <x v="97"/>
    <x v="97"/>
    <x v="19"/>
    <x v="35"/>
    <x v="6"/>
    <x v="7"/>
    <x v="7"/>
  </r>
  <r>
    <x v="5123"/>
    <x v="0"/>
    <x v="8"/>
    <x v="3"/>
    <x v="23"/>
    <x v="31"/>
    <x v="4886"/>
    <x v="1064"/>
    <x v="97"/>
    <x v="97"/>
    <x v="19"/>
    <x v="35"/>
    <x v="6"/>
    <x v="8"/>
    <x v="8"/>
  </r>
  <r>
    <x v="5000"/>
    <x v="0"/>
    <x v="2"/>
    <x v="23"/>
    <x v="16"/>
    <x v="54"/>
    <x v="4772"/>
    <x v="1062"/>
    <x v="97"/>
    <x v="97"/>
    <x v="19"/>
    <x v="35"/>
    <x v="6"/>
    <x v="2"/>
    <x v="2"/>
  </r>
  <r>
    <x v="5004"/>
    <x v="1"/>
    <x v="2"/>
    <x v="38"/>
    <x v="83"/>
    <x v="535"/>
    <x v="4775"/>
    <x v="1076"/>
    <x v="97"/>
    <x v="97"/>
    <x v="19"/>
    <x v="35"/>
    <x v="6"/>
    <x v="2"/>
    <x v="2"/>
  </r>
  <r>
    <x v="4931"/>
    <x v="0"/>
    <x v="6"/>
    <x v="10"/>
    <x v="13"/>
    <x v="202"/>
    <x v="4706"/>
    <x v="1068"/>
    <x v="97"/>
    <x v="97"/>
    <x v="19"/>
    <x v="35"/>
    <x v="6"/>
    <x v="6"/>
    <x v="6"/>
  </r>
  <r>
    <x v="5000"/>
    <x v="0"/>
    <x v="9"/>
    <x v="2"/>
    <x v="87"/>
    <x v="6"/>
    <x v="4772"/>
    <x v="1062"/>
    <x v="97"/>
    <x v="97"/>
    <x v="19"/>
    <x v="35"/>
    <x v="6"/>
    <x v="9"/>
    <x v="9"/>
  </r>
  <r>
    <x v="5111"/>
    <x v="0"/>
    <x v="3"/>
    <x v="21"/>
    <x v="65"/>
    <x v="75"/>
    <x v="4875"/>
    <x v="1082"/>
    <x v="97"/>
    <x v="97"/>
    <x v="19"/>
    <x v="35"/>
    <x v="6"/>
    <x v="3"/>
    <x v="3"/>
  </r>
  <r>
    <x v="5047"/>
    <x v="0"/>
    <x v="10"/>
    <x v="13"/>
    <x v="14"/>
    <x v="44"/>
    <x v="4817"/>
    <x v="1076"/>
    <x v="97"/>
    <x v="97"/>
    <x v="19"/>
    <x v="35"/>
    <x v="6"/>
    <x v="10"/>
    <x v="10"/>
  </r>
  <r>
    <x v="4945"/>
    <x v="0"/>
    <x v="1"/>
    <x v="54"/>
    <x v="44"/>
    <x v="110"/>
    <x v="4719"/>
    <x v="1069"/>
    <x v="97"/>
    <x v="97"/>
    <x v="19"/>
    <x v="35"/>
    <x v="6"/>
    <x v="1"/>
    <x v="1"/>
  </r>
  <r>
    <x v="4941"/>
    <x v="0"/>
    <x v="2"/>
    <x v="134"/>
    <x v="108"/>
    <x v="1262"/>
    <x v="4715"/>
    <x v="1097"/>
    <x v="97"/>
    <x v="97"/>
    <x v="19"/>
    <x v="35"/>
    <x v="6"/>
    <x v="2"/>
    <x v="2"/>
  </r>
  <r>
    <x v="4942"/>
    <x v="1"/>
    <x v="2"/>
    <x v="112"/>
    <x v="68"/>
    <x v="93"/>
    <x v="4716"/>
    <x v="1065"/>
    <x v="97"/>
    <x v="97"/>
    <x v="19"/>
    <x v="35"/>
    <x v="6"/>
    <x v="2"/>
    <x v="2"/>
  </r>
  <r>
    <x v="4943"/>
    <x v="0"/>
    <x v="4"/>
    <x v="48"/>
    <x v="56"/>
    <x v="63"/>
    <x v="4717"/>
    <x v="1066"/>
    <x v="97"/>
    <x v="97"/>
    <x v="19"/>
    <x v="35"/>
    <x v="6"/>
    <x v="4"/>
    <x v="4"/>
  </r>
  <r>
    <x v="4944"/>
    <x v="0"/>
    <x v="11"/>
    <x v="35"/>
    <x v="27"/>
    <x v="335"/>
    <x v="4718"/>
    <x v="1070"/>
    <x v="97"/>
    <x v="97"/>
    <x v="19"/>
    <x v="35"/>
    <x v="6"/>
    <x v="11"/>
    <x v="11"/>
  </r>
  <r>
    <x v="4917"/>
    <x v="0"/>
    <x v="1"/>
    <x v="90"/>
    <x v="113"/>
    <x v="72"/>
    <x v="4694"/>
    <x v="1085"/>
    <x v="97"/>
    <x v="97"/>
    <x v="19"/>
    <x v="35"/>
    <x v="6"/>
    <x v="1"/>
    <x v="1"/>
  </r>
  <r>
    <x v="4887"/>
    <x v="0"/>
    <x v="1"/>
    <x v="25"/>
    <x v="25"/>
    <x v="26"/>
    <x v="4666"/>
    <x v="1065"/>
    <x v="97"/>
    <x v="97"/>
    <x v="19"/>
    <x v="35"/>
    <x v="6"/>
    <x v="1"/>
    <x v="1"/>
  </r>
  <r>
    <x v="4947"/>
    <x v="0"/>
    <x v="4"/>
    <x v="56"/>
    <x v="87"/>
    <x v="972"/>
    <x v="4721"/>
    <x v="1088"/>
    <x v="97"/>
    <x v="97"/>
    <x v="19"/>
    <x v="35"/>
    <x v="6"/>
    <x v="4"/>
    <x v="4"/>
  </r>
  <r>
    <x v="4884"/>
    <x v="0"/>
    <x v="2"/>
    <x v="23"/>
    <x v="16"/>
    <x v="54"/>
    <x v="4663"/>
    <x v="1063"/>
    <x v="97"/>
    <x v="97"/>
    <x v="19"/>
    <x v="35"/>
    <x v="6"/>
    <x v="2"/>
    <x v="2"/>
  </r>
  <r>
    <x v="4938"/>
    <x v="0"/>
    <x v="11"/>
    <x v="79"/>
    <x v="94"/>
    <x v="39"/>
    <x v="4712"/>
    <x v="1096"/>
    <x v="97"/>
    <x v="97"/>
    <x v="19"/>
    <x v="35"/>
    <x v="6"/>
    <x v="11"/>
    <x v="11"/>
  </r>
  <r>
    <x v="4891"/>
    <x v="0"/>
    <x v="11"/>
    <x v="1"/>
    <x v="3"/>
    <x v="244"/>
    <x v="4670"/>
    <x v="1069"/>
    <x v="97"/>
    <x v="97"/>
    <x v="19"/>
    <x v="35"/>
    <x v="6"/>
    <x v="11"/>
    <x v="11"/>
  </r>
  <r>
    <x v="4910"/>
    <x v="0"/>
    <x v="7"/>
    <x v="6"/>
    <x v="41"/>
    <x v="34"/>
    <x v="4688"/>
    <x v="1067"/>
    <x v="97"/>
    <x v="97"/>
    <x v="19"/>
    <x v="35"/>
    <x v="6"/>
    <x v="7"/>
    <x v="7"/>
  </r>
  <r>
    <x v="5119"/>
    <x v="0"/>
    <x v="6"/>
    <x v="13"/>
    <x v="18"/>
    <x v="19"/>
    <x v="4882"/>
    <x v="1061"/>
    <x v="97"/>
    <x v="97"/>
    <x v="19"/>
    <x v="35"/>
    <x v="6"/>
    <x v="6"/>
    <x v="6"/>
  </r>
  <r>
    <x v="4908"/>
    <x v="0"/>
    <x v="9"/>
    <x v="60"/>
    <x v="105"/>
    <x v="941"/>
    <x v="4686"/>
    <x v="1079"/>
    <x v="97"/>
    <x v="97"/>
    <x v="19"/>
    <x v="35"/>
    <x v="6"/>
    <x v="9"/>
    <x v="9"/>
  </r>
  <r>
    <x v="4894"/>
    <x v="1"/>
    <x v="2"/>
    <x v="90"/>
    <x v="21"/>
    <x v="1112"/>
    <x v="4672"/>
    <x v="1061"/>
    <x v="97"/>
    <x v="97"/>
    <x v="19"/>
    <x v="35"/>
    <x v="6"/>
    <x v="2"/>
    <x v="2"/>
  </r>
  <r>
    <x v="5106"/>
    <x v="0"/>
    <x v="4"/>
    <x v="40"/>
    <x v="60"/>
    <x v="67"/>
    <x v="4871"/>
    <x v="1097"/>
    <x v="97"/>
    <x v="97"/>
    <x v="19"/>
    <x v="35"/>
    <x v="6"/>
    <x v="4"/>
    <x v="4"/>
  </r>
  <r>
    <x v="5102"/>
    <x v="0"/>
    <x v="8"/>
    <x v="6"/>
    <x v="41"/>
    <x v="34"/>
    <x v="4867"/>
    <x v="1066"/>
    <x v="97"/>
    <x v="97"/>
    <x v="19"/>
    <x v="35"/>
    <x v="6"/>
    <x v="8"/>
    <x v="8"/>
  </r>
  <r>
    <x v="5098"/>
    <x v="0"/>
    <x v="6"/>
    <x v="5"/>
    <x v="5"/>
    <x v="5"/>
    <x v="4863"/>
    <x v="1074"/>
    <x v="97"/>
    <x v="97"/>
    <x v="19"/>
    <x v="35"/>
    <x v="6"/>
    <x v="6"/>
    <x v="6"/>
  </r>
  <r>
    <x v="5001"/>
    <x v="0"/>
    <x v="0"/>
    <x v="6"/>
    <x v="9"/>
    <x v="656"/>
    <x v="4773"/>
    <x v="1096"/>
    <x v="97"/>
    <x v="97"/>
    <x v="19"/>
    <x v="35"/>
    <x v="6"/>
    <x v="0"/>
    <x v="0"/>
  </r>
  <r>
    <x v="4918"/>
    <x v="0"/>
    <x v="1"/>
    <x v="92"/>
    <x v="63"/>
    <x v="57"/>
    <x v="4695"/>
    <x v="1072"/>
    <x v="97"/>
    <x v="97"/>
    <x v="19"/>
    <x v="35"/>
    <x v="6"/>
    <x v="1"/>
    <x v="1"/>
  </r>
  <r>
    <x v="5104"/>
    <x v="1"/>
    <x v="2"/>
    <x v="46"/>
    <x v="27"/>
    <x v="710"/>
    <x v="4869"/>
    <x v="1104"/>
    <x v="97"/>
    <x v="97"/>
    <x v="19"/>
    <x v="35"/>
    <x v="6"/>
    <x v="2"/>
    <x v="2"/>
  </r>
  <r>
    <x v="5101"/>
    <x v="0"/>
    <x v="7"/>
    <x v="21"/>
    <x v="8"/>
    <x v="265"/>
    <x v="4866"/>
    <x v="1076"/>
    <x v="97"/>
    <x v="97"/>
    <x v="19"/>
    <x v="35"/>
    <x v="6"/>
    <x v="7"/>
    <x v="7"/>
  </r>
  <r>
    <x v="5099"/>
    <x v="0"/>
    <x v="3"/>
    <x v="123"/>
    <x v="73"/>
    <x v="2686"/>
    <x v="4864"/>
    <x v="1107"/>
    <x v="97"/>
    <x v="97"/>
    <x v="19"/>
    <x v="35"/>
    <x v="6"/>
    <x v="3"/>
    <x v="3"/>
  </r>
  <r>
    <x v="4936"/>
    <x v="0"/>
    <x v="8"/>
    <x v="138"/>
    <x v="169"/>
    <x v="2410"/>
    <x v="4710"/>
    <x v="1095"/>
    <x v="97"/>
    <x v="97"/>
    <x v="19"/>
    <x v="35"/>
    <x v="6"/>
    <x v="8"/>
    <x v="8"/>
  </r>
  <r>
    <x v="5094"/>
    <x v="0"/>
    <x v="1"/>
    <x v="37"/>
    <x v="3"/>
    <x v="6"/>
    <x v="4859"/>
    <x v="1107"/>
    <x v="97"/>
    <x v="97"/>
    <x v="19"/>
    <x v="35"/>
    <x v="6"/>
    <x v="1"/>
    <x v="1"/>
  </r>
  <r>
    <x v="4919"/>
    <x v="1"/>
    <x v="2"/>
    <x v="17"/>
    <x v="8"/>
    <x v="9"/>
    <x v="4696"/>
    <x v="1086"/>
    <x v="97"/>
    <x v="97"/>
    <x v="19"/>
    <x v="35"/>
    <x v="6"/>
    <x v="2"/>
    <x v="2"/>
  </r>
  <r>
    <x v="4918"/>
    <x v="1"/>
    <x v="2"/>
    <x v="17"/>
    <x v="62"/>
    <x v="6"/>
    <x v="4695"/>
    <x v="1072"/>
    <x v="97"/>
    <x v="97"/>
    <x v="19"/>
    <x v="35"/>
    <x v="6"/>
    <x v="2"/>
    <x v="2"/>
  </r>
  <r>
    <x v="5115"/>
    <x v="0"/>
    <x v="10"/>
    <x v="8"/>
    <x v="85"/>
    <x v="31"/>
    <x v="4879"/>
    <x v="1106"/>
    <x v="97"/>
    <x v="97"/>
    <x v="19"/>
    <x v="35"/>
    <x v="6"/>
    <x v="10"/>
    <x v="10"/>
  </r>
  <r>
    <x v="5007"/>
    <x v="0"/>
    <x v="10"/>
    <x v="9"/>
    <x v="11"/>
    <x v="35"/>
    <x v="4778"/>
    <x v="1061"/>
    <x v="97"/>
    <x v="97"/>
    <x v="19"/>
    <x v="35"/>
    <x v="6"/>
    <x v="10"/>
    <x v="10"/>
  </r>
  <r>
    <x v="4928"/>
    <x v="0"/>
    <x v="1"/>
    <x v="82"/>
    <x v="102"/>
    <x v="185"/>
    <x v="4703"/>
    <x v="1090"/>
    <x v="97"/>
    <x v="97"/>
    <x v="19"/>
    <x v="35"/>
    <x v="6"/>
    <x v="1"/>
    <x v="1"/>
  </r>
  <r>
    <x v="4921"/>
    <x v="0"/>
    <x v="0"/>
    <x v="6"/>
    <x v="41"/>
    <x v="34"/>
    <x v="4697"/>
    <x v="1075"/>
    <x v="97"/>
    <x v="97"/>
    <x v="19"/>
    <x v="35"/>
    <x v="6"/>
    <x v="0"/>
    <x v="0"/>
  </r>
  <r>
    <x v="5139"/>
    <x v="0"/>
    <x v="3"/>
    <x v="48"/>
    <x v="61"/>
    <x v="356"/>
    <x v="4900"/>
    <x v="1063"/>
    <x v="97"/>
    <x v="97"/>
    <x v="19"/>
    <x v="35"/>
    <x v="6"/>
    <x v="3"/>
    <x v="3"/>
  </r>
  <r>
    <x v="5100"/>
    <x v="0"/>
    <x v="8"/>
    <x v="15"/>
    <x v="1"/>
    <x v="290"/>
    <x v="4865"/>
    <x v="1081"/>
    <x v="97"/>
    <x v="97"/>
    <x v="19"/>
    <x v="35"/>
    <x v="6"/>
    <x v="8"/>
    <x v="8"/>
  </r>
  <r>
    <x v="5098"/>
    <x v="0"/>
    <x v="0"/>
    <x v="93"/>
    <x v="9"/>
    <x v="63"/>
    <x v="4863"/>
    <x v="1074"/>
    <x v="97"/>
    <x v="97"/>
    <x v="19"/>
    <x v="35"/>
    <x v="6"/>
    <x v="0"/>
    <x v="0"/>
  </r>
  <r>
    <x v="4998"/>
    <x v="0"/>
    <x v="1"/>
    <x v="35"/>
    <x v="87"/>
    <x v="126"/>
    <x v="4770"/>
    <x v="1070"/>
    <x v="97"/>
    <x v="97"/>
    <x v="19"/>
    <x v="35"/>
    <x v="6"/>
    <x v="1"/>
    <x v="1"/>
  </r>
  <r>
    <x v="4931"/>
    <x v="0"/>
    <x v="4"/>
    <x v="10"/>
    <x v="13"/>
    <x v="202"/>
    <x v="4706"/>
    <x v="1068"/>
    <x v="97"/>
    <x v="97"/>
    <x v="19"/>
    <x v="35"/>
    <x v="6"/>
    <x v="4"/>
    <x v="4"/>
  </r>
  <r>
    <x v="5139"/>
    <x v="0"/>
    <x v="7"/>
    <x v="13"/>
    <x v="63"/>
    <x v="72"/>
    <x v="4900"/>
    <x v="1063"/>
    <x v="97"/>
    <x v="97"/>
    <x v="19"/>
    <x v="35"/>
    <x v="6"/>
    <x v="7"/>
    <x v="7"/>
  </r>
  <r>
    <x v="5092"/>
    <x v="0"/>
    <x v="6"/>
    <x v="5"/>
    <x v="5"/>
    <x v="5"/>
    <x v="4857"/>
    <x v="1084"/>
    <x v="97"/>
    <x v="97"/>
    <x v="19"/>
    <x v="35"/>
    <x v="6"/>
    <x v="6"/>
    <x v="6"/>
  </r>
  <r>
    <x v="4924"/>
    <x v="0"/>
    <x v="5"/>
    <x v="10"/>
    <x v="13"/>
    <x v="202"/>
    <x v="3278"/>
    <x v="1089"/>
    <x v="97"/>
    <x v="97"/>
    <x v="19"/>
    <x v="35"/>
    <x v="6"/>
    <x v="5"/>
    <x v="5"/>
  </r>
  <r>
    <x v="4922"/>
    <x v="0"/>
    <x v="1"/>
    <x v="84"/>
    <x v="66"/>
    <x v="154"/>
    <x v="4698"/>
    <x v="1088"/>
    <x v="97"/>
    <x v="97"/>
    <x v="19"/>
    <x v="35"/>
    <x v="6"/>
    <x v="1"/>
    <x v="1"/>
  </r>
  <r>
    <x v="5106"/>
    <x v="0"/>
    <x v="9"/>
    <x v="42"/>
    <x v="21"/>
    <x v="533"/>
    <x v="4871"/>
    <x v="1097"/>
    <x v="97"/>
    <x v="97"/>
    <x v="19"/>
    <x v="35"/>
    <x v="6"/>
    <x v="9"/>
    <x v="9"/>
  </r>
  <r>
    <x v="5066"/>
    <x v="1"/>
    <x v="2"/>
    <x v="59"/>
    <x v="97"/>
    <x v="382"/>
    <x v="4835"/>
    <x v="1100"/>
    <x v="97"/>
    <x v="97"/>
    <x v="19"/>
    <x v="35"/>
    <x v="6"/>
    <x v="2"/>
    <x v="2"/>
  </r>
  <r>
    <x v="5130"/>
    <x v="0"/>
    <x v="2"/>
    <x v="4"/>
    <x v="59"/>
    <x v="154"/>
    <x v="4891"/>
    <x v="1103"/>
    <x v="97"/>
    <x v="97"/>
    <x v="19"/>
    <x v="35"/>
    <x v="6"/>
    <x v="2"/>
    <x v="2"/>
  </r>
  <r>
    <x v="5132"/>
    <x v="0"/>
    <x v="0"/>
    <x v="0"/>
    <x v="41"/>
    <x v="6"/>
    <x v="4893"/>
    <x v="1101"/>
    <x v="97"/>
    <x v="97"/>
    <x v="19"/>
    <x v="35"/>
    <x v="6"/>
    <x v="0"/>
    <x v="0"/>
  </r>
  <r>
    <x v="5075"/>
    <x v="0"/>
    <x v="5"/>
    <x v="12"/>
    <x v="45"/>
    <x v="6"/>
    <x v="4842"/>
    <x v="1074"/>
    <x v="97"/>
    <x v="97"/>
    <x v="19"/>
    <x v="35"/>
    <x v="6"/>
    <x v="5"/>
    <x v="5"/>
  </r>
  <r>
    <x v="5067"/>
    <x v="0"/>
    <x v="7"/>
    <x v="92"/>
    <x v="8"/>
    <x v="63"/>
    <x v="4836"/>
    <x v="1072"/>
    <x v="97"/>
    <x v="97"/>
    <x v="19"/>
    <x v="35"/>
    <x v="6"/>
    <x v="7"/>
    <x v="7"/>
  </r>
  <r>
    <x v="5024"/>
    <x v="0"/>
    <x v="10"/>
    <x v="5"/>
    <x v="23"/>
    <x v="178"/>
    <x v="4794"/>
    <x v="1094"/>
    <x v="97"/>
    <x v="97"/>
    <x v="19"/>
    <x v="35"/>
    <x v="6"/>
    <x v="10"/>
    <x v="10"/>
  </r>
  <r>
    <x v="5120"/>
    <x v="0"/>
    <x v="1"/>
    <x v="105"/>
    <x v="80"/>
    <x v="2069"/>
    <x v="4883"/>
    <x v="1078"/>
    <x v="97"/>
    <x v="97"/>
    <x v="19"/>
    <x v="35"/>
    <x v="6"/>
    <x v="1"/>
    <x v="1"/>
  </r>
  <r>
    <x v="4916"/>
    <x v="0"/>
    <x v="7"/>
    <x v="21"/>
    <x v="94"/>
    <x v="6"/>
    <x v="4693"/>
    <x v="1084"/>
    <x v="97"/>
    <x v="97"/>
    <x v="19"/>
    <x v="35"/>
    <x v="6"/>
    <x v="7"/>
    <x v="7"/>
  </r>
  <r>
    <x v="4913"/>
    <x v="1"/>
    <x v="2"/>
    <x v="21"/>
    <x v="18"/>
    <x v="11"/>
    <x v="1414"/>
    <x v="1082"/>
    <x v="97"/>
    <x v="97"/>
    <x v="19"/>
    <x v="35"/>
    <x v="6"/>
    <x v="2"/>
    <x v="2"/>
  </r>
  <r>
    <x v="5074"/>
    <x v="0"/>
    <x v="9"/>
    <x v="88"/>
    <x v="25"/>
    <x v="291"/>
    <x v="4841"/>
    <x v="1103"/>
    <x v="97"/>
    <x v="97"/>
    <x v="19"/>
    <x v="35"/>
    <x v="6"/>
    <x v="9"/>
    <x v="9"/>
  </r>
  <r>
    <x v="5080"/>
    <x v="0"/>
    <x v="2"/>
    <x v="23"/>
    <x v="5"/>
    <x v="92"/>
    <x v="3243"/>
    <x v="1091"/>
    <x v="97"/>
    <x v="97"/>
    <x v="19"/>
    <x v="35"/>
    <x v="6"/>
    <x v="2"/>
    <x v="2"/>
  </r>
  <r>
    <x v="5049"/>
    <x v="0"/>
    <x v="9"/>
    <x v="111"/>
    <x v="164"/>
    <x v="1554"/>
    <x v="4819"/>
    <x v="1091"/>
    <x v="97"/>
    <x v="97"/>
    <x v="19"/>
    <x v="35"/>
    <x v="6"/>
    <x v="9"/>
    <x v="9"/>
  </r>
  <r>
    <x v="4912"/>
    <x v="0"/>
    <x v="10"/>
    <x v="16"/>
    <x v="45"/>
    <x v="145"/>
    <x v="4690"/>
    <x v="1081"/>
    <x v="97"/>
    <x v="97"/>
    <x v="19"/>
    <x v="35"/>
    <x v="6"/>
    <x v="10"/>
    <x v="10"/>
  </r>
  <r>
    <x v="5076"/>
    <x v="0"/>
    <x v="3"/>
    <x v="6"/>
    <x v="85"/>
    <x v="171"/>
    <x v="4843"/>
    <x v="1074"/>
    <x v="97"/>
    <x v="97"/>
    <x v="19"/>
    <x v="35"/>
    <x v="6"/>
    <x v="3"/>
    <x v="3"/>
  </r>
  <r>
    <x v="5071"/>
    <x v="0"/>
    <x v="7"/>
    <x v="10"/>
    <x v="9"/>
    <x v="9"/>
    <x v="4839"/>
    <x v="1064"/>
    <x v="97"/>
    <x v="97"/>
    <x v="19"/>
    <x v="35"/>
    <x v="6"/>
    <x v="7"/>
    <x v="7"/>
  </r>
  <r>
    <x v="4914"/>
    <x v="0"/>
    <x v="9"/>
    <x v="15"/>
    <x v="38"/>
    <x v="7"/>
    <x v="4691"/>
    <x v="1083"/>
    <x v="97"/>
    <x v="97"/>
    <x v="19"/>
    <x v="35"/>
    <x v="6"/>
    <x v="9"/>
    <x v="9"/>
  </r>
  <r>
    <x v="4881"/>
    <x v="0"/>
    <x v="10"/>
    <x v="3"/>
    <x v="36"/>
    <x v="153"/>
    <x v="4660"/>
    <x v="1060"/>
    <x v="97"/>
    <x v="97"/>
    <x v="19"/>
    <x v="35"/>
    <x v="6"/>
    <x v="10"/>
    <x v="10"/>
  </r>
  <r>
    <x v="5128"/>
    <x v="0"/>
    <x v="2"/>
    <x v="53"/>
    <x v="27"/>
    <x v="823"/>
    <x v="4889"/>
    <x v="1100"/>
    <x v="97"/>
    <x v="97"/>
    <x v="19"/>
    <x v="35"/>
    <x v="6"/>
    <x v="2"/>
    <x v="2"/>
  </r>
  <r>
    <x v="5070"/>
    <x v="0"/>
    <x v="0"/>
    <x v="10"/>
    <x v="65"/>
    <x v="546"/>
    <x v="4838"/>
    <x v="1096"/>
    <x v="97"/>
    <x v="97"/>
    <x v="19"/>
    <x v="35"/>
    <x v="6"/>
    <x v="0"/>
    <x v="0"/>
  </r>
  <r>
    <x v="4943"/>
    <x v="0"/>
    <x v="6"/>
    <x v="5"/>
    <x v="16"/>
    <x v="17"/>
    <x v="4717"/>
    <x v="1066"/>
    <x v="97"/>
    <x v="97"/>
    <x v="19"/>
    <x v="35"/>
    <x v="6"/>
    <x v="6"/>
    <x v="6"/>
  </r>
  <r>
    <x v="4885"/>
    <x v="0"/>
    <x v="6"/>
    <x v="57"/>
    <x v="3"/>
    <x v="154"/>
    <x v="4664"/>
    <x v="1062"/>
    <x v="97"/>
    <x v="97"/>
    <x v="19"/>
    <x v="35"/>
    <x v="6"/>
    <x v="6"/>
    <x v="6"/>
  </r>
  <r>
    <x v="5108"/>
    <x v="0"/>
    <x v="5"/>
    <x v="12"/>
    <x v="98"/>
    <x v="102"/>
    <x v="4873"/>
    <x v="1082"/>
    <x v="97"/>
    <x v="97"/>
    <x v="19"/>
    <x v="35"/>
    <x v="6"/>
    <x v="5"/>
    <x v="5"/>
  </r>
  <r>
    <x v="5025"/>
    <x v="0"/>
    <x v="3"/>
    <x v="79"/>
    <x v="94"/>
    <x v="39"/>
    <x v="4795"/>
    <x v="1076"/>
    <x v="97"/>
    <x v="97"/>
    <x v="19"/>
    <x v="35"/>
    <x v="6"/>
    <x v="3"/>
    <x v="3"/>
  </r>
  <r>
    <x v="5133"/>
    <x v="0"/>
    <x v="8"/>
    <x v="24"/>
    <x v="1"/>
    <x v="289"/>
    <x v="4894"/>
    <x v="1099"/>
    <x v="97"/>
    <x v="97"/>
    <x v="19"/>
    <x v="35"/>
    <x v="6"/>
    <x v="8"/>
    <x v="8"/>
  </r>
  <r>
    <x v="5085"/>
    <x v="0"/>
    <x v="7"/>
    <x v="53"/>
    <x v="15"/>
    <x v="12"/>
    <x v="4850"/>
    <x v="1074"/>
    <x v="97"/>
    <x v="97"/>
    <x v="19"/>
    <x v="35"/>
    <x v="6"/>
    <x v="7"/>
    <x v="7"/>
  </r>
  <r>
    <x v="5031"/>
    <x v="0"/>
    <x v="10"/>
    <x v="57"/>
    <x v="3"/>
    <x v="154"/>
    <x v="4801"/>
    <x v="1097"/>
    <x v="97"/>
    <x v="97"/>
    <x v="19"/>
    <x v="35"/>
    <x v="6"/>
    <x v="10"/>
    <x v="10"/>
  </r>
  <r>
    <x v="5066"/>
    <x v="0"/>
    <x v="7"/>
    <x v="79"/>
    <x v="9"/>
    <x v="6"/>
    <x v="4835"/>
    <x v="1100"/>
    <x v="97"/>
    <x v="97"/>
    <x v="19"/>
    <x v="35"/>
    <x v="6"/>
    <x v="7"/>
    <x v="7"/>
  </r>
  <r>
    <x v="4887"/>
    <x v="0"/>
    <x v="6"/>
    <x v="4"/>
    <x v="44"/>
    <x v="330"/>
    <x v="4666"/>
    <x v="1065"/>
    <x v="97"/>
    <x v="97"/>
    <x v="19"/>
    <x v="35"/>
    <x v="6"/>
    <x v="6"/>
    <x v="6"/>
  </r>
  <r>
    <x v="4902"/>
    <x v="0"/>
    <x v="5"/>
    <x v="20"/>
    <x v="6"/>
    <x v="7"/>
    <x v="4680"/>
    <x v="1072"/>
    <x v="97"/>
    <x v="97"/>
    <x v="19"/>
    <x v="35"/>
    <x v="6"/>
    <x v="5"/>
    <x v="5"/>
  </r>
  <r>
    <x v="4908"/>
    <x v="0"/>
    <x v="10"/>
    <x v="57"/>
    <x v="4"/>
    <x v="844"/>
    <x v="4686"/>
    <x v="1079"/>
    <x v="97"/>
    <x v="97"/>
    <x v="19"/>
    <x v="35"/>
    <x v="6"/>
    <x v="10"/>
    <x v="10"/>
  </r>
  <r>
    <x v="4903"/>
    <x v="0"/>
    <x v="11"/>
    <x v="13"/>
    <x v="65"/>
    <x v="154"/>
    <x v="4681"/>
    <x v="1074"/>
    <x v="97"/>
    <x v="97"/>
    <x v="19"/>
    <x v="35"/>
    <x v="6"/>
    <x v="11"/>
    <x v="11"/>
  </r>
  <r>
    <x v="5122"/>
    <x v="0"/>
    <x v="8"/>
    <x v="82"/>
    <x v="35"/>
    <x v="397"/>
    <x v="4885"/>
    <x v="1092"/>
    <x v="97"/>
    <x v="97"/>
    <x v="19"/>
    <x v="35"/>
    <x v="6"/>
    <x v="8"/>
    <x v="8"/>
  </r>
  <r>
    <x v="5086"/>
    <x v="0"/>
    <x v="3"/>
    <x v="93"/>
    <x v="9"/>
    <x v="63"/>
    <x v="4851"/>
    <x v="1063"/>
    <x v="97"/>
    <x v="97"/>
    <x v="19"/>
    <x v="35"/>
    <x v="6"/>
    <x v="3"/>
    <x v="3"/>
  </r>
  <r>
    <x v="4889"/>
    <x v="0"/>
    <x v="10"/>
    <x v="12"/>
    <x v="12"/>
    <x v="13"/>
    <x v="4668"/>
    <x v="1067"/>
    <x v="97"/>
    <x v="97"/>
    <x v="19"/>
    <x v="35"/>
    <x v="6"/>
    <x v="10"/>
    <x v="10"/>
  </r>
  <r>
    <x v="5032"/>
    <x v="0"/>
    <x v="10"/>
    <x v="63"/>
    <x v="34"/>
    <x v="132"/>
    <x v="4802"/>
    <x v="1089"/>
    <x v="97"/>
    <x v="97"/>
    <x v="19"/>
    <x v="35"/>
    <x v="6"/>
    <x v="10"/>
    <x v="10"/>
  </r>
  <r>
    <x v="4883"/>
    <x v="0"/>
    <x v="0"/>
    <x v="6"/>
    <x v="0"/>
    <x v="145"/>
    <x v="4662"/>
    <x v="1062"/>
    <x v="97"/>
    <x v="97"/>
    <x v="19"/>
    <x v="35"/>
    <x v="6"/>
    <x v="0"/>
    <x v="0"/>
  </r>
  <r>
    <x v="4938"/>
    <x v="1"/>
    <x v="2"/>
    <x v="9"/>
    <x v="14"/>
    <x v="14"/>
    <x v="4712"/>
    <x v="1096"/>
    <x v="97"/>
    <x v="97"/>
    <x v="19"/>
    <x v="35"/>
    <x v="6"/>
    <x v="2"/>
    <x v="2"/>
  </r>
  <r>
    <x v="4905"/>
    <x v="0"/>
    <x v="0"/>
    <x v="12"/>
    <x v="41"/>
    <x v="155"/>
    <x v="4683"/>
    <x v="1077"/>
    <x v="97"/>
    <x v="97"/>
    <x v="19"/>
    <x v="35"/>
    <x v="6"/>
    <x v="0"/>
    <x v="0"/>
  </r>
  <r>
    <x v="5080"/>
    <x v="0"/>
    <x v="0"/>
    <x v="6"/>
    <x v="6"/>
    <x v="6"/>
    <x v="3243"/>
    <x v="1091"/>
    <x v="97"/>
    <x v="97"/>
    <x v="19"/>
    <x v="35"/>
    <x v="6"/>
    <x v="0"/>
    <x v="0"/>
  </r>
  <r>
    <x v="4941"/>
    <x v="0"/>
    <x v="0"/>
    <x v="5"/>
    <x v="43"/>
    <x v="6"/>
    <x v="4715"/>
    <x v="1097"/>
    <x v="97"/>
    <x v="97"/>
    <x v="19"/>
    <x v="35"/>
    <x v="6"/>
    <x v="0"/>
    <x v="0"/>
  </r>
  <r>
    <x v="4896"/>
    <x v="0"/>
    <x v="11"/>
    <x v="6"/>
    <x v="41"/>
    <x v="34"/>
    <x v="4674"/>
    <x v="1072"/>
    <x v="97"/>
    <x v="97"/>
    <x v="19"/>
    <x v="35"/>
    <x v="6"/>
    <x v="11"/>
    <x v="11"/>
  </r>
  <r>
    <x v="5089"/>
    <x v="1"/>
    <x v="2"/>
    <x v="83"/>
    <x v="90"/>
    <x v="781"/>
    <x v="4854"/>
    <x v="1090"/>
    <x v="97"/>
    <x v="97"/>
    <x v="19"/>
    <x v="35"/>
    <x v="6"/>
    <x v="2"/>
    <x v="2"/>
  </r>
  <r>
    <x v="5120"/>
    <x v="0"/>
    <x v="5"/>
    <x v="0"/>
    <x v="41"/>
    <x v="6"/>
    <x v="4883"/>
    <x v="1078"/>
    <x v="97"/>
    <x v="97"/>
    <x v="19"/>
    <x v="35"/>
    <x v="6"/>
    <x v="5"/>
    <x v="5"/>
  </r>
  <r>
    <x v="4881"/>
    <x v="0"/>
    <x v="1"/>
    <x v="31"/>
    <x v="66"/>
    <x v="75"/>
    <x v="4660"/>
    <x v="1060"/>
    <x v="97"/>
    <x v="97"/>
    <x v="19"/>
    <x v="35"/>
    <x v="6"/>
    <x v="1"/>
    <x v="1"/>
  </r>
  <r>
    <x v="4917"/>
    <x v="0"/>
    <x v="2"/>
    <x v="27"/>
    <x v="49"/>
    <x v="3598"/>
    <x v="4694"/>
    <x v="1085"/>
    <x v="97"/>
    <x v="97"/>
    <x v="19"/>
    <x v="35"/>
    <x v="6"/>
    <x v="2"/>
    <x v="2"/>
  </r>
  <r>
    <x v="4914"/>
    <x v="0"/>
    <x v="0"/>
    <x v="93"/>
    <x v="9"/>
    <x v="63"/>
    <x v="4691"/>
    <x v="1083"/>
    <x v="97"/>
    <x v="97"/>
    <x v="19"/>
    <x v="35"/>
    <x v="6"/>
    <x v="0"/>
    <x v="0"/>
  </r>
  <r>
    <x v="4893"/>
    <x v="0"/>
    <x v="5"/>
    <x v="16"/>
    <x v="45"/>
    <x v="145"/>
    <x v="1824"/>
    <x v="1071"/>
    <x v="97"/>
    <x v="97"/>
    <x v="19"/>
    <x v="35"/>
    <x v="6"/>
    <x v="5"/>
    <x v="5"/>
  </r>
  <r>
    <x v="4943"/>
    <x v="0"/>
    <x v="8"/>
    <x v="50"/>
    <x v="15"/>
    <x v="319"/>
    <x v="4717"/>
    <x v="1066"/>
    <x v="97"/>
    <x v="97"/>
    <x v="19"/>
    <x v="35"/>
    <x v="6"/>
    <x v="8"/>
    <x v="8"/>
  </r>
  <r>
    <x v="4937"/>
    <x v="0"/>
    <x v="11"/>
    <x v="79"/>
    <x v="9"/>
    <x v="6"/>
    <x v="4711"/>
    <x v="1092"/>
    <x v="97"/>
    <x v="97"/>
    <x v="19"/>
    <x v="35"/>
    <x v="6"/>
    <x v="11"/>
    <x v="11"/>
  </r>
  <r>
    <x v="5130"/>
    <x v="0"/>
    <x v="0"/>
    <x v="0"/>
    <x v="98"/>
    <x v="11"/>
    <x v="4891"/>
    <x v="1103"/>
    <x v="97"/>
    <x v="97"/>
    <x v="19"/>
    <x v="35"/>
    <x v="6"/>
    <x v="0"/>
    <x v="0"/>
  </r>
  <r>
    <x v="5033"/>
    <x v="1"/>
    <x v="2"/>
    <x v="54"/>
    <x v="4"/>
    <x v="314"/>
    <x v="4803"/>
    <x v="1096"/>
    <x v="97"/>
    <x v="97"/>
    <x v="19"/>
    <x v="35"/>
    <x v="6"/>
    <x v="2"/>
    <x v="2"/>
  </r>
  <r>
    <x v="4890"/>
    <x v="0"/>
    <x v="7"/>
    <x v="0"/>
    <x v="94"/>
    <x v="145"/>
    <x v="4669"/>
    <x v="1068"/>
    <x v="97"/>
    <x v="97"/>
    <x v="19"/>
    <x v="35"/>
    <x v="6"/>
    <x v="7"/>
    <x v="7"/>
  </r>
  <r>
    <x v="4947"/>
    <x v="0"/>
    <x v="10"/>
    <x v="26"/>
    <x v="3"/>
    <x v="77"/>
    <x v="4721"/>
    <x v="1088"/>
    <x v="97"/>
    <x v="97"/>
    <x v="19"/>
    <x v="35"/>
    <x v="6"/>
    <x v="10"/>
    <x v="10"/>
  </r>
  <r>
    <x v="5077"/>
    <x v="0"/>
    <x v="10"/>
    <x v="16"/>
    <x v="17"/>
    <x v="6"/>
    <x v="4844"/>
    <x v="1074"/>
    <x v="97"/>
    <x v="97"/>
    <x v="19"/>
    <x v="35"/>
    <x v="6"/>
    <x v="10"/>
    <x v="10"/>
  </r>
  <r>
    <x v="4881"/>
    <x v="0"/>
    <x v="3"/>
    <x v="70"/>
    <x v="15"/>
    <x v="261"/>
    <x v="4660"/>
    <x v="1060"/>
    <x v="97"/>
    <x v="97"/>
    <x v="19"/>
    <x v="35"/>
    <x v="6"/>
    <x v="3"/>
    <x v="3"/>
  </r>
  <r>
    <x v="5046"/>
    <x v="0"/>
    <x v="4"/>
    <x v="79"/>
    <x v="14"/>
    <x v="379"/>
    <x v="4816"/>
    <x v="1103"/>
    <x v="97"/>
    <x v="97"/>
    <x v="19"/>
    <x v="35"/>
    <x v="6"/>
    <x v="4"/>
    <x v="4"/>
  </r>
  <r>
    <x v="4895"/>
    <x v="0"/>
    <x v="5"/>
    <x v="16"/>
    <x v="17"/>
    <x v="6"/>
    <x v="4673"/>
    <x v="1062"/>
    <x v="97"/>
    <x v="97"/>
    <x v="19"/>
    <x v="35"/>
    <x v="6"/>
    <x v="5"/>
    <x v="5"/>
  </r>
  <r>
    <x v="4900"/>
    <x v="0"/>
    <x v="5"/>
    <x v="79"/>
    <x v="94"/>
    <x v="39"/>
    <x v="4678"/>
    <x v="1075"/>
    <x v="97"/>
    <x v="97"/>
    <x v="19"/>
    <x v="35"/>
    <x v="6"/>
    <x v="5"/>
    <x v="5"/>
  </r>
  <r>
    <x v="4939"/>
    <x v="0"/>
    <x v="4"/>
    <x v="15"/>
    <x v="4"/>
    <x v="270"/>
    <x v="4713"/>
    <x v="1095"/>
    <x v="97"/>
    <x v="97"/>
    <x v="19"/>
    <x v="35"/>
    <x v="6"/>
    <x v="4"/>
    <x v="4"/>
  </r>
  <r>
    <x v="5061"/>
    <x v="0"/>
    <x v="2"/>
    <x v="142"/>
    <x v="152"/>
    <x v="432"/>
    <x v="4830"/>
    <x v="1083"/>
    <x v="97"/>
    <x v="97"/>
    <x v="19"/>
    <x v="35"/>
    <x v="6"/>
    <x v="2"/>
    <x v="2"/>
  </r>
  <r>
    <x v="5046"/>
    <x v="0"/>
    <x v="9"/>
    <x v="23"/>
    <x v="36"/>
    <x v="291"/>
    <x v="4816"/>
    <x v="1103"/>
    <x v="97"/>
    <x v="97"/>
    <x v="19"/>
    <x v="35"/>
    <x v="6"/>
    <x v="9"/>
    <x v="9"/>
  </r>
  <r>
    <x v="5062"/>
    <x v="0"/>
    <x v="11"/>
    <x v="31"/>
    <x v="66"/>
    <x v="75"/>
    <x v="4831"/>
    <x v="1080"/>
    <x v="97"/>
    <x v="97"/>
    <x v="19"/>
    <x v="35"/>
    <x v="6"/>
    <x v="11"/>
    <x v="11"/>
  </r>
  <r>
    <x v="5085"/>
    <x v="0"/>
    <x v="10"/>
    <x v="56"/>
    <x v="35"/>
    <x v="527"/>
    <x v="4850"/>
    <x v="1074"/>
    <x v="97"/>
    <x v="97"/>
    <x v="19"/>
    <x v="35"/>
    <x v="6"/>
    <x v="10"/>
    <x v="10"/>
  </r>
  <r>
    <x v="5055"/>
    <x v="0"/>
    <x v="5"/>
    <x v="20"/>
    <x v="41"/>
    <x v="73"/>
    <x v="4825"/>
    <x v="1070"/>
    <x v="97"/>
    <x v="97"/>
    <x v="19"/>
    <x v="35"/>
    <x v="6"/>
    <x v="5"/>
    <x v="5"/>
  </r>
  <r>
    <x v="5071"/>
    <x v="0"/>
    <x v="10"/>
    <x v="13"/>
    <x v="65"/>
    <x v="154"/>
    <x v="4839"/>
    <x v="1064"/>
    <x v="97"/>
    <x v="97"/>
    <x v="19"/>
    <x v="35"/>
    <x v="6"/>
    <x v="10"/>
    <x v="10"/>
  </r>
  <r>
    <x v="4925"/>
    <x v="0"/>
    <x v="7"/>
    <x v="5"/>
    <x v="23"/>
    <x v="178"/>
    <x v="4700"/>
    <x v="1090"/>
    <x v="97"/>
    <x v="97"/>
    <x v="19"/>
    <x v="35"/>
    <x v="6"/>
    <x v="7"/>
    <x v="7"/>
  </r>
  <r>
    <x v="4886"/>
    <x v="0"/>
    <x v="8"/>
    <x v="3"/>
    <x v="36"/>
    <x v="153"/>
    <x v="4665"/>
    <x v="1064"/>
    <x v="97"/>
    <x v="97"/>
    <x v="19"/>
    <x v="35"/>
    <x v="6"/>
    <x v="8"/>
    <x v="8"/>
  </r>
  <r>
    <x v="4907"/>
    <x v="0"/>
    <x v="4"/>
    <x v="10"/>
    <x v="0"/>
    <x v="6"/>
    <x v="4685"/>
    <x v="1078"/>
    <x v="97"/>
    <x v="97"/>
    <x v="19"/>
    <x v="35"/>
    <x v="6"/>
    <x v="4"/>
    <x v="4"/>
  </r>
  <r>
    <x v="5045"/>
    <x v="0"/>
    <x v="4"/>
    <x v="79"/>
    <x v="94"/>
    <x v="39"/>
    <x v="4815"/>
    <x v="1067"/>
    <x v="97"/>
    <x v="97"/>
    <x v="19"/>
    <x v="35"/>
    <x v="6"/>
    <x v="4"/>
    <x v="4"/>
  </r>
  <r>
    <x v="4939"/>
    <x v="1"/>
    <x v="2"/>
    <x v="25"/>
    <x v="107"/>
    <x v="268"/>
    <x v="4713"/>
    <x v="1095"/>
    <x v="97"/>
    <x v="97"/>
    <x v="19"/>
    <x v="35"/>
    <x v="6"/>
    <x v="2"/>
    <x v="2"/>
  </r>
  <r>
    <x v="4940"/>
    <x v="0"/>
    <x v="3"/>
    <x v="5"/>
    <x v="23"/>
    <x v="178"/>
    <x v="4714"/>
    <x v="1066"/>
    <x v="97"/>
    <x v="97"/>
    <x v="19"/>
    <x v="35"/>
    <x v="6"/>
    <x v="3"/>
    <x v="3"/>
  </r>
  <r>
    <x v="4888"/>
    <x v="0"/>
    <x v="7"/>
    <x v="8"/>
    <x v="94"/>
    <x v="73"/>
    <x v="4667"/>
    <x v="1066"/>
    <x v="97"/>
    <x v="97"/>
    <x v="19"/>
    <x v="35"/>
    <x v="6"/>
    <x v="7"/>
    <x v="7"/>
  </r>
  <r>
    <x v="5024"/>
    <x v="0"/>
    <x v="6"/>
    <x v="48"/>
    <x v="30"/>
    <x v="7"/>
    <x v="4794"/>
    <x v="1094"/>
    <x v="97"/>
    <x v="97"/>
    <x v="19"/>
    <x v="35"/>
    <x v="6"/>
    <x v="6"/>
    <x v="6"/>
  </r>
  <r>
    <x v="5078"/>
    <x v="0"/>
    <x v="0"/>
    <x v="13"/>
    <x v="18"/>
    <x v="19"/>
    <x v="4845"/>
    <x v="1088"/>
    <x v="97"/>
    <x v="97"/>
    <x v="19"/>
    <x v="35"/>
    <x v="6"/>
    <x v="0"/>
    <x v="0"/>
  </r>
  <r>
    <x v="5120"/>
    <x v="0"/>
    <x v="8"/>
    <x v="83"/>
    <x v="120"/>
    <x v="7"/>
    <x v="4883"/>
    <x v="1078"/>
    <x v="97"/>
    <x v="97"/>
    <x v="19"/>
    <x v="35"/>
    <x v="6"/>
    <x v="8"/>
    <x v="8"/>
  </r>
  <r>
    <x v="5032"/>
    <x v="0"/>
    <x v="0"/>
    <x v="7"/>
    <x v="11"/>
    <x v="319"/>
    <x v="4802"/>
    <x v="1089"/>
    <x v="97"/>
    <x v="97"/>
    <x v="19"/>
    <x v="35"/>
    <x v="6"/>
    <x v="0"/>
    <x v="0"/>
  </r>
  <r>
    <x v="5050"/>
    <x v="1"/>
    <x v="2"/>
    <x v="23"/>
    <x v="5"/>
    <x v="92"/>
    <x v="4820"/>
    <x v="1067"/>
    <x v="97"/>
    <x v="97"/>
    <x v="19"/>
    <x v="35"/>
    <x v="6"/>
    <x v="2"/>
    <x v="2"/>
  </r>
  <r>
    <x v="5128"/>
    <x v="0"/>
    <x v="7"/>
    <x v="21"/>
    <x v="13"/>
    <x v="22"/>
    <x v="4889"/>
    <x v="1100"/>
    <x v="97"/>
    <x v="97"/>
    <x v="19"/>
    <x v="35"/>
    <x v="6"/>
    <x v="7"/>
    <x v="7"/>
  </r>
  <r>
    <x v="5121"/>
    <x v="0"/>
    <x v="7"/>
    <x v="0"/>
    <x v="85"/>
    <x v="126"/>
    <x v="4884"/>
    <x v="1091"/>
    <x v="97"/>
    <x v="97"/>
    <x v="19"/>
    <x v="35"/>
    <x v="6"/>
    <x v="7"/>
    <x v="7"/>
  </r>
  <r>
    <x v="5046"/>
    <x v="1"/>
    <x v="2"/>
    <x v="1"/>
    <x v="3"/>
    <x v="244"/>
    <x v="4816"/>
    <x v="1103"/>
    <x v="97"/>
    <x v="97"/>
    <x v="19"/>
    <x v="35"/>
    <x v="6"/>
    <x v="2"/>
    <x v="2"/>
  </r>
  <r>
    <x v="4917"/>
    <x v="0"/>
    <x v="3"/>
    <x v="24"/>
    <x v="60"/>
    <x v="697"/>
    <x v="4694"/>
    <x v="1085"/>
    <x v="97"/>
    <x v="97"/>
    <x v="19"/>
    <x v="35"/>
    <x v="6"/>
    <x v="3"/>
    <x v="3"/>
  </r>
  <r>
    <x v="4944"/>
    <x v="1"/>
    <x v="2"/>
    <x v="90"/>
    <x v="114"/>
    <x v="450"/>
    <x v="4718"/>
    <x v="1070"/>
    <x v="97"/>
    <x v="97"/>
    <x v="19"/>
    <x v="35"/>
    <x v="6"/>
    <x v="2"/>
    <x v="2"/>
  </r>
  <r>
    <x v="5082"/>
    <x v="1"/>
    <x v="2"/>
    <x v="40"/>
    <x v="48"/>
    <x v="54"/>
    <x v="4848"/>
    <x v="1078"/>
    <x v="97"/>
    <x v="97"/>
    <x v="19"/>
    <x v="35"/>
    <x v="6"/>
    <x v="2"/>
    <x v="2"/>
  </r>
  <r>
    <x v="5076"/>
    <x v="0"/>
    <x v="8"/>
    <x v="0"/>
    <x v="0"/>
    <x v="0"/>
    <x v="4843"/>
    <x v="1074"/>
    <x v="97"/>
    <x v="97"/>
    <x v="19"/>
    <x v="35"/>
    <x v="6"/>
    <x v="8"/>
    <x v="8"/>
  </r>
  <r>
    <x v="5078"/>
    <x v="0"/>
    <x v="11"/>
    <x v="94"/>
    <x v="2"/>
    <x v="377"/>
    <x v="4845"/>
    <x v="1088"/>
    <x v="97"/>
    <x v="97"/>
    <x v="19"/>
    <x v="35"/>
    <x v="6"/>
    <x v="11"/>
    <x v="11"/>
  </r>
  <r>
    <x v="5064"/>
    <x v="0"/>
    <x v="10"/>
    <x v="93"/>
    <x v="9"/>
    <x v="63"/>
    <x v="4833"/>
    <x v="1105"/>
    <x v="97"/>
    <x v="97"/>
    <x v="19"/>
    <x v="35"/>
    <x v="6"/>
    <x v="10"/>
    <x v="10"/>
  </r>
  <r>
    <x v="5023"/>
    <x v="0"/>
    <x v="10"/>
    <x v="57"/>
    <x v="36"/>
    <x v="83"/>
    <x v="4793"/>
    <x v="1077"/>
    <x v="97"/>
    <x v="97"/>
    <x v="19"/>
    <x v="35"/>
    <x v="6"/>
    <x v="10"/>
    <x v="10"/>
  </r>
  <r>
    <x v="4882"/>
    <x v="0"/>
    <x v="1"/>
    <x v="83"/>
    <x v="96"/>
    <x v="141"/>
    <x v="4661"/>
    <x v="1061"/>
    <x v="97"/>
    <x v="97"/>
    <x v="19"/>
    <x v="35"/>
    <x v="6"/>
    <x v="1"/>
    <x v="1"/>
  </r>
  <r>
    <x v="5086"/>
    <x v="0"/>
    <x v="10"/>
    <x v="20"/>
    <x v="12"/>
    <x v="6"/>
    <x v="4851"/>
    <x v="1063"/>
    <x v="97"/>
    <x v="97"/>
    <x v="19"/>
    <x v="35"/>
    <x v="6"/>
    <x v="10"/>
    <x v="10"/>
  </r>
  <r>
    <x v="4888"/>
    <x v="0"/>
    <x v="5"/>
    <x v="75"/>
    <x v="17"/>
    <x v="120"/>
    <x v="4667"/>
    <x v="1066"/>
    <x v="97"/>
    <x v="97"/>
    <x v="19"/>
    <x v="35"/>
    <x v="6"/>
    <x v="5"/>
    <x v="5"/>
  </r>
  <r>
    <x v="4906"/>
    <x v="0"/>
    <x v="9"/>
    <x v="27"/>
    <x v="83"/>
    <x v="8"/>
    <x v="4684"/>
    <x v="1077"/>
    <x v="97"/>
    <x v="97"/>
    <x v="19"/>
    <x v="35"/>
    <x v="6"/>
    <x v="9"/>
    <x v="9"/>
  </r>
  <r>
    <x v="5129"/>
    <x v="0"/>
    <x v="8"/>
    <x v="37"/>
    <x v="61"/>
    <x v="84"/>
    <x v="4890"/>
    <x v="1078"/>
    <x v="97"/>
    <x v="97"/>
    <x v="19"/>
    <x v="35"/>
    <x v="6"/>
    <x v="8"/>
    <x v="8"/>
  </r>
  <r>
    <x v="5076"/>
    <x v="0"/>
    <x v="6"/>
    <x v="12"/>
    <x v="41"/>
    <x v="155"/>
    <x v="4843"/>
    <x v="1074"/>
    <x v="97"/>
    <x v="97"/>
    <x v="19"/>
    <x v="35"/>
    <x v="6"/>
    <x v="6"/>
    <x v="6"/>
  </r>
  <r>
    <x v="5045"/>
    <x v="0"/>
    <x v="1"/>
    <x v="11"/>
    <x v="5"/>
    <x v="22"/>
    <x v="4815"/>
    <x v="1067"/>
    <x v="97"/>
    <x v="97"/>
    <x v="19"/>
    <x v="35"/>
    <x v="6"/>
    <x v="1"/>
    <x v="1"/>
  </r>
  <r>
    <x v="5067"/>
    <x v="0"/>
    <x v="9"/>
    <x v="49"/>
    <x v="21"/>
    <x v="3891"/>
    <x v="4836"/>
    <x v="1072"/>
    <x v="97"/>
    <x v="97"/>
    <x v="19"/>
    <x v="35"/>
    <x v="6"/>
    <x v="9"/>
    <x v="9"/>
  </r>
  <r>
    <x v="5047"/>
    <x v="0"/>
    <x v="5"/>
    <x v="6"/>
    <x v="98"/>
    <x v="13"/>
    <x v="4817"/>
    <x v="1076"/>
    <x v="97"/>
    <x v="97"/>
    <x v="19"/>
    <x v="35"/>
    <x v="6"/>
    <x v="5"/>
    <x v="5"/>
  </r>
  <r>
    <x v="5045"/>
    <x v="1"/>
    <x v="2"/>
    <x v="26"/>
    <x v="56"/>
    <x v="417"/>
    <x v="4815"/>
    <x v="1067"/>
    <x v="97"/>
    <x v="97"/>
    <x v="19"/>
    <x v="35"/>
    <x v="6"/>
    <x v="2"/>
    <x v="2"/>
  </r>
  <r>
    <x v="5079"/>
    <x v="0"/>
    <x v="1"/>
    <x v="127"/>
    <x v="79"/>
    <x v="369"/>
    <x v="4846"/>
    <x v="1078"/>
    <x v="97"/>
    <x v="97"/>
    <x v="19"/>
    <x v="35"/>
    <x v="6"/>
    <x v="1"/>
    <x v="1"/>
  </r>
  <r>
    <x v="4899"/>
    <x v="0"/>
    <x v="3"/>
    <x v="20"/>
    <x v="41"/>
    <x v="73"/>
    <x v="4677"/>
    <x v="1069"/>
    <x v="97"/>
    <x v="97"/>
    <x v="19"/>
    <x v="35"/>
    <x v="6"/>
    <x v="3"/>
    <x v="3"/>
  </r>
  <r>
    <x v="5058"/>
    <x v="1"/>
    <x v="2"/>
    <x v="0"/>
    <x v="85"/>
    <x v="126"/>
    <x v="4827"/>
    <x v="1074"/>
    <x v="97"/>
    <x v="97"/>
    <x v="19"/>
    <x v="35"/>
    <x v="6"/>
    <x v="2"/>
    <x v="2"/>
  </r>
  <r>
    <x v="4897"/>
    <x v="0"/>
    <x v="2"/>
    <x v="51"/>
    <x v="81"/>
    <x v="31"/>
    <x v="4675"/>
    <x v="1073"/>
    <x v="97"/>
    <x v="97"/>
    <x v="19"/>
    <x v="35"/>
    <x v="6"/>
    <x v="2"/>
    <x v="2"/>
  </r>
  <r>
    <x v="4950"/>
    <x v="1"/>
    <x v="2"/>
    <x v="36"/>
    <x v="66"/>
    <x v="225"/>
    <x v="4724"/>
    <x v="1077"/>
    <x v="97"/>
    <x v="97"/>
    <x v="19"/>
    <x v="35"/>
    <x v="6"/>
    <x v="2"/>
    <x v="2"/>
  </r>
  <r>
    <x v="5080"/>
    <x v="1"/>
    <x v="2"/>
    <x v="23"/>
    <x v="5"/>
    <x v="92"/>
    <x v="3243"/>
    <x v="1091"/>
    <x v="97"/>
    <x v="97"/>
    <x v="19"/>
    <x v="35"/>
    <x v="6"/>
    <x v="2"/>
    <x v="2"/>
  </r>
  <r>
    <x v="5069"/>
    <x v="1"/>
    <x v="2"/>
    <x v="93"/>
    <x v="0"/>
    <x v="187"/>
    <x v="225"/>
    <x v="1074"/>
    <x v="97"/>
    <x v="97"/>
    <x v="19"/>
    <x v="35"/>
    <x v="6"/>
    <x v="2"/>
    <x v="2"/>
  </r>
  <r>
    <x v="5128"/>
    <x v="1"/>
    <x v="2"/>
    <x v="49"/>
    <x v="102"/>
    <x v="280"/>
    <x v="4889"/>
    <x v="1100"/>
    <x v="97"/>
    <x v="97"/>
    <x v="19"/>
    <x v="35"/>
    <x v="6"/>
    <x v="2"/>
    <x v="2"/>
  </r>
  <r>
    <x v="4950"/>
    <x v="0"/>
    <x v="2"/>
    <x v="40"/>
    <x v="66"/>
    <x v="252"/>
    <x v="4724"/>
    <x v="1077"/>
    <x v="97"/>
    <x v="97"/>
    <x v="19"/>
    <x v="35"/>
    <x v="6"/>
    <x v="2"/>
    <x v="2"/>
  </r>
  <r>
    <x v="4911"/>
    <x v="0"/>
    <x v="2"/>
    <x v="4"/>
    <x v="32"/>
    <x v="46"/>
    <x v="4689"/>
    <x v="1080"/>
    <x v="97"/>
    <x v="97"/>
    <x v="19"/>
    <x v="35"/>
    <x v="6"/>
    <x v="2"/>
    <x v="2"/>
  </r>
  <r>
    <x v="4911"/>
    <x v="1"/>
    <x v="2"/>
    <x v="82"/>
    <x v="32"/>
    <x v="1129"/>
    <x v="4689"/>
    <x v="1080"/>
    <x v="97"/>
    <x v="97"/>
    <x v="19"/>
    <x v="35"/>
    <x v="6"/>
    <x v="2"/>
    <x v="2"/>
  </r>
  <r>
    <x v="5031"/>
    <x v="0"/>
    <x v="8"/>
    <x v="34"/>
    <x v="49"/>
    <x v="253"/>
    <x v="4801"/>
    <x v="1097"/>
    <x v="97"/>
    <x v="97"/>
    <x v="19"/>
    <x v="35"/>
    <x v="6"/>
    <x v="8"/>
    <x v="8"/>
  </r>
  <r>
    <x v="5048"/>
    <x v="0"/>
    <x v="1"/>
    <x v="46"/>
    <x v="57"/>
    <x v="952"/>
    <x v="4818"/>
    <x v="1074"/>
    <x v="97"/>
    <x v="97"/>
    <x v="19"/>
    <x v="35"/>
    <x v="6"/>
    <x v="1"/>
    <x v="1"/>
  </r>
  <r>
    <x v="5073"/>
    <x v="0"/>
    <x v="5"/>
    <x v="12"/>
    <x v="45"/>
    <x v="6"/>
    <x v="4840"/>
    <x v="1070"/>
    <x v="97"/>
    <x v="97"/>
    <x v="19"/>
    <x v="35"/>
    <x v="6"/>
    <x v="5"/>
    <x v="5"/>
  </r>
  <r>
    <x v="5046"/>
    <x v="0"/>
    <x v="11"/>
    <x v="7"/>
    <x v="23"/>
    <x v="126"/>
    <x v="4816"/>
    <x v="1103"/>
    <x v="97"/>
    <x v="97"/>
    <x v="19"/>
    <x v="35"/>
    <x v="6"/>
    <x v="11"/>
    <x v="11"/>
  </r>
  <r>
    <x v="5069"/>
    <x v="0"/>
    <x v="4"/>
    <x v="0"/>
    <x v="85"/>
    <x v="126"/>
    <x v="225"/>
    <x v="1074"/>
    <x v="97"/>
    <x v="97"/>
    <x v="19"/>
    <x v="35"/>
    <x v="6"/>
    <x v="4"/>
    <x v="4"/>
  </r>
  <r>
    <x v="5121"/>
    <x v="0"/>
    <x v="1"/>
    <x v="57"/>
    <x v="1"/>
    <x v="255"/>
    <x v="4884"/>
    <x v="1091"/>
    <x v="97"/>
    <x v="97"/>
    <x v="19"/>
    <x v="35"/>
    <x v="6"/>
    <x v="1"/>
    <x v="1"/>
  </r>
  <r>
    <x v="4909"/>
    <x v="0"/>
    <x v="7"/>
    <x v="30"/>
    <x v="63"/>
    <x v="34"/>
    <x v="4687"/>
    <x v="1075"/>
    <x v="97"/>
    <x v="97"/>
    <x v="19"/>
    <x v="35"/>
    <x v="6"/>
    <x v="7"/>
    <x v="7"/>
  </r>
  <r>
    <x v="5064"/>
    <x v="0"/>
    <x v="1"/>
    <x v="37"/>
    <x v="54"/>
    <x v="214"/>
    <x v="4833"/>
    <x v="1105"/>
    <x v="97"/>
    <x v="97"/>
    <x v="19"/>
    <x v="35"/>
    <x v="6"/>
    <x v="1"/>
    <x v="1"/>
  </r>
  <r>
    <x v="5029"/>
    <x v="0"/>
    <x v="5"/>
    <x v="79"/>
    <x v="65"/>
    <x v="3"/>
    <x v="4799"/>
    <x v="1080"/>
    <x v="97"/>
    <x v="97"/>
    <x v="19"/>
    <x v="35"/>
    <x v="6"/>
    <x v="5"/>
    <x v="5"/>
  </r>
  <r>
    <x v="5059"/>
    <x v="0"/>
    <x v="2"/>
    <x v="103"/>
    <x v="136"/>
    <x v="494"/>
    <x v="4828"/>
    <x v="1095"/>
    <x v="97"/>
    <x v="97"/>
    <x v="19"/>
    <x v="35"/>
    <x v="6"/>
    <x v="2"/>
    <x v="2"/>
  </r>
  <r>
    <x v="5078"/>
    <x v="0"/>
    <x v="10"/>
    <x v="63"/>
    <x v="3"/>
    <x v="239"/>
    <x v="4845"/>
    <x v="1088"/>
    <x v="97"/>
    <x v="97"/>
    <x v="19"/>
    <x v="35"/>
    <x v="6"/>
    <x v="10"/>
    <x v="10"/>
  </r>
  <r>
    <x v="5054"/>
    <x v="0"/>
    <x v="6"/>
    <x v="17"/>
    <x v="23"/>
    <x v="32"/>
    <x v="4824"/>
    <x v="1087"/>
    <x v="97"/>
    <x v="97"/>
    <x v="19"/>
    <x v="35"/>
    <x v="6"/>
    <x v="6"/>
    <x v="6"/>
  </r>
  <r>
    <x v="4894"/>
    <x v="0"/>
    <x v="2"/>
    <x v="38"/>
    <x v="21"/>
    <x v="848"/>
    <x v="4672"/>
    <x v="1061"/>
    <x v="97"/>
    <x v="97"/>
    <x v="19"/>
    <x v="35"/>
    <x v="6"/>
    <x v="2"/>
    <x v="2"/>
  </r>
  <r>
    <x v="4897"/>
    <x v="0"/>
    <x v="8"/>
    <x v="65"/>
    <x v="54"/>
    <x v="6"/>
    <x v="4675"/>
    <x v="1073"/>
    <x v="97"/>
    <x v="97"/>
    <x v="19"/>
    <x v="35"/>
    <x v="6"/>
    <x v="8"/>
    <x v="8"/>
  </r>
  <r>
    <x v="4912"/>
    <x v="0"/>
    <x v="1"/>
    <x v="10"/>
    <x v="18"/>
    <x v="13"/>
    <x v="4690"/>
    <x v="1081"/>
    <x v="97"/>
    <x v="97"/>
    <x v="19"/>
    <x v="35"/>
    <x v="6"/>
    <x v="1"/>
    <x v="1"/>
  </r>
  <r>
    <x v="5088"/>
    <x v="0"/>
    <x v="10"/>
    <x v="8"/>
    <x v="0"/>
    <x v="7"/>
    <x v="4853"/>
    <x v="1090"/>
    <x v="97"/>
    <x v="97"/>
    <x v="19"/>
    <x v="35"/>
    <x v="6"/>
    <x v="10"/>
    <x v="10"/>
  </r>
  <r>
    <x v="5059"/>
    <x v="0"/>
    <x v="10"/>
    <x v="50"/>
    <x v="81"/>
    <x v="126"/>
    <x v="4828"/>
    <x v="1095"/>
    <x v="97"/>
    <x v="97"/>
    <x v="19"/>
    <x v="35"/>
    <x v="6"/>
    <x v="10"/>
    <x v="10"/>
  </r>
  <r>
    <x v="5053"/>
    <x v="0"/>
    <x v="9"/>
    <x v="27"/>
    <x v="51"/>
    <x v="76"/>
    <x v="4823"/>
    <x v="1062"/>
    <x v="97"/>
    <x v="97"/>
    <x v="19"/>
    <x v="35"/>
    <x v="6"/>
    <x v="9"/>
    <x v="9"/>
  </r>
  <r>
    <x v="4891"/>
    <x v="1"/>
    <x v="2"/>
    <x v="84"/>
    <x v="87"/>
    <x v="142"/>
    <x v="4670"/>
    <x v="1069"/>
    <x v="97"/>
    <x v="97"/>
    <x v="19"/>
    <x v="35"/>
    <x v="6"/>
    <x v="2"/>
    <x v="2"/>
  </r>
  <r>
    <x v="4902"/>
    <x v="0"/>
    <x v="2"/>
    <x v="27"/>
    <x v="47"/>
    <x v="53"/>
    <x v="4680"/>
    <x v="1072"/>
    <x v="97"/>
    <x v="97"/>
    <x v="19"/>
    <x v="35"/>
    <x v="6"/>
    <x v="2"/>
    <x v="2"/>
  </r>
  <r>
    <x v="4926"/>
    <x v="0"/>
    <x v="11"/>
    <x v="65"/>
    <x v="59"/>
    <x v="194"/>
    <x v="4701"/>
    <x v="1067"/>
    <x v="97"/>
    <x v="97"/>
    <x v="19"/>
    <x v="35"/>
    <x v="6"/>
    <x v="11"/>
    <x v="11"/>
  </r>
  <r>
    <x v="4943"/>
    <x v="0"/>
    <x v="5"/>
    <x v="20"/>
    <x v="6"/>
    <x v="7"/>
    <x v="4717"/>
    <x v="1066"/>
    <x v="97"/>
    <x v="97"/>
    <x v="19"/>
    <x v="35"/>
    <x v="6"/>
    <x v="5"/>
    <x v="5"/>
  </r>
  <r>
    <x v="5128"/>
    <x v="0"/>
    <x v="8"/>
    <x v="65"/>
    <x v="44"/>
    <x v="365"/>
    <x v="4889"/>
    <x v="1100"/>
    <x v="97"/>
    <x v="97"/>
    <x v="19"/>
    <x v="35"/>
    <x v="6"/>
    <x v="8"/>
    <x v="8"/>
  </r>
  <r>
    <x v="5129"/>
    <x v="0"/>
    <x v="6"/>
    <x v="13"/>
    <x v="14"/>
    <x v="44"/>
    <x v="4890"/>
    <x v="1078"/>
    <x v="97"/>
    <x v="97"/>
    <x v="19"/>
    <x v="35"/>
    <x v="6"/>
    <x v="6"/>
    <x v="6"/>
  </r>
  <r>
    <x v="5043"/>
    <x v="0"/>
    <x v="7"/>
    <x v="10"/>
    <x v="9"/>
    <x v="9"/>
    <x v="4813"/>
    <x v="1101"/>
    <x v="97"/>
    <x v="97"/>
    <x v="19"/>
    <x v="35"/>
    <x v="6"/>
    <x v="7"/>
    <x v="7"/>
  </r>
  <r>
    <x v="4892"/>
    <x v="0"/>
    <x v="3"/>
    <x v="79"/>
    <x v="18"/>
    <x v="7"/>
    <x v="4671"/>
    <x v="1070"/>
    <x v="97"/>
    <x v="97"/>
    <x v="19"/>
    <x v="35"/>
    <x v="6"/>
    <x v="3"/>
    <x v="3"/>
  </r>
  <r>
    <x v="4889"/>
    <x v="0"/>
    <x v="3"/>
    <x v="93"/>
    <x v="0"/>
    <x v="187"/>
    <x v="4668"/>
    <x v="1067"/>
    <x v="97"/>
    <x v="97"/>
    <x v="19"/>
    <x v="35"/>
    <x v="6"/>
    <x v="3"/>
    <x v="3"/>
  </r>
  <r>
    <x v="4900"/>
    <x v="0"/>
    <x v="0"/>
    <x v="21"/>
    <x v="18"/>
    <x v="11"/>
    <x v="4678"/>
    <x v="1075"/>
    <x v="97"/>
    <x v="97"/>
    <x v="19"/>
    <x v="35"/>
    <x v="6"/>
    <x v="0"/>
    <x v="0"/>
  </r>
  <r>
    <x v="5086"/>
    <x v="0"/>
    <x v="4"/>
    <x v="0"/>
    <x v="85"/>
    <x v="126"/>
    <x v="4851"/>
    <x v="1063"/>
    <x v="97"/>
    <x v="97"/>
    <x v="19"/>
    <x v="35"/>
    <x v="6"/>
    <x v="4"/>
    <x v="4"/>
  </r>
  <r>
    <x v="4925"/>
    <x v="0"/>
    <x v="1"/>
    <x v="34"/>
    <x v="58"/>
    <x v="966"/>
    <x v="4700"/>
    <x v="1090"/>
    <x v="97"/>
    <x v="97"/>
    <x v="19"/>
    <x v="35"/>
    <x v="6"/>
    <x v="1"/>
    <x v="1"/>
  </r>
  <r>
    <x v="5086"/>
    <x v="0"/>
    <x v="9"/>
    <x v="13"/>
    <x v="65"/>
    <x v="154"/>
    <x v="4851"/>
    <x v="1063"/>
    <x v="97"/>
    <x v="97"/>
    <x v="19"/>
    <x v="35"/>
    <x v="6"/>
    <x v="9"/>
    <x v="9"/>
  </r>
  <r>
    <x v="4911"/>
    <x v="0"/>
    <x v="8"/>
    <x v="50"/>
    <x v="60"/>
    <x v="1305"/>
    <x v="4689"/>
    <x v="1080"/>
    <x v="97"/>
    <x v="97"/>
    <x v="19"/>
    <x v="35"/>
    <x v="6"/>
    <x v="8"/>
    <x v="8"/>
  </r>
  <r>
    <x v="5080"/>
    <x v="0"/>
    <x v="9"/>
    <x v="48"/>
    <x v="16"/>
    <x v="350"/>
    <x v="3243"/>
    <x v="1091"/>
    <x v="97"/>
    <x v="97"/>
    <x v="19"/>
    <x v="35"/>
    <x v="6"/>
    <x v="9"/>
    <x v="9"/>
  </r>
  <r>
    <x v="5071"/>
    <x v="0"/>
    <x v="6"/>
    <x v="30"/>
    <x v="14"/>
    <x v="31"/>
    <x v="4839"/>
    <x v="1064"/>
    <x v="97"/>
    <x v="97"/>
    <x v="19"/>
    <x v="35"/>
    <x v="6"/>
    <x v="6"/>
    <x v="6"/>
  </r>
  <r>
    <x v="4948"/>
    <x v="0"/>
    <x v="8"/>
    <x v="10"/>
    <x v="94"/>
    <x v="34"/>
    <x v="4722"/>
    <x v="1079"/>
    <x v="97"/>
    <x v="97"/>
    <x v="19"/>
    <x v="35"/>
    <x v="6"/>
    <x v="8"/>
    <x v="8"/>
  </r>
  <r>
    <x v="5122"/>
    <x v="0"/>
    <x v="10"/>
    <x v="92"/>
    <x v="16"/>
    <x v="234"/>
    <x v="4885"/>
    <x v="1092"/>
    <x v="97"/>
    <x v="97"/>
    <x v="19"/>
    <x v="35"/>
    <x v="6"/>
    <x v="10"/>
    <x v="10"/>
  </r>
  <r>
    <x v="5053"/>
    <x v="0"/>
    <x v="3"/>
    <x v="57"/>
    <x v="36"/>
    <x v="83"/>
    <x v="4823"/>
    <x v="1062"/>
    <x v="97"/>
    <x v="97"/>
    <x v="19"/>
    <x v="35"/>
    <x v="6"/>
    <x v="3"/>
    <x v="3"/>
  </r>
  <r>
    <x v="4947"/>
    <x v="0"/>
    <x v="1"/>
    <x v="85"/>
    <x v="69"/>
    <x v="1415"/>
    <x v="4721"/>
    <x v="1088"/>
    <x v="97"/>
    <x v="97"/>
    <x v="19"/>
    <x v="35"/>
    <x v="6"/>
    <x v="1"/>
    <x v="1"/>
  </r>
  <r>
    <x v="5122"/>
    <x v="0"/>
    <x v="3"/>
    <x v="53"/>
    <x v="75"/>
    <x v="5"/>
    <x v="4885"/>
    <x v="1092"/>
    <x v="97"/>
    <x v="97"/>
    <x v="19"/>
    <x v="35"/>
    <x v="6"/>
    <x v="3"/>
    <x v="3"/>
  </r>
  <r>
    <x v="4942"/>
    <x v="0"/>
    <x v="9"/>
    <x v="39"/>
    <x v="96"/>
    <x v="137"/>
    <x v="4716"/>
    <x v="1065"/>
    <x v="97"/>
    <x v="97"/>
    <x v="19"/>
    <x v="35"/>
    <x v="6"/>
    <x v="9"/>
    <x v="9"/>
  </r>
  <r>
    <x v="4941"/>
    <x v="0"/>
    <x v="11"/>
    <x v="90"/>
    <x v="49"/>
    <x v="497"/>
    <x v="4715"/>
    <x v="1097"/>
    <x v="97"/>
    <x v="97"/>
    <x v="19"/>
    <x v="35"/>
    <x v="6"/>
    <x v="11"/>
    <x v="11"/>
  </r>
  <r>
    <x v="5079"/>
    <x v="0"/>
    <x v="0"/>
    <x v="1"/>
    <x v="30"/>
    <x v="31"/>
    <x v="4846"/>
    <x v="1078"/>
    <x v="97"/>
    <x v="97"/>
    <x v="19"/>
    <x v="35"/>
    <x v="6"/>
    <x v="0"/>
    <x v="0"/>
  </r>
  <r>
    <x v="4911"/>
    <x v="0"/>
    <x v="3"/>
    <x v="1"/>
    <x v="24"/>
    <x v="796"/>
    <x v="4689"/>
    <x v="1080"/>
    <x v="97"/>
    <x v="97"/>
    <x v="19"/>
    <x v="35"/>
    <x v="6"/>
    <x v="3"/>
    <x v="3"/>
  </r>
  <r>
    <x v="4912"/>
    <x v="0"/>
    <x v="5"/>
    <x v="16"/>
    <x v="17"/>
    <x v="6"/>
    <x v="4690"/>
    <x v="1081"/>
    <x v="97"/>
    <x v="97"/>
    <x v="19"/>
    <x v="35"/>
    <x v="6"/>
    <x v="5"/>
    <x v="5"/>
  </r>
  <r>
    <x v="5045"/>
    <x v="0"/>
    <x v="8"/>
    <x v="17"/>
    <x v="8"/>
    <x v="9"/>
    <x v="4815"/>
    <x v="1067"/>
    <x v="97"/>
    <x v="97"/>
    <x v="19"/>
    <x v="35"/>
    <x v="6"/>
    <x v="8"/>
    <x v="8"/>
  </r>
  <r>
    <x v="5022"/>
    <x v="0"/>
    <x v="8"/>
    <x v="23"/>
    <x v="7"/>
    <x v="376"/>
    <x v="2277"/>
    <x v="1083"/>
    <x v="97"/>
    <x v="97"/>
    <x v="19"/>
    <x v="35"/>
    <x v="6"/>
    <x v="8"/>
    <x v="8"/>
  </r>
  <r>
    <x v="5077"/>
    <x v="0"/>
    <x v="6"/>
    <x v="16"/>
    <x v="17"/>
    <x v="6"/>
    <x v="4844"/>
    <x v="1074"/>
    <x v="97"/>
    <x v="97"/>
    <x v="19"/>
    <x v="35"/>
    <x v="6"/>
    <x v="6"/>
    <x v="6"/>
  </r>
  <r>
    <x v="5121"/>
    <x v="0"/>
    <x v="10"/>
    <x v="93"/>
    <x v="9"/>
    <x v="63"/>
    <x v="4884"/>
    <x v="1091"/>
    <x v="97"/>
    <x v="97"/>
    <x v="19"/>
    <x v="35"/>
    <x v="6"/>
    <x v="10"/>
    <x v="10"/>
  </r>
  <r>
    <x v="4892"/>
    <x v="0"/>
    <x v="1"/>
    <x v="13"/>
    <x v="18"/>
    <x v="19"/>
    <x v="4671"/>
    <x v="1070"/>
    <x v="97"/>
    <x v="97"/>
    <x v="19"/>
    <x v="35"/>
    <x v="6"/>
    <x v="1"/>
    <x v="1"/>
  </r>
  <r>
    <x v="5049"/>
    <x v="0"/>
    <x v="11"/>
    <x v="32"/>
    <x v="80"/>
    <x v="1168"/>
    <x v="4819"/>
    <x v="1091"/>
    <x v="97"/>
    <x v="97"/>
    <x v="19"/>
    <x v="35"/>
    <x v="6"/>
    <x v="11"/>
    <x v="11"/>
  </r>
  <r>
    <x v="5079"/>
    <x v="0"/>
    <x v="5"/>
    <x v="92"/>
    <x v="62"/>
    <x v="187"/>
    <x v="4846"/>
    <x v="1078"/>
    <x v="97"/>
    <x v="97"/>
    <x v="19"/>
    <x v="35"/>
    <x v="6"/>
    <x v="5"/>
    <x v="5"/>
  </r>
  <r>
    <x v="4912"/>
    <x v="0"/>
    <x v="3"/>
    <x v="6"/>
    <x v="98"/>
    <x v="13"/>
    <x v="4690"/>
    <x v="1081"/>
    <x v="97"/>
    <x v="97"/>
    <x v="19"/>
    <x v="35"/>
    <x v="6"/>
    <x v="3"/>
    <x v="3"/>
  </r>
  <r>
    <x v="5082"/>
    <x v="0"/>
    <x v="9"/>
    <x v="40"/>
    <x v="81"/>
    <x v="24"/>
    <x v="4848"/>
    <x v="1078"/>
    <x v="97"/>
    <x v="97"/>
    <x v="19"/>
    <x v="35"/>
    <x v="6"/>
    <x v="9"/>
    <x v="9"/>
  </r>
  <r>
    <x v="5049"/>
    <x v="0"/>
    <x v="0"/>
    <x v="92"/>
    <x v="23"/>
    <x v="13"/>
    <x v="4819"/>
    <x v="1091"/>
    <x v="97"/>
    <x v="97"/>
    <x v="19"/>
    <x v="35"/>
    <x v="6"/>
    <x v="0"/>
    <x v="0"/>
  </r>
  <r>
    <x v="5132"/>
    <x v="0"/>
    <x v="3"/>
    <x v="9"/>
    <x v="14"/>
    <x v="14"/>
    <x v="4893"/>
    <x v="1101"/>
    <x v="97"/>
    <x v="97"/>
    <x v="19"/>
    <x v="35"/>
    <x v="6"/>
    <x v="3"/>
    <x v="3"/>
  </r>
  <r>
    <x v="5058"/>
    <x v="0"/>
    <x v="9"/>
    <x v="12"/>
    <x v="41"/>
    <x v="155"/>
    <x v="4827"/>
    <x v="1074"/>
    <x v="97"/>
    <x v="97"/>
    <x v="19"/>
    <x v="35"/>
    <x v="6"/>
    <x v="9"/>
    <x v="9"/>
  </r>
  <r>
    <x v="5068"/>
    <x v="0"/>
    <x v="2"/>
    <x v="90"/>
    <x v="19"/>
    <x v="891"/>
    <x v="4837"/>
    <x v="1076"/>
    <x v="97"/>
    <x v="97"/>
    <x v="19"/>
    <x v="35"/>
    <x v="6"/>
    <x v="2"/>
    <x v="2"/>
  </r>
  <r>
    <x v="4909"/>
    <x v="0"/>
    <x v="4"/>
    <x v="3"/>
    <x v="16"/>
    <x v="93"/>
    <x v="4687"/>
    <x v="1075"/>
    <x v="97"/>
    <x v="97"/>
    <x v="19"/>
    <x v="35"/>
    <x v="6"/>
    <x v="4"/>
    <x v="4"/>
  </r>
  <r>
    <x v="5065"/>
    <x v="0"/>
    <x v="9"/>
    <x v="53"/>
    <x v="4"/>
    <x v="829"/>
    <x v="4834"/>
    <x v="1075"/>
    <x v="97"/>
    <x v="97"/>
    <x v="19"/>
    <x v="35"/>
    <x v="6"/>
    <x v="9"/>
    <x v="9"/>
  </r>
  <r>
    <x v="5033"/>
    <x v="0"/>
    <x v="7"/>
    <x v="10"/>
    <x v="9"/>
    <x v="9"/>
    <x v="4803"/>
    <x v="1096"/>
    <x v="97"/>
    <x v="97"/>
    <x v="19"/>
    <x v="35"/>
    <x v="6"/>
    <x v="7"/>
    <x v="7"/>
  </r>
  <r>
    <x v="5073"/>
    <x v="0"/>
    <x v="1"/>
    <x v="10"/>
    <x v="14"/>
    <x v="171"/>
    <x v="4840"/>
    <x v="1070"/>
    <x v="97"/>
    <x v="97"/>
    <x v="19"/>
    <x v="35"/>
    <x v="6"/>
    <x v="1"/>
    <x v="1"/>
  </r>
  <r>
    <x v="5053"/>
    <x v="1"/>
    <x v="2"/>
    <x v="84"/>
    <x v="102"/>
    <x v="19"/>
    <x v="4823"/>
    <x v="1062"/>
    <x v="97"/>
    <x v="97"/>
    <x v="19"/>
    <x v="35"/>
    <x v="6"/>
    <x v="2"/>
    <x v="2"/>
  </r>
  <r>
    <x v="5051"/>
    <x v="0"/>
    <x v="4"/>
    <x v="63"/>
    <x v="1"/>
    <x v="165"/>
    <x v="4821"/>
    <x v="1065"/>
    <x v="97"/>
    <x v="97"/>
    <x v="19"/>
    <x v="35"/>
    <x v="6"/>
    <x v="4"/>
    <x v="4"/>
  </r>
  <r>
    <x v="5122"/>
    <x v="0"/>
    <x v="7"/>
    <x v="21"/>
    <x v="8"/>
    <x v="265"/>
    <x v="4885"/>
    <x v="1092"/>
    <x v="97"/>
    <x v="97"/>
    <x v="19"/>
    <x v="35"/>
    <x v="6"/>
    <x v="7"/>
    <x v="7"/>
  </r>
  <r>
    <x v="5120"/>
    <x v="0"/>
    <x v="6"/>
    <x v="70"/>
    <x v="38"/>
    <x v="363"/>
    <x v="4883"/>
    <x v="1078"/>
    <x v="97"/>
    <x v="97"/>
    <x v="19"/>
    <x v="35"/>
    <x v="6"/>
    <x v="6"/>
    <x v="6"/>
  </r>
  <r>
    <x v="4916"/>
    <x v="0"/>
    <x v="2"/>
    <x v="15"/>
    <x v="76"/>
    <x v="39"/>
    <x v="4693"/>
    <x v="1084"/>
    <x v="97"/>
    <x v="97"/>
    <x v="19"/>
    <x v="35"/>
    <x v="6"/>
    <x v="2"/>
    <x v="2"/>
  </r>
  <r>
    <x v="5126"/>
    <x v="0"/>
    <x v="5"/>
    <x v="20"/>
    <x v="98"/>
    <x v="145"/>
    <x v="4888"/>
    <x v="1062"/>
    <x v="97"/>
    <x v="97"/>
    <x v="19"/>
    <x v="35"/>
    <x v="6"/>
    <x v="5"/>
    <x v="5"/>
  </r>
  <r>
    <x v="4893"/>
    <x v="0"/>
    <x v="11"/>
    <x v="13"/>
    <x v="10"/>
    <x v="2284"/>
    <x v="1824"/>
    <x v="1071"/>
    <x v="97"/>
    <x v="97"/>
    <x v="19"/>
    <x v="35"/>
    <x v="6"/>
    <x v="11"/>
    <x v="11"/>
  </r>
  <r>
    <x v="5047"/>
    <x v="0"/>
    <x v="6"/>
    <x v="30"/>
    <x v="63"/>
    <x v="34"/>
    <x v="4817"/>
    <x v="1076"/>
    <x v="97"/>
    <x v="97"/>
    <x v="19"/>
    <x v="35"/>
    <x v="6"/>
    <x v="6"/>
    <x v="6"/>
  </r>
  <r>
    <x v="5053"/>
    <x v="0"/>
    <x v="8"/>
    <x v="65"/>
    <x v="38"/>
    <x v="74"/>
    <x v="4823"/>
    <x v="1062"/>
    <x v="97"/>
    <x v="97"/>
    <x v="19"/>
    <x v="35"/>
    <x v="6"/>
    <x v="8"/>
    <x v="8"/>
  </r>
  <r>
    <x v="4886"/>
    <x v="0"/>
    <x v="6"/>
    <x v="13"/>
    <x v="14"/>
    <x v="44"/>
    <x v="4665"/>
    <x v="1064"/>
    <x v="97"/>
    <x v="97"/>
    <x v="19"/>
    <x v="35"/>
    <x v="6"/>
    <x v="6"/>
    <x v="6"/>
  </r>
  <r>
    <x v="4900"/>
    <x v="0"/>
    <x v="6"/>
    <x v="26"/>
    <x v="36"/>
    <x v="6"/>
    <x v="4678"/>
    <x v="1075"/>
    <x v="97"/>
    <x v="97"/>
    <x v="19"/>
    <x v="35"/>
    <x v="6"/>
    <x v="6"/>
    <x v="6"/>
  </r>
  <r>
    <x v="4905"/>
    <x v="0"/>
    <x v="8"/>
    <x v="24"/>
    <x v="15"/>
    <x v="176"/>
    <x v="4683"/>
    <x v="1077"/>
    <x v="97"/>
    <x v="97"/>
    <x v="19"/>
    <x v="35"/>
    <x v="6"/>
    <x v="8"/>
    <x v="8"/>
  </r>
  <r>
    <x v="4888"/>
    <x v="0"/>
    <x v="6"/>
    <x v="17"/>
    <x v="7"/>
    <x v="34"/>
    <x v="4667"/>
    <x v="1066"/>
    <x v="97"/>
    <x v="97"/>
    <x v="19"/>
    <x v="35"/>
    <x v="6"/>
    <x v="6"/>
    <x v="6"/>
  </r>
  <r>
    <x v="4917"/>
    <x v="0"/>
    <x v="10"/>
    <x v="23"/>
    <x v="1"/>
    <x v="47"/>
    <x v="4694"/>
    <x v="1085"/>
    <x v="97"/>
    <x v="97"/>
    <x v="19"/>
    <x v="35"/>
    <x v="6"/>
    <x v="10"/>
    <x v="10"/>
  </r>
  <r>
    <x v="5083"/>
    <x v="0"/>
    <x v="8"/>
    <x v="46"/>
    <x v="20"/>
    <x v="2347"/>
    <x v="225"/>
    <x v="1061"/>
    <x v="97"/>
    <x v="97"/>
    <x v="19"/>
    <x v="35"/>
    <x v="6"/>
    <x v="8"/>
    <x v="8"/>
  </r>
  <r>
    <x v="5082"/>
    <x v="0"/>
    <x v="4"/>
    <x v="26"/>
    <x v="30"/>
    <x v="181"/>
    <x v="4848"/>
    <x v="1078"/>
    <x v="97"/>
    <x v="97"/>
    <x v="19"/>
    <x v="35"/>
    <x v="6"/>
    <x v="4"/>
    <x v="4"/>
  </r>
  <r>
    <x v="5071"/>
    <x v="0"/>
    <x v="5"/>
    <x v="6"/>
    <x v="6"/>
    <x v="6"/>
    <x v="4839"/>
    <x v="1064"/>
    <x v="97"/>
    <x v="97"/>
    <x v="19"/>
    <x v="35"/>
    <x v="6"/>
    <x v="5"/>
    <x v="5"/>
  </r>
  <r>
    <x v="5053"/>
    <x v="0"/>
    <x v="2"/>
    <x v="84"/>
    <x v="102"/>
    <x v="19"/>
    <x v="4823"/>
    <x v="1062"/>
    <x v="97"/>
    <x v="97"/>
    <x v="19"/>
    <x v="35"/>
    <x v="6"/>
    <x v="2"/>
    <x v="2"/>
  </r>
  <r>
    <x v="5128"/>
    <x v="0"/>
    <x v="4"/>
    <x v="48"/>
    <x v="3"/>
    <x v="186"/>
    <x v="4889"/>
    <x v="1100"/>
    <x v="97"/>
    <x v="97"/>
    <x v="19"/>
    <x v="35"/>
    <x v="6"/>
    <x v="4"/>
    <x v="4"/>
  </r>
  <r>
    <x v="5048"/>
    <x v="0"/>
    <x v="10"/>
    <x v="17"/>
    <x v="16"/>
    <x v="249"/>
    <x v="4818"/>
    <x v="1074"/>
    <x v="97"/>
    <x v="97"/>
    <x v="19"/>
    <x v="35"/>
    <x v="6"/>
    <x v="10"/>
    <x v="10"/>
  </r>
  <r>
    <x v="5127"/>
    <x v="0"/>
    <x v="10"/>
    <x v="93"/>
    <x v="18"/>
    <x v="180"/>
    <x v="948"/>
    <x v="1064"/>
    <x v="97"/>
    <x v="97"/>
    <x v="19"/>
    <x v="35"/>
    <x v="6"/>
    <x v="10"/>
    <x v="10"/>
  </r>
  <r>
    <x v="5050"/>
    <x v="0"/>
    <x v="8"/>
    <x v="54"/>
    <x v="4"/>
    <x v="314"/>
    <x v="4820"/>
    <x v="1067"/>
    <x v="97"/>
    <x v="97"/>
    <x v="19"/>
    <x v="35"/>
    <x v="6"/>
    <x v="8"/>
    <x v="8"/>
  </r>
  <r>
    <x v="4951"/>
    <x v="0"/>
    <x v="2"/>
    <x v="67"/>
    <x v="115"/>
    <x v="3892"/>
    <x v="4725"/>
    <x v="1088"/>
    <x v="97"/>
    <x v="97"/>
    <x v="19"/>
    <x v="35"/>
    <x v="6"/>
    <x v="2"/>
    <x v="2"/>
  </r>
  <r>
    <x v="5026"/>
    <x v="0"/>
    <x v="1"/>
    <x v="51"/>
    <x v="48"/>
    <x v="93"/>
    <x v="4796"/>
    <x v="1076"/>
    <x v="97"/>
    <x v="97"/>
    <x v="19"/>
    <x v="35"/>
    <x v="6"/>
    <x v="1"/>
    <x v="1"/>
  </r>
  <r>
    <x v="5070"/>
    <x v="0"/>
    <x v="2"/>
    <x v="46"/>
    <x v="49"/>
    <x v="1781"/>
    <x v="4838"/>
    <x v="1096"/>
    <x v="97"/>
    <x v="97"/>
    <x v="19"/>
    <x v="35"/>
    <x v="6"/>
    <x v="2"/>
    <x v="2"/>
  </r>
  <r>
    <x v="4901"/>
    <x v="0"/>
    <x v="2"/>
    <x v="19"/>
    <x v="31"/>
    <x v="26"/>
    <x v="4679"/>
    <x v="1067"/>
    <x v="97"/>
    <x v="97"/>
    <x v="19"/>
    <x v="35"/>
    <x v="6"/>
    <x v="2"/>
    <x v="2"/>
  </r>
  <r>
    <x v="4886"/>
    <x v="0"/>
    <x v="2"/>
    <x v="35"/>
    <x v="38"/>
    <x v="41"/>
    <x v="4665"/>
    <x v="1064"/>
    <x v="97"/>
    <x v="97"/>
    <x v="19"/>
    <x v="35"/>
    <x v="6"/>
    <x v="2"/>
    <x v="2"/>
  </r>
  <r>
    <x v="4905"/>
    <x v="0"/>
    <x v="2"/>
    <x v="26"/>
    <x v="34"/>
    <x v="286"/>
    <x v="4683"/>
    <x v="1077"/>
    <x v="97"/>
    <x v="97"/>
    <x v="19"/>
    <x v="35"/>
    <x v="6"/>
    <x v="2"/>
    <x v="2"/>
  </r>
  <r>
    <x v="4892"/>
    <x v="0"/>
    <x v="10"/>
    <x v="8"/>
    <x v="0"/>
    <x v="7"/>
    <x v="4671"/>
    <x v="1070"/>
    <x v="97"/>
    <x v="97"/>
    <x v="19"/>
    <x v="35"/>
    <x v="6"/>
    <x v="10"/>
    <x v="10"/>
  </r>
  <r>
    <x v="5121"/>
    <x v="0"/>
    <x v="2"/>
    <x v="54"/>
    <x v="59"/>
    <x v="285"/>
    <x v="4884"/>
    <x v="1091"/>
    <x v="97"/>
    <x v="97"/>
    <x v="19"/>
    <x v="35"/>
    <x v="6"/>
    <x v="2"/>
    <x v="2"/>
  </r>
  <r>
    <x v="5056"/>
    <x v="0"/>
    <x v="4"/>
    <x v="17"/>
    <x v="7"/>
    <x v="34"/>
    <x v="4826"/>
    <x v="1098"/>
    <x v="97"/>
    <x v="97"/>
    <x v="19"/>
    <x v="35"/>
    <x v="6"/>
    <x v="4"/>
    <x v="4"/>
  </r>
  <r>
    <x v="5024"/>
    <x v="0"/>
    <x v="5"/>
    <x v="6"/>
    <x v="6"/>
    <x v="6"/>
    <x v="4794"/>
    <x v="1094"/>
    <x v="97"/>
    <x v="97"/>
    <x v="19"/>
    <x v="35"/>
    <x v="6"/>
    <x v="5"/>
    <x v="5"/>
  </r>
  <r>
    <x v="5028"/>
    <x v="0"/>
    <x v="10"/>
    <x v="6"/>
    <x v="6"/>
    <x v="6"/>
    <x v="4798"/>
    <x v="1102"/>
    <x v="97"/>
    <x v="97"/>
    <x v="19"/>
    <x v="35"/>
    <x v="6"/>
    <x v="10"/>
    <x v="10"/>
  </r>
  <r>
    <x v="4903"/>
    <x v="0"/>
    <x v="5"/>
    <x v="12"/>
    <x v="45"/>
    <x v="6"/>
    <x v="4681"/>
    <x v="1074"/>
    <x v="97"/>
    <x v="97"/>
    <x v="19"/>
    <x v="35"/>
    <x v="6"/>
    <x v="5"/>
    <x v="5"/>
  </r>
  <r>
    <x v="4946"/>
    <x v="0"/>
    <x v="6"/>
    <x v="6"/>
    <x v="85"/>
    <x v="171"/>
    <x v="4720"/>
    <x v="1069"/>
    <x v="97"/>
    <x v="97"/>
    <x v="19"/>
    <x v="35"/>
    <x v="6"/>
    <x v="6"/>
    <x v="6"/>
  </r>
  <r>
    <x v="4939"/>
    <x v="0"/>
    <x v="9"/>
    <x v="36"/>
    <x v="2"/>
    <x v="37"/>
    <x v="4713"/>
    <x v="1095"/>
    <x v="97"/>
    <x v="97"/>
    <x v="19"/>
    <x v="35"/>
    <x v="6"/>
    <x v="9"/>
    <x v="9"/>
  </r>
  <r>
    <x v="4894"/>
    <x v="0"/>
    <x v="9"/>
    <x v="40"/>
    <x v="27"/>
    <x v="758"/>
    <x v="4672"/>
    <x v="1061"/>
    <x v="97"/>
    <x v="97"/>
    <x v="19"/>
    <x v="35"/>
    <x v="6"/>
    <x v="9"/>
    <x v="9"/>
  </r>
  <r>
    <x v="4925"/>
    <x v="0"/>
    <x v="5"/>
    <x v="6"/>
    <x v="41"/>
    <x v="34"/>
    <x v="4700"/>
    <x v="1090"/>
    <x v="97"/>
    <x v="97"/>
    <x v="19"/>
    <x v="35"/>
    <x v="6"/>
    <x v="5"/>
    <x v="5"/>
  </r>
  <r>
    <x v="4951"/>
    <x v="0"/>
    <x v="0"/>
    <x v="63"/>
    <x v="36"/>
    <x v="337"/>
    <x v="4725"/>
    <x v="1088"/>
    <x v="97"/>
    <x v="97"/>
    <x v="19"/>
    <x v="35"/>
    <x v="6"/>
    <x v="0"/>
    <x v="0"/>
  </r>
  <r>
    <x v="4907"/>
    <x v="0"/>
    <x v="10"/>
    <x v="12"/>
    <x v="45"/>
    <x v="6"/>
    <x v="4685"/>
    <x v="1078"/>
    <x v="97"/>
    <x v="97"/>
    <x v="19"/>
    <x v="35"/>
    <x v="6"/>
    <x v="10"/>
    <x v="10"/>
  </r>
  <r>
    <x v="5079"/>
    <x v="0"/>
    <x v="10"/>
    <x v="46"/>
    <x v="35"/>
    <x v="224"/>
    <x v="4846"/>
    <x v="1078"/>
    <x v="97"/>
    <x v="97"/>
    <x v="19"/>
    <x v="35"/>
    <x v="6"/>
    <x v="10"/>
    <x v="10"/>
  </r>
  <r>
    <x v="4908"/>
    <x v="0"/>
    <x v="3"/>
    <x v="27"/>
    <x v="66"/>
    <x v="7"/>
    <x v="4686"/>
    <x v="1079"/>
    <x v="97"/>
    <x v="97"/>
    <x v="19"/>
    <x v="35"/>
    <x v="6"/>
    <x v="3"/>
    <x v="3"/>
  </r>
  <r>
    <x v="5133"/>
    <x v="0"/>
    <x v="10"/>
    <x v="92"/>
    <x v="63"/>
    <x v="57"/>
    <x v="4894"/>
    <x v="1099"/>
    <x v="97"/>
    <x v="97"/>
    <x v="19"/>
    <x v="35"/>
    <x v="6"/>
    <x v="10"/>
    <x v="10"/>
  </r>
  <r>
    <x v="5036"/>
    <x v="0"/>
    <x v="9"/>
    <x v="26"/>
    <x v="3"/>
    <x v="77"/>
    <x v="4806"/>
    <x v="1106"/>
    <x v="97"/>
    <x v="97"/>
    <x v="19"/>
    <x v="35"/>
    <x v="6"/>
    <x v="9"/>
    <x v="9"/>
  </r>
  <r>
    <x v="5021"/>
    <x v="0"/>
    <x v="3"/>
    <x v="93"/>
    <x v="18"/>
    <x v="180"/>
    <x v="4792"/>
    <x v="1099"/>
    <x v="97"/>
    <x v="97"/>
    <x v="19"/>
    <x v="35"/>
    <x v="6"/>
    <x v="3"/>
    <x v="3"/>
  </r>
  <r>
    <x v="5078"/>
    <x v="0"/>
    <x v="5"/>
    <x v="6"/>
    <x v="41"/>
    <x v="34"/>
    <x v="4845"/>
    <x v="1088"/>
    <x v="97"/>
    <x v="97"/>
    <x v="19"/>
    <x v="35"/>
    <x v="6"/>
    <x v="5"/>
    <x v="5"/>
  </r>
  <r>
    <x v="5063"/>
    <x v="0"/>
    <x v="9"/>
    <x v="38"/>
    <x v="114"/>
    <x v="396"/>
    <x v="4832"/>
    <x v="1098"/>
    <x v="97"/>
    <x v="97"/>
    <x v="19"/>
    <x v="35"/>
    <x v="6"/>
    <x v="9"/>
    <x v="9"/>
  </r>
  <r>
    <x v="4946"/>
    <x v="0"/>
    <x v="1"/>
    <x v="6"/>
    <x v="85"/>
    <x v="171"/>
    <x v="4720"/>
    <x v="1069"/>
    <x v="97"/>
    <x v="97"/>
    <x v="19"/>
    <x v="35"/>
    <x v="6"/>
    <x v="1"/>
    <x v="1"/>
  </r>
  <r>
    <x v="4898"/>
    <x v="0"/>
    <x v="7"/>
    <x v="13"/>
    <x v="65"/>
    <x v="154"/>
    <x v="4676"/>
    <x v="1074"/>
    <x v="97"/>
    <x v="97"/>
    <x v="19"/>
    <x v="35"/>
    <x v="6"/>
    <x v="7"/>
    <x v="7"/>
  </r>
  <r>
    <x v="4913"/>
    <x v="0"/>
    <x v="1"/>
    <x v="5"/>
    <x v="11"/>
    <x v="12"/>
    <x v="1414"/>
    <x v="1082"/>
    <x v="97"/>
    <x v="97"/>
    <x v="19"/>
    <x v="35"/>
    <x v="6"/>
    <x v="1"/>
    <x v="1"/>
  </r>
  <r>
    <x v="5045"/>
    <x v="0"/>
    <x v="7"/>
    <x v="8"/>
    <x v="98"/>
    <x v="6"/>
    <x v="4815"/>
    <x v="1067"/>
    <x v="97"/>
    <x v="97"/>
    <x v="19"/>
    <x v="35"/>
    <x v="6"/>
    <x v="7"/>
    <x v="7"/>
  </r>
  <r>
    <x v="5044"/>
    <x v="0"/>
    <x v="5"/>
    <x v="75"/>
    <x v="17"/>
    <x v="120"/>
    <x v="4814"/>
    <x v="1070"/>
    <x v="97"/>
    <x v="97"/>
    <x v="19"/>
    <x v="35"/>
    <x v="6"/>
    <x v="5"/>
    <x v="5"/>
  </r>
  <r>
    <x v="4894"/>
    <x v="0"/>
    <x v="4"/>
    <x v="37"/>
    <x v="54"/>
    <x v="214"/>
    <x v="4672"/>
    <x v="1061"/>
    <x v="97"/>
    <x v="97"/>
    <x v="19"/>
    <x v="35"/>
    <x v="6"/>
    <x v="4"/>
    <x v="4"/>
  </r>
  <r>
    <x v="5066"/>
    <x v="0"/>
    <x v="4"/>
    <x v="53"/>
    <x v="38"/>
    <x v="10"/>
    <x v="4835"/>
    <x v="1100"/>
    <x v="97"/>
    <x v="97"/>
    <x v="19"/>
    <x v="35"/>
    <x v="6"/>
    <x v="4"/>
    <x v="4"/>
  </r>
  <r>
    <x v="5072"/>
    <x v="0"/>
    <x v="1"/>
    <x v="21"/>
    <x v="94"/>
    <x v="6"/>
    <x v="718"/>
    <x v="1068"/>
    <x v="97"/>
    <x v="97"/>
    <x v="19"/>
    <x v="35"/>
    <x v="6"/>
    <x v="1"/>
    <x v="1"/>
  </r>
  <r>
    <x v="5059"/>
    <x v="0"/>
    <x v="0"/>
    <x v="30"/>
    <x v="8"/>
    <x v="13"/>
    <x v="4828"/>
    <x v="1095"/>
    <x v="97"/>
    <x v="97"/>
    <x v="19"/>
    <x v="35"/>
    <x v="6"/>
    <x v="0"/>
    <x v="0"/>
  </r>
  <r>
    <x v="5044"/>
    <x v="0"/>
    <x v="3"/>
    <x v="0"/>
    <x v="41"/>
    <x v="6"/>
    <x v="4814"/>
    <x v="1070"/>
    <x v="97"/>
    <x v="97"/>
    <x v="19"/>
    <x v="35"/>
    <x v="6"/>
    <x v="3"/>
    <x v="3"/>
  </r>
  <r>
    <x v="4911"/>
    <x v="0"/>
    <x v="4"/>
    <x v="48"/>
    <x v="61"/>
    <x v="356"/>
    <x v="4689"/>
    <x v="1080"/>
    <x v="97"/>
    <x v="97"/>
    <x v="19"/>
    <x v="35"/>
    <x v="6"/>
    <x v="4"/>
    <x v="4"/>
  </r>
  <r>
    <x v="5057"/>
    <x v="0"/>
    <x v="11"/>
    <x v="93"/>
    <x v="85"/>
    <x v="6"/>
    <x v="2494"/>
    <x v="1096"/>
    <x v="97"/>
    <x v="97"/>
    <x v="19"/>
    <x v="35"/>
    <x v="6"/>
    <x v="11"/>
    <x v="11"/>
  </r>
  <r>
    <x v="5122"/>
    <x v="0"/>
    <x v="6"/>
    <x v="11"/>
    <x v="1"/>
    <x v="540"/>
    <x v="4885"/>
    <x v="1092"/>
    <x v="97"/>
    <x v="97"/>
    <x v="19"/>
    <x v="35"/>
    <x v="6"/>
    <x v="6"/>
    <x v="6"/>
  </r>
  <r>
    <x v="5048"/>
    <x v="0"/>
    <x v="5"/>
    <x v="0"/>
    <x v="0"/>
    <x v="0"/>
    <x v="4818"/>
    <x v="1074"/>
    <x v="97"/>
    <x v="97"/>
    <x v="19"/>
    <x v="35"/>
    <x v="6"/>
    <x v="5"/>
    <x v="5"/>
  </r>
  <r>
    <x v="4903"/>
    <x v="0"/>
    <x v="6"/>
    <x v="10"/>
    <x v="9"/>
    <x v="9"/>
    <x v="4681"/>
    <x v="1074"/>
    <x v="97"/>
    <x v="97"/>
    <x v="19"/>
    <x v="35"/>
    <x v="6"/>
    <x v="6"/>
    <x v="6"/>
  </r>
  <r>
    <x v="5120"/>
    <x v="0"/>
    <x v="0"/>
    <x v="79"/>
    <x v="94"/>
    <x v="39"/>
    <x v="4883"/>
    <x v="1078"/>
    <x v="97"/>
    <x v="97"/>
    <x v="19"/>
    <x v="35"/>
    <x v="6"/>
    <x v="0"/>
    <x v="0"/>
  </r>
  <r>
    <x v="4909"/>
    <x v="0"/>
    <x v="5"/>
    <x v="16"/>
    <x v="17"/>
    <x v="6"/>
    <x v="4687"/>
    <x v="1075"/>
    <x v="97"/>
    <x v="97"/>
    <x v="19"/>
    <x v="35"/>
    <x v="6"/>
    <x v="5"/>
    <x v="5"/>
  </r>
  <r>
    <x v="5052"/>
    <x v="0"/>
    <x v="5"/>
    <x v="16"/>
    <x v="45"/>
    <x v="145"/>
    <x v="4822"/>
    <x v="1101"/>
    <x v="97"/>
    <x v="97"/>
    <x v="19"/>
    <x v="35"/>
    <x v="6"/>
    <x v="5"/>
    <x v="5"/>
  </r>
  <r>
    <x v="5121"/>
    <x v="0"/>
    <x v="4"/>
    <x v="79"/>
    <x v="65"/>
    <x v="3"/>
    <x v="4884"/>
    <x v="1091"/>
    <x v="97"/>
    <x v="97"/>
    <x v="19"/>
    <x v="35"/>
    <x v="6"/>
    <x v="4"/>
    <x v="4"/>
  </r>
  <r>
    <x v="5064"/>
    <x v="0"/>
    <x v="7"/>
    <x v="0"/>
    <x v="85"/>
    <x v="126"/>
    <x v="4833"/>
    <x v="1105"/>
    <x v="97"/>
    <x v="97"/>
    <x v="19"/>
    <x v="35"/>
    <x v="6"/>
    <x v="7"/>
    <x v="7"/>
  </r>
  <r>
    <x v="5026"/>
    <x v="0"/>
    <x v="4"/>
    <x v="1"/>
    <x v="54"/>
    <x v="61"/>
    <x v="4796"/>
    <x v="1076"/>
    <x v="97"/>
    <x v="97"/>
    <x v="19"/>
    <x v="35"/>
    <x v="6"/>
    <x v="4"/>
    <x v="4"/>
  </r>
  <r>
    <x v="5074"/>
    <x v="1"/>
    <x v="2"/>
    <x v="58"/>
    <x v="107"/>
    <x v="381"/>
    <x v="4841"/>
    <x v="1103"/>
    <x v="97"/>
    <x v="97"/>
    <x v="19"/>
    <x v="35"/>
    <x v="6"/>
    <x v="2"/>
    <x v="2"/>
  </r>
  <r>
    <x v="4910"/>
    <x v="0"/>
    <x v="6"/>
    <x v="79"/>
    <x v="18"/>
    <x v="7"/>
    <x v="4688"/>
    <x v="1067"/>
    <x v="97"/>
    <x v="97"/>
    <x v="19"/>
    <x v="35"/>
    <x v="6"/>
    <x v="6"/>
    <x v="6"/>
  </r>
  <r>
    <x v="4901"/>
    <x v="0"/>
    <x v="4"/>
    <x v="17"/>
    <x v="11"/>
    <x v="18"/>
    <x v="4679"/>
    <x v="1067"/>
    <x v="97"/>
    <x v="97"/>
    <x v="19"/>
    <x v="35"/>
    <x v="6"/>
    <x v="4"/>
    <x v="4"/>
  </r>
  <r>
    <x v="4905"/>
    <x v="1"/>
    <x v="2"/>
    <x v="70"/>
    <x v="34"/>
    <x v="215"/>
    <x v="4683"/>
    <x v="1077"/>
    <x v="97"/>
    <x v="97"/>
    <x v="19"/>
    <x v="35"/>
    <x v="6"/>
    <x v="2"/>
    <x v="2"/>
  </r>
  <r>
    <x v="4888"/>
    <x v="0"/>
    <x v="10"/>
    <x v="13"/>
    <x v="63"/>
    <x v="72"/>
    <x v="4667"/>
    <x v="1066"/>
    <x v="97"/>
    <x v="97"/>
    <x v="19"/>
    <x v="35"/>
    <x v="6"/>
    <x v="10"/>
    <x v="10"/>
  </r>
  <r>
    <x v="5081"/>
    <x v="0"/>
    <x v="7"/>
    <x v="6"/>
    <x v="6"/>
    <x v="6"/>
    <x v="4847"/>
    <x v="1071"/>
    <x v="97"/>
    <x v="97"/>
    <x v="19"/>
    <x v="35"/>
    <x v="6"/>
    <x v="7"/>
    <x v="7"/>
  </r>
  <r>
    <x v="5030"/>
    <x v="0"/>
    <x v="5"/>
    <x v="12"/>
    <x v="45"/>
    <x v="6"/>
    <x v="4800"/>
    <x v="1072"/>
    <x v="97"/>
    <x v="97"/>
    <x v="19"/>
    <x v="35"/>
    <x v="6"/>
    <x v="5"/>
    <x v="5"/>
  </r>
  <r>
    <x v="4906"/>
    <x v="0"/>
    <x v="0"/>
    <x v="10"/>
    <x v="8"/>
    <x v="656"/>
    <x v="4684"/>
    <x v="1077"/>
    <x v="97"/>
    <x v="97"/>
    <x v="19"/>
    <x v="35"/>
    <x v="6"/>
    <x v="0"/>
    <x v="0"/>
  </r>
  <r>
    <x v="5030"/>
    <x v="0"/>
    <x v="6"/>
    <x v="13"/>
    <x v="14"/>
    <x v="44"/>
    <x v="4800"/>
    <x v="1072"/>
    <x v="97"/>
    <x v="97"/>
    <x v="19"/>
    <x v="35"/>
    <x v="6"/>
    <x v="6"/>
    <x v="6"/>
  </r>
  <r>
    <x v="5128"/>
    <x v="0"/>
    <x v="3"/>
    <x v="1"/>
    <x v="54"/>
    <x v="61"/>
    <x v="4889"/>
    <x v="1100"/>
    <x v="97"/>
    <x v="97"/>
    <x v="19"/>
    <x v="35"/>
    <x v="6"/>
    <x v="3"/>
    <x v="3"/>
  </r>
  <r>
    <x v="4926"/>
    <x v="0"/>
    <x v="5"/>
    <x v="16"/>
    <x v="12"/>
    <x v="102"/>
    <x v="4701"/>
    <x v="1067"/>
    <x v="97"/>
    <x v="97"/>
    <x v="19"/>
    <x v="35"/>
    <x v="6"/>
    <x v="5"/>
    <x v="5"/>
  </r>
  <r>
    <x v="4938"/>
    <x v="0"/>
    <x v="8"/>
    <x v="21"/>
    <x v="13"/>
    <x v="22"/>
    <x v="4712"/>
    <x v="1096"/>
    <x v="97"/>
    <x v="97"/>
    <x v="19"/>
    <x v="35"/>
    <x v="6"/>
    <x v="8"/>
    <x v="8"/>
  </r>
  <r>
    <x v="5050"/>
    <x v="0"/>
    <x v="2"/>
    <x v="23"/>
    <x v="5"/>
    <x v="92"/>
    <x v="4820"/>
    <x v="1067"/>
    <x v="97"/>
    <x v="97"/>
    <x v="19"/>
    <x v="35"/>
    <x v="6"/>
    <x v="2"/>
    <x v="2"/>
  </r>
  <r>
    <x v="5089"/>
    <x v="0"/>
    <x v="7"/>
    <x v="23"/>
    <x v="3"/>
    <x v="252"/>
    <x v="4854"/>
    <x v="1090"/>
    <x v="97"/>
    <x v="97"/>
    <x v="19"/>
    <x v="35"/>
    <x v="6"/>
    <x v="7"/>
    <x v="7"/>
  </r>
  <r>
    <x v="5043"/>
    <x v="1"/>
    <x v="2"/>
    <x v="70"/>
    <x v="4"/>
    <x v="108"/>
    <x v="4813"/>
    <x v="1101"/>
    <x v="97"/>
    <x v="97"/>
    <x v="19"/>
    <x v="35"/>
    <x v="6"/>
    <x v="2"/>
    <x v="2"/>
  </r>
  <r>
    <x v="5056"/>
    <x v="0"/>
    <x v="3"/>
    <x v="23"/>
    <x v="16"/>
    <x v="54"/>
    <x v="4826"/>
    <x v="1098"/>
    <x v="97"/>
    <x v="97"/>
    <x v="19"/>
    <x v="35"/>
    <x v="6"/>
    <x v="3"/>
    <x v="3"/>
  </r>
  <r>
    <x v="4932"/>
    <x v="0"/>
    <x v="1"/>
    <x v="37"/>
    <x v="61"/>
    <x v="84"/>
    <x v="4707"/>
    <x v="1091"/>
    <x v="97"/>
    <x v="97"/>
    <x v="19"/>
    <x v="35"/>
    <x v="6"/>
    <x v="1"/>
    <x v="1"/>
  </r>
  <r>
    <x v="5124"/>
    <x v="0"/>
    <x v="3"/>
    <x v="38"/>
    <x v="2"/>
    <x v="925"/>
    <x v="988"/>
    <x v="1089"/>
    <x v="97"/>
    <x v="97"/>
    <x v="19"/>
    <x v="35"/>
    <x v="6"/>
    <x v="3"/>
    <x v="3"/>
  </r>
  <r>
    <x v="5000"/>
    <x v="0"/>
    <x v="3"/>
    <x v="57"/>
    <x v="24"/>
    <x v="965"/>
    <x v="4772"/>
    <x v="1062"/>
    <x v="97"/>
    <x v="97"/>
    <x v="19"/>
    <x v="35"/>
    <x v="6"/>
    <x v="3"/>
    <x v="3"/>
  </r>
  <r>
    <x v="4933"/>
    <x v="0"/>
    <x v="1"/>
    <x v="3"/>
    <x v="5"/>
    <x v="37"/>
    <x v="1824"/>
    <x v="1092"/>
    <x v="97"/>
    <x v="97"/>
    <x v="19"/>
    <x v="35"/>
    <x v="6"/>
    <x v="1"/>
    <x v="1"/>
  </r>
  <r>
    <x v="5100"/>
    <x v="1"/>
    <x v="2"/>
    <x v="27"/>
    <x v="75"/>
    <x v="175"/>
    <x v="4865"/>
    <x v="1081"/>
    <x v="97"/>
    <x v="97"/>
    <x v="19"/>
    <x v="35"/>
    <x v="6"/>
    <x v="2"/>
    <x v="2"/>
  </r>
  <r>
    <x v="5000"/>
    <x v="0"/>
    <x v="7"/>
    <x v="21"/>
    <x v="8"/>
    <x v="265"/>
    <x v="4772"/>
    <x v="1062"/>
    <x v="97"/>
    <x v="97"/>
    <x v="19"/>
    <x v="35"/>
    <x v="6"/>
    <x v="7"/>
    <x v="7"/>
  </r>
  <r>
    <x v="4997"/>
    <x v="0"/>
    <x v="11"/>
    <x v="79"/>
    <x v="94"/>
    <x v="39"/>
    <x v="4769"/>
    <x v="1075"/>
    <x v="97"/>
    <x v="97"/>
    <x v="19"/>
    <x v="35"/>
    <x v="6"/>
    <x v="11"/>
    <x v="11"/>
  </r>
  <r>
    <x v="5124"/>
    <x v="0"/>
    <x v="7"/>
    <x v="75"/>
    <x v="3"/>
    <x v="120"/>
    <x v="988"/>
    <x v="1089"/>
    <x v="97"/>
    <x v="97"/>
    <x v="19"/>
    <x v="35"/>
    <x v="6"/>
    <x v="7"/>
    <x v="7"/>
  </r>
  <r>
    <x v="4923"/>
    <x v="0"/>
    <x v="3"/>
    <x v="79"/>
    <x v="18"/>
    <x v="7"/>
    <x v="4699"/>
    <x v="1074"/>
    <x v="97"/>
    <x v="97"/>
    <x v="19"/>
    <x v="35"/>
    <x v="6"/>
    <x v="3"/>
    <x v="3"/>
  </r>
  <r>
    <x v="5117"/>
    <x v="1"/>
    <x v="2"/>
    <x v="59"/>
    <x v="113"/>
    <x v="736"/>
    <x v="4881"/>
    <x v="1105"/>
    <x v="97"/>
    <x v="97"/>
    <x v="19"/>
    <x v="35"/>
    <x v="6"/>
    <x v="2"/>
    <x v="2"/>
  </r>
  <r>
    <x v="5123"/>
    <x v="0"/>
    <x v="3"/>
    <x v="9"/>
    <x v="63"/>
    <x v="76"/>
    <x v="4886"/>
    <x v="1064"/>
    <x v="97"/>
    <x v="97"/>
    <x v="19"/>
    <x v="35"/>
    <x v="6"/>
    <x v="3"/>
    <x v="3"/>
  </r>
  <r>
    <x v="5100"/>
    <x v="0"/>
    <x v="2"/>
    <x v="35"/>
    <x v="75"/>
    <x v="251"/>
    <x v="4865"/>
    <x v="1081"/>
    <x v="97"/>
    <x v="97"/>
    <x v="19"/>
    <x v="35"/>
    <x v="6"/>
    <x v="2"/>
    <x v="2"/>
  </r>
  <r>
    <x v="4924"/>
    <x v="0"/>
    <x v="7"/>
    <x v="5"/>
    <x v="7"/>
    <x v="152"/>
    <x v="3278"/>
    <x v="1089"/>
    <x v="97"/>
    <x v="97"/>
    <x v="19"/>
    <x v="35"/>
    <x v="6"/>
    <x v="7"/>
    <x v="7"/>
  </r>
  <r>
    <x v="4929"/>
    <x v="0"/>
    <x v="3"/>
    <x v="35"/>
    <x v="27"/>
    <x v="335"/>
    <x v="4704"/>
    <x v="1080"/>
    <x v="97"/>
    <x v="97"/>
    <x v="19"/>
    <x v="35"/>
    <x v="6"/>
    <x v="3"/>
    <x v="3"/>
  </r>
  <r>
    <x v="4934"/>
    <x v="0"/>
    <x v="10"/>
    <x v="9"/>
    <x v="11"/>
    <x v="35"/>
    <x v="4708"/>
    <x v="1093"/>
    <x v="97"/>
    <x v="97"/>
    <x v="19"/>
    <x v="35"/>
    <x v="6"/>
    <x v="10"/>
    <x v="10"/>
  </r>
  <r>
    <x v="5139"/>
    <x v="0"/>
    <x v="4"/>
    <x v="7"/>
    <x v="36"/>
    <x v="73"/>
    <x v="4900"/>
    <x v="1063"/>
    <x v="97"/>
    <x v="97"/>
    <x v="19"/>
    <x v="35"/>
    <x v="6"/>
    <x v="4"/>
    <x v="4"/>
  </r>
  <r>
    <x v="4924"/>
    <x v="0"/>
    <x v="3"/>
    <x v="35"/>
    <x v="60"/>
    <x v="305"/>
    <x v="3278"/>
    <x v="1089"/>
    <x v="97"/>
    <x v="97"/>
    <x v="19"/>
    <x v="35"/>
    <x v="6"/>
    <x v="3"/>
    <x v="3"/>
  </r>
  <r>
    <x v="4929"/>
    <x v="0"/>
    <x v="1"/>
    <x v="34"/>
    <x v="118"/>
    <x v="281"/>
    <x v="4704"/>
    <x v="1080"/>
    <x v="97"/>
    <x v="97"/>
    <x v="19"/>
    <x v="35"/>
    <x v="6"/>
    <x v="1"/>
    <x v="1"/>
  </r>
  <r>
    <x v="4930"/>
    <x v="0"/>
    <x v="10"/>
    <x v="57"/>
    <x v="3"/>
    <x v="154"/>
    <x v="4705"/>
    <x v="1089"/>
    <x v="97"/>
    <x v="97"/>
    <x v="19"/>
    <x v="35"/>
    <x v="6"/>
    <x v="10"/>
    <x v="10"/>
  </r>
  <r>
    <x v="4921"/>
    <x v="0"/>
    <x v="8"/>
    <x v="5"/>
    <x v="43"/>
    <x v="6"/>
    <x v="4697"/>
    <x v="1075"/>
    <x v="97"/>
    <x v="97"/>
    <x v="19"/>
    <x v="35"/>
    <x v="6"/>
    <x v="8"/>
    <x v="8"/>
  </r>
  <r>
    <x v="4999"/>
    <x v="0"/>
    <x v="7"/>
    <x v="6"/>
    <x v="41"/>
    <x v="34"/>
    <x v="4771"/>
    <x v="1071"/>
    <x v="97"/>
    <x v="97"/>
    <x v="19"/>
    <x v="35"/>
    <x v="6"/>
    <x v="7"/>
    <x v="7"/>
  </r>
  <r>
    <x v="5110"/>
    <x v="0"/>
    <x v="2"/>
    <x v="29"/>
    <x v="108"/>
    <x v="530"/>
    <x v="4874"/>
    <x v="1094"/>
    <x v="97"/>
    <x v="97"/>
    <x v="19"/>
    <x v="35"/>
    <x v="6"/>
    <x v="2"/>
    <x v="2"/>
  </r>
  <r>
    <x v="5107"/>
    <x v="0"/>
    <x v="7"/>
    <x v="16"/>
    <x v="45"/>
    <x v="145"/>
    <x v="4872"/>
    <x v="1077"/>
    <x v="97"/>
    <x v="97"/>
    <x v="19"/>
    <x v="35"/>
    <x v="6"/>
    <x v="7"/>
    <x v="7"/>
  </r>
  <r>
    <x v="5007"/>
    <x v="0"/>
    <x v="5"/>
    <x v="12"/>
    <x v="12"/>
    <x v="13"/>
    <x v="4778"/>
    <x v="1061"/>
    <x v="97"/>
    <x v="97"/>
    <x v="19"/>
    <x v="35"/>
    <x v="6"/>
    <x v="5"/>
    <x v="5"/>
  </r>
  <r>
    <x v="4931"/>
    <x v="0"/>
    <x v="9"/>
    <x v="17"/>
    <x v="7"/>
    <x v="34"/>
    <x v="4706"/>
    <x v="1068"/>
    <x v="97"/>
    <x v="97"/>
    <x v="19"/>
    <x v="35"/>
    <x v="6"/>
    <x v="9"/>
    <x v="9"/>
  </r>
  <r>
    <x v="5007"/>
    <x v="0"/>
    <x v="0"/>
    <x v="93"/>
    <x v="94"/>
    <x v="207"/>
    <x v="4778"/>
    <x v="1061"/>
    <x v="97"/>
    <x v="97"/>
    <x v="19"/>
    <x v="35"/>
    <x v="6"/>
    <x v="0"/>
    <x v="0"/>
  </r>
  <r>
    <x v="5105"/>
    <x v="0"/>
    <x v="0"/>
    <x v="21"/>
    <x v="18"/>
    <x v="11"/>
    <x v="4870"/>
    <x v="1071"/>
    <x v="97"/>
    <x v="97"/>
    <x v="19"/>
    <x v="35"/>
    <x v="6"/>
    <x v="0"/>
    <x v="0"/>
  </r>
  <r>
    <x v="5004"/>
    <x v="0"/>
    <x v="3"/>
    <x v="50"/>
    <x v="54"/>
    <x v="398"/>
    <x v="4775"/>
    <x v="1076"/>
    <x v="97"/>
    <x v="97"/>
    <x v="19"/>
    <x v="35"/>
    <x v="6"/>
    <x v="3"/>
    <x v="3"/>
  </r>
  <r>
    <x v="4930"/>
    <x v="0"/>
    <x v="5"/>
    <x v="8"/>
    <x v="0"/>
    <x v="7"/>
    <x v="4705"/>
    <x v="1089"/>
    <x v="97"/>
    <x v="97"/>
    <x v="19"/>
    <x v="35"/>
    <x v="6"/>
    <x v="5"/>
    <x v="5"/>
  </r>
  <r>
    <x v="5105"/>
    <x v="0"/>
    <x v="11"/>
    <x v="35"/>
    <x v="81"/>
    <x v="11"/>
    <x v="4870"/>
    <x v="1071"/>
    <x v="97"/>
    <x v="97"/>
    <x v="19"/>
    <x v="35"/>
    <x v="6"/>
    <x v="11"/>
    <x v="11"/>
  </r>
  <r>
    <x v="4928"/>
    <x v="0"/>
    <x v="9"/>
    <x v="53"/>
    <x v="47"/>
    <x v="152"/>
    <x v="4703"/>
    <x v="1090"/>
    <x v="97"/>
    <x v="97"/>
    <x v="19"/>
    <x v="35"/>
    <x v="6"/>
    <x v="9"/>
    <x v="9"/>
  </r>
  <r>
    <x v="4934"/>
    <x v="0"/>
    <x v="1"/>
    <x v="53"/>
    <x v="48"/>
    <x v="17"/>
    <x v="4708"/>
    <x v="1093"/>
    <x v="97"/>
    <x v="97"/>
    <x v="19"/>
    <x v="35"/>
    <x v="6"/>
    <x v="1"/>
    <x v="1"/>
  </r>
  <r>
    <x v="5125"/>
    <x v="0"/>
    <x v="9"/>
    <x v="4"/>
    <x v="15"/>
    <x v="241"/>
    <x v="4887"/>
    <x v="1085"/>
    <x v="97"/>
    <x v="97"/>
    <x v="19"/>
    <x v="35"/>
    <x v="6"/>
    <x v="9"/>
    <x v="9"/>
  </r>
  <r>
    <x v="5000"/>
    <x v="0"/>
    <x v="6"/>
    <x v="11"/>
    <x v="61"/>
    <x v="0"/>
    <x v="4772"/>
    <x v="1062"/>
    <x v="97"/>
    <x v="97"/>
    <x v="19"/>
    <x v="35"/>
    <x v="6"/>
    <x v="6"/>
    <x v="6"/>
  </r>
  <r>
    <x v="4919"/>
    <x v="0"/>
    <x v="5"/>
    <x v="12"/>
    <x v="12"/>
    <x v="13"/>
    <x v="4696"/>
    <x v="1086"/>
    <x v="97"/>
    <x v="97"/>
    <x v="19"/>
    <x v="35"/>
    <x v="6"/>
    <x v="5"/>
    <x v="5"/>
  </r>
  <r>
    <x v="5123"/>
    <x v="0"/>
    <x v="9"/>
    <x v="48"/>
    <x v="10"/>
    <x v="187"/>
    <x v="4886"/>
    <x v="1064"/>
    <x v="97"/>
    <x v="97"/>
    <x v="19"/>
    <x v="35"/>
    <x v="6"/>
    <x v="9"/>
    <x v="9"/>
  </r>
  <r>
    <x v="5124"/>
    <x v="0"/>
    <x v="6"/>
    <x v="49"/>
    <x v="15"/>
    <x v="149"/>
    <x v="988"/>
    <x v="1089"/>
    <x v="97"/>
    <x v="97"/>
    <x v="19"/>
    <x v="35"/>
    <x v="6"/>
    <x v="6"/>
    <x v="6"/>
  </r>
  <r>
    <x v="5009"/>
    <x v="1"/>
    <x v="2"/>
    <x v="30"/>
    <x v="65"/>
    <x v="244"/>
    <x v="4780"/>
    <x v="1071"/>
    <x v="97"/>
    <x v="97"/>
    <x v="19"/>
    <x v="35"/>
    <x v="6"/>
    <x v="2"/>
    <x v="2"/>
  </r>
  <r>
    <x v="5097"/>
    <x v="1"/>
    <x v="2"/>
    <x v="54"/>
    <x v="26"/>
    <x v="437"/>
    <x v="4862"/>
    <x v="1061"/>
    <x v="97"/>
    <x v="97"/>
    <x v="19"/>
    <x v="35"/>
    <x v="6"/>
    <x v="2"/>
    <x v="2"/>
  </r>
  <r>
    <x v="4931"/>
    <x v="0"/>
    <x v="8"/>
    <x v="92"/>
    <x v="8"/>
    <x v="63"/>
    <x v="4706"/>
    <x v="1068"/>
    <x v="97"/>
    <x v="97"/>
    <x v="19"/>
    <x v="35"/>
    <x v="6"/>
    <x v="8"/>
    <x v="8"/>
  </r>
  <r>
    <x v="5118"/>
    <x v="0"/>
    <x v="9"/>
    <x v="13"/>
    <x v="18"/>
    <x v="19"/>
    <x v="3444"/>
    <x v="1082"/>
    <x v="97"/>
    <x v="97"/>
    <x v="19"/>
    <x v="35"/>
    <x v="6"/>
    <x v="9"/>
    <x v="9"/>
  </r>
  <r>
    <x v="5111"/>
    <x v="0"/>
    <x v="2"/>
    <x v="57"/>
    <x v="3"/>
    <x v="154"/>
    <x v="4875"/>
    <x v="1082"/>
    <x v="97"/>
    <x v="97"/>
    <x v="19"/>
    <x v="35"/>
    <x v="6"/>
    <x v="2"/>
    <x v="2"/>
  </r>
  <r>
    <x v="5006"/>
    <x v="0"/>
    <x v="4"/>
    <x v="37"/>
    <x v="54"/>
    <x v="214"/>
    <x v="4777"/>
    <x v="1105"/>
    <x v="97"/>
    <x v="97"/>
    <x v="19"/>
    <x v="35"/>
    <x v="6"/>
    <x v="4"/>
    <x v="4"/>
  </r>
  <r>
    <x v="5113"/>
    <x v="0"/>
    <x v="10"/>
    <x v="63"/>
    <x v="3"/>
    <x v="239"/>
    <x v="4877"/>
    <x v="1076"/>
    <x v="97"/>
    <x v="97"/>
    <x v="19"/>
    <x v="35"/>
    <x v="6"/>
    <x v="10"/>
    <x v="10"/>
  </r>
  <r>
    <x v="4996"/>
    <x v="0"/>
    <x v="5"/>
    <x v="20"/>
    <x v="6"/>
    <x v="7"/>
    <x v="4768"/>
    <x v="1060"/>
    <x v="97"/>
    <x v="97"/>
    <x v="19"/>
    <x v="35"/>
    <x v="6"/>
    <x v="5"/>
    <x v="5"/>
  </r>
  <r>
    <x v="5117"/>
    <x v="0"/>
    <x v="8"/>
    <x v="60"/>
    <x v="90"/>
    <x v="375"/>
    <x v="4881"/>
    <x v="1105"/>
    <x v="97"/>
    <x v="97"/>
    <x v="19"/>
    <x v="35"/>
    <x v="6"/>
    <x v="8"/>
    <x v="8"/>
  </r>
  <r>
    <x v="4934"/>
    <x v="0"/>
    <x v="5"/>
    <x v="20"/>
    <x v="12"/>
    <x v="6"/>
    <x v="4708"/>
    <x v="1093"/>
    <x v="97"/>
    <x v="97"/>
    <x v="19"/>
    <x v="35"/>
    <x v="6"/>
    <x v="5"/>
    <x v="5"/>
  </r>
  <r>
    <x v="4920"/>
    <x v="0"/>
    <x v="3"/>
    <x v="57"/>
    <x v="59"/>
    <x v="1525"/>
    <x v="2469"/>
    <x v="1087"/>
    <x v="97"/>
    <x v="97"/>
    <x v="19"/>
    <x v="35"/>
    <x v="6"/>
    <x v="3"/>
    <x v="3"/>
  </r>
  <r>
    <x v="5095"/>
    <x v="1"/>
    <x v="2"/>
    <x v="17"/>
    <x v="8"/>
    <x v="9"/>
    <x v="4860"/>
    <x v="1083"/>
    <x v="97"/>
    <x v="97"/>
    <x v="19"/>
    <x v="35"/>
    <x v="6"/>
    <x v="2"/>
    <x v="2"/>
  </r>
  <r>
    <x v="4921"/>
    <x v="0"/>
    <x v="11"/>
    <x v="9"/>
    <x v="65"/>
    <x v="6"/>
    <x v="4697"/>
    <x v="1075"/>
    <x v="97"/>
    <x v="97"/>
    <x v="19"/>
    <x v="35"/>
    <x v="6"/>
    <x v="11"/>
    <x v="11"/>
  </r>
  <r>
    <x v="5095"/>
    <x v="0"/>
    <x v="10"/>
    <x v="12"/>
    <x v="85"/>
    <x v="127"/>
    <x v="4860"/>
    <x v="1083"/>
    <x v="97"/>
    <x v="97"/>
    <x v="19"/>
    <x v="35"/>
    <x v="6"/>
    <x v="10"/>
    <x v="10"/>
  </r>
  <r>
    <x v="5094"/>
    <x v="0"/>
    <x v="11"/>
    <x v="5"/>
    <x v="23"/>
    <x v="178"/>
    <x v="4859"/>
    <x v="1107"/>
    <x v="97"/>
    <x v="97"/>
    <x v="19"/>
    <x v="35"/>
    <x v="6"/>
    <x v="11"/>
    <x v="11"/>
  </r>
  <r>
    <x v="5125"/>
    <x v="0"/>
    <x v="7"/>
    <x v="10"/>
    <x v="9"/>
    <x v="9"/>
    <x v="4887"/>
    <x v="1085"/>
    <x v="97"/>
    <x v="97"/>
    <x v="19"/>
    <x v="35"/>
    <x v="6"/>
    <x v="7"/>
    <x v="7"/>
  </r>
  <r>
    <x v="5117"/>
    <x v="0"/>
    <x v="4"/>
    <x v="40"/>
    <x v="27"/>
    <x v="758"/>
    <x v="4881"/>
    <x v="1105"/>
    <x v="97"/>
    <x v="97"/>
    <x v="19"/>
    <x v="35"/>
    <x v="6"/>
    <x v="4"/>
    <x v="4"/>
  </r>
  <r>
    <x v="4933"/>
    <x v="0"/>
    <x v="8"/>
    <x v="17"/>
    <x v="23"/>
    <x v="32"/>
    <x v="1824"/>
    <x v="1092"/>
    <x v="97"/>
    <x v="97"/>
    <x v="19"/>
    <x v="35"/>
    <x v="6"/>
    <x v="8"/>
    <x v="8"/>
  </r>
  <r>
    <x v="4932"/>
    <x v="0"/>
    <x v="6"/>
    <x v="9"/>
    <x v="63"/>
    <x v="76"/>
    <x v="4707"/>
    <x v="1091"/>
    <x v="97"/>
    <x v="97"/>
    <x v="19"/>
    <x v="35"/>
    <x v="6"/>
    <x v="6"/>
    <x v="6"/>
  </r>
  <r>
    <x v="5123"/>
    <x v="0"/>
    <x v="5"/>
    <x v="0"/>
    <x v="41"/>
    <x v="6"/>
    <x v="4886"/>
    <x v="1064"/>
    <x v="97"/>
    <x v="97"/>
    <x v="19"/>
    <x v="35"/>
    <x v="6"/>
    <x v="5"/>
    <x v="5"/>
  </r>
  <r>
    <x v="4918"/>
    <x v="0"/>
    <x v="0"/>
    <x v="20"/>
    <x v="6"/>
    <x v="7"/>
    <x v="4695"/>
    <x v="1072"/>
    <x v="97"/>
    <x v="97"/>
    <x v="19"/>
    <x v="35"/>
    <x v="6"/>
    <x v="0"/>
    <x v="0"/>
  </r>
  <r>
    <x v="5005"/>
    <x v="1"/>
    <x v="2"/>
    <x v="113"/>
    <x v="114"/>
    <x v="246"/>
    <x v="4776"/>
    <x v="1084"/>
    <x v="97"/>
    <x v="97"/>
    <x v="19"/>
    <x v="35"/>
    <x v="6"/>
    <x v="2"/>
    <x v="2"/>
  </r>
  <r>
    <x v="4932"/>
    <x v="0"/>
    <x v="4"/>
    <x v="9"/>
    <x v="43"/>
    <x v="183"/>
    <x v="4707"/>
    <x v="1091"/>
    <x v="97"/>
    <x v="97"/>
    <x v="19"/>
    <x v="35"/>
    <x v="6"/>
    <x v="4"/>
    <x v="4"/>
  </r>
  <r>
    <x v="4929"/>
    <x v="0"/>
    <x v="6"/>
    <x v="48"/>
    <x v="56"/>
    <x v="63"/>
    <x v="4704"/>
    <x v="1080"/>
    <x v="97"/>
    <x v="97"/>
    <x v="19"/>
    <x v="35"/>
    <x v="6"/>
    <x v="6"/>
    <x v="6"/>
  </r>
  <r>
    <x v="5106"/>
    <x v="0"/>
    <x v="11"/>
    <x v="36"/>
    <x v="35"/>
    <x v="50"/>
    <x v="4871"/>
    <x v="1097"/>
    <x v="97"/>
    <x v="97"/>
    <x v="19"/>
    <x v="35"/>
    <x v="6"/>
    <x v="11"/>
    <x v="11"/>
  </r>
  <r>
    <x v="5123"/>
    <x v="0"/>
    <x v="7"/>
    <x v="79"/>
    <x v="94"/>
    <x v="39"/>
    <x v="4886"/>
    <x v="1064"/>
    <x v="97"/>
    <x v="97"/>
    <x v="19"/>
    <x v="35"/>
    <x v="6"/>
    <x v="7"/>
    <x v="7"/>
  </r>
  <r>
    <x v="4931"/>
    <x v="0"/>
    <x v="11"/>
    <x v="9"/>
    <x v="43"/>
    <x v="183"/>
    <x v="4706"/>
    <x v="1068"/>
    <x v="97"/>
    <x v="97"/>
    <x v="19"/>
    <x v="35"/>
    <x v="6"/>
    <x v="11"/>
    <x v="11"/>
  </r>
  <r>
    <x v="5115"/>
    <x v="0"/>
    <x v="11"/>
    <x v="5"/>
    <x v="11"/>
    <x v="12"/>
    <x v="4879"/>
    <x v="1106"/>
    <x v="97"/>
    <x v="97"/>
    <x v="19"/>
    <x v="35"/>
    <x v="6"/>
    <x v="11"/>
    <x v="11"/>
  </r>
  <r>
    <x v="4934"/>
    <x v="0"/>
    <x v="6"/>
    <x v="23"/>
    <x v="36"/>
    <x v="291"/>
    <x v="4708"/>
    <x v="1093"/>
    <x v="97"/>
    <x v="97"/>
    <x v="19"/>
    <x v="35"/>
    <x v="6"/>
    <x v="6"/>
    <x v="6"/>
  </r>
  <r>
    <x v="5008"/>
    <x v="0"/>
    <x v="6"/>
    <x v="13"/>
    <x v="18"/>
    <x v="19"/>
    <x v="4779"/>
    <x v="1106"/>
    <x v="97"/>
    <x v="97"/>
    <x v="19"/>
    <x v="35"/>
    <x v="6"/>
    <x v="6"/>
    <x v="6"/>
  </r>
  <r>
    <x v="4931"/>
    <x v="0"/>
    <x v="2"/>
    <x v="1"/>
    <x v="76"/>
    <x v="34"/>
    <x v="4706"/>
    <x v="1068"/>
    <x v="97"/>
    <x v="97"/>
    <x v="19"/>
    <x v="35"/>
    <x v="6"/>
    <x v="2"/>
    <x v="2"/>
  </r>
  <r>
    <x v="4931"/>
    <x v="0"/>
    <x v="7"/>
    <x v="12"/>
    <x v="12"/>
    <x v="13"/>
    <x v="4706"/>
    <x v="1068"/>
    <x v="97"/>
    <x v="97"/>
    <x v="19"/>
    <x v="35"/>
    <x v="6"/>
    <x v="7"/>
    <x v="7"/>
  </r>
  <r>
    <x v="4997"/>
    <x v="0"/>
    <x v="6"/>
    <x v="20"/>
    <x v="6"/>
    <x v="7"/>
    <x v="4769"/>
    <x v="1075"/>
    <x v="97"/>
    <x v="97"/>
    <x v="19"/>
    <x v="35"/>
    <x v="6"/>
    <x v="6"/>
    <x v="6"/>
  </r>
  <r>
    <x v="5091"/>
    <x v="0"/>
    <x v="10"/>
    <x v="53"/>
    <x v="15"/>
    <x v="12"/>
    <x v="4856"/>
    <x v="1086"/>
    <x v="97"/>
    <x v="97"/>
    <x v="19"/>
    <x v="35"/>
    <x v="6"/>
    <x v="10"/>
    <x v="10"/>
  </r>
  <r>
    <x v="5100"/>
    <x v="0"/>
    <x v="4"/>
    <x v="3"/>
    <x v="7"/>
    <x v="39"/>
    <x v="4865"/>
    <x v="1081"/>
    <x v="97"/>
    <x v="97"/>
    <x v="19"/>
    <x v="35"/>
    <x v="6"/>
    <x v="4"/>
    <x v="4"/>
  </r>
  <r>
    <x v="5113"/>
    <x v="0"/>
    <x v="5"/>
    <x v="8"/>
    <x v="0"/>
    <x v="7"/>
    <x v="4877"/>
    <x v="1076"/>
    <x v="97"/>
    <x v="97"/>
    <x v="19"/>
    <x v="35"/>
    <x v="6"/>
    <x v="5"/>
    <x v="5"/>
  </r>
  <r>
    <x v="5091"/>
    <x v="0"/>
    <x v="2"/>
    <x v="135"/>
    <x v="67"/>
    <x v="611"/>
    <x v="4856"/>
    <x v="1086"/>
    <x v="97"/>
    <x v="97"/>
    <x v="19"/>
    <x v="35"/>
    <x v="6"/>
    <x v="2"/>
    <x v="2"/>
  </r>
  <r>
    <x v="5113"/>
    <x v="0"/>
    <x v="9"/>
    <x v="90"/>
    <x v="49"/>
    <x v="497"/>
    <x v="4877"/>
    <x v="1076"/>
    <x v="97"/>
    <x v="97"/>
    <x v="19"/>
    <x v="35"/>
    <x v="6"/>
    <x v="9"/>
    <x v="9"/>
  </r>
  <r>
    <x v="5098"/>
    <x v="0"/>
    <x v="2"/>
    <x v="24"/>
    <x v="24"/>
    <x v="25"/>
    <x v="4863"/>
    <x v="1074"/>
    <x v="97"/>
    <x v="97"/>
    <x v="19"/>
    <x v="35"/>
    <x v="6"/>
    <x v="2"/>
    <x v="2"/>
  </r>
  <r>
    <x v="4920"/>
    <x v="0"/>
    <x v="1"/>
    <x v="54"/>
    <x v="102"/>
    <x v="13"/>
    <x v="2469"/>
    <x v="1087"/>
    <x v="97"/>
    <x v="97"/>
    <x v="19"/>
    <x v="35"/>
    <x v="6"/>
    <x v="1"/>
    <x v="1"/>
  </r>
  <r>
    <x v="4935"/>
    <x v="0"/>
    <x v="6"/>
    <x v="23"/>
    <x v="38"/>
    <x v="1783"/>
    <x v="4709"/>
    <x v="1094"/>
    <x v="97"/>
    <x v="97"/>
    <x v="19"/>
    <x v="35"/>
    <x v="6"/>
    <x v="6"/>
    <x v="6"/>
  </r>
  <r>
    <x v="5123"/>
    <x v="0"/>
    <x v="4"/>
    <x v="30"/>
    <x v="65"/>
    <x v="244"/>
    <x v="4886"/>
    <x v="1064"/>
    <x v="97"/>
    <x v="97"/>
    <x v="19"/>
    <x v="35"/>
    <x v="6"/>
    <x v="4"/>
    <x v="4"/>
  </r>
  <r>
    <x v="5124"/>
    <x v="0"/>
    <x v="1"/>
    <x v="104"/>
    <x v="93"/>
    <x v="860"/>
    <x v="988"/>
    <x v="1089"/>
    <x v="97"/>
    <x v="97"/>
    <x v="19"/>
    <x v="35"/>
    <x v="6"/>
    <x v="1"/>
    <x v="1"/>
  </r>
  <r>
    <x v="5091"/>
    <x v="1"/>
    <x v="2"/>
    <x v="81"/>
    <x v="67"/>
    <x v="9"/>
    <x v="4856"/>
    <x v="1086"/>
    <x v="97"/>
    <x v="97"/>
    <x v="19"/>
    <x v="35"/>
    <x v="6"/>
    <x v="2"/>
    <x v="2"/>
  </r>
  <r>
    <x v="5107"/>
    <x v="0"/>
    <x v="1"/>
    <x v="30"/>
    <x v="65"/>
    <x v="244"/>
    <x v="4872"/>
    <x v="1077"/>
    <x v="97"/>
    <x v="97"/>
    <x v="19"/>
    <x v="35"/>
    <x v="6"/>
    <x v="1"/>
    <x v="1"/>
  </r>
  <r>
    <x v="5114"/>
    <x v="0"/>
    <x v="0"/>
    <x v="10"/>
    <x v="94"/>
    <x v="34"/>
    <x v="4878"/>
    <x v="1082"/>
    <x v="97"/>
    <x v="97"/>
    <x v="19"/>
    <x v="35"/>
    <x v="6"/>
    <x v="0"/>
    <x v="0"/>
  </r>
  <r>
    <x v="4922"/>
    <x v="0"/>
    <x v="8"/>
    <x v="27"/>
    <x v="75"/>
    <x v="175"/>
    <x v="4698"/>
    <x v="1088"/>
    <x v="97"/>
    <x v="97"/>
    <x v="19"/>
    <x v="35"/>
    <x v="6"/>
    <x v="8"/>
    <x v="8"/>
  </r>
  <r>
    <x v="4999"/>
    <x v="0"/>
    <x v="3"/>
    <x v="13"/>
    <x v="11"/>
    <x v="46"/>
    <x v="4771"/>
    <x v="1071"/>
    <x v="97"/>
    <x v="97"/>
    <x v="19"/>
    <x v="35"/>
    <x v="6"/>
    <x v="3"/>
    <x v="3"/>
  </r>
  <r>
    <x v="5104"/>
    <x v="0"/>
    <x v="6"/>
    <x v="11"/>
    <x v="23"/>
    <x v="246"/>
    <x v="4869"/>
    <x v="1104"/>
    <x v="97"/>
    <x v="97"/>
    <x v="19"/>
    <x v="35"/>
    <x v="6"/>
    <x v="6"/>
    <x v="6"/>
  </r>
  <r>
    <x v="5097"/>
    <x v="0"/>
    <x v="9"/>
    <x v="63"/>
    <x v="36"/>
    <x v="337"/>
    <x v="4862"/>
    <x v="1061"/>
    <x v="97"/>
    <x v="97"/>
    <x v="19"/>
    <x v="35"/>
    <x v="6"/>
    <x v="9"/>
    <x v="9"/>
  </r>
  <r>
    <x v="5102"/>
    <x v="0"/>
    <x v="5"/>
    <x v="75"/>
    <x v="91"/>
    <x v="124"/>
    <x v="4867"/>
    <x v="1066"/>
    <x v="97"/>
    <x v="97"/>
    <x v="19"/>
    <x v="35"/>
    <x v="6"/>
    <x v="5"/>
    <x v="5"/>
  </r>
  <r>
    <x v="5102"/>
    <x v="0"/>
    <x v="6"/>
    <x v="20"/>
    <x v="12"/>
    <x v="6"/>
    <x v="4867"/>
    <x v="1066"/>
    <x v="97"/>
    <x v="97"/>
    <x v="19"/>
    <x v="35"/>
    <x v="6"/>
    <x v="6"/>
    <x v="6"/>
  </r>
  <r>
    <x v="4996"/>
    <x v="0"/>
    <x v="0"/>
    <x v="93"/>
    <x v="9"/>
    <x v="63"/>
    <x v="4768"/>
    <x v="1060"/>
    <x v="97"/>
    <x v="97"/>
    <x v="19"/>
    <x v="35"/>
    <x v="6"/>
    <x v="0"/>
    <x v="0"/>
  </r>
  <r>
    <x v="5117"/>
    <x v="0"/>
    <x v="9"/>
    <x v="113"/>
    <x v="105"/>
    <x v="117"/>
    <x v="4881"/>
    <x v="1105"/>
    <x v="97"/>
    <x v="97"/>
    <x v="19"/>
    <x v="35"/>
    <x v="6"/>
    <x v="9"/>
    <x v="9"/>
  </r>
  <r>
    <x v="5096"/>
    <x v="0"/>
    <x v="11"/>
    <x v="26"/>
    <x v="54"/>
    <x v="160"/>
    <x v="4861"/>
    <x v="1092"/>
    <x v="97"/>
    <x v="97"/>
    <x v="19"/>
    <x v="35"/>
    <x v="6"/>
    <x v="11"/>
    <x v="11"/>
  </r>
  <r>
    <x v="5002"/>
    <x v="0"/>
    <x v="6"/>
    <x v="93"/>
    <x v="1"/>
    <x v="2776"/>
    <x v="4774"/>
    <x v="1082"/>
    <x v="97"/>
    <x v="97"/>
    <x v="19"/>
    <x v="35"/>
    <x v="6"/>
    <x v="6"/>
    <x v="6"/>
  </r>
  <r>
    <x v="5109"/>
    <x v="0"/>
    <x v="1"/>
    <x v="55"/>
    <x v="108"/>
    <x v="178"/>
    <x v="2955"/>
    <x v="1089"/>
    <x v="97"/>
    <x v="97"/>
    <x v="19"/>
    <x v="35"/>
    <x v="6"/>
    <x v="1"/>
    <x v="1"/>
  </r>
  <r>
    <x v="5093"/>
    <x v="0"/>
    <x v="7"/>
    <x v="20"/>
    <x v="98"/>
    <x v="145"/>
    <x v="4858"/>
    <x v="1105"/>
    <x v="97"/>
    <x v="97"/>
    <x v="19"/>
    <x v="35"/>
    <x v="6"/>
    <x v="7"/>
    <x v="7"/>
  </r>
  <r>
    <x v="5099"/>
    <x v="0"/>
    <x v="6"/>
    <x v="89"/>
    <x v="108"/>
    <x v="44"/>
    <x v="4864"/>
    <x v="1107"/>
    <x v="97"/>
    <x v="97"/>
    <x v="19"/>
    <x v="35"/>
    <x v="6"/>
    <x v="6"/>
    <x v="6"/>
  </r>
  <r>
    <x v="4927"/>
    <x v="0"/>
    <x v="6"/>
    <x v="50"/>
    <x v="26"/>
    <x v="50"/>
    <x v="4702"/>
    <x v="1081"/>
    <x v="97"/>
    <x v="97"/>
    <x v="19"/>
    <x v="35"/>
    <x v="6"/>
    <x v="6"/>
    <x v="6"/>
  </r>
  <r>
    <x v="4944"/>
    <x v="0"/>
    <x v="4"/>
    <x v="26"/>
    <x v="34"/>
    <x v="286"/>
    <x v="4718"/>
    <x v="1070"/>
    <x v="97"/>
    <x v="97"/>
    <x v="19"/>
    <x v="35"/>
    <x v="6"/>
    <x v="4"/>
    <x v="4"/>
  </r>
  <r>
    <x v="4887"/>
    <x v="0"/>
    <x v="11"/>
    <x v="89"/>
    <x v="106"/>
    <x v="31"/>
    <x v="4666"/>
    <x v="1065"/>
    <x v="97"/>
    <x v="97"/>
    <x v="19"/>
    <x v="35"/>
    <x v="6"/>
    <x v="11"/>
    <x v="11"/>
  </r>
  <r>
    <x v="4945"/>
    <x v="0"/>
    <x v="0"/>
    <x v="8"/>
    <x v="9"/>
    <x v="13"/>
    <x v="4719"/>
    <x v="1069"/>
    <x v="97"/>
    <x v="97"/>
    <x v="19"/>
    <x v="35"/>
    <x v="6"/>
    <x v="0"/>
    <x v="0"/>
  </r>
  <r>
    <x v="4947"/>
    <x v="0"/>
    <x v="0"/>
    <x v="93"/>
    <x v="63"/>
    <x v="935"/>
    <x v="4721"/>
    <x v="1088"/>
    <x v="97"/>
    <x v="97"/>
    <x v="19"/>
    <x v="35"/>
    <x v="6"/>
    <x v="0"/>
    <x v="0"/>
  </r>
  <r>
    <x v="4894"/>
    <x v="0"/>
    <x v="3"/>
    <x v="65"/>
    <x v="24"/>
    <x v="99"/>
    <x v="4672"/>
    <x v="1061"/>
    <x v="97"/>
    <x v="97"/>
    <x v="19"/>
    <x v="35"/>
    <x v="6"/>
    <x v="3"/>
    <x v="3"/>
  </r>
  <r>
    <x v="4911"/>
    <x v="0"/>
    <x v="1"/>
    <x v="53"/>
    <x v="48"/>
    <x v="17"/>
    <x v="4689"/>
    <x v="1080"/>
    <x v="97"/>
    <x v="97"/>
    <x v="19"/>
    <x v="35"/>
    <x v="6"/>
    <x v="1"/>
    <x v="1"/>
  </r>
  <r>
    <x v="4937"/>
    <x v="0"/>
    <x v="9"/>
    <x v="30"/>
    <x v="65"/>
    <x v="244"/>
    <x v="4711"/>
    <x v="1092"/>
    <x v="97"/>
    <x v="97"/>
    <x v="19"/>
    <x v="35"/>
    <x v="6"/>
    <x v="9"/>
    <x v="9"/>
  </r>
  <r>
    <x v="4947"/>
    <x v="0"/>
    <x v="11"/>
    <x v="78"/>
    <x v="96"/>
    <x v="579"/>
    <x v="4721"/>
    <x v="1088"/>
    <x v="97"/>
    <x v="97"/>
    <x v="19"/>
    <x v="35"/>
    <x v="6"/>
    <x v="11"/>
    <x v="11"/>
  </r>
  <r>
    <x v="4906"/>
    <x v="0"/>
    <x v="2"/>
    <x v="34"/>
    <x v="108"/>
    <x v="379"/>
    <x v="4684"/>
    <x v="1077"/>
    <x v="97"/>
    <x v="97"/>
    <x v="19"/>
    <x v="35"/>
    <x v="6"/>
    <x v="2"/>
    <x v="2"/>
  </r>
  <r>
    <x v="4939"/>
    <x v="0"/>
    <x v="10"/>
    <x v="5"/>
    <x v="5"/>
    <x v="5"/>
    <x v="4713"/>
    <x v="1095"/>
    <x v="97"/>
    <x v="97"/>
    <x v="19"/>
    <x v="35"/>
    <x v="6"/>
    <x v="10"/>
    <x v="10"/>
  </r>
  <r>
    <x v="4913"/>
    <x v="0"/>
    <x v="0"/>
    <x v="75"/>
    <x v="45"/>
    <x v="120"/>
    <x v="1414"/>
    <x v="1082"/>
    <x v="97"/>
    <x v="97"/>
    <x v="19"/>
    <x v="35"/>
    <x v="6"/>
    <x v="0"/>
    <x v="0"/>
  </r>
  <r>
    <x v="4909"/>
    <x v="0"/>
    <x v="9"/>
    <x v="65"/>
    <x v="15"/>
    <x v="146"/>
    <x v="4687"/>
    <x v="1075"/>
    <x v="97"/>
    <x v="97"/>
    <x v="19"/>
    <x v="35"/>
    <x v="6"/>
    <x v="9"/>
    <x v="9"/>
  </r>
  <r>
    <x v="4938"/>
    <x v="0"/>
    <x v="2"/>
    <x v="30"/>
    <x v="14"/>
    <x v="31"/>
    <x v="4712"/>
    <x v="1096"/>
    <x v="97"/>
    <x v="97"/>
    <x v="19"/>
    <x v="35"/>
    <x v="6"/>
    <x v="2"/>
    <x v="2"/>
  </r>
  <r>
    <x v="4896"/>
    <x v="0"/>
    <x v="8"/>
    <x v="6"/>
    <x v="41"/>
    <x v="34"/>
    <x v="4674"/>
    <x v="1072"/>
    <x v="97"/>
    <x v="97"/>
    <x v="19"/>
    <x v="35"/>
    <x v="6"/>
    <x v="8"/>
    <x v="8"/>
  </r>
  <r>
    <x v="4915"/>
    <x v="1"/>
    <x v="2"/>
    <x v="92"/>
    <x v="14"/>
    <x v="6"/>
    <x v="4692"/>
    <x v="1072"/>
    <x v="97"/>
    <x v="97"/>
    <x v="19"/>
    <x v="35"/>
    <x v="6"/>
    <x v="2"/>
    <x v="2"/>
  </r>
  <r>
    <x v="4943"/>
    <x v="0"/>
    <x v="9"/>
    <x v="65"/>
    <x v="61"/>
    <x v="301"/>
    <x v="4717"/>
    <x v="1066"/>
    <x v="97"/>
    <x v="97"/>
    <x v="19"/>
    <x v="35"/>
    <x v="6"/>
    <x v="9"/>
    <x v="9"/>
  </r>
  <r>
    <x v="4913"/>
    <x v="0"/>
    <x v="3"/>
    <x v="13"/>
    <x v="65"/>
    <x v="154"/>
    <x v="1414"/>
    <x v="1082"/>
    <x v="97"/>
    <x v="97"/>
    <x v="19"/>
    <x v="35"/>
    <x v="6"/>
    <x v="3"/>
    <x v="3"/>
  </r>
  <r>
    <x v="4940"/>
    <x v="0"/>
    <x v="6"/>
    <x v="17"/>
    <x v="11"/>
    <x v="18"/>
    <x v="4714"/>
    <x v="1066"/>
    <x v="97"/>
    <x v="97"/>
    <x v="19"/>
    <x v="35"/>
    <x v="6"/>
    <x v="6"/>
    <x v="6"/>
  </r>
  <r>
    <x v="4908"/>
    <x v="0"/>
    <x v="1"/>
    <x v="89"/>
    <x v="108"/>
    <x v="44"/>
    <x v="4686"/>
    <x v="1079"/>
    <x v="97"/>
    <x v="97"/>
    <x v="19"/>
    <x v="35"/>
    <x v="6"/>
    <x v="1"/>
    <x v="1"/>
  </r>
  <r>
    <x v="4894"/>
    <x v="0"/>
    <x v="7"/>
    <x v="30"/>
    <x v="62"/>
    <x v="7"/>
    <x v="4672"/>
    <x v="1061"/>
    <x v="97"/>
    <x v="97"/>
    <x v="19"/>
    <x v="35"/>
    <x v="6"/>
    <x v="7"/>
    <x v="7"/>
  </r>
  <r>
    <x v="4948"/>
    <x v="0"/>
    <x v="4"/>
    <x v="10"/>
    <x v="9"/>
    <x v="9"/>
    <x v="4722"/>
    <x v="1079"/>
    <x v="97"/>
    <x v="97"/>
    <x v="19"/>
    <x v="35"/>
    <x v="6"/>
    <x v="4"/>
    <x v="4"/>
  </r>
  <r>
    <x v="4938"/>
    <x v="0"/>
    <x v="4"/>
    <x v="10"/>
    <x v="9"/>
    <x v="9"/>
    <x v="4712"/>
    <x v="1096"/>
    <x v="97"/>
    <x v="97"/>
    <x v="19"/>
    <x v="35"/>
    <x v="6"/>
    <x v="4"/>
    <x v="4"/>
  </r>
  <r>
    <x v="4939"/>
    <x v="0"/>
    <x v="2"/>
    <x v="134"/>
    <x v="107"/>
    <x v="719"/>
    <x v="4713"/>
    <x v="1095"/>
    <x v="97"/>
    <x v="97"/>
    <x v="19"/>
    <x v="35"/>
    <x v="6"/>
    <x v="2"/>
    <x v="2"/>
  </r>
  <r>
    <x v="4884"/>
    <x v="0"/>
    <x v="8"/>
    <x v="9"/>
    <x v="62"/>
    <x v="84"/>
    <x v="4663"/>
    <x v="1063"/>
    <x v="97"/>
    <x v="97"/>
    <x v="19"/>
    <x v="35"/>
    <x v="6"/>
    <x v="8"/>
    <x v="8"/>
  </r>
  <r>
    <x v="4912"/>
    <x v="0"/>
    <x v="7"/>
    <x v="16"/>
    <x v="45"/>
    <x v="145"/>
    <x v="4690"/>
    <x v="1081"/>
    <x v="97"/>
    <x v="97"/>
    <x v="19"/>
    <x v="35"/>
    <x v="6"/>
    <x v="7"/>
    <x v="7"/>
  </r>
  <r>
    <x v="4945"/>
    <x v="0"/>
    <x v="6"/>
    <x v="92"/>
    <x v="8"/>
    <x v="63"/>
    <x v="4719"/>
    <x v="1069"/>
    <x v="97"/>
    <x v="97"/>
    <x v="19"/>
    <x v="35"/>
    <x v="6"/>
    <x v="6"/>
    <x v="6"/>
  </r>
  <r>
    <x v="4945"/>
    <x v="0"/>
    <x v="11"/>
    <x v="57"/>
    <x v="1"/>
    <x v="255"/>
    <x v="4719"/>
    <x v="1069"/>
    <x v="97"/>
    <x v="97"/>
    <x v="19"/>
    <x v="35"/>
    <x v="6"/>
    <x v="11"/>
    <x v="11"/>
  </r>
  <r>
    <x v="4899"/>
    <x v="0"/>
    <x v="5"/>
    <x v="16"/>
    <x v="12"/>
    <x v="102"/>
    <x v="4677"/>
    <x v="1069"/>
    <x v="97"/>
    <x v="97"/>
    <x v="19"/>
    <x v="35"/>
    <x v="6"/>
    <x v="5"/>
    <x v="5"/>
  </r>
  <r>
    <x v="4893"/>
    <x v="0"/>
    <x v="8"/>
    <x v="13"/>
    <x v="5"/>
    <x v="145"/>
    <x v="1824"/>
    <x v="1071"/>
    <x v="97"/>
    <x v="97"/>
    <x v="19"/>
    <x v="35"/>
    <x v="6"/>
    <x v="8"/>
    <x v="8"/>
  </r>
  <r>
    <x v="5121"/>
    <x v="1"/>
    <x v="2"/>
    <x v="35"/>
    <x v="59"/>
    <x v="230"/>
    <x v="4884"/>
    <x v="1091"/>
    <x v="97"/>
    <x v="97"/>
    <x v="19"/>
    <x v="35"/>
    <x v="6"/>
    <x v="2"/>
    <x v="2"/>
  </r>
  <r>
    <x v="5119"/>
    <x v="0"/>
    <x v="8"/>
    <x v="15"/>
    <x v="30"/>
    <x v="33"/>
    <x v="4882"/>
    <x v="1061"/>
    <x v="97"/>
    <x v="97"/>
    <x v="19"/>
    <x v="35"/>
    <x v="6"/>
    <x v="8"/>
    <x v="8"/>
  </r>
  <r>
    <x v="4915"/>
    <x v="0"/>
    <x v="9"/>
    <x v="63"/>
    <x v="30"/>
    <x v="209"/>
    <x v="4692"/>
    <x v="1072"/>
    <x v="97"/>
    <x v="97"/>
    <x v="19"/>
    <x v="35"/>
    <x v="6"/>
    <x v="9"/>
    <x v="9"/>
  </r>
  <r>
    <x v="4885"/>
    <x v="0"/>
    <x v="5"/>
    <x v="20"/>
    <x v="98"/>
    <x v="145"/>
    <x v="4664"/>
    <x v="1062"/>
    <x v="97"/>
    <x v="97"/>
    <x v="19"/>
    <x v="35"/>
    <x v="6"/>
    <x v="5"/>
    <x v="5"/>
  </r>
  <r>
    <x v="4896"/>
    <x v="0"/>
    <x v="6"/>
    <x v="16"/>
    <x v="6"/>
    <x v="688"/>
    <x v="4674"/>
    <x v="1072"/>
    <x v="97"/>
    <x v="97"/>
    <x v="19"/>
    <x v="35"/>
    <x v="6"/>
    <x v="6"/>
    <x v="6"/>
  </r>
  <r>
    <x v="4897"/>
    <x v="0"/>
    <x v="0"/>
    <x v="93"/>
    <x v="9"/>
    <x v="63"/>
    <x v="4675"/>
    <x v="1073"/>
    <x v="97"/>
    <x v="97"/>
    <x v="19"/>
    <x v="35"/>
    <x v="6"/>
    <x v="0"/>
    <x v="0"/>
  </r>
  <r>
    <x v="4906"/>
    <x v="0"/>
    <x v="8"/>
    <x v="53"/>
    <x v="31"/>
    <x v="348"/>
    <x v="4684"/>
    <x v="1077"/>
    <x v="97"/>
    <x v="97"/>
    <x v="19"/>
    <x v="35"/>
    <x v="6"/>
    <x v="8"/>
    <x v="8"/>
  </r>
  <r>
    <x v="4951"/>
    <x v="0"/>
    <x v="11"/>
    <x v="88"/>
    <x v="143"/>
    <x v="275"/>
    <x v="4725"/>
    <x v="1088"/>
    <x v="97"/>
    <x v="97"/>
    <x v="19"/>
    <x v="35"/>
    <x v="6"/>
    <x v="11"/>
    <x v="11"/>
  </r>
  <r>
    <x v="4891"/>
    <x v="0"/>
    <x v="8"/>
    <x v="50"/>
    <x v="61"/>
    <x v="69"/>
    <x v="4670"/>
    <x v="1069"/>
    <x v="97"/>
    <x v="97"/>
    <x v="19"/>
    <x v="35"/>
    <x v="6"/>
    <x v="8"/>
    <x v="8"/>
  </r>
  <r>
    <x v="4950"/>
    <x v="0"/>
    <x v="9"/>
    <x v="35"/>
    <x v="60"/>
    <x v="305"/>
    <x v="4724"/>
    <x v="1077"/>
    <x v="97"/>
    <x v="97"/>
    <x v="19"/>
    <x v="35"/>
    <x v="6"/>
    <x v="9"/>
    <x v="9"/>
  </r>
  <r>
    <x v="4944"/>
    <x v="0"/>
    <x v="9"/>
    <x v="27"/>
    <x v="2"/>
    <x v="1335"/>
    <x v="4718"/>
    <x v="1070"/>
    <x v="97"/>
    <x v="97"/>
    <x v="19"/>
    <x v="35"/>
    <x v="6"/>
    <x v="9"/>
    <x v="9"/>
  </r>
  <r>
    <x v="4948"/>
    <x v="0"/>
    <x v="2"/>
    <x v="5"/>
    <x v="11"/>
    <x v="12"/>
    <x v="4722"/>
    <x v="1079"/>
    <x v="97"/>
    <x v="97"/>
    <x v="19"/>
    <x v="35"/>
    <x v="6"/>
    <x v="2"/>
    <x v="2"/>
  </r>
  <r>
    <x v="4948"/>
    <x v="0"/>
    <x v="9"/>
    <x v="79"/>
    <x v="18"/>
    <x v="7"/>
    <x v="4722"/>
    <x v="1079"/>
    <x v="97"/>
    <x v="97"/>
    <x v="19"/>
    <x v="35"/>
    <x v="6"/>
    <x v="9"/>
    <x v="9"/>
  </r>
  <r>
    <x v="4908"/>
    <x v="0"/>
    <x v="6"/>
    <x v="50"/>
    <x v="47"/>
    <x v="7"/>
    <x v="4686"/>
    <x v="1079"/>
    <x v="97"/>
    <x v="97"/>
    <x v="19"/>
    <x v="35"/>
    <x v="6"/>
    <x v="6"/>
    <x v="6"/>
  </r>
  <r>
    <x v="4882"/>
    <x v="0"/>
    <x v="0"/>
    <x v="92"/>
    <x v="43"/>
    <x v="137"/>
    <x v="4661"/>
    <x v="1061"/>
    <x v="97"/>
    <x v="97"/>
    <x v="19"/>
    <x v="35"/>
    <x v="6"/>
    <x v="0"/>
    <x v="0"/>
  </r>
  <r>
    <x v="4937"/>
    <x v="0"/>
    <x v="8"/>
    <x v="30"/>
    <x v="18"/>
    <x v="6"/>
    <x v="4711"/>
    <x v="1092"/>
    <x v="97"/>
    <x v="97"/>
    <x v="19"/>
    <x v="35"/>
    <x v="6"/>
    <x v="8"/>
    <x v="8"/>
  </r>
  <r>
    <x v="4949"/>
    <x v="0"/>
    <x v="4"/>
    <x v="17"/>
    <x v="8"/>
    <x v="9"/>
    <x v="4723"/>
    <x v="1073"/>
    <x v="97"/>
    <x v="97"/>
    <x v="19"/>
    <x v="35"/>
    <x v="6"/>
    <x v="4"/>
    <x v="4"/>
  </r>
  <r>
    <x v="4914"/>
    <x v="0"/>
    <x v="11"/>
    <x v="57"/>
    <x v="56"/>
    <x v="217"/>
    <x v="4691"/>
    <x v="1083"/>
    <x v="97"/>
    <x v="97"/>
    <x v="19"/>
    <x v="35"/>
    <x v="6"/>
    <x v="11"/>
    <x v="11"/>
  </r>
  <r>
    <x v="4942"/>
    <x v="0"/>
    <x v="3"/>
    <x v="82"/>
    <x v="27"/>
    <x v="386"/>
    <x v="4716"/>
    <x v="1065"/>
    <x v="97"/>
    <x v="97"/>
    <x v="19"/>
    <x v="35"/>
    <x v="6"/>
    <x v="3"/>
    <x v="3"/>
  </r>
  <r>
    <x v="4925"/>
    <x v="0"/>
    <x v="3"/>
    <x v="40"/>
    <x v="27"/>
    <x v="758"/>
    <x v="4700"/>
    <x v="1090"/>
    <x v="97"/>
    <x v="97"/>
    <x v="19"/>
    <x v="35"/>
    <x v="6"/>
    <x v="3"/>
    <x v="3"/>
  </r>
  <r>
    <x v="4905"/>
    <x v="0"/>
    <x v="11"/>
    <x v="11"/>
    <x v="30"/>
    <x v="126"/>
    <x v="4683"/>
    <x v="1077"/>
    <x v="97"/>
    <x v="97"/>
    <x v="19"/>
    <x v="35"/>
    <x v="6"/>
    <x v="11"/>
    <x v="11"/>
  </r>
  <r>
    <x v="4937"/>
    <x v="1"/>
    <x v="2"/>
    <x v="92"/>
    <x v="63"/>
    <x v="57"/>
    <x v="4711"/>
    <x v="1092"/>
    <x v="97"/>
    <x v="97"/>
    <x v="19"/>
    <x v="35"/>
    <x v="6"/>
    <x v="2"/>
    <x v="2"/>
  </r>
  <r>
    <x v="4894"/>
    <x v="0"/>
    <x v="1"/>
    <x v="31"/>
    <x v="31"/>
    <x v="34"/>
    <x v="4672"/>
    <x v="1061"/>
    <x v="97"/>
    <x v="97"/>
    <x v="19"/>
    <x v="35"/>
    <x v="6"/>
    <x v="1"/>
    <x v="1"/>
  </r>
  <r>
    <x v="4951"/>
    <x v="0"/>
    <x v="8"/>
    <x v="123"/>
    <x v="73"/>
    <x v="2686"/>
    <x v="4725"/>
    <x v="1088"/>
    <x v="97"/>
    <x v="97"/>
    <x v="19"/>
    <x v="35"/>
    <x v="6"/>
    <x v="8"/>
    <x v="8"/>
  </r>
  <r>
    <x v="4908"/>
    <x v="0"/>
    <x v="5"/>
    <x v="93"/>
    <x v="65"/>
    <x v="245"/>
    <x v="4686"/>
    <x v="1079"/>
    <x v="97"/>
    <x v="97"/>
    <x v="19"/>
    <x v="35"/>
    <x v="6"/>
    <x v="5"/>
    <x v="5"/>
  </r>
  <r>
    <x v="4899"/>
    <x v="0"/>
    <x v="6"/>
    <x v="0"/>
    <x v="85"/>
    <x v="126"/>
    <x v="4677"/>
    <x v="1069"/>
    <x v="97"/>
    <x v="97"/>
    <x v="19"/>
    <x v="35"/>
    <x v="6"/>
    <x v="6"/>
    <x v="6"/>
  </r>
  <r>
    <x v="4948"/>
    <x v="1"/>
    <x v="2"/>
    <x v="5"/>
    <x v="11"/>
    <x v="12"/>
    <x v="4722"/>
    <x v="1079"/>
    <x v="97"/>
    <x v="97"/>
    <x v="19"/>
    <x v="35"/>
    <x v="6"/>
    <x v="2"/>
    <x v="2"/>
  </r>
  <r>
    <x v="4914"/>
    <x v="0"/>
    <x v="8"/>
    <x v="1"/>
    <x v="54"/>
    <x v="61"/>
    <x v="4691"/>
    <x v="1083"/>
    <x v="97"/>
    <x v="97"/>
    <x v="19"/>
    <x v="35"/>
    <x v="6"/>
    <x v="8"/>
    <x v="8"/>
  </r>
  <r>
    <x v="4926"/>
    <x v="0"/>
    <x v="6"/>
    <x v="11"/>
    <x v="10"/>
    <x v="11"/>
    <x v="4701"/>
    <x v="1067"/>
    <x v="97"/>
    <x v="97"/>
    <x v="19"/>
    <x v="35"/>
    <x v="6"/>
    <x v="6"/>
    <x v="6"/>
  </r>
  <r>
    <x v="4899"/>
    <x v="0"/>
    <x v="10"/>
    <x v="6"/>
    <x v="41"/>
    <x v="34"/>
    <x v="4677"/>
    <x v="1069"/>
    <x v="97"/>
    <x v="97"/>
    <x v="19"/>
    <x v="35"/>
    <x v="6"/>
    <x v="10"/>
    <x v="10"/>
  </r>
  <r>
    <x v="4944"/>
    <x v="0"/>
    <x v="0"/>
    <x v="6"/>
    <x v="85"/>
    <x v="171"/>
    <x v="4718"/>
    <x v="1070"/>
    <x v="97"/>
    <x v="97"/>
    <x v="19"/>
    <x v="35"/>
    <x v="6"/>
    <x v="0"/>
    <x v="0"/>
  </r>
  <r>
    <x v="4914"/>
    <x v="0"/>
    <x v="4"/>
    <x v="92"/>
    <x v="5"/>
    <x v="389"/>
    <x v="4691"/>
    <x v="1083"/>
    <x v="97"/>
    <x v="97"/>
    <x v="19"/>
    <x v="35"/>
    <x v="6"/>
    <x v="4"/>
    <x v="4"/>
  </r>
  <r>
    <x v="4895"/>
    <x v="0"/>
    <x v="6"/>
    <x v="0"/>
    <x v="98"/>
    <x v="11"/>
    <x v="4673"/>
    <x v="1062"/>
    <x v="97"/>
    <x v="97"/>
    <x v="19"/>
    <x v="35"/>
    <x v="6"/>
    <x v="6"/>
    <x v="6"/>
  </r>
  <r>
    <x v="4941"/>
    <x v="0"/>
    <x v="1"/>
    <x v="88"/>
    <x v="125"/>
    <x v="1371"/>
    <x v="4715"/>
    <x v="1097"/>
    <x v="97"/>
    <x v="97"/>
    <x v="19"/>
    <x v="35"/>
    <x v="6"/>
    <x v="1"/>
    <x v="1"/>
  </r>
  <r>
    <x v="4887"/>
    <x v="0"/>
    <x v="0"/>
    <x v="9"/>
    <x v="63"/>
    <x v="76"/>
    <x v="4666"/>
    <x v="1065"/>
    <x v="97"/>
    <x v="97"/>
    <x v="19"/>
    <x v="35"/>
    <x v="6"/>
    <x v="0"/>
    <x v="0"/>
  </r>
  <r>
    <x v="4941"/>
    <x v="0"/>
    <x v="10"/>
    <x v="27"/>
    <x v="44"/>
    <x v="240"/>
    <x v="4715"/>
    <x v="1097"/>
    <x v="97"/>
    <x v="97"/>
    <x v="19"/>
    <x v="35"/>
    <x v="6"/>
    <x v="10"/>
    <x v="10"/>
  </r>
  <r>
    <x v="4907"/>
    <x v="0"/>
    <x v="3"/>
    <x v="10"/>
    <x v="0"/>
    <x v="6"/>
    <x v="4685"/>
    <x v="1078"/>
    <x v="97"/>
    <x v="97"/>
    <x v="19"/>
    <x v="35"/>
    <x v="6"/>
    <x v="3"/>
    <x v="3"/>
  </r>
  <r>
    <x v="4909"/>
    <x v="0"/>
    <x v="3"/>
    <x v="57"/>
    <x v="56"/>
    <x v="217"/>
    <x v="4687"/>
    <x v="1075"/>
    <x v="97"/>
    <x v="97"/>
    <x v="19"/>
    <x v="35"/>
    <x v="6"/>
    <x v="3"/>
    <x v="3"/>
  </r>
  <r>
    <x v="4895"/>
    <x v="0"/>
    <x v="1"/>
    <x v="9"/>
    <x v="43"/>
    <x v="183"/>
    <x v="4673"/>
    <x v="1062"/>
    <x v="97"/>
    <x v="97"/>
    <x v="19"/>
    <x v="35"/>
    <x v="6"/>
    <x v="1"/>
    <x v="1"/>
  </r>
  <r>
    <x v="4890"/>
    <x v="0"/>
    <x v="1"/>
    <x v="11"/>
    <x v="76"/>
    <x v="13"/>
    <x v="4669"/>
    <x v="1068"/>
    <x v="97"/>
    <x v="97"/>
    <x v="19"/>
    <x v="35"/>
    <x v="6"/>
    <x v="1"/>
    <x v="1"/>
  </r>
  <r>
    <x v="4901"/>
    <x v="0"/>
    <x v="1"/>
    <x v="50"/>
    <x v="4"/>
    <x v="31"/>
    <x v="4679"/>
    <x v="1067"/>
    <x v="97"/>
    <x v="97"/>
    <x v="19"/>
    <x v="35"/>
    <x v="6"/>
    <x v="1"/>
    <x v="1"/>
  </r>
  <r>
    <x v="4897"/>
    <x v="1"/>
    <x v="2"/>
    <x v="27"/>
    <x v="81"/>
    <x v="14"/>
    <x v="4675"/>
    <x v="1073"/>
    <x v="97"/>
    <x v="97"/>
    <x v="19"/>
    <x v="35"/>
    <x v="6"/>
    <x v="2"/>
    <x v="2"/>
  </r>
  <r>
    <x v="4901"/>
    <x v="0"/>
    <x v="7"/>
    <x v="0"/>
    <x v="85"/>
    <x v="126"/>
    <x v="4679"/>
    <x v="1067"/>
    <x v="97"/>
    <x v="97"/>
    <x v="19"/>
    <x v="35"/>
    <x v="6"/>
    <x v="7"/>
    <x v="7"/>
  </r>
  <r>
    <x v="4886"/>
    <x v="0"/>
    <x v="0"/>
    <x v="10"/>
    <x v="9"/>
    <x v="9"/>
    <x v="4665"/>
    <x v="1064"/>
    <x v="97"/>
    <x v="97"/>
    <x v="19"/>
    <x v="35"/>
    <x v="6"/>
    <x v="0"/>
    <x v="0"/>
  </r>
  <r>
    <x v="4949"/>
    <x v="0"/>
    <x v="0"/>
    <x v="0"/>
    <x v="41"/>
    <x v="6"/>
    <x v="4723"/>
    <x v="1073"/>
    <x v="97"/>
    <x v="97"/>
    <x v="19"/>
    <x v="35"/>
    <x v="6"/>
    <x v="0"/>
    <x v="0"/>
  </r>
  <r>
    <x v="4946"/>
    <x v="0"/>
    <x v="11"/>
    <x v="6"/>
    <x v="85"/>
    <x v="171"/>
    <x v="4720"/>
    <x v="1069"/>
    <x v="97"/>
    <x v="97"/>
    <x v="19"/>
    <x v="35"/>
    <x v="6"/>
    <x v="11"/>
    <x v="11"/>
  </r>
  <r>
    <x v="4898"/>
    <x v="0"/>
    <x v="3"/>
    <x v="53"/>
    <x v="81"/>
    <x v="178"/>
    <x v="4676"/>
    <x v="1074"/>
    <x v="97"/>
    <x v="97"/>
    <x v="19"/>
    <x v="35"/>
    <x v="6"/>
    <x v="3"/>
    <x v="3"/>
  </r>
  <r>
    <x v="4882"/>
    <x v="0"/>
    <x v="3"/>
    <x v="40"/>
    <x v="102"/>
    <x v="42"/>
    <x v="4661"/>
    <x v="1061"/>
    <x v="97"/>
    <x v="97"/>
    <x v="19"/>
    <x v="35"/>
    <x v="6"/>
    <x v="3"/>
    <x v="3"/>
  </r>
  <r>
    <x v="4912"/>
    <x v="0"/>
    <x v="6"/>
    <x v="12"/>
    <x v="12"/>
    <x v="13"/>
    <x v="4690"/>
    <x v="1081"/>
    <x v="97"/>
    <x v="97"/>
    <x v="19"/>
    <x v="35"/>
    <x v="6"/>
    <x v="6"/>
    <x v="6"/>
  </r>
  <r>
    <x v="4882"/>
    <x v="0"/>
    <x v="10"/>
    <x v="48"/>
    <x v="56"/>
    <x v="63"/>
    <x v="4661"/>
    <x v="1061"/>
    <x v="97"/>
    <x v="97"/>
    <x v="19"/>
    <x v="35"/>
    <x v="6"/>
    <x v="10"/>
    <x v="10"/>
  </r>
  <r>
    <x v="4902"/>
    <x v="0"/>
    <x v="11"/>
    <x v="37"/>
    <x v="56"/>
    <x v="535"/>
    <x v="4680"/>
    <x v="1072"/>
    <x v="97"/>
    <x v="97"/>
    <x v="19"/>
    <x v="35"/>
    <x v="6"/>
    <x v="11"/>
    <x v="11"/>
  </r>
  <r>
    <x v="4889"/>
    <x v="0"/>
    <x v="1"/>
    <x v="17"/>
    <x v="43"/>
    <x v="437"/>
    <x v="4668"/>
    <x v="1067"/>
    <x v="97"/>
    <x v="97"/>
    <x v="19"/>
    <x v="35"/>
    <x v="6"/>
    <x v="1"/>
    <x v="1"/>
  </r>
  <r>
    <x v="5119"/>
    <x v="0"/>
    <x v="0"/>
    <x v="6"/>
    <x v="6"/>
    <x v="6"/>
    <x v="4882"/>
    <x v="1061"/>
    <x v="97"/>
    <x v="97"/>
    <x v="19"/>
    <x v="35"/>
    <x v="6"/>
    <x v="0"/>
    <x v="0"/>
  </r>
  <r>
    <x v="4949"/>
    <x v="0"/>
    <x v="8"/>
    <x v="37"/>
    <x v="1"/>
    <x v="48"/>
    <x v="4723"/>
    <x v="1073"/>
    <x v="97"/>
    <x v="97"/>
    <x v="19"/>
    <x v="35"/>
    <x v="6"/>
    <x v="8"/>
    <x v="8"/>
  </r>
  <r>
    <x v="4942"/>
    <x v="0"/>
    <x v="2"/>
    <x v="32"/>
    <x v="68"/>
    <x v="584"/>
    <x v="4716"/>
    <x v="1065"/>
    <x v="97"/>
    <x v="97"/>
    <x v="19"/>
    <x v="35"/>
    <x v="6"/>
    <x v="2"/>
    <x v="2"/>
  </r>
  <r>
    <x v="4947"/>
    <x v="0"/>
    <x v="6"/>
    <x v="54"/>
    <x v="34"/>
    <x v="212"/>
    <x v="4721"/>
    <x v="1088"/>
    <x v="97"/>
    <x v="97"/>
    <x v="19"/>
    <x v="35"/>
    <x v="6"/>
    <x v="6"/>
    <x v="6"/>
  </r>
  <r>
    <x v="5119"/>
    <x v="0"/>
    <x v="11"/>
    <x v="1"/>
    <x v="36"/>
    <x v="196"/>
    <x v="4882"/>
    <x v="1061"/>
    <x v="97"/>
    <x v="97"/>
    <x v="19"/>
    <x v="35"/>
    <x v="6"/>
    <x v="11"/>
    <x v="11"/>
  </r>
  <r>
    <x v="4915"/>
    <x v="0"/>
    <x v="7"/>
    <x v="79"/>
    <x v="13"/>
    <x v="37"/>
    <x v="4692"/>
    <x v="1072"/>
    <x v="97"/>
    <x v="97"/>
    <x v="19"/>
    <x v="35"/>
    <x v="6"/>
    <x v="7"/>
    <x v="7"/>
  </r>
  <r>
    <x v="4941"/>
    <x v="0"/>
    <x v="6"/>
    <x v="56"/>
    <x v="27"/>
    <x v="6"/>
    <x v="4715"/>
    <x v="1097"/>
    <x v="97"/>
    <x v="97"/>
    <x v="19"/>
    <x v="35"/>
    <x v="6"/>
    <x v="6"/>
    <x v="6"/>
  </r>
  <r>
    <x v="4897"/>
    <x v="0"/>
    <x v="4"/>
    <x v="26"/>
    <x v="56"/>
    <x v="417"/>
    <x v="4675"/>
    <x v="1073"/>
    <x v="97"/>
    <x v="97"/>
    <x v="19"/>
    <x v="35"/>
    <x v="6"/>
    <x v="4"/>
    <x v="4"/>
  </r>
  <r>
    <x v="4925"/>
    <x v="0"/>
    <x v="10"/>
    <x v="37"/>
    <x v="34"/>
    <x v="68"/>
    <x v="4700"/>
    <x v="1090"/>
    <x v="97"/>
    <x v="97"/>
    <x v="19"/>
    <x v="35"/>
    <x v="6"/>
    <x v="10"/>
    <x v="10"/>
  </r>
  <r>
    <x v="4950"/>
    <x v="0"/>
    <x v="4"/>
    <x v="37"/>
    <x v="34"/>
    <x v="68"/>
    <x v="4724"/>
    <x v="1077"/>
    <x v="97"/>
    <x v="97"/>
    <x v="19"/>
    <x v="35"/>
    <x v="6"/>
    <x v="4"/>
    <x v="4"/>
  </r>
  <r>
    <x v="4988"/>
    <x v="0"/>
    <x v="11"/>
    <x v="84"/>
    <x v="87"/>
    <x v="142"/>
    <x v="4760"/>
    <x v="1060"/>
    <x v="97"/>
    <x v="97"/>
    <x v="19"/>
    <x v="35"/>
    <x v="6"/>
    <x v="11"/>
    <x v="11"/>
  </r>
  <r>
    <x v="4992"/>
    <x v="0"/>
    <x v="7"/>
    <x v="9"/>
    <x v="43"/>
    <x v="183"/>
    <x v="4764"/>
    <x v="1087"/>
    <x v="97"/>
    <x v="97"/>
    <x v="19"/>
    <x v="35"/>
    <x v="6"/>
    <x v="7"/>
    <x v="7"/>
  </r>
  <r>
    <x v="5134"/>
    <x v="0"/>
    <x v="10"/>
    <x v="8"/>
    <x v="14"/>
    <x v="511"/>
    <x v="4895"/>
    <x v="1079"/>
    <x v="97"/>
    <x v="97"/>
    <x v="19"/>
    <x v="35"/>
    <x v="6"/>
    <x v="10"/>
    <x v="10"/>
  </r>
  <r>
    <x v="4975"/>
    <x v="0"/>
    <x v="11"/>
    <x v="9"/>
    <x v="62"/>
    <x v="84"/>
    <x v="4748"/>
    <x v="1082"/>
    <x v="97"/>
    <x v="97"/>
    <x v="19"/>
    <x v="35"/>
    <x v="6"/>
    <x v="11"/>
    <x v="11"/>
  </r>
  <r>
    <x v="5012"/>
    <x v="0"/>
    <x v="4"/>
    <x v="21"/>
    <x v="62"/>
    <x v="0"/>
    <x v="4783"/>
    <x v="1075"/>
    <x v="97"/>
    <x v="97"/>
    <x v="19"/>
    <x v="35"/>
    <x v="6"/>
    <x v="4"/>
    <x v="4"/>
  </r>
  <r>
    <x v="5126"/>
    <x v="0"/>
    <x v="0"/>
    <x v="13"/>
    <x v="14"/>
    <x v="44"/>
    <x v="4888"/>
    <x v="1062"/>
    <x v="97"/>
    <x v="97"/>
    <x v="19"/>
    <x v="35"/>
    <x v="6"/>
    <x v="0"/>
    <x v="0"/>
  </r>
  <r>
    <x v="5073"/>
    <x v="0"/>
    <x v="6"/>
    <x v="6"/>
    <x v="98"/>
    <x v="13"/>
    <x v="4840"/>
    <x v="1070"/>
    <x v="97"/>
    <x v="97"/>
    <x v="19"/>
    <x v="35"/>
    <x v="6"/>
    <x v="6"/>
    <x v="6"/>
  </r>
  <r>
    <x v="5023"/>
    <x v="0"/>
    <x v="9"/>
    <x v="33"/>
    <x v="19"/>
    <x v="165"/>
    <x v="4793"/>
    <x v="1077"/>
    <x v="97"/>
    <x v="97"/>
    <x v="19"/>
    <x v="35"/>
    <x v="6"/>
    <x v="9"/>
    <x v="9"/>
  </r>
  <r>
    <x v="5057"/>
    <x v="0"/>
    <x v="5"/>
    <x v="75"/>
    <x v="91"/>
    <x v="124"/>
    <x v="2494"/>
    <x v="1096"/>
    <x v="97"/>
    <x v="97"/>
    <x v="19"/>
    <x v="35"/>
    <x v="6"/>
    <x v="5"/>
    <x v="5"/>
  </r>
  <r>
    <x v="5063"/>
    <x v="0"/>
    <x v="0"/>
    <x v="0"/>
    <x v="98"/>
    <x v="11"/>
    <x v="4832"/>
    <x v="1098"/>
    <x v="97"/>
    <x v="97"/>
    <x v="19"/>
    <x v="35"/>
    <x v="6"/>
    <x v="0"/>
    <x v="0"/>
  </r>
  <r>
    <x v="5065"/>
    <x v="1"/>
    <x v="2"/>
    <x v="33"/>
    <x v="31"/>
    <x v="337"/>
    <x v="4834"/>
    <x v="1075"/>
    <x v="97"/>
    <x v="97"/>
    <x v="19"/>
    <x v="35"/>
    <x v="6"/>
    <x v="2"/>
    <x v="2"/>
  </r>
  <r>
    <x v="5025"/>
    <x v="0"/>
    <x v="6"/>
    <x v="8"/>
    <x v="0"/>
    <x v="7"/>
    <x v="4795"/>
    <x v="1076"/>
    <x v="97"/>
    <x v="97"/>
    <x v="19"/>
    <x v="35"/>
    <x v="6"/>
    <x v="6"/>
    <x v="6"/>
  </r>
  <r>
    <x v="5086"/>
    <x v="0"/>
    <x v="1"/>
    <x v="30"/>
    <x v="14"/>
    <x v="31"/>
    <x v="4851"/>
    <x v="1063"/>
    <x v="97"/>
    <x v="97"/>
    <x v="19"/>
    <x v="35"/>
    <x v="6"/>
    <x v="1"/>
    <x v="1"/>
  </r>
  <r>
    <x v="4957"/>
    <x v="0"/>
    <x v="7"/>
    <x v="10"/>
    <x v="0"/>
    <x v="6"/>
    <x v="4078"/>
    <x v="1068"/>
    <x v="97"/>
    <x v="97"/>
    <x v="19"/>
    <x v="35"/>
    <x v="6"/>
    <x v="7"/>
    <x v="7"/>
  </r>
  <r>
    <x v="4980"/>
    <x v="0"/>
    <x v="3"/>
    <x v="93"/>
    <x v="63"/>
    <x v="935"/>
    <x v="4752"/>
    <x v="1096"/>
    <x v="97"/>
    <x v="97"/>
    <x v="19"/>
    <x v="35"/>
    <x v="6"/>
    <x v="3"/>
    <x v="3"/>
  </r>
  <r>
    <x v="4987"/>
    <x v="0"/>
    <x v="5"/>
    <x v="16"/>
    <x v="17"/>
    <x v="6"/>
    <x v="4759"/>
    <x v="1074"/>
    <x v="97"/>
    <x v="97"/>
    <x v="19"/>
    <x v="35"/>
    <x v="6"/>
    <x v="5"/>
    <x v="5"/>
  </r>
  <r>
    <x v="4970"/>
    <x v="0"/>
    <x v="6"/>
    <x v="11"/>
    <x v="10"/>
    <x v="11"/>
    <x v="4743"/>
    <x v="1093"/>
    <x v="97"/>
    <x v="97"/>
    <x v="19"/>
    <x v="35"/>
    <x v="6"/>
    <x v="6"/>
    <x v="6"/>
  </r>
  <r>
    <x v="5138"/>
    <x v="0"/>
    <x v="0"/>
    <x v="16"/>
    <x v="17"/>
    <x v="6"/>
    <x v="4899"/>
    <x v="1075"/>
    <x v="97"/>
    <x v="97"/>
    <x v="19"/>
    <x v="35"/>
    <x v="6"/>
    <x v="0"/>
    <x v="0"/>
  </r>
  <r>
    <x v="5108"/>
    <x v="0"/>
    <x v="0"/>
    <x v="6"/>
    <x v="0"/>
    <x v="145"/>
    <x v="4873"/>
    <x v="1082"/>
    <x v="97"/>
    <x v="97"/>
    <x v="19"/>
    <x v="35"/>
    <x v="6"/>
    <x v="0"/>
    <x v="0"/>
  </r>
  <r>
    <x v="5135"/>
    <x v="0"/>
    <x v="8"/>
    <x v="19"/>
    <x v="2"/>
    <x v="521"/>
    <x v="4896"/>
    <x v="1107"/>
    <x v="97"/>
    <x v="97"/>
    <x v="19"/>
    <x v="35"/>
    <x v="6"/>
    <x v="8"/>
    <x v="8"/>
  </r>
  <r>
    <x v="5084"/>
    <x v="0"/>
    <x v="6"/>
    <x v="50"/>
    <x v="51"/>
    <x v="13"/>
    <x v="4849"/>
    <x v="1068"/>
    <x v="97"/>
    <x v="97"/>
    <x v="19"/>
    <x v="35"/>
    <x v="6"/>
    <x v="6"/>
    <x v="6"/>
  </r>
  <r>
    <x v="5130"/>
    <x v="0"/>
    <x v="5"/>
    <x v="6"/>
    <x v="6"/>
    <x v="6"/>
    <x v="4891"/>
    <x v="1103"/>
    <x v="97"/>
    <x v="97"/>
    <x v="19"/>
    <x v="35"/>
    <x v="6"/>
    <x v="5"/>
    <x v="5"/>
  </r>
  <r>
    <x v="5088"/>
    <x v="0"/>
    <x v="0"/>
    <x v="0"/>
    <x v="85"/>
    <x v="126"/>
    <x v="4853"/>
    <x v="1090"/>
    <x v="97"/>
    <x v="97"/>
    <x v="19"/>
    <x v="35"/>
    <x v="6"/>
    <x v="0"/>
    <x v="0"/>
  </r>
  <r>
    <x v="5051"/>
    <x v="1"/>
    <x v="2"/>
    <x v="27"/>
    <x v="31"/>
    <x v="43"/>
    <x v="4821"/>
    <x v="1065"/>
    <x v="97"/>
    <x v="97"/>
    <x v="19"/>
    <x v="35"/>
    <x v="6"/>
    <x v="2"/>
    <x v="2"/>
  </r>
  <r>
    <x v="5079"/>
    <x v="0"/>
    <x v="6"/>
    <x v="90"/>
    <x v="39"/>
    <x v="154"/>
    <x v="4846"/>
    <x v="1078"/>
    <x v="97"/>
    <x v="97"/>
    <x v="19"/>
    <x v="35"/>
    <x v="6"/>
    <x v="6"/>
    <x v="6"/>
  </r>
  <r>
    <x v="4989"/>
    <x v="0"/>
    <x v="0"/>
    <x v="0"/>
    <x v="9"/>
    <x v="265"/>
    <x v="4761"/>
    <x v="1104"/>
    <x v="97"/>
    <x v="97"/>
    <x v="19"/>
    <x v="35"/>
    <x v="6"/>
    <x v="0"/>
    <x v="0"/>
  </r>
  <r>
    <x v="4973"/>
    <x v="0"/>
    <x v="7"/>
    <x v="20"/>
    <x v="6"/>
    <x v="7"/>
    <x v="4746"/>
    <x v="1088"/>
    <x v="97"/>
    <x v="97"/>
    <x v="19"/>
    <x v="35"/>
    <x v="6"/>
    <x v="7"/>
    <x v="7"/>
  </r>
  <r>
    <x v="5135"/>
    <x v="0"/>
    <x v="2"/>
    <x v="82"/>
    <x v="31"/>
    <x v="391"/>
    <x v="4896"/>
    <x v="1107"/>
    <x v="97"/>
    <x v="97"/>
    <x v="19"/>
    <x v="35"/>
    <x v="6"/>
    <x v="2"/>
    <x v="2"/>
  </r>
  <r>
    <x v="4956"/>
    <x v="0"/>
    <x v="2"/>
    <x v="33"/>
    <x v="42"/>
    <x v="209"/>
    <x v="4730"/>
    <x v="1062"/>
    <x v="97"/>
    <x v="97"/>
    <x v="19"/>
    <x v="35"/>
    <x v="6"/>
    <x v="2"/>
    <x v="2"/>
  </r>
  <r>
    <x v="4961"/>
    <x v="0"/>
    <x v="5"/>
    <x v="16"/>
    <x v="12"/>
    <x v="102"/>
    <x v="4734"/>
    <x v="1100"/>
    <x v="97"/>
    <x v="97"/>
    <x v="19"/>
    <x v="35"/>
    <x v="6"/>
    <x v="5"/>
    <x v="5"/>
  </r>
  <r>
    <x v="4971"/>
    <x v="0"/>
    <x v="8"/>
    <x v="18"/>
    <x v="42"/>
    <x v="181"/>
    <x v="4744"/>
    <x v="1073"/>
    <x v="97"/>
    <x v="97"/>
    <x v="19"/>
    <x v="35"/>
    <x v="6"/>
    <x v="8"/>
    <x v="8"/>
  </r>
  <r>
    <x v="4969"/>
    <x v="0"/>
    <x v="8"/>
    <x v="7"/>
    <x v="63"/>
    <x v="6"/>
    <x v="4742"/>
    <x v="1101"/>
    <x v="97"/>
    <x v="97"/>
    <x v="19"/>
    <x v="35"/>
    <x v="6"/>
    <x v="8"/>
    <x v="8"/>
  </r>
  <r>
    <x v="5039"/>
    <x v="0"/>
    <x v="8"/>
    <x v="79"/>
    <x v="16"/>
    <x v="1546"/>
    <x v="4809"/>
    <x v="1085"/>
    <x v="97"/>
    <x v="97"/>
    <x v="19"/>
    <x v="35"/>
    <x v="6"/>
    <x v="8"/>
    <x v="8"/>
  </r>
  <r>
    <x v="5015"/>
    <x v="0"/>
    <x v="1"/>
    <x v="19"/>
    <x v="2"/>
    <x v="521"/>
    <x v="4786"/>
    <x v="1086"/>
    <x v="97"/>
    <x v="97"/>
    <x v="19"/>
    <x v="35"/>
    <x v="6"/>
    <x v="1"/>
    <x v="1"/>
  </r>
  <r>
    <x v="4958"/>
    <x v="0"/>
    <x v="1"/>
    <x v="51"/>
    <x v="38"/>
    <x v="6"/>
    <x v="4731"/>
    <x v="1067"/>
    <x v="97"/>
    <x v="97"/>
    <x v="19"/>
    <x v="35"/>
    <x v="6"/>
    <x v="1"/>
    <x v="1"/>
  </r>
  <r>
    <x v="5013"/>
    <x v="0"/>
    <x v="4"/>
    <x v="93"/>
    <x v="9"/>
    <x v="63"/>
    <x v="4784"/>
    <x v="1096"/>
    <x v="97"/>
    <x v="97"/>
    <x v="19"/>
    <x v="35"/>
    <x v="6"/>
    <x v="4"/>
    <x v="4"/>
  </r>
  <r>
    <x v="4979"/>
    <x v="0"/>
    <x v="7"/>
    <x v="7"/>
    <x v="62"/>
    <x v="69"/>
    <x v="4751"/>
    <x v="1073"/>
    <x v="97"/>
    <x v="97"/>
    <x v="19"/>
    <x v="35"/>
    <x v="6"/>
    <x v="7"/>
    <x v="7"/>
  </r>
  <r>
    <x v="4967"/>
    <x v="1"/>
    <x v="2"/>
    <x v="91"/>
    <x v="120"/>
    <x v="867"/>
    <x v="4740"/>
    <x v="1102"/>
    <x v="97"/>
    <x v="97"/>
    <x v="19"/>
    <x v="35"/>
    <x v="6"/>
    <x v="2"/>
    <x v="2"/>
  </r>
  <r>
    <x v="5036"/>
    <x v="0"/>
    <x v="11"/>
    <x v="48"/>
    <x v="23"/>
    <x v="6"/>
    <x v="4806"/>
    <x v="1106"/>
    <x v="97"/>
    <x v="97"/>
    <x v="19"/>
    <x v="35"/>
    <x v="6"/>
    <x v="11"/>
    <x v="11"/>
  </r>
  <r>
    <x v="5013"/>
    <x v="0"/>
    <x v="2"/>
    <x v="11"/>
    <x v="16"/>
    <x v="112"/>
    <x v="4784"/>
    <x v="1096"/>
    <x v="97"/>
    <x v="97"/>
    <x v="19"/>
    <x v="35"/>
    <x v="6"/>
    <x v="2"/>
    <x v="2"/>
  </r>
  <r>
    <x v="4956"/>
    <x v="0"/>
    <x v="1"/>
    <x v="84"/>
    <x v="31"/>
    <x v="83"/>
    <x v="4730"/>
    <x v="1062"/>
    <x v="97"/>
    <x v="97"/>
    <x v="19"/>
    <x v="35"/>
    <x v="6"/>
    <x v="1"/>
    <x v="1"/>
  </r>
  <r>
    <x v="5019"/>
    <x v="0"/>
    <x v="2"/>
    <x v="63"/>
    <x v="3"/>
    <x v="239"/>
    <x v="4790"/>
    <x v="1103"/>
    <x v="97"/>
    <x v="97"/>
    <x v="19"/>
    <x v="35"/>
    <x v="6"/>
    <x v="2"/>
    <x v="2"/>
  </r>
  <r>
    <x v="4976"/>
    <x v="0"/>
    <x v="11"/>
    <x v="0"/>
    <x v="9"/>
    <x v="265"/>
    <x v="4749"/>
    <x v="1086"/>
    <x v="97"/>
    <x v="97"/>
    <x v="19"/>
    <x v="35"/>
    <x v="6"/>
    <x v="11"/>
    <x v="11"/>
  </r>
  <r>
    <x v="4992"/>
    <x v="0"/>
    <x v="1"/>
    <x v="31"/>
    <x v="2"/>
    <x v="202"/>
    <x v="4764"/>
    <x v="1087"/>
    <x v="97"/>
    <x v="97"/>
    <x v="19"/>
    <x v="35"/>
    <x v="6"/>
    <x v="1"/>
    <x v="1"/>
  </r>
  <r>
    <x v="5130"/>
    <x v="0"/>
    <x v="11"/>
    <x v="15"/>
    <x v="38"/>
    <x v="7"/>
    <x v="4891"/>
    <x v="1103"/>
    <x v="97"/>
    <x v="97"/>
    <x v="19"/>
    <x v="35"/>
    <x v="6"/>
    <x v="11"/>
    <x v="11"/>
  </r>
  <r>
    <x v="5061"/>
    <x v="0"/>
    <x v="10"/>
    <x v="27"/>
    <x v="51"/>
    <x v="76"/>
    <x v="4830"/>
    <x v="1083"/>
    <x v="97"/>
    <x v="97"/>
    <x v="19"/>
    <x v="35"/>
    <x v="6"/>
    <x v="10"/>
    <x v="10"/>
  </r>
  <r>
    <x v="4959"/>
    <x v="1"/>
    <x v="2"/>
    <x v="34"/>
    <x v="21"/>
    <x v="693"/>
    <x v="4732"/>
    <x v="1066"/>
    <x v="97"/>
    <x v="97"/>
    <x v="19"/>
    <x v="35"/>
    <x v="6"/>
    <x v="2"/>
    <x v="2"/>
  </r>
  <r>
    <x v="4991"/>
    <x v="0"/>
    <x v="8"/>
    <x v="9"/>
    <x v="8"/>
    <x v="8"/>
    <x v="4763"/>
    <x v="1075"/>
    <x v="97"/>
    <x v="97"/>
    <x v="19"/>
    <x v="35"/>
    <x v="6"/>
    <x v="8"/>
    <x v="8"/>
  </r>
  <r>
    <x v="4962"/>
    <x v="0"/>
    <x v="9"/>
    <x v="30"/>
    <x v="65"/>
    <x v="244"/>
    <x v="4735"/>
    <x v="1101"/>
    <x v="97"/>
    <x v="97"/>
    <x v="19"/>
    <x v="35"/>
    <x v="6"/>
    <x v="9"/>
    <x v="9"/>
  </r>
  <r>
    <x v="5038"/>
    <x v="0"/>
    <x v="9"/>
    <x v="84"/>
    <x v="42"/>
    <x v="44"/>
    <x v="4808"/>
    <x v="1069"/>
    <x v="97"/>
    <x v="97"/>
    <x v="19"/>
    <x v="35"/>
    <x v="6"/>
    <x v="9"/>
    <x v="9"/>
  </r>
  <r>
    <x v="4976"/>
    <x v="0"/>
    <x v="1"/>
    <x v="0"/>
    <x v="14"/>
    <x v="1210"/>
    <x v="4749"/>
    <x v="1086"/>
    <x v="97"/>
    <x v="97"/>
    <x v="19"/>
    <x v="35"/>
    <x v="6"/>
    <x v="1"/>
    <x v="1"/>
  </r>
  <r>
    <x v="5037"/>
    <x v="0"/>
    <x v="1"/>
    <x v="9"/>
    <x v="62"/>
    <x v="84"/>
    <x v="4807"/>
    <x v="1068"/>
    <x v="97"/>
    <x v="97"/>
    <x v="19"/>
    <x v="35"/>
    <x v="6"/>
    <x v="1"/>
    <x v="1"/>
  </r>
  <r>
    <x v="4959"/>
    <x v="0"/>
    <x v="5"/>
    <x v="6"/>
    <x v="41"/>
    <x v="34"/>
    <x v="4732"/>
    <x v="1066"/>
    <x v="97"/>
    <x v="97"/>
    <x v="19"/>
    <x v="35"/>
    <x v="6"/>
    <x v="5"/>
    <x v="5"/>
  </r>
  <r>
    <x v="4984"/>
    <x v="0"/>
    <x v="5"/>
    <x v="75"/>
    <x v="91"/>
    <x v="124"/>
    <x v="4756"/>
    <x v="1067"/>
    <x v="97"/>
    <x v="97"/>
    <x v="19"/>
    <x v="35"/>
    <x v="6"/>
    <x v="5"/>
    <x v="5"/>
  </r>
  <r>
    <x v="4963"/>
    <x v="0"/>
    <x v="6"/>
    <x v="40"/>
    <x v="31"/>
    <x v="291"/>
    <x v="4736"/>
    <x v="1076"/>
    <x v="97"/>
    <x v="97"/>
    <x v="19"/>
    <x v="35"/>
    <x v="6"/>
    <x v="6"/>
    <x v="6"/>
  </r>
  <r>
    <x v="4980"/>
    <x v="1"/>
    <x v="2"/>
    <x v="51"/>
    <x v="75"/>
    <x v="37"/>
    <x v="4752"/>
    <x v="1096"/>
    <x v="97"/>
    <x v="97"/>
    <x v="19"/>
    <x v="35"/>
    <x v="6"/>
    <x v="2"/>
    <x v="2"/>
  </r>
  <r>
    <x v="4954"/>
    <x v="0"/>
    <x v="5"/>
    <x v="6"/>
    <x v="41"/>
    <x v="34"/>
    <x v="4728"/>
    <x v="1093"/>
    <x v="97"/>
    <x v="97"/>
    <x v="19"/>
    <x v="35"/>
    <x v="6"/>
    <x v="5"/>
    <x v="5"/>
  </r>
  <r>
    <x v="5041"/>
    <x v="0"/>
    <x v="6"/>
    <x v="11"/>
    <x v="7"/>
    <x v="6"/>
    <x v="4811"/>
    <x v="1106"/>
    <x v="97"/>
    <x v="97"/>
    <x v="19"/>
    <x v="35"/>
    <x v="6"/>
    <x v="6"/>
    <x v="6"/>
  </r>
  <r>
    <x v="4978"/>
    <x v="0"/>
    <x v="9"/>
    <x v="5"/>
    <x v="76"/>
    <x v="1439"/>
    <x v="4750"/>
    <x v="1071"/>
    <x v="97"/>
    <x v="97"/>
    <x v="19"/>
    <x v="35"/>
    <x v="6"/>
    <x v="9"/>
    <x v="9"/>
  </r>
  <r>
    <x v="5041"/>
    <x v="0"/>
    <x v="1"/>
    <x v="31"/>
    <x v="75"/>
    <x v="22"/>
    <x v="4811"/>
    <x v="1106"/>
    <x v="97"/>
    <x v="97"/>
    <x v="19"/>
    <x v="35"/>
    <x v="6"/>
    <x v="1"/>
    <x v="1"/>
  </r>
  <r>
    <x v="4971"/>
    <x v="0"/>
    <x v="4"/>
    <x v="35"/>
    <x v="59"/>
    <x v="230"/>
    <x v="4744"/>
    <x v="1073"/>
    <x v="97"/>
    <x v="97"/>
    <x v="19"/>
    <x v="35"/>
    <x v="6"/>
    <x v="4"/>
    <x v="4"/>
  </r>
  <r>
    <x v="4964"/>
    <x v="0"/>
    <x v="5"/>
    <x v="16"/>
    <x v="17"/>
    <x v="6"/>
    <x v="4737"/>
    <x v="1077"/>
    <x v="97"/>
    <x v="97"/>
    <x v="19"/>
    <x v="35"/>
    <x v="6"/>
    <x v="5"/>
    <x v="5"/>
  </r>
  <r>
    <x v="5010"/>
    <x v="1"/>
    <x v="2"/>
    <x v="125"/>
    <x v="105"/>
    <x v="1069"/>
    <x v="4781"/>
    <x v="1097"/>
    <x v="97"/>
    <x v="97"/>
    <x v="19"/>
    <x v="35"/>
    <x v="6"/>
    <x v="2"/>
    <x v="2"/>
  </r>
  <r>
    <x v="5039"/>
    <x v="0"/>
    <x v="9"/>
    <x v="21"/>
    <x v="16"/>
    <x v="1718"/>
    <x v="4809"/>
    <x v="1085"/>
    <x v="97"/>
    <x v="97"/>
    <x v="19"/>
    <x v="35"/>
    <x v="6"/>
    <x v="9"/>
    <x v="9"/>
  </r>
  <r>
    <x v="4966"/>
    <x v="0"/>
    <x v="1"/>
    <x v="30"/>
    <x v="65"/>
    <x v="244"/>
    <x v="4739"/>
    <x v="1094"/>
    <x v="97"/>
    <x v="97"/>
    <x v="19"/>
    <x v="35"/>
    <x v="6"/>
    <x v="1"/>
    <x v="1"/>
  </r>
  <r>
    <x v="5042"/>
    <x v="0"/>
    <x v="8"/>
    <x v="51"/>
    <x v="75"/>
    <x v="37"/>
    <x v="4812"/>
    <x v="1081"/>
    <x v="97"/>
    <x v="97"/>
    <x v="19"/>
    <x v="35"/>
    <x v="6"/>
    <x v="8"/>
    <x v="8"/>
  </r>
  <r>
    <x v="5135"/>
    <x v="0"/>
    <x v="4"/>
    <x v="1"/>
    <x v="61"/>
    <x v="7"/>
    <x v="4896"/>
    <x v="1107"/>
    <x v="97"/>
    <x v="97"/>
    <x v="19"/>
    <x v="35"/>
    <x v="6"/>
    <x v="4"/>
    <x v="4"/>
  </r>
  <r>
    <x v="4976"/>
    <x v="0"/>
    <x v="8"/>
    <x v="12"/>
    <x v="13"/>
    <x v="524"/>
    <x v="4749"/>
    <x v="1086"/>
    <x v="97"/>
    <x v="97"/>
    <x v="19"/>
    <x v="35"/>
    <x v="6"/>
    <x v="8"/>
    <x v="8"/>
  </r>
  <r>
    <x v="4965"/>
    <x v="0"/>
    <x v="0"/>
    <x v="17"/>
    <x v="23"/>
    <x v="32"/>
    <x v="4738"/>
    <x v="1097"/>
    <x v="97"/>
    <x v="97"/>
    <x v="19"/>
    <x v="35"/>
    <x v="6"/>
    <x v="0"/>
    <x v="0"/>
  </r>
  <r>
    <x v="4969"/>
    <x v="0"/>
    <x v="5"/>
    <x v="75"/>
    <x v="91"/>
    <x v="124"/>
    <x v="4742"/>
    <x v="1101"/>
    <x v="97"/>
    <x v="97"/>
    <x v="19"/>
    <x v="35"/>
    <x v="6"/>
    <x v="5"/>
    <x v="5"/>
  </r>
  <r>
    <x v="5034"/>
    <x v="0"/>
    <x v="5"/>
    <x v="12"/>
    <x v="12"/>
    <x v="13"/>
    <x v="4804"/>
    <x v="1068"/>
    <x v="97"/>
    <x v="97"/>
    <x v="19"/>
    <x v="35"/>
    <x v="6"/>
    <x v="5"/>
    <x v="5"/>
  </r>
  <r>
    <x v="4956"/>
    <x v="0"/>
    <x v="6"/>
    <x v="3"/>
    <x v="3"/>
    <x v="3"/>
    <x v="4730"/>
    <x v="1062"/>
    <x v="97"/>
    <x v="97"/>
    <x v="19"/>
    <x v="35"/>
    <x v="6"/>
    <x v="6"/>
    <x v="6"/>
  </r>
  <r>
    <x v="5020"/>
    <x v="1"/>
    <x v="2"/>
    <x v="92"/>
    <x v="14"/>
    <x v="6"/>
    <x v="4791"/>
    <x v="1075"/>
    <x v="97"/>
    <x v="97"/>
    <x v="19"/>
    <x v="35"/>
    <x v="6"/>
    <x v="2"/>
    <x v="2"/>
  </r>
  <r>
    <x v="5010"/>
    <x v="0"/>
    <x v="10"/>
    <x v="24"/>
    <x v="76"/>
    <x v="57"/>
    <x v="4781"/>
    <x v="1097"/>
    <x v="97"/>
    <x v="97"/>
    <x v="19"/>
    <x v="35"/>
    <x v="6"/>
    <x v="10"/>
    <x v="10"/>
  </r>
  <r>
    <x v="5138"/>
    <x v="0"/>
    <x v="3"/>
    <x v="17"/>
    <x v="8"/>
    <x v="9"/>
    <x v="4899"/>
    <x v="1075"/>
    <x v="97"/>
    <x v="97"/>
    <x v="19"/>
    <x v="35"/>
    <x v="6"/>
    <x v="3"/>
    <x v="3"/>
  </r>
  <r>
    <x v="4991"/>
    <x v="0"/>
    <x v="2"/>
    <x v="23"/>
    <x v="30"/>
    <x v="680"/>
    <x v="4763"/>
    <x v="1075"/>
    <x v="97"/>
    <x v="97"/>
    <x v="19"/>
    <x v="35"/>
    <x v="6"/>
    <x v="2"/>
    <x v="2"/>
  </r>
  <r>
    <x v="5012"/>
    <x v="0"/>
    <x v="2"/>
    <x v="51"/>
    <x v="44"/>
    <x v="408"/>
    <x v="4783"/>
    <x v="1075"/>
    <x v="97"/>
    <x v="97"/>
    <x v="19"/>
    <x v="35"/>
    <x v="6"/>
    <x v="2"/>
    <x v="2"/>
  </r>
  <r>
    <x v="4988"/>
    <x v="0"/>
    <x v="0"/>
    <x v="93"/>
    <x v="9"/>
    <x v="63"/>
    <x v="4760"/>
    <x v="1060"/>
    <x v="97"/>
    <x v="97"/>
    <x v="19"/>
    <x v="35"/>
    <x v="6"/>
    <x v="0"/>
    <x v="0"/>
  </r>
  <r>
    <x v="5039"/>
    <x v="0"/>
    <x v="2"/>
    <x v="1"/>
    <x v="30"/>
    <x v="31"/>
    <x v="4809"/>
    <x v="1085"/>
    <x v="97"/>
    <x v="97"/>
    <x v="19"/>
    <x v="35"/>
    <x v="6"/>
    <x v="2"/>
    <x v="2"/>
  </r>
  <r>
    <x v="5020"/>
    <x v="0"/>
    <x v="9"/>
    <x v="26"/>
    <x v="36"/>
    <x v="6"/>
    <x v="4791"/>
    <x v="1075"/>
    <x v="97"/>
    <x v="97"/>
    <x v="19"/>
    <x v="35"/>
    <x v="6"/>
    <x v="9"/>
    <x v="9"/>
  </r>
  <r>
    <x v="5021"/>
    <x v="0"/>
    <x v="1"/>
    <x v="21"/>
    <x v="43"/>
    <x v="957"/>
    <x v="4792"/>
    <x v="1099"/>
    <x v="97"/>
    <x v="97"/>
    <x v="19"/>
    <x v="35"/>
    <x v="6"/>
    <x v="1"/>
    <x v="1"/>
  </r>
  <r>
    <x v="4972"/>
    <x v="0"/>
    <x v="0"/>
    <x v="6"/>
    <x v="98"/>
    <x v="13"/>
    <x v="4745"/>
    <x v="1090"/>
    <x v="97"/>
    <x v="97"/>
    <x v="19"/>
    <x v="35"/>
    <x v="6"/>
    <x v="0"/>
    <x v="0"/>
  </r>
  <r>
    <x v="5020"/>
    <x v="0"/>
    <x v="3"/>
    <x v="11"/>
    <x v="7"/>
    <x v="6"/>
    <x v="4791"/>
    <x v="1075"/>
    <x v="97"/>
    <x v="97"/>
    <x v="19"/>
    <x v="35"/>
    <x v="6"/>
    <x v="3"/>
    <x v="3"/>
  </r>
  <r>
    <x v="4967"/>
    <x v="0"/>
    <x v="11"/>
    <x v="52"/>
    <x v="137"/>
    <x v="618"/>
    <x v="4740"/>
    <x v="1102"/>
    <x v="97"/>
    <x v="97"/>
    <x v="19"/>
    <x v="35"/>
    <x v="6"/>
    <x v="11"/>
    <x v="11"/>
  </r>
  <r>
    <x v="4968"/>
    <x v="0"/>
    <x v="8"/>
    <x v="4"/>
    <x v="4"/>
    <x v="4"/>
    <x v="4741"/>
    <x v="1086"/>
    <x v="97"/>
    <x v="97"/>
    <x v="19"/>
    <x v="35"/>
    <x v="6"/>
    <x v="8"/>
    <x v="8"/>
  </r>
  <r>
    <x v="5012"/>
    <x v="1"/>
    <x v="2"/>
    <x v="40"/>
    <x v="44"/>
    <x v="51"/>
    <x v="4783"/>
    <x v="1075"/>
    <x v="97"/>
    <x v="97"/>
    <x v="19"/>
    <x v="35"/>
    <x v="6"/>
    <x v="2"/>
    <x v="2"/>
  </r>
  <r>
    <x v="5042"/>
    <x v="1"/>
    <x v="2"/>
    <x v="49"/>
    <x v="48"/>
    <x v="203"/>
    <x v="4812"/>
    <x v="1081"/>
    <x v="97"/>
    <x v="97"/>
    <x v="19"/>
    <x v="35"/>
    <x v="6"/>
    <x v="2"/>
    <x v="2"/>
  </r>
  <r>
    <x v="4993"/>
    <x v="0"/>
    <x v="0"/>
    <x v="6"/>
    <x v="6"/>
    <x v="6"/>
    <x v="4765"/>
    <x v="1099"/>
    <x v="97"/>
    <x v="97"/>
    <x v="19"/>
    <x v="35"/>
    <x v="6"/>
    <x v="0"/>
    <x v="0"/>
  </r>
  <r>
    <x v="4967"/>
    <x v="0"/>
    <x v="4"/>
    <x v="38"/>
    <x v="20"/>
    <x v="84"/>
    <x v="4740"/>
    <x v="1102"/>
    <x v="97"/>
    <x v="97"/>
    <x v="19"/>
    <x v="35"/>
    <x v="6"/>
    <x v="4"/>
    <x v="4"/>
  </r>
  <r>
    <x v="4969"/>
    <x v="0"/>
    <x v="1"/>
    <x v="23"/>
    <x v="7"/>
    <x v="376"/>
    <x v="4742"/>
    <x v="1101"/>
    <x v="97"/>
    <x v="97"/>
    <x v="19"/>
    <x v="35"/>
    <x v="6"/>
    <x v="1"/>
    <x v="1"/>
  </r>
  <r>
    <x v="5018"/>
    <x v="0"/>
    <x v="4"/>
    <x v="40"/>
    <x v="75"/>
    <x v="92"/>
    <x v="4789"/>
    <x v="1060"/>
    <x v="97"/>
    <x v="97"/>
    <x v="19"/>
    <x v="35"/>
    <x v="6"/>
    <x v="4"/>
    <x v="4"/>
  </r>
  <r>
    <x v="5135"/>
    <x v="0"/>
    <x v="1"/>
    <x v="2"/>
    <x v="39"/>
    <x v="913"/>
    <x v="4896"/>
    <x v="1107"/>
    <x v="97"/>
    <x v="97"/>
    <x v="19"/>
    <x v="35"/>
    <x v="6"/>
    <x v="1"/>
    <x v="1"/>
  </r>
  <r>
    <x v="4990"/>
    <x v="0"/>
    <x v="4"/>
    <x v="94"/>
    <x v="96"/>
    <x v="7"/>
    <x v="4762"/>
    <x v="1099"/>
    <x v="97"/>
    <x v="97"/>
    <x v="19"/>
    <x v="35"/>
    <x v="6"/>
    <x v="4"/>
    <x v="4"/>
  </r>
  <r>
    <x v="5020"/>
    <x v="0"/>
    <x v="1"/>
    <x v="26"/>
    <x v="36"/>
    <x v="6"/>
    <x v="4791"/>
    <x v="1075"/>
    <x v="97"/>
    <x v="97"/>
    <x v="19"/>
    <x v="35"/>
    <x v="6"/>
    <x v="1"/>
    <x v="1"/>
  </r>
  <r>
    <x v="4973"/>
    <x v="0"/>
    <x v="6"/>
    <x v="21"/>
    <x v="13"/>
    <x v="22"/>
    <x v="4746"/>
    <x v="1088"/>
    <x v="97"/>
    <x v="97"/>
    <x v="19"/>
    <x v="35"/>
    <x v="6"/>
    <x v="6"/>
    <x v="6"/>
  </r>
  <r>
    <x v="4991"/>
    <x v="0"/>
    <x v="6"/>
    <x v="93"/>
    <x v="13"/>
    <x v="389"/>
    <x v="4763"/>
    <x v="1075"/>
    <x v="97"/>
    <x v="97"/>
    <x v="19"/>
    <x v="35"/>
    <x v="6"/>
    <x v="6"/>
    <x v="6"/>
  </r>
  <r>
    <x v="4978"/>
    <x v="0"/>
    <x v="1"/>
    <x v="5"/>
    <x v="76"/>
    <x v="1439"/>
    <x v="4750"/>
    <x v="1071"/>
    <x v="97"/>
    <x v="97"/>
    <x v="19"/>
    <x v="35"/>
    <x v="6"/>
    <x v="1"/>
    <x v="1"/>
  </r>
  <r>
    <x v="5016"/>
    <x v="0"/>
    <x v="2"/>
    <x v="17"/>
    <x v="43"/>
    <x v="437"/>
    <x v="4787"/>
    <x v="1074"/>
    <x v="97"/>
    <x v="97"/>
    <x v="19"/>
    <x v="35"/>
    <x v="6"/>
    <x v="2"/>
    <x v="2"/>
  </r>
  <r>
    <x v="5021"/>
    <x v="0"/>
    <x v="0"/>
    <x v="12"/>
    <x v="12"/>
    <x v="13"/>
    <x v="4792"/>
    <x v="1099"/>
    <x v="97"/>
    <x v="97"/>
    <x v="19"/>
    <x v="35"/>
    <x v="6"/>
    <x v="0"/>
    <x v="0"/>
  </r>
  <r>
    <x v="4969"/>
    <x v="0"/>
    <x v="7"/>
    <x v="16"/>
    <x v="17"/>
    <x v="6"/>
    <x v="4742"/>
    <x v="1101"/>
    <x v="97"/>
    <x v="97"/>
    <x v="19"/>
    <x v="35"/>
    <x v="6"/>
    <x v="7"/>
    <x v="7"/>
  </r>
  <r>
    <x v="5036"/>
    <x v="0"/>
    <x v="6"/>
    <x v="17"/>
    <x v="62"/>
    <x v="6"/>
    <x v="4806"/>
    <x v="1106"/>
    <x v="97"/>
    <x v="97"/>
    <x v="19"/>
    <x v="35"/>
    <x v="6"/>
    <x v="6"/>
    <x v="6"/>
  </r>
  <r>
    <x v="5018"/>
    <x v="1"/>
    <x v="2"/>
    <x v="134"/>
    <x v="29"/>
    <x v="716"/>
    <x v="4789"/>
    <x v="1060"/>
    <x v="97"/>
    <x v="97"/>
    <x v="19"/>
    <x v="35"/>
    <x v="6"/>
    <x v="2"/>
    <x v="2"/>
  </r>
  <r>
    <x v="4985"/>
    <x v="0"/>
    <x v="4"/>
    <x v="75"/>
    <x v="91"/>
    <x v="124"/>
    <x v="4757"/>
    <x v="1074"/>
    <x v="97"/>
    <x v="97"/>
    <x v="19"/>
    <x v="35"/>
    <x v="6"/>
    <x v="4"/>
    <x v="4"/>
  </r>
  <r>
    <x v="5011"/>
    <x v="0"/>
    <x v="6"/>
    <x v="13"/>
    <x v="14"/>
    <x v="44"/>
    <x v="4782"/>
    <x v="1085"/>
    <x v="97"/>
    <x v="97"/>
    <x v="19"/>
    <x v="35"/>
    <x v="6"/>
    <x v="6"/>
    <x v="6"/>
  </r>
  <r>
    <x v="5138"/>
    <x v="0"/>
    <x v="1"/>
    <x v="26"/>
    <x v="1"/>
    <x v="121"/>
    <x v="4899"/>
    <x v="1075"/>
    <x v="97"/>
    <x v="97"/>
    <x v="19"/>
    <x v="35"/>
    <x v="6"/>
    <x v="1"/>
    <x v="1"/>
  </r>
  <r>
    <x v="4977"/>
    <x v="1"/>
    <x v="2"/>
    <x v="27"/>
    <x v="75"/>
    <x v="175"/>
    <x v="1191"/>
    <x v="1061"/>
    <x v="97"/>
    <x v="97"/>
    <x v="19"/>
    <x v="35"/>
    <x v="6"/>
    <x v="2"/>
    <x v="2"/>
  </r>
  <r>
    <x v="5137"/>
    <x v="0"/>
    <x v="4"/>
    <x v="53"/>
    <x v="60"/>
    <x v="139"/>
    <x v="4898"/>
    <x v="1086"/>
    <x v="97"/>
    <x v="97"/>
    <x v="19"/>
    <x v="35"/>
    <x v="6"/>
    <x v="4"/>
    <x v="4"/>
  </r>
  <r>
    <x v="5038"/>
    <x v="1"/>
    <x v="2"/>
    <x v="46"/>
    <x v="35"/>
    <x v="224"/>
    <x v="4808"/>
    <x v="1069"/>
    <x v="97"/>
    <x v="97"/>
    <x v="19"/>
    <x v="35"/>
    <x v="6"/>
    <x v="2"/>
    <x v="2"/>
  </r>
  <r>
    <x v="4990"/>
    <x v="0"/>
    <x v="0"/>
    <x v="30"/>
    <x v="11"/>
    <x v="384"/>
    <x v="4762"/>
    <x v="1099"/>
    <x v="97"/>
    <x v="97"/>
    <x v="19"/>
    <x v="35"/>
    <x v="6"/>
    <x v="0"/>
    <x v="0"/>
  </r>
  <r>
    <x v="4995"/>
    <x v="1"/>
    <x v="2"/>
    <x v="20"/>
    <x v="6"/>
    <x v="7"/>
    <x v="4767"/>
    <x v="1101"/>
    <x v="97"/>
    <x v="97"/>
    <x v="19"/>
    <x v="35"/>
    <x v="6"/>
    <x v="2"/>
    <x v="2"/>
  </r>
  <r>
    <x v="4979"/>
    <x v="0"/>
    <x v="10"/>
    <x v="11"/>
    <x v="23"/>
    <x v="246"/>
    <x v="4751"/>
    <x v="1073"/>
    <x v="97"/>
    <x v="97"/>
    <x v="19"/>
    <x v="35"/>
    <x v="6"/>
    <x v="10"/>
    <x v="10"/>
  </r>
  <r>
    <x v="5010"/>
    <x v="0"/>
    <x v="7"/>
    <x v="23"/>
    <x v="23"/>
    <x v="24"/>
    <x v="4781"/>
    <x v="1097"/>
    <x v="97"/>
    <x v="97"/>
    <x v="19"/>
    <x v="35"/>
    <x v="6"/>
    <x v="7"/>
    <x v="7"/>
  </r>
  <r>
    <x v="5042"/>
    <x v="0"/>
    <x v="2"/>
    <x v="49"/>
    <x v="48"/>
    <x v="203"/>
    <x v="4812"/>
    <x v="1081"/>
    <x v="97"/>
    <x v="97"/>
    <x v="19"/>
    <x v="35"/>
    <x v="6"/>
    <x v="2"/>
    <x v="2"/>
  </r>
  <r>
    <x v="4956"/>
    <x v="0"/>
    <x v="7"/>
    <x v="21"/>
    <x v="18"/>
    <x v="11"/>
    <x v="4730"/>
    <x v="1062"/>
    <x v="97"/>
    <x v="97"/>
    <x v="19"/>
    <x v="35"/>
    <x v="6"/>
    <x v="7"/>
    <x v="7"/>
  </r>
  <r>
    <x v="5034"/>
    <x v="0"/>
    <x v="7"/>
    <x v="21"/>
    <x v="13"/>
    <x v="22"/>
    <x v="4804"/>
    <x v="1068"/>
    <x v="97"/>
    <x v="97"/>
    <x v="19"/>
    <x v="35"/>
    <x v="6"/>
    <x v="7"/>
    <x v="7"/>
  </r>
  <r>
    <x v="5010"/>
    <x v="0"/>
    <x v="3"/>
    <x v="49"/>
    <x v="44"/>
    <x v="558"/>
    <x v="4781"/>
    <x v="1097"/>
    <x v="97"/>
    <x v="97"/>
    <x v="19"/>
    <x v="35"/>
    <x v="6"/>
    <x v="3"/>
    <x v="3"/>
  </r>
  <r>
    <x v="4959"/>
    <x v="0"/>
    <x v="0"/>
    <x v="8"/>
    <x v="0"/>
    <x v="7"/>
    <x v="4732"/>
    <x v="1066"/>
    <x v="97"/>
    <x v="97"/>
    <x v="19"/>
    <x v="35"/>
    <x v="6"/>
    <x v="0"/>
    <x v="0"/>
  </r>
  <r>
    <x v="5110"/>
    <x v="0"/>
    <x v="0"/>
    <x v="30"/>
    <x v="63"/>
    <x v="34"/>
    <x v="4874"/>
    <x v="1094"/>
    <x v="97"/>
    <x v="97"/>
    <x v="19"/>
    <x v="35"/>
    <x v="6"/>
    <x v="0"/>
    <x v="0"/>
  </r>
  <r>
    <x v="5095"/>
    <x v="0"/>
    <x v="0"/>
    <x v="16"/>
    <x v="41"/>
    <x v="1082"/>
    <x v="4860"/>
    <x v="1083"/>
    <x v="97"/>
    <x v="97"/>
    <x v="19"/>
    <x v="35"/>
    <x v="6"/>
    <x v="0"/>
    <x v="0"/>
  </r>
  <r>
    <x v="4998"/>
    <x v="0"/>
    <x v="9"/>
    <x v="54"/>
    <x v="75"/>
    <x v="202"/>
    <x v="4770"/>
    <x v="1070"/>
    <x v="97"/>
    <x v="97"/>
    <x v="19"/>
    <x v="35"/>
    <x v="6"/>
    <x v="9"/>
    <x v="9"/>
  </r>
  <r>
    <x v="5008"/>
    <x v="0"/>
    <x v="7"/>
    <x v="0"/>
    <x v="41"/>
    <x v="6"/>
    <x v="4779"/>
    <x v="1106"/>
    <x v="97"/>
    <x v="97"/>
    <x v="19"/>
    <x v="35"/>
    <x v="6"/>
    <x v="7"/>
    <x v="7"/>
  </r>
  <r>
    <x v="5139"/>
    <x v="0"/>
    <x v="2"/>
    <x v="101"/>
    <x v="109"/>
    <x v="449"/>
    <x v="4900"/>
    <x v="1063"/>
    <x v="97"/>
    <x v="97"/>
    <x v="19"/>
    <x v="35"/>
    <x v="6"/>
    <x v="2"/>
    <x v="2"/>
  </r>
  <r>
    <x v="5006"/>
    <x v="0"/>
    <x v="8"/>
    <x v="4"/>
    <x v="47"/>
    <x v="346"/>
    <x v="4777"/>
    <x v="1105"/>
    <x v="97"/>
    <x v="97"/>
    <x v="19"/>
    <x v="35"/>
    <x v="6"/>
    <x v="8"/>
    <x v="8"/>
  </r>
  <r>
    <x v="4920"/>
    <x v="0"/>
    <x v="6"/>
    <x v="17"/>
    <x v="36"/>
    <x v="528"/>
    <x v="2469"/>
    <x v="1087"/>
    <x v="97"/>
    <x v="97"/>
    <x v="19"/>
    <x v="35"/>
    <x v="6"/>
    <x v="6"/>
    <x v="6"/>
  </r>
  <r>
    <x v="4982"/>
    <x v="0"/>
    <x v="7"/>
    <x v="8"/>
    <x v="0"/>
    <x v="7"/>
    <x v="4754"/>
    <x v="1103"/>
    <x v="97"/>
    <x v="97"/>
    <x v="19"/>
    <x v="35"/>
    <x v="6"/>
    <x v="7"/>
    <x v="7"/>
  </r>
  <r>
    <x v="5137"/>
    <x v="0"/>
    <x v="2"/>
    <x v="33"/>
    <x v="118"/>
    <x v="2938"/>
    <x v="4898"/>
    <x v="1086"/>
    <x v="97"/>
    <x v="97"/>
    <x v="19"/>
    <x v="35"/>
    <x v="6"/>
    <x v="2"/>
    <x v="2"/>
  </r>
  <r>
    <x v="5037"/>
    <x v="0"/>
    <x v="0"/>
    <x v="20"/>
    <x v="6"/>
    <x v="7"/>
    <x v="4807"/>
    <x v="1068"/>
    <x v="97"/>
    <x v="97"/>
    <x v="19"/>
    <x v="35"/>
    <x v="6"/>
    <x v="0"/>
    <x v="0"/>
  </r>
  <r>
    <x v="5040"/>
    <x v="0"/>
    <x v="0"/>
    <x v="17"/>
    <x v="10"/>
    <x v="13"/>
    <x v="4810"/>
    <x v="1078"/>
    <x v="97"/>
    <x v="97"/>
    <x v="19"/>
    <x v="35"/>
    <x v="6"/>
    <x v="0"/>
    <x v="0"/>
  </r>
  <r>
    <x v="5140"/>
    <x v="0"/>
    <x v="2"/>
    <x v="6"/>
    <x v="9"/>
    <x v="656"/>
    <x v="4901"/>
    <x v="1075"/>
    <x v="97"/>
    <x v="97"/>
    <x v="19"/>
    <x v="35"/>
    <x v="6"/>
    <x v="2"/>
    <x v="2"/>
  </r>
  <r>
    <x v="4936"/>
    <x v="0"/>
    <x v="7"/>
    <x v="51"/>
    <x v="31"/>
    <x v="153"/>
    <x v="4710"/>
    <x v="1095"/>
    <x v="97"/>
    <x v="97"/>
    <x v="19"/>
    <x v="35"/>
    <x v="6"/>
    <x v="7"/>
    <x v="7"/>
  </r>
  <r>
    <x v="4935"/>
    <x v="0"/>
    <x v="11"/>
    <x v="50"/>
    <x v="31"/>
    <x v="73"/>
    <x v="4709"/>
    <x v="1094"/>
    <x v="97"/>
    <x v="97"/>
    <x v="19"/>
    <x v="35"/>
    <x v="6"/>
    <x v="11"/>
    <x v="11"/>
  </r>
  <r>
    <x v="5001"/>
    <x v="0"/>
    <x v="7"/>
    <x v="9"/>
    <x v="8"/>
    <x v="8"/>
    <x v="4773"/>
    <x v="1096"/>
    <x v="97"/>
    <x v="97"/>
    <x v="19"/>
    <x v="35"/>
    <x v="6"/>
    <x v="7"/>
    <x v="7"/>
  </r>
  <r>
    <x v="5139"/>
    <x v="0"/>
    <x v="1"/>
    <x v="56"/>
    <x v="21"/>
    <x v="494"/>
    <x v="4900"/>
    <x v="1063"/>
    <x v="97"/>
    <x v="97"/>
    <x v="19"/>
    <x v="35"/>
    <x v="6"/>
    <x v="1"/>
    <x v="1"/>
  </r>
  <r>
    <x v="5007"/>
    <x v="0"/>
    <x v="11"/>
    <x v="70"/>
    <x v="38"/>
    <x v="363"/>
    <x v="4778"/>
    <x v="1061"/>
    <x v="97"/>
    <x v="97"/>
    <x v="19"/>
    <x v="35"/>
    <x v="6"/>
    <x v="11"/>
    <x v="11"/>
  </r>
  <r>
    <x v="4997"/>
    <x v="0"/>
    <x v="0"/>
    <x v="16"/>
    <x v="17"/>
    <x v="6"/>
    <x v="4769"/>
    <x v="1075"/>
    <x v="97"/>
    <x v="97"/>
    <x v="19"/>
    <x v="35"/>
    <x v="6"/>
    <x v="0"/>
    <x v="0"/>
  </r>
  <r>
    <x v="5099"/>
    <x v="0"/>
    <x v="0"/>
    <x v="17"/>
    <x v="10"/>
    <x v="13"/>
    <x v="4864"/>
    <x v="1107"/>
    <x v="97"/>
    <x v="97"/>
    <x v="19"/>
    <x v="35"/>
    <x v="6"/>
    <x v="0"/>
    <x v="0"/>
  </r>
  <r>
    <x v="5094"/>
    <x v="0"/>
    <x v="0"/>
    <x v="6"/>
    <x v="9"/>
    <x v="656"/>
    <x v="4859"/>
    <x v="1107"/>
    <x v="97"/>
    <x v="97"/>
    <x v="19"/>
    <x v="35"/>
    <x v="6"/>
    <x v="0"/>
    <x v="0"/>
  </r>
  <r>
    <x v="4920"/>
    <x v="0"/>
    <x v="9"/>
    <x v="50"/>
    <x v="51"/>
    <x v="13"/>
    <x v="2469"/>
    <x v="1087"/>
    <x v="97"/>
    <x v="97"/>
    <x v="19"/>
    <x v="35"/>
    <x v="6"/>
    <x v="9"/>
    <x v="9"/>
  </r>
  <r>
    <x v="5118"/>
    <x v="0"/>
    <x v="4"/>
    <x v="79"/>
    <x v="94"/>
    <x v="39"/>
    <x v="3444"/>
    <x v="1082"/>
    <x v="97"/>
    <x v="97"/>
    <x v="19"/>
    <x v="35"/>
    <x v="6"/>
    <x v="4"/>
    <x v="4"/>
  </r>
  <r>
    <x v="5106"/>
    <x v="0"/>
    <x v="0"/>
    <x v="30"/>
    <x v="63"/>
    <x v="34"/>
    <x v="4871"/>
    <x v="1097"/>
    <x v="97"/>
    <x v="97"/>
    <x v="19"/>
    <x v="35"/>
    <x v="6"/>
    <x v="0"/>
    <x v="0"/>
  </r>
  <r>
    <x v="5125"/>
    <x v="0"/>
    <x v="8"/>
    <x v="54"/>
    <x v="15"/>
    <x v="18"/>
    <x v="4887"/>
    <x v="1085"/>
    <x v="97"/>
    <x v="97"/>
    <x v="19"/>
    <x v="35"/>
    <x v="6"/>
    <x v="8"/>
    <x v="8"/>
  </r>
  <r>
    <x v="5103"/>
    <x v="0"/>
    <x v="5"/>
    <x v="75"/>
    <x v="91"/>
    <x v="124"/>
    <x v="4868"/>
    <x v="1083"/>
    <x v="97"/>
    <x v="97"/>
    <x v="19"/>
    <x v="35"/>
    <x v="6"/>
    <x v="5"/>
    <x v="5"/>
  </r>
  <r>
    <x v="5115"/>
    <x v="0"/>
    <x v="0"/>
    <x v="0"/>
    <x v="98"/>
    <x v="11"/>
    <x v="4879"/>
    <x v="1106"/>
    <x v="97"/>
    <x v="97"/>
    <x v="19"/>
    <x v="35"/>
    <x v="6"/>
    <x v="0"/>
    <x v="0"/>
  </r>
  <r>
    <x v="5007"/>
    <x v="0"/>
    <x v="6"/>
    <x v="5"/>
    <x v="10"/>
    <x v="637"/>
    <x v="4778"/>
    <x v="1061"/>
    <x v="97"/>
    <x v="97"/>
    <x v="19"/>
    <x v="35"/>
    <x v="6"/>
    <x v="6"/>
    <x v="6"/>
  </r>
  <r>
    <x v="5006"/>
    <x v="0"/>
    <x v="3"/>
    <x v="24"/>
    <x v="4"/>
    <x v="34"/>
    <x v="4777"/>
    <x v="1105"/>
    <x v="97"/>
    <x v="97"/>
    <x v="19"/>
    <x v="35"/>
    <x v="6"/>
    <x v="3"/>
    <x v="3"/>
  </r>
  <r>
    <x v="5003"/>
    <x v="1"/>
    <x v="2"/>
    <x v="17"/>
    <x v="11"/>
    <x v="18"/>
    <x v="819"/>
    <x v="1094"/>
    <x v="97"/>
    <x v="97"/>
    <x v="19"/>
    <x v="35"/>
    <x v="6"/>
    <x v="2"/>
    <x v="2"/>
  </r>
  <r>
    <x v="5095"/>
    <x v="0"/>
    <x v="4"/>
    <x v="6"/>
    <x v="63"/>
    <x v="1539"/>
    <x v="4860"/>
    <x v="1083"/>
    <x v="97"/>
    <x v="97"/>
    <x v="19"/>
    <x v="35"/>
    <x v="6"/>
    <x v="4"/>
    <x v="4"/>
  </r>
  <r>
    <x v="5093"/>
    <x v="0"/>
    <x v="2"/>
    <x v="11"/>
    <x v="36"/>
    <x v="34"/>
    <x v="4858"/>
    <x v="1105"/>
    <x v="97"/>
    <x v="97"/>
    <x v="19"/>
    <x v="35"/>
    <x v="6"/>
    <x v="2"/>
    <x v="2"/>
  </r>
  <r>
    <x v="4934"/>
    <x v="0"/>
    <x v="11"/>
    <x v="57"/>
    <x v="61"/>
    <x v="162"/>
    <x v="4708"/>
    <x v="1093"/>
    <x v="97"/>
    <x v="97"/>
    <x v="19"/>
    <x v="35"/>
    <x v="6"/>
    <x v="11"/>
    <x v="11"/>
  </r>
  <r>
    <x v="5139"/>
    <x v="0"/>
    <x v="8"/>
    <x v="53"/>
    <x v="48"/>
    <x v="17"/>
    <x v="4900"/>
    <x v="1063"/>
    <x v="97"/>
    <x v="97"/>
    <x v="19"/>
    <x v="35"/>
    <x v="6"/>
    <x v="8"/>
    <x v="8"/>
  </r>
  <r>
    <x v="5125"/>
    <x v="0"/>
    <x v="3"/>
    <x v="48"/>
    <x v="36"/>
    <x v="26"/>
    <x v="4887"/>
    <x v="1085"/>
    <x v="97"/>
    <x v="97"/>
    <x v="19"/>
    <x v="35"/>
    <x v="6"/>
    <x v="3"/>
    <x v="3"/>
  </r>
  <r>
    <x v="4933"/>
    <x v="0"/>
    <x v="10"/>
    <x v="93"/>
    <x v="94"/>
    <x v="207"/>
    <x v="1824"/>
    <x v="1092"/>
    <x v="97"/>
    <x v="97"/>
    <x v="19"/>
    <x v="35"/>
    <x v="6"/>
    <x v="10"/>
    <x v="10"/>
  </r>
  <r>
    <x v="4934"/>
    <x v="0"/>
    <x v="9"/>
    <x v="24"/>
    <x v="59"/>
    <x v="105"/>
    <x v="4708"/>
    <x v="1093"/>
    <x v="97"/>
    <x v="97"/>
    <x v="19"/>
    <x v="35"/>
    <x v="6"/>
    <x v="9"/>
    <x v="9"/>
  </r>
  <r>
    <x v="4997"/>
    <x v="0"/>
    <x v="5"/>
    <x v="75"/>
    <x v="91"/>
    <x v="124"/>
    <x v="4769"/>
    <x v="1075"/>
    <x v="97"/>
    <x v="97"/>
    <x v="19"/>
    <x v="35"/>
    <x v="6"/>
    <x v="5"/>
    <x v="5"/>
  </r>
  <r>
    <x v="5125"/>
    <x v="1"/>
    <x v="2"/>
    <x v="70"/>
    <x v="38"/>
    <x v="363"/>
    <x v="4887"/>
    <x v="1085"/>
    <x v="97"/>
    <x v="97"/>
    <x v="19"/>
    <x v="35"/>
    <x v="6"/>
    <x v="2"/>
    <x v="2"/>
  </r>
  <r>
    <x v="5002"/>
    <x v="0"/>
    <x v="7"/>
    <x v="12"/>
    <x v="63"/>
    <x v="1438"/>
    <x v="4774"/>
    <x v="1082"/>
    <x v="97"/>
    <x v="97"/>
    <x v="19"/>
    <x v="35"/>
    <x v="6"/>
    <x v="7"/>
    <x v="7"/>
  </r>
  <r>
    <x v="5112"/>
    <x v="0"/>
    <x v="0"/>
    <x v="10"/>
    <x v="94"/>
    <x v="34"/>
    <x v="4876"/>
    <x v="1064"/>
    <x v="97"/>
    <x v="97"/>
    <x v="19"/>
    <x v="35"/>
    <x v="6"/>
    <x v="0"/>
    <x v="0"/>
  </r>
  <r>
    <x v="4927"/>
    <x v="0"/>
    <x v="5"/>
    <x v="20"/>
    <x v="6"/>
    <x v="7"/>
    <x v="4702"/>
    <x v="1081"/>
    <x v="97"/>
    <x v="97"/>
    <x v="19"/>
    <x v="35"/>
    <x v="6"/>
    <x v="5"/>
    <x v="5"/>
  </r>
  <r>
    <x v="5009"/>
    <x v="0"/>
    <x v="4"/>
    <x v="17"/>
    <x v="43"/>
    <x v="437"/>
    <x v="4780"/>
    <x v="1071"/>
    <x v="97"/>
    <x v="97"/>
    <x v="19"/>
    <x v="35"/>
    <x v="6"/>
    <x v="4"/>
    <x v="4"/>
  </r>
  <r>
    <x v="5093"/>
    <x v="1"/>
    <x v="2"/>
    <x v="11"/>
    <x v="36"/>
    <x v="34"/>
    <x v="4858"/>
    <x v="1105"/>
    <x v="97"/>
    <x v="97"/>
    <x v="19"/>
    <x v="35"/>
    <x v="6"/>
    <x v="2"/>
    <x v="2"/>
  </r>
  <r>
    <x v="4996"/>
    <x v="0"/>
    <x v="10"/>
    <x v="17"/>
    <x v="11"/>
    <x v="18"/>
    <x v="4768"/>
    <x v="1060"/>
    <x v="97"/>
    <x v="97"/>
    <x v="19"/>
    <x v="35"/>
    <x v="6"/>
    <x v="10"/>
    <x v="10"/>
  </r>
  <r>
    <x v="5114"/>
    <x v="0"/>
    <x v="11"/>
    <x v="42"/>
    <x v="37"/>
    <x v="908"/>
    <x v="4878"/>
    <x v="1082"/>
    <x v="97"/>
    <x v="97"/>
    <x v="19"/>
    <x v="35"/>
    <x v="6"/>
    <x v="11"/>
    <x v="11"/>
  </r>
  <r>
    <x v="4998"/>
    <x v="0"/>
    <x v="7"/>
    <x v="10"/>
    <x v="94"/>
    <x v="34"/>
    <x v="4770"/>
    <x v="1070"/>
    <x v="97"/>
    <x v="97"/>
    <x v="19"/>
    <x v="35"/>
    <x v="6"/>
    <x v="7"/>
    <x v="7"/>
  </r>
  <r>
    <x v="5111"/>
    <x v="0"/>
    <x v="8"/>
    <x v="7"/>
    <x v="8"/>
    <x v="11"/>
    <x v="4875"/>
    <x v="1082"/>
    <x v="97"/>
    <x v="97"/>
    <x v="19"/>
    <x v="35"/>
    <x v="6"/>
    <x v="8"/>
    <x v="8"/>
  </r>
  <r>
    <x v="5136"/>
    <x v="0"/>
    <x v="8"/>
    <x v="33"/>
    <x v="90"/>
    <x v="3893"/>
    <x v="4897"/>
    <x v="1091"/>
    <x v="97"/>
    <x v="97"/>
    <x v="19"/>
    <x v="35"/>
    <x v="6"/>
    <x v="8"/>
    <x v="8"/>
  </r>
  <r>
    <x v="4986"/>
    <x v="0"/>
    <x v="9"/>
    <x v="7"/>
    <x v="63"/>
    <x v="6"/>
    <x v="4758"/>
    <x v="1075"/>
    <x v="97"/>
    <x v="97"/>
    <x v="19"/>
    <x v="35"/>
    <x v="6"/>
    <x v="9"/>
    <x v="9"/>
  </r>
  <r>
    <x v="4981"/>
    <x v="0"/>
    <x v="0"/>
    <x v="75"/>
    <x v="91"/>
    <x v="124"/>
    <x v="4753"/>
    <x v="1076"/>
    <x v="97"/>
    <x v="97"/>
    <x v="19"/>
    <x v="35"/>
    <x v="6"/>
    <x v="0"/>
    <x v="0"/>
  </r>
  <r>
    <x v="4994"/>
    <x v="0"/>
    <x v="8"/>
    <x v="113"/>
    <x v="172"/>
    <x v="404"/>
    <x v="4766"/>
    <x v="1102"/>
    <x v="97"/>
    <x v="97"/>
    <x v="19"/>
    <x v="35"/>
    <x v="6"/>
    <x v="8"/>
    <x v="8"/>
  </r>
  <r>
    <x v="4961"/>
    <x v="0"/>
    <x v="8"/>
    <x v="48"/>
    <x v="10"/>
    <x v="187"/>
    <x v="4734"/>
    <x v="1100"/>
    <x v="97"/>
    <x v="97"/>
    <x v="19"/>
    <x v="35"/>
    <x v="6"/>
    <x v="8"/>
    <x v="8"/>
  </r>
  <r>
    <x v="4977"/>
    <x v="0"/>
    <x v="9"/>
    <x v="51"/>
    <x v="27"/>
    <x v="198"/>
    <x v="1191"/>
    <x v="1061"/>
    <x v="97"/>
    <x v="97"/>
    <x v="19"/>
    <x v="35"/>
    <x v="6"/>
    <x v="9"/>
    <x v="9"/>
  </r>
  <r>
    <x v="5138"/>
    <x v="0"/>
    <x v="2"/>
    <x v="24"/>
    <x v="4"/>
    <x v="34"/>
    <x v="4899"/>
    <x v="1075"/>
    <x v="97"/>
    <x v="97"/>
    <x v="19"/>
    <x v="35"/>
    <x v="6"/>
    <x v="2"/>
    <x v="2"/>
  </r>
  <r>
    <x v="4954"/>
    <x v="0"/>
    <x v="0"/>
    <x v="6"/>
    <x v="85"/>
    <x v="171"/>
    <x v="4728"/>
    <x v="1093"/>
    <x v="97"/>
    <x v="97"/>
    <x v="19"/>
    <x v="35"/>
    <x v="6"/>
    <x v="0"/>
    <x v="0"/>
  </r>
  <r>
    <x v="4964"/>
    <x v="0"/>
    <x v="8"/>
    <x v="7"/>
    <x v="62"/>
    <x v="69"/>
    <x v="4737"/>
    <x v="1077"/>
    <x v="97"/>
    <x v="97"/>
    <x v="19"/>
    <x v="35"/>
    <x v="6"/>
    <x v="8"/>
    <x v="8"/>
  </r>
  <r>
    <x v="4965"/>
    <x v="0"/>
    <x v="2"/>
    <x v="68"/>
    <x v="95"/>
    <x v="1413"/>
    <x v="4738"/>
    <x v="1097"/>
    <x v="97"/>
    <x v="97"/>
    <x v="19"/>
    <x v="35"/>
    <x v="6"/>
    <x v="2"/>
    <x v="2"/>
  </r>
  <r>
    <x v="5041"/>
    <x v="0"/>
    <x v="7"/>
    <x v="7"/>
    <x v="63"/>
    <x v="6"/>
    <x v="4811"/>
    <x v="1106"/>
    <x v="97"/>
    <x v="97"/>
    <x v="19"/>
    <x v="35"/>
    <x v="6"/>
    <x v="7"/>
    <x v="7"/>
  </r>
  <r>
    <x v="4963"/>
    <x v="0"/>
    <x v="5"/>
    <x v="30"/>
    <x v="65"/>
    <x v="244"/>
    <x v="4736"/>
    <x v="1076"/>
    <x v="97"/>
    <x v="97"/>
    <x v="19"/>
    <x v="35"/>
    <x v="6"/>
    <x v="5"/>
    <x v="5"/>
  </r>
  <r>
    <x v="5135"/>
    <x v="0"/>
    <x v="9"/>
    <x v="36"/>
    <x v="57"/>
    <x v="7"/>
    <x v="4896"/>
    <x v="1107"/>
    <x v="97"/>
    <x v="97"/>
    <x v="19"/>
    <x v="35"/>
    <x v="6"/>
    <x v="9"/>
    <x v="9"/>
  </r>
  <r>
    <x v="5135"/>
    <x v="1"/>
    <x v="2"/>
    <x v="36"/>
    <x v="31"/>
    <x v="39"/>
    <x v="4896"/>
    <x v="1107"/>
    <x v="97"/>
    <x v="97"/>
    <x v="19"/>
    <x v="35"/>
    <x v="6"/>
    <x v="2"/>
    <x v="2"/>
  </r>
  <r>
    <x v="5038"/>
    <x v="0"/>
    <x v="2"/>
    <x v="82"/>
    <x v="35"/>
    <x v="397"/>
    <x v="4808"/>
    <x v="1069"/>
    <x v="97"/>
    <x v="97"/>
    <x v="19"/>
    <x v="35"/>
    <x v="6"/>
    <x v="2"/>
    <x v="2"/>
  </r>
  <r>
    <x v="5136"/>
    <x v="0"/>
    <x v="7"/>
    <x v="92"/>
    <x v="1"/>
    <x v="1125"/>
    <x v="4897"/>
    <x v="1091"/>
    <x v="97"/>
    <x v="97"/>
    <x v="19"/>
    <x v="35"/>
    <x v="6"/>
    <x v="7"/>
    <x v="7"/>
  </r>
  <r>
    <x v="5013"/>
    <x v="1"/>
    <x v="2"/>
    <x v="11"/>
    <x v="16"/>
    <x v="112"/>
    <x v="4784"/>
    <x v="1096"/>
    <x v="97"/>
    <x v="97"/>
    <x v="19"/>
    <x v="35"/>
    <x v="6"/>
    <x v="2"/>
    <x v="2"/>
  </r>
  <r>
    <x v="5041"/>
    <x v="0"/>
    <x v="8"/>
    <x v="54"/>
    <x v="26"/>
    <x v="437"/>
    <x v="4811"/>
    <x v="1106"/>
    <x v="97"/>
    <x v="97"/>
    <x v="19"/>
    <x v="35"/>
    <x v="6"/>
    <x v="8"/>
    <x v="8"/>
  </r>
  <r>
    <x v="4971"/>
    <x v="0"/>
    <x v="1"/>
    <x v="39"/>
    <x v="20"/>
    <x v="187"/>
    <x v="4744"/>
    <x v="1073"/>
    <x v="97"/>
    <x v="97"/>
    <x v="19"/>
    <x v="35"/>
    <x v="6"/>
    <x v="1"/>
    <x v="1"/>
  </r>
  <r>
    <x v="4994"/>
    <x v="0"/>
    <x v="9"/>
    <x v="55"/>
    <x v="112"/>
    <x v="3894"/>
    <x v="4766"/>
    <x v="1102"/>
    <x v="97"/>
    <x v="97"/>
    <x v="19"/>
    <x v="35"/>
    <x v="6"/>
    <x v="9"/>
    <x v="9"/>
  </r>
  <r>
    <x v="4979"/>
    <x v="0"/>
    <x v="3"/>
    <x v="54"/>
    <x v="38"/>
    <x v="9"/>
    <x v="4751"/>
    <x v="1073"/>
    <x v="97"/>
    <x v="97"/>
    <x v="19"/>
    <x v="35"/>
    <x v="6"/>
    <x v="3"/>
    <x v="3"/>
  </r>
  <r>
    <x v="5013"/>
    <x v="0"/>
    <x v="9"/>
    <x v="21"/>
    <x v="65"/>
    <x v="75"/>
    <x v="4784"/>
    <x v="1096"/>
    <x v="97"/>
    <x v="97"/>
    <x v="19"/>
    <x v="35"/>
    <x v="6"/>
    <x v="9"/>
    <x v="9"/>
  </r>
  <r>
    <x v="4974"/>
    <x v="0"/>
    <x v="10"/>
    <x v="9"/>
    <x v="63"/>
    <x v="76"/>
    <x v="4747"/>
    <x v="1093"/>
    <x v="97"/>
    <x v="97"/>
    <x v="19"/>
    <x v="35"/>
    <x v="6"/>
    <x v="10"/>
    <x v="10"/>
  </r>
  <r>
    <x v="4954"/>
    <x v="0"/>
    <x v="6"/>
    <x v="79"/>
    <x v="10"/>
    <x v="687"/>
    <x v="4728"/>
    <x v="1093"/>
    <x v="97"/>
    <x v="97"/>
    <x v="19"/>
    <x v="35"/>
    <x v="6"/>
    <x v="6"/>
    <x v="6"/>
  </r>
  <r>
    <x v="5011"/>
    <x v="0"/>
    <x v="2"/>
    <x v="54"/>
    <x v="15"/>
    <x v="18"/>
    <x v="4782"/>
    <x v="1085"/>
    <x v="97"/>
    <x v="97"/>
    <x v="19"/>
    <x v="35"/>
    <x v="6"/>
    <x v="2"/>
    <x v="2"/>
  </r>
  <r>
    <x v="5137"/>
    <x v="0"/>
    <x v="9"/>
    <x v="34"/>
    <x v="96"/>
    <x v="113"/>
    <x v="4898"/>
    <x v="1086"/>
    <x v="97"/>
    <x v="97"/>
    <x v="19"/>
    <x v="35"/>
    <x v="6"/>
    <x v="9"/>
    <x v="9"/>
  </r>
  <r>
    <x v="4964"/>
    <x v="0"/>
    <x v="11"/>
    <x v="92"/>
    <x v="63"/>
    <x v="57"/>
    <x v="4737"/>
    <x v="1077"/>
    <x v="97"/>
    <x v="97"/>
    <x v="19"/>
    <x v="35"/>
    <x v="6"/>
    <x v="11"/>
    <x v="11"/>
  </r>
  <r>
    <x v="4973"/>
    <x v="0"/>
    <x v="5"/>
    <x v="12"/>
    <x v="12"/>
    <x v="13"/>
    <x v="4746"/>
    <x v="1088"/>
    <x v="97"/>
    <x v="97"/>
    <x v="19"/>
    <x v="35"/>
    <x v="6"/>
    <x v="5"/>
    <x v="5"/>
  </r>
  <r>
    <x v="4986"/>
    <x v="0"/>
    <x v="7"/>
    <x v="16"/>
    <x v="17"/>
    <x v="6"/>
    <x v="4758"/>
    <x v="1075"/>
    <x v="97"/>
    <x v="97"/>
    <x v="19"/>
    <x v="35"/>
    <x v="6"/>
    <x v="7"/>
    <x v="7"/>
  </r>
  <r>
    <x v="4964"/>
    <x v="0"/>
    <x v="0"/>
    <x v="16"/>
    <x v="17"/>
    <x v="6"/>
    <x v="4737"/>
    <x v="1077"/>
    <x v="97"/>
    <x v="97"/>
    <x v="19"/>
    <x v="35"/>
    <x v="6"/>
    <x v="0"/>
    <x v="0"/>
  </r>
  <r>
    <x v="4979"/>
    <x v="0"/>
    <x v="2"/>
    <x v="46"/>
    <x v="87"/>
    <x v="147"/>
    <x v="4751"/>
    <x v="1073"/>
    <x v="97"/>
    <x v="97"/>
    <x v="19"/>
    <x v="35"/>
    <x v="6"/>
    <x v="2"/>
    <x v="2"/>
  </r>
  <r>
    <x v="5136"/>
    <x v="0"/>
    <x v="2"/>
    <x v="98"/>
    <x v="99"/>
    <x v="318"/>
    <x v="4897"/>
    <x v="1091"/>
    <x v="97"/>
    <x v="97"/>
    <x v="19"/>
    <x v="35"/>
    <x v="6"/>
    <x v="2"/>
    <x v="2"/>
  </r>
  <r>
    <x v="5016"/>
    <x v="1"/>
    <x v="2"/>
    <x v="17"/>
    <x v="43"/>
    <x v="437"/>
    <x v="4787"/>
    <x v="1074"/>
    <x v="97"/>
    <x v="97"/>
    <x v="19"/>
    <x v="35"/>
    <x v="6"/>
    <x v="2"/>
    <x v="2"/>
  </r>
  <r>
    <x v="4980"/>
    <x v="0"/>
    <x v="4"/>
    <x v="8"/>
    <x v="65"/>
    <x v="1435"/>
    <x v="4752"/>
    <x v="1096"/>
    <x v="97"/>
    <x v="97"/>
    <x v="19"/>
    <x v="35"/>
    <x v="6"/>
    <x v="4"/>
    <x v="4"/>
  </r>
  <r>
    <x v="5041"/>
    <x v="0"/>
    <x v="3"/>
    <x v="37"/>
    <x v="56"/>
    <x v="535"/>
    <x v="4811"/>
    <x v="1106"/>
    <x v="97"/>
    <x v="97"/>
    <x v="19"/>
    <x v="35"/>
    <x v="6"/>
    <x v="3"/>
    <x v="3"/>
  </r>
  <r>
    <x v="4988"/>
    <x v="0"/>
    <x v="2"/>
    <x v="65"/>
    <x v="48"/>
    <x v="1858"/>
    <x v="4760"/>
    <x v="1060"/>
    <x v="97"/>
    <x v="97"/>
    <x v="19"/>
    <x v="35"/>
    <x v="6"/>
    <x v="2"/>
    <x v="2"/>
  </r>
  <r>
    <x v="5014"/>
    <x v="0"/>
    <x v="10"/>
    <x v="23"/>
    <x v="11"/>
    <x v="6"/>
    <x v="4785"/>
    <x v="1060"/>
    <x v="97"/>
    <x v="97"/>
    <x v="19"/>
    <x v="35"/>
    <x v="6"/>
    <x v="10"/>
    <x v="10"/>
  </r>
  <r>
    <x v="5038"/>
    <x v="0"/>
    <x v="3"/>
    <x v="24"/>
    <x v="24"/>
    <x v="25"/>
    <x v="4808"/>
    <x v="1069"/>
    <x v="97"/>
    <x v="97"/>
    <x v="19"/>
    <x v="35"/>
    <x v="6"/>
    <x v="3"/>
    <x v="3"/>
  </r>
  <r>
    <x v="4974"/>
    <x v="0"/>
    <x v="6"/>
    <x v="11"/>
    <x v="16"/>
    <x v="112"/>
    <x v="4747"/>
    <x v="1093"/>
    <x v="97"/>
    <x v="97"/>
    <x v="19"/>
    <x v="35"/>
    <x v="6"/>
    <x v="6"/>
    <x v="6"/>
  </r>
  <r>
    <x v="5019"/>
    <x v="0"/>
    <x v="8"/>
    <x v="10"/>
    <x v="94"/>
    <x v="34"/>
    <x v="4790"/>
    <x v="1103"/>
    <x v="97"/>
    <x v="97"/>
    <x v="19"/>
    <x v="35"/>
    <x v="6"/>
    <x v="8"/>
    <x v="8"/>
  </r>
  <r>
    <x v="4968"/>
    <x v="0"/>
    <x v="3"/>
    <x v="11"/>
    <x v="16"/>
    <x v="112"/>
    <x v="4741"/>
    <x v="1086"/>
    <x v="97"/>
    <x v="97"/>
    <x v="19"/>
    <x v="35"/>
    <x v="6"/>
    <x v="3"/>
    <x v="3"/>
  </r>
  <r>
    <x v="5015"/>
    <x v="0"/>
    <x v="6"/>
    <x v="11"/>
    <x v="36"/>
    <x v="34"/>
    <x v="4786"/>
    <x v="1086"/>
    <x v="97"/>
    <x v="97"/>
    <x v="19"/>
    <x v="35"/>
    <x v="6"/>
    <x v="6"/>
    <x v="6"/>
  </r>
  <r>
    <x v="4974"/>
    <x v="0"/>
    <x v="1"/>
    <x v="27"/>
    <x v="51"/>
    <x v="76"/>
    <x v="4747"/>
    <x v="1093"/>
    <x v="97"/>
    <x v="97"/>
    <x v="19"/>
    <x v="35"/>
    <x v="6"/>
    <x v="1"/>
    <x v="1"/>
  </r>
  <r>
    <x v="5014"/>
    <x v="0"/>
    <x v="8"/>
    <x v="4"/>
    <x v="34"/>
    <x v="6"/>
    <x v="4785"/>
    <x v="1060"/>
    <x v="97"/>
    <x v="97"/>
    <x v="19"/>
    <x v="35"/>
    <x v="6"/>
    <x v="8"/>
    <x v="8"/>
  </r>
  <r>
    <x v="4953"/>
    <x v="0"/>
    <x v="7"/>
    <x v="30"/>
    <x v="14"/>
    <x v="31"/>
    <x v="4727"/>
    <x v="1064"/>
    <x v="97"/>
    <x v="97"/>
    <x v="19"/>
    <x v="35"/>
    <x v="6"/>
    <x v="7"/>
    <x v="7"/>
  </r>
  <r>
    <x v="4989"/>
    <x v="0"/>
    <x v="8"/>
    <x v="35"/>
    <x v="102"/>
    <x v="1067"/>
    <x v="4761"/>
    <x v="1104"/>
    <x v="97"/>
    <x v="97"/>
    <x v="19"/>
    <x v="35"/>
    <x v="6"/>
    <x v="8"/>
    <x v="8"/>
  </r>
  <r>
    <x v="5040"/>
    <x v="0"/>
    <x v="6"/>
    <x v="83"/>
    <x v="39"/>
    <x v="228"/>
    <x v="4810"/>
    <x v="1078"/>
    <x v="97"/>
    <x v="97"/>
    <x v="19"/>
    <x v="35"/>
    <x v="6"/>
    <x v="6"/>
    <x v="6"/>
  </r>
  <r>
    <x v="4976"/>
    <x v="0"/>
    <x v="0"/>
    <x v="16"/>
    <x v="17"/>
    <x v="6"/>
    <x v="4749"/>
    <x v="1086"/>
    <x v="97"/>
    <x v="97"/>
    <x v="19"/>
    <x v="35"/>
    <x v="6"/>
    <x v="0"/>
    <x v="0"/>
  </r>
  <r>
    <x v="5038"/>
    <x v="0"/>
    <x v="7"/>
    <x v="30"/>
    <x v="14"/>
    <x v="31"/>
    <x v="4808"/>
    <x v="1069"/>
    <x v="97"/>
    <x v="97"/>
    <x v="19"/>
    <x v="35"/>
    <x v="6"/>
    <x v="7"/>
    <x v="7"/>
  </r>
  <r>
    <x v="5012"/>
    <x v="0"/>
    <x v="11"/>
    <x v="5"/>
    <x v="16"/>
    <x v="17"/>
    <x v="4783"/>
    <x v="1075"/>
    <x v="97"/>
    <x v="97"/>
    <x v="19"/>
    <x v="35"/>
    <x v="6"/>
    <x v="11"/>
    <x v="11"/>
  </r>
  <r>
    <x v="4970"/>
    <x v="0"/>
    <x v="3"/>
    <x v="4"/>
    <x v="59"/>
    <x v="154"/>
    <x v="4743"/>
    <x v="1093"/>
    <x v="97"/>
    <x v="97"/>
    <x v="19"/>
    <x v="35"/>
    <x v="6"/>
    <x v="3"/>
    <x v="3"/>
  </r>
  <r>
    <x v="4991"/>
    <x v="0"/>
    <x v="0"/>
    <x v="20"/>
    <x v="98"/>
    <x v="145"/>
    <x v="4763"/>
    <x v="1075"/>
    <x v="97"/>
    <x v="97"/>
    <x v="19"/>
    <x v="35"/>
    <x v="6"/>
    <x v="0"/>
    <x v="0"/>
  </r>
  <r>
    <x v="4990"/>
    <x v="0"/>
    <x v="11"/>
    <x v="91"/>
    <x v="108"/>
    <x v="1787"/>
    <x v="4762"/>
    <x v="1099"/>
    <x v="97"/>
    <x v="97"/>
    <x v="19"/>
    <x v="35"/>
    <x v="6"/>
    <x v="11"/>
    <x v="11"/>
  </r>
  <r>
    <x v="4960"/>
    <x v="0"/>
    <x v="6"/>
    <x v="12"/>
    <x v="6"/>
    <x v="145"/>
    <x v="4733"/>
    <x v="1099"/>
    <x v="97"/>
    <x v="97"/>
    <x v="19"/>
    <x v="35"/>
    <x v="6"/>
    <x v="6"/>
    <x v="6"/>
  </r>
  <r>
    <x v="5061"/>
    <x v="0"/>
    <x v="4"/>
    <x v="34"/>
    <x v="114"/>
    <x v="31"/>
    <x v="4830"/>
    <x v="1083"/>
    <x v="97"/>
    <x v="97"/>
    <x v="19"/>
    <x v="35"/>
    <x v="6"/>
    <x v="4"/>
    <x v="4"/>
  </r>
  <r>
    <x v="5064"/>
    <x v="0"/>
    <x v="8"/>
    <x v="17"/>
    <x v="7"/>
    <x v="34"/>
    <x v="4833"/>
    <x v="1105"/>
    <x v="97"/>
    <x v="97"/>
    <x v="19"/>
    <x v="35"/>
    <x v="6"/>
    <x v="8"/>
    <x v="8"/>
  </r>
  <r>
    <x v="5069"/>
    <x v="0"/>
    <x v="11"/>
    <x v="8"/>
    <x v="9"/>
    <x v="13"/>
    <x v="225"/>
    <x v="1074"/>
    <x v="97"/>
    <x v="97"/>
    <x v="19"/>
    <x v="35"/>
    <x v="6"/>
    <x v="11"/>
    <x v="11"/>
  </r>
  <r>
    <x v="5064"/>
    <x v="0"/>
    <x v="2"/>
    <x v="23"/>
    <x v="16"/>
    <x v="54"/>
    <x v="4833"/>
    <x v="1105"/>
    <x v="97"/>
    <x v="97"/>
    <x v="19"/>
    <x v="35"/>
    <x v="6"/>
    <x v="2"/>
    <x v="2"/>
  </r>
  <r>
    <x v="5023"/>
    <x v="0"/>
    <x v="2"/>
    <x v="46"/>
    <x v="42"/>
    <x v="743"/>
    <x v="4793"/>
    <x v="1077"/>
    <x v="97"/>
    <x v="97"/>
    <x v="19"/>
    <x v="35"/>
    <x v="6"/>
    <x v="2"/>
    <x v="2"/>
  </r>
  <r>
    <x v="5126"/>
    <x v="0"/>
    <x v="11"/>
    <x v="54"/>
    <x v="59"/>
    <x v="285"/>
    <x v="4888"/>
    <x v="1062"/>
    <x v="97"/>
    <x v="97"/>
    <x v="19"/>
    <x v="35"/>
    <x v="6"/>
    <x v="11"/>
    <x v="11"/>
  </r>
  <r>
    <x v="5085"/>
    <x v="0"/>
    <x v="1"/>
    <x v="111"/>
    <x v="107"/>
    <x v="1091"/>
    <x v="4850"/>
    <x v="1074"/>
    <x v="97"/>
    <x v="97"/>
    <x v="19"/>
    <x v="35"/>
    <x v="6"/>
    <x v="1"/>
    <x v="1"/>
  </r>
  <r>
    <x v="5074"/>
    <x v="0"/>
    <x v="4"/>
    <x v="46"/>
    <x v="21"/>
    <x v="956"/>
    <x v="4841"/>
    <x v="1103"/>
    <x v="97"/>
    <x v="97"/>
    <x v="19"/>
    <x v="35"/>
    <x v="6"/>
    <x v="4"/>
    <x v="4"/>
  </r>
  <r>
    <x v="5108"/>
    <x v="0"/>
    <x v="11"/>
    <x v="48"/>
    <x v="76"/>
    <x v="207"/>
    <x v="4873"/>
    <x v="1082"/>
    <x v="97"/>
    <x v="97"/>
    <x v="19"/>
    <x v="35"/>
    <x v="6"/>
    <x v="11"/>
    <x v="11"/>
  </r>
  <r>
    <x v="5031"/>
    <x v="1"/>
    <x v="2"/>
    <x v="112"/>
    <x v="71"/>
    <x v="271"/>
    <x v="4801"/>
    <x v="1097"/>
    <x v="97"/>
    <x v="97"/>
    <x v="19"/>
    <x v="35"/>
    <x v="6"/>
    <x v="2"/>
    <x v="2"/>
  </r>
  <r>
    <x v="5051"/>
    <x v="0"/>
    <x v="2"/>
    <x v="53"/>
    <x v="31"/>
    <x v="348"/>
    <x v="4821"/>
    <x v="1065"/>
    <x v="97"/>
    <x v="97"/>
    <x v="19"/>
    <x v="35"/>
    <x v="6"/>
    <x v="2"/>
    <x v="2"/>
  </r>
  <r>
    <x v="5061"/>
    <x v="0"/>
    <x v="7"/>
    <x v="54"/>
    <x v="59"/>
    <x v="285"/>
    <x v="4830"/>
    <x v="1083"/>
    <x v="97"/>
    <x v="97"/>
    <x v="19"/>
    <x v="35"/>
    <x v="6"/>
    <x v="7"/>
    <x v="7"/>
  </r>
  <r>
    <x v="5032"/>
    <x v="0"/>
    <x v="11"/>
    <x v="14"/>
    <x v="19"/>
    <x v="1"/>
    <x v="4802"/>
    <x v="1089"/>
    <x v="97"/>
    <x v="97"/>
    <x v="19"/>
    <x v="35"/>
    <x v="6"/>
    <x v="11"/>
    <x v="11"/>
  </r>
  <r>
    <x v="5026"/>
    <x v="1"/>
    <x v="2"/>
    <x v="42"/>
    <x v="19"/>
    <x v="745"/>
    <x v="4796"/>
    <x v="1076"/>
    <x v="97"/>
    <x v="97"/>
    <x v="19"/>
    <x v="35"/>
    <x v="6"/>
    <x v="2"/>
    <x v="2"/>
  </r>
  <r>
    <x v="5025"/>
    <x v="0"/>
    <x v="1"/>
    <x v="7"/>
    <x v="62"/>
    <x v="69"/>
    <x v="4795"/>
    <x v="1076"/>
    <x v="97"/>
    <x v="97"/>
    <x v="19"/>
    <x v="35"/>
    <x v="6"/>
    <x v="1"/>
    <x v="1"/>
  </r>
  <r>
    <x v="5050"/>
    <x v="0"/>
    <x v="3"/>
    <x v="15"/>
    <x v="76"/>
    <x v="39"/>
    <x v="4820"/>
    <x v="1067"/>
    <x v="97"/>
    <x v="97"/>
    <x v="19"/>
    <x v="35"/>
    <x v="6"/>
    <x v="3"/>
    <x v="3"/>
  </r>
  <r>
    <x v="5072"/>
    <x v="0"/>
    <x v="5"/>
    <x v="16"/>
    <x v="17"/>
    <x v="6"/>
    <x v="718"/>
    <x v="1068"/>
    <x v="97"/>
    <x v="97"/>
    <x v="19"/>
    <x v="35"/>
    <x v="6"/>
    <x v="5"/>
    <x v="5"/>
  </r>
  <r>
    <x v="5046"/>
    <x v="0"/>
    <x v="2"/>
    <x v="57"/>
    <x v="10"/>
    <x v="19"/>
    <x v="4816"/>
    <x v="1103"/>
    <x v="97"/>
    <x v="97"/>
    <x v="19"/>
    <x v="35"/>
    <x v="6"/>
    <x v="2"/>
    <x v="2"/>
  </r>
  <r>
    <x v="5045"/>
    <x v="0"/>
    <x v="2"/>
    <x v="48"/>
    <x v="56"/>
    <x v="63"/>
    <x v="4815"/>
    <x v="1067"/>
    <x v="97"/>
    <x v="97"/>
    <x v="19"/>
    <x v="35"/>
    <x v="6"/>
    <x v="2"/>
    <x v="2"/>
  </r>
  <r>
    <x v="5084"/>
    <x v="0"/>
    <x v="5"/>
    <x v="8"/>
    <x v="13"/>
    <x v="232"/>
    <x v="4849"/>
    <x v="1068"/>
    <x v="97"/>
    <x v="97"/>
    <x v="19"/>
    <x v="35"/>
    <x v="6"/>
    <x v="5"/>
    <x v="5"/>
  </r>
  <r>
    <x v="5031"/>
    <x v="0"/>
    <x v="1"/>
    <x v="91"/>
    <x v="90"/>
    <x v="354"/>
    <x v="4801"/>
    <x v="1097"/>
    <x v="97"/>
    <x v="97"/>
    <x v="19"/>
    <x v="35"/>
    <x v="6"/>
    <x v="1"/>
    <x v="1"/>
  </r>
  <r>
    <x v="5067"/>
    <x v="1"/>
    <x v="2"/>
    <x v="52"/>
    <x v="96"/>
    <x v="323"/>
    <x v="4836"/>
    <x v="1072"/>
    <x v="97"/>
    <x v="97"/>
    <x v="19"/>
    <x v="35"/>
    <x v="6"/>
    <x v="2"/>
    <x v="2"/>
  </r>
  <r>
    <x v="5049"/>
    <x v="0"/>
    <x v="1"/>
    <x v="81"/>
    <x v="135"/>
    <x v="320"/>
    <x v="4819"/>
    <x v="1091"/>
    <x v="97"/>
    <x v="97"/>
    <x v="19"/>
    <x v="35"/>
    <x v="6"/>
    <x v="1"/>
    <x v="1"/>
  </r>
  <r>
    <x v="5062"/>
    <x v="0"/>
    <x v="10"/>
    <x v="57"/>
    <x v="30"/>
    <x v="44"/>
    <x v="4831"/>
    <x v="1080"/>
    <x v="97"/>
    <x v="97"/>
    <x v="19"/>
    <x v="35"/>
    <x v="6"/>
    <x v="10"/>
    <x v="10"/>
  </r>
  <r>
    <x v="5057"/>
    <x v="0"/>
    <x v="6"/>
    <x v="12"/>
    <x v="45"/>
    <x v="6"/>
    <x v="2494"/>
    <x v="1096"/>
    <x v="97"/>
    <x v="97"/>
    <x v="19"/>
    <x v="35"/>
    <x v="6"/>
    <x v="6"/>
    <x v="6"/>
  </r>
  <r>
    <x v="5108"/>
    <x v="0"/>
    <x v="2"/>
    <x v="26"/>
    <x v="76"/>
    <x v="11"/>
    <x v="4873"/>
    <x v="1082"/>
    <x v="97"/>
    <x v="97"/>
    <x v="19"/>
    <x v="35"/>
    <x v="6"/>
    <x v="2"/>
    <x v="2"/>
  </r>
  <r>
    <x v="5043"/>
    <x v="0"/>
    <x v="1"/>
    <x v="70"/>
    <x v="47"/>
    <x v="1080"/>
    <x v="4813"/>
    <x v="1101"/>
    <x v="97"/>
    <x v="97"/>
    <x v="19"/>
    <x v="35"/>
    <x v="6"/>
    <x v="1"/>
    <x v="1"/>
  </r>
  <r>
    <x v="5033"/>
    <x v="0"/>
    <x v="4"/>
    <x v="23"/>
    <x v="7"/>
    <x v="376"/>
    <x v="4803"/>
    <x v="1096"/>
    <x v="97"/>
    <x v="97"/>
    <x v="19"/>
    <x v="35"/>
    <x v="6"/>
    <x v="4"/>
    <x v="4"/>
  </r>
  <r>
    <x v="5075"/>
    <x v="0"/>
    <x v="3"/>
    <x v="70"/>
    <x v="54"/>
    <x v="166"/>
    <x v="4842"/>
    <x v="1074"/>
    <x v="97"/>
    <x v="97"/>
    <x v="19"/>
    <x v="35"/>
    <x v="6"/>
    <x v="3"/>
    <x v="3"/>
  </r>
  <r>
    <x v="5065"/>
    <x v="0"/>
    <x v="5"/>
    <x v="20"/>
    <x v="12"/>
    <x v="6"/>
    <x v="4834"/>
    <x v="1075"/>
    <x v="97"/>
    <x v="97"/>
    <x v="19"/>
    <x v="35"/>
    <x v="6"/>
    <x v="5"/>
    <x v="5"/>
  </r>
  <r>
    <x v="5082"/>
    <x v="0"/>
    <x v="7"/>
    <x v="9"/>
    <x v="14"/>
    <x v="14"/>
    <x v="4848"/>
    <x v="1078"/>
    <x v="97"/>
    <x v="97"/>
    <x v="19"/>
    <x v="35"/>
    <x v="6"/>
    <x v="7"/>
    <x v="7"/>
  </r>
  <r>
    <x v="5025"/>
    <x v="0"/>
    <x v="10"/>
    <x v="8"/>
    <x v="85"/>
    <x v="31"/>
    <x v="4795"/>
    <x v="1076"/>
    <x v="97"/>
    <x v="97"/>
    <x v="19"/>
    <x v="35"/>
    <x v="6"/>
    <x v="10"/>
    <x v="10"/>
  </r>
  <r>
    <x v="5044"/>
    <x v="0"/>
    <x v="1"/>
    <x v="10"/>
    <x v="0"/>
    <x v="6"/>
    <x v="4814"/>
    <x v="1070"/>
    <x v="97"/>
    <x v="97"/>
    <x v="19"/>
    <x v="35"/>
    <x v="6"/>
    <x v="1"/>
    <x v="1"/>
  </r>
  <r>
    <x v="5022"/>
    <x v="0"/>
    <x v="6"/>
    <x v="93"/>
    <x v="0"/>
    <x v="187"/>
    <x v="2277"/>
    <x v="1083"/>
    <x v="97"/>
    <x v="97"/>
    <x v="19"/>
    <x v="35"/>
    <x v="6"/>
    <x v="6"/>
    <x v="6"/>
  </r>
  <r>
    <x v="5073"/>
    <x v="0"/>
    <x v="10"/>
    <x v="6"/>
    <x v="6"/>
    <x v="6"/>
    <x v="4840"/>
    <x v="1070"/>
    <x v="97"/>
    <x v="97"/>
    <x v="19"/>
    <x v="35"/>
    <x v="6"/>
    <x v="10"/>
    <x v="10"/>
  </r>
  <r>
    <x v="5086"/>
    <x v="1"/>
    <x v="2"/>
    <x v="6"/>
    <x v="41"/>
    <x v="34"/>
    <x v="4851"/>
    <x v="1063"/>
    <x v="97"/>
    <x v="97"/>
    <x v="19"/>
    <x v="35"/>
    <x v="6"/>
    <x v="2"/>
    <x v="2"/>
  </r>
  <r>
    <x v="5032"/>
    <x v="0"/>
    <x v="5"/>
    <x v="93"/>
    <x v="94"/>
    <x v="207"/>
    <x v="4802"/>
    <x v="1089"/>
    <x v="97"/>
    <x v="97"/>
    <x v="19"/>
    <x v="35"/>
    <x v="6"/>
    <x v="5"/>
    <x v="5"/>
  </r>
  <r>
    <x v="5132"/>
    <x v="0"/>
    <x v="1"/>
    <x v="11"/>
    <x v="7"/>
    <x v="6"/>
    <x v="4893"/>
    <x v="1101"/>
    <x v="97"/>
    <x v="97"/>
    <x v="19"/>
    <x v="35"/>
    <x v="6"/>
    <x v="1"/>
    <x v="1"/>
  </r>
  <r>
    <x v="5070"/>
    <x v="0"/>
    <x v="1"/>
    <x v="82"/>
    <x v="114"/>
    <x v="2366"/>
    <x v="4838"/>
    <x v="1096"/>
    <x v="97"/>
    <x v="97"/>
    <x v="19"/>
    <x v="35"/>
    <x v="6"/>
    <x v="1"/>
    <x v="1"/>
  </r>
  <r>
    <x v="5078"/>
    <x v="0"/>
    <x v="1"/>
    <x v="91"/>
    <x v="97"/>
    <x v="1564"/>
    <x v="4845"/>
    <x v="1088"/>
    <x v="97"/>
    <x v="97"/>
    <x v="19"/>
    <x v="35"/>
    <x v="6"/>
    <x v="1"/>
    <x v="1"/>
  </r>
  <r>
    <x v="5108"/>
    <x v="0"/>
    <x v="8"/>
    <x v="1"/>
    <x v="34"/>
    <x v="202"/>
    <x v="4873"/>
    <x v="1082"/>
    <x v="97"/>
    <x v="97"/>
    <x v="19"/>
    <x v="35"/>
    <x v="6"/>
    <x v="8"/>
    <x v="8"/>
  </r>
  <r>
    <x v="5074"/>
    <x v="0"/>
    <x v="8"/>
    <x v="91"/>
    <x v="138"/>
    <x v="1147"/>
    <x v="4841"/>
    <x v="1103"/>
    <x v="97"/>
    <x v="97"/>
    <x v="19"/>
    <x v="35"/>
    <x v="6"/>
    <x v="8"/>
    <x v="8"/>
  </r>
  <r>
    <x v="5027"/>
    <x v="0"/>
    <x v="11"/>
    <x v="53"/>
    <x v="75"/>
    <x v="5"/>
    <x v="4797"/>
    <x v="1071"/>
    <x v="97"/>
    <x v="97"/>
    <x v="19"/>
    <x v="35"/>
    <x v="6"/>
    <x v="11"/>
    <x v="11"/>
  </r>
  <r>
    <x v="5048"/>
    <x v="0"/>
    <x v="6"/>
    <x v="48"/>
    <x v="1"/>
    <x v="233"/>
    <x v="4818"/>
    <x v="1074"/>
    <x v="97"/>
    <x v="97"/>
    <x v="19"/>
    <x v="35"/>
    <x v="6"/>
    <x v="6"/>
    <x v="6"/>
  </r>
  <r>
    <x v="5051"/>
    <x v="0"/>
    <x v="11"/>
    <x v="4"/>
    <x v="51"/>
    <x v="72"/>
    <x v="4821"/>
    <x v="1065"/>
    <x v="97"/>
    <x v="97"/>
    <x v="19"/>
    <x v="35"/>
    <x v="6"/>
    <x v="11"/>
    <x v="11"/>
  </r>
  <r>
    <x v="5081"/>
    <x v="0"/>
    <x v="9"/>
    <x v="79"/>
    <x v="18"/>
    <x v="7"/>
    <x v="4847"/>
    <x v="1071"/>
    <x v="97"/>
    <x v="97"/>
    <x v="19"/>
    <x v="35"/>
    <x v="6"/>
    <x v="9"/>
    <x v="9"/>
  </r>
  <r>
    <x v="5031"/>
    <x v="0"/>
    <x v="2"/>
    <x v="112"/>
    <x v="71"/>
    <x v="271"/>
    <x v="4801"/>
    <x v="1097"/>
    <x v="97"/>
    <x v="97"/>
    <x v="19"/>
    <x v="35"/>
    <x v="6"/>
    <x v="2"/>
    <x v="2"/>
  </r>
  <r>
    <x v="5082"/>
    <x v="0"/>
    <x v="3"/>
    <x v="65"/>
    <x v="4"/>
    <x v="426"/>
    <x v="4848"/>
    <x v="1078"/>
    <x v="97"/>
    <x v="97"/>
    <x v="19"/>
    <x v="35"/>
    <x v="6"/>
    <x v="3"/>
    <x v="3"/>
  </r>
  <r>
    <x v="5131"/>
    <x v="0"/>
    <x v="2"/>
    <x v="92"/>
    <x v="62"/>
    <x v="187"/>
    <x v="4892"/>
    <x v="1092"/>
    <x v="97"/>
    <x v="97"/>
    <x v="19"/>
    <x v="35"/>
    <x v="6"/>
    <x v="2"/>
    <x v="2"/>
  </r>
  <r>
    <x v="5071"/>
    <x v="0"/>
    <x v="11"/>
    <x v="15"/>
    <x v="61"/>
    <x v="192"/>
    <x v="4839"/>
    <x v="1064"/>
    <x v="97"/>
    <x v="97"/>
    <x v="19"/>
    <x v="35"/>
    <x v="6"/>
    <x v="11"/>
    <x v="11"/>
  </r>
  <r>
    <x v="5068"/>
    <x v="0"/>
    <x v="3"/>
    <x v="11"/>
    <x v="36"/>
    <x v="34"/>
    <x v="4837"/>
    <x v="1076"/>
    <x v="97"/>
    <x v="97"/>
    <x v="19"/>
    <x v="35"/>
    <x v="6"/>
    <x v="3"/>
    <x v="3"/>
  </r>
  <r>
    <x v="4962"/>
    <x v="0"/>
    <x v="3"/>
    <x v="10"/>
    <x v="94"/>
    <x v="34"/>
    <x v="4735"/>
    <x v="1101"/>
    <x v="97"/>
    <x v="97"/>
    <x v="19"/>
    <x v="35"/>
    <x v="6"/>
    <x v="3"/>
    <x v="3"/>
  </r>
  <r>
    <x v="4995"/>
    <x v="0"/>
    <x v="0"/>
    <x v="75"/>
    <x v="91"/>
    <x v="124"/>
    <x v="4767"/>
    <x v="1101"/>
    <x v="97"/>
    <x v="97"/>
    <x v="19"/>
    <x v="35"/>
    <x v="6"/>
    <x v="0"/>
    <x v="0"/>
  </r>
  <r>
    <x v="4978"/>
    <x v="0"/>
    <x v="10"/>
    <x v="93"/>
    <x v="65"/>
    <x v="245"/>
    <x v="4750"/>
    <x v="1071"/>
    <x v="97"/>
    <x v="97"/>
    <x v="19"/>
    <x v="35"/>
    <x v="6"/>
    <x v="10"/>
    <x v="10"/>
  </r>
  <r>
    <x v="5021"/>
    <x v="0"/>
    <x v="10"/>
    <x v="12"/>
    <x v="41"/>
    <x v="155"/>
    <x v="4792"/>
    <x v="1099"/>
    <x v="97"/>
    <x v="97"/>
    <x v="19"/>
    <x v="35"/>
    <x v="6"/>
    <x v="10"/>
    <x v="10"/>
  </r>
  <r>
    <x v="4982"/>
    <x v="0"/>
    <x v="3"/>
    <x v="17"/>
    <x v="8"/>
    <x v="9"/>
    <x v="4754"/>
    <x v="1103"/>
    <x v="97"/>
    <x v="97"/>
    <x v="19"/>
    <x v="35"/>
    <x v="6"/>
    <x v="3"/>
    <x v="3"/>
  </r>
  <r>
    <x v="5036"/>
    <x v="0"/>
    <x v="8"/>
    <x v="48"/>
    <x v="5"/>
    <x v="169"/>
    <x v="4806"/>
    <x v="1106"/>
    <x v="97"/>
    <x v="97"/>
    <x v="19"/>
    <x v="35"/>
    <x v="6"/>
    <x v="8"/>
    <x v="8"/>
  </r>
  <r>
    <x v="4989"/>
    <x v="0"/>
    <x v="4"/>
    <x v="48"/>
    <x v="54"/>
    <x v="371"/>
    <x v="4761"/>
    <x v="1104"/>
    <x v="97"/>
    <x v="97"/>
    <x v="19"/>
    <x v="35"/>
    <x v="6"/>
    <x v="4"/>
    <x v="4"/>
  </r>
  <r>
    <x v="5016"/>
    <x v="0"/>
    <x v="9"/>
    <x v="7"/>
    <x v="8"/>
    <x v="11"/>
    <x v="4787"/>
    <x v="1074"/>
    <x v="97"/>
    <x v="97"/>
    <x v="19"/>
    <x v="35"/>
    <x v="6"/>
    <x v="9"/>
    <x v="9"/>
  </r>
  <r>
    <x v="5016"/>
    <x v="0"/>
    <x v="1"/>
    <x v="92"/>
    <x v="11"/>
    <x v="176"/>
    <x v="4787"/>
    <x v="1074"/>
    <x v="97"/>
    <x v="97"/>
    <x v="19"/>
    <x v="35"/>
    <x v="6"/>
    <x v="1"/>
    <x v="1"/>
  </r>
  <r>
    <x v="4983"/>
    <x v="0"/>
    <x v="4"/>
    <x v="48"/>
    <x v="10"/>
    <x v="187"/>
    <x v="4755"/>
    <x v="1104"/>
    <x v="97"/>
    <x v="97"/>
    <x v="19"/>
    <x v="35"/>
    <x v="6"/>
    <x v="4"/>
    <x v="4"/>
  </r>
  <r>
    <x v="4980"/>
    <x v="0"/>
    <x v="7"/>
    <x v="12"/>
    <x v="6"/>
    <x v="145"/>
    <x v="4752"/>
    <x v="1096"/>
    <x v="97"/>
    <x v="97"/>
    <x v="19"/>
    <x v="35"/>
    <x v="6"/>
    <x v="7"/>
    <x v="7"/>
  </r>
  <r>
    <x v="4974"/>
    <x v="0"/>
    <x v="5"/>
    <x v="20"/>
    <x v="12"/>
    <x v="6"/>
    <x v="4747"/>
    <x v="1093"/>
    <x v="97"/>
    <x v="97"/>
    <x v="19"/>
    <x v="35"/>
    <x v="6"/>
    <x v="5"/>
    <x v="5"/>
  </r>
  <r>
    <x v="5034"/>
    <x v="0"/>
    <x v="3"/>
    <x v="11"/>
    <x v="10"/>
    <x v="11"/>
    <x v="4804"/>
    <x v="1068"/>
    <x v="97"/>
    <x v="97"/>
    <x v="19"/>
    <x v="35"/>
    <x v="6"/>
    <x v="3"/>
    <x v="3"/>
  </r>
  <r>
    <x v="4993"/>
    <x v="0"/>
    <x v="1"/>
    <x v="30"/>
    <x v="18"/>
    <x v="6"/>
    <x v="4765"/>
    <x v="1099"/>
    <x v="97"/>
    <x v="97"/>
    <x v="19"/>
    <x v="35"/>
    <x v="6"/>
    <x v="1"/>
    <x v="1"/>
  </r>
  <r>
    <x v="5011"/>
    <x v="0"/>
    <x v="8"/>
    <x v="23"/>
    <x v="5"/>
    <x v="92"/>
    <x v="4782"/>
    <x v="1085"/>
    <x v="97"/>
    <x v="97"/>
    <x v="19"/>
    <x v="35"/>
    <x v="6"/>
    <x v="8"/>
    <x v="8"/>
  </r>
  <r>
    <x v="4984"/>
    <x v="0"/>
    <x v="6"/>
    <x v="10"/>
    <x v="0"/>
    <x v="6"/>
    <x v="4756"/>
    <x v="1067"/>
    <x v="97"/>
    <x v="97"/>
    <x v="19"/>
    <x v="35"/>
    <x v="6"/>
    <x v="6"/>
    <x v="6"/>
  </r>
  <r>
    <x v="4973"/>
    <x v="0"/>
    <x v="10"/>
    <x v="0"/>
    <x v="98"/>
    <x v="11"/>
    <x v="4746"/>
    <x v="1088"/>
    <x v="97"/>
    <x v="97"/>
    <x v="19"/>
    <x v="35"/>
    <x v="6"/>
    <x v="10"/>
    <x v="10"/>
  </r>
  <r>
    <x v="5020"/>
    <x v="0"/>
    <x v="10"/>
    <x v="13"/>
    <x v="65"/>
    <x v="154"/>
    <x v="4791"/>
    <x v="1075"/>
    <x v="97"/>
    <x v="97"/>
    <x v="19"/>
    <x v="35"/>
    <x v="6"/>
    <x v="10"/>
    <x v="10"/>
  </r>
  <r>
    <x v="4990"/>
    <x v="0"/>
    <x v="2"/>
    <x v="80"/>
    <x v="90"/>
    <x v="1294"/>
    <x v="4762"/>
    <x v="1099"/>
    <x v="97"/>
    <x v="97"/>
    <x v="19"/>
    <x v="35"/>
    <x v="6"/>
    <x v="2"/>
    <x v="2"/>
  </r>
  <r>
    <x v="4963"/>
    <x v="0"/>
    <x v="3"/>
    <x v="90"/>
    <x v="20"/>
    <x v="873"/>
    <x v="4736"/>
    <x v="1076"/>
    <x v="97"/>
    <x v="97"/>
    <x v="19"/>
    <x v="35"/>
    <x v="6"/>
    <x v="3"/>
    <x v="3"/>
  </r>
  <r>
    <x v="4990"/>
    <x v="1"/>
    <x v="2"/>
    <x v="98"/>
    <x v="90"/>
    <x v="516"/>
    <x v="4762"/>
    <x v="1099"/>
    <x v="97"/>
    <x v="97"/>
    <x v="19"/>
    <x v="35"/>
    <x v="6"/>
    <x v="2"/>
    <x v="2"/>
  </r>
  <r>
    <x v="4977"/>
    <x v="0"/>
    <x v="4"/>
    <x v="48"/>
    <x v="30"/>
    <x v="7"/>
    <x v="1191"/>
    <x v="1061"/>
    <x v="97"/>
    <x v="97"/>
    <x v="19"/>
    <x v="35"/>
    <x v="6"/>
    <x v="4"/>
    <x v="4"/>
  </r>
  <r>
    <x v="5068"/>
    <x v="0"/>
    <x v="4"/>
    <x v="5"/>
    <x v="5"/>
    <x v="5"/>
    <x v="4837"/>
    <x v="1076"/>
    <x v="97"/>
    <x v="97"/>
    <x v="19"/>
    <x v="35"/>
    <x v="6"/>
    <x v="4"/>
    <x v="4"/>
  </r>
  <r>
    <x v="5058"/>
    <x v="0"/>
    <x v="10"/>
    <x v="12"/>
    <x v="12"/>
    <x v="13"/>
    <x v="4827"/>
    <x v="1074"/>
    <x v="97"/>
    <x v="97"/>
    <x v="19"/>
    <x v="35"/>
    <x v="6"/>
    <x v="10"/>
    <x v="10"/>
  </r>
  <r>
    <x v="5108"/>
    <x v="0"/>
    <x v="9"/>
    <x v="15"/>
    <x v="24"/>
    <x v="172"/>
    <x v="4873"/>
    <x v="1082"/>
    <x v="97"/>
    <x v="97"/>
    <x v="19"/>
    <x v="35"/>
    <x v="6"/>
    <x v="9"/>
    <x v="9"/>
  </r>
  <r>
    <x v="5129"/>
    <x v="0"/>
    <x v="9"/>
    <x v="54"/>
    <x v="44"/>
    <x v="110"/>
    <x v="4890"/>
    <x v="1078"/>
    <x v="97"/>
    <x v="97"/>
    <x v="19"/>
    <x v="35"/>
    <x v="6"/>
    <x v="9"/>
    <x v="9"/>
  </r>
  <r>
    <x v="5024"/>
    <x v="0"/>
    <x v="11"/>
    <x v="35"/>
    <x v="75"/>
    <x v="251"/>
    <x v="4794"/>
    <x v="1094"/>
    <x v="97"/>
    <x v="97"/>
    <x v="19"/>
    <x v="35"/>
    <x v="6"/>
    <x v="11"/>
    <x v="11"/>
  </r>
  <r>
    <x v="5075"/>
    <x v="0"/>
    <x v="1"/>
    <x v="38"/>
    <x v="2"/>
    <x v="925"/>
    <x v="4842"/>
    <x v="1074"/>
    <x v="97"/>
    <x v="97"/>
    <x v="19"/>
    <x v="35"/>
    <x v="6"/>
    <x v="1"/>
    <x v="1"/>
  </r>
  <r>
    <x v="5052"/>
    <x v="0"/>
    <x v="10"/>
    <x v="30"/>
    <x v="14"/>
    <x v="31"/>
    <x v="4822"/>
    <x v="1101"/>
    <x v="97"/>
    <x v="97"/>
    <x v="19"/>
    <x v="35"/>
    <x v="6"/>
    <x v="10"/>
    <x v="10"/>
  </r>
  <r>
    <x v="5108"/>
    <x v="0"/>
    <x v="4"/>
    <x v="3"/>
    <x v="10"/>
    <x v="7"/>
    <x v="4873"/>
    <x v="1082"/>
    <x v="97"/>
    <x v="97"/>
    <x v="19"/>
    <x v="35"/>
    <x v="6"/>
    <x v="4"/>
    <x v="4"/>
  </r>
  <r>
    <x v="5023"/>
    <x v="0"/>
    <x v="3"/>
    <x v="35"/>
    <x v="51"/>
    <x v="63"/>
    <x v="4793"/>
    <x v="1077"/>
    <x v="97"/>
    <x v="97"/>
    <x v="19"/>
    <x v="35"/>
    <x v="6"/>
    <x v="3"/>
    <x v="3"/>
  </r>
  <r>
    <x v="5064"/>
    <x v="1"/>
    <x v="2"/>
    <x v="57"/>
    <x v="16"/>
    <x v="429"/>
    <x v="4833"/>
    <x v="1105"/>
    <x v="97"/>
    <x v="97"/>
    <x v="19"/>
    <x v="35"/>
    <x v="6"/>
    <x v="2"/>
    <x v="2"/>
  </r>
  <r>
    <x v="5077"/>
    <x v="0"/>
    <x v="0"/>
    <x v="75"/>
    <x v="91"/>
    <x v="124"/>
    <x v="4844"/>
    <x v="1074"/>
    <x v="97"/>
    <x v="97"/>
    <x v="19"/>
    <x v="35"/>
    <x v="6"/>
    <x v="0"/>
    <x v="0"/>
  </r>
  <r>
    <x v="5053"/>
    <x v="0"/>
    <x v="4"/>
    <x v="11"/>
    <x v="16"/>
    <x v="112"/>
    <x v="4823"/>
    <x v="1062"/>
    <x v="97"/>
    <x v="97"/>
    <x v="19"/>
    <x v="35"/>
    <x v="6"/>
    <x v="4"/>
    <x v="4"/>
  </r>
  <r>
    <x v="5061"/>
    <x v="1"/>
    <x v="2"/>
    <x v="145"/>
    <x v="116"/>
    <x v="569"/>
    <x v="4830"/>
    <x v="1083"/>
    <x v="97"/>
    <x v="97"/>
    <x v="19"/>
    <x v="35"/>
    <x v="6"/>
    <x v="2"/>
    <x v="2"/>
  </r>
  <r>
    <x v="5047"/>
    <x v="0"/>
    <x v="0"/>
    <x v="8"/>
    <x v="0"/>
    <x v="7"/>
    <x v="4817"/>
    <x v="1076"/>
    <x v="97"/>
    <x v="97"/>
    <x v="19"/>
    <x v="35"/>
    <x v="6"/>
    <x v="0"/>
    <x v="0"/>
  </r>
  <r>
    <x v="5033"/>
    <x v="0"/>
    <x v="2"/>
    <x v="54"/>
    <x v="4"/>
    <x v="314"/>
    <x v="4803"/>
    <x v="1096"/>
    <x v="97"/>
    <x v="97"/>
    <x v="19"/>
    <x v="35"/>
    <x v="6"/>
    <x v="2"/>
    <x v="2"/>
  </r>
  <r>
    <x v="5127"/>
    <x v="0"/>
    <x v="3"/>
    <x v="10"/>
    <x v="14"/>
    <x v="171"/>
    <x v="948"/>
    <x v="1064"/>
    <x v="97"/>
    <x v="97"/>
    <x v="19"/>
    <x v="35"/>
    <x v="6"/>
    <x v="3"/>
    <x v="3"/>
  </r>
  <r>
    <x v="5070"/>
    <x v="0"/>
    <x v="3"/>
    <x v="54"/>
    <x v="27"/>
    <x v="81"/>
    <x v="4838"/>
    <x v="1096"/>
    <x v="97"/>
    <x v="97"/>
    <x v="19"/>
    <x v="35"/>
    <x v="6"/>
    <x v="3"/>
    <x v="3"/>
  </r>
  <r>
    <x v="5082"/>
    <x v="0"/>
    <x v="1"/>
    <x v="19"/>
    <x v="48"/>
    <x v="350"/>
    <x v="4848"/>
    <x v="1078"/>
    <x v="97"/>
    <x v="97"/>
    <x v="19"/>
    <x v="35"/>
    <x v="6"/>
    <x v="1"/>
    <x v="1"/>
  </r>
  <r>
    <x v="5074"/>
    <x v="0"/>
    <x v="7"/>
    <x v="23"/>
    <x v="3"/>
    <x v="252"/>
    <x v="4841"/>
    <x v="1103"/>
    <x v="97"/>
    <x v="97"/>
    <x v="19"/>
    <x v="35"/>
    <x v="6"/>
    <x v="7"/>
    <x v="7"/>
  </r>
  <r>
    <x v="5084"/>
    <x v="0"/>
    <x v="0"/>
    <x v="17"/>
    <x v="56"/>
    <x v="85"/>
    <x v="4849"/>
    <x v="1068"/>
    <x v="97"/>
    <x v="97"/>
    <x v="19"/>
    <x v="35"/>
    <x v="6"/>
    <x v="0"/>
    <x v="0"/>
  </r>
  <r>
    <x v="5056"/>
    <x v="0"/>
    <x v="1"/>
    <x v="70"/>
    <x v="61"/>
    <x v="312"/>
    <x v="4826"/>
    <x v="1098"/>
    <x v="97"/>
    <x v="97"/>
    <x v="19"/>
    <x v="35"/>
    <x v="6"/>
    <x v="1"/>
    <x v="1"/>
  </r>
  <r>
    <x v="5065"/>
    <x v="0"/>
    <x v="1"/>
    <x v="40"/>
    <x v="47"/>
    <x v="376"/>
    <x v="4834"/>
    <x v="1075"/>
    <x v="97"/>
    <x v="97"/>
    <x v="19"/>
    <x v="35"/>
    <x v="6"/>
    <x v="1"/>
    <x v="1"/>
  </r>
  <r>
    <x v="5129"/>
    <x v="1"/>
    <x v="2"/>
    <x v="84"/>
    <x v="87"/>
    <x v="142"/>
    <x v="4890"/>
    <x v="1078"/>
    <x v="97"/>
    <x v="97"/>
    <x v="19"/>
    <x v="35"/>
    <x v="6"/>
    <x v="2"/>
    <x v="2"/>
  </r>
  <r>
    <x v="5072"/>
    <x v="0"/>
    <x v="0"/>
    <x v="16"/>
    <x v="17"/>
    <x v="6"/>
    <x v="718"/>
    <x v="1068"/>
    <x v="97"/>
    <x v="97"/>
    <x v="19"/>
    <x v="35"/>
    <x v="6"/>
    <x v="0"/>
    <x v="0"/>
  </r>
  <r>
    <x v="5067"/>
    <x v="0"/>
    <x v="3"/>
    <x v="65"/>
    <x v="102"/>
    <x v="2060"/>
    <x v="4836"/>
    <x v="1072"/>
    <x v="97"/>
    <x v="97"/>
    <x v="19"/>
    <x v="35"/>
    <x v="6"/>
    <x v="3"/>
    <x v="3"/>
  </r>
  <r>
    <x v="5060"/>
    <x v="0"/>
    <x v="2"/>
    <x v="79"/>
    <x v="63"/>
    <x v="73"/>
    <x v="4829"/>
    <x v="1077"/>
    <x v="97"/>
    <x v="97"/>
    <x v="19"/>
    <x v="35"/>
    <x v="6"/>
    <x v="2"/>
    <x v="2"/>
  </r>
  <r>
    <x v="5071"/>
    <x v="0"/>
    <x v="0"/>
    <x v="0"/>
    <x v="98"/>
    <x v="11"/>
    <x v="4839"/>
    <x v="1064"/>
    <x v="97"/>
    <x v="97"/>
    <x v="19"/>
    <x v="35"/>
    <x v="6"/>
    <x v="0"/>
    <x v="0"/>
  </r>
  <r>
    <x v="5066"/>
    <x v="0"/>
    <x v="5"/>
    <x v="6"/>
    <x v="6"/>
    <x v="6"/>
    <x v="4835"/>
    <x v="1100"/>
    <x v="97"/>
    <x v="97"/>
    <x v="19"/>
    <x v="35"/>
    <x v="6"/>
    <x v="5"/>
    <x v="5"/>
  </r>
  <r>
    <x v="5050"/>
    <x v="0"/>
    <x v="10"/>
    <x v="17"/>
    <x v="23"/>
    <x v="32"/>
    <x v="4820"/>
    <x v="1067"/>
    <x v="97"/>
    <x v="97"/>
    <x v="19"/>
    <x v="35"/>
    <x v="6"/>
    <x v="10"/>
    <x v="10"/>
  </r>
  <r>
    <x v="5061"/>
    <x v="0"/>
    <x v="9"/>
    <x v="138"/>
    <x v="136"/>
    <x v="2221"/>
    <x v="4830"/>
    <x v="1083"/>
    <x v="97"/>
    <x v="97"/>
    <x v="19"/>
    <x v="35"/>
    <x v="6"/>
    <x v="9"/>
    <x v="9"/>
  </r>
  <r>
    <x v="5066"/>
    <x v="0"/>
    <x v="6"/>
    <x v="11"/>
    <x v="23"/>
    <x v="246"/>
    <x v="4835"/>
    <x v="1100"/>
    <x v="97"/>
    <x v="97"/>
    <x v="19"/>
    <x v="35"/>
    <x v="6"/>
    <x v="6"/>
    <x v="6"/>
  </r>
  <r>
    <x v="5127"/>
    <x v="0"/>
    <x v="1"/>
    <x v="5"/>
    <x v="5"/>
    <x v="5"/>
    <x v="948"/>
    <x v="1064"/>
    <x v="97"/>
    <x v="97"/>
    <x v="19"/>
    <x v="35"/>
    <x v="6"/>
    <x v="1"/>
    <x v="1"/>
  </r>
  <r>
    <x v="5023"/>
    <x v="0"/>
    <x v="4"/>
    <x v="53"/>
    <x v="47"/>
    <x v="152"/>
    <x v="4793"/>
    <x v="1077"/>
    <x v="97"/>
    <x v="97"/>
    <x v="19"/>
    <x v="35"/>
    <x v="6"/>
    <x v="4"/>
    <x v="4"/>
  </r>
  <r>
    <x v="5025"/>
    <x v="0"/>
    <x v="11"/>
    <x v="21"/>
    <x v="13"/>
    <x v="22"/>
    <x v="4795"/>
    <x v="1076"/>
    <x v="97"/>
    <x v="97"/>
    <x v="19"/>
    <x v="35"/>
    <x v="6"/>
    <x v="11"/>
    <x v="11"/>
  </r>
  <r>
    <x v="5027"/>
    <x v="0"/>
    <x v="7"/>
    <x v="30"/>
    <x v="62"/>
    <x v="7"/>
    <x v="4797"/>
    <x v="1071"/>
    <x v="97"/>
    <x v="97"/>
    <x v="19"/>
    <x v="35"/>
    <x v="6"/>
    <x v="7"/>
    <x v="7"/>
  </r>
  <r>
    <x v="5024"/>
    <x v="0"/>
    <x v="0"/>
    <x v="9"/>
    <x v="14"/>
    <x v="14"/>
    <x v="4794"/>
    <x v="1094"/>
    <x v="97"/>
    <x v="97"/>
    <x v="19"/>
    <x v="35"/>
    <x v="6"/>
    <x v="0"/>
    <x v="0"/>
  </r>
  <r>
    <x v="5064"/>
    <x v="0"/>
    <x v="3"/>
    <x v="30"/>
    <x v="62"/>
    <x v="7"/>
    <x v="4833"/>
    <x v="1105"/>
    <x v="97"/>
    <x v="97"/>
    <x v="19"/>
    <x v="35"/>
    <x v="6"/>
    <x v="3"/>
    <x v="3"/>
  </r>
  <r>
    <x v="5087"/>
    <x v="0"/>
    <x v="0"/>
    <x v="79"/>
    <x v="65"/>
    <x v="3"/>
    <x v="4852"/>
    <x v="1063"/>
    <x v="97"/>
    <x v="97"/>
    <x v="19"/>
    <x v="35"/>
    <x v="6"/>
    <x v="0"/>
    <x v="0"/>
  </r>
  <r>
    <x v="5051"/>
    <x v="0"/>
    <x v="8"/>
    <x v="49"/>
    <x v="87"/>
    <x v="340"/>
    <x v="4821"/>
    <x v="1065"/>
    <x v="97"/>
    <x v="97"/>
    <x v="19"/>
    <x v="35"/>
    <x v="6"/>
    <x v="8"/>
    <x v="8"/>
  </r>
  <r>
    <x v="4882"/>
    <x v="0"/>
    <x v="5"/>
    <x v="0"/>
    <x v="0"/>
    <x v="0"/>
    <x v="4661"/>
    <x v="1061"/>
    <x v="97"/>
    <x v="97"/>
    <x v="19"/>
    <x v="35"/>
    <x v="6"/>
    <x v="5"/>
    <x v="5"/>
  </r>
  <r>
    <x v="4904"/>
    <x v="0"/>
    <x v="0"/>
    <x v="75"/>
    <x v="12"/>
    <x v="120"/>
    <x v="4682"/>
    <x v="1076"/>
    <x v="97"/>
    <x v="97"/>
    <x v="19"/>
    <x v="35"/>
    <x v="6"/>
    <x v="0"/>
    <x v="0"/>
  </r>
  <r>
    <x v="4910"/>
    <x v="0"/>
    <x v="0"/>
    <x v="20"/>
    <x v="41"/>
    <x v="73"/>
    <x v="4688"/>
    <x v="1067"/>
    <x v="97"/>
    <x v="97"/>
    <x v="19"/>
    <x v="35"/>
    <x v="6"/>
    <x v="0"/>
    <x v="0"/>
  </r>
  <r>
    <x v="4903"/>
    <x v="0"/>
    <x v="0"/>
    <x v="12"/>
    <x v="45"/>
    <x v="6"/>
    <x v="4681"/>
    <x v="1074"/>
    <x v="97"/>
    <x v="97"/>
    <x v="19"/>
    <x v="35"/>
    <x v="6"/>
    <x v="0"/>
    <x v="0"/>
  </r>
  <r>
    <x v="4948"/>
    <x v="0"/>
    <x v="1"/>
    <x v="79"/>
    <x v="65"/>
    <x v="3"/>
    <x v="4722"/>
    <x v="1079"/>
    <x v="97"/>
    <x v="97"/>
    <x v="19"/>
    <x v="35"/>
    <x v="6"/>
    <x v="1"/>
    <x v="1"/>
  </r>
  <r>
    <x v="4942"/>
    <x v="0"/>
    <x v="10"/>
    <x v="48"/>
    <x v="36"/>
    <x v="26"/>
    <x v="4716"/>
    <x v="1065"/>
    <x v="97"/>
    <x v="97"/>
    <x v="19"/>
    <x v="35"/>
    <x v="6"/>
    <x v="10"/>
    <x v="10"/>
  </r>
  <r>
    <x v="5080"/>
    <x v="0"/>
    <x v="10"/>
    <x v="79"/>
    <x v="94"/>
    <x v="39"/>
    <x v="3243"/>
    <x v="1091"/>
    <x v="97"/>
    <x v="97"/>
    <x v="19"/>
    <x v="35"/>
    <x v="6"/>
    <x v="10"/>
    <x v="10"/>
  </r>
  <r>
    <x v="5131"/>
    <x v="0"/>
    <x v="8"/>
    <x v="9"/>
    <x v="65"/>
    <x v="6"/>
    <x v="4892"/>
    <x v="1092"/>
    <x v="97"/>
    <x v="97"/>
    <x v="19"/>
    <x v="35"/>
    <x v="6"/>
    <x v="8"/>
    <x v="8"/>
  </r>
  <r>
    <x v="5067"/>
    <x v="0"/>
    <x v="10"/>
    <x v="3"/>
    <x v="36"/>
    <x v="153"/>
    <x v="4836"/>
    <x v="1072"/>
    <x v="97"/>
    <x v="97"/>
    <x v="19"/>
    <x v="35"/>
    <x v="6"/>
    <x v="10"/>
    <x v="10"/>
  </r>
  <r>
    <x v="5126"/>
    <x v="0"/>
    <x v="8"/>
    <x v="35"/>
    <x v="60"/>
    <x v="305"/>
    <x v="4888"/>
    <x v="1062"/>
    <x v="97"/>
    <x v="97"/>
    <x v="19"/>
    <x v="35"/>
    <x v="6"/>
    <x v="8"/>
    <x v="8"/>
  </r>
  <r>
    <x v="5032"/>
    <x v="0"/>
    <x v="6"/>
    <x v="50"/>
    <x v="59"/>
    <x v="75"/>
    <x v="4802"/>
    <x v="1089"/>
    <x v="97"/>
    <x v="97"/>
    <x v="19"/>
    <x v="35"/>
    <x v="6"/>
    <x v="6"/>
    <x v="6"/>
  </r>
  <r>
    <x v="5070"/>
    <x v="0"/>
    <x v="8"/>
    <x v="27"/>
    <x v="2"/>
    <x v="1335"/>
    <x v="4838"/>
    <x v="1096"/>
    <x v="97"/>
    <x v="97"/>
    <x v="19"/>
    <x v="35"/>
    <x v="6"/>
    <x v="8"/>
    <x v="8"/>
  </r>
  <r>
    <x v="5055"/>
    <x v="0"/>
    <x v="8"/>
    <x v="51"/>
    <x v="40"/>
    <x v="2371"/>
    <x v="4825"/>
    <x v="1070"/>
    <x v="97"/>
    <x v="97"/>
    <x v="19"/>
    <x v="35"/>
    <x v="6"/>
    <x v="8"/>
    <x v="8"/>
  </r>
  <r>
    <x v="4944"/>
    <x v="0"/>
    <x v="8"/>
    <x v="40"/>
    <x v="35"/>
    <x v="275"/>
    <x v="4718"/>
    <x v="1070"/>
    <x v="97"/>
    <x v="97"/>
    <x v="19"/>
    <x v="35"/>
    <x v="6"/>
    <x v="8"/>
    <x v="8"/>
  </r>
  <r>
    <x v="4900"/>
    <x v="0"/>
    <x v="11"/>
    <x v="35"/>
    <x v="38"/>
    <x v="41"/>
    <x v="4678"/>
    <x v="1075"/>
    <x v="97"/>
    <x v="97"/>
    <x v="19"/>
    <x v="35"/>
    <x v="6"/>
    <x v="11"/>
    <x v="11"/>
  </r>
  <r>
    <x v="4895"/>
    <x v="0"/>
    <x v="0"/>
    <x v="12"/>
    <x v="45"/>
    <x v="6"/>
    <x v="4673"/>
    <x v="1062"/>
    <x v="97"/>
    <x v="97"/>
    <x v="19"/>
    <x v="35"/>
    <x v="6"/>
    <x v="0"/>
    <x v="0"/>
  </r>
  <r>
    <x v="4939"/>
    <x v="0"/>
    <x v="3"/>
    <x v="50"/>
    <x v="59"/>
    <x v="75"/>
    <x v="4713"/>
    <x v="1095"/>
    <x v="97"/>
    <x v="97"/>
    <x v="19"/>
    <x v="35"/>
    <x v="6"/>
    <x v="3"/>
    <x v="3"/>
  </r>
  <r>
    <x v="4894"/>
    <x v="0"/>
    <x v="10"/>
    <x v="11"/>
    <x v="10"/>
    <x v="11"/>
    <x v="4672"/>
    <x v="1061"/>
    <x v="97"/>
    <x v="97"/>
    <x v="19"/>
    <x v="35"/>
    <x v="6"/>
    <x v="10"/>
    <x v="10"/>
  </r>
  <r>
    <x v="4911"/>
    <x v="0"/>
    <x v="7"/>
    <x v="10"/>
    <x v="43"/>
    <x v="666"/>
    <x v="4689"/>
    <x v="1080"/>
    <x v="97"/>
    <x v="97"/>
    <x v="19"/>
    <x v="35"/>
    <x v="6"/>
    <x v="7"/>
    <x v="7"/>
  </r>
  <r>
    <x v="4915"/>
    <x v="0"/>
    <x v="1"/>
    <x v="37"/>
    <x v="54"/>
    <x v="214"/>
    <x v="4692"/>
    <x v="1072"/>
    <x v="97"/>
    <x v="97"/>
    <x v="19"/>
    <x v="35"/>
    <x v="6"/>
    <x v="1"/>
    <x v="1"/>
  </r>
  <r>
    <x v="4942"/>
    <x v="0"/>
    <x v="1"/>
    <x v="105"/>
    <x v="113"/>
    <x v="26"/>
    <x v="4716"/>
    <x v="1065"/>
    <x v="97"/>
    <x v="97"/>
    <x v="19"/>
    <x v="35"/>
    <x v="6"/>
    <x v="1"/>
    <x v="1"/>
  </r>
  <r>
    <x v="4896"/>
    <x v="0"/>
    <x v="0"/>
    <x v="75"/>
    <x v="91"/>
    <x v="124"/>
    <x v="4674"/>
    <x v="1072"/>
    <x v="97"/>
    <x v="97"/>
    <x v="19"/>
    <x v="35"/>
    <x v="6"/>
    <x v="0"/>
    <x v="0"/>
  </r>
  <r>
    <x v="4913"/>
    <x v="0"/>
    <x v="5"/>
    <x v="75"/>
    <x v="17"/>
    <x v="120"/>
    <x v="1414"/>
    <x v="1082"/>
    <x v="97"/>
    <x v="97"/>
    <x v="19"/>
    <x v="35"/>
    <x v="6"/>
    <x v="5"/>
    <x v="5"/>
  </r>
  <r>
    <x v="4941"/>
    <x v="0"/>
    <x v="5"/>
    <x v="79"/>
    <x v="9"/>
    <x v="6"/>
    <x v="4715"/>
    <x v="1097"/>
    <x v="97"/>
    <x v="97"/>
    <x v="19"/>
    <x v="35"/>
    <x v="6"/>
    <x v="5"/>
    <x v="5"/>
  </r>
  <r>
    <x v="4951"/>
    <x v="1"/>
    <x v="2"/>
    <x v="163"/>
    <x v="115"/>
    <x v="3878"/>
    <x v="4725"/>
    <x v="1088"/>
    <x v="97"/>
    <x v="97"/>
    <x v="19"/>
    <x v="35"/>
    <x v="6"/>
    <x v="2"/>
    <x v="2"/>
  </r>
  <r>
    <x v="4915"/>
    <x v="0"/>
    <x v="5"/>
    <x v="12"/>
    <x v="45"/>
    <x v="6"/>
    <x v="4692"/>
    <x v="1072"/>
    <x v="97"/>
    <x v="97"/>
    <x v="19"/>
    <x v="35"/>
    <x v="6"/>
    <x v="5"/>
    <x v="5"/>
  </r>
  <r>
    <x v="4893"/>
    <x v="0"/>
    <x v="9"/>
    <x v="9"/>
    <x v="10"/>
    <x v="1298"/>
    <x v="1824"/>
    <x v="1071"/>
    <x v="97"/>
    <x v="97"/>
    <x v="19"/>
    <x v="35"/>
    <x v="6"/>
    <x v="9"/>
    <x v="9"/>
  </r>
  <r>
    <x v="4909"/>
    <x v="0"/>
    <x v="1"/>
    <x v="53"/>
    <x v="81"/>
    <x v="178"/>
    <x v="4687"/>
    <x v="1075"/>
    <x v="97"/>
    <x v="97"/>
    <x v="19"/>
    <x v="35"/>
    <x v="6"/>
    <x v="1"/>
    <x v="1"/>
  </r>
  <r>
    <x v="4884"/>
    <x v="0"/>
    <x v="11"/>
    <x v="21"/>
    <x v="18"/>
    <x v="11"/>
    <x v="4663"/>
    <x v="1063"/>
    <x v="97"/>
    <x v="97"/>
    <x v="19"/>
    <x v="35"/>
    <x v="6"/>
    <x v="11"/>
    <x v="11"/>
  </r>
  <r>
    <x v="4885"/>
    <x v="0"/>
    <x v="0"/>
    <x v="93"/>
    <x v="18"/>
    <x v="180"/>
    <x v="4664"/>
    <x v="1062"/>
    <x v="97"/>
    <x v="97"/>
    <x v="19"/>
    <x v="35"/>
    <x v="6"/>
    <x v="0"/>
    <x v="0"/>
  </r>
  <r>
    <x v="4914"/>
    <x v="0"/>
    <x v="7"/>
    <x v="13"/>
    <x v="63"/>
    <x v="72"/>
    <x v="4691"/>
    <x v="1083"/>
    <x v="97"/>
    <x v="97"/>
    <x v="19"/>
    <x v="35"/>
    <x v="6"/>
    <x v="7"/>
    <x v="7"/>
  </r>
  <r>
    <x v="4951"/>
    <x v="0"/>
    <x v="4"/>
    <x v="34"/>
    <x v="118"/>
    <x v="281"/>
    <x v="4725"/>
    <x v="1088"/>
    <x v="97"/>
    <x v="97"/>
    <x v="19"/>
    <x v="35"/>
    <x v="6"/>
    <x v="4"/>
    <x v="4"/>
  </r>
  <r>
    <x v="4939"/>
    <x v="0"/>
    <x v="1"/>
    <x v="38"/>
    <x v="114"/>
    <x v="396"/>
    <x v="4713"/>
    <x v="1095"/>
    <x v="97"/>
    <x v="97"/>
    <x v="19"/>
    <x v="35"/>
    <x v="6"/>
    <x v="1"/>
    <x v="1"/>
  </r>
  <r>
    <x v="4891"/>
    <x v="0"/>
    <x v="1"/>
    <x v="53"/>
    <x v="15"/>
    <x v="12"/>
    <x v="4670"/>
    <x v="1069"/>
    <x v="97"/>
    <x v="97"/>
    <x v="19"/>
    <x v="35"/>
    <x v="6"/>
    <x v="1"/>
    <x v="1"/>
  </r>
  <r>
    <x v="4895"/>
    <x v="0"/>
    <x v="11"/>
    <x v="21"/>
    <x v="65"/>
    <x v="75"/>
    <x v="4673"/>
    <x v="1062"/>
    <x v="97"/>
    <x v="97"/>
    <x v="19"/>
    <x v="35"/>
    <x v="6"/>
    <x v="11"/>
    <x v="11"/>
  </r>
  <r>
    <x v="4917"/>
    <x v="0"/>
    <x v="0"/>
    <x v="93"/>
    <x v="9"/>
    <x v="63"/>
    <x v="4694"/>
    <x v="1085"/>
    <x v="97"/>
    <x v="97"/>
    <x v="19"/>
    <x v="35"/>
    <x v="6"/>
    <x v="0"/>
    <x v="0"/>
  </r>
  <r>
    <x v="4901"/>
    <x v="1"/>
    <x v="2"/>
    <x v="36"/>
    <x v="31"/>
    <x v="39"/>
    <x v="4679"/>
    <x v="1067"/>
    <x v="97"/>
    <x v="97"/>
    <x v="19"/>
    <x v="35"/>
    <x v="6"/>
    <x v="2"/>
    <x v="2"/>
  </r>
  <r>
    <x v="5119"/>
    <x v="0"/>
    <x v="4"/>
    <x v="92"/>
    <x v="63"/>
    <x v="57"/>
    <x v="4882"/>
    <x v="1061"/>
    <x v="97"/>
    <x v="97"/>
    <x v="19"/>
    <x v="35"/>
    <x v="6"/>
    <x v="4"/>
    <x v="4"/>
  </r>
  <r>
    <x v="4888"/>
    <x v="0"/>
    <x v="1"/>
    <x v="51"/>
    <x v="51"/>
    <x v="34"/>
    <x v="4667"/>
    <x v="1066"/>
    <x v="97"/>
    <x v="97"/>
    <x v="19"/>
    <x v="35"/>
    <x v="6"/>
    <x v="1"/>
    <x v="1"/>
  </r>
  <r>
    <x v="4892"/>
    <x v="0"/>
    <x v="5"/>
    <x v="16"/>
    <x v="45"/>
    <x v="145"/>
    <x v="4671"/>
    <x v="1070"/>
    <x v="97"/>
    <x v="97"/>
    <x v="19"/>
    <x v="35"/>
    <x v="6"/>
    <x v="5"/>
    <x v="5"/>
  </r>
  <r>
    <x v="4937"/>
    <x v="0"/>
    <x v="7"/>
    <x v="20"/>
    <x v="6"/>
    <x v="7"/>
    <x v="4711"/>
    <x v="1092"/>
    <x v="97"/>
    <x v="97"/>
    <x v="19"/>
    <x v="35"/>
    <x v="6"/>
    <x v="7"/>
    <x v="7"/>
  </r>
  <r>
    <x v="4950"/>
    <x v="0"/>
    <x v="7"/>
    <x v="93"/>
    <x v="85"/>
    <x v="6"/>
    <x v="4724"/>
    <x v="1077"/>
    <x v="97"/>
    <x v="97"/>
    <x v="19"/>
    <x v="35"/>
    <x v="6"/>
    <x v="7"/>
    <x v="7"/>
  </r>
  <r>
    <x v="5121"/>
    <x v="0"/>
    <x v="9"/>
    <x v="23"/>
    <x v="3"/>
    <x v="252"/>
    <x v="4884"/>
    <x v="1091"/>
    <x v="97"/>
    <x v="97"/>
    <x v="19"/>
    <x v="35"/>
    <x v="6"/>
    <x v="9"/>
    <x v="9"/>
  </r>
  <r>
    <x v="4938"/>
    <x v="0"/>
    <x v="9"/>
    <x v="30"/>
    <x v="63"/>
    <x v="34"/>
    <x v="4712"/>
    <x v="1096"/>
    <x v="97"/>
    <x v="97"/>
    <x v="19"/>
    <x v="35"/>
    <x v="6"/>
    <x v="9"/>
    <x v="9"/>
  </r>
  <r>
    <x v="4907"/>
    <x v="1"/>
    <x v="2"/>
    <x v="30"/>
    <x v="65"/>
    <x v="244"/>
    <x v="4685"/>
    <x v="1078"/>
    <x v="97"/>
    <x v="97"/>
    <x v="19"/>
    <x v="35"/>
    <x v="6"/>
    <x v="2"/>
    <x v="2"/>
  </r>
  <r>
    <x v="4916"/>
    <x v="0"/>
    <x v="6"/>
    <x v="7"/>
    <x v="63"/>
    <x v="6"/>
    <x v="4693"/>
    <x v="1084"/>
    <x v="97"/>
    <x v="97"/>
    <x v="19"/>
    <x v="35"/>
    <x v="6"/>
    <x v="6"/>
    <x v="6"/>
  </r>
  <r>
    <x v="4940"/>
    <x v="0"/>
    <x v="1"/>
    <x v="63"/>
    <x v="30"/>
    <x v="209"/>
    <x v="4714"/>
    <x v="1066"/>
    <x v="97"/>
    <x v="97"/>
    <x v="19"/>
    <x v="35"/>
    <x v="6"/>
    <x v="1"/>
    <x v="1"/>
  </r>
  <r>
    <x v="5075"/>
    <x v="0"/>
    <x v="7"/>
    <x v="13"/>
    <x v="65"/>
    <x v="154"/>
    <x v="4842"/>
    <x v="1074"/>
    <x v="97"/>
    <x v="97"/>
    <x v="19"/>
    <x v="35"/>
    <x v="6"/>
    <x v="7"/>
    <x v="7"/>
  </r>
  <r>
    <x v="5080"/>
    <x v="0"/>
    <x v="1"/>
    <x v="63"/>
    <x v="36"/>
    <x v="337"/>
    <x v="3243"/>
    <x v="1091"/>
    <x v="97"/>
    <x v="97"/>
    <x v="19"/>
    <x v="35"/>
    <x v="6"/>
    <x v="1"/>
    <x v="1"/>
  </r>
  <r>
    <x v="5132"/>
    <x v="0"/>
    <x v="6"/>
    <x v="21"/>
    <x v="13"/>
    <x v="22"/>
    <x v="4893"/>
    <x v="1101"/>
    <x v="97"/>
    <x v="97"/>
    <x v="19"/>
    <x v="35"/>
    <x v="6"/>
    <x v="6"/>
    <x v="6"/>
  </r>
  <r>
    <x v="5022"/>
    <x v="0"/>
    <x v="11"/>
    <x v="23"/>
    <x v="7"/>
    <x v="376"/>
    <x v="2277"/>
    <x v="1083"/>
    <x v="97"/>
    <x v="97"/>
    <x v="19"/>
    <x v="35"/>
    <x v="6"/>
    <x v="11"/>
    <x v="11"/>
  </r>
  <r>
    <x v="5060"/>
    <x v="0"/>
    <x v="8"/>
    <x v="9"/>
    <x v="7"/>
    <x v="282"/>
    <x v="4829"/>
    <x v="1077"/>
    <x v="97"/>
    <x v="97"/>
    <x v="19"/>
    <x v="35"/>
    <x v="6"/>
    <x v="8"/>
    <x v="8"/>
  </r>
  <r>
    <x v="5063"/>
    <x v="0"/>
    <x v="4"/>
    <x v="53"/>
    <x v="60"/>
    <x v="139"/>
    <x v="4832"/>
    <x v="1098"/>
    <x v="97"/>
    <x v="97"/>
    <x v="19"/>
    <x v="35"/>
    <x v="6"/>
    <x v="4"/>
    <x v="4"/>
  </r>
  <r>
    <x v="5066"/>
    <x v="0"/>
    <x v="10"/>
    <x v="3"/>
    <x v="11"/>
    <x v="263"/>
    <x v="4835"/>
    <x v="1100"/>
    <x v="97"/>
    <x v="97"/>
    <x v="19"/>
    <x v="35"/>
    <x v="6"/>
    <x v="10"/>
    <x v="10"/>
  </r>
  <r>
    <x v="5066"/>
    <x v="0"/>
    <x v="1"/>
    <x v="101"/>
    <x v="137"/>
    <x v="487"/>
    <x v="4835"/>
    <x v="1100"/>
    <x v="97"/>
    <x v="97"/>
    <x v="19"/>
    <x v="35"/>
    <x v="6"/>
    <x v="1"/>
    <x v="1"/>
  </r>
  <r>
    <x v="5130"/>
    <x v="0"/>
    <x v="10"/>
    <x v="93"/>
    <x v="94"/>
    <x v="207"/>
    <x v="4891"/>
    <x v="1103"/>
    <x v="97"/>
    <x v="97"/>
    <x v="19"/>
    <x v="35"/>
    <x v="6"/>
    <x v="10"/>
    <x v="10"/>
  </r>
  <r>
    <x v="5027"/>
    <x v="0"/>
    <x v="3"/>
    <x v="50"/>
    <x v="59"/>
    <x v="75"/>
    <x v="4797"/>
    <x v="1071"/>
    <x v="97"/>
    <x v="97"/>
    <x v="19"/>
    <x v="35"/>
    <x v="6"/>
    <x v="3"/>
    <x v="3"/>
  </r>
  <r>
    <x v="5089"/>
    <x v="0"/>
    <x v="10"/>
    <x v="26"/>
    <x v="61"/>
    <x v="20"/>
    <x v="4854"/>
    <x v="1090"/>
    <x v="97"/>
    <x v="97"/>
    <x v="19"/>
    <x v="35"/>
    <x v="6"/>
    <x v="10"/>
    <x v="10"/>
  </r>
  <r>
    <x v="5060"/>
    <x v="0"/>
    <x v="11"/>
    <x v="21"/>
    <x v="62"/>
    <x v="0"/>
    <x v="4829"/>
    <x v="1077"/>
    <x v="97"/>
    <x v="97"/>
    <x v="19"/>
    <x v="35"/>
    <x v="6"/>
    <x v="11"/>
    <x v="11"/>
  </r>
  <r>
    <x v="5087"/>
    <x v="0"/>
    <x v="8"/>
    <x v="82"/>
    <x v="75"/>
    <x v="869"/>
    <x v="4852"/>
    <x v="1063"/>
    <x v="97"/>
    <x v="97"/>
    <x v="19"/>
    <x v="35"/>
    <x v="6"/>
    <x v="8"/>
    <x v="8"/>
  </r>
  <r>
    <x v="5058"/>
    <x v="0"/>
    <x v="7"/>
    <x v="16"/>
    <x v="45"/>
    <x v="145"/>
    <x v="4827"/>
    <x v="1074"/>
    <x v="97"/>
    <x v="97"/>
    <x v="19"/>
    <x v="35"/>
    <x v="6"/>
    <x v="7"/>
    <x v="7"/>
  </r>
  <r>
    <x v="5130"/>
    <x v="0"/>
    <x v="1"/>
    <x v="27"/>
    <x v="31"/>
    <x v="43"/>
    <x v="4891"/>
    <x v="1103"/>
    <x v="97"/>
    <x v="97"/>
    <x v="19"/>
    <x v="35"/>
    <x v="6"/>
    <x v="1"/>
    <x v="1"/>
  </r>
  <r>
    <x v="5052"/>
    <x v="0"/>
    <x v="1"/>
    <x v="65"/>
    <x v="38"/>
    <x v="74"/>
    <x v="4822"/>
    <x v="1101"/>
    <x v="97"/>
    <x v="97"/>
    <x v="19"/>
    <x v="35"/>
    <x v="6"/>
    <x v="1"/>
    <x v="1"/>
  </r>
  <r>
    <x v="5074"/>
    <x v="0"/>
    <x v="11"/>
    <x v="98"/>
    <x v="108"/>
    <x v="2030"/>
    <x v="4841"/>
    <x v="1103"/>
    <x v="97"/>
    <x v="97"/>
    <x v="19"/>
    <x v="35"/>
    <x v="6"/>
    <x v="11"/>
    <x v="11"/>
  </r>
  <r>
    <x v="5072"/>
    <x v="0"/>
    <x v="10"/>
    <x v="16"/>
    <x v="17"/>
    <x v="6"/>
    <x v="718"/>
    <x v="1068"/>
    <x v="97"/>
    <x v="97"/>
    <x v="19"/>
    <x v="35"/>
    <x v="6"/>
    <x v="10"/>
    <x v="10"/>
  </r>
  <r>
    <x v="5067"/>
    <x v="0"/>
    <x v="4"/>
    <x v="70"/>
    <x v="60"/>
    <x v="722"/>
    <x v="4836"/>
    <x v="1072"/>
    <x v="97"/>
    <x v="97"/>
    <x v="19"/>
    <x v="35"/>
    <x v="6"/>
    <x v="4"/>
    <x v="4"/>
  </r>
  <r>
    <x v="5033"/>
    <x v="0"/>
    <x v="3"/>
    <x v="63"/>
    <x v="10"/>
    <x v="216"/>
    <x v="4803"/>
    <x v="1096"/>
    <x v="97"/>
    <x v="97"/>
    <x v="19"/>
    <x v="35"/>
    <x v="6"/>
    <x v="3"/>
    <x v="3"/>
  </r>
  <r>
    <x v="5081"/>
    <x v="1"/>
    <x v="2"/>
    <x v="7"/>
    <x v="7"/>
    <x v="7"/>
    <x v="4847"/>
    <x v="1071"/>
    <x v="97"/>
    <x v="97"/>
    <x v="19"/>
    <x v="35"/>
    <x v="6"/>
    <x v="2"/>
    <x v="2"/>
  </r>
  <r>
    <x v="5060"/>
    <x v="0"/>
    <x v="0"/>
    <x v="20"/>
    <x v="41"/>
    <x v="73"/>
    <x v="4829"/>
    <x v="1077"/>
    <x v="97"/>
    <x v="97"/>
    <x v="19"/>
    <x v="35"/>
    <x v="6"/>
    <x v="0"/>
    <x v="0"/>
  </r>
  <r>
    <x v="5131"/>
    <x v="0"/>
    <x v="6"/>
    <x v="93"/>
    <x v="85"/>
    <x v="6"/>
    <x v="4892"/>
    <x v="1092"/>
    <x v="97"/>
    <x v="97"/>
    <x v="19"/>
    <x v="35"/>
    <x v="6"/>
    <x v="6"/>
    <x v="6"/>
  </r>
  <r>
    <x v="5026"/>
    <x v="0"/>
    <x v="9"/>
    <x v="53"/>
    <x v="60"/>
    <x v="139"/>
    <x v="4796"/>
    <x v="1076"/>
    <x v="97"/>
    <x v="97"/>
    <x v="19"/>
    <x v="35"/>
    <x v="6"/>
    <x v="9"/>
    <x v="9"/>
  </r>
  <r>
    <x v="5028"/>
    <x v="0"/>
    <x v="11"/>
    <x v="8"/>
    <x v="98"/>
    <x v="6"/>
    <x v="4798"/>
    <x v="1102"/>
    <x v="97"/>
    <x v="97"/>
    <x v="19"/>
    <x v="35"/>
    <x v="6"/>
    <x v="11"/>
    <x v="11"/>
  </r>
  <r>
    <x v="5128"/>
    <x v="0"/>
    <x v="1"/>
    <x v="82"/>
    <x v="27"/>
    <x v="386"/>
    <x v="4889"/>
    <x v="1100"/>
    <x v="97"/>
    <x v="97"/>
    <x v="19"/>
    <x v="35"/>
    <x v="6"/>
    <x v="1"/>
    <x v="1"/>
  </r>
  <r>
    <x v="5063"/>
    <x v="1"/>
    <x v="2"/>
    <x v="65"/>
    <x v="47"/>
    <x v="618"/>
    <x v="4832"/>
    <x v="1098"/>
    <x v="97"/>
    <x v="97"/>
    <x v="19"/>
    <x v="35"/>
    <x v="6"/>
    <x v="2"/>
    <x v="2"/>
  </r>
  <r>
    <x v="5057"/>
    <x v="0"/>
    <x v="8"/>
    <x v="93"/>
    <x v="85"/>
    <x v="6"/>
    <x v="2494"/>
    <x v="1096"/>
    <x v="97"/>
    <x v="97"/>
    <x v="19"/>
    <x v="35"/>
    <x v="6"/>
    <x v="8"/>
    <x v="8"/>
  </r>
  <r>
    <x v="5067"/>
    <x v="0"/>
    <x v="2"/>
    <x v="18"/>
    <x v="96"/>
    <x v="27"/>
    <x v="4836"/>
    <x v="1072"/>
    <x v="97"/>
    <x v="97"/>
    <x v="19"/>
    <x v="35"/>
    <x v="6"/>
    <x v="2"/>
    <x v="2"/>
  </r>
  <r>
    <x v="5087"/>
    <x v="0"/>
    <x v="2"/>
    <x v="84"/>
    <x v="40"/>
    <x v="179"/>
    <x v="4852"/>
    <x v="1063"/>
    <x v="97"/>
    <x v="97"/>
    <x v="19"/>
    <x v="35"/>
    <x v="6"/>
    <x v="2"/>
    <x v="2"/>
  </r>
  <r>
    <x v="5023"/>
    <x v="0"/>
    <x v="1"/>
    <x v="2"/>
    <x v="114"/>
    <x v="63"/>
    <x v="4793"/>
    <x v="1077"/>
    <x v="97"/>
    <x v="97"/>
    <x v="19"/>
    <x v="35"/>
    <x v="6"/>
    <x v="1"/>
    <x v="1"/>
  </r>
  <r>
    <x v="5081"/>
    <x v="0"/>
    <x v="4"/>
    <x v="79"/>
    <x v="13"/>
    <x v="37"/>
    <x v="4847"/>
    <x v="1071"/>
    <x v="97"/>
    <x v="97"/>
    <x v="19"/>
    <x v="35"/>
    <x v="6"/>
    <x v="4"/>
    <x v="4"/>
  </r>
  <r>
    <x v="5131"/>
    <x v="0"/>
    <x v="5"/>
    <x v="12"/>
    <x v="45"/>
    <x v="6"/>
    <x v="4892"/>
    <x v="1092"/>
    <x v="97"/>
    <x v="97"/>
    <x v="19"/>
    <x v="35"/>
    <x v="6"/>
    <x v="5"/>
    <x v="5"/>
  </r>
  <r>
    <x v="5030"/>
    <x v="0"/>
    <x v="7"/>
    <x v="93"/>
    <x v="0"/>
    <x v="187"/>
    <x v="4800"/>
    <x v="1072"/>
    <x v="97"/>
    <x v="97"/>
    <x v="19"/>
    <x v="35"/>
    <x v="6"/>
    <x v="7"/>
    <x v="7"/>
  </r>
  <r>
    <x v="5077"/>
    <x v="0"/>
    <x v="5"/>
    <x v="75"/>
    <x v="91"/>
    <x v="124"/>
    <x v="4844"/>
    <x v="1074"/>
    <x v="97"/>
    <x v="97"/>
    <x v="19"/>
    <x v="35"/>
    <x v="6"/>
    <x v="5"/>
    <x v="5"/>
  </r>
  <r>
    <x v="5073"/>
    <x v="0"/>
    <x v="0"/>
    <x v="20"/>
    <x v="12"/>
    <x v="6"/>
    <x v="4840"/>
    <x v="1070"/>
    <x v="97"/>
    <x v="97"/>
    <x v="19"/>
    <x v="35"/>
    <x v="6"/>
    <x v="0"/>
    <x v="0"/>
  </r>
  <r>
    <x v="5052"/>
    <x v="0"/>
    <x v="0"/>
    <x v="6"/>
    <x v="41"/>
    <x v="34"/>
    <x v="4822"/>
    <x v="1101"/>
    <x v="97"/>
    <x v="97"/>
    <x v="19"/>
    <x v="35"/>
    <x v="6"/>
    <x v="0"/>
    <x v="0"/>
  </r>
  <r>
    <x v="5046"/>
    <x v="0"/>
    <x v="8"/>
    <x v="5"/>
    <x v="16"/>
    <x v="17"/>
    <x v="4816"/>
    <x v="1103"/>
    <x v="97"/>
    <x v="97"/>
    <x v="19"/>
    <x v="35"/>
    <x v="6"/>
    <x v="8"/>
    <x v="8"/>
  </r>
  <r>
    <x v="5058"/>
    <x v="0"/>
    <x v="4"/>
    <x v="12"/>
    <x v="12"/>
    <x v="13"/>
    <x v="4827"/>
    <x v="1074"/>
    <x v="97"/>
    <x v="97"/>
    <x v="19"/>
    <x v="35"/>
    <x v="6"/>
    <x v="4"/>
    <x v="4"/>
  </r>
  <r>
    <x v="5068"/>
    <x v="0"/>
    <x v="10"/>
    <x v="79"/>
    <x v="94"/>
    <x v="39"/>
    <x v="4837"/>
    <x v="1076"/>
    <x v="97"/>
    <x v="97"/>
    <x v="19"/>
    <x v="35"/>
    <x v="6"/>
    <x v="10"/>
    <x v="10"/>
  </r>
  <r>
    <x v="5085"/>
    <x v="0"/>
    <x v="3"/>
    <x v="59"/>
    <x v="64"/>
    <x v="9"/>
    <x v="4850"/>
    <x v="1074"/>
    <x v="97"/>
    <x v="97"/>
    <x v="19"/>
    <x v="35"/>
    <x v="6"/>
    <x v="3"/>
    <x v="3"/>
  </r>
  <r>
    <x v="5080"/>
    <x v="0"/>
    <x v="8"/>
    <x v="3"/>
    <x v="7"/>
    <x v="39"/>
    <x v="3243"/>
    <x v="1091"/>
    <x v="97"/>
    <x v="97"/>
    <x v="19"/>
    <x v="35"/>
    <x v="6"/>
    <x v="8"/>
    <x v="8"/>
  </r>
  <r>
    <x v="5054"/>
    <x v="0"/>
    <x v="5"/>
    <x v="75"/>
    <x v="85"/>
    <x v="120"/>
    <x v="4824"/>
    <x v="1087"/>
    <x v="97"/>
    <x v="97"/>
    <x v="19"/>
    <x v="35"/>
    <x v="6"/>
    <x v="5"/>
    <x v="5"/>
  </r>
  <r>
    <x v="5043"/>
    <x v="0"/>
    <x v="3"/>
    <x v="3"/>
    <x v="16"/>
    <x v="93"/>
    <x v="4813"/>
    <x v="1101"/>
    <x v="97"/>
    <x v="97"/>
    <x v="19"/>
    <x v="35"/>
    <x v="6"/>
    <x v="3"/>
    <x v="3"/>
  </r>
  <r>
    <x v="5030"/>
    <x v="0"/>
    <x v="3"/>
    <x v="92"/>
    <x v="11"/>
    <x v="176"/>
    <x v="4800"/>
    <x v="1072"/>
    <x v="97"/>
    <x v="97"/>
    <x v="19"/>
    <x v="35"/>
    <x v="6"/>
    <x v="3"/>
    <x v="3"/>
  </r>
  <r>
    <x v="5050"/>
    <x v="0"/>
    <x v="9"/>
    <x v="35"/>
    <x v="15"/>
    <x v="247"/>
    <x v="4820"/>
    <x v="1067"/>
    <x v="97"/>
    <x v="97"/>
    <x v="19"/>
    <x v="35"/>
    <x v="6"/>
    <x v="9"/>
    <x v="9"/>
  </r>
  <r>
    <x v="5127"/>
    <x v="0"/>
    <x v="6"/>
    <x v="8"/>
    <x v="13"/>
    <x v="232"/>
    <x v="948"/>
    <x v="1064"/>
    <x v="97"/>
    <x v="97"/>
    <x v="19"/>
    <x v="35"/>
    <x v="6"/>
    <x v="6"/>
    <x v="6"/>
  </r>
  <r>
    <x v="5052"/>
    <x v="0"/>
    <x v="3"/>
    <x v="23"/>
    <x v="23"/>
    <x v="24"/>
    <x v="4822"/>
    <x v="1101"/>
    <x v="97"/>
    <x v="97"/>
    <x v="19"/>
    <x v="35"/>
    <x v="6"/>
    <x v="3"/>
    <x v="3"/>
  </r>
  <r>
    <x v="5129"/>
    <x v="0"/>
    <x v="2"/>
    <x v="46"/>
    <x v="87"/>
    <x v="147"/>
    <x v="4890"/>
    <x v="1078"/>
    <x v="97"/>
    <x v="97"/>
    <x v="19"/>
    <x v="35"/>
    <x v="6"/>
    <x v="2"/>
    <x v="2"/>
  </r>
  <r>
    <x v="5023"/>
    <x v="1"/>
    <x v="2"/>
    <x v="84"/>
    <x v="42"/>
    <x v="44"/>
    <x v="4793"/>
    <x v="1077"/>
    <x v="97"/>
    <x v="97"/>
    <x v="19"/>
    <x v="35"/>
    <x v="6"/>
    <x v="2"/>
    <x v="2"/>
  </r>
  <r>
    <x v="5133"/>
    <x v="0"/>
    <x v="1"/>
    <x v="54"/>
    <x v="34"/>
    <x v="212"/>
    <x v="4894"/>
    <x v="1099"/>
    <x v="97"/>
    <x v="97"/>
    <x v="19"/>
    <x v="35"/>
    <x v="6"/>
    <x v="1"/>
    <x v="1"/>
  </r>
  <r>
    <x v="5068"/>
    <x v="1"/>
    <x v="2"/>
    <x v="90"/>
    <x v="19"/>
    <x v="891"/>
    <x v="4837"/>
    <x v="1076"/>
    <x v="97"/>
    <x v="97"/>
    <x v="19"/>
    <x v="35"/>
    <x v="6"/>
    <x v="2"/>
    <x v="2"/>
  </r>
  <r>
    <x v="5022"/>
    <x v="0"/>
    <x v="0"/>
    <x v="6"/>
    <x v="41"/>
    <x v="34"/>
    <x v="2277"/>
    <x v="1083"/>
    <x v="97"/>
    <x v="97"/>
    <x v="19"/>
    <x v="35"/>
    <x v="6"/>
    <x v="0"/>
    <x v="0"/>
  </r>
  <r>
    <x v="5055"/>
    <x v="0"/>
    <x v="6"/>
    <x v="23"/>
    <x v="30"/>
    <x v="680"/>
    <x v="4825"/>
    <x v="1070"/>
    <x v="97"/>
    <x v="97"/>
    <x v="19"/>
    <x v="35"/>
    <x v="6"/>
    <x v="6"/>
    <x v="6"/>
  </r>
  <r>
    <x v="4979"/>
    <x v="1"/>
    <x v="2"/>
    <x v="56"/>
    <x v="31"/>
    <x v="197"/>
    <x v="4751"/>
    <x v="1073"/>
    <x v="97"/>
    <x v="97"/>
    <x v="19"/>
    <x v="35"/>
    <x v="6"/>
    <x v="2"/>
    <x v="2"/>
  </r>
  <r>
    <x v="4989"/>
    <x v="0"/>
    <x v="1"/>
    <x v="14"/>
    <x v="19"/>
    <x v="1"/>
    <x v="4761"/>
    <x v="1104"/>
    <x v="97"/>
    <x v="97"/>
    <x v="19"/>
    <x v="35"/>
    <x v="6"/>
    <x v="1"/>
    <x v="1"/>
  </r>
  <r>
    <x v="4988"/>
    <x v="0"/>
    <x v="8"/>
    <x v="33"/>
    <x v="66"/>
    <x v="239"/>
    <x v="4760"/>
    <x v="1060"/>
    <x v="97"/>
    <x v="97"/>
    <x v="19"/>
    <x v="35"/>
    <x v="6"/>
    <x v="8"/>
    <x v="8"/>
  </r>
  <r>
    <x v="4971"/>
    <x v="0"/>
    <x v="3"/>
    <x v="82"/>
    <x v="51"/>
    <x v="140"/>
    <x v="4744"/>
    <x v="1073"/>
    <x v="97"/>
    <x v="97"/>
    <x v="19"/>
    <x v="35"/>
    <x v="6"/>
    <x v="3"/>
    <x v="3"/>
  </r>
  <r>
    <x v="4978"/>
    <x v="0"/>
    <x v="11"/>
    <x v="7"/>
    <x v="3"/>
    <x v="549"/>
    <x v="4750"/>
    <x v="1071"/>
    <x v="97"/>
    <x v="97"/>
    <x v="19"/>
    <x v="35"/>
    <x v="6"/>
    <x v="11"/>
    <x v="11"/>
  </r>
  <r>
    <x v="5017"/>
    <x v="0"/>
    <x v="4"/>
    <x v="38"/>
    <x v="105"/>
    <x v="756"/>
    <x v="4788"/>
    <x v="1064"/>
    <x v="97"/>
    <x v="97"/>
    <x v="19"/>
    <x v="35"/>
    <x v="6"/>
    <x v="4"/>
    <x v="4"/>
  </r>
  <r>
    <x v="5037"/>
    <x v="0"/>
    <x v="8"/>
    <x v="13"/>
    <x v="14"/>
    <x v="44"/>
    <x v="4807"/>
    <x v="1068"/>
    <x v="97"/>
    <x v="97"/>
    <x v="19"/>
    <x v="35"/>
    <x v="6"/>
    <x v="8"/>
    <x v="8"/>
  </r>
  <r>
    <x v="4972"/>
    <x v="0"/>
    <x v="8"/>
    <x v="37"/>
    <x v="61"/>
    <x v="84"/>
    <x v="4745"/>
    <x v="1090"/>
    <x v="97"/>
    <x v="97"/>
    <x v="19"/>
    <x v="35"/>
    <x v="6"/>
    <x v="8"/>
    <x v="8"/>
  </r>
  <r>
    <x v="4957"/>
    <x v="0"/>
    <x v="3"/>
    <x v="17"/>
    <x v="62"/>
    <x v="6"/>
    <x v="4078"/>
    <x v="1068"/>
    <x v="97"/>
    <x v="97"/>
    <x v="19"/>
    <x v="35"/>
    <x v="6"/>
    <x v="3"/>
    <x v="3"/>
  </r>
  <r>
    <x v="5018"/>
    <x v="0"/>
    <x v="9"/>
    <x v="18"/>
    <x v="21"/>
    <x v="329"/>
    <x v="4789"/>
    <x v="1060"/>
    <x v="97"/>
    <x v="97"/>
    <x v="19"/>
    <x v="35"/>
    <x v="6"/>
    <x v="9"/>
    <x v="9"/>
  </r>
  <r>
    <x v="5037"/>
    <x v="0"/>
    <x v="6"/>
    <x v="6"/>
    <x v="98"/>
    <x v="13"/>
    <x v="4807"/>
    <x v="1068"/>
    <x v="97"/>
    <x v="97"/>
    <x v="19"/>
    <x v="35"/>
    <x v="6"/>
    <x v="6"/>
    <x v="6"/>
  </r>
  <r>
    <x v="4962"/>
    <x v="0"/>
    <x v="4"/>
    <x v="10"/>
    <x v="94"/>
    <x v="34"/>
    <x v="4735"/>
    <x v="1101"/>
    <x v="97"/>
    <x v="97"/>
    <x v="19"/>
    <x v="35"/>
    <x v="6"/>
    <x v="4"/>
    <x v="4"/>
  </r>
  <r>
    <x v="5038"/>
    <x v="0"/>
    <x v="4"/>
    <x v="1"/>
    <x v="61"/>
    <x v="7"/>
    <x v="4808"/>
    <x v="1069"/>
    <x v="97"/>
    <x v="97"/>
    <x v="19"/>
    <x v="35"/>
    <x v="6"/>
    <x v="4"/>
    <x v="4"/>
  </r>
  <r>
    <x v="5039"/>
    <x v="0"/>
    <x v="3"/>
    <x v="93"/>
    <x v="62"/>
    <x v="1475"/>
    <x v="4809"/>
    <x v="1085"/>
    <x v="97"/>
    <x v="97"/>
    <x v="19"/>
    <x v="35"/>
    <x v="6"/>
    <x v="3"/>
    <x v="3"/>
  </r>
  <r>
    <x v="5021"/>
    <x v="0"/>
    <x v="5"/>
    <x v="12"/>
    <x v="12"/>
    <x v="13"/>
    <x v="4792"/>
    <x v="1099"/>
    <x v="97"/>
    <x v="97"/>
    <x v="19"/>
    <x v="35"/>
    <x v="6"/>
    <x v="5"/>
    <x v="5"/>
  </r>
  <r>
    <x v="4983"/>
    <x v="0"/>
    <x v="8"/>
    <x v="37"/>
    <x v="54"/>
    <x v="214"/>
    <x v="4755"/>
    <x v="1104"/>
    <x v="97"/>
    <x v="97"/>
    <x v="19"/>
    <x v="35"/>
    <x v="6"/>
    <x v="8"/>
    <x v="8"/>
  </r>
  <r>
    <x v="5135"/>
    <x v="0"/>
    <x v="7"/>
    <x v="92"/>
    <x v="62"/>
    <x v="187"/>
    <x v="4896"/>
    <x v="1107"/>
    <x v="97"/>
    <x v="97"/>
    <x v="19"/>
    <x v="35"/>
    <x v="6"/>
    <x v="7"/>
    <x v="7"/>
  </r>
  <r>
    <x v="4972"/>
    <x v="0"/>
    <x v="5"/>
    <x v="16"/>
    <x v="12"/>
    <x v="102"/>
    <x v="4745"/>
    <x v="1090"/>
    <x v="97"/>
    <x v="97"/>
    <x v="19"/>
    <x v="35"/>
    <x v="6"/>
    <x v="5"/>
    <x v="5"/>
  </r>
  <r>
    <x v="4958"/>
    <x v="0"/>
    <x v="5"/>
    <x v="75"/>
    <x v="12"/>
    <x v="120"/>
    <x v="4731"/>
    <x v="1067"/>
    <x v="97"/>
    <x v="97"/>
    <x v="19"/>
    <x v="35"/>
    <x v="6"/>
    <x v="5"/>
    <x v="5"/>
  </r>
  <r>
    <x v="4992"/>
    <x v="0"/>
    <x v="3"/>
    <x v="63"/>
    <x v="61"/>
    <x v="605"/>
    <x v="4764"/>
    <x v="1087"/>
    <x v="97"/>
    <x v="97"/>
    <x v="19"/>
    <x v="35"/>
    <x v="6"/>
    <x v="3"/>
    <x v="3"/>
  </r>
  <r>
    <x v="4987"/>
    <x v="0"/>
    <x v="8"/>
    <x v="0"/>
    <x v="0"/>
    <x v="0"/>
    <x v="4759"/>
    <x v="1074"/>
    <x v="97"/>
    <x v="97"/>
    <x v="19"/>
    <x v="35"/>
    <x v="6"/>
    <x v="8"/>
    <x v="8"/>
  </r>
  <r>
    <x v="4993"/>
    <x v="0"/>
    <x v="3"/>
    <x v="93"/>
    <x v="85"/>
    <x v="6"/>
    <x v="4765"/>
    <x v="1099"/>
    <x v="97"/>
    <x v="97"/>
    <x v="19"/>
    <x v="35"/>
    <x v="6"/>
    <x v="3"/>
    <x v="3"/>
  </r>
  <r>
    <x v="5014"/>
    <x v="0"/>
    <x v="1"/>
    <x v="82"/>
    <x v="75"/>
    <x v="869"/>
    <x v="4785"/>
    <x v="1060"/>
    <x v="97"/>
    <x v="97"/>
    <x v="19"/>
    <x v="35"/>
    <x v="6"/>
    <x v="1"/>
    <x v="1"/>
  </r>
  <r>
    <x v="4976"/>
    <x v="0"/>
    <x v="4"/>
    <x v="6"/>
    <x v="41"/>
    <x v="34"/>
    <x v="4749"/>
    <x v="1086"/>
    <x v="97"/>
    <x v="97"/>
    <x v="19"/>
    <x v="35"/>
    <x v="6"/>
    <x v="4"/>
    <x v="4"/>
  </r>
  <r>
    <x v="4960"/>
    <x v="0"/>
    <x v="11"/>
    <x v="20"/>
    <x v="41"/>
    <x v="73"/>
    <x v="4733"/>
    <x v="1099"/>
    <x v="97"/>
    <x v="97"/>
    <x v="19"/>
    <x v="35"/>
    <x v="6"/>
    <x v="11"/>
    <x v="11"/>
  </r>
  <r>
    <x v="4965"/>
    <x v="0"/>
    <x v="8"/>
    <x v="134"/>
    <x v="72"/>
    <x v="1791"/>
    <x v="4738"/>
    <x v="1097"/>
    <x v="97"/>
    <x v="97"/>
    <x v="19"/>
    <x v="35"/>
    <x v="6"/>
    <x v="8"/>
    <x v="8"/>
  </r>
  <r>
    <x v="4958"/>
    <x v="0"/>
    <x v="10"/>
    <x v="7"/>
    <x v="63"/>
    <x v="6"/>
    <x v="4731"/>
    <x v="1067"/>
    <x v="97"/>
    <x v="97"/>
    <x v="19"/>
    <x v="35"/>
    <x v="6"/>
    <x v="10"/>
    <x v="10"/>
  </r>
  <r>
    <x v="5035"/>
    <x v="0"/>
    <x v="4"/>
    <x v="57"/>
    <x v="16"/>
    <x v="429"/>
    <x v="4805"/>
    <x v="1094"/>
    <x v="97"/>
    <x v="97"/>
    <x v="19"/>
    <x v="35"/>
    <x v="6"/>
    <x v="4"/>
    <x v="4"/>
  </r>
  <r>
    <x v="5134"/>
    <x v="0"/>
    <x v="0"/>
    <x v="6"/>
    <x v="98"/>
    <x v="13"/>
    <x v="4895"/>
    <x v="1079"/>
    <x v="97"/>
    <x v="97"/>
    <x v="19"/>
    <x v="35"/>
    <x v="6"/>
    <x v="0"/>
    <x v="0"/>
  </r>
  <r>
    <x v="5017"/>
    <x v="0"/>
    <x v="11"/>
    <x v="125"/>
    <x v="107"/>
    <x v="347"/>
    <x v="4788"/>
    <x v="1064"/>
    <x v="97"/>
    <x v="97"/>
    <x v="19"/>
    <x v="35"/>
    <x v="6"/>
    <x v="11"/>
    <x v="11"/>
  </r>
  <r>
    <x v="4969"/>
    <x v="0"/>
    <x v="3"/>
    <x v="13"/>
    <x v="13"/>
    <x v="6"/>
    <x v="4742"/>
    <x v="1101"/>
    <x v="97"/>
    <x v="97"/>
    <x v="19"/>
    <x v="35"/>
    <x v="6"/>
    <x v="3"/>
    <x v="3"/>
  </r>
  <r>
    <x v="4969"/>
    <x v="0"/>
    <x v="0"/>
    <x v="16"/>
    <x v="17"/>
    <x v="6"/>
    <x v="4742"/>
    <x v="1101"/>
    <x v="97"/>
    <x v="97"/>
    <x v="19"/>
    <x v="35"/>
    <x v="6"/>
    <x v="0"/>
    <x v="0"/>
  </r>
  <r>
    <x v="4976"/>
    <x v="0"/>
    <x v="9"/>
    <x v="20"/>
    <x v="18"/>
    <x v="688"/>
    <x v="4749"/>
    <x v="1086"/>
    <x v="97"/>
    <x v="97"/>
    <x v="19"/>
    <x v="35"/>
    <x v="6"/>
    <x v="9"/>
    <x v="9"/>
  </r>
  <r>
    <x v="5135"/>
    <x v="0"/>
    <x v="3"/>
    <x v="65"/>
    <x v="44"/>
    <x v="365"/>
    <x v="4896"/>
    <x v="1107"/>
    <x v="97"/>
    <x v="97"/>
    <x v="19"/>
    <x v="35"/>
    <x v="6"/>
    <x v="3"/>
    <x v="3"/>
  </r>
  <r>
    <x v="5134"/>
    <x v="0"/>
    <x v="5"/>
    <x v="12"/>
    <x v="12"/>
    <x v="13"/>
    <x v="4895"/>
    <x v="1079"/>
    <x v="97"/>
    <x v="97"/>
    <x v="19"/>
    <x v="35"/>
    <x v="6"/>
    <x v="5"/>
    <x v="5"/>
  </r>
  <r>
    <x v="5040"/>
    <x v="0"/>
    <x v="11"/>
    <x v="62"/>
    <x v="144"/>
    <x v="1939"/>
    <x v="4810"/>
    <x v="1078"/>
    <x v="97"/>
    <x v="97"/>
    <x v="19"/>
    <x v="35"/>
    <x v="6"/>
    <x v="11"/>
    <x v="11"/>
  </r>
  <r>
    <x v="4971"/>
    <x v="0"/>
    <x v="9"/>
    <x v="34"/>
    <x v="49"/>
    <x v="253"/>
    <x v="4744"/>
    <x v="1073"/>
    <x v="97"/>
    <x v="97"/>
    <x v="19"/>
    <x v="35"/>
    <x v="6"/>
    <x v="9"/>
    <x v="9"/>
  </r>
  <r>
    <x v="4953"/>
    <x v="0"/>
    <x v="3"/>
    <x v="23"/>
    <x v="10"/>
    <x v="42"/>
    <x v="4727"/>
    <x v="1064"/>
    <x v="97"/>
    <x v="97"/>
    <x v="19"/>
    <x v="35"/>
    <x v="6"/>
    <x v="3"/>
    <x v="3"/>
  </r>
  <r>
    <x v="5035"/>
    <x v="0"/>
    <x v="0"/>
    <x v="16"/>
    <x v="17"/>
    <x v="6"/>
    <x v="4805"/>
    <x v="1094"/>
    <x v="97"/>
    <x v="97"/>
    <x v="19"/>
    <x v="35"/>
    <x v="6"/>
    <x v="0"/>
    <x v="0"/>
  </r>
  <r>
    <x v="4956"/>
    <x v="0"/>
    <x v="3"/>
    <x v="37"/>
    <x v="26"/>
    <x v="183"/>
    <x v="4730"/>
    <x v="1062"/>
    <x v="97"/>
    <x v="97"/>
    <x v="19"/>
    <x v="35"/>
    <x v="6"/>
    <x v="3"/>
    <x v="3"/>
  </r>
  <r>
    <x v="4961"/>
    <x v="0"/>
    <x v="11"/>
    <x v="48"/>
    <x v="10"/>
    <x v="187"/>
    <x v="4734"/>
    <x v="1100"/>
    <x v="97"/>
    <x v="97"/>
    <x v="19"/>
    <x v="35"/>
    <x v="6"/>
    <x v="11"/>
    <x v="11"/>
  </r>
  <r>
    <x v="5017"/>
    <x v="0"/>
    <x v="0"/>
    <x v="17"/>
    <x v="7"/>
    <x v="34"/>
    <x v="4788"/>
    <x v="1064"/>
    <x v="97"/>
    <x v="97"/>
    <x v="19"/>
    <x v="35"/>
    <x v="6"/>
    <x v="0"/>
    <x v="0"/>
  </r>
  <r>
    <x v="4966"/>
    <x v="0"/>
    <x v="5"/>
    <x v="16"/>
    <x v="17"/>
    <x v="6"/>
    <x v="4739"/>
    <x v="1094"/>
    <x v="97"/>
    <x v="97"/>
    <x v="19"/>
    <x v="35"/>
    <x v="6"/>
    <x v="5"/>
    <x v="5"/>
  </r>
  <r>
    <x v="4953"/>
    <x v="0"/>
    <x v="1"/>
    <x v="24"/>
    <x v="26"/>
    <x v="137"/>
    <x v="4727"/>
    <x v="1064"/>
    <x v="97"/>
    <x v="97"/>
    <x v="19"/>
    <x v="35"/>
    <x v="6"/>
    <x v="1"/>
    <x v="1"/>
  </r>
  <r>
    <x v="4952"/>
    <x v="1"/>
    <x v="2"/>
    <x v="3"/>
    <x v="8"/>
    <x v="6"/>
    <x v="4726"/>
    <x v="1086"/>
    <x v="97"/>
    <x v="97"/>
    <x v="19"/>
    <x v="35"/>
    <x v="6"/>
    <x v="2"/>
    <x v="2"/>
  </r>
  <r>
    <x v="4960"/>
    <x v="0"/>
    <x v="0"/>
    <x v="16"/>
    <x v="17"/>
    <x v="6"/>
    <x v="4733"/>
    <x v="1099"/>
    <x v="97"/>
    <x v="97"/>
    <x v="19"/>
    <x v="35"/>
    <x v="6"/>
    <x v="0"/>
    <x v="0"/>
  </r>
  <r>
    <x v="5019"/>
    <x v="0"/>
    <x v="1"/>
    <x v="13"/>
    <x v="65"/>
    <x v="154"/>
    <x v="4790"/>
    <x v="1103"/>
    <x v="97"/>
    <x v="97"/>
    <x v="19"/>
    <x v="35"/>
    <x v="6"/>
    <x v="1"/>
    <x v="1"/>
  </r>
  <r>
    <x v="4972"/>
    <x v="0"/>
    <x v="6"/>
    <x v="92"/>
    <x v="43"/>
    <x v="137"/>
    <x v="4745"/>
    <x v="1090"/>
    <x v="97"/>
    <x v="97"/>
    <x v="19"/>
    <x v="35"/>
    <x v="6"/>
    <x v="6"/>
    <x v="6"/>
  </r>
  <r>
    <x v="5019"/>
    <x v="0"/>
    <x v="10"/>
    <x v="6"/>
    <x v="6"/>
    <x v="6"/>
    <x v="4790"/>
    <x v="1103"/>
    <x v="97"/>
    <x v="97"/>
    <x v="19"/>
    <x v="35"/>
    <x v="6"/>
    <x v="10"/>
    <x v="10"/>
  </r>
  <r>
    <x v="4987"/>
    <x v="0"/>
    <x v="6"/>
    <x v="20"/>
    <x v="6"/>
    <x v="7"/>
    <x v="4759"/>
    <x v="1074"/>
    <x v="97"/>
    <x v="97"/>
    <x v="19"/>
    <x v="35"/>
    <x v="6"/>
    <x v="6"/>
    <x v="6"/>
  </r>
  <r>
    <x v="4976"/>
    <x v="1"/>
    <x v="2"/>
    <x v="40"/>
    <x v="15"/>
    <x v="6"/>
    <x v="4749"/>
    <x v="1086"/>
    <x v="97"/>
    <x v="97"/>
    <x v="19"/>
    <x v="35"/>
    <x v="6"/>
    <x v="2"/>
    <x v="2"/>
  </r>
  <r>
    <x v="4981"/>
    <x v="0"/>
    <x v="11"/>
    <x v="93"/>
    <x v="94"/>
    <x v="207"/>
    <x v="4753"/>
    <x v="1076"/>
    <x v="97"/>
    <x v="97"/>
    <x v="19"/>
    <x v="35"/>
    <x v="6"/>
    <x v="11"/>
    <x v="11"/>
  </r>
  <r>
    <x v="5140"/>
    <x v="1"/>
    <x v="2"/>
    <x v="0"/>
    <x v="9"/>
    <x v="265"/>
    <x v="4901"/>
    <x v="1075"/>
    <x v="97"/>
    <x v="97"/>
    <x v="19"/>
    <x v="35"/>
    <x v="6"/>
    <x v="2"/>
    <x v="2"/>
  </r>
  <r>
    <x v="5014"/>
    <x v="0"/>
    <x v="9"/>
    <x v="49"/>
    <x v="24"/>
    <x v="6"/>
    <x v="4785"/>
    <x v="1060"/>
    <x v="97"/>
    <x v="97"/>
    <x v="19"/>
    <x v="35"/>
    <x v="6"/>
    <x v="9"/>
    <x v="9"/>
  </r>
  <r>
    <x v="5016"/>
    <x v="0"/>
    <x v="10"/>
    <x v="8"/>
    <x v="85"/>
    <x v="31"/>
    <x v="4787"/>
    <x v="1074"/>
    <x v="97"/>
    <x v="97"/>
    <x v="19"/>
    <x v="35"/>
    <x v="6"/>
    <x v="10"/>
    <x v="10"/>
  </r>
  <r>
    <x v="5018"/>
    <x v="0"/>
    <x v="0"/>
    <x v="7"/>
    <x v="8"/>
    <x v="11"/>
    <x v="4789"/>
    <x v="1060"/>
    <x v="97"/>
    <x v="97"/>
    <x v="19"/>
    <x v="35"/>
    <x v="6"/>
    <x v="0"/>
    <x v="0"/>
  </r>
  <r>
    <x v="5014"/>
    <x v="1"/>
    <x v="2"/>
    <x v="80"/>
    <x v="57"/>
    <x v="266"/>
    <x v="4785"/>
    <x v="1060"/>
    <x v="97"/>
    <x v="97"/>
    <x v="19"/>
    <x v="35"/>
    <x v="6"/>
    <x v="2"/>
    <x v="2"/>
  </r>
  <r>
    <x v="5039"/>
    <x v="1"/>
    <x v="2"/>
    <x v="1"/>
    <x v="30"/>
    <x v="31"/>
    <x v="4809"/>
    <x v="1085"/>
    <x v="97"/>
    <x v="97"/>
    <x v="19"/>
    <x v="35"/>
    <x v="6"/>
    <x v="2"/>
    <x v="2"/>
  </r>
  <r>
    <x v="4954"/>
    <x v="0"/>
    <x v="11"/>
    <x v="65"/>
    <x v="19"/>
    <x v="3028"/>
    <x v="4728"/>
    <x v="1093"/>
    <x v="97"/>
    <x v="97"/>
    <x v="19"/>
    <x v="35"/>
    <x v="6"/>
    <x v="11"/>
    <x v="11"/>
  </r>
  <r>
    <x v="5042"/>
    <x v="0"/>
    <x v="3"/>
    <x v="70"/>
    <x v="4"/>
    <x v="108"/>
    <x v="4812"/>
    <x v="1081"/>
    <x v="97"/>
    <x v="97"/>
    <x v="19"/>
    <x v="35"/>
    <x v="6"/>
    <x v="3"/>
    <x v="3"/>
  </r>
  <r>
    <x v="4967"/>
    <x v="0"/>
    <x v="0"/>
    <x v="23"/>
    <x v="3"/>
    <x v="252"/>
    <x v="4740"/>
    <x v="1102"/>
    <x v="97"/>
    <x v="97"/>
    <x v="19"/>
    <x v="35"/>
    <x v="6"/>
    <x v="0"/>
    <x v="0"/>
  </r>
  <r>
    <x v="5035"/>
    <x v="0"/>
    <x v="8"/>
    <x v="54"/>
    <x v="26"/>
    <x v="437"/>
    <x v="4805"/>
    <x v="1094"/>
    <x v="97"/>
    <x v="97"/>
    <x v="19"/>
    <x v="35"/>
    <x v="6"/>
    <x v="8"/>
    <x v="8"/>
  </r>
  <r>
    <x v="4976"/>
    <x v="0"/>
    <x v="2"/>
    <x v="40"/>
    <x v="15"/>
    <x v="6"/>
    <x v="4749"/>
    <x v="1086"/>
    <x v="97"/>
    <x v="97"/>
    <x v="19"/>
    <x v="35"/>
    <x v="6"/>
    <x v="2"/>
    <x v="2"/>
  </r>
  <r>
    <x v="4995"/>
    <x v="0"/>
    <x v="8"/>
    <x v="20"/>
    <x v="12"/>
    <x v="6"/>
    <x v="4767"/>
    <x v="1101"/>
    <x v="97"/>
    <x v="97"/>
    <x v="19"/>
    <x v="35"/>
    <x v="6"/>
    <x v="8"/>
    <x v="8"/>
  </r>
  <r>
    <x v="4959"/>
    <x v="0"/>
    <x v="11"/>
    <x v="53"/>
    <x v="44"/>
    <x v="95"/>
    <x v="4732"/>
    <x v="1066"/>
    <x v="97"/>
    <x v="97"/>
    <x v="19"/>
    <x v="35"/>
    <x v="6"/>
    <x v="11"/>
    <x v="11"/>
  </r>
  <r>
    <x v="5012"/>
    <x v="0"/>
    <x v="0"/>
    <x v="20"/>
    <x v="41"/>
    <x v="73"/>
    <x v="4783"/>
    <x v="1075"/>
    <x v="97"/>
    <x v="97"/>
    <x v="19"/>
    <x v="35"/>
    <x v="6"/>
    <x v="0"/>
    <x v="0"/>
  </r>
  <r>
    <x v="5039"/>
    <x v="0"/>
    <x v="4"/>
    <x v="0"/>
    <x v="65"/>
    <x v="763"/>
    <x v="4809"/>
    <x v="1085"/>
    <x v="97"/>
    <x v="97"/>
    <x v="19"/>
    <x v="35"/>
    <x v="6"/>
    <x v="4"/>
    <x v="4"/>
  </r>
  <r>
    <x v="4968"/>
    <x v="0"/>
    <x v="2"/>
    <x v="15"/>
    <x v="44"/>
    <x v="822"/>
    <x v="4741"/>
    <x v="1086"/>
    <x v="97"/>
    <x v="97"/>
    <x v="19"/>
    <x v="35"/>
    <x v="6"/>
    <x v="2"/>
    <x v="2"/>
  </r>
  <r>
    <x v="4992"/>
    <x v="0"/>
    <x v="9"/>
    <x v="51"/>
    <x v="35"/>
    <x v="254"/>
    <x v="4764"/>
    <x v="1087"/>
    <x v="97"/>
    <x v="97"/>
    <x v="19"/>
    <x v="35"/>
    <x v="6"/>
    <x v="9"/>
    <x v="9"/>
  </r>
  <r>
    <x v="5041"/>
    <x v="0"/>
    <x v="2"/>
    <x v="53"/>
    <x v="47"/>
    <x v="152"/>
    <x v="4811"/>
    <x v="1106"/>
    <x v="97"/>
    <x v="97"/>
    <x v="19"/>
    <x v="35"/>
    <x v="6"/>
    <x v="2"/>
    <x v="2"/>
  </r>
  <r>
    <x v="4953"/>
    <x v="0"/>
    <x v="0"/>
    <x v="93"/>
    <x v="0"/>
    <x v="187"/>
    <x v="4727"/>
    <x v="1064"/>
    <x v="97"/>
    <x v="97"/>
    <x v="19"/>
    <x v="35"/>
    <x v="6"/>
    <x v="0"/>
    <x v="0"/>
  </r>
  <r>
    <x v="4961"/>
    <x v="0"/>
    <x v="7"/>
    <x v="6"/>
    <x v="9"/>
    <x v="656"/>
    <x v="4734"/>
    <x v="1100"/>
    <x v="97"/>
    <x v="97"/>
    <x v="19"/>
    <x v="35"/>
    <x v="6"/>
    <x v="7"/>
    <x v="7"/>
  </r>
  <r>
    <x v="4966"/>
    <x v="0"/>
    <x v="10"/>
    <x v="93"/>
    <x v="85"/>
    <x v="6"/>
    <x v="4739"/>
    <x v="1094"/>
    <x v="97"/>
    <x v="97"/>
    <x v="19"/>
    <x v="35"/>
    <x v="6"/>
    <x v="10"/>
    <x v="10"/>
  </r>
  <r>
    <x v="5137"/>
    <x v="1"/>
    <x v="2"/>
    <x v="83"/>
    <x v="118"/>
    <x v="424"/>
    <x v="4898"/>
    <x v="1086"/>
    <x v="97"/>
    <x v="97"/>
    <x v="19"/>
    <x v="35"/>
    <x v="6"/>
    <x v="2"/>
    <x v="2"/>
  </r>
  <r>
    <x v="5037"/>
    <x v="0"/>
    <x v="11"/>
    <x v="21"/>
    <x v="18"/>
    <x v="11"/>
    <x v="4807"/>
    <x v="1068"/>
    <x v="97"/>
    <x v="97"/>
    <x v="19"/>
    <x v="35"/>
    <x v="6"/>
    <x v="11"/>
    <x v="11"/>
  </r>
  <r>
    <x v="4971"/>
    <x v="0"/>
    <x v="7"/>
    <x v="5"/>
    <x v="11"/>
    <x v="12"/>
    <x v="4744"/>
    <x v="1073"/>
    <x v="97"/>
    <x v="97"/>
    <x v="19"/>
    <x v="35"/>
    <x v="6"/>
    <x v="7"/>
    <x v="7"/>
  </r>
  <r>
    <x v="5010"/>
    <x v="0"/>
    <x v="1"/>
    <x v="38"/>
    <x v="32"/>
    <x v="144"/>
    <x v="4781"/>
    <x v="1097"/>
    <x v="97"/>
    <x v="97"/>
    <x v="19"/>
    <x v="35"/>
    <x v="6"/>
    <x v="1"/>
    <x v="1"/>
  </r>
  <r>
    <x v="4978"/>
    <x v="0"/>
    <x v="6"/>
    <x v="10"/>
    <x v="8"/>
    <x v="656"/>
    <x v="4750"/>
    <x v="1071"/>
    <x v="97"/>
    <x v="97"/>
    <x v="19"/>
    <x v="35"/>
    <x v="6"/>
    <x v="6"/>
    <x v="6"/>
  </r>
  <r>
    <x v="5021"/>
    <x v="0"/>
    <x v="6"/>
    <x v="12"/>
    <x v="98"/>
    <x v="102"/>
    <x v="4792"/>
    <x v="1099"/>
    <x v="97"/>
    <x v="97"/>
    <x v="19"/>
    <x v="35"/>
    <x v="6"/>
    <x v="6"/>
    <x v="6"/>
  </r>
  <r>
    <x v="4989"/>
    <x v="0"/>
    <x v="3"/>
    <x v="15"/>
    <x v="59"/>
    <x v="3"/>
    <x v="4761"/>
    <x v="1104"/>
    <x v="97"/>
    <x v="97"/>
    <x v="19"/>
    <x v="35"/>
    <x v="6"/>
    <x v="3"/>
    <x v="3"/>
  </r>
  <r>
    <x v="4992"/>
    <x v="0"/>
    <x v="10"/>
    <x v="7"/>
    <x v="23"/>
    <x v="126"/>
    <x v="4764"/>
    <x v="1087"/>
    <x v="97"/>
    <x v="97"/>
    <x v="19"/>
    <x v="35"/>
    <x v="6"/>
    <x v="10"/>
    <x v="10"/>
  </r>
  <r>
    <x v="5014"/>
    <x v="0"/>
    <x v="4"/>
    <x v="63"/>
    <x v="10"/>
    <x v="216"/>
    <x v="4785"/>
    <x v="1060"/>
    <x v="97"/>
    <x v="97"/>
    <x v="19"/>
    <x v="35"/>
    <x v="6"/>
    <x v="4"/>
    <x v="4"/>
  </r>
  <r>
    <x v="4991"/>
    <x v="0"/>
    <x v="5"/>
    <x v="20"/>
    <x v="41"/>
    <x v="73"/>
    <x v="4763"/>
    <x v="1075"/>
    <x v="97"/>
    <x v="97"/>
    <x v="19"/>
    <x v="35"/>
    <x v="6"/>
    <x v="5"/>
    <x v="5"/>
  </r>
  <r>
    <x v="4970"/>
    <x v="0"/>
    <x v="7"/>
    <x v="21"/>
    <x v="13"/>
    <x v="22"/>
    <x v="4743"/>
    <x v="1093"/>
    <x v="97"/>
    <x v="97"/>
    <x v="19"/>
    <x v="35"/>
    <x v="6"/>
    <x v="7"/>
    <x v="7"/>
  </r>
  <r>
    <x v="5037"/>
    <x v="0"/>
    <x v="2"/>
    <x v="9"/>
    <x v="11"/>
    <x v="35"/>
    <x v="4807"/>
    <x v="1068"/>
    <x v="97"/>
    <x v="97"/>
    <x v="19"/>
    <x v="35"/>
    <x v="6"/>
    <x v="2"/>
    <x v="2"/>
  </r>
  <r>
    <x v="4982"/>
    <x v="0"/>
    <x v="9"/>
    <x v="11"/>
    <x v="16"/>
    <x v="112"/>
    <x v="4754"/>
    <x v="1103"/>
    <x v="97"/>
    <x v="97"/>
    <x v="19"/>
    <x v="35"/>
    <x v="6"/>
    <x v="9"/>
    <x v="9"/>
  </r>
  <r>
    <x v="4957"/>
    <x v="0"/>
    <x v="1"/>
    <x v="17"/>
    <x v="43"/>
    <x v="437"/>
    <x v="4078"/>
    <x v="1068"/>
    <x v="97"/>
    <x v="97"/>
    <x v="19"/>
    <x v="35"/>
    <x v="6"/>
    <x v="1"/>
    <x v="1"/>
  </r>
  <r>
    <x v="4967"/>
    <x v="0"/>
    <x v="9"/>
    <x v="78"/>
    <x v="108"/>
    <x v="949"/>
    <x v="4740"/>
    <x v="1102"/>
    <x v="97"/>
    <x v="97"/>
    <x v="19"/>
    <x v="35"/>
    <x v="6"/>
    <x v="9"/>
    <x v="9"/>
  </r>
  <r>
    <x v="5014"/>
    <x v="0"/>
    <x v="3"/>
    <x v="24"/>
    <x v="30"/>
    <x v="6"/>
    <x v="4785"/>
    <x v="1060"/>
    <x v="97"/>
    <x v="97"/>
    <x v="19"/>
    <x v="35"/>
    <x v="6"/>
    <x v="3"/>
    <x v="3"/>
  </r>
  <r>
    <x v="5136"/>
    <x v="0"/>
    <x v="9"/>
    <x v="94"/>
    <x v="105"/>
    <x v="1891"/>
    <x v="4897"/>
    <x v="1091"/>
    <x v="97"/>
    <x v="97"/>
    <x v="19"/>
    <x v="35"/>
    <x v="6"/>
    <x v="9"/>
    <x v="9"/>
  </r>
  <r>
    <x v="5042"/>
    <x v="0"/>
    <x v="1"/>
    <x v="46"/>
    <x v="40"/>
    <x v="856"/>
    <x v="4812"/>
    <x v="1081"/>
    <x v="97"/>
    <x v="97"/>
    <x v="19"/>
    <x v="35"/>
    <x v="6"/>
    <x v="1"/>
    <x v="1"/>
  </r>
  <r>
    <x v="5015"/>
    <x v="0"/>
    <x v="0"/>
    <x v="21"/>
    <x v="13"/>
    <x v="22"/>
    <x v="4786"/>
    <x v="1086"/>
    <x v="97"/>
    <x v="97"/>
    <x v="19"/>
    <x v="35"/>
    <x v="6"/>
    <x v="0"/>
    <x v="0"/>
  </r>
  <r>
    <x v="4974"/>
    <x v="0"/>
    <x v="0"/>
    <x v="8"/>
    <x v="85"/>
    <x v="31"/>
    <x v="4747"/>
    <x v="1093"/>
    <x v="97"/>
    <x v="97"/>
    <x v="19"/>
    <x v="35"/>
    <x v="6"/>
    <x v="0"/>
    <x v="0"/>
  </r>
  <r>
    <x v="5038"/>
    <x v="0"/>
    <x v="1"/>
    <x v="56"/>
    <x v="21"/>
    <x v="494"/>
    <x v="4808"/>
    <x v="1069"/>
    <x v="97"/>
    <x v="97"/>
    <x v="19"/>
    <x v="35"/>
    <x v="6"/>
    <x v="1"/>
    <x v="1"/>
  </r>
  <r>
    <x v="4970"/>
    <x v="0"/>
    <x v="5"/>
    <x v="0"/>
    <x v="41"/>
    <x v="6"/>
    <x v="4743"/>
    <x v="1093"/>
    <x v="97"/>
    <x v="97"/>
    <x v="19"/>
    <x v="35"/>
    <x v="6"/>
    <x v="5"/>
    <x v="5"/>
  </r>
  <r>
    <x v="5040"/>
    <x v="0"/>
    <x v="2"/>
    <x v="104"/>
    <x v="153"/>
    <x v="725"/>
    <x v="4810"/>
    <x v="1078"/>
    <x v="97"/>
    <x v="97"/>
    <x v="19"/>
    <x v="35"/>
    <x v="6"/>
    <x v="2"/>
    <x v="2"/>
  </r>
  <r>
    <x v="4989"/>
    <x v="0"/>
    <x v="2"/>
    <x v="18"/>
    <x v="21"/>
    <x v="329"/>
    <x v="4761"/>
    <x v="1104"/>
    <x v="97"/>
    <x v="97"/>
    <x v="19"/>
    <x v="35"/>
    <x v="6"/>
    <x v="2"/>
    <x v="2"/>
  </r>
  <r>
    <x v="5017"/>
    <x v="0"/>
    <x v="9"/>
    <x v="112"/>
    <x v="67"/>
    <x v="202"/>
    <x v="4788"/>
    <x v="1064"/>
    <x v="97"/>
    <x v="97"/>
    <x v="19"/>
    <x v="35"/>
    <x v="6"/>
    <x v="9"/>
    <x v="9"/>
  </r>
  <r>
    <x v="4982"/>
    <x v="0"/>
    <x v="5"/>
    <x v="75"/>
    <x v="91"/>
    <x v="124"/>
    <x v="4754"/>
    <x v="1103"/>
    <x v="97"/>
    <x v="97"/>
    <x v="19"/>
    <x v="35"/>
    <x v="6"/>
    <x v="5"/>
    <x v="5"/>
  </r>
  <r>
    <x v="5138"/>
    <x v="0"/>
    <x v="7"/>
    <x v="20"/>
    <x v="12"/>
    <x v="6"/>
    <x v="4899"/>
    <x v="1075"/>
    <x v="97"/>
    <x v="97"/>
    <x v="19"/>
    <x v="35"/>
    <x v="6"/>
    <x v="7"/>
    <x v="7"/>
  </r>
  <r>
    <x v="5013"/>
    <x v="0"/>
    <x v="11"/>
    <x v="10"/>
    <x v="94"/>
    <x v="34"/>
    <x v="4784"/>
    <x v="1096"/>
    <x v="97"/>
    <x v="97"/>
    <x v="19"/>
    <x v="35"/>
    <x v="6"/>
    <x v="11"/>
    <x v="11"/>
  </r>
  <r>
    <x v="4994"/>
    <x v="0"/>
    <x v="7"/>
    <x v="23"/>
    <x v="4"/>
    <x v="1743"/>
    <x v="4766"/>
    <x v="1102"/>
    <x v="97"/>
    <x v="97"/>
    <x v="19"/>
    <x v="35"/>
    <x v="6"/>
    <x v="7"/>
    <x v="7"/>
  </r>
  <r>
    <x v="4989"/>
    <x v="1"/>
    <x v="2"/>
    <x v="34"/>
    <x v="21"/>
    <x v="693"/>
    <x v="4761"/>
    <x v="1104"/>
    <x v="97"/>
    <x v="97"/>
    <x v="19"/>
    <x v="35"/>
    <x v="6"/>
    <x v="2"/>
    <x v="2"/>
  </r>
  <r>
    <x v="4959"/>
    <x v="0"/>
    <x v="9"/>
    <x v="19"/>
    <x v="35"/>
    <x v="137"/>
    <x v="4732"/>
    <x v="1066"/>
    <x v="97"/>
    <x v="97"/>
    <x v="19"/>
    <x v="35"/>
    <x v="6"/>
    <x v="9"/>
    <x v="9"/>
  </r>
  <r>
    <x v="4983"/>
    <x v="1"/>
    <x v="2"/>
    <x v="27"/>
    <x v="75"/>
    <x v="175"/>
    <x v="4755"/>
    <x v="1104"/>
    <x v="97"/>
    <x v="97"/>
    <x v="19"/>
    <x v="35"/>
    <x v="6"/>
    <x v="2"/>
    <x v="2"/>
  </r>
  <r>
    <x v="4959"/>
    <x v="0"/>
    <x v="4"/>
    <x v="57"/>
    <x v="30"/>
    <x v="44"/>
    <x v="4732"/>
    <x v="1066"/>
    <x v="97"/>
    <x v="97"/>
    <x v="19"/>
    <x v="35"/>
    <x v="6"/>
    <x v="4"/>
    <x v="4"/>
  </r>
  <r>
    <x v="4984"/>
    <x v="0"/>
    <x v="9"/>
    <x v="13"/>
    <x v="13"/>
    <x v="6"/>
    <x v="4756"/>
    <x v="1067"/>
    <x v="97"/>
    <x v="97"/>
    <x v="19"/>
    <x v="35"/>
    <x v="6"/>
    <x v="9"/>
    <x v="9"/>
  </r>
  <r>
    <x v="4962"/>
    <x v="0"/>
    <x v="7"/>
    <x v="0"/>
    <x v="85"/>
    <x v="126"/>
    <x v="4735"/>
    <x v="1101"/>
    <x v="97"/>
    <x v="97"/>
    <x v="19"/>
    <x v="35"/>
    <x v="6"/>
    <x v="7"/>
    <x v="7"/>
  </r>
  <r>
    <x v="5137"/>
    <x v="0"/>
    <x v="3"/>
    <x v="27"/>
    <x v="31"/>
    <x v="43"/>
    <x v="4898"/>
    <x v="1086"/>
    <x v="97"/>
    <x v="97"/>
    <x v="19"/>
    <x v="35"/>
    <x v="6"/>
    <x v="3"/>
    <x v="3"/>
  </r>
  <r>
    <x v="4932"/>
    <x v="0"/>
    <x v="5"/>
    <x v="12"/>
    <x v="45"/>
    <x v="6"/>
    <x v="4707"/>
    <x v="1091"/>
    <x v="97"/>
    <x v="97"/>
    <x v="19"/>
    <x v="35"/>
    <x v="6"/>
    <x v="5"/>
    <x v="5"/>
  </r>
  <r>
    <x v="4935"/>
    <x v="0"/>
    <x v="5"/>
    <x v="6"/>
    <x v="0"/>
    <x v="145"/>
    <x v="4709"/>
    <x v="1094"/>
    <x v="97"/>
    <x v="97"/>
    <x v="19"/>
    <x v="35"/>
    <x v="6"/>
    <x v="5"/>
    <x v="5"/>
  </r>
  <r>
    <x v="5093"/>
    <x v="0"/>
    <x v="9"/>
    <x v="15"/>
    <x v="34"/>
    <x v="37"/>
    <x v="4858"/>
    <x v="1105"/>
    <x v="97"/>
    <x v="97"/>
    <x v="19"/>
    <x v="35"/>
    <x v="6"/>
    <x v="9"/>
    <x v="9"/>
  </r>
  <r>
    <x v="4928"/>
    <x v="0"/>
    <x v="3"/>
    <x v="26"/>
    <x v="1"/>
    <x v="121"/>
    <x v="4703"/>
    <x v="1090"/>
    <x v="97"/>
    <x v="97"/>
    <x v="19"/>
    <x v="35"/>
    <x v="6"/>
    <x v="3"/>
    <x v="3"/>
  </r>
  <r>
    <x v="4922"/>
    <x v="0"/>
    <x v="6"/>
    <x v="57"/>
    <x v="36"/>
    <x v="83"/>
    <x v="4698"/>
    <x v="1088"/>
    <x v="97"/>
    <x v="97"/>
    <x v="19"/>
    <x v="35"/>
    <x v="6"/>
    <x v="6"/>
    <x v="6"/>
  </r>
  <r>
    <x v="4930"/>
    <x v="0"/>
    <x v="1"/>
    <x v="42"/>
    <x v="39"/>
    <x v="1239"/>
    <x v="4705"/>
    <x v="1089"/>
    <x v="97"/>
    <x v="97"/>
    <x v="19"/>
    <x v="35"/>
    <x v="6"/>
    <x v="1"/>
    <x v="1"/>
  </r>
  <r>
    <x v="5102"/>
    <x v="0"/>
    <x v="11"/>
    <x v="6"/>
    <x v="6"/>
    <x v="6"/>
    <x v="4867"/>
    <x v="1066"/>
    <x v="97"/>
    <x v="97"/>
    <x v="19"/>
    <x v="35"/>
    <x v="6"/>
    <x v="11"/>
    <x v="11"/>
  </r>
  <r>
    <x v="5110"/>
    <x v="0"/>
    <x v="1"/>
    <x v="91"/>
    <x v="70"/>
    <x v="11"/>
    <x v="4874"/>
    <x v="1094"/>
    <x v="97"/>
    <x v="97"/>
    <x v="19"/>
    <x v="35"/>
    <x v="6"/>
    <x v="1"/>
    <x v="1"/>
  </r>
  <r>
    <x v="5001"/>
    <x v="0"/>
    <x v="3"/>
    <x v="70"/>
    <x v="59"/>
    <x v="125"/>
    <x v="4773"/>
    <x v="1096"/>
    <x v="97"/>
    <x v="97"/>
    <x v="19"/>
    <x v="35"/>
    <x v="6"/>
    <x v="3"/>
    <x v="3"/>
  </r>
  <r>
    <x v="4935"/>
    <x v="0"/>
    <x v="0"/>
    <x v="79"/>
    <x v="11"/>
    <x v="1982"/>
    <x v="4709"/>
    <x v="1094"/>
    <x v="97"/>
    <x v="97"/>
    <x v="19"/>
    <x v="35"/>
    <x v="6"/>
    <x v="0"/>
    <x v="0"/>
  </r>
  <r>
    <x v="5139"/>
    <x v="0"/>
    <x v="10"/>
    <x v="9"/>
    <x v="7"/>
    <x v="282"/>
    <x v="4900"/>
    <x v="1063"/>
    <x v="97"/>
    <x v="97"/>
    <x v="19"/>
    <x v="35"/>
    <x v="6"/>
    <x v="10"/>
    <x v="10"/>
  </r>
  <r>
    <x v="5095"/>
    <x v="0"/>
    <x v="2"/>
    <x v="9"/>
    <x v="63"/>
    <x v="76"/>
    <x v="4860"/>
    <x v="1083"/>
    <x v="97"/>
    <x v="97"/>
    <x v="19"/>
    <x v="35"/>
    <x v="6"/>
    <x v="2"/>
    <x v="2"/>
  </r>
  <r>
    <x v="5093"/>
    <x v="0"/>
    <x v="4"/>
    <x v="9"/>
    <x v="43"/>
    <x v="183"/>
    <x v="4858"/>
    <x v="1105"/>
    <x v="97"/>
    <x v="97"/>
    <x v="19"/>
    <x v="35"/>
    <x v="6"/>
    <x v="4"/>
    <x v="4"/>
  </r>
  <r>
    <x v="5005"/>
    <x v="0"/>
    <x v="11"/>
    <x v="113"/>
    <x v="105"/>
    <x v="117"/>
    <x v="4776"/>
    <x v="1084"/>
    <x v="97"/>
    <x v="97"/>
    <x v="19"/>
    <x v="35"/>
    <x v="6"/>
    <x v="11"/>
    <x v="11"/>
  </r>
  <r>
    <x v="4933"/>
    <x v="0"/>
    <x v="9"/>
    <x v="3"/>
    <x v="10"/>
    <x v="7"/>
    <x v="1824"/>
    <x v="1092"/>
    <x v="97"/>
    <x v="97"/>
    <x v="19"/>
    <x v="35"/>
    <x v="6"/>
    <x v="9"/>
    <x v="9"/>
  </r>
  <r>
    <x v="5096"/>
    <x v="1"/>
    <x v="2"/>
    <x v="53"/>
    <x v="24"/>
    <x v="80"/>
    <x v="4861"/>
    <x v="1092"/>
    <x v="97"/>
    <x v="97"/>
    <x v="19"/>
    <x v="35"/>
    <x v="6"/>
    <x v="2"/>
    <x v="2"/>
  </r>
  <r>
    <x v="5005"/>
    <x v="0"/>
    <x v="4"/>
    <x v="40"/>
    <x v="35"/>
    <x v="275"/>
    <x v="4776"/>
    <x v="1084"/>
    <x v="97"/>
    <x v="97"/>
    <x v="19"/>
    <x v="35"/>
    <x v="6"/>
    <x v="4"/>
    <x v="4"/>
  </r>
  <r>
    <x v="5096"/>
    <x v="0"/>
    <x v="9"/>
    <x v="24"/>
    <x v="4"/>
    <x v="34"/>
    <x v="4861"/>
    <x v="1092"/>
    <x v="97"/>
    <x v="97"/>
    <x v="19"/>
    <x v="35"/>
    <x v="6"/>
    <x v="9"/>
    <x v="9"/>
  </r>
  <r>
    <x v="5005"/>
    <x v="0"/>
    <x v="9"/>
    <x v="104"/>
    <x v="107"/>
    <x v="29"/>
    <x v="4776"/>
    <x v="1084"/>
    <x v="97"/>
    <x v="97"/>
    <x v="19"/>
    <x v="35"/>
    <x v="6"/>
    <x v="9"/>
    <x v="9"/>
  </r>
  <r>
    <x v="4930"/>
    <x v="0"/>
    <x v="6"/>
    <x v="57"/>
    <x v="3"/>
    <x v="154"/>
    <x v="4705"/>
    <x v="1089"/>
    <x v="97"/>
    <x v="97"/>
    <x v="19"/>
    <x v="35"/>
    <x v="6"/>
    <x v="6"/>
    <x v="6"/>
  </r>
  <r>
    <x v="5097"/>
    <x v="0"/>
    <x v="8"/>
    <x v="13"/>
    <x v="7"/>
    <x v="982"/>
    <x v="4862"/>
    <x v="1061"/>
    <x v="97"/>
    <x v="97"/>
    <x v="19"/>
    <x v="35"/>
    <x v="6"/>
    <x v="8"/>
    <x v="8"/>
  </r>
  <r>
    <x v="5008"/>
    <x v="0"/>
    <x v="8"/>
    <x v="9"/>
    <x v="14"/>
    <x v="14"/>
    <x v="4779"/>
    <x v="1106"/>
    <x v="97"/>
    <x v="97"/>
    <x v="19"/>
    <x v="35"/>
    <x v="6"/>
    <x v="8"/>
    <x v="8"/>
  </r>
  <r>
    <x v="5112"/>
    <x v="0"/>
    <x v="6"/>
    <x v="17"/>
    <x v="8"/>
    <x v="9"/>
    <x v="4876"/>
    <x v="1064"/>
    <x v="97"/>
    <x v="97"/>
    <x v="19"/>
    <x v="35"/>
    <x v="6"/>
    <x v="6"/>
    <x v="6"/>
  </r>
  <r>
    <x v="5096"/>
    <x v="0"/>
    <x v="0"/>
    <x v="12"/>
    <x v="45"/>
    <x v="6"/>
    <x v="4861"/>
    <x v="1092"/>
    <x v="97"/>
    <x v="97"/>
    <x v="19"/>
    <x v="35"/>
    <x v="6"/>
    <x v="0"/>
    <x v="0"/>
  </r>
  <r>
    <x v="4924"/>
    <x v="0"/>
    <x v="1"/>
    <x v="94"/>
    <x v="58"/>
    <x v="257"/>
    <x v="3278"/>
    <x v="1089"/>
    <x v="97"/>
    <x v="97"/>
    <x v="19"/>
    <x v="35"/>
    <x v="6"/>
    <x v="1"/>
    <x v="1"/>
  </r>
  <r>
    <x v="5114"/>
    <x v="0"/>
    <x v="4"/>
    <x v="51"/>
    <x v="75"/>
    <x v="37"/>
    <x v="4878"/>
    <x v="1082"/>
    <x v="97"/>
    <x v="97"/>
    <x v="19"/>
    <x v="35"/>
    <x v="6"/>
    <x v="4"/>
    <x v="4"/>
  </r>
  <r>
    <x v="5139"/>
    <x v="0"/>
    <x v="9"/>
    <x v="19"/>
    <x v="40"/>
    <x v="327"/>
    <x v="4900"/>
    <x v="1063"/>
    <x v="97"/>
    <x v="97"/>
    <x v="19"/>
    <x v="35"/>
    <x v="6"/>
    <x v="9"/>
    <x v="9"/>
  </r>
  <r>
    <x v="5118"/>
    <x v="0"/>
    <x v="1"/>
    <x v="13"/>
    <x v="13"/>
    <x v="6"/>
    <x v="3444"/>
    <x v="1082"/>
    <x v="97"/>
    <x v="97"/>
    <x v="19"/>
    <x v="35"/>
    <x v="6"/>
    <x v="1"/>
    <x v="1"/>
  </r>
  <r>
    <x v="4920"/>
    <x v="0"/>
    <x v="7"/>
    <x v="10"/>
    <x v="18"/>
    <x v="13"/>
    <x v="2469"/>
    <x v="1087"/>
    <x v="97"/>
    <x v="97"/>
    <x v="19"/>
    <x v="35"/>
    <x v="6"/>
    <x v="7"/>
    <x v="7"/>
  </r>
  <r>
    <x v="4933"/>
    <x v="0"/>
    <x v="2"/>
    <x v="48"/>
    <x v="76"/>
    <x v="207"/>
    <x v="1824"/>
    <x v="1092"/>
    <x v="97"/>
    <x v="97"/>
    <x v="19"/>
    <x v="35"/>
    <x v="6"/>
    <x v="2"/>
    <x v="2"/>
  </r>
  <r>
    <x v="4997"/>
    <x v="0"/>
    <x v="1"/>
    <x v="30"/>
    <x v="65"/>
    <x v="244"/>
    <x v="4769"/>
    <x v="1075"/>
    <x v="97"/>
    <x v="97"/>
    <x v="19"/>
    <x v="35"/>
    <x v="6"/>
    <x v="1"/>
    <x v="1"/>
  </r>
  <r>
    <x v="5118"/>
    <x v="0"/>
    <x v="3"/>
    <x v="21"/>
    <x v="94"/>
    <x v="6"/>
    <x v="3444"/>
    <x v="1082"/>
    <x v="97"/>
    <x v="97"/>
    <x v="19"/>
    <x v="35"/>
    <x v="6"/>
    <x v="3"/>
    <x v="3"/>
  </r>
  <r>
    <x v="5000"/>
    <x v="0"/>
    <x v="1"/>
    <x v="90"/>
    <x v="2"/>
    <x v="6"/>
    <x v="4772"/>
    <x v="1062"/>
    <x v="97"/>
    <x v="97"/>
    <x v="19"/>
    <x v="35"/>
    <x v="6"/>
    <x v="1"/>
    <x v="1"/>
  </r>
  <r>
    <x v="5107"/>
    <x v="0"/>
    <x v="3"/>
    <x v="8"/>
    <x v="85"/>
    <x v="31"/>
    <x v="4872"/>
    <x v="1077"/>
    <x v="97"/>
    <x v="97"/>
    <x v="19"/>
    <x v="35"/>
    <x v="6"/>
    <x v="3"/>
    <x v="3"/>
  </r>
  <r>
    <x v="5002"/>
    <x v="0"/>
    <x v="3"/>
    <x v="30"/>
    <x v="38"/>
    <x v="102"/>
    <x v="4774"/>
    <x v="1082"/>
    <x v="97"/>
    <x v="97"/>
    <x v="19"/>
    <x v="35"/>
    <x v="6"/>
    <x v="3"/>
    <x v="3"/>
  </r>
  <r>
    <x v="5001"/>
    <x v="0"/>
    <x v="6"/>
    <x v="23"/>
    <x v="10"/>
    <x v="42"/>
    <x v="4773"/>
    <x v="1096"/>
    <x v="97"/>
    <x v="97"/>
    <x v="19"/>
    <x v="35"/>
    <x v="6"/>
    <x v="6"/>
    <x v="6"/>
  </r>
  <r>
    <x v="5009"/>
    <x v="0"/>
    <x v="7"/>
    <x v="6"/>
    <x v="6"/>
    <x v="6"/>
    <x v="4780"/>
    <x v="1071"/>
    <x v="97"/>
    <x v="97"/>
    <x v="19"/>
    <x v="35"/>
    <x v="6"/>
    <x v="7"/>
    <x v="7"/>
  </r>
  <r>
    <x v="4999"/>
    <x v="0"/>
    <x v="5"/>
    <x v="16"/>
    <x v="17"/>
    <x v="6"/>
    <x v="4771"/>
    <x v="1071"/>
    <x v="97"/>
    <x v="97"/>
    <x v="19"/>
    <x v="35"/>
    <x v="6"/>
    <x v="5"/>
    <x v="5"/>
  </r>
  <r>
    <x v="5101"/>
    <x v="0"/>
    <x v="6"/>
    <x v="5"/>
    <x v="1"/>
    <x v="1070"/>
    <x v="4866"/>
    <x v="1076"/>
    <x v="97"/>
    <x v="97"/>
    <x v="19"/>
    <x v="35"/>
    <x v="6"/>
    <x v="6"/>
    <x v="6"/>
  </r>
  <r>
    <x v="5003"/>
    <x v="0"/>
    <x v="7"/>
    <x v="12"/>
    <x v="12"/>
    <x v="13"/>
    <x v="819"/>
    <x v="1094"/>
    <x v="97"/>
    <x v="97"/>
    <x v="19"/>
    <x v="35"/>
    <x v="6"/>
    <x v="7"/>
    <x v="7"/>
  </r>
  <r>
    <x v="5098"/>
    <x v="1"/>
    <x v="2"/>
    <x v="65"/>
    <x v="15"/>
    <x v="146"/>
    <x v="4863"/>
    <x v="1074"/>
    <x v="97"/>
    <x v="97"/>
    <x v="19"/>
    <x v="35"/>
    <x v="6"/>
    <x v="2"/>
    <x v="2"/>
  </r>
  <r>
    <x v="5096"/>
    <x v="0"/>
    <x v="4"/>
    <x v="9"/>
    <x v="43"/>
    <x v="183"/>
    <x v="4861"/>
    <x v="1092"/>
    <x v="97"/>
    <x v="97"/>
    <x v="19"/>
    <x v="35"/>
    <x v="6"/>
    <x v="4"/>
    <x v="4"/>
  </r>
  <r>
    <x v="5095"/>
    <x v="0"/>
    <x v="1"/>
    <x v="5"/>
    <x v="11"/>
    <x v="12"/>
    <x v="4860"/>
    <x v="1083"/>
    <x v="97"/>
    <x v="97"/>
    <x v="19"/>
    <x v="35"/>
    <x v="6"/>
    <x v="1"/>
    <x v="1"/>
  </r>
  <r>
    <x v="5123"/>
    <x v="1"/>
    <x v="2"/>
    <x v="26"/>
    <x v="30"/>
    <x v="181"/>
    <x v="4886"/>
    <x v="1064"/>
    <x v="97"/>
    <x v="97"/>
    <x v="19"/>
    <x v="35"/>
    <x v="6"/>
    <x v="2"/>
    <x v="2"/>
  </r>
  <r>
    <x v="5103"/>
    <x v="0"/>
    <x v="0"/>
    <x v="16"/>
    <x v="17"/>
    <x v="6"/>
    <x v="4868"/>
    <x v="1083"/>
    <x v="97"/>
    <x v="97"/>
    <x v="19"/>
    <x v="35"/>
    <x v="6"/>
    <x v="0"/>
    <x v="0"/>
  </r>
  <r>
    <x v="5109"/>
    <x v="0"/>
    <x v="0"/>
    <x v="13"/>
    <x v="7"/>
    <x v="982"/>
    <x v="2955"/>
    <x v="1089"/>
    <x v="97"/>
    <x v="97"/>
    <x v="19"/>
    <x v="35"/>
    <x v="6"/>
    <x v="0"/>
    <x v="0"/>
  </r>
  <r>
    <x v="4997"/>
    <x v="0"/>
    <x v="10"/>
    <x v="16"/>
    <x v="45"/>
    <x v="145"/>
    <x v="4769"/>
    <x v="1075"/>
    <x v="97"/>
    <x v="97"/>
    <x v="19"/>
    <x v="35"/>
    <x v="6"/>
    <x v="10"/>
    <x v="10"/>
  </r>
  <r>
    <x v="5093"/>
    <x v="0"/>
    <x v="11"/>
    <x v="11"/>
    <x v="36"/>
    <x v="34"/>
    <x v="4858"/>
    <x v="1105"/>
    <x v="97"/>
    <x v="97"/>
    <x v="19"/>
    <x v="35"/>
    <x v="6"/>
    <x v="11"/>
    <x v="11"/>
  </r>
  <r>
    <x v="5100"/>
    <x v="0"/>
    <x v="9"/>
    <x v="24"/>
    <x v="76"/>
    <x v="57"/>
    <x v="4865"/>
    <x v="1081"/>
    <x v="97"/>
    <x v="97"/>
    <x v="19"/>
    <x v="35"/>
    <x v="6"/>
    <x v="9"/>
    <x v="9"/>
  </r>
  <r>
    <x v="5091"/>
    <x v="0"/>
    <x v="1"/>
    <x v="126"/>
    <x v="139"/>
    <x v="230"/>
    <x v="4856"/>
    <x v="1086"/>
    <x v="97"/>
    <x v="97"/>
    <x v="19"/>
    <x v="35"/>
    <x v="6"/>
    <x v="1"/>
    <x v="1"/>
  </r>
  <r>
    <x v="5106"/>
    <x v="0"/>
    <x v="5"/>
    <x v="21"/>
    <x v="18"/>
    <x v="11"/>
    <x v="4871"/>
    <x v="1097"/>
    <x v="97"/>
    <x v="97"/>
    <x v="19"/>
    <x v="35"/>
    <x v="6"/>
    <x v="5"/>
    <x v="5"/>
  </r>
  <r>
    <x v="5109"/>
    <x v="0"/>
    <x v="10"/>
    <x v="50"/>
    <x v="81"/>
    <x v="126"/>
    <x v="2955"/>
    <x v="1089"/>
    <x v="97"/>
    <x v="97"/>
    <x v="19"/>
    <x v="35"/>
    <x v="6"/>
    <x v="10"/>
    <x v="10"/>
  </r>
  <r>
    <x v="5009"/>
    <x v="0"/>
    <x v="3"/>
    <x v="5"/>
    <x v="11"/>
    <x v="12"/>
    <x v="4780"/>
    <x v="1071"/>
    <x v="97"/>
    <x v="97"/>
    <x v="19"/>
    <x v="35"/>
    <x v="6"/>
    <x v="3"/>
    <x v="3"/>
  </r>
  <r>
    <x v="5092"/>
    <x v="0"/>
    <x v="0"/>
    <x v="79"/>
    <x v="94"/>
    <x v="39"/>
    <x v="4857"/>
    <x v="1084"/>
    <x v="97"/>
    <x v="97"/>
    <x v="19"/>
    <x v="35"/>
    <x v="6"/>
    <x v="0"/>
    <x v="0"/>
  </r>
  <r>
    <x v="5116"/>
    <x v="0"/>
    <x v="10"/>
    <x v="4"/>
    <x v="26"/>
    <x v="912"/>
    <x v="4880"/>
    <x v="1106"/>
    <x v="97"/>
    <x v="97"/>
    <x v="19"/>
    <x v="35"/>
    <x v="6"/>
    <x v="10"/>
    <x v="10"/>
  </r>
  <r>
    <x v="4932"/>
    <x v="0"/>
    <x v="9"/>
    <x v="26"/>
    <x v="34"/>
    <x v="286"/>
    <x v="4707"/>
    <x v="1091"/>
    <x v="97"/>
    <x v="97"/>
    <x v="19"/>
    <x v="35"/>
    <x v="6"/>
    <x v="9"/>
    <x v="9"/>
  </r>
  <r>
    <x v="4961"/>
    <x v="0"/>
    <x v="4"/>
    <x v="5"/>
    <x v="11"/>
    <x v="12"/>
    <x v="4734"/>
    <x v="1100"/>
    <x v="97"/>
    <x v="97"/>
    <x v="19"/>
    <x v="35"/>
    <x v="6"/>
    <x v="4"/>
    <x v="4"/>
  </r>
  <r>
    <x v="4984"/>
    <x v="0"/>
    <x v="3"/>
    <x v="10"/>
    <x v="0"/>
    <x v="6"/>
    <x v="4756"/>
    <x v="1067"/>
    <x v="97"/>
    <x v="97"/>
    <x v="19"/>
    <x v="35"/>
    <x v="6"/>
    <x v="3"/>
    <x v="3"/>
  </r>
  <r>
    <x v="4960"/>
    <x v="0"/>
    <x v="2"/>
    <x v="30"/>
    <x v="62"/>
    <x v="7"/>
    <x v="4733"/>
    <x v="1099"/>
    <x v="97"/>
    <x v="97"/>
    <x v="19"/>
    <x v="35"/>
    <x v="6"/>
    <x v="2"/>
    <x v="2"/>
  </r>
  <r>
    <x v="5041"/>
    <x v="1"/>
    <x v="2"/>
    <x v="35"/>
    <x v="47"/>
    <x v="187"/>
    <x v="4811"/>
    <x v="1106"/>
    <x v="97"/>
    <x v="97"/>
    <x v="19"/>
    <x v="35"/>
    <x v="6"/>
    <x v="2"/>
    <x v="2"/>
  </r>
  <r>
    <x v="4963"/>
    <x v="0"/>
    <x v="1"/>
    <x v="88"/>
    <x v="172"/>
    <x v="758"/>
    <x v="4736"/>
    <x v="1076"/>
    <x v="97"/>
    <x v="97"/>
    <x v="19"/>
    <x v="35"/>
    <x v="6"/>
    <x v="1"/>
    <x v="1"/>
  </r>
  <r>
    <x v="4984"/>
    <x v="0"/>
    <x v="7"/>
    <x v="0"/>
    <x v="41"/>
    <x v="6"/>
    <x v="4756"/>
    <x v="1067"/>
    <x v="97"/>
    <x v="97"/>
    <x v="19"/>
    <x v="35"/>
    <x v="6"/>
    <x v="7"/>
    <x v="7"/>
  </r>
  <r>
    <x v="5018"/>
    <x v="0"/>
    <x v="11"/>
    <x v="36"/>
    <x v="40"/>
    <x v="431"/>
    <x v="4789"/>
    <x v="1060"/>
    <x v="97"/>
    <x v="97"/>
    <x v="19"/>
    <x v="35"/>
    <x v="6"/>
    <x v="11"/>
    <x v="11"/>
  </r>
  <r>
    <x v="5010"/>
    <x v="0"/>
    <x v="5"/>
    <x v="6"/>
    <x v="41"/>
    <x v="34"/>
    <x v="4781"/>
    <x v="1097"/>
    <x v="97"/>
    <x v="97"/>
    <x v="19"/>
    <x v="35"/>
    <x v="6"/>
    <x v="5"/>
    <x v="5"/>
  </r>
  <r>
    <x v="5137"/>
    <x v="0"/>
    <x v="1"/>
    <x v="39"/>
    <x v="64"/>
    <x v="63"/>
    <x v="4898"/>
    <x v="1086"/>
    <x v="97"/>
    <x v="97"/>
    <x v="19"/>
    <x v="35"/>
    <x v="6"/>
    <x v="1"/>
    <x v="1"/>
  </r>
  <r>
    <x v="5011"/>
    <x v="0"/>
    <x v="0"/>
    <x v="0"/>
    <x v="85"/>
    <x v="126"/>
    <x v="4782"/>
    <x v="1085"/>
    <x v="97"/>
    <x v="97"/>
    <x v="19"/>
    <x v="35"/>
    <x v="6"/>
    <x v="0"/>
    <x v="0"/>
  </r>
  <r>
    <x v="5041"/>
    <x v="0"/>
    <x v="9"/>
    <x v="49"/>
    <x v="59"/>
    <x v="66"/>
    <x v="4811"/>
    <x v="1106"/>
    <x v="97"/>
    <x v="97"/>
    <x v="19"/>
    <x v="35"/>
    <x v="6"/>
    <x v="9"/>
    <x v="9"/>
  </r>
  <r>
    <x v="5020"/>
    <x v="0"/>
    <x v="5"/>
    <x v="16"/>
    <x v="17"/>
    <x v="6"/>
    <x v="4791"/>
    <x v="1075"/>
    <x v="97"/>
    <x v="97"/>
    <x v="19"/>
    <x v="35"/>
    <x v="6"/>
    <x v="5"/>
    <x v="5"/>
  </r>
  <r>
    <x v="5017"/>
    <x v="0"/>
    <x v="8"/>
    <x v="55"/>
    <x v="107"/>
    <x v="2590"/>
    <x v="4788"/>
    <x v="1064"/>
    <x v="97"/>
    <x v="97"/>
    <x v="19"/>
    <x v="35"/>
    <x v="6"/>
    <x v="8"/>
    <x v="8"/>
  </r>
  <r>
    <x v="4985"/>
    <x v="0"/>
    <x v="8"/>
    <x v="10"/>
    <x v="65"/>
    <x v="546"/>
    <x v="4757"/>
    <x v="1074"/>
    <x v="97"/>
    <x v="97"/>
    <x v="19"/>
    <x v="35"/>
    <x v="6"/>
    <x v="8"/>
    <x v="8"/>
  </r>
  <r>
    <x v="4967"/>
    <x v="0"/>
    <x v="2"/>
    <x v="52"/>
    <x v="120"/>
    <x v="146"/>
    <x v="4740"/>
    <x v="1102"/>
    <x v="97"/>
    <x v="97"/>
    <x v="19"/>
    <x v="35"/>
    <x v="6"/>
    <x v="2"/>
    <x v="2"/>
  </r>
  <r>
    <x v="4975"/>
    <x v="0"/>
    <x v="8"/>
    <x v="9"/>
    <x v="62"/>
    <x v="84"/>
    <x v="4748"/>
    <x v="1082"/>
    <x v="97"/>
    <x v="97"/>
    <x v="19"/>
    <x v="35"/>
    <x v="6"/>
    <x v="8"/>
    <x v="8"/>
  </r>
  <r>
    <x v="4979"/>
    <x v="0"/>
    <x v="9"/>
    <x v="14"/>
    <x v="83"/>
    <x v="9"/>
    <x v="4751"/>
    <x v="1073"/>
    <x v="97"/>
    <x v="97"/>
    <x v="19"/>
    <x v="35"/>
    <x v="6"/>
    <x v="9"/>
    <x v="9"/>
  </r>
  <r>
    <x v="4981"/>
    <x v="0"/>
    <x v="4"/>
    <x v="6"/>
    <x v="41"/>
    <x v="34"/>
    <x v="4753"/>
    <x v="1076"/>
    <x v="97"/>
    <x v="97"/>
    <x v="19"/>
    <x v="35"/>
    <x v="6"/>
    <x v="4"/>
    <x v="4"/>
  </r>
  <r>
    <x v="5019"/>
    <x v="0"/>
    <x v="4"/>
    <x v="6"/>
    <x v="98"/>
    <x v="13"/>
    <x v="4790"/>
    <x v="1103"/>
    <x v="97"/>
    <x v="97"/>
    <x v="19"/>
    <x v="35"/>
    <x v="6"/>
    <x v="4"/>
    <x v="4"/>
  </r>
  <r>
    <x v="4992"/>
    <x v="0"/>
    <x v="5"/>
    <x v="16"/>
    <x v="41"/>
    <x v="1082"/>
    <x v="4764"/>
    <x v="1087"/>
    <x v="97"/>
    <x v="97"/>
    <x v="19"/>
    <x v="35"/>
    <x v="6"/>
    <x v="5"/>
    <x v="5"/>
  </r>
  <r>
    <x v="4968"/>
    <x v="0"/>
    <x v="4"/>
    <x v="23"/>
    <x v="5"/>
    <x v="92"/>
    <x v="4741"/>
    <x v="1086"/>
    <x v="97"/>
    <x v="97"/>
    <x v="19"/>
    <x v="35"/>
    <x v="6"/>
    <x v="4"/>
    <x v="4"/>
  </r>
  <r>
    <x v="4988"/>
    <x v="0"/>
    <x v="4"/>
    <x v="50"/>
    <x v="26"/>
    <x v="50"/>
    <x v="4760"/>
    <x v="1060"/>
    <x v="97"/>
    <x v="97"/>
    <x v="19"/>
    <x v="35"/>
    <x v="6"/>
    <x v="4"/>
    <x v="4"/>
  </r>
  <r>
    <x v="4979"/>
    <x v="0"/>
    <x v="4"/>
    <x v="24"/>
    <x v="61"/>
    <x v="187"/>
    <x v="4751"/>
    <x v="1073"/>
    <x v="97"/>
    <x v="97"/>
    <x v="19"/>
    <x v="35"/>
    <x v="6"/>
    <x v="4"/>
    <x v="4"/>
  </r>
  <r>
    <x v="4975"/>
    <x v="0"/>
    <x v="2"/>
    <x v="23"/>
    <x v="5"/>
    <x v="92"/>
    <x v="4748"/>
    <x v="1082"/>
    <x v="97"/>
    <x v="97"/>
    <x v="19"/>
    <x v="35"/>
    <x v="6"/>
    <x v="2"/>
    <x v="2"/>
  </r>
  <r>
    <x v="5034"/>
    <x v="0"/>
    <x v="1"/>
    <x v="35"/>
    <x v="81"/>
    <x v="11"/>
    <x v="4804"/>
    <x v="1068"/>
    <x v="97"/>
    <x v="97"/>
    <x v="19"/>
    <x v="35"/>
    <x v="6"/>
    <x v="1"/>
    <x v="1"/>
  </r>
  <r>
    <x v="4964"/>
    <x v="0"/>
    <x v="2"/>
    <x v="9"/>
    <x v="43"/>
    <x v="183"/>
    <x v="4737"/>
    <x v="1077"/>
    <x v="97"/>
    <x v="97"/>
    <x v="19"/>
    <x v="35"/>
    <x v="6"/>
    <x v="2"/>
    <x v="2"/>
  </r>
  <r>
    <x v="4977"/>
    <x v="0"/>
    <x v="7"/>
    <x v="0"/>
    <x v="9"/>
    <x v="265"/>
    <x v="1191"/>
    <x v="1061"/>
    <x v="97"/>
    <x v="97"/>
    <x v="19"/>
    <x v="35"/>
    <x v="6"/>
    <x v="7"/>
    <x v="7"/>
  </r>
  <r>
    <x v="4959"/>
    <x v="0"/>
    <x v="8"/>
    <x v="40"/>
    <x v="48"/>
    <x v="54"/>
    <x v="4732"/>
    <x v="1066"/>
    <x v="97"/>
    <x v="97"/>
    <x v="19"/>
    <x v="35"/>
    <x v="6"/>
    <x v="8"/>
    <x v="8"/>
  </r>
  <r>
    <x v="4972"/>
    <x v="0"/>
    <x v="11"/>
    <x v="1"/>
    <x v="1"/>
    <x v="1"/>
    <x v="4745"/>
    <x v="1090"/>
    <x v="97"/>
    <x v="97"/>
    <x v="19"/>
    <x v="35"/>
    <x v="6"/>
    <x v="11"/>
    <x v="11"/>
  </r>
  <r>
    <x v="4963"/>
    <x v="0"/>
    <x v="10"/>
    <x v="70"/>
    <x v="59"/>
    <x v="125"/>
    <x v="4736"/>
    <x v="1076"/>
    <x v="97"/>
    <x v="97"/>
    <x v="19"/>
    <x v="35"/>
    <x v="6"/>
    <x v="10"/>
    <x v="10"/>
  </r>
  <r>
    <x v="4968"/>
    <x v="0"/>
    <x v="7"/>
    <x v="79"/>
    <x v="94"/>
    <x v="39"/>
    <x v="4741"/>
    <x v="1086"/>
    <x v="97"/>
    <x v="97"/>
    <x v="19"/>
    <x v="35"/>
    <x v="6"/>
    <x v="7"/>
    <x v="7"/>
  </r>
  <r>
    <x v="4927"/>
    <x v="0"/>
    <x v="11"/>
    <x v="82"/>
    <x v="31"/>
    <x v="391"/>
    <x v="4702"/>
    <x v="1081"/>
    <x v="97"/>
    <x v="97"/>
    <x v="19"/>
    <x v="35"/>
    <x v="6"/>
    <x v="11"/>
    <x v="11"/>
  </r>
  <r>
    <x v="5123"/>
    <x v="0"/>
    <x v="10"/>
    <x v="21"/>
    <x v="13"/>
    <x v="22"/>
    <x v="4886"/>
    <x v="1064"/>
    <x v="97"/>
    <x v="97"/>
    <x v="19"/>
    <x v="35"/>
    <x v="6"/>
    <x v="10"/>
    <x v="10"/>
  </r>
  <r>
    <x v="4918"/>
    <x v="0"/>
    <x v="6"/>
    <x v="10"/>
    <x v="9"/>
    <x v="9"/>
    <x v="4695"/>
    <x v="1072"/>
    <x v="97"/>
    <x v="97"/>
    <x v="19"/>
    <x v="35"/>
    <x v="6"/>
    <x v="6"/>
    <x v="6"/>
  </r>
  <r>
    <x v="5004"/>
    <x v="0"/>
    <x v="5"/>
    <x v="8"/>
    <x v="98"/>
    <x v="6"/>
    <x v="4775"/>
    <x v="1076"/>
    <x v="97"/>
    <x v="97"/>
    <x v="19"/>
    <x v="35"/>
    <x v="6"/>
    <x v="5"/>
    <x v="5"/>
  </r>
  <r>
    <x v="5123"/>
    <x v="0"/>
    <x v="1"/>
    <x v="48"/>
    <x v="10"/>
    <x v="187"/>
    <x v="4886"/>
    <x v="1064"/>
    <x v="97"/>
    <x v="97"/>
    <x v="19"/>
    <x v="35"/>
    <x v="6"/>
    <x v="1"/>
    <x v="1"/>
  </r>
  <r>
    <x v="5109"/>
    <x v="0"/>
    <x v="5"/>
    <x v="0"/>
    <x v="94"/>
    <x v="145"/>
    <x v="2955"/>
    <x v="1089"/>
    <x v="97"/>
    <x v="97"/>
    <x v="19"/>
    <x v="35"/>
    <x v="6"/>
    <x v="5"/>
    <x v="5"/>
  </r>
  <r>
    <x v="5098"/>
    <x v="0"/>
    <x v="4"/>
    <x v="63"/>
    <x v="1"/>
    <x v="165"/>
    <x v="4863"/>
    <x v="1074"/>
    <x v="97"/>
    <x v="97"/>
    <x v="19"/>
    <x v="35"/>
    <x v="6"/>
    <x v="4"/>
    <x v="4"/>
  </r>
  <r>
    <x v="5106"/>
    <x v="0"/>
    <x v="6"/>
    <x v="51"/>
    <x v="44"/>
    <x v="408"/>
    <x v="4871"/>
    <x v="1097"/>
    <x v="97"/>
    <x v="97"/>
    <x v="19"/>
    <x v="35"/>
    <x v="6"/>
    <x v="6"/>
    <x v="6"/>
  </r>
  <r>
    <x v="5111"/>
    <x v="0"/>
    <x v="11"/>
    <x v="13"/>
    <x v="14"/>
    <x v="44"/>
    <x v="4875"/>
    <x v="1082"/>
    <x v="97"/>
    <x v="97"/>
    <x v="19"/>
    <x v="35"/>
    <x v="6"/>
    <x v="11"/>
    <x v="11"/>
  </r>
  <r>
    <x v="5008"/>
    <x v="0"/>
    <x v="0"/>
    <x v="12"/>
    <x v="45"/>
    <x v="6"/>
    <x v="4779"/>
    <x v="1106"/>
    <x v="97"/>
    <x v="97"/>
    <x v="19"/>
    <x v="35"/>
    <x v="6"/>
    <x v="0"/>
    <x v="0"/>
  </r>
  <r>
    <x v="5098"/>
    <x v="0"/>
    <x v="8"/>
    <x v="54"/>
    <x v="15"/>
    <x v="18"/>
    <x v="4863"/>
    <x v="1074"/>
    <x v="97"/>
    <x v="97"/>
    <x v="19"/>
    <x v="35"/>
    <x v="6"/>
    <x v="8"/>
    <x v="8"/>
  </r>
  <r>
    <x v="4928"/>
    <x v="0"/>
    <x v="4"/>
    <x v="63"/>
    <x v="56"/>
    <x v="107"/>
    <x v="4703"/>
    <x v="1090"/>
    <x v="97"/>
    <x v="97"/>
    <x v="19"/>
    <x v="35"/>
    <x v="6"/>
    <x v="4"/>
    <x v="4"/>
  </r>
  <r>
    <x v="5103"/>
    <x v="0"/>
    <x v="8"/>
    <x v="0"/>
    <x v="98"/>
    <x v="11"/>
    <x v="4868"/>
    <x v="1083"/>
    <x v="97"/>
    <x v="97"/>
    <x v="19"/>
    <x v="35"/>
    <x v="6"/>
    <x v="8"/>
    <x v="8"/>
  </r>
  <r>
    <x v="5115"/>
    <x v="0"/>
    <x v="8"/>
    <x v="11"/>
    <x v="5"/>
    <x v="22"/>
    <x v="4879"/>
    <x v="1106"/>
    <x v="97"/>
    <x v="97"/>
    <x v="19"/>
    <x v="35"/>
    <x v="6"/>
    <x v="8"/>
    <x v="8"/>
  </r>
  <r>
    <x v="4921"/>
    <x v="1"/>
    <x v="2"/>
    <x v="13"/>
    <x v="13"/>
    <x v="6"/>
    <x v="4697"/>
    <x v="1075"/>
    <x v="97"/>
    <x v="97"/>
    <x v="19"/>
    <x v="35"/>
    <x v="6"/>
    <x v="2"/>
    <x v="2"/>
  </r>
  <r>
    <x v="4936"/>
    <x v="0"/>
    <x v="6"/>
    <x v="38"/>
    <x v="64"/>
    <x v="8"/>
    <x v="4710"/>
    <x v="1095"/>
    <x v="97"/>
    <x v="97"/>
    <x v="19"/>
    <x v="35"/>
    <x v="6"/>
    <x v="6"/>
    <x v="6"/>
  </r>
  <r>
    <x v="5097"/>
    <x v="0"/>
    <x v="4"/>
    <x v="79"/>
    <x v="63"/>
    <x v="73"/>
    <x v="4862"/>
    <x v="1061"/>
    <x v="97"/>
    <x v="97"/>
    <x v="19"/>
    <x v="35"/>
    <x v="6"/>
    <x v="4"/>
    <x v="4"/>
  </r>
  <r>
    <x v="5105"/>
    <x v="0"/>
    <x v="5"/>
    <x v="20"/>
    <x v="41"/>
    <x v="73"/>
    <x v="4870"/>
    <x v="1071"/>
    <x v="97"/>
    <x v="97"/>
    <x v="19"/>
    <x v="35"/>
    <x v="6"/>
    <x v="5"/>
    <x v="5"/>
  </r>
  <r>
    <x v="4998"/>
    <x v="0"/>
    <x v="3"/>
    <x v="57"/>
    <x v="76"/>
    <x v="72"/>
    <x v="4770"/>
    <x v="1070"/>
    <x v="97"/>
    <x v="97"/>
    <x v="19"/>
    <x v="35"/>
    <x v="6"/>
    <x v="3"/>
    <x v="3"/>
  </r>
  <r>
    <x v="4936"/>
    <x v="0"/>
    <x v="5"/>
    <x v="30"/>
    <x v="43"/>
    <x v="254"/>
    <x v="4710"/>
    <x v="1095"/>
    <x v="97"/>
    <x v="97"/>
    <x v="19"/>
    <x v="35"/>
    <x v="6"/>
    <x v="5"/>
    <x v="5"/>
  </r>
  <r>
    <x v="5103"/>
    <x v="0"/>
    <x v="11"/>
    <x v="6"/>
    <x v="41"/>
    <x v="34"/>
    <x v="4868"/>
    <x v="1083"/>
    <x v="97"/>
    <x v="97"/>
    <x v="19"/>
    <x v="35"/>
    <x v="6"/>
    <x v="11"/>
    <x v="11"/>
  </r>
  <r>
    <x v="5107"/>
    <x v="0"/>
    <x v="8"/>
    <x v="13"/>
    <x v="18"/>
    <x v="19"/>
    <x v="4872"/>
    <x v="1077"/>
    <x v="97"/>
    <x v="97"/>
    <x v="19"/>
    <x v="35"/>
    <x v="6"/>
    <x v="8"/>
    <x v="8"/>
  </r>
  <r>
    <x v="5110"/>
    <x v="0"/>
    <x v="3"/>
    <x v="33"/>
    <x v="83"/>
    <x v="107"/>
    <x v="4874"/>
    <x v="1094"/>
    <x v="97"/>
    <x v="97"/>
    <x v="19"/>
    <x v="35"/>
    <x v="6"/>
    <x v="3"/>
    <x v="3"/>
  </r>
  <r>
    <x v="5124"/>
    <x v="0"/>
    <x v="5"/>
    <x v="75"/>
    <x v="14"/>
    <x v="120"/>
    <x v="988"/>
    <x v="1089"/>
    <x v="97"/>
    <x v="97"/>
    <x v="19"/>
    <x v="35"/>
    <x v="6"/>
    <x v="5"/>
    <x v="5"/>
  </r>
  <r>
    <x v="5116"/>
    <x v="0"/>
    <x v="2"/>
    <x v="68"/>
    <x v="108"/>
    <x v="243"/>
    <x v="4880"/>
    <x v="1106"/>
    <x v="97"/>
    <x v="97"/>
    <x v="19"/>
    <x v="35"/>
    <x v="6"/>
    <x v="2"/>
    <x v="2"/>
  </r>
  <r>
    <x v="5004"/>
    <x v="0"/>
    <x v="10"/>
    <x v="3"/>
    <x v="7"/>
    <x v="39"/>
    <x v="4775"/>
    <x v="1076"/>
    <x v="97"/>
    <x v="97"/>
    <x v="19"/>
    <x v="35"/>
    <x v="6"/>
    <x v="10"/>
    <x v="10"/>
  </r>
  <r>
    <x v="4934"/>
    <x v="0"/>
    <x v="4"/>
    <x v="11"/>
    <x v="3"/>
    <x v="75"/>
    <x v="4708"/>
    <x v="1093"/>
    <x v="97"/>
    <x v="97"/>
    <x v="19"/>
    <x v="35"/>
    <x v="6"/>
    <x v="4"/>
    <x v="4"/>
  </r>
  <r>
    <x v="4929"/>
    <x v="0"/>
    <x v="5"/>
    <x v="12"/>
    <x v="6"/>
    <x v="145"/>
    <x v="4704"/>
    <x v="1080"/>
    <x v="97"/>
    <x v="97"/>
    <x v="19"/>
    <x v="35"/>
    <x v="6"/>
    <x v="5"/>
    <x v="5"/>
  </r>
  <r>
    <x v="5093"/>
    <x v="0"/>
    <x v="8"/>
    <x v="48"/>
    <x v="3"/>
    <x v="186"/>
    <x v="4858"/>
    <x v="1105"/>
    <x v="97"/>
    <x v="97"/>
    <x v="19"/>
    <x v="35"/>
    <x v="6"/>
    <x v="8"/>
    <x v="8"/>
  </r>
  <r>
    <x v="4922"/>
    <x v="0"/>
    <x v="11"/>
    <x v="49"/>
    <x v="44"/>
    <x v="558"/>
    <x v="4698"/>
    <x v="1088"/>
    <x v="97"/>
    <x v="97"/>
    <x v="19"/>
    <x v="35"/>
    <x v="6"/>
    <x v="11"/>
    <x v="11"/>
  </r>
  <r>
    <x v="5104"/>
    <x v="0"/>
    <x v="5"/>
    <x v="0"/>
    <x v="41"/>
    <x v="6"/>
    <x v="4869"/>
    <x v="1104"/>
    <x v="97"/>
    <x v="97"/>
    <x v="19"/>
    <x v="35"/>
    <x v="6"/>
    <x v="5"/>
    <x v="5"/>
  </r>
  <r>
    <x v="5116"/>
    <x v="0"/>
    <x v="9"/>
    <x v="29"/>
    <x v="71"/>
    <x v="89"/>
    <x v="4880"/>
    <x v="1106"/>
    <x v="97"/>
    <x v="97"/>
    <x v="19"/>
    <x v="35"/>
    <x v="6"/>
    <x v="9"/>
    <x v="9"/>
  </r>
  <r>
    <x v="4928"/>
    <x v="0"/>
    <x v="8"/>
    <x v="24"/>
    <x v="26"/>
    <x v="137"/>
    <x v="4703"/>
    <x v="1090"/>
    <x v="97"/>
    <x v="97"/>
    <x v="19"/>
    <x v="35"/>
    <x v="6"/>
    <x v="8"/>
    <x v="8"/>
  </r>
  <r>
    <x v="5003"/>
    <x v="0"/>
    <x v="10"/>
    <x v="6"/>
    <x v="41"/>
    <x v="34"/>
    <x v="819"/>
    <x v="1094"/>
    <x v="97"/>
    <x v="97"/>
    <x v="19"/>
    <x v="35"/>
    <x v="6"/>
    <x v="10"/>
    <x v="10"/>
  </r>
  <r>
    <x v="5006"/>
    <x v="0"/>
    <x v="5"/>
    <x v="75"/>
    <x v="91"/>
    <x v="124"/>
    <x v="4777"/>
    <x v="1105"/>
    <x v="97"/>
    <x v="97"/>
    <x v="19"/>
    <x v="35"/>
    <x v="6"/>
    <x v="5"/>
    <x v="5"/>
  </r>
  <r>
    <x v="5125"/>
    <x v="0"/>
    <x v="10"/>
    <x v="9"/>
    <x v="63"/>
    <x v="76"/>
    <x v="4887"/>
    <x v="1085"/>
    <x v="97"/>
    <x v="97"/>
    <x v="19"/>
    <x v="35"/>
    <x v="6"/>
    <x v="10"/>
    <x v="10"/>
  </r>
  <r>
    <x v="4931"/>
    <x v="1"/>
    <x v="2"/>
    <x v="24"/>
    <x v="76"/>
    <x v="57"/>
    <x v="4706"/>
    <x v="1068"/>
    <x v="97"/>
    <x v="97"/>
    <x v="19"/>
    <x v="35"/>
    <x v="6"/>
    <x v="2"/>
    <x v="2"/>
  </r>
  <r>
    <x v="5095"/>
    <x v="0"/>
    <x v="7"/>
    <x v="16"/>
    <x v="41"/>
    <x v="1082"/>
    <x v="4860"/>
    <x v="1083"/>
    <x v="97"/>
    <x v="97"/>
    <x v="19"/>
    <x v="35"/>
    <x v="6"/>
    <x v="7"/>
    <x v="7"/>
  </r>
  <r>
    <x v="5116"/>
    <x v="0"/>
    <x v="4"/>
    <x v="84"/>
    <x v="27"/>
    <x v="634"/>
    <x v="4880"/>
    <x v="1106"/>
    <x v="97"/>
    <x v="97"/>
    <x v="19"/>
    <x v="35"/>
    <x v="6"/>
    <x v="4"/>
    <x v="4"/>
  </r>
  <r>
    <x v="4962"/>
    <x v="0"/>
    <x v="5"/>
    <x v="20"/>
    <x v="6"/>
    <x v="7"/>
    <x v="4735"/>
    <x v="1101"/>
    <x v="97"/>
    <x v="97"/>
    <x v="19"/>
    <x v="35"/>
    <x v="6"/>
    <x v="5"/>
    <x v="5"/>
  </r>
  <r>
    <x v="4956"/>
    <x v="0"/>
    <x v="10"/>
    <x v="92"/>
    <x v="43"/>
    <x v="137"/>
    <x v="4730"/>
    <x v="1062"/>
    <x v="97"/>
    <x v="97"/>
    <x v="19"/>
    <x v="35"/>
    <x v="6"/>
    <x v="10"/>
    <x v="10"/>
  </r>
  <r>
    <x v="4966"/>
    <x v="0"/>
    <x v="11"/>
    <x v="30"/>
    <x v="65"/>
    <x v="244"/>
    <x v="4739"/>
    <x v="1094"/>
    <x v="97"/>
    <x v="97"/>
    <x v="19"/>
    <x v="35"/>
    <x v="6"/>
    <x v="11"/>
    <x v="11"/>
  </r>
  <r>
    <x v="4983"/>
    <x v="0"/>
    <x v="3"/>
    <x v="63"/>
    <x v="56"/>
    <x v="107"/>
    <x v="4755"/>
    <x v="1104"/>
    <x v="97"/>
    <x v="97"/>
    <x v="19"/>
    <x v="35"/>
    <x v="6"/>
    <x v="3"/>
    <x v="3"/>
  </r>
  <r>
    <x v="4975"/>
    <x v="0"/>
    <x v="9"/>
    <x v="17"/>
    <x v="11"/>
    <x v="18"/>
    <x v="4748"/>
    <x v="1082"/>
    <x v="97"/>
    <x v="97"/>
    <x v="19"/>
    <x v="35"/>
    <x v="6"/>
    <x v="9"/>
    <x v="9"/>
  </r>
  <r>
    <x v="5137"/>
    <x v="0"/>
    <x v="10"/>
    <x v="26"/>
    <x v="76"/>
    <x v="11"/>
    <x v="4898"/>
    <x v="1086"/>
    <x v="97"/>
    <x v="97"/>
    <x v="19"/>
    <x v="35"/>
    <x v="6"/>
    <x v="10"/>
    <x v="10"/>
  </r>
  <r>
    <x v="4973"/>
    <x v="0"/>
    <x v="11"/>
    <x v="7"/>
    <x v="43"/>
    <x v="50"/>
    <x v="4746"/>
    <x v="1088"/>
    <x v="97"/>
    <x v="97"/>
    <x v="19"/>
    <x v="35"/>
    <x v="6"/>
    <x v="11"/>
    <x v="11"/>
  </r>
  <r>
    <x v="5134"/>
    <x v="0"/>
    <x v="8"/>
    <x v="57"/>
    <x v="54"/>
    <x v="626"/>
    <x v="4895"/>
    <x v="1079"/>
    <x v="97"/>
    <x v="97"/>
    <x v="19"/>
    <x v="35"/>
    <x v="6"/>
    <x v="8"/>
    <x v="8"/>
  </r>
  <r>
    <x v="4978"/>
    <x v="0"/>
    <x v="2"/>
    <x v="9"/>
    <x v="5"/>
    <x v="1133"/>
    <x v="4750"/>
    <x v="1071"/>
    <x v="97"/>
    <x v="97"/>
    <x v="19"/>
    <x v="35"/>
    <x v="6"/>
    <x v="2"/>
    <x v="2"/>
  </r>
  <r>
    <x v="4979"/>
    <x v="0"/>
    <x v="11"/>
    <x v="51"/>
    <x v="44"/>
    <x v="408"/>
    <x v="4751"/>
    <x v="1073"/>
    <x v="97"/>
    <x v="97"/>
    <x v="19"/>
    <x v="35"/>
    <x v="6"/>
    <x v="11"/>
    <x v="11"/>
  </r>
  <r>
    <x v="5016"/>
    <x v="0"/>
    <x v="6"/>
    <x v="8"/>
    <x v="0"/>
    <x v="7"/>
    <x v="4787"/>
    <x v="1074"/>
    <x v="97"/>
    <x v="97"/>
    <x v="19"/>
    <x v="35"/>
    <x v="6"/>
    <x v="6"/>
    <x v="6"/>
  </r>
  <r>
    <x v="5040"/>
    <x v="1"/>
    <x v="2"/>
    <x v="104"/>
    <x v="153"/>
    <x v="725"/>
    <x v="4810"/>
    <x v="1078"/>
    <x v="97"/>
    <x v="97"/>
    <x v="19"/>
    <x v="35"/>
    <x v="6"/>
    <x v="2"/>
    <x v="2"/>
  </r>
  <r>
    <x v="5018"/>
    <x v="0"/>
    <x v="5"/>
    <x v="79"/>
    <x v="94"/>
    <x v="39"/>
    <x v="4789"/>
    <x v="1060"/>
    <x v="97"/>
    <x v="97"/>
    <x v="19"/>
    <x v="35"/>
    <x v="6"/>
    <x v="5"/>
    <x v="5"/>
  </r>
  <r>
    <x v="5036"/>
    <x v="0"/>
    <x v="7"/>
    <x v="93"/>
    <x v="85"/>
    <x v="6"/>
    <x v="4806"/>
    <x v="1106"/>
    <x v="97"/>
    <x v="97"/>
    <x v="19"/>
    <x v="35"/>
    <x v="6"/>
    <x v="7"/>
    <x v="7"/>
  </r>
  <r>
    <x v="4966"/>
    <x v="0"/>
    <x v="8"/>
    <x v="9"/>
    <x v="14"/>
    <x v="14"/>
    <x v="4739"/>
    <x v="1094"/>
    <x v="97"/>
    <x v="97"/>
    <x v="19"/>
    <x v="35"/>
    <x v="6"/>
    <x v="8"/>
    <x v="8"/>
  </r>
  <r>
    <x v="4955"/>
    <x v="0"/>
    <x v="4"/>
    <x v="83"/>
    <x v="97"/>
    <x v="54"/>
    <x v="4729"/>
    <x v="1098"/>
    <x v="97"/>
    <x v="97"/>
    <x v="19"/>
    <x v="35"/>
    <x v="6"/>
    <x v="4"/>
    <x v="4"/>
  </r>
  <r>
    <x v="4958"/>
    <x v="0"/>
    <x v="11"/>
    <x v="70"/>
    <x v="1"/>
    <x v="6"/>
    <x v="4731"/>
    <x v="1067"/>
    <x v="97"/>
    <x v="97"/>
    <x v="19"/>
    <x v="35"/>
    <x v="6"/>
    <x v="11"/>
    <x v="11"/>
  </r>
  <r>
    <x v="4985"/>
    <x v="0"/>
    <x v="1"/>
    <x v="30"/>
    <x v="8"/>
    <x v="13"/>
    <x v="4757"/>
    <x v="1074"/>
    <x v="97"/>
    <x v="97"/>
    <x v="19"/>
    <x v="35"/>
    <x v="6"/>
    <x v="1"/>
    <x v="1"/>
  </r>
  <r>
    <x v="4990"/>
    <x v="0"/>
    <x v="1"/>
    <x v="68"/>
    <x v="33"/>
    <x v="1035"/>
    <x v="4762"/>
    <x v="1099"/>
    <x v="97"/>
    <x v="97"/>
    <x v="19"/>
    <x v="35"/>
    <x v="6"/>
    <x v="1"/>
    <x v="1"/>
  </r>
  <r>
    <x v="5017"/>
    <x v="0"/>
    <x v="10"/>
    <x v="51"/>
    <x v="102"/>
    <x v="7"/>
    <x v="4788"/>
    <x v="1064"/>
    <x v="97"/>
    <x v="97"/>
    <x v="19"/>
    <x v="35"/>
    <x v="6"/>
    <x v="10"/>
    <x v="10"/>
  </r>
  <r>
    <x v="5041"/>
    <x v="0"/>
    <x v="0"/>
    <x v="13"/>
    <x v="13"/>
    <x v="6"/>
    <x v="4811"/>
    <x v="1106"/>
    <x v="97"/>
    <x v="97"/>
    <x v="19"/>
    <x v="35"/>
    <x v="6"/>
    <x v="0"/>
    <x v="0"/>
  </r>
  <r>
    <x v="5037"/>
    <x v="0"/>
    <x v="3"/>
    <x v="21"/>
    <x v="18"/>
    <x v="11"/>
    <x v="4807"/>
    <x v="1068"/>
    <x v="97"/>
    <x v="97"/>
    <x v="19"/>
    <x v="35"/>
    <x v="6"/>
    <x v="3"/>
    <x v="3"/>
  </r>
  <r>
    <x v="4959"/>
    <x v="0"/>
    <x v="10"/>
    <x v="7"/>
    <x v="8"/>
    <x v="11"/>
    <x v="4732"/>
    <x v="1066"/>
    <x v="97"/>
    <x v="97"/>
    <x v="19"/>
    <x v="35"/>
    <x v="6"/>
    <x v="10"/>
    <x v="10"/>
  </r>
  <r>
    <x v="4985"/>
    <x v="0"/>
    <x v="3"/>
    <x v="16"/>
    <x v="45"/>
    <x v="145"/>
    <x v="4757"/>
    <x v="1074"/>
    <x v="97"/>
    <x v="97"/>
    <x v="19"/>
    <x v="35"/>
    <x v="6"/>
    <x v="3"/>
    <x v="3"/>
  </r>
  <r>
    <x v="5020"/>
    <x v="0"/>
    <x v="6"/>
    <x v="7"/>
    <x v="63"/>
    <x v="6"/>
    <x v="4791"/>
    <x v="1075"/>
    <x v="97"/>
    <x v="97"/>
    <x v="19"/>
    <x v="35"/>
    <x v="6"/>
    <x v="6"/>
    <x v="6"/>
  </r>
  <r>
    <x v="4981"/>
    <x v="0"/>
    <x v="9"/>
    <x v="13"/>
    <x v="62"/>
    <x v="162"/>
    <x v="4753"/>
    <x v="1076"/>
    <x v="97"/>
    <x v="97"/>
    <x v="19"/>
    <x v="35"/>
    <x v="6"/>
    <x v="9"/>
    <x v="9"/>
  </r>
  <r>
    <x v="4990"/>
    <x v="0"/>
    <x v="8"/>
    <x v="78"/>
    <x v="138"/>
    <x v="1829"/>
    <x v="4762"/>
    <x v="1099"/>
    <x v="97"/>
    <x v="97"/>
    <x v="19"/>
    <x v="35"/>
    <x v="6"/>
    <x v="8"/>
    <x v="8"/>
  </r>
  <r>
    <x v="5021"/>
    <x v="0"/>
    <x v="11"/>
    <x v="93"/>
    <x v="14"/>
    <x v="145"/>
    <x v="4792"/>
    <x v="1099"/>
    <x v="97"/>
    <x v="97"/>
    <x v="19"/>
    <x v="35"/>
    <x v="6"/>
    <x v="11"/>
    <x v="11"/>
  </r>
  <r>
    <x v="4987"/>
    <x v="0"/>
    <x v="0"/>
    <x v="16"/>
    <x v="17"/>
    <x v="6"/>
    <x v="4759"/>
    <x v="1074"/>
    <x v="97"/>
    <x v="97"/>
    <x v="19"/>
    <x v="35"/>
    <x v="6"/>
    <x v="0"/>
    <x v="0"/>
  </r>
  <r>
    <x v="4982"/>
    <x v="0"/>
    <x v="10"/>
    <x v="13"/>
    <x v="65"/>
    <x v="154"/>
    <x v="4754"/>
    <x v="1103"/>
    <x v="97"/>
    <x v="97"/>
    <x v="19"/>
    <x v="35"/>
    <x v="6"/>
    <x v="10"/>
    <x v="10"/>
  </r>
  <r>
    <x v="4998"/>
    <x v="0"/>
    <x v="5"/>
    <x v="16"/>
    <x v="17"/>
    <x v="6"/>
    <x v="4770"/>
    <x v="1070"/>
    <x v="97"/>
    <x v="97"/>
    <x v="19"/>
    <x v="35"/>
    <x v="6"/>
    <x v="5"/>
    <x v="5"/>
  </r>
  <r>
    <x v="4930"/>
    <x v="0"/>
    <x v="0"/>
    <x v="7"/>
    <x v="8"/>
    <x v="11"/>
    <x v="4705"/>
    <x v="1089"/>
    <x v="97"/>
    <x v="97"/>
    <x v="19"/>
    <x v="35"/>
    <x v="6"/>
    <x v="0"/>
    <x v="0"/>
  </r>
  <r>
    <x v="5114"/>
    <x v="0"/>
    <x v="8"/>
    <x v="113"/>
    <x v="96"/>
    <x v="50"/>
    <x v="4878"/>
    <x v="1082"/>
    <x v="97"/>
    <x v="97"/>
    <x v="19"/>
    <x v="35"/>
    <x v="6"/>
    <x v="8"/>
    <x v="8"/>
  </r>
  <r>
    <x v="5113"/>
    <x v="0"/>
    <x v="1"/>
    <x v="52"/>
    <x v="99"/>
    <x v="426"/>
    <x v="4877"/>
    <x v="1076"/>
    <x v="97"/>
    <x v="97"/>
    <x v="19"/>
    <x v="35"/>
    <x v="6"/>
    <x v="1"/>
    <x v="1"/>
  </r>
  <r>
    <x v="4932"/>
    <x v="0"/>
    <x v="7"/>
    <x v="10"/>
    <x v="9"/>
    <x v="9"/>
    <x v="4707"/>
    <x v="1091"/>
    <x v="97"/>
    <x v="97"/>
    <x v="19"/>
    <x v="35"/>
    <x v="6"/>
    <x v="7"/>
    <x v="7"/>
  </r>
  <r>
    <x v="5117"/>
    <x v="0"/>
    <x v="7"/>
    <x v="11"/>
    <x v="23"/>
    <x v="246"/>
    <x v="4881"/>
    <x v="1105"/>
    <x v="97"/>
    <x v="97"/>
    <x v="19"/>
    <x v="35"/>
    <x v="6"/>
    <x v="7"/>
    <x v="7"/>
  </r>
  <r>
    <x v="5004"/>
    <x v="0"/>
    <x v="6"/>
    <x v="48"/>
    <x v="16"/>
    <x v="350"/>
    <x v="4775"/>
    <x v="1076"/>
    <x v="97"/>
    <x v="97"/>
    <x v="19"/>
    <x v="35"/>
    <x v="6"/>
    <x v="6"/>
    <x v="6"/>
  </r>
  <r>
    <x v="4934"/>
    <x v="0"/>
    <x v="7"/>
    <x v="21"/>
    <x v="14"/>
    <x v="126"/>
    <x v="4708"/>
    <x v="1093"/>
    <x v="97"/>
    <x v="97"/>
    <x v="19"/>
    <x v="35"/>
    <x v="6"/>
    <x v="7"/>
    <x v="7"/>
  </r>
  <r>
    <x v="5125"/>
    <x v="0"/>
    <x v="5"/>
    <x v="75"/>
    <x v="41"/>
    <x v="120"/>
    <x v="4887"/>
    <x v="1085"/>
    <x v="97"/>
    <x v="97"/>
    <x v="19"/>
    <x v="35"/>
    <x v="6"/>
    <x v="5"/>
    <x v="5"/>
  </r>
  <r>
    <x v="4921"/>
    <x v="0"/>
    <x v="2"/>
    <x v="10"/>
    <x v="94"/>
    <x v="34"/>
    <x v="4697"/>
    <x v="1075"/>
    <x v="97"/>
    <x v="97"/>
    <x v="19"/>
    <x v="35"/>
    <x v="6"/>
    <x v="2"/>
    <x v="2"/>
  </r>
  <r>
    <x v="5006"/>
    <x v="0"/>
    <x v="1"/>
    <x v="53"/>
    <x v="75"/>
    <x v="5"/>
    <x v="4777"/>
    <x v="1105"/>
    <x v="97"/>
    <x v="97"/>
    <x v="19"/>
    <x v="35"/>
    <x v="6"/>
    <x v="1"/>
    <x v="1"/>
  </r>
  <r>
    <x v="5095"/>
    <x v="0"/>
    <x v="3"/>
    <x v="10"/>
    <x v="0"/>
    <x v="6"/>
    <x v="4860"/>
    <x v="1083"/>
    <x v="97"/>
    <x v="97"/>
    <x v="19"/>
    <x v="35"/>
    <x v="6"/>
    <x v="3"/>
    <x v="3"/>
  </r>
  <r>
    <x v="4955"/>
    <x v="0"/>
    <x v="0"/>
    <x v="57"/>
    <x v="56"/>
    <x v="217"/>
    <x v="4729"/>
    <x v="1098"/>
    <x v="97"/>
    <x v="97"/>
    <x v="19"/>
    <x v="35"/>
    <x v="6"/>
    <x v="0"/>
    <x v="0"/>
  </r>
  <r>
    <x v="4986"/>
    <x v="0"/>
    <x v="2"/>
    <x v="48"/>
    <x v="23"/>
    <x v="6"/>
    <x v="4758"/>
    <x v="1075"/>
    <x v="97"/>
    <x v="97"/>
    <x v="19"/>
    <x v="35"/>
    <x v="6"/>
    <x v="2"/>
    <x v="2"/>
  </r>
  <r>
    <x v="4989"/>
    <x v="0"/>
    <x v="9"/>
    <x v="46"/>
    <x v="83"/>
    <x v="595"/>
    <x v="4761"/>
    <x v="1104"/>
    <x v="97"/>
    <x v="97"/>
    <x v="19"/>
    <x v="35"/>
    <x v="6"/>
    <x v="9"/>
    <x v="9"/>
  </r>
  <r>
    <x v="4971"/>
    <x v="0"/>
    <x v="10"/>
    <x v="26"/>
    <x v="30"/>
    <x v="181"/>
    <x v="4744"/>
    <x v="1073"/>
    <x v="97"/>
    <x v="97"/>
    <x v="19"/>
    <x v="35"/>
    <x v="6"/>
    <x v="10"/>
    <x v="10"/>
  </r>
  <r>
    <x v="4970"/>
    <x v="0"/>
    <x v="10"/>
    <x v="17"/>
    <x v="11"/>
    <x v="18"/>
    <x v="4743"/>
    <x v="1093"/>
    <x v="97"/>
    <x v="97"/>
    <x v="19"/>
    <x v="35"/>
    <x v="6"/>
    <x v="10"/>
    <x v="10"/>
  </r>
  <r>
    <x v="4990"/>
    <x v="0"/>
    <x v="7"/>
    <x v="3"/>
    <x v="3"/>
    <x v="3"/>
    <x v="4762"/>
    <x v="1099"/>
    <x v="97"/>
    <x v="97"/>
    <x v="19"/>
    <x v="35"/>
    <x v="6"/>
    <x v="7"/>
    <x v="7"/>
  </r>
  <r>
    <x v="4958"/>
    <x v="0"/>
    <x v="0"/>
    <x v="75"/>
    <x v="6"/>
    <x v="120"/>
    <x v="4731"/>
    <x v="1067"/>
    <x v="97"/>
    <x v="97"/>
    <x v="19"/>
    <x v="35"/>
    <x v="6"/>
    <x v="0"/>
    <x v="0"/>
  </r>
  <r>
    <x v="4971"/>
    <x v="0"/>
    <x v="5"/>
    <x v="8"/>
    <x v="98"/>
    <x v="6"/>
    <x v="4744"/>
    <x v="1073"/>
    <x v="97"/>
    <x v="97"/>
    <x v="19"/>
    <x v="35"/>
    <x v="6"/>
    <x v="5"/>
    <x v="5"/>
  </r>
  <r>
    <x v="5011"/>
    <x v="0"/>
    <x v="11"/>
    <x v="7"/>
    <x v="8"/>
    <x v="11"/>
    <x v="4782"/>
    <x v="1085"/>
    <x v="97"/>
    <x v="97"/>
    <x v="19"/>
    <x v="35"/>
    <x v="6"/>
    <x v="11"/>
    <x v="11"/>
  </r>
  <r>
    <x v="4977"/>
    <x v="0"/>
    <x v="3"/>
    <x v="15"/>
    <x v="24"/>
    <x v="172"/>
    <x v="1191"/>
    <x v="1061"/>
    <x v="97"/>
    <x v="97"/>
    <x v="19"/>
    <x v="35"/>
    <x v="6"/>
    <x v="3"/>
    <x v="3"/>
  </r>
  <r>
    <x v="4968"/>
    <x v="1"/>
    <x v="2"/>
    <x v="70"/>
    <x v="44"/>
    <x v="367"/>
    <x v="4741"/>
    <x v="1086"/>
    <x v="97"/>
    <x v="97"/>
    <x v="19"/>
    <x v="35"/>
    <x v="6"/>
    <x v="2"/>
    <x v="2"/>
  </r>
  <r>
    <x v="5039"/>
    <x v="0"/>
    <x v="10"/>
    <x v="6"/>
    <x v="94"/>
    <x v="155"/>
    <x v="4809"/>
    <x v="1085"/>
    <x v="97"/>
    <x v="97"/>
    <x v="19"/>
    <x v="35"/>
    <x v="6"/>
    <x v="10"/>
    <x v="10"/>
  </r>
  <r>
    <x v="4970"/>
    <x v="0"/>
    <x v="1"/>
    <x v="18"/>
    <x v="49"/>
    <x v="160"/>
    <x v="4743"/>
    <x v="1093"/>
    <x v="97"/>
    <x v="97"/>
    <x v="19"/>
    <x v="35"/>
    <x v="6"/>
    <x v="1"/>
    <x v="1"/>
  </r>
  <r>
    <x v="4980"/>
    <x v="0"/>
    <x v="8"/>
    <x v="79"/>
    <x v="8"/>
    <x v="145"/>
    <x v="4752"/>
    <x v="1096"/>
    <x v="97"/>
    <x v="97"/>
    <x v="19"/>
    <x v="35"/>
    <x v="6"/>
    <x v="8"/>
    <x v="8"/>
  </r>
  <r>
    <x v="5039"/>
    <x v="0"/>
    <x v="6"/>
    <x v="6"/>
    <x v="94"/>
    <x v="155"/>
    <x v="4809"/>
    <x v="1085"/>
    <x v="97"/>
    <x v="97"/>
    <x v="19"/>
    <x v="35"/>
    <x v="6"/>
    <x v="6"/>
    <x v="6"/>
  </r>
  <r>
    <x v="5138"/>
    <x v="0"/>
    <x v="9"/>
    <x v="57"/>
    <x v="3"/>
    <x v="154"/>
    <x v="4899"/>
    <x v="1075"/>
    <x v="97"/>
    <x v="97"/>
    <x v="19"/>
    <x v="35"/>
    <x v="6"/>
    <x v="9"/>
    <x v="9"/>
  </r>
  <r>
    <x v="4992"/>
    <x v="0"/>
    <x v="6"/>
    <x v="5"/>
    <x v="36"/>
    <x v="348"/>
    <x v="4764"/>
    <x v="1087"/>
    <x v="97"/>
    <x v="97"/>
    <x v="19"/>
    <x v="35"/>
    <x v="6"/>
    <x v="6"/>
    <x v="6"/>
  </r>
  <r>
    <x v="5034"/>
    <x v="0"/>
    <x v="10"/>
    <x v="13"/>
    <x v="18"/>
    <x v="19"/>
    <x v="4804"/>
    <x v="1068"/>
    <x v="97"/>
    <x v="97"/>
    <x v="19"/>
    <x v="35"/>
    <x v="6"/>
    <x v="10"/>
    <x v="10"/>
  </r>
  <r>
    <x v="4954"/>
    <x v="0"/>
    <x v="2"/>
    <x v="56"/>
    <x v="90"/>
    <x v="3548"/>
    <x v="4728"/>
    <x v="1093"/>
    <x v="97"/>
    <x v="97"/>
    <x v="19"/>
    <x v="35"/>
    <x v="6"/>
    <x v="2"/>
    <x v="2"/>
  </r>
  <r>
    <x v="4957"/>
    <x v="0"/>
    <x v="6"/>
    <x v="30"/>
    <x v="18"/>
    <x v="6"/>
    <x v="4078"/>
    <x v="1068"/>
    <x v="97"/>
    <x v="97"/>
    <x v="19"/>
    <x v="35"/>
    <x v="6"/>
    <x v="6"/>
    <x v="6"/>
  </r>
  <r>
    <x v="4986"/>
    <x v="0"/>
    <x v="5"/>
    <x v="75"/>
    <x v="91"/>
    <x v="124"/>
    <x v="4758"/>
    <x v="1075"/>
    <x v="97"/>
    <x v="97"/>
    <x v="19"/>
    <x v="35"/>
    <x v="6"/>
    <x v="5"/>
    <x v="5"/>
  </r>
  <r>
    <x v="5016"/>
    <x v="0"/>
    <x v="3"/>
    <x v="13"/>
    <x v="14"/>
    <x v="44"/>
    <x v="4787"/>
    <x v="1074"/>
    <x v="97"/>
    <x v="97"/>
    <x v="19"/>
    <x v="35"/>
    <x v="6"/>
    <x v="3"/>
    <x v="3"/>
  </r>
  <r>
    <x v="4989"/>
    <x v="0"/>
    <x v="7"/>
    <x v="79"/>
    <x v="62"/>
    <x v="552"/>
    <x v="4761"/>
    <x v="1104"/>
    <x v="97"/>
    <x v="97"/>
    <x v="19"/>
    <x v="35"/>
    <x v="6"/>
    <x v="7"/>
    <x v="7"/>
  </r>
  <r>
    <x v="4994"/>
    <x v="1"/>
    <x v="2"/>
    <x v="182"/>
    <x v="159"/>
    <x v="407"/>
    <x v="4766"/>
    <x v="1102"/>
    <x v="97"/>
    <x v="97"/>
    <x v="19"/>
    <x v="35"/>
    <x v="6"/>
    <x v="2"/>
    <x v="2"/>
  </r>
  <r>
    <x v="4962"/>
    <x v="0"/>
    <x v="1"/>
    <x v="9"/>
    <x v="14"/>
    <x v="14"/>
    <x v="4735"/>
    <x v="1101"/>
    <x v="97"/>
    <x v="97"/>
    <x v="19"/>
    <x v="35"/>
    <x v="6"/>
    <x v="1"/>
    <x v="1"/>
  </r>
  <r>
    <x v="4968"/>
    <x v="0"/>
    <x v="9"/>
    <x v="40"/>
    <x v="60"/>
    <x v="67"/>
    <x v="4741"/>
    <x v="1086"/>
    <x v="97"/>
    <x v="97"/>
    <x v="19"/>
    <x v="35"/>
    <x v="6"/>
    <x v="9"/>
    <x v="9"/>
  </r>
  <r>
    <x v="4986"/>
    <x v="0"/>
    <x v="8"/>
    <x v="7"/>
    <x v="63"/>
    <x v="6"/>
    <x v="4758"/>
    <x v="1075"/>
    <x v="97"/>
    <x v="97"/>
    <x v="19"/>
    <x v="35"/>
    <x v="6"/>
    <x v="8"/>
    <x v="8"/>
  </r>
  <r>
    <x v="4990"/>
    <x v="0"/>
    <x v="3"/>
    <x v="113"/>
    <x v="106"/>
    <x v="295"/>
    <x v="4762"/>
    <x v="1099"/>
    <x v="97"/>
    <x v="97"/>
    <x v="19"/>
    <x v="35"/>
    <x v="6"/>
    <x v="3"/>
    <x v="3"/>
  </r>
  <r>
    <x v="5017"/>
    <x v="0"/>
    <x v="1"/>
    <x v="58"/>
    <x v="135"/>
    <x v="2402"/>
    <x v="4788"/>
    <x v="1064"/>
    <x v="97"/>
    <x v="97"/>
    <x v="19"/>
    <x v="35"/>
    <x v="6"/>
    <x v="1"/>
    <x v="1"/>
  </r>
  <r>
    <x v="4953"/>
    <x v="0"/>
    <x v="8"/>
    <x v="63"/>
    <x v="1"/>
    <x v="165"/>
    <x v="4727"/>
    <x v="1064"/>
    <x v="97"/>
    <x v="97"/>
    <x v="19"/>
    <x v="35"/>
    <x v="6"/>
    <x v="8"/>
    <x v="8"/>
  </r>
  <r>
    <x v="5011"/>
    <x v="0"/>
    <x v="10"/>
    <x v="21"/>
    <x v="65"/>
    <x v="75"/>
    <x v="4782"/>
    <x v="1085"/>
    <x v="97"/>
    <x v="97"/>
    <x v="19"/>
    <x v="35"/>
    <x v="6"/>
    <x v="10"/>
    <x v="10"/>
  </r>
  <r>
    <x v="4964"/>
    <x v="0"/>
    <x v="4"/>
    <x v="10"/>
    <x v="9"/>
    <x v="9"/>
    <x v="4737"/>
    <x v="1077"/>
    <x v="97"/>
    <x v="97"/>
    <x v="19"/>
    <x v="35"/>
    <x v="6"/>
    <x v="4"/>
    <x v="4"/>
  </r>
  <r>
    <x v="4975"/>
    <x v="1"/>
    <x v="2"/>
    <x v="11"/>
    <x v="5"/>
    <x v="22"/>
    <x v="4748"/>
    <x v="1082"/>
    <x v="97"/>
    <x v="97"/>
    <x v="19"/>
    <x v="35"/>
    <x v="6"/>
    <x v="2"/>
    <x v="2"/>
  </r>
  <r>
    <x v="4983"/>
    <x v="0"/>
    <x v="1"/>
    <x v="35"/>
    <x v="81"/>
    <x v="11"/>
    <x v="4755"/>
    <x v="1104"/>
    <x v="97"/>
    <x v="97"/>
    <x v="19"/>
    <x v="35"/>
    <x v="6"/>
    <x v="1"/>
    <x v="1"/>
  </r>
  <r>
    <x v="4963"/>
    <x v="0"/>
    <x v="2"/>
    <x v="124"/>
    <x v="33"/>
    <x v="1923"/>
    <x v="4736"/>
    <x v="1076"/>
    <x v="97"/>
    <x v="97"/>
    <x v="19"/>
    <x v="35"/>
    <x v="6"/>
    <x v="2"/>
    <x v="2"/>
  </r>
  <r>
    <x v="4984"/>
    <x v="0"/>
    <x v="8"/>
    <x v="79"/>
    <x v="9"/>
    <x v="6"/>
    <x v="4756"/>
    <x v="1067"/>
    <x v="97"/>
    <x v="97"/>
    <x v="19"/>
    <x v="35"/>
    <x v="6"/>
    <x v="8"/>
    <x v="8"/>
  </r>
  <r>
    <x v="5041"/>
    <x v="0"/>
    <x v="11"/>
    <x v="24"/>
    <x v="76"/>
    <x v="57"/>
    <x v="4811"/>
    <x v="1106"/>
    <x v="97"/>
    <x v="97"/>
    <x v="19"/>
    <x v="35"/>
    <x v="6"/>
    <x v="11"/>
    <x v="11"/>
  </r>
  <r>
    <x v="4961"/>
    <x v="0"/>
    <x v="10"/>
    <x v="6"/>
    <x v="9"/>
    <x v="656"/>
    <x v="4734"/>
    <x v="1100"/>
    <x v="97"/>
    <x v="97"/>
    <x v="19"/>
    <x v="35"/>
    <x v="6"/>
    <x v="10"/>
    <x v="10"/>
  </r>
  <r>
    <x v="4960"/>
    <x v="1"/>
    <x v="2"/>
    <x v="30"/>
    <x v="62"/>
    <x v="7"/>
    <x v="4733"/>
    <x v="1099"/>
    <x v="97"/>
    <x v="97"/>
    <x v="19"/>
    <x v="35"/>
    <x v="6"/>
    <x v="2"/>
    <x v="2"/>
  </r>
  <r>
    <x v="5136"/>
    <x v="0"/>
    <x v="0"/>
    <x v="10"/>
    <x v="11"/>
    <x v="1798"/>
    <x v="4897"/>
    <x v="1091"/>
    <x v="97"/>
    <x v="97"/>
    <x v="19"/>
    <x v="35"/>
    <x v="6"/>
    <x v="0"/>
    <x v="0"/>
  </r>
  <r>
    <x v="5038"/>
    <x v="0"/>
    <x v="5"/>
    <x v="16"/>
    <x v="45"/>
    <x v="145"/>
    <x v="4808"/>
    <x v="1069"/>
    <x v="97"/>
    <x v="97"/>
    <x v="19"/>
    <x v="35"/>
    <x v="6"/>
    <x v="5"/>
    <x v="5"/>
  </r>
  <r>
    <x v="5012"/>
    <x v="0"/>
    <x v="6"/>
    <x v="79"/>
    <x v="63"/>
    <x v="73"/>
    <x v="4783"/>
    <x v="1075"/>
    <x v="97"/>
    <x v="97"/>
    <x v="19"/>
    <x v="35"/>
    <x v="6"/>
    <x v="6"/>
    <x v="6"/>
  </r>
  <r>
    <x v="4978"/>
    <x v="1"/>
    <x v="2"/>
    <x v="7"/>
    <x v="5"/>
    <x v="315"/>
    <x v="4750"/>
    <x v="1071"/>
    <x v="97"/>
    <x v="97"/>
    <x v="19"/>
    <x v="35"/>
    <x v="6"/>
    <x v="2"/>
    <x v="2"/>
  </r>
  <r>
    <x v="5014"/>
    <x v="0"/>
    <x v="6"/>
    <x v="11"/>
    <x v="7"/>
    <x v="6"/>
    <x v="4785"/>
    <x v="1060"/>
    <x v="97"/>
    <x v="97"/>
    <x v="19"/>
    <x v="35"/>
    <x v="6"/>
    <x v="6"/>
    <x v="6"/>
  </r>
  <r>
    <x v="4967"/>
    <x v="0"/>
    <x v="3"/>
    <x v="80"/>
    <x v="105"/>
    <x v="238"/>
    <x v="4740"/>
    <x v="1102"/>
    <x v="97"/>
    <x v="97"/>
    <x v="19"/>
    <x v="35"/>
    <x v="6"/>
    <x v="3"/>
    <x v="3"/>
  </r>
  <r>
    <x v="4970"/>
    <x v="0"/>
    <x v="2"/>
    <x v="51"/>
    <x v="31"/>
    <x v="153"/>
    <x v="4743"/>
    <x v="1093"/>
    <x v="97"/>
    <x v="97"/>
    <x v="19"/>
    <x v="35"/>
    <x v="6"/>
    <x v="2"/>
    <x v="2"/>
  </r>
  <r>
    <x v="5040"/>
    <x v="0"/>
    <x v="9"/>
    <x v="67"/>
    <x v="116"/>
    <x v="9"/>
    <x v="4810"/>
    <x v="1078"/>
    <x v="97"/>
    <x v="97"/>
    <x v="19"/>
    <x v="35"/>
    <x v="6"/>
    <x v="9"/>
    <x v="9"/>
  </r>
  <r>
    <x v="5016"/>
    <x v="0"/>
    <x v="5"/>
    <x v="16"/>
    <x v="17"/>
    <x v="6"/>
    <x v="4787"/>
    <x v="1074"/>
    <x v="97"/>
    <x v="97"/>
    <x v="19"/>
    <x v="35"/>
    <x v="6"/>
    <x v="5"/>
    <x v="5"/>
  </r>
  <r>
    <x v="5011"/>
    <x v="0"/>
    <x v="1"/>
    <x v="15"/>
    <x v="76"/>
    <x v="39"/>
    <x v="4782"/>
    <x v="1085"/>
    <x v="97"/>
    <x v="97"/>
    <x v="19"/>
    <x v="35"/>
    <x v="6"/>
    <x v="1"/>
    <x v="1"/>
  </r>
  <r>
    <x v="4963"/>
    <x v="0"/>
    <x v="8"/>
    <x v="105"/>
    <x v="120"/>
    <x v="586"/>
    <x v="4736"/>
    <x v="1076"/>
    <x v="97"/>
    <x v="97"/>
    <x v="19"/>
    <x v="35"/>
    <x v="6"/>
    <x v="8"/>
    <x v="8"/>
  </r>
  <r>
    <x v="5018"/>
    <x v="0"/>
    <x v="6"/>
    <x v="54"/>
    <x v="15"/>
    <x v="18"/>
    <x v="4789"/>
    <x v="1060"/>
    <x v="97"/>
    <x v="97"/>
    <x v="19"/>
    <x v="35"/>
    <x v="6"/>
    <x v="6"/>
    <x v="6"/>
  </r>
  <r>
    <x v="5019"/>
    <x v="0"/>
    <x v="0"/>
    <x v="16"/>
    <x v="17"/>
    <x v="6"/>
    <x v="4790"/>
    <x v="1103"/>
    <x v="97"/>
    <x v="97"/>
    <x v="19"/>
    <x v="35"/>
    <x v="6"/>
    <x v="0"/>
    <x v="0"/>
  </r>
  <r>
    <x v="4957"/>
    <x v="0"/>
    <x v="5"/>
    <x v="16"/>
    <x v="17"/>
    <x v="6"/>
    <x v="4078"/>
    <x v="1068"/>
    <x v="97"/>
    <x v="97"/>
    <x v="19"/>
    <x v="35"/>
    <x v="6"/>
    <x v="5"/>
    <x v="5"/>
  </r>
  <r>
    <x v="5137"/>
    <x v="0"/>
    <x v="6"/>
    <x v="65"/>
    <x v="24"/>
    <x v="99"/>
    <x v="4898"/>
    <x v="1086"/>
    <x v="97"/>
    <x v="97"/>
    <x v="19"/>
    <x v="35"/>
    <x v="6"/>
    <x v="6"/>
    <x v="6"/>
  </r>
  <r>
    <x v="5138"/>
    <x v="0"/>
    <x v="6"/>
    <x v="13"/>
    <x v="65"/>
    <x v="154"/>
    <x v="4899"/>
    <x v="1075"/>
    <x v="97"/>
    <x v="97"/>
    <x v="19"/>
    <x v="35"/>
    <x v="6"/>
    <x v="6"/>
    <x v="6"/>
  </r>
  <r>
    <x v="4981"/>
    <x v="0"/>
    <x v="7"/>
    <x v="75"/>
    <x v="91"/>
    <x v="124"/>
    <x v="4753"/>
    <x v="1076"/>
    <x v="97"/>
    <x v="97"/>
    <x v="19"/>
    <x v="35"/>
    <x v="6"/>
    <x v="7"/>
    <x v="7"/>
  </r>
  <r>
    <x v="5038"/>
    <x v="0"/>
    <x v="6"/>
    <x v="11"/>
    <x v="16"/>
    <x v="112"/>
    <x v="4808"/>
    <x v="1069"/>
    <x v="97"/>
    <x v="97"/>
    <x v="19"/>
    <x v="35"/>
    <x v="6"/>
    <x v="6"/>
    <x v="6"/>
  </r>
  <r>
    <x v="4962"/>
    <x v="0"/>
    <x v="6"/>
    <x v="93"/>
    <x v="9"/>
    <x v="63"/>
    <x v="4735"/>
    <x v="1101"/>
    <x v="97"/>
    <x v="97"/>
    <x v="19"/>
    <x v="35"/>
    <x v="6"/>
    <x v="6"/>
    <x v="6"/>
  </r>
  <r>
    <x v="4987"/>
    <x v="0"/>
    <x v="11"/>
    <x v="20"/>
    <x v="98"/>
    <x v="145"/>
    <x v="4759"/>
    <x v="1074"/>
    <x v="97"/>
    <x v="97"/>
    <x v="19"/>
    <x v="35"/>
    <x v="6"/>
    <x v="11"/>
    <x v="11"/>
  </r>
  <r>
    <x v="4994"/>
    <x v="0"/>
    <x v="2"/>
    <x v="151"/>
    <x v="159"/>
    <x v="602"/>
    <x v="4766"/>
    <x v="1102"/>
    <x v="97"/>
    <x v="97"/>
    <x v="19"/>
    <x v="35"/>
    <x v="6"/>
    <x v="2"/>
    <x v="2"/>
  </r>
  <r>
    <x v="4984"/>
    <x v="0"/>
    <x v="1"/>
    <x v="13"/>
    <x v="13"/>
    <x v="6"/>
    <x v="4756"/>
    <x v="1067"/>
    <x v="97"/>
    <x v="97"/>
    <x v="19"/>
    <x v="35"/>
    <x v="6"/>
    <x v="1"/>
    <x v="1"/>
  </r>
  <r>
    <x v="5036"/>
    <x v="0"/>
    <x v="0"/>
    <x v="0"/>
    <x v="41"/>
    <x v="6"/>
    <x v="4806"/>
    <x v="1106"/>
    <x v="97"/>
    <x v="97"/>
    <x v="19"/>
    <x v="35"/>
    <x v="6"/>
    <x v="0"/>
    <x v="0"/>
  </r>
  <r>
    <x v="5041"/>
    <x v="0"/>
    <x v="4"/>
    <x v="57"/>
    <x v="5"/>
    <x v="6"/>
    <x v="4811"/>
    <x v="1106"/>
    <x v="97"/>
    <x v="97"/>
    <x v="19"/>
    <x v="35"/>
    <x v="6"/>
    <x v="4"/>
    <x v="4"/>
  </r>
  <r>
    <x v="4973"/>
    <x v="0"/>
    <x v="0"/>
    <x v="12"/>
    <x v="12"/>
    <x v="13"/>
    <x v="4746"/>
    <x v="1088"/>
    <x v="97"/>
    <x v="97"/>
    <x v="19"/>
    <x v="35"/>
    <x v="6"/>
    <x v="0"/>
    <x v="0"/>
  </r>
  <r>
    <x v="4967"/>
    <x v="0"/>
    <x v="8"/>
    <x v="59"/>
    <x v="72"/>
    <x v="110"/>
    <x v="4740"/>
    <x v="1102"/>
    <x v="97"/>
    <x v="97"/>
    <x v="19"/>
    <x v="35"/>
    <x v="6"/>
    <x v="8"/>
    <x v="8"/>
  </r>
  <r>
    <x v="5042"/>
    <x v="0"/>
    <x v="10"/>
    <x v="23"/>
    <x v="10"/>
    <x v="42"/>
    <x v="4812"/>
    <x v="1081"/>
    <x v="97"/>
    <x v="97"/>
    <x v="19"/>
    <x v="35"/>
    <x v="6"/>
    <x v="10"/>
    <x v="10"/>
  </r>
  <r>
    <x v="5038"/>
    <x v="0"/>
    <x v="10"/>
    <x v="7"/>
    <x v="8"/>
    <x v="11"/>
    <x v="4808"/>
    <x v="1069"/>
    <x v="97"/>
    <x v="97"/>
    <x v="19"/>
    <x v="35"/>
    <x v="6"/>
    <x v="10"/>
    <x v="10"/>
  </r>
  <r>
    <x v="5040"/>
    <x v="0"/>
    <x v="8"/>
    <x v="76"/>
    <x v="140"/>
    <x v="1771"/>
    <x v="4810"/>
    <x v="1078"/>
    <x v="97"/>
    <x v="97"/>
    <x v="19"/>
    <x v="35"/>
    <x v="6"/>
    <x v="8"/>
    <x v="8"/>
  </r>
  <r>
    <x v="4962"/>
    <x v="0"/>
    <x v="10"/>
    <x v="93"/>
    <x v="9"/>
    <x v="63"/>
    <x v="4735"/>
    <x v="1101"/>
    <x v="97"/>
    <x v="97"/>
    <x v="19"/>
    <x v="35"/>
    <x v="6"/>
    <x v="10"/>
    <x v="10"/>
  </r>
  <r>
    <x v="4983"/>
    <x v="0"/>
    <x v="9"/>
    <x v="54"/>
    <x v="59"/>
    <x v="285"/>
    <x v="4755"/>
    <x v="1104"/>
    <x v="97"/>
    <x v="97"/>
    <x v="19"/>
    <x v="35"/>
    <x v="6"/>
    <x v="9"/>
    <x v="9"/>
  </r>
  <r>
    <x v="4966"/>
    <x v="0"/>
    <x v="0"/>
    <x v="12"/>
    <x v="45"/>
    <x v="6"/>
    <x v="4739"/>
    <x v="1094"/>
    <x v="97"/>
    <x v="97"/>
    <x v="19"/>
    <x v="35"/>
    <x v="6"/>
    <x v="0"/>
    <x v="0"/>
  </r>
  <r>
    <x v="4993"/>
    <x v="0"/>
    <x v="5"/>
    <x v="12"/>
    <x v="45"/>
    <x v="6"/>
    <x v="4765"/>
    <x v="1099"/>
    <x v="97"/>
    <x v="97"/>
    <x v="19"/>
    <x v="35"/>
    <x v="6"/>
    <x v="5"/>
    <x v="5"/>
  </r>
  <r>
    <x v="5019"/>
    <x v="0"/>
    <x v="9"/>
    <x v="13"/>
    <x v="65"/>
    <x v="154"/>
    <x v="4790"/>
    <x v="1103"/>
    <x v="97"/>
    <x v="97"/>
    <x v="19"/>
    <x v="35"/>
    <x v="6"/>
    <x v="9"/>
    <x v="9"/>
  </r>
  <r>
    <x v="5134"/>
    <x v="0"/>
    <x v="11"/>
    <x v="11"/>
    <x v="1"/>
    <x v="540"/>
    <x v="4895"/>
    <x v="1079"/>
    <x v="97"/>
    <x v="97"/>
    <x v="19"/>
    <x v="35"/>
    <x v="6"/>
    <x v="11"/>
    <x v="11"/>
  </r>
  <r>
    <x v="5015"/>
    <x v="0"/>
    <x v="11"/>
    <x v="50"/>
    <x v="47"/>
    <x v="7"/>
    <x v="4786"/>
    <x v="1086"/>
    <x v="97"/>
    <x v="97"/>
    <x v="19"/>
    <x v="35"/>
    <x v="6"/>
    <x v="11"/>
    <x v="11"/>
  </r>
  <r>
    <x v="4952"/>
    <x v="0"/>
    <x v="11"/>
    <x v="30"/>
    <x v="14"/>
    <x v="31"/>
    <x v="4726"/>
    <x v="1086"/>
    <x v="97"/>
    <x v="97"/>
    <x v="19"/>
    <x v="35"/>
    <x v="6"/>
    <x v="11"/>
    <x v="11"/>
  </r>
  <r>
    <x v="4957"/>
    <x v="0"/>
    <x v="10"/>
    <x v="30"/>
    <x v="18"/>
    <x v="6"/>
    <x v="4078"/>
    <x v="1068"/>
    <x v="97"/>
    <x v="97"/>
    <x v="19"/>
    <x v="35"/>
    <x v="6"/>
    <x v="10"/>
    <x v="10"/>
  </r>
  <r>
    <x v="5013"/>
    <x v="0"/>
    <x v="8"/>
    <x v="79"/>
    <x v="13"/>
    <x v="37"/>
    <x v="4784"/>
    <x v="1096"/>
    <x v="97"/>
    <x v="97"/>
    <x v="19"/>
    <x v="35"/>
    <x v="6"/>
    <x v="8"/>
    <x v="8"/>
  </r>
  <r>
    <x v="5016"/>
    <x v="0"/>
    <x v="7"/>
    <x v="6"/>
    <x v="41"/>
    <x v="34"/>
    <x v="4787"/>
    <x v="1074"/>
    <x v="97"/>
    <x v="97"/>
    <x v="19"/>
    <x v="35"/>
    <x v="6"/>
    <x v="7"/>
    <x v="7"/>
  </r>
  <r>
    <x v="4961"/>
    <x v="0"/>
    <x v="2"/>
    <x v="24"/>
    <x v="26"/>
    <x v="137"/>
    <x v="4734"/>
    <x v="1100"/>
    <x v="97"/>
    <x v="97"/>
    <x v="19"/>
    <x v="35"/>
    <x v="6"/>
    <x v="2"/>
    <x v="2"/>
  </r>
  <r>
    <x v="4988"/>
    <x v="0"/>
    <x v="9"/>
    <x v="94"/>
    <x v="32"/>
    <x v="12"/>
    <x v="4760"/>
    <x v="1060"/>
    <x v="97"/>
    <x v="97"/>
    <x v="19"/>
    <x v="35"/>
    <x v="6"/>
    <x v="9"/>
    <x v="9"/>
  </r>
  <r>
    <x v="5135"/>
    <x v="0"/>
    <x v="5"/>
    <x v="8"/>
    <x v="98"/>
    <x v="6"/>
    <x v="4896"/>
    <x v="1107"/>
    <x v="97"/>
    <x v="97"/>
    <x v="19"/>
    <x v="35"/>
    <x v="6"/>
    <x v="5"/>
    <x v="5"/>
  </r>
  <r>
    <x v="4964"/>
    <x v="1"/>
    <x v="2"/>
    <x v="92"/>
    <x v="43"/>
    <x v="137"/>
    <x v="4737"/>
    <x v="1077"/>
    <x v="97"/>
    <x v="97"/>
    <x v="19"/>
    <x v="35"/>
    <x v="6"/>
    <x v="2"/>
    <x v="2"/>
  </r>
  <r>
    <x v="4953"/>
    <x v="0"/>
    <x v="6"/>
    <x v="92"/>
    <x v="43"/>
    <x v="137"/>
    <x v="4727"/>
    <x v="1064"/>
    <x v="97"/>
    <x v="97"/>
    <x v="19"/>
    <x v="35"/>
    <x v="6"/>
    <x v="6"/>
    <x v="6"/>
  </r>
  <r>
    <x v="4955"/>
    <x v="0"/>
    <x v="11"/>
    <x v="29"/>
    <x v="109"/>
    <x v="1066"/>
    <x v="4729"/>
    <x v="1098"/>
    <x v="97"/>
    <x v="97"/>
    <x v="19"/>
    <x v="35"/>
    <x v="6"/>
    <x v="11"/>
    <x v="11"/>
  </r>
  <r>
    <x v="5014"/>
    <x v="0"/>
    <x v="7"/>
    <x v="79"/>
    <x v="9"/>
    <x v="6"/>
    <x v="4785"/>
    <x v="1060"/>
    <x v="97"/>
    <x v="97"/>
    <x v="19"/>
    <x v="35"/>
    <x v="6"/>
    <x v="7"/>
    <x v="7"/>
  </r>
  <r>
    <x v="5136"/>
    <x v="0"/>
    <x v="4"/>
    <x v="50"/>
    <x v="31"/>
    <x v="73"/>
    <x v="4897"/>
    <x v="1091"/>
    <x v="97"/>
    <x v="97"/>
    <x v="19"/>
    <x v="35"/>
    <x v="6"/>
    <x v="4"/>
    <x v="4"/>
  </r>
  <r>
    <x v="4995"/>
    <x v="0"/>
    <x v="11"/>
    <x v="12"/>
    <x v="45"/>
    <x v="6"/>
    <x v="4767"/>
    <x v="1101"/>
    <x v="97"/>
    <x v="97"/>
    <x v="19"/>
    <x v="35"/>
    <x v="6"/>
    <x v="11"/>
    <x v="11"/>
  </r>
  <r>
    <x v="4960"/>
    <x v="0"/>
    <x v="8"/>
    <x v="0"/>
    <x v="0"/>
    <x v="0"/>
    <x v="4733"/>
    <x v="1099"/>
    <x v="97"/>
    <x v="97"/>
    <x v="19"/>
    <x v="35"/>
    <x v="6"/>
    <x v="8"/>
    <x v="8"/>
  </r>
  <r>
    <x v="4982"/>
    <x v="0"/>
    <x v="1"/>
    <x v="1"/>
    <x v="30"/>
    <x v="31"/>
    <x v="4754"/>
    <x v="1103"/>
    <x v="97"/>
    <x v="97"/>
    <x v="19"/>
    <x v="35"/>
    <x v="6"/>
    <x v="1"/>
    <x v="1"/>
  </r>
  <r>
    <x v="5035"/>
    <x v="1"/>
    <x v="2"/>
    <x v="11"/>
    <x v="10"/>
    <x v="11"/>
    <x v="4805"/>
    <x v="1094"/>
    <x v="97"/>
    <x v="97"/>
    <x v="19"/>
    <x v="35"/>
    <x v="6"/>
    <x v="2"/>
    <x v="2"/>
  </r>
  <r>
    <x v="4981"/>
    <x v="1"/>
    <x v="2"/>
    <x v="37"/>
    <x v="3"/>
    <x v="6"/>
    <x v="4753"/>
    <x v="1076"/>
    <x v="97"/>
    <x v="97"/>
    <x v="19"/>
    <x v="35"/>
    <x v="6"/>
    <x v="2"/>
    <x v="2"/>
  </r>
  <r>
    <x v="5019"/>
    <x v="1"/>
    <x v="2"/>
    <x v="1"/>
    <x v="3"/>
    <x v="244"/>
    <x v="4790"/>
    <x v="1103"/>
    <x v="97"/>
    <x v="97"/>
    <x v="19"/>
    <x v="35"/>
    <x v="6"/>
    <x v="2"/>
    <x v="2"/>
  </r>
  <r>
    <x v="4960"/>
    <x v="0"/>
    <x v="4"/>
    <x v="20"/>
    <x v="41"/>
    <x v="73"/>
    <x v="4733"/>
    <x v="1099"/>
    <x v="97"/>
    <x v="97"/>
    <x v="19"/>
    <x v="35"/>
    <x v="6"/>
    <x v="4"/>
    <x v="4"/>
  </r>
  <r>
    <x v="5013"/>
    <x v="0"/>
    <x v="6"/>
    <x v="8"/>
    <x v="0"/>
    <x v="7"/>
    <x v="4784"/>
    <x v="1096"/>
    <x v="97"/>
    <x v="97"/>
    <x v="19"/>
    <x v="35"/>
    <x v="6"/>
    <x v="6"/>
    <x v="6"/>
  </r>
  <r>
    <x v="4995"/>
    <x v="0"/>
    <x v="10"/>
    <x v="75"/>
    <x v="91"/>
    <x v="124"/>
    <x v="4767"/>
    <x v="1101"/>
    <x v="97"/>
    <x v="97"/>
    <x v="19"/>
    <x v="35"/>
    <x v="6"/>
    <x v="10"/>
    <x v="10"/>
  </r>
  <r>
    <x v="5040"/>
    <x v="0"/>
    <x v="4"/>
    <x v="125"/>
    <x v="137"/>
    <x v="332"/>
    <x v="4810"/>
    <x v="1078"/>
    <x v="97"/>
    <x v="97"/>
    <x v="19"/>
    <x v="35"/>
    <x v="6"/>
    <x v="4"/>
    <x v="4"/>
  </r>
  <r>
    <x v="5017"/>
    <x v="1"/>
    <x v="2"/>
    <x v="143"/>
    <x v="180"/>
    <x v="333"/>
    <x v="4788"/>
    <x v="1064"/>
    <x v="97"/>
    <x v="97"/>
    <x v="19"/>
    <x v="35"/>
    <x v="6"/>
    <x v="2"/>
    <x v="2"/>
  </r>
  <r>
    <x v="4988"/>
    <x v="1"/>
    <x v="2"/>
    <x v="4"/>
    <x v="48"/>
    <x v="2275"/>
    <x v="4760"/>
    <x v="1060"/>
    <x v="97"/>
    <x v="97"/>
    <x v="19"/>
    <x v="35"/>
    <x v="6"/>
    <x v="2"/>
    <x v="2"/>
  </r>
  <r>
    <x v="4952"/>
    <x v="0"/>
    <x v="10"/>
    <x v="8"/>
    <x v="98"/>
    <x v="6"/>
    <x v="4726"/>
    <x v="1086"/>
    <x v="97"/>
    <x v="97"/>
    <x v="19"/>
    <x v="35"/>
    <x v="6"/>
    <x v="10"/>
    <x v="10"/>
  </r>
  <r>
    <x v="5034"/>
    <x v="0"/>
    <x v="8"/>
    <x v="1"/>
    <x v="76"/>
    <x v="34"/>
    <x v="4804"/>
    <x v="1068"/>
    <x v="97"/>
    <x v="97"/>
    <x v="19"/>
    <x v="35"/>
    <x v="6"/>
    <x v="8"/>
    <x v="8"/>
  </r>
  <r>
    <x v="4959"/>
    <x v="0"/>
    <x v="1"/>
    <x v="56"/>
    <x v="19"/>
    <x v="278"/>
    <x v="4732"/>
    <x v="1066"/>
    <x v="97"/>
    <x v="97"/>
    <x v="19"/>
    <x v="35"/>
    <x v="6"/>
    <x v="1"/>
    <x v="1"/>
  </r>
  <r>
    <x v="4954"/>
    <x v="0"/>
    <x v="8"/>
    <x v="54"/>
    <x v="49"/>
    <x v="2727"/>
    <x v="4728"/>
    <x v="1093"/>
    <x v="97"/>
    <x v="97"/>
    <x v="19"/>
    <x v="35"/>
    <x v="6"/>
    <x v="8"/>
    <x v="8"/>
  </r>
  <r>
    <x v="4991"/>
    <x v="0"/>
    <x v="7"/>
    <x v="0"/>
    <x v="9"/>
    <x v="265"/>
    <x v="4763"/>
    <x v="1075"/>
    <x v="97"/>
    <x v="97"/>
    <x v="19"/>
    <x v="35"/>
    <x v="6"/>
    <x v="7"/>
    <x v="7"/>
  </r>
  <r>
    <x v="4972"/>
    <x v="0"/>
    <x v="3"/>
    <x v="23"/>
    <x v="10"/>
    <x v="42"/>
    <x v="4745"/>
    <x v="1090"/>
    <x v="97"/>
    <x v="97"/>
    <x v="19"/>
    <x v="35"/>
    <x v="6"/>
    <x v="3"/>
    <x v="3"/>
  </r>
  <r>
    <x v="4969"/>
    <x v="0"/>
    <x v="10"/>
    <x v="6"/>
    <x v="6"/>
    <x v="6"/>
    <x v="4742"/>
    <x v="1101"/>
    <x v="97"/>
    <x v="97"/>
    <x v="19"/>
    <x v="35"/>
    <x v="6"/>
    <x v="10"/>
    <x v="10"/>
  </r>
  <r>
    <x v="5035"/>
    <x v="0"/>
    <x v="2"/>
    <x v="23"/>
    <x v="16"/>
    <x v="54"/>
    <x v="4805"/>
    <x v="1094"/>
    <x v="97"/>
    <x v="97"/>
    <x v="19"/>
    <x v="35"/>
    <x v="6"/>
    <x v="2"/>
    <x v="2"/>
  </r>
  <r>
    <x v="5036"/>
    <x v="0"/>
    <x v="3"/>
    <x v="3"/>
    <x v="8"/>
    <x v="6"/>
    <x v="4806"/>
    <x v="1106"/>
    <x v="97"/>
    <x v="97"/>
    <x v="19"/>
    <x v="35"/>
    <x v="6"/>
    <x v="3"/>
    <x v="3"/>
  </r>
  <r>
    <x v="4959"/>
    <x v="0"/>
    <x v="2"/>
    <x v="34"/>
    <x v="21"/>
    <x v="693"/>
    <x v="4732"/>
    <x v="1066"/>
    <x v="97"/>
    <x v="97"/>
    <x v="19"/>
    <x v="35"/>
    <x v="6"/>
    <x v="2"/>
    <x v="2"/>
  </r>
  <r>
    <x v="5012"/>
    <x v="0"/>
    <x v="8"/>
    <x v="11"/>
    <x v="3"/>
    <x v="75"/>
    <x v="4783"/>
    <x v="1075"/>
    <x v="97"/>
    <x v="97"/>
    <x v="19"/>
    <x v="35"/>
    <x v="6"/>
    <x v="8"/>
    <x v="8"/>
  </r>
  <r>
    <x v="4961"/>
    <x v="1"/>
    <x v="2"/>
    <x v="70"/>
    <x v="26"/>
    <x v="306"/>
    <x v="4734"/>
    <x v="1100"/>
    <x v="97"/>
    <x v="97"/>
    <x v="19"/>
    <x v="35"/>
    <x v="6"/>
    <x v="2"/>
    <x v="2"/>
  </r>
  <r>
    <x v="4981"/>
    <x v="0"/>
    <x v="2"/>
    <x v="37"/>
    <x v="3"/>
    <x v="6"/>
    <x v="4753"/>
    <x v="1076"/>
    <x v="97"/>
    <x v="97"/>
    <x v="19"/>
    <x v="35"/>
    <x v="6"/>
    <x v="2"/>
    <x v="2"/>
  </r>
  <r>
    <x v="4961"/>
    <x v="0"/>
    <x v="9"/>
    <x v="63"/>
    <x v="56"/>
    <x v="107"/>
    <x v="4734"/>
    <x v="1100"/>
    <x v="97"/>
    <x v="97"/>
    <x v="19"/>
    <x v="35"/>
    <x v="6"/>
    <x v="9"/>
    <x v="9"/>
  </r>
  <r>
    <x v="4953"/>
    <x v="0"/>
    <x v="5"/>
    <x v="6"/>
    <x v="98"/>
    <x v="13"/>
    <x v="4727"/>
    <x v="1064"/>
    <x v="97"/>
    <x v="97"/>
    <x v="19"/>
    <x v="35"/>
    <x v="6"/>
    <x v="5"/>
    <x v="5"/>
  </r>
  <r>
    <x v="5017"/>
    <x v="0"/>
    <x v="2"/>
    <x v="97"/>
    <x v="180"/>
    <x v="17"/>
    <x v="4788"/>
    <x v="1064"/>
    <x v="97"/>
    <x v="97"/>
    <x v="19"/>
    <x v="35"/>
    <x v="6"/>
    <x v="2"/>
    <x v="2"/>
  </r>
  <r>
    <x v="4980"/>
    <x v="0"/>
    <x v="2"/>
    <x v="26"/>
    <x v="75"/>
    <x v="2696"/>
    <x v="4752"/>
    <x v="1096"/>
    <x v="97"/>
    <x v="97"/>
    <x v="19"/>
    <x v="35"/>
    <x v="6"/>
    <x v="2"/>
    <x v="2"/>
  </r>
  <r>
    <x v="4993"/>
    <x v="0"/>
    <x v="6"/>
    <x v="8"/>
    <x v="98"/>
    <x v="6"/>
    <x v="4765"/>
    <x v="1099"/>
    <x v="97"/>
    <x v="97"/>
    <x v="19"/>
    <x v="35"/>
    <x v="6"/>
    <x v="6"/>
    <x v="6"/>
  </r>
  <r>
    <x v="5136"/>
    <x v="1"/>
    <x v="2"/>
    <x v="125"/>
    <x v="90"/>
    <x v="568"/>
    <x v="4897"/>
    <x v="1091"/>
    <x v="97"/>
    <x v="97"/>
    <x v="19"/>
    <x v="35"/>
    <x v="6"/>
    <x v="2"/>
    <x v="2"/>
  </r>
  <r>
    <x v="4939"/>
    <x v="0"/>
    <x v="7"/>
    <x v="92"/>
    <x v="43"/>
    <x v="137"/>
    <x v="4713"/>
    <x v="1095"/>
    <x v="97"/>
    <x v="97"/>
    <x v="19"/>
    <x v="35"/>
    <x v="6"/>
    <x v="7"/>
    <x v="7"/>
  </r>
  <r>
    <x v="4906"/>
    <x v="0"/>
    <x v="4"/>
    <x v="48"/>
    <x v="15"/>
    <x v="1660"/>
    <x v="4684"/>
    <x v="1077"/>
    <x v="97"/>
    <x v="97"/>
    <x v="19"/>
    <x v="35"/>
    <x v="6"/>
    <x v="4"/>
    <x v="4"/>
  </r>
  <r>
    <x v="4913"/>
    <x v="0"/>
    <x v="6"/>
    <x v="6"/>
    <x v="98"/>
    <x v="13"/>
    <x v="1414"/>
    <x v="1082"/>
    <x v="97"/>
    <x v="97"/>
    <x v="19"/>
    <x v="35"/>
    <x v="6"/>
    <x v="6"/>
    <x v="6"/>
  </r>
  <r>
    <x v="4893"/>
    <x v="1"/>
    <x v="2"/>
    <x v="70"/>
    <x v="51"/>
    <x v="2375"/>
    <x v="1824"/>
    <x v="1071"/>
    <x v="97"/>
    <x v="97"/>
    <x v="19"/>
    <x v="35"/>
    <x v="6"/>
    <x v="2"/>
    <x v="2"/>
  </r>
  <r>
    <x v="5119"/>
    <x v="0"/>
    <x v="9"/>
    <x v="1"/>
    <x v="36"/>
    <x v="196"/>
    <x v="4882"/>
    <x v="1061"/>
    <x v="97"/>
    <x v="97"/>
    <x v="19"/>
    <x v="35"/>
    <x v="6"/>
    <x v="9"/>
    <x v="9"/>
  </r>
  <r>
    <x v="4938"/>
    <x v="0"/>
    <x v="3"/>
    <x v="10"/>
    <x v="9"/>
    <x v="9"/>
    <x v="4712"/>
    <x v="1096"/>
    <x v="97"/>
    <x v="97"/>
    <x v="19"/>
    <x v="35"/>
    <x v="6"/>
    <x v="3"/>
    <x v="3"/>
  </r>
  <r>
    <x v="4951"/>
    <x v="0"/>
    <x v="9"/>
    <x v="81"/>
    <x v="136"/>
    <x v="259"/>
    <x v="4725"/>
    <x v="1088"/>
    <x v="97"/>
    <x v="97"/>
    <x v="19"/>
    <x v="35"/>
    <x v="6"/>
    <x v="9"/>
    <x v="9"/>
  </r>
  <r>
    <x v="4909"/>
    <x v="0"/>
    <x v="10"/>
    <x v="30"/>
    <x v="63"/>
    <x v="34"/>
    <x v="4687"/>
    <x v="1075"/>
    <x v="97"/>
    <x v="97"/>
    <x v="19"/>
    <x v="35"/>
    <x v="6"/>
    <x v="10"/>
    <x v="10"/>
  </r>
  <r>
    <x v="4941"/>
    <x v="1"/>
    <x v="2"/>
    <x v="135"/>
    <x v="108"/>
    <x v="246"/>
    <x v="4715"/>
    <x v="1097"/>
    <x v="97"/>
    <x v="97"/>
    <x v="19"/>
    <x v="35"/>
    <x v="6"/>
    <x v="2"/>
    <x v="2"/>
  </r>
  <r>
    <x v="4944"/>
    <x v="0"/>
    <x v="10"/>
    <x v="92"/>
    <x v="11"/>
    <x v="176"/>
    <x v="4718"/>
    <x v="1070"/>
    <x v="97"/>
    <x v="97"/>
    <x v="19"/>
    <x v="35"/>
    <x v="6"/>
    <x v="10"/>
    <x v="10"/>
  </r>
  <r>
    <x v="4940"/>
    <x v="0"/>
    <x v="2"/>
    <x v="24"/>
    <x v="38"/>
    <x v="63"/>
    <x v="4714"/>
    <x v="1066"/>
    <x v="97"/>
    <x v="97"/>
    <x v="19"/>
    <x v="35"/>
    <x v="6"/>
    <x v="2"/>
    <x v="2"/>
  </r>
  <r>
    <x v="4897"/>
    <x v="0"/>
    <x v="11"/>
    <x v="70"/>
    <x v="1"/>
    <x v="6"/>
    <x v="4675"/>
    <x v="1073"/>
    <x v="97"/>
    <x v="97"/>
    <x v="19"/>
    <x v="35"/>
    <x v="6"/>
    <x v="11"/>
    <x v="11"/>
  </r>
  <r>
    <x v="4884"/>
    <x v="0"/>
    <x v="0"/>
    <x v="12"/>
    <x v="12"/>
    <x v="13"/>
    <x v="4663"/>
    <x v="1063"/>
    <x v="97"/>
    <x v="97"/>
    <x v="19"/>
    <x v="35"/>
    <x v="6"/>
    <x v="0"/>
    <x v="0"/>
  </r>
  <r>
    <x v="4906"/>
    <x v="0"/>
    <x v="7"/>
    <x v="9"/>
    <x v="56"/>
    <x v="2050"/>
    <x v="4684"/>
    <x v="1077"/>
    <x v="97"/>
    <x v="97"/>
    <x v="19"/>
    <x v="35"/>
    <x v="6"/>
    <x v="7"/>
    <x v="7"/>
  </r>
  <r>
    <x v="4926"/>
    <x v="0"/>
    <x v="2"/>
    <x v="4"/>
    <x v="24"/>
    <x v="434"/>
    <x v="4701"/>
    <x v="1067"/>
    <x v="97"/>
    <x v="97"/>
    <x v="19"/>
    <x v="35"/>
    <x v="6"/>
    <x v="2"/>
    <x v="2"/>
  </r>
  <r>
    <x v="4889"/>
    <x v="0"/>
    <x v="11"/>
    <x v="13"/>
    <x v="18"/>
    <x v="19"/>
    <x v="4668"/>
    <x v="1067"/>
    <x v="97"/>
    <x v="97"/>
    <x v="19"/>
    <x v="35"/>
    <x v="6"/>
    <x v="11"/>
    <x v="11"/>
  </r>
  <r>
    <x v="4883"/>
    <x v="0"/>
    <x v="8"/>
    <x v="36"/>
    <x v="83"/>
    <x v="11"/>
    <x v="4662"/>
    <x v="1062"/>
    <x v="97"/>
    <x v="97"/>
    <x v="19"/>
    <x v="35"/>
    <x v="6"/>
    <x v="8"/>
    <x v="8"/>
  </r>
  <r>
    <x v="4950"/>
    <x v="0"/>
    <x v="5"/>
    <x v="12"/>
    <x v="45"/>
    <x v="6"/>
    <x v="4724"/>
    <x v="1077"/>
    <x v="97"/>
    <x v="97"/>
    <x v="19"/>
    <x v="35"/>
    <x v="6"/>
    <x v="5"/>
    <x v="5"/>
  </r>
  <r>
    <x v="4917"/>
    <x v="0"/>
    <x v="6"/>
    <x v="57"/>
    <x v="34"/>
    <x v="13"/>
    <x v="4694"/>
    <x v="1085"/>
    <x v="97"/>
    <x v="97"/>
    <x v="19"/>
    <x v="35"/>
    <x v="6"/>
    <x v="6"/>
    <x v="6"/>
  </r>
  <r>
    <x v="4916"/>
    <x v="0"/>
    <x v="11"/>
    <x v="37"/>
    <x v="1"/>
    <x v="48"/>
    <x v="4693"/>
    <x v="1084"/>
    <x v="97"/>
    <x v="97"/>
    <x v="19"/>
    <x v="35"/>
    <x v="6"/>
    <x v="11"/>
    <x v="11"/>
  </r>
  <r>
    <x v="4937"/>
    <x v="0"/>
    <x v="3"/>
    <x v="10"/>
    <x v="0"/>
    <x v="6"/>
    <x v="4711"/>
    <x v="1092"/>
    <x v="97"/>
    <x v="97"/>
    <x v="19"/>
    <x v="35"/>
    <x v="6"/>
    <x v="3"/>
    <x v="3"/>
  </r>
  <r>
    <x v="4944"/>
    <x v="0"/>
    <x v="2"/>
    <x v="46"/>
    <x v="114"/>
    <x v="2645"/>
    <x v="4718"/>
    <x v="1070"/>
    <x v="97"/>
    <x v="97"/>
    <x v="19"/>
    <x v="35"/>
    <x v="6"/>
    <x v="2"/>
    <x v="2"/>
  </r>
  <r>
    <x v="5119"/>
    <x v="1"/>
    <x v="2"/>
    <x v="70"/>
    <x v="4"/>
    <x v="108"/>
    <x v="4882"/>
    <x v="1061"/>
    <x v="97"/>
    <x v="97"/>
    <x v="19"/>
    <x v="35"/>
    <x v="6"/>
    <x v="2"/>
    <x v="2"/>
  </r>
  <r>
    <x v="4938"/>
    <x v="0"/>
    <x v="1"/>
    <x v="30"/>
    <x v="62"/>
    <x v="7"/>
    <x v="4712"/>
    <x v="1096"/>
    <x v="97"/>
    <x v="97"/>
    <x v="19"/>
    <x v="35"/>
    <x v="6"/>
    <x v="1"/>
    <x v="1"/>
  </r>
  <r>
    <x v="4893"/>
    <x v="0"/>
    <x v="2"/>
    <x v="15"/>
    <x v="51"/>
    <x v="73"/>
    <x v="1824"/>
    <x v="1071"/>
    <x v="97"/>
    <x v="97"/>
    <x v="19"/>
    <x v="35"/>
    <x v="6"/>
    <x v="2"/>
    <x v="2"/>
  </r>
  <r>
    <x v="4946"/>
    <x v="0"/>
    <x v="5"/>
    <x v="75"/>
    <x v="91"/>
    <x v="124"/>
    <x v="4720"/>
    <x v="1069"/>
    <x v="97"/>
    <x v="97"/>
    <x v="19"/>
    <x v="35"/>
    <x v="6"/>
    <x v="5"/>
    <x v="5"/>
  </r>
  <r>
    <x v="4940"/>
    <x v="0"/>
    <x v="10"/>
    <x v="13"/>
    <x v="14"/>
    <x v="44"/>
    <x v="4714"/>
    <x v="1066"/>
    <x v="97"/>
    <x v="97"/>
    <x v="19"/>
    <x v="35"/>
    <x v="6"/>
    <x v="10"/>
    <x v="10"/>
  </r>
  <r>
    <x v="4916"/>
    <x v="0"/>
    <x v="0"/>
    <x v="10"/>
    <x v="0"/>
    <x v="6"/>
    <x v="4693"/>
    <x v="1084"/>
    <x v="97"/>
    <x v="97"/>
    <x v="19"/>
    <x v="35"/>
    <x v="6"/>
    <x v="0"/>
    <x v="0"/>
  </r>
  <r>
    <x v="4889"/>
    <x v="0"/>
    <x v="0"/>
    <x v="75"/>
    <x v="12"/>
    <x v="120"/>
    <x v="4668"/>
    <x v="1067"/>
    <x v="97"/>
    <x v="97"/>
    <x v="19"/>
    <x v="35"/>
    <x v="6"/>
    <x v="0"/>
    <x v="0"/>
  </r>
  <r>
    <x v="4901"/>
    <x v="0"/>
    <x v="9"/>
    <x v="15"/>
    <x v="61"/>
    <x v="192"/>
    <x v="4679"/>
    <x v="1067"/>
    <x v="97"/>
    <x v="97"/>
    <x v="19"/>
    <x v="35"/>
    <x v="6"/>
    <x v="9"/>
    <x v="9"/>
  </r>
  <r>
    <x v="4949"/>
    <x v="0"/>
    <x v="2"/>
    <x v="51"/>
    <x v="47"/>
    <x v="39"/>
    <x v="4723"/>
    <x v="1073"/>
    <x v="97"/>
    <x v="97"/>
    <x v="19"/>
    <x v="35"/>
    <x v="6"/>
    <x v="2"/>
    <x v="2"/>
  </r>
  <r>
    <x v="4899"/>
    <x v="0"/>
    <x v="0"/>
    <x v="20"/>
    <x v="6"/>
    <x v="7"/>
    <x v="4677"/>
    <x v="1069"/>
    <x v="97"/>
    <x v="97"/>
    <x v="19"/>
    <x v="35"/>
    <x v="6"/>
    <x v="0"/>
    <x v="0"/>
  </r>
  <r>
    <x v="4904"/>
    <x v="0"/>
    <x v="11"/>
    <x v="17"/>
    <x v="23"/>
    <x v="32"/>
    <x v="4682"/>
    <x v="1076"/>
    <x v="97"/>
    <x v="97"/>
    <x v="19"/>
    <x v="35"/>
    <x v="6"/>
    <x v="11"/>
    <x v="11"/>
  </r>
  <r>
    <x v="5122"/>
    <x v="0"/>
    <x v="5"/>
    <x v="12"/>
    <x v="6"/>
    <x v="145"/>
    <x v="4885"/>
    <x v="1092"/>
    <x v="97"/>
    <x v="97"/>
    <x v="19"/>
    <x v="35"/>
    <x v="6"/>
    <x v="5"/>
    <x v="5"/>
  </r>
  <r>
    <x v="4893"/>
    <x v="0"/>
    <x v="4"/>
    <x v="9"/>
    <x v="16"/>
    <x v="547"/>
    <x v="1824"/>
    <x v="1071"/>
    <x v="97"/>
    <x v="97"/>
    <x v="19"/>
    <x v="35"/>
    <x v="6"/>
    <x v="4"/>
    <x v="4"/>
  </r>
  <r>
    <x v="4883"/>
    <x v="0"/>
    <x v="2"/>
    <x v="113"/>
    <x v="49"/>
    <x v="398"/>
    <x v="4662"/>
    <x v="1062"/>
    <x v="97"/>
    <x v="97"/>
    <x v="19"/>
    <x v="35"/>
    <x v="6"/>
    <x v="2"/>
    <x v="2"/>
  </r>
  <r>
    <x v="4886"/>
    <x v="0"/>
    <x v="11"/>
    <x v="5"/>
    <x v="10"/>
    <x v="637"/>
    <x v="4665"/>
    <x v="1064"/>
    <x v="97"/>
    <x v="97"/>
    <x v="19"/>
    <x v="35"/>
    <x v="6"/>
    <x v="11"/>
    <x v="11"/>
  </r>
  <r>
    <x v="5120"/>
    <x v="0"/>
    <x v="11"/>
    <x v="42"/>
    <x v="99"/>
    <x v="1199"/>
    <x v="4883"/>
    <x v="1078"/>
    <x v="97"/>
    <x v="97"/>
    <x v="19"/>
    <x v="35"/>
    <x v="6"/>
    <x v="11"/>
    <x v="11"/>
  </r>
  <r>
    <x v="4905"/>
    <x v="0"/>
    <x v="4"/>
    <x v="92"/>
    <x v="23"/>
    <x v="13"/>
    <x v="4683"/>
    <x v="1077"/>
    <x v="97"/>
    <x v="97"/>
    <x v="19"/>
    <x v="35"/>
    <x v="6"/>
    <x v="4"/>
    <x v="4"/>
  </r>
  <r>
    <x v="4910"/>
    <x v="0"/>
    <x v="11"/>
    <x v="7"/>
    <x v="8"/>
    <x v="11"/>
    <x v="4688"/>
    <x v="1067"/>
    <x v="97"/>
    <x v="97"/>
    <x v="19"/>
    <x v="35"/>
    <x v="6"/>
    <x v="11"/>
    <x v="11"/>
  </r>
  <r>
    <x v="4907"/>
    <x v="0"/>
    <x v="9"/>
    <x v="13"/>
    <x v="13"/>
    <x v="6"/>
    <x v="4685"/>
    <x v="1078"/>
    <x v="97"/>
    <x v="97"/>
    <x v="19"/>
    <x v="35"/>
    <x v="6"/>
    <x v="9"/>
    <x v="9"/>
  </r>
  <r>
    <x v="4949"/>
    <x v="1"/>
    <x v="2"/>
    <x v="51"/>
    <x v="47"/>
    <x v="39"/>
    <x v="4723"/>
    <x v="1073"/>
    <x v="97"/>
    <x v="97"/>
    <x v="19"/>
    <x v="35"/>
    <x v="6"/>
    <x v="2"/>
    <x v="2"/>
  </r>
  <r>
    <x v="4898"/>
    <x v="0"/>
    <x v="10"/>
    <x v="3"/>
    <x v="7"/>
    <x v="39"/>
    <x v="4676"/>
    <x v="1074"/>
    <x v="97"/>
    <x v="97"/>
    <x v="19"/>
    <x v="35"/>
    <x v="6"/>
    <x v="10"/>
    <x v="10"/>
  </r>
  <r>
    <x v="5042"/>
    <x v="0"/>
    <x v="5"/>
    <x v="0"/>
    <x v="0"/>
    <x v="0"/>
    <x v="4812"/>
    <x v="1081"/>
    <x v="97"/>
    <x v="97"/>
    <x v="19"/>
    <x v="35"/>
    <x v="6"/>
    <x v="5"/>
    <x v="5"/>
  </r>
  <r>
    <x v="4988"/>
    <x v="0"/>
    <x v="1"/>
    <x v="83"/>
    <x v="119"/>
    <x v="92"/>
    <x v="4760"/>
    <x v="1060"/>
    <x v="97"/>
    <x v="97"/>
    <x v="19"/>
    <x v="35"/>
    <x v="6"/>
    <x v="1"/>
    <x v="1"/>
  </r>
  <r>
    <x v="4943"/>
    <x v="0"/>
    <x v="1"/>
    <x v="4"/>
    <x v="26"/>
    <x v="912"/>
    <x v="4717"/>
    <x v="1066"/>
    <x v="97"/>
    <x v="97"/>
    <x v="19"/>
    <x v="35"/>
    <x v="6"/>
    <x v="1"/>
    <x v="1"/>
  </r>
  <r>
    <x v="4955"/>
    <x v="1"/>
    <x v="2"/>
    <x v="58"/>
    <x v="68"/>
    <x v="299"/>
    <x v="4729"/>
    <x v="1098"/>
    <x v="97"/>
    <x v="97"/>
    <x v="19"/>
    <x v="35"/>
    <x v="6"/>
    <x v="2"/>
    <x v="2"/>
  </r>
  <r>
    <x v="4960"/>
    <x v="0"/>
    <x v="9"/>
    <x v="8"/>
    <x v="13"/>
    <x v="232"/>
    <x v="4733"/>
    <x v="1099"/>
    <x v="97"/>
    <x v="97"/>
    <x v="19"/>
    <x v="35"/>
    <x v="6"/>
    <x v="9"/>
    <x v="9"/>
  </r>
  <r>
    <x v="4965"/>
    <x v="0"/>
    <x v="3"/>
    <x v="34"/>
    <x v="97"/>
    <x v="93"/>
    <x v="4738"/>
    <x v="1097"/>
    <x v="97"/>
    <x v="97"/>
    <x v="19"/>
    <x v="35"/>
    <x v="6"/>
    <x v="3"/>
    <x v="3"/>
  </r>
  <r>
    <x v="4885"/>
    <x v="0"/>
    <x v="11"/>
    <x v="53"/>
    <x v="44"/>
    <x v="95"/>
    <x v="4664"/>
    <x v="1062"/>
    <x v="97"/>
    <x v="97"/>
    <x v="19"/>
    <x v="35"/>
    <x v="6"/>
    <x v="11"/>
    <x v="11"/>
  </r>
  <r>
    <x v="4915"/>
    <x v="0"/>
    <x v="10"/>
    <x v="21"/>
    <x v="65"/>
    <x v="75"/>
    <x v="4692"/>
    <x v="1072"/>
    <x v="97"/>
    <x v="97"/>
    <x v="19"/>
    <x v="35"/>
    <x v="6"/>
    <x v="10"/>
    <x v="10"/>
  </r>
  <r>
    <x v="4907"/>
    <x v="0"/>
    <x v="7"/>
    <x v="12"/>
    <x v="45"/>
    <x v="6"/>
    <x v="4685"/>
    <x v="1078"/>
    <x v="97"/>
    <x v="97"/>
    <x v="19"/>
    <x v="35"/>
    <x v="6"/>
    <x v="7"/>
    <x v="7"/>
  </r>
  <r>
    <x v="4891"/>
    <x v="0"/>
    <x v="7"/>
    <x v="30"/>
    <x v="63"/>
    <x v="34"/>
    <x v="4670"/>
    <x v="1069"/>
    <x v="97"/>
    <x v="97"/>
    <x v="19"/>
    <x v="35"/>
    <x v="6"/>
    <x v="7"/>
    <x v="7"/>
  </r>
  <r>
    <x v="5121"/>
    <x v="0"/>
    <x v="3"/>
    <x v="30"/>
    <x v="43"/>
    <x v="254"/>
    <x v="4884"/>
    <x v="1091"/>
    <x v="97"/>
    <x v="97"/>
    <x v="19"/>
    <x v="35"/>
    <x v="6"/>
    <x v="3"/>
    <x v="3"/>
  </r>
  <r>
    <x v="4891"/>
    <x v="0"/>
    <x v="3"/>
    <x v="48"/>
    <x v="54"/>
    <x v="371"/>
    <x v="4670"/>
    <x v="1069"/>
    <x v="97"/>
    <x v="97"/>
    <x v="19"/>
    <x v="35"/>
    <x v="6"/>
    <x v="3"/>
    <x v="3"/>
  </r>
  <r>
    <x v="4943"/>
    <x v="0"/>
    <x v="10"/>
    <x v="92"/>
    <x v="8"/>
    <x v="63"/>
    <x v="4717"/>
    <x v="1066"/>
    <x v="97"/>
    <x v="97"/>
    <x v="19"/>
    <x v="35"/>
    <x v="6"/>
    <x v="10"/>
    <x v="10"/>
  </r>
  <r>
    <x v="4881"/>
    <x v="0"/>
    <x v="5"/>
    <x v="0"/>
    <x v="98"/>
    <x v="11"/>
    <x v="4660"/>
    <x v="1060"/>
    <x v="97"/>
    <x v="97"/>
    <x v="19"/>
    <x v="35"/>
    <x v="6"/>
    <x v="5"/>
    <x v="5"/>
  </r>
  <r>
    <x v="4905"/>
    <x v="0"/>
    <x v="9"/>
    <x v="53"/>
    <x v="51"/>
    <x v="643"/>
    <x v="4683"/>
    <x v="1077"/>
    <x v="97"/>
    <x v="97"/>
    <x v="19"/>
    <x v="35"/>
    <x v="6"/>
    <x v="9"/>
    <x v="9"/>
  </r>
  <r>
    <x v="4902"/>
    <x v="0"/>
    <x v="3"/>
    <x v="1"/>
    <x v="36"/>
    <x v="196"/>
    <x v="4680"/>
    <x v="1072"/>
    <x v="97"/>
    <x v="97"/>
    <x v="19"/>
    <x v="35"/>
    <x v="6"/>
    <x v="3"/>
    <x v="3"/>
  </r>
  <r>
    <x v="4904"/>
    <x v="1"/>
    <x v="2"/>
    <x v="48"/>
    <x v="16"/>
    <x v="350"/>
    <x v="4682"/>
    <x v="1076"/>
    <x v="97"/>
    <x v="97"/>
    <x v="19"/>
    <x v="35"/>
    <x v="6"/>
    <x v="2"/>
    <x v="2"/>
  </r>
  <r>
    <x v="4948"/>
    <x v="0"/>
    <x v="3"/>
    <x v="10"/>
    <x v="9"/>
    <x v="9"/>
    <x v="4722"/>
    <x v="1079"/>
    <x v="97"/>
    <x v="97"/>
    <x v="19"/>
    <x v="35"/>
    <x v="6"/>
    <x v="3"/>
    <x v="3"/>
  </r>
  <r>
    <x v="4946"/>
    <x v="1"/>
    <x v="2"/>
    <x v="16"/>
    <x v="12"/>
    <x v="102"/>
    <x v="4720"/>
    <x v="1069"/>
    <x v="97"/>
    <x v="97"/>
    <x v="19"/>
    <x v="35"/>
    <x v="6"/>
    <x v="2"/>
    <x v="2"/>
  </r>
  <r>
    <x v="4951"/>
    <x v="0"/>
    <x v="7"/>
    <x v="50"/>
    <x v="38"/>
    <x v="11"/>
    <x v="4725"/>
    <x v="1088"/>
    <x v="97"/>
    <x v="97"/>
    <x v="19"/>
    <x v="35"/>
    <x v="6"/>
    <x v="7"/>
    <x v="7"/>
  </r>
  <r>
    <x v="4883"/>
    <x v="1"/>
    <x v="2"/>
    <x v="52"/>
    <x v="20"/>
    <x v="301"/>
    <x v="4662"/>
    <x v="1062"/>
    <x v="97"/>
    <x v="97"/>
    <x v="19"/>
    <x v="35"/>
    <x v="6"/>
    <x v="2"/>
    <x v="2"/>
  </r>
  <r>
    <x v="4910"/>
    <x v="1"/>
    <x v="2"/>
    <x v="49"/>
    <x v="47"/>
    <x v="432"/>
    <x v="4688"/>
    <x v="1067"/>
    <x v="97"/>
    <x v="97"/>
    <x v="19"/>
    <x v="35"/>
    <x v="6"/>
    <x v="2"/>
    <x v="2"/>
  </r>
  <r>
    <x v="4945"/>
    <x v="0"/>
    <x v="8"/>
    <x v="1"/>
    <x v="61"/>
    <x v="7"/>
    <x v="4719"/>
    <x v="1069"/>
    <x v="97"/>
    <x v="97"/>
    <x v="19"/>
    <x v="35"/>
    <x v="6"/>
    <x v="8"/>
    <x v="8"/>
  </r>
  <r>
    <x v="4884"/>
    <x v="0"/>
    <x v="1"/>
    <x v="7"/>
    <x v="7"/>
    <x v="7"/>
    <x v="4663"/>
    <x v="1063"/>
    <x v="97"/>
    <x v="97"/>
    <x v="19"/>
    <x v="35"/>
    <x v="6"/>
    <x v="1"/>
    <x v="1"/>
  </r>
  <r>
    <x v="4947"/>
    <x v="0"/>
    <x v="2"/>
    <x v="123"/>
    <x v="125"/>
    <x v="1748"/>
    <x v="4721"/>
    <x v="1088"/>
    <x v="97"/>
    <x v="97"/>
    <x v="19"/>
    <x v="35"/>
    <x v="6"/>
    <x v="2"/>
    <x v="2"/>
  </r>
  <r>
    <x v="4906"/>
    <x v="1"/>
    <x v="2"/>
    <x v="55"/>
    <x v="108"/>
    <x v="178"/>
    <x v="4684"/>
    <x v="1077"/>
    <x v="97"/>
    <x v="97"/>
    <x v="19"/>
    <x v="35"/>
    <x v="6"/>
    <x v="2"/>
    <x v="2"/>
  </r>
  <r>
    <x v="4881"/>
    <x v="0"/>
    <x v="6"/>
    <x v="63"/>
    <x v="54"/>
    <x v="347"/>
    <x v="4660"/>
    <x v="1060"/>
    <x v="97"/>
    <x v="97"/>
    <x v="19"/>
    <x v="35"/>
    <x v="6"/>
    <x v="6"/>
    <x v="6"/>
  </r>
  <r>
    <x v="4942"/>
    <x v="0"/>
    <x v="5"/>
    <x v="20"/>
    <x v="12"/>
    <x v="6"/>
    <x v="4716"/>
    <x v="1065"/>
    <x v="97"/>
    <x v="97"/>
    <x v="19"/>
    <x v="35"/>
    <x v="6"/>
    <x v="5"/>
    <x v="5"/>
  </r>
  <r>
    <x v="4915"/>
    <x v="0"/>
    <x v="0"/>
    <x v="0"/>
    <x v="85"/>
    <x v="126"/>
    <x v="4692"/>
    <x v="1072"/>
    <x v="97"/>
    <x v="97"/>
    <x v="19"/>
    <x v="35"/>
    <x v="6"/>
    <x v="0"/>
    <x v="0"/>
  </r>
  <r>
    <x v="4950"/>
    <x v="0"/>
    <x v="6"/>
    <x v="23"/>
    <x v="16"/>
    <x v="54"/>
    <x v="4724"/>
    <x v="1077"/>
    <x v="97"/>
    <x v="97"/>
    <x v="19"/>
    <x v="35"/>
    <x v="6"/>
    <x v="6"/>
    <x v="6"/>
  </r>
  <r>
    <x v="4939"/>
    <x v="0"/>
    <x v="0"/>
    <x v="6"/>
    <x v="98"/>
    <x v="13"/>
    <x v="4713"/>
    <x v="1095"/>
    <x v="97"/>
    <x v="97"/>
    <x v="19"/>
    <x v="35"/>
    <x v="6"/>
    <x v="0"/>
    <x v="0"/>
  </r>
  <r>
    <x v="4925"/>
    <x v="0"/>
    <x v="11"/>
    <x v="31"/>
    <x v="31"/>
    <x v="34"/>
    <x v="4700"/>
    <x v="1090"/>
    <x v="97"/>
    <x v="97"/>
    <x v="19"/>
    <x v="35"/>
    <x v="6"/>
    <x v="11"/>
    <x v="11"/>
  </r>
  <r>
    <x v="5027"/>
    <x v="0"/>
    <x v="2"/>
    <x v="7"/>
    <x v="30"/>
    <x v="691"/>
    <x v="4797"/>
    <x v="1071"/>
    <x v="97"/>
    <x v="97"/>
    <x v="19"/>
    <x v="35"/>
    <x v="6"/>
    <x v="2"/>
    <x v="2"/>
  </r>
  <r>
    <x v="5088"/>
    <x v="0"/>
    <x v="5"/>
    <x v="16"/>
    <x v="45"/>
    <x v="145"/>
    <x v="4853"/>
    <x v="1090"/>
    <x v="97"/>
    <x v="97"/>
    <x v="19"/>
    <x v="35"/>
    <x v="6"/>
    <x v="5"/>
    <x v="5"/>
  </r>
  <r>
    <x v="5054"/>
    <x v="0"/>
    <x v="0"/>
    <x v="75"/>
    <x v="9"/>
    <x v="120"/>
    <x v="4824"/>
    <x v="1087"/>
    <x v="97"/>
    <x v="97"/>
    <x v="19"/>
    <x v="35"/>
    <x v="6"/>
    <x v="0"/>
    <x v="0"/>
  </r>
  <r>
    <x v="5051"/>
    <x v="0"/>
    <x v="1"/>
    <x v="19"/>
    <x v="42"/>
    <x v="7"/>
    <x v="4821"/>
    <x v="1065"/>
    <x v="97"/>
    <x v="97"/>
    <x v="19"/>
    <x v="35"/>
    <x v="6"/>
    <x v="1"/>
    <x v="1"/>
  </r>
  <r>
    <x v="5078"/>
    <x v="0"/>
    <x v="9"/>
    <x v="105"/>
    <x v="58"/>
    <x v="1414"/>
    <x v="4845"/>
    <x v="1088"/>
    <x v="97"/>
    <x v="97"/>
    <x v="19"/>
    <x v="35"/>
    <x v="6"/>
    <x v="9"/>
    <x v="9"/>
  </r>
  <r>
    <x v="5023"/>
    <x v="0"/>
    <x v="11"/>
    <x v="82"/>
    <x v="35"/>
    <x v="397"/>
    <x v="4793"/>
    <x v="1077"/>
    <x v="97"/>
    <x v="97"/>
    <x v="19"/>
    <x v="35"/>
    <x v="6"/>
    <x v="11"/>
    <x v="11"/>
  </r>
  <r>
    <x v="5108"/>
    <x v="1"/>
    <x v="2"/>
    <x v="37"/>
    <x v="76"/>
    <x v="76"/>
    <x v="4873"/>
    <x v="1082"/>
    <x v="97"/>
    <x v="97"/>
    <x v="19"/>
    <x v="35"/>
    <x v="6"/>
    <x v="2"/>
    <x v="2"/>
  </r>
  <r>
    <x v="5054"/>
    <x v="0"/>
    <x v="11"/>
    <x v="15"/>
    <x v="24"/>
    <x v="172"/>
    <x v="4824"/>
    <x v="1087"/>
    <x v="97"/>
    <x v="97"/>
    <x v="19"/>
    <x v="35"/>
    <x v="6"/>
    <x v="11"/>
    <x v="11"/>
  </r>
  <r>
    <x v="5077"/>
    <x v="0"/>
    <x v="11"/>
    <x v="16"/>
    <x v="17"/>
    <x v="6"/>
    <x v="4844"/>
    <x v="1074"/>
    <x v="97"/>
    <x v="97"/>
    <x v="19"/>
    <x v="35"/>
    <x v="6"/>
    <x v="11"/>
    <x v="11"/>
  </r>
  <r>
    <x v="5068"/>
    <x v="0"/>
    <x v="11"/>
    <x v="57"/>
    <x v="3"/>
    <x v="154"/>
    <x v="4837"/>
    <x v="1076"/>
    <x v="97"/>
    <x v="97"/>
    <x v="19"/>
    <x v="35"/>
    <x v="6"/>
    <x v="11"/>
    <x v="11"/>
  </r>
  <r>
    <x v="5053"/>
    <x v="0"/>
    <x v="1"/>
    <x v="31"/>
    <x v="48"/>
    <x v="112"/>
    <x v="4823"/>
    <x v="1062"/>
    <x v="97"/>
    <x v="97"/>
    <x v="19"/>
    <x v="35"/>
    <x v="6"/>
    <x v="1"/>
    <x v="1"/>
  </r>
  <r>
    <x v="5060"/>
    <x v="0"/>
    <x v="9"/>
    <x v="7"/>
    <x v="5"/>
    <x v="315"/>
    <x v="4829"/>
    <x v="1077"/>
    <x v="97"/>
    <x v="97"/>
    <x v="19"/>
    <x v="35"/>
    <x v="6"/>
    <x v="9"/>
    <x v="9"/>
  </r>
  <r>
    <x v="5055"/>
    <x v="0"/>
    <x v="9"/>
    <x v="40"/>
    <x v="32"/>
    <x v="13"/>
    <x v="4825"/>
    <x v="1070"/>
    <x v="97"/>
    <x v="97"/>
    <x v="19"/>
    <x v="35"/>
    <x v="6"/>
    <x v="9"/>
    <x v="9"/>
  </r>
  <r>
    <x v="5069"/>
    <x v="0"/>
    <x v="5"/>
    <x v="75"/>
    <x v="17"/>
    <x v="120"/>
    <x v="225"/>
    <x v="1074"/>
    <x v="97"/>
    <x v="97"/>
    <x v="19"/>
    <x v="35"/>
    <x v="6"/>
    <x v="5"/>
    <x v="5"/>
  </r>
  <r>
    <x v="5129"/>
    <x v="0"/>
    <x v="7"/>
    <x v="0"/>
    <x v="85"/>
    <x v="126"/>
    <x v="4890"/>
    <x v="1078"/>
    <x v="97"/>
    <x v="97"/>
    <x v="19"/>
    <x v="35"/>
    <x v="6"/>
    <x v="7"/>
    <x v="7"/>
  </r>
  <r>
    <x v="5063"/>
    <x v="0"/>
    <x v="10"/>
    <x v="23"/>
    <x v="36"/>
    <x v="291"/>
    <x v="4832"/>
    <x v="1098"/>
    <x v="97"/>
    <x v="97"/>
    <x v="19"/>
    <x v="35"/>
    <x v="6"/>
    <x v="10"/>
    <x v="10"/>
  </r>
  <r>
    <x v="5084"/>
    <x v="0"/>
    <x v="9"/>
    <x v="83"/>
    <x v="72"/>
    <x v="1277"/>
    <x v="4849"/>
    <x v="1068"/>
    <x v="97"/>
    <x v="97"/>
    <x v="19"/>
    <x v="35"/>
    <x v="6"/>
    <x v="9"/>
    <x v="9"/>
  </r>
  <r>
    <x v="5024"/>
    <x v="0"/>
    <x v="8"/>
    <x v="31"/>
    <x v="87"/>
    <x v="587"/>
    <x v="4794"/>
    <x v="1094"/>
    <x v="97"/>
    <x v="97"/>
    <x v="19"/>
    <x v="35"/>
    <x v="6"/>
    <x v="8"/>
    <x v="8"/>
  </r>
  <r>
    <x v="5083"/>
    <x v="0"/>
    <x v="9"/>
    <x v="33"/>
    <x v="99"/>
    <x v="674"/>
    <x v="225"/>
    <x v="1061"/>
    <x v="97"/>
    <x v="97"/>
    <x v="19"/>
    <x v="35"/>
    <x v="6"/>
    <x v="9"/>
    <x v="9"/>
  </r>
  <r>
    <x v="5022"/>
    <x v="0"/>
    <x v="2"/>
    <x v="11"/>
    <x v="16"/>
    <x v="112"/>
    <x v="2277"/>
    <x v="1083"/>
    <x v="97"/>
    <x v="97"/>
    <x v="19"/>
    <x v="35"/>
    <x v="6"/>
    <x v="2"/>
    <x v="2"/>
  </r>
  <r>
    <x v="5026"/>
    <x v="0"/>
    <x v="7"/>
    <x v="79"/>
    <x v="65"/>
    <x v="3"/>
    <x v="4796"/>
    <x v="1076"/>
    <x v="97"/>
    <x v="97"/>
    <x v="19"/>
    <x v="35"/>
    <x v="6"/>
    <x v="7"/>
    <x v="7"/>
  </r>
  <r>
    <x v="5063"/>
    <x v="0"/>
    <x v="8"/>
    <x v="18"/>
    <x v="57"/>
    <x v="11"/>
    <x v="4832"/>
    <x v="1098"/>
    <x v="97"/>
    <x v="97"/>
    <x v="19"/>
    <x v="35"/>
    <x v="6"/>
    <x v="8"/>
    <x v="8"/>
  </r>
  <r>
    <x v="5063"/>
    <x v="0"/>
    <x v="2"/>
    <x v="50"/>
    <x v="47"/>
    <x v="7"/>
    <x v="4832"/>
    <x v="1098"/>
    <x v="97"/>
    <x v="97"/>
    <x v="19"/>
    <x v="35"/>
    <x v="6"/>
    <x v="2"/>
    <x v="2"/>
  </r>
  <r>
    <x v="5025"/>
    <x v="0"/>
    <x v="0"/>
    <x v="20"/>
    <x v="6"/>
    <x v="7"/>
    <x v="4795"/>
    <x v="1076"/>
    <x v="97"/>
    <x v="97"/>
    <x v="19"/>
    <x v="35"/>
    <x v="6"/>
    <x v="0"/>
    <x v="0"/>
  </r>
  <r>
    <x v="5028"/>
    <x v="0"/>
    <x v="0"/>
    <x v="16"/>
    <x v="17"/>
    <x v="6"/>
    <x v="4798"/>
    <x v="1102"/>
    <x v="97"/>
    <x v="97"/>
    <x v="19"/>
    <x v="35"/>
    <x v="6"/>
    <x v="0"/>
    <x v="0"/>
  </r>
  <r>
    <x v="5031"/>
    <x v="0"/>
    <x v="4"/>
    <x v="84"/>
    <x v="31"/>
    <x v="83"/>
    <x v="4801"/>
    <x v="1097"/>
    <x v="97"/>
    <x v="97"/>
    <x v="19"/>
    <x v="35"/>
    <x v="6"/>
    <x v="4"/>
    <x v="4"/>
  </r>
  <r>
    <x v="5062"/>
    <x v="0"/>
    <x v="0"/>
    <x v="21"/>
    <x v="63"/>
    <x v="13"/>
    <x v="4831"/>
    <x v="1080"/>
    <x v="97"/>
    <x v="97"/>
    <x v="19"/>
    <x v="35"/>
    <x v="6"/>
    <x v="0"/>
    <x v="0"/>
  </r>
  <r>
    <x v="5083"/>
    <x v="0"/>
    <x v="4"/>
    <x v="70"/>
    <x v="48"/>
    <x v="923"/>
    <x v="225"/>
    <x v="1061"/>
    <x v="97"/>
    <x v="97"/>
    <x v="19"/>
    <x v="35"/>
    <x v="6"/>
    <x v="4"/>
    <x v="4"/>
  </r>
  <r>
    <x v="5060"/>
    <x v="1"/>
    <x v="2"/>
    <x v="21"/>
    <x v="63"/>
    <x v="13"/>
    <x v="4829"/>
    <x v="1077"/>
    <x v="97"/>
    <x v="97"/>
    <x v="19"/>
    <x v="35"/>
    <x v="6"/>
    <x v="2"/>
    <x v="2"/>
  </r>
  <r>
    <x v="4951"/>
    <x v="0"/>
    <x v="3"/>
    <x v="78"/>
    <x v="109"/>
    <x v="1111"/>
    <x v="4725"/>
    <x v="1088"/>
    <x v="97"/>
    <x v="97"/>
    <x v="19"/>
    <x v="35"/>
    <x v="6"/>
    <x v="3"/>
    <x v="3"/>
  </r>
  <r>
    <x v="4910"/>
    <x v="0"/>
    <x v="9"/>
    <x v="57"/>
    <x v="36"/>
    <x v="83"/>
    <x v="4688"/>
    <x v="1067"/>
    <x v="97"/>
    <x v="97"/>
    <x v="19"/>
    <x v="35"/>
    <x v="6"/>
    <x v="9"/>
    <x v="9"/>
  </r>
  <r>
    <x v="4903"/>
    <x v="1"/>
    <x v="2"/>
    <x v="26"/>
    <x v="54"/>
    <x v="160"/>
    <x v="4681"/>
    <x v="1074"/>
    <x v="97"/>
    <x v="97"/>
    <x v="19"/>
    <x v="35"/>
    <x v="6"/>
    <x v="2"/>
    <x v="2"/>
  </r>
  <r>
    <x v="4943"/>
    <x v="0"/>
    <x v="0"/>
    <x v="8"/>
    <x v="85"/>
    <x v="31"/>
    <x v="4717"/>
    <x v="1066"/>
    <x v="97"/>
    <x v="97"/>
    <x v="19"/>
    <x v="35"/>
    <x v="6"/>
    <x v="0"/>
    <x v="0"/>
  </r>
  <r>
    <x v="4914"/>
    <x v="0"/>
    <x v="1"/>
    <x v="65"/>
    <x v="47"/>
    <x v="618"/>
    <x v="4691"/>
    <x v="1083"/>
    <x v="97"/>
    <x v="97"/>
    <x v="19"/>
    <x v="35"/>
    <x v="6"/>
    <x v="1"/>
    <x v="1"/>
  </r>
  <r>
    <x v="5072"/>
    <x v="0"/>
    <x v="11"/>
    <x v="6"/>
    <x v="6"/>
    <x v="6"/>
    <x v="718"/>
    <x v="1068"/>
    <x v="97"/>
    <x v="97"/>
    <x v="19"/>
    <x v="35"/>
    <x v="6"/>
    <x v="11"/>
    <x v="11"/>
  </r>
  <r>
    <x v="5043"/>
    <x v="0"/>
    <x v="6"/>
    <x v="9"/>
    <x v="62"/>
    <x v="84"/>
    <x v="4813"/>
    <x v="1101"/>
    <x v="97"/>
    <x v="97"/>
    <x v="19"/>
    <x v="35"/>
    <x v="6"/>
    <x v="6"/>
    <x v="6"/>
  </r>
  <r>
    <x v="5090"/>
    <x v="0"/>
    <x v="5"/>
    <x v="0"/>
    <x v="41"/>
    <x v="6"/>
    <x v="4855"/>
    <x v="1076"/>
    <x v="97"/>
    <x v="97"/>
    <x v="19"/>
    <x v="35"/>
    <x v="6"/>
    <x v="5"/>
    <x v="5"/>
  </r>
  <r>
    <x v="5085"/>
    <x v="0"/>
    <x v="6"/>
    <x v="38"/>
    <x v="19"/>
    <x v="48"/>
    <x v="4850"/>
    <x v="1074"/>
    <x v="97"/>
    <x v="97"/>
    <x v="19"/>
    <x v="35"/>
    <x v="6"/>
    <x v="6"/>
    <x v="6"/>
  </r>
  <r>
    <x v="5032"/>
    <x v="0"/>
    <x v="8"/>
    <x v="94"/>
    <x v="37"/>
    <x v="393"/>
    <x v="4802"/>
    <x v="1089"/>
    <x v="97"/>
    <x v="97"/>
    <x v="19"/>
    <x v="35"/>
    <x v="6"/>
    <x v="8"/>
    <x v="8"/>
  </r>
  <r>
    <x v="5058"/>
    <x v="0"/>
    <x v="6"/>
    <x v="12"/>
    <x v="12"/>
    <x v="13"/>
    <x v="4827"/>
    <x v="1074"/>
    <x v="97"/>
    <x v="97"/>
    <x v="19"/>
    <x v="35"/>
    <x v="6"/>
    <x v="6"/>
    <x v="6"/>
  </r>
  <r>
    <x v="5062"/>
    <x v="0"/>
    <x v="4"/>
    <x v="50"/>
    <x v="15"/>
    <x v="319"/>
    <x v="4831"/>
    <x v="1080"/>
    <x v="97"/>
    <x v="97"/>
    <x v="19"/>
    <x v="35"/>
    <x v="6"/>
    <x v="4"/>
    <x v="4"/>
  </r>
  <r>
    <x v="5023"/>
    <x v="0"/>
    <x v="7"/>
    <x v="5"/>
    <x v="7"/>
    <x v="152"/>
    <x v="4793"/>
    <x v="1077"/>
    <x v="97"/>
    <x v="97"/>
    <x v="19"/>
    <x v="35"/>
    <x v="6"/>
    <x v="7"/>
    <x v="7"/>
  </r>
  <r>
    <x v="5127"/>
    <x v="0"/>
    <x v="7"/>
    <x v="8"/>
    <x v="9"/>
    <x v="13"/>
    <x v="948"/>
    <x v="1064"/>
    <x v="97"/>
    <x v="97"/>
    <x v="19"/>
    <x v="35"/>
    <x v="6"/>
    <x v="7"/>
    <x v="7"/>
  </r>
  <r>
    <x v="5089"/>
    <x v="0"/>
    <x v="5"/>
    <x v="20"/>
    <x v="12"/>
    <x v="6"/>
    <x v="4854"/>
    <x v="1090"/>
    <x v="97"/>
    <x v="97"/>
    <x v="19"/>
    <x v="35"/>
    <x v="6"/>
    <x v="5"/>
    <x v="5"/>
  </r>
  <r>
    <x v="5028"/>
    <x v="0"/>
    <x v="4"/>
    <x v="6"/>
    <x v="6"/>
    <x v="6"/>
    <x v="4798"/>
    <x v="1102"/>
    <x v="97"/>
    <x v="97"/>
    <x v="19"/>
    <x v="35"/>
    <x v="6"/>
    <x v="4"/>
    <x v="4"/>
  </r>
  <r>
    <x v="5082"/>
    <x v="0"/>
    <x v="5"/>
    <x v="20"/>
    <x v="12"/>
    <x v="6"/>
    <x v="4848"/>
    <x v="1078"/>
    <x v="97"/>
    <x v="97"/>
    <x v="19"/>
    <x v="35"/>
    <x v="6"/>
    <x v="5"/>
    <x v="5"/>
  </r>
  <r>
    <x v="5086"/>
    <x v="0"/>
    <x v="5"/>
    <x v="12"/>
    <x v="45"/>
    <x v="6"/>
    <x v="4851"/>
    <x v="1063"/>
    <x v="97"/>
    <x v="97"/>
    <x v="19"/>
    <x v="35"/>
    <x v="6"/>
    <x v="5"/>
    <x v="5"/>
  </r>
  <r>
    <x v="5050"/>
    <x v="0"/>
    <x v="1"/>
    <x v="82"/>
    <x v="75"/>
    <x v="869"/>
    <x v="4820"/>
    <x v="1067"/>
    <x v="97"/>
    <x v="97"/>
    <x v="19"/>
    <x v="35"/>
    <x v="6"/>
    <x v="1"/>
    <x v="1"/>
  </r>
  <r>
    <x v="4882"/>
    <x v="0"/>
    <x v="6"/>
    <x v="15"/>
    <x v="26"/>
    <x v="113"/>
    <x v="4661"/>
    <x v="1061"/>
    <x v="97"/>
    <x v="97"/>
    <x v="19"/>
    <x v="35"/>
    <x v="6"/>
    <x v="6"/>
    <x v="6"/>
  </r>
  <r>
    <x v="4950"/>
    <x v="0"/>
    <x v="3"/>
    <x v="65"/>
    <x v="15"/>
    <x v="146"/>
    <x v="4724"/>
    <x v="1077"/>
    <x v="97"/>
    <x v="97"/>
    <x v="19"/>
    <x v="35"/>
    <x v="6"/>
    <x v="3"/>
    <x v="3"/>
  </r>
  <r>
    <x v="4925"/>
    <x v="0"/>
    <x v="0"/>
    <x v="21"/>
    <x v="18"/>
    <x v="11"/>
    <x v="4700"/>
    <x v="1090"/>
    <x v="97"/>
    <x v="97"/>
    <x v="19"/>
    <x v="35"/>
    <x v="6"/>
    <x v="0"/>
    <x v="0"/>
  </r>
  <r>
    <x v="4926"/>
    <x v="0"/>
    <x v="8"/>
    <x v="53"/>
    <x v="81"/>
    <x v="178"/>
    <x v="4701"/>
    <x v="1067"/>
    <x v="97"/>
    <x v="97"/>
    <x v="19"/>
    <x v="35"/>
    <x v="6"/>
    <x v="8"/>
    <x v="8"/>
  </r>
  <r>
    <x v="4914"/>
    <x v="0"/>
    <x v="3"/>
    <x v="3"/>
    <x v="10"/>
    <x v="7"/>
    <x v="4691"/>
    <x v="1083"/>
    <x v="97"/>
    <x v="97"/>
    <x v="19"/>
    <x v="35"/>
    <x v="6"/>
    <x v="3"/>
    <x v="3"/>
  </r>
  <r>
    <x v="5119"/>
    <x v="0"/>
    <x v="7"/>
    <x v="10"/>
    <x v="0"/>
    <x v="6"/>
    <x v="4882"/>
    <x v="1061"/>
    <x v="97"/>
    <x v="97"/>
    <x v="19"/>
    <x v="35"/>
    <x v="6"/>
    <x v="7"/>
    <x v="7"/>
  </r>
  <r>
    <x v="4917"/>
    <x v="0"/>
    <x v="5"/>
    <x v="20"/>
    <x v="41"/>
    <x v="73"/>
    <x v="4694"/>
    <x v="1085"/>
    <x v="97"/>
    <x v="97"/>
    <x v="19"/>
    <x v="35"/>
    <x v="6"/>
    <x v="5"/>
    <x v="5"/>
  </r>
  <r>
    <x v="4892"/>
    <x v="0"/>
    <x v="6"/>
    <x v="8"/>
    <x v="0"/>
    <x v="7"/>
    <x v="4671"/>
    <x v="1070"/>
    <x v="97"/>
    <x v="97"/>
    <x v="19"/>
    <x v="35"/>
    <x v="6"/>
    <x v="6"/>
    <x v="6"/>
  </r>
  <r>
    <x v="4886"/>
    <x v="0"/>
    <x v="7"/>
    <x v="79"/>
    <x v="13"/>
    <x v="37"/>
    <x v="4665"/>
    <x v="1064"/>
    <x v="97"/>
    <x v="97"/>
    <x v="19"/>
    <x v="35"/>
    <x v="6"/>
    <x v="7"/>
    <x v="7"/>
  </r>
  <r>
    <x v="4904"/>
    <x v="0"/>
    <x v="9"/>
    <x v="5"/>
    <x v="5"/>
    <x v="5"/>
    <x v="4682"/>
    <x v="1076"/>
    <x v="97"/>
    <x v="97"/>
    <x v="19"/>
    <x v="35"/>
    <x v="6"/>
    <x v="9"/>
    <x v="9"/>
  </r>
  <r>
    <x v="4946"/>
    <x v="0"/>
    <x v="4"/>
    <x v="6"/>
    <x v="85"/>
    <x v="171"/>
    <x v="4720"/>
    <x v="1069"/>
    <x v="97"/>
    <x v="97"/>
    <x v="19"/>
    <x v="35"/>
    <x v="6"/>
    <x v="4"/>
    <x v="4"/>
  </r>
  <r>
    <x v="4903"/>
    <x v="0"/>
    <x v="2"/>
    <x v="26"/>
    <x v="54"/>
    <x v="160"/>
    <x v="4681"/>
    <x v="1074"/>
    <x v="97"/>
    <x v="97"/>
    <x v="19"/>
    <x v="35"/>
    <x v="6"/>
    <x v="2"/>
    <x v="2"/>
  </r>
  <r>
    <x v="4938"/>
    <x v="0"/>
    <x v="10"/>
    <x v="6"/>
    <x v="41"/>
    <x v="34"/>
    <x v="4712"/>
    <x v="1096"/>
    <x v="97"/>
    <x v="97"/>
    <x v="19"/>
    <x v="35"/>
    <x v="6"/>
    <x v="10"/>
    <x v="10"/>
  </r>
  <r>
    <x v="4909"/>
    <x v="0"/>
    <x v="11"/>
    <x v="26"/>
    <x v="54"/>
    <x v="160"/>
    <x v="4687"/>
    <x v="1075"/>
    <x v="97"/>
    <x v="97"/>
    <x v="19"/>
    <x v="35"/>
    <x v="6"/>
    <x v="11"/>
    <x v="11"/>
  </r>
  <r>
    <x v="4890"/>
    <x v="0"/>
    <x v="11"/>
    <x v="30"/>
    <x v="7"/>
    <x v="73"/>
    <x v="4669"/>
    <x v="1068"/>
    <x v="97"/>
    <x v="97"/>
    <x v="19"/>
    <x v="35"/>
    <x v="6"/>
    <x v="11"/>
    <x v="11"/>
  </r>
  <r>
    <x v="4901"/>
    <x v="0"/>
    <x v="11"/>
    <x v="23"/>
    <x v="36"/>
    <x v="291"/>
    <x v="4679"/>
    <x v="1067"/>
    <x v="97"/>
    <x v="97"/>
    <x v="19"/>
    <x v="35"/>
    <x v="6"/>
    <x v="11"/>
    <x v="11"/>
  </r>
  <r>
    <x v="5119"/>
    <x v="0"/>
    <x v="3"/>
    <x v="3"/>
    <x v="11"/>
    <x v="263"/>
    <x v="4882"/>
    <x v="1061"/>
    <x v="97"/>
    <x v="97"/>
    <x v="19"/>
    <x v="35"/>
    <x v="6"/>
    <x v="3"/>
    <x v="3"/>
  </r>
  <r>
    <x v="4910"/>
    <x v="0"/>
    <x v="4"/>
    <x v="13"/>
    <x v="62"/>
    <x v="162"/>
    <x v="4688"/>
    <x v="1067"/>
    <x v="97"/>
    <x v="97"/>
    <x v="19"/>
    <x v="35"/>
    <x v="6"/>
    <x v="4"/>
    <x v="4"/>
  </r>
  <r>
    <x v="5121"/>
    <x v="0"/>
    <x v="11"/>
    <x v="30"/>
    <x v="43"/>
    <x v="254"/>
    <x v="4884"/>
    <x v="1091"/>
    <x v="97"/>
    <x v="97"/>
    <x v="19"/>
    <x v="35"/>
    <x v="6"/>
    <x v="11"/>
    <x v="11"/>
  </r>
  <r>
    <x v="4945"/>
    <x v="0"/>
    <x v="2"/>
    <x v="56"/>
    <x v="40"/>
    <x v="94"/>
    <x v="4719"/>
    <x v="1069"/>
    <x v="97"/>
    <x v="97"/>
    <x v="19"/>
    <x v="35"/>
    <x v="6"/>
    <x v="2"/>
    <x v="2"/>
  </r>
  <r>
    <x v="4881"/>
    <x v="0"/>
    <x v="0"/>
    <x v="10"/>
    <x v="94"/>
    <x v="34"/>
    <x v="4660"/>
    <x v="1060"/>
    <x v="97"/>
    <x v="97"/>
    <x v="19"/>
    <x v="35"/>
    <x v="6"/>
    <x v="0"/>
    <x v="0"/>
  </r>
  <r>
    <x v="4887"/>
    <x v="0"/>
    <x v="8"/>
    <x v="29"/>
    <x v="125"/>
    <x v="994"/>
    <x v="4666"/>
    <x v="1065"/>
    <x v="97"/>
    <x v="97"/>
    <x v="19"/>
    <x v="35"/>
    <x v="6"/>
    <x v="8"/>
    <x v="8"/>
  </r>
  <r>
    <x v="4884"/>
    <x v="0"/>
    <x v="10"/>
    <x v="8"/>
    <x v="85"/>
    <x v="31"/>
    <x v="4663"/>
    <x v="1063"/>
    <x v="97"/>
    <x v="97"/>
    <x v="19"/>
    <x v="35"/>
    <x v="6"/>
    <x v="10"/>
    <x v="10"/>
  </r>
  <r>
    <x v="4887"/>
    <x v="0"/>
    <x v="2"/>
    <x v="140"/>
    <x v="139"/>
    <x v="75"/>
    <x v="4666"/>
    <x v="1065"/>
    <x v="97"/>
    <x v="97"/>
    <x v="19"/>
    <x v="35"/>
    <x v="6"/>
    <x v="2"/>
    <x v="2"/>
  </r>
  <r>
    <x v="4893"/>
    <x v="0"/>
    <x v="7"/>
    <x v="8"/>
    <x v="13"/>
    <x v="232"/>
    <x v="1824"/>
    <x v="1071"/>
    <x v="97"/>
    <x v="97"/>
    <x v="19"/>
    <x v="35"/>
    <x v="6"/>
    <x v="7"/>
    <x v="7"/>
  </r>
  <r>
    <x v="4905"/>
    <x v="0"/>
    <x v="3"/>
    <x v="17"/>
    <x v="10"/>
    <x v="13"/>
    <x v="4683"/>
    <x v="1077"/>
    <x v="97"/>
    <x v="97"/>
    <x v="19"/>
    <x v="35"/>
    <x v="6"/>
    <x v="3"/>
    <x v="3"/>
  </r>
  <r>
    <x v="4941"/>
    <x v="0"/>
    <x v="9"/>
    <x v="32"/>
    <x v="106"/>
    <x v="22"/>
    <x v="4715"/>
    <x v="1097"/>
    <x v="97"/>
    <x v="97"/>
    <x v="19"/>
    <x v="35"/>
    <x v="6"/>
    <x v="9"/>
    <x v="9"/>
  </r>
  <r>
    <x v="4912"/>
    <x v="0"/>
    <x v="11"/>
    <x v="0"/>
    <x v="85"/>
    <x v="126"/>
    <x v="4690"/>
    <x v="1081"/>
    <x v="97"/>
    <x v="97"/>
    <x v="19"/>
    <x v="35"/>
    <x v="6"/>
    <x v="11"/>
    <x v="11"/>
  </r>
  <r>
    <x v="4949"/>
    <x v="0"/>
    <x v="10"/>
    <x v="30"/>
    <x v="14"/>
    <x v="31"/>
    <x v="4723"/>
    <x v="1073"/>
    <x v="97"/>
    <x v="97"/>
    <x v="19"/>
    <x v="35"/>
    <x v="6"/>
    <x v="10"/>
    <x v="10"/>
  </r>
  <r>
    <x v="4911"/>
    <x v="0"/>
    <x v="5"/>
    <x v="20"/>
    <x v="85"/>
    <x v="511"/>
    <x v="4689"/>
    <x v="1080"/>
    <x v="97"/>
    <x v="97"/>
    <x v="19"/>
    <x v="35"/>
    <x v="6"/>
    <x v="5"/>
    <x v="5"/>
  </r>
  <r>
    <x v="4907"/>
    <x v="0"/>
    <x v="11"/>
    <x v="79"/>
    <x v="9"/>
    <x v="6"/>
    <x v="4685"/>
    <x v="1078"/>
    <x v="97"/>
    <x v="97"/>
    <x v="19"/>
    <x v="35"/>
    <x v="6"/>
    <x v="11"/>
    <x v="11"/>
  </r>
  <r>
    <x v="4894"/>
    <x v="0"/>
    <x v="6"/>
    <x v="57"/>
    <x v="56"/>
    <x v="217"/>
    <x v="4672"/>
    <x v="1061"/>
    <x v="97"/>
    <x v="97"/>
    <x v="19"/>
    <x v="35"/>
    <x v="6"/>
    <x v="6"/>
    <x v="6"/>
  </r>
  <r>
    <x v="4917"/>
    <x v="0"/>
    <x v="8"/>
    <x v="31"/>
    <x v="2"/>
    <x v="202"/>
    <x v="4694"/>
    <x v="1085"/>
    <x v="97"/>
    <x v="97"/>
    <x v="19"/>
    <x v="35"/>
    <x v="6"/>
    <x v="8"/>
    <x v="8"/>
  </r>
  <r>
    <x v="4911"/>
    <x v="0"/>
    <x v="6"/>
    <x v="17"/>
    <x v="3"/>
    <x v="546"/>
    <x v="4689"/>
    <x v="1080"/>
    <x v="97"/>
    <x v="97"/>
    <x v="19"/>
    <x v="35"/>
    <x v="6"/>
    <x v="6"/>
    <x v="6"/>
  </r>
  <r>
    <x v="4916"/>
    <x v="0"/>
    <x v="1"/>
    <x v="27"/>
    <x v="60"/>
    <x v="446"/>
    <x v="4693"/>
    <x v="1084"/>
    <x v="97"/>
    <x v="97"/>
    <x v="19"/>
    <x v="35"/>
    <x v="6"/>
    <x v="1"/>
    <x v="1"/>
  </r>
  <r>
    <x v="4946"/>
    <x v="0"/>
    <x v="9"/>
    <x v="6"/>
    <x v="85"/>
    <x v="171"/>
    <x v="4720"/>
    <x v="1069"/>
    <x v="97"/>
    <x v="97"/>
    <x v="19"/>
    <x v="35"/>
    <x v="6"/>
    <x v="9"/>
    <x v="9"/>
  </r>
  <r>
    <x v="4944"/>
    <x v="0"/>
    <x v="1"/>
    <x v="82"/>
    <x v="19"/>
    <x v="1874"/>
    <x v="4718"/>
    <x v="1070"/>
    <x v="97"/>
    <x v="97"/>
    <x v="19"/>
    <x v="35"/>
    <x v="6"/>
    <x v="1"/>
    <x v="1"/>
  </r>
  <r>
    <x v="4941"/>
    <x v="0"/>
    <x v="4"/>
    <x v="2"/>
    <x v="87"/>
    <x v="6"/>
    <x v="4715"/>
    <x v="1097"/>
    <x v="97"/>
    <x v="97"/>
    <x v="19"/>
    <x v="35"/>
    <x v="6"/>
    <x v="4"/>
    <x v="4"/>
  </r>
  <r>
    <x v="4900"/>
    <x v="0"/>
    <x v="9"/>
    <x v="90"/>
    <x v="2"/>
    <x v="6"/>
    <x v="4678"/>
    <x v="1075"/>
    <x v="97"/>
    <x v="97"/>
    <x v="19"/>
    <x v="35"/>
    <x v="6"/>
    <x v="9"/>
    <x v="9"/>
  </r>
  <r>
    <x v="4949"/>
    <x v="0"/>
    <x v="1"/>
    <x v="54"/>
    <x v="38"/>
    <x v="9"/>
    <x v="4723"/>
    <x v="1073"/>
    <x v="97"/>
    <x v="97"/>
    <x v="19"/>
    <x v="35"/>
    <x v="6"/>
    <x v="1"/>
    <x v="1"/>
  </r>
  <r>
    <x v="4998"/>
    <x v="0"/>
    <x v="6"/>
    <x v="13"/>
    <x v="63"/>
    <x v="72"/>
    <x v="4770"/>
    <x v="1070"/>
    <x v="97"/>
    <x v="97"/>
    <x v="19"/>
    <x v="35"/>
    <x v="6"/>
    <x v="6"/>
    <x v="6"/>
  </r>
  <r>
    <x v="4932"/>
    <x v="0"/>
    <x v="3"/>
    <x v="5"/>
    <x v="5"/>
    <x v="5"/>
    <x v="4707"/>
    <x v="1091"/>
    <x v="97"/>
    <x v="97"/>
    <x v="19"/>
    <x v="35"/>
    <x v="6"/>
    <x v="3"/>
    <x v="3"/>
  </r>
  <r>
    <x v="5112"/>
    <x v="0"/>
    <x v="8"/>
    <x v="54"/>
    <x v="34"/>
    <x v="212"/>
    <x v="4876"/>
    <x v="1064"/>
    <x v="97"/>
    <x v="97"/>
    <x v="19"/>
    <x v="35"/>
    <x v="6"/>
    <x v="8"/>
    <x v="8"/>
  </r>
  <r>
    <x v="5117"/>
    <x v="0"/>
    <x v="3"/>
    <x v="84"/>
    <x v="2"/>
    <x v="34"/>
    <x v="4881"/>
    <x v="1105"/>
    <x v="97"/>
    <x v="97"/>
    <x v="19"/>
    <x v="35"/>
    <x v="6"/>
    <x v="3"/>
    <x v="3"/>
  </r>
  <r>
    <x v="5105"/>
    <x v="0"/>
    <x v="6"/>
    <x v="37"/>
    <x v="61"/>
    <x v="84"/>
    <x v="4870"/>
    <x v="1071"/>
    <x v="97"/>
    <x v="97"/>
    <x v="19"/>
    <x v="35"/>
    <x v="6"/>
    <x v="6"/>
    <x v="6"/>
  </r>
  <r>
    <x v="4929"/>
    <x v="0"/>
    <x v="10"/>
    <x v="5"/>
    <x v="23"/>
    <x v="178"/>
    <x v="4704"/>
    <x v="1080"/>
    <x v="97"/>
    <x v="97"/>
    <x v="19"/>
    <x v="35"/>
    <x v="6"/>
    <x v="10"/>
    <x v="10"/>
  </r>
  <r>
    <x v="5096"/>
    <x v="0"/>
    <x v="2"/>
    <x v="65"/>
    <x v="24"/>
    <x v="99"/>
    <x v="4861"/>
    <x v="1092"/>
    <x v="97"/>
    <x v="97"/>
    <x v="19"/>
    <x v="35"/>
    <x v="6"/>
    <x v="2"/>
    <x v="2"/>
  </r>
  <r>
    <x v="4918"/>
    <x v="0"/>
    <x v="5"/>
    <x v="75"/>
    <x v="17"/>
    <x v="120"/>
    <x v="4695"/>
    <x v="1072"/>
    <x v="97"/>
    <x v="97"/>
    <x v="19"/>
    <x v="35"/>
    <x v="6"/>
    <x v="5"/>
    <x v="5"/>
  </r>
  <r>
    <x v="5107"/>
    <x v="0"/>
    <x v="2"/>
    <x v="92"/>
    <x v="8"/>
    <x v="63"/>
    <x v="4872"/>
    <x v="1077"/>
    <x v="97"/>
    <x v="97"/>
    <x v="19"/>
    <x v="35"/>
    <x v="6"/>
    <x v="2"/>
    <x v="2"/>
  </r>
  <r>
    <x v="5113"/>
    <x v="0"/>
    <x v="3"/>
    <x v="46"/>
    <x v="27"/>
    <x v="710"/>
    <x v="4877"/>
    <x v="1076"/>
    <x v="97"/>
    <x v="97"/>
    <x v="19"/>
    <x v="35"/>
    <x v="6"/>
    <x v="3"/>
    <x v="3"/>
  </r>
  <r>
    <x v="5110"/>
    <x v="0"/>
    <x v="9"/>
    <x v="98"/>
    <x v="90"/>
    <x v="516"/>
    <x v="4874"/>
    <x v="1094"/>
    <x v="97"/>
    <x v="97"/>
    <x v="19"/>
    <x v="35"/>
    <x v="6"/>
    <x v="9"/>
    <x v="9"/>
  </r>
  <r>
    <x v="5097"/>
    <x v="0"/>
    <x v="3"/>
    <x v="13"/>
    <x v="8"/>
    <x v="572"/>
    <x v="4862"/>
    <x v="1061"/>
    <x v="97"/>
    <x v="97"/>
    <x v="19"/>
    <x v="35"/>
    <x v="6"/>
    <x v="3"/>
    <x v="3"/>
  </r>
  <r>
    <x v="5112"/>
    <x v="0"/>
    <x v="2"/>
    <x v="31"/>
    <x v="47"/>
    <x v="6"/>
    <x v="4876"/>
    <x v="1064"/>
    <x v="97"/>
    <x v="97"/>
    <x v="19"/>
    <x v="35"/>
    <x v="6"/>
    <x v="2"/>
    <x v="2"/>
  </r>
  <r>
    <x v="5006"/>
    <x v="0"/>
    <x v="10"/>
    <x v="92"/>
    <x v="8"/>
    <x v="63"/>
    <x v="4777"/>
    <x v="1105"/>
    <x v="97"/>
    <x v="97"/>
    <x v="19"/>
    <x v="35"/>
    <x v="6"/>
    <x v="10"/>
    <x v="10"/>
  </r>
  <r>
    <x v="5092"/>
    <x v="0"/>
    <x v="11"/>
    <x v="24"/>
    <x v="61"/>
    <x v="187"/>
    <x v="4857"/>
    <x v="1084"/>
    <x v="97"/>
    <x v="97"/>
    <x v="19"/>
    <x v="35"/>
    <x v="6"/>
    <x v="11"/>
    <x v="11"/>
  </r>
  <r>
    <x v="5109"/>
    <x v="0"/>
    <x v="6"/>
    <x v="51"/>
    <x v="35"/>
    <x v="254"/>
    <x v="2955"/>
    <x v="1089"/>
    <x v="97"/>
    <x v="97"/>
    <x v="19"/>
    <x v="35"/>
    <x v="6"/>
    <x v="6"/>
    <x v="6"/>
  </r>
  <r>
    <x v="5098"/>
    <x v="0"/>
    <x v="1"/>
    <x v="4"/>
    <x v="44"/>
    <x v="330"/>
    <x v="4863"/>
    <x v="1074"/>
    <x v="97"/>
    <x v="97"/>
    <x v="19"/>
    <x v="35"/>
    <x v="6"/>
    <x v="1"/>
    <x v="1"/>
  </r>
  <r>
    <x v="5102"/>
    <x v="0"/>
    <x v="0"/>
    <x v="75"/>
    <x v="91"/>
    <x v="124"/>
    <x v="4867"/>
    <x v="1066"/>
    <x v="97"/>
    <x v="97"/>
    <x v="19"/>
    <x v="35"/>
    <x v="6"/>
    <x v="0"/>
    <x v="0"/>
  </r>
  <r>
    <x v="5117"/>
    <x v="0"/>
    <x v="1"/>
    <x v="105"/>
    <x v="70"/>
    <x v="186"/>
    <x v="4881"/>
    <x v="1105"/>
    <x v="97"/>
    <x v="97"/>
    <x v="19"/>
    <x v="35"/>
    <x v="6"/>
    <x v="1"/>
    <x v="1"/>
  </r>
  <r>
    <x v="4918"/>
    <x v="0"/>
    <x v="2"/>
    <x v="17"/>
    <x v="62"/>
    <x v="6"/>
    <x v="4695"/>
    <x v="1072"/>
    <x v="97"/>
    <x v="97"/>
    <x v="19"/>
    <x v="35"/>
    <x v="6"/>
    <x v="2"/>
    <x v="2"/>
  </r>
  <r>
    <x v="5118"/>
    <x v="0"/>
    <x v="5"/>
    <x v="75"/>
    <x v="91"/>
    <x v="124"/>
    <x v="3444"/>
    <x v="1082"/>
    <x v="97"/>
    <x v="97"/>
    <x v="19"/>
    <x v="35"/>
    <x v="6"/>
    <x v="5"/>
    <x v="5"/>
  </r>
  <r>
    <x v="5009"/>
    <x v="0"/>
    <x v="8"/>
    <x v="3"/>
    <x v="23"/>
    <x v="31"/>
    <x v="4780"/>
    <x v="1071"/>
    <x v="97"/>
    <x v="97"/>
    <x v="19"/>
    <x v="35"/>
    <x v="6"/>
    <x v="8"/>
    <x v="8"/>
  </r>
  <r>
    <x v="5005"/>
    <x v="0"/>
    <x v="2"/>
    <x v="39"/>
    <x v="114"/>
    <x v="9"/>
    <x v="4776"/>
    <x v="1084"/>
    <x v="97"/>
    <x v="97"/>
    <x v="19"/>
    <x v="35"/>
    <x v="6"/>
    <x v="2"/>
    <x v="2"/>
  </r>
  <r>
    <x v="5098"/>
    <x v="0"/>
    <x v="3"/>
    <x v="24"/>
    <x v="26"/>
    <x v="137"/>
    <x v="4863"/>
    <x v="1074"/>
    <x v="97"/>
    <x v="97"/>
    <x v="19"/>
    <x v="35"/>
    <x v="6"/>
    <x v="3"/>
    <x v="3"/>
  </r>
  <r>
    <x v="4934"/>
    <x v="0"/>
    <x v="3"/>
    <x v="11"/>
    <x v="30"/>
    <x v="126"/>
    <x v="4708"/>
    <x v="1093"/>
    <x v="97"/>
    <x v="97"/>
    <x v="19"/>
    <x v="35"/>
    <x v="6"/>
    <x v="3"/>
    <x v="3"/>
  </r>
  <r>
    <x v="5008"/>
    <x v="0"/>
    <x v="11"/>
    <x v="9"/>
    <x v="14"/>
    <x v="14"/>
    <x v="4779"/>
    <x v="1106"/>
    <x v="97"/>
    <x v="97"/>
    <x v="19"/>
    <x v="35"/>
    <x v="6"/>
    <x v="11"/>
    <x v="11"/>
  </r>
  <r>
    <x v="5107"/>
    <x v="1"/>
    <x v="2"/>
    <x v="7"/>
    <x v="8"/>
    <x v="11"/>
    <x v="4872"/>
    <x v="1077"/>
    <x v="97"/>
    <x v="97"/>
    <x v="19"/>
    <x v="35"/>
    <x v="6"/>
    <x v="2"/>
    <x v="2"/>
  </r>
  <r>
    <x v="5007"/>
    <x v="1"/>
    <x v="2"/>
    <x v="94"/>
    <x v="58"/>
    <x v="257"/>
    <x v="4778"/>
    <x v="1061"/>
    <x v="97"/>
    <x v="97"/>
    <x v="19"/>
    <x v="35"/>
    <x v="6"/>
    <x v="2"/>
    <x v="2"/>
  </r>
  <r>
    <x v="5112"/>
    <x v="0"/>
    <x v="4"/>
    <x v="23"/>
    <x v="7"/>
    <x v="376"/>
    <x v="4876"/>
    <x v="1064"/>
    <x v="97"/>
    <x v="97"/>
    <x v="19"/>
    <x v="35"/>
    <x v="6"/>
    <x v="4"/>
    <x v="4"/>
  </r>
  <r>
    <x v="5101"/>
    <x v="0"/>
    <x v="8"/>
    <x v="33"/>
    <x v="66"/>
    <x v="239"/>
    <x v="4866"/>
    <x v="1076"/>
    <x v="97"/>
    <x v="97"/>
    <x v="19"/>
    <x v="35"/>
    <x v="6"/>
    <x v="8"/>
    <x v="8"/>
  </r>
  <r>
    <x v="4931"/>
    <x v="0"/>
    <x v="1"/>
    <x v="3"/>
    <x v="5"/>
    <x v="37"/>
    <x v="4706"/>
    <x v="1068"/>
    <x v="97"/>
    <x v="97"/>
    <x v="19"/>
    <x v="35"/>
    <x v="6"/>
    <x v="1"/>
    <x v="1"/>
  </r>
  <r>
    <x v="4921"/>
    <x v="0"/>
    <x v="4"/>
    <x v="13"/>
    <x v="18"/>
    <x v="19"/>
    <x v="4697"/>
    <x v="1075"/>
    <x v="97"/>
    <x v="97"/>
    <x v="19"/>
    <x v="35"/>
    <x v="6"/>
    <x v="4"/>
    <x v="4"/>
  </r>
  <r>
    <x v="5112"/>
    <x v="0"/>
    <x v="9"/>
    <x v="4"/>
    <x v="26"/>
    <x v="912"/>
    <x v="4876"/>
    <x v="1064"/>
    <x v="97"/>
    <x v="97"/>
    <x v="19"/>
    <x v="35"/>
    <x v="6"/>
    <x v="9"/>
    <x v="9"/>
  </r>
  <r>
    <x v="5004"/>
    <x v="0"/>
    <x v="0"/>
    <x v="9"/>
    <x v="63"/>
    <x v="76"/>
    <x v="4775"/>
    <x v="1076"/>
    <x v="97"/>
    <x v="97"/>
    <x v="19"/>
    <x v="35"/>
    <x v="6"/>
    <x v="0"/>
    <x v="0"/>
  </r>
  <r>
    <x v="4997"/>
    <x v="0"/>
    <x v="8"/>
    <x v="79"/>
    <x v="94"/>
    <x v="39"/>
    <x v="4769"/>
    <x v="1075"/>
    <x v="97"/>
    <x v="97"/>
    <x v="19"/>
    <x v="35"/>
    <x v="6"/>
    <x v="8"/>
    <x v="8"/>
  </r>
  <r>
    <x v="5110"/>
    <x v="0"/>
    <x v="6"/>
    <x v="70"/>
    <x v="26"/>
    <x v="306"/>
    <x v="4874"/>
    <x v="1094"/>
    <x v="97"/>
    <x v="97"/>
    <x v="19"/>
    <x v="35"/>
    <x v="6"/>
    <x v="6"/>
    <x v="6"/>
  </r>
  <r>
    <x v="4918"/>
    <x v="0"/>
    <x v="8"/>
    <x v="30"/>
    <x v="65"/>
    <x v="244"/>
    <x v="4695"/>
    <x v="1072"/>
    <x v="97"/>
    <x v="97"/>
    <x v="19"/>
    <x v="35"/>
    <x v="6"/>
    <x v="8"/>
    <x v="8"/>
  </r>
  <r>
    <x v="4996"/>
    <x v="0"/>
    <x v="11"/>
    <x v="15"/>
    <x v="76"/>
    <x v="39"/>
    <x v="4768"/>
    <x v="1060"/>
    <x v="97"/>
    <x v="97"/>
    <x v="19"/>
    <x v="35"/>
    <x v="6"/>
    <x v="11"/>
    <x v="11"/>
  </r>
  <r>
    <x v="5111"/>
    <x v="0"/>
    <x v="0"/>
    <x v="75"/>
    <x v="45"/>
    <x v="120"/>
    <x v="4875"/>
    <x v="1082"/>
    <x v="97"/>
    <x v="97"/>
    <x v="19"/>
    <x v="35"/>
    <x v="6"/>
    <x v="0"/>
    <x v="0"/>
  </r>
  <r>
    <x v="5001"/>
    <x v="0"/>
    <x v="10"/>
    <x v="5"/>
    <x v="5"/>
    <x v="5"/>
    <x v="4773"/>
    <x v="1096"/>
    <x v="97"/>
    <x v="97"/>
    <x v="19"/>
    <x v="35"/>
    <x v="6"/>
    <x v="10"/>
    <x v="10"/>
  </r>
  <r>
    <x v="4920"/>
    <x v="1"/>
    <x v="2"/>
    <x v="33"/>
    <x v="42"/>
    <x v="209"/>
    <x v="2469"/>
    <x v="1087"/>
    <x v="97"/>
    <x v="97"/>
    <x v="19"/>
    <x v="35"/>
    <x v="6"/>
    <x v="2"/>
    <x v="2"/>
  </r>
  <r>
    <x v="5097"/>
    <x v="0"/>
    <x v="7"/>
    <x v="6"/>
    <x v="0"/>
    <x v="145"/>
    <x v="4862"/>
    <x v="1061"/>
    <x v="97"/>
    <x v="97"/>
    <x v="19"/>
    <x v="35"/>
    <x v="6"/>
    <x v="7"/>
    <x v="7"/>
  </r>
  <r>
    <x v="4927"/>
    <x v="0"/>
    <x v="9"/>
    <x v="84"/>
    <x v="42"/>
    <x v="44"/>
    <x v="4702"/>
    <x v="1081"/>
    <x v="97"/>
    <x v="97"/>
    <x v="19"/>
    <x v="35"/>
    <x v="6"/>
    <x v="9"/>
    <x v="9"/>
  </r>
  <r>
    <x v="5101"/>
    <x v="0"/>
    <x v="2"/>
    <x v="46"/>
    <x v="31"/>
    <x v="274"/>
    <x v="4866"/>
    <x v="1076"/>
    <x v="97"/>
    <x v="97"/>
    <x v="19"/>
    <x v="35"/>
    <x v="6"/>
    <x v="2"/>
    <x v="2"/>
  </r>
  <r>
    <x v="5094"/>
    <x v="0"/>
    <x v="8"/>
    <x v="1"/>
    <x v="10"/>
    <x v="6"/>
    <x v="4859"/>
    <x v="1107"/>
    <x v="97"/>
    <x v="97"/>
    <x v="19"/>
    <x v="35"/>
    <x v="6"/>
    <x v="8"/>
    <x v="8"/>
  </r>
  <r>
    <x v="5115"/>
    <x v="0"/>
    <x v="1"/>
    <x v="50"/>
    <x v="54"/>
    <x v="398"/>
    <x v="4879"/>
    <x v="1106"/>
    <x v="97"/>
    <x v="97"/>
    <x v="19"/>
    <x v="35"/>
    <x v="6"/>
    <x v="1"/>
    <x v="1"/>
  </r>
  <r>
    <x v="5117"/>
    <x v="0"/>
    <x v="10"/>
    <x v="24"/>
    <x v="54"/>
    <x v="268"/>
    <x v="4881"/>
    <x v="1105"/>
    <x v="97"/>
    <x v="97"/>
    <x v="19"/>
    <x v="35"/>
    <x v="6"/>
    <x v="10"/>
    <x v="10"/>
  </r>
  <r>
    <x v="5115"/>
    <x v="0"/>
    <x v="3"/>
    <x v="13"/>
    <x v="63"/>
    <x v="72"/>
    <x v="4879"/>
    <x v="1106"/>
    <x v="97"/>
    <x v="97"/>
    <x v="19"/>
    <x v="35"/>
    <x v="6"/>
    <x v="3"/>
    <x v="3"/>
  </r>
  <r>
    <x v="5118"/>
    <x v="0"/>
    <x v="6"/>
    <x v="0"/>
    <x v="98"/>
    <x v="11"/>
    <x v="3444"/>
    <x v="1082"/>
    <x v="97"/>
    <x v="97"/>
    <x v="19"/>
    <x v="35"/>
    <x v="6"/>
    <x v="6"/>
    <x v="6"/>
  </r>
  <r>
    <x v="4928"/>
    <x v="0"/>
    <x v="2"/>
    <x v="56"/>
    <x v="42"/>
    <x v="334"/>
    <x v="4703"/>
    <x v="1090"/>
    <x v="97"/>
    <x v="97"/>
    <x v="19"/>
    <x v="35"/>
    <x v="6"/>
    <x v="2"/>
    <x v="2"/>
  </r>
  <r>
    <x v="5009"/>
    <x v="0"/>
    <x v="2"/>
    <x v="79"/>
    <x v="65"/>
    <x v="3"/>
    <x v="4780"/>
    <x v="1071"/>
    <x v="97"/>
    <x v="97"/>
    <x v="19"/>
    <x v="35"/>
    <x v="6"/>
    <x v="2"/>
    <x v="2"/>
  </r>
  <r>
    <x v="5005"/>
    <x v="0"/>
    <x v="8"/>
    <x v="89"/>
    <x v="93"/>
    <x v="217"/>
    <x v="4776"/>
    <x v="1084"/>
    <x v="97"/>
    <x v="97"/>
    <x v="19"/>
    <x v="35"/>
    <x v="6"/>
    <x v="8"/>
    <x v="8"/>
  </r>
  <r>
    <x v="5104"/>
    <x v="0"/>
    <x v="11"/>
    <x v="40"/>
    <x v="44"/>
    <x v="51"/>
    <x v="4869"/>
    <x v="1104"/>
    <x v="97"/>
    <x v="97"/>
    <x v="19"/>
    <x v="35"/>
    <x v="6"/>
    <x v="11"/>
    <x v="11"/>
  </r>
  <r>
    <x v="5116"/>
    <x v="0"/>
    <x v="11"/>
    <x v="60"/>
    <x v="20"/>
    <x v="793"/>
    <x v="4880"/>
    <x v="1106"/>
    <x v="97"/>
    <x v="97"/>
    <x v="19"/>
    <x v="35"/>
    <x v="6"/>
    <x v="11"/>
    <x v="11"/>
  </r>
  <r>
    <x v="5005"/>
    <x v="0"/>
    <x v="1"/>
    <x v="25"/>
    <x v="25"/>
    <x v="26"/>
    <x v="4776"/>
    <x v="1084"/>
    <x v="97"/>
    <x v="97"/>
    <x v="19"/>
    <x v="35"/>
    <x v="6"/>
    <x v="1"/>
    <x v="1"/>
  </r>
  <r>
    <x v="5107"/>
    <x v="0"/>
    <x v="4"/>
    <x v="6"/>
    <x v="41"/>
    <x v="34"/>
    <x v="4872"/>
    <x v="1077"/>
    <x v="97"/>
    <x v="97"/>
    <x v="19"/>
    <x v="35"/>
    <x v="6"/>
    <x v="4"/>
    <x v="4"/>
  </r>
  <r>
    <x v="4933"/>
    <x v="0"/>
    <x v="3"/>
    <x v="92"/>
    <x v="8"/>
    <x v="63"/>
    <x v="1824"/>
    <x v="1092"/>
    <x v="97"/>
    <x v="97"/>
    <x v="19"/>
    <x v="35"/>
    <x v="6"/>
    <x v="3"/>
    <x v="3"/>
  </r>
  <r>
    <x v="5125"/>
    <x v="0"/>
    <x v="1"/>
    <x v="51"/>
    <x v="81"/>
    <x v="31"/>
    <x v="4887"/>
    <x v="1085"/>
    <x v="97"/>
    <x v="97"/>
    <x v="19"/>
    <x v="35"/>
    <x v="6"/>
    <x v="1"/>
    <x v="1"/>
  </r>
  <r>
    <x v="4920"/>
    <x v="0"/>
    <x v="4"/>
    <x v="57"/>
    <x v="38"/>
    <x v="572"/>
    <x v="2469"/>
    <x v="1087"/>
    <x v="97"/>
    <x v="97"/>
    <x v="19"/>
    <x v="35"/>
    <x v="6"/>
    <x v="4"/>
    <x v="4"/>
  </r>
  <r>
    <x v="5007"/>
    <x v="0"/>
    <x v="8"/>
    <x v="35"/>
    <x v="81"/>
    <x v="11"/>
    <x v="4778"/>
    <x v="1061"/>
    <x v="97"/>
    <x v="97"/>
    <x v="19"/>
    <x v="35"/>
    <x v="6"/>
    <x v="8"/>
    <x v="8"/>
  </r>
  <r>
    <x v="5091"/>
    <x v="0"/>
    <x v="7"/>
    <x v="1"/>
    <x v="56"/>
    <x v="9"/>
    <x v="4856"/>
    <x v="1086"/>
    <x v="97"/>
    <x v="97"/>
    <x v="19"/>
    <x v="35"/>
    <x v="6"/>
    <x v="7"/>
    <x v="7"/>
  </r>
  <r>
    <x v="4930"/>
    <x v="0"/>
    <x v="11"/>
    <x v="40"/>
    <x v="51"/>
    <x v="355"/>
    <x v="4705"/>
    <x v="1089"/>
    <x v="97"/>
    <x v="97"/>
    <x v="19"/>
    <x v="35"/>
    <x v="6"/>
    <x v="11"/>
    <x v="11"/>
  </r>
  <r>
    <x v="4923"/>
    <x v="0"/>
    <x v="0"/>
    <x v="20"/>
    <x v="41"/>
    <x v="73"/>
    <x v="4699"/>
    <x v="1074"/>
    <x v="97"/>
    <x v="97"/>
    <x v="19"/>
    <x v="35"/>
    <x v="6"/>
    <x v="0"/>
    <x v="0"/>
  </r>
  <r>
    <x v="4919"/>
    <x v="0"/>
    <x v="6"/>
    <x v="21"/>
    <x v="14"/>
    <x v="126"/>
    <x v="4696"/>
    <x v="1086"/>
    <x v="97"/>
    <x v="97"/>
    <x v="19"/>
    <x v="35"/>
    <x v="6"/>
    <x v="6"/>
    <x v="6"/>
  </r>
  <r>
    <x v="5001"/>
    <x v="0"/>
    <x v="1"/>
    <x v="39"/>
    <x v="49"/>
    <x v="268"/>
    <x v="4773"/>
    <x v="1096"/>
    <x v="97"/>
    <x v="97"/>
    <x v="19"/>
    <x v="35"/>
    <x v="6"/>
    <x v="1"/>
    <x v="1"/>
  </r>
  <r>
    <x v="4928"/>
    <x v="1"/>
    <x v="2"/>
    <x v="56"/>
    <x v="42"/>
    <x v="334"/>
    <x v="4703"/>
    <x v="1090"/>
    <x v="97"/>
    <x v="97"/>
    <x v="19"/>
    <x v="35"/>
    <x v="6"/>
    <x v="2"/>
    <x v="2"/>
  </r>
  <r>
    <x v="4999"/>
    <x v="0"/>
    <x v="10"/>
    <x v="0"/>
    <x v="98"/>
    <x v="11"/>
    <x v="4771"/>
    <x v="1071"/>
    <x v="97"/>
    <x v="97"/>
    <x v="19"/>
    <x v="35"/>
    <x v="6"/>
    <x v="10"/>
    <x v="10"/>
  </r>
  <r>
    <x v="5104"/>
    <x v="0"/>
    <x v="10"/>
    <x v="5"/>
    <x v="8"/>
    <x v="10"/>
    <x v="4869"/>
    <x v="1104"/>
    <x v="97"/>
    <x v="97"/>
    <x v="19"/>
    <x v="35"/>
    <x v="6"/>
    <x v="10"/>
    <x v="10"/>
  </r>
  <r>
    <x v="5100"/>
    <x v="0"/>
    <x v="7"/>
    <x v="0"/>
    <x v="41"/>
    <x v="6"/>
    <x v="4865"/>
    <x v="1081"/>
    <x v="97"/>
    <x v="97"/>
    <x v="19"/>
    <x v="35"/>
    <x v="6"/>
    <x v="7"/>
    <x v="7"/>
  </r>
  <r>
    <x v="5091"/>
    <x v="0"/>
    <x v="3"/>
    <x v="91"/>
    <x v="64"/>
    <x v="170"/>
    <x v="4856"/>
    <x v="1086"/>
    <x v="97"/>
    <x v="97"/>
    <x v="19"/>
    <x v="35"/>
    <x v="6"/>
    <x v="3"/>
    <x v="3"/>
  </r>
  <r>
    <x v="5002"/>
    <x v="0"/>
    <x v="5"/>
    <x v="75"/>
    <x v="98"/>
    <x v="120"/>
    <x v="4774"/>
    <x v="1082"/>
    <x v="97"/>
    <x v="97"/>
    <x v="19"/>
    <x v="35"/>
    <x v="6"/>
    <x v="5"/>
    <x v="5"/>
  </r>
  <r>
    <x v="4933"/>
    <x v="0"/>
    <x v="6"/>
    <x v="79"/>
    <x v="13"/>
    <x v="37"/>
    <x v="1824"/>
    <x v="1092"/>
    <x v="97"/>
    <x v="97"/>
    <x v="19"/>
    <x v="35"/>
    <x v="6"/>
    <x v="6"/>
    <x v="6"/>
  </r>
  <r>
    <x v="4936"/>
    <x v="0"/>
    <x v="10"/>
    <x v="84"/>
    <x v="37"/>
    <x v="715"/>
    <x v="4710"/>
    <x v="1095"/>
    <x v="97"/>
    <x v="97"/>
    <x v="19"/>
    <x v="35"/>
    <x v="6"/>
    <x v="10"/>
    <x v="10"/>
  </r>
  <r>
    <x v="4934"/>
    <x v="0"/>
    <x v="8"/>
    <x v="1"/>
    <x v="4"/>
    <x v="735"/>
    <x v="4708"/>
    <x v="1093"/>
    <x v="97"/>
    <x v="97"/>
    <x v="19"/>
    <x v="35"/>
    <x v="6"/>
    <x v="8"/>
    <x v="8"/>
  </r>
  <r>
    <x v="4933"/>
    <x v="0"/>
    <x v="7"/>
    <x v="0"/>
    <x v="85"/>
    <x v="126"/>
    <x v="1824"/>
    <x v="1092"/>
    <x v="97"/>
    <x v="97"/>
    <x v="19"/>
    <x v="35"/>
    <x v="6"/>
    <x v="7"/>
    <x v="7"/>
  </r>
  <r>
    <x v="5110"/>
    <x v="0"/>
    <x v="7"/>
    <x v="5"/>
    <x v="5"/>
    <x v="5"/>
    <x v="4874"/>
    <x v="1094"/>
    <x v="97"/>
    <x v="97"/>
    <x v="19"/>
    <x v="35"/>
    <x v="6"/>
    <x v="7"/>
    <x v="7"/>
  </r>
  <r>
    <x v="4920"/>
    <x v="0"/>
    <x v="2"/>
    <x v="82"/>
    <x v="42"/>
    <x v="1027"/>
    <x v="2469"/>
    <x v="1087"/>
    <x v="97"/>
    <x v="97"/>
    <x v="19"/>
    <x v="35"/>
    <x v="6"/>
    <x v="2"/>
    <x v="2"/>
  </r>
  <r>
    <x v="5107"/>
    <x v="0"/>
    <x v="9"/>
    <x v="13"/>
    <x v="18"/>
    <x v="19"/>
    <x v="4872"/>
    <x v="1077"/>
    <x v="97"/>
    <x v="97"/>
    <x v="19"/>
    <x v="35"/>
    <x v="6"/>
    <x v="9"/>
    <x v="9"/>
  </r>
  <r>
    <x v="4996"/>
    <x v="0"/>
    <x v="8"/>
    <x v="70"/>
    <x v="34"/>
    <x v="215"/>
    <x v="4768"/>
    <x v="1060"/>
    <x v="97"/>
    <x v="97"/>
    <x v="19"/>
    <x v="35"/>
    <x v="6"/>
    <x v="8"/>
    <x v="8"/>
  </r>
  <r>
    <x v="4924"/>
    <x v="0"/>
    <x v="11"/>
    <x v="31"/>
    <x v="35"/>
    <x v="262"/>
    <x v="3278"/>
    <x v="1089"/>
    <x v="97"/>
    <x v="97"/>
    <x v="19"/>
    <x v="35"/>
    <x v="6"/>
    <x v="11"/>
    <x v="11"/>
  </r>
  <r>
    <x v="5116"/>
    <x v="0"/>
    <x v="7"/>
    <x v="37"/>
    <x v="56"/>
    <x v="535"/>
    <x v="4880"/>
    <x v="1106"/>
    <x v="97"/>
    <x v="97"/>
    <x v="19"/>
    <x v="35"/>
    <x v="6"/>
    <x v="7"/>
    <x v="7"/>
  </r>
  <r>
    <x v="4999"/>
    <x v="0"/>
    <x v="1"/>
    <x v="3"/>
    <x v="56"/>
    <x v="13"/>
    <x v="4771"/>
    <x v="1071"/>
    <x v="97"/>
    <x v="97"/>
    <x v="19"/>
    <x v="35"/>
    <x v="6"/>
    <x v="1"/>
    <x v="1"/>
  </r>
  <r>
    <x v="5084"/>
    <x v="0"/>
    <x v="11"/>
    <x v="33"/>
    <x v="58"/>
    <x v="158"/>
    <x v="4849"/>
    <x v="1068"/>
    <x v="97"/>
    <x v="97"/>
    <x v="19"/>
    <x v="35"/>
    <x v="6"/>
    <x v="11"/>
    <x v="11"/>
  </r>
  <r>
    <x v="5081"/>
    <x v="0"/>
    <x v="1"/>
    <x v="79"/>
    <x v="18"/>
    <x v="7"/>
    <x v="4847"/>
    <x v="1071"/>
    <x v="97"/>
    <x v="97"/>
    <x v="19"/>
    <x v="35"/>
    <x v="6"/>
    <x v="1"/>
    <x v="1"/>
  </r>
  <r>
    <x v="5080"/>
    <x v="0"/>
    <x v="7"/>
    <x v="8"/>
    <x v="98"/>
    <x v="6"/>
    <x v="3243"/>
    <x v="1091"/>
    <x v="97"/>
    <x v="97"/>
    <x v="19"/>
    <x v="35"/>
    <x v="6"/>
    <x v="7"/>
    <x v="7"/>
  </r>
  <r>
    <x v="5065"/>
    <x v="0"/>
    <x v="10"/>
    <x v="9"/>
    <x v="14"/>
    <x v="14"/>
    <x v="4834"/>
    <x v="1075"/>
    <x v="97"/>
    <x v="97"/>
    <x v="19"/>
    <x v="35"/>
    <x v="6"/>
    <x v="10"/>
    <x v="10"/>
  </r>
  <r>
    <x v="5077"/>
    <x v="0"/>
    <x v="8"/>
    <x v="16"/>
    <x v="17"/>
    <x v="6"/>
    <x v="4844"/>
    <x v="1074"/>
    <x v="97"/>
    <x v="97"/>
    <x v="19"/>
    <x v="35"/>
    <x v="6"/>
    <x v="8"/>
    <x v="8"/>
  </r>
  <r>
    <x v="5065"/>
    <x v="0"/>
    <x v="11"/>
    <x v="26"/>
    <x v="36"/>
    <x v="6"/>
    <x v="4834"/>
    <x v="1075"/>
    <x v="97"/>
    <x v="97"/>
    <x v="19"/>
    <x v="35"/>
    <x v="6"/>
    <x v="11"/>
    <x v="11"/>
  </r>
  <r>
    <x v="5026"/>
    <x v="0"/>
    <x v="3"/>
    <x v="15"/>
    <x v="26"/>
    <x v="113"/>
    <x v="4796"/>
    <x v="1076"/>
    <x v="97"/>
    <x v="97"/>
    <x v="19"/>
    <x v="35"/>
    <x v="6"/>
    <x v="3"/>
    <x v="3"/>
  </r>
  <r>
    <x v="5033"/>
    <x v="0"/>
    <x v="8"/>
    <x v="24"/>
    <x v="54"/>
    <x v="268"/>
    <x v="4803"/>
    <x v="1096"/>
    <x v="97"/>
    <x v="97"/>
    <x v="19"/>
    <x v="35"/>
    <x v="6"/>
    <x v="8"/>
    <x v="8"/>
  </r>
  <r>
    <x v="5064"/>
    <x v="0"/>
    <x v="4"/>
    <x v="79"/>
    <x v="18"/>
    <x v="7"/>
    <x v="4833"/>
    <x v="1105"/>
    <x v="97"/>
    <x v="97"/>
    <x v="19"/>
    <x v="35"/>
    <x v="6"/>
    <x v="4"/>
    <x v="4"/>
  </r>
  <r>
    <x v="5080"/>
    <x v="0"/>
    <x v="3"/>
    <x v="92"/>
    <x v="63"/>
    <x v="57"/>
    <x v="3243"/>
    <x v="1091"/>
    <x v="97"/>
    <x v="97"/>
    <x v="19"/>
    <x v="35"/>
    <x v="6"/>
    <x v="3"/>
    <x v="3"/>
  </r>
  <r>
    <x v="5059"/>
    <x v="0"/>
    <x v="6"/>
    <x v="31"/>
    <x v="40"/>
    <x v="136"/>
    <x v="4828"/>
    <x v="1095"/>
    <x v="97"/>
    <x v="97"/>
    <x v="19"/>
    <x v="35"/>
    <x v="6"/>
    <x v="6"/>
    <x v="6"/>
  </r>
  <r>
    <x v="5070"/>
    <x v="0"/>
    <x v="7"/>
    <x v="30"/>
    <x v="7"/>
    <x v="73"/>
    <x v="4838"/>
    <x v="1096"/>
    <x v="97"/>
    <x v="97"/>
    <x v="19"/>
    <x v="35"/>
    <x v="6"/>
    <x v="7"/>
    <x v="7"/>
  </r>
  <r>
    <x v="5030"/>
    <x v="0"/>
    <x v="10"/>
    <x v="21"/>
    <x v="65"/>
    <x v="75"/>
    <x v="4800"/>
    <x v="1072"/>
    <x v="97"/>
    <x v="97"/>
    <x v="19"/>
    <x v="35"/>
    <x v="6"/>
    <x v="10"/>
    <x v="10"/>
  </r>
  <r>
    <x v="5044"/>
    <x v="0"/>
    <x v="10"/>
    <x v="20"/>
    <x v="12"/>
    <x v="6"/>
    <x v="4814"/>
    <x v="1070"/>
    <x v="97"/>
    <x v="97"/>
    <x v="19"/>
    <x v="35"/>
    <x v="6"/>
    <x v="10"/>
    <x v="10"/>
  </r>
  <r>
    <x v="5128"/>
    <x v="0"/>
    <x v="5"/>
    <x v="6"/>
    <x v="41"/>
    <x v="34"/>
    <x v="4889"/>
    <x v="1100"/>
    <x v="97"/>
    <x v="97"/>
    <x v="19"/>
    <x v="35"/>
    <x v="6"/>
    <x v="5"/>
    <x v="5"/>
  </r>
  <r>
    <x v="5029"/>
    <x v="0"/>
    <x v="11"/>
    <x v="35"/>
    <x v="40"/>
    <x v="2700"/>
    <x v="4799"/>
    <x v="1080"/>
    <x v="97"/>
    <x v="97"/>
    <x v="19"/>
    <x v="35"/>
    <x v="6"/>
    <x v="11"/>
    <x v="11"/>
  </r>
  <r>
    <x v="5064"/>
    <x v="0"/>
    <x v="9"/>
    <x v="57"/>
    <x v="3"/>
    <x v="154"/>
    <x v="4833"/>
    <x v="1105"/>
    <x v="97"/>
    <x v="97"/>
    <x v="19"/>
    <x v="35"/>
    <x v="6"/>
    <x v="9"/>
    <x v="9"/>
  </r>
  <r>
    <x v="5056"/>
    <x v="0"/>
    <x v="10"/>
    <x v="79"/>
    <x v="13"/>
    <x v="37"/>
    <x v="4826"/>
    <x v="1098"/>
    <x v="97"/>
    <x v="97"/>
    <x v="19"/>
    <x v="35"/>
    <x v="6"/>
    <x v="10"/>
    <x v="10"/>
  </r>
  <r>
    <x v="5079"/>
    <x v="0"/>
    <x v="11"/>
    <x v="106"/>
    <x v="188"/>
    <x v="954"/>
    <x v="4846"/>
    <x v="1078"/>
    <x v="97"/>
    <x v="97"/>
    <x v="19"/>
    <x v="35"/>
    <x v="6"/>
    <x v="11"/>
    <x v="11"/>
  </r>
  <r>
    <x v="5129"/>
    <x v="0"/>
    <x v="4"/>
    <x v="30"/>
    <x v="62"/>
    <x v="7"/>
    <x v="4890"/>
    <x v="1078"/>
    <x v="97"/>
    <x v="97"/>
    <x v="19"/>
    <x v="35"/>
    <x v="6"/>
    <x v="4"/>
    <x v="4"/>
  </r>
  <r>
    <x v="5089"/>
    <x v="0"/>
    <x v="6"/>
    <x v="70"/>
    <x v="24"/>
    <x v="238"/>
    <x v="4854"/>
    <x v="1090"/>
    <x v="97"/>
    <x v="97"/>
    <x v="19"/>
    <x v="35"/>
    <x v="6"/>
    <x v="6"/>
    <x v="6"/>
  </r>
  <r>
    <x v="5029"/>
    <x v="0"/>
    <x v="0"/>
    <x v="30"/>
    <x v="8"/>
    <x v="13"/>
    <x v="4799"/>
    <x v="1080"/>
    <x v="97"/>
    <x v="97"/>
    <x v="19"/>
    <x v="35"/>
    <x v="6"/>
    <x v="0"/>
    <x v="0"/>
  </r>
  <r>
    <x v="5053"/>
    <x v="0"/>
    <x v="7"/>
    <x v="79"/>
    <x v="9"/>
    <x v="6"/>
    <x v="4823"/>
    <x v="1062"/>
    <x v="97"/>
    <x v="97"/>
    <x v="19"/>
    <x v="35"/>
    <x v="6"/>
    <x v="7"/>
    <x v="7"/>
  </r>
  <r>
    <x v="5059"/>
    <x v="0"/>
    <x v="5"/>
    <x v="0"/>
    <x v="9"/>
    <x v="265"/>
    <x v="4828"/>
    <x v="1095"/>
    <x v="97"/>
    <x v="97"/>
    <x v="19"/>
    <x v="35"/>
    <x v="6"/>
    <x v="5"/>
    <x v="5"/>
  </r>
  <r>
    <x v="5055"/>
    <x v="0"/>
    <x v="11"/>
    <x v="65"/>
    <x v="51"/>
    <x v="163"/>
    <x v="4825"/>
    <x v="1070"/>
    <x v="97"/>
    <x v="97"/>
    <x v="19"/>
    <x v="35"/>
    <x v="6"/>
    <x v="11"/>
    <x v="11"/>
  </r>
  <r>
    <x v="5045"/>
    <x v="0"/>
    <x v="9"/>
    <x v="23"/>
    <x v="7"/>
    <x v="376"/>
    <x v="4815"/>
    <x v="1067"/>
    <x v="97"/>
    <x v="97"/>
    <x v="19"/>
    <x v="35"/>
    <x v="6"/>
    <x v="9"/>
    <x v="9"/>
  </r>
  <r>
    <x v="5076"/>
    <x v="0"/>
    <x v="0"/>
    <x v="12"/>
    <x v="12"/>
    <x v="13"/>
    <x v="4843"/>
    <x v="1074"/>
    <x v="97"/>
    <x v="97"/>
    <x v="19"/>
    <x v="35"/>
    <x v="6"/>
    <x v="0"/>
    <x v="0"/>
  </r>
  <r>
    <x v="5133"/>
    <x v="0"/>
    <x v="6"/>
    <x v="23"/>
    <x v="7"/>
    <x v="376"/>
    <x v="4894"/>
    <x v="1099"/>
    <x v="97"/>
    <x v="97"/>
    <x v="19"/>
    <x v="35"/>
    <x v="6"/>
    <x v="6"/>
    <x v="6"/>
  </r>
  <r>
    <x v="5132"/>
    <x v="0"/>
    <x v="10"/>
    <x v="21"/>
    <x v="13"/>
    <x v="22"/>
    <x v="4893"/>
    <x v="1101"/>
    <x v="97"/>
    <x v="97"/>
    <x v="19"/>
    <x v="35"/>
    <x v="6"/>
    <x v="10"/>
    <x v="10"/>
  </r>
  <r>
    <x v="5081"/>
    <x v="0"/>
    <x v="3"/>
    <x v="79"/>
    <x v="13"/>
    <x v="37"/>
    <x v="4847"/>
    <x v="1071"/>
    <x v="97"/>
    <x v="97"/>
    <x v="19"/>
    <x v="35"/>
    <x v="6"/>
    <x v="3"/>
    <x v="3"/>
  </r>
  <r>
    <x v="5049"/>
    <x v="0"/>
    <x v="6"/>
    <x v="51"/>
    <x v="87"/>
    <x v="116"/>
    <x v="4819"/>
    <x v="1091"/>
    <x v="97"/>
    <x v="97"/>
    <x v="19"/>
    <x v="35"/>
    <x v="6"/>
    <x v="6"/>
    <x v="6"/>
  </r>
  <r>
    <x v="5083"/>
    <x v="0"/>
    <x v="2"/>
    <x v="19"/>
    <x v="102"/>
    <x v="187"/>
    <x v="225"/>
    <x v="1061"/>
    <x v="97"/>
    <x v="97"/>
    <x v="19"/>
    <x v="35"/>
    <x v="6"/>
    <x v="2"/>
    <x v="2"/>
  </r>
  <r>
    <x v="5057"/>
    <x v="0"/>
    <x v="0"/>
    <x v="75"/>
    <x v="91"/>
    <x v="124"/>
    <x v="2494"/>
    <x v="1096"/>
    <x v="97"/>
    <x v="97"/>
    <x v="19"/>
    <x v="35"/>
    <x v="6"/>
    <x v="0"/>
    <x v="0"/>
  </r>
  <r>
    <x v="5076"/>
    <x v="0"/>
    <x v="11"/>
    <x v="0"/>
    <x v="0"/>
    <x v="0"/>
    <x v="4843"/>
    <x v="1074"/>
    <x v="97"/>
    <x v="97"/>
    <x v="19"/>
    <x v="35"/>
    <x v="6"/>
    <x v="11"/>
    <x v="11"/>
  </r>
  <r>
    <x v="5048"/>
    <x v="0"/>
    <x v="0"/>
    <x v="79"/>
    <x v="14"/>
    <x v="379"/>
    <x v="4818"/>
    <x v="1074"/>
    <x v="97"/>
    <x v="97"/>
    <x v="19"/>
    <x v="35"/>
    <x v="6"/>
    <x v="0"/>
    <x v="0"/>
  </r>
  <r>
    <x v="5082"/>
    <x v="0"/>
    <x v="10"/>
    <x v="3"/>
    <x v="7"/>
    <x v="39"/>
    <x v="4848"/>
    <x v="1078"/>
    <x v="97"/>
    <x v="97"/>
    <x v="19"/>
    <x v="35"/>
    <x v="6"/>
    <x v="10"/>
    <x v="10"/>
  </r>
  <r>
    <x v="5051"/>
    <x v="0"/>
    <x v="7"/>
    <x v="13"/>
    <x v="14"/>
    <x v="44"/>
    <x v="4821"/>
    <x v="1065"/>
    <x v="97"/>
    <x v="97"/>
    <x v="19"/>
    <x v="35"/>
    <x v="6"/>
    <x v="7"/>
    <x v="7"/>
  </r>
  <r>
    <x v="5058"/>
    <x v="0"/>
    <x v="1"/>
    <x v="6"/>
    <x v="85"/>
    <x v="171"/>
    <x v="4827"/>
    <x v="1074"/>
    <x v="97"/>
    <x v="97"/>
    <x v="19"/>
    <x v="35"/>
    <x v="6"/>
    <x v="1"/>
    <x v="1"/>
  </r>
  <r>
    <x v="5069"/>
    <x v="0"/>
    <x v="8"/>
    <x v="8"/>
    <x v="9"/>
    <x v="13"/>
    <x v="225"/>
    <x v="1074"/>
    <x v="97"/>
    <x v="97"/>
    <x v="19"/>
    <x v="35"/>
    <x v="6"/>
    <x v="8"/>
    <x v="8"/>
  </r>
  <r>
    <x v="5133"/>
    <x v="0"/>
    <x v="5"/>
    <x v="6"/>
    <x v="6"/>
    <x v="6"/>
    <x v="4894"/>
    <x v="1099"/>
    <x v="97"/>
    <x v="97"/>
    <x v="19"/>
    <x v="35"/>
    <x v="6"/>
    <x v="5"/>
    <x v="5"/>
  </r>
  <r>
    <x v="5067"/>
    <x v="0"/>
    <x v="1"/>
    <x v="19"/>
    <x v="20"/>
    <x v="356"/>
    <x v="4836"/>
    <x v="1072"/>
    <x v="97"/>
    <x v="97"/>
    <x v="19"/>
    <x v="35"/>
    <x v="6"/>
    <x v="1"/>
    <x v="1"/>
  </r>
  <r>
    <x v="5043"/>
    <x v="0"/>
    <x v="10"/>
    <x v="13"/>
    <x v="65"/>
    <x v="154"/>
    <x v="4813"/>
    <x v="1101"/>
    <x v="97"/>
    <x v="97"/>
    <x v="19"/>
    <x v="35"/>
    <x v="6"/>
    <x v="10"/>
    <x v="10"/>
  </r>
  <r>
    <x v="5068"/>
    <x v="0"/>
    <x v="9"/>
    <x v="53"/>
    <x v="59"/>
    <x v="412"/>
    <x v="4837"/>
    <x v="1076"/>
    <x v="97"/>
    <x v="97"/>
    <x v="19"/>
    <x v="35"/>
    <x v="6"/>
    <x v="9"/>
    <x v="9"/>
  </r>
  <r>
    <x v="5075"/>
    <x v="0"/>
    <x v="10"/>
    <x v="9"/>
    <x v="63"/>
    <x v="76"/>
    <x v="4842"/>
    <x v="1074"/>
    <x v="97"/>
    <x v="97"/>
    <x v="19"/>
    <x v="35"/>
    <x v="6"/>
    <x v="10"/>
    <x v="10"/>
  </r>
  <r>
    <x v="5088"/>
    <x v="1"/>
    <x v="2"/>
    <x v="5"/>
    <x v="16"/>
    <x v="17"/>
    <x v="4853"/>
    <x v="1090"/>
    <x v="97"/>
    <x v="97"/>
    <x v="19"/>
    <x v="35"/>
    <x v="6"/>
    <x v="2"/>
    <x v="2"/>
  </r>
  <r>
    <x v="5071"/>
    <x v="0"/>
    <x v="2"/>
    <x v="37"/>
    <x v="30"/>
    <x v="14"/>
    <x v="4839"/>
    <x v="1064"/>
    <x v="97"/>
    <x v="97"/>
    <x v="19"/>
    <x v="35"/>
    <x v="6"/>
    <x v="2"/>
    <x v="2"/>
  </r>
  <r>
    <x v="5083"/>
    <x v="1"/>
    <x v="2"/>
    <x v="19"/>
    <x v="102"/>
    <x v="187"/>
    <x v="225"/>
    <x v="1061"/>
    <x v="97"/>
    <x v="97"/>
    <x v="19"/>
    <x v="35"/>
    <x v="6"/>
    <x v="2"/>
    <x v="2"/>
  </r>
  <r>
    <x v="5087"/>
    <x v="0"/>
    <x v="11"/>
    <x v="49"/>
    <x v="59"/>
    <x v="66"/>
    <x v="4852"/>
    <x v="1063"/>
    <x v="97"/>
    <x v="97"/>
    <x v="19"/>
    <x v="35"/>
    <x v="6"/>
    <x v="11"/>
    <x v="11"/>
  </r>
  <r>
    <x v="5046"/>
    <x v="0"/>
    <x v="7"/>
    <x v="6"/>
    <x v="85"/>
    <x v="171"/>
    <x v="4816"/>
    <x v="1103"/>
    <x v="97"/>
    <x v="97"/>
    <x v="19"/>
    <x v="35"/>
    <x v="6"/>
    <x v="7"/>
    <x v="7"/>
  </r>
  <r>
    <x v="5031"/>
    <x v="0"/>
    <x v="9"/>
    <x v="83"/>
    <x v="39"/>
    <x v="228"/>
    <x v="4801"/>
    <x v="1097"/>
    <x v="97"/>
    <x v="97"/>
    <x v="19"/>
    <x v="35"/>
    <x v="6"/>
    <x v="9"/>
    <x v="9"/>
  </r>
  <r>
    <x v="5027"/>
    <x v="0"/>
    <x v="8"/>
    <x v="35"/>
    <x v="48"/>
    <x v="584"/>
    <x v="4797"/>
    <x v="1071"/>
    <x v="97"/>
    <x v="97"/>
    <x v="19"/>
    <x v="35"/>
    <x v="6"/>
    <x v="8"/>
    <x v="8"/>
  </r>
  <r>
    <x v="5070"/>
    <x v="0"/>
    <x v="5"/>
    <x v="0"/>
    <x v="94"/>
    <x v="145"/>
    <x v="4838"/>
    <x v="1096"/>
    <x v="97"/>
    <x v="97"/>
    <x v="19"/>
    <x v="35"/>
    <x v="6"/>
    <x v="5"/>
    <x v="5"/>
  </r>
  <r>
    <x v="5075"/>
    <x v="1"/>
    <x v="2"/>
    <x v="38"/>
    <x v="83"/>
    <x v="535"/>
    <x v="4842"/>
    <x v="1074"/>
    <x v="97"/>
    <x v="97"/>
    <x v="19"/>
    <x v="35"/>
    <x v="6"/>
    <x v="2"/>
    <x v="2"/>
  </r>
  <r>
    <x v="5076"/>
    <x v="0"/>
    <x v="10"/>
    <x v="12"/>
    <x v="6"/>
    <x v="145"/>
    <x v="4843"/>
    <x v="1074"/>
    <x v="97"/>
    <x v="97"/>
    <x v="19"/>
    <x v="35"/>
    <x v="6"/>
    <x v="10"/>
    <x v="10"/>
  </r>
  <r>
    <x v="5028"/>
    <x v="1"/>
    <x v="2"/>
    <x v="13"/>
    <x v="18"/>
    <x v="19"/>
    <x v="4798"/>
    <x v="1102"/>
    <x v="97"/>
    <x v="97"/>
    <x v="19"/>
    <x v="35"/>
    <x v="6"/>
    <x v="2"/>
    <x v="2"/>
  </r>
  <r>
    <x v="5044"/>
    <x v="0"/>
    <x v="11"/>
    <x v="0"/>
    <x v="41"/>
    <x v="6"/>
    <x v="4814"/>
    <x v="1070"/>
    <x v="97"/>
    <x v="97"/>
    <x v="19"/>
    <x v="35"/>
    <x v="6"/>
    <x v="11"/>
    <x v="11"/>
  </r>
  <r>
    <x v="5081"/>
    <x v="0"/>
    <x v="0"/>
    <x v="12"/>
    <x v="45"/>
    <x v="6"/>
    <x v="4847"/>
    <x v="1071"/>
    <x v="97"/>
    <x v="97"/>
    <x v="19"/>
    <x v="35"/>
    <x v="6"/>
    <x v="0"/>
    <x v="0"/>
  </r>
  <r>
    <x v="5052"/>
    <x v="1"/>
    <x v="2"/>
    <x v="31"/>
    <x v="81"/>
    <x v="246"/>
    <x v="4822"/>
    <x v="1101"/>
    <x v="97"/>
    <x v="97"/>
    <x v="19"/>
    <x v="35"/>
    <x v="6"/>
    <x v="2"/>
    <x v="2"/>
  </r>
  <r>
    <x v="5130"/>
    <x v="0"/>
    <x v="9"/>
    <x v="35"/>
    <x v="51"/>
    <x v="63"/>
    <x v="4891"/>
    <x v="1103"/>
    <x v="97"/>
    <x v="97"/>
    <x v="19"/>
    <x v="35"/>
    <x v="6"/>
    <x v="9"/>
    <x v="9"/>
  </r>
  <r>
    <x v="5052"/>
    <x v="0"/>
    <x v="2"/>
    <x v="31"/>
    <x v="81"/>
    <x v="246"/>
    <x v="4822"/>
    <x v="1101"/>
    <x v="97"/>
    <x v="97"/>
    <x v="19"/>
    <x v="35"/>
    <x v="6"/>
    <x v="2"/>
    <x v="2"/>
  </r>
  <r>
    <x v="5032"/>
    <x v="0"/>
    <x v="2"/>
    <x v="105"/>
    <x v="90"/>
    <x v="738"/>
    <x v="4802"/>
    <x v="1089"/>
    <x v="97"/>
    <x v="97"/>
    <x v="19"/>
    <x v="35"/>
    <x v="6"/>
    <x v="2"/>
    <x v="2"/>
  </r>
  <r>
    <x v="5071"/>
    <x v="1"/>
    <x v="2"/>
    <x v="37"/>
    <x v="30"/>
    <x v="14"/>
    <x v="4839"/>
    <x v="1064"/>
    <x v="97"/>
    <x v="97"/>
    <x v="19"/>
    <x v="35"/>
    <x v="6"/>
    <x v="2"/>
    <x v="2"/>
  </r>
  <r>
    <x v="5056"/>
    <x v="0"/>
    <x v="0"/>
    <x v="0"/>
    <x v="98"/>
    <x v="11"/>
    <x v="4826"/>
    <x v="1098"/>
    <x v="97"/>
    <x v="97"/>
    <x v="19"/>
    <x v="35"/>
    <x v="6"/>
    <x v="0"/>
    <x v="0"/>
  </r>
  <r>
    <x v="5050"/>
    <x v="0"/>
    <x v="5"/>
    <x v="16"/>
    <x v="6"/>
    <x v="688"/>
    <x v="4820"/>
    <x v="1067"/>
    <x v="97"/>
    <x v="97"/>
    <x v="19"/>
    <x v="35"/>
    <x v="6"/>
    <x v="5"/>
    <x v="5"/>
  </r>
  <r>
    <x v="5084"/>
    <x v="1"/>
    <x v="2"/>
    <x v="151"/>
    <x v="74"/>
    <x v="3221"/>
    <x v="4849"/>
    <x v="1068"/>
    <x v="97"/>
    <x v="97"/>
    <x v="19"/>
    <x v="35"/>
    <x v="6"/>
    <x v="2"/>
    <x v="2"/>
  </r>
  <r>
    <x v="5029"/>
    <x v="0"/>
    <x v="9"/>
    <x v="2"/>
    <x v="90"/>
    <x v="2958"/>
    <x v="4799"/>
    <x v="1080"/>
    <x v="97"/>
    <x v="97"/>
    <x v="19"/>
    <x v="35"/>
    <x v="6"/>
    <x v="9"/>
    <x v="9"/>
  </r>
  <r>
    <x v="5130"/>
    <x v="1"/>
    <x v="2"/>
    <x v="53"/>
    <x v="59"/>
    <x v="412"/>
    <x v="4891"/>
    <x v="1103"/>
    <x v="97"/>
    <x v="97"/>
    <x v="19"/>
    <x v="35"/>
    <x v="6"/>
    <x v="2"/>
    <x v="2"/>
  </r>
  <r>
    <x v="5033"/>
    <x v="0"/>
    <x v="6"/>
    <x v="5"/>
    <x v="8"/>
    <x v="10"/>
    <x v="4803"/>
    <x v="1096"/>
    <x v="97"/>
    <x v="97"/>
    <x v="19"/>
    <x v="35"/>
    <x v="6"/>
    <x v="6"/>
    <x v="6"/>
  </r>
  <r>
    <x v="5131"/>
    <x v="0"/>
    <x v="3"/>
    <x v="30"/>
    <x v="18"/>
    <x v="6"/>
    <x v="4892"/>
    <x v="1092"/>
    <x v="97"/>
    <x v="97"/>
    <x v="19"/>
    <x v="35"/>
    <x v="6"/>
    <x v="3"/>
    <x v="3"/>
  </r>
  <r>
    <x v="5052"/>
    <x v="0"/>
    <x v="4"/>
    <x v="5"/>
    <x v="11"/>
    <x v="12"/>
    <x v="4822"/>
    <x v="1101"/>
    <x v="97"/>
    <x v="97"/>
    <x v="19"/>
    <x v="35"/>
    <x v="6"/>
    <x v="4"/>
    <x v="4"/>
  </r>
  <r>
    <x v="5047"/>
    <x v="0"/>
    <x v="8"/>
    <x v="57"/>
    <x v="36"/>
    <x v="83"/>
    <x v="4817"/>
    <x v="1076"/>
    <x v="97"/>
    <x v="97"/>
    <x v="19"/>
    <x v="35"/>
    <x v="6"/>
    <x v="8"/>
    <x v="8"/>
  </r>
  <r>
    <x v="5130"/>
    <x v="0"/>
    <x v="4"/>
    <x v="9"/>
    <x v="7"/>
    <x v="282"/>
    <x v="4891"/>
    <x v="1103"/>
    <x v="97"/>
    <x v="97"/>
    <x v="19"/>
    <x v="35"/>
    <x v="6"/>
    <x v="4"/>
    <x v="4"/>
  </r>
  <r>
    <x v="5027"/>
    <x v="0"/>
    <x v="5"/>
    <x v="6"/>
    <x v="41"/>
    <x v="34"/>
    <x v="4797"/>
    <x v="1071"/>
    <x v="97"/>
    <x v="97"/>
    <x v="19"/>
    <x v="35"/>
    <x v="6"/>
    <x v="5"/>
    <x v="5"/>
  </r>
  <r>
    <x v="5055"/>
    <x v="0"/>
    <x v="7"/>
    <x v="9"/>
    <x v="7"/>
    <x v="282"/>
    <x v="4825"/>
    <x v="1070"/>
    <x v="97"/>
    <x v="97"/>
    <x v="19"/>
    <x v="35"/>
    <x v="6"/>
    <x v="7"/>
    <x v="7"/>
  </r>
  <r>
    <x v="5128"/>
    <x v="0"/>
    <x v="6"/>
    <x v="23"/>
    <x v="5"/>
    <x v="92"/>
    <x v="4889"/>
    <x v="1100"/>
    <x v="97"/>
    <x v="97"/>
    <x v="19"/>
    <x v="35"/>
    <x v="6"/>
    <x v="6"/>
    <x v="6"/>
  </r>
  <r>
    <x v="5062"/>
    <x v="1"/>
    <x v="2"/>
    <x v="98"/>
    <x v="39"/>
    <x v="577"/>
    <x v="4831"/>
    <x v="1080"/>
    <x v="97"/>
    <x v="97"/>
    <x v="19"/>
    <x v="35"/>
    <x v="6"/>
    <x v="2"/>
    <x v="2"/>
  </r>
  <r>
    <x v="5063"/>
    <x v="0"/>
    <x v="1"/>
    <x v="98"/>
    <x v="90"/>
    <x v="516"/>
    <x v="4832"/>
    <x v="1098"/>
    <x v="97"/>
    <x v="97"/>
    <x v="19"/>
    <x v="35"/>
    <x v="6"/>
    <x v="1"/>
    <x v="1"/>
  </r>
  <r>
    <x v="5073"/>
    <x v="0"/>
    <x v="9"/>
    <x v="10"/>
    <x v="65"/>
    <x v="546"/>
    <x v="4840"/>
    <x v="1070"/>
    <x v="97"/>
    <x v="97"/>
    <x v="19"/>
    <x v="35"/>
    <x v="6"/>
    <x v="9"/>
    <x v="9"/>
  </r>
  <r>
    <x v="5033"/>
    <x v="0"/>
    <x v="5"/>
    <x v="16"/>
    <x v="41"/>
    <x v="1082"/>
    <x v="4803"/>
    <x v="1096"/>
    <x v="97"/>
    <x v="97"/>
    <x v="19"/>
    <x v="35"/>
    <x v="6"/>
    <x v="5"/>
    <x v="5"/>
  </r>
  <r>
    <x v="5056"/>
    <x v="0"/>
    <x v="11"/>
    <x v="57"/>
    <x v="36"/>
    <x v="83"/>
    <x v="4826"/>
    <x v="1098"/>
    <x v="97"/>
    <x v="97"/>
    <x v="19"/>
    <x v="35"/>
    <x v="6"/>
    <x v="11"/>
    <x v="11"/>
  </r>
  <r>
    <x v="5051"/>
    <x v="0"/>
    <x v="3"/>
    <x v="24"/>
    <x v="38"/>
    <x v="63"/>
    <x v="4821"/>
    <x v="1065"/>
    <x v="97"/>
    <x v="97"/>
    <x v="19"/>
    <x v="35"/>
    <x v="6"/>
    <x v="3"/>
    <x v="3"/>
  </r>
  <r>
    <x v="5027"/>
    <x v="0"/>
    <x v="6"/>
    <x v="26"/>
    <x v="26"/>
    <x v="27"/>
    <x v="4797"/>
    <x v="1071"/>
    <x v="97"/>
    <x v="97"/>
    <x v="19"/>
    <x v="35"/>
    <x v="6"/>
    <x v="6"/>
    <x v="6"/>
  </r>
  <r>
    <x v="5028"/>
    <x v="0"/>
    <x v="2"/>
    <x v="13"/>
    <x v="18"/>
    <x v="19"/>
    <x v="4798"/>
    <x v="1102"/>
    <x v="97"/>
    <x v="97"/>
    <x v="19"/>
    <x v="35"/>
    <x v="6"/>
    <x v="2"/>
    <x v="2"/>
  </r>
  <r>
    <x v="5065"/>
    <x v="0"/>
    <x v="0"/>
    <x v="8"/>
    <x v="85"/>
    <x v="31"/>
    <x v="4834"/>
    <x v="1075"/>
    <x v="97"/>
    <x v="97"/>
    <x v="19"/>
    <x v="35"/>
    <x v="6"/>
    <x v="0"/>
    <x v="0"/>
  </r>
  <r>
    <x v="5057"/>
    <x v="0"/>
    <x v="3"/>
    <x v="93"/>
    <x v="85"/>
    <x v="6"/>
    <x v="2494"/>
    <x v="1096"/>
    <x v="97"/>
    <x v="97"/>
    <x v="19"/>
    <x v="35"/>
    <x v="6"/>
    <x v="3"/>
    <x v="3"/>
  </r>
  <r>
    <x v="5073"/>
    <x v="0"/>
    <x v="4"/>
    <x v="6"/>
    <x v="98"/>
    <x v="13"/>
    <x v="4840"/>
    <x v="1070"/>
    <x v="97"/>
    <x v="97"/>
    <x v="19"/>
    <x v="35"/>
    <x v="6"/>
    <x v="4"/>
    <x v="4"/>
  </r>
  <r>
    <x v="5057"/>
    <x v="0"/>
    <x v="1"/>
    <x v="10"/>
    <x v="9"/>
    <x v="9"/>
    <x v="2494"/>
    <x v="1096"/>
    <x v="97"/>
    <x v="97"/>
    <x v="19"/>
    <x v="35"/>
    <x v="6"/>
    <x v="1"/>
    <x v="1"/>
  </r>
  <r>
    <x v="5131"/>
    <x v="0"/>
    <x v="7"/>
    <x v="20"/>
    <x v="12"/>
    <x v="6"/>
    <x v="4892"/>
    <x v="1092"/>
    <x v="97"/>
    <x v="97"/>
    <x v="19"/>
    <x v="35"/>
    <x v="6"/>
    <x v="7"/>
    <x v="7"/>
  </r>
  <r>
    <x v="5126"/>
    <x v="0"/>
    <x v="7"/>
    <x v="48"/>
    <x v="10"/>
    <x v="187"/>
    <x v="4888"/>
    <x v="1062"/>
    <x v="97"/>
    <x v="97"/>
    <x v="19"/>
    <x v="35"/>
    <x v="6"/>
    <x v="7"/>
    <x v="7"/>
  </r>
  <r>
    <x v="5133"/>
    <x v="0"/>
    <x v="4"/>
    <x v="11"/>
    <x v="23"/>
    <x v="246"/>
    <x v="4894"/>
    <x v="1099"/>
    <x v="97"/>
    <x v="97"/>
    <x v="19"/>
    <x v="35"/>
    <x v="6"/>
    <x v="4"/>
    <x v="4"/>
  </r>
  <r>
    <x v="5084"/>
    <x v="0"/>
    <x v="4"/>
    <x v="35"/>
    <x v="66"/>
    <x v="910"/>
    <x v="4849"/>
    <x v="1068"/>
    <x v="97"/>
    <x v="97"/>
    <x v="19"/>
    <x v="35"/>
    <x v="6"/>
    <x v="4"/>
    <x v="4"/>
  </r>
  <r>
    <x v="5089"/>
    <x v="0"/>
    <x v="0"/>
    <x v="30"/>
    <x v="63"/>
    <x v="34"/>
    <x v="4854"/>
    <x v="1090"/>
    <x v="97"/>
    <x v="97"/>
    <x v="19"/>
    <x v="35"/>
    <x v="6"/>
    <x v="0"/>
    <x v="0"/>
  </r>
  <r>
    <x v="5071"/>
    <x v="0"/>
    <x v="4"/>
    <x v="5"/>
    <x v="11"/>
    <x v="12"/>
    <x v="4839"/>
    <x v="1064"/>
    <x v="97"/>
    <x v="97"/>
    <x v="19"/>
    <x v="35"/>
    <x v="6"/>
    <x v="4"/>
    <x v="4"/>
  </r>
  <r>
    <x v="5030"/>
    <x v="0"/>
    <x v="11"/>
    <x v="5"/>
    <x v="10"/>
    <x v="637"/>
    <x v="4800"/>
    <x v="1072"/>
    <x v="97"/>
    <x v="97"/>
    <x v="19"/>
    <x v="35"/>
    <x v="6"/>
    <x v="11"/>
    <x v="11"/>
  </r>
  <r>
    <x v="5133"/>
    <x v="0"/>
    <x v="9"/>
    <x v="65"/>
    <x v="61"/>
    <x v="301"/>
    <x v="4894"/>
    <x v="1099"/>
    <x v="97"/>
    <x v="97"/>
    <x v="19"/>
    <x v="35"/>
    <x v="6"/>
    <x v="9"/>
    <x v="9"/>
  </r>
  <r>
    <x v="5029"/>
    <x v="1"/>
    <x v="2"/>
    <x v="36"/>
    <x v="49"/>
    <x v="906"/>
    <x v="4799"/>
    <x v="1080"/>
    <x v="97"/>
    <x v="97"/>
    <x v="19"/>
    <x v="35"/>
    <x v="6"/>
    <x v="2"/>
    <x v="2"/>
  </r>
  <r>
    <x v="5047"/>
    <x v="0"/>
    <x v="2"/>
    <x v="1"/>
    <x v="36"/>
    <x v="196"/>
    <x v="4817"/>
    <x v="1076"/>
    <x v="97"/>
    <x v="97"/>
    <x v="19"/>
    <x v="35"/>
    <x v="6"/>
    <x v="2"/>
    <x v="2"/>
  </r>
  <r>
    <x v="5083"/>
    <x v="0"/>
    <x v="7"/>
    <x v="7"/>
    <x v="3"/>
    <x v="549"/>
    <x v="225"/>
    <x v="1061"/>
    <x v="97"/>
    <x v="97"/>
    <x v="19"/>
    <x v="35"/>
    <x v="6"/>
    <x v="7"/>
    <x v="7"/>
  </r>
  <r>
    <x v="5045"/>
    <x v="0"/>
    <x v="5"/>
    <x v="12"/>
    <x v="45"/>
    <x v="6"/>
    <x v="4815"/>
    <x v="1067"/>
    <x v="97"/>
    <x v="97"/>
    <x v="19"/>
    <x v="35"/>
    <x v="6"/>
    <x v="5"/>
    <x v="5"/>
  </r>
  <r>
    <x v="5108"/>
    <x v="0"/>
    <x v="7"/>
    <x v="10"/>
    <x v="18"/>
    <x v="13"/>
    <x v="4873"/>
    <x v="1082"/>
    <x v="97"/>
    <x v="97"/>
    <x v="19"/>
    <x v="35"/>
    <x v="6"/>
    <x v="7"/>
    <x v="7"/>
  </r>
  <r>
    <x v="5062"/>
    <x v="0"/>
    <x v="2"/>
    <x v="80"/>
    <x v="39"/>
    <x v="133"/>
    <x v="4831"/>
    <x v="1080"/>
    <x v="97"/>
    <x v="97"/>
    <x v="19"/>
    <x v="35"/>
    <x v="6"/>
    <x v="2"/>
    <x v="2"/>
  </r>
  <r>
    <x v="5022"/>
    <x v="1"/>
    <x v="2"/>
    <x v="48"/>
    <x v="16"/>
    <x v="350"/>
    <x v="2277"/>
    <x v="1083"/>
    <x v="97"/>
    <x v="97"/>
    <x v="19"/>
    <x v="35"/>
    <x v="6"/>
    <x v="2"/>
    <x v="2"/>
  </r>
  <r>
    <x v="5080"/>
    <x v="0"/>
    <x v="6"/>
    <x v="79"/>
    <x v="94"/>
    <x v="39"/>
    <x v="3243"/>
    <x v="1091"/>
    <x v="97"/>
    <x v="97"/>
    <x v="19"/>
    <x v="35"/>
    <x v="6"/>
    <x v="6"/>
    <x v="6"/>
  </r>
  <r>
    <x v="5031"/>
    <x v="0"/>
    <x v="11"/>
    <x v="2"/>
    <x v="32"/>
    <x v="407"/>
    <x v="4801"/>
    <x v="1097"/>
    <x v="97"/>
    <x v="97"/>
    <x v="19"/>
    <x v="35"/>
    <x v="6"/>
    <x v="11"/>
    <x v="11"/>
  </r>
  <r>
    <x v="5124"/>
    <x v="0"/>
    <x v="11"/>
    <x v="80"/>
    <x v="19"/>
    <x v="6"/>
    <x v="988"/>
    <x v="1089"/>
    <x v="97"/>
    <x v="97"/>
    <x v="19"/>
    <x v="35"/>
    <x v="6"/>
    <x v="11"/>
    <x v="11"/>
  </r>
  <r>
    <x v="4919"/>
    <x v="0"/>
    <x v="7"/>
    <x v="6"/>
    <x v="98"/>
    <x v="13"/>
    <x v="4696"/>
    <x v="1086"/>
    <x v="97"/>
    <x v="97"/>
    <x v="19"/>
    <x v="35"/>
    <x v="6"/>
    <x v="7"/>
    <x v="7"/>
  </r>
  <r>
    <x v="5109"/>
    <x v="0"/>
    <x v="9"/>
    <x v="91"/>
    <x v="93"/>
    <x v="765"/>
    <x v="2955"/>
    <x v="1089"/>
    <x v="97"/>
    <x v="97"/>
    <x v="19"/>
    <x v="35"/>
    <x v="6"/>
    <x v="9"/>
    <x v="9"/>
  </r>
  <r>
    <x v="5114"/>
    <x v="0"/>
    <x v="7"/>
    <x v="23"/>
    <x v="5"/>
    <x v="92"/>
    <x v="4878"/>
    <x v="1082"/>
    <x v="97"/>
    <x v="97"/>
    <x v="19"/>
    <x v="35"/>
    <x v="6"/>
    <x v="7"/>
    <x v="7"/>
  </r>
  <r>
    <x v="5000"/>
    <x v="0"/>
    <x v="11"/>
    <x v="26"/>
    <x v="44"/>
    <x v="418"/>
    <x v="4772"/>
    <x v="1062"/>
    <x v="97"/>
    <x v="97"/>
    <x v="19"/>
    <x v="35"/>
    <x v="6"/>
    <x v="11"/>
    <x v="11"/>
  </r>
  <r>
    <x v="5096"/>
    <x v="0"/>
    <x v="8"/>
    <x v="37"/>
    <x v="34"/>
    <x v="68"/>
    <x v="4861"/>
    <x v="1092"/>
    <x v="97"/>
    <x v="97"/>
    <x v="19"/>
    <x v="35"/>
    <x v="6"/>
    <x v="8"/>
    <x v="8"/>
  </r>
  <r>
    <x v="5006"/>
    <x v="0"/>
    <x v="0"/>
    <x v="6"/>
    <x v="98"/>
    <x v="13"/>
    <x v="4777"/>
    <x v="1105"/>
    <x v="97"/>
    <x v="97"/>
    <x v="19"/>
    <x v="35"/>
    <x v="6"/>
    <x v="0"/>
    <x v="0"/>
  </r>
  <r>
    <x v="5000"/>
    <x v="0"/>
    <x v="8"/>
    <x v="15"/>
    <x v="75"/>
    <x v="1510"/>
    <x v="4772"/>
    <x v="1062"/>
    <x v="97"/>
    <x v="97"/>
    <x v="19"/>
    <x v="35"/>
    <x v="6"/>
    <x v="8"/>
    <x v="8"/>
  </r>
  <r>
    <x v="4921"/>
    <x v="0"/>
    <x v="3"/>
    <x v="30"/>
    <x v="65"/>
    <x v="244"/>
    <x v="4697"/>
    <x v="1075"/>
    <x v="97"/>
    <x v="97"/>
    <x v="19"/>
    <x v="35"/>
    <x v="6"/>
    <x v="3"/>
    <x v="3"/>
  </r>
  <r>
    <x v="5091"/>
    <x v="0"/>
    <x v="5"/>
    <x v="6"/>
    <x v="41"/>
    <x v="34"/>
    <x v="4856"/>
    <x v="1086"/>
    <x v="97"/>
    <x v="97"/>
    <x v="19"/>
    <x v="35"/>
    <x v="6"/>
    <x v="5"/>
    <x v="5"/>
  </r>
  <r>
    <x v="5113"/>
    <x v="0"/>
    <x v="2"/>
    <x v="19"/>
    <x v="66"/>
    <x v="186"/>
    <x v="4877"/>
    <x v="1076"/>
    <x v="97"/>
    <x v="97"/>
    <x v="19"/>
    <x v="35"/>
    <x v="6"/>
    <x v="2"/>
    <x v="2"/>
  </r>
  <r>
    <x v="5099"/>
    <x v="0"/>
    <x v="2"/>
    <x v="86"/>
    <x v="165"/>
    <x v="2000"/>
    <x v="4864"/>
    <x v="1107"/>
    <x v="97"/>
    <x v="97"/>
    <x v="19"/>
    <x v="35"/>
    <x v="6"/>
    <x v="2"/>
    <x v="2"/>
  </r>
  <r>
    <x v="5001"/>
    <x v="0"/>
    <x v="8"/>
    <x v="18"/>
    <x v="2"/>
    <x v="22"/>
    <x v="4773"/>
    <x v="1096"/>
    <x v="97"/>
    <x v="97"/>
    <x v="19"/>
    <x v="35"/>
    <x v="6"/>
    <x v="8"/>
    <x v="8"/>
  </r>
  <r>
    <x v="4999"/>
    <x v="1"/>
    <x v="2"/>
    <x v="30"/>
    <x v="16"/>
    <x v="550"/>
    <x v="4771"/>
    <x v="1071"/>
    <x v="97"/>
    <x v="97"/>
    <x v="19"/>
    <x v="35"/>
    <x v="6"/>
    <x v="2"/>
    <x v="2"/>
  </r>
  <r>
    <x v="5092"/>
    <x v="0"/>
    <x v="8"/>
    <x v="70"/>
    <x v="34"/>
    <x v="215"/>
    <x v="4857"/>
    <x v="1084"/>
    <x v="97"/>
    <x v="97"/>
    <x v="19"/>
    <x v="35"/>
    <x v="6"/>
    <x v="8"/>
    <x v="8"/>
  </r>
  <r>
    <x v="5103"/>
    <x v="0"/>
    <x v="4"/>
    <x v="20"/>
    <x v="12"/>
    <x v="6"/>
    <x v="4868"/>
    <x v="1083"/>
    <x v="97"/>
    <x v="97"/>
    <x v="19"/>
    <x v="35"/>
    <x v="6"/>
    <x v="4"/>
    <x v="4"/>
  </r>
  <r>
    <x v="5095"/>
    <x v="0"/>
    <x v="5"/>
    <x v="16"/>
    <x v="6"/>
    <x v="688"/>
    <x v="4860"/>
    <x v="1083"/>
    <x v="97"/>
    <x v="97"/>
    <x v="19"/>
    <x v="35"/>
    <x v="6"/>
    <x v="5"/>
    <x v="5"/>
  </r>
  <r>
    <x v="4924"/>
    <x v="0"/>
    <x v="8"/>
    <x v="31"/>
    <x v="83"/>
    <x v="164"/>
    <x v="3278"/>
    <x v="1089"/>
    <x v="97"/>
    <x v="97"/>
    <x v="19"/>
    <x v="35"/>
    <x v="6"/>
    <x v="8"/>
    <x v="8"/>
  </r>
  <r>
    <x v="5109"/>
    <x v="0"/>
    <x v="7"/>
    <x v="3"/>
    <x v="1"/>
    <x v="1956"/>
    <x v="2955"/>
    <x v="1089"/>
    <x v="97"/>
    <x v="97"/>
    <x v="19"/>
    <x v="35"/>
    <x v="6"/>
    <x v="7"/>
    <x v="7"/>
  </r>
  <r>
    <x v="5104"/>
    <x v="0"/>
    <x v="0"/>
    <x v="93"/>
    <x v="85"/>
    <x v="6"/>
    <x v="4869"/>
    <x v="1104"/>
    <x v="97"/>
    <x v="97"/>
    <x v="19"/>
    <x v="35"/>
    <x v="6"/>
    <x v="0"/>
    <x v="0"/>
  </r>
  <r>
    <x v="4996"/>
    <x v="0"/>
    <x v="2"/>
    <x v="26"/>
    <x v="76"/>
    <x v="11"/>
    <x v="4768"/>
    <x v="1060"/>
    <x v="97"/>
    <x v="97"/>
    <x v="19"/>
    <x v="35"/>
    <x v="6"/>
    <x v="2"/>
    <x v="2"/>
  </r>
  <r>
    <x v="4928"/>
    <x v="0"/>
    <x v="11"/>
    <x v="37"/>
    <x v="54"/>
    <x v="214"/>
    <x v="4703"/>
    <x v="1090"/>
    <x v="97"/>
    <x v="97"/>
    <x v="19"/>
    <x v="35"/>
    <x v="6"/>
    <x v="11"/>
    <x v="11"/>
  </r>
  <r>
    <x v="5009"/>
    <x v="0"/>
    <x v="0"/>
    <x v="20"/>
    <x v="12"/>
    <x v="6"/>
    <x v="4780"/>
    <x v="1071"/>
    <x v="97"/>
    <x v="97"/>
    <x v="19"/>
    <x v="35"/>
    <x v="6"/>
    <x v="0"/>
    <x v="0"/>
  </r>
  <r>
    <x v="4930"/>
    <x v="0"/>
    <x v="2"/>
    <x v="99"/>
    <x v="107"/>
    <x v="214"/>
    <x v="4705"/>
    <x v="1089"/>
    <x v="97"/>
    <x v="97"/>
    <x v="19"/>
    <x v="35"/>
    <x v="6"/>
    <x v="2"/>
    <x v="2"/>
  </r>
  <r>
    <x v="4935"/>
    <x v="0"/>
    <x v="8"/>
    <x v="4"/>
    <x v="40"/>
    <x v="2513"/>
    <x v="4709"/>
    <x v="1094"/>
    <x v="97"/>
    <x v="97"/>
    <x v="19"/>
    <x v="35"/>
    <x v="6"/>
    <x v="8"/>
    <x v="8"/>
  </r>
  <r>
    <x v="4936"/>
    <x v="0"/>
    <x v="0"/>
    <x v="15"/>
    <x v="15"/>
    <x v="16"/>
    <x v="4710"/>
    <x v="1095"/>
    <x v="97"/>
    <x v="97"/>
    <x v="19"/>
    <x v="35"/>
    <x v="6"/>
    <x v="0"/>
    <x v="0"/>
  </r>
  <r>
    <x v="4923"/>
    <x v="0"/>
    <x v="8"/>
    <x v="9"/>
    <x v="43"/>
    <x v="183"/>
    <x v="4699"/>
    <x v="1074"/>
    <x v="97"/>
    <x v="97"/>
    <x v="19"/>
    <x v="35"/>
    <x v="6"/>
    <x v="8"/>
    <x v="8"/>
  </r>
  <r>
    <x v="5100"/>
    <x v="0"/>
    <x v="1"/>
    <x v="70"/>
    <x v="54"/>
    <x v="166"/>
    <x v="4865"/>
    <x v="1081"/>
    <x v="97"/>
    <x v="97"/>
    <x v="19"/>
    <x v="35"/>
    <x v="6"/>
    <x v="1"/>
    <x v="1"/>
  </r>
  <r>
    <x v="4920"/>
    <x v="0"/>
    <x v="0"/>
    <x v="20"/>
    <x v="98"/>
    <x v="145"/>
    <x v="2469"/>
    <x v="1087"/>
    <x v="97"/>
    <x v="97"/>
    <x v="19"/>
    <x v="35"/>
    <x v="6"/>
    <x v="0"/>
    <x v="0"/>
  </r>
  <r>
    <x v="4927"/>
    <x v="0"/>
    <x v="4"/>
    <x v="54"/>
    <x v="15"/>
    <x v="18"/>
    <x v="4702"/>
    <x v="1081"/>
    <x v="97"/>
    <x v="97"/>
    <x v="19"/>
    <x v="35"/>
    <x v="6"/>
    <x v="4"/>
    <x v="4"/>
  </r>
  <r>
    <x v="5099"/>
    <x v="0"/>
    <x v="9"/>
    <x v="97"/>
    <x v="77"/>
    <x v="1254"/>
    <x v="4864"/>
    <x v="1107"/>
    <x v="97"/>
    <x v="97"/>
    <x v="19"/>
    <x v="35"/>
    <x v="6"/>
    <x v="9"/>
    <x v="9"/>
  </r>
  <r>
    <x v="5004"/>
    <x v="0"/>
    <x v="11"/>
    <x v="53"/>
    <x v="38"/>
    <x v="10"/>
    <x v="4775"/>
    <x v="1076"/>
    <x v="97"/>
    <x v="97"/>
    <x v="19"/>
    <x v="35"/>
    <x v="6"/>
    <x v="11"/>
    <x v="11"/>
  </r>
  <r>
    <x v="5101"/>
    <x v="0"/>
    <x v="9"/>
    <x v="94"/>
    <x v="49"/>
    <x v="778"/>
    <x v="4866"/>
    <x v="1076"/>
    <x v="97"/>
    <x v="97"/>
    <x v="19"/>
    <x v="35"/>
    <x v="6"/>
    <x v="9"/>
    <x v="9"/>
  </r>
  <r>
    <x v="4996"/>
    <x v="1"/>
    <x v="2"/>
    <x v="26"/>
    <x v="76"/>
    <x v="11"/>
    <x v="4768"/>
    <x v="1060"/>
    <x v="97"/>
    <x v="97"/>
    <x v="19"/>
    <x v="35"/>
    <x v="6"/>
    <x v="2"/>
    <x v="2"/>
  </r>
  <r>
    <x v="5092"/>
    <x v="1"/>
    <x v="2"/>
    <x v="50"/>
    <x v="54"/>
    <x v="398"/>
    <x v="4857"/>
    <x v="1084"/>
    <x v="97"/>
    <x v="97"/>
    <x v="19"/>
    <x v="35"/>
    <x v="6"/>
    <x v="2"/>
    <x v="2"/>
  </r>
  <r>
    <x v="4999"/>
    <x v="0"/>
    <x v="9"/>
    <x v="3"/>
    <x v="56"/>
    <x v="13"/>
    <x v="4771"/>
    <x v="1071"/>
    <x v="97"/>
    <x v="97"/>
    <x v="19"/>
    <x v="35"/>
    <x v="6"/>
    <x v="9"/>
    <x v="9"/>
  </r>
  <r>
    <x v="5123"/>
    <x v="0"/>
    <x v="6"/>
    <x v="13"/>
    <x v="18"/>
    <x v="19"/>
    <x v="4886"/>
    <x v="1064"/>
    <x v="97"/>
    <x v="97"/>
    <x v="19"/>
    <x v="35"/>
    <x v="6"/>
    <x v="6"/>
    <x v="6"/>
  </r>
  <r>
    <x v="5005"/>
    <x v="0"/>
    <x v="7"/>
    <x v="23"/>
    <x v="76"/>
    <x v="565"/>
    <x v="4776"/>
    <x v="1084"/>
    <x v="97"/>
    <x v="97"/>
    <x v="19"/>
    <x v="35"/>
    <x v="6"/>
    <x v="7"/>
    <x v="7"/>
  </r>
  <r>
    <x v="4934"/>
    <x v="0"/>
    <x v="2"/>
    <x v="1"/>
    <x v="26"/>
    <x v="254"/>
    <x v="4708"/>
    <x v="1093"/>
    <x v="97"/>
    <x v="97"/>
    <x v="19"/>
    <x v="35"/>
    <x v="6"/>
    <x v="2"/>
    <x v="2"/>
  </r>
  <r>
    <x v="5139"/>
    <x v="0"/>
    <x v="0"/>
    <x v="10"/>
    <x v="18"/>
    <x v="13"/>
    <x v="4900"/>
    <x v="1063"/>
    <x v="97"/>
    <x v="97"/>
    <x v="19"/>
    <x v="35"/>
    <x v="6"/>
    <x v="0"/>
    <x v="0"/>
  </r>
  <r>
    <x v="4934"/>
    <x v="1"/>
    <x v="2"/>
    <x v="24"/>
    <x v="4"/>
    <x v="34"/>
    <x v="4708"/>
    <x v="1093"/>
    <x v="97"/>
    <x v="97"/>
    <x v="19"/>
    <x v="35"/>
    <x v="6"/>
    <x v="2"/>
    <x v="2"/>
  </r>
  <r>
    <x v="4922"/>
    <x v="0"/>
    <x v="4"/>
    <x v="24"/>
    <x v="54"/>
    <x v="268"/>
    <x v="4698"/>
    <x v="1088"/>
    <x v="97"/>
    <x v="97"/>
    <x v="19"/>
    <x v="35"/>
    <x v="6"/>
    <x v="4"/>
    <x v="4"/>
  </r>
  <r>
    <x v="5103"/>
    <x v="0"/>
    <x v="9"/>
    <x v="0"/>
    <x v="98"/>
    <x v="11"/>
    <x v="4868"/>
    <x v="1083"/>
    <x v="97"/>
    <x v="97"/>
    <x v="19"/>
    <x v="35"/>
    <x v="6"/>
    <x v="9"/>
    <x v="9"/>
  </r>
  <r>
    <x v="4930"/>
    <x v="0"/>
    <x v="8"/>
    <x v="82"/>
    <x v="87"/>
    <x v="467"/>
    <x v="4705"/>
    <x v="1089"/>
    <x v="97"/>
    <x v="97"/>
    <x v="19"/>
    <x v="35"/>
    <x v="6"/>
    <x v="8"/>
    <x v="8"/>
  </r>
  <r>
    <x v="5096"/>
    <x v="0"/>
    <x v="7"/>
    <x v="0"/>
    <x v="98"/>
    <x v="11"/>
    <x v="4861"/>
    <x v="1092"/>
    <x v="97"/>
    <x v="97"/>
    <x v="19"/>
    <x v="35"/>
    <x v="6"/>
    <x v="7"/>
    <x v="7"/>
  </r>
  <r>
    <x v="5101"/>
    <x v="0"/>
    <x v="4"/>
    <x v="1"/>
    <x v="30"/>
    <x v="31"/>
    <x v="4866"/>
    <x v="1076"/>
    <x v="97"/>
    <x v="97"/>
    <x v="19"/>
    <x v="35"/>
    <x v="6"/>
    <x v="4"/>
    <x v="4"/>
  </r>
  <r>
    <x v="4919"/>
    <x v="0"/>
    <x v="1"/>
    <x v="9"/>
    <x v="8"/>
    <x v="8"/>
    <x v="4696"/>
    <x v="1086"/>
    <x v="97"/>
    <x v="97"/>
    <x v="19"/>
    <x v="35"/>
    <x v="6"/>
    <x v="1"/>
    <x v="1"/>
  </r>
  <r>
    <x v="5002"/>
    <x v="0"/>
    <x v="0"/>
    <x v="12"/>
    <x v="18"/>
    <x v="876"/>
    <x v="4774"/>
    <x v="1082"/>
    <x v="97"/>
    <x v="97"/>
    <x v="19"/>
    <x v="35"/>
    <x v="6"/>
    <x v="0"/>
    <x v="0"/>
  </r>
  <r>
    <x v="4927"/>
    <x v="0"/>
    <x v="2"/>
    <x v="59"/>
    <x v="71"/>
    <x v="705"/>
    <x v="4702"/>
    <x v="1081"/>
    <x v="97"/>
    <x v="97"/>
    <x v="19"/>
    <x v="35"/>
    <x v="6"/>
    <x v="2"/>
    <x v="2"/>
  </r>
  <r>
    <x v="5112"/>
    <x v="0"/>
    <x v="7"/>
    <x v="13"/>
    <x v="65"/>
    <x v="154"/>
    <x v="4876"/>
    <x v="1064"/>
    <x v="97"/>
    <x v="97"/>
    <x v="19"/>
    <x v="35"/>
    <x v="6"/>
    <x v="7"/>
    <x v="7"/>
  </r>
  <r>
    <x v="4927"/>
    <x v="1"/>
    <x v="2"/>
    <x v="91"/>
    <x v="71"/>
    <x v="422"/>
    <x v="4702"/>
    <x v="1081"/>
    <x v="97"/>
    <x v="97"/>
    <x v="19"/>
    <x v="35"/>
    <x v="6"/>
    <x v="2"/>
    <x v="2"/>
  </r>
  <r>
    <x v="5094"/>
    <x v="0"/>
    <x v="4"/>
    <x v="30"/>
    <x v="63"/>
    <x v="34"/>
    <x v="4859"/>
    <x v="1107"/>
    <x v="97"/>
    <x v="97"/>
    <x v="19"/>
    <x v="35"/>
    <x v="6"/>
    <x v="4"/>
    <x v="4"/>
  </r>
  <r>
    <x v="5092"/>
    <x v="0"/>
    <x v="4"/>
    <x v="23"/>
    <x v="5"/>
    <x v="92"/>
    <x v="4857"/>
    <x v="1084"/>
    <x v="97"/>
    <x v="97"/>
    <x v="19"/>
    <x v="35"/>
    <x v="6"/>
    <x v="4"/>
    <x v="4"/>
  </r>
  <r>
    <x v="5105"/>
    <x v="0"/>
    <x v="10"/>
    <x v="23"/>
    <x v="10"/>
    <x v="42"/>
    <x v="4870"/>
    <x v="1071"/>
    <x v="97"/>
    <x v="97"/>
    <x v="19"/>
    <x v="35"/>
    <x v="6"/>
    <x v="10"/>
    <x v="10"/>
  </r>
  <r>
    <x v="5114"/>
    <x v="0"/>
    <x v="9"/>
    <x v="52"/>
    <x v="99"/>
    <x v="426"/>
    <x v="4878"/>
    <x v="1082"/>
    <x v="97"/>
    <x v="97"/>
    <x v="19"/>
    <x v="35"/>
    <x v="6"/>
    <x v="9"/>
    <x v="9"/>
  </r>
  <r>
    <x v="5118"/>
    <x v="0"/>
    <x v="11"/>
    <x v="21"/>
    <x v="94"/>
    <x v="6"/>
    <x v="3444"/>
    <x v="1082"/>
    <x v="97"/>
    <x v="97"/>
    <x v="19"/>
    <x v="35"/>
    <x v="6"/>
    <x v="11"/>
    <x v="11"/>
  </r>
  <r>
    <x v="5106"/>
    <x v="0"/>
    <x v="3"/>
    <x v="19"/>
    <x v="27"/>
    <x v="303"/>
    <x v="4871"/>
    <x v="1097"/>
    <x v="97"/>
    <x v="97"/>
    <x v="19"/>
    <x v="35"/>
    <x v="6"/>
    <x v="3"/>
    <x v="3"/>
  </r>
  <r>
    <x v="5103"/>
    <x v="0"/>
    <x v="2"/>
    <x v="12"/>
    <x v="45"/>
    <x v="6"/>
    <x v="4868"/>
    <x v="1083"/>
    <x v="97"/>
    <x v="97"/>
    <x v="19"/>
    <x v="35"/>
    <x v="6"/>
    <x v="2"/>
    <x v="2"/>
  </r>
  <r>
    <x v="5099"/>
    <x v="0"/>
    <x v="8"/>
    <x v="147"/>
    <x v="133"/>
    <x v="3895"/>
    <x v="4864"/>
    <x v="1107"/>
    <x v="97"/>
    <x v="97"/>
    <x v="19"/>
    <x v="35"/>
    <x v="6"/>
    <x v="8"/>
    <x v="8"/>
  </r>
  <r>
    <x v="4923"/>
    <x v="0"/>
    <x v="11"/>
    <x v="21"/>
    <x v="14"/>
    <x v="126"/>
    <x v="4699"/>
    <x v="1074"/>
    <x v="97"/>
    <x v="97"/>
    <x v="19"/>
    <x v="35"/>
    <x v="6"/>
    <x v="11"/>
    <x v="11"/>
  </r>
  <r>
    <x v="5105"/>
    <x v="0"/>
    <x v="7"/>
    <x v="5"/>
    <x v="11"/>
    <x v="12"/>
    <x v="4870"/>
    <x v="1071"/>
    <x v="97"/>
    <x v="97"/>
    <x v="19"/>
    <x v="35"/>
    <x v="6"/>
    <x v="7"/>
    <x v="7"/>
  </r>
  <r>
    <x v="4998"/>
    <x v="0"/>
    <x v="11"/>
    <x v="1"/>
    <x v="34"/>
    <x v="202"/>
    <x v="4770"/>
    <x v="1070"/>
    <x v="97"/>
    <x v="97"/>
    <x v="19"/>
    <x v="35"/>
    <x v="6"/>
    <x v="11"/>
    <x v="11"/>
  </r>
  <r>
    <x v="5112"/>
    <x v="1"/>
    <x v="2"/>
    <x v="31"/>
    <x v="47"/>
    <x v="6"/>
    <x v="4876"/>
    <x v="1064"/>
    <x v="97"/>
    <x v="97"/>
    <x v="19"/>
    <x v="35"/>
    <x v="6"/>
    <x v="2"/>
    <x v="2"/>
  </r>
  <r>
    <x v="5102"/>
    <x v="0"/>
    <x v="1"/>
    <x v="6"/>
    <x v="41"/>
    <x v="34"/>
    <x v="4867"/>
    <x v="1066"/>
    <x v="97"/>
    <x v="97"/>
    <x v="19"/>
    <x v="35"/>
    <x v="6"/>
    <x v="1"/>
    <x v="1"/>
  </r>
  <r>
    <x v="5123"/>
    <x v="0"/>
    <x v="0"/>
    <x v="8"/>
    <x v="98"/>
    <x v="6"/>
    <x v="4886"/>
    <x v="1064"/>
    <x v="97"/>
    <x v="97"/>
    <x v="19"/>
    <x v="35"/>
    <x v="6"/>
    <x v="0"/>
    <x v="0"/>
  </r>
  <r>
    <x v="5096"/>
    <x v="0"/>
    <x v="1"/>
    <x v="70"/>
    <x v="38"/>
    <x v="363"/>
    <x v="4861"/>
    <x v="1092"/>
    <x v="97"/>
    <x v="97"/>
    <x v="19"/>
    <x v="35"/>
    <x v="6"/>
    <x v="1"/>
    <x v="1"/>
  </r>
  <r>
    <x v="5111"/>
    <x v="0"/>
    <x v="1"/>
    <x v="17"/>
    <x v="7"/>
    <x v="34"/>
    <x v="4875"/>
    <x v="1082"/>
    <x v="97"/>
    <x v="97"/>
    <x v="19"/>
    <x v="35"/>
    <x v="6"/>
    <x v="1"/>
    <x v="1"/>
  </r>
  <r>
    <x v="4931"/>
    <x v="0"/>
    <x v="3"/>
    <x v="21"/>
    <x v="65"/>
    <x v="75"/>
    <x v="4706"/>
    <x v="1068"/>
    <x v="97"/>
    <x v="97"/>
    <x v="19"/>
    <x v="35"/>
    <x v="6"/>
    <x v="3"/>
    <x v="3"/>
  </r>
  <r>
    <x v="5006"/>
    <x v="0"/>
    <x v="11"/>
    <x v="65"/>
    <x v="15"/>
    <x v="146"/>
    <x v="4777"/>
    <x v="1105"/>
    <x v="97"/>
    <x v="97"/>
    <x v="19"/>
    <x v="35"/>
    <x v="6"/>
    <x v="11"/>
    <x v="11"/>
  </r>
  <r>
    <x v="5093"/>
    <x v="0"/>
    <x v="5"/>
    <x v="12"/>
    <x v="45"/>
    <x v="6"/>
    <x v="4858"/>
    <x v="1105"/>
    <x v="97"/>
    <x v="97"/>
    <x v="19"/>
    <x v="35"/>
    <x v="6"/>
    <x v="5"/>
    <x v="5"/>
  </r>
  <r>
    <x v="5000"/>
    <x v="0"/>
    <x v="0"/>
    <x v="0"/>
    <x v="13"/>
    <x v="229"/>
    <x v="4772"/>
    <x v="1062"/>
    <x v="97"/>
    <x v="97"/>
    <x v="19"/>
    <x v="35"/>
    <x v="6"/>
    <x v="0"/>
    <x v="0"/>
  </r>
  <r>
    <x v="5124"/>
    <x v="0"/>
    <x v="0"/>
    <x v="75"/>
    <x v="43"/>
    <x v="120"/>
    <x v="988"/>
    <x v="1089"/>
    <x v="97"/>
    <x v="97"/>
    <x v="19"/>
    <x v="35"/>
    <x v="6"/>
    <x v="0"/>
    <x v="0"/>
  </r>
  <r>
    <x v="5093"/>
    <x v="0"/>
    <x v="6"/>
    <x v="93"/>
    <x v="13"/>
    <x v="389"/>
    <x v="4858"/>
    <x v="1105"/>
    <x v="97"/>
    <x v="97"/>
    <x v="19"/>
    <x v="35"/>
    <x v="6"/>
    <x v="6"/>
    <x v="6"/>
  </r>
  <r>
    <x v="5111"/>
    <x v="0"/>
    <x v="10"/>
    <x v="6"/>
    <x v="6"/>
    <x v="6"/>
    <x v="4875"/>
    <x v="1082"/>
    <x v="97"/>
    <x v="97"/>
    <x v="19"/>
    <x v="35"/>
    <x v="6"/>
    <x v="10"/>
    <x v="10"/>
  </r>
  <r>
    <x v="5096"/>
    <x v="0"/>
    <x v="10"/>
    <x v="8"/>
    <x v="85"/>
    <x v="31"/>
    <x v="4861"/>
    <x v="1092"/>
    <x v="97"/>
    <x v="97"/>
    <x v="19"/>
    <x v="35"/>
    <x v="6"/>
    <x v="10"/>
    <x v="10"/>
  </r>
  <r>
    <x v="5107"/>
    <x v="0"/>
    <x v="0"/>
    <x v="16"/>
    <x v="45"/>
    <x v="145"/>
    <x v="4872"/>
    <x v="1077"/>
    <x v="97"/>
    <x v="97"/>
    <x v="19"/>
    <x v="35"/>
    <x v="6"/>
    <x v="0"/>
    <x v="0"/>
  </r>
  <r>
    <x v="5110"/>
    <x v="0"/>
    <x v="5"/>
    <x v="79"/>
    <x v="13"/>
    <x v="37"/>
    <x v="4874"/>
    <x v="1094"/>
    <x v="97"/>
    <x v="97"/>
    <x v="19"/>
    <x v="35"/>
    <x v="6"/>
    <x v="5"/>
    <x v="5"/>
  </r>
  <r>
    <x v="5103"/>
    <x v="1"/>
    <x v="2"/>
    <x v="12"/>
    <x v="45"/>
    <x v="6"/>
    <x v="4868"/>
    <x v="1083"/>
    <x v="97"/>
    <x v="97"/>
    <x v="19"/>
    <x v="35"/>
    <x v="6"/>
    <x v="2"/>
    <x v="2"/>
  </r>
  <r>
    <x v="5001"/>
    <x v="0"/>
    <x v="2"/>
    <x v="90"/>
    <x v="96"/>
    <x v="809"/>
    <x v="4773"/>
    <x v="1096"/>
    <x v="97"/>
    <x v="97"/>
    <x v="19"/>
    <x v="35"/>
    <x v="6"/>
    <x v="2"/>
    <x v="2"/>
  </r>
  <r>
    <x v="4999"/>
    <x v="0"/>
    <x v="8"/>
    <x v="92"/>
    <x v="5"/>
    <x v="389"/>
    <x v="4771"/>
    <x v="1071"/>
    <x v="97"/>
    <x v="97"/>
    <x v="19"/>
    <x v="35"/>
    <x v="6"/>
    <x v="8"/>
    <x v="8"/>
  </r>
  <r>
    <x v="5097"/>
    <x v="0"/>
    <x v="1"/>
    <x v="24"/>
    <x v="30"/>
    <x v="6"/>
    <x v="4862"/>
    <x v="1061"/>
    <x v="97"/>
    <x v="97"/>
    <x v="19"/>
    <x v="35"/>
    <x v="6"/>
    <x v="1"/>
    <x v="1"/>
  </r>
  <r>
    <x v="5123"/>
    <x v="0"/>
    <x v="11"/>
    <x v="3"/>
    <x v="23"/>
    <x v="31"/>
    <x v="4886"/>
    <x v="1064"/>
    <x v="97"/>
    <x v="97"/>
    <x v="19"/>
    <x v="35"/>
    <x v="6"/>
    <x v="11"/>
    <x v="11"/>
  </r>
  <r>
    <x v="5008"/>
    <x v="0"/>
    <x v="1"/>
    <x v="9"/>
    <x v="63"/>
    <x v="76"/>
    <x v="4779"/>
    <x v="1106"/>
    <x v="97"/>
    <x v="97"/>
    <x v="19"/>
    <x v="35"/>
    <x v="6"/>
    <x v="1"/>
    <x v="1"/>
  </r>
  <r>
    <x v="4919"/>
    <x v="0"/>
    <x v="3"/>
    <x v="9"/>
    <x v="8"/>
    <x v="8"/>
    <x v="4696"/>
    <x v="1086"/>
    <x v="97"/>
    <x v="97"/>
    <x v="19"/>
    <x v="35"/>
    <x v="6"/>
    <x v="3"/>
    <x v="3"/>
  </r>
  <r>
    <x v="5098"/>
    <x v="0"/>
    <x v="9"/>
    <x v="24"/>
    <x v="26"/>
    <x v="137"/>
    <x v="4863"/>
    <x v="1074"/>
    <x v="97"/>
    <x v="97"/>
    <x v="19"/>
    <x v="35"/>
    <x v="6"/>
    <x v="9"/>
    <x v="9"/>
  </r>
  <r>
    <x v="5005"/>
    <x v="0"/>
    <x v="3"/>
    <x v="18"/>
    <x v="49"/>
    <x v="160"/>
    <x v="4776"/>
    <x v="1084"/>
    <x v="97"/>
    <x v="97"/>
    <x v="19"/>
    <x v="35"/>
    <x v="6"/>
    <x v="3"/>
    <x v="3"/>
  </r>
  <r>
    <x v="5092"/>
    <x v="0"/>
    <x v="9"/>
    <x v="4"/>
    <x v="38"/>
    <x v="19"/>
    <x v="4857"/>
    <x v="1084"/>
    <x v="97"/>
    <x v="97"/>
    <x v="19"/>
    <x v="35"/>
    <x v="6"/>
    <x v="9"/>
    <x v="9"/>
  </r>
  <r>
    <x v="4935"/>
    <x v="0"/>
    <x v="9"/>
    <x v="35"/>
    <x v="32"/>
    <x v="1863"/>
    <x v="4709"/>
    <x v="1094"/>
    <x v="97"/>
    <x v="97"/>
    <x v="19"/>
    <x v="35"/>
    <x v="6"/>
    <x v="9"/>
    <x v="9"/>
  </r>
  <r>
    <x v="4921"/>
    <x v="0"/>
    <x v="7"/>
    <x v="93"/>
    <x v="0"/>
    <x v="187"/>
    <x v="4697"/>
    <x v="1075"/>
    <x v="97"/>
    <x v="97"/>
    <x v="19"/>
    <x v="35"/>
    <x v="6"/>
    <x v="7"/>
    <x v="7"/>
  </r>
  <r>
    <x v="5007"/>
    <x v="0"/>
    <x v="4"/>
    <x v="11"/>
    <x v="56"/>
    <x v="164"/>
    <x v="4778"/>
    <x v="1061"/>
    <x v="97"/>
    <x v="97"/>
    <x v="19"/>
    <x v="35"/>
    <x v="6"/>
    <x v="4"/>
    <x v="4"/>
  </r>
  <r>
    <x v="5113"/>
    <x v="1"/>
    <x v="2"/>
    <x v="2"/>
    <x v="2"/>
    <x v="2"/>
    <x v="4877"/>
    <x v="1076"/>
    <x v="97"/>
    <x v="97"/>
    <x v="19"/>
    <x v="35"/>
    <x v="6"/>
    <x v="2"/>
    <x v="2"/>
  </r>
  <r>
    <x v="5139"/>
    <x v="0"/>
    <x v="11"/>
    <x v="24"/>
    <x v="59"/>
    <x v="105"/>
    <x v="4900"/>
    <x v="1063"/>
    <x v="97"/>
    <x v="97"/>
    <x v="19"/>
    <x v="35"/>
    <x v="6"/>
    <x v="11"/>
    <x v="11"/>
  </r>
  <r>
    <x v="4922"/>
    <x v="0"/>
    <x v="7"/>
    <x v="9"/>
    <x v="63"/>
    <x v="76"/>
    <x v="4698"/>
    <x v="1088"/>
    <x v="97"/>
    <x v="97"/>
    <x v="19"/>
    <x v="35"/>
    <x v="6"/>
    <x v="7"/>
    <x v="7"/>
  </r>
  <r>
    <x v="5107"/>
    <x v="0"/>
    <x v="11"/>
    <x v="79"/>
    <x v="94"/>
    <x v="39"/>
    <x v="4872"/>
    <x v="1077"/>
    <x v="97"/>
    <x v="97"/>
    <x v="19"/>
    <x v="35"/>
    <x v="6"/>
    <x v="11"/>
    <x v="11"/>
  </r>
  <r>
    <x v="4935"/>
    <x v="1"/>
    <x v="2"/>
    <x v="83"/>
    <x v="119"/>
    <x v="92"/>
    <x v="4709"/>
    <x v="1094"/>
    <x v="97"/>
    <x v="97"/>
    <x v="19"/>
    <x v="35"/>
    <x v="6"/>
    <x v="2"/>
    <x v="2"/>
  </r>
  <r>
    <x v="4919"/>
    <x v="0"/>
    <x v="10"/>
    <x v="8"/>
    <x v="94"/>
    <x v="73"/>
    <x v="4696"/>
    <x v="1086"/>
    <x v="97"/>
    <x v="97"/>
    <x v="19"/>
    <x v="35"/>
    <x v="6"/>
    <x v="10"/>
    <x v="10"/>
  </r>
  <r>
    <x v="5099"/>
    <x v="1"/>
    <x v="2"/>
    <x v="167"/>
    <x v="165"/>
    <x v="3896"/>
    <x v="4864"/>
    <x v="1107"/>
    <x v="97"/>
    <x v="97"/>
    <x v="19"/>
    <x v="35"/>
    <x v="6"/>
    <x v="2"/>
    <x v="2"/>
  </r>
  <r>
    <x v="5115"/>
    <x v="0"/>
    <x v="9"/>
    <x v="63"/>
    <x v="36"/>
    <x v="337"/>
    <x v="4879"/>
    <x v="1106"/>
    <x v="97"/>
    <x v="97"/>
    <x v="19"/>
    <x v="35"/>
    <x v="6"/>
    <x v="9"/>
    <x v="9"/>
  </r>
  <r>
    <x v="5009"/>
    <x v="0"/>
    <x v="11"/>
    <x v="3"/>
    <x v="7"/>
    <x v="39"/>
    <x v="4780"/>
    <x v="1071"/>
    <x v="97"/>
    <x v="97"/>
    <x v="19"/>
    <x v="35"/>
    <x v="6"/>
    <x v="11"/>
    <x v="11"/>
  </r>
  <r>
    <x v="5097"/>
    <x v="0"/>
    <x v="5"/>
    <x v="16"/>
    <x v="45"/>
    <x v="145"/>
    <x v="4862"/>
    <x v="1061"/>
    <x v="97"/>
    <x v="97"/>
    <x v="19"/>
    <x v="35"/>
    <x v="6"/>
    <x v="5"/>
    <x v="5"/>
  </r>
  <r>
    <x v="4996"/>
    <x v="0"/>
    <x v="4"/>
    <x v="11"/>
    <x v="10"/>
    <x v="11"/>
    <x v="4768"/>
    <x v="1060"/>
    <x v="97"/>
    <x v="97"/>
    <x v="19"/>
    <x v="35"/>
    <x v="6"/>
    <x v="4"/>
    <x v="4"/>
  </r>
  <r>
    <x v="5106"/>
    <x v="0"/>
    <x v="1"/>
    <x v="83"/>
    <x v="114"/>
    <x v="24"/>
    <x v="4871"/>
    <x v="1097"/>
    <x v="97"/>
    <x v="97"/>
    <x v="19"/>
    <x v="35"/>
    <x v="6"/>
    <x v="1"/>
    <x v="1"/>
  </r>
  <r>
    <x v="5008"/>
    <x v="0"/>
    <x v="5"/>
    <x v="16"/>
    <x v="17"/>
    <x v="6"/>
    <x v="4779"/>
    <x v="1106"/>
    <x v="97"/>
    <x v="97"/>
    <x v="19"/>
    <x v="35"/>
    <x v="6"/>
    <x v="5"/>
    <x v="5"/>
  </r>
  <r>
    <x v="5001"/>
    <x v="0"/>
    <x v="4"/>
    <x v="26"/>
    <x v="54"/>
    <x v="160"/>
    <x v="4773"/>
    <x v="1096"/>
    <x v="97"/>
    <x v="97"/>
    <x v="19"/>
    <x v="35"/>
    <x v="6"/>
    <x v="4"/>
    <x v="4"/>
  </r>
  <r>
    <x v="5103"/>
    <x v="0"/>
    <x v="7"/>
    <x v="12"/>
    <x v="45"/>
    <x v="6"/>
    <x v="4868"/>
    <x v="1083"/>
    <x v="97"/>
    <x v="97"/>
    <x v="19"/>
    <x v="35"/>
    <x v="6"/>
    <x v="7"/>
    <x v="7"/>
  </r>
  <r>
    <x v="5007"/>
    <x v="0"/>
    <x v="7"/>
    <x v="10"/>
    <x v="18"/>
    <x v="13"/>
    <x v="4778"/>
    <x v="1061"/>
    <x v="97"/>
    <x v="97"/>
    <x v="19"/>
    <x v="35"/>
    <x v="6"/>
    <x v="7"/>
    <x v="7"/>
  </r>
  <r>
    <x v="5099"/>
    <x v="0"/>
    <x v="4"/>
    <x v="95"/>
    <x v="25"/>
    <x v="7"/>
    <x v="4864"/>
    <x v="1107"/>
    <x v="97"/>
    <x v="97"/>
    <x v="19"/>
    <x v="35"/>
    <x v="6"/>
    <x v="4"/>
    <x v="4"/>
  </r>
  <r>
    <x v="4922"/>
    <x v="1"/>
    <x v="2"/>
    <x v="80"/>
    <x v="20"/>
    <x v="312"/>
    <x v="4698"/>
    <x v="1088"/>
    <x v="97"/>
    <x v="97"/>
    <x v="19"/>
    <x v="35"/>
    <x v="6"/>
    <x v="2"/>
    <x v="2"/>
  </r>
  <r>
    <x v="5098"/>
    <x v="0"/>
    <x v="7"/>
    <x v="10"/>
    <x v="65"/>
    <x v="546"/>
    <x v="4863"/>
    <x v="1074"/>
    <x v="97"/>
    <x v="97"/>
    <x v="19"/>
    <x v="35"/>
    <x v="6"/>
    <x v="7"/>
    <x v="7"/>
  </r>
  <r>
    <x v="5105"/>
    <x v="0"/>
    <x v="1"/>
    <x v="82"/>
    <x v="102"/>
    <x v="185"/>
    <x v="4870"/>
    <x v="1071"/>
    <x v="97"/>
    <x v="97"/>
    <x v="19"/>
    <x v="35"/>
    <x v="6"/>
    <x v="1"/>
    <x v="1"/>
  </r>
  <r>
    <x v="5109"/>
    <x v="0"/>
    <x v="3"/>
    <x v="18"/>
    <x v="39"/>
    <x v="75"/>
    <x v="2955"/>
    <x v="1089"/>
    <x v="97"/>
    <x v="97"/>
    <x v="19"/>
    <x v="35"/>
    <x v="6"/>
    <x v="3"/>
    <x v="3"/>
  </r>
  <r>
    <x v="5008"/>
    <x v="0"/>
    <x v="10"/>
    <x v="8"/>
    <x v="85"/>
    <x v="31"/>
    <x v="4779"/>
    <x v="1106"/>
    <x v="97"/>
    <x v="97"/>
    <x v="19"/>
    <x v="35"/>
    <x v="6"/>
    <x v="10"/>
    <x v="10"/>
  </r>
  <r>
    <x v="5097"/>
    <x v="0"/>
    <x v="6"/>
    <x v="8"/>
    <x v="18"/>
    <x v="145"/>
    <x v="4862"/>
    <x v="1061"/>
    <x v="97"/>
    <x v="97"/>
    <x v="19"/>
    <x v="35"/>
    <x v="6"/>
    <x v="6"/>
    <x v="6"/>
  </r>
  <r>
    <x v="5003"/>
    <x v="0"/>
    <x v="5"/>
    <x v="12"/>
    <x v="45"/>
    <x v="6"/>
    <x v="819"/>
    <x v="1094"/>
    <x v="97"/>
    <x v="97"/>
    <x v="19"/>
    <x v="35"/>
    <x v="6"/>
    <x v="5"/>
    <x v="5"/>
  </r>
  <r>
    <x v="5100"/>
    <x v="0"/>
    <x v="3"/>
    <x v="57"/>
    <x v="10"/>
    <x v="19"/>
    <x v="4865"/>
    <x v="1081"/>
    <x v="97"/>
    <x v="97"/>
    <x v="19"/>
    <x v="35"/>
    <x v="6"/>
    <x v="3"/>
    <x v="3"/>
  </r>
  <r>
    <x v="5112"/>
    <x v="0"/>
    <x v="3"/>
    <x v="26"/>
    <x v="3"/>
    <x v="77"/>
    <x v="4876"/>
    <x v="1064"/>
    <x v="97"/>
    <x v="97"/>
    <x v="19"/>
    <x v="35"/>
    <x v="6"/>
    <x v="3"/>
    <x v="3"/>
  </r>
  <r>
    <x v="4996"/>
    <x v="0"/>
    <x v="9"/>
    <x v="54"/>
    <x v="24"/>
    <x v="258"/>
    <x v="4768"/>
    <x v="1060"/>
    <x v="97"/>
    <x v="97"/>
    <x v="19"/>
    <x v="35"/>
    <x v="6"/>
    <x v="9"/>
    <x v="9"/>
  </r>
  <r>
    <x v="4922"/>
    <x v="0"/>
    <x v="2"/>
    <x v="80"/>
    <x v="20"/>
    <x v="312"/>
    <x v="4698"/>
    <x v="1088"/>
    <x v="97"/>
    <x v="97"/>
    <x v="19"/>
    <x v="35"/>
    <x v="6"/>
    <x v="2"/>
    <x v="2"/>
  </r>
  <r>
    <x v="5001"/>
    <x v="1"/>
    <x v="2"/>
    <x v="98"/>
    <x v="96"/>
    <x v="879"/>
    <x v="4773"/>
    <x v="1096"/>
    <x v="97"/>
    <x v="97"/>
    <x v="19"/>
    <x v="35"/>
    <x v="6"/>
    <x v="2"/>
    <x v="2"/>
  </r>
  <r>
    <x v="5094"/>
    <x v="0"/>
    <x v="9"/>
    <x v="26"/>
    <x v="36"/>
    <x v="6"/>
    <x v="4859"/>
    <x v="1107"/>
    <x v="97"/>
    <x v="97"/>
    <x v="19"/>
    <x v="35"/>
    <x v="6"/>
    <x v="9"/>
    <x v="9"/>
  </r>
  <r>
    <x v="5095"/>
    <x v="0"/>
    <x v="6"/>
    <x v="20"/>
    <x v="9"/>
    <x v="102"/>
    <x v="4860"/>
    <x v="1083"/>
    <x v="97"/>
    <x v="97"/>
    <x v="19"/>
    <x v="35"/>
    <x v="6"/>
    <x v="6"/>
    <x v="6"/>
  </r>
  <r>
    <x v="4935"/>
    <x v="0"/>
    <x v="2"/>
    <x v="39"/>
    <x v="119"/>
    <x v="78"/>
    <x v="4709"/>
    <x v="1094"/>
    <x v="97"/>
    <x v="97"/>
    <x v="19"/>
    <x v="35"/>
    <x v="6"/>
    <x v="2"/>
    <x v="2"/>
  </r>
  <r>
    <x v="5106"/>
    <x v="0"/>
    <x v="10"/>
    <x v="50"/>
    <x v="26"/>
    <x v="50"/>
    <x v="4871"/>
    <x v="1097"/>
    <x v="97"/>
    <x v="97"/>
    <x v="19"/>
    <x v="35"/>
    <x v="6"/>
    <x v="10"/>
    <x v="10"/>
  </r>
  <r>
    <x v="5093"/>
    <x v="0"/>
    <x v="0"/>
    <x v="20"/>
    <x v="41"/>
    <x v="73"/>
    <x v="4858"/>
    <x v="1105"/>
    <x v="97"/>
    <x v="97"/>
    <x v="19"/>
    <x v="35"/>
    <x v="6"/>
    <x v="0"/>
    <x v="0"/>
  </r>
  <r>
    <x v="4921"/>
    <x v="0"/>
    <x v="9"/>
    <x v="5"/>
    <x v="43"/>
    <x v="6"/>
    <x v="4697"/>
    <x v="1075"/>
    <x v="97"/>
    <x v="97"/>
    <x v="19"/>
    <x v="35"/>
    <x v="6"/>
    <x v="9"/>
    <x v="9"/>
  </r>
  <r>
    <x v="5096"/>
    <x v="0"/>
    <x v="3"/>
    <x v="23"/>
    <x v="36"/>
    <x v="291"/>
    <x v="4861"/>
    <x v="1092"/>
    <x v="97"/>
    <x v="97"/>
    <x v="19"/>
    <x v="35"/>
    <x v="6"/>
    <x v="3"/>
    <x v="3"/>
  </r>
  <r>
    <x v="5113"/>
    <x v="0"/>
    <x v="8"/>
    <x v="18"/>
    <x v="32"/>
    <x v="427"/>
    <x v="4877"/>
    <x v="1076"/>
    <x v="97"/>
    <x v="97"/>
    <x v="19"/>
    <x v="35"/>
    <x v="6"/>
    <x v="8"/>
    <x v="8"/>
  </r>
  <r>
    <x v="4997"/>
    <x v="0"/>
    <x v="2"/>
    <x v="7"/>
    <x v="62"/>
    <x v="69"/>
    <x v="4769"/>
    <x v="1075"/>
    <x v="97"/>
    <x v="97"/>
    <x v="19"/>
    <x v="35"/>
    <x v="6"/>
    <x v="2"/>
    <x v="2"/>
  </r>
  <r>
    <x v="5097"/>
    <x v="0"/>
    <x v="10"/>
    <x v="0"/>
    <x v="13"/>
    <x v="229"/>
    <x v="4862"/>
    <x v="1061"/>
    <x v="97"/>
    <x v="97"/>
    <x v="19"/>
    <x v="35"/>
    <x v="6"/>
    <x v="10"/>
    <x v="10"/>
  </r>
  <r>
    <x v="5114"/>
    <x v="0"/>
    <x v="1"/>
    <x v="91"/>
    <x v="105"/>
    <x v="835"/>
    <x v="4878"/>
    <x v="1082"/>
    <x v="97"/>
    <x v="97"/>
    <x v="19"/>
    <x v="35"/>
    <x v="6"/>
    <x v="1"/>
    <x v="1"/>
  </r>
  <r>
    <x v="5109"/>
    <x v="0"/>
    <x v="4"/>
    <x v="19"/>
    <x v="66"/>
    <x v="186"/>
    <x v="2955"/>
    <x v="1089"/>
    <x v="97"/>
    <x v="97"/>
    <x v="19"/>
    <x v="35"/>
    <x v="6"/>
    <x v="4"/>
    <x v="4"/>
  </r>
  <r>
    <x v="4998"/>
    <x v="0"/>
    <x v="0"/>
    <x v="0"/>
    <x v="41"/>
    <x v="6"/>
    <x v="4770"/>
    <x v="1070"/>
    <x v="97"/>
    <x v="97"/>
    <x v="19"/>
    <x v="35"/>
    <x v="6"/>
    <x v="0"/>
    <x v="0"/>
  </r>
  <r>
    <x v="5114"/>
    <x v="0"/>
    <x v="3"/>
    <x v="56"/>
    <x v="2"/>
    <x v="537"/>
    <x v="4878"/>
    <x v="1082"/>
    <x v="97"/>
    <x v="97"/>
    <x v="19"/>
    <x v="35"/>
    <x v="6"/>
    <x v="3"/>
    <x v="3"/>
  </r>
  <r>
    <x v="5003"/>
    <x v="0"/>
    <x v="6"/>
    <x v="0"/>
    <x v="85"/>
    <x v="126"/>
    <x v="819"/>
    <x v="1094"/>
    <x v="97"/>
    <x v="97"/>
    <x v="19"/>
    <x v="35"/>
    <x v="6"/>
    <x v="6"/>
    <x v="6"/>
  </r>
  <r>
    <x v="5101"/>
    <x v="1"/>
    <x v="2"/>
    <x v="36"/>
    <x v="31"/>
    <x v="39"/>
    <x v="4866"/>
    <x v="1076"/>
    <x v="97"/>
    <x v="97"/>
    <x v="19"/>
    <x v="35"/>
    <x v="6"/>
    <x v="2"/>
    <x v="2"/>
  </r>
  <r>
    <x v="4999"/>
    <x v="0"/>
    <x v="2"/>
    <x v="13"/>
    <x v="16"/>
    <x v="1816"/>
    <x v="4771"/>
    <x v="1071"/>
    <x v="97"/>
    <x v="97"/>
    <x v="19"/>
    <x v="35"/>
    <x v="6"/>
    <x v="2"/>
    <x v="2"/>
  </r>
  <r>
    <x v="5105"/>
    <x v="0"/>
    <x v="3"/>
    <x v="50"/>
    <x v="24"/>
    <x v="117"/>
    <x v="4870"/>
    <x v="1071"/>
    <x v="97"/>
    <x v="97"/>
    <x v="19"/>
    <x v="35"/>
    <x v="6"/>
    <x v="3"/>
    <x v="3"/>
  </r>
  <r>
    <x v="5001"/>
    <x v="0"/>
    <x v="9"/>
    <x v="42"/>
    <x v="19"/>
    <x v="745"/>
    <x v="4773"/>
    <x v="1096"/>
    <x v="97"/>
    <x v="97"/>
    <x v="19"/>
    <x v="35"/>
    <x v="6"/>
    <x v="9"/>
    <x v="9"/>
  </r>
  <r>
    <x v="5139"/>
    <x v="0"/>
    <x v="5"/>
    <x v="12"/>
    <x v="98"/>
    <x v="102"/>
    <x v="4900"/>
    <x v="1063"/>
    <x v="97"/>
    <x v="97"/>
    <x v="19"/>
    <x v="35"/>
    <x v="6"/>
    <x v="5"/>
    <x v="5"/>
  </r>
  <r>
    <x v="4936"/>
    <x v="0"/>
    <x v="11"/>
    <x v="135"/>
    <x v="135"/>
    <x v="3730"/>
    <x v="4710"/>
    <x v="1095"/>
    <x v="97"/>
    <x v="97"/>
    <x v="19"/>
    <x v="35"/>
    <x v="6"/>
    <x v="11"/>
    <x v="11"/>
  </r>
  <r>
    <x v="4929"/>
    <x v="0"/>
    <x v="11"/>
    <x v="27"/>
    <x v="2"/>
    <x v="1335"/>
    <x v="4704"/>
    <x v="1080"/>
    <x v="97"/>
    <x v="97"/>
    <x v="19"/>
    <x v="35"/>
    <x v="6"/>
    <x v="11"/>
    <x v="11"/>
  </r>
  <r>
    <x v="4924"/>
    <x v="0"/>
    <x v="0"/>
    <x v="92"/>
    <x v="62"/>
    <x v="187"/>
    <x v="3278"/>
    <x v="1089"/>
    <x v="97"/>
    <x v="97"/>
    <x v="19"/>
    <x v="35"/>
    <x v="6"/>
    <x v="0"/>
    <x v="0"/>
  </r>
  <r>
    <x v="5139"/>
    <x v="0"/>
    <x v="6"/>
    <x v="92"/>
    <x v="5"/>
    <x v="389"/>
    <x v="4900"/>
    <x v="1063"/>
    <x v="97"/>
    <x v="97"/>
    <x v="19"/>
    <x v="35"/>
    <x v="6"/>
    <x v="6"/>
    <x v="6"/>
  </r>
  <r>
    <x v="5115"/>
    <x v="0"/>
    <x v="7"/>
    <x v="0"/>
    <x v="98"/>
    <x v="11"/>
    <x v="4879"/>
    <x v="1106"/>
    <x v="97"/>
    <x v="97"/>
    <x v="19"/>
    <x v="35"/>
    <x v="6"/>
    <x v="7"/>
    <x v="7"/>
  </r>
  <r>
    <x v="4927"/>
    <x v="0"/>
    <x v="7"/>
    <x v="7"/>
    <x v="8"/>
    <x v="11"/>
    <x v="4702"/>
    <x v="1081"/>
    <x v="97"/>
    <x v="97"/>
    <x v="19"/>
    <x v="35"/>
    <x v="6"/>
    <x v="7"/>
    <x v="7"/>
  </r>
  <r>
    <x v="4928"/>
    <x v="0"/>
    <x v="0"/>
    <x v="16"/>
    <x v="45"/>
    <x v="145"/>
    <x v="4703"/>
    <x v="1090"/>
    <x v="97"/>
    <x v="97"/>
    <x v="19"/>
    <x v="35"/>
    <x v="6"/>
    <x v="0"/>
    <x v="0"/>
  </r>
  <r>
    <x v="4932"/>
    <x v="0"/>
    <x v="2"/>
    <x v="48"/>
    <x v="56"/>
    <x v="63"/>
    <x v="4707"/>
    <x v="1091"/>
    <x v="97"/>
    <x v="97"/>
    <x v="19"/>
    <x v="35"/>
    <x v="6"/>
    <x v="2"/>
    <x v="2"/>
  </r>
  <r>
    <x v="5106"/>
    <x v="0"/>
    <x v="7"/>
    <x v="23"/>
    <x v="5"/>
    <x v="92"/>
    <x v="4871"/>
    <x v="1097"/>
    <x v="97"/>
    <x v="97"/>
    <x v="19"/>
    <x v="35"/>
    <x v="6"/>
    <x v="7"/>
    <x v="7"/>
  </r>
  <r>
    <x v="5094"/>
    <x v="0"/>
    <x v="2"/>
    <x v="92"/>
    <x v="62"/>
    <x v="187"/>
    <x v="4859"/>
    <x v="1107"/>
    <x v="97"/>
    <x v="97"/>
    <x v="19"/>
    <x v="35"/>
    <x v="6"/>
    <x v="2"/>
    <x v="2"/>
  </r>
  <r>
    <x v="5007"/>
    <x v="0"/>
    <x v="2"/>
    <x v="2"/>
    <x v="58"/>
    <x v="1043"/>
    <x v="4778"/>
    <x v="1061"/>
    <x v="97"/>
    <x v="97"/>
    <x v="19"/>
    <x v="35"/>
    <x v="6"/>
    <x v="2"/>
    <x v="2"/>
  </r>
  <r>
    <x v="4932"/>
    <x v="0"/>
    <x v="8"/>
    <x v="1"/>
    <x v="54"/>
    <x v="61"/>
    <x v="4707"/>
    <x v="1091"/>
    <x v="97"/>
    <x v="97"/>
    <x v="19"/>
    <x v="35"/>
    <x v="6"/>
    <x v="8"/>
    <x v="8"/>
  </r>
  <r>
    <x v="5125"/>
    <x v="0"/>
    <x v="6"/>
    <x v="5"/>
    <x v="7"/>
    <x v="152"/>
    <x v="4887"/>
    <x v="1085"/>
    <x v="97"/>
    <x v="97"/>
    <x v="19"/>
    <x v="35"/>
    <x v="6"/>
    <x v="6"/>
    <x v="6"/>
  </r>
  <r>
    <x v="5007"/>
    <x v="0"/>
    <x v="9"/>
    <x v="49"/>
    <x v="75"/>
    <x v="97"/>
    <x v="4778"/>
    <x v="1061"/>
    <x v="97"/>
    <x v="97"/>
    <x v="19"/>
    <x v="35"/>
    <x v="6"/>
    <x v="9"/>
    <x v="9"/>
  </r>
  <r>
    <x v="5117"/>
    <x v="0"/>
    <x v="5"/>
    <x v="0"/>
    <x v="98"/>
    <x v="11"/>
    <x v="4881"/>
    <x v="1105"/>
    <x v="97"/>
    <x v="97"/>
    <x v="19"/>
    <x v="35"/>
    <x v="6"/>
    <x v="5"/>
    <x v="5"/>
  </r>
  <r>
    <x v="5118"/>
    <x v="0"/>
    <x v="0"/>
    <x v="75"/>
    <x v="91"/>
    <x v="124"/>
    <x v="3444"/>
    <x v="1082"/>
    <x v="97"/>
    <x v="97"/>
    <x v="19"/>
    <x v="35"/>
    <x v="6"/>
    <x v="0"/>
    <x v="0"/>
  </r>
  <r>
    <x v="4932"/>
    <x v="1"/>
    <x v="2"/>
    <x v="63"/>
    <x v="56"/>
    <x v="107"/>
    <x v="4707"/>
    <x v="1091"/>
    <x v="97"/>
    <x v="97"/>
    <x v="19"/>
    <x v="35"/>
    <x v="6"/>
    <x v="2"/>
    <x v="2"/>
  </r>
  <r>
    <x v="5002"/>
    <x v="0"/>
    <x v="11"/>
    <x v="30"/>
    <x v="15"/>
    <x v="1533"/>
    <x v="4774"/>
    <x v="1082"/>
    <x v="97"/>
    <x v="97"/>
    <x v="19"/>
    <x v="35"/>
    <x v="6"/>
    <x v="11"/>
    <x v="11"/>
  </r>
  <r>
    <x v="5094"/>
    <x v="1"/>
    <x v="2"/>
    <x v="7"/>
    <x v="43"/>
    <x v="50"/>
    <x v="4859"/>
    <x v="1107"/>
    <x v="97"/>
    <x v="97"/>
    <x v="19"/>
    <x v="35"/>
    <x v="6"/>
    <x v="2"/>
    <x v="2"/>
  </r>
  <r>
    <x v="5102"/>
    <x v="0"/>
    <x v="10"/>
    <x v="20"/>
    <x v="12"/>
    <x v="6"/>
    <x v="4867"/>
    <x v="1066"/>
    <x v="97"/>
    <x v="97"/>
    <x v="19"/>
    <x v="35"/>
    <x v="6"/>
    <x v="10"/>
    <x v="10"/>
  </r>
  <r>
    <x v="4999"/>
    <x v="0"/>
    <x v="4"/>
    <x v="21"/>
    <x v="62"/>
    <x v="0"/>
    <x v="4771"/>
    <x v="1071"/>
    <x v="97"/>
    <x v="97"/>
    <x v="19"/>
    <x v="35"/>
    <x v="6"/>
    <x v="4"/>
    <x v="4"/>
  </r>
  <r>
    <x v="4922"/>
    <x v="0"/>
    <x v="9"/>
    <x v="31"/>
    <x v="51"/>
    <x v="9"/>
    <x v="4698"/>
    <x v="1088"/>
    <x v="97"/>
    <x v="97"/>
    <x v="19"/>
    <x v="35"/>
    <x v="6"/>
    <x v="9"/>
    <x v="9"/>
  </r>
  <r>
    <x v="5113"/>
    <x v="0"/>
    <x v="4"/>
    <x v="35"/>
    <x v="59"/>
    <x v="230"/>
    <x v="4877"/>
    <x v="1076"/>
    <x v="97"/>
    <x v="97"/>
    <x v="19"/>
    <x v="35"/>
    <x v="6"/>
    <x v="4"/>
    <x v="4"/>
  </r>
  <r>
    <x v="5111"/>
    <x v="0"/>
    <x v="5"/>
    <x v="75"/>
    <x v="91"/>
    <x v="124"/>
    <x v="4875"/>
    <x v="1082"/>
    <x v="97"/>
    <x v="97"/>
    <x v="19"/>
    <x v="35"/>
    <x v="6"/>
    <x v="5"/>
    <x v="5"/>
  </r>
  <r>
    <x v="5124"/>
    <x v="0"/>
    <x v="8"/>
    <x v="52"/>
    <x v="20"/>
    <x v="301"/>
    <x v="988"/>
    <x v="1089"/>
    <x v="97"/>
    <x v="97"/>
    <x v="19"/>
    <x v="35"/>
    <x v="6"/>
    <x v="8"/>
    <x v="8"/>
  </r>
  <r>
    <x v="4935"/>
    <x v="0"/>
    <x v="4"/>
    <x v="63"/>
    <x v="44"/>
    <x v="2650"/>
    <x v="4709"/>
    <x v="1094"/>
    <x v="97"/>
    <x v="97"/>
    <x v="19"/>
    <x v="35"/>
    <x v="6"/>
    <x v="4"/>
    <x v="4"/>
  </r>
  <r>
    <x v="4931"/>
    <x v="0"/>
    <x v="10"/>
    <x v="8"/>
    <x v="0"/>
    <x v="7"/>
    <x v="4706"/>
    <x v="1068"/>
    <x v="97"/>
    <x v="97"/>
    <x v="19"/>
    <x v="35"/>
    <x v="6"/>
    <x v="10"/>
    <x v="10"/>
  </r>
  <r>
    <x v="5116"/>
    <x v="0"/>
    <x v="8"/>
    <x v="105"/>
    <x v="97"/>
    <x v="350"/>
    <x v="4880"/>
    <x v="1106"/>
    <x v="97"/>
    <x v="97"/>
    <x v="19"/>
    <x v="35"/>
    <x v="6"/>
    <x v="8"/>
    <x v="8"/>
  </r>
  <r>
    <x v="4933"/>
    <x v="0"/>
    <x v="5"/>
    <x v="12"/>
    <x v="12"/>
    <x v="13"/>
    <x v="1824"/>
    <x v="1092"/>
    <x v="97"/>
    <x v="97"/>
    <x v="19"/>
    <x v="35"/>
    <x v="6"/>
    <x v="5"/>
    <x v="5"/>
  </r>
  <r>
    <x v="5003"/>
    <x v="0"/>
    <x v="0"/>
    <x v="12"/>
    <x v="12"/>
    <x v="13"/>
    <x v="819"/>
    <x v="1094"/>
    <x v="97"/>
    <x v="97"/>
    <x v="19"/>
    <x v="35"/>
    <x v="6"/>
    <x v="0"/>
    <x v="0"/>
  </r>
  <r>
    <x v="5091"/>
    <x v="0"/>
    <x v="6"/>
    <x v="2"/>
    <x v="40"/>
    <x v="45"/>
    <x v="4856"/>
    <x v="1086"/>
    <x v="97"/>
    <x v="97"/>
    <x v="19"/>
    <x v="35"/>
    <x v="6"/>
    <x v="6"/>
    <x v="6"/>
  </r>
  <r>
    <x v="5100"/>
    <x v="0"/>
    <x v="10"/>
    <x v="21"/>
    <x v="13"/>
    <x v="22"/>
    <x v="4865"/>
    <x v="1081"/>
    <x v="97"/>
    <x v="97"/>
    <x v="19"/>
    <x v="35"/>
    <x v="6"/>
    <x v="10"/>
    <x v="10"/>
  </r>
  <r>
    <x v="4929"/>
    <x v="0"/>
    <x v="0"/>
    <x v="12"/>
    <x v="12"/>
    <x v="13"/>
    <x v="4704"/>
    <x v="1080"/>
    <x v="97"/>
    <x v="97"/>
    <x v="19"/>
    <x v="35"/>
    <x v="6"/>
    <x v="0"/>
    <x v="0"/>
  </r>
  <r>
    <x v="4920"/>
    <x v="0"/>
    <x v="11"/>
    <x v="1"/>
    <x v="81"/>
    <x v="171"/>
    <x v="2469"/>
    <x v="1087"/>
    <x v="97"/>
    <x v="97"/>
    <x v="19"/>
    <x v="35"/>
    <x v="6"/>
    <x v="11"/>
    <x v="11"/>
  </r>
  <r>
    <x v="4910"/>
    <x v="0"/>
    <x v="2"/>
    <x v="49"/>
    <x v="47"/>
    <x v="432"/>
    <x v="4688"/>
    <x v="1067"/>
    <x v="97"/>
    <x v="97"/>
    <x v="19"/>
    <x v="35"/>
    <x v="6"/>
    <x v="2"/>
    <x v="2"/>
  </r>
  <r>
    <x v="4943"/>
    <x v="0"/>
    <x v="11"/>
    <x v="50"/>
    <x v="15"/>
    <x v="319"/>
    <x v="4717"/>
    <x v="1066"/>
    <x v="97"/>
    <x v="97"/>
    <x v="19"/>
    <x v="35"/>
    <x v="6"/>
    <x v="11"/>
    <x v="11"/>
  </r>
  <r>
    <x v="4939"/>
    <x v="0"/>
    <x v="5"/>
    <x v="16"/>
    <x v="12"/>
    <x v="102"/>
    <x v="4713"/>
    <x v="1095"/>
    <x v="97"/>
    <x v="97"/>
    <x v="19"/>
    <x v="35"/>
    <x v="6"/>
    <x v="5"/>
    <x v="5"/>
  </r>
  <r>
    <x v="4912"/>
    <x v="0"/>
    <x v="0"/>
    <x v="16"/>
    <x v="17"/>
    <x v="6"/>
    <x v="4690"/>
    <x v="1081"/>
    <x v="97"/>
    <x v="97"/>
    <x v="19"/>
    <x v="35"/>
    <x v="6"/>
    <x v="0"/>
    <x v="0"/>
  </r>
  <r>
    <x v="4944"/>
    <x v="0"/>
    <x v="3"/>
    <x v="54"/>
    <x v="81"/>
    <x v="32"/>
    <x v="4718"/>
    <x v="1070"/>
    <x v="97"/>
    <x v="97"/>
    <x v="19"/>
    <x v="35"/>
    <x v="6"/>
    <x v="3"/>
    <x v="3"/>
  </r>
  <r>
    <x v="4904"/>
    <x v="0"/>
    <x v="2"/>
    <x v="48"/>
    <x v="16"/>
    <x v="350"/>
    <x v="4682"/>
    <x v="1076"/>
    <x v="97"/>
    <x v="97"/>
    <x v="19"/>
    <x v="35"/>
    <x v="6"/>
    <x v="2"/>
    <x v="2"/>
  </r>
  <r>
    <x v="4948"/>
    <x v="0"/>
    <x v="6"/>
    <x v="8"/>
    <x v="85"/>
    <x v="31"/>
    <x v="4722"/>
    <x v="1079"/>
    <x v="97"/>
    <x v="97"/>
    <x v="19"/>
    <x v="35"/>
    <x v="6"/>
    <x v="6"/>
    <x v="6"/>
  </r>
  <r>
    <x v="4893"/>
    <x v="0"/>
    <x v="1"/>
    <x v="17"/>
    <x v="30"/>
    <x v="171"/>
    <x v="1824"/>
    <x v="1071"/>
    <x v="97"/>
    <x v="97"/>
    <x v="19"/>
    <x v="35"/>
    <x v="6"/>
    <x v="1"/>
    <x v="1"/>
  </r>
  <r>
    <x v="4948"/>
    <x v="0"/>
    <x v="5"/>
    <x v="16"/>
    <x v="45"/>
    <x v="145"/>
    <x v="4722"/>
    <x v="1079"/>
    <x v="97"/>
    <x v="97"/>
    <x v="19"/>
    <x v="35"/>
    <x v="6"/>
    <x v="5"/>
    <x v="5"/>
  </r>
  <r>
    <x v="5092"/>
    <x v="0"/>
    <x v="2"/>
    <x v="26"/>
    <x v="76"/>
    <x v="11"/>
    <x v="4857"/>
    <x v="1084"/>
    <x v="97"/>
    <x v="97"/>
    <x v="19"/>
    <x v="35"/>
    <x v="6"/>
    <x v="2"/>
    <x v="2"/>
  </r>
  <r>
    <x v="4918"/>
    <x v="0"/>
    <x v="11"/>
    <x v="13"/>
    <x v="18"/>
    <x v="19"/>
    <x v="4695"/>
    <x v="1072"/>
    <x v="97"/>
    <x v="97"/>
    <x v="19"/>
    <x v="35"/>
    <x v="6"/>
    <x v="11"/>
    <x v="11"/>
  </r>
  <r>
    <x v="5110"/>
    <x v="0"/>
    <x v="10"/>
    <x v="57"/>
    <x v="56"/>
    <x v="217"/>
    <x v="4874"/>
    <x v="1094"/>
    <x v="97"/>
    <x v="97"/>
    <x v="19"/>
    <x v="35"/>
    <x v="6"/>
    <x v="10"/>
    <x v="10"/>
  </r>
  <r>
    <x v="4913"/>
    <x v="0"/>
    <x v="8"/>
    <x v="92"/>
    <x v="62"/>
    <x v="187"/>
    <x v="1414"/>
    <x v="1082"/>
    <x v="97"/>
    <x v="97"/>
    <x v="19"/>
    <x v="35"/>
    <x v="6"/>
    <x v="8"/>
    <x v="8"/>
  </r>
  <r>
    <x v="4905"/>
    <x v="0"/>
    <x v="1"/>
    <x v="31"/>
    <x v="40"/>
    <x v="136"/>
    <x v="4683"/>
    <x v="1077"/>
    <x v="97"/>
    <x v="97"/>
    <x v="19"/>
    <x v="35"/>
    <x v="6"/>
    <x v="1"/>
    <x v="1"/>
  </r>
  <r>
    <x v="4898"/>
    <x v="0"/>
    <x v="11"/>
    <x v="46"/>
    <x v="35"/>
    <x v="224"/>
    <x v="4676"/>
    <x v="1074"/>
    <x v="97"/>
    <x v="97"/>
    <x v="19"/>
    <x v="35"/>
    <x v="6"/>
    <x v="11"/>
    <x v="11"/>
  </r>
  <r>
    <x v="4902"/>
    <x v="0"/>
    <x v="7"/>
    <x v="10"/>
    <x v="18"/>
    <x v="13"/>
    <x v="4680"/>
    <x v="1072"/>
    <x v="97"/>
    <x v="97"/>
    <x v="19"/>
    <x v="35"/>
    <x v="6"/>
    <x v="7"/>
    <x v="7"/>
  </r>
  <r>
    <x v="4910"/>
    <x v="0"/>
    <x v="8"/>
    <x v="11"/>
    <x v="16"/>
    <x v="112"/>
    <x v="4688"/>
    <x v="1067"/>
    <x v="97"/>
    <x v="97"/>
    <x v="19"/>
    <x v="35"/>
    <x v="6"/>
    <x v="8"/>
    <x v="8"/>
  </r>
  <r>
    <x v="5020"/>
    <x v="0"/>
    <x v="0"/>
    <x v="20"/>
    <x v="12"/>
    <x v="6"/>
    <x v="4791"/>
    <x v="1075"/>
    <x v="97"/>
    <x v="97"/>
    <x v="19"/>
    <x v="35"/>
    <x v="6"/>
    <x v="0"/>
    <x v="0"/>
  </r>
  <r>
    <x v="4965"/>
    <x v="1"/>
    <x v="2"/>
    <x v="135"/>
    <x v="95"/>
    <x v="2470"/>
    <x v="4738"/>
    <x v="1097"/>
    <x v="97"/>
    <x v="97"/>
    <x v="19"/>
    <x v="35"/>
    <x v="6"/>
    <x v="2"/>
    <x v="2"/>
  </r>
  <r>
    <x v="5035"/>
    <x v="0"/>
    <x v="7"/>
    <x v="93"/>
    <x v="85"/>
    <x v="6"/>
    <x v="4805"/>
    <x v="1094"/>
    <x v="97"/>
    <x v="97"/>
    <x v="19"/>
    <x v="35"/>
    <x v="6"/>
    <x v="7"/>
    <x v="7"/>
  </r>
  <r>
    <x v="5037"/>
    <x v="1"/>
    <x v="2"/>
    <x v="9"/>
    <x v="11"/>
    <x v="35"/>
    <x v="4807"/>
    <x v="1068"/>
    <x v="97"/>
    <x v="97"/>
    <x v="19"/>
    <x v="35"/>
    <x v="6"/>
    <x v="2"/>
    <x v="2"/>
  </r>
  <r>
    <x v="5034"/>
    <x v="0"/>
    <x v="9"/>
    <x v="54"/>
    <x v="59"/>
    <x v="285"/>
    <x v="4804"/>
    <x v="1068"/>
    <x v="97"/>
    <x v="97"/>
    <x v="19"/>
    <x v="35"/>
    <x v="6"/>
    <x v="9"/>
    <x v="9"/>
  </r>
  <r>
    <x v="4961"/>
    <x v="0"/>
    <x v="1"/>
    <x v="37"/>
    <x v="76"/>
    <x v="76"/>
    <x v="4734"/>
    <x v="1100"/>
    <x v="97"/>
    <x v="97"/>
    <x v="19"/>
    <x v="35"/>
    <x v="6"/>
    <x v="1"/>
    <x v="1"/>
  </r>
  <r>
    <x v="4959"/>
    <x v="0"/>
    <x v="3"/>
    <x v="50"/>
    <x v="38"/>
    <x v="11"/>
    <x v="4732"/>
    <x v="1066"/>
    <x v="97"/>
    <x v="97"/>
    <x v="19"/>
    <x v="35"/>
    <x v="6"/>
    <x v="3"/>
    <x v="3"/>
  </r>
  <r>
    <x v="4991"/>
    <x v="1"/>
    <x v="2"/>
    <x v="48"/>
    <x v="30"/>
    <x v="7"/>
    <x v="4763"/>
    <x v="1075"/>
    <x v="97"/>
    <x v="97"/>
    <x v="19"/>
    <x v="35"/>
    <x v="6"/>
    <x v="2"/>
    <x v="2"/>
  </r>
  <r>
    <x v="5135"/>
    <x v="0"/>
    <x v="0"/>
    <x v="10"/>
    <x v="9"/>
    <x v="9"/>
    <x v="4896"/>
    <x v="1107"/>
    <x v="97"/>
    <x v="97"/>
    <x v="19"/>
    <x v="35"/>
    <x v="6"/>
    <x v="0"/>
    <x v="0"/>
  </r>
  <r>
    <x v="4960"/>
    <x v="0"/>
    <x v="3"/>
    <x v="6"/>
    <x v="98"/>
    <x v="13"/>
    <x v="4733"/>
    <x v="1099"/>
    <x v="97"/>
    <x v="97"/>
    <x v="19"/>
    <x v="35"/>
    <x v="6"/>
    <x v="3"/>
    <x v="3"/>
  </r>
  <r>
    <x v="4955"/>
    <x v="0"/>
    <x v="2"/>
    <x v="104"/>
    <x v="80"/>
    <x v="571"/>
    <x v="4729"/>
    <x v="1098"/>
    <x v="97"/>
    <x v="97"/>
    <x v="19"/>
    <x v="35"/>
    <x v="6"/>
    <x v="2"/>
    <x v="2"/>
  </r>
  <r>
    <x v="4969"/>
    <x v="0"/>
    <x v="9"/>
    <x v="17"/>
    <x v="62"/>
    <x v="6"/>
    <x v="4742"/>
    <x v="1101"/>
    <x v="97"/>
    <x v="97"/>
    <x v="19"/>
    <x v="35"/>
    <x v="6"/>
    <x v="9"/>
    <x v="9"/>
  </r>
  <r>
    <x v="4981"/>
    <x v="0"/>
    <x v="1"/>
    <x v="30"/>
    <x v="8"/>
    <x v="13"/>
    <x v="4753"/>
    <x v="1076"/>
    <x v="97"/>
    <x v="97"/>
    <x v="19"/>
    <x v="35"/>
    <x v="6"/>
    <x v="1"/>
    <x v="1"/>
  </r>
  <r>
    <x v="5138"/>
    <x v="0"/>
    <x v="10"/>
    <x v="0"/>
    <x v="98"/>
    <x v="11"/>
    <x v="4899"/>
    <x v="1075"/>
    <x v="97"/>
    <x v="97"/>
    <x v="19"/>
    <x v="35"/>
    <x v="6"/>
    <x v="10"/>
    <x v="10"/>
  </r>
  <r>
    <x v="5036"/>
    <x v="0"/>
    <x v="10"/>
    <x v="30"/>
    <x v="18"/>
    <x v="6"/>
    <x v="4806"/>
    <x v="1106"/>
    <x v="97"/>
    <x v="97"/>
    <x v="19"/>
    <x v="35"/>
    <x v="6"/>
    <x v="10"/>
    <x v="10"/>
  </r>
  <r>
    <x v="4964"/>
    <x v="0"/>
    <x v="3"/>
    <x v="79"/>
    <x v="94"/>
    <x v="39"/>
    <x v="4737"/>
    <x v="1077"/>
    <x v="97"/>
    <x v="97"/>
    <x v="19"/>
    <x v="35"/>
    <x v="6"/>
    <x v="3"/>
    <x v="3"/>
  </r>
  <r>
    <x v="4972"/>
    <x v="0"/>
    <x v="4"/>
    <x v="7"/>
    <x v="8"/>
    <x v="11"/>
    <x v="4745"/>
    <x v="1090"/>
    <x v="97"/>
    <x v="97"/>
    <x v="19"/>
    <x v="35"/>
    <x v="6"/>
    <x v="4"/>
    <x v="4"/>
  </r>
  <r>
    <x v="4973"/>
    <x v="0"/>
    <x v="2"/>
    <x v="48"/>
    <x v="16"/>
    <x v="350"/>
    <x v="4746"/>
    <x v="1088"/>
    <x v="97"/>
    <x v="97"/>
    <x v="19"/>
    <x v="35"/>
    <x v="6"/>
    <x v="2"/>
    <x v="2"/>
  </r>
  <r>
    <x v="4991"/>
    <x v="0"/>
    <x v="3"/>
    <x v="30"/>
    <x v="63"/>
    <x v="34"/>
    <x v="4763"/>
    <x v="1075"/>
    <x v="97"/>
    <x v="97"/>
    <x v="19"/>
    <x v="35"/>
    <x v="6"/>
    <x v="3"/>
    <x v="3"/>
  </r>
  <r>
    <x v="4975"/>
    <x v="0"/>
    <x v="4"/>
    <x v="79"/>
    <x v="13"/>
    <x v="37"/>
    <x v="4748"/>
    <x v="1082"/>
    <x v="97"/>
    <x v="97"/>
    <x v="19"/>
    <x v="35"/>
    <x v="6"/>
    <x v="4"/>
    <x v="4"/>
  </r>
  <r>
    <x v="4964"/>
    <x v="0"/>
    <x v="7"/>
    <x v="16"/>
    <x v="17"/>
    <x v="6"/>
    <x v="4737"/>
    <x v="1077"/>
    <x v="97"/>
    <x v="97"/>
    <x v="19"/>
    <x v="35"/>
    <x v="6"/>
    <x v="7"/>
    <x v="7"/>
  </r>
  <r>
    <x v="4966"/>
    <x v="0"/>
    <x v="2"/>
    <x v="13"/>
    <x v="18"/>
    <x v="19"/>
    <x v="4739"/>
    <x v="1094"/>
    <x v="97"/>
    <x v="97"/>
    <x v="19"/>
    <x v="35"/>
    <x v="6"/>
    <x v="2"/>
    <x v="2"/>
  </r>
  <r>
    <x v="4987"/>
    <x v="0"/>
    <x v="2"/>
    <x v="6"/>
    <x v="41"/>
    <x v="34"/>
    <x v="4759"/>
    <x v="1074"/>
    <x v="97"/>
    <x v="97"/>
    <x v="19"/>
    <x v="35"/>
    <x v="6"/>
    <x v="2"/>
    <x v="2"/>
  </r>
  <r>
    <x v="4966"/>
    <x v="1"/>
    <x v="2"/>
    <x v="13"/>
    <x v="18"/>
    <x v="19"/>
    <x v="4739"/>
    <x v="1094"/>
    <x v="97"/>
    <x v="97"/>
    <x v="19"/>
    <x v="35"/>
    <x v="6"/>
    <x v="2"/>
    <x v="2"/>
  </r>
  <r>
    <x v="4955"/>
    <x v="0"/>
    <x v="8"/>
    <x v="104"/>
    <x v="107"/>
    <x v="29"/>
    <x v="4729"/>
    <x v="1098"/>
    <x v="97"/>
    <x v="97"/>
    <x v="19"/>
    <x v="35"/>
    <x v="6"/>
    <x v="8"/>
    <x v="8"/>
  </r>
  <r>
    <x v="5039"/>
    <x v="0"/>
    <x v="0"/>
    <x v="20"/>
    <x v="41"/>
    <x v="73"/>
    <x v="4809"/>
    <x v="1085"/>
    <x v="97"/>
    <x v="97"/>
    <x v="19"/>
    <x v="35"/>
    <x v="6"/>
    <x v="0"/>
    <x v="0"/>
  </r>
  <r>
    <x v="4988"/>
    <x v="0"/>
    <x v="3"/>
    <x v="40"/>
    <x v="81"/>
    <x v="24"/>
    <x v="4760"/>
    <x v="1060"/>
    <x v="97"/>
    <x v="97"/>
    <x v="19"/>
    <x v="35"/>
    <x v="6"/>
    <x v="3"/>
    <x v="3"/>
  </r>
  <r>
    <x v="4987"/>
    <x v="0"/>
    <x v="4"/>
    <x v="20"/>
    <x v="98"/>
    <x v="145"/>
    <x v="4759"/>
    <x v="1074"/>
    <x v="97"/>
    <x v="97"/>
    <x v="19"/>
    <x v="35"/>
    <x v="6"/>
    <x v="4"/>
    <x v="4"/>
  </r>
  <r>
    <x v="4965"/>
    <x v="0"/>
    <x v="7"/>
    <x v="57"/>
    <x v="76"/>
    <x v="72"/>
    <x v="4738"/>
    <x v="1097"/>
    <x v="97"/>
    <x v="97"/>
    <x v="19"/>
    <x v="35"/>
    <x v="6"/>
    <x v="7"/>
    <x v="7"/>
  </r>
  <r>
    <x v="5035"/>
    <x v="0"/>
    <x v="10"/>
    <x v="9"/>
    <x v="14"/>
    <x v="14"/>
    <x v="4805"/>
    <x v="1094"/>
    <x v="97"/>
    <x v="97"/>
    <x v="19"/>
    <x v="35"/>
    <x v="6"/>
    <x v="10"/>
    <x v="10"/>
  </r>
  <r>
    <x v="4969"/>
    <x v="0"/>
    <x v="2"/>
    <x v="13"/>
    <x v="13"/>
    <x v="6"/>
    <x v="4742"/>
    <x v="1101"/>
    <x v="97"/>
    <x v="97"/>
    <x v="19"/>
    <x v="35"/>
    <x v="6"/>
    <x v="2"/>
    <x v="2"/>
  </r>
  <r>
    <x v="4994"/>
    <x v="0"/>
    <x v="0"/>
    <x v="13"/>
    <x v="5"/>
    <x v="145"/>
    <x v="4766"/>
    <x v="1102"/>
    <x v="97"/>
    <x v="97"/>
    <x v="19"/>
    <x v="35"/>
    <x v="6"/>
    <x v="0"/>
    <x v="0"/>
  </r>
  <r>
    <x v="4959"/>
    <x v="0"/>
    <x v="7"/>
    <x v="21"/>
    <x v="65"/>
    <x v="75"/>
    <x v="4732"/>
    <x v="1066"/>
    <x v="97"/>
    <x v="97"/>
    <x v="19"/>
    <x v="35"/>
    <x v="6"/>
    <x v="7"/>
    <x v="7"/>
  </r>
  <r>
    <x v="5034"/>
    <x v="0"/>
    <x v="2"/>
    <x v="50"/>
    <x v="81"/>
    <x v="126"/>
    <x v="4804"/>
    <x v="1068"/>
    <x v="97"/>
    <x v="97"/>
    <x v="19"/>
    <x v="35"/>
    <x v="6"/>
    <x v="2"/>
    <x v="2"/>
  </r>
  <r>
    <x v="4969"/>
    <x v="1"/>
    <x v="2"/>
    <x v="13"/>
    <x v="13"/>
    <x v="6"/>
    <x v="4742"/>
    <x v="1101"/>
    <x v="97"/>
    <x v="97"/>
    <x v="19"/>
    <x v="35"/>
    <x v="6"/>
    <x v="2"/>
    <x v="2"/>
  </r>
  <r>
    <x v="4980"/>
    <x v="0"/>
    <x v="6"/>
    <x v="0"/>
    <x v="9"/>
    <x v="265"/>
    <x v="4752"/>
    <x v="1096"/>
    <x v="97"/>
    <x v="97"/>
    <x v="19"/>
    <x v="35"/>
    <x v="6"/>
    <x v="6"/>
    <x v="6"/>
  </r>
  <r>
    <x v="4987"/>
    <x v="0"/>
    <x v="9"/>
    <x v="0"/>
    <x v="0"/>
    <x v="0"/>
    <x v="4759"/>
    <x v="1074"/>
    <x v="97"/>
    <x v="97"/>
    <x v="19"/>
    <x v="35"/>
    <x v="6"/>
    <x v="9"/>
    <x v="9"/>
  </r>
  <r>
    <x v="4989"/>
    <x v="0"/>
    <x v="5"/>
    <x v="16"/>
    <x v="12"/>
    <x v="102"/>
    <x v="4761"/>
    <x v="1104"/>
    <x v="97"/>
    <x v="97"/>
    <x v="19"/>
    <x v="35"/>
    <x v="6"/>
    <x v="5"/>
    <x v="5"/>
  </r>
  <r>
    <x v="5035"/>
    <x v="0"/>
    <x v="1"/>
    <x v="4"/>
    <x v="26"/>
    <x v="912"/>
    <x v="4805"/>
    <x v="1094"/>
    <x v="97"/>
    <x v="97"/>
    <x v="19"/>
    <x v="35"/>
    <x v="6"/>
    <x v="1"/>
    <x v="1"/>
  </r>
  <r>
    <x v="5010"/>
    <x v="0"/>
    <x v="6"/>
    <x v="54"/>
    <x v="4"/>
    <x v="314"/>
    <x v="4781"/>
    <x v="1097"/>
    <x v="97"/>
    <x v="97"/>
    <x v="19"/>
    <x v="35"/>
    <x v="6"/>
    <x v="6"/>
    <x v="6"/>
  </r>
  <r>
    <x v="4963"/>
    <x v="0"/>
    <x v="9"/>
    <x v="125"/>
    <x v="29"/>
    <x v="1246"/>
    <x v="4736"/>
    <x v="1076"/>
    <x v="97"/>
    <x v="97"/>
    <x v="19"/>
    <x v="35"/>
    <x v="6"/>
    <x v="9"/>
    <x v="9"/>
  </r>
  <r>
    <x v="4963"/>
    <x v="1"/>
    <x v="2"/>
    <x v="182"/>
    <x v="67"/>
    <x v="1938"/>
    <x v="4736"/>
    <x v="1076"/>
    <x v="97"/>
    <x v="97"/>
    <x v="19"/>
    <x v="35"/>
    <x v="6"/>
    <x v="2"/>
    <x v="2"/>
  </r>
  <r>
    <x v="4979"/>
    <x v="0"/>
    <x v="8"/>
    <x v="46"/>
    <x v="87"/>
    <x v="147"/>
    <x v="4751"/>
    <x v="1073"/>
    <x v="97"/>
    <x v="97"/>
    <x v="19"/>
    <x v="35"/>
    <x v="6"/>
    <x v="8"/>
    <x v="8"/>
  </r>
  <r>
    <x v="4981"/>
    <x v="0"/>
    <x v="3"/>
    <x v="6"/>
    <x v="85"/>
    <x v="171"/>
    <x v="4753"/>
    <x v="1076"/>
    <x v="97"/>
    <x v="97"/>
    <x v="19"/>
    <x v="35"/>
    <x v="6"/>
    <x v="3"/>
    <x v="3"/>
  </r>
  <r>
    <x v="4993"/>
    <x v="0"/>
    <x v="8"/>
    <x v="10"/>
    <x v="0"/>
    <x v="6"/>
    <x v="4765"/>
    <x v="1099"/>
    <x v="97"/>
    <x v="97"/>
    <x v="19"/>
    <x v="35"/>
    <x v="6"/>
    <x v="8"/>
    <x v="8"/>
  </r>
  <r>
    <x v="5138"/>
    <x v="0"/>
    <x v="5"/>
    <x v="75"/>
    <x v="91"/>
    <x v="124"/>
    <x v="4899"/>
    <x v="1075"/>
    <x v="97"/>
    <x v="97"/>
    <x v="19"/>
    <x v="35"/>
    <x v="6"/>
    <x v="5"/>
    <x v="5"/>
  </r>
  <r>
    <x v="4971"/>
    <x v="0"/>
    <x v="0"/>
    <x v="30"/>
    <x v="14"/>
    <x v="31"/>
    <x v="4744"/>
    <x v="1073"/>
    <x v="97"/>
    <x v="97"/>
    <x v="19"/>
    <x v="35"/>
    <x v="6"/>
    <x v="0"/>
    <x v="0"/>
  </r>
  <r>
    <x v="4978"/>
    <x v="0"/>
    <x v="8"/>
    <x v="5"/>
    <x v="30"/>
    <x v="1086"/>
    <x v="4750"/>
    <x v="1071"/>
    <x v="97"/>
    <x v="97"/>
    <x v="19"/>
    <x v="35"/>
    <x v="6"/>
    <x v="8"/>
    <x v="8"/>
  </r>
  <r>
    <x v="4993"/>
    <x v="0"/>
    <x v="11"/>
    <x v="93"/>
    <x v="85"/>
    <x v="6"/>
    <x v="4765"/>
    <x v="1099"/>
    <x v="97"/>
    <x v="97"/>
    <x v="19"/>
    <x v="35"/>
    <x v="6"/>
    <x v="11"/>
    <x v="11"/>
  </r>
  <r>
    <x v="4984"/>
    <x v="0"/>
    <x v="4"/>
    <x v="10"/>
    <x v="0"/>
    <x v="6"/>
    <x v="4756"/>
    <x v="1067"/>
    <x v="97"/>
    <x v="97"/>
    <x v="19"/>
    <x v="35"/>
    <x v="6"/>
    <x v="4"/>
    <x v="4"/>
  </r>
  <r>
    <x v="5020"/>
    <x v="0"/>
    <x v="11"/>
    <x v="48"/>
    <x v="23"/>
    <x v="6"/>
    <x v="4791"/>
    <x v="1075"/>
    <x v="97"/>
    <x v="97"/>
    <x v="19"/>
    <x v="35"/>
    <x v="6"/>
    <x v="11"/>
    <x v="11"/>
  </r>
  <r>
    <x v="4958"/>
    <x v="0"/>
    <x v="8"/>
    <x v="4"/>
    <x v="34"/>
    <x v="6"/>
    <x v="4731"/>
    <x v="1067"/>
    <x v="97"/>
    <x v="97"/>
    <x v="19"/>
    <x v="35"/>
    <x v="6"/>
    <x v="8"/>
    <x v="8"/>
  </r>
  <r>
    <x v="4953"/>
    <x v="0"/>
    <x v="11"/>
    <x v="63"/>
    <x v="1"/>
    <x v="165"/>
    <x v="4727"/>
    <x v="1064"/>
    <x v="97"/>
    <x v="97"/>
    <x v="19"/>
    <x v="35"/>
    <x v="6"/>
    <x v="11"/>
    <x v="11"/>
  </r>
  <r>
    <x v="4974"/>
    <x v="0"/>
    <x v="11"/>
    <x v="65"/>
    <x v="4"/>
    <x v="426"/>
    <x v="4747"/>
    <x v="1093"/>
    <x v="97"/>
    <x v="97"/>
    <x v="19"/>
    <x v="35"/>
    <x v="6"/>
    <x v="11"/>
    <x v="11"/>
  </r>
  <r>
    <x v="4970"/>
    <x v="0"/>
    <x v="8"/>
    <x v="31"/>
    <x v="102"/>
    <x v="11"/>
    <x v="4743"/>
    <x v="1093"/>
    <x v="97"/>
    <x v="97"/>
    <x v="19"/>
    <x v="35"/>
    <x v="6"/>
    <x v="8"/>
    <x v="8"/>
  </r>
  <r>
    <x v="4986"/>
    <x v="0"/>
    <x v="6"/>
    <x v="8"/>
    <x v="98"/>
    <x v="6"/>
    <x v="4758"/>
    <x v="1075"/>
    <x v="97"/>
    <x v="97"/>
    <x v="19"/>
    <x v="35"/>
    <x v="6"/>
    <x v="6"/>
    <x v="6"/>
  </r>
  <r>
    <x v="4965"/>
    <x v="0"/>
    <x v="9"/>
    <x v="130"/>
    <x v="69"/>
    <x v="266"/>
    <x v="4738"/>
    <x v="1097"/>
    <x v="97"/>
    <x v="97"/>
    <x v="19"/>
    <x v="35"/>
    <x v="6"/>
    <x v="9"/>
    <x v="9"/>
  </r>
  <r>
    <x v="5017"/>
    <x v="0"/>
    <x v="7"/>
    <x v="1"/>
    <x v="1"/>
    <x v="1"/>
    <x v="4788"/>
    <x v="1064"/>
    <x v="97"/>
    <x v="97"/>
    <x v="19"/>
    <x v="35"/>
    <x v="6"/>
    <x v="7"/>
    <x v="7"/>
  </r>
  <r>
    <x v="4961"/>
    <x v="0"/>
    <x v="3"/>
    <x v="3"/>
    <x v="23"/>
    <x v="31"/>
    <x v="4734"/>
    <x v="1100"/>
    <x v="97"/>
    <x v="97"/>
    <x v="19"/>
    <x v="35"/>
    <x v="6"/>
    <x v="3"/>
    <x v="3"/>
  </r>
  <r>
    <x v="4952"/>
    <x v="0"/>
    <x v="6"/>
    <x v="79"/>
    <x v="94"/>
    <x v="39"/>
    <x v="4726"/>
    <x v="1086"/>
    <x v="97"/>
    <x v="97"/>
    <x v="19"/>
    <x v="35"/>
    <x v="6"/>
    <x v="6"/>
    <x v="6"/>
  </r>
  <r>
    <x v="5134"/>
    <x v="1"/>
    <x v="2"/>
    <x v="56"/>
    <x v="19"/>
    <x v="278"/>
    <x v="4895"/>
    <x v="1079"/>
    <x v="97"/>
    <x v="97"/>
    <x v="19"/>
    <x v="35"/>
    <x v="6"/>
    <x v="2"/>
    <x v="2"/>
  </r>
  <r>
    <x v="4995"/>
    <x v="0"/>
    <x v="6"/>
    <x v="75"/>
    <x v="91"/>
    <x v="124"/>
    <x v="4767"/>
    <x v="1101"/>
    <x v="97"/>
    <x v="97"/>
    <x v="19"/>
    <x v="35"/>
    <x v="6"/>
    <x v="6"/>
    <x v="6"/>
  </r>
  <r>
    <x v="4968"/>
    <x v="0"/>
    <x v="1"/>
    <x v="19"/>
    <x v="27"/>
    <x v="303"/>
    <x v="4741"/>
    <x v="1086"/>
    <x v="97"/>
    <x v="97"/>
    <x v="19"/>
    <x v="35"/>
    <x v="6"/>
    <x v="1"/>
    <x v="1"/>
  </r>
  <r>
    <x v="5039"/>
    <x v="0"/>
    <x v="5"/>
    <x v="16"/>
    <x v="45"/>
    <x v="145"/>
    <x v="4809"/>
    <x v="1085"/>
    <x v="97"/>
    <x v="97"/>
    <x v="19"/>
    <x v="35"/>
    <x v="6"/>
    <x v="5"/>
    <x v="5"/>
  </r>
  <r>
    <x v="4980"/>
    <x v="0"/>
    <x v="11"/>
    <x v="10"/>
    <x v="43"/>
    <x v="666"/>
    <x v="4752"/>
    <x v="1096"/>
    <x v="97"/>
    <x v="97"/>
    <x v="19"/>
    <x v="35"/>
    <x v="6"/>
    <x v="11"/>
    <x v="11"/>
  </r>
  <r>
    <x v="4957"/>
    <x v="0"/>
    <x v="0"/>
    <x v="0"/>
    <x v="41"/>
    <x v="6"/>
    <x v="4078"/>
    <x v="1068"/>
    <x v="97"/>
    <x v="97"/>
    <x v="19"/>
    <x v="35"/>
    <x v="6"/>
    <x v="0"/>
    <x v="0"/>
  </r>
  <r>
    <x v="4988"/>
    <x v="0"/>
    <x v="7"/>
    <x v="13"/>
    <x v="14"/>
    <x v="44"/>
    <x v="4760"/>
    <x v="1060"/>
    <x v="97"/>
    <x v="97"/>
    <x v="19"/>
    <x v="35"/>
    <x v="6"/>
    <x v="7"/>
    <x v="7"/>
  </r>
  <r>
    <x v="4954"/>
    <x v="0"/>
    <x v="9"/>
    <x v="4"/>
    <x v="119"/>
    <x v="145"/>
    <x v="4728"/>
    <x v="1093"/>
    <x v="97"/>
    <x v="97"/>
    <x v="19"/>
    <x v="35"/>
    <x v="6"/>
    <x v="9"/>
    <x v="9"/>
  </r>
  <r>
    <x v="4960"/>
    <x v="0"/>
    <x v="7"/>
    <x v="16"/>
    <x v="17"/>
    <x v="6"/>
    <x v="4733"/>
    <x v="1099"/>
    <x v="97"/>
    <x v="97"/>
    <x v="19"/>
    <x v="35"/>
    <x v="6"/>
    <x v="7"/>
    <x v="7"/>
  </r>
  <r>
    <x v="5011"/>
    <x v="0"/>
    <x v="5"/>
    <x v="20"/>
    <x v="41"/>
    <x v="73"/>
    <x v="4782"/>
    <x v="1085"/>
    <x v="97"/>
    <x v="97"/>
    <x v="19"/>
    <x v="35"/>
    <x v="6"/>
    <x v="5"/>
    <x v="5"/>
  </r>
  <r>
    <x v="4975"/>
    <x v="0"/>
    <x v="3"/>
    <x v="9"/>
    <x v="62"/>
    <x v="84"/>
    <x v="4748"/>
    <x v="1082"/>
    <x v="97"/>
    <x v="97"/>
    <x v="19"/>
    <x v="35"/>
    <x v="6"/>
    <x v="3"/>
    <x v="3"/>
  </r>
  <r>
    <x v="5012"/>
    <x v="0"/>
    <x v="5"/>
    <x v="12"/>
    <x v="12"/>
    <x v="13"/>
    <x v="4783"/>
    <x v="1075"/>
    <x v="97"/>
    <x v="97"/>
    <x v="19"/>
    <x v="35"/>
    <x v="6"/>
    <x v="5"/>
    <x v="5"/>
  </r>
  <r>
    <x v="4985"/>
    <x v="0"/>
    <x v="7"/>
    <x v="75"/>
    <x v="91"/>
    <x v="124"/>
    <x v="4757"/>
    <x v="1074"/>
    <x v="97"/>
    <x v="97"/>
    <x v="19"/>
    <x v="35"/>
    <x v="6"/>
    <x v="7"/>
    <x v="7"/>
  </r>
  <r>
    <x v="4969"/>
    <x v="0"/>
    <x v="4"/>
    <x v="79"/>
    <x v="9"/>
    <x v="6"/>
    <x v="4742"/>
    <x v="1101"/>
    <x v="97"/>
    <x v="97"/>
    <x v="19"/>
    <x v="35"/>
    <x v="6"/>
    <x v="4"/>
    <x v="4"/>
  </r>
  <r>
    <x v="4967"/>
    <x v="0"/>
    <x v="1"/>
    <x v="101"/>
    <x v="128"/>
    <x v="277"/>
    <x v="4740"/>
    <x v="1102"/>
    <x v="97"/>
    <x v="97"/>
    <x v="19"/>
    <x v="35"/>
    <x v="6"/>
    <x v="1"/>
    <x v="1"/>
  </r>
  <r>
    <x v="4976"/>
    <x v="0"/>
    <x v="6"/>
    <x v="6"/>
    <x v="41"/>
    <x v="34"/>
    <x v="4749"/>
    <x v="1086"/>
    <x v="97"/>
    <x v="97"/>
    <x v="19"/>
    <x v="35"/>
    <x v="6"/>
    <x v="6"/>
    <x v="6"/>
  </r>
  <r>
    <x v="4972"/>
    <x v="1"/>
    <x v="2"/>
    <x v="1"/>
    <x v="3"/>
    <x v="244"/>
    <x v="4745"/>
    <x v="1090"/>
    <x v="97"/>
    <x v="97"/>
    <x v="19"/>
    <x v="35"/>
    <x v="6"/>
    <x v="2"/>
    <x v="2"/>
  </r>
  <r>
    <x v="4977"/>
    <x v="0"/>
    <x v="8"/>
    <x v="54"/>
    <x v="51"/>
    <x v="87"/>
    <x v="1191"/>
    <x v="1061"/>
    <x v="97"/>
    <x v="97"/>
    <x v="19"/>
    <x v="35"/>
    <x v="6"/>
    <x v="8"/>
    <x v="8"/>
  </r>
  <r>
    <x v="4992"/>
    <x v="0"/>
    <x v="11"/>
    <x v="50"/>
    <x v="60"/>
    <x v="1305"/>
    <x v="4764"/>
    <x v="1087"/>
    <x v="97"/>
    <x v="97"/>
    <x v="19"/>
    <x v="35"/>
    <x v="6"/>
    <x v="11"/>
    <x v="11"/>
  </r>
  <r>
    <x v="4970"/>
    <x v="0"/>
    <x v="4"/>
    <x v="1"/>
    <x v="76"/>
    <x v="34"/>
    <x v="4743"/>
    <x v="1093"/>
    <x v="97"/>
    <x v="97"/>
    <x v="19"/>
    <x v="35"/>
    <x v="6"/>
    <x v="4"/>
    <x v="4"/>
  </r>
  <r>
    <x v="5034"/>
    <x v="0"/>
    <x v="4"/>
    <x v="17"/>
    <x v="8"/>
    <x v="9"/>
    <x v="4804"/>
    <x v="1068"/>
    <x v="97"/>
    <x v="97"/>
    <x v="19"/>
    <x v="35"/>
    <x v="6"/>
    <x v="4"/>
    <x v="4"/>
  </r>
  <r>
    <x v="4983"/>
    <x v="0"/>
    <x v="7"/>
    <x v="21"/>
    <x v="65"/>
    <x v="75"/>
    <x v="4755"/>
    <x v="1104"/>
    <x v="97"/>
    <x v="97"/>
    <x v="19"/>
    <x v="35"/>
    <x v="6"/>
    <x v="7"/>
    <x v="7"/>
  </r>
  <r>
    <x v="4940"/>
    <x v="1"/>
    <x v="2"/>
    <x v="24"/>
    <x v="38"/>
    <x v="63"/>
    <x v="4714"/>
    <x v="1066"/>
    <x v="97"/>
    <x v="97"/>
    <x v="19"/>
    <x v="35"/>
    <x v="6"/>
    <x v="2"/>
    <x v="2"/>
  </r>
  <r>
    <x v="4937"/>
    <x v="0"/>
    <x v="5"/>
    <x v="16"/>
    <x v="17"/>
    <x v="6"/>
    <x v="4711"/>
    <x v="1092"/>
    <x v="97"/>
    <x v="97"/>
    <x v="19"/>
    <x v="35"/>
    <x v="6"/>
    <x v="5"/>
    <x v="5"/>
  </r>
  <r>
    <x v="4902"/>
    <x v="0"/>
    <x v="4"/>
    <x v="48"/>
    <x v="76"/>
    <x v="207"/>
    <x v="4680"/>
    <x v="1072"/>
    <x v="97"/>
    <x v="97"/>
    <x v="19"/>
    <x v="35"/>
    <x v="6"/>
    <x v="4"/>
    <x v="4"/>
  </r>
  <r>
    <x v="4901"/>
    <x v="0"/>
    <x v="8"/>
    <x v="57"/>
    <x v="76"/>
    <x v="72"/>
    <x v="4679"/>
    <x v="1067"/>
    <x v="97"/>
    <x v="97"/>
    <x v="19"/>
    <x v="35"/>
    <x v="6"/>
    <x v="8"/>
    <x v="8"/>
  </r>
  <r>
    <x v="4940"/>
    <x v="0"/>
    <x v="4"/>
    <x v="5"/>
    <x v="23"/>
    <x v="178"/>
    <x v="4714"/>
    <x v="1066"/>
    <x v="97"/>
    <x v="97"/>
    <x v="19"/>
    <x v="35"/>
    <x v="6"/>
    <x v="4"/>
    <x v="4"/>
  </r>
  <r>
    <x v="4946"/>
    <x v="0"/>
    <x v="7"/>
    <x v="16"/>
    <x v="17"/>
    <x v="6"/>
    <x v="4720"/>
    <x v="1069"/>
    <x v="97"/>
    <x v="97"/>
    <x v="19"/>
    <x v="35"/>
    <x v="6"/>
    <x v="7"/>
    <x v="7"/>
  </r>
  <r>
    <x v="4886"/>
    <x v="0"/>
    <x v="9"/>
    <x v="23"/>
    <x v="3"/>
    <x v="252"/>
    <x v="4665"/>
    <x v="1064"/>
    <x v="97"/>
    <x v="97"/>
    <x v="19"/>
    <x v="35"/>
    <x v="6"/>
    <x v="9"/>
    <x v="9"/>
  </r>
  <r>
    <x v="4938"/>
    <x v="0"/>
    <x v="6"/>
    <x v="0"/>
    <x v="98"/>
    <x v="11"/>
    <x v="4712"/>
    <x v="1096"/>
    <x v="97"/>
    <x v="97"/>
    <x v="19"/>
    <x v="35"/>
    <x v="6"/>
    <x v="6"/>
    <x v="6"/>
  </r>
  <r>
    <x v="4882"/>
    <x v="0"/>
    <x v="11"/>
    <x v="19"/>
    <x v="66"/>
    <x v="186"/>
    <x v="4661"/>
    <x v="1061"/>
    <x v="97"/>
    <x v="97"/>
    <x v="19"/>
    <x v="35"/>
    <x v="6"/>
    <x v="11"/>
    <x v="11"/>
  </r>
  <r>
    <x v="4916"/>
    <x v="0"/>
    <x v="5"/>
    <x v="20"/>
    <x v="12"/>
    <x v="6"/>
    <x v="4693"/>
    <x v="1084"/>
    <x v="97"/>
    <x v="97"/>
    <x v="19"/>
    <x v="35"/>
    <x v="6"/>
    <x v="5"/>
    <x v="5"/>
  </r>
  <r>
    <x v="5122"/>
    <x v="0"/>
    <x v="0"/>
    <x v="6"/>
    <x v="14"/>
    <x v="127"/>
    <x v="4885"/>
    <x v="1092"/>
    <x v="97"/>
    <x v="97"/>
    <x v="19"/>
    <x v="35"/>
    <x v="6"/>
    <x v="0"/>
    <x v="0"/>
  </r>
  <r>
    <x v="5120"/>
    <x v="0"/>
    <x v="4"/>
    <x v="82"/>
    <x v="87"/>
    <x v="467"/>
    <x v="4883"/>
    <x v="1078"/>
    <x v="97"/>
    <x v="97"/>
    <x v="19"/>
    <x v="35"/>
    <x v="6"/>
    <x v="4"/>
    <x v="4"/>
  </r>
  <r>
    <x v="4893"/>
    <x v="0"/>
    <x v="3"/>
    <x v="9"/>
    <x v="10"/>
    <x v="1298"/>
    <x v="1824"/>
    <x v="1071"/>
    <x v="97"/>
    <x v="97"/>
    <x v="19"/>
    <x v="35"/>
    <x v="6"/>
    <x v="3"/>
    <x v="3"/>
  </r>
  <r>
    <x v="4888"/>
    <x v="0"/>
    <x v="4"/>
    <x v="23"/>
    <x v="16"/>
    <x v="54"/>
    <x v="4667"/>
    <x v="1066"/>
    <x v="97"/>
    <x v="97"/>
    <x v="19"/>
    <x v="35"/>
    <x v="6"/>
    <x v="4"/>
    <x v="4"/>
  </r>
  <r>
    <x v="4945"/>
    <x v="0"/>
    <x v="9"/>
    <x v="15"/>
    <x v="4"/>
    <x v="270"/>
    <x v="4719"/>
    <x v="1069"/>
    <x v="97"/>
    <x v="97"/>
    <x v="19"/>
    <x v="35"/>
    <x v="6"/>
    <x v="9"/>
    <x v="9"/>
  </r>
  <r>
    <x v="4900"/>
    <x v="0"/>
    <x v="4"/>
    <x v="50"/>
    <x v="76"/>
    <x v="6"/>
    <x v="4678"/>
    <x v="1075"/>
    <x v="97"/>
    <x v="97"/>
    <x v="19"/>
    <x v="35"/>
    <x v="6"/>
    <x v="4"/>
    <x v="4"/>
  </r>
  <r>
    <x v="4925"/>
    <x v="0"/>
    <x v="8"/>
    <x v="36"/>
    <x v="42"/>
    <x v="79"/>
    <x v="4700"/>
    <x v="1090"/>
    <x v="97"/>
    <x v="97"/>
    <x v="19"/>
    <x v="35"/>
    <x v="6"/>
    <x v="8"/>
    <x v="8"/>
  </r>
  <r>
    <x v="4895"/>
    <x v="0"/>
    <x v="8"/>
    <x v="21"/>
    <x v="65"/>
    <x v="75"/>
    <x v="4673"/>
    <x v="1062"/>
    <x v="97"/>
    <x v="97"/>
    <x v="19"/>
    <x v="35"/>
    <x v="6"/>
    <x v="8"/>
    <x v="8"/>
  </r>
  <r>
    <x v="4886"/>
    <x v="1"/>
    <x v="2"/>
    <x v="51"/>
    <x v="38"/>
    <x v="6"/>
    <x v="4665"/>
    <x v="1064"/>
    <x v="97"/>
    <x v="97"/>
    <x v="19"/>
    <x v="35"/>
    <x v="6"/>
    <x v="2"/>
    <x v="2"/>
  </r>
  <r>
    <x v="4945"/>
    <x v="0"/>
    <x v="4"/>
    <x v="5"/>
    <x v="23"/>
    <x v="178"/>
    <x v="4719"/>
    <x v="1069"/>
    <x v="97"/>
    <x v="97"/>
    <x v="19"/>
    <x v="35"/>
    <x v="6"/>
    <x v="4"/>
    <x v="4"/>
  </r>
  <r>
    <x v="4885"/>
    <x v="0"/>
    <x v="2"/>
    <x v="31"/>
    <x v="27"/>
    <x v="184"/>
    <x v="4664"/>
    <x v="1062"/>
    <x v="97"/>
    <x v="97"/>
    <x v="19"/>
    <x v="35"/>
    <x v="6"/>
    <x v="2"/>
    <x v="2"/>
  </r>
  <r>
    <x v="4945"/>
    <x v="1"/>
    <x v="2"/>
    <x v="18"/>
    <x v="40"/>
    <x v="675"/>
    <x v="4719"/>
    <x v="1069"/>
    <x v="97"/>
    <x v="97"/>
    <x v="19"/>
    <x v="35"/>
    <x v="6"/>
    <x v="2"/>
    <x v="2"/>
  </r>
  <r>
    <x v="4906"/>
    <x v="0"/>
    <x v="10"/>
    <x v="5"/>
    <x v="34"/>
    <x v="1685"/>
    <x v="4684"/>
    <x v="1077"/>
    <x v="97"/>
    <x v="97"/>
    <x v="19"/>
    <x v="35"/>
    <x v="6"/>
    <x v="10"/>
    <x v="10"/>
  </r>
  <r>
    <x v="5122"/>
    <x v="0"/>
    <x v="11"/>
    <x v="19"/>
    <x v="66"/>
    <x v="186"/>
    <x v="4885"/>
    <x v="1092"/>
    <x v="97"/>
    <x v="97"/>
    <x v="19"/>
    <x v="35"/>
    <x v="6"/>
    <x v="11"/>
    <x v="11"/>
  </r>
  <r>
    <x v="4884"/>
    <x v="0"/>
    <x v="6"/>
    <x v="10"/>
    <x v="9"/>
    <x v="9"/>
    <x v="4663"/>
    <x v="1063"/>
    <x v="97"/>
    <x v="97"/>
    <x v="19"/>
    <x v="35"/>
    <x v="6"/>
    <x v="6"/>
    <x v="6"/>
  </r>
  <r>
    <x v="5121"/>
    <x v="0"/>
    <x v="8"/>
    <x v="7"/>
    <x v="23"/>
    <x v="126"/>
    <x v="4884"/>
    <x v="1091"/>
    <x v="97"/>
    <x v="97"/>
    <x v="19"/>
    <x v="35"/>
    <x v="6"/>
    <x v="8"/>
    <x v="8"/>
  </r>
  <r>
    <x v="4891"/>
    <x v="0"/>
    <x v="6"/>
    <x v="3"/>
    <x v="10"/>
    <x v="7"/>
    <x v="4670"/>
    <x v="1069"/>
    <x v="97"/>
    <x v="97"/>
    <x v="19"/>
    <x v="35"/>
    <x v="6"/>
    <x v="6"/>
    <x v="6"/>
  </r>
  <r>
    <x v="4968"/>
    <x v="0"/>
    <x v="10"/>
    <x v="13"/>
    <x v="65"/>
    <x v="154"/>
    <x v="4741"/>
    <x v="1086"/>
    <x v="97"/>
    <x v="97"/>
    <x v="19"/>
    <x v="35"/>
    <x v="6"/>
    <x v="10"/>
    <x v="10"/>
  </r>
  <r>
    <x v="4954"/>
    <x v="1"/>
    <x v="2"/>
    <x v="42"/>
    <x v="90"/>
    <x v="2723"/>
    <x v="4728"/>
    <x v="1093"/>
    <x v="97"/>
    <x v="97"/>
    <x v="19"/>
    <x v="35"/>
    <x v="6"/>
    <x v="2"/>
    <x v="2"/>
  </r>
  <r>
    <x v="4972"/>
    <x v="0"/>
    <x v="9"/>
    <x v="70"/>
    <x v="4"/>
    <x v="108"/>
    <x v="4745"/>
    <x v="1090"/>
    <x v="97"/>
    <x v="97"/>
    <x v="19"/>
    <x v="35"/>
    <x v="6"/>
    <x v="9"/>
    <x v="9"/>
  </r>
  <r>
    <x v="4977"/>
    <x v="0"/>
    <x v="2"/>
    <x v="51"/>
    <x v="75"/>
    <x v="37"/>
    <x v="1191"/>
    <x v="1061"/>
    <x v="97"/>
    <x v="97"/>
    <x v="19"/>
    <x v="35"/>
    <x v="6"/>
    <x v="2"/>
    <x v="2"/>
  </r>
  <r>
    <x v="5136"/>
    <x v="0"/>
    <x v="11"/>
    <x v="19"/>
    <x v="58"/>
    <x v="3780"/>
    <x v="4897"/>
    <x v="1091"/>
    <x v="97"/>
    <x v="97"/>
    <x v="19"/>
    <x v="35"/>
    <x v="6"/>
    <x v="11"/>
    <x v="11"/>
  </r>
  <r>
    <x v="5137"/>
    <x v="0"/>
    <x v="5"/>
    <x v="0"/>
    <x v="0"/>
    <x v="0"/>
    <x v="4898"/>
    <x v="1086"/>
    <x v="97"/>
    <x v="97"/>
    <x v="19"/>
    <x v="35"/>
    <x v="6"/>
    <x v="5"/>
    <x v="5"/>
  </r>
  <r>
    <x v="4956"/>
    <x v="0"/>
    <x v="11"/>
    <x v="65"/>
    <x v="38"/>
    <x v="74"/>
    <x v="4730"/>
    <x v="1062"/>
    <x v="97"/>
    <x v="97"/>
    <x v="19"/>
    <x v="35"/>
    <x v="6"/>
    <x v="11"/>
    <x v="11"/>
  </r>
  <r>
    <x v="4926"/>
    <x v="0"/>
    <x v="9"/>
    <x v="51"/>
    <x v="75"/>
    <x v="37"/>
    <x v="4701"/>
    <x v="1067"/>
    <x v="97"/>
    <x v="97"/>
    <x v="19"/>
    <x v="35"/>
    <x v="6"/>
    <x v="9"/>
    <x v="9"/>
  </r>
  <r>
    <x v="4907"/>
    <x v="0"/>
    <x v="8"/>
    <x v="79"/>
    <x v="9"/>
    <x v="6"/>
    <x v="4685"/>
    <x v="1078"/>
    <x v="97"/>
    <x v="97"/>
    <x v="19"/>
    <x v="35"/>
    <x v="6"/>
    <x v="8"/>
    <x v="8"/>
  </r>
  <r>
    <x v="4949"/>
    <x v="0"/>
    <x v="7"/>
    <x v="93"/>
    <x v="85"/>
    <x v="6"/>
    <x v="4723"/>
    <x v="1073"/>
    <x v="97"/>
    <x v="97"/>
    <x v="19"/>
    <x v="35"/>
    <x v="6"/>
    <x v="7"/>
    <x v="7"/>
  </r>
  <r>
    <x v="4940"/>
    <x v="0"/>
    <x v="9"/>
    <x v="57"/>
    <x v="3"/>
    <x v="154"/>
    <x v="4714"/>
    <x v="1066"/>
    <x v="97"/>
    <x v="97"/>
    <x v="19"/>
    <x v="35"/>
    <x v="6"/>
    <x v="9"/>
    <x v="9"/>
  </r>
  <r>
    <x v="4892"/>
    <x v="0"/>
    <x v="11"/>
    <x v="79"/>
    <x v="94"/>
    <x v="39"/>
    <x v="4671"/>
    <x v="1070"/>
    <x v="97"/>
    <x v="97"/>
    <x v="19"/>
    <x v="35"/>
    <x v="6"/>
    <x v="11"/>
    <x v="11"/>
  </r>
  <r>
    <x v="4911"/>
    <x v="0"/>
    <x v="10"/>
    <x v="30"/>
    <x v="5"/>
    <x v="232"/>
    <x v="4689"/>
    <x v="1080"/>
    <x v="97"/>
    <x v="97"/>
    <x v="19"/>
    <x v="35"/>
    <x v="6"/>
    <x v="10"/>
    <x v="10"/>
  </r>
  <r>
    <x v="4917"/>
    <x v="0"/>
    <x v="11"/>
    <x v="50"/>
    <x v="48"/>
    <x v="304"/>
    <x v="4694"/>
    <x v="1085"/>
    <x v="97"/>
    <x v="97"/>
    <x v="19"/>
    <x v="35"/>
    <x v="6"/>
    <x v="11"/>
    <x v="11"/>
  </r>
  <r>
    <x v="4902"/>
    <x v="0"/>
    <x v="9"/>
    <x v="50"/>
    <x v="34"/>
    <x v="22"/>
    <x v="4680"/>
    <x v="1072"/>
    <x v="97"/>
    <x v="97"/>
    <x v="19"/>
    <x v="35"/>
    <x v="6"/>
    <x v="9"/>
    <x v="9"/>
  </r>
  <r>
    <x v="4937"/>
    <x v="0"/>
    <x v="1"/>
    <x v="7"/>
    <x v="62"/>
    <x v="69"/>
    <x v="4711"/>
    <x v="1092"/>
    <x v="97"/>
    <x v="97"/>
    <x v="19"/>
    <x v="35"/>
    <x v="6"/>
    <x v="1"/>
    <x v="1"/>
  </r>
  <r>
    <x v="4903"/>
    <x v="0"/>
    <x v="8"/>
    <x v="30"/>
    <x v="63"/>
    <x v="34"/>
    <x v="4681"/>
    <x v="1074"/>
    <x v="97"/>
    <x v="97"/>
    <x v="19"/>
    <x v="35"/>
    <x v="6"/>
    <x v="8"/>
    <x v="8"/>
  </r>
  <r>
    <x v="4944"/>
    <x v="0"/>
    <x v="7"/>
    <x v="13"/>
    <x v="62"/>
    <x v="162"/>
    <x v="4718"/>
    <x v="1070"/>
    <x v="97"/>
    <x v="97"/>
    <x v="19"/>
    <x v="35"/>
    <x v="6"/>
    <x v="7"/>
    <x v="7"/>
  </r>
  <r>
    <x v="4899"/>
    <x v="0"/>
    <x v="11"/>
    <x v="20"/>
    <x v="41"/>
    <x v="73"/>
    <x v="4677"/>
    <x v="1069"/>
    <x v="97"/>
    <x v="97"/>
    <x v="19"/>
    <x v="35"/>
    <x v="6"/>
    <x v="11"/>
    <x v="11"/>
  </r>
  <r>
    <x v="4884"/>
    <x v="0"/>
    <x v="5"/>
    <x v="16"/>
    <x v="17"/>
    <x v="6"/>
    <x v="4663"/>
    <x v="1063"/>
    <x v="97"/>
    <x v="97"/>
    <x v="19"/>
    <x v="35"/>
    <x v="6"/>
    <x v="5"/>
    <x v="5"/>
  </r>
  <r>
    <x v="4887"/>
    <x v="0"/>
    <x v="4"/>
    <x v="36"/>
    <x v="2"/>
    <x v="37"/>
    <x v="4666"/>
    <x v="1065"/>
    <x v="97"/>
    <x v="97"/>
    <x v="19"/>
    <x v="35"/>
    <x v="6"/>
    <x v="4"/>
    <x v="4"/>
  </r>
  <r>
    <x v="4886"/>
    <x v="0"/>
    <x v="4"/>
    <x v="92"/>
    <x v="8"/>
    <x v="63"/>
    <x v="4665"/>
    <x v="1064"/>
    <x v="97"/>
    <x v="97"/>
    <x v="19"/>
    <x v="35"/>
    <x v="6"/>
    <x v="4"/>
    <x v="4"/>
  </r>
  <r>
    <x v="4890"/>
    <x v="0"/>
    <x v="0"/>
    <x v="20"/>
    <x v="41"/>
    <x v="73"/>
    <x v="4669"/>
    <x v="1068"/>
    <x v="97"/>
    <x v="97"/>
    <x v="19"/>
    <x v="35"/>
    <x v="6"/>
    <x v="0"/>
    <x v="0"/>
  </r>
  <r>
    <x v="4896"/>
    <x v="0"/>
    <x v="1"/>
    <x v="6"/>
    <x v="98"/>
    <x v="13"/>
    <x v="4674"/>
    <x v="1072"/>
    <x v="97"/>
    <x v="97"/>
    <x v="19"/>
    <x v="35"/>
    <x v="6"/>
    <x v="1"/>
    <x v="1"/>
  </r>
  <r>
    <x v="5119"/>
    <x v="0"/>
    <x v="1"/>
    <x v="15"/>
    <x v="30"/>
    <x v="33"/>
    <x v="4882"/>
    <x v="1061"/>
    <x v="97"/>
    <x v="97"/>
    <x v="19"/>
    <x v="35"/>
    <x v="6"/>
    <x v="1"/>
    <x v="1"/>
  </r>
  <r>
    <x v="4897"/>
    <x v="0"/>
    <x v="6"/>
    <x v="5"/>
    <x v="7"/>
    <x v="152"/>
    <x v="4675"/>
    <x v="1073"/>
    <x v="97"/>
    <x v="97"/>
    <x v="19"/>
    <x v="35"/>
    <x v="6"/>
    <x v="6"/>
    <x v="6"/>
  </r>
  <r>
    <x v="4883"/>
    <x v="0"/>
    <x v="9"/>
    <x v="18"/>
    <x v="57"/>
    <x v="11"/>
    <x v="4662"/>
    <x v="1062"/>
    <x v="97"/>
    <x v="97"/>
    <x v="19"/>
    <x v="35"/>
    <x v="6"/>
    <x v="9"/>
    <x v="9"/>
  </r>
  <r>
    <x v="4914"/>
    <x v="0"/>
    <x v="10"/>
    <x v="30"/>
    <x v="11"/>
    <x v="384"/>
    <x v="4691"/>
    <x v="1083"/>
    <x v="97"/>
    <x v="97"/>
    <x v="19"/>
    <x v="35"/>
    <x v="6"/>
    <x v="10"/>
    <x v="10"/>
  </r>
  <r>
    <x v="4887"/>
    <x v="0"/>
    <x v="9"/>
    <x v="88"/>
    <x v="69"/>
    <x v="355"/>
    <x v="4666"/>
    <x v="1065"/>
    <x v="97"/>
    <x v="97"/>
    <x v="19"/>
    <x v="35"/>
    <x v="6"/>
    <x v="9"/>
    <x v="9"/>
  </r>
  <r>
    <x v="4950"/>
    <x v="0"/>
    <x v="10"/>
    <x v="30"/>
    <x v="14"/>
    <x v="31"/>
    <x v="4724"/>
    <x v="1077"/>
    <x v="97"/>
    <x v="97"/>
    <x v="19"/>
    <x v="35"/>
    <x v="6"/>
    <x v="10"/>
    <x v="10"/>
  </r>
  <r>
    <x v="4899"/>
    <x v="0"/>
    <x v="8"/>
    <x v="12"/>
    <x v="6"/>
    <x v="145"/>
    <x v="4677"/>
    <x v="1069"/>
    <x v="97"/>
    <x v="97"/>
    <x v="19"/>
    <x v="35"/>
    <x v="6"/>
    <x v="8"/>
    <x v="8"/>
  </r>
  <r>
    <x v="4898"/>
    <x v="0"/>
    <x v="0"/>
    <x v="79"/>
    <x v="94"/>
    <x v="39"/>
    <x v="4676"/>
    <x v="1074"/>
    <x v="97"/>
    <x v="97"/>
    <x v="19"/>
    <x v="35"/>
    <x v="6"/>
    <x v="0"/>
    <x v="0"/>
  </r>
  <r>
    <x v="5119"/>
    <x v="0"/>
    <x v="10"/>
    <x v="21"/>
    <x v="94"/>
    <x v="6"/>
    <x v="4882"/>
    <x v="1061"/>
    <x v="97"/>
    <x v="97"/>
    <x v="19"/>
    <x v="35"/>
    <x v="6"/>
    <x v="10"/>
    <x v="10"/>
  </r>
  <r>
    <x v="4951"/>
    <x v="0"/>
    <x v="10"/>
    <x v="35"/>
    <x v="48"/>
    <x v="584"/>
    <x v="4725"/>
    <x v="1088"/>
    <x v="97"/>
    <x v="97"/>
    <x v="19"/>
    <x v="35"/>
    <x v="6"/>
    <x v="10"/>
    <x v="10"/>
  </r>
  <r>
    <x v="4883"/>
    <x v="0"/>
    <x v="7"/>
    <x v="79"/>
    <x v="65"/>
    <x v="3"/>
    <x v="4662"/>
    <x v="1062"/>
    <x v="97"/>
    <x v="97"/>
    <x v="19"/>
    <x v="35"/>
    <x v="6"/>
    <x v="7"/>
    <x v="7"/>
  </r>
  <r>
    <x v="4909"/>
    <x v="0"/>
    <x v="6"/>
    <x v="17"/>
    <x v="11"/>
    <x v="18"/>
    <x v="4687"/>
    <x v="1075"/>
    <x v="97"/>
    <x v="97"/>
    <x v="19"/>
    <x v="35"/>
    <x v="6"/>
    <x v="6"/>
    <x v="6"/>
  </r>
  <r>
    <x v="4906"/>
    <x v="0"/>
    <x v="1"/>
    <x v="19"/>
    <x v="19"/>
    <x v="233"/>
    <x v="4684"/>
    <x v="1077"/>
    <x v="97"/>
    <x v="97"/>
    <x v="19"/>
    <x v="35"/>
    <x v="6"/>
    <x v="1"/>
    <x v="1"/>
  </r>
  <r>
    <x v="4941"/>
    <x v="0"/>
    <x v="3"/>
    <x v="38"/>
    <x v="19"/>
    <x v="48"/>
    <x v="4715"/>
    <x v="1097"/>
    <x v="97"/>
    <x v="97"/>
    <x v="19"/>
    <x v="35"/>
    <x v="6"/>
    <x v="3"/>
    <x v="3"/>
  </r>
  <r>
    <x v="4915"/>
    <x v="0"/>
    <x v="11"/>
    <x v="3"/>
    <x v="16"/>
    <x v="93"/>
    <x v="4692"/>
    <x v="1072"/>
    <x v="97"/>
    <x v="97"/>
    <x v="19"/>
    <x v="35"/>
    <x v="6"/>
    <x v="11"/>
    <x v="11"/>
  </r>
  <r>
    <x v="4909"/>
    <x v="0"/>
    <x v="0"/>
    <x v="8"/>
    <x v="0"/>
    <x v="7"/>
    <x v="4687"/>
    <x v="1075"/>
    <x v="97"/>
    <x v="97"/>
    <x v="19"/>
    <x v="35"/>
    <x v="6"/>
    <x v="0"/>
    <x v="0"/>
  </r>
  <r>
    <x v="4888"/>
    <x v="0"/>
    <x v="8"/>
    <x v="70"/>
    <x v="24"/>
    <x v="238"/>
    <x v="4667"/>
    <x v="1066"/>
    <x v="97"/>
    <x v="97"/>
    <x v="19"/>
    <x v="35"/>
    <x v="6"/>
    <x v="8"/>
    <x v="8"/>
  </r>
  <r>
    <x v="4908"/>
    <x v="0"/>
    <x v="0"/>
    <x v="30"/>
    <x v="23"/>
    <x v="171"/>
    <x v="4686"/>
    <x v="1079"/>
    <x v="97"/>
    <x v="97"/>
    <x v="19"/>
    <x v="35"/>
    <x v="6"/>
    <x v="0"/>
    <x v="0"/>
  </r>
  <r>
    <x v="4906"/>
    <x v="0"/>
    <x v="3"/>
    <x v="37"/>
    <x v="60"/>
    <x v="1473"/>
    <x v="4684"/>
    <x v="1077"/>
    <x v="97"/>
    <x v="97"/>
    <x v="19"/>
    <x v="35"/>
    <x v="6"/>
    <x v="3"/>
    <x v="3"/>
  </r>
  <r>
    <x v="4888"/>
    <x v="1"/>
    <x v="2"/>
    <x v="15"/>
    <x v="4"/>
    <x v="270"/>
    <x v="4667"/>
    <x v="1066"/>
    <x v="97"/>
    <x v="97"/>
    <x v="19"/>
    <x v="35"/>
    <x v="6"/>
    <x v="2"/>
    <x v="2"/>
  </r>
  <r>
    <x v="4926"/>
    <x v="0"/>
    <x v="4"/>
    <x v="26"/>
    <x v="1"/>
    <x v="121"/>
    <x v="4701"/>
    <x v="1067"/>
    <x v="97"/>
    <x v="97"/>
    <x v="19"/>
    <x v="35"/>
    <x v="6"/>
    <x v="4"/>
    <x v="4"/>
  </r>
  <r>
    <x v="4951"/>
    <x v="0"/>
    <x v="1"/>
    <x v="129"/>
    <x v="161"/>
    <x v="641"/>
    <x v="4725"/>
    <x v="1088"/>
    <x v="97"/>
    <x v="97"/>
    <x v="19"/>
    <x v="35"/>
    <x v="6"/>
    <x v="1"/>
    <x v="1"/>
  </r>
  <r>
    <x v="4946"/>
    <x v="0"/>
    <x v="3"/>
    <x v="6"/>
    <x v="85"/>
    <x v="171"/>
    <x v="4720"/>
    <x v="1069"/>
    <x v="97"/>
    <x v="97"/>
    <x v="19"/>
    <x v="35"/>
    <x v="6"/>
    <x v="3"/>
    <x v="3"/>
  </r>
  <r>
    <x v="4897"/>
    <x v="0"/>
    <x v="5"/>
    <x v="12"/>
    <x v="45"/>
    <x v="6"/>
    <x v="4675"/>
    <x v="1073"/>
    <x v="97"/>
    <x v="97"/>
    <x v="19"/>
    <x v="35"/>
    <x v="6"/>
    <x v="5"/>
    <x v="5"/>
  </r>
  <r>
    <x v="4904"/>
    <x v="0"/>
    <x v="8"/>
    <x v="5"/>
    <x v="5"/>
    <x v="5"/>
    <x v="4682"/>
    <x v="1076"/>
    <x v="97"/>
    <x v="97"/>
    <x v="19"/>
    <x v="35"/>
    <x v="6"/>
    <x v="8"/>
    <x v="8"/>
  </r>
  <r>
    <x v="4889"/>
    <x v="0"/>
    <x v="8"/>
    <x v="92"/>
    <x v="63"/>
    <x v="57"/>
    <x v="4668"/>
    <x v="1067"/>
    <x v="97"/>
    <x v="97"/>
    <x v="19"/>
    <x v="35"/>
    <x v="6"/>
    <x v="8"/>
    <x v="8"/>
  </r>
  <r>
    <x v="4947"/>
    <x v="0"/>
    <x v="8"/>
    <x v="68"/>
    <x v="113"/>
    <x v="987"/>
    <x v="4721"/>
    <x v="1088"/>
    <x v="97"/>
    <x v="97"/>
    <x v="19"/>
    <x v="35"/>
    <x v="6"/>
    <x v="8"/>
    <x v="8"/>
  </r>
  <r>
    <x v="4888"/>
    <x v="0"/>
    <x v="9"/>
    <x v="65"/>
    <x v="59"/>
    <x v="194"/>
    <x v="4667"/>
    <x v="1066"/>
    <x v="97"/>
    <x v="97"/>
    <x v="19"/>
    <x v="35"/>
    <x v="6"/>
    <x v="9"/>
    <x v="9"/>
  </r>
  <r>
    <x v="4900"/>
    <x v="0"/>
    <x v="2"/>
    <x v="125"/>
    <x v="97"/>
    <x v="6"/>
    <x v="4678"/>
    <x v="1075"/>
    <x v="97"/>
    <x v="97"/>
    <x v="19"/>
    <x v="35"/>
    <x v="6"/>
    <x v="2"/>
    <x v="2"/>
  </r>
  <r>
    <x v="4885"/>
    <x v="0"/>
    <x v="8"/>
    <x v="19"/>
    <x v="102"/>
    <x v="187"/>
    <x v="4664"/>
    <x v="1062"/>
    <x v="97"/>
    <x v="97"/>
    <x v="19"/>
    <x v="35"/>
    <x v="6"/>
    <x v="8"/>
    <x v="8"/>
  </r>
  <r>
    <x v="4896"/>
    <x v="0"/>
    <x v="3"/>
    <x v="6"/>
    <x v="6"/>
    <x v="6"/>
    <x v="4674"/>
    <x v="1072"/>
    <x v="97"/>
    <x v="97"/>
    <x v="19"/>
    <x v="35"/>
    <x v="6"/>
    <x v="3"/>
    <x v="3"/>
  </r>
  <r>
    <x v="4938"/>
    <x v="0"/>
    <x v="5"/>
    <x v="12"/>
    <x v="45"/>
    <x v="6"/>
    <x v="4712"/>
    <x v="1096"/>
    <x v="97"/>
    <x v="97"/>
    <x v="19"/>
    <x v="35"/>
    <x v="6"/>
    <x v="5"/>
    <x v="5"/>
  </r>
  <r>
    <x v="4942"/>
    <x v="0"/>
    <x v="6"/>
    <x v="15"/>
    <x v="34"/>
    <x v="37"/>
    <x v="4716"/>
    <x v="1065"/>
    <x v="97"/>
    <x v="97"/>
    <x v="19"/>
    <x v="35"/>
    <x v="6"/>
    <x v="6"/>
    <x v="6"/>
  </r>
  <r>
    <x v="4915"/>
    <x v="0"/>
    <x v="6"/>
    <x v="30"/>
    <x v="63"/>
    <x v="34"/>
    <x v="4692"/>
    <x v="1072"/>
    <x v="97"/>
    <x v="97"/>
    <x v="19"/>
    <x v="35"/>
    <x v="6"/>
    <x v="6"/>
    <x v="6"/>
  </r>
  <r>
    <x v="4887"/>
    <x v="1"/>
    <x v="2"/>
    <x v="61"/>
    <x v="139"/>
    <x v="1167"/>
    <x v="4666"/>
    <x v="1065"/>
    <x v="97"/>
    <x v="97"/>
    <x v="19"/>
    <x v="35"/>
    <x v="6"/>
    <x v="2"/>
    <x v="2"/>
  </r>
  <r>
    <x v="5120"/>
    <x v="1"/>
    <x v="2"/>
    <x v="18"/>
    <x v="39"/>
    <x v="75"/>
    <x v="4883"/>
    <x v="1078"/>
    <x v="97"/>
    <x v="97"/>
    <x v="19"/>
    <x v="35"/>
    <x v="6"/>
    <x v="2"/>
    <x v="2"/>
  </r>
  <r>
    <x v="4883"/>
    <x v="0"/>
    <x v="3"/>
    <x v="49"/>
    <x v="51"/>
    <x v="159"/>
    <x v="4662"/>
    <x v="1062"/>
    <x v="97"/>
    <x v="97"/>
    <x v="19"/>
    <x v="35"/>
    <x v="6"/>
    <x v="3"/>
    <x v="3"/>
  </r>
  <r>
    <x v="4888"/>
    <x v="0"/>
    <x v="2"/>
    <x v="37"/>
    <x v="4"/>
    <x v="148"/>
    <x v="4667"/>
    <x v="1066"/>
    <x v="97"/>
    <x v="97"/>
    <x v="19"/>
    <x v="35"/>
    <x v="6"/>
    <x v="2"/>
    <x v="2"/>
  </r>
  <r>
    <x v="5120"/>
    <x v="0"/>
    <x v="2"/>
    <x v="19"/>
    <x v="39"/>
    <x v="1752"/>
    <x v="4883"/>
    <x v="1078"/>
    <x v="97"/>
    <x v="97"/>
    <x v="19"/>
    <x v="35"/>
    <x v="6"/>
    <x v="2"/>
    <x v="2"/>
  </r>
  <r>
    <x v="4881"/>
    <x v="0"/>
    <x v="11"/>
    <x v="65"/>
    <x v="47"/>
    <x v="618"/>
    <x v="4660"/>
    <x v="1060"/>
    <x v="97"/>
    <x v="97"/>
    <x v="19"/>
    <x v="35"/>
    <x v="6"/>
    <x v="11"/>
    <x v="11"/>
  </r>
  <r>
    <x v="4913"/>
    <x v="0"/>
    <x v="11"/>
    <x v="30"/>
    <x v="14"/>
    <x v="31"/>
    <x v="1414"/>
    <x v="1082"/>
    <x v="97"/>
    <x v="97"/>
    <x v="19"/>
    <x v="35"/>
    <x v="6"/>
    <x v="11"/>
    <x v="11"/>
  </r>
  <r>
    <x v="4949"/>
    <x v="0"/>
    <x v="3"/>
    <x v="3"/>
    <x v="7"/>
    <x v="39"/>
    <x v="4723"/>
    <x v="1073"/>
    <x v="97"/>
    <x v="97"/>
    <x v="19"/>
    <x v="35"/>
    <x v="6"/>
    <x v="3"/>
    <x v="3"/>
  </r>
  <r>
    <x v="4891"/>
    <x v="0"/>
    <x v="5"/>
    <x v="0"/>
    <x v="41"/>
    <x v="6"/>
    <x v="4670"/>
    <x v="1069"/>
    <x v="97"/>
    <x v="97"/>
    <x v="19"/>
    <x v="35"/>
    <x v="6"/>
    <x v="5"/>
    <x v="5"/>
  </r>
  <r>
    <x v="4886"/>
    <x v="0"/>
    <x v="3"/>
    <x v="92"/>
    <x v="7"/>
    <x v="207"/>
    <x v="4665"/>
    <x v="1064"/>
    <x v="97"/>
    <x v="97"/>
    <x v="19"/>
    <x v="35"/>
    <x v="6"/>
    <x v="3"/>
    <x v="3"/>
  </r>
  <r>
    <x v="4894"/>
    <x v="0"/>
    <x v="5"/>
    <x v="20"/>
    <x v="6"/>
    <x v="7"/>
    <x v="4672"/>
    <x v="1061"/>
    <x v="97"/>
    <x v="97"/>
    <x v="19"/>
    <x v="35"/>
    <x v="6"/>
    <x v="5"/>
    <x v="5"/>
  </r>
  <r>
    <x v="4896"/>
    <x v="0"/>
    <x v="7"/>
    <x v="16"/>
    <x v="17"/>
    <x v="6"/>
    <x v="4674"/>
    <x v="1072"/>
    <x v="97"/>
    <x v="97"/>
    <x v="19"/>
    <x v="35"/>
    <x v="6"/>
    <x v="7"/>
    <x v="7"/>
  </r>
  <r>
    <x v="5120"/>
    <x v="0"/>
    <x v="9"/>
    <x v="98"/>
    <x v="103"/>
    <x v="1652"/>
    <x v="4883"/>
    <x v="1078"/>
    <x v="97"/>
    <x v="97"/>
    <x v="19"/>
    <x v="35"/>
    <x v="6"/>
    <x v="9"/>
    <x v="9"/>
  </r>
  <r>
    <x v="4902"/>
    <x v="1"/>
    <x v="2"/>
    <x v="27"/>
    <x v="47"/>
    <x v="53"/>
    <x v="4680"/>
    <x v="1072"/>
    <x v="97"/>
    <x v="97"/>
    <x v="19"/>
    <x v="35"/>
    <x v="6"/>
    <x v="2"/>
    <x v="2"/>
  </r>
  <r>
    <x v="4882"/>
    <x v="0"/>
    <x v="8"/>
    <x v="36"/>
    <x v="42"/>
    <x v="79"/>
    <x v="4661"/>
    <x v="1061"/>
    <x v="97"/>
    <x v="97"/>
    <x v="19"/>
    <x v="35"/>
    <x v="6"/>
    <x v="8"/>
    <x v="8"/>
  </r>
  <r>
    <x v="4892"/>
    <x v="0"/>
    <x v="0"/>
    <x v="12"/>
    <x v="6"/>
    <x v="145"/>
    <x v="4671"/>
    <x v="1070"/>
    <x v="97"/>
    <x v="97"/>
    <x v="19"/>
    <x v="35"/>
    <x v="6"/>
    <x v="0"/>
    <x v="0"/>
  </r>
  <r>
    <x v="4904"/>
    <x v="0"/>
    <x v="4"/>
    <x v="21"/>
    <x v="63"/>
    <x v="13"/>
    <x v="4682"/>
    <x v="1076"/>
    <x v="97"/>
    <x v="97"/>
    <x v="19"/>
    <x v="35"/>
    <x v="6"/>
    <x v="4"/>
    <x v="4"/>
  </r>
  <r>
    <x v="4900"/>
    <x v="0"/>
    <x v="7"/>
    <x v="7"/>
    <x v="63"/>
    <x v="6"/>
    <x v="4678"/>
    <x v="1075"/>
    <x v="97"/>
    <x v="97"/>
    <x v="19"/>
    <x v="35"/>
    <x v="6"/>
    <x v="7"/>
    <x v="7"/>
  </r>
  <r>
    <x v="4916"/>
    <x v="0"/>
    <x v="10"/>
    <x v="9"/>
    <x v="65"/>
    <x v="6"/>
    <x v="4693"/>
    <x v="1084"/>
    <x v="97"/>
    <x v="97"/>
    <x v="19"/>
    <x v="35"/>
    <x v="6"/>
    <x v="10"/>
    <x v="10"/>
  </r>
  <r>
    <x v="4903"/>
    <x v="0"/>
    <x v="4"/>
    <x v="93"/>
    <x v="0"/>
    <x v="187"/>
    <x v="4681"/>
    <x v="1074"/>
    <x v="97"/>
    <x v="97"/>
    <x v="19"/>
    <x v="35"/>
    <x v="6"/>
    <x v="4"/>
    <x v="4"/>
  </r>
  <r>
    <x v="4908"/>
    <x v="0"/>
    <x v="11"/>
    <x v="19"/>
    <x v="2"/>
    <x v="521"/>
    <x v="4686"/>
    <x v="1079"/>
    <x v="97"/>
    <x v="97"/>
    <x v="19"/>
    <x v="35"/>
    <x v="6"/>
    <x v="11"/>
    <x v="11"/>
  </r>
  <r>
    <x v="4937"/>
    <x v="0"/>
    <x v="10"/>
    <x v="20"/>
    <x v="12"/>
    <x v="6"/>
    <x v="4711"/>
    <x v="1092"/>
    <x v="97"/>
    <x v="97"/>
    <x v="19"/>
    <x v="35"/>
    <x v="6"/>
    <x v="10"/>
    <x v="10"/>
  </r>
  <r>
    <x v="4948"/>
    <x v="0"/>
    <x v="10"/>
    <x v="20"/>
    <x v="41"/>
    <x v="73"/>
    <x v="4722"/>
    <x v="1079"/>
    <x v="97"/>
    <x v="97"/>
    <x v="19"/>
    <x v="35"/>
    <x v="6"/>
    <x v="10"/>
    <x v="10"/>
  </r>
  <r>
    <x v="4940"/>
    <x v="0"/>
    <x v="8"/>
    <x v="3"/>
    <x v="5"/>
    <x v="37"/>
    <x v="4714"/>
    <x v="1066"/>
    <x v="97"/>
    <x v="97"/>
    <x v="19"/>
    <x v="35"/>
    <x v="6"/>
    <x v="8"/>
    <x v="8"/>
  </r>
  <r>
    <x v="4905"/>
    <x v="0"/>
    <x v="10"/>
    <x v="93"/>
    <x v="13"/>
    <x v="389"/>
    <x v="4683"/>
    <x v="1077"/>
    <x v="97"/>
    <x v="97"/>
    <x v="19"/>
    <x v="35"/>
    <x v="6"/>
    <x v="10"/>
    <x v="10"/>
  </r>
  <r>
    <x v="4941"/>
    <x v="0"/>
    <x v="7"/>
    <x v="26"/>
    <x v="36"/>
    <x v="6"/>
    <x v="4715"/>
    <x v="1097"/>
    <x v="97"/>
    <x v="97"/>
    <x v="19"/>
    <x v="35"/>
    <x v="6"/>
    <x v="7"/>
    <x v="7"/>
  </r>
  <r>
    <x v="4895"/>
    <x v="0"/>
    <x v="2"/>
    <x v="5"/>
    <x v="8"/>
    <x v="10"/>
    <x v="4673"/>
    <x v="1062"/>
    <x v="97"/>
    <x v="97"/>
    <x v="19"/>
    <x v="35"/>
    <x v="6"/>
    <x v="2"/>
    <x v="2"/>
  </r>
  <r>
    <x v="4894"/>
    <x v="0"/>
    <x v="0"/>
    <x v="10"/>
    <x v="13"/>
    <x v="202"/>
    <x v="4672"/>
    <x v="1061"/>
    <x v="97"/>
    <x v="97"/>
    <x v="19"/>
    <x v="35"/>
    <x v="6"/>
    <x v="0"/>
    <x v="0"/>
  </r>
  <r>
    <x v="4926"/>
    <x v="1"/>
    <x v="2"/>
    <x v="53"/>
    <x v="24"/>
    <x v="80"/>
    <x v="4701"/>
    <x v="1067"/>
    <x v="97"/>
    <x v="97"/>
    <x v="19"/>
    <x v="35"/>
    <x v="6"/>
    <x v="2"/>
    <x v="2"/>
  </r>
  <r>
    <x v="4897"/>
    <x v="0"/>
    <x v="10"/>
    <x v="7"/>
    <x v="8"/>
    <x v="11"/>
    <x v="4675"/>
    <x v="1073"/>
    <x v="97"/>
    <x v="97"/>
    <x v="19"/>
    <x v="35"/>
    <x v="6"/>
    <x v="10"/>
    <x v="10"/>
  </r>
  <r>
    <x v="4905"/>
    <x v="0"/>
    <x v="7"/>
    <x v="6"/>
    <x v="85"/>
    <x v="171"/>
    <x v="4683"/>
    <x v="1077"/>
    <x v="97"/>
    <x v="97"/>
    <x v="19"/>
    <x v="35"/>
    <x v="6"/>
    <x v="7"/>
    <x v="7"/>
  </r>
  <r>
    <x v="4883"/>
    <x v="0"/>
    <x v="4"/>
    <x v="50"/>
    <x v="24"/>
    <x v="117"/>
    <x v="4662"/>
    <x v="1062"/>
    <x v="97"/>
    <x v="97"/>
    <x v="19"/>
    <x v="35"/>
    <x v="6"/>
    <x v="4"/>
    <x v="4"/>
  </r>
  <r>
    <x v="4947"/>
    <x v="1"/>
    <x v="2"/>
    <x v="58"/>
    <x v="125"/>
    <x v="1936"/>
    <x v="4721"/>
    <x v="1088"/>
    <x v="97"/>
    <x v="97"/>
    <x v="19"/>
    <x v="35"/>
    <x v="6"/>
    <x v="2"/>
    <x v="2"/>
  </r>
  <r>
    <x v="4896"/>
    <x v="0"/>
    <x v="10"/>
    <x v="16"/>
    <x v="6"/>
    <x v="688"/>
    <x v="4674"/>
    <x v="1072"/>
    <x v="97"/>
    <x v="97"/>
    <x v="19"/>
    <x v="35"/>
    <x v="6"/>
    <x v="10"/>
    <x v="10"/>
  </r>
  <r>
    <x v="4939"/>
    <x v="0"/>
    <x v="6"/>
    <x v="57"/>
    <x v="56"/>
    <x v="217"/>
    <x v="4713"/>
    <x v="1095"/>
    <x v="97"/>
    <x v="97"/>
    <x v="19"/>
    <x v="35"/>
    <x v="6"/>
    <x v="6"/>
    <x v="6"/>
  </r>
  <r>
    <x v="4900"/>
    <x v="1"/>
    <x v="2"/>
    <x v="32"/>
    <x v="99"/>
    <x v="6"/>
    <x v="4678"/>
    <x v="1075"/>
    <x v="97"/>
    <x v="97"/>
    <x v="19"/>
    <x v="35"/>
    <x v="6"/>
    <x v="2"/>
    <x v="2"/>
  </r>
  <r>
    <x v="5078"/>
    <x v="0"/>
    <x v="4"/>
    <x v="49"/>
    <x v="47"/>
    <x v="432"/>
    <x v="4845"/>
    <x v="1088"/>
    <x v="97"/>
    <x v="97"/>
    <x v="19"/>
    <x v="35"/>
    <x v="6"/>
    <x v="4"/>
    <x v="4"/>
  </r>
  <r>
    <x v="5059"/>
    <x v="0"/>
    <x v="9"/>
    <x v="134"/>
    <x v="143"/>
    <x v="410"/>
    <x v="4828"/>
    <x v="1095"/>
    <x v="97"/>
    <x v="97"/>
    <x v="19"/>
    <x v="35"/>
    <x v="6"/>
    <x v="9"/>
    <x v="9"/>
  </r>
  <r>
    <x v="5070"/>
    <x v="0"/>
    <x v="6"/>
    <x v="11"/>
    <x v="61"/>
    <x v="0"/>
    <x v="4838"/>
    <x v="1096"/>
    <x v="97"/>
    <x v="97"/>
    <x v="19"/>
    <x v="35"/>
    <x v="6"/>
    <x v="6"/>
    <x v="6"/>
  </r>
  <r>
    <x v="5088"/>
    <x v="0"/>
    <x v="9"/>
    <x v="23"/>
    <x v="30"/>
    <x v="680"/>
    <x v="4853"/>
    <x v="1090"/>
    <x v="97"/>
    <x v="97"/>
    <x v="19"/>
    <x v="35"/>
    <x v="6"/>
    <x v="9"/>
    <x v="9"/>
  </r>
  <r>
    <x v="5074"/>
    <x v="0"/>
    <x v="1"/>
    <x v="25"/>
    <x v="33"/>
    <x v="284"/>
    <x v="4841"/>
    <x v="1103"/>
    <x v="97"/>
    <x v="97"/>
    <x v="19"/>
    <x v="35"/>
    <x v="6"/>
    <x v="1"/>
    <x v="1"/>
  </r>
  <r>
    <x v="5132"/>
    <x v="1"/>
    <x v="2"/>
    <x v="48"/>
    <x v="23"/>
    <x v="6"/>
    <x v="4893"/>
    <x v="1101"/>
    <x v="97"/>
    <x v="97"/>
    <x v="19"/>
    <x v="35"/>
    <x v="6"/>
    <x v="2"/>
    <x v="2"/>
  </r>
  <r>
    <x v="5131"/>
    <x v="0"/>
    <x v="4"/>
    <x v="21"/>
    <x v="94"/>
    <x v="6"/>
    <x v="4892"/>
    <x v="1092"/>
    <x v="97"/>
    <x v="97"/>
    <x v="19"/>
    <x v="35"/>
    <x v="6"/>
    <x v="4"/>
    <x v="4"/>
  </r>
  <r>
    <x v="5024"/>
    <x v="0"/>
    <x v="2"/>
    <x v="34"/>
    <x v="37"/>
    <x v="40"/>
    <x v="4794"/>
    <x v="1094"/>
    <x v="97"/>
    <x v="97"/>
    <x v="19"/>
    <x v="35"/>
    <x v="6"/>
    <x v="2"/>
    <x v="2"/>
  </r>
  <r>
    <x v="5048"/>
    <x v="0"/>
    <x v="8"/>
    <x v="35"/>
    <x v="87"/>
    <x v="126"/>
    <x v="4818"/>
    <x v="1074"/>
    <x v="97"/>
    <x v="97"/>
    <x v="19"/>
    <x v="35"/>
    <x v="6"/>
    <x v="8"/>
    <x v="8"/>
  </r>
  <r>
    <x v="5129"/>
    <x v="0"/>
    <x v="3"/>
    <x v="48"/>
    <x v="3"/>
    <x v="186"/>
    <x v="4890"/>
    <x v="1078"/>
    <x v="97"/>
    <x v="97"/>
    <x v="19"/>
    <x v="35"/>
    <x v="6"/>
    <x v="3"/>
    <x v="3"/>
  </r>
  <r>
    <x v="5086"/>
    <x v="0"/>
    <x v="6"/>
    <x v="20"/>
    <x v="12"/>
    <x v="6"/>
    <x v="4851"/>
    <x v="1063"/>
    <x v="97"/>
    <x v="97"/>
    <x v="19"/>
    <x v="35"/>
    <x v="6"/>
    <x v="6"/>
    <x v="6"/>
  </r>
  <r>
    <x v="5026"/>
    <x v="0"/>
    <x v="2"/>
    <x v="18"/>
    <x v="19"/>
    <x v="121"/>
    <x v="4796"/>
    <x v="1076"/>
    <x v="97"/>
    <x v="97"/>
    <x v="19"/>
    <x v="35"/>
    <x v="6"/>
    <x v="2"/>
    <x v="2"/>
  </r>
  <r>
    <x v="5132"/>
    <x v="0"/>
    <x v="2"/>
    <x v="48"/>
    <x v="23"/>
    <x v="6"/>
    <x v="4893"/>
    <x v="1101"/>
    <x v="97"/>
    <x v="97"/>
    <x v="19"/>
    <x v="35"/>
    <x v="6"/>
    <x v="2"/>
    <x v="2"/>
  </r>
  <r>
    <x v="5133"/>
    <x v="1"/>
    <x v="2"/>
    <x v="49"/>
    <x v="44"/>
    <x v="558"/>
    <x v="4894"/>
    <x v="1099"/>
    <x v="97"/>
    <x v="97"/>
    <x v="19"/>
    <x v="35"/>
    <x v="6"/>
    <x v="2"/>
    <x v="2"/>
  </r>
  <r>
    <x v="5064"/>
    <x v="0"/>
    <x v="11"/>
    <x v="92"/>
    <x v="8"/>
    <x v="63"/>
    <x v="4833"/>
    <x v="1105"/>
    <x v="97"/>
    <x v="97"/>
    <x v="19"/>
    <x v="35"/>
    <x v="6"/>
    <x v="11"/>
    <x v="11"/>
  </r>
  <r>
    <x v="5074"/>
    <x v="0"/>
    <x v="3"/>
    <x v="90"/>
    <x v="113"/>
    <x v="72"/>
    <x v="4841"/>
    <x v="1103"/>
    <x v="97"/>
    <x v="97"/>
    <x v="19"/>
    <x v="35"/>
    <x v="6"/>
    <x v="3"/>
    <x v="3"/>
  </r>
  <r>
    <x v="5067"/>
    <x v="0"/>
    <x v="6"/>
    <x v="37"/>
    <x v="38"/>
    <x v="8"/>
    <x v="4836"/>
    <x v="1072"/>
    <x v="97"/>
    <x v="97"/>
    <x v="19"/>
    <x v="35"/>
    <x v="6"/>
    <x v="6"/>
    <x v="6"/>
  </r>
  <r>
    <x v="5087"/>
    <x v="0"/>
    <x v="3"/>
    <x v="35"/>
    <x v="4"/>
    <x v="6"/>
    <x v="4852"/>
    <x v="1063"/>
    <x v="97"/>
    <x v="97"/>
    <x v="19"/>
    <x v="35"/>
    <x v="6"/>
    <x v="3"/>
    <x v="3"/>
  </r>
  <r>
    <x v="5127"/>
    <x v="0"/>
    <x v="8"/>
    <x v="9"/>
    <x v="11"/>
    <x v="35"/>
    <x v="948"/>
    <x v="1064"/>
    <x v="97"/>
    <x v="97"/>
    <x v="19"/>
    <x v="35"/>
    <x v="6"/>
    <x v="8"/>
    <x v="8"/>
  </r>
  <r>
    <x v="5029"/>
    <x v="0"/>
    <x v="4"/>
    <x v="1"/>
    <x v="81"/>
    <x v="171"/>
    <x v="4799"/>
    <x v="1080"/>
    <x v="97"/>
    <x v="97"/>
    <x v="19"/>
    <x v="35"/>
    <x v="6"/>
    <x v="4"/>
    <x v="4"/>
  </r>
  <r>
    <x v="5060"/>
    <x v="0"/>
    <x v="3"/>
    <x v="21"/>
    <x v="62"/>
    <x v="0"/>
    <x v="4829"/>
    <x v="1077"/>
    <x v="97"/>
    <x v="97"/>
    <x v="19"/>
    <x v="35"/>
    <x v="6"/>
    <x v="3"/>
    <x v="3"/>
  </r>
  <r>
    <x v="5067"/>
    <x v="0"/>
    <x v="0"/>
    <x v="21"/>
    <x v="14"/>
    <x v="126"/>
    <x v="4836"/>
    <x v="1072"/>
    <x v="97"/>
    <x v="97"/>
    <x v="19"/>
    <x v="35"/>
    <x v="6"/>
    <x v="0"/>
    <x v="0"/>
  </r>
  <r>
    <x v="5069"/>
    <x v="0"/>
    <x v="6"/>
    <x v="6"/>
    <x v="6"/>
    <x v="6"/>
    <x v="225"/>
    <x v="1074"/>
    <x v="97"/>
    <x v="97"/>
    <x v="19"/>
    <x v="35"/>
    <x v="6"/>
    <x v="6"/>
    <x v="6"/>
  </r>
  <r>
    <x v="5073"/>
    <x v="1"/>
    <x v="2"/>
    <x v="23"/>
    <x v="3"/>
    <x v="252"/>
    <x v="4840"/>
    <x v="1070"/>
    <x v="97"/>
    <x v="97"/>
    <x v="19"/>
    <x v="35"/>
    <x v="6"/>
    <x v="2"/>
    <x v="2"/>
  </r>
  <r>
    <x v="5046"/>
    <x v="0"/>
    <x v="1"/>
    <x v="48"/>
    <x v="1"/>
    <x v="233"/>
    <x v="4816"/>
    <x v="1103"/>
    <x v="97"/>
    <x v="97"/>
    <x v="19"/>
    <x v="35"/>
    <x v="6"/>
    <x v="1"/>
    <x v="1"/>
  </r>
  <r>
    <x v="5046"/>
    <x v="0"/>
    <x v="3"/>
    <x v="30"/>
    <x v="11"/>
    <x v="384"/>
    <x v="4816"/>
    <x v="1103"/>
    <x v="97"/>
    <x v="97"/>
    <x v="19"/>
    <x v="35"/>
    <x v="6"/>
    <x v="3"/>
    <x v="3"/>
  </r>
  <r>
    <x v="5108"/>
    <x v="0"/>
    <x v="3"/>
    <x v="23"/>
    <x v="56"/>
    <x v="204"/>
    <x v="4873"/>
    <x v="1082"/>
    <x v="97"/>
    <x v="97"/>
    <x v="19"/>
    <x v="35"/>
    <x v="6"/>
    <x v="3"/>
    <x v="3"/>
  </r>
  <r>
    <x v="5087"/>
    <x v="0"/>
    <x v="7"/>
    <x v="9"/>
    <x v="7"/>
    <x v="282"/>
    <x v="4852"/>
    <x v="1063"/>
    <x v="97"/>
    <x v="97"/>
    <x v="19"/>
    <x v="35"/>
    <x v="6"/>
    <x v="7"/>
    <x v="7"/>
  </r>
  <r>
    <x v="5048"/>
    <x v="0"/>
    <x v="11"/>
    <x v="4"/>
    <x v="48"/>
    <x v="2275"/>
    <x v="4818"/>
    <x v="1074"/>
    <x v="97"/>
    <x v="97"/>
    <x v="19"/>
    <x v="35"/>
    <x v="6"/>
    <x v="11"/>
    <x v="11"/>
  </r>
  <r>
    <x v="5049"/>
    <x v="0"/>
    <x v="8"/>
    <x v="134"/>
    <x v="67"/>
    <x v="1174"/>
    <x v="4819"/>
    <x v="1091"/>
    <x v="97"/>
    <x v="97"/>
    <x v="19"/>
    <x v="35"/>
    <x v="6"/>
    <x v="8"/>
    <x v="8"/>
  </r>
  <r>
    <x v="5060"/>
    <x v="0"/>
    <x v="4"/>
    <x v="93"/>
    <x v="18"/>
    <x v="180"/>
    <x v="4829"/>
    <x v="1077"/>
    <x v="97"/>
    <x v="97"/>
    <x v="19"/>
    <x v="35"/>
    <x v="6"/>
    <x v="4"/>
    <x v="4"/>
  </r>
  <r>
    <x v="5084"/>
    <x v="0"/>
    <x v="2"/>
    <x v="104"/>
    <x v="74"/>
    <x v="1296"/>
    <x v="4849"/>
    <x v="1068"/>
    <x v="97"/>
    <x v="97"/>
    <x v="19"/>
    <x v="35"/>
    <x v="6"/>
    <x v="2"/>
    <x v="2"/>
  </r>
  <r>
    <x v="5074"/>
    <x v="0"/>
    <x v="10"/>
    <x v="37"/>
    <x v="24"/>
    <x v="756"/>
    <x v="4841"/>
    <x v="1103"/>
    <x v="97"/>
    <x v="97"/>
    <x v="19"/>
    <x v="35"/>
    <x v="6"/>
    <x v="10"/>
    <x v="10"/>
  </r>
  <r>
    <x v="5127"/>
    <x v="0"/>
    <x v="4"/>
    <x v="10"/>
    <x v="14"/>
    <x v="171"/>
    <x v="948"/>
    <x v="1064"/>
    <x v="97"/>
    <x v="97"/>
    <x v="19"/>
    <x v="35"/>
    <x v="6"/>
    <x v="4"/>
    <x v="4"/>
  </r>
  <r>
    <x v="5129"/>
    <x v="0"/>
    <x v="1"/>
    <x v="54"/>
    <x v="44"/>
    <x v="110"/>
    <x v="4890"/>
    <x v="1078"/>
    <x v="97"/>
    <x v="97"/>
    <x v="19"/>
    <x v="35"/>
    <x v="6"/>
    <x v="1"/>
    <x v="1"/>
  </r>
  <r>
    <x v="5032"/>
    <x v="0"/>
    <x v="9"/>
    <x v="42"/>
    <x v="39"/>
    <x v="1239"/>
    <x v="4802"/>
    <x v="1089"/>
    <x v="97"/>
    <x v="97"/>
    <x v="19"/>
    <x v="35"/>
    <x v="6"/>
    <x v="9"/>
    <x v="9"/>
  </r>
  <r>
    <x v="5108"/>
    <x v="0"/>
    <x v="10"/>
    <x v="30"/>
    <x v="62"/>
    <x v="7"/>
    <x v="4873"/>
    <x v="1082"/>
    <x v="97"/>
    <x v="97"/>
    <x v="19"/>
    <x v="35"/>
    <x v="6"/>
    <x v="10"/>
    <x v="10"/>
  </r>
  <r>
    <x v="5070"/>
    <x v="0"/>
    <x v="10"/>
    <x v="92"/>
    <x v="5"/>
    <x v="389"/>
    <x v="4838"/>
    <x v="1096"/>
    <x v="97"/>
    <x v="97"/>
    <x v="19"/>
    <x v="35"/>
    <x v="6"/>
    <x v="10"/>
    <x v="10"/>
  </r>
  <r>
    <x v="5076"/>
    <x v="0"/>
    <x v="1"/>
    <x v="0"/>
    <x v="9"/>
    <x v="265"/>
    <x v="4843"/>
    <x v="1074"/>
    <x v="97"/>
    <x v="97"/>
    <x v="19"/>
    <x v="35"/>
    <x v="6"/>
    <x v="1"/>
    <x v="1"/>
  </r>
  <r>
    <x v="5028"/>
    <x v="0"/>
    <x v="8"/>
    <x v="93"/>
    <x v="85"/>
    <x v="6"/>
    <x v="4798"/>
    <x v="1102"/>
    <x v="97"/>
    <x v="97"/>
    <x v="19"/>
    <x v="35"/>
    <x v="6"/>
    <x v="8"/>
    <x v="8"/>
  </r>
  <r>
    <x v="5085"/>
    <x v="0"/>
    <x v="0"/>
    <x v="57"/>
    <x v="10"/>
    <x v="19"/>
    <x v="4850"/>
    <x v="1074"/>
    <x v="97"/>
    <x v="97"/>
    <x v="19"/>
    <x v="35"/>
    <x v="6"/>
    <x v="0"/>
    <x v="0"/>
  </r>
  <r>
    <x v="5130"/>
    <x v="0"/>
    <x v="3"/>
    <x v="11"/>
    <x v="56"/>
    <x v="164"/>
    <x v="4891"/>
    <x v="1103"/>
    <x v="97"/>
    <x v="97"/>
    <x v="19"/>
    <x v="35"/>
    <x v="6"/>
    <x v="3"/>
    <x v="3"/>
  </r>
  <r>
    <x v="5080"/>
    <x v="0"/>
    <x v="5"/>
    <x v="12"/>
    <x v="45"/>
    <x v="6"/>
    <x v="3243"/>
    <x v="1091"/>
    <x v="97"/>
    <x v="97"/>
    <x v="19"/>
    <x v="35"/>
    <x v="6"/>
    <x v="5"/>
    <x v="5"/>
  </r>
  <r>
    <x v="5050"/>
    <x v="0"/>
    <x v="6"/>
    <x v="23"/>
    <x v="5"/>
    <x v="92"/>
    <x v="4820"/>
    <x v="1067"/>
    <x v="97"/>
    <x v="97"/>
    <x v="19"/>
    <x v="35"/>
    <x v="6"/>
    <x v="6"/>
    <x v="6"/>
  </r>
  <r>
    <x v="5029"/>
    <x v="0"/>
    <x v="2"/>
    <x v="82"/>
    <x v="49"/>
    <x v="1502"/>
    <x v="4799"/>
    <x v="1080"/>
    <x v="97"/>
    <x v="97"/>
    <x v="19"/>
    <x v="35"/>
    <x v="6"/>
    <x v="2"/>
    <x v="2"/>
  </r>
  <r>
    <x v="5055"/>
    <x v="0"/>
    <x v="2"/>
    <x v="39"/>
    <x v="105"/>
    <x v="25"/>
    <x v="4825"/>
    <x v="1070"/>
    <x v="97"/>
    <x v="97"/>
    <x v="19"/>
    <x v="35"/>
    <x v="6"/>
    <x v="2"/>
    <x v="2"/>
  </r>
  <r>
    <x v="5127"/>
    <x v="1"/>
    <x v="2"/>
    <x v="51"/>
    <x v="47"/>
    <x v="39"/>
    <x v="948"/>
    <x v="1064"/>
    <x v="97"/>
    <x v="97"/>
    <x v="19"/>
    <x v="35"/>
    <x v="6"/>
    <x v="2"/>
    <x v="2"/>
  </r>
  <r>
    <x v="5078"/>
    <x v="1"/>
    <x v="2"/>
    <x v="103"/>
    <x v="121"/>
    <x v="972"/>
    <x v="4845"/>
    <x v="1088"/>
    <x v="97"/>
    <x v="97"/>
    <x v="19"/>
    <x v="35"/>
    <x v="6"/>
    <x v="2"/>
    <x v="2"/>
  </r>
  <r>
    <x v="5128"/>
    <x v="0"/>
    <x v="11"/>
    <x v="70"/>
    <x v="24"/>
    <x v="238"/>
    <x v="4889"/>
    <x v="1100"/>
    <x v="97"/>
    <x v="97"/>
    <x v="19"/>
    <x v="35"/>
    <x v="6"/>
    <x v="11"/>
    <x v="11"/>
  </r>
  <r>
    <x v="5079"/>
    <x v="0"/>
    <x v="2"/>
    <x v="139"/>
    <x v="215"/>
    <x v="310"/>
    <x v="4846"/>
    <x v="1078"/>
    <x v="97"/>
    <x v="97"/>
    <x v="19"/>
    <x v="35"/>
    <x v="6"/>
    <x v="2"/>
    <x v="2"/>
  </r>
  <r>
    <x v="5047"/>
    <x v="1"/>
    <x v="2"/>
    <x v="1"/>
    <x v="36"/>
    <x v="196"/>
    <x v="4817"/>
    <x v="1076"/>
    <x v="97"/>
    <x v="97"/>
    <x v="19"/>
    <x v="35"/>
    <x v="6"/>
    <x v="2"/>
    <x v="2"/>
  </r>
  <r>
    <x v="5051"/>
    <x v="0"/>
    <x v="10"/>
    <x v="92"/>
    <x v="8"/>
    <x v="63"/>
    <x v="4821"/>
    <x v="1065"/>
    <x v="97"/>
    <x v="97"/>
    <x v="19"/>
    <x v="35"/>
    <x v="6"/>
    <x v="10"/>
    <x v="10"/>
  </r>
  <r>
    <x v="5083"/>
    <x v="0"/>
    <x v="1"/>
    <x v="52"/>
    <x v="120"/>
    <x v="146"/>
    <x v="225"/>
    <x v="1061"/>
    <x v="97"/>
    <x v="97"/>
    <x v="19"/>
    <x v="35"/>
    <x v="6"/>
    <x v="1"/>
    <x v="1"/>
  </r>
  <r>
    <x v="5027"/>
    <x v="0"/>
    <x v="0"/>
    <x v="21"/>
    <x v="13"/>
    <x v="22"/>
    <x v="4797"/>
    <x v="1071"/>
    <x v="97"/>
    <x v="97"/>
    <x v="19"/>
    <x v="35"/>
    <x v="6"/>
    <x v="0"/>
    <x v="0"/>
  </r>
  <r>
    <x v="5084"/>
    <x v="0"/>
    <x v="8"/>
    <x v="34"/>
    <x v="113"/>
    <x v="153"/>
    <x v="4849"/>
    <x v="1068"/>
    <x v="97"/>
    <x v="97"/>
    <x v="19"/>
    <x v="35"/>
    <x v="6"/>
    <x v="8"/>
    <x v="8"/>
  </r>
  <r>
    <x v="5071"/>
    <x v="0"/>
    <x v="8"/>
    <x v="65"/>
    <x v="38"/>
    <x v="74"/>
    <x v="4839"/>
    <x v="1064"/>
    <x v="97"/>
    <x v="97"/>
    <x v="19"/>
    <x v="35"/>
    <x v="6"/>
    <x v="8"/>
    <x v="8"/>
  </r>
  <r>
    <x v="5023"/>
    <x v="0"/>
    <x v="8"/>
    <x v="46"/>
    <x v="83"/>
    <x v="595"/>
    <x v="4793"/>
    <x v="1077"/>
    <x v="97"/>
    <x v="97"/>
    <x v="19"/>
    <x v="35"/>
    <x v="6"/>
    <x v="8"/>
    <x v="8"/>
  </r>
  <r>
    <x v="5032"/>
    <x v="1"/>
    <x v="2"/>
    <x v="59"/>
    <x v="90"/>
    <x v="567"/>
    <x v="4802"/>
    <x v="1089"/>
    <x v="97"/>
    <x v="97"/>
    <x v="19"/>
    <x v="35"/>
    <x v="6"/>
    <x v="2"/>
    <x v="2"/>
  </r>
  <r>
    <x v="5064"/>
    <x v="0"/>
    <x v="0"/>
    <x v="12"/>
    <x v="41"/>
    <x v="155"/>
    <x v="4833"/>
    <x v="1105"/>
    <x v="97"/>
    <x v="97"/>
    <x v="19"/>
    <x v="35"/>
    <x v="6"/>
    <x v="0"/>
    <x v="0"/>
  </r>
  <r>
    <x v="5079"/>
    <x v="0"/>
    <x v="8"/>
    <x v="151"/>
    <x v="144"/>
    <x v="84"/>
    <x v="4846"/>
    <x v="1078"/>
    <x v="97"/>
    <x v="97"/>
    <x v="19"/>
    <x v="35"/>
    <x v="6"/>
    <x v="8"/>
    <x v="8"/>
  </r>
  <r>
    <x v="5053"/>
    <x v="0"/>
    <x v="5"/>
    <x v="12"/>
    <x v="45"/>
    <x v="6"/>
    <x v="4823"/>
    <x v="1062"/>
    <x v="97"/>
    <x v="97"/>
    <x v="19"/>
    <x v="35"/>
    <x v="6"/>
    <x v="5"/>
    <x v="5"/>
  </r>
  <r>
    <x v="5056"/>
    <x v="0"/>
    <x v="6"/>
    <x v="30"/>
    <x v="14"/>
    <x v="31"/>
    <x v="4826"/>
    <x v="1098"/>
    <x v="97"/>
    <x v="97"/>
    <x v="19"/>
    <x v="35"/>
    <x v="6"/>
    <x v="6"/>
    <x v="6"/>
  </r>
  <r>
    <x v="5126"/>
    <x v="1"/>
    <x v="2"/>
    <x v="27"/>
    <x v="48"/>
    <x v="189"/>
    <x v="4888"/>
    <x v="1062"/>
    <x v="97"/>
    <x v="97"/>
    <x v="19"/>
    <x v="35"/>
    <x v="6"/>
    <x v="2"/>
    <x v="2"/>
  </r>
  <r>
    <x v="5059"/>
    <x v="0"/>
    <x v="3"/>
    <x v="113"/>
    <x v="120"/>
    <x v="319"/>
    <x v="4828"/>
    <x v="1095"/>
    <x v="97"/>
    <x v="97"/>
    <x v="19"/>
    <x v="35"/>
    <x v="6"/>
    <x v="3"/>
    <x v="3"/>
  </r>
  <r>
    <x v="5069"/>
    <x v="0"/>
    <x v="0"/>
    <x v="16"/>
    <x v="45"/>
    <x v="145"/>
    <x v="225"/>
    <x v="1074"/>
    <x v="97"/>
    <x v="97"/>
    <x v="19"/>
    <x v="35"/>
    <x v="6"/>
    <x v="0"/>
    <x v="0"/>
  </r>
  <r>
    <x v="5059"/>
    <x v="0"/>
    <x v="7"/>
    <x v="11"/>
    <x v="76"/>
    <x v="13"/>
    <x v="4828"/>
    <x v="1095"/>
    <x v="97"/>
    <x v="97"/>
    <x v="19"/>
    <x v="35"/>
    <x v="6"/>
    <x v="7"/>
    <x v="7"/>
  </r>
  <r>
    <x v="5033"/>
    <x v="0"/>
    <x v="0"/>
    <x v="0"/>
    <x v="85"/>
    <x v="126"/>
    <x v="4803"/>
    <x v="1096"/>
    <x v="97"/>
    <x v="97"/>
    <x v="19"/>
    <x v="35"/>
    <x v="6"/>
    <x v="0"/>
    <x v="0"/>
  </r>
  <r>
    <x v="5075"/>
    <x v="0"/>
    <x v="9"/>
    <x v="46"/>
    <x v="48"/>
    <x v="60"/>
    <x v="4842"/>
    <x v="1074"/>
    <x v="97"/>
    <x v="97"/>
    <x v="19"/>
    <x v="35"/>
    <x v="6"/>
    <x v="9"/>
    <x v="9"/>
  </r>
  <r>
    <x v="5024"/>
    <x v="0"/>
    <x v="9"/>
    <x v="33"/>
    <x v="42"/>
    <x v="209"/>
    <x v="4794"/>
    <x v="1094"/>
    <x v="97"/>
    <x v="97"/>
    <x v="19"/>
    <x v="35"/>
    <x v="6"/>
    <x v="9"/>
    <x v="9"/>
  </r>
  <r>
    <x v="5060"/>
    <x v="0"/>
    <x v="7"/>
    <x v="20"/>
    <x v="98"/>
    <x v="145"/>
    <x v="4829"/>
    <x v="1077"/>
    <x v="97"/>
    <x v="97"/>
    <x v="19"/>
    <x v="35"/>
    <x v="6"/>
    <x v="7"/>
    <x v="7"/>
  </r>
  <r>
    <x v="5032"/>
    <x v="0"/>
    <x v="4"/>
    <x v="82"/>
    <x v="31"/>
    <x v="391"/>
    <x v="4802"/>
    <x v="1089"/>
    <x v="97"/>
    <x v="97"/>
    <x v="19"/>
    <x v="35"/>
    <x v="6"/>
    <x v="4"/>
    <x v="4"/>
  </r>
  <r>
    <x v="5088"/>
    <x v="0"/>
    <x v="3"/>
    <x v="92"/>
    <x v="16"/>
    <x v="234"/>
    <x v="4853"/>
    <x v="1090"/>
    <x v="97"/>
    <x v="97"/>
    <x v="19"/>
    <x v="35"/>
    <x v="6"/>
    <x v="3"/>
    <x v="3"/>
  </r>
  <r>
    <x v="5066"/>
    <x v="0"/>
    <x v="11"/>
    <x v="2"/>
    <x v="35"/>
    <x v="985"/>
    <x v="4835"/>
    <x v="1100"/>
    <x v="97"/>
    <x v="97"/>
    <x v="19"/>
    <x v="35"/>
    <x v="6"/>
    <x v="11"/>
    <x v="11"/>
  </r>
  <r>
    <x v="5083"/>
    <x v="0"/>
    <x v="3"/>
    <x v="4"/>
    <x v="35"/>
    <x v="208"/>
    <x v="225"/>
    <x v="1061"/>
    <x v="97"/>
    <x v="97"/>
    <x v="19"/>
    <x v="35"/>
    <x v="6"/>
    <x v="3"/>
    <x v="3"/>
  </r>
  <r>
    <x v="5131"/>
    <x v="1"/>
    <x v="2"/>
    <x v="7"/>
    <x v="62"/>
    <x v="69"/>
    <x v="4892"/>
    <x v="1092"/>
    <x v="97"/>
    <x v="97"/>
    <x v="19"/>
    <x v="35"/>
    <x v="6"/>
    <x v="2"/>
    <x v="2"/>
  </r>
  <r>
    <x v="5047"/>
    <x v="0"/>
    <x v="9"/>
    <x v="63"/>
    <x v="56"/>
    <x v="107"/>
    <x v="4817"/>
    <x v="1076"/>
    <x v="97"/>
    <x v="97"/>
    <x v="19"/>
    <x v="35"/>
    <x v="6"/>
    <x v="9"/>
    <x v="9"/>
  </r>
  <r>
    <x v="5059"/>
    <x v="0"/>
    <x v="1"/>
    <x v="106"/>
    <x v="73"/>
    <x v="706"/>
    <x v="4828"/>
    <x v="1095"/>
    <x v="97"/>
    <x v="97"/>
    <x v="19"/>
    <x v="35"/>
    <x v="6"/>
    <x v="1"/>
    <x v="1"/>
  </r>
  <r>
    <x v="5065"/>
    <x v="0"/>
    <x v="6"/>
    <x v="5"/>
    <x v="43"/>
    <x v="6"/>
    <x v="4834"/>
    <x v="1075"/>
    <x v="97"/>
    <x v="97"/>
    <x v="19"/>
    <x v="35"/>
    <x v="6"/>
    <x v="6"/>
    <x v="6"/>
  </r>
  <r>
    <x v="5063"/>
    <x v="0"/>
    <x v="3"/>
    <x v="31"/>
    <x v="31"/>
    <x v="34"/>
    <x v="4832"/>
    <x v="1098"/>
    <x v="97"/>
    <x v="97"/>
    <x v="19"/>
    <x v="35"/>
    <x v="6"/>
    <x v="3"/>
    <x v="3"/>
  </r>
  <r>
    <x v="5133"/>
    <x v="0"/>
    <x v="3"/>
    <x v="48"/>
    <x v="5"/>
    <x v="169"/>
    <x v="4894"/>
    <x v="1099"/>
    <x v="97"/>
    <x v="97"/>
    <x v="19"/>
    <x v="35"/>
    <x v="6"/>
    <x v="3"/>
    <x v="3"/>
  </r>
  <r>
    <x v="5126"/>
    <x v="0"/>
    <x v="4"/>
    <x v="15"/>
    <x v="34"/>
    <x v="37"/>
    <x v="4888"/>
    <x v="1062"/>
    <x v="97"/>
    <x v="97"/>
    <x v="19"/>
    <x v="35"/>
    <x v="6"/>
    <x v="4"/>
    <x v="4"/>
  </r>
  <r>
    <x v="5108"/>
    <x v="0"/>
    <x v="1"/>
    <x v="65"/>
    <x v="44"/>
    <x v="365"/>
    <x v="4873"/>
    <x v="1082"/>
    <x v="97"/>
    <x v="97"/>
    <x v="19"/>
    <x v="35"/>
    <x v="6"/>
    <x v="1"/>
    <x v="1"/>
  </r>
  <r>
    <x v="5047"/>
    <x v="0"/>
    <x v="4"/>
    <x v="7"/>
    <x v="8"/>
    <x v="11"/>
    <x v="4817"/>
    <x v="1076"/>
    <x v="97"/>
    <x v="97"/>
    <x v="19"/>
    <x v="35"/>
    <x v="6"/>
    <x v="4"/>
    <x v="4"/>
  </r>
  <r>
    <x v="5082"/>
    <x v="0"/>
    <x v="6"/>
    <x v="11"/>
    <x v="5"/>
    <x v="22"/>
    <x v="4848"/>
    <x v="1078"/>
    <x v="97"/>
    <x v="97"/>
    <x v="19"/>
    <x v="35"/>
    <x v="6"/>
    <x v="6"/>
    <x v="6"/>
  </r>
  <r>
    <x v="5077"/>
    <x v="0"/>
    <x v="2"/>
    <x v="0"/>
    <x v="85"/>
    <x v="126"/>
    <x v="4844"/>
    <x v="1074"/>
    <x v="97"/>
    <x v="97"/>
    <x v="19"/>
    <x v="35"/>
    <x v="6"/>
    <x v="2"/>
    <x v="2"/>
  </r>
  <r>
    <x v="5029"/>
    <x v="0"/>
    <x v="8"/>
    <x v="84"/>
    <x v="119"/>
    <x v="13"/>
    <x v="4799"/>
    <x v="1080"/>
    <x v="97"/>
    <x v="97"/>
    <x v="19"/>
    <x v="35"/>
    <x v="6"/>
    <x v="8"/>
    <x v="8"/>
  </r>
  <r>
    <x v="5061"/>
    <x v="0"/>
    <x v="8"/>
    <x v="25"/>
    <x v="143"/>
    <x v="137"/>
    <x v="4830"/>
    <x v="1083"/>
    <x v="97"/>
    <x v="97"/>
    <x v="19"/>
    <x v="35"/>
    <x v="6"/>
    <x v="8"/>
    <x v="8"/>
  </r>
  <r>
    <x v="5043"/>
    <x v="0"/>
    <x v="0"/>
    <x v="8"/>
    <x v="85"/>
    <x v="31"/>
    <x v="4813"/>
    <x v="1101"/>
    <x v="97"/>
    <x v="97"/>
    <x v="19"/>
    <x v="35"/>
    <x v="6"/>
    <x v="0"/>
    <x v="0"/>
  </r>
  <r>
    <x v="5073"/>
    <x v="0"/>
    <x v="3"/>
    <x v="0"/>
    <x v="0"/>
    <x v="0"/>
    <x v="4840"/>
    <x v="1070"/>
    <x v="97"/>
    <x v="97"/>
    <x v="19"/>
    <x v="35"/>
    <x v="6"/>
    <x v="3"/>
    <x v="3"/>
  </r>
  <r>
    <x v="5045"/>
    <x v="0"/>
    <x v="10"/>
    <x v="93"/>
    <x v="85"/>
    <x v="6"/>
    <x v="4815"/>
    <x v="1067"/>
    <x v="97"/>
    <x v="97"/>
    <x v="19"/>
    <x v="35"/>
    <x v="6"/>
    <x v="10"/>
    <x v="10"/>
  </r>
  <r>
    <x v="5043"/>
    <x v="0"/>
    <x v="5"/>
    <x v="20"/>
    <x v="6"/>
    <x v="7"/>
    <x v="4813"/>
    <x v="1101"/>
    <x v="97"/>
    <x v="97"/>
    <x v="19"/>
    <x v="35"/>
    <x v="6"/>
    <x v="5"/>
    <x v="5"/>
  </r>
  <r>
    <x v="5076"/>
    <x v="0"/>
    <x v="5"/>
    <x v="16"/>
    <x v="45"/>
    <x v="145"/>
    <x v="4843"/>
    <x v="1074"/>
    <x v="97"/>
    <x v="97"/>
    <x v="19"/>
    <x v="35"/>
    <x v="6"/>
    <x v="5"/>
    <x v="5"/>
  </r>
  <r>
    <x v="5075"/>
    <x v="0"/>
    <x v="4"/>
    <x v="1"/>
    <x v="3"/>
    <x v="244"/>
    <x v="4842"/>
    <x v="1074"/>
    <x v="97"/>
    <x v="97"/>
    <x v="19"/>
    <x v="35"/>
    <x v="6"/>
    <x v="4"/>
    <x v="4"/>
  </r>
  <r>
    <x v="5049"/>
    <x v="0"/>
    <x v="2"/>
    <x v="25"/>
    <x v="74"/>
    <x v="1325"/>
    <x v="4819"/>
    <x v="1091"/>
    <x v="97"/>
    <x v="97"/>
    <x v="19"/>
    <x v="35"/>
    <x v="6"/>
    <x v="2"/>
    <x v="2"/>
  </r>
  <r>
    <x v="5033"/>
    <x v="0"/>
    <x v="11"/>
    <x v="24"/>
    <x v="76"/>
    <x v="57"/>
    <x v="4803"/>
    <x v="1096"/>
    <x v="97"/>
    <x v="97"/>
    <x v="19"/>
    <x v="35"/>
    <x v="6"/>
    <x v="11"/>
    <x v="11"/>
  </r>
  <r>
    <x v="5078"/>
    <x v="0"/>
    <x v="7"/>
    <x v="7"/>
    <x v="43"/>
    <x v="50"/>
    <x v="4845"/>
    <x v="1088"/>
    <x v="97"/>
    <x v="97"/>
    <x v="19"/>
    <x v="35"/>
    <x v="6"/>
    <x v="7"/>
    <x v="7"/>
  </r>
  <r>
    <x v="5132"/>
    <x v="0"/>
    <x v="7"/>
    <x v="10"/>
    <x v="0"/>
    <x v="6"/>
    <x v="4893"/>
    <x v="1101"/>
    <x v="97"/>
    <x v="97"/>
    <x v="19"/>
    <x v="35"/>
    <x v="6"/>
    <x v="7"/>
    <x v="7"/>
  </r>
  <r>
    <x v="5046"/>
    <x v="0"/>
    <x v="10"/>
    <x v="93"/>
    <x v="18"/>
    <x v="180"/>
    <x v="4816"/>
    <x v="1103"/>
    <x v="97"/>
    <x v="97"/>
    <x v="19"/>
    <x v="35"/>
    <x v="6"/>
    <x v="10"/>
    <x v="10"/>
  </r>
  <r>
    <x v="5058"/>
    <x v="0"/>
    <x v="5"/>
    <x v="16"/>
    <x v="17"/>
    <x v="6"/>
    <x v="4827"/>
    <x v="1074"/>
    <x v="97"/>
    <x v="97"/>
    <x v="19"/>
    <x v="35"/>
    <x v="6"/>
    <x v="5"/>
    <x v="5"/>
  </r>
  <r>
    <x v="5061"/>
    <x v="0"/>
    <x v="11"/>
    <x v="134"/>
    <x v="69"/>
    <x v="633"/>
    <x v="4830"/>
    <x v="1083"/>
    <x v="97"/>
    <x v="97"/>
    <x v="19"/>
    <x v="35"/>
    <x v="6"/>
    <x v="11"/>
    <x v="11"/>
  </r>
  <r>
    <x v="5075"/>
    <x v="0"/>
    <x v="2"/>
    <x v="38"/>
    <x v="83"/>
    <x v="535"/>
    <x v="4842"/>
    <x v="1074"/>
    <x v="97"/>
    <x v="97"/>
    <x v="19"/>
    <x v="35"/>
    <x v="6"/>
    <x v="2"/>
    <x v="2"/>
  </r>
  <r>
    <x v="5085"/>
    <x v="0"/>
    <x v="5"/>
    <x v="10"/>
    <x v="9"/>
    <x v="9"/>
    <x v="4850"/>
    <x v="1074"/>
    <x v="97"/>
    <x v="97"/>
    <x v="19"/>
    <x v="35"/>
    <x v="6"/>
    <x v="5"/>
    <x v="5"/>
  </r>
  <r>
    <x v="5053"/>
    <x v="0"/>
    <x v="10"/>
    <x v="9"/>
    <x v="65"/>
    <x v="6"/>
    <x v="4823"/>
    <x v="1062"/>
    <x v="97"/>
    <x v="97"/>
    <x v="19"/>
    <x v="35"/>
    <x v="6"/>
    <x v="10"/>
    <x v="10"/>
  </r>
  <r>
    <x v="5078"/>
    <x v="0"/>
    <x v="3"/>
    <x v="84"/>
    <x v="102"/>
    <x v="19"/>
    <x v="4845"/>
    <x v="1088"/>
    <x v="97"/>
    <x v="97"/>
    <x v="19"/>
    <x v="35"/>
    <x v="6"/>
    <x v="3"/>
    <x v="3"/>
  </r>
  <r>
    <x v="5054"/>
    <x v="0"/>
    <x v="8"/>
    <x v="50"/>
    <x v="44"/>
    <x v="684"/>
    <x v="4824"/>
    <x v="1087"/>
    <x v="97"/>
    <x v="97"/>
    <x v="19"/>
    <x v="35"/>
    <x v="6"/>
    <x v="8"/>
    <x v="8"/>
  </r>
  <r>
    <x v="5087"/>
    <x v="0"/>
    <x v="4"/>
    <x v="70"/>
    <x v="59"/>
    <x v="125"/>
    <x v="4852"/>
    <x v="1063"/>
    <x v="97"/>
    <x v="97"/>
    <x v="19"/>
    <x v="35"/>
    <x v="6"/>
    <x v="4"/>
    <x v="4"/>
  </r>
  <r>
    <x v="5024"/>
    <x v="1"/>
    <x v="2"/>
    <x v="90"/>
    <x v="49"/>
    <x v="497"/>
    <x v="4794"/>
    <x v="1094"/>
    <x v="97"/>
    <x v="97"/>
    <x v="19"/>
    <x v="35"/>
    <x v="6"/>
    <x v="2"/>
    <x v="2"/>
  </r>
  <r>
    <x v="5055"/>
    <x v="1"/>
    <x v="2"/>
    <x v="52"/>
    <x v="105"/>
    <x v="99"/>
    <x v="4825"/>
    <x v="1070"/>
    <x v="97"/>
    <x v="97"/>
    <x v="19"/>
    <x v="35"/>
    <x v="6"/>
    <x v="2"/>
    <x v="2"/>
  </r>
  <r>
    <x v="5022"/>
    <x v="0"/>
    <x v="9"/>
    <x v="63"/>
    <x v="10"/>
    <x v="216"/>
    <x v="2277"/>
    <x v="1083"/>
    <x v="97"/>
    <x v="97"/>
    <x v="19"/>
    <x v="35"/>
    <x v="6"/>
    <x v="9"/>
    <x v="9"/>
  </r>
  <r>
    <x v="5054"/>
    <x v="0"/>
    <x v="2"/>
    <x v="56"/>
    <x v="19"/>
    <x v="278"/>
    <x v="4824"/>
    <x v="1087"/>
    <x v="97"/>
    <x v="97"/>
    <x v="19"/>
    <x v="35"/>
    <x v="6"/>
    <x v="2"/>
    <x v="2"/>
  </r>
  <r>
    <x v="5087"/>
    <x v="0"/>
    <x v="9"/>
    <x v="36"/>
    <x v="102"/>
    <x v="69"/>
    <x v="4852"/>
    <x v="1063"/>
    <x v="97"/>
    <x v="97"/>
    <x v="19"/>
    <x v="35"/>
    <x v="6"/>
    <x v="9"/>
    <x v="9"/>
  </r>
  <r>
    <x v="5063"/>
    <x v="0"/>
    <x v="7"/>
    <x v="13"/>
    <x v="43"/>
    <x v="208"/>
    <x v="4832"/>
    <x v="1098"/>
    <x v="97"/>
    <x v="97"/>
    <x v="19"/>
    <x v="35"/>
    <x v="6"/>
    <x v="7"/>
    <x v="7"/>
  </r>
  <r>
    <x v="5088"/>
    <x v="0"/>
    <x v="7"/>
    <x v="0"/>
    <x v="85"/>
    <x v="126"/>
    <x v="4853"/>
    <x v="1090"/>
    <x v="97"/>
    <x v="97"/>
    <x v="19"/>
    <x v="35"/>
    <x v="6"/>
    <x v="7"/>
    <x v="7"/>
  </r>
  <r>
    <x v="5086"/>
    <x v="0"/>
    <x v="0"/>
    <x v="20"/>
    <x v="12"/>
    <x v="6"/>
    <x v="4851"/>
    <x v="1063"/>
    <x v="97"/>
    <x v="97"/>
    <x v="19"/>
    <x v="35"/>
    <x v="6"/>
    <x v="0"/>
    <x v="0"/>
  </r>
  <r>
    <x v="5127"/>
    <x v="0"/>
    <x v="2"/>
    <x v="35"/>
    <x v="59"/>
    <x v="230"/>
    <x v="948"/>
    <x v="1064"/>
    <x v="97"/>
    <x v="97"/>
    <x v="19"/>
    <x v="35"/>
    <x v="6"/>
    <x v="2"/>
    <x v="2"/>
  </r>
  <r>
    <x v="5025"/>
    <x v="0"/>
    <x v="2"/>
    <x v="48"/>
    <x v="5"/>
    <x v="169"/>
    <x v="4795"/>
    <x v="1076"/>
    <x v="97"/>
    <x v="97"/>
    <x v="19"/>
    <x v="35"/>
    <x v="6"/>
    <x v="2"/>
    <x v="2"/>
  </r>
  <r>
    <x v="5131"/>
    <x v="0"/>
    <x v="9"/>
    <x v="92"/>
    <x v="14"/>
    <x v="6"/>
    <x v="4892"/>
    <x v="1092"/>
    <x v="97"/>
    <x v="97"/>
    <x v="19"/>
    <x v="35"/>
    <x v="6"/>
    <x v="9"/>
    <x v="9"/>
  </r>
  <r>
    <x v="5132"/>
    <x v="0"/>
    <x v="4"/>
    <x v="9"/>
    <x v="14"/>
    <x v="14"/>
    <x v="4893"/>
    <x v="1101"/>
    <x v="97"/>
    <x v="97"/>
    <x v="19"/>
    <x v="35"/>
    <x v="6"/>
    <x v="4"/>
    <x v="4"/>
  </r>
  <r>
    <x v="5030"/>
    <x v="0"/>
    <x v="0"/>
    <x v="20"/>
    <x v="6"/>
    <x v="7"/>
    <x v="4800"/>
    <x v="1072"/>
    <x v="97"/>
    <x v="97"/>
    <x v="19"/>
    <x v="35"/>
    <x v="6"/>
    <x v="0"/>
    <x v="0"/>
  </r>
  <r>
    <x v="5073"/>
    <x v="0"/>
    <x v="7"/>
    <x v="20"/>
    <x v="12"/>
    <x v="6"/>
    <x v="4840"/>
    <x v="1070"/>
    <x v="97"/>
    <x v="97"/>
    <x v="19"/>
    <x v="35"/>
    <x v="6"/>
    <x v="7"/>
    <x v="7"/>
  </r>
  <r>
    <x v="5068"/>
    <x v="0"/>
    <x v="0"/>
    <x v="16"/>
    <x v="41"/>
    <x v="1082"/>
    <x v="4837"/>
    <x v="1076"/>
    <x v="97"/>
    <x v="97"/>
    <x v="19"/>
    <x v="35"/>
    <x v="6"/>
    <x v="0"/>
    <x v="0"/>
  </r>
  <r>
    <x v="5052"/>
    <x v="0"/>
    <x v="7"/>
    <x v="79"/>
    <x v="94"/>
    <x v="39"/>
    <x v="4822"/>
    <x v="1101"/>
    <x v="97"/>
    <x v="97"/>
    <x v="19"/>
    <x v="35"/>
    <x v="6"/>
    <x v="7"/>
    <x v="7"/>
  </r>
  <r>
    <x v="5087"/>
    <x v="1"/>
    <x v="2"/>
    <x v="18"/>
    <x v="40"/>
    <x v="675"/>
    <x v="4852"/>
    <x v="1063"/>
    <x v="97"/>
    <x v="97"/>
    <x v="19"/>
    <x v="35"/>
    <x v="6"/>
    <x v="2"/>
    <x v="2"/>
  </r>
  <r>
    <x v="5057"/>
    <x v="0"/>
    <x v="10"/>
    <x v="12"/>
    <x v="45"/>
    <x v="6"/>
    <x v="2494"/>
    <x v="1096"/>
    <x v="97"/>
    <x v="97"/>
    <x v="19"/>
    <x v="35"/>
    <x v="6"/>
    <x v="10"/>
    <x v="10"/>
  </r>
  <r>
    <x v="5068"/>
    <x v="0"/>
    <x v="8"/>
    <x v="15"/>
    <x v="61"/>
    <x v="192"/>
    <x v="4837"/>
    <x v="1076"/>
    <x v="97"/>
    <x v="97"/>
    <x v="19"/>
    <x v="35"/>
    <x v="6"/>
    <x v="8"/>
    <x v="8"/>
  </r>
  <r>
    <x v="5045"/>
    <x v="0"/>
    <x v="6"/>
    <x v="79"/>
    <x v="94"/>
    <x v="39"/>
    <x v="4815"/>
    <x v="1067"/>
    <x v="97"/>
    <x v="97"/>
    <x v="19"/>
    <x v="35"/>
    <x v="6"/>
    <x v="6"/>
    <x v="6"/>
  </r>
  <r>
    <x v="5055"/>
    <x v="0"/>
    <x v="4"/>
    <x v="57"/>
    <x v="26"/>
    <x v="208"/>
    <x v="4825"/>
    <x v="1070"/>
    <x v="97"/>
    <x v="97"/>
    <x v="19"/>
    <x v="35"/>
    <x v="6"/>
    <x v="4"/>
    <x v="4"/>
  </r>
  <r>
    <x v="5134"/>
    <x v="0"/>
    <x v="2"/>
    <x v="84"/>
    <x v="19"/>
    <x v="255"/>
    <x v="4895"/>
    <x v="1079"/>
    <x v="97"/>
    <x v="97"/>
    <x v="19"/>
    <x v="35"/>
    <x v="6"/>
    <x v="2"/>
    <x v="2"/>
  </r>
  <r>
    <x v="5037"/>
    <x v="0"/>
    <x v="9"/>
    <x v="13"/>
    <x v="14"/>
    <x v="44"/>
    <x v="4807"/>
    <x v="1068"/>
    <x v="97"/>
    <x v="97"/>
    <x v="19"/>
    <x v="35"/>
    <x v="6"/>
    <x v="9"/>
    <x v="9"/>
  </r>
  <r>
    <x v="5040"/>
    <x v="0"/>
    <x v="3"/>
    <x v="123"/>
    <x v="153"/>
    <x v="442"/>
    <x v="4810"/>
    <x v="1078"/>
    <x v="97"/>
    <x v="97"/>
    <x v="19"/>
    <x v="35"/>
    <x v="6"/>
    <x v="3"/>
    <x v="3"/>
  </r>
  <r>
    <x v="4970"/>
    <x v="1"/>
    <x v="2"/>
    <x v="51"/>
    <x v="31"/>
    <x v="153"/>
    <x v="4743"/>
    <x v="1093"/>
    <x v="97"/>
    <x v="97"/>
    <x v="19"/>
    <x v="35"/>
    <x v="6"/>
    <x v="2"/>
    <x v="2"/>
  </r>
  <r>
    <x v="4991"/>
    <x v="0"/>
    <x v="9"/>
    <x v="92"/>
    <x v="8"/>
    <x v="63"/>
    <x v="4763"/>
    <x v="1075"/>
    <x v="97"/>
    <x v="97"/>
    <x v="19"/>
    <x v="35"/>
    <x v="6"/>
    <x v="9"/>
    <x v="9"/>
  </r>
  <r>
    <x v="4973"/>
    <x v="0"/>
    <x v="8"/>
    <x v="3"/>
    <x v="7"/>
    <x v="39"/>
    <x v="4746"/>
    <x v="1088"/>
    <x v="97"/>
    <x v="97"/>
    <x v="19"/>
    <x v="35"/>
    <x v="6"/>
    <x v="8"/>
    <x v="8"/>
  </r>
  <r>
    <x v="5040"/>
    <x v="0"/>
    <x v="7"/>
    <x v="50"/>
    <x v="24"/>
    <x v="117"/>
    <x v="4810"/>
    <x v="1078"/>
    <x v="97"/>
    <x v="97"/>
    <x v="19"/>
    <x v="35"/>
    <x v="6"/>
    <x v="7"/>
    <x v="7"/>
  </r>
  <r>
    <x v="4954"/>
    <x v="0"/>
    <x v="4"/>
    <x v="5"/>
    <x v="15"/>
    <x v="1830"/>
    <x v="4728"/>
    <x v="1093"/>
    <x v="97"/>
    <x v="97"/>
    <x v="19"/>
    <x v="35"/>
    <x v="6"/>
    <x v="4"/>
    <x v="4"/>
  </r>
  <r>
    <x v="5086"/>
    <x v="0"/>
    <x v="11"/>
    <x v="10"/>
    <x v="94"/>
    <x v="34"/>
    <x v="4851"/>
    <x v="1063"/>
    <x v="97"/>
    <x v="97"/>
    <x v="19"/>
    <x v="35"/>
    <x v="6"/>
    <x v="11"/>
    <x v="11"/>
  </r>
  <r>
    <x v="5133"/>
    <x v="0"/>
    <x v="7"/>
    <x v="79"/>
    <x v="94"/>
    <x v="39"/>
    <x v="4894"/>
    <x v="1099"/>
    <x v="97"/>
    <x v="97"/>
    <x v="19"/>
    <x v="35"/>
    <x v="6"/>
    <x v="7"/>
    <x v="7"/>
  </r>
  <r>
    <x v="5066"/>
    <x v="0"/>
    <x v="0"/>
    <x v="0"/>
    <x v="41"/>
    <x v="6"/>
    <x v="4835"/>
    <x v="1100"/>
    <x v="97"/>
    <x v="97"/>
    <x v="19"/>
    <x v="35"/>
    <x v="6"/>
    <x v="0"/>
    <x v="0"/>
  </r>
  <r>
    <x v="5031"/>
    <x v="0"/>
    <x v="0"/>
    <x v="10"/>
    <x v="9"/>
    <x v="9"/>
    <x v="4801"/>
    <x v="1097"/>
    <x v="97"/>
    <x v="97"/>
    <x v="19"/>
    <x v="35"/>
    <x v="6"/>
    <x v="0"/>
    <x v="0"/>
  </r>
  <r>
    <x v="5088"/>
    <x v="0"/>
    <x v="4"/>
    <x v="30"/>
    <x v="11"/>
    <x v="384"/>
    <x v="4853"/>
    <x v="1090"/>
    <x v="97"/>
    <x v="97"/>
    <x v="19"/>
    <x v="35"/>
    <x v="6"/>
    <x v="4"/>
    <x v="4"/>
  </r>
  <r>
    <x v="5060"/>
    <x v="0"/>
    <x v="1"/>
    <x v="17"/>
    <x v="16"/>
    <x v="249"/>
    <x v="4829"/>
    <x v="1077"/>
    <x v="97"/>
    <x v="97"/>
    <x v="19"/>
    <x v="35"/>
    <x v="6"/>
    <x v="1"/>
    <x v="1"/>
  </r>
  <r>
    <x v="5072"/>
    <x v="0"/>
    <x v="8"/>
    <x v="8"/>
    <x v="98"/>
    <x v="6"/>
    <x v="718"/>
    <x v="1068"/>
    <x v="97"/>
    <x v="97"/>
    <x v="19"/>
    <x v="35"/>
    <x v="6"/>
    <x v="8"/>
    <x v="8"/>
  </r>
  <r>
    <x v="5067"/>
    <x v="0"/>
    <x v="5"/>
    <x v="0"/>
    <x v="41"/>
    <x v="6"/>
    <x v="4836"/>
    <x v="1072"/>
    <x v="97"/>
    <x v="97"/>
    <x v="19"/>
    <x v="35"/>
    <x v="6"/>
    <x v="5"/>
    <x v="5"/>
  </r>
  <r>
    <x v="5081"/>
    <x v="0"/>
    <x v="5"/>
    <x v="16"/>
    <x v="17"/>
    <x v="6"/>
    <x v="4847"/>
    <x v="1071"/>
    <x v="97"/>
    <x v="97"/>
    <x v="19"/>
    <x v="35"/>
    <x v="6"/>
    <x v="5"/>
    <x v="5"/>
  </r>
  <r>
    <x v="5044"/>
    <x v="0"/>
    <x v="0"/>
    <x v="16"/>
    <x v="12"/>
    <x v="102"/>
    <x v="4814"/>
    <x v="1070"/>
    <x v="97"/>
    <x v="97"/>
    <x v="19"/>
    <x v="35"/>
    <x v="6"/>
    <x v="0"/>
    <x v="0"/>
  </r>
  <r>
    <x v="5026"/>
    <x v="0"/>
    <x v="8"/>
    <x v="54"/>
    <x v="59"/>
    <x v="285"/>
    <x v="4796"/>
    <x v="1076"/>
    <x v="97"/>
    <x v="97"/>
    <x v="19"/>
    <x v="35"/>
    <x v="6"/>
    <x v="8"/>
    <x v="8"/>
  </r>
  <r>
    <x v="5025"/>
    <x v="0"/>
    <x v="8"/>
    <x v="13"/>
    <x v="18"/>
    <x v="19"/>
    <x v="4795"/>
    <x v="1076"/>
    <x v="97"/>
    <x v="97"/>
    <x v="19"/>
    <x v="35"/>
    <x v="6"/>
    <x v="8"/>
    <x v="8"/>
  </r>
  <r>
    <x v="5126"/>
    <x v="0"/>
    <x v="2"/>
    <x v="27"/>
    <x v="48"/>
    <x v="189"/>
    <x v="4888"/>
    <x v="1062"/>
    <x v="97"/>
    <x v="97"/>
    <x v="19"/>
    <x v="35"/>
    <x v="6"/>
    <x v="2"/>
    <x v="2"/>
  </r>
  <r>
    <x v="5056"/>
    <x v="0"/>
    <x v="5"/>
    <x v="20"/>
    <x v="6"/>
    <x v="7"/>
    <x v="4826"/>
    <x v="1098"/>
    <x v="97"/>
    <x v="97"/>
    <x v="19"/>
    <x v="35"/>
    <x v="6"/>
    <x v="5"/>
    <x v="5"/>
  </r>
  <r>
    <x v="5077"/>
    <x v="1"/>
    <x v="2"/>
    <x v="0"/>
    <x v="85"/>
    <x v="126"/>
    <x v="4844"/>
    <x v="1074"/>
    <x v="97"/>
    <x v="97"/>
    <x v="19"/>
    <x v="35"/>
    <x v="6"/>
    <x v="2"/>
    <x v="2"/>
  </r>
  <r>
    <x v="5089"/>
    <x v="0"/>
    <x v="11"/>
    <x v="56"/>
    <x v="21"/>
    <x v="494"/>
    <x v="4854"/>
    <x v="1090"/>
    <x v="97"/>
    <x v="97"/>
    <x v="19"/>
    <x v="35"/>
    <x v="6"/>
    <x v="11"/>
    <x v="11"/>
  </r>
  <r>
    <x v="5128"/>
    <x v="0"/>
    <x v="0"/>
    <x v="8"/>
    <x v="85"/>
    <x v="31"/>
    <x v="4889"/>
    <x v="1100"/>
    <x v="97"/>
    <x v="97"/>
    <x v="19"/>
    <x v="35"/>
    <x v="6"/>
    <x v="0"/>
    <x v="0"/>
  </r>
  <r>
    <x v="5022"/>
    <x v="0"/>
    <x v="4"/>
    <x v="92"/>
    <x v="63"/>
    <x v="57"/>
    <x v="2277"/>
    <x v="1083"/>
    <x v="97"/>
    <x v="97"/>
    <x v="19"/>
    <x v="35"/>
    <x v="6"/>
    <x v="4"/>
    <x v="4"/>
  </r>
  <r>
    <x v="5024"/>
    <x v="0"/>
    <x v="4"/>
    <x v="15"/>
    <x v="4"/>
    <x v="270"/>
    <x v="4794"/>
    <x v="1094"/>
    <x v="97"/>
    <x v="97"/>
    <x v="19"/>
    <x v="35"/>
    <x v="6"/>
    <x v="4"/>
    <x v="4"/>
  </r>
  <r>
    <x v="5062"/>
    <x v="0"/>
    <x v="8"/>
    <x v="33"/>
    <x v="19"/>
    <x v="165"/>
    <x v="4831"/>
    <x v="1080"/>
    <x v="97"/>
    <x v="97"/>
    <x v="19"/>
    <x v="35"/>
    <x v="6"/>
    <x v="8"/>
    <x v="8"/>
  </r>
  <r>
    <x v="5129"/>
    <x v="0"/>
    <x v="10"/>
    <x v="10"/>
    <x v="13"/>
    <x v="202"/>
    <x v="4890"/>
    <x v="1078"/>
    <x v="97"/>
    <x v="97"/>
    <x v="19"/>
    <x v="35"/>
    <x v="6"/>
    <x v="10"/>
    <x v="10"/>
  </r>
  <r>
    <x v="5052"/>
    <x v="0"/>
    <x v="9"/>
    <x v="70"/>
    <x v="26"/>
    <x v="306"/>
    <x v="4822"/>
    <x v="1101"/>
    <x v="97"/>
    <x v="97"/>
    <x v="19"/>
    <x v="35"/>
    <x v="6"/>
    <x v="9"/>
    <x v="9"/>
  </r>
  <r>
    <x v="5132"/>
    <x v="0"/>
    <x v="9"/>
    <x v="11"/>
    <x v="7"/>
    <x v="6"/>
    <x v="4893"/>
    <x v="1101"/>
    <x v="97"/>
    <x v="97"/>
    <x v="19"/>
    <x v="35"/>
    <x v="6"/>
    <x v="9"/>
    <x v="9"/>
  </r>
  <r>
    <x v="5126"/>
    <x v="0"/>
    <x v="9"/>
    <x v="31"/>
    <x v="87"/>
    <x v="587"/>
    <x v="4888"/>
    <x v="1062"/>
    <x v="97"/>
    <x v="97"/>
    <x v="19"/>
    <x v="35"/>
    <x v="6"/>
    <x v="9"/>
    <x v="9"/>
  </r>
  <r>
    <x v="5130"/>
    <x v="0"/>
    <x v="7"/>
    <x v="8"/>
    <x v="0"/>
    <x v="7"/>
    <x v="4891"/>
    <x v="1103"/>
    <x v="97"/>
    <x v="97"/>
    <x v="19"/>
    <x v="35"/>
    <x v="6"/>
    <x v="7"/>
    <x v="7"/>
  </r>
  <r>
    <x v="5081"/>
    <x v="0"/>
    <x v="6"/>
    <x v="10"/>
    <x v="9"/>
    <x v="9"/>
    <x v="4847"/>
    <x v="1071"/>
    <x v="97"/>
    <x v="97"/>
    <x v="19"/>
    <x v="35"/>
    <x v="6"/>
    <x v="6"/>
    <x v="6"/>
  </r>
  <r>
    <x v="5042"/>
    <x v="0"/>
    <x v="6"/>
    <x v="48"/>
    <x v="56"/>
    <x v="63"/>
    <x v="4812"/>
    <x v="1081"/>
    <x v="97"/>
    <x v="97"/>
    <x v="19"/>
    <x v="35"/>
    <x v="6"/>
    <x v="6"/>
    <x v="6"/>
  </r>
  <r>
    <x v="4952"/>
    <x v="0"/>
    <x v="5"/>
    <x v="12"/>
    <x v="45"/>
    <x v="6"/>
    <x v="4726"/>
    <x v="1086"/>
    <x v="97"/>
    <x v="97"/>
    <x v="19"/>
    <x v="35"/>
    <x v="6"/>
    <x v="5"/>
    <x v="5"/>
  </r>
  <r>
    <x v="5036"/>
    <x v="0"/>
    <x v="1"/>
    <x v="15"/>
    <x v="30"/>
    <x v="33"/>
    <x v="4806"/>
    <x v="1106"/>
    <x v="97"/>
    <x v="97"/>
    <x v="19"/>
    <x v="35"/>
    <x v="6"/>
    <x v="1"/>
    <x v="1"/>
  </r>
  <r>
    <x v="4967"/>
    <x v="0"/>
    <x v="7"/>
    <x v="4"/>
    <x v="44"/>
    <x v="330"/>
    <x v="4740"/>
    <x v="1102"/>
    <x v="97"/>
    <x v="97"/>
    <x v="19"/>
    <x v="35"/>
    <x v="6"/>
    <x v="7"/>
    <x v="7"/>
  </r>
  <r>
    <x v="5034"/>
    <x v="1"/>
    <x v="2"/>
    <x v="53"/>
    <x v="81"/>
    <x v="178"/>
    <x v="4804"/>
    <x v="1068"/>
    <x v="97"/>
    <x v="97"/>
    <x v="19"/>
    <x v="35"/>
    <x v="6"/>
    <x v="2"/>
    <x v="2"/>
  </r>
  <r>
    <x v="5021"/>
    <x v="0"/>
    <x v="2"/>
    <x v="30"/>
    <x v="5"/>
    <x v="232"/>
    <x v="4792"/>
    <x v="1099"/>
    <x v="97"/>
    <x v="97"/>
    <x v="19"/>
    <x v="35"/>
    <x v="6"/>
    <x v="2"/>
    <x v="2"/>
  </r>
  <r>
    <x v="4995"/>
    <x v="0"/>
    <x v="5"/>
    <x v="75"/>
    <x v="91"/>
    <x v="124"/>
    <x v="4767"/>
    <x v="1101"/>
    <x v="97"/>
    <x v="97"/>
    <x v="19"/>
    <x v="35"/>
    <x v="6"/>
    <x v="5"/>
    <x v="5"/>
  </r>
  <r>
    <x v="5134"/>
    <x v="0"/>
    <x v="9"/>
    <x v="1"/>
    <x v="26"/>
    <x v="254"/>
    <x v="4895"/>
    <x v="1079"/>
    <x v="97"/>
    <x v="97"/>
    <x v="19"/>
    <x v="35"/>
    <x v="6"/>
    <x v="9"/>
    <x v="9"/>
  </r>
  <r>
    <x v="5013"/>
    <x v="0"/>
    <x v="0"/>
    <x v="6"/>
    <x v="41"/>
    <x v="34"/>
    <x v="4784"/>
    <x v="1096"/>
    <x v="97"/>
    <x v="97"/>
    <x v="19"/>
    <x v="35"/>
    <x v="6"/>
    <x v="0"/>
    <x v="0"/>
  </r>
  <r>
    <x v="4980"/>
    <x v="0"/>
    <x v="0"/>
    <x v="16"/>
    <x v="12"/>
    <x v="102"/>
    <x v="4752"/>
    <x v="1096"/>
    <x v="97"/>
    <x v="97"/>
    <x v="19"/>
    <x v="35"/>
    <x v="6"/>
    <x v="0"/>
    <x v="0"/>
  </r>
  <r>
    <x v="5014"/>
    <x v="0"/>
    <x v="5"/>
    <x v="6"/>
    <x v="6"/>
    <x v="6"/>
    <x v="4785"/>
    <x v="1060"/>
    <x v="97"/>
    <x v="97"/>
    <x v="19"/>
    <x v="35"/>
    <x v="6"/>
    <x v="5"/>
    <x v="5"/>
  </r>
  <r>
    <x v="5035"/>
    <x v="0"/>
    <x v="3"/>
    <x v="26"/>
    <x v="56"/>
    <x v="417"/>
    <x v="4805"/>
    <x v="1094"/>
    <x v="97"/>
    <x v="97"/>
    <x v="19"/>
    <x v="35"/>
    <x v="6"/>
    <x v="3"/>
    <x v="3"/>
  </r>
  <r>
    <x v="5015"/>
    <x v="0"/>
    <x v="2"/>
    <x v="35"/>
    <x v="48"/>
    <x v="584"/>
    <x v="4786"/>
    <x v="1086"/>
    <x v="97"/>
    <x v="97"/>
    <x v="19"/>
    <x v="35"/>
    <x v="6"/>
    <x v="2"/>
    <x v="2"/>
  </r>
  <r>
    <x v="4965"/>
    <x v="0"/>
    <x v="4"/>
    <x v="33"/>
    <x v="57"/>
    <x v="64"/>
    <x v="4738"/>
    <x v="1097"/>
    <x v="97"/>
    <x v="97"/>
    <x v="19"/>
    <x v="35"/>
    <x v="6"/>
    <x v="4"/>
    <x v="4"/>
  </r>
  <r>
    <x v="5135"/>
    <x v="0"/>
    <x v="11"/>
    <x v="51"/>
    <x v="102"/>
    <x v="7"/>
    <x v="4896"/>
    <x v="1107"/>
    <x v="97"/>
    <x v="97"/>
    <x v="19"/>
    <x v="35"/>
    <x v="6"/>
    <x v="11"/>
    <x v="11"/>
  </r>
  <r>
    <x v="5037"/>
    <x v="0"/>
    <x v="4"/>
    <x v="8"/>
    <x v="0"/>
    <x v="7"/>
    <x v="4807"/>
    <x v="1068"/>
    <x v="97"/>
    <x v="97"/>
    <x v="19"/>
    <x v="35"/>
    <x v="6"/>
    <x v="4"/>
    <x v="4"/>
  </r>
  <r>
    <x v="4986"/>
    <x v="0"/>
    <x v="11"/>
    <x v="9"/>
    <x v="65"/>
    <x v="6"/>
    <x v="4758"/>
    <x v="1075"/>
    <x v="97"/>
    <x v="97"/>
    <x v="19"/>
    <x v="35"/>
    <x v="6"/>
    <x v="11"/>
    <x v="11"/>
  </r>
  <r>
    <x v="4976"/>
    <x v="0"/>
    <x v="5"/>
    <x v="16"/>
    <x v="17"/>
    <x v="6"/>
    <x v="4749"/>
    <x v="1086"/>
    <x v="97"/>
    <x v="97"/>
    <x v="19"/>
    <x v="35"/>
    <x v="6"/>
    <x v="5"/>
    <x v="5"/>
  </r>
  <r>
    <x v="4991"/>
    <x v="0"/>
    <x v="4"/>
    <x v="10"/>
    <x v="65"/>
    <x v="546"/>
    <x v="4763"/>
    <x v="1075"/>
    <x v="97"/>
    <x v="97"/>
    <x v="19"/>
    <x v="35"/>
    <x v="6"/>
    <x v="4"/>
    <x v="4"/>
  </r>
  <r>
    <x v="4975"/>
    <x v="0"/>
    <x v="7"/>
    <x v="0"/>
    <x v="98"/>
    <x v="11"/>
    <x v="4748"/>
    <x v="1082"/>
    <x v="97"/>
    <x v="97"/>
    <x v="19"/>
    <x v="35"/>
    <x v="6"/>
    <x v="7"/>
    <x v="7"/>
  </r>
  <r>
    <x v="5021"/>
    <x v="0"/>
    <x v="8"/>
    <x v="10"/>
    <x v="62"/>
    <x v="145"/>
    <x v="4792"/>
    <x v="1099"/>
    <x v="97"/>
    <x v="97"/>
    <x v="19"/>
    <x v="35"/>
    <x v="6"/>
    <x v="8"/>
    <x v="8"/>
  </r>
  <r>
    <x v="4986"/>
    <x v="0"/>
    <x v="0"/>
    <x v="16"/>
    <x v="17"/>
    <x v="6"/>
    <x v="4758"/>
    <x v="1075"/>
    <x v="97"/>
    <x v="97"/>
    <x v="19"/>
    <x v="35"/>
    <x v="6"/>
    <x v="0"/>
    <x v="0"/>
  </r>
  <r>
    <x v="4963"/>
    <x v="0"/>
    <x v="4"/>
    <x v="46"/>
    <x v="32"/>
    <x v="1123"/>
    <x v="4736"/>
    <x v="1076"/>
    <x v="97"/>
    <x v="97"/>
    <x v="19"/>
    <x v="35"/>
    <x v="6"/>
    <x v="4"/>
    <x v="4"/>
  </r>
  <r>
    <x v="4985"/>
    <x v="0"/>
    <x v="9"/>
    <x v="13"/>
    <x v="62"/>
    <x v="162"/>
    <x v="4757"/>
    <x v="1074"/>
    <x v="97"/>
    <x v="97"/>
    <x v="19"/>
    <x v="35"/>
    <x v="6"/>
    <x v="9"/>
    <x v="9"/>
  </r>
  <r>
    <x v="4972"/>
    <x v="0"/>
    <x v="7"/>
    <x v="8"/>
    <x v="94"/>
    <x v="73"/>
    <x v="4745"/>
    <x v="1090"/>
    <x v="97"/>
    <x v="97"/>
    <x v="19"/>
    <x v="35"/>
    <x v="6"/>
    <x v="7"/>
    <x v="7"/>
  </r>
  <r>
    <x v="4971"/>
    <x v="0"/>
    <x v="6"/>
    <x v="70"/>
    <x v="61"/>
    <x v="312"/>
    <x v="4744"/>
    <x v="1073"/>
    <x v="97"/>
    <x v="97"/>
    <x v="19"/>
    <x v="35"/>
    <x v="6"/>
    <x v="6"/>
    <x v="6"/>
  </r>
  <r>
    <x v="4982"/>
    <x v="0"/>
    <x v="11"/>
    <x v="3"/>
    <x v="23"/>
    <x v="31"/>
    <x v="4754"/>
    <x v="1103"/>
    <x v="97"/>
    <x v="97"/>
    <x v="19"/>
    <x v="35"/>
    <x v="6"/>
    <x v="11"/>
    <x v="11"/>
  </r>
  <r>
    <x v="5037"/>
    <x v="0"/>
    <x v="7"/>
    <x v="20"/>
    <x v="41"/>
    <x v="73"/>
    <x v="4807"/>
    <x v="1068"/>
    <x v="97"/>
    <x v="97"/>
    <x v="19"/>
    <x v="35"/>
    <x v="6"/>
    <x v="7"/>
    <x v="7"/>
  </r>
  <r>
    <x v="4970"/>
    <x v="0"/>
    <x v="9"/>
    <x v="84"/>
    <x v="40"/>
    <x v="179"/>
    <x v="4743"/>
    <x v="1093"/>
    <x v="97"/>
    <x v="97"/>
    <x v="19"/>
    <x v="35"/>
    <x v="6"/>
    <x v="9"/>
    <x v="9"/>
  </r>
  <r>
    <x v="4988"/>
    <x v="0"/>
    <x v="10"/>
    <x v="9"/>
    <x v="62"/>
    <x v="84"/>
    <x v="4760"/>
    <x v="1060"/>
    <x v="97"/>
    <x v="97"/>
    <x v="19"/>
    <x v="35"/>
    <x v="6"/>
    <x v="10"/>
    <x v="10"/>
  </r>
  <r>
    <x v="5015"/>
    <x v="0"/>
    <x v="8"/>
    <x v="49"/>
    <x v="87"/>
    <x v="340"/>
    <x v="4786"/>
    <x v="1086"/>
    <x v="97"/>
    <x v="97"/>
    <x v="19"/>
    <x v="35"/>
    <x v="6"/>
    <x v="8"/>
    <x v="8"/>
  </r>
  <r>
    <x v="4982"/>
    <x v="0"/>
    <x v="0"/>
    <x v="6"/>
    <x v="41"/>
    <x v="34"/>
    <x v="4754"/>
    <x v="1103"/>
    <x v="97"/>
    <x v="97"/>
    <x v="19"/>
    <x v="35"/>
    <x v="6"/>
    <x v="0"/>
    <x v="0"/>
  </r>
  <r>
    <x v="4952"/>
    <x v="0"/>
    <x v="1"/>
    <x v="5"/>
    <x v="11"/>
    <x v="12"/>
    <x v="4726"/>
    <x v="1086"/>
    <x v="97"/>
    <x v="97"/>
    <x v="19"/>
    <x v="35"/>
    <x v="6"/>
    <x v="1"/>
    <x v="1"/>
  </r>
  <r>
    <x v="4989"/>
    <x v="0"/>
    <x v="6"/>
    <x v="11"/>
    <x v="1"/>
    <x v="540"/>
    <x v="4761"/>
    <x v="1104"/>
    <x v="97"/>
    <x v="97"/>
    <x v="19"/>
    <x v="35"/>
    <x v="6"/>
    <x v="6"/>
    <x v="6"/>
  </r>
  <r>
    <x v="5135"/>
    <x v="0"/>
    <x v="6"/>
    <x v="1"/>
    <x v="56"/>
    <x v="9"/>
    <x v="4896"/>
    <x v="1107"/>
    <x v="97"/>
    <x v="97"/>
    <x v="19"/>
    <x v="35"/>
    <x v="6"/>
    <x v="6"/>
    <x v="6"/>
  </r>
  <r>
    <x v="4984"/>
    <x v="1"/>
    <x v="2"/>
    <x v="0"/>
    <x v="41"/>
    <x v="6"/>
    <x v="4756"/>
    <x v="1067"/>
    <x v="97"/>
    <x v="97"/>
    <x v="19"/>
    <x v="35"/>
    <x v="6"/>
    <x v="2"/>
    <x v="2"/>
  </r>
  <r>
    <x v="4994"/>
    <x v="0"/>
    <x v="11"/>
    <x v="18"/>
    <x v="108"/>
    <x v="1471"/>
    <x v="4766"/>
    <x v="1102"/>
    <x v="97"/>
    <x v="97"/>
    <x v="19"/>
    <x v="35"/>
    <x v="6"/>
    <x v="11"/>
    <x v="11"/>
  </r>
  <r>
    <x v="4974"/>
    <x v="0"/>
    <x v="8"/>
    <x v="35"/>
    <x v="59"/>
    <x v="230"/>
    <x v="4747"/>
    <x v="1093"/>
    <x v="97"/>
    <x v="97"/>
    <x v="19"/>
    <x v="35"/>
    <x v="6"/>
    <x v="8"/>
    <x v="8"/>
  </r>
  <r>
    <x v="4984"/>
    <x v="0"/>
    <x v="2"/>
    <x v="6"/>
    <x v="6"/>
    <x v="6"/>
    <x v="4756"/>
    <x v="1067"/>
    <x v="97"/>
    <x v="97"/>
    <x v="19"/>
    <x v="35"/>
    <x v="6"/>
    <x v="2"/>
    <x v="2"/>
  </r>
  <r>
    <x v="5019"/>
    <x v="0"/>
    <x v="11"/>
    <x v="8"/>
    <x v="0"/>
    <x v="7"/>
    <x v="4790"/>
    <x v="1103"/>
    <x v="97"/>
    <x v="97"/>
    <x v="19"/>
    <x v="35"/>
    <x v="6"/>
    <x v="11"/>
    <x v="11"/>
  </r>
  <r>
    <x v="5134"/>
    <x v="0"/>
    <x v="4"/>
    <x v="13"/>
    <x v="5"/>
    <x v="145"/>
    <x v="4895"/>
    <x v="1079"/>
    <x v="97"/>
    <x v="97"/>
    <x v="19"/>
    <x v="35"/>
    <x v="6"/>
    <x v="4"/>
    <x v="4"/>
  </r>
  <r>
    <x v="4992"/>
    <x v="0"/>
    <x v="0"/>
    <x v="8"/>
    <x v="13"/>
    <x v="232"/>
    <x v="4764"/>
    <x v="1087"/>
    <x v="97"/>
    <x v="97"/>
    <x v="19"/>
    <x v="35"/>
    <x v="6"/>
    <x v="0"/>
    <x v="0"/>
  </r>
  <r>
    <x v="4982"/>
    <x v="0"/>
    <x v="6"/>
    <x v="13"/>
    <x v="65"/>
    <x v="154"/>
    <x v="4754"/>
    <x v="1103"/>
    <x v="97"/>
    <x v="97"/>
    <x v="19"/>
    <x v="35"/>
    <x v="6"/>
    <x v="6"/>
    <x v="6"/>
  </r>
  <r>
    <x v="4989"/>
    <x v="0"/>
    <x v="10"/>
    <x v="7"/>
    <x v="16"/>
    <x v="304"/>
    <x v="4761"/>
    <x v="1104"/>
    <x v="97"/>
    <x v="97"/>
    <x v="19"/>
    <x v="35"/>
    <x v="6"/>
    <x v="10"/>
    <x v="10"/>
  </r>
  <r>
    <x v="4987"/>
    <x v="1"/>
    <x v="2"/>
    <x v="6"/>
    <x v="41"/>
    <x v="34"/>
    <x v="4759"/>
    <x v="1074"/>
    <x v="97"/>
    <x v="97"/>
    <x v="19"/>
    <x v="35"/>
    <x v="6"/>
    <x v="2"/>
    <x v="2"/>
  </r>
  <r>
    <x v="4990"/>
    <x v="0"/>
    <x v="9"/>
    <x v="29"/>
    <x v="172"/>
    <x v="1654"/>
    <x v="4762"/>
    <x v="1099"/>
    <x v="97"/>
    <x v="97"/>
    <x v="19"/>
    <x v="35"/>
    <x v="6"/>
    <x v="9"/>
    <x v="9"/>
  </r>
  <r>
    <x v="4956"/>
    <x v="0"/>
    <x v="0"/>
    <x v="0"/>
    <x v="98"/>
    <x v="11"/>
    <x v="4730"/>
    <x v="1062"/>
    <x v="97"/>
    <x v="97"/>
    <x v="19"/>
    <x v="35"/>
    <x v="6"/>
    <x v="0"/>
    <x v="0"/>
  </r>
  <r>
    <x v="4983"/>
    <x v="0"/>
    <x v="10"/>
    <x v="9"/>
    <x v="62"/>
    <x v="84"/>
    <x v="4755"/>
    <x v="1104"/>
    <x v="97"/>
    <x v="97"/>
    <x v="19"/>
    <x v="35"/>
    <x v="6"/>
    <x v="10"/>
    <x v="10"/>
  </r>
  <r>
    <x v="5017"/>
    <x v="0"/>
    <x v="3"/>
    <x v="39"/>
    <x v="71"/>
    <x v="1868"/>
    <x v="4788"/>
    <x v="1064"/>
    <x v="97"/>
    <x v="97"/>
    <x v="19"/>
    <x v="35"/>
    <x v="6"/>
    <x v="3"/>
    <x v="3"/>
  </r>
  <r>
    <x v="5010"/>
    <x v="0"/>
    <x v="0"/>
    <x v="79"/>
    <x v="94"/>
    <x v="39"/>
    <x v="4781"/>
    <x v="1097"/>
    <x v="97"/>
    <x v="97"/>
    <x v="19"/>
    <x v="35"/>
    <x v="6"/>
    <x v="0"/>
    <x v="0"/>
  </r>
  <r>
    <x v="5010"/>
    <x v="0"/>
    <x v="11"/>
    <x v="31"/>
    <x v="51"/>
    <x v="9"/>
    <x v="4781"/>
    <x v="1097"/>
    <x v="97"/>
    <x v="97"/>
    <x v="19"/>
    <x v="35"/>
    <x v="6"/>
    <x v="11"/>
    <x v="11"/>
  </r>
  <r>
    <x v="5013"/>
    <x v="0"/>
    <x v="5"/>
    <x v="20"/>
    <x v="12"/>
    <x v="6"/>
    <x v="4784"/>
    <x v="1096"/>
    <x v="97"/>
    <x v="97"/>
    <x v="19"/>
    <x v="35"/>
    <x v="6"/>
    <x v="5"/>
    <x v="5"/>
  </r>
  <r>
    <x v="4964"/>
    <x v="0"/>
    <x v="9"/>
    <x v="5"/>
    <x v="8"/>
    <x v="10"/>
    <x v="4737"/>
    <x v="1077"/>
    <x v="97"/>
    <x v="97"/>
    <x v="19"/>
    <x v="35"/>
    <x v="6"/>
    <x v="9"/>
    <x v="9"/>
  </r>
  <r>
    <x v="4955"/>
    <x v="0"/>
    <x v="9"/>
    <x v="123"/>
    <x v="67"/>
    <x v="37"/>
    <x v="4729"/>
    <x v="1098"/>
    <x v="97"/>
    <x v="97"/>
    <x v="19"/>
    <x v="35"/>
    <x v="6"/>
    <x v="9"/>
    <x v="9"/>
  </r>
  <r>
    <x v="5141"/>
    <x v="0"/>
    <x v="1"/>
    <x v="29"/>
    <x v="103"/>
    <x v="1364"/>
    <x v="4902"/>
    <x v="1108"/>
    <x v="98"/>
    <x v="98"/>
    <x v="8"/>
    <x v="36"/>
    <x v="2"/>
    <x v="1"/>
    <x v="1"/>
  </r>
  <r>
    <x v="5142"/>
    <x v="0"/>
    <x v="11"/>
    <x v="84"/>
    <x v="66"/>
    <x v="154"/>
    <x v="4903"/>
    <x v="1109"/>
    <x v="98"/>
    <x v="98"/>
    <x v="8"/>
    <x v="36"/>
    <x v="2"/>
    <x v="11"/>
    <x v="11"/>
  </r>
  <r>
    <x v="5143"/>
    <x v="0"/>
    <x v="7"/>
    <x v="13"/>
    <x v="18"/>
    <x v="19"/>
    <x v="4904"/>
    <x v="1110"/>
    <x v="98"/>
    <x v="98"/>
    <x v="8"/>
    <x v="36"/>
    <x v="2"/>
    <x v="7"/>
    <x v="7"/>
  </r>
  <r>
    <x v="5144"/>
    <x v="0"/>
    <x v="1"/>
    <x v="23"/>
    <x v="23"/>
    <x v="24"/>
    <x v="4905"/>
    <x v="1111"/>
    <x v="98"/>
    <x v="98"/>
    <x v="8"/>
    <x v="36"/>
    <x v="2"/>
    <x v="1"/>
    <x v="1"/>
  </r>
  <r>
    <x v="5145"/>
    <x v="0"/>
    <x v="8"/>
    <x v="15"/>
    <x v="66"/>
    <x v="3897"/>
    <x v="4906"/>
    <x v="1112"/>
    <x v="98"/>
    <x v="98"/>
    <x v="8"/>
    <x v="36"/>
    <x v="2"/>
    <x v="8"/>
    <x v="8"/>
  </r>
  <r>
    <x v="5146"/>
    <x v="1"/>
    <x v="2"/>
    <x v="0"/>
    <x v="0"/>
    <x v="0"/>
    <x v="4907"/>
    <x v="1108"/>
    <x v="98"/>
    <x v="98"/>
    <x v="8"/>
    <x v="36"/>
    <x v="2"/>
    <x v="2"/>
    <x v="2"/>
  </r>
  <r>
    <x v="5147"/>
    <x v="0"/>
    <x v="10"/>
    <x v="0"/>
    <x v="9"/>
    <x v="265"/>
    <x v="4908"/>
    <x v="1110"/>
    <x v="98"/>
    <x v="98"/>
    <x v="8"/>
    <x v="36"/>
    <x v="2"/>
    <x v="10"/>
    <x v="10"/>
  </r>
  <r>
    <x v="5148"/>
    <x v="0"/>
    <x v="9"/>
    <x v="79"/>
    <x v="8"/>
    <x v="145"/>
    <x v="4909"/>
    <x v="1113"/>
    <x v="98"/>
    <x v="98"/>
    <x v="8"/>
    <x v="36"/>
    <x v="2"/>
    <x v="9"/>
    <x v="9"/>
  </r>
  <r>
    <x v="5149"/>
    <x v="0"/>
    <x v="4"/>
    <x v="94"/>
    <x v="83"/>
    <x v="10"/>
    <x v="1060"/>
    <x v="1114"/>
    <x v="98"/>
    <x v="98"/>
    <x v="8"/>
    <x v="36"/>
    <x v="2"/>
    <x v="4"/>
    <x v="4"/>
  </r>
  <r>
    <x v="5150"/>
    <x v="0"/>
    <x v="0"/>
    <x v="75"/>
    <x v="17"/>
    <x v="120"/>
    <x v="4910"/>
    <x v="1110"/>
    <x v="98"/>
    <x v="98"/>
    <x v="8"/>
    <x v="36"/>
    <x v="2"/>
    <x v="0"/>
    <x v="0"/>
  </r>
  <r>
    <x v="5151"/>
    <x v="0"/>
    <x v="0"/>
    <x v="79"/>
    <x v="14"/>
    <x v="379"/>
    <x v="4911"/>
    <x v="1113"/>
    <x v="98"/>
    <x v="98"/>
    <x v="8"/>
    <x v="36"/>
    <x v="2"/>
    <x v="0"/>
    <x v="0"/>
  </r>
  <r>
    <x v="5152"/>
    <x v="0"/>
    <x v="2"/>
    <x v="60"/>
    <x v="99"/>
    <x v="364"/>
    <x v="4912"/>
    <x v="1113"/>
    <x v="98"/>
    <x v="98"/>
    <x v="8"/>
    <x v="36"/>
    <x v="2"/>
    <x v="2"/>
    <x v="2"/>
  </r>
  <r>
    <x v="5152"/>
    <x v="1"/>
    <x v="2"/>
    <x v="59"/>
    <x v="99"/>
    <x v="314"/>
    <x v="4912"/>
    <x v="1113"/>
    <x v="98"/>
    <x v="98"/>
    <x v="8"/>
    <x v="36"/>
    <x v="2"/>
    <x v="2"/>
    <x v="2"/>
  </r>
  <r>
    <x v="5153"/>
    <x v="0"/>
    <x v="0"/>
    <x v="0"/>
    <x v="85"/>
    <x v="126"/>
    <x v="4913"/>
    <x v="1110"/>
    <x v="98"/>
    <x v="98"/>
    <x v="8"/>
    <x v="36"/>
    <x v="2"/>
    <x v="0"/>
    <x v="0"/>
  </r>
  <r>
    <x v="5154"/>
    <x v="0"/>
    <x v="7"/>
    <x v="16"/>
    <x v="17"/>
    <x v="6"/>
    <x v="4914"/>
    <x v="1115"/>
    <x v="98"/>
    <x v="98"/>
    <x v="8"/>
    <x v="36"/>
    <x v="2"/>
    <x v="7"/>
    <x v="7"/>
  </r>
  <r>
    <x v="5155"/>
    <x v="0"/>
    <x v="1"/>
    <x v="92"/>
    <x v="62"/>
    <x v="187"/>
    <x v="4915"/>
    <x v="1116"/>
    <x v="98"/>
    <x v="98"/>
    <x v="8"/>
    <x v="36"/>
    <x v="2"/>
    <x v="1"/>
    <x v="1"/>
  </r>
  <r>
    <x v="5156"/>
    <x v="0"/>
    <x v="4"/>
    <x v="90"/>
    <x v="118"/>
    <x v="213"/>
    <x v="34"/>
    <x v="1112"/>
    <x v="98"/>
    <x v="98"/>
    <x v="8"/>
    <x v="36"/>
    <x v="2"/>
    <x v="4"/>
    <x v="4"/>
  </r>
  <r>
    <x v="5157"/>
    <x v="0"/>
    <x v="6"/>
    <x v="12"/>
    <x v="12"/>
    <x v="13"/>
    <x v="4916"/>
    <x v="1113"/>
    <x v="98"/>
    <x v="98"/>
    <x v="8"/>
    <x v="36"/>
    <x v="2"/>
    <x v="6"/>
    <x v="6"/>
  </r>
  <r>
    <x v="5158"/>
    <x v="0"/>
    <x v="6"/>
    <x v="82"/>
    <x v="87"/>
    <x v="467"/>
    <x v="4917"/>
    <x v="1117"/>
    <x v="98"/>
    <x v="98"/>
    <x v="8"/>
    <x v="36"/>
    <x v="2"/>
    <x v="6"/>
    <x v="6"/>
  </r>
  <r>
    <x v="5159"/>
    <x v="0"/>
    <x v="8"/>
    <x v="2"/>
    <x v="19"/>
    <x v="689"/>
    <x v="335"/>
    <x v="1109"/>
    <x v="98"/>
    <x v="98"/>
    <x v="8"/>
    <x v="36"/>
    <x v="2"/>
    <x v="8"/>
    <x v="8"/>
  </r>
  <r>
    <x v="5160"/>
    <x v="0"/>
    <x v="5"/>
    <x v="16"/>
    <x v="17"/>
    <x v="6"/>
    <x v="4918"/>
    <x v="1118"/>
    <x v="98"/>
    <x v="98"/>
    <x v="8"/>
    <x v="36"/>
    <x v="2"/>
    <x v="5"/>
    <x v="5"/>
  </r>
  <r>
    <x v="5161"/>
    <x v="0"/>
    <x v="11"/>
    <x v="17"/>
    <x v="43"/>
    <x v="437"/>
    <x v="4919"/>
    <x v="1112"/>
    <x v="98"/>
    <x v="98"/>
    <x v="8"/>
    <x v="36"/>
    <x v="2"/>
    <x v="11"/>
    <x v="11"/>
  </r>
  <r>
    <x v="5162"/>
    <x v="0"/>
    <x v="6"/>
    <x v="54"/>
    <x v="48"/>
    <x v="249"/>
    <x v="4920"/>
    <x v="1114"/>
    <x v="98"/>
    <x v="98"/>
    <x v="8"/>
    <x v="36"/>
    <x v="2"/>
    <x v="6"/>
    <x v="6"/>
  </r>
  <r>
    <x v="5163"/>
    <x v="0"/>
    <x v="3"/>
    <x v="15"/>
    <x v="34"/>
    <x v="37"/>
    <x v="4921"/>
    <x v="1119"/>
    <x v="98"/>
    <x v="98"/>
    <x v="8"/>
    <x v="36"/>
    <x v="2"/>
    <x v="3"/>
    <x v="3"/>
  </r>
  <r>
    <x v="5164"/>
    <x v="0"/>
    <x v="4"/>
    <x v="92"/>
    <x v="8"/>
    <x v="63"/>
    <x v="4922"/>
    <x v="1120"/>
    <x v="98"/>
    <x v="98"/>
    <x v="8"/>
    <x v="36"/>
    <x v="2"/>
    <x v="4"/>
    <x v="4"/>
  </r>
  <r>
    <x v="5165"/>
    <x v="0"/>
    <x v="5"/>
    <x v="3"/>
    <x v="8"/>
    <x v="6"/>
    <x v="4502"/>
    <x v="1117"/>
    <x v="98"/>
    <x v="98"/>
    <x v="8"/>
    <x v="36"/>
    <x v="2"/>
    <x v="5"/>
    <x v="5"/>
  </r>
  <r>
    <x v="5156"/>
    <x v="0"/>
    <x v="9"/>
    <x v="114"/>
    <x v="155"/>
    <x v="2637"/>
    <x v="34"/>
    <x v="1112"/>
    <x v="98"/>
    <x v="98"/>
    <x v="8"/>
    <x v="36"/>
    <x v="2"/>
    <x v="9"/>
    <x v="9"/>
  </r>
  <r>
    <x v="5166"/>
    <x v="0"/>
    <x v="6"/>
    <x v="54"/>
    <x v="51"/>
    <x v="87"/>
    <x v="4923"/>
    <x v="1112"/>
    <x v="98"/>
    <x v="98"/>
    <x v="8"/>
    <x v="36"/>
    <x v="2"/>
    <x v="6"/>
    <x v="6"/>
  </r>
  <r>
    <x v="5146"/>
    <x v="0"/>
    <x v="3"/>
    <x v="79"/>
    <x v="65"/>
    <x v="3"/>
    <x v="4907"/>
    <x v="1108"/>
    <x v="98"/>
    <x v="98"/>
    <x v="8"/>
    <x v="36"/>
    <x v="2"/>
    <x v="3"/>
    <x v="3"/>
  </r>
  <r>
    <x v="5167"/>
    <x v="0"/>
    <x v="4"/>
    <x v="82"/>
    <x v="71"/>
    <x v="3898"/>
    <x v="4924"/>
    <x v="1118"/>
    <x v="98"/>
    <x v="98"/>
    <x v="8"/>
    <x v="36"/>
    <x v="2"/>
    <x v="4"/>
    <x v="4"/>
  </r>
  <r>
    <x v="5168"/>
    <x v="0"/>
    <x v="2"/>
    <x v="38"/>
    <x v="128"/>
    <x v="171"/>
    <x v="4925"/>
    <x v="1121"/>
    <x v="98"/>
    <x v="98"/>
    <x v="8"/>
    <x v="36"/>
    <x v="2"/>
    <x v="2"/>
    <x v="2"/>
  </r>
  <r>
    <x v="5169"/>
    <x v="0"/>
    <x v="0"/>
    <x v="16"/>
    <x v="17"/>
    <x v="6"/>
    <x v="4926"/>
    <x v="1111"/>
    <x v="98"/>
    <x v="98"/>
    <x v="8"/>
    <x v="36"/>
    <x v="2"/>
    <x v="0"/>
    <x v="0"/>
  </r>
  <r>
    <x v="5167"/>
    <x v="0"/>
    <x v="9"/>
    <x v="106"/>
    <x v="200"/>
    <x v="1848"/>
    <x v="4924"/>
    <x v="1118"/>
    <x v="98"/>
    <x v="98"/>
    <x v="8"/>
    <x v="36"/>
    <x v="2"/>
    <x v="9"/>
    <x v="9"/>
  </r>
  <r>
    <x v="5143"/>
    <x v="0"/>
    <x v="4"/>
    <x v="11"/>
    <x v="76"/>
    <x v="13"/>
    <x v="4904"/>
    <x v="1110"/>
    <x v="98"/>
    <x v="98"/>
    <x v="8"/>
    <x v="36"/>
    <x v="2"/>
    <x v="4"/>
    <x v="4"/>
  </r>
  <r>
    <x v="5170"/>
    <x v="0"/>
    <x v="1"/>
    <x v="52"/>
    <x v="64"/>
    <x v="74"/>
    <x v="4927"/>
    <x v="1114"/>
    <x v="98"/>
    <x v="98"/>
    <x v="8"/>
    <x v="36"/>
    <x v="2"/>
    <x v="1"/>
    <x v="1"/>
  </r>
  <r>
    <x v="5171"/>
    <x v="0"/>
    <x v="2"/>
    <x v="34"/>
    <x v="19"/>
    <x v="290"/>
    <x v="4928"/>
    <x v="1122"/>
    <x v="98"/>
    <x v="98"/>
    <x v="8"/>
    <x v="36"/>
    <x v="2"/>
    <x v="2"/>
    <x v="2"/>
  </r>
  <r>
    <x v="5163"/>
    <x v="0"/>
    <x v="7"/>
    <x v="6"/>
    <x v="85"/>
    <x v="171"/>
    <x v="4921"/>
    <x v="1119"/>
    <x v="98"/>
    <x v="98"/>
    <x v="8"/>
    <x v="36"/>
    <x v="2"/>
    <x v="7"/>
    <x v="7"/>
  </r>
  <r>
    <x v="5163"/>
    <x v="0"/>
    <x v="4"/>
    <x v="3"/>
    <x v="16"/>
    <x v="93"/>
    <x v="4921"/>
    <x v="1119"/>
    <x v="98"/>
    <x v="98"/>
    <x v="8"/>
    <x v="36"/>
    <x v="2"/>
    <x v="4"/>
    <x v="4"/>
  </r>
  <r>
    <x v="5164"/>
    <x v="0"/>
    <x v="2"/>
    <x v="37"/>
    <x v="54"/>
    <x v="214"/>
    <x v="4922"/>
    <x v="1120"/>
    <x v="98"/>
    <x v="98"/>
    <x v="8"/>
    <x v="36"/>
    <x v="2"/>
    <x v="2"/>
    <x v="2"/>
  </r>
  <r>
    <x v="5172"/>
    <x v="0"/>
    <x v="5"/>
    <x v="10"/>
    <x v="9"/>
    <x v="9"/>
    <x v="4929"/>
    <x v="1114"/>
    <x v="98"/>
    <x v="98"/>
    <x v="8"/>
    <x v="36"/>
    <x v="2"/>
    <x v="5"/>
    <x v="5"/>
  </r>
  <r>
    <x v="5165"/>
    <x v="0"/>
    <x v="0"/>
    <x v="15"/>
    <x v="30"/>
    <x v="33"/>
    <x v="4502"/>
    <x v="1117"/>
    <x v="98"/>
    <x v="98"/>
    <x v="8"/>
    <x v="36"/>
    <x v="2"/>
    <x v="0"/>
    <x v="0"/>
  </r>
  <r>
    <x v="5158"/>
    <x v="0"/>
    <x v="0"/>
    <x v="7"/>
    <x v="23"/>
    <x v="126"/>
    <x v="4917"/>
    <x v="1117"/>
    <x v="98"/>
    <x v="98"/>
    <x v="8"/>
    <x v="36"/>
    <x v="2"/>
    <x v="0"/>
    <x v="0"/>
  </r>
  <r>
    <x v="5158"/>
    <x v="0"/>
    <x v="5"/>
    <x v="75"/>
    <x v="91"/>
    <x v="124"/>
    <x v="4917"/>
    <x v="1117"/>
    <x v="98"/>
    <x v="98"/>
    <x v="8"/>
    <x v="36"/>
    <x v="2"/>
    <x v="5"/>
    <x v="5"/>
  </r>
  <r>
    <x v="5173"/>
    <x v="0"/>
    <x v="0"/>
    <x v="75"/>
    <x v="91"/>
    <x v="124"/>
    <x v="1402"/>
    <x v="1110"/>
    <x v="98"/>
    <x v="98"/>
    <x v="8"/>
    <x v="36"/>
    <x v="2"/>
    <x v="0"/>
    <x v="0"/>
  </r>
  <r>
    <x v="5174"/>
    <x v="0"/>
    <x v="3"/>
    <x v="5"/>
    <x v="7"/>
    <x v="152"/>
    <x v="4930"/>
    <x v="1110"/>
    <x v="98"/>
    <x v="98"/>
    <x v="8"/>
    <x v="36"/>
    <x v="2"/>
    <x v="3"/>
    <x v="3"/>
  </r>
  <r>
    <x v="5155"/>
    <x v="0"/>
    <x v="3"/>
    <x v="6"/>
    <x v="9"/>
    <x v="656"/>
    <x v="4915"/>
    <x v="1116"/>
    <x v="98"/>
    <x v="98"/>
    <x v="8"/>
    <x v="36"/>
    <x v="2"/>
    <x v="3"/>
    <x v="3"/>
  </r>
  <r>
    <x v="5175"/>
    <x v="0"/>
    <x v="7"/>
    <x v="23"/>
    <x v="34"/>
    <x v="825"/>
    <x v="4931"/>
    <x v="1115"/>
    <x v="98"/>
    <x v="98"/>
    <x v="8"/>
    <x v="36"/>
    <x v="2"/>
    <x v="7"/>
    <x v="7"/>
  </r>
  <r>
    <x v="5176"/>
    <x v="0"/>
    <x v="7"/>
    <x v="13"/>
    <x v="63"/>
    <x v="72"/>
    <x v="4932"/>
    <x v="1119"/>
    <x v="98"/>
    <x v="98"/>
    <x v="8"/>
    <x v="36"/>
    <x v="2"/>
    <x v="7"/>
    <x v="7"/>
  </r>
  <r>
    <x v="5177"/>
    <x v="0"/>
    <x v="11"/>
    <x v="80"/>
    <x v="49"/>
    <x v="166"/>
    <x v="4933"/>
    <x v="1114"/>
    <x v="98"/>
    <x v="98"/>
    <x v="8"/>
    <x v="36"/>
    <x v="2"/>
    <x v="11"/>
    <x v="11"/>
  </r>
  <r>
    <x v="5178"/>
    <x v="0"/>
    <x v="4"/>
    <x v="33"/>
    <x v="42"/>
    <x v="209"/>
    <x v="4934"/>
    <x v="1123"/>
    <x v="98"/>
    <x v="98"/>
    <x v="8"/>
    <x v="36"/>
    <x v="2"/>
    <x v="4"/>
    <x v="4"/>
  </r>
  <r>
    <x v="5176"/>
    <x v="0"/>
    <x v="3"/>
    <x v="23"/>
    <x v="7"/>
    <x v="376"/>
    <x v="4932"/>
    <x v="1119"/>
    <x v="98"/>
    <x v="98"/>
    <x v="8"/>
    <x v="36"/>
    <x v="2"/>
    <x v="3"/>
    <x v="3"/>
  </r>
  <r>
    <x v="5174"/>
    <x v="0"/>
    <x v="1"/>
    <x v="50"/>
    <x v="38"/>
    <x v="11"/>
    <x v="4930"/>
    <x v="1110"/>
    <x v="98"/>
    <x v="98"/>
    <x v="8"/>
    <x v="36"/>
    <x v="2"/>
    <x v="1"/>
    <x v="1"/>
  </r>
  <r>
    <x v="5161"/>
    <x v="0"/>
    <x v="0"/>
    <x v="75"/>
    <x v="91"/>
    <x v="124"/>
    <x v="4919"/>
    <x v="1112"/>
    <x v="98"/>
    <x v="98"/>
    <x v="8"/>
    <x v="36"/>
    <x v="2"/>
    <x v="0"/>
    <x v="0"/>
  </r>
  <r>
    <x v="5174"/>
    <x v="0"/>
    <x v="7"/>
    <x v="8"/>
    <x v="94"/>
    <x v="73"/>
    <x v="4930"/>
    <x v="1110"/>
    <x v="98"/>
    <x v="98"/>
    <x v="8"/>
    <x v="36"/>
    <x v="2"/>
    <x v="7"/>
    <x v="7"/>
  </r>
  <r>
    <x v="5154"/>
    <x v="0"/>
    <x v="3"/>
    <x v="13"/>
    <x v="11"/>
    <x v="46"/>
    <x v="4914"/>
    <x v="1115"/>
    <x v="98"/>
    <x v="98"/>
    <x v="8"/>
    <x v="36"/>
    <x v="2"/>
    <x v="3"/>
    <x v="3"/>
  </r>
  <r>
    <x v="5155"/>
    <x v="0"/>
    <x v="10"/>
    <x v="12"/>
    <x v="98"/>
    <x v="102"/>
    <x v="4915"/>
    <x v="1116"/>
    <x v="98"/>
    <x v="98"/>
    <x v="8"/>
    <x v="36"/>
    <x v="2"/>
    <x v="10"/>
    <x v="10"/>
  </r>
  <r>
    <x v="5175"/>
    <x v="0"/>
    <x v="3"/>
    <x v="49"/>
    <x v="120"/>
    <x v="3899"/>
    <x v="4931"/>
    <x v="1115"/>
    <x v="98"/>
    <x v="98"/>
    <x v="8"/>
    <x v="36"/>
    <x v="2"/>
    <x v="3"/>
    <x v="3"/>
  </r>
  <r>
    <x v="5170"/>
    <x v="0"/>
    <x v="10"/>
    <x v="5"/>
    <x v="23"/>
    <x v="178"/>
    <x v="4927"/>
    <x v="1114"/>
    <x v="98"/>
    <x v="98"/>
    <x v="8"/>
    <x v="36"/>
    <x v="2"/>
    <x v="10"/>
    <x v="10"/>
  </r>
  <r>
    <x v="5179"/>
    <x v="0"/>
    <x v="0"/>
    <x v="20"/>
    <x v="6"/>
    <x v="7"/>
    <x v="4935"/>
    <x v="1124"/>
    <x v="98"/>
    <x v="98"/>
    <x v="8"/>
    <x v="36"/>
    <x v="2"/>
    <x v="0"/>
    <x v="0"/>
  </r>
  <r>
    <x v="5178"/>
    <x v="0"/>
    <x v="9"/>
    <x v="78"/>
    <x v="125"/>
    <x v="813"/>
    <x v="4934"/>
    <x v="1123"/>
    <x v="98"/>
    <x v="98"/>
    <x v="8"/>
    <x v="36"/>
    <x v="2"/>
    <x v="9"/>
    <x v="9"/>
  </r>
  <r>
    <x v="5177"/>
    <x v="0"/>
    <x v="0"/>
    <x v="21"/>
    <x v="13"/>
    <x v="22"/>
    <x v="4933"/>
    <x v="1114"/>
    <x v="98"/>
    <x v="98"/>
    <x v="8"/>
    <x v="36"/>
    <x v="2"/>
    <x v="0"/>
    <x v="0"/>
  </r>
  <r>
    <x v="5160"/>
    <x v="0"/>
    <x v="6"/>
    <x v="93"/>
    <x v="0"/>
    <x v="187"/>
    <x v="4918"/>
    <x v="1118"/>
    <x v="98"/>
    <x v="98"/>
    <x v="8"/>
    <x v="36"/>
    <x v="2"/>
    <x v="6"/>
    <x v="6"/>
  </r>
  <r>
    <x v="5164"/>
    <x v="0"/>
    <x v="8"/>
    <x v="5"/>
    <x v="16"/>
    <x v="17"/>
    <x v="4922"/>
    <x v="1120"/>
    <x v="98"/>
    <x v="98"/>
    <x v="8"/>
    <x v="36"/>
    <x v="2"/>
    <x v="8"/>
    <x v="8"/>
  </r>
  <r>
    <x v="5179"/>
    <x v="0"/>
    <x v="11"/>
    <x v="70"/>
    <x v="26"/>
    <x v="306"/>
    <x v="4935"/>
    <x v="1124"/>
    <x v="98"/>
    <x v="98"/>
    <x v="8"/>
    <x v="36"/>
    <x v="2"/>
    <x v="11"/>
    <x v="11"/>
  </r>
  <r>
    <x v="5180"/>
    <x v="0"/>
    <x v="8"/>
    <x v="23"/>
    <x v="5"/>
    <x v="92"/>
    <x v="4936"/>
    <x v="1125"/>
    <x v="98"/>
    <x v="98"/>
    <x v="8"/>
    <x v="36"/>
    <x v="2"/>
    <x v="8"/>
    <x v="8"/>
  </r>
  <r>
    <x v="5179"/>
    <x v="0"/>
    <x v="6"/>
    <x v="30"/>
    <x v="63"/>
    <x v="34"/>
    <x v="4935"/>
    <x v="1124"/>
    <x v="98"/>
    <x v="98"/>
    <x v="8"/>
    <x v="36"/>
    <x v="2"/>
    <x v="6"/>
    <x v="6"/>
  </r>
  <r>
    <x v="5157"/>
    <x v="0"/>
    <x v="5"/>
    <x v="75"/>
    <x v="91"/>
    <x v="124"/>
    <x v="4916"/>
    <x v="1113"/>
    <x v="98"/>
    <x v="98"/>
    <x v="8"/>
    <x v="36"/>
    <x v="2"/>
    <x v="5"/>
    <x v="5"/>
  </r>
  <r>
    <x v="5171"/>
    <x v="0"/>
    <x v="9"/>
    <x v="35"/>
    <x v="4"/>
    <x v="6"/>
    <x v="4928"/>
    <x v="1122"/>
    <x v="98"/>
    <x v="98"/>
    <x v="8"/>
    <x v="36"/>
    <x v="2"/>
    <x v="9"/>
    <x v="9"/>
  </r>
  <r>
    <x v="5181"/>
    <x v="0"/>
    <x v="10"/>
    <x v="92"/>
    <x v="14"/>
    <x v="6"/>
    <x v="4937"/>
    <x v="1112"/>
    <x v="98"/>
    <x v="98"/>
    <x v="8"/>
    <x v="36"/>
    <x v="2"/>
    <x v="10"/>
    <x v="10"/>
  </r>
  <r>
    <x v="5172"/>
    <x v="0"/>
    <x v="6"/>
    <x v="84"/>
    <x v="40"/>
    <x v="179"/>
    <x v="4929"/>
    <x v="1114"/>
    <x v="98"/>
    <x v="98"/>
    <x v="8"/>
    <x v="36"/>
    <x v="2"/>
    <x v="6"/>
    <x v="6"/>
  </r>
  <r>
    <x v="5182"/>
    <x v="0"/>
    <x v="0"/>
    <x v="13"/>
    <x v="14"/>
    <x v="44"/>
    <x v="4938"/>
    <x v="1124"/>
    <x v="98"/>
    <x v="98"/>
    <x v="8"/>
    <x v="36"/>
    <x v="2"/>
    <x v="0"/>
    <x v="0"/>
  </r>
  <r>
    <x v="5183"/>
    <x v="0"/>
    <x v="11"/>
    <x v="98"/>
    <x v="68"/>
    <x v="3900"/>
    <x v="4939"/>
    <x v="1110"/>
    <x v="98"/>
    <x v="98"/>
    <x v="8"/>
    <x v="36"/>
    <x v="2"/>
    <x v="11"/>
    <x v="11"/>
  </r>
  <r>
    <x v="5154"/>
    <x v="1"/>
    <x v="2"/>
    <x v="93"/>
    <x v="85"/>
    <x v="6"/>
    <x v="4914"/>
    <x v="1115"/>
    <x v="98"/>
    <x v="98"/>
    <x v="8"/>
    <x v="36"/>
    <x v="2"/>
    <x v="2"/>
    <x v="2"/>
  </r>
  <r>
    <x v="5175"/>
    <x v="0"/>
    <x v="1"/>
    <x v="32"/>
    <x v="111"/>
    <x v="3901"/>
    <x v="4931"/>
    <x v="1115"/>
    <x v="98"/>
    <x v="98"/>
    <x v="8"/>
    <x v="36"/>
    <x v="2"/>
    <x v="1"/>
    <x v="1"/>
  </r>
  <r>
    <x v="5155"/>
    <x v="0"/>
    <x v="7"/>
    <x v="12"/>
    <x v="98"/>
    <x v="102"/>
    <x v="4915"/>
    <x v="1116"/>
    <x v="98"/>
    <x v="98"/>
    <x v="8"/>
    <x v="36"/>
    <x v="2"/>
    <x v="7"/>
    <x v="7"/>
  </r>
  <r>
    <x v="5163"/>
    <x v="0"/>
    <x v="9"/>
    <x v="84"/>
    <x v="102"/>
    <x v="19"/>
    <x v="4921"/>
    <x v="1119"/>
    <x v="98"/>
    <x v="98"/>
    <x v="8"/>
    <x v="36"/>
    <x v="2"/>
    <x v="9"/>
    <x v="9"/>
  </r>
  <r>
    <x v="5154"/>
    <x v="0"/>
    <x v="9"/>
    <x v="1"/>
    <x v="26"/>
    <x v="254"/>
    <x v="4914"/>
    <x v="1115"/>
    <x v="98"/>
    <x v="98"/>
    <x v="8"/>
    <x v="36"/>
    <x v="2"/>
    <x v="9"/>
    <x v="9"/>
  </r>
  <r>
    <x v="5157"/>
    <x v="0"/>
    <x v="10"/>
    <x v="12"/>
    <x v="12"/>
    <x v="13"/>
    <x v="4916"/>
    <x v="1113"/>
    <x v="98"/>
    <x v="98"/>
    <x v="8"/>
    <x v="36"/>
    <x v="2"/>
    <x v="10"/>
    <x v="10"/>
  </r>
  <r>
    <x v="5178"/>
    <x v="1"/>
    <x v="2"/>
    <x v="112"/>
    <x v="72"/>
    <x v="408"/>
    <x v="4934"/>
    <x v="1123"/>
    <x v="98"/>
    <x v="98"/>
    <x v="8"/>
    <x v="36"/>
    <x v="2"/>
    <x v="2"/>
    <x v="2"/>
  </r>
  <r>
    <x v="5156"/>
    <x v="1"/>
    <x v="2"/>
    <x v="133"/>
    <x v="218"/>
    <x v="2186"/>
    <x v="34"/>
    <x v="1112"/>
    <x v="98"/>
    <x v="98"/>
    <x v="8"/>
    <x v="36"/>
    <x v="2"/>
    <x v="2"/>
    <x v="2"/>
  </r>
  <r>
    <x v="5170"/>
    <x v="0"/>
    <x v="5"/>
    <x v="12"/>
    <x v="98"/>
    <x v="102"/>
    <x v="4927"/>
    <x v="1114"/>
    <x v="98"/>
    <x v="98"/>
    <x v="8"/>
    <x v="36"/>
    <x v="2"/>
    <x v="5"/>
    <x v="5"/>
  </r>
  <r>
    <x v="5178"/>
    <x v="0"/>
    <x v="7"/>
    <x v="65"/>
    <x v="15"/>
    <x v="146"/>
    <x v="4934"/>
    <x v="1123"/>
    <x v="98"/>
    <x v="98"/>
    <x v="8"/>
    <x v="36"/>
    <x v="2"/>
    <x v="7"/>
    <x v="7"/>
  </r>
  <r>
    <x v="5184"/>
    <x v="0"/>
    <x v="3"/>
    <x v="94"/>
    <x v="120"/>
    <x v="2047"/>
    <x v="4940"/>
    <x v="1121"/>
    <x v="98"/>
    <x v="98"/>
    <x v="8"/>
    <x v="36"/>
    <x v="2"/>
    <x v="3"/>
    <x v="3"/>
  </r>
  <r>
    <x v="5184"/>
    <x v="0"/>
    <x v="1"/>
    <x v="29"/>
    <x v="143"/>
    <x v="3902"/>
    <x v="4940"/>
    <x v="1121"/>
    <x v="98"/>
    <x v="98"/>
    <x v="8"/>
    <x v="36"/>
    <x v="2"/>
    <x v="1"/>
    <x v="1"/>
  </r>
  <r>
    <x v="5185"/>
    <x v="0"/>
    <x v="9"/>
    <x v="4"/>
    <x v="60"/>
    <x v="200"/>
    <x v="4941"/>
    <x v="1118"/>
    <x v="98"/>
    <x v="98"/>
    <x v="8"/>
    <x v="36"/>
    <x v="2"/>
    <x v="9"/>
    <x v="9"/>
  </r>
  <r>
    <x v="5186"/>
    <x v="0"/>
    <x v="10"/>
    <x v="30"/>
    <x v="65"/>
    <x v="244"/>
    <x v="4942"/>
    <x v="1112"/>
    <x v="98"/>
    <x v="98"/>
    <x v="8"/>
    <x v="36"/>
    <x v="2"/>
    <x v="10"/>
    <x v="10"/>
  </r>
  <r>
    <x v="5187"/>
    <x v="0"/>
    <x v="6"/>
    <x v="79"/>
    <x v="18"/>
    <x v="7"/>
    <x v="4943"/>
    <x v="1109"/>
    <x v="98"/>
    <x v="98"/>
    <x v="8"/>
    <x v="36"/>
    <x v="2"/>
    <x v="6"/>
    <x v="6"/>
  </r>
  <r>
    <x v="5188"/>
    <x v="0"/>
    <x v="0"/>
    <x v="21"/>
    <x v="14"/>
    <x v="126"/>
    <x v="4944"/>
    <x v="1116"/>
    <x v="98"/>
    <x v="98"/>
    <x v="8"/>
    <x v="36"/>
    <x v="2"/>
    <x v="0"/>
    <x v="0"/>
  </r>
  <r>
    <x v="5189"/>
    <x v="0"/>
    <x v="9"/>
    <x v="247"/>
    <x v="236"/>
    <x v="3903"/>
    <x v="4945"/>
    <x v="1114"/>
    <x v="98"/>
    <x v="98"/>
    <x v="8"/>
    <x v="36"/>
    <x v="2"/>
    <x v="9"/>
    <x v="9"/>
  </r>
  <r>
    <x v="5190"/>
    <x v="0"/>
    <x v="3"/>
    <x v="49"/>
    <x v="48"/>
    <x v="203"/>
    <x v="4946"/>
    <x v="1108"/>
    <x v="98"/>
    <x v="98"/>
    <x v="8"/>
    <x v="36"/>
    <x v="2"/>
    <x v="3"/>
    <x v="3"/>
  </r>
  <r>
    <x v="5186"/>
    <x v="0"/>
    <x v="7"/>
    <x v="93"/>
    <x v="85"/>
    <x v="6"/>
    <x v="4942"/>
    <x v="1112"/>
    <x v="98"/>
    <x v="98"/>
    <x v="8"/>
    <x v="36"/>
    <x v="2"/>
    <x v="7"/>
    <x v="7"/>
  </r>
  <r>
    <x v="5191"/>
    <x v="0"/>
    <x v="5"/>
    <x v="8"/>
    <x v="0"/>
    <x v="7"/>
    <x v="4947"/>
    <x v="1112"/>
    <x v="98"/>
    <x v="98"/>
    <x v="8"/>
    <x v="36"/>
    <x v="2"/>
    <x v="5"/>
    <x v="5"/>
  </r>
  <r>
    <x v="5192"/>
    <x v="0"/>
    <x v="11"/>
    <x v="21"/>
    <x v="13"/>
    <x v="22"/>
    <x v="4948"/>
    <x v="1113"/>
    <x v="98"/>
    <x v="98"/>
    <x v="8"/>
    <x v="36"/>
    <x v="2"/>
    <x v="11"/>
    <x v="11"/>
  </r>
  <r>
    <x v="5193"/>
    <x v="0"/>
    <x v="5"/>
    <x v="20"/>
    <x v="6"/>
    <x v="7"/>
    <x v="4949"/>
    <x v="1120"/>
    <x v="98"/>
    <x v="98"/>
    <x v="8"/>
    <x v="36"/>
    <x v="2"/>
    <x v="5"/>
    <x v="5"/>
  </r>
  <r>
    <x v="5194"/>
    <x v="0"/>
    <x v="10"/>
    <x v="50"/>
    <x v="47"/>
    <x v="7"/>
    <x v="4950"/>
    <x v="1119"/>
    <x v="98"/>
    <x v="98"/>
    <x v="8"/>
    <x v="36"/>
    <x v="2"/>
    <x v="10"/>
    <x v="10"/>
  </r>
  <r>
    <x v="5195"/>
    <x v="1"/>
    <x v="2"/>
    <x v="9"/>
    <x v="8"/>
    <x v="8"/>
    <x v="4951"/>
    <x v="1116"/>
    <x v="98"/>
    <x v="98"/>
    <x v="8"/>
    <x v="36"/>
    <x v="2"/>
    <x v="2"/>
    <x v="2"/>
  </r>
  <r>
    <x v="5191"/>
    <x v="0"/>
    <x v="0"/>
    <x v="17"/>
    <x v="11"/>
    <x v="18"/>
    <x v="4947"/>
    <x v="1112"/>
    <x v="98"/>
    <x v="98"/>
    <x v="8"/>
    <x v="36"/>
    <x v="2"/>
    <x v="0"/>
    <x v="0"/>
  </r>
  <r>
    <x v="5196"/>
    <x v="0"/>
    <x v="3"/>
    <x v="5"/>
    <x v="56"/>
    <x v="727"/>
    <x v="4952"/>
    <x v="1122"/>
    <x v="98"/>
    <x v="98"/>
    <x v="8"/>
    <x v="36"/>
    <x v="2"/>
    <x v="3"/>
    <x v="3"/>
  </r>
  <r>
    <x v="5197"/>
    <x v="0"/>
    <x v="1"/>
    <x v="25"/>
    <x v="121"/>
    <x v="31"/>
    <x v="2277"/>
    <x v="1117"/>
    <x v="98"/>
    <x v="98"/>
    <x v="8"/>
    <x v="36"/>
    <x v="2"/>
    <x v="1"/>
    <x v="1"/>
  </r>
  <r>
    <x v="5196"/>
    <x v="0"/>
    <x v="1"/>
    <x v="3"/>
    <x v="30"/>
    <x v="379"/>
    <x v="4952"/>
    <x v="1122"/>
    <x v="98"/>
    <x v="98"/>
    <x v="8"/>
    <x v="36"/>
    <x v="2"/>
    <x v="1"/>
    <x v="1"/>
  </r>
  <r>
    <x v="5198"/>
    <x v="0"/>
    <x v="8"/>
    <x v="81"/>
    <x v="122"/>
    <x v="626"/>
    <x v="4953"/>
    <x v="1126"/>
    <x v="98"/>
    <x v="98"/>
    <x v="8"/>
    <x v="36"/>
    <x v="2"/>
    <x v="8"/>
    <x v="8"/>
  </r>
  <r>
    <x v="5199"/>
    <x v="0"/>
    <x v="5"/>
    <x v="6"/>
    <x v="6"/>
    <x v="6"/>
    <x v="4954"/>
    <x v="1113"/>
    <x v="98"/>
    <x v="98"/>
    <x v="8"/>
    <x v="36"/>
    <x v="2"/>
    <x v="5"/>
    <x v="5"/>
  </r>
  <r>
    <x v="5200"/>
    <x v="0"/>
    <x v="8"/>
    <x v="125"/>
    <x v="121"/>
    <x v="2365"/>
    <x v="4955"/>
    <x v="1120"/>
    <x v="98"/>
    <x v="98"/>
    <x v="8"/>
    <x v="36"/>
    <x v="2"/>
    <x v="8"/>
    <x v="8"/>
  </r>
  <r>
    <x v="5201"/>
    <x v="0"/>
    <x v="5"/>
    <x v="10"/>
    <x v="94"/>
    <x v="34"/>
    <x v="4956"/>
    <x v="1109"/>
    <x v="98"/>
    <x v="98"/>
    <x v="8"/>
    <x v="36"/>
    <x v="2"/>
    <x v="5"/>
    <x v="5"/>
  </r>
  <r>
    <x v="5190"/>
    <x v="0"/>
    <x v="7"/>
    <x v="3"/>
    <x v="56"/>
    <x v="13"/>
    <x v="4946"/>
    <x v="1108"/>
    <x v="98"/>
    <x v="98"/>
    <x v="8"/>
    <x v="36"/>
    <x v="2"/>
    <x v="7"/>
    <x v="7"/>
  </r>
  <r>
    <x v="5185"/>
    <x v="0"/>
    <x v="4"/>
    <x v="3"/>
    <x v="56"/>
    <x v="13"/>
    <x v="4941"/>
    <x v="1118"/>
    <x v="98"/>
    <x v="98"/>
    <x v="8"/>
    <x v="36"/>
    <x v="2"/>
    <x v="4"/>
    <x v="4"/>
  </r>
  <r>
    <x v="5202"/>
    <x v="0"/>
    <x v="0"/>
    <x v="8"/>
    <x v="56"/>
    <x v="1432"/>
    <x v="2380"/>
    <x v="1122"/>
    <x v="98"/>
    <x v="98"/>
    <x v="8"/>
    <x v="36"/>
    <x v="2"/>
    <x v="0"/>
    <x v="0"/>
  </r>
  <r>
    <x v="5203"/>
    <x v="0"/>
    <x v="2"/>
    <x v="3"/>
    <x v="35"/>
    <x v="974"/>
    <x v="4957"/>
    <x v="1121"/>
    <x v="98"/>
    <x v="98"/>
    <x v="8"/>
    <x v="36"/>
    <x v="2"/>
    <x v="2"/>
    <x v="2"/>
  </r>
  <r>
    <x v="5204"/>
    <x v="0"/>
    <x v="4"/>
    <x v="140"/>
    <x v="117"/>
    <x v="1737"/>
    <x v="4958"/>
    <x v="1117"/>
    <x v="98"/>
    <x v="98"/>
    <x v="8"/>
    <x v="36"/>
    <x v="2"/>
    <x v="4"/>
    <x v="4"/>
  </r>
  <r>
    <x v="5188"/>
    <x v="0"/>
    <x v="11"/>
    <x v="50"/>
    <x v="27"/>
    <x v="404"/>
    <x v="4944"/>
    <x v="1116"/>
    <x v="98"/>
    <x v="98"/>
    <x v="8"/>
    <x v="36"/>
    <x v="2"/>
    <x v="11"/>
    <x v="11"/>
  </r>
  <r>
    <x v="5205"/>
    <x v="0"/>
    <x v="6"/>
    <x v="37"/>
    <x v="59"/>
    <x v="13"/>
    <x v="4959"/>
    <x v="1118"/>
    <x v="98"/>
    <x v="98"/>
    <x v="8"/>
    <x v="36"/>
    <x v="2"/>
    <x v="6"/>
    <x v="6"/>
  </r>
  <r>
    <x v="5189"/>
    <x v="0"/>
    <x v="7"/>
    <x v="65"/>
    <x v="15"/>
    <x v="146"/>
    <x v="4945"/>
    <x v="1114"/>
    <x v="98"/>
    <x v="98"/>
    <x v="8"/>
    <x v="36"/>
    <x v="2"/>
    <x v="7"/>
    <x v="7"/>
  </r>
  <r>
    <x v="5206"/>
    <x v="0"/>
    <x v="5"/>
    <x v="0"/>
    <x v="85"/>
    <x v="126"/>
    <x v="4960"/>
    <x v="1113"/>
    <x v="98"/>
    <x v="98"/>
    <x v="8"/>
    <x v="36"/>
    <x v="2"/>
    <x v="5"/>
    <x v="5"/>
  </r>
  <r>
    <x v="5206"/>
    <x v="0"/>
    <x v="6"/>
    <x v="57"/>
    <x v="16"/>
    <x v="429"/>
    <x v="4960"/>
    <x v="1113"/>
    <x v="98"/>
    <x v="98"/>
    <x v="8"/>
    <x v="36"/>
    <x v="2"/>
    <x v="6"/>
    <x v="6"/>
  </r>
  <r>
    <x v="5198"/>
    <x v="0"/>
    <x v="2"/>
    <x v="216"/>
    <x v="255"/>
    <x v="3904"/>
    <x v="4953"/>
    <x v="1126"/>
    <x v="98"/>
    <x v="98"/>
    <x v="8"/>
    <x v="36"/>
    <x v="2"/>
    <x v="2"/>
    <x v="2"/>
  </r>
  <r>
    <x v="5185"/>
    <x v="0"/>
    <x v="7"/>
    <x v="9"/>
    <x v="62"/>
    <x v="84"/>
    <x v="4941"/>
    <x v="1118"/>
    <x v="98"/>
    <x v="98"/>
    <x v="8"/>
    <x v="36"/>
    <x v="2"/>
    <x v="7"/>
    <x v="7"/>
  </r>
  <r>
    <x v="5186"/>
    <x v="0"/>
    <x v="3"/>
    <x v="23"/>
    <x v="7"/>
    <x v="376"/>
    <x v="4942"/>
    <x v="1112"/>
    <x v="98"/>
    <x v="98"/>
    <x v="8"/>
    <x v="36"/>
    <x v="2"/>
    <x v="3"/>
    <x v="3"/>
  </r>
  <r>
    <x v="5195"/>
    <x v="0"/>
    <x v="2"/>
    <x v="10"/>
    <x v="8"/>
    <x v="656"/>
    <x v="4951"/>
    <x v="1116"/>
    <x v="98"/>
    <x v="98"/>
    <x v="8"/>
    <x v="36"/>
    <x v="2"/>
    <x v="2"/>
    <x v="2"/>
  </r>
  <r>
    <x v="5207"/>
    <x v="0"/>
    <x v="11"/>
    <x v="0"/>
    <x v="98"/>
    <x v="11"/>
    <x v="4961"/>
    <x v="1120"/>
    <x v="98"/>
    <x v="98"/>
    <x v="8"/>
    <x v="36"/>
    <x v="2"/>
    <x v="11"/>
    <x v="11"/>
  </r>
  <r>
    <x v="5195"/>
    <x v="0"/>
    <x v="4"/>
    <x v="13"/>
    <x v="63"/>
    <x v="72"/>
    <x v="4951"/>
    <x v="1116"/>
    <x v="98"/>
    <x v="98"/>
    <x v="8"/>
    <x v="36"/>
    <x v="2"/>
    <x v="4"/>
    <x v="4"/>
  </r>
  <r>
    <x v="5192"/>
    <x v="0"/>
    <x v="8"/>
    <x v="30"/>
    <x v="65"/>
    <x v="244"/>
    <x v="4948"/>
    <x v="1113"/>
    <x v="98"/>
    <x v="98"/>
    <x v="8"/>
    <x v="36"/>
    <x v="2"/>
    <x v="8"/>
    <x v="8"/>
  </r>
  <r>
    <x v="5200"/>
    <x v="0"/>
    <x v="2"/>
    <x v="99"/>
    <x v="215"/>
    <x v="73"/>
    <x v="4955"/>
    <x v="1120"/>
    <x v="98"/>
    <x v="98"/>
    <x v="8"/>
    <x v="36"/>
    <x v="2"/>
    <x v="2"/>
    <x v="2"/>
  </r>
  <r>
    <x v="5204"/>
    <x v="0"/>
    <x v="3"/>
    <x v="129"/>
    <x v="139"/>
    <x v="352"/>
    <x v="4958"/>
    <x v="1117"/>
    <x v="98"/>
    <x v="98"/>
    <x v="8"/>
    <x v="36"/>
    <x v="2"/>
    <x v="3"/>
    <x v="3"/>
  </r>
  <r>
    <x v="5186"/>
    <x v="0"/>
    <x v="1"/>
    <x v="70"/>
    <x v="54"/>
    <x v="166"/>
    <x v="4942"/>
    <x v="1112"/>
    <x v="98"/>
    <x v="98"/>
    <x v="8"/>
    <x v="36"/>
    <x v="2"/>
    <x v="1"/>
    <x v="1"/>
  </r>
  <r>
    <x v="5208"/>
    <x v="0"/>
    <x v="4"/>
    <x v="13"/>
    <x v="44"/>
    <x v="3905"/>
    <x v="4962"/>
    <x v="1125"/>
    <x v="98"/>
    <x v="98"/>
    <x v="8"/>
    <x v="36"/>
    <x v="2"/>
    <x v="4"/>
    <x v="4"/>
  </r>
  <r>
    <x v="5204"/>
    <x v="0"/>
    <x v="7"/>
    <x v="33"/>
    <x v="83"/>
    <x v="107"/>
    <x v="4958"/>
    <x v="1117"/>
    <x v="98"/>
    <x v="98"/>
    <x v="8"/>
    <x v="36"/>
    <x v="2"/>
    <x v="7"/>
    <x v="7"/>
  </r>
  <r>
    <x v="5209"/>
    <x v="0"/>
    <x v="5"/>
    <x v="79"/>
    <x v="62"/>
    <x v="552"/>
    <x v="4963"/>
    <x v="1108"/>
    <x v="98"/>
    <x v="98"/>
    <x v="8"/>
    <x v="36"/>
    <x v="2"/>
    <x v="5"/>
    <x v="5"/>
  </r>
  <r>
    <x v="5210"/>
    <x v="0"/>
    <x v="10"/>
    <x v="18"/>
    <x v="114"/>
    <x v="210"/>
    <x v="4964"/>
    <x v="1123"/>
    <x v="98"/>
    <x v="98"/>
    <x v="8"/>
    <x v="36"/>
    <x v="2"/>
    <x v="10"/>
    <x v="10"/>
  </r>
  <r>
    <x v="5184"/>
    <x v="0"/>
    <x v="7"/>
    <x v="5"/>
    <x v="10"/>
    <x v="637"/>
    <x v="4940"/>
    <x v="1121"/>
    <x v="98"/>
    <x v="98"/>
    <x v="8"/>
    <x v="36"/>
    <x v="2"/>
    <x v="7"/>
    <x v="7"/>
  </r>
  <r>
    <x v="5208"/>
    <x v="0"/>
    <x v="2"/>
    <x v="38"/>
    <x v="96"/>
    <x v="183"/>
    <x v="4962"/>
    <x v="1125"/>
    <x v="98"/>
    <x v="98"/>
    <x v="8"/>
    <x v="36"/>
    <x v="2"/>
    <x v="2"/>
    <x v="2"/>
  </r>
  <r>
    <x v="5208"/>
    <x v="0"/>
    <x v="9"/>
    <x v="37"/>
    <x v="39"/>
    <x v="155"/>
    <x v="4962"/>
    <x v="1125"/>
    <x v="98"/>
    <x v="98"/>
    <x v="8"/>
    <x v="36"/>
    <x v="2"/>
    <x v="9"/>
    <x v="9"/>
  </r>
  <r>
    <x v="5211"/>
    <x v="0"/>
    <x v="0"/>
    <x v="6"/>
    <x v="98"/>
    <x v="13"/>
    <x v="4965"/>
    <x v="1119"/>
    <x v="98"/>
    <x v="98"/>
    <x v="8"/>
    <x v="36"/>
    <x v="2"/>
    <x v="0"/>
    <x v="0"/>
  </r>
  <r>
    <x v="5187"/>
    <x v="0"/>
    <x v="10"/>
    <x v="8"/>
    <x v="85"/>
    <x v="31"/>
    <x v="4943"/>
    <x v="1109"/>
    <x v="98"/>
    <x v="98"/>
    <x v="8"/>
    <x v="36"/>
    <x v="2"/>
    <x v="10"/>
    <x v="10"/>
  </r>
  <r>
    <x v="5184"/>
    <x v="0"/>
    <x v="10"/>
    <x v="65"/>
    <x v="60"/>
    <x v="128"/>
    <x v="4940"/>
    <x v="1121"/>
    <x v="98"/>
    <x v="98"/>
    <x v="8"/>
    <x v="36"/>
    <x v="2"/>
    <x v="10"/>
    <x v="10"/>
  </r>
  <r>
    <x v="5169"/>
    <x v="0"/>
    <x v="6"/>
    <x v="6"/>
    <x v="98"/>
    <x v="13"/>
    <x v="4926"/>
    <x v="1111"/>
    <x v="98"/>
    <x v="98"/>
    <x v="8"/>
    <x v="36"/>
    <x v="2"/>
    <x v="6"/>
    <x v="6"/>
  </r>
  <r>
    <x v="5212"/>
    <x v="0"/>
    <x v="6"/>
    <x v="94"/>
    <x v="93"/>
    <x v="727"/>
    <x v="4966"/>
    <x v="1113"/>
    <x v="98"/>
    <x v="98"/>
    <x v="8"/>
    <x v="36"/>
    <x v="2"/>
    <x v="6"/>
    <x v="6"/>
  </r>
  <r>
    <x v="5213"/>
    <x v="0"/>
    <x v="6"/>
    <x v="37"/>
    <x v="47"/>
    <x v="282"/>
    <x v="4967"/>
    <x v="1119"/>
    <x v="98"/>
    <x v="98"/>
    <x v="8"/>
    <x v="36"/>
    <x v="2"/>
    <x v="6"/>
    <x v="6"/>
  </r>
  <r>
    <x v="5196"/>
    <x v="0"/>
    <x v="7"/>
    <x v="8"/>
    <x v="85"/>
    <x v="31"/>
    <x v="4952"/>
    <x v="1122"/>
    <x v="98"/>
    <x v="98"/>
    <x v="8"/>
    <x v="36"/>
    <x v="2"/>
    <x v="7"/>
    <x v="7"/>
  </r>
  <r>
    <x v="5199"/>
    <x v="0"/>
    <x v="6"/>
    <x v="15"/>
    <x v="54"/>
    <x v="253"/>
    <x v="4954"/>
    <x v="1113"/>
    <x v="98"/>
    <x v="98"/>
    <x v="8"/>
    <x v="36"/>
    <x v="2"/>
    <x v="6"/>
    <x v="6"/>
  </r>
  <r>
    <x v="5197"/>
    <x v="0"/>
    <x v="10"/>
    <x v="57"/>
    <x v="76"/>
    <x v="72"/>
    <x v="2277"/>
    <x v="1117"/>
    <x v="98"/>
    <x v="98"/>
    <x v="8"/>
    <x v="36"/>
    <x v="2"/>
    <x v="10"/>
    <x v="10"/>
  </r>
  <r>
    <x v="5209"/>
    <x v="0"/>
    <x v="10"/>
    <x v="53"/>
    <x v="102"/>
    <x v="637"/>
    <x v="4963"/>
    <x v="1108"/>
    <x v="98"/>
    <x v="98"/>
    <x v="8"/>
    <x v="36"/>
    <x v="2"/>
    <x v="10"/>
    <x v="10"/>
  </r>
  <r>
    <x v="5214"/>
    <x v="1"/>
    <x v="2"/>
    <x v="120"/>
    <x v="25"/>
    <x v="152"/>
    <x v="4968"/>
    <x v="1120"/>
    <x v="98"/>
    <x v="98"/>
    <x v="8"/>
    <x v="36"/>
    <x v="2"/>
    <x v="2"/>
    <x v="2"/>
  </r>
  <r>
    <x v="5210"/>
    <x v="0"/>
    <x v="5"/>
    <x v="30"/>
    <x v="63"/>
    <x v="34"/>
    <x v="4964"/>
    <x v="1123"/>
    <x v="98"/>
    <x v="98"/>
    <x v="8"/>
    <x v="36"/>
    <x v="2"/>
    <x v="5"/>
    <x v="5"/>
  </r>
  <r>
    <x v="5215"/>
    <x v="0"/>
    <x v="9"/>
    <x v="18"/>
    <x v="2"/>
    <x v="22"/>
    <x v="4969"/>
    <x v="1114"/>
    <x v="98"/>
    <x v="98"/>
    <x v="8"/>
    <x v="36"/>
    <x v="2"/>
    <x v="9"/>
    <x v="9"/>
  </r>
  <r>
    <x v="5216"/>
    <x v="0"/>
    <x v="8"/>
    <x v="94"/>
    <x v="21"/>
    <x v="836"/>
    <x v="4970"/>
    <x v="1126"/>
    <x v="98"/>
    <x v="98"/>
    <x v="8"/>
    <x v="36"/>
    <x v="2"/>
    <x v="8"/>
    <x v="8"/>
  </r>
  <r>
    <x v="5215"/>
    <x v="0"/>
    <x v="7"/>
    <x v="57"/>
    <x v="5"/>
    <x v="6"/>
    <x v="4969"/>
    <x v="1114"/>
    <x v="98"/>
    <x v="98"/>
    <x v="8"/>
    <x v="36"/>
    <x v="2"/>
    <x v="7"/>
    <x v="7"/>
  </r>
  <r>
    <x v="5214"/>
    <x v="0"/>
    <x v="4"/>
    <x v="1"/>
    <x v="48"/>
    <x v="550"/>
    <x v="4968"/>
    <x v="1120"/>
    <x v="98"/>
    <x v="98"/>
    <x v="8"/>
    <x v="36"/>
    <x v="2"/>
    <x v="4"/>
    <x v="4"/>
  </r>
  <r>
    <x v="5217"/>
    <x v="0"/>
    <x v="5"/>
    <x v="92"/>
    <x v="43"/>
    <x v="137"/>
    <x v="4971"/>
    <x v="1124"/>
    <x v="98"/>
    <x v="98"/>
    <x v="8"/>
    <x v="36"/>
    <x v="2"/>
    <x v="5"/>
    <x v="5"/>
  </r>
  <r>
    <x v="5218"/>
    <x v="0"/>
    <x v="2"/>
    <x v="0"/>
    <x v="41"/>
    <x v="6"/>
    <x v="4972"/>
    <x v="1108"/>
    <x v="98"/>
    <x v="98"/>
    <x v="8"/>
    <x v="36"/>
    <x v="2"/>
    <x v="2"/>
    <x v="2"/>
  </r>
  <r>
    <x v="5149"/>
    <x v="1"/>
    <x v="2"/>
    <x v="175"/>
    <x v="215"/>
    <x v="239"/>
    <x v="1060"/>
    <x v="1114"/>
    <x v="98"/>
    <x v="98"/>
    <x v="8"/>
    <x v="36"/>
    <x v="2"/>
    <x v="2"/>
    <x v="2"/>
  </r>
  <r>
    <x v="5146"/>
    <x v="0"/>
    <x v="7"/>
    <x v="20"/>
    <x v="41"/>
    <x v="73"/>
    <x v="4907"/>
    <x v="1108"/>
    <x v="98"/>
    <x v="98"/>
    <x v="8"/>
    <x v="36"/>
    <x v="2"/>
    <x v="7"/>
    <x v="7"/>
  </r>
  <r>
    <x v="5149"/>
    <x v="0"/>
    <x v="9"/>
    <x v="130"/>
    <x v="107"/>
    <x v="166"/>
    <x v="1060"/>
    <x v="1114"/>
    <x v="98"/>
    <x v="98"/>
    <x v="8"/>
    <x v="36"/>
    <x v="2"/>
    <x v="9"/>
    <x v="9"/>
  </r>
  <r>
    <x v="5143"/>
    <x v="1"/>
    <x v="2"/>
    <x v="26"/>
    <x v="36"/>
    <x v="6"/>
    <x v="4904"/>
    <x v="1110"/>
    <x v="98"/>
    <x v="98"/>
    <x v="8"/>
    <x v="36"/>
    <x v="2"/>
    <x v="2"/>
    <x v="2"/>
  </r>
  <r>
    <x v="5219"/>
    <x v="0"/>
    <x v="4"/>
    <x v="3"/>
    <x v="54"/>
    <x v="1363"/>
    <x v="4973"/>
    <x v="1112"/>
    <x v="98"/>
    <x v="98"/>
    <x v="8"/>
    <x v="36"/>
    <x v="2"/>
    <x v="4"/>
    <x v="4"/>
  </r>
  <r>
    <x v="5146"/>
    <x v="0"/>
    <x v="4"/>
    <x v="8"/>
    <x v="94"/>
    <x v="73"/>
    <x v="4907"/>
    <x v="1108"/>
    <x v="98"/>
    <x v="98"/>
    <x v="8"/>
    <x v="36"/>
    <x v="2"/>
    <x v="4"/>
    <x v="4"/>
  </r>
  <r>
    <x v="5141"/>
    <x v="0"/>
    <x v="7"/>
    <x v="92"/>
    <x v="1"/>
    <x v="1125"/>
    <x v="4902"/>
    <x v="1108"/>
    <x v="98"/>
    <x v="98"/>
    <x v="8"/>
    <x v="36"/>
    <x v="2"/>
    <x v="7"/>
    <x v="7"/>
  </r>
  <r>
    <x v="5220"/>
    <x v="0"/>
    <x v="8"/>
    <x v="100"/>
    <x v="147"/>
    <x v="417"/>
    <x v="4974"/>
    <x v="1123"/>
    <x v="98"/>
    <x v="98"/>
    <x v="8"/>
    <x v="36"/>
    <x v="2"/>
    <x v="8"/>
    <x v="8"/>
  </r>
  <r>
    <x v="5217"/>
    <x v="0"/>
    <x v="11"/>
    <x v="152"/>
    <x v="135"/>
    <x v="258"/>
    <x v="4971"/>
    <x v="1124"/>
    <x v="98"/>
    <x v="98"/>
    <x v="8"/>
    <x v="36"/>
    <x v="2"/>
    <x v="11"/>
    <x v="11"/>
  </r>
  <r>
    <x v="5168"/>
    <x v="0"/>
    <x v="8"/>
    <x v="84"/>
    <x v="119"/>
    <x v="13"/>
    <x v="4925"/>
    <x v="1121"/>
    <x v="98"/>
    <x v="98"/>
    <x v="8"/>
    <x v="36"/>
    <x v="2"/>
    <x v="8"/>
    <x v="8"/>
  </r>
  <r>
    <x v="5144"/>
    <x v="0"/>
    <x v="10"/>
    <x v="0"/>
    <x v="98"/>
    <x v="11"/>
    <x v="4905"/>
    <x v="1111"/>
    <x v="98"/>
    <x v="98"/>
    <x v="8"/>
    <x v="36"/>
    <x v="2"/>
    <x v="10"/>
    <x v="10"/>
  </r>
  <r>
    <x v="5221"/>
    <x v="1"/>
    <x v="2"/>
    <x v="30"/>
    <x v="65"/>
    <x v="244"/>
    <x v="4975"/>
    <x v="1127"/>
    <x v="98"/>
    <x v="98"/>
    <x v="8"/>
    <x v="36"/>
    <x v="2"/>
    <x v="2"/>
    <x v="2"/>
  </r>
  <r>
    <x v="5219"/>
    <x v="0"/>
    <x v="9"/>
    <x v="54"/>
    <x v="2"/>
    <x v="1581"/>
    <x v="4973"/>
    <x v="1112"/>
    <x v="98"/>
    <x v="98"/>
    <x v="8"/>
    <x v="36"/>
    <x v="2"/>
    <x v="9"/>
    <x v="9"/>
  </r>
  <r>
    <x v="5222"/>
    <x v="0"/>
    <x v="11"/>
    <x v="8"/>
    <x v="0"/>
    <x v="7"/>
    <x v="4976"/>
    <x v="1113"/>
    <x v="98"/>
    <x v="98"/>
    <x v="8"/>
    <x v="36"/>
    <x v="2"/>
    <x v="11"/>
    <x v="11"/>
  </r>
  <r>
    <x v="5223"/>
    <x v="0"/>
    <x v="10"/>
    <x v="2"/>
    <x v="32"/>
    <x v="407"/>
    <x v="4977"/>
    <x v="1114"/>
    <x v="98"/>
    <x v="98"/>
    <x v="8"/>
    <x v="36"/>
    <x v="2"/>
    <x v="10"/>
    <x v="10"/>
  </r>
  <r>
    <x v="5146"/>
    <x v="0"/>
    <x v="9"/>
    <x v="92"/>
    <x v="8"/>
    <x v="63"/>
    <x v="4907"/>
    <x v="1108"/>
    <x v="98"/>
    <x v="98"/>
    <x v="8"/>
    <x v="36"/>
    <x v="2"/>
    <x v="9"/>
    <x v="9"/>
  </r>
  <r>
    <x v="5166"/>
    <x v="0"/>
    <x v="5"/>
    <x v="8"/>
    <x v="0"/>
    <x v="7"/>
    <x v="4923"/>
    <x v="1112"/>
    <x v="98"/>
    <x v="98"/>
    <x v="8"/>
    <x v="36"/>
    <x v="2"/>
    <x v="5"/>
    <x v="5"/>
  </r>
  <r>
    <x v="5220"/>
    <x v="0"/>
    <x v="11"/>
    <x v="138"/>
    <x v="121"/>
    <x v="3139"/>
    <x v="4974"/>
    <x v="1123"/>
    <x v="98"/>
    <x v="98"/>
    <x v="8"/>
    <x v="36"/>
    <x v="2"/>
    <x v="11"/>
    <x v="11"/>
  </r>
  <r>
    <x v="5150"/>
    <x v="0"/>
    <x v="11"/>
    <x v="75"/>
    <x v="17"/>
    <x v="120"/>
    <x v="4910"/>
    <x v="1110"/>
    <x v="98"/>
    <x v="98"/>
    <x v="8"/>
    <x v="36"/>
    <x v="2"/>
    <x v="11"/>
    <x v="11"/>
  </r>
  <r>
    <x v="5217"/>
    <x v="0"/>
    <x v="6"/>
    <x v="52"/>
    <x v="106"/>
    <x v="841"/>
    <x v="4971"/>
    <x v="1124"/>
    <x v="98"/>
    <x v="98"/>
    <x v="8"/>
    <x v="36"/>
    <x v="2"/>
    <x v="6"/>
    <x v="6"/>
  </r>
  <r>
    <x v="5145"/>
    <x v="0"/>
    <x v="11"/>
    <x v="1"/>
    <x v="27"/>
    <x v="2702"/>
    <x v="4906"/>
    <x v="1112"/>
    <x v="98"/>
    <x v="98"/>
    <x v="8"/>
    <x v="36"/>
    <x v="2"/>
    <x v="11"/>
    <x v="11"/>
  </r>
  <r>
    <x v="5213"/>
    <x v="0"/>
    <x v="5"/>
    <x v="93"/>
    <x v="0"/>
    <x v="187"/>
    <x v="4967"/>
    <x v="1119"/>
    <x v="98"/>
    <x v="98"/>
    <x v="8"/>
    <x v="36"/>
    <x v="2"/>
    <x v="5"/>
    <x v="5"/>
  </r>
  <r>
    <x v="5151"/>
    <x v="0"/>
    <x v="11"/>
    <x v="15"/>
    <x v="27"/>
    <x v="1954"/>
    <x v="4911"/>
    <x v="1113"/>
    <x v="98"/>
    <x v="98"/>
    <x v="8"/>
    <x v="36"/>
    <x v="2"/>
    <x v="11"/>
    <x v="11"/>
  </r>
  <r>
    <x v="5217"/>
    <x v="0"/>
    <x v="0"/>
    <x v="50"/>
    <x v="24"/>
    <x v="117"/>
    <x v="4971"/>
    <x v="1124"/>
    <x v="98"/>
    <x v="98"/>
    <x v="8"/>
    <x v="36"/>
    <x v="2"/>
    <x v="0"/>
    <x v="0"/>
  </r>
  <r>
    <x v="5218"/>
    <x v="0"/>
    <x v="8"/>
    <x v="21"/>
    <x v="13"/>
    <x v="22"/>
    <x v="4972"/>
    <x v="1108"/>
    <x v="98"/>
    <x v="98"/>
    <x v="8"/>
    <x v="36"/>
    <x v="2"/>
    <x v="8"/>
    <x v="8"/>
  </r>
  <r>
    <x v="5224"/>
    <x v="0"/>
    <x v="1"/>
    <x v="124"/>
    <x v="162"/>
    <x v="132"/>
    <x v="4978"/>
    <x v="1125"/>
    <x v="98"/>
    <x v="98"/>
    <x v="8"/>
    <x v="36"/>
    <x v="2"/>
    <x v="1"/>
    <x v="1"/>
  </r>
  <r>
    <x v="5143"/>
    <x v="0"/>
    <x v="9"/>
    <x v="53"/>
    <x v="81"/>
    <x v="178"/>
    <x v="4904"/>
    <x v="1110"/>
    <x v="98"/>
    <x v="98"/>
    <x v="8"/>
    <x v="36"/>
    <x v="2"/>
    <x v="9"/>
    <x v="9"/>
  </r>
  <r>
    <x v="5225"/>
    <x v="0"/>
    <x v="11"/>
    <x v="23"/>
    <x v="1"/>
    <x v="47"/>
    <x v="4979"/>
    <x v="1113"/>
    <x v="98"/>
    <x v="98"/>
    <x v="8"/>
    <x v="36"/>
    <x v="2"/>
    <x v="11"/>
    <x v="11"/>
  </r>
  <r>
    <x v="5224"/>
    <x v="0"/>
    <x v="3"/>
    <x v="2"/>
    <x v="109"/>
    <x v="3770"/>
    <x v="4978"/>
    <x v="1125"/>
    <x v="98"/>
    <x v="98"/>
    <x v="8"/>
    <x v="36"/>
    <x v="2"/>
    <x v="3"/>
    <x v="3"/>
  </r>
  <r>
    <x v="5141"/>
    <x v="0"/>
    <x v="3"/>
    <x v="53"/>
    <x v="2"/>
    <x v="1212"/>
    <x v="4902"/>
    <x v="1108"/>
    <x v="98"/>
    <x v="98"/>
    <x v="8"/>
    <x v="36"/>
    <x v="2"/>
    <x v="3"/>
    <x v="3"/>
  </r>
  <r>
    <x v="5143"/>
    <x v="0"/>
    <x v="2"/>
    <x v="1"/>
    <x v="36"/>
    <x v="196"/>
    <x v="4904"/>
    <x v="1110"/>
    <x v="98"/>
    <x v="98"/>
    <x v="8"/>
    <x v="36"/>
    <x v="2"/>
    <x v="2"/>
    <x v="2"/>
  </r>
  <r>
    <x v="5167"/>
    <x v="1"/>
    <x v="2"/>
    <x v="163"/>
    <x v="22"/>
    <x v="37"/>
    <x v="4924"/>
    <x v="1118"/>
    <x v="98"/>
    <x v="98"/>
    <x v="8"/>
    <x v="36"/>
    <x v="2"/>
    <x v="2"/>
    <x v="2"/>
  </r>
  <r>
    <x v="5203"/>
    <x v="0"/>
    <x v="7"/>
    <x v="75"/>
    <x v="41"/>
    <x v="120"/>
    <x v="4957"/>
    <x v="1121"/>
    <x v="98"/>
    <x v="98"/>
    <x v="8"/>
    <x v="36"/>
    <x v="2"/>
    <x v="7"/>
    <x v="7"/>
  </r>
  <r>
    <x v="5226"/>
    <x v="0"/>
    <x v="11"/>
    <x v="23"/>
    <x v="7"/>
    <x v="376"/>
    <x v="4980"/>
    <x v="1112"/>
    <x v="98"/>
    <x v="98"/>
    <x v="8"/>
    <x v="36"/>
    <x v="2"/>
    <x v="11"/>
    <x v="11"/>
  </r>
  <r>
    <x v="5215"/>
    <x v="0"/>
    <x v="4"/>
    <x v="4"/>
    <x v="4"/>
    <x v="4"/>
    <x v="4969"/>
    <x v="1114"/>
    <x v="98"/>
    <x v="98"/>
    <x v="8"/>
    <x v="36"/>
    <x v="2"/>
    <x v="4"/>
    <x v="4"/>
  </r>
  <r>
    <x v="5203"/>
    <x v="1"/>
    <x v="2"/>
    <x v="54"/>
    <x v="35"/>
    <x v="787"/>
    <x v="4957"/>
    <x v="1121"/>
    <x v="98"/>
    <x v="98"/>
    <x v="8"/>
    <x v="36"/>
    <x v="2"/>
    <x v="2"/>
    <x v="2"/>
  </r>
  <r>
    <x v="5214"/>
    <x v="0"/>
    <x v="9"/>
    <x v="98"/>
    <x v="69"/>
    <x v="2348"/>
    <x v="4968"/>
    <x v="1120"/>
    <x v="98"/>
    <x v="98"/>
    <x v="8"/>
    <x v="36"/>
    <x v="2"/>
    <x v="9"/>
    <x v="9"/>
  </r>
  <r>
    <x v="5193"/>
    <x v="0"/>
    <x v="0"/>
    <x v="8"/>
    <x v="0"/>
    <x v="7"/>
    <x v="4949"/>
    <x v="1120"/>
    <x v="98"/>
    <x v="98"/>
    <x v="8"/>
    <x v="36"/>
    <x v="2"/>
    <x v="0"/>
    <x v="0"/>
  </r>
  <r>
    <x v="5227"/>
    <x v="0"/>
    <x v="7"/>
    <x v="79"/>
    <x v="14"/>
    <x v="379"/>
    <x v="4981"/>
    <x v="1118"/>
    <x v="98"/>
    <x v="98"/>
    <x v="8"/>
    <x v="36"/>
    <x v="2"/>
    <x v="7"/>
    <x v="7"/>
  </r>
  <r>
    <x v="5228"/>
    <x v="0"/>
    <x v="3"/>
    <x v="24"/>
    <x v="81"/>
    <x v="13"/>
    <x v="4982"/>
    <x v="1110"/>
    <x v="98"/>
    <x v="98"/>
    <x v="8"/>
    <x v="36"/>
    <x v="2"/>
    <x v="3"/>
    <x v="3"/>
  </r>
  <r>
    <x v="5229"/>
    <x v="0"/>
    <x v="8"/>
    <x v="68"/>
    <x v="72"/>
    <x v="558"/>
    <x v="4983"/>
    <x v="1126"/>
    <x v="98"/>
    <x v="98"/>
    <x v="8"/>
    <x v="36"/>
    <x v="2"/>
    <x v="8"/>
    <x v="8"/>
  </r>
  <r>
    <x v="5230"/>
    <x v="0"/>
    <x v="7"/>
    <x v="48"/>
    <x v="34"/>
    <x v="389"/>
    <x v="4984"/>
    <x v="1114"/>
    <x v="98"/>
    <x v="98"/>
    <x v="8"/>
    <x v="36"/>
    <x v="2"/>
    <x v="7"/>
    <x v="7"/>
  </r>
  <r>
    <x v="5231"/>
    <x v="0"/>
    <x v="0"/>
    <x v="7"/>
    <x v="11"/>
    <x v="319"/>
    <x v="4985"/>
    <x v="1112"/>
    <x v="98"/>
    <x v="98"/>
    <x v="8"/>
    <x v="36"/>
    <x v="2"/>
    <x v="0"/>
    <x v="0"/>
  </r>
  <r>
    <x v="5232"/>
    <x v="0"/>
    <x v="10"/>
    <x v="10"/>
    <x v="9"/>
    <x v="9"/>
    <x v="4986"/>
    <x v="1119"/>
    <x v="98"/>
    <x v="98"/>
    <x v="8"/>
    <x v="36"/>
    <x v="2"/>
    <x v="10"/>
    <x v="10"/>
  </r>
  <r>
    <x v="5233"/>
    <x v="0"/>
    <x v="0"/>
    <x v="17"/>
    <x v="30"/>
    <x v="171"/>
    <x v="4987"/>
    <x v="1116"/>
    <x v="98"/>
    <x v="98"/>
    <x v="8"/>
    <x v="36"/>
    <x v="2"/>
    <x v="0"/>
    <x v="0"/>
  </r>
  <r>
    <x v="5234"/>
    <x v="0"/>
    <x v="2"/>
    <x v="49"/>
    <x v="48"/>
    <x v="203"/>
    <x v="4988"/>
    <x v="1118"/>
    <x v="98"/>
    <x v="98"/>
    <x v="8"/>
    <x v="36"/>
    <x v="2"/>
    <x v="2"/>
    <x v="2"/>
  </r>
  <r>
    <x v="5227"/>
    <x v="1"/>
    <x v="2"/>
    <x v="46"/>
    <x v="32"/>
    <x v="1123"/>
    <x v="4981"/>
    <x v="1118"/>
    <x v="98"/>
    <x v="98"/>
    <x v="8"/>
    <x v="36"/>
    <x v="2"/>
    <x v="2"/>
    <x v="2"/>
  </r>
  <r>
    <x v="5235"/>
    <x v="0"/>
    <x v="3"/>
    <x v="18"/>
    <x v="19"/>
    <x v="121"/>
    <x v="4989"/>
    <x v="1111"/>
    <x v="98"/>
    <x v="98"/>
    <x v="8"/>
    <x v="36"/>
    <x v="2"/>
    <x v="3"/>
    <x v="3"/>
  </r>
  <r>
    <x v="5235"/>
    <x v="0"/>
    <x v="1"/>
    <x v="99"/>
    <x v="128"/>
    <x v="31"/>
    <x v="4989"/>
    <x v="1111"/>
    <x v="98"/>
    <x v="98"/>
    <x v="8"/>
    <x v="36"/>
    <x v="2"/>
    <x v="1"/>
    <x v="1"/>
  </r>
  <r>
    <x v="5236"/>
    <x v="0"/>
    <x v="1"/>
    <x v="68"/>
    <x v="136"/>
    <x v="3891"/>
    <x v="4990"/>
    <x v="1121"/>
    <x v="98"/>
    <x v="98"/>
    <x v="8"/>
    <x v="36"/>
    <x v="2"/>
    <x v="1"/>
    <x v="1"/>
  </r>
  <r>
    <x v="5237"/>
    <x v="0"/>
    <x v="6"/>
    <x v="12"/>
    <x v="45"/>
    <x v="6"/>
    <x v="4259"/>
    <x v="1122"/>
    <x v="98"/>
    <x v="98"/>
    <x v="8"/>
    <x v="36"/>
    <x v="2"/>
    <x v="6"/>
    <x v="6"/>
  </r>
  <r>
    <x v="5237"/>
    <x v="0"/>
    <x v="10"/>
    <x v="12"/>
    <x v="45"/>
    <x v="6"/>
    <x v="4259"/>
    <x v="1122"/>
    <x v="98"/>
    <x v="98"/>
    <x v="8"/>
    <x v="36"/>
    <x v="2"/>
    <x v="10"/>
    <x v="10"/>
  </r>
  <r>
    <x v="5238"/>
    <x v="0"/>
    <x v="10"/>
    <x v="75"/>
    <x v="91"/>
    <x v="124"/>
    <x v="4991"/>
    <x v="1110"/>
    <x v="98"/>
    <x v="98"/>
    <x v="8"/>
    <x v="36"/>
    <x v="2"/>
    <x v="10"/>
    <x v="10"/>
  </r>
  <r>
    <x v="5239"/>
    <x v="0"/>
    <x v="8"/>
    <x v="79"/>
    <x v="94"/>
    <x v="39"/>
    <x v="4992"/>
    <x v="1109"/>
    <x v="98"/>
    <x v="98"/>
    <x v="8"/>
    <x v="36"/>
    <x v="2"/>
    <x v="8"/>
    <x v="8"/>
  </r>
  <r>
    <x v="5240"/>
    <x v="0"/>
    <x v="0"/>
    <x v="79"/>
    <x v="63"/>
    <x v="73"/>
    <x v="4993"/>
    <x v="1109"/>
    <x v="98"/>
    <x v="98"/>
    <x v="8"/>
    <x v="36"/>
    <x v="2"/>
    <x v="0"/>
    <x v="0"/>
  </r>
  <r>
    <x v="5238"/>
    <x v="0"/>
    <x v="1"/>
    <x v="16"/>
    <x v="17"/>
    <x v="6"/>
    <x v="4991"/>
    <x v="1110"/>
    <x v="98"/>
    <x v="98"/>
    <x v="8"/>
    <x v="36"/>
    <x v="2"/>
    <x v="1"/>
    <x v="1"/>
  </r>
  <r>
    <x v="5241"/>
    <x v="0"/>
    <x v="11"/>
    <x v="139"/>
    <x v="215"/>
    <x v="310"/>
    <x v="4994"/>
    <x v="1126"/>
    <x v="98"/>
    <x v="98"/>
    <x v="8"/>
    <x v="36"/>
    <x v="2"/>
    <x v="11"/>
    <x v="11"/>
  </r>
  <r>
    <x v="5242"/>
    <x v="0"/>
    <x v="1"/>
    <x v="3"/>
    <x v="8"/>
    <x v="6"/>
    <x v="4995"/>
    <x v="1111"/>
    <x v="98"/>
    <x v="98"/>
    <x v="8"/>
    <x v="36"/>
    <x v="2"/>
    <x v="1"/>
    <x v="1"/>
  </r>
  <r>
    <x v="5241"/>
    <x v="0"/>
    <x v="6"/>
    <x v="80"/>
    <x v="106"/>
    <x v="2508"/>
    <x v="4994"/>
    <x v="1126"/>
    <x v="98"/>
    <x v="98"/>
    <x v="8"/>
    <x v="36"/>
    <x v="2"/>
    <x v="6"/>
    <x v="6"/>
  </r>
  <r>
    <x v="5239"/>
    <x v="1"/>
    <x v="2"/>
    <x v="20"/>
    <x v="12"/>
    <x v="6"/>
    <x v="4992"/>
    <x v="1109"/>
    <x v="98"/>
    <x v="98"/>
    <x v="8"/>
    <x v="36"/>
    <x v="2"/>
    <x v="2"/>
    <x v="2"/>
  </r>
  <r>
    <x v="5233"/>
    <x v="0"/>
    <x v="11"/>
    <x v="27"/>
    <x v="90"/>
    <x v="3906"/>
    <x v="4987"/>
    <x v="1116"/>
    <x v="98"/>
    <x v="98"/>
    <x v="8"/>
    <x v="36"/>
    <x v="2"/>
    <x v="11"/>
    <x v="11"/>
  </r>
  <r>
    <x v="5239"/>
    <x v="0"/>
    <x v="9"/>
    <x v="79"/>
    <x v="94"/>
    <x v="39"/>
    <x v="4992"/>
    <x v="1109"/>
    <x v="98"/>
    <x v="98"/>
    <x v="8"/>
    <x v="36"/>
    <x v="2"/>
    <x v="9"/>
    <x v="9"/>
  </r>
  <r>
    <x v="5243"/>
    <x v="0"/>
    <x v="10"/>
    <x v="3"/>
    <x v="54"/>
    <x v="1363"/>
    <x v="4996"/>
    <x v="1112"/>
    <x v="98"/>
    <x v="98"/>
    <x v="8"/>
    <x v="36"/>
    <x v="2"/>
    <x v="10"/>
    <x v="10"/>
  </r>
  <r>
    <x v="5227"/>
    <x v="0"/>
    <x v="3"/>
    <x v="26"/>
    <x v="44"/>
    <x v="418"/>
    <x v="4981"/>
    <x v="1118"/>
    <x v="98"/>
    <x v="98"/>
    <x v="8"/>
    <x v="36"/>
    <x v="2"/>
    <x v="3"/>
    <x v="3"/>
  </r>
  <r>
    <x v="5234"/>
    <x v="0"/>
    <x v="3"/>
    <x v="15"/>
    <x v="60"/>
    <x v="802"/>
    <x v="4988"/>
    <x v="1118"/>
    <x v="98"/>
    <x v="98"/>
    <x v="8"/>
    <x v="36"/>
    <x v="2"/>
    <x v="3"/>
    <x v="3"/>
  </r>
  <r>
    <x v="5237"/>
    <x v="0"/>
    <x v="5"/>
    <x v="75"/>
    <x v="91"/>
    <x v="124"/>
    <x v="4259"/>
    <x v="1122"/>
    <x v="98"/>
    <x v="98"/>
    <x v="8"/>
    <x v="36"/>
    <x v="2"/>
    <x v="5"/>
    <x v="5"/>
  </r>
  <r>
    <x v="5240"/>
    <x v="0"/>
    <x v="5"/>
    <x v="12"/>
    <x v="41"/>
    <x v="155"/>
    <x v="4993"/>
    <x v="1109"/>
    <x v="98"/>
    <x v="98"/>
    <x v="8"/>
    <x v="36"/>
    <x v="2"/>
    <x v="5"/>
    <x v="5"/>
  </r>
  <r>
    <x v="5234"/>
    <x v="0"/>
    <x v="4"/>
    <x v="48"/>
    <x v="24"/>
    <x v="2845"/>
    <x v="4988"/>
    <x v="1118"/>
    <x v="98"/>
    <x v="98"/>
    <x v="8"/>
    <x v="36"/>
    <x v="2"/>
    <x v="4"/>
    <x v="4"/>
  </r>
  <r>
    <x v="5229"/>
    <x v="0"/>
    <x v="2"/>
    <x v="108"/>
    <x v="136"/>
    <x v="848"/>
    <x v="4983"/>
    <x v="1126"/>
    <x v="98"/>
    <x v="98"/>
    <x v="8"/>
    <x v="36"/>
    <x v="2"/>
    <x v="2"/>
    <x v="2"/>
  </r>
  <r>
    <x v="5228"/>
    <x v="0"/>
    <x v="4"/>
    <x v="26"/>
    <x v="15"/>
    <x v="1637"/>
    <x v="4982"/>
    <x v="1110"/>
    <x v="98"/>
    <x v="98"/>
    <x v="8"/>
    <x v="36"/>
    <x v="2"/>
    <x v="4"/>
    <x v="4"/>
  </r>
  <r>
    <x v="5236"/>
    <x v="0"/>
    <x v="7"/>
    <x v="23"/>
    <x v="36"/>
    <x v="291"/>
    <x v="4990"/>
    <x v="1121"/>
    <x v="98"/>
    <x v="98"/>
    <x v="8"/>
    <x v="36"/>
    <x v="2"/>
    <x v="7"/>
    <x v="7"/>
  </r>
  <r>
    <x v="5242"/>
    <x v="0"/>
    <x v="7"/>
    <x v="8"/>
    <x v="98"/>
    <x v="6"/>
    <x v="4995"/>
    <x v="1111"/>
    <x v="98"/>
    <x v="98"/>
    <x v="8"/>
    <x v="36"/>
    <x v="2"/>
    <x v="7"/>
    <x v="7"/>
  </r>
  <r>
    <x v="5243"/>
    <x v="0"/>
    <x v="1"/>
    <x v="140"/>
    <x v="153"/>
    <x v="263"/>
    <x v="4996"/>
    <x v="1112"/>
    <x v="98"/>
    <x v="98"/>
    <x v="8"/>
    <x v="36"/>
    <x v="2"/>
    <x v="1"/>
    <x v="1"/>
  </r>
  <r>
    <x v="5243"/>
    <x v="0"/>
    <x v="7"/>
    <x v="5"/>
    <x v="36"/>
    <x v="348"/>
    <x v="4996"/>
    <x v="1112"/>
    <x v="98"/>
    <x v="98"/>
    <x v="8"/>
    <x v="36"/>
    <x v="2"/>
    <x v="7"/>
    <x v="7"/>
  </r>
  <r>
    <x v="5242"/>
    <x v="0"/>
    <x v="3"/>
    <x v="5"/>
    <x v="43"/>
    <x v="6"/>
    <x v="4995"/>
    <x v="1111"/>
    <x v="98"/>
    <x v="98"/>
    <x v="8"/>
    <x v="36"/>
    <x v="2"/>
    <x v="3"/>
    <x v="3"/>
  </r>
  <r>
    <x v="5228"/>
    <x v="0"/>
    <x v="9"/>
    <x v="19"/>
    <x v="102"/>
    <x v="187"/>
    <x v="4982"/>
    <x v="1110"/>
    <x v="98"/>
    <x v="98"/>
    <x v="8"/>
    <x v="36"/>
    <x v="2"/>
    <x v="9"/>
    <x v="9"/>
  </r>
  <r>
    <x v="5231"/>
    <x v="0"/>
    <x v="6"/>
    <x v="35"/>
    <x v="15"/>
    <x v="247"/>
    <x v="4985"/>
    <x v="1112"/>
    <x v="98"/>
    <x v="98"/>
    <x v="8"/>
    <x v="36"/>
    <x v="2"/>
    <x v="6"/>
    <x v="6"/>
  </r>
  <r>
    <x v="5232"/>
    <x v="0"/>
    <x v="1"/>
    <x v="5"/>
    <x v="7"/>
    <x v="152"/>
    <x v="4986"/>
    <x v="1119"/>
    <x v="98"/>
    <x v="98"/>
    <x v="8"/>
    <x v="36"/>
    <x v="2"/>
    <x v="1"/>
    <x v="1"/>
  </r>
  <r>
    <x v="5229"/>
    <x v="1"/>
    <x v="2"/>
    <x v="118"/>
    <x v="130"/>
    <x v="845"/>
    <x v="4983"/>
    <x v="1126"/>
    <x v="98"/>
    <x v="98"/>
    <x v="8"/>
    <x v="36"/>
    <x v="2"/>
    <x v="2"/>
    <x v="2"/>
  </r>
  <r>
    <x v="5244"/>
    <x v="0"/>
    <x v="8"/>
    <x v="63"/>
    <x v="54"/>
    <x v="347"/>
    <x v="4997"/>
    <x v="1117"/>
    <x v="98"/>
    <x v="98"/>
    <x v="8"/>
    <x v="36"/>
    <x v="2"/>
    <x v="8"/>
    <x v="8"/>
  </r>
  <r>
    <x v="5245"/>
    <x v="0"/>
    <x v="8"/>
    <x v="6"/>
    <x v="0"/>
    <x v="145"/>
    <x v="3024"/>
    <x v="1116"/>
    <x v="98"/>
    <x v="98"/>
    <x v="8"/>
    <x v="36"/>
    <x v="2"/>
    <x v="8"/>
    <x v="8"/>
  </r>
  <r>
    <x v="5246"/>
    <x v="0"/>
    <x v="5"/>
    <x v="75"/>
    <x v="17"/>
    <x v="120"/>
    <x v="3822"/>
    <x v="1114"/>
    <x v="98"/>
    <x v="98"/>
    <x v="8"/>
    <x v="36"/>
    <x v="2"/>
    <x v="5"/>
    <x v="5"/>
  </r>
  <r>
    <x v="5235"/>
    <x v="0"/>
    <x v="7"/>
    <x v="50"/>
    <x v="54"/>
    <x v="398"/>
    <x v="4989"/>
    <x v="1111"/>
    <x v="98"/>
    <x v="98"/>
    <x v="8"/>
    <x v="36"/>
    <x v="2"/>
    <x v="7"/>
    <x v="7"/>
  </r>
  <r>
    <x v="5244"/>
    <x v="0"/>
    <x v="2"/>
    <x v="2"/>
    <x v="57"/>
    <x v="421"/>
    <x v="4997"/>
    <x v="1117"/>
    <x v="98"/>
    <x v="98"/>
    <x v="8"/>
    <x v="36"/>
    <x v="2"/>
    <x v="2"/>
    <x v="2"/>
  </r>
  <r>
    <x v="5246"/>
    <x v="0"/>
    <x v="6"/>
    <x v="12"/>
    <x v="41"/>
    <x v="155"/>
    <x v="3822"/>
    <x v="1114"/>
    <x v="98"/>
    <x v="98"/>
    <x v="8"/>
    <x v="36"/>
    <x v="2"/>
    <x v="6"/>
    <x v="6"/>
  </r>
  <r>
    <x v="5244"/>
    <x v="1"/>
    <x v="2"/>
    <x v="94"/>
    <x v="57"/>
    <x v="152"/>
    <x v="4997"/>
    <x v="1117"/>
    <x v="98"/>
    <x v="98"/>
    <x v="8"/>
    <x v="36"/>
    <x v="2"/>
    <x v="2"/>
    <x v="2"/>
  </r>
  <r>
    <x v="5241"/>
    <x v="0"/>
    <x v="0"/>
    <x v="26"/>
    <x v="34"/>
    <x v="286"/>
    <x v="4994"/>
    <x v="1126"/>
    <x v="98"/>
    <x v="98"/>
    <x v="8"/>
    <x v="36"/>
    <x v="2"/>
    <x v="0"/>
    <x v="0"/>
  </r>
  <r>
    <x v="5228"/>
    <x v="0"/>
    <x v="7"/>
    <x v="5"/>
    <x v="56"/>
    <x v="727"/>
    <x v="4982"/>
    <x v="1110"/>
    <x v="98"/>
    <x v="98"/>
    <x v="8"/>
    <x v="36"/>
    <x v="2"/>
    <x v="7"/>
    <x v="7"/>
  </r>
  <r>
    <x v="5233"/>
    <x v="0"/>
    <x v="6"/>
    <x v="37"/>
    <x v="87"/>
    <x v="1589"/>
    <x v="4987"/>
    <x v="1116"/>
    <x v="98"/>
    <x v="98"/>
    <x v="8"/>
    <x v="36"/>
    <x v="2"/>
    <x v="6"/>
    <x v="6"/>
  </r>
  <r>
    <x v="5247"/>
    <x v="0"/>
    <x v="6"/>
    <x v="20"/>
    <x v="0"/>
    <x v="687"/>
    <x v="4998"/>
    <x v="1125"/>
    <x v="98"/>
    <x v="98"/>
    <x v="8"/>
    <x v="36"/>
    <x v="2"/>
    <x v="6"/>
    <x v="6"/>
  </r>
  <r>
    <x v="5239"/>
    <x v="0"/>
    <x v="4"/>
    <x v="79"/>
    <x v="9"/>
    <x v="6"/>
    <x v="4992"/>
    <x v="1109"/>
    <x v="98"/>
    <x v="98"/>
    <x v="8"/>
    <x v="36"/>
    <x v="2"/>
    <x v="4"/>
    <x v="4"/>
  </r>
  <r>
    <x v="5240"/>
    <x v="0"/>
    <x v="11"/>
    <x v="54"/>
    <x v="48"/>
    <x v="249"/>
    <x v="4993"/>
    <x v="1109"/>
    <x v="98"/>
    <x v="98"/>
    <x v="8"/>
    <x v="36"/>
    <x v="2"/>
    <x v="11"/>
    <x v="11"/>
  </r>
  <r>
    <x v="5236"/>
    <x v="0"/>
    <x v="9"/>
    <x v="29"/>
    <x v="135"/>
    <x v="3393"/>
    <x v="4990"/>
    <x v="1121"/>
    <x v="98"/>
    <x v="98"/>
    <x v="8"/>
    <x v="36"/>
    <x v="2"/>
    <x v="9"/>
    <x v="9"/>
  </r>
  <r>
    <x v="5227"/>
    <x v="0"/>
    <x v="4"/>
    <x v="23"/>
    <x v="34"/>
    <x v="825"/>
    <x v="4981"/>
    <x v="1118"/>
    <x v="98"/>
    <x v="98"/>
    <x v="8"/>
    <x v="36"/>
    <x v="2"/>
    <x v="4"/>
    <x v="4"/>
  </r>
  <r>
    <x v="5242"/>
    <x v="0"/>
    <x v="10"/>
    <x v="79"/>
    <x v="9"/>
    <x v="6"/>
    <x v="4995"/>
    <x v="1111"/>
    <x v="98"/>
    <x v="98"/>
    <x v="8"/>
    <x v="36"/>
    <x v="2"/>
    <x v="10"/>
    <x v="10"/>
  </r>
  <r>
    <x v="5234"/>
    <x v="0"/>
    <x v="7"/>
    <x v="92"/>
    <x v="11"/>
    <x v="176"/>
    <x v="4988"/>
    <x v="1118"/>
    <x v="98"/>
    <x v="98"/>
    <x v="8"/>
    <x v="36"/>
    <x v="2"/>
    <x v="7"/>
    <x v="7"/>
  </r>
  <r>
    <x v="5231"/>
    <x v="0"/>
    <x v="5"/>
    <x v="8"/>
    <x v="9"/>
    <x v="13"/>
    <x v="4985"/>
    <x v="1112"/>
    <x v="98"/>
    <x v="98"/>
    <x v="8"/>
    <x v="36"/>
    <x v="2"/>
    <x v="5"/>
    <x v="5"/>
  </r>
  <r>
    <x v="5241"/>
    <x v="0"/>
    <x v="5"/>
    <x v="10"/>
    <x v="65"/>
    <x v="546"/>
    <x v="4994"/>
    <x v="1126"/>
    <x v="98"/>
    <x v="98"/>
    <x v="8"/>
    <x v="36"/>
    <x v="2"/>
    <x v="5"/>
    <x v="5"/>
  </r>
  <r>
    <x v="5154"/>
    <x v="0"/>
    <x v="4"/>
    <x v="79"/>
    <x v="62"/>
    <x v="552"/>
    <x v="4914"/>
    <x v="1115"/>
    <x v="98"/>
    <x v="98"/>
    <x v="8"/>
    <x v="36"/>
    <x v="2"/>
    <x v="4"/>
    <x v="4"/>
  </r>
  <r>
    <x v="5159"/>
    <x v="0"/>
    <x v="4"/>
    <x v="49"/>
    <x v="51"/>
    <x v="159"/>
    <x v="335"/>
    <x v="1109"/>
    <x v="98"/>
    <x v="98"/>
    <x v="8"/>
    <x v="36"/>
    <x v="2"/>
    <x v="4"/>
    <x v="4"/>
  </r>
  <r>
    <x v="5159"/>
    <x v="1"/>
    <x v="2"/>
    <x v="101"/>
    <x v="93"/>
    <x v="731"/>
    <x v="335"/>
    <x v="1109"/>
    <x v="98"/>
    <x v="98"/>
    <x v="8"/>
    <x v="36"/>
    <x v="2"/>
    <x v="2"/>
    <x v="2"/>
  </r>
  <r>
    <x v="5165"/>
    <x v="0"/>
    <x v="6"/>
    <x v="59"/>
    <x v="58"/>
    <x v="846"/>
    <x v="4502"/>
    <x v="1117"/>
    <x v="98"/>
    <x v="98"/>
    <x v="8"/>
    <x v="36"/>
    <x v="2"/>
    <x v="6"/>
    <x v="6"/>
  </r>
  <r>
    <x v="5176"/>
    <x v="0"/>
    <x v="10"/>
    <x v="30"/>
    <x v="62"/>
    <x v="7"/>
    <x v="4932"/>
    <x v="1119"/>
    <x v="98"/>
    <x v="98"/>
    <x v="8"/>
    <x v="36"/>
    <x v="2"/>
    <x v="10"/>
    <x v="10"/>
  </r>
  <r>
    <x v="5156"/>
    <x v="0"/>
    <x v="2"/>
    <x v="137"/>
    <x v="218"/>
    <x v="3907"/>
    <x v="34"/>
    <x v="1112"/>
    <x v="98"/>
    <x v="98"/>
    <x v="8"/>
    <x v="36"/>
    <x v="2"/>
    <x v="2"/>
    <x v="2"/>
  </r>
  <r>
    <x v="5182"/>
    <x v="0"/>
    <x v="6"/>
    <x v="54"/>
    <x v="35"/>
    <x v="787"/>
    <x v="4938"/>
    <x v="1124"/>
    <x v="98"/>
    <x v="98"/>
    <x v="8"/>
    <x v="36"/>
    <x v="2"/>
    <x v="6"/>
    <x v="6"/>
  </r>
  <r>
    <x v="5162"/>
    <x v="0"/>
    <x v="5"/>
    <x v="10"/>
    <x v="94"/>
    <x v="34"/>
    <x v="4920"/>
    <x v="1114"/>
    <x v="98"/>
    <x v="98"/>
    <x v="8"/>
    <x v="36"/>
    <x v="2"/>
    <x v="5"/>
    <x v="5"/>
  </r>
  <r>
    <x v="5178"/>
    <x v="0"/>
    <x v="3"/>
    <x v="18"/>
    <x v="114"/>
    <x v="210"/>
    <x v="4934"/>
    <x v="1123"/>
    <x v="98"/>
    <x v="98"/>
    <x v="8"/>
    <x v="36"/>
    <x v="2"/>
    <x v="3"/>
    <x v="3"/>
  </r>
  <r>
    <x v="5172"/>
    <x v="0"/>
    <x v="7"/>
    <x v="54"/>
    <x v="38"/>
    <x v="9"/>
    <x v="4929"/>
    <x v="1114"/>
    <x v="98"/>
    <x v="98"/>
    <x v="8"/>
    <x v="36"/>
    <x v="2"/>
    <x v="7"/>
    <x v="7"/>
  </r>
  <r>
    <x v="5156"/>
    <x v="0"/>
    <x v="8"/>
    <x v="129"/>
    <x v="130"/>
    <x v="3908"/>
    <x v="34"/>
    <x v="1112"/>
    <x v="98"/>
    <x v="98"/>
    <x v="8"/>
    <x v="36"/>
    <x v="2"/>
    <x v="8"/>
    <x v="8"/>
  </r>
  <r>
    <x v="5176"/>
    <x v="0"/>
    <x v="1"/>
    <x v="24"/>
    <x v="76"/>
    <x v="57"/>
    <x v="4932"/>
    <x v="1119"/>
    <x v="98"/>
    <x v="98"/>
    <x v="8"/>
    <x v="36"/>
    <x v="2"/>
    <x v="1"/>
    <x v="1"/>
  </r>
  <r>
    <x v="5164"/>
    <x v="1"/>
    <x v="2"/>
    <x v="15"/>
    <x v="54"/>
    <x v="253"/>
    <x v="4922"/>
    <x v="1120"/>
    <x v="98"/>
    <x v="98"/>
    <x v="8"/>
    <x v="36"/>
    <x v="2"/>
    <x v="2"/>
    <x v="2"/>
  </r>
  <r>
    <x v="5159"/>
    <x v="0"/>
    <x v="2"/>
    <x v="125"/>
    <x v="93"/>
    <x v="107"/>
    <x v="335"/>
    <x v="1109"/>
    <x v="98"/>
    <x v="98"/>
    <x v="8"/>
    <x v="36"/>
    <x v="2"/>
    <x v="2"/>
    <x v="2"/>
  </r>
  <r>
    <x v="5160"/>
    <x v="0"/>
    <x v="10"/>
    <x v="93"/>
    <x v="85"/>
    <x v="6"/>
    <x v="4918"/>
    <x v="1118"/>
    <x v="98"/>
    <x v="98"/>
    <x v="8"/>
    <x v="36"/>
    <x v="2"/>
    <x v="10"/>
    <x v="10"/>
  </r>
  <r>
    <x v="5181"/>
    <x v="0"/>
    <x v="5"/>
    <x v="0"/>
    <x v="41"/>
    <x v="6"/>
    <x v="4937"/>
    <x v="1112"/>
    <x v="98"/>
    <x v="98"/>
    <x v="8"/>
    <x v="36"/>
    <x v="2"/>
    <x v="5"/>
    <x v="5"/>
  </r>
  <r>
    <x v="5161"/>
    <x v="0"/>
    <x v="6"/>
    <x v="20"/>
    <x v="41"/>
    <x v="73"/>
    <x v="4919"/>
    <x v="1112"/>
    <x v="98"/>
    <x v="98"/>
    <x v="8"/>
    <x v="36"/>
    <x v="2"/>
    <x v="6"/>
    <x v="6"/>
  </r>
  <r>
    <x v="5173"/>
    <x v="0"/>
    <x v="6"/>
    <x v="75"/>
    <x v="17"/>
    <x v="120"/>
    <x v="1402"/>
    <x v="1110"/>
    <x v="98"/>
    <x v="98"/>
    <x v="8"/>
    <x v="36"/>
    <x v="2"/>
    <x v="6"/>
    <x v="6"/>
  </r>
  <r>
    <x v="5173"/>
    <x v="0"/>
    <x v="5"/>
    <x v="75"/>
    <x v="91"/>
    <x v="124"/>
    <x v="1402"/>
    <x v="1110"/>
    <x v="98"/>
    <x v="98"/>
    <x v="8"/>
    <x v="36"/>
    <x v="2"/>
    <x v="5"/>
    <x v="5"/>
  </r>
  <r>
    <x v="5181"/>
    <x v="0"/>
    <x v="6"/>
    <x v="7"/>
    <x v="43"/>
    <x v="50"/>
    <x v="4937"/>
    <x v="1112"/>
    <x v="98"/>
    <x v="98"/>
    <x v="8"/>
    <x v="36"/>
    <x v="2"/>
    <x v="6"/>
    <x v="6"/>
  </r>
  <r>
    <x v="5180"/>
    <x v="0"/>
    <x v="11"/>
    <x v="17"/>
    <x v="11"/>
    <x v="18"/>
    <x v="4936"/>
    <x v="1125"/>
    <x v="98"/>
    <x v="98"/>
    <x v="8"/>
    <x v="36"/>
    <x v="2"/>
    <x v="11"/>
    <x v="11"/>
  </r>
  <r>
    <x v="5183"/>
    <x v="0"/>
    <x v="0"/>
    <x v="9"/>
    <x v="43"/>
    <x v="183"/>
    <x v="4939"/>
    <x v="1110"/>
    <x v="98"/>
    <x v="98"/>
    <x v="8"/>
    <x v="36"/>
    <x v="2"/>
    <x v="0"/>
    <x v="0"/>
  </r>
  <r>
    <x v="5248"/>
    <x v="0"/>
    <x v="2"/>
    <x v="138"/>
    <x v="95"/>
    <x v="874"/>
    <x v="4999"/>
    <x v="1115"/>
    <x v="98"/>
    <x v="98"/>
    <x v="8"/>
    <x v="36"/>
    <x v="2"/>
    <x v="2"/>
    <x v="2"/>
  </r>
  <r>
    <x v="5181"/>
    <x v="0"/>
    <x v="4"/>
    <x v="17"/>
    <x v="8"/>
    <x v="9"/>
    <x v="4937"/>
    <x v="1112"/>
    <x v="98"/>
    <x v="98"/>
    <x v="8"/>
    <x v="36"/>
    <x v="2"/>
    <x v="4"/>
    <x v="4"/>
  </r>
  <r>
    <x v="5161"/>
    <x v="0"/>
    <x v="5"/>
    <x v="75"/>
    <x v="91"/>
    <x v="124"/>
    <x v="4919"/>
    <x v="1112"/>
    <x v="98"/>
    <x v="98"/>
    <x v="8"/>
    <x v="36"/>
    <x v="2"/>
    <x v="5"/>
    <x v="5"/>
  </r>
  <r>
    <x v="5174"/>
    <x v="0"/>
    <x v="2"/>
    <x v="53"/>
    <x v="27"/>
    <x v="823"/>
    <x v="4930"/>
    <x v="1110"/>
    <x v="98"/>
    <x v="98"/>
    <x v="8"/>
    <x v="36"/>
    <x v="2"/>
    <x v="2"/>
    <x v="2"/>
  </r>
  <r>
    <x v="5176"/>
    <x v="1"/>
    <x v="2"/>
    <x v="94"/>
    <x v="57"/>
    <x v="152"/>
    <x v="4932"/>
    <x v="1119"/>
    <x v="98"/>
    <x v="98"/>
    <x v="8"/>
    <x v="36"/>
    <x v="2"/>
    <x v="2"/>
    <x v="2"/>
  </r>
  <r>
    <x v="5175"/>
    <x v="0"/>
    <x v="8"/>
    <x v="60"/>
    <x v="73"/>
    <x v="3909"/>
    <x v="4931"/>
    <x v="1115"/>
    <x v="98"/>
    <x v="98"/>
    <x v="8"/>
    <x v="36"/>
    <x v="2"/>
    <x v="8"/>
    <x v="8"/>
  </r>
  <r>
    <x v="5163"/>
    <x v="0"/>
    <x v="8"/>
    <x v="53"/>
    <x v="75"/>
    <x v="5"/>
    <x v="4921"/>
    <x v="1119"/>
    <x v="98"/>
    <x v="98"/>
    <x v="8"/>
    <x v="36"/>
    <x v="2"/>
    <x v="8"/>
    <x v="8"/>
  </r>
  <r>
    <x v="5170"/>
    <x v="0"/>
    <x v="4"/>
    <x v="50"/>
    <x v="59"/>
    <x v="75"/>
    <x v="4927"/>
    <x v="1114"/>
    <x v="98"/>
    <x v="98"/>
    <x v="8"/>
    <x v="36"/>
    <x v="2"/>
    <x v="4"/>
    <x v="4"/>
  </r>
  <r>
    <x v="5155"/>
    <x v="0"/>
    <x v="4"/>
    <x v="20"/>
    <x v="0"/>
    <x v="687"/>
    <x v="4915"/>
    <x v="1116"/>
    <x v="98"/>
    <x v="98"/>
    <x v="8"/>
    <x v="36"/>
    <x v="2"/>
    <x v="4"/>
    <x v="4"/>
  </r>
  <r>
    <x v="5174"/>
    <x v="1"/>
    <x v="2"/>
    <x v="31"/>
    <x v="27"/>
    <x v="184"/>
    <x v="4930"/>
    <x v="1110"/>
    <x v="98"/>
    <x v="98"/>
    <x v="8"/>
    <x v="36"/>
    <x v="2"/>
    <x v="2"/>
    <x v="2"/>
  </r>
  <r>
    <x v="5249"/>
    <x v="1"/>
    <x v="2"/>
    <x v="124"/>
    <x v="159"/>
    <x v="358"/>
    <x v="5000"/>
    <x v="1127"/>
    <x v="98"/>
    <x v="98"/>
    <x v="8"/>
    <x v="36"/>
    <x v="2"/>
    <x v="2"/>
    <x v="2"/>
  </r>
  <r>
    <x v="5170"/>
    <x v="1"/>
    <x v="2"/>
    <x v="90"/>
    <x v="113"/>
    <x v="72"/>
    <x v="4927"/>
    <x v="1114"/>
    <x v="98"/>
    <x v="98"/>
    <x v="8"/>
    <x v="36"/>
    <x v="2"/>
    <x v="2"/>
    <x v="2"/>
  </r>
  <r>
    <x v="5155"/>
    <x v="1"/>
    <x v="2"/>
    <x v="6"/>
    <x v="41"/>
    <x v="34"/>
    <x v="4915"/>
    <x v="1116"/>
    <x v="98"/>
    <x v="98"/>
    <x v="8"/>
    <x v="36"/>
    <x v="2"/>
    <x v="2"/>
    <x v="2"/>
  </r>
  <r>
    <x v="5227"/>
    <x v="0"/>
    <x v="9"/>
    <x v="14"/>
    <x v="58"/>
    <x v="2034"/>
    <x v="4981"/>
    <x v="1118"/>
    <x v="98"/>
    <x v="98"/>
    <x v="8"/>
    <x v="36"/>
    <x v="2"/>
    <x v="9"/>
    <x v="9"/>
  </r>
  <r>
    <x v="5240"/>
    <x v="0"/>
    <x v="6"/>
    <x v="26"/>
    <x v="34"/>
    <x v="286"/>
    <x v="4993"/>
    <x v="1109"/>
    <x v="98"/>
    <x v="98"/>
    <x v="8"/>
    <x v="36"/>
    <x v="2"/>
    <x v="6"/>
    <x v="6"/>
  </r>
  <r>
    <x v="5250"/>
    <x v="0"/>
    <x v="5"/>
    <x v="93"/>
    <x v="94"/>
    <x v="207"/>
    <x v="5001"/>
    <x v="1119"/>
    <x v="98"/>
    <x v="98"/>
    <x v="8"/>
    <x v="36"/>
    <x v="2"/>
    <x v="5"/>
    <x v="5"/>
  </r>
  <r>
    <x v="5227"/>
    <x v="0"/>
    <x v="5"/>
    <x v="0"/>
    <x v="85"/>
    <x v="126"/>
    <x v="4981"/>
    <x v="1118"/>
    <x v="98"/>
    <x v="98"/>
    <x v="8"/>
    <x v="36"/>
    <x v="2"/>
    <x v="5"/>
    <x v="5"/>
  </r>
  <r>
    <x v="5228"/>
    <x v="1"/>
    <x v="2"/>
    <x v="53"/>
    <x v="87"/>
    <x v="596"/>
    <x v="4982"/>
    <x v="1110"/>
    <x v="98"/>
    <x v="98"/>
    <x v="8"/>
    <x v="36"/>
    <x v="2"/>
    <x v="2"/>
    <x v="2"/>
  </r>
  <r>
    <x v="5231"/>
    <x v="0"/>
    <x v="10"/>
    <x v="54"/>
    <x v="15"/>
    <x v="18"/>
    <x v="4985"/>
    <x v="1112"/>
    <x v="98"/>
    <x v="98"/>
    <x v="8"/>
    <x v="36"/>
    <x v="2"/>
    <x v="10"/>
    <x v="10"/>
  </r>
  <r>
    <x v="5232"/>
    <x v="0"/>
    <x v="7"/>
    <x v="0"/>
    <x v="98"/>
    <x v="11"/>
    <x v="4986"/>
    <x v="1119"/>
    <x v="98"/>
    <x v="98"/>
    <x v="8"/>
    <x v="36"/>
    <x v="2"/>
    <x v="7"/>
    <x v="7"/>
  </r>
  <r>
    <x v="5250"/>
    <x v="0"/>
    <x v="7"/>
    <x v="21"/>
    <x v="14"/>
    <x v="126"/>
    <x v="5001"/>
    <x v="1119"/>
    <x v="98"/>
    <x v="98"/>
    <x v="8"/>
    <x v="36"/>
    <x v="2"/>
    <x v="7"/>
    <x v="7"/>
  </r>
  <r>
    <x v="5238"/>
    <x v="0"/>
    <x v="9"/>
    <x v="75"/>
    <x v="17"/>
    <x v="120"/>
    <x v="4991"/>
    <x v="1110"/>
    <x v="98"/>
    <x v="98"/>
    <x v="8"/>
    <x v="36"/>
    <x v="2"/>
    <x v="9"/>
    <x v="9"/>
  </r>
  <r>
    <x v="5244"/>
    <x v="0"/>
    <x v="11"/>
    <x v="57"/>
    <x v="1"/>
    <x v="255"/>
    <x v="4997"/>
    <x v="1117"/>
    <x v="98"/>
    <x v="98"/>
    <x v="8"/>
    <x v="36"/>
    <x v="2"/>
    <x v="11"/>
    <x v="11"/>
  </r>
  <r>
    <x v="5241"/>
    <x v="0"/>
    <x v="8"/>
    <x v="137"/>
    <x v="185"/>
    <x v="587"/>
    <x v="4994"/>
    <x v="1126"/>
    <x v="98"/>
    <x v="98"/>
    <x v="8"/>
    <x v="36"/>
    <x v="2"/>
    <x v="8"/>
    <x v="8"/>
  </r>
  <r>
    <x v="5238"/>
    <x v="0"/>
    <x v="5"/>
    <x v="75"/>
    <x v="91"/>
    <x v="124"/>
    <x v="4991"/>
    <x v="1110"/>
    <x v="98"/>
    <x v="98"/>
    <x v="8"/>
    <x v="36"/>
    <x v="2"/>
    <x v="5"/>
    <x v="5"/>
  </r>
  <r>
    <x v="5247"/>
    <x v="0"/>
    <x v="5"/>
    <x v="16"/>
    <x v="17"/>
    <x v="6"/>
    <x v="4998"/>
    <x v="1125"/>
    <x v="98"/>
    <x v="98"/>
    <x v="8"/>
    <x v="36"/>
    <x v="2"/>
    <x v="5"/>
    <x v="5"/>
  </r>
  <r>
    <x v="5230"/>
    <x v="0"/>
    <x v="1"/>
    <x v="127"/>
    <x v="147"/>
    <x v="990"/>
    <x v="4984"/>
    <x v="1114"/>
    <x v="98"/>
    <x v="98"/>
    <x v="8"/>
    <x v="36"/>
    <x v="2"/>
    <x v="1"/>
    <x v="1"/>
  </r>
  <r>
    <x v="5241"/>
    <x v="0"/>
    <x v="2"/>
    <x v="246"/>
    <x v="157"/>
    <x v="3910"/>
    <x v="4994"/>
    <x v="1126"/>
    <x v="98"/>
    <x v="98"/>
    <x v="8"/>
    <x v="36"/>
    <x v="2"/>
    <x v="2"/>
    <x v="2"/>
  </r>
  <r>
    <x v="5230"/>
    <x v="0"/>
    <x v="3"/>
    <x v="32"/>
    <x v="64"/>
    <x v="41"/>
    <x v="4984"/>
    <x v="1114"/>
    <x v="98"/>
    <x v="98"/>
    <x v="8"/>
    <x v="36"/>
    <x v="2"/>
    <x v="3"/>
    <x v="3"/>
  </r>
  <r>
    <x v="5245"/>
    <x v="0"/>
    <x v="11"/>
    <x v="6"/>
    <x v="0"/>
    <x v="145"/>
    <x v="3024"/>
    <x v="1116"/>
    <x v="98"/>
    <x v="98"/>
    <x v="8"/>
    <x v="36"/>
    <x v="2"/>
    <x v="11"/>
    <x v="11"/>
  </r>
  <r>
    <x v="5232"/>
    <x v="0"/>
    <x v="3"/>
    <x v="30"/>
    <x v="43"/>
    <x v="254"/>
    <x v="4986"/>
    <x v="1119"/>
    <x v="98"/>
    <x v="98"/>
    <x v="8"/>
    <x v="36"/>
    <x v="2"/>
    <x v="3"/>
    <x v="3"/>
  </r>
  <r>
    <x v="5244"/>
    <x v="0"/>
    <x v="0"/>
    <x v="9"/>
    <x v="11"/>
    <x v="35"/>
    <x v="4997"/>
    <x v="1117"/>
    <x v="98"/>
    <x v="98"/>
    <x v="8"/>
    <x v="36"/>
    <x v="2"/>
    <x v="0"/>
    <x v="0"/>
  </r>
  <r>
    <x v="5234"/>
    <x v="1"/>
    <x v="2"/>
    <x v="82"/>
    <x v="27"/>
    <x v="386"/>
    <x v="4988"/>
    <x v="1118"/>
    <x v="98"/>
    <x v="98"/>
    <x v="8"/>
    <x v="36"/>
    <x v="2"/>
    <x v="2"/>
    <x v="2"/>
  </r>
  <r>
    <x v="5236"/>
    <x v="0"/>
    <x v="3"/>
    <x v="94"/>
    <x v="125"/>
    <x v="1456"/>
    <x v="4990"/>
    <x v="1121"/>
    <x v="98"/>
    <x v="98"/>
    <x v="8"/>
    <x v="36"/>
    <x v="2"/>
    <x v="3"/>
    <x v="3"/>
  </r>
  <r>
    <x v="5243"/>
    <x v="0"/>
    <x v="3"/>
    <x v="34"/>
    <x v="19"/>
    <x v="290"/>
    <x v="4996"/>
    <x v="1112"/>
    <x v="98"/>
    <x v="98"/>
    <x v="8"/>
    <x v="36"/>
    <x v="2"/>
    <x v="3"/>
    <x v="3"/>
  </r>
  <r>
    <x v="5234"/>
    <x v="0"/>
    <x v="9"/>
    <x v="82"/>
    <x v="21"/>
    <x v="2454"/>
    <x v="4988"/>
    <x v="1118"/>
    <x v="98"/>
    <x v="98"/>
    <x v="8"/>
    <x v="36"/>
    <x v="2"/>
    <x v="9"/>
    <x v="9"/>
  </r>
  <r>
    <x v="5239"/>
    <x v="0"/>
    <x v="2"/>
    <x v="20"/>
    <x v="12"/>
    <x v="6"/>
    <x v="4992"/>
    <x v="1109"/>
    <x v="98"/>
    <x v="98"/>
    <x v="8"/>
    <x v="36"/>
    <x v="2"/>
    <x v="2"/>
    <x v="2"/>
  </r>
  <r>
    <x v="5245"/>
    <x v="0"/>
    <x v="7"/>
    <x v="6"/>
    <x v="85"/>
    <x v="171"/>
    <x v="3024"/>
    <x v="1116"/>
    <x v="98"/>
    <x v="98"/>
    <x v="8"/>
    <x v="36"/>
    <x v="2"/>
    <x v="7"/>
    <x v="7"/>
  </r>
  <r>
    <x v="5242"/>
    <x v="0"/>
    <x v="6"/>
    <x v="7"/>
    <x v="63"/>
    <x v="6"/>
    <x v="4995"/>
    <x v="1111"/>
    <x v="98"/>
    <x v="98"/>
    <x v="8"/>
    <x v="36"/>
    <x v="2"/>
    <x v="6"/>
    <x v="6"/>
  </r>
  <r>
    <x v="5246"/>
    <x v="0"/>
    <x v="10"/>
    <x v="12"/>
    <x v="6"/>
    <x v="145"/>
    <x v="3822"/>
    <x v="1114"/>
    <x v="98"/>
    <x v="98"/>
    <x v="8"/>
    <x v="36"/>
    <x v="2"/>
    <x v="10"/>
    <x v="10"/>
  </r>
  <r>
    <x v="5236"/>
    <x v="0"/>
    <x v="8"/>
    <x v="89"/>
    <x v="117"/>
    <x v="2873"/>
    <x v="4990"/>
    <x v="1121"/>
    <x v="98"/>
    <x v="98"/>
    <x v="8"/>
    <x v="36"/>
    <x v="2"/>
    <x v="8"/>
    <x v="8"/>
  </r>
  <r>
    <x v="5235"/>
    <x v="0"/>
    <x v="8"/>
    <x v="55"/>
    <x v="113"/>
    <x v="1358"/>
    <x v="4989"/>
    <x v="1111"/>
    <x v="98"/>
    <x v="98"/>
    <x v="8"/>
    <x v="36"/>
    <x v="2"/>
    <x v="8"/>
    <x v="8"/>
  </r>
  <r>
    <x v="5250"/>
    <x v="0"/>
    <x v="6"/>
    <x v="17"/>
    <x v="5"/>
    <x v="202"/>
    <x v="5001"/>
    <x v="1119"/>
    <x v="98"/>
    <x v="98"/>
    <x v="8"/>
    <x v="36"/>
    <x v="2"/>
    <x v="6"/>
    <x v="6"/>
  </r>
  <r>
    <x v="5228"/>
    <x v="0"/>
    <x v="2"/>
    <x v="4"/>
    <x v="87"/>
    <x v="1663"/>
    <x v="4982"/>
    <x v="1110"/>
    <x v="98"/>
    <x v="98"/>
    <x v="8"/>
    <x v="36"/>
    <x v="2"/>
    <x v="2"/>
    <x v="2"/>
  </r>
  <r>
    <x v="5250"/>
    <x v="0"/>
    <x v="3"/>
    <x v="1"/>
    <x v="54"/>
    <x v="61"/>
    <x v="5001"/>
    <x v="1119"/>
    <x v="98"/>
    <x v="98"/>
    <x v="8"/>
    <x v="36"/>
    <x v="2"/>
    <x v="3"/>
    <x v="3"/>
  </r>
  <r>
    <x v="5238"/>
    <x v="1"/>
    <x v="2"/>
    <x v="12"/>
    <x v="12"/>
    <x v="13"/>
    <x v="4991"/>
    <x v="1110"/>
    <x v="98"/>
    <x v="98"/>
    <x v="8"/>
    <x v="36"/>
    <x v="2"/>
    <x v="2"/>
    <x v="2"/>
  </r>
  <r>
    <x v="5210"/>
    <x v="0"/>
    <x v="1"/>
    <x v="142"/>
    <x v="130"/>
    <x v="3860"/>
    <x v="4964"/>
    <x v="1123"/>
    <x v="98"/>
    <x v="98"/>
    <x v="8"/>
    <x v="36"/>
    <x v="2"/>
    <x v="1"/>
    <x v="1"/>
  </r>
  <r>
    <x v="5251"/>
    <x v="0"/>
    <x v="1"/>
    <x v="62"/>
    <x v="136"/>
    <x v="942"/>
    <x v="5002"/>
    <x v="1112"/>
    <x v="98"/>
    <x v="98"/>
    <x v="8"/>
    <x v="36"/>
    <x v="2"/>
    <x v="1"/>
    <x v="1"/>
  </r>
  <r>
    <x v="5214"/>
    <x v="0"/>
    <x v="7"/>
    <x v="7"/>
    <x v="5"/>
    <x v="315"/>
    <x v="4968"/>
    <x v="1120"/>
    <x v="98"/>
    <x v="98"/>
    <x v="8"/>
    <x v="36"/>
    <x v="2"/>
    <x v="7"/>
    <x v="7"/>
  </r>
  <r>
    <x v="5189"/>
    <x v="0"/>
    <x v="1"/>
    <x v="159"/>
    <x v="211"/>
    <x v="504"/>
    <x v="4945"/>
    <x v="1114"/>
    <x v="98"/>
    <x v="98"/>
    <x v="8"/>
    <x v="36"/>
    <x v="2"/>
    <x v="1"/>
    <x v="1"/>
  </r>
  <r>
    <x v="5208"/>
    <x v="1"/>
    <x v="2"/>
    <x v="60"/>
    <x v="118"/>
    <x v="917"/>
    <x v="4962"/>
    <x v="1125"/>
    <x v="98"/>
    <x v="98"/>
    <x v="8"/>
    <x v="36"/>
    <x v="2"/>
    <x v="2"/>
    <x v="2"/>
  </r>
  <r>
    <x v="5191"/>
    <x v="0"/>
    <x v="6"/>
    <x v="4"/>
    <x v="15"/>
    <x v="241"/>
    <x v="4947"/>
    <x v="1112"/>
    <x v="98"/>
    <x v="98"/>
    <x v="8"/>
    <x v="36"/>
    <x v="2"/>
    <x v="6"/>
    <x v="6"/>
  </r>
  <r>
    <x v="5205"/>
    <x v="0"/>
    <x v="5"/>
    <x v="10"/>
    <x v="94"/>
    <x v="34"/>
    <x v="4959"/>
    <x v="1118"/>
    <x v="98"/>
    <x v="98"/>
    <x v="8"/>
    <x v="36"/>
    <x v="2"/>
    <x v="5"/>
    <x v="5"/>
  </r>
  <r>
    <x v="5194"/>
    <x v="0"/>
    <x v="5"/>
    <x v="10"/>
    <x v="18"/>
    <x v="13"/>
    <x v="4950"/>
    <x v="1119"/>
    <x v="98"/>
    <x v="98"/>
    <x v="8"/>
    <x v="36"/>
    <x v="2"/>
    <x v="5"/>
    <x v="5"/>
  </r>
  <r>
    <x v="5215"/>
    <x v="1"/>
    <x v="2"/>
    <x v="91"/>
    <x v="71"/>
    <x v="422"/>
    <x v="4969"/>
    <x v="1114"/>
    <x v="98"/>
    <x v="98"/>
    <x v="8"/>
    <x v="36"/>
    <x v="2"/>
    <x v="2"/>
    <x v="2"/>
  </r>
  <r>
    <x v="5201"/>
    <x v="0"/>
    <x v="10"/>
    <x v="24"/>
    <x v="26"/>
    <x v="137"/>
    <x v="4956"/>
    <x v="1109"/>
    <x v="98"/>
    <x v="98"/>
    <x v="8"/>
    <x v="36"/>
    <x v="2"/>
    <x v="10"/>
    <x v="10"/>
  </r>
  <r>
    <x v="5196"/>
    <x v="0"/>
    <x v="9"/>
    <x v="3"/>
    <x v="30"/>
    <x v="379"/>
    <x v="4952"/>
    <x v="1122"/>
    <x v="98"/>
    <x v="98"/>
    <x v="8"/>
    <x v="36"/>
    <x v="2"/>
    <x v="9"/>
    <x v="9"/>
  </r>
  <r>
    <x v="5207"/>
    <x v="0"/>
    <x v="8"/>
    <x v="0"/>
    <x v="98"/>
    <x v="11"/>
    <x v="4961"/>
    <x v="1120"/>
    <x v="98"/>
    <x v="98"/>
    <x v="8"/>
    <x v="36"/>
    <x v="2"/>
    <x v="8"/>
    <x v="8"/>
  </r>
  <r>
    <x v="5203"/>
    <x v="0"/>
    <x v="9"/>
    <x v="15"/>
    <x v="49"/>
    <x v="3911"/>
    <x v="4957"/>
    <x v="1121"/>
    <x v="98"/>
    <x v="98"/>
    <x v="8"/>
    <x v="36"/>
    <x v="2"/>
    <x v="9"/>
    <x v="9"/>
  </r>
  <r>
    <x v="5204"/>
    <x v="0"/>
    <x v="9"/>
    <x v="174"/>
    <x v="115"/>
    <x v="1412"/>
    <x v="4958"/>
    <x v="1117"/>
    <x v="98"/>
    <x v="98"/>
    <x v="8"/>
    <x v="36"/>
    <x v="2"/>
    <x v="9"/>
    <x v="9"/>
  </r>
  <r>
    <x v="5208"/>
    <x v="0"/>
    <x v="8"/>
    <x v="1"/>
    <x v="37"/>
    <x v="3912"/>
    <x v="4962"/>
    <x v="1125"/>
    <x v="98"/>
    <x v="98"/>
    <x v="8"/>
    <x v="36"/>
    <x v="2"/>
    <x v="8"/>
    <x v="8"/>
  </r>
  <r>
    <x v="5226"/>
    <x v="0"/>
    <x v="0"/>
    <x v="75"/>
    <x v="91"/>
    <x v="124"/>
    <x v="4980"/>
    <x v="1112"/>
    <x v="98"/>
    <x v="98"/>
    <x v="8"/>
    <x v="36"/>
    <x v="2"/>
    <x v="0"/>
    <x v="0"/>
  </r>
  <r>
    <x v="5215"/>
    <x v="0"/>
    <x v="2"/>
    <x v="80"/>
    <x v="106"/>
    <x v="2508"/>
    <x v="4969"/>
    <x v="1114"/>
    <x v="98"/>
    <x v="98"/>
    <x v="8"/>
    <x v="36"/>
    <x v="2"/>
    <x v="2"/>
    <x v="2"/>
  </r>
  <r>
    <x v="5216"/>
    <x v="0"/>
    <x v="11"/>
    <x v="33"/>
    <x v="66"/>
    <x v="239"/>
    <x v="4970"/>
    <x v="1126"/>
    <x v="98"/>
    <x v="98"/>
    <x v="8"/>
    <x v="36"/>
    <x v="2"/>
    <x v="11"/>
    <x v="11"/>
  </r>
  <r>
    <x v="5201"/>
    <x v="0"/>
    <x v="1"/>
    <x v="32"/>
    <x v="108"/>
    <x v="11"/>
    <x v="4956"/>
    <x v="1109"/>
    <x v="98"/>
    <x v="98"/>
    <x v="8"/>
    <x v="36"/>
    <x v="2"/>
    <x v="1"/>
    <x v="1"/>
  </r>
  <r>
    <x v="5251"/>
    <x v="0"/>
    <x v="10"/>
    <x v="26"/>
    <x v="15"/>
    <x v="1637"/>
    <x v="5002"/>
    <x v="1112"/>
    <x v="98"/>
    <x v="98"/>
    <x v="8"/>
    <x v="36"/>
    <x v="2"/>
    <x v="10"/>
    <x v="10"/>
  </r>
  <r>
    <x v="5197"/>
    <x v="0"/>
    <x v="9"/>
    <x v="112"/>
    <x v="29"/>
    <x v="276"/>
    <x v="2277"/>
    <x v="1117"/>
    <x v="98"/>
    <x v="98"/>
    <x v="8"/>
    <x v="36"/>
    <x v="2"/>
    <x v="9"/>
    <x v="9"/>
  </r>
  <r>
    <x v="5203"/>
    <x v="0"/>
    <x v="4"/>
    <x v="6"/>
    <x v="61"/>
    <x v="1270"/>
    <x v="4957"/>
    <x v="1121"/>
    <x v="98"/>
    <x v="98"/>
    <x v="8"/>
    <x v="36"/>
    <x v="2"/>
    <x v="4"/>
    <x v="4"/>
  </r>
  <r>
    <x v="5187"/>
    <x v="0"/>
    <x v="5"/>
    <x v="16"/>
    <x v="45"/>
    <x v="145"/>
    <x v="4943"/>
    <x v="1109"/>
    <x v="98"/>
    <x v="98"/>
    <x v="8"/>
    <x v="36"/>
    <x v="2"/>
    <x v="5"/>
    <x v="5"/>
  </r>
  <r>
    <x v="5184"/>
    <x v="0"/>
    <x v="0"/>
    <x v="13"/>
    <x v="63"/>
    <x v="72"/>
    <x v="4940"/>
    <x v="1121"/>
    <x v="98"/>
    <x v="98"/>
    <x v="8"/>
    <x v="36"/>
    <x v="2"/>
    <x v="0"/>
    <x v="0"/>
  </r>
  <r>
    <x v="5193"/>
    <x v="0"/>
    <x v="10"/>
    <x v="79"/>
    <x v="13"/>
    <x v="37"/>
    <x v="4949"/>
    <x v="1120"/>
    <x v="98"/>
    <x v="98"/>
    <x v="8"/>
    <x v="36"/>
    <x v="2"/>
    <x v="10"/>
    <x v="10"/>
  </r>
  <r>
    <x v="5188"/>
    <x v="0"/>
    <x v="10"/>
    <x v="7"/>
    <x v="23"/>
    <x v="126"/>
    <x v="4944"/>
    <x v="1116"/>
    <x v="98"/>
    <x v="98"/>
    <x v="8"/>
    <x v="36"/>
    <x v="2"/>
    <x v="10"/>
    <x v="10"/>
  </r>
  <r>
    <x v="5198"/>
    <x v="0"/>
    <x v="11"/>
    <x v="58"/>
    <x v="161"/>
    <x v="3913"/>
    <x v="4953"/>
    <x v="1126"/>
    <x v="98"/>
    <x v="98"/>
    <x v="8"/>
    <x v="36"/>
    <x v="2"/>
    <x v="11"/>
    <x v="11"/>
  </r>
  <r>
    <x v="5165"/>
    <x v="0"/>
    <x v="10"/>
    <x v="38"/>
    <x v="83"/>
    <x v="535"/>
    <x v="4502"/>
    <x v="1117"/>
    <x v="98"/>
    <x v="98"/>
    <x v="8"/>
    <x v="36"/>
    <x v="2"/>
    <x v="10"/>
    <x v="10"/>
  </r>
  <r>
    <x v="5160"/>
    <x v="0"/>
    <x v="1"/>
    <x v="92"/>
    <x v="5"/>
    <x v="389"/>
    <x v="4918"/>
    <x v="1118"/>
    <x v="98"/>
    <x v="98"/>
    <x v="8"/>
    <x v="36"/>
    <x v="2"/>
    <x v="1"/>
    <x v="1"/>
  </r>
  <r>
    <x v="5175"/>
    <x v="0"/>
    <x v="2"/>
    <x v="95"/>
    <x v="152"/>
    <x v="0"/>
    <x v="4931"/>
    <x v="1115"/>
    <x v="98"/>
    <x v="98"/>
    <x v="8"/>
    <x v="36"/>
    <x v="2"/>
    <x v="2"/>
    <x v="2"/>
  </r>
  <r>
    <x v="5248"/>
    <x v="0"/>
    <x v="8"/>
    <x v="91"/>
    <x v="71"/>
    <x v="422"/>
    <x v="4999"/>
    <x v="1115"/>
    <x v="98"/>
    <x v="98"/>
    <x v="8"/>
    <x v="36"/>
    <x v="2"/>
    <x v="8"/>
    <x v="8"/>
  </r>
  <r>
    <x v="5190"/>
    <x v="0"/>
    <x v="1"/>
    <x v="34"/>
    <x v="96"/>
    <x v="113"/>
    <x v="4946"/>
    <x v="1108"/>
    <x v="98"/>
    <x v="98"/>
    <x v="8"/>
    <x v="36"/>
    <x v="2"/>
    <x v="1"/>
    <x v="1"/>
  </r>
  <r>
    <x v="5170"/>
    <x v="0"/>
    <x v="9"/>
    <x v="34"/>
    <x v="114"/>
    <x v="31"/>
    <x v="4927"/>
    <x v="1114"/>
    <x v="98"/>
    <x v="98"/>
    <x v="8"/>
    <x v="36"/>
    <x v="2"/>
    <x v="9"/>
    <x v="9"/>
  </r>
  <r>
    <x v="5164"/>
    <x v="0"/>
    <x v="11"/>
    <x v="17"/>
    <x v="23"/>
    <x v="32"/>
    <x v="4922"/>
    <x v="1120"/>
    <x v="98"/>
    <x v="98"/>
    <x v="8"/>
    <x v="36"/>
    <x v="2"/>
    <x v="11"/>
    <x v="11"/>
  </r>
  <r>
    <x v="5158"/>
    <x v="0"/>
    <x v="10"/>
    <x v="54"/>
    <x v="15"/>
    <x v="18"/>
    <x v="4917"/>
    <x v="1117"/>
    <x v="98"/>
    <x v="98"/>
    <x v="8"/>
    <x v="36"/>
    <x v="2"/>
    <x v="10"/>
    <x v="10"/>
  </r>
  <r>
    <x v="5249"/>
    <x v="0"/>
    <x v="2"/>
    <x v="124"/>
    <x v="159"/>
    <x v="358"/>
    <x v="5000"/>
    <x v="1127"/>
    <x v="98"/>
    <x v="98"/>
    <x v="8"/>
    <x v="36"/>
    <x v="2"/>
    <x v="2"/>
    <x v="2"/>
  </r>
  <r>
    <x v="5180"/>
    <x v="0"/>
    <x v="0"/>
    <x v="0"/>
    <x v="41"/>
    <x v="6"/>
    <x v="4936"/>
    <x v="1125"/>
    <x v="98"/>
    <x v="98"/>
    <x v="8"/>
    <x v="36"/>
    <x v="2"/>
    <x v="0"/>
    <x v="0"/>
  </r>
  <r>
    <x v="5252"/>
    <x v="0"/>
    <x v="0"/>
    <x v="20"/>
    <x v="85"/>
    <x v="511"/>
    <x v="5003"/>
    <x v="1114"/>
    <x v="98"/>
    <x v="98"/>
    <x v="8"/>
    <x v="36"/>
    <x v="2"/>
    <x v="0"/>
    <x v="0"/>
  </r>
  <r>
    <x v="5171"/>
    <x v="0"/>
    <x v="4"/>
    <x v="7"/>
    <x v="16"/>
    <x v="304"/>
    <x v="4928"/>
    <x v="1122"/>
    <x v="98"/>
    <x v="98"/>
    <x v="8"/>
    <x v="36"/>
    <x v="2"/>
    <x v="4"/>
    <x v="4"/>
  </r>
  <r>
    <x v="5155"/>
    <x v="0"/>
    <x v="9"/>
    <x v="21"/>
    <x v="18"/>
    <x v="11"/>
    <x v="4915"/>
    <x v="1116"/>
    <x v="98"/>
    <x v="98"/>
    <x v="8"/>
    <x v="36"/>
    <x v="2"/>
    <x v="9"/>
    <x v="9"/>
  </r>
  <r>
    <x v="5156"/>
    <x v="0"/>
    <x v="1"/>
    <x v="145"/>
    <x v="185"/>
    <x v="467"/>
    <x v="34"/>
    <x v="1112"/>
    <x v="98"/>
    <x v="98"/>
    <x v="8"/>
    <x v="36"/>
    <x v="2"/>
    <x v="1"/>
    <x v="1"/>
  </r>
  <r>
    <x v="5183"/>
    <x v="0"/>
    <x v="5"/>
    <x v="21"/>
    <x v="65"/>
    <x v="75"/>
    <x v="4939"/>
    <x v="1110"/>
    <x v="98"/>
    <x v="98"/>
    <x v="8"/>
    <x v="36"/>
    <x v="2"/>
    <x v="5"/>
    <x v="5"/>
  </r>
  <r>
    <x v="5164"/>
    <x v="0"/>
    <x v="9"/>
    <x v="5"/>
    <x v="16"/>
    <x v="17"/>
    <x v="4922"/>
    <x v="1120"/>
    <x v="98"/>
    <x v="98"/>
    <x v="8"/>
    <x v="36"/>
    <x v="2"/>
    <x v="9"/>
    <x v="9"/>
  </r>
  <r>
    <x v="5157"/>
    <x v="0"/>
    <x v="11"/>
    <x v="12"/>
    <x v="12"/>
    <x v="13"/>
    <x v="4916"/>
    <x v="1113"/>
    <x v="98"/>
    <x v="98"/>
    <x v="8"/>
    <x v="36"/>
    <x v="2"/>
    <x v="11"/>
    <x v="11"/>
  </r>
  <r>
    <x v="5182"/>
    <x v="0"/>
    <x v="5"/>
    <x v="10"/>
    <x v="0"/>
    <x v="6"/>
    <x v="4938"/>
    <x v="1124"/>
    <x v="98"/>
    <x v="98"/>
    <x v="8"/>
    <x v="36"/>
    <x v="2"/>
    <x v="5"/>
    <x v="5"/>
  </r>
  <r>
    <x v="5252"/>
    <x v="0"/>
    <x v="11"/>
    <x v="11"/>
    <x v="1"/>
    <x v="540"/>
    <x v="5003"/>
    <x v="1114"/>
    <x v="98"/>
    <x v="98"/>
    <x v="8"/>
    <x v="36"/>
    <x v="2"/>
    <x v="11"/>
    <x v="11"/>
  </r>
  <r>
    <x v="5172"/>
    <x v="0"/>
    <x v="3"/>
    <x v="60"/>
    <x v="113"/>
    <x v="1114"/>
    <x v="4929"/>
    <x v="1114"/>
    <x v="98"/>
    <x v="98"/>
    <x v="8"/>
    <x v="36"/>
    <x v="2"/>
    <x v="3"/>
    <x v="3"/>
  </r>
  <r>
    <x v="5159"/>
    <x v="0"/>
    <x v="0"/>
    <x v="21"/>
    <x v="13"/>
    <x v="22"/>
    <x v="335"/>
    <x v="1109"/>
    <x v="98"/>
    <x v="98"/>
    <x v="8"/>
    <x v="36"/>
    <x v="2"/>
    <x v="0"/>
    <x v="0"/>
  </r>
  <r>
    <x v="5183"/>
    <x v="0"/>
    <x v="6"/>
    <x v="54"/>
    <x v="102"/>
    <x v="13"/>
    <x v="4939"/>
    <x v="1110"/>
    <x v="98"/>
    <x v="98"/>
    <x v="8"/>
    <x v="36"/>
    <x v="2"/>
    <x v="6"/>
    <x v="6"/>
  </r>
  <r>
    <x v="5179"/>
    <x v="0"/>
    <x v="5"/>
    <x v="12"/>
    <x v="6"/>
    <x v="145"/>
    <x v="4935"/>
    <x v="1124"/>
    <x v="98"/>
    <x v="98"/>
    <x v="8"/>
    <x v="36"/>
    <x v="2"/>
    <x v="5"/>
    <x v="5"/>
  </r>
  <r>
    <x v="5182"/>
    <x v="0"/>
    <x v="10"/>
    <x v="54"/>
    <x v="81"/>
    <x v="32"/>
    <x v="4938"/>
    <x v="1124"/>
    <x v="98"/>
    <x v="98"/>
    <x v="8"/>
    <x v="36"/>
    <x v="2"/>
    <x v="10"/>
    <x v="10"/>
  </r>
  <r>
    <x v="5164"/>
    <x v="0"/>
    <x v="0"/>
    <x v="0"/>
    <x v="98"/>
    <x v="11"/>
    <x v="4922"/>
    <x v="1120"/>
    <x v="98"/>
    <x v="98"/>
    <x v="8"/>
    <x v="36"/>
    <x v="2"/>
    <x v="0"/>
    <x v="0"/>
  </r>
  <r>
    <x v="5174"/>
    <x v="0"/>
    <x v="10"/>
    <x v="79"/>
    <x v="65"/>
    <x v="3"/>
    <x v="4930"/>
    <x v="1110"/>
    <x v="98"/>
    <x v="98"/>
    <x v="8"/>
    <x v="36"/>
    <x v="2"/>
    <x v="10"/>
    <x v="10"/>
  </r>
  <r>
    <x v="5171"/>
    <x v="1"/>
    <x v="2"/>
    <x v="34"/>
    <x v="19"/>
    <x v="290"/>
    <x v="4928"/>
    <x v="1122"/>
    <x v="98"/>
    <x v="98"/>
    <x v="8"/>
    <x v="36"/>
    <x v="2"/>
    <x v="2"/>
    <x v="2"/>
  </r>
  <r>
    <x v="5189"/>
    <x v="0"/>
    <x v="3"/>
    <x v="107"/>
    <x v="126"/>
    <x v="1137"/>
    <x v="4945"/>
    <x v="1114"/>
    <x v="98"/>
    <x v="98"/>
    <x v="8"/>
    <x v="36"/>
    <x v="2"/>
    <x v="3"/>
    <x v="3"/>
  </r>
  <r>
    <x v="5185"/>
    <x v="1"/>
    <x v="2"/>
    <x v="51"/>
    <x v="44"/>
    <x v="408"/>
    <x v="4941"/>
    <x v="1118"/>
    <x v="98"/>
    <x v="98"/>
    <x v="8"/>
    <x v="36"/>
    <x v="2"/>
    <x v="2"/>
    <x v="2"/>
  </r>
  <r>
    <x v="5211"/>
    <x v="0"/>
    <x v="11"/>
    <x v="24"/>
    <x v="47"/>
    <x v="207"/>
    <x v="4965"/>
    <x v="1119"/>
    <x v="98"/>
    <x v="98"/>
    <x v="8"/>
    <x v="36"/>
    <x v="2"/>
    <x v="11"/>
    <x v="11"/>
  </r>
  <r>
    <x v="5214"/>
    <x v="0"/>
    <x v="3"/>
    <x v="4"/>
    <x v="19"/>
    <x v="2309"/>
    <x v="4968"/>
    <x v="1120"/>
    <x v="98"/>
    <x v="98"/>
    <x v="8"/>
    <x v="36"/>
    <x v="2"/>
    <x v="3"/>
    <x v="3"/>
  </r>
  <r>
    <x v="5204"/>
    <x v="1"/>
    <x v="2"/>
    <x v="339"/>
    <x v="82"/>
    <x v="3914"/>
    <x v="4958"/>
    <x v="1117"/>
    <x v="98"/>
    <x v="98"/>
    <x v="8"/>
    <x v="36"/>
    <x v="2"/>
    <x v="2"/>
    <x v="2"/>
  </r>
  <r>
    <x v="5195"/>
    <x v="0"/>
    <x v="8"/>
    <x v="63"/>
    <x v="76"/>
    <x v="64"/>
    <x v="4951"/>
    <x v="1116"/>
    <x v="98"/>
    <x v="98"/>
    <x v="8"/>
    <x v="36"/>
    <x v="2"/>
    <x v="8"/>
    <x v="8"/>
  </r>
  <r>
    <x v="5194"/>
    <x v="0"/>
    <x v="6"/>
    <x v="53"/>
    <x v="51"/>
    <x v="643"/>
    <x v="4950"/>
    <x v="1119"/>
    <x v="98"/>
    <x v="98"/>
    <x v="8"/>
    <x v="36"/>
    <x v="2"/>
    <x v="6"/>
    <x v="6"/>
  </r>
  <r>
    <x v="5202"/>
    <x v="0"/>
    <x v="11"/>
    <x v="140"/>
    <x v="128"/>
    <x v="3915"/>
    <x v="2380"/>
    <x v="1122"/>
    <x v="98"/>
    <x v="98"/>
    <x v="8"/>
    <x v="36"/>
    <x v="2"/>
    <x v="11"/>
    <x v="11"/>
  </r>
  <r>
    <x v="5185"/>
    <x v="0"/>
    <x v="2"/>
    <x v="4"/>
    <x v="44"/>
    <x v="330"/>
    <x v="4941"/>
    <x v="1118"/>
    <x v="98"/>
    <x v="98"/>
    <x v="8"/>
    <x v="36"/>
    <x v="2"/>
    <x v="2"/>
    <x v="2"/>
  </r>
  <r>
    <x v="5200"/>
    <x v="0"/>
    <x v="11"/>
    <x v="113"/>
    <x v="138"/>
    <x v="315"/>
    <x v="4955"/>
    <x v="1120"/>
    <x v="98"/>
    <x v="98"/>
    <x v="8"/>
    <x v="36"/>
    <x v="2"/>
    <x v="11"/>
    <x v="11"/>
  </r>
  <r>
    <x v="5197"/>
    <x v="0"/>
    <x v="4"/>
    <x v="40"/>
    <x v="35"/>
    <x v="275"/>
    <x v="2277"/>
    <x v="1117"/>
    <x v="98"/>
    <x v="98"/>
    <x v="8"/>
    <x v="36"/>
    <x v="2"/>
    <x v="4"/>
    <x v="4"/>
  </r>
  <r>
    <x v="5194"/>
    <x v="0"/>
    <x v="7"/>
    <x v="23"/>
    <x v="56"/>
    <x v="204"/>
    <x v="4950"/>
    <x v="1119"/>
    <x v="98"/>
    <x v="98"/>
    <x v="8"/>
    <x v="36"/>
    <x v="2"/>
    <x v="7"/>
    <x v="7"/>
  </r>
  <r>
    <x v="5186"/>
    <x v="0"/>
    <x v="4"/>
    <x v="92"/>
    <x v="43"/>
    <x v="137"/>
    <x v="4942"/>
    <x v="1112"/>
    <x v="98"/>
    <x v="98"/>
    <x v="8"/>
    <x v="36"/>
    <x v="2"/>
    <x v="4"/>
    <x v="4"/>
  </r>
  <r>
    <x v="5209"/>
    <x v="0"/>
    <x v="9"/>
    <x v="130"/>
    <x v="188"/>
    <x v="108"/>
    <x v="4963"/>
    <x v="1108"/>
    <x v="98"/>
    <x v="98"/>
    <x v="8"/>
    <x v="36"/>
    <x v="2"/>
    <x v="9"/>
    <x v="9"/>
  </r>
  <r>
    <x v="5185"/>
    <x v="0"/>
    <x v="8"/>
    <x v="70"/>
    <x v="47"/>
    <x v="1080"/>
    <x v="4941"/>
    <x v="1118"/>
    <x v="98"/>
    <x v="98"/>
    <x v="8"/>
    <x v="36"/>
    <x v="2"/>
    <x v="8"/>
    <x v="8"/>
  </r>
  <r>
    <x v="5219"/>
    <x v="1"/>
    <x v="2"/>
    <x v="14"/>
    <x v="66"/>
    <x v="244"/>
    <x v="4973"/>
    <x v="1112"/>
    <x v="98"/>
    <x v="98"/>
    <x v="8"/>
    <x v="36"/>
    <x v="2"/>
    <x v="2"/>
    <x v="2"/>
  </r>
  <r>
    <x v="5253"/>
    <x v="0"/>
    <x v="2"/>
    <x v="57"/>
    <x v="10"/>
    <x v="19"/>
    <x v="1380"/>
    <x v="1127"/>
    <x v="98"/>
    <x v="98"/>
    <x v="8"/>
    <x v="36"/>
    <x v="2"/>
    <x v="2"/>
    <x v="2"/>
  </r>
  <r>
    <x v="5213"/>
    <x v="0"/>
    <x v="11"/>
    <x v="98"/>
    <x v="97"/>
    <x v="288"/>
    <x v="4967"/>
    <x v="1119"/>
    <x v="98"/>
    <x v="98"/>
    <x v="8"/>
    <x v="36"/>
    <x v="2"/>
    <x v="11"/>
    <x v="11"/>
  </r>
  <r>
    <x v="5254"/>
    <x v="0"/>
    <x v="11"/>
    <x v="75"/>
    <x v="91"/>
    <x v="124"/>
    <x v="5004"/>
    <x v="1110"/>
    <x v="98"/>
    <x v="98"/>
    <x v="8"/>
    <x v="36"/>
    <x v="2"/>
    <x v="11"/>
    <x v="11"/>
  </r>
  <r>
    <x v="5197"/>
    <x v="1"/>
    <x v="2"/>
    <x v="100"/>
    <x v="136"/>
    <x v="329"/>
    <x v="2277"/>
    <x v="1117"/>
    <x v="98"/>
    <x v="98"/>
    <x v="8"/>
    <x v="36"/>
    <x v="2"/>
    <x v="2"/>
    <x v="2"/>
  </r>
  <r>
    <x v="5212"/>
    <x v="0"/>
    <x v="10"/>
    <x v="42"/>
    <x v="97"/>
    <x v="403"/>
    <x v="4966"/>
    <x v="1113"/>
    <x v="98"/>
    <x v="98"/>
    <x v="8"/>
    <x v="36"/>
    <x v="2"/>
    <x v="10"/>
    <x v="10"/>
  </r>
  <r>
    <x v="5210"/>
    <x v="0"/>
    <x v="6"/>
    <x v="98"/>
    <x v="120"/>
    <x v="359"/>
    <x v="4964"/>
    <x v="1123"/>
    <x v="98"/>
    <x v="98"/>
    <x v="8"/>
    <x v="36"/>
    <x v="2"/>
    <x v="6"/>
    <x v="6"/>
  </r>
  <r>
    <x v="5203"/>
    <x v="0"/>
    <x v="10"/>
    <x v="75"/>
    <x v="18"/>
    <x v="120"/>
    <x v="4957"/>
    <x v="1121"/>
    <x v="98"/>
    <x v="98"/>
    <x v="8"/>
    <x v="36"/>
    <x v="2"/>
    <x v="10"/>
    <x v="10"/>
  </r>
  <r>
    <x v="5255"/>
    <x v="0"/>
    <x v="2"/>
    <x v="7"/>
    <x v="43"/>
    <x v="50"/>
    <x v="5005"/>
    <x v="1125"/>
    <x v="98"/>
    <x v="98"/>
    <x v="8"/>
    <x v="36"/>
    <x v="2"/>
    <x v="2"/>
    <x v="2"/>
  </r>
  <r>
    <x v="5199"/>
    <x v="0"/>
    <x v="1"/>
    <x v="105"/>
    <x v="64"/>
    <x v="187"/>
    <x v="4954"/>
    <x v="1113"/>
    <x v="98"/>
    <x v="98"/>
    <x v="8"/>
    <x v="36"/>
    <x v="2"/>
    <x v="1"/>
    <x v="1"/>
  </r>
  <r>
    <x v="5210"/>
    <x v="0"/>
    <x v="0"/>
    <x v="48"/>
    <x v="56"/>
    <x v="63"/>
    <x v="4964"/>
    <x v="1123"/>
    <x v="98"/>
    <x v="98"/>
    <x v="8"/>
    <x v="36"/>
    <x v="2"/>
    <x v="0"/>
    <x v="0"/>
  </r>
  <r>
    <x v="5206"/>
    <x v="0"/>
    <x v="3"/>
    <x v="49"/>
    <x v="15"/>
    <x v="149"/>
    <x v="4960"/>
    <x v="1113"/>
    <x v="98"/>
    <x v="98"/>
    <x v="8"/>
    <x v="36"/>
    <x v="2"/>
    <x v="3"/>
    <x v="3"/>
  </r>
  <r>
    <x v="5215"/>
    <x v="0"/>
    <x v="10"/>
    <x v="15"/>
    <x v="56"/>
    <x v="6"/>
    <x v="4969"/>
    <x v="1114"/>
    <x v="98"/>
    <x v="98"/>
    <x v="8"/>
    <x v="36"/>
    <x v="2"/>
    <x v="10"/>
    <x v="10"/>
  </r>
  <r>
    <x v="5195"/>
    <x v="0"/>
    <x v="11"/>
    <x v="3"/>
    <x v="36"/>
    <x v="153"/>
    <x v="4951"/>
    <x v="1116"/>
    <x v="98"/>
    <x v="98"/>
    <x v="8"/>
    <x v="36"/>
    <x v="2"/>
    <x v="11"/>
    <x v="11"/>
  </r>
  <r>
    <x v="5190"/>
    <x v="0"/>
    <x v="8"/>
    <x v="84"/>
    <x v="32"/>
    <x v="392"/>
    <x v="4946"/>
    <x v="1108"/>
    <x v="98"/>
    <x v="98"/>
    <x v="8"/>
    <x v="36"/>
    <x v="2"/>
    <x v="8"/>
    <x v="8"/>
  </r>
  <r>
    <x v="5210"/>
    <x v="0"/>
    <x v="11"/>
    <x v="106"/>
    <x v="164"/>
    <x v="856"/>
    <x v="4964"/>
    <x v="1123"/>
    <x v="98"/>
    <x v="98"/>
    <x v="8"/>
    <x v="36"/>
    <x v="2"/>
    <x v="11"/>
    <x v="11"/>
  </r>
  <r>
    <x v="5226"/>
    <x v="0"/>
    <x v="2"/>
    <x v="42"/>
    <x v="40"/>
    <x v="6"/>
    <x v="4980"/>
    <x v="1112"/>
    <x v="98"/>
    <x v="98"/>
    <x v="8"/>
    <x v="36"/>
    <x v="2"/>
    <x v="2"/>
    <x v="2"/>
  </r>
  <r>
    <x v="5251"/>
    <x v="0"/>
    <x v="0"/>
    <x v="5"/>
    <x v="16"/>
    <x v="17"/>
    <x v="5002"/>
    <x v="1112"/>
    <x v="98"/>
    <x v="98"/>
    <x v="8"/>
    <x v="36"/>
    <x v="2"/>
    <x v="0"/>
    <x v="0"/>
  </r>
  <r>
    <x v="5196"/>
    <x v="1"/>
    <x v="2"/>
    <x v="98"/>
    <x v="39"/>
    <x v="577"/>
    <x v="4952"/>
    <x v="1122"/>
    <x v="98"/>
    <x v="98"/>
    <x v="8"/>
    <x v="36"/>
    <x v="2"/>
    <x v="2"/>
    <x v="2"/>
  </r>
  <r>
    <x v="5206"/>
    <x v="0"/>
    <x v="0"/>
    <x v="79"/>
    <x v="63"/>
    <x v="73"/>
    <x v="4960"/>
    <x v="1113"/>
    <x v="98"/>
    <x v="98"/>
    <x v="8"/>
    <x v="36"/>
    <x v="2"/>
    <x v="0"/>
    <x v="0"/>
  </r>
  <r>
    <x v="5193"/>
    <x v="0"/>
    <x v="6"/>
    <x v="21"/>
    <x v="14"/>
    <x v="126"/>
    <x v="4949"/>
    <x v="1120"/>
    <x v="98"/>
    <x v="98"/>
    <x v="8"/>
    <x v="36"/>
    <x v="2"/>
    <x v="6"/>
    <x v="6"/>
  </r>
  <r>
    <x v="5202"/>
    <x v="0"/>
    <x v="1"/>
    <x v="102"/>
    <x v="142"/>
    <x v="3916"/>
    <x v="2380"/>
    <x v="1122"/>
    <x v="98"/>
    <x v="98"/>
    <x v="8"/>
    <x v="36"/>
    <x v="2"/>
    <x v="1"/>
    <x v="1"/>
  </r>
  <r>
    <x v="5209"/>
    <x v="0"/>
    <x v="6"/>
    <x v="19"/>
    <x v="37"/>
    <x v="2123"/>
    <x v="4963"/>
    <x v="1108"/>
    <x v="98"/>
    <x v="98"/>
    <x v="8"/>
    <x v="36"/>
    <x v="2"/>
    <x v="6"/>
    <x v="6"/>
  </r>
  <r>
    <x v="5196"/>
    <x v="0"/>
    <x v="4"/>
    <x v="9"/>
    <x v="5"/>
    <x v="1133"/>
    <x v="4952"/>
    <x v="1122"/>
    <x v="98"/>
    <x v="98"/>
    <x v="8"/>
    <x v="36"/>
    <x v="2"/>
    <x v="4"/>
    <x v="4"/>
  </r>
  <r>
    <x v="5206"/>
    <x v="0"/>
    <x v="1"/>
    <x v="27"/>
    <x v="44"/>
    <x v="240"/>
    <x v="4960"/>
    <x v="1113"/>
    <x v="98"/>
    <x v="98"/>
    <x v="8"/>
    <x v="36"/>
    <x v="2"/>
    <x v="1"/>
    <x v="1"/>
  </r>
  <r>
    <x v="5209"/>
    <x v="0"/>
    <x v="7"/>
    <x v="15"/>
    <x v="59"/>
    <x v="3"/>
    <x v="4963"/>
    <x v="1108"/>
    <x v="98"/>
    <x v="98"/>
    <x v="8"/>
    <x v="36"/>
    <x v="2"/>
    <x v="7"/>
    <x v="7"/>
  </r>
  <r>
    <x v="5199"/>
    <x v="0"/>
    <x v="10"/>
    <x v="37"/>
    <x v="76"/>
    <x v="76"/>
    <x v="4954"/>
    <x v="1113"/>
    <x v="98"/>
    <x v="98"/>
    <x v="8"/>
    <x v="36"/>
    <x v="2"/>
    <x v="10"/>
    <x v="10"/>
  </r>
  <r>
    <x v="5198"/>
    <x v="0"/>
    <x v="0"/>
    <x v="11"/>
    <x v="1"/>
    <x v="540"/>
    <x v="4953"/>
    <x v="1126"/>
    <x v="98"/>
    <x v="98"/>
    <x v="8"/>
    <x v="36"/>
    <x v="2"/>
    <x v="0"/>
    <x v="0"/>
  </r>
  <r>
    <x v="5226"/>
    <x v="0"/>
    <x v="4"/>
    <x v="13"/>
    <x v="13"/>
    <x v="6"/>
    <x v="4980"/>
    <x v="1112"/>
    <x v="98"/>
    <x v="98"/>
    <x v="8"/>
    <x v="36"/>
    <x v="2"/>
    <x v="4"/>
    <x v="4"/>
  </r>
  <r>
    <x v="5191"/>
    <x v="0"/>
    <x v="8"/>
    <x v="29"/>
    <x v="118"/>
    <x v="6"/>
    <x v="4947"/>
    <x v="1112"/>
    <x v="98"/>
    <x v="98"/>
    <x v="8"/>
    <x v="36"/>
    <x v="2"/>
    <x v="8"/>
    <x v="8"/>
  </r>
  <r>
    <x v="5187"/>
    <x v="0"/>
    <x v="9"/>
    <x v="11"/>
    <x v="5"/>
    <x v="22"/>
    <x v="4943"/>
    <x v="1109"/>
    <x v="98"/>
    <x v="98"/>
    <x v="8"/>
    <x v="36"/>
    <x v="2"/>
    <x v="9"/>
    <x v="9"/>
  </r>
  <r>
    <x v="5196"/>
    <x v="0"/>
    <x v="2"/>
    <x v="46"/>
    <x v="49"/>
    <x v="1781"/>
    <x v="4952"/>
    <x v="1122"/>
    <x v="98"/>
    <x v="98"/>
    <x v="8"/>
    <x v="36"/>
    <x v="2"/>
    <x v="2"/>
    <x v="2"/>
  </r>
  <r>
    <x v="5207"/>
    <x v="0"/>
    <x v="5"/>
    <x v="6"/>
    <x v="41"/>
    <x v="34"/>
    <x v="4961"/>
    <x v="1120"/>
    <x v="98"/>
    <x v="98"/>
    <x v="8"/>
    <x v="36"/>
    <x v="2"/>
    <x v="5"/>
    <x v="5"/>
  </r>
  <r>
    <x v="5225"/>
    <x v="0"/>
    <x v="4"/>
    <x v="11"/>
    <x v="1"/>
    <x v="540"/>
    <x v="4979"/>
    <x v="1113"/>
    <x v="98"/>
    <x v="98"/>
    <x v="8"/>
    <x v="36"/>
    <x v="2"/>
    <x v="4"/>
    <x v="4"/>
  </r>
  <r>
    <x v="5168"/>
    <x v="0"/>
    <x v="3"/>
    <x v="27"/>
    <x v="21"/>
    <x v="2841"/>
    <x v="4925"/>
    <x v="1121"/>
    <x v="98"/>
    <x v="98"/>
    <x v="8"/>
    <x v="36"/>
    <x v="2"/>
    <x v="3"/>
    <x v="3"/>
  </r>
  <r>
    <x v="5152"/>
    <x v="0"/>
    <x v="7"/>
    <x v="13"/>
    <x v="5"/>
    <x v="145"/>
    <x v="4912"/>
    <x v="1113"/>
    <x v="98"/>
    <x v="98"/>
    <x v="8"/>
    <x v="36"/>
    <x v="2"/>
    <x v="7"/>
    <x v="7"/>
  </r>
  <r>
    <x v="5166"/>
    <x v="0"/>
    <x v="3"/>
    <x v="19"/>
    <x v="114"/>
    <x v="13"/>
    <x v="4923"/>
    <x v="1112"/>
    <x v="98"/>
    <x v="98"/>
    <x v="8"/>
    <x v="36"/>
    <x v="2"/>
    <x v="3"/>
    <x v="3"/>
  </r>
  <r>
    <x v="5144"/>
    <x v="0"/>
    <x v="7"/>
    <x v="0"/>
    <x v="98"/>
    <x v="11"/>
    <x v="4905"/>
    <x v="1111"/>
    <x v="98"/>
    <x v="98"/>
    <x v="8"/>
    <x v="36"/>
    <x v="2"/>
    <x v="7"/>
    <x v="7"/>
  </r>
  <r>
    <x v="5143"/>
    <x v="0"/>
    <x v="11"/>
    <x v="50"/>
    <x v="24"/>
    <x v="117"/>
    <x v="4904"/>
    <x v="1110"/>
    <x v="98"/>
    <x v="98"/>
    <x v="8"/>
    <x v="36"/>
    <x v="2"/>
    <x v="11"/>
    <x v="11"/>
  </r>
  <r>
    <x v="5222"/>
    <x v="0"/>
    <x v="0"/>
    <x v="16"/>
    <x v="17"/>
    <x v="6"/>
    <x v="4976"/>
    <x v="1113"/>
    <x v="98"/>
    <x v="98"/>
    <x v="8"/>
    <x v="36"/>
    <x v="2"/>
    <x v="0"/>
    <x v="0"/>
  </r>
  <r>
    <x v="5169"/>
    <x v="0"/>
    <x v="5"/>
    <x v="75"/>
    <x v="91"/>
    <x v="124"/>
    <x v="4926"/>
    <x v="1111"/>
    <x v="98"/>
    <x v="98"/>
    <x v="8"/>
    <x v="36"/>
    <x v="2"/>
    <x v="5"/>
    <x v="5"/>
  </r>
  <r>
    <x v="5225"/>
    <x v="0"/>
    <x v="2"/>
    <x v="23"/>
    <x v="56"/>
    <x v="204"/>
    <x v="4979"/>
    <x v="1113"/>
    <x v="98"/>
    <x v="98"/>
    <x v="8"/>
    <x v="36"/>
    <x v="2"/>
    <x v="2"/>
    <x v="2"/>
  </r>
  <r>
    <x v="5224"/>
    <x v="0"/>
    <x v="4"/>
    <x v="36"/>
    <x v="71"/>
    <x v="3917"/>
    <x v="4978"/>
    <x v="1125"/>
    <x v="98"/>
    <x v="98"/>
    <x v="8"/>
    <x v="36"/>
    <x v="2"/>
    <x v="4"/>
    <x v="4"/>
  </r>
  <r>
    <x v="5223"/>
    <x v="0"/>
    <x v="3"/>
    <x v="124"/>
    <x v="74"/>
    <x v="2252"/>
    <x v="4977"/>
    <x v="1114"/>
    <x v="98"/>
    <x v="98"/>
    <x v="8"/>
    <x v="36"/>
    <x v="2"/>
    <x v="3"/>
    <x v="3"/>
  </r>
  <r>
    <x v="5212"/>
    <x v="0"/>
    <x v="3"/>
    <x v="104"/>
    <x v="122"/>
    <x v="1530"/>
    <x v="4966"/>
    <x v="1113"/>
    <x v="98"/>
    <x v="98"/>
    <x v="8"/>
    <x v="36"/>
    <x v="2"/>
    <x v="3"/>
    <x v="3"/>
  </r>
  <r>
    <x v="5219"/>
    <x v="0"/>
    <x v="10"/>
    <x v="7"/>
    <x v="10"/>
    <x v="0"/>
    <x v="4973"/>
    <x v="1112"/>
    <x v="98"/>
    <x v="98"/>
    <x v="8"/>
    <x v="36"/>
    <x v="2"/>
    <x v="10"/>
    <x v="10"/>
  </r>
  <r>
    <x v="5212"/>
    <x v="0"/>
    <x v="7"/>
    <x v="33"/>
    <x v="32"/>
    <x v="358"/>
    <x v="4966"/>
    <x v="1113"/>
    <x v="98"/>
    <x v="98"/>
    <x v="8"/>
    <x v="36"/>
    <x v="2"/>
    <x v="7"/>
    <x v="7"/>
  </r>
  <r>
    <x v="5142"/>
    <x v="0"/>
    <x v="9"/>
    <x v="60"/>
    <x v="58"/>
    <x v="838"/>
    <x v="4903"/>
    <x v="1109"/>
    <x v="98"/>
    <x v="98"/>
    <x v="8"/>
    <x v="36"/>
    <x v="2"/>
    <x v="9"/>
    <x v="9"/>
  </r>
  <r>
    <x v="5141"/>
    <x v="0"/>
    <x v="5"/>
    <x v="6"/>
    <x v="0"/>
    <x v="145"/>
    <x v="4902"/>
    <x v="1108"/>
    <x v="98"/>
    <x v="98"/>
    <x v="8"/>
    <x v="36"/>
    <x v="2"/>
    <x v="5"/>
    <x v="5"/>
  </r>
  <r>
    <x v="5146"/>
    <x v="0"/>
    <x v="8"/>
    <x v="21"/>
    <x v="63"/>
    <x v="13"/>
    <x v="4907"/>
    <x v="1108"/>
    <x v="98"/>
    <x v="98"/>
    <x v="8"/>
    <x v="36"/>
    <x v="2"/>
    <x v="8"/>
    <x v="8"/>
  </r>
  <r>
    <x v="5167"/>
    <x v="0"/>
    <x v="1"/>
    <x v="129"/>
    <x v="127"/>
    <x v="3918"/>
    <x v="4924"/>
    <x v="1118"/>
    <x v="98"/>
    <x v="98"/>
    <x v="8"/>
    <x v="36"/>
    <x v="2"/>
    <x v="1"/>
    <x v="1"/>
  </r>
  <r>
    <x v="5219"/>
    <x v="0"/>
    <x v="1"/>
    <x v="54"/>
    <x v="44"/>
    <x v="110"/>
    <x v="4973"/>
    <x v="1112"/>
    <x v="98"/>
    <x v="98"/>
    <x v="8"/>
    <x v="36"/>
    <x v="2"/>
    <x v="1"/>
    <x v="1"/>
  </r>
  <r>
    <x v="5223"/>
    <x v="0"/>
    <x v="1"/>
    <x v="232"/>
    <x v="206"/>
    <x v="3782"/>
    <x v="4977"/>
    <x v="1114"/>
    <x v="98"/>
    <x v="98"/>
    <x v="8"/>
    <x v="36"/>
    <x v="2"/>
    <x v="1"/>
    <x v="1"/>
  </r>
  <r>
    <x v="5225"/>
    <x v="0"/>
    <x v="0"/>
    <x v="79"/>
    <x v="13"/>
    <x v="37"/>
    <x v="4979"/>
    <x v="1113"/>
    <x v="98"/>
    <x v="98"/>
    <x v="8"/>
    <x v="36"/>
    <x v="2"/>
    <x v="0"/>
    <x v="0"/>
  </r>
  <r>
    <x v="5221"/>
    <x v="0"/>
    <x v="2"/>
    <x v="30"/>
    <x v="65"/>
    <x v="244"/>
    <x v="4975"/>
    <x v="1127"/>
    <x v="98"/>
    <x v="98"/>
    <x v="8"/>
    <x v="36"/>
    <x v="2"/>
    <x v="2"/>
    <x v="2"/>
  </r>
  <r>
    <x v="5153"/>
    <x v="0"/>
    <x v="6"/>
    <x v="9"/>
    <x v="8"/>
    <x v="8"/>
    <x v="4913"/>
    <x v="1110"/>
    <x v="98"/>
    <x v="98"/>
    <x v="8"/>
    <x v="36"/>
    <x v="2"/>
    <x v="6"/>
    <x v="6"/>
  </r>
  <r>
    <x v="5224"/>
    <x v="0"/>
    <x v="10"/>
    <x v="51"/>
    <x v="42"/>
    <x v="379"/>
    <x v="4978"/>
    <x v="1125"/>
    <x v="98"/>
    <x v="98"/>
    <x v="8"/>
    <x v="36"/>
    <x v="2"/>
    <x v="10"/>
    <x v="10"/>
  </r>
  <r>
    <x v="5152"/>
    <x v="0"/>
    <x v="8"/>
    <x v="19"/>
    <x v="40"/>
    <x v="327"/>
    <x v="4912"/>
    <x v="1113"/>
    <x v="98"/>
    <x v="98"/>
    <x v="8"/>
    <x v="36"/>
    <x v="2"/>
    <x v="8"/>
    <x v="8"/>
  </r>
  <r>
    <x v="5148"/>
    <x v="0"/>
    <x v="3"/>
    <x v="6"/>
    <x v="9"/>
    <x v="656"/>
    <x v="4909"/>
    <x v="1113"/>
    <x v="98"/>
    <x v="98"/>
    <x v="8"/>
    <x v="36"/>
    <x v="2"/>
    <x v="3"/>
    <x v="3"/>
  </r>
  <r>
    <x v="5149"/>
    <x v="0"/>
    <x v="3"/>
    <x v="80"/>
    <x v="119"/>
    <x v="215"/>
    <x v="1060"/>
    <x v="1114"/>
    <x v="98"/>
    <x v="98"/>
    <x v="8"/>
    <x v="36"/>
    <x v="2"/>
    <x v="3"/>
    <x v="3"/>
  </r>
  <r>
    <x v="5153"/>
    <x v="0"/>
    <x v="5"/>
    <x v="6"/>
    <x v="41"/>
    <x v="34"/>
    <x v="4913"/>
    <x v="1110"/>
    <x v="98"/>
    <x v="98"/>
    <x v="8"/>
    <x v="36"/>
    <x v="2"/>
    <x v="5"/>
    <x v="5"/>
  </r>
  <r>
    <x v="5148"/>
    <x v="0"/>
    <x v="7"/>
    <x v="20"/>
    <x v="41"/>
    <x v="73"/>
    <x v="4909"/>
    <x v="1113"/>
    <x v="98"/>
    <x v="98"/>
    <x v="8"/>
    <x v="36"/>
    <x v="2"/>
    <x v="7"/>
    <x v="7"/>
  </r>
  <r>
    <x v="5147"/>
    <x v="0"/>
    <x v="6"/>
    <x v="0"/>
    <x v="94"/>
    <x v="145"/>
    <x v="4908"/>
    <x v="1110"/>
    <x v="98"/>
    <x v="98"/>
    <x v="8"/>
    <x v="36"/>
    <x v="2"/>
    <x v="6"/>
    <x v="6"/>
  </r>
  <r>
    <x v="5147"/>
    <x v="0"/>
    <x v="5"/>
    <x v="75"/>
    <x v="17"/>
    <x v="120"/>
    <x v="4908"/>
    <x v="1110"/>
    <x v="98"/>
    <x v="98"/>
    <x v="8"/>
    <x v="36"/>
    <x v="2"/>
    <x v="5"/>
    <x v="5"/>
  </r>
  <r>
    <x v="5149"/>
    <x v="0"/>
    <x v="7"/>
    <x v="57"/>
    <x v="16"/>
    <x v="429"/>
    <x v="1060"/>
    <x v="1114"/>
    <x v="98"/>
    <x v="98"/>
    <x v="8"/>
    <x v="36"/>
    <x v="2"/>
    <x v="7"/>
    <x v="7"/>
  </r>
  <r>
    <x v="5167"/>
    <x v="0"/>
    <x v="8"/>
    <x v="68"/>
    <x v="136"/>
    <x v="3891"/>
    <x v="4924"/>
    <x v="1118"/>
    <x v="98"/>
    <x v="98"/>
    <x v="8"/>
    <x v="36"/>
    <x v="2"/>
    <x v="8"/>
    <x v="8"/>
  </r>
  <r>
    <x v="5147"/>
    <x v="0"/>
    <x v="7"/>
    <x v="0"/>
    <x v="0"/>
    <x v="0"/>
    <x v="4908"/>
    <x v="1110"/>
    <x v="98"/>
    <x v="98"/>
    <x v="8"/>
    <x v="36"/>
    <x v="2"/>
    <x v="7"/>
    <x v="7"/>
  </r>
  <r>
    <x v="5153"/>
    <x v="0"/>
    <x v="10"/>
    <x v="13"/>
    <x v="63"/>
    <x v="72"/>
    <x v="4913"/>
    <x v="1110"/>
    <x v="98"/>
    <x v="98"/>
    <x v="8"/>
    <x v="36"/>
    <x v="2"/>
    <x v="10"/>
    <x v="10"/>
  </r>
  <r>
    <x v="5213"/>
    <x v="0"/>
    <x v="0"/>
    <x v="9"/>
    <x v="11"/>
    <x v="35"/>
    <x v="4967"/>
    <x v="1119"/>
    <x v="98"/>
    <x v="98"/>
    <x v="8"/>
    <x v="36"/>
    <x v="2"/>
    <x v="0"/>
    <x v="0"/>
  </r>
  <r>
    <x v="5254"/>
    <x v="0"/>
    <x v="0"/>
    <x v="75"/>
    <x v="91"/>
    <x v="124"/>
    <x v="5004"/>
    <x v="1110"/>
    <x v="98"/>
    <x v="98"/>
    <x v="8"/>
    <x v="36"/>
    <x v="2"/>
    <x v="0"/>
    <x v="0"/>
  </r>
  <r>
    <x v="5166"/>
    <x v="0"/>
    <x v="10"/>
    <x v="24"/>
    <x v="24"/>
    <x v="25"/>
    <x v="4923"/>
    <x v="1112"/>
    <x v="98"/>
    <x v="98"/>
    <x v="8"/>
    <x v="36"/>
    <x v="2"/>
    <x v="10"/>
    <x v="10"/>
  </r>
  <r>
    <x v="5148"/>
    <x v="0"/>
    <x v="8"/>
    <x v="10"/>
    <x v="63"/>
    <x v="704"/>
    <x v="4909"/>
    <x v="1113"/>
    <x v="98"/>
    <x v="98"/>
    <x v="8"/>
    <x v="36"/>
    <x v="2"/>
    <x v="8"/>
    <x v="8"/>
  </r>
  <r>
    <x v="5169"/>
    <x v="0"/>
    <x v="10"/>
    <x v="6"/>
    <x v="6"/>
    <x v="6"/>
    <x v="4926"/>
    <x v="1111"/>
    <x v="98"/>
    <x v="98"/>
    <x v="8"/>
    <x v="36"/>
    <x v="2"/>
    <x v="10"/>
    <x v="10"/>
  </r>
  <r>
    <x v="5218"/>
    <x v="0"/>
    <x v="3"/>
    <x v="79"/>
    <x v="94"/>
    <x v="39"/>
    <x v="4972"/>
    <x v="1108"/>
    <x v="98"/>
    <x v="98"/>
    <x v="8"/>
    <x v="36"/>
    <x v="2"/>
    <x v="3"/>
    <x v="3"/>
  </r>
  <r>
    <x v="5225"/>
    <x v="1"/>
    <x v="2"/>
    <x v="63"/>
    <x v="56"/>
    <x v="107"/>
    <x v="4979"/>
    <x v="1113"/>
    <x v="98"/>
    <x v="98"/>
    <x v="8"/>
    <x v="36"/>
    <x v="2"/>
    <x v="2"/>
    <x v="2"/>
  </r>
  <r>
    <x v="5151"/>
    <x v="1"/>
    <x v="2"/>
    <x v="31"/>
    <x v="83"/>
    <x v="164"/>
    <x v="4911"/>
    <x v="1113"/>
    <x v="98"/>
    <x v="98"/>
    <x v="8"/>
    <x v="36"/>
    <x v="2"/>
    <x v="2"/>
    <x v="2"/>
  </r>
  <r>
    <x v="5218"/>
    <x v="0"/>
    <x v="7"/>
    <x v="75"/>
    <x v="17"/>
    <x v="120"/>
    <x v="4972"/>
    <x v="1108"/>
    <x v="98"/>
    <x v="98"/>
    <x v="8"/>
    <x v="36"/>
    <x v="2"/>
    <x v="7"/>
    <x v="7"/>
  </r>
  <r>
    <x v="5167"/>
    <x v="0"/>
    <x v="2"/>
    <x v="168"/>
    <x v="22"/>
    <x v="1896"/>
    <x v="4924"/>
    <x v="1118"/>
    <x v="98"/>
    <x v="98"/>
    <x v="8"/>
    <x v="36"/>
    <x v="2"/>
    <x v="2"/>
    <x v="2"/>
  </r>
  <r>
    <x v="5168"/>
    <x v="0"/>
    <x v="7"/>
    <x v="17"/>
    <x v="11"/>
    <x v="18"/>
    <x v="4925"/>
    <x v="1121"/>
    <x v="98"/>
    <x v="98"/>
    <x v="8"/>
    <x v="36"/>
    <x v="2"/>
    <x v="7"/>
    <x v="7"/>
  </r>
  <r>
    <x v="5230"/>
    <x v="0"/>
    <x v="8"/>
    <x v="58"/>
    <x v="103"/>
    <x v="2239"/>
    <x v="4984"/>
    <x v="1114"/>
    <x v="98"/>
    <x v="98"/>
    <x v="8"/>
    <x v="36"/>
    <x v="2"/>
    <x v="8"/>
    <x v="8"/>
  </r>
  <r>
    <x v="5234"/>
    <x v="0"/>
    <x v="8"/>
    <x v="27"/>
    <x v="42"/>
    <x v="992"/>
    <x v="4988"/>
    <x v="1118"/>
    <x v="98"/>
    <x v="98"/>
    <x v="8"/>
    <x v="36"/>
    <x v="2"/>
    <x v="8"/>
    <x v="8"/>
  </r>
  <r>
    <x v="5152"/>
    <x v="0"/>
    <x v="3"/>
    <x v="35"/>
    <x v="44"/>
    <x v="287"/>
    <x v="4912"/>
    <x v="1113"/>
    <x v="98"/>
    <x v="98"/>
    <x v="8"/>
    <x v="36"/>
    <x v="2"/>
    <x v="3"/>
    <x v="3"/>
  </r>
  <r>
    <x v="5213"/>
    <x v="0"/>
    <x v="1"/>
    <x v="104"/>
    <x v="68"/>
    <x v="222"/>
    <x v="4967"/>
    <x v="1119"/>
    <x v="98"/>
    <x v="98"/>
    <x v="8"/>
    <x v="36"/>
    <x v="2"/>
    <x v="1"/>
    <x v="1"/>
  </r>
  <r>
    <x v="5150"/>
    <x v="0"/>
    <x v="6"/>
    <x v="75"/>
    <x v="17"/>
    <x v="120"/>
    <x v="4910"/>
    <x v="1110"/>
    <x v="98"/>
    <x v="98"/>
    <x v="8"/>
    <x v="36"/>
    <x v="2"/>
    <x v="6"/>
    <x v="6"/>
  </r>
  <r>
    <x v="5219"/>
    <x v="0"/>
    <x v="2"/>
    <x v="50"/>
    <x v="24"/>
    <x v="117"/>
    <x v="4973"/>
    <x v="1112"/>
    <x v="98"/>
    <x v="98"/>
    <x v="8"/>
    <x v="36"/>
    <x v="2"/>
    <x v="2"/>
    <x v="2"/>
  </r>
  <r>
    <x v="5142"/>
    <x v="0"/>
    <x v="0"/>
    <x v="10"/>
    <x v="94"/>
    <x v="34"/>
    <x v="4903"/>
    <x v="1109"/>
    <x v="98"/>
    <x v="98"/>
    <x v="8"/>
    <x v="36"/>
    <x v="2"/>
    <x v="0"/>
    <x v="0"/>
  </r>
  <r>
    <x v="5253"/>
    <x v="1"/>
    <x v="2"/>
    <x v="57"/>
    <x v="10"/>
    <x v="19"/>
    <x v="1380"/>
    <x v="1127"/>
    <x v="98"/>
    <x v="98"/>
    <x v="8"/>
    <x v="36"/>
    <x v="2"/>
    <x v="2"/>
    <x v="2"/>
  </r>
  <r>
    <x v="5212"/>
    <x v="0"/>
    <x v="5"/>
    <x v="17"/>
    <x v="5"/>
    <x v="202"/>
    <x v="4966"/>
    <x v="1113"/>
    <x v="98"/>
    <x v="98"/>
    <x v="8"/>
    <x v="36"/>
    <x v="2"/>
    <x v="5"/>
    <x v="5"/>
  </r>
  <r>
    <x v="5148"/>
    <x v="0"/>
    <x v="1"/>
    <x v="79"/>
    <x v="11"/>
    <x v="1982"/>
    <x v="4909"/>
    <x v="1113"/>
    <x v="98"/>
    <x v="98"/>
    <x v="8"/>
    <x v="36"/>
    <x v="2"/>
    <x v="1"/>
    <x v="1"/>
  </r>
  <r>
    <x v="5149"/>
    <x v="0"/>
    <x v="11"/>
    <x v="125"/>
    <x v="71"/>
    <x v="1138"/>
    <x v="1060"/>
    <x v="1114"/>
    <x v="98"/>
    <x v="98"/>
    <x v="8"/>
    <x v="36"/>
    <x v="2"/>
    <x v="11"/>
    <x v="11"/>
  </r>
  <r>
    <x v="5239"/>
    <x v="0"/>
    <x v="11"/>
    <x v="79"/>
    <x v="94"/>
    <x v="39"/>
    <x v="4992"/>
    <x v="1109"/>
    <x v="98"/>
    <x v="98"/>
    <x v="8"/>
    <x v="36"/>
    <x v="2"/>
    <x v="11"/>
    <x v="11"/>
  </r>
  <r>
    <x v="5233"/>
    <x v="0"/>
    <x v="10"/>
    <x v="15"/>
    <x v="60"/>
    <x v="802"/>
    <x v="4987"/>
    <x v="1116"/>
    <x v="98"/>
    <x v="98"/>
    <x v="8"/>
    <x v="36"/>
    <x v="2"/>
    <x v="10"/>
    <x v="10"/>
  </r>
  <r>
    <x v="5232"/>
    <x v="0"/>
    <x v="4"/>
    <x v="13"/>
    <x v="62"/>
    <x v="162"/>
    <x v="4986"/>
    <x v="1119"/>
    <x v="98"/>
    <x v="98"/>
    <x v="8"/>
    <x v="36"/>
    <x v="2"/>
    <x v="4"/>
    <x v="4"/>
  </r>
  <r>
    <x v="5243"/>
    <x v="1"/>
    <x v="2"/>
    <x v="76"/>
    <x v="145"/>
    <x v="3581"/>
    <x v="4996"/>
    <x v="1112"/>
    <x v="98"/>
    <x v="98"/>
    <x v="8"/>
    <x v="36"/>
    <x v="2"/>
    <x v="2"/>
    <x v="2"/>
  </r>
  <r>
    <x v="5238"/>
    <x v="0"/>
    <x v="4"/>
    <x v="75"/>
    <x v="17"/>
    <x v="120"/>
    <x v="4991"/>
    <x v="1110"/>
    <x v="98"/>
    <x v="98"/>
    <x v="8"/>
    <x v="36"/>
    <x v="2"/>
    <x v="4"/>
    <x v="4"/>
  </r>
  <r>
    <x v="5243"/>
    <x v="0"/>
    <x v="9"/>
    <x v="106"/>
    <x v="69"/>
    <x v="1003"/>
    <x v="4996"/>
    <x v="1112"/>
    <x v="98"/>
    <x v="98"/>
    <x v="8"/>
    <x v="36"/>
    <x v="2"/>
    <x v="9"/>
    <x v="9"/>
  </r>
  <r>
    <x v="5237"/>
    <x v="0"/>
    <x v="9"/>
    <x v="92"/>
    <x v="63"/>
    <x v="57"/>
    <x v="4259"/>
    <x v="1122"/>
    <x v="98"/>
    <x v="98"/>
    <x v="8"/>
    <x v="36"/>
    <x v="2"/>
    <x v="9"/>
    <x v="9"/>
  </r>
  <r>
    <x v="5233"/>
    <x v="0"/>
    <x v="5"/>
    <x v="0"/>
    <x v="94"/>
    <x v="145"/>
    <x v="4987"/>
    <x v="1116"/>
    <x v="98"/>
    <x v="98"/>
    <x v="8"/>
    <x v="36"/>
    <x v="2"/>
    <x v="5"/>
    <x v="5"/>
  </r>
  <r>
    <x v="5246"/>
    <x v="0"/>
    <x v="1"/>
    <x v="79"/>
    <x v="13"/>
    <x v="37"/>
    <x v="3822"/>
    <x v="1114"/>
    <x v="98"/>
    <x v="98"/>
    <x v="8"/>
    <x v="36"/>
    <x v="2"/>
    <x v="1"/>
    <x v="1"/>
  </r>
  <r>
    <x v="5240"/>
    <x v="0"/>
    <x v="10"/>
    <x v="1"/>
    <x v="61"/>
    <x v="7"/>
    <x v="4993"/>
    <x v="1109"/>
    <x v="98"/>
    <x v="98"/>
    <x v="8"/>
    <x v="36"/>
    <x v="2"/>
    <x v="10"/>
    <x v="10"/>
  </r>
  <r>
    <x v="5238"/>
    <x v="0"/>
    <x v="7"/>
    <x v="75"/>
    <x v="91"/>
    <x v="124"/>
    <x v="4991"/>
    <x v="1110"/>
    <x v="98"/>
    <x v="98"/>
    <x v="8"/>
    <x v="36"/>
    <x v="2"/>
    <x v="7"/>
    <x v="7"/>
  </r>
  <r>
    <x v="5242"/>
    <x v="0"/>
    <x v="5"/>
    <x v="6"/>
    <x v="6"/>
    <x v="6"/>
    <x v="4995"/>
    <x v="1111"/>
    <x v="98"/>
    <x v="98"/>
    <x v="8"/>
    <x v="36"/>
    <x v="2"/>
    <x v="5"/>
    <x v="5"/>
  </r>
  <r>
    <x v="5151"/>
    <x v="0"/>
    <x v="2"/>
    <x v="53"/>
    <x v="83"/>
    <x v="727"/>
    <x v="4911"/>
    <x v="1113"/>
    <x v="98"/>
    <x v="98"/>
    <x v="8"/>
    <x v="36"/>
    <x v="2"/>
    <x v="2"/>
    <x v="2"/>
  </r>
  <r>
    <x v="5147"/>
    <x v="0"/>
    <x v="3"/>
    <x v="8"/>
    <x v="14"/>
    <x v="511"/>
    <x v="4908"/>
    <x v="1110"/>
    <x v="98"/>
    <x v="98"/>
    <x v="8"/>
    <x v="36"/>
    <x v="2"/>
    <x v="3"/>
    <x v="3"/>
  </r>
  <r>
    <x v="5220"/>
    <x v="0"/>
    <x v="0"/>
    <x v="1"/>
    <x v="56"/>
    <x v="9"/>
    <x v="4974"/>
    <x v="1123"/>
    <x v="98"/>
    <x v="98"/>
    <x v="8"/>
    <x v="36"/>
    <x v="2"/>
    <x v="0"/>
    <x v="0"/>
  </r>
  <r>
    <x v="5141"/>
    <x v="0"/>
    <x v="6"/>
    <x v="1"/>
    <x v="81"/>
    <x v="171"/>
    <x v="4902"/>
    <x v="1108"/>
    <x v="98"/>
    <x v="98"/>
    <x v="8"/>
    <x v="36"/>
    <x v="2"/>
    <x v="6"/>
    <x v="6"/>
  </r>
  <r>
    <x v="5142"/>
    <x v="1"/>
    <x v="2"/>
    <x v="55"/>
    <x v="113"/>
    <x v="1358"/>
    <x v="4903"/>
    <x v="1109"/>
    <x v="98"/>
    <x v="98"/>
    <x v="8"/>
    <x v="36"/>
    <x v="2"/>
    <x v="2"/>
    <x v="2"/>
  </r>
  <r>
    <x v="5222"/>
    <x v="0"/>
    <x v="6"/>
    <x v="0"/>
    <x v="98"/>
    <x v="11"/>
    <x v="4976"/>
    <x v="1113"/>
    <x v="98"/>
    <x v="98"/>
    <x v="8"/>
    <x v="36"/>
    <x v="2"/>
    <x v="6"/>
    <x v="6"/>
  </r>
  <r>
    <x v="5224"/>
    <x v="1"/>
    <x v="2"/>
    <x v="103"/>
    <x v="112"/>
    <x v="1565"/>
    <x v="4978"/>
    <x v="1125"/>
    <x v="98"/>
    <x v="98"/>
    <x v="8"/>
    <x v="36"/>
    <x v="2"/>
    <x v="2"/>
    <x v="2"/>
  </r>
  <r>
    <x v="5224"/>
    <x v="0"/>
    <x v="7"/>
    <x v="63"/>
    <x v="59"/>
    <x v="3302"/>
    <x v="4978"/>
    <x v="1125"/>
    <x v="98"/>
    <x v="98"/>
    <x v="8"/>
    <x v="36"/>
    <x v="2"/>
    <x v="7"/>
    <x v="7"/>
  </r>
  <r>
    <x v="5150"/>
    <x v="0"/>
    <x v="5"/>
    <x v="75"/>
    <x v="17"/>
    <x v="120"/>
    <x v="4910"/>
    <x v="1110"/>
    <x v="98"/>
    <x v="98"/>
    <x v="8"/>
    <x v="36"/>
    <x v="2"/>
    <x v="5"/>
    <x v="5"/>
  </r>
  <r>
    <x v="5223"/>
    <x v="0"/>
    <x v="7"/>
    <x v="54"/>
    <x v="24"/>
    <x v="258"/>
    <x v="4977"/>
    <x v="1114"/>
    <x v="98"/>
    <x v="98"/>
    <x v="8"/>
    <x v="36"/>
    <x v="2"/>
    <x v="7"/>
    <x v="7"/>
  </r>
  <r>
    <x v="5144"/>
    <x v="0"/>
    <x v="3"/>
    <x v="13"/>
    <x v="65"/>
    <x v="154"/>
    <x v="4905"/>
    <x v="1111"/>
    <x v="98"/>
    <x v="98"/>
    <x v="8"/>
    <x v="36"/>
    <x v="2"/>
    <x v="3"/>
    <x v="3"/>
  </r>
  <r>
    <x v="5224"/>
    <x v="0"/>
    <x v="9"/>
    <x v="32"/>
    <x v="139"/>
    <x v="3919"/>
    <x v="4978"/>
    <x v="1125"/>
    <x v="98"/>
    <x v="98"/>
    <x v="8"/>
    <x v="36"/>
    <x v="2"/>
    <x v="9"/>
    <x v="9"/>
  </r>
  <r>
    <x v="5254"/>
    <x v="0"/>
    <x v="1"/>
    <x v="75"/>
    <x v="91"/>
    <x v="124"/>
    <x v="5004"/>
    <x v="1110"/>
    <x v="98"/>
    <x v="98"/>
    <x v="8"/>
    <x v="36"/>
    <x v="2"/>
    <x v="1"/>
    <x v="1"/>
  </r>
  <r>
    <x v="5145"/>
    <x v="0"/>
    <x v="9"/>
    <x v="4"/>
    <x v="49"/>
    <x v="3252"/>
    <x v="4906"/>
    <x v="1112"/>
    <x v="98"/>
    <x v="98"/>
    <x v="8"/>
    <x v="36"/>
    <x v="2"/>
    <x v="9"/>
    <x v="9"/>
  </r>
  <r>
    <x v="5254"/>
    <x v="0"/>
    <x v="5"/>
    <x v="75"/>
    <x v="91"/>
    <x v="124"/>
    <x v="5004"/>
    <x v="1110"/>
    <x v="98"/>
    <x v="98"/>
    <x v="8"/>
    <x v="36"/>
    <x v="2"/>
    <x v="5"/>
    <x v="5"/>
  </r>
  <r>
    <x v="5213"/>
    <x v="0"/>
    <x v="10"/>
    <x v="26"/>
    <x v="24"/>
    <x v="324"/>
    <x v="4967"/>
    <x v="1119"/>
    <x v="98"/>
    <x v="98"/>
    <x v="8"/>
    <x v="36"/>
    <x v="2"/>
    <x v="10"/>
    <x v="10"/>
  </r>
  <r>
    <x v="5230"/>
    <x v="0"/>
    <x v="4"/>
    <x v="90"/>
    <x v="20"/>
    <x v="873"/>
    <x v="4984"/>
    <x v="1114"/>
    <x v="98"/>
    <x v="98"/>
    <x v="8"/>
    <x v="36"/>
    <x v="2"/>
    <x v="4"/>
    <x v="4"/>
  </r>
  <r>
    <x v="5239"/>
    <x v="0"/>
    <x v="5"/>
    <x v="75"/>
    <x v="91"/>
    <x v="124"/>
    <x v="4992"/>
    <x v="1109"/>
    <x v="98"/>
    <x v="98"/>
    <x v="8"/>
    <x v="36"/>
    <x v="2"/>
    <x v="5"/>
    <x v="5"/>
  </r>
  <r>
    <x v="5229"/>
    <x v="0"/>
    <x v="10"/>
    <x v="37"/>
    <x v="59"/>
    <x v="13"/>
    <x v="4983"/>
    <x v="1126"/>
    <x v="98"/>
    <x v="98"/>
    <x v="8"/>
    <x v="36"/>
    <x v="2"/>
    <x v="10"/>
    <x v="10"/>
  </r>
  <r>
    <x v="5240"/>
    <x v="0"/>
    <x v="7"/>
    <x v="17"/>
    <x v="16"/>
    <x v="249"/>
    <x v="4993"/>
    <x v="1109"/>
    <x v="98"/>
    <x v="98"/>
    <x v="8"/>
    <x v="36"/>
    <x v="2"/>
    <x v="7"/>
    <x v="7"/>
  </r>
  <r>
    <x v="5233"/>
    <x v="0"/>
    <x v="1"/>
    <x v="52"/>
    <x v="172"/>
    <x v="979"/>
    <x v="4987"/>
    <x v="1116"/>
    <x v="98"/>
    <x v="98"/>
    <x v="8"/>
    <x v="36"/>
    <x v="2"/>
    <x v="1"/>
    <x v="1"/>
  </r>
  <r>
    <x v="5250"/>
    <x v="0"/>
    <x v="1"/>
    <x v="56"/>
    <x v="42"/>
    <x v="334"/>
    <x v="5001"/>
    <x v="1119"/>
    <x v="98"/>
    <x v="98"/>
    <x v="8"/>
    <x v="36"/>
    <x v="2"/>
    <x v="1"/>
    <x v="1"/>
  </r>
  <r>
    <x v="5233"/>
    <x v="0"/>
    <x v="3"/>
    <x v="35"/>
    <x v="39"/>
    <x v="245"/>
    <x v="4987"/>
    <x v="1116"/>
    <x v="98"/>
    <x v="98"/>
    <x v="8"/>
    <x v="36"/>
    <x v="2"/>
    <x v="3"/>
    <x v="3"/>
  </r>
  <r>
    <x v="5245"/>
    <x v="1"/>
    <x v="2"/>
    <x v="21"/>
    <x v="43"/>
    <x v="957"/>
    <x v="3024"/>
    <x v="1116"/>
    <x v="98"/>
    <x v="98"/>
    <x v="8"/>
    <x v="36"/>
    <x v="2"/>
    <x v="2"/>
    <x v="2"/>
  </r>
  <r>
    <x v="5228"/>
    <x v="0"/>
    <x v="0"/>
    <x v="10"/>
    <x v="63"/>
    <x v="704"/>
    <x v="4982"/>
    <x v="1110"/>
    <x v="98"/>
    <x v="98"/>
    <x v="8"/>
    <x v="36"/>
    <x v="2"/>
    <x v="0"/>
    <x v="0"/>
  </r>
  <r>
    <x v="5227"/>
    <x v="0"/>
    <x v="0"/>
    <x v="93"/>
    <x v="9"/>
    <x v="63"/>
    <x v="4981"/>
    <x v="1118"/>
    <x v="98"/>
    <x v="98"/>
    <x v="8"/>
    <x v="36"/>
    <x v="2"/>
    <x v="0"/>
    <x v="0"/>
  </r>
  <r>
    <x v="5230"/>
    <x v="0"/>
    <x v="2"/>
    <x v="44"/>
    <x v="116"/>
    <x v="14"/>
    <x v="4984"/>
    <x v="1114"/>
    <x v="98"/>
    <x v="98"/>
    <x v="8"/>
    <x v="36"/>
    <x v="2"/>
    <x v="2"/>
    <x v="2"/>
  </r>
  <r>
    <x v="5236"/>
    <x v="0"/>
    <x v="4"/>
    <x v="19"/>
    <x v="119"/>
    <x v="389"/>
    <x v="4990"/>
    <x v="1121"/>
    <x v="98"/>
    <x v="98"/>
    <x v="8"/>
    <x v="36"/>
    <x v="2"/>
    <x v="4"/>
    <x v="4"/>
  </r>
  <r>
    <x v="5235"/>
    <x v="0"/>
    <x v="4"/>
    <x v="56"/>
    <x v="66"/>
    <x v="714"/>
    <x v="4989"/>
    <x v="1111"/>
    <x v="98"/>
    <x v="98"/>
    <x v="8"/>
    <x v="36"/>
    <x v="2"/>
    <x v="4"/>
    <x v="4"/>
  </r>
  <r>
    <x v="5229"/>
    <x v="0"/>
    <x v="11"/>
    <x v="59"/>
    <x v="90"/>
    <x v="567"/>
    <x v="4983"/>
    <x v="1126"/>
    <x v="98"/>
    <x v="98"/>
    <x v="8"/>
    <x v="36"/>
    <x v="2"/>
    <x v="11"/>
    <x v="11"/>
  </r>
  <r>
    <x v="5243"/>
    <x v="0"/>
    <x v="11"/>
    <x v="52"/>
    <x v="96"/>
    <x v="323"/>
    <x v="4996"/>
    <x v="1112"/>
    <x v="98"/>
    <x v="98"/>
    <x v="8"/>
    <x v="36"/>
    <x v="2"/>
    <x v="11"/>
    <x v="11"/>
  </r>
  <r>
    <x v="5238"/>
    <x v="0"/>
    <x v="2"/>
    <x v="16"/>
    <x v="12"/>
    <x v="102"/>
    <x v="4991"/>
    <x v="1110"/>
    <x v="98"/>
    <x v="98"/>
    <x v="8"/>
    <x v="36"/>
    <x v="2"/>
    <x v="2"/>
    <x v="2"/>
  </r>
  <r>
    <x v="5241"/>
    <x v="0"/>
    <x v="7"/>
    <x v="40"/>
    <x v="51"/>
    <x v="355"/>
    <x v="4994"/>
    <x v="1126"/>
    <x v="98"/>
    <x v="98"/>
    <x v="8"/>
    <x v="36"/>
    <x v="2"/>
    <x v="7"/>
    <x v="7"/>
  </r>
  <r>
    <x v="5240"/>
    <x v="0"/>
    <x v="3"/>
    <x v="54"/>
    <x v="48"/>
    <x v="249"/>
    <x v="4993"/>
    <x v="1109"/>
    <x v="98"/>
    <x v="98"/>
    <x v="8"/>
    <x v="36"/>
    <x v="2"/>
    <x v="3"/>
    <x v="3"/>
  </r>
  <r>
    <x v="5227"/>
    <x v="0"/>
    <x v="10"/>
    <x v="9"/>
    <x v="8"/>
    <x v="8"/>
    <x v="4981"/>
    <x v="1118"/>
    <x v="98"/>
    <x v="98"/>
    <x v="8"/>
    <x v="36"/>
    <x v="2"/>
    <x v="10"/>
    <x v="10"/>
  </r>
  <r>
    <x v="5238"/>
    <x v="0"/>
    <x v="3"/>
    <x v="75"/>
    <x v="17"/>
    <x v="120"/>
    <x v="4991"/>
    <x v="1110"/>
    <x v="98"/>
    <x v="98"/>
    <x v="8"/>
    <x v="36"/>
    <x v="2"/>
    <x v="3"/>
    <x v="3"/>
  </r>
  <r>
    <x v="5239"/>
    <x v="0"/>
    <x v="6"/>
    <x v="79"/>
    <x v="9"/>
    <x v="6"/>
    <x v="4992"/>
    <x v="1109"/>
    <x v="98"/>
    <x v="98"/>
    <x v="8"/>
    <x v="36"/>
    <x v="2"/>
    <x v="6"/>
    <x v="6"/>
  </r>
  <r>
    <x v="5235"/>
    <x v="0"/>
    <x v="11"/>
    <x v="52"/>
    <x v="97"/>
    <x v="138"/>
    <x v="4989"/>
    <x v="1111"/>
    <x v="98"/>
    <x v="98"/>
    <x v="8"/>
    <x v="36"/>
    <x v="2"/>
    <x v="11"/>
    <x v="11"/>
  </r>
  <r>
    <x v="5236"/>
    <x v="0"/>
    <x v="11"/>
    <x v="60"/>
    <x v="68"/>
    <x v="3920"/>
    <x v="4990"/>
    <x v="1121"/>
    <x v="98"/>
    <x v="98"/>
    <x v="8"/>
    <x v="36"/>
    <x v="2"/>
    <x v="11"/>
    <x v="11"/>
  </r>
  <r>
    <x v="5234"/>
    <x v="0"/>
    <x v="6"/>
    <x v="3"/>
    <x v="30"/>
    <x v="379"/>
    <x v="4988"/>
    <x v="1118"/>
    <x v="98"/>
    <x v="98"/>
    <x v="8"/>
    <x v="36"/>
    <x v="2"/>
    <x v="6"/>
    <x v="6"/>
  </r>
  <r>
    <x v="5230"/>
    <x v="0"/>
    <x v="9"/>
    <x v="61"/>
    <x v="33"/>
    <x v="3921"/>
    <x v="4984"/>
    <x v="1114"/>
    <x v="98"/>
    <x v="98"/>
    <x v="8"/>
    <x v="36"/>
    <x v="2"/>
    <x v="9"/>
    <x v="9"/>
  </r>
  <r>
    <x v="5244"/>
    <x v="0"/>
    <x v="6"/>
    <x v="5"/>
    <x v="16"/>
    <x v="17"/>
    <x v="4997"/>
    <x v="1117"/>
    <x v="98"/>
    <x v="98"/>
    <x v="8"/>
    <x v="36"/>
    <x v="2"/>
    <x v="6"/>
    <x v="6"/>
  </r>
  <r>
    <x v="5145"/>
    <x v="0"/>
    <x v="2"/>
    <x v="27"/>
    <x v="44"/>
    <x v="240"/>
    <x v="4906"/>
    <x v="1112"/>
    <x v="98"/>
    <x v="98"/>
    <x v="8"/>
    <x v="36"/>
    <x v="2"/>
    <x v="2"/>
    <x v="2"/>
  </r>
  <r>
    <x v="5152"/>
    <x v="0"/>
    <x v="9"/>
    <x v="33"/>
    <x v="42"/>
    <x v="209"/>
    <x v="4912"/>
    <x v="1113"/>
    <x v="98"/>
    <x v="98"/>
    <x v="8"/>
    <x v="36"/>
    <x v="2"/>
    <x v="9"/>
    <x v="9"/>
  </r>
  <r>
    <x v="5144"/>
    <x v="0"/>
    <x v="11"/>
    <x v="7"/>
    <x v="62"/>
    <x v="69"/>
    <x v="4905"/>
    <x v="1111"/>
    <x v="98"/>
    <x v="98"/>
    <x v="8"/>
    <x v="36"/>
    <x v="2"/>
    <x v="11"/>
    <x v="11"/>
  </r>
  <r>
    <x v="5145"/>
    <x v="0"/>
    <x v="10"/>
    <x v="30"/>
    <x v="5"/>
    <x v="232"/>
    <x v="4906"/>
    <x v="1112"/>
    <x v="98"/>
    <x v="98"/>
    <x v="8"/>
    <x v="36"/>
    <x v="2"/>
    <x v="10"/>
    <x v="10"/>
  </r>
  <r>
    <x v="5222"/>
    <x v="0"/>
    <x v="5"/>
    <x v="75"/>
    <x v="91"/>
    <x v="124"/>
    <x v="4976"/>
    <x v="1113"/>
    <x v="98"/>
    <x v="98"/>
    <x v="8"/>
    <x v="36"/>
    <x v="2"/>
    <x v="5"/>
    <x v="5"/>
  </r>
  <r>
    <x v="5225"/>
    <x v="0"/>
    <x v="9"/>
    <x v="57"/>
    <x v="34"/>
    <x v="13"/>
    <x v="4979"/>
    <x v="1113"/>
    <x v="98"/>
    <x v="98"/>
    <x v="8"/>
    <x v="36"/>
    <x v="2"/>
    <x v="9"/>
    <x v="9"/>
  </r>
  <r>
    <x v="5220"/>
    <x v="0"/>
    <x v="6"/>
    <x v="105"/>
    <x v="120"/>
    <x v="586"/>
    <x v="4974"/>
    <x v="1123"/>
    <x v="98"/>
    <x v="98"/>
    <x v="8"/>
    <x v="36"/>
    <x v="2"/>
    <x v="6"/>
    <x v="6"/>
  </r>
  <r>
    <x v="5224"/>
    <x v="0"/>
    <x v="2"/>
    <x v="81"/>
    <x v="112"/>
    <x v="193"/>
    <x v="4978"/>
    <x v="1125"/>
    <x v="98"/>
    <x v="98"/>
    <x v="8"/>
    <x v="36"/>
    <x v="2"/>
    <x v="2"/>
    <x v="2"/>
  </r>
  <r>
    <x v="5166"/>
    <x v="0"/>
    <x v="7"/>
    <x v="5"/>
    <x v="10"/>
    <x v="637"/>
    <x v="4923"/>
    <x v="1112"/>
    <x v="98"/>
    <x v="98"/>
    <x v="8"/>
    <x v="36"/>
    <x v="2"/>
    <x v="7"/>
    <x v="7"/>
  </r>
  <r>
    <x v="5254"/>
    <x v="0"/>
    <x v="10"/>
    <x v="75"/>
    <x v="91"/>
    <x v="124"/>
    <x v="5004"/>
    <x v="1110"/>
    <x v="98"/>
    <x v="98"/>
    <x v="8"/>
    <x v="36"/>
    <x v="2"/>
    <x v="10"/>
    <x v="10"/>
  </r>
  <r>
    <x v="5146"/>
    <x v="0"/>
    <x v="2"/>
    <x v="0"/>
    <x v="0"/>
    <x v="0"/>
    <x v="4907"/>
    <x v="1108"/>
    <x v="98"/>
    <x v="98"/>
    <x v="8"/>
    <x v="36"/>
    <x v="2"/>
    <x v="2"/>
    <x v="2"/>
  </r>
  <r>
    <x v="5166"/>
    <x v="0"/>
    <x v="1"/>
    <x v="112"/>
    <x v="90"/>
    <x v="858"/>
    <x v="4923"/>
    <x v="1112"/>
    <x v="98"/>
    <x v="98"/>
    <x v="8"/>
    <x v="36"/>
    <x v="2"/>
    <x v="1"/>
    <x v="1"/>
  </r>
  <r>
    <x v="5167"/>
    <x v="0"/>
    <x v="10"/>
    <x v="54"/>
    <x v="35"/>
    <x v="787"/>
    <x v="4924"/>
    <x v="1118"/>
    <x v="98"/>
    <x v="98"/>
    <x v="8"/>
    <x v="36"/>
    <x v="2"/>
    <x v="10"/>
    <x v="10"/>
  </r>
  <r>
    <x v="5142"/>
    <x v="0"/>
    <x v="4"/>
    <x v="51"/>
    <x v="81"/>
    <x v="31"/>
    <x v="4903"/>
    <x v="1109"/>
    <x v="98"/>
    <x v="98"/>
    <x v="8"/>
    <x v="36"/>
    <x v="2"/>
    <x v="4"/>
    <x v="4"/>
  </r>
  <r>
    <x v="5152"/>
    <x v="0"/>
    <x v="4"/>
    <x v="24"/>
    <x v="34"/>
    <x v="78"/>
    <x v="4912"/>
    <x v="1113"/>
    <x v="98"/>
    <x v="98"/>
    <x v="8"/>
    <x v="36"/>
    <x v="2"/>
    <x v="4"/>
    <x v="4"/>
  </r>
  <r>
    <x v="5148"/>
    <x v="0"/>
    <x v="4"/>
    <x v="20"/>
    <x v="98"/>
    <x v="145"/>
    <x v="4909"/>
    <x v="1113"/>
    <x v="98"/>
    <x v="98"/>
    <x v="8"/>
    <x v="36"/>
    <x v="2"/>
    <x v="4"/>
    <x v="4"/>
  </r>
  <r>
    <x v="5224"/>
    <x v="0"/>
    <x v="11"/>
    <x v="113"/>
    <x v="25"/>
    <x v="73"/>
    <x v="4978"/>
    <x v="1125"/>
    <x v="98"/>
    <x v="98"/>
    <x v="8"/>
    <x v="36"/>
    <x v="2"/>
    <x v="11"/>
    <x v="11"/>
  </r>
  <r>
    <x v="5225"/>
    <x v="0"/>
    <x v="3"/>
    <x v="23"/>
    <x v="30"/>
    <x v="680"/>
    <x v="4979"/>
    <x v="1113"/>
    <x v="98"/>
    <x v="98"/>
    <x v="8"/>
    <x v="36"/>
    <x v="2"/>
    <x v="3"/>
    <x v="3"/>
  </r>
  <r>
    <x v="5141"/>
    <x v="0"/>
    <x v="10"/>
    <x v="63"/>
    <x v="24"/>
    <x v="1187"/>
    <x v="4902"/>
    <x v="1108"/>
    <x v="98"/>
    <x v="98"/>
    <x v="8"/>
    <x v="36"/>
    <x v="2"/>
    <x v="10"/>
    <x v="10"/>
  </r>
  <r>
    <x v="5147"/>
    <x v="0"/>
    <x v="1"/>
    <x v="63"/>
    <x v="3"/>
    <x v="239"/>
    <x v="4908"/>
    <x v="1110"/>
    <x v="98"/>
    <x v="98"/>
    <x v="8"/>
    <x v="36"/>
    <x v="2"/>
    <x v="1"/>
    <x v="1"/>
  </r>
  <r>
    <x v="5142"/>
    <x v="0"/>
    <x v="1"/>
    <x v="52"/>
    <x v="99"/>
    <x v="426"/>
    <x v="4903"/>
    <x v="1109"/>
    <x v="98"/>
    <x v="98"/>
    <x v="8"/>
    <x v="36"/>
    <x v="2"/>
    <x v="1"/>
    <x v="1"/>
  </r>
  <r>
    <x v="5151"/>
    <x v="0"/>
    <x v="9"/>
    <x v="50"/>
    <x v="31"/>
    <x v="73"/>
    <x v="4911"/>
    <x v="1113"/>
    <x v="98"/>
    <x v="98"/>
    <x v="8"/>
    <x v="36"/>
    <x v="2"/>
    <x v="9"/>
    <x v="9"/>
  </r>
  <r>
    <x v="5150"/>
    <x v="0"/>
    <x v="3"/>
    <x v="75"/>
    <x v="17"/>
    <x v="120"/>
    <x v="4910"/>
    <x v="1110"/>
    <x v="98"/>
    <x v="98"/>
    <x v="8"/>
    <x v="36"/>
    <x v="2"/>
    <x v="3"/>
    <x v="3"/>
  </r>
  <r>
    <x v="5212"/>
    <x v="0"/>
    <x v="1"/>
    <x v="128"/>
    <x v="269"/>
    <x v="3922"/>
    <x v="4966"/>
    <x v="1113"/>
    <x v="98"/>
    <x v="98"/>
    <x v="8"/>
    <x v="36"/>
    <x v="2"/>
    <x v="1"/>
    <x v="1"/>
  </r>
  <r>
    <x v="5225"/>
    <x v="0"/>
    <x v="1"/>
    <x v="26"/>
    <x v="24"/>
    <x v="324"/>
    <x v="4979"/>
    <x v="1113"/>
    <x v="98"/>
    <x v="98"/>
    <x v="8"/>
    <x v="36"/>
    <x v="2"/>
    <x v="1"/>
    <x v="1"/>
  </r>
  <r>
    <x v="5219"/>
    <x v="0"/>
    <x v="3"/>
    <x v="57"/>
    <x v="24"/>
    <x v="965"/>
    <x v="4973"/>
    <x v="1112"/>
    <x v="98"/>
    <x v="98"/>
    <x v="8"/>
    <x v="36"/>
    <x v="2"/>
    <x v="3"/>
    <x v="3"/>
  </r>
  <r>
    <x v="5168"/>
    <x v="0"/>
    <x v="10"/>
    <x v="3"/>
    <x v="36"/>
    <x v="153"/>
    <x v="4925"/>
    <x v="1121"/>
    <x v="98"/>
    <x v="98"/>
    <x v="8"/>
    <x v="36"/>
    <x v="2"/>
    <x v="10"/>
    <x v="10"/>
  </r>
  <r>
    <x v="5141"/>
    <x v="0"/>
    <x v="11"/>
    <x v="31"/>
    <x v="21"/>
    <x v="903"/>
    <x v="4902"/>
    <x v="1108"/>
    <x v="98"/>
    <x v="98"/>
    <x v="8"/>
    <x v="36"/>
    <x v="2"/>
    <x v="11"/>
    <x v="11"/>
  </r>
  <r>
    <x v="5218"/>
    <x v="0"/>
    <x v="1"/>
    <x v="13"/>
    <x v="65"/>
    <x v="154"/>
    <x v="4972"/>
    <x v="1108"/>
    <x v="98"/>
    <x v="98"/>
    <x v="8"/>
    <x v="36"/>
    <x v="2"/>
    <x v="1"/>
    <x v="1"/>
  </r>
  <r>
    <x v="5217"/>
    <x v="0"/>
    <x v="9"/>
    <x v="67"/>
    <x v="181"/>
    <x v="2811"/>
    <x v="4971"/>
    <x v="1124"/>
    <x v="98"/>
    <x v="98"/>
    <x v="8"/>
    <x v="36"/>
    <x v="2"/>
    <x v="9"/>
    <x v="9"/>
  </r>
  <r>
    <x v="5212"/>
    <x v="0"/>
    <x v="9"/>
    <x v="67"/>
    <x v="264"/>
    <x v="1832"/>
    <x v="4966"/>
    <x v="1113"/>
    <x v="98"/>
    <x v="98"/>
    <x v="8"/>
    <x v="36"/>
    <x v="2"/>
    <x v="9"/>
    <x v="9"/>
  </r>
  <r>
    <x v="5149"/>
    <x v="0"/>
    <x v="0"/>
    <x v="5"/>
    <x v="5"/>
    <x v="5"/>
    <x v="1060"/>
    <x v="1114"/>
    <x v="98"/>
    <x v="98"/>
    <x v="8"/>
    <x v="36"/>
    <x v="2"/>
    <x v="0"/>
    <x v="0"/>
  </r>
  <r>
    <x v="5166"/>
    <x v="0"/>
    <x v="9"/>
    <x v="59"/>
    <x v="96"/>
    <x v="437"/>
    <x v="4923"/>
    <x v="1112"/>
    <x v="98"/>
    <x v="98"/>
    <x v="8"/>
    <x v="36"/>
    <x v="2"/>
    <x v="9"/>
    <x v="9"/>
  </r>
  <r>
    <x v="5220"/>
    <x v="0"/>
    <x v="5"/>
    <x v="13"/>
    <x v="18"/>
    <x v="19"/>
    <x v="4974"/>
    <x v="1123"/>
    <x v="98"/>
    <x v="98"/>
    <x v="8"/>
    <x v="36"/>
    <x v="2"/>
    <x v="5"/>
    <x v="5"/>
  </r>
  <r>
    <x v="5146"/>
    <x v="0"/>
    <x v="0"/>
    <x v="12"/>
    <x v="12"/>
    <x v="13"/>
    <x v="4907"/>
    <x v="1108"/>
    <x v="98"/>
    <x v="98"/>
    <x v="8"/>
    <x v="36"/>
    <x v="2"/>
    <x v="0"/>
    <x v="0"/>
  </r>
  <r>
    <x v="5213"/>
    <x v="0"/>
    <x v="9"/>
    <x v="112"/>
    <x v="109"/>
    <x v="71"/>
    <x v="4967"/>
    <x v="1119"/>
    <x v="98"/>
    <x v="98"/>
    <x v="8"/>
    <x v="36"/>
    <x v="2"/>
    <x v="9"/>
    <x v="9"/>
  </r>
  <r>
    <x v="5213"/>
    <x v="1"/>
    <x v="2"/>
    <x v="34"/>
    <x v="21"/>
    <x v="693"/>
    <x v="4967"/>
    <x v="1119"/>
    <x v="98"/>
    <x v="98"/>
    <x v="8"/>
    <x v="36"/>
    <x v="2"/>
    <x v="2"/>
    <x v="2"/>
  </r>
  <r>
    <x v="5212"/>
    <x v="0"/>
    <x v="8"/>
    <x v="182"/>
    <x v="222"/>
    <x v="3923"/>
    <x v="4966"/>
    <x v="1113"/>
    <x v="98"/>
    <x v="98"/>
    <x v="8"/>
    <x v="36"/>
    <x v="2"/>
    <x v="8"/>
    <x v="8"/>
  </r>
  <r>
    <x v="5143"/>
    <x v="0"/>
    <x v="5"/>
    <x v="12"/>
    <x v="45"/>
    <x v="6"/>
    <x v="4904"/>
    <x v="1110"/>
    <x v="98"/>
    <x v="98"/>
    <x v="8"/>
    <x v="36"/>
    <x v="2"/>
    <x v="5"/>
    <x v="5"/>
  </r>
  <r>
    <x v="5144"/>
    <x v="0"/>
    <x v="8"/>
    <x v="17"/>
    <x v="43"/>
    <x v="437"/>
    <x v="4905"/>
    <x v="1111"/>
    <x v="98"/>
    <x v="98"/>
    <x v="8"/>
    <x v="36"/>
    <x v="2"/>
    <x v="8"/>
    <x v="8"/>
  </r>
  <r>
    <x v="5225"/>
    <x v="0"/>
    <x v="7"/>
    <x v="21"/>
    <x v="43"/>
    <x v="957"/>
    <x v="4979"/>
    <x v="1113"/>
    <x v="98"/>
    <x v="98"/>
    <x v="8"/>
    <x v="36"/>
    <x v="2"/>
    <x v="7"/>
    <x v="7"/>
  </r>
  <r>
    <x v="5150"/>
    <x v="0"/>
    <x v="7"/>
    <x v="75"/>
    <x v="17"/>
    <x v="120"/>
    <x v="4910"/>
    <x v="1110"/>
    <x v="98"/>
    <x v="98"/>
    <x v="8"/>
    <x v="36"/>
    <x v="2"/>
    <x v="7"/>
    <x v="7"/>
  </r>
  <r>
    <x v="5149"/>
    <x v="0"/>
    <x v="8"/>
    <x v="135"/>
    <x v="29"/>
    <x v="437"/>
    <x v="1060"/>
    <x v="1114"/>
    <x v="98"/>
    <x v="98"/>
    <x v="8"/>
    <x v="36"/>
    <x v="2"/>
    <x v="8"/>
    <x v="8"/>
  </r>
  <r>
    <x v="5168"/>
    <x v="0"/>
    <x v="4"/>
    <x v="63"/>
    <x v="81"/>
    <x v="2670"/>
    <x v="4925"/>
    <x v="1121"/>
    <x v="98"/>
    <x v="98"/>
    <x v="8"/>
    <x v="36"/>
    <x v="2"/>
    <x v="4"/>
    <x v="4"/>
  </r>
  <r>
    <x v="5144"/>
    <x v="0"/>
    <x v="2"/>
    <x v="24"/>
    <x v="61"/>
    <x v="187"/>
    <x v="4905"/>
    <x v="1111"/>
    <x v="98"/>
    <x v="98"/>
    <x v="8"/>
    <x v="36"/>
    <x v="2"/>
    <x v="2"/>
    <x v="2"/>
  </r>
  <r>
    <x v="5161"/>
    <x v="0"/>
    <x v="7"/>
    <x v="16"/>
    <x v="17"/>
    <x v="6"/>
    <x v="4919"/>
    <x v="1112"/>
    <x v="98"/>
    <x v="98"/>
    <x v="8"/>
    <x v="36"/>
    <x v="2"/>
    <x v="7"/>
    <x v="7"/>
  </r>
  <r>
    <x v="5164"/>
    <x v="0"/>
    <x v="5"/>
    <x v="16"/>
    <x v="17"/>
    <x v="6"/>
    <x v="4922"/>
    <x v="1120"/>
    <x v="98"/>
    <x v="98"/>
    <x v="8"/>
    <x v="36"/>
    <x v="2"/>
    <x v="5"/>
    <x v="5"/>
  </r>
  <r>
    <x v="5182"/>
    <x v="0"/>
    <x v="7"/>
    <x v="11"/>
    <x v="3"/>
    <x v="75"/>
    <x v="4938"/>
    <x v="1124"/>
    <x v="98"/>
    <x v="98"/>
    <x v="8"/>
    <x v="36"/>
    <x v="2"/>
    <x v="7"/>
    <x v="7"/>
  </r>
  <r>
    <x v="5157"/>
    <x v="0"/>
    <x v="9"/>
    <x v="12"/>
    <x v="12"/>
    <x v="13"/>
    <x v="4916"/>
    <x v="1113"/>
    <x v="98"/>
    <x v="98"/>
    <x v="8"/>
    <x v="36"/>
    <x v="2"/>
    <x v="9"/>
    <x v="9"/>
  </r>
  <r>
    <x v="5158"/>
    <x v="0"/>
    <x v="3"/>
    <x v="90"/>
    <x v="114"/>
    <x v="450"/>
    <x v="4917"/>
    <x v="1117"/>
    <x v="98"/>
    <x v="98"/>
    <x v="8"/>
    <x v="36"/>
    <x v="2"/>
    <x v="3"/>
    <x v="3"/>
  </r>
  <r>
    <x v="5154"/>
    <x v="0"/>
    <x v="0"/>
    <x v="75"/>
    <x v="91"/>
    <x v="124"/>
    <x v="4914"/>
    <x v="1115"/>
    <x v="98"/>
    <x v="98"/>
    <x v="8"/>
    <x v="36"/>
    <x v="2"/>
    <x v="0"/>
    <x v="0"/>
  </r>
  <r>
    <x v="5177"/>
    <x v="0"/>
    <x v="3"/>
    <x v="49"/>
    <x v="2"/>
    <x v="1629"/>
    <x v="4933"/>
    <x v="1114"/>
    <x v="98"/>
    <x v="98"/>
    <x v="8"/>
    <x v="36"/>
    <x v="2"/>
    <x v="3"/>
    <x v="3"/>
  </r>
  <r>
    <x v="5252"/>
    <x v="0"/>
    <x v="10"/>
    <x v="10"/>
    <x v="63"/>
    <x v="704"/>
    <x v="5003"/>
    <x v="1114"/>
    <x v="98"/>
    <x v="98"/>
    <x v="8"/>
    <x v="36"/>
    <x v="2"/>
    <x v="10"/>
    <x v="10"/>
  </r>
  <r>
    <x v="5163"/>
    <x v="0"/>
    <x v="2"/>
    <x v="23"/>
    <x v="16"/>
    <x v="54"/>
    <x v="4921"/>
    <x v="1119"/>
    <x v="98"/>
    <x v="98"/>
    <x v="8"/>
    <x v="36"/>
    <x v="2"/>
    <x v="2"/>
    <x v="2"/>
  </r>
  <r>
    <x v="5179"/>
    <x v="0"/>
    <x v="1"/>
    <x v="49"/>
    <x v="81"/>
    <x v="243"/>
    <x v="4935"/>
    <x v="1124"/>
    <x v="98"/>
    <x v="98"/>
    <x v="8"/>
    <x v="36"/>
    <x v="2"/>
    <x v="1"/>
    <x v="1"/>
  </r>
  <r>
    <x v="5172"/>
    <x v="0"/>
    <x v="1"/>
    <x v="81"/>
    <x v="161"/>
    <x v="2638"/>
    <x v="4929"/>
    <x v="1114"/>
    <x v="98"/>
    <x v="98"/>
    <x v="8"/>
    <x v="36"/>
    <x v="2"/>
    <x v="1"/>
    <x v="1"/>
  </r>
  <r>
    <x v="5162"/>
    <x v="0"/>
    <x v="11"/>
    <x v="38"/>
    <x v="99"/>
    <x v="148"/>
    <x v="4920"/>
    <x v="1114"/>
    <x v="98"/>
    <x v="98"/>
    <x v="8"/>
    <x v="36"/>
    <x v="2"/>
    <x v="11"/>
    <x v="11"/>
  </r>
  <r>
    <x v="5175"/>
    <x v="0"/>
    <x v="11"/>
    <x v="2"/>
    <x v="121"/>
    <x v="145"/>
    <x v="4931"/>
    <x v="1115"/>
    <x v="98"/>
    <x v="98"/>
    <x v="8"/>
    <x v="36"/>
    <x v="2"/>
    <x v="11"/>
    <x v="11"/>
  </r>
  <r>
    <x v="5252"/>
    <x v="0"/>
    <x v="5"/>
    <x v="12"/>
    <x v="6"/>
    <x v="145"/>
    <x v="5003"/>
    <x v="1114"/>
    <x v="98"/>
    <x v="98"/>
    <x v="8"/>
    <x v="36"/>
    <x v="2"/>
    <x v="5"/>
    <x v="5"/>
  </r>
  <r>
    <x v="5160"/>
    <x v="0"/>
    <x v="7"/>
    <x v="0"/>
    <x v="41"/>
    <x v="6"/>
    <x v="4918"/>
    <x v="1118"/>
    <x v="98"/>
    <x v="98"/>
    <x v="8"/>
    <x v="36"/>
    <x v="2"/>
    <x v="7"/>
    <x v="7"/>
  </r>
  <r>
    <x v="5159"/>
    <x v="0"/>
    <x v="11"/>
    <x v="33"/>
    <x v="83"/>
    <x v="107"/>
    <x v="335"/>
    <x v="1109"/>
    <x v="98"/>
    <x v="98"/>
    <x v="8"/>
    <x v="36"/>
    <x v="2"/>
    <x v="11"/>
    <x v="11"/>
  </r>
  <r>
    <x v="5158"/>
    <x v="0"/>
    <x v="7"/>
    <x v="37"/>
    <x v="54"/>
    <x v="214"/>
    <x v="4917"/>
    <x v="1117"/>
    <x v="98"/>
    <x v="98"/>
    <x v="8"/>
    <x v="36"/>
    <x v="2"/>
    <x v="7"/>
    <x v="7"/>
  </r>
  <r>
    <x v="5161"/>
    <x v="1"/>
    <x v="2"/>
    <x v="17"/>
    <x v="8"/>
    <x v="9"/>
    <x v="4919"/>
    <x v="1112"/>
    <x v="98"/>
    <x v="98"/>
    <x v="8"/>
    <x v="36"/>
    <x v="2"/>
    <x v="2"/>
    <x v="2"/>
  </r>
  <r>
    <x v="5202"/>
    <x v="0"/>
    <x v="10"/>
    <x v="2"/>
    <x v="35"/>
    <x v="985"/>
    <x v="2380"/>
    <x v="1122"/>
    <x v="98"/>
    <x v="98"/>
    <x v="8"/>
    <x v="36"/>
    <x v="2"/>
    <x v="10"/>
    <x v="10"/>
  </r>
  <r>
    <x v="5188"/>
    <x v="0"/>
    <x v="5"/>
    <x v="8"/>
    <x v="0"/>
    <x v="7"/>
    <x v="4944"/>
    <x v="1116"/>
    <x v="98"/>
    <x v="98"/>
    <x v="8"/>
    <x v="36"/>
    <x v="2"/>
    <x v="5"/>
    <x v="5"/>
  </r>
  <r>
    <x v="5192"/>
    <x v="0"/>
    <x v="0"/>
    <x v="75"/>
    <x v="17"/>
    <x v="120"/>
    <x v="4948"/>
    <x v="1113"/>
    <x v="98"/>
    <x v="98"/>
    <x v="8"/>
    <x v="36"/>
    <x v="2"/>
    <x v="0"/>
    <x v="0"/>
  </r>
  <r>
    <x v="5215"/>
    <x v="0"/>
    <x v="1"/>
    <x v="90"/>
    <x v="37"/>
    <x v="325"/>
    <x v="4969"/>
    <x v="1114"/>
    <x v="98"/>
    <x v="98"/>
    <x v="8"/>
    <x v="36"/>
    <x v="2"/>
    <x v="1"/>
    <x v="1"/>
  </r>
  <r>
    <x v="5216"/>
    <x v="0"/>
    <x v="9"/>
    <x v="34"/>
    <x v="114"/>
    <x v="31"/>
    <x v="4970"/>
    <x v="1126"/>
    <x v="98"/>
    <x v="98"/>
    <x v="8"/>
    <x v="36"/>
    <x v="2"/>
    <x v="9"/>
    <x v="9"/>
  </r>
  <r>
    <x v="5209"/>
    <x v="0"/>
    <x v="3"/>
    <x v="80"/>
    <x v="108"/>
    <x v="748"/>
    <x v="4963"/>
    <x v="1108"/>
    <x v="98"/>
    <x v="98"/>
    <x v="8"/>
    <x v="36"/>
    <x v="2"/>
    <x v="3"/>
    <x v="3"/>
  </r>
  <r>
    <x v="5209"/>
    <x v="0"/>
    <x v="1"/>
    <x v="152"/>
    <x v="159"/>
    <x v="18"/>
    <x v="4963"/>
    <x v="1108"/>
    <x v="98"/>
    <x v="98"/>
    <x v="8"/>
    <x v="36"/>
    <x v="2"/>
    <x v="1"/>
    <x v="1"/>
  </r>
  <r>
    <x v="5192"/>
    <x v="0"/>
    <x v="5"/>
    <x v="75"/>
    <x v="91"/>
    <x v="124"/>
    <x v="4948"/>
    <x v="1113"/>
    <x v="98"/>
    <x v="98"/>
    <x v="8"/>
    <x v="36"/>
    <x v="2"/>
    <x v="5"/>
    <x v="5"/>
  </r>
  <r>
    <x v="5186"/>
    <x v="1"/>
    <x v="2"/>
    <x v="51"/>
    <x v="15"/>
    <x v="263"/>
    <x v="4942"/>
    <x v="1112"/>
    <x v="98"/>
    <x v="98"/>
    <x v="8"/>
    <x v="36"/>
    <x v="2"/>
    <x v="2"/>
    <x v="2"/>
  </r>
  <r>
    <x v="5251"/>
    <x v="0"/>
    <x v="11"/>
    <x v="104"/>
    <x v="104"/>
    <x v="1580"/>
    <x v="5002"/>
    <x v="1112"/>
    <x v="98"/>
    <x v="98"/>
    <x v="8"/>
    <x v="36"/>
    <x v="2"/>
    <x v="11"/>
    <x v="11"/>
  </r>
  <r>
    <x v="5207"/>
    <x v="0"/>
    <x v="6"/>
    <x v="6"/>
    <x v="41"/>
    <x v="34"/>
    <x v="4961"/>
    <x v="1120"/>
    <x v="98"/>
    <x v="98"/>
    <x v="8"/>
    <x v="36"/>
    <x v="2"/>
    <x v="6"/>
    <x v="6"/>
  </r>
  <r>
    <x v="5201"/>
    <x v="0"/>
    <x v="3"/>
    <x v="14"/>
    <x v="37"/>
    <x v="360"/>
    <x v="4956"/>
    <x v="1109"/>
    <x v="98"/>
    <x v="98"/>
    <x v="8"/>
    <x v="36"/>
    <x v="2"/>
    <x v="3"/>
    <x v="3"/>
  </r>
  <r>
    <x v="5205"/>
    <x v="0"/>
    <x v="11"/>
    <x v="2"/>
    <x v="118"/>
    <x v="1587"/>
    <x v="4959"/>
    <x v="1118"/>
    <x v="98"/>
    <x v="98"/>
    <x v="8"/>
    <x v="36"/>
    <x v="2"/>
    <x v="11"/>
    <x v="11"/>
  </r>
  <r>
    <x v="5211"/>
    <x v="0"/>
    <x v="10"/>
    <x v="9"/>
    <x v="11"/>
    <x v="35"/>
    <x v="4965"/>
    <x v="1119"/>
    <x v="98"/>
    <x v="98"/>
    <x v="8"/>
    <x v="36"/>
    <x v="2"/>
    <x v="10"/>
    <x v="10"/>
  </r>
  <r>
    <x v="5216"/>
    <x v="0"/>
    <x v="7"/>
    <x v="3"/>
    <x v="11"/>
    <x v="263"/>
    <x v="4970"/>
    <x v="1126"/>
    <x v="98"/>
    <x v="98"/>
    <x v="8"/>
    <x v="36"/>
    <x v="2"/>
    <x v="7"/>
    <x v="7"/>
  </r>
  <r>
    <x v="5226"/>
    <x v="1"/>
    <x v="2"/>
    <x v="78"/>
    <x v="58"/>
    <x v="6"/>
    <x v="4980"/>
    <x v="1112"/>
    <x v="98"/>
    <x v="98"/>
    <x v="8"/>
    <x v="36"/>
    <x v="2"/>
    <x v="2"/>
    <x v="2"/>
  </r>
  <r>
    <x v="5194"/>
    <x v="0"/>
    <x v="9"/>
    <x v="80"/>
    <x v="37"/>
    <x v="845"/>
    <x v="4950"/>
    <x v="1119"/>
    <x v="98"/>
    <x v="98"/>
    <x v="8"/>
    <x v="36"/>
    <x v="2"/>
    <x v="9"/>
    <x v="9"/>
  </r>
  <r>
    <x v="5186"/>
    <x v="0"/>
    <x v="2"/>
    <x v="53"/>
    <x v="38"/>
    <x v="10"/>
    <x v="4942"/>
    <x v="1112"/>
    <x v="98"/>
    <x v="98"/>
    <x v="8"/>
    <x v="36"/>
    <x v="2"/>
    <x v="2"/>
    <x v="2"/>
  </r>
  <r>
    <x v="5189"/>
    <x v="0"/>
    <x v="8"/>
    <x v="22"/>
    <x v="101"/>
    <x v="248"/>
    <x v="4945"/>
    <x v="1114"/>
    <x v="98"/>
    <x v="98"/>
    <x v="8"/>
    <x v="36"/>
    <x v="2"/>
    <x v="8"/>
    <x v="8"/>
  </r>
  <r>
    <x v="5201"/>
    <x v="0"/>
    <x v="7"/>
    <x v="57"/>
    <x v="36"/>
    <x v="83"/>
    <x v="4956"/>
    <x v="1109"/>
    <x v="98"/>
    <x v="98"/>
    <x v="8"/>
    <x v="36"/>
    <x v="2"/>
    <x v="7"/>
    <x v="7"/>
  </r>
  <r>
    <x v="5173"/>
    <x v="0"/>
    <x v="9"/>
    <x v="20"/>
    <x v="41"/>
    <x v="73"/>
    <x v="1402"/>
    <x v="1110"/>
    <x v="98"/>
    <x v="98"/>
    <x v="8"/>
    <x v="36"/>
    <x v="2"/>
    <x v="9"/>
    <x v="9"/>
  </r>
  <r>
    <x v="5157"/>
    <x v="1"/>
    <x v="2"/>
    <x v="75"/>
    <x v="6"/>
    <x v="120"/>
    <x v="4916"/>
    <x v="1113"/>
    <x v="98"/>
    <x v="98"/>
    <x v="8"/>
    <x v="36"/>
    <x v="2"/>
    <x v="2"/>
    <x v="2"/>
  </r>
  <r>
    <x v="5200"/>
    <x v="0"/>
    <x v="0"/>
    <x v="13"/>
    <x v="8"/>
    <x v="572"/>
    <x v="4955"/>
    <x v="1120"/>
    <x v="98"/>
    <x v="98"/>
    <x v="8"/>
    <x v="36"/>
    <x v="2"/>
    <x v="0"/>
    <x v="0"/>
  </r>
  <r>
    <x v="5179"/>
    <x v="0"/>
    <x v="3"/>
    <x v="24"/>
    <x v="34"/>
    <x v="78"/>
    <x v="4935"/>
    <x v="1124"/>
    <x v="98"/>
    <x v="98"/>
    <x v="8"/>
    <x v="36"/>
    <x v="2"/>
    <x v="3"/>
    <x v="3"/>
  </r>
  <r>
    <x v="5178"/>
    <x v="0"/>
    <x v="2"/>
    <x v="59"/>
    <x v="72"/>
    <x v="110"/>
    <x v="4934"/>
    <x v="1123"/>
    <x v="98"/>
    <x v="98"/>
    <x v="8"/>
    <x v="36"/>
    <x v="2"/>
    <x v="2"/>
    <x v="2"/>
  </r>
  <r>
    <x v="5173"/>
    <x v="0"/>
    <x v="10"/>
    <x v="75"/>
    <x v="17"/>
    <x v="120"/>
    <x v="1402"/>
    <x v="1110"/>
    <x v="98"/>
    <x v="98"/>
    <x v="8"/>
    <x v="36"/>
    <x v="2"/>
    <x v="10"/>
    <x v="10"/>
  </r>
  <r>
    <x v="5252"/>
    <x v="0"/>
    <x v="6"/>
    <x v="79"/>
    <x v="43"/>
    <x v="775"/>
    <x v="5003"/>
    <x v="1114"/>
    <x v="98"/>
    <x v="98"/>
    <x v="8"/>
    <x v="36"/>
    <x v="2"/>
    <x v="6"/>
    <x v="6"/>
  </r>
  <r>
    <x v="5176"/>
    <x v="0"/>
    <x v="2"/>
    <x v="94"/>
    <x v="57"/>
    <x v="152"/>
    <x v="4932"/>
    <x v="1119"/>
    <x v="98"/>
    <x v="98"/>
    <x v="8"/>
    <x v="36"/>
    <x v="2"/>
    <x v="2"/>
    <x v="2"/>
  </r>
  <r>
    <x v="5174"/>
    <x v="0"/>
    <x v="4"/>
    <x v="7"/>
    <x v="8"/>
    <x v="11"/>
    <x v="4930"/>
    <x v="1110"/>
    <x v="98"/>
    <x v="98"/>
    <x v="8"/>
    <x v="36"/>
    <x v="2"/>
    <x v="4"/>
    <x v="4"/>
  </r>
  <r>
    <x v="5248"/>
    <x v="0"/>
    <x v="6"/>
    <x v="70"/>
    <x v="47"/>
    <x v="1080"/>
    <x v="4999"/>
    <x v="1115"/>
    <x v="98"/>
    <x v="98"/>
    <x v="8"/>
    <x v="36"/>
    <x v="2"/>
    <x v="6"/>
    <x v="6"/>
  </r>
  <r>
    <x v="5156"/>
    <x v="0"/>
    <x v="10"/>
    <x v="19"/>
    <x v="35"/>
    <x v="137"/>
    <x v="34"/>
    <x v="1112"/>
    <x v="98"/>
    <x v="98"/>
    <x v="8"/>
    <x v="36"/>
    <x v="2"/>
    <x v="10"/>
    <x v="10"/>
  </r>
  <r>
    <x v="5171"/>
    <x v="0"/>
    <x v="8"/>
    <x v="50"/>
    <x v="44"/>
    <x v="684"/>
    <x v="4928"/>
    <x v="1122"/>
    <x v="98"/>
    <x v="98"/>
    <x v="8"/>
    <x v="36"/>
    <x v="2"/>
    <x v="8"/>
    <x v="8"/>
  </r>
  <r>
    <x v="5162"/>
    <x v="0"/>
    <x v="8"/>
    <x v="39"/>
    <x v="120"/>
    <x v="176"/>
    <x v="4920"/>
    <x v="1114"/>
    <x v="98"/>
    <x v="98"/>
    <x v="8"/>
    <x v="36"/>
    <x v="2"/>
    <x v="8"/>
    <x v="8"/>
  </r>
  <r>
    <x v="5212"/>
    <x v="0"/>
    <x v="4"/>
    <x v="60"/>
    <x v="143"/>
    <x v="3924"/>
    <x v="4966"/>
    <x v="1113"/>
    <x v="98"/>
    <x v="98"/>
    <x v="8"/>
    <x v="36"/>
    <x v="2"/>
    <x v="4"/>
    <x v="4"/>
  </r>
  <r>
    <x v="5151"/>
    <x v="0"/>
    <x v="4"/>
    <x v="63"/>
    <x v="15"/>
    <x v="368"/>
    <x v="4911"/>
    <x v="1113"/>
    <x v="98"/>
    <x v="98"/>
    <x v="8"/>
    <x v="36"/>
    <x v="2"/>
    <x v="4"/>
    <x v="4"/>
  </r>
  <r>
    <x v="5219"/>
    <x v="0"/>
    <x v="7"/>
    <x v="21"/>
    <x v="63"/>
    <x v="13"/>
    <x v="4973"/>
    <x v="1112"/>
    <x v="98"/>
    <x v="98"/>
    <x v="8"/>
    <x v="36"/>
    <x v="2"/>
    <x v="7"/>
    <x v="7"/>
  </r>
  <r>
    <x v="5182"/>
    <x v="1"/>
    <x v="2"/>
    <x v="182"/>
    <x v="140"/>
    <x v="137"/>
    <x v="4938"/>
    <x v="1124"/>
    <x v="98"/>
    <x v="98"/>
    <x v="8"/>
    <x v="36"/>
    <x v="2"/>
    <x v="2"/>
    <x v="2"/>
  </r>
  <r>
    <x v="5158"/>
    <x v="0"/>
    <x v="9"/>
    <x v="95"/>
    <x v="80"/>
    <x v="1052"/>
    <x v="4917"/>
    <x v="1117"/>
    <x v="98"/>
    <x v="98"/>
    <x v="8"/>
    <x v="36"/>
    <x v="2"/>
    <x v="9"/>
    <x v="9"/>
  </r>
  <r>
    <x v="5182"/>
    <x v="0"/>
    <x v="2"/>
    <x v="138"/>
    <x v="140"/>
    <x v="2875"/>
    <x v="4938"/>
    <x v="1124"/>
    <x v="98"/>
    <x v="98"/>
    <x v="8"/>
    <x v="36"/>
    <x v="2"/>
    <x v="2"/>
    <x v="2"/>
  </r>
  <r>
    <x v="5177"/>
    <x v="0"/>
    <x v="10"/>
    <x v="23"/>
    <x v="5"/>
    <x v="92"/>
    <x v="4933"/>
    <x v="1114"/>
    <x v="98"/>
    <x v="98"/>
    <x v="8"/>
    <x v="36"/>
    <x v="2"/>
    <x v="10"/>
    <x v="10"/>
  </r>
  <r>
    <x v="5248"/>
    <x v="0"/>
    <x v="1"/>
    <x v="25"/>
    <x v="188"/>
    <x v="34"/>
    <x v="4999"/>
    <x v="1115"/>
    <x v="98"/>
    <x v="98"/>
    <x v="8"/>
    <x v="36"/>
    <x v="2"/>
    <x v="1"/>
    <x v="1"/>
  </r>
  <r>
    <x v="5181"/>
    <x v="0"/>
    <x v="1"/>
    <x v="27"/>
    <x v="59"/>
    <x v="6"/>
    <x v="4937"/>
    <x v="1112"/>
    <x v="98"/>
    <x v="98"/>
    <x v="8"/>
    <x v="36"/>
    <x v="2"/>
    <x v="1"/>
    <x v="1"/>
  </r>
  <r>
    <x v="5175"/>
    <x v="1"/>
    <x v="2"/>
    <x v="124"/>
    <x v="152"/>
    <x v="64"/>
    <x v="4931"/>
    <x v="1115"/>
    <x v="98"/>
    <x v="98"/>
    <x v="8"/>
    <x v="36"/>
    <x v="2"/>
    <x v="2"/>
    <x v="2"/>
  </r>
  <r>
    <x v="5155"/>
    <x v="0"/>
    <x v="8"/>
    <x v="79"/>
    <x v="13"/>
    <x v="37"/>
    <x v="4915"/>
    <x v="1116"/>
    <x v="98"/>
    <x v="98"/>
    <x v="8"/>
    <x v="36"/>
    <x v="2"/>
    <x v="8"/>
    <x v="8"/>
  </r>
  <r>
    <x v="5157"/>
    <x v="0"/>
    <x v="0"/>
    <x v="75"/>
    <x v="17"/>
    <x v="120"/>
    <x v="4916"/>
    <x v="1113"/>
    <x v="98"/>
    <x v="98"/>
    <x v="8"/>
    <x v="36"/>
    <x v="2"/>
    <x v="0"/>
    <x v="0"/>
  </r>
  <r>
    <x v="5171"/>
    <x v="0"/>
    <x v="11"/>
    <x v="48"/>
    <x v="61"/>
    <x v="356"/>
    <x v="4928"/>
    <x v="1122"/>
    <x v="98"/>
    <x v="98"/>
    <x v="8"/>
    <x v="36"/>
    <x v="2"/>
    <x v="11"/>
    <x v="11"/>
  </r>
  <r>
    <x v="5162"/>
    <x v="1"/>
    <x v="2"/>
    <x v="115"/>
    <x v="202"/>
    <x v="1231"/>
    <x v="4920"/>
    <x v="1114"/>
    <x v="98"/>
    <x v="98"/>
    <x v="8"/>
    <x v="36"/>
    <x v="2"/>
    <x v="2"/>
    <x v="2"/>
  </r>
  <r>
    <x v="5161"/>
    <x v="0"/>
    <x v="10"/>
    <x v="20"/>
    <x v="12"/>
    <x v="6"/>
    <x v="4919"/>
    <x v="1112"/>
    <x v="98"/>
    <x v="98"/>
    <x v="8"/>
    <x v="36"/>
    <x v="2"/>
    <x v="10"/>
    <x v="10"/>
  </r>
  <r>
    <x v="5180"/>
    <x v="0"/>
    <x v="1"/>
    <x v="57"/>
    <x v="3"/>
    <x v="154"/>
    <x v="4936"/>
    <x v="1125"/>
    <x v="98"/>
    <x v="98"/>
    <x v="8"/>
    <x v="36"/>
    <x v="2"/>
    <x v="1"/>
    <x v="1"/>
  </r>
  <r>
    <x v="5170"/>
    <x v="0"/>
    <x v="7"/>
    <x v="7"/>
    <x v="8"/>
    <x v="11"/>
    <x v="4927"/>
    <x v="1114"/>
    <x v="98"/>
    <x v="98"/>
    <x v="8"/>
    <x v="36"/>
    <x v="2"/>
    <x v="7"/>
    <x v="7"/>
  </r>
  <r>
    <x v="5179"/>
    <x v="1"/>
    <x v="2"/>
    <x v="35"/>
    <x v="27"/>
    <x v="335"/>
    <x v="4935"/>
    <x v="1124"/>
    <x v="98"/>
    <x v="98"/>
    <x v="8"/>
    <x v="36"/>
    <x v="2"/>
    <x v="2"/>
    <x v="2"/>
  </r>
  <r>
    <x v="5160"/>
    <x v="0"/>
    <x v="4"/>
    <x v="79"/>
    <x v="94"/>
    <x v="39"/>
    <x v="4918"/>
    <x v="1118"/>
    <x v="98"/>
    <x v="98"/>
    <x v="8"/>
    <x v="36"/>
    <x v="2"/>
    <x v="4"/>
    <x v="4"/>
  </r>
  <r>
    <x v="5181"/>
    <x v="0"/>
    <x v="9"/>
    <x v="35"/>
    <x v="4"/>
    <x v="6"/>
    <x v="4937"/>
    <x v="1112"/>
    <x v="98"/>
    <x v="98"/>
    <x v="8"/>
    <x v="36"/>
    <x v="2"/>
    <x v="9"/>
    <x v="9"/>
  </r>
  <r>
    <x v="5248"/>
    <x v="0"/>
    <x v="0"/>
    <x v="10"/>
    <x v="9"/>
    <x v="9"/>
    <x v="4999"/>
    <x v="1115"/>
    <x v="98"/>
    <x v="98"/>
    <x v="8"/>
    <x v="36"/>
    <x v="2"/>
    <x v="0"/>
    <x v="0"/>
  </r>
  <r>
    <x v="5161"/>
    <x v="0"/>
    <x v="1"/>
    <x v="5"/>
    <x v="8"/>
    <x v="10"/>
    <x v="4919"/>
    <x v="1112"/>
    <x v="98"/>
    <x v="98"/>
    <x v="8"/>
    <x v="36"/>
    <x v="2"/>
    <x v="1"/>
    <x v="1"/>
  </r>
  <r>
    <x v="5158"/>
    <x v="0"/>
    <x v="1"/>
    <x v="123"/>
    <x v="104"/>
    <x v="192"/>
    <x v="4917"/>
    <x v="1117"/>
    <x v="98"/>
    <x v="98"/>
    <x v="8"/>
    <x v="36"/>
    <x v="2"/>
    <x v="1"/>
    <x v="1"/>
  </r>
  <r>
    <x v="5177"/>
    <x v="0"/>
    <x v="7"/>
    <x v="9"/>
    <x v="65"/>
    <x v="6"/>
    <x v="4933"/>
    <x v="1114"/>
    <x v="98"/>
    <x v="98"/>
    <x v="8"/>
    <x v="36"/>
    <x v="2"/>
    <x v="7"/>
    <x v="7"/>
  </r>
  <r>
    <x v="5175"/>
    <x v="0"/>
    <x v="4"/>
    <x v="54"/>
    <x v="20"/>
    <x v="145"/>
    <x v="4931"/>
    <x v="1115"/>
    <x v="98"/>
    <x v="98"/>
    <x v="8"/>
    <x v="36"/>
    <x v="2"/>
    <x v="4"/>
    <x v="4"/>
  </r>
  <r>
    <x v="5256"/>
    <x v="0"/>
    <x v="8"/>
    <x v="32"/>
    <x v="117"/>
    <x v="3925"/>
    <x v="5006"/>
    <x v="1110"/>
    <x v="98"/>
    <x v="98"/>
    <x v="8"/>
    <x v="36"/>
    <x v="2"/>
    <x v="8"/>
    <x v="8"/>
  </r>
  <r>
    <x v="5183"/>
    <x v="0"/>
    <x v="10"/>
    <x v="15"/>
    <x v="59"/>
    <x v="3"/>
    <x v="4939"/>
    <x v="1110"/>
    <x v="98"/>
    <x v="98"/>
    <x v="8"/>
    <x v="36"/>
    <x v="2"/>
    <x v="10"/>
    <x v="10"/>
  </r>
  <r>
    <x v="5182"/>
    <x v="0"/>
    <x v="3"/>
    <x v="34"/>
    <x v="106"/>
    <x v="174"/>
    <x v="4938"/>
    <x v="1124"/>
    <x v="98"/>
    <x v="98"/>
    <x v="8"/>
    <x v="36"/>
    <x v="2"/>
    <x v="3"/>
    <x v="3"/>
  </r>
  <r>
    <x v="5176"/>
    <x v="0"/>
    <x v="9"/>
    <x v="1"/>
    <x v="36"/>
    <x v="196"/>
    <x v="4932"/>
    <x v="1119"/>
    <x v="98"/>
    <x v="98"/>
    <x v="8"/>
    <x v="36"/>
    <x v="2"/>
    <x v="9"/>
    <x v="9"/>
  </r>
  <r>
    <x v="5256"/>
    <x v="0"/>
    <x v="11"/>
    <x v="98"/>
    <x v="68"/>
    <x v="3900"/>
    <x v="5006"/>
    <x v="1110"/>
    <x v="98"/>
    <x v="98"/>
    <x v="8"/>
    <x v="36"/>
    <x v="2"/>
    <x v="11"/>
    <x v="11"/>
  </r>
  <r>
    <x v="5224"/>
    <x v="0"/>
    <x v="8"/>
    <x v="78"/>
    <x v="73"/>
    <x v="3719"/>
    <x v="4978"/>
    <x v="1125"/>
    <x v="98"/>
    <x v="98"/>
    <x v="8"/>
    <x v="36"/>
    <x v="2"/>
    <x v="8"/>
    <x v="8"/>
  </r>
  <r>
    <x v="5153"/>
    <x v="0"/>
    <x v="9"/>
    <x v="11"/>
    <x v="76"/>
    <x v="13"/>
    <x v="4913"/>
    <x v="1110"/>
    <x v="98"/>
    <x v="98"/>
    <x v="8"/>
    <x v="36"/>
    <x v="2"/>
    <x v="9"/>
    <x v="9"/>
  </r>
  <r>
    <x v="5169"/>
    <x v="1"/>
    <x v="2"/>
    <x v="5"/>
    <x v="23"/>
    <x v="178"/>
    <x v="4926"/>
    <x v="1111"/>
    <x v="98"/>
    <x v="98"/>
    <x v="8"/>
    <x v="36"/>
    <x v="2"/>
    <x v="2"/>
    <x v="2"/>
  </r>
  <r>
    <x v="5166"/>
    <x v="0"/>
    <x v="4"/>
    <x v="51"/>
    <x v="83"/>
    <x v="13"/>
    <x v="4923"/>
    <x v="1112"/>
    <x v="98"/>
    <x v="98"/>
    <x v="8"/>
    <x v="36"/>
    <x v="2"/>
    <x v="4"/>
    <x v="4"/>
  </r>
  <r>
    <x v="5153"/>
    <x v="0"/>
    <x v="4"/>
    <x v="7"/>
    <x v="23"/>
    <x v="126"/>
    <x v="4913"/>
    <x v="1110"/>
    <x v="98"/>
    <x v="98"/>
    <x v="8"/>
    <x v="36"/>
    <x v="2"/>
    <x v="4"/>
    <x v="4"/>
  </r>
  <r>
    <x v="5222"/>
    <x v="0"/>
    <x v="7"/>
    <x v="6"/>
    <x v="6"/>
    <x v="6"/>
    <x v="4976"/>
    <x v="1113"/>
    <x v="98"/>
    <x v="98"/>
    <x v="8"/>
    <x v="36"/>
    <x v="2"/>
    <x v="7"/>
    <x v="7"/>
  </r>
  <r>
    <x v="5223"/>
    <x v="0"/>
    <x v="9"/>
    <x v="73"/>
    <x v="52"/>
    <x v="99"/>
    <x v="4977"/>
    <x v="1114"/>
    <x v="98"/>
    <x v="98"/>
    <x v="8"/>
    <x v="36"/>
    <x v="2"/>
    <x v="9"/>
    <x v="9"/>
  </r>
  <r>
    <x v="5151"/>
    <x v="0"/>
    <x v="3"/>
    <x v="1"/>
    <x v="59"/>
    <x v="546"/>
    <x v="4911"/>
    <x v="1113"/>
    <x v="98"/>
    <x v="98"/>
    <x v="8"/>
    <x v="36"/>
    <x v="2"/>
    <x v="3"/>
    <x v="3"/>
  </r>
  <r>
    <x v="5254"/>
    <x v="0"/>
    <x v="6"/>
    <x v="75"/>
    <x v="91"/>
    <x v="124"/>
    <x v="5004"/>
    <x v="1110"/>
    <x v="98"/>
    <x v="98"/>
    <x v="8"/>
    <x v="36"/>
    <x v="2"/>
    <x v="6"/>
    <x v="6"/>
  </r>
  <r>
    <x v="5148"/>
    <x v="1"/>
    <x v="2"/>
    <x v="51"/>
    <x v="59"/>
    <x v="244"/>
    <x v="4909"/>
    <x v="1113"/>
    <x v="98"/>
    <x v="98"/>
    <x v="8"/>
    <x v="36"/>
    <x v="2"/>
    <x v="2"/>
    <x v="2"/>
  </r>
  <r>
    <x v="5142"/>
    <x v="0"/>
    <x v="8"/>
    <x v="42"/>
    <x v="37"/>
    <x v="908"/>
    <x v="4903"/>
    <x v="1109"/>
    <x v="98"/>
    <x v="98"/>
    <x v="8"/>
    <x v="36"/>
    <x v="2"/>
    <x v="8"/>
    <x v="8"/>
  </r>
  <r>
    <x v="5145"/>
    <x v="0"/>
    <x v="4"/>
    <x v="3"/>
    <x v="38"/>
    <x v="145"/>
    <x v="4906"/>
    <x v="1112"/>
    <x v="98"/>
    <x v="98"/>
    <x v="8"/>
    <x v="36"/>
    <x v="2"/>
    <x v="4"/>
    <x v="4"/>
  </r>
  <r>
    <x v="5148"/>
    <x v="0"/>
    <x v="2"/>
    <x v="53"/>
    <x v="59"/>
    <x v="412"/>
    <x v="4909"/>
    <x v="1113"/>
    <x v="98"/>
    <x v="98"/>
    <x v="8"/>
    <x v="36"/>
    <x v="2"/>
    <x v="2"/>
    <x v="2"/>
  </r>
  <r>
    <x v="5217"/>
    <x v="0"/>
    <x v="1"/>
    <x v="121"/>
    <x v="115"/>
    <x v="1390"/>
    <x v="4971"/>
    <x v="1124"/>
    <x v="98"/>
    <x v="98"/>
    <x v="8"/>
    <x v="36"/>
    <x v="2"/>
    <x v="1"/>
    <x v="1"/>
  </r>
  <r>
    <x v="5217"/>
    <x v="0"/>
    <x v="10"/>
    <x v="80"/>
    <x v="96"/>
    <x v="306"/>
    <x v="4971"/>
    <x v="1124"/>
    <x v="98"/>
    <x v="98"/>
    <x v="8"/>
    <x v="36"/>
    <x v="2"/>
    <x v="10"/>
    <x v="10"/>
  </r>
  <r>
    <x v="5147"/>
    <x v="0"/>
    <x v="4"/>
    <x v="0"/>
    <x v="65"/>
    <x v="763"/>
    <x v="4908"/>
    <x v="1110"/>
    <x v="98"/>
    <x v="98"/>
    <x v="8"/>
    <x v="36"/>
    <x v="2"/>
    <x v="4"/>
    <x v="4"/>
  </r>
  <r>
    <x v="5166"/>
    <x v="0"/>
    <x v="8"/>
    <x v="56"/>
    <x v="99"/>
    <x v="2001"/>
    <x v="4923"/>
    <x v="1112"/>
    <x v="98"/>
    <x v="98"/>
    <x v="8"/>
    <x v="36"/>
    <x v="2"/>
    <x v="8"/>
    <x v="8"/>
  </r>
  <r>
    <x v="5146"/>
    <x v="0"/>
    <x v="11"/>
    <x v="21"/>
    <x v="14"/>
    <x v="126"/>
    <x v="4907"/>
    <x v="1108"/>
    <x v="98"/>
    <x v="98"/>
    <x v="8"/>
    <x v="36"/>
    <x v="2"/>
    <x v="11"/>
    <x v="11"/>
  </r>
  <r>
    <x v="5142"/>
    <x v="0"/>
    <x v="7"/>
    <x v="11"/>
    <x v="16"/>
    <x v="112"/>
    <x v="4903"/>
    <x v="1109"/>
    <x v="98"/>
    <x v="98"/>
    <x v="8"/>
    <x v="36"/>
    <x v="2"/>
    <x v="7"/>
    <x v="7"/>
  </r>
  <r>
    <x v="5223"/>
    <x v="0"/>
    <x v="11"/>
    <x v="127"/>
    <x v="169"/>
    <x v="483"/>
    <x v="4977"/>
    <x v="1114"/>
    <x v="98"/>
    <x v="98"/>
    <x v="8"/>
    <x v="36"/>
    <x v="2"/>
    <x v="11"/>
    <x v="11"/>
  </r>
  <r>
    <x v="5225"/>
    <x v="0"/>
    <x v="8"/>
    <x v="11"/>
    <x v="76"/>
    <x v="13"/>
    <x v="4979"/>
    <x v="1113"/>
    <x v="98"/>
    <x v="98"/>
    <x v="8"/>
    <x v="36"/>
    <x v="2"/>
    <x v="8"/>
    <x v="8"/>
  </r>
  <r>
    <x v="5218"/>
    <x v="0"/>
    <x v="4"/>
    <x v="20"/>
    <x v="0"/>
    <x v="687"/>
    <x v="4972"/>
    <x v="1108"/>
    <x v="98"/>
    <x v="98"/>
    <x v="8"/>
    <x v="36"/>
    <x v="2"/>
    <x v="4"/>
    <x v="4"/>
  </r>
  <r>
    <x v="5220"/>
    <x v="0"/>
    <x v="3"/>
    <x v="32"/>
    <x v="103"/>
    <x v="645"/>
    <x v="4974"/>
    <x v="1123"/>
    <x v="98"/>
    <x v="98"/>
    <x v="8"/>
    <x v="36"/>
    <x v="2"/>
    <x v="3"/>
    <x v="3"/>
  </r>
  <r>
    <x v="5168"/>
    <x v="1"/>
    <x v="2"/>
    <x v="58"/>
    <x v="107"/>
    <x v="381"/>
    <x v="4925"/>
    <x v="1121"/>
    <x v="98"/>
    <x v="98"/>
    <x v="8"/>
    <x v="36"/>
    <x v="2"/>
    <x v="2"/>
    <x v="2"/>
  </r>
  <r>
    <x v="5246"/>
    <x v="0"/>
    <x v="4"/>
    <x v="16"/>
    <x v="41"/>
    <x v="1082"/>
    <x v="3822"/>
    <x v="1114"/>
    <x v="98"/>
    <x v="98"/>
    <x v="8"/>
    <x v="36"/>
    <x v="2"/>
    <x v="4"/>
    <x v="4"/>
  </r>
  <r>
    <x v="5246"/>
    <x v="0"/>
    <x v="2"/>
    <x v="8"/>
    <x v="18"/>
    <x v="145"/>
    <x v="3822"/>
    <x v="1114"/>
    <x v="98"/>
    <x v="98"/>
    <x v="8"/>
    <x v="36"/>
    <x v="2"/>
    <x v="2"/>
    <x v="2"/>
  </r>
  <r>
    <x v="5237"/>
    <x v="0"/>
    <x v="2"/>
    <x v="0"/>
    <x v="41"/>
    <x v="6"/>
    <x v="4259"/>
    <x v="1122"/>
    <x v="98"/>
    <x v="98"/>
    <x v="8"/>
    <x v="36"/>
    <x v="2"/>
    <x v="2"/>
    <x v="2"/>
  </r>
  <r>
    <x v="5250"/>
    <x v="1"/>
    <x v="2"/>
    <x v="19"/>
    <x v="48"/>
    <x v="350"/>
    <x v="5001"/>
    <x v="1119"/>
    <x v="98"/>
    <x v="98"/>
    <x v="8"/>
    <x v="36"/>
    <x v="2"/>
    <x v="2"/>
    <x v="2"/>
  </r>
  <r>
    <x v="5232"/>
    <x v="0"/>
    <x v="2"/>
    <x v="79"/>
    <x v="94"/>
    <x v="39"/>
    <x v="4986"/>
    <x v="1119"/>
    <x v="98"/>
    <x v="98"/>
    <x v="8"/>
    <x v="36"/>
    <x v="2"/>
    <x v="2"/>
    <x v="2"/>
  </r>
  <r>
    <x v="5242"/>
    <x v="0"/>
    <x v="11"/>
    <x v="5"/>
    <x v="43"/>
    <x v="6"/>
    <x v="4995"/>
    <x v="1111"/>
    <x v="98"/>
    <x v="98"/>
    <x v="8"/>
    <x v="36"/>
    <x v="2"/>
    <x v="11"/>
    <x v="11"/>
  </r>
  <r>
    <x v="5246"/>
    <x v="0"/>
    <x v="3"/>
    <x v="6"/>
    <x v="0"/>
    <x v="145"/>
    <x v="3822"/>
    <x v="1114"/>
    <x v="98"/>
    <x v="98"/>
    <x v="8"/>
    <x v="36"/>
    <x v="2"/>
    <x v="3"/>
    <x v="3"/>
  </r>
  <r>
    <x v="5240"/>
    <x v="0"/>
    <x v="1"/>
    <x v="46"/>
    <x v="83"/>
    <x v="595"/>
    <x v="4993"/>
    <x v="1109"/>
    <x v="98"/>
    <x v="98"/>
    <x v="8"/>
    <x v="36"/>
    <x v="2"/>
    <x v="1"/>
    <x v="1"/>
  </r>
  <r>
    <x v="5229"/>
    <x v="0"/>
    <x v="5"/>
    <x v="10"/>
    <x v="13"/>
    <x v="202"/>
    <x v="4983"/>
    <x v="1126"/>
    <x v="98"/>
    <x v="98"/>
    <x v="8"/>
    <x v="36"/>
    <x v="2"/>
    <x v="5"/>
    <x v="5"/>
  </r>
  <r>
    <x v="5247"/>
    <x v="0"/>
    <x v="8"/>
    <x v="9"/>
    <x v="5"/>
    <x v="1133"/>
    <x v="4998"/>
    <x v="1125"/>
    <x v="98"/>
    <x v="98"/>
    <x v="8"/>
    <x v="36"/>
    <x v="2"/>
    <x v="8"/>
    <x v="8"/>
  </r>
  <r>
    <x v="5245"/>
    <x v="0"/>
    <x v="3"/>
    <x v="6"/>
    <x v="0"/>
    <x v="145"/>
    <x v="3024"/>
    <x v="1116"/>
    <x v="98"/>
    <x v="98"/>
    <x v="8"/>
    <x v="36"/>
    <x v="2"/>
    <x v="3"/>
    <x v="3"/>
  </r>
  <r>
    <x v="5232"/>
    <x v="0"/>
    <x v="11"/>
    <x v="30"/>
    <x v="8"/>
    <x v="13"/>
    <x v="4986"/>
    <x v="1119"/>
    <x v="98"/>
    <x v="98"/>
    <x v="8"/>
    <x v="36"/>
    <x v="2"/>
    <x v="11"/>
    <x v="11"/>
  </r>
  <r>
    <x v="5237"/>
    <x v="0"/>
    <x v="7"/>
    <x v="12"/>
    <x v="45"/>
    <x v="6"/>
    <x v="4259"/>
    <x v="1122"/>
    <x v="98"/>
    <x v="98"/>
    <x v="8"/>
    <x v="36"/>
    <x v="2"/>
    <x v="7"/>
    <x v="7"/>
  </r>
  <r>
    <x v="5237"/>
    <x v="0"/>
    <x v="4"/>
    <x v="20"/>
    <x v="12"/>
    <x v="6"/>
    <x v="4259"/>
    <x v="1122"/>
    <x v="98"/>
    <x v="98"/>
    <x v="8"/>
    <x v="36"/>
    <x v="2"/>
    <x v="4"/>
    <x v="4"/>
  </r>
  <r>
    <x v="5245"/>
    <x v="0"/>
    <x v="1"/>
    <x v="6"/>
    <x v="0"/>
    <x v="145"/>
    <x v="3024"/>
    <x v="1116"/>
    <x v="98"/>
    <x v="98"/>
    <x v="8"/>
    <x v="36"/>
    <x v="2"/>
    <x v="1"/>
    <x v="1"/>
  </r>
  <r>
    <x v="5167"/>
    <x v="0"/>
    <x v="6"/>
    <x v="49"/>
    <x v="99"/>
    <x v="2644"/>
    <x v="4924"/>
    <x v="1118"/>
    <x v="98"/>
    <x v="98"/>
    <x v="8"/>
    <x v="36"/>
    <x v="2"/>
    <x v="6"/>
    <x v="6"/>
  </r>
  <r>
    <x v="5169"/>
    <x v="0"/>
    <x v="4"/>
    <x v="93"/>
    <x v="94"/>
    <x v="207"/>
    <x v="4926"/>
    <x v="1111"/>
    <x v="98"/>
    <x v="98"/>
    <x v="8"/>
    <x v="36"/>
    <x v="2"/>
    <x v="4"/>
    <x v="4"/>
  </r>
  <r>
    <x v="5242"/>
    <x v="1"/>
    <x v="2"/>
    <x v="101"/>
    <x v="90"/>
    <x v="6"/>
    <x v="4995"/>
    <x v="1111"/>
    <x v="98"/>
    <x v="98"/>
    <x v="8"/>
    <x v="36"/>
    <x v="2"/>
    <x v="2"/>
    <x v="2"/>
  </r>
  <r>
    <x v="5222"/>
    <x v="0"/>
    <x v="3"/>
    <x v="0"/>
    <x v="85"/>
    <x v="126"/>
    <x v="4976"/>
    <x v="1113"/>
    <x v="98"/>
    <x v="98"/>
    <x v="8"/>
    <x v="36"/>
    <x v="2"/>
    <x v="3"/>
    <x v="3"/>
  </r>
  <r>
    <x v="5151"/>
    <x v="0"/>
    <x v="8"/>
    <x v="70"/>
    <x v="102"/>
    <x v="1484"/>
    <x v="4911"/>
    <x v="1113"/>
    <x v="98"/>
    <x v="98"/>
    <x v="8"/>
    <x v="36"/>
    <x v="2"/>
    <x v="8"/>
    <x v="8"/>
  </r>
  <r>
    <x v="5167"/>
    <x v="0"/>
    <x v="3"/>
    <x v="80"/>
    <x v="67"/>
    <x v="3926"/>
    <x v="4924"/>
    <x v="1118"/>
    <x v="98"/>
    <x v="98"/>
    <x v="8"/>
    <x v="36"/>
    <x v="2"/>
    <x v="3"/>
    <x v="3"/>
  </r>
  <r>
    <x v="5150"/>
    <x v="0"/>
    <x v="1"/>
    <x v="16"/>
    <x v="17"/>
    <x v="6"/>
    <x v="4910"/>
    <x v="1110"/>
    <x v="98"/>
    <x v="98"/>
    <x v="8"/>
    <x v="36"/>
    <x v="2"/>
    <x v="1"/>
    <x v="1"/>
  </r>
  <r>
    <x v="5142"/>
    <x v="0"/>
    <x v="2"/>
    <x v="91"/>
    <x v="113"/>
    <x v="76"/>
    <x v="4903"/>
    <x v="1109"/>
    <x v="98"/>
    <x v="98"/>
    <x v="8"/>
    <x v="36"/>
    <x v="2"/>
    <x v="2"/>
    <x v="2"/>
  </r>
  <r>
    <x v="5143"/>
    <x v="0"/>
    <x v="8"/>
    <x v="54"/>
    <x v="47"/>
    <x v="34"/>
    <x v="4904"/>
    <x v="1110"/>
    <x v="98"/>
    <x v="98"/>
    <x v="8"/>
    <x v="36"/>
    <x v="2"/>
    <x v="8"/>
    <x v="8"/>
  </r>
  <r>
    <x v="5144"/>
    <x v="1"/>
    <x v="2"/>
    <x v="24"/>
    <x v="61"/>
    <x v="187"/>
    <x v="4905"/>
    <x v="1111"/>
    <x v="98"/>
    <x v="98"/>
    <x v="8"/>
    <x v="36"/>
    <x v="2"/>
    <x v="2"/>
    <x v="2"/>
  </r>
  <r>
    <x v="5254"/>
    <x v="0"/>
    <x v="9"/>
    <x v="75"/>
    <x v="91"/>
    <x v="124"/>
    <x v="5004"/>
    <x v="1110"/>
    <x v="98"/>
    <x v="98"/>
    <x v="8"/>
    <x v="36"/>
    <x v="2"/>
    <x v="9"/>
    <x v="9"/>
  </r>
  <r>
    <x v="5144"/>
    <x v="0"/>
    <x v="4"/>
    <x v="21"/>
    <x v="18"/>
    <x v="11"/>
    <x v="4905"/>
    <x v="1111"/>
    <x v="98"/>
    <x v="98"/>
    <x v="8"/>
    <x v="36"/>
    <x v="2"/>
    <x v="4"/>
    <x v="4"/>
  </r>
  <r>
    <x v="5147"/>
    <x v="0"/>
    <x v="8"/>
    <x v="30"/>
    <x v="10"/>
    <x v="145"/>
    <x v="4908"/>
    <x v="1110"/>
    <x v="98"/>
    <x v="98"/>
    <x v="8"/>
    <x v="36"/>
    <x v="2"/>
    <x v="8"/>
    <x v="8"/>
  </r>
  <r>
    <x v="5148"/>
    <x v="0"/>
    <x v="0"/>
    <x v="6"/>
    <x v="98"/>
    <x v="13"/>
    <x v="4909"/>
    <x v="1113"/>
    <x v="98"/>
    <x v="98"/>
    <x v="8"/>
    <x v="36"/>
    <x v="2"/>
    <x v="0"/>
    <x v="0"/>
  </r>
  <r>
    <x v="5149"/>
    <x v="0"/>
    <x v="5"/>
    <x v="10"/>
    <x v="9"/>
    <x v="9"/>
    <x v="1060"/>
    <x v="1114"/>
    <x v="98"/>
    <x v="98"/>
    <x v="8"/>
    <x v="36"/>
    <x v="2"/>
    <x v="5"/>
    <x v="5"/>
  </r>
  <r>
    <x v="5152"/>
    <x v="0"/>
    <x v="10"/>
    <x v="48"/>
    <x v="3"/>
    <x v="186"/>
    <x v="4912"/>
    <x v="1113"/>
    <x v="98"/>
    <x v="98"/>
    <x v="8"/>
    <x v="36"/>
    <x v="2"/>
    <x v="10"/>
    <x v="10"/>
  </r>
  <r>
    <x v="5147"/>
    <x v="0"/>
    <x v="9"/>
    <x v="17"/>
    <x v="36"/>
    <x v="528"/>
    <x v="4908"/>
    <x v="1110"/>
    <x v="98"/>
    <x v="98"/>
    <x v="8"/>
    <x v="36"/>
    <x v="2"/>
    <x v="9"/>
    <x v="9"/>
  </r>
  <r>
    <x v="5166"/>
    <x v="0"/>
    <x v="2"/>
    <x v="1"/>
    <x v="56"/>
    <x v="9"/>
    <x v="4923"/>
    <x v="1112"/>
    <x v="98"/>
    <x v="98"/>
    <x v="8"/>
    <x v="36"/>
    <x v="2"/>
    <x v="2"/>
    <x v="2"/>
  </r>
  <r>
    <x v="5146"/>
    <x v="0"/>
    <x v="6"/>
    <x v="8"/>
    <x v="9"/>
    <x v="13"/>
    <x v="4907"/>
    <x v="1108"/>
    <x v="98"/>
    <x v="98"/>
    <x v="8"/>
    <x v="36"/>
    <x v="2"/>
    <x v="6"/>
    <x v="6"/>
  </r>
  <r>
    <x v="5152"/>
    <x v="0"/>
    <x v="1"/>
    <x v="2"/>
    <x v="57"/>
    <x v="421"/>
    <x v="4912"/>
    <x v="1113"/>
    <x v="98"/>
    <x v="98"/>
    <x v="8"/>
    <x v="36"/>
    <x v="2"/>
    <x v="1"/>
    <x v="1"/>
  </r>
  <r>
    <x v="5141"/>
    <x v="0"/>
    <x v="0"/>
    <x v="79"/>
    <x v="8"/>
    <x v="145"/>
    <x v="4902"/>
    <x v="1108"/>
    <x v="98"/>
    <x v="98"/>
    <x v="8"/>
    <x v="36"/>
    <x v="2"/>
    <x v="0"/>
    <x v="0"/>
  </r>
  <r>
    <x v="5219"/>
    <x v="0"/>
    <x v="6"/>
    <x v="17"/>
    <x v="56"/>
    <x v="85"/>
    <x v="4973"/>
    <x v="1112"/>
    <x v="98"/>
    <x v="98"/>
    <x v="8"/>
    <x v="36"/>
    <x v="2"/>
    <x v="6"/>
    <x v="6"/>
  </r>
  <r>
    <x v="5223"/>
    <x v="0"/>
    <x v="8"/>
    <x v="114"/>
    <x v="180"/>
    <x v="54"/>
    <x v="4977"/>
    <x v="1114"/>
    <x v="98"/>
    <x v="98"/>
    <x v="8"/>
    <x v="36"/>
    <x v="2"/>
    <x v="8"/>
    <x v="8"/>
  </r>
  <r>
    <x v="5217"/>
    <x v="0"/>
    <x v="4"/>
    <x v="101"/>
    <x v="109"/>
    <x v="449"/>
    <x v="4971"/>
    <x v="1124"/>
    <x v="98"/>
    <x v="98"/>
    <x v="8"/>
    <x v="36"/>
    <x v="2"/>
    <x v="4"/>
    <x v="4"/>
  </r>
  <r>
    <x v="5169"/>
    <x v="0"/>
    <x v="9"/>
    <x v="9"/>
    <x v="65"/>
    <x v="6"/>
    <x v="4926"/>
    <x v="1111"/>
    <x v="98"/>
    <x v="98"/>
    <x v="8"/>
    <x v="36"/>
    <x v="2"/>
    <x v="9"/>
    <x v="9"/>
  </r>
  <r>
    <x v="5143"/>
    <x v="0"/>
    <x v="0"/>
    <x v="0"/>
    <x v="98"/>
    <x v="11"/>
    <x v="4904"/>
    <x v="1110"/>
    <x v="98"/>
    <x v="98"/>
    <x v="8"/>
    <x v="36"/>
    <x v="2"/>
    <x v="0"/>
    <x v="0"/>
  </r>
  <r>
    <x v="5167"/>
    <x v="0"/>
    <x v="7"/>
    <x v="26"/>
    <x v="59"/>
    <x v="993"/>
    <x v="4924"/>
    <x v="1118"/>
    <x v="98"/>
    <x v="98"/>
    <x v="8"/>
    <x v="36"/>
    <x v="2"/>
    <x v="7"/>
    <x v="7"/>
  </r>
  <r>
    <x v="5152"/>
    <x v="0"/>
    <x v="0"/>
    <x v="0"/>
    <x v="18"/>
    <x v="1431"/>
    <x v="4912"/>
    <x v="1113"/>
    <x v="98"/>
    <x v="98"/>
    <x v="8"/>
    <x v="36"/>
    <x v="2"/>
    <x v="0"/>
    <x v="0"/>
  </r>
  <r>
    <x v="5153"/>
    <x v="1"/>
    <x v="2"/>
    <x v="17"/>
    <x v="10"/>
    <x v="13"/>
    <x v="4913"/>
    <x v="1110"/>
    <x v="98"/>
    <x v="98"/>
    <x v="8"/>
    <x v="36"/>
    <x v="2"/>
    <x v="2"/>
    <x v="2"/>
  </r>
  <r>
    <x v="5217"/>
    <x v="0"/>
    <x v="3"/>
    <x v="58"/>
    <x v="33"/>
    <x v="103"/>
    <x v="4971"/>
    <x v="1124"/>
    <x v="98"/>
    <x v="98"/>
    <x v="8"/>
    <x v="36"/>
    <x v="2"/>
    <x v="3"/>
    <x v="3"/>
  </r>
  <r>
    <x v="5217"/>
    <x v="0"/>
    <x v="8"/>
    <x v="76"/>
    <x v="140"/>
    <x v="1771"/>
    <x v="4971"/>
    <x v="1124"/>
    <x v="98"/>
    <x v="98"/>
    <x v="8"/>
    <x v="36"/>
    <x v="2"/>
    <x v="8"/>
    <x v="8"/>
  </r>
  <r>
    <x v="5168"/>
    <x v="0"/>
    <x v="9"/>
    <x v="80"/>
    <x v="113"/>
    <x v="887"/>
    <x v="4925"/>
    <x v="1121"/>
    <x v="98"/>
    <x v="98"/>
    <x v="8"/>
    <x v="36"/>
    <x v="2"/>
    <x v="9"/>
    <x v="9"/>
  </r>
  <r>
    <x v="5165"/>
    <x v="0"/>
    <x v="9"/>
    <x v="64"/>
    <x v="169"/>
    <x v="2994"/>
    <x v="4502"/>
    <x v="1117"/>
    <x v="98"/>
    <x v="98"/>
    <x v="8"/>
    <x v="36"/>
    <x v="2"/>
    <x v="9"/>
    <x v="9"/>
  </r>
  <r>
    <x v="5181"/>
    <x v="0"/>
    <x v="8"/>
    <x v="54"/>
    <x v="61"/>
    <x v="6"/>
    <x v="4937"/>
    <x v="1112"/>
    <x v="98"/>
    <x v="98"/>
    <x v="8"/>
    <x v="36"/>
    <x v="2"/>
    <x v="8"/>
    <x v="8"/>
  </r>
  <r>
    <x v="5218"/>
    <x v="1"/>
    <x v="2"/>
    <x v="0"/>
    <x v="41"/>
    <x v="6"/>
    <x v="4972"/>
    <x v="1108"/>
    <x v="98"/>
    <x v="98"/>
    <x v="8"/>
    <x v="36"/>
    <x v="2"/>
    <x v="2"/>
    <x v="2"/>
  </r>
  <r>
    <x v="5146"/>
    <x v="0"/>
    <x v="5"/>
    <x v="75"/>
    <x v="91"/>
    <x v="124"/>
    <x v="4907"/>
    <x v="1108"/>
    <x v="98"/>
    <x v="98"/>
    <x v="8"/>
    <x v="36"/>
    <x v="2"/>
    <x v="5"/>
    <x v="5"/>
  </r>
  <r>
    <x v="5217"/>
    <x v="1"/>
    <x v="2"/>
    <x v="176"/>
    <x v="234"/>
    <x v="566"/>
    <x v="4971"/>
    <x v="1124"/>
    <x v="98"/>
    <x v="98"/>
    <x v="8"/>
    <x v="36"/>
    <x v="2"/>
    <x v="2"/>
    <x v="2"/>
  </r>
  <r>
    <x v="5223"/>
    <x v="0"/>
    <x v="2"/>
    <x v="177"/>
    <x v="28"/>
    <x v="3927"/>
    <x v="4977"/>
    <x v="1114"/>
    <x v="98"/>
    <x v="98"/>
    <x v="8"/>
    <x v="36"/>
    <x v="2"/>
    <x v="2"/>
    <x v="2"/>
  </r>
  <r>
    <x v="5151"/>
    <x v="0"/>
    <x v="6"/>
    <x v="23"/>
    <x v="61"/>
    <x v="370"/>
    <x v="4911"/>
    <x v="1113"/>
    <x v="98"/>
    <x v="98"/>
    <x v="8"/>
    <x v="36"/>
    <x v="2"/>
    <x v="6"/>
    <x v="6"/>
  </r>
  <r>
    <x v="5149"/>
    <x v="0"/>
    <x v="6"/>
    <x v="27"/>
    <x v="60"/>
    <x v="446"/>
    <x v="1060"/>
    <x v="1114"/>
    <x v="98"/>
    <x v="98"/>
    <x v="8"/>
    <x v="36"/>
    <x v="2"/>
    <x v="6"/>
    <x v="6"/>
  </r>
  <r>
    <x v="5172"/>
    <x v="0"/>
    <x v="10"/>
    <x v="19"/>
    <x v="102"/>
    <x v="187"/>
    <x v="4929"/>
    <x v="1114"/>
    <x v="98"/>
    <x v="98"/>
    <x v="8"/>
    <x v="36"/>
    <x v="2"/>
    <x v="10"/>
    <x v="10"/>
  </r>
  <r>
    <x v="5179"/>
    <x v="0"/>
    <x v="7"/>
    <x v="8"/>
    <x v="85"/>
    <x v="31"/>
    <x v="4935"/>
    <x v="1124"/>
    <x v="98"/>
    <x v="98"/>
    <x v="8"/>
    <x v="36"/>
    <x v="2"/>
    <x v="7"/>
    <x v="7"/>
  </r>
  <r>
    <x v="5164"/>
    <x v="0"/>
    <x v="6"/>
    <x v="92"/>
    <x v="62"/>
    <x v="187"/>
    <x v="4922"/>
    <x v="1120"/>
    <x v="98"/>
    <x v="98"/>
    <x v="8"/>
    <x v="36"/>
    <x v="2"/>
    <x v="6"/>
    <x v="6"/>
  </r>
  <r>
    <x v="5218"/>
    <x v="0"/>
    <x v="0"/>
    <x v="75"/>
    <x v="17"/>
    <x v="120"/>
    <x v="4972"/>
    <x v="1108"/>
    <x v="98"/>
    <x v="98"/>
    <x v="8"/>
    <x v="36"/>
    <x v="2"/>
    <x v="0"/>
    <x v="0"/>
  </r>
  <r>
    <x v="5155"/>
    <x v="0"/>
    <x v="2"/>
    <x v="6"/>
    <x v="41"/>
    <x v="34"/>
    <x v="4915"/>
    <x v="1116"/>
    <x v="98"/>
    <x v="98"/>
    <x v="8"/>
    <x v="36"/>
    <x v="2"/>
    <x v="2"/>
    <x v="2"/>
  </r>
  <r>
    <x v="5155"/>
    <x v="0"/>
    <x v="11"/>
    <x v="93"/>
    <x v="9"/>
    <x v="63"/>
    <x v="4915"/>
    <x v="1116"/>
    <x v="98"/>
    <x v="98"/>
    <x v="8"/>
    <x v="36"/>
    <x v="2"/>
    <x v="11"/>
    <x v="11"/>
  </r>
  <r>
    <x v="5181"/>
    <x v="1"/>
    <x v="2"/>
    <x v="84"/>
    <x v="102"/>
    <x v="19"/>
    <x v="4937"/>
    <x v="1112"/>
    <x v="98"/>
    <x v="98"/>
    <x v="8"/>
    <x v="36"/>
    <x v="2"/>
    <x v="2"/>
    <x v="2"/>
  </r>
  <r>
    <x v="5195"/>
    <x v="0"/>
    <x v="0"/>
    <x v="20"/>
    <x v="6"/>
    <x v="7"/>
    <x v="4951"/>
    <x v="1116"/>
    <x v="98"/>
    <x v="98"/>
    <x v="8"/>
    <x v="36"/>
    <x v="2"/>
    <x v="0"/>
    <x v="0"/>
  </r>
  <r>
    <x v="5186"/>
    <x v="0"/>
    <x v="9"/>
    <x v="37"/>
    <x v="30"/>
    <x v="14"/>
    <x v="4942"/>
    <x v="1112"/>
    <x v="98"/>
    <x v="98"/>
    <x v="8"/>
    <x v="36"/>
    <x v="2"/>
    <x v="9"/>
    <x v="9"/>
  </r>
  <r>
    <x v="5211"/>
    <x v="0"/>
    <x v="6"/>
    <x v="92"/>
    <x v="23"/>
    <x v="13"/>
    <x v="4965"/>
    <x v="1119"/>
    <x v="98"/>
    <x v="98"/>
    <x v="8"/>
    <x v="36"/>
    <x v="2"/>
    <x v="6"/>
    <x v="6"/>
  </r>
  <r>
    <x v="5206"/>
    <x v="0"/>
    <x v="10"/>
    <x v="9"/>
    <x v="11"/>
    <x v="35"/>
    <x v="4960"/>
    <x v="1113"/>
    <x v="98"/>
    <x v="98"/>
    <x v="8"/>
    <x v="36"/>
    <x v="2"/>
    <x v="10"/>
    <x v="10"/>
  </r>
  <r>
    <x v="5199"/>
    <x v="1"/>
    <x v="2"/>
    <x v="99"/>
    <x v="137"/>
    <x v="53"/>
    <x v="4954"/>
    <x v="1113"/>
    <x v="98"/>
    <x v="98"/>
    <x v="8"/>
    <x v="36"/>
    <x v="2"/>
    <x v="2"/>
    <x v="2"/>
  </r>
  <r>
    <x v="5184"/>
    <x v="0"/>
    <x v="5"/>
    <x v="20"/>
    <x v="98"/>
    <x v="145"/>
    <x v="4940"/>
    <x v="1121"/>
    <x v="98"/>
    <x v="98"/>
    <x v="8"/>
    <x v="36"/>
    <x v="2"/>
    <x v="5"/>
    <x v="5"/>
  </r>
  <r>
    <x v="5200"/>
    <x v="0"/>
    <x v="10"/>
    <x v="37"/>
    <x v="24"/>
    <x v="756"/>
    <x v="4955"/>
    <x v="1120"/>
    <x v="98"/>
    <x v="98"/>
    <x v="8"/>
    <x v="36"/>
    <x v="2"/>
    <x v="10"/>
    <x v="10"/>
  </r>
  <r>
    <x v="5215"/>
    <x v="0"/>
    <x v="5"/>
    <x v="10"/>
    <x v="0"/>
    <x v="6"/>
    <x v="4969"/>
    <x v="1114"/>
    <x v="98"/>
    <x v="98"/>
    <x v="8"/>
    <x v="36"/>
    <x v="2"/>
    <x v="5"/>
    <x v="5"/>
  </r>
  <r>
    <x v="5197"/>
    <x v="0"/>
    <x v="3"/>
    <x v="18"/>
    <x v="58"/>
    <x v="1236"/>
    <x v="2277"/>
    <x v="1117"/>
    <x v="98"/>
    <x v="98"/>
    <x v="8"/>
    <x v="36"/>
    <x v="2"/>
    <x v="3"/>
    <x v="3"/>
  </r>
  <r>
    <x v="5202"/>
    <x v="0"/>
    <x v="6"/>
    <x v="52"/>
    <x v="114"/>
    <x v="1313"/>
    <x v="2380"/>
    <x v="1122"/>
    <x v="98"/>
    <x v="98"/>
    <x v="8"/>
    <x v="36"/>
    <x v="2"/>
    <x v="6"/>
    <x v="6"/>
  </r>
  <r>
    <x v="5193"/>
    <x v="0"/>
    <x v="3"/>
    <x v="57"/>
    <x v="76"/>
    <x v="72"/>
    <x v="4949"/>
    <x v="1120"/>
    <x v="98"/>
    <x v="98"/>
    <x v="8"/>
    <x v="36"/>
    <x v="2"/>
    <x v="3"/>
    <x v="3"/>
  </r>
  <r>
    <x v="5201"/>
    <x v="0"/>
    <x v="4"/>
    <x v="49"/>
    <x v="87"/>
    <x v="340"/>
    <x v="4956"/>
    <x v="1109"/>
    <x v="98"/>
    <x v="98"/>
    <x v="8"/>
    <x v="36"/>
    <x v="2"/>
    <x v="4"/>
    <x v="4"/>
  </r>
  <r>
    <x v="5201"/>
    <x v="1"/>
    <x v="2"/>
    <x v="29"/>
    <x v="90"/>
    <x v="465"/>
    <x v="4956"/>
    <x v="1109"/>
    <x v="98"/>
    <x v="98"/>
    <x v="8"/>
    <x v="36"/>
    <x v="2"/>
    <x v="2"/>
    <x v="2"/>
  </r>
  <r>
    <x v="5184"/>
    <x v="0"/>
    <x v="6"/>
    <x v="51"/>
    <x v="40"/>
    <x v="2371"/>
    <x v="4940"/>
    <x v="1121"/>
    <x v="98"/>
    <x v="98"/>
    <x v="8"/>
    <x v="36"/>
    <x v="2"/>
    <x v="6"/>
    <x v="6"/>
  </r>
  <r>
    <x v="5209"/>
    <x v="0"/>
    <x v="8"/>
    <x v="68"/>
    <x v="104"/>
    <x v="280"/>
    <x v="4963"/>
    <x v="1108"/>
    <x v="98"/>
    <x v="98"/>
    <x v="8"/>
    <x v="36"/>
    <x v="2"/>
    <x v="8"/>
    <x v="8"/>
  </r>
  <r>
    <x v="5205"/>
    <x v="0"/>
    <x v="4"/>
    <x v="51"/>
    <x v="83"/>
    <x v="13"/>
    <x v="4959"/>
    <x v="1118"/>
    <x v="98"/>
    <x v="98"/>
    <x v="8"/>
    <x v="36"/>
    <x v="2"/>
    <x v="4"/>
    <x v="4"/>
  </r>
  <r>
    <x v="5189"/>
    <x v="0"/>
    <x v="0"/>
    <x v="5"/>
    <x v="23"/>
    <x v="178"/>
    <x v="4945"/>
    <x v="1114"/>
    <x v="98"/>
    <x v="98"/>
    <x v="8"/>
    <x v="36"/>
    <x v="2"/>
    <x v="0"/>
    <x v="0"/>
  </r>
  <r>
    <x v="5226"/>
    <x v="0"/>
    <x v="3"/>
    <x v="7"/>
    <x v="43"/>
    <x v="50"/>
    <x v="4980"/>
    <x v="1112"/>
    <x v="98"/>
    <x v="98"/>
    <x v="8"/>
    <x v="36"/>
    <x v="2"/>
    <x v="3"/>
    <x v="3"/>
  </r>
  <r>
    <x v="5196"/>
    <x v="0"/>
    <x v="8"/>
    <x v="17"/>
    <x v="3"/>
    <x v="546"/>
    <x v="4952"/>
    <x v="1122"/>
    <x v="98"/>
    <x v="98"/>
    <x v="8"/>
    <x v="36"/>
    <x v="2"/>
    <x v="8"/>
    <x v="8"/>
  </r>
  <r>
    <x v="5207"/>
    <x v="0"/>
    <x v="3"/>
    <x v="0"/>
    <x v="98"/>
    <x v="11"/>
    <x v="4961"/>
    <x v="1120"/>
    <x v="98"/>
    <x v="98"/>
    <x v="8"/>
    <x v="36"/>
    <x v="2"/>
    <x v="3"/>
    <x v="3"/>
  </r>
  <r>
    <x v="5189"/>
    <x v="0"/>
    <x v="2"/>
    <x v="133"/>
    <x v="236"/>
    <x v="3928"/>
    <x v="4945"/>
    <x v="1114"/>
    <x v="98"/>
    <x v="98"/>
    <x v="8"/>
    <x v="36"/>
    <x v="2"/>
    <x v="2"/>
    <x v="2"/>
  </r>
  <r>
    <x v="5188"/>
    <x v="0"/>
    <x v="6"/>
    <x v="3"/>
    <x v="56"/>
    <x v="13"/>
    <x v="4944"/>
    <x v="1116"/>
    <x v="98"/>
    <x v="98"/>
    <x v="8"/>
    <x v="36"/>
    <x v="2"/>
    <x v="6"/>
    <x v="6"/>
  </r>
  <r>
    <x v="5194"/>
    <x v="0"/>
    <x v="1"/>
    <x v="98"/>
    <x v="20"/>
    <x v="667"/>
    <x v="4950"/>
    <x v="1119"/>
    <x v="98"/>
    <x v="98"/>
    <x v="8"/>
    <x v="36"/>
    <x v="2"/>
    <x v="1"/>
    <x v="1"/>
  </r>
  <r>
    <x v="5189"/>
    <x v="0"/>
    <x v="11"/>
    <x v="44"/>
    <x v="131"/>
    <x v="3560"/>
    <x v="4945"/>
    <x v="1114"/>
    <x v="98"/>
    <x v="98"/>
    <x v="8"/>
    <x v="36"/>
    <x v="2"/>
    <x v="11"/>
    <x v="11"/>
  </r>
  <r>
    <x v="5216"/>
    <x v="0"/>
    <x v="1"/>
    <x v="59"/>
    <x v="64"/>
    <x v="9"/>
    <x v="4970"/>
    <x v="1126"/>
    <x v="98"/>
    <x v="98"/>
    <x v="8"/>
    <x v="36"/>
    <x v="2"/>
    <x v="1"/>
    <x v="1"/>
  </r>
  <r>
    <x v="5184"/>
    <x v="0"/>
    <x v="11"/>
    <x v="83"/>
    <x v="72"/>
    <x v="1277"/>
    <x v="4940"/>
    <x v="1121"/>
    <x v="98"/>
    <x v="98"/>
    <x v="8"/>
    <x v="36"/>
    <x v="2"/>
    <x v="11"/>
    <x v="11"/>
  </r>
  <r>
    <x v="5198"/>
    <x v="0"/>
    <x v="1"/>
    <x v="108"/>
    <x v="115"/>
    <x v="3929"/>
    <x v="4953"/>
    <x v="1126"/>
    <x v="98"/>
    <x v="98"/>
    <x v="8"/>
    <x v="36"/>
    <x v="2"/>
    <x v="1"/>
    <x v="1"/>
  </r>
  <r>
    <x v="5190"/>
    <x v="0"/>
    <x v="11"/>
    <x v="19"/>
    <x v="40"/>
    <x v="327"/>
    <x v="4946"/>
    <x v="1108"/>
    <x v="98"/>
    <x v="98"/>
    <x v="8"/>
    <x v="36"/>
    <x v="2"/>
    <x v="11"/>
    <x v="11"/>
  </r>
  <r>
    <x v="5204"/>
    <x v="0"/>
    <x v="0"/>
    <x v="54"/>
    <x v="15"/>
    <x v="18"/>
    <x v="4958"/>
    <x v="1117"/>
    <x v="98"/>
    <x v="98"/>
    <x v="8"/>
    <x v="36"/>
    <x v="2"/>
    <x v="0"/>
    <x v="0"/>
  </r>
  <r>
    <x v="5201"/>
    <x v="0"/>
    <x v="2"/>
    <x v="89"/>
    <x v="90"/>
    <x v="555"/>
    <x v="4956"/>
    <x v="1109"/>
    <x v="98"/>
    <x v="98"/>
    <x v="8"/>
    <x v="36"/>
    <x v="2"/>
    <x v="2"/>
    <x v="2"/>
  </r>
  <r>
    <x v="5190"/>
    <x v="1"/>
    <x v="2"/>
    <x v="91"/>
    <x v="120"/>
    <x v="867"/>
    <x v="4946"/>
    <x v="1108"/>
    <x v="98"/>
    <x v="98"/>
    <x v="8"/>
    <x v="36"/>
    <x v="2"/>
    <x v="2"/>
    <x v="2"/>
  </r>
  <r>
    <x v="5203"/>
    <x v="0"/>
    <x v="3"/>
    <x v="17"/>
    <x v="48"/>
    <x v="1520"/>
    <x v="4957"/>
    <x v="1121"/>
    <x v="98"/>
    <x v="98"/>
    <x v="8"/>
    <x v="36"/>
    <x v="2"/>
    <x v="3"/>
    <x v="3"/>
  </r>
  <r>
    <x v="5215"/>
    <x v="0"/>
    <x v="3"/>
    <x v="27"/>
    <x v="60"/>
    <x v="446"/>
    <x v="4969"/>
    <x v="1114"/>
    <x v="98"/>
    <x v="98"/>
    <x v="8"/>
    <x v="36"/>
    <x v="2"/>
    <x v="3"/>
    <x v="3"/>
  </r>
  <r>
    <x v="5251"/>
    <x v="0"/>
    <x v="6"/>
    <x v="15"/>
    <x v="66"/>
    <x v="3897"/>
    <x v="5002"/>
    <x v="1112"/>
    <x v="98"/>
    <x v="98"/>
    <x v="8"/>
    <x v="36"/>
    <x v="2"/>
    <x v="6"/>
    <x v="6"/>
  </r>
  <r>
    <x v="5206"/>
    <x v="0"/>
    <x v="4"/>
    <x v="70"/>
    <x v="76"/>
    <x v="266"/>
    <x v="4960"/>
    <x v="1113"/>
    <x v="98"/>
    <x v="98"/>
    <x v="8"/>
    <x v="36"/>
    <x v="2"/>
    <x v="4"/>
    <x v="4"/>
  </r>
  <r>
    <x v="5194"/>
    <x v="0"/>
    <x v="3"/>
    <x v="31"/>
    <x v="40"/>
    <x v="136"/>
    <x v="4950"/>
    <x v="1119"/>
    <x v="98"/>
    <x v="98"/>
    <x v="8"/>
    <x v="36"/>
    <x v="2"/>
    <x v="3"/>
    <x v="3"/>
  </r>
  <r>
    <x v="5191"/>
    <x v="0"/>
    <x v="9"/>
    <x v="95"/>
    <x v="113"/>
    <x v="6"/>
    <x v="4947"/>
    <x v="1112"/>
    <x v="98"/>
    <x v="98"/>
    <x v="8"/>
    <x v="36"/>
    <x v="2"/>
    <x v="9"/>
    <x v="9"/>
  </r>
  <r>
    <x v="5187"/>
    <x v="0"/>
    <x v="8"/>
    <x v="3"/>
    <x v="23"/>
    <x v="31"/>
    <x v="4943"/>
    <x v="1109"/>
    <x v="98"/>
    <x v="98"/>
    <x v="8"/>
    <x v="36"/>
    <x v="2"/>
    <x v="8"/>
    <x v="8"/>
  </r>
  <r>
    <x v="5210"/>
    <x v="0"/>
    <x v="2"/>
    <x v="25"/>
    <x v="121"/>
    <x v="31"/>
    <x v="4964"/>
    <x v="1123"/>
    <x v="98"/>
    <x v="98"/>
    <x v="8"/>
    <x v="36"/>
    <x v="2"/>
    <x v="2"/>
    <x v="2"/>
  </r>
  <r>
    <x v="5201"/>
    <x v="0"/>
    <x v="8"/>
    <x v="98"/>
    <x v="105"/>
    <x v="468"/>
    <x v="4956"/>
    <x v="1109"/>
    <x v="98"/>
    <x v="98"/>
    <x v="8"/>
    <x v="36"/>
    <x v="2"/>
    <x v="8"/>
    <x v="8"/>
  </r>
  <r>
    <x v="5195"/>
    <x v="0"/>
    <x v="5"/>
    <x v="16"/>
    <x v="17"/>
    <x v="6"/>
    <x v="4951"/>
    <x v="1116"/>
    <x v="98"/>
    <x v="98"/>
    <x v="8"/>
    <x v="36"/>
    <x v="2"/>
    <x v="5"/>
    <x v="5"/>
  </r>
  <r>
    <x v="5207"/>
    <x v="0"/>
    <x v="7"/>
    <x v="6"/>
    <x v="41"/>
    <x v="34"/>
    <x v="4961"/>
    <x v="1120"/>
    <x v="98"/>
    <x v="98"/>
    <x v="8"/>
    <x v="36"/>
    <x v="2"/>
    <x v="7"/>
    <x v="7"/>
  </r>
  <r>
    <x v="5186"/>
    <x v="0"/>
    <x v="11"/>
    <x v="11"/>
    <x v="23"/>
    <x v="246"/>
    <x v="4942"/>
    <x v="1112"/>
    <x v="98"/>
    <x v="98"/>
    <x v="8"/>
    <x v="36"/>
    <x v="2"/>
    <x v="11"/>
    <x v="11"/>
  </r>
  <r>
    <x v="5207"/>
    <x v="0"/>
    <x v="1"/>
    <x v="6"/>
    <x v="41"/>
    <x v="34"/>
    <x v="4961"/>
    <x v="1120"/>
    <x v="98"/>
    <x v="98"/>
    <x v="8"/>
    <x v="36"/>
    <x v="2"/>
    <x v="1"/>
    <x v="1"/>
  </r>
  <r>
    <x v="5196"/>
    <x v="0"/>
    <x v="11"/>
    <x v="5"/>
    <x v="56"/>
    <x v="727"/>
    <x v="4952"/>
    <x v="1122"/>
    <x v="98"/>
    <x v="98"/>
    <x v="8"/>
    <x v="36"/>
    <x v="2"/>
    <x v="11"/>
    <x v="11"/>
  </r>
  <r>
    <x v="5199"/>
    <x v="0"/>
    <x v="2"/>
    <x v="104"/>
    <x v="137"/>
    <x v="495"/>
    <x v="4954"/>
    <x v="1113"/>
    <x v="98"/>
    <x v="98"/>
    <x v="8"/>
    <x v="36"/>
    <x v="2"/>
    <x v="2"/>
    <x v="2"/>
  </r>
  <r>
    <x v="5211"/>
    <x v="0"/>
    <x v="9"/>
    <x v="51"/>
    <x v="60"/>
    <x v="71"/>
    <x v="4965"/>
    <x v="1119"/>
    <x v="98"/>
    <x v="98"/>
    <x v="8"/>
    <x v="36"/>
    <x v="2"/>
    <x v="9"/>
    <x v="9"/>
  </r>
  <r>
    <x v="5206"/>
    <x v="1"/>
    <x v="2"/>
    <x v="125"/>
    <x v="108"/>
    <x v="209"/>
    <x v="4960"/>
    <x v="1113"/>
    <x v="98"/>
    <x v="98"/>
    <x v="8"/>
    <x v="36"/>
    <x v="2"/>
    <x v="2"/>
    <x v="2"/>
  </r>
  <r>
    <x v="5192"/>
    <x v="0"/>
    <x v="6"/>
    <x v="8"/>
    <x v="98"/>
    <x v="6"/>
    <x v="4948"/>
    <x v="1113"/>
    <x v="98"/>
    <x v="98"/>
    <x v="8"/>
    <x v="36"/>
    <x v="2"/>
    <x v="6"/>
    <x v="6"/>
  </r>
  <r>
    <x v="5191"/>
    <x v="0"/>
    <x v="11"/>
    <x v="78"/>
    <x v="58"/>
    <x v="6"/>
    <x v="4947"/>
    <x v="1112"/>
    <x v="98"/>
    <x v="98"/>
    <x v="8"/>
    <x v="36"/>
    <x v="2"/>
    <x v="11"/>
    <x v="11"/>
  </r>
  <r>
    <x v="5190"/>
    <x v="0"/>
    <x v="2"/>
    <x v="105"/>
    <x v="120"/>
    <x v="586"/>
    <x v="4946"/>
    <x v="1108"/>
    <x v="98"/>
    <x v="98"/>
    <x v="8"/>
    <x v="36"/>
    <x v="2"/>
    <x v="2"/>
    <x v="2"/>
  </r>
  <r>
    <x v="5189"/>
    <x v="0"/>
    <x v="4"/>
    <x v="81"/>
    <x v="130"/>
    <x v="715"/>
    <x v="4945"/>
    <x v="1114"/>
    <x v="98"/>
    <x v="98"/>
    <x v="8"/>
    <x v="36"/>
    <x v="2"/>
    <x v="4"/>
    <x v="4"/>
  </r>
  <r>
    <x v="5205"/>
    <x v="0"/>
    <x v="0"/>
    <x v="13"/>
    <x v="62"/>
    <x v="162"/>
    <x v="4959"/>
    <x v="1118"/>
    <x v="98"/>
    <x v="98"/>
    <x v="8"/>
    <x v="36"/>
    <x v="2"/>
    <x v="0"/>
    <x v="0"/>
  </r>
  <r>
    <x v="5241"/>
    <x v="0"/>
    <x v="3"/>
    <x v="135"/>
    <x v="73"/>
    <x v="202"/>
    <x v="4994"/>
    <x v="1126"/>
    <x v="98"/>
    <x v="98"/>
    <x v="8"/>
    <x v="36"/>
    <x v="2"/>
    <x v="3"/>
    <x v="3"/>
  </r>
  <r>
    <x v="5245"/>
    <x v="0"/>
    <x v="2"/>
    <x v="93"/>
    <x v="43"/>
    <x v="1466"/>
    <x v="3024"/>
    <x v="1116"/>
    <x v="98"/>
    <x v="98"/>
    <x v="8"/>
    <x v="36"/>
    <x v="2"/>
    <x v="2"/>
    <x v="2"/>
  </r>
  <r>
    <x v="5230"/>
    <x v="1"/>
    <x v="2"/>
    <x v="148"/>
    <x v="116"/>
    <x v="343"/>
    <x v="4984"/>
    <x v="1114"/>
    <x v="98"/>
    <x v="98"/>
    <x v="8"/>
    <x v="36"/>
    <x v="2"/>
    <x v="2"/>
    <x v="2"/>
  </r>
  <r>
    <x v="5228"/>
    <x v="0"/>
    <x v="8"/>
    <x v="70"/>
    <x v="51"/>
    <x v="2375"/>
    <x v="4982"/>
    <x v="1110"/>
    <x v="98"/>
    <x v="98"/>
    <x v="8"/>
    <x v="36"/>
    <x v="2"/>
    <x v="8"/>
    <x v="8"/>
  </r>
  <r>
    <x v="5235"/>
    <x v="0"/>
    <x v="2"/>
    <x v="135"/>
    <x v="104"/>
    <x v="11"/>
    <x v="4989"/>
    <x v="1111"/>
    <x v="98"/>
    <x v="98"/>
    <x v="8"/>
    <x v="36"/>
    <x v="2"/>
    <x v="2"/>
    <x v="2"/>
  </r>
  <r>
    <x v="5236"/>
    <x v="0"/>
    <x v="2"/>
    <x v="105"/>
    <x v="121"/>
    <x v="379"/>
    <x v="4990"/>
    <x v="1121"/>
    <x v="98"/>
    <x v="98"/>
    <x v="8"/>
    <x v="36"/>
    <x v="2"/>
    <x v="2"/>
    <x v="2"/>
  </r>
  <r>
    <x v="5250"/>
    <x v="0"/>
    <x v="8"/>
    <x v="4"/>
    <x v="44"/>
    <x v="330"/>
    <x v="5001"/>
    <x v="1119"/>
    <x v="98"/>
    <x v="98"/>
    <x v="8"/>
    <x v="36"/>
    <x v="2"/>
    <x v="8"/>
    <x v="8"/>
  </r>
  <r>
    <x v="5236"/>
    <x v="1"/>
    <x v="2"/>
    <x v="101"/>
    <x v="121"/>
    <x v="1681"/>
    <x v="4990"/>
    <x v="1121"/>
    <x v="98"/>
    <x v="98"/>
    <x v="8"/>
    <x v="36"/>
    <x v="2"/>
    <x v="2"/>
    <x v="2"/>
  </r>
  <r>
    <x v="5246"/>
    <x v="1"/>
    <x v="2"/>
    <x v="79"/>
    <x v="18"/>
    <x v="7"/>
    <x v="3822"/>
    <x v="1114"/>
    <x v="98"/>
    <x v="98"/>
    <x v="8"/>
    <x v="36"/>
    <x v="2"/>
    <x v="2"/>
    <x v="2"/>
  </r>
  <r>
    <x v="5235"/>
    <x v="1"/>
    <x v="2"/>
    <x v="120"/>
    <x v="104"/>
    <x v="733"/>
    <x v="4989"/>
    <x v="1111"/>
    <x v="98"/>
    <x v="98"/>
    <x v="8"/>
    <x v="36"/>
    <x v="2"/>
    <x v="2"/>
    <x v="2"/>
  </r>
  <r>
    <x v="5247"/>
    <x v="0"/>
    <x v="2"/>
    <x v="30"/>
    <x v="65"/>
    <x v="244"/>
    <x v="4998"/>
    <x v="1125"/>
    <x v="98"/>
    <x v="98"/>
    <x v="8"/>
    <x v="36"/>
    <x v="2"/>
    <x v="2"/>
    <x v="2"/>
  </r>
  <r>
    <x v="5240"/>
    <x v="0"/>
    <x v="9"/>
    <x v="82"/>
    <x v="66"/>
    <x v="156"/>
    <x v="4993"/>
    <x v="1109"/>
    <x v="98"/>
    <x v="98"/>
    <x v="8"/>
    <x v="36"/>
    <x v="2"/>
    <x v="9"/>
    <x v="9"/>
  </r>
  <r>
    <x v="5250"/>
    <x v="0"/>
    <x v="10"/>
    <x v="92"/>
    <x v="11"/>
    <x v="176"/>
    <x v="5001"/>
    <x v="1119"/>
    <x v="98"/>
    <x v="98"/>
    <x v="8"/>
    <x v="36"/>
    <x v="2"/>
    <x v="10"/>
    <x v="10"/>
  </r>
  <r>
    <x v="5243"/>
    <x v="0"/>
    <x v="8"/>
    <x v="68"/>
    <x v="72"/>
    <x v="558"/>
    <x v="4996"/>
    <x v="1112"/>
    <x v="98"/>
    <x v="98"/>
    <x v="8"/>
    <x v="36"/>
    <x v="2"/>
    <x v="8"/>
    <x v="8"/>
  </r>
  <r>
    <x v="5232"/>
    <x v="0"/>
    <x v="8"/>
    <x v="7"/>
    <x v="8"/>
    <x v="11"/>
    <x v="4986"/>
    <x v="1119"/>
    <x v="98"/>
    <x v="98"/>
    <x v="8"/>
    <x v="36"/>
    <x v="2"/>
    <x v="8"/>
    <x v="8"/>
  </r>
  <r>
    <x v="5242"/>
    <x v="0"/>
    <x v="0"/>
    <x v="0"/>
    <x v="41"/>
    <x v="6"/>
    <x v="4995"/>
    <x v="1111"/>
    <x v="98"/>
    <x v="98"/>
    <x v="8"/>
    <x v="36"/>
    <x v="2"/>
    <x v="0"/>
    <x v="0"/>
  </r>
  <r>
    <x v="5230"/>
    <x v="0"/>
    <x v="0"/>
    <x v="7"/>
    <x v="23"/>
    <x v="126"/>
    <x v="4984"/>
    <x v="1114"/>
    <x v="98"/>
    <x v="98"/>
    <x v="8"/>
    <x v="36"/>
    <x v="2"/>
    <x v="0"/>
    <x v="0"/>
  </r>
  <r>
    <x v="5247"/>
    <x v="1"/>
    <x v="2"/>
    <x v="30"/>
    <x v="65"/>
    <x v="244"/>
    <x v="4998"/>
    <x v="1125"/>
    <x v="98"/>
    <x v="98"/>
    <x v="8"/>
    <x v="36"/>
    <x v="2"/>
    <x v="2"/>
    <x v="2"/>
  </r>
  <r>
    <x v="5245"/>
    <x v="0"/>
    <x v="9"/>
    <x v="6"/>
    <x v="0"/>
    <x v="145"/>
    <x v="3024"/>
    <x v="1116"/>
    <x v="98"/>
    <x v="98"/>
    <x v="8"/>
    <x v="36"/>
    <x v="2"/>
    <x v="9"/>
    <x v="9"/>
  </r>
  <r>
    <x v="5243"/>
    <x v="0"/>
    <x v="2"/>
    <x v="129"/>
    <x v="143"/>
    <x v="2580"/>
    <x v="4996"/>
    <x v="1112"/>
    <x v="98"/>
    <x v="98"/>
    <x v="8"/>
    <x v="36"/>
    <x v="2"/>
    <x v="2"/>
    <x v="2"/>
  </r>
  <r>
    <x v="5232"/>
    <x v="0"/>
    <x v="9"/>
    <x v="17"/>
    <x v="11"/>
    <x v="18"/>
    <x v="4986"/>
    <x v="1119"/>
    <x v="98"/>
    <x v="98"/>
    <x v="8"/>
    <x v="36"/>
    <x v="2"/>
    <x v="9"/>
    <x v="9"/>
  </r>
  <r>
    <x v="5243"/>
    <x v="0"/>
    <x v="4"/>
    <x v="46"/>
    <x v="87"/>
    <x v="147"/>
    <x v="4996"/>
    <x v="1112"/>
    <x v="98"/>
    <x v="98"/>
    <x v="8"/>
    <x v="36"/>
    <x v="2"/>
    <x v="4"/>
    <x v="4"/>
  </r>
  <r>
    <x v="5247"/>
    <x v="0"/>
    <x v="11"/>
    <x v="79"/>
    <x v="8"/>
    <x v="145"/>
    <x v="4998"/>
    <x v="1125"/>
    <x v="98"/>
    <x v="98"/>
    <x v="8"/>
    <x v="36"/>
    <x v="2"/>
    <x v="11"/>
    <x v="11"/>
  </r>
  <r>
    <x v="5234"/>
    <x v="0"/>
    <x v="0"/>
    <x v="21"/>
    <x v="62"/>
    <x v="0"/>
    <x v="4988"/>
    <x v="1118"/>
    <x v="98"/>
    <x v="98"/>
    <x v="8"/>
    <x v="36"/>
    <x v="2"/>
    <x v="0"/>
    <x v="0"/>
  </r>
  <r>
    <x v="5235"/>
    <x v="0"/>
    <x v="9"/>
    <x v="104"/>
    <x v="29"/>
    <x v="995"/>
    <x v="4989"/>
    <x v="1111"/>
    <x v="98"/>
    <x v="98"/>
    <x v="8"/>
    <x v="36"/>
    <x v="2"/>
    <x v="9"/>
    <x v="9"/>
  </r>
  <r>
    <x v="5247"/>
    <x v="0"/>
    <x v="4"/>
    <x v="0"/>
    <x v="13"/>
    <x v="229"/>
    <x v="4998"/>
    <x v="1125"/>
    <x v="98"/>
    <x v="98"/>
    <x v="8"/>
    <x v="36"/>
    <x v="2"/>
    <x v="4"/>
    <x v="4"/>
  </r>
  <r>
    <x v="5246"/>
    <x v="0"/>
    <x v="9"/>
    <x v="10"/>
    <x v="13"/>
    <x v="202"/>
    <x v="3822"/>
    <x v="1114"/>
    <x v="98"/>
    <x v="98"/>
    <x v="8"/>
    <x v="36"/>
    <x v="2"/>
    <x v="9"/>
    <x v="9"/>
  </r>
  <r>
    <x v="5246"/>
    <x v="0"/>
    <x v="7"/>
    <x v="12"/>
    <x v="6"/>
    <x v="145"/>
    <x v="3822"/>
    <x v="1114"/>
    <x v="98"/>
    <x v="98"/>
    <x v="8"/>
    <x v="36"/>
    <x v="2"/>
    <x v="7"/>
    <x v="7"/>
  </r>
  <r>
    <x v="5237"/>
    <x v="0"/>
    <x v="1"/>
    <x v="92"/>
    <x v="62"/>
    <x v="187"/>
    <x v="4259"/>
    <x v="1122"/>
    <x v="98"/>
    <x v="98"/>
    <x v="8"/>
    <x v="36"/>
    <x v="2"/>
    <x v="1"/>
    <x v="1"/>
  </r>
  <r>
    <x v="5233"/>
    <x v="1"/>
    <x v="2"/>
    <x v="103"/>
    <x v="170"/>
    <x v="1196"/>
    <x v="4987"/>
    <x v="1116"/>
    <x v="98"/>
    <x v="98"/>
    <x v="8"/>
    <x v="36"/>
    <x v="2"/>
    <x v="2"/>
    <x v="2"/>
  </r>
  <r>
    <x v="5227"/>
    <x v="0"/>
    <x v="6"/>
    <x v="7"/>
    <x v="56"/>
    <x v="265"/>
    <x v="4981"/>
    <x v="1118"/>
    <x v="98"/>
    <x v="98"/>
    <x v="8"/>
    <x v="36"/>
    <x v="2"/>
    <x v="6"/>
    <x v="6"/>
  </r>
  <r>
    <x v="5244"/>
    <x v="0"/>
    <x v="10"/>
    <x v="5"/>
    <x v="16"/>
    <x v="17"/>
    <x v="4997"/>
    <x v="1117"/>
    <x v="98"/>
    <x v="98"/>
    <x v="8"/>
    <x v="36"/>
    <x v="2"/>
    <x v="10"/>
    <x v="10"/>
  </r>
  <r>
    <x v="5231"/>
    <x v="0"/>
    <x v="4"/>
    <x v="31"/>
    <x v="51"/>
    <x v="9"/>
    <x v="4985"/>
    <x v="1112"/>
    <x v="98"/>
    <x v="98"/>
    <x v="8"/>
    <x v="36"/>
    <x v="2"/>
    <x v="4"/>
    <x v="4"/>
  </r>
  <r>
    <x v="5240"/>
    <x v="0"/>
    <x v="4"/>
    <x v="37"/>
    <x v="15"/>
    <x v="35"/>
    <x v="4993"/>
    <x v="1109"/>
    <x v="98"/>
    <x v="98"/>
    <x v="8"/>
    <x v="36"/>
    <x v="2"/>
    <x v="4"/>
    <x v="4"/>
  </r>
  <r>
    <x v="5250"/>
    <x v="0"/>
    <x v="4"/>
    <x v="11"/>
    <x v="56"/>
    <x v="164"/>
    <x v="5001"/>
    <x v="1119"/>
    <x v="98"/>
    <x v="98"/>
    <x v="8"/>
    <x v="36"/>
    <x v="2"/>
    <x v="4"/>
    <x v="4"/>
  </r>
  <r>
    <x v="5240"/>
    <x v="1"/>
    <x v="2"/>
    <x v="33"/>
    <x v="66"/>
    <x v="239"/>
    <x v="4993"/>
    <x v="1109"/>
    <x v="98"/>
    <x v="98"/>
    <x v="8"/>
    <x v="36"/>
    <x v="2"/>
    <x v="2"/>
    <x v="2"/>
  </r>
  <r>
    <x v="5246"/>
    <x v="0"/>
    <x v="8"/>
    <x v="93"/>
    <x v="13"/>
    <x v="389"/>
    <x v="3822"/>
    <x v="1114"/>
    <x v="98"/>
    <x v="98"/>
    <x v="8"/>
    <x v="36"/>
    <x v="2"/>
    <x v="8"/>
    <x v="8"/>
  </r>
  <r>
    <x v="5165"/>
    <x v="0"/>
    <x v="4"/>
    <x v="95"/>
    <x v="93"/>
    <x v="417"/>
    <x v="4502"/>
    <x v="1117"/>
    <x v="98"/>
    <x v="98"/>
    <x v="8"/>
    <x v="36"/>
    <x v="2"/>
    <x v="4"/>
    <x v="4"/>
  </r>
  <r>
    <x v="5193"/>
    <x v="0"/>
    <x v="4"/>
    <x v="7"/>
    <x v="5"/>
    <x v="315"/>
    <x v="4949"/>
    <x v="1120"/>
    <x v="98"/>
    <x v="98"/>
    <x v="8"/>
    <x v="36"/>
    <x v="2"/>
    <x v="4"/>
    <x v="4"/>
  </r>
  <r>
    <x v="5158"/>
    <x v="1"/>
    <x v="2"/>
    <x v="25"/>
    <x v="80"/>
    <x v="1425"/>
    <x v="4917"/>
    <x v="1117"/>
    <x v="98"/>
    <x v="98"/>
    <x v="8"/>
    <x v="36"/>
    <x v="2"/>
    <x v="2"/>
    <x v="2"/>
  </r>
  <r>
    <x v="5191"/>
    <x v="1"/>
    <x v="2"/>
    <x v="58"/>
    <x v="125"/>
    <x v="1936"/>
    <x v="4947"/>
    <x v="1112"/>
    <x v="98"/>
    <x v="98"/>
    <x v="8"/>
    <x v="36"/>
    <x v="2"/>
    <x v="2"/>
    <x v="2"/>
  </r>
  <r>
    <x v="5202"/>
    <x v="0"/>
    <x v="7"/>
    <x v="21"/>
    <x v="24"/>
    <x v="3930"/>
    <x v="2380"/>
    <x v="1122"/>
    <x v="98"/>
    <x v="98"/>
    <x v="8"/>
    <x v="36"/>
    <x v="2"/>
    <x v="7"/>
    <x v="7"/>
  </r>
  <r>
    <x v="5173"/>
    <x v="0"/>
    <x v="4"/>
    <x v="16"/>
    <x v="45"/>
    <x v="145"/>
    <x v="1402"/>
    <x v="1110"/>
    <x v="98"/>
    <x v="98"/>
    <x v="8"/>
    <x v="36"/>
    <x v="2"/>
    <x v="4"/>
    <x v="4"/>
  </r>
  <r>
    <x v="5175"/>
    <x v="0"/>
    <x v="9"/>
    <x v="105"/>
    <x v="139"/>
    <x v="245"/>
    <x v="4931"/>
    <x v="1115"/>
    <x v="98"/>
    <x v="98"/>
    <x v="8"/>
    <x v="36"/>
    <x v="2"/>
    <x v="9"/>
    <x v="9"/>
  </r>
  <r>
    <x v="5204"/>
    <x v="0"/>
    <x v="5"/>
    <x v="17"/>
    <x v="23"/>
    <x v="32"/>
    <x v="4958"/>
    <x v="1117"/>
    <x v="98"/>
    <x v="98"/>
    <x v="8"/>
    <x v="36"/>
    <x v="2"/>
    <x v="5"/>
    <x v="5"/>
  </r>
  <r>
    <x v="5207"/>
    <x v="0"/>
    <x v="10"/>
    <x v="6"/>
    <x v="41"/>
    <x v="34"/>
    <x v="4961"/>
    <x v="1120"/>
    <x v="98"/>
    <x v="98"/>
    <x v="8"/>
    <x v="36"/>
    <x v="2"/>
    <x v="10"/>
    <x v="10"/>
  </r>
  <r>
    <x v="5209"/>
    <x v="0"/>
    <x v="4"/>
    <x v="94"/>
    <x v="105"/>
    <x v="1891"/>
    <x v="4963"/>
    <x v="1108"/>
    <x v="98"/>
    <x v="98"/>
    <x v="8"/>
    <x v="36"/>
    <x v="2"/>
    <x v="4"/>
    <x v="4"/>
  </r>
  <r>
    <x v="5205"/>
    <x v="0"/>
    <x v="2"/>
    <x v="32"/>
    <x v="153"/>
    <x v="176"/>
    <x v="4959"/>
    <x v="1118"/>
    <x v="98"/>
    <x v="98"/>
    <x v="8"/>
    <x v="36"/>
    <x v="2"/>
    <x v="2"/>
    <x v="2"/>
  </r>
  <r>
    <x v="5193"/>
    <x v="0"/>
    <x v="2"/>
    <x v="34"/>
    <x v="120"/>
    <x v="16"/>
    <x v="4949"/>
    <x v="1120"/>
    <x v="98"/>
    <x v="98"/>
    <x v="8"/>
    <x v="36"/>
    <x v="2"/>
    <x v="2"/>
    <x v="2"/>
  </r>
  <r>
    <x v="5216"/>
    <x v="1"/>
    <x v="2"/>
    <x v="138"/>
    <x v="33"/>
    <x v="3888"/>
    <x v="4970"/>
    <x v="1126"/>
    <x v="98"/>
    <x v="98"/>
    <x v="8"/>
    <x v="36"/>
    <x v="2"/>
    <x v="2"/>
    <x v="2"/>
  </r>
  <r>
    <x v="5172"/>
    <x v="0"/>
    <x v="9"/>
    <x v="135"/>
    <x v="145"/>
    <x v="75"/>
    <x v="4929"/>
    <x v="1114"/>
    <x v="98"/>
    <x v="98"/>
    <x v="8"/>
    <x v="36"/>
    <x v="2"/>
    <x v="9"/>
    <x v="9"/>
  </r>
  <r>
    <x v="5180"/>
    <x v="0"/>
    <x v="6"/>
    <x v="13"/>
    <x v="13"/>
    <x v="6"/>
    <x v="4936"/>
    <x v="1125"/>
    <x v="98"/>
    <x v="98"/>
    <x v="8"/>
    <x v="36"/>
    <x v="2"/>
    <x v="6"/>
    <x v="6"/>
  </r>
  <r>
    <x v="5173"/>
    <x v="0"/>
    <x v="2"/>
    <x v="75"/>
    <x v="17"/>
    <x v="120"/>
    <x v="1402"/>
    <x v="1110"/>
    <x v="98"/>
    <x v="98"/>
    <x v="8"/>
    <x v="36"/>
    <x v="2"/>
    <x v="2"/>
    <x v="2"/>
  </r>
  <r>
    <x v="5176"/>
    <x v="0"/>
    <x v="4"/>
    <x v="23"/>
    <x v="7"/>
    <x v="376"/>
    <x v="4932"/>
    <x v="1119"/>
    <x v="98"/>
    <x v="98"/>
    <x v="8"/>
    <x v="36"/>
    <x v="2"/>
    <x v="4"/>
    <x v="4"/>
  </r>
  <r>
    <x v="5204"/>
    <x v="0"/>
    <x v="10"/>
    <x v="80"/>
    <x v="39"/>
    <x v="133"/>
    <x v="4958"/>
    <x v="1117"/>
    <x v="98"/>
    <x v="98"/>
    <x v="8"/>
    <x v="36"/>
    <x v="2"/>
    <x v="10"/>
    <x v="10"/>
  </r>
  <r>
    <x v="5251"/>
    <x v="0"/>
    <x v="5"/>
    <x v="10"/>
    <x v="18"/>
    <x v="13"/>
    <x v="5002"/>
    <x v="1112"/>
    <x v="98"/>
    <x v="98"/>
    <x v="8"/>
    <x v="36"/>
    <x v="2"/>
    <x v="5"/>
    <x v="5"/>
  </r>
  <r>
    <x v="5190"/>
    <x v="0"/>
    <x v="9"/>
    <x v="18"/>
    <x v="37"/>
    <x v="632"/>
    <x v="4946"/>
    <x v="1108"/>
    <x v="98"/>
    <x v="98"/>
    <x v="8"/>
    <x v="36"/>
    <x v="2"/>
    <x v="9"/>
    <x v="9"/>
  </r>
  <r>
    <x v="5165"/>
    <x v="1"/>
    <x v="2"/>
    <x v="172"/>
    <x v="127"/>
    <x v="3931"/>
    <x v="4502"/>
    <x v="1117"/>
    <x v="98"/>
    <x v="98"/>
    <x v="8"/>
    <x v="36"/>
    <x v="2"/>
    <x v="2"/>
    <x v="2"/>
  </r>
  <r>
    <x v="5181"/>
    <x v="0"/>
    <x v="7"/>
    <x v="92"/>
    <x v="14"/>
    <x v="6"/>
    <x v="4937"/>
    <x v="1112"/>
    <x v="98"/>
    <x v="98"/>
    <x v="8"/>
    <x v="36"/>
    <x v="2"/>
    <x v="7"/>
    <x v="7"/>
  </r>
  <r>
    <x v="5256"/>
    <x v="0"/>
    <x v="9"/>
    <x v="95"/>
    <x v="144"/>
    <x v="3932"/>
    <x v="5006"/>
    <x v="1110"/>
    <x v="98"/>
    <x v="98"/>
    <x v="8"/>
    <x v="36"/>
    <x v="2"/>
    <x v="9"/>
    <x v="9"/>
  </r>
  <r>
    <x v="5170"/>
    <x v="0"/>
    <x v="8"/>
    <x v="38"/>
    <x v="57"/>
    <x v="76"/>
    <x v="4927"/>
    <x v="1114"/>
    <x v="98"/>
    <x v="98"/>
    <x v="8"/>
    <x v="36"/>
    <x v="2"/>
    <x v="8"/>
    <x v="8"/>
  </r>
  <r>
    <x v="5162"/>
    <x v="0"/>
    <x v="4"/>
    <x v="82"/>
    <x v="19"/>
    <x v="1874"/>
    <x v="4920"/>
    <x v="1114"/>
    <x v="98"/>
    <x v="98"/>
    <x v="8"/>
    <x v="36"/>
    <x v="2"/>
    <x v="4"/>
    <x v="4"/>
  </r>
  <r>
    <x v="5214"/>
    <x v="0"/>
    <x v="0"/>
    <x v="79"/>
    <x v="13"/>
    <x v="37"/>
    <x v="4968"/>
    <x v="1120"/>
    <x v="98"/>
    <x v="98"/>
    <x v="8"/>
    <x v="36"/>
    <x v="2"/>
    <x v="0"/>
    <x v="0"/>
  </r>
  <r>
    <x v="5160"/>
    <x v="0"/>
    <x v="2"/>
    <x v="48"/>
    <x v="26"/>
    <x v="742"/>
    <x v="4918"/>
    <x v="1118"/>
    <x v="98"/>
    <x v="98"/>
    <x v="8"/>
    <x v="36"/>
    <x v="2"/>
    <x v="2"/>
    <x v="2"/>
  </r>
  <r>
    <x v="5160"/>
    <x v="1"/>
    <x v="2"/>
    <x v="1"/>
    <x v="26"/>
    <x v="254"/>
    <x v="4918"/>
    <x v="1118"/>
    <x v="98"/>
    <x v="98"/>
    <x v="8"/>
    <x v="36"/>
    <x v="2"/>
    <x v="2"/>
    <x v="2"/>
  </r>
  <r>
    <x v="5205"/>
    <x v="0"/>
    <x v="8"/>
    <x v="98"/>
    <x v="108"/>
    <x v="2030"/>
    <x v="4959"/>
    <x v="1118"/>
    <x v="98"/>
    <x v="98"/>
    <x v="8"/>
    <x v="36"/>
    <x v="2"/>
    <x v="8"/>
    <x v="8"/>
  </r>
  <r>
    <x v="5216"/>
    <x v="0"/>
    <x v="2"/>
    <x v="25"/>
    <x v="104"/>
    <x v="187"/>
    <x v="4970"/>
    <x v="1126"/>
    <x v="98"/>
    <x v="98"/>
    <x v="8"/>
    <x v="36"/>
    <x v="2"/>
    <x v="2"/>
    <x v="2"/>
  </r>
  <r>
    <x v="5216"/>
    <x v="0"/>
    <x v="3"/>
    <x v="46"/>
    <x v="87"/>
    <x v="147"/>
    <x v="4970"/>
    <x v="1126"/>
    <x v="98"/>
    <x v="98"/>
    <x v="8"/>
    <x v="36"/>
    <x v="2"/>
    <x v="3"/>
    <x v="3"/>
  </r>
  <r>
    <x v="5177"/>
    <x v="0"/>
    <x v="1"/>
    <x v="135"/>
    <x v="138"/>
    <x v="22"/>
    <x v="4933"/>
    <x v="1114"/>
    <x v="98"/>
    <x v="98"/>
    <x v="8"/>
    <x v="36"/>
    <x v="2"/>
    <x v="1"/>
    <x v="1"/>
  </r>
  <r>
    <x v="5199"/>
    <x v="0"/>
    <x v="4"/>
    <x v="40"/>
    <x v="81"/>
    <x v="24"/>
    <x v="4954"/>
    <x v="1113"/>
    <x v="98"/>
    <x v="98"/>
    <x v="8"/>
    <x v="36"/>
    <x v="2"/>
    <x v="4"/>
    <x v="4"/>
  </r>
  <r>
    <x v="5206"/>
    <x v="0"/>
    <x v="9"/>
    <x v="40"/>
    <x v="47"/>
    <x v="376"/>
    <x v="4960"/>
    <x v="1113"/>
    <x v="98"/>
    <x v="98"/>
    <x v="8"/>
    <x v="36"/>
    <x v="2"/>
    <x v="9"/>
    <x v="9"/>
  </r>
  <r>
    <x v="5193"/>
    <x v="0"/>
    <x v="1"/>
    <x v="4"/>
    <x v="81"/>
    <x v="44"/>
    <x v="4949"/>
    <x v="1120"/>
    <x v="98"/>
    <x v="98"/>
    <x v="8"/>
    <x v="36"/>
    <x v="2"/>
    <x v="1"/>
    <x v="1"/>
  </r>
  <r>
    <x v="5214"/>
    <x v="0"/>
    <x v="2"/>
    <x v="55"/>
    <x v="25"/>
    <x v="348"/>
    <x v="4968"/>
    <x v="1120"/>
    <x v="98"/>
    <x v="98"/>
    <x v="8"/>
    <x v="36"/>
    <x v="2"/>
    <x v="2"/>
    <x v="2"/>
  </r>
  <r>
    <x v="5207"/>
    <x v="0"/>
    <x v="0"/>
    <x v="6"/>
    <x v="41"/>
    <x v="34"/>
    <x v="4961"/>
    <x v="1120"/>
    <x v="98"/>
    <x v="98"/>
    <x v="8"/>
    <x v="36"/>
    <x v="2"/>
    <x v="0"/>
    <x v="0"/>
  </r>
  <r>
    <x v="5180"/>
    <x v="0"/>
    <x v="5"/>
    <x v="20"/>
    <x v="12"/>
    <x v="6"/>
    <x v="4936"/>
    <x v="1125"/>
    <x v="98"/>
    <x v="98"/>
    <x v="8"/>
    <x v="36"/>
    <x v="2"/>
    <x v="5"/>
    <x v="5"/>
  </r>
  <r>
    <x v="5216"/>
    <x v="0"/>
    <x v="4"/>
    <x v="4"/>
    <x v="15"/>
    <x v="241"/>
    <x v="4970"/>
    <x v="1126"/>
    <x v="98"/>
    <x v="98"/>
    <x v="8"/>
    <x v="36"/>
    <x v="2"/>
    <x v="4"/>
    <x v="4"/>
  </r>
  <r>
    <x v="5209"/>
    <x v="1"/>
    <x v="2"/>
    <x v="138"/>
    <x v="112"/>
    <x v="420"/>
    <x v="4963"/>
    <x v="1108"/>
    <x v="98"/>
    <x v="98"/>
    <x v="8"/>
    <x v="36"/>
    <x v="2"/>
    <x v="2"/>
    <x v="2"/>
  </r>
  <r>
    <x v="5202"/>
    <x v="0"/>
    <x v="9"/>
    <x v="142"/>
    <x v="74"/>
    <x v="3933"/>
    <x v="2380"/>
    <x v="1122"/>
    <x v="98"/>
    <x v="98"/>
    <x v="8"/>
    <x v="36"/>
    <x v="2"/>
    <x v="9"/>
    <x v="9"/>
  </r>
  <r>
    <x v="5182"/>
    <x v="0"/>
    <x v="1"/>
    <x v="95"/>
    <x v="143"/>
    <x v="27"/>
    <x v="4938"/>
    <x v="1124"/>
    <x v="98"/>
    <x v="98"/>
    <x v="8"/>
    <x v="36"/>
    <x v="2"/>
    <x v="1"/>
    <x v="1"/>
  </r>
  <r>
    <x v="5180"/>
    <x v="0"/>
    <x v="10"/>
    <x v="13"/>
    <x v="13"/>
    <x v="6"/>
    <x v="4936"/>
    <x v="1125"/>
    <x v="98"/>
    <x v="98"/>
    <x v="8"/>
    <x v="36"/>
    <x v="2"/>
    <x v="10"/>
    <x v="10"/>
  </r>
  <r>
    <x v="5157"/>
    <x v="0"/>
    <x v="4"/>
    <x v="12"/>
    <x v="12"/>
    <x v="13"/>
    <x v="4916"/>
    <x v="1113"/>
    <x v="98"/>
    <x v="98"/>
    <x v="8"/>
    <x v="36"/>
    <x v="2"/>
    <x v="4"/>
    <x v="4"/>
  </r>
  <r>
    <x v="5206"/>
    <x v="0"/>
    <x v="2"/>
    <x v="52"/>
    <x v="108"/>
    <x v="614"/>
    <x v="4960"/>
    <x v="1113"/>
    <x v="98"/>
    <x v="98"/>
    <x v="8"/>
    <x v="36"/>
    <x v="2"/>
    <x v="2"/>
    <x v="2"/>
  </r>
  <r>
    <x v="5185"/>
    <x v="0"/>
    <x v="0"/>
    <x v="21"/>
    <x v="18"/>
    <x v="11"/>
    <x v="4941"/>
    <x v="1118"/>
    <x v="98"/>
    <x v="98"/>
    <x v="8"/>
    <x v="36"/>
    <x v="2"/>
    <x v="0"/>
    <x v="0"/>
  </r>
  <r>
    <x v="5202"/>
    <x v="0"/>
    <x v="4"/>
    <x v="125"/>
    <x v="64"/>
    <x v="216"/>
    <x v="2380"/>
    <x v="1122"/>
    <x v="98"/>
    <x v="98"/>
    <x v="8"/>
    <x v="36"/>
    <x v="2"/>
    <x v="4"/>
    <x v="4"/>
  </r>
  <r>
    <x v="5198"/>
    <x v="0"/>
    <x v="5"/>
    <x v="10"/>
    <x v="13"/>
    <x v="202"/>
    <x v="4953"/>
    <x v="1126"/>
    <x v="98"/>
    <x v="98"/>
    <x v="8"/>
    <x v="36"/>
    <x v="2"/>
    <x v="5"/>
    <x v="5"/>
  </r>
  <r>
    <x v="5157"/>
    <x v="0"/>
    <x v="8"/>
    <x v="12"/>
    <x v="12"/>
    <x v="13"/>
    <x v="4916"/>
    <x v="1113"/>
    <x v="98"/>
    <x v="98"/>
    <x v="8"/>
    <x v="36"/>
    <x v="2"/>
    <x v="8"/>
    <x v="8"/>
  </r>
  <r>
    <x v="5251"/>
    <x v="0"/>
    <x v="8"/>
    <x v="123"/>
    <x v="143"/>
    <x v="113"/>
    <x v="5002"/>
    <x v="1112"/>
    <x v="98"/>
    <x v="98"/>
    <x v="8"/>
    <x v="36"/>
    <x v="2"/>
    <x v="8"/>
    <x v="8"/>
  </r>
  <r>
    <x v="5173"/>
    <x v="1"/>
    <x v="2"/>
    <x v="75"/>
    <x v="17"/>
    <x v="120"/>
    <x v="1402"/>
    <x v="1110"/>
    <x v="98"/>
    <x v="98"/>
    <x v="8"/>
    <x v="36"/>
    <x v="2"/>
    <x v="2"/>
    <x v="2"/>
  </r>
  <r>
    <x v="5191"/>
    <x v="0"/>
    <x v="4"/>
    <x v="36"/>
    <x v="48"/>
    <x v="576"/>
    <x v="4947"/>
    <x v="1112"/>
    <x v="98"/>
    <x v="98"/>
    <x v="8"/>
    <x v="36"/>
    <x v="2"/>
    <x v="4"/>
    <x v="4"/>
  </r>
  <r>
    <x v="5197"/>
    <x v="0"/>
    <x v="8"/>
    <x v="89"/>
    <x v="109"/>
    <x v="200"/>
    <x v="2277"/>
    <x v="1117"/>
    <x v="98"/>
    <x v="98"/>
    <x v="8"/>
    <x v="36"/>
    <x v="2"/>
    <x v="8"/>
    <x v="8"/>
  </r>
  <r>
    <x v="5199"/>
    <x v="0"/>
    <x v="8"/>
    <x v="38"/>
    <x v="21"/>
    <x v="848"/>
    <x v="4954"/>
    <x v="1113"/>
    <x v="98"/>
    <x v="98"/>
    <x v="8"/>
    <x v="36"/>
    <x v="2"/>
    <x v="8"/>
    <x v="8"/>
  </r>
  <r>
    <x v="5255"/>
    <x v="1"/>
    <x v="2"/>
    <x v="17"/>
    <x v="43"/>
    <x v="437"/>
    <x v="5005"/>
    <x v="1125"/>
    <x v="98"/>
    <x v="98"/>
    <x v="8"/>
    <x v="36"/>
    <x v="2"/>
    <x v="2"/>
    <x v="2"/>
  </r>
  <r>
    <x v="5206"/>
    <x v="0"/>
    <x v="7"/>
    <x v="30"/>
    <x v="8"/>
    <x v="13"/>
    <x v="4960"/>
    <x v="1113"/>
    <x v="98"/>
    <x v="98"/>
    <x v="8"/>
    <x v="36"/>
    <x v="2"/>
    <x v="7"/>
    <x v="7"/>
  </r>
  <r>
    <x v="5170"/>
    <x v="0"/>
    <x v="3"/>
    <x v="40"/>
    <x v="51"/>
    <x v="355"/>
    <x v="4927"/>
    <x v="1114"/>
    <x v="98"/>
    <x v="98"/>
    <x v="8"/>
    <x v="36"/>
    <x v="2"/>
    <x v="3"/>
    <x v="3"/>
  </r>
  <r>
    <x v="5198"/>
    <x v="0"/>
    <x v="10"/>
    <x v="35"/>
    <x v="35"/>
    <x v="1190"/>
    <x v="4953"/>
    <x v="1126"/>
    <x v="98"/>
    <x v="98"/>
    <x v="8"/>
    <x v="36"/>
    <x v="2"/>
    <x v="10"/>
    <x v="10"/>
  </r>
  <r>
    <x v="5192"/>
    <x v="0"/>
    <x v="1"/>
    <x v="92"/>
    <x v="63"/>
    <x v="57"/>
    <x v="4948"/>
    <x v="1113"/>
    <x v="98"/>
    <x v="98"/>
    <x v="8"/>
    <x v="36"/>
    <x v="2"/>
    <x v="1"/>
    <x v="1"/>
  </r>
  <r>
    <x v="5192"/>
    <x v="0"/>
    <x v="3"/>
    <x v="10"/>
    <x v="9"/>
    <x v="9"/>
    <x v="4948"/>
    <x v="1113"/>
    <x v="98"/>
    <x v="98"/>
    <x v="8"/>
    <x v="36"/>
    <x v="2"/>
    <x v="3"/>
    <x v="3"/>
  </r>
  <r>
    <x v="5226"/>
    <x v="0"/>
    <x v="9"/>
    <x v="37"/>
    <x v="30"/>
    <x v="14"/>
    <x v="4980"/>
    <x v="1112"/>
    <x v="98"/>
    <x v="98"/>
    <x v="8"/>
    <x v="36"/>
    <x v="2"/>
    <x v="9"/>
    <x v="9"/>
  </r>
  <r>
    <x v="5178"/>
    <x v="0"/>
    <x v="8"/>
    <x v="60"/>
    <x v="113"/>
    <x v="1114"/>
    <x v="4934"/>
    <x v="1123"/>
    <x v="98"/>
    <x v="98"/>
    <x v="8"/>
    <x v="36"/>
    <x v="2"/>
    <x v="8"/>
    <x v="8"/>
  </r>
  <r>
    <x v="5177"/>
    <x v="0"/>
    <x v="5"/>
    <x v="0"/>
    <x v="41"/>
    <x v="6"/>
    <x v="4933"/>
    <x v="1114"/>
    <x v="98"/>
    <x v="98"/>
    <x v="8"/>
    <x v="36"/>
    <x v="2"/>
    <x v="5"/>
    <x v="5"/>
  </r>
  <r>
    <x v="5160"/>
    <x v="0"/>
    <x v="3"/>
    <x v="13"/>
    <x v="14"/>
    <x v="44"/>
    <x v="4918"/>
    <x v="1118"/>
    <x v="98"/>
    <x v="98"/>
    <x v="8"/>
    <x v="36"/>
    <x v="2"/>
    <x v="3"/>
    <x v="3"/>
  </r>
  <r>
    <x v="5181"/>
    <x v="0"/>
    <x v="2"/>
    <x v="84"/>
    <x v="102"/>
    <x v="19"/>
    <x v="4937"/>
    <x v="1112"/>
    <x v="98"/>
    <x v="98"/>
    <x v="8"/>
    <x v="36"/>
    <x v="2"/>
    <x v="2"/>
    <x v="2"/>
  </r>
  <r>
    <x v="5163"/>
    <x v="0"/>
    <x v="0"/>
    <x v="75"/>
    <x v="17"/>
    <x v="120"/>
    <x v="4921"/>
    <x v="1119"/>
    <x v="98"/>
    <x v="98"/>
    <x v="8"/>
    <x v="36"/>
    <x v="2"/>
    <x v="0"/>
    <x v="0"/>
  </r>
  <r>
    <x v="5193"/>
    <x v="0"/>
    <x v="9"/>
    <x v="50"/>
    <x v="15"/>
    <x v="319"/>
    <x v="4949"/>
    <x v="1120"/>
    <x v="98"/>
    <x v="98"/>
    <x v="8"/>
    <x v="36"/>
    <x v="2"/>
    <x v="9"/>
    <x v="9"/>
  </r>
  <r>
    <x v="5215"/>
    <x v="0"/>
    <x v="6"/>
    <x v="70"/>
    <x v="76"/>
    <x v="266"/>
    <x v="4969"/>
    <x v="1114"/>
    <x v="98"/>
    <x v="98"/>
    <x v="8"/>
    <x v="36"/>
    <x v="2"/>
    <x v="6"/>
    <x v="6"/>
  </r>
  <r>
    <x v="5195"/>
    <x v="0"/>
    <x v="10"/>
    <x v="8"/>
    <x v="85"/>
    <x v="31"/>
    <x v="4951"/>
    <x v="1116"/>
    <x v="98"/>
    <x v="98"/>
    <x v="8"/>
    <x v="36"/>
    <x v="2"/>
    <x v="10"/>
    <x v="10"/>
  </r>
  <r>
    <x v="5214"/>
    <x v="0"/>
    <x v="8"/>
    <x v="18"/>
    <x v="106"/>
    <x v="3889"/>
    <x v="4968"/>
    <x v="1120"/>
    <x v="98"/>
    <x v="98"/>
    <x v="8"/>
    <x v="36"/>
    <x v="2"/>
    <x v="8"/>
    <x v="8"/>
  </r>
  <r>
    <x v="5176"/>
    <x v="0"/>
    <x v="11"/>
    <x v="3"/>
    <x v="11"/>
    <x v="263"/>
    <x v="4932"/>
    <x v="1119"/>
    <x v="98"/>
    <x v="98"/>
    <x v="8"/>
    <x v="36"/>
    <x v="2"/>
    <x v="11"/>
    <x v="11"/>
  </r>
  <r>
    <x v="5156"/>
    <x v="0"/>
    <x v="7"/>
    <x v="50"/>
    <x v="38"/>
    <x v="11"/>
    <x v="34"/>
    <x v="1112"/>
    <x v="98"/>
    <x v="98"/>
    <x v="8"/>
    <x v="36"/>
    <x v="2"/>
    <x v="7"/>
    <x v="7"/>
  </r>
  <r>
    <x v="5163"/>
    <x v="1"/>
    <x v="2"/>
    <x v="48"/>
    <x v="16"/>
    <x v="350"/>
    <x v="4921"/>
    <x v="1119"/>
    <x v="98"/>
    <x v="98"/>
    <x v="8"/>
    <x v="36"/>
    <x v="2"/>
    <x v="2"/>
    <x v="2"/>
  </r>
  <r>
    <x v="5187"/>
    <x v="0"/>
    <x v="1"/>
    <x v="63"/>
    <x v="36"/>
    <x v="337"/>
    <x v="4943"/>
    <x v="1109"/>
    <x v="98"/>
    <x v="98"/>
    <x v="8"/>
    <x v="36"/>
    <x v="2"/>
    <x v="1"/>
    <x v="1"/>
  </r>
  <r>
    <x v="5172"/>
    <x v="0"/>
    <x v="2"/>
    <x v="85"/>
    <x v="189"/>
    <x v="3934"/>
    <x v="4929"/>
    <x v="1114"/>
    <x v="98"/>
    <x v="98"/>
    <x v="8"/>
    <x v="36"/>
    <x v="2"/>
    <x v="2"/>
    <x v="2"/>
  </r>
  <r>
    <x v="5189"/>
    <x v="1"/>
    <x v="2"/>
    <x v="177"/>
    <x v="167"/>
    <x v="3935"/>
    <x v="4945"/>
    <x v="1114"/>
    <x v="98"/>
    <x v="98"/>
    <x v="8"/>
    <x v="36"/>
    <x v="2"/>
    <x v="2"/>
    <x v="2"/>
  </r>
  <r>
    <x v="5159"/>
    <x v="0"/>
    <x v="10"/>
    <x v="63"/>
    <x v="30"/>
    <x v="209"/>
    <x v="335"/>
    <x v="1109"/>
    <x v="98"/>
    <x v="98"/>
    <x v="8"/>
    <x v="36"/>
    <x v="2"/>
    <x v="10"/>
    <x v="10"/>
  </r>
  <r>
    <x v="5178"/>
    <x v="0"/>
    <x v="6"/>
    <x v="82"/>
    <x v="66"/>
    <x v="156"/>
    <x v="4934"/>
    <x v="1123"/>
    <x v="98"/>
    <x v="98"/>
    <x v="8"/>
    <x v="36"/>
    <x v="2"/>
    <x v="6"/>
    <x v="6"/>
  </r>
  <r>
    <x v="5199"/>
    <x v="0"/>
    <x v="7"/>
    <x v="3"/>
    <x v="23"/>
    <x v="31"/>
    <x v="4954"/>
    <x v="1113"/>
    <x v="98"/>
    <x v="98"/>
    <x v="8"/>
    <x v="36"/>
    <x v="2"/>
    <x v="7"/>
    <x v="7"/>
  </r>
  <r>
    <x v="5165"/>
    <x v="0"/>
    <x v="7"/>
    <x v="84"/>
    <x v="75"/>
    <x v="6"/>
    <x v="4502"/>
    <x v="1117"/>
    <x v="98"/>
    <x v="98"/>
    <x v="8"/>
    <x v="36"/>
    <x v="2"/>
    <x v="7"/>
    <x v="7"/>
  </r>
  <r>
    <x v="5195"/>
    <x v="0"/>
    <x v="6"/>
    <x v="10"/>
    <x v="94"/>
    <x v="34"/>
    <x v="4951"/>
    <x v="1116"/>
    <x v="98"/>
    <x v="98"/>
    <x v="8"/>
    <x v="36"/>
    <x v="2"/>
    <x v="6"/>
    <x v="6"/>
  </r>
  <r>
    <x v="5187"/>
    <x v="0"/>
    <x v="3"/>
    <x v="13"/>
    <x v="14"/>
    <x v="44"/>
    <x v="4943"/>
    <x v="1109"/>
    <x v="98"/>
    <x v="98"/>
    <x v="8"/>
    <x v="36"/>
    <x v="2"/>
    <x v="3"/>
    <x v="3"/>
  </r>
  <r>
    <x v="5154"/>
    <x v="0"/>
    <x v="10"/>
    <x v="12"/>
    <x v="98"/>
    <x v="102"/>
    <x v="4914"/>
    <x v="1115"/>
    <x v="98"/>
    <x v="98"/>
    <x v="8"/>
    <x v="36"/>
    <x v="2"/>
    <x v="10"/>
    <x v="10"/>
  </r>
  <r>
    <x v="5162"/>
    <x v="0"/>
    <x v="9"/>
    <x v="80"/>
    <x v="71"/>
    <x v="1854"/>
    <x v="4920"/>
    <x v="1114"/>
    <x v="98"/>
    <x v="98"/>
    <x v="8"/>
    <x v="36"/>
    <x v="2"/>
    <x v="9"/>
    <x v="9"/>
  </r>
  <r>
    <x v="5216"/>
    <x v="0"/>
    <x v="10"/>
    <x v="37"/>
    <x v="30"/>
    <x v="14"/>
    <x v="4970"/>
    <x v="1126"/>
    <x v="98"/>
    <x v="98"/>
    <x v="8"/>
    <x v="36"/>
    <x v="2"/>
    <x v="10"/>
    <x v="10"/>
  </r>
  <r>
    <x v="5205"/>
    <x v="0"/>
    <x v="9"/>
    <x v="91"/>
    <x v="128"/>
    <x v="126"/>
    <x v="4959"/>
    <x v="1118"/>
    <x v="98"/>
    <x v="98"/>
    <x v="8"/>
    <x v="36"/>
    <x v="2"/>
    <x v="9"/>
    <x v="9"/>
  </r>
  <r>
    <x v="5156"/>
    <x v="0"/>
    <x v="6"/>
    <x v="82"/>
    <x v="19"/>
    <x v="1874"/>
    <x v="34"/>
    <x v="1112"/>
    <x v="98"/>
    <x v="98"/>
    <x v="8"/>
    <x v="36"/>
    <x v="2"/>
    <x v="6"/>
    <x v="6"/>
  </r>
  <r>
    <x v="5190"/>
    <x v="0"/>
    <x v="0"/>
    <x v="17"/>
    <x v="5"/>
    <x v="202"/>
    <x v="4946"/>
    <x v="1108"/>
    <x v="98"/>
    <x v="98"/>
    <x v="8"/>
    <x v="36"/>
    <x v="2"/>
    <x v="0"/>
    <x v="0"/>
  </r>
  <r>
    <x v="5226"/>
    <x v="0"/>
    <x v="7"/>
    <x v="75"/>
    <x v="91"/>
    <x v="124"/>
    <x v="4980"/>
    <x v="1112"/>
    <x v="98"/>
    <x v="98"/>
    <x v="8"/>
    <x v="36"/>
    <x v="2"/>
    <x v="7"/>
    <x v="7"/>
  </r>
  <r>
    <x v="5198"/>
    <x v="0"/>
    <x v="6"/>
    <x v="27"/>
    <x v="96"/>
    <x v="2305"/>
    <x v="4953"/>
    <x v="1126"/>
    <x v="98"/>
    <x v="98"/>
    <x v="8"/>
    <x v="36"/>
    <x v="2"/>
    <x v="6"/>
    <x v="6"/>
  </r>
  <r>
    <x v="5177"/>
    <x v="0"/>
    <x v="6"/>
    <x v="57"/>
    <x v="54"/>
    <x v="626"/>
    <x v="4933"/>
    <x v="1114"/>
    <x v="98"/>
    <x v="98"/>
    <x v="8"/>
    <x v="36"/>
    <x v="2"/>
    <x v="6"/>
    <x v="6"/>
  </r>
  <r>
    <x v="5199"/>
    <x v="0"/>
    <x v="9"/>
    <x v="34"/>
    <x v="49"/>
    <x v="253"/>
    <x v="4954"/>
    <x v="1113"/>
    <x v="98"/>
    <x v="98"/>
    <x v="8"/>
    <x v="36"/>
    <x v="2"/>
    <x v="9"/>
    <x v="9"/>
  </r>
  <r>
    <x v="5173"/>
    <x v="0"/>
    <x v="1"/>
    <x v="20"/>
    <x v="41"/>
    <x v="73"/>
    <x v="1402"/>
    <x v="1110"/>
    <x v="98"/>
    <x v="98"/>
    <x v="8"/>
    <x v="36"/>
    <x v="2"/>
    <x v="1"/>
    <x v="1"/>
  </r>
  <r>
    <x v="5158"/>
    <x v="0"/>
    <x v="4"/>
    <x v="33"/>
    <x v="83"/>
    <x v="107"/>
    <x v="4917"/>
    <x v="1117"/>
    <x v="98"/>
    <x v="98"/>
    <x v="8"/>
    <x v="36"/>
    <x v="2"/>
    <x v="4"/>
    <x v="4"/>
  </r>
  <r>
    <x v="5201"/>
    <x v="0"/>
    <x v="9"/>
    <x v="89"/>
    <x v="71"/>
    <x v="968"/>
    <x v="4956"/>
    <x v="1109"/>
    <x v="98"/>
    <x v="98"/>
    <x v="8"/>
    <x v="36"/>
    <x v="2"/>
    <x v="9"/>
    <x v="9"/>
  </r>
  <r>
    <x v="5159"/>
    <x v="0"/>
    <x v="6"/>
    <x v="24"/>
    <x v="38"/>
    <x v="63"/>
    <x v="335"/>
    <x v="1109"/>
    <x v="98"/>
    <x v="98"/>
    <x v="8"/>
    <x v="36"/>
    <x v="2"/>
    <x v="6"/>
    <x v="6"/>
  </r>
  <r>
    <x v="5163"/>
    <x v="0"/>
    <x v="11"/>
    <x v="65"/>
    <x v="44"/>
    <x v="365"/>
    <x v="4921"/>
    <x v="1119"/>
    <x v="98"/>
    <x v="98"/>
    <x v="8"/>
    <x v="36"/>
    <x v="2"/>
    <x v="11"/>
    <x v="11"/>
  </r>
  <r>
    <x v="5162"/>
    <x v="0"/>
    <x v="2"/>
    <x v="67"/>
    <x v="202"/>
    <x v="697"/>
    <x v="4920"/>
    <x v="1114"/>
    <x v="98"/>
    <x v="98"/>
    <x v="8"/>
    <x v="36"/>
    <x v="2"/>
    <x v="2"/>
    <x v="2"/>
  </r>
  <r>
    <x v="5165"/>
    <x v="0"/>
    <x v="2"/>
    <x v="137"/>
    <x v="127"/>
    <x v="262"/>
    <x v="4502"/>
    <x v="1117"/>
    <x v="98"/>
    <x v="98"/>
    <x v="8"/>
    <x v="36"/>
    <x v="2"/>
    <x v="2"/>
    <x v="2"/>
  </r>
  <r>
    <x v="5179"/>
    <x v="0"/>
    <x v="10"/>
    <x v="10"/>
    <x v="9"/>
    <x v="9"/>
    <x v="4935"/>
    <x v="1124"/>
    <x v="98"/>
    <x v="98"/>
    <x v="8"/>
    <x v="36"/>
    <x v="2"/>
    <x v="10"/>
    <x v="10"/>
  </r>
  <r>
    <x v="5181"/>
    <x v="0"/>
    <x v="3"/>
    <x v="63"/>
    <x v="16"/>
    <x v="6"/>
    <x v="4937"/>
    <x v="1112"/>
    <x v="98"/>
    <x v="98"/>
    <x v="8"/>
    <x v="36"/>
    <x v="2"/>
    <x v="3"/>
    <x v="3"/>
  </r>
  <r>
    <x v="5194"/>
    <x v="0"/>
    <x v="8"/>
    <x v="34"/>
    <x v="32"/>
    <x v="263"/>
    <x v="4950"/>
    <x v="1119"/>
    <x v="98"/>
    <x v="98"/>
    <x v="8"/>
    <x v="36"/>
    <x v="2"/>
    <x v="8"/>
    <x v="8"/>
  </r>
  <r>
    <x v="5210"/>
    <x v="0"/>
    <x v="8"/>
    <x v="85"/>
    <x v="144"/>
    <x v="682"/>
    <x v="4964"/>
    <x v="1123"/>
    <x v="98"/>
    <x v="98"/>
    <x v="8"/>
    <x v="36"/>
    <x v="2"/>
    <x v="8"/>
    <x v="8"/>
  </r>
  <r>
    <x v="5180"/>
    <x v="0"/>
    <x v="7"/>
    <x v="10"/>
    <x v="9"/>
    <x v="9"/>
    <x v="4936"/>
    <x v="1125"/>
    <x v="98"/>
    <x v="98"/>
    <x v="8"/>
    <x v="36"/>
    <x v="2"/>
    <x v="7"/>
    <x v="7"/>
  </r>
  <r>
    <x v="5256"/>
    <x v="1"/>
    <x v="2"/>
    <x v="32"/>
    <x v="72"/>
    <x v="287"/>
    <x v="5006"/>
    <x v="1110"/>
    <x v="98"/>
    <x v="98"/>
    <x v="8"/>
    <x v="36"/>
    <x v="2"/>
    <x v="2"/>
    <x v="2"/>
  </r>
  <r>
    <x v="5204"/>
    <x v="0"/>
    <x v="11"/>
    <x v="139"/>
    <x v="195"/>
    <x v="1059"/>
    <x v="4958"/>
    <x v="1117"/>
    <x v="98"/>
    <x v="98"/>
    <x v="8"/>
    <x v="36"/>
    <x v="2"/>
    <x v="11"/>
    <x v="11"/>
  </r>
  <r>
    <x v="5183"/>
    <x v="0"/>
    <x v="1"/>
    <x v="25"/>
    <x v="170"/>
    <x v="1319"/>
    <x v="4939"/>
    <x v="1110"/>
    <x v="98"/>
    <x v="98"/>
    <x v="8"/>
    <x v="36"/>
    <x v="2"/>
    <x v="1"/>
    <x v="1"/>
  </r>
  <r>
    <x v="5157"/>
    <x v="0"/>
    <x v="2"/>
    <x v="75"/>
    <x v="6"/>
    <x v="120"/>
    <x v="4916"/>
    <x v="1113"/>
    <x v="98"/>
    <x v="98"/>
    <x v="8"/>
    <x v="36"/>
    <x v="2"/>
    <x v="2"/>
    <x v="2"/>
  </r>
  <r>
    <x v="5175"/>
    <x v="0"/>
    <x v="10"/>
    <x v="1"/>
    <x v="44"/>
    <x v="909"/>
    <x v="4931"/>
    <x v="1115"/>
    <x v="98"/>
    <x v="98"/>
    <x v="8"/>
    <x v="36"/>
    <x v="2"/>
    <x v="10"/>
    <x v="10"/>
  </r>
  <r>
    <x v="5188"/>
    <x v="0"/>
    <x v="3"/>
    <x v="37"/>
    <x v="59"/>
    <x v="13"/>
    <x v="4944"/>
    <x v="1116"/>
    <x v="98"/>
    <x v="98"/>
    <x v="8"/>
    <x v="36"/>
    <x v="2"/>
    <x v="3"/>
    <x v="3"/>
  </r>
  <r>
    <x v="5199"/>
    <x v="0"/>
    <x v="3"/>
    <x v="46"/>
    <x v="102"/>
    <x v="302"/>
    <x v="4954"/>
    <x v="1113"/>
    <x v="98"/>
    <x v="98"/>
    <x v="8"/>
    <x v="36"/>
    <x v="2"/>
    <x v="3"/>
    <x v="3"/>
  </r>
  <r>
    <x v="5197"/>
    <x v="0"/>
    <x v="7"/>
    <x v="5"/>
    <x v="7"/>
    <x v="152"/>
    <x v="2277"/>
    <x v="1117"/>
    <x v="98"/>
    <x v="98"/>
    <x v="8"/>
    <x v="36"/>
    <x v="2"/>
    <x v="7"/>
    <x v="7"/>
  </r>
  <r>
    <x v="5204"/>
    <x v="0"/>
    <x v="1"/>
    <x v="164"/>
    <x v="194"/>
    <x v="3350"/>
    <x v="4958"/>
    <x v="1117"/>
    <x v="98"/>
    <x v="98"/>
    <x v="8"/>
    <x v="36"/>
    <x v="2"/>
    <x v="1"/>
    <x v="1"/>
  </r>
  <r>
    <x v="5184"/>
    <x v="0"/>
    <x v="8"/>
    <x v="60"/>
    <x v="103"/>
    <x v="3749"/>
    <x v="4940"/>
    <x v="1121"/>
    <x v="98"/>
    <x v="98"/>
    <x v="8"/>
    <x v="36"/>
    <x v="2"/>
    <x v="8"/>
    <x v="8"/>
  </r>
  <r>
    <x v="5186"/>
    <x v="0"/>
    <x v="8"/>
    <x v="26"/>
    <x v="56"/>
    <x v="417"/>
    <x v="4942"/>
    <x v="1112"/>
    <x v="98"/>
    <x v="98"/>
    <x v="8"/>
    <x v="36"/>
    <x v="2"/>
    <x v="8"/>
    <x v="8"/>
  </r>
  <r>
    <x v="5171"/>
    <x v="0"/>
    <x v="0"/>
    <x v="10"/>
    <x v="0"/>
    <x v="6"/>
    <x v="4928"/>
    <x v="1122"/>
    <x v="98"/>
    <x v="98"/>
    <x v="8"/>
    <x v="36"/>
    <x v="2"/>
    <x v="0"/>
    <x v="0"/>
  </r>
  <r>
    <x v="5210"/>
    <x v="0"/>
    <x v="7"/>
    <x v="51"/>
    <x v="51"/>
    <x v="34"/>
    <x v="4964"/>
    <x v="1123"/>
    <x v="98"/>
    <x v="98"/>
    <x v="8"/>
    <x v="36"/>
    <x v="2"/>
    <x v="7"/>
    <x v="7"/>
  </r>
  <r>
    <x v="5174"/>
    <x v="0"/>
    <x v="8"/>
    <x v="63"/>
    <x v="30"/>
    <x v="209"/>
    <x v="4930"/>
    <x v="1110"/>
    <x v="98"/>
    <x v="98"/>
    <x v="8"/>
    <x v="36"/>
    <x v="2"/>
    <x v="8"/>
    <x v="8"/>
  </r>
  <r>
    <x v="5178"/>
    <x v="0"/>
    <x v="0"/>
    <x v="11"/>
    <x v="1"/>
    <x v="540"/>
    <x v="4934"/>
    <x v="1123"/>
    <x v="98"/>
    <x v="98"/>
    <x v="8"/>
    <x v="36"/>
    <x v="2"/>
    <x v="0"/>
    <x v="0"/>
  </r>
  <r>
    <x v="5173"/>
    <x v="0"/>
    <x v="7"/>
    <x v="75"/>
    <x v="17"/>
    <x v="120"/>
    <x v="1402"/>
    <x v="1110"/>
    <x v="98"/>
    <x v="98"/>
    <x v="8"/>
    <x v="36"/>
    <x v="2"/>
    <x v="7"/>
    <x v="7"/>
  </r>
  <r>
    <x v="5176"/>
    <x v="0"/>
    <x v="0"/>
    <x v="79"/>
    <x v="13"/>
    <x v="37"/>
    <x v="4932"/>
    <x v="1119"/>
    <x v="98"/>
    <x v="98"/>
    <x v="8"/>
    <x v="36"/>
    <x v="2"/>
    <x v="0"/>
    <x v="0"/>
  </r>
  <r>
    <x v="5188"/>
    <x v="0"/>
    <x v="8"/>
    <x v="35"/>
    <x v="40"/>
    <x v="2700"/>
    <x v="4944"/>
    <x v="1116"/>
    <x v="98"/>
    <x v="98"/>
    <x v="8"/>
    <x v="36"/>
    <x v="2"/>
    <x v="8"/>
    <x v="8"/>
  </r>
  <r>
    <x v="5159"/>
    <x v="0"/>
    <x v="9"/>
    <x v="94"/>
    <x v="57"/>
    <x v="152"/>
    <x v="335"/>
    <x v="1109"/>
    <x v="98"/>
    <x v="98"/>
    <x v="8"/>
    <x v="36"/>
    <x v="2"/>
    <x v="9"/>
    <x v="9"/>
  </r>
  <r>
    <x v="5172"/>
    <x v="1"/>
    <x v="2"/>
    <x v="144"/>
    <x v="133"/>
    <x v="3235"/>
    <x v="4929"/>
    <x v="1114"/>
    <x v="98"/>
    <x v="98"/>
    <x v="8"/>
    <x v="36"/>
    <x v="2"/>
    <x v="2"/>
    <x v="2"/>
  </r>
  <r>
    <x v="5208"/>
    <x v="0"/>
    <x v="0"/>
    <x v="12"/>
    <x v="18"/>
    <x v="876"/>
    <x v="4962"/>
    <x v="1125"/>
    <x v="98"/>
    <x v="98"/>
    <x v="8"/>
    <x v="36"/>
    <x v="2"/>
    <x v="0"/>
    <x v="0"/>
  </r>
  <r>
    <x v="5235"/>
    <x v="0"/>
    <x v="0"/>
    <x v="11"/>
    <x v="3"/>
    <x v="75"/>
    <x v="4989"/>
    <x v="1111"/>
    <x v="98"/>
    <x v="98"/>
    <x v="8"/>
    <x v="36"/>
    <x v="2"/>
    <x v="0"/>
    <x v="0"/>
  </r>
  <r>
    <x v="5244"/>
    <x v="0"/>
    <x v="5"/>
    <x v="13"/>
    <x v="18"/>
    <x v="19"/>
    <x v="4997"/>
    <x v="1117"/>
    <x v="98"/>
    <x v="98"/>
    <x v="8"/>
    <x v="36"/>
    <x v="2"/>
    <x v="5"/>
    <x v="5"/>
  </r>
  <r>
    <x v="5238"/>
    <x v="0"/>
    <x v="8"/>
    <x v="75"/>
    <x v="17"/>
    <x v="120"/>
    <x v="4991"/>
    <x v="1110"/>
    <x v="98"/>
    <x v="98"/>
    <x v="8"/>
    <x v="36"/>
    <x v="2"/>
    <x v="8"/>
    <x v="8"/>
  </r>
  <r>
    <x v="5231"/>
    <x v="0"/>
    <x v="7"/>
    <x v="48"/>
    <x v="1"/>
    <x v="233"/>
    <x v="4985"/>
    <x v="1112"/>
    <x v="98"/>
    <x v="98"/>
    <x v="8"/>
    <x v="36"/>
    <x v="2"/>
    <x v="7"/>
    <x v="7"/>
  </r>
  <r>
    <x v="5227"/>
    <x v="0"/>
    <x v="11"/>
    <x v="70"/>
    <x v="48"/>
    <x v="923"/>
    <x v="4981"/>
    <x v="1118"/>
    <x v="98"/>
    <x v="98"/>
    <x v="8"/>
    <x v="36"/>
    <x v="2"/>
    <x v="11"/>
    <x v="11"/>
  </r>
  <r>
    <x v="5229"/>
    <x v="0"/>
    <x v="9"/>
    <x v="25"/>
    <x v="172"/>
    <x v="303"/>
    <x v="4983"/>
    <x v="1126"/>
    <x v="98"/>
    <x v="98"/>
    <x v="8"/>
    <x v="36"/>
    <x v="2"/>
    <x v="9"/>
    <x v="9"/>
  </r>
  <r>
    <x v="5236"/>
    <x v="0"/>
    <x v="5"/>
    <x v="93"/>
    <x v="9"/>
    <x v="63"/>
    <x v="4990"/>
    <x v="1121"/>
    <x v="98"/>
    <x v="98"/>
    <x v="8"/>
    <x v="36"/>
    <x v="2"/>
    <x v="5"/>
    <x v="5"/>
  </r>
  <r>
    <x v="5229"/>
    <x v="0"/>
    <x v="6"/>
    <x v="35"/>
    <x v="44"/>
    <x v="287"/>
    <x v="4983"/>
    <x v="1126"/>
    <x v="98"/>
    <x v="98"/>
    <x v="8"/>
    <x v="36"/>
    <x v="2"/>
    <x v="6"/>
    <x v="6"/>
  </r>
  <r>
    <x v="5234"/>
    <x v="0"/>
    <x v="10"/>
    <x v="3"/>
    <x v="3"/>
    <x v="3"/>
    <x v="4988"/>
    <x v="1118"/>
    <x v="98"/>
    <x v="98"/>
    <x v="8"/>
    <x v="36"/>
    <x v="2"/>
    <x v="10"/>
    <x v="10"/>
  </r>
  <r>
    <x v="5187"/>
    <x v="0"/>
    <x v="4"/>
    <x v="21"/>
    <x v="65"/>
    <x v="75"/>
    <x v="4943"/>
    <x v="1109"/>
    <x v="98"/>
    <x v="98"/>
    <x v="8"/>
    <x v="36"/>
    <x v="2"/>
    <x v="4"/>
    <x v="4"/>
  </r>
  <r>
    <x v="5193"/>
    <x v="0"/>
    <x v="7"/>
    <x v="93"/>
    <x v="9"/>
    <x v="63"/>
    <x v="4949"/>
    <x v="1120"/>
    <x v="98"/>
    <x v="98"/>
    <x v="8"/>
    <x v="36"/>
    <x v="2"/>
    <x v="7"/>
    <x v="7"/>
  </r>
  <r>
    <x v="5203"/>
    <x v="0"/>
    <x v="0"/>
    <x v="75"/>
    <x v="17"/>
    <x v="120"/>
    <x v="4957"/>
    <x v="1121"/>
    <x v="98"/>
    <x v="98"/>
    <x v="8"/>
    <x v="36"/>
    <x v="2"/>
    <x v="0"/>
    <x v="0"/>
  </r>
  <r>
    <x v="5154"/>
    <x v="0"/>
    <x v="8"/>
    <x v="3"/>
    <x v="30"/>
    <x v="379"/>
    <x v="4914"/>
    <x v="1115"/>
    <x v="98"/>
    <x v="98"/>
    <x v="8"/>
    <x v="36"/>
    <x v="2"/>
    <x v="8"/>
    <x v="8"/>
  </r>
  <r>
    <x v="5252"/>
    <x v="1"/>
    <x v="2"/>
    <x v="40"/>
    <x v="47"/>
    <x v="376"/>
    <x v="5003"/>
    <x v="1114"/>
    <x v="98"/>
    <x v="98"/>
    <x v="8"/>
    <x v="36"/>
    <x v="2"/>
    <x v="2"/>
    <x v="2"/>
  </r>
  <r>
    <x v="5156"/>
    <x v="0"/>
    <x v="11"/>
    <x v="25"/>
    <x v="145"/>
    <x v="186"/>
    <x v="34"/>
    <x v="1112"/>
    <x v="98"/>
    <x v="98"/>
    <x v="8"/>
    <x v="36"/>
    <x v="2"/>
    <x v="11"/>
    <x v="11"/>
  </r>
  <r>
    <x v="5240"/>
    <x v="0"/>
    <x v="2"/>
    <x v="84"/>
    <x v="66"/>
    <x v="154"/>
    <x v="4993"/>
    <x v="1109"/>
    <x v="98"/>
    <x v="98"/>
    <x v="8"/>
    <x v="36"/>
    <x v="2"/>
    <x v="2"/>
    <x v="2"/>
  </r>
  <r>
    <x v="5242"/>
    <x v="0"/>
    <x v="2"/>
    <x v="101"/>
    <x v="90"/>
    <x v="6"/>
    <x v="4995"/>
    <x v="1111"/>
    <x v="98"/>
    <x v="98"/>
    <x v="8"/>
    <x v="36"/>
    <x v="2"/>
    <x v="2"/>
    <x v="2"/>
  </r>
  <r>
    <x v="5228"/>
    <x v="0"/>
    <x v="5"/>
    <x v="8"/>
    <x v="0"/>
    <x v="7"/>
    <x v="4982"/>
    <x v="1110"/>
    <x v="98"/>
    <x v="98"/>
    <x v="8"/>
    <x v="36"/>
    <x v="2"/>
    <x v="5"/>
    <x v="5"/>
  </r>
  <r>
    <x v="5239"/>
    <x v="0"/>
    <x v="10"/>
    <x v="12"/>
    <x v="9"/>
    <x v="1432"/>
    <x v="4992"/>
    <x v="1109"/>
    <x v="98"/>
    <x v="98"/>
    <x v="8"/>
    <x v="36"/>
    <x v="2"/>
    <x v="10"/>
    <x v="10"/>
  </r>
  <r>
    <x v="5233"/>
    <x v="0"/>
    <x v="8"/>
    <x v="82"/>
    <x v="137"/>
    <x v="3936"/>
    <x v="4987"/>
    <x v="1116"/>
    <x v="98"/>
    <x v="98"/>
    <x v="8"/>
    <x v="36"/>
    <x v="2"/>
    <x v="8"/>
    <x v="8"/>
  </r>
  <r>
    <x v="5247"/>
    <x v="0"/>
    <x v="10"/>
    <x v="12"/>
    <x v="98"/>
    <x v="102"/>
    <x v="4998"/>
    <x v="1125"/>
    <x v="98"/>
    <x v="98"/>
    <x v="8"/>
    <x v="36"/>
    <x v="2"/>
    <x v="10"/>
    <x v="10"/>
  </r>
  <r>
    <x v="5231"/>
    <x v="0"/>
    <x v="1"/>
    <x v="78"/>
    <x v="97"/>
    <x v="1391"/>
    <x v="4985"/>
    <x v="1112"/>
    <x v="98"/>
    <x v="98"/>
    <x v="8"/>
    <x v="36"/>
    <x v="2"/>
    <x v="1"/>
    <x v="1"/>
  </r>
  <r>
    <x v="5250"/>
    <x v="0"/>
    <x v="9"/>
    <x v="49"/>
    <x v="27"/>
    <x v="357"/>
    <x v="5001"/>
    <x v="1119"/>
    <x v="98"/>
    <x v="98"/>
    <x v="8"/>
    <x v="36"/>
    <x v="2"/>
    <x v="9"/>
    <x v="9"/>
  </r>
  <r>
    <x v="5232"/>
    <x v="1"/>
    <x v="2"/>
    <x v="79"/>
    <x v="94"/>
    <x v="39"/>
    <x v="4986"/>
    <x v="1119"/>
    <x v="98"/>
    <x v="98"/>
    <x v="8"/>
    <x v="36"/>
    <x v="2"/>
    <x v="2"/>
    <x v="2"/>
  </r>
  <r>
    <x v="5227"/>
    <x v="0"/>
    <x v="2"/>
    <x v="82"/>
    <x v="32"/>
    <x v="1129"/>
    <x v="4981"/>
    <x v="1118"/>
    <x v="98"/>
    <x v="98"/>
    <x v="8"/>
    <x v="36"/>
    <x v="2"/>
    <x v="2"/>
    <x v="2"/>
  </r>
  <r>
    <x v="5232"/>
    <x v="0"/>
    <x v="0"/>
    <x v="6"/>
    <x v="6"/>
    <x v="6"/>
    <x v="4986"/>
    <x v="1119"/>
    <x v="98"/>
    <x v="98"/>
    <x v="8"/>
    <x v="36"/>
    <x v="2"/>
    <x v="0"/>
    <x v="0"/>
  </r>
  <r>
    <x v="5237"/>
    <x v="0"/>
    <x v="3"/>
    <x v="21"/>
    <x v="13"/>
    <x v="22"/>
    <x v="4259"/>
    <x v="1122"/>
    <x v="98"/>
    <x v="98"/>
    <x v="8"/>
    <x v="36"/>
    <x v="2"/>
    <x v="3"/>
    <x v="3"/>
  </r>
  <r>
    <x v="5234"/>
    <x v="0"/>
    <x v="11"/>
    <x v="4"/>
    <x v="87"/>
    <x v="1663"/>
    <x v="4988"/>
    <x v="1118"/>
    <x v="98"/>
    <x v="98"/>
    <x v="8"/>
    <x v="36"/>
    <x v="2"/>
    <x v="11"/>
    <x v="11"/>
  </r>
  <r>
    <x v="5241"/>
    <x v="0"/>
    <x v="9"/>
    <x v="117"/>
    <x v="149"/>
    <x v="217"/>
    <x v="4994"/>
    <x v="1126"/>
    <x v="98"/>
    <x v="98"/>
    <x v="8"/>
    <x v="36"/>
    <x v="2"/>
    <x v="9"/>
    <x v="9"/>
  </r>
  <r>
    <x v="5237"/>
    <x v="1"/>
    <x v="2"/>
    <x v="0"/>
    <x v="41"/>
    <x v="6"/>
    <x v="4259"/>
    <x v="1122"/>
    <x v="98"/>
    <x v="98"/>
    <x v="8"/>
    <x v="36"/>
    <x v="2"/>
    <x v="2"/>
    <x v="2"/>
  </r>
  <r>
    <x v="5231"/>
    <x v="1"/>
    <x v="2"/>
    <x v="123"/>
    <x v="93"/>
    <x v="6"/>
    <x v="4985"/>
    <x v="1112"/>
    <x v="98"/>
    <x v="98"/>
    <x v="8"/>
    <x v="36"/>
    <x v="2"/>
    <x v="2"/>
    <x v="2"/>
  </r>
  <r>
    <x v="5231"/>
    <x v="0"/>
    <x v="2"/>
    <x v="123"/>
    <x v="93"/>
    <x v="6"/>
    <x v="4985"/>
    <x v="1112"/>
    <x v="98"/>
    <x v="98"/>
    <x v="8"/>
    <x v="36"/>
    <x v="2"/>
    <x v="2"/>
    <x v="2"/>
  </r>
  <r>
    <x v="5244"/>
    <x v="0"/>
    <x v="1"/>
    <x v="70"/>
    <x v="15"/>
    <x v="261"/>
    <x v="4997"/>
    <x v="1117"/>
    <x v="98"/>
    <x v="98"/>
    <x v="8"/>
    <x v="36"/>
    <x v="2"/>
    <x v="1"/>
    <x v="1"/>
  </r>
  <r>
    <x v="5246"/>
    <x v="0"/>
    <x v="0"/>
    <x v="75"/>
    <x v="17"/>
    <x v="120"/>
    <x v="3822"/>
    <x v="1114"/>
    <x v="98"/>
    <x v="98"/>
    <x v="8"/>
    <x v="36"/>
    <x v="2"/>
    <x v="0"/>
    <x v="0"/>
  </r>
  <r>
    <x v="5238"/>
    <x v="0"/>
    <x v="11"/>
    <x v="75"/>
    <x v="17"/>
    <x v="120"/>
    <x v="4991"/>
    <x v="1110"/>
    <x v="98"/>
    <x v="98"/>
    <x v="8"/>
    <x v="36"/>
    <x v="2"/>
    <x v="11"/>
    <x v="11"/>
  </r>
  <r>
    <x v="5241"/>
    <x v="1"/>
    <x v="2"/>
    <x v="69"/>
    <x v="157"/>
    <x v="3937"/>
    <x v="4994"/>
    <x v="1126"/>
    <x v="98"/>
    <x v="98"/>
    <x v="8"/>
    <x v="36"/>
    <x v="2"/>
    <x v="2"/>
    <x v="2"/>
  </r>
  <r>
    <x v="5229"/>
    <x v="0"/>
    <x v="1"/>
    <x v="85"/>
    <x v="67"/>
    <x v="1423"/>
    <x v="4983"/>
    <x v="1126"/>
    <x v="98"/>
    <x v="98"/>
    <x v="8"/>
    <x v="36"/>
    <x v="2"/>
    <x v="1"/>
    <x v="1"/>
  </r>
  <r>
    <x v="5250"/>
    <x v="0"/>
    <x v="2"/>
    <x v="27"/>
    <x v="48"/>
    <x v="189"/>
    <x v="5001"/>
    <x v="1119"/>
    <x v="98"/>
    <x v="98"/>
    <x v="8"/>
    <x v="36"/>
    <x v="2"/>
    <x v="2"/>
    <x v="2"/>
  </r>
  <r>
    <x v="5244"/>
    <x v="0"/>
    <x v="7"/>
    <x v="92"/>
    <x v="7"/>
    <x v="207"/>
    <x v="4997"/>
    <x v="1117"/>
    <x v="98"/>
    <x v="98"/>
    <x v="8"/>
    <x v="36"/>
    <x v="2"/>
    <x v="7"/>
    <x v="7"/>
  </r>
  <r>
    <x v="5230"/>
    <x v="0"/>
    <x v="11"/>
    <x v="99"/>
    <x v="72"/>
    <x v="240"/>
    <x v="4984"/>
    <x v="1114"/>
    <x v="98"/>
    <x v="98"/>
    <x v="8"/>
    <x v="36"/>
    <x v="2"/>
    <x v="11"/>
    <x v="11"/>
  </r>
  <r>
    <x v="5233"/>
    <x v="0"/>
    <x v="4"/>
    <x v="70"/>
    <x v="19"/>
    <x v="145"/>
    <x v="4987"/>
    <x v="1116"/>
    <x v="98"/>
    <x v="98"/>
    <x v="8"/>
    <x v="36"/>
    <x v="2"/>
    <x v="4"/>
    <x v="4"/>
  </r>
  <r>
    <x v="5231"/>
    <x v="0"/>
    <x v="3"/>
    <x v="94"/>
    <x v="40"/>
    <x v="931"/>
    <x v="4985"/>
    <x v="1112"/>
    <x v="98"/>
    <x v="98"/>
    <x v="8"/>
    <x v="36"/>
    <x v="2"/>
    <x v="3"/>
    <x v="3"/>
  </r>
  <r>
    <x v="5236"/>
    <x v="0"/>
    <x v="0"/>
    <x v="9"/>
    <x v="43"/>
    <x v="183"/>
    <x v="4990"/>
    <x v="1121"/>
    <x v="98"/>
    <x v="98"/>
    <x v="8"/>
    <x v="36"/>
    <x v="2"/>
    <x v="0"/>
    <x v="0"/>
  </r>
  <r>
    <x v="5231"/>
    <x v="0"/>
    <x v="9"/>
    <x v="59"/>
    <x v="119"/>
    <x v="212"/>
    <x v="4985"/>
    <x v="1112"/>
    <x v="98"/>
    <x v="98"/>
    <x v="8"/>
    <x v="36"/>
    <x v="2"/>
    <x v="9"/>
    <x v="9"/>
  </r>
  <r>
    <x v="5233"/>
    <x v="0"/>
    <x v="2"/>
    <x v="52"/>
    <x v="170"/>
    <x v="2937"/>
    <x v="4987"/>
    <x v="1116"/>
    <x v="98"/>
    <x v="98"/>
    <x v="8"/>
    <x v="36"/>
    <x v="2"/>
    <x v="2"/>
    <x v="2"/>
  </r>
  <r>
    <x v="5257"/>
    <x v="0"/>
    <x v="2"/>
    <x v="92"/>
    <x v="43"/>
    <x v="137"/>
    <x v="5007"/>
    <x v="1127"/>
    <x v="98"/>
    <x v="98"/>
    <x v="8"/>
    <x v="36"/>
    <x v="2"/>
    <x v="2"/>
    <x v="2"/>
  </r>
  <r>
    <x v="5257"/>
    <x v="1"/>
    <x v="2"/>
    <x v="7"/>
    <x v="43"/>
    <x v="50"/>
    <x v="5007"/>
    <x v="1127"/>
    <x v="98"/>
    <x v="98"/>
    <x v="8"/>
    <x v="36"/>
    <x v="2"/>
    <x v="2"/>
    <x v="2"/>
  </r>
  <r>
    <x v="5233"/>
    <x v="0"/>
    <x v="7"/>
    <x v="48"/>
    <x v="26"/>
    <x v="742"/>
    <x v="4987"/>
    <x v="1116"/>
    <x v="98"/>
    <x v="98"/>
    <x v="8"/>
    <x v="36"/>
    <x v="2"/>
    <x v="7"/>
    <x v="7"/>
  </r>
  <r>
    <x v="5247"/>
    <x v="0"/>
    <x v="0"/>
    <x v="12"/>
    <x v="45"/>
    <x v="6"/>
    <x v="4998"/>
    <x v="1125"/>
    <x v="98"/>
    <x v="98"/>
    <x v="8"/>
    <x v="36"/>
    <x v="2"/>
    <x v="0"/>
    <x v="0"/>
  </r>
  <r>
    <x v="5241"/>
    <x v="0"/>
    <x v="4"/>
    <x v="89"/>
    <x v="103"/>
    <x v="255"/>
    <x v="4994"/>
    <x v="1126"/>
    <x v="98"/>
    <x v="98"/>
    <x v="8"/>
    <x v="36"/>
    <x v="2"/>
    <x v="4"/>
    <x v="4"/>
  </r>
  <r>
    <x v="5234"/>
    <x v="0"/>
    <x v="5"/>
    <x v="10"/>
    <x v="13"/>
    <x v="202"/>
    <x v="4988"/>
    <x v="1118"/>
    <x v="98"/>
    <x v="98"/>
    <x v="8"/>
    <x v="36"/>
    <x v="2"/>
    <x v="5"/>
    <x v="5"/>
  </r>
  <r>
    <x v="5245"/>
    <x v="0"/>
    <x v="4"/>
    <x v="6"/>
    <x v="0"/>
    <x v="145"/>
    <x v="3024"/>
    <x v="1116"/>
    <x v="98"/>
    <x v="98"/>
    <x v="8"/>
    <x v="36"/>
    <x v="2"/>
    <x v="4"/>
    <x v="4"/>
  </r>
  <r>
    <x v="5247"/>
    <x v="0"/>
    <x v="9"/>
    <x v="17"/>
    <x v="5"/>
    <x v="202"/>
    <x v="4998"/>
    <x v="1125"/>
    <x v="98"/>
    <x v="98"/>
    <x v="8"/>
    <x v="36"/>
    <x v="2"/>
    <x v="9"/>
    <x v="9"/>
  </r>
  <r>
    <x v="5230"/>
    <x v="0"/>
    <x v="10"/>
    <x v="27"/>
    <x v="35"/>
    <x v="183"/>
    <x v="4984"/>
    <x v="1114"/>
    <x v="98"/>
    <x v="98"/>
    <x v="8"/>
    <x v="36"/>
    <x v="2"/>
    <x v="10"/>
    <x v="10"/>
  </r>
  <r>
    <x v="5227"/>
    <x v="0"/>
    <x v="1"/>
    <x v="83"/>
    <x v="120"/>
    <x v="7"/>
    <x v="4981"/>
    <x v="1118"/>
    <x v="98"/>
    <x v="98"/>
    <x v="8"/>
    <x v="36"/>
    <x v="2"/>
    <x v="1"/>
    <x v="1"/>
  </r>
  <r>
    <x v="5228"/>
    <x v="0"/>
    <x v="11"/>
    <x v="70"/>
    <x v="51"/>
    <x v="2375"/>
    <x v="4982"/>
    <x v="1110"/>
    <x v="98"/>
    <x v="98"/>
    <x v="8"/>
    <x v="36"/>
    <x v="2"/>
    <x v="11"/>
    <x v="11"/>
  </r>
  <r>
    <x v="5237"/>
    <x v="0"/>
    <x v="8"/>
    <x v="13"/>
    <x v="18"/>
    <x v="19"/>
    <x v="4259"/>
    <x v="1122"/>
    <x v="98"/>
    <x v="98"/>
    <x v="8"/>
    <x v="36"/>
    <x v="2"/>
    <x v="8"/>
    <x v="8"/>
  </r>
  <r>
    <x v="5145"/>
    <x v="0"/>
    <x v="1"/>
    <x v="33"/>
    <x v="106"/>
    <x v="3938"/>
    <x v="4906"/>
    <x v="1112"/>
    <x v="98"/>
    <x v="98"/>
    <x v="8"/>
    <x v="36"/>
    <x v="2"/>
    <x v="1"/>
    <x v="1"/>
  </r>
  <r>
    <x v="5145"/>
    <x v="0"/>
    <x v="3"/>
    <x v="63"/>
    <x v="60"/>
    <x v="2439"/>
    <x v="4906"/>
    <x v="1112"/>
    <x v="98"/>
    <x v="98"/>
    <x v="8"/>
    <x v="36"/>
    <x v="2"/>
    <x v="3"/>
    <x v="3"/>
  </r>
  <r>
    <x v="5220"/>
    <x v="0"/>
    <x v="1"/>
    <x v="67"/>
    <x v="116"/>
    <x v="9"/>
    <x v="4974"/>
    <x v="1123"/>
    <x v="98"/>
    <x v="98"/>
    <x v="8"/>
    <x v="36"/>
    <x v="2"/>
    <x v="1"/>
    <x v="1"/>
  </r>
  <r>
    <x v="5150"/>
    <x v="1"/>
    <x v="2"/>
    <x v="12"/>
    <x v="12"/>
    <x v="13"/>
    <x v="4910"/>
    <x v="1110"/>
    <x v="98"/>
    <x v="98"/>
    <x v="8"/>
    <x v="36"/>
    <x v="2"/>
    <x v="2"/>
    <x v="2"/>
  </r>
  <r>
    <x v="5218"/>
    <x v="0"/>
    <x v="5"/>
    <x v="75"/>
    <x v="91"/>
    <x v="124"/>
    <x v="4972"/>
    <x v="1108"/>
    <x v="98"/>
    <x v="98"/>
    <x v="8"/>
    <x v="36"/>
    <x v="2"/>
    <x v="5"/>
    <x v="5"/>
  </r>
  <r>
    <x v="5153"/>
    <x v="0"/>
    <x v="2"/>
    <x v="9"/>
    <x v="10"/>
    <x v="1298"/>
    <x v="4913"/>
    <x v="1110"/>
    <x v="98"/>
    <x v="98"/>
    <x v="8"/>
    <x v="36"/>
    <x v="2"/>
    <x v="2"/>
    <x v="2"/>
  </r>
  <r>
    <x v="5142"/>
    <x v="0"/>
    <x v="3"/>
    <x v="82"/>
    <x v="87"/>
    <x v="467"/>
    <x v="4903"/>
    <x v="1109"/>
    <x v="98"/>
    <x v="98"/>
    <x v="8"/>
    <x v="36"/>
    <x v="2"/>
    <x v="3"/>
    <x v="3"/>
  </r>
  <r>
    <x v="5168"/>
    <x v="0"/>
    <x v="5"/>
    <x v="8"/>
    <x v="85"/>
    <x v="31"/>
    <x v="4925"/>
    <x v="1121"/>
    <x v="98"/>
    <x v="98"/>
    <x v="8"/>
    <x v="36"/>
    <x v="2"/>
    <x v="5"/>
    <x v="5"/>
  </r>
  <r>
    <x v="5212"/>
    <x v="0"/>
    <x v="2"/>
    <x v="137"/>
    <x v="269"/>
    <x v="3939"/>
    <x v="4966"/>
    <x v="1113"/>
    <x v="98"/>
    <x v="98"/>
    <x v="8"/>
    <x v="36"/>
    <x v="2"/>
    <x v="2"/>
    <x v="2"/>
  </r>
  <r>
    <x v="5222"/>
    <x v="0"/>
    <x v="10"/>
    <x v="0"/>
    <x v="41"/>
    <x v="6"/>
    <x v="4976"/>
    <x v="1113"/>
    <x v="98"/>
    <x v="98"/>
    <x v="8"/>
    <x v="36"/>
    <x v="2"/>
    <x v="10"/>
    <x v="10"/>
  </r>
  <r>
    <x v="5220"/>
    <x v="1"/>
    <x v="2"/>
    <x v="122"/>
    <x v="169"/>
    <x v="667"/>
    <x v="4974"/>
    <x v="1123"/>
    <x v="98"/>
    <x v="98"/>
    <x v="8"/>
    <x v="36"/>
    <x v="2"/>
    <x v="2"/>
    <x v="2"/>
  </r>
  <r>
    <x v="5152"/>
    <x v="0"/>
    <x v="6"/>
    <x v="57"/>
    <x v="3"/>
    <x v="154"/>
    <x v="4912"/>
    <x v="1113"/>
    <x v="98"/>
    <x v="98"/>
    <x v="8"/>
    <x v="36"/>
    <x v="2"/>
    <x v="6"/>
    <x v="6"/>
  </r>
  <r>
    <x v="5148"/>
    <x v="0"/>
    <x v="11"/>
    <x v="93"/>
    <x v="65"/>
    <x v="245"/>
    <x v="4909"/>
    <x v="1113"/>
    <x v="98"/>
    <x v="98"/>
    <x v="8"/>
    <x v="36"/>
    <x v="2"/>
    <x v="11"/>
    <x v="11"/>
  </r>
  <r>
    <x v="5168"/>
    <x v="0"/>
    <x v="1"/>
    <x v="91"/>
    <x v="72"/>
    <x v="1494"/>
    <x v="4925"/>
    <x v="1121"/>
    <x v="98"/>
    <x v="98"/>
    <x v="8"/>
    <x v="36"/>
    <x v="2"/>
    <x v="1"/>
    <x v="1"/>
  </r>
  <r>
    <x v="5219"/>
    <x v="0"/>
    <x v="5"/>
    <x v="20"/>
    <x v="12"/>
    <x v="6"/>
    <x v="4973"/>
    <x v="1112"/>
    <x v="98"/>
    <x v="98"/>
    <x v="8"/>
    <x v="36"/>
    <x v="2"/>
    <x v="5"/>
    <x v="5"/>
  </r>
  <r>
    <x v="5150"/>
    <x v="0"/>
    <x v="4"/>
    <x v="75"/>
    <x v="17"/>
    <x v="120"/>
    <x v="4910"/>
    <x v="1110"/>
    <x v="98"/>
    <x v="98"/>
    <x v="8"/>
    <x v="36"/>
    <x v="2"/>
    <x v="4"/>
    <x v="4"/>
  </r>
  <r>
    <x v="5225"/>
    <x v="0"/>
    <x v="10"/>
    <x v="9"/>
    <x v="7"/>
    <x v="282"/>
    <x v="4979"/>
    <x v="1113"/>
    <x v="98"/>
    <x v="98"/>
    <x v="8"/>
    <x v="36"/>
    <x v="2"/>
    <x v="10"/>
    <x v="10"/>
  </r>
  <r>
    <x v="5167"/>
    <x v="0"/>
    <x v="5"/>
    <x v="13"/>
    <x v="63"/>
    <x v="72"/>
    <x v="4924"/>
    <x v="1118"/>
    <x v="98"/>
    <x v="98"/>
    <x v="8"/>
    <x v="36"/>
    <x v="2"/>
    <x v="5"/>
    <x v="5"/>
  </r>
  <r>
    <x v="5254"/>
    <x v="0"/>
    <x v="3"/>
    <x v="75"/>
    <x v="91"/>
    <x v="124"/>
    <x v="5004"/>
    <x v="1110"/>
    <x v="98"/>
    <x v="98"/>
    <x v="8"/>
    <x v="36"/>
    <x v="2"/>
    <x v="3"/>
    <x v="3"/>
  </r>
  <r>
    <x v="5213"/>
    <x v="0"/>
    <x v="3"/>
    <x v="90"/>
    <x v="49"/>
    <x v="497"/>
    <x v="4967"/>
    <x v="1119"/>
    <x v="98"/>
    <x v="98"/>
    <x v="8"/>
    <x v="36"/>
    <x v="2"/>
    <x v="3"/>
    <x v="3"/>
  </r>
  <r>
    <x v="5145"/>
    <x v="1"/>
    <x v="2"/>
    <x v="27"/>
    <x v="44"/>
    <x v="240"/>
    <x v="4906"/>
    <x v="1112"/>
    <x v="98"/>
    <x v="98"/>
    <x v="8"/>
    <x v="36"/>
    <x v="2"/>
    <x v="2"/>
    <x v="2"/>
  </r>
  <r>
    <x v="5169"/>
    <x v="0"/>
    <x v="2"/>
    <x v="17"/>
    <x v="7"/>
    <x v="34"/>
    <x v="4926"/>
    <x v="1111"/>
    <x v="98"/>
    <x v="98"/>
    <x v="8"/>
    <x v="36"/>
    <x v="2"/>
    <x v="2"/>
    <x v="2"/>
  </r>
  <r>
    <x v="5223"/>
    <x v="1"/>
    <x v="2"/>
    <x v="170"/>
    <x v="182"/>
    <x v="3940"/>
    <x v="4977"/>
    <x v="1114"/>
    <x v="98"/>
    <x v="98"/>
    <x v="8"/>
    <x v="36"/>
    <x v="2"/>
    <x v="2"/>
    <x v="2"/>
  </r>
  <r>
    <x v="5217"/>
    <x v="0"/>
    <x v="2"/>
    <x v="133"/>
    <x v="234"/>
    <x v="3192"/>
    <x v="4971"/>
    <x v="1124"/>
    <x v="98"/>
    <x v="98"/>
    <x v="8"/>
    <x v="36"/>
    <x v="2"/>
    <x v="2"/>
    <x v="2"/>
  </r>
  <r>
    <x v="5218"/>
    <x v="0"/>
    <x v="10"/>
    <x v="12"/>
    <x v="41"/>
    <x v="155"/>
    <x v="4972"/>
    <x v="1108"/>
    <x v="98"/>
    <x v="98"/>
    <x v="8"/>
    <x v="36"/>
    <x v="2"/>
    <x v="10"/>
    <x v="10"/>
  </r>
  <r>
    <x v="5150"/>
    <x v="0"/>
    <x v="8"/>
    <x v="75"/>
    <x v="17"/>
    <x v="120"/>
    <x v="4910"/>
    <x v="1110"/>
    <x v="98"/>
    <x v="98"/>
    <x v="8"/>
    <x v="36"/>
    <x v="2"/>
    <x v="8"/>
    <x v="8"/>
  </r>
  <r>
    <x v="5144"/>
    <x v="0"/>
    <x v="0"/>
    <x v="20"/>
    <x v="41"/>
    <x v="73"/>
    <x v="4905"/>
    <x v="1111"/>
    <x v="98"/>
    <x v="98"/>
    <x v="8"/>
    <x v="36"/>
    <x v="2"/>
    <x v="0"/>
    <x v="0"/>
  </r>
  <r>
    <x v="5145"/>
    <x v="0"/>
    <x v="7"/>
    <x v="21"/>
    <x v="43"/>
    <x v="957"/>
    <x v="4906"/>
    <x v="1112"/>
    <x v="98"/>
    <x v="98"/>
    <x v="8"/>
    <x v="36"/>
    <x v="2"/>
    <x v="7"/>
    <x v="7"/>
  </r>
  <r>
    <x v="5222"/>
    <x v="0"/>
    <x v="2"/>
    <x v="6"/>
    <x v="6"/>
    <x v="6"/>
    <x v="4976"/>
    <x v="1113"/>
    <x v="98"/>
    <x v="98"/>
    <x v="8"/>
    <x v="36"/>
    <x v="2"/>
    <x v="2"/>
    <x v="2"/>
  </r>
  <r>
    <x v="5169"/>
    <x v="0"/>
    <x v="3"/>
    <x v="13"/>
    <x v="18"/>
    <x v="19"/>
    <x v="4926"/>
    <x v="1111"/>
    <x v="98"/>
    <x v="98"/>
    <x v="8"/>
    <x v="36"/>
    <x v="2"/>
    <x v="3"/>
    <x v="3"/>
  </r>
  <r>
    <x v="5217"/>
    <x v="0"/>
    <x v="7"/>
    <x v="84"/>
    <x v="83"/>
    <x v="217"/>
    <x v="4971"/>
    <x v="1124"/>
    <x v="98"/>
    <x v="98"/>
    <x v="8"/>
    <x v="36"/>
    <x v="2"/>
    <x v="7"/>
    <x v="7"/>
  </r>
  <r>
    <x v="5147"/>
    <x v="0"/>
    <x v="2"/>
    <x v="8"/>
    <x v="23"/>
    <x v="127"/>
    <x v="4908"/>
    <x v="1110"/>
    <x v="98"/>
    <x v="98"/>
    <x v="8"/>
    <x v="36"/>
    <x v="2"/>
    <x v="2"/>
    <x v="2"/>
  </r>
  <r>
    <x v="5213"/>
    <x v="0"/>
    <x v="7"/>
    <x v="23"/>
    <x v="76"/>
    <x v="565"/>
    <x v="4967"/>
    <x v="1119"/>
    <x v="98"/>
    <x v="98"/>
    <x v="8"/>
    <x v="36"/>
    <x v="2"/>
    <x v="7"/>
    <x v="7"/>
  </r>
  <r>
    <x v="5254"/>
    <x v="0"/>
    <x v="4"/>
    <x v="75"/>
    <x v="91"/>
    <x v="124"/>
    <x v="5004"/>
    <x v="1110"/>
    <x v="98"/>
    <x v="98"/>
    <x v="8"/>
    <x v="36"/>
    <x v="2"/>
    <x v="4"/>
    <x v="4"/>
  </r>
  <r>
    <x v="5213"/>
    <x v="0"/>
    <x v="4"/>
    <x v="82"/>
    <x v="102"/>
    <x v="185"/>
    <x v="4967"/>
    <x v="1119"/>
    <x v="98"/>
    <x v="98"/>
    <x v="8"/>
    <x v="36"/>
    <x v="2"/>
    <x v="4"/>
    <x v="4"/>
  </r>
  <r>
    <x v="5168"/>
    <x v="0"/>
    <x v="0"/>
    <x v="21"/>
    <x v="13"/>
    <x v="22"/>
    <x v="4925"/>
    <x v="1121"/>
    <x v="98"/>
    <x v="98"/>
    <x v="8"/>
    <x v="36"/>
    <x v="2"/>
    <x v="0"/>
    <x v="0"/>
  </r>
  <r>
    <x v="5153"/>
    <x v="0"/>
    <x v="8"/>
    <x v="7"/>
    <x v="10"/>
    <x v="0"/>
    <x v="4913"/>
    <x v="1110"/>
    <x v="98"/>
    <x v="98"/>
    <x v="8"/>
    <x v="36"/>
    <x v="2"/>
    <x v="8"/>
    <x v="8"/>
  </r>
  <r>
    <x v="5169"/>
    <x v="0"/>
    <x v="1"/>
    <x v="9"/>
    <x v="65"/>
    <x v="6"/>
    <x v="4926"/>
    <x v="1111"/>
    <x v="98"/>
    <x v="98"/>
    <x v="8"/>
    <x v="36"/>
    <x v="2"/>
    <x v="1"/>
    <x v="1"/>
  </r>
  <r>
    <x v="5248"/>
    <x v="0"/>
    <x v="5"/>
    <x v="0"/>
    <x v="98"/>
    <x v="11"/>
    <x v="4999"/>
    <x v="1115"/>
    <x v="98"/>
    <x v="98"/>
    <x v="8"/>
    <x v="36"/>
    <x v="2"/>
    <x v="5"/>
    <x v="5"/>
  </r>
  <r>
    <x v="5165"/>
    <x v="0"/>
    <x v="1"/>
    <x v="168"/>
    <x v="79"/>
    <x v="2462"/>
    <x v="4502"/>
    <x v="1117"/>
    <x v="98"/>
    <x v="98"/>
    <x v="8"/>
    <x v="36"/>
    <x v="2"/>
    <x v="1"/>
    <x v="1"/>
  </r>
  <r>
    <x v="5174"/>
    <x v="0"/>
    <x v="9"/>
    <x v="15"/>
    <x v="34"/>
    <x v="37"/>
    <x v="4930"/>
    <x v="1110"/>
    <x v="98"/>
    <x v="98"/>
    <x v="8"/>
    <x v="36"/>
    <x v="2"/>
    <x v="9"/>
    <x v="9"/>
  </r>
  <r>
    <x v="5175"/>
    <x v="0"/>
    <x v="0"/>
    <x v="5"/>
    <x v="3"/>
    <x v="316"/>
    <x v="4931"/>
    <x v="1115"/>
    <x v="98"/>
    <x v="98"/>
    <x v="8"/>
    <x v="36"/>
    <x v="2"/>
    <x v="0"/>
    <x v="0"/>
  </r>
  <r>
    <x v="5182"/>
    <x v="0"/>
    <x v="9"/>
    <x v="55"/>
    <x v="172"/>
    <x v="823"/>
    <x v="4938"/>
    <x v="1124"/>
    <x v="98"/>
    <x v="98"/>
    <x v="8"/>
    <x v="36"/>
    <x v="2"/>
    <x v="9"/>
    <x v="9"/>
  </r>
  <r>
    <x v="5173"/>
    <x v="0"/>
    <x v="3"/>
    <x v="16"/>
    <x v="12"/>
    <x v="102"/>
    <x v="1402"/>
    <x v="1110"/>
    <x v="98"/>
    <x v="98"/>
    <x v="8"/>
    <x v="36"/>
    <x v="2"/>
    <x v="3"/>
    <x v="3"/>
  </r>
  <r>
    <x v="5252"/>
    <x v="0"/>
    <x v="4"/>
    <x v="30"/>
    <x v="23"/>
    <x v="171"/>
    <x v="5003"/>
    <x v="1114"/>
    <x v="98"/>
    <x v="98"/>
    <x v="8"/>
    <x v="36"/>
    <x v="2"/>
    <x v="4"/>
    <x v="4"/>
  </r>
  <r>
    <x v="5159"/>
    <x v="0"/>
    <x v="5"/>
    <x v="10"/>
    <x v="9"/>
    <x v="9"/>
    <x v="335"/>
    <x v="1109"/>
    <x v="98"/>
    <x v="98"/>
    <x v="8"/>
    <x v="36"/>
    <x v="2"/>
    <x v="5"/>
    <x v="5"/>
  </r>
  <r>
    <x v="5161"/>
    <x v="0"/>
    <x v="4"/>
    <x v="10"/>
    <x v="18"/>
    <x v="13"/>
    <x v="4919"/>
    <x v="1112"/>
    <x v="98"/>
    <x v="98"/>
    <x v="8"/>
    <x v="36"/>
    <x v="2"/>
    <x v="4"/>
    <x v="4"/>
  </r>
  <r>
    <x v="5182"/>
    <x v="0"/>
    <x v="4"/>
    <x v="46"/>
    <x v="39"/>
    <x v="2871"/>
    <x v="4938"/>
    <x v="1124"/>
    <x v="98"/>
    <x v="98"/>
    <x v="8"/>
    <x v="36"/>
    <x v="2"/>
    <x v="4"/>
    <x v="4"/>
  </r>
  <r>
    <x v="5178"/>
    <x v="0"/>
    <x v="11"/>
    <x v="42"/>
    <x v="96"/>
    <x v="880"/>
    <x v="4934"/>
    <x v="1123"/>
    <x v="98"/>
    <x v="98"/>
    <x v="8"/>
    <x v="36"/>
    <x v="2"/>
    <x v="11"/>
    <x v="11"/>
  </r>
  <r>
    <x v="5171"/>
    <x v="0"/>
    <x v="5"/>
    <x v="16"/>
    <x v="17"/>
    <x v="6"/>
    <x v="4928"/>
    <x v="1122"/>
    <x v="98"/>
    <x v="98"/>
    <x v="8"/>
    <x v="36"/>
    <x v="2"/>
    <x v="5"/>
    <x v="5"/>
  </r>
  <r>
    <x v="5161"/>
    <x v="0"/>
    <x v="9"/>
    <x v="7"/>
    <x v="62"/>
    <x v="69"/>
    <x v="4919"/>
    <x v="1112"/>
    <x v="98"/>
    <x v="98"/>
    <x v="8"/>
    <x v="36"/>
    <x v="2"/>
    <x v="9"/>
    <x v="9"/>
  </r>
  <r>
    <x v="5160"/>
    <x v="0"/>
    <x v="9"/>
    <x v="30"/>
    <x v="43"/>
    <x v="254"/>
    <x v="4918"/>
    <x v="1118"/>
    <x v="98"/>
    <x v="98"/>
    <x v="8"/>
    <x v="36"/>
    <x v="2"/>
    <x v="9"/>
    <x v="9"/>
  </r>
  <r>
    <x v="5252"/>
    <x v="0"/>
    <x v="1"/>
    <x v="15"/>
    <x v="59"/>
    <x v="3"/>
    <x v="5003"/>
    <x v="1114"/>
    <x v="98"/>
    <x v="98"/>
    <x v="8"/>
    <x v="36"/>
    <x v="2"/>
    <x v="1"/>
    <x v="1"/>
  </r>
  <r>
    <x v="5183"/>
    <x v="0"/>
    <x v="3"/>
    <x v="2"/>
    <x v="106"/>
    <x v="389"/>
    <x v="4939"/>
    <x v="1110"/>
    <x v="98"/>
    <x v="98"/>
    <x v="8"/>
    <x v="36"/>
    <x v="2"/>
    <x v="3"/>
    <x v="3"/>
  </r>
  <r>
    <x v="5252"/>
    <x v="0"/>
    <x v="3"/>
    <x v="3"/>
    <x v="56"/>
    <x v="13"/>
    <x v="5003"/>
    <x v="1114"/>
    <x v="98"/>
    <x v="98"/>
    <x v="8"/>
    <x v="36"/>
    <x v="2"/>
    <x v="3"/>
    <x v="3"/>
  </r>
  <r>
    <x v="5179"/>
    <x v="0"/>
    <x v="9"/>
    <x v="35"/>
    <x v="47"/>
    <x v="187"/>
    <x v="4935"/>
    <x v="1124"/>
    <x v="98"/>
    <x v="98"/>
    <x v="8"/>
    <x v="36"/>
    <x v="2"/>
    <x v="9"/>
    <x v="9"/>
  </r>
  <r>
    <x v="5171"/>
    <x v="0"/>
    <x v="6"/>
    <x v="9"/>
    <x v="8"/>
    <x v="8"/>
    <x v="4928"/>
    <x v="1122"/>
    <x v="98"/>
    <x v="98"/>
    <x v="8"/>
    <x v="36"/>
    <x v="2"/>
    <x v="6"/>
    <x v="6"/>
  </r>
  <r>
    <x v="5176"/>
    <x v="0"/>
    <x v="8"/>
    <x v="11"/>
    <x v="23"/>
    <x v="246"/>
    <x v="4932"/>
    <x v="1119"/>
    <x v="98"/>
    <x v="98"/>
    <x v="8"/>
    <x v="36"/>
    <x v="2"/>
    <x v="8"/>
    <x v="8"/>
  </r>
  <r>
    <x v="5212"/>
    <x v="1"/>
    <x v="2"/>
    <x v="180"/>
    <x v="269"/>
    <x v="3941"/>
    <x v="4966"/>
    <x v="1113"/>
    <x v="98"/>
    <x v="98"/>
    <x v="8"/>
    <x v="36"/>
    <x v="2"/>
    <x v="2"/>
    <x v="2"/>
  </r>
  <r>
    <x v="5256"/>
    <x v="0"/>
    <x v="1"/>
    <x v="182"/>
    <x v="158"/>
    <x v="3151"/>
    <x v="5006"/>
    <x v="1110"/>
    <x v="98"/>
    <x v="98"/>
    <x v="8"/>
    <x v="36"/>
    <x v="2"/>
    <x v="1"/>
    <x v="1"/>
  </r>
  <r>
    <x v="5181"/>
    <x v="0"/>
    <x v="11"/>
    <x v="15"/>
    <x v="56"/>
    <x v="6"/>
    <x v="4937"/>
    <x v="1112"/>
    <x v="98"/>
    <x v="98"/>
    <x v="8"/>
    <x v="36"/>
    <x v="2"/>
    <x v="11"/>
    <x v="11"/>
  </r>
  <r>
    <x v="5155"/>
    <x v="0"/>
    <x v="0"/>
    <x v="16"/>
    <x v="41"/>
    <x v="1082"/>
    <x v="4915"/>
    <x v="1116"/>
    <x v="98"/>
    <x v="98"/>
    <x v="8"/>
    <x v="36"/>
    <x v="2"/>
    <x v="0"/>
    <x v="0"/>
  </r>
  <r>
    <x v="5252"/>
    <x v="0"/>
    <x v="7"/>
    <x v="93"/>
    <x v="14"/>
    <x v="145"/>
    <x v="5003"/>
    <x v="1114"/>
    <x v="98"/>
    <x v="98"/>
    <x v="8"/>
    <x v="36"/>
    <x v="2"/>
    <x v="7"/>
    <x v="7"/>
  </r>
  <r>
    <x v="5219"/>
    <x v="0"/>
    <x v="8"/>
    <x v="70"/>
    <x v="31"/>
    <x v="2681"/>
    <x v="4973"/>
    <x v="1112"/>
    <x v="98"/>
    <x v="98"/>
    <x v="8"/>
    <x v="36"/>
    <x v="2"/>
    <x v="8"/>
    <x v="8"/>
  </r>
  <r>
    <x v="5152"/>
    <x v="0"/>
    <x v="5"/>
    <x v="6"/>
    <x v="85"/>
    <x v="171"/>
    <x v="4912"/>
    <x v="1113"/>
    <x v="98"/>
    <x v="98"/>
    <x v="8"/>
    <x v="36"/>
    <x v="2"/>
    <x v="5"/>
    <x v="5"/>
  </r>
  <r>
    <x v="5152"/>
    <x v="0"/>
    <x v="11"/>
    <x v="27"/>
    <x v="27"/>
    <x v="28"/>
    <x v="4912"/>
    <x v="1113"/>
    <x v="98"/>
    <x v="98"/>
    <x v="8"/>
    <x v="36"/>
    <x v="2"/>
    <x v="11"/>
    <x v="11"/>
  </r>
  <r>
    <x v="5167"/>
    <x v="0"/>
    <x v="0"/>
    <x v="17"/>
    <x v="1"/>
    <x v="1164"/>
    <x v="4924"/>
    <x v="1118"/>
    <x v="98"/>
    <x v="98"/>
    <x v="8"/>
    <x v="36"/>
    <x v="2"/>
    <x v="0"/>
    <x v="0"/>
  </r>
  <r>
    <x v="5147"/>
    <x v="1"/>
    <x v="2"/>
    <x v="10"/>
    <x v="23"/>
    <x v="2425"/>
    <x v="4908"/>
    <x v="1110"/>
    <x v="98"/>
    <x v="98"/>
    <x v="8"/>
    <x v="36"/>
    <x v="2"/>
    <x v="2"/>
    <x v="2"/>
  </r>
  <r>
    <x v="5143"/>
    <x v="0"/>
    <x v="10"/>
    <x v="92"/>
    <x v="63"/>
    <x v="57"/>
    <x v="4904"/>
    <x v="1110"/>
    <x v="98"/>
    <x v="98"/>
    <x v="8"/>
    <x v="36"/>
    <x v="2"/>
    <x v="10"/>
    <x v="10"/>
  </r>
  <r>
    <x v="5164"/>
    <x v="0"/>
    <x v="7"/>
    <x v="10"/>
    <x v="9"/>
    <x v="9"/>
    <x v="4922"/>
    <x v="1120"/>
    <x v="98"/>
    <x v="98"/>
    <x v="8"/>
    <x v="36"/>
    <x v="2"/>
    <x v="7"/>
    <x v="7"/>
  </r>
  <r>
    <x v="5248"/>
    <x v="0"/>
    <x v="4"/>
    <x v="53"/>
    <x v="51"/>
    <x v="643"/>
    <x v="4999"/>
    <x v="1115"/>
    <x v="98"/>
    <x v="98"/>
    <x v="8"/>
    <x v="36"/>
    <x v="2"/>
    <x v="4"/>
    <x v="4"/>
  </r>
  <r>
    <x v="5169"/>
    <x v="0"/>
    <x v="11"/>
    <x v="13"/>
    <x v="18"/>
    <x v="19"/>
    <x v="4926"/>
    <x v="1111"/>
    <x v="98"/>
    <x v="98"/>
    <x v="8"/>
    <x v="36"/>
    <x v="2"/>
    <x v="11"/>
    <x v="11"/>
  </r>
  <r>
    <x v="5224"/>
    <x v="0"/>
    <x v="0"/>
    <x v="3"/>
    <x v="76"/>
    <x v="73"/>
    <x v="4978"/>
    <x v="1125"/>
    <x v="98"/>
    <x v="98"/>
    <x v="8"/>
    <x v="36"/>
    <x v="2"/>
    <x v="0"/>
    <x v="0"/>
  </r>
  <r>
    <x v="5220"/>
    <x v="0"/>
    <x v="9"/>
    <x v="76"/>
    <x v="144"/>
    <x v="2189"/>
    <x v="4974"/>
    <x v="1123"/>
    <x v="98"/>
    <x v="98"/>
    <x v="8"/>
    <x v="36"/>
    <x v="2"/>
    <x v="9"/>
    <x v="9"/>
  </r>
  <r>
    <x v="5141"/>
    <x v="0"/>
    <x v="8"/>
    <x v="33"/>
    <x v="99"/>
    <x v="674"/>
    <x v="4902"/>
    <x v="1108"/>
    <x v="98"/>
    <x v="98"/>
    <x v="8"/>
    <x v="36"/>
    <x v="2"/>
    <x v="8"/>
    <x v="8"/>
  </r>
  <r>
    <x v="5147"/>
    <x v="0"/>
    <x v="0"/>
    <x v="12"/>
    <x v="6"/>
    <x v="145"/>
    <x v="4908"/>
    <x v="1110"/>
    <x v="98"/>
    <x v="98"/>
    <x v="8"/>
    <x v="36"/>
    <x v="2"/>
    <x v="0"/>
    <x v="0"/>
  </r>
  <r>
    <x v="5169"/>
    <x v="0"/>
    <x v="7"/>
    <x v="20"/>
    <x v="12"/>
    <x v="6"/>
    <x v="4926"/>
    <x v="1111"/>
    <x v="98"/>
    <x v="98"/>
    <x v="8"/>
    <x v="36"/>
    <x v="2"/>
    <x v="7"/>
    <x v="7"/>
  </r>
  <r>
    <x v="5142"/>
    <x v="0"/>
    <x v="10"/>
    <x v="26"/>
    <x v="30"/>
    <x v="181"/>
    <x v="4903"/>
    <x v="1109"/>
    <x v="98"/>
    <x v="98"/>
    <x v="8"/>
    <x v="36"/>
    <x v="2"/>
    <x v="10"/>
    <x v="10"/>
  </r>
  <r>
    <x v="5143"/>
    <x v="0"/>
    <x v="6"/>
    <x v="3"/>
    <x v="10"/>
    <x v="7"/>
    <x v="4904"/>
    <x v="1110"/>
    <x v="98"/>
    <x v="98"/>
    <x v="8"/>
    <x v="36"/>
    <x v="2"/>
    <x v="6"/>
    <x v="6"/>
  </r>
  <r>
    <x v="5144"/>
    <x v="0"/>
    <x v="5"/>
    <x v="75"/>
    <x v="17"/>
    <x v="120"/>
    <x v="4905"/>
    <x v="1111"/>
    <x v="98"/>
    <x v="98"/>
    <x v="8"/>
    <x v="36"/>
    <x v="2"/>
    <x v="5"/>
    <x v="5"/>
  </r>
  <r>
    <x v="5222"/>
    <x v="0"/>
    <x v="1"/>
    <x v="10"/>
    <x v="94"/>
    <x v="34"/>
    <x v="4976"/>
    <x v="1113"/>
    <x v="98"/>
    <x v="98"/>
    <x v="8"/>
    <x v="36"/>
    <x v="2"/>
    <x v="1"/>
    <x v="1"/>
  </r>
  <r>
    <x v="5151"/>
    <x v="0"/>
    <x v="7"/>
    <x v="7"/>
    <x v="16"/>
    <x v="304"/>
    <x v="4911"/>
    <x v="1113"/>
    <x v="98"/>
    <x v="98"/>
    <x v="8"/>
    <x v="36"/>
    <x v="2"/>
    <x v="7"/>
    <x v="7"/>
  </r>
  <r>
    <x v="5153"/>
    <x v="0"/>
    <x v="3"/>
    <x v="17"/>
    <x v="5"/>
    <x v="202"/>
    <x v="4913"/>
    <x v="1110"/>
    <x v="98"/>
    <x v="98"/>
    <x v="8"/>
    <x v="36"/>
    <x v="2"/>
    <x v="3"/>
    <x v="3"/>
  </r>
  <r>
    <x v="5153"/>
    <x v="0"/>
    <x v="1"/>
    <x v="48"/>
    <x v="61"/>
    <x v="356"/>
    <x v="4913"/>
    <x v="1110"/>
    <x v="98"/>
    <x v="98"/>
    <x v="8"/>
    <x v="36"/>
    <x v="2"/>
    <x v="1"/>
    <x v="1"/>
  </r>
  <r>
    <x v="5143"/>
    <x v="0"/>
    <x v="3"/>
    <x v="1"/>
    <x v="34"/>
    <x v="202"/>
    <x v="4904"/>
    <x v="1110"/>
    <x v="98"/>
    <x v="98"/>
    <x v="8"/>
    <x v="36"/>
    <x v="2"/>
    <x v="3"/>
    <x v="3"/>
  </r>
  <r>
    <x v="5254"/>
    <x v="0"/>
    <x v="2"/>
    <x v="75"/>
    <x v="91"/>
    <x v="124"/>
    <x v="5004"/>
    <x v="1110"/>
    <x v="98"/>
    <x v="98"/>
    <x v="8"/>
    <x v="36"/>
    <x v="2"/>
    <x v="2"/>
    <x v="2"/>
  </r>
  <r>
    <x v="5203"/>
    <x v="0"/>
    <x v="1"/>
    <x v="65"/>
    <x v="96"/>
    <x v="3942"/>
    <x v="4957"/>
    <x v="1121"/>
    <x v="98"/>
    <x v="98"/>
    <x v="8"/>
    <x v="36"/>
    <x v="2"/>
    <x v="1"/>
    <x v="1"/>
  </r>
  <r>
    <x v="5191"/>
    <x v="0"/>
    <x v="7"/>
    <x v="15"/>
    <x v="56"/>
    <x v="6"/>
    <x v="4947"/>
    <x v="1112"/>
    <x v="98"/>
    <x v="98"/>
    <x v="8"/>
    <x v="36"/>
    <x v="2"/>
    <x v="7"/>
    <x v="7"/>
  </r>
  <r>
    <x v="5197"/>
    <x v="0"/>
    <x v="2"/>
    <x v="123"/>
    <x v="136"/>
    <x v="3943"/>
    <x v="2277"/>
    <x v="1117"/>
    <x v="98"/>
    <x v="98"/>
    <x v="8"/>
    <x v="36"/>
    <x v="2"/>
    <x v="2"/>
    <x v="2"/>
  </r>
  <r>
    <x v="5206"/>
    <x v="0"/>
    <x v="11"/>
    <x v="31"/>
    <x v="44"/>
    <x v="308"/>
    <x v="4960"/>
    <x v="1113"/>
    <x v="98"/>
    <x v="98"/>
    <x v="8"/>
    <x v="36"/>
    <x v="2"/>
    <x v="11"/>
    <x v="11"/>
  </r>
  <r>
    <x v="5188"/>
    <x v="0"/>
    <x v="1"/>
    <x v="39"/>
    <x v="58"/>
    <x v="101"/>
    <x v="4944"/>
    <x v="1116"/>
    <x v="98"/>
    <x v="98"/>
    <x v="8"/>
    <x v="36"/>
    <x v="2"/>
    <x v="1"/>
    <x v="1"/>
  </r>
  <r>
    <x v="5193"/>
    <x v="1"/>
    <x v="2"/>
    <x v="113"/>
    <x v="120"/>
    <x v="319"/>
    <x v="4949"/>
    <x v="1120"/>
    <x v="98"/>
    <x v="98"/>
    <x v="8"/>
    <x v="36"/>
    <x v="2"/>
    <x v="2"/>
    <x v="2"/>
  </r>
  <r>
    <x v="5188"/>
    <x v="0"/>
    <x v="7"/>
    <x v="92"/>
    <x v="8"/>
    <x v="63"/>
    <x v="4944"/>
    <x v="1116"/>
    <x v="98"/>
    <x v="98"/>
    <x v="8"/>
    <x v="36"/>
    <x v="2"/>
    <x v="7"/>
    <x v="7"/>
  </r>
  <r>
    <x v="5251"/>
    <x v="0"/>
    <x v="2"/>
    <x v="138"/>
    <x v="164"/>
    <x v="1427"/>
    <x v="5002"/>
    <x v="1112"/>
    <x v="98"/>
    <x v="98"/>
    <x v="8"/>
    <x v="36"/>
    <x v="2"/>
    <x v="2"/>
    <x v="2"/>
  </r>
  <r>
    <x v="5204"/>
    <x v="0"/>
    <x v="6"/>
    <x v="104"/>
    <x v="138"/>
    <x v="187"/>
    <x v="4958"/>
    <x v="1117"/>
    <x v="98"/>
    <x v="98"/>
    <x v="8"/>
    <x v="36"/>
    <x v="2"/>
    <x v="6"/>
    <x v="6"/>
  </r>
  <r>
    <x v="5200"/>
    <x v="0"/>
    <x v="6"/>
    <x v="70"/>
    <x v="27"/>
    <x v="1297"/>
    <x v="4955"/>
    <x v="1120"/>
    <x v="98"/>
    <x v="98"/>
    <x v="8"/>
    <x v="36"/>
    <x v="2"/>
    <x v="6"/>
    <x v="6"/>
  </r>
  <r>
    <x v="5194"/>
    <x v="1"/>
    <x v="2"/>
    <x v="38"/>
    <x v="20"/>
    <x v="84"/>
    <x v="4950"/>
    <x v="1119"/>
    <x v="98"/>
    <x v="98"/>
    <x v="8"/>
    <x v="36"/>
    <x v="2"/>
    <x v="2"/>
    <x v="2"/>
  </r>
  <r>
    <x v="5196"/>
    <x v="0"/>
    <x v="0"/>
    <x v="0"/>
    <x v="98"/>
    <x v="11"/>
    <x v="4952"/>
    <x v="1122"/>
    <x v="98"/>
    <x v="98"/>
    <x v="8"/>
    <x v="36"/>
    <x v="2"/>
    <x v="0"/>
    <x v="0"/>
  </r>
  <r>
    <x v="5211"/>
    <x v="0"/>
    <x v="3"/>
    <x v="48"/>
    <x v="61"/>
    <x v="356"/>
    <x v="4965"/>
    <x v="1119"/>
    <x v="98"/>
    <x v="98"/>
    <x v="8"/>
    <x v="36"/>
    <x v="2"/>
    <x v="3"/>
    <x v="3"/>
  </r>
  <r>
    <x v="5194"/>
    <x v="0"/>
    <x v="4"/>
    <x v="51"/>
    <x v="87"/>
    <x v="116"/>
    <x v="4950"/>
    <x v="1119"/>
    <x v="98"/>
    <x v="98"/>
    <x v="8"/>
    <x v="36"/>
    <x v="2"/>
    <x v="4"/>
    <x v="4"/>
  </r>
  <r>
    <x v="5185"/>
    <x v="0"/>
    <x v="5"/>
    <x v="20"/>
    <x v="12"/>
    <x v="6"/>
    <x v="4941"/>
    <x v="1118"/>
    <x v="98"/>
    <x v="98"/>
    <x v="8"/>
    <x v="36"/>
    <x v="2"/>
    <x v="5"/>
    <x v="5"/>
  </r>
  <r>
    <x v="5202"/>
    <x v="0"/>
    <x v="3"/>
    <x v="134"/>
    <x v="125"/>
    <x v="932"/>
    <x v="2380"/>
    <x v="1122"/>
    <x v="98"/>
    <x v="98"/>
    <x v="8"/>
    <x v="36"/>
    <x v="2"/>
    <x v="3"/>
    <x v="3"/>
  </r>
  <r>
    <x v="5211"/>
    <x v="0"/>
    <x v="7"/>
    <x v="93"/>
    <x v="65"/>
    <x v="245"/>
    <x v="4965"/>
    <x v="1119"/>
    <x v="98"/>
    <x v="98"/>
    <x v="8"/>
    <x v="36"/>
    <x v="2"/>
    <x v="7"/>
    <x v="7"/>
  </r>
  <r>
    <x v="5194"/>
    <x v="0"/>
    <x v="2"/>
    <x v="56"/>
    <x v="20"/>
    <x v="592"/>
    <x v="4950"/>
    <x v="1119"/>
    <x v="98"/>
    <x v="98"/>
    <x v="8"/>
    <x v="36"/>
    <x v="2"/>
    <x v="2"/>
    <x v="2"/>
  </r>
  <r>
    <x v="5190"/>
    <x v="0"/>
    <x v="4"/>
    <x v="53"/>
    <x v="81"/>
    <x v="178"/>
    <x v="4946"/>
    <x v="1108"/>
    <x v="98"/>
    <x v="98"/>
    <x v="8"/>
    <x v="36"/>
    <x v="2"/>
    <x v="4"/>
    <x v="4"/>
  </r>
  <r>
    <x v="5208"/>
    <x v="0"/>
    <x v="5"/>
    <x v="12"/>
    <x v="94"/>
    <x v="1082"/>
    <x v="4962"/>
    <x v="1125"/>
    <x v="98"/>
    <x v="98"/>
    <x v="8"/>
    <x v="36"/>
    <x v="2"/>
    <x v="5"/>
    <x v="5"/>
  </r>
  <r>
    <x v="5203"/>
    <x v="0"/>
    <x v="5"/>
    <x v="75"/>
    <x v="91"/>
    <x v="124"/>
    <x v="4957"/>
    <x v="1121"/>
    <x v="98"/>
    <x v="98"/>
    <x v="8"/>
    <x v="36"/>
    <x v="2"/>
    <x v="5"/>
    <x v="5"/>
  </r>
  <r>
    <x v="5185"/>
    <x v="0"/>
    <x v="6"/>
    <x v="3"/>
    <x v="36"/>
    <x v="153"/>
    <x v="4941"/>
    <x v="1118"/>
    <x v="98"/>
    <x v="98"/>
    <x v="8"/>
    <x v="36"/>
    <x v="2"/>
    <x v="6"/>
    <x v="6"/>
  </r>
  <r>
    <x v="5195"/>
    <x v="0"/>
    <x v="3"/>
    <x v="7"/>
    <x v="23"/>
    <x v="126"/>
    <x v="4951"/>
    <x v="1116"/>
    <x v="98"/>
    <x v="98"/>
    <x v="8"/>
    <x v="36"/>
    <x v="2"/>
    <x v="3"/>
    <x v="3"/>
  </r>
  <r>
    <x v="5203"/>
    <x v="0"/>
    <x v="8"/>
    <x v="15"/>
    <x v="21"/>
    <x v="3390"/>
    <x v="4957"/>
    <x v="1121"/>
    <x v="98"/>
    <x v="98"/>
    <x v="8"/>
    <x v="36"/>
    <x v="2"/>
    <x v="8"/>
    <x v="8"/>
  </r>
  <r>
    <x v="5210"/>
    <x v="0"/>
    <x v="3"/>
    <x v="101"/>
    <x v="68"/>
    <x v="1134"/>
    <x v="4964"/>
    <x v="1123"/>
    <x v="98"/>
    <x v="98"/>
    <x v="8"/>
    <x v="36"/>
    <x v="2"/>
    <x v="3"/>
    <x v="3"/>
  </r>
  <r>
    <x v="5192"/>
    <x v="1"/>
    <x v="2"/>
    <x v="48"/>
    <x v="23"/>
    <x v="6"/>
    <x v="4948"/>
    <x v="1113"/>
    <x v="98"/>
    <x v="98"/>
    <x v="8"/>
    <x v="36"/>
    <x v="2"/>
    <x v="2"/>
    <x v="2"/>
  </r>
  <r>
    <x v="5200"/>
    <x v="0"/>
    <x v="1"/>
    <x v="124"/>
    <x v="116"/>
    <x v="1235"/>
    <x v="4955"/>
    <x v="1120"/>
    <x v="98"/>
    <x v="98"/>
    <x v="8"/>
    <x v="36"/>
    <x v="2"/>
    <x v="1"/>
    <x v="1"/>
  </r>
  <r>
    <x v="5197"/>
    <x v="0"/>
    <x v="6"/>
    <x v="57"/>
    <x v="15"/>
    <x v="46"/>
    <x v="2277"/>
    <x v="1117"/>
    <x v="98"/>
    <x v="98"/>
    <x v="8"/>
    <x v="36"/>
    <x v="2"/>
    <x v="6"/>
    <x v="6"/>
  </r>
  <r>
    <x v="5211"/>
    <x v="0"/>
    <x v="1"/>
    <x v="31"/>
    <x v="102"/>
    <x v="11"/>
    <x v="4965"/>
    <x v="1119"/>
    <x v="98"/>
    <x v="98"/>
    <x v="8"/>
    <x v="36"/>
    <x v="2"/>
    <x v="1"/>
    <x v="1"/>
  </r>
  <r>
    <x v="5251"/>
    <x v="0"/>
    <x v="7"/>
    <x v="11"/>
    <x v="30"/>
    <x v="126"/>
    <x v="5002"/>
    <x v="1112"/>
    <x v="98"/>
    <x v="98"/>
    <x v="8"/>
    <x v="36"/>
    <x v="2"/>
    <x v="7"/>
    <x v="7"/>
  </r>
  <r>
    <x v="5204"/>
    <x v="0"/>
    <x v="2"/>
    <x v="177"/>
    <x v="146"/>
    <x v="3944"/>
    <x v="4958"/>
    <x v="1117"/>
    <x v="98"/>
    <x v="98"/>
    <x v="8"/>
    <x v="36"/>
    <x v="2"/>
    <x v="2"/>
    <x v="2"/>
  </r>
  <r>
    <x v="5191"/>
    <x v="0"/>
    <x v="10"/>
    <x v="65"/>
    <x v="34"/>
    <x v="366"/>
    <x v="4947"/>
    <x v="1112"/>
    <x v="98"/>
    <x v="98"/>
    <x v="8"/>
    <x v="36"/>
    <x v="2"/>
    <x v="10"/>
    <x v="10"/>
  </r>
  <r>
    <x v="5214"/>
    <x v="0"/>
    <x v="11"/>
    <x v="82"/>
    <x v="58"/>
    <x v="1582"/>
    <x v="4968"/>
    <x v="1120"/>
    <x v="98"/>
    <x v="98"/>
    <x v="8"/>
    <x v="36"/>
    <x v="2"/>
    <x v="11"/>
    <x v="11"/>
  </r>
  <r>
    <x v="5209"/>
    <x v="0"/>
    <x v="2"/>
    <x v="124"/>
    <x v="112"/>
    <x v="331"/>
    <x v="4963"/>
    <x v="1108"/>
    <x v="98"/>
    <x v="98"/>
    <x v="8"/>
    <x v="36"/>
    <x v="2"/>
    <x v="2"/>
    <x v="2"/>
  </r>
  <r>
    <x v="5251"/>
    <x v="1"/>
    <x v="2"/>
    <x v="152"/>
    <x v="164"/>
    <x v="522"/>
    <x v="5002"/>
    <x v="1112"/>
    <x v="98"/>
    <x v="98"/>
    <x v="8"/>
    <x v="36"/>
    <x v="2"/>
    <x v="2"/>
    <x v="2"/>
  </r>
  <r>
    <x v="5214"/>
    <x v="0"/>
    <x v="6"/>
    <x v="23"/>
    <x v="4"/>
    <x v="1743"/>
    <x v="4968"/>
    <x v="1120"/>
    <x v="98"/>
    <x v="98"/>
    <x v="8"/>
    <x v="36"/>
    <x v="2"/>
    <x v="6"/>
    <x v="6"/>
  </r>
  <r>
    <x v="5215"/>
    <x v="0"/>
    <x v="0"/>
    <x v="92"/>
    <x v="14"/>
    <x v="6"/>
    <x v="4969"/>
    <x v="1114"/>
    <x v="98"/>
    <x v="98"/>
    <x v="8"/>
    <x v="36"/>
    <x v="2"/>
    <x v="0"/>
    <x v="0"/>
  </r>
  <r>
    <x v="5205"/>
    <x v="1"/>
    <x v="2"/>
    <x v="99"/>
    <x v="153"/>
    <x v="1226"/>
    <x v="4959"/>
    <x v="1118"/>
    <x v="98"/>
    <x v="98"/>
    <x v="8"/>
    <x v="36"/>
    <x v="2"/>
    <x v="2"/>
    <x v="2"/>
  </r>
  <r>
    <x v="5202"/>
    <x v="0"/>
    <x v="5"/>
    <x v="75"/>
    <x v="14"/>
    <x v="120"/>
    <x v="2380"/>
    <x v="1122"/>
    <x v="98"/>
    <x v="98"/>
    <x v="8"/>
    <x v="36"/>
    <x v="2"/>
    <x v="5"/>
    <x v="5"/>
  </r>
  <r>
    <x v="5185"/>
    <x v="0"/>
    <x v="11"/>
    <x v="15"/>
    <x v="15"/>
    <x v="16"/>
    <x v="4941"/>
    <x v="1118"/>
    <x v="98"/>
    <x v="98"/>
    <x v="8"/>
    <x v="36"/>
    <x v="2"/>
    <x v="11"/>
    <x v="11"/>
  </r>
  <r>
    <x v="5226"/>
    <x v="0"/>
    <x v="1"/>
    <x v="50"/>
    <x v="54"/>
    <x v="398"/>
    <x v="4980"/>
    <x v="1112"/>
    <x v="98"/>
    <x v="98"/>
    <x v="8"/>
    <x v="36"/>
    <x v="2"/>
    <x v="1"/>
    <x v="1"/>
  </r>
  <r>
    <x v="5192"/>
    <x v="0"/>
    <x v="10"/>
    <x v="8"/>
    <x v="98"/>
    <x v="6"/>
    <x v="4948"/>
    <x v="1113"/>
    <x v="98"/>
    <x v="98"/>
    <x v="8"/>
    <x v="36"/>
    <x v="2"/>
    <x v="10"/>
    <x v="10"/>
  </r>
  <r>
    <x v="5185"/>
    <x v="0"/>
    <x v="10"/>
    <x v="7"/>
    <x v="7"/>
    <x v="7"/>
    <x v="4941"/>
    <x v="1118"/>
    <x v="98"/>
    <x v="98"/>
    <x v="8"/>
    <x v="36"/>
    <x v="2"/>
    <x v="10"/>
    <x v="10"/>
  </r>
  <r>
    <x v="5226"/>
    <x v="0"/>
    <x v="8"/>
    <x v="63"/>
    <x v="16"/>
    <x v="6"/>
    <x v="4980"/>
    <x v="1112"/>
    <x v="98"/>
    <x v="98"/>
    <x v="8"/>
    <x v="36"/>
    <x v="2"/>
    <x v="8"/>
    <x v="8"/>
  </r>
  <r>
    <x v="5196"/>
    <x v="0"/>
    <x v="5"/>
    <x v="16"/>
    <x v="17"/>
    <x v="6"/>
    <x v="4952"/>
    <x v="1122"/>
    <x v="98"/>
    <x v="98"/>
    <x v="8"/>
    <x v="36"/>
    <x v="2"/>
    <x v="5"/>
    <x v="5"/>
  </r>
  <r>
    <x v="5200"/>
    <x v="0"/>
    <x v="7"/>
    <x v="63"/>
    <x v="61"/>
    <x v="605"/>
    <x v="4955"/>
    <x v="1120"/>
    <x v="98"/>
    <x v="98"/>
    <x v="8"/>
    <x v="36"/>
    <x v="2"/>
    <x v="7"/>
    <x v="7"/>
  </r>
  <r>
    <x v="5251"/>
    <x v="0"/>
    <x v="9"/>
    <x v="106"/>
    <x v="164"/>
    <x v="856"/>
    <x v="5002"/>
    <x v="1112"/>
    <x v="98"/>
    <x v="98"/>
    <x v="8"/>
    <x v="36"/>
    <x v="2"/>
    <x v="9"/>
    <x v="9"/>
  </r>
  <r>
    <x v="5207"/>
    <x v="1"/>
    <x v="2"/>
    <x v="52"/>
    <x v="113"/>
    <x v="490"/>
    <x v="4961"/>
    <x v="1120"/>
    <x v="98"/>
    <x v="98"/>
    <x v="8"/>
    <x v="36"/>
    <x v="2"/>
    <x v="2"/>
    <x v="2"/>
  </r>
  <r>
    <x v="5216"/>
    <x v="0"/>
    <x v="6"/>
    <x v="24"/>
    <x v="54"/>
    <x v="268"/>
    <x v="4970"/>
    <x v="1126"/>
    <x v="98"/>
    <x v="98"/>
    <x v="8"/>
    <x v="36"/>
    <x v="2"/>
    <x v="6"/>
    <x v="6"/>
  </r>
  <r>
    <x v="5211"/>
    <x v="0"/>
    <x v="8"/>
    <x v="53"/>
    <x v="44"/>
    <x v="95"/>
    <x v="4965"/>
    <x v="1119"/>
    <x v="98"/>
    <x v="98"/>
    <x v="8"/>
    <x v="36"/>
    <x v="2"/>
    <x v="8"/>
    <x v="8"/>
  </r>
  <r>
    <x v="5251"/>
    <x v="0"/>
    <x v="4"/>
    <x v="34"/>
    <x v="58"/>
    <x v="966"/>
    <x v="5002"/>
    <x v="1112"/>
    <x v="98"/>
    <x v="98"/>
    <x v="8"/>
    <x v="36"/>
    <x v="2"/>
    <x v="4"/>
    <x v="4"/>
  </r>
  <r>
    <x v="5216"/>
    <x v="0"/>
    <x v="5"/>
    <x v="93"/>
    <x v="0"/>
    <x v="187"/>
    <x v="4970"/>
    <x v="1126"/>
    <x v="98"/>
    <x v="98"/>
    <x v="8"/>
    <x v="36"/>
    <x v="2"/>
    <x v="5"/>
    <x v="5"/>
  </r>
  <r>
    <x v="5226"/>
    <x v="0"/>
    <x v="5"/>
    <x v="75"/>
    <x v="91"/>
    <x v="124"/>
    <x v="4980"/>
    <x v="1112"/>
    <x v="98"/>
    <x v="98"/>
    <x v="8"/>
    <x v="36"/>
    <x v="2"/>
    <x v="5"/>
    <x v="5"/>
  </r>
  <r>
    <x v="5207"/>
    <x v="0"/>
    <x v="9"/>
    <x v="6"/>
    <x v="41"/>
    <x v="34"/>
    <x v="4961"/>
    <x v="1120"/>
    <x v="98"/>
    <x v="98"/>
    <x v="8"/>
    <x v="36"/>
    <x v="2"/>
    <x v="9"/>
    <x v="9"/>
  </r>
  <r>
    <x v="5192"/>
    <x v="0"/>
    <x v="7"/>
    <x v="16"/>
    <x v="45"/>
    <x v="145"/>
    <x v="4948"/>
    <x v="1113"/>
    <x v="98"/>
    <x v="98"/>
    <x v="8"/>
    <x v="36"/>
    <x v="2"/>
    <x v="7"/>
    <x v="7"/>
  </r>
  <r>
    <x v="5170"/>
    <x v="0"/>
    <x v="6"/>
    <x v="63"/>
    <x v="61"/>
    <x v="605"/>
    <x v="4927"/>
    <x v="1114"/>
    <x v="98"/>
    <x v="98"/>
    <x v="8"/>
    <x v="36"/>
    <x v="2"/>
    <x v="6"/>
    <x v="6"/>
  </r>
  <r>
    <x v="5154"/>
    <x v="0"/>
    <x v="11"/>
    <x v="7"/>
    <x v="36"/>
    <x v="73"/>
    <x v="4914"/>
    <x v="1115"/>
    <x v="98"/>
    <x v="98"/>
    <x v="8"/>
    <x v="36"/>
    <x v="2"/>
    <x v="11"/>
    <x v="11"/>
  </r>
  <r>
    <x v="5176"/>
    <x v="0"/>
    <x v="6"/>
    <x v="5"/>
    <x v="8"/>
    <x v="10"/>
    <x v="4932"/>
    <x v="1119"/>
    <x v="98"/>
    <x v="98"/>
    <x v="8"/>
    <x v="36"/>
    <x v="2"/>
    <x v="6"/>
    <x v="6"/>
  </r>
  <r>
    <x v="5173"/>
    <x v="0"/>
    <x v="8"/>
    <x v="12"/>
    <x v="41"/>
    <x v="155"/>
    <x v="1402"/>
    <x v="1110"/>
    <x v="98"/>
    <x v="98"/>
    <x v="8"/>
    <x v="36"/>
    <x v="2"/>
    <x v="8"/>
    <x v="8"/>
  </r>
  <r>
    <x v="5165"/>
    <x v="0"/>
    <x v="8"/>
    <x v="114"/>
    <x v="130"/>
    <x v="387"/>
    <x v="4502"/>
    <x v="1117"/>
    <x v="98"/>
    <x v="98"/>
    <x v="8"/>
    <x v="36"/>
    <x v="2"/>
    <x v="8"/>
    <x v="8"/>
  </r>
  <r>
    <x v="5158"/>
    <x v="0"/>
    <x v="11"/>
    <x v="59"/>
    <x v="105"/>
    <x v="258"/>
    <x v="4917"/>
    <x v="1117"/>
    <x v="98"/>
    <x v="98"/>
    <x v="8"/>
    <x v="36"/>
    <x v="2"/>
    <x v="11"/>
    <x v="11"/>
  </r>
  <r>
    <x v="5164"/>
    <x v="0"/>
    <x v="3"/>
    <x v="7"/>
    <x v="11"/>
    <x v="319"/>
    <x v="4922"/>
    <x v="1120"/>
    <x v="98"/>
    <x v="98"/>
    <x v="8"/>
    <x v="36"/>
    <x v="2"/>
    <x v="3"/>
    <x v="3"/>
  </r>
  <r>
    <x v="5155"/>
    <x v="0"/>
    <x v="6"/>
    <x v="12"/>
    <x v="85"/>
    <x v="127"/>
    <x v="4915"/>
    <x v="1116"/>
    <x v="98"/>
    <x v="98"/>
    <x v="8"/>
    <x v="36"/>
    <x v="2"/>
    <x v="6"/>
    <x v="6"/>
  </r>
  <r>
    <x v="5183"/>
    <x v="0"/>
    <x v="4"/>
    <x v="40"/>
    <x v="19"/>
    <x v="47"/>
    <x v="4939"/>
    <x v="1110"/>
    <x v="98"/>
    <x v="98"/>
    <x v="8"/>
    <x v="36"/>
    <x v="2"/>
    <x v="4"/>
    <x v="4"/>
  </r>
  <r>
    <x v="5248"/>
    <x v="0"/>
    <x v="9"/>
    <x v="29"/>
    <x v="109"/>
    <x v="1066"/>
    <x v="4999"/>
    <x v="1115"/>
    <x v="98"/>
    <x v="98"/>
    <x v="8"/>
    <x v="36"/>
    <x v="2"/>
    <x v="9"/>
    <x v="9"/>
  </r>
  <r>
    <x v="5183"/>
    <x v="0"/>
    <x v="8"/>
    <x v="55"/>
    <x v="25"/>
    <x v="348"/>
    <x v="4939"/>
    <x v="1110"/>
    <x v="98"/>
    <x v="98"/>
    <x v="8"/>
    <x v="36"/>
    <x v="2"/>
    <x v="8"/>
    <x v="8"/>
  </r>
  <r>
    <x v="5175"/>
    <x v="0"/>
    <x v="5"/>
    <x v="79"/>
    <x v="13"/>
    <x v="37"/>
    <x v="4931"/>
    <x v="1115"/>
    <x v="98"/>
    <x v="98"/>
    <x v="8"/>
    <x v="36"/>
    <x v="2"/>
    <x v="5"/>
    <x v="5"/>
  </r>
  <r>
    <x v="5164"/>
    <x v="0"/>
    <x v="10"/>
    <x v="21"/>
    <x v="13"/>
    <x v="22"/>
    <x v="4922"/>
    <x v="1120"/>
    <x v="98"/>
    <x v="98"/>
    <x v="8"/>
    <x v="36"/>
    <x v="2"/>
    <x v="10"/>
    <x v="10"/>
  </r>
  <r>
    <x v="5248"/>
    <x v="0"/>
    <x v="3"/>
    <x v="56"/>
    <x v="21"/>
    <x v="494"/>
    <x v="4999"/>
    <x v="1115"/>
    <x v="98"/>
    <x v="98"/>
    <x v="8"/>
    <x v="36"/>
    <x v="2"/>
    <x v="3"/>
    <x v="3"/>
  </r>
  <r>
    <x v="5174"/>
    <x v="0"/>
    <x v="0"/>
    <x v="12"/>
    <x v="41"/>
    <x v="155"/>
    <x v="4930"/>
    <x v="1110"/>
    <x v="98"/>
    <x v="98"/>
    <x v="8"/>
    <x v="36"/>
    <x v="2"/>
    <x v="0"/>
    <x v="0"/>
  </r>
  <r>
    <x v="5159"/>
    <x v="0"/>
    <x v="1"/>
    <x v="39"/>
    <x v="119"/>
    <x v="78"/>
    <x v="335"/>
    <x v="1109"/>
    <x v="98"/>
    <x v="98"/>
    <x v="8"/>
    <x v="36"/>
    <x v="2"/>
    <x v="1"/>
    <x v="1"/>
  </r>
  <r>
    <x v="5252"/>
    <x v="0"/>
    <x v="2"/>
    <x v="35"/>
    <x v="47"/>
    <x v="187"/>
    <x v="5003"/>
    <x v="1114"/>
    <x v="98"/>
    <x v="98"/>
    <x v="8"/>
    <x v="36"/>
    <x v="2"/>
    <x v="2"/>
    <x v="2"/>
  </r>
  <r>
    <x v="5170"/>
    <x v="0"/>
    <x v="0"/>
    <x v="6"/>
    <x v="18"/>
    <x v="102"/>
    <x v="4927"/>
    <x v="1114"/>
    <x v="98"/>
    <x v="98"/>
    <x v="8"/>
    <x v="36"/>
    <x v="2"/>
    <x v="0"/>
    <x v="0"/>
  </r>
  <r>
    <x v="5177"/>
    <x v="0"/>
    <x v="2"/>
    <x v="39"/>
    <x v="57"/>
    <x v="57"/>
    <x v="4933"/>
    <x v="1114"/>
    <x v="98"/>
    <x v="98"/>
    <x v="8"/>
    <x v="36"/>
    <x v="2"/>
    <x v="2"/>
    <x v="2"/>
  </r>
  <r>
    <x v="5159"/>
    <x v="0"/>
    <x v="7"/>
    <x v="11"/>
    <x v="10"/>
    <x v="11"/>
    <x v="335"/>
    <x v="1109"/>
    <x v="98"/>
    <x v="98"/>
    <x v="8"/>
    <x v="36"/>
    <x v="2"/>
    <x v="7"/>
    <x v="7"/>
  </r>
  <r>
    <x v="5180"/>
    <x v="0"/>
    <x v="9"/>
    <x v="11"/>
    <x v="16"/>
    <x v="112"/>
    <x v="4936"/>
    <x v="1125"/>
    <x v="98"/>
    <x v="98"/>
    <x v="8"/>
    <x v="36"/>
    <x v="2"/>
    <x v="9"/>
    <x v="9"/>
  </r>
  <r>
    <x v="5178"/>
    <x v="0"/>
    <x v="5"/>
    <x v="21"/>
    <x v="18"/>
    <x v="11"/>
    <x v="4934"/>
    <x v="1123"/>
    <x v="98"/>
    <x v="98"/>
    <x v="8"/>
    <x v="36"/>
    <x v="2"/>
    <x v="5"/>
    <x v="5"/>
  </r>
  <r>
    <x v="5171"/>
    <x v="0"/>
    <x v="7"/>
    <x v="21"/>
    <x v="94"/>
    <x v="6"/>
    <x v="4928"/>
    <x v="1122"/>
    <x v="98"/>
    <x v="98"/>
    <x v="8"/>
    <x v="36"/>
    <x v="2"/>
    <x v="7"/>
    <x v="7"/>
  </r>
  <r>
    <x v="5180"/>
    <x v="0"/>
    <x v="4"/>
    <x v="13"/>
    <x v="65"/>
    <x v="154"/>
    <x v="4936"/>
    <x v="1125"/>
    <x v="98"/>
    <x v="98"/>
    <x v="8"/>
    <x v="36"/>
    <x v="2"/>
    <x v="4"/>
    <x v="4"/>
  </r>
  <r>
    <x v="5162"/>
    <x v="0"/>
    <x v="7"/>
    <x v="17"/>
    <x v="36"/>
    <x v="528"/>
    <x v="4920"/>
    <x v="1114"/>
    <x v="98"/>
    <x v="98"/>
    <x v="8"/>
    <x v="36"/>
    <x v="2"/>
    <x v="7"/>
    <x v="7"/>
  </r>
  <r>
    <x v="5208"/>
    <x v="0"/>
    <x v="6"/>
    <x v="8"/>
    <x v="26"/>
    <x v="2059"/>
    <x v="4962"/>
    <x v="1125"/>
    <x v="98"/>
    <x v="98"/>
    <x v="8"/>
    <x v="36"/>
    <x v="2"/>
    <x v="6"/>
    <x v="6"/>
  </r>
  <r>
    <x v="5191"/>
    <x v="0"/>
    <x v="2"/>
    <x v="123"/>
    <x v="72"/>
    <x v="1351"/>
    <x v="4947"/>
    <x v="1112"/>
    <x v="98"/>
    <x v="98"/>
    <x v="8"/>
    <x v="36"/>
    <x v="2"/>
    <x v="2"/>
    <x v="2"/>
  </r>
  <r>
    <x v="5200"/>
    <x v="0"/>
    <x v="5"/>
    <x v="0"/>
    <x v="9"/>
    <x v="265"/>
    <x v="4955"/>
    <x v="1120"/>
    <x v="98"/>
    <x v="98"/>
    <x v="8"/>
    <x v="36"/>
    <x v="2"/>
    <x v="5"/>
    <x v="5"/>
  </r>
  <r>
    <x v="5192"/>
    <x v="0"/>
    <x v="2"/>
    <x v="23"/>
    <x v="23"/>
    <x v="24"/>
    <x v="4948"/>
    <x v="1113"/>
    <x v="98"/>
    <x v="98"/>
    <x v="8"/>
    <x v="36"/>
    <x v="2"/>
    <x v="2"/>
    <x v="2"/>
  </r>
  <r>
    <x v="5156"/>
    <x v="0"/>
    <x v="5"/>
    <x v="10"/>
    <x v="9"/>
    <x v="9"/>
    <x v="34"/>
    <x v="1112"/>
    <x v="98"/>
    <x v="98"/>
    <x v="8"/>
    <x v="36"/>
    <x v="2"/>
    <x v="5"/>
    <x v="5"/>
  </r>
  <r>
    <x v="5170"/>
    <x v="0"/>
    <x v="2"/>
    <x v="34"/>
    <x v="113"/>
    <x v="153"/>
    <x v="4927"/>
    <x v="1114"/>
    <x v="98"/>
    <x v="98"/>
    <x v="8"/>
    <x v="36"/>
    <x v="2"/>
    <x v="2"/>
    <x v="2"/>
  </r>
  <r>
    <x v="5161"/>
    <x v="0"/>
    <x v="3"/>
    <x v="10"/>
    <x v="65"/>
    <x v="546"/>
    <x v="4919"/>
    <x v="1112"/>
    <x v="98"/>
    <x v="98"/>
    <x v="8"/>
    <x v="36"/>
    <x v="2"/>
    <x v="3"/>
    <x v="3"/>
  </r>
  <r>
    <x v="5165"/>
    <x v="0"/>
    <x v="3"/>
    <x v="85"/>
    <x v="153"/>
    <x v="1328"/>
    <x v="4502"/>
    <x v="1117"/>
    <x v="98"/>
    <x v="98"/>
    <x v="8"/>
    <x v="36"/>
    <x v="2"/>
    <x v="3"/>
    <x v="3"/>
  </r>
  <r>
    <x v="5180"/>
    <x v="0"/>
    <x v="3"/>
    <x v="9"/>
    <x v="62"/>
    <x v="84"/>
    <x v="4936"/>
    <x v="1125"/>
    <x v="98"/>
    <x v="98"/>
    <x v="8"/>
    <x v="36"/>
    <x v="2"/>
    <x v="3"/>
    <x v="3"/>
  </r>
  <r>
    <x v="5179"/>
    <x v="0"/>
    <x v="4"/>
    <x v="5"/>
    <x v="16"/>
    <x v="17"/>
    <x v="4935"/>
    <x v="1124"/>
    <x v="98"/>
    <x v="98"/>
    <x v="8"/>
    <x v="36"/>
    <x v="2"/>
    <x v="4"/>
    <x v="4"/>
  </r>
  <r>
    <x v="5248"/>
    <x v="0"/>
    <x v="11"/>
    <x v="90"/>
    <x v="58"/>
    <x v="390"/>
    <x v="4999"/>
    <x v="1115"/>
    <x v="98"/>
    <x v="98"/>
    <x v="8"/>
    <x v="36"/>
    <x v="2"/>
    <x v="11"/>
    <x v="11"/>
  </r>
  <r>
    <x v="5162"/>
    <x v="0"/>
    <x v="0"/>
    <x v="79"/>
    <x v="63"/>
    <x v="73"/>
    <x v="4920"/>
    <x v="1114"/>
    <x v="98"/>
    <x v="98"/>
    <x v="8"/>
    <x v="36"/>
    <x v="2"/>
    <x v="0"/>
    <x v="0"/>
  </r>
  <r>
    <x v="5252"/>
    <x v="0"/>
    <x v="9"/>
    <x v="37"/>
    <x v="24"/>
    <x v="756"/>
    <x v="5003"/>
    <x v="1114"/>
    <x v="98"/>
    <x v="98"/>
    <x v="8"/>
    <x v="36"/>
    <x v="2"/>
    <x v="9"/>
    <x v="9"/>
  </r>
  <r>
    <x v="5163"/>
    <x v="0"/>
    <x v="1"/>
    <x v="14"/>
    <x v="66"/>
    <x v="244"/>
    <x v="4921"/>
    <x v="1119"/>
    <x v="98"/>
    <x v="98"/>
    <x v="8"/>
    <x v="36"/>
    <x v="2"/>
    <x v="1"/>
    <x v="1"/>
  </r>
  <r>
    <x v="5248"/>
    <x v="1"/>
    <x v="2"/>
    <x v="129"/>
    <x v="117"/>
    <x v="3862"/>
    <x v="4999"/>
    <x v="1115"/>
    <x v="98"/>
    <x v="98"/>
    <x v="8"/>
    <x v="36"/>
    <x v="2"/>
    <x v="2"/>
    <x v="2"/>
  </r>
  <r>
    <x v="5163"/>
    <x v="0"/>
    <x v="10"/>
    <x v="93"/>
    <x v="94"/>
    <x v="207"/>
    <x v="4921"/>
    <x v="1119"/>
    <x v="98"/>
    <x v="98"/>
    <x v="8"/>
    <x v="36"/>
    <x v="2"/>
    <x v="10"/>
    <x v="10"/>
  </r>
  <r>
    <x v="5154"/>
    <x v="0"/>
    <x v="5"/>
    <x v="75"/>
    <x v="91"/>
    <x v="124"/>
    <x v="4914"/>
    <x v="1115"/>
    <x v="98"/>
    <x v="98"/>
    <x v="8"/>
    <x v="36"/>
    <x v="2"/>
    <x v="5"/>
    <x v="5"/>
  </r>
  <r>
    <x v="5183"/>
    <x v="1"/>
    <x v="2"/>
    <x v="14"/>
    <x v="37"/>
    <x v="360"/>
    <x v="4939"/>
    <x v="1110"/>
    <x v="98"/>
    <x v="98"/>
    <x v="8"/>
    <x v="36"/>
    <x v="2"/>
    <x v="2"/>
    <x v="2"/>
  </r>
  <r>
    <x v="5177"/>
    <x v="0"/>
    <x v="8"/>
    <x v="113"/>
    <x v="119"/>
    <x v="22"/>
    <x v="4933"/>
    <x v="1114"/>
    <x v="98"/>
    <x v="98"/>
    <x v="8"/>
    <x v="36"/>
    <x v="2"/>
    <x v="8"/>
    <x v="8"/>
  </r>
  <r>
    <x v="5172"/>
    <x v="0"/>
    <x v="4"/>
    <x v="2"/>
    <x v="114"/>
    <x v="63"/>
    <x v="4929"/>
    <x v="1114"/>
    <x v="98"/>
    <x v="98"/>
    <x v="8"/>
    <x v="36"/>
    <x v="2"/>
    <x v="4"/>
    <x v="4"/>
  </r>
  <r>
    <x v="5160"/>
    <x v="0"/>
    <x v="8"/>
    <x v="9"/>
    <x v="8"/>
    <x v="8"/>
    <x v="4918"/>
    <x v="1118"/>
    <x v="98"/>
    <x v="98"/>
    <x v="8"/>
    <x v="36"/>
    <x v="2"/>
    <x v="8"/>
    <x v="8"/>
  </r>
  <r>
    <x v="5256"/>
    <x v="0"/>
    <x v="2"/>
    <x v="98"/>
    <x v="72"/>
    <x v="1198"/>
    <x v="5006"/>
    <x v="1110"/>
    <x v="98"/>
    <x v="98"/>
    <x v="8"/>
    <x v="36"/>
    <x v="2"/>
    <x v="2"/>
    <x v="2"/>
  </r>
  <r>
    <x v="5154"/>
    <x v="0"/>
    <x v="6"/>
    <x v="93"/>
    <x v="18"/>
    <x v="180"/>
    <x v="4914"/>
    <x v="1115"/>
    <x v="98"/>
    <x v="98"/>
    <x v="8"/>
    <x v="36"/>
    <x v="2"/>
    <x v="6"/>
    <x v="6"/>
  </r>
  <r>
    <x v="5176"/>
    <x v="0"/>
    <x v="5"/>
    <x v="0"/>
    <x v="41"/>
    <x v="6"/>
    <x v="4932"/>
    <x v="1119"/>
    <x v="98"/>
    <x v="98"/>
    <x v="8"/>
    <x v="36"/>
    <x v="2"/>
    <x v="5"/>
    <x v="5"/>
  </r>
  <r>
    <x v="5179"/>
    <x v="0"/>
    <x v="8"/>
    <x v="54"/>
    <x v="24"/>
    <x v="258"/>
    <x v="4935"/>
    <x v="1124"/>
    <x v="98"/>
    <x v="98"/>
    <x v="8"/>
    <x v="36"/>
    <x v="2"/>
    <x v="8"/>
    <x v="8"/>
  </r>
  <r>
    <x v="5174"/>
    <x v="0"/>
    <x v="5"/>
    <x v="75"/>
    <x v="17"/>
    <x v="120"/>
    <x v="4930"/>
    <x v="1110"/>
    <x v="98"/>
    <x v="98"/>
    <x v="8"/>
    <x v="36"/>
    <x v="2"/>
    <x v="5"/>
    <x v="5"/>
  </r>
  <r>
    <x v="5160"/>
    <x v="0"/>
    <x v="11"/>
    <x v="9"/>
    <x v="43"/>
    <x v="183"/>
    <x v="4918"/>
    <x v="1118"/>
    <x v="98"/>
    <x v="98"/>
    <x v="8"/>
    <x v="36"/>
    <x v="2"/>
    <x v="11"/>
    <x v="11"/>
  </r>
  <r>
    <x v="5173"/>
    <x v="0"/>
    <x v="11"/>
    <x v="16"/>
    <x v="6"/>
    <x v="688"/>
    <x v="1402"/>
    <x v="1110"/>
    <x v="98"/>
    <x v="98"/>
    <x v="8"/>
    <x v="36"/>
    <x v="2"/>
    <x v="11"/>
    <x v="11"/>
  </r>
  <r>
    <x v="5238"/>
    <x v="0"/>
    <x v="0"/>
    <x v="75"/>
    <x v="91"/>
    <x v="124"/>
    <x v="4991"/>
    <x v="1110"/>
    <x v="98"/>
    <x v="98"/>
    <x v="8"/>
    <x v="36"/>
    <x v="2"/>
    <x v="0"/>
    <x v="0"/>
  </r>
  <r>
    <x v="5234"/>
    <x v="0"/>
    <x v="1"/>
    <x v="46"/>
    <x v="37"/>
    <x v="2016"/>
    <x v="4988"/>
    <x v="1118"/>
    <x v="98"/>
    <x v="98"/>
    <x v="8"/>
    <x v="36"/>
    <x v="2"/>
    <x v="1"/>
    <x v="1"/>
  </r>
  <r>
    <x v="5246"/>
    <x v="0"/>
    <x v="11"/>
    <x v="8"/>
    <x v="9"/>
    <x v="13"/>
    <x v="3822"/>
    <x v="1114"/>
    <x v="98"/>
    <x v="98"/>
    <x v="8"/>
    <x v="36"/>
    <x v="2"/>
    <x v="11"/>
    <x v="11"/>
  </r>
  <r>
    <x v="5184"/>
    <x v="0"/>
    <x v="4"/>
    <x v="46"/>
    <x v="58"/>
    <x v="65"/>
    <x v="4940"/>
    <x v="1121"/>
    <x v="98"/>
    <x v="98"/>
    <x v="8"/>
    <x v="36"/>
    <x v="2"/>
    <x v="4"/>
    <x v="4"/>
  </r>
  <r>
    <x v="5195"/>
    <x v="0"/>
    <x v="7"/>
    <x v="6"/>
    <x v="41"/>
    <x v="34"/>
    <x v="4951"/>
    <x v="1116"/>
    <x v="98"/>
    <x v="98"/>
    <x v="8"/>
    <x v="36"/>
    <x v="2"/>
    <x v="7"/>
    <x v="7"/>
  </r>
  <r>
    <x v="5198"/>
    <x v="0"/>
    <x v="4"/>
    <x v="2"/>
    <x v="108"/>
    <x v="180"/>
    <x v="4953"/>
    <x v="1126"/>
    <x v="98"/>
    <x v="98"/>
    <x v="8"/>
    <x v="36"/>
    <x v="2"/>
    <x v="4"/>
    <x v="4"/>
  </r>
  <r>
    <x v="5201"/>
    <x v="0"/>
    <x v="6"/>
    <x v="50"/>
    <x v="47"/>
    <x v="7"/>
    <x v="4956"/>
    <x v="1109"/>
    <x v="98"/>
    <x v="98"/>
    <x v="8"/>
    <x v="36"/>
    <x v="2"/>
    <x v="6"/>
    <x v="6"/>
  </r>
  <r>
    <x v="5203"/>
    <x v="0"/>
    <x v="6"/>
    <x v="75"/>
    <x v="10"/>
    <x v="120"/>
    <x v="4957"/>
    <x v="1121"/>
    <x v="98"/>
    <x v="98"/>
    <x v="8"/>
    <x v="36"/>
    <x v="2"/>
    <x v="6"/>
    <x v="6"/>
  </r>
  <r>
    <x v="5187"/>
    <x v="0"/>
    <x v="2"/>
    <x v="1"/>
    <x v="3"/>
    <x v="244"/>
    <x v="4943"/>
    <x v="1109"/>
    <x v="98"/>
    <x v="98"/>
    <x v="8"/>
    <x v="36"/>
    <x v="2"/>
    <x v="2"/>
    <x v="2"/>
  </r>
  <r>
    <x v="5196"/>
    <x v="0"/>
    <x v="10"/>
    <x v="93"/>
    <x v="94"/>
    <x v="207"/>
    <x v="4952"/>
    <x v="1122"/>
    <x v="98"/>
    <x v="98"/>
    <x v="8"/>
    <x v="36"/>
    <x v="2"/>
    <x v="10"/>
    <x v="10"/>
  </r>
  <r>
    <x v="5187"/>
    <x v="0"/>
    <x v="11"/>
    <x v="7"/>
    <x v="8"/>
    <x v="11"/>
    <x v="4943"/>
    <x v="1109"/>
    <x v="98"/>
    <x v="98"/>
    <x v="8"/>
    <x v="36"/>
    <x v="2"/>
    <x v="11"/>
    <x v="11"/>
  </r>
  <r>
    <x v="5208"/>
    <x v="0"/>
    <x v="7"/>
    <x v="12"/>
    <x v="8"/>
    <x v="1429"/>
    <x v="4962"/>
    <x v="1125"/>
    <x v="98"/>
    <x v="98"/>
    <x v="8"/>
    <x v="36"/>
    <x v="2"/>
    <x v="7"/>
    <x v="7"/>
  </r>
  <r>
    <x v="5215"/>
    <x v="0"/>
    <x v="8"/>
    <x v="56"/>
    <x v="66"/>
    <x v="714"/>
    <x v="4969"/>
    <x v="1114"/>
    <x v="98"/>
    <x v="98"/>
    <x v="8"/>
    <x v="36"/>
    <x v="2"/>
    <x v="8"/>
    <x v="8"/>
  </r>
  <r>
    <x v="5188"/>
    <x v="1"/>
    <x v="2"/>
    <x v="70"/>
    <x v="59"/>
    <x v="125"/>
    <x v="4944"/>
    <x v="1116"/>
    <x v="98"/>
    <x v="98"/>
    <x v="8"/>
    <x v="36"/>
    <x v="2"/>
    <x v="2"/>
    <x v="2"/>
  </r>
  <r>
    <x v="5194"/>
    <x v="0"/>
    <x v="11"/>
    <x v="56"/>
    <x v="57"/>
    <x v="1316"/>
    <x v="4950"/>
    <x v="1119"/>
    <x v="98"/>
    <x v="98"/>
    <x v="8"/>
    <x v="36"/>
    <x v="2"/>
    <x v="11"/>
    <x v="11"/>
  </r>
  <r>
    <x v="5202"/>
    <x v="1"/>
    <x v="2"/>
    <x v="172"/>
    <x v="185"/>
    <x v="3945"/>
    <x v="2380"/>
    <x v="1122"/>
    <x v="98"/>
    <x v="98"/>
    <x v="8"/>
    <x v="36"/>
    <x v="2"/>
    <x v="2"/>
    <x v="2"/>
  </r>
  <r>
    <x v="5197"/>
    <x v="0"/>
    <x v="11"/>
    <x v="80"/>
    <x v="120"/>
    <x v="261"/>
    <x v="2277"/>
    <x v="1117"/>
    <x v="98"/>
    <x v="98"/>
    <x v="8"/>
    <x v="36"/>
    <x v="2"/>
    <x v="11"/>
    <x v="11"/>
  </r>
  <r>
    <x v="5187"/>
    <x v="1"/>
    <x v="2"/>
    <x v="1"/>
    <x v="3"/>
    <x v="244"/>
    <x v="4943"/>
    <x v="1109"/>
    <x v="98"/>
    <x v="98"/>
    <x v="8"/>
    <x v="36"/>
    <x v="2"/>
    <x v="2"/>
    <x v="2"/>
  </r>
  <r>
    <x v="5240"/>
    <x v="0"/>
    <x v="8"/>
    <x v="31"/>
    <x v="87"/>
    <x v="587"/>
    <x v="4993"/>
    <x v="1109"/>
    <x v="98"/>
    <x v="98"/>
    <x v="8"/>
    <x v="36"/>
    <x v="2"/>
    <x v="8"/>
    <x v="8"/>
  </r>
  <r>
    <x v="5250"/>
    <x v="0"/>
    <x v="0"/>
    <x v="79"/>
    <x v="65"/>
    <x v="3"/>
    <x v="5001"/>
    <x v="1119"/>
    <x v="98"/>
    <x v="98"/>
    <x v="8"/>
    <x v="36"/>
    <x v="2"/>
    <x v="0"/>
    <x v="0"/>
  </r>
  <r>
    <x v="5231"/>
    <x v="0"/>
    <x v="8"/>
    <x v="98"/>
    <x v="114"/>
    <x v="1001"/>
    <x v="4985"/>
    <x v="1112"/>
    <x v="98"/>
    <x v="98"/>
    <x v="8"/>
    <x v="36"/>
    <x v="2"/>
    <x v="8"/>
    <x v="8"/>
  </r>
  <r>
    <x v="5236"/>
    <x v="0"/>
    <x v="10"/>
    <x v="24"/>
    <x v="59"/>
    <x v="105"/>
    <x v="4990"/>
    <x v="1121"/>
    <x v="98"/>
    <x v="98"/>
    <x v="8"/>
    <x v="36"/>
    <x v="2"/>
    <x v="10"/>
    <x v="10"/>
  </r>
  <r>
    <x v="5242"/>
    <x v="0"/>
    <x v="9"/>
    <x v="3"/>
    <x v="8"/>
    <x v="6"/>
    <x v="4995"/>
    <x v="1111"/>
    <x v="98"/>
    <x v="98"/>
    <x v="8"/>
    <x v="36"/>
    <x v="2"/>
    <x v="9"/>
    <x v="9"/>
  </r>
  <r>
    <x v="5247"/>
    <x v="0"/>
    <x v="1"/>
    <x v="3"/>
    <x v="5"/>
    <x v="37"/>
    <x v="4998"/>
    <x v="1125"/>
    <x v="98"/>
    <x v="98"/>
    <x v="8"/>
    <x v="36"/>
    <x v="2"/>
    <x v="1"/>
    <x v="1"/>
  </r>
  <r>
    <x v="5238"/>
    <x v="0"/>
    <x v="6"/>
    <x v="75"/>
    <x v="17"/>
    <x v="120"/>
    <x v="4991"/>
    <x v="1110"/>
    <x v="98"/>
    <x v="98"/>
    <x v="8"/>
    <x v="36"/>
    <x v="2"/>
    <x v="6"/>
    <x v="6"/>
  </r>
  <r>
    <x v="5239"/>
    <x v="0"/>
    <x v="7"/>
    <x v="75"/>
    <x v="91"/>
    <x v="124"/>
    <x v="4992"/>
    <x v="1109"/>
    <x v="98"/>
    <x v="98"/>
    <x v="8"/>
    <x v="36"/>
    <x v="2"/>
    <x v="7"/>
    <x v="7"/>
  </r>
  <r>
    <x v="5235"/>
    <x v="0"/>
    <x v="5"/>
    <x v="93"/>
    <x v="13"/>
    <x v="389"/>
    <x v="4989"/>
    <x v="1111"/>
    <x v="98"/>
    <x v="98"/>
    <x v="8"/>
    <x v="36"/>
    <x v="2"/>
    <x v="5"/>
    <x v="5"/>
  </r>
  <r>
    <x v="5233"/>
    <x v="0"/>
    <x v="9"/>
    <x v="39"/>
    <x v="108"/>
    <x v="13"/>
    <x v="4987"/>
    <x v="1116"/>
    <x v="98"/>
    <x v="98"/>
    <x v="8"/>
    <x v="36"/>
    <x v="2"/>
    <x v="9"/>
    <x v="9"/>
  </r>
  <r>
    <x v="5228"/>
    <x v="0"/>
    <x v="6"/>
    <x v="63"/>
    <x v="24"/>
    <x v="1187"/>
    <x v="4982"/>
    <x v="1110"/>
    <x v="98"/>
    <x v="98"/>
    <x v="8"/>
    <x v="36"/>
    <x v="2"/>
    <x v="6"/>
    <x v="6"/>
  </r>
  <r>
    <x v="5245"/>
    <x v="0"/>
    <x v="10"/>
    <x v="6"/>
    <x v="85"/>
    <x v="171"/>
    <x v="3024"/>
    <x v="1116"/>
    <x v="98"/>
    <x v="98"/>
    <x v="8"/>
    <x v="36"/>
    <x v="2"/>
    <x v="10"/>
    <x v="10"/>
  </r>
  <r>
    <x v="5235"/>
    <x v="0"/>
    <x v="10"/>
    <x v="82"/>
    <x v="60"/>
    <x v="538"/>
    <x v="4989"/>
    <x v="1111"/>
    <x v="98"/>
    <x v="98"/>
    <x v="8"/>
    <x v="36"/>
    <x v="2"/>
    <x v="10"/>
    <x v="10"/>
  </r>
  <r>
    <x v="5239"/>
    <x v="0"/>
    <x v="0"/>
    <x v="75"/>
    <x v="91"/>
    <x v="124"/>
    <x v="4992"/>
    <x v="1109"/>
    <x v="98"/>
    <x v="98"/>
    <x v="8"/>
    <x v="36"/>
    <x v="2"/>
    <x v="0"/>
    <x v="0"/>
  </r>
  <r>
    <x v="5229"/>
    <x v="0"/>
    <x v="0"/>
    <x v="7"/>
    <x v="16"/>
    <x v="304"/>
    <x v="4983"/>
    <x v="1126"/>
    <x v="98"/>
    <x v="98"/>
    <x v="8"/>
    <x v="36"/>
    <x v="2"/>
    <x v="0"/>
    <x v="0"/>
  </r>
  <r>
    <x v="5229"/>
    <x v="0"/>
    <x v="7"/>
    <x v="23"/>
    <x v="1"/>
    <x v="47"/>
    <x v="4983"/>
    <x v="1126"/>
    <x v="98"/>
    <x v="98"/>
    <x v="8"/>
    <x v="36"/>
    <x v="2"/>
    <x v="7"/>
    <x v="7"/>
  </r>
  <r>
    <x v="5244"/>
    <x v="0"/>
    <x v="3"/>
    <x v="23"/>
    <x v="3"/>
    <x v="252"/>
    <x v="4997"/>
    <x v="1117"/>
    <x v="98"/>
    <x v="98"/>
    <x v="8"/>
    <x v="36"/>
    <x v="2"/>
    <x v="3"/>
    <x v="3"/>
  </r>
  <r>
    <x v="5243"/>
    <x v="0"/>
    <x v="0"/>
    <x v="10"/>
    <x v="18"/>
    <x v="13"/>
    <x v="4996"/>
    <x v="1112"/>
    <x v="98"/>
    <x v="98"/>
    <x v="8"/>
    <x v="36"/>
    <x v="2"/>
    <x v="0"/>
    <x v="0"/>
  </r>
  <r>
    <x v="5245"/>
    <x v="0"/>
    <x v="6"/>
    <x v="6"/>
    <x v="0"/>
    <x v="145"/>
    <x v="3024"/>
    <x v="1116"/>
    <x v="98"/>
    <x v="98"/>
    <x v="8"/>
    <x v="36"/>
    <x v="2"/>
    <x v="6"/>
    <x v="6"/>
  </r>
  <r>
    <x v="5230"/>
    <x v="0"/>
    <x v="5"/>
    <x v="10"/>
    <x v="9"/>
    <x v="9"/>
    <x v="4984"/>
    <x v="1114"/>
    <x v="98"/>
    <x v="98"/>
    <x v="8"/>
    <x v="36"/>
    <x v="2"/>
    <x v="5"/>
    <x v="5"/>
  </r>
  <r>
    <x v="5242"/>
    <x v="0"/>
    <x v="4"/>
    <x v="17"/>
    <x v="62"/>
    <x v="6"/>
    <x v="4995"/>
    <x v="1111"/>
    <x v="98"/>
    <x v="98"/>
    <x v="8"/>
    <x v="36"/>
    <x v="2"/>
    <x v="4"/>
    <x v="4"/>
  </r>
  <r>
    <x v="5227"/>
    <x v="0"/>
    <x v="8"/>
    <x v="40"/>
    <x v="2"/>
    <x v="1622"/>
    <x v="4981"/>
    <x v="1118"/>
    <x v="98"/>
    <x v="98"/>
    <x v="8"/>
    <x v="36"/>
    <x v="2"/>
    <x v="8"/>
    <x v="8"/>
  </r>
  <r>
    <x v="5228"/>
    <x v="0"/>
    <x v="1"/>
    <x v="33"/>
    <x v="66"/>
    <x v="239"/>
    <x v="4982"/>
    <x v="1110"/>
    <x v="98"/>
    <x v="98"/>
    <x v="8"/>
    <x v="36"/>
    <x v="2"/>
    <x v="1"/>
    <x v="1"/>
  </r>
  <r>
    <x v="5244"/>
    <x v="0"/>
    <x v="4"/>
    <x v="23"/>
    <x v="3"/>
    <x v="252"/>
    <x v="4997"/>
    <x v="1117"/>
    <x v="98"/>
    <x v="98"/>
    <x v="8"/>
    <x v="36"/>
    <x v="2"/>
    <x v="4"/>
    <x v="4"/>
  </r>
  <r>
    <x v="5241"/>
    <x v="0"/>
    <x v="1"/>
    <x v="183"/>
    <x v="223"/>
    <x v="159"/>
    <x v="4994"/>
    <x v="1126"/>
    <x v="98"/>
    <x v="98"/>
    <x v="8"/>
    <x v="36"/>
    <x v="2"/>
    <x v="1"/>
    <x v="1"/>
  </r>
  <r>
    <x v="5156"/>
    <x v="0"/>
    <x v="3"/>
    <x v="55"/>
    <x v="138"/>
    <x v="5"/>
    <x v="34"/>
    <x v="1112"/>
    <x v="98"/>
    <x v="98"/>
    <x v="8"/>
    <x v="36"/>
    <x v="2"/>
    <x v="3"/>
    <x v="3"/>
  </r>
  <r>
    <x v="5154"/>
    <x v="0"/>
    <x v="1"/>
    <x v="50"/>
    <x v="75"/>
    <x v="315"/>
    <x v="4914"/>
    <x v="1115"/>
    <x v="98"/>
    <x v="98"/>
    <x v="8"/>
    <x v="36"/>
    <x v="2"/>
    <x v="1"/>
    <x v="1"/>
  </r>
  <r>
    <x v="5183"/>
    <x v="0"/>
    <x v="7"/>
    <x v="48"/>
    <x v="54"/>
    <x v="371"/>
    <x v="4939"/>
    <x v="1110"/>
    <x v="98"/>
    <x v="98"/>
    <x v="8"/>
    <x v="36"/>
    <x v="2"/>
    <x v="7"/>
    <x v="7"/>
  </r>
  <r>
    <x v="5174"/>
    <x v="0"/>
    <x v="11"/>
    <x v="3"/>
    <x v="16"/>
    <x v="93"/>
    <x v="4930"/>
    <x v="1110"/>
    <x v="98"/>
    <x v="98"/>
    <x v="8"/>
    <x v="36"/>
    <x v="2"/>
    <x v="11"/>
    <x v="11"/>
  </r>
  <r>
    <x v="5248"/>
    <x v="0"/>
    <x v="10"/>
    <x v="57"/>
    <x v="56"/>
    <x v="217"/>
    <x v="4999"/>
    <x v="1115"/>
    <x v="98"/>
    <x v="98"/>
    <x v="8"/>
    <x v="36"/>
    <x v="2"/>
    <x v="10"/>
    <x v="10"/>
  </r>
  <r>
    <x v="5172"/>
    <x v="0"/>
    <x v="11"/>
    <x v="59"/>
    <x v="108"/>
    <x v="32"/>
    <x v="4929"/>
    <x v="1114"/>
    <x v="98"/>
    <x v="98"/>
    <x v="8"/>
    <x v="36"/>
    <x v="2"/>
    <x v="11"/>
    <x v="11"/>
  </r>
  <r>
    <x v="5157"/>
    <x v="0"/>
    <x v="3"/>
    <x v="12"/>
    <x v="12"/>
    <x v="13"/>
    <x v="4916"/>
    <x v="1113"/>
    <x v="98"/>
    <x v="98"/>
    <x v="8"/>
    <x v="36"/>
    <x v="2"/>
    <x v="3"/>
    <x v="3"/>
  </r>
  <r>
    <x v="5154"/>
    <x v="0"/>
    <x v="2"/>
    <x v="0"/>
    <x v="85"/>
    <x v="126"/>
    <x v="4914"/>
    <x v="1115"/>
    <x v="98"/>
    <x v="98"/>
    <x v="8"/>
    <x v="36"/>
    <x v="2"/>
    <x v="2"/>
    <x v="2"/>
  </r>
  <r>
    <x v="5179"/>
    <x v="0"/>
    <x v="2"/>
    <x v="35"/>
    <x v="27"/>
    <x v="335"/>
    <x v="4935"/>
    <x v="1124"/>
    <x v="98"/>
    <x v="98"/>
    <x v="8"/>
    <x v="36"/>
    <x v="2"/>
    <x v="2"/>
    <x v="2"/>
  </r>
  <r>
    <x v="5158"/>
    <x v="0"/>
    <x v="8"/>
    <x v="32"/>
    <x v="72"/>
    <x v="287"/>
    <x v="4917"/>
    <x v="1117"/>
    <x v="98"/>
    <x v="98"/>
    <x v="8"/>
    <x v="36"/>
    <x v="2"/>
    <x v="8"/>
    <x v="8"/>
  </r>
  <r>
    <x v="5239"/>
    <x v="0"/>
    <x v="3"/>
    <x v="79"/>
    <x v="9"/>
    <x v="6"/>
    <x v="4992"/>
    <x v="1109"/>
    <x v="98"/>
    <x v="98"/>
    <x v="8"/>
    <x v="36"/>
    <x v="2"/>
    <x v="3"/>
    <x v="3"/>
  </r>
  <r>
    <x v="5235"/>
    <x v="0"/>
    <x v="6"/>
    <x v="19"/>
    <x v="48"/>
    <x v="350"/>
    <x v="4989"/>
    <x v="1111"/>
    <x v="98"/>
    <x v="98"/>
    <x v="8"/>
    <x v="36"/>
    <x v="2"/>
    <x v="6"/>
    <x v="6"/>
  </r>
  <r>
    <x v="5237"/>
    <x v="0"/>
    <x v="11"/>
    <x v="21"/>
    <x v="13"/>
    <x v="22"/>
    <x v="4259"/>
    <x v="1122"/>
    <x v="98"/>
    <x v="98"/>
    <x v="8"/>
    <x v="36"/>
    <x v="2"/>
    <x v="11"/>
    <x v="11"/>
  </r>
  <r>
    <x v="5243"/>
    <x v="0"/>
    <x v="5"/>
    <x v="6"/>
    <x v="0"/>
    <x v="145"/>
    <x v="4996"/>
    <x v="1112"/>
    <x v="98"/>
    <x v="98"/>
    <x v="8"/>
    <x v="36"/>
    <x v="2"/>
    <x v="5"/>
    <x v="5"/>
  </r>
  <r>
    <x v="5244"/>
    <x v="0"/>
    <x v="9"/>
    <x v="37"/>
    <x v="4"/>
    <x v="148"/>
    <x v="4997"/>
    <x v="1117"/>
    <x v="98"/>
    <x v="98"/>
    <x v="8"/>
    <x v="36"/>
    <x v="2"/>
    <x v="9"/>
    <x v="9"/>
  </r>
  <r>
    <x v="5258"/>
    <x v="1"/>
    <x v="2"/>
    <x v="82"/>
    <x v="75"/>
    <x v="869"/>
    <x v="5008"/>
    <x v="1127"/>
    <x v="98"/>
    <x v="98"/>
    <x v="8"/>
    <x v="36"/>
    <x v="2"/>
    <x v="2"/>
    <x v="2"/>
  </r>
  <r>
    <x v="5237"/>
    <x v="0"/>
    <x v="0"/>
    <x v="16"/>
    <x v="17"/>
    <x v="6"/>
    <x v="4259"/>
    <x v="1122"/>
    <x v="98"/>
    <x v="98"/>
    <x v="8"/>
    <x v="36"/>
    <x v="2"/>
    <x v="0"/>
    <x v="0"/>
  </r>
  <r>
    <x v="5245"/>
    <x v="0"/>
    <x v="0"/>
    <x v="6"/>
    <x v="85"/>
    <x v="171"/>
    <x v="3024"/>
    <x v="1116"/>
    <x v="98"/>
    <x v="98"/>
    <x v="8"/>
    <x v="36"/>
    <x v="2"/>
    <x v="0"/>
    <x v="0"/>
  </r>
  <r>
    <x v="5232"/>
    <x v="0"/>
    <x v="6"/>
    <x v="79"/>
    <x v="18"/>
    <x v="7"/>
    <x v="4986"/>
    <x v="1119"/>
    <x v="98"/>
    <x v="98"/>
    <x v="8"/>
    <x v="36"/>
    <x v="2"/>
    <x v="6"/>
    <x v="6"/>
  </r>
  <r>
    <x v="5245"/>
    <x v="0"/>
    <x v="5"/>
    <x v="6"/>
    <x v="98"/>
    <x v="13"/>
    <x v="3024"/>
    <x v="1116"/>
    <x v="98"/>
    <x v="98"/>
    <x v="8"/>
    <x v="36"/>
    <x v="2"/>
    <x v="5"/>
    <x v="5"/>
  </r>
  <r>
    <x v="5236"/>
    <x v="0"/>
    <x v="6"/>
    <x v="50"/>
    <x v="102"/>
    <x v="0"/>
    <x v="4990"/>
    <x v="1121"/>
    <x v="98"/>
    <x v="98"/>
    <x v="8"/>
    <x v="36"/>
    <x v="2"/>
    <x v="6"/>
    <x v="6"/>
  </r>
  <r>
    <x v="5229"/>
    <x v="0"/>
    <x v="4"/>
    <x v="18"/>
    <x v="83"/>
    <x v="417"/>
    <x v="4983"/>
    <x v="1126"/>
    <x v="98"/>
    <x v="98"/>
    <x v="8"/>
    <x v="36"/>
    <x v="2"/>
    <x v="4"/>
    <x v="4"/>
  </r>
  <r>
    <x v="5182"/>
    <x v="0"/>
    <x v="8"/>
    <x v="105"/>
    <x v="138"/>
    <x v="1332"/>
    <x v="4938"/>
    <x v="1124"/>
    <x v="98"/>
    <x v="98"/>
    <x v="8"/>
    <x v="36"/>
    <x v="2"/>
    <x v="8"/>
    <x v="8"/>
  </r>
  <r>
    <x v="5162"/>
    <x v="0"/>
    <x v="10"/>
    <x v="37"/>
    <x v="24"/>
    <x v="756"/>
    <x v="4920"/>
    <x v="1114"/>
    <x v="98"/>
    <x v="98"/>
    <x v="8"/>
    <x v="36"/>
    <x v="2"/>
    <x v="10"/>
    <x v="10"/>
  </r>
  <r>
    <x v="5161"/>
    <x v="0"/>
    <x v="8"/>
    <x v="7"/>
    <x v="62"/>
    <x v="69"/>
    <x v="4919"/>
    <x v="1112"/>
    <x v="98"/>
    <x v="98"/>
    <x v="8"/>
    <x v="36"/>
    <x v="2"/>
    <x v="8"/>
    <x v="8"/>
  </r>
  <r>
    <x v="5172"/>
    <x v="0"/>
    <x v="0"/>
    <x v="48"/>
    <x v="16"/>
    <x v="350"/>
    <x v="4929"/>
    <x v="1114"/>
    <x v="98"/>
    <x v="98"/>
    <x v="8"/>
    <x v="36"/>
    <x v="2"/>
    <x v="0"/>
    <x v="0"/>
  </r>
  <r>
    <x v="5162"/>
    <x v="0"/>
    <x v="1"/>
    <x v="98"/>
    <x v="80"/>
    <x v="770"/>
    <x v="4920"/>
    <x v="1114"/>
    <x v="98"/>
    <x v="98"/>
    <x v="8"/>
    <x v="36"/>
    <x v="2"/>
    <x v="1"/>
    <x v="1"/>
  </r>
  <r>
    <x v="5171"/>
    <x v="0"/>
    <x v="10"/>
    <x v="9"/>
    <x v="62"/>
    <x v="84"/>
    <x v="4928"/>
    <x v="1122"/>
    <x v="98"/>
    <x v="98"/>
    <x v="8"/>
    <x v="36"/>
    <x v="2"/>
    <x v="10"/>
    <x v="10"/>
  </r>
  <r>
    <x v="5156"/>
    <x v="0"/>
    <x v="0"/>
    <x v="5"/>
    <x v="23"/>
    <x v="178"/>
    <x v="34"/>
    <x v="1112"/>
    <x v="98"/>
    <x v="98"/>
    <x v="8"/>
    <x v="36"/>
    <x v="2"/>
    <x v="0"/>
    <x v="0"/>
  </r>
  <r>
    <x v="5170"/>
    <x v="0"/>
    <x v="11"/>
    <x v="36"/>
    <x v="40"/>
    <x v="431"/>
    <x v="4927"/>
    <x v="1114"/>
    <x v="98"/>
    <x v="98"/>
    <x v="8"/>
    <x v="36"/>
    <x v="2"/>
    <x v="11"/>
    <x v="11"/>
  </r>
  <r>
    <x v="5171"/>
    <x v="0"/>
    <x v="3"/>
    <x v="11"/>
    <x v="54"/>
    <x v="563"/>
    <x v="4928"/>
    <x v="1122"/>
    <x v="98"/>
    <x v="98"/>
    <x v="8"/>
    <x v="36"/>
    <x v="2"/>
    <x v="3"/>
    <x v="3"/>
  </r>
  <r>
    <x v="5178"/>
    <x v="0"/>
    <x v="1"/>
    <x v="101"/>
    <x v="128"/>
    <x v="277"/>
    <x v="4934"/>
    <x v="1123"/>
    <x v="98"/>
    <x v="98"/>
    <x v="8"/>
    <x v="36"/>
    <x v="2"/>
    <x v="1"/>
    <x v="1"/>
  </r>
  <r>
    <x v="5174"/>
    <x v="0"/>
    <x v="6"/>
    <x v="79"/>
    <x v="63"/>
    <x v="73"/>
    <x v="4930"/>
    <x v="1110"/>
    <x v="98"/>
    <x v="98"/>
    <x v="8"/>
    <x v="36"/>
    <x v="2"/>
    <x v="6"/>
    <x v="6"/>
  </r>
  <r>
    <x v="5183"/>
    <x v="0"/>
    <x v="9"/>
    <x v="135"/>
    <x v="112"/>
    <x v="3859"/>
    <x v="4939"/>
    <x v="1110"/>
    <x v="98"/>
    <x v="98"/>
    <x v="8"/>
    <x v="36"/>
    <x v="2"/>
    <x v="9"/>
    <x v="9"/>
  </r>
  <r>
    <x v="5163"/>
    <x v="0"/>
    <x v="6"/>
    <x v="21"/>
    <x v="18"/>
    <x v="11"/>
    <x v="4921"/>
    <x v="1119"/>
    <x v="98"/>
    <x v="98"/>
    <x v="8"/>
    <x v="36"/>
    <x v="2"/>
    <x v="6"/>
    <x v="6"/>
  </r>
  <r>
    <x v="5171"/>
    <x v="0"/>
    <x v="1"/>
    <x v="82"/>
    <x v="81"/>
    <x v="569"/>
    <x v="4928"/>
    <x v="1122"/>
    <x v="98"/>
    <x v="98"/>
    <x v="8"/>
    <x v="36"/>
    <x v="2"/>
    <x v="1"/>
    <x v="1"/>
  </r>
  <r>
    <x v="5164"/>
    <x v="0"/>
    <x v="1"/>
    <x v="3"/>
    <x v="36"/>
    <x v="153"/>
    <x v="4922"/>
    <x v="1120"/>
    <x v="98"/>
    <x v="98"/>
    <x v="8"/>
    <x v="36"/>
    <x v="2"/>
    <x v="1"/>
    <x v="1"/>
  </r>
  <r>
    <x v="5159"/>
    <x v="0"/>
    <x v="3"/>
    <x v="46"/>
    <x v="31"/>
    <x v="274"/>
    <x v="335"/>
    <x v="1109"/>
    <x v="98"/>
    <x v="98"/>
    <x v="8"/>
    <x v="36"/>
    <x v="2"/>
    <x v="3"/>
    <x v="3"/>
  </r>
  <r>
    <x v="5182"/>
    <x v="0"/>
    <x v="11"/>
    <x v="80"/>
    <x v="125"/>
    <x v="663"/>
    <x v="4938"/>
    <x v="1124"/>
    <x v="98"/>
    <x v="98"/>
    <x v="8"/>
    <x v="36"/>
    <x v="2"/>
    <x v="11"/>
    <x v="11"/>
  </r>
  <r>
    <x v="5177"/>
    <x v="0"/>
    <x v="4"/>
    <x v="15"/>
    <x v="75"/>
    <x v="1510"/>
    <x v="4933"/>
    <x v="1114"/>
    <x v="98"/>
    <x v="98"/>
    <x v="8"/>
    <x v="36"/>
    <x v="2"/>
    <x v="4"/>
    <x v="4"/>
  </r>
  <r>
    <x v="5178"/>
    <x v="0"/>
    <x v="10"/>
    <x v="27"/>
    <x v="102"/>
    <x v="84"/>
    <x v="4934"/>
    <x v="1123"/>
    <x v="98"/>
    <x v="98"/>
    <x v="8"/>
    <x v="36"/>
    <x v="2"/>
    <x v="10"/>
    <x v="10"/>
  </r>
  <r>
    <x v="5172"/>
    <x v="0"/>
    <x v="8"/>
    <x v="88"/>
    <x v="121"/>
    <x v="515"/>
    <x v="4929"/>
    <x v="1114"/>
    <x v="98"/>
    <x v="98"/>
    <x v="8"/>
    <x v="36"/>
    <x v="2"/>
    <x v="8"/>
    <x v="8"/>
  </r>
  <r>
    <x v="5252"/>
    <x v="0"/>
    <x v="8"/>
    <x v="48"/>
    <x v="54"/>
    <x v="371"/>
    <x v="5003"/>
    <x v="1114"/>
    <x v="98"/>
    <x v="98"/>
    <x v="8"/>
    <x v="36"/>
    <x v="2"/>
    <x v="8"/>
    <x v="8"/>
  </r>
  <r>
    <x v="5183"/>
    <x v="0"/>
    <x v="2"/>
    <x v="51"/>
    <x v="37"/>
    <x v="3946"/>
    <x v="4939"/>
    <x v="1110"/>
    <x v="98"/>
    <x v="98"/>
    <x v="8"/>
    <x v="36"/>
    <x v="2"/>
    <x v="2"/>
    <x v="2"/>
  </r>
  <r>
    <x v="5162"/>
    <x v="0"/>
    <x v="3"/>
    <x v="2"/>
    <x v="58"/>
    <x v="1043"/>
    <x v="4920"/>
    <x v="1114"/>
    <x v="98"/>
    <x v="98"/>
    <x v="8"/>
    <x v="36"/>
    <x v="2"/>
    <x v="3"/>
    <x v="3"/>
  </r>
  <r>
    <x v="5248"/>
    <x v="0"/>
    <x v="7"/>
    <x v="7"/>
    <x v="8"/>
    <x v="11"/>
    <x v="4999"/>
    <x v="1115"/>
    <x v="98"/>
    <x v="98"/>
    <x v="8"/>
    <x v="36"/>
    <x v="2"/>
    <x v="7"/>
    <x v="7"/>
  </r>
  <r>
    <x v="5180"/>
    <x v="1"/>
    <x v="2"/>
    <x v="70"/>
    <x v="61"/>
    <x v="312"/>
    <x v="4936"/>
    <x v="1125"/>
    <x v="98"/>
    <x v="98"/>
    <x v="8"/>
    <x v="36"/>
    <x v="2"/>
    <x v="2"/>
    <x v="2"/>
  </r>
  <r>
    <x v="5157"/>
    <x v="0"/>
    <x v="7"/>
    <x v="16"/>
    <x v="45"/>
    <x v="145"/>
    <x v="4916"/>
    <x v="1113"/>
    <x v="98"/>
    <x v="98"/>
    <x v="8"/>
    <x v="36"/>
    <x v="2"/>
    <x v="7"/>
    <x v="7"/>
  </r>
  <r>
    <x v="5180"/>
    <x v="0"/>
    <x v="2"/>
    <x v="70"/>
    <x v="61"/>
    <x v="312"/>
    <x v="4936"/>
    <x v="1125"/>
    <x v="98"/>
    <x v="98"/>
    <x v="8"/>
    <x v="36"/>
    <x v="2"/>
    <x v="2"/>
    <x v="2"/>
  </r>
  <r>
    <x v="5181"/>
    <x v="0"/>
    <x v="0"/>
    <x v="9"/>
    <x v="65"/>
    <x v="6"/>
    <x v="4937"/>
    <x v="1112"/>
    <x v="98"/>
    <x v="98"/>
    <x v="8"/>
    <x v="36"/>
    <x v="2"/>
    <x v="0"/>
    <x v="0"/>
  </r>
  <r>
    <x v="5163"/>
    <x v="0"/>
    <x v="5"/>
    <x v="75"/>
    <x v="17"/>
    <x v="120"/>
    <x v="4921"/>
    <x v="1119"/>
    <x v="98"/>
    <x v="98"/>
    <x v="8"/>
    <x v="36"/>
    <x v="2"/>
    <x v="5"/>
    <x v="5"/>
  </r>
  <r>
    <x v="5161"/>
    <x v="0"/>
    <x v="2"/>
    <x v="7"/>
    <x v="8"/>
    <x v="11"/>
    <x v="4919"/>
    <x v="1112"/>
    <x v="98"/>
    <x v="98"/>
    <x v="8"/>
    <x v="36"/>
    <x v="2"/>
    <x v="2"/>
    <x v="2"/>
  </r>
  <r>
    <x v="5155"/>
    <x v="0"/>
    <x v="5"/>
    <x v="75"/>
    <x v="45"/>
    <x v="120"/>
    <x v="4915"/>
    <x v="1116"/>
    <x v="98"/>
    <x v="98"/>
    <x v="8"/>
    <x v="36"/>
    <x v="2"/>
    <x v="5"/>
    <x v="5"/>
  </r>
  <r>
    <x v="5158"/>
    <x v="0"/>
    <x v="2"/>
    <x v="135"/>
    <x v="80"/>
    <x v="560"/>
    <x v="4917"/>
    <x v="1117"/>
    <x v="98"/>
    <x v="98"/>
    <x v="8"/>
    <x v="36"/>
    <x v="2"/>
    <x v="2"/>
    <x v="2"/>
  </r>
  <r>
    <x v="5157"/>
    <x v="0"/>
    <x v="1"/>
    <x v="20"/>
    <x v="6"/>
    <x v="7"/>
    <x v="4916"/>
    <x v="1113"/>
    <x v="98"/>
    <x v="98"/>
    <x v="8"/>
    <x v="36"/>
    <x v="2"/>
    <x v="1"/>
    <x v="1"/>
  </r>
  <r>
    <x v="5175"/>
    <x v="0"/>
    <x v="6"/>
    <x v="15"/>
    <x v="87"/>
    <x v="1788"/>
    <x v="4931"/>
    <x v="1115"/>
    <x v="98"/>
    <x v="98"/>
    <x v="8"/>
    <x v="36"/>
    <x v="2"/>
    <x v="6"/>
    <x v="6"/>
  </r>
  <r>
    <x v="5218"/>
    <x v="0"/>
    <x v="11"/>
    <x v="21"/>
    <x v="13"/>
    <x v="22"/>
    <x v="4972"/>
    <x v="1108"/>
    <x v="98"/>
    <x v="98"/>
    <x v="8"/>
    <x v="36"/>
    <x v="2"/>
    <x v="11"/>
    <x v="11"/>
  </r>
  <r>
    <x v="5141"/>
    <x v="0"/>
    <x v="2"/>
    <x v="91"/>
    <x v="138"/>
    <x v="1147"/>
    <x v="4902"/>
    <x v="1108"/>
    <x v="98"/>
    <x v="98"/>
    <x v="8"/>
    <x v="36"/>
    <x v="2"/>
    <x v="2"/>
    <x v="2"/>
  </r>
  <r>
    <x v="5225"/>
    <x v="0"/>
    <x v="6"/>
    <x v="9"/>
    <x v="23"/>
    <x v="864"/>
    <x v="4979"/>
    <x v="1113"/>
    <x v="98"/>
    <x v="98"/>
    <x v="8"/>
    <x v="36"/>
    <x v="2"/>
    <x v="6"/>
    <x v="6"/>
  </r>
  <r>
    <x v="5146"/>
    <x v="0"/>
    <x v="10"/>
    <x v="0"/>
    <x v="85"/>
    <x v="126"/>
    <x v="4907"/>
    <x v="1108"/>
    <x v="98"/>
    <x v="98"/>
    <x v="8"/>
    <x v="36"/>
    <x v="2"/>
    <x v="10"/>
    <x v="10"/>
  </r>
  <r>
    <x v="5223"/>
    <x v="0"/>
    <x v="0"/>
    <x v="3"/>
    <x v="16"/>
    <x v="93"/>
    <x v="4977"/>
    <x v="1114"/>
    <x v="98"/>
    <x v="98"/>
    <x v="8"/>
    <x v="36"/>
    <x v="2"/>
    <x v="0"/>
    <x v="0"/>
  </r>
  <r>
    <x v="5225"/>
    <x v="0"/>
    <x v="5"/>
    <x v="6"/>
    <x v="41"/>
    <x v="34"/>
    <x v="4979"/>
    <x v="1113"/>
    <x v="98"/>
    <x v="98"/>
    <x v="8"/>
    <x v="36"/>
    <x v="2"/>
    <x v="5"/>
    <x v="5"/>
  </r>
  <r>
    <x v="5220"/>
    <x v="0"/>
    <x v="2"/>
    <x v="114"/>
    <x v="169"/>
    <x v="501"/>
    <x v="4974"/>
    <x v="1123"/>
    <x v="98"/>
    <x v="98"/>
    <x v="8"/>
    <x v="36"/>
    <x v="2"/>
    <x v="2"/>
    <x v="2"/>
  </r>
  <r>
    <x v="5148"/>
    <x v="0"/>
    <x v="6"/>
    <x v="20"/>
    <x v="98"/>
    <x v="145"/>
    <x v="4909"/>
    <x v="1113"/>
    <x v="98"/>
    <x v="98"/>
    <x v="8"/>
    <x v="36"/>
    <x v="2"/>
    <x v="6"/>
    <x v="6"/>
  </r>
  <r>
    <x v="5223"/>
    <x v="0"/>
    <x v="5"/>
    <x v="13"/>
    <x v="63"/>
    <x v="72"/>
    <x v="4977"/>
    <x v="1114"/>
    <x v="98"/>
    <x v="98"/>
    <x v="8"/>
    <x v="36"/>
    <x v="2"/>
    <x v="5"/>
    <x v="5"/>
  </r>
  <r>
    <x v="5212"/>
    <x v="0"/>
    <x v="11"/>
    <x v="85"/>
    <x v="166"/>
    <x v="3947"/>
    <x v="4966"/>
    <x v="1113"/>
    <x v="98"/>
    <x v="98"/>
    <x v="8"/>
    <x v="36"/>
    <x v="2"/>
    <x v="11"/>
    <x v="11"/>
  </r>
  <r>
    <x v="5213"/>
    <x v="0"/>
    <x v="2"/>
    <x v="2"/>
    <x v="21"/>
    <x v="317"/>
    <x v="4967"/>
    <x v="1119"/>
    <x v="98"/>
    <x v="98"/>
    <x v="8"/>
    <x v="36"/>
    <x v="2"/>
    <x v="2"/>
    <x v="2"/>
  </r>
  <r>
    <x v="5219"/>
    <x v="0"/>
    <x v="11"/>
    <x v="37"/>
    <x v="51"/>
    <x v="1479"/>
    <x v="4973"/>
    <x v="1112"/>
    <x v="98"/>
    <x v="98"/>
    <x v="8"/>
    <x v="36"/>
    <x v="2"/>
    <x v="11"/>
    <x v="11"/>
  </r>
  <r>
    <x v="5148"/>
    <x v="0"/>
    <x v="5"/>
    <x v="12"/>
    <x v="45"/>
    <x v="6"/>
    <x v="4909"/>
    <x v="1113"/>
    <x v="98"/>
    <x v="98"/>
    <x v="8"/>
    <x v="36"/>
    <x v="2"/>
    <x v="5"/>
    <x v="5"/>
  </r>
  <r>
    <x v="5151"/>
    <x v="0"/>
    <x v="5"/>
    <x v="8"/>
    <x v="94"/>
    <x v="73"/>
    <x v="4911"/>
    <x v="1113"/>
    <x v="98"/>
    <x v="98"/>
    <x v="8"/>
    <x v="36"/>
    <x v="2"/>
    <x v="5"/>
    <x v="5"/>
  </r>
  <r>
    <x v="5148"/>
    <x v="0"/>
    <x v="10"/>
    <x v="20"/>
    <x v="41"/>
    <x v="73"/>
    <x v="4909"/>
    <x v="1113"/>
    <x v="98"/>
    <x v="98"/>
    <x v="8"/>
    <x v="36"/>
    <x v="2"/>
    <x v="10"/>
    <x v="10"/>
  </r>
  <r>
    <x v="5149"/>
    <x v="0"/>
    <x v="2"/>
    <x v="67"/>
    <x v="181"/>
    <x v="2811"/>
    <x v="1060"/>
    <x v="1114"/>
    <x v="98"/>
    <x v="98"/>
    <x v="8"/>
    <x v="36"/>
    <x v="2"/>
    <x v="2"/>
    <x v="2"/>
  </r>
  <r>
    <x v="5218"/>
    <x v="0"/>
    <x v="9"/>
    <x v="21"/>
    <x v="13"/>
    <x v="22"/>
    <x v="4972"/>
    <x v="1108"/>
    <x v="98"/>
    <x v="98"/>
    <x v="8"/>
    <x v="36"/>
    <x v="2"/>
    <x v="9"/>
    <x v="9"/>
  </r>
  <r>
    <x v="5145"/>
    <x v="0"/>
    <x v="0"/>
    <x v="79"/>
    <x v="14"/>
    <x v="379"/>
    <x v="4906"/>
    <x v="1112"/>
    <x v="98"/>
    <x v="98"/>
    <x v="8"/>
    <x v="36"/>
    <x v="2"/>
    <x v="0"/>
    <x v="0"/>
  </r>
  <r>
    <x v="5222"/>
    <x v="0"/>
    <x v="9"/>
    <x v="10"/>
    <x v="94"/>
    <x v="34"/>
    <x v="4976"/>
    <x v="1113"/>
    <x v="98"/>
    <x v="98"/>
    <x v="8"/>
    <x v="36"/>
    <x v="2"/>
    <x v="9"/>
    <x v="9"/>
  </r>
  <r>
    <x v="5220"/>
    <x v="0"/>
    <x v="10"/>
    <x v="83"/>
    <x v="114"/>
    <x v="24"/>
    <x v="4974"/>
    <x v="1123"/>
    <x v="98"/>
    <x v="98"/>
    <x v="8"/>
    <x v="36"/>
    <x v="2"/>
    <x v="10"/>
    <x v="10"/>
  </r>
  <r>
    <x v="5220"/>
    <x v="0"/>
    <x v="7"/>
    <x v="82"/>
    <x v="75"/>
    <x v="869"/>
    <x v="4974"/>
    <x v="1123"/>
    <x v="98"/>
    <x v="98"/>
    <x v="8"/>
    <x v="36"/>
    <x v="2"/>
    <x v="7"/>
    <x v="7"/>
  </r>
  <r>
    <x v="5144"/>
    <x v="0"/>
    <x v="9"/>
    <x v="5"/>
    <x v="8"/>
    <x v="10"/>
    <x v="4905"/>
    <x v="1111"/>
    <x v="98"/>
    <x v="98"/>
    <x v="8"/>
    <x v="36"/>
    <x v="2"/>
    <x v="9"/>
    <x v="9"/>
  </r>
  <r>
    <x v="5150"/>
    <x v="0"/>
    <x v="10"/>
    <x v="75"/>
    <x v="17"/>
    <x v="120"/>
    <x v="4910"/>
    <x v="1110"/>
    <x v="98"/>
    <x v="98"/>
    <x v="8"/>
    <x v="36"/>
    <x v="2"/>
    <x v="10"/>
    <x v="10"/>
  </r>
  <r>
    <x v="5223"/>
    <x v="0"/>
    <x v="4"/>
    <x v="95"/>
    <x v="69"/>
    <x v="11"/>
    <x v="4977"/>
    <x v="1114"/>
    <x v="98"/>
    <x v="98"/>
    <x v="8"/>
    <x v="36"/>
    <x v="2"/>
    <x v="4"/>
    <x v="4"/>
  </r>
  <r>
    <x v="5166"/>
    <x v="1"/>
    <x v="2"/>
    <x v="26"/>
    <x v="56"/>
    <x v="417"/>
    <x v="4923"/>
    <x v="1112"/>
    <x v="98"/>
    <x v="98"/>
    <x v="8"/>
    <x v="36"/>
    <x v="2"/>
    <x v="2"/>
    <x v="2"/>
  </r>
  <r>
    <x v="5153"/>
    <x v="0"/>
    <x v="7"/>
    <x v="10"/>
    <x v="13"/>
    <x v="202"/>
    <x v="4913"/>
    <x v="1110"/>
    <x v="98"/>
    <x v="98"/>
    <x v="8"/>
    <x v="36"/>
    <x v="2"/>
    <x v="7"/>
    <x v="7"/>
  </r>
  <r>
    <x v="5165"/>
    <x v="0"/>
    <x v="11"/>
    <x v="100"/>
    <x v="147"/>
    <x v="417"/>
    <x v="4502"/>
    <x v="1117"/>
    <x v="98"/>
    <x v="98"/>
    <x v="8"/>
    <x v="36"/>
    <x v="2"/>
    <x v="11"/>
    <x v="11"/>
  </r>
  <r>
    <x v="5177"/>
    <x v="1"/>
    <x v="2"/>
    <x v="83"/>
    <x v="57"/>
    <x v="376"/>
    <x v="4933"/>
    <x v="1114"/>
    <x v="98"/>
    <x v="98"/>
    <x v="8"/>
    <x v="36"/>
    <x v="2"/>
    <x v="2"/>
    <x v="2"/>
  </r>
  <r>
    <x v="5177"/>
    <x v="0"/>
    <x v="9"/>
    <x v="29"/>
    <x v="70"/>
    <x v="88"/>
    <x v="4933"/>
    <x v="1114"/>
    <x v="98"/>
    <x v="98"/>
    <x v="8"/>
    <x v="36"/>
    <x v="2"/>
    <x v="9"/>
    <x v="9"/>
  </r>
  <r>
    <x v="5160"/>
    <x v="0"/>
    <x v="0"/>
    <x v="20"/>
    <x v="12"/>
    <x v="6"/>
    <x v="4918"/>
    <x v="1118"/>
    <x v="98"/>
    <x v="98"/>
    <x v="8"/>
    <x v="36"/>
    <x v="2"/>
    <x v="0"/>
    <x v="0"/>
  </r>
  <r>
    <x v="5166"/>
    <x v="0"/>
    <x v="11"/>
    <x v="36"/>
    <x v="58"/>
    <x v="1628"/>
    <x v="4923"/>
    <x v="1112"/>
    <x v="98"/>
    <x v="98"/>
    <x v="8"/>
    <x v="36"/>
    <x v="2"/>
    <x v="11"/>
    <x v="11"/>
  </r>
  <r>
    <x v="5141"/>
    <x v="0"/>
    <x v="9"/>
    <x v="59"/>
    <x v="93"/>
    <x v="349"/>
    <x v="4902"/>
    <x v="1108"/>
    <x v="98"/>
    <x v="98"/>
    <x v="8"/>
    <x v="36"/>
    <x v="2"/>
    <x v="9"/>
    <x v="9"/>
  </r>
  <r>
    <x v="5169"/>
    <x v="0"/>
    <x v="8"/>
    <x v="30"/>
    <x v="65"/>
    <x v="244"/>
    <x v="4926"/>
    <x v="1111"/>
    <x v="98"/>
    <x v="98"/>
    <x v="8"/>
    <x v="36"/>
    <x v="2"/>
    <x v="8"/>
    <x v="8"/>
  </r>
  <r>
    <x v="5254"/>
    <x v="0"/>
    <x v="8"/>
    <x v="75"/>
    <x v="91"/>
    <x v="124"/>
    <x v="5004"/>
    <x v="1110"/>
    <x v="98"/>
    <x v="98"/>
    <x v="8"/>
    <x v="36"/>
    <x v="2"/>
    <x v="8"/>
    <x v="8"/>
  </r>
  <r>
    <x v="5224"/>
    <x v="0"/>
    <x v="6"/>
    <x v="27"/>
    <x v="58"/>
    <x v="1617"/>
    <x v="4978"/>
    <x v="1125"/>
    <x v="98"/>
    <x v="98"/>
    <x v="8"/>
    <x v="36"/>
    <x v="2"/>
    <x v="6"/>
    <x v="6"/>
  </r>
  <r>
    <x v="5141"/>
    <x v="0"/>
    <x v="4"/>
    <x v="65"/>
    <x v="87"/>
    <x v="2680"/>
    <x v="4902"/>
    <x v="1108"/>
    <x v="98"/>
    <x v="98"/>
    <x v="8"/>
    <x v="36"/>
    <x v="2"/>
    <x v="4"/>
    <x v="4"/>
  </r>
  <r>
    <x v="5166"/>
    <x v="0"/>
    <x v="0"/>
    <x v="30"/>
    <x v="63"/>
    <x v="34"/>
    <x v="4923"/>
    <x v="1112"/>
    <x v="98"/>
    <x v="98"/>
    <x v="8"/>
    <x v="36"/>
    <x v="2"/>
    <x v="0"/>
    <x v="0"/>
  </r>
  <r>
    <x v="5147"/>
    <x v="0"/>
    <x v="11"/>
    <x v="79"/>
    <x v="7"/>
    <x v="2364"/>
    <x v="4908"/>
    <x v="1110"/>
    <x v="98"/>
    <x v="98"/>
    <x v="8"/>
    <x v="36"/>
    <x v="2"/>
    <x v="11"/>
    <x v="11"/>
  </r>
  <r>
    <x v="5168"/>
    <x v="0"/>
    <x v="11"/>
    <x v="82"/>
    <x v="114"/>
    <x v="2366"/>
    <x v="4925"/>
    <x v="1121"/>
    <x v="98"/>
    <x v="98"/>
    <x v="8"/>
    <x v="36"/>
    <x v="2"/>
    <x v="11"/>
    <x v="11"/>
  </r>
  <r>
    <x v="5213"/>
    <x v="0"/>
    <x v="8"/>
    <x v="78"/>
    <x v="120"/>
    <x v="1160"/>
    <x v="4967"/>
    <x v="1119"/>
    <x v="98"/>
    <x v="98"/>
    <x v="8"/>
    <x v="36"/>
    <x v="2"/>
    <x v="8"/>
    <x v="8"/>
  </r>
  <r>
    <x v="5212"/>
    <x v="0"/>
    <x v="0"/>
    <x v="4"/>
    <x v="81"/>
    <x v="44"/>
    <x v="4966"/>
    <x v="1113"/>
    <x v="98"/>
    <x v="98"/>
    <x v="8"/>
    <x v="36"/>
    <x v="2"/>
    <x v="0"/>
    <x v="0"/>
  </r>
  <r>
    <x v="5224"/>
    <x v="0"/>
    <x v="5"/>
    <x v="93"/>
    <x v="63"/>
    <x v="935"/>
    <x v="4978"/>
    <x v="1125"/>
    <x v="98"/>
    <x v="98"/>
    <x v="8"/>
    <x v="36"/>
    <x v="2"/>
    <x v="5"/>
    <x v="5"/>
  </r>
  <r>
    <x v="5141"/>
    <x v="1"/>
    <x v="2"/>
    <x v="112"/>
    <x v="138"/>
    <x v="37"/>
    <x v="4902"/>
    <x v="1108"/>
    <x v="98"/>
    <x v="98"/>
    <x v="8"/>
    <x v="36"/>
    <x v="2"/>
    <x v="2"/>
    <x v="2"/>
  </r>
  <r>
    <x v="5222"/>
    <x v="0"/>
    <x v="4"/>
    <x v="0"/>
    <x v="85"/>
    <x v="126"/>
    <x v="4976"/>
    <x v="1113"/>
    <x v="98"/>
    <x v="98"/>
    <x v="8"/>
    <x v="36"/>
    <x v="2"/>
    <x v="4"/>
    <x v="4"/>
  </r>
  <r>
    <x v="5150"/>
    <x v="0"/>
    <x v="2"/>
    <x v="12"/>
    <x v="12"/>
    <x v="13"/>
    <x v="4910"/>
    <x v="1110"/>
    <x v="98"/>
    <x v="98"/>
    <x v="8"/>
    <x v="36"/>
    <x v="2"/>
    <x v="2"/>
    <x v="2"/>
  </r>
  <r>
    <x v="5150"/>
    <x v="0"/>
    <x v="9"/>
    <x v="75"/>
    <x v="17"/>
    <x v="120"/>
    <x v="4910"/>
    <x v="1110"/>
    <x v="98"/>
    <x v="98"/>
    <x v="8"/>
    <x v="36"/>
    <x v="2"/>
    <x v="9"/>
    <x v="9"/>
  </r>
  <r>
    <x v="5254"/>
    <x v="0"/>
    <x v="7"/>
    <x v="75"/>
    <x v="91"/>
    <x v="124"/>
    <x v="5004"/>
    <x v="1110"/>
    <x v="98"/>
    <x v="98"/>
    <x v="8"/>
    <x v="36"/>
    <x v="2"/>
    <x v="7"/>
    <x v="7"/>
  </r>
  <r>
    <x v="5230"/>
    <x v="0"/>
    <x v="6"/>
    <x v="42"/>
    <x v="21"/>
    <x v="533"/>
    <x v="4984"/>
    <x v="1114"/>
    <x v="98"/>
    <x v="98"/>
    <x v="8"/>
    <x v="36"/>
    <x v="2"/>
    <x v="6"/>
    <x v="6"/>
  </r>
  <r>
    <x v="5247"/>
    <x v="0"/>
    <x v="7"/>
    <x v="12"/>
    <x v="6"/>
    <x v="145"/>
    <x v="4998"/>
    <x v="1125"/>
    <x v="98"/>
    <x v="98"/>
    <x v="8"/>
    <x v="36"/>
    <x v="2"/>
    <x v="7"/>
    <x v="7"/>
  </r>
  <r>
    <x v="5232"/>
    <x v="0"/>
    <x v="5"/>
    <x v="12"/>
    <x v="45"/>
    <x v="6"/>
    <x v="4986"/>
    <x v="1119"/>
    <x v="98"/>
    <x v="98"/>
    <x v="8"/>
    <x v="36"/>
    <x v="2"/>
    <x v="5"/>
    <x v="5"/>
  </r>
  <r>
    <x v="5242"/>
    <x v="0"/>
    <x v="8"/>
    <x v="3"/>
    <x v="8"/>
    <x v="6"/>
    <x v="4995"/>
    <x v="1111"/>
    <x v="98"/>
    <x v="98"/>
    <x v="8"/>
    <x v="36"/>
    <x v="2"/>
    <x v="8"/>
    <x v="8"/>
  </r>
  <r>
    <x v="5250"/>
    <x v="0"/>
    <x v="11"/>
    <x v="24"/>
    <x v="38"/>
    <x v="63"/>
    <x v="5001"/>
    <x v="1119"/>
    <x v="98"/>
    <x v="98"/>
    <x v="8"/>
    <x v="36"/>
    <x v="2"/>
    <x v="11"/>
    <x v="11"/>
  </r>
  <r>
    <x v="5168"/>
    <x v="0"/>
    <x v="6"/>
    <x v="3"/>
    <x v="76"/>
    <x v="73"/>
    <x v="4925"/>
    <x v="1121"/>
    <x v="98"/>
    <x v="98"/>
    <x v="8"/>
    <x v="36"/>
    <x v="2"/>
    <x v="6"/>
    <x v="6"/>
  </r>
  <r>
    <x v="5142"/>
    <x v="0"/>
    <x v="5"/>
    <x v="12"/>
    <x v="98"/>
    <x v="102"/>
    <x v="4903"/>
    <x v="1109"/>
    <x v="98"/>
    <x v="98"/>
    <x v="8"/>
    <x v="36"/>
    <x v="2"/>
    <x v="5"/>
    <x v="5"/>
  </r>
  <r>
    <x v="5222"/>
    <x v="1"/>
    <x v="2"/>
    <x v="6"/>
    <x v="6"/>
    <x v="6"/>
    <x v="4976"/>
    <x v="1113"/>
    <x v="98"/>
    <x v="98"/>
    <x v="8"/>
    <x v="36"/>
    <x v="2"/>
    <x v="2"/>
    <x v="2"/>
  </r>
  <r>
    <x v="5153"/>
    <x v="0"/>
    <x v="11"/>
    <x v="17"/>
    <x v="16"/>
    <x v="249"/>
    <x v="4913"/>
    <x v="1110"/>
    <x v="98"/>
    <x v="98"/>
    <x v="8"/>
    <x v="36"/>
    <x v="2"/>
    <x v="11"/>
    <x v="11"/>
  </r>
  <r>
    <x v="5146"/>
    <x v="0"/>
    <x v="1"/>
    <x v="17"/>
    <x v="11"/>
    <x v="18"/>
    <x v="4907"/>
    <x v="1108"/>
    <x v="98"/>
    <x v="98"/>
    <x v="8"/>
    <x v="36"/>
    <x v="2"/>
    <x v="1"/>
    <x v="1"/>
  </r>
  <r>
    <x v="5145"/>
    <x v="0"/>
    <x v="6"/>
    <x v="7"/>
    <x v="54"/>
    <x v="2675"/>
    <x v="4906"/>
    <x v="1112"/>
    <x v="98"/>
    <x v="98"/>
    <x v="8"/>
    <x v="36"/>
    <x v="2"/>
    <x v="6"/>
    <x v="6"/>
  </r>
  <r>
    <x v="5254"/>
    <x v="1"/>
    <x v="2"/>
    <x v="75"/>
    <x v="91"/>
    <x v="124"/>
    <x v="5004"/>
    <x v="1110"/>
    <x v="98"/>
    <x v="98"/>
    <x v="8"/>
    <x v="36"/>
    <x v="2"/>
    <x v="2"/>
    <x v="2"/>
  </r>
  <r>
    <x v="5151"/>
    <x v="0"/>
    <x v="10"/>
    <x v="23"/>
    <x v="30"/>
    <x v="680"/>
    <x v="4911"/>
    <x v="1113"/>
    <x v="98"/>
    <x v="98"/>
    <x v="8"/>
    <x v="36"/>
    <x v="2"/>
    <x v="10"/>
    <x v="10"/>
  </r>
  <r>
    <x v="5145"/>
    <x v="0"/>
    <x v="5"/>
    <x v="93"/>
    <x v="94"/>
    <x v="207"/>
    <x v="4906"/>
    <x v="1112"/>
    <x v="98"/>
    <x v="98"/>
    <x v="8"/>
    <x v="36"/>
    <x v="2"/>
    <x v="5"/>
    <x v="5"/>
  </r>
  <r>
    <x v="5222"/>
    <x v="0"/>
    <x v="8"/>
    <x v="93"/>
    <x v="9"/>
    <x v="63"/>
    <x v="4976"/>
    <x v="1113"/>
    <x v="98"/>
    <x v="98"/>
    <x v="8"/>
    <x v="36"/>
    <x v="2"/>
    <x v="8"/>
    <x v="8"/>
  </r>
  <r>
    <x v="5223"/>
    <x v="0"/>
    <x v="6"/>
    <x v="38"/>
    <x v="99"/>
    <x v="148"/>
    <x v="4977"/>
    <x v="1114"/>
    <x v="98"/>
    <x v="98"/>
    <x v="8"/>
    <x v="36"/>
    <x v="2"/>
    <x v="6"/>
    <x v="6"/>
  </r>
  <r>
    <x v="5218"/>
    <x v="0"/>
    <x v="6"/>
    <x v="20"/>
    <x v="85"/>
    <x v="511"/>
    <x v="4972"/>
    <x v="1108"/>
    <x v="98"/>
    <x v="98"/>
    <x v="8"/>
    <x v="36"/>
    <x v="2"/>
    <x v="6"/>
    <x v="6"/>
  </r>
  <r>
    <x v="5167"/>
    <x v="0"/>
    <x v="11"/>
    <x v="78"/>
    <x v="135"/>
    <x v="3629"/>
    <x v="4924"/>
    <x v="1118"/>
    <x v="98"/>
    <x v="98"/>
    <x v="8"/>
    <x v="36"/>
    <x v="2"/>
    <x v="11"/>
    <x v="11"/>
  </r>
  <r>
    <x v="5151"/>
    <x v="0"/>
    <x v="1"/>
    <x v="65"/>
    <x v="66"/>
    <x v="3948"/>
    <x v="4911"/>
    <x v="1113"/>
    <x v="98"/>
    <x v="98"/>
    <x v="8"/>
    <x v="36"/>
    <x v="2"/>
    <x v="1"/>
    <x v="1"/>
  </r>
  <r>
    <x v="5144"/>
    <x v="0"/>
    <x v="6"/>
    <x v="93"/>
    <x v="94"/>
    <x v="207"/>
    <x v="4905"/>
    <x v="1111"/>
    <x v="98"/>
    <x v="98"/>
    <x v="8"/>
    <x v="36"/>
    <x v="2"/>
    <x v="6"/>
    <x v="6"/>
  </r>
  <r>
    <x v="5149"/>
    <x v="0"/>
    <x v="1"/>
    <x v="124"/>
    <x v="121"/>
    <x v="206"/>
    <x v="1060"/>
    <x v="1114"/>
    <x v="98"/>
    <x v="98"/>
    <x v="8"/>
    <x v="36"/>
    <x v="2"/>
    <x v="1"/>
    <x v="1"/>
  </r>
  <r>
    <x v="5220"/>
    <x v="0"/>
    <x v="4"/>
    <x v="91"/>
    <x v="93"/>
    <x v="765"/>
    <x v="4974"/>
    <x v="1123"/>
    <x v="98"/>
    <x v="98"/>
    <x v="8"/>
    <x v="36"/>
    <x v="2"/>
    <x v="4"/>
    <x v="4"/>
  </r>
  <r>
    <x v="5149"/>
    <x v="0"/>
    <x v="10"/>
    <x v="24"/>
    <x v="1"/>
    <x v="289"/>
    <x v="1060"/>
    <x v="1114"/>
    <x v="98"/>
    <x v="98"/>
    <x v="8"/>
    <x v="36"/>
    <x v="2"/>
    <x v="10"/>
    <x v="10"/>
  </r>
  <r>
    <x v="5142"/>
    <x v="0"/>
    <x v="6"/>
    <x v="70"/>
    <x v="34"/>
    <x v="215"/>
    <x v="4903"/>
    <x v="1109"/>
    <x v="98"/>
    <x v="98"/>
    <x v="8"/>
    <x v="36"/>
    <x v="2"/>
    <x v="6"/>
    <x v="6"/>
  </r>
  <r>
    <x v="5143"/>
    <x v="0"/>
    <x v="1"/>
    <x v="49"/>
    <x v="51"/>
    <x v="159"/>
    <x v="4904"/>
    <x v="1110"/>
    <x v="98"/>
    <x v="98"/>
    <x v="8"/>
    <x v="36"/>
    <x v="2"/>
    <x v="1"/>
    <x v="1"/>
  </r>
  <r>
    <x v="5219"/>
    <x v="0"/>
    <x v="0"/>
    <x v="8"/>
    <x v="9"/>
    <x v="13"/>
    <x v="4973"/>
    <x v="1112"/>
    <x v="98"/>
    <x v="98"/>
    <x v="8"/>
    <x v="36"/>
    <x v="2"/>
    <x v="0"/>
    <x v="0"/>
  </r>
  <r>
    <x v="5184"/>
    <x v="0"/>
    <x v="9"/>
    <x v="55"/>
    <x v="121"/>
    <x v="596"/>
    <x v="4940"/>
    <x v="1121"/>
    <x v="98"/>
    <x v="98"/>
    <x v="8"/>
    <x v="36"/>
    <x v="2"/>
    <x v="9"/>
    <x v="9"/>
  </r>
  <r>
    <x v="5190"/>
    <x v="0"/>
    <x v="10"/>
    <x v="1"/>
    <x v="38"/>
    <x v="13"/>
    <x v="4946"/>
    <x v="1108"/>
    <x v="98"/>
    <x v="98"/>
    <x v="8"/>
    <x v="36"/>
    <x v="2"/>
    <x v="10"/>
    <x v="10"/>
  </r>
  <r>
    <x v="5195"/>
    <x v="0"/>
    <x v="1"/>
    <x v="65"/>
    <x v="61"/>
    <x v="301"/>
    <x v="4951"/>
    <x v="1116"/>
    <x v="98"/>
    <x v="98"/>
    <x v="8"/>
    <x v="36"/>
    <x v="2"/>
    <x v="1"/>
    <x v="1"/>
  </r>
  <r>
    <x v="5214"/>
    <x v="0"/>
    <x v="1"/>
    <x v="89"/>
    <x v="33"/>
    <x v="2822"/>
    <x v="4968"/>
    <x v="1120"/>
    <x v="98"/>
    <x v="98"/>
    <x v="8"/>
    <x v="36"/>
    <x v="2"/>
    <x v="1"/>
    <x v="1"/>
  </r>
  <r>
    <x v="5216"/>
    <x v="0"/>
    <x v="0"/>
    <x v="17"/>
    <x v="43"/>
    <x v="437"/>
    <x v="4970"/>
    <x v="1126"/>
    <x v="98"/>
    <x v="98"/>
    <x v="8"/>
    <x v="36"/>
    <x v="2"/>
    <x v="0"/>
    <x v="0"/>
  </r>
  <r>
    <x v="5208"/>
    <x v="0"/>
    <x v="11"/>
    <x v="57"/>
    <x v="32"/>
    <x v="3949"/>
    <x v="4962"/>
    <x v="1125"/>
    <x v="98"/>
    <x v="98"/>
    <x v="8"/>
    <x v="36"/>
    <x v="2"/>
    <x v="11"/>
    <x v="11"/>
  </r>
  <r>
    <x v="5187"/>
    <x v="0"/>
    <x v="7"/>
    <x v="0"/>
    <x v="98"/>
    <x v="11"/>
    <x v="4943"/>
    <x v="1109"/>
    <x v="98"/>
    <x v="98"/>
    <x v="8"/>
    <x v="36"/>
    <x v="2"/>
    <x v="7"/>
    <x v="7"/>
  </r>
  <r>
    <x v="5211"/>
    <x v="0"/>
    <x v="5"/>
    <x v="12"/>
    <x v="12"/>
    <x v="13"/>
    <x v="4965"/>
    <x v="1119"/>
    <x v="98"/>
    <x v="98"/>
    <x v="8"/>
    <x v="36"/>
    <x v="2"/>
    <x v="5"/>
    <x v="5"/>
  </r>
  <r>
    <x v="5208"/>
    <x v="0"/>
    <x v="1"/>
    <x v="113"/>
    <x v="97"/>
    <x v="112"/>
    <x v="4962"/>
    <x v="1125"/>
    <x v="98"/>
    <x v="98"/>
    <x v="8"/>
    <x v="36"/>
    <x v="2"/>
    <x v="1"/>
    <x v="1"/>
  </r>
  <r>
    <x v="5214"/>
    <x v="0"/>
    <x v="10"/>
    <x v="23"/>
    <x v="56"/>
    <x v="204"/>
    <x v="4968"/>
    <x v="1120"/>
    <x v="98"/>
    <x v="98"/>
    <x v="8"/>
    <x v="36"/>
    <x v="2"/>
    <x v="10"/>
    <x v="10"/>
  </r>
  <r>
    <x v="5205"/>
    <x v="0"/>
    <x v="1"/>
    <x v="101"/>
    <x v="121"/>
    <x v="1681"/>
    <x v="4959"/>
    <x v="1118"/>
    <x v="98"/>
    <x v="98"/>
    <x v="8"/>
    <x v="36"/>
    <x v="2"/>
    <x v="1"/>
    <x v="1"/>
  </r>
  <r>
    <x v="5198"/>
    <x v="0"/>
    <x v="7"/>
    <x v="70"/>
    <x v="60"/>
    <x v="722"/>
    <x v="4953"/>
    <x v="1126"/>
    <x v="98"/>
    <x v="98"/>
    <x v="8"/>
    <x v="36"/>
    <x v="2"/>
    <x v="7"/>
    <x v="7"/>
  </r>
  <r>
    <x v="5207"/>
    <x v="0"/>
    <x v="2"/>
    <x v="31"/>
    <x v="113"/>
    <x v="704"/>
    <x v="4961"/>
    <x v="1120"/>
    <x v="98"/>
    <x v="98"/>
    <x v="8"/>
    <x v="36"/>
    <x v="2"/>
    <x v="2"/>
    <x v="2"/>
  </r>
  <r>
    <x v="5194"/>
    <x v="0"/>
    <x v="0"/>
    <x v="9"/>
    <x v="7"/>
    <x v="282"/>
    <x v="4950"/>
    <x v="1119"/>
    <x v="98"/>
    <x v="98"/>
    <x v="8"/>
    <x v="36"/>
    <x v="2"/>
    <x v="0"/>
    <x v="0"/>
  </r>
  <r>
    <x v="5187"/>
    <x v="0"/>
    <x v="0"/>
    <x v="20"/>
    <x v="6"/>
    <x v="7"/>
    <x v="4943"/>
    <x v="1109"/>
    <x v="98"/>
    <x v="98"/>
    <x v="8"/>
    <x v="36"/>
    <x v="2"/>
    <x v="0"/>
    <x v="0"/>
  </r>
  <r>
    <x v="5208"/>
    <x v="0"/>
    <x v="10"/>
    <x v="0"/>
    <x v="1"/>
    <x v="3950"/>
    <x v="4962"/>
    <x v="1125"/>
    <x v="98"/>
    <x v="98"/>
    <x v="8"/>
    <x v="36"/>
    <x v="2"/>
    <x v="10"/>
    <x v="10"/>
  </r>
  <r>
    <x v="5186"/>
    <x v="0"/>
    <x v="0"/>
    <x v="0"/>
    <x v="41"/>
    <x v="6"/>
    <x v="4942"/>
    <x v="1112"/>
    <x v="98"/>
    <x v="98"/>
    <x v="8"/>
    <x v="36"/>
    <x v="2"/>
    <x v="0"/>
    <x v="0"/>
  </r>
  <r>
    <x v="5203"/>
    <x v="0"/>
    <x v="11"/>
    <x v="1"/>
    <x v="42"/>
    <x v="511"/>
    <x v="4957"/>
    <x v="1121"/>
    <x v="98"/>
    <x v="98"/>
    <x v="8"/>
    <x v="36"/>
    <x v="2"/>
    <x v="11"/>
    <x v="11"/>
  </r>
  <r>
    <x v="5201"/>
    <x v="0"/>
    <x v="0"/>
    <x v="17"/>
    <x v="8"/>
    <x v="9"/>
    <x v="4956"/>
    <x v="1109"/>
    <x v="98"/>
    <x v="98"/>
    <x v="8"/>
    <x v="36"/>
    <x v="2"/>
    <x v="0"/>
    <x v="0"/>
  </r>
  <r>
    <x v="5201"/>
    <x v="0"/>
    <x v="11"/>
    <x v="39"/>
    <x v="97"/>
    <x v="372"/>
    <x v="4956"/>
    <x v="1109"/>
    <x v="98"/>
    <x v="98"/>
    <x v="8"/>
    <x v="36"/>
    <x v="2"/>
    <x v="11"/>
    <x v="11"/>
  </r>
  <r>
    <x v="5198"/>
    <x v="0"/>
    <x v="3"/>
    <x v="98"/>
    <x v="145"/>
    <x v="3951"/>
    <x v="4953"/>
    <x v="1126"/>
    <x v="98"/>
    <x v="98"/>
    <x v="8"/>
    <x v="36"/>
    <x v="2"/>
    <x v="3"/>
    <x v="3"/>
  </r>
  <r>
    <x v="5207"/>
    <x v="0"/>
    <x v="4"/>
    <x v="0"/>
    <x v="98"/>
    <x v="11"/>
    <x v="4961"/>
    <x v="1120"/>
    <x v="98"/>
    <x v="98"/>
    <x v="8"/>
    <x v="36"/>
    <x v="2"/>
    <x v="4"/>
    <x v="4"/>
  </r>
  <r>
    <x v="5196"/>
    <x v="0"/>
    <x v="6"/>
    <x v="10"/>
    <x v="18"/>
    <x v="13"/>
    <x v="4952"/>
    <x v="1122"/>
    <x v="98"/>
    <x v="98"/>
    <x v="8"/>
    <x v="36"/>
    <x v="2"/>
    <x v="6"/>
    <x v="6"/>
  </r>
  <r>
    <x v="5188"/>
    <x v="0"/>
    <x v="2"/>
    <x v="1"/>
    <x v="59"/>
    <x v="546"/>
    <x v="4944"/>
    <x v="1116"/>
    <x v="98"/>
    <x v="98"/>
    <x v="8"/>
    <x v="36"/>
    <x v="2"/>
    <x v="2"/>
    <x v="2"/>
  </r>
  <r>
    <x v="5204"/>
    <x v="0"/>
    <x v="8"/>
    <x v="67"/>
    <x v="215"/>
    <x v="943"/>
    <x v="4958"/>
    <x v="1117"/>
    <x v="98"/>
    <x v="98"/>
    <x v="8"/>
    <x v="36"/>
    <x v="2"/>
    <x v="8"/>
    <x v="8"/>
  </r>
  <r>
    <x v="5193"/>
    <x v="0"/>
    <x v="8"/>
    <x v="50"/>
    <x v="15"/>
    <x v="319"/>
    <x v="4949"/>
    <x v="1120"/>
    <x v="98"/>
    <x v="98"/>
    <x v="8"/>
    <x v="36"/>
    <x v="2"/>
    <x v="8"/>
    <x v="8"/>
  </r>
  <r>
    <x v="5185"/>
    <x v="0"/>
    <x v="3"/>
    <x v="48"/>
    <x v="54"/>
    <x v="371"/>
    <x v="4941"/>
    <x v="1118"/>
    <x v="98"/>
    <x v="98"/>
    <x v="8"/>
    <x v="36"/>
    <x v="2"/>
    <x v="3"/>
    <x v="3"/>
  </r>
  <r>
    <x v="5214"/>
    <x v="0"/>
    <x v="5"/>
    <x v="20"/>
    <x v="6"/>
    <x v="7"/>
    <x v="4968"/>
    <x v="1120"/>
    <x v="98"/>
    <x v="98"/>
    <x v="8"/>
    <x v="36"/>
    <x v="2"/>
    <x v="5"/>
    <x v="5"/>
  </r>
  <r>
    <x v="5202"/>
    <x v="0"/>
    <x v="8"/>
    <x v="129"/>
    <x v="188"/>
    <x v="1399"/>
    <x v="2380"/>
    <x v="1122"/>
    <x v="98"/>
    <x v="98"/>
    <x v="8"/>
    <x v="36"/>
    <x v="2"/>
    <x v="8"/>
    <x v="8"/>
  </r>
  <r>
    <x v="5202"/>
    <x v="0"/>
    <x v="2"/>
    <x v="172"/>
    <x v="185"/>
    <x v="3945"/>
    <x v="2380"/>
    <x v="1122"/>
    <x v="98"/>
    <x v="98"/>
    <x v="8"/>
    <x v="36"/>
    <x v="2"/>
    <x v="2"/>
    <x v="2"/>
  </r>
  <r>
    <x v="5186"/>
    <x v="0"/>
    <x v="6"/>
    <x v="9"/>
    <x v="63"/>
    <x v="76"/>
    <x v="4942"/>
    <x v="1112"/>
    <x v="98"/>
    <x v="98"/>
    <x v="8"/>
    <x v="36"/>
    <x v="2"/>
    <x v="6"/>
    <x v="6"/>
  </r>
  <r>
    <x v="5200"/>
    <x v="0"/>
    <x v="3"/>
    <x v="36"/>
    <x v="64"/>
    <x v="0"/>
    <x v="4955"/>
    <x v="1120"/>
    <x v="98"/>
    <x v="98"/>
    <x v="8"/>
    <x v="36"/>
    <x v="2"/>
    <x v="3"/>
    <x v="3"/>
  </r>
  <r>
    <x v="5226"/>
    <x v="0"/>
    <x v="6"/>
    <x v="16"/>
    <x v="17"/>
    <x v="6"/>
    <x v="4980"/>
    <x v="1112"/>
    <x v="98"/>
    <x v="98"/>
    <x v="8"/>
    <x v="36"/>
    <x v="2"/>
    <x v="6"/>
    <x v="6"/>
  </r>
  <r>
    <x v="5185"/>
    <x v="0"/>
    <x v="1"/>
    <x v="53"/>
    <x v="51"/>
    <x v="643"/>
    <x v="4941"/>
    <x v="1118"/>
    <x v="98"/>
    <x v="98"/>
    <x v="8"/>
    <x v="36"/>
    <x v="2"/>
    <x v="1"/>
    <x v="1"/>
  </r>
  <r>
    <x v="5205"/>
    <x v="0"/>
    <x v="3"/>
    <x v="46"/>
    <x v="49"/>
    <x v="1781"/>
    <x v="4959"/>
    <x v="1118"/>
    <x v="98"/>
    <x v="98"/>
    <x v="8"/>
    <x v="36"/>
    <x v="2"/>
    <x v="3"/>
    <x v="3"/>
  </r>
  <r>
    <x v="5188"/>
    <x v="0"/>
    <x v="9"/>
    <x v="2"/>
    <x v="21"/>
    <x v="317"/>
    <x v="4944"/>
    <x v="1116"/>
    <x v="98"/>
    <x v="98"/>
    <x v="8"/>
    <x v="36"/>
    <x v="2"/>
    <x v="9"/>
    <x v="9"/>
  </r>
  <r>
    <x v="5192"/>
    <x v="0"/>
    <x v="4"/>
    <x v="93"/>
    <x v="85"/>
    <x v="6"/>
    <x v="4948"/>
    <x v="1113"/>
    <x v="98"/>
    <x v="98"/>
    <x v="8"/>
    <x v="36"/>
    <x v="2"/>
    <x v="4"/>
    <x v="4"/>
  </r>
  <r>
    <x v="5193"/>
    <x v="0"/>
    <x v="11"/>
    <x v="26"/>
    <x v="34"/>
    <x v="286"/>
    <x v="4949"/>
    <x v="1120"/>
    <x v="98"/>
    <x v="98"/>
    <x v="8"/>
    <x v="36"/>
    <x v="2"/>
    <x v="11"/>
    <x v="11"/>
  </r>
  <r>
    <x v="5197"/>
    <x v="0"/>
    <x v="0"/>
    <x v="21"/>
    <x v="65"/>
    <x v="75"/>
    <x v="2277"/>
    <x v="1117"/>
    <x v="98"/>
    <x v="98"/>
    <x v="8"/>
    <x v="36"/>
    <x v="2"/>
    <x v="0"/>
    <x v="0"/>
  </r>
  <r>
    <x v="5190"/>
    <x v="0"/>
    <x v="6"/>
    <x v="26"/>
    <x v="15"/>
    <x v="1637"/>
    <x v="4946"/>
    <x v="1108"/>
    <x v="98"/>
    <x v="98"/>
    <x v="8"/>
    <x v="36"/>
    <x v="2"/>
    <x v="6"/>
    <x v="6"/>
  </r>
  <r>
    <x v="5206"/>
    <x v="0"/>
    <x v="8"/>
    <x v="31"/>
    <x v="81"/>
    <x v="246"/>
    <x v="4960"/>
    <x v="1113"/>
    <x v="98"/>
    <x v="98"/>
    <x v="8"/>
    <x v="36"/>
    <x v="2"/>
    <x v="8"/>
    <x v="8"/>
  </r>
  <r>
    <x v="5199"/>
    <x v="0"/>
    <x v="0"/>
    <x v="30"/>
    <x v="63"/>
    <x v="34"/>
    <x v="4954"/>
    <x v="1113"/>
    <x v="98"/>
    <x v="98"/>
    <x v="8"/>
    <x v="36"/>
    <x v="2"/>
    <x v="0"/>
    <x v="0"/>
  </r>
  <r>
    <x v="5192"/>
    <x v="0"/>
    <x v="9"/>
    <x v="30"/>
    <x v="65"/>
    <x v="244"/>
    <x v="4948"/>
    <x v="1113"/>
    <x v="98"/>
    <x v="98"/>
    <x v="8"/>
    <x v="36"/>
    <x v="2"/>
    <x v="9"/>
    <x v="9"/>
  </r>
  <r>
    <x v="5241"/>
    <x v="0"/>
    <x v="10"/>
    <x v="90"/>
    <x v="20"/>
    <x v="873"/>
    <x v="4994"/>
    <x v="1126"/>
    <x v="98"/>
    <x v="98"/>
    <x v="8"/>
    <x v="36"/>
    <x v="2"/>
    <x v="10"/>
    <x v="10"/>
  </r>
  <r>
    <x v="5228"/>
    <x v="0"/>
    <x v="10"/>
    <x v="63"/>
    <x v="4"/>
    <x v="674"/>
    <x v="4982"/>
    <x v="1110"/>
    <x v="98"/>
    <x v="98"/>
    <x v="8"/>
    <x v="36"/>
    <x v="2"/>
    <x v="10"/>
    <x v="10"/>
  </r>
  <r>
    <x v="5243"/>
    <x v="0"/>
    <x v="6"/>
    <x v="23"/>
    <x v="24"/>
    <x v="2433"/>
    <x v="4996"/>
    <x v="1112"/>
    <x v="98"/>
    <x v="98"/>
    <x v="8"/>
    <x v="36"/>
    <x v="2"/>
    <x v="6"/>
    <x v="6"/>
  </r>
  <r>
    <x v="5247"/>
    <x v="0"/>
    <x v="3"/>
    <x v="10"/>
    <x v="63"/>
    <x v="704"/>
    <x v="4998"/>
    <x v="1125"/>
    <x v="98"/>
    <x v="98"/>
    <x v="8"/>
    <x v="36"/>
    <x v="2"/>
    <x v="3"/>
    <x v="3"/>
  </r>
  <r>
    <x v="5258"/>
    <x v="0"/>
    <x v="2"/>
    <x v="82"/>
    <x v="75"/>
    <x v="869"/>
    <x v="5008"/>
    <x v="1127"/>
    <x v="98"/>
    <x v="98"/>
    <x v="8"/>
    <x v="36"/>
    <x v="2"/>
    <x v="2"/>
    <x v="2"/>
  </r>
  <r>
    <x v="5231"/>
    <x v="0"/>
    <x v="11"/>
    <x v="39"/>
    <x v="32"/>
    <x v="800"/>
    <x v="4985"/>
    <x v="1112"/>
    <x v="98"/>
    <x v="98"/>
    <x v="8"/>
    <x v="36"/>
    <x v="2"/>
    <x v="11"/>
    <x v="11"/>
  </r>
  <r>
    <x v="5191"/>
    <x v="0"/>
    <x v="1"/>
    <x v="134"/>
    <x v="71"/>
    <x v="6"/>
    <x v="4947"/>
    <x v="1112"/>
    <x v="98"/>
    <x v="98"/>
    <x v="8"/>
    <x v="36"/>
    <x v="2"/>
    <x v="1"/>
    <x v="1"/>
  </r>
  <r>
    <x v="5198"/>
    <x v="1"/>
    <x v="2"/>
    <x v="227"/>
    <x v="255"/>
    <x v="3952"/>
    <x v="4953"/>
    <x v="1126"/>
    <x v="98"/>
    <x v="98"/>
    <x v="8"/>
    <x v="36"/>
    <x v="2"/>
    <x v="2"/>
    <x v="2"/>
  </r>
  <r>
    <x v="5205"/>
    <x v="0"/>
    <x v="7"/>
    <x v="92"/>
    <x v="5"/>
    <x v="389"/>
    <x v="4959"/>
    <x v="1118"/>
    <x v="98"/>
    <x v="98"/>
    <x v="8"/>
    <x v="36"/>
    <x v="2"/>
    <x v="7"/>
    <x v="7"/>
  </r>
  <r>
    <x v="5190"/>
    <x v="0"/>
    <x v="5"/>
    <x v="0"/>
    <x v="94"/>
    <x v="145"/>
    <x v="4946"/>
    <x v="1108"/>
    <x v="98"/>
    <x v="98"/>
    <x v="8"/>
    <x v="36"/>
    <x v="2"/>
    <x v="5"/>
    <x v="5"/>
  </r>
  <r>
    <x v="5210"/>
    <x v="1"/>
    <x v="2"/>
    <x v="151"/>
    <x v="121"/>
    <x v="14"/>
    <x v="4964"/>
    <x v="1123"/>
    <x v="98"/>
    <x v="98"/>
    <x v="8"/>
    <x v="36"/>
    <x v="2"/>
    <x v="2"/>
    <x v="2"/>
  </r>
  <r>
    <x v="5229"/>
    <x v="0"/>
    <x v="3"/>
    <x v="113"/>
    <x v="119"/>
    <x v="22"/>
    <x v="4983"/>
    <x v="1126"/>
    <x v="98"/>
    <x v="98"/>
    <x v="8"/>
    <x v="36"/>
    <x v="2"/>
    <x v="3"/>
    <x v="3"/>
  </r>
  <r>
    <x v="5239"/>
    <x v="0"/>
    <x v="1"/>
    <x v="21"/>
    <x v="13"/>
    <x v="22"/>
    <x v="4992"/>
    <x v="1109"/>
    <x v="98"/>
    <x v="98"/>
    <x v="8"/>
    <x v="36"/>
    <x v="2"/>
    <x v="1"/>
    <x v="1"/>
  </r>
  <r>
    <x v="5200"/>
    <x v="1"/>
    <x v="2"/>
    <x v="97"/>
    <x v="162"/>
    <x v="5"/>
    <x v="4955"/>
    <x v="1120"/>
    <x v="98"/>
    <x v="98"/>
    <x v="8"/>
    <x v="36"/>
    <x v="2"/>
    <x v="2"/>
    <x v="2"/>
  </r>
  <r>
    <x v="5210"/>
    <x v="0"/>
    <x v="4"/>
    <x v="91"/>
    <x v="137"/>
    <x v="84"/>
    <x v="4964"/>
    <x v="1123"/>
    <x v="98"/>
    <x v="98"/>
    <x v="8"/>
    <x v="36"/>
    <x v="2"/>
    <x v="4"/>
    <x v="4"/>
  </r>
  <r>
    <x v="5226"/>
    <x v="0"/>
    <x v="10"/>
    <x v="75"/>
    <x v="91"/>
    <x v="124"/>
    <x v="4980"/>
    <x v="1112"/>
    <x v="98"/>
    <x v="98"/>
    <x v="8"/>
    <x v="36"/>
    <x v="2"/>
    <x v="10"/>
    <x v="10"/>
  </r>
  <r>
    <x v="5211"/>
    <x v="1"/>
    <x v="2"/>
    <x v="56"/>
    <x v="40"/>
    <x v="94"/>
    <x v="4965"/>
    <x v="1119"/>
    <x v="98"/>
    <x v="98"/>
    <x v="8"/>
    <x v="36"/>
    <x v="2"/>
    <x v="2"/>
    <x v="2"/>
  </r>
  <r>
    <x v="5198"/>
    <x v="0"/>
    <x v="9"/>
    <x v="138"/>
    <x v="142"/>
    <x v="3953"/>
    <x v="4953"/>
    <x v="1126"/>
    <x v="98"/>
    <x v="98"/>
    <x v="8"/>
    <x v="36"/>
    <x v="2"/>
    <x v="9"/>
    <x v="9"/>
  </r>
  <r>
    <x v="5195"/>
    <x v="0"/>
    <x v="9"/>
    <x v="63"/>
    <x v="76"/>
    <x v="64"/>
    <x v="4951"/>
    <x v="1116"/>
    <x v="98"/>
    <x v="98"/>
    <x v="8"/>
    <x v="36"/>
    <x v="2"/>
    <x v="9"/>
    <x v="9"/>
  </r>
  <r>
    <x v="5211"/>
    <x v="0"/>
    <x v="4"/>
    <x v="92"/>
    <x v="36"/>
    <x v="1642"/>
    <x v="4965"/>
    <x v="1119"/>
    <x v="98"/>
    <x v="98"/>
    <x v="8"/>
    <x v="36"/>
    <x v="2"/>
    <x v="4"/>
    <x v="4"/>
  </r>
  <r>
    <x v="5200"/>
    <x v="0"/>
    <x v="9"/>
    <x v="111"/>
    <x v="161"/>
    <x v="1592"/>
    <x v="4955"/>
    <x v="1120"/>
    <x v="98"/>
    <x v="98"/>
    <x v="8"/>
    <x v="36"/>
    <x v="2"/>
    <x v="9"/>
    <x v="9"/>
  </r>
  <r>
    <x v="5210"/>
    <x v="0"/>
    <x v="9"/>
    <x v="76"/>
    <x v="159"/>
    <x v="3954"/>
    <x v="4964"/>
    <x v="1123"/>
    <x v="98"/>
    <x v="98"/>
    <x v="8"/>
    <x v="36"/>
    <x v="2"/>
    <x v="9"/>
    <x v="9"/>
  </r>
  <r>
    <x v="5191"/>
    <x v="0"/>
    <x v="3"/>
    <x v="80"/>
    <x v="19"/>
    <x v="6"/>
    <x v="4947"/>
    <x v="1112"/>
    <x v="98"/>
    <x v="98"/>
    <x v="8"/>
    <x v="36"/>
    <x v="2"/>
    <x v="3"/>
    <x v="3"/>
  </r>
  <r>
    <x v="5189"/>
    <x v="0"/>
    <x v="5"/>
    <x v="10"/>
    <x v="13"/>
    <x v="202"/>
    <x v="4945"/>
    <x v="1114"/>
    <x v="98"/>
    <x v="98"/>
    <x v="8"/>
    <x v="36"/>
    <x v="2"/>
    <x v="5"/>
    <x v="5"/>
  </r>
  <r>
    <x v="5200"/>
    <x v="0"/>
    <x v="4"/>
    <x v="4"/>
    <x v="83"/>
    <x v="572"/>
    <x v="4955"/>
    <x v="1120"/>
    <x v="98"/>
    <x v="98"/>
    <x v="8"/>
    <x v="36"/>
    <x v="2"/>
    <x v="4"/>
    <x v="4"/>
  </r>
  <r>
    <x v="5197"/>
    <x v="0"/>
    <x v="5"/>
    <x v="6"/>
    <x v="98"/>
    <x v="13"/>
    <x v="2277"/>
    <x v="1117"/>
    <x v="98"/>
    <x v="98"/>
    <x v="8"/>
    <x v="36"/>
    <x v="2"/>
    <x v="5"/>
    <x v="5"/>
  </r>
  <r>
    <x v="5184"/>
    <x v="0"/>
    <x v="2"/>
    <x v="38"/>
    <x v="113"/>
    <x v="1900"/>
    <x v="4940"/>
    <x v="1121"/>
    <x v="98"/>
    <x v="98"/>
    <x v="8"/>
    <x v="36"/>
    <x v="2"/>
    <x v="2"/>
    <x v="2"/>
  </r>
  <r>
    <x v="5188"/>
    <x v="0"/>
    <x v="4"/>
    <x v="1"/>
    <x v="26"/>
    <x v="254"/>
    <x v="4944"/>
    <x v="1116"/>
    <x v="98"/>
    <x v="98"/>
    <x v="8"/>
    <x v="36"/>
    <x v="2"/>
    <x v="4"/>
    <x v="4"/>
  </r>
  <r>
    <x v="5251"/>
    <x v="0"/>
    <x v="3"/>
    <x v="29"/>
    <x v="69"/>
    <x v="1674"/>
    <x v="5002"/>
    <x v="1112"/>
    <x v="98"/>
    <x v="98"/>
    <x v="8"/>
    <x v="36"/>
    <x v="2"/>
    <x v="3"/>
    <x v="3"/>
  </r>
  <r>
    <x v="5205"/>
    <x v="0"/>
    <x v="10"/>
    <x v="26"/>
    <x v="34"/>
    <x v="286"/>
    <x v="4959"/>
    <x v="1118"/>
    <x v="98"/>
    <x v="98"/>
    <x v="8"/>
    <x v="36"/>
    <x v="2"/>
    <x v="10"/>
    <x v="10"/>
  </r>
  <r>
    <x v="5199"/>
    <x v="0"/>
    <x v="11"/>
    <x v="2"/>
    <x v="42"/>
    <x v="187"/>
    <x v="4954"/>
    <x v="1113"/>
    <x v="98"/>
    <x v="98"/>
    <x v="8"/>
    <x v="36"/>
    <x v="2"/>
    <x v="11"/>
    <x v="11"/>
  </r>
  <r>
    <x v="5189"/>
    <x v="0"/>
    <x v="10"/>
    <x v="90"/>
    <x v="96"/>
    <x v="809"/>
    <x v="4945"/>
    <x v="1114"/>
    <x v="98"/>
    <x v="98"/>
    <x v="8"/>
    <x v="36"/>
    <x v="2"/>
    <x v="10"/>
    <x v="10"/>
  </r>
  <r>
    <x v="5209"/>
    <x v="0"/>
    <x v="0"/>
    <x v="9"/>
    <x v="10"/>
    <x v="1298"/>
    <x v="4963"/>
    <x v="1108"/>
    <x v="98"/>
    <x v="98"/>
    <x v="8"/>
    <x v="36"/>
    <x v="2"/>
    <x v="0"/>
    <x v="0"/>
  </r>
  <r>
    <x v="5189"/>
    <x v="0"/>
    <x v="6"/>
    <x v="32"/>
    <x v="68"/>
    <x v="584"/>
    <x v="4945"/>
    <x v="1114"/>
    <x v="98"/>
    <x v="98"/>
    <x v="8"/>
    <x v="36"/>
    <x v="2"/>
    <x v="6"/>
    <x v="6"/>
  </r>
  <r>
    <x v="5184"/>
    <x v="1"/>
    <x v="2"/>
    <x v="91"/>
    <x v="113"/>
    <x v="76"/>
    <x v="4940"/>
    <x v="1121"/>
    <x v="98"/>
    <x v="98"/>
    <x v="8"/>
    <x v="36"/>
    <x v="2"/>
    <x v="2"/>
    <x v="2"/>
  </r>
  <r>
    <x v="5208"/>
    <x v="0"/>
    <x v="3"/>
    <x v="23"/>
    <x v="66"/>
    <x v="3571"/>
    <x v="4962"/>
    <x v="1125"/>
    <x v="98"/>
    <x v="98"/>
    <x v="8"/>
    <x v="36"/>
    <x v="2"/>
    <x v="3"/>
    <x v="3"/>
  </r>
  <r>
    <x v="5215"/>
    <x v="0"/>
    <x v="11"/>
    <x v="46"/>
    <x v="48"/>
    <x v="60"/>
    <x v="4969"/>
    <x v="1114"/>
    <x v="98"/>
    <x v="98"/>
    <x v="8"/>
    <x v="36"/>
    <x v="2"/>
    <x v="11"/>
    <x v="11"/>
  </r>
  <r>
    <x v="5211"/>
    <x v="0"/>
    <x v="2"/>
    <x v="33"/>
    <x v="40"/>
    <x v="523"/>
    <x v="4965"/>
    <x v="1119"/>
    <x v="98"/>
    <x v="98"/>
    <x v="8"/>
    <x v="36"/>
    <x v="2"/>
    <x v="2"/>
    <x v="2"/>
  </r>
  <r>
    <x v="5209"/>
    <x v="0"/>
    <x v="11"/>
    <x v="89"/>
    <x v="80"/>
    <x v="2471"/>
    <x v="4963"/>
    <x v="1108"/>
    <x v="98"/>
    <x v="98"/>
    <x v="8"/>
    <x v="36"/>
    <x v="2"/>
    <x v="11"/>
    <x v="11"/>
  </r>
  <r>
    <x v="5186"/>
    <x v="0"/>
    <x v="5"/>
    <x v="12"/>
    <x v="45"/>
    <x v="6"/>
    <x v="4942"/>
    <x v="1112"/>
    <x v="98"/>
    <x v="98"/>
    <x v="8"/>
    <x v="36"/>
    <x v="2"/>
    <x v="5"/>
    <x v="5"/>
  </r>
  <r>
    <x v="5259"/>
    <x v="0"/>
    <x v="9"/>
    <x v="285"/>
    <x v="379"/>
    <x v="817"/>
    <x v="5009"/>
    <x v="1128"/>
    <x v="99"/>
    <x v="99"/>
    <x v="8"/>
    <x v="37"/>
    <x v="2"/>
    <x v="9"/>
    <x v="9"/>
  </r>
  <r>
    <x v="5260"/>
    <x v="0"/>
    <x v="7"/>
    <x v="8"/>
    <x v="98"/>
    <x v="6"/>
    <x v="5010"/>
    <x v="1129"/>
    <x v="99"/>
    <x v="99"/>
    <x v="8"/>
    <x v="37"/>
    <x v="2"/>
    <x v="7"/>
    <x v="7"/>
  </r>
  <r>
    <x v="5261"/>
    <x v="0"/>
    <x v="6"/>
    <x v="36"/>
    <x v="32"/>
    <x v="319"/>
    <x v="5011"/>
    <x v="1130"/>
    <x v="99"/>
    <x v="99"/>
    <x v="8"/>
    <x v="37"/>
    <x v="2"/>
    <x v="6"/>
    <x v="6"/>
  </r>
  <r>
    <x v="5262"/>
    <x v="0"/>
    <x v="1"/>
    <x v="33"/>
    <x v="42"/>
    <x v="209"/>
    <x v="5012"/>
    <x v="1131"/>
    <x v="99"/>
    <x v="99"/>
    <x v="8"/>
    <x v="37"/>
    <x v="2"/>
    <x v="1"/>
    <x v="1"/>
  </r>
  <r>
    <x v="5263"/>
    <x v="0"/>
    <x v="1"/>
    <x v="112"/>
    <x v="105"/>
    <x v="1100"/>
    <x v="5013"/>
    <x v="1132"/>
    <x v="99"/>
    <x v="99"/>
    <x v="8"/>
    <x v="37"/>
    <x v="2"/>
    <x v="1"/>
    <x v="1"/>
  </r>
  <r>
    <x v="5264"/>
    <x v="0"/>
    <x v="3"/>
    <x v="167"/>
    <x v="92"/>
    <x v="3955"/>
    <x v="5014"/>
    <x v="1133"/>
    <x v="99"/>
    <x v="99"/>
    <x v="8"/>
    <x v="37"/>
    <x v="2"/>
    <x v="3"/>
    <x v="3"/>
  </r>
  <r>
    <x v="5265"/>
    <x v="0"/>
    <x v="5"/>
    <x v="93"/>
    <x v="13"/>
    <x v="389"/>
    <x v="5015"/>
    <x v="1131"/>
    <x v="99"/>
    <x v="99"/>
    <x v="8"/>
    <x v="37"/>
    <x v="2"/>
    <x v="5"/>
    <x v="5"/>
  </r>
  <r>
    <x v="5266"/>
    <x v="0"/>
    <x v="10"/>
    <x v="6"/>
    <x v="41"/>
    <x v="34"/>
    <x v="5016"/>
    <x v="1134"/>
    <x v="99"/>
    <x v="99"/>
    <x v="8"/>
    <x v="37"/>
    <x v="2"/>
    <x v="10"/>
    <x v="10"/>
  </r>
  <r>
    <x v="5267"/>
    <x v="0"/>
    <x v="0"/>
    <x v="92"/>
    <x v="62"/>
    <x v="187"/>
    <x v="5017"/>
    <x v="1135"/>
    <x v="99"/>
    <x v="99"/>
    <x v="8"/>
    <x v="37"/>
    <x v="2"/>
    <x v="0"/>
    <x v="0"/>
  </r>
  <r>
    <x v="5261"/>
    <x v="0"/>
    <x v="5"/>
    <x v="10"/>
    <x v="94"/>
    <x v="34"/>
    <x v="5011"/>
    <x v="1130"/>
    <x v="99"/>
    <x v="99"/>
    <x v="8"/>
    <x v="37"/>
    <x v="2"/>
    <x v="5"/>
    <x v="5"/>
  </r>
  <r>
    <x v="5268"/>
    <x v="0"/>
    <x v="11"/>
    <x v="15"/>
    <x v="34"/>
    <x v="37"/>
    <x v="5018"/>
    <x v="1136"/>
    <x v="99"/>
    <x v="99"/>
    <x v="8"/>
    <x v="37"/>
    <x v="2"/>
    <x v="11"/>
    <x v="11"/>
  </r>
  <r>
    <x v="5269"/>
    <x v="0"/>
    <x v="10"/>
    <x v="12"/>
    <x v="45"/>
    <x v="6"/>
    <x v="5019"/>
    <x v="1135"/>
    <x v="99"/>
    <x v="99"/>
    <x v="8"/>
    <x v="37"/>
    <x v="2"/>
    <x v="10"/>
    <x v="10"/>
  </r>
  <r>
    <x v="5270"/>
    <x v="0"/>
    <x v="9"/>
    <x v="49"/>
    <x v="15"/>
    <x v="149"/>
    <x v="5020"/>
    <x v="1137"/>
    <x v="99"/>
    <x v="99"/>
    <x v="8"/>
    <x v="37"/>
    <x v="2"/>
    <x v="9"/>
    <x v="9"/>
  </r>
  <r>
    <x v="5270"/>
    <x v="0"/>
    <x v="8"/>
    <x v="51"/>
    <x v="24"/>
    <x v="1100"/>
    <x v="5020"/>
    <x v="1137"/>
    <x v="99"/>
    <x v="99"/>
    <x v="8"/>
    <x v="37"/>
    <x v="2"/>
    <x v="8"/>
    <x v="8"/>
  </r>
  <r>
    <x v="5271"/>
    <x v="0"/>
    <x v="10"/>
    <x v="10"/>
    <x v="94"/>
    <x v="34"/>
    <x v="5021"/>
    <x v="1138"/>
    <x v="99"/>
    <x v="99"/>
    <x v="8"/>
    <x v="37"/>
    <x v="2"/>
    <x v="10"/>
    <x v="10"/>
  </r>
  <r>
    <x v="5272"/>
    <x v="0"/>
    <x v="6"/>
    <x v="40"/>
    <x v="47"/>
    <x v="376"/>
    <x v="5022"/>
    <x v="1139"/>
    <x v="99"/>
    <x v="99"/>
    <x v="8"/>
    <x v="37"/>
    <x v="2"/>
    <x v="6"/>
    <x v="6"/>
  </r>
  <r>
    <x v="5273"/>
    <x v="0"/>
    <x v="11"/>
    <x v="3"/>
    <x v="16"/>
    <x v="93"/>
    <x v="5023"/>
    <x v="1129"/>
    <x v="99"/>
    <x v="99"/>
    <x v="8"/>
    <x v="37"/>
    <x v="2"/>
    <x v="11"/>
    <x v="11"/>
  </r>
  <r>
    <x v="5274"/>
    <x v="0"/>
    <x v="8"/>
    <x v="9"/>
    <x v="62"/>
    <x v="84"/>
    <x v="5024"/>
    <x v="1140"/>
    <x v="99"/>
    <x v="99"/>
    <x v="8"/>
    <x v="37"/>
    <x v="2"/>
    <x v="8"/>
    <x v="8"/>
  </r>
  <r>
    <x v="5275"/>
    <x v="0"/>
    <x v="2"/>
    <x v="37"/>
    <x v="61"/>
    <x v="84"/>
    <x v="5025"/>
    <x v="1131"/>
    <x v="99"/>
    <x v="99"/>
    <x v="8"/>
    <x v="37"/>
    <x v="2"/>
    <x v="2"/>
    <x v="2"/>
  </r>
  <r>
    <x v="5276"/>
    <x v="0"/>
    <x v="3"/>
    <x v="49"/>
    <x v="48"/>
    <x v="203"/>
    <x v="5026"/>
    <x v="1141"/>
    <x v="99"/>
    <x v="99"/>
    <x v="8"/>
    <x v="37"/>
    <x v="2"/>
    <x v="3"/>
    <x v="3"/>
  </r>
  <r>
    <x v="5277"/>
    <x v="0"/>
    <x v="8"/>
    <x v="19"/>
    <x v="83"/>
    <x v="63"/>
    <x v="5027"/>
    <x v="1142"/>
    <x v="99"/>
    <x v="99"/>
    <x v="8"/>
    <x v="37"/>
    <x v="2"/>
    <x v="8"/>
    <x v="8"/>
  </r>
  <r>
    <x v="5276"/>
    <x v="0"/>
    <x v="7"/>
    <x v="21"/>
    <x v="18"/>
    <x v="11"/>
    <x v="5026"/>
    <x v="1141"/>
    <x v="99"/>
    <x v="99"/>
    <x v="8"/>
    <x v="37"/>
    <x v="2"/>
    <x v="7"/>
    <x v="7"/>
  </r>
  <r>
    <x v="5278"/>
    <x v="0"/>
    <x v="10"/>
    <x v="30"/>
    <x v="43"/>
    <x v="254"/>
    <x v="5028"/>
    <x v="1143"/>
    <x v="99"/>
    <x v="99"/>
    <x v="8"/>
    <x v="37"/>
    <x v="2"/>
    <x v="10"/>
    <x v="10"/>
  </r>
  <r>
    <x v="5279"/>
    <x v="0"/>
    <x v="0"/>
    <x v="21"/>
    <x v="13"/>
    <x v="22"/>
    <x v="5029"/>
    <x v="1136"/>
    <x v="99"/>
    <x v="99"/>
    <x v="8"/>
    <x v="37"/>
    <x v="2"/>
    <x v="0"/>
    <x v="0"/>
  </r>
  <r>
    <x v="5280"/>
    <x v="0"/>
    <x v="7"/>
    <x v="80"/>
    <x v="39"/>
    <x v="133"/>
    <x v="5030"/>
    <x v="1144"/>
    <x v="99"/>
    <x v="99"/>
    <x v="8"/>
    <x v="37"/>
    <x v="2"/>
    <x v="7"/>
    <x v="7"/>
  </r>
  <r>
    <x v="5281"/>
    <x v="1"/>
    <x v="2"/>
    <x v="31"/>
    <x v="60"/>
    <x v="267"/>
    <x v="5031"/>
    <x v="1145"/>
    <x v="99"/>
    <x v="99"/>
    <x v="8"/>
    <x v="37"/>
    <x v="2"/>
    <x v="2"/>
    <x v="2"/>
  </r>
  <r>
    <x v="5282"/>
    <x v="0"/>
    <x v="1"/>
    <x v="152"/>
    <x v="74"/>
    <x v="1877"/>
    <x v="5032"/>
    <x v="1135"/>
    <x v="99"/>
    <x v="99"/>
    <x v="8"/>
    <x v="37"/>
    <x v="2"/>
    <x v="1"/>
    <x v="1"/>
  </r>
  <r>
    <x v="5283"/>
    <x v="0"/>
    <x v="4"/>
    <x v="92"/>
    <x v="11"/>
    <x v="176"/>
    <x v="5033"/>
    <x v="1146"/>
    <x v="99"/>
    <x v="99"/>
    <x v="8"/>
    <x v="37"/>
    <x v="2"/>
    <x v="4"/>
    <x v="4"/>
  </r>
  <r>
    <x v="5284"/>
    <x v="0"/>
    <x v="1"/>
    <x v="63"/>
    <x v="56"/>
    <x v="107"/>
    <x v="5034"/>
    <x v="1142"/>
    <x v="99"/>
    <x v="99"/>
    <x v="8"/>
    <x v="37"/>
    <x v="2"/>
    <x v="1"/>
    <x v="1"/>
  </r>
  <r>
    <x v="5285"/>
    <x v="0"/>
    <x v="9"/>
    <x v="37"/>
    <x v="56"/>
    <x v="535"/>
    <x v="5035"/>
    <x v="1140"/>
    <x v="99"/>
    <x v="99"/>
    <x v="8"/>
    <x v="37"/>
    <x v="2"/>
    <x v="9"/>
    <x v="9"/>
  </r>
  <r>
    <x v="5286"/>
    <x v="0"/>
    <x v="3"/>
    <x v="11"/>
    <x v="16"/>
    <x v="112"/>
    <x v="3108"/>
    <x v="1147"/>
    <x v="99"/>
    <x v="99"/>
    <x v="8"/>
    <x v="37"/>
    <x v="2"/>
    <x v="3"/>
    <x v="3"/>
  </r>
  <r>
    <x v="5271"/>
    <x v="0"/>
    <x v="1"/>
    <x v="92"/>
    <x v="43"/>
    <x v="137"/>
    <x v="5021"/>
    <x v="1138"/>
    <x v="99"/>
    <x v="99"/>
    <x v="8"/>
    <x v="37"/>
    <x v="2"/>
    <x v="1"/>
    <x v="1"/>
  </r>
  <r>
    <x v="5287"/>
    <x v="0"/>
    <x v="11"/>
    <x v="245"/>
    <x v="218"/>
    <x v="3732"/>
    <x v="5036"/>
    <x v="1147"/>
    <x v="99"/>
    <x v="99"/>
    <x v="8"/>
    <x v="37"/>
    <x v="2"/>
    <x v="11"/>
    <x v="11"/>
  </r>
  <r>
    <x v="5288"/>
    <x v="0"/>
    <x v="9"/>
    <x v="13"/>
    <x v="18"/>
    <x v="19"/>
    <x v="2748"/>
    <x v="1148"/>
    <x v="99"/>
    <x v="99"/>
    <x v="8"/>
    <x v="37"/>
    <x v="2"/>
    <x v="9"/>
    <x v="9"/>
  </r>
  <r>
    <x v="5289"/>
    <x v="0"/>
    <x v="10"/>
    <x v="12"/>
    <x v="45"/>
    <x v="6"/>
    <x v="5037"/>
    <x v="1149"/>
    <x v="99"/>
    <x v="99"/>
    <x v="8"/>
    <x v="37"/>
    <x v="2"/>
    <x v="10"/>
    <x v="10"/>
  </r>
  <r>
    <x v="5290"/>
    <x v="0"/>
    <x v="7"/>
    <x v="8"/>
    <x v="98"/>
    <x v="6"/>
    <x v="5038"/>
    <x v="1132"/>
    <x v="99"/>
    <x v="99"/>
    <x v="8"/>
    <x v="37"/>
    <x v="2"/>
    <x v="7"/>
    <x v="7"/>
  </r>
  <r>
    <x v="5291"/>
    <x v="0"/>
    <x v="4"/>
    <x v="3"/>
    <x v="5"/>
    <x v="37"/>
    <x v="5039"/>
    <x v="1139"/>
    <x v="99"/>
    <x v="99"/>
    <x v="8"/>
    <x v="37"/>
    <x v="2"/>
    <x v="4"/>
    <x v="4"/>
  </r>
  <r>
    <x v="5292"/>
    <x v="0"/>
    <x v="0"/>
    <x v="79"/>
    <x v="13"/>
    <x v="37"/>
    <x v="2066"/>
    <x v="1132"/>
    <x v="99"/>
    <x v="99"/>
    <x v="8"/>
    <x v="37"/>
    <x v="2"/>
    <x v="0"/>
    <x v="0"/>
  </r>
  <r>
    <x v="5293"/>
    <x v="0"/>
    <x v="2"/>
    <x v="0"/>
    <x v="98"/>
    <x v="11"/>
    <x v="5040"/>
    <x v="1139"/>
    <x v="99"/>
    <x v="99"/>
    <x v="8"/>
    <x v="37"/>
    <x v="2"/>
    <x v="2"/>
    <x v="2"/>
  </r>
  <r>
    <x v="5264"/>
    <x v="0"/>
    <x v="7"/>
    <x v="59"/>
    <x v="120"/>
    <x v="18"/>
    <x v="5014"/>
    <x v="1133"/>
    <x v="99"/>
    <x v="99"/>
    <x v="8"/>
    <x v="37"/>
    <x v="2"/>
    <x v="7"/>
    <x v="7"/>
  </r>
  <r>
    <x v="5294"/>
    <x v="0"/>
    <x v="1"/>
    <x v="112"/>
    <x v="120"/>
    <x v="263"/>
    <x v="5041"/>
    <x v="1150"/>
    <x v="99"/>
    <x v="99"/>
    <x v="8"/>
    <x v="37"/>
    <x v="2"/>
    <x v="1"/>
    <x v="1"/>
  </r>
  <r>
    <x v="5259"/>
    <x v="0"/>
    <x v="8"/>
    <x v="71"/>
    <x v="361"/>
    <x v="2251"/>
    <x v="5009"/>
    <x v="1128"/>
    <x v="99"/>
    <x v="99"/>
    <x v="8"/>
    <x v="37"/>
    <x v="2"/>
    <x v="8"/>
    <x v="8"/>
  </r>
  <r>
    <x v="5295"/>
    <x v="0"/>
    <x v="6"/>
    <x v="7"/>
    <x v="43"/>
    <x v="50"/>
    <x v="5042"/>
    <x v="1151"/>
    <x v="99"/>
    <x v="99"/>
    <x v="8"/>
    <x v="37"/>
    <x v="2"/>
    <x v="6"/>
    <x v="6"/>
  </r>
  <r>
    <x v="5296"/>
    <x v="0"/>
    <x v="11"/>
    <x v="54"/>
    <x v="4"/>
    <x v="314"/>
    <x v="5043"/>
    <x v="1143"/>
    <x v="99"/>
    <x v="99"/>
    <x v="8"/>
    <x v="37"/>
    <x v="2"/>
    <x v="11"/>
    <x v="11"/>
  </r>
  <r>
    <x v="5297"/>
    <x v="0"/>
    <x v="1"/>
    <x v="83"/>
    <x v="114"/>
    <x v="24"/>
    <x v="5044"/>
    <x v="1147"/>
    <x v="99"/>
    <x v="99"/>
    <x v="8"/>
    <x v="37"/>
    <x v="2"/>
    <x v="1"/>
    <x v="1"/>
  </r>
  <r>
    <x v="5265"/>
    <x v="0"/>
    <x v="6"/>
    <x v="82"/>
    <x v="35"/>
    <x v="397"/>
    <x v="5015"/>
    <x v="1131"/>
    <x v="99"/>
    <x v="99"/>
    <x v="8"/>
    <x v="37"/>
    <x v="2"/>
    <x v="6"/>
    <x v="6"/>
  </r>
  <r>
    <x v="5295"/>
    <x v="0"/>
    <x v="5"/>
    <x v="12"/>
    <x v="45"/>
    <x v="6"/>
    <x v="5042"/>
    <x v="1151"/>
    <x v="99"/>
    <x v="99"/>
    <x v="8"/>
    <x v="37"/>
    <x v="2"/>
    <x v="5"/>
    <x v="5"/>
  </r>
  <r>
    <x v="5261"/>
    <x v="0"/>
    <x v="0"/>
    <x v="17"/>
    <x v="23"/>
    <x v="32"/>
    <x v="5011"/>
    <x v="1130"/>
    <x v="99"/>
    <x v="99"/>
    <x v="8"/>
    <x v="37"/>
    <x v="2"/>
    <x v="0"/>
    <x v="0"/>
  </r>
  <r>
    <x v="5298"/>
    <x v="0"/>
    <x v="3"/>
    <x v="24"/>
    <x v="4"/>
    <x v="34"/>
    <x v="5045"/>
    <x v="1149"/>
    <x v="99"/>
    <x v="99"/>
    <x v="8"/>
    <x v="37"/>
    <x v="2"/>
    <x v="3"/>
    <x v="3"/>
  </r>
  <r>
    <x v="5298"/>
    <x v="0"/>
    <x v="7"/>
    <x v="0"/>
    <x v="9"/>
    <x v="265"/>
    <x v="5045"/>
    <x v="1149"/>
    <x v="99"/>
    <x v="99"/>
    <x v="8"/>
    <x v="37"/>
    <x v="2"/>
    <x v="7"/>
    <x v="7"/>
  </r>
  <r>
    <x v="5299"/>
    <x v="0"/>
    <x v="11"/>
    <x v="18"/>
    <x v="99"/>
    <x v="126"/>
    <x v="5046"/>
    <x v="1152"/>
    <x v="99"/>
    <x v="99"/>
    <x v="8"/>
    <x v="37"/>
    <x v="2"/>
    <x v="11"/>
    <x v="11"/>
  </r>
  <r>
    <x v="5275"/>
    <x v="0"/>
    <x v="4"/>
    <x v="79"/>
    <x v="9"/>
    <x v="6"/>
    <x v="5025"/>
    <x v="1131"/>
    <x v="99"/>
    <x v="99"/>
    <x v="8"/>
    <x v="37"/>
    <x v="2"/>
    <x v="4"/>
    <x v="4"/>
  </r>
  <r>
    <x v="5264"/>
    <x v="0"/>
    <x v="4"/>
    <x v="86"/>
    <x v="129"/>
    <x v="30"/>
    <x v="5014"/>
    <x v="1133"/>
    <x v="99"/>
    <x v="99"/>
    <x v="8"/>
    <x v="37"/>
    <x v="2"/>
    <x v="4"/>
    <x v="4"/>
  </r>
  <r>
    <x v="5263"/>
    <x v="0"/>
    <x v="3"/>
    <x v="4"/>
    <x v="87"/>
    <x v="1663"/>
    <x v="5013"/>
    <x v="1132"/>
    <x v="99"/>
    <x v="99"/>
    <x v="8"/>
    <x v="37"/>
    <x v="2"/>
    <x v="3"/>
    <x v="3"/>
  </r>
  <r>
    <x v="5273"/>
    <x v="0"/>
    <x v="0"/>
    <x v="6"/>
    <x v="41"/>
    <x v="34"/>
    <x v="5023"/>
    <x v="1129"/>
    <x v="99"/>
    <x v="99"/>
    <x v="8"/>
    <x v="37"/>
    <x v="2"/>
    <x v="0"/>
    <x v="0"/>
  </r>
  <r>
    <x v="5268"/>
    <x v="0"/>
    <x v="5"/>
    <x v="6"/>
    <x v="41"/>
    <x v="34"/>
    <x v="5018"/>
    <x v="1136"/>
    <x v="99"/>
    <x v="99"/>
    <x v="8"/>
    <x v="37"/>
    <x v="2"/>
    <x v="5"/>
    <x v="5"/>
  </r>
  <r>
    <x v="5279"/>
    <x v="0"/>
    <x v="11"/>
    <x v="49"/>
    <x v="51"/>
    <x v="159"/>
    <x v="5029"/>
    <x v="1136"/>
    <x v="99"/>
    <x v="99"/>
    <x v="8"/>
    <x v="37"/>
    <x v="2"/>
    <x v="11"/>
    <x v="11"/>
  </r>
  <r>
    <x v="5262"/>
    <x v="0"/>
    <x v="3"/>
    <x v="15"/>
    <x v="34"/>
    <x v="37"/>
    <x v="5012"/>
    <x v="1131"/>
    <x v="99"/>
    <x v="99"/>
    <x v="8"/>
    <x v="37"/>
    <x v="2"/>
    <x v="3"/>
    <x v="3"/>
  </r>
  <r>
    <x v="5268"/>
    <x v="0"/>
    <x v="0"/>
    <x v="93"/>
    <x v="9"/>
    <x v="63"/>
    <x v="5018"/>
    <x v="1136"/>
    <x v="99"/>
    <x v="99"/>
    <x v="8"/>
    <x v="37"/>
    <x v="2"/>
    <x v="0"/>
    <x v="0"/>
  </r>
  <r>
    <x v="5274"/>
    <x v="0"/>
    <x v="2"/>
    <x v="10"/>
    <x v="13"/>
    <x v="202"/>
    <x v="5024"/>
    <x v="1140"/>
    <x v="99"/>
    <x v="99"/>
    <x v="8"/>
    <x v="37"/>
    <x v="2"/>
    <x v="2"/>
    <x v="2"/>
  </r>
  <r>
    <x v="5264"/>
    <x v="1"/>
    <x v="2"/>
    <x v="213"/>
    <x v="339"/>
    <x v="3956"/>
    <x v="5014"/>
    <x v="1133"/>
    <x v="99"/>
    <x v="99"/>
    <x v="8"/>
    <x v="37"/>
    <x v="2"/>
    <x v="2"/>
    <x v="2"/>
  </r>
  <r>
    <x v="5300"/>
    <x v="0"/>
    <x v="6"/>
    <x v="3"/>
    <x v="1"/>
    <x v="1956"/>
    <x v="4037"/>
    <x v="1153"/>
    <x v="99"/>
    <x v="99"/>
    <x v="8"/>
    <x v="37"/>
    <x v="2"/>
    <x v="6"/>
    <x v="6"/>
  </r>
  <r>
    <x v="5294"/>
    <x v="0"/>
    <x v="10"/>
    <x v="15"/>
    <x v="30"/>
    <x v="33"/>
    <x v="5041"/>
    <x v="1150"/>
    <x v="99"/>
    <x v="99"/>
    <x v="8"/>
    <x v="37"/>
    <x v="2"/>
    <x v="10"/>
    <x v="10"/>
  </r>
  <r>
    <x v="5301"/>
    <x v="0"/>
    <x v="6"/>
    <x v="16"/>
    <x v="12"/>
    <x v="102"/>
    <x v="5047"/>
    <x v="1149"/>
    <x v="99"/>
    <x v="99"/>
    <x v="8"/>
    <x v="37"/>
    <x v="2"/>
    <x v="6"/>
    <x v="6"/>
  </r>
  <r>
    <x v="5277"/>
    <x v="0"/>
    <x v="2"/>
    <x v="39"/>
    <x v="39"/>
    <x v="943"/>
    <x v="5027"/>
    <x v="1142"/>
    <x v="99"/>
    <x v="99"/>
    <x v="8"/>
    <x v="37"/>
    <x v="2"/>
    <x v="2"/>
    <x v="2"/>
  </r>
  <r>
    <x v="5265"/>
    <x v="0"/>
    <x v="0"/>
    <x v="5"/>
    <x v="10"/>
    <x v="637"/>
    <x v="5015"/>
    <x v="1131"/>
    <x v="99"/>
    <x v="99"/>
    <x v="8"/>
    <x v="37"/>
    <x v="2"/>
    <x v="0"/>
    <x v="0"/>
  </r>
  <r>
    <x v="5301"/>
    <x v="0"/>
    <x v="5"/>
    <x v="16"/>
    <x v="17"/>
    <x v="6"/>
    <x v="5047"/>
    <x v="1149"/>
    <x v="99"/>
    <x v="99"/>
    <x v="8"/>
    <x v="37"/>
    <x v="2"/>
    <x v="5"/>
    <x v="5"/>
  </r>
  <r>
    <x v="5272"/>
    <x v="0"/>
    <x v="11"/>
    <x v="80"/>
    <x v="119"/>
    <x v="215"/>
    <x v="5022"/>
    <x v="1139"/>
    <x v="99"/>
    <x v="99"/>
    <x v="8"/>
    <x v="37"/>
    <x v="2"/>
    <x v="11"/>
    <x v="11"/>
  </r>
  <r>
    <x v="5302"/>
    <x v="0"/>
    <x v="4"/>
    <x v="50"/>
    <x v="34"/>
    <x v="22"/>
    <x v="5048"/>
    <x v="1139"/>
    <x v="99"/>
    <x v="99"/>
    <x v="8"/>
    <x v="37"/>
    <x v="2"/>
    <x v="4"/>
    <x v="4"/>
  </r>
  <r>
    <x v="5278"/>
    <x v="0"/>
    <x v="5"/>
    <x v="75"/>
    <x v="12"/>
    <x v="120"/>
    <x v="5028"/>
    <x v="1143"/>
    <x v="99"/>
    <x v="99"/>
    <x v="8"/>
    <x v="37"/>
    <x v="2"/>
    <x v="5"/>
    <x v="5"/>
  </r>
  <r>
    <x v="5259"/>
    <x v="0"/>
    <x v="2"/>
    <x v="252"/>
    <x v="415"/>
    <x v="3957"/>
    <x v="5009"/>
    <x v="1128"/>
    <x v="99"/>
    <x v="99"/>
    <x v="8"/>
    <x v="37"/>
    <x v="2"/>
    <x v="2"/>
    <x v="2"/>
  </r>
  <r>
    <x v="5260"/>
    <x v="0"/>
    <x v="3"/>
    <x v="70"/>
    <x v="34"/>
    <x v="215"/>
    <x v="5010"/>
    <x v="1129"/>
    <x v="99"/>
    <x v="99"/>
    <x v="8"/>
    <x v="37"/>
    <x v="2"/>
    <x v="3"/>
    <x v="3"/>
  </r>
  <r>
    <x v="5267"/>
    <x v="0"/>
    <x v="7"/>
    <x v="11"/>
    <x v="36"/>
    <x v="34"/>
    <x v="5017"/>
    <x v="1135"/>
    <x v="99"/>
    <x v="99"/>
    <x v="8"/>
    <x v="37"/>
    <x v="2"/>
    <x v="7"/>
    <x v="7"/>
  </r>
  <r>
    <x v="5264"/>
    <x v="0"/>
    <x v="0"/>
    <x v="84"/>
    <x v="31"/>
    <x v="83"/>
    <x v="5014"/>
    <x v="1133"/>
    <x v="99"/>
    <x v="99"/>
    <x v="8"/>
    <x v="37"/>
    <x v="2"/>
    <x v="0"/>
    <x v="0"/>
  </r>
  <r>
    <x v="5272"/>
    <x v="1"/>
    <x v="2"/>
    <x v="129"/>
    <x v="74"/>
    <x v="2770"/>
    <x v="5022"/>
    <x v="1139"/>
    <x v="99"/>
    <x v="99"/>
    <x v="8"/>
    <x v="37"/>
    <x v="2"/>
    <x v="2"/>
    <x v="2"/>
  </r>
  <r>
    <x v="5287"/>
    <x v="0"/>
    <x v="8"/>
    <x v="183"/>
    <x v="206"/>
    <x v="3958"/>
    <x v="5036"/>
    <x v="1147"/>
    <x v="99"/>
    <x v="99"/>
    <x v="8"/>
    <x v="37"/>
    <x v="2"/>
    <x v="8"/>
    <x v="8"/>
  </r>
  <r>
    <x v="5278"/>
    <x v="0"/>
    <x v="6"/>
    <x v="7"/>
    <x v="11"/>
    <x v="319"/>
    <x v="5028"/>
    <x v="1143"/>
    <x v="99"/>
    <x v="99"/>
    <x v="8"/>
    <x v="37"/>
    <x v="2"/>
    <x v="6"/>
    <x v="6"/>
  </r>
  <r>
    <x v="5302"/>
    <x v="1"/>
    <x v="2"/>
    <x v="78"/>
    <x v="71"/>
    <x v="439"/>
    <x v="5048"/>
    <x v="1139"/>
    <x v="99"/>
    <x v="99"/>
    <x v="8"/>
    <x v="37"/>
    <x v="2"/>
    <x v="2"/>
    <x v="2"/>
  </r>
  <r>
    <x v="5261"/>
    <x v="0"/>
    <x v="8"/>
    <x v="101"/>
    <x v="107"/>
    <x v="924"/>
    <x v="5011"/>
    <x v="1130"/>
    <x v="99"/>
    <x v="99"/>
    <x v="8"/>
    <x v="37"/>
    <x v="2"/>
    <x v="8"/>
    <x v="8"/>
  </r>
  <r>
    <x v="5303"/>
    <x v="0"/>
    <x v="8"/>
    <x v="29"/>
    <x v="108"/>
    <x v="530"/>
    <x v="5049"/>
    <x v="1150"/>
    <x v="99"/>
    <x v="99"/>
    <x v="8"/>
    <x v="37"/>
    <x v="2"/>
    <x v="8"/>
    <x v="8"/>
  </r>
  <r>
    <x v="5304"/>
    <x v="0"/>
    <x v="6"/>
    <x v="57"/>
    <x v="16"/>
    <x v="429"/>
    <x v="5050"/>
    <x v="1129"/>
    <x v="99"/>
    <x v="99"/>
    <x v="8"/>
    <x v="37"/>
    <x v="2"/>
    <x v="6"/>
    <x v="6"/>
  </r>
  <r>
    <x v="5305"/>
    <x v="0"/>
    <x v="5"/>
    <x v="16"/>
    <x v="45"/>
    <x v="145"/>
    <x v="4467"/>
    <x v="1146"/>
    <x v="99"/>
    <x v="99"/>
    <x v="8"/>
    <x v="37"/>
    <x v="2"/>
    <x v="5"/>
    <x v="5"/>
  </r>
  <r>
    <x v="5306"/>
    <x v="1"/>
    <x v="2"/>
    <x v="50"/>
    <x v="34"/>
    <x v="22"/>
    <x v="5051"/>
    <x v="1149"/>
    <x v="99"/>
    <x v="99"/>
    <x v="8"/>
    <x v="37"/>
    <x v="2"/>
    <x v="2"/>
    <x v="2"/>
  </r>
  <r>
    <x v="5307"/>
    <x v="0"/>
    <x v="8"/>
    <x v="30"/>
    <x v="18"/>
    <x v="6"/>
    <x v="5052"/>
    <x v="1139"/>
    <x v="99"/>
    <x v="99"/>
    <x v="8"/>
    <x v="37"/>
    <x v="2"/>
    <x v="8"/>
    <x v="8"/>
  </r>
  <r>
    <x v="5308"/>
    <x v="0"/>
    <x v="11"/>
    <x v="10"/>
    <x v="9"/>
    <x v="9"/>
    <x v="5053"/>
    <x v="1135"/>
    <x v="99"/>
    <x v="99"/>
    <x v="8"/>
    <x v="37"/>
    <x v="2"/>
    <x v="11"/>
    <x v="11"/>
  </r>
  <r>
    <x v="5309"/>
    <x v="0"/>
    <x v="0"/>
    <x v="93"/>
    <x v="0"/>
    <x v="187"/>
    <x v="5054"/>
    <x v="1145"/>
    <x v="99"/>
    <x v="99"/>
    <x v="8"/>
    <x v="37"/>
    <x v="2"/>
    <x v="0"/>
    <x v="0"/>
  </r>
  <r>
    <x v="5310"/>
    <x v="0"/>
    <x v="1"/>
    <x v="13"/>
    <x v="65"/>
    <x v="154"/>
    <x v="5055"/>
    <x v="1149"/>
    <x v="99"/>
    <x v="99"/>
    <x v="8"/>
    <x v="37"/>
    <x v="2"/>
    <x v="1"/>
    <x v="1"/>
  </r>
  <r>
    <x v="5311"/>
    <x v="0"/>
    <x v="0"/>
    <x v="6"/>
    <x v="98"/>
    <x v="13"/>
    <x v="5056"/>
    <x v="1154"/>
    <x v="99"/>
    <x v="99"/>
    <x v="8"/>
    <x v="37"/>
    <x v="2"/>
    <x v="0"/>
    <x v="0"/>
  </r>
  <r>
    <x v="5312"/>
    <x v="0"/>
    <x v="0"/>
    <x v="20"/>
    <x v="6"/>
    <x v="7"/>
    <x v="5057"/>
    <x v="1132"/>
    <x v="99"/>
    <x v="99"/>
    <x v="8"/>
    <x v="37"/>
    <x v="2"/>
    <x v="0"/>
    <x v="0"/>
  </r>
  <r>
    <x v="5313"/>
    <x v="0"/>
    <x v="2"/>
    <x v="98"/>
    <x v="97"/>
    <x v="288"/>
    <x v="5058"/>
    <x v="1134"/>
    <x v="99"/>
    <x v="99"/>
    <x v="8"/>
    <x v="37"/>
    <x v="2"/>
    <x v="2"/>
    <x v="2"/>
  </r>
  <r>
    <x v="5306"/>
    <x v="0"/>
    <x v="9"/>
    <x v="92"/>
    <x v="62"/>
    <x v="187"/>
    <x v="5051"/>
    <x v="1149"/>
    <x v="99"/>
    <x v="99"/>
    <x v="8"/>
    <x v="37"/>
    <x v="2"/>
    <x v="9"/>
    <x v="9"/>
  </r>
  <r>
    <x v="5314"/>
    <x v="0"/>
    <x v="1"/>
    <x v="14"/>
    <x v="42"/>
    <x v="31"/>
    <x v="5059"/>
    <x v="1133"/>
    <x v="99"/>
    <x v="99"/>
    <x v="8"/>
    <x v="37"/>
    <x v="2"/>
    <x v="1"/>
    <x v="1"/>
  </r>
  <r>
    <x v="5311"/>
    <x v="0"/>
    <x v="11"/>
    <x v="11"/>
    <x v="56"/>
    <x v="164"/>
    <x v="5056"/>
    <x v="1154"/>
    <x v="99"/>
    <x v="99"/>
    <x v="8"/>
    <x v="37"/>
    <x v="2"/>
    <x v="11"/>
    <x v="11"/>
  </r>
  <r>
    <x v="5315"/>
    <x v="0"/>
    <x v="11"/>
    <x v="113"/>
    <x v="29"/>
    <x v="254"/>
    <x v="5060"/>
    <x v="1148"/>
    <x v="99"/>
    <x v="99"/>
    <x v="8"/>
    <x v="37"/>
    <x v="2"/>
    <x v="11"/>
    <x v="11"/>
  </r>
  <r>
    <x v="5315"/>
    <x v="0"/>
    <x v="0"/>
    <x v="7"/>
    <x v="10"/>
    <x v="0"/>
    <x v="5060"/>
    <x v="1148"/>
    <x v="99"/>
    <x v="99"/>
    <x v="8"/>
    <x v="37"/>
    <x v="2"/>
    <x v="0"/>
    <x v="0"/>
  </r>
  <r>
    <x v="5316"/>
    <x v="0"/>
    <x v="2"/>
    <x v="148"/>
    <x v="181"/>
    <x v="599"/>
    <x v="5061"/>
    <x v="1146"/>
    <x v="99"/>
    <x v="99"/>
    <x v="8"/>
    <x v="37"/>
    <x v="2"/>
    <x v="2"/>
    <x v="2"/>
  </r>
  <r>
    <x v="5317"/>
    <x v="0"/>
    <x v="8"/>
    <x v="120"/>
    <x v="128"/>
    <x v="1943"/>
    <x v="5062"/>
    <x v="1143"/>
    <x v="99"/>
    <x v="99"/>
    <x v="8"/>
    <x v="37"/>
    <x v="2"/>
    <x v="8"/>
    <x v="8"/>
  </r>
  <r>
    <x v="5318"/>
    <x v="0"/>
    <x v="3"/>
    <x v="140"/>
    <x v="143"/>
    <x v="50"/>
    <x v="5063"/>
    <x v="1153"/>
    <x v="99"/>
    <x v="99"/>
    <x v="8"/>
    <x v="37"/>
    <x v="2"/>
    <x v="3"/>
    <x v="3"/>
  </r>
  <r>
    <x v="5319"/>
    <x v="0"/>
    <x v="2"/>
    <x v="13"/>
    <x v="62"/>
    <x v="162"/>
    <x v="5064"/>
    <x v="1142"/>
    <x v="99"/>
    <x v="99"/>
    <x v="8"/>
    <x v="37"/>
    <x v="2"/>
    <x v="2"/>
    <x v="2"/>
  </r>
  <r>
    <x v="5320"/>
    <x v="0"/>
    <x v="1"/>
    <x v="23"/>
    <x v="36"/>
    <x v="291"/>
    <x v="5065"/>
    <x v="1146"/>
    <x v="99"/>
    <x v="99"/>
    <x v="8"/>
    <x v="37"/>
    <x v="2"/>
    <x v="1"/>
    <x v="1"/>
  </r>
  <r>
    <x v="5321"/>
    <x v="0"/>
    <x v="6"/>
    <x v="9"/>
    <x v="63"/>
    <x v="76"/>
    <x v="718"/>
    <x v="1146"/>
    <x v="99"/>
    <x v="99"/>
    <x v="8"/>
    <x v="37"/>
    <x v="2"/>
    <x v="6"/>
    <x v="6"/>
  </r>
  <r>
    <x v="5322"/>
    <x v="0"/>
    <x v="7"/>
    <x v="26"/>
    <x v="3"/>
    <x v="77"/>
    <x v="5066"/>
    <x v="1142"/>
    <x v="99"/>
    <x v="99"/>
    <x v="8"/>
    <x v="37"/>
    <x v="2"/>
    <x v="7"/>
    <x v="7"/>
  </r>
  <r>
    <x v="5315"/>
    <x v="0"/>
    <x v="6"/>
    <x v="54"/>
    <x v="102"/>
    <x v="13"/>
    <x v="5060"/>
    <x v="1148"/>
    <x v="99"/>
    <x v="99"/>
    <x v="8"/>
    <x v="37"/>
    <x v="2"/>
    <x v="6"/>
    <x v="6"/>
  </r>
  <r>
    <x v="5313"/>
    <x v="1"/>
    <x v="2"/>
    <x v="52"/>
    <x v="97"/>
    <x v="138"/>
    <x v="5058"/>
    <x v="1134"/>
    <x v="99"/>
    <x v="99"/>
    <x v="8"/>
    <x v="37"/>
    <x v="2"/>
    <x v="2"/>
    <x v="2"/>
  </r>
  <r>
    <x v="5323"/>
    <x v="1"/>
    <x v="2"/>
    <x v="53"/>
    <x v="59"/>
    <x v="412"/>
    <x v="5067"/>
    <x v="1147"/>
    <x v="99"/>
    <x v="99"/>
    <x v="8"/>
    <x v="37"/>
    <x v="2"/>
    <x v="2"/>
    <x v="2"/>
  </r>
  <r>
    <x v="5324"/>
    <x v="0"/>
    <x v="11"/>
    <x v="48"/>
    <x v="5"/>
    <x v="169"/>
    <x v="5068"/>
    <x v="1140"/>
    <x v="99"/>
    <x v="99"/>
    <x v="8"/>
    <x v="37"/>
    <x v="2"/>
    <x v="11"/>
    <x v="11"/>
  </r>
  <r>
    <x v="5323"/>
    <x v="0"/>
    <x v="2"/>
    <x v="54"/>
    <x v="59"/>
    <x v="285"/>
    <x v="5067"/>
    <x v="1147"/>
    <x v="99"/>
    <x v="99"/>
    <x v="8"/>
    <x v="37"/>
    <x v="2"/>
    <x v="2"/>
    <x v="2"/>
  </r>
  <r>
    <x v="5325"/>
    <x v="0"/>
    <x v="4"/>
    <x v="23"/>
    <x v="10"/>
    <x v="42"/>
    <x v="5069"/>
    <x v="1132"/>
    <x v="99"/>
    <x v="99"/>
    <x v="8"/>
    <x v="37"/>
    <x v="2"/>
    <x v="4"/>
    <x v="4"/>
  </r>
  <r>
    <x v="5308"/>
    <x v="0"/>
    <x v="8"/>
    <x v="79"/>
    <x v="18"/>
    <x v="7"/>
    <x v="5053"/>
    <x v="1135"/>
    <x v="99"/>
    <x v="99"/>
    <x v="8"/>
    <x v="37"/>
    <x v="2"/>
    <x v="8"/>
    <x v="8"/>
  </r>
  <r>
    <x v="5326"/>
    <x v="0"/>
    <x v="6"/>
    <x v="49"/>
    <x v="51"/>
    <x v="159"/>
    <x v="5070"/>
    <x v="1154"/>
    <x v="99"/>
    <x v="99"/>
    <x v="8"/>
    <x v="37"/>
    <x v="2"/>
    <x v="6"/>
    <x v="6"/>
  </r>
  <r>
    <x v="5325"/>
    <x v="0"/>
    <x v="7"/>
    <x v="92"/>
    <x v="11"/>
    <x v="176"/>
    <x v="5069"/>
    <x v="1132"/>
    <x v="99"/>
    <x v="99"/>
    <x v="8"/>
    <x v="37"/>
    <x v="2"/>
    <x v="7"/>
    <x v="7"/>
  </r>
  <r>
    <x v="5322"/>
    <x v="0"/>
    <x v="10"/>
    <x v="51"/>
    <x v="59"/>
    <x v="244"/>
    <x v="5066"/>
    <x v="1142"/>
    <x v="99"/>
    <x v="99"/>
    <x v="8"/>
    <x v="37"/>
    <x v="2"/>
    <x v="10"/>
    <x v="10"/>
  </r>
  <r>
    <x v="5327"/>
    <x v="0"/>
    <x v="5"/>
    <x v="8"/>
    <x v="85"/>
    <x v="31"/>
    <x v="5071"/>
    <x v="1148"/>
    <x v="99"/>
    <x v="99"/>
    <x v="8"/>
    <x v="37"/>
    <x v="2"/>
    <x v="5"/>
    <x v="5"/>
  </r>
  <r>
    <x v="5328"/>
    <x v="0"/>
    <x v="9"/>
    <x v="121"/>
    <x v="194"/>
    <x v="1184"/>
    <x v="5072"/>
    <x v="1137"/>
    <x v="99"/>
    <x v="99"/>
    <x v="8"/>
    <x v="37"/>
    <x v="2"/>
    <x v="9"/>
    <x v="9"/>
  </r>
  <r>
    <x v="5329"/>
    <x v="1"/>
    <x v="2"/>
    <x v="208"/>
    <x v="193"/>
    <x v="3771"/>
    <x v="5073"/>
    <x v="1144"/>
    <x v="99"/>
    <x v="99"/>
    <x v="8"/>
    <x v="37"/>
    <x v="2"/>
    <x v="2"/>
    <x v="2"/>
  </r>
  <r>
    <x v="5330"/>
    <x v="0"/>
    <x v="10"/>
    <x v="3"/>
    <x v="7"/>
    <x v="39"/>
    <x v="5074"/>
    <x v="1145"/>
    <x v="99"/>
    <x v="99"/>
    <x v="8"/>
    <x v="37"/>
    <x v="2"/>
    <x v="10"/>
    <x v="10"/>
  </r>
  <r>
    <x v="5331"/>
    <x v="0"/>
    <x v="6"/>
    <x v="13"/>
    <x v="65"/>
    <x v="154"/>
    <x v="5075"/>
    <x v="1136"/>
    <x v="99"/>
    <x v="99"/>
    <x v="8"/>
    <x v="37"/>
    <x v="2"/>
    <x v="6"/>
    <x v="6"/>
  </r>
  <r>
    <x v="5285"/>
    <x v="1"/>
    <x v="2"/>
    <x v="24"/>
    <x v="54"/>
    <x v="268"/>
    <x v="5035"/>
    <x v="1140"/>
    <x v="99"/>
    <x v="99"/>
    <x v="8"/>
    <x v="37"/>
    <x v="2"/>
    <x v="2"/>
    <x v="2"/>
  </r>
  <r>
    <x v="5285"/>
    <x v="0"/>
    <x v="2"/>
    <x v="24"/>
    <x v="54"/>
    <x v="268"/>
    <x v="5035"/>
    <x v="1140"/>
    <x v="99"/>
    <x v="99"/>
    <x v="8"/>
    <x v="37"/>
    <x v="2"/>
    <x v="2"/>
    <x v="2"/>
  </r>
  <r>
    <x v="5332"/>
    <x v="0"/>
    <x v="1"/>
    <x v="6"/>
    <x v="6"/>
    <x v="6"/>
    <x v="5076"/>
    <x v="1140"/>
    <x v="99"/>
    <x v="99"/>
    <x v="8"/>
    <x v="37"/>
    <x v="2"/>
    <x v="1"/>
    <x v="1"/>
  </r>
  <r>
    <x v="5333"/>
    <x v="1"/>
    <x v="2"/>
    <x v="9"/>
    <x v="14"/>
    <x v="14"/>
    <x v="5077"/>
    <x v="1149"/>
    <x v="99"/>
    <x v="99"/>
    <x v="8"/>
    <x v="37"/>
    <x v="2"/>
    <x v="2"/>
    <x v="2"/>
  </r>
  <r>
    <x v="5280"/>
    <x v="0"/>
    <x v="9"/>
    <x v="283"/>
    <x v="224"/>
    <x v="19"/>
    <x v="5030"/>
    <x v="1144"/>
    <x v="99"/>
    <x v="99"/>
    <x v="8"/>
    <x v="37"/>
    <x v="2"/>
    <x v="9"/>
    <x v="9"/>
  </r>
  <r>
    <x v="5281"/>
    <x v="0"/>
    <x v="4"/>
    <x v="5"/>
    <x v="7"/>
    <x v="152"/>
    <x v="5031"/>
    <x v="1145"/>
    <x v="99"/>
    <x v="99"/>
    <x v="8"/>
    <x v="37"/>
    <x v="2"/>
    <x v="4"/>
    <x v="4"/>
  </r>
  <r>
    <x v="5334"/>
    <x v="0"/>
    <x v="1"/>
    <x v="112"/>
    <x v="93"/>
    <x v="9"/>
    <x v="5078"/>
    <x v="1137"/>
    <x v="99"/>
    <x v="99"/>
    <x v="8"/>
    <x v="37"/>
    <x v="2"/>
    <x v="1"/>
    <x v="1"/>
  </r>
  <r>
    <x v="5335"/>
    <x v="0"/>
    <x v="10"/>
    <x v="0"/>
    <x v="41"/>
    <x v="6"/>
    <x v="5079"/>
    <x v="1142"/>
    <x v="99"/>
    <x v="99"/>
    <x v="8"/>
    <x v="37"/>
    <x v="2"/>
    <x v="10"/>
    <x v="10"/>
  </r>
  <r>
    <x v="5289"/>
    <x v="0"/>
    <x v="6"/>
    <x v="20"/>
    <x v="12"/>
    <x v="6"/>
    <x v="5037"/>
    <x v="1149"/>
    <x v="99"/>
    <x v="99"/>
    <x v="8"/>
    <x v="37"/>
    <x v="2"/>
    <x v="6"/>
    <x v="6"/>
  </r>
  <r>
    <x v="5336"/>
    <x v="0"/>
    <x v="6"/>
    <x v="31"/>
    <x v="51"/>
    <x v="9"/>
    <x v="5080"/>
    <x v="1140"/>
    <x v="99"/>
    <x v="99"/>
    <x v="8"/>
    <x v="37"/>
    <x v="2"/>
    <x v="6"/>
    <x v="6"/>
  </r>
  <r>
    <x v="5337"/>
    <x v="0"/>
    <x v="6"/>
    <x v="93"/>
    <x v="0"/>
    <x v="187"/>
    <x v="5081"/>
    <x v="1149"/>
    <x v="99"/>
    <x v="99"/>
    <x v="8"/>
    <x v="37"/>
    <x v="2"/>
    <x v="6"/>
    <x v="6"/>
  </r>
  <r>
    <x v="5318"/>
    <x v="1"/>
    <x v="2"/>
    <x v="241"/>
    <x v="214"/>
    <x v="3959"/>
    <x v="5063"/>
    <x v="1153"/>
    <x v="99"/>
    <x v="99"/>
    <x v="8"/>
    <x v="37"/>
    <x v="2"/>
    <x v="2"/>
    <x v="2"/>
  </r>
  <r>
    <x v="5338"/>
    <x v="0"/>
    <x v="0"/>
    <x v="75"/>
    <x v="91"/>
    <x v="124"/>
    <x v="5082"/>
    <x v="1148"/>
    <x v="99"/>
    <x v="99"/>
    <x v="8"/>
    <x v="37"/>
    <x v="2"/>
    <x v="0"/>
    <x v="0"/>
  </r>
  <r>
    <x v="5325"/>
    <x v="0"/>
    <x v="9"/>
    <x v="70"/>
    <x v="15"/>
    <x v="261"/>
    <x v="5069"/>
    <x v="1132"/>
    <x v="99"/>
    <x v="99"/>
    <x v="8"/>
    <x v="37"/>
    <x v="2"/>
    <x v="9"/>
    <x v="9"/>
  </r>
  <r>
    <x v="5326"/>
    <x v="0"/>
    <x v="0"/>
    <x v="17"/>
    <x v="8"/>
    <x v="9"/>
    <x v="5070"/>
    <x v="1154"/>
    <x v="99"/>
    <x v="99"/>
    <x v="8"/>
    <x v="37"/>
    <x v="2"/>
    <x v="0"/>
    <x v="0"/>
  </r>
  <r>
    <x v="5339"/>
    <x v="0"/>
    <x v="6"/>
    <x v="14"/>
    <x v="19"/>
    <x v="1"/>
    <x v="5083"/>
    <x v="1133"/>
    <x v="99"/>
    <x v="99"/>
    <x v="8"/>
    <x v="37"/>
    <x v="2"/>
    <x v="6"/>
    <x v="6"/>
  </r>
  <r>
    <x v="5313"/>
    <x v="0"/>
    <x v="8"/>
    <x v="50"/>
    <x v="38"/>
    <x v="11"/>
    <x v="5058"/>
    <x v="1134"/>
    <x v="99"/>
    <x v="99"/>
    <x v="8"/>
    <x v="37"/>
    <x v="2"/>
    <x v="8"/>
    <x v="8"/>
  </r>
  <r>
    <x v="5340"/>
    <x v="1"/>
    <x v="2"/>
    <x v="14"/>
    <x v="66"/>
    <x v="244"/>
    <x v="5084"/>
    <x v="1135"/>
    <x v="99"/>
    <x v="99"/>
    <x v="8"/>
    <x v="37"/>
    <x v="2"/>
    <x v="2"/>
    <x v="2"/>
  </r>
  <r>
    <x v="5318"/>
    <x v="0"/>
    <x v="4"/>
    <x v="68"/>
    <x v="108"/>
    <x v="243"/>
    <x v="5063"/>
    <x v="1153"/>
    <x v="99"/>
    <x v="99"/>
    <x v="8"/>
    <x v="37"/>
    <x v="2"/>
    <x v="4"/>
    <x v="4"/>
  </r>
  <r>
    <x v="5341"/>
    <x v="0"/>
    <x v="9"/>
    <x v="37"/>
    <x v="56"/>
    <x v="535"/>
    <x v="5085"/>
    <x v="1129"/>
    <x v="99"/>
    <x v="99"/>
    <x v="8"/>
    <x v="37"/>
    <x v="2"/>
    <x v="9"/>
    <x v="9"/>
  </r>
  <r>
    <x v="5337"/>
    <x v="0"/>
    <x v="10"/>
    <x v="8"/>
    <x v="85"/>
    <x v="31"/>
    <x v="5081"/>
    <x v="1149"/>
    <x v="99"/>
    <x v="99"/>
    <x v="8"/>
    <x v="37"/>
    <x v="2"/>
    <x v="10"/>
    <x v="10"/>
  </r>
  <r>
    <x v="5342"/>
    <x v="0"/>
    <x v="11"/>
    <x v="48"/>
    <x v="36"/>
    <x v="26"/>
    <x v="5086"/>
    <x v="1148"/>
    <x v="99"/>
    <x v="99"/>
    <x v="8"/>
    <x v="37"/>
    <x v="2"/>
    <x v="11"/>
    <x v="11"/>
  </r>
  <r>
    <x v="5343"/>
    <x v="0"/>
    <x v="0"/>
    <x v="12"/>
    <x v="12"/>
    <x v="13"/>
    <x v="5087"/>
    <x v="1140"/>
    <x v="99"/>
    <x v="99"/>
    <x v="8"/>
    <x v="37"/>
    <x v="2"/>
    <x v="0"/>
    <x v="0"/>
  </r>
  <r>
    <x v="5303"/>
    <x v="0"/>
    <x v="11"/>
    <x v="91"/>
    <x v="106"/>
    <x v="23"/>
    <x v="5049"/>
    <x v="1150"/>
    <x v="99"/>
    <x v="99"/>
    <x v="8"/>
    <x v="37"/>
    <x v="2"/>
    <x v="11"/>
    <x v="11"/>
  </r>
  <r>
    <x v="5337"/>
    <x v="0"/>
    <x v="5"/>
    <x v="12"/>
    <x v="12"/>
    <x v="13"/>
    <x v="5081"/>
    <x v="1149"/>
    <x v="99"/>
    <x v="99"/>
    <x v="8"/>
    <x v="37"/>
    <x v="2"/>
    <x v="5"/>
    <x v="5"/>
  </r>
  <r>
    <x v="5344"/>
    <x v="0"/>
    <x v="1"/>
    <x v="13"/>
    <x v="13"/>
    <x v="6"/>
    <x v="5088"/>
    <x v="1154"/>
    <x v="99"/>
    <x v="99"/>
    <x v="8"/>
    <x v="37"/>
    <x v="2"/>
    <x v="1"/>
    <x v="1"/>
  </r>
  <r>
    <x v="5344"/>
    <x v="0"/>
    <x v="10"/>
    <x v="16"/>
    <x v="41"/>
    <x v="1082"/>
    <x v="5088"/>
    <x v="1154"/>
    <x v="99"/>
    <x v="99"/>
    <x v="8"/>
    <x v="37"/>
    <x v="2"/>
    <x v="10"/>
    <x v="10"/>
  </r>
  <r>
    <x v="5323"/>
    <x v="0"/>
    <x v="7"/>
    <x v="10"/>
    <x v="0"/>
    <x v="6"/>
    <x v="5067"/>
    <x v="1147"/>
    <x v="99"/>
    <x v="99"/>
    <x v="8"/>
    <x v="37"/>
    <x v="2"/>
    <x v="7"/>
    <x v="7"/>
  </r>
  <r>
    <x v="5309"/>
    <x v="0"/>
    <x v="11"/>
    <x v="53"/>
    <x v="51"/>
    <x v="643"/>
    <x v="5054"/>
    <x v="1145"/>
    <x v="99"/>
    <x v="99"/>
    <x v="8"/>
    <x v="37"/>
    <x v="2"/>
    <x v="11"/>
    <x v="11"/>
  </r>
  <r>
    <x v="5310"/>
    <x v="0"/>
    <x v="7"/>
    <x v="8"/>
    <x v="98"/>
    <x v="6"/>
    <x v="5055"/>
    <x v="1149"/>
    <x v="99"/>
    <x v="99"/>
    <x v="8"/>
    <x v="37"/>
    <x v="2"/>
    <x v="7"/>
    <x v="7"/>
  </r>
  <r>
    <x v="5321"/>
    <x v="0"/>
    <x v="0"/>
    <x v="79"/>
    <x v="94"/>
    <x v="39"/>
    <x v="718"/>
    <x v="1146"/>
    <x v="99"/>
    <x v="99"/>
    <x v="8"/>
    <x v="37"/>
    <x v="2"/>
    <x v="0"/>
    <x v="0"/>
  </r>
  <r>
    <x v="5345"/>
    <x v="0"/>
    <x v="0"/>
    <x v="8"/>
    <x v="0"/>
    <x v="7"/>
    <x v="5089"/>
    <x v="1139"/>
    <x v="99"/>
    <x v="99"/>
    <x v="8"/>
    <x v="37"/>
    <x v="2"/>
    <x v="0"/>
    <x v="0"/>
  </r>
  <r>
    <x v="5346"/>
    <x v="0"/>
    <x v="6"/>
    <x v="75"/>
    <x v="91"/>
    <x v="124"/>
    <x v="5090"/>
    <x v="1140"/>
    <x v="99"/>
    <x v="99"/>
    <x v="8"/>
    <x v="37"/>
    <x v="2"/>
    <x v="6"/>
    <x v="6"/>
  </r>
  <r>
    <x v="5347"/>
    <x v="0"/>
    <x v="2"/>
    <x v="24"/>
    <x v="15"/>
    <x v="176"/>
    <x v="5091"/>
    <x v="1140"/>
    <x v="99"/>
    <x v="99"/>
    <x v="8"/>
    <x v="37"/>
    <x v="2"/>
    <x v="2"/>
    <x v="2"/>
  </r>
  <r>
    <x v="5348"/>
    <x v="0"/>
    <x v="1"/>
    <x v="48"/>
    <x v="3"/>
    <x v="186"/>
    <x v="5092"/>
    <x v="1151"/>
    <x v="99"/>
    <x v="99"/>
    <x v="8"/>
    <x v="37"/>
    <x v="2"/>
    <x v="1"/>
    <x v="1"/>
  </r>
  <r>
    <x v="5349"/>
    <x v="0"/>
    <x v="7"/>
    <x v="12"/>
    <x v="6"/>
    <x v="145"/>
    <x v="5093"/>
    <x v="1135"/>
    <x v="99"/>
    <x v="99"/>
    <x v="8"/>
    <x v="37"/>
    <x v="2"/>
    <x v="7"/>
    <x v="7"/>
  </r>
  <r>
    <x v="5326"/>
    <x v="0"/>
    <x v="11"/>
    <x v="78"/>
    <x v="137"/>
    <x v="1208"/>
    <x v="5070"/>
    <x v="1154"/>
    <x v="99"/>
    <x v="99"/>
    <x v="8"/>
    <x v="37"/>
    <x v="2"/>
    <x v="11"/>
    <x v="11"/>
  </r>
  <r>
    <x v="5305"/>
    <x v="1"/>
    <x v="2"/>
    <x v="50"/>
    <x v="76"/>
    <x v="6"/>
    <x v="4467"/>
    <x v="1146"/>
    <x v="99"/>
    <x v="99"/>
    <x v="8"/>
    <x v="37"/>
    <x v="2"/>
    <x v="2"/>
    <x v="2"/>
  </r>
  <r>
    <x v="5340"/>
    <x v="0"/>
    <x v="9"/>
    <x v="19"/>
    <x v="87"/>
    <x v="31"/>
    <x v="5084"/>
    <x v="1135"/>
    <x v="99"/>
    <x v="99"/>
    <x v="8"/>
    <x v="37"/>
    <x v="2"/>
    <x v="9"/>
    <x v="9"/>
  </r>
  <r>
    <x v="5350"/>
    <x v="0"/>
    <x v="2"/>
    <x v="4"/>
    <x v="24"/>
    <x v="434"/>
    <x v="5094"/>
    <x v="1139"/>
    <x v="99"/>
    <x v="99"/>
    <x v="8"/>
    <x v="37"/>
    <x v="2"/>
    <x v="2"/>
    <x v="2"/>
  </r>
  <r>
    <x v="5317"/>
    <x v="0"/>
    <x v="11"/>
    <x v="95"/>
    <x v="71"/>
    <x v="1924"/>
    <x v="5062"/>
    <x v="1143"/>
    <x v="99"/>
    <x v="99"/>
    <x v="8"/>
    <x v="37"/>
    <x v="2"/>
    <x v="11"/>
    <x v="11"/>
  </r>
  <r>
    <x v="5338"/>
    <x v="0"/>
    <x v="7"/>
    <x v="75"/>
    <x v="17"/>
    <x v="120"/>
    <x v="5082"/>
    <x v="1148"/>
    <x v="99"/>
    <x v="99"/>
    <x v="8"/>
    <x v="37"/>
    <x v="2"/>
    <x v="7"/>
    <x v="7"/>
  </r>
  <r>
    <x v="5340"/>
    <x v="0"/>
    <x v="2"/>
    <x v="56"/>
    <x v="66"/>
    <x v="714"/>
    <x v="5084"/>
    <x v="1135"/>
    <x v="99"/>
    <x v="99"/>
    <x v="8"/>
    <x v="37"/>
    <x v="2"/>
    <x v="2"/>
    <x v="2"/>
  </r>
  <r>
    <x v="5351"/>
    <x v="0"/>
    <x v="8"/>
    <x v="105"/>
    <x v="97"/>
    <x v="350"/>
    <x v="5095"/>
    <x v="1136"/>
    <x v="99"/>
    <x v="99"/>
    <x v="8"/>
    <x v="37"/>
    <x v="2"/>
    <x v="8"/>
    <x v="8"/>
  </r>
  <r>
    <x v="5310"/>
    <x v="0"/>
    <x v="3"/>
    <x v="21"/>
    <x v="18"/>
    <x v="11"/>
    <x v="5055"/>
    <x v="1149"/>
    <x v="99"/>
    <x v="99"/>
    <x v="8"/>
    <x v="37"/>
    <x v="2"/>
    <x v="3"/>
    <x v="3"/>
  </r>
  <r>
    <x v="5324"/>
    <x v="0"/>
    <x v="8"/>
    <x v="1"/>
    <x v="3"/>
    <x v="244"/>
    <x v="5068"/>
    <x v="1140"/>
    <x v="99"/>
    <x v="99"/>
    <x v="8"/>
    <x v="37"/>
    <x v="2"/>
    <x v="8"/>
    <x v="8"/>
  </r>
  <r>
    <x v="5305"/>
    <x v="0"/>
    <x v="0"/>
    <x v="0"/>
    <x v="85"/>
    <x v="126"/>
    <x v="4467"/>
    <x v="1146"/>
    <x v="99"/>
    <x v="99"/>
    <x v="8"/>
    <x v="37"/>
    <x v="2"/>
    <x v="0"/>
    <x v="0"/>
  </r>
  <r>
    <x v="5306"/>
    <x v="0"/>
    <x v="2"/>
    <x v="15"/>
    <x v="34"/>
    <x v="37"/>
    <x v="5051"/>
    <x v="1149"/>
    <x v="99"/>
    <x v="99"/>
    <x v="8"/>
    <x v="37"/>
    <x v="2"/>
    <x v="2"/>
    <x v="2"/>
  </r>
  <r>
    <x v="5352"/>
    <x v="0"/>
    <x v="6"/>
    <x v="21"/>
    <x v="65"/>
    <x v="75"/>
    <x v="5096"/>
    <x v="1152"/>
    <x v="99"/>
    <x v="99"/>
    <x v="8"/>
    <x v="37"/>
    <x v="2"/>
    <x v="6"/>
    <x v="6"/>
  </r>
  <r>
    <x v="5342"/>
    <x v="0"/>
    <x v="6"/>
    <x v="92"/>
    <x v="43"/>
    <x v="137"/>
    <x v="5086"/>
    <x v="1148"/>
    <x v="99"/>
    <x v="99"/>
    <x v="8"/>
    <x v="37"/>
    <x v="2"/>
    <x v="6"/>
    <x v="6"/>
  </r>
  <r>
    <x v="5327"/>
    <x v="0"/>
    <x v="1"/>
    <x v="59"/>
    <x v="70"/>
    <x v="285"/>
    <x v="5071"/>
    <x v="1148"/>
    <x v="99"/>
    <x v="99"/>
    <x v="8"/>
    <x v="37"/>
    <x v="2"/>
    <x v="1"/>
    <x v="1"/>
  </r>
  <r>
    <x v="5322"/>
    <x v="0"/>
    <x v="3"/>
    <x v="80"/>
    <x v="20"/>
    <x v="312"/>
    <x v="5066"/>
    <x v="1142"/>
    <x v="99"/>
    <x v="99"/>
    <x v="8"/>
    <x v="37"/>
    <x v="2"/>
    <x v="3"/>
    <x v="3"/>
  </r>
  <r>
    <x v="5314"/>
    <x v="0"/>
    <x v="3"/>
    <x v="50"/>
    <x v="24"/>
    <x v="117"/>
    <x v="5059"/>
    <x v="1133"/>
    <x v="99"/>
    <x v="99"/>
    <x v="8"/>
    <x v="37"/>
    <x v="2"/>
    <x v="3"/>
    <x v="3"/>
  </r>
  <r>
    <x v="5353"/>
    <x v="0"/>
    <x v="5"/>
    <x v="30"/>
    <x v="18"/>
    <x v="6"/>
    <x v="5097"/>
    <x v="1145"/>
    <x v="99"/>
    <x v="99"/>
    <x v="8"/>
    <x v="37"/>
    <x v="2"/>
    <x v="5"/>
    <x v="5"/>
  </r>
  <r>
    <x v="5341"/>
    <x v="1"/>
    <x v="2"/>
    <x v="23"/>
    <x v="5"/>
    <x v="92"/>
    <x v="5085"/>
    <x v="1129"/>
    <x v="99"/>
    <x v="99"/>
    <x v="8"/>
    <x v="37"/>
    <x v="2"/>
    <x v="2"/>
    <x v="2"/>
  </r>
  <r>
    <x v="5320"/>
    <x v="0"/>
    <x v="10"/>
    <x v="6"/>
    <x v="98"/>
    <x v="13"/>
    <x v="5065"/>
    <x v="1146"/>
    <x v="99"/>
    <x v="99"/>
    <x v="8"/>
    <x v="37"/>
    <x v="2"/>
    <x v="10"/>
    <x v="10"/>
  </r>
  <r>
    <x v="5322"/>
    <x v="0"/>
    <x v="1"/>
    <x v="111"/>
    <x v="68"/>
    <x v="833"/>
    <x v="5066"/>
    <x v="1142"/>
    <x v="99"/>
    <x v="99"/>
    <x v="8"/>
    <x v="37"/>
    <x v="2"/>
    <x v="1"/>
    <x v="1"/>
  </r>
  <r>
    <x v="5353"/>
    <x v="0"/>
    <x v="6"/>
    <x v="33"/>
    <x v="102"/>
    <x v="216"/>
    <x v="5097"/>
    <x v="1145"/>
    <x v="99"/>
    <x v="99"/>
    <x v="8"/>
    <x v="37"/>
    <x v="2"/>
    <x v="6"/>
    <x v="6"/>
  </r>
  <r>
    <x v="5344"/>
    <x v="0"/>
    <x v="5"/>
    <x v="75"/>
    <x v="91"/>
    <x v="124"/>
    <x v="5088"/>
    <x v="1154"/>
    <x v="99"/>
    <x v="99"/>
    <x v="8"/>
    <x v="37"/>
    <x v="2"/>
    <x v="5"/>
    <x v="5"/>
  </r>
  <r>
    <x v="5343"/>
    <x v="0"/>
    <x v="6"/>
    <x v="13"/>
    <x v="65"/>
    <x v="154"/>
    <x v="5087"/>
    <x v="1140"/>
    <x v="99"/>
    <x v="99"/>
    <x v="8"/>
    <x v="37"/>
    <x v="2"/>
    <x v="6"/>
    <x v="6"/>
  </r>
  <r>
    <x v="5351"/>
    <x v="0"/>
    <x v="11"/>
    <x v="98"/>
    <x v="58"/>
    <x v="1397"/>
    <x v="5095"/>
    <x v="1136"/>
    <x v="99"/>
    <x v="99"/>
    <x v="8"/>
    <x v="37"/>
    <x v="2"/>
    <x v="11"/>
    <x v="11"/>
  </r>
  <r>
    <x v="5354"/>
    <x v="0"/>
    <x v="0"/>
    <x v="20"/>
    <x v="6"/>
    <x v="7"/>
    <x v="5098"/>
    <x v="1151"/>
    <x v="99"/>
    <x v="99"/>
    <x v="8"/>
    <x v="37"/>
    <x v="2"/>
    <x v="0"/>
    <x v="0"/>
  </r>
  <r>
    <x v="5352"/>
    <x v="0"/>
    <x v="5"/>
    <x v="75"/>
    <x v="17"/>
    <x v="120"/>
    <x v="5096"/>
    <x v="1152"/>
    <x v="99"/>
    <x v="99"/>
    <x v="8"/>
    <x v="37"/>
    <x v="2"/>
    <x v="5"/>
    <x v="5"/>
  </r>
  <r>
    <x v="5318"/>
    <x v="0"/>
    <x v="7"/>
    <x v="27"/>
    <x v="60"/>
    <x v="446"/>
    <x v="5063"/>
    <x v="1153"/>
    <x v="99"/>
    <x v="99"/>
    <x v="8"/>
    <x v="37"/>
    <x v="2"/>
    <x v="7"/>
    <x v="7"/>
  </r>
  <r>
    <x v="5307"/>
    <x v="1"/>
    <x v="2"/>
    <x v="9"/>
    <x v="65"/>
    <x v="6"/>
    <x v="5052"/>
    <x v="1139"/>
    <x v="99"/>
    <x v="99"/>
    <x v="8"/>
    <x v="37"/>
    <x v="2"/>
    <x v="2"/>
    <x v="2"/>
  </r>
  <r>
    <x v="5355"/>
    <x v="0"/>
    <x v="10"/>
    <x v="48"/>
    <x v="36"/>
    <x v="26"/>
    <x v="5099"/>
    <x v="1129"/>
    <x v="99"/>
    <x v="99"/>
    <x v="8"/>
    <x v="37"/>
    <x v="2"/>
    <x v="10"/>
    <x v="10"/>
  </r>
  <r>
    <x v="5327"/>
    <x v="0"/>
    <x v="10"/>
    <x v="15"/>
    <x v="15"/>
    <x v="16"/>
    <x v="5071"/>
    <x v="1148"/>
    <x v="99"/>
    <x v="99"/>
    <x v="8"/>
    <x v="37"/>
    <x v="2"/>
    <x v="10"/>
    <x v="10"/>
  </r>
  <r>
    <x v="5316"/>
    <x v="1"/>
    <x v="2"/>
    <x v="122"/>
    <x v="181"/>
    <x v="3960"/>
    <x v="5061"/>
    <x v="1146"/>
    <x v="99"/>
    <x v="99"/>
    <x v="8"/>
    <x v="37"/>
    <x v="2"/>
    <x v="2"/>
    <x v="2"/>
  </r>
  <r>
    <x v="5318"/>
    <x v="0"/>
    <x v="9"/>
    <x v="165"/>
    <x v="180"/>
    <x v="606"/>
    <x v="5063"/>
    <x v="1153"/>
    <x v="99"/>
    <x v="99"/>
    <x v="8"/>
    <x v="37"/>
    <x v="2"/>
    <x v="9"/>
    <x v="9"/>
  </r>
  <r>
    <x v="5356"/>
    <x v="0"/>
    <x v="11"/>
    <x v="57"/>
    <x v="10"/>
    <x v="19"/>
    <x v="5100"/>
    <x v="1130"/>
    <x v="99"/>
    <x v="99"/>
    <x v="8"/>
    <x v="37"/>
    <x v="2"/>
    <x v="11"/>
    <x v="11"/>
  </r>
  <r>
    <x v="5357"/>
    <x v="0"/>
    <x v="1"/>
    <x v="51"/>
    <x v="75"/>
    <x v="37"/>
    <x v="5101"/>
    <x v="1144"/>
    <x v="99"/>
    <x v="99"/>
    <x v="8"/>
    <x v="37"/>
    <x v="2"/>
    <x v="1"/>
    <x v="1"/>
  </r>
  <r>
    <x v="5358"/>
    <x v="0"/>
    <x v="8"/>
    <x v="26"/>
    <x v="76"/>
    <x v="11"/>
    <x v="5102"/>
    <x v="1140"/>
    <x v="99"/>
    <x v="99"/>
    <x v="8"/>
    <x v="37"/>
    <x v="2"/>
    <x v="8"/>
    <x v="8"/>
  </r>
  <r>
    <x v="5358"/>
    <x v="0"/>
    <x v="4"/>
    <x v="23"/>
    <x v="16"/>
    <x v="54"/>
    <x v="5102"/>
    <x v="1140"/>
    <x v="99"/>
    <x v="99"/>
    <x v="8"/>
    <x v="37"/>
    <x v="2"/>
    <x v="4"/>
    <x v="4"/>
  </r>
  <r>
    <x v="5359"/>
    <x v="0"/>
    <x v="11"/>
    <x v="51"/>
    <x v="60"/>
    <x v="71"/>
    <x v="5103"/>
    <x v="1132"/>
    <x v="99"/>
    <x v="99"/>
    <x v="8"/>
    <x v="37"/>
    <x v="2"/>
    <x v="11"/>
    <x v="11"/>
  </r>
  <r>
    <x v="5348"/>
    <x v="0"/>
    <x v="10"/>
    <x v="13"/>
    <x v="14"/>
    <x v="44"/>
    <x v="5092"/>
    <x v="1151"/>
    <x v="99"/>
    <x v="99"/>
    <x v="8"/>
    <x v="37"/>
    <x v="2"/>
    <x v="10"/>
    <x v="10"/>
  </r>
  <r>
    <x v="5360"/>
    <x v="0"/>
    <x v="7"/>
    <x v="75"/>
    <x v="91"/>
    <x v="124"/>
    <x v="5104"/>
    <x v="1129"/>
    <x v="99"/>
    <x v="99"/>
    <x v="8"/>
    <x v="37"/>
    <x v="2"/>
    <x v="7"/>
    <x v="7"/>
  </r>
  <r>
    <x v="5361"/>
    <x v="0"/>
    <x v="6"/>
    <x v="53"/>
    <x v="59"/>
    <x v="412"/>
    <x v="5105"/>
    <x v="1133"/>
    <x v="99"/>
    <x v="99"/>
    <x v="8"/>
    <x v="37"/>
    <x v="2"/>
    <x v="6"/>
    <x v="6"/>
  </r>
  <r>
    <x v="5362"/>
    <x v="0"/>
    <x v="6"/>
    <x v="63"/>
    <x v="30"/>
    <x v="209"/>
    <x v="5106"/>
    <x v="1146"/>
    <x v="99"/>
    <x v="99"/>
    <x v="8"/>
    <x v="37"/>
    <x v="2"/>
    <x v="6"/>
    <x v="6"/>
  </r>
  <r>
    <x v="5358"/>
    <x v="0"/>
    <x v="2"/>
    <x v="82"/>
    <x v="31"/>
    <x v="391"/>
    <x v="5102"/>
    <x v="1140"/>
    <x v="99"/>
    <x v="99"/>
    <x v="8"/>
    <x v="37"/>
    <x v="2"/>
    <x v="2"/>
    <x v="2"/>
  </r>
  <r>
    <x v="5363"/>
    <x v="0"/>
    <x v="2"/>
    <x v="113"/>
    <x v="20"/>
    <x v="69"/>
    <x v="5107"/>
    <x v="1131"/>
    <x v="99"/>
    <x v="99"/>
    <x v="8"/>
    <x v="37"/>
    <x v="2"/>
    <x v="2"/>
    <x v="2"/>
  </r>
  <r>
    <x v="5357"/>
    <x v="0"/>
    <x v="3"/>
    <x v="11"/>
    <x v="3"/>
    <x v="75"/>
    <x v="5101"/>
    <x v="1144"/>
    <x v="99"/>
    <x v="99"/>
    <x v="8"/>
    <x v="37"/>
    <x v="2"/>
    <x v="3"/>
    <x v="3"/>
  </r>
  <r>
    <x v="5364"/>
    <x v="0"/>
    <x v="7"/>
    <x v="5"/>
    <x v="43"/>
    <x v="6"/>
    <x v="3782"/>
    <x v="1129"/>
    <x v="99"/>
    <x v="99"/>
    <x v="8"/>
    <x v="37"/>
    <x v="2"/>
    <x v="7"/>
    <x v="7"/>
  </r>
  <r>
    <x v="5365"/>
    <x v="0"/>
    <x v="6"/>
    <x v="54"/>
    <x v="38"/>
    <x v="9"/>
    <x v="5108"/>
    <x v="1131"/>
    <x v="99"/>
    <x v="99"/>
    <x v="8"/>
    <x v="37"/>
    <x v="2"/>
    <x v="6"/>
    <x v="6"/>
  </r>
  <r>
    <x v="5363"/>
    <x v="1"/>
    <x v="2"/>
    <x v="52"/>
    <x v="39"/>
    <x v="673"/>
    <x v="5107"/>
    <x v="1131"/>
    <x v="99"/>
    <x v="99"/>
    <x v="8"/>
    <x v="37"/>
    <x v="2"/>
    <x v="2"/>
    <x v="2"/>
  </r>
  <r>
    <x v="5366"/>
    <x v="0"/>
    <x v="1"/>
    <x v="13"/>
    <x v="63"/>
    <x v="72"/>
    <x v="5109"/>
    <x v="1131"/>
    <x v="99"/>
    <x v="99"/>
    <x v="8"/>
    <x v="37"/>
    <x v="2"/>
    <x v="1"/>
    <x v="1"/>
  </r>
  <r>
    <x v="5357"/>
    <x v="0"/>
    <x v="7"/>
    <x v="10"/>
    <x v="65"/>
    <x v="546"/>
    <x v="5101"/>
    <x v="1144"/>
    <x v="99"/>
    <x v="99"/>
    <x v="8"/>
    <x v="37"/>
    <x v="2"/>
    <x v="7"/>
    <x v="7"/>
  </r>
  <r>
    <x v="5365"/>
    <x v="0"/>
    <x v="11"/>
    <x v="39"/>
    <x v="49"/>
    <x v="268"/>
    <x v="5108"/>
    <x v="1131"/>
    <x v="99"/>
    <x v="99"/>
    <x v="8"/>
    <x v="37"/>
    <x v="2"/>
    <x v="11"/>
    <x v="11"/>
  </r>
  <r>
    <x v="5367"/>
    <x v="0"/>
    <x v="9"/>
    <x v="4"/>
    <x v="24"/>
    <x v="434"/>
    <x v="5110"/>
    <x v="1146"/>
    <x v="99"/>
    <x v="99"/>
    <x v="8"/>
    <x v="37"/>
    <x v="2"/>
    <x v="9"/>
    <x v="9"/>
  </r>
  <r>
    <x v="5368"/>
    <x v="0"/>
    <x v="1"/>
    <x v="54"/>
    <x v="59"/>
    <x v="285"/>
    <x v="5111"/>
    <x v="1138"/>
    <x v="99"/>
    <x v="99"/>
    <x v="8"/>
    <x v="37"/>
    <x v="2"/>
    <x v="1"/>
    <x v="1"/>
  </r>
  <r>
    <x v="5369"/>
    <x v="0"/>
    <x v="5"/>
    <x v="16"/>
    <x v="45"/>
    <x v="145"/>
    <x v="5112"/>
    <x v="1130"/>
    <x v="99"/>
    <x v="99"/>
    <x v="8"/>
    <x v="37"/>
    <x v="2"/>
    <x v="5"/>
    <x v="5"/>
  </r>
  <r>
    <x v="5360"/>
    <x v="0"/>
    <x v="1"/>
    <x v="0"/>
    <x v="41"/>
    <x v="6"/>
    <x v="5104"/>
    <x v="1129"/>
    <x v="99"/>
    <x v="99"/>
    <x v="8"/>
    <x v="37"/>
    <x v="2"/>
    <x v="1"/>
    <x v="1"/>
  </r>
  <r>
    <x v="5370"/>
    <x v="0"/>
    <x v="4"/>
    <x v="5"/>
    <x v="5"/>
    <x v="5"/>
    <x v="5113"/>
    <x v="1134"/>
    <x v="99"/>
    <x v="99"/>
    <x v="8"/>
    <x v="37"/>
    <x v="2"/>
    <x v="4"/>
    <x v="4"/>
  </r>
  <r>
    <x v="5371"/>
    <x v="0"/>
    <x v="2"/>
    <x v="70"/>
    <x v="54"/>
    <x v="166"/>
    <x v="5114"/>
    <x v="1145"/>
    <x v="99"/>
    <x v="99"/>
    <x v="8"/>
    <x v="37"/>
    <x v="2"/>
    <x v="2"/>
    <x v="2"/>
  </r>
  <r>
    <x v="5370"/>
    <x v="0"/>
    <x v="8"/>
    <x v="63"/>
    <x v="1"/>
    <x v="165"/>
    <x v="5113"/>
    <x v="1134"/>
    <x v="99"/>
    <x v="99"/>
    <x v="8"/>
    <x v="37"/>
    <x v="2"/>
    <x v="8"/>
    <x v="8"/>
  </r>
  <r>
    <x v="5372"/>
    <x v="0"/>
    <x v="8"/>
    <x v="37"/>
    <x v="54"/>
    <x v="214"/>
    <x v="5115"/>
    <x v="1130"/>
    <x v="99"/>
    <x v="99"/>
    <x v="8"/>
    <x v="37"/>
    <x v="2"/>
    <x v="8"/>
    <x v="8"/>
  </r>
  <r>
    <x v="5373"/>
    <x v="0"/>
    <x v="7"/>
    <x v="48"/>
    <x v="10"/>
    <x v="187"/>
    <x v="5116"/>
    <x v="1139"/>
    <x v="99"/>
    <x v="99"/>
    <x v="8"/>
    <x v="37"/>
    <x v="2"/>
    <x v="7"/>
    <x v="7"/>
  </r>
  <r>
    <x v="5345"/>
    <x v="0"/>
    <x v="11"/>
    <x v="27"/>
    <x v="48"/>
    <x v="189"/>
    <x v="5089"/>
    <x v="1139"/>
    <x v="99"/>
    <x v="99"/>
    <x v="8"/>
    <x v="37"/>
    <x v="2"/>
    <x v="11"/>
    <x v="11"/>
  </r>
  <r>
    <x v="5356"/>
    <x v="0"/>
    <x v="0"/>
    <x v="93"/>
    <x v="85"/>
    <x v="6"/>
    <x v="5100"/>
    <x v="1130"/>
    <x v="99"/>
    <x v="99"/>
    <x v="8"/>
    <x v="37"/>
    <x v="2"/>
    <x v="0"/>
    <x v="0"/>
  </r>
  <r>
    <x v="5374"/>
    <x v="0"/>
    <x v="10"/>
    <x v="6"/>
    <x v="6"/>
    <x v="6"/>
    <x v="5117"/>
    <x v="1142"/>
    <x v="99"/>
    <x v="99"/>
    <x v="8"/>
    <x v="37"/>
    <x v="2"/>
    <x v="10"/>
    <x v="10"/>
  </r>
  <r>
    <x v="5375"/>
    <x v="0"/>
    <x v="5"/>
    <x v="20"/>
    <x v="12"/>
    <x v="6"/>
    <x v="5118"/>
    <x v="1144"/>
    <x v="99"/>
    <x v="99"/>
    <x v="8"/>
    <x v="37"/>
    <x v="2"/>
    <x v="5"/>
    <x v="5"/>
  </r>
  <r>
    <x v="5372"/>
    <x v="0"/>
    <x v="2"/>
    <x v="34"/>
    <x v="114"/>
    <x v="31"/>
    <x v="5115"/>
    <x v="1130"/>
    <x v="99"/>
    <x v="99"/>
    <x v="8"/>
    <x v="37"/>
    <x v="2"/>
    <x v="2"/>
    <x v="2"/>
  </r>
  <r>
    <x v="5376"/>
    <x v="0"/>
    <x v="10"/>
    <x v="8"/>
    <x v="0"/>
    <x v="7"/>
    <x v="5119"/>
    <x v="1140"/>
    <x v="99"/>
    <x v="99"/>
    <x v="8"/>
    <x v="37"/>
    <x v="2"/>
    <x v="10"/>
    <x v="10"/>
  </r>
  <r>
    <x v="5360"/>
    <x v="0"/>
    <x v="3"/>
    <x v="20"/>
    <x v="12"/>
    <x v="6"/>
    <x v="5104"/>
    <x v="1129"/>
    <x v="99"/>
    <x v="99"/>
    <x v="8"/>
    <x v="37"/>
    <x v="2"/>
    <x v="3"/>
    <x v="3"/>
  </r>
  <r>
    <x v="5377"/>
    <x v="0"/>
    <x v="9"/>
    <x v="198"/>
    <x v="269"/>
    <x v="3961"/>
    <x v="5120"/>
    <x v="1152"/>
    <x v="99"/>
    <x v="99"/>
    <x v="8"/>
    <x v="37"/>
    <x v="2"/>
    <x v="9"/>
    <x v="9"/>
  </r>
  <r>
    <x v="5373"/>
    <x v="0"/>
    <x v="3"/>
    <x v="33"/>
    <x v="66"/>
    <x v="239"/>
    <x v="5116"/>
    <x v="1139"/>
    <x v="99"/>
    <x v="99"/>
    <x v="8"/>
    <x v="37"/>
    <x v="2"/>
    <x v="3"/>
    <x v="3"/>
  </r>
  <r>
    <x v="5358"/>
    <x v="0"/>
    <x v="9"/>
    <x v="26"/>
    <x v="76"/>
    <x v="11"/>
    <x v="5102"/>
    <x v="1140"/>
    <x v="99"/>
    <x v="99"/>
    <x v="8"/>
    <x v="37"/>
    <x v="2"/>
    <x v="9"/>
    <x v="9"/>
  </r>
  <r>
    <x v="5378"/>
    <x v="0"/>
    <x v="10"/>
    <x v="7"/>
    <x v="62"/>
    <x v="69"/>
    <x v="5121"/>
    <x v="1134"/>
    <x v="99"/>
    <x v="99"/>
    <x v="8"/>
    <x v="37"/>
    <x v="2"/>
    <x v="10"/>
    <x v="10"/>
  </r>
  <r>
    <x v="5379"/>
    <x v="0"/>
    <x v="10"/>
    <x v="19"/>
    <x v="83"/>
    <x v="63"/>
    <x v="5122"/>
    <x v="1151"/>
    <x v="99"/>
    <x v="99"/>
    <x v="8"/>
    <x v="37"/>
    <x v="2"/>
    <x v="10"/>
    <x v="10"/>
  </r>
  <r>
    <x v="5358"/>
    <x v="1"/>
    <x v="2"/>
    <x v="46"/>
    <x v="31"/>
    <x v="274"/>
    <x v="5102"/>
    <x v="1140"/>
    <x v="99"/>
    <x v="99"/>
    <x v="8"/>
    <x v="37"/>
    <x v="2"/>
    <x v="2"/>
    <x v="2"/>
  </r>
  <r>
    <x v="5379"/>
    <x v="0"/>
    <x v="5"/>
    <x v="10"/>
    <x v="13"/>
    <x v="202"/>
    <x v="5122"/>
    <x v="1151"/>
    <x v="99"/>
    <x v="99"/>
    <x v="8"/>
    <x v="37"/>
    <x v="2"/>
    <x v="5"/>
    <x v="5"/>
  </r>
  <r>
    <x v="5346"/>
    <x v="0"/>
    <x v="5"/>
    <x v="75"/>
    <x v="91"/>
    <x v="124"/>
    <x v="5090"/>
    <x v="1140"/>
    <x v="99"/>
    <x v="99"/>
    <x v="8"/>
    <x v="37"/>
    <x v="2"/>
    <x v="5"/>
    <x v="5"/>
  </r>
  <r>
    <x v="5380"/>
    <x v="0"/>
    <x v="10"/>
    <x v="50"/>
    <x v="34"/>
    <x v="22"/>
    <x v="2955"/>
    <x v="1134"/>
    <x v="99"/>
    <x v="99"/>
    <x v="8"/>
    <x v="37"/>
    <x v="2"/>
    <x v="10"/>
    <x v="10"/>
  </r>
  <r>
    <x v="5381"/>
    <x v="0"/>
    <x v="11"/>
    <x v="80"/>
    <x v="39"/>
    <x v="133"/>
    <x v="5123"/>
    <x v="1137"/>
    <x v="99"/>
    <x v="99"/>
    <x v="8"/>
    <x v="37"/>
    <x v="2"/>
    <x v="11"/>
    <x v="11"/>
  </r>
  <r>
    <x v="5366"/>
    <x v="0"/>
    <x v="10"/>
    <x v="12"/>
    <x v="98"/>
    <x v="102"/>
    <x v="5109"/>
    <x v="1131"/>
    <x v="99"/>
    <x v="99"/>
    <x v="8"/>
    <x v="37"/>
    <x v="2"/>
    <x v="10"/>
    <x v="10"/>
  </r>
  <r>
    <x v="5361"/>
    <x v="0"/>
    <x v="0"/>
    <x v="30"/>
    <x v="65"/>
    <x v="244"/>
    <x v="5105"/>
    <x v="1133"/>
    <x v="99"/>
    <x v="99"/>
    <x v="8"/>
    <x v="37"/>
    <x v="2"/>
    <x v="0"/>
    <x v="0"/>
  </r>
  <r>
    <x v="5377"/>
    <x v="1"/>
    <x v="2"/>
    <x v="71"/>
    <x v="258"/>
    <x v="1724"/>
    <x v="5120"/>
    <x v="1152"/>
    <x v="99"/>
    <x v="99"/>
    <x v="8"/>
    <x v="37"/>
    <x v="2"/>
    <x v="2"/>
    <x v="2"/>
  </r>
  <r>
    <x v="5373"/>
    <x v="0"/>
    <x v="4"/>
    <x v="27"/>
    <x v="51"/>
    <x v="76"/>
    <x v="5116"/>
    <x v="1139"/>
    <x v="99"/>
    <x v="99"/>
    <x v="8"/>
    <x v="37"/>
    <x v="2"/>
    <x v="4"/>
    <x v="4"/>
  </r>
  <r>
    <x v="5348"/>
    <x v="0"/>
    <x v="7"/>
    <x v="79"/>
    <x v="18"/>
    <x v="7"/>
    <x v="5092"/>
    <x v="1151"/>
    <x v="99"/>
    <x v="99"/>
    <x v="8"/>
    <x v="37"/>
    <x v="2"/>
    <x v="7"/>
    <x v="7"/>
  </r>
  <r>
    <x v="5363"/>
    <x v="0"/>
    <x v="9"/>
    <x v="2"/>
    <x v="2"/>
    <x v="2"/>
    <x v="5107"/>
    <x v="1131"/>
    <x v="99"/>
    <x v="99"/>
    <x v="8"/>
    <x v="37"/>
    <x v="2"/>
    <x v="9"/>
    <x v="9"/>
  </r>
  <r>
    <x v="5347"/>
    <x v="0"/>
    <x v="4"/>
    <x v="13"/>
    <x v="63"/>
    <x v="72"/>
    <x v="5091"/>
    <x v="1140"/>
    <x v="99"/>
    <x v="99"/>
    <x v="8"/>
    <x v="37"/>
    <x v="2"/>
    <x v="4"/>
    <x v="4"/>
  </r>
  <r>
    <x v="5357"/>
    <x v="0"/>
    <x v="9"/>
    <x v="4"/>
    <x v="44"/>
    <x v="330"/>
    <x v="5101"/>
    <x v="1144"/>
    <x v="99"/>
    <x v="99"/>
    <x v="8"/>
    <x v="37"/>
    <x v="2"/>
    <x v="9"/>
    <x v="9"/>
  </r>
  <r>
    <x v="5367"/>
    <x v="1"/>
    <x v="2"/>
    <x v="38"/>
    <x v="42"/>
    <x v="14"/>
    <x v="5110"/>
    <x v="1146"/>
    <x v="99"/>
    <x v="99"/>
    <x v="8"/>
    <x v="37"/>
    <x v="2"/>
    <x v="2"/>
    <x v="2"/>
  </r>
  <r>
    <x v="5364"/>
    <x v="0"/>
    <x v="10"/>
    <x v="15"/>
    <x v="56"/>
    <x v="6"/>
    <x v="3782"/>
    <x v="1129"/>
    <x v="99"/>
    <x v="99"/>
    <x v="8"/>
    <x v="37"/>
    <x v="2"/>
    <x v="10"/>
    <x v="10"/>
  </r>
  <r>
    <x v="5359"/>
    <x v="0"/>
    <x v="0"/>
    <x v="21"/>
    <x v="65"/>
    <x v="75"/>
    <x v="5103"/>
    <x v="1132"/>
    <x v="99"/>
    <x v="99"/>
    <x v="8"/>
    <x v="37"/>
    <x v="2"/>
    <x v="0"/>
    <x v="0"/>
  </r>
  <r>
    <x v="5382"/>
    <x v="0"/>
    <x v="0"/>
    <x v="16"/>
    <x v="17"/>
    <x v="6"/>
    <x v="5124"/>
    <x v="1150"/>
    <x v="99"/>
    <x v="99"/>
    <x v="8"/>
    <x v="37"/>
    <x v="2"/>
    <x v="0"/>
    <x v="0"/>
  </r>
  <r>
    <x v="5383"/>
    <x v="0"/>
    <x v="6"/>
    <x v="6"/>
    <x v="6"/>
    <x v="6"/>
    <x v="5125"/>
    <x v="1129"/>
    <x v="99"/>
    <x v="99"/>
    <x v="8"/>
    <x v="37"/>
    <x v="2"/>
    <x v="6"/>
    <x v="6"/>
  </r>
  <r>
    <x v="5363"/>
    <x v="0"/>
    <x v="4"/>
    <x v="50"/>
    <x v="26"/>
    <x v="50"/>
    <x v="5107"/>
    <x v="1131"/>
    <x v="99"/>
    <x v="99"/>
    <x v="8"/>
    <x v="37"/>
    <x v="2"/>
    <x v="4"/>
    <x v="4"/>
  </r>
  <r>
    <x v="5384"/>
    <x v="0"/>
    <x v="11"/>
    <x v="11"/>
    <x v="36"/>
    <x v="34"/>
    <x v="5126"/>
    <x v="1149"/>
    <x v="99"/>
    <x v="99"/>
    <x v="8"/>
    <x v="37"/>
    <x v="2"/>
    <x v="11"/>
    <x v="11"/>
  </r>
  <r>
    <x v="5374"/>
    <x v="0"/>
    <x v="5"/>
    <x v="12"/>
    <x v="45"/>
    <x v="6"/>
    <x v="5117"/>
    <x v="1142"/>
    <x v="99"/>
    <x v="99"/>
    <x v="8"/>
    <x v="37"/>
    <x v="2"/>
    <x v="5"/>
    <x v="5"/>
  </r>
  <r>
    <x v="5385"/>
    <x v="0"/>
    <x v="2"/>
    <x v="24"/>
    <x v="1"/>
    <x v="289"/>
    <x v="5127"/>
    <x v="1129"/>
    <x v="99"/>
    <x v="99"/>
    <x v="8"/>
    <x v="37"/>
    <x v="2"/>
    <x v="2"/>
    <x v="2"/>
  </r>
  <r>
    <x v="5386"/>
    <x v="0"/>
    <x v="9"/>
    <x v="53"/>
    <x v="15"/>
    <x v="12"/>
    <x v="4234"/>
    <x v="1136"/>
    <x v="99"/>
    <x v="99"/>
    <x v="8"/>
    <x v="37"/>
    <x v="2"/>
    <x v="9"/>
    <x v="9"/>
  </r>
  <r>
    <x v="5293"/>
    <x v="0"/>
    <x v="9"/>
    <x v="0"/>
    <x v="85"/>
    <x v="126"/>
    <x v="5040"/>
    <x v="1139"/>
    <x v="99"/>
    <x v="99"/>
    <x v="8"/>
    <x v="37"/>
    <x v="2"/>
    <x v="9"/>
    <x v="9"/>
  </r>
  <r>
    <x v="5387"/>
    <x v="0"/>
    <x v="3"/>
    <x v="17"/>
    <x v="30"/>
    <x v="171"/>
    <x v="5128"/>
    <x v="1143"/>
    <x v="99"/>
    <x v="99"/>
    <x v="8"/>
    <x v="37"/>
    <x v="2"/>
    <x v="3"/>
    <x v="3"/>
  </r>
  <r>
    <x v="5285"/>
    <x v="0"/>
    <x v="4"/>
    <x v="9"/>
    <x v="63"/>
    <x v="76"/>
    <x v="5035"/>
    <x v="1140"/>
    <x v="99"/>
    <x v="99"/>
    <x v="8"/>
    <x v="37"/>
    <x v="2"/>
    <x v="4"/>
    <x v="4"/>
  </r>
  <r>
    <x v="5388"/>
    <x v="0"/>
    <x v="0"/>
    <x v="21"/>
    <x v="65"/>
    <x v="75"/>
    <x v="5129"/>
    <x v="1141"/>
    <x v="99"/>
    <x v="99"/>
    <x v="8"/>
    <x v="37"/>
    <x v="2"/>
    <x v="0"/>
    <x v="0"/>
  </r>
  <r>
    <x v="5389"/>
    <x v="0"/>
    <x v="3"/>
    <x v="17"/>
    <x v="8"/>
    <x v="9"/>
    <x v="5130"/>
    <x v="1150"/>
    <x v="99"/>
    <x v="99"/>
    <x v="8"/>
    <x v="37"/>
    <x v="2"/>
    <x v="3"/>
    <x v="3"/>
  </r>
  <r>
    <x v="5288"/>
    <x v="0"/>
    <x v="4"/>
    <x v="10"/>
    <x v="9"/>
    <x v="9"/>
    <x v="2748"/>
    <x v="1148"/>
    <x v="99"/>
    <x v="99"/>
    <x v="8"/>
    <x v="37"/>
    <x v="2"/>
    <x v="4"/>
    <x v="4"/>
  </r>
  <r>
    <x v="5280"/>
    <x v="0"/>
    <x v="3"/>
    <x v="153"/>
    <x v="234"/>
    <x v="3543"/>
    <x v="5030"/>
    <x v="1144"/>
    <x v="99"/>
    <x v="99"/>
    <x v="8"/>
    <x v="37"/>
    <x v="2"/>
    <x v="3"/>
    <x v="3"/>
  </r>
  <r>
    <x v="5390"/>
    <x v="0"/>
    <x v="10"/>
    <x v="79"/>
    <x v="9"/>
    <x v="6"/>
    <x v="5131"/>
    <x v="1151"/>
    <x v="99"/>
    <x v="99"/>
    <x v="8"/>
    <x v="37"/>
    <x v="2"/>
    <x v="10"/>
    <x v="10"/>
  </r>
  <r>
    <x v="5391"/>
    <x v="0"/>
    <x v="11"/>
    <x v="4"/>
    <x v="47"/>
    <x v="346"/>
    <x v="5132"/>
    <x v="1136"/>
    <x v="99"/>
    <x v="99"/>
    <x v="8"/>
    <x v="37"/>
    <x v="2"/>
    <x v="11"/>
    <x v="11"/>
  </r>
  <r>
    <x v="5392"/>
    <x v="0"/>
    <x v="2"/>
    <x v="10"/>
    <x v="0"/>
    <x v="6"/>
    <x v="5133"/>
    <x v="1143"/>
    <x v="99"/>
    <x v="99"/>
    <x v="8"/>
    <x v="37"/>
    <x v="2"/>
    <x v="2"/>
    <x v="2"/>
  </r>
  <r>
    <x v="5393"/>
    <x v="0"/>
    <x v="3"/>
    <x v="92"/>
    <x v="11"/>
    <x v="176"/>
    <x v="5134"/>
    <x v="1140"/>
    <x v="99"/>
    <x v="99"/>
    <x v="8"/>
    <x v="37"/>
    <x v="2"/>
    <x v="3"/>
    <x v="3"/>
  </r>
  <r>
    <x v="5334"/>
    <x v="0"/>
    <x v="5"/>
    <x v="0"/>
    <x v="98"/>
    <x v="11"/>
    <x v="5078"/>
    <x v="1137"/>
    <x v="99"/>
    <x v="99"/>
    <x v="8"/>
    <x v="37"/>
    <x v="2"/>
    <x v="5"/>
    <x v="5"/>
  </r>
  <r>
    <x v="5394"/>
    <x v="0"/>
    <x v="8"/>
    <x v="21"/>
    <x v="13"/>
    <x v="22"/>
    <x v="5135"/>
    <x v="1129"/>
    <x v="99"/>
    <x v="99"/>
    <x v="8"/>
    <x v="37"/>
    <x v="2"/>
    <x v="8"/>
    <x v="8"/>
  </r>
  <r>
    <x v="5394"/>
    <x v="0"/>
    <x v="11"/>
    <x v="79"/>
    <x v="94"/>
    <x v="39"/>
    <x v="5135"/>
    <x v="1129"/>
    <x v="99"/>
    <x v="99"/>
    <x v="8"/>
    <x v="37"/>
    <x v="2"/>
    <x v="11"/>
    <x v="11"/>
  </r>
  <r>
    <x v="5395"/>
    <x v="0"/>
    <x v="10"/>
    <x v="8"/>
    <x v="85"/>
    <x v="31"/>
    <x v="1356"/>
    <x v="1139"/>
    <x v="99"/>
    <x v="99"/>
    <x v="8"/>
    <x v="37"/>
    <x v="2"/>
    <x v="10"/>
    <x v="10"/>
  </r>
  <r>
    <x v="5288"/>
    <x v="0"/>
    <x v="2"/>
    <x v="92"/>
    <x v="63"/>
    <x v="57"/>
    <x v="2748"/>
    <x v="1148"/>
    <x v="99"/>
    <x v="99"/>
    <x v="8"/>
    <x v="37"/>
    <x v="2"/>
    <x v="2"/>
    <x v="2"/>
  </r>
  <r>
    <x v="5396"/>
    <x v="0"/>
    <x v="9"/>
    <x v="79"/>
    <x v="13"/>
    <x v="37"/>
    <x v="5136"/>
    <x v="1150"/>
    <x v="99"/>
    <x v="99"/>
    <x v="8"/>
    <x v="37"/>
    <x v="2"/>
    <x v="9"/>
    <x v="9"/>
  </r>
  <r>
    <x v="5397"/>
    <x v="0"/>
    <x v="11"/>
    <x v="54"/>
    <x v="61"/>
    <x v="6"/>
    <x v="5137"/>
    <x v="1131"/>
    <x v="99"/>
    <x v="99"/>
    <x v="8"/>
    <x v="37"/>
    <x v="2"/>
    <x v="11"/>
    <x v="11"/>
  </r>
  <r>
    <x v="5328"/>
    <x v="0"/>
    <x v="4"/>
    <x v="112"/>
    <x v="33"/>
    <x v="3170"/>
    <x v="5072"/>
    <x v="1137"/>
    <x v="99"/>
    <x v="99"/>
    <x v="8"/>
    <x v="37"/>
    <x v="2"/>
    <x v="4"/>
    <x v="4"/>
  </r>
  <r>
    <x v="5398"/>
    <x v="0"/>
    <x v="0"/>
    <x v="0"/>
    <x v="85"/>
    <x v="126"/>
    <x v="5138"/>
    <x v="1141"/>
    <x v="99"/>
    <x v="99"/>
    <x v="8"/>
    <x v="37"/>
    <x v="2"/>
    <x v="0"/>
    <x v="0"/>
  </r>
  <r>
    <x v="5397"/>
    <x v="0"/>
    <x v="8"/>
    <x v="51"/>
    <x v="24"/>
    <x v="1100"/>
    <x v="5137"/>
    <x v="1131"/>
    <x v="99"/>
    <x v="99"/>
    <x v="8"/>
    <x v="37"/>
    <x v="2"/>
    <x v="8"/>
    <x v="8"/>
  </r>
  <r>
    <x v="5293"/>
    <x v="1"/>
    <x v="2"/>
    <x v="8"/>
    <x v="98"/>
    <x v="6"/>
    <x v="5040"/>
    <x v="1139"/>
    <x v="99"/>
    <x v="99"/>
    <x v="8"/>
    <x v="37"/>
    <x v="2"/>
    <x v="2"/>
    <x v="2"/>
  </r>
  <r>
    <x v="5288"/>
    <x v="0"/>
    <x v="8"/>
    <x v="21"/>
    <x v="13"/>
    <x v="22"/>
    <x v="2748"/>
    <x v="1148"/>
    <x v="99"/>
    <x v="99"/>
    <x v="8"/>
    <x v="37"/>
    <x v="2"/>
    <x v="8"/>
    <x v="8"/>
  </r>
  <r>
    <x v="5399"/>
    <x v="0"/>
    <x v="5"/>
    <x v="75"/>
    <x v="17"/>
    <x v="120"/>
    <x v="5139"/>
    <x v="1131"/>
    <x v="99"/>
    <x v="99"/>
    <x v="8"/>
    <x v="37"/>
    <x v="2"/>
    <x v="5"/>
    <x v="5"/>
  </r>
  <r>
    <x v="5400"/>
    <x v="0"/>
    <x v="3"/>
    <x v="36"/>
    <x v="19"/>
    <x v="953"/>
    <x v="5140"/>
    <x v="1134"/>
    <x v="99"/>
    <x v="99"/>
    <x v="8"/>
    <x v="37"/>
    <x v="2"/>
    <x v="3"/>
    <x v="3"/>
  </r>
  <r>
    <x v="5401"/>
    <x v="0"/>
    <x v="6"/>
    <x v="57"/>
    <x v="30"/>
    <x v="44"/>
    <x v="5141"/>
    <x v="1137"/>
    <x v="99"/>
    <x v="99"/>
    <x v="8"/>
    <x v="37"/>
    <x v="2"/>
    <x v="6"/>
    <x v="6"/>
  </r>
  <r>
    <x v="5334"/>
    <x v="0"/>
    <x v="10"/>
    <x v="1"/>
    <x v="30"/>
    <x v="31"/>
    <x v="5078"/>
    <x v="1137"/>
    <x v="99"/>
    <x v="99"/>
    <x v="8"/>
    <x v="37"/>
    <x v="2"/>
    <x v="10"/>
    <x v="10"/>
  </r>
  <r>
    <x v="5280"/>
    <x v="1"/>
    <x v="2"/>
    <x v="376"/>
    <x v="314"/>
    <x v="3962"/>
    <x v="5030"/>
    <x v="1144"/>
    <x v="99"/>
    <x v="99"/>
    <x v="8"/>
    <x v="37"/>
    <x v="2"/>
    <x v="2"/>
    <x v="2"/>
  </r>
  <r>
    <x v="5386"/>
    <x v="0"/>
    <x v="3"/>
    <x v="70"/>
    <x v="26"/>
    <x v="306"/>
    <x v="4234"/>
    <x v="1136"/>
    <x v="99"/>
    <x v="99"/>
    <x v="8"/>
    <x v="37"/>
    <x v="2"/>
    <x v="3"/>
    <x v="3"/>
  </r>
  <r>
    <x v="5329"/>
    <x v="0"/>
    <x v="2"/>
    <x v="141"/>
    <x v="186"/>
    <x v="3963"/>
    <x v="5073"/>
    <x v="1144"/>
    <x v="99"/>
    <x v="99"/>
    <x v="8"/>
    <x v="37"/>
    <x v="2"/>
    <x v="2"/>
    <x v="2"/>
  </r>
  <r>
    <x v="5402"/>
    <x v="0"/>
    <x v="10"/>
    <x v="92"/>
    <x v="63"/>
    <x v="57"/>
    <x v="5142"/>
    <x v="1154"/>
    <x v="99"/>
    <x v="99"/>
    <x v="8"/>
    <x v="37"/>
    <x v="2"/>
    <x v="10"/>
    <x v="10"/>
  </r>
  <r>
    <x v="5386"/>
    <x v="0"/>
    <x v="7"/>
    <x v="13"/>
    <x v="14"/>
    <x v="44"/>
    <x v="4234"/>
    <x v="1136"/>
    <x v="99"/>
    <x v="99"/>
    <x v="8"/>
    <x v="37"/>
    <x v="2"/>
    <x v="7"/>
    <x v="7"/>
  </r>
  <r>
    <x v="5282"/>
    <x v="0"/>
    <x v="10"/>
    <x v="35"/>
    <x v="44"/>
    <x v="287"/>
    <x v="5032"/>
    <x v="1135"/>
    <x v="99"/>
    <x v="99"/>
    <x v="8"/>
    <x v="37"/>
    <x v="2"/>
    <x v="10"/>
    <x v="10"/>
  </r>
  <r>
    <x v="5290"/>
    <x v="0"/>
    <x v="3"/>
    <x v="13"/>
    <x v="18"/>
    <x v="19"/>
    <x v="5038"/>
    <x v="1132"/>
    <x v="99"/>
    <x v="99"/>
    <x v="8"/>
    <x v="37"/>
    <x v="2"/>
    <x v="3"/>
    <x v="3"/>
  </r>
  <r>
    <x v="5403"/>
    <x v="0"/>
    <x v="2"/>
    <x v="3"/>
    <x v="23"/>
    <x v="31"/>
    <x v="5143"/>
    <x v="1129"/>
    <x v="99"/>
    <x v="99"/>
    <x v="8"/>
    <x v="37"/>
    <x v="2"/>
    <x v="2"/>
    <x v="2"/>
  </r>
  <r>
    <x v="5404"/>
    <x v="0"/>
    <x v="5"/>
    <x v="10"/>
    <x v="0"/>
    <x v="6"/>
    <x v="5144"/>
    <x v="1145"/>
    <x v="99"/>
    <x v="99"/>
    <x v="8"/>
    <x v="37"/>
    <x v="2"/>
    <x v="5"/>
    <x v="5"/>
  </r>
  <r>
    <x v="5405"/>
    <x v="0"/>
    <x v="11"/>
    <x v="37"/>
    <x v="26"/>
    <x v="183"/>
    <x v="5145"/>
    <x v="1132"/>
    <x v="99"/>
    <x v="99"/>
    <x v="8"/>
    <x v="37"/>
    <x v="2"/>
    <x v="11"/>
    <x v="11"/>
  </r>
  <r>
    <x v="5365"/>
    <x v="0"/>
    <x v="0"/>
    <x v="30"/>
    <x v="14"/>
    <x v="31"/>
    <x v="5108"/>
    <x v="1131"/>
    <x v="99"/>
    <x v="99"/>
    <x v="8"/>
    <x v="37"/>
    <x v="2"/>
    <x v="0"/>
    <x v="0"/>
  </r>
  <r>
    <x v="5349"/>
    <x v="0"/>
    <x v="1"/>
    <x v="9"/>
    <x v="8"/>
    <x v="8"/>
    <x v="5093"/>
    <x v="1135"/>
    <x v="99"/>
    <x v="99"/>
    <x v="8"/>
    <x v="37"/>
    <x v="2"/>
    <x v="1"/>
    <x v="1"/>
  </r>
  <r>
    <x v="5406"/>
    <x v="0"/>
    <x v="8"/>
    <x v="30"/>
    <x v="8"/>
    <x v="13"/>
    <x v="5146"/>
    <x v="1147"/>
    <x v="99"/>
    <x v="99"/>
    <x v="8"/>
    <x v="37"/>
    <x v="2"/>
    <x v="8"/>
    <x v="8"/>
  </r>
  <r>
    <x v="5407"/>
    <x v="0"/>
    <x v="8"/>
    <x v="35"/>
    <x v="44"/>
    <x v="287"/>
    <x v="5147"/>
    <x v="1154"/>
    <x v="99"/>
    <x v="99"/>
    <x v="8"/>
    <x v="37"/>
    <x v="2"/>
    <x v="8"/>
    <x v="8"/>
  </r>
  <r>
    <x v="5345"/>
    <x v="0"/>
    <x v="9"/>
    <x v="46"/>
    <x v="66"/>
    <x v="298"/>
    <x v="5089"/>
    <x v="1139"/>
    <x v="99"/>
    <x v="99"/>
    <x v="8"/>
    <x v="37"/>
    <x v="2"/>
    <x v="9"/>
    <x v="9"/>
  </r>
  <r>
    <x v="5360"/>
    <x v="0"/>
    <x v="0"/>
    <x v="75"/>
    <x v="91"/>
    <x v="124"/>
    <x v="5104"/>
    <x v="1129"/>
    <x v="99"/>
    <x v="99"/>
    <x v="8"/>
    <x v="37"/>
    <x v="2"/>
    <x v="0"/>
    <x v="0"/>
  </r>
  <r>
    <x v="5406"/>
    <x v="0"/>
    <x v="2"/>
    <x v="1"/>
    <x v="1"/>
    <x v="1"/>
    <x v="5146"/>
    <x v="1147"/>
    <x v="99"/>
    <x v="99"/>
    <x v="8"/>
    <x v="37"/>
    <x v="2"/>
    <x v="2"/>
    <x v="2"/>
  </r>
  <r>
    <x v="5383"/>
    <x v="0"/>
    <x v="5"/>
    <x v="16"/>
    <x v="17"/>
    <x v="6"/>
    <x v="5125"/>
    <x v="1129"/>
    <x v="99"/>
    <x v="99"/>
    <x v="8"/>
    <x v="37"/>
    <x v="2"/>
    <x v="5"/>
    <x v="5"/>
  </r>
  <r>
    <x v="5387"/>
    <x v="0"/>
    <x v="1"/>
    <x v="50"/>
    <x v="44"/>
    <x v="684"/>
    <x v="5128"/>
    <x v="1143"/>
    <x v="99"/>
    <x v="99"/>
    <x v="8"/>
    <x v="37"/>
    <x v="2"/>
    <x v="1"/>
    <x v="1"/>
  </r>
  <r>
    <x v="5329"/>
    <x v="0"/>
    <x v="4"/>
    <x v="67"/>
    <x v="162"/>
    <x v="78"/>
    <x v="5073"/>
    <x v="1144"/>
    <x v="99"/>
    <x v="99"/>
    <x v="8"/>
    <x v="37"/>
    <x v="2"/>
    <x v="4"/>
    <x v="4"/>
  </r>
  <r>
    <x v="5392"/>
    <x v="0"/>
    <x v="8"/>
    <x v="0"/>
    <x v="98"/>
    <x v="11"/>
    <x v="5133"/>
    <x v="1143"/>
    <x v="99"/>
    <x v="99"/>
    <x v="8"/>
    <x v="37"/>
    <x v="2"/>
    <x v="8"/>
    <x v="8"/>
  </r>
  <r>
    <x v="5291"/>
    <x v="0"/>
    <x v="9"/>
    <x v="15"/>
    <x v="1"/>
    <x v="290"/>
    <x v="5039"/>
    <x v="1139"/>
    <x v="99"/>
    <x v="99"/>
    <x v="8"/>
    <x v="37"/>
    <x v="2"/>
    <x v="9"/>
    <x v="9"/>
  </r>
  <r>
    <x v="5396"/>
    <x v="0"/>
    <x v="7"/>
    <x v="20"/>
    <x v="6"/>
    <x v="7"/>
    <x v="5136"/>
    <x v="1150"/>
    <x v="99"/>
    <x v="99"/>
    <x v="8"/>
    <x v="37"/>
    <x v="2"/>
    <x v="7"/>
    <x v="7"/>
  </r>
  <r>
    <x v="5333"/>
    <x v="0"/>
    <x v="2"/>
    <x v="9"/>
    <x v="14"/>
    <x v="14"/>
    <x v="5077"/>
    <x v="1149"/>
    <x v="99"/>
    <x v="99"/>
    <x v="8"/>
    <x v="37"/>
    <x v="2"/>
    <x v="2"/>
    <x v="2"/>
  </r>
  <r>
    <x v="5408"/>
    <x v="0"/>
    <x v="3"/>
    <x v="30"/>
    <x v="65"/>
    <x v="244"/>
    <x v="2618"/>
    <x v="1144"/>
    <x v="99"/>
    <x v="99"/>
    <x v="8"/>
    <x v="37"/>
    <x v="2"/>
    <x v="3"/>
    <x v="3"/>
  </r>
  <r>
    <x v="5329"/>
    <x v="0"/>
    <x v="9"/>
    <x v="280"/>
    <x v="309"/>
    <x v="3964"/>
    <x v="5073"/>
    <x v="1144"/>
    <x v="99"/>
    <x v="99"/>
    <x v="8"/>
    <x v="37"/>
    <x v="2"/>
    <x v="9"/>
    <x v="9"/>
  </r>
  <r>
    <x v="5333"/>
    <x v="0"/>
    <x v="8"/>
    <x v="93"/>
    <x v="0"/>
    <x v="187"/>
    <x v="5077"/>
    <x v="1149"/>
    <x v="99"/>
    <x v="99"/>
    <x v="8"/>
    <x v="37"/>
    <x v="2"/>
    <x v="8"/>
    <x v="8"/>
  </r>
  <r>
    <x v="5409"/>
    <x v="0"/>
    <x v="5"/>
    <x v="0"/>
    <x v="41"/>
    <x v="6"/>
    <x v="754"/>
    <x v="1153"/>
    <x v="99"/>
    <x v="99"/>
    <x v="8"/>
    <x v="37"/>
    <x v="2"/>
    <x v="5"/>
    <x v="5"/>
  </r>
  <r>
    <x v="5331"/>
    <x v="0"/>
    <x v="11"/>
    <x v="7"/>
    <x v="8"/>
    <x v="11"/>
    <x v="5075"/>
    <x v="1136"/>
    <x v="99"/>
    <x v="99"/>
    <x v="8"/>
    <x v="37"/>
    <x v="2"/>
    <x v="11"/>
    <x v="11"/>
  </r>
  <r>
    <x v="5410"/>
    <x v="0"/>
    <x v="2"/>
    <x v="33"/>
    <x v="35"/>
    <x v="38"/>
    <x v="5148"/>
    <x v="1151"/>
    <x v="99"/>
    <x v="99"/>
    <x v="8"/>
    <x v="37"/>
    <x v="2"/>
    <x v="2"/>
    <x v="2"/>
  </r>
  <r>
    <x v="5411"/>
    <x v="0"/>
    <x v="8"/>
    <x v="37"/>
    <x v="24"/>
    <x v="756"/>
    <x v="5149"/>
    <x v="1150"/>
    <x v="99"/>
    <x v="99"/>
    <x v="8"/>
    <x v="37"/>
    <x v="2"/>
    <x v="8"/>
    <x v="8"/>
  </r>
  <r>
    <x v="5404"/>
    <x v="0"/>
    <x v="6"/>
    <x v="19"/>
    <x v="75"/>
    <x v="169"/>
    <x v="5144"/>
    <x v="1145"/>
    <x v="99"/>
    <x v="99"/>
    <x v="8"/>
    <x v="37"/>
    <x v="2"/>
    <x v="6"/>
    <x v="6"/>
  </r>
  <r>
    <x v="5412"/>
    <x v="0"/>
    <x v="3"/>
    <x v="24"/>
    <x v="76"/>
    <x v="57"/>
    <x v="5150"/>
    <x v="1134"/>
    <x v="99"/>
    <x v="99"/>
    <x v="8"/>
    <x v="37"/>
    <x v="2"/>
    <x v="3"/>
    <x v="3"/>
  </r>
  <r>
    <x v="5283"/>
    <x v="0"/>
    <x v="9"/>
    <x v="48"/>
    <x v="76"/>
    <x v="207"/>
    <x v="5033"/>
    <x v="1146"/>
    <x v="99"/>
    <x v="99"/>
    <x v="8"/>
    <x v="37"/>
    <x v="2"/>
    <x v="9"/>
    <x v="9"/>
  </r>
  <r>
    <x v="5396"/>
    <x v="0"/>
    <x v="3"/>
    <x v="93"/>
    <x v="9"/>
    <x v="63"/>
    <x v="5136"/>
    <x v="1150"/>
    <x v="99"/>
    <x v="99"/>
    <x v="8"/>
    <x v="37"/>
    <x v="2"/>
    <x v="3"/>
    <x v="3"/>
  </r>
  <r>
    <x v="5388"/>
    <x v="0"/>
    <x v="11"/>
    <x v="46"/>
    <x v="42"/>
    <x v="743"/>
    <x v="5129"/>
    <x v="1141"/>
    <x v="99"/>
    <x v="99"/>
    <x v="8"/>
    <x v="37"/>
    <x v="2"/>
    <x v="11"/>
    <x v="11"/>
  </r>
  <r>
    <x v="5286"/>
    <x v="0"/>
    <x v="1"/>
    <x v="37"/>
    <x v="1"/>
    <x v="48"/>
    <x v="3108"/>
    <x v="1147"/>
    <x v="99"/>
    <x v="99"/>
    <x v="8"/>
    <x v="37"/>
    <x v="2"/>
    <x v="1"/>
    <x v="1"/>
  </r>
  <r>
    <x v="5401"/>
    <x v="0"/>
    <x v="5"/>
    <x v="0"/>
    <x v="98"/>
    <x v="11"/>
    <x v="5141"/>
    <x v="1137"/>
    <x v="99"/>
    <x v="99"/>
    <x v="8"/>
    <x v="37"/>
    <x v="2"/>
    <x v="5"/>
    <x v="5"/>
  </r>
  <r>
    <x v="5398"/>
    <x v="0"/>
    <x v="11"/>
    <x v="30"/>
    <x v="18"/>
    <x v="6"/>
    <x v="5138"/>
    <x v="1141"/>
    <x v="99"/>
    <x v="99"/>
    <x v="8"/>
    <x v="37"/>
    <x v="2"/>
    <x v="11"/>
    <x v="11"/>
  </r>
  <r>
    <x v="5409"/>
    <x v="0"/>
    <x v="10"/>
    <x v="21"/>
    <x v="13"/>
    <x v="22"/>
    <x v="754"/>
    <x v="1153"/>
    <x v="99"/>
    <x v="99"/>
    <x v="8"/>
    <x v="37"/>
    <x v="2"/>
    <x v="10"/>
    <x v="10"/>
  </r>
  <r>
    <x v="5389"/>
    <x v="0"/>
    <x v="10"/>
    <x v="13"/>
    <x v="65"/>
    <x v="154"/>
    <x v="5130"/>
    <x v="1150"/>
    <x v="99"/>
    <x v="99"/>
    <x v="8"/>
    <x v="37"/>
    <x v="2"/>
    <x v="10"/>
    <x v="10"/>
  </r>
  <r>
    <x v="5331"/>
    <x v="0"/>
    <x v="5"/>
    <x v="12"/>
    <x v="12"/>
    <x v="13"/>
    <x v="5075"/>
    <x v="1136"/>
    <x v="99"/>
    <x v="99"/>
    <x v="8"/>
    <x v="37"/>
    <x v="2"/>
    <x v="5"/>
    <x v="5"/>
  </r>
  <r>
    <x v="5289"/>
    <x v="1"/>
    <x v="2"/>
    <x v="10"/>
    <x v="0"/>
    <x v="6"/>
    <x v="5037"/>
    <x v="1149"/>
    <x v="99"/>
    <x v="99"/>
    <x v="8"/>
    <x v="37"/>
    <x v="2"/>
    <x v="2"/>
    <x v="2"/>
  </r>
  <r>
    <x v="5393"/>
    <x v="0"/>
    <x v="8"/>
    <x v="17"/>
    <x v="23"/>
    <x v="32"/>
    <x v="5134"/>
    <x v="1140"/>
    <x v="99"/>
    <x v="99"/>
    <x v="8"/>
    <x v="37"/>
    <x v="2"/>
    <x v="8"/>
    <x v="8"/>
  </r>
  <r>
    <x v="5409"/>
    <x v="0"/>
    <x v="1"/>
    <x v="65"/>
    <x v="38"/>
    <x v="74"/>
    <x v="754"/>
    <x v="1153"/>
    <x v="99"/>
    <x v="99"/>
    <x v="8"/>
    <x v="37"/>
    <x v="2"/>
    <x v="1"/>
    <x v="1"/>
  </r>
  <r>
    <x v="5403"/>
    <x v="1"/>
    <x v="2"/>
    <x v="3"/>
    <x v="23"/>
    <x v="31"/>
    <x v="5143"/>
    <x v="1129"/>
    <x v="99"/>
    <x v="99"/>
    <x v="8"/>
    <x v="37"/>
    <x v="2"/>
    <x v="2"/>
    <x v="2"/>
  </r>
  <r>
    <x v="5284"/>
    <x v="0"/>
    <x v="10"/>
    <x v="10"/>
    <x v="43"/>
    <x v="666"/>
    <x v="5034"/>
    <x v="1142"/>
    <x v="99"/>
    <x v="99"/>
    <x v="8"/>
    <x v="37"/>
    <x v="2"/>
    <x v="10"/>
    <x v="10"/>
  </r>
  <r>
    <x v="5413"/>
    <x v="0"/>
    <x v="1"/>
    <x v="22"/>
    <x v="151"/>
    <x v="3965"/>
    <x v="5151"/>
    <x v="1151"/>
    <x v="99"/>
    <x v="99"/>
    <x v="8"/>
    <x v="37"/>
    <x v="2"/>
    <x v="1"/>
    <x v="1"/>
  </r>
  <r>
    <x v="5403"/>
    <x v="0"/>
    <x v="7"/>
    <x v="16"/>
    <x v="17"/>
    <x v="6"/>
    <x v="5143"/>
    <x v="1129"/>
    <x v="99"/>
    <x v="99"/>
    <x v="8"/>
    <x v="37"/>
    <x v="2"/>
    <x v="7"/>
    <x v="7"/>
  </r>
  <r>
    <x v="5412"/>
    <x v="0"/>
    <x v="1"/>
    <x v="83"/>
    <x v="49"/>
    <x v="862"/>
    <x v="5150"/>
    <x v="1134"/>
    <x v="99"/>
    <x v="99"/>
    <x v="8"/>
    <x v="37"/>
    <x v="2"/>
    <x v="1"/>
    <x v="1"/>
  </r>
  <r>
    <x v="5403"/>
    <x v="0"/>
    <x v="8"/>
    <x v="21"/>
    <x v="13"/>
    <x v="22"/>
    <x v="5143"/>
    <x v="1129"/>
    <x v="99"/>
    <x v="99"/>
    <x v="8"/>
    <x v="37"/>
    <x v="2"/>
    <x v="8"/>
    <x v="8"/>
  </r>
  <r>
    <x v="5390"/>
    <x v="0"/>
    <x v="3"/>
    <x v="13"/>
    <x v="18"/>
    <x v="19"/>
    <x v="5131"/>
    <x v="1151"/>
    <x v="99"/>
    <x v="99"/>
    <x v="8"/>
    <x v="37"/>
    <x v="2"/>
    <x v="3"/>
    <x v="3"/>
  </r>
  <r>
    <x v="5408"/>
    <x v="0"/>
    <x v="7"/>
    <x v="79"/>
    <x v="94"/>
    <x v="39"/>
    <x v="2618"/>
    <x v="1144"/>
    <x v="99"/>
    <x v="99"/>
    <x v="8"/>
    <x v="37"/>
    <x v="2"/>
    <x v="7"/>
    <x v="7"/>
  </r>
  <r>
    <x v="5292"/>
    <x v="0"/>
    <x v="11"/>
    <x v="49"/>
    <x v="60"/>
    <x v="135"/>
    <x v="2066"/>
    <x v="1132"/>
    <x v="99"/>
    <x v="99"/>
    <x v="8"/>
    <x v="37"/>
    <x v="2"/>
    <x v="11"/>
    <x v="11"/>
  </r>
  <r>
    <x v="5414"/>
    <x v="0"/>
    <x v="11"/>
    <x v="113"/>
    <x v="90"/>
    <x v="717"/>
    <x v="5152"/>
    <x v="1148"/>
    <x v="99"/>
    <x v="99"/>
    <x v="8"/>
    <x v="37"/>
    <x v="2"/>
    <x v="11"/>
    <x v="11"/>
  </r>
  <r>
    <x v="5289"/>
    <x v="0"/>
    <x v="5"/>
    <x v="75"/>
    <x v="91"/>
    <x v="124"/>
    <x v="5037"/>
    <x v="1149"/>
    <x v="99"/>
    <x v="99"/>
    <x v="8"/>
    <x v="37"/>
    <x v="2"/>
    <x v="5"/>
    <x v="5"/>
  </r>
  <r>
    <x v="5285"/>
    <x v="0"/>
    <x v="3"/>
    <x v="7"/>
    <x v="43"/>
    <x v="50"/>
    <x v="5035"/>
    <x v="1140"/>
    <x v="99"/>
    <x v="99"/>
    <x v="8"/>
    <x v="37"/>
    <x v="2"/>
    <x v="3"/>
    <x v="3"/>
  </r>
  <r>
    <x v="5291"/>
    <x v="0"/>
    <x v="7"/>
    <x v="93"/>
    <x v="9"/>
    <x v="63"/>
    <x v="5039"/>
    <x v="1139"/>
    <x v="99"/>
    <x v="99"/>
    <x v="8"/>
    <x v="37"/>
    <x v="2"/>
    <x v="7"/>
    <x v="7"/>
  </r>
  <r>
    <x v="5281"/>
    <x v="0"/>
    <x v="2"/>
    <x v="51"/>
    <x v="81"/>
    <x v="31"/>
    <x v="5031"/>
    <x v="1145"/>
    <x v="99"/>
    <x v="99"/>
    <x v="8"/>
    <x v="37"/>
    <x v="2"/>
    <x v="2"/>
    <x v="2"/>
  </r>
  <r>
    <x v="5415"/>
    <x v="0"/>
    <x v="10"/>
    <x v="16"/>
    <x v="45"/>
    <x v="145"/>
    <x v="5153"/>
    <x v="1154"/>
    <x v="99"/>
    <x v="99"/>
    <x v="8"/>
    <x v="37"/>
    <x v="2"/>
    <x v="10"/>
    <x v="10"/>
  </r>
  <r>
    <x v="5283"/>
    <x v="0"/>
    <x v="2"/>
    <x v="3"/>
    <x v="7"/>
    <x v="39"/>
    <x v="5033"/>
    <x v="1146"/>
    <x v="99"/>
    <x v="99"/>
    <x v="8"/>
    <x v="37"/>
    <x v="2"/>
    <x v="2"/>
    <x v="2"/>
  </r>
  <r>
    <x v="5290"/>
    <x v="0"/>
    <x v="10"/>
    <x v="10"/>
    <x v="0"/>
    <x v="6"/>
    <x v="5038"/>
    <x v="1132"/>
    <x v="99"/>
    <x v="99"/>
    <x v="8"/>
    <x v="37"/>
    <x v="2"/>
    <x v="10"/>
    <x v="10"/>
  </r>
  <r>
    <x v="5397"/>
    <x v="0"/>
    <x v="4"/>
    <x v="57"/>
    <x v="5"/>
    <x v="6"/>
    <x v="5137"/>
    <x v="1131"/>
    <x v="99"/>
    <x v="99"/>
    <x v="8"/>
    <x v="37"/>
    <x v="2"/>
    <x v="4"/>
    <x v="4"/>
  </r>
  <r>
    <x v="5409"/>
    <x v="0"/>
    <x v="6"/>
    <x v="13"/>
    <x v="18"/>
    <x v="19"/>
    <x v="754"/>
    <x v="1153"/>
    <x v="99"/>
    <x v="99"/>
    <x v="8"/>
    <x v="37"/>
    <x v="2"/>
    <x v="6"/>
    <x v="6"/>
  </r>
  <r>
    <x v="5283"/>
    <x v="1"/>
    <x v="2"/>
    <x v="3"/>
    <x v="7"/>
    <x v="39"/>
    <x v="5033"/>
    <x v="1146"/>
    <x v="99"/>
    <x v="99"/>
    <x v="8"/>
    <x v="37"/>
    <x v="2"/>
    <x v="2"/>
    <x v="2"/>
  </r>
  <r>
    <x v="5416"/>
    <x v="0"/>
    <x v="3"/>
    <x v="13"/>
    <x v="65"/>
    <x v="154"/>
    <x v="5154"/>
    <x v="1130"/>
    <x v="99"/>
    <x v="99"/>
    <x v="8"/>
    <x v="37"/>
    <x v="2"/>
    <x v="3"/>
    <x v="3"/>
  </r>
  <r>
    <x v="5402"/>
    <x v="0"/>
    <x v="6"/>
    <x v="5"/>
    <x v="43"/>
    <x v="6"/>
    <x v="5142"/>
    <x v="1154"/>
    <x v="99"/>
    <x v="99"/>
    <x v="8"/>
    <x v="37"/>
    <x v="2"/>
    <x v="6"/>
    <x v="6"/>
  </r>
  <r>
    <x v="5393"/>
    <x v="0"/>
    <x v="7"/>
    <x v="79"/>
    <x v="13"/>
    <x v="37"/>
    <x v="5134"/>
    <x v="1140"/>
    <x v="99"/>
    <x v="99"/>
    <x v="8"/>
    <x v="37"/>
    <x v="2"/>
    <x v="7"/>
    <x v="7"/>
  </r>
  <r>
    <x v="5413"/>
    <x v="0"/>
    <x v="5"/>
    <x v="30"/>
    <x v="62"/>
    <x v="7"/>
    <x v="5151"/>
    <x v="1151"/>
    <x v="99"/>
    <x v="99"/>
    <x v="8"/>
    <x v="37"/>
    <x v="2"/>
    <x v="5"/>
    <x v="5"/>
  </r>
  <r>
    <x v="5288"/>
    <x v="1"/>
    <x v="2"/>
    <x v="7"/>
    <x v="63"/>
    <x v="6"/>
    <x v="2748"/>
    <x v="1148"/>
    <x v="99"/>
    <x v="99"/>
    <x v="8"/>
    <x v="37"/>
    <x v="2"/>
    <x v="2"/>
    <x v="2"/>
  </r>
  <r>
    <x v="5396"/>
    <x v="0"/>
    <x v="4"/>
    <x v="93"/>
    <x v="9"/>
    <x v="63"/>
    <x v="5136"/>
    <x v="1150"/>
    <x v="99"/>
    <x v="99"/>
    <x v="8"/>
    <x v="37"/>
    <x v="2"/>
    <x v="4"/>
    <x v="4"/>
  </r>
  <r>
    <x v="5399"/>
    <x v="0"/>
    <x v="10"/>
    <x v="12"/>
    <x v="12"/>
    <x v="13"/>
    <x v="5139"/>
    <x v="1131"/>
    <x v="99"/>
    <x v="99"/>
    <x v="8"/>
    <x v="37"/>
    <x v="2"/>
    <x v="10"/>
    <x v="10"/>
  </r>
  <r>
    <x v="5285"/>
    <x v="0"/>
    <x v="8"/>
    <x v="57"/>
    <x v="16"/>
    <x v="429"/>
    <x v="5035"/>
    <x v="1140"/>
    <x v="99"/>
    <x v="99"/>
    <x v="8"/>
    <x v="37"/>
    <x v="2"/>
    <x v="8"/>
    <x v="8"/>
  </r>
  <r>
    <x v="5399"/>
    <x v="0"/>
    <x v="1"/>
    <x v="8"/>
    <x v="9"/>
    <x v="13"/>
    <x v="5139"/>
    <x v="1131"/>
    <x v="99"/>
    <x v="99"/>
    <x v="8"/>
    <x v="37"/>
    <x v="2"/>
    <x v="1"/>
    <x v="1"/>
  </r>
  <r>
    <x v="5330"/>
    <x v="0"/>
    <x v="1"/>
    <x v="49"/>
    <x v="75"/>
    <x v="97"/>
    <x v="5074"/>
    <x v="1145"/>
    <x v="99"/>
    <x v="99"/>
    <x v="8"/>
    <x v="37"/>
    <x v="2"/>
    <x v="1"/>
    <x v="1"/>
  </r>
  <r>
    <x v="5417"/>
    <x v="0"/>
    <x v="11"/>
    <x v="4"/>
    <x v="75"/>
    <x v="7"/>
    <x v="5155"/>
    <x v="1134"/>
    <x v="99"/>
    <x v="99"/>
    <x v="8"/>
    <x v="37"/>
    <x v="2"/>
    <x v="11"/>
    <x v="11"/>
  </r>
  <r>
    <x v="5328"/>
    <x v="0"/>
    <x v="7"/>
    <x v="65"/>
    <x v="87"/>
    <x v="2680"/>
    <x v="5072"/>
    <x v="1137"/>
    <x v="99"/>
    <x v="99"/>
    <x v="8"/>
    <x v="37"/>
    <x v="2"/>
    <x v="7"/>
    <x v="7"/>
  </r>
  <r>
    <x v="5392"/>
    <x v="0"/>
    <x v="4"/>
    <x v="20"/>
    <x v="6"/>
    <x v="7"/>
    <x v="5133"/>
    <x v="1143"/>
    <x v="99"/>
    <x v="99"/>
    <x v="8"/>
    <x v="37"/>
    <x v="2"/>
    <x v="4"/>
    <x v="4"/>
  </r>
  <r>
    <x v="5260"/>
    <x v="0"/>
    <x v="6"/>
    <x v="11"/>
    <x v="5"/>
    <x v="22"/>
    <x v="5010"/>
    <x v="1129"/>
    <x v="99"/>
    <x v="99"/>
    <x v="8"/>
    <x v="37"/>
    <x v="2"/>
    <x v="6"/>
    <x v="6"/>
  </r>
  <r>
    <x v="5273"/>
    <x v="0"/>
    <x v="4"/>
    <x v="13"/>
    <x v="62"/>
    <x v="162"/>
    <x v="5023"/>
    <x v="1129"/>
    <x v="99"/>
    <x v="99"/>
    <x v="8"/>
    <x v="37"/>
    <x v="2"/>
    <x v="4"/>
    <x v="4"/>
  </r>
  <r>
    <x v="5418"/>
    <x v="0"/>
    <x v="0"/>
    <x v="79"/>
    <x v="13"/>
    <x v="37"/>
    <x v="5156"/>
    <x v="1145"/>
    <x v="99"/>
    <x v="99"/>
    <x v="8"/>
    <x v="37"/>
    <x v="2"/>
    <x v="0"/>
    <x v="0"/>
  </r>
  <r>
    <x v="5270"/>
    <x v="0"/>
    <x v="2"/>
    <x v="49"/>
    <x v="15"/>
    <x v="149"/>
    <x v="5020"/>
    <x v="1137"/>
    <x v="99"/>
    <x v="99"/>
    <x v="8"/>
    <x v="37"/>
    <x v="2"/>
    <x v="2"/>
    <x v="2"/>
  </r>
  <r>
    <x v="5297"/>
    <x v="0"/>
    <x v="10"/>
    <x v="37"/>
    <x v="30"/>
    <x v="14"/>
    <x v="5044"/>
    <x v="1147"/>
    <x v="99"/>
    <x v="99"/>
    <x v="8"/>
    <x v="37"/>
    <x v="2"/>
    <x v="10"/>
    <x v="10"/>
  </r>
  <r>
    <x v="5274"/>
    <x v="0"/>
    <x v="4"/>
    <x v="21"/>
    <x v="13"/>
    <x v="22"/>
    <x v="5024"/>
    <x v="1140"/>
    <x v="99"/>
    <x v="99"/>
    <x v="8"/>
    <x v="37"/>
    <x v="2"/>
    <x v="4"/>
    <x v="4"/>
  </r>
  <r>
    <x v="5275"/>
    <x v="1"/>
    <x v="2"/>
    <x v="50"/>
    <x v="61"/>
    <x v="69"/>
    <x v="5025"/>
    <x v="1131"/>
    <x v="99"/>
    <x v="99"/>
    <x v="8"/>
    <x v="37"/>
    <x v="2"/>
    <x v="2"/>
    <x v="2"/>
  </r>
  <r>
    <x v="5261"/>
    <x v="0"/>
    <x v="11"/>
    <x v="78"/>
    <x v="29"/>
    <x v="2104"/>
    <x v="5011"/>
    <x v="1130"/>
    <x v="99"/>
    <x v="99"/>
    <x v="8"/>
    <x v="37"/>
    <x v="2"/>
    <x v="11"/>
    <x v="11"/>
  </r>
  <r>
    <x v="5418"/>
    <x v="0"/>
    <x v="6"/>
    <x v="92"/>
    <x v="63"/>
    <x v="57"/>
    <x v="5156"/>
    <x v="1145"/>
    <x v="99"/>
    <x v="99"/>
    <x v="8"/>
    <x v="37"/>
    <x v="2"/>
    <x v="6"/>
    <x v="6"/>
  </r>
  <r>
    <x v="5300"/>
    <x v="0"/>
    <x v="5"/>
    <x v="6"/>
    <x v="98"/>
    <x v="13"/>
    <x v="4037"/>
    <x v="1153"/>
    <x v="99"/>
    <x v="99"/>
    <x v="8"/>
    <x v="37"/>
    <x v="2"/>
    <x v="5"/>
    <x v="5"/>
  </r>
  <r>
    <x v="5260"/>
    <x v="0"/>
    <x v="10"/>
    <x v="7"/>
    <x v="62"/>
    <x v="69"/>
    <x v="5010"/>
    <x v="1129"/>
    <x v="99"/>
    <x v="99"/>
    <x v="8"/>
    <x v="37"/>
    <x v="2"/>
    <x v="10"/>
    <x v="10"/>
  </r>
  <r>
    <x v="5419"/>
    <x v="0"/>
    <x v="11"/>
    <x v="9"/>
    <x v="43"/>
    <x v="183"/>
    <x v="5157"/>
    <x v="1153"/>
    <x v="99"/>
    <x v="99"/>
    <x v="8"/>
    <x v="37"/>
    <x v="2"/>
    <x v="11"/>
    <x v="11"/>
  </r>
  <r>
    <x v="5262"/>
    <x v="0"/>
    <x v="5"/>
    <x v="16"/>
    <x v="45"/>
    <x v="145"/>
    <x v="5012"/>
    <x v="1131"/>
    <x v="99"/>
    <x v="99"/>
    <x v="8"/>
    <x v="37"/>
    <x v="2"/>
    <x v="5"/>
    <x v="5"/>
  </r>
  <r>
    <x v="5297"/>
    <x v="0"/>
    <x v="3"/>
    <x v="27"/>
    <x v="81"/>
    <x v="14"/>
    <x v="5044"/>
    <x v="1147"/>
    <x v="99"/>
    <x v="99"/>
    <x v="8"/>
    <x v="37"/>
    <x v="2"/>
    <x v="3"/>
    <x v="3"/>
  </r>
  <r>
    <x v="5296"/>
    <x v="0"/>
    <x v="0"/>
    <x v="0"/>
    <x v="9"/>
    <x v="265"/>
    <x v="5043"/>
    <x v="1143"/>
    <x v="99"/>
    <x v="99"/>
    <x v="8"/>
    <x v="37"/>
    <x v="2"/>
    <x v="0"/>
    <x v="0"/>
  </r>
  <r>
    <x v="5259"/>
    <x v="0"/>
    <x v="4"/>
    <x v="247"/>
    <x v="255"/>
    <x v="3966"/>
    <x v="5009"/>
    <x v="1128"/>
    <x v="99"/>
    <x v="99"/>
    <x v="8"/>
    <x v="37"/>
    <x v="2"/>
    <x v="4"/>
    <x v="4"/>
  </r>
  <r>
    <x v="5299"/>
    <x v="0"/>
    <x v="2"/>
    <x v="94"/>
    <x v="20"/>
    <x v="638"/>
    <x v="5046"/>
    <x v="1152"/>
    <x v="99"/>
    <x v="99"/>
    <x v="8"/>
    <x v="37"/>
    <x v="2"/>
    <x v="2"/>
    <x v="2"/>
  </r>
  <r>
    <x v="5298"/>
    <x v="0"/>
    <x v="10"/>
    <x v="21"/>
    <x v="14"/>
    <x v="126"/>
    <x v="5045"/>
    <x v="1149"/>
    <x v="99"/>
    <x v="99"/>
    <x v="8"/>
    <x v="37"/>
    <x v="2"/>
    <x v="10"/>
    <x v="10"/>
  </r>
  <r>
    <x v="5266"/>
    <x v="0"/>
    <x v="5"/>
    <x v="12"/>
    <x v="45"/>
    <x v="6"/>
    <x v="5016"/>
    <x v="1134"/>
    <x v="99"/>
    <x v="99"/>
    <x v="8"/>
    <x v="37"/>
    <x v="2"/>
    <x v="5"/>
    <x v="5"/>
  </r>
  <r>
    <x v="5272"/>
    <x v="0"/>
    <x v="5"/>
    <x v="21"/>
    <x v="94"/>
    <x v="6"/>
    <x v="5022"/>
    <x v="1139"/>
    <x v="99"/>
    <x v="99"/>
    <x v="8"/>
    <x v="37"/>
    <x v="2"/>
    <x v="5"/>
    <x v="5"/>
  </r>
  <r>
    <x v="5266"/>
    <x v="0"/>
    <x v="6"/>
    <x v="8"/>
    <x v="85"/>
    <x v="31"/>
    <x v="5016"/>
    <x v="1134"/>
    <x v="99"/>
    <x v="99"/>
    <x v="8"/>
    <x v="37"/>
    <x v="2"/>
    <x v="6"/>
    <x v="6"/>
  </r>
  <r>
    <x v="5280"/>
    <x v="0"/>
    <x v="4"/>
    <x v="22"/>
    <x v="133"/>
    <x v="14"/>
    <x v="5030"/>
    <x v="1144"/>
    <x v="99"/>
    <x v="99"/>
    <x v="8"/>
    <x v="37"/>
    <x v="2"/>
    <x v="4"/>
    <x v="4"/>
  </r>
  <r>
    <x v="5420"/>
    <x v="0"/>
    <x v="8"/>
    <x v="0"/>
    <x v="41"/>
    <x v="6"/>
    <x v="5158"/>
    <x v="1135"/>
    <x v="99"/>
    <x v="99"/>
    <x v="8"/>
    <x v="37"/>
    <x v="2"/>
    <x v="8"/>
    <x v="8"/>
  </r>
  <r>
    <x v="5390"/>
    <x v="0"/>
    <x v="7"/>
    <x v="8"/>
    <x v="98"/>
    <x v="6"/>
    <x v="5131"/>
    <x v="1151"/>
    <x v="99"/>
    <x v="99"/>
    <x v="8"/>
    <x v="37"/>
    <x v="2"/>
    <x v="7"/>
    <x v="7"/>
  </r>
  <r>
    <x v="5282"/>
    <x v="0"/>
    <x v="5"/>
    <x v="93"/>
    <x v="85"/>
    <x v="6"/>
    <x v="5032"/>
    <x v="1135"/>
    <x v="99"/>
    <x v="99"/>
    <x v="8"/>
    <x v="37"/>
    <x v="2"/>
    <x v="5"/>
    <x v="5"/>
  </r>
  <r>
    <x v="5332"/>
    <x v="0"/>
    <x v="10"/>
    <x v="20"/>
    <x v="12"/>
    <x v="6"/>
    <x v="5076"/>
    <x v="1140"/>
    <x v="99"/>
    <x v="99"/>
    <x v="8"/>
    <x v="37"/>
    <x v="2"/>
    <x v="10"/>
    <x v="10"/>
  </r>
  <r>
    <x v="5412"/>
    <x v="0"/>
    <x v="10"/>
    <x v="17"/>
    <x v="11"/>
    <x v="18"/>
    <x v="5150"/>
    <x v="1134"/>
    <x v="99"/>
    <x v="99"/>
    <x v="8"/>
    <x v="37"/>
    <x v="2"/>
    <x v="10"/>
    <x v="10"/>
  </r>
  <r>
    <x v="5389"/>
    <x v="0"/>
    <x v="1"/>
    <x v="3"/>
    <x v="16"/>
    <x v="93"/>
    <x v="5130"/>
    <x v="1150"/>
    <x v="99"/>
    <x v="99"/>
    <x v="8"/>
    <x v="37"/>
    <x v="2"/>
    <x v="1"/>
    <x v="1"/>
  </r>
  <r>
    <x v="5386"/>
    <x v="1"/>
    <x v="2"/>
    <x v="60"/>
    <x v="20"/>
    <x v="793"/>
    <x v="4234"/>
    <x v="1136"/>
    <x v="99"/>
    <x v="99"/>
    <x v="8"/>
    <x v="37"/>
    <x v="2"/>
    <x v="2"/>
    <x v="2"/>
  </r>
  <r>
    <x v="5416"/>
    <x v="0"/>
    <x v="7"/>
    <x v="8"/>
    <x v="85"/>
    <x v="31"/>
    <x v="5154"/>
    <x v="1130"/>
    <x v="99"/>
    <x v="99"/>
    <x v="8"/>
    <x v="37"/>
    <x v="2"/>
    <x v="7"/>
    <x v="7"/>
  </r>
  <r>
    <x v="5284"/>
    <x v="0"/>
    <x v="7"/>
    <x v="6"/>
    <x v="13"/>
    <x v="627"/>
    <x v="5034"/>
    <x v="1142"/>
    <x v="99"/>
    <x v="99"/>
    <x v="8"/>
    <x v="37"/>
    <x v="2"/>
    <x v="7"/>
    <x v="7"/>
  </r>
  <r>
    <x v="5281"/>
    <x v="0"/>
    <x v="9"/>
    <x v="50"/>
    <x v="4"/>
    <x v="31"/>
    <x v="5031"/>
    <x v="1145"/>
    <x v="99"/>
    <x v="99"/>
    <x v="8"/>
    <x v="37"/>
    <x v="2"/>
    <x v="9"/>
    <x v="9"/>
  </r>
  <r>
    <x v="5356"/>
    <x v="1"/>
    <x v="2"/>
    <x v="4"/>
    <x v="38"/>
    <x v="19"/>
    <x v="5100"/>
    <x v="1130"/>
    <x v="99"/>
    <x v="99"/>
    <x v="8"/>
    <x v="37"/>
    <x v="2"/>
    <x v="2"/>
    <x v="2"/>
  </r>
  <r>
    <x v="5378"/>
    <x v="0"/>
    <x v="1"/>
    <x v="35"/>
    <x v="24"/>
    <x v="338"/>
    <x v="5121"/>
    <x v="1134"/>
    <x v="99"/>
    <x v="99"/>
    <x v="8"/>
    <x v="37"/>
    <x v="2"/>
    <x v="1"/>
    <x v="1"/>
  </r>
  <r>
    <x v="5347"/>
    <x v="0"/>
    <x v="9"/>
    <x v="57"/>
    <x v="56"/>
    <x v="217"/>
    <x v="5091"/>
    <x v="1140"/>
    <x v="99"/>
    <x v="99"/>
    <x v="8"/>
    <x v="37"/>
    <x v="2"/>
    <x v="9"/>
    <x v="9"/>
  </r>
  <r>
    <x v="5375"/>
    <x v="0"/>
    <x v="0"/>
    <x v="6"/>
    <x v="41"/>
    <x v="34"/>
    <x v="5118"/>
    <x v="1144"/>
    <x v="99"/>
    <x v="99"/>
    <x v="8"/>
    <x v="37"/>
    <x v="2"/>
    <x v="0"/>
    <x v="0"/>
  </r>
  <r>
    <x v="5348"/>
    <x v="0"/>
    <x v="3"/>
    <x v="30"/>
    <x v="62"/>
    <x v="7"/>
    <x v="5092"/>
    <x v="1151"/>
    <x v="99"/>
    <x v="99"/>
    <x v="8"/>
    <x v="37"/>
    <x v="2"/>
    <x v="3"/>
    <x v="3"/>
  </r>
  <r>
    <x v="5421"/>
    <x v="0"/>
    <x v="6"/>
    <x v="16"/>
    <x v="17"/>
    <x v="6"/>
    <x v="5159"/>
    <x v="1137"/>
    <x v="99"/>
    <x v="99"/>
    <x v="8"/>
    <x v="37"/>
    <x v="2"/>
    <x v="6"/>
    <x v="6"/>
  </r>
  <r>
    <x v="5362"/>
    <x v="0"/>
    <x v="5"/>
    <x v="20"/>
    <x v="41"/>
    <x v="73"/>
    <x v="5106"/>
    <x v="1146"/>
    <x v="99"/>
    <x v="99"/>
    <x v="8"/>
    <x v="37"/>
    <x v="2"/>
    <x v="5"/>
    <x v="5"/>
  </r>
  <r>
    <x v="5346"/>
    <x v="0"/>
    <x v="0"/>
    <x v="75"/>
    <x v="91"/>
    <x v="124"/>
    <x v="5090"/>
    <x v="1140"/>
    <x v="99"/>
    <x v="99"/>
    <x v="8"/>
    <x v="37"/>
    <x v="2"/>
    <x v="0"/>
    <x v="0"/>
  </r>
  <r>
    <x v="5359"/>
    <x v="0"/>
    <x v="1"/>
    <x v="33"/>
    <x v="2"/>
    <x v="482"/>
    <x v="5103"/>
    <x v="1132"/>
    <x v="99"/>
    <x v="99"/>
    <x v="8"/>
    <x v="37"/>
    <x v="2"/>
    <x v="1"/>
    <x v="1"/>
  </r>
  <r>
    <x v="5371"/>
    <x v="0"/>
    <x v="10"/>
    <x v="9"/>
    <x v="63"/>
    <x v="76"/>
    <x v="5114"/>
    <x v="1145"/>
    <x v="99"/>
    <x v="99"/>
    <x v="8"/>
    <x v="37"/>
    <x v="2"/>
    <x v="10"/>
    <x v="10"/>
  </r>
  <r>
    <x v="5380"/>
    <x v="0"/>
    <x v="7"/>
    <x v="11"/>
    <x v="16"/>
    <x v="112"/>
    <x v="2955"/>
    <x v="1134"/>
    <x v="99"/>
    <x v="99"/>
    <x v="8"/>
    <x v="37"/>
    <x v="2"/>
    <x v="7"/>
    <x v="7"/>
  </r>
  <r>
    <x v="5371"/>
    <x v="0"/>
    <x v="8"/>
    <x v="49"/>
    <x v="81"/>
    <x v="243"/>
    <x v="5114"/>
    <x v="1145"/>
    <x v="99"/>
    <x v="99"/>
    <x v="8"/>
    <x v="37"/>
    <x v="2"/>
    <x v="8"/>
    <x v="8"/>
  </r>
  <r>
    <x v="5376"/>
    <x v="0"/>
    <x v="1"/>
    <x v="23"/>
    <x v="16"/>
    <x v="54"/>
    <x v="5119"/>
    <x v="1140"/>
    <x v="99"/>
    <x v="99"/>
    <x v="8"/>
    <x v="37"/>
    <x v="2"/>
    <x v="1"/>
    <x v="1"/>
  </r>
  <r>
    <x v="5358"/>
    <x v="0"/>
    <x v="3"/>
    <x v="63"/>
    <x v="30"/>
    <x v="209"/>
    <x v="5102"/>
    <x v="1140"/>
    <x v="99"/>
    <x v="99"/>
    <x v="8"/>
    <x v="37"/>
    <x v="2"/>
    <x v="3"/>
    <x v="3"/>
  </r>
  <r>
    <x v="5369"/>
    <x v="0"/>
    <x v="4"/>
    <x v="12"/>
    <x v="12"/>
    <x v="13"/>
    <x v="5112"/>
    <x v="1130"/>
    <x v="99"/>
    <x v="99"/>
    <x v="8"/>
    <x v="37"/>
    <x v="2"/>
    <x v="4"/>
    <x v="4"/>
  </r>
  <r>
    <x v="5377"/>
    <x v="0"/>
    <x v="2"/>
    <x v="47"/>
    <x v="328"/>
    <x v="352"/>
    <x v="5120"/>
    <x v="1152"/>
    <x v="99"/>
    <x v="99"/>
    <x v="8"/>
    <x v="37"/>
    <x v="2"/>
    <x v="2"/>
    <x v="2"/>
  </r>
  <r>
    <x v="5422"/>
    <x v="0"/>
    <x v="10"/>
    <x v="19"/>
    <x v="66"/>
    <x v="186"/>
    <x v="5160"/>
    <x v="1130"/>
    <x v="99"/>
    <x v="99"/>
    <x v="8"/>
    <x v="37"/>
    <x v="2"/>
    <x v="10"/>
    <x v="10"/>
  </r>
  <r>
    <x v="5378"/>
    <x v="0"/>
    <x v="5"/>
    <x v="12"/>
    <x v="45"/>
    <x v="6"/>
    <x v="5121"/>
    <x v="1134"/>
    <x v="99"/>
    <x v="99"/>
    <x v="8"/>
    <x v="37"/>
    <x v="2"/>
    <x v="5"/>
    <x v="5"/>
  </r>
  <r>
    <x v="5384"/>
    <x v="0"/>
    <x v="0"/>
    <x v="20"/>
    <x v="98"/>
    <x v="145"/>
    <x v="5126"/>
    <x v="1149"/>
    <x v="99"/>
    <x v="99"/>
    <x v="8"/>
    <x v="37"/>
    <x v="2"/>
    <x v="0"/>
    <x v="0"/>
  </r>
  <r>
    <x v="5407"/>
    <x v="0"/>
    <x v="2"/>
    <x v="27"/>
    <x v="75"/>
    <x v="175"/>
    <x v="5147"/>
    <x v="1154"/>
    <x v="99"/>
    <x v="99"/>
    <x v="8"/>
    <x v="37"/>
    <x v="2"/>
    <x v="2"/>
    <x v="2"/>
  </r>
  <r>
    <x v="5360"/>
    <x v="0"/>
    <x v="9"/>
    <x v="0"/>
    <x v="41"/>
    <x v="6"/>
    <x v="5104"/>
    <x v="1129"/>
    <x v="99"/>
    <x v="99"/>
    <x v="8"/>
    <x v="37"/>
    <x v="2"/>
    <x v="9"/>
    <x v="9"/>
  </r>
  <r>
    <x v="5383"/>
    <x v="0"/>
    <x v="11"/>
    <x v="6"/>
    <x v="41"/>
    <x v="34"/>
    <x v="5125"/>
    <x v="1129"/>
    <x v="99"/>
    <x v="99"/>
    <x v="8"/>
    <x v="37"/>
    <x v="2"/>
    <x v="11"/>
    <x v="11"/>
  </r>
  <r>
    <x v="5361"/>
    <x v="0"/>
    <x v="9"/>
    <x v="134"/>
    <x v="103"/>
    <x v="2258"/>
    <x v="5105"/>
    <x v="1133"/>
    <x v="99"/>
    <x v="99"/>
    <x v="8"/>
    <x v="37"/>
    <x v="2"/>
    <x v="9"/>
    <x v="9"/>
  </r>
  <r>
    <x v="5421"/>
    <x v="0"/>
    <x v="5"/>
    <x v="75"/>
    <x v="91"/>
    <x v="124"/>
    <x v="5159"/>
    <x v="1137"/>
    <x v="99"/>
    <x v="99"/>
    <x v="8"/>
    <x v="37"/>
    <x v="2"/>
    <x v="5"/>
    <x v="5"/>
  </r>
  <r>
    <x v="5370"/>
    <x v="0"/>
    <x v="2"/>
    <x v="40"/>
    <x v="60"/>
    <x v="67"/>
    <x v="5113"/>
    <x v="1134"/>
    <x v="99"/>
    <x v="99"/>
    <x v="8"/>
    <x v="37"/>
    <x v="2"/>
    <x v="2"/>
    <x v="2"/>
  </r>
  <r>
    <x v="5373"/>
    <x v="0"/>
    <x v="9"/>
    <x v="90"/>
    <x v="57"/>
    <x v="19"/>
    <x v="5116"/>
    <x v="1139"/>
    <x v="99"/>
    <x v="99"/>
    <x v="8"/>
    <x v="37"/>
    <x v="2"/>
    <x v="9"/>
    <x v="9"/>
  </r>
  <r>
    <x v="5423"/>
    <x v="0"/>
    <x v="0"/>
    <x v="13"/>
    <x v="65"/>
    <x v="154"/>
    <x v="5161"/>
    <x v="1149"/>
    <x v="99"/>
    <x v="99"/>
    <x v="8"/>
    <x v="37"/>
    <x v="2"/>
    <x v="0"/>
    <x v="0"/>
  </r>
  <r>
    <x v="5356"/>
    <x v="0"/>
    <x v="3"/>
    <x v="48"/>
    <x v="16"/>
    <x v="350"/>
    <x v="5100"/>
    <x v="1130"/>
    <x v="99"/>
    <x v="99"/>
    <x v="8"/>
    <x v="37"/>
    <x v="2"/>
    <x v="3"/>
    <x v="3"/>
  </r>
  <r>
    <x v="5423"/>
    <x v="0"/>
    <x v="11"/>
    <x v="2"/>
    <x v="32"/>
    <x v="407"/>
    <x v="5161"/>
    <x v="1149"/>
    <x v="99"/>
    <x v="99"/>
    <x v="8"/>
    <x v="37"/>
    <x v="2"/>
    <x v="11"/>
    <x v="11"/>
  </r>
  <r>
    <x v="5366"/>
    <x v="0"/>
    <x v="2"/>
    <x v="7"/>
    <x v="63"/>
    <x v="6"/>
    <x v="5109"/>
    <x v="1131"/>
    <x v="99"/>
    <x v="99"/>
    <x v="8"/>
    <x v="37"/>
    <x v="2"/>
    <x v="2"/>
    <x v="2"/>
  </r>
  <r>
    <x v="5349"/>
    <x v="0"/>
    <x v="2"/>
    <x v="50"/>
    <x v="60"/>
    <x v="1305"/>
    <x v="5093"/>
    <x v="1135"/>
    <x v="99"/>
    <x v="99"/>
    <x v="8"/>
    <x v="37"/>
    <x v="2"/>
    <x v="2"/>
    <x v="2"/>
  </r>
  <r>
    <x v="5407"/>
    <x v="0"/>
    <x v="1"/>
    <x v="36"/>
    <x v="35"/>
    <x v="50"/>
    <x v="5147"/>
    <x v="1154"/>
    <x v="99"/>
    <x v="99"/>
    <x v="8"/>
    <x v="37"/>
    <x v="2"/>
    <x v="1"/>
    <x v="1"/>
  </r>
  <r>
    <x v="5406"/>
    <x v="0"/>
    <x v="3"/>
    <x v="8"/>
    <x v="0"/>
    <x v="7"/>
    <x v="5146"/>
    <x v="1147"/>
    <x v="99"/>
    <x v="99"/>
    <x v="8"/>
    <x v="37"/>
    <x v="2"/>
    <x v="3"/>
    <x v="3"/>
  </r>
  <r>
    <x v="5370"/>
    <x v="1"/>
    <x v="2"/>
    <x v="27"/>
    <x v="60"/>
    <x v="446"/>
    <x v="5113"/>
    <x v="1134"/>
    <x v="99"/>
    <x v="99"/>
    <x v="8"/>
    <x v="37"/>
    <x v="2"/>
    <x v="2"/>
    <x v="2"/>
  </r>
  <r>
    <x v="5360"/>
    <x v="0"/>
    <x v="11"/>
    <x v="20"/>
    <x v="12"/>
    <x v="6"/>
    <x v="5104"/>
    <x v="1129"/>
    <x v="99"/>
    <x v="99"/>
    <x v="8"/>
    <x v="37"/>
    <x v="2"/>
    <x v="11"/>
    <x v="11"/>
  </r>
  <r>
    <x v="5421"/>
    <x v="0"/>
    <x v="0"/>
    <x v="75"/>
    <x v="91"/>
    <x v="124"/>
    <x v="5159"/>
    <x v="1137"/>
    <x v="99"/>
    <x v="99"/>
    <x v="8"/>
    <x v="37"/>
    <x v="2"/>
    <x v="0"/>
    <x v="0"/>
  </r>
  <r>
    <x v="5378"/>
    <x v="0"/>
    <x v="0"/>
    <x v="8"/>
    <x v="85"/>
    <x v="31"/>
    <x v="5121"/>
    <x v="1134"/>
    <x v="99"/>
    <x v="99"/>
    <x v="8"/>
    <x v="37"/>
    <x v="2"/>
    <x v="0"/>
    <x v="0"/>
  </r>
  <r>
    <x v="5368"/>
    <x v="0"/>
    <x v="3"/>
    <x v="17"/>
    <x v="16"/>
    <x v="249"/>
    <x v="5111"/>
    <x v="1138"/>
    <x v="99"/>
    <x v="99"/>
    <x v="8"/>
    <x v="37"/>
    <x v="2"/>
    <x v="3"/>
    <x v="3"/>
  </r>
  <r>
    <x v="5376"/>
    <x v="0"/>
    <x v="6"/>
    <x v="10"/>
    <x v="13"/>
    <x v="202"/>
    <x v="5119"/>
    <x v="1140"/>
    <x v="99"/>
    <x v="99"/>
    <x v="8"/>
    <x v="37"/>
    <x v="2"/>
    <x v="6"/>
    <x v="6"/>
  </r>
  <r>
    <x v="5381"/>
    <x v="0"/>
    <x v="2"/>
    <x v="99"/>
    <x v="109"/>
    <x v="446"/>
    <x v="5123"/>
    <x v="1137"/>
    <x v="99"/>
    <x v="99"/>
    <x v="8"/>
    <x v="37"/>
    <x v="2"/>
    <x v="2"/>
    <x v="2"/>
  </r>
  <r>
    <x v="5407"/>
    <x v="0"/>
    <x v="11"/>
    <x v="54"/>
    <x v="4"/>
    <x v="314"/>
    <x v="5147"/>
    <x v="1154"/>
    <x v="99"/>
    <x v="99"/>
    <x v="8"/>
    <x v="37"/>
    <x v="2"/>
    <x v="11"/>
    <x v="11"/>
  </r>
  <r>
    <x v="5269"/>
    <x v="0"/>
    <x v="1"/>
    <x v="0"/>
    <x v="41"/>
    <x v="6"/>
    <x v="5019"/>
    <x v="1135"/>
    <x v="99"/>
    <x v="99"/>
    <x v="8"/>
    <x v="37"/>
    <x v="2"/>
    <x v="1"/>
    <x v="1"/>
  </r>
  <r>
    <x v="5268"/>
    <x v="0"/>
    <x v="8"/>
    <x v="15"/>
    <x v="34"/>
    <x v="37"/>
    <x v="5018"/>
    <x v="1136"/>
    <x v="99"/>
    <x v="99"/>
    <x v="8"/>
    <x v="37"/>
    <x v="2"/>
    <x v="8"/>
    <x v="8"/>
  </r>
  <r>
    <x v="5364"/>
    <x v="0"/>
    <x v="3"/>
    <x v="51"/>
    <x v="24"/>
    <x v="1100"/>
    <x v="3782"/>
    <x v="1129"/>
    <x v="99"/>
    <x v="99"/>
    <x v="8"/>
    <x v="37"/>
    <x v="2"/>
    <x v="3"/>
    <x v="3"/>
  </r>
  <r>
    <x v="5367"/>
    <x v="0"/>
    <x v="7"/>
    <x v="8"/>
    <x v="98"/>
    <x v="6"/>
    <x v="5110"/>
    <x v="1146"/>
    <x v="99"/>
    <x v="99"/>
    <x v="8"/>
    <x v="37"/>
    <x v="2"/>
    <x v="7"/>
    <x v="7"/>
  </r>
  <r>
    <x v="5349"/>
    <x v="0"/>
    <x v="3"/>
    <x v="30"/>
    <x v="62"/>
    <x v="7"/>
    <x v="5093"/>
    <x v="1135"/>
    <x v="99"/>
    <x v="99"/>
    <x v="8"/>
    <x v="37"/>
    <x v="2"/>
    <x v="3"/>
    <x v="3"/>
  </r>
  <r>
    <x v="5369"/>
    <x v="0"/>
    <x v="6"/>
    <x v="12"/>
    <x v="12"/>
    <x v="13"/>
    <x v="5112"/>
    <x v="1130"/>
    <x v="99"/>
    <x v="99"/>
    <x v="8"/>
    <x v="37"/>
    <x v="2"/>
    <x v="6"/>
    <x v="6"/>
  </r>
  <r>
    <x v="5363"/>
    <x v="0"/>
    <x v="8"/>
    <x v="19"/>
    <x v="31"/>
    <x v="26"/>
    <x v="5107"/>
    <x v="1131"/>
    <x v="99"/>
    <x v="99"/>
    <x v="8"/>
    <x v="37"/>
    <x v="2"/>
    <x v="8"/>
    <x v="8"/>
  </r>
  <r>
    <x v="5383"/>
    <x v="0"/>
    <x v="10"/>
    <x v="6"/>
    <x v="6"/>
    <x v="6"/>
    <x v="5125"/>
    <x v="1129"/>
    <x v="99"/>
    <x v="99"/>
    <x v="8"/>
    <x v="37"/>
    <x v="2"/>
    <x v="10"/>
    <x v="10"/>
  </r>
  <r>
    <x v="5363"/>
    <x v="0"/>
    <x v="1"/>
    <x v="94"/>
    <x v="32"/>
    <x v="12"/>
    <x v="5107"/>
    <x v="1131"/>
    <x v="99"/>
    <x v="99"/>
    <x v="8"/>
    <x v="37"/>
    <x v="2"/>
    <x v="1"/>
    <x v="1"/>
  </r>
  <r>
    <x v="5380"/>
    <x v="0"/>
    <x v="3"/>
    <x v="113"/>
    <x v="39"/>
    <x v="244"/>
    <x v="2955"/>
    <x v="1134"/>
    <x v="99"/>
    <x v="99"/>
    <x v="8"/>
    <x v="37"/>
    <x v="2"/>
    <x v="3"/>
    <x v="3"/>
  </r>
  <r>
    <x v="5379"/>
    <x v="0"/>
    <x v="6"/>
    <x v="18"/>
    <x v="20"/>
    <x v="20"/>
    <x v="5122"/>
    <x v="1151"/>
    <x v="99"/>
    <x v="99"/>
    <x v="8"/>
    <x v="37"/>
    <x v="2"/>
    <x v="6"/>
    <x v="6"/>
  </r>
  <r>
    <x v="5362"/>
    <x v="0"/>
    <x v="10"/>
    <x v="7"/>
    <x v="7"/>
    <x v="7"/>
    <x v="5106"/>
    <x v="1146"/>
    <x v="99"/>
    <x v="99"/>
    <x v="8"/>
    <x v="37"/>
    <x v="2"/>
    <x v="10"/>
    <x v="10"/>
  </r>
  <r>
    <x v="5423"/>
    <x v="0"/>
    <x v="6"/>
    <x v="54"/>
    <x v="24"/>
    <x v="258"/>
    <x v="5161"/>
    <x v="1149"/>
    <x v="99"/>
    <x v="99"/>
    <x v="8"/>
    <x v="37"/>
    <x v="2"/>
    <x v="6"/>
    <x v="6"/>
  </r>
  <r>
    <x v="5368"/>
    <x v="0"/>
    <x v="10"/>
    <x v="79"/>
    <x v="65"/>
    <x v="3"/>
    <x v="5111"/>
    <x v="1138"/>
    <x v="99"/>
    <x v="99"/>
    <x v="8"/>
    <x v="37"/>
    <x v="2"/>
    <x v="10"/>
    <x v="10"/>
  </r>
  <r>
    <x v="5367"/>
    <x v="0"/>
    <x v="3"/>
    <x v="17"/>
    <x v="7"/>
    <x v="34"/>
    <x v="5110"/>
    <x v="1146"/>
    <x v="99"/>
    <x v="99"/>
    <x v="8"/>
    <x v="37"/>
    <x v="2"/>
    <x v="3"/>
    <x v="3"/>
  </r>
  <r>
    <x v="5407"/>
    <x v="0"/>
    <x v="0"/>
    <x v="21"/>
    <x v="13"/>
    <x v="22"/>
    <x v="5147"/>
    <x v="1154"/>
    <x v="99"/>
    <x v="99"/>
    <x v="8"/>
    <x v="37"/>
    <x v="2"/>
    <x v="0"/>
    <x v="0"/>
  </r>
  <r>
    <x v="5362"/>
    <x v="0"/>
    <x v="11"/>
    <x v="40"/>
    <x v="48"/>
    <x v="54"/>
    <x v="5106"/>
    <x v="1146"/>
    <x v="99"/>
    <x v="99"/>
    <x v="8"/>
    <x v="37"/>
    <x v="2"/>
    <x v="11"/>
    <x v="11"/>
  </r>
  <r>
    <x v="5347"/>
    <x v="0"/>
    <x v="8"/>
    <x v="3"/>
    <x v="16"/>
    <x v="93"/>
    <x v="5091"/>
    <x v="1140"/>
    <x v="99"/>
    <x v="99"/>
    <x v="8"/>
    <x v="37"/>
    <x v="2"/>
    <x v="8"/>
    <x v="8"/>
  </r>
  <r>
    <x v="5385"/>
    <x v="0"/>
    <x v="11"/>
    <x v="51"/>
    <x v="27"/>
    <x v="198"/>
    <x v="5127"/>
    <x v="1129"/>
    <x v="99"/>
    <x v="99"/>
    <x v="8"/>
    <x v="37"/>
    <x v="2"/>
    <x v="11"/>
    <x v="11"/>
  </r>
  <r>
    <x v="5381"/>
    <x v="0"/>
    <x v="4"/>
    <x v="18"/>
    <x v="2"/>
    <x v="22"/>
    <x v="5123"/>
    <x v="1137"/>
    <x v="99"/>
    <x v="99"/>
    <x v="8"/>
    <x v="37"/>
    <x v="2"/>
    <x v="4"/>
    <x v="4"/>
  </r>
  <r>
    <x v="5422"/>
    <x v="0"/>
    <x v="0"/>
    <x v="7"/>
    <x v="11"/>
    <x v="319"/>
    <x v="5160"/>
    <x v="1130"/>
    <x v="99"/>
    <x v="99"/>
    <x v="8"/>
    <x v="37"/>
    <x v="2"/>
    <x v="0"/>
    <x v="0"/>
  </r>
  <r>
    <x v="5348"/>
    <x v="0"/>
    <x v="11"/>
    <x v="92"/>
    <x v="11"/>
    <x v="176"/>
    <x v="5092"/>
    <x v="1151"/>
    <x v="99"/>
    <x v="99"/>
    <x v="8"/>
    <x v="37"/>
    <x v="2"/>
    <x v="11"/>
    <x v="11"/>
  </r>
  <r>
    <x v="5406"/>
    <x v="0"/>
    <x v="11"/>
    <x v="8"/>
    <x v="0"/>
    <x v="7"/>
    <x v="5146"/>
    <x v="1147"/>
    <x v="99"/>
    <x v="99"/>
    <x v="8"/>
    <x v="37"/>
    <x v="2"/>
    <x v="11"/>
    <x v="11"/>
  </r>
  <r>
    <x v="5375"/>
    <x v="0"/>
    <x v="6"/>
    <x v="30"/>
    <x v="14"/>
    <x v="31"/>
    <x v="5118"/>
    <x v="1144"/>
    <x v="99"/>
    <x v="99"/>
    <x v="8"/>
    <x v="37"/>
    <x v="2"/>
    <x v="6"/>
    <x v="6"/>
  </r>
  <r>
    <x v="5381"/>
    <x v="0"/>
    <x v="8"/>
    <x v="91"/>
    <x v="64"/>
    <x v="170"/>
    <x v="5123"/>
    <x v="1137"/>
    <x v="99"/>
    <x v="99"/>
    <x v="8"/>
    <x v="37"/>
    <x v="2"/>
    <x v="8"/>
    <x v="8"/>
  </r>
  <r>
    <x v="5377"/>
    <x v="0"/>
    <x v="4"/>
    <x v="97"/>
    <x v="111"/>
    <x v="95"/>
    <x v="5120"/>
    <x v="1152"/>
    <x v="99"/>
    <x v="99"/>
    <x v="8"/>
    <x v="37"/>
    <x v="2"/>
    <x v="4"/>
    <x v="4"/>
  </r>
  <r>
    <x v="5385"/>
    <x v="0"/>
    <x v="8"/>
    <x v="27"/>
    <x v="35"/>
    <x v="183"/>
    <x v="5127"/>
    <x v="1129"/>
    <x v="99"/>
    <x v="99"/>
    <x v="8"/>
    <x v="37"/>
    <x v="2"/>
    <x v="8"/>
    <x v="8"/>
  </r>
  <r>
    <x v="5347"/>
    <x v="1"/>
    <x v="2"/>
    <x v="24"/>
    <x v="15"/>
    <x v="176"/>
    <x v="5091"/>
    <x v="1140"/>
    <x v="99"/>
    <x v="99"/>
    <x v="8"/>
    <x v="37"/>
    <x v="2"/>
    <x v="2"/>
    <x v="2"/>
  </r>
  <r>
    <x v="5380"/>
    <x v="0"/>
    <x v="1"/>
    <x v="103"/>
    <x v="95"/>
    <x v="221"/>
    <x v="2955"/>
    <x v="1134"/>
    <x v="99"/>
    <x v="99"/>
    <x v="8"/>
    <x v="37"/>
    <x v="2"/>
    <x v="1"/>
    <x v="1"/>
  </r>
  <r>
    <x v="5277"/>
    <x v="1"/>
    <x v="2"/>
    <x v="113"/>
    <x v="39"/>
    <x v="244"/>
    <x v="5027"/>
    <x v="1142"/>
    <x v="99"/>
    <x v="99"/>
    <x v="8"/>
    <x v="37"/>
    <x v="2"/>
    <x v="2"/>
    <x v="2"/>
  </r>
  <r>
    <x v="5271"/>
    <x v="0"/>
    <x v="5"/>
    <x v="16"/>
    <x v="45"/>
    <x v="145"/>
    <x v="5021"/>
    <x v="1138"/>
    <x v="99"/>
    <x v="99"/>
    <x v="8"/>
    <x v="37"/>
    <x v="2"/>
    <x v="5"/>
    <x v="5"/>
  </r>
  <r>
    <x v="5419"/>
    <x v="0"/>
    <x v="8"/>
    <x v="3"/>
    <x v="8"/>
    <x v="6"/>
    <x v="5157"/>
    <x v="1153"/>
    <x v="99"/>
    <x v="99"/>
    <x v="8"/>
    <x v="37"/>
    <x v="2"/>
    <x v="8"/>
    <x v="8"/>
  </r>
  <r>
    <x v="5302"/>
    <x v="0"/>
    <x v="8"/>
    <x v="46"/>
    <x v="48"/>
    <x v="60"/>
    <x v="5048"/>
    <x v="1139"/>
    <x v="99"/>
    <x v="99"/>
    <x v="8"/>
    <x v="37"/>
    <x v="2"/>
    <x v="8"/>
    <x v="8"/>
  </r>
  <r>
    <x v="5302"/>
    <x v="0"/>
    <x v="9"/>
    <x v="33"/>
    <x v="31"/>
    <x v="337"/>
    <x v="5048"/>
    <x v="1139"/>
    <x v="99"/>
    <x v="99"/>
    <x v="8"/>
    <x v="37"/>
    <x v="2"/>
    <x v="9"/>
    <x v="9"/>
  </r>
  <r>
    <x v="5294"/>
    <x v="0"/>
    <x v="7"/>
    <x v="48"/>
    <x v="5"/>
    <x v="169"/>
    <x v="5041"/>
    <x v="1150"/>
    <x v="99"/>
    <x v="99"/>
    <x v="8"/>
    <x v="37"/>
    <x v="2"/>
    <x v="7"/>
    <x v="7"/>
  </r>
  <r>
    <x v="5267"/>
    <x v="0"/>
    <x v="11"/>
    <x v="83"/>
    <x v="58"/>
    <x v="313"/>
    <x v="5017"/>
    <x v="1135"/>
    <x v="99"/>
    <x v="99"/>
    <x v="8"/>
    <x v="37"/>
    <x v="2"/>
    <x v="11"/>
    <x v="11"/>
  </r>
  <r>
    <x v="5270"/>
    <x v="0"/>
    <x v="1"/>
    <x v="46"/>
    <x v="60"/>
    <x v="6"/>
    <x v="5020"/>
    <x v="1137"/>
    <x v="99"/>
    <x v="99"/>
    <x v="8"/>
    <x v="37"/>
    <x v="2"/>
    <x v="1"/>
    <x v="1"/>
  </r>
  <r>
    <x v="5297"/>
    <x v="0"/>
    <x v="7"/>
    <x v="3"/>
    <x v="11"/>
    <x v="263"/>
    <x v="5044"/>
    <x v="1147"/>
    <x v="99"/>
    <x v="99"/>
    <x v="8"/>
    <x v="37"/>
    <x v="2"/>
    <x v="7"/>
    <x v="7"/>
  </r>
  <r>
    <x v="5301"/>
    <x v="0"/>
    <x v="8"/>
    <x v="21"/>
    <x v="65"/>
    <x v="75"/>
    <x v="5047"/>
    <x v="1149"/>
    <x v="99"/>
    <x v="99"/>
    <x v="8"/>
    <x v="37"/>
    <x v="2"/>
    <x v="8"/>
    <x v="8"/>
  </r>
  <r>
    <x v="5276"/>
    <x v="0"/>
    <x v="1"/>
    <x v="18"/>
    <x v="37"/>
    <x v="632"/>
    <x v="5026"/>
    <x v="1141"/>
    <x v="99"/>
    <x v="99"/>
    <x v="8"/>
    <x v="37"/>
    <x v="2"/>
    <x v="1"/>
    <x v="1"/>
  </r>
  <r>
    <x v="5262"/>
    <x v="0"/>
    <x v="6"/>
    <x v="92"/>
    <x v="11"/>
    <x v="176"/>
    <x v="5012"/>
    <x v="1131"/>
    <x v="99"/>
    <x v="99"/>
    <x v="8"/>
    <x v="37"/>
    <x v="2"/>
    <x v="6"/>
    <x v="6"/>
  </r>
  <r>
    <x v="5301"/>
    <x v="0"/>
    <x v="0"/>
    <x v="16"/>
    <x v="12"/>
    <x v="102"/>
    <x v="5047"/>
    <x v="1149"/>
    <x v="99"/>
    <x v="99"/>
    <x v="8"/>
    <x v="37"/>
    <x v="2"/>
    <x v="0"/>
    <x v="0"/>
  </r>
  <r>
    <x v="5270"/>
    <x v="1"/>
    <x v="2"/>
    <x v="49"/>
    <x v="15"/>
    <x v="149"/>
    <x v="5020"/>
    <x v="1137"/>
    <x v="99"/>
    <x v="99"/>
    <x v="8"/>
    <x v="37"/>
    <x v="2"/>
    <x v="2"/>
    <x v="2"/>
  </r>
  <r>
    <x v="5265"/>
    <x v="0"/>
    <x v="2"/>
    <x v="147"/>
    <x v="161"/>
    <x v="871"/>
    <x v="5015"/>
    <x v="1131"/>
    <x v="99"/>
    <x v="99"/>
    <x v="8"/>
    <x v="37"/>
    <x v="2"/>
    <x v="2"/>
    <x v="2"/>
  </r>
  <r>
    <x v="5277"/>
    <x v="0"/>
    <x v="4"/>
    <x v="24"/>
    <x v="34"/>
    <x v="78"/>
    <x v="5027"/>
    <x v="1142"/>
    <x v="99"/>
    <x v="99"/>
    <x v="8"/>
    <x v="37"/>
    <x v="2"/>
    <x v="4"/>
    <x v="4"/>
  </r>
  <r>
    <x v="5418"/>
    <x v="0"/>
    <x v="5"/>
    <x v="6"/>
    <x v="41"/>
    <x v="34"/>
    <x v="5156"/>
    <x v="1145"/>
    <x v="99"/>
    <x v="99"/>
    <x v="8"/>
    <x v="37"/>
    <x v="2"/>
    <x v="5"/>
    <x v="5"/>
  </r>
  <r>
    <x v="5263"/>
    <x v="0"/>
    <x v="10"/>
    <x v="57"/>
    <x v="1"/>
    <x v="255"/>
    <x v="5013"/>
    <x v="1132"/>
    <x v="99"/>
    <x v="99"/>
    <x v="8"/>
    <x v="37"/>
    <x v="2"/>
    <x v="10"/>
    <x v="10"/>
  </r>
  <r>
    <x v="5294"/>
    <x v="0"/>
    <x v="3"/>
    <x v="18"/>
    <x v="66"/>
    <x v="77"/>
    <x v="5041"/>
    <x v="1150"/>
    <x v="99"/>
    <x v="99"/>
    <x v="8"/>
    <x v="37"/>
    <x v="2"/>
    <x v="3"/>
    <x v="3"/>
  </r>
  <r>
    <x v="5418"/>
    <x v="0"/>
    <x v="7"/>
    <x v="30"/>
    <x v="14"/>
    <x v="31"/>
    <x v="5156"/>
    <x v="1145"/>
    <x v="99"/>
    <x v="99"/>
    <x v="8"/>
    <x v="37"/>
    <x v="2"/>
    <x v="7"/>
    <x v="7"/>
  </r>
  <r>
    <x v="5264"/>
    <x v="0"/>
    <x v="9"/>
    <x v="233"/>
    <x v="273"/>
    <x v="99"/>
    <x v="5014"/>
    <x v="1133"/>
    <x v="99"/>
    <x v="99"/>
    <x v="8"/>
    <x v="37"/>
    <x v="2"/>
    <x v="9"/>
    <x v="9"/>
  </r>
  <r>
    <x v="5268"/>
    <x v="0"/>
    <x v="3"/>
    <x v="1"/>
    <x v="76"/>
    <x v="34"/>
    <x v="5018"/>
    <x v="1136"/>
    <x v="99"/>
    <x v="99"/>
    <x v="8"/>
    <x v="37"/>
    <x v="2"/>
    <x v="3"/>
    <x v="3"/>
  </r>
  <r>
    <x v="5273"/>
    <x v="0"/>
    <x v="2"/>
    <x v="51"/>
    <x v="59"/>
    <x v="244"/>
    <x v="5023"/>
    <x v="1129"/>
    <x v="99"/>
    <x v="99"/>
    <x v="8"/>
    <x v="37"/>
    <x v="2"/>
    <x v="2"/>
    <x v="2"/>
  </r>
  <r>
    <x v="5270"/>
    <x v="0"/>
    <x v="7"/>
    <x v="17"/>
    <x v="62"/>
    <x v="6"/>
    <x v="5020"/>
    <x v="1137"/>
    <x v="99"/>
    <x v="99"/>
    <x v="8"/>
    <x v="37"/>
    <x v="2"/>
    <x v="7"/>
    <x v="7"/>
  </r>
  <r>
    <x v="5295"/>
    <x v="0"/>
    <x v="11"/>
    <x v="11"/>
    <x v="36"/>
    <x v="34"/>
    <x v="5042"/>
    <x v="1151"/>
    <x v="99"/>
    <x v="99"/>
    <x v="8"/>
    <x v="37"/>
    <x v="2"/>
    <x v="11"/>
    <x v="11"/>
  </r>
  <r>
    <x v="5260"/>
    <x v="0"/>
    <x v="1"/>
    <x v="38"/>
    <x v="19"/>
    <x v="48"/>
    <x v="5010"/>
    <x v="1129"/>
    <x v="99"/>
    <x v="99"/>
    <x v="8"/>
    <x v="37"/>
    <x v="2"/>
    <x v="1"/>
    <x v="1"/>
  </r>
  <r>
    <x v="5419"/>
    <x v="1"/>
    <x v="2"/>
    <x v="23"/>
    <x v="7"/>
    <x v="376"/>
    <x v="5157"/>
    <x v="1153"/>
    <x v="99"/>
    <x v="99"/>
    <x v="8"/>
    <x v="37"/>
    <x v="2"/>
    <x v="2"/>
    <x v="2"/>
  </r>
  <r>
    <x v="5297"/>
    <x v="1"/>
    <x v="2"/>
    <x v="55"/>
    <x v="120"/>
    <x v="12"/>
    <x v="5044"/>
    <x v="1147"/>
    <x v="99"/>
    <x v="99"/>
    <x v="8"/>
    <x v="37"/>
    <x v="2"/>
    <x v="2"/>
    <x v="2"/>
  </r>
  <r>
    <x v="5287"/>
    <x v="0"/>
    <x v="4"/>
    <x v="151"/>
    <x v="188"/>
    <x v="76"/>
    <x v="5036"/>
    <x v="1147"/>
    <x v="99"/>
    <x v="99"/>
    <x v="8"/>
    <x v="37"/>
    <x v="2"/>
    <x v="4"/>
    <x v="4"/>
  </r>
  <r>
    <x v="5263"/>
    <x v="0"/>
    <x v="2"/>
    <x v="58"/>
    <x v="143"/>
    <x v="397"/>
    <x v="5013"/>
    <x v="1132"/>
    <x v="99"/>
    <x v="99"/>
    <x v="8"/>
    <x v="37"/>
    <x v="2"/>
    <x v="2"/>
    <x v="2"/>
  </r>
  <r>
    <x v="5302"/>
    <x v="0"/>
    <x v="7"/>
    <x v="13"/>
    <x v="63"/>
    <x v="72"/>
    <x v="5048"/>
    <x v="1139"/>
    <x v="99"/>
    <x v="99"/>
    <x v="8"/>
    <x v="37"/>
    <x v="2"/>
    <x v="7"/>
    <x v="7"/>
  </r>
  <r>
    <x v="5299"/>
    <x v="1"/>
    <x v="2"/>
    <x v="39"/>
    <x v="20"/>
    <x v="187"/>
    <x v="5046"/>
    <x v="1152"/>
    <x v="99"/>
    <x v="99"/>
    <x v="8"/>
    <x v="37"/>
    <x v="2"/>
    <x v="2"/>
    <x v="2"/>
  </r>
  <r>
    <x v="5299"/>
    <x v="0"/>
    <x v="9"/>
    <x v="113"/>
    <x v="93"/>
    <x v="164"/>
    <x v="5046"/>
    <x v="1152"/>
    <x v="99"/>
    <x v="99"/>
    <x v="8"/>
    <x v="37"/>
    <x v="2"/>
    <x v="9"/>
    <x v="9"/>
  </r>
  <r>
    <x v="5274"/>
    <x v="0"/>
    <x v="7"/>
    <x v="6"/>
    <x v="41"/>
    <x v="34"/>
    <x v="5024"/>
    <x v="1140"/>
    <x v="99"/>
    <x v="99"/>
    <x v="8"/>
    <x v="37"/>
    <x v="2"/>
    <x v="7"/>
    <x v="7"/>
  </r>
  <r>
    <x v="5302"/>
    <x v="0"/>
    <x v="1"/>
    <x v="39"/>
    <x v="49"/>
    <x v="268"/>
    <x v="5048"/>
    <x v="1139"/>
    <x v="99"/>
    <x v="99"/>
    <x v="8"/>
    <x v="37"/>
    <x v="2"/>
    <x v="1"/>
    <x v="1"/>
  </r>
  <r>
    <x v="5274"/>
    <x v="1"/>
    <x v="2"/>
    <x v="10"/>
    <x v="13"/>
    <x v="202"/>
    <x v="5024"/>
    <x v="1140"/>
    <x v="99"/>
    <x v="99"/>
    <x v="8"/>
    <x v="37"/>
    <x v="2"/>
    <x v="2"/>
    <x v="2"/>
  </r>
  <r>
    <x v="5263"/>
    <x v="1"/>
    <x v="2"/>
    <x v="130"/>
    <x v="143"/>
    <x v="306"/>
    <x v="5013"/>
    <x v="1132"/>
    <x v="99"/>
    <x v="99"/>
    <x v="8"/>
    <x v="37"/>
    <x v="2"/>
    <x v="2"/>
    <x v="2"/>
  </r>
  <r>
    <x v="5272"/>
    <x v="0"/>
    <x v="0"/>
    <x v="3"/>
    <x v="8"/>
    <x v="6"/>
    <x v="5022"/>
    <x v="1139"/>
    <x v="99"/>
    <x v="99"/>
    <x v="8"/>
    <x v="37"/>
    <x v="2"/>
    <x v="0"/>
    <x v="0"/>
  </r>
  <r>
    <x v="5262"/>
    <x v="0"/>
    <x v="7"/>
    <x v="93"/>
    <x v="18"/>
    <x v="180"/>
    <x v="5012"/>
    <x v="1131"/>
    <x v="99"/>
    <x v="99"/>
    <x v="8"/>
    <x v="37"/>
    <x v="2"/>
    <x v="7"/>
    <x v="7"/>
  </r>
  <r>
    <x v="5275"/>
    <x v="0"/>
    <x v="9"/>
    <x v="7"/>
    <x v="62"/>
    <x v="69"/>
    <x v="5025"/>
    <x v="1131"/>
    <x v="99"/>
    <x v="99"/>
    <x v="8"/>
    <x v="37"/>
    <x v="2"/>
    <x v="9"/>
    <x v="9"/>
  </r>
  <r>
    <x v="5267"/>
    <x v="0"/>
    <x v="10"/>
    <x v="15"/>
    <x v="61"/>
    <x v="192"/>
    <x v="5017"/>
    <x v="1135"/>
    <x v="99"/>
    <x v="99"/>
    <x v="8"/>
    <x v="37"/>
    <x v="2"/>
    <x v="10"/>
    <x v="10"/>
  </r>
  <r>
    <x v="5264"/>
    <x v="0"/>
    <x v="11"/>
    <x v="231"/>
    <x v="270"/>
    <x v="814"/>
    <x v="5014"/>
    <x v="1133"/>
    <x v="99"/>
    <x v="99"/>
    <x v="8"/>
    <x v="37"/>
    <x v="2"/>
    <x v="11"/>
    <x v="11"/>
  </r>
  <r>
    <x v="5259"/>
    <x v="0"/>
    <x v="11"/>
    <x v="283"/>
    <x v="357"/>
    <x v="3967"/>
    <x v="5009"/>
    <x v="1128"/>
    <x v="99"/>
    <x v="99"/>
    <x v="8"/>
    <x v="37"/>
    <x v="2"/>
    <x v="11"/>
    <x v="11"/>
  </r>
  <r>
    <x v="5275"/>
    <x v="0"/>
    <x v="5"/>
    <x v="20"/>
    <x v="12"/>
    <x v="6"/>
    <x v="5025"/>
    <x v="1131"/>
    <x v="99"/>
    <x v="99"/>
    <x v="8"/>
    <x v="37"/>
    <x v="2"/>
    <x v="5"/>
    <x v="5"/>
  </r>
  <r>
    <x v="5279"/>
    <x v="1"/>
    <x v="2"/>
    <x v="52"/>
    <x v="97"/>
    <x v="138"/>
    <x v="5029"/>
    <x v="1136"/>
    <x v="99"/>
    <x v="99"/>
    <x v="8"/>
    <x v="37"/>
    <x v="2"/>
    <x v="2"/>
    <x v="2"/>
  </r>
  <r>
    <x v="5298"/>
    <x v="0"/>
    <x v="9"/>
    <x v="35"/>
    <x v="60"/>
    <x v="305"/>
    <x v="5045"/>
    <x v="1149"/>
    <x v="99"/>
    <x v="99"/>
    <x v="8"/>
    <x v="37"/>
    <x v="2"/>
    <x v="9"/>
    <x v="9"/>
  </r>
  <r>
    <x v="5298"/>
    <x v="0"/>
    <x v="1"/>
    <x v="82"/>
    <x v="31"/>
    <x v="391"/>
    <x v="5045"/>
    <x v="1149"/>
    <x v="99"/>
    <x v="99"/>
    <x v="8"/>
    <x v="37"/>
    <x v="2"/>
    <x v="1"/>
    <x v="1"/>
  </r>
  <r>
    <x v="5269"/>
    <x v="0"/>
    <x v="5"/>
    <x v="75"/>
    <x v="91"/>
    <x v="124"/>
    <x v="5019"/>
    <x v="1135"/>
    <x v="99"/>
    <x v="99"/>
    <x v="8"/>
    <x v="37"/>
    <x v="2"/>
    <x v="5"/>
    <x v="5"/>
  </r>
  <r>
    <x v="5265"/>
    <x v="0"/>
    <x v="8"/>
    <x v="88"/>
    <x v="69"/>
    <x v="355"/>
    <x v="5015"/>
    <x v="1131"/>
    <x v="99"/>
    <x v="99"/>
    <x v="8"/>
    <x v="37"/>
    <x v="2"/>
    <x v="8"/>
    <x v="8"/>
  </r>
  <r>
    <x v="5264"/>
    <x v="0"/>
    <x v="1"/>
    <x v="201"/>
    <x v="232"/>
    <x v="1121"/>
    <x v="5014"/>
    <x v="1133"/>
    <x v="99"/>
    <x v="99"/>
    <x v="8"/>
    <x v="37"/>
    <x v="2"/>
    <x v="1"/>
    <x v="1"/>
  </r>
  <r>
    <x v="5424"/>
    <x v="0"/>
    <x v="2"/>
    <x v="220"/>
    <x v="284"/>
    <x v="3968"/>
    <x v="5162"/>
    <x v="1138"/>
    <x v="99"/>
    <x v="99"/>
    <x v="8"/>
    <x v="37"/>
    <x v="2"/>
    <x v="2"/>
    <x v="2"/>
  </r>
  <r>
    <x v="5312"/>
    <x v="0"/>
    <x v="6"/>
    <x v="0"/>
    <x v="0"/>
    <x v="0"/>
    <x v="5057"/>
    <x v="1132"/>
    <x v="99"/>
    <x v="99"/>
    <x v="8"/>
    <x v="37"/>
    <x v="2"/>
    <x v="6"/>
    <x v="6"/>
  </r>
  <r>
    <x v="5323"/>
    <x v="0"/>
    <x v="3"/>
    <x v="48"/>
    <x v="16"/>
    <x v="350"/>
    <x v="5067"/>
    <x v="1147"/>
    <x v="99"/>
    <x v="99"/>
    <x v="8"/>
    <x v="37"/>
    <x v="2"/>
    <x v="3"/>
    <x v="3"/>
  </r>
  <r>
    <x v="5424"/>
    <x v="0"/>
    <x v="11"/>
    <x v="115"/>
    <x v="204"/>
    <x v="3969"/>
    <x v="5162"/>
    <x v="1138"/>
    <x v="99"/>
    <x v="99"/>
    <x v="8"/>
    <x v="37"/>
    <x v="2"/>
    <x v="11"/>
    <x v="11"/>
  </r>
  <r>
    <x v="5339"/>
    <x v="0"/>
    <x v="8"/>
    <x v="135"/>
    <x v="128"/>
    <x v="1302"/>
    <x v="5083"/>
    <x v="1133"/>
    <x v="99"/>
    <x v="99"/>
    <x v="8"/>
    <x v="37"/>
    <x v="2"/>
    <x v="8"/>
    <x v="8"/>
  </r>
  <r>
    <x v="5316"/>
    <x v="0"/>
    <x v="9"/>
    <x v="78"/>
    <x v="118"/>
    <x v="866"/>
    <x v="5061"/>
    <x v="1146"/>
    <x v="99"/>
    <x v="99"/>
    <x v="8"/>
    <x v="37"/>
    <x v="2"/>
    <x v="9"/>
    <x v="9"/>
  </r>
  <r>
    <x v="5339"/>
    <x v="0"/>
    <x v="10"/>
    <x v="40"/>
    <x v="27"/>
    <x v="758"/>
    <x v="5083"/>
    <x v="1133"/>
    <x v="99"/>
    <x v="99"/>
    <x v="8"/>
    <x v="37"/>
    <x v="2"/>
    <x v="10"/>
    <x v="10"/>
  </r>
  <r>
    <x v="5319"/>
    <x v="0"/>
    <x v="9"/>
    <x v="8"/>
    <x v="85"/>
    <x v="31"/>
    <x v="5064"/>
    <x v="1142"/>
    <x v="99"/>
    <x v="99"/>
    <x v="8"/>
    <x v="37"/>
    <x v="2"/>
    <x v="9"/>
    <x v="9"/>
  </r>
  <r>
    <x v="5352"/>
    <x v="0"/>
    <x v="0"/>
    <x v="12"/>
    <x v="6"/>
    <x v="145"/>
    <x v="5096"/>
    <x v="1152"/>
    <x v="99"/>
    <x v="99"/>
    <x v="8"/>
    <x v="37"/>
    <x v="2"/>
    <x v="0"/>
    <x v="0"/>
  </r>
  <r>
    <x v="5304"/>
    <x v="0"/>
    <x v="5"/>
    <x v="8"/>
    <x v="98"/>
    <x v="6"/>
    <x v="5050"/>
    <x v="1129"/>
    <x v="99"/>
    <x v="99"/>
    <x v="8"/>
    <x v="37"/>
    <x v="2"/>
    <x v="5"/>
    <x v="5"/>
  </r>
  <r>
    <x v="5340"/>
    <x v="0"/>
    <x v="8"/>
    <x v="27"/>
    <x v="51"/>
    <x v="76"/>
    <x v="5084"/>
    <x v="1135"/>
    <x v="99"/>
    <x v="99"/>
    <x v="8"/>
    <x v="37"/>
    <x v="2"/>
    <x v="8"/>
    <x v="8"/>
  </r>
  <r>
    <x v="5341"/>
    <x v="0"/>
    <x v="4"/>
    <x v="79"/>
    <x v="94"/>
    <x v="39"/>
    <x v="5085"/>
    <x v="1129"/>
    <x v="99"/>
    <x v="99"/>
    <x v="8"/>
    <x v="37"/>
    <x v="2"/>
    <x v="4"/>
    <x v="4"/>
  </r>
  <r>
    <x v="5323"/>
    <x v="0"/>
    <x v="4"/>
    <x v="23"/>
    <x v="23"/>
    <x v="24"/>
    <x v="5067"/>
    <x v="1147"/>
    <x v="99"/>
    <x v="99"/>
    <x v="8"/>
    <x v="37"/>
    <x v="2"/>
    <x v="4"/>
    <x v="4"/>
  </r>
  <r>
    <x v="5425"/>
    <x v="0"/>
    <x v="11"/>
    <x v="92"/>
    <x v="14"/>
    <x v="6"/>
    <x v="5163"/>
    <x v="1146"/>
    <x v="99"/>
    <x v="99"/>
    <x v="8"/>
    <x v="37"/>
    <x v="2"/>
    <x v="11"/>
    <x v="11"/>
  </r>
  <r>
    <x v="5341"/>
    <x v="0"/>
    <x v="2"/>
    <x v="23"/>
    <x v="5"/>
    <x v="92"/>
    <x v="5085"/>
    <x v="1129"/>
    <x v="99"/>
    <x v="99"/>
    <x v="8"/>
    <x v="37"/>
    <x v="2"/>
    <x v="2"/>
    <x v="2"/>
  </r>
  <r>
    <x v="5321"/>
    <x v="0"/>
    <x v="5"/>
    <x v="0"/>
    <x v="98"/>
    <x v="11"/>
    <x v="718"/>
    <x v="1146"/>
    <x v="99"/>
    <x v="99"/>
    <x v="8"/>
    <x v="37"/>
    <x v="2"/>
    <x v="5"/>
    <x v="5"/>
  </r>
  <r>
    <x v="5425"/>
    <x v="0"/>
    <x v="8"/>
    <x v="7"/>
    <x v="63"/>
    <x v="6"/>
    <x v="5163"/>
    <x v="1146"/>
    <x v="99"/>
    <x v="99"/>
    <x v="8"/>
    <x v="37"/>
    <x v="2"/>
    <x v="8"/>
    <x v="8"/>
  </r>
  <r>
    <x v="5306"/>
    <x v="0"/>
    <x v="7"/>
    <x v="6"/>
    <x v="41"/>
    <x v="34"/>
    <x v="5051"/>
    <x v="1149"/>
    <x v="99"/>
    <x v="99"/>
    <x v="8"/>
    <x v="37"/>
    <x v="2"/>
    <x v="7"/>
    <x v="7"/>
  </r>
  <r>
    <x v="5424"/>
    <x v="0"/>
    <x v="8"/>
    <x v="200"/>
    <x v="271"/>
    <x v="121"/>
    <x v="5162"/>
    <x v="1138"/>
    <x v="99"/>
    <x v="99"/>
    <x v="8"/>
    <x v="37"/>
    <x v="2"/>
    <x v="8"/>
    <x v="8"/>
  </r>
  <r>
    <x v="5423"/>
    <x v="0"/>
    <x v="5"/>
    <x v="0"/>
    <x v="98"/>
    <x v="11"/>
    <x v="5161"/>
    <x v="1149"/>
    <x v="99"/>
    <x v="99"/>
    <x v="8"/>
    <x v="37"/>
    <x v="2"/>
    <x v="5"/>
    <x v="5"/>
  </r>
  <r>
    <x v="5367"/>
    <x v="0"/>
    <x v="4"/>
    <x v="9"/>
    <x v="62"/>
    <x v="84"/>
    <x v="5110"/>
    <x v="1146"/>
    <x v="99"/>
    <x v="99"/>
    <x v="8"/>
    <x v="37"/>
    <x v="2"/>
    <x v="4"/>
    <x v="4"/>
  </r>
  <r>
    <x v="5310"/>
    <x v="0"/>
    <x v="10"/>
    <x v="8"/>
    <x v="98"/>
    <x v="6"/>
    <x v="5055"/>
    <x v="1149"/>
    <x v="99"/>
    <x v="99"/>
    <x v="8"/>
    <x v="37"/>
    <x v="2"/>
    <x v="10"/>
    <x v="10"/>
  </r>
  <r>
    <x v="5343"/>
    <x v="0"/>
    <x v="5"/>
    <x v="16"/>
    <x v="17"/>
    <x v="6"/>
    <x v="5087"/>
    <x v="1140"/>
    <x v="99"/>
    <x v="99"/>
    <x v="8"/>
    <x v="37"/>
    <x v="2"/>
    <x v="5"/>
    <x v="5"/>
  </r>
  <r>
    <x v="5355"/>
    <x v="0"/>
    <x v="6"/>
    <x v="70"/>
    <x v="38"/>
    <x v="363"/>
    <x v="5099"/>
    <x v="1129"/>
    <x v="99"/>
    <x v="99"/>
    <x v="8"/>
    <x v="37"/>
    <x v="2"/>
    <x v="6"/>
    <x v="6"/>
  </r>
  <r>
    <x v="5338"/>
    <x v="0"/>
    <x v="11"/>
    <x v="0"/>
    <x v="85"/>
    <x v="126"/>
    <x v="5082"/>
    <x v="1148"/>
    <x v="99"/>
    <x v="99"/>
    <x v="8"/>
    <x v="37"/>
    <x v="2"/>
    <x v="11"/>
    <x v="11"/>
  </r>
  <r>
    <x v="5306"/>
    <x v="0"/>
    <x v="4"/>
    <x v="93"/>
    <x v="9"/>
    <x v="63"/>
    <x v="5051"/>
    <x v="1149"/>
    <x v="99"/>
    <x v="99"/>
    <x v="8"/>
    <x v="37"/>
    <x v="2"/>
    <x v="4"/>
    <x v="4"/>
  </r>
  <r>
    <x v="5319"/>
    <x v="0"/>
    <x v="8"/>
    <x v="8"/>
    <x v="85"/>
    <x v="31"/>
    <x v="5064"/>
    <x v="1142"/>
    <x v="99"/>
    <x v="99"/>
    <x v="8"/>
    <x v="37"/>
    <x v="2"/>
    <x v="8"/>
    <x v="8"/>
  </r>
  <r>
    <x v="5355"/>
    <x v="0"/>
    <x v="5"/>
    <x v="8"/>
    <x v="98"/>
    <x v="6"/>
    <x v="5099"/>
    <x v="1129"/>
    <x v="99"/>
    <x v="99"/>
    <x v="8"/>
    <x v="37"/>
    <x v="2"/>
    <x v="5"/>
    <x v="5"/>
  </r>
  <r>
    <x v="5325"/>
    <x v="0"/>
    <x v="3"/>
    <x v="48"/>
    <x v="56"/>
    <x v="63"/>
    <x v="5069"/>
    <x v="1132"/>
    <x v="99"/>
    <x v="99"/>
    <x v="8"/>
    <x v="37"/>
    <x v="2"/>
    <x v="3"/>
    <x v="3"/>
  </r>
  <r>
    <x v="5318"/>
    <x v="0"/>
    <x v="1"/>
    <x v="214"/>
    <x v="131"/>
    <x v="187"/>
    <x v="5063"/>
    <x v="1153"/>
    <x v="99"/>
    <x v="99"/>
    <x v="8"/>
    <x v="37"/>
    <x v="2"/>
    <x v="1"/>
    <x v="1"/>
  </r>
  <r>
    <x v="5354"/>
    <x v="0"/>
    <x v="11"/>
    <x v="15"/>
    <x v="30"/>
    <x v="33"/>
    <x v="5098"/>
    <x v="1151"/>
    <x v="99"/>
    <x v="99"/>
    <x v="8"/>
    <x v="37"/>
    <x v="2"/>
    <x v="11"/>
    <x v="11"/>
  </r>
  <r>
    <x v="5369"/>
    <x v="0"/>
    <x v="1"/>
    <x v="10"/>
    <x v="94"/>
    <x v="34"/>
    <x v="5112"/>
    <x v="1130"/>
    <x v="99"/>
    <x v="99"/>
    <x v="8"/>
    <x v="37"/>
    <x v="2"/>
    <x v="1"/>
    <x v="1"/>
  </r>
  <r>
    <x v="5347"/>
    <x v="0"/>
    <x v="11"/>
    <x v="17"/>
    <x v="23"/>
    <x v="32"/>
    <x v="5091"/>
    <x v="1140"/>
    <x v="99"/>
    <x v="99"/>
    <x v="8"/>
    <x v="37"/>
    <x v="2"/>
    <x v="11"/>
    <x v="11"/>
  </r>
  <r>
    <x v="5381"/>
    <x v="0"/>
    <x v="7"/>
    <x v="5"/>
    <x v="7"/>
    <x v="152"/>
    <x v="5123"/>
    <x v="1137"/>
    <x v="99"/>
    <x v="99"/>
    <x v="8"/>
    <x v="37"/>
    <x v="2"/>
    <x v="7"/>
    <x v="7"/>
  </r>
  <r>
    <x v="5342"/>
    <x v="0"/>
    <x v="1"/>
    <x v="70"/>
    <x v="24"/>
    <x v="238"/>
    <x v="5086"/>
    <x v="1148"/>
    <x v="99"/>
    <x v="99"/>
    <x v="8"/>
    <x v="37"/>
    <x v="2"/>
    <x v="1"/>
    <x v="1"/>
  </r>
  <r>
    <x v="5305"/>
    <x v="0"/>
    <x v="6"/>
    <x v="79"/>
    <x v="18"/>
    <x v="7"/>
    <x v="4467"/>
    <x v="1146"/>
    <x v="99"/>
    <x v="99"/>
    <x v="8"/>
    <x v="37"/>
    <x v="2"/>
    <x v="6"/>
    <x v="6"/>
  </r>
  <r>
    <x v="5383"/>
    <x v="0"/>
    <x v="0"/>
    <x v="20"/>
    <x v="12"/>
    <x v="6"/>
    <x v="5125"/>
    <x v="1129"/>
    <x v="99"/>
    <x v="99"/>
    <x v="8"/>
    <x v="37"/>
    <x v="2"/>
    <x v="0"/>
    <x v="0"/>
  </r>
  <r>
    <x v="5422"/>
    <x v="1"/>
    <x v="2"/>
    <x v="177"/>
    <x v="149"/>
    <x v="767"/>
    <x v="5160"/>
    <x v="1130"/>
    <x v="99"/>
    <x v="99"/>
    <x v="8"/>
    <x v="37"/>
    <x v="2"/>
    <x v="2"/>
    <x v="2"/>
  </r>
  <r>
    <x v="5385"/>
    <x v="0"/>
    <x v="6"/>
    <x v="11"/>
    <x v="30"/>
    <x v="126"/>
    <x v="5127"/>
    <x v="1129"/>
    <x v="99"/>
    <x v="99"/>
    <x v="8"/>
    <x v="37"/>
    <x v="2"/>
    <x v="6"/>
    <x v="6"/>
  </r>
  <r>
    <x v="5375"/>
    <x v="0"/>
    <x v="8"/>
    <x v="57"/>
    <x v="10"/>
    <x v="19"/>
    <x v="5118"/>
    <x v="1144"/>
    <x v="99"/>
    <x v="99"/>
    <x v="8"/>
    <x v="37"/>
    <x v="2"/>
    <x v="8"/>
    <x v="8"/>
  </r>
  <r>
    <x v="5358"/>
    <x v="0"/>
    <x v="1"/>
    <x v="15"/>
    <x v="61"/>
    <x v="192"/>
    <x v="5102"/>
    <x v="1140"/>
    <x v="99"/>
    <x v="99"/>
    <x v="8"/>
    <x v="37"/>
    <x v="2"/>
    <x v="1"/>
    <x v="1"/>
  </r>
  <r>
    <x v="5422"/>
    <x v="0"/>
    <x v="9"/>
    <x v="114"/>
    <x v="215"/>
    <x v="228"/>
    <x v="5160"/>
    <x v="1130"/>
    <x v="99"/>
    <x v="99"/>
    <x v="8"/>
    <x v="37"/>
    <x v="2"/>
    <x v="9"/>
    <x v="9"/>
  </r>
  <r>
    <x v="5348"/>
    <x v="0"/>
    <x v="6"/>
    <x v="13"/>
    <x v="14"/>
    <x v="44"/>
    <x v="5092"/>
    <x v="1151"/>
    <x v="99"/>
    <x v="99"/>
    <x v="8"/>
    <x v="37"/>
    <x v="2"/>
    <x v="6"/>
    <x v="6"/>
  </r>
  <r>
    <x v="5371"/>
    <x v="0"/>
    <x v="6"/>
    <x v="17"/>
    <x v="8"/>
    <x v="9"/>
    <x v="5114"/>
    <x v="1145"/>
    <x v="99"/>
    <x v="99"/>
    <x v="8"/>
    <x v="37"/>
    <x v="2"/>
    <x v="6"/>
    <x v="6"/>
  </r>
  <r>
    <x v="5348"/>
    <x v="0"/>
    <x v="5"/>
    <x v="20"/>
    <x v="12"/>
    <x v="6"/>
    <x v="5092"/>
    <x v="1151"/>
    <x v="99"/>
    <x v="99"/>
    <x v="8"/>
    <x v="37"/>
    <x v="2"/>
    <x v="5"/>
    <x v="5"/>
  </r>
  <r>
    <x v="5360"/>
    <x v="0"/>
    <x v="2"/>
    <x v="8"/>
    <x v="98"/>
    <x v="6"/>
    <x v="5104"/>
    <x v="1129"/>
    <x v="99"/>
    <x v="99"/>
    <x v="8"/>
    <x v="37"/>
    <x v="2"/>
    <x v="2"/>
    <x v="2"/>
  </r>
  <r>
    <x v="5357"/>
    <x v="0"/>
    <x v="6"/>
    <x v="92"/>
    <x v="8"/>
    <x v="63"/>
    <x v="5101"/>
    <x v="1144"/>
    <x v="99"/>
    <x v="99"/>
    <x v="8"/>
    <x v="37"/>
    <x v="2"/>
    <x v="6"/>
    <x v="6"/>
  </r>
  <r>
    <x v="5374"/>
    <x v="0"/>
    <x v="6"/>
    <x v="0"/>
    <x v="41"/>
    <x v="6"/>
    <x v="5117"/>
    <x v="1142"/>
    <x v="99"/>
    <x v="99"/>
    <x v="8"/>
    <x v="37"/>
    <x v="2"/>
    <x v="6"/>
    <x v="6"/>
  </r>
  <r>
    <x v="5356"/>
    <x v="0"/>
    <x v="8"/>
    <x v="15"/>
    <x v="1"/>
    <x v="290"/>
    <x v="5100"/>
    <x v="1130"/>
    <x v="99"/>
    <x v="99"/>
    <x v="8"/>
    <x v="37"/>
    <x v="2"/>
    <x v="8"/>
    <x v="8"/>
  </r>
  <r>
    <x v="5384"/>
    <x v="0"/>
    <x v="8"/>
    <x v="48"/>
    <x v="3"/>
    <x v="186"/>
    <x v="5126"/>
    <x v="1149"/>
    <x v="99"/>
    <x v="99"/>
    <x v="8"/>
    <x v="37"/>
    <x v="2"/>
    <x v="8"/>
    <x v="8"/>
  </r>
  <r>
    <x v="5372"/>
    <x v="0"/>
    <x v="4"/>
    <x v="3"/>
    <x v="5"/>
    <x v="37"/>
    <x v="5115"/>
    <x v="1130"/>
    <x v="99"/>
    <x v="99"/>
    <x v="8"/>
    <x v="37"/>
    <x v="2"/>
    <x v="4"/>
    <x v="4"/>
  </r>
  <r>
    <x v="5366"/>
    <x v="0"/>
    <x v="7"/>
    <x v="16"/>
    <x v="12"/>
    <x v="102"/>
    <x v="5109"/>
    <x v="1131"/>
    <x v="99"/>
    <x v="99"/>
    <x v="8"/>
    <x v="37"/>
    <x v="2"/>
    <x v="7"/>
    <x v="7"/>
  </r>
  <r>
    <x v="5359"/>
    <x v="0"/>
    <x v="9"/>
    <x v="33"/>
    <x v="83"/>
    <x v="107"/>
    <x v="5103"/>
    <x v="1132"/>
    <x v="99"/>
    <x v="99"/>
    <x v="8"/>
    <x v="37"/>
    <x v="2"/>
    <x v="9"/>
    <x v="9"/>
  </r>
  <r>
    <x v="5384"/>
    <x v="0"/>
    <x v="2"/>
    <x v="56"/>
    <x v="2"/>
    <x v="537"/>
    <x v="5126"/>
    <x v="1149"/>
    <x v="99"/>
    <x v="99"/>
    <x v="8"/>
    <x v="37"/>
    <x v="2"/>
    <x v="2"/>
    <x v="2"/>
  </r>
  <r>
    <x v="5377"/>
    <x v="0"/>
    <x v="7"/>
    <x v="2"/>
    <x v="19"/>
    <x v="689"/>
    <x v="5120"/>
    <x v="1152"/>
    <x v="99"/>
    <x v="99"/>
    <x v="8"/>
    <x v="37"/>
    <x v="2"/>
    <x v="7"/>
    <x v="7"/>
  </r>
  <r>
    <x v="5368"/>
    <x v="0"/>
    <x v="9"/>
    <x v="65"/>
    <x v="15"/>
    <x v="146"/>
    <x v="5111"/>
    <x v="1138"/>
    <x v="99"/>
    <x v="99"/>
    <x v="8"/>
    <x v="37"/>
    <x v="2"/>
    <x v="9"/>
    <x v="9"/>
  </r>
  <r>
    <x v="5359"/>
    <x v="0"/>
    <x v="4"/>
    <x v="70"/>
    <x v="38"/>
    <x v="363"/>
    <x v="5103"/>
    <x v="1132"/>
    <x v="99"/>
    <x v="99"/>
    <x v="8"/>
    <x v="37"/>
    <x v="2"/>
    <x v="4"/>
    <x v="4"/>
  </r>
  <r>
    <x v="5350"/>
    <x v="0"/>
    <x v="8"/>
    <x v="70"/>
    <x v="54"/>
    <x v="166"/>
    <x v="5094"/>
    <x v="1139"/>
    <x v="99"/>
    <x v="99"/>
    <x v="8"/>
    <x v="37"/>
    <x v="2"/>
    <x v="8"/>
    <x v="8"/>
  </r>
  <r>
    <x v="5426"/>
    <x v="0"/>
    <x v="2"/>
    <x v="52"/>
    <x v="58"/>
    <x v="462"/>
    <x v="5164"/>
    <x v="1133"/>
    <x v="99"/>
    <x v="99"/>
    <x v="8"/>
    <x v="37"/>
    <x v="2"/>
    <x v="2"/>
    <x v="2"/>
  </r>
  <r>
    <x v="5305"/>
    <x v="0"/>
    <x v="10"/>
    <x v="93"/>
    <x v="9"/>
    <x v="63"/>
    <x v="4467"/>
    <x v="1146"/>
    <x v="99"/>
    <x v="99"/>
    <x v="8"/>
    <x v="37"/>
    <x v="2"/>
    <x v="10"/>
    <x v="10"/>
  </r>
  <r>
    <x v="5309"/>
    <x v="1"/>
    <x v="2"/>
    <x v="112"/>
    <x v="70"/>
    <x v="244"/>
    <x v="5054"/>
    <x v="1145"/>
    <x v="99"/>
    <x v="99"/>
    <x v="8"/>
    <x v="37"/>
    <x v="2"/>
    <x v="2"/>
    <x v="2"/>
  </r>
  <r>
    <x v="5303"/>
    <x v="0"/>
    <x v="9"/>
    <x v="68"/>
    <x v="80"/>
    <x v="104"/>
    <x v="5049"/>
    <x v="1150"/>
    <x v="99"/>
    <x v="99"/>
    <x v="8"/>
    <x v="37"/>
    <x v="2"/>
    <x v="9"/>
    <x v="9"/>
  </r>
  <r>
    <x v="5315"/>
    <x v="0"/>
    <x v="8"/>
    <x v="29"/>
    <x v="67"/>
    <x v="1154"/>
    <x v="5060"/>
    <x v="1148"/>
    <x v="99"/>
    <x v="99"/>
    <x v="8"/>
    <x v="37"/>
    <x v="2"/>
    <x v="8"/>
    <x v="8"/>
  </r>
  <r>
    <x v="5351"/>
    <x v="0"/>
    <x v="5"/>
    <x v="93"/>
    <x v="0"/>
    <x v="187"/>
    <x v="5095"/>
    <x v="1136"/>
    <x v="99"/>
    <x v="99"/>
    <x v="8"/>
    <x v="37"/>
    <x v="2"/>
    <x v="5"/>
    <x v="5"/>
  </r>
  <r>
    <x v="5305"/>
    <x v="0"/>
    <x v="1"/>
    <x v="24"/>
    <x v="54"/>
    <x v="268"/>
    <x v="4467"/>
    <x v="1146"/>
    <x v="99"/>
    <x v="99"/>
    <x v="8"/>
    <x v="37"/>
    <x v="2"/>
    <x v="1"/>
    <x v="1"/>
  </r>
  <r>
    <x v="5303"/>
    <x v="0"/>
    <x v="4"/>
    <x v="84"/>
    <x v="31"/>
    <x v="83"/>
    <x v="5049"/>
    <x v="1150"/>
    <x v="99"/>
    <x v="99"/>
    <x v="8"/>
    <x v="37"/>
    <x v="2"/>
    <x v="4"/>
    <x v="4"/>
  </r>
  <r>
    <x v="5309"/>
    <x v="0"/>
    <x v="4"/>
    <x v="70"/>
    <x v="38"/>
    <x v="363"/>
    <x v="5054"/>
    <x v="1145"/>
    <x v="99"/>
    <x v="99"/>
    <x v="8"/>
    <x v="37"/>
    <x v="2"/>
    <x v="4"/>
    <x v="4"/>
  </r>
  <r>
    <x v="5306"/>
    <x v="0"/>
    <x v="8"/>
    <x v="30"/>
    <x v="14"/>
    <x v="31"/>
    <x v="5051"/>
    <x v="1149"/>
    <x v="99"/>
    <x v="99"/>
    <x v="8"/>
    <x v="37"/>
    <x v="2"/>
    <x v="8"/>
    <x v="8"/>
  </r>
  <r>
    <x v="5307"/>
    <x v="0"/>
    <x v="9"/>
    <x v="30"/>
    <x v="18"/>
    <x v="6"/>
    <x v="5052"/>
    <x v="1139"/>
    <x v="99"/>
    <x v="99"/>
    <x v="8"/>
    <x v="37"/>
    <x v="2"/>
    <x v="9"/>
    <x v="9"/>
  </r>
  <r>
    <x v="5308"/>
    <x v="0"/>
    <x v="2"/>
    <x v="7"/>
    <x v="8"/>
    <x v="11"/>
    <x v="5053"/>
    <x v="1135"/>
    <x v="99"/>
    <x v="99"/>
    <x v="8"/>
    <x v="37"/>
    <x v="2"/>
    <x v="2"/>
    <x v="2"/>
  </r>
  <r>
    <x v="5312"/>
    <x v="0"/>
    <x v="8"/>
    <x v="93"/>
    <x v="13"/>
    <x v="389"/>
    <x v="5057"/>
    <x v="1132"/>
    <x v="99"/>
    <x v="99"/>
    <x v="8"/>
    <x v="37"/>
    <x v="2"/>
    <x v="8"/>
    <x v="8"/>
  </r>
  <r>
    <x v="5339"/>
    <x v="0"/>
    <x v="3"/>
    <x v="113"/>
    <x v="118"/>
    <x v="512"/>
    <x v="5083"/>
    <x v="1133"/>
    <x v="99"/>
    <x v="99"/>
    <x v="8"/>
    <x v="37"/>
    <x v="2"/>
    <x v="3"/>
    <x v="3"/>
  </r>
  <r>
    <x v="5314"/>
    <x v="0"/>
    <x v="0"/>
    <x v="10"/>
    <x v="94"/>
    <x v="34"/>
    <x v="5059"/>
    <x v="1133"/>
    <x v="99"/>
    <x v="99"/>
    <x v="8"/>
    <x v="37"/>
    <x v="2"/>
    <x v="0"/>
    <x v="0"/>
  </r>
  <r>
    <x v="5342"/>
    <x v="0"/>
    <x v="0"/>
    <x v="12"/>
    <x v="6"/>
    <x v="145"/>
    <x v="5086"/>
    <x v="1148"/>
    <x v="99"/>
    <x v="99"/>
    <x v="8"/>
    <x v="37"/>
    <x v="2"/>
    <x v="0"/>
    <x v="0"/>
  </r>
  <r>
    <x v="5323"/>
    <x v="0"/>
    <x v="9"/>
    <x v="15"/>
    <x v="54"/>
    <x v="253"/>
    <x v="5067"/>
    <x v="1147"/>
    <x v="99"/>
    <x v="99"/>
    <x v="8"/>
    <x v="37"/>
    <x v="2"/>
    <x v="9"/>
    <x v="9"/>
  </r>
  <r>
    <x v="5343"/>
    <x v="0"/>
    <x v="11"/>
    <x v="11"/>
    <x v="16"/>
    <x v="112"/>
    <x v="5087"/>
    <x v="1140"/>
    <x v="99"/>
    <x v="99"/>
    <x v="8"/>
    <x v="37"/>
    <x v="2"/>
    <x v="11"/>
    <x v="11"/>
  </r>
  <r>
    <x v="5314"/>
    <x v="0"/>
    <x v="5"/>
    <x v="93"/>
    <x v="9"/>
    <x v="63"/>
    <x v="5059"/>
    <x v="1133"/>
    <x v="99"/>
    <x v="99"/>
    <x v="8"/>
    <x v="37"/>
    <x v="2"/>
    <x v="5"/>
    <x v="5"/>
  </r>
  <r>
    <x v="5341"/>
    <x v="0"/>
    <x v="3"/>
    <x v="9"/>
    <x v="14"/>
    <x v="14"/>
    <x v="5085"/>
    <x v="1129"/>
    <x v="99"/>
    <x v="99"/>
    <x v="8"/>
    <x v="37"/>
    <x v="2"/>
    <x v="3"/>
    <x v="3"/>
  </r>
  <r>
    <x v="5340"/>
    <x v="0"/>
    <x v="4"/>
    <x v="50"/>
    <x v="26"/>
    <x v="50"/>
    <x v="5084"/>
    <x v="1135"/>
    <x v="99"/>
    <x v="99"/>
    <x v="8"/>
    <x v="37"/>
    <x v="2"/>
    <x v="4"/>
    <x v="4"/>
  </r>
  <r>
    <x v="5303"/>
    <x v="0"/>
    <x v="3"/>
    <x v="39"/>
    <x v="39"/>
    <x v="943"/>
    <x v="5049"/>
    <x v="1150"/>
    <x v="99"/>
    <x v="99"/>
    <x v="8"/>
    <x v="37"/>
    <x v="2"/>
    <x v="3"/>
    <x v="3"/>
  </r>
  <r>
    <x v="5336"/>
    <x v="0"/>
    <x v="5"/>
    <x v="21"/>
    <x v="94"/>
    <x v="6"/>
    <x v="5080"/>
    <x v="1140"/>
    <x v="99"/>
    <x v="99"/>
    <x v="8"/>
    <x v="37"/>
    <x v="2"/>
    <x v="5"/>
    <x v="5"/>
  </r>
  <r>
    <x v="5321"/>
    <x v="0"/>
    <x v="2"/>
    <x v="92"/>
    <x v="62"/>
    <x v="187"/>
    <x v="718"/>
    <x v="1146"/>
    <x v="99"/>
    <x v="99"/>
    <x v="8"/>
    <x v="37"/>
    <x v="2"/>
    <x v="2"/>
    <x v="2"/>
  </r>
  <r>
    <x v="5339"/>
    <x v="0"/>
    <x v="2"/>
    <x v="55"/>
    <x v="137"/>
    <x v="152"/>
    <x v="5083"/>
    <x v="1133"/>
    <x v="99"/>
    <x v="99"/>
    <x v="8"/>
    <x v="37"/>
    <x v="2"/>
    <x v="2"/>
    <x v="2"/>
  </r>
  <r>
    <x v="5354"/>
    <x v="0"/>
    <x v="3"/>
    <x v="63"/>
    <x v="10"/>
    <x v="216"/>
    <x v="5098"/>
    <x v="1151"/>
    <x v="99"/>
    <x v="99"/>
    <x v="8"/>
    <x v="37"/>
    <x v="2"/>
    <x v="3"/>
    <x v="3"/>
  </r>
  <r>
    <x v="5310"/>
    <x v="0"/>
    <x v="8"/>
    <x v="30"/>
    <x v="14"/>
    <x v="31"/>
    <x v="5055"/>
    <x v="1149"/>
    <x v="99"/>
    <x v="99"/>
    <x v="8"/>
    <x v="37"/>
    <x v="2"/>
    <x v="8"/>
    <x v="8"/>
  </r>
  <r>
    <x v="5325"/>
    <x v="0"/>
    <x v="11"/>
    <x v="26"/>
    <x v="61"/>
    <x v="20"/>
    <x v="5069"/>
    <x v="1132"/>
    <x v="99"/>
    <x v="99"/>
    <x v="8"/>
    <x v="37"/>
    <x v="2"/>
    <x v="11"/>
    <x v="11"/>
  </r>
  <r>
    <x v="5424"/>
    <x v="0"/>
    <x v="7"/>
    <x v="42"/>
    <x v="49"/>
    <x v="55"/>
    <x v="5162"/>
    <x v="1138"/>
    <x v="99"/>
    <x v="99"/>
    <x v="8"/>
    <x v="37"/>
    <x v="2"/>
    <x v="7"/>
    <x v="7"/>
  </r>
  <r>
    <x v="5313"/>
    <x v="0"/>
    <x v="5"/>
    <x v="12"/>
    <x v="45"/>
    <x v="6"/>
    <x v="5058"/>
    <x v="1134"/>
    <x v="99"/>
    <x v="99"/>
    <x v="8"/>
    <x v="37"/>
    <x v="2"/>
    <x v="5"/>
    <x v="5"/>
  </r>
  <r>
    <x v="5316"/>
    <x v="0"/>
    <x v="11"/>
    <x v="56"/>
    <x v="40"/>
    <x v="94"/>
    <x v="5061"/>
    <x v="1146"/>
    <x v="99"/>
    <x v="99"/>
    <x v="8"/>
    <x v="37"/>
    <x v="2"/>
    <x v="11"/>
    <x v="11"/>
  </r>
  <r>
    <x v="5340"/>
    <x v="0"/>
    <x v="0"/>
    <x v="13"/>
    <x v="65"/>
    <x v="154"/>
    <x v="5084"/>
    <x v="1135"/>
    <x v="99"/>
    <x v="99"/>
    <x v="8"/>
    <x v="37"/>
    <x v="2"/>
    <x v="0"/>
    <x v="0"/>
  </r>
  <r>
    <x v="5321"/>
    <x v="0"/>
    <x v="1"/>
    <x v="3"/>
    <x v="5"/>
    <x v="37"/>
    <x v="718"/>
    <x v="1146"/>
    <x v="99"/>
    <x v="99"/>
    <x v="8"/>
    <x v="37"/>
    <x v="2"/>
    <x v="1"/>
    <x v="1"/>
  </r>
  <r>
    <x v="5311"/>
    <x v="0"/>
    <x v="2"/>
    <x v="40"/>
    <x v="102"/>
    <x v="42"/>
    <x v="5056"/>
    <x v="1154"/>
    <x v="99"/>
    <x v="99"/>
    <x v="8"/>
    <x v="37"/>
    <x v="2"/>
    <x v="2"/>
    <x v="2"/>
  </r>
  <r>
    <x v="5352"/>
    <x v="0"/>
    <x v="11"/>
    <x v="57"/>
    <x v="30"/>
    <x v="44"/>
    <x v="5096"/>
    <x v="1152"/>
    <x v="99"/>
    <x v="99"/>
    <x v="8"/>
    <x v="37"/>
    <x v="2"/>
    <x v="11"/>
    <x v="11"/>
  </r>
  <r>
    <x v="5342"/>
    <x v="0"/>
    <x v="10"/>
    <x v="79"/>
    <x v="18"/>
    <x v="7"/>
    <x v="5086"/>
    <x v="1148"/>
    <x v="99"/>
    <x v="99"/>
    <x v="8"/>
    <x v="37"/>
    <x v="2"/>
    <x v="10"/>
    <x v="10"/>
  </r>
  <r>
    <x v="5326"/>
    <x v="0"/>
    <x v="5"/>
    <x v="13"/>
    <x v="65"/>
    <x v="154"/>
    <x v="5070"/>
    <x v="1154"/>
    <x v="99"/>
    <x v="99"/>
    <x v="8"/>
    <x v="37"/>
    <x v="2"/>
    <x v="5"/>
    <x v="5"/>
  </r>
  <r>
    <x v="5337"/>
    <x v="0"/>
    <x v="7"/>
    <x v="0"/>
    <x v="98"/>
    <x v="11"/>
    <x v="5081"/>
    <x v="1149"/>
    <x v="99"/>
    <x v="99"/>
    <x v="8"/>
    <x v="37"/>
    <x v="2"/>
    <x v="7"/>
    <x v="7"/>
  </r>
  <r>
    <x v="5314"/>
    <x v="0"/>
    <x v="6"/>
    <x v="1"/>
    <x v="30"/>
    <x v="31"/>
    <x v="5059"/>
    <x v="1133"/>
    <x v="99"/>
    <x v="99"/>
    <x v="8"/>
    <x v="37"/>
    <x v="2"/>
    <x v="6"/>
    <x v="6"/>
  </r>
  <r>
    <x v="5338"/>
    <x v="1"/>
    <x v="2"/>
    <x v="3"/>
    <x v="5"/>
    <x v="37"/>
    <x v="5082"/>
    <x v="1148"/>
    <x v="99"/>
    <x v="99"/>
    <x v="8"/>
    <x v="37"/>
    <x v="2"/>
    <x v="2"/>
    <x v="2"/>
  </r>
  <r>
    <x v="5354"/>
    <x v="1"/>
    <x v="2"/>
    <x v="51"/>
    <x v="15"/>
    <x v="263"/>
    <x v="5098"/>
    <x v="1151"/>
    <x v="99"/>
    <x v="99"/>
    <x v="8"/>
    <x v="37"/>
    <x v="2"/>
    <x v="2"/>
    <x v="2"/>
  </r>
  <r>
    <x v="5426"/>
    <x v="0"/>
    <x v="8"/>
    <x v="84"/>
    <x v="87"/>
    <x v="142"/>
    <x v="5164"/>
    <x v="1133"/>
    <x v="99"/>
    <x v="99"/>
    <x v="8"/>
    <x v="37"/>
    <x v="2"/>
    <x v="8"/>
    <x v="8"/>
  </r>
  <r>
    <x v="5312"/>
    <x v="0"/>
    <x v="5"/>
    <x v="16"/>
    <x v="45"/>
    <x v="145"/>
    <x v="5057"/>
    <x v="1132"/>
    <x v="99"/>
    <x v="99"/>
    <x v="8"/>
    <x v="37"/>
    <x v="2"/>
    <x v="5"/>
    <x v="5"/>
  </r>
  <r>
    <x v="5350"/>
    <x v="0"/>
    <x v="1"/>
    <x v="51"/>
    <x v="59"/>
    <x v="244"/>
    <x v="5094"/>
    <x v="1139"/>
    <x v="99"/>
    <x v="99"/>
    <x v="8"/>
    <x v="37"/>
    <x v="2"/>
    <x v="1"/>
    <x v="1"/>
  </r>
  <r>
    <x v="5355"/>
    <x v="0"/>
    <x v="4"/>
    <x v="54"/>
    <x v="60"/>
    <x v="279"/>
    <x v="5099"/>
    <x v="1129"/>
    <x v="99"/>
    <x v="99"/>
    <x v="8"/>
    <x v="37"/>
    <x v="2"/>
    <x v="4"/>
    <x v="4"/>
  </r>
  <r>
    <x v="5425"/>
    <x v="0"/>
    <x v="0"/>
    <x v="6"/>
    <x v="6"/>
    <x v="6"/>
    <x v="5163"/>
    <x v="1146"/>
    <x v="99"/>
    <x v="99"/>
    <x v="8"/>
    <x v="37"/>
    <x v="2"/>
    <x v="0"/>
    <x v="0"/>
  </r>
  <r>
    <x v="5425"/>
    <x v="0"/>
    <x v="5"/>
    <x v="12"/>
    <x v="45"/>
    <x v="6"/>
    <x v="5163"/>
    <x v="1146"/>
    <x v="99"/>
    <x v="99"/>
    <x v="8"/>
    <x v="37"/>
    <x v="2"/>
    <x v="5"/>
    <x v="5"/>
  </r>
  <r>
    <x v="5317"/>
    <x v="0"/>
    <x v="9"/>
    <x v="152"/>
    <x v="117"/>
    <x v="3771"/>
    <x v="5062"/>
    <x v="1143"/>
    <x v="99"/>
    <x v="99"/>
    <x v="8"/>
    <x v="37"/>
    <x v="2"/>
    <x v="9"/>
    <x v="9"/>
  </r>
  <r>
    <x v="5316"/>
    <x v="0"/>
    <x v="8"/>
    <x v="113"/>
    <x v="114"/>
    <x v="246"/>
    <x v="5061"/>
    <x v="1146"/>
    <x v="99"/>
    <x v="99"/>
    <x v="8"/>
    <x v="37"/>
    <x v="2"/>
    <x v="8"/>
    <x v="8"/>
  </r>
  <r>
    <x v="5314"/>
    <x v="0"/>
    <x v="10"/>
    <x v="48"/>
    <x v="10"/>
    <x v="187"/>
    <x v="5059"/>
    <x v="1133"/>
    <x v="99"/>
    <x v="99"/>
    <x v="8"/>
    <x v="37"/>
    <x v="2"/>
    <x v="10"/>
    <x v="10"/>
  </r>
  <r>
    <x v="5316"/>
    <x v="0"/>
    <x v="4"/>
    <x v="4"/>
    <x v="59"/>
    <x v="154"/>
    <x v="5061"/>
    <x v="1146"/>
    <x v="99"/>
    <x v="99"/>
    <x v="8"/>
    <x v="37"/>
    <x v="2"/>
    <x v="4"/>
    <x v="4"/>
  </r>
  <r>
    <x v="5427"/>
    <x v="0"/>
    <x v="8"/>
    <x v="5"/>
    <x v="43"/>
    <x v="6"/>
    <x v="5165"/>
    <x v="1139"/>
    <x v="99"/>
    <x v="99"/>
    <x v="8"/>
    <x v="37"/>
    <x v="2"/>
    <x v="8"/>
    <x v="8"/>
  </r>
  <r>
    <x v="5326"/>
    <x v="0"/>
    <x v="10"/>
    <x v="54"/>
    <x v="59"/>
    <x v="285"/>
    <x v="5070"/>
    <x v="1154"/>
    <x v="99"/>
    <x v="99"/>
    <x v="8"/>
    <x v="37"/>
    <x v="2"/>
    <x v="10"/>
    <x v="10"/>
  </r>
  <r>
    <x v="5327"/>
    <x v="0"/>
    <x v="4"/>
    <x v="35"/>
    <x v="87"/>
    <x v="126"/>
    <x v="5071"/>
    <x v="1148"/>
    <x v="99"/>
    <x v="99"/>
    <x v="8"/>
    <x v="37"/>
    <x v="2"/>
    <x v="4"/>
    <x v="4"/>
  </r>
  <r>
    <x v="5388"/>
    <x v="0"/>
    <x v="4"/>
    <x v="50"/>
    <x v="47"/>
    <x v="7"/>
    <x v="5129"/>
    <x v="1141"/>
    <x v="99"/>
    <x v="99"/>
    <x v="8"/>
    <x v="37"/>
    <x v="2"/>
    <x v="4"/>
    <x v="4"/>
  </r>
  <r>
    <x v="5415"/>
    <x v="0"/>
    <x v="1"/>
    <x v="6"/>
    <x v="6"/>
    <x v="6"/>
    <x v="5153"/>
    <x v="1154"/>
    <x v="99"/>
    <x v="99"/>
    <x v="8"/>
    <x v="37"/>
    <x v="2"/>
    <x v="1"/>
    <x v="1"/>
  </r>
  <r>
    <x v="5330"/>
    <x v="0"/>
    <x v="6"/>
    <x v="48"/>
    <x v="10"/>
    <x v="187"/>
    <x v="5074"/>
    <x v="1145"/>
    <x v="99"/>
    <x v="99"/>
    <x v="8"/>
    <x v="37"/>
    <x v="2"/>
    <x v="6"/>
    <x v="6"/>
  </r>
  <r>
    <x v="5417"/>
    <x v="0"/>
    <x v="0"/>
    <x v="30"/>
    <x v="63"/>
    <x v="34"/>
    <x v="5155"/>
    <x v="1134"/>
    <x v="99"/>
    <x v="99"/>
    <x v="8"/>
    <x v="37"/>
    <x v="2"/>
    <x v="0"/>
    <x v="0"/>
  </r>
  <r>
    <x v="5392"/>
    <x v="1"/>
    <x v="2"/>
    <x v="10"/>
    <x v="0"/>
    <x v="6"/>
    <x v="5133"/>
    <x v="1143"/>
    <x v="99"/>
    <x v="99"/>
    <x v="8"/>
    <x v="37"/>
    <x v="2"/>
    <x v="2"/>
    <x v="2"/>
  </r>
  <r>
    <x v="5400"/>
    <x v="0"/>
    <x v="7"/>
    <x v="7"/>
    <x v="10"/>
    <x v="0"/>
    <x v="5140"/>
    <x v="1134"/>
    <x v="99"/>
    <x v="99"/>
    <x v="8"/>
    <x v="37"/>
    <x v="2"/>
    <x v="7"/>
    <x v="7"/>
  </r>
  <r>
    <x v="5387"/>
    <x v="0"/>
    <x v="10"/>
    <x v="21"/>
    <x v="8"/>
    <x v="265"/>
    <x v="5128"/>
    <x v="1143"/>
    <x v="99"/>
    <x v="99"/>
    <x v="8"/>
    <x v="37"/>
    <x v="2"/>
    <x v="10"/>
    <x v="10"/>
  </r>
  <r>
    <x v="5286"/>
    <x v="0"/>
    <x v="10"/>
    <x v="92"/>
    <x v="63"/>
    <x v="57"/>
    <x v="3108"/>
    <x v="1147"/>
    <x v="99"/>
    <x v="99"/>
    <x v="8"/>
    <x v="37"/>
    <x v="2"/>
    <x v="10"/>
    <x v="10"/>
  </r>
  <r>
    <x v="5395"/>
    <x v="0"/>
    <x v="5"/>
    <x v="12"/>
    <x v="45"/>
    <x v="6"/>
    <x v="1356"/>
    <x v="1139"/>
    <x v="99"/>
    <x v="99"/>
    <x v="8"/>
    <x v="37"/>
    <x v="2"/>
    <x v="5"/>
    <x v="5"/>
  </r>
  <r>
    <x v="5399"/>
    <x v="0"/>
    <x v="11"/>
    <x v="0"/>
    <x v="0"/>
    <x v="0"/>
    <x v="5139"/>
    <x v="1131"/>
    <x v="99"/>
    <x v="99"/>
    <x v="8"/>
    <x v="37"/>
    <x v="2"/>
    <x v="11"/>
    <x v="11"/>
  </r>
  <r>
    <x v="5392"/>
    <x v="0"/>
    <x v="7"/>
    <x v="12"/>
    <x v="45"/>
    <x v="6"/>
    <x v="5133"/>
    <x v="1143"/>
    <x v="99"/>
    <x v="99"/>
    <x v="8"/>
    <x v="37"/>
    <x v="2"/>
    <x v="7"/>
    <x v="7"/>
  </r>
  <r>
    <x v="5410"/>
    <x v="1"/>
    <x v="2"/>
    <x v="56"/>
    <x v="35"/>
    <x v="527"/>
    <x v="5148"/>
    <x v="1151"/>
    <x v="99"/>
    <x v="99"/>
    <x v="8"/>
    <x v="37"/>
    <x v="2"/>
    <x v="2"/>
    <x v="2"/>
  </r>
  <r>
    <x v="5392"/>
    <x v="0"/>
    <x v="9"/>
    <x v="0"/>
    <x v="98"/>
    <x v="11"/>
    <x v="5133"/>
    <x v="1143"/>
    <x v="99"/>
    <x v="99"/>
    <x v="8"/>
    <x v="37"/>
    <x v="2"/>
    <x v="9"/>
    <x v="9"/>
  </r>
  <r>
    <x v="5290"/>
    <x v="1"/>
    <x v="2"/>
    <x v="13"/>
    <x v="14"/>
    <x v="44"/>
    <x v="5038"/>
    <x v="1132"/>
    <x v="99"/>
    <x v="99"/>
    <x v="8"/>
    <x v="37"/>
    <x v="2"/>
    <x v="2"/>
    <x v="2"/>
  </r>
  <r>
    <x v="5293"/>
    <x v="0"/>
    <x v="8"/>
    <x v="0"/>
    <x v="85"/>
    <x v="126"/>
    <x v="5040"/>
    <x v="1139"/>
    <x v="99"/>
    <x v="99"/>
    <x v="8"/>
    <x v="37"/>
    <x v="2"/>
    <x v="8"/>
    <x v="8"/>
  </r>
  <r>
    <x v="5331"/>
    <x v="0"/>
    <x v="0"/>
    <x v="6"/>
    <x v="98"/>
    <x v="13"/>
    <x v="5075"/>
    <x v="1136"/>
    <x v="99"/>
    <x v="99"/>
    <x v="8"/>
    <x v="37"/>
    <x v="2"/>
    <x v="0"/>
    <x v="0"/>
  </r>
  <r>
    <x v="5284"/>
    <x v="0"/>
    <x v="6"/>
    <x v="79"/>
    <x v="11"/>
    <x v="1982"/>
    <x v="5034"/>
    <x v="1142"/>
    <x v="99"/>
    <x v="99"/>
    <x v="8"/>
    <x v="37"/>
    <x v="2"/>
    <x v="6"/>
    <x v="6"/>
  </r>
  <r>
    <x v="5416"/>
    <x v="0"/>
    <x v="10"/>
    <x v="10"/>
    <x v="9"/>
    <x v="9"/>
    <x v="5154"/>
    <x v="1130"/>
    <x v="99"/>
    <x v="99"/>
    <x v="8"/>
    <x v="37"/>
    <x v="2"/>
    <x v="10"/>
    <x v="10"/>
  </r>
  <r>
    <x v="5402"/>
    <x v="0"/>
    <x v="0"/>
    <x v="8"/>
    <x v="98"/>
    <x v="6"/>
    <x v="5142"/>
    <x v="1154"/>
    <x v="99"/>
    <x v="99"/>
    <x v="8"/>
    <x v="37"/>
    <x v="2"/>
    <x v="0"/>
    <x v="0"/>
  </r>
  <r>
    <x v="5334"/>
    <x v="0"/>
    <x v="7"/>
    <x v="7"/>
    <x v="8"/>
    <x v="11"/>
    <x v="5078"/>
    <x v="1137"/>
    <x v="99"/>
    <x v="99"/>
    <x v="8"/>
    <x v="37"/>
    <x v="2"/>
    <x v="7"/>
    <x v="7"/>
  </r>
  <r>
    <x v="5328"/>
    <x v="0"/>
    <x v="2"/>
    <x v="150"/>
    <x v="194"/>
    <x v="2298"/>
    <x v="5072"/>
    <x v="1137"/>
    <x v="99"/>
    <x v="99"/>
    <x v="8"/>
    <x v="37"/>
    <x v="2"/>
    <x v="2"/>
    <x v="2"/>
  </r>
  <r>
    <x v="5401"/>
    <x v="0"/>
    <x v="0"/>
    <x v="79"/>
    <x v="18"/>
    <x v="7"/>
    <x v="5141"/>
    <x v="1137"/>
    <x v="99"/>
    <x v="99"/>
    <x v="8"/>
    <x v="37"/>
    <x v="2"/>
    <x v="0"/>
    <x v="0"/>
  </r>
  <r>
    <x v="5401"/>
    <x v="0"/>
    <x v="11"/>
    <x v="33"/>
    <x v="2"/>
    <x v="482"/>
    <x v="5141"/>
    <x v="1137"/>
    <x v="99"/>
    <x v="99"/>
    <x v="8"/>
    <x v="37"/>
    <x v="2"/>
    <x v="11"/>
    <x v="11"/>
  </r>
  <r>
    <x v="5417"/>
    <x v="0"/>
    <x v="4"/>
    <x v="57"/>
    <x v="56"/>
    <x v="217"/>
    <x v="5155"/>
    <x v="1134"/>
    <x v="99"/>
    <x v="99"/>
    <x v="8"/>
    <x v="37"/>
    <x v="2"/>
    <x v="4"/>
    <x v="4"/>
  </r>
  <r>
    <x v="5402"/>
    <x v="0"/>
    <x v="11"/>
    <x v="53"/>
    <x v="26"/>
    <x v="6"/>
    <x v="5142"/>
    <x v="1154"/>
    <x v="99"/>
    <x v="99"/>
    <x v="8"/>
    <x v="37"/>
    <x v="2"/>
    <x v="11"/>
    <x v="11"/>
  </r>
  <r>
    <x v="5389"/>
    <x v="0"/>
    <x v="5"/>
    <x v="20"/>
    <x v="12"/>
    <x v="6"/>
    <x v="5130"/>
    <x v="1150"/>
    <x v="99"/>
    <x v="99"/>
    <x v="8"/>
    <x v="37"/>
    <x v="2"/>
    <x v="5"/>
    <x v="5"/>
  </r>
  <r>
    <x v="5409"/>
    <x v="0"/>
    <x v="7"/>
    <x v="21"/>
    <x v="94"/>
    <x v="6"/>
    <x v="754"/>
    <x v="1153"/>
    <x v="99"/>
    <x v="99"/>
    <x v="8"/>
    <x v="37"/>
    <x v="2"/>
    <x v="7"/>
    <x v="7"/>
  </r>
  <r>
    <x v="5398"/>
    <x v="0"/>
    <x v="5"/>
    <x v="12"/>
    <x v="6"/>
    <x v="145"/>
    <x v="5138"/>
    <x v="1141"/>
    <x v="99"/>
    <x v="99"/>
    <x v="8"/>
    <x v="37"/>
    <x v="2"/>
    <x v="5"/>
    <x v="5"/>
  </r>
  <r>
    <x v="5335"/>
    <x v="0"/>
    <x v="7"/>
    <x v="0"/>
    <x v="41"/>
    <x v="6"/>
    <x v="5079"/>
    <x v="1142"/>
    <x v="99"/>
    <x v="99"/>
    <x v="8"/>
    <x v="37"/>
    <x v="2"/>
    <x v="7"/>
    <x v="7"/>
  </r>
  <r>
    <x v="5391"/>
    <x v="0"/>
    <x v="8"/>
    <x v="27"/>
    <x v="48"/>
    <x v="189"/>
    <x v="5132"/>
    <x v="1136"/>
    <x v="99"/>
    <x v="99"/>
    <x v="8"/>
    <x v="37"/>
    <x v="2"/>
    <x v="8"/>
    <x v="8"/>
  </r>
  <r>
    <x v="5409"/>
    <x v="0"/>
    <x v="3"/>
    <x v="17"/>
    <x v="8"/>
    <x v="9"/>
    <x v="754"/>
    <x v="1153"/>
    <x v="99"/>
    <x v="99"/>
    <x v="8"/>
    <x v="37"/>
    <x v="2"/>
    <x v="3"/>
    <x v="3"/>
  </r>
  <r>
    <x v="5333"/>
    <x v="0"/>
    <x v="4"/>
    <x v="0"/>
    <x v="41"/>
    <x v="6"/>
    <x v="5077"/>
    <x v="1149"/>
    <x v="99"/>
    <x v="99"/>
    <x v="8"/>
    <x v="37"/>
    <x v="2"/>
    <x v="4"/>
    <x v="4"/>
  </r>
  <r>
    <x v="5394"/>
    <x v="0"/>
    <x v="9"/>
    <x v="21"/>
    <x v="13"/>
    <x v="22"/>
    <x v="5135"/>
    <x v="1129"/>
    <x v="99"/>
    <x v="99"/>
    <x v="8"/>
    <x v="37"/>
    <x v="2"/>
    <x v="9"/>
    <x v="9"/>
  </r>
  <r>
    <x v="5392"/>
    <x v="0"/>
    <x v="10"/>
    <x v="12"/>
    <x v="45"/>
    <x v="6"/>
    <x v="5133"/>
    <x v="1143"/>
    <x v="99"/>
    <x v="99"/>
    <x v="8"/>
    <x v="37"/>
    <x v="2"/>
    <x v="10"/>
    <x v="10"/>
  </r>
  <r>
    <x v="5291"/>
    <x v="0"/>
    <x v="5"/>
    <x v="75"/>
    <x v="17"/>
    <x v="120"/>
    <x v="5039"/>
    <x v="1139"/>
    <x v="99"/>
    <x v="99"/>
    <x v="8"/>
    <x v="37"/>
    <x v="2"/>
    <x v="5"/>
    <x v="5"/>
  </r>
  <r>
    <x v="5292"/>
    <x v="0"/>
    <x v="2"/>
    <x v="59"/>
    <x v="113"/>
    <x v="736"/>
    <x v="2066"/>
    <x v="1132"/>
    <x v="99"/>
    <x v="99"/>
    <x v="8"/>
    <x v="37"/>
    <x v="2"/>
    <x v="2"/>
    <x v="2"/>
  </r>
  <r>
    <x v="5411"/>
    <x v="0"/>
    <x v="3"/>
    <x v="57"/>
    <x v="54"/>
    <x v="626"/>
    <x v="5149"/>
    <x v="1150"/>
    <x v="99"/>
    <x v="99"/>
    <x v="8"/>
    <x v="37"/>
    <x v="2"/>
    <x v="3"/>
    <x v="3"/>
  </r>
  <r>
    <x v="5330"/>
    <x v="0"/>
    <x v="0"/>
    <x v="20"/>
    <x v="12"/>
    <x v="6"/>
    <x v="5074"/>
    <x v="1145"/>
    <x v="99"/>
    <x v="99"/>
    <x v="8"/>
    <x v="37"/>
    <x v="2"/>
    <x v="0"/>
    <x v="0"/>
  </r>
  <r>
    <x v="5332"/>
    <x v="0"/>
    <x v="6"/>
    <x v="6"/>
    <x v="6"/>
    <x v="6"/>
    <x v="5076"/>
    <x v="1140"/>
    <x v="99"/>
    <x v="99"/>
    <x v="8"/>
    <x v="37"/>
    <x v="2"/>
    <x v="6"/>
    <x v="6"/>
  </r>
  <r>
    <x v="5288"/>
    <x v="0"/>
    <x v="0"/>
    <x v="12"/>
    <x v="45"/>
    <x v="6"/>
    <x v="2748"/>
    <x v="1148"/>
    <x v="99"/>
    <x v="99"/>
    <x v="8"/>
    <x v="37"/>
    <x v="2"/>
    <x v="0"/>
    <x v="0"/>
  </r>
  <r>
    <x v="5405"/>
    <x v="0"/>
    <x v="9"/>
    <x v="65"/>
    <x v="75"/>
    <x v="1195"/>
    <x v="5145"/>
    <x v="1132"/>
    <x v="99"/>
    <x v="99"/>
    <x v="8"/>
    <x v="37"/>
    <x v="2"/>
    <x v="9"/>
    <x v="9"/>
  </r>
  <r>
    <x v="5286"/>
    <x v="0"/>
    <x v="4"/>
    <x v="23"/>
    <x v="23"/>
    <x v="24"/>
    <x v="3108"/>
    <x v="1147"/>
    <x v="99"/>
    <x v="99"/>
    <x v="8"/>
    <x v="37"/>
    <x v="2"/>
    <x v="4"/>
    <x v="4"/>
  </r>
  <r>
    <x v="5335"/>
    <x v="0"/>
    <x v="6"/>
    <x v="8"/>
    <x v="98"/>
    <x v="6"/>
    <x v="5079"/>
    <x v="1142"/>
    <x v="99"/>
    <x v="99"/>
    <x v="8"/>
    <x v="37"/>
    <x v="2"/>
    <x v="6"/>
    <x v="6"/>
  </r>
  <r>
    <x v="5334"/>
    <x v="0"/>
    <x v="6"/>
    <x v="54"/>
    <x v="38"/>
    <x v="9"/>
    <x v="5078"/>
    <x v="1137"/>
    <x v="99"/>
    <x v="99"/>
    <x v="8"/>
    <x v="37"/>
    <x v="2"/>
    <x v="6"/>
    <x v="6"/>
  </r>
  <r>
    <x v="5404"/>
    <x v="0"/>
    <x v="0"/>
    <x v="9"/>
    <x v="14"/>
    <x v="14"/>
    <x v="5144"/>
    <x v="1145"/>
    <x v="99"/>
    <x v="99"/>
    <x v="8"/>
    <x v="37"/>
    <x v="2"/>
    <x v="0"/>
    <x v="0"/>
  </r>
  <r>
    <x v="5428"/>
    <x v="0"/>
    <x v="4"/>
    <x v="17"/>
    <x v="36"/>
    <x v="528"/>
    <x v="5166"/>
    <x v="1128"/>
    <x v="99"/>
    <x v="99"/>
    <x v="8"/>
    <x v="37"/>
    <x v="2"/>
    <x v="4"/>
    <x v="4"/>
  </r>
  <r>
    <x v="5411"/>
    <x v="0"/>
    <x v="7"/>
    <x v="21"/>
    <x v="63"/>
    <x v="13"/>
    <x v="5149"/>
    <x v="1150"/>
    <x v="99"/>
    <x v="99"/>
    <x v="8"/>
    <x v="37"/>
    <x v="2"/>
    <x v="7"/>
    <x v="7"/>
  </r>
  <r>
    <x v="5286"/>
    <x v="0"/>
    <x v="9"/>
    <x v="26"/>
    <x v="30"/>
    <x v="181"/>
    <x v="3108"/>
    <x v="1147"/>
    <x v="99"/>
    <x v="99"/>
    <x v="8"/>
    <x v="37"/>
    <x v="2"/>
    <x v="9"/>
    <x v="9"/>
  </r>
  <r>
    <x v="5394"/>
    <x v="1"/>
    <x v="2"/>
    <x v="7"/>
    <x v="62"/>
    <x v="69"/>
    <x v="5135"/>
    <x v="1129"/>
    <x v="99"/>
    <x v="99"/>
    <x v="8"/>
    <x v="37"/>
    <x v="2"/>
    <x v="2"/>
    <x v="2"/>
  </r>
  <r>
    <x v="5387"/>
    <x v="0"/>
    <x v="5"/>
    <x v="8"/>
    <x v="9"/>
    <x v="13"/>
    <x v="5128"/>
    <x v="1143"/>
    <x v="99"/>
    <x v="99"/>
    <x v="8"/>
    <x v="37"/>
    <x v="2"/>
    <x v="5"/>
    <x v="5"/>
  </r>
  <r>
    <x v="5397"/>
    <x v="1"/>
    <x v="2"/>
    <x v="1"/>
    <x v="30"/>
    <x v="31"/>
    <x v="5137"/>
    <x v="1131"/>
    <x v="99"/>
    <x v="99"/>
    <x v="8"/>
    <x v="37"/>
    <x v="2"/>
    <x v="2"/>
    <x v="2"/>
  </r>
  <r>
    <x v="5331"/>
    <x v="0"/>
    <x v="4"/>
    <x v="9"/>
    <x v="62"/>
    <x v="84"/>
    <x v="5075"/>
    <x v="1136"/>
    <x v="99"/>
    <x v="99"/>
    <x v="8"/>
    <x v="37"/>
    <x v="2"/>
    <x v="4"/>
    <x v="4"/>
  </r>
  <r>
    <x v="5420"/>
    <x v="0"/>
    <x v="7"/>
    <x v="16"/>
    <x v="17"/>
    <x v="6"/>
    <x v="5158"/>
    <x v="1135"/>
    <x v="99"/>
    <x v="99"/>
    <x v="8"/>
    <x v="37"/>
    <x v="2"/>
    <x v="7"/>
    <x v="7"/>
  </r>
  <r>
    <x v="5333"/>
    <x v="0"/>
    <x v="3"/>
    <x v="0"/>
    <x v="41"/>
    <x v="6"/>
    <x v="5077"/>
    <x v="1149"/>
    <x v="99"/>
    <x v="99"/>
    <x v="8"/>
    <x v="37"/>
    <x v="2"/>
    <x v="3"/>
    <x v="3"/>
  </r>
  <r>
    <x v="5415"/>
    <x v="0"/>
    <x v="7"/>
    <x v="16"/>
    <x v="45"/>
    <x v="145"/>
    <x v="5153"/>
    <x v="1154"/>
    <x v="99"/>
    <x v="99"/>
    <x v="8"/>
    <x v="37"/>
    <x v="2"/>
    <x v="7"/>
    <x v="7"/>
  </r>
  <r>
    <x v="5386"/>
    <x v="0"/>
    <x v="4"/>
    <x v="63"/>
    <x v="56"/>
    <x v="107"/>
    <x v="4234"/>
    <x v="1136"/>
    <x v="99"/>
    <x v="99"/>
    <x v="8"/>
    <x v="37"/>
    <x v="2"/>
    <x v="4"/>
    <x v="4"/>
  </r>
  <r>
    <x v="5402"/>
    <x v="0"/>
    <x v="5"/>
    <x v="12"/>
    <x v="6"/>
    <x v="145"/>
    <x v="5142"/>
    <x v="1154"/>
    <x v="99"/>
    <x v="99"/>
    <x v="8"/>
    <x v="37"/>
    <x v="2"/>
    <x v="5"/>
    <x v="5"/>
  </r>
  <r>
    <x v="5403"/>
    <x v="0"/>
    <x v="9"/>
    <x v="30"/>
    <x v="65"/>
    <x v="244"/>
    <x v="5143"/>
    <x v="1129"/>
    <x v="99"/>
    <x v="99"/>
    <x v="8"/>
    <x v="37"/>
    <x v="2"/>
    <x v="9"/>
    <x v="9"/>
  </r>
  <r>
    <x v="5285"/>
    <x v="0"/>
    <x v="1"/>
    <x v="70"/>
    <x v="76"/>
    <x v="266"/>
    <x v="5035"/>
    <x v="1140"/>
    <x v="99"/>
    <x v="99"/>
    <x v="8"/>
    <x v="37"/>
    <x v="2"/>
    <x v="1"/>
    <x v="1"/>
  </r>
  <r>
    <x v="5328"/>
    <x v="0"/>
    <x v="5"/>
    <x v="30"/>
    <x v="11"/>
    <x v="384"/>
    <x v="5072"/>
    <x v="1137"/>
    <x v="99"/>
    <x v="99"/>
    <x v="8"/>
    <x v="37"/>
    <x v="2"/>
    <x v="5"/>
    <x v="5"/>
  </r>
  <r>
    <x v="5411"/>
    <x v="0"/>
    <x v="10"/>
    <x v="9"/>
    <x v="11"/>
    <x v="35"/>
    <x v="5149"/>
    <x v="1150"/>
    <x v="99"/>
    <x v="99"/>
    <x v="8"/>
    <x v="37"/>
    <x v="2"/>
    <x v="10"/>
    <x v="10"/>
  </r>
  <r>
    <x v="5399"/>
    <x v="0"/>
    <x v="0"/>
    <x v="16"/>
    <x v="45"/>
    <x v="145"/>
    <x v="5139"/>
    <x v="1131"/>
    <x v="99"/>
    <x v="99"/>
    <x v="8"/>
    <x v="37"/>
    <x v="2"/>
    <x v="0"/>
    <x v="0"/>
  </r>
  <r>
    <x v="5280"/>
    <x v="0"/>
    <x v="6"/>
    <x v="143"/>
    <x v="152"/>
    <x v="19"/>
    <x v="5030"/>
    <x v="1144"/>
    <x v="99"/>
    <x v="99"/>
    <x v="8"/>
    <x v="37"/>
    <x v="2"/>
    <x v="6"/>
    <x v="6"/>
  </r>
  <r>
    <x v="5331"/>
    <x v="1"/>
    <x v="2"/>
    <x v="37"/>
    <x v="1"/>
    <x v="48"/>
    <x v="5075"/>
    <x v="1136"/>
    <x v="99"/>
    <x v="99"/>
    <x v="8"/>
    <x v="37"/>
    <x v="2"/>
    <x v="2"/>
    <x v="2"/>
  </r>
  <r>
    <x v="5405"/>
    <x v="1"/>
    <x v="2"/>
    <x v="18"/>
    <x v="49"/>
    <x v="160"/>
    <x v="5145"/>
    <x v="1132"/>
    <x v="99"/>
    <x v="99"/>
    <x v="8"/>
    <x v="37"/>
    <x v="2"/>
    <x v="2"/>
    <x v="2"/>
  </r>
  <r>
    <x v="5329"/>
    <x v="0"/>
    <x v="11"/>
    <x v="170"/>
    <x v="100"/>
    <x v="3469"/>
    <x v="5073"/>
    <x v="1144"/>
    <x v="99"/>
    <x v="99"/>
    <x v="8"/>
    <x v="37"/>
    <x v="2"/>
    <x v="11"/>
    <x v="11"/>
  </r>
  <r>
    <x v="5386"/>
    <x v="0"/>
    <x v="11"/>
    <x v="70"/>
    <x v="26"/>
    <x v="306"/>
    <x v="4234"/>
    <x v="1136"/>
    <x v="99"/>
    <x v="99"/>
    <x v="8"/>
    <x v="37"/>
    <x v="2"/>
    <x v="11"/>
    <x v="11"/>
  </r>
  <r>
    <x v="5397"/>
    <x v="0"/>
    <x v="1"/>
    <x v="46"/>
    <x v="51"/>
    <x v="1003"/>
    <x v="5137"/>
    <x v="1131"/>
    <x v="99"/>
    <x v="99"/>
    <x v="8"/>
    <x v="37"/>
    <x v="2"/>
    <x v="1"/>
    <x v="1"/>
  </r>
  <r>
    <x v="5391"/>
    <x v="0"/>
    <x v="0"/>
    <x v="12"/>
    <x v="12"/>
    <x v="13"/>
    <x v="5132"/>
    <x v="1136"/>
    <x v="99"/>
    <x v="99"/>
    <x v="8"/>
    <x v="37"/>
    <x v="2"/>
    <x v="0"/>
    <x v="0"/>
  </r>
  <r>
    <x v="5404"/>
    <x v="0"/>
    <x v="10"/>
    <x v="54"/>
    <x v="26"/>
    <x v="437"/>
    <x v="5144"/>
    <x v="1145"/>
    <x v="99"/>
    <x v="99"/>
    <x v="8"/>
    <x v="37"/>
    <x v="2"/>
    <x v="10"/>
    <x v="10"/>
  </r>
  <r>
    <x v="5290"/>
    <x v="0"/>
    <x v="1"/>
    <x v="7"/>
    <x v="43"/>
    <x v="50"/>
    <x v="5038"/>
    <x v="1132"/>
    <x v="99"/>
    <x v="99"/>
    <x v="8"/>
    <x v="37"/>
    <x v="2"/>
    <x v="1"/>
    <x v="1"/>
  </r>
  <r>
    <x v="5335"/>
    <x v="0"/>
    <x v="5"/>
    <x v="6"/>
    <x v="6"/>
    <x v="6"/>
    <x v="5079"/>
    <x v="1142"/>
    <x v="99"/>
    <x v="99"/>
    <x v="8"/>
    <x v="37"/>
    <x v="2"/>
    <x v="5"/>
    <x v="5"/>
  </r>
  <r>
    <x v="5328"/>
    <x v="0"/>
    <x v="3"/>
    <x v="130"/>
    <x v="135"/>
    <x v="238"/>
    <x v="5072"/>
    <x v="1137"/>
    <x v="99"/>
    <x v="99"/>
    <x v="8"/>
    <x v="37"/>
    <x v="2"/>
    <x v="3"/>
    <x v="3"/>
  </r>
  <r>
    <x v="5395"/>
    <x v="0"/>
    <x v="6"/>
    <x v="93"/>
    <x v="0"/>
    <x v="187"/>
    <x v="1356"/>
    <x v="1139"/>
    <x v="99"/>
    <x v="99"/>
    <x v="8"/>
    <x v="37"/>
    <x v="2"/>
    <x v="6"/>
    <x v="6"/>
  </r>
  <r>
    <x v="5415"/>
    <x v="0"/>
    <x v="5"/>
    <x v="75"/>
    <x v="91"/>
    <x v="124"/>
    <x v="5153"/>
    <x v="1154"/>
    <x v="99"/>
    <x v="99"/>
    <x v="8"/>
    <x v="37"/>
    <x v="2"/>
    <x v="5"/>
    <x v="5"/>
  </r>
  <r>
    <x v="5410"/>
    <x v="0"/>
    <x v="9"/>
    <x v="52"/>
    <x v="39"/>
    <x v="673"/>
    <x v="5148"/>
    <x v="1151"/>
    <x v="99"/>
    <x v="99"/>
    <x v="8"/>
    <x v="37"/>
    <x v="2"/>
    <x v="9"/>
    <x v="9"/>
  </r>
  <r>
    <x v="5400"/>
    <x v="0"/>
    <x v="9"/>
    <x v="29"/>
    <x v="103"/>
    <x v="1364"/>
    <x v="5140"/>
    <x v="1134"/>
    <x v="99"/>
    <x v="99"/>
    <x v="8"/>
    <x v="37"/>
    <x v="2"/>
    <x v="9"/>
    <x v="9"/>
  </r>
  <r>
    <x v="5393"/>
    <x v="0"/>
    <x v="1"/>
    <x v="17"/>
    <x v="23"/>
    <x v="32"/>
    <x v="5134"/>
    <x v="1140"/>
    <x v="99"/>
    <x v="99"/>
    <x v="8"/>
    <x v="37"/>
    <x v="2"/>
    <x v="1"/>
    <x v="1"/>
  </r>
  <r>
    <x v="5405"/>
    <x v="0"/>
    <x v="8"/>
    <x v="50"/>
    <x v="15"/>
    <x v="319"/>
    <x v="5145"/>
    <x v="1132"/>
    <x v="99"/>
    <x v="99"/>
    <x v="8"/>
    <x v="37"/>
    <x v="2"/>
    <x v="8"/>
    <x v="8"/>
  </r>
  <r>
    <x v="5328"/>
    <x v="1"/>
    <x v="2"/>
    <x v="136"/>
    <x v="234"/>
    <x v="1702"/>
    <x v="5072"/>
    <x v="1137"/>
    <x v="99"/>
    <x v="99"/>
    <x v="8"/>
    <x v="37"/>
    <x v="2"/>
    <x v="2"/>
    <x v="2"/>
  </r>
  <r>
    <x v="5400"/>
    <x v="0"/>
    <x v="1"/>
    <x v="88"/>
    <x v="68"/>
    <x v="54"/>
    <x v="5140"/>
    <x v="1134"/>
    <x v="99"/>
    <x v="99"/>
    <x v="8"/>
    <x v="37"/>
    <x v="2"/>
    <x v="1"/>
    <x v="1"/>
  </r>
  <r>
    <x v="5293"/>
    <x v="0"/>
    <x v="4"/>
    <x v="6"/>
    <x v="98"/>
    <x v="13"/>
    <x v="5040"/>
    <x v="1139"/>
    <x v="99"/>
    <x v="99"/>
    <x v="8"/>
    <x v="37"/>
    <x v="2"/>
    <x v="4"/>
    <x v="4"/>
  </r>
  <r>
    <x v="5403"/>
    <x v="0"/>
    <x v="4"/>
    <x v="12"/>
    <x v="12"/>
    <x v="13"/>
    <x v="5143"/>
    <x v="1129"/>
    <x v="99"/>
    <x v="99"/>
    <x v="8"/>
    <x v="37"/>
    <x v="2"/>
    <x v="4"/>
    <x v="4"/>
  </r>
  <r>
    <x v="5413"/>
    <x v="0"/>
    <x v="10"/>
    <x v="46"/>
    <x v="66"/>
    <x v="298"/>
    <x v="5151"/>
    <x v="1151"/>
    <x v="99"/>
    <x v="99"/>
    <x v="8"/>
    <x v="37"/>
    <x v="2"/>
    <x v="10"/>
    <x v="10"/>
  </r>
  <r>
    <x v="5428"/>
    <x v="0"/>
    <x v="2"/>
    <x v="56"/>
    <x v="40"/>
    <x v="94"/>
    <x v="5166"/>
    <x v="1128"/>
    <x v="99"/>
    <x v="99"/>
    <x v="8"/>
    <x v="37"/>
    <x v="2"/>
    <x v="2"/>
    <x v="2"/>
  </r>
  <r>
    <x v="5408"/>
    <x v="0"/>
    <x v="1"/>
    <x v="23"/>
    <x v="7"/>
    <x v="376"/>
    <x v="2618"/>
    <x v="1144"/>
    <x v="99"/>
    <x v="99"/>
    <x v="8"/>
    <x v="37"/>
    <x v="2"/>
    <x v="1"/>
    <x v="1"/>
  </r>
  <r>
    <x v="5411"/>
    <x v="0"/>
    <x v="11"/>
    <x v="63"/>
    <x v="61"/>
    <x v="605"/>
    <x v="5149"/>
    <x v="1150"/>
    <x v="99"/>
    <x v="99"/>
    <x v="8"/>
    <x v="37"/>
    <x v="2"/>
    <x v="11"/>
    <x v="11"/>
  </r>
  <r>
    <x v="5415"/>
    <x v="0"/>
    <x v="3"/>
    <x v="12"/>
    <x v="12"/>
    <x v="13"/>
    <x v="5153"/>
    <x v="1154"/>
    <x v="99"/>
    <x v="99"/>
    <x v="8"/>
    <x v="37"/>
    <x v="2"/>
    <x v="3"/>
    <x v="3"/>
  </r>
  <r>
    <x v="5410"/>
    <x v="0"/>
    <x v="8"/>
    <x v="34"/>
    <x v="42"/>
    <x v="33"/>
    <x v="5148"/>
    <x v="1151"/>
    <x v="99"/>
    <x v="99"/>
    <x v="8"/>
    <x v="37"/>
    <x v="2"/>
    <x v="8"/>
    <x v="8"/>
  </r>
  <r>
    <x v="5330"/>
    <x v="0"/>
    <x v="3"/>
    <x v="26"/>
    <x v="30"/>
    <x v="181"/>
    <x v="5074"/>
    <x v="1145"/>
    <x v="99"/>
    <x v="99"/>
    <x v="8"/>
    <x v="37"/>
    <x v="2"/>
    <x v="3"/>
    <x v="3"/>
  </r>
  <r>
    <x v="5417"/>
    <x v="0"/>
    <x v="7"/>
    <x v="92"/>
    <x v="43"/>
    <x v="137"/>
    <x v="5155"/>
    <x v="1134"/>
    <x v="99"/>
    <x v="99"/>
    <x v="8"/>
    <x v="37"/>
    <x v="2"/>
    <x v="7"/>
    <x v="7"/>
  </r>
  <r>
    <x v="5369"/>
    <x v="0"/>
    <x v="0"/>
    <x v="16"/>
    <x v="45"/>
    <x v="145"/>
    <x v="5112"/>
    <x v="1130"/>
    <x v="99"/>
    <x v="99"/>
    <x v="8"/>
    <x v="37"/>
    <x v="2"/>
    <x v="0"/>
    <x v="0"/>
  </r>
  <r>
    <x v="5360"/>
    <x v="0"/>
    <x v="10"/>
    <x v="16"/>
    <x v="17"/>
    <x v="6"/>
    <x v="5104"/>
    <x v="1129"/>
    <x v="99"/>
    <x v="99"/>
    <x v="8"/>
    <x v="37"/>
    <x v="2"/>
    <x v="10"/>
    <x v="10"/>
  </r>
  <r>
    <x v="5270"/>
    <x v="0"/>
    <x v="4"/>
    <x v="24"/>
    <x v="54"/>
    <x v="268"/>
    <x v="5020"/>
    <x v="1137"/>
    <x v="99"/>
    <x v="99"/>
    <x v="8"/>
    <x v="37"/>
    <x v="2"/>
    <x v="4"/>
    <x v="4"/>
  </r>
  <r>
    <x v="5295"/>
    <x v="0"/>
    <x v="8"/>
    <x v="57"/>
    <x v="56"/>
    <x v="217"/>
    <x v="5042"/>
    <x v="1151"/>
    <x v="99"/>
    <x v="99"/>
    <x v="8"/>
    <x v="37"/>
    <x v="2"/>
    <x v="8"/>
    <x v="8"/>
  </r>
  <r>
    <x v="5273"/>
    <x v="0"/>
    <x v="8"/>
    <x v="11"/>
    <x v="36"/>
    <x v="34"/>
    <x v="5023"/>
    <x v="1129"/>
    <x v="99"/>
    <x v="99"/>
    <x v="8"/>
    <x v="37"/>
    <x v="2"/>
    <x v="8"/>
    <x v="8"/>
  </r>
  <r>
    <x v="5364"/>
    <x v="0"/>
    <x v="1"/>
    <x v="2"/>
    <x v="35"/>
    <x v="985"/>
    <x v="3782"/>
    <x v="1129"/>
    <x v="99"/>
    <x v="99"/>
    <x v="8"/>
    <x v="37"/>
    <x v="2"/>
    <x v="1"/>
    <x v="1"/>
  </r>
  <r>
    <x v="5278"/>
    <x v="0"/>
    <x v="0"/>
    <x v="8"/>
    <x v="94"/>
    <x v="73"/>
    <x v="5028"/>
    <x v="1143"/>
    <x v="99"/>
    <x v="99"/>
    <x v="8"/>
    <x v="37"/>
    <x v="2"/>
    <x v="0"/>
    <x v="0"/>
  </r>
  <r>
    <x v="5299"/>
    <x v="0"/>
    <x v="0"/>
    <x v="13"/>
    <x v="7"/>
    <x v="982"/>
    <x v="5046"/>
    <x v="1152"/>
    <x v="99"/>
    <x v="99"/>
    <x v="8"/>
    <x v="37"/>
    <x v="2"/>
    <x v="0"/>
    <x v="0"/>
  </r>
  <r>
    <x v="5259"/>
    <x v="1"/>
    <x v="2"/>
    <x v="217"/>
    <x v="415"/>
    <x v="833"/>
    <x v="5009"/>
    <x v="1128"/>
    <x v="99"/>
    <x v="99"/>
    <x v="8"/>
    <x v="37"/>
    <x v="2"/>
    <x v="2"/>
    <x v="2"/>
  </r>
  <r>
    <x v="5268"/>
    <x v="0"/>
    <x v="6"/>
    <x v="48"/>
    <x v="3"/>
    <x v="186"/>
    <x v="5018"/>
    <x v="1136"/>
    <x v="99"/>
    <x v="99"/>
    <x v="8"/>
    <x v="37"/>
    <x v="2"/>
    <x v="6"/>
    <x v="6"/>
  </r>
  <r>
    <x v="5274"/>
    <x v="0"/>
    <x v="11"/>
    <x v="30"/>
    <x v="63"/>
    <x v="34"/>
    <x v="5024"/>
    <x v="1140"/>
    <x v="99"/>
    <x v="99"/>
    <x v="8"/>
    <x v="37"/>
    <x v="2"/>
    <x v="11"/>
    <x v="11"/>
  </r>
  <r>
    <x v="5287"/>
    <x v="1"/>
    <x v="2"/>
    <x v="279"/>
    <x v="271"/>
    <x v="3970"/>
    <x v="5036"/>
    <x v="1147"/>
    <x v="99"/>
    <x v="99"/>
    <x v="8"/>
    <x v="37"/>
    <x v="2"/>
    <x v="2"/>
    <x v="2"/>
  </r>
  <r>
    <x v="5290"/>
    <x v="0"/>
    <x v="8"/>
    <x v="7"/>
    <x v="63"/>
    <x v="6"/>
    <x v="5038"/>
    <x v="1132"/>
    <x v="99"/>
    <x v="99"/>
    <x v="8"/>
    <x v="37"/>
    <x v="2"/>
    <x v="8"/>
    <x v="8"/>
  </r>
  <r>
    <x v="5388"/>
    <x v="0"/>
    <x v="2"/>
    <x v="65"/>
    <x v="59"/>
    <x v="194"/>
    <x v="5129"/>
    <x v="1141"/>
    <x v="99"/>
    <x v="99"/>
    <x v="8"/>
    <x v="37"/>
    <x v="2"/>
    <x v="2"/>
    <x v="2"/>
  </r>
  <r>
    <x v="5391"/>
    <x v="1"/>
    <x v="2"/>
    <x v="27"/>
    <x v="27"/>
    <x v="28"/>
    <x v="5132"/>
    <x v="1136"/>
    <x v="99"/>
    <x v="99"/>
    <x v="8"/>
    <x v="37"/>
    <x v="2"/>
    <x v="2"/>
    <x v="2"/>
  </r>
  <r>
    <x v="5428"/>
    <x v="0"/>
    <x v="7"/>
    <x v="30"/>
    <x v="8"/>
    <x v="13"/>
    <x v="5166"/>
    <x v="1128"/>
    <x v="99"/>
    <x v="99"/>
    <x v="8"/>
    <x v="37"/>
    <x v="2"/>
    <x v="7"/>
    <x v="7"/>
  </r>
  <r>
    <x v="5393"/>
    <x v="0"/>
    <x v="10"/>
    <x v="21"/>
    <x v="18"/>
    <x v="11"/>
    <x v="5134"/>
    <x v="1140"/>
    <x v="99"/>
    <x v="99"/>
    <x v="8"/>
    <x v="37"/>
    <x v="2"/>
    <x v="10"/>
    <x v="10"/>
  </r>
  <r>
    <x v="5293"/>
    <x v="0"/>
    <x v="7"/>
    <x v="16"/>
    <x v="17"/>
    <x v="6"/>
    <x v="5040"/>
    <x v="1139"/>
    <x v="99"/>
    <x v="99"/>
    <x v="8"/>
    <x v="37"/>
    <x v="2"/>
    <x v="7"/>
    <x v="7"/>
  </r>
  <r>
    <x v="5420"/>
    <x v="0"/>
    <x v="11"/>
    <x v="0"/>
    <x v="41"/>
    <x v="6"/>
    <x v="5158"/>
    <x v="1135"/>
    <x v="99"/>
    <x v="99"/>
    <x v="8"/>
    <x v="37"/>
    <x v="2"/>
    <x v="11"/>
    <x v="11"/>
  </r>
  <r>
    <x v="5412"/>
    <x v="0"/>
    <x v="7"/>
    <x v="7"/>
    <x v="43"/>
    <x v="50"/>
    <x v="5150"/>
    <x v="1134"/>
    <x v="99"/>
    <x v="99"/>
    <x v="8"/>
    <x v="37"/>
    <x v="2"/>
    <x v="7"/>
    <x v="7"/>
  </r>
  <r>
    <x v="5400"/>
    <x v="0"/>
    <x v="10"/>
    <x v="48"/>
    <x v="76"/>
    <x v="207"/>
    <x v="5140"/>
    <x v="1134"/>
    <x v="99"/>
    <x v="99"/>
    <x v="8"/>
    <x v="37"/>
    <x v="2"/>
    <x v="10"/>
    <x v="10"/>
  </r>
  <r>
    <x v="5413"/>
    <x v="0"/>
    <x v="11"/>
    <x v="151"/>
    <x v="164"/>
    <x v="496"/>
    <x v="5151"/>
    <x v="1151"/>
    <x v="99"/>
    <x v="99"/>
    <x v="8"/>
    <x v="37"/>
    <x v="2"/>
    <x v="11"/>
    <x v="11"/>
  </r>
  <r>
    <x v="5395"/>
    <x v="0"/>
    <x v="11"/>
    <x v="7"/>
    <x v="62"/>
    <x v="69"/>
    <x v="1356"/>
    <x v="1139"/>
    <x v="99"/>
    <x v="99"/>
    <x v="8"/>
    <x v="37"/>
    <x v="2"/>
    <x v="11"/>
    <x v="11"/>
  </r>
  <r>
    <x v="5411"/>
    <x v="0"/>
    <x v="2"/>
    <x v="4"/>
    <x v="24"/>
    <x v="434"/>
    <x v="5149"/>
    <x v="1150"/>
    <x v="99"/>
    <x v="99"/>
    <x v="8"/>
    <x v="37"/>
    <x v="2"/>
    <x v="2"/>
    <x v="2"/>
  </r>
  <r>
    <x v="5386"/>
    <x v="0"/>
    <x v="1"/>
    <x v="49"/>
    <x v="44"/>
    <x v="558"/>
    <x v="4234"/>
    <x v="1136"/>
    <x v="99"/>
    <x v="99"/>
    <x v="8"/>
    <x v="37"/>
    <x v="2"/>
    <x v="1"/>
    <x v="1"/>
  </r>
  <r>
    <x v="5428"/>
    <x v="0"/>
    <x v="9"/>
    <x v="65"/>
    <x v="75"/>
    <x v="1195"/>
    <x v="5166"/>
    <x v="1128"/>
    <x v="99"/>
    <x v="99"/>
    <x v="8"/>
    <x v="37"/>
    <x v="2"/>
    <x v="9"/>
    <x v="9"/>
  </r>
  <r>
    <x v="5413"/>
    <x v="0"/>
    <x v="0"/>
    <x v="48"/>
    <x v="56"/>
    <x v="63"/>
    <x v="5151"/>
    <x v="1151"/>
    <x v="99"/>
    <x v="99"/>
    <x v="8"/>
    <x v="37"/>
    <x v="2"/>
    <x v="0"/>
    <x v="0"/>
  </r>
  <r>
    <x v="5399"/>
    <x v="0"/>
    <x v="2"/>
    <x v="10"/>
    <x v="9"/>
    <x v="9"/>
    <x v="5139"/>
    <x v="1131"/>
    <x v="99"/>
    <x v="99"/>
    <x v="8"/>
    <x v="37"/>
    <x v="2"/>
    <x v="2"/>
    <x v="2"/>
  </r>
  <r>
    <x v="5283"/>
    <x v="0"/>
    <x v="7"/>
    <x v="10"/>
    <x v="94"/>
    <x v="34"/>
    <x v="5033"/>
    <x v="1146"/>
    <x v="99"/>
    <x v="99"/>
    <x v="8"/>
    <x v="37"/>
    <x v="2"/>
    <x v="7"/>
    <x v="7"/>
  </r>
  <r>
    <x v="5394"/>
    <x v="0"/>
    <x v="4"/>
    <x v="93"/>
    <x v="0"/>
    <x v="187"/>
    <x v="5135"/>
    <x v="1129"/>
    <x v="99"/>
    <x v="99"/>
    <x v="8"/>
    <x v="37"/>
    <x v="2"/>
    <x v="4"/>
    <x v="4"/>
  </r>
  <r>
    <x v="5428"/>
    <x v="0"/>
    <x v="8"/>
    <x v="50"/>
    <x v="81"/>
    <x v="126"/>
    <x v="5166"/>
    <x v="1128"/>
    <x v="99"/>
    <x v="99"/>
    <x v="8"/>
    <x v="37"/>
    <x v="2"/>
    <x v="8"/>
    <x v="8"/>
  </r>
  <r>
    <x v="5329"/>
    <x v="0"/>
    <x v="7"/>
    <x v="52"/>
    <x v="105"/>
    <x v="99"/>
    <x v="5073"/>
    <x v="1144"/>
    <x v="99"/>
    <x v="99"/>
    <x v="8"/>
    <x v="37"/>
    <x v="2"/>
    <x v="7"/>
    <x v="7"/>
  </r>
  <r>
    <x v="5416"/>
    <x v="0"/>
    <x v="1"/>
    <x v="92"/>
    <x v="8"/>
    <x v="63"/>
    <x v="5154"/>
    <x v="1130"/>
    <x v="99"/>
    <x v="99"/>
    <x v="8"/>
    <x v="37"/>
    <x v="2"/>
    <x v="1"/>
    <x v="1"/>
  </r>
  <r>
    <x v="5414"/>
    <x v="0"/>
    <x v="0"/>
    <x v="30"/>
    <x v="63"/>
    <x v="34"/>
    <x v="5152"/>
    <x v="1148"/>
    <x v="99"/>
    <x v="99"/>
    <x v="8"/>
    <x v="37"/>
    <x v="2"/>
    <x v="0"/>
    <x v="0"/>
  </r>
  <r>
    <x v="5390"/>
    <x v="0"/>
    <x v="1"/>
    <x v="5"/>
    <x v="7"/>
    <x v="152"/>
    <x v="5131"/>
    <x v="1151"/>
    <x v="99"/>
    <x v="99"/>
    <x v="8"/>
    <x v="37"/>
    <x v="2"/>
    <x v="1"/>
    <x v="1"/>
  </r>
  <r>
    <x v="5272"/>
    <x v="0"/>
    <x v="2"/>
    <x v="147"/>
    <x v="74"/>
    <x v="2003"/>
    <x v="5022"/>
    <x v="1139"/>
    <x v="99"/>
    <x v="99"/>
    <x v="8"/>
    <x v="37"/>
    <x v="2"/>
    <x v="2"/>
    <x v="2"/>
  </r>
  <r>
    <x v="5418"/>
    <x v="0"/>
    <x v="11"/>
    <x v="11"/>
    <x v="23"/>
    <x v="246"/>
    <x v="5156"/>
    <x v="1145"/>
    <x v="99"/>
    <x v="99"/>
    <x v="8"/>
    <x v="37"/>
    <x v="2"/>
    <x v="11"/>
    <x v="11"/>
  </r>
  <r>
    <x v="5384"/>
    <x v="0"/>
    <x v="4"/>
    <x v="92"/>
    <x v="11"/>
    <x v="176"/>
    <x v="5126"/>
    <x v="1149"/>
    <x v="99"/>
    <x v="99"/>
    <x v="8"/>
    <x v="37"/>
    <x v="2"/>
    <x v="4"/>
    <x v="4"/>
  </r>
  <r>
    <x v="5270"/>
    <x v="0"/>
    <x v="10"/>
    <x v="57"/>
    <x v="5"/>
    <x v="6"/>
    <x v="5020"/>
    <x v="1137"/>
    <x v="99"/>
    <x v="99"/>
    <x v="8"/>
    <x v="37"/>
    <x v="2"/>
    <x v="10"/>
    <x v="10"/>
  </r>
  <r>
    <x v="5302"/>
    <x v="0"/>
    <x v="2"/>
    <x v="91"/>
    <x v="71"/>
    <x v="422"/>
    <x v="5048"/>
    <x v="1139"/>
    <x v="99"/>
    <x v="99"/>
    <x v="8"/>
    <x v="37"/>
    <x v="2"/>
    <x v="2"/>
    <x v="2"/>
  </r>
  <r>
    <x v="5365"/>
    <x v="1"/>
    <x v="2"/>
    <x v="130"/>
    <x v="107"/>
    <x v="166"/>
    <x v="5108"/>
    <x v="1131"/>
    <x v="99"/>
    <x v="99"/>
    <x v="8"/>
    <x v="37"/>
    <x v="2"/>
    <x v="2"/>
    <x v="2"/>
  </r>
  <r>
    <x v="5363"/>
    <x v="0"/>
    <x v="6"/>
    <x v="24"/>
    <x v="61"/>
    <x v="187"/>
    <x v="5107"/>
    <x v="1131"/>
    <x v="99"/>
    <x v="99"/>
    <x v="8"/>
    <x v="37"/>
    <x v="2"/>
    <x v="6"/>
    <x v="6"/>
  </r>
  <r>
    <x v="5361"/>
    <x v="0"/>
    <x v="11"/>
    <x v="33"/>
    <x v="66"/>
    <x v="239"/>
    <x v="5105"/>
    <x v="1133"/>
    <x v="99"/>
    <x v="99"/>
    <x v="8"/>
    <x v="37"/>
    <x v="2"/>
    <x v="11"/>
    <x v="11"/>
  </r>
  <r>
    <x v="5300"/>
    <x v="0"/>
    <x v="8"/>
    <x v="15"/>
    <x v="44"/>
    <x v="822"/>
    <x v="4037"/>
    <x v="1153"/>
    <x v="99"/>
    <x v="99"/>
    <x v="8"/>
    <x v="37"/>
    <x v="2"/>
    <x v="8"/>
    <x v="8"/>
  </r>
  <r>
    <x v="5422"/>
    <x v="0"/>
    <x v="11"/>
    <x v="85"/>
    <x v="117"/>
    <x v="1359"/>
    <x v="5160"/>
    <x v="1130"/>
    <x v="99"/>
    <x v="99"/>
    <x v="8"/>
    <x v="37"/>
    <x v="2"/>
    <x v="11"/>
    <x v="11"/>
  </r>
  <r>
    <x v="5349"/>
    <x v="0"/>
    <x v="10"/>
    <x v="16"/>
    <x v="6"/>
    <x v="688"/>
    <x v="5093"/>
    <x v="1135"/>
    <x v="99"/>
    <x v="99"/>
    <x v="8"/>
    <x v="37"/>
    <x v="2"/>
    <x v="10"/>
    <x v="10"/>
  </r>
  <r>
    <x v="5272"/>
    <x v="0"/>
    <x v="9"/>
    <x v="104"/>
    <x v="103"/>
    <x v="1384"/>
    <x v="5022"/>
    <x v="1139"/>
    <x v="99"/>
    <x v="99"/>
    <x v="8"/>
    <x v="37"/>
    <x v="2"/>
    <x v="9"/>
    <x v="9"/>
  </r>
  <r>
    <x v="5265"/>
    <x v="1"/>
    <x v="2"/>
    <x v="108"/>
    <x v="161"/>
    <x v="1777"/>
    <x v="5015"/>
    <x v="1131"/>
    <x v="99"/>
    <x v="99"/>
    <x v="8"/>
    <x v="37"/>
    <x v="2"/>
    <x v="2"/>
    <x v="2"/>
  </r>
  <r>
    <x v="5299"/>
    <x v="0"/>
    <x v="8"/>
    <x v="39"/>
    <x v="120"/>
    <x v="176"/>
    <x v="5046"/>
    <x v="1152"/>
    <x v="99"/>
    <x v="99"/>
    <x v="8"/>
    <x v="37"/>
    <x v="2"/>
    <x v="8"/>
    <x v="8"/>
  </r>
  <r>
    <x v="5269"/>
    <x v="0"/>
    <x v="0"/>
    <x v="75"/>
    <x v="91"/>
    <x v="124"/>
    <x v="5019"/>
    <x v="1135"/>
    <x v="99"/>
    <x v="99"/>
    <x v="8"/>
    <x v="37"/>
    <x v="2"/>
    <x v="0"/>
    <x v="0"/>
  </r>
  <r>
    <x v="5295"/>
    <x v="0"/>
    <x v="2"/>
    <x v="53"/>
    <x v="24"/>
    <x v="80"/>
    <x v="5042"/>
    <x v="1151"/>
    <x v="99"/>
    <x v="99"/>
    <x v="8"/>
    <x v="37"/>
    <x v="2"/>
    <x v="2"/>
    <x v="2"/>
  </r>
  <r>
    <x v="5271"/>
    <x v="0"/>
    <x v="0"/>
    <x v="6"/>
    <x v="98"/>
    <x v="13"/>
    <x v="5021"/>
    <x v="1138"/>
    <x v="99"/>
    <x v="99"/>
    <x v="8"/>
    <x v="37"/>
    <x v="2"/>
    <x v="0"/>
    <x v="0"/>
  </r>
  <r>
    <x v="5345"/>
    <x v="0"/>
    <x v="8"/>
    <x v="46"/>
    <x v="35"/>
    <x v="224"/>
    <x v="5089"/>
    <x v="1139"/>
    <x v="99"/>
    <x v="99"/>
    <x v="8"/>
    <x v="37"/>
    <x v="2"/>
    <x v="8"/>
    <x v="8"/>
  </r>
  <r>
    <x v="5364"/>
    <x v="0"/>
    <x v="2"/>
    <x v="50"/>
    <x v="4"/>
    <x v="31"/>
    <x v="3782"/>
    <x v="1129"/>
    <x v="99"/>
    <x v="99"/>
    <x v="8"/>
    <x v="37"/>
    <x v="2"/>
    <x v="2"/>
    <x v="2"/>
  </r>
  <r>
    <x v="5365"/>
    <x v="0"/>
    <x v="1"/>
    <x v="29"/>
    <x v="106"/>
    <x v="852"/>
    <x v="5108"/>
    <x v="1131"/>
    <x v="99"/>
    <x v="99"/>
    <x v="8"/>
    <x v="37"/>
    <x v="2"/>
    <x v="1"/>
    <x v="1"/>
  </r>
  <r>
    <x v="5419"/>
    <x v="0"/>
    <x v="2"/>
    <x v="23"/>
    <x v="7"/>
    <x v="376"/>
    <x v="5157"/>
    <x v="1153"/>
    <x v="99"/>
    <x v="99"/>
    <x v="8"/>
    <x v="37"/>
    <x v="2"/>
    <x v="2"/>
    <x v="2"/>
  </r>
  <r>
    <x v="5271"/>
    <x v="0"/>
    <x v="11"/>
    <x v="13"/>
    <x v="14"/>
    <x v="44"/>
    <x v="5021"/>
    <x v="1138"/>
    <x v="99"/>
    <x v="99"/>
    <x v="8"/>
    <x v="37"/>
    <x v="2"/>
    <x v="11"/>
    <x v="11"/>
  </r>
  <r>
    <x v="5279"/>
    <x v="0"/>
    <x v="9"/>
    <x v="18"/>
    <x v="21"/>
    <x v="329"/>
    <x v="5029"/>
    <x v="1136"/>
    <x v="99"/>
    <x v="99"/>
    <x v="8"/>
    <x v="37"/>
    <x v="2"/>
    <x v="9"/>
    <x v="9"/>
  </r>
  <r>
    <x v="5271"/>
    <x v="0"/>
    <x v="6"/>
    <x v="10"/>
    <x v="94"/>
    <x v="34"/>
    <x v="5021"/>
    <x v="1138"/>
    <x v="99"/>
    <x v="99"/>
    <x v="8"/>
    <x v="37"/>
    <x v="2"/>
    <x v="6"/>
    <x v="6"/>
  </r>
  <r>
    <x v="5373"/>
    <x v="0"/>
    <x v="6"/>
    <x v="35"/>
    <x v="47"/>
    <x v="187"/>
    <x v="5116"/>
    <x v="1139"/>
    <x v="99"/>
    <x v="99"/>
    <x v="8"/>
    <x v="37"/>
    <x v="2"/>
    <x v="6"/>
    <x v="6"/>
  </r>
  <r>
    <x v="5346"/>
    <x v="0"/>
    <x v="3"/>
    <x v="75"/>
    <x v="91"/>
    <x v="124"/>
    <x v="5090"/>
    <x v="1140"/>
    <x v="99"/>
    <x v="99"/>
    <x v="8"/>
    <x v="37"/>
    <x v="2"/>
    <x v="3"/>
    <x v="3"/>
  </r>
  <r>
    <x v="5296"/>
    <x v="0"/>
    <x v="8"/>
    <x v="49"/>
    <x v="81"/>
    <x v="243"/>
    <x v="5043"/>
    <x v="1143"/>
    <x v="99"/>
    <x v="99"/>
    <x v="8"/>
    <x v="37"/>
    <x v="2"/>
    <x v="8"/>
    <x v="8"/>
  </r>
  <r>
    <x v="5266"/>
    <x v="0"/>
    <x v="0"/>
    <x v="12"/>
    <x v="12"/>
    <x v="13"/>
    <x v="5016"/>
    <x v="1134"/>
    <x v="99"/>
    <x v="99"/>
    <x v="8"/>
    <x v="37"/>
    <x v="2"/>
    <x v="0"/>
    <x v="0"/>
  </r>
  <r>
    <x v="5375"/>
    <x v="0"/>
    <x v="9"/>
    <x v="26"/>
    <x v="56"/>
    <x v="417"/>
    <x v="5118"/>
    <x v="1144"/>
    <x v="99"/>
    <x v="99"/>
    <x v="8"/>
    <x v="37"/>
    <x v="2"/>
    <x v="9"/>
    <x v="9"/>
  </r>
  <r>
    <x v="5358"/>
    <x v="0"/>
    <x v="6"/>
    <x v="23"/>
    <x v="16"/>
    <x v="54"/>
    <x v="5102"/>
    <x v="1140"/>
    <x v="99"/>
    <x v="99"/>
    <x v="8"/>
    <x v="37"/>
    <x v="2"/>
    <x v="6"/>
    <x v="6"/>
  </r>
  <r>
    <x v="5294"/>
    <x v="0"/>
    <x v="5"/>
    <x v="10"/>
    <x v="9"/>
    <x v="9"/>
    <x v="5041"/>
    <x v="1150"/>
    <x v="99"/>
    <x v="99"/>
    <x v="8"/>
    <x v="37"/>
    <x v="2"/>
    <x v="5"/>
    <x v="5"/>
  </r>
  <r>
    <x v="5356"/>
    <x v="0"/>
    <x v="7"/>
    <x v="13"/>
    <x v="13"/>
    <x v="6"/>
    <x v="5100"/>
    <x v="1130"/>
    <x v="99"/>
    <x v="99"/>
    <x v="8"/>
    <x v="37"/>
    <x v="2"/>
    <x v="7"/>
    <x v="7"/>
  </r>
  <r>
    <x v="5370"/>
    <x v="0"/>
    <x v="11"/>
    <x v="57"/>
    <x v="30"/>
    <x v="44"/>
    <x v="5113"/>
    <x v="1134"/>
    <x v="99"/>
    <x v="99"/>
    <x v="8"/>
    <x v="37"/>
    <x v="2"/>
    <x v="11"/>
    <x v="11"/>
  </r>
  <r>
    <x v="5365"/>
    <x v="0"/>
    <x v="5"/>
    <x v="6"/>
    <x v="41"/>
    <x v="34"/>
    <x v="5108"/>
    <x v="1131"/>
    <x v="99"/>
    <x v="99"/>
    <x v="8"/>
    <x v="37"/>
    <x v="2"/>
    <x v="5"/>
    <x v="5"/>
  </r>
  <r>
    <x v="5422"/>
    <x v="0"/>
    <x v="8"/>
    <x v="108"/>
    <x v="140"/>
    <x v="1053"/>
    <x v="5160"/>
    <x v="1130"/>
    <x v="99"/>
    <x v="99"/>
    <x v="8"/>
    <x v="37"/>
    <x v="2"/>
    <x v="8"/>
    <x v="8"/>
  </r>
  <r>
    <x v="5349"/>
    <x v="0"/>
    <x v="9"/>
    <x v="13"/>
    <x v="8"/>
    <x v="572"/>
    <x v="5093"/>
    <x v="1135"/>
    <x v="99"/>
    <x v="99"/>
    <x v="8"/>
    <x v="37"/>
    <x v="2"/>
    <x v="9"/>
    <x v="9"/>
  </r>
  <r>
    <x v="5366"/>
    <x v="0"/>
    <x v="3"/>
    <x v="6"/>
    <x v="0"/>
    <x v="145"/>
    <x v="5109"/>
    <x v="1131"/>
    <x v="99"/>
    <x v="99"/>
    <x v="8"/>
    <x v="37"/>
    <x v="2"/>
    <x v="3"/>
    <x v="3"/>
  </r>
  <r>
    <x v="5370"/>
    <x v="0"/>
    <x v="0"/>
    <x v="20"/>
    <x v="41"/>
    <x v="73"/>
    <x v="5113"/>
    <x v="1134"/>
    <x v="99"/>
    <x v="99"/>
    <x v="8"/>
    <x v="37"/>
    <x v="2"/>
    <x v="0"/>
    <x v="0"/>
  </r>
  <r>
    <x v="5375"/>
    <x v="0"/>
    <x v="2"/>
    <x v="50"/>
    <x v="34"/>
    <x v="22"/>
    <x v="5118"/>
    <x v="1144"/>
    <x v="99"/>
    <x v="99"/>
    <x v="8"/>
    <x v="37"/>
    <x v="2"/>
    <x v="2"/>
    <x v="2"/>
  </r>
  <r>
    <x v="5361"/>
    <x v="0"/>
    <x v="8"/>
    <x v="78"/>
    <x v="90"/>
    <x v="564"/>
    <x v="5105"/>
    <x v="1133"/>
    <x v="99"/>
    <x v="99"/>
    <x v="8"/>
    <x v="37"/>
    <x v="2"/>
    <x v="8"/>
    <x v="8"/>
  </r>
  <r>
    <x v="5277"/>
    <x v="0"/>
    <x v="3"/>
    <x v="53"/>
    <x v="59"/>
    <x v="412"/>
    <x v="5027"/>
    <x v="1142"/>
    <x v="99"/>
    <x v="99"/>
    <x v="8"/>
    <x v="37"/>
    <x v="2"/>
    <x v="3"/>
    <x v="3"/>
  </r>
  <r>
    <x v="5261"/>
    <x v="0"/>
    <x v="7"/>
    <x v="15"/>
    <x v="4"/>
    <x v="270"/>
    <x v="5011"/>
    <x v="1130"/>
    <x v="99"/>
    <x v="99"/>
    <x v="8"/>
    <x v="37"/>
    <x v="2"/>
    <x v="7"/>
    <x v="7"/>
  </r>
  <r>
    <x v="5267"/>
    <x v="0"/>
    <x v="5"/>
    <x v="20"/>
    <x v="41"/>
    <x v="73"/>
    <x v="5017"/>
    <x v="1135"/>
    <x v="99"/>
    <x v="99"/>
    <x v="8"/>
    <x v="37"/>
    <x v="2"/>
    <x v="5"/>
    <x v="5"/>
  </r>
  <r>
    <x v="5274"/>
    <x v="0"/>
    <x v="9"/>
    <x v="7"/>
    <x v="8"/>
    <x v="11"/>
    <x v="5024"/>
    <x v="1140"/>
    <x v="99"/>
    <x v="99"/>
    <x v="8"/>
    <x v="37"/>
    <x v="2"/>
    <x v="9"/>
    <x v="9"/>
  </r>
  <r>
    <x v="5367"/>
    <x v="0"/>
    <x v="1"/>
    <x v="51"/>
    <x v="44"/>
    <x v="408"/>
    <x v="5110"/>
    <x v="1146"/>
    <x v="99"/>
    <x v="99"/>
    <x v="8"/>
    <x v="37"/>
    <x v="2"/>
    <x v="1"/>
    <x v="1"/>
  </r>
  <r>
    <x v="5287"/>
    <x v="0"/>
    <x v="3"/>
    <x v="110"/>
    <x v="122"/>
    <x v="1366"/>
    <x v="5036"/>
    <x v="1147"/>
    <x v="99"/>
    <x v="99"/>
    <x v="8"/>
    <x v="37"/>
    <x v="2"/>
    <x v="3"/>
    <x v="3"/>
  </r>
  <r>
    <x v="5298"/>
    <x v="0"/>
    <x v="0"/>
    <x v="12"/>
    <x v="6"/>
    <x v="145"/>
    <x v="5045"/>
    <x v="1149"/>
    <x v="99"/>
    <x v="99"/>
    <x v="8"/>
    <x v="37"/>
    <x v="2"/>
    <x v="0"/>
    <x v="0"/>
  </r>
  <r>
    <x v="5278"/>
    <x v="0"/>
    <x v="11"/>
    <x v="50"/>
    <x v="38"/>
    <x v="11"/>
    <x v="5028"/>
    <x v="1143"/>
    <x v="99"/>
    <x v="99"/>
    <x v="8"/>
    <x v="37"/>
    <x v="2"/>
    <x v="11"/>
    <x v="11"/>
  </r>
  <r>
    <x v="5379"/>
    <x v="0"/>
    <x v="1"/>
    <x v="62"/>
    <x v="158"/>
    <x v="3971"/>
    <x v="5122"/>
    <x v="1151"/>
    <x v="99"/>
    <x v="99"/>
    <x v="8"/>
    <x v="37"/>
    <x v="2"/>
    <x v="1"/>
    <x v="1"/>
  </r>
  <r>
    <x v="5372"/>
    <x v="0"/>
    <x v="9"/>
    <x v="24"/>
    <x v="34"/>
    <x v="78"/>
    <x v="5115"/>
    <x v="1130"/>
    <x v="99"/>
    <x v="99"/>
    <x v="8"/>
    <x v="37"/>
    <x v="2"/>
    <x v="9"/>
    <x v="9"/>
  </r>
  <r>
    <x v="5287"/>
    <x v="0"/>
    <x v="1"/>
    <x v="167"/>
    <x v="167"/>
    <x v="3972"/>
    <x v="5036"/>
    <x v="1147"/>
    <x v="99"/>
    <x v="99"/>
    <x v="8"/>
    <x v="37"/>
    <x v="2"/>
    <x v="1"/>
    <x v="1"/>
  </r>
  <r>
    <x v="5346"/>
    <x v="0"/>
    <x v="10"/>
    <x v="75"/>
    <x v="91"/>
    <x v="124"/>
    <x v="5090"/>
    <x v="1140"/>
    <x v="99"/>
    <x v="99"/>
    <x v="8"/>
    <x v="37"/>
    <x v="2"/>
    <x v="10"/>
    <x v="10"/>
  </r>
  <r>
    <x v="5419"/>
    <x v="0"/>
    <x v="7"/>
    <x v="6"/>
    <x v="85"/>
    <x v="171"/>
    <x v="5157"/>
    <x v="1153"/>
    <x v="99"/>
    <x v="99"/>
    <x v="8"/>
    <x v="37"/>
    <x v="2"/>
    <x v="7"/>
    <x v="7"/>
  </r>
  <r>
    <x v="5279"/>
    <x v="0"/>
    <x v="4"/>
    <x v="24"/>
    <x v="4"/>
    <x v="34"/>
    <x v="5029"/>
    <x v="1136"/>
    <x v="99"/>
    <x v="99"/>
    <x v="8"/>
    <x v="37"/>
    <x v="2"/>
    <x v="4"/>
    <x v="4"/>
  </r>
  <r>
    <x v="5421"/>
    <x v="0"/>
    <x v="4"/>
    <x v="20"/>
    <x v="12"/>
    <x v="6"/>
    <x v="5159"/>
    <x v="1137"/>
    <x v="99"/>
    <x v="99"/>
    <x v="8"/>
    <x v="37"/>
    <x v="2"/>
    <x v="4"/>
    <x v="4"/>
  </r>
  <r>
    <x v="5376"/>
    <x v="0"/>
    <x v="8"/>
    <x v="7"/>
    <x v="8"/>
    <x v="11"/>
    <x v="5119"/>
    <x v="1140"/>
    <x v="99"/>
    <x v="99"/>
    <x v="8"/>
    <x v="37"/>
    <x v="2"/>
    <x v="8"/>
    <x v="8"/>
  </r>
  <r>
    <x v="5277"/>
    <x v="0"/>
    <x v="9"/>
    <x v="38"/>
    <x v="39"/>
    <x v="34"/>
    <x v="5027"/>
    <x v="1142"/>
    <x v="99"/>
    <x v="99"/>
    <x v="8"/>
    <x v="37"/>
    <x v="2"/>
    <x v="9"/>
    <x v="9"/>
  </r>
  <r>
    <x v="5379"/>
    <x v="0"/>
    <x v="7"/>
    <x v="35"/>
    <x v="51"/>
    <x v="63"/>
    <x v="5122"/>
    <x v="1151"/>
    <x v="99"/>
    <x v="99"/>
    <x v="8"/>
    <x v="37"/>
    <x v="2"/>
    <x v="7"/>
    <x v="7"/>
  </r>
  <r>
    <x v="5302"/>
    <x v="0"/>
    <x v="3"/>
    <x v="53"/>
    <x v="24"/>
    <x v="80"/>
    <x v="5048"/>
    <x v="1139"/>
    <x v="99"/>
    <x v="99"/>
    <x v="8"/>
    <x v="37"/>
    <x v="2"/>
    <x v="3"/>
    <x v="3"/>
  </r>
  <r>
    <x v="5275"/>
    <x v="0"/>
    <x v="3"/>
    <x v="21"/>
    <x v="94"/>
    <x v="6"/>
    <x v="5025"/>
    <x v="1131"/>
    <x v="99"/>
    <x v="99"/>
    <x v="8"/>
    <x v="37"/>
    <x v="2"/>
    <x v="3"/>
    <x v="3"/>
  </r>
  <r>
    <x v="5362"/>
    <x v="0"/>
    <x v="0"/>
    <x v="10"/>
    <x v="13"/>
    <x v="202"/>
    <x v="5106"/>
    <x v="1146"/>
    <x v="99"/>
    <x v="99"/>
    <x v="8"/>
    <x v="37"/>
    <x v="2"/>
    <x v="0"/>
    <x v="0"/>
  </r>
  <r>
    <x v="5275"/>
    <x v="0"/>
    <x v="1"/>
    <x v="5"/>
    <x v="8"/>
    <x v="10"/>
    <x v="5025"/>
    <x v="1131"/>
    <x v="99"/>
    <x v="99"/>
    <x v="8"/>
    <x v="37"/>
    <x v="2"/>
    <x v="1"/>
    <x v="1"/>
  </r>
  <r>
    <x v="5359"/>
    <x v="1"/>
    <x v="2"/>
    <x v="80"/>
    <x v="49"/>
    <x v="166"/>
    <x v="5103"/>
    <x v="1132"/>
    <x v="99"/>
    <x v="99"/>
    <x v="8"/>
    <x v="37"/>
    <x v="2"/>
    <x v="2"/>
    <x v="2"/>
  </r>
  <r>
    <x v="5384"/>
    <x v="0"/>
    <x v="9"/>
    <x v="37"/>
    <x v="4"/>
    <x v="148"/>
    <x v="5126"/>
    <x v="1149"/>
    <x v="99"/>
    <x v="99"/>
    <x v="8"/>
    <x v="37"/>
    <x v="2"/>
    <x v="9"/>
    <x v="9"/>
  </r>
  <r>
    <x v="5263"/>
    <x v="0"/>
    <x v="11"/>
    <x v="40"/>
    <x v="2"/>
    <x v="1622"/>
    <x v="5013"/>
    <x v="1132"/>
    <x v="99"/>
    <x v="99"/>
    <x v="8"/>
    <x v="37"/>
    <x v="2"/>
    <x v="11"/>
    <x v="11"/>
  </r>
  <r>
    <x v="5366"/>
    <x v="0"/>
    <x v="4"/>
    <x v="12"/>
    <x v="85"/>
    <x v="127"/>
    <x v="5109"/>
    <x v="1131"/>
    <x v="99"/>
    <x v="99"/>
    <x v="8"/>
    <x v="37"/>
    <x v="2"/>
    <x v="4"/>
    <x v="4"/>
  </r>
  <r>
    <x v="5364"/>
    <x v="1"/>
    <x v="2"/>
    <x v="65"/>
    <x v="4"/>
    <x v="426"/>
    <x v="3782"/>
    <x v="1129"/>
    <x v="99"/>
    <x v="99"/>
    <x v="8"/>
    <x v="37"/>
    <x v="2"/>
    <x v="2"/>
    <x v="2"/>
  </r>
  <r>
    <x v="5349"/>
    <x v="1"/>
    <x v="2"/>
    <x v="65"/>
    <x v="60"/>
    <x v="128"/>
    <x v="5093"/>
    <x v="1135"/>
    <x v="99"/>
    <x v="99"/>
    <x v="8"/>
    <x v="37"/>
    <x v="2"/>
    <x v="2"/>
    <x v="2"/>
  </r>
  <r>
    <x v="5366"/>
    <x v="1"/>
    <x v="2"/>
    <x v="7"/>
    <x v="63"/>
    <x v="6"/>
    <x v="5109"/>
    <x v="1131"/>
    <x v="99"/>
    <x v="99"/>
    <x v="8"/>
    <x v="37"/>
    <x v="2"/>
    <x v="2"/>
    <x v="2"/>
  </r>
  <r>
    <x v="5279"/>
    <x v="0"/>
    <x v="7"/>
    <x v="92"/>
    <x v="43"/>
    <x v="137"/>
    <x v="5029"/>
    <x v="1136"/>
    <x v="99"/>
    <x v="99"/>
    <x v="8"/>
    <x v="37"/>
    <x v="2"/>
    <x v="7"/>
    <x v="7"/>
  </r>
  <r>
    <x v="5295"/>
    <x v="0"/>
    <x v="0"/>
    <x v="0"/>
    <x v="98"/>
    <x v="11"/>
    <x v="5042"/>
    <x v="1151"/>
    <x v="99"/>
    <x v="99"/>
    <x v="8"/>
    <x v="37"/>
    <x v="2"/>
    <x v="0"/>
    <x v="0"/>
  </r>
  <r>
    <x v="5382"/>
    <x v="1"/>
    <x v="2"/>
    <x v="4"/>
    <x v="4"/>
    <x v="4"/>
    <x v="5124"/>
    <x v="1150"/>
    <x v="99"/>
    <x v="99"/>
    <x v="8"/>
    <x v="37"/>
    <x v="2"/>
    <x v="2"/>
    <x v="2"/>
  </r>
  <r>
    <x v="5423"/>
    <x v="0"/>
    <x v="8"/>
    <x v="94"/>
    <x v="49"/>
    <x v="778"/>
    <x v="5161"/>
    <x v="1149"/>
    <x v="99"/>
    <x v="99"/>
    <x v="8"/>
    <x v="37"/>
    <x v="2"/>
    <x v="8"/>
    <x v="8"/>
  </r>
  <r>
    <x v="5349"/>
    <x v="0"/>
    <x v="11"/>
    <x v="21"/>
    <x v="14"/>
    <x v="126"/>
    <x v="5093"/>
    <x v="1135"/>
    <x v="99"/>
    <x v="99"/>
    <x v="8"/>
    <x v="37"/>
    <x v="2"/>
    <x v="11"/>
    <x v="11"/>
  </r>
  <r>
    <x v="5287"/>
    <x v="0"/>
    <x v="2"/>
    <x v="246"/>
    <x v="271"/>
    <x v="3973"/>
    <x v="5036"/>
    <x v="1147"/>
    <x v="99"/>
    <x v="99"/>
    <x v="8"/>
    <x v="37"/>
    <x v="2"/>
    <x v="2"/>
    <x v="2"/>
  </r>
  <r>
    <x v="5368"/>
    <x v="0"/>
    <x v="11"/>
    <x v="26"/>
    <x v="54"/>
    <x v="160"/>
    <x v="5111"/>
    <x v="1138"/>
    <x v="99"/>
    <x v="99"/>
    <x v="8"/>
    <x v="37"/>
    <x v="2"/>
    <x v="11"/>
    <x v="11"/>
  </r>
  <r>
    <x v="5346"/>
    <x v="0"/>
    <x v="4"/>
    <x v="75"/>
    <x v="91"/>
    <x v="124"/>
    <x v="5090"/>
    <x v="1140"/>
    <x v="99"/>
    <x v="99"/>
    <x v="8"/>
    <x v="37"/>
    <x v="2"/>
    <x v="4"/>
    <x v="4"/>
  </r>
  <r>
    <x v="5381"/>
    <x v="0"/>
    <x v="9"/>
    <x v="78"/>
    <x v="113"/>
    <x v="517"/>
    <x v="5123"/>
    <x v="1137"/>
    <x v="99"/>
    <x v="99"/>
    <x v="8"/>
    <x v="37"/>
    <x v="2"/>
    <x v="9"/>
    <x v="9"/>
  </r>
  <r>
    <x v="5422"/>
    <x v="0"/>
    <x v="2"/>
    <x v="149"/>
    <x v="149"/>
    <x v="749"/>
    <x v="5160"/>
    <x v="1130"/>
    <x v="99"/>
    <x v="99"/>
    <x v="8"/>
    <x v="37"/>
    <x v="2"/>
    <x v="2"/>
    <x v="2"/>
  </r>
  <r>
    <x v="5367"/>
    <x v="0"/>
    <x v="10"/>
    <x v="79"/>
    <x v="94"/>
    <x v="39"/>
    <x v="5110"/>
    <x v="1146"/>
    <x v="99"/>
    <x v="99"/>
    <x v="8"/>
    <x v="37"/>
    <x v="2"/>
    <x v="10"/>
    <x v="10"/>
  </r>
  <r>
    <x v="5296"/>
    <x v="0"/>
    <x v="9"/>
    <x v="82"/>
    <x v="75"/>
    <x v="869"/>
    <x v="5043"/>
    <x v="1143"/>
    <x v="99"/>
    <x v="99"/>
    <x v="8"/>
    <x v="37"/>
    <x v="2"/>
    <x v="9"/>
    <x v="9"/>
  </r>
  <r>
    <x v="5421"/>
    <x v="0"/>
    <x v="9"/>
    <x v="20"/>
    <x v="12"/>
    <x v="6"/>
    <x v="5159"/>
    <x v="1137"/>
    <x v="99"/>
    <x v="99"/>
    <x v="8"/>
    <x v="37"/>
    <x v="2"/>
    <x v="9"/>
    <x v="9"/>
  </r>
  <r>
    <x v="5379"/>
    <x v="0"/>
    <x v="8"/>
    <x v="58"/>
    <x v="145"/>
    <x v="156"/>
    <x v="5122"/>
    <x v="1151"/>
    <x v="99"/>
    <x v="99"/>
    <x v="8"/>
    <x v="37"/>
    <x v="2"/>
    <x v="8"/>
    <x v="8"/>
  </r>
  <r>
    <x v="5298"/>
    <x v="0"/>
    <x v="2"/>
    <x v="36"/>
    <x v="35"/>
    <x v="50"/>
    <x v="5045"/>
    <x v="1149"/>
    <x v="99"/>
    <x v="99"/>
    <x v="8"/>
    <x v="37"/>
    <x v="2"/>
    <x v="2"/>
    <x v="2"/>
  </r>
  <r>
    <x v="5273"/>
    <x v="1"/>
    <x v="2"/>
    <x v="49"/>
    <x v="59"/>
    <x v="66"/>
    <x v="5023"/>
    <x v="1129"/>
    <x v="99"/>
    <x v="99"/>
    <x v="8"/>
    <x v="37"/>
    <x v="2"/>
    <x v="2"/>
    <x v="2"/>
  </r>
  <r>
    <x v="5406"/>
    <x v="0"/>
    <x v="9"/>
    <x v="9"/>
    <x v="8"/>
    <x v="8"/>
    <x v="5146"/>
    <x v="1147"/>
    <x v="99"/>
    <x v="99"/>
    <x v="8"/>
    <x v="37"/>
    <x v="2"/>
    <x v="9"/>
    <x v="9"/>
  </r>
  <r>
    <x v="5369"/>
    <x v="0"/>
    <x v="3"/>
    <x v="12"/>
    <x v="6"/>
    <x v="145"/>
    <x v="5112"/>
    <x v="1130"/>
    <x v="99"/>
    <x v="99"/>
    <x v="8"/>
    <x v="37"/>
    <x v="2"/>
    <x v="3"/>
    <x v="3"/>
  </r>
  <r>
    <x v="5259"/>
    <x v="0"/>
    <x v="0"/>
    <x v="14"/>
    <x v="21"/>
    <x v="399"/>
    <x v="5009"/>
    <x v="1128"/>
    <x v="99"/>
    <x v="99"/>
    <x v="8"/>
    <x v="37"/>
    <x v="2"/>
    <x v="0"/>
    <x v="0"/>
  </r>
  <r>
    <x v="5406"/>
    <x v="0"/>
    <x v="1"/>
    <x v="9"/>
    <x v="8"/>
    <x v="8"/>
    <x v="5146"/>
    <x v="1147"/>
    <x v="99"/>
    <x v="99"/>
    <x v="8"/>
    <x v="37"/>
    <x v="2"/>
    <x v="1"/>
    <x v="1"/>
  </r>
  <r>
    <x v="5384"/>
    <x v="0"/>
    <x v="1"/>
    <x v="70"/>
    <x v="15"/>
    <x v="261"/>
    <x v="5126"/>
    <x v="1149"/>
    <x v="99"/>
    <x v="99"/>
    <x v="8"/>
    <x v="37"/>
    <x v="2"/>
    <x v="1"/>
    <x v="1"/>
  </r>
  <r>
    <x v="5378"/>
    <x v="0"/>
    <x v="6"/>
    <x v="17"/>
    <x v="43"/>
    <x v="437"/>
    <x v="5121"/>
    <x v="1134"/>
    <x v="99"/>
    <x v="99"/>
    <x v="8"/>
    <x v="37"/>
    <x v="2"/>
    <x v="6"/>
    <x v="6"/>
  </r>
  <r>
    <x v="5263"/>
    <x v="0"/>
    <x v="7"/>
    <x v="17"/>
    <x v="23"/>
    <x v="32"/>
    <x v="5013"/>
    <x v="1132"/>
    <x v="99"/>
    <x v="99"/>
    <x v="8"/>
    <x v="37"/>
    <x v="2"/>
    <x v="7"/>
    <x v="7"/>
  </r>
  <r>
    <x v="5277"/>
    <x v="0"/>
    <x v="1"/>
    <x v="60"/>
    <x v="90"/>
    <x v="375"/>
    <x v="5027"/>
    <x v="1142"/>
    <x v="99"/>
    <x v="99"/>
    <x v="8"/>
    <x v="37"/>
    <x v="2"/>
    <x v="1"/>
    <x v="1"/>
  </r>
  <r>
    <x v="5298"/>
    <x v="0"/>
    <x v="4"/>
    <x v="3"/>
    <x v="36"/>
    <x v="153"/>
    <x v="5045"/>
    <x v="1149"/>
    <x v="99"/>
    <x v="99"/>
    <x v="8"/>
    <x v="37"/>
    <x v="2"/>
    <x v="4"/>
    <x v="4"/>
  </r>
  <r>
    <x v="5260"/>
    <x v="0"/>
    <x v="5"/>
    <x v="16"/>
    <x v="17"/>
    <x v="6"/>
    <x v="5010"/>
    <x v="1129"/>
    <x v="99"/>
    <x v="99"/>
    <x v="8"/>
    <x v="37"/>
    <x v="2"/>
    <x v="5"/>
    <x v="5"/>
  </r>
  <r>
    <x v="5272"/>
    <x v="0"/>
    <x v="8"/>
    <x v="78"/>
    <x v="120"/>
    <x v="1160"/>
    <x v="5022"/>
    <x v="1139"/>
    <x v="99"/>
    <x v="99"/>
    <x v="8"/>
    <x v="37"/>
    <x v="2"/>
    <x v="8"/>
    <x v="8"/>
  </r>
  <r>
    <x v="5349"/>
    <x v="0"/>
    <x v="0"/>
    <x v="12"/>
    <x v="12"/>
    <x v="13"/>
    <x v="5093"/>
    <x v="1135"/>
    <x v="99"/>
    <x v="99"/>
    <x v="8"/>
    <x v="37"/>
    <x v="2"/>
    <x v="0"/>
    <x v="0"/>
  </r>
  <r>
    <x v="5381"/>
    <x v="1"/>
    <x v="2"/>
    <x v="123"/>
    <x v="103"/>
    <x v="290"/>
    <x v="5123"/>
    <x v="1137"/>
    <x v="99"/>
    <x v="99"/>
    <x v="8"/>
    <x v="37"/>
    <x v="2"/>
    <x v="2"/>
    <x v="2"/>
  </r>
  <r>
    <x v="5369"/>
    <x v="0"/>
    <x v="2"/>
    <x v="13"/>
    <x v="18"/>
    <x v="19"/>
    <x v="5112"/>
    <x v="1130"/>
    <x v="99"/>
    <x v="99"/>
    <x v="8"/>
    <x v="37"/>
    <x v="2"/>
    <x v="2"/>
    <x v="2"/>
  </r>
  <r>
    <x v="5287"/>
    <x v="0"/>
    <x v="9"/>
    <x v="227"/>
    <x v="223"/>
    <x v="1379"/>
    <x v="5036"/>
    <x v="1147"/>
    <x v="99"/>
    <x v="99"/>
    <x v="8"/>
    <x v="37"/>
    <x v="2"/>
    <x v="9"/>
    <x v="9"/>
  </r>
  <r>
    <x v="5372"/>
    <x v="1"/>
    <x v="2"/>
    <x v="39"/>
    <x v="114"/>
    <x v="9"/>
    <x v="5115"/>
    <x v="1130"/>
    <x v="99"/>
    <x v="99"/>
    <x v="8"/>
    <x v="37"/>
    <x v="2"/>
    <x v="2"/>
    <x v="2"/>
  </r>
  <r>
    <x v="5360"/>
    <x v="1"/>
    <x v="2"/>
    <x v="8"/>
    <x v="98"/>
    <x v="6"/>
    <x v="5104"/>
    <x v="1129"/>
    <x v="99"/>
    <x v="99"/>
    <x v="8"/>
    <x v="37"/>
    <x v="2"/>
    <x v="2"/>
    <x v="2"/>
  </r>
  <r>
    <x v="5259"/>
    <x v="0"/>
    <x v="10"/>
    <x v="76"/>
    <x v="89"/>
    <x v="122"/>
    <x v="5009"/>
    <x v="1128"/>
    <x v="99"/>
    <x v="99"/>
    <x v="8"/>
    <x v="37"/>
    <x v="2"/>
    <x v="10"/>
    <x v="10"/>
  </r>
  <r>
    <x v="5266"/>
    <x v="1"/>
    <x v="2"/>
    <x v="79"/>
    <x v="94"/>
    <x v="39"/>
    <x v="5016"/>
    <x v="1134"/>
    <x v="99"/>
    <x v="99"/>
    <x v="8"/>
    <x v="37"/>
    <x v="2"/>
    <x v="2"/>
    <x v="2"/>
  </r>
  <r>
    <x v="5269"/>
    <x v="0"/>
    <x v="11"/>
    <x v="6"/>
    <x v="6"/>
    <x v="6"/>
    <x v="5019"/>
    <x v="1135"/>
    <x v="99"/>
    <x v="99"/>
    <x v="8"/>
    <x v="37"/>
    <x v="2"/>
    <x v="11"/>
    <x v="11"/>
  </r>
  <r>
    <x v="5261"/>
    <x v="0"/>
    <x v="3"/>
    <x v="52"/>
    <x v="120"/>
    <x v="146"/>
    <x v="5011"/>
    <x v="1130"/>
    <x v="99"/>
    <x v="99"/>
    <x v="8"/>
    <x v="37"/>
    <x v="2"/>
    <x v="3"/>
    <x v="3"/>
  </r>
  <r>
    <x v="5297"/>
    <x v="0"/>
    <x v="11"/>
    <x v="36"/>
    <x v="87"/>
    <x v="326"/>
    <x v="5044"/>
    <x v="1147"/>
    <x v="99"/>
    <x v="99"/>
    <x v="8"/>
    <x v="37"/>
    <x v="2"/>
    <x v="11"/>
    <x v="11"/>
  </r>
  <r>
    <x v="5406"/>
    <x v="0"/>
    <x v="7"/>
    <x v="20"/>
    <x v="41"/>
    <x v="73"/>
    <x v="5146"/>
    <x v="1147"/>
    <x v="99"/>
    <x v="99"/>
    <x v="8"/>
    <x v="37"/>
    <x v="2"/>
    <x v="7"/>
    <x v="7"/>
  </r>
  <r>
    <x v="5368"/>
    <x v="0"/>
    <x v="7"/>
    <x v="10"/>
    <x v="18"/>
    <x v="13"/>
    <x v="5111"/>
    <x v="1138"/>
    <x v="99"/>
    <x v="99"/>
    <x v="8"/>
    <x v="37"/>
    <x v="2"/>
    <x v="7"/>
    <x v="7"/>
  </r>
  <r>
    <x v="5371"/>
    <x v="0"/>
    <x v="0"/>
    <x v="6"/>
    <x v="98"/>
    <x v="13"/>
    <x v="5114"/>
    <x v="1145"/>
    <x v="99"/>
    <x v="99"/>
    <x v="8"/>
    <x v="37"/>
    <x v="2"/>
    <x v="0"/>
    <x v="0"/>
  </r>
  <r>
    <x v="5274"/>
    <x v="0"/>
    <x v="3"/>
    <x v="30"/>
    <x v="63"/>
    <x v="34"/>
    <x v="5024"/>
    <x v="1140"/>
    <x v="99"/>
    <x v="99"/>
    <x v="8"/>
    <x v="37"/>
    <x v="2"/>
    <x v="3"/>
    <x v="3"/>
  </r>
  <r>
    <x v="5297"/>
    <x v="0"/>
    <x v="2"/>
    <x v="105"/>
    <x v="120"/>
    <x v="586"/>
    <x v="5044"/>
    <x v="1147"/>
    <x v="99"/>
    <x v="99"/>
    <x v="8"/>
    <x v="37"/>
    <x v="2"/>
    <x v="2"/>
    <x v="2"/>
  </r>
  <r>
    <x v="5375"/>
    <x v="0"/>
    <x v="11"/>
    <x v="11"/>
    <x v="5"/>
    <x v="22"/>
    <x v="5118"/>
    <x v="1144"/>
    <x v="99"/>
    <x v="99"/>
    <x v="8"/>
    <x v="37"/>
    <x v="2"/>
    <x v="11"/>
    <x v="11"/>
  </r>
  <r>
    <x v="5263"/>
    <x v="0"/>
    <x v="4"/>
    <x v="50"/>
    <x v="60"/>
    <x v="1305"/>
    <x v="5013"/>
    <x v="1132"/>
    <x v="99"/>
    <x v="99"/>
    <x v="8"/>
    <x v="37"/>
    <x v="2"/>
    <x v="4"/>
    <x v="4"/>
  </r>
  <r>
    <x v="5357"/>
    <x v="0"/>
    <x v="5"/>
    <x v="20"/>
    <x v="6"/>
    <x v="7"/>
    <x v="5101"/>
    <x v="1144"/>
    <x v="99"/>
    <x v="99"/>
    <x v="8"/>
    <x v="37"/>
    <x v="2"/>
    <x v="5"/>
    <x v="5"/>
  </r>
  <r>
    <x v="5382"/>
    <x v="0"/>
    <x v="2"/>
    <x v="54"/>
    <x v="4"/>
    <x v="314"/>
    <x v="5124"/>
    <x v="1150"/>
    <x v="99"/>
    <x v="99"/>
    <x v="8"/>
    <x v="37"/>
    <x v="2"/>
    <x v="2"/>
    <x v="2"/>
  </r>
  <r>
    <x v="5372"/>
    <x v="0"/>
    <x v="5"/>
    <x v="12"/>
    <x v="45"/>
    <x v="6"/>
    <x v="5115"/>
    <x v="1130"/>
    <x v="99"/>
    <x v="99"/>
    <x v="8"/>
    <x v="37"/>
    <x v="2"/>
    <x v="5"/>
    <x v="5"/>
  </r>
  <r>
    <x v="5295"/>
    <x v="1"/>
    <x v="2"/>
    <x v="53"/>
    <x v="24"/>
    <x v="80"/>
    <x v="5042"/>
    <x v="1151"/>
    <x v="99"/>
    <x v="99"/>
    <x v="8"/>
    <x v="37"/>
    <x v="2"/>
    <x v="2"/>
    <x v="2"/>
  </r>
  <r>
    <x v="5363"/>
    <x v="0"/>
    <x v="7"/>
    <x v="57"/>
    <x v="10"/>
    <x v="19"/>
    <x v="5107"/>
    <x v="1131"/>
    <x v="99"/>
    <x v="99"/>
    <x v="8"/>
    <x v="37"/>
    <x v="2"/>
    <x v="7"/>
    <x v="7"/>
  </r>
  <r>
    <x v="5372"/>
    <x v="0"/>
    <x v="3"/>
    <x v="48"/>
    <x v="3"/>
    <x v="186"/>
    <x v="5115"/>
    <x v="1130"/>
    <x v="99"/>
    <x v="99"/>
    <x v="8"/>
    <x v="37"/>
    <x v="2"/>
    <x v="3"/>
    <x v="3"/>
  </r>
  <r>
    <x v="5366"/>
    <x v="0"/>
    <x v="9"/>
    <x v="10"/>
    <x v="18"/>
    <x v="13"/>
    <x v="5109"/>
    <x v="1131"/>
    <x v="99"/>
    <x v="99"/>
    <x v="8"/>
    <x v="37"/>
    <x v="2"/>
    <x v="9"/>
    <x v="9"/>
  </r>
  <r>
    <x v="5365"/>
    <x v="0"/>
    <x v="10"/>
    <x v="50"/>
    <x v="34"/>
    <x v="22"/>
    <x v="5108"/>
    <x v="1131"/>
    <x v="99"/>
    <x v="99"/>
    <x v="8"/>
    <x v="37"/>
    <x v="2"/>
    <x v="10"/>
    <x v="10"/>
  </r>
  <r>
    <x v="5296"/>
    <x v="0"/>
    <x v="2"/>
    <x v="33"/>
    <x v="40"/>
    <x v="523"/>
    <x v="5043"/>
    <x v="1143"/>
    <x v="99"/>
    <x v="99"/>
    <x v="8"/>
    <x v="37"/>
    <x v="2"/>
    <x v="2"/>
    <x v="2"/>
  </r>
  <r>
    <x v="5345"/>
    <x v="0"/>
    <x v="2"/>
    <x v="53"/>
    <x v="81"/>
    <x v="178"/>
    <x v="5089"/>
    <x v="1139"/>
    <x v="99"/>
    <x v="99"/>
    <x v="8"/>
    <x v="37"/>
    <x v="2"/>
    <x v="2"/>
    <x v="2"/>
  </r>
  <r>
    <x v="5301"/>
    <x v="0"/>
    <x v="7"/>
    <x v="16"/>
    <x v="12"/>
    <x v="102"/>
    <x v="5047"/>
    <x v="1149"/>
    <x v="99"/>
    <x v="99"/>
    <x v="8"/>
    <x v="37"/>
    <x v="2"/>
    <x v="7"/>
    <x v="7"/>
  </r>
  <r>
    <x v="5380"/>
    <x v="0"/>
    <x v="6"/>
    <x v="49"/>
    <x v="47"/>
    <x v="432"/>
    <x v="2955"/>
    <x v="1134"/>
    <x v="99"/>
    <x v="99"/>
    <x v="8"/>
    <x v="37"/>
    <x v="2"/>
    <x v="6"/>
    <x v="6"/>
  </r>
  <r>
    <x v="5346"/>
    <x v="0"/>
    <x v="1"/>
    <x v="16"/>
    <x v="17"/>
    <x v="6"/>
    <x v="5090"/>
    <x v="1140"/>
    <x v="99"/>
    <x v="99"/>
    <x v="8"/>
    <x v="37"/>
    <x v="2"/>
    <x v="1"/>
    <x v="1"/>
  </r>
  <r>
    <x v="5268"/>
    <x v="0"/>
    <x v="2"/>
    <x v="65"/>
    <x v="61"/>
    <x v="301"/>
    <x v="5018"/>
    <x v="1136"/>
    <x v="99"/>
    <x v="99"/>
    <x v="8"/>
    <x v="37"/>
    <x v="2"/>
    <x v="2"/>
    <x v="2"/>
  </r>
  <r>
    <x v="5297"/>
    <x v="0"/>
    <x v="4"/>
    <x v="49"/>
    <x v="59"/>
    <x v="66"/>
    <x v="5044"/>
    <x v="1147"/>
    <x v="99"/>
    <x v="99"/>
    <x v="8"/>
    <x v="37"/>
    <x v="2"/>
    <x v="4"/>
    <x v="4"/>
  </r>
  <r>
    <x v="5372"/>
    <x v="0"/>
    <x v="7"/>
    <x v="8"/>
    <x v="0"/>
    <x v="7"/>
    <x v="5115"/>
    <x v="1130"/>
    <x v="99"/>
    <x v="99"/>
    <x v="8"/>
    <x v="37"/>
    <x v="2"/>
    <x v="7"/>
    <x v="7"/>
  </r>
  <r>
    <x v="5297"/>
    <x v="0"/>
    <x v="9"/>
    <x v="18"/>
    <x v="83"/>
    <x v="417"/>
    <x v="5044"/>
    <x v="1147"/>
    <x v="99"/>
    <x v="99"/>
    <x v="8"/>
    <x v="37"/>
    <x v="2"/>
    <x v="9"/>
    <x v="9"/>
  </r>
  <r>
    <x v="5299"/>
    <x v="0"/>
    <x v="1"/>
    <x v="78"/>
    <x v="103"/>
    <x v="842"/>
    <x v="5046"/>
    <x v="1152"/>
    <x v="99"/>
    <x v="99"/>
    <x v="8"/>
    <x v="37"/>
    <x v="2"/>
    <x v="1"/>
    <x v="1"/>
  </r>
  <r>
    <x v="5369"/>
    <x v="0"/>
    <x v="10"/>
    <x v="16"/>
    <x v="45"/>
    <x v="145"/>
    <x v="5112"/>
    <x v="1130"/>
    <x v="99"/>
    <x v="99"/>
    <x v="8"/>
    <x v="37"/>
    <x v="2"/>
    <x v="10"/>
    <x v="10"/>
  </r>
  <r>
    <x v="5364"/>
    <x v="0"/>
    <x v="4"/>
    <x v="4"/>
    <x v="26"/>
    <x v="912"/>
    <x v="3782"/>
    <x v="1129"/>
    <x v="99"/>
    <x v="99"/>
    <x v="8"/>
    <x v="37"/>
    <x v="2"/>
    <x v="4"/>
    <x v="4"/>
  </r>
  <r>
    <x v="5385"/>
    <x v="0"/>
    <x v="5"/>
    <x v="12"/>
    <x v="12"/>
    <x v="13"/>
    <x v="5127"/>
    <x v="1129"/>
    <x v="99"/>
    <x v="99"/>
    <x v="8"/>
    <x v="37"/>
    <x v="2"/>
    <x v="5"/>
    <x v="5"/>
  </r>
  <r>
    <x v="5376"/>
    <x v="0"/>
    <x v="0"/>
    <x v="12"/>
    <x v="12"/>
    <x v="13"/>
    <x v="5119"/>
    <x v="1140"/>
    <x v="99"/>
    <x v="99"/>
    <x v="8"/>
    <x v="37"/>
    <x v="2"/>
    <x v="0"/>
    <x v="0"/>
  </r>
  <r>
    <x v="5359"/>
    <x v="0"/>
    <x v="8"/>
    <x v="82"/>
    <x v="87"/>
    <x v="467"/>
    <x v="5103"/>
    <x v="1132"/>
    <x v="99"/>
    <x v="99"/>
    <x v="8"/>
    <x v="37"/>
    <x v="2"/>
    <x v="8"/>
    <x v="8"/>
  </r>
  <r>
    <x v="5360"/>
    <x v="0"/>
    <x v="8"/>
    <x v="6"/>
    <x v="6"/>
    <x v="6"/>
    <x v="5104"/>
    <x v="1129"/>
    <x v="99"/>
    <x v="99"/>
    <x v="8"/>
    <x v="37"/>
    <x v="2"/>
    <x v="8"/>
    <x v="8"/>
  </r>
  <r>
    <x v="5373"/>
    <x v="0"/>
    <x v="0"/>
    <x v="7"/>
    <x v="43"/>
    <x v="50"/>
    <x v="5116"/>
    <x v="1139"/>
    <x v="99"/>
    <x v="99"/>
    <x v="8"/>
    <x v="37"/>
    <x v="2"/>
    <x v="0"/>
    <x v="0"/>
  </r>
  <r>
    <x v="5299"/>
    <x v="0"/>
    <x v="4"/>
    <x v="46"/>
    <x v="49"/>
    <x v="1781"/>
    <x v="5046"/>
    <x v="1152"/>
    <x v="99"/>
    <x v="99"/>
    <x v="8"/>
    <x v="37"/>
    <x v="2"/>
    <x v="4"/>
    <x v="4"/>
  </r>
  <r>
    <x v="5366"/>
    <x v="0"/>
    <x v="11"/>
    <x v="93"/>
    <x v="13"/>
    <x v="389"/>
    <x v="5109"/>
    <x v="1131"/>
    <x v="99"/>
    <x v="99"/>
    <x v="8"/>
    <x v="37"/>
    <x v="2"/>
    <x v="11"/>
    <x v="11"/>
  </r>
  <r>
    <x v="5419"/>
    <x v="0"/>
    <x v="4"/>
    <x v="13"/>
    <x v="13"/>
    <x v="6"/>
    <x v="5157"/>
    <x v="1153"/>
    <x v="99"/>
    <x v="99"/>
    <x v="8"/>
    <x v="37"/>
    <x v="2"/>
    <x v="4"/>
    <x v="4"/>
  </r>
  <r>
    <x v="5279"/>
    <x v="0"/>
    <x v="2"/>
    <x v="60"/>
    <x v="97"/>
    <x v="600"/>
    <x v="5029"/>
    <x v="1136"/>
    <x v="99"/>
    <x v="99"/>
    <x v="8"/>
    <x v="37"/>
    <x v="2"/>
    <x v="2"/>
    <x v="2"/>
  </r>
  <r>
    <x v="5384"/>
    <x v="0"/>
    <x v="10"/>
    <x v="10"/>
    <x v="13"/>
    <x v="202"/>
    <x v="5126"/>
    <x v="1149"/>
    <x v="99"/>
    <x v="99"/>
    <x v="8"/>
    <x v="37"/>
    <x v="2"/>
    <x v="10"/>
    <x v="10"/>
  </r>
  <r>
    <x v="5385"/>
    <x v="0"/>
    <x v="0"/>
    <x v="12"/>
    <x v="41"/>
    <x v="155"/>
    <x v="5127"/>
    <x v="1129"/>
    <x v="99"/>
    <x v="99"/>
    <x v="8"/>
    <x v="37"/>
    <x v="2"/>
    <x v="0"/>
    <x v="0"/>
  </r>
  <r>
    <x v="5361"/>
    <x v="0"/>
    <x v="2"/>
    <x v="83"/>
    <x v="21"/>
    <x v="1911"/>
    <x v="5105"/>
    <x v="1133"/>
    <x v="99"/>
    <x v="99"/>
    <x v="8"/>
    <x v="37"/>
    <x v="2"/>
    <x v="2"/>
    <x v="2"/>
  </r>
  <r>
    <x v="5298"/>
    <x v="0"/>
    <x v="11"/>
    <x v="24"/>
    <x v="38"/>
    <x v="63"/>
    <x v="5045"/>
    <x v="1149"/>
    <x v="99"/>
    <x v="99"/>
    <x v="8"/>
    <x v="37"/>
    <x v="2"/>
    <x v="11"/>
    <x v="11"/>
  </r>
  <r>
    <x v="5268"/>
    <x v="0"/>
    <x v="7"/>
    <x v="9"/>
    <x v="62"/>
    <x v="84"/>
    <x v="5018"/>
    <x v="1136"/>
    <x v="99"/>
    <x v="99"/>
    <x v="8"/>
    <x v="37"/>
    <x v="2"/>
    <x v="7"/>
    <x v="7"/>
  </r>
  <r>
    <x v="5374"/>
    <x v="0"/>
    <x v="0"/>
    <x v="12"/>
    <x v="45"/>
    <x v="6"/>
    <x v="5117"/>
    <x v="1142"/>
    <x v="99"/>
    <x v="99"/>
    <x v="8"/>
    <x v="37"/>
    <x v="2"/>
    <x v="0"/>
    <x v="0"/>
  </r>
  <r>
    <x v="5291"/>
    <x v="0"/>
    <x v="1"/>
    <x v="24"/>
    <x v="76"/>
    <x v="57"/>
    <x v="5039"/>
    <x v="1139"/>
    <x v="99"/>
    <x v="99"/>
    <x v="8"/>
    <x v="37"/>
    <x v="2"/>
    <x v="1"/>
    <x v="1"/>
  </r>
  <r>
    <x v="5290"/>
    <x v="0"/>
    <x v="2"/>
    <x v="13"/>
    <x v="14"/>
    <x v="44"/>
    <x v="5038"/>
    <x v="1132"/>
    <x v="99"/>
    <x v="99"/>
    <x v="8"/>
    <x v="37"/>
    <x v="2"/>
    <x v="2"/>
    <x v="2"/>
  </r>
  <r>
    <x v="5291"/>
    <x v="0"/>
    <x v="10"/>
    <x v="13"/>
    <x v="14"/>
    <x v="44"/>
    <x v="5039"/>
    <x v="1139"/>
    <x v="99"/>
    <x v="99"/>
    <x v="8"/>
    <x v="37"/>
    <x v="2"/>
    <x v="10"/>
    <x v="10"/>
  </r>
  <r>
    <x v="5292"/>
    <x v="0"/>
    <x v="8"/>
    <x v="36"/>
    <x v="35"/>
    <x v="50"/>
    <x v="2066"/>
    <x v="1132"/>
    <x v="99"/>
    <x v="99"/>
    <x v="8"/>
    <x v="37"/>
    <x v="2"/>
    <x v="8"/>
    <x v="8"/>
  </r>
  <r>
    <x v="5392"/>
    <x v="0"/>
    <x v="3"/>
    <x v="20"/>
    <x v="6"/>
    <x v="7"/>
    <x v="5133"/>
    <x v="1143"/>
    <x v="99"/>
    <x v="99"/>
    <x v="8"/>
    <x v="37"/>
    <x v="2"/>
    <x v="3"/>
    <x v="3"/>
  </r>
  <r>
    <x v="5400"/>
    <x v="0"/>
    <x v="5"/>
    <x v="8"/>
    <x v="94"/>
    <x v="73"/>
    <x v="5140"/>
    <x v="1134"/>
    <x v="99"/>
    <x v="99"/>
    <x v="8"/>
    <x v="37"/>
    <x v="2"/>
    <x v="5"/>
    <x v="5"/>
  </r>
  <r>
    <x v="5285"/>
    <x v="0"/>
    <x v="5"/>
    <x v="20"/>
    <x v="12"/>
    <x v="6"/>
    <x v="5035"/>
    <x v="1140"/>
    <x v="99"/>
    <x v="99"/>
    <x v="8"/>
    <x v="37"/>
    <x v="2"/>
    <x v="5"/>
    <x v="5"/>
  </r>
  <r>
    <x v="5417"/>
    <x v="0"/>
    <x v="3"/>
    <x v="24"/>
    <x v="15"/>
    <x v="176"/>
    <x v="5155"/>
    <x v="1134"/>
    <x v="99"/>
    <x v="99"/>
    <x v="8"/>
    <x v="37"/>
    <x v="2"/>
    <x v="3"/>
    <x v="3"/>
  </r>
  <r>
    <x v="5330"/>
    <x v="0"/>
    <x v="8"/>
    <x v="54"/>
    <x v="38"/>
    <x v="9"/>
    <x v="5074"/>
    <x v="1145"/>
    <x v="99"/>
    <x v="99"/>
    <x v="8"/>
    <x v="37"/>
    <x v="2"/>
    <x v="8"/>
    <x v="8"/>
  </r>
  <r>
    <x v="5401"/>
    <x v="0"/>
    <x v="4"/>
    <x v="24"/>
    <x v="4"/>
    <x v="34"/>
    <x v="5141"/>
    <x v="1137"/>
    <x v="99"/>
    <x v="99"/>
    <x v="8"/>
    <x v="37"/>
    <x v="2"/>
    <x v="4"/>
    <x v="4"/>
  </r>
  <r>
    <x v="5390"/>
    <x v="0"/>
    <x v="5"/>
    <x v="6"/>
    <x v="6"/>
    <x v="6"/>
    <x v="5131"/>
    <x v="1151"/>
    <x v="99"/>
    <x v="99"/>
    <x v="8"/>
    <x v="37"/>
    <x v="2"/>
    <x v="5"/>
    <x v="5"/>
  </r>
  <r>
    <x v="5332"/>
    <x v="0"/>
    <x v="5"/>
    <x v="16"/>
    <x v="17"/>
    <x v="6"/>
    <x v="5076"/>
    <x v="1140"/>
    <x v="99"/>
    <x v="99"/>
    <x v="8"/>
    <x v="37"/>
    <x v="2"/>
    <x v="5"/>
    <x v="5"/>
  </r>
  <r>
    <x v="5415"/>
    <x v="0"/>
    <x v="6"/>
    <x v="12"/>
    <x v="12"/>
    <x v="13"/>
    <x v="5153"/>
    <x v="1154"/>
    <x v="99"/>
    <x v="99"/>
    <x v="8"/>
    <x v="37"/>
    <x v="2"/>
    <x v="6"/>
    <x v="6"/>
  </r>
  <r>
    <x v="5401"/>
    <x v="1"/>
    <x v="2"/>
    <x v="29"/>
    <x v="113"/>
    <x v="1068"/>
    <x v="5141"/>
    <x v="1137"/>
    <x v="99"/>
    <x v="99"/>
    <x v="8"/>
    <x v="37"/>
    <x v="2"/>
    <x v="2"/>
    <x v="2"/>
  </r>
  <r>
    <x v="5397"/>
    <x v="0"/>
    <x v="7"/>
    <x v="79"/>
    <x v="9"/>
    <x v="6"/>
    <x v="5137"/>
    <x v="1131"/>
    <x v="99"/>
    <x v="99"/>
    <x v="8"/>
    <x v="37"/>
    <x v="2"/>
    <x v="7"/>
    <x v="7"/>
  </r>
  <r>
    <x v="5408"/>
    <x v="0"/>
    <x v="0"/>
    <x v="6"/>
    <x v="85"/>
    <x v="171"/>
    <x v="2618"/>
    <x v="1144"/>
    <x v="99"/>
    <x v="99"/>
    <x v="8"/>
    <x v="37"/>
    <x v="2"/>
    <x v="0"/>
    <x v="0"/>
  </r>
  <r>
    <x v="5388"/>
    <x v="0"/>
    <x v="8"/>
    <x v="36"/>
    <x v="21"/>
    <x v="665"/>
    <x v="5129"/>
    <x v="1141"/>
    <x v="99"/>
    <x v="99"/>
    <x v="8"/>
    <x v="37"/>
    <x v="2"/>
    <x v="8"/>
    <x v="8"/>
  </r>
  <r>
    <x v="5333"/>
    <x v="0"/>
    <x v="6"/>
    <x v="0"/>
    <x v="41"/>
    <x v="6"/>
    <x v="5077"/>
    <x v="1149"/>
    <x v="99"/>
    <x v="99"/>
    <x v="8"/>
    <x v="37"/>
    <x v="2"/>
    <x v="6"/>
    <x v="6"/>
  </r>
  <r>
    <x v="5389"/>
    <x v="0"/>
    <x v="0"/>
    <x v="8"/>
    <x v="98"/>
    <x v="6"/>
    <x v="5130"/>
    <x v="1150"/>
    <x v="99"/>
    <x v="99"/>
    <x v="8"/>
    <x v="37"/>
    <x v="2"/>
    <x v="0"/>
    <x v="0"/>
  </r>
  <r>
    <x v="5412"/>
    <x v="0"/>
    <x v="6"/>
    <x v="23"/>
    <x v="23"/>
    <x v="24"/>
    <x v="5150"/>
    <x v="1134"/>
    <x v="99"/>
    <x v="99"/>
    <x v="8"/>
    <x v="37"/>
    <x v="2"/>
    <x v="6"/>
    <x v="6"/>
  </r>
  <r>
    <x v="5386"/>
    <x v="0"/>
    <x v="0"/>
    <x v="10"/>
    <x v="13"/>
    <x v="202"/>
    <x v="4234"/>
    <x v="1136"/>
    <x v="99"/>
    <x v="99"/>
    <x v="8"/>
    <x v="37"/>
    <x v="2"/>
    <x v="0"/>
    <x v="0"/>
  </r>
  <r>
    <x v="5400"/>
    <x v="0"/>
    <x v="11"/>
    <x v="34"/>
    <x v="97"/>
    <x v="93"/>
    <x v="5140"/>
    <x v="1134"/>
    <x v="99"/>
    <x v="99"/>
    <x v="8"/>
    <x v="37"/>
    <x v="2"/>
    <x v="11"/>
    <x v="11"/>
  </r>
  <r>
    <x v="5417"/>
    <x v="0"/>
    <x v="2"/>
    <x v="98"/>
    <x v="118"/>
    <x v="677"/>
    <x v="5155"/>
    <x v="1134"/>
    <x v="99"/>
    <x v="99"/>
    <x v="8"/>
    <x v="37"/>
    <x v="2"/>
    <x v="2"/>
    <x v="2"/>
  </r>
  <r>
    <x v="5417"/>
    <x v="1"/>
    <x v="2"/>
    <x v="105"/>
    <x v="118"/>
    <x v="911"/>
    <x v="5155"/>
    <x v="1134"/>
    <x v="99"/>
    <x v="99"/>
    <x v="8"/>
    <x v="37"/>
    <x v="2"/>
    <x v="2"/>
    <x v="2"/>
  </r>
  <r>
    <x v="5334"/>
    <x v="0"/>
    <x v="8"/>
    <x v="90"/>
    <x v="49"/>
    <x v="497"/>
    <x v="5078"/>
    <x v="1137"/>
    <x v="99"/>
    <x v="99"/>
    <x v="8"/>
    <x v="37"/>
    <x v="2"/>
    <x v="8"/>
    <x v="8"/>
  </r>
  <r>
    <x v="5405"/>
    <x v="0"/>
    <x v="7"/>
    <x v="21"/>
    <x v="13"/>
    <x v="22"/>
    <x v="5145"/>
    <x v="1132"/>
    <x v="99"/>
    <x v="99"/>
    <x v="8"/>
    <x v="37"/>
    <x v="2"/>
    <x v="7"/>
    <x v="7"/>
  </r>
  <r>
    <x v="5290"/>
    <x v="0"/>
    <x v="11"/>
    <x v="9"/>
    <x v="65"/>
    <x v="6"/>
    <x v="5038"/>
    <x v="1132"/>
    <x v="99"/>
    <x v="99"/>
    <x v="8"/>
    <x v="37"/>
    <x v="2"/>
    <x v="11"/>
    <x v="11"/>
  </r>
  <r>
    <x v="5397"/>
    <x v="0"/>
    <x v="3"/>
    <x v="26"/>
    <x v="36"/>
    <x v="6"/>
    <x v="5137"/>
    <x v="1131"/>
    <x v="99"/>
    <x v="99"/>
    <x v="8"/>
    <x v="37"/>
    <x v="2"/>
    <x v="3"/>
    <x v="3"/>
  </r>
  <r>
    <x v="5428"/>
    <x v="0"/>
    <x v="10"/>
    <x v="92"/>
    <x v="23"/>
    <x v="13"/>
    <x v="5166"/>
    <x v="1128"/>
    <x v="99"/>
    <x v="99"/>
    <x v="8"/>
    <x v="37"/>
    <x v="2"/>
    <x v="10"/>
    <x v="10"/>
  </r>
  <r>
    <x v="5331"/>
    <x v="0"/>
    <x v="9"/>
    <x v="48"/>
    <x v="36"/>
    <x v="26"/>
    <x v="5075"/>
    <x v="1136"/>
    <x v="99"/>
    <x v="99"/>
    <x v="8"/>
    <x v="37"/>
    <x v="2"/>
    <x v="9"/>
    <x v="9"/>
  </r>
  <r>
    <x v="5401"/>
    <x v="0"/>
    <x v="9"/>
    <x v="18"/>
    <x v="37"/>
    <x v="632"/>
    <x v="5141"/>
    <x v="1137"/>
    <x v="99"/>
    <x v="99"/>
    <x v="8"/>
    <x v="37"/>
    <x v="2"/>
    <x v="9"/>
    <x v="9"/>
  </r>
  <r>
    <x v="5328"/>
    <x v="0"/>
    <x v="6"/>
    <x v="90"/>
    <x v="106"/>
    <x v="126"/>
    <x v="5072"/>
    <x v="1137"/>
    <x v="99"/>
    <x v="99"/>
    <x v="8"/>
    <x v="37"/>
    <x v="2"/>
    <x v="6"/>
    <x v="6"/>
  </r>
  <r>
    <x v="5416"/>
    <x v="0"/>
    <x v="6"/>
    <x v="93"/>
    <x v="0"/>
    <x v="187"/>
    <x v="5154"/>
    <x v="1130"/>
    <x v="99"/>
    <x v="99"/>
    <x v="8"/>
    <x v="37"/>
    <x v="2"/>
    <x v="6"/>
    <x v="6"/>
  </r>
  <r>
    <x v="5394"/>
    <x v="0"/>
    <x v="2"/>
    <x v="7"/>
    <x v="62"/>
    <x v="69"/>
    <x v="5135"/>
    <x v="1129"/>
    <x v="99"/>
    <x v="99"/>
    <x v="8"/>
    <x v="37"/>
    <x v="2"/>
    <x v="2"/>
    <x v="2"/>
  </r>
  <r>
    <x v="5328"/>
    <x v="0"/>
    <x v="8"/>
    <x v="64"/>
    <x v="218"/>
    <x v="3437"/>
    <x v="5072"/>
    <x v="1137"/>
    <x v="99"/>
    <x v="99"/>
    <x v="8"/>
    <x v="37"/>
    <x v="2"/>
    <x v="8"/>
    <x v="8"/>
  </r>
  <r>
    <x v="5333"/>
    <x v="0"/>
    <x v="9"/>
    <x v="10"/>
    <x v="0"/>
    <x v="6"/>
    <x v="5077"/>
    <x v="1149"/>
    <x v="99"/>
    <x v="99"/>
    <x v="8"/>
    <x v="37"/>
    <x v="2"/>
    <x v="9"/>
    <x v="9"/>
  </r>
  <r>
    <x v="5400"/>
    <x v="0"/>
    <x v="6"/>
    <x v="15"/>
    <x v="24"/>
    <x v="172"/>
    <x v="5140"/>
    <x v="1134"/>
    <x v="99"/>
    <x v="99"/>
    <x v="8"/>
    <x v="37"/>
    <x v="2"/>
    <x v="6"/>
    <x v="6"/>
  </r>
  <r>
    <x v="5414"/>
    <x v="0"/>
    <x v="4"/>
    <x v="33"/>
    <x v="42"/>
    <x v="209"/>
    <x v="5152"/>
    <x v="1148"/>
    <x v="99"/>
    <x v="99"/>
    <x v="8"/>
    <x v="37"/>
    <x v="2"/>
    <x v="4"/>
    <x v="4"/>
  </r>
  <r>
    <x v="5410"/>
    <x v="0"/>
    <x v="3"/>
    <x v="53"/>
    <x v="38"/>
    <x v="10"/>
    <x v="5148"/>
    <x v="1151"/>
    <x v="99"/>
    <x v="99"/>
    <x v="8"/>
    <x v="37"/>
    <x v="2"/>
    <x v="3"/>
    <x v="3"/>
  </r>
  <r>
    <x v="5405"/>
    <x v="0"/>
    <x v="3"/>
    <x v="26"/>
    <x v="54"/>
    <x v="160"/>
    <x v="5145"/>
    <x v="1132"/>
    <x v="99"/>
    <x v="99"/>
    <x v="8"/>
    <x v="37"/>
    <x v="2"/>
    <x v="3"/>
    <x v="3"/>
  </r>
  <r>
    <x v="5389"/>
    <x v="0"/>
    <x v="8"/>
    <x v="5"/>
    <x v="23"/>
    <x v="178"/>
    <x v="5130"/>
    <x v="1150"/>
    <x v="99"/>
    <x v="99"/>
    <x v="8"/>
    <x v="37"/>
    <x v="2"/>
    <x v="8"/>
    <x v="8"/>
  </r>
  <r>
    <x v="5335"/>
    <x v="0"/>
    <x v="3"/>
    <x v="93"/>
    <x v="85"/>
    <x v="6"/>
    <x v="5079"/>
    <x v="1142"/>
    <x v="99"/>
    <x v="99"/>
    <x v="8"/>
    <x v="37"/>
    <x v="2"/>
    <x v="3"/>
    <x v="3"/>
  </r>
  <r>
    <x v="5280"/>
    <x v="0"/>
    <x v="1"/>
    <x v="295"/>
    <x v="196"/>
    <x v="3974"/>
    <x v="5030"/>
    <x v="1144"/>
    <x v="99"/>
    <x v="99"/>
    <x v="8"/>
    <x v="37"/>
    <x v="2"/>
    <x v="1"/>
    <x v="1"/>
  </r>
  <r>
    <x v="5292"/>
    <x v="1"/>
    <x v="2"/>
    <x v="59"/>
    <x v="113"/>
    <x v="736"/>
    <x v="2066"/>
    <x v="1132"/>
    <x v="99"/>
    <x v="99"/>
    <x v="8"/>
    <x v="37"/>
    <x v="2"/>
    <x v="2"/>
    <x v="2"/>
  </r>
  <r>
    <x v="5387"/>
    <x v="0"/>
    <x v="0"/>
    <x v="10"/>
    <x v="63"/>
    <x v="704"/>
    <x v="5128"/>
    <x v="1143"/>
    <x v="99"/>
    <x v="99"/>
    <x v="8"/>
    <x v="37"/>
    <x v="2"/>
    <x v="0"/>
    <x v="0"/>
  </r>
  <r>
    <x v="5280"/>
    <x v="0"/>
    <x v="10"/>
    <x v="111"/>
    <x v="107"/>
    <x v="1091"/>
    <x v="5030"/>
    <x v="1144"/>
    <x v="99"/>
    <x v="99"/>
    <x v="8"/>
    <x v="37"/>
    <x v="2"/>
    <x v="10"/>
    <x v="10"/>
  </r>
  <r>
    <x v="5404"/>
    <x v="0"/>
    <x v="2"/>
    <x v="29"/>
    <x v="125"/>
    <x v="994"/>
    <x v="5144"/>
    <x v="1145"/>
    <x v="99"/>
    <x v="99"/>
    <x v="8"/>
    <x v="37"/>
    <x v="2"/>
    <x v="2"/>
    <x v="2"/>
  </r>
  <r>
    <x v="5411"/>
    <x v="0"/>
    <x v="4"/>
    <x v="3"/>
    <x v="10"/>
    <x v="7"/>
    <x v="5149"/>
    <x v="1150"/>
    <x v="99"/>
    <x v="99"/>
    <x v="8"/>
    <x v="37"/>
    <x v="2"/>
    <x v="4"/>
    <x v="4"/>
  </r>
  <r>
    <x v="5417"/>
    <x v="0"/>
    <x v="9"/>
    <x v="27"/>
    <x v="40"/>
    <x v="875"/>
    <x v="5155"/>
    <x v="1134"/>
    <x v="99"/>
    <x v="99"/>
    <x v="8"/>
    <x v="37"/>
    <x v="2"/>
    <x v="9"/>
    <x v="9"/>
  </r>
  <r>
    <x v="5286"/>
    <x v="0"/>
    <x v="2"/>
    <x v="36"/>
    <x v="35"/>
    <x v="50"/>
    <x v="3108"/>
    <x v="1147"/>
    <x v="99"/>
    <x v="99"/>
    <x v="8"/>
    <x v="37"/>
    <x v="2"/>
    <x v="2"/>
    <x v="2"/>
  </r>
  <r>
    <x v="5334"/>
    <x v="0"/>
    <x v="9"/>
    <x v="98"/>
    <x v="97"/>
    <x v="288"/>
    <x v="5078"/>
    <x v="1137"/>
    <x v="99"/>
    <x v="99"/>
    <x v="8"/>
    <x v="37"/>
    <x v="2"/>
    <x v="9"/>
    <x v="9"/>
  </r>
  <r>
    <x v="5291"/>
    <x v="0"/>
    <x v="6"/>
    <x v="30"/>
    <x v="62"/>
    <x v="7"/>
    <x v="5039"/>
    <x v="1139"/>
    <x v="99"/>
    <x v="99"/>
    <x v="8"/>
    <x v="37"/>
    <x v="2"/>
    <x v="6"/>
    <x v="6"/>
  </r>
  <r>
    <x v="5428"/>
    <x v="0"/>
    <x v="3"/>
    <x v="1"/>
    <x v="34"/>
    <x v="202"/>
    <x v="5166"/>
    <x v="1128"/>
    <x v="99"/>
    <x v="99"/>
    <x v="8"/>
    <x v="37"/>
    <x v="2"/>
    <x v="3"/>
    <x v="3"/>
  </r>
  <r>
    <x v="5290"/>
    <x v="0"/>
    <x v="4"/>
    <x v="21"/>
    <x v="94"/>
    <x v="6"/>
    <x v="5038"/>
    <x v="1132"/>
    <x v="99"/>
    <x v="99"/>
    <x v="8"/>
    <x v="37"/>
    <x v="2"/>
    <x v="4"/>
    <x v="4"/>
  </r>
  <r>
    <x v="5420"/>
    <x v="0"/>
    <x v="9"/>
    <x v="8"/>
    <x v="98"/>
    <x v="6"/>
    <x v="5158"/>
    <x v="1135"/>
    <x v="99"/>
    <x v="99"/>
    <x v="8"/>
    <x v="37"/>
    <x v="2"/>
    <x v="9"/>
    <x v="9"/>
  </r>
  <r>
    <x v="5289"/>
    <x v="0"/>
    <x v="0"/>
    <x v="16"/>
    <x v="17"/>
    <x v="6"/>
    <x v="5037"/>
    <x v="1149"/>
    <x v="99"/>
    <x v="99"/>
    <x v="8"/>
    <x v="37"/>
    <x v="2"/>
    <x v="0"/>
    <x v="0"/>
  </r>
  <r>
    <x v="5386"/>
    <x v="0"/>
    <x v="10"/>
    <x v="7"/>
    <x v="8"/>
    <x v="11"/>
    <x v="4234"/>
    <x v="1136"/>
    <x v="99"/>
    <x v="99"/>
    <x v="8"/>
    <x v="37"/>
    <x v="2"/>
    <x v="10"/>
    <x v="10"/>
  </r>
  <r>
    <x v="5330"/>
    <x v="0"/>
    <x v="5"/>
    <x v="16"/>
    <x v="17"/>
    <x v="6"/>
    <x v="5074"/>
    <x v="1145"/>
    <x v="99"/>
    <x v="99"/>
    <x v="8"/>
    <x v="37"/>
    <x v="2"/>
    <x v="5"/>
    <x v="5"/>
  </r>
  <r>
    <x v="5282"/>
    <x v="0"/>
    <x v="11"/>
    <x v="105"/>
    <x v="105"/>
    <x v="401"/>
    <x v="5032"/>
    <x v="1135"/>
    <x v="99"/>
    <x v="99"/>
    <x v="8"/>
    <x v="37"/>
    <x v="2"/>
    <x v="11"/>
    <x v="11"/>
  </r>
  <r>
    <x v="5413"/>
    <x v="0"/>
    <x v="6"/>
    <x v="18"/>
    <x v="114"/>
    <x v="210"/>
    <x v="5151"/>
    <x v="1151"/>
    <x v="99"/>
    <x v="99"/>
    <x v="8"/>
    <x v="37"/>
    <x v="2"/>
    <x v="6"/>
    <x v="6"/>
  </r>
  <r>
    <x v="5402"/>
    <x v="0"/>
    <x v="8"/>
    <x v="82"/>
    <x v="60"/>
    <x v="538"/>
    <x v="5142"/>
    <x v="1154"/>
    <x v="99"/>
    <x v="99"/>
    <x v="8"/>
    <x v="37"/>
    <x v="2"/>
    <x v="8"/>
    <x v="8"/>
  </r>
  <r>
    <x v="5284"/>
    <x v="0"/>
    <x v="5"/>
    <x v="75"/>
    <x v="6"/>
    <x v="120"/>
    <x v="5034"/>
    <x v="1142"/>
    <x v="99"/>
    <x v="99"/>
    <x v="8"/>
    <x v="37"/>
    <x v="2"/>
    <x v="5"/>
    <x v="5"/>
  </r>
  <r>
    <x v="5396"/>
    <x v="0"/>
    <x v="10"/>
    <x v="0"/>
    <x v="85"/>
    <x v="126"/>
    <x v="5136"/>
    <x v="1150"/>
    <x v="99"/>
    <x v="99"/>
    <x v="8"/>
    <x v="37"/>
    <x v="2"/>
    <x v="10"/>
    <x v="10"/>
  </r>
  <r>
    <x v="5410"/>
    <x v="0"/>
    <x v="4"/>
    <x v="26"/>
    <x v="56"/>
    <x v="417"/>
    <x v="5148"/>
    <x v="1151"/>
    <x v="99"/>
    <x v="99"/>
    <x v="8"/>
    <x v="37"/>
    <x v="2"/>
    <x v="4"/>
    <x v="4"/>
  </r>
  <r>
    <x v="5410"/>
    <x v="0"/>
    <x v="10"/>
    <x v="7"/>
    <x v="43"/>
    <x v="50"/>
    <x v="5148"/>
    <x v="1151"/>
    <x v="99"/>
    <x v="99"/>
    <x v="8"/>
    <x v="37"/>
    <x v="2"/>
    <x v="10"/>
    <x v="10"/>
  </r>
  <r>
    <x v="5388"/>
    <x v="0"/>
    <x v="9"/>
    <x v="36"/>
    <x v="49"/>
    <x v="906"/>
    <x v="5129"/>
    <x v="1141"/>
    <x v="99"/>
    <x v="99"/>
    <x v="8"/>
    <x v="37"/>
    <x v="2"/>
    <x v="9"/>
    <x v="9"/>
  </r>
  <r>
    <x v="5394"/>
    <x v="0"/>
    <x v="3"/>
    <x v="10"/>
    <x v="9"/>
    <x v="9"/>
    <x v="5135"/>
    <x v="1129"/>
    <x v="99"/>
    <x v="99"/>
    <x v="8"/>
    <x v="37"/>
    <x v="2"/>
    <x v="3"/>
    <x v="3"/>
  </r>
  <r>
    <x v="5414"/>
    <x v="0"/>
    <x v="9"/>
    <x v="101"/>
    <x v="128"/>
    <x v="277"/>
    <x v="5152"/>
    <x v="1148"/>
    <x v="99"/>
    <x v="99"/>
    <x v="8"/>
    <x v="37"/>
    <x v="2"/>
    <x v="9"/>
    <x v="9"/>
  </r>
  <r>
    <x v="5332"/>
    <x v="0"/>
    <x v="8"/>
    <x v="20"/>
    <x v="12"/>
    <x v="6"/>
    <x v="5076"/>
    <x v="1140"/>
    <x v="99"/>
    <x v="99"/>
    <x v="8"/>
    <x v="37"/>
    <x v="2"/>
    <x v="8"/>
    <x v="8"/>
  </r>
  <r>
    <x v="5392"/>
    <x v="0"/>
    <x v="1"/>
    <x v="0"/>
    <x v="98"/>
    <x v="11"/>
    <x v="5133"/>
    <x v="1143"/>
    <x v="99"/>
    <x v="99"/>
    <x v="8"/>
    <x v="37"/>
    <x v="2"/>
    <x v="1"/>
    <x v="1"/>
  </r>
  <r>
    <x v="5408"/>
    <x v="0"/>
    <x v="9"/>
    <x v="3"/>
    <x v="11"/>
    <x v="263"/>
    <x v="2618"/>
    <x v="1144"/>
    <x v="99"/>
    <x v="99"/>
    <x v="8"/>
    <x v="37"/>
    <x v="2"/>
    <x v="9"/>
    <x v="9"/>
  </r>
  <r>
    <x v="5403"/>
    <x v="0"/>
    <x v="1"/>
    <x v="92"/>
    <x v="62"/>
    <x v="187"/>
    <x v="5143"/>
    <x v="1129"/>
    <x v="99"/>
    <x v="99"/>
    <x v="8"/>
    <x v="37"/>
    <x v="2"/>
    <x v="1"/>
    <x v="1"/>
  </r>
  <r>
    <x v="5411"/>
    <x v="1"/>
    <x v="2"/>
    <x v="51"/>
    <x v="59"/>
    <x v="244"/>
    <x v="5149"/>
    <x v="1150"/>
    <x v="99"/>
    <x v="99"/>
    <x v="8"/>
    <x v="37"/>
    <x v="2"/>
    <x v="2"/>
    <x v="2"/>
  </r>
  <r>
    <x v="5397"/>
    <x v="0"/>
    <x v="9"/>
    <x v="19"/>
    <x v="60"/>
    <x v="855"/>
    <x v="5137"/>
    <x v="1131"/>
    <x v="99"/>
    <x v="99"/>
    <x v="8"/>
    <x v="37"/>
    <x v="2"/>
    <x v="9"/>
    <x v="9"/>
  </r>
  <r>
    <x v="5398"/>
    <x v="0"/>
    <x v="6"/>
    <x v="79"/>
    <x v="94"/>
    <x v="39"/>
    <x v="5138"/>
    <x v="1141"/>
    <x v="99"/>
    <x v="99"/>
    <x v="8"/>
    <x v="37"/>
    <x v="2"/>
    <x v="6"/>
    <x v="6"/>
  </r>
  <r>
    <x v="5408"/>
    <x v="0"/>
    <x v="4"/>
    <x v="30"/>
    <x v="65"/>
    <x v="244"/>
    <x v="2618"/>
    <x v="1144"/>
    <x v="99"/>
    <x v="99"/>
    <x v="8"/>
    <x v="37"/>
    <x v="2"/>
    <x v="4"/>
    <x v="4"/>
  </r>
  <r>
    <x v="5285"/>
    <x v="0"/>
    <x v="7"/>
    <x v="93"/>
    <x v="0"/>
    <x v="187"/>
    <x v="5035"/>
    <x v="1140"/>
    <x v="99"/>
    <x v="99"/>
    <x v="8"/>
    <x v="37"/>
    <x v="2"/>
    <x v="7"/>
    <x v="7"/>
  </r>
  <r>
    <x v="5288"/>
    <x v="0"/>
    <x v="11"/>
    <x v="21"/>
    <x v="13"/>
    <x v="22"/>
    <x v="2748"/>
    <x v="1148"/>
    <x v="99"/>
    <x v="99"/>
    <x v="8"/>
    <x v="37"/>
    <x v="2"/>
    <x v="11"/>
    <x v="11"/>
  </r>
  <r>
    <x v="5411"/>
    <x v="0"/>
    <x v="9"/>
    <x v="70"/>
    <x v="81"/>
    <x v="748"/>
    <x v="5149"/>
    <x v="1150"/>
    <x v="99"/>
    <x v="99"/>
    <x v="8"/>
    <x v="37"/>
    <x v="2"/>
    <x v="9"/>
    <x v="9"/>
  </r>
  <r>
    <x v="5420"/>
    <x v="1"/>
    <x v="2"/>
    <x v="6"/>
    <x v="6"/>
    <x v="6"/>
    <x v="5158"/>
    <x v="1135"/>
    <x v="99"/>
    <x v="99"/>
    <x v="8"/>
    <x v="37"/>
    <x v="2"/>
    <x v="2"/>
    <x v="2"/>
  </r>
  <r>
    <x v="5264"/>
    <x v="0"/>
    <x v="10"/>
    <x v="152"/>
    <x v="161"/>
    <x v="1963"/>
    <x v="5014"/>
    <x v="1133"/>
    <x v="99"/>
    <x v="99"/>
    <x v="8"/>
    <x v="37"/>
    <x v="2"/>
    <x v="10"/>
    <x v="10"/>
  </r>
  <r>
    <x v="5301"/>
    <x v="0"/>
    <x v="11"/>
    <x v="93"/>
    <x v="9"/>
    <x v="63"/>
    <x v="5047"/>
    <x v="1149"/>
    <x v="99"/>
    <x v="99"/>
    <x v="8"/>
    <x v="37"/>
    <x v="2"/>
    <x v="11"/>
    <x v="11"/>
  </r>
  <r>
    <x v="5265"/>
    <x v="0"/>
    <x v="4"/>
    <x v="90"/>
    <x v="97"/>
    <x v="333"/>
    <x v="5015"/>
    <x v="1131"/>
    <x v="99"/>
    <x v="99"/>
    <x v="8"/>
    <x v="37"/>
    <x v="2"/>
    <x v="4"/>
    <x v="4"/>
  </r>
  <r>
    <x v="5267"/>
    <x v="0"/>
    <x v="6"/>
    <x v="35"/>
    <x v="60"/>
    <x v="305"/>
    <x v="5017"/>
    <x v="1135"/>
    <x v="99"/>
    <x v="99"/>
    <x v="8"/>
    <x v="37"/>
    <x v="2"/>
    <x v="6"/>
    <x v="6"/>
  </r>
  <r>
    <x v="5277"/>
    <x v="0"/>
    <x v="10"/>
    <x v="9"/>
    <x v="43"/>
    <x v="183"/>
    <x v="5027"/>
    <x v="1142"/>
    <x v="99"/>
    <x v="99"/>
    <x v="8"/>
    <x v="37"/>
    <x v="2"/>
    <x v="10"/>
    <x v="10"/>
  </r>
  <r>
    <x v="5265"/>
    <x v="0"/>
    <x v="11"/>
    <x v="32"/>
    <x v="108"/>
    <x v="11"/>
    <x v="5015"/>
    <x v="1131"/>
    <x v="99"/>
    <x v="99"/>
    <x v="8"/>
    <x v="37"/>
    <x v="2"/>
    <x v="11"/>
    <x v="11"/>
  </r>
  <r>
    <x v="5275"/>
    <x v="0"/>
    <x v="10"/>
    <x v="79"/>
    <x v="9"/>
    <x v="6"/>
    <x v="5025"/>
    <x v="1131"/>
    <x v="99"/>
    <x v="99"/>
    <x v="8"/>
    <x v="37"/>
    <x v="2"/>
    <x v="10"/>
    <x v="10"/>
  </r>
  <r>
    <x v="5301"/>
    <x v="0"/>
    <x v="9"/>
    <x v="30"/>
    <x v="63"/>
    <x v="34"/>
    <x v="5047"/>
    <x v="1149"/>
    <x v="99"/>
    <x v="99"/>
    <x v="8"/>
    <x v="37"/>
    <x v="2"/>
    <x v="9"/>
    <x v="9"/>
  </r>
  <r>
    <x v="5276"/>
    <x v="0"/>
    <x v="5"/>
    <x v="16"/>
    <x v="17"/>
    <x v="6"/>
    <x v="5026"/>
    <x v="1141"/>
    <x v="99"/>
    <x v="99"/>
    <x v="8"/>
    <x v="37"/>
    <x v="2"/>
    <x v="5"/>
    <x v="5"/>
  </r>
  <r>
    <x v="5274"/>
    <x v="0"/>
    <x v="10"/>
    <x v="8"/>
    <x v="85"/>
    <x v="31"/>
    <x v="5024"/>
    <x v="1140"/>
    <x v="99"/>
    <x v="99"/>
    <x v="8"/>
    <x v="37"/>
    <x v="2"/>
    <x v="10"/>
    <x v="10"/>
  </r>
  <r>
    <x v="5302"/>
    <x v="0"/>
    <x v="10"/>
    <x v="5"/>
    <x v="7"/>
    <x v="152"/>
    <x v="5048"/>
    <x v="1139"/>
    <x v="99"/>
    <x v="99"/>
    <x v="8"/>
    <x v="37"/>
    <x v="2"/>
    <x v="10"/>
    <x v="10"/>
  </r>
  <r>
    <x v="5263"/>
    <x v="0"/>
    <x v="9"/>
    <x v="105"/>
    <x v="20"/>
    <x v="300"/>
    <x v="5013"/>
    <x v="1132"/>
    <x v="99"/>
    <x v="99"/>
    <x v="8"/>
    <x v="37"/>
    <x v="2"/>
    <x v="9"/>
    <x v="9"/>
  </r>
  <r>
    <x v="5418"/>
    <x v="0"/>
    <x v="8"/>
    <x v="37"/>
    <x v="30"/>
    <x v="14"/>
    <x v="5156"/>
    <x v="1145"/>
    <x v="99"/>
    <x v="99"/>
    <x v="8"/>
    <x v="37"/>
    <x v="2"/>
    <x v="8"/>
    <x v="8"/>
  </r>
  <r>
    <x v="5296"/>
    <x v="0"/>
    <x v="4"/>
    <x v="23"/>
    <x v="1"/>
    <x v="47"/>
    <x v="5043"/>
    <x v="1143"/>
    <x v="99"/>
    <x v="99"/>
    <x v="8"/>
    <x v="37"/>
    <x v="2"/>
    <x v="4"/>
    <x v="4"/>
  </r>
  <r>
    <x v="5273"/>
    <x v="0"/>
    <x v="3"/>
    <x v="7"/>
    <x v="7"/>
    <x v="7"/>
    <x v="5023"/>
    <x v="1129"/>
    <x v="99"/>
    <x v="99"/>
    <x v="8"/>
    <x v="37"/>
    <x v="2"/>
    <x v="3"/>
    <x v="3"/>
  </r>
  <r>
    <x v="5276"/>
    <x v="0"/>
    <x v="6"/>
    <x v="1"/>
    <x v="1"/>
    <x v="1"/>
    <x v="5026"/>
    <x v="1141"/>
    <x v="99"/>
    <x v="99"/>
    <x v="8"/>
    <x v="37"/>
    <x v="2"/>
    <x v="6"/>
    <x v="6"/>
  </r>
  <r>
    <x v="5419"/>
    <x v="0"/>
    <x v="9"/>
    <x v="23"/>
    <x v="11"/>
    <x v="6"/>
    <x v="5157"/>
    <x v="1153"/>
    <x v="99"/>
    <x v="99"/>
    <x v="8"/>
    <x v="37"/>
    <x v="2"/>
    <x v="9"/>
    <x v="9"/>
  </r>
  <r>
    <x v="5262"/>
    <x v="0"/>
    <x v="10"/>
    <x v="21"/>
    <x v="63"/>
    <x v="13"/>
    <x v="5012"/>
    <x v="1131"/>
    <x v="99"/>
    <x v="99"/>
    <x v="8"/>
    <x v="37"/>
    <x v="2"/>
    <x v="10"/>
    <x v="10"/>
  </r>
  <r>
    <x v="5300"/>
    <x v="0"/>
    <x v="11"/>
    <x v="57"/>
    <x v="38"/>
    <x v="572"/>
    <x v="4037"/>
    <x v="1153"/>
    <x v="99"/>
    <x v="99"/>
    <x v="8"/>
    <x v="37"/>
    <x v="2"/>
    <x v="11"/>
    <x v="11"/>
  </r>
  <r>
    <x v="5298"/>
    <x v="1"/>
    <x v="2"/>
    <x v="36"/>
    <x v="35"/>
    <x v="50"/>
    <x v="5045"/>
    <x v="1149"/>
    <x v="99"/>
    <x v="99"/>
    <x v="8"/>
    <x v="37"/>
    <x v="2"/>
    <x v="2"/>
    <x v="2"/>
  </r>
  <r>
    <x v="5270"/>
    <x v="0"/>
    <x v="3"/>
    <x v="70"/>
    <x v="61"/>
    <x v="312"/>
    <x v="5020"/>
    <x v="1137"/>
    <x v="99"/>
    <x v="99"/>
    <x v="8"/>
    <x v="37"/>
    <x v="2"/>
    <x v="3"/>
    <x v="3"/>
  </r>
  <r>
    <x v="5296"/>
    <x v="0"/>
    <x v="1"/>
    <x v="36"/>
    <x v="31"/>
    <x v="39"/>
    <x v="5043"/>
    <x v="1143"/>
    <x v="99"/>
    <x v="99"/>
    <x v="8"/>
    <x v="37"/>
    <x v="2"/>
    <x v="1"/>
    <x v="1"/>
  </r>
  <r>
    <x v="5267"/>
    <x v="0"/>
    <x v="9"/>
    <x v="55"/>
    <x v="137"/>
    <x v="152"/>
    <x v="5017"/>
    <x v="1135"/>
    <x v="99"/>
    <x v="99"/>
    <x v="8"/>
    <x v="37"/>
    <x v="2"/>
    <x v="9"/>
    <x v="9"/>
  </r>
  <r>
    <x v="5273"/>
    <x v="0"/>
    <x v="1"/>
    <x v="1"/>
    <x v="30"/>
    <x v="31"/>
    <x v="5023"/>
    <x v="1129"/>
    <x v="99"/>
    <x v="99"/>
    <x v="8"/>
    <x v="37"/>
    <x v="2"/>
    <x v="1"/>
    <x v="1"/>
  </r>
  <r>
    <x v="5419"/>
    <x v="0"/>
    <x v="3"/>
    <x v="30"/>
    <x v="65"/>
    <x v="244"/>
    <x v="5157"/>
    <x v="1153"/>
    <x v="99"/>
    <x v="99"/>
    <x v="8"/>
    <x v="37"/>
    <x v="2"/>
    <x v="3"/>
    <x v="3"/>
  </r>
  <r>
    <x v="5300"/>
    <x v="0"/>
    <x v="0"/>
    <x v="10"/>
    <x v="13"/>
    <x v="202"/>
    <x v="4037"/>
    <x v="1153"/>
    <x v="99"/>
    <x v="99"/>
    <x v="8"/>
    <x v="37"/>
    <x v="2"/>
    <x v="0"/>
    <x v="0"/>
  </r>
  <r>
    <x v="5294"/>
    <x v="0"/>
    <x v="6"/>
    <x v="53"/>
    <x v="4"/>
    <x v="829"/>
    <x v="5041"/>
    <x v="1150"/>
    <x v="99"/>
    <x v="99"/>
    <x v="8"/>
    <x v="37"/>
    <x v="2"/>
    <x v="6"/>
    <x v="6"/>
  </r>
  <r>
    <x v="5264"/>
    <x v="0"/>
    <x v="5"/>
    <x v="15"/>
    <x v="54"/>
    <x v="253"/>
    <x v="5014"/>
    <x v="1133"/>
    <x v="99"/>
    <x v="99"/>
    <x v="8"/>
    <x v="37"/>
    <x v="2"/>
    <x v="5"/>
    <x v="5"/>
  </r>
  <r>
    <x v="5275"/>
    <x v="0"/>
    <x v="6"/>
    <x v="79"/>
    <x v="9"/>
    <x v="6"/>
    <x v="5025"/>
    <x v="1131"/>
    <x v="99"/>
    <x v="99"/>
    <x v="8"/>
    <x v="37"/>
    <x v="2"/>
    <x v="6"/>
    <x v="6"/>
  </r>
  <r>
    <x v="5277"/>
    <x v="0"/>
    <x v="7"/>
    <x v="79"/>
    <x v="13"/>
    <x v="37"/>
    <x v="5027"/>
    <x v="1142"/>
    <x v="99"/>
    <x v="99"/>
    <x v="8"/>
    <x v="37"/>
    <x v="2"/>
    <x v="7"/>
    <x v="7"/>
  </r>
  <r>
    <x v="5279"/>
    <x v="0"/>
    <x v="8"/>
    <x v="33"/>
    <x v="2"/>
    <x v="482"/>
    <x v="5029"/>
    <x v="1136"/>
    <x v="99"/>
    <x v="99"/>
    <x v="8"/>
    <x v="37"/>
    <x v="2"/>
    <x v="8"/>
    <x v="8"/>
  </r>
  <r>
    <x v="5287"/>
    <x v="0"/>
    <x v="7"/>
    <x v="51"/>
    <x v="59"/>
    <x v="244"/>
    <x v="5036"/>
    <x v="1147"/>
    <x v="99"/>
    <x v="99"/>
    <x v="8"/>
    <x v="37"/>
    <x v="2"/>
    <x v="7"/>
    <x v="7"/>
  </r>
  <r>
    <x v="5296"/>
    <x v="1"/>
    <x v="2"/>
    <x v="14"/>
    <x v="40"/>
    <x v="522"/>
    <x v="5043"/>
    <x v="1143"/>
    <x v="99"/>
    <x v="99"/>
    <x v="8"/>
    <x v="37"/>
    <x v="2"/>
    <x v="2"/>
    <x v="2"/>
  </r>
  <r>
    <x v="5275"/>
    <x v="0"/>
    <x v="7"/>
    <x v="93"/>
    <x v="85"/>
    <x v="6"/>
    <x v="5025"/>
    <x v="1131"/>
    <x v="99"/>
    <x v="99"/>
    <x v="8"/>
    <x v="37"/>
    <x v="2"/>
    <x v="7"/>
    <x v="7"/>
  </r>
  <r>
    <x v="5276"/>
    <x v="0"/>
    <x v="10"/>
    <x v="23"/>
    <x v="16"/>
    <x v="54"/>
    <x v="5026"/>
    <x v="1141"/>
    <x v="99"/>
    <x v="99"/>
    <x v="8"/>
    <x v="37"/>
    <x v="2"/>
    <x v="10"/>
    <x v="10"/>
  </r>
  <r>
    <x v="5269"/>
    <x v="0"/>
    <x v="6"/>
    <x v="20"/>
    <x v="12"/>
    <x v="6"/>
    <x v="5019"/>
    <x v="1135"/>
    <x v="99"/>
    <x v="99"/>
    <x v="8"/>
    <x v="37"/>
    <x v="2"/>
    <x v="6"/>
    <x v="6"/>
  </r>
  <r>
    <x v="5377"/>
    <x v="0"/>
    <x v="1"/>
    <x v="230"/>
    <x v="154"/>
    <x v="225"/>
    <x v="5120"/>
    <x v="1152"/>
    <x v="99"/>
    <x v="99"/>
    <x v="8"/>
    <x v="37"/>
    <x v="2"/>
    <x v="1"/>
    <x v="1"/>
  </r>
  <r>
    <x v="5421"/>
    <x v="0"/>
    <x v="11"/>
    <x v="20"/>
    <x v="12"/>
    <x v="6"/>
    <x v="5159"/>
    <x v="1137"/>
    <x v="99"/>
    <x v="99"/>
    <x v="8"/>
    <x v="37"/>
    <x v="2"/>
    <x v="11"/>
    <x v="11"/>
  </r>
  <r>
    <x v="5427"/>
    <x v="0"/>
    <x v="11"/>
    <x v="17"/>
    <x v="62"/>
    <x v="6"/>
    <x v="5165"/>
    <x v="1139"/>
    <x v="99"/>
    <x v="99"/>
    <x v="8"/>
    <x v="37"/>
    <x v="2"/>
    <x v="11"/>
    <x v="11"/>
  </r>
  <r>
    <x v="5381"/>
    <x v="0"/>
    <x v="10"/>
    <x v="15"/>
    <x v="61"/>
    <x v="192"/>
    <x v="5123"/>
    <x v="1137"/>
    <x v="99"/>
    <x v="99"/>
    <x v="8"/>
    <x v="37"/>
    <x v="2"/>
    <x v="10"/>
    <x v="10"/>
  </r>
  <r>
    <x v="5325"/>
    <x v="0"/>
    <x v="1"/>
    <x v="65"/>
    <x v="47"/>
    <x v="618"/>
    <x v="5069"/>
    <x v="1132"/>
    <x v="99"/>
    <x v="99"/>
    <x v="8"/>
    <x v="37"/>
    <x v="2"/>
    <x v="1"/>
    <x v="1"/>
  </r>
  <r>
    <x v="5307"/>
    <x v="0"/>
    <x v="2"/>
    <x v="9"/>
    <x v="65"/>
    <x v="6"/>
    <x v="5052"/>
    <x v="1139"/>
    <x v="99"/>
    <x v="99"/>
    <x v="8"/>
    <x v="37"/>
    <x v="2"/>
    <x v="2"/>
    <x v="2"/>
  </r>
  <r>
    <x v="5377"/>
    <x v="0"/>
    <x v="10"/>
    <x v="125"/>
    <x v="108"/>
    <x v="209"/>
    <x v="5120"/>
    <x v="1152"/>
    <x v="99"/>
    <x v="99"/>
    <x v="8"/>
    <x v="37"/>
    <x v="2"/>
    <x v="10"/>
    <x v="10"/>
  </r>
  <r>
    <x v="5374"/>
    <x v="0"/>
    <x v="11"/>
    <x v="8"/>
    <x v="85"/>
    <x v="31"/>
    <x v="5117"/>
    <x v="1142"/>
    <x v="99"/>
    <x v="99"/>
    <x v="8"/>
    <x v="37"/>
    <x v="2"/>
    <x v="11"/>
    <x v="11"/>
  </r>
  <r>
    <x v="5422"/>
    <x v="0"/>
    <x v="4"/>
    <x v="78"/>
    <x v="106"/>
    <x v="1395"/>
    <x v="5160"/>
    <x v="1130"/>
    <x v="99"/>
    <x v="99"/>
    <x v="8"/>
    <x v="37"/>
    <x v="2"/>
    <x v="4"/>
    <x v="4"/>
  </r>
  <r>
    <x v="5347"/>
    <x v="0"/>
    <x v="0"/>
    <x v="12"/>
    <x v="45"/>
    <x v="6"/>
    <x v="5091"/>
    <x v="1140"/>
    <x v="99"/>
    <x v="99"/>
    <x v="8"/>
    <x v="37"/>
    <x v="2"/>
    <x v="0"/>
    <x v="0"/>
  </r>
  <r>
    <x v="5379"/>
    <x v="0"/>
    <x v="3"/>
    <x v="125"/>
    <x v="138"/>
    <x v="2078"/>
    <x v="5122"/>
    <x v="1151"/>
    <x v="99"/>
    <x v="99"/>
    <x v="8"/>
    <x v="37"/>
    <x v="2"/>
    <x v="3"/>
    <x v="3"/>
  </r>
  <r>
    <x v="5312"/>
    <x v="0"/>
    <x v="11"/>
    <x v="93"/>
    <x v="94"/>
    <x v="207"/>
    <x v="5057"/>
    <x v="1132"/>
    <x v="99"/>
    <x v="99"/>
    <x v="8"/>
    <x v="37"/>
    <x v="2"/>
    <x v="11"/>
    <x v="11"/>
  </r>
  <r>
    <x v="5341"/>
    <x v="0"/>
    <x v="6"/>
    <x v="10"/>
    <x v="0"/>
    <x v="6"/>
    <x v="5085"/>
    <x v="1129"/>
    <x v="99"/>
    <x v="99"/>
    <x v="8"/>
    <x v="37"/>
    <x v="2"/>
    <x v="6"/>
    <x v="6"/>
  </r>
  <r>
    <x v="5337"/>
    <x v="0"/>
    <x v="3"/>
    <x v="21"/>
    <x v="13"/>
    <x v="22"/>
    <x v="5081"/>
    <x v="1149"/>
    <x v="99"/>
    <x v="99"/>
    <x v="8"/>
    <x v="37"/>
    <x v="2"/>
    <x v="3"/>
    <x v="3"/>
  </r>
  <r>
    <x v="5356"/>
    <x v="0"/>
    <x v="9"/>
    <x v="15"/>
    <x v="54"/>
    <x v="253"/>
    <x v="5100"/>
    <x v="1130"/>
    <x v="99"/>
    <x v="99"/>
    <x v="8"/>
    <x v="37"/>
    <x v="2"/>
    <x v="9"/>
    <x v="9"/>
  </r>
  <r>
    <x v="5308"/>
    <x v="0"/>
    <x v="7"/>
    <x v="6"/>
    <x v="41"/>
    <x v="34"/>
    <x v="5053"/>
    <x v="1135"/>
    <x v="99"/>
    <x v="99"/>
    <x v="8"/>
    <x v="37"/>
    <x v="2"/>
    <x v="7"/>
    <x v="7"/>
  </r>
  <r>
    <x v="5339"/>
    <x v="0"/>
    <x v="5"/>
    <x v="30"/>
    <x v="63"/>
    <x v="34"/>
    <x v="5083"/>
    <x v="1133"/>
    <x v="99"/>
    <x v="99"/>
    <x v="8"/>
    <x v="37"/>
    <x v="2"/>
    <x v="5"/>
    <x v="5"/>
  </r>
  <r>
    <x v="5308"/>
    <x v="0"/>
    <x v="1"/>
    <x v="21"/>
    <x v="65"/>
    <x v="75"/>
    <x v="5053"/>
    <x v="1135"/>
    <x v="99"/>
    <x v="99"/>
    <x v="8"/>
    <x v="37"/>
    <x v="2"/>
    <x v="1"/>
    <x v="1"/>
  </r>
  <r>
    <x v="5325"/>
    <x v="0"/>
    <x v="10"/>
    <x v="92"/>
    <x v="11"/>
    <x v="176"/>
    <x v="5069"/>
    <x v="1132"/>
    <x v="99"/>
    <x v="99"/>
    <x v="8"/>
    <x v="37"/>
    <x v="2"/>
    <x v="10"/>
    <x v="10"/>
  </r>
  <r>
    <x v="5355"/>
    <x v="0"/>
    <x v="11"/>
    <x v="31"/>
    <x v="35"/>
    <x v="262"/>
    <x v="5099"/>
    <x v="1129"/>
    <x v="99"/>
    <x v="99"/>
    <x v="8"/>
    <x v="37"/>
    <x v="2"/>
    <x v="11"/>
    <x v="11"/>
  </r>
  <r>
    <x v="5308"/>
    <x v="0"/>
    <x v="3"/>
    <x v="93"/>
    <x v="94"/>
    <x v="207"/>
    <x v="5053"/>
    <x v="1135"/>
    <x v="99"/>
    <x v="99"/>
    <x v="8"/>
    <x v="37"/>
    <x v="2"/>
    <x v="3"/>
    <x v="3"/>
  </r>
  <r>
    <x v="5342"/>
    <x v="1"/>
    <x v="2"/>
    <x v="40"/>
    <x v="81"/>
    <x v="24"/>
    <x v="5086"/>
    <x v="1148"/>
    <x v="99"/>
    <x v="99"/>
    <x v="8"/>
    <x v="37"/>
    <x v="2"/>
    <x v="2"/>
    <x v="2"/>
  </r>
  <r>
    <x v="5316"/>
    <x v="0"/>
    <x v="5"/>
    <x v="93"/>
    <x v="85"/>
    <x v="6"/>
    <x v="5061"/>
    <x v="1146"/>
    <x v="99"/>
    <x v="99"/>
    <x v="8"/>
    <x v="37"/>
    <x v="2"/>
    <x v="5"/>
    <x v="5"/>
  </r>
  <r>
    <x v="5424"/>
    <x v="0"/>
    <x v="10"/>
    <x v="88"/>
    <x v="109"/>
    <x v="67"/>
    <x v="5162"/>
    <x v="1138"/>
    <x v="99"/>
    <x v="99"/>
    <x v="8"/>
    <x v="37"/>
    <x v="2"/>
    <x v="10"/>
    <x v="10"/>
  </r>
  <r>
    <x v="5324"/>
    <x v="0"/>
    <x v="1"/>
    <x v="24"/>
    <x v="76"/>
    <x v="57"/>
    <x v="5068"/>
    <x v="1140"/>
    <x v="99"/>
    <x v="99"/>
    <x v="8"/>
    <x v="37"/>
    <x v="2"/>
    <x v="1"/>
    <x v="1"/>
  </r>
  <r>
    <x v="5320"/>
    <x v="0"/>
    <x v="5"/>
    <x v="75"/>
    <x v="17"/>
    <x v="120"/>
    <x v="5065"/>
    <x v="1146"/>
    <x v="99"/>
    <x v="99"/>
    <x v="8"/>
    <x v="37"/>
    <x v="2"/>
    <x v="5"/>
    <x v="5"/>
  </r>
  <r>
    <x v="5368"/>
    <x v="1"/>
    <x v="2"/>
    <x v="40"/>
    <x v="81"/>
    <x v="24"/>
    <x v="5111"/>
    <x v="1138"/>
    <x v="99"/>
    <x v="99"/>
    <x v="8"/>
    <x v="37"/>
    <x v="2"/>
    <x v="2"/>
    <x v="2"/>
  </r>
  <r>
    <x v="5427"/>
    <x v="0"/>
    <x v="0"/>
    <x v="20"/>
    <x v="12"/>
    <x v="6"/>
    <x v="5165"/>
    <x v="1139"/>
    <x v="99"/>
    <x v="99"/>
    <x v="8"/>
    <x v="37"/>
    <x v="2"/>
    <x v="0"/>
    <x v="0"/>
  </r>
  <r>
    <x v="5344"/>
    <x v="0"/>
    <x v="0"/>
    <x v="75"/>
    <x v="17"/>
    <x v="120"/>
    <x v="5088"/>
    <x v="1154"/>
    <x v="99"/>
    <x v="99"/>
    <x v="8"/>
    <x v="37"/>
    <x v="2"/>
    <x v="0"/>
    <x v="0"/>
  </r>
  <r>
    <x v="5353"/>
    <x v="0"/>
    <x v="11"/>
    <x v="78"/>
    <x v="64"/>
    <x v="686"/>
    <x v="5097"/>
    <x v="1145"/>
    <x v="99"/>
    <x v="99"/>
    <x v="8"/>
    <x v="37"/>
    <x v="2"/>
    <x v="11"/>
    <x v="11"/>
  </r>
  <r>
    <x v="5355"/>
    <x v="0"/>
    <x v="0"/>
    <x v="30"/>
    <x v="65"/>
    <x v="244"/>
    <x v="5099"/>
    <x v="1129"/>
    <x v="99"/>
    <x v="99"/>
    <x v="8"/>
    <x v="37"/>
    <x v="2"/>
    <x v="0"/>
    <x v="0"/>
  </r>
  <r>
    <x v="5427"/>
    <x v="0"/>
    <x v="2"/>
    <x v="23"/>
    <x v="23"/>
    <x v="24"/>
    <x v="5165"/>
    <x v="1139"/>
    <x v="99"/>
    <x v="99"/>
    <x v="8"/>
    <x v="37"/>
    <x v="2"/>
    <x v="2"/>
    <x v="2"/>
  </r>
  <r>
    <x v="5310"/>
    <x v="0"/>
    <x v="5"/>
    <x v="16"/>
    <x v="17"/>
    <x v="6"/>
    <x v="5055"/>
    <x v="1149"/>
    <x v="99"/>
    <x v="99"/>
    <x v="8"/>
    <x v="37"/>
    <x v="2"/>
    <x v="5"/>
    <x v="5"/>
  </r>
  <r>
    <x v="5326"/>
    <x v="0"/>
    <x v="1"/>
    <x v="97"/>
    <x v="140"/>
    <x v="31"/>
    <x v="5070"/>
    <x v="1154"/>
    <x v="99"/>
    <x v="99"/>
    <x v="8"/>
    <x v="37"/>
    <x v="2"/>
    <x v="1"/>
    <x v="1"/>
  </r>
  <r>
    <x v="5325"/>
    <x v="0"/>
    <x v="5"/>
    <x v="0"/>
    <x v="85"/>
    <x v="126"/>
    <x v="5069"/>
    <x v="1132"/>
    <x v="99"/>
    <x v="99"/>
    <x v="8"/>
    <x v="37"/>
    <x v="2"/>
    <x v="5"/>
    <x v="5"/>
  </r>
  <r>
    <x v="5426"/>
    <x v="0"/>
    <x v="9"/>
    <x v="56"/>
    <x v="83"/>
    <x v="749"/>
    <x v="5164"/>
    <x v="1133"/>
    <x v="99"/>
    <x v="99"/>
    <x v="8"/>
    <x v="37"/>
    <x v="2"/>
    <x v="9"/>
    <x v="9"/>
  </r>
  <r>
    <x v="5340"/>
    <x v="0"/>
    <x v="11"/>
    <x v="4"/>
    <x v="47"/>
    <x v="346"/>
    <x v="5084"/>
    <x v="1135"/>
    <x v="99"/>
    <x v="99"/>
    <x v="8"/>
    <x v="37"/>
    <x v="2"/>
    <x v="11"/>
    <x v="11"/>
  </r>
  <r>
    <x v="5317"/>
    <x v="0"/>
    <x v="4"/>
    <x v="39"/>
    <x v="21"/>
    <x v="49"/>
    <x v="5062"/>
    <x v="1143"/>
    <x v="99"/>
    <x v="99"/>
    <x v="8"/>
    <x v="37"/>
    <x v="2"/>
    <x v="4"/>
    <x v="4"/>
  </r>
  <r>
    <x v="5322"/>
    <x v="0"/>
    <x v="5"/>
    <x v="21"/>
    <x v="94"/>
    <x v="6"/>
    <x v="5066"/>
    <x v="1142"/>
    <x v="99"/>
    <x v="99"/>
    <x v="8"/>
    <x v="37"/>
    <x v="2"/>
    <x v="5"/>
    <x v="5"/>
  </r>
  <r>
    <x v="5322"/>
    <x v="0"/>
    <x v="6"/>
    <x v="31"/>
    <x v="75"/>
    <x v="22"/>
    <x v="5066"/>
    <x v="1142"/>
    <x v="99"/>
    <x v="99"/>
    <x v="8"/>
    <x v="37"/>
    <x v="2"/>
    <x v="6"/>
    <x v="6"/>
  </r>
  <r>
    <x v="5341"/>
    <x v="0"/>
    <x v="1"/>
    <x v="15"/>
    <x v="76"/>
    <x v="39"/>
    <x v="5085"/>
    <x v="1129"/>
    <x v="99"/>
    <x v="99"/>
    <x v="8"/>
    <x v="37"/>
    <x v="2"/>
    <x v="1"/>
    <x v="1"/>
  </r>
  <r>
    <x v="5354"/>
    <x v="0"/>
    <x v="4"/>
    <x v="5"/>
    <x v="8"/>
    <x v="10"/>
    <x v="5098"/>
    <x v="1151"/>
    <x v="99"/>
    <x v="99"/>
    <x v="8"/>
    <x v="37"/>
    <x v="2"/>
    <x v="4"/>
    <x v="4"/>
  </r>
  <r>
    <x v="5427"/>
    <x v="0"/>
    <x v="6"/>
    <x v="10"/>
    <x v="0"/>
    <x v="6"/>
    <x v="5165"/>
    <x v="1139"/>
    <x v="99"/>
    <x v="99"/>
    <x v="8"/>
    <x v="37"/>
    <x v="2"/>
    <x v="6"/>
    <x v="6"/>
  </r>
  <r>
    <x v="5339"/>
    <x v="0"/>
    <x v="1"/>
    <x v="85"/>
    <x v="95"/>
    <x v="811"/>
    <x v="5083"/>
    <x v="1133"/>
    <x v="99"/>
    <x v="99"/>
    <x v="8"/>
    <x v="37"/>
    <x v="2"/>
    <x v="1"/>
    <x v="1"/>
  </r>
  <r>
    <x v="5352"/>
    <x v="1"/>
    <x v="2"/>
    <x v="39"/>
    <x v="49"/>
    <x v="268"/>
    <x v="5096"/>
    <x v="1152"/>
    <x v="99"/>
    <x v="99"/>
    <x v="8"/>
    <x v="37"/>
    <x v="2"/>
    <x v="2"/>
    <x v="2"/>
  </r>
  <r>
    <x v="5342"/>
    <x v="0"/>
    <x v="4"/>
    <x v="11"/>
    <x v="10"/>
    <x v="11"/>
    <x v="5086"/>
    <x v="1148"/>
    <x v="99"/>
    <x v="99"/>
    <x v="8"/>
    <x v="37"/>
    <x v="2"/>
    <x v="4"/>
    <x v="4"/>
  </r>
  <r>
    <x v="5313"/>
    <x v="0"/>
    <x v="7"/>
    <x v="10"/>
    <x v="0"/>
    <x v="6"/>
    <x v="5058"/>
    <x v="1134"/>
    <x v="99"/>
    <x v="99"/>
    <x v="8"/>
    <x v="37"/>
    <x v="2"/>
    <x v="7"/>
    <x v="7"/>
  </r>
  <r>
    <x v="5343"/>
    <x v="0"/>
    <x v="2"/>
    <x v="35"/>
    <x v="60"/>
    <x v="305"/>
    <x v="5087"/>
    <x v="1140"/>
    <x v="99"/>
    <x v="99"/>
    <x v="8"/>
    <x v="37"/>
    <x v="2"/>
    <x v="2"/>
    <x v="2"/>
  </r>
  <r>
    <x v="5316"/>
    <x v="0"/>
    <x v="0"/>
    <x v="30"/>
    <x v="14"/>
    <x v="31"/>
    <x v="5061"/>
    <x v="1146"/>
    <x v="99"/>
    <x v="99"/>
    <x v="8"/>
    <x v="37"/>
    <x v="2"/>
    <x v="0"/>
    <x v="0"/>
  </r>
  <r>
    <x v="5350"/>
    <x v="0"/>
    <x v="9"/>
    <x v="65"/>
    <x v="34"/>
    <x v="366"/>
    <x v="5094"/>
    <x v="1139"/>
    <x v="99"/>
    <x v="99"/>
    <x v="8"/>
    <x v="37"/>
    <x v="2"/>
    <x v="9"/>
    <x v="9"/>
  </r>
  <r>
    <x v="5311"/>
    <x v="0"/>
    <x v="7"/>
    <x v="8"/>
    <x v="0"/>
    <x v="7"/>
    <x v="5056"/>
    <x v="1154"/>
    <x v="99"/>
    <x v="99"/>
    <x v="8"/>
    <x v="37"/>
    <x v="2"/>
    <x v="7"/>
    <x v="7"/>
  </r>
  <r>
    <x v="5309"/>
    <x v="0"/>
    <x v="9"/>
    <x v="33"/>
    <x v="19"/>
    <x v="165"/>
    <x v="5054"/>
    <x v="1145"/>
    <x v="99"/>
    <x v="99"/>
    <x v="8"/>
    <x v="37"/>
    <x v="2"/>
    <x v="9"/>
    <x v="9"/>
  </r>
  <r>
    <x v="5355"/>
    <x v="1"/>
    <x v="2"/>
    <x v="1"/>
    <x v="10"/>
    <x v="6"/>
    <x v="5099"/>
    <x v="1129"/>
    <x v="99"/>
    <x v="99"/>
    <x v="8"/>
    <x v="37"/>
    <x v="2"/>
    <x v="2"/>
    <x v="2"/>
  </r>
  <r>
    <x v="5426"/>
    <x v="0"/>
    <x v="1"/>
    <x v="2"/>
    <x v="32"/>
    <x v="407"/>
    <x v="5164"/>
    <x v="1133"/>
    <x v="99"/>
    <x v="99"/>
    <x v="8"/>
    <x v="37"/>
    <x v="2"/>
    <x v="1"/>
    <x v="1"/>
  </r>
  <r>
    <x v="5424"/>
    <x v="0"/>
    <x v="3"/>
    <x v="245"/>
    <x v="127"/>
    <x v="3043"/>
    <x v="5162"/>
    <x v="1138"/>
    <x v="99"/>
    <x v="99"/>
    <x v="8"/>
    <x v="37"/>
    <x v="2"/>
    <x v="3"/>
    <x v="3"/>
  </r>
  <r>
    <x v="5344"/>
    <x v="0"/>
    <x v="11"/>
    <x v="6"/>
    <x v="0"/>
    <x v="145"/>
    <x v="5088"/>
    <x v="1154"/>
    <x v="99"/>
    <x v="99"/>
    <x v="8"/>
    <x v="37"/>
    <x v="2"/>
    <x v="11"/>
    <x v="11"/>
  </r>
  <r>
    <x v="5325"/>
    <x v="0"/>
    <x v="6"/>
    <x v="5"/>
    <x v="5"/>
    <x v="5"/>
    <x v="5069"/>
    <x v="1132"/>
    <x v="99"/>
    <x v="99"/>
    <x v="8"/>
    <x v="37"/>
    <x v="2"/>
    <x v="6"/>
    <x v="6"/>
  </r>
  <r>
    <x v="5310"/>
    <x v="0"/>
    <x v="6"/>
    <x v="10"/>
    <x v="0"/>
    <x v="6"/>
    <x v="5055"/>
    <x v="1149"/>
    <x v="99"/>
    <x v="99"/>
    <x v="8"/>
    <x v="37"/>
    <x v="2"/>
    <x v="6"/>
    <x v="6"/>
  </r>
  <r>
    <x v="5338"/>
    <x v="0"/>
    <x v="8"/>
    <x v="0"/>
    <x v="85"/>
    <x v="126"/>
    <x v="5082"/>
    <x v="1148"/>
    <x v="99"/>
    <x v="99"/>
    <x v="8"/>
    <x v="37"/>
    <x v="2"/>
    <x v="8"/>
    <x v="8"/>
  </r>
  <r>
    <x v="5337"/>
    <x v="0"/>
    <x v="1"/>
    <x v="30"/>
    <x v="63"/>
    <x v="34"/>
    <x v="5081"/>
    <x v="1149"/>
    <x v="99"/>
    <x v="99"/>
    <x v="8"/>
    <x v="37"/>
    <x v="2"/>
    <x v="1"/>
    <x v="1"/>
  </r>
  <r>
    <x v="5344"/>
    <x v="0"/>
    <x v="2"/>
    <x v="9"/>
    <x v="14"/>
    <x v="14"/>
    <x v="5088"/>
    <x v="1154"/>
    <x v="99"/>
    <x v="99"/>
    <x v="8"/>
    <x v="37"/>
    <x v="2"/>
    <x v="2"/>
    <x v="2"/>
  </r>
  <r>
    <x v="5321"/>
    <x v="0"/>
    <x v="10"/>
    <x v="30"/>
    <x v="65"/>
    <x v="244"/>
    <x v="718"/>
    <x v="1146"/>
    <x v="99"/>
    <x v="99"/>
    <x v="8"/>
    <x v="37"/>
    <x v="2"/>
    <x v="10"/>
    <x v="10"/>
  </r>
  <r>
    <x v="5327"/>
    <x v="0"/>
    <x v="7"/>
    <x v="3"/>
    <x v="36"/>
    <x v="153"/>
    <x v="5071"/>
    <x v="1148"/>
    <x v="99"/>
    <x v="99"/>
    <x v="8"/>
    <x v="37"/>
    <x v="2"/>
    <x v="7"/>
    <x v="7"/>
  </r>
  <r>
    <x v="5317"/>
    <x v="0"/>
    <x v="7"/>
    <x v="11"/>
    <x v="23"/>
    <x v="246"/>
    <x v="5062"/>
    <x v="1143"/>
    <x v="99"/>
    <x v="99"/>
    <x v="8"/>
    <x v="37"/>
    <x v="2"/>
    <x v="7"/>
    <x v="7"/>
  </r>
  <r>
    <x v="5308"/>
    <x v="0"/>
    <x v="10"/>
    <x v="6"/>
    <x v="41"/>
    <x v="34"/>
    <x v="5053"/>
    <x v="1135"/>
    <x v="99"/>
    <x v="99"/>
    <x v="8"/>
    <x v="37"/>
    <x v="2"/>
    <x v="10"/>
    <x v="10"/>
  </r>
  <r>
    <x v="5313"/>
    <x v="0"/>
    <x v="4"/>
    <x v="48"/>
    <x v="36"/>
    <x v="26"/>
    <x v="5058"/>
    <x v="1134"/>
    <x v="99"/>
    <x v="99"/>
    <x v="8"/>
    <x v="37"/>
    <x v="2"/>
    <x v="4"/>
    <x v="4"/>
  </r>
  <r>
    <x v="5424"/>
    <x v="0"/>
    <x v="4"/>
    <x v="64"/>
    <x v="200"/>
    <x v="187"/>
    <x v="5162"/>
    <x v="1138"/>
    <x v="99"/>
    <x v="99"/>
    <x v="8"/>
    <x v="37"/>
    <x v="2"/>
    <x v="4"/>
    <x v="4"/>
  </r>
  <r>
    <x v="5309"/>
    <x v="0"/>
    <x v="2"/>
    <x v="112"/>
    <x v="70"/>
    <x v="244"/>
    <x v="5054"/>
    <x v="1145"/>
    <x v="99"/>
    <x v="99"/>
    <x v="8"/>
    <x v="37"/>
    <x v="2"/>
    <x v="2"/>
    <x v="2"/>
  </r>
  <r>
    <x v="5311"/>
    <x v="0"/>
    <x v="3"/>
    <x v="23"/>
    <x v="3"/>
    <x v="252"/>
    <x v="5056"/>
    <x v="1154"/>
    <x v="99"/>
    <x v="99"/>
    <x v="8"/>
    <x v="37"/>
    <x v="2"/>
    <x v="3"/>
    <x v="3"/>
  </r>
  <r>
    <x v="5307"/>
    <x v="0"/>
    <x v="7"/>
    <x v="0"/>
    <x v="41"/>
    <x v="6"/>
    <x v="5052"/>
    <x v="1139"/>
    <x v="99"/>
    <x v="99"/>
    <x v="8"/>
    <x v="37"/>
    <x v="2"/>
    <x v="7"/>
    <x v="7"/>
  </r>
  <r>
    <x v="5327"/>
    <x v="0"/>
    <x v="3"/>
    <x v="19"/>
    <x v="32"/>
    <x v="176"/>
    <x v="5071"/>
    <x v="1148"/>
    <x v="99"/>
    <x v="99"/>
    <x v="8"/>
    <x v="37"/>
    <x v="2"/>
    <x v="3"/>
    <x v="3"/>
  </r>
  <r>
    <x v="5304"/>
    <x v="0"/>
    <x v="11"/>
    <x v="31"/>
    <x v="81"/>
    <x v="246"/>
    <x v="5050"/>
    <x v="1129"/>
    <x v="99"/>
    <x v="99"/>
    <x v="8"/>
    <x v="37"/>
    <x v="2"/>
    <x v="11"/>
    <x v="11"/>
  </r>
  <r>
    <x v="5320"/>
    <x v="0"/>
    <x v="0"/>
    <x v="12"/>
    <x v="6"/>
    <x v="145"/>
    <x v="5065"/>
    <x v="1146"/>
    <x v="99"/>
    <x v="99"/>
    <x v="8"/>
    <x v="37"/>
    <x v="2"/>
    <x v="0"/>
    <x v="0"/>
  </r>
  <r>
    <x v="5319"/>
    <x v="0"/>
    <x v="4"/>
    <x v="0"/>
    <x v="41"/>
    <x v="6"/>
    <x v="5064"/>
    <x v="1142"/>
    <x v="99"/>
    <x v="99"/>
    <x v="8"/>
    <x v="37"/>
    <x v="2"/>
    <x v="4"/>
    <x v="4"/>
  </r>
  <r>
    <x v="5311"/>
    <x v="0"/>
    <x v="8"/>
    <x v="1"/>
    <x v="54"/>
    <x v="61"/>
    <x v="5056"/>
    <x v="1154"/>
    <x v="99"/>
    <x v="99"/>
    <x v="8"/>
    <x v="37"/>
    <x v="2"/>
    <x v="8"/>
    <x v="8"/>
  </r>
  <r>
    <x v="5350"/>
    <x v="0"/>
    <x v="7"/>
    <x v="10"/>
    <x v="9"/>
    <x v="9"/>
    <x v="5094"/>
    <x v="1139"/>
    <x v="99"/>
    <x v="99"/>
    <x v="8"/>
    <x v="37"/>
    <x v="2"/>
    <x v="7"/>
    <x v="7"/>
  </r>
  <r>
    <x v="5343"/>
    <x v="0"/>
    <x v="8"/>
    <x v="11"/>
    <x v="16"/>
    <x v="112"/>
    <x v="5087"/>
    <x v="1140"/>
    <x v="99"/>
    <x v="99"/>
    <x v="8"/>
    <x v="37"/>
    <x v="2"/>
    <x v="8"/>
    <x v="8"/>
  </r>
  <r>
    <x v="5321"/>
    <x v="0"/>
    <x v="9"/>
    <x v="3"/>
    <x v="5"/>
    <x v="37"/>
    <x v="718"/>
    <x v="1146"/>
    <x v="99"/>
    <x v="99"/>
    <x v="8"/>
    <x v="37"/>
    <x v="2"/>
    <x v="9"/>
    <x v="9"/>
  </r>
  <r>
    <x v="5396"/>
    <x v="1"/>
    <x v="2"/>
    <x v="10"/>
    <x v="9"/>
    <x v="9"/>
    <x v="5136"/>
    <x v="1150"/>
    <x v="99"/>
    <x v="99"/>
    <x v="8"/>
    <x v="37"/>
    <x v="2"/>
    <x v="2"/>
    <x v="2"/>
  </r>
  <r>
    <x v="5284"/>
    <x v="0"/>
    <x v="3"/>
    <x v="7"/>
    <x v="8"/>
    <x v="11"/>
    <x v="5034"/>
    <x v="1142"/>
    <x v="99"/>
    <x v="99"/>
    <x v="8"/>
    <x v="37"/>
    <x v="2"/>
    <x v="3"/>
    <x v="3"/>
  </r>
  <r>
    <x v="5341"/>
    <x v="0"/>
    <x v="10"/>
    <x v="93"/>
    <x v="85"/>
    <x v="6"/>
    <x v="5085"/>
    <x v="1129"/>
    <x v="99"/>
    <x v="99"/>
    <x v="8"/>
    <x v="37"/>
    <x v="2"/>
    <x v="10"/>
    <x v="10"/>
  </r>
  <r>
    <x v="5304"/>
    <x v="0"/>
    <x v="9"/>
    <x v="94"/>
    <x v="35"/>
    <x v="6"/>
    <x v="5050"/>
    <x v="1129"/>
    <x v="99"/>
    <x v="99"/>
    <x v="8"/>
    <x v="37"/>
    <x v="2"/>
    <x v="9"/>
    <x v="9"/>
  </r>
  <r>
    <x v="5354"/>
    <x v="0"/>
    <x v="2"/>
    <x v="35"/>
    <x v="15"/>
    <x v="247"/>
    <x v="5098"/>
    <x v="1151"/>
    <x v="99"/>
    <x v="99"/>
    <x v="8"/>
    <x v="37"/>
    <x v="2"/>
    <x v="2"/>
    <x v="2"/>
  </r>
  <r>
    <x v="5323"/>
    <x v="0"/>
    <x v="1"/>
    <x v="50"/>
    <x v="26"/>
    <x v="50"/>
    <x v="5067"/>
    <x v="1147"/>
    <x v="99"/>
    <x v="99"/>
    <x v="8"/>
    <x v="37"/>
    <x v="2"/>
    <x v="1"/>
    <x v="1"/>
  </r>
  <r>
    <x v="5304"/>
    <x v="0"/>
    <x v="0"/>
    <x v="10"/>
    <x v="0"/>
    <x v="6"/>
    <x v="5050"/>
    <x v="1129"/>
    <x v="99"/>
    <x v="99"/>
    <x v="8"/>
    <x v="37"/>
    <x v="2"/>
    <x v="0"/>
    <x v="0"/>
  </r>
  <r>
    <x v="5390"/>
    <x v="0"/>
    <x v="6"/>
    <x v="21"/>
    <x v="94"/>
    <x v="6"/>
    <x v="5131"/>
    <x v="1151"/>
    <x v="99"/>
    <x v="99"/>
    <x v="8"/>
    <x v="37"/>
    <x v="2"/>
    <x v="6"/>
    <x v="6"/>
  </r>
  <r>
    <x v="5404"/>
    <x v="0"/>
    <x v="4"/>
    <x v="14"/>
    <x v="40"/>
    <x v="522"/>
    <x v="5144"/>
    <x v="1145"/>
    <x v="99"/>
    <x v="99"/>
    <x v="8"/>
    <x v="37"/>
    <x v="2"/>
    <x v="4"/>
    <x v="4"/>
  </r>
  <r>
    <x v="5293"/>
    <x v="0"/>
    <x v="6"/>
    <x v="12"/>
    <x v="6"/>
    <x v="145"/>
    <x v="5040"/>
    <x v="1139"/>
    <x v="99"/>
    <x v="99"/>
    <x v="8"/>
    <x v="37"/>
    <x v="2"/>
    <x v="6"/>
    <x v="6"/>
  </r>
  <r>
    <x v="5416"/>
    <x v="0"/>
    <x v="0"/>
    <x v="8"/>
    <x v="98"/>
    <x v="6"/>
    <x v="5154"/>
    <x v="1130"/>
    <x v="99"/>
    <x v="99"/>
    <x v="8"/>
    <x v="37"/>
    <x v="2"/>
    <x v="0"/>
    <x v="0"/>
  </r>
  <r>
    <x v="5404"/>
    <x v="0"/>
    <x v="11"/>
    <x v="98"/>
    <x v="58"/>
    <x v="1397"/>
    <x v="5144"/>
    <x v="1145"/>
    <x v="99"/>
    <x v="99"/>
    <x v="8"/>
    <x v="37"/>
    <x v="2"/>
    <x v="11"/>
    <x v="11"/>
  </r>
  <r>
    <x v="5414"/>
    <x v="0"/>
    <x v="3"/>
    <x v="34"/>
    <x v="119"/>
    <x v="37"/>
    <x v="5152"/>
    <x v="1148"/>
    <x v="99"/>
    <x v="99"/>
    <x v="8"/>
    <x v="37"/>
    <x v="2"/>
    <x v="3"/>
    <x v="3"/>
  </r>
  <r>
    <x v="5420"/>
    <x v="0"/>
    <x v="10"/>
    <x v="12"/>
    <x v="45"/>
    <x v="6"/>
    <x v="5158"/>
    <x v="1135"/>
    <x v="99"/>
    <x v="99"/>
    <x v="8"/>
    <x v="37"/>
    <x v="2"/>
    <x v="10"/>
    <x v="10"/>
  </r>
  <r>
    <x v="5334"/>
    <x v="0"/>
    <x v="4"/>
    <x v="35"/>
    <x v="47"/>
    <x v="187"/>
    <x v="5078"/>
    <x v="1137"/>
    <x v="99"/>
    <x v="99"/>
    <x v="8"/>
    <x v="37"/>
    <x v="2"/>
    <x v="4"/>
    <x v="4"/>
  </r>
  <r>
    <x v="5397"/>
    <x v="0"/>
    <x v="2"/>
    <x v="1"/>
    <x v="30"/>
    <x v="31"/>
    <x v="5137"/>
    <x v="1131"/>
    <x v="99"/>
    <x v="99"/>
    <x v="8"/>
    <x v="37"/>
    <x v="2"/>
    <x v="2"/>
    <x v="2"/>
  </r>
  <r>
    <x v="5414"/>
    <x v="0"/>
    <x v="2"/>
    <x v="147"/>
    <x v="74"/>
    <x v="2003"/>
    <x v="5152"/>
    <x v="1148"/>
    <x v="99"/>
    <x v="99"/>
    <x v="8"/>
    <x v="37"/>
    <x v="2"/>
    <x v="2"/>
    <x v="2"/>
  </r>
  <r>
    <x v="5393"/>
    <x v="0"/>
    <x v="0"/>
    <x v="0"/>
    <x v="98"/>
    <x v="11"/>
    <x v="5134"/>
    <x v="1140"/>
    <x v="99"/>
    <x v="99"/>
    <x v="8"/>
    <x v="37"/>
    <x v="2"/>
    <x v="0"/>
    <x v="0"/>
  </r>
  <r>
    <x v="5329"/>
    <x v="0"/>
    <x v="5"/>
    <x v="5"/>
    <x v="23"/>
    <x v="178"/>
    <x v="5073"/>
    <x v="1144"/>
    <x v="99"/>
    <x v="99"/>
    <x v="8"/>
    <x v="37"/>
    <x v="2"/>
    <x v="5"/>
    <x v="5"/>
  </r>
  <r>
    <x v="5403"/>
    <x v="0"/>
    <x v="3"/>
    <x v="93"/>
    <x v="0"/>
    <x v="187"/>
    <x v="5143"/>
    <x v="1129"/>
    <x v="99"/>
    <x v="99"/>
    <x v="8"/>
    <x v="37"/>
    <x v="2"/>
    <x v="3"/>
    <x v="3"/>
  </r>
  <r>
    <x v="5331"/>
    <x v="0"/>
    <x v="2"/>
    <x v="26"/>
    <x v="1"/>
    <x v="121"/>
    <x v="5075"/>
    <x v="1136"/>
    <x v="99"/>
    <x v="99"/>
    <x v="8"/>
    <x v="37"/>
    <x v="2"/>
    <x v="2"/>
    <x v="2"/>
  </r>
  <r>
    <x v="5333"/>
    <x v="0"/>
    <x v="7"/>
    <x v="12"/>
    <x v="45"/>
    <x v="6"/>
    <x v="5077"/>
    <x v="1149"/>
    <x v="99"/>
    <x v="99"/>
    <x v="8"/>
    <x v="37"/>
    <x v="2"/>
    <x v="7"/>
    <x v="7"/>
  </r>
  <r>
    <x v="5405"/>
    <x v="0"/>
    <x v="2"/>
    <x v="2"/>
    <x v="49"/>
    <x v="759"/>
    <x v="5145"/>
    <x v="1132"/>
    <x v="99"/>
    <x v="99"/>
    <x v="8"/>
    <x v="37"/>
    <x v="2"/>
    <x v="2"/>
    <x v="2"/>
  </r>
  <r>
    <x v="5291"/>
    <x v="0"/>
    <x v="3"/>
    <x v="57"/>
    <x v="3"/>
    <x v="154"/>
    <x v="5039"/>
    <x v="1139"/>
    <x v="99"/>
    <x v="99"/>
    <x v="8"/>
    <x v="37"/>
    <x v="2"/>
    <x v="3"/>
    <x v="3"/>
  </r>
  <r>
    <x v="5283"/>
    <x v="0"/>
    <x v="1"/>
    <x v="48"/>
    <x v="3"/>
    <x v="186"/>
    <x v="5033"/>
    <x v="1146"/>
    <x v="99"/>
    <x v="99"/>
    <x v="8"/>
    <x v="37"/>
    <x v="2"/>
    <x v="1"/>
    <x v="1"/>
  </r>
  <r>
    <x v="5293"/>
    <x v="0"/>
    <x v="11"/>
    <x v="0"/>
    <x v="85"/>
    <x v="126"/>
    <x v="5040"/>
    <x v="1139"/>
    <x v="99"/>
    <x v="99"/>
    <x v="8"/>
    <x v="37"/>
    <x v="2"/>
    <x v="11"/>
    <x v="11"/>
  </r>
  <r>
    <x v="5390"/>
    <x v="0"/>
    <x v="11"/>
    <x v="92"/>
    <x v="62"/>
    <x v="187"/>
    <x v="5131"/>
    <x v="1151"/>
    <x v="99"/>
    <x v="99"/>
    <x v="8"/>
    <x v="37"/>
    <x v="2"/>
    <x v="11"/>
    <x v="11"/>
  </r>
  <r>
    <x v="5399"/>
    <x v="0"/>
    <x v="8"/>
    <x v="0"/>
    <x v="0"/>
    <x v="0"/>
    <x v="5139"/>
    <x v="1131"/>
    <x v="99"/>
    <x v="99"/>
    <x v="8"/>
    <x v="37"/>
    <x v="2"/>
    <x v="8"/>
    <x v="8"/>
  </r>
  <r>
    <x v="5404"/>
    <x v="0"/>
    <x v="9"/>
    <x v="32"/>
    <x v="106"/>
    <x v="22"/>
    <x v="5144"/>
    <x v="1145"/>
    <x v="99"/>
    <x v="99"/>
    <x v="8"/>
    <x v="37"/>
    <x v="2"/>
    <x v="9"/>
    <x v="9"/>
  </r>
  <r>
    <x v="5408"/>
    <x v="0"/>
    <x v="8"/>
    <x v="17"/>
    <x v="43"/>
    <x v="437"/>
    <x v="2618"/>
    <x v="1144"/>
    <x v="99"/>
    <x v="99"/>
    <x v="8"/>
    <x v="37"/>
    <x v="2"/>
    <x v="8"/>
    <x v="8"/>
  </r>
  <r>
    <x v="5282"/>
    <x v="0"/>
    <x v="6"/>
    <x v="51"/>
    <x v="51"/>
    <x v="34"/>
    <x v="5032"/>
    <x v="1135"/>
    <x v="99"/>
    <x v="99"/>
    <x v="8"/>
    <x v="37"/>
    <x v="2"/>
    <x v="6"/>
    <x v="6"/>
  </r>
  <r>
    <x v="5428"/>
    <x v="1"/>
    <x v="2"/>
    <x v="2"/>
    <x v="40"/>
    <x v="45"/>
    <x v="5166"/>
    <x v="1128"/>
    <x v="99"/>
    <x v="99"/>
    <x v="8"/>
    <x v="37"/>
    <x v="2"/>
    <x v="2"/>
    <x v="2"/>
  </r>
  <r>
    <x v="5389"/>
    <x v="0"/>
    <x v="6"/>
    <x v="30"/>
    <x v="14"/>
    <x v="31"/>
    <x v="5130"/>
    <x v="1150"/>
    <x v="99"/>
    <x v="99"/>
    <x v="8"/>
    <x v="37"/>
    <x v="2"/>
    <x v="6"/>
    <x v="6"/>
  </r>
  <r>
    <x v="5395"/>
    <x v="0"/>
    <x v="8"/>
    <x v="17"/>
    <x v="43"/>
    <x v="437"/>
    <x v="1356"/>
    <x v="1139"/>
    <x v="99"/>
    <x v="99"/>
    <x v="8"/>
    <x v="37"/>
    <x v="2"/>
    <x v="8"/>
    <x v="8"/>
  </r>
  <r>
    <x v="5281"/>
    <x v="0"/>
    <x v="1"/>
    <x v="31"/>
    <x v="102"/>
    <x v="11"/>
    <x v="5031"/>
    <x v="1145"/>
    <x v="99"/>
    <x v="99"/>
    <x v="8"/>
    <x v="37"/>
    <x v="2"/>
    <x v="1"/>
    <x v="1"/>
  </r>
  <r>
    <x v="5283"/>
    <x v="0"/>
    <x v="10"/>
    <x v="79"/>
    <x v="18"/>
    <x v="7"/>
    <x v="5033"/>
    <x v="1146"/>
    <x v="99"/>
    <x v="99"/>
    <x v="8"/>
    <x v="37"/>
    <x v="2"/>
    <x v="10"/>
    <x v="10"/>
  </r>
  <r>
    <x v="5388"/>
    <x v="1"/>
    <x v="2"/>
    <x v="4"/>
    <x v="59"/>
    <x v="154"/>
    <x v="5129"/>
    <x v="1141"/>
    <x v="99"/>
    <x v="99"/>
    <x v="8"/>
    <x v="37"/>
    <x v="2"/>
    <x v="2"/>
    <x v="2"/>
  </r>
  <r>
    <x v="5420"/>
    <x v="0"/>
    <x v="2"/>
    <x v="6"/>
    <x v="6"/>
    <x v="6"/>
    <x v="5158"/>
    <x v="1135"/>
    <x v="99"/>
    <x v="99"/>
    <x v="8"/>
    <x v="37"/>
    <x v="2"/>
    <x v="2"/>
    <x v="2"/>
  </r>
  <r>
    <x v="5331"/>
    <x v="0"/>
    <x v="8"/>
    <x v="3"/>
    <x v="23"/>
    <x v="31"/>
    <x v="5075"/>
    <x v="1136"/>
    <x v="99"/>
    <x v="99"/>
    <x v="8"/>
    <x v="37"/>
    <x v="2"/>
    <x v="8"/>
    <x v="8"/>
  </r>
  <r>
    <x v="5391"/>
    <x v="0"/>
    <x v="2"/>
    <x v="49"/>
    <x v="27"/>
    <x v="357"/>
    <x v="5132"/>
    <x v="1136"/>
    <x v="99"/>
    <x v="99"/>
    <x v="8"/>
    <x v="37"/>
    <x v="2"/>
    <x v="2"/>
    <x v="2"/>
  </r>
  <r>
    <x v="5280"/>
    <x v="0"/>
    <x v="5"/>
    <x v="57"/>
    <x v="10"/>
    <x v="19"/>
    <x v="5030"/>
    <x v="1144"/>
    <x v="99"/>
    <x v="99"/>
    <x v="8"/>
    <x v="37"/>
    <x v="2"/>
    <x v="5"/>
    <x v="5"/>
  </r>
  <r>
    <x v="5281"/>
    <x v="0"/>
    <x v="3"/>
    <x v="48"/>
    <x v="10"/>
    <x v="187"/>
    <x v="5031"/>
    <x v="1145"/>
    <x v="99"/>
    <x v="99"/>
    <x v="8"/>
    <x v="37"/>
    <x v="2"/>
    <x v="3"/>
    <x v="3"/>
  </r>
  <r>
    <x v="5350"/>
    <x v="0"/>
    <x v="10"/>
    <x v="30"/>
    <x v="14"/>
    <x v="31"/>
    <x v="5094"/>
    <x v="1139"/>
    <x v="99"/>
    <x v="99"/>
    <x v="8"/>
    <x v="37"/>
    <x v="2"/>
    <x v="10"/>
    <x v="10"/>
  </r>
  <r>
    <x v="5320"/>
    <x v="0"/>
    <x v="11"/>
    <x v="92"/>
    <x v="8"/>
    <x v="63"/>
    <x v="5065"/>
    <x v="1146"/>
    <x v="99"/>
    <x v="99"/>
    <x v="8"/>
    <x v="37"/>
    <x v="2"/>
    <x v="11"/>
    <x v="11"/>
  </r>
  <r>
    <x v="5319"/>
    <x v="0"/>
    <x v="3"/>
    <x v="0"/>
    <x v="41"/>
    <x v="6"/>
    <x v="5064"/>
    <x v="1142"/>
    <x v="99"/>
    <x v="99"/>
    <x v="8"/>
    <x v="37"/>
    <x v="2"/>
    <x v="3"/>
    <x v="3"/>
  </r>
  <r>
    <x v="5306"/>
    <x v="0"/>
    <x v="11"/>
    <x v="13"/>
    <x v="65"/>
    <x v="154"/>
    <x v="5051"/>
    <x v="1149"/>
    <x v="99"/>
    <x v="99"/>
    <x v="8"/>
    <x v="37"/>
    <x v="2"/>
    <x v="11"/>
    <x v="11"/>
  </r>
  <r>
    <x v="5353"/>
    <x v="0"/>
    <x v="9"/>
    <x v="120"/>
    <x v="107"/>
    <x v="476"/>
    <x v="5097"/>
    <x v="1145"/>
    <x v="99"/>
    <x v="99"/>
    <x v="8"/>
    <x v="37"/>
    <x v="2"/>
    <x v="9"/>
    <x v="9"/>
  </r>
  <r>
    <x v="5354"/>
    <x v="0"/>
    <x v="1"/>
    <x v="50"/>
    <x v="61"/>
    <x v="69"/>
    <x v="5098"/>
    <x v="1151"/>
    <x v="99"/>
    <x v="99"/>
    <x v="8"/>
    <x v="37"/>
    <x v="2"/>
    <x v="1"/>
    <x v="1"/>
  </r>
  <r>
    <x v="5338"/>
    <x v="0"/>
    <x v="4"/>
    <x v="8"/>
    <x v="0"/>
    <x v="7"/>
    <x v="5082"/>
    <x v="1148"/>
    <x v="99"/>
    <x v="99"/>
    <x v="8"/>
    <x v="37"/>
    <x v="2"/>
    <x v="4"/>
    <x v="4"/>
  </r>
  <r>
    <x v="5318"/>
    <x v="0"/>
    <x v="10"/>
    <x v="2"/>
    <x v="32"/>
    <x v="407"/>
    <x v="5063"/>
    <x v="1153"/>
    <x v="99"/>
    <x v="99"/>
    <x v="8"/>
    <x v="37"/>
    <x v="2"/>
    <x v="10"/>
    <x v="10"/>
  </r>
  <r>
    <x v="5426"/>
    <x v="0"/>
    <x v="3"/>
    <x v="54"/>
    <x v="38"/>
    <x v="9"/>
    <x v="5164"/>
    <x v="1133"/>
    <x v="99"/>
    <x v="99"/>
    <x v="8"/>
    <x v="37"/>
    <x v="2"/>
    <x v="3"/>
    <x v="3"/>
  </r>
  <r>
    <x v="5303"/>
    <x v="1"/>
    <x v="2"/>
    <x v="151"/>
    <x v="121"/>
    <x v="14"/>
    <x v="5049"/>
    <x v="1150"/>
    <x v="99"/>
    <x v="99"/>
    <x v="8"/>
    <x v="37"/>
    <x v="2"/>
    <x v="2"/>
    <x v="2"/>
  </r>
  <r>
    <x v="5311"/>
    <x v="1"/>
    <x v="2"/>
    <x v="31"/>
    <x v="102"/>
    <x v="11"/>
    <x v="5056"/>
    <x v="1154"/>
    <x v="99"/>
    <x v="99"/>
    <x v="8"/>
    <x v="37"/>
    <x v="2"/>
    <x v="2"/>
    <x v="2"/>
  </r>
  <r>
    <x v="5319"/>
    <x v="1"/>
    <x v="2"/>
    <x v="9"/>
    <x v="62"/>
    <x v="84"/>
    <x v="5064"/>
    <x v="1142"/>
    <x v="99"/>
    <x v="99"/>
    <x v="8"/>
    <x v="37"/>
    <x v="2"/>
    <x v="2"/>
    <x v="2"/>
  </r>
  <r>
    <x v="5303"/>
    <x v="0"/>
    <x v="7"/>
    <x v="3"/>
    <x v="23"/>
    <x v="31"/>
    <x v="5049"/>
    <x v="1150"/>
    <x v="99"/>
    <x v="99"/>
    <x v="8"/>
    <x v="37"/>
    <x v="2"/>
    <x v="7"/>
    <x v="7"/>
  </r>
  <r>
    <x v="5344"/>
    <x v="0"/>
    <x v="6"/>
    <x v="16"/>
    <x v="41"/>
    <x v="1082"/>
    <x v="5088"/>
    <x v="1154"/>
    <x v="99"/>
    <x v="99"/>
    <x v="8"/>
    <x v="37"/>
    <x v="2"/>
    <x v="6"/>
    <x v="6"/>
  </r>
  <r>
    <x v="5323"/>
    <x v="0"/>
    <x v="5"/>
    <x v="20"/>
    <x v="12"/>
    <x v="6"/>
    <x v="5067"/>
    <x v="1147"/>
    <x v="99"/>
    <x v="99"/>
    <x v="8"/>
    <x v="37"/>
    <x v="2"/>
    <x v="5"/>
    <x v="5"/>
  </r>
  <r>
    <x v="5324"/>
    <x v="0"/>
    <x v="6"/>
    <x v="13"/>
    <x v="18"/>
    <x v="19"/>
    <x v="5068"/>
    <x v="1140"/>
    <x v="99"/>
    <x v="99"/>
    <x v="8"/>
    <x v="37"/>
    <x v="2"/>
    <x v="6"/>
    <x v="6"/>
  </r>
  <r>
    <x v="5350"/>
    <x v="1"/>
    <x v="2"/>
    <x v="53"/>
    <x v="24"/>
    <x v="80"/>
    <x v="5094"/>
    <x v="1139"/>
    <x v="99"/>
    <x v="99"/>
    <x v="8"/>
    <x v="37"/>
    <x v="2"/>
    <x v="2"/>
    <x v="2"/>
  </r>
  <r>
    <x v="5308"/>
    <x v="0"/>
    <x v="4"/>
    <x v="93"/>
    <x v="94"/>
    <x v="207"/>
    <x v="5053"/>
    <x v="1135"/>
    <x v="99"/>
    <x v="99"/>
    <x v="8"/>
    <x v="37"/>
    <x v="2"/>
    <x v="4"/>
    <x v="4"/>
  </r>
  <r>
    <x v="5337"/>
    <x v="0"/>
    <x v="9"/>
    <x v="13"/>
    <x v="65"/>
    <x v="154"/>
    <x v="5081"/>
    <x v="1149"/>
    <x v="99"/>
    <x v="99"/>
    <x v="8"/>
    <x v="37"/>
    <x v="2"/>
    <x v="9"/>
    <x v="9"/>
  </r>
  <r>
    <x v="5315"/>
    <x v="0"/>
    <x v="2"/>
    <x v="73"/>
    <x v="151"/>
    <x v="3205"/>
    <x v="5060"/>
    <x v="1148"/>
    <x v="99"/>
    <x v="99"/>
    <x v="8"/>
    <x v="37"/>
    <x v="2"/>
    <x v="2"/>
    <x v="2"/>
  </r>
  <r>
    <x v="5344"/>
    <x v="0"/>
    <x v="8"/>
    <x v="93"/>
    <x v="13"/>
    <x v="389"/>
    <x v="5088"/>
    <x v="1154"/>
    <x v="99"/>
    <x v="99"/>
    <x v="8"/>
    <x v="37"/>
    <x v="2"/>
    <x v="8"/>
    <x v="8"/>
  </r>
  <r>
    <x v="5425"/>
    <x v="0"/>
    <x v="6"/>
    <x v="79"/>
    <x v="9"/>
    <x v="6"/>
    <x v="5163"/>
    <x v="1146"/>
    <x v="99"/>
    <x v="99"/>
    <x v="8"/>
    <x v="37"/>
    <x v="2"/>
    <x v="6"/>
    <x v="6"/>
  </r>
  <r>
    <x v="5313"/>
    <x v="0"/>
    <x v="6"/>
    <x v="3"/>
    <x v="7"/>
    <x v="39"/>
    <x v="5058"/>
    <x v="1134"/>
    <x v="99"/>
    <x v="99"/>
    <x v="8"/>
    <x v="37"/>
    <x v="2"/>
    <x v="6"/>
    <x v="6"/>
  </r>
  <r>
    <x v="5351"/>
    <x v="0"/>
    <x v="1"/>
    <x v="32"/>
    <x v="106"/>
    <x v="22"/>
    <x v="5095"/>
    <x v="1136"/>
    <x v="99"/>
    <x v="99"/>
    <x v="8"/>
    <x v="37"/>
    <x v="2"/>
    <x v="1"/>
    <x v="1"/>
  </r>
  <r>
    <x v="5351"/>
    <x v="0"/>
    <x v="0"/>
    <x v="92"/>
    <x v="62"/>
    <x v="187"/>
    <x v="5095"/>
    <x v="1136"/>
    <x v="99"/>
    <x v="99"/>
    <x v="8"/>
    <x v="37"/>
    <x v="2"/>
    <x v="0"/>
    <x v="0"/>
  </r>
  <r>
    <x v="5324"/>
    <x v="0"/>
    <x v="5"/>
    <x v="12"/>
    <x v="12"/>
    <x v="13"/>
    <x v="5068"/>
    <x v="1140"/>
    <x v="99"/>
    <x v="99"/>
    <x v="8"/>
    <x v="37"/>
    <x v="2"/>
    <x v="5"/>
    <x v="5"/>
  </r>
  <r>
    <x v="5336"/>
    <x v="0"/>
    <x v="11"/>
    <x v="52"/>
    <x v="64"/>
    <x v="74"/>
    <x v="5080"/>
    <x v="1140"/>
    <x v="99"/>
    <x v="99"/>
    <x v="8"/>
    <x v="37"/>
    <x v="2"/>
    <x v="11"/>
    <x v="11"/>
  </r>
  <r>
    <x v="5313"/>
    <x v="0"/>
    <x v="3"/>
    <x v="24"/>
    <x v="61"/>
    <x v="187"/>
    <x v="5058"/>
    <x v="1134"/>
    <x v="99"/>
    <x v="99"/>
    <x v="8"/>
    <x v="37"/>
    <x v="2"/>
    <x v="3"/>
    <x v="3"/>
  </r>
  <r>
    <x v="5338"/>
    <x v="0"/>
    <x v="1"/>
    <x v="79"/>
    <x v="65"/>
    <x v="3"/>
    <x v="5082"/>
    <x v="1148"/>
    <x v="99"/>
    <x v="99"/>
    <x v="8"/>
    <x v="37"/>
    <x v="2"/>
    <x v="1"/>
    <x v="1"/>
  </r>
  <r>
    <x v="5341"/>
    <x v="0"/>
    <x v="7"/>
    <x v="6"/>
    <x v="6"/>
    <x v="6"/>
    <x v="5085"/>
    <x v="1129"/>
    <x v="99"/>
    <x v="99"/>
    <x v="8"/>
    <x v="37"/>
    <x v="2"/>
    <x v="7"/>
    <x v="7"/>
  </r>
  <r>
    <x v="5306"/>
    <x v="0"/>
    <x v="6"/>
    <x v="8"/>
    <x v="85"/>
    <x v="31"/>
    <x v="5051"/>
    <x v="1149"/>
    <x v="99"/>
    <x v="99"/>
    <x v="8"/>
    <x v="37"/>
    <x v="2"/>
    <x v="6"/>
    <x v="6"/>
  </r>
  <r>
    <x v="5343"/>
    <x v="1"/>
    <x v="2"/>
    <x v="27"/>
    <x v="60"/>
    <x v="446"/>
    <x v="5087"/>
    <x v="1140"/>
    <x v="99"/>
    <x v="99"/>
    <x v="8"/>
    <x v="37"/>
    <x v="2"/>
    <x v="2"/>
    <x v="2"/>
  </r>
  <r>
    <x v="5352"/>
    <x v="0"/>
    <x v="9"/>
    <x v="24"/>
    <x v="26"/>
    <x v="137"/>
    <x v="5096"/>
    <x v="1152"/>
    <x v="99"/>
    <x v="99"/>
    <x v="8"/>
    <x v="37"/>
    <x v="2"/>
    <x v="9"/>
    <x v="9"/>
  </r>
  <r>
    <x v="5385"/>
    <x v="0"/>
    <x v="1"/>
    <x v="19"/>
    <x v="40"/>
    <x v="327"/>
    <x v="5127"/>
    <x v="1129"/>
    <x v="99"/>
    <x v="99"/>
    <x v="8"/>
    <x v="37"/>
    <x v="2"/>
    <x v="1"/>
    <x v="1"/>
  </r>
  <r>
    <x v="5365"/>
    <x v="0"/>
    <x v="4"/>
    <x v="82"/>
    <x v="51"/>
    <x v="140"/>
    <x v="5108"/>
    <x v="1131"/>
    <x v="99"/>
    <x v="99"/>
    <x v="8"/>
    <x v="37"/>
    <x v="2"/>
    <x v="4"/>
    <x v="4"/>
  </r>
  <r>
    <x v="5371"/>
    <x v="0"/>
    <x v="5"/>
    <x v="20"/>
    <x v="12"/>
    <x v="6"/>
    <x v="5114"/>
    <x v="1145"/>
    <x v="99"/>
    <x v="99"/>
    <x v="8"/>
    <x v="37"/>
    <x v="2"/>
    <x v="5"/>
    <x v="5"/>
  </r>
  <r>
    <x v="5375"/>
    <x v="0"/>
    <x v="4"/>
    <x v="17"/>
    <x v="8"/>
    <x v="9"/>
    <x v="5118"/>
    <x v="1144"/>
    <x v="99"/>
    <x v="99"/>
    <x v="8"/>
    <x v="37"/>
    <x v="2"/>
    <x v="4"/>
    <x v="4"/>
  </r>
  <r>
    <x v="5358"/>
    <x v="0"/>
    <x v="5"/>
    <x v="0"/>
    <x v="98"/>
    <x v="11"/>
    <x v="5102"/>
    <x v="1140"/>
    <x v="99"/>
    <x v="99"/>
    <x v="8"/>
    <x v="37"/>
    <x v="2"/>
    <x v="5"/>
    <x v="5"/>
  </r>
  <r>
    <x v="5383"/>
    <x v="0"/>
    <x v="9"/>
    <x v="8"/>
    <x v="85"/>
    <x v="31"/>
    <x v="5125"/>
    <x v="1129"/>
    <x v="99"/>
    <x v="99"/>
    <x v="8"/>
    <x v="37"/>
    <x v="2"/>
    <x v="9"/>
    <x v="9"/>
  </r>
  <r>
    <x v="5359"/>
    <x v="0"/>
    <x v="2"/>
    <x v="39"/>
    <x v="49"/>
    <x v="268"/>
    <x v="5103"/>
    <x v="1132"/>
    <x v="99"/>
    <x v="99"/>
    <x v="8"/>
    <x v="37"/>
    <x v="2"/>
    <x v="2"/>
    <x v="2"/>
  </r>
  <r>
    <x v="5375"/>
    <x v="1"/>
    <x v="2"/>
    <x v="65"/>
    <x v="34"/>
    <x v="366"/>
    <x v="5118"/>
    <x v="1144"/>
    <x v="99"/>
    <x v="99"/>
    <x v="8"/>
    <x v="37"/>
    <x v="2"/>
    <x v="2"/>
    <x v="2"/>
  </r>
  <r>
    <x v="5346"/>
    <x v="0"/>
    <x v="2"/>
    <x v="20"/>
    <x v="12"/>
    <x v="6"/>
    <x v="5090"/>
    <x v="1140"/>
    <x v="99"/>
    <x v="99"/>
    <x v="8"/>
    <x v="37"/>
    <x v="2"/>
    <x v="2"/>
    <x v="2"/>
  </r>
  <r>
    <x v="5368"/>
    <x v="0"/>
    <x v="4"/>
    <x v="30"/>
    <x v="43"/>
    <x v="254"/>
    <x v="5111"/>
    <x v="1138"/>
    <x v="99"/>
    <x v="99"/>
    <x v="8"/>
    <x v="37"/>
    <x v="2"/>
    <x v="4"/>
    <x v="4"/>
  </r>
  <r>
    <x v="5376"/>
    <x v="0"/>
    <x v="11"/>
    <x v="92"/>
    <x v="43"/>
    <x v="137"/>
    <x v="5119"/>
    <x v="1140"/>
    <x v="99"/>
    <x v="99"/>
    <x v="8"/>
    <x v="37"/>
    <x v="2"/>
    <x v="11"/>
    <x v="11"/>
  </r>
  <r>
    <x v="5346"/>
    <x v="1"/>
    <x v="2"/>
    <x v="20"/>
    <x v="12"/>
    <x v="6"/>
    <x v="5090"/>
    <x v="1140"/>
    <x v="99"/>
    <x v="99"/>
    <x v="8"/>
    <x v="37"/>
    <x v="2"/>
    <x v="2"/>
    <x v="2"/>
  </r>
  <r>
    <x v="5363"/>
    <x v="0"/>
    <x v="10"/>
    <x v="26"/>
    <x v="30"/>
    <x v="181"/>
    <x v="5107"/>
    <x v="1131"/>
    <x v="99"/>
    <x v="99"/>
    <x v="8"/>
    <x v="37"/>
    <x v="2"/>
    <x v="10"/>
    <x v="10"/>
  </r>
  <r>
    <x v="5345"/>
    <x v="1"/>
    <x v="2"/>
    <x v="51"/>
    <x v="81"/>
    <x v="31"/>
    <x v="5089"/>
    <x v="1139"/>
    <x v="99"/>
    <x v="99"/>
    <x v="8"/>
    <x v="37"/>
    <x v="2"/>
    <x v="2"/>
    <x v="2"/>
  </r>
  <r>
    <x v="5421"/>
    <x v="1"/>
    <x v="2"/>
    <x v="10"/>
    <x v="0"/>
    <x v="6"/>
    <x v="5159"/>
    <x v="1137"/>
    <x v="99"/>
    <x v="99"/>
    <x v="8"/>
    <x v="37"/>
    <x v="2"/>
    <x v="2"/>
    <x v="2"/>
  </r>
  <r>
    <x v="5345"/>
    <x v="0"/>
    <x v="3"/>
    <x v="53"/>
    <x v="59"/>
    <x v="412"/>
    <x v="5089"/>
    <x v="1139"/>
    <x v="99"/>
    <x v="99"/>
    <x v="8"/>
    <x v="37"/>
    <x v="2"/>
    <x v="3"/>
    <x v="3"/>
  </r>
  <r>
    <x v="5422"/>
    <x v="0"/>
    <x v="1"/>
    <x v="121"/>
    <x v="185"/>
    <x v="2800"/>
    <x v="5160"/>
    <x v="1130"/>
    <x v="99"/>
    <x v="99"/>
    <x v="8"/>
    <x v="37"/>
    <x v="2"/>
    <x v="1"/>
    <x v="1"/>
  </r>
  <r>
    <x v="5380"/>
    <x v="0"/>
    <x v="5"/>
    <x v="8"/>
    <x v="85"/>
    <x v="31"/>
    <x v="2955"/>
    <x v="1134"/>
    <x v="99"/>
    <x v="99"/>
    <x v="8"/>
    <x v="37"/>
    <x v="2"/>
    <x v="5"/>
    <x v="5"/>
  </r>
  <r>
    <x v="5356"/>
    <x v="0"/>
    <x v="2"/>
    <x v="4"/>
    <x v="38"/>
    <x v="19"/>
    <x v="5100"/>
    <x v="1130"/>
    <x v="99"/>
    <x v="99"/>
    <x v="8"/>
    <x v="37"/>
    <x v="2"/>
    <x v="2"/>
    <x v="2"/>
  </r>
  <r>
    <x v="5345"/>
    <x v="0"/>
    <x v="7"/>
    <x v="13"/>
    <x v="14"/>
    <x v="44"/>
    <x v="5089"/>
    <x v="1139"/>
    <x v="99"/>
    <x v="99"/>
    <x v="8"/>
    <x v="37"/>
    <x v="2"/>
    <x v="7"/>
    <x v="7"/>
  </r>
  <r>
    <x v="5423"/>
    <x v="1"/>
    <x v="2"/>
    <x v="32"/>
    <x v="106"/>
    <x v="22"/>
    <x v="5161"/>
    <x v="1149"/>
    <x v="99"/>
    <x v="99"/>
    <x v="8"/>
    <x v="37"/>
    <x v="2"/>
    <x v="2"/>
    <x v="2"/>
  </r>
  <r>
    <x v="5423"/>
    <x v="0"/>
    <x v="2"/>
    <x v="78"/>
    <x v="106"/>
    <x v="1395"/>
    <x v="5161"/>
    <x v="1149"/>
    <x v="99"/>
    <x v="99"/>
    <x v="8"/>
    <x v="37"/>
    <x v="2"/>
    <x v="2"/>
    <x v="2"/>
  </r>
  <r>
    <x v="5373"/>
    <x v="0"/>
    <x v="11"/>
    <x v="2"/>
    <x v="83"/>
    <x v="235"/>
    <x v="5116"/>
    <x v="1139"/>
    <x v="99"/>
    <x v="99"/>
    <x v="8"/>
    <x v="37"/>
    <x v="2"/>
    <x v="11"/>
    <x v="11"/>
  </r>
  <r>
    <x v="5371"/>
    <x v="0"/>
    <x v="1"/>
    <x v="36"/>
    <x v="31"/>
    <x v="39"/>
    <x v="5114"/>
    <x v="1145"/>
    <x v="99"/>
    <x v="99"/>
    <x v="8"/>
    <x v="37"/>
    <x v="2"/>
    <x v="1"/>
    <x v="1"/>
  </r>
  <r>
    <x v="5361"/>
    <x v="0"/>
    <x v="4"/>
    <x v="84"/>
    <x v="31"/>
    <x v="83"/>
    <x v="5105"/>
    <x v="1133"/>
    <x v="99"/>
    <x v="99"/>
    <x v="8"/>
    <x v="37"/>
    <x v="2"/>
    <x v="4"/>
    <x v="4"/>
  </r>
  <r>
    <x v="5321"/>
    <x v="0"/>
    <x v="4"/>
    <x v="9"/>
    <x v="63"/>
    <x v="76"/>
    <x v="718"/>
    <x v="1146"/>
    <x v="99"/>
    <x v="99"/>
    <x v="8"/>
    <x v="37"/>
    <x v="2"/>
    <x v="4"/>
    <x v="4"/>
  </r>
  <r>
    <x v="5336"/>
    <x v="0"/>
    <x v="0"/>
    <x v="3"/>
    <x v="11"/>
    <x v="263"/>
    <x v="5080"/>
    <x v="1140"/>
    <x v="99"/>
    <x v="99"/>
    <x v="8"/>
    <x v="37"/>
    <x v="2"/>
    <x v="0"/>
    <x v="0"/>
  </r>
  <r>
    <x v="5351"/>
    <x v="0"/>
    <x v="6"/>
    <x v="53"/>
    <x v="59"/>
    <x v="412"/>
    <x v="5095"/>
    <x v="1136"/>
    <x v="99"/>
    <x v="99"/>
    <x v="8"/>
    <x v="37"/>
    <x v="2"/>
    <x v="6"/>
    <x v="6"/>
  </r>
  <r>
    <x v="5325"/>
    <x v="0"/>
    <x v="0"/>
    <x v="79"/>
    <x v="14"/>
    <x v="379"/>
    <x v="5069"/>
    <x v="1132"/>
    <x v="99"/>
    <x v="99"/>
    <x v="8"/>
    <x v="37"/>
    <x v="2"/>
    <x v="0"/>
    <x v="0"/>
  </r>
  <r>
    <x v="5321"/>
    <x v="1"/>
    <x v="2"/>
    <x v="7"/>
    <x v="62"/>
    <x v="69"/>
    <x v="718"/>
    <x v="1146"/>
    <x v="99"/>
    <x v="99"/>
    <x v="8"/>
    <x v="37"/>
    <x v="2"/>
    <x v="2"/>
    <x v="2"/>
  </r>
  <r>
    <x v="5307"/>
    <x v="0"/>
    <x v="10"/>
    <x v="0"/>
    <x v="41"/>
    <x v="6"/>
    <x v="5052"/>
    <x v="1139"/>
    <x v="99"/>
    <x v="99"/>
    <x v="8"/>
    <x v="37"/>
    <x v="2"/>
    <x v="10"/>
    <x v="10"/>
  </r>
  <r>
    <x v="5312"/>
    <x v="0"/>
    <x v="7"/>
    <x v="20"/>
    <x v="41"/>
    <x v="73"/>
    <x v="5057"/>
    <x v="1132"/>
    <x v="99"/>
    <x v="99"/>
    <x v="8"/>
    <x v="37"/>
    <x v="2"/>
    <x v="7"/>
    <x v="7"/>
  </r>
  <r>
    <x v="5355"/>
    <x v="0"/>
    <x v="2"/>
    <x v="1"/>
    <x v="10"/>
    <x v="6"/>
    <x v="5099"/>
    <x v="1129"/>
    <x v="99"/>
    <x v="99"/>
    <x v="8"/>
    <x v="37"/>
    <x v="2"/>
    <x v="2"/>
    <x v="2"/>
  </r>
  <r>
    <x v="5352"/>
    <x v="0"/>
    <x v="4"/>
    <x v="9"/>
    <x v="43"/>
    <x v="183"/>
    <x v="5096"/>
    <x v="1152"/>
    <x v="99"/>
    <x v="99"/>
    <x v="8"/>
    <x v="37"/>
    <x v="2"/>
    <x v="4"/>
    <x v="4"/>
  </r>
  <r>
    <x v="5304"/>
    <x v="0"/>
    <x v="4"/>
    <x v="70"/>
    <x v="76"/>
    <x v="266"/>
    <x v="5050"/>
    <x v="1129"/>
    <x v="99"/>
    <x v="99"/>
    <x v="8"/>
    <x v="37"/>
    <x v="2"/>
    <x v="4"/>
    <x v="4"/>
  </r>
  <r>
    <x v="5362"/>
    <x v="1"/>
    <x v="2"/>
    <x v="33"/>
    <x v="40"/>
    <x v="523"/>
    <x v="5106"/>
    <x v="1146"/>
    <x v="99"/>
    <x v="99"/>
    <x v="8"/>
    <x v="37"/>
    <x v="2"/>
    <x v="2"/>
    <x v="2"/>
  </r>
  <r>
    <x v="5365"/>
    <x v="0"/>
    <x v="7"/>
    <x v="5"/>
    <x v="11"/>
    <x v="12"/>
    <x v="5108"/>
    <x v="1131"/>
    <x v="99"/>
    <x v="99"/>
    <x v="8"/>
    <x v="37"/>
    <x v="2"/>
    <x v="7"/>
    <x v="7"/>
  </r>
  <r>
    <x v="5345"/>
    <x v="0"/>
    <x v="10"/>
    <x v="23"/>
    <x v="16"/>
    <x v="54"/>
    <x v="5089"/>
    <x v="1139"/>
    <x v="99"/>
    <x v="99"/>
    <x v="8"/>
    <x v="37"/>
    <x v="2"/>
    <x v="10"/>
    <x v="10"/>
  </r>
  <r>
    <x v="5422"/>
    <x v="0"/>
    <x v="3"/>
    <x v="111"/>
    <x v="33"/>
    <x v="562"/>
    <x v="5160"/>
    <x v="1130"/>
    <x v="99"/>
    <x v="99"/>
    <x v="8"/>
    <x v="37"/>
    <x v="2"/>
    <x v="3"/>
    <x v="3"/>
  </r>
  <r>
    <x v="5365"/>
    <x v="0"/>
    <x v="9"/>
    <x v="52"/>
    <x v="96"/>
    <x v="323"/>
    <x v="5108"/>
    <x v="1131"/>
    <x v="99"/>
    <x v="99"/>
    <x v="8"/>
    <x v="37"/>
    <x v="2"/>
    <x v="9"/>
    <x v="9"/>
  </r>
  <r>
    <x v="5367"/>
    <x v="0"/>
    <x v="0"/>
    <x v="0"/>
    <x v="41"/>
    <x v="6"/>
    <x v="5110"/>
    <x v="1146"/>
    <x v="99"/>
    <x v="99"/>
    <x v="8"/>
    <x v="37"/>
    <x v="2"/>
    <x v="0"/>
    <x v="0"/>
  </r>
  <r>
    <x v="5336"/>
    <x v="0"/>
    <x v="2"/>
    <x v="135"/>
    <x v="172"/>
    <x v="184"/>
    <x v="5080"/>
    <x v="1140"/>
    <x v="99"/>
    <x v="99"/>
    <x v="8"/>
    <x v="37"/>
    <x v="2"/>
    <x v="2"/>
    <x v="2"/>
  </r>
  <r>
    <x v="5305"/>
    <x v="0"/>
    <x v="4"/>
    <x v="9"/>
    <x v="62"/>
    <x v="84"/>
    <x v="4467"/>
    <x v="1146"/>
    <x v="99"/>
    <x v="99"/>
    <x v="8"/>
    <x v="37"/>
    <x v="2"/>
    <x v="4"/>
    <x v="4"/>
  </r>
  <r>
    <x v="5380"/>
    <x v="0"/>
    <x v="11"/>
    <x v="91"/>
    <x v="118"/>
    <x v="551"/>
    <x v="2955"/>
    <x v="1134"/>
    <x v="99"/>
    <x v="99"/>
    <x v="8"/>
    <x v="37"/>
    <x v="2"/>
    <x v="11"/>
    <x v="11"/>
  </r>
  <r>
    <x v="5346"/>
    <x v="0"/>
    <x v="9"/>
    <x v="16"/>
    <x v="17"/>
    <x v="6"/>
    <x v="5090"/>
    <x v="1140"/>
    <x v="99"/>
    <x v="99"/>
    <x v="8"/>
    <x v="37"/>
    <x v="2"/>
    <x v="9"/>
    <x v="9"/>
  </r>
  <r>
    <x v="5368"/>
    <x v="0"/>
    <x v="2"/>
    <x v="40"/>
    <x v="81"/>
    <x v="24"/>
    <x v="5111"/>
    <x v="1138"/>
    <x v="99"/>
    <x v="99"/>
    <x v="8"/>
    <x v="37"/>
    <x v="2"/>
    <x v="2"/>
    <x v="2"/>
  </r>
  <r>
    <x v="5381"/>
    <x v="0"/>
    <x v="3"/>
    <x v="94"/>
    <x v="32"/>
    <x v="12"/>
    <x v="5123"/>
    <x v="1137"/>
    <x v="99"/>
    <x v="99"/>
    <x v="8"/>
    <x v="37"/>
    <x v="2"/>
    <x v="3"/>
    <x v="3"/>
  </r>
  <r>
    <x v="5379"/>
    <x v="0"/>
    <x v="4"/>
    <x v="39"/>
    <x v="90"/>
    <x v="700"/>
    <x v="5122"/>
    <x v="1151"/>
    <x v="99"/>
    <x v="99"/>
    <x v="8"/>
    <x v="37"/>
    <x v="2"/>
    <x v="4"/>
    <x v="4"/>
  </r>
  <r>
    <x v="5349"/>
    <x v="0"/>
    <x v="8"/>
    <x v="13"/>
    <x v="62"/>
    <x v="162"/>
    <x v="5093"/>
    <x v="1135"/>
    <x v="99"/>
    <x v="99"/>
    <x v="8"/>
    <x v="37"/>
    <x v="2"/>
    <x v="8"/>
    <x v="8"/>
  </r>
  <r>
    <x v="5364"/>
    <x v="0"/>
    <x v="8"/>
    <x v="56"/>
    <x v="87"/>
    <x v="972"/>
    <x v="3782"/>
    <x v="1129"/>
    <x v="99"/>
    <x v="99"/>
    <x v="8"/>
    <x v="37"/>
    <x v="2"/>
    <x v="8"/>
    <x v="8"/>
  </r>
  <r>
    <x v="5362"/>
    <x v="0"/>
    <x v="2"/>
    <x v="84"/>
    <x v="40"/>
    <x v="179"/>
    <x v="5106"/>
    <x v="1146"/>
    <x v="99"/>
    <x v="99"/>
    <x v="8"/>
    <x v="37"/>
    <x v="2"/>
    <x v="2"/>
    <x v="2"/>
  </r>
  <r>
    <x v="5423"/>
    <x v="0"/>
    <x v="4"/>
    <x v="40"/>
    <x v="75"/>
    <x v="92"/>
    <x v="5161"/>
    <x v="1149"/>
    <x v="99"/>
    <x v="99"/>
    <x v="8"/>
    <x v="37"/>
    <x v="2"/>
    <x v="4"/>
    <x v="4"/>
  </r>
  <r>
    <x v="5367"/>
    <x v="0"/>
    <x v="11"/>
    <x v="37"/>
    <x v="76"/>
    <x v="76"/>
    <x v="5110"/>
    <x v="1146"/>
    <x v="99"/>
    <x v="99"/>
    <x v="8"/>
    <x v="37"/>
    <x v="2"/>
    <x v="11"/>
    <x v="11"/>
  </r>
  <r>
    <x v="5364"/>
    <x v="0"/>
    <x v="0"/>
    <x v="13"/>
    <x v="13"/>
    <x v="6"/>
    <x v="3782"/>
    <x v="1129"/>
    <x v="99"/>
    <x v="99"/>
    <x v="8"/>
    <x v="37"/>
    <x v="2"/>
    <x v="0"/>
    <x v="0"/>
  </r>
  <r>
    <x v="5370"/>
    <x v="0"/>
    <x v="10"/>
    <x v="10"/>
    <x v="94"/>
    <x v="34"/>
    <x v="5113"/>
    <x v="1134"/>
    <x v="99"/>
    <x v="99"/>
    <x v="8"/>
    <x v="37"/>
    <x v="2"/>
    <x v="10"/>
    <x v="10"/>
  </r>
  <r>
    <x v="5294"/>
    <x v="0"/>
    <x v="11"/>
    <x v="80"/>
    <x v="37"/>
    <x v="845"/>
    <x v="5041"/>
    <x v="1150"/>
    <x v="99"/>
    <x v="99"/>
    <x v="8"/>
    <x v="37"/>
    <x v="2"/>
    <x v="11"/>
    <x v="11"/>
  </r>
  <r>
    <x v="5383"/>
    <x v="0"/>
    <x v="8"/>
    <x v="0"/>
    <x v="98"/>
    <x v="11"/>
    <x v="5125"/>
    <x v="1129"/>
    <x v="99"/>
    <x v="99"/>
    <x v="8"/>
    <x v="37"/>
    <x v="2"/>
    <x v="8"/>
    <x v="8"/>
  </r>
  <r>
    <x v="5363"/>
    <x v="0"/>
    <x v="5"/>
    <x v="10"/>
    <x v="0"/>
    <x v="6"/>
    <x v="5107"/>
    <x v="1131"/>
    <x v="99"/>
    <x v="99"/>
    <x v="8"/>
    <x v="37"/>
    <x v="2"/>
    <x v="5"/>
    <x v="5"/>
  </r>
  <r>
    <x v="5357"/>
    <x v="0"/>
    <x v="11"/>
    <x v="1"/>
    <x v="76"/>
    <x v="34"/>
    <x v="5101"/>
    <x v="1144"/>
    <x v="99"/>
    <x v="99"/>
    <x v="8"/>
    <x v="37"/>
    <x v="2"/>
    <x v="11"/>
    <x v="11"/>
  </r>
  <r>
    <x v="5300"/>
    <x v="1"/>
    <x v="2"/>
    <x v="55"/>
    <x v="70"/>
    <x v="412"/>
    <x v="4037"/>
    <x v="1153"/>
    <x v="99"/>
    <x v="99"/>
    <x v="8"/>
    <x v="37"/>
    <x v="2"/>
    <x v="2"/>
    <x v="2"/>
  </r>
  <r>
    <x v="5418"/>
    <x v="0"/>
    <x v="2"/>
    <x v="14"/>
    <x v="40"/>
    <x v="522"/>
    <x v="5156"/>
    <x v="1145"/>
    <x v="99"/>
    <x v="99"/>
    <x v="8"/>
    <x v="37"/>
    <x v="2"/>
    <x v="2"/>
    <x v="2"/>
  </r>
  <r>
    <x v="5418"/>
    <x v="1"/>
    <x v="2"/>
    <x v="2"/>
    <x v="83"/>
    <x v="235"/>
    <x v="5156"/>
    <x v="1145"/>
    <x v="99"/>
    <x v="99"/>
    <x v="8"/>
    <x v="37"/>
    <x v="2"/>
    <x v="2"/>
    <x v="2"/>
  </r>
  <r>
    <x v="5268"/>
    <x v="1"/>
    <x v="2"/>
    <x v="65"/>
    <x v="61"/>
    <x v="301"/>
    <x v="5018"/>
    <x v="1136"/>
    <x v="99"/>
    <x v="99"/>
    <x v="8"/>
    <x v="37"/>
    <x v="2"/>
    <x v="2"/>
    <x v="2"/>
  </r>
  <r>
    <x v="5259"/>
    <x v="0"/>
    <x v="5"/>
    <x v="50"/>
    <x v="61"/>
    <x v="69"/>
    <x v="5009"/>
    <x v="1128"/>
    <x v="99"/>
    <x v="99"/>
    <x v="8"/>
    <x v="37"/>
    <x v="2"/>
    <x v="5"/>
    <x v="5"/>
  </r>
  <r>
    <x v="5300"/>
    <x v="0"/>
    <x v="2"/>
    <x v="91"/>
    <x v="70"/>
    <x v="11"/>
    <x v="4037"/>
    <x v="1153"/>
    <x v="99"/>
    <x v="99"/>
    <x v="8"/>
    <x v="37"/>
    <x v="2"/>
    <x v="2"/>
    <x v="2"/>
  </r>
  <r>
    <x v="5278"/>
    <x v="0"/>
    <x v="8"/>
    <x v="35"/>
    <x v="60"/>
    <x v="305"/>
    <x v="5028"/>
    <x v="1143"/>
    <x v="99"/>
    <x v="99"/>
    <x v="8"/>
    <x v="37"/>
    <x v="2"/>
    <x v="8"/>
    <x v="8"/>
  </r>
  <r>
    <x v="5276"/>
    <x v="0"/>
    <x v="11"/>
    <x v="19"/>
    <x v="83"/>
    <x v="63"/>
    <x v="5026"/>
    <x v="1141"/>
    <x v="99"/>
    <x v="99"/>
    <x v="8"/>
    <x v="37"/>
    <x v="2"/>
    <x v="11"/>
    <x v="11"/>
  </r>
  <r>
    <x v="5295"/>
    <x v="0"/>
    <x v="4"/>
    <x v="23"/>
    <x v="16"/>
    <x v="54"/>
    <x v="5042"/>
    <x v="1151"/>
    <x v="99"/>
    <x v="99"/>
    <x v="8"/>
    <x v="37"/>
    <x v="2"/>
    <x v="4"/>
    <x v="4"/>
  </r>
  <r>
    <x v="5263"/>
    <x v="0"/>
    <x v="8"/>
    <x v="60"/>
    <x v="57"/>
    <x v="1355"/>
    <x v="5013"/>
    <x v="1132"/>
    <x v="99"/>
    <x v="99"/>
    <x v="8"/>
    <x v="37"/>
    <x v="2"/>
    <x v="8"/>
    <x v="8"/>
  </r>
  <r>
    <x v="5262"/>
    <x v="0"/>
    <x v="0"/>
    <x v="6"/>
    <x v="85"/>
    <x v="171"/>
    <x v="5012"/>
    <x v="1131"/>
    <x v="99"/>
    <x v="99"/>
    <x v="8"/>
    <x v="37"/>
    <x v="2"/>
    <x v="0"/>
    <x v="0"/>
  </r>
  <r>
    <x v="5419"/>
    <x v="0"/>
    <x v="1"/>
    <x v="63"/>
    <x v="16"/>
    <x v="6"/>
    <x v="5157"/>
    <x v="1153"/>
    <x v="99"/>
    <x v="99"/>
    <x v="8"/>
    <x v="37"/>
    <x v="2"/>
    <x v="1"/>
    <x v="1"/>
  </r>
  <r>
    <x v="5266"/>
    <x v="0"/>
    <x v="2"/>
    <x v="79"/>
    <x v="94"/>
    <x v="39"/>
    <x v="5016"/>
    <x v="1134"/>
    <x v="99"/>
    <x v="99"/>
    <x v="8"/>
    <x v="37"/>
    <x v="2"/>
    <x v="2"/>
    <x v="2"/>
  </r>
  <r>
    <x v="5272"/>
    <x v="0"/>
    <x v="4"/>
    <x v="46"/>
    <x v="48"/>
    <x v="60"/>
    <x v="5022"/>
    <x v="1139"/>
    <x v="99"/>
    <x v="99"/>
    <x v="8"/>
    <x v="37"/>
    <x v="2"/>
    <x v="4"/>
    <x v="4"/>
  </r>
  <r>
    <x v="5269"/>
    <x v="0"/>
    <x v="8"/>
    <x v="6"/>
    <x v="6"/>
    <x v="6"/>
    <x v="5019"/>
    <x v="1135"/>
    <x v="99"/>
    <x v="99"/>
    <x v="8"/>
    <x v="37"/>
    <x v="2"/>
    <x v="8"/>
    <x v="8"/>
  </r>
  <r>
    <x v="5276"/>
    <x v="0"/>
    <x v="0"/>
    <x v="0"/>
    <x v="98"/>
    <x v="11"/>
    <x v="5026"/>
    <x v="1141"/>
    <x v="99"/>
    <x v="99"/>
    <x v="8"/>
    <x v="37"/>
    <x v="2"/>
    <x v="0"/>
    <x v="0"/>
  </r>
  <r>
    <x v="5262"/>
    <x v="0"/>
    <x v="11"/>
    <x v="31"/>
    <x v="102"/>
    <x v="11"/>
    <x v="5012"/>
    <x v="1131"/>
    <x v="99"/>
    <x v="99"/>
    <x v="8"/>
    <x v="37"/>
    <x v="2"/>
    <x v="11"/>
    <x v="11"/>
  </r>
  <r>
    <x v="5298"/>
    <x v="0"/>
    <x v="8"/>
    <x v="53"/>
    <x v="81"/>
    <x v="178"/>
    <x v="5045"/>
    <x v="1149"/>
    <x v="99"/>
    <x v="99"/>
    <x v="8"/>
    <x v="37"/>
    <x v="2"/>
    <x v="8"/>
    <x v="8"/>
  </r>
  <r>
    <x v="5406"/>
    <x v="0"/>
    <x v="4"/>
    <x v="8"/>
    <x v="0"/>
    <x v="7"/>
    <x v="5146"/>
    <x v="1147"/>
    <x v="99"/>
    <x v="99"/>
    <x v="8"/>
    <x v="37"/>
    <x v="2"/>
    <x v="4"/>
    <x v="4"/>
  </r>
  <r>
    <x v="5363"/>
    <x v="0"/>
    <x v="3"/>
    <x v="51"/>
    <x v="44"/>
    <x v="408"/>
    <x v="5107"/>
    <x v="1131"/>
    <x v="99"/>
    <x v="99"/>
    <x v="8"/>
    <x v="37"/>
    <x v="2"/>
    <x v="3"/>
    <x v="3"/>
  </r>
  <r>
    <x v="5361"/>
    <x v="1"/>
    <x v="2"/>
    <x v="80"/>
    <x v="21"/>
    <x v="1320"/>
    <x v="5105"/>
    <x v="1133"/>
    <x v="99"/>
    <x v="99"/>
    <x v="8"/>
    <x v="37"/>
    <x v="2"/>
    <x v="2"/>
    <x v="2"/>
  </r>
  <r>
    <x v="5347"/>
    <x v="0"/>
    <x v="5"/>
    <x v="75"/>
    <x v="91"/>
    <x v="124"/>
    <x v="5091"/>
    <x v="1140"/>
    <x v="99"/>
    <x v="99"/>
    <x v="8"/>
    <x v="37"/>
    <x v="2"/>
    <x v="5"/>
    <x v="5"/>
  </r>
  <r>
    <x v="5362"/>
    <x v="0"/>
    <x v="8"/>
    <x v="82"/>
    <x v="87"/>
    <x v="467"/>
    <x v="5106"/>
    <x v="1146"/>
    <x v="99"/>
    <x v="99"/>
    <x v="8"/>
    <x v="37"/>
    <x v="2"/>
    <x v="8"/>
    <x v="8"/>
  </r>
  <r>
    <x v="5407"/>
    <x v="0"/>
    <x v="10"/>
    <x v="23"/>
    <x v="23"/>
    <x v="24"/>
    <x v="5147"/>
    <x v="1154"/>
    <x v="99"/>
    <x v="99"/>
    <x v="8"/>
    <x v="37"/>
    <x v="2"/>
    <x v="10"/>
    <x v="10"/>
  </r>
  <r>
    <x v="5373"/>
    <x v="0"/>
    <x v="10"/>
    <x v="70"/>
    <x v="34"/>
    <x v="215"/>
    <x v="5116"/>
    <x v="1139"/>
    <x v="99"/>
    <x v="99"/>
    <x v="8"/>
    <x v="37"/>
    <x v="2"/>
    <x v="10"/>
    <x v="10"/>
  </r>
  <r>
    <x v="5385"/>
    <x v="0"/>
    <x v="10"/>
    <x v="30"/>
    <x v="43"/>
    <x v="254"/>
    <x v="5127"/>
    <x v="1129"/>
    <x v="99"/>
    <x v="99"/>
    <x v="8"/>
    <x v="37"/>
    <x v="2"/>
    <x v="10"/>
    <x v="10"/>
  </r>
  <r>
    <x v="5364"/>
    <x v="0"/>
    <x v="11"/>
    <x v="27"/>
    <x v="47"/>
    <x v="53"/>
    <x v="3782"/>
    <x v="1129"/>
    <x v="99"/>
    <x v="99"/>
    <x v="8"/>
    <x v="37"/>
    <x v="2"/>
    <x v="11"/>
    <x v="11"/>
  </r>
  <r>
    <x v="5356"/>
    <x v="0"/>
    <x v="4"/>
    <x v="23"/>
    <x v="7"/>
    <x v="376"/>
    <x v="5100"/>
    <x v="1130"/>
    <x v="99"/>
    <x v="99"/>
    <x v="8"/>
    <x v="37"/>
    <x v="2"/>
    <x v="4"/>
    <x v="4"/>
  </r>
  <r>
    <x v="5373"/>
    <x v="0"/>
    <x v="1"/>
    <x v="113"/>
    <x v="119"/>
    <x v="22"/>
    <x v="5116"/>
    <x v="1139"/>
    <x v="99"/>
    <x v="99"/>
    <x v="8"/>
    <x v="37"/>
    <x v="2"/>
    <x v="1"/>
    <x v="1"/>
  </r>
  <r>
    <x v="5371"/>
    <x v="0"/>
    <x v="11"/>
    <x v="70"/>
    <x v="34"/>
    <x v="215"/>
    <x v="5114"/>
    <x v="1145"/>
    <x v="99"/>
    <x v="99"/>
    <x v="8"/>
    <x v="37"/>
    <x v="2"/>
    <x v="11"/>
    <x v="11"/>
  </r>
  <r>
    <x v="5384"/>
    <x v="1"/>
    <x v="2"/>
    <x v="38"/>
    <x v="2"/>
    <x v="925"/>
    <x v="5126"/>
    <x v="1149"/>
    <x v="99"/>
    <x v="99"/>
    <x v="8"/>
    <x v="37"/>
    <x v="2"/>
    <x v="2"/>
    <x v="2"/>
  </r>
  <r>
    <x v="5406"/>
    <x v="1"/>
    <x v="2"/>
    <x v="26"/>
    <x v="1"/>
    <x v="121"/>
    <x v="5146"/>
    <x v="1147"/>
    <x v="99"/>
    <x v="99"/>
    <x v="8"/>
    <x v="37"/>
    <x v="2"/>
    <x v="2"/>
    <x v="2"/>
  </r>
  <r>
    <x v="5373"/>
    <x v="0"/>
    <x v="5"/>
    <x v="30"/>
    <x v="14"/>
    <x v="31"/>
    <x v="5116"/>
    <x v="1139"/>
    <x v="99"/>
    <x v="99"/>
    <x v="8"/>
    <x v="37"/>
    <x v="2"/>
    <x v="5"/>
    <x v="5"/>
  </r>
  <r>
    <x v="5364"/>
    <x v="0"/>
    <x v="9"/>
    <x v="18"/>
    <x v="66"/>
    <x v="77"/>
    <x v="3782"/>
    <x v="1129"/>
    <x v="99"/>
    <x v="99"/>
    <x v="8"/>
    <x v="37"/>
    <x v="2"/>
    <x v="9"/>
    <x v="9"/>
  </r>
  <r>
    <x v="5357"/>
    <x v="0"/>
    <x v="10"/>
    <x v="30"/>
    <x v="43"/>
    <x v="254"/>
    <x v="5101"/>
    <x v="1144"/>
    <x v="99"/>
    <x v="99"/>
    <x v="8"/>
    <x v="37"/>
    <x v="2"/>
    <x v="10"/>
    <x v="10"/>
  </r>
  <r>
    <x v="5376"/>
    <x v="0"/>
    <x v="5"/>
    <x v="12"/>
    <x v="45"/>
    <x v="6"/>
    <x v="5119"/>
    <x v="1140"/>
    <x v="99"/>
    <x v="99"/>
    <x v="8"/>
    <x v="37"/>
    <x v="2"/>
    <x v="5"/>
    <x v="5"/>
  </r>
  <r>
    <x v="5360"/>
    <x v="0"/>
    <x v="4"/>
    <x v="12"/>
    <x v="45"/>
    <x v="6"/>
    <x v="5104"/>
    <x v="1129"/>
    <x v="99"/>
    <x v="99"/>
    <x v="8"/>
    <x v="37"/>
    <x v="2"/>
    <x v="4"/>
    <x v="4"/>
  </r>
  <r>
    <x v="5374"/>
    <x v="0"/>
    <x v="8"/>
    <x v="8"/>
    <x v="98"/>
    <x v="6"/>
    <x v="5117"/>
    <x v="1142"/>
    <x v="99"/>
    <x v="99"/>
    <x v="8"/>
    <x v="37"/>
    <x v="2"/>
    <x v="8"/>
    <x v="8"/>
  </r>
  <r>
    <x v="5377"/>
    <x v="0"/>
    <x v="3"/>
    <x v="174"/>
    <x v="185"/>
    <x v="3274"/>
    <x v="5120"/>
    <x v="1152"/>
    <x v="99"/>
    <x v="99"/>
    <x v="8"/>
    <x v="37"/>
    <x v="2"/>
    <x v="3"/>
    <x v="3"/>
  </r>
  <r>
    <x v="5358"/>
    <x v="0"/>
    <x v="7"/>
    <x v="7"/>
    <x v="43"/>
    <x v="50"/>
    <x v="5102"/>
    <x v="1140"/>
    <x v="99"/>
    <x v="99"/>
    <x v="8"/>
    <x v="37"/>
    <x v="2"/>
    <x v="7"/>
    <x v="7"/>
  </r>
  <r>
    <x v="5345"/>
    <x v="0"/>
    <x v="4"/>
    <x v="65"/>
    <x v="38"/>
    <x v="74"/>
    <x v="5089"/>
    <x v="1139"/>
    <x v="99"/>
    <x v="99"/>
    <x v="8"/>
    <x v="37"/>
    <x v="2"/>
    <x v="4"/>
    <x v="4"/>
  </r>
  <r>
    <x v="5349"/>
    <x v="0"/>
    <x v="4"/>
    <x v="93"/>
    <x v="18"/>
    <x v="180"/>
    <x v="5093"/>
    <x v="1135"/>
    <x v="99"/>
    <x v="99"/>
    <x v="8"/>
    <x v="37"/>
    <x v="2"/>
    <x v="4"/>
    <x v="4"/>
  </r>
  <r>
    <x v="5378"/>
    <x v="0"/>
    <x v="11"/>
    <x v="37"/>
    <x v="30"/>
    <x v="14"/>
    <x v="5121"/>
    <x v="1134"/>
    <x v="99"/>
    <x v="99"/>
    <x v="8"/>
    <x v="37"/>
    <x v="2"/>
    <x v="11"/>
    <x v="11"/>
  </r>
  <r>
    <x v="5369"/>
    <x v="1"/>
    <x v="2"/>
    <x v="17"/>
    <x v="62"/>
    <x v="6"/>
    <x v="5112"/>
    <x v="1130"/>
    <x v="99"/>
    <x v="99"/>
    <x v="8"/>
    <x v="37"/>
    <x v="2"/>
    <x v="2"/>
    <x v="2"/>
  </r>
  <r>
    <x v="5359"/>
    <x v="0"/>
    <x v="10"/>
    <x v="48"/>
    <x v="3"/>
    <x v="186"/>
    <x v="5103"/>
    <x v="1132"/>
    <x v="99"/>
    <x v="99"/>
    <x v="8"/>
    <x v="37"/>
    <x v="2"/>
    <x v="10"/>
    <x v="10"/>
  </r>
  <r>
    <x v="5326"/>
    <x v="0"/>
    <x v="9"/>
    <x v="130"/>
    <x v="95"/>
    <x v="1061"/>
    <x v="5070"/>
    <x v="1154"/>
    <x v="99"/>
    <x v="99"/>
    <x v="8"/>
    <x v="37"/>
    <x v="2"/>
    <x v="9"/>
    <x v="9"/>
  </r>
  <r>
    <x v="5323"/>
    <x v="0"/>
    <x v="6"/>
    <x v="9"/>
    <x v="63"/>
    <x v="76"/>
    <x v="5067"/>
    <x v="1147"/>
    <x v="99"/>
    <x v="99"/>
    <x v="8"/>
    <x v="37"/>
    <x v="2"/>
    <x v="6"/>
    <x v="6"/>
  </r>
  <r>
    <x v="5343"/>
    <x v="0"/>
    <x v="4"/>
    <x v="17"/>
    <x v="8"/>
    <x v="9"/>
    <x v="5087"/>
    <x v="1140"/>
    <x v="99"/>
    <x v="99"/>
    <x v="8"/>
    <x v="37"/>
    <x v="2"/>
    <x v="4"/>
    <x v="4"/>
  </r>
  <r>
    <x v="5343"/>
    <x v="0"/>
    <x v="9"/>
    <x v="11"/>
    <x v="16"/>
    <x v="112"/>
    <x v="5087"/>
    <x v="1140"/>
    <x v="99"/>
    <x v="99"/>
    <x v="8"/>
    <x v="37"/>
    <x v="2"/>
    <x v="9"/>
    <x v="9"/>
  </r>
  <r>
    <x v="5307"/>
    <x v="0"/>
    <x v="1"/>
    <x v="7"/>
    <x v="63"/>
    <x v="6"/>
    <x v="5052"/>
    <x v="1139"/>
    <x v="99"/>
    <x v="99"/>
    <x v="8"/>
    <x v="37"/>
    <x v="2"/>
    <x v="1"/>
    <x v="1"/>
  </r>
  <r>
    <x v="5336"/>
    <x v="0"/>
    <x v="8"/>
    <x v="89"/>
    <x v="71"/>
    <x v="968"/>
    <x v="5080"/>
    <x v="1140"/>
    <x v="99"/>
    <x v="99"/>
    <x v="8"/>
    <x v="37"/>
    <x v="2"/>
    <x v="8"/>
    <x v="8"/>
  </r>
  <r>
    <x v="5322"/>
    <x v="0"/>
    <x v="0"/>
    <x v="5"/>
    <x v="8"/>
    <x v="10"/>
    <x v="5066"/>
    <x v="1142"/>
    <x v="99"/>
    <x v="99"/>
    <x v="8"/>
    <x v="37"/>
    <x v="2"/>
    <x v="0"/>
    <x v="0"/>
  </r>
  <r>
    <x v="5426"/>
    <x v="0"/>
    <x v="7"/>
    <x v="7"/>
    <x v="43"/>
    <x v="50"/>
    <x v="5164"/>
    <x v="1133"/>
    <x v="99"/>
    <x v="99"/>
    <x v="8"/>
    <x v="37"/>
    <x v="2"/>
    <x v="7"/>
    <x v="7"/>
  </r>
  <r>
    <x v="5326"/>
    <x v="1"/>
    <x v="2"/>
    <x v="64"/>
    <x v="142"/>
    <x v="361"/>
    <x v="5070"/>
    <x v="1154"/>
    <x v="99"/>
    <x v="99"/>
    <x v="8"/>
    <x v="37"/>
    <x v="2"/>
    <x v="2"/>
    <x v="2"/>
  </r>
  <r>
    <x v="5342"/>
    <x v="0"/>
    <x v="9"/>
    <x v="24"/>
    <x v="34"/>
    <x v="78"/>
    <x v="5086"/>
    <x v="1148"/>
    <x v="99"/>
    <x v="99"/>
    <x v="8"/>
    <x v="37"/>
    <x v="2"/>
    <x v="9"/>
    <x v="9"/>
  </r>
  <r>
    <x v="5304"/>
    <x v="1"/>
    <x v="2"/>
    <x v="99"/>
    <x v="125"/>
    <x v="481"/>
    <x v="5050"/>
    <x v="1129"/>
    <x v="99"/>
    <x v="99"/>
    <x v="8"/>
    <x v="37"/>
    <x v="2"/>
    <x v="2"/>
    <x v="2"/>
  </r>
  <r>
    <x v="5303"/>
    <x v="0"/>
    <x v="2"/>
    <x v="130"/>
    <x v="121"/>
    <x v="1173"/>
    <x v="5049"/>
    <x v="1150"/>
    <x v="99"/>
    <x v="99"/>
    <x v="8"/>
    <x v="37"/>
    <x v="2"/>
    <x v="2"/>
    <x v="2"/>
  </r>
  <r>
    <x v="5424"/>
    <x v="1"/>
    <x v="2"/>
    <x v="298"/>
    <x v="381"/>
    <x v="3975"/>
    <x v="5162"/>
    <x v="1138"/>
    <x v="99"/>
    <x v="99"/>
    <x v="8"/>
    <x v="37"/>
    <x v="2"/>
    <x v="2"/>
    <x v="2"/>
  </r>
  <r>
    <x v="5425"/>
    <x v="0"/>
    <x v="3"/>
    <x v="9"/>
    <x v="65"/>
    <x v="6"/>
    <x v="5163"/>
    <x v="1146"/>
    <x v="99"/>
    <x v="99"/>
    <x v="8"/>
    <x v="37"/>
    <x v="2"/>
    <x v="3"/>
    <x v="3"/>
  </r>
  <r>
    <x v="5317"/>
    <x v="1"/>
    <x v="2"/>
    <x v="110"/>
    <x v="130"/>
    <x v="2255"/>
    <x v="5062"/>
    <x v="1143"/>
    <x v="99"/>
    <x v="99"/>
    <x v="8"/>
    <x v="37"/>
    <x v="2"/>
    <x v="2"/>
    <x v="2"/>
  </r>
  <r>
    <x v="5313"/>
    <x v="0"/>
    <x v="9"/>
    <x v="4"/>
    <x v="47"/>
    <x v="346"/>
    <x v="5058"/>
    <x v="1134"/>
    <x v="99"/>
    <x v="99"/>
    <x v="8"/>
    <x v="37"/>
    <x v="2"/>
    <x v="9"/>
    <x v="9"/>
  </r>
  <r>
    <x v="5337"/>
    <x v="0"/>
    <x v="8"/>
    <x v="13"/>
    <x v="65"/>
    <x v="154"/>
    <x v="5081"/>
    <x v="1149"/>
    <x v="99"/>
    <x v="99"/>
    <x v="8"/>
    <x v="37"/>
    <x v="2"/>
    <x v="8"/>
    <x v="8"/>
  </r>
  <r>
    <x v="5338"/>
    <x v="0"/>
    <x v="3"/>
    <x v="8"/>
    <x v="0"/>
    <x v="7"/>
    <x v="5082"/>
    <x v="1148"/>
    <x v="99"/>
    <x v="99"/>
    <x v="8"/>
    <x v="37"/>
    <x v="2"/>
    <x v="3"/>
    <x v="3"/>
  </r>
  <r>
    <x v="5326"/>
    <x v="0"/>
    <x v="4"/>
    <x v="56"/>
    <x v="21"/>
    <x v="494"/>
    <x v="5070"/>
    <x v="1154"/>
    <x v="99"/>
    <x v="99"/>
    <x v="8"/>
    <x v="37"/>
    <x v="2"/>
    <x v="4"/>
    <x v="4"/>
  </r>
  <r>
    <x v="5352"/>
    <x v="0"/>
    <x v="2"/>
    <x v="42"/>
    <x v="49"/>
    <x v="55"/>
    <x v="5096"/>
    <x v="1152"/>
    <x v="99"/>
    <x v="99"/>
    <x v="8"/>
    <x v="37"/>
    <x v="2"/>
    <x v="2"/>
    <x v="2"/>
  </r>
  <r>
    <x v="5323"/>
    <x v="0"/>
    <x v="10"/>
    <x v="9"/>
    <x v="63"/>
    <x v="76"/>
    <x v="5067"/>
    <x v="1147"/>
    <x v="99"/>
    <x v="99"/>
    <x v="8"/>
    <x v="37"/>
    <x v="2"/>
    <x v="10"/>
    <x v="10"/>
  </r>
  <r>
    <x v="5324"/>
    <x v="0"/>
    <x v="0"/>
    <x v="8"/>
    <x v="85"/>
    <x v="31"/>
    <x v="5068"/>
    <x v="1140"/>
    <x v="99"/>
    <x v="99"/>
    <x v="8"/>
    <x v="37"/>
    <x v="2"/>
    <x v="0"/>
    <x v="0"/>
  </r>
  <r>
    <x v="5352"/>
    <x v="0"/>
    <x v="8"/>
    <x v="26"/>
    <x v="54"/>
    <x v="160"/>
    <x v="5096"/>
    <x v="1152"/>
    <x v="99"/>
    <x v="99"/>
    <x v="8"/>
    <x v="37"/>
    <x v="2"/>
    <x v="8"/>
    <x v="8"/>
  </r>
  <r>
    <x v="5342"/>
    <x v="0"/>
    <x v="5"/>
    <x v="12"/>
    <x v="45"/>
    <x v="6"/>
    <x v="5086"/>
    <x v="1148"/>
    <x v="99"/>
    <x v="99"/>
    <x v="8"/>
    <x v="37"/>
    <x v="2"/>
    <x v="5"/>
    <x v="5"/>
  </r>
  <r>
    <x v="5353"/>
    <x v="0"/>
    <x v="0"/>
    <x v="3"/>
    <x v="11"/>
    <x v="263"/>
    <x v="5097"/>
    <x v="1145"/>
    <x v="99"/>
    <x v="99"/>
    <x v="8"/>
    <x v="37"/>
    <x v="2"/>
    <x v="0"/>
    <x v="0"/>
  </r>
  <r>
    <x v="5307"/>
    <x v="0"/>
    <x v="3"/>
    <x v="21"/>
    <x v="94"/>
    <x v="6"/>
    <x v="5052"/>
    <x v="1139"/>
    <x v="99"/>
    <x v="99"/>
    <x v="8"/>
    <x v="37"/>
    <x v="2"/>
    <x v="3"/>
    <x v="3"/>
  </r>
  <r>
    <x v="5354"/>
    <x v="0"/>
    <x v="8"/>
    <x v="70"/>
    <x v="76"/>
    <x v="266"/>
    <x v="5098"/>
    <x v="1151"/>
    <x v="99"/>
    <x v="99"/>
    <x v="8"/>
    <x v="37"/>
    <x v="2"/>
    <x v="8"/>
    <x v="8"/>
  </r>
  <r>
    <x v="5350"/>
    <x v="0"/>
    <x v="3"/>
    <x v="15"/>
    <x v="1"/>
    <x v="290"/>
    <x v="5094"/>
    <x v="1139"/>
    <x v="99"/>
    <x v="99"/>
    <x v="8"/>
    <x v="37"/>
    <x v="2"/>
    <x v="3"/>
    <x v="3"/>
  </r>
  <r>
    <x v="5424"/>
    <x v="0"/>
    <x v="9"/>
    <x v="297"/>
    <x v="184"/>
    <x v="3976"/>
    <x v="5162"/>
    <x v="1138"/>
    <x v="99"/>
    <x v="99"/>
    <x v="8"/>
    <x v="37"/>
    <x v="2"/>
    <x v="9"/>
    <x v="9"/>
  </r>
  <r>
    <x v="5315"/>
    <x v="0"/>
    <x v="7"/>
    <x v="11"/>
    <x v="76"/>
    <x v="13"/>
    <x v="5060"/>
    <x v="1148"/>
    <x v="99"/>
    <x v="99"/>
    <x v="8"/>
    <x v="37"/>
    <x v="2"/>
    <x v="7"/>
    <x v="7"/>
  </r>
  <r>
    <x v="5318"/>
    <x v="0"/>
    <x v="0"/>
    <x v="15"/>
    <x v="54"/>
    <x v="253"/>
    <x v="5063"/>
    <x v="1153"/>
    <x v="99"/>
    <x v="99"/>
    <x v="8"/>
    <x v="37"/>
    <x v="2"/>
    <x v="0"/>
    <x v="0"/>
  </r>
  <r>
    <x v="5305"/>
    <x v="0"/>
    <x v="2"/>
    <x v="50"/>
    <x v="76"/>
    <x v="6"/>
    <x v="4467"/>
    <x v="1146"/>
    <x v="99"/>
    <x v="99"/>
    <x v="8"/>
    <x v="37"/>
    <x v="2"/>
    <x v="2"/>
    <x v="2"/>
  </r>
  <r>
    <x v="5308"/>
    <x v="0"/>
    <x v="9"/>
    <x v="21"/>
    <x v="65"/>
    <x v="75"/>
    <x v="5053"/>
    <x v="1135"/>
    <x v="99"/>
    <x v="99"/>
    <x v="8"/>
    <x v="37"/>
    <x v="2"/>
    <x v="9"/>
    <x v="9"/>
  </r>
  <r>
    <x v="5427"/>
    <x v="0"/>
    <x v="1"/>
    <x v="57"/>
    <x v="5"/>
    <x v="6"/>
    <x v="5165"/>
    <x v="1139"/>
    <x v="99"/>
    <x v="99"/>
    <x v="8"/>
    <x v="37"/>
    <x v="2"/>
    <x v="1"/>
    <x v="1"/>
  </r>
  <r>
    <x v="5426"/>
    <x v="0"/>
    <x v="4"/>
    <x v="54"/>
    <x v="4"/>
    <x v="314"/>
    <x v="5164"/>
    <x v="1133"/>
    <x v="99"/>
    <x v="99"/>
    <x v="8"/>
    <x v="37"/>
    <x v="2"/>
    <x v="4"/>
    <x v="4"/>
  </r>
  <r>
    <x v="5327"/>
    <x v="0"/>
    <x v="9"/>
    <x v="105"/>
    <x v="113"/>
    <x v="26"/>
    <x v="5071"/>
    <x v="1148"/>
    <x v="99"/>
    <x v="99"/>
    <x v="8"/>
    <x v="37"/>
    <x v="2"/>
    <x v="9"/>
    <x v="9"/>
  </r>
  <r>
    <x v="5307"/>
    <x v="0"/>
    <x v="4"/>
    <x v="10"/>
    <x v="0"/>
    <x v="6"/>
    <x v="5052"/>
    <x v="1139"/>
    <x v="99"/>
    <x v="99"/>
    <x v="8"/>
    <x v="37"/>
    <x v="2"/>
    <x v="4"/>
    <x v="4"/>
  </r>
  <r>
    <x v="5320"/>
    <x v="0"/>
    <x v="6"/>
    <x v="6"/>
    <x v="98"/>
    <x v="13"/>
    <x v="5065"/>
    <x v="1146"/>
    <x v="99"/>
    <x v="99"/>
    <x v="8"/>
    <x v="37"/>
    <x v="2"/>
    <x v="6"/>
    <x v="6"/>
  </r>
  <r>
    <x v="5305"/>
    <x v="0"/>
    <x v="3"/>
    <x v="5"/>
    <x v="7"/>
    <x v="152"/>
    <x v="4467"/>
    <x v="1146"/>
    <x v="99"/>
    <x v="99"/>
    <x v="8"/>
    <x v="37"/>
    <x v="2"/>
    <x v="3"/>
    <x v="3"/>
  </r>
  <r>
    <x v="5319"/>
    <x v="0"/>
    <x v="7"/>
    <x v="12"/>
    <x v="45"/>
    <x v="6"/>
    <x v="5064"/>
    <x v="1142"/>
    <x v="99"/>
    <x v="99"/>
    <x v="8"/>
    <x v="37"/>
    <x v="2"/>
    <x v="7"/>
    <x v="7"/>
  </r>
  <r>
    <x v="5426"/>
    <x v="1"/>
    <x v="2"/>
    <x v="91"/>
    <x v="58"/>
    <x v="1417"/>
    <x v="5164"/>
    <x v="1133"/>
    <x v="99"/>
    <x v="99"/>
    <x v="8"/>
    <x v="37"/>
    <x v="2"/>
    <x v="2"/>
    <x v="2"/>
  </r>
  <r>
    <x v="5339"/>
    <x v="0"/>
    <x v="7"/>
    <x v="15"/>
    <x v="4"/>
    <x v="270"/>
    <x v="5083"/>
    <x v="1133"/>
    <x v="99"/>
    <x v="99"/>
    <x v="8"/>
    <x v="37"/>
    <x v="2"/>
    <x v="7"/>
    <x v="7"/>
  </r>
  <r>
    <x v="5327"/>
    <x v="1"/>
    <x v="2"/>
    <x v="83"/>
    <x v="39"/>
    <x v="228"/>
    <x v="5071"/>
    <x v="1148"/>
    <x v="99"/>
    <x v="99"/>
    <x v="8"/>
    <x v="37"/>
    <x v="2"/>
    <x v="2"/>
    <x v="2"/>
  </r>
  <r>
    <x v="5425"/>
    <x v="0"/>
    <x v="1"/>
    <x v="11"/>
    <x v="7"/>
    <x v="6"/>
    <x v="5163"/>
    <x v="1146"/>
    <x v="99"/>
    <x v="99"/>
    <x v="8"/>
    <x v="37"/>
    <x v="2"/>
    <x v="1"/>
    <x v="1"/>
  </r>
  <r>
    <x v="5308"/>
    <x v="1"/>
    <x v="2"/>
    <x v="5"/>
    <x v="8"/>
    <x v="10"/>
    <x v="5053"/>
    <x v="1135"/>
    <x v="99"/>
    <x v="99"/>
    <x v="8"/>
    <x v="37"/>
    <x v="2"/>
    <x v="2"/>
    <x v="2"/>
  </r>
  <r>
    <x v="5309"/>
    <x v="0"/>
    <x v="8"/>
    <x v="19"/>
    <x v="40"/>
    <x v="327"/>
    <x v="5054"/>
    <x v="1145"/>
    <x v="99"/>
    <x v="99"/>
    <x v="8"/>
    <x v="37"/>
    <x v="2"/>
    <x v="8"/>
    <x v="8"/>
  </r>
  <r>
    <x v="5338"/>
    <x v="0"/>
    <x v="2"/>
    <x v="3"/>
    <x v="5"/>
    <x v="37"/>
    <x v="5082"/>
    <x v="1148"/>
    <x v="99"/>
    <x v="99"/>
    <x v="8"/>
    <x v="37"/>
    <x v="2"/>
    <x v="2"/>
    <x v="2"/>
  </r>
  <r>
    <x v="5306"/>
    <x v="0"/>
    <x v="5"/>
    <x v="6"/>
    <x v="41"/>
    <x v="34"/>
    <x v="5051"/>
    <x v="1149"/>
    <x v="99"/>
    <x v="99"/>
    <x v="8"/>
    <x v="37"/>
    <x v="2"/>
    <x v="5"/>
    <x v="5"/>
  </r>
  <r>
    <x v="5350"/>
    <x v="0"/>
    <x v="4"/>
    <x v="63"/>
    <x v="36"/>
    <x v="337"/>
    <x v="5094"/>
    <x v="1139"/>
    <x v="99"/>
    <x v="99"/>
    <x v="8"/>
    <x v="37"/>
    <x v="2"/>
    <x v="4"/>
    <x v="4"/>
  </r>
  <r>
    <x v="5315"/>
    <x v="0"/>
    <x v="3"/>
    <x v="94"/>
    <x v="105"/>
    <x v="1891"/>
    <x v="5060"/>
    <x v="1148"/>
    <x v="99"/>
    <x v="99"/>
    <x v="8"/>
    <x v="37"/>
    <x v="2"/>
    <x v="3"/>
    <x v="3"/>
  </r>
  <r>
    <x v="5314"/>
    <x v="0"/>
    <x v="11"/>
    <x v="54"/>
    <x v="44"/>
    <x v="110"/>
    <x v="5059"/>
    <x v="1133"/>
    <x v="99"/>
    <x v="99"/>
    <x v="8"/>
    <x v="37"/>
    <x v="2"/>
    <x v="11"/>
    <x v="11"/>
  </r>
  <r>
    <x v="5317"/>
    <x v="0"/>
    <x v="2"/>
    <x v="126"/>
    <x v="130"/>
    <x v="2591"/>
    <x v="5062"/>
    <x v="1143"/>
    <x v="99"/>
    <x v="99"/>
    <x v="8"/>
    <x v="37"/>
    <x v="2"/>
    <x v="2"/>
    <x v="2"/>
  </r>
  <r>
    <x v="5306"/>
    <x v="0"/>
    <x v="0"/>
    <x v="6"/>
    <x v="41"/>
    <x v="34"/>
    <x v="5051"/>
    <x v="1149"/>
    <x v="99"/>
    <x v="99"/>
    <x v="8"/>
    <x v="37"/>
    <x v="2"/>
    <x v="0"/>
    <x v="0"/>
  </r>
  <r>
    <x v="5317"/>
    <x v="0"/>
    <x v="10"/>
    <x v="35"/>
    <x v="24"/>
    <x v="338"/>
    <x v="5062"/>
    <x v="1143"/>
    <x v="99"/>
    <x v="99"/>
    <x v="8"/>
    <x v="37"/>
    <x v="2"/>
    <x v="10"/>
    <x v="10"/>
  </r>
  <r>
    <x v="5341"/>
    <x v="0"/>
    <x v="5"/>
    <x v="20"/>
    <x v="12"/>
    <x v="6"/>
    <x v="5085"/>
    <x v="1129"/>
    <x v="99"/>
    <x v="99"/>
    <x v="8"/>
    <x v="37"/>
    <x v="2"/>
    <x v="5"/>
    <x v="5"/>
  </r>
  <r>
    <x v="5307"/>
    <x v="0"/>
    <x v="6"/>
    <x v="8"/>
    <x v="98"/>
    <x v="6"/>
    <x v="5052"/>
    <x v="1139"/>
    <x v="99"/>
    <x v="99"/>
    <x v="8"/>
    <x v="37"/>
    <x v="2"/>
    <x v="6"/>
    <x v="6"/>
  </r>
  <r>
    <x v="5427"/>
    <x v="0"/>
    <x v="10"/>
    <x v="93"/>
    <x v="85"/>
    <x v="6"/>
    <x v="5165"/>
    <x v="1139"/>
    <x v="99"/>
    <x v="99"/>
    <x v="8"/>
    <x v="37"/>
    <x v="2"/>
    <x v="10"/>
    <x v="10"/>
  </r>
  <r>
    <x v="5425"/>
    <x v="0"/>
    <x v="10"/>
    <x v="8"/>
    <x v="98"/>
    <x v="6"/>
    <x v="5163"/>
    <x v="1146"/>
    <x v="99"/>
    <x v="99"/>
    <x v="8"/>
    <x v="37"/>
    <x v="2"/>
    <x v="10"/>
    <x v="10"/>
  </r>
  <r>
    <x v="5354"/>
    <x v="0"/>
    <x v="9"/>
    <x v="50"/>
    <x v="54"/>
    <x v="398"/>
    <x v="5098"/>
    <x v="1151"/>
    <x v="99"/>
    <x v="99"/>
    <x v="8"/>
    <x v="37"/>
    <x v="2"/>
    <x v="9"/>
    <x v="9"/>
  </r>
  <r>
    <x v="5341"/>
    <x v="0"/>
    <x v="0"/>
    <x v="20"/>
    <x v="12"/>
    <x v="6"/>
    <x v="5085"/>
    <x v="1129"/>
    <x v="99"/>
    <x v="99"/>
    <x v="8"/>
    <x v="37"/>
    <x v="2"/>
    <x v="0"/>
    <x v="0"/>
  </r>
  <r>
    <x v="5337"/>
    <x v="1"/>
    <x v="2"/>
    <x v="15"/>
    <x v="76"/>
    <x v="39"/>
    <x v="5081"/>
    <x v="1149"/>
    <x v="99"/>
    <x v="99"/>
    <x v="8"/>
    <x v="37"/>
    <x v="2"/>
    <x v="2"/>
    <x v="2"/>
  </r>
  <r>
    <x v="5350"/>
    <x v="0"/>
    <x v="5"/>
    <x v="12"/>
    <x v="12"/>
    <x v="13"/>
    <x v="5094"/>
    <x v="1139"/>
    <x v="99"/>
    <x v="99"/>
    <x v="8"/>
    <x v="37"/>
    <x v="2"/>
    <x v="5"/>
    <x v="5"/>
  </r>
  <r>
    <x v="5322"/>
    <x v="0"/>
    <x v="8"/>
    <x v="89"/>
    <x v="105"/>
    <x v="434"/>
    <x v="5066"/>
    <x v="1142"/>
    <x v="99"/>
    <x v="99"/>
    <x v="8"/>
    <x v="37"/>
    <x v="2"/>
    <x v="8"/>
    <x v="8"/>
  </r>
  <r>
    <x v="5342"/>
    <x v="0"/>
    <x v="3"/>
    <x v="48"/>
    <x v="36"/>
    <x v="26"/>
    <x v="5086"/>
    <x v="1148"/>
    <x v="99"/>
    <x v="99"/>
    <x v="8"/>
    <x v="37"/>
    <x v="2"/>
    <x v="3"/>
    <x v="3"/>
  </r>
  <r>
    <x v="5340"/>
    <x v="0"/>
    <x v="5"/>
    <x v="93"/>
    <x v="0"/>
    <x v="187"/>
    <x v="5084"/>
    <x v="1135"/>
    <x v="99"/>
    <x v="99"/>
    <x v="8"/>
    <x v="37"/>
    <x v="2"/>
    <x v="5"/>
    <x v="5"/>
  </r>
  <r>
    <x v="5425"/>
    <x v="0"/>
    <x v="7"/>
    <x v="0"/>
    <x v="41"/>
    <x v="6"/>
    <x v="5163"/>
    <x v="1146"/>
    <x v="99"/>
    <x v="99"/>
    <x v="8"/>
    <x v="37"/>
    <x v="2"/>
    <x v="7"/>
    <x v="7"/>
  </r>
  <r>
    <x v="5351"/>
    <x v="0"/>
    <x v="3"/>
    <x v="18"/>
    <x v="42"/>
    <x v="181"/>
    <x v="5095"/>
    <x v="1136"/>
    <x v="99"/>
    <x v="99"/>
    <x v="8"/>
    <x v="37"/>
    <x v="2"/>
    <x v="3"/>
    <x v="3"/>
  </r>
  <r>
    <x v="5322"/>
    <x v="0"/>
    <x v="11"/>
    <x v="113"/>
    <x v="58"/>
    <x v="409"/>
    <x v="5066"/>
    <x v="1142"/>
    <x v="99"/>
    <x v="99"/>
    <x v="8"/>
    <x v="37"/>
    <x v="2"/>
    <x v="11"/>
    <x v="11"/>
  </r>
  <r>
    <x v="5305"/>
    <x v="0"/>
    <x v="7"/>
    <x v="0"/>
    <x v="0"/>
    <x v="0"/>
    <x v="4467"/>
    <x v="1146"/>
    <x v="99"/>
    <x v="99"/>
    <x v="8"/>
    <x v="37"/>
    <x v="2"/>
    <x v="7"/>
    <x v="7"/>
  </r>
  <r>
    <x v="5334"/>
    <x v="0"/>
    <x v="3"/>
    <x v="33"/>
    <x v="66"/>
    <x v="239"/>
    <x v="5078"/>
    <x v="1137"/>
    <x v="99"/>
    <x v="99"/>
    <x v="8"/>
    <x v="37"/>
    <x v="2"/>
    <x v="3"/>
    <x v="3"/>
  </r>
  <r>
    <x v="5416"/>
    <x v="0"/>
    <x v="5"/>
    <x v="20"/>
    <x v="12"/>
    <x v="6"/>
    <x v="5154"/>
    <x v="1130"/>
    <x v="99"/>
    <x v="99"/>
    <x v="8"/>
    <x v="37"/>
    <x v="2"/>
    <x v="5"/>
    <x v="5"/>
  </r>
  <r>
    <x v="5393"/>
    <x v="0"/>
    <x v="6"/>
    <x v="30"/>
    <x v="62"/>
    <x v="7"/>
    <x v="5134"/>
    <x v="1140"/>
    <x v="99"/>
    <x v="99"/>
    <x v="8"/>
    <x v="37"/>
    <x v="2"/>
    <x v="6"/>
    <x v="6"/>
  </r>
  <r>
    <x v="5282"/>
    <x v="0"/>
    <x v="0"/>
    <x v="21"/>
    <x v="94"/>
    <x v="6"/>
    <x v="5032"/>
    <x v="1135"/>
    <x v="99"/>
    <x v="99"/>
    <x v="8"/>
    <x v="37"/>
    <x v="2"/>
    <x v="0"/>
    <x v="0"/>
  </r>
  <r>
    <x v="5286"/>
    <x v="0"/>
    <x v="7"/>
    <x v="30"/>
    <x v="65"/>
    <x v="244"/>
    <x v="3108"/>
    <x v="1147"/>
    <x v="99"/>
    <x v="99"/>
    <x v="8"/>
    <x v="37"/>
    <x v="2"/>
    <x v="7"/>
    <x v="7"/>
  </r>
  <r>
    <x v="5399"/>
    <x v="0"/>
    <x v="6"/>
    <x v="12"/>
    <x v="12"/>
    <x v="13"/>
    <x v="5139"/>
    <x v="1131"/>
    <x v="99"/>
    <x v="99"/>
    <x v="8"/>
    <x v="37"/>
    <x v="2"/>
    <x v="6"/>
    <x v="6"/>
  </r>
  <r>
    <x v="5420"/>
    <x v="0"/>
    <x v="4"/>
    <x v="0"/>
    <x v="41"/>
    <x v="6"/>
    <x v="5158"/>
    <x v="1135"/>
    <x v="99"/>
    <x v="99"/>
    <x v="8"/>
    <x v="37"/>
    <x v="2"/>
    <x v="4"/>
    <x v="4"/>
  </r>
  <r>
    <x v="5414"/>
    <x v="1"/>
    <x v="2"/>
    <x v="76"/>
    <x v="74"/>
    <x v="3977"/>
    <x v="5152"/>
    <x v="1148"/>
    <x v="99"/>
    <x v="99"/>
    <x v="8"/>
    <x v="37"/>
    <x v="2"/>
    <x v="2"/>
    <x v="2"/>
  </r>
  <r>
    <x v="5428"/>
    <x v="0"/>
    <x v="1"/>
    <x v="35"/>
    <x v="87"/>
    <x v="126"/>
    <x v="5166"/>
    <x v="1128"/>
    <x v="99"/>
    <x v="99"/>
    <x v="8"/>
    <x v="37"/>
    <x v="2"/>
    <x v="1"/>
    <x v="1"/>
  </r>
  <r>
    <x v="5386"/>
    <x v="0"/>
    <x v="5"/>
    <x v="6"/>
    <x v="41"/>
    <x v="34"/>
    <x v="4234"/>
    <x v="1136"/>
    <x v="99"/>
    <x v="99"/>
    <x v="8"/>
    <x v="37"/>
    <x v="2"/>
    <x v="5"/>
    <x v="5"/>
  </r>
  <r>
    <x v="5391"/>
    <x v="0"/>
    <x v="4"/>
    <x v="3"/>
    <x v="36"/>
    <x v="153"/>
    <x v="5132"/>
    <x v="1136"/>
    <x v="99"/>
    <x v="99"/>
    <x v="8"/>
    <x v="37"/>
    <x v="2"/>
    <x v="4"/>
    <x v="4"/>
  </r>
  <r>
    <x v="5329"/>
    <x v="0"/>
    <x v="6"/>
    <x v="151"/>
    <x v="112"/>
    <x v="1063"/>
    <x v="5073"/>
    <x v="1144"/>
    <x v="99"/>
    <x v="99"/>
    <x v="8"/>
    <x v="37"/>
    <x v="2"/>
    <x v="6"/>
    <x v="6"/>
  </r>
  <r>
    <x v="5404"/>
    <x v="1"/>
    <x v="2"/>
    <x v="101"/>
    <x v="125"/>
    <x v="861"/>
    <x v="5144"/>
    <x v="1145"/>
    <x v="99"/>
    <x v="99"/>
    <x v="8"/>
    <x v="37"/>
    <x v="2"/>
    <x v="2"/>
    <x v="2"/>
  </r>
  <r>
    <x v="5292"/>
    <x v="0"/>
    <x v="9"/>
    <x v="2"/>
    <x v="2"/>
    <x v="2"/>
    <x v="2066"/>
    <x v="1132"/>
    <x v="99"/>
    <x v="99"/>
    <x v="8"/>
    <x v="37"/>
    <x v="2"/>
    <x v="9"/>
    <x v="9"/>
  </r>
  <r>
    <x v="5393"/>
    <x v="0"/>
    <x v="5"/>
    <x v="16"/>
    <x v="45"/>
    <x v="145"/>
    <x v="5134"/>
    <x v="1140"/>
    <x v="99"/>
    <x v="99"/>
    <x v="8"/>
    <x v="37"/>
    <x v="2"/>
    <x v="5"/>
    <x v="5"/>
  </r>
  <r>
    <x v="5281"/>
    <x v="0"/>
    <x v="7"/>
    <x v="10"/>
    <x v="9"/>
    <x v="9"/>
    <x v="5031"/>
    <x v="1145"/>
    <x v="99"/>
    <x v="99"/>
    <x v="8"/>
    <x v="37"/>
    <x v="2"/>
    <x v="7"/>
    <x v="7"/>
  </r>
  <r>
    <x v="5395"/>
    <x v="0"/>
    <x v="0"/>
    <x v="20"/>
    <x v="12"/>
    <x v="6"/>
    <x v="1356"/>
    <x v="1139"/>
    <x v="99"/>
    <x v="99"/>
    <x v="8"/>
    <x v="37"/>
    <x v="2"/>
    <x v="0"/>
    <x v="0"/>
  </r>
  <r>
    <x v="5396"/>
    <x v="0"/>
    <x v="11"/>
    <x v="93"/>
    <x v="9"/>
    <x v="63"/>
    <x v="5136"/>
    <x v="1150"/>
    <x v="99"/>
    <x v="99"/>
    <x v="8"/>
    <x v="37"/>
    <x v="2"/>
    <x v="11"/>
    <x v="11"/>
  </r>
  <r>
    <x v="5405"/>
    <x v="0"/>
    <x v="4"/>
    <x v="63"/>
    <x v="3"/>
    <x v="239"/>
    <x v="5145"/>
    <x v="1132"/>
    <x v="99"/>
    <x v="99"/>
    <x v="8"/>
    <x v="37"/>
    <x v="2"/>
    <x v="4"/>
    <x v="4"/>
  </r>
  <r>
    <x v="5410"/>
    <x v="0"/>
    <x v="7"/>
    <x v="79"/>
    <x v="13"/>
    <x v="37"/>
    <x v="5148"/>
    <x v="1151"/>
    <x v="99"/>
    <x v="99"/>
    <x v="8"/>
    <x v="37"/>
    <x v="2"/>
    <x v="7"/>
    <x v="7"/>
  </r>
  <r>
    <x v="5281"/>
    <x v="0"/>
    <x v="6"/>
    <x v="30"/>
    <x v="63"/>
    <x v="34"/>
    <x v="5031"/>
    <x v="1145"/>
    <x v="99"/>
    <x v="99"/>
    <x v="8"/>
    <x v="37"/>
    <x v="2"/>
    <x v="6"/>
    <x v="6"/>
  </r>
  <r>
    <x v="5387"/>
    <x v="0"/>
    <x v="6"/>
    <x v="9"/>
    <x v="5"/>
    <x v="1133"/>
    <x v="5128"/>
    <x v="1143"/>
    <x v="99"/>
    <x v="99"/>
    <x v="8"/>
    <x v="37"/>
    <x v="2"/>
    <x v="6"/>
    <x v="6"/>
  </r>
  <r>
    <x v="5289"/>
    <x v="0"/>
    <x v="11"/>
    <x v="20"/>
    <x v="12"/>
    <x v="6"/>
    <x v="5037"/>
    <x v="1149"/>
    <x v="99"/>
    <x v="99"/>
    <x v="8"/>
    <x v="37"/>
    <x v="2"/>
    <x v="11"/>
    <x v="11"/>
  </r>
  <r>
    <x v="5286"/>
    <x v="1"/>
    <x v="2"/>
    <x v="56"/>
    <x v="35"/>
    <x v="527"/>
    <x v="3108"/>
    <x v="1147"/>
    <x v="99"/>
    <x v="99"/>
    <x v="8"/>
    <x v="37"/>
    <x v="2"/>
    <x v="2"/>
    <x v="2"/>
  </r>
  <r>
    <x v="5288"/>
    <x v="0"/>
    <x v="10"/>
    <x v="6"/>
    <x v="41"/>
    <x v="34"/>
    <x v="2748"/>
    <x v="1148"/>
    <x v="99"/>
    <x v="99"/>
    <x v="8"/>
    <x v="37"/>
    <x v="2"/>
    <x v="10"/>
    <x v="10"/>
  </r>
  <r>
    <x v="5396"/>
    <x v="0"/>
    <x v="5"/>
    <x v="75"/>
    <x v="17"/>
    <x v="120"/>
    <x v="5136"/>
    <x v="1150"/>
    <x v="99"/>
    <x v="99"/>
    <x v="8"/>
    <x v="37"/>
    <x v="2"/>
    <x v="5"/>
    <x v="5"/>
  </r>
  <r>
    <x v="5417"/>
    <x v="0"/>
    <x v="8"/>
    <x v="49"/>
    <x v="87"/>
    <x v="340"/>
    <x v="5155"/>
    <x v="1134"/>
    <x v="99"/>
    <x v="99"/>
    <x v="8"/>
    <x v="37"/>
    <x v="2"/>
    <x v="8"/>
    <x v="8"/>
  </r>
  <r>
    <x v="5414"/>
    <x v="0"/>
    <x v="8"/>
    <x v="89"/>
    <x v="93"/>
    <x v="217"/>
    <x v="5152"/>
    <x v="1148"/>
    <x v="99"/>
    <x v="99"/>
    <x v="8"/>
    <x v="37"/>
    <x v="2"/>
    <x v="8"/>
    <x v="8"/>
  </r>
  <r>
    <x v="5285"/>
    <x v="0"/>
    <x v="6"/>
    <x v="30"/>
    <x v="14"/>
    <x v="31"/>
    <x v="5035"/>
    <x v="1140"/>
    <x v="99"/>
    <x v="99"/>
    <x v="8"/>
    <x v="37"/>
    <x v="2"/>
    <x v="6"/>
    <x v="6"/>
  </r>
  <r>
    <x v="5329"/>
    <x v="0"/>
    <x v="8"/>
    <x v="192"/>
    <x v="211"/>
    <x v="526"/>
    <x v="5073"/>
    <x v="1144"/>
    <x v="99"/>
    <x v="99"/>
    <x v="8"/>
    <x v="37"/>
    <x v="2"/>
    <x v="8"/>
    <x v="8"/>
  </r>
  <r>
    <x v="5292"/>
    <x v="0"/>
    <x v="4"/>
    <x v="15"/>
    <x v="34"/>
    <x v="37"/>
    <x v="2066"/>
    <x v="1132"/>
    <x v="99"/>
    <x v="99"/>
    <x v="8"/>
    <x v="37"/>
    <x v="2"/>
    <x v="4"/>
    <x v="4"/>
  </r>
  <r>
    <x v="5281"/>
    <x v="0"/>
    <x v="10"/>
    <x v="10"/>
    <x v="13"/>
    <x v="202"/>
    <x v="5031"/>
    <x v="1145"/>
    <x v="99"/>
    <x v="99"/>
    <x v="8"/>
    <x v="37"/>
    <x v="2"/>
    <x v="10"/>
    <x v="10"/>
  </r>
  <r>
    <x v="5396"/>
    <x v="0"/>
    <x v="1"/>
    <x v="21"/>
    <x v="18"/>
    <x v="11"/>
    <x v="5136"/>
    <x v="1150"/>
    <x v="99"/>
    <x v="99"/>
    <x v="8"/>
    <x v="37"/>
    <x v="2"/>
    <x v="1"/>
    <x v="1"/>
  </r>
  <r>
    <x v="5283"/>
    <x v="0"/>
    <x v="3"/>
    <x v="17"/>
    <x v="7"/>
    <x v="34"/>
    <x v="5033"/>
    <x v="1146"/>
    <x v="99"/>
    <x v="99"/>
    <x v="8"/>
    <x v="37"/>
    <x v="2"/>
    <x v="3"/>
    <x v="3"/>
  </r>
  <r>
    <x v="5332"/>
    <x v="0"/>
    <x v="0"/>
    <x v="16"/>
    <x v="17"/>
    <x v="6"/>
    <x v="5076"/>
    <x v="1140"/>
    <x v="99"/>
    <x v="99"/>
    <x v="8"/>
    <x v="37"/>
    <x v="2"/>
    <x v="0"/>
    <x v="0"/>
  </r>
  <r>
    <x v="5408"/>
    <x v="0"/>
    <x v="2"/>
    <x v="9"/>
    <x v="62"/>
    <x v="84"/>
    <x v="2618"/>
    <x v="1144"/>
    <x v="99"/>
    <x v="99"/>
    <x v="8"/>
    <x v="37"/>
    <x v="2"/>
    <x v="2"/>
    <x v="2"/>
  </r>
  <r>
    <x v="5403"/>
    <x v="0"/>
    <x v="10"/>
    <x v="16"/>
    <x v="45"/>
    <x v="145"/>
    <x v="5143"/>
    <x v="1129"/>
    <x v="99"/>
    <x v="99"/>
    <x v="8"/>
    <x v="37"/>
    <x v="2"/>
    <x v="10"/>
    <x v="10"/>
  </r>
  <r>
    <x v="5398"/>
    <x v="0"/>
    <x v="3"/>
    <x v="30"/>
    <x v="18"/>
    <x v="6"/>
    <x v="5138"/>
    <x v="1141"/>
    <x v="99"/>
    <x v="99"/>
    <x v="8"/>
    <x v="37"/>
    <x v="2"/>
    <x v="3"/>
    <x v="3"/>
  </r>
  <r>
    <x v="5396"/>
    <x v="0"/>
    <x v="0"/>
    <x v="20"/>
    <x v="6"/>
    <x v="7"/>
    <x v="5136"/>
    <x v="1150"/>
    <x v="99"/>
    <x v="99"/>
    <x v="8"/>
    <x v="37"/>
    <x v="2"/>
    <x v="0"/>
    <x v="0"/>
  </r>
  <r>
    <x v="5281"/>
    <x v="0"/>
    <x v="5"/>
    <x v="6"/>
    <x v="41"/>
    <x v="34"/>
    <x v="5031"/>
    <x v="1145"/>
    <x v="99"/>
    <x v="99"/>
    <x v="8"/>
    <x v="37"/>
    <x v="2"/>
    <x v="5"/>
    <x v="5"/>
  </r>
  <r>
    <x v="5332"/>
    <x v="0"/>
    <x v="11"/>
    <x v="12"/>
    <x v="45"/>
    <x v="6"/>
    <x v="5076"/>
    <x v="1140"/>
    <x v="99"/>
    <x v="99"/>
    <x v="8"/>
    <x v="37"/>
    <x v="2"/>
    <x v="11"/>
    <x v="11"/>
  </r>
  <r>
    <x v="5390"/>
    <x v="0"/>
    <x v="0"/>
    <x v="0"/>
    <x v="41"/>
    <x v="6"/>
    <x v="5131"/>
    <x v="1151"/>
    <x v="99"/>
    <x v="99"/>
    <x v="8"/>
    <x v="37"/>
    <x v="2"/>
    <x v="0"/>
    <x v="0"/>
  </r>
  <r>
    <x v="5286"/>
    <x v="0"/>
    <x v="11"/>
    <x v="11"/>
    <x v="16"/>
    <x v="112"/>
    <x v="3108"/>
    <x v="1147"/>
    <x v="99"/>
    <x v="99"/>
    <x v="8"/>
    <x v="37"/>
    <x v="2"/>
    <x v="11"/>
    <x v="11"/>
  </r>
  <r>
    <x v="5408"/>
    <x v="1"/>
    <x v="2"/>
    <x v="92"/>
    <x v="62"/>
    <x v="187"/>
    <x v="2618"/>
    <x v="1144"/>
    <x v="99"/>
    <x v="99"/>
    <x v="8"/>
    <x v="37"/>
    <x v="2"/>
    <x v="2"/>
    <x v="2"/>
  </r>
  <r>
    <x v="5412"/>
    <x v="0"/>
    <x v="5"/>
    <x v="6"/>
    <x v="41"/>
    <x v="34"/>
    <x v="5150"/>
    <x v="1134"/>
    <x v="99"/>
    <x v="99"/>
    <x v="8"/>
    <x v="37"/>
    <x v="2"/>
    <x v="5"/>
    <x v="5"/>
  </r>
  <r>
    <x v="5290"/>
    <x v="0"/>
    <x v="9"/>
    <x v="7"/>
    <x v="63"/>
    <x v="6"/>
    <x v="5038"/>
    <x v="1132"/>
    <x v="99"/>
    <x v="99"/>
    <x v="8"/>
    <x v="37"/>
    <x v="2"/>
    <x v="9"/>
    <x v="9"/>
  </r>
  <r>
    <x v="5394"/>
    <x v="0"/>
    <x v="7"/>
    <x v="20"/>
    <x v="6"/>
    <x v="7"/>
    <x v="5135"/>
    <x v="1129"/>
    <x v="99"/>
    <x v="99"/>
    <x v="8"/>
    <x v="37"/>
    <x v="2"/>
    <x v="7"/>
    <x v="7"/>
  </r>
  <r>
    <x v="5391"/>
    <x v="0"/>
    <x v="9"/>
    <x v="46"/>
    <x v="31"/>
    <x v="274"/>
    <x v="5132"/>
    <x v="1136"/>
    <x v="99"/>
    <x v="99"/>
    <x v="8"/>
    <x v="37"/>
    <x v="2"/>
    <x v="9"/>
    <x v="9"/>
  </r>
  <r>
    <x v="5353"/>
    <x v="1"/>
    <x v="2"/>
    <x v="117"/>
    <x v="52"/>
    <x v="434"/>
    <x v="5097"/>
    <x v="1145"/>
    <x v="99"/>
    <x v="99"/>
    <x v="8"/>
    <x v="37"/>
    <x v="2"/>
    <x v="2"/>
    <x v="2"/>
  </r>
  <r>
    <x v="5335"/>
    <x v="0"/>
    <x v="1"/>
    <x v="21"/>
    <x v="13"/>
    <x v="22"/>
    <x v="5079"/>
    <x v="1142"/>
    <x v="99"/>
    <x v="99"/>
    <x v="8"/>
    <x v="37"/>
    <x v="2"/>
    <x v="1"/>
    <x v="1"/>
  </r>
  <r>
    <x v="5320"/>
    <x v="0"/>
    <x v="2"/>
    <x v="15"/>
    <x v="38"/>
    <x v="7"/>
    <x v="5065"/>
    <x v="1146"/>
    <x v="99"/>
    <x v="99"/>
    <x v="8"/>
    <x v="37"/>
    <x v="2"/>
    <x v="2"/>
    <x v="2"/>
  </r>
  <r>
    <x v="5319"/>
    <x v="0"/>
    <x v="1"/>
    <x v="93"/>
    <x v="94"/>
    <x v="207"/>
    <x v="5064"/>
    <x v="1142"/>
    <x v="99"/>
    <x v="99"/>
    <x v="8"/>
    <x v="37"/>
    <x v="2"/>
    <x v="1"/>
    <x v="1"/>
  </r>
  <r>
    <x v="5327"/>
    <x v="0"/>
    <x v="8"/>
    <x v="39"/>
    <x v="64"/>
    <x v="63"/>
    <x v="5071"/>
    <x v="1148"/>
    <x v="99"/>
    <x v="99"/>
    <x v="8"/>
    <x v="37"/>
    <x v="2"/>
    <x v="8"/>
    <x v="8"/>
  </r>
  <r>
    <x v="5312"/>
    <x v="0"/>
    <x v="9"/>
    <x v="79"/>
    <x v="65"/>
    <x v="3"/>
    <x v="5057"/>
    <x v="1132"/>
    <x v="99"/>
    <x v="99"/>
    <x v="8"/>
    <x v="37"/>
    <x v="2"/>
    <x v="9"/>
    <x v="9"/>
  </r>
  <r>
    <x v="5352"/>
    <x v="0"/>
    <x v="7"/>
    <x v="6"/>
    <x v="98"/>
    <x v="13"/>
    <x v="5096"/>
    <x v="1152"/>
    <x v="99"/>
    <x v="99"/>
    <x v="8"/>
    <x v="37"/>
    <x v="2"/>
    <x v="7"/>
    <x v="7"/>
  </r>
  <r>
    <x v="5310"/>
    <x v="0"/>
    <x v="0"/>
    <x v="20"/>
    <x v="12"/>
    <x v="6"/>
    <x v="5055"/>
    <x v="1149"/>
    <x v="99"/>
    <x v="99"/>
    <x v="8"/>
    <x v="37"/>
    <x v="2"/>
    <x v="0"/>
    <x v="0"/>
  </r>
  <r>
    <x v="5321"/>
    <x v="0"/>
    <x v="3"/>
    <x v="7"/>
    <x v="43"/>
    <x v="50"/>
    <x v="718"/>
    <x v="1146"/>
    <x v="99"/>
    <x v="99"/>
    <x v="8"/>
    <x v="37"/>
    <x v="2"/>
    <x v="3"/>
    <x v="3"/>
  </r>
  <r>
    <x v="5426"/>
    <x v="0"/>
    <x v="10"/>
    <x v="57"/>
    <x v="10"/>
    <x v="19"/>
    <x v="5164"/>
    <x v="1133"/>
    <x v="99"/>
    <x v="99"/>
    <x v="8"/>
    <x v="37"/>
    <x v="2"/>
    <x v="10"/>
    <x v="10"/>
  </r>
  <r>
    <x v="5353"/>
    <x v="0"/>
    <x v="4"/>
    <x v="94"/>
    <x v="2"/>
    <x v="377"/>
    <x v="5097"/>
    <x v="1145"/>
    <x v="99"/>
    <x v="99"/>
    <x v="8"/>
    <x v="37"/>
    <x v="2"/>
    <x v="4"/>
    <x v="4"/>
  </r>
  <r>
    <x v="5304"/>
    <x v="0"/>
    <x v="2"/>
    <x v="88"/>
    <x v="125"/>
    <x v="1371"/>
    <x v="5050"/>
    <x v="1129"/>
    <x v="99"/>
    <x v="99"/>
    <x v="8"/>
    <x v="37"/>
    <x v="2"/>
    <x v="2"/>
    <x v="2"/>
  </r>
  <r>
    <x v="5321"/>
    <x v="0"/>
    <x v="7"/>
    <x v="21"/>
    <x v="13"/>
    <x v="22"/>
    <x v="718"/>
    <x v="1146"/>
    <x v="99"/>
    <x v="99"/>
    <x v="8"/>
    <x v="37"/>
    <x v="2"/>
    <x v="7"/>
    <x v="7"/>
  </r>
  <r>
    <x v="5389"/>
    <x v="0"/>
    <x v="11"/>
    <x v="17"/>
    <x v="7"/>
    <x v="34"/>
    <x v="5130"/>
    <x v="1150"/>
    <x v="99"/>
    <x v="99"/>
    <x v="8"/>
    <x v="37"/>
    <x v="2"/>
    <x v="11"/>
    <x v="11"/>
  </r>
  <r>
    <x v="5289"/>
    <x v="0"/>
    <x v="4"/>
    <x v="20"/>
    <x v="12"/>
    <x v="6"/>
    <x v="5037"/>
    <x v="1149"/>
    <x v="99"/>
    <x v="99"/>
    <x v="8"/>
    <x v="37"/>
    <x v="2"/>
    <x v="4"/>
    <x v="4"/>
  </r>
  <r>
    <x v="5410"/>
    <x v="0"/>
    <x v="1"/>
    <x v="55"/>
    <x v="118"/>
    <x v="1102"/>
    <x v="5148"/>
    <x v="1151"/>
    <x v="99"/>
    <x v="99"/>
    <x v="8"/>
    <x v="37"/>
    <x v="2"/>
    <x v="1"/>
    <x v="1"/>
  </r>
  <r>
    <x v="5402"/>
    <x v="0"/>
    <x v="2"/>
    <x v="60"/>
    <x v="37"/>
    <x v="1113"/>
    <x v="5142"/>
    <x v="1154"/>
    <x v="99"/>
    <x v="99"/>
    <x v="8"/>
    <x v="37"/>
    <x v="2"/>
    <x v="2"/>
    <x v="2"/>
  </r>
  <r>
    <x v="5290"/>
    <x v="0"/>
    <x v="0"/>
    <x v="8"/>
    <x v="98"/>
    <x v="6"/>
    <x v="5038"/>
    <x v="1132"/>
    <x v="99"/>
    <x v="99"/>
    <x v="8"/>
    <x v="37"/>
    <x v="2"/>
    <x v="0"/>
    <x v="0"/>
  </r>
  <r>
    <x v="5331"/>
    <x v="0"/>
    <x v="3"/>
    <x v="7"/>
    <x v="8"/>
    <x v="11"/>
    <x v="5075"/>
    <x v="1136"/>
    <x v="99"/>
    <x v="99"/>
    <x v="8"/>
    <x v="37"/>
    <x v="2"/>
    <x v="3"/>
    <x v="3"/>
  </r>
  <r>
    <x v="5328"/>
    <x v="0"/>
    <x v="0"/>
    <x v="57"/>
    <x v="38"/>
    <x v="572"/>
    <x v="5072"/>
    <x v="1137"/>
    <x v="99"/>
    <x v="99"/>
    <x v="8"/>
    <x v="37"/>
    <x v="2"/>
    <x v="0"/>
    <x v="0"/>
  </r>
  <r>
    <x v="5409"/>
    <x v="0"/>
    <x v="9"/>
    <x v="24"/>
    <x v="54"/>
    <x v="268"/>
    <x v="754"/>
    <x v="1153"/>
    <x v="99"/>
    <x v="99"/>
    <x v="8"/>
    <x v="37"/>
    <x v="2"/>
    <x v="9"/>
    <x v="9"/>
  </r>
  <r>
    <x v="5388"/>
    <x v="0"/>
    <x v="7"/>
    <x v="9"/>
    <x v="8"/>
    <x v="8"/>
    <x v="5129"/>
    <x v="1141"/>
    <x v="99"/>
    <x v="99"/>
    <x v="8"/>
    <x v="37"/>
    <x v="2"/>
    <x v="7"/>
    <x v="7"/>
  </r>
  <r>
    <x v="5401"/>
    <x v="0"/>
    <x v="2"/>
    <x v="55"/>
    <x v="105"/>
    <x v="80"/>
    <x v="5141"/>
    <x v="1137"/>
    <x v="99"/>
    <x v="99"/>
    <x v="8"/>
    <x v="37"/>
    <x v="2"/>
    <x v="2"/>
    <x v="2"/>
  </r>
  <r>
    <x v="5291"/>
    <x v="0"/>
    <x v="0"/>
    <x v="8"/>
    <x v="85"/>
    <x v="31"/>
    <x v="5039"/>
    <x v="1139"/>
    <x v="99"/>
    <x v="99"/>
    <x v="8"/>
    <x v="37"/>
    <x v="2"/>
    <x v="0"/>
    <x v="0"/>
  </r>
  <r>
    <x v="5280"/>
    <x v="0"/>
    <x v="0"/>
    <x v="31"/>
    <x v="75"/>
    <x v="22"/>
    <x v="5030"/>
    <x v="1144"/>
    <x v="99"/>
    <x v="99"/>
    <x v="8"/>
    <x v="37"/>
    <x v="2"/>
    <x v="0"/>
    <x v="0"/>
  </r>
  <r>
    <x v="5388"/>
    <x v="0"/>
    <x v="3"/>
    <x v="40"/>
    <x v="35"/>
    <x v="275"/>
    <x v="5129"/>
    <x v="1141"/>
    <x v="99"/>
    <x v="99"/>
    <x v="8"/>
    <x v="37"/>
    <x v="2"/>
    <x v="3"/>
    <x v="3"/>
  </r>
  <r>
    <x v="5331"/>
    <x v="0"/>
    <x v="7"/>
    <x v="93"/>
    <x v="9"/>
    <x v="63"/>
    <x v="5075"/>
    <x v="1136"/>
    <x v="99"/>
    <x v="99"/>
    <x v="8"/>
    <x v="37"/>
    <x v="2"/>
    <x v="7"/>
    <x v="7"/>
  </r>
  <r>
    <x v="5292"/>
    <x v="0"/>
    <x v="10"/>
    <x v="92"/>
    <x v="11"/>
    <x v="176"/>
    <x v="2066"/>
    <x v="1132"/>
    <x v="99"/>
    <x v="99"/>
    <x v="8"/>
    <x v="37"/>
    <x v="2"/>
    <x v="10"/>
    <x v="10"/>
  </r>
  <r>
    <x v="5412"/>
    <x v="0"/>
    <x v="11"/>
    <x v="82"/>
    <x v="51"/>
    <x v="140"/>
    <x v="5150"/>
    <x v="1134"/>
    <x v="99"/>
    <x v="99"/>
    <x v="8"/>
    <x v="37"/>
    <x v="2"/>
    <x v="11"/>
    <x v="11"/>
  </r>
  <r>
    <x v="5391"/>
    <x v="0"/>
    <x v="3"/>
    <x v="37"/>
    <x v="34"/>
    <x v="68"/>
    <x v="5132"/>
    <x v="1136"/>
    <x v="99"/>
    <x v="99"/>
    <x v="8"/>
    <x v="37"/>
    <x v="2"/>
    <x v="3"/>
    <x v="3"/>
  </r>
  <r>
    <x v="5334"/>
    <x v="1"/>
    <x v="2"/>
    <x v="88"/>
    <x v="103"/>
    <x v="161"/>
    <x v="5078"/>
    <x v="1137"/>
    <x v="99"/>
    <x v="99"/>
    <x v="8"/>
    <x v="37"/>
    <x v="2"/>
    <x v="2"/>
    <x v="2"/>
  </r>
  <r>
    <x v="5293"/>
    <x v="0"/>
    <x v="5"/>
    <x v="75"/>
    <x v="91"/>
    <x v="124"/>
    <x v="5040"/>
    <x v="1139"/>
    <x v="99"/>
    <x v="99"/>
    <x v="8"/>
    <x v="37"/>
    <x v="2"/>
    <x v="5"/>
    <x v="5"/>
  </r>
  <r>
    <x v="5394"/>
    <x v="0"/>
    <x v="1"/>
    <x v="13"/>
    <x v="65"/>
    <x v="154"/>
    <x v="5135"/>
    <x v="1129"/>
    <x v="99"/>
    <x v="99"/>
    <x v="8"/>
    <x v="37"/>
    <x v="2"/>
    <x v="1"/>
    <x v="1"/>
  </r>
  <r>
    <x v="5288"/>
    <x v="0"/>
    <x v="6"/>
    <x v="0"/>
    <x v="98"/>
    <x v="11"/>
    <x v="2748"/>
    <x v="1148"/>
    <x v="99"/>
    <x v="99"/>
    <x v="8"/>
    <x v="37"/>
    <x v="2"/>
    <x v="6"/>
    <x v="6"/>
  </r>
  <r>
    <x v="5398"/>
    <x v="0"/>
    <x v="10"/>
    <x v="79"/>
    <x v="9"/>
    <x v="6"/>
    <x v="5138"/>
    <x v="1141"/>
    <x v="99"/>
    <x v="99"/>
    <x v="8"/>
    <x v="37"/>
    <x v="2"/>
    <x v="10"/>
    <x v="10"/>
  </r>
  <r>
    <x v="5292"/>
    <x v="0"/>
    <x v="3"/>
    <x v="54"/>
    <x v="24"/>
    <x v="258"/>
    <x v="2066"/>
    <x v="1132"/>
    <x v="99"/>
    <x v="99"/>
    <x v="8"/>
    <x v="37"/>
    <x v="2"/>
    <x v="3"/>
    <x v="3"/>
  </r>
  <r>
    <x v="5405"/>
    <x v="0"/>
    <x v="1"/>
    <x v="54"/>
    <x v="75"/>
    <x v="202"/>
    <x v="5145"/>
    <x v="1132"/>
    <x v="99"/>
    <x v="99"/>
    <x v="8"/>
    <x v="37"/>
    <x v="2"/>
    <x v="1"/>
    <x v="1"/>
  </r>
  <r>
    <x v="5392"/>
    <x v="0"/>
    <x v="5"/>
    <x v="16"/>
    <x v="17"/>
    <x v="6"/>
    <x v="5133"/>
    <x v="1143"/>
    <x v="99"/>
    <x v="99"/>
    <x v="8"/>
    <x v="37"/>
    <x v="2"/>
    <x v="5"/>
    <x v="5"/>
  </r>
  <r>
    <x v="5292"/>
    <x v="0"/>
    <x v="7"/>
    <x v="30"/>
    <x v="43"/>
    <x v="254"/>
    <x v="2066"/>
    <x v="1132"/>
    <x v="99"/>
    <x v="99"/>
    <x v="8"/>
    <x v="37"/>
    <x v="2"/>
    <x v="7"/>
    <x v="7"/>
  </r>
  <r>
    <x v="5409"/>
    <x v="0"/>
    <x v="8"/>
    <x v="63"/>
    <x v="3"/>
    <x v="239"/>
    <x v="754"/>
    <x v="1153"/>
    <x v="99"/>
    <x v="99"/>
    <x v="8"/>
    <x v="37"/>
    <x v="2"/>
    <x v="8"/>
    <x v="8"/>
  </r>
  <r>
    <x v="5398"/>
    <x v="0"/>
    <x v="7"/>
    <x v="10"/>
    <x v="0"/>
    <x v="6"/>
    <x v="5138"/>
    <x v="1141"/>
    <x v="99"/>
    <x v="99"/>
    <x v="8"/>
    <x v="37"/>
    <x v="2"/>
    <x v="7"/>
    <x v="7"/>
  </r>
  <r>
    <x v="5335"/>
    <x v="0"/>
    <x v="2"/>
    <x v="92"/>
    <x v="63"/>
    <x v="57"/>
    <x v="5079"/>
    <x v="1142"/>
    <x v="99"/>
    <x v="99"/>
    <x v="8"/>
    <x v="37"/>
    <x v="2"/>
    <x v="2"/>
    <x v="2"/>
  </r>
  <r>
    <x v="5414"/>
    <x v="0"/>
    <x v="1"/>
    <x v="99"/>
    <x v="153"/>
    <x v="1226"/>
    <x v="5152"/>
    <x v="1148"/>
    <x v="99"/>
    <x v="99"/>
    <x v="8"/>
    <x v="37"/>
    <x v="2"/>
    <x v="1"/>
    <x v="1"/>
  </r>
  <r>
    <x v="5415"/>
    <x v="0"/>
    <x v="11"/>
    <x v="20"/>
    <x v="6"/>
    <x v="7"/>
    <x v="5153"/>
    <x v="1154"/>
    <x v="99"/>
    <x v="99"/>
    <x v="8"/>
    <x v="37"/>
    <x v="2"/>
    <x v="11"/>
    <x v="11"/>
  </r>
  <r>
    <x v="5289"/>
    <x v="0"/>
    <x v="2"/>
    <x v="93"/>
    <x v="0"/>
    <x v="187"/>
    <x v="5037"/>
    <x v="1149"/>
    <x v="99"/>
    <x v="99"/>
    <x v="8"/>
    <x v="37"/>
    <x v="2"/>
    <x v="2"/>
    <x v="2"/>
  </r>
  <r>
    <x v="5333"/>
    <x v="0"/>
    <x v="5"/>
    <x v="75"/>
    <x v="91"/>
    <x v="124"/>
    <x v="5077"/>
    <x v="1149"/>
    <x v="99"/>
    <x v="99"/>
    <x v="8"/>
    <x v="37"/>
    <x v="2"/>
    <x v="5"/>
    <x v="5"/>
  </r>
  <r>
    <x v="5335"/>
    <x v="0"/>
    <x v="8"/>
    <x v="10"/>
    <x v="0"/>
    <x v="6"/>
    <x v="5079"/>
    <x v="1142"/>
    <x v="99"/>
    <x v="99"/>
    <x v="8"/>
    <x v="37"/>
    <x v="2"/>
    <x v="8"/>
    <x v="8"/>
  </r>
  <r>
    <x v="5386"/>
    <x v="0"/>
    <x v="6"/>
    <x v="23"/>
    <x v="16"/>
    <x v="54"/>
    <x v="4234"/>
    <x v="1136"/>
    <x v="99"/>
    <x v="99"/>
    <x v="8"/>
    <x v="37"/>
    <x v="2"/>
    <x v="6"/>
    <x v="6"/>
  </r>
  <r>
    <x v="5387"/>
    <x v="0"/>
    <x v="11"/>
    <x v="3"/>
    <x v="76"/>
    <x v="73"/>
    <x v="5128"/>
    <x v="1143"/>
    <x v="99"/>
    <x v="99"/>
    <x v="8"/>
    <x v="37"/>
    <x v="2"/>
    <x v="11"/>
    <x v="11"/>
  </r>
  <r>
    <x v="5335"/>
    <x v="1"/>
    <x v="2"/>
    <x v="92"/>
    <x v="63"/>
    <x v="57"/>
    <x v="5079"/>
    <x v="1142"/>
    <x v="99"/>
    <x v="99"/>
    <x v="8"/>
    <x v="37"/>
    <x v="2"/>
    <x v="2"/>
    <x v="2"/>
  </r>
  <r>
    <x v="5409"/>
    <x v="0"/>
    <x v="2"/>
    <x v="1"/>
    <x v="1"/>
    <x v="1"/>
    <x v="754"/>
    <x v="1153"/>
    <x v="99"/>
    <x v="99"/>
    <x v="8"/>
    <x v="37"/>
    <x v="2"/>
    <x v="2"/>
    <x v="2"/>
  </r>
  <r>
    <x v="5328"/>
    <x v="0"/>
    <x v="11"/>
    <x v="108"/>
    <x v="123"/>
    <x v="237"/>
    <x v="5072"/>
    <x v="1137"/>
    <x v="99"/>
    <x v="99"/>
    <x v="8"/>
    <x v="37"/>
    <x v="2"/>
    <x v="11"/>
    <x v="11"/>
  </r>
  <r>
    <x v="5397"/>
    <x v="0"/>
    <x v="10"/>
    <x v="13"/>
    <x v="13"/>
    <x v="6"/>
    <x v="5137"/>
    <x v="1131"/>
    <x v="99"/>
    <x v="99"/>
    <x v="8"/>
    <x v="37"/>
    <x v="2"/>
    <x v="10"/>
    <x v="10"/>
  </r>
  <r>
    <x v="5388"/>
    <x v="0"/>
    <x v="1"/>
    <x v="52"/>
    <x v="106"/>
    <x v="841"/>
    <x v="5129"/>
    <x v="1141"/>
    <x v="99"/>
    <x v="99"/>
    <x v="8"/>
    <x v="37"/>
    <x v="2"/>
    <x v="1"/>
    <x v="1"/>
  </r>
  <r>
    <x v="5409"/>
    <x v="1"/>
    <x v="2"/>
    <x v="26"/>
    <x v="1"/>
    <x v="121"/>
    <x v="754"/>
    <x v="1153"/>
    <x v="99"/>
    <x v="99"/>
    <x v="8"/>
    <x v="37"/>
    <x v="2"/>
    <x v="2"/>
    <x v="2"/>
  </r>
  <r>
    <x v="5293"/>
    <x v="0"/>
    <x v="0"/>
    <x v="75"/>
    <x v="91"/>
    <x v="124"/>
    <x v="5040"/>
    <x v="1139"/>
    <x v="99"/>
    <x v="99"/>
    <x v="8"/>
    <x v="37"/>
    <x v="2"/>
    <x v="0"/>
    <x v="0"/>
  </r>
  <r>
    <x v="5303"/>
    <x v="0"/>
    <x v="1"/>
    <x v="25"/>
    <x v="143"/>
    <x v="137"/>
    <x v="5049"/>
    <x v="1150"/>
    <x v="99"/>
    <x v="99"/>
    <x v="8"/>
    <x v="37"/>
    <x v="2"/>
    <x v="1"/>
    <x v="1"/>
  </r>
  <r>
    <x v="5304"/>
    <x v="0"/>
    <x v="1"/>
    <x v="34"/>
    <x v="83"/>
    <x v="6"/>
    <x v="5050"/>
    <x v="1129"/>
    <x v="99"/>
    <x v="99"/>
    <x v="8"/>
    <x v="37"/>
    <x v="2"/>
    <x v="1"/>
    <x v="1"/>
  </r>
  <r>
    <x v="5313"/>
    <x v="0"/>
    <x v="1"/>
    <x v="40"/>
    <x v="51"/>
    <x v="355"/>
    <x v="5058"/>
    <x v="1134"/>
    <x v="99"/>
    <x v="99"/>
    <x v="8"/>
    <x v="37"/>
    <x v="2"/>
    <x v="1"/>
    <x v="1"/>
  </r>
  <r>
    <x v="5311"/>
    <x v="0"/>
    <x v="9"/>
    <x v="26"/>
    <x v="26"/>
    <x v="27"/>
    <x v="5056"/>
    <x v="1154"/>
    <x v="99"/>
    <x v="99"/>
    <x v="8"/>
    <x v="37"/>
    <x v="2"/>
    <x v="9"/>
    <x v="9"/>
  </r>
  <r>
    <x v="5311"/>
    <x v="0"/>
    <x v="5"/>
    <x v="16"/>
    <x v="45"/>
    <x v="145"/>
    <x v="5056"/>
    <x v="1154"/>
    <x v="99"/>
    <x v="99"/>
    <x v="8"/>
    <x v="37"/>
    <x v="2"/>
    <x v="5"/>
    <x v="5"/>
  </r>
  <r>
    <x v="5338"/>
    <x v="0"/>
    <x v="5"/>
    <x v="75"/>
    <x v="91"/>
    <x v="124"/>
    <x v="5082"/>
    <x v="1148"/>
    <x v="99"/>
    <x v="99"/>
    <x v="8"/>
    <x v="37"/>
    <x v="2"/>
    <x v="5"/>
    <x v="5"/>
  </r>
  <r>
    <x v="5305"/>
    <x v="0"/>
    <x v="9"/>
    <x v="15"/>
    <x v="76"/>
    <x v="39"/>
    <x v="4467"/>
    <x v="1146"/>
    <x v="99"/>
    <x v="99"/>
    <x v="8"/>
    <x v="37"/>
    <x v="2"/>
    <x v="9"/>
    <x v="9"/>
  </r>
  <r>
    <x v="5350"/>
    <x v="0"/>
    <x v="6"/>
    <x v="7"/>
    <x v="43"/>
    <x v="50"/>
    <x v="5094"/>
    <x v="1139"/>
    <x v="99"/>
    <x v="99"/>
    <x v="8"/>
    <x v="37"/>
    <x v="2"/>
    <x v="6"/>
    <x v="6"/>
  </r>
  <r>
    <x v="5324"/>
    <x v="0"/>
    <x v="9"/>
    <x v="37"/>
    <x v="30"/>
    <x v="14"/>
    <x v="5068"/>
    <x v="1140"/>
    <x v="99"/>
    <x v="99"/>
    <x v="8"/>
    <x v="37"/>
    <x v="2"/>
    <x v="9"/>
    <x v="9"/>
  </r>
  <r>
    <x v="5310"/>
    <x v="0"/>
    <x v="11"/>
    <x v="13"/>
    <x v="65"/>
    <x v="154"/>
    <x v="5055"/>
    <x v="1149"/>
    <x v="99"/>
    <x v="99"/>
    <x v="8"/>
    <x v="37"/>
    <x v="2"/>
    <x v="11"/>
    <x v="11"/>
  </r>
  <r>
    <x v="5343"/>
    <x v="0"/>
    <x v="3"/>
    <x v="3"/>
    <x v="23"/>
    <x v="31"/>
    <x v="5087"/>
    <x v="1140"/>
    <x v="99"/>
    <x v="99"/>
    <x v="8"/>
    <x v="37"/>
    <x v="2"/>
    <x v="3"/>
    <x v="3"/>
  </r>
  <r>
    <x v="5336"/>
    <x v="0"/>
    <x v="4"/>
    <x v="18"/>
    <x v="42"/>
    <x v="181"/>
    <x v="5080"/>
    <x v="1140"/>
    <x v="99"/>
    <x v="99"/>
    <x v="8"/>
    <x v="37"/>
    <x v="2"/>
    <x v="4"/>
    <x v="4"/>
  </r>
  <r>
    <x v="5340"/>
    <x v="0"/>
    <x v="6"/>
    <x v="24"/>
    <x v="61"/>
    <x v="187"/>
    <x v="5084"/>
    <x v="1135"/>
    <x v="99"/>
    <x v="99"/>
    <x v="8"/>
    <x v="37"/>
    <x v="2"/>
    <x v="6"/>
    <x v="6"/>
  </r>
  <r>
    <x v="5327"/>
    <x v="0"/>
    <x v="2"/>
    <x v="90"/>
    <x v="39"/>
    <x v="154"/>
    <x v="5071"/>
    <x v="1148"/>
    <x v="99"/>
    <x v="99"/>
    <x v="8"/>
    <x v="37"/>
    <x v="2"/>
    <x v="2"/>
    <x v="2"/>
  </r>
  <r>
    <x v="5413"/>
    <x v="0"/>
    <x v="2"/>
    <x v="128"/>
    <x v="127"/>
    <x v="2222"/>
    <x v="5151"/>
    <x v="1151"/>
    <x v="99"/>
    <x v="99"/>
    <x v="8"/>
    <x v="37"/>
    <x v="2"/>
    <x v="2"/>
    <x v="2"/>
  </r>
  <r>
    <x v="5411"/>
    <x v="0"/>
    <x v="1"/>
    <x v="54"/>
    <x v="75"/>
    <x v="202"/>
    <x v="5149"/>
    <x v="1150"/>
    <x v="99"/>
    <x v="99"/>
    <x v="8"/>
    <x v="37"/>
    <x v="2"/>
    <x v="1"/>
    <x v="1"/>
  </r>
  <r>
    <x v="5402"/>
    <x v="1"/>
    <x v="2"/>
    <x v="60"/>
    <x v="37"/>
    <x v="1113"/>
    <x v="5142"/>
    <x v="1154"/>
    <x v="99"/>
    <x v="99"/>
    <x v="8"/>
    <x v="37"/>
    <x v="2"/>
    <x v="2"/>
    <x v="2"/>
  </r>
  <r>
    <x v="5291"/>
    <x v="0"/>
    <x v="11"/>
    <x v="26"/>
    <x v="76"/>
    <x v="11"/>
    <x v="5039"/>
    <x v="1139"/>
    <x v="99"/>
    <x v="99"/>
    <x v="8"/>
    <x v="37"/>
    <x v="2"/>
    <x v="11"/>
    <x v="11"/>
  </r>
  <r>
    <x v="5420"/>
    <x v="0"/>
    <x v="3"/>
    <x v="0"/>
    <x v="41"/>
    <x v="6"/>
    <x v="5158"/>
    <x v="1135"/>
    <x v="99"/>
    <x v="99"/>
    <x v="8"/>
    <x v="37"/>
    <x v="2"/>
    <x v="3"/>
    <x v="3"/>
  </r>
  <r>
    <x v="5414"/>
    <x v="0"/>
    <x v="7"/>
    <x v="23"/>
    <x v="5"/>
    <x v="92"/>
    <x v="5152"/>
    <x v="1148"/>
    <x v="99"/>
    <x v="99"/>
    <x v="8"/>
    <x v="37"/>
    <x v="2"/>
    <x v="7"/>
    <x v="7"/>
  </r>
  <r>
    <x v="5288"/>
    <x v="0"/>
    <x v="5"/>
    <x v="16"/>
    <x v="17"/>
    <x v="6"/>
    <x v="2748"/>
    <x v="1148"/>
    <x v="99"/>
    <x v="99"/>
    <x v="8"/>
    <x v="37"/>
    <x v="2"/>
    <x v="5"/>
    <x v="5"/>
  </r>
  <r>
    <x v="5405"/>
    <x v="0"/>
    <x v="6"/>
    <x v="11"/>
    <x v="5"/>
    <x v="22"/>
    <x v="5145"/>
    <x v="1132"/>
    <x v="99"/>
    <x v="99"/>
    <x v="8"/>
    <x v="37"/>
    <x v="2"/>
    <x v="6"/>
    <x v="6"/>
  </r>
  <r>
    <x v="5426"/>
    <x v="0"/>
    <x v="5"/>
    <x v="8"/>
    <x v="85"/>
    <x v="31"/>
    <x v="5164"/>
    <x v="1133"/>
    <x v="99"/>
    <x v="99"/>
    <x v="8"/>
    <x v="37"/>
    <x v="2"/>
    <x v="5"/>
    <x v="5"/>
  </r>
  <r>
    <x v="5315"/>
    <x v="1"/>
    <x v="2"/>
    <x v="102"/>
    <x v="151"/>
    <x v="3208"/>
    <x v="5060"/>
    <x v="1148"/>
    <x v="99"/>
    <x v="99"/>
    <x v="8"/>
    <x v="37"/>
    <x v="2"/>
    <x v="2"/>
    <x v="2"/>
  </r>
  <r>
    <x v="5309"/>
    <x v="0"/>
    <x v="3"/>
    <x v="54"/>
    <x v="44"/>
    <x v="110"/>
    <x v="5054"/>
    <x v="1145"/>
    <x v="99"/>
    <x v="99"/>
    <x v="8"/>
    <x v="37"/>
    <x v="2"/>
    <x v="3"/>
    <x v="3"/>
  </r>
  <r>
    <x v="5311"/>
    <x v="0"/>
    <x v="4"/>
    <x v="5"/>
    <x v="16"/>
    <x v="17"/>
    <x v="5056"/>
    <x v="1154"/>
    <x v="99"/>
    <x v="99"/>
    <x v="8"/>
    <x v="37"/>
    <x v="2"/>
    <x v="4"/>
    <x v="4"/>
  </r>
  <r>
    <x v="5353"/>
    <x v="0"/>
    <x v="2"/>
    <x v="174"/>
    <x v="52"/>
    <x v="59"/>
    <x v="5097"/>
    <x v="1145"/>
    <x v="99"/>
    <x v="99"/>
    <x v="8"/>
    <x v="37"/>
    <x v="2"/>
    <x v="2"/>
    <x v="2"/>
  </r>
  <r>
    <x v="5309"/>
    <x v="0"/>
    <x v="1"/>
    <x v="18"/>
    <x v="49"/>
    <x v="160"/>
    <x v="5054"/>
    <x v="1145"/>
    <x v="99"/>
    <x v="99"/>
    <x v="8"/>
    <x v="37"/>
    <x v="2"/>
    <x v="1"/>
    <x v="1"/>
  </r>
  <r>
    <x v="5317"/>
    <x v="0"/>
    <x v="3"/>
    <x v="55"/>
    <x v="64"/>
    <x v="10"/>
    <x v="5062"/>
    <x v="1143"/>
    <x v="99"/>
    <x v="99"/>
    <x v="8"/>
    <x v="37"/>
    <x v="2"/>
    <x v="3"/>
    <x v="3"/>
  </r>
  <r>
    <x v="5317"/>
    <x v="0"/>
    <x v="1"/>
    <x v="97"/>
    <x v="135"/>
    <x v="80"/>
    <x v="5062"/>
    <x v="1143"/>
    <x v="99"/>
    <x v="99"/>
    <x v="8"/>
    <x v="37"/>
    <x v="2"/>
    <x v="1"/>
    <x v="1"/>
  </r>
  <r>
    <x v="5427"/>
    <x v="0"/>
    <x v="9"/>
    <x v="11"/>
    <x v="7"/>
    <x v="6"/>
    <x v="5165"/>
    <x v="1139"/>
    <x v="99"/>
    <x v="99"/>
    <x v="8"/>
    <x v="37"/>
    <x v="2"/>
    <x v="9"/>
    <x v="9"/>
  </r>
  <r>
    <x v="5351"/>
    <x v="0"/>
    <x v="2"/>
    <x v="42"/>
    <x v="19"/>
    <x v="745"/>
    <x v="5095"/>
    <x v="1136"/>
    <x v="99"/>
    <x v="99"/>
    <x v="8"/>
    <x v="37"/>
    <x v="2"/>
    <x v="2"/>
    <x v="2"/>
  </r>
  <r>
    <x v="5317"/>
    <x v="0"/>
    <x v="0"/>
    <x v="9"/>
    <x v="65"/>
    <x v="6"/>
    <x v="5062"/>
    <x v="1143"/>
    <x v="99"/>
    <x v="99"/>
    <x v="8"/>
    <x v="37"/>
    <x v="2"/>
    <x v="0"/>
    <x v="0"/>
  </r>
  <r>
    <x v="5312"/>
    <x v="0"/>
    <x v="4"/>
    <x v="93"/>
    <x v="94"/>
    <x v="207"/>
    <x v="5057"/>
    <x v="1132"/>
    <x v="99"/>
    <x v="99"/>
    <x v="8"/>
    <x v="37"/>
    <x v="2"/>
    <x v="4"/>
    <x v="4"/>
  </r>
  <r>
    <x v="5312"/>
    <x v="0"/>
    <x v="10"/>
    <x v="20"/>
    <x v="98"/>
    <x v="145"/>
    <x v="5057"/>
    <x v="1132"/>
    <x v="99"/>
    <x v="99"/>
    <x v="8"/>
    <x v="37"/>
    <x v="2"/>
    <x v="10"/>
    <x v="10"/>
  </r>
  <r>
    <x v="5426"/>
    <x v="0"/>
    <x v="6"/>
    <x v="15"/>
    <x v="1"/>
    <x v="290"/>
    <x v="5164"/>
    <x v="1133"/>
    <x v="99"/>
    <x v="99"/>
    <x v="8"/>
    <x v="37"/>
    <x v="2"/>
    <x v="6"/>
    <x v="6"/>
  </r>
  <r>
    <x v="5318"/>
    <x v="0"/>
    <x v="8"/>
    <x v="126"/>
    <x v="89"/>
    <x v="2757"/>
    <x v="5063"/>
    <x v="1153"/>
    <x v="99"/>
    <x v="99"/>
    <x v="8"/>
    <x v="37"/>
    <x v="2"/>
    <x v="8"/>
    <x v="8"/>
  </r>
  <r>
    <x v="5352"/>
    <x v="0"/>
    <x v="1"/>
    <x v="50"/>
    <x v="24"/>
    <x v="117"/>
    <x v="5096"/>
    <x v="1152"/>
    <x v="99"/>
    <x v="99"/>
    <x v="8"/>
    <x v="37"/>
    <x v="2"/>
    <x v="1"/>
    <x v="1"/>
  </r>
  <r>
    <x v="5351"/>
    <x v="1"/>
    <x v="2"/>
    <x v="39"/>
    <x v="19"/>
    <x v="289"/>
    <x v="5095"/>
    <x v="1136"/>
    <x v="99"/>
    <x v="99"/>
    <x v="8"/>
    <x v="37"/>
    <x v="2"/>
    <x v="2"/>
    <x v="2"/>
  </r>
  <r>
    <x v="5320"/>
    <x v="0"/>
    <x v="4"/>
    <x v="21"/>
    <x v="65"/>
    <x v="75"/>
    <x v="5065"/>
    <x v="1146"/>
    <x v="99"/>
    <x v="99"/>
    <x v="8"/>
    <x v="37"/>
    <x v="2"/>
    <x v="4"/>
    <x v="4"/>
  </r>
  <r>
    <x v="5319"/>
    <x v="0"/>
    <x v="0"/>
    <x v="12"/>
    <x v="45"/>
    <x v="6"/>
    <x v="5064"/>
    <x v="1142"/>
    <x v="99"/>
    <x v="99"/>
    <x v="8"/>
    <x v="37"/>
    <x v="2"/>
    <x v="0"/>
    <x v="0"/>
  </r>
  <r>
    <x v="5305"/>
    <x v="0"/>
    <x v="11"/>
    <x v="11"/>
    <x v="16"/>
    <x v="112"/>
    <x v="4467"/>
    <x v="1146"/>
    <x v="99"/>
    <x v="99"/>
    <x v="8"/>
    <x v="37"/>
    <x v="2"/>
    <x v="11"/>
    <x v="11"/>
  </r>
  <r>
    <x v="5304"/>
    <x v="0"/>
    <x v="8"/>
    <x v="36"/>
    <x v="51"/>
    <x v="6"/>
    <x v="5050"/>
    <x v="1129"/>
    <x v="99"/>
    <x v="99"/>
    <x v="8"/>
    <x v="37"/>
    <x v="2"/>
    <x v="8"/>
    <x v="8"/>
  </r>
  <r>
    <x v="5307"/>
    <x v="0"/>
    <x v="5"/>
    <x v="16"/>
    <x v="17"/>
    <x v="6"/>
    <x v="5052"/>
    <x v="1139"/>
    <x v="99"/>
    <x v="99"/>
    <x v="8"/>
    <x v="37"/>
    <x v="2"/>
    <x v="5"/>
    <x v="5"/>
  </r>
  <r>
    <x v="5424"/>
    <x v="0"/>
    <x v="1"/>
    <x v="281"/>
    <x v="321"/>
    <x v="3978"/>
    <x v="5162"/>
    <x v="1138"/>
    <x v="99"/>
    <x v="99"/>
    <x v="8"/>
    <x v="37"/>
    <x v="2"/>
    <x v="1"/>
    <x v="1"/>
  </r>
  <r>
    <x v="5318"/>
    <x v="0"/>
    <x v="2"/>
    <x v="230"/>
    <x v="214"/>
    <x v="3722"/>
    <x v="5063"/>
    <x v="1153"/>
    <x v="99"/>
    <x v="99"/>
    <x v="8"/>
    <x v="37"/>
    <x v="2"/>
    <x v="2"/>
    <x v="2"/>
  </r>
  <r>
    <x v="5319"/>
    <x v="0"/>
    <x v="11"/>
    <x v="8"/>
    <x v="85"/>
    <x v="31"/>
    <x v="5064"/>
    <x v="1142"/>
    <x v="99"/>
    <x v="99"/>
    <x v="8"/>
    <x v="37"/>
    <x v="2"/>
    <x v="11"/>
    <x v="11"/>
  </r>
  <r>
    <x v="5320"/>
    <x v="1"/>
    <x v="2"/>
    <x v="53"/>
    <x v="38"/>
    <x v="10"/>
    <x v="5065"/>
    <x v="1146"/>
    <x v="99"/>
    <x v="99"/>
    <x v="8"/>
    <x v="37"/>
    <x v="2"/>
    <x v="2"/>
    <x v="2"/>
  </r>
  <r>
    <x v="5311"/>
    <x v="0"/>
    <x v="6"/>
    <x v="7"/>
    <x v="7"/>
    <x v="7"/>
    <x v="5056"/>
    <x v="1154"/>
    <x v="99"/>
    <x v="99"/>
    <x v="8"/>
    <x v="37"/>
    <x v="2"/>
    <x v="6"/>
    <x v="6"/>
  </r>
  <r>
    <x v="5322"/>
    <x v="0"/>
    <x v="2"/>
    <x v="125"/>
    <x v="70"/>
    <x v="239"/>
    <x v="5066"/>
    <x v="1142"/>
    <x v="99"/>
    <x v="99"/>
    <x v="8"/>
    <x v="37"/>
    <x v="2"/>
    <x v="2"/>
    <x v="2"/>
  </r>
  <r>
    <x v="5340"/>
    <x v="0"/>
    <x v="3"/>
    <x v="4"/>
    <x v="15"/>
    <x v="241"/>
    <x v="5084"/>
    <x v="1135"/>
    <x v="99"/>
    <x v="99"/>
    <x v="8"/>
    <x v="37"/>
    <x v="2"/>
    <x v="3"/>
    <x v="3"/>
  </r>
  <r>
    <x v="5424"/>
    <x v="0"/>
    <x v="0"/>
    <x v="40"/>
    <x v="75"/>
    <x v="92"/>
    <x v="5162"/>
    <x v="1138"/>
    <x v="99"/>
    <x v="99"/>
    <x v="8"/>
    <x v="37"/>
    <x v="2"/>
    <x v="0"/>
    <x v="0"/>
  </r>
  <r>
    <x v="5321"/>
    <x v="0"/>
    <x v="11"/>
    <x v="7"/>
    <x v="8"/>
    <x v="11"/>
    <x v="718"/>
    <x v="1146"/>
    <x v="99"/>
    <x v="99"/>
    <x v="8"/>
    <x v="37"/>
    <x v="2"/>
    <x v="11"/>
    <x v="11"/>
  </r>
  <r>
    <x v="5320"/>
    <x v="0"/>
    <x v="9"/>
    <x v="3"/>
    <x v="16"/>
    <x v="93"/>
    <x v="5065"/>
    <x v="1146"/>
    <x v="99"/>
    <x v="99"/>
    <x v="8"/>
    <x v="37"/>
    <x v="2"/>
    <x v="9"/>
    <x v="9"/>
  </r>
  <r>
    <x v="5339"/>
    <x v="0"/>
    <x v="0"/>
    <x v="3"/>
    <x v="36"/>
    <x v="153"/>
    <x v="5083"/>
    <x v="1133"/>
    <x v="99"/>
    <x v="99"/>
    <x v="8"/>
    <x v="37"/>
    <x v="2"/>
    <x v="0"/>
    <x v="0"/>
  </r>
  <r>
    <x v="5338"/>
    <x v="0"/>
    <x v="6"/>
    <x v="8"/>
    <x v="0"/>
    <x v="7"/>
    <x v="5082"/>
    <x v="1148"/>
    <x v="99"/>
    <x v="99"/>
    <x v="8"/>
    <x v="37"/>
    <x v="2"/>
    <x v="6"/>
    <x v="6"/>
  </r>
  <r>
    <x v="5325"/>
    <x v="0"/>
    <x v="2"/>
    <x v="49"/>
    <x v="44"/>
    <x v="558"/>
    <x v="5069"/>
    <x v="1132"/>
    <x v="99"/>
    <x v="99"/>
    <x v="8"/>
    <x v="37"/>
    <x v="2"/>
    <x v="2"/>
    <x v="2"/>
  </r>
  <r>
    <x v="5303"/>
    <x v="0"/>
    <x v="0"/>
    <x v="21"/>
    <x v="13"/>
    <x v="22"/>
    <x v="5049"/>
    <x v="1150"/>
    <x v="99"/>
    <x v="99"/>
    <x v="8"/>
    <x v="37"/>
    <x v="2"/>
    <x v="0"/>
    <x v="0"/>
  </r>
  <r>
    <x v="5327"/>
    <x v="0"/>
    <x v="6"/>
    <x v="70"/>
    <x v="81"/>
    <x v="748"/>
    <x v="5071"/>
    <x v="1148"/>
    <x v="99"/>
    <x v="99"/>
    <x v="8"/>
    <x v="37"/>
    <x v="2"/>
    <x v="6"/>
    <x v="6"/>
  </r>
  <r>
    <x v="5353"/>
    <x v="0"/>
    <x v="1"/>
    <x v="103"/>
    <x v="117"/>
    <x v="711"/>
    <x v="5097"/>
    <x v="1145"/>
    <x v="99"/>
    <x v="99"/>
    <x v="8"/>
    <x v="37"/>
    <x v="2"/>
    <x v="1"/>
    <x v="1"/>
  </r>
  <r>
    <x v="5319"/>
    <x v="0"/>
    <x v="10"/>
    <x v="20"/>
    <x v="12"/>
    <x v="6"/>
    <x v="5064"/>
    <x v="1142"/>
    <x v="99"/>
    <x v="99"/>
    <x v="8"/>
    <x v="37"/>
    <x v="2"/>
    <x v="10"/>
    <x v="10"/>
  </r>
  <r>
    <x v="5353"/>
    <x v="0"/>
    <x v="8"/>
    <x v="101"/>
    <x v="70"/>
    <x v="2340"/>
    <x v="5097"/>
    <x v="1145"/>
    <x v="99"/>
    <x v="99"/>
    <x v="8"/>
    <x v="37"/>
    <x v="2"/>
    <x v="8"/>
    <x v="8"/>
  </r>
  <r>
    <x v="5313"/>
    <x v="0"/>
    <x v="10"/>
    <x v="13"/>
    <x v="18"/>
    <x v="19"/>
    <x v="5058"/>
    <x v="1134"/>
    <x v="99"/>
    <x v="99"/>
    <x v="8"/>
    <x v="37"/>
    <x v="2"/>
    <x v="10"/>
    <x v="10"/>
  </r>
  <r>
    <x v="5312"/>
    <x v="0"/>
    <x v="2"/>
    <x v="5"/>
    <x v="5"/>
    <x v="5"/>
    <x v="5057"/>
    <x v="1132"/>
    <x v="99"/>
    <x v="99"/>
    <x v="8"/>
    <x v="37"/>
    <x v="2"/>
    <x v="2"/>
    <x v="2"/>
  </r>
  <r>
    <x v="5339"/>
    <x v="0"/>
    <x v="9"/>
    <x v="130"/>
    <x v="67"/>
    <x v="215"/>
    <x v="5083"/>
    <x v="1133"/>
    <x v="99"/>
    <x v="99"/>
    <x v="8"/>
    <x v="37"/>
    <x v="2"/>
    <x v="9"/>
    <x v="9"/>
  </r>
  <r>
    <x v="5324"/>
    <x v="0"/>
    <x v="10"/>
    <x v="13"/>
    <x v="18"/>
    <x v="19"/>
    <x v="5068"/>
    <x v="1140"/>
    <x v="99"/>
    <x v="99"/>
    <x v="8"/>
    <x v="37"/>
    <x v="2"/>
    <x v="10"/>
    <x v="10"/>
  </r>
  <r>
    <x v="5427"/>
    <x v="0"/>
    <x v="5"/>
    <x v="20"/>
    <x v="12"/>
    <x v="6"/>
    <x v="5165"/>
    <x v="1139"/>
    <x v="99"/>
    <x v="99"/>
    <x v="8"/>
    <x v="37"/>
    <x v="2"/>
    <x v="5"/>
    <x v="5"/>
  </r>
  <r>
    <x v="5355"/>
    <x v="0"/>
    <x v="8"/>
    <x v="33"/>
    <x v="19"/>
    <x v="165"/>
    <x v="5099"/>
    <x v="1129"/>
    <x v="99"/>
    <x v="99"/>
    <x v="8"/>
    <x v="37"/>
    <x v="2"/>
    <x v="8"/>
    <x v="8"/>
  </r>
  <r>
    <x v="5343"/>
    <x v="0"/>
    <x v="7"/>
    <x v="20"/>
    <x v="6"/>
    <x v="7"/>
    <x v="5087"/>
    <x v="1140"/>
    <x v="99"/>
    <x v="99"/>
    <x v="8"/>
    <x v="37"/>
    <x v="2"/>
    <x v="7"/>
    <x v="7"/>
  </r>
  <r>
    <x v="5326"/>
    <x v="0"/>
    <x v="7"/>
    <x v="26"/>
    <x v="54"/>
    <x v="160"/>
    <x v="5070"/>
    <x v="1154"/>
    <x v="99"/>
    <x v="99"/>
    <x v="8"/>
    <x v="37"/>
    <x v="2"/>
    <x v="7"/>
    <x v="7"/>
  </r>
  <r>
    <x v="5326"/>
    <x v="0"/>
    <x v="3"/>
    <x v="113"/>
    <x v="105"/>
    <x v="117"/>
    <x v="5070"/>
    <x v="1154"/>
    <x v="99"/>
    <x v="99"/>
    <x v="8"/>
    <x v="37"/>
    <x v="2"/>
    <x v="3"/>
    <x v="3"/>
  </r>
  <r>
    <x v="5354"/>
    <x v="0"/>
    <x v="7"/>
    <x v="93"/>
    <x v="0"/>
    <x v="187"/>
    <x v="5098"/>
    <x v="1151"/>
    <x v="99"/>
    <x v="99"/>
    <x v="8"/>
    <x v="37"/>
    <x v="2"/>
    <x v="7"/>
    <x v="7"/>
  </r>
  <r>
    <x v="5338"/>
    <x v="0"/>
    <x v="9"/>
    <x v="79"/>
    <x v="65"/>
    <x v="3"/>
    <x v="5082"/>
    <x v="1148"/>
    <x v="99"/>
    <x v="99"/>
    <x v="8"/>
    <x v="37"/>
    <x v="2"/>
    <x v="9"/>
    <x v="9"/>
  </r>
  <r>
    <x v="5315"/>
    <x v="0"/>
    <x v="9"/>
    <x v="135"/>
    <x v="159"/>
    <x v="977"/>
    <x v="5060"/>
    <x v="1148"/>
    <x v="99"/>
    <x v="99"/>
    <x v="8"/>
    <x v="37"/>
    <x v="2"/>
    <x v="9"/>
    <x v="9"/>
  </r>
  <r>
    <x v="5336"/>
    <x v="1"/>
    <x v="2"/>
    <x v="111"/>
    <x v="172"/>
    <x v="713"/>
    <x v="5080"/>
    <x v="1140"/>
    <x v="99"/>
    <x v="99"/>
    <x v="8"/>
    <x v="37"/>
    <x v="2"/>
    <x v="2"/>
    <x v="2"/>
  </r>
  <r>
    <x v="5315"/>
    <x v="0"/>
    <x v="4"/>
    <x v="27"/>
    <x v="42"/>
    <x v="992"/>
    <x v="5060"/>
    <x v="1148"/>
    <x v="99"/>
    <x v="99"/>
    <x v="8"/>
    <x v="37"/>
    <x v="2"/>
    <x v="4"/>
    <x v="4"/>
  </r>
  <r>
    <x v="5323"/>
    <x v="0"/>
    <x v="0"/>
    <x v="6"/>
    <x v="6"/>
    <x v="6"/>
    <x v="5067"/>
    <x v="1147"/>
    <x v="99"/>
    <x v="99"/>
    <x v="8"/>
    <x v="37"/>
    <x v="2"/>
    <x v="0"/>
    <x v="0"/>
  </r>
  <r>
    <x v="5339"/>
    <x v="1"/>
    <x v="2"/>
    <x v="112"/>
    <x v="137"/>
    <x v="39"/>
    <x v="5083"/>
    <x v="1133"/>
    <x v="99"/>
    <x v="99"/>
    <x v="8"/>
    <x v="37"/>
    <x v="2"/>
    <x v="2"/>
    <x v="2"/>
  </r>
  <r>
    <x v="5320"/>
    <x v="0"/>
    <x v="8"/>
    <x v="5"/>
    <x v="5"/>
    <x v="5"/>
    <x v="5065"/>
    <x v="1146"/>
    <x v="99"/>
    <x v="99"/>
    <x v="8"/>
    <x v="37"/>
    <x v="2"/>
    <x v="8"/>
    <x v="8"/>
  </r>
  <r>
    <x v="5318"/>
    <x v="0"/>
    <x v="5"/>
    <x v="13"/>
    <x v="14"/>
    <x v="44"/>
    <x v="5063"/>
    <x v="1153"/>
    <x v="99"/>
    <x v="99"/>
    <x v="8"/>
    <x v="37"/>
    <x v="2"/>
    <x v="5"/>
    <x v="5"/>
  </r>
  <r>
    <x v="5314"/>
    <x v="0"/>
    <x v="8"/>
    <x v="49"/>
    <x v="48"/>
    <x v="203"/>
    <x v="5059"/>
    <x v="1133"/>
    <x v="99"/>
    <x v="99"/>
    <x v="8"/>
    <x v="37"/>
    <x v="2"/>
    <x v="8"/>
    <x v="8"/>
  </r>
  <r>
    <x v="5337"/>
    <x v="0"/>
    <x v="4"/>
    <x v="10"/>
    <x v="9"/>
    <x v="9"/>
    <x v="5081"/>
    <x v="1149"/>
    <x v="99"/>
    <x v="99"/>
    <x v="8"/>
    <x v="37"/>
    <x v="2"/>
    <x v="4"/>
    <x v="4"/>
  </r>
  <r>
    <x v="5312"/>
    <x v="1"/>
    <x v="2"/>
    <x v="5"/>
    <x v="5"/>
    <x v="5"/>
    <x v="5057"/>
    <x v="1132"/>
    <x v="99"/>
    <x v="99"/>
    <x v="8"/>
    <x v="37"/>
    <x v="2"/>
    <x v="2"/>
    <x v="2"/>
  </r>
  <r>
    <x v="5355"/>
    <x v="0"/>
    <x v="3"/>
    <x v="40"/>
    <x v="87"/>
    <x v="515"/>
    <x v="5099"/>
    <x v="1129"/>
    <x v="99"/>
    <x v="99"/>
    <x v="8"/>
    <x v="37"/>
    <x v="2"/>
    <x v="3"/>
    <x v="3"/>
  </r>
  <r>
    <x v="5353"/>
    <x v="0"/>
    <x v="10"/>
    <x v="35"/>
    <x v="38"/>
    <x v="41"/>
    <x v="5097"/>
    <x v="1145"/>
    <x v="99"/>
    <x v="99"/>
    <x v="8"/>
    <x v="37"/>
    <x v="2"/>
    <x v="10"/>
    <x v="10"/>
  </r>
  <r>
    <x v="5425"/>
    <x v="1"/>
    <x v="2"/>
    <x v="5"/>
    <x v="11"/>
    <x v="12"/>
    <x v="5163"/>
    <x v="1146"/>
    <x v="99"/>
    <x v="99"/>
    <x v="8"/>
    <x v="37"/>
    <x v="2"/>
    <x v="2"/>
    <x v="2"/>
  </r>
  <r>
    <x v="5310"/>
    <x v="0"/>
    <x v="4"/>
    <x v="79"/>
    <x v="9"/>
    <x v="6"/>
    <x v="5055"/>
    <x v="1149"/>
    <x v="99"/>
    <x v="99"/>
    <x v="8"/>
    <x v="37"/>
    <x v="2"/>
    <x v="4"/>
    <x v="4"/>
  </r>
  <r>
    <x v="5355"/>
    <x v="0"/>
    <x v="1"/>
    <x v="94"/>
    <x v="114"/>
    <x v="178"/>
    <x v="5099"/>
    <x v="1129"/>
    <x v="99"/>
    <x v="99"/>
    <x v="8"/>
    <x v="37"/>
    <x v="2"/>
    <x v="1"/>
    <x v="1"/>
  </r>
  <r>
    <x v="5304"/>
    <x v="0"/>
    <x v="10"/>
    <x v="17"/>
    <x v="43"/>
    <x v="437"/>
    <x v="5050"/>
    <x v="1129"/>
    <x v="99"/>
    <x v="99"/>
    <x v="8"/>
    <x v="37"/>
    <x v="2"/>
    <x v="10"/>
    <x v="10"/>
  </r>
  <r>
    <x v="5336"/>
    <x v="0"/>
    <x v="9"/>
    <x v="101"/>
    <x v="69"/>
    <x v="436"/>
    <x v="5080"/>
    <x v="1140"/>
    <x v="99"/>
    <x v="99"/>
    <x v="8"/>
    <x v="37"/>
    <x v="2"/>
    <x v="9"/>
    <x v="9"/>
  </r>
  <r>
    <x v="5303"/>
    <x v="0"/>
    <x v="10"/>
    <x v="26"/>
    <x v="76"/>
    <x v="11"/>
    <x v="5049"/>
    <x v="1150"/>
    <x v="99"/>
    <x v="99"/>
    <x v="8"/>
    <x v="37"/>
    <x v="2"/>
    <x v="10"/>
    <x v="10"/>
  </r>
  <r>
    <x v="5339"/>
    <x v="0"/>
    <x v="4"/>
    <x v="39"/>
    <x v="119"/>
    <x v="78"/>
    <x v="5083"/>
    <x v="1133"/>
    <x v="99"/>
    <x v="99"/>
    <x v="8"/>
    <x v="37"/>
    <x v="2"/>
    <x v="4"/>
    <x v="4"/>
  </r>
  <r>
    <x v="5336"/>
    <x v="0"/>
    <x v="3"/>
    <x v="39"/>
    <x v="20"/>
    <x v="187"/>
    <x v="5080"/>
    <x v="1140"/>
    <x v="99"/>
    <x v="99"/>
    <x v="8"/>
    <x v="37"/>
    <x v="2"/>
    <x v="3"/>
    <x v="3"/>
  </r>
  <r>
    <x v="5324"/>
    <x v="0"/>
    <x v="2"/>
    <x v="49"/>
    <x v="47"/>
    <x v="432"/>
    <x v="5068"/>
    <x v="1140"/>
    <x v="99"/>
    <x v="99"/>
    <x v="8"/>
    <x v="37"/>
    <x v="2"/>
    <x v="2"/>
    <x v="2"/>
  </r>
  <r>
    <x v="5352"/>
    <x v="0"/>
    <x v="3"/>
    <x v="23"/>
    <x v="16"/>
    <x v="54"/>
    <x v="5096"/>
    <x v="1152"/>
    <x v="99"/>
    <x v="99"/>
    <x v="8"/>
    <x v="37"/>
    <x v="2"/>
    <x v="3"/>
    <x v="3"/>
  </r>
  <r>
    <x v="5337"/>
    <x v="0"/>
    <x v="2"/>
    <x v="26"/>
    <x v="76"/>
    <x v="11"/>
    <x v="5081"/>
    <x v="1149"/>
    <x v="99"/>
    <x v="99"/>
    <x v="8"/>
    <x v="37"/>
    <x v="2"/>
    <x v="2"/>
    <x v="2"/>
  </r>
  <r>
    <x v="5316"/>
    <x v="0"/>
    <x v="6"/>
    <x v="70"/>
    <x v="4"/>
    <x v="108"/>
    <x v="5061"/>
    <x v="1146"/>
    <x v="99"/>
    <x v="99"/>
    <x v="8"/>
    <x v="37"/>
    <x v="2"/>
    <x v="6"/>
    <x v="6"/>
  </r>
  <r>
    <x v="5318"/>
    <x v="0"/>
    <x v="6"/>
    <x v="113"/>
    <x v="97"/>
    <x v="112"/>
    <x v="5063"/>
    <x v="1153"/>
    <x v="99"/>
    <x v="99"/>
    <x v="8"/>
    <x v="37"/>
    <x v="2"/>
    <x v="6"/>
    <x v="6"/>
  </r>
  <r>
    <x v="5309"/>
    <x v="0"/>
    <x v="7"/>
    <x v="9"/>
    <x v="62"/>
    <x v="84"/>
    <x v="5054"/>
    <x v="1145"/>
    <x v="99"/>
    <x v="99"/>
    <x v="8"/>
    <x v="37"/>
    <x v="2"/>
    <x v="7"/>
    <x v="7"/>
  </r>
  <r>
    <x v="5342"/>
    <x v="0"/>
    <x v="7"/>
    <x v="8"/>
    <x v="0"/>
    <x v="7"/>
    <x v="5086"/>
    <x v="1148"/>
    <x v="99"/>
    <x v="99"/>
    <x v="8"/>
    <x v="37"/>
    <x v="2"/>
    <x v="7"/>
    <x v="7"/>
  </r>
  <r>
    <x v="5351"/>
    <x v="0"/>
    <x v="10"/>
    <x v="4"/>
    <x v="24"/>
    <x v="434"/>
    <x v="5095"/>
    <x v="1136"/>
    <x v="99"/>
    <x v="99"/>
    <x v="8"/>
    <x v="37"/>
    <x v="2"/>
    <x v="10"/>
    <x v="10"/>
  </r>
  <r>
    <x v="5261"/>
    <x v="1"/>
    <x v="2"/>
    <x v="165"/>
    <x v="180"/>
    <x v="606"/>
    <x v="5011"/>
    <x v="1130"/>
    <x v="99"/>
    <x v="99"/>
    <x v="8"/>
    <x v="37"/>
    <x v="2"/>
    <x v="2"/>
    <x v="2"/>
  </r>
  <r>
    <x v="5302"/>
    <x v="0"/>
    <x v="6"/>
    <x v="48"/>
    <x v="10"/>
    <x v="187"/>
    <x v="5048"/>
    <x v="1139"/>
    <x v="99"/>
    <x v="99"/>
    <x v="8"/>
    <x v="37"/>
    <x v="2"/>
    <x v="6"/>
    <x v="6"/>
  </r>
  <r>
    <x v="5277"/>
    <x v="0"/>
    <x v="0"/>
    <x v="8"/>
    <x v="9"/>
    <x v="13"/>
    <x v="5027"/>
    <x v="1142"/>
    <x v="99"/>
    <x v="99"/>
    <x v="8"/>
    <x v="37"/>
    <x v="2"/>
    <x v="0"/>
    <x v="0"/>
  </r>
  <r>
    <x v="5274"/>
    <x v="0"/>
    <x v="0"/>
    <x v="20"/>
    <x v="12"/>
    <x v="6"/>
    <x v="5024"/>
    <x v="1140"/>
    <x v="99"/>
    <x v="99"/>
    <x v="8"/>
    <x v="37"/>
    <x v="2"/>
    <x v="0"/>
    <x v="0"/>
  </r>
  <r>
    <x v="5274"/>
    <x v="0"/>
    <x v="1"/>
    <x v="5"/>
    <x v="7"/>
    <x v="152"/>
    <x v="5024"/>
    <x v="1140"/>
    <x v="99"/>
    <x v="99"/>
    <x v="8"/>
    <x v="37"/>
    <x v="2"/>
    <x v="1"/>
    <x v="1"/>
  </r>
  <r>
    <x v="5275"/>
    <x v="0"/>
    <x v="0"/>
    <x v="6"/>
    <x v="6"/>
    <x v="6"/>
    <x v="5025"/>
    <x v="1131"/>
    <x v="99"/>
    <x v="99"/>
    <x v="8"/>
    <x v="37"/>
    <x v="2"/>
    <x v="0"/>
    <x v="0"/>
  </r>
  <r>
    <x v="5269"/>
    <x v="0"/>
    <x v="2"/>
    <x v="8"/>
    <x v="0"/>
    <x v="7"/>
    <x v="5019"/>
    <x v="1135"/>
    <x v="99"/>
    <x v="99"/>
    <x v="8"/>
    <x v="37"/>
    <x v="2"/>
    <x v="2"/>
    <x v="2"/>
  </r>
  <r>
    <x v="5299"/>
    <x v="0"/>
    <x v="3"/>
    <x v="56"/>
    <x v="58"/>
    <x v="1337"/>
    <x v="5046"/>
    <x v="1152"/>
    <x v="99"/>
    <x v="99"/>
    <x v="8"/>
    <x v="37"/>
    <x v="2"/>
    <x v="3"/>
    <x v="3"/>
  </r>
  <r>
    <x v="5294"/>
    <x v="0"/>
    <x v="4"/>
    <x v="84"/>
    <x v="48"/>
    <x v="429"/>
    <x v="5041"/>
    <x v="1150"/>
    <x v="99"/>
    <x v="99"/>
    <x v="8"/>
    <x v="37"/>
    <x v="2"/>
    <x v="4"/>
    <x v="4"/>
  </r>
  <r>
    <x v="5300"/>
    <x v="0"/>
    <x v="7"/>
    <x v="13"/>
    <x v="11"/>
    <x v="46"/>
    <x v="4037"/>
    <x v="1153"/>
    <x v="99"/>
    <x v="99"/>
    <x v="8"/>
    <x v="37"/>
    <x v="2"/>
    <x v="7"/>
    <x v="7"/>
  </r>
  <r>
    <x v="5278"/>
    <x v="0"/>
    <x v="4"/>
    <x v="15"/>
    <x v="54"/>
    <x v="253"/>
    <x v="5028"/>
    <x v="1143"/>
    <x v="99"/>
    <x v="99"/>
    <x v="8"/>
    <x v="37"/>
    <x v="2"/>
    <x v="4"/>
    <x v="4"/>
  </r>
  <r>
    <x v="5265"/>
    <x v="0"/>
    <x v="9"/>
    <x v="130"/>
    <x v="145"/>
    <x v="1361"/>
    <x v="5015"/>
    <x v="1131"/>
    <x v="99"/>
    <x v="99"/>
    <x v="8"/>
    <x v="37"/>
    <x v="2"/>
    <x v="9"/>
    <x v="9"/>
  </r>
  <r>
    <x v="5267"/>
    <x v="0"/>
    <x v="3"/>
    <x v="42"/>
    <x v="114"/>
    <x v="394"/>
    <x v="5017"/>
    <x v="1135"/>
    <x v="99"/>
    <x v="99"/>
    <x v="8"/>
    <x v="37"/>
    <x v="2"/>
    <x v="3"/>
    <x v="3"/>
  </r>
  <r>
    <x v="5418"/>
    <x v="0"/>
    <x v="9"/>
    <x v="50"/>
    <x v="34"/>
    <x v="22"/>
    <x v="5156"/>
    <x v="1145"/>
    <x v="99"/>
    <x v="99"/>
    <x v="8"/>
    <x v="37"/>
    <x v="2"/>
    <x v="9"/>
    <x v="9"/>
  </r>
  <r>
    <x v="5294"/>
    <x v="0"/>
    <x v="0"/>
    <x v="7"/>
    <x v="62"/>
    <x v="69"/>
    <x v="5041"/>
    <x v="1150"/>
    <x v="99"/>
    <x v="99"/>
    <x v="8"/>
    <x v="37"/>
    <x v="2"/>
    <x v="0"/>
    <x v="0"/>
  </r>
  <r>
    <x v="5270"/>
    <x v="0"/>
    <x v="6"/>
    <x v="1"/>
    <x v="3"/>
    <x v="244"/>
    <x v="5020"/>
    <x v="1137"/>
    <x v="99"/>
    <x v="99"/>
    <x v="8"/>
    <x v="37"/>
    <x v="2"/>
    <x v="6"/>
    <x v="6"/>
  </r>
  <r>
    <x v="5296"/>
    <x v="0"/>
    <x v="7"/>
    <x v="79"/>
    <x v="14"/>
    <x v="379"/>
    <x v="5043"/>
    <x v="1143"/>
    <x v="99"/>
    <x v="99"/>
    <x v="8"/>
    <x v="37"/>
    <x v="2"/>
    <x v="7"/>
    <x v="7"/>
  </r>
  <r>
    <x v="5277"/>
    <x v="0"/>
    <x v="6"/>
    <x v="48"/>
    <x v="36"/>
    <x v="26"/>
    <x v="5027"/>
    <x v="1142"/>
    <x v="99"/>
    <x v="99"/>
    <x v="8"/>
    <x v="37"/>
    <x v="2"/>
    <x v="6"/>
    <x v="6"/>
  </r>
  <r>
    <x v="5301"/>
    <x v="0"/>
    <x v="2"/>
    <x v="13"/>
    <x v="63"/>
    <x v="72"/>
    <x v="5047"/>
    <x v="1149"/>
    <x v="99"/>
    <x v="99"/>
    <x v="8"/>
    <x v="37"/>
    <x v="2"/>
    <x v="2"/>
    <x v="2"/>
  </r>
  <r>
    <x v="5279"/>
    <x v="0"/>
    <x v="10"/>
    <x v="23"/>
    <x v="3"/>
    <x v="252"/>
    <x v="5029"/>
    <x v="1136"/>
    <x v="99"/>
    <x v="99"/>
    <x v="8"/>
    <x v="37"/>
    <x v="2"/>
    <x v="10"/>
    <x v="10"/>
  </r>
  <r>
    <x v="5271"/>
    <x v="0"/>
    <x v="8"/>
    <x v="9"/>
    <x v="62"/>
    <x v="84"/>
    <x v="5021"/>
    <x v="1138"/>
    <x v="99"/>
    <x v="99"/>
    <x v="8"/>
    <x v="37"/>
    <x v="2"/>
    <x v="8"/>
    <x v="8"/>
  </r>
  <r>
    <x v="5261"/>
    <x v="0"/>
    <x v="4"/>
    <x v="38"/>
    <x v="39"/>
    <x v="34"/>
    <x v="5011"/>
    <x v="1130"/>
    <x v="99"/>
    <x v="99"/>
    <x v="8"/>
    <x v="37"/>
    <x v="2"/>
    <x v="4"/>
    <x v="4"/>
  </r>
  <r>
    <x v="5299"/>
    <x v="0"/>
    <x v="7"/>
    <x v="11"/>
    <x v="61"/>
    <x v="0"/>
    <x v="5046"/>
    <x v="1152"/>
    <x v="99"/>
    <x v="99"/>
    <x v="8"/>
    <x v="37"/>
    <x v="2"/>
    <x v="7"/>
    <x v="7"/>
  </r>
  <r>
    <x v="5277"/>
    <x v="0"/>
    <x v="5"/>
    <x v="6"/>
    <x v="41"/>
    <x v="34"/>
    <x v="5027"/>
    <x v="1142"/>
    <x v="99"/>
    <x v="99"/>
    <x v="8"/>
    <x v="37"/>
    <x v="2"/>
    <x v="5"/>
    <x v="5"/>
  </r>
  <r>
    <x v="5260"/>
    <x v="0"/>
    <x v="0"/>
    <x v="6"/>
    <x v="6"/>
    <x v="6"/>
    <x v="5010"/>
    <x v="1129"/>
    <x v="99"/>
    <x v="99"/>
    <x v="8"/>
    <x v="37"/>
    <x v="2"/>
    <x v="0"/>
    <x v="0"/>
  </r>
  <r>
    <x v="5261"/>
    <x v="0"/>
    <x v="9"/>
    <x v="95"/>
    <x v="121"/>
    <x v="1657"/>
    <x v="5011"/>
    <x v="1130"/>
    <x v="99"/>
    <x v="99"/>
    <x v="8"/>
    <x v="37"/>
    <x v="2"/>
    <x v="9"/>
    <x v="9"/>
  </r>
  <r>
    <x v="5270"/>
    <x v="0"/>
    <x v="5"/>
    <x v="6"/>
    <x v="98"/>
    <x v="13"/>
    <x v="5020"/>
    <x v="1137"/>
    <x v="99"/>
    <x v="99"/>
    <x v="8"/>
    <x v="37"/>
    <x v="2"/>
    <x v="5"/>
    <x v="5"/>
  </r>
  <r>
    <x v="5302"/>
    <x v="0"/>
    <x v="5"/>
    <x v="6"/>
    <x v="6"/>
    <x v="6"/>
    <x v="5048"/>
    <x v="1139"/>
    <x v="99"/>
    <x v="99"/>
    <x v="8"/>
    <x v="37"/>
    <x v="2"/>
    <x v="5"/>
    <x v="5"/>
  </r>
  <r>
    <x v="5267"/>
    <x v="0"/>
    <x v="1"/>
    <x v="134"/>
    <x v="125"/>
    <x v="932"/>
    <x v="5017"/>
    <x v="1135"/>
    <x v="99"/>
    <x v="99"/>
    <x v="8"/>
    <x v="37"/>
    <x v="2"/>
    <x v="1"/>
    <x v="1"/>
  </r>
  <r>
    <x v="5259"/>
    <x v="0"/>
    <x v="6"/>
    <x v="137"/>
    <x v="115"/>
    <x v="1"/>
    <x v="5009"/>
    <x v="1128"/>
    <x v="99"/>
    <x v="99"/>
    <x v="8"/>
    <x v="37"/>
    <x v="2"/>
    <x v="6"/>
    <x v="6"/>
  </r>
  <r>
    <x v="5279"/>
    <x v="0"/>
    <x v="3"/>
    <x v="4"/>
    <x v="47"/>
    <x v="346"/>
    <x v="5029"/>
    <x v="1136"/>
    <x v="99"/>
    <x v="99"/>
    <x v="8"/>
    <x v="37"/>
    <x v="2"/>
    <x v="3"/>
    <x v="3"/>
  </r>
  <r>
    <x v="5272"/>
    <x v="0"/>
    <x v="3"/>
    <x v="94"/>
    <x v="2"/>
    <x v="377"/>
    <x v="5022"/>
    <x v="1139"/>
    <x v="99"/>
    <x v="99"/>
    <x v="8"/>
    <x v="37"/>
    <x v="2"/>
    <x v="3"/>
    <x v="3"/>
  </r>
  <r>
    <x v="5300"/>
    <x v="0"/>
    <x v="9"/>
    <x v="65"/>
    <x v="48"/>
    <x v="1858"/>
    <x v="4037"/>
    <x v="1153"/>
    <x v="99"/>
    <x v="99"/>
    <x v="8"/>
    <x v="37"/>
    <x v="2"/>
    <x v="9"/>
    <x v="9"/>
  </r>
  <r>
    <x v="5316"/>
    <x v="0"/>
    <x v="3"/>
    <x v="19"/>
    <x v="102"/>
    <x v="187"/>
    <x v="5061"/>
    <x v="1146"/>
    <x v="99"/>
    <x v="99"/>
    <x v="8"/>
    <x v="37"/>
    <x v="2"/>
    <x v="3"/>
    <x v="3"/>
  </r>
  <r>
    <x v="5425"/>
    <x v="0"/>
    <x v="4"/>
    <x v="21"/>
    <x v="94"/>
    <x v="6"/>
    <x v="5163"/>
    <x v="1146"/>
    <x v="99"/>
    <x v="99"/>
    <x v="8"/>
    <x v="37"/>
    <x v="2"/>
    <x v="4"/>
    <x v="4"/>
  </r>
  <r>
    <x v="5314"/>
    <x v="0"/>
    <x v="4"/>
    <x v="24"/>
    <x v="26"/>
    <x v="137"/>
    <x v="5059"/>
    <x v="1133"/>
    <x v="99"/>
    <x v="99"/>
    <x v="8"/>
    <x v="37"/>
    <x v="2"/>
    <x v="4"/>
    <x v="4"/>
  </r>
  <r>
    <x v="5273"/>
    <x v="0"/>
    <x v="7"/>
    <x v="0"/>
    <x v="9"/>
    <x v="265"/>
    <x v="5023"/>
    <x v="1129"/>
    <x v="99"/>
    <x v="99"/>
    <x v="8"/>
    <x v="37"/>
    <x v="2"/>
    <x v="7"/>
    <x v="7"/>
  </r>
  <r>
    <x v="5261"/>
    <x v="0"/>
    <x v="2"/>
    <x v="175"/>
    <x v="180"/>
    <x v="11"/>
    <x v="5011"/>
    <x v="1130"/>
    <x v="99"/>
    <x v="99"/>
    <x v="8"/>
    <x v="37"/>
    <x v="2"/>
    <x v="2"/>
    <x v="2"/>
  </r>
  <r>
    <x v="5278"/>
    <x v="0"/>
    <x v="2"/>
    <x v="31"/>
    <x v="51"/>
    <x v="9"/>
    <x v="5028"/>
    <x v="1143"/>
    <x v="99"/>
    <x v="99"/>
    <x v="8"/>
    <x v="37"/>
    <x v="2"/>
    <x v="2"/>
    <x v="2"/>
  </r>
  <r>
    <x v="5271"/>
    <x v="1"/>
    <x v="2"/>
    <x v="48"/>
    <x v="36"/>
    <x v="26"/>
    <x v="5021"/>
    <x v="1138"/>
    <x v="99"/>
    <x v="99"/>
    <x v="8"/>
    <x v="37"/>
    <x v="2"/>
    <x v="2"/>
    <x v="2"/>
  </r>
  <r>
    <x v="5295"/>
    <x v="0"/>
    <x v="9"/>
    <x v="1"/>
    <x v="1"/>
    <x v="1"/>
    <x v="5042"/>
    <x v="1151"/>
    <x v="99"/>
    <x v="99"/>
    <x v="8"/>
    <x v="37"/>
    <x v="2"/>
    <x v="9"/>
    <x v="9"/>
  </r>
  <r>
    <x v="5301"/>
    <x v="1"/>
    <x v="2"/>
    <x v="9"/>
    <x v="63"/>
    <x v="76"/>
    <x v="5047"/>
    <x v="1149"/>
    <x v="99"/>
    <x v="99"/>
    <x v="8"/>
    <x v="37"/>
    <x v="2"/>
    <x v="2"/>
    <x v="2"/>
  </r>
  <r>
    <x v="5300"/>
    <x v="0"/>
    <x v="4"/>
    <x v="11"/>
    <x v="34"/>
    <x v="1049"/>
    <x v="4037"/>
    <x v="1153"/>
    <x v="99"/>
    <x v="99"/>
    <x v="8"/>
    <x v="37"/>
    <x v="2"/>
    <x v="4"/>
    <x v="4"/>
  </r>
  <r>
    <x v="5268"/>
    <x v="0"/>
    <x v="9"/>
    <x v="4"/>
    <x v="59"/>
    <x v="154"/>
    <x v="5018"/>
    <x v="1136"/>
    <x v="99"/>
    <x v="99"/>
    <x v="8"/>
    <x v="37"/>
    <x v="2"/>
    <x v="9"/>
    <x v="9"/>
  </r>
  <r>
    <x v="5301"/>
    <x v="0"/>
    <x v="4"/>
    <x v="16"/>
    <x v="12"/>
    <x v="102"/>
    <x v="5047"/>
    <x v="1149"/>
    <x v="99"/>
    <x v="99"/>
    <x v="8"/>
    <x v="37"/>
    <x v="2"/>
    <x v="4"/>
    <x v="4"/>
  </r>
  <r>
    <x v="5263"/>
    <x v="0"/>
    <x v="5"/>
    <x v="93"/>
    <x v="0"/>
    <x v="187"/>
    <x v="5013"/>
    <x v="1132"/>
    <x v="99"/>
    <x v="99"/>
    <x v="8"/>
    <x v="37"/>
    <x v="2"/>
    <x v="5"/>
    <x v="5"/>
  </r>
  <r>
    <x v="5269"/>
    <x v="0"/>
    <x v="4"/>
    <x v="20"/>
    <x v="12"/>
    <x v="6"/>
    <x v="5019"/>
    <x v="1135"/>
    <x v="99"/>
    <x v="99"/>
    <x v="8"/>
    <x v="37"/>
    <x v="2"/>
    <x v="4"/>
    <x v="4"/>
  </r>
  <r>
    <x v="5265"/>
    <x v="0"/>
    <x v="1"/>
    <x v="152"/>
    <x v="74"/>
    <x v="1877"/>
    <x v="5015"/>
    <x v="1131"/>
    <x v="99"/>
    <x v="99"/>
    <x v="8"/>
    <x v="37"/>
    <x v="2"/>
    <x v="1"/>
    <x v="1"/>
  </r>
  <r>
    <x v="5271"/>
    <x v="0"/>
    <x v="2"/>
    <x v="11"/>
    <x v="36"/>
    <x v="34"/>
    <x v="5021"/>
    <x v="1138"/>
    <x v="99"/>
    <x v="99"/>
    <x v="8"/>
    <x v="37"/>
    <x v="2"/>
    <x v="2"/>
    <x v="2"/>
  </r>
  <r>
    <x v="5262"/>
    <x v="1"/>
    <x v="2"/>
    <x v="90"/>
    <x v="20"/>
    <x v="873"/>
    <x v="5012"/>
    <x v="1131"/>
    <x v="99"/>
    <x v="99"/>
    <x v="8"/>
    <x v="37"/>
    <x v="2"/>
    <x v="2"/>
    <x v="2"/>
  </r>
  <r>
    <x v="5262"/>
    <x v="0"/>
    <x v="4"/>
    <x v="48"/>
    <x v="56"/>
    <x v="63"/>
    <x v="5012"/>
    <x v="1131"/>
    <x v="99"/>
    <x v="99"/>
    <x v="8"/>
    <x v="37"/>
    <x v="2"/>
    <x v="4"/>
    <x v="4"/>
  </r>
  <r>
    <x v="5273"/>
    <x v="0"/>
    <x v="9"/>
    <x v="57"/>
    <x v="3"/>
    <x v="154"/>
    <x v="5023"/>
    <x v="1129"/>
    <x v="99"/>
    <x v="99"/>
    <x v="8"/>
    <x v="37"/>
    <x v="2"/>
    <x v="9"/>
    <x v="9"/>
  </r>
  <r>
    <x v="5299"/>
    <x v="0"/>
    <x v="5"/>
    <x v="0"/>
    <x v="9"/>
    <x v="265"/>
    <x v="5046"/>
    <x v="1152"/>
    <x v="99"/>
    <x v="99"/>
    <x v="8"/>
    <x v="37"/>
    <x v="2"/>
    <x v="5"/>
    <x v="5"/>
  </r>
  <r>
    <x v="5287"/>
    <x v="0"/>
    <x v="6"/>
    <x v="112"/>
    <x v="93"/>
    <x v="9"/>
    <x v="5036"/>
    <x v="1147"/>
    <x v="99"/>
    <x v="99"/>
    <x v="8"/>
    <x v="37"/>
    <x v="2"/>
    <x v="6"/>
    <x v="6"/>
  </r>
  <r>
    <x v="5302"/>
    <x v="0"/>
    <x v="0"/>
    <x v="6"/>
    <x v="85"/>
    <x v="171"/>
    <x v="5048"/>
    <x v="1139"/>
    <x v="99"/>
    <x v="99"/>
    <x v="8"/>
    <x v="37"/>
    <x v="2"/>
    <x v="0"/>
    <x v="0"/>
  </r>
  <r>
    <x v="5367"/>
    <x v="0"/>
    <x v="8"/>
    <x v="24"/>
    <x v="61"/>
    <x v="187"/>
    <x v="5110"/>
    <x v="1146"/>
    <x v="99"/>
    <x v="99"/>
    <x v="8"/>
    <x v="37"/>
    <x v="2"/>
    <x v="8"/>
    <x v="8"/>
  </r>
  <r>
    <x v="5372"/>
    <x v="0"/>
    <x v="11"/>
    <x v="63"/>
    <x v="30"/>
    <x v="209"/>
    <x v="5115"/>
    <x v="1130"/>
    <x v="99"/>
    <x v="99"/>
    <x v="8"/>
    <x v="37"/>
    <x v="2"/>
    <x v="11"/>
    <x v="11"/>
  </r>
  <r>
    <x v="5376"/>
    <x v="0"/>
    <x v="2"/>
    <x v="65"/>
    <x v="61"/>
    <x v="301"/>
    <x v="5119"/>
    <x v="1140"/>
    <x v="99"/>
    <x v="99"/>
    <x v="8"/>
    <x v="37"/>
    <x v="2"/>
    <x v="2"/>
    <x v="2"/>
  </r>
  <r>
    <x v="5374"/>
    <x v="0"/>
    <x v="4"/>
    <x v="8"/>
    <x v="98"/>
    <x v="6"/>
    <x v="5117"/>
    <x v="1142"/>
    <x v="99"/>
    <x v="99"/>
    <x v="8"/>
    <x v="37"/>
    <x v="2"/>
    <x v="4"/>
    <x v="4"/>
  </r>
  <r>
    <x v="5421"/>
    <x v="0"/>
    <x v="8"/>
    <x v="20"/>
    <x v="12"/>
    <x v="6"/>
    <x v="5159"/>
    <x v="1137"/>
    <x v="99"/>
    <x v="99"/>
    <x v="8"/>
    <x v="37"/>
    <x v="2"/>
    <x v="8"/>
    <x v="8"/>
  </r>
  <r>
    <x v="5358"/>
    <x v="0"/>
    <x v="10"/>
    <x v="5"/>
    <x v="7"/>
    <x v="152"/>
    <x v="5102"/>
    <x v="1140"/>
    <x v="99"/>
    <x v="99"/>
    <x v="8"/>
    <x v="37"/>
    <x v="2"/>
    <x v="10"/>
    <x v="10"/>
  </r>
  <r>
    <x v="5406"/>
    <x v="0"/>
    <x v="10"/>
    <x v="0"/>
    <x v="85"/>
    <x v="126"/>
    <x v="5146"/>
    <x v="1147"/>
    <x v="99"/>
    <x v="99"/>
    <x v="8"/>
    <x v="37"/>
    <x v="2"/>
    <x v="10"/>
    <x v="10"/>
  </r>
  <r>
    <x v="5378"/>
    <x v="0"/>
    <x v="4"/>
    <x v="57"/>
    <x v="16"/>
    <x v="429"/>
    <x v="5121"/>
    <x v="1134"/>
    <x v="99"/>
    <x v="99"/>
    <x v="8"/>
    <x v="37"/>
    <x v="2"/>
    <x v="4"/>
    <x v="4"/>
  </r>
  <r>
    <x v="5346"/>
    <x v="0"/>
    <x v="7"/>
    <x v="75"/>
    <x v="91"/>
    <x v="124"/>
    <x v="5090"/>
    <x v="1140"/>
    <x v="99"/>
    <x v="99"/>
    <x v="8"/>
    <x v="37"/>
    <x v="2"/>
    <x v="7"/>
    <x v="7"/>
  </r>
  <r>
    <x v="5369"/>
    <x v="0"/>
    <x v="7"/>
    <x v="16"/>
    <x v="45"/>
    <x v="145"/>
    <x v="5112"/>
    <x v="1130"/>
    <x v="99"/>
    <x v="99"/>
    <x v="8"/>
    <x v="37"/>
    <x v="2"/>
    <x v="7"/>
    <x v="7"/>
  </r>
  <r>
    <x v="5357"/>
    <x v="0"/>
    <x v="4"/>
    <x v="7"/>
    <x v="7"/>
    <x v="7"/>
    <x v="5101"/>
    <x v="1144"/>
    <x v="99"/>
    <x v="99"/>
    <x v="8"/>
    <x v="37"/>
    <x v="2"/>
    <x v="4"/>
    <x v="4"/>
  </r>
  <r>
    <x v="5407"/>
    <x v="0"/>
    <x v="9"/>
    <x v="82"/>
    <x v="27"/>
    <x v="386"/>
    <x v="5147"/>
    <x v="1154"/>
    <x v="99"/>
    <x v="99"/>
    <x v="8"/>
    <x v="37"/>
    <x v="2"/>
    <x v="9"/>
    <x v="9"/>
  </r>
  <r>
    <x v="5362"/>
    <x v="0"/>
    <x v="7"/>
    <x v="21"/>
    <x v="14"/>
    <x v="126"/>
    <x v="5106"/>
    <x v="1146"/>
    <x v="99"/>
    <x v="99"/>
    <x v="8"/>
    <x v="37"/>
    <x v="2"/>
    <x v="7"/>
    <x v="7"/>
  </r>
  <r>
    <x v="5407"/>
    <x v="0"/>
    <x v="5"/>
    <x v="93"/>
    <x v="85"/>
    <x v="6"/>
    <x v="5147"/>
    <x v="1154"/>
    <x v="99"/>
    <x v="99"/>
    <x v="8"/>
    <x v="37"/>
    <x v="2"/>
    <x v="5"/>
    <x v="5"/>
  </r>
  <r>
    <x v="5365"/>
    <x v="0"/>
    <x v="3"/>
    <x v="36"/>
    <x v="35"/>
    <x v="50"/>
    <x v="5108"/>
    <x v="1131"/>
    <x v="99"/>
    <x v="99"/>
    <x v="8"/>
    <x v="37"/>
    <x v="2"/>
    <x v="3"/>
    <x v="3"/>
  </r>
  <r>
    <x v="5378"/>
    <x v="0"/>
    <x v="8"/>
    <x v="24"/>
    <x v="76"/>
    <x v="57"/>
    <x v="5121"/>
    <x v="1134"/>
    <x v="99"/>
    <x v="99"/>
    <x v="8"/>
    <x v="37"/>
    <x v="2"/>
    <x v="8"/>
    <x v="8"/>
  </r>
  <r>
    <x v="5375"/>
    <x v="0"/>
    <x v="7"/>
    <x v="10"/>
    <x v="94"/>
    <x v="34"/>
    <x v="5118"/>
    <x v="1144"/>
    <x v="99"/>
    <x v="99"/>
    <x v="8"/>
    <x v="37"/>
    <x v="2"/>
    <x v="7"/>
    <x v="7"/>
  </r>
  <r>
    <x v="5423"/>
    <x v="0"/>
    <x v="9"/>
    <x v="34"/>
    <x v="97"/>
    <x v="93"/>
    <x v="5161"/>
    <x v="1149"/>
    <x v="99"/>
    <x v="99"/>
    <x v="8"/>
    <x v="37"/>
    <x v="2"/>
    <x v="9"/>
    <x v="9"/>
  </r>
  <r>
    <x v="5380"/>
    <x v="0"/>
    <x v="0"/>
    <x v="9"/>
    <x v="63"/>
    <x v="76"/>
    <x v="2955"/>
    <x v="1134"/>
    <x v="99"/>
    <x v="99"/>
    <x v="8"/>
    <x v="37"/>
    <x v="2"/>
    <x v="0"/>
    <x v="0"/>
  </r>
  <r>
    <x v="5296"/>
    <x v="0"/>
    <x v="5"/>
    <x v="6"/>
    <x v="98"/>
    <x v="13"/>
    <x v="5043"/>
    <x v="1143"/>
    <x v="99"/>
    <x v="99"/>
    <x v="8"/>
    <x v="37"/>
    <x v="2"/>
    <x v="5"/>
    <x v="5"/>
  </r>
  <r>
    <x v="5301"/>
    <x v="0"/>
    <x v="10"/>
    <x v="16"/>
    <x v="12"/>
    <x v="102"/>
    <x v="5047"/>
    <x v="1149"/>
    <x v="99"/>
    <x v="99"/>
    <x v="8"/>
    <x v="37"/>
    <x v="2"/>
    <x v="10"/>
    <x v="10"/>
  </r>
  <r>
    <x v="5260"/>
    <x v="1"/>
    <x v="2"/>
    <x v="26"/>
    <x v="30"/>
    <x v="181"/>
    <x v="5010"/>
    <x v="1129"/>
    <x v="99"/>
    <x v="99"/>
    <x v="8"/>
    <x v="37"/>
    <x v="2"/>
    <x v="2"/>
    <x v="2"/>
  </r>
  <r>
    <x v="5379"/>
    <x v="0"/>
    <x v="9"/>
    <x v="138"/>
    <x v="152"/>
    <x v="618"/>
    <x v="5122"/>
    <x v="1151"/>
    <x v="99"/>
    <x v="99"/>
    <x v="8"/>
    <x v="37"/>
    <x v="2"/>
    <x v="9"/>
    <x v="9"/>
  </r>
  <r>
    <x v="5372"/>
    <x v="0"/>
    <x v="1"/>
    <x v="70"/>
    <x v="26"/>
    <x v="306"/>
    <x v="5115"/>
    <x v="1130"/>
    <x v="99"/>
    <x v="99"/>
    <x v="8"/>
    <x v="37"/>
    <x v="2"/>
    <x v="1"/>
    <x v="1"/>
  </r>
  <r>
    <x v="5358"/>
    <x v="0"/>
    <x v="11"/>
    <x v="1"/>
    <x v="1"/>
    <x v="1"/>
    <x v="5102"/>
    <x v="1140"/>
    <x v="99"/>
    <x v="99"/>
    <x v="8"/>
    <x v="37"/>
    <x v="2"/>
    <x v="11"/>
    <x v="11"/>
  </r>
  <r>
    <x v="5370"/>
    <x v="0"/>
    <x v="5"/>
    <x v="16"/>
    <x v="45"/>
    <x v="145"/>
    <x v="5113"/>
    <x v="1134"/>
    <x v="99"/>
    <x v="99"/>
    <x v="8"/>
    <x v="37"/>
    <x v="2"/>
    <x v="5"/>
    <x v="5"/>
  </r>
  <r>
    <x v="5407"/>
    <x v="0"/>
    <x v="6"/>
    <x v="11"/>
    <x v="5"/>
    <x v="22"/>
    <x v="5147"/>
    <x v="1154"/>
    <x v="99"/>
    <x v="99"/>
    <x v="8"/>
    <x v="37"/>
    <x v="2"/>
    <x v="6"/>
    <x v="6"/>
  </r>
  <r>
    <x v="5348"/>
    <x v="0"/>
    <x v="9"/>
    <x v="48"/>
    <x v="3"/>
    <x v="186"/>
    <x v="5092"/>
    <x v="1151"/>
    <x v="99"/>
    <x v="99"/>
    <x v="8"/>
    <x v="37"/>
    <x v="2"/>
    <x v="9"/>
    <x v="9"/>
  </r>
  <r>
    <x v="5363"/>
    <x v="0"/>
    <x v="0"/>
    <x v="5"/>
    <x v="8"/>
    <x v="10"/>
    <x v="5107"/>
    <x v="1131"/>
    <x v="99"/>
    <x v="99"/>
    <x v="8"/>
    <x v="37"/>
    <x v="2"/>
    <x v="0"/>
    <x v="0"/>
  </r>
  <r>
    <x v="5260"/>
    <x v="0"/>
    <x v="11"/>
    <x v="35"/>
    <x v="15"/>
    <x v="247"/>
    <x v="5010"/>
    <x v="1129"/>
    <x v="99"/>
    <x v="99"/>
    <x v="8"/>
    <x v="37"/>
    <x v="2"/>
    <x v="11"/>
    <x v="11"/>
  </r>
  <r>
    <x v="5260"/>
    <x v="0"/>
    <x v="4"/>
    <x v="1"/>
    <x v="3"/>
    <x v="244"/>
    <x v="5010"/>
    <x v="1129"/>
    <x v="99"/>
    <x v="99"/>
    <x v="8"/>
    <x v="37"/>
    <x v="2"/>
    <x v="4"/>
    <x v="4"/>
  </r>
  <r>
    <x v="5418"/>
    <x v="0"/>
    <x v="4"/>
    <x v="3"/>
    <x v="11"/>
    <x v="263"/>
    <x v="5156"/>
    <x v="1145"/>
    <x v="99"/>
    <x v="99"/>
    <x v="8"/>
    <x v="37"/>
    <x v="2"/>
    <x v="4"/>
    <x v="4"/>
  </r>
  <r>
    <x v="5419"/>
    <x v="0"/>
    <x v="10"/>
    <x v="79"/>
    <x v="9"/>
    <x v="6"/>
    <x v="5157"/>
    <x v="1153"/>
    <x v="99"/>
    <x v="99"/>
    <x v="8"/>
    <x v="37"/>
    <x v="2"/>
    <x v="10"/>
    <x v="10"/>
  </r>
  <r>
    <x v="5272"/>
    <x v="0"/>
    <x v="7"/>
    <x v="24"/>
    <x v="1"/>
    <x v="289"/>
    <x v="5022"/>
    <x v="1139"/>
    <x v="99"/>
    <x v="99"/>
    <x v="8"/>
    <x v="37"/>
    <x v="2"/>
    <x v="7"/>
    <x v="7"/>
  </r>
  <r>
    <x v="5296"/>
    <x v="0"/>
    <x v="3"/>
    <x v="24"/>
    <x v="1"/>
    <x v="289"/>
    <x v="5043"/>
    <x v="1143"/>
    <x v="99"/>
    <x v="99"/>
    <x v="8"/>
    <x v="37"/>
    <x v="2"/>
    <x v="3"/>
    <x v="3"/>
  </r>
  <r>
    <x v="5278"/>
    <x v="0"/>
    <x v="9"/>
    <x v="31"/>
    <x v="87"/>
    <x v="587"/>
    <x v="5028"/>
    <x v="1143"/>
    <x v="99"/>
    <x v="99"/>
    <x v="8"/>
    <x v="37"/>
    <x v="2"/>
    <x v="9"/>
    <x v="9"/>
  </r>
  <r>
    <x v="5262"/>
    <x v="0"/>
    <x v="2"/>
    <x v="34"/>
    <x v="20"/>
    <x v="192"/>
    <x v="5012"/>
    <x v="1131"/>
    <x v="99"/>
    <x v="99"/>
    <x v="8"/>
    <x v="37"/>
    <x v="2"/>
    <x v="2"/>
    <x v="2"/>
  </r>
  <r>
    <x v="5279"/>
    <x v="0"/>
    <x v="1"/>
    <x v="90"/>
    <x v="39"/>
    <x v="154"/>
    <x v="5029"/>
    <x v="1136"/>
    <x v="99"/>
    <x v="99"/>
    <x v="8"/>
    <x v="37"/>
    <x v="2"/>
    <x v="1"/>
    <x v="1"/>
  </r>
  <r>
    <x v="5287"/>
    <x v="0"/>
    <x v="10"/>
    <x v="39"/>
    <x v="37"/>
    <x v="374"/>
    <x v="5036"/>
    <x v="1147"/>
    <x v="99"/>
    <x v="99"/>
    <x v="8"/>
    <x v="37"/>
    <x v="2"/>
    <x v="10"/>
    <x v="10"/>
  </r>
  <r>
    <x v="5268"/>
    <x v="0"/>
    <x v="4"/>
    <x v="57"/>
    <x v="30"/>
    <x v="44"/>
    <x v="5018"/>
    <x v="1136"/>
    <x v="99"/>
    <x v="99"/>
    <x v="8"/>
    <x v="37"/>
    <x v="2"/>
    <x v="4"/>
    <x v="4"/>
  </r>
  <r>
    <x v="5272"/>
    <x v="0"/>
    <x v="1"/>
    <x v="111"/>
    <x v="107"/>
    <x v="1091"/>
    <x v="5022"/>
    <x v="1139"/>
    <x v="99"/>
    <x v="99"/>
    <x v="8"/>
    <x v="37"/>
    <x v="2"/>
    <x v="1"/>
    <x v="1"/>
  </r>
  <r>
    <x v="5273"/>
    <x v="0"/>
    <x v="6"/>
    <x v="21"/>
    <x v="63"/>
    <x v="13"/>
    <x v="5023"/>
    <x v="1129"/>
    <x v="99"/>
    <x v="99"/>
    <x v="8"/>
    <x v="37"/>
    <x v="2"/>
    <x v="6"/>
    <x v="6"/>
  </r>
  <r>
    <x v="5264"/>
    <x v="0"/>
    <x v="6"/>
    <x v="139"/>
    <x v="215"/>
    <x v="310"/>
    <x v="5014"/>
    <x v="1133"/>
    <x v="99"/>
    <x v="99"/>
    <x v="8"/>
    <x v="37"/>
    <x v="2"/>
    <x v="6"/>
    <x v="6"/>
  </r>
  <r>
    <x v="5297"/>
    <x v="0"/>
    <x v="8"/>
    <x v="14"/>
    <x v="35"/>
    <x v="437"/>
    <x v="5044"/>
    <x v="1147"/>
    <x v="99"/>
    <x v="99"/>
    <x v="8"/>
    <x v="37"/>
    <x v="2"/>
    <x v="8"/>
    <x v="8"/>
  </r>
  <r>
    <x v="5278"/>
    <x v="1"/>
    <x v="2"/>
    <x v="82"/>
    <x v="51"/>
    <x v="140"/>
    <x v="5028"/>
    <x v="1143"/>
    <x v="99"/>
    <x v="99"/>
    <x v="8"/>
    <x v="37"/>
    <x v="2"/>
    <x v="2"/>
    <x v="2"/>
  </r>
  <r>
    <x v="5264"/>
    <x v="0"/>
    <x v="2"/>
    <x v="359"/>
    <x v="345"/>
    <x v="3979"/>
    <x v="5014"/>
    <x v="1133"/>
    <x v="99"/>
    <x v="99"/>
    <x v="8"/>
    <x v="37"/>
    <x v="2"/>
    <x v="2"/>
    <x v="2"/>
  </r>
  <r>
    <x v="5419"/>
    <x v="0"/>
    <x v="6"/>
    <x v="21"/>
    <x v="94"/>
    <x v="6"/>
    <x v="5157"/>
    <x v="1153"/>
    <x v="99"/>
    <x v="99"/>
    <x v="8"/>
    <x v="37"/>
    <x v="2"/>
    <x v="6"/>
    <x v="6"/>
  </r>
  <r>
    <x v="5271"/>
    <x v="0"/>
    <x v="4"/>
    <x v="79"/>
    <x v="18"/>
    <x v="7"/>
    <x v="5021"/>
    <x v="1138"/>
    <x v="99"/>
    <x v="99"/>
    <x v="8"/>
    <x v="37"/>
    <x v="2"/>
    <x v="4"/>
    <x v="4"/>
  </r>
  <r>
    <x v="5269"/>
    <x v="0"/>
    <x v="9"/>
    <x v="6"/>
    <x v="6"/>
    <x v="6"/>
    <x v="5019"/>
    <x v="1135"/>
    <x v="99"/>
    <x v="99"/>
    <x v="8"/>
    <x v="37"/>
    <x v="2"/>
    <x v="9"/>
    <x v="9"/>
  </r>
  <r>
    <x v="5264"/>
    <x v="0"/>
    <x v="8"/>
    <x v="339"/>
    <x v="321"/>
    <x v="3980"/>
    <x v="5014"/>
    <x v="1133"/>
    <x v="99"/>
    <x v="99"/>
    <x v="8"/>
    <x v="37"/>
    <x v="2"/>
    <x v="8"/>
    <x v="8"/>
  </r>
  <r>
    <x v="5418"/>
    <x v="0"/>
    <x v="10"/>
    <x v="9"/>
    <x v="14"/>
    <x v="14"/>
    <x v="5156"/>
    <x v="1145"/>
    <x v="99"/>
    <x v="99"/>
    <x v="8"/>
    <x v="37"/>
    <x v="2"/>
    <x v="10"/>
    <x v="10"/>
  </r>
  <r>
    <x v="5270"/>
    <x v="0"/>
    <x v="11"/>
    <x v="35"/>
    <x v="38"/>
    <x v="41"/>
    <x v="5020"/>
    <x v="1137"/>
    <x v="99"/>
    <x v="99"/>
    <x v="8"/>
    <x v="37"/>
    <x v="2"/>
    <x v="11"/>
    <x v="11"/>
  </r>
  <r>
    <x v="5263"/>
    <x v="0"/>
    <x v="6"/>
    <x v="26"/>
    <x v="26"/>
    <x v="27"/>
    <x v="5013"/>
    <x v="1132"/>
    <x v="99"/>
    <x v="99"/>
    <x v="8"/>
    <x v="37"/>
    <x v="2"/>
    <x v="6"/>
    <x v="6"/>
  </r>
  <r>
    <x v="5271"/>
    <x v="0"/>
    <x v="9"/>
    <x v="13"/>
    <x v="14"/>
    <x v="44"/>
    <x v="5021"/>
    <x v="1138"/>
    <x v="99"/>
    <x v="99"/>
    <x v="8"/>
    <x v="37"/>
    <x v="2"/>
    <x v="9"/>
    <x v="9"/>
  </r>
  <r>
    <x v="5265"/>
    <x v="0"/>
    <x v="7"/>
    <x v="57"/>
    <x v="54"/>
    <x v="626"/>
    <x v="5015"/>
    <x v="1131"/>
    <x v="99"/>
    <x v="99"/>
    <x v="8"/>
    <x v="37"/>
    <x v="2"/>
    <x v="7"/>
    <x v="7"/>
  </r>
  <r>
    <x v="5262"/>
    <x v="0"/>
    <x v="9"/>
    <x v="46"/>
    <x v="66"/>
    <x v="298"/>
    <x v="5012"/>
    <x v="1131"/>
    <x v="99"/>
    <x v="99"/>
    <x v="8"/>
    <x v="37"/>
    <x v="2"/>
    <x v="9"/>
    <x v="9"/>
  </r>
  <r>
    <x v="5298"/>
    <x v="0"/>
    <x v="5"/>
    <x v="16"/>
    <x v="45"/>
    <x v="145"/>
    <x v="5045"/>
    <x v="1149"/>
    <x v="99"/>
    <x v="99"/>
    <x v="8"/>
    <x v="37"/>
    <x v="2"/>
    <x v="5"/>
    <x v="5"/>
  </r>
  <r>
    <x v="5297"/>
    <x v="0"/>
    <x v="5"/>
    <x v="20"/>
    <x v="6"/>
    <x v="7"/>
    <x v="5044"/>
    <x v="1147"/>
    <x v="99"/>
    <x v="99"/>
    <x v="8"/>
    <x v="37"/>
    <x v="2"/>
    <x v="5"/>
    <x v="5"/>
  </r>
  <r>
    <x v="5269"/>
    <x v="1"/>
    <x v="2"/>
    <x v="8"/>
    <x v="0"/>
    <x v="7"/>
    <x v="5019"/>
    <x v="1135"/>
    <x v="99"/>
    <x v="99"/>
    <x v="8"/>
    <x v="37"/>
    <x v="2"/>
    <x v="2"/>
    <x v="2"/>
  </r>
  <r>
    <x v="5267"/>
    <x v="0"/>
    <x v="8"/>
    <x v="105"/>
    <x v="113"/>
    <x v="26"/>
    <x v="5017"/>
    <x v="1135"/>
    <x v="99"/>
    <x v="99"/>
    <x v="8"/>
    <x v="37"/>
    <x v="2"/>
    <x v="8"/>
    <x v="8"/>
  </r>
  <r>
    <x v="5295"/>
    <x v="0"/>
    <x v="7"/>
    <x v="79"/>
    <x v="13"/>
    <x v="37"/>
    <x v="5042"/>
    <x v="1151"/>
    <x v="99"/>
    <x v="99"/>
    <x v="8"/>
    <x v="37"/>
    <x v="2"/>
    <x v="7"/>
    <x v="7"/>
  </r>
  <r>
    <x v="5260"/>
    <x v="0"/>
    <x v="9"/>
    <x v="33"/>
    <x v="35"/>
    <x v="38"/>
    <x v="5010"/>
    <x v="1129"/>
    <x v="99"/>
    <x v="99"/>
    <x v="8"/>
    <x v="37"/>
    <x v="2"/>
    <x v="9"/>
    <x v="9"/>
  </r>
  <r>
    <x v="5272"/>
    <x v="0"/>
    <x v="10"/>
    <x v="35"/>
    <x v="38"/>
    <x v="41"/>
    <x v="5022"/>
    <x v="1139"/>
    <x v="99"/>
    <x v="99"/>
    <x v="8"/>
    <x v="37"/>
    <x v="2"/>
    <x v="10"/>
    <x v="10"/>
  </r>
  <r>
    <x v="5296"/>
    <x v="0"/>
    <x v="6"/>
    <x v="17"/>
    <x v="10"/>
    <x v="13"/>
    <x v="5043"/>
    <x v="1143"/>
    <x v="99"/>
    <x v="99"/>
    <x v="8"/>
    <x v="37"/>
    <x v="2"/>
    <x v="6"/>
    <x v="6"/>
  </r>
  <r>
    <x v="5286"/>
    <x v="0"/>
    <x v="8"/>
    <x v="57"/>
    <x v="36"/>
    <x v="83"/>
    <x v="3108"/>
    <x v="1147"/>
    <x v="99"/>
    <x v="99"/>
    <x v="8"/>
    <x v="37"/>
    <x v="2"/>
    <x v="8"/>
    <x v="8"/>
  </r>
  <r>
    <x v="5284"/>
    <x v="0"/>
    <x v="11"/>
    <x v="3"/>
    <x v="23"/>
    <x v="31"/>
    <x v="5034"/>
    <x v="1142"/>
    <x v="99"/>
    <x v="99"/>
    <x v="8"/>
    <x v="37"/>
    <x v="2"/>
    <x v="11"/>
    <x v="11"/>
  </r>
  <r>
    <x v="5282"/>
    <x v="0"/>
    <x v="2"/>
    <x v="112"/>
    <x v="29"/>
    <x v="276"/>
    <x v="5032"/>
    <x v="1135"/>
    <x v="99"/>
    <x v="99"/>
    <x v="8"/>
    <x v="37"/>
    <x v="2"/>
    <x v="2"/>
    <x v="2"/>
  </r>
  <r>
    <x v="5333"/>
    <x v="0"/>
    <x v="1"/>
    <x v="21"/>
    <x v="13"/>
    <x v="22"/>
    <x v="5077"/>
    <x v="1149"/>
    <x v="99"/>
    <x v="99"/>
    <x v="8"/>
    <x v="37"/>
    <x v="2"/>
    <x v="1"/>
    <x v="1"/>
  </r>
  <r>
    <x v="5335"/>
    <x v="0"/>
    <x v="4"/>
    <x v="93"/>
    <x v="85"/>
    <x v="6"/>
    <x v="5079"/>
    <x v="1142"/>
    <x v="99"/>
    <x v="99"/>
    <x v="8"/>
    <x v="37"/>
    <x v="2"/>
    <x v="4"/>
    <x v="4"/>
  </r>
  <r>
    <x v="5392"/>
    <x v="0"/>
    <x v="6"/>
    <x v="6"/>
    <x v="6"/>
    <x v="6"/>
    <x v="5133"/>
    <x v="1143"/>
    <x v="99"/>
    <x v="99"/>
    <x v="8"/>
    <x v="37"/>
    <x v="2"/>
    <x v="6"/>
    <x v="6"/>
  </r>
  <r>
    <x v="5415"/>
    <x v="0"/>
    <x v="0"/>
    <x v="16"/>
    <x v="45"/>
    <x v="145"/>
    <x v="5153"/>
    <x v="1154"/>
    <x v="99"/>
    <x v="99"/>
    <x v="8"/>
    <x v="37"/>
    <x v="2"/>
    <x v="0"/>
    <x v="0"/>
  </r>
  <r>
    <x v="5405"/>
    <x v="0"/>
    <x v="10"/>
    <x v="17"/>
    <x v="11"/>
    <x v="18"/>
    <x v="5145"/>
    <x v="1132"/>
    <x v="99"/>
    <x v="99"/>
    <x v="8"/>
    <x v="37"/>
    <x v="2"/>
    <x v="10"/>
    <x v="10"/>
  </r>
  <r>
    <x v="5412"/>
    <x v="0"/>
    <x v="0"/>
    <x v="79"/>
    <x v="13"/>
    <x v="37"/>
    <x v="5150"/>
    <x v="1134"/>
    <x v="99"/>
    <x v="99"/>
    <x v="8"/>
    <x v="37"/>
    <x v="2"/>
    <x v="0"/>
    <x v="0"/>
  </r>
  <r>
    <x v="5403"/>
    <x v="0"/>
    <x v="5"/>
    <x v="75"/>
    <x v="91"/>
    <x v="124"/>
    <x v="5143"/>
    <x v="1129"/>
    <x v="99"/>
    <x v="99"/>
    <x v="8"/>
    <x v="37"/>
    <x v="2"/>
    <x v="5"/>
    <x v="5"/>
  </r>
  <r>
    <x v="5280"/>
    <x v="0"/>
    <x v="11"/>
    <x v="240"/>
    <x v="278"/>
    <x v="3981"/>
    <x v="5030"/>
    <x v="1144"/>
    <x v="99"/>
    <x v="99"/>
    <x v="8"/>
    <x v="37"/>
    <x v="2"/>
    <x v="11"/>
    <x v="11"/>
  </r>
  <r>
    <x v="5400"/>
    <x v="0"/>
    <x v="0"/>
    <x v="92"/>
    <x v="7"/>
    <x v="207"/>
    <x v="5140"/>
    <x v="1134"/>
    <x v="99"/>
    <x v="99"/>
    <x v="8"/>
    <x v="37"/>
    <x v="2"/>
    <x v="0"/>
    <x v="0"/>
  </r>
  <r>
    <x v="5289"/>
    <x v="0"/>
    <x v="8"/>
    <x v="20"/>
    <x v="12"/>
    <x v="6"/>
    <x v="5037"/>
    <x v="1149"/>
    <x v="99"/>
    <x v="99"/>
    <x v="8"/>
    <x v="37"/>
    <x v="2"/>
    <x v="8"/>
    <x v="8"/>
  </r>
  <r>
    <x v="5328"/>
    <x v="0"/>
    <x v="10"/>
    <x v="33"/>
    <x v="119"/>
    <x v="132"/>
    <x v="5072"/>
    <x v="1137"/>
    <x v="99"/>
    <x v="99"/>
    <x v="8"/>
    <x v="37"/>
    <x v="2"/>
    <x v="10"/>
    <x v="10"/>
  </r>
  <r>
    <x v="5289"/>
    <x v="0"/>
    <x v="3"/>
    <x v="20"/>
    <x v="12"/>
    <x v="6"/>
    <x v="5037"/>
    <x v="1149"/>
    <x v="99"/>
    <x v="99"/>
    <x v="8"/>
    <x v="37"/>
    <x v="2"/>
    <x v="3"/>
    <x v="3"/>
  </r>
  <r>
    <x v="5393"/>
    <x v="0"/>
    <x v="9"/>
    <x v="17"/>
    <x v="7"/>
    <x v="34"/>
    <x v="5134"/>
    <x v="1140"/>
    <x v="99"/>
    <x v="99"/>
    <x v="8"/>
    <x v="37"/>
    <x v="2"/>
    <x v="9"/>
    <x v="9"/>
  </r>
  <r>
    <x v="5283"/>
    <x v="0"/>
    <x v="8"/>
    <x v="11"/>
    <x v="56"/>
    <x v="164"/>
    <x v="5033"/>
    <x v="1146"/>
    <x v="99"/>
    <x v="99"/>
    <x v="8"/>
    <x v="37"/>
    <x v="2"/>
    <x v="8"/>
    <x v="8"/>
  </r>
  <r>
    <x v="5388"/>
    <x v="0"/>
    <x v="10"/>
    <x v="23"/>
    <x v="36"/>
    <x v="291"/>
    <x v="5129"/>
    <x v="1141"/>
    <x v="99"/>
    <x v="99"/>
    <x v="8"/>
    <x v="37"/>
    <x v="2"/>
    <x v="10"/>
    <x v="10"/>
  </r>
  <r>
    <x v="5395"/>
    <x v="0"/>
    <x v="2"/>
    <x v="21"/>
    <x v="13"/>
    <x v="22"/>
    <x v="1356"/>
    <x v="1139"/>
    <x v="99"/>
    <x v="99"/>
    <x v="8"/>
    <x v="37"/>
    <x v="2"/>
    <x v="2"/>
    <x v="2"/>
  </r>
  <r>
    <x v="5409"/>
    <x v="0"/>
    <x v="4"/>
    <x v="7"/>
    <x v="43"/>
    <x v="50"/>
    <x v="754"/>
    <x v="1153"/>
    <x v="99"/>
    <x v="99"/>
    <x v="8"/>
    <x v="37"/>
    <x v="2"/>
    <x v="4"/>
    <x v="4"/>
  </r>
  <r>
    <x v="5387"/>
    <x v="0"/>
    <x v="4"/>
    <x v="92"/>
    <x v="36"/>
    <x v="1642"/>
    <x v="5128"/>
    <x v="1143"/>
    <x v="99"/>
    <x v="99"/>
    <x v="8"/>
    <x v="37"/>
    <x v="2"/>
    <x v="4"/>
    <x v="4"/>
  </r>
  <r>
    <x v="5284"/>
    <x v="0"/>
    <x v="4"/>
    <x v="13"/>
    <x v="63"/>
    <x v="72"/>
    <x v="5034"/>
    <x v="1142"/>
    <x v="99"/>
    <x v="99"/>
    <x v="8"/>
    <x v="37"/>
    <x v="2"/>
    <x v="4"/>
    <x v="4"/>
  </r>
  <r>
    <x v="5397"/>
    <x v="0"/>
    <x v="6"/>
    <x v="3"/>
    <x v="8"/>
    <x v="6"/>
    <x v="5137"/>
    <x v="1131"/>
    <x v="99"/>
    <x v="99"/>
    <x v="8"/>
    <x v="37"/>
    <x v="2"/>
    <x v="6"/>
    <x v="6"/>
  </r>
  <r>
    <x v="5335"/>
    <x v="0"/>
    <x v="9"/>
    <x v="79"/>
    <x v="94"/>
    <x v="39"/>
    <x v="5079"/>
    <x v="1142"/>
    <x v="99"/>
    <x v="99"/>
    <x v="8"/>
    <x v="37"/>
    <x v="2"/>
    <x v="9"/>
    <x v="9"/>
  </r>
  <r>
    <x v="5396"/>
    <x v="0"/>
    <x v="2"/>
    <x v="93"/>
    <x v="9"/>
    <x v="63"/>
    <x v="5136"/>
    <x v="1150"/>
    <x v="99"/>
    <x v="99"/>
    <x v="8"/>
    <x v="37"/>
    <x v="2"/>
    <x v="2"/>
    <x v="2"/>
  </r>
  <r>
    <x v="5413"/>
    <x v="1"/>
    <x v="2"/>
    <x v="180"/>
    <x v="127"/>
    <x v="38"/>
    <x v="5151"/>
    <x v="1151"/>
    <x v="99"/>
    <x v="99"/>
    <x v="8"/>
    <x v="37"/>
    <x v="2"/>
    <x v="2"/>
    <x v="2"/>
  </r>
  <r>
    <x v="5284"/>
    <x v="0"/>
    <x v="9"/>
    <x v="57"/>
    <x v="3"/>
    <x v="154"/>
    <x v="5034"/>
    <x v="1142"/>
    <x v="99"/>
    <x v="99"/>
    <x v="8"/>
    <x v="37"/>
    <x v="2"/>
    <x v="9"/>
    <x v="9"/>
  </r>
  <r>
    <x v="5396"/>
    <x v="0"/>
    <x v="8"/>
    <x v="10"/>
    <x v="94"/>
    <x v="34"/>
    <x v="5136"/>
    <x v="1150"/>
    <x v="99"/>
    <x v="99"/>
    <x v="8"/>
    <x v="37"/>
    <x v="2"/>
    <x v="8"/>
    <x v="8"/>
  </r>
  <r>
    <x v="5332"/>
    <x v="0"/>
    <x v="9"/>
    <x v="20"/>
    <x v="12"/>
    <x v="6"/>
    <x v="5076"/>
    <x v="1140"/>
    <x v="99"/>
    <x v="99"/>
    <x v="8"/>
    <x v="37"/>
    <x v="2"/>
    <x v="9"/>
    <x v="9"/>
  </r>
  <r>
    <x v="5282"/>
    <x v="0"/>
    <x v="9"/>
    <x v="88"/>
    <x v="80"/>
    <x v="1283"/>
    <x v="5032"/>
    <x v="1135"/>
    <x v="99"/>
    <x v="99"/>
    <x v="8"/>
    <x v="37"/>
    <x v="2"/>
    <x v="9"/>
    <x v="9"/>
  </r>
  <r>
    <x v="5328"/>
    <x v="0"/>
    <x v="1"/>
    <x v="149"/>
    <x v="206"/>
    <x v="1789"/>
    <x v="5072"/>
    <x v="1137"/>
    <x v="99"/>
    <x v="99"/>
    <x v="8"/>
    <x v="37"/>
    <x v="2"/>
    <x v="1"/>
    <x v="1"/>
  </r>
  <r>
    <x v="5399"/>
    <x v="0"/>
    <x v="3"/>
    <x v="6"/>
    <x v="85"/>
    <x v="171"/>
    <x v="5139"/>
    <x v="1131"/>
    <x v="99"/>
    <x v="99"/>
    <x v="8"/>
    <x v="37"/>
    <x v="2"/>
    <x v="3"/>
    <x v="3"/>
  </r>
  <r>
    <x v="5402"/>
    <x v="0"/>
    <x v="9"/>
    <x v="36"/>
    <x v="48"/>
    <x v="576"/>
    <x v="5142"/>
    <x v="1154"/>
    <x v="99"/>
    <x v="99"/>
    <x v="8"/>
    <x v="37"/>
    <x v="2"/>
    <x v="9"/>
    <x v="9"/>
  </r>
  <r>
    <x v="5283"/>
    <x v="0"/>
    <x v="5"/>
    <x v="12"/>
    <x v="45"/>
    <x v="6"/>
    <x v="5033"/>
    <x v="1146"/>
    <x v="99"/>
    <x v="99"/>
    <x v="8"/>
    <x v="37"/>
    <x v="2"/>
    <x v="5"/>
    <x v="5"/>
  </r>
  <r>
    <x v="5408"/>
    <x v="0"/>
    <x v="11"/>
    <x v="30"/>
    <x v="65"/>
    <x v="244"/>
    <x v="2618"/>
    <x v="1144"/>
    <x v="99"/>
    <x v="99"/>
    <x v="8"/>
    <x v="37"/>
    <x v="2"/>
    <x v="11"/>
    <x v="11"/>
  </r>
  <r>
    <x v="5398"/>
    <x v="0"/>
    <x v="1"/>
    <x v="5"/>
    <x v="43"/>
    <x v="6"/>
    <x v="5138"/>
    <x v="1141"/>
    <x v="99"/>
    <x v="99"/>
    <x v="8"/>
    <x v="37"/>
    <x v="2"/>
    <x v="1"/>
    <x v="1"/>
  </r>
  <r>
    <x v="5413"/>
    <x v="0"/>
    <x v="8"/>
    <x v="127"/>
    <x v="130"/>
    <x v="908"/>
    <x v="5151"/>
    <x v="1151"/>
    <x v="99"/>
    <x v="99"/>
    <x v="8"/>
    <x v="37"/>
    <x v="2"/>
    <x v="8"/>
    <x v="8"/>
  </r>
  <r>
    <x v="5404"/>
    <x v="0"/>
    <x v="8"/>
    <x v="125"/>
    <x v="113"/>
    <x v="337"/>
    <x v="5144"/>
    <x v="1145"/>
    <x v="99"/>
    <x v="99"/>
    <x v="8"/>
    <x v="37"/>
    <x v="2"/>
    <x v="8"/>
    <x v="8"/>
  </r>
  <r>
    <x v="5401"/>
    <x v="0"/>
    <x v="1"/>
    <x v="113"/>
    <x v="105"/>
    <x v="117"/>
    <x v="5141"/>
    <x v="1137"/>
    <x v="99"/>
    <x v="99"/>
    <x v="8"/>
    <x v="37"/>
    <x v="2"/>
    <x v="1"/>
    <x v="1"/>
  </r>
  <r>
    <x v="5334"/>
    <x v="0"/>
    <x v="2"/>
    <x v="88"/>
    <x v="103"/>
    <x v="161"/>
    <x v="5078"/>
    <x v="1137"/>
    <x v="99"/>
    <x v="99"/>
    <x v="8"/>
    <x v="37"/>
    <x v="2"/>
    <x v="2"/>
    <x v="2"/>
  </r>
  <r>
    <x v="5391"/>
    <x v="0"/>
    <x v="7"/>
    <x v="6"/>
    <x v="85"/>
    <x v="171"/>
    <x v="5132"/>
    <x v="1136"/>
    <x v="99"/>
    <x v="99"/>
    <x v="8"/>
    <x v="37"/>
    <x v="2"/>
    <x v="7"/>
    <x v="7"/>
  </r>
  <r>
    <x v="5330"/>
    <x v="0"/>
    <x v="7"/>
    <x v="21"/>
    <x v="94"/>
    <x v="6"/>
    <x v="5074"/>
    <x v="1145"/>
    <x v="99"/>
    <x v="99"/>
    <x v="8"/>
    <x v="37"/>
    <x v="2"/>
    <x v="7"/>
    <x v="7"/>
  </r>
  <r>
    <x v="5394"/>
    <x v="0"/>
    <x v="6"/>
    <x v="0"/>
    <x v="98"/>
    <x v="11"/>
    <x v="5135"/>
    <x v="1129"/>
    <x v="99"/>
    <x v="99"/>
    <x v="8"/>
    <x v="37"/>
    <x v="2"/>
    <x v="6"/>
    <x v="6"/>
  </r>
  <r>
    <x v="5413"/>
    <x v="0"/>
    <x v="9"/>
    <x v="122"/>
    <x v="180"/>
    <x v="288"/>
    <x v="5151"/>
    <x v="1151"/>
    <x v="99"/>
    <x v="99"/>
    <x v="8"/>
    <x v="37"/>
    <x v="2"/>
    <x v="9"/>
    <x v="9"/>
  </r>
  <r>
    <x v="5394"/>
    <x v="0"/>
    <x v="10"/>
    <x v="6"/>
    <x v="41"/>
    <x v="34"/>
    <x v="5135"/>
    <x v="1129"/>
    <x v="99"/>
    <x v="99"/>
    <x v="8"/>
    <x v="37"/>
    <x v="2"/>
    <x v="10"/>
    <x v="10"/>
  </r>
  <r>
    <x v="5403"/>
    <x v="0"/>
    <x v="0"/>
    <x v="75"/>
    <x v="91"/>
    <x v="124"/>
    <x v="5143"/>
    <x v="1129"/>
    <x v="99"/>
    <x v="99"/>
    <x v="8"/>
    <x v="37"/>
    <x v="2"/>
    <x v="0"/>
    <x v="0"/>
  </r>
  <r>
    <x v="5286"/>
    <x v="0"/>
    <x v="5"/>
    <x v="20"/>
    <x v="12"/>
    <x v="6"/>
    <x v="3108"/>
    <x v="1147"/>
    <x v="99"/>
    <x v="99"/>
    <x v="8"/>
    <x v="37"/>
    <x v="2"/>
    <x v="5"/>
    <x v="5"/>
  </r>
  <r>
    <x v="5282"/>
    <x v="0"/>
    <x v="8"/>
    <x v="29"/>
    <x v="125"/>
    <x v="994"/>
    <x v="5032"/>
    <x v="1135"/>
    <x v="99"/>
    <x v="99"/>
    <x v="8"/>
    <x v="37"/>
    <x v="2"/>
    <x v="8"/>
    <x v="8"/>
  </r>
  <r>
    <x v="5387"/>
    <x v="0"/>
    <x v="8"/>
    <x v="11"/>
    <x v="61"/>
    <x v="0"/>
    <x v="5128"/>
    <x v="1143"/>
    <x v="99"/>
    <x v="99"/>
    <x v="8"/>
    <x v="37"/>
    <x v="2"/>
    <x v="8"/>
    <x v="8"/>
  </r>
  <r>
    <x v="5285"/>
    <x v="0"/>
    <x v="10"/>
    <x v="21"/>
    <x v="18"/>
    <x v="11"/>
    <x v="5035"/>
    <x v="1140"/>
    <x v="99"/>
    <x v="99"/>
    <x v="8"/>
    <x v="37"/>
    <x v="2"/>
    <x v="10"/>
    <x v="10"/>
  </r>
  <r>
    <x v="5395"/>
    <x v="0"/>
    <x v="4"/>
    <x v="13"/>
    <x v="18"/>
    <x v="19"/>
    <x v="1356"/>
    <x v="1139"/>
    <x v="99"/>
    <x v="99"/>
    <x v="8"/>
    <x v="37"/>
    <x v="2"/>
    <x v="4"/>
    <x v="4"/>
  </r>
  <r>
    <x v="5333"/>
    <x v="0"/>
    <x v="10"/>
    <x v="0"/>
    <x v="41"/>
    <x v="6"/>
    <x v="5077"/>
    <x v="1149"/>
    <x v="99"/>
    <x v="99"/>
    <x v="8"/>
    <x v="37"/>
    <x v="2"/>
    <x v="10"/>
    <x v="10"/>
  </r>
  <r>
    <x v="5395"/>
    <x v="0"/>
    <x v="9"/>
    <x v="23"/>
    <x v="7"/>
    <x v="376"/>
    <x v="1356"/>
    <x v="1139"/>
    <x v="99"/>
    <x v="99"/>
    <x v="8"/>
    <x v="37"/>
    <x v="2"/>
    <x v="9"/>
    <x v="9"/>
  </r>
  <r>
    <x v="5395"/>
    <x v="1"/>
    <x v="2"/>
    <x v="13"/>
    <x v="13"/>
    <x v="6"/>
    <x v="1356"/>
    <x v="1139"/>
    <x v="99"/>
    <x v="99"/>
    <x v="8"/>
    <x v="37"/>
    <x v="2"/>
    <x v="2"/>
    <x v="2"/>
  </r>
  <r>
    <x v="5283"/>
    <x v="0"/>
    <x v="6"/>
    <x v="21"/>
    <x v="14"/>
    <x v="126"/>
    <x v="5033"/>
    <x v="1146"/>
    <x v="99"/>
    <x v="99"/>
    <x v="8"/>
    <x v="37"/>
    <x v="2"/>
    <x v="6"/>
    <x v="6"/>
  </r>
  <r>
    <x v="5393"/>
    <x v="0"/>
    <x v="11"/>
    <x v="7"/>
    <x v="7"/>
    <x v="7"/>
    <x v="5134"/>
    <x v="1140"/>
    <x v="99"/>
    <x v="99"/>
    <x v="8"/>
    <x v="37"/>
    <x v="2"/>
    <x v="11"/>
    <x v="11"/>
  </r>
  <r>
    <x v="5332"/>
    <x v="0"/>
    <x v="2"/>
    <x v="93"/>
    <x v="94"/>
    <x v="207"/>
    <x v="5076"/>
    <x v="1140"/>
    <x v="99"/>
    <x v="99"/>
    <x v="8"/>
    <x v="37"/>
    <x v="2"/>
    <x v="2"/>
    <x v="2"/>
  </r>
  <r>
    <x v="5330"/>
    <x v="0"/>
    <x v="11"/>
    <x v="50"/>
    <x v="26"/>
    <x v="50"/>
    <x v="5074"/>
    <x v="1145"/>
    <x v="99"/>
    <x v="99"/>
    <x v="8"/>
    <x v="37"/>
    <x v="2"/>
    <x v="11"/>
    <x v="11"/>
  </r>
  <r>
    <x v="5400"/>
    <x v="1"/>
    <x v="2"/>
    <x v="130"/>
    <x v="107"/>
    <x v="166"/>
    <x v="5140"/>
    <x v="1134"/>
    <x v="99"/>
    <x v="99"/>
    <x v="8"/>
    <x v="37"/>
    <x v="2"/>
    <x v="2"/>
    <x v="2"/>
  </r>
  <r>
    <x v="5392"/>
    <x v="0"/>
    <x v="11"/>
    <x v="20"/>
    <x v="6"/>
    <x v="7"/>
    <x v="5133"/>
    <x v="1143"/>
    <x v="99"/>
    <x v="99"/>
    <x v="8"/>
    <x v="37"/>
    <x v="2"/>
    <x v="11"/>
    <x v="11"/>
  </r>
  <r>
    <x v="5403"/>
    <x v="0"/>
    <x v="6"/>
    <x v="12"/>
    <x v="12"/>
    <x v="13"/>
    <x v="5143"/>
    <x v="1129"/>
    <x v="99"/>
    <x v="99"/>
    <x v="8"/>
    <x v="37"/>
    <x v="2"/>
    <x v="6"/>
    <x v="6"/>
  </r>
  <r>
    <x v="5329"/>
    <x v="0"/>
    <x v="0"/>
    <x v="82"/>
    <x v="102"/>
    <x v="185"/>
    <x v="5073"/>
    <x v="1144"/>
    <x v="99"/>
    <x v="99"/>
    <x v="8"/>
    <x v="37"/>
    <x v="2"/>
    <x v="0"/>
    <x v="0"/>
  </r>
  <r>
    <x v="5420"/>
    <x v="0"/>
    <x v="1"/>
    <x v="8"/>
    <x v="98"/>
    <x v="6"/>
    <x v="5158"/>
    <x v="1135"/>
    <x v="99"/>
    <x v="99"/>
    <x v="8"/>
    <x v="37"/>
    <x v="2"/>
    <x v="1"/>
    <x v="1"/>
  </r>
  <r>
    <x v="5396"/>
    <x v="0"/>
    <x v="6"/>
    <x v="0"/>
    <x v="85"/>
    <x v="126"/>
    <x v="5136"/>
    <x v="1150"/>
    <x v="99"/>
    <x v="99"/>
    <x v="8"/>
    <x v="37"/>
    <x v="2"/>
    <x v="6"/>
    <x v="6"/>
  </r>
  <r>
    <x v="5281"/>
    <x v="0"/>
    <x v="0"/>
    <x v="8"/>
    <x v="85"/>
    <x v="31"/>
    <x v="5031"/>
    <x v="1145"/>
    <x v="99"/>
    <x v="99"/>
    <x v="8"/>
    <x v="37"/>
    <x v="2"/>
    <x v="0"/>
    <x v="0"/>
  </r>
  <r>
    <x v="5284"/>
    <x v="0"/>
    <x v="0"/>
    <x v="20"/>
    <x v="94"/>
    <x v="1786"/>
    <x v="5034"/>
    <x v="1142"/>
    <x v="99"/>
    <x v="99"/>
    <x v="8"/>
    <x v="37"/>
    <x v="2"/>
    <x v="0"/>
    <x v="0"/>
  </r>
  <r>
    <x v="5416"/>
    <x v="0"/>
    <x v="11"/>
    <x v="13"/>
    <x v="14"/>
    <x v="44"/>
    <x v="5154"/>
    <x v="1130"/>
    <x v="99"/>
    <x v="99"/>
    <x v="8"/>
    <x v="37"/>
    <x v="2"/>
    <x v="11"/>
    <x v="11"/>
  </r>
  <r>
    <x v="5359"/>
    <x v="0"/>
    <x v="7"/>
    <x v="92"/>
    <x v="11"/>
    <x v="176"/>
    <x v="5103"/>
    <x v="1132"/>
    <x v="99"/>
    <x v="99"/>
    <x v="8"/>
    <x v="37"/>
    <x v="2"/>
    <x v="7"/>
    <x v="7"/>
  </r>
  <r>
    <x v="5381"/>
    <x v="0"/>
    <x v="1"/>
    <x v="68"/>
    <x v="125"/>
    <x v="655"/>
    <x v="5123"/>
    <x v="1137"/>
    <x v="99"/>
    <x v="99"/>
    <x v="8"/>
    <x v="37"/>
    <x v="2"/>
    <x v="1"/>
    <x v="1"/>
  </r>
  <r>
    <x v="5367"/>
    <x v="0"/>
    <x v="5"/>
    <x v="12"/>
    <x v="45"/>
    <x v="6"/>
    <x v="5110"/>
    <x v="1146"/>
    <x v="99"/>
    <x v="99"/>
    <x v="8"/>
    <x v="37"/>
    <x v="2"/>
    <x v="5"/>
    <x v="5"/>
  </r>
  <r>
    <x v="5377"/>
    <x v="0"/>
    <x v="8"/>
    <x v="185"/>
    <x v="297"/>
    <x v="3982"/>
    <x v="5120"/>
    <x v="1152"/>
    <x v="99"/>
    <x v="99"/>
    <x v="8"/>
    <x v="37"/>
    <x v="2"/>
    <x v="8"/>
    <x v="8"/>
  </r>
  <r>
    <x v="5357"/>
    <x v="0"/>
    <x v="2"/>
    <x v="36"/>
    <x v="27"/>
    <x v="70"/>
    <x v="5101"/>
    <x v="1144"/>
    <x v="99"/>
    <x v="99"/>
    <x v="8"/>
    <x v="37"/>
    <x v="2"/>
    <x v="2"/>
    <x v="2"/>
  </r>
  <r>
    <x v="5374"/>
    <x v="0"/>
    <x v="9"/>
    <x v="10"/>
    <x v="0"/>
    <x v="6"/>
    <x v="5117"/>
    <x v="1142"/>
    <x v="99"/>
    <x v="99"/>
    <x v="8"/>
    <x v="37"/>
    <x v="2"/>
    <x v="9"/>
    <x v="9"/>
  </r>
  <r>
    <x v="5362"/>
    <x v="0"/>
    <x v="9"/>
    <x v="46"/>
    <x v="66"/>
    <x v="298"/>
    <x v="5106"/>
    <x v="1146"/>
    <x v="99"/>
    <x v="99"/>
    <x v="8"/>
    <x v="37"/>
    <x v="2"/>
    <x v="9"/>
    <x v="9"/>
  </r>
  <r>
    <x v="5374"/>
    <x v="1"/>
    <x v="2"/>
    <x v="30"/>
    <x v="18"/>
    <x v="6"/>
    <x v="5117"/>
    <x v="1142"/>
    <x v="99"/>
    <x v="99"/>
    <x v="8"/>
    <x v="37"/>
    <x v="2"/>
    <x v="2"/>
    <x v="2"/>
  </r>
  <r>
    <x v="5359"/>
    <x v="0"/>
    <x v="3"/>
    <x v="4"/>
    <x v="47"/>
    <x v="346"/>
    <x v="5103"/>
    <x v="1132"/>
    <x v="99"/>
    <x v="99"/>
    <x v="8"/>
    <x v="37"/>
    <x v="2"/>
    <x v="3"/>
    <x v="3"/>
  </r>
  <r>
    <x v="5383"/>
    <x v="1"/>
    <x v="2"/>
    <x v="13"/>
    <x v="18"/>
    <x v="19"/>
    <x v="5125"/>
    <x v="1129"/>
    <x v="99"/>
    <x v="99"/>
    <x v="8"/>
    <x v="37"/>
    <x v="2"/>
    <x v="2"/>
    <x v="2"/>
  </r>
  <r>
    <x v="5356"/>
    <x v="0"/>
    <x v="10"/>
    <x v="9"/>
    <x v="65"/>
    <x v="6"/>
    <x v="5100"/>
    <x v="1130"/>
    <x v="99"/>
    <x v="99"/>
    <x v="8"/>
    <x v="37"/>
    <x v="2"/>
    <x v="10"/>
    <x v="10"/>
  </r>
  <r>
    <x v="5377"/>
    <x v="0"/>
    <x v="6"/>
    <x v="123"/>
    <x v="121"/>
    <x v="788"/>
    <x v="5120"/>
    <x v="1152"/>
    <x v="99"/>
    <x v="99"/>
    <x v="8"/>
    <x v="37"/>
    <x v="2"/>
    <x v="6"/>
    <x v="6"/>
  </r>
  <r>
    <x v="5361"/>
    <x v="0"/>
    <x v="3"/>
    <x v="36"/>
    <x v="35"/>
    <x v="50"/>
    <x v="5105"/>
    <x v="1133"/>
    <x v="99"/>
    <x v="99"/>
    <x v="8"/>
    <x v="37"/>
    <x v="2"/>
    <x v="3"/>
    <x v="3"/>
  </r>
  <r>
    <x v="5361"/>
    <x v="0"/>
    <x v="7"/>
    <x v="3"/>
    <x v="11"/>
    <x v="263"/>
    <x v="5105"/>
    <x v="1133"/>
    <x v="99"/>
    <x v="99"/>
    <x v="8"/>
    <x v="37"/>
    <x v="2"/>
    <x v="7"/>
    <x v="7"/>
  </r>
  <r>
    <x v="5348"/>
    <x v="0"/>
    <x v="0"/>
    <x v="8"/>
    <x v="9"/>
    <x v="13"/>
    <x v="5092"/>
    <x v="1151"/>
    <x v="99"/>
    <x v="99"/>
    <x v="8"/>
    <x v="37"/>
    <x v="2"/>
    <x v="0"/>
    <x v="0"/>
  </r>
  <r>
    <x v="5384"/>
    <x v="0"/>
    <x v="3"/>
    <x v="5"/>
    <x v="5"/>
    <x v="5"/>
    <x v="5126"/>
    <x v="1149"/>
    <x v="99"/>
    <x v="99"/>
    <x v="8"/>
    <x v="37"/>
    <x v="2"/>
    <x v="3"/>
    <x v="3"/>
  </r>
  <r>
    <x v="5356"/>
    <x v="0"/>
    <x v="1"/>
    <x v="50"/>
    <x v="26"/>
    <x v="50"/>
    <x v="5100"/>
    <x v="1130"/>
    <x v="99"/>
    <x v="99"/>
    <x v="8"/>
    <x v="37"/>
    <x v="2"/>
    <x v="1"/>
    <x v="1"/>
  </r>
  <r>
    <x v="5384"/>
    <x v="0"/>
    <x v="7"/>
    <x v="0"/>
    <x v="0"/>
    <x v="0"/>
    <x v="5126"/>
    <x v="1149"/>
    <x v="99"/>
    <x v="99"/>
    <x v="8"/>
    <x v="37"/>
    <x v="2"/>
    <x v="7"/>
    <x v="7"/>
  </r>
  <r>
    <x v="5368"/>
    <x v="0"/>
    <x v="8"/>
    <x v="15"/>
    <x v="26"/>
    <x v="113"/>
    <x v="5111"/>
    <x v="1138"/>
    <x v="99"/>
    <x v="99"/>
    <x v="8"/>
    <x v="37"/>
    <x v="2"/>
    <x v="8"/>
    <x v="8"/>
  </r>
  <r>
    <x v="5379"/>
    <x v="0"/>
    <x v="2"/>
    <x v="143"/>
    <x v="111"/>
    <x v="726"/>
    <x v="5122"/>
    <x v="1151"/>
    <x v="99"/>
    <x v="99"/>
    <x v="8"/>
    <x v="37"/>
    <x v="2"/>
    <x v="2"/>
    <x v="2"/>
  </r>
  <r>
    <x v="5378"/>
    <x v="0"/>
    <x v="2"/>
    <x v="35"/>
    <x v="15"/>
    <x v="247"/>
    <x v="5121"/>
    <x v="1134"/>
    <x v="99"/>
    <x v="99"/>
    <x v="8"/>
    <x v="37"/>
    <x v="2"/>
    <x v="2"/>
    <x v="2"/>
  </r>
  <r>
    <x v="5421"/>
    <x v="0"/>
    <x v="2"/>
    <x v="10"/>
    <x v="0"/>
    <x v="6"/>
    <x v="5159"/>
    <x v="1137"/>
    <x v="99"/>
    <x v="99"/>
    <x v="8"/>
    <x v="37"/>
    <x v="2"/>
    <x v="2"/>
    <x v="2"/>
  </r>
  <r>
    <x v="5367"/>
    <x v="0"/>
    <x v="6"/>
    <x v="30"/>
    <x v="65"/>
    <x v="244"/>
    <x v="5110"/>
    <x v="1146"/>
    <x v="99"/>
    <x v="99"/>
    <x v="8"/>
    <x v="37"/>
    <x v="2"/>
    <x v="6"/>
    <x v="6"/>
  </r>
  <r>
    <x v="5372"/>
    <x v="0"/>
    <x v="10"/>
    <x v="13"/>
    <x v="65"/>
    <x v="154"/>
    <x v="5115"/>
    <x v="1130"/>
    <x v="99"/>
    <x v="99"/>
    <x v="8"/>
    <x v="37"/>
    <x v="2"/>
    <x v="10"/>
    <x v="10"/>
  </r>
  <r>
    <x v="5379"/>
    <x v="1"/>
    <x v="2"/>
    <x v="175"/>
    <x v="111"/>
    <x v="3380"/>
    <x v="5122"/>
    <x v="1151"/>
    <x v="99"/>
    <x v="99"/>
    <x v="8"/>
    <x v="37"/>
    <x v="2"/>
    <x v="2"/>
    <x v="2"/>
  </r>
  <r>
    <x v="5366"/>
    <x v="0"/>
    <x v="8"/>
    <x v="10"/>
    <x v="18"/>
    <x v="13"/>
    <x v="5109"/>
    <x v="1131"/>
    <x v="99"/>
    <x v="99"/>
    <x v="8"/>
    <x v="37"/>
    <x v="2"/>
    <x v="8"/>
    <x v="8"/>
  </r>
  <r>
    <x v="5377"/>
    <x v="0"/>
    <x v="5"/>
    <x v="7"/>
    <x v="11"/>
    <x v="319"/>
    <x v="5120"/>
    <x v="1152"/>
    <x v="99"/>
    <x v="99"/>
    <x v="8"/>
    <x v="37"/>
    <x v="2"/>
    <x v="5"/>
    <x v="5"/>
  </r>
  <r>
    <x v="5370"/>
    <x v="0"/>
    <x v="6"/>
    <x v="7"/>
    <x v="8"/>
    <x v="11"/>
    <x v="5113"/>
    <x v="1134"/>
    <x v="99"/>
    <x v="99"/>
    <x v="8"/>
    <x v="37"/>
    <x v="2"/>
    <x v="6"/>
    <x v="6"/>
  </r>
  <r>
    <x v="5345"/>
    <x v="0"/>
    <x v="1"/>
    <x v="18"/>
    <x v="21"/>
    <x v="329"/>
    <x v="5089"/>
    <x v="1139"/>
    <x v="99"/>
    <x v="99"/>
    <x v="8"/>
    <x v="37"/>
    <x v="2"/>
    <x v="1"/>
    <x v="1"/>
  </r>
  <r>
    <x v="5362"/>
    <x v="0"/>
    <x v="4"/>
    <x v="50"/>
    <x v="38"/>
    <x v="11"/>
    <x v="5106"/>
    <x v="1146"/>
    <x v="99"/>
    <x v="99"/>
    <x v="8"/>
    <x v="37"/>
    <x v="2"/>
    <x v="4"/>
    <x v="4"/>
  </r>
  <r>
    <x v="5422"/>
    <x v="0"/>
    <x v="7"/>
    <x v="15"/>
    <x v="4"/>
    <x v="270"/>
    <x v="5160"/>
    <x v="1130"/>
    <x v="99"/>
    <x v="99"/>
    <x v="8"/>
    <x v="37"/>
    <x v="2"/>
    <x v="7"/>
    <x v="7"/>
  </r>
  <r>
    <x v="5383"/>
    <x v="0"/>
    <x v="4"/>
    <x v="6"/>
    <x v="6"/>
    <x v="6"/>
    <x v="5125"/>
    <x v="1129"/>
    <x v="99"/>
    <x v="99"/>
    <x v="8"/>
    <x v="37"/>
    <x v="2"/>
    <x v="4"/>
    <x v="4"/>
  </r>
  <r>
    <x v="5369"/>
    <x v="0"/>
    <x v="9"/>
    <x v="8"/>
    <x v="0"/>
    <x v="7"/>
    <x v="5112"/>
    <x v="1130"/>
    <x v="99"/>
    <x v="99"/>
    <x v="8"/>
    <x v="37"/>
    <x v="2"/>
    <x v="9"/>
    <x v="9"/>
  </r>
  <r>
    <x v="5357"/>
    <x v="0"/>
    <x v="0"/>
    <x v="0"/>
    <x v="0"/>
    <x v="0"/>
    <x v="5101"/>
    <x v="1144"/>
    <x v="99"/>
    <x v="99"/>
    <x v="8"/>
    <x v="37"/>
    <x v="2"/>
    <x v="0"/>
    <x v="0"/>
  </r>
  <r>
    <x v="5383"/>
    <x v="0"/>
    <x v="3"/>
    <x v="6"/>
    <x v="41"/>
    <x v="34"/>
    <x v="5125"/>
    <x v="1129"/>
    <x v="99"/>
    <x v="99"/>
    <x v="8"/>
    <x v="37"/>
    <x v="2"/>
    <x v="3"/>
    <x v="3"/>
  </r>
  <r>
    <x v="5374"/>
    <x v="0"/>
    <x v="2"/>
    <x v="21"/>
    <x v="18"/>
    <x v="11"/>
    <x v="5117"/>
    <x v="1142"/>
    <x v="99"/>
    <x v="99"/>
    <x v="8"/>
    <x v="37"/>
    <x v="2"/>
    <x v="2"/>
    <x v="2"/>
  </r>
  <r>
    <x v="5347"/>
    <x v="0"/>
    <x v="6"/>
    <x v="79"/>
    <x v="13"/>
    <x v="37"/>
    <x v="5091"/>
    <x v="1140"/>
    <x v="99"/>
    <x v="99"/>
    <x v="8"/>
    <x v="37"/>
    <x v="2"/>
    <x v="6"/>
    <x v="6"/>
  </r>
  <r>
    <x v="5345"/>
    <x v="0"/>
    <x v="5"/>
    <x v="12"/>
    <x v="12"/>
    <x v="13"/>
    <x v="5089"/>
    <x v="1139"/>
    <x v="99"/>
    <x v="99"/>
    <x v="8"/>
    <x v="37"/>
    <x v="2"/>
    <x v="5"/>
    <x v="5"/>
  </r>
  <r>
    <x v="5368"/>
    <x v="0"/>
    <x v="6"/>
    <x v="21"/>
    <x v="63"/>
    <x v="13"/>
    <x v="5111"/>
    <x v="1138"/>
    <x v="99"/>
    <x v="99"/>
    <x v="8"/>
    <x v="37"/>
    <x v="2"/>
    <x v="6"/>
    <x v="6"/>
  </r>
  <r>
    <x v="5371"/>
    <x v="0"/>
    <x v="4"/>
    <x v="23"/>
    <x v="16"/>
    <x v="54"/>
    <x v="5114"/>
    <x v="1145"/>
    <x v="99"/>
    <x v="99"/>
    <x v="8"/>
    <x v="37"/>
    <x v="2"/>
    <x v="4"/>
    <x v="4"/>
  </r>
  <r>
    <x v="5372"/>
    <x v="0"/>
    <x v="0"/>
    <x v="20"/>
    <x v="41"/>
    <x v="73"/>
    <x v="5115"/>
    <x v="1130"/>
    <x v="99"/>
    <x v="99"/>
    <x v="8"/>
    <x v="37"/>
    <x v="2"/>
    <x v="0"/>
    <x v="0"/>
  </r>
  <r>
    <x v="5361"/>
    <x v="0"/>
    <x v="10"/>
    <x v="15"/>
    <x v="1"/>
    <x v="290"/>
    <x v="5105"/>
    <x v="1133"/>
    <x v="99"/>
    <x v="99"/>
    <x v="8"/>
    <x v="37"/>
    <x v="2"/>
    <x v="10"/>
    <x v="10"/>
  </r>
  <r>
    <x v="5348"/>
    <x v="0"/>
    <x v="4"/>
    <x v="13"/>
    <x v="63"/>
    <x v="72"/>
    <x v="5092"/>
    <x v="1151"/>
    <x v="99"/>
    <x v="99"/>
    <x v="8"/>
    <x v="37"/>
    <x v="2"/>
    <x v="4"/>
    <x v="4"/>
  </r>
  <r>
    <x v="5371"/>
    <x v="0"/>
    <x v="9"/>
    <x v="31"/>
    <x v="51"/>
    <x v="9"/>
    <x v="5114"/>
    <x v="1145"/>
    <x v="99"/>
    <x v="99"/>
    <x v="8"/>
    <x v="37"/>
    <x v="2"/>
    <x v="9"/>
    <x v="9"/>
  </r>
  <r>
    <x v="5368"/>
    <x v="0"/>
    <x v="5"/>
    <x v="6"/>
    <x v="6"/>
    <x v="6"/>
    <x v="5111"/>
    <x v="1138"/>
    <x v="99"/>
    <x v="99"/>
    <x v="8"/>
    <x v="37"/>
    <x v="2"/>
    <x v="5"/>
    <x v="5"/>
  </r>
  <r>
    <x v="5380"/>
    <x v="1"/>
    <x v="2"/>
    <x v="124"/>
    <x v="153"/>
    <x v="1926"/>
    <x v="2955"/>
    <x v="1134"/>
    <x v="99"/>
    <x v="99"/>
    <x v="8"/>
    <x v="37"/>
    <x v="2"/>
    <x v="2"/>
    <x v="2"/>
  </r>
  <r>
    <x v="5371"/>
    <x v="1"/>
    <x v="2"/>
    <x v="70"/>
    <x v="54"/>
    <x v="166"/>
    <x v="5114"/>
    <x v="1145"/>
    <x v="99"/>
    <x v="99"/>
    <x v="8"/>
    <x v="37"/>
    <x v="2"/>
    <x v="2"/>
    <x v="2"/>
  </r>
  <r>
    <x v="5359"/>
    <x v="0"/>
    <x v="6"/>
    <x v="1"/>
    <x v="76"/>
    <x v="34"/>
    <x v="5103"/>
    <x v="1132"/>
    <x v="99"/>
    <x v="99"/>
    <x v="8"/>
    <x v="37"/>
    <x v="2"/>
    <x v="6"/>
    <x v="6"/>
  </r>
  <r>
    <x v="5356"/>
    <x v="0"/>
    <x v="5"/>
    <x v="0"/>
    <x v="41"/>
    <x v="6"/>
    <x v="5100"/>
    <x v="1130"/>
    <x v="99"/>
    <x v="99"/>
    <x v="8"/>
    <x v="37"/>
    <x v="2"/>
    <x v="5"/>
    <x v="5"/>
  </r>
  <r>
    <x v="5383"/>
    <x v="0"/>
    <x v="7"/>
    <x v="6"/>
    <x v="6"/>
    <x v="6"/>
    <x v="5125"/>
    <x v="1129"/>
    <x v="99"/>
    <x v="99"/>
    <x v="8"/>
    <x v="37"/>
    <x v="2"/>
    <x v="7"/>
    <x v="7"/>
  </r>
  <r>
    <x v="5383"/>
    <x v="0"/>
    <x v="2"/>
    <x v="13"/>
    <x v="18"/>
    <x v="19"/>
    <x v="5125"/>
    <x v="1129"/>
    <x v="99"/>
    <x v="99"/>
    <x v="8"/>
    <x v="37"/>
    <x v="2"/>
    <x v="2"/>
    <x v="2"/>
  </r>
  <r>
    <x v="5406"/>
    <x v="0"/>
    <x v="5"/>
    <x v="12"/>
    <x v="12"/>
    <x v="13"/>
    <x v="5146"/>
    <x v="1147"/>
    <x v="99"/>
    <x v="99"/>
    <x v="8"/>
    <x v="37"/>
    <x v="2"/>
    <x v="5"/>
    <x v="5"/>
  </r>
  <r>
    <x v="5373"/>
    <x v="0"/>
    <x v="2"/>
    <x v="59"/>
    <x v="118"/>
    <x v="591"/>
    <x v="5116"/>
    <x v="1139"/>
    <x v="99"/>
    <x v="99"/>
    <x v="8"/>
    <x v="37"/>
    <x v="2"/>
    <x v="2"/>
    <x v="2"/>
  </r>
  <r>
    <x v="5373"/>
    <x v="1"/>
    <x v="2"/>
    <x v="78"/>
    <x v="118"/>
    <x v="866"/>
    <x v="5116"/>
    <x v="1139"/>
    <x v="99"/>
    <x v="99"/>
    <x v="8"/>
    <x v="37"/>
    <x v="2"/>
    <x v="2"/>
    <x v="2"/>
  </r>
  <r>
    <x v="5370"/>
    <x v="0"/>
    <x v="9"/>
    <x v="37"/>
    <x v="61"/>
    <x v="84"/>
    <x v="5113"/>
    <x v="1134"/>
    <x v="99"/>
    <x v="99"/>
    <x v="8"/>
    <x v="37"/>
    <x v="2"/>
    <x v="9"/>
    <x v="9"/>
  </r>
  <r>
    <x v="5348"/>
    <x v="1"/>
    <x v="2"/>
    <x v="63"/>
    <x v="3"/>
    <x v="239"/>
    <x v="5092"/>
    <x v="1151"/>
    <x v="99"/>
    <x v="99"/>
    <x v="8"/>
    <x v="37"/>
    <x v="2"/>
    <x v="2"/>
    <x v="2"/>
  </r>
  <r>
    <x v="5421"/>
    <x v="0"/>
    <x v="10"/>
    <x v="16"/>
    <x v="17"/>
    <x v="6"/>
    <x v="5159"/>
    <x v="1137"/>
    <x v="99"/>
    <x v="99"/>
    <x v="8"/>
    <x v="37"/>
    <x v="2"/>
    <x v="10"/>
    <x v="10"/>
  </r>
  <r>
    <x v="5357"/>
    <x v="1"/>
    <x v="2"/>
    <x v="36"/>
    <x v="27"/>
    <x v="70"/>
    <x v="5101"/>
    <x v="1144"/>
    <x v="99"/>
    <x v="99"/>
    <x v="8"/>
    <x v="37"/>
    <x v="2"/>
    <x v="2"/>
    <x v="2"/>
  </r>
  <r>
    <x v="5360"/>
    <x v="0"/>
    <x v="5"/>
    <x v="75"/>
    <x v="91"/>
    <x v="124"/>
    <x v="5104"/>
    <x v="1129"/>
    <x v="99"/>
    <x v="99"/>
    <x v="8"/>
    <x v="37"/>
    <x v="2"/>
    <x v="5"/>
    <x v="5"/>
  </r>
  <r>
    <x v="5375"/>
    <x v="0"/>
    <x v="1"/>
    <x v="70"/>
    <x v="54"/>
    <x v="166"/>
    <x v="5118"/>
    <x v="1144"/>
    <x v="99"/>
    <x v="99"/>
    <x v="8"/>
    <x v="37"/>
    <x v="2"/>
    <x v="1"/>
    <x v="1"/>
  </r>
  <r>
    <x v="5364"/>
    <x v="0"/>
    <x v="6"/>
    <x v="70"/>
    <x v="1"/>
    <x v="6"/>
    <x v="3782"/>
    <x v="1129"/>
    <x v="99"/>
    <x v="99"/>
    <x v="8"/>
    <x v="37"/>
    <x v="2"/>
    <x v="6"/>
    <x v="6"/>
  </r>
  <r>
    <x v="5380"/>
    <x v="0"/>
    <x v="4"/>
    <x v="18"/>
    <x v="83"/>
    <x v="417"/>
    <x v="2955"/>
    <x v="1134"/>
    <x v="99"/>
    <x v="99"/>
    <x v="8"/>
    <x v="37"/>
    <x v="2"/>
    <x v="4"/>
    <x v="4"/>
  </r>
  <r>
    <x v="5374"/>
    <x v="0"/>
    <x v="7"/>
    <x v="6"/>
    <x v="6"/>
    <x v="6"/>
    <x v="5117"/>
    <x v="1142"/>
    <x v="99"/>
    <x v="99"/>
    <x v="8"/>
    <x v="37"/>
    <x v="2"/>
    <x v="7"/>
    <x v="7"/>
  </r>
  <r>
    <x v="5376"/>
    <x v="0"/>
    <x v="7"/>
    <x v="12"/>
    <x v="12"/>
    <x v="13"/>
    <x v="5119"/>
    <x v="1140"/>
    <x v="99"/>
    <x v="99"/>
    <x v="8"/>
    <x v="37"/>
    <x v="2"/>
    <x v="7"/>
    <x v="7"/>
  </r>
  <r>
    <x v="5366"/>
    <x v="0"/>
    <x v="6"/>
    <x v="12"/>
    <x v="98"/>
    <x v="102"/>
    <x v="5109"/>
    <x v="1131"/>
    <x v="99"/>
    <x v="99"/>
    <x v="8"/>
    <x v="37"/>
    <x v="2"/>
    <x v="6"/>
    <x v="6"/>
  </r>
  <r>
    <x v="5367"/>
    <x v="0"/>
    <x v="2"/>
    <x v="18"/>
    <x v="42"/>
    <x v="181"/>
    <x v="5110"/>
    <x v="1146"/>
    <x v="99"/>
    <x v="99"/>
    <x v="8"/>
    <x v="37"/>
    <x v="2"/>
    <x v="2"/>
    <x v="2"/>
  </r>
  <r>
    <x v="5407"/>
    <x v="1"/>
    <x v="2"/>
    <x v="27"/>
    <x v="75"/>
    <x v="175"/>
    <x v="5147"/>
    <x v="1154"/>
    <x v="99"/>
    <x v="99"/>
    <x v="8"/>
    <x v="37"/>
    <x v="2"/>
    <x v="2"/>
    <x v="2"/>
  </r>
  <r>
    <x v="5385"/>
    <x v="0"/>
    <x v="4"/>
    <x v="24"/>
    <x v="24"/>
    <x v="25"/>
    <x v="5127"/>
    <x v="1129"/>
    <x v="99"/>
    <x v="99"/>
    <x v="8"/>
    <x v="37"/>
    <x v="2"/>
    <x v="4"/>
    <x v="4"/>
  </r>
  <r>
    <x v="5417"/>
    <x v="0"/>
    <x v="1"/>
    <x v="36"/>
    <x v="21"/>
    <x v="665"/>
    <x v="5155"/>
    <x v="1134"/>
    <x v="99"/>
    <x v="99"/>
    <x v="8"/>
    <x v="37"/>
    <x v="2"/>
    <x v="1"/>
    <x v="1"/>
  </r>
  <r>
    <x v="5383"/>
    <x v="0"/>
    <x v="1"/>
    <x v="93"/>
    <x v="0"/>
    <x v="187"/>
    <x v="5125"/>
    <x v="1129"/>
    <x v="99"/>
    <x v="99"/>
    <x v="8"/>
    <x v="37"/>
    <x v="2"/>
    <x v="1"/>
    <x v="1"/>
  </r>
  <r>
    <x v="5376"/>
    <x v="0"/>
    <x v="4"/>
    <x v="21"/>
    <x v="65"/>
    <x v="75"/>
    <x v="5119"/>
    <x v="1140"/>
    <x v="99"/>
    <x v="99"/>
    <x v="8"/>
    <x v="37"/>
    <x v="2"/>
    <x v="4"/>
    <x v="4"/>
  </r>
  <r>
    <x v="5289"/>
    <x v="0"/>
    <x v="1"/>
    <x v="6"/>
    <x v="41"/>
    <x v="34"/>
    <x v="5037"/>
    <x v="1149"/>
    <x v="99"/>
    <x v="99"/>
    <x v="8"/>
    <x v="37"/>
    <x v="2"/>
    <x v="1"/>
    <x v="1"/>
  </r>
  <r>
    <x v="5288"/>
    <x v="0"/>
    <x v="3"/>
    <x v="21"/>
    <x v="13"/>
    <x v="22"/>
    <x v="2748"/>
    <x v="1148"/>
    <x v="99"/>
    <x v="99"/>
    <x v="8"/>
    <x v="37"/>
    <x v="2"/>
    <x v="3"/>
    <x v="3"/>
  </r>
  <r>
    <x v="5400"/>
    <x v="0"/>
    <x v="2"/>
    <x v="25"/>
    <x v="107"/>
    <x v="268"/>
    <x v="5140"/>
    <x v="1134"/>
    <x v="99"/>
    <x v="99"/>
    <x v="8"/>
    <x v="37"/>
    <x v="2"/>
    <x v="2"/>
    <x v="2"/>
  </r>
  <r>
    <x v="5402"/>
    <x v="0"/>
    <x v="4"/>
    <x v="48"/>
    <x v="23"/>
    <x v="6"/>
    <x v="5142"/>
    <x v="1154"/>
    <x v="99"/>
    <x v="99"/>
    <x v="8"/>
    <x v="37"/>
    <x v="2"/>
    <x v="4"/>
    <x v="4"/>
  </r>
  <r>
    <x v="5401"/>
    <x v="0"/>
    <x v="8"/>
    <x v="14"/>
    <x v="32"/>
    <x v="18"/>
    <x v="5141"/>
    <x v="1137"/>
    <x v="99"/>
    <x v="99"/>
    <x v="8"/>
    <x v="37"/>
    <x v="2"/>
    <x v="8"/>
    <x v="8"/>
  </r>
  <r>
    <x v="5411"/>
    <x v="0"/>
    <x v="0"/>
    <x v="10"/>
    <x v="18"/>
    <x v="13"/>
    <x v="5149"/>
    <x v="1150"/>
    <x v="99"/>
    <x v="99"/>
    <x v="8"/>
    <x v="37"/>
    <x v="2"/>
    <x v="0"/>
    <x v="0"/>
  </r>
  <r>
    <x v="5332"/>
    <x v="0"/>
    <x v="4"/>
    <x v="6"/>
    <x v="6"/>
    <x v="6"/>
    <x v="5076"/>
    <x v="1140"/>
    <x v="99"/>
    <x v="99"/>
    <x v="8"/>
    <x v="37"/>
    <x v="2"/>
    <x v="4"/>
    <x v="4"/>
  </r>
  <r>
    <x v="5292"/>
    <x v="0"/>
    <x v="1"/>
    <x v="83"/>
    <x v="20"/>
    <x v="501"/>
    <x v="2066"/>
    <x v="1132"/>
    <x v="99"/>
    <x v="99"/>
    <x v="8"/>
    <x v="37"/>
    <x v="2"/>
    <x v="1"/>
    <x v="1"/>
  </r>
  <r>
    <x v="5335"/>
    <x v="0"/>
    <x v="0"/>
    <x v="8"/>
    <x v="98"/>
    <x v="6"/>
    <x v="5079"/>
    <x v="1142"/>
    <x v="99"/>
    <x v="99"/>
    <x v="8"/>
    <x v="37"/>
    <x v="2"/>
    <x v="0"/>
    <x v="0"/>
  </r>
  <r>
    <x v="5281"/>
    <x v="0"/>
    <x v="8"/>
    <x v="50"/>
    <x v="26"/>
    <x v="50"/>
    <x v="5031"/>
    <x v="1145"/>
    <x v="99"/>
    <x v="99"/>
    <x v="8"/>
    <x v="37"/>
    <x v="2"/>
    <x v="8"/>
    <x v="8"/>
  </r>
  <r>
    <x v="5399"/>
    <x v="0"/>
    <x v="7"/>
    <x v="16"/>
    <x v="45"/>
    <x v="145"/>
    <x v="5139"/>
    <x v="1131"/>
    <x v="99"/>
    <x v="99"/>
    <x v="8"/>
    <x v="37"/>
    <x v="2"/>
    <x v="7"/>
    <x v="7"/>
  </r>
  <r>
    <x v="5333"/>
    <x v="0"/>
    <x v="11"/>
    <x v="93"/>
    <x v="85"/>
    <x v="6"/>
    <x v="5077"/>
    <x v="1149"/>
    <x v="99"/>
    <x v="99"/>
    <x v="8"/>
    <x v="37"/>
    <x v="2"/>
    <x v="11"/>
    <x v="11"/>
  </r>
  <r>
    <x v="5420"/>
    <x v="0"/>
    <x v="0"/>
    <x v="75"/>
    <x v="91"/>
    <x v="124"/>
    <x v="5158"/>
    <x v="1135"/>
    <x v="99"/>
    <x v="99"/>
    <x v="8"/>
    <x v="37"/>
    <x v="2"/>
    <x v="0"/>
    <x v="0"/>
  </r>
  <r>
    <x v="5428"/>
    <x v="0"/>
    <x v="11"/>
    <x v="37"/>
    <x v="24"/>
    <x v="756"/>
    <x v="5166"/>
    <x v="1128"/>
    <x v="99"/>
    <x v="99"/>
    <x v="8"/>
    <x v="37"/>
    <x v="2"/>
    <x v="11"/>
    <x v="11"/>
  </r>
  <r>
    <x v="5290"/>
    <x v="0"/>
    <x v="6"/>
    <x v="79"/>
    <x v="9"/>
    <x v="6"/>
    <x v="5038"/>
    <x v="1132"/>
    <x v="99"/>
    <x v="99"/>
    <x v="8"/>
    <x v="37"/>
    <x v="2"/>
    <x v="6"/>
    <x v="6"/>
  </r>
  <r>
    <x v="5293"/>
    <x v="0"/>
    <x v="10"/>
    <x v="16"/>
    <x v="45"/>
    <x v="145"/>
    <x v="5040"/>
    <x v="1139"/>
    <x v="99"/>
    <x v="99"/>
    <x v="8"/>
    <x v="37"/>
    <x v="2"/>
    <x v="10"/>
    <x v="10"/>
  </r>
  <r>
    <x v="5283"/>
    <x v="0"/>
    <x v="0"/>
    <x v="0"/>
    <x v="98"/>
    <x v="11"/>
    <x v="5033"/>
    <x v="1146"/>
    <x v="99"/>
    <x v="99"/>
    <x v="8"/>
    <x v="37"/>
    <x v="2"/>
    <x v="0"/>
    <x v="0"/>
  </r>
  <r>
    <x v="5417"/>
    <x v="0"/>
    <x v="5"/>
    <x v="10"/>
    <x v="9"/>
    <x v="9"/>
    <x v="5155"/>
    <x v="1134"/>
    <x v="99"/>
    <x v="99"/>
    <x v="8"/>
    <x v="37"/>
    <x v="2"/>
    <x v="5"/>
    <x v="5"/>
  </r>
  <r>
    <x v="5286"/>
    <x v="0"/>
    <x v="0"/>
    <x v="0"/>
    <x v="98"/>
    <x v="11"/>
    <x v="3108"/>
    <x v="1147"/>
    <x v="99"/>
    <x v="99"/>
    <x v="8"/>
    <x v="37"/>
    <x v="2"/>
    <x v="0"/>
    <x v="0"/>
  </r>
  <r>
    <x v="5415"/>
    <x v="0"/>
    <x v="9"/>
    <x v="20"/>
    <x v="6"/>
    <x v="7"/>
    <x v="5153"/>
    <x v="1154"/>
    <x v="99"/>
    <x v="99"/>
    <x v="8"/>
    <x v="37"/>
    <x v="2"/>
    <x v="9"/>
    <x v="9"/>
  </r>
  <r>
    <x v="5420"/>
    <x v="0"/>
    <x v="6"/>
    <x v="20"/>
    <x v="12"/>
    <x v="6"/>
    <x v="5158"/>
    <x v="1135"/>
    <x v="99"/>
    <x v="99"/>
    <x v="8"/>
    <x v="37"/>
    <x v="2"/>
    <x v="6"/>
    <x v="6"/>
  </r>
  <r>
    <x v="5387"/>
    <x v="0"/>
    <x v="7"/>
    <x v="79"/>
    <x v="62"/>
    <x v="552"/>
    <x v="5128"/>
    <x v="1143"/>
    <x v="99"/>
    <x v="99"/>
    <x v="8"/>
    <x v="37"/>
    <x v="2"/>
    <x v="7"/>
    <x v="7"/>
  </r>
  <r>
    <x v="5413"/>
    <x v="0"/>
    <x v="7"/>
    <x v="70"/>
    <x v="24"/>
    <x v="238"/>
    <x v="5151"/>
    <x v="1151"/>
    <x v="99"/>
    <x v="99"/>
    <x v="8"/>
    <x v="37"/>
    <x v="2"/>
    <x v="7"/>
    <x v="7"/>
  </r>
  <r>
    <x v="5393"/>
    <x v="0"/>
    <x v="4"/>
    <x v="30"/>
    <x v="43"/>
    <x v="254"/>
    <x v="5134"/>
    <x v="1140"/>
    <x v="99"/>
    <x v="99"/>
    <x v="8"/>
    <x v="37"/>
    <x v="2"/>
    <x v="4"/>
    <x v="4"/>
  </r>
  <r>
    <x v="5329"/>
    <x v="0"/>
    <x v="10"/>
    <x v="135"/>
    <x v="68"/>
    <x v="112"/>
    <x v="5073"/>
    <x v="1144"/>
    <x v="99"/>
    <x v="99"/>
    <x v="8"/>
    <x v="37"/>
    <x v="2"/>
    <x v="10"/>
    <x v="10"/>
  </r>
  <r>
    <x v="5416"/>
    <x v="0"/>
    <x v="2"/>
    <x v="23"/>
    <x v="23"/>
    <x v="24"/>
    <x v="5154"/>
    <x v="1130"/>
    <x v="99"/>
    <x v="99"/>
    <x v="8"/>
    <x v="37"/>
    <x v="2"/>
    <x v="2"/>
    <x v="2"/>
  </r>
  <r>
    <x v="5416"/>
    <x v="0"/>
    <x v="9"/>
    <x v="9"/>
    <x v="43"/>
    <x v="183"/>
    <x v="5154"/>
    <x v="1130"/>
    <x v="99"/>
    <x v="99"/>
    <x v="8"/>
    <x v="37"/>
    <x v="2"/>
    <x v="9"/>
    <x v="9"/>
  </r>
  <r>
    <x v="5410"/>
    <x v="0"/>
    <x v="0"/>
    <x v="8"/>
    <x v="98"/>
    <x v="6"/>
    <x v="5148"/>
    <x v="1151"/>
    <x v="99"/>
    <x v="99"/>
    <x v="8"/>
    <x v="37"/>
    <x v="2"/>
    <x v="0"/>
    <x v="0"/>
  </r>
  <r>
    <x v="5410"/>
    <x v="0"/>
    <x v="11"/>
    <x v="19"/>
    <x v="75"/>
    <x v="169"/>
    <x v="5148"/>
    <x v="1151"/>
    <x v="99"/>
    <x v="99"/>
    <x v="8"/>
    <x v="37"/>
    <x v="2"/>
    <x v="11"/>
    <x v="11"/>
  </r>
  <r>
    <x v="5395"/>
    <x v="0"/>
    <x v="3"/>
    <x v="92"/>
    <x v="63"/>
    <x v="57"/>
    <x v="1356"/>
    <x v="1139"/>
    <x v="99"/>
    <x v="99"/>
    <x v="8"/>
    <x v="37"/>
    <x v="2"/>
    <x v="3"/>
    <x v="3"/>
  </r>
  <r>
    <x v="5397"/>
    <x v="0"/>
    <x v="0"/>
    <x v="10"/>
    <x v="0"/>
    <x v="6"/>
    <x v="5137"/>
    <x v="1131"/>
    <x v="99"/>
    <x v="99"/>
    <x v="8"/>
    <x v="37"/>
    <x v="2"/>
    <x v="0"/>
    <x v="0"/>
  </r>
  <r>
    <x v="5415"/>
    <x v="0"/>
    <x v="2"/>
    <x v="10"/>
    <x v="0"/>
    <x v="6"/>
    <x v="5153"/>
    <x v="1154"/>
    <x v="99"/>
    <x v="99"/>
    <x v="8"/>
    <x v="37"/>
    <x v="2"/>
    <x v="2"/>
    <x v="2"/>
  </r>
  <r>
    <x v="5398"/>
    <x v="0"/>
    <x v="9"/>
    <x v="7"/>
    <x v="63"/>
    <x v="6"/>
    <x v="5138"/>
    <x v="1141"/>
    <x v="99"/>
    <x v="99"/>
    <x v="8"/>
    <x v="37"/>
    <x v="2"/>
    <x v="9"/>
    <x v="9"/>
  </r>
  <r>
    <x v="5399"/>
    <x v="0"/>
    <x v="4"/>
    <x v="6"/>
    <x v="98"/>
    <x v="13"/>
    <x v="5139"/>
    <x v="1131"/>
    <x v="99"/>
    <x v="99"/>
    <x v="8"/>
    <x v="37"/>
    <x v="2"/>
    <x v="4"/>
    <x v="4"/>
  </r>
  <r>
    <x v="5291"/>
    <x v="1"/>
    <x v="2"/>
    <x v="48"/>
    <x v="5"/>
    <x v="169"/>
    <x v="5039"/>
    <x v="1139"/>
    <x v="99"/>
    <x v="99"/>
    <x v="8"/>
    <x v="37"/>
    <x v="2"/>
    <x v="2"/>
    <x v="2"/>
  </r>
  <r>
    <x v="5388"/>
    <x v="0"/>
    <x v="5"/>
    <x v="20"/>
    <x v="6"/>
    <x v="7"/>
    <x v="5129"/>
    <x v="1141"/>
    <x v="99"/>
    <x v="99"/>
    <x v="8"/>
    <x v="37"/>
    <x v="2"/>
    <x v="5"/>
    <x v="5"/>
  </r>
  <r>
    <x v="5288"/>
    <x v="0"/>
    <x v="1"/>
    <x v="13"/>
    <x v="18"/>
    <x v="19"/>
    <x v="2748"/>
    <x v="1148"/>
    <x v="99"/>
    <x v="99"/>
    <x v="8"/>
    <x v="37"/>
    <x v="2"/>
    <x v="1"/>
    <x v="1"/>
  </r>
  <r>
    <x v="5291"/>
    <x v="0"/>
    <x v="2"/>
    <x v="48"/>
    <x v="5"/>
    <x v="169"/>
    <x v="5039"/>
    <x v="1139"/>
    <x v="99"/>
    <x v="99"/>
    <x v="8"/>
    <x v="37"/>
    <x v="2"/>
    <x v="2"/>
    <x v="2"/>
  </r>
  <r>
    <x v="5403"/>
    <x v="0"/>
    <x v="11"/>
    <x v="10"/>
    <x v="9"/>
    <x v="9"/>
    <x v="5143"/>
    <x v="1129"/>
    <x v="99"/>
    <x v="99"/>
    <x v="8"/>
    <x v="37"/>
    <x v="2"/>
    <x v="11"/>
    <x v="11"/>
  </r>
  <r>
    <x v="5281"/>
    <x v="0"/>
    <x v="11"/>
    <x v="63"/>
    <x v="56"/>
    <x v="107"/>
    <x v="5031"/>
    <x v="1145"/>
    <x v="99"/>
    <x v="99"/>
    <x v="8"/>
    <x v="37"/>
    <x v="2"/>
    <x v="11"/>
    <x v="11"/>
  </r>
  <r>
    <x v="5282"/>
    <x v="0"/>
    <x v="4"/>
    <x v="46"/>
    <x v="40"/>
    <x v="856"/>
    <x v="5032"/>
    <x v="1135"/>
    <x v="99"/>
    <x v="99"/>
    <x v="8"/>
    <x v="37"/>
    <x v="2"/>
    <x v="4"/>
    <x v="4"/>
  </r>
  <r>
    <x v="5285"/>
    <x v="0"/>
    <x v="0"/>
    <x v="0"/>
    <x v="41"/>
    <x v="6"/>
    <x v="5035"/>
    <x v="1140"/>
    <x v="99"/>
    <x v="99"/>
    <x v="8"/>
    <x v="37"/>
    <x v="2"/>
    <x v="0"/>
    <x v="0"/>
  </r>
  <r>
    <x v="5391"/>
    <x v="0"/>
    <x v="1"/>
    <x v="2"/>
    <x v="32"/>
    <x v="407"/>
    <x v="5132"/>
    <x v="1136"/>
    <x v="99"/>
    <x v="99"/>
    <x v="8"/>
    <x v="37"/>
    <x v="2"/>
    <x v="1"/>
    <x v="1"/>
  </r>
  <r>
    <x v="5408"/>
    <x v="0"/>
    <x v="6"/>
    <x v="13"/>
    <x v="18"/>
    <x v="19"/>
    <x v="2618"/>
    <x v="1144"/>
    <x v="99"/>
    <x v="99"/>
    <x v="8"/>
    <x v="37"/>
    <x v="2"/>
    <x v="6"/>
    <x v="6"/>
  </r>
  <r>
    <x v="5389"/>
    <x v="0"/>
    <x v="4"/>
    <x v="92"/>
    <x v="62"/>
    <x v="187"/>
    <x v="5130"/>
    <x v="1150"/>
    <x v="99"/>
    <x v="99"/>
    <x v="8"/>
    <x v="37"/>
    <x v="2"/>
    <x v="4"/>
    <x v="4"/>
  </r>
  <r>
    <x v="5405"/>
    <x v="0"/>
    <x v="5"/>
    <x v="6"/>
    <x v="6"/>
    <x v="6"/>
    <x v="5145"/>
    <x v="1132"/>
    <x v="99"/>
    <x v="99"/>
    <x v="8"/>
    <x v="37"/>
    <x v="2"/>
    <x v="5"/>
    <x v="5"/>
  </r>
  <r>
    <x v="5392"/>
    <x v="0"/>
    <x v="0"/>
    <x v="16"/>
    <x v="17"/>
    <x v="6"/>
    <x v="5133"/>
    <x v="1143"/>
    <x v="99"/>
    <x v="99"/>
    <x v="8"/>
    <x v="37"/>
    <x v="2"/>
    <x v="0"/>
    <x v="0"/>
  </r>
  <r>
    <x v="5412"/>
    <x v="0"/>
    <x v="9"/>
    <x v="42"/>
    <x v="32"/>
    <x v="834"/>
    <x v="5150"/>
    <x v="1134"/>
    <x v="99"/>
    <x v="99"/>
    <x v="8"/>
    <x v="37"/>
    <x v="2"/>
    <x v="9"/>
    <x v="9"/>
  </r>
  <r>
    <x v="5387"/>
    <x v="0"/>
    <x v="2"/>
    <x v="52"/>
    <x v="105"/>
    <x v="99"/>
    <x v="5128"/>
    <x v="1143"/>
    <x v="99"/>
    <x v="99"/>
    <x v="8"/>
    <x v="37"/>
    <x v="2"/>
    <x v="2"/>
    <x v="2"/>
  </r>
  <r>
    <x v="5428"/>
    <x v="0"/>
    <x v="6"/>
    <x v="9"/>
    <x v="23"/>
    <x v="864"/>
    <x v="5166"/>
    <x v="1128"/>
    <x v="99"/>
    <x v="99"/>
    <x v="8"/>
    <x v="37"/>
    <x v="2"/>
    <x v="6"/>
    <x v="6"/>
  </r>
  <r>
    <x v="5417"/>
    <x v="0"/>
    <x v="10"/>
    <x v="11"/>
    <x v="16"/>
    <x v="112"/>
    <x v="5155"/>
    <x v="1134"/>
    <x v="99"/>
    <x v="99"/>
    <x v="8"/>
    <x v="37"/>
    <x v="2"/>
    <x v="10"/>
    <x v="10"/>
  </r>
  <r>
    <x v="5285"/>
    <x v="0"/>
    <x v="11"/>
    <x v="23"/>
    <x v="7"/>
    <x v="376"/>
    <x v="5035"/>
    <x v="1140"/>
    <x v="99"/>
    <x v="99"/>
    <x v="8"/>
    <x v="37"/>
    <x v="2"/>
    <x v="11"/>
    <x v="11"/>
  </r>
  <r>
    <x v="5401"/>
    <x v="0"/>
    <x v="10"/>
    <x v="3"/>
    <x v="5"/>
    <x v="37"/>
    <x v="5141"/>
    <x v="1137"/>
    <x v="99"/>
    <x v="99"/>
    <x v="8"/>
    <x v="37"/>
    <x v="2"/>
    <x v="10"/>
    <x v="10"/>
  </r>
  <r>
    <x v="5292"/>
    <x v="0"/>
    <x v="5"/>
    <x v="8"/>
    <x v="98"/>
    <x v="6"/>
    <x v="2066"/>
    <x v="1132"/>
    <x v="99"/>
    <x v="99"/>
    <x v="8"/>
    <x v="37"/>
    <x v="2"/>
    <x v="5"/>
    <x v="5"/>
  </r>
  <r>
    <x v="5386"/>
    <x v="0"/>
    <x v="2"/>
    <x v="90"/>
    <x v="20"/>
    <x v="873"/>
    <x v="4234"/>
    <x v="1136"/>
    <x v="99"/>
    <x v="99"/>
    <x v="8"/>
    <x v="37"/>
    <x v="2"/>
    <x v="2"/>
    <x v="2"/>
  </r>
  <r>
    <x v="5284"/>
    <x v="1"/>
    <x v="2"/>
    <x v="37"/>
    <x v="56"/>
    <x v="535"/>
    <x v="5034"/>
    <x v="1142"/>
    <x v="99"/>
    <x v="99"/>
    <x v="8"/>
    <x v="37"/>
    <x v="2"/>
    <x v="2"/>
    <x v="2"/>
  </r>
  <r>
    <x v="5391"/>
    <x v="0"/>
    <x v="10"/>
    <x v="21"/>
    <x v="65"/>
    <x v="75"/>
    <x v="5132"/>
    <x v="1136"/>
    <x v="99"/>
    <x v="99"/>
    <x v="8"/>
    <x v="37"/>
    <x v="2"/>
    <x v="10"/>
    <x v="10"/>
  </r>
  <r>
    <x v="5412"/>
    <x v="1"/>
    <x v="2"/>
    <x v="94"/>
    <x v="83"/>
    <x v="10"/>
    <x v="5150"/>
    <x v="1134"/>
    <x v="99"/>
    <x v="99"/>
    <x v="8"/>
    <x v="37"/>
    <x v="2"/>
    <x v="2"/>
    <x v="2"/>
  </r>
  <r>
    <x v="5410"/>
    <x v="0"/>
    <x v="6"/>
    <x v="3"/>
    <x v="7"/>
    <x v="39"/>
    <x v="5148"/>
    <x v="1151"/>
    <x v="99"/>
    <x v="99"/>
    <x v="8"/>
    <x v="37"/>
    <x v="2"/>
    <x v="6"/>
    <x v="6"/>
  </r>
  <r>
    <x v="5413"/>
    <x v="0"/>
    <x v="4"/>
    <x v="55"/>
    <x v="72"/>
    <x v="95"/>
    <x v="5151"/>
    <x v="1151"/>
    <x v="99"/>
    <x v="99"/>
    <x v="8"/>
    <x v="37"/>
    <x v="2"/>
    <x v="4"/>
    <x v="4"/>
  </r>
  <r>
    <x v="5292"/>
    <x v="0"/>
    <x v="6"/>
    <x v="23"/>
    <x v="10"/>
    <x v="42"/>
    <x v="2066"/>
    <x v="1132"/>
    <x v="99"/>
    <x v="99"/>
    <x v="8"/>
    <x v="37"/>
    <x v="2"/>
    <x v="6"/>
    <x v="6"/>
  </r>
  <r>
    <x v="5329"/>
    <x v="0"/>
    <x v="1"/>
    <x v="278"/>
    <x v="190"/>
    <x v="299"/>
    <x v="5073"/>
    <x v="1144"/>
    <x v="99"/>
    <x v="99"/>
    <x v="8"/>
    <x v="37"/>
    <x v="2"/>
    <x v="1"/>
    <x v="1"/>
  </r>
  <r>
    <x v="5398"/>
    <x v="0"/>
    <x v="8"/>
    <x v="92"/>
    <x v="14"/>
    <x v="6"/>
    <x v="5138"/>
    <x v="1141"/>
    <x v="99"/>
    <x v="99"/>
    <x v="8"/>
    <x v="37"/>
    <x v="2"/>
    <x v="8"/>
    <x v="8"/>
  </r>
  <r>
    <x v="5428"/>
    <x v="0"/>
    <x v="5"/>
    <x v="0"/>
    <x v="0"/>
    <x v="0"/>
    <x v="5166"/>
    <x v="1128"/>
    <x v="99"/>
    <x v="99"/>
    <x v="8"/>
    <x v="37"/>
    <x v="2"/>
    <x v="5"/>
    <x v="5"/>
  </r>
  <r>
    <x v="5293"/>
    <x v="0"/>
    <x v="1"/>
    <x v="8"/>
    <x v="0"/>
    <x v="7"/>
    <x v="5040"/>
    <x v="1139"/>
    <x v="99"/>
    <x v="99"/>
    <x v="8"/>
    <x v="37"/>
    <x v="2"/>
    <x v="1"/>
    <x v="1"/>
  </r>
  <r>
    <x v="5331"/>
    <x v="0"/>
    <x v="1"/>
    <x v="48"/>
    <x v="36"/>
    <x v="26"/>
    <x v="5075"/>
    <x v="1136"/>
    <x v="99"/>
    <x v="99"/>
    <x v="8"/>
    <x v="37"/>
    <x v="2"/>
    <x v="1"/>
    <x v="1"/>
  </r>
  <r>
    <x v="5332"/>
    <x v="1"/>
    <x v="2"/>
    <x v="93"/>
    <x v="94"/>
    <x v="207"/>
    <x v="5076"/>
    <x v="1140"/>
    <x v="99"/>
    <x v="99"/>
    <x v="8"/>
    <x v="37"/>
    <x v="2"/>
    <x v="2"/>
    <x v="2"/>
  </r>
  <r>
    <x v="5329"/>
    <x v="0"/>
    <x v="3"/>
    <x v="87"/>
    <x v="254"/>
    <x v="412"/>
    <x v="5073"/>
    <x v="1144"/>
    <x v="99"/>
    <x v="99"/>
    <x v="8"/>
    <x v="37"/>
    <x v="2"/>
    <x v="3"/>
    <x v="3"/>
  </r>
  <r>
    <x v="5414"/>
    <x v="0"/>
    <x v="6"/>
    <x v="40"/>
    <x v="51"/>
    <x v="355"/>
    <x v="5152"/>
    <x v="1148"/>
    <x v="99"/>
    <x v="99"/>
    <x v="8"/>
    <x v="37"/>
    <x v="2"/>
    <x v="6"/>
    <x v="6"/>
  </r>
  <r>
    <x v="5389"/>
    <x v="0"/>
    <x v="7"/>
    <x v="93"/>
    <x v="85"/>
    <x v="6"/>
    <x v="5130"/>
    <x v="1150"/>
    <x v="99"/>
    <x v="99"/>
    <x v="8"/>
    <x v="37"/>
    <x v="2"/>
    <x v="7"/>
    <x v="7"/>
  </r>
  <r>
    <x v="5410"/>
    <x v="0"/>
    <x v="5"/>
    <x v="6"/>
    <x v="6"/>
    <x v="6"/>
    <x v="5148"/>
    <x v="1151"/>
    <x v="99"/>
    <x v="99"/>
    <x v="8"/>
    <x v="37"/>
    <x v="2"/>
    <x v="5"/>
    <x v="5"/>
  </r>
  <r>
    <x v="5412"/>
    <x v="0"/>
    <x v="4"/>
    <x v="26"/>
    <x v="56"/>
    <x v="417"/>
    <x v="5150"/>
    <x v="1134"/>
    <x v="99"/>
    <x v="99"/>
    <x v="8"/>
    <x v="37"/>
    <x v="2"/>
    <x v="4"/>
    <x v="4"/>
  </r>
  <r>
    <x v="5331"/>
    <x v="0"/>
    <x v="10"/>
    <x v="79"/>
    <x v="13"/>
    <x v="37"/>
    <x v="5075"/>
    <x v="1136"/>
    <x v="99"/>
    <x v="99"/>
    <x v="8"/>
    <x v="37"/>
    <x v="2"/>
    <x v="10"/>
    <x v="10"/>
  </r>
  <r>
    <x v="5416"/>
    <x v="0"/>
    <x v="8"/>
    <x v="30"/>
    <x v="62"/>
    <x v="7"/>
    <x v="5154"/>
    <x v="1130"/>
    <x v="99"/>
    <x v="99"/>
    <x v="8"/>
    <x v="37"/>
    <x v="2"/>
    <x v="8"/>
    <x v="8"/>
  </r>
  <r>
    <x v="5386"/>
    <x v="0"/>
    <x v="8"/>
    <x v="50"/>
    <x v="4"/>
    <x v="31"/>
    <x v="4234"/>
    <x v="1136"/>
    <x v="99"/>
    <x v="99"/>
    <x v="8"/>
    <x v="37"/>
    <x v="2"/>
    <x v="8"/>
    <x v="8"/>
  </r>
  <r>
    <x v="5389"/>
    <x v="0"/>
    <x v="2"/>
    <x v="57"/>
    <x v="56"/>
    <x v="217"/>
    <x v="5130"/>
    <x v="1150"/>
    <x v="99"/>
    <x v="99"/>
    <x v="8"/>
    <x v="37"/>
    <x v="2"/>
    <x v="2"/>
    <x v="2"/>
  </r>
  <r>
    <x v="5402"/>
    <x v="0"/>
    <x v="3"/>
    <x v="70"/>
    <x v="54"/>
    <x v="166"/>
    <x v="5142"/>
    <x v="1154"/>
    <x v="99"/>
    <x v="99"/>
    <x v="8"/>
    <x v="37"/>
    <x v="2"/>
    <x v="3"/>
    <x v="3"/>
  </r>
  <r>
    <x v="5417"/>
    <x v="0"/>
    <x v="6"/>
    <x v="23"/>
    <x v="16"/>
    <x v="54"/>
    <x v="5155"/>
    <x v="1134"/>
    <x v="99"/>
    <x v="99"/>
    <x v="8"/>
    <x v="37"/>
    <x v="2"/>
    <x v="6"/>
    <x v="6"/>
  </r>
  <r>
    <x v="5401"/>
    <x v="0"/>
    <x v="3"/>
    <x v="35"/>
    <x v="60"/>
    <x v="305"/>
    <x v="5141"/>
    <x v="1137"/>
    <x v="99"/>
    <x v="99"/>
    <x v="8"/>
    <x v="37"/>
    <x v="2"/>
    <x v="3"/>
    <x v="3"/>
  </r>
  <r>
    <x v="5401"/>
    <x v="0"/>
    <x v="7"/>
    <x v="9"/>
    <x v="43"/>
    <x v="183"/>
    <x v="5141"/>
    <x v="1137"/>
    <x v="99"/>
    <x v="99"/>
    <x v="8"/>
    <x v="37"/>
    <x v="2"/>
    <x v="7"/>
    <x v="7"/>
  </r>
  <r>
    <x v="5288"/>
    <x v="0"/>
    <x v="7"/>
    <x v="20"/>
    <x v="6"/>
    <x v="7"/>
    <x v="2748"/>
    <x v="1148"/>
    <x v="99"/>
    <x v="99"/>
    <x v="8"/>
    <x v="37"/>
    <x v="2"/>
    <x v="7"/>
    <x v="7"/>
  </r>
  <r>
    <x v="5400"/>
    <x v="0"/>
    <x v="4"/>
    <x v="35"/>
    <x v="27"/>
    <x v="335"/>
    <x v="5140"/>
    <x v="1134"/>
    <x v="99"/>
    <x v="99"/>
    <x v="8"/>
    <x v="37"/>
    <x v="2"/>
    <x v="4"/>
    <x v="4"/>
  </r>
  <r>
    <x v="5286"/>
    <x v="0"/>
    <x v="6"/>
    <x v="3"/>
    <x v="11"/>
    <x v="263"/>
    <x v="3108"/>
    <x v="1147"/>
    <x v="99"/>
    <x v="99"/>
    <x v="8"/>
    <x v="37"/>
    <x v="2"/>
    <x v="6"/>
    <x v="6"/>
  </r>
  <r>
    <x v="5413"/>
    <x v="0"/>
    <x v="3"/>
    <x v="111"/>
    <x v="121"/>
    <x v="1175"/>
    <x v="5151"/>
    <x v="1151"/>
    <x v="99"/>
    <x v="99"/>
    <x v="8"/>
    <x v="37"/>
    <x v="2"/>
    <x v="3"/>
    <x v="3"/>
  </r>
  <r>
    <x v="5420"/>
    <x v="0"/>
    <x v="5"/>
    <x v="75"/>
    <x v="91"/>
    <x v="124"/>
    <x v="5158"/>
    <x v="1135"/>
    <x v="99"/>
    <x v="99"/>
    <x v="8"/>
    <x v="37"/>
    <x v="2"/>
    <x v="5"/>
    <x v="5"/>
  </r>
  <r>
    <x v="5289"/>
    <x v="0"/>
    <x v="7"/>
    <x v="12"/>
    <x v="45"/>
    <x v="6"/>
    <x v="5037"/>
    <x v="1149"/>
    <x v="99"/>
    <x v="99"/>
    <x v="8"/>
    <x v="37"/>
    <x v="2"/>
    <x v="7"/>
    <x v="7"/>
  </r>
  <r>
    <x v="5414"/>
    <x v="0"/>
    <x v="5"/>
    <x v="10"/>
    <x v="9"/>
    <x v="9"/>
    <x v="5152"/>
    <x v="1148"/>
    <x v="99"/>
    <x v="99"/>
    <x v="8"/>
    <x v="37"/>
    <x v="2"/>
    <x v="5"/>
    <x v="5"/>
  </r>
  <r>
    <x v="5397"/>
    <x v="0"/>
    <x v="5"/>
    <x v="8"/>
    <x v="98"/>
    <x v="6"/>
    <x v="5137"/>
    <x v="1131"/>
    <x v="99"/>
    <x v="99"/>
    <x v="8"/>
    <x v="37"/>
    <x v="2"/>
    <x v="5"/>
    <x v="5"/>
  </r>
  <r>
    <x v="5334"/>
    <x v="0"/>
    <x v="0"/>
    <x v="9"/>
    <x v="63"/>
    <x v="76"/>
    <x v="5078"/>
    <x v="1137"/>
    <x v="99"/>
    <x v="99"/>
    <x v="8"/>
    <x v="37"/>
    <x v="2"/>
    <x v="0"/>
    <x v="0"/>
  </r>
  <r>
    <x v="5395"/>
    <x v="0"/>
    <x v="1"/>
    <x v="48"/>
    <x v="5"/>
    <x v="169"/>
    <x v="1356"/>
    <x v="1139"/>
    <x v="99"/>
    <x v="99"/>
    <x v="8"/>
    <x v="37"/>
    <x v="2"/>
    <x v="1"/>
    <x v="1"/>
  </r>
  <r>
    <x v="5330"/>
    <x v="0"/>
    <x v="9"/>
    <x v="53"/>
    <x v="47"/>
    <x v="152"/>
    <x v="5074"/>
    <x v="1145"/>
    <x v="99"/>
    <x v="99"/>
    <x v="8"/>
    <x v="37"/>
    <x v="2"/>
    <x v="9"/>
    <x v="9"/>
  </r>
  <r>
    <x v="5408"/>
    <x v="0"/>
    <x v="5"/>
    <x v="20"/>
    <x v="6"/>
    <x v="7"/>
    <x v="2618"/>
    <x v="1144"/>
    <x v="99"/>
    <x v="99"/>
    <x v="8"/>
    <x v="37"/>
    <x v="2"/>
    <x v="5"/>
    <x v="5"/>
  </r>
  <r>
    <x v="5389"/>
    <x v="0"/>
    <x v="9"/>
    <x v="3"/>
    <x v="5"/>
    <x v="37"/>
    <x v="5130"/>
    <x v="1150"/>
    <x v="99"/>
    <x v="99"/>
    <x v="8"/>
    <x v="37"/>
    <x v="2"/>
    <x v="9"/>
    <x v="9"/>
  </r>
  <r>
    <x v="5412"/>
    <x v="0"/>
    <x v="2"/>
    <x v="2"/>
    <x v="83"/>
    <x v="235"/>
    <x v="5150"/>
    <x v="1134"/>
    <x v="99"/>
    <x v="99"/>
    <x v="8"/>
    <x v="37"/>
    <x v="2"/>
    <x v="2"/>
    <x v="2"/>
  </r>
  <r>
    <x v="5393"/>
    <x v="1"/>
    <x v="2"/>
    <x v="17"/>
    <x v="23"/>
    <x v="32"/>
    <x v="5134"/>
    <x v="1140"/>
    <x v="99"/>
    <x v="99"/>
    <x v="8"/>
    <x v="37"/>
    <x v="2"/>
    <x v="2"/>
    <x v="2"/>
  </r>
  <r>
    <x v="5393"/>
    <x v="0"/>
    <x v="2"/>
    <x v="17"/>
    <x v="23"/>
    <x v="32"/>
    <x v="5134"/>
    <x v="1140"/>
    <x v="99"/>
    <x v="99"/>
    <x v="8"/>
    <x v="37"/>
    <x v="2"/>
    <x v="2"/>
    <x v="2"/>
  </r>
  <r>
    <x v="5398"/>
    <x v="1"/>
    <x v="2"/>
    <x v="48"/>
    <x v="23"/>
    <x v="6"/>
    <x v="5138"/>
    <x v="1141"/>
    <x v="99"/>
    <x v="99"/>
    <x v="8"/>
    <x v="37"/>
    <x v="2"/>
    <x v="2"/>
    <x v="2"/>
  </r>
  <r>
    <x v="5402"/>
    <x v="0"/>
    <x v="1"/>
    <x v="14"/>
    <x v="31"/>
    <x v="196"/>
    <x v="5142"/>
    <x v="1154"/>
    <x v="99"/>
    <x v="99"/>
    <x v="8"/>
    <x v="37"/>
    <x v="2"/>
    <x v="1"/>
    <x v="1"/>
  </r>
  <r>
    <x v="5391"/>
    <x v="0"/>
    <x v="6"/>
    <x v="92"/>
    <x v="23"/>
    <x v="13"/>
    <x v="5132"/>
    <x v="1136"/>
    <x v="99"/>
    <x v="99"/>
    <x v="8"/>
    <x v="37"/>
    <x v="2"/>
    <x v="6"/>
    <x v="6"/>
  </r>
  <r>
    <x v="5409"/>
    <x v="0"/>
    <x v="11"/>
    <x v="23"/>
    <x v="5"/>
    <x v="92"/>
    <x v="754"/>
    <x v="1153"/>
    <x v="99"/>
    <x v="99"/>
    <x v="8"/>
    <x v="37"/>
    <x v="2"/>
    <x v="11"/>
    <x v="11"/>
  </r>
  <r>
    <x v="5415"/>
    <x v="0"/>
    <x v="8"/>
    <x v="20"/>
    <x v="6"/>
    <x v="7"/>
    <x v="5153"/>
    <x v="1154"/>
    <x v="99"/>
    <x v="99"/>
    <x v="8"/>
    <x v="37"/>
    <x v="2"/>
    <x v="8"/>
    <x v="8"/>
  </r>
  <r>
    <x v="5394"/>
    <x v="0"/>
    <x v="0"/>
    <x v="20"/>
    <x v="6"/>
    <x v="7"/>
    <x v="5135"/>
    <x v="1129"/>
    <x v="99"/>
    <x v="99"/>
    <x v="8"/>
    <x v="37"/>
    <x v="2"/>
    <x v="0"/>
    <x v="0"/>
  </r>
  <r>
    <x v="5404"/>
    <x v="0"/>
    <x v="3"/>
    <x v="39"/>
    <x v="37"/>
    <x v="374"/>
    <x v="5144"/>
    <x v="1145"/>
    <x v="99"/>
    <x v="99"/>
    <x v="8"/>
    <x v="37"/>
    <x v="2"/>
    <x v="3"/>
    <x v="3"/>
  </r>
  <r>
    <x v="5416"/>
    <x v="0"/>
    <x v="4"/>
    <x v="21"/>
    <x v="18"/>
    <x v="11"/>
    <x v="5154"/>
    <x v="1130"/>
    <x v="99"/>
    <x v="99"/>
    <x v="8"/>
    <x v="37"/>
    <x v="2"/>
    <x v="4"/>
    <x v="4"/>
  </r>
  <r>
    <x v="5428"/>
    <x v="0"/>
    <x v="0"/>
    <x v="93"/>
    <x v="13"/>
    <x v="389"/>
    <x v="5166"/>
    <x v="1128"/>
    <x v="99"/>
    <x v="99"/>
    <x v="8"/>
    <x v="37"/>
    <x v="2"/>
    <x v="0"/>
    <x v="0"/>
  </r>
  <r>
    <x v="5391"/>
    <x v="0"/>
    <x v="5"/>
    <x v="12"/>
    <x v="45"/>
    <x v="6"/>
    <x v="5132"/>
    <x v="1136"/>
    <x v="99"/>
    <x v="99"/>
    <x v="8"/>
    <x v="37"/>
    <x v="2"/>
    <x v="5"/>
    <x v="5"/>
  </r>
  <r>
    <x v="5404"/>
    <x v="0"/>
    <x v="7"/>
    <x v="57"/>
    <x v="16"/>
    <x v="429"/>
    <x v="5144"/>
    <x v="1145"/>
    <x v="99"/>
    <x v="99"/>
    <x v="8"/>
    <x v="37"/>
    <x v="2"/>
    <x v="7"/>
    <x v="7"/>
  </r>
  <r>
    <x v="5398"/>
    <x v="0"/>
    <x v="4"/>
    <x v="30"/>
    <x v="18"/>
    <x v="6"/>
    <x v="5138"/>
    <x v="1141"/>
    <x v="99"/>
    <x v="99"/>
    <x v="8"/>
    <x v="37"/>
    <x v="2"/>
    <x v="4"/>
    <x v="4"/>
  </r>
  <r>
    <x v="5390"/>
    <x v="0"/>
    <x v="4"/>
    <x v="13"/>
    <x v="18"/>
    <x v="19"/>
    <x v="5131"/>
    <x v="1151"/>
    <x v="99"/>
    <x v="99"/>
    <x v="8"/>
    <x v="37"/>
    <x v="2"/>
    <x v="4"/>
    <x v="4"/>
  </r>
  <r>
    <x v="5414"/>
    <x v="0"/>
    <x v="10"/>
    <x v="15"/>
    <x v="61"/>
    <x v="192"/>
    <x v="5152"/>
    <x v="1148"/>
    <x v="99"/>
    <x v="99"/>
    <x v="8"/>
    <x v="37"/>
    <x v="2"/>
    <x v="10"/>
    <x v="10"/>
  </r>
  <r>
    <x v="5415"/>
    <x v="1"/>
    <x v="2"/>
    <x v="10"/>
    <x v="0"/>
    <x v="6"/>
    <x v="5153"/>
    <x v="1154"/>
    <x v="99"/>
    <x v="99"/>
    <x v="8"/>
    <x v="37"/>
    <x v="2"/>
    <x v="2"/>
    <x v="2"/>
  </r>
  <r>
    <x v="5390"/>
    <x v="0"/>
    <x v="9"/>
    <x v="17"/>
    <x v="43"/>
    <x v="437"/>
    <x v="5131"/>
    <x v="1151"/>
    <x v="99"/>
    <x v="99"/>
    <x v="8"/>
    <x v="37"/>
    <x v="2"/>
    <x v="9"/>
    <x v="9"/>
  </r>
  <r>
    <x v="5290"/>
    <x v="0"/>
    <x v="5"/>
    <x v="6"/>
    <x v="6"/>
    <x v="6"/>
    <x v="5038"/>
    <x v="1132"/>
    <x v="99"/>
    <x v="99"/>
    <x v="8"/>
    <x v="37"/>
    <x v="2"/>
    <x v="5"/>
    <x v="5"/>
  </r>
  <r>
    <x v="5415"/>
    <x v="0"/>
    <x v="4"/>
    <x v="12"/>
    <x v="12"/>
    <x v="13"/>
    <x v="5153"/>
    <x v="1154"/>
    <x v="99"/>
    <x v="99"/>
    <x v="8"/>
    <x v="37"/>
    <x v="2"/>
    <x v="4"/>
    <x v="4"/>
  </r>
  <r>
    <x v="5394"/>
    <x v="0"/>
    <x v="5"/>
    <x v="16"/>
    <x v="17"/>
    <x v="6"/>
    <x v="5135"/>
    <x v="1129"/>
    <x v="99"/>
    <x v="99"/>
    <x v="8"/>
    <x v="37"/>
    <x v="2"/>
    <x v="5"/>
    <x v="5"/>
  </r>
  <r>
    <x v="5404"/>
    <x v="0"/>
    <x v="1"/>
    <x v="99"/>
    <x v="29"/>
    <x v="433"/>
    <x v="5144"/>
    <x v="1145"/>
    <x v="99"/>
    <x v="99"/>
    <x v="8"/>
    <x v="37"/>
    <x v="2"/>
    <x v="1"/>
    <x v="1"/>
  </r>
  <r>
    <x v="5408"/>
    <x v="0"/>
    <x v="10"/>
    <x v="13"/>
    <x v="18"/>
    <x v="19"/>
    <x v="2618"/>
    <x v="1144"/>
    <x v="99"/>
    <x v="99"/>
    <x v="8"/>
    <x v="37"/>
    <x v="2"/>
    <x v="10"/>
    <x v="10"/>
  </r>
  <r>
    <x v="5402"/>
    <x v="0"/>
    <x v="7"/>
    <x v="79"/>
    <x v="94"/>
    <x v="39"/>
    <x v="5142"/>
    <x v="1154"/>
    <x v="99"/>
    <x v="99"/>
    <x v="8"/>
    <x v="37"/>
    <x v="2"/>
    <x v="7"/>
    <x v="7"/>
  </r>
  <r>
    <x v="5280"/>
    <x v="0"/>
    <x v="2"/>
    <x v="298"/>
    <x v="314"/>
    <x v="3983"/>
    <x v="5030"/>
    <x v="1144"/>
    <x v="99"/>
    <x v="99"/>
    <x v="8"/>
    <x v="37"/>
    <x v="2"/>
    <x v="2"/>
    <x v="2"/>
  </r>
  <r>
    <x v="5399"/>
    <x v="1"/>
    <x v="2"/>
    <x v="10"/>
    <x v="9"/>
    <x v="9"/>
    <x v="5139"/>
    <x v="1131"/>
    <x v="99"/>
    <x v="99"/>
    <x v="8"/>
    <x v="37"/>
    <x v="2"/>
    <x v="2"/>
    <x v="2"/>
  </r>
  <r>
    <x v="5333"/>
    <x v="0"/>
    <x v="0"/>
    <x v="75"/>
    <x v="91"/>
    <x v="124"/>
    <x v="5077"/>
    <x v="1149"/>
    <x v="99"/>
    <x v="99"/>
    <x v="8"/>
    <x v="37"/>
    <x v="2"/>
    <x v="0"/>
    <x v="0"/>
  </r>
  <r>
    <x v="5282"/>
    <x v="1"/>
    <x v="2"/>
    <x v="68"/>
    <x v="29"/>
    <x v="683"/>
    <x v="5032"/>
    <x v="1135"/>
    <x v="99"/>
    <x v="99"/>
    <x v="8"/>
    <x v="37"/>
    <x v="2"/>
    <x v="2"/>
    <x v="2"/>
  </r>
  <r>
    <x v="5390"/>
    <x v="0"/>
    <x v="8"/>
    <x v="17"/>
    <x v="43"/>
    <x v="437"/>
    <x v="5131"/>
    <x v="1151"/>
    <x v="99"/>
    <x v="99"/>
    <x v="8"/>
    <x v="37"/>
    <x v="2"/>
    <x v="8"/>
    <x v="8"/>
  </r>
  <r>
    <x v="5398"/>
    <x v="0"/>
    <x v="2"/>
    <x v="11"/>
    <x v="23"/>
    <x v="246"/>
    <x v="5138"/>
    <x v="1141"/>
    <x v="99"/>
    <x v="99"/>
    <x v="8"/>
    <x v="37"/>
    <x v="2"/>
    <x v="2"/>
    <x v="2"/>
  </r>
  <r>
    <x v="5395"/>
    <x v="0"/>
    <x v="7"/>
    <x v="0"/>
    <x v="41"/>
    <x v="6"/>
    <x v="1356"/>
    <x v="1139"/>
    <x v="99"/>
    <x v="99"/>
    <x v="8"/>
    <x v="37"/>
    <x v="2"/>
    <x v="7"/>
    <x v="7"/>
  </r>
  <r>
    <x v="5390"/>
    <x v="0"/>
    <x v="2"/>
    <x v="9"/>
    <x v="63"/>
    <x v="76"/>
    <x v="5131"/>
    <x v="1151"/>
    <x v="99"/>
    <x v="99"/>
    <x v="8"/>
    <x v="37"/>
    <x v="2"/>
    <x v="2"/>
    <x v="2"/>
  </r>
  <r>
    <x v="5291"/>
    <x v="0"/>
    <x v="8"/>
    <x v="37"/>
    <x v="54"/>
    <x v="214"/>
    <x v="5039"/>
    <x v="1139"/>
    <x v="99"/>
    <x v="99"/>
    <x v="8"/>
    <x v="37"/>
    <x v="2"/>
    <x v="8"/>
    <x v="8"/>
  </r>
  <r>
    <x v="5387"/>
    <x v="1"/>
    <x v="2"/>
    <x v="78"/>
    <x v="105"/>
    <x v="486"/>
    <x v="5128"/>
    <x v="1143"/>
    <x v="99"/>
    <x v="99"/>
    <x v="8"/>
    <x v="37"/>
    <x v="2"/>
    <x v="2"/>
    <x v="2"/>
  </r>
  <r>
    <x v="5389"/>
    <x v="1"/>
    <x v="2"/>
    <x v="37"/>
    <x v="1"/>
    <x v="48"/>
    <x v="5130"/>
    <x v="1150"/>
    <x v="99"/>
    <x v="99"/>
    <x v="8"/>
    <x v="37"/>
    <x v="2"/>
    <x v="2"/>
    <x v="2"/>
  </r>
  <r>
    <x v="5293"/>
    <x v="0"/>
    <x v="3"/>
    <x v="6"/>
    <x v="98"/>
    <x v="13"/>
    <x v="5040"/>
    <x v="1139"/>
    <x v="99"/>
    <x v="99"/>
    <x v="8"/>
    <x v="37"/>
    <x v="2"/>
    <x v="3"/>
    <x v="3"/>
  </r>
  <r>
    <x v="5409"/>
    <x v="0"/>
    <x v="0"/>
    <x v="93"/>
    <x v="85"/>
    <x v="6"/>
    <x v="754"/>
    <x v="1153"/>
    <x v="99"/>
    <x v="99"/>
    <x v="8"/>
    <x v="37"/>
    <x v="2"/>
    <x v="0"/>
    <x v="0"/>
  </r>
  <r>
    <x v="5284"/>
    <x v="0"/>
    <x v="8"/>
    <x v="57"/>
    <x v="36"/>
    <x v="83"/>
    <x v="5034"/>
    <x v="1142"/>
    <x v="99"/>
    <x v="99"/>
    <x v="8"/>
    <x v="37"/>
    <x v="2"/>
    <x v="8"/>
    <x v="8"/>
  </r>
  <r>
    <x v="5334"/>
    <x v="0"/>
    <x v="11"/>
    <x v="18"/>
    <x v="32"/>
    <x v="427"/>
    <x v="5078"/>
    <x v="1137"/>
    <x v="99"/>
    <x v="99"/>
    <x v="8"/>
    <x v="37"/>
    <x v="2"/>
    <x v="11"/>
    <x v="11"/>
  </r>
  <r>
    <x v="5282"/>
    <x v="0"/>
    <x v="7"/>
    <x v="1"/>
    <x v="56"/>
    <x v="9"/>
    <x v="5032"/>
    <x v="1135"/>
    <x v="99"/>
    <x v="99"/>
    <x v="8"/>
    <x v="37"/>
    <x v="2"/>
    <x v="7"/>
    <x v="7"/>
  </r>
  <r>
    <x v="5280"/>
    <x v="0"/>
    <x v="8"/>
    <x v="230"/>
    <x v="212"/>
    <x v="244"/>
    <x v="5030"/>
    <x v="1144"/>
    <x v="99"/>
    <x v="99"/>
    <x v="8"/>
    <x v="37"/>
    <x v="2"/>
    <x v="8"/>
    <x v="8"/>
  </r>
  <r>
    <x v="5330"/>
    <x v="1"/>
    <x v="2"/>
    <x v="46"/>
    <x v="31"/>
    <x v="274"/>
    <x v="5074"/>
    <x v="1145"/>
    <x v="99"/>
    <x v="99"/>
    <x v="8"/>
    <x v="37"/>
    <x v="2"/>
    <x v="2"/>
    <x v="2"/>
  </r>
  <r>
    <x v="5390"/>
    <x v="1"/>
    <x v="2"/>
    <x v="7"/>
    <x v="63"/>
    <x v="6"/>
    <x v="5131"/>
    <x v="1151"/>
    <x v="99"/>
    <x v="99"/>
    <x v="8"/>
    <x v="37"/>
    <x v="2"/>
    <x v="2"/>
    <x v="2"/>
  </r>
  <r>
    <x v="5416"/>
    <x v="1"/>
    <x v="2"/>
    <x v="23"/>
    <x v="23"/>
    <x v="24"/>
    <x v="5154"/>
    <x v="1130"/>
    <x v="99"/>
    <x v="99"/>
    <x v="8"/>
    <x v="37"/>
    <x v="2"/>
    <x v="2"/>
    <x v="2"/>
  </r>
  <r>
    <x v="5283"/>
    <x v="0"/>
    <x v="11"/>
    <x v="5"/>
    <x v="23"/>
    <x v="178"/>
    <x v="5033"/>
    <x v="1146"/>
    <x v="99"/>
    <x v="99"/>
    <x v="8"/>
    <x v="37"/>
    <x v="2"/>
    <x v="11"/>
    <x v="11"/>
  </r>
  <r>
    <x v="5412"/>
    <x v="0"/>
    <x v="8"/>
    <x v="18"/>
    <x v="83"/>
    <x v="417"/>
    <x v="5150"/>
    <x v="1134"/>
    <x v="99"/>
    <x v="99"/>
    <x v="8"/>
    <x v="37"/>
    <x v="2"/>
    <x v="8"/>
    <x v="8"/>
  </r>
  <r>
    <x v="5411"/>
    <x v="0"/>
    <x v="6"/>
    <x v="7"/>
    <x v="23"/>
    <x v="126"/>
    <x v="5149"/>
    <x v="1150"/>
    <x v="99"/>
    <x v="99"/>
    <x v="8"/>
    <x v="37"/>
    <x v="2"/>
    <x v="6"/>
    <x v="6"/>
  </r>
  <r>
    <x v="5332"/>
    <x v="0"/>
    <x v="3"/>
    <x v="6"/>
    <x v="6"/>
    <x v="6"/>
    <x v="5076"/>
    <x v="1140"/>
    <x v="99"/>
    <x v="99"/>
    <x v="8"/>
    <x v="37"/>
    <x v="2"/>
    <x v="3"/>
    <x v="3"/>
  </r>
  <r>
    <x v="5387"/>
    <x v="0"/>
    <x v="9"/>
    <x v="26"/>
    <x v="38"/>
    <x v="1272"/>
    <x v="5128"/>
    <x v="1143"/>
    <x v="99"/>
    <x v="99"/>
    <x v="8"/>
    <x v="37"/>
    <x v="2"/>
    <x v="9"/>
    <x v="9"/>
  </r>
  <r>
    <x v="5282"/>
    <x v="0"/>
    <x v="3"/>
    <x v="90"/>
    <x v="39"/>
    <x v="154"/>
    <x v="5032"/>
    <x v="1135"/>
    <x v="99"/>
    <x v="99"/>
    <x v="8"/>
    <x v="37"/>
    <x v="2"/>
    <x v="3"/>
    <x v="3"/>
  </r>
  <r>
    <x v="5411"/>
    <x v="0"/>
    <x v="5"/>
    <x v="93"/>
    <x v="94"/>
    <x v="207"/>
    <x v="5149"/>
    <x v="1150"/>
    <x v="99"/>
    <x v="99"/>
    <x v="8"/>
    <x v="37"/>
    <x v="2"/>
    <x v="5"/>
    <x v="5"/>
  </r>
  <r>
    <x v="5330"/>
    <x v="0"/>
    <x v="2"/>
    <x v="46"/>
    <x v="31"/>
    <x v="274"/>
    <x v="5074"/>
    <x v="1145"/>
    <x v="99"/>
    <x v="99"/>
    <x v="8"/>
    <x v="37"/>
    <x v="2"/>
    <x v="2"/>
    <x v="2"/>
  </r>
  <r>
    <x v="5388"/>
    <x v="0"/>
    <x v="6"/>
    <x v="26"/>
    <x v="26"/>
    <x v="27"/>
    <x v="5129"/>
    <x v="1141"/>
    <x v="99"/>
    <x v="99"/>
    <x v="8"/>
    <x v="37"/>
    <x v="2"/>
    <x v="6"/>
    <x v="6"/>
  </r>
  <r>
    <x v="5400"/>
    <x v="0"/>
    <x v="8"/>
    <x v="59"/>
    <x v="137"/>
    <x v="34"/>
    <x v="5140"/>
    <x v="1134"/>
    <x v="99"/>
    <x v="99"/>
    <x v="8"/>
    <x v="37"/>
    <x v="2"/>
    <x v="8"/>
    <x v="8"/>
  </r>
  <r>
    <x v="5332"/>
    <x v="0"/>
    <x v="7"/>
    <x v="12"/>
    <x v="45"/>
    <x v="6"/>
    <x v="5076"/>
    <x v="1140"/>
    <x v="99"/>
    <x v="99"/>
    <x v="8"/>
    <x v="37"/>
    <x v="2"/>
    <x v="7"/>
    <x v="7"/>
  </r>
  <r>
    <x v="5399"/>
    <x v="0"/>
    <x v="9"/>
    <x v="8"/>
    <x v="9"/>
    <x v="13"/>
    <x v="5139"/>
    <x v="1131"/>
    <x v="99"/>
    <x v="99"/>
    <x v="8"/>
    <x v="37"/>
    <x v="2"/>
    <x v="9"/>
    <x v="9"/>
  </r>
  <r>
    <x v="5284"/>
    <x v="0"/>
    <x v="2"/>
    <x v="37"/>
    <x v="56"/>
    <x v="535"/>
    <x v="5034"/>
    <x v="1142"/>
    <x v="99"/>
    <x v="99"/>
    <x v="8"/>
    <x v="37"/>
    <x v="2"/>
    <x v="2"/>
    <x v="2"/>
  </r>
  <r>
    <x v="5405"/>
    <x v="0"/>
    <x v="0"/>
    <x v="8"/>
    <x v="85"/>
    <x v="31"/>
    <x v="5145"/>
    <x v="1132"/>
    <x v="99"/>
    <x v="99"/>
    <x v="8"/>
    <x v="37"/>
    <x v="2"/>
    <x v="0"/>
    <x v="0"/>
  </r>
  <r>
    <x v="5289"/>
    <x v="0"/>
    <x v="9"/>
    <x v="6"/>
    <x v="41"/>
    <x v="34"/>
    <x v="5037"/>
    <x v="1149"/>
    <x v="99"/>
    <x v="99"/>
    <x v="8"/>
    <x v="37"/>
    <x v="2"/>
    <x v="9"/>
    <x v="9"/>
  </r>
  <r>
    <x v="5335"/>
    <x v="0"/>
    <x v="11"/>
    <x v="93"/>
    <x v="85"/>
    <x v="6"/>
    <x v="5079"/>
    <x v="1142"/>
    <x v="99"/>
    <x v="99"/>
    <x v="8"/>
    <x v="37"/>
    <x v="2"/>
    <x v="11"/>
    <x v="11"/>
  </r>
  <r>
    <x v="5300"/>
    <x v="0"/>
    <x v="1"/>
    <x v="51"/>
    <x v="2"/>
    <x v="2504"/>
    <x v="4037"/>
    <x v="1153"/>
    <x v="99"/>
    <x v="99"/>
    <x v="8"/>
    <x v="37"/>
    <x v="2"/>
    <x v="1"/>
    <x v="1"/>
  </r>
  <r>
    <x v="5270"/>
    <x v="0"/>
    <x v="0"/>
    <x v="9"/>
    <x v="65"/>
    <x v="6"/>
    <x v="5020"/>
    <x v="1137"/>
    <x v="99"/>
    <x v="99"/>
    <x v="8"/>
    <x v="37"/>
    <x v="2"/>
    <x v="0"/>
    <x v="0"/>
  </r>
  <r>
    <x v="5265"/>
    <x v="0"/>
    <x v="3"/>
    <x v="78"/>
    <x v="93"/>
    <x v="131"/>
    <x v="5015"/>
    <x v="1131"/>
    <x v="99"/>
    <x v="99"/>
    <x v="8"/>
    <x v="37"/>
    <x v="2"/>
    <x v="3"/>
    <x v="3"/>
  </r>
  <r>
    <x v="5277"/>
    <x v="0"/>
    <x v="11"/>
    <x v="35"/>
    <x v="75"/>
    <x v="251"/>
    <x v="5027"/>
    <x v="1142"/>
    <x v="99"/>
    <x v="99"/>
    <x v="8"/>
    <x v="37"/>
    <x v="2"/>
    <x v="11"/>
    <x v="11"/>
  </r>
  <r>
    <x v="5261"/>
    <x v="0"/>
    <x v="10"/>
    <x v="49"/>
    <x v="27"/>
    <x v="357"/>
    <x v="5011"/>
    <x v="1130"/>
    <x v="99"/>
    <x v="99"/>
    <x v="8"/>
    <x v="37"/>
    <x v="2"/>
    <x v="10"/>
    <x v="10"/>
  </r>
  <r>
    <x v="5287"/>
    <x v="0"/>
    <x v="0"/>
    <x v="26"/>
    <x v="3"/>
    <x v="77"/>
    <x v="5036"/>
    <x v="1147"/>
    <x v="99"/>
    <x v="99"/>
    <x v="8"/>
    <x v="37"/>
    <x v="2"/>
    <x v="0"/>
    <x v="0"/>
  </r>
  <r>
    <x v="5278"/>
    <x v="0"/>
    <x v="1"/>
    <x v="84"/>
    <x v="2"/>
    <x v="34"/>
    <x v="5028"/>
    <x v="1143"/>
    <x v="99"/>
    <x v="99"/>
    <x v="8"/>
    <x v="37"/>
    <x v="2"/>
    <x v="1"/>
    <x v="1"/>
  </r>
  <r>
    <x v="5330"/>
    <x v="0"/>
    <x v="4"/>
    <x v="57"/>
    <x v="36"/>
    <x v="83"/>
    <x v="5074"/>
    <x v="1145"/>
    <x v="99"/>
    <x v="99"/>
    <x v="8"/>
    <x v="37"/>
    <x v="2"/>
    <x v="4"/>
    <x v="4"/>
  </r>
  <r>
    <x v="5294"/>
    <x v="1"/>
    <x v="2"/>
    <x v="29"/>
    <x v="137"/>
    <x v="260"/>
    <x v="5041"/>
    <x v="1150"/>
    <x v="99"/>
    <x v="99"/>
    <x v="8"/>
    <x v="37"/>
    <x v="2"/>
    <x v="2"/>
    <x v="2"/>
  </r>
  <r>
    <x v="5259"/>
    <x v="0"/>
    <x v="3"/>
    <x v="198"/>
    <x v="193"/>
    <x v="227"/>
    <x v="5009"/>
    <x v="1128"/>
    <x v="99"/>
    <x v="99"/>
    <x v="8"/>
    <x v="37"/>
    <x v="2"/>
    <x v="3"/>
    <x v="3"/>
  </r>
  <r>
    <x v="5276"/>
    <x v="1"/>
    <x v="2"/>
    <x v="29"/>
    <x v="113"/>
    <x v="1068"/>
    <x v="5026"/>
    <x v="1141"/>
    <x v="99"/>
    <x v="99"/>
    <x v="8"/>
    <x v="37"/>
    <x v="2"/>
    <x v="2"/>
    <x v="2"/>
  </r>
  <r>
    <x v="5271"/>
    <x v="0"/>
    <x v="7"/>
    <x v="6"/>
    <x v="98"/>
    <x v="13"/>
    <x v="5021"/>
    <x v="1138"/>
    <x v="99"/>
    <x v="99"/>
    <x v="8"/>
    <x v="37"/>
    <x v="2"/>
    <x v="7"/>
    <x v="7"/>
  </r>
  <r>
    <x v="5319"/>
    <x v="0"/>
    <x v="6"/>
    <x v="6"/>
    <x v="6"/>
    <x v="6"/>
    <x v="5064"/>
    <x v="1142"/>
    <x v="99"/>
    <x v="99"/>
    <x v="8"/>
    <x v="37"/>
    <x v="2"/>
    <x v="6"/>
    <x v="6"/>
  </r>
  <r>
    <x v="5426"/>
    <x v="0"/>
    <x v="11"/>
    <x v="27"/>
    <x v="60"/>
    <x v="446"/>
    <x v="5164"/>
    <x v="1133"/>
    <x v="99"/>
    <x v="99"/>
    <x v="8"/>
    <x v="37"/>
    <x v="2"/>
    <x v="11"/>
    <x v="11"/>
  </r>
  <r>
    <x v="5309"/>
    <x v="0"/>
    <x v="5"/>
    <x v="0"/>
    <x v="98"/>
    <x v="11"/>
    <x v="5054"/>
    <x v="1145"/>
    <x v="99"/>
    <x v="99"/>
    <x v="8"/>
    <x v="37"/>
    <x v="2"/>
    <x v="5"/>
    <x v="5"/>
  </r>
  <r>
    <x v="5427"/>
    <x v="0"/>
    <x v="3"/>
    <x v="7"/>
    <x v="63"/>
    <x v="6"/>
    <x v="5165"/>
    <x v="1139"/>
    <x v="99"/>
    <x v="99"/>
    <x v="8"/>
    <x v="37"/>
    <x v="2"/>
    <x v="3"/>
    <x v="3"/>
  </r>
  <r>
    <x v="5321"/>
    <x v="0"/>
    <x v="8"/>
    <x v="17"/>
    <x v="7"/>
    <x v="34"/>
    <x v="718"/>
    <x v="1146"/>
    <x v="99"/>
    <x v="99"/>
    <x v="8"/>
    <x v="37"/>
    <x v="2"/>
    <x v="8"/>
    <x v="8"/>
  </r>
  <r>
    <x v="5342"/>
    <x v="0"/>
    <x v="8"/>
    <x v="63"/>
    <x v="30"/>
    <x v="209"/>
    <x v="5086"/>
    <x v="1148"/>
    <x v="99"/>
    <x v="99"/>
    <x v="8"/>
    <x v="37"/>
    <x v="2"/>
    <x v="8"/>
    <x v="8"/>
  </r>
  <r>
    <x v="5306"/>
    <x v="0"/>
    <x v="1"/>
    <x v="17"/>
    <x v="8"/>
    <x v="9"/>
    <x v="5051"/>
    <x v="1149"/>
    <x v="99"/>
    <x v="99"/>
    <x v="8"/>
    <x v="37"/>
    <x v="2"/>
    <x v="1"/>
    <x v="1"/>
  </r>
  <r>
    <x v="5427"/>
    <x v="0"/>
    <x v="7"/>
    <x v="0"/>
    <x v="41"/>
    <x v="6"/>
    <x v="5165"/>
    <x v="1139"/>
    <x v="99"/>
    <x v="99"/>
    <x v="8"/>
    <x v="37"/>
    <x v="2"/>
    <x v="7"/>
    <x v="7"/>
  </r>
  <r>
    <x v="5341"/>
    <x v="0"/>
    <x v="11"/>
    <x v="11"/>
    <x v="23"/>
    <x v="246"/>
    <x v="5085"/>
    <x v="1129"/>
    <x v="99"/>
    <x v="99"/>
    <x v="8"/>
    <x v="37"/>
    <x v="2"/>
    <x v="11"/>
    <x v="11"/>
  </r>
  <r>
    <x v="5310"/>
    <x v="1"/>
    <x v="2"/>
    <x v="79"/>
    <x v="9"/>
    <x v="6"/>
    <x v="5055"/>
    <x v="1149"/>
    <x v="99"/>
    <x v="99"/>
    <x v="8"/>
    <x v="37"/>
    <x v="2"/>
    <x v="2"/>
    <x v="2"/>
  </r>
  <r>
    <x v="5325"/>
    <x v="0"/>
    <x v="8"/>
    <x v="70"/>
    <x v="15"/>
    <x v="261"/>
    <x v="5069"/>
    <x v="1132"/>
    <x v="99"/>
    <x v="99"/>
    <x v="8"/>
    <x v="37"/>
    <x v="2"/>
    <x v="8"/>
    <x v="8"/>
  </r>
  <r>
    <x v="5318"/>
    <x v="0"/>
    <x v="11"/>
    <x v="62"/>
    <x v="135"/>
    <x v="1354"/>
    <x v="5063"/>
    <x v="1153"/>
    <x v="99"/>
    <x v="99"/>
    <x v="8"/>
    <x v="37"/>
    <x v="2"/>
    <x v="11"/>
    <x v="11"/>
  </r>
  <r>
    <x v="5344"/>
    <x v="1"/>
    <x v="2"/>
    <x v="9"/>
    <x v="14"/>
    <x v="14"/>
    <x v="5088"/>
    <x v="1154"/>
    <x v="99"/>
    <x v="99"/>
    <x v="8"/>
    <x v="37"/>
    <x v="2"/>
    <x v="2"/>
    <x v="2"/>
  </r>
  <r>
    <x v="5322"/>
    <x v="0"/>
    <x v="9"/>
    <x v="29"/>
    <x v="71"/>
    <x v="89"/>
    <x v="5066"/>
    <x v="1142"/>
    <x v="99"/>
    <x v="99"/>
    <x v="8"/>
    <x v="37"/>
    <x v="2"/>
    <x v="9"/>
    <x v="9"/>
  </r>
  <r>
    <x v="5310"/>
    <x v="0"/>
    <x v="9"/>
    <x v="30"/>
    <x v="14"/>
    <x v="31"/>
    <x v="5055"/>
    <x v="1149"/>
    <x v="99"/>
    <x v="99"/>
    <x v="8"/>
    <x v="37"/>
    <x v="2"/>
    <x v="9"/>
    <x v="9"/>
  </r>
  <r>
    <x v="5308"/>
    <x v="0"/>
    <x v="5"/>
    <x v="16"/>
    <x v="45"/>
    <x v="145"/>
    <x v="5053"/>
    <x v="1135"/>
    <x v="99"/>
    <x v="99"/>
    <x v="8"/>
    <x v="37"/>
    <x v="2"/>
    <x v="5"/>
    <x v="5"/>
  </r>
  <r>
    <x v="5315"/>
    <x v="0"/>
    <x v="5"/>
    <x v="21"/>
    <x v="18"/>
    <x v="11"/>
    <x v="5060"/>
    <x v="1148"/>
    <x v="99"/>
    <x v="99"/>
    <x v="8"/>
    <x v="37"/>
    <x v="2"/>
    <x v="5"/>
    <x v="5"/>
  </r>
  <r>
    <x v="5337"/>
    <x v="0"/>
    <x v="0"/>
    <x v="20"/>
    <x v="6"/>
    <x v="7"/>
    <x v="5081"/>
    <x v="1149"/>
    <x v="99"/>
    <x v="99"/>
    <x v="8"/>
    <x v="37"/>
    <x v="2"/>
    <x v="0"/>
    <x v="0"/>
  </r>
  <r>
    <x v="5355"/>
    <x v="0"/>
    <x v="7"/>
    <x v="23"/>
    <x v="5"/>
    <x v="92"/>
    <x v="5099"/>
    <x v="1129"/>
    <x v="99"/>
    <x v="99"/>
    <x v="8"/>
    <x v="37"/>
    <x v="2"/>
    <x v="7"/>
    <x v="7"/>
  </r>
  <r>
    <x v="5322"/>
    <x v="0"/>
    <x v="4"/>
    <x v="38"/>
    <x v="32"/>
    <x v="144"/>
    <x v="5066"/>
    <x v="1142"/>
    <x v="99"/>
    <x v="99"/>
    <x v="8"/>
    <x v="37"/>
    <x v="2"/>
    <x v="4"/>
    <x v="4"/>
  </r>
  <r>
    <x v="5306"/>
    <x v="0"/>
    <x v="3"/>
    <x v="21"/>
    <x v="18"/>
    <x v="11"/>
    <x v="5051"/>
    <x v="1149"/>
    <x v="99"/>
    <x v="99"/>
    <x v="8"/>
    <x v="37"/>
    <x v="2"/>
    <x v="3"/>
    <x v="3"/>
  </r>
  <r>
    <x v="5314"/>
    <x v="1"/>
    <x v="2"/>
    <x v="2"/>
    <x v="35"/>
    <x v="985"/>
    <x v="5059"/>
    <x v="1133"/>
    <x v="99"/>
    <x v="99"/>
    <x v="8"/>
    <x v="37"/>
    <x v="2"/>
    <x v="2"/>
    <x v="2"/>
  </r>
  <r>
    <x v="5324"/>
    <x v="0"/>
    <x v="4"/>
    <x v="17"/>
    <x v="43"/>
    <x v="437"/>
    <x v="5068"/>
    <x v="1140"/>
    <x v="99"/>
    <x v="99"/>
    <x v="8"/>
    <x v="37"/>
    <x v="2"/>
    <x v="4"/>
    <x v="4"/>
  </r>
  <r>
    <x v="5308"/>
    <x v="0"/>
    <x v="6"/>
    <x v="8"/>
    <x v="85"/>
    <x v="31"/>
    <x v="5053"/>
    <x v="1135"/>
    <x v="99"/>
    <x v="99"/>
    <x v="8"/>
    <x v="37"/>
    <x v="2"/>
    <x v="6"/>
    <x v="6"/>
  </r>
  <r>
    <x v="5310"/>
    <x v="0"/>
    <x v="2"/>
    <x v="79"/>
    <x v="9"/>
    <x v="6"/>
    <x v="5055"/>
    <x v="1149"/>
    <x v="99"/>
    <x v="99"/>
    <x v="8"/>
    <x v="37"/>
    <x v="2"/>
    <x v="2"/>
    <x v="2"/>
  </r>
  <r>
    <x v="5323"/>
    <x v="0"/>
    <x v="11"/>
    <x v="48"/>
    <x v="10"/>
    <x v="187"/>
    <x v="5067"/>
    <x v="1147"/>
    <x v="99"/>
    <x v="99"/>
    <x v="8"/>
    <x v="37"/>
    <x v="2"/>
    <x v="11"/>
    <x v="11"/>
  </r>
  <r>
    <x v="5354"/>
    <x v="0"/>
    <x v="6"/>
    <x v="13"/>
    <x v="18"/>
    <x v="19"/>
    <x v="5098"/>
    <x v="1151"/>
    <x v="99"/>
    <x v="99"/>
    <x v="8"/>
    <x v="37"/>
    <x v="2"/>
    <x v="6"/>
    <x v="6"/>
  </r>
  <r>
    <x v="5311"/>
    <x v="0"/>
    <x v="1"/>
    <x v="70"/>
    <x v="15"/>
    <x v="261"/>
    <x v="5056"/>
    <x v="1154"/>
    <x v="99"/>
    <x v="99"/>
    <x v="8"/>
    <x v="37"/>
    <x v="2"/>
    <x v="1"/>
    <x v="1"/>
  </r>
  <r>
    <x v="5327"/>
    <x v="0"/>
    <x v="11"/>
    <x v="18"/>
    <x v="119"/>
    <x v="286"/>
    <x v="5071"/>
    <x v="1148"/>
    <x v="99"/>
    <x v="99"/>
    <x v="8"/>
    <x v="37"/>
    <x v="2"/>
    <x v="11"/>
    <x v="11"/>
  </r>
  <r>
    <x v="5307"/>
    <x v="0"/>
    <x v="0"/>
    <x v="20"/>
    <x v="12"/>
    <x v="6"/>
    <x v="5052"/>
    <x v="1139"/>
    <x v="99"/>
    <x v="99"/>
    <x v="8"/>
    <x v="37"/>
    <x v="2"/>
    <x v="0"/>
    <x v="0"/>
  </r>
  <r>
    <x v="5308"/>
    <x v="0"/>
    <x v="0"/>
    <x v="20"/>
    <x v="6"/>
    <x v="7"/>
    <x v="5053"/>
    <x v="1135"/>
    <x v="99"/>
    <x v="99"/>
    <x v="8"/>
    <x v="37"/>
    <x v="2"/>
    <x v="0"/>
    <x v="0"/>
  </r>
  <r>
    <x v="5320"/>
    <x v="0"/>
    <x v="7"/>
    <x v="12"/>
    <x v="6"/>
    <x v="145"/>
    <x v="5065"/>
    <x v="1146"/>
    <x v="99"/>
    <x v="99"/>
    <x v="8"/>
    <x v="37"/>
    <x v="2"/>
    <x v="7"/>
    <x v="7"/>
  </r>
  <r>
    <x v="5314"/>
    <x v="0"/>
    <x v="9"/>
    <x v="40"/>
    <x v="102"/>
    <x v="42"/>
    <x v="5059"/>
    <x v="1133"/>
    <x v="99"/>
    <x v="99"/>
    <x v="8"/>
    <x v="37"/>
    <x v="2"/>
    <x v="9"/>
    <x v="9"/>
  </r>
  <r>
    <x v="5304"/>
    <x v="0"/>
    <x v="3"/>
    <x v="35"/>
    <x v="38"/>
    <x v="41"/>
    <x v="5050"/>
    <x v="1129"/>
    <x v="99"/>
    <x v="99"/>
    <x v="8"/>
    <x v="37"/>
    <x v="2"/>
    <x v="3"/>
    <x v="3"/>
  </r>
  <r>
    <x v="5341"/>
    <x v="0"/>
    <x v="8"/>
    <x v="1"/>
    <x v="36"/>
    <x v="196"/>
    <x v="5085"/>
    <x v="1129"/>
    <x v="99"/>
    <x v="99"/>
    <x v="8"/>
    <x v="37"/>
    <x v="2"/>
    <x v="8"/>
    <x v="8"/>
  </r>
  <r>
    <x v="5316"/>
    <x v="0"/>
    <x v="7"/>
    <x v="23"/>
    <x v="16"/>
    <x v="54"/>
    <x v="5061"/>
    <x v="1146"/>
    <x v="99"/>
    <x v="99"/>
    <x v="8"/>
    <x v="37"/>
    <x v="2"/>
    <x v="7"/>
    <x v="7"/>
  </r>
  <r>
    <x v="5337"/>
    <x v="0"/>
    <x v="11"/>
    <x v="21"/>
    <x v="13"/>
    <x v="22"/>
    <x v="5081"/>
    <x v="1149"/>
    <x v="99"/>
    <x v="99"/>
    <x v="8"/>
    <x v="37"/>
    <x v="2"/>
    <x v="11"/>
    <x v="11"/>
  </r>
  <r>
    <x v="5324"/>
    <x v="1"/>
    <x v="2"/>
    <x v="31"/>
    <x v="44"/>
    <x v="308"/>
    <x v="5068"/>
    <x v="1140"/>
    <x v="99"/>
    <x v="99"/>
    <x v="8"/>
    <x v="37"/>
    <x v="2"/>
    <x v="2"/>
    <x v="2"/>
  </r>
  <r>
    <x v="5353"/>
    <x v="0"/>
    <x v="7"/>
    <x v="15"/>
    <x v="1"/>
    <x v="290"/>
    <x v="5097"/>
    <x v="1145"/>
    <x v="99"/>
    <x v="99"/>
    <x v="8"/>
    <x v="37"/>
    <x v="2"/>
    <x v="7"/>
    <x v="7"/>
  </r>
  <r>
    <x v="5350"/>
    <x v="0"/>
    <x v="11"/>
    <x v="24"/>
    <x v="76"/>
    <x v="57"/>
    <x v="5094"/>
    <x v="1139"/>
    <x v="99"/>
    <x v="99"/>
    <x v="8"/>
    <x v="37"/>
    <x v="2"/>
    <x v="11"/>
    <x v="11"/>
  </r>
  <r>
    <x v="5340"/>
    <x v="0"/>
    <x v="7"/>
    <x v="92"/>
    <x v="43"/>
    <x v="137"/>
    <x v="5084"/>
    <x v="1135"/>
    <x v="99"/>
    <x v="99"/>
    <x v="8"/>
    <x v="37"/>
    <x v="2"/>
    <x v="7"/>
    <x v="7"/>
  </r>
  <r>
    <x v="5314"/>
    <x v="0"/>
    <x v="7"/>
    <x v="7"/>
    <x v="43"/>
    <x v="50"/>
    <x v="5059"/>
    <x v="1133"/>
    <x v="99"/>
    <x v="99"/>
    <x v="8"/>
    <x v="37"/>
    <x v="2"/>
    <x v="7"/>
    <x v="7"/>
  </r>
  <r>
    <x v="5303"/>
    <x v="0"/>
    <x v="5"/>
    <x v="8"/>
    <x v="85"/>
    <x v="31"/>
    <x v="5049"/>
    <x v="1150"/>
    <x v="99"/>
    <x v="99"/>
    <x v="8"/>
    <x v="37"/>
    <x v="2"/>
    <x v="5"/>
    <x v="5"/>
  </r>
  <r>
    <x v="5424"/>
    <x v="0"/>
    <x v="5"/>
    <x v="5"/>
    <x v="11"/>
    <x v="12"/>
    <x v="5162"/>
    <x v="1138"/>
    <x v="99"/>
    <x v="99"/>
    <x v="8"/>
    <x v="37"/>
    <x v="2"/>
    <x v="5"/>
    <x v="5"/>
  </r>
  <r>
    <x v="5344"/>
    <x v="0"/>
    <x v="3"/>
    <x v="20"/>
    <x v="0"/>
    <x v="687"/>
    <x v="5088"/>
    <x v="1154"/>
    <x v="99"/>
    <x v="99"/>
    <x v="8"/>
    <x v="37"/>
    <x v="2"/>
    <x v="3"/>
    <x v="3"/>
  </r>
  <r>
    <x v="5309"/>
    <x v="0"/>
    <x v="10"/>
    <x v="57"/>
    <x v="3"/>
    <x v="154"/>
    <x v="5054"/>
    <x v="1145"/>
    <x v="99"/>
    <x v="99"/>
    <x v="8"/>
    <x v="37"/>
    <x v="2"/>
    <x v="10"/>
    <x v="10"/>
  </r>
  <r>
    <x v="5427"/>
    <x v="0"/>
    <x v="4"/>
    <x v="21"/>
    <x v="94"/>
    <x v="6"/>
    <x v="5165"/>
    <x v="1139"/>
    <x v="99"/>
    <x v="99"/>
    <x v="8"/>
    <x v="37"/>
    <x v="2"/>
    <x v="4"/>
    <x v="4"/>
  </r>
  <r>
    <x v="5339"/>
    <x v="0"/>
    <x v="11"/>
    <x v="112"/>
    <x v="125"/>
    <x v="669"/>
    <x v="5083"/>
    <x v="1133"/>
    <x v="99"/>
    <x v="99"/>
    <x v="8"/>
    <x v="37"/>
    <x v="2"/>
    <x v="11"/>
    <x v="11"/>
  </r>
  <r>
    <x v="5344"/>
    <x v="0"/>
    <x v="9"/>
    <x v="21"/>
    <x v="65"/>
    <x v="75"/>
    <x v="5088"/>
    <x v="1154"/>
    <x v="99"/>
    <x v="99"/>
    <x v="8"/>
    <x v="37"/>
    <x v="2"/>
    <x v="9"/>
    <x v="9"/>
  </r>
  <r>
    <x v="5303"/>
    <x v="0"/>
    <x v="6"/>
    <x v="70"/>
    <x v="26"/>
    <x v="306"/>
    <x v="5049"/>
    <x v="1150"/>
    <x v="99"/>
    <x v="99"/>
    <x v="8"/>
    <x v="37"/>
    <x v="2"/>
    <x v="6"/>
    <x v="6"/>
  </r>
  <r>
    <x v="5305"/>
    <x v="0"/>
    <x v="8"/>
    <x v="1"/>
    <x v="56"/>
    <x v="9"/>
    <x v="4467"/>
    <x v="1146"/>
    <x v="99"/>
    <x v="99"/>
    <x v="8"/>
    <x v="37"/>
    <x v="2"/>
    <x v="8"/>
    <x v="8"/>
  </r>
  <r>
    <x v="5309"/>
    <x v="0"/>
    <x v="6"/>
    <x v="15"/>
    <x v="61"/>
    <x v="192"/>
    <x v="5054"/>
    <x v="1145"/>
    <x v="99"/>
    <x v="99"/>
    <x v="8"/>
    <x v="37"/>
    <x v="2"/>
    <x v="6"/>
    <x v="6"/>
  </r>
  <r>
    <x v="5312"/>
    <x v="0"/>
    <x v="3"/>
    <x v="93"/>
    <x v="94"/>
    <x v="207"/>
    <x v="5057"/>
    <x v="1132"/>
    <x v="99"/>
    <x v="99"/>
    <x v="8"/>
    <x v="37"/>
    <x v="2"/>
    <x v="3"/>
    <x v="3"/>
  </r>
  <r>
    <x v="5312"/>
    <x v="0"/>
    <x v="1"/>
    <x v="13"/>
    <x v="63"/>
    <x v="72"/>
    <x v="5057"/>
    <x v="1132"/>
    <x v="99"/>
    <x v="99"/>
    <x v="8"/>
    <x v="37"/>
    <x v="2"/>
    <x v="1"/>
    <x v="1"/>
  </r>
  <r>
    <x v="5297"/>
    <x v="0"/>
    <x v="0"/>
    <x v="13"/>
    <x v="18"/>
    <x v="19"/>
    <x v="5044"/>
    <x v="1147"/>
    <x v="99"/>
    <x v="99"/>
    <x v="8"/>
    <x v="37"/>
    <x v="2"/>
    <x v="0"/>
    <x v="0"/>
  </r>
  <r>
    <x v="5274"/>
    <x v="0"/>
    <x v="5"/>
    <x v="12"/>
    <x v="45"/>
    <x v="6"/>
    <x v="5024"/>
    <x v="1140"/>
    <x v="99"/>
    <x v="99"/>
    <x v="8"/>
    <x v="37"/>
    <x v="2"/>
    <x v="5"/>
    <x v="5"/>
  </r>
  <r>
    <x v="5300"/>
    <x v="0"/>
    <x v="10"/>
    <x v="30"/>
    <x v="16"/>
    <x v="550"/>
    <x v="4037"/>
    <x v="1153"/>
    <x v="99"/>
    <x v="99"/>
    <x v="8"/>
    <x v="37"/>
    <x v="2"/>
    <x v="10"/>
    <x v="10"/>
  </r>
  <r>
    <x v="5269"/>
    <x v="0"/>
    <x v="3"/>
    <x v="20"/>
    <x v="12"/>
    <x v="6"/>
    <x v="5019"/>
    <x v="1135"/>
    <x v="99"/>
    <x v="99"/>
    <x v="8"/>
    <x v="37"/>
    <x v="2"/>
    <x v="3"/>
    <x v="3"/>
  </r>
  <r>
    <x v="5262"/>
    <x v="0"/>
    <x v="8"/>
    <x v="19"/>
    <x v="35"/>
    <x v="137"/>
    <x v="5012"/>
    <x v="1131"/>
    <x v="99"/>
    <x v="99"/>
    <x v="8"/>
    <x v="37"/>
    <x v="2"/>
    <x v="8"/>
    <x v="8"/>
  </r>
  <r>
    <x v="5260"/>
    <x v="0"/>
    <x v="8"/>
    <x v="19"/>
    <x v="48"/>
    <x v="350"/>
    <x v="5010"/>
    <x v="1129"/>
    <x v="99"/>
    <x v="99"/>
    <x v="8"/>
    <x v="37"/>
    <x v="2"/>
    <x v="8"/>
    <x v="8"/>
  </r>
  <r>
    <x v="5295"/>
    <x v="0"/>
    <x v="10"/>
    <x v="30"/>
    <x v="14"/>
    <x v="31"/>
    <x v="5042"/>
    <x v="1151"/>
    <x v="99"/>
    <x v="99"/>
    <x v="8"/>
    <x v="37"/>
    <x v="2"/>
    <x v="10"/>
    <x v="10"/>
  </r>
  <r>
    <x v="5302"/>
    <x v="0"/>
    <x v="11"/>
    <x v="27"/>
    <x v="81"/>
    <x v="14"/>
    <x v="5048"/>
    <x v="1139"/>
    <x v="99"/>
    <x v="99"/>
    <x v="8"/>
    <x v="37"/>
    <x v="2"/>
    <x v="11"/>
    <x v="11"/>
  </r>
  <r>
    <x v="5267"/>
    <x v="1"/>
    <x v="2"/>
    <x v="101"/>
    <x v="93"/>
    <x v="731"/>
    <x v="5017"/>
    <x v="1135"/>
    <x v="99"/>
    <x v="99"/>
    <x v="8"/>
    <x v="37"/>
    <x v="2"/>
    <x v="2"/>
    <x v="2"/>
  </r>
  <r>
    <x v="5343"/>
    <x v="0"/>
    <x v="1"/>
    <x v="11"/>
    <x v="16"/>
    <x v="112"/>
    <x v="5087"/>
    <x v="1140"/>
    <x v="99"/>
    <x v="99"/>
    <x v="8"/>
    <x v="37"/>
    <x v="2"/>
    <x v="1"/>
    <x v="1"/>
  </r>
  <r>
    <x v="5354"/>
    <x v="0"/>
    <x v="5"/>
    <x v="75"/>
    <x v="17"/>
    <x v="120"/>
    <x v="5098"/>
    <x v="1151"/>
    <x v="99"/>
    <x v="99"/>
    <x v="8"/>
    <x v="37"/>
    <x v="2"/>
    <x v="5"/>
    <x v="5"/>
  </r>
  <r>
    <x v="5294"/>
    <x v="0"/>
    <x v="8"/>
    <x v="91"/>
    <x v="96"/>
    <x v="1089"/>
    <x v="5041"/>
    <x v="1150"/>
    <x v="99"/>
    <x v="99"/>
    <x v="8"/>
    <x v="37"/>
    <x v="2"/>
    <x v="8"/>
    <x v="8"/>
  </r>
  <r>
    <x v="5278"/>
    <x v="0"/>
    <x v="3"/>
    <x v="37"/>
    <x v="34"/>
    <x v="68"/>
    <x v="5028"/>
    <x v="1143"/>
    <x v="99"/>
    <x v="99"/>
    <x v="8"/>
    <x v="37"/>
    <x v="2"/>
    <x v="3"/>
    <x v="3"/>
  </r>
  <r>
    <x v="5298"/>
    <x v="0"/>
    <x v="6"/>
    <x v="30"/>
    <x v="8"/>
    <x v="13"/>
    <x v="5045"/>
    <x v="1149"/>
    <x v="99"/>
    <x v="99"/>
    <x v="8"/>
    <x v="37"/>
    <x v="2"/>
    <x v="6"/>
    <x v="6"/>
  </r>
  <r>
    <x v="5276"/>
    <x v="0"/>
    <x v="4"/>
    <x v="50"/>
    <x v="24"/>
    <x v="117"/>
    <x v="5026"/>
    <x v="1141"/>
    <x v="99"/>
    <x v="99"/>
    <x v="8"/>
    <x v="37"/>
    <x v="2"/>
    <x v="4"/>
    <x v="4"/>
  </r>
  <r>
    <x v="5275"/>
    <x v="0"/>
    <x v="11"/>
    <x v="13"/>
    <x v="13"/>
    <x v="6"/>
    <x v="5025"/>
    <x v="1131"/>
    <x v="99"/>
    <x v="99"/>
    <x v="8"/>
    <x v="37"/>
    <x v="2"/>
    <x v="11"/>
    <x v="11"/>
  </r>
  <r>
    <x v="5269"/>
    <x v="0"/>
    <x v="7"/>
    <x v="75"/>
    <x v="91"/>
    <x v="124"/>
    <x v="5019"/>
    <x v="1135"/>
    <x v="99"/>
    <x v="99"/>
    <x v="8"/>
    <x v="37"/>
    <x v="2"/>
    <x v="7"/>
    <x v="7"/>
  </r>
  <r>
    <x v="5268"/>
    <x v="0"/>
    <x v="1"/>
    <x v="54"/>
    <x v="47"/>
    <x v="34"/>
    <x v="5018"/>
    <x v="1136"/>
    <x v="99"/>
    <x v="99"/>
    <x v="8"/>
    <x v="37"/>
    <x v="2"/>
    <x v="1"/>
    <x v="1"/>
  </r>
  <r>
    <x v="5259"/>
    <x v="0"/>
    <x v="1"/>
    <x v="186"/>
    <x v="301"/>
    <x v="192"/>
    <x v="5009"/>
    <x v="1128"/>
    <x v="99"/>
    <x v="99"/>
    <x v="8"/>
    <x v="37"/>
    <x v="2"/>
    <x v="1"/>
    <x v="1"/>
  </r>
  <r>
    <x v="5301"/>
    <x v="0"/>
    <x v="3"/>
    <x v="6"/>
    <x v="98"/>
    <x v="13"/>
    <x v="5047"/>
    <x v="1149"/>
    <x v="99"/>
    <x v="99"/>
    <x v="8"/>
    <x v="37"/>
    <x v="2"/>
    <x v="3"/>
    <x v="3"/>
  </r>
  <r>
    <x v="5296"/>
    <x v="0"/>
    <x v="10"/>
    <x v="13"/>
    <x v="8"/>
    <x v="572"/>
    <x v="5043"/>
    <x v="1143"/>
    <x v="99"/>
    <x v="99"/>
    <x v="8"/>
    <x v="37"/>
    <x v="2"/>
    <x v="10"/>
    <x v="10"/>
  </r>
  <r>
    <x v="5301"/>
    <x v="0"/>
    <x v="1"/>
    <x v="92"/>
    <x v="8"/>
    <x v="63"/>
    <x v="5047"/>
    <x v="1149"/>
    <x v="99"/>
    <x v="99"/>
    <x v="8"/>
    <x v="37"/>
    <x v="2"/>
    <x v="1"/>
    <x v="1"/>
  </r>
  <r>
    <x v="5267"/>
    <x v="0"/>
    <x v="2"/>
    <x v="101"/>
    <x v="93"/>
    <x v="731"/>
    <x v="5017"/>
    <x v="1135"/>
    <x v="99"/>
    <x v="99"/>
    <x v="8"/>
    <x v="37"/>
    <x v="2"/>
    <x v="2"/>
    <x v="2"/>
  </r>
  <r>
    <x v="5295"/>
    <x v="0"/>
    <x v="1"/>
    <x v="15"/>
    <x v="26"/>
    <x v="113"/>
    <x v="5042"/>
    <x v="1151"/>
    <x v="99"/>
    <x v="99"/>
    <x v="8"/>
    <x v="37"/>
    <x v="2"/>
    <x v="1"/>
    <x v="1"/>
  </r>
  <r>
    <x v="5261"/>
    <x v="0"/>
    <x v="1"/>
    <x v="58"/>
    <x v="164"/>
    <x v="644"/>
    <x v="5011"/>
    <x v="1130"/>
    <x v="99"/>
    <x v="99"/>
    <x v="8"/>
    <x v="37"/>
    <x v="2"/>
    <x v="1"/>
    <x v="1"/>
  </r>
  <r>
    <x v="5271"/>
    <x v="0"/>
    <x v="3"/>
    <x v="21"/>
    <x v="65"/>
    <x v="75"/>
    <x v="5021"/>
    <x v="1138"/>
    <x v="99"/>
    <x v="99"/>
    <x v="8"/>
    <x v="37"/>
    <x v="2"/>
    <x v="3"/>
    <x v="3"/>
  </r>
  <r>
    <x v="5263"/>
    <x v="0"/>
    <x v="0"/>
    <x v="13"/>
    <x v="65"/>
    <x v="154"/>
    <x v="5013"/>
    <x v="1132"/>
    <x v="99"/>
    <x v="99"/>
    <x v="8"/>
    <x v="37"/>
    <x v="2"/>
    <x v="0"/>
    <x v="0"/>
  </r>
  <r>
    <x v="5268"/>
    <x v="0"/>
    <x v="10"/>
    <x v="3"/>
    <x v="5"/>
    <x v="37"/>
    <x v="5018"/>
    <x v="1136"/>
    <x v="99"/>
    <x v="99"/>
    <x v="8"/>
    <x v="37"/>
    <x v="2"/>
    <x v="10"/>
    <x v="10"/>
  </r>
  <r>
    <x v="5419"/>
    <x v="0"/>
    <x v="5"/>
    <x v="20"/>
    <x v="12"/>
    <x v="6"/>
    <x v="5157"/>
    <x v="1153"/>
    <x v="99"/>
    <x v="99"/>
    <x v="8"/>
    <x v="37"/>
    <x v="2"/>
    <x v="5"/>
    <x v="5"/>
  </r>
  <r>
    <x v="5278"/>
    <x v="0"/>
    <x v="7"/>
    <x v="13"/>
    <x v="63"/>
    <x v="72"/>
    <x v="5028"/>
    <x v="1143"/>
    <x v="99"/>
    <x v="99"/>
    <x v="8"/>
    <x v="37"/>
    <x v="2"/>
    <x v="7"/>
    <x v="7"/>
  </r>
  <r>
    <x v="5295"/>
    <x v="0"/>
    <x v="3"/>
    <x v="23"/>
    <x v="10"/>
    <x v="42"/>
    <x v="5042"/>
    <x v="1151"/>
    <x v="99"/>
    <x v="99"/>
    <x v="8"/>
    <x v="37"/>
    <x v="2"/>
    <x v="3"/>
    <x v="3"/>
  </r>
  <r>
    <x v="5267"/>
    <x v="0"/>
    <x v="4"/>
    <x v="84"/>
    <x v="40"/>
    <x v="179"/>
    <x v="5017"/>
    <x v="1135"/>
    <x v="99"/>
    <x v="99"/>
    <x v="8"/>
    <x v="37"/>
    <x v="2"/>
    <x v="4"/>
    <x v="4"/>
  </r>
  <r>
    <x v="5273"/>
    <x v="0"/>
    <x v="10"/>
    <x v="21"/>
    <x v="63"/>
    <x v="13"/>
    <x v="5023"/>
    <x v="1129"/>
    <x v="99"/>
    <x v="99"/>
    <x v="8"/>
    <x v="37"/>
    <x v="2"/>
    <x v="10"/>
    <x v="10"/>
  </r>
  <r>
    <x v="5300"/>
    <x v="0"/>
    <x v="3"/>
    <x v="57"/>
    <x v="4"/>
    <x v="844"/>
    <x v="4037"/>
    <x v="1153"/>
    <x v="99"/>
    <x v="99"/>
    <x v="8"/>
    <x v="37"/>
    <x v="2"/>
    <x v="3"/>
    <x v="3"/>
  </r>
  <r>
    <x v="5273"/>
    <x v="0"/>
    <x v="5"/>
    <x v="20"/>
    <x v="12"/>
    <x v="6"/>
    <x v="5023"/>
    <x v="1129"/>
    <x v="99"/>
    <x v="99"/>
    <x v="8"/>
    <x v="37"/>
    <x v="2"/>
    <x v="5"/>
    <x v="5"/>
  </r>
  <r>
    <x v="5419"/>
    <x v="0"/>
    <x v="0"/>
    <x v="6"/>
    <x v="98"/>
    <x v="13"/>
    <x v="5157"/>
    <x v="1153"/>
    <x v="99"/>
    <x v="99"/>
    <x v="8"/>
    <x v="37"/>
    <x v="2"/>
    <x v="0"/>
    <x v="0"/>
  </r>
  <r>
    <x v="5418"/>
    <x v="0"/>
    <x v="3"/>
    <x v="3"/>
    <x v="11"/>
    <x v="263"/>
    <x v="5156"/>
    <x v="1145"/>
    <x v="99"/>
    <x v="99"/>
    <x v="8"/>
    <x v="37"/>
    <x v="2"/>
    <x v="3"/>
    <x v="3"/>
  </r>
  <r>
    <x v="5260"/>
    <x v="0"/>
    <x v="2"/>
    <x v="1"/>
    <x v="30"/>
    <x v="31"/>
    <x v="5010"/>
    <x v="1129"/>
    <x v="99"/>
    <x v="99"/>
    <x v="8"/>
    <x v="37"/>
    <x v="2"/>
    <x v="2"/>
    <x v="2"/>
  </r>
  <r>
    <x v="5275"/>
    <x v="0"/>
    <x v="8"/>
    <x v="9"/>
    <x v="14"/>
    <x v="14"/>
    <x v="5025"/>
    <x v="1131"/>
    <x v="99"/>
    <x v="99"/>
    <x v="8"/>
    <x v="37"/>
    <x v="2"/>
    <x v="8"/>
    <x v="8"/>
  </r>
  <r>
    <x v="5276"/>
    <x v="0"/>
    <x v="9"/>
    <x v="2"/>
    <x v="20"/>
    <x v="1242"/>
    <x v="5026"/>
    <x v="1141"/>
    <x v="99"/>
    <x v="99"/>
    <x v="8"/>
    <x v="37"/>
    <x v="2"/>
    <x v="9"/>
    <x v="9"/>
  </r>
  <r>
    <x v="5279"/>
    <x v="0"/>
    <x v="6"/>
    <x v="57"/>
    <x v="1"/>
    <x v="255"/>
    <x v="5029"/>
    <x v="1136"/>
    <x v="99"/>
    <x v="99"/>
    <x v="8"/>
    <x v="37"/>
    <x v="2"/>
    <x v="6"/>
    <x v="6"/>
  </r>
  <r>
    <x v="5274"/>
    <x v="0"/>
    <x v="6"/>
    <x v="79"/>
    <x v="94"/>
    <x v="39"/>
    <x v="5024"/>
    <x v="1140"/>
    <x v="99"/>
    <x v="99"/>
    <x v="8"/>
    <x v="37"/>
    <x v="2"/>
    <x v="6"/>
    <x v="6"/>
  </r>
  <r>
    <x v="5418"/>
    <x v="0"/>
    <x v="1"/>
    <x v="4"/>
    <x v="15"/>
    <x v="241"/>
    <x v="5156"/>
    <x v="1145"/>
    <x v="99"/>
    <x v="99"/>
    <x v="8"/>
    <x v="37"/>
    <x v="2"/>
    <x v="1"/>
    <x v="1"/>
  </r>
  <r>
    <x v="5299"/>
    <x v="0"/>
    <x v="6"/>
    <x v="4"/>
    <x v="35"/>
    <x v="208"/>
    <x v="5046"/>
    <x v="1152"/>
    <x v="99"/>
    <x v="99"/>
    <x v="8"/>
    <x v="37"/>
    <x v="2"/>
    <x v="6"/>
    <x v="6"/>
  </r>
  <r>
    <x v="5294"/>
    <x v="0"/>
    <x v="2"/>
    <x v="125"/>
    <x v="137"/>
    <x v="332"/>
    <x v="5041"/>
    <x v="1150"/>
    <x v="99"/>
    <x v="99"/>
    <x v="8"/>
    <x v="37"/>
    <x v="2"/>
    <x v="2"/>
    <x v="2"/>
  </r>
  <r>
    <x v="5294"/>
    <x v="0"/>
    <x v="9"/>
    <x v="29"/>
    <x v="105"/>
    <x v="1376"/>
    <x v="5041"/>
    <x v="1150"/>
    <x v="99"/>
    <x v="99"/>
    <x v="8"/>
    <x v="37"/>
    <x v="2"/>
    <x v="9"/>
    <x v="9"/>
  </r>
  <r>
    <x v="5287"/>
    <x v="0"/>
    <x v="5"/>
    <x v="30"/>
    <x v="65"/>
    <x v="244"/>
    <x v="5036"/>
    <x v="1147"/>
    <x v="99"/>
    <x v="99"/>
    <x v="8"/>
    <x v="37"/>
    <x v="2"/>
    <x v="5"/>
    <x v="5"/>
  </r>
  <r>
    <x v="5276"/>
    <x v="0"/>
    <x v="8"/>
    <x v="36"/>
    <x v="19"/>
    <x v="953"/>
    <x v="5026"/>
    <x v="1141"/>
    <x v="99"/>
    <x v="99"/>
    <x v="8"/>
    <x v="37"/>
    <x v="2"/>
    <x v="8"/>
    <x v="8"/>
  </r>
  <r>
    <x v="5266"/>
    <x v="0"/>
    <x v="7"/>
    <x v="20"/>
    <x v="6"/>
    <x v="7"/>
    <x v="5016"/>
    <x v="1134"/>
    <x v="99"/>
    <x v="99"/>
    <x v="8"/>
    <x v="37"/>
    <x v="2"/>
    <x v="7"/>
    <x v="7"/>
  </r>
  <r>
    <x v="5299"/>
    <x v="0"/>
    <x v="10"/>
    <x v="63"/>
    <x v="15"/>
    <x v="368"/>
    <x v="5046"/>
    <x v="1152"/>
    <x v="99"/>
    <x v="99"/>
    <x v="8"/>
    <x v="37"/>
    <x v="2"/>
    <x v="10"/>
    <x v="10"/>
  </r>
  <r>
    <x v="5297"/>
    <x v="0"/>
    <x v="6"/>
    <x v="54"/>
    <x v="26"/>
    <x v="437"/>
    <x v="5044"/>
    <x v="1147"/>
    <x v="99"/>
    <x v="99"/>
    <x v="8"/>
    <x v="37"/>
    <x v="2"/>
    <x v="6"/>
    <x v="6"/>
  </r>
  <r>
    <x v="5259"/>
    <x v="0"/>
    <x v="7"/>
    <x v="88"/>
    <x v="128"/>
    <x v="395"/>
    <x v="5009"/>
    <x v="1128"/>
    <x v="99"/>
    <x v="99"/>
    <x v="8"/>
    <x v="37"/>
    <x v="2"/>
    <x v="7"/>
    <x v="7"/>
  </r>
  <r>
    <x v="5279"/>
    <x v="0"/>
    <x v="5"/>
    <x v="0"/>
    <x v="98"/>
    <x v="11"/>
    <x v="5029"/>
    <x v="1136"/>
    <x v="99"/>
    <x v="99"/>
    <x v="8"/>
    <x v="37"/>
    <x v="2"/>
    <x v="5"/>
    <x v="5"/>
  </r>
  <r>
    <x v="5276"/>
    <x v="0"/>
    <x v="2"/>
    <x v="32"/>
    <x v="113"/>
    <x v="57"/>
    <x v="5026"/>
    <x v="1141"/>
    <x v="99"/>
    <x v="99"/>
    <x v="8"/>
    <x v="37"/>
    <x v="2"/>
    <x v="2"/>
    <x v="2"/>
  </r>
  <r>
    <x v="5265"/>
    <x v="0"/>
    <x v="10"/>
    <x v="35"/>
    <x v="75"/>
    <x v="251"/>
    <x v="5015"/>
    <x v="1131"/>
    <x v="99"/>
    <x v="99"/>
    <x v="8"/>
    <x v="37"/>
    <x v="2"/>
    <x v="10"/>
    <x v="10"/>
  </r>
  <r>
    <x v="5364"/>
    <x v="0"/>
    <x v="5"/>
    <x v="8"/>
    <x v="98"/>
    <x v="6"/>
    <x v="3782"/>
    <x v="1129"/>
    <x v="99"/>
    <x v="99"/>
    <x v="8"/>
    <x v="37"/>
    <x v="2"/>
    <x v="5"/>
    <x v="5"/>
  </r>
  <r>
    <x v="5382"/>
    <x v="0"/>
    <x v="5"/>
    <x v="75"/>
    <x v="17"/>
    <x v="120"/>
    <x v="5124"/>
    <x v="1150"/>
    <x v="99"/>
    <x v="99"/>
    <x v="8"/>
    <x v="37"/>
    <x v="2"/>
    <x v="5"/>
    <x v="5"/>
  </r>
  <r>
    <x v="5423"/>
    <x v="0"/>
    <x v="3"/>
    <x v="33"/>
    <x v="66"/>
    <x v="239"/>
    <x v="5161"/>
    <x v="1149"/>
    <x v="99"/>
    <x v="99"/>
    <x v="8"/>
    <x v="37"/>
    <x v="2"/>
    <x v="3"/>
    <x v="3"/>
  </r>
  <r>
    <x v="5407"/>
    <x v="0"/>
    <x v="4"/>
    <x v="37"/>
    <x v="30"/>
    <x v="14"/>
    <x v="5147"/>
    <x v="1154"/>
    <x v="99"/>
    <x v="99"/>
    <x v="8"/>
    <x v="37"/>
    <x v="2"/>
    <x v="4"/>
    <x v="4"/>
  </r>
  <r>
    <x v="5385"/>
    <x v="0"/>
    <x v="9"/>
    <x v="82"/>
    <x v="66"/>
    <x v="156"/>
    <x v="5127"/>
    <x v="1129"/>
    <x v="99"/>
    <x v="99"/>
    <x v="8"/>
    <x v="37"/>
    <x v="2"/>
    <x v="9"/>
    <x v="9"/>
  </r>
  <r>
    <x v="5421"/>
    <x v="0"/>
    <x v="1"/>
    <x v="20"/>
    <x v="12"/>
    <x v="6"/>
    <x v="5159"/>
    <x v="1137"/>
    <x v="99"/>
    <x v="99"/>
    <x v="8"/>
    <x v="37"/>
    <x v="2"/>
    <x v="1"/>
    <x v="1"/>
  </r>
  <r>
    <x v="5377"/>
    <x v="0"/>
    <x v="0"/>
    <x v="35"/>
    <x v="75"/>
    <x v="251"/>
    <x v="5120"/>
    <x v="1152"/>
    <x v="99"/>
    <x v="99"/>
    <x v="8"/>
    <x v="37"/>
    <x v="2"/>
    <x v="0"/>
    <x v="0"/>
  </r>
  <r>
    <x v="5380"/>
    <x v="0"/>
    <x v="9"/>
    <x v="111"/>
    <x v="80"/>
    <x v="1933"/>
    <x v="2955"/>
    <x v="1134"/>
    <x v="99"/>
    <x v="99"/>
    <x v="8"/>
    <x v="37"/>
    <x v="2"/>
    <x v="9"/>
    <x v="9"/>
  </r>
  <r>
    <x v="5380"/>
    <x v="0"/>
    <x v="2"/>
    <x v="124"/>
    <x v="153"/>
    <x v="1926"/>
    <x v="2955"/>
    <x v="1134"/>
    <x v="99"/>
    <x v="99"/>
    <x v="8"/>
    <x v="37"/>
    <x v="2"/>
    <x v="2"/>
    <x v="2"/>
  </r>
  <r>
    <x v="5378"/>
    <x v="1"/>
    <x v="2"/>
    <x v="49"/>
    <x v="15"/>
    <x v="149"/>
    <x v="5121"/>
    <x v="1134"/>
    <x v="99"/>
    <x v="99"/>
    <x v="8"/>
    <x v="37"/>
    <x v="2"/>
    <x v="2"/>
    <x v="2"/>
  </r>
  <r>
    <x v="5360"/>
    <x v="0"/>
    <x v="6"/>
    <x v="12"/>
    <x v="45"/>
    <x v="6"/>
    <x v="5104"/>
    <x v="1129"/>
    <x v="99"/>
    <x v="99"/>
    <x v="8"/>
    <x v="37"/>
    <x v="2"/>
    <x v="6"/>
    <x v="6"/>
  </r>
  <r>
    <x v="5347"/>
    <x v="0"/>
    <x v="3"/>
    <x v="30"/>
    <x v="43"/>
    <x v="254"/>
    <x v="5091"/>
    <x v="1140"/>
    <x v="99"/>
    <x v="99"/>
    <x v="8"/>
    <x v="37"/>
    <x v="2"/>
    <x v="3"/>
    <x v="3"/>
  </r>
  <r>
    <x v="5356"/>
    <x v="0"/>
    <x v="6"/>
    <x v="3"/>
    <x v="11"/>
    <x v="263"/>
    <x v="5100"/>
    <x v="1130"/>
    <x v="99"/>
    <x v="99"/>
    <x v="8"/>
    <x v="37"/>
    <x v="2"/>
    <x v="6"/>
    <x v="6"/>
  </r>
  <r>
    <x v="5346"/>
    <x v="0"/>
    <x v="8"/>
    <x v="16"/>
    <x v="17"/>
    <x v="6"/>
    <x v="5090"/>
    <x v="1140"/>
    <x v="99"/>
    <x v="99"/>
    <x v="8"/>
    <x v="37"/>
    <x v="2"/>
    <x v="8"/>
    <x v="8"/>
  </r>
  <r>
    <x v="5385"/>
    <x v="1"/>
    <x v="2"/>
    <x v="70"/>
    <x v="1"/>
    <x v="6"/>
    <x v="5127"/>
    <x v="1129"/>
    <x v="99"/>
    <x v="99"/>
    <x v="8"/>
    <x v="37"/>
    <x v="2"/>
    <x v="2"/>
    <x v="2"/>
  </r>
  <r>
    <x v="5373"/>
    <x v="0"/>
    <x v="8"/>
    <x v="18"/>
    <x v="2"/>
    <x v="22"/>
    <x v="5116"/>
    <x v="1139"/>
    <x v="99"/>
    <x v="99"/>
    <x v="8"/>
    <x v="37"/>
    <x v="2"/>
    <x v="8"/>
    <x v="8"/>
  </r>
  <r>
    <x v="5376"/>
    <x v="0"/>
    <x v="3"/>
    <x v="9"/>
    <x v="62"/>
    <x v="84"/>
    <x v="5119"/>
    <x v="1140"/>
    <x v="99"/>
    <x v="99"/>
    <x v="8"/>
    <x v="37"/>
    <x v="2"/>
    <x v="3"/>
    <x v="3"/>
  </r>
  <r>
    <x v="5369"/>
    <x v="0"/>
    <x v="11"/>
    <x v="12"/>
    <x v="6"/>
    <x v="145"/>
    <x v="5112"/>
    <x v="1130"/>
    <x v="99"/>
    <x v="99"/>
    <x v="8"/>
    <x v="37"/>
    <x v="2"/>
    <x v="11"/>
    <x v="11"/>
  </r>
  <r>
    <x v="5349"/>
    <x v="0"/>
    <x v="6"/>
    <x v="0"/>
    <x v="98"/>
    <x v="11"/>
    <x v="5093"/>
    <x v="1135"/>
    <x v="99"/>
    <x v="99"/>
    <x v="8"/>
    <x v="37"/>
    <x v="2"/>
    <x v="6"/>
    <x v="6"/>
  </r>
  <r>
    <x v="5381"/>
    <x v="0"/>
    <x v="0"/>
    <x v="30"/>
    <x v="63"/>
    <x v="34"/>
    <x v="5123"/>
    <x v="1137"/>
    <x v="99"/>
    <x v="99"/>
    <x v="8"/>
    <x v="37"/>
    <x v="2"/>
    <x v="0"/>
    <x v="0"/>
  </r>
  <r>
    <x v="5378"/>
    <x v="0"/>
    <x v="9"/>
    <x v="50"/>
    <x v="61"/>
    <x v="69"/>
    <x v="5121"/>
    <x v="1134"/>
    <x v="99"/>
    <x v="99"/>
    <x v="8"/>
    <x v="37"/>
    <x v="2"/>
    <x v="9"/>
    <x v="9"/>
  </r>
  <r>
    <x v="5375"/>
    <x v="0"/>
    <x v="3"/>
    <x v="17"/>
    <x v="8"/>
    <x v="9"/>
    <x v="5118"/>
    <x v="1144"/>
    <x v="99"/>
    <x v="99"/>
    <x v="8"/>
    <x v="37"/>
    <x v="2"/>
    <x v="3"/>
    <x v="3"/>
  </r>
  <r>
    <x v="5421"/>
    <x v="0"/>
    <x v="3"/>
    <x v="20"/>
    <x v="12"/>
    <x v="6"/>
    <x v="5159"/>
    <x v="1137"/>
    <x v="99"/>
    <x v="99"/>
    <x v="8"/>
    <x v="37"/>
    <x v="2"/>
    <x v="3"/>
    <x v="3"/>
  </r>
  <r>
    <x v="5371"/>
    <x v="0"/>
    <x v="7"/>
    <x v="93"/>
    <x v="9"/>
    <x v="63"/>
    <x v="5114"/>
    <x v="1145"/>
    <x v="99"/>
    <x v="99"/>
    <x v="8"/>
    <x v="37"/>
    <x v="2"/>
    <x v="7"/>
    <x v="7"/>
  </r>
  <r>
    <x v="5374"/>
    <x v="0"/>
    <x v="3"/>
    <x v="8"/>
    <x v="98"/>
    <x v="6"/>
    <x v="5117"/>
    <x v="1142"/>
    <x v="99"/>
    <x v="99"/>
    <x v="8"/>
    <x v="37"/>
    <x v="2"/>
    <x v="3"/>
    <x v="3"/>
  </r>
  <r>
    <x v="5423"/>
    <x v="0"/>
    <x v="7"/>
    <x v="17"/>
    <x v="7"/>
    <x v="34"/>
    <x v="5161"/>
    <x v="1149"/>
    <x v="99"/>
    <x v="99"/>
    <x v="8"/>
    <x v="37"/>
    <x v="2"/>
    <x v="7"/>
    <x v="7"/>
  </r>
  <r>
    <x v="5423"/>
    <x v="0"/>
    <x v="1"/>
    <x v="113"/>
    <x v="120"/>
    <x v="319"/>
    <x v="5161"/>
    <x v="1149"/>
    <x v="99"/>
    <x v="99"/>
    <x v="8"/>
    <x v="37"/>
    <x v="2"/>
    <x v="1"/>
    <x v="1"/>
  </r>
  <r>
    <x v="5359"/>
    <x v="0"/>
    <x v="5"/>
    <x v="93"/>
    <x v="0"/>
    <x v="187"/>
    <x v="5103"/>
    <x v="1132"/>
    <x v="99"/>
    <x v="99"/>
    <x v="8"/>
    <x v="37"/>
    <x v="2"/>
    <x v="5"/>
    <x v="5"/>
  </r>
  <r>
    <x v="5379"/>
    <x v="0"/>
    <x v="11"/>
    <x v="104"/>
    <x v="67"/>
    <x v="63"/>
    <x v="5122"/>
    <x v="1151"/>
    <x v="99"/>
    <x v="99"/>
    <x v="8"/>
    <x v="37"/>
    <x v="2"/>
    <x v="11"/>
    <x v="11"/>
  </r>
  <r>
    <x v="5385"/>
    <x v="0"/>
    <x v="7"/>
    <x v="93"/>
    <x v="13"/>
    <x v="389"/>
    <x v="5127"/>
    <x v="1129"/>
    <x v="99"/>
    <x v="99"/>
    <x v="8"/>
    <x v="37"/>
    <x v="2"/>
    <x v="7"/>
    <x v="7"/>
  </r>
  <r>
    <x v="5345"/>
    <x v="0"/>
    <x v="6"/>
    <x v="1"/>
    <x v="1"/>
    <x v="1"/>
    <x v="5089"/>
    <x v="1139"/>
    <x v="99"/>
    <x v="99"/>
    <x v="8"/>
    <x v="37"/>
    <x v="2"/>
    <x v="6"/>
    <x v="6"/>
  </r>
  <r>
    <x v="5377"/>
    <x v="0"/>
    <x v="11"/>
    <x v="176"/>
    <x v="240"/>
    <x v="1331"/>
    <x v="5120"/>
    <x v="1152"/>
    <x v="99"/>
    <x v="99"/>
    <x v="8"/>
    <x v="37"/>
    <x v="2"/>
    <x v="11"/>
    <x v="11"/>
  </r>
  <r>
    <x v="5347"/>
    <x v="0"/>
    <x v="7"/>
    <x v="6"/>
    <x v="85"/>
    <x v="171"/>
    <x v="5091"/>
    <x v="1140"/>
    <x v="99"/>
    <x v="99"/>
    <x v="8"/>
    <x v="37"/>
    <x v="2"/>
    <x v="7"/>
    <x v="7"/>
  </r>
  <r>
    <x v="5366"/>
    <x v="0"/>
    <x v="5"/>
    <x v="75"/>
    <x v="17"/>
    <x v="120"/>
    <x v="5109"/>
    <x v="1131"/>
    <x v="99"/>
    <x v="99"/>
    <x v="8"/>
    <x v="37"/>
    <x v="2"/>
    <x v="5"/>
    <x v="5"/>
  </r>
  <r>
    <x v="5347"/>
    <x v="0"/>
    <x v="1"/>
    <x v="63"/>
    <x v="1"/>
    <x v="165"/>
    <x v="5091"/>
    <x v="1140"/>
    <x v="99"/>
    <x v="99"/>
    <x v="8"/>
    <x v="37"/>
    <x v="2"/>
    <x v="1"/>
    <x v="1"/>
  </r>
  <r>
    <x v="5378"/>
    <x v="0"/>
    <x v="3"/>
    <x v="1"/>
    <x v="3"/>
    <x v="244"/>
    <x v="5121"/>
    <x v="1134"/>
    <x v="99"/>
    <x v="99"/>
    <x v="8"/>
    <x v="37"/>
    <x v="2"/>
    <x v="3"/>
    <x v="3"/>
  </r>
  <r>
    <x v="5374"/>
    <x v="0"/>
    <x v="1"/>
    <x v="10"/>
    <x v="0"/>
    <x v="6"/>
    <x v="5117"/>
    <x v="1142"/>
    <x v="99"/>
    <x v="99"/>
    <x v="8"/>
    <x v="37"/>
    <x v="2"/>
    <x v="1"/>
    <x v="1"/>
  </r>
  <r>
    <x v="5358"/>
    <x v="0"/>
    <x v="0"/>
    <x v="79"/>
    <x v="94"/>
    <x v="39"/>
    <x v="5102"/>
    <x v="1140"/>
    <x v="99"/>
    <x v="99"/>
    <x v="8"/>
    <x v="37"/>
    <x v="2"/>
    <x v="0"/>
    <x v="0"/>
  </r>
  <r>
    <x v="5362"/>
    <x v="0"/>
    <x v="1"/>
    <x v="14"/>
    <x v="32"/>
    <x v="18"/>
    <x v="5106"/>
    <x v="1146"/>
    <x v="99"/>
    <x v="99"/>
    <x v="8"/>
    <x v="37"/>
    <x v="2"/>
    <x v="1"/>
    <x v="1"/>
  </r>
  <r>
    <x v="5406"/>
    <x v="0"/>
    <x v="0"/>
    <x v="20"/>
    <x v="6"/>
    <x v="7"/>
    <x v="5146"/>
    <x v="1147"/>
    <x v="99"/>
    <x v="99"/>
    <x v="8"/>
    <x v="37"/>
    <x v="2"/>
    <x v="0"/>
    <x v="0"/>
  </r>
  <r>
    <x v="5375"/>
    <x v="0"/>
    <x v="10"/>
    <x v="13"/>
    <x v="65"/>
    <x v="154"/>
    <x v="5118"/>
    <x v="1144"/>
    <x v="99"/>
    <x v="99"/>
    <x v="8"/>
    <x v="37"/>
    <x v="2"/>
    <x v="10"/>
    <x v="10"/>
  </r>
  <r>
    <x v="5407"/>
    <x v="0"/>
    <x v="7"/>
    <x v="92"/>
    <x v="62"/>
    <x v="187"/>
    <x v="5147"/>
    <x v="1154"/>
    <x v="99"/>
    <x v="99"/>
    <x v="8"/>
    <x v="37"/>
    <x v="2"/>
    <x v="7"/>
    <x v="7"/>
  </r>
  <r>
    <x v="5385"/>
    <x v="0"/>
    <x v="3"/>
    <x v="4"/>
    <x v="75"/>
    <x v="7"/>
    <x v="5127"/>
    <x v="1129"/>
    <x v="99"/>
    <x v="99"/>
    <x v="8"/>
    <x v="37"/>
    <x v="2"/>
    <x v="3"/>
    <x v="3"/>
  </r>
  <r>
    <x v="5365"/>
    <x v="0"/>
    <x v="8"/>
    <x v="113"/>
    <x v="119"/>
    <x v="22"/>
    <x v="5108"/>
    <x v="1131"/>
    <x v="99"/>
    <x v="99"/>
    <x v="8"/>
    <x v="37"/>
    <x v="2"/>
    <x v="8"/>
    <x v="8"/>
  </r>
  <r>
    <x v="5381"/>
    <x v="0"/>
    <x v="6"/>
    <x v="65"/>
    <x v="38"/>
    <x v="74"/>
    <x v="5123"/>
    <x v="1137"/>
    <x v="99"/>
    <x v="99"/>
    <x v="8"/>
    <x v="37"/>
    <x v="2"/>
    <x v="6"/>
    <x v="6"/>
  </r>
  <r>
    <x v="5347"/>
    <x v="0"/>
    <x v="10"/>
    <x v="79"/>
    <x v="13"/>
    <x v="37"/>
    <x v="5091"/>
    <x v="1140"/>
    <x v="99"/>
    <x v="99"/>
    <x v="8"/>
    <x v="37"/>
    <x v="2"/>
    <x v="10"/>
    <x v="10"/>
  </r>
  <r>
    <x v="5372"/>
    <x v="0"/>
    <x v="6"/>
    <x v="9"/>
    <x v="63"/>
    <x v="76"/>
    <x v="5115"/>
    <x v="1130"/>
    <x v="99"/>
    <x v="99"/>
    <x v="8"/>
    <x v="37"/>
    <x v="2"/>
    <x v="6"/>
    <x v="6"/>
  </r>
  <r>
    <x v="5376"/>
    <x v="0"/>
    <x v="9"/>
    <x v="5"/>
    <x v="23"/>
    <x v="178"/>
    <x v="5119"/>
    <x v="1140"/>
    <x v="99"/>
    <x v="99"/>
    <x v="8"/>
    <x v="37"/>
    <x v="2"/>
    <x v="9"/>
    <x v="9"/>
  </r>
  <r>
    <x v="5349"/>
    <x v="0"/>
    <x v="5"/>
    <x v="12"/>
    <x v="45"/>
    <x v="6"/>
    <x v="5093"/>
    <x v="1135"/>
    <x v="99"/>
    <x v="99"/>
    <x v="8"/>
    <x v="37"/>
    <x v="2"/>
    <x v="5"/>
    <x v="5"/>
  </r>
  <r>
    <x v="5369"/>
    <x v="0"/>
    <x v="8"/>
    <x v="20"/>
    <x v="41"/>
    <x v="73"/>
    <x v="5112"/>
    <x v="1130"/>
    <x v="99"/>
    <x v="99"/>
    <x v="8"/>
    <x v="37"/>
    <x v="2"/>
    <x v="8"/>
    <x v="8"/>
  </r>
  <r>
    <x v="5380"/>
    <x v="0"/>
    <x v="8"/>
    <x v="95"/>
    <x v="137"/>
    <x v="69"/>
    <x v="2955"/>
    <x v="1134"/>
    <x v="99"/>
    <x v="99"/>
    <x v="8"/>
    <x v="37"/>
    <x v="2"/>
    <x v="8"/>
    <x v="8"/>
  </r>
  <r>
    <x v="5422"/>
    <x v="0"/>
    <x v="5"/>
    <x v="21"/>
    <x v="13"/>
    <x v="22"/>
    <x v="5160"/>
    <x v="1130"/>
    <x v="99"/>
    <x v="99"/>
    <x v="8"/>
    <x v="37"/>
    <x v="2"/>
    <x v="5"/>
    <x v="5"/>
  </r>
  <r>
    <x v="5365"/>
    <x v="0"/>
    <x v="2"/>
    <x v="120"/>
    <x v="107"/>
    <x v="476"/>
    <x v="5108"/>
    <x v="1131"/>
    <x v="99"/>
    <x v="99"/>
    <x v="8"/>
    <x v="37"/>
    <x v="2"/>
    <x v="2"/>
    <x v="2"/>
  </r>
  <r>
    <x v="5366"/>
    <x v="0"/>
    <x v="0"/>
    <x v="16"/>
    <x v="45"/>
    <x v="145"/>
    <x v="5109"/>
    <x v="1131"/>
    <x v="99"/>
    <x v="99"/>
    <x v="8"/>
    <x v="37"/>
    <x v="2"/>
    <x v="0"/>
    <x v="0"/>
  </r>
  <r>
    <x v="5376"/>
    <x v="1"/>
    <x v="2"/>
    <x v="65"/>
    <x v="61"/>
    <x v="301"/>
    <x v="5119"/>
    <x v="1140"/>
    <x v="99"/>
    <x v="99"/>
    <x v="8"/>
    <x v="37"/>
    <x v="2"/>
    <x v="2"/>
    <x v="2"/>
  </r>
  <r>
    <x v="5370"/>
    <x v="0"/>
    <x v="7"/>
    <x v="93"/>
    <x v="9"/>
    <x v="63"/>
    <x v="5113"/>
    <x v="1134"/>
    <x v="99"/>
    <x v="99"/>
    <x v="8"/>
    <x v="37"/>
    <x v="2"/>
    <x v="7"/>
    <x v="7"/>
  </r>
  <r>
    <x v="5406"/>
    <x v="0"/>
    <x v="6"/>
    <x v="0"/>
    <x v="85"/>
    <x v="126"/>
    <x v="5146"/>
    <x v="1147"/>
    <x v="99"/>
    <x v="99"/>
    <x v="8"/>
    <x v="37"/>
    <x v="2"/>
    <x v="6"/>
    <x v="6"/>
  </r>
  <r>
    <x v="5384"/>
    <x v="0"/>
    <x v="6"/>
    <x v="79"/>
    <x v="65"/>
    <x v="3"/>
    <x v="5126"/>
    <x v="1149"/>
    <x v="99"/>
    <x v="99"/>
    <x v="8"/>
    <x v="37"/>
    <x v="2"/>
    <x v="6"/>
    <x v="6"/>
  </r>
  <r>
    <x v="5357"/>
    <x v="0"/>
    <x v="8"/>
    <x v="26"/>
    <x v="61"/>
    <x v="20"/>
    <x v="5101"/>
    <x v="1144"/>
    <x v="99"/>
    <x v="99"/>
    <x v="8"/>
    <x v="37"/>
    <x v="2"/>
    <x v="8"/>
    <x v="8"/>
  </r>
  <r>
    <x v="5384"/>
    <x v="0"/>
    <x v="5"/>
    <x v="16"/>
    <x v="17"/>
    <x v="6"/>
    <x v="5126"/>
    <x v="1149"/>
    <x v="99"/>
    <x v="99"/>
    <x v="8"/>
    <x v="37"/>
    <x v="2"/>
    <x v="5"/>
    <x v="5"/>
  </r>
  <r>
    <x v="5363"/>
    <x v="0"/>
    <x v="11"/>
    <x v="82"/>
    <x v="102"/>
    <x v="185"/>
    <x v="5107"/>
    <x v="1131"/>
    <x v="99"/>
    <x v="99"/>
    <x v="8"/>
    <x v="37"/>
    <x v="2"/>
    <x v="11"/>
    <x v="11"/>
  </r>
  <r>
    <x v="5422"/>
    <x v="0"/>
    <x v="6"/>
    <x v="38"/>
    <x v="114"/>
    <x v="396"/>
    <x v="5160"/>
    <x v="1130"/>
    <x v="99"/>
    <x v="99"/>
    <x v="8"/>
    <x v="37"/>
    <x v="2"/>
    <x v="6"/>
    <x v="6"/>
  </r>
  <r>
    <x v="5348"/>
    <x v="0"/>
    <x v="8"/>
    <x v="3"/>
    <x v="16"/>
    <x v="93"/>
    <x v="5092"/>
    <x v="1151"/>
    <x v="99"/>
    <x v="99"/>
    <x v="8"/>
    <x v="37"/>
    <x v="2"/>
    <x v="8"/>
    <x v="8"/>
  </r>
  <r>
    <x v="5379"/>
    <x v="0"/>
    <x v="0"/>
    <x v="23"/>
    <x v="3"/>
    <x v="252"/>
    <x v="5122"/>
    <x v="1151"/>
    <x v="99"/>
    <x v="99"/>
    <x v="8"/>
    <x v="37"/>
    <x v="2"/>
    <x v="0"/>
    <x v="0"/>
  </r>
  <r>
    <x v="5361"/>
    <x v="0"/>
    <x v="1"/>
    <x v="111"/>
    <x v="128"/>
    <x v="729"/>
    <x v="5105"/>
    <x v="1133"/>
    <x v="99"/>
    <x v="99"/>
    <x v="8"/>
    <x v="37"/>
    <x v="2"/>
    <x v="1"/>
    <x v="1"/>
  </r>
  <r>
    <x v="5362"/>
    <x v="0"/>
    <x v="3"/>
    <x v="53"/>
    <x v="81"/>
    <x v="178"/>
    <x v="5106"/>
    <x v="1146"/>
    <x v="99"/>
    <x v="99"/>
    <x v="8"/>
    <x v="37"/>
    <x v="2"/>
    <x v="3"/>
    <x v="3"/>
  </r>
  <r>
    <x v="5421"/>
    <x v="0"/>
    <x v="7"/>
    <x v="75"/>
    <x v="91"/>
    <x v="124"/>
    <x v="5159"/>
    <x v="1137"/>
    <x v="99"/>
    <x v="99"/>
    <x v="8"/>
    <x v="37"/>
    <x v="2"/>
    <x v="7"/>
    <x v="7"/>
  </r>
  <r>
    <x v="5378"/>
    <x v="0"/>
    <x v="7"/>
    <x v="79"/>
    <x v="94"/>
    <x v="39"/>
    <x v="5121"/>
    <x v="1134"/>
    <x v="99"/>
    <x v="99"/>
    <x v="8"/>
    <x v="37"/>
    <x v="2"/>
    <x v="7"/>
    <x v="7"/>
  </r>
  <r>
    <x v="5381"/>
    <x v="0"/>
    <x v="5"/>
    <x v="8"/>
    <x v="0"/>
    <x v="7"/>
    <x v="5123"/>
    <x v="1137"/>
    <x v="99"/>
    <x v="99"/>
    <x v="8"/>
    <x v="37"/>
    <x v="2"/>
    <x v="5"/>
    <x v="5"/>
  </r>
  <r>
    <x v="5326"/>
    <x v="0"/>
    <x v="8"/>
    <x v="134"/>
    <x v="68"/>
    <x v="1555"/>
    <x v="5070"/>
    <x v="1154"/>
    <x v="99"/>
    <x v="99"/>
    <x v="8"/>
    <x v="37"/>
    <x v="2"/>
    <x v="8"/>
    <x v="8"/>
  </r>
  <r>
    <x v="5324"/>
    <x v="0"/>
    <x v="7"/>
    <x v="93"/>
    <x v="0"/>
    <x v="187"/>
    <x v="5068"/>
    <x v="1140"/>
    <x v="99"/>
    <x v="99"/>
    <x v="8"/>
    <x v="37"/>
    <x v="2"/>
    <x v="7"/>
    <x v="7"/>
  </r>
  <r>
    <x v="5342"/>
    <x v="0"/>
    <x v="2"/>
    <x v="51"/>
    <x v="44"/>
    <x v="408"/>
    <x v="5086"/>
    <x v="1148"/>
    <x v="99"/>
    <x v="99"/>
    <x v="8"/>
    <x v="37"/>
    <x v="2"/>
    <x v="2"/>
    <x v="2"/>
  </r>
  <r>
    <x v="5311"/>
    <x v="0"/>
    <x v="10"/>
    <x v="21"/>
    <x v="14"/>
    <x v="126"/>
    <x v="5056"/>
    <x v="1154"/>
    <x v="99"/>
    <x v="99"/>
    <x v="8"/>
    <x v="37"/>
    <x v="2"/>
    <x v="10"/>
    <x v="10"/>
  </r>
  <r>
    <x v="5316"/>
    <x v="0"/>
    <x v="1"/>
    <x v="68"/>
    <x v="137"/>
    <x v="432"/>
    <x v="5061"/>
    <x v="1146"/>
    <x v="99"/>
    <x v="99"/>
    <x v="8"/>
    <x v="37"/>
    <x v="2"/>
    <x v="1"/>
    <x v="1"/>
  </r>
  <r>
    <x v="5344"/>
    <x v="0"/>
    <x v="4"/>
    <x v="16"/>
    <x v="98"/>
    <x v="876"/>
    <x v="5088"/>
    <x v="1154"/>
    <x v="99"/>
    <x v="99"/>
    <x v="8"/>
    <x v="37"/>
    <x v="2"/>
    <x v="4"/>
    <x v="4"/>
  </r>
  <r>
    <x v="5338"/>
    <x v="0"/>
    <x v="10"/>
    <x v="8"/>
    <x v="0"/>
    <x v="7"/>
    <x v="5082"/>
    <x v="1148"/>
    <x v="99"/>
    <x v="99"/>
    <x v="8"/>
    <x v="37"/>
    <x v="2"/>
    <x v="10"/>
    <x v="10"/>
  </r>
  <r>
    <x v="5315"/>
    <x v="0"/>
    <x v="10"/>
    <x v="26"/>
    <x v="59"/>
    <x v="993"/>
    <x v="5060"/>
    <x v="1148"/>
    <x v="99"/>
    <x v="99"/>
    <x v="8"/>
    <x v="37"/>
    <x v="2"/>
    <x v="10"/>
    <x v="10"/>
  </r>
  <r>
    <x v="5313"/>
    <x v="0"/>
    <x v="0"/>
    <x v="20"/>
    <x v="12"/>
    <x v="6"/>
    <x v="5058"/>
    <x v="1134"/>
    <x v="99"/>
    <x v="99"/>
    <x v="8"/>
    <x v="37"/>
    <x v="2"/>
    <x v="0"/>
    <x v="0"/>
  </r>
  <r>
    <x v="5407"/>
    <x v="0"/>
    <x v="3"/>
    <x v="50"/>
    <x v="61"/>
    <x v="69"/>
    <x v="5147"/>
    <x v="1154"/>
    <x v="99"/>
    <x v="99"/>
    <x v="8"/>
    <x v="37"/>
    <x v="2"/>
    <x v="3"/>
    <x v="3"/>
  </r>
  <r>
    <x v="5370"/>
    <x v="0"/>
    <x v="3"/>
    <x v="17"/>
    <x v="5"/>
    <x v="202"/>
    <x v="5113"/>
    <x v="1134"/>
    <x v="99"/>
    <x v="99"/>
    <x v="8"/>
    <x v="37"/>
    <x v="2"/>
    <x v="3"/>
    <x v="3"/>
  </r>
  <r>
    <x v="5346"/>
    <x v="0"/>
    <x v="11"/>
    <x v="75"/>
    <x v="91"/>
    <x v="124"/>
    <x v="5090"/>
    <x v="1140"/>
    <x v="99"/>
    <x v="99"/>
    <x v="8"/>
    <x v="37"/>
    <x v="2"/>
    <x v="11"/>
    <x v="11"/>
  </r>
  <r>
    <x v="5370"/>
    <x v="0"/>
    <x v="1"/>
    <x v="65"/>
    <x v="24"/>
    <x v="99"/>
    <x v="5113"/>
    <x v="1134"/>
    <x v="99"/>
    <x v="99"/>
    <x v="8"/>
    <x v="37"/>
    <x v="2"/>
    <x v="1"/>
    <x v="1"/>
  </r>
  <r>
    <x v="5423"/>
    <x v="0"/>
    <x v="10"/>
    <x v="63"/>
    <x v="30"/>
    <x v="209"/>
    <x v="5161"/>
    <x v="1149"/>
    <x v="99"/>
    <x v="99"/>
    <x v="8"/>
    <x v="37"/>
    <x v="2"/>
    <x v="10"/>
    <x v="10"/>
  </r>
  <r>
    <x v="5348"/>
    <x v="0"/>
    <x v="2"/>
    <x v="63"/>
    <x v="3"/>
    <x v="239"/>
    <x v="5092"/>
    <x v="1151"/>
    <x v="99"/>
    <x v="99"/>
    <x v="8"/>
    <x v="37"/>
    <x v="2"/>
    <x v="2"/>
    <x v="2"/>
  </r>
  <r>
    <x v="5371"/>
    <x v="0"/>
    <x v="3"/>
    <x v="57"/>
    <x v="3"/>
    <x v="154"/>
    <x v="5114"/>
    <x v="1145"/>
    <x v="99"/>
    <x v="99"/>
    <x v="8"/>
    <x v="37"/>
    <x v="2"/>
    <x v="3"/>
    <x v="3"/>
  </r>
  <r>
    <x v="5368"/>
    <x v="0"/>
    <x v="0"/>
    <x v="93"/>
    <x v="94"/>
    <x v="207"/>
    <x v="5111"/>
    <x v="1138"/>
    <x v="99"/>
    <x v="99"/>
    <x v="8"/>
    <x v="37"/>
    <x v="2"/>
    <x v="0"/>
    <x v="0"/>
  </r>
  <r>
    <x v="5361"/>
    <x v="0"/>
    <x v="5"/>
    <x v="79"/>
    <x v="9"/>
    <x v="6"/>
    <x v="5105"/>
    <x v="1133"/>
    <x v="99"/>
    <x v="99"/>
    <x v="8"/>
    <x v="37"/>
    <x v="2"/>
    <x v="5"/>
    <x v="5"/>
  </r>
  <r>
    <x v="5317"/>
    <x v="0"/>
    <x v="6"/>
    <x v="84"/>
    <x v="48"/>
    <x v="429"/>
    <x v="5062"/>
    <x v="1143"/>
    <x v="99"/>
    <x v="99"/>
    <x v="8"/>
    <x v="37"/>
    <x v="2"/>
    <x v="6"/>
    <x v="6"/>
  </r>
  <r>
    <x v="5340"/>
    <x v="0"/>
    <x v="1"/>
    <x v="33"/>
    <x v="83"/>
    <x v="107"/>
    <x v="5084"/>
    <x v="1135"/>
    <x v="99"/>
    <x v="99"/>
    <x v="8"/>
    <x v="37"/>
    <x v="2"/>
    <x v="1"/>
    <x v="1"/>
  </r>
  <r>
    <x v="5304"/>
    <x v="0"/>
    <x v="7"/>
    <x v="30"/>
    <x v="18"/>
    <x v="6"/>
    <x v="5050"/>
    <x v="1129"/>
    <x v="99"/>
    <x v="99"/>
    <x v="8"/>
    <x v="37"/>
    <x v="2"/>
    <x v="7"/>
    <x v="7"/>
  </r>
  <r>
    <x v="5307"/>
    <x v="0"/>
    <x v="11"/>
    <x v="13"/>
    <x v="13"/>
    <x v="6"/>
    <x v="5052"/>
    <x v="1139"/>
    <x v="99"/>
    <x v="99"/>
    <x v="8"/>
    <x v="37"/>
    <x v="2"/>
    <x v="11"/>
    <x v="11"/>
  </r>
  <r>
    <x v="5351"/>
    <x v="0"/>
    <x v="9"/>
    <x v="55"/>
    <x v="105"/>
    <x v="80"/>
    <x v="5095"/>
    <x v="1136"/>
    <x v="99"/>
    <x v="99"/>
    <x v="8"/>
    <x v="37"/>
    <x v="2"/>
    <x v="9"/>
    <x v="9"/>
  </r>
  <r>
    <x v="5319"/>
    <x v="0"/>
    <x v="5"/>
    <x v="75"/>
    <x v="91"/>
    <x v="124"/>
    <x v="5064"/>
    <x v="1142"/>
    <x v="99"/>
    <x v="99"/>
    <x v="8"/>
    <x v="37"/>
    <x v="2"/>
    <x v="5"/>
    <x v="5"/>
  </r>
  <r>
    <x v="5306"/>
    <x v="0"/>
    <x v="10"/>
    <x v="0"/>
    <x v="98"/>
    <x v="11"/>
    <x v="5051"/>
    <x v="1149"/>
    <x v="99"/>
    <x v="99"/>
    <x v="8"/>
    <x v="37"/>
    <x v="2"/>
    <x v="10"/>
    <x v="10"/>
  </r>
  <r>
    <x v="5320"/>
    <x v="0"/>
    <x v="3"/>
    <x v="92"/>
    <x v="8"/>
    <x v="63"/>
    <x v="5065"/>
    <x v="1146"/>
    <x v="99"/>
    <x v="99"/>
    <x v="8"/>
    <x v="37"/>
    <x v="2"/>
    <x v="3"/>
    <x v="3"/>
  </r>
  <r>
    <x v="5336"/>
    <x v="0"/>
    <x v="10"/>
    <x v="65"/>
    <x v="34"/>
    <x v="366"/>
    <x v="5080"/>
    <x v="1140"/>
    <x v="99"/>
    <x v="99"/>
    <x v="8"/>
    <x v="37"/>
    <x v="2"/>
    <x v="10"/>
    <x v="10"/>
  </r>
  <r>
    <x v="5424"/>
    <x v="0"/>
    <x v="6"/>
    <x v="152"/>
    <x v="170"/>
    <x v="2798"/>
    <x v="5162"/>
    <x v="1138"/>
    <x v="99"/>
    <x v="99"/>
    <x v="8"/>
    <x v="37"/>
    <x v="2"/>
    <x v="6"/>
    <x v="6"/>
  </r>
  <r>
    <x v="5425"/>
    <x v="0"/>
    <x v="9"/>
    <x v="17"/>
    <x v="62"/>
    <x v="6"/>
    <x v="5163"/>
    <x v="1146"/>
    <x v="99"/>
    <x v="99"/>
    <x v="8"/>
    <x v="37"/>
    <x v="2"/>
    <x v="9"/>
    <x v="9"/>
  </r>
  <r>
    <x v="5324"/>
    <x v="0"/>
    <x v="3"/>
    <x v="23"/>
    <x v="7"/>
    <x v="376"/>
    <x v="5068"/>
    <x v="1140"/>
    <x v="99"/>
    <x v="99"/>
    <x v="8"/>
    <x v="37"/>
    <x v="2"/>
    <x v="3"/>
    <x v="3"/>
  </r>
  <r>
    <x v="5340"/>
    <x v="0"/>
    <x v="10"/>
    <x v="26"/>
    <x v="30"/>
    <x v="181"/>
    <x v="5084"/>
    <x v="1135"/>
    <x v="99"/>
    <x v="99"/>
    <x v="8"/>
    <x v="37"/>
    <x v="2"/>
    <x v="10"/>
    <x v="10"/>
  </r>
  <r>
    <x v="5327"/>
    <x v="0"/>
    <x v="0"/>
    <x v="30"/>
    <x v="14"/>
    <x v="31"/>
    <x v="5071"/>
    <x v="1148"/>
    <x v="99"/>
    <x v="99"/>
    <x v="8"/>
    <x v="37"/>
    <x v="2"/>
    <x v="0"/>
    <x v="0"/>
  </r>
  <r>
    <x v="5355"/>
    <x v="0"/>
    <x v="9"/>
    <x v="14"/>
    <x v="57"/>
    <x v="34"/>
    <x v="5099"/>
    <x v="1129"/>
    <x v="99"/>
    <x v="99"/>
    <x v="8"/>
    <x v="37"/>
    <x v="2"/>
    <x v="9"/>
    <x v="9"/>
  </r>
  <r>
    <x v="5317"/>
    <x v="0"/>
    <x v="5"/>
    <x v="10"/>
    <x v="0"/>
    <x v="6"/>
    <x v="5062"/>
    <x v="1143"/>
    <x v="99"/>
    <x v="99"/>
    <x v="8"/>
    <x v="37"/>
    <x v="2"/>
    <x v="5"/>
    <x v="5"/>
  </r>
  <r>
    <x v="5315"/>
    <x v="0"/>
    <x v="1"/>
    <x v="151"/>
    <x v="144"/>
    <x v="84"/>
    <x v="5060"/>
    <x v="1148"/>
    <x v="99"/>
    <x v="99"/>
    <x v="8"/>
    <x v="37"/>
    <x v="2"/>
    <x v="1"/>
    <x v="1"/>
  </r>
  <r>
    <x v="5351"/>
    <x v="0"/>
    <x v="7"/>
    <x v="26"/>
    <x v="1"/>
    <x v="121"/>
    <x v="5095"/>
    <x v="1136"/>
    <x v="99"/>
    <x v="99"/>
    <x v="8"/>
    <x v="37"/>
    <x v="2"/>
    <x v="7"/>
    <x v="7"/>
  </r>
  <r>
    <x v="5323"/>
    <x v="0"/>
    <x v="8"/>
    <x v="1"/>
    <x v="56"/>
    <x v="9"/>
    <x v="5067"/>
    <x v="1147"/>
    <x v="99"/>
    <x v="99"/>
    <x v="8"/>
    <x v="37"/>
    <x v="2"/>
    <x v="8"/>
    <x v="8"/>
  </r>
  <r>
    <x v="5336"/>
    <x v="0"/>
    <x v="1"/>
    <x v="106"/>
    <x v="112"/>
    <x v="1729"/>
    <x v="5080"/>
    <x v="1140"/>
    <x v="99"/>
    <x v="99"/>
    <x v="8"/>
    <x v="37"/>
    <x v="2"/>
    <x v="1"/>
    <x v="1"/>
  </r>
  <r>
    <x v="5426"/>
    <x v="0"/>
    <x v="0"/>
    <x v="10"/>
    <x v="9"/>
    <x v="9"/>
    <x v="5164"/>
    <x v="1133"/>
    <x v="99"/>
    <x v="99"/>
    <x v="8"/>
    <x v="37"/>
    <x v="2"/>
    <x v="0"/>
    <x v="0"/>
  </r>
  <r>
    <x v="5316"/>
    <x v="0"/>
    <x v="10"/>
    <x v="1"/>
    <x v="1"/>
    <x v="1"/>
    <x v="5061"/>
    <x v="1146"/>
    <x v="99"/>
    <x v="99"/>
    <x v="8"/>
    <x v="37"/>
    <x v="2"/>
    <x v="10"/>
    <x v="10"/>
  </r>
  <r>
    <x v="5353"/>
    <x v="0"/>
    <x v="3"/>
    <x v="60"/>
    <x v="20"/>
    <x v="793"/>
    <x v="5097"/>
    <x v="1145"/>
    <x v="99"/>
    <x v="99"/>
    <x v="8"/>
    <x v="37"/>
    <x v="2"/>
    <x v="3"/>
    <x v="3"/>
  </r>
  <r>
    <x v="5336"/>
    <x v="0"/>
    <x v="7"/>
    <x v="26"/>
    <x v="3"/>
    <x v="77"/>
    <x v="5080"/>
    <x v="1140"/>
    <x v="99"/>
    <x v="99"/>
    <x v="8"/>
    <x v="37"/>
    <x v="2"/>
    <x v="7"/>
    <x v="7"/>
  </r>
  <r>
    <x v="5343"/>
    <x v="0"/>
    <x v="10"/>
    <x v="79"/>
    <x v="13"/>
    <x v="37"/>
    <x v="5087"/>
    <x v="1140"/>
    <x v="99"/>
    <x v="99"/>
    <x v="8"/>
    <x v="37"/>
    <x v="2"/>
    <x v="10"/>
    <x v="10"/>
  </r>
  <r>
    <x v="5322"/>
    <x v="1"/>
    <x v="2"/>
    <x v="32"/>
    <x v="70"/>
    <x v="230"/>
    <x v="5066"/>
    <x v="1142"/>
    <x v="99"/>
    <x v="99"/>
    <x v="8"/>
    <x v="37"/>
    <x v="2"/>
    <x v="2"/>
    <x v="2"/>
  </r>
  <r>
    <x v="5352"/>
    <x v="0"/>
    <x v="10"/>
    <x v="8"/>
    <x v="9"/>
    <x v="13"/>
    <x v="5096"/>
    <x v="1152"/>
    <x v="99"/>
    <x v="99"/>
    <x v="8"/>
    <x v="37"/>
    <x v="2"/>
    <x v="10"/>
    <x v="10"/>
  </r>
  <r>
    <x v="5350"/>
    <x v="0"/>
    <x v="0"/>
    <x v="0"/>
    <x v="85"/>
    <x v="126"/>
    <x v="5094"/>
    <x v="1139"/>
    <x v="99"/>
    <x v="99"/>
    <x v="8"/>
    <x v="37"/>
    <x v="2"/>
    <x v="0"/>
    <x v="0"/>
  </r>
  <r>
    <x v="5313"/>
    <x v="0"/>
    <x v="11"/>
    <x v="15"/>
    <x v="61"/>
    <x v="192"/>
    <x v="5058"/>
    <x v="1134"/>
    <x v="99"/>
    <x v="99"/>
    <x v="8"/>
    <x v="37"/>
    <x v="2"/>
    <x v="11"/>
    <x v="11"/>
  </r>
  <r>
    <x v="5351"/>
    <x v="0"/>
    <x v="4"/>
    <x v="82"/>
    <x v="27"/>
    <x v="386"/>
    <x v="5095"/>
    <x v="1136"/>
    <x v="99"/>
    <x v="99"/>
    <x v="8"/>
    <x v="37"/>
    <x v="2"/>
    <x v="4"/>
    <x v="4"/>
  </r>
  <r>
    <x v="5314"/>
    <x v="0"/>
    <x v="2"/>
    <x v="46"/>
    <x v="35"/>
    <x v="224"/>
    <x v="5059"/>
    <x v="1133"/>
    <x v="99"/>
    <x v="99"/>
    <x v="8"/>
    <x v="37"/>
    <x v="2"/>
    <x v="2"/>
    <x v="2"/>
  </r>
  <r>
    <x v="5425"/>
    <x v="0"/>
    <x v="2"/>
    <x v="5"/>
    <x v="11"/>
    <x v="12"/>
    <x v="5163"/>
    <x v="1146"/>
    <x v="99"/>
    <x v="99"/>
    <x v="8"/>
    <x v="37"/>
    <x v="2"/>
    <x v="2"/>
    <x v="2"/>
  </r>
  <r>
    <x v="5354"/>
    <x v="0"/>
    <x v="10"/>
    <x v="79"/>
    <x v="94"/>
    <x v="39"/>
    <x v="5098"/>
    <x v="1151"/>
    <x v="99"/>
    <x v="99"/>
    <x v="8"/>
    <x v="37"/>
    <x v="2"/>
    <x v="10"/>
    <x v="10"/>
  </r>
  <r>
    <x v="5326"/>
    <x v="0"/>
    <x v="2"/>
    <x v="44"/>
    <x v="142"/>
    <x v="2232"/>
    <x v="5070"/>
    <x v="1154"/>
    <x v="99"/>
    <x v="99"/>
    <x v="8"/>
    <x v="37"/>
    <x v="2"/>
    <x v="2"/>
    <x v="2"/>
  </r>
  <r>
    <x v="5427"/>
    <x v="1"/>
    <x v="2"/>
    <x v="11"/>
    <x v="23"/>
    <x v="246"/>
    <x v="5165"/>
    <x v="1139"/>
    <x v="99"/>
    <x v="99"/>
    <x v="8"/>
    <x v="37"/>
    <x v="2"/>
    <x v="2"/>
    <x v="2"/>
  </r>
  <r>
    <x v="5325"/>
    <x v="1"/>
    <x v="2"/>
    <x v="40"/>
    <x v="44"/>
    <x v="51"/>
    <x v="5069"/>
    <x v="1132"/>
    <x v="99"/>
    <x v="99"/>
    <x v="8"/>
    <x v="37"/>
    <x v="2"/>
    <x v="2"/>
    <x v="2"/>
  </r>
  <r>
    <x v="5344"/>
    <x v="0"/>
    <x v="7"/>
    <x v="16"/>
    <x v="41"/>
    <x v="1082"/>
    <x v="5088"/>
    <x v="1154"/>
    <x v="99"/>
    <x v="99"/>
    <x v="8"/>
    <x v="37"/>
    <x v="2"/>
    <x v="7"/>
    <x v="7"/>
  </r>
  <r>
    <x v="5429"/>
    <x v="0"/>
    <x v="6"/>
    <x v="26"/>
    <x v="54"/>
    <x v="160"/>
    <x v="5167"/>
    <x v="1155"/>
    <x v="100"/>
    <x v="100"/>
    <x v="10"/>
    <x v="38"/>
    <x v="4"/>
    <x v="6"/>
    <x v="6"/>
  </r>
  <r>
    <x v="5430"/>
    <x v="0"/>
    <x v="6"/>
    <x v="26"/>
    <x v="4"/>
    <x v="126"/>
    <x v="5168"/>
    <x v="1156"/>
    <x v="100"/>
    <x v="100"/>
    <x v="10"/>
    <x v="38"/>
    <x v="4"/>
    <x v="6"/>
    <x v="6"/>
  </r>
  <r>
    <x v="5431"/>
    <x v="0"/>
    <x v="4"/>
    <x v="26"/>
    <x v="54"/>
    <x v="160"/>
    <x v="5169"/>
    <x v="1157"/>
    <x v="100"/>
    <x v="100"/>
    <x v="10"/>
    <x v="38"/>
    <x v="4"/>
    <x v="4"/>
    <x v="4"/>
  </r>
  <r>
    <x v="5432"/>
    <x v="0"/>
    <x v="6"/>
    <x v="82"/>
    <x v="60"/>
    <x v="538"/>
    <x v="5170"/>
    <x v="1155"/>
    <x v="100"/>
    <x v="100"/>
    <x v="10"/>
    <x v="38"/>
    <x v="4"/>
    <x v="6"/>
    <x v="6"/>
  </r>
  <r>
    <x v="5430"/>
    <x v="0"/>
    <x v="10"/>
    <x v="1"/>
    <x v="34"/>
    <x v="202"/>
    <x v="5168"/>
    <x v="1156"/>
    <x v="100"/>
    <x v="100"/>
    <x v="10"/>
    <x v="38"/>
    <x v="4"/>
    <x v="10"/>
    <x v="10"/>
  </r>
  <r>
    <x v="5433"/>
    <x v="0"/>
    <x v="7"/>
    <x v="63"/>
    <x v="1"/>
    <x v="165"/>
    <x v="5171"/>
    <x v="1158"/>
    <x v="100"/>
    <x v="100"/>
    <x v="10"/>
    <x v="38"/>
    <x v="4"/>
    <x v="7"/>
    <x v="7"/>
  </r>
  <r>
    <x v="5434"/>
    <x v="0"/>
    <x v="1"/>
    <x v="94"/>
    <x v="97"/>
    <x v="17"/>
    <x v="5172"/>
    <x v="1157"/>
    <x v="100"/>
    <x v="100"/>
    <x v="10"/>
    <x v="38"/>
    <x v="4"/>
    <x v="1"/>
    <x v="1"/>
  </r>
  <r>
    <x v="5435"/>
    <x v="0"/>
    <x v="6"/>
    <x v="17"/>
    <x v="7"/>
    <x v="34"/>
    <x v="5173"/>
    <x v="1155"/>
    <x v="100"/>
    <x v="100"/>
    <x v="10"/>
    <x v="38"/>
    <x v="4"/>
    <x v="6"/>
    <x v="6"/>
  </r>
  <r>
    <x v="5436"/>
    <x v="0"/>
    <x v="8"/>
    <x v="40"/>
    <x v="51"/>
    <x v="355"/>
    <x v="5174"/>
    <x v="1159"/>
    <x v="100"/>
    <x v="100"/>
    <x v="10"/>
    <x v="38"/>
    <x v="4"/>
    <x v="8"/>
    <x v="8"/>
  </r>
  <r>
    <x v="5437"/>
    <x v="0"/>
    <x v="7"/>
    <x v="129"/>
    <x v="134"/>
    <x v="2023"/>
    <x v="5175"/>
    <x v="1160"/>
    <x v="100"/>
    <x v="100"/>
    <x v="10"/>
    <x v="38"/>
    <x v="4"/>
    <x v="7"/>
    <x v="7"/>
  </r>
  <r>
    <x v="5436"/>
    <x v="0"/>
    <x v="2"/>
    <x v="49"/>
    <x v="31"/>
    <x v="191"/>
    <x v="5174"/>
    <x v="1159"/>
    <x v="100"/>
    <x v="100"/>
    <x v="10"/>
    <x v="38"/>
    <x v="4"/>
    <x v="2"/>
    <x v="2"/>
  </r>
  <r>
    <x v="5438"/>
    <x v="0"/>
    <x v="1"/>
    <x v="21"/>
    <x v="65"/>
    <x v="75"/>
    <x v="5176"/>
    <x v="1160"/>
    <x v="100"/>
    <x v="100"/>
    <x v="10"/>
    <x v="38"/>
    <x v="4"/>
    <x v="1"/>
    <x v="1"/>
  </r>
  <r>
    <x v="5439"/>
    <x v="0"/>
    <x v="9"/>
    <x v="53"/>
    <x v="81"/>
    <x v="178"/>
    <x v="5177"/>
    <x v="1159"/>
    <x v="100"/>
    <x v="100"/>
    <x v="10"/>
    <x v="38"/>
    <x v="4"/>
    <x v="9"/>
    <x v="9"/>
  </r>
  <r>
    <x v="5429"/>
    <x v="0"/>
    <x v="0"/>
    <x v="10"/>
    <x v="9"/>
    <x v="9"/>
    <x v="5167"/>
    <x v="1155"/>
    <x v="100"/>
    <x v="100"/>
    <x v="10"/>
    <x v="38"/>
    <x v="4"/>
    <x v="0"/>
    <x v="0"/>
  </r>
  <r>
    <x v="5440"/>
    <x v="0"/>
    <x v="8"/>
    <x v="247"/>
    <x v="269"/>
    <x v="3984"/>
    <x v="5178"/>
    <x v="1161"/>
    <x v="100"/>
    <x v="100"/>
    <x v="10"/>
    <x v="38"/>
    <x v="4"/>
    <x v="8"/>
    <x v="8"/>
  </r>
  <r>
    <x v="5441"/>
    <x v="0"/>
    <x v="9"/>
    <x v="56"/>
    <x v="66"/>
    <x v="714"/>
    <x v="5179"/>
    <x v="1156"/>
    <x v="100"/>
    <x v="100"/>
    <x v="10"/>
    <x v="38"/>
    <x v="4"/>
    <x v="9"/>
    <x v="9"/>
  </r>
  <r>
    <x v="5436"/>
    <x v="1"/>
    <x v="2"/>
    <x v="19"/>
    <x v="31"/>
    <x v="26"/>
    <x v="5174"/>
    <x v="1159"/>
    <x v="100"/>
    <x v="100"/>
    <x v="10"/>
    <x v="38"/>
    <x v="4"/>
    <x v="2"/>
    <x v="2"/>
  </r>
  <r>
    <x v="5442"/>
    <x v="0"/>
    <x v="0"/>
    <x v="30"/>
    <x v="18"/>
    <x v="6"/>
    <x v="5180"/>
    <x v="1162"/>
    <x v="100"/>
    <x v="100"/>
    <x v="10"/>
    <x v="38"/>
    <x v="4"/>
    <x v="0"/>
    <x v="0"/>
  </r>
  <r>
    <x v="5443"/>
    <x v="0"/>
    <x v="1"/>
    <x v="120"/>
    <x v="74"/>
    <x v="1048"/>
    <x v="5181"/>
    <x v="1156"/>
    <x v="100"/>
    <x v="100"/>
    <x v="10"/>
    <x v="38"/>
    <x v="4"/>
    <x v="1"/>
    <x v="1"/>
  </r>
  <r>
    <x v="5443"/>
    <x v="0"/>
    <x v="10"/>
    <x v="63"/>
    <x v="26"/>
    <x v="114"/>
    <x v="5181"/>
    <x v="1156"/>
    <x v="100"/>
    <x v="100"/>
    <x v="10"/>
    <x v="38"/>
    <x v="4"/>
    <x v="10"/>
    <x v="10"/>
  </r>
  <r>
    <x v="5444"/>
    <x v="0"/>
    <x v="10"/>
    <x v="60"/>
    <x v="58"/>
    <x v="838"/>
    <x v="5182"/>
    <x v="1158"/>
    <x v="100"/>
    <x v="100"/>
    <x v="10"/>
    <x v="38"/>
    <x v="4"/>
    <x v="10"/>
    <x v="10"/>
  </r>
  <r>
    <x v="5445"/>
    <x v="0"/>
    <x v="1"/>
    <x v="19"/>
    <x v="35"/>
    <x v="137"/>
    <x v="5183"/>
    <x v="1163"/>
    <x v="100"/>
    <x v="100"/>
    <x v="10"/>
    <x v="38"/>
    <x v="4"/>
    <x v="1"/>
    <x v="1"/>
  </r>
  <r>
    <x v="5446"/>
    <x v="0"/>
    <x v="11"/>
    <x v="38"/>
    <x v="32"/>
    <x v="144"/>
    <x v="5184"/>
    <x v="1162"/>
    <x v="100"/>
    <x v="100"/>
    <x v="10"/>
    <x v="38"/>
    <x v="4"/>
    <x v="11"/>
    <x v="11"/>
  </r>
  <r>
    <x v="5438"/>
    <x v="0"/>
    <x v="10"/>
    <x v="8"/>
    <x v="0"/>
    <x v="7"/>
    <x v="5176"/>
    <x v="1160"/>
    <x v="100"/>
    <x v="100"/>
    <x v="10"/>
    <x v="38"/>
    <x v="4"/>
    <x v="10"/>
    <x v="10"/>
  </r>
  <r>
    <x v="5437"/>
    <x v="0"/>
    <x v="3"/>
    <x v="201"/>
    <x v="229"/>
    <x v="3985"/>
    <x v="5175"/>
    <x v="1160"/>
    <x v="100"/>
    <x v="100"/>
    <x v="10"/>
    <x v="38"/>
    <x v="4"/>
    <x v="3"/>
    <x v="3"/>
  </r>
  <r>
    <x v="5447"/>
    <x v="0"/>
    <x v="1"/>
    <x v="37"/>
    <x v="3"/>
    <x v="6"/>
    <x v="5185"/>
    <x v="1157"/>
    <x v="100"/>
    <x v="100"/>
    <x v="10"/>
    <x v="38"/>
    <x v="4"/>
    <x v="1"/>
    <x v="1"/>
  </r>
  <r>
    <x v="5445"/>
    <x v="0"/>
    <x v="10"/>
    <x v="3"/>
    <x v="10"/>
    <x v="7"/>
    <x v="5183"/>
    <x v="1163"/>
    <x v="100"/>
    <x v="100"/>
    <x v="10"/>
    <x v="38"/>
    <x v="4"/>
    <x v="10"/>
    <x v="10"/>
  </r>
  <r>
    <x v="5448"/>
    <x v="0"/>
    <x v="0"/>
    <x v="17"/>
    <x v="43"/>
    <x v="437"/>
    <x v="808"/>
    <x v="1162"/>
    <x v="100"/>
    <x v="100"/>
    <x v="10"/>
    <x v="38"/>
    <x v="4"/>
    <x v="0"/>
    <x v="0"/>
  </r>
  <r>
    <x v="5439"/>
    <x v="1"/>
    <x v="2"/>
    <x v="65"/>
    <x v="24"/>
    <x v="99"/>
    <x v="5177"/>
    <x v="1159"/>
    <x v="100"/>
    <x v="100"/>
    <x v="10"/>
    <x v="38"/>
    <x v="4"/>
    <x v="2"/>
    <x v="2"/>
  </r>
  <r>
    <x v="5449"/>
    <x v="0"/>
    <x v="11"/>
    <x v="9"/>
    <x v="63"/>
    <x v="76"/>
    <x v="5186"/>
    <x v="1164"/>
    <x v="100"/>
    <x v="100"/>
    <x v="10"/>
    <x v="38"/>
    <x v="4"/>
    <x v="11"/>
    <x v="11"/>
  </r>
  <r>
    <x v="5450"/>
    <x v="0"/>
    <x v="0"/>
    <x v="93"/>
    <x v="9"/>
    <x v="63"/>
    <x v="2066"/>
    <x v="1165"/>
    <x v="100"/>
    <x v="100"/>
    <x v="10"/>
    <x v="38"/>
    <x v="4"/>
    <x v="0"/>
    <x v="0"/>
  </r>
  <r>
    <x v="5447"/>
    <x v="0"/>
    <x v="10"/>
    <x v="5"/>
    <x v="43"/>
    <x v="6"/>
    <x v="5185"/>
    <x v="1157"/>
    <x v="100"/>
    <x v="100"/>
    <x v="10"/>
    <x v="38"/>
    <x v="4"/>
    <x v="10"/>
    <x v="10"/>
  </r>
  <r>
    <x v="5451"/>
    <x v="0"/>
    <x v="8"/>
    <x v="21"/>
    <x v="94"/>
    <x v="6"/>
    <x v="5187"/>
    <x v="1166"/>
    <x v="100"/>
    <x v="100"/>
    <x v="10"/>
    <x v="38"/>
    <x v="4"/>
    <x v="8"/>
    <x v="8"/>
  </r>
  <r>
    <x v="5452"/>
    <x v="0"/>
    <x v="6"/>
    <x v="13"/>
    <x v="18"/>
    <x v="19"/>
    <x v="5188"/>
    <x v="1160"/>
    <x v="100"/>
    <x v="100"/>
    <x v="10"/>
    <x v="38"/>
    <x v="4"/>
    <x v="6"/>
    <x v="6"/>
  </r>
  <r>
    <x v="5453"/>
    <x v="0"/>
    <x v="11"/>
    <x v="62"/>
    <x v="136"/>
    <x v="942"/>
    <x v="5189"/>
    <x v="1162"/>
    <x v="100"/>
    <x v="100"/>
    <x v="10"/>
    <x v="38"/>
    <x v="4"/>
    <x v="11"/>
    <x v="11"/>
  </r>
  <r>
    <x v="5454"/>
    <x v="0"/>
    <x v="0"/>
    <x v="17"/>
    <x v="8"/>
    <x v="9"/>
    <x v="5190"/>
    <x v="1156"/>
    <x v="100"/>
    <x v="100"/>
    <x v="10"/>
    <x v="38"/>
    <x v="4"/>
    <x v="0"/>
    <x v="0"/>
  </r>
  <r>
    <x v="5441"/>
    <x v="0"/>
    <x v="4"/>
    <x v="54"/>
    <x v="15"/>
    <x v="18"/>
    <x v="5179"/>
    <x v="1156"/>
    <x v="100"/>
    <x v="100"/>
    <x v="10"/>
    <x v="38"/>
    <x v="4"/>
    <x v="4"/>
    <x v="4"/>
  </r>
  <r>
    <x v="5438"/>
    <x v="0"/>
    <x v="7"/>
    <x v="8"/>
    <x v="85"/>
    <x v="31"/>
    <x v="5176"/>
    <x v="1160"/>
    <x v="100"/>
    <x v="100"/>
    <x v="10"/>
    <x v="38"/>
    <x v="4"/>
    <x v="7"/>
    <x v="7"/>
  </r>
  <r>
    <x v="5441"/>
    <x v="1"/>
    <x v="2"/>
    <x v="83"/>
    <x v="49"/>
    <x v="862"/>
    <x v="5179"/>
    <x v="1156"/>
    <x v="100"/>
    <x v="100"/>
    <x v="10"/>
    <x v="38"/>
    <x v="4"/>
    <x v="2"/>
    <x v="2"/>
  </r>
  <r>
    <x v="5446"/>
    <x v="0"/>
    <x v="0"/>
    <x v="5"/>
    <x v="8"/>
    <x v="10"/>
    <x v="5184"/>
    <x v="1162"/>
    <x v="100"/>
    <x v="100"/>
    <x v="10"/>
    <x v="38"/>
    <x v="4"/>
    <x v="0"/>
    <x v="0"/>
  </r>
  <r>
    <x v="5455"/>
    <x v="0"/>
    <x v="8"/>
    <x v="1"/>
    <x v="56"/>
    <x v="9"/>
    <x v="5191"/>
    <x v="1157"/>
    <x v="100"/>
    <x v="100"/>
    <x v="10"/>
    <x v="38"/>
    <x v="4"/>
    <x v="8"/>
    <x v="8"/>
  </r>
  <r>
    <x v="5441"/>
    <x v="0"/>
    <x v="7"/>
    <x v="92"/>
    <x v="43"/>
    <x v="137"/>
    <x v="5179"/>
    <x v="1156"/>
    <x v="100"/>
    <x v="100"/>
    <x v="10"/>
    <x v="38"/>
    <x v="4"/>
    <x v="7"/>
    <x v="7"/>
  </r>
  <r>
    <x v="5445"/>
    <x v="0"/>
    <x v="7"/>
    <x v="30"/>
    <x v="62"/>
    <x v="7"/>
    <x v="5183"/>
    <x v="1163"/>
    <x v="100"/>
    <x v="100"/>
    <x v="10"/>
    <x v="38"/>
    <x v="4"/>
    <x v="7"/>
    <x v="7"/>
  </r>
  <r>
    <x v="5436"/>
    <x v="0"/>
    <x v="9"/>
    <x v="31"/>
    <x v="102"/>
    <x v="11"/>
    <x v="5174"/>
    <x v="1159"/>
    <x v="100"/>
    <x v="100"/>
    <x v="10"/>
    <x v="38"/>
    <x v="4"/>
    <x v="9"/>
    <x v="9"/>
  </r>
  <r>
    <x v="5439"/>
    <x v="0"/>
    <x v="4"/>
    <x v="1"/>
    <x v="1"/>
    <x v="1"/>
    <x v="5177"/>
    <x v="1159"/>
    <x v="100"/>
    <x v="100"/>
    <x v="10"/>
    <x v="38"/>
    <x v="4"/>
    <x v="4"/>
    <x v="4"/>
  </r>
  <r>
    <x v="5452"/>
    <x v="0"/>
    <x v="5"/>
    <x v="12"/>
    <x v="12"/>
    <x v="13"/>
    <x v="5188"/>
    <x v="1160"/>
    <x v="100"/>
    <x v="100"/>
    <x v="10"/>
    <x v="38"/>
    <x v="4"/>
    <x v="5"/>
    <x v="5"/>
  </r>
  <r>
    <x v="5442"/>
    <x v="0"/>
    <x v="11"/>
    <x v="91"/>
    <x v="97"/>
    <x v="1564"/>
    <x v="5180"/>
    <x v="1162"/>
    <x v="100"/>
    <x v="100"/>
    <x v="10"/>
    <x v="38"/>
    <x v="4"/>
    <x v="11"/>
    <x v="11"/>
  </r>
  <r>
    <x v="5456"/>
    <x v="0"/>
    <x v="0"/>
    <x v="57"/>
    <x v="1"/>
    <x v="255"/>
    <x v="5192"/>
    <x v="1162"/>
    <x v="100"/>
    <x v="100"/>
    <x v="10"/>
    <x v="38"/>
    <x v="4"/>
    <x v="0"/>
    <x v="0"/>
  </r>
  <r>
    <x v="5451"/>
    <x v="0"/>
    <x v="2"/>
    <x v="5"/>
    <x v="7"/>
    <x v="152"/>
    <x v="5187"/>
    <x v="1166"/>
    <x v="100"/>
    <x v="100"/>
    <x v="10"/>
    <x v="38"/>
    <x v="4"/>
    <x v="2"/>
    <x v="2"/>
  </r>
  <r>
    <x v="5447"/>
    <x v="0"/>
    <x v="3"/>
    <x v="1"/>
    <x v="10"/>
    <x v="6"/>
    <x v="5185"/>
    <x v="1157"/>
    <x v="100"/>
    <x v="100"/>
    <x v="10"/>
    <x v="38"/>
    <x v="4"/>
    <x v="3"/>
    <x v="3"/>
  </r>
  <r>
    <x v="5455"/>
    <x v="0"/>
    <x v="0"/>
    <x v="8"/>
    <x v="0"/>
    <x v="7"/>
    <x v="5191"/>
    <x v="1157"/>
    <x v="100"/>
    <x v="100"/>
    <x v="10"/>
    <x v="38"/>
    <x v="4"/>
    <x v="0"/>
    <x v="0"/>
  </r>
  <r>
    <x v="5457"/>
    <x v="0"/>
    <x v="11"/>
    <x v="129"/>
    <x v="139"/>
    <x v="352"/>
    <x v="5193"/>
    <x v="1167"/>
    <x v="100"/>
    <x v="100"/>
    <x v="10"/>
    <x v="38"/>
    <x v="4"/>
    <x v="11"/>
    <x v="11"/>
  </r>
  <r>
    <x v="5458"/>
    <x v="0"/>
    <x v="6"/>
    <x v="84"/>
    <x v="66"/>
    <x v="154"/>
    <x v="5194"/>
    <x v="1166"/>
    <x v="100"/>
    <x v="100"/>
    <x v="10"/>
    <x v="38"/>
    <x v="4"/>
    <x v="6"/>
    <x v="6"/>
  </r>
  <r>
    <x v="5459"/>
    <x v="0"/>
    <x v="2"/>
    <x v="55"/>
    <x v="90"/>
    <x v="1421"/>
    <x v="5195"/>
    <x v="1163"/>
    <x v="100"/>
    <x v="100"/>
    <x v="10"/>
    <x v="38"/>
    <x v="4"/>
    <x v="2"/>
    <x v="2"/>
  </r>
  <r>
    <x v="5460"/>
    <x v="0"/>
    <x v="6"/>
    <x v="24"/>
    <x v="38"/>
    <x v="63"/>
    <x v="5196"/>
    <x v="1163"/>
    <x v="100"/>
    <x v="100"/>
    <x v="10"/>
    <x v="38"/>
    <x v="4"/>
    <x v="6"/>
    <x v="6"/>
  </r>
  <r>
    <x v="5461"/>
    <x v="0"/>
    <x v="4"/>
    <x v="11"/>
    <x v="61"/>
    <x v="0"/>
    <x v="5197"/>
    <x v="1155"/>
    <x v="100"/>
    <x v="100"/>
    <x v="10"/>
    <x v="38"/>
    <x v="4"/>
    <x v="4"/>
    <x v="4"/>
  </r>
  <r>
    <x v="5459"/>
    <x v="0"/>
    <x v="8"/>
    <x v="34"/>
    <x v="39"/>
    <x v="310"/>
    <x v="5195"/>
    <x v="1163"/>
    <x v="100"/>
    <x v="100"/>
    <x v="10"/>
    <x v="38"/>
    <x v="4"/>
    <x v="8"/>
    <x v="8"/>
  </r>
  <r>
    <x v="5458"/>
    <x v="0"/>
    <x v="0"/>
    <x v="23"/>
    <x v="5"/>
    <x v="92"/>
    <x v="5194"/>
    <x v="1166"/>
    <x v="100"/>
    <x v="100"/>
    <x v="10"/>
    <x v="38"/>
    <x v="4"/>
    <x v="0"/>
    <x v="0"/>
  </r>
  <r>
    <x v="5462"/>
    <x v="0"/>
    <x v="3"/>
    <x v="32"/>
    <x v="121"/>
    <x v="126"/>
    <x v="5198"/>
    <x v="1164"/>
    <x v="100"/>
    <x v="100"/>
    <x v="10"/>
    <x v="38"/>
    <x v="4"/>
    <x v="3"/>
    <x v="3"/>
  </r>
  <r>
    <x v="5463"/>
    <x v="0"/>
    <x v="8"/>
    <x v="36"/>
    <x v="83"/>
    <x v="11"/>
    <x v="2782"/>
    <x v="1163"/>
    <x v="100"/>
    <x v="100"/>
    <x v="10"/>
    <x v="38"/>
    <x v="4"/>
    <x v="8"/>
    <x v="8"/>
  </r>
  <r>
    <x v="5462"/>
    <x v="0"/>
    <x v="10"/>
    <x v="53"/>
    <x v="102"/>
    <x v="637"/>
    <x v="5198"/>
    <x v="1164"/>
    <x v="100"/>
    <x v="100"/>
    <x v="10"/>
    <x v="38"/>
    <x v="4"/>
    <x v="10"/>
    <x v="10"/>
  </r>
  <r>
    <x v="5464"/>
    <x v="0"/>
    <x v="0"/>
    <x v="0"/>
    <x v="98"/>
    <x v="11"/>
    <x v="5199"/>
    <x v="1167"/>
    <x v="100"/>
    <x v="100"/>
    <x v="10"/>
    <x v="38"/>
    <x v="4"/>
    <x v="0"/>
    <x v="0"/>
  </r>
  <r>
    <x v="5465"/>
    <x v="0"/>
    <x v="5"/>
    <x v="10"/>
    <x v="13"/>
    <x v="202"/>
    <x v="5200"/>
    <x v="1167"/>
    <x v="100"/>
    <x v="100"/>
    <x v="10"/>
    <x v="38"/>
    <x v="4"/>
    <x v="5"/>
    <x v="5"/>
  </r>
  <r>
    <x v="5459"/>
    <x v="0"/>
    <x v="4"/>
    <x v="53"/>
    <x v="48"/>
    <x v="17"/>
    <x v="5195"/>
    <x v="1163"/>
    <x v="100"/>
    <x v="100"/>
    <x v="10"/>
    <x v="38"/>
    <x v="4"/>
    <x v="4"/>
    <x v="4"/>
  </r>
  <r>
    <x v="5462"/>
    <x v="0"/>
    <x v="7"/>
    <x v="1"/>
    <x v="34"/>
    <x v="202"/>
    <x v="5198"/>
    <x v="1164"/>
    <x v="100"/>
    <x v="100"/>
    <x v="10"/>
    <x v="38"/>
    <x v="4"/>
    <x v="7"/>
    <x v="7"/>
  </r>
  <r>
    <x v="5466"/>
    <x v="0"/>
    <x v="11"/>
    <x v="159"/>
    <x v="236"/>
    <x v="394"/>
    <x v="5201"/>
    <x v="1168"/>
    <x v="100"/>
    <x v="100"/>
    <x v="10"/>
    <x v="38"/>
    <x v="4"/>
    <x v="11"/>
    <x v="11"/>
  </r>
  <r>
    <x v="5467"/>
    <x v="0"/>
    <x v="6"/>
    <x v="37"/>
    <x v="60"/>
    <x v="1473"/>
    <x v="2300"/>
    <x v="1157"/>
    <x v="100"/>
    <x v="100"/>
    <x v="10"/>
    <x v="38"/>
    <x v="4"/>
    <x v="6"/>
    <x v="6"/>
  </r>
  <r>
    <x v="5462"/>
    <x v="0"/>
    <x v="1"/>
    <x v="165"/>
    <x v="162"/>
    <x v="19"/>
    <x v="5198"/>
    <x v="1164"/>
    <x v="100"/>
    <x v="100"/>
    <x v="10"/>
    <x v="38"/>
    <x v="4"/>
    <x v="1"/>
    <x v="1"/>
  </r>
  <r>
    <x v="5459"/>
    <x v="0"/>
    <x v="9"/>
    <x v="83"/>
    <x v="96"/>
    <x v="141"/>
    <x v="5195"/>
    <x v="1163"/>
    <x v="100"/>
    <x v="100"/>
    <x v="10"/>
    <x v="38"/>
    <x v="4"/>
    <x v="9"/>
    <x v="9"/>
  </r>
  <r>
    <x v="5468"/>
    <x v="0"/>
    <x v="8"/>
    <x v="138"/>
    <x v="130"/>
    <x v="2133"/>
    <x v="5202"/>
    <x v="1159"/>
    <x v="100"/>
    <x v="100"/>
    <x v="10"/>
    <x v="38"/>
    <x v="4"/>
    <x v="8"/>
    <x v="8"/>
  </r>
  <r>
    <x v="5469"/>
    <x v="0"/>
    <x v="6"/>
    <x v="3"/>
    <x v="11"/>
    <x v="263"/>
    <x v="5203"/>
    <x v="1159"/>
    <x v="100"/>
    <x v="100"/>
    <x v="10"/>
    <x v="38"/>
    <x v="4"/>
    <x v="6"/>
    <x v="6"/>
  </r>
  <r>
    <x v="5458"/>
    <x v="0"/>
    <x v="5"/>
    <x v="21"/>
    <x v="13"/>
    <x v="22"/>
    <x v="5194"/>
    <x v="1166"/>
    <x v="100"/>
    <x v="100"/>
    <x v="10"/>
    <x v="38"/>
    <x v="4"/>
    <x v="5"/>
    <x v="5"/>
  </r>
  <r>
    <x v="5466"/>
    <x v="0"/>
    <x v="0"/>
    <x v="38"/>
    <x v="19"/>
    <x v="48"/>
    <x v="5201"/>
    <x v="1168"/>
    <x v="100"/>
    <x v="100"/>
    <x v="10"/>
    <x v="38"/>
    <x v="4"/>
    <x v="0"/>
    <x v="0"/>
  </r>
  <r>
    <x v="5467"/>
    <x v="0"/>
    <x v="10"/>
    <x v="1"/>
    <x v="59"/>
    <x v="546"/>
    <x v="2300"/>
    <x v="1157"/>
    <x v="100"/>
    <x v="100"/>
    <x v="10"/>
    <x v="38"/>
    <x v="4"/>
    <x v="10"/>
    <x v="10"/>
  </r>
  <r>
    <x v="5470"/>
    <x v="0"/>
    <x v="0"/>
    <x v="12"/>
    <x v="6"/>
    <x v="145"/>
    <x v="5204"/>
    <x v="1163"/>
    <x v="100"/>
    <x v="100"/>
    <x v="10"/>
    <x v="38"/>
    <x v="4"/>
    <x v="0"/>
    <x v="0"/>
  </r>
  <r>
    <x v="5471"/>
    <x v="0"/>
    <x v="8"/>
    <x v="35"/>
    <x v="27"/>
    <x v="335"/>
    <x v="3557"/>
    <x v="1164"/>
    <x v="100"/>
    <x v="100"/>
    <x v="10"/>
    <x v="38"/>
    <x v="4"/>
    <x v="8"/>
    <x v="8"/>
  </r>
  <r>
    <x v="5470"/>
    <x v="0"/>
    <x v="11"/>
    <x v="30"/>
    <x v="63"/>
    <x v="34"/>
    <x v="5204"/>
    <x v="1163"/>
    <x v="100"/>
    <x v="100"/>
    <x v="10"/>
    <x v="38"/>
    <x v="4"/>
    <x v="11"/>
    <x v="11"/>
  </r>
  <r>
    <x v="5463"/>
    <x v="0"/>
    <x v="2"/>
    <x v="18"/>
    <x v="57"/>
    <x v="11"/>
    <x v="2782"/>
    <x v="1163"/>
    <x v="100"/>
    <x v="100"/>
    <x v="10"/>
    <x v="38"/>
    <x v="4"/>
    <x v="2"/>
    <x v="2"/>
  </r>
  <r>
    <x v="5465"/>
    <x v="0"/>
    <x v="6"/>
    <x v="54"/>
    <x v="24"/>
    <x v="258"/>
    <x v="5200"/>
    <x v="1167"/>
    <x v="100"/>
    <x v="100"/>
    <x v="10"/>
    <x v="38"/>
    <x v="4"/>
    <x v="6"/>
    <x v="6"/>
  </r>
  <r>
    <x v="5461"/>
    <x v="0"/>
    <x v="8"/>
    <x v="24"/>
    <x v="48"/>
    <x v="234"/>
    <x v="5197"/>
    <x v="1155"/>
    <x v="100"/>
    <x v="100"/>
    <x v="10"/>
    <x v="38"/>
    <x v="4"/>
    <x v="8"/>
    <x v="8"/>
  </r>
  <r>
    <x v="5459"/>
    <x v="1"/>
    <x v="2"/>
    <x v="32"/>
    <x v="90"/>
    <x v="988"/>
    <x v="5195"/>
    <x v="1163"/>
    <x v="100"/>
    <x v="100"/>
    <x v="10"/>
    <x v="38"/>
    <x v="4"/>
    <x v="2"/>
    <x v="2"/>
  </r>
  <r>
    <x v="5472"/>
    <x v="0"/>
    <x v="3"/>
    <x v="40"/>
    <x v="75"/>
    <x v="92"/>
    <x v="5205"/>
    <x v="1156"/>
    <x v="100"/>
    <x v="100"/>
    <x v="10"/>
    <x v="38"/>
    <x v="4"/>
    <x v="3"/>
    <x v="3"/>
  </r>
  <r>
    <x v="5472"/>
    <x v="0"/>
    <x v="1"/>
    <x v="18"/>
    <x v="49"/>
    <x v="160"/>
    <x v="5205"/>
    <x v="1156"/>
    <x v="100"/>
    <x v="100"/>
    <x v="10"/>
    <x v="38"/>
    <x v="4"/>
    <x v="1"/>
    <x v="1"/>
  </r>
  <r>
    <x v="5460"/>
    <x v="0"/>
    <x v="5"/>
    <x v="93"/>
    <x v="0"/>
    <x v="187"/>
    <x v="5196"/>
    <x v="1163"/>
    <x v="100"/>
    <x v="100"/>
    <x v="10"/>
    <x v="38"/>
    <x v="4"/>
    <x v="5"/>
    <x v="5"/>
  </r>
  <r>
    <x v="5469"/>
    <x v="0"/>
    <x v="5"/>
    <x v="8"/>
    <x v="0"/>
    <x v="7"/>
    <x v="5203"/>
    <x v="1159"/>
    <x v="100"/>
    <x v="100"/>
    <x v="10"/>
    <x v="38"/>
    <x v="4"/>
    <x v="5"/>
    <x v="5"/>
  </r>
  <r>
    <x v="5431"/>
    <x v="1"/>
    <x v="2"/>
    <x v="113"/>
    <x v="96"/>
    <x v="50"/>
    <x v="5169"/>
    <x v="1157"/>
    <x v="100"/>
    <x v="100"/>
    <x v="10"/>
    <x v="38"/>
    <x v="4"/>
    <x v="2"/>
    <x v="2"/>
  </r>
  <r>
    <x v="5433"/>
    <x v="0"/>
    <x v="3"/>
    <x v="38"/>
    <x v="58"/>
    <x v="52"/>
    <x v="5171"/>
    <x v="1158"/>
    <x v="100"/>
    <x v="100"/>
    <x v="10"/>
    <x v="38"/>
    <x v="4"/>
    <x v="3"/>
    <x v="3"/>
  </r>
  <r>
    <x v="5473"/>
    <x v="0"/>
    <x v="2"/>
    <x v="297"/>
    <x v="235"/>
    <x v="3986"/>
    <x v="5206"/>
    <x v="1169"/>
    <x v="100"/>
    <x v="100"/>
    <x v="10"/>
    <x v="38"/>
    <x v="4"/>
    <x v="2"/>
    <x v="2"/>
  </r>
  <r>
    <x v="5429"/>
    <x v="0"/>
    <x v="11"/>
    <x v="51"/>
    <x v="75"/>
    <x v="37"/>
    <x v="5167"/>
    <x v="1155"/>
    <x v="100"/>
    <x v="100"/>
    <x v="10"/>
    <x v="38"/>
    <x v="4"/>
    <x v="11"/>
    <x v="11"/>
  </r>
  <r>
    <x v="5434"/>
    <x v="0"/>
    <x v="3"/>
    <x v="50"/>
    <x v="60"/>
    <x v="1305"/>
    <x v="5172"/>
    <x v="1157"/>
    <x v="100"/>
    <x v="100"/>
    <x v="10"/>
    <x v="38"/>
    <x v="4"/>
    <x v="3"/>
    <x v="3"/>
  </r>
  <r>
    <x v="5431"/>
    <x v="0"/>
    <x v="2"/>
    <x v="113"/>
    <x v="96"/>
    <x v="50"/>
    <x v="5169"/>
    <x v="1157"/>
    <x v="100"/>
    <x v="100"/>
    <x v="10"/>
    <x v="38"/>
    <x v="4"/>
    <x v="2"/>
    <x v="2"/>
  </r>
  <r>
    <x v="5471"/>
    <x v="0"/>
    <x v="0"/>
    <x v="21"/>
    <x v="63"/>
    <x v="13"/>
    <x v="3557"/>
    <x v="1164"/>
    <x v="100"/>
    <x v="100"/>
    <x v="10"/>
    <x v="38"/>
    <x v="4"/>
    <x v="0"/>
    <x v="0"/>
  </r>
  <r>
    <x v="5431"/>
    <x v="0"/>
    <x v="9"/>
    <x v="31"/>
    <x v="81"/>
    <x v="246"/>
    <x v="5169"/>
    <x v="1157"/>
    <x v="100"/>
    <x v="100"/>
    <x v="10"/>
    <x v="38"/>
    <x v="4"/>
    <x v="9"/>
    <x v="9"/>
  </r>
  <r>
    <x v="5473"/>
    <x v="0"/>
    <x v="7"/>
    <x v="83"/>
    <x v="99"/>
    <x v="492"/>
    <x v="5206"/>
    <x v="1169"/>
    <x v="100"/>
    <x v="100"/>
    <x v="10"/>
    <x v="38"/>
    <x v="4"/>
    <x v="7"/>
    <x v="7"/>
  </r>
  <r>
    <x v="5435"/>
    <x v="0"/>
    <x v="5"/>
    <x v="6"/>
    <x v="41"/>
    <x v="34"/>
    <x v="5173"/>
    <x v="1155"/>
    <x v="100"/>
    <x v="100"/>
    <x v="10"/>
    <x v="38"/>
    <x v="4"/>
    <x v="5"/>
    <x v="5"/>
  </r>
  <r>
    <x v="5461"/>
    <x v="0"/>
    <x v="2"/>
    <x v="49"/>
    <x v="51"/>
    <x v="159"/>
    <x v="5197"/>
    <x v="1155"/>
    <x v="100"/>
    <x v="100"/>
    <x v="10"/>
    <x v="38"/>
    <x v="4"/>
    <x v="2"/>
    <x v="2"/>
  </r>
  <r>
    <x v="5457"/>
    <x v="0"/>
    <x v="8"/>
    <x v="175"/>
    <x v="79"/>
    <x v="2125"/>
    <x v="5193"/>
    <x v="1167"/>
    <x v="100"/>
    <x v="100"/>
    <x v="10"/>
    <x v="38"/>
    <x v="4"/>
    <x v="8"/>
    <x v="8"/>
  </r>
  <r>
    <x v="5474"/>
    <x v="0"/>
    <x v="9"/>
    <x v="107"/>
    <x v="123"/>
    <x v="1213"/>
    <x v="5207"/>
    <x v="1170"/>
    <x v="100"/>
    <x v="100"/>
    <x v="10"/>
    <x v="38"/>
    <x v="4"/>
    <x v="9"/>
    <x v="9"/>
  </r>
  <r>
    <x v="5475"/>
    <x v="0"/>
    <x v="1"/>
    <x v="70"/>
    <x v="26"/>
    <x v="306"/>
    <x v="5208"/>
    <x v="1170"/>
    <x v="100"/>
    <x v="100"/>
    <x v="10"/>
    <x v="38"/>
    <x v="4"/>
    <x v="1"/>
    <x v="1"/>
  </r>
  <r>
    <x v="5476"/>
    <x v="0"/>
    <x v="5"/>
    <x v="8"/>
    <x v="9"/>
    <x v="13"/>
    <x v="5209"/>
    <x v="1165"/>
    <x v="100"/>
    <x v="100"/>
    <x v="10"/>
    <x v="38"/>
    <x v="4"/>
    <x v="5"/>
    <x v="5"/>
  </r>
  <r>
    <x v="5477"/>
    <x v="0"/>
    <x v="0"/>
    <x v="93"/>
    <x v="94"/>
    <x v="207"/>
    <x v="5210"/>
    <x v="1161"/>
    <x v="100"/>
    <x v="100"/>
    <x v="10"/>
    <x v="38"/>
    <x v="4"/>
    <x v="0"/>
    <x v="0"/>
  </r>
  <r>
    <x v="5478"/>
    <x v="0"/>
    <x v="6"/>
    <x v="11"/>
    <x v="10"/>
    <x v="11"/>
    <x v="5211"/>
    <x v="1162"/>
    <x v="100"/>
    <x v="100"/>
    <x v="10"/>
    <x v="38"/>
    <x v="4"/>
    <x v="6"/>
    <x v="6"/>
  </r>
  <r>
    <x v="5479"/>
    <x v="0"/>
    <x v="4"/>
    <x v="7"/>
    <x v="8"/>
    <x v="11"/>
    <x v="5212"/>
    <x v="1157"/>
    <x v="100"/>
    <x v="100"/>
    <x v="10"/>
    <x v="38"/>
    <x v="4"/>
    <x v="4"/>
    <x v="4"/>
  </r>
  <r>
    <x v="5480"/>
    <x v="1"/>
    <x v="2"/>
    <x v="22"/>
    <x v="77"/>
    <x v="354"/>
    <x v="5213"/>
    <x v="1163"/>
    <x v="100"/>
    <x v="100"/>
    <x v="10"/>
    <x v="38"/>
    <x v="4"/>
    <x v="2"/>
    <x v="2"/>
  </r>
  <r>
    <x v="5481"/>
    <x v="0"/>
    <x v="1"/>
    <x v="127"/>
    <x v="122"/>
    <x v="55"/>
    <x v="5214"/>
    <x v="1157"/>
    <x v="100"/>
    <x v="100"/>
    <x v="10"/>
    <x v="38"/>
    <x v="4"/>
    <x v="1"/>
    <x v="1"/>
  </r>
  <r>
    <x v="5482"/>
    <x v="0"/>
    <x v="8"/>
    <x v="27"/>
    <x v="75"/>
    <x v="175"/>
    <x v="5215"/>
    <x v="1157"/>
    <x v="100"/>
    <x v="100"/>
    <x v="10"/>
    <x v="38"/>
    <x v="4"/>
    <x v="8"/>
    <x v="8"/>
  </r>
  <r>
    <x v="5483"/>
    <x v="0"/>
    <x v="6"/>
    <x v="27"/>
    <x v="42"/>
    <x v="992"/>
    <x v="34"/>
    <x v="1158"/>
    <x v="100"/>
    <x v="100"/>
    <x v="10"/>
    <x v="38"/>
    <x v="4"/>
    <x v="6"/>
    <x v="6"/>
  </r>
  <r>
    <x v="5479"/>
    <x v="0"/>
    <x v="9"/>
    <x v="26"/>
    <x v="30"/>
    <x v="181"/>
    <x v="5212"/>
    <x v="1157"/>
    <x v="100"/>
    <x v="100"/>
    <x v="10"/>
    <x v="38"/>
    <x v="4"/>
    <x v="9"/>
    <x v="9"/>
  </r>
  <r>
    <x v="5484"/>
    <x v="0"/>
    <x v="8"/>
    <x v="46"/>
    <x v="83"/>
    <x v="595"/>
    <x v="5216"/>
    <x v="1164"/>
    <x v="100"/>
    <x v="100"/>
    <x v="10"/>
    <x v="38"/>
    <x v="4"/>
    <x v="8"/>
    <x v="8"/>
  </r>
  <r>
    <x v="5474"/>
    <x v="0"/>
    <x v="3"/>
    <x v="130"/>
    <x v="145"/>
    <x v="1361"/>
    <x v="5207"/>
    <x v="1170"/>
    <x v="100"/>
    <x v="100"/>
    <x v="10"/>
    <x v="38"/>
    <x v="4"/>
    <x v="3"/>
    <x v="3"/>
  </r>
  <r>
    <x v="5478"/>
    <x v="0"/>
    <x v="5"/>
    <x v="8"/>
    <x v="0"/>
    <x v="7"/>
    <x v="5211"/>
    <x v="1162"/>
    <x v="100"/>
    <x v="100"/>
    <x v="10"/>
    <x v="38"/>
    <x v="4"/>
    <x v="5"/>
    <x v="5"/>
  </r>
  <r>
    <x v="5485"/>
    <x v="1"/>
    <x v="2"/>
    <x v="34"/>
    <x v="119"/>
    <x v="37"/>
    <x v="5217"/>
    <x v="1167"/>
    <x v="100"/>
    <x v="100"/>
    <x v="10"/>
    <x v="38"/>
    <x v="4"/>
    <x v="2"/>
    <x v="2"/>
  </r>
  <r>
    <x v="5486"/>
    <x v="0"/>
    <x v="3"/>
    <x v="19"/>
    <x v="42"/>
    <x v="7"/>
    <x v="4472"/>
    <x v="1155"/>
    <x v="100"/>
    <x v="100"/>
    <x v="10"/>
    <x v="38"/>
    <x v="4"/>
    <x v="3"/>
    <x v="3"/>
  </r>
  <r>
    <x v="5486"/>
    <x v="0"/>
    <x v="10"/>
    <x v="3"/>
    <x v="36"/>
    <x v="153"/>
    <x v="4472"/>
    <x v="1155"/>
    <x v="100"/>
    <x v="100"/>
    <x v="10"/>
    <x v="38"/>
    <x v="4"/>
    <x v="10"/>
    <x v="10"/>
  </r>
  <r>
    <x v="5476"/>
    <x v="0"/>
    <x v="6"/>
    <x v="27"/>
    <x v="83"/>
    <x v="8"/>
    <x v="5209"/>
    <x v="1165"/>
    <x v="100"/>
    <x v="100"/>
    <x v="10"/>
    <x v="38"/>
    <x v="4"/>
    <x v="6"/>
    <x v="6"/>
  </r>
  <r>
    <x v="5485"/>
    <x v="0"/>
    <x v="9"/>
    <x v="2"/>
    <x v="2"/>
    <x v="2"/>
    <x v="5217"/>
    <x v="1167"/>
    <x v="100"/>
    <x v="100"/>
    <x v="10"/>
    <x v="38"/>
    <x v="4"/>
    <x v="9"/>
    <x v="9"/>
  </r>
  <r>
    <x v="5487"/>
    <x v="0"/>
    <x v="2"/>
    <x v="90"/>
    <x v="105"/>
    <x v="777"/>
    <x v="5218"/>
    <x v="1166"/>
    <x v="100"/>
    <x v="100"/>
    <x v="10"/>
    <x v="38"/>
    <x v="4"/>
    <x v="2"/>
    <x v="2"/>
  </r>
  <r>
    <x v="5477"/>
    <x v="0"/>
    <x v="11"/>
    <x v="24"/>
    <x v="4"/>
    <x v="34"/>
    <x v="5210"/>
    <x v="1161"/>
    <x v="100"/>
    <x v="100"/>
    <x v="10"/>
    <x v="38"/>
    <x v="4"/>
    <x v="11"/>
    <x v="11"/>
  </r>
  <r>
    <x v="5484"/>
    <x v="1"/>
    <x v="2"/>
    <x v="113"/>
    <x v="97"/>
    <x v="112"/>
    <x v="5216"/>
    <x v="1164"/>
    <x v="100"/>
    <x v="100"/>
    <x v="10"/>
    <x v="38"/>
    <x v="4"/>
    <x v="2"/>
    <x v="2"/>
  </r>
  <r>
    <x v="5480"/>
    <x v="0"/>
    <x v="9"/>
    <x v="108"/>
    <x v="116"/>
    <x v="396"/>
    <x v="5213"/>
    <x v="1163"/>
    <x v="100"/>
    <x v="100"/>
    <x v="10"/>
    <x v="38"/>
    <x v="4"/>
    <x v="9"/>
    <x v="9"/>
  </r>
  <r>
    <x v="5474"/>
    <x v="0"/>
    <x v="4"/>
    <x v="88"/>
    <x v="128"/>
    <x v="395"/>
    <x v="5207"/>
    <x v="1170"/>
    <x v="100"/>
    <x v="100"/>
    <x v="10"/>
    <x v="38"/>
    <x v="4"/>
    <x v="4"/>
    <x v="4"/>
  </r>
  <r>
    <x v="5481"/>
    <x v="0"/>
    <x v="3"/>
    <x v="29"/>
    <x v="93"/>
    <x v="978"/>
    <x v="5214"/>
    <x v="1157"/>
    <x v="100"/>
    <x v="100"/>
    <x v="10"/>
    <x v="38"/>
    <x v="4"/>
    <x v="3"/>
    <x v="3"/>
  </r>
  <r>
    <x v="5486"/>
    <x v="0"/>
    <x v="7"/>
    <x v="9"/>
    <x v="8"/>
    <x v="8"/>
    <x v="4472"/>
    <x v="1155"/>
    <x v="100"/>
    <x v="100"/>
    <x v="10"/>
    <x v="38"/>
    <x v="4"/>
    <x v="7"/>
    <x v="7"/>
  </r>
  <r>
    <x v="5488"/>
    <x v="0"/>
    <x v="9"/>
    <x v="113"/>
    <x v="96"/>
    <x v="50"/>
    <x v="5219"/>
    <x v="1162"/>
    <x v="100"/>
    <x v="100"/>
    <x v="10"/>
    <x v="38"/>
    <x v="4"/>
    <x v="9"/>
    <x v="9"/>
  </r>
  <r>
    <x v="5480"/>
    <x v="0"/>
    <x v="4"/>
    <x v="89"/>
    <x v="93"/>
    <x v="217"/>
    <x v="5213"/>
    <x v="1163"/>
    <x v="100"/>
    <x v="100"/>
    <x v="10"/>
    <x v="38"/>
    <x v="4"/>
    <x v="4"/>
    <x v="4"/>
  </r>
  <r>
    <x v="5489"/>
    <x v="0"/>
    <x v="1"/>
    <x v="50"/>
    <x v="54"/>
    <x v="398"/>
    <x v="5220"/>
    <x v="1166"/>
    <x v="100"/>
    <x v="100"/>
    <x v="10"/>
    <x v="38"/>
    <x v="4"/>
    <x v="1"/>
    <x v="1"/>
  </r>
  <r>
    <x v="5487"/>
    <x v="0"/>
    <x v="4"/>
    <x v="82"/>
    <x v="27"/>
    <x v="386"/>
    <x v="5218"/>
    <x v="1166"/>
    <x v="100"/>
    <x v="100"/>
    <x v="10"/>
    <x v="38"/>
    <x v="4"/>
    <x v="4"/>
    <x v="4"/>
  </r>
  <r>
    <x v="5488"/>
    <x v="0"/>
    <x v="7"/>
    <x v="5"/>
    <x v="5"/>
    <x v="5"/>
    <x v="5219"/>
    <x v="1162"/>
    <x v="100"/>
    <x v="100"/>
    <x v="10"/>
    <x v="38"/>
    <x v="4"/>
    <x v="7"/>
    <x v="7"/>
  </r>
  <r>
    <x v="5489"/>
    <x v="0"/>
    <x v="10"/>
    <x v="3"/>
    <x v="8"/>
    <x v="6"/>
    <x v="5220"/>
    <x v="1166"/>
    <x v="100"/>
    <x v="100"/>
    <x v="10"/>
    <x v="38"/>
    <x v="4"/>
    <x v="10"/>
    <x v="10"/>
  </r>
  <r>
    <x v="5475"/>
    <x v="0"/>
    <x v="7"/>
    <x v="92"/>
    <x v="62"/>
    <x v="187"/>
    <x v="5208"/>
    <x v="1170"/>
    <x v="100"/>
    <x v="100"/>
    <x v="10"/>
    <x v="38"/>
    <x v="4"/>
    <x v="7"/>
    <x v="7"/>
  </r>
  <r>
    <x v="5479"/>
    <x v="1"/>
    <x v="2"/>
    <x v="13"/>
    <x v="18"/>
    <x v="19"/>
    <x v="5212"/>
    <x v="1157"/>
    <x v="100"/>
    <x v="100"/>
    <x v="10"/>
    <x v="38"/>
    <x v="4"/>
    <x v="2"/>
    <x v="2"/>
  </r>
  <r>
    <x v="5484"/>
    <x v="0"/>
    <x v="2"/>
    <x v="60"/>
    <x v="97"/>
    <x v="600"/>
    <x v="5216"/>
    <x v="1164"/>
    <x v="100"/>
    <x v="100"/>
    <x v="10"/>
    <x v="38"/>
    <x v="4"/>
    <x v="2"/>
    <x v="2"/>
  </r>
  <r>
    <x v="5479"/>
    <x v="0"/>
    <x v="2"/>
    <x v="13"/>
    <x v="18"/>
    <x v="19"/>
    <x v="5212"/>
    <x v="1157"/>
    <x v="100"/>
    <x v="100"/>
    <x v="10"/>
    <x v="38"/>
    <x v="4"/>
    <x v="2"/>
    <x v="2"/>
  </r>
  <r>
    <x v="5482"/>
    <x v="0"/>
    <x v="0"/>
    <x v="92"/>
    <x v="43"/>
    <x v="137"/>
    <x v="5215"/>
    <x v="1157"/>
    <x v="100"/>
    <x v="100"/>
    <x v="10"/>
    <x v="38"/>
    <x v="4"/>
    <x v="0"/>
    <x v="0"/>
  </r>
  <r>
    <x v="5474"/>
    <x v="0"/>
    <x v="7"/>
    <x v="31"/>
    <x v="102"/>
    <x v="11"/>
    <x v="5207"/>
    <x v="1170"/>
    <x v="100"/>
    <x v="100"/>
    <x v="10"/>
    <x v="38"/>
    <x v="4"/>
    <x v="7"/>
    <x v="7"/>
  </r>
  <r>
    <x v="5490"/>
    <x v="0"/>
    <x v="8"/>
    <x v="32"/>
    <x v="72"/>
    <x v="287"/>
    <x v="5221"/>
    <x v="1161"/>
    <x v="100"/>
    <x v="100"/>
    <x v="10"/>
    <x v="38"/>
    <x v="4"/>
    <x v="8"/>
    <x v="8"/>
  </r>
  <r>
    <x v="5488"/>
    <x v="1"/>
    <x v="2"/>
    <x v="134"/>
    <x v="137"/>
    <x v="1976"/>
    <x v="5219"/>
    <x v="1162"/>
    <x v="100"/>
    <x v="100"/>
    <x v="10"/>
    <x v="38"/>
    <x v="4"/>
    <x v="2"/>
    <x v="2"/>
  </r>
  <r>
    <x v="5484"/>
    <x v="0"/>
    <x v="9"/>
    <x v="56"/>
    <x v="37"/>
    <x v="339"/>
    <x v="5216"/>
    <x v="1164"/>
    <x v="100"/>
    <x v="100"/>
    <x v="10"/>
    <x v="38"/>
    <x v="4"/>
    <x v="9"/>
    <x v="9"/>
  </r>
  <r>
    <x v="5485"/>
    <x v="0"/>
    <x v="8"/>
    <x v="33"/>
    <x v="66"/>
    <x v="239"/>
    <x v="5217"/>
    <x v="1167"/>
    <x v="100"/>
    <x v="100"/>
    <x v="10"/>
    <x v="38"/>
    <x v="4"/>
    <x v="8"/>
    <x v="8"/>
  </r>
  <r>
    <x v="5485"/>
    <x v="0"/>
    <x v="2"/>
    <x v="34"/>
    <x v="119"/>
    <x v="37"/>
    <x v="5217"/>
    <x v="1167"/>
    <x v="100"/>
    <x v="100"/>
    <x v="10"/>
    <x v="38"/>
    <x v="4"/>
    <x v="2"/>
    <x v="2"/>
  </r>
  <r>
    <x v="5484"/>
    <x v="0"/>
    <x v="4"/>
    <x v="15"/>
    <x v="61"/>
    <x v="192"/>
    <x v="5216"/>
    <x v="1164"/>
    <x v="100"/>
    <x v="100"/>
    <x v="10"/>
    <x v="38"/>
    <x v="4"/>
    <x v="4"/>
    <x v="4"/>
  </r>
  <r>
    <x v="5483"/>
    <x v="0"/>
    <x v="5"/>
    <x v="93"/>
    <x v="9"/>
    <x v="63"/>
    <x v="34"/>
    <x v="1158"/>
    <x v="100"/>
    <x v="100"/>
    <x v="10"/>
    <x v="38"/>
    <x v="4"/>
    <x v="5"/>
    <x v="5"/>
  </r>
  <r>
    <x v="5480"/>
    <x v="0"/>
    <x v="2"/>
    <x v="121"/>
    <x v="77"/>
    <x v="567"/>
    <x v="5213"/>
    <x v="1163"/>
    <x v="100"/>
    <x v="100"/>
    <x v="10"/>
    <x v="38"/>
    <x v="4"/>
    <x v="2"/>
    <x v="2"/>
  </r>
  <r>
    <x v="5488"/>
    <x v="0"/>
    <x v="4"/>
    <x v="40"/>
    <x v="51"/>
    <x v="355"/>
    <x v="5219"/>
    <x v="1162"/>
    <x v="100"/>
    <x v="100"/>
    <x v="10"/>
    <x v="38"/>
    <x v="4"/>
    <x v="4"/>
    <x v="4"/>
  </r>
  <r>
    <x v="5481"/>
    <x v="0"/>
    <x v="10"/>
    <x v="49"/>
    <x v="51"/>
    <x v="159"/>
    <x v="5214"/>
    <x v="1157"/>
    <x v="100"/>
    <x v="100"/>
    <x v="10"/>
    <x v="38"/>
    <x v="4"/>
    <x v="10"/>
    <x v="10"/>
  </r>
  <r>
    <x v="5487"/>
    <x v="1"/>
    <x v="2"/>
    <x v="113"/>
    <x v="105"/>
    <x v="117"/>
    <x v="5218"/>
    <x v="1166"/>
    <x v="100"/>
    <x v="100"/>
    <x v="10"/>
    <x v="38"/>
    <x v="4"/>
    <x v="2"/>
    <x v="2"/>
  </r>
  <r>
    <x v="5475"/>
    <x v="0"/>
    <x v="3"/>
    <x v="37"/>
    <x v="1"/>
    <x v="48"/>
    <x v="5208"/>
    <x v="1170"/>
    <x v="100"/>
    <x v="100"/>
    <x v="10"/>
    <x v="38"/>
    <x v="4"/>
    <x v="3"/>
    <x v="3"/>
  </r>
  <r>
    <x v="5490"/>
    <x v="0"/>
    <x v="11"/>
    <x v="52"/>
    <x v="118"/>
    <x v="652"/>
    <x v="5221"/>
    <x v="1161"/>
    <x v="100"/>
    <x v="100"/>
    <x v="10"/>
    <x v="38"/>
    <x v="4"/>
    <x v="11"/>
    <x v="11"/>
  </r>
  <r>
    <x v="5480"/>
    <x v="0"/>
    <x v="7"/>
    <x v="4"/>
    <x v="59"/>
    <x v="154"/>
    <x v="5213"/>
    <x v="1163"/>
    <x v="100"/>
    <x v="100"/>
    <x v="10"/>
    <x v="38"/>
    <x v="4"/>
    <x v="7"/>
    <x v="7"/>
  </r>
  <r>
    <x v="5487"/>
    <x v="0"/>
    <x v="9"/>
    <x v="83"/>
    <x v="20"/>
    <x v="501"/>
    <x v="5218"/>
    <x v="1166"/>
    <x v="100"/>
    <x v="100"/>
    <x v="10"/>
    <x v="38"/>
    <x v="4"/>
    <x v="9"/>
    <x v="9"/>
  </r>
  <r>
    <x v="5446"/>
    <x v="0"/>
    <x v="6"/>
    <x v="50"/>
    <x v="26"/>
    <x v="50"/>
    <x v="5184"/>
    <x v="1162"/>
    <x v="100"/>
    <x v="100"/>
    <x v="10"/>
    <x v="38"/>
    <x v="4"/>
    <x v="6"/>
    <x v="6"/>
  </r>
  <r>
    <x v="5451"/>
    <x v="1"/>
    <x v="2"/>
    <x v="3"/>
    <x v="7"/>
    <x v="39"/>
    <x v="5187"/>
    <x v="1166"/>
    <x v="100"/>
    <x v="100"/>
    <x v="10"/>
    <x v="38"/>
    <x v="4"/>
    <x v="2"/>
    <x v="2"/>
  </r>
  <r>
    <x v="5437"/>
    <x v="0"/>
    <x v="1"/>
    <x v="156"/>
    <x v="416"/>
    <x v="1704"/>
    <x v="5175"/>
    <x v="1160"/>
    <x v="100"/>
    <x v="100"/>
    <x v="10"/>
    <x v="38"/>
    <x v="4"/>
    <x v="1"/>
    <x v="1"/>
  </r>
  <r>
    <x v="5444"/>
    <x v="0"/>
    <x v="3"/>
    <x v="182"/>
    <x v="161"/>
    <x v="819"/>
    <x v="5182"/>
    <x v="1158"/>
    <x v="100"/>
    <x v="100"/>
    <x v="10"/>
    <x v="38"/>
    <x v="4"/>
    <x v="3"/>
    <x v="3"/>
  </r>
  <r>
    <x v="5450"/>
    <x v="0"/>
    <x v="6"/>
    <x v="15"/>
    <x v="34"/>
    <x v="37"/>
    <x v="2066"/>
    <x v="1165"/>
    <x v="100"/>
    <x v="100"/>
    <x v="10"/>
    <x v="38"/>
    <x v="4"/>
    <x v="6"/>
    <x v="6"/>
  </r>
  <r>
    <x v="5436"/>
    <x v="0"/>
    <x v="4"/>
    <x v="50"/>
    <x v="34"/>
    <x v="22"/>
    <x v="5174"/>
    <x v="1159"/>
    <x v="100"/>
    <x v="100"/>
    <x v="10"/>
    <x v="38"/>
    <x v="4"/>
    <x v="4"/>
    <x v="4"/>
  </r>
  <r>
    <x v="5445"/>
    <x v="0"/>
    <x v="3"/>
    <x v="65"/>
    <x v="59"/>
    <x v="194"/>
    <x v="5183"/>
    <x v="1163"/>
    <x v="100"/>
    <x v="100"/>
    <x v="10"/>
    <x v="38"/>
    <x v="4"/>
    <x v="3"/>
    <x v="3"/>
  </r>
  <r>
    <x v="5451"/>
    <x v="0"/>
    <x v="4"/>
    <x v="10"/>
    <x v="0"/>
    <x v="6"/>
    <x v="5187"/>
    <x v="1166"/>
    <x v="100"/>
    <x v="100"/>
    <x v="10"/>
    <x v="38"/>
    <x v="4"/>
    <x v="4"/>
    <x v="4"/>
  </r>
  <r>
    <x v="5449"/>
    <x v="0"/>
    <x v="0"/>
    <x v="16"/>
    <x v="17"/>
    <x v="6"/>
    <x v="5186"/>
    <x v="1164"/>
    <x v="100"/>
    <x v="100"/>
    <x v="10"/>
    <x v="38"/>
    <x v="4"/>
    <x v="0"/>
    <x v="0"/>
  </r>
  <r>
    <x v="5454"/>
    <x v="0"/>
    <x v="11"/>
    <x v="94"/>
    <x v="32"/>
    <x v="12"/>
    <x v="5190"/>
    <x v="1156"/>
    <x v="100"/>
    <x v="100"/>
    <x v="10"/>
    <x v="38"/>
    <x v="4"/>
    <x v="11"/>
    <x v="11"/>
  </r>
  <r>
    <x v="5455"/>
    <x v="0"/>
    <x v="11"/>
    <x v="1"/>
    <x v="56"/>
    <x v="9"/>
    <x v="5191"/>
    <x v="1157"/>
    <x v="100"/>
    <x v="100"/>
    <x v="10"/>
    <x v="38"/>
    <x v="4"/>
    <x v="11"/>
    <x v="11"/>
  </r>
  <r>
    <x v="5439"/>
    <x v="0"/>
    <x v="8"/>
    <x v="65"/>
    <x v="24"/>
    <x v="99"/>
    <x v="5177"/>
    <x v="1159"/>
    <x v="100"/>
    <x v="100"/>
    <x v="10"/>
    <x v="38"/>
    <x v="4"/>
    <x v="8"/>
    <x v="8"/>
  </r>
  <r>
    <x v="5450"/>
    <x v="0"/>
    <x v="5"/>
    <x v="0"/>
    <x v="98"/>
    <x v="11"/>
    <x v="2066"/>
    <x v="1165"/>
    <x v="100"/>
    <x v="100"/>
    <x v="10"/>
    <x v="38"/>
    <x v="4"/>
    <x v="5"/>
    <x v="5"/>
  </r>
  <r>
    <x v="5453"/>
    <x v="0"/>
    <x v="0"/>
    <x v="24"/>
    <x v="34"/>
    <x v="78"/>
    <x v="5189"/>
    <x v="1162"/>
    <x v="100"/>
    <x v="100"/>
    <x v="10"/>
    <x v="38"/>
    <x v="4"/>
    <x v="0"/>
    <x v="0"/>
  </r>
  <r>
    <x v="5491"/>
    <x v="0"/>
    <x v="0"/>
    <x v="0"/>
    <x v="9"/>
    <x v="265"/>
    <x v="5222"/>
    <x v="1156"/>
    <x v="100"/>
    <x v="100"/>
    <x v="10"/>
    <x v="38"/>
    <x v="4"/>
    <x v="0"/>
    <x v="0"/>
  </r>
  <r>
    <x v="5436"/>
    <x v="0"/>
    <x v="0"/>
    <x v="21"/>
    <x v="18"/>
    <x v="11"/>
    <x v="5174"/>
    <x v="1159"/>
    <x v="100"/>
    <x v="100"/>
    <x v="10"/>
    <x v="38"/>
    <x v="4"/>
    <x v="0"/>
    <x v="0"/>
  </r>
  <r>
    <x v="5436"/>
    <x v="0"/>
    <x v="11"/>
    <x v="49"/>
    <x v="75"/>
    <x v="97"/>
    <x v="5174"/>
    <x v="1159"/>
    <x v="100"/>
    <x v="100"/>
    <x v="10"/>
    <x v="38"/>
    <x v="4"/>
    <x v="11"/>
    <x v="11"/>
  </r>
  <r>
    <x v="5444"/>
    <x v="0"/>
    <x v="7"/>
    <x v="46"/>
    <x v="102"/>
    <x v="302"/>
    <x v="5182"/>
    <x v="1158"/>
    <x v="100"/>
    <x v="100"/>
    <x v="10"/>
    <x v="38"/>
    <x v="4"/>
    <x v="7"/>
    <x v="7"/>
  </r>
  <r>
    <x v="5443"/>
    <x v="0"/>
    <x v="4"/>
    <x v="19"/>
    <x v="83"/>
    <x v="63"/>
    <x v="5181"/>
    <x v="1156"/>
    <x v="100"/>
    <x v="100"/>
    <x v="10"/>
    <x v="38"/>
    <x v="4"/>
    <x v="4"/>
    <x v="4"/>
  </r>
  <r>
    <x v="5456"/>
    <x v="0"/>
    <x v="1"/>
    <x v="77"/>
    <x v="269"/>
    <x v="3987"/>
    <x v="5192"/>
    <x v="1162"/>
    <x v="100"/>
    <x v="100"/>
    <x v="10"/>
    <x v="38"/>
    <x v="4"/>
    <x v="1"/>
    <x v="1"/>
  </r>
  <r>
    <x v="5442"/>
    <x v="0"/>
    <x v="10"/>
    <x v="70"/>
    <x v="76"/>
    <x v="266"/>
    <x v="5180"/>
    <x v="1162"/>
    <x v="100"/>
    <x v="100"/>
    <x v="10"/>
    <x v="38"/>
    <x v="4"/>
    <x v="10"/>
    <x v="10"/>
  </r>
  <r>
    <x v="5446"/>
    <x v="0"/>
    <x v="2"/>
    <x v="111"/>
    <x v="138"/>
    <x v="484"/>
    <x v="5184"/>
    <x v="1162"/>
    <x v="100"/>
    <x v="100"/>
    <x v="10"/>
    <x v="38"/>
    <x v="4"/>
    <x v="2"/>
    <x v="2"/>
  </r>
  <r>
    <x v="5491"/>
    <x v="1"/>
    <x v="2"/>
    <x v="81"/>
    <x v="104"/>
    <x v="19"/>
    <x v="5222"/>
    <x v="1156"/>
    <x v="100"/>
    <x v="100"/>
    <x v="10"/>
    <x v="38"/>
    <x v="4"/>
    <x v="2"/>
    <x v="2"/>
  </r>
  <r>
    <x v="5443"/>
    <x v="1"/>
    <x v="2"/>
    <x v="112"/>
    <x v="172"/>
    <x v="198"/>
    <x v="5181"/>
    <x v="1156"/>
    <x v="100"/>
    <x v="100"/>
    <x v="10"/>
    <x v="38"/>
    <x v="4"/>
    <x v="2"/>
    <x v="2"/>
  </r>
  <r>
    <x v="5452"/>
    <x v="0"/>
    <x v="1"/>
    <x v="26"/>
    <x v="56"/>
    <x v="417"/>
    <x v="5188"/>
    <x v="1160"/>
    <x v="100"/>
    <x v="100"/>
    <x v="10"/>
    <x v="38"/>
    <x v="4"/>
    <x v="1"/>
    <x v="1"/>
  </r>
  <r>
    <x v="5453"/>
    <x v="0"/>
    <x v="6"/>
    <x v="113"/>
    <x v="90"/>
    <x v="717"/>
    <x v="5189"/>
    <x v="1162"/>
    <x v="100"/>
    <x v="100"/>
    <x v="10"/>
    <x v="38"/>
    <x v="4"/>
    <x v="6"/>
    <x v="6"/>
  </r>
  <r>
    <x v="5451"/>
    <x v="0"/>
    <x v="0"/>
    <x v="16"/>
    <x v="17"/>
    <x v="6"/>
    <x v="5187"/>
    <x v="1166"/>
    <x v="100"/>
    <x v="100"/>
    <x v="10"/>
    <x v="38"/>
    <x v="4"/>
    <x v="0"/>
    <x v="0"/>
  </r>
  <r>
    <x v="5438"/>
    <x v="0"/>
    <x v="9"/>
    <x v="21"/>
    <x v="65"/>
    <x v="75"/>
    <x v="5176"/>
    <x v="1160"/>
    <x v="100"/>
    <x v="100"/>
    <x v="10"/>
    <x v="38"/>
    <x v="4"/>
    <x v="9"/>
    <x v="9"/>
  </r>
  <r>
    <x v="5476"/>
    <x v="0"/>
    <x v="7"/>
    <x v="23"/>
    <x v="54"/>
    <x v="1002"/>
    <x v="5209"/>
    <x v="1165"/>
    <x v="100"/>
    <x v="100"/>
    <x v="10"/>
    <x v="38"/>
    <x v="4"/>
    <x v="7"/>
    <x v="7"/>
  </r>
  <r>
    <x v="5482"/>
    <x v="0"/>
    <x v="11"/>
    <x v="49"/>
    <x v="44"/>
    <x v="558"/>
    <x v="5215"/>
    <x v="1157"/>
    <x v="100"/>
    <x v="100"/>
    <x v="10"/>
    <x v="38"/>
    <x v="4"/>
    <x v="11"/>
    <x v="11"/>
  </r>
  <r>
    <x v="5477"/>
    <x v="0"/>
    <x v="5"/>
    <x v="20"/>
    <x v="12"/>
    <x v="6"/>
    <x v="5210"/>
    <x v="1161"/>
    <x v="100"/>
    <x v="100"/>
    <x v="10"/>
    <x v="38"/>
    <x v="4"/>
    <x v="5"/>
    <x v="5"/>
  </r>
  <r>
    <x v="5481"/>
    <x v="0"/>
    <x v="4"/>
    <x v="98"/>
    <x v="99"/>
    <x v="318"/>
    <x v="5214"/>
    <x v="1157"/>
    <x v="100"/>
    <x v="100"/>
    <x v="10"/>
    <x v="38"/>
    <x v="4"/>
    <x v="4"/>
    <x v="4"/>
  </r>
  <r>
    <x v="5481"/>
    <x v="1"/>
    <x v="2"/>
    <x v="145"/>
    <x v="155"/>
    <x v="1662"/>
    <x v="5214"/>
    <x v="1157"/>
    <x v="100"/>
    <x v="100"/>
    <x v="10"/>
    <x v="38"/>
    <x v="4"/>
    <x v="2"/>
    <x v="2"/>
  </r>
  <r>
    <x v="5479"/>
    <x v="0"/>
    <x v="8"/>
    <x v="1"/>
    <x v="3"/>
    <x v="244"/>
    <x v="5212"/>
    <x v="1157"/>
    <x v="100"/>
    <x v="100"/>
    <x v="10"/>
    <x v="38"/>
    <x v="4"/>
    <x v="8"/>
    <x v="8"/>
  </r>
  <r>
    <x v="5487"/>
    <x v="0"/>
    <x v="11"/>
    <x v="18"/>
    <x v="32"/>
    <x v="427"/>
    <x v="5218"/>
    <x v="1166"/>
    <x v="100"/>
    <x v="100"/>
    <x v="10"/>
    <x v="38"/>
    <x v="4"/>
    <x v="11"/>
    <x v="11"/>
  </r>
  <r>
    <x v="5485"/>
    <x v="0"/>
    <x v="0"/>
    <x v="9"/>
    <x v="14"/>
    <x v="14"/>
    <x v="5217"/>
    <x v="1167"/>
    <x v="100"/>
    <x v="100"/>
    <x v="10"/>
    <x v="38"/>
    <x v="4"/>
    <x v="0"/>
    <x v="0"/>
  </r>
  <r>
    <x v="5488"/>
    <x v="0"/>
    <x v="3"/>
    <x v="36"/>
    <x v="66"/>
    <x v="225"/>
    <x v="5219"/>
    <x v="1162"/>
    <x v="100"/>
    <x v="100"/>
    <x v="10"/>
    <x v="38"/>
    <x v="4"/>
    <x v="3"/>
    <x v="3"/>
  </r>
  <r>
    <x v="5481"/>
    <x v="0"/>
    <x v="7"/>
    <x v="24"/>
    <x v="4"/>
    <x v="34"/>
    <x v="5214"/>
    <x v="1157"/>
    <x v="100"/>
    <x v="100"/>
    <x v="10"/>
    <x v="38"/>
    <x v="4"/>
    <x v="7"/>
    <x v="7"/>
  </r>
  <r>
    <x v="5485"/>
    <x v="0"/>
    <x v="4"/>
    <x v="70"/>
    <x v="34"/>
    <x v="215"/>
    <x v="5217"/>
    <x v="1167"/>
    <x v="100"/>
    <x v="100"/>
    <x v="10"/>
    <x v="38"/>
    <x v="4"/>
    <x v="4"/>
    <x v="4"/>
  </r>
  <r>
    <x v="5475"/>
    <x v="0"/>
    <x v="5"/>
    <x v="6"/>
    <x v="6"/>
    <x v="6"/>
    <x v="5208"/>
    <x v="1170"/>
    <x v="100"/>
    <x v="100"/>
    <x v="10"/>
    <x v="38"/>
    <x v="4"/>
    <x v="5"/>
    <x v="5"/>
  </r>
  <r>
    <x v="5478"/>
    <x v="0"/>
    <x v="10"/>
    <x v="92"/>
    <x v="8"/>
    <x v="63"/>
    <x v="5211"/>
    <x v="1162"/>
    <x v="100"/>
    <x v="100"/>
    <x v="10"/>
    <x v="38"/>
    <x v="4"/>
    <x v="10"/>
    <x v="10"/>
  </r>
  <r>
    <x v="5483"/>
    <x v="0"/>
    <x v="10"/>
    <x v="54"/>
    <x v="60"/>
    <x v="279"/>
    <x v="34"/>
    <x v="1158"/>
    <x v="100"/>
    <x v="100"/>
    <x v="10"/>
    <x v="38"/>
    <x v="4"/>
    <x v="10"/>
    <x v="10"/>
  </r>
  <r>
    <x v="5490"/>
    <x v="0"/>
    <x v="2"/>
    <x v="126"/>
    <x v="134"/>
    <x v="877"/>
    <x v="5221"/>
    <x v="1161"/>
    <x v="100"/>
    <x v="100"/>
    <x v="10"/>
    <x v="38"/>
    <x v="4"/>
    <x v="2"/>
    <x v="2"/>
  </r>
  <r>
    <x v="5486"/>
    <x v="0"/>
    <x v="2"/>
    <x v="46"/>
    <x v="40"/>
    <x v="856"/>
    <x v="4472"/>
    <x v="1155"/>
    <x v="100"/>
    <x v="100"/>
    <x v="10"/>
    <x v="38"/>
    <x v="4"/>
    <x v="2"/>
    <x v="2"/>
  </r>
  <r>
    <x v="5486"/>
    <x v="0"/>
    <x v="1"/>
    <x v="112"/>
    <x v="103"/>
    <x v="1"/>
    <x v="4472"/>
    <x v="1155"/>
    <x v="100"/>
    <x v="100"/>
    <x v="10"/>
    <x v="38"/>
    <x v="4"/>
    <x v="1"/>
    <x v="1"/>
  </r>
  <r>
    <x v="5490"/>
    <x v="0"/>
    <x v="6"/>
    <x v="40"/>
    <x v="48"/>
    <x v="54"/>
    <x v="5221"/>
    <x v="1161"/>
    <x v="100"/>
    <x v="100"/>
    <x v="10"/>
    <x v="38"/>
    <x v="4"/>
    <x v="6"/>
    <x v="6"/>
  </r>
  <r>
    <x v="5476"/>
    <x v="0"/>
    <x v="3"/>
    <x v="34"/>
    <x v="64"/>
    <x v="7"/>
    <x v="5209"/>
    <x v="1165"/>
    <x v="100"/>
    <x v="100"/>
    <x v="10"/>
    <x v="38"/>
    <x v="4"/>
    <x v="3"/>
    <x v="3"/>
  </r>
  <r>
    <x v="5483"/>
    <x v="0"/>
    <x v="11"/>
    <x v="60"/>
    <x v="125"/>
    <x v="3689"/>
    <x v="34"/>
    <x v="1158"/>
    <x v="100"/>
    <x v="100"/>
    <x v="10"/>
    <x v="38"/>
    <x v="4"/>
    <x v="11"/>
    <x v="11"/>
  </r>
  <r>
    <x v="5461"/>
    <x v="1"/>
    <x v="2"/>
    <x v="19"/>
    <x v="51"/>
    <x v="57"/>
    <x v="5197"/>
    <x v="1155"/>
    <x v="100"/>
    <x v="100"/>
    <x v="10"/>
    <x v="38"/>
    <x v="4"/>
    <x v="2"/>
    <x v="2"/>
  </r>
  <r>
    <x v="5464"/>
    <x v="0"/>
    <x v="5"/>
    <x v="75"/>
    <x v="17"/>
    <x v="120"/>
    <x v="5199"/>
    <x v="1167"/>
    <x v="100"/>
    <x v="100"/>
    <x v="10"/>
    <x v="38"/>
    <x v="4"/>
    <x v="5"/>
    <x v="5"/>
  </r>
  <r>
    <x v="5465"/>
    <x v="0"/>
    <x v="10"/>
    <x v="37"/>
    <x v="54"/>
    <x v="214"/>
    <x v="5200"/>
    <x v="1167"/>
    <x v="100"/>
    <x v="100"/>
    <x v="10"/>
    <x v="38"/>
    <x v="4"/>
    <x v="10"/>
    <x v="10"/>
  </r>
  <r>
    <x v="5464"/>
    <x v="0"/>
    <x v="6"/>
    <x v="10"/>
    <x v="94"/>
    <x v="34"/>
    <x v="5199"/>
    <x v="1167"/>
    <x v="100"/>
    <x v="100"/>
    <x v="10"/>
    <x v="38"/>
    <x v="4"/>
    <x v="6"/>
    <x v="6"/>
  </r>
  <r>
    <x v="5468"/>
    <x v="1"/>
    <x v="2"/>
    <x v="242"/>
    <x v="211"/>
    <x v="3988"/>
    <x v="5202"/>
    <x v="1159"/>
    <x v="100"/>
    <x v="100"/>
    <x v="10"/>
    <x v="38"/>
    <x v="4"/>
    <x v="2"/>
    <x v="2"/>
  </r>
  <r>
    <x v="5468"/>
    <x v="0"/>
    <x v="2"/>
    <x v="245"/>
    <x v="211"/>
    <x v="2707"/>
    <x v="5202"/>
    <x v="1159"/>
    <x v="100"/>
    <x v="100"/>
    <x v="10"/>
    <x v="38"/>
    <x v="4"/>
    <x v="2"/>
    <x v="2"/>
  </r>
  <r>
    <x v="5470"/>
    <x v="0"/>
    <x v="6"/>
    <x v="93"/>
    <x v="9"/>
    <x v="63"/>
    <x v="5204"/>
    <x v="1163"/>
    <x v="100"/>
    <x v="100"/>
    <x v="10"/>
    <x v="38"/>
    <x v="4"/>
    <x v="6"/>
    <x v="6"/>
  </r>
  <r>
    <x v="5461"/>
    <x v="0"/>
    <x v="0"/>
    <x v="93"/>
    <x v="13"/>
    <x v="389"/>
    <x v="5197"/>
    <x v="1155"/>
    <x v="100"/>
    <x v="100"/>
    <x v="10"/>
    <x v="38"/>
    <x v="4"/>
    <x v="0"/>
    <x v="0"/>
  </r>
  <r>
    <x v="5458"/>
    <x v="0"/>
    <x v="1"/>
    <x v="152"/>
    <x v="161"/>
    <x v="1963"/>
    <x v="5194"/>
    <x v="1166"/>
    <x v="100"/>
    <x v="100"/>
    <x v="10"/>
    <x v="38"/>
    <x v="4"/>
    <x v="1"/>
    <x v="1"/>
  </r>
  <r>
    <x v="5472"/>
    <x v="1"/>
    <x v="2"/>
    <x v="32"/>
    <x v="71"/>
    <x v="297"/>
    <x v="5205"/>
    <x v="1156"/>
    <x v="100"/>
    <x v="100"/>
    <x v="10"/>
    <x v="38"/>
    <x v="4"/>
    <x v="2"/>
    <x v="2"/>
  </r>
  <r>
    <x v="5450"/>
    <x v="0"/>
    <x v="10"/>
    <x v="48"/>
    <x v="3"/>
    <x v="186"/>
    <x v="2066"/>
    <x v="1165"/>
    <x v="100"/>
    <x v="100"/>
    <x v="10"/>
    <x v="38"/>
    <x v="4"/>
    <x v="10"/>
    <x v="10"/>
  </r>
  <r>
    <x v="5445"/>
    <x v="0"/>
    <x v="6"/>
    <x v="63"/>
    <x v="1"/>
    <x v="165"/>
    <x v="5183"/>
    <x v="1163"/>
    <x v="100"/>
    <x v="100"/>
    <x v="10"/>
    <x v="38"/>
    <x v="4"/>
    <x v="6"/>
    <x v="6"/>
  </r>
  <r>
    <x v="5446"/>
    <x v="0"/>
    <x v="8"/>
    <x v="52"/>
    <x v="58"/>
    <x v="462"/>
    <x v="5184"/>
    <x v="1162"/>
    <x v="100"/>
    <x v="100"/>
    <x v="10"/>
    <x v="38"/>
    <x v="4"/>
    <x v="8"/>
    <x v="8"/>
  </r>
  <r>
    <x v="5456"/>
    <x v="0"/>
    <x v="10"/>
    <x v="113"/>
    <x v="90"/>
    <x v="717"/>
    <x v="5192"/>
    <x v="1162"/>
    <x v="100"/>
    <x v="100"/>
    <x v="10"/>
    <x v="38"/>
    <x v="4"/>
    <x v="10"/>
    <x v="10"/>
  </r>
  <r>
    <x v="5437"/>
    <x v="0"/>
    <x v="4"/>
    <x v="295"/>
    <x v="233"/>
    <x v="3989"/>
    <x v="5175"/>
    <x v="1160"/>
    <x v="100"/>
    <x v="100"/>
    <x v="10"/>
    <x v="38"/>
    <x v="4"/>
    <x v="4"/>
    <x v="4"/>
  </r>
  <r>
    <x v="5491"/>
    <x v="0"/>
    <x v="9"/>
    <x v="98"/>
    <x v="109"/>
    <x v="2039"/>
    <x v="5222"/>
    <x v="1156"/>
    <x v="100"/>
    <x v="100"/>
    <x v="10"/>
    <x v="38"/>
    <x v="4"/>
    <x v="9"/>
    <x v="9"/>
  </r>
  <r>
    <x v="5444"/>
    <x v="0"/>
    <x v="9"/>
    <x v="118"/>
    <x v="155"/>
    <x v="2179"/>
    <x v="5182"/>
    <x v="1158"/>
    <x v="100"/>
    <x v="100"/>
    <x v="10"/>
    <x v="38"/>
    <x v="4"/>
    <x v="9"/>
    <x v="9"/>
  </r>
  <r>
    <x v="5447"/>
    <x v="0"/>
    <x v="0"/>
    <x v="8"/>
    <x v="98"/>
    <x v="6"/>
    <x v="5185"/>
    <x v="1157"/>
    <x v="100"/>
    <x v="100"/>
    <x v="10"/>
    <x v="38"/>
    <x v="4"/>
    <x v="0"/>
    <x v="0"/>
  </r>
  <r>
    <x v="5438"/>
    <x v="0"/>
    <x v="3"/>
    <x v="79"/>
    <x v="13"/>
    <x v="37"/>
    <x v="5176"/>
    <x v="1160"/>
    <x v="100"/>
    <x v="100"/>
    <x v="10"/>
    <x v="38"/>
    <x v="4"/>
    <x v="3"/>
    <x v="3"/>
  </r>
  <r>
    <x v="5456"/>
    <x v="0"/>
    <x v="11"/>
    <x v="137"/>
    <x v="127"/>
    <x v="262"/>
    <x v="5192"/>
    <x v="1162"/>
    <x v="100"/>
    <x v="100"/>
    <x v="10"/>
    <x v="38"/>
    <x v="4"/>
    <x v="11"/>
    <x v="11"/>
  </r>
  <r>
    <x v="5439"/>
    <x v="0"/>
    <x v="2"/>
    <x v="65"/>
    <x v="24"/>
    <x v="99"/>
    <x v="5177"/>
    <x v="1159"/>
    <x v="100"/>
    <x v="100"/>
    <x v="10"/>
    <x v="38"/>
    <x v="4"/>
    <x v="2"/>
    <x v="2"/>
  </r>
  <r>
    <x v="5491"/>
    <x v="0"/>
    <x v="11"/>
    <x v="56"/>
    <x v="119"/>
    <x v="2453"/>
    <x v="5222"/>
    <x v="1156"/>
    <x v="100"/>
    <x v="100"/>
    <x v="10"/>
    <x v="38"/>
    <x v="4"/>
    <x v="11"/>
    <x v="11"/>
  </r>
  <r>
    <x v="5448"/>
    <x v="0"/>
    <x v="11"/>
    <x v="31"/>
    <x v="87"/>
    <x v="587"/>
    <x v="808"/>
    <x v="1162"/>
    <x v="100"/>
    <x v="100"/>
    <x v="10"/>
    <x v="38"/>
    <x v="4"/>
    <x v="11"/>
    <x v="11"/>
  </r>
  <r>
    <x v="5444"/>
    <x v="0"/>
    <x v="1"/>
    <x v="168"/>
    <x v="185"/>
    <x v="1017"/>
    <x v="5182"/>
    <x v="1158"/>
    <x v="100"/>
    <x v="100"/>
    <x v="10"/>
    <x v="38"/>
    <x v="4"/>
    <x v="1"/>
    <x v="1"/>
  </r>
  <r>
    <x v="5441"/>
    <x v="0"/>
    <x v="3"/>
    <x v="53"/>
    <x v="44"/>
    <x v="95"/>
    <x v="5179"/>
    <x v="1156"/>
    <x v="100"/>
    <x v="100"/>
    <x v="10"/>
    <x v="38"/>
    <x v="4"/>
    <x v="3"/>
    <x v="3"/>
  </r>
  <r>
    <x v="5437"/>
    <x v="0"/>
    <x v="8"/>
    <x v="358"/>
    <x v="382"/>
    <x v="2978"/>
    <x v="5175"/>
    <x v="1160"/>
    <x v="100"/>
    <x v="100"/>
    <x v="10"/>
    <x v="38"/>
    <x v="4"/>
    <x v="8"/>
    <x v="8"/>
  </r>
  <r>
    <x v="5448"/>
    <x v="0"/>
    <x v="10"/>
    <x v="63"/>
    <x v="30"/>
    <x v="209"/>
    <x v="808"/>
    <x v="1162"/>
    <x v="100"/>
    <x v="100"/>
    <x v="10"/>
    <x v="38"/>
    <x v="4"/>
    <x v="10"/>
    <x v="10"/>
  </r>
  <r>
    <x v="5491"/>
    <x v="0"/>
    <x v="4"/>
    <x v="4"/>
    <x v="48"/>
    <x v="2275"/>
    <x v="5222"/>
    <x v="1156"/>
    <x v="100"/>
    <x v="100"/>
    <x v="10"/>
    <x v="38"/>
    <x v="4"/>
    <x v="4"/>
    <x v="4"/>
  </r>
  <r>
    <x v="5438"/>
    <x v="0"/>
    <x v="4"/>
    <x v="93"/>
    <x v="9"/>
    <x v="63"/>
    <x v="5176"/>
    <x v="1160"/>
    <x v="100"/>
    <x v="100"/>
    <x v="10"/>
    <x v="38"/>
    <x v="4"/>
    <x v="4"/>
    <x v="4"/>
  </r>
  <r>
    <x v="5449"/>
    <x v="0"/>
    <x v="5"/>
    <x v="75"/>
    <x v="91"/>
    <x v="124"/>
    <x v="5186"/>
    <x v="1164"/>
    <x v="100"/>
    <x v="100"/>
    <x v="10"/>
    <x v="38"/>
    <x v="4"/>
    <x v="5"/>
    <x v="5"/>
  </r>
  <r>
    <x v="5460"/>
    <x v="0"/>
    <x v="3"/>
    <x v="35"/>
    <x v="60"/>
    <x v="305"/>
    <x v="5196"/>
    <x v="1163"/>
    <x v="100"/>
    <x v="100"/>
    <x v="10"/>
    <x v="38"/>
    <x v="4"/>
    <x v="3"/>
    <x v="3"/>
  </r>
  <r>
    <x v="5461"/>
    <x v="0"/>
    <x v="9"/>
    <x v="50"/>
    <x v="31"/>
    <x v="73"/>
    <x v="5197"/>
    <x v="1155"/>
    <x v="100"/>
    <x v="100"/>
    <x v="10"/>
    <x v="38"/>
    <x v="4"/>
    <x v="9"/>
    <x v="9"/>
  </r>
  <r>
    <x v="5467"/>
    <x v="0"/>
    <x v="5"/>
    <x v="12"/>
    <x v="12"/>
    <x v="13"/>
    <x v="2300"/>
    <x v="1157"/>
    <x v="100"/>
    <x v="100"/>
    <x v="10"/>
    <x v="38"/>
    <x v="4"/>
    <x v="5"/>
    <x v="5"/>
  </r>
  <r>
    <x v="5460"/>
    <x v="0"/>
    <x v="0"/>
    <x v="7"/>
    <x v="7"/>
    <x v="7"/>
    <x v="5196"/>
    <x v="1163"/>
    <x v="100"/>
    <x v="100"/>
    <x v="10"/>
    <x v="38"/>
    <x v="4"/>
    <x v="0"/>
    <x v="0"/>
  </r>
  <r>
    <x v="5469"/>
    <x v="0"/>
    <x v="10"/>
    <x v="17"/>
    <x v="62"/>
    <x v="6"/>
    <x v="5203"/>
    <x v="1159"/>
    <x v="100"/>
    <x v="100"/>
    <x v="10"/>
    <x v="38"/>
    <x v="4"/>
    <x v="10"/>
    <x v="10"/>
  </r>
  <r>
    <x v="5459"/>
    <x v="0"/>
    <x v="11"/>
    <x v="33"/>
    <x v="21"/>
    <x v="378"/>
    <x v="5195"/>
    <x v="1163"/>
    <x v="100"/>
    <x v="100"/>
    <x v="10"/>
    <x v="38"/>
    <x v="4"/>
    <x v="11"/>
    <x v="11"/>
  </r>
  <r>
    <x v="5464"/>
    <x v="0"/>
    <x v="10"/>
    <x v="10"/>
    <x v="94"/>
    <x v="34"/>
    <x v="5199"/>
    <x v="1167"/>
    <x v="100"/>
    <x v="100"/>
    <x v="10"/>
    <x v="38"/>
    <x v="4"/>
    <x v="10"/>
    <x v="10"/>
  </r>
  <r>
    <x v="5463"/>
    <x v="0"/>
    <x v="11"/>
    <x v="36"/>
    <x v="83"/>
    <x v="11"/>
    <x v="2782"/>
    <x v="1163"/>
    <x v="100"/>
    <x v="100"/>
    <x v="10"/>
    <x v="38"/>
    <x v="4"/>
    <x v="11"/>
    <x v="11"/>
  </r>
  <r>
    <x v="5470"/>
    <x v="0"/>
    <x v="2"/>
    <x v="1"/>
    <x v="30"/>
    <x v="31"/>
    <x v="5204"/>
    <x v="1163"/>
    <x v="100"/>
    <x v="100"/>
    <x v="10"/>
    <x v="38"/>
    <x v="4"/>
    <x v="2"/>
    <x v="2"/>
  </r>
  <r>
    <x v="5460"/>
    <x v="0"/>
    <x v="1"/>
    <x v="94"/>
    <x v="49"/>
    <x v="778"/>
    <x v="5196"/>
    <x v="1163"/>
    <x v="100"/>
    <x v="100"/>
    <x v="10"/>
    <x v="38"/>
    <x v="4"/>
    <x v="1"/>
    <x v="1"/>
  </r>
  <r>
    <x v="5467"/>
    <x v="0"/>
    <x v="3"/>
    <x v="27"/>
    <x v="21"/>
    <x v="2841"/>
    <x v="2300"/>
    <x v="1157"/>
    <x v="100"/>
    <x v="100"/>
    <x v="10"/>
    <x v="38"/>
    <x v="4"/>
    <x v="3"/>
    <x v="3"/>
  </r>
  <r>
    <x v="5466"/>
    <x v="0"/>
    <x v="5"/>
    <x v="53"/>
    <x v="38"/>
    <x v="10"/>
    <x v="5201"/>
    <x v="1168"/>
    <x v="100"/>
    <x v="100"/>
    <x v="10"/>
    <x v="38"/>
    <x v="4"/>
    <x v="5"/>
    <x v="5"/>
  </r>
  <r>
    <x v="5465"/>
    <x v="0"/>
    <x v="11"/>
    <x v="39"/>
    <x v="37"/>
    <x v="374"/>
    <x v="5200"/>
    <x v="1167"/>
    <x v="100"/>
    <x v="100"/>
    <x v="10"/>
    <x v="38"/>
    <x v="4"/>
    <x v="11"/>
    <x v="11"/>
  </r>
  <r>
    <x v="5467"/>
    <x v="0"/>
    <x v="7"/>
    <x v="17"/>
    <x v="36"/>
    <x v="528"/>
    <x v="2300"/>
    <x v="1157"/>
    <x v="100"/>
    <x v="100"/>
    <x v="10"/>
    <x v="38"/>
    <x v="4"/>
    <x v="7"/>
    <x v="7"/>
  </r>
  <r>
    <x v="5469"/>
    <x v="0"/>
    <x v="1"/>
    <x v="40"/>
    <x v="60"/>
    <x v="67"/>
    <x v="5203"/>
    <x v="1159"/>
    <x v="100"/>
    <x v="100"/>
    <x v="10"/>
    <x v="38"/>
    <x v="4"/>
    <x v="1"/>
    <x v="1"/>
  </r>
  <r>
    <x v="5457"/>
    <x v="0"/>
    <x v="6"/>
    <x v="105"/>
    <x v="105"/>
    <x v="401"/>
    <x v="5193"/>
    <x v="1167"/>
    <x v="100"/>
    <x v="100"/>
    <x v="10"/>
    <x v="38"/>
    <x v="4"/>
    <x v="6"/>
    <x v="6"/>
  </r>
  <r>
    <x v="5472"/>
    <x v="0"/>
    <x v="2"/>
    <x v="55"/>
    <x v="71"/>
    <x v="90"/>
    <x v="5205"/>
    <x v="1156"/>
    <x v="100"/>
    <x v="100"/>
    <x v="10"/>
    <x v="38"/>
    <x v="4"/>
    <x v="2"/>
    <x v="2"/>
  </r>
  <r>
    <x v="5457"/>
    <x v="0"/>
    <x v="5"/>
    <x v="79"/>
    <x v="13"/>
    <x v="37"/>
    <x v="5193"/>
    <x v="1167"/>
    <x v="100"/>
    <x v="100"/>
    <x v="10"/>
    <x v="38"/>
    <x v="4"/>
    <x v="5"/>
    <x v="5"/>
  </r>
  <r>
    <x v="5458"/>
    <x v="0"/>
    <x v="3"/>
    <x v="105"/>
    <x v="105"/>
    <x v="401"/>
    <x v="5194"/>
    <x v="1166"/>
    <x v="100"/>
    <x v="100"/>
    <x v="10"/>
    <x v="38"/>
    <x v="4"/>
    <x v="3"/>
    <x v="3"/>
  </r>
  <r>
    <x v="5463"/>
    <x v="0"/>
    <x v="0"/>
    <x v="30"/>
    <x v="14"/>
    <x v="31"/>
    <x v="2782"/>
    <x v="1163"/>
    <x v="100"/>
    <x v="100"/>
    <x v="10"/>
    <x v="38"/>
    <x v="4"/>
    <x v="0"/>
    <x v="0"/>
  </r>
  <r>
    <x v="5472"/>
    <x v="0"/>
    <x v="10"/>
    <x v="50"/>
    <x v="34"/>
    <x v="22"/>
    <x v="5205"/>
    <x v="1156"/>
    <x v="100"/>
    <x v="100"/>
    <x v="10"/>
    <x v="38"/>
    <x v="4"/>
    <x v="10"/>
    <x v="10"/>
  </r>
  <r>
    <x v="5470"/>
    <x v="0"/>
    <x v="8"/>
    <x v="17"/>
    <x v="11"/>
    <x v="18"/>
    <x v="5204"/>
    <x v="1163"/>
    <x v="100"/>
    <x v="100"/>
    <x v="10"/>
    <x v="38"/>
    <x v="4"/>
    <x v="8"/>
    <x v="8"/>
  </r>
  <r>
    <x v="5462"/>
    <x v="0"/>
    <x v="4"/>
    <x v="113"/>
    <x v="29"/>
    <x v="254"/>
    <x v="5198"/>
    <x v="1164"/>
    <x v="100"/>
    <x v="100"/>
    <x v="10"/>
    <x v="38"/>
    <x v="4"/>
    <x v="4"/>
    <x v="4"/>
  </r>
  <r>
    <x v="5461"/>
    <x v="0"/>
    <x v="11"/>
    <x v="1"/>
    <x v="59"/>
    <x v="546"/>
    <x v="5197"/>
    <x v="1155"/>
    <x v="100"/>
    <x v="100"/>
    <x v="10"/>
    <x v="38"/>
    <x v="4"/>
    <x v="11"/>
    <x v="11"/>
  </r>
  <r>
    <x v="5429"/>
    <x v="0"/>
    <x v="5"/>
    <x v="0"/>
    <x v="98"/>
    <x v="11"/>
    <x v="5167"/>
    <x v="1155"/>
    <x v="100"/>
    <x v="100"/>
    <x v="10"/>
    <x v="38"/>
    <x v="4"/>
    <x v="5"/>
    <x v="5"/>
  </r>
  <r>
    <x v="5473"/>
    <x v="1"/>
    <x v="2"/>
    <x v="210"/>
    <x v="235"/>
    <x v="517"/>
    <x v="5206"/>
    <x v="1169"/>
    <x v="100"/>
    <x v="100"/>
    <x v="10"/>
    <x v="38"/>
    <x v="4"/>
    <x v="2"/>
    <x v="2"/>
  </r>
  <r>
    <x v="5492"/>
    <x v="0"/>
    <x v="10"/>
    <x v="20"/>
    <x v="12"/>
    <x v="6"/>
    <x v="5223"/>
    <x v="1157"/>
    <x v="100"/>
    <x v="100"/>
    <x v="10"/>
    <x v="38"/>
    <x v="4"/>
    <x v="10"/>
    <x v="10"/>
  </r>
  <r>
    <x v="5473"/>
    <x v="0"/>
    <x v="10"/>
    <x v="101"/>
    <x v="109"/>
    <x v="449"/>
    <x v="5206"/>
    <x v="1169"/>
    <x v="100"/>
    <x v="100"/>
    <x v="10"/>
    <x v="38"/>
    <x v="4"/>
    <x v="10"/>
    <x v="10"/>
  </r>
  <r>
    <x v="5433"/>
    <x v="0"/>
    <x v="2"/>
    <x v="129"/>
    <x v="144"/>
    <x v="425"/>
    <x v="5171"/>
    <x v="1158"/>
    <x v="100"/>
    <x v="100"/>
    <x v="10"/>
    <x v="38"/>
    <x v="4"/>
    <x v="2"/>
    <x v="2"/>
  </r>
  <r>
    <x v="5435"/>
    <x v="0"/>
    <x v="7"/>
    <x v="21"/>
    <x v="13"/>
    <x v="22"/>
    <x v="5173"/>
    <x v="1155"/>
    <x v="100"/>
    <x v="100"/>
    <x v="10"/>
    <x v="38"/>
    <x v="4"/>
    <x v="7"/>
    <x v="7"/>
  </r>
  <r>
    <x v="5440"/>
    <x v="0"/>
    <x v="11"/>
    <x v="87"/>
    <x v="156"/>
    <x v="3686"/>
    <x v="5178"/>
    <x v="1161"/>
    <x v="100"/>
    <x v="100"/>
    <x v="10"/>
    <x v="38"/>
    <x v="4"/>
    <x v="11"/>
    <x v="11"/>
  </r>
  <r>
    <x v="5433"/>
    <x v="0"/>
    <x v="1"/>
    <x v="58"/>
    <x v="117"/>
    <x v="211"/>
    <x v="5171"/>
    <x v="1158"/>
    <x v="100"/>
    <x v="100"/>
    <x v="10"/>
    <x v="38"/>
    <x v="4"/>
    <x v="1"/>
    <x v="1"/>
  </r>
  <r>
    <x v="5432"/>
    <x v="0"/>
    <x v="5"/>
    <x v="93"/>
    <x v="85"/>
    <x v="6"/>
    <x v="5170"/>
    <x v="1155"/>
    <x v="100"/>
    <x v="100"/>
    <x v="10"/>
    <x v="38"/>
    <x v="4"/>
    <x v="5"/>
    <x v="5"/>
  </r>
  <r>
    <x v="5471"/>
    <x v="0"/>
    <x v="11"/>
    <x v="50"/>
    <x v="47"/>
    <x v="7"/>
    <x v="3557"/>
    <x v="1164"/>
    <x v="100"/>
    <x v="100"/>
    <x v="10"/>
    <x v="38"/>
    <x v="4"/>
    <x v="11"/>
    <x v="11"/>
  </r>
  <r>
    <x v="5473"/>
    <x v="0"/>
    <x v="4"/>
    <x v="147"/>
    <x v="140"/>
    <x v="812"/>
    <x v="5206"/>
    <x v="1169"/>
    <x v="100"/>
    <x v="100"/>
    <x v="10"/>
    <x v="38"/>
    <x v="4"/>
    <x v="4"/>
    <x v="4"/>
  </r>
  <r>
    <x v="5435"/>
    <x v="0"/>
    <x v="0"/>
    <x v="10"/>
    <x v="9"/>
    <x v="9"/>
    <x v="5173"/>
    <x v="1155"/>
    <x v="100"/>
    <x v="100"/>
    <x v="10"/>
    <x v="38"/>
    <x v="4"/>
    <x v="0"/>
    <x v="0"/>
  </r>
  <r>
    <x v="5492"/>
    <x v="0"/>
    <x v="1"/>
    <x v="93"/>
    <x v="85"/>
    <x v="6"/>
    <x v="5223"/>
    <x v="1157"/>
    <x v="100"/>
    <x v="100"/>
    <x v="10"/>
    <x v="38"/>
    <x v="4"/>
    <x v="1"/>
    <x v="1"/>
  </r>
  <r>
    <x v="5435"/>
    <x v="0"/>
    <x v="3"/>
    <x v="23"/>
    <x v="16"/>
    <x v="54"/>
    <x v="5173"/>
    <x v="1155"/>
    <x v="100"/>
    <x v="100"/>
    <x v="10"/>
    <x v="38"/>
    <x v="4"/>
    <x v="3"/>
    <x v="3"/>
  </r>
  <r>
    <x v="5430"/>
    <x v="0"/>
    <x v="5"/>
    <x v="93"/>
    <x v="0"/>
    <x v="187"/>
    <x v="5168"/>
    <x v="1156"/>
    <x v="100"/>
    <x v="100"/>
    <x v="10"/>
    <x v="38"/>
    <x v="4"/>
    <x v="5"/>
    <x v="5"/>
  </r>
  <r>
    <x v="5434"/>
    <x v="1"/>
    <x v="2"/>
    <x v="101"/>
    <x v="125"/>
    <x v="861"/>
    <x v="5172"/>
    <x v="1157"/>
    <x v="100"/>
    <x v="100"/>
    <x v="10"/>
    <x v="38"/>
    <x v="4"/>
    <x v="2"/>
    <x v="2"/>
  </r>
  <r>
    <x v="5471"/>
    <x v="0"/>
    <x v="4"/>
    <x v="11"/>
    <x v="1"/>
    <x v="540"/>
    <x v="3557"/>
    <x v="1164"/>
    <x v="100"/>
    <x v="100"/>
    <x v="10"/>
    <x v="38"/>
    <x v="4"/>
    <x v="4"/>
    <x v="4"/>
  </r>
  <r>
    <x v="5475"/>
    <x v="0"/>
    <x v="6"/>
    <x v="3"/>
    <x v="7"/>
    <x v="39"/>
    <x v="5208"/>
    <x v="1170"/>
    <x v="100"/>
    <x v="100"/>
    <x v="10"/>
    <x v="38"/>
    <x v="4"/>
    <x v="6"/>
    <x v="6"/>
  </r>
  <r>
    <x v="5480"/>
    <x v="0"/>
    <x v="11"/>
    <x v="151"/>
    <x v="159"/>
    <x v="602"/>
    <x v="5213"/>
    <x v="1163"/>
    <x v="100"/>
    <x v="100"/>
    <x v="10"/>
    <x v="38"/>
    <x v="4"/>
    <x v="11"/>
    <x v="11"/>
  </r>
  <r>
    <x v="5477"/>
    <x v="0"/>
    <x v="6"/>
    <x v="23"/>
    <x v="16"/>
    <x v="54"/>
    <x v="5210"/>
    <x v="1161"/>
    <x v="100"/>
    <x v="100"/>
    <x v="10"/>
    <x v="38"/>
    <x v="4"/>
    <x v="6"/>
    <x v="6"/>
  </r>
  <r>
    <x v="5430"/>
    <x v="0"/>
    <x v="9"/>
    <x v="38"/>
    <x v="114"/>
    <x v="396"/>
    <x v="5168"/>
    <x v="1156"/>
    <x v="100"/>
    <x v="100"/>
    <x v="10"/>
    <x v="38"/>
    <x v="4"/>
    <x v="9"/>
    <x v="9"/>
  </r>
  <r>
    <x v="5440"/>
    <x v="0"/>
    <x v="0"/>
    <x v="65"/>
    <x v="47"/>
    <x v="618"/>
    <x v="5178"/>
    <x v="1161"/>
    <x v="100"/>
    <x v="100"/>
    <x v="10"/>
    <x v="38"/>
    <x v="4"/>
    <x v="0"/>
    <x v="0"/>
  </r>
  <r>
    <x v="5473"/>
    <x v="0"/>
    <x v="9"/>
    <x v="146"/>
    <x v="271"/>
    <x v="3990"/>
    <x v="5206"/>
    <x v="1169"/>
    <x v="100"/>
    <x v="100"/>
    <x v="10"/>
    <x v="38"/>
    <x v="4"/>
    <x v="9"/>
    <x v="9"/>
  </r>
  <r>
    <x v="5435"/>
    <x v="0"/>
    <x v="1"/>
    <x v="37"/>
    <x v="54"/>
    <x v="214"/>
    <x v="5173"/>
    <x v="1155"/>
    <x v="100"/>
    <x v="100"/>
    <x v="10"/>
    <x v="38"/>
    <x v="4"/>
    <x v="1"/>
    <x v="1"/>
  </r>
  <r>
    <x v="5433"/>
    <x v="0"/>
    <x v="8"/>
    <x v="98"/>
    <x v="106"/>
    <x v="1303"/>
    <x v="5171"/>
    <x v="1158"/>
    <x v="100"/>
    <x v="100"/>
    <x v="10"/>
    <x v="38"/>
    <x v="4"/>
    <x v="8"/>
    <x v="8"/>
  </r>
  <r>
    <x v="5431"/>
    <x v="0"/>
    <x v="8"/>
    <x v="65"/>
    <x v="75"/>
    <x v="1195"/>
    <x v="5169"/>
    <x v="1157"/>
    <x v="100"/>
    <x v="100"/>
    <x v="10"/>
    <x v="38"/>
    <x v="4"/>
    <x v="8"/>
    <x v="8"/>
  </r>
  <r>
    <x v="5434"/>
    <x v="0"/>
    <x v="9"/>
    <x v="14"/>
    <x v="49"/>
    <x v="61"/>
    <x v="5172"/>
    <x v="1157"/>
    <x v="100"/>
    <x v="100"/>
    <x v="10"/>
    <x v="38"/>
    <x v="4"/>
    <x v="9"/>
    <x v="9"/>
  </r>
  <r>
    <x v="5433"/>
    <x v="0"/>
    <x v="10"/>
    <x v="24"/>
    <x v="38"/>
    <x v="63"/>
    <x v="5171"/>
    <x v="1158"/>
    <x v="100"/>
    <x v="100"/>
    <x v="10"/>
    <x v="38"/>
    <x v="4"/>
    <x v="10"/>
    <x v="10"/>
  </r>
  <r>
    <x v="5434"/>
    <x v="0"/>
    <x v="7"/>
    <x v="9"/>
    <x v="7"/>
    <x v="282"/>
    <x v="5172"/>
    <x v="1157"/>
    <x v="100"/>
    <x v="100"/>
    <x v="10"/>
    <x v="38"/>
    <x v="4"/>
    <x v="7"/>
    <x v="7"/>
  </r>
  <r>
    <x v="5488"/>
    <x v="0"/>
    <x v="11"/>
    <x v="2"/>
    <x v="32"/>
    <x v="407"/>
    <x v="5219"/>
    <x v="1162"/>
    <x v="100"/>
    <x v="100"/>
    <x v="10"/>
    <x v="38"/>
    <x v="4"/>
    <x v="11"/>
    <x v="11"/>
  </r>
  <r>
    <x v="5490"/>
    <x v="0"/>
    <x v="5"/>
    <x v="93"/>
    <x v="0"/>
    <x v="187"/>
    <x v="5221"/>
    <x v="1161"/>
    <x v="100"/>
    <x v="100"/>
    <x v="10"/>
    <x v="38"/>
    <x v="4"/>
    <x v="5"/>
    <x v="5"/>
  </r>
  <r>
    <x v="5477"/>
    <x v="0"/>
    <x v="10"/>
    <x v="3"/>
    <x v="5"/>
    <x v="37"/>
    <x v="5210"/>
    <x v="1161"/>
    <x v="100"/>
    <x v="100"/>
    <x v="10"/>
    <x v="38"/>
    <x v="4"/>
    <x v="10"/>
    <x v="10"/>
  </r>
  <r>
    <x v="5479"/>
    <x v="0"/>
    <x v="0"/>
    <x v="20"/>
    <x v="6"/>
    <x v="7"/>
    <x v="5212"/>
    <x v="1157"/>
    <x v="100"/>
    <x v="100"/>
    <x v="10"/>
    <x v="38"/>
    <x v="4"/>
    <x v="0"/>
    <x v="0"/>
  </r>
  <r>
    <x v="5487"/>
    <x v="0"/>
    <x v="8"/>
    <x v="38"/>
    <x v="21"/>
    <x v="848"/>
    <x v="5218"/>
    <x v="1166"/>
    <x v="100"/>
    <x v="100"/>
    <x v="10"/>
    <x v="38"/>
    <x v="4"/>
    <x v="8"/>
    <x v="8"/>
  </r>
  <r>
    <x v="5481"/>
    <x v="0"/>
    <x v="2"/>
    <x v="165"/>
    <x v="155"/>
    <x v="3178"/>
    <x v="5214"/>
    <x v="1157"/>
    <x v="100"/>
    <x v="100"/>
    <x v="10"/>
    <x v="38"/>
    <x v="4"/>
    <x v="2"/>
    <x v="2"/>
  </r>
  <r>
    <x v="5478"/>
    <x v="0"/>
    <x v="1"/>
    <x v="91"/>
    <x v="113"/>
    <x v="76"/>
    <x v="5211"/>
    <x v="1162"/>
    <x v="100"/>
    <x v="100"/>
    <x v="10"/>
    <x v="38"/>
    <x v="4"/>
    <x v="1"/>
    <x v="1"/>
  </r>
  <r>
    <x v="5481"/>
    <x v="0"/>
    <x v="9"/>
    <x v="147"/>
    <x v="161"/>
    <x v="871"/>
    <x v="5214"/>
    <x v="1157"/>
    <x v="100"/>
    <x v="100"/>
    <x v="10"/>
    <x v="38"/>
    <x v="4"/>
    <x v="9"/>
    <x v="9"/>
  </r>
  <r>
    <x v="5486"/>
    <x v="0"/>
    <x v="8"/>
    <x v="42"/>
    <x v="20"/>
    <x v="483"/>
    <x v="4472"/>
    <x v="1155"/>
    <x v="100"/>
    <x v="100"/>
    <x v="10"/>
    <x v="38"/>
    <x v="4"/>
    <x v="8"/>
    <x v="8"/>
  </r>
  <r>
    <x v="5483"/>
    <x v="0"/>
    <x v="0"/>
    <x v="17"/>
    <x v="5"/>
    <x v="202"/>
    <x v="34"/>
    <x v="1158"/>
    <x v="100"/>
    <x v="100"/>
    <x v="10"/>
    <x v="38"/>
    <x v="4"/>
    <x v="0"/>
    <x v="0"/>
  </r>
  <r>
    <x v="5489"/>
    <x v="0"/>
    <x v="0"/>
    <x v="10"/>
    <x v="0"/>
    <x v="6"/>
    <x v="5220"/>
    <x v="1166"/>
    <x v="100"/>
    <x v="100"/>
    <x v="10"/>
    <x v="38"/>
    <x v="4"/>
    <x v="0"/>
    <x v="0"/>
  </r>
  <r>
    <x v="5471"/>
    <x v="0"/>
    <x v="9"/>
    <x v="19"/>
    <x v="48"/>
    <x v="350"/>
    <x v="3557"/>
    <x v="1164"/>
    <x v="100"/>
    <x v="100"/>
    <x v="10"/>
    <x v="38"/>
    <x v="4"/>
    <x v="9"/>
    <x v="9"/>
  </r>
  <r>
    <x v="5492"/>
    <x v="0"/>
    <x v="0"/>
    <x v="16"/>
    <x v="17"/>
    <x v="6"/>
    <x v="5223"/>
    <x v="1157"/>
    <x v="100"/>
    <x v="100"/>
    <x v="10"/>
    <x v="38"/>
    <x v="4"/>
    <x v="0"/>
    <x v="0"/>
  </r>
  <r>
    <x v="5492"/>
    <x v="0"/>
    <x v="11"/>
    <x v="6"/>
    <x v="41"/>
    <x v="34"/>
    <x v="5223"/>
    <x v="1157"/>
    <x v="100"/>
    <x v="100"/>
    <x v="10"/>
    <x v="38"/>
    <x v="4"/>
    <x v="11"/>
    <x v="11"/>
  </r>
  <r>
    <x v="5434"/>
    <x v="0"/>
    <x v="2"/>
    <x v="32"/>
    <x v="125"/>
    <x v="470"/>
    <x v="5172"/>
    <x v="1157"/>
    <x v="100"/>
    <x v="100"/>
    <x v="10"/>
    <x v="38"/>
    <x v="4"/>
    <x v="2"/>
    <x v="2"/>
  </r>
  <r>
    <x v="5473"/>
    <x v="0"/>
    <x v="3"/>
    <x v="144"/>
    <x v="133"/>
    <x v="3235"/>
    <x v="5206"/>
    <x v="1169"/>
    <x v="100"/>
    <x v="100"/>
    <x v="10"/>
    <x v="38"/>
    <x v="4"/>
    <x v="3"/>
    <x v="3"/>
  </r>
  <r>
    <x v="5473"/>
    <x v="0"/>
    <x v="1"/>
    <x v="131"/>
    <x v="227"/>
    <x v="428"/>
    <x v="5206"/>
    <x v="1169"/>
    <x v="100"/>
    <x v="100"/>
    <x v="10"/>
    <x v="38"/>
    <x v="4"/>
    <x v="1"/>
    <x v="1"/>
  </r>
  <r>
    <x v="5487"/>
    <x v="0"/>
    <x v="6"/>
    <x v="51"/>
    <x v="44"/>
    <x v="408"/>
    <x v="5218"/>
    <x v="1166"/>
    <x v="100"/>
    <x v="100"/>
    <x v="10"/>
    <x v="38"/>
    <x v="4"/>
    <x v="6"/>
    <x v="6"/>
  </r>
  <r>
    <x v="5486"/>
    <x v="0"/>
    <x v="11"/>
    <x v="84"/>
    <x v="49"/>
    <x v="626"/>
    <x v="4472"/>
    <x v="1155"/>
    <x v="100"/>
    <x v="100"/>
    <x v="10"/>
    <x v="38"/>
    <x v="4"/>
    <x v="11"/>
    <x v="11"/>
  </r>
  <r>
    <x v="5484"/>
    <x v="0"/>
    <x v="11"/>
    <x v="35"/>
    <x v="51"/>
    <x v="63"/>
    <x v="5216"/>
    <x v="1164"/>
    <x v="100"/>
    <x v="100"/>
    <x v="10"/>
    <x v="38"/>
    <x v="4"/>
    <x v="11"/>
    <x v="11"/>
  </r>
  <r>
    <x v="5489"/>
    <x v="0"/>
    <x v="5"/>
    <x v="6"/>
    <x v="6"/>
    <x v="6"/>
    <x v="5220"/>
    <x v="1166"/>
    <x v="100"/>
    <x v="100"/>
    <x v="10"/>
    <x v="38"/>
    <x v="4"/>
    <x v="5"/>
    <x v="5"/>
  </r>
  <r>
    <x v="5477"/>
    <x v="0"/>
    <x v="3"/>
    <x v="70"/>
    <x v="26"/>
    <x v="306"/>
    <x v="5210"/>
    <x v="1161"/>
    <x v="100"/>
    <x v="100"/>
    <x v="10"/>
    <x v="38"/>
    <x v="4"/>
    <x v="3"/>
    <x v="3"/>
  </r>
  <r>
    <x v="5486"/>
    <x v="0"/>
    <x v="0"/>
    <x v="10"/>
    <x v="94"/>
    <x v="34"/>
    <x v="4472"/>
    <x v="1155"/>
    <x v="100"/>
    <x v="100"/>
    <x v="10"/>
    <x v="38"/>
    <x v="4"/>
    <x v="0"/>
    <x v="0"/>
  </r>
  <r>
    <x v="5474"/>
    <x v="0"/>
    <x v="2"/>
    <x v="177"/>
    <x v="129"/>
    <x v="2338"/>
    <x v="5207"/>
    <x v="1170"/>
    <x v="100"/>
    <x v="100"/>
    <x v="10"/>
    <x v="38"/>
    <x v="4"/>
    <x v="2"/>
    <x v="2"/>
  </r>
  <r>
    <x v="5484"/>
    <x v="0"/>
    <x v="0"/>
    <x v="10"/>
    <x v="9"/>
    <x v="9"/>
    <x v="5216"/>
    <x v="1164"/>
    <x v="100"/>
    <x v="100"/>
    <x v="10"/>
    <x v="38"/>
    <x v="4"/>
    <x v="0"/>
    <x v="0"/>
  </r>
  <r>
    <x v="5480"/>
    <x v="0"/>
    <x v="8"/>
    <x v="62"/>
    <x v="152"/>
    <x v="818"/>
    <x v="5213"/>
    <x v="1163"/>
    <x v="100"/>
    <x v="100"/>
    <x v="10"/>
    <x v="38"/>
    <x v="4"/>
    <x v="8"/>
    <x v="8"/>
  </r>
  <r>
    <x v="5482"/>
    <x v="0"/>
    <x v="10"/>
    <x v="63"/>
    <x v="3"/>
    <x v="239"/>
    <x v="5215"/>
    <x v="1157"/>
    <x v="100"/>
    <x v="100"/>
    <x v="10"/>
    <x v="38"/>
    <x v="4"/>
    <x v="10"/>
    <x v="10"/>
  </r>
  <r>
    <x v="5477"/>
    <x v="0"/>
    <x v="1"/>
    <x v="31"/>
    <x v="102"/>
    <x v="11"/>
    <x v="5210"/>
    <x v="1161"/>
    <x v="100"/>
    <x v="100"/>
    <x v="10"/>
    <x v="38"/>
    <x v="4"/>
    <x v="1"/>
    <x v="1"/>
  </r>
  <r>
    <x v="5478"/>
    <x v="0"/>
    <x v="9"/>
    <x v="98"/>
    <x v="99"/>
    <x v="318"/>
    <x v="5211"/>
    <x v="1162"/>
    <x v="100"/>
    <x v="100"/>
    <x v="10"/>
    <x v="38"/>
    <x v="4"/>
    <x v="9"/>
    <x v="9"/>
  </r>
  <r>
    <x v="5478"/>
    <x v="1"/>
    <x v="2"/>
    <x v="83"/>
    <x v="114"/>
    <x v="24"/>
    <x v="5211"/>
    <x v="1162"/>
    <x v="100"/>
    <x v="100"/>
    <x v="10"/>
    <x v="38"/>
    <x v="4"/>
    <x v="2"/>
    <x v="2"/>
  </r>
  <r>
    <x v="5477"/>
    <x v="0"/>
    <x v="7"/>
    <x v="30"/>
    <x v="63"/>
    <x v="34"/>
    <x v="5210"/>
    <x v="1161"/>
    <x v="100"/>
    <x v="100"/>
    <x v="10"/>
    <x v="38"/>
    <x v="4"/>
    <x v="7"/>
    <x v="7"/>
  </r>
  <r>
    <x v="5483"/>
    <x v="0"/>
    <x v="9"/>
    <x v="55"/>
    <x v="172"/>
    <x v="823"/>
    <x v="34"/>
    <x v="1158"/>
    <x v="100"/>
    <x v="100"/>
    <x v="10"/>
    <x v="38"/>
    <x v="4"/>
    <x v="9"/>
    <x v="9"/>
  </r>
  <r>
    <x v="5479"/>
    <x v="0"/>
    <x v="5"/>
    <x v="16"/>
    <x v="45"/>
    <x v="145"/>
    <x v="5212"/>
    <x v="1157"/>
    <x v="100"/>
    <x v="100"/>
    <x v="10"/>
    <x v="38"/>
    <x v="4"/>
    <x v="5"/>
    <x v="5"/>
  </r>
  <r>
    <x v="5478"/>
    <x v="0"/>
    <x v="7"/>
    <x v="21"/>
    <x v="65"/>
    <x v="75"/>
    <x v="5211"/>
    <x v="1162"/>
    <x v="100"/>
    <x v="100"/>
    <x v="10"/>
    <x v="38"/>
    <x v="4"/>
    <x v="7"/>
    <x v="7"/>
  </r>
  <r>
    <x v="5476"/>
    <x v="0"/>
    <x v="10"/>
    <x v="50"/>
    <x v="75"/>
    <x v="315"/>
    <x v="5209"/>
    <x v="1165"/>
    <x v="100"/>
    <x v="100"/>
    <x v="10"/>
    <x v="38"/>
    <x v="4"/>
    <x v="10"/>
    <x v="10"/>
  </r>
  <r>
    <x v="5481"/>
    <x v="0"/>
    <x v="8"/>
    <x v="151"/>
    <x v="188"/>
    <x v="76"/>
    <x v="5214"/>
    <x v="1157"/>
    <x v="100"/>
    <x v="100"/>
    <x v="10"/>
    <x v="38"/>
    <x v="4"/>
    <x v="8"/>
    <x v="8"/>
  </r>
  <r>
    <x v="5478"/>
    <x v="0"/>
    <x v="2"/>
    <x v="42"/>
    <x v="114"/>
    <x v="394"/>
    <x v="5211"/>
    <x v="1162"/>
    <x v="100"/>
    <x v="100"/>
    <x v="10"/>
    <x v="38"/>
    <x v="4"/>
    <x v="2"/>
    <x v="2"/>
  </r>
  <r>
    <x v="5490"/>
    <x v="0"/>
    <x v="0"/>
    <x v="23"/>
    <x v="10"/>
    <x v="42"/>
    <x v="5221"/>
    <x v="1161"/>
    <x v="100"/>
    <x v="100"/>
    <x v="10"/>
    <x v="38"/>
    <x v="4"/>
    <x v="0"/>
    <x v="0"/>
  </r>
  <r>
    <x v="5432"/>
    <x v="1"/>
    <x v="2"/>
    <x v="182"/>
    <x v="95"/>
    <x v="2657"/>
    <x v="5170"/>
    <x v="1155"/>
    <x v="100"/>
    <x v="100"/>
    <x v="10"/>
    <x v="38"/>
    <x v="4"/>
    <x v="2"/>
    <x v="2"/>
  </r>
  <r>
    <x v="5471"/>
    <x v="1"/>
    <x v="2"/>
    <x v="98"/>
    <x v="96"/>
    <x v="879"/>
    <x v="3557"/>
    <x v="1164"/>
    <x v="100"/>
    <x v="100"/>
    <x v="10"/>
    <x v="38"/>
    <x v="4"/>
    <x v="2"/>
    <x v="2"/>
  </r>
  <r>
    <x v="5430"/>
    <x v="0"/>
    <x v="3"/>
    <x v="54"/>
    <x v="27"/>
    <x v="81"/>
    <x v="5168"/>
    <x v="1156"/>
    <x v="100"/>
    <x v="100"/>
    <x v="10"/>
    <x v="38"/>
    <x v="4"/>
    <x v="3"/>
    <x v="3"/>
  </r>
  <r>
    <x v="5434"/>
    <x v="0"/>
    <x v="4"/>
    <x v="24"/>
    <x v="15"/>
    <x v="176"/>
    <x v="5172"/>
    <x v="1157"/>
    <x v="100"/>
    <x v="100"/>
    <x v="10"/>
    <x v="38"/>
    <x v="4"/>
    <x v="4"/>
    <x v="4"/>
  </r>
  <r>
    <x v="5492"/>
    <x v="0"/>
    <x v="6"/>
    <x v="20"/>
    <x v="12"/>
    <x v="6"/>
    <x v="5223"/>
    <x v="1157"/>
    <x v="100"/>
    <x v="100"/>
    <x v="10"/>
    <x v="38"/>
    <x v="4"/>
    <x v="6"/>
    <x v="6"/>
  </r>
  <r>
    <x v="5430"/>
    <x v="0"/>
    <x v="7"/>
    <x v="48"/>
    <x v="30"/>
    <x v="7"/>
    <x v="5168"/>
    <x v="1156"/>
    <x v="100"/>
    <x v="100"/>
    <x v="10"/>
    <x v="38"/>
    <x v="4"/>
    <x v="7"/>
    <x v="7"/>
  </r>
  <r>
    <x v="5431"/>
    <x v="0"/>
    <x v="11"/>
    <x v="50"/>
    <x v="81"/>
    <x v="126"/>
    <x v="5169"/>
    <x v="1157"/>
    <x v="100"/>
    <x v="100"/>
    <x v="10"/>
    <x v="38"/>
    <x v="4"/>
    <x v="11"/>
    <x v="11"/>
  </r>
  <r>
    <x v="5435"/>
    <x v="0"/>
    <x v="2"/>
    <x v="63"/>
    <x v="30"/>
    <x v="209"/>
    <x v="5173"/>
    <x v="1155"/>
    <x v="100"/>
    <x v="100"/>
    <x v="10"/>
    <x v="38"/>
    <x v="4"/>
    <x v="2"/>
    <x v="2"/>
  </r>
  <r>
    <x v="5429"/>
    <x v="0"/>
    <x v="9"/>
    <x v="34"/>
    <x v="20"/>
    <x v="192"/>
    <x v="5167"/>
    <x v="1155"/>
    <x v="100"/>
    <x v="100"/>
    <x v="10"/>
    <x v="38"/>
    <x v="4"/>
    <x v="9"/>
    <x v="9"/>
  </r>
  <r>
    <x v="5440"/>
    <x v="0"/>
    <x v="3"/>
    <x v="144"/>
    <x v="77"/>
    <x v="3991"/>
    <x v="5178"/>
    <x v="1161"/>
    <x v="100"/>
    <x v="100"/>
    <x v="10"/>
    <x v="38"/>
    <x v="4"/>
    <x v="3"/>
    <x v="3"/>
  </r>
  <r>
    <x v="5430"/>
    <x v="0"/>
    <x v="8"/>
    <x v="94"/>
    <x v="49"/>
    <x v="778"/>
    <x v="5168"/>
    <x v="1156"/>
    <x v="100"/>
    <x v="100"/>
    <x v="10"/>
    <x v="38"/>
    <x v="4"/>
    <x v="8"/>
    <x v="8"/>
  </r>
  <r>
    <x v="5440"/>
    <x v="0"/>
    <x v="10"/>
    <x v="55"/>
    <x v="103"/>
    <x v="1245"/>
    <x v="5178"/>
    <x v="1161"/>
    <x v="100"/>
    <x v="100"/>
    <x v="10"/>
    <x v="38"/>
    <x v="4"/>
    <x v="10"/>
    <x v="10"/>
  </r>
  <r>
    <x v="5473"/>
    <x v="0"/>
    <x v="0"/>
    <x v="49"/>
    <x v="48"/>
    <x v="203"/>
    <x v="5206"/>
    <x v="1169"/>
    <x v="100"/>
    <x v="100"/>
    <x v="10"/>
    <x v="38"/>
    <x v="4"/>
    <x v="0"/>
    <x v="0"/>
  </r>
  <r>
    <x v="5433"/>
    <x v="0"/>
    <x v="11"/>
    <x v="60"/>
    <x v="105"/>
    <x v="941"/>
    <x v="5171"/>
    <x v="1158"/>
    <x v="100"/>
    <x v="100"/>
    <x v="10"/>
    <x v="38"/>
    <x v="4"/>
    <x v="11"/>
    <x v="11"/>
  </r>
  <r>
    <x v="5434"/>
    <x v="0"/>
    <x v="8"/>
    <x v="19"/>
    <x v="40"/>
    <x v="327"/>
    <x v="5172"/>
    <x v="1157"/>
    <x v="100"/>
    <x v="100"/>
    <x v="10"/>
    <x v="38"/>
    <x v="4"/>
    <x v="8"/>
    <x v="8"/>
  </r>
  <r>
    <x v="5431"/>
    <x v="0"/>
    <x v="6"/>
    <x v="11"/>
    <x v="10"/>
    <x v="11"/>
    <x v="5169"/>
    <x v="1157"/>
    <x v="100"/>
    <x v="100"/>
    <x v="10"/>
    <x v="38"/>
    <x v="4"/>
    <x v="6"/>
    <x v="6"/>
  </r>
  <r>
    <x v="5491"/>
    <x v="0"/>
    <x v="8"/>
    <x v="90"/>
    <x v="106"/>
    <x v="126"/>
    <x v="5222"/>
    <x v="1156"/>
    <x v="100"/>
    <x v="100"/>
    <x v="10"/>
    <x v="38"/>
    <x v="4"/>
    <x v="8"/>
    <x v="8"/>
  </r>
  <r>
    <x v="5441"/>
    <x v="0"/>
    <x v="5"/>
    <x v="6"/>
    <x v="6"/>
    <x v="6"/>
    <x v="5179"/>
    <x v="1156"/>
    <x v="100"/>
    <x v="100"/>
    <x v="10"/>
    <x v="38"/>
    <x v="4"/>
    <x v="5"/>
    <x v="5"/>
  </r>
  <r>
    <x v="5441"/>
    <x v="0"/>
    <x v="6"/>
    <x v="63"/>
    <x v="1"/>
    <x v="165"/>
    <x v="5179"/>
    <x v="1156"/>
    <x v="100"/>
    <x v="100"/>
    <x v="10"/>
    <x v="38"/>
    <x v="4"/>
    <x v="6"/>
    <x v="6"/>
  </r>
  <r>
    <x v="5453"/>
    <x v="0"/>
    <x v="1"/>
    <x v="148"/>
    <x v="86"/>
    <x v="2233"/>
    <x v="5189"/>
    <x v="1162"/>
    <x v="100"/>
    <x v="100"/>
    <x v="10"/>
    <x v="38"/>
    <x v="4"/>
    <x v="1"/>
    <x v="1"/>
  </r>
  <r>
    <x v="5449"/>
    <x v="0"/>
    <x v="3"/>
    <x v="13"/>
    <x v="65"/>
    <x v="154"/>
    <x v="5186"/>
    <x v="1164"/>
    <x v="100"/>
    <x v="100"/>
    <x v="10"/>
    <x v="38"/>
    <x v="4"/>
    <x v="3"/>
    <x v="3"/>
  </r>
  <r>
    <x v="5438"/>
    <x v="0"/>
    <x v="2"/>
    <x v="1"/>
    <x v="1"/>
    <x v="1"/>
    <x v="5176"/>
    <x v="1160"/>
    <x v="100"/>
    <x v="100"/>
    <x v="10"/>
    <x v="38"/>
    <x v="4"/>
    <x v="2"/>
    <x v="2"/>
  </r>
  <r>
    <x v="5446"/>
    <x v="0"/>
    <x v="7"/>
    <x v="26"/>
    <x v="30"/>
    <x v="181"/>
    <x v="5184"/>
    <x v="1162"/>
    <x v="100"/>
    <x v="100"/>
    <x v="10"/>
    <x v="38"/>
    <x v="4"/>
    <x v="7"/>
    <x v="7"/>
  </r>
  <r>
    <x v="5451"/>
    <x v="0"/>
    <x v="10"/>
    <x v="6"/>
    <x v="6"/>
    <x v="6"/>
    <x v="5187"/>
    <x v="1166"/>
    <x v="100"/>
    <x v="100"/>
    <x v="10"/>
    <x v="38"/>
    <x v="4"/>
    <x v="10"/>
    <x v="10"/>
  </r>
  <r>
    <x v="5439"/>
    <x v="0"/>
    <x v="0"/>
    <x v="8"/>
    <x v="13"/>
    <x v="232"/>
    <x v="5177"/>
    <x v="1159"/>
    <x v="100"/>
    <x v="100"/>
    <x v="10"/>
    <x v="38"/>
    <x v="4"/>
    <x v="0"/>
    <x v="0"/>
  </r>
  <r>
    <x v="5453"/>
    <x v="0"/>
    <x v="7"/>
    <x v="40"/>
    <x v="27"/>
    <x v="758"/>
    <x v="5189"/>
    <x v="1162"/>
    <x v="100"/>
    <x v="100"/>
    <x v="10"/>
    <x v="38"/>
    <x v="4"/>
    <x v="7"/>
    <x v="7"/>
  </r>
  <r>
    <x v="5456"/>
    <x v="0"/>
    <x v="4"/>
    <x v="138"/>
    <x v="134"/>
    <x v="2025"/>
    <x v="5192"/>
    <x v="1162"/>
    <x v="100"/>
    <x v="100"/>
    <x v="10"/>
    <x v="38"/>
    <x v="4"/>
    <x v="4"/>
    <x v="4"/>
  </r>
  <r>
    <x v="5456"/>
    <x v="0"/>
    <x v="9"/>
    <x v="149"/>
    <x v="225"/>
    <x v="3992"/>
    <x v="5192"/>
    <x v="1162"/>
    <x v="100"/>
    <x v="100"/>
    <x v="10"/>
    <x v="38"/>
    <x v="4"/>
    <x v="9"/>
    <x v="9"/>
  </r>
  <r>
    <x v="5442"/>
    <x v="0"/>
    <x v="5"/>
    <x v="6"/>
    <x v="6"/>
    <x v="6"/>
    <x v="5180"/>
    <x v="1162"/>
    <x v="100"/>
    <x v="100"/>
    <x v="10"/>
    <x v="38"/>
    <x v="4"/>
    <x v="5"/>
    <x v="5"/>
  </r>
  <r>
    <x v="5452"/>
    <x v="0"/>
    <x v="3"/>
    <x v="17"/>
    <x v="8"/>
    <x v="9"/>
    <x v="5188"/>
    <x v="1160"/>
    <x v="100"/>
    <x v="100"/>
    <x v="10"/>
    <x v="38"/>
    <x v="4"/>
    <x v="3"/>
    <x v="3"/>
  </r>
  <r>
    <x v="5463"/>
    <x v="0"/>
    <x v="6"/>
    <x v="4"/>
    <x v="44"/>
    <x v="330"/>
    <x v="2782"/>
    <x v="1163"/>
    <x v="100"/>
    <x v="100"/>
    <x v="10"/>
    <x v="38"/>
    <x v="4"/>
    <x v="6"/>
    <x v="6"/>
  </r>
  <r>
    <x v="5468"/>
    <x v="0"/>
    <x v="0"/>
    <x v="5"/>
    <x v="61"/>
    <x v="554"/>
    <x v="5202"/>
    <x v="1159"/>
    <x v="100"/>
    <x v="100"/>
    <x v="10"/>
    <x v="38"/>
    <x v="4"/>
    <x v="0"/>
    <x v="0"/>
  </r>
  <r>
    <x v="5466"/>
    <x v="0"/>
    <x v="6"/>
    <x v="139"/>
    <x v="158"/>
    <x v="1457"/>
    <x v="5201"/>
    <x v="1168"/>
    <x v="100"/>
    <x v="100"/>
    <x v="10"/>
    <x v="38"/>
    <x v="4"/>
    <x v="6"/>
    <x v="6"/>
  </r>
  <r>
    <x v="5472"/>
    <x v="0"/>
    <x v="4"/>
    <x v="35"/>
    <x v="47"/>
    <x v="187"/>
    <x v="5205"/>
    <x v="1156"/>
    <x v="100"/>
    <x v="100"/>
    <x v="10"/>
    <x v="38"/>
    <x v="4"/>
    <x v="4"/>
    <x v="4"/>
  </r>
  <r>
    <x v="5472"/>
    <x v="0"/>
    <x v="9"/>
    <x v="33"/>
    <x v="42"/>
    <x v="209"/>
    <x v="5205"/>
    <x v="1156"/>
    <x v="100"/>
    <x v="100"/>
    <x v="10"/>
    <x v="38"/>
    <x v="4"/>
    <x v="9"/>
    <x v="9"/>
  </r>
  <r>
    <x v="5462"/>
    <x v="0"/>
    <x v="2"/>
    <x v="100"/>
    <x v="152"/>
    <x v="11"/>
    <x v="5198"/>
    <x v="1164"/>
    <x v="100"/>
    <x v="100"/>
    <x v="10"/>
    <x v="38"/>
    <x v="4"/>
    <x v="2"/>
    <x v="2"/>
  </r>
  <r>
    <x v="5462"/>
    <x v="1"/>
    <x v="2"/>
    <x v="107"/>
    <x v="89"/>
    <x v="469"/>
    <x v="5198"/>
    <x v="1164"/>
    <x v="100"/>
    <x v="100"/>
    <x v="10"/>
    <x v="38"/>
    <x v="4"/>
    <x v="2"/>
    <x v="2"/>
  </r>
  <r>
    <x v="5453"/>
    <x v="0"/>
    <x v="5"/>
    <x v="92"/>
    <x v="43"/>
    <x v="137"/>
    <x v="5189"/>
    <x v="1162"/>
    <x v="100"/>
    <x v="100"/>
    <x v="10"/>
    <x v="38"/>
    <x v="4"/>
    <x v="5"/>
    <x v="5"/>
  </r>
  <r>
    <x v="5454"/>
    <x v="0"/>
    <x v="10"/>
    <x v="26"/>
    <x v="76"/>
    <x v="11"/>
    <x v="5190"/>
    <x v="1156"/>
    <x v="100"/>
    <x v="100"/>
    <x v="10"/>
    <x v="38"/>
    <x v="4"/>
    <x v="10"/>
    <x v="10"/>
  </r>
  <r>
    <x v="5429"/>
    <x v="0"/>
    <x v="10"/>
    <x v="3"/>
    <x v="23"/>
    <x v="31"/>
    <x v="5167"/>
    <x v="1155"/>
    <x v="100"/>
    <x v="100"/>
    <x v="10"/>
    <x v="38"/>
    <x v="4"/>
    <x v="10"/>
    <x v="10"/>
  </r>
  <r>
    <x v="5454"/>
    <x v="0"/>
    <x v="6"/>
    <x v="50"/>
    <x v="26"/>
    <x v="50"/>
    <x v="5190"/>
    <x v="1156"/>
    <x v="100"/>
    <x v="100"/>
    <x v="10"/>
    <x v="38"/>
    <x v="4"/>
    <x v="6"/>
    <x v="6"/>
  </r>
  <r>
    <x v="5437"/>
    <x v="0"/>
    <x v="2"/>
    <x v="364"/>
    <x v="217"/>
    <x v="3993"/>
    <x v="5175"/>
    <x v="1160"/>
    <x v="100"/>
    <x v="100"/>
    <x v="10"/>
    <x v="38"/>
    <x v="4"/>
    <x v="2"/>
    <x v="2"/>
  </r>
  <r>
    <x v="5443"/>
    <x v="0"/>
    <x v="9"/>
    <x v="99"/>
    <x v="25"/>
    <x v="43"/>
    <x v="5181"/>
    <x v="1156"/>
    <x v="100"/>
    <x v="100"/>
    <x v="10"/>
    <x v="38"/>
    <x v="4"/>
    <x v="9"/>
    <x v="9"/>
  </r>
  <r>
    <x v="5442"/>
    <x v="0"/>
    <x v="1"/>
    <x v="61"/>
    <x v="25"/>
    <x v="376"/>
    <x v="5180"/>
    <x v="1162"/>
    <x v="100"/>
    <x v="100"/>
    <x v="10"/>
    <x v="38"/>
    <x v="4"/>
    <x v="1"/>
    <x v="1"/>
  </r>
  <r>
    <x v="5452"/>
    <x v="0"/>
    <x v="10"/>
    <x v="21"/>
    <x v="94"/>
    <x v="6"/>
    <x v="5188"/>
    <x v="1160"/>
    <x v="100"/>
    <x v="100"/>
    <x v="10"/>
    <x v="38"/>
    <x v="4"/>
    <x v="10"/>
    <x v="10"/>
  </r>
  <r>
    <x v="5435"/>
    <x v="0"/>
    <x v="9"/>
    <x v="37"/>
    <x v="54"/>
    <x v="214"/>
    <x v="5173"/>
    <x v="1155"/>
    <x v="100"/>
    <x v="100"/>
    <x v="10"/>
    <x v="38"/>
    <x v="4"/>
    <x v="9"/>
    <x v="9"/>
  </r>
  <r>
    <x v="5435"/>
    <x v="0"/>
    <x v="10"/>
    <x v="9"/>
    <x v="62"/>
    <x v="84"/>
    <x v="5173"/>
    <x v="1155"/>
    <x v="100"/>
    <x v="100"/>
    <x v="10"/>
    <x v="38"/>
    <x v="4"/>
    <x v="10"/>
    <x v="10"/>
  </r>
  <r>
    <x v="5446"/>
    <x v="1"/>
    <x v="2"/>
    <x v="25"/>
    <x v="138"/>
    <x v="169"/>
    <x v="5184"/>
    <x v="1162"/>
    <x v="100"/>
    <x v="100"/>
    <x v="10"/>
    <x v="38"/>
    <x v="4"/>
    <x v="2"/>
    <x v="2"/>
  </r>
  <r>
    <x v="5443"/>
    <x v="0"/>
    <x v="8"/>
    <x v="125"/>
    <x v="138"/>
    <x v="2078"/>
    <x v="5181"/>
    <x v="1156"/>
    <x v="100"/>
    <x v="100"/>
    <x v="10"/>
    <x v="38"/>
    <x v="4"/>
    <x v="8"/>
    <x v="8"/>
  </r>
  <r>
    <x v="5437"/>
    <x v="1"/>
    <x v="2"/>
    <x v="377"/>
    <x v="217"/>
    <x v="3994"/>
    <x v="5175"/>
    <x v="1160"/>
    <x v="100"/>
    <x v="100"/>
    <x v="10"/>
    <x v="38"/>
    <x v="4"/>
    <x v="2"/>
    <x v="2"/>
  </r>
  <r>
    <x v="5451"/>
    <x v="0"/>
    <x v="6"/>
    <x v="6"/>
    <x v="6"/>
    <x v="6"/>
    <x v="5187"/>
    <x v="1166"/>
    <x v="100"/>
    <x v="100"/>
    <x v="10"/>
    <x v="38"/>
    <x v="4"/>
    <x v="6"/>
    <x v="6"/>
  </r>
  <r>
    <x v="5454"/>
    <x v="0"/>
    <x v="1"/>
    <x v="55"/>
    <x v="106"/>
    <x v="635"/>
    <x v="5190"/>
    <x v="1156"/>
    <x v="100"/>
    <x v="100"/>
    <x v="10"/>
    <x v="38"/>
    <x v="4"/>
    <x v="1"/>
    <x v="1"/>
  </r>
  <r>
    <x v="5444"/>
    <x v="1"/>
    <x v="2"/>
    <x v="73"/>
    <x v="185"/>
    <x v="3995"/>
    <x v="5182"/>
    <x v="1158"/>
    <x v="100"/>
    <x v="100"/>
    <x v="10"/>
    <x v="38"/>
    <x v="4"/>
    <x v="2"/>
    <x v="2"/>
  </r>
  <r>
    <x v="5452"/>
    <x v="0"/>
    <x v="4"/>
    <x v="7"/>
    <x v="43"/>
    <x v="50"/>
    <x v="5188"/>
    <x v="1160"/>
    <x v="100"/>
    <x v="100"/>
    <x v="10"/>
    <x v="38"/>
    <x v="4"/>
    <x v="4"/>
    <x v="4"/>
  </r>
  <r>
    <x v="5443"/>
    <x v="0"/>
    <x v="11"/>
    <x v="83"/>
    <x v="90"/>
    <x v="781"/>
    <x v="5181"/>
    <x v="1156"/>
    <x v="100"/>
    <x v="100"/>
    <x v="10"/>
    <x v="38"/>
    <x v="4"/>
    <x v="11"/>
    <x v="11"/>
  </r>
  <r>
    <x v="5448"/>
    <x v="0"/>
    <x v="7"/>
    <x v="23"/>
    <x v="7"/>
    <x v="376"/>
    <x v="808"/>
    <x v="1162"/>
    <x v="100"/>
    <x v="100"/>
    <x v="10"/>
    <x v="38"/>
    <x v="4"/>
    <x v="7"/>
    <x v="7"/>
  </r>
  <r>
    <x v="5456"/>
    <x v="0"/>
    <x v="6"/>
    <x v="88"/>
    <x v="104"/>
    <x v="42"/>
    <x v="5192"/>
    <x v="1162"/>
    <x v="100"/>
    <x v="100"/>
    <x v="10"/>
    <x v="38"/>
    <x v="4"/>
    <x v="6"/>
    <x v="6"/>
  </r>
  <r>
    <x v="5449"/>
    <x v="0"/>
    <x v="10"/>
    <x v="12"/>
    <x v="45"/>
    <x v="6"/>
    <x v="5186"/>
    <x v="1164"/>
    <x v="100"/>
    <x v="100"/>
    <x v="10"/>
    <x v="38"/>
    <x v="4"/>
    <x v="10"/>
    <x v="10"/>
  </r>
  <r>
    <x v="5442"/>
    <x v="0"/>
    <x v="3"/>
    <x v="60"/>
    <x v="49"/>
    <x v="1428"/>
    <x v="5180"/>
    <x v="1162"/>
    <x v="100"/>
    <x v="100"/>
    <x v="10"/>
    <x v="38"/>
    <x v="4"/>
    <x v="3"/>
    <x v="3"/>
  </r>
  <r>
    <x v="5442"/>
    <x v="0"/>
    <x v="4"/>
    <x v="14"/>
    <x v="35"/>
    <x v="437"/>
    <x v="5180"/>
    <x v="1162"/>
    <x v="100"/>
    <x v="100"/>
    <x v="10"/>
    <x v="38"/>
    <x v="4"/>
    <x v="4"/>
    <x v="4"/>
  </r>
  <r>
    <x v="5449"/>
    <x v="0"/>
    <x v="6"/>
    <x v="6"/>
    <x v="6"/>
    <x v="6"/>
    <x v="5186"/>
    <x v="1164"/>
    <x v="100"/>
    <x v="100"/>
    <x v="10"/>
    <x v="38"/>
    <x v="4"/>
    <x v="6"/>
    <x v="6"/>
  </r>
  <r>
    <x v="5438"/>
    <x v="1"/>
    <x v="2"/>
    <x v="1"/>
    <x v="1"/>
    <x v="1"/>
    <x v="5176"/>
    <x v="1160"/>
    <x v="100"/>
    <x v="100"/>
    <x v="10"/>
    <x v="38"/>
    <x v="4"/>
    <x v="2"/>
    <x v="2"/>
  </r>
  <r>
    <x v="5437"/>
    <x v="0"/>
    <x v="9"/>
    <x v="378"/>
    <x v="417"/>
    <x v="3996"/>
    <x v="5175"/>
    <x v="1160"/>
    <x v="100"/>
    <x v="100"/>
    <x v="10"/>
    <x v="38"/>
    <x v="4"/>
    <x v="9"/>
    <x v="9"/>
  </r>
  <r>
    <x v="5447"/>
    <x v="0"/>
    <x v="6"/>
    <x v="5"/>
    <x v="43"/>
    <x v="6"/>
    <x v="5185"/>
    <x v="1157"/>
    <x v="100"/>
    <x v="100"/>
    <x v="10"/>
    <x v="38"/>
    <x v="4"/>
    <x v="6"/>
    <x v="6"/>
  </r>
  <r>
    <x v="5431"/>
    <x v="0"/>
    <x v="0"/>
    <x v="10"/>
    <x v="94"/>
    <x v="34"/>
    <x v="5169"/>
    <x v="1157"/>
    <x v="100"/>
    <x v="100"/>
    <x v="10"/>
    <x v="38"/>
    <x v="4"/>
    <x v="0"/>
    <x v="0"/>
  </r>
  <r>
    <x v="5432"/>
    <x v="0"/>
    <x v="9"/>
    <x v="123"/>
    <x v="109"/>
    <x v="3997"/>
    <x v="5170"/>
    <x v="1155"/>
    <x v="100"/>
    <x v="100"/>
    <x v="10"/>
    <x v="38"/>
    <x v="4"/>
    <x v="9"/>
    <x v="9"/>
  </r>
  <r>
    <x v="5429"/>
    <x v="0"/>
    <x v="7"/>
    <x v="7"/>
    <x v="43"/>
    <x v="50"/>
    <x v="5167"/>
    <x v="1155"/>
    <x v="100"/>
    <x v="100"/>
    <x v="10"/>
    <x v="38"/>
    <x v="4"/>
    <x v="7"/>
    <x v="7"/>
  </r>
  <r>
    <x v="5434"/>
    <x v="0"/>
    <x v="0"/>
    <x v="21"/>
    <x v="63"/>
    <x v="13"/>
    <x v="5172"/>
    <x v="1157"/>
    <x v="100"/>
    <x v="100"/>
    <x v="10"/>
    <x v="38"/>
    <x v="4"/>
    <x v="0"/>
    <x v="0"/>
  </r>
  <r>
    <x v="5471"/>
    <x v="0"/>
    <x v="1"/>
    <x v="46"/>
    <x v="27"/>
    <x v="710"/>
    <x v="3557"/>
    <x v="1164"/>
    <x v="100"/>
    <x v="100"/>
    <x v="10"/>
    <x v="38"/>
    <x v="4"/>
    <x v="1"/>
    <x v="1"/>
  </r>
  <r>
    <x v="5435"/>
    <x v="1"/>
    <x v="2"/>
    <x v="1"/>
    <x v="30"/>
    <x v="31"/>
    <x v="5173"/>
    <x v="1155"/>
    <x v="100"/>
    <x v="100"/>
    <x v="10"/>
    <x v="38"/>
    <x v="4"/>
    <x v="2"/>
    <x v="2"/>
  </r>
  <r>
    <x v="5471"/>
    <x v="0"/>
    <x v="10"/>
    <x v="9"/>
    <x v="7"/>
    <x v="282"/>
    <x v="3557"/>
    <x v="1164"/>
    <x v="100"/>
    <x v="100"/>
    <x v="10"/>
    <x v="38"/>
    <x v="4"/>
    <x v="10"/>
    <x v="10"/>
  </r>
  <r>
    <x v="5432"/>
    <x v="0"/>
    <x v="8"/>
    <x v="101"/>
    <x v="120"/>
    <x v="1624"/>
    <x v="5170"/>
    <x v="1155"/>
    <x v="100"/>
    <x v="100"/>
    <x v="10"/>
    <x v="38"/>
    <x v="4"/>
    <x v="8"/>
    <x v="8"/>
  </r>
  <r>
    <x v="5432"/>
    <x v="0"/>
    <x v="11"/>
    <x v="29"/>
    <x v="118"/>
    <x v="6"/>
    <x v="5170"/>
    <x v="1155"/>
    <x v="100"/>
    <x v="100"/>
    <x v="10"/>
    <x v="38"/>
    <x v="4"/>
    <x v="11"/>
    <x v="11"/>
  </r>
  <r>
    <x v="5482"/>
    <x v="0"/>
    <x v="7"/>
    <x v="7"/>
    <x v="8"/>
    <x v="11"/>
    <x v="5215"/>
    <x v="1157"/>
    <x v="100"/>
    <x v="100"/>
    <x v="10"/>
    <x v="38"/>
    <x v="4"/>
    <x v="7"/>
    <x v="7"/>
  </r>
  <r>
    <x v="5477"/>
    <x v="0"/>
    <x v="4"/>
    <x v="1"/>
    <x v="1"/>
    <x v="1"/>
    <x v="5210"/>
    <x v="1161"/>
    <x v="100"/>
    <x v="100"/>
    <x v="10"/>
    <x v="38"/>
    <x v="4"/>
    <x v="4"/>
    <x v="4"/>
  </r>
  <r>
    <x v="5475"/>
    <x v="0"/>
    <x v="10"/>
    <x v="7"/>
    <x v="43"/>
    <x v="50"/>
    <x v="5208"/>
    <x v="1170"/>
    <x v="100"/>
    <x v="100"/>
    <x v="10"/>
    <x v="38"/>
    <x v="4"/>
    <x v="10"/>
    <x v="10"/>
  </r>
  <r>
    <x v="5475"/>
    <x v="0"/>
    <x v="0"/>
    <x v="79"/>
    <x v="9"/>
    <x v="6"/>
    <x v="5208"/>
    <x v="1170"/>
    <x v="100"/>
    <x v="100"/>
    <x v="10"/>
    <x v="38"/>
    <x v="4"/>
    <x v="0"/>
    <x v="0"/>
  </r>
  <r>
    <x v="5483"/>
    <x v="0"/>
    <x v="8"/>
    <x v="105"/>
    <x v="138"/>
    <x v="1332"/>
    <x v="34"/>
    <x v="1158"/>
    <x v="100"/>
    <x v="100"/>
    <x v="10"/>
    <x v="38"/>
    <x v="4"/>
    <x v="8"/>
    <x v="8"/>
  </r>
  <r>
    <x v="5481"/>
    <x v="0"/>
    <x v="11"/>
    <x v="99"/>
    <x v="128"/>
    <x v="31"/>
    <x v="5214"/>
    <x v="1157"/>
    <x v="100"/>
    <x v="100"/>
    <x v="10"/>
    <x v="38"/>
    <x v="4"/>
    <x v="11"/>
    <x v="11"/>
  </r>
  <r>
    <x v="5482"/>
    <x v="0"/>
    <x v="3"/>
    <x v="4"/>
    <x v="24"/>
    <x v="434"/>
    <x v="5215"/>
    <x v="1157"/>
    <x v="100"/>
    <x v="100"/>
    <x v="10"/>
    <x v="38"/>
    <x v="4"/>
    <x v="3"/>
    <x v="3"/>
  </r>
  <r>
    <x v="5475"/>
    <x v="0"/>
    <x v="2"/>
    <x v="35"/>
    <x v="24"/>
    <x v="338"/>
    <x v="5208"/>
    <x v="1170"/>
    <x v="100"/>
    <x v="100"/>
    <x v="10"/>
    <x v="38"/>
    <x v="4"/>
    <x v="2"/>
    <x v="2"/>
  </r>
  <r>
    <x v="5483"/>
    <x v="0"/>
    <x v="4"/>
    <x v="33"/>
    <x v="20"/>
    <x v="605"/>
    <x v="34"/>
    <x v="1158"/>
    <x v="100"/>
    <x v="100"/>
    <x v="10"/>
    <x v="38"/>
    <x v="4"/>
    <x v="4"/>
    <x v="4"/>
  </r>
  <r>
    <x v="5434"/>
    <x v="0"/>
    <x v="11"/>
    <x v="49"/>
    <x v="102"/>
    <x v="280"/>
    <x v="5172"/>
    <x v="1157"/>
    <x v="100"/>
    <x v="100"/>
    <x v="10"/>
    <x v="38"/>
    <x v="4"/>
    <x v="11"/>
    <x v="11"/>
  </r>
  <r>
    <x v="5480"/>
    <x v="0"/>
    <x v="1"/>
    <x v="144"/>
    <x v="155"/>
    <x v="1717"/>
    <x v="5213"/>
    <x v="1163"/>
    <x v="100"/>
    <x v="100"/>
    <x v="10"/>
    <x v="38"/>
    <x v="4"/>
    <x v="1"/>
    <x v="1"/>
  </r>
  <r>
    <x v="5429"/>
    <x v="0"/>
    <x v="3"/>
    <x v="4"/>
    <x v="47"/>
    <x v="346"/>
    <x v="5167"/>
    <x v="1155"/>
    <x v="100"/>
    <x v="100"/>
    <x v="10"/>
    <x v="38"/>
    <x v="4"/>
    <x v="3"/>
    <x v="3"/>
  </r>
  <r>
    <x v="5492"/>
    <x v="0"/>
    <x v="2"/>
    <x v="8"/>
    <x v="98"/>
    <x v="6"/>
    <x v="5223"/>
    <x v="1157"/>
    <x v="100"/>
    <x v="100"/>
    <x v="10"/>
    <x v="38"/>
    <x v="4"/>
    <x v="2"/>
    <x v="2"/>
  </r>
  <r>
    <x v="5430"/>
    <x v="0"/>
    <x v="1"/>
    <x v="39"/>
    <x v="58"/>
    <x v="101"/>
    <x v="5168"/>
    <x v="1156"/>
    <x v="100"/>
    <x v="100"/>
    <x v="10"/>
    <x v="38"/>
    <x v="4"/>
    <x v="1"/>
    <x v="1"/>
  </r>
  <r>
    <x v="5433"/>
    <x v="0"/>
    <x v="0"/>
    <x v="13"/>
    <x v="14"/>
    <x v="44"/>
    <x v="5171"/>
    <x v="1158"/>
    <x v="100"/>
    <x v="100"/>
    <x v="10"/>
    <x v="38"/>
    <x v="4"/>
    <x v="0"/>
    <x v="0"/>
  </r>
  <r>
    <x v="5433"/>
    <x v="0"/>
    <x v="9"/>
    <x v="112"/>
    <x v="138"/>
    <x v="37"/>
    <x v="5171"/>
    <x v="1158"/>
    <x v="100"/>
    <x v="100"/>
    <x v="10"/>
    <x v="38"/>
    <x v="4"/>
    <x v="9"/>
    <x v="9"/>
  </r>
  <r>
    <x v="5432"/>
    <x v="0"/>
    <x v="2"/>
    <x v="182"/>
    <x v="95"/>
    <x v="2657"/>
    <x v="5170"/>
    <x v="1155"/>
    <x v="100"/>
    <x v="100"/>
    <x v="10"/>
    <x v="38"/>
    <x v="4"/>
    <x v="2"/>
    <x v="2"/>
  </r>
  <r>
    <x v="5473"/>
    <x v="0"/>
    <x v="6"/>
    <x v="25"/>
    <x v="95"/>
    <x v="2006"/>
    <x v="5206"/>
    <x v="1169"/>
    <x v="100"/>
    <x v="100"/>
    <x v="10"/>
    <x v="38"/>
    <x v="4"/>
    <x v="6"/>
    <x v="6"/>
  </r>
  <r>
    <x v="5433"/>
    <x v="1"/>
    <x v="2"/>
    <x v="108"/>
    <x v="144"/>
    <x v="14"/>
    <x v="5171"/>
    <x v="1158"/>
    <x v="100"/>
    <x v="100"/>
    <x v="10"/>
    <x v="38"/>
    <x v="4"/>
    <x v="2"/>
    <x v="2"/>
  </r>
  <r>
    <x v="5440"/>
    <x v="0"/>
    <x v="1"/>
    <x v="69"/>
    <x v="354"/>
    <x v="44"/>
    <x v="5178"/>
    <x v="1161"/>
    <x v="100"/>
    <x v="100"/>
    <x v="10"/>
    <x v="38"/>
    <x v="4"/>
    <x v="1"/>
    <x v="1"/>
  </r>
  <r>
    <x v="5430"/>
    <x v="1"/>
    <x v="2"/>
    <x v="105"/>
    <x v="113"/>
    <x v="26"/>
    <x v="5168"/>
    <x v="1156"/>
    <x v="100"/>
    <x v="100"/>
    <x v="10"/>
    <x v="38"/>
    <x v="4"/>
    <x v="2"/>
    <x v="2"/>
  </r>
  <r>
    <x v="5432"/>
    <x v="0"/>
    <x v="4"/>
    <x v="46"/>
    <x v="48"/>
    <x v="60"/>
    <x v="5170"/>
    <x v="1155"/>
    <x v="100"/>
    <x v="100"/>
    <x v="10"/>
    <x v="38"/>
    <x v="4"/>
    <x v="4"/>
    <x v="4"/>
  </r>
  <r>
    <x v="5429"/>
    <x v="0"/>
    <x v="4"/>
    <x v="70"/>
    <x v="4"/>
    <x v="108"/>
    <x v="5167"/>
    <x v="1155"/>
    <x v="100"/>
    <x v="100"/>
    <x v="10"/>
    <x v="38"/>
    <x v="4"/>
    <x v="4"/>
    <x v="4"/>
  </r>
  <r>
    <x v="5446"/>
    <x v="0"/>
    <x v="4"/>
    <x v="49"/>
    <x v="44"/>
    <x v="558"/>
    <x v="5184"/>
    <x v="1162"/>
    <x v="100"/>
    <x v="100"/>
    <x v="10"/>
    <x v="38"/>
    <x v="4"/>
    <x v="4"/>
    <x v="4"/>
  </r>
  <r>
    <x v="5440"/>
    <x v="0"/>
    <x v="5"/>
    <x v="23"/>
    <x v="10"/>
    <x v="42"/>
    <x v="5178"/>
    <x v="1161"/>
    <x v="100"/>
    <x v="100"/>
    <x v="10"/>
    <x v="38"/>
    <x v="4"/>
    <x v="5"/>
    <x v="5"/>
  </r>
  <r>
    <x v="5435"/>
    <x v="0"/>
    <x v="4"/>
    <x v="3"/>
    <x v="5"/>
    <x v="37"/>
    <x v="5173"/>
    <x v="1155"/>
    <x v="100"/>
    <x v="100"/>
    <x v="10"/>
    <x v="38"/>
    <x v="4"/>
    <x v="4"/>
    <x v="4"/>
  </r>
  <r>
    <x v="5452"/>
    <x v="0"/>
    <x v="8"/>
    <x v="3"/>
    <x v="7"/>
    <x v="39"/>
    <x v="5188"/>
    <x v="1160"/>
    <x v="100"/>
    <x v="100"/>
    <x v="10"/>
    <x v="38"/>
    <x v="4"/>
    <x v="8"/>
    <x v="8"/>
  </r>
  <r>
    <x v="5451"/>
    <x v="0"/>
    <x v="11"/>
    <x v="21"/>
    <x v="94"/>
    <x v="6"/>
    <x v="5187"/>
    <x v="1166"/>
    <x v="100"/>
    <x v="100"/>
    <x v="10"/>
    <x v="38"/>
    <x v="4"/>
    <x v="11"/>
    <x v="11"/>
  </r>
  <r>
    <x v="5454"/>
    <x v="0"/>
    <x v="5"/>
    <x v="10"/>
    <x v="0"/>
    <x v="6"/>
    <x v="5190"/>
    <x v="1156"/>
    <x v="100"/>
    <x v="100"/>
    <x v="10"/>
    <x v="38"/>
    <x v="4"/>
    <x v="5"/>
    <x v="5"/>
  </r>
  <r>
    <x v="5491"/>
    <x v="0"/>
    <x v="10"/>
    <x v="17"/>
    <x v="36"/>
    <x v="528"/>
    <x v="5222"/>
    <x v="1156"/>
    <x v="100"/>
    <x v="100"/>
    <x v="10"/>
    <x v="38"/>
    <x v="4"/>
    <x v="10"/>
    <x v="10"/>
  </r>
  <r>
    <x v="5431"/>
    <x v="0"/>
    <x v="5"/>
    <x v="6"/>
    <x v="98"/>
    <x v="13"/>
    <x v="5169"/>
    <x v="1157"/>
    <x v="100"/>
    <x v="100"/>
    <x v="10"/>
    <x v="38"/>
    <x v="4"/>
    <x v="5"/>
    <x v="5"/>
  </r>
  <r>
    <x v="5467"/>
    <x v="1"/>
    <x v="2"/>
    <x v="106"/>
    <x v="145"/>
    <x v="298"/>
    <x v="2300"/>
    <x v="1157"/>
    <x v="100"/>
    <x v="100"/>
    <x v="10"/>
    <x v="38"/>
    <x v="4"/>
    <x v="2"/>
    <x v="2"/>
  </r>
  <r>
    <x v="5457"/>
    <x v="0"/>
    <x v="10"/>
    <x v="18"/>
    <x v="57"/>
    <x v="11"/>
    <x v="5193"/>
    <x v="1167"/>
    <x v="100"/>
    <x v="100"/>
    <x v="10"/>
    <x v="38"/>
    <x v="4"/>
    <x v="10"/>
    <x v="10"/>
  </r>
  <r>
    <x v="5459"/>
    <x v="0"/>
    <x v="10"/>
    <x v="57"/>
    <x v="56"/>
    <x v="217"/>
    <x v="5195"/>
    <x v="1163"/>
    <x v="100"/>
    <x v="100"/>
    <x v="10"/>
    <x v="38"/>
    <x v="4"/>
    <x v="10"/>
    <x v="10"/>
  </r>
  <r>
    <x v="5470"/>
    <x v="0"/>
    <x v="4"/>
    <x v="21"/>
    <x v="65"/>
    <x v="75"/>
    <x v="5204"/>
    <x v="1163"/>
    <x v="100"/>
    <x v="100"/>
    <x v="10"/>
    <x v="38"/>
    <x v="4"/>
    <x v="4"/>
    <x v="4"/>
  </r>
  <r>
    <x v="5469"/>
    <x v="1"/>
    <x v="2"/>
    <x v="36"/>
    <x v="83"/>
    <x v="11"/>
    <x v="5203"/>
    <x v="1159"/>
    <x v="100"/>
    <x v="100"/>
    <x v="10"/>
    <x v="38"/>
    <x v="4"/>
    <x v="2"/>
    <x v="2"/>
  </r>
  <r>
    <x v="5465"/>
    <x v="0"/>
    <x v="4"/>
    <x v="84"/>
    <x v="87"/>
    <x v="142"/>
    <x v="5200"/>
    <x v="1167"/>
    <x v="100"/>
    <x v="100"/>
    <x v="10"/>
    <x v="38"/>
    <x v="4"/>
    <x v="4"/>
    <x v="4"/>
  </r>
  <r>
    <x v="5460"/>
    <x v="0"/>
    <x v="2"/>
    <x v="80"/>
    <x v="58"/>
    <x v="620"/>
    <x v="5196"/>
    <x v="1163"/>
    <x v="100"/>
    <x v="100"/>
    <x v="10"/>
    <x v="38"/>
    <x v="4"/>
    <x v="2"/>
    <x v="2"/>
  </r>
  <r>
    <x v="5464"/>
    <x v="0"/>
    <x v="1"/>
    <x v="15"/>
    <x v="61"/>
    <x v="192"/>
    <x v="5199"/>
    <x v="1167"/>
    <x v="100"/>
    <x v="100"/>
    <x v="10"/>
    <x v="38"/>
    <x v="4"/>
    <x v="1"/>
    <x v="1"/>
  </r>
  <r>
    <x v="5458"/>
    <x v="0"/>
    <x v="10"/>
    <x v="35"/>
    <x v="81"/>
    <x v="11"/>
    <x v="5194"/>
    <x v="1166"/>
    <x v="100"/>
    <x v="100"/>
    <x v="10"/>
    <x v="38"/>
    <x v="4"/>
    <x v="10"/>
    <x v="10"/>
  </r>
  <r>
    <x v="5460"/>
    <x v="1"/>
    <x v="2"/>
    <x v="52"/>
    <x v="58"/>
    <x v="462"/>
    <x v="5196"/>
    <x v="1163"/>
    <x v="100"/>
    <x v="100"/>
    <x v="10"/>
    <x v="38"/>
    <x v="4"/>
    <x v="2"/>
    <x v="2"/>
  </r>
  <r>
    <x v="5468"/>
    <x v="0"/>
    <x v="1"/>
    <x v="114"/>
    <x v="131"/>
    <x v="7"/>
    <x v="5202"/>
    <x v="1159"/>
    <x v="100"/>
    <x v="100"/>
    <x v="10"/>
    <x v="38"/>
    <x v="4"/>
    <x v="1"/>
    <x v="1"/>
  </r>
  <r>
    <x v="5462"/>
    <x v="0"/>
    <x v="11"/>
    <x v="134"/>
    <x v="144"/>
    <x v="2265"/>
    <x v="5198"/>
    <x v="1164"/>
    <x v="100"/>
    <x v="100"/>
    <x v="10"/>
    <x v="38"/>
    <x v="4"/>
    <x v="11"/>
    <x v="11"/>
  </r>
  <r>
    <x v="5460"/>
    <x v="0"/>
    <x v="10"/>
    <x v="26"/>
    <x v="61"/>
    <x v="20"/>
    <x v="5196"/>
    <x v="1163"/>
    <x v="100"/>
    <x v="100"/>
    <x v="10"/>
    <x v="38"/>
    <x v="4"/>
    <x v="10"/>
    <x v="10"/>
  </r>
  <r>
    <x v="5464"/>
    <x v="0"/>
    <x v="2"/>
    <x v="35"/>
    <x v="44"/>
    <x v="287"/>
    <x v="5199"/>
    <x v="1167"/>
    <x v="100"/>
    <x v="100"/>
    <x v="10"/>
    <x v="38"/>
    <x v="4"/>
    <x v="2"/>
    <x v="2"/>
  </r>
  <r>
    <x v="5457"/>
    <x v="0"/>
    <x v="1"/>
    <x v="128"/>
    <x v="148"/>
    <x v="3998"/>
    <x v="5193"/>
    <x v="1167"/>
    <x v="100"/>
    <x v="100"/>
    <x v="10"/>
    <x v="38"/>
    <x v="4"/>
    <x v="1"/>
    <x v="1"/>
  </r>
  <r>
    <x v="5460"/>
    <x v="0"/>
    <x v="7"/>
    <x v="48"/>
    <x v="56"/>
    <x v="63"/>
    <x v="5196"/>
    <x v="1163"/>
    <x v="100"/>
    <x v="100"/>
    <x v="10"/>
    <x v="38"/>
    <x v="4"/>
    <x v="7"/>
    <x v="7"/>
  </r>
  <r>
    <x v="5463"/>
    <x v="0"/>
    <x v="5"/>
    <x v="8"/>
    <x v="0"/>
    <x v="7"/>
    <x v="2782"/>
    <x v="1163"/>
    <x v="100"/>
    <x v="100"/>
    <x v="10"/>
    <x v="38"/>
    <x v="4"/>
    <x v="5"/>
    <x v="5"/>
  </r>
  <r>
    <x v="5461"/>
    <x v="0"/>
    <x v="6"/>
    <x v="17"/>
    <x v="3"/>
    <x v="546"/>
    <x v="5197"/>
    <x v="1155"/>
    <x v="100"/>
    <x v="100"/>
    <x v="10"/>
    <x v="38"/>
    <x v="4"/>
    <x v="6"/>
    <x v="6"/>
  </r>
  <r>
    <x v="5465"/>
    <x v="0"/>
    <x v="0"/>
    <x v="9"/>
    <x v="62"/>
    <x v="84"/>
    <x v="5200"/>
    <x v="1167"/>
    <x v="100"/>
    <x v="100"/>
    <x v="10"/>
    <x v="38"/>
    <x v="4"/>
    <x v="0"/>
    <x v="0"/>
  </r>
  <r>
    <x v="5458"/>
    <x v="0"/>
    <x v="9"/>
    <x v="130"/>
    <x v="117"/>
    <x v="708"/>
    <x v="5194"/>
    <x v="1166"/>
    <x v="100"/>
    <x v="100"/>
    <x v="10"/>
    <x v="38"/>
    <x v="4"/>
    <x v="9"/>
    <x v="9"/>
  </r>
  <r>
    <x v="5470"/>
    <x v="0"/>
    <x v="3"/>
    <x v="9"/>
    <x v="62"/>
    <x v="84"/>
    <x v="5204"/>
    <x v="1163"/>
    <x v="100"/>
    <x v="100"/>
    <x v="10"/>
    <x v="38"/>
    <x v="4"/>
    <x v="3"/>
    <x v="3"/>
  </r>
  <r>
    <x v="5466"/>
    <x v="0"/>
    <x v="7"/>
    <x v="101"/>
    <x v="108"/>
    <x v="1331"/>
    <x v="5201"/>
    <x v="1168"/>
    <x v="100"/>
    <x v="100"/>
    <x v="10"/>
    <x v="38"/>
    <x v="4"/>
    <x v="7"/>
    <x v="7"/>
  </r>
  <r>
    <x v="5457"/>
    <x v="0"/>
    <x v="3"/>
    <x v="151"/>
    <x v="164"/>
    <x v="496"/>
    <x v="5193"/>
    <x v="1167"/>
    <x v="100"/>
    <x v="100"/>
    <x v="10"/>
    <x v="38"/>
    <x v="4"/>
    <x v="3"/>
    <x v="3"/>
  </r>
  <r>
    <x v="5457"/>
    <x v="0"/>
    <x v="0"/>
    <x v="17"/>
    <x v="11"/>
    <x v="18"/>
    <x v="5193"/>
    <x v="1167"/>
    <x v="100"/>
    <x v="100"/>
    <x v="10"/>
    <x v="38"/>
    <x v="4"/>
    <x v="0"/>
    <x v="0"/>
  </r>
  <r>
    <x v="5478"/>
    <x v="0"/>
    <x v="3"/>
    <x v="51"/>
    <x v="47"/>
    <x v="39"/>
    <x v="5211"/>
    <x v="1162"/>
    <x v="100"/>
    <x v="100"/>
    <x v="10"/>
    <x v="38"/>
    <x v="4"/>
    <x v="3"/>
    <x v="3"/>
  </r>
  <r>
    <x v="5482"/>
    <x v="0"/>
    <x v="6"/>
    <x v="37"/>
    <x v="1"/>
    <x v="48"/>
    <x v="5215"/>
    <x v="1157"/>
    <x v="100"/>
    <x v="100"/>
    <x v="10"/>
    <x v="38"/>
    <x v="4"/>
    <x v="6"/>
    <x v="6"/>
  </r>
  <r>
    <x v="5487"/>
    <x v="0"/>
    <x v="5"/>
    <x v="20"/>
    <x v="41"/>
    <x v="73"/>
    <x v="5218"/>
    <x v="1166"/>
    <x v="100"/>
    <x v="100"/>
    <x v="10"/>
    <x v="38"/>
    <x v="4"/>
    <x v="5"/>
    <x v="5"/>
  </r>
  <r>
    <x v="5479"/>
    <x v="0"/>
    <x v="11"/>
    <x v="57"/>
    <x v="10"/>
    <x v="19"/>
    <x v="5212"/>
    <x v="1157"/>
    <x v="100"/>
    <x v="100"/>
    <x v="10"/>
    <x v="38"/>
    <x v="4"/>
    <x v="11"/>
    <x v="11"/>
  </r>
  <r>
    <x v="5474"/>
    <x v="0"/>
    <x v="8"/>
    <x v="103"/>
    <x v="136"/>
    <x v="494"/>
    <x v="5207"/>
    <x v="1170"/>
    <x v="100"/>
    <x v="100"/>
    <x v="10"/>
    <x v="38"/>
    <x v="4"/>
    <x v="8"/>
    <x v="8"/>
  </r>
  <r>
    <x v="5478"/>
    <x v="0"/>
    <x v="4"/>
    <x v="26"/>
    <x v="34"/>
    <x v="286"/>
    <x v="5211"/>
    <x v="1162"/>
    <x v="100"/>
    <x v="100"/>
    <x v="10"/>
    <x v="38"/>
    <x v="4"/>
    <x v="4"/>
    <x v="4"/>
  </r>
  <r>
    <x v="5489"/>
    <x v="0"/>
    <x v="6"/>
    <x v="23"/>
    <x v="11"/>
    <x v="6"/>
    <x v="5220"/>
    <x v="1166"/>
    <x v="100"/>
    <x v="100"/>
    <x v="10"/>
    <x v="38"/>
    <x v="4"/>
    <x v="6"/>
    <x v="6"/>
  </r>
  <r>
    <x v="5476"/>
    <x v="0"/>
    <x v="8"/>
    <x v="32"/>
    <x v="80"/>
    <x v="1168"/>
    <x v="5209"/>
    <x v="1165"/>
    <x v="100"/>
    <x v="100"/>
    <x v="10"/>
    <x v="38"/>
    <x v="4"/>
    <x v="8"/>
    <x v="8"/>
  </r>
  <r>
    <x v="5474"/>
    <x v="1"/>
    <x v="2"/>
    <x v="153"/>
    <x v="129"/>
    <x v="39"/>
    <x v="5207"/>
    <x v="1170"/>
    <x v="100"/>
    <x v="100"/>
    <x v="10"/>
    <x v="38"/>
    <x v="4"/>
    <x v="2"/>
    <x v="2"/>
  </r>
  <r>
    <x v="5487"/>
    <x v="0"/>
    <x v="0"/>
    <x v="13"/>
    <x v="14"/>
    <x v="44"/>
    <x v="5218"/>
    <x v="1166"/>
    <x v="100"/>
    <x v="100"/>
    <x v="10"/>
    <x v="38"/>
    <x v="4"/>
    <x v="0"/>
    <x v="0"/>
  </r>
  <r>
    <x v="5486"/>
    <x v="1"/>
    <x v="2"/>
    <x v="56"/>
    <x v="40"/>
    <x v="94"/>
    <x v="4472"/>
    <x v="1155"/>
    <x v="100"/>
    <x v="100"/>
    <x v="10"/>
    <x v="38"/>
    <x v="4"/>
    <x v="2"/>
    <x v="2"/>
  </r>
  <r>
    <x v="5486"/>
    <x v="0"/>
    <x v="9"/>
    <x v="98"/>
    <x v="90"/>
    <x v="516"/>
    <x v="4472"/>
    <x v="1155"/>
    <x v="100"/>
    <x v="100"/>
    <x v="10"/>
    <x v="38"/>
    <x v="4"/>
    <x v="9"/>
    <x v="9"/>
  </r>
  <r>
    <x v="5485"/>
    <x v="0"/>
    <x v="10"/>
    <x v="5"/>
    <x v="7"/>
    <x v="152"/>
    <x v="5217"/>
    <x v="1167"/>
    <x v="100"/>
    <x v="100"/>
    <x v="10"/>
    <x v="38"/>
    <x v="4"/>
    <x v="10"/>
    <x v="10"/>
  </r>
  <r>
    <x v="5476"/>
    <x v="0"/>
    <x v="1"/>
    <x v="104"/>
    <x v="104"/>
    <x v="1580"/>
    <x v="5209"/>
    <x v="1165"/>
    <x v="100"/>
    <x v="100"/>
    <x v="10"/>
    <x v="38"/>
    <x v="4"/>
    <x v="1"/>
    <x v="1"/>
  </r>
  <r>
    <x v="5475"/>
    <x v="0"/>
    <x v="11"/>
    <x v="24"/>
    <x v="54"/>
    <x v="268"/>
    <x v="5208"/>
    <x v="1170"/>
    <x v="100"/>
    <x v="100"/>
    <x v="10"/>
    <x v="38"/>
    <x v="4"/>
    <x v="11"/>
    <x v="11"/>
  </r>
  <r>
    <x v="5486"/>
    <x v="0"/>
    <x v="4"/>
    <x v="65"/>
    <x v="60"/>
    <x v="128"/>
    <x v="4472"/>
    <x v="1155"/>
    <x v="100"/>
    <x v="100"/>
    <x v="10"/>
    <x v="38"/>
    <x v="4"/>
    <x v="4"/>
    <x v="4"/>
  </r>
  <r>
    <x v="5478"/>
    <x v="0"/>
    <x v="8"/>
    <x v="90"/>
    <x v="114"/>
    <x v="450"/>
    <x v="5211"/>
    <x v="1162"/>
    <x v="100"/>
    <x v="100"/>
    <x v="10"/>
    <x v="38"/>
    <x v="4"/>
    <x v="8"/>
    <x v="8"/>
  </r>
  <r>
    <x v="5474"/>
    <x v="0"/>
    <x v="11"/>
    <x v="103"/>
    <x v="159"/>
    <x v="428"/>
    <x v="5207"/>
    <x v="1170"/>
    <x v="100"/>
    <x v="100"/>
    <x v="10"/>
    <x v="38"/>
    <x v="4"/>
    <x v="11"/>
    <x v="11"/>
  </r>
  <r>
    <x v="5488"/>
    <x v="0"/>
    <x v="0"/>
    <x v="30"/>
    <x v="63"/>
    <x v="34"/>
    <x v="5219"/>
    <x v="1162"/>
    <x v="100"/>
    <x v="100"/>
    <x v="10"/>
    <x v="38"/>
    <x v="4"/>
    <x v="0"/>
    <x v="0"/>
  </r>
  <r>
    <x v="5481"/>
    <x v="0"/>
    <x v="0"/>
    <x v="5"/>
    <x v="23"/>
    <x v="178"/>
    <x v="5214"/>
    <x v="1157"/>
    <x v="100"/>
    <x v="100"/>
    <x v="10"/>
    <x v="38"/>
    <x v="4"/>
    <x v="0"/>
    <x v="0"/>
  </r>
  <r>
    <x v="5488"/>
    <x v="0"/>
    <x v="8"/>
    <x v="34"/>
    <x v="49"/>
    <x v="253"/>
    <x v="5219"/>
    <x v="1162"/>
    <x v="100"/>
    <x v="100"/>
    <x v="10"/>
    <x v="38"/>
    <x v="4"/>
    <x v="8"/>
    <x v="8"/>
  </r>
  <r>
    <x v="5450"/>
    <x v="0"/>
    <x v="4"/>
    <x v="53"/>
    <x v="44"/>
    <x v="95"/>
    <x v="2066"/>
    <x v="1165"/>
    <x v="100"/>
    <x v="100"/>
    <x v="10"/>
    <x v="38"/>
    <x v="4"/>
    <x v="4"/>
    <x v="4"/>
  </r>
  <r>
    <x v="5444"/>
    <x v="0"/>
    <x v="11"/>
    <x v="126"/>
    <x v="122"/>
    <x v="1999"/>
    <x v="5182"/>
    <x v="1158"/>
    <x v="100"/>
    <x v="100"/>
    <x v="10"/>
    <x v="38"/>
    <x v="4"/>
    <x v="11"/>
    <x v="11"/>
  </r>
  <r>
    <x v="5464"/>
    <x v="0"/>
    <x v="9"/>
    <x v="26"/>
    <x v="54"/>
    <x v="160"/>
    <x v="5199"/>
    <x v="1167"/>
    <x v="100"/>
    <x v="100"/>
    <x v="10"/>
    <x v="38"/>
    <x v="4"/>
    <x v="9"/>
    <x v="9"/>
  </r>
  <r>
    <x v="5455"/>
    <x v="0"/>
    <x v="5"/>
    <x v="6"/>
    <x v="6"/>
    <x v="6"/>
    <x v="5191"/>
    <x v="1157"/>
    <x v="100"/>
    <x v="100"/>
    <x v="10"/>
    <x v="38"/>
    <x v="4"/>
    <x v="5"/>
    <x v="5"/>
  </r>
  <r>
    <x v="5463"/>
    <x v="0"/>
    <x v="10"/>
    <x v="63"/>
    <x v="1"/>
    <x v="165"/>
    <x v="2782"/>
    <x v="1163"/>
    <x v="100"/>
    <x v="100"/>
    <x v="10"/>
    <x v="38"/>
    <x v="4"/>
    <x v="10"/>
    <x v="10"/>
  </r>
  <r>
    <x v="5453"/>
    <x v="0"/>
    <x v="9"/>
    <x v="110"/>
    <x v="123"/>
    <x v="2623"/>
    <x v="5189"/>
    <x v="1162"/>
    <x v="100"/>
    <x v="100"/>
    <x v="10"/>
    <x v="38"/>
    <x v="4"/>
    <x v="9"/>
    <x v="9"/>
  </r>
  <r>
    <x v="5441"/>
    <x v="0"/>
    <x v="8"/>
    <x v="82"/>
    <x v="87"/>
    <x v="467"/>
    <x v="5179"/>
    <x v="1156"/>
    <x v="100"/>
    <x v="100"/>
    <x v="10"/>
    <x v="38"/>
    <x v="4"/>
    <x v="8"/>
    <x v="8"/>
  </r>
  <r>
    <x v="5439"/>
    <x v="0"/>
    <x v="11"/>
    <x v="50"/>
    <x v="4"/>
    <x v="31"/>
    <x v="5177"/>
    <x v="1159"/>
    <x v="100"/>
    <x v="100"/>
    <x v="10"/>
    <x v="38"/>
    <x v="4"/>
    <x v="11"/>
    <x v="11"/>
  </r>
  <r>
    <x v="5444"/>
    <x v="0"/>
    <x v="4"/>
    <x v="81"/>
    <x v="117"/>
    <x v="589"/>
    <x v="5182"/>
    <x v="1158"/>
    <x v="100"/>
    <x v="100"/>
    <x v="10"/>
    <x v="38"/>
    <x v="4"/>
    <x v="4"/>
    <x v="4"/>
  </r>
  <r>
    <x v="5450"/>
    <x v="0"/>
    <x v="9"/>
    <x v="18"/>
    <x v="21"/>
    <x v="329"/>
    <x v="2066"/>
    <x v="1165"/>
    <x v="100"/>
    <x v="100"/>
    <x v="10"/>
    <x v="38"/>
    <x v="4"/>
    <x v="9"/>
    <x v="9"/>
  </r>
  <r>
    <x v="5458"/>
    <x v="0"/>
    <x v="7"/>
    <x v="4"/>
    <x v="15"/>
    <x v="241"/>
    <x v="5194"/>
    <x v="1166"/>
    <x v="100"/>
    <x v="100"/>
    <x v="10"/>
    <x v="38"/>
    <x v="4"/>
    <x v="7"/>
    <x v="7"/>
  </r>
  <r>
    <x v="5450"/>
    <x v="0"/>
    <x v="1"/>
    <x v="42"/>
    <x v="49"/>
    <x v="55"/>
    <x v="2066"/>
    <x v="1165"/>
    <x v="100"/>
    <x v="100"/>
    <x v="10"/>
    <x v="38"/>
    <x v="4"/>
    <x v="1"/>
    <x v="1"/>
  </r>
  <r>
    <x v="5453"/>
    <x v="0"/>
    <x v="10"/>
    <x v="94"/>
    <x v="49"/>
    <x v="778"/>
    <x v="5189"/>
    <x v="1162"/>
    <x v="100"/>
    <x v="100"/>
    <x v="10"/>
    <x v="38"/>
    <x v="4"/>
    <x v="10"/>
    <x v="10"/>
  </r>
  <r>
    <x v="5444"/>
    <x v="0"/>
    <x v="2"/>
    <x v="122"/>
    <x v="185"/>
    <x v="3999"/>
    <x v="5182"/>
    <x v="1158"/>
    <x v="100"/>
    <x v="100"/>
    <x v="10"/>
    <x v="38"/>
    <x v="4"/>
    <x v="2"/>
    <x v="2"/>
  </r>
  <r>
    <x v="5445"/>
    <x v="0"/>
    <x v="11"/>
    <x v="54"/>
    <x v="47"/>
    <x v="34"/>
    <x v="5183"/>
    <x v="1163"/>
    <x v="100"/>
    <x v="100"/>
    <x v="10"/>
    <x v="38"/>
    <x v="4"/>
    <x v="11"/>
    <x v="11"/>
  </r>
  <r>
    <x v="5445"/>
    <x v="0"/>
    <x v="0"/>
    <x v="79"/>
    <x v="13"/>
    <x v="37"/>
    <x v="5183"/>
    <x v="1163"/>
    <x v="100"/>
    <x v="100"/>
    <x v="10"/>
    <x v="38"/>
    <x v="4"/>
    <x v="0"/>
    <x v="0"/>
  </r>
  <r>
    <x v="5450"/>
    <x v="0"/>
    <x v="3"/>
    <x v="51"/>
    <x v="48"/>
    <x v="93"/>
    <x v="2066"/>
    <x v="1165"/>
    <x v="100"/>
    <x v="100"/>
    <x v="10"/>
    <x v="38"/>
    <x v="4"/>
    <x v="3"/>
    <x v="3"/>
  </r>
  <r>
    <x v="5444"/>
    <x v="0"/>
    <x v="8"/>
    <x v="67"/>
    <x v="162"/>
    <x v="78"/>
    <x v="5182"/>
    <x v="1158"/>
    <x v="100"/>
    <x v="100"/>
    <x v="10"/>
    <x v="38"/>
    <x v="4"/>
    <x v="8"/>
    <x v="8"/>
  </r>
  <r>
    <x v="5464"/>
    <x v="0"/>
    <x v="4"/>
    <x v="79"/>
    <x v="18"/>
    <x v="7"/>
    <x v="5199"/>
    <x v="1167"/>
    <x v="100"/>
    <x v="100"/>
    <x v="10"/>
    <x v="38"/>
    <x v="4"/>
    <x v="4"/>
    <x v="4"/>
  </r>
  <r>
    <x v="5452"/>
    <x v="1"/>
    <x v="2"/>
    <x v="70"/>
    <x v="61"/>
    <x v="312"/>
    <x v="5188"/>
    <x v="1160"/>
    <x v="100"/>
    <x v="100"/>
    <x v="10"/>
    <x v="38"/>
    <x v="4"/>
    <x v="2"/>
    <x v="2"/>
  </r>
  <r>
    <x v="5491"/>
    <x v="0"/>
    <x v="1"/>
    <x v="52"/>
    <x v="138"/>
    <x v="1195"/>
    <x v="5222"/>
    <x v="1156"/>
    <x v="100"/>
    <x v="100"/>
    <x v="10"/>
    <x v="38"/>
    <x v="4"/>
    <x v="1"/>
    <x v="1"/>
  </r>
  <r>
    <x v="5464"/>
    <x v="0"/>
    <x v="3"/>
    <x v="92"/>
    <x v="8"/>
    <x v="63"/>
    <x v="5199"/>
    <x v="1167"/>
    <x v="100"/>
    <x v="100"/>
    <x v="10"/>
    <x v="38"/>
    <x v="4"/>
    <x v="3"/>
    <x v="3"/>
  </r>
  <r>
    <x v="5436"/>
    <x v="0"/>
    <x v="6"/>
    <x v="15"/>
    <x v="1"/>
    <x v="290"/>
    <x v="5174"/>
    <x v="1159"/>
    <x v="100"/>
    <x v="100"/>
    <x v="10"/>
    <x v="38"/>
    <x v="4"/>
    <x v="6"/>
    <x v="6"/>
  </r>
  <r>
    <x v="5450"/>
    <x v="0"/>
    <x v="2"/>
    <x v="56"/>
    <x v="87"/>
    <x v="972"/>
    <x v="2066"/>
    <x v="1165"/>
    <x v="100"/>
    <x v="100"/>
    <x v="10"/>
    <x v="38"/>
    <x v="4"/>
    <x v="2"/>
    <x v="2"/>
  </r>
  <r>
    <x v="5469"/>
    <x v="0"/>
    <x v="8"/>
    <x v="4"/>
    <x v="38"/>
    <x v="19"/>
    <x v="5203"/>
    <x v="1159"/>
    <x v="100"/>
    <x v="100"/>
    <x v="10"/>
    <x v="38"/>
    <x v="4"/>
    <x v="8"/>
    <x v="8"/>
  </r>
  <r>
    <x v="5472"/>
    <x v="0"/>
    <x v="11"/>
    <x v="82"/>
    <x v="102"/>
    <x v="185"/>
    <x v="5205"/>
    <x v="1156"/>
    <x v="100"/>
    <x v="100"/>
    <x v="10"/>
    <x v="38"/>
    <x v="4"/>
    <x v="11"/>
    <x v="11"/>
  </r>
  <r>
    <x v="5439"/>
    <x v="0"/>
    <x v="5"/>
    <x v="6"/>
    <x v="0"/>
    <x v="145"/>
    <x v="5177"/>
    <x v="1159"/>
    <x v="100"/>
    <x v="100"/>
    <x v="10"/>
    <x v="38"/>
    <x v="4"/>
    <x v="5"/>
    <x v="5"/>
  </r>
  <r>
    <x v="5467"/>
    <x v="0"/>
    <x v="8"/>
    <x v="42"/>
    <x v="105"/>
    <x v="1318"/>
    <x v="2300"/>
    <x v="1157"/>
    <x v="100"/>
    <x v="100"/>
    <x v="10"/>
    <x v="38"/>
    <x v="4"/>
    <x v="8"/>
    <x v="8"/>
  </r>
  <r>
    <x v="5455"/>
    <x v="0"/>
    <x v="10"/>
    <x v="30"/>
    <x v="62"/>
    <x v="7"/>
    <x v="5191"/>
    <x v="1157"/>
    <x v="100"/>
    <x v="100"/>
    <x v="10"/>
    <x v="38"/>
    <x v="4"/>
    <x v="10"/>
    <x v="10"/>
  </r>
  <r>
    <x v="5436"/>
    <x v="0"/>
    <x v="5"/>
    <x v="0"/>
    <x v="41"/>
    <x v="6"/>
    <x v="5174"/>
    <x v="1159"/>
    <x v="100"/>
    <x v="100"/>
    <x v="10"/>
    <x v="38"/>
    <x v="4"/>
    <x v="5"/>
    <x v="5"/>
  </r>
  <r>
    <x v="5450"/>
    <x v="0"/>
    <x v="7"/>
    <x v="9"/>
    <x v="62"/>
    <x v="84"/>
    <x v="2066"/>
    <x v="1165"/>
    <x v="100"/>
    <x v="100"/>
    <x v="10"/>
    <x v="38"/>
    <x v="4"/>
    <x v="7"/>
    <x v="7"/>
  </r>
  <r>
    <x v="5442"/>
    <x v="0"/>
    <x v="9"/>
    <x v="25"/>
    <x v="138"/>
    <x v="169"/>
    <x v="5180"/>
    <x v="1162"/>
    <x v="100"/>
    <x v="100"/>
    <x v="10"/>
    <x v="38"/>
    <x v="4"/>
    <x v="9"/>
    <x v="9"/>
  </r>
  <r>
    <x v="5467"/>
    <x v="0"/>
    <x v="1"/>
    <x v="59"/>
    <x v="138"/>
    <x v="202"/>
    <x v="2300"/>
    <x v="1157"/>
    <x v="100"/>
    <x v="100"/>
    <x v="10"/>
    <x v="38"/>
    <x v="4"/>
    <x v="1"/>
    <x v="1"/>
  </r>
  <r>
    <x v="5441"/>
    <x v="0"/>
    <x v="11"/>
    <x v="35"/>
    <x v="81"/>
    <x v="11"/>
    <x v="5179"/>
    <x v="1156"/>
    <x v="100"/>
    <x v="100"/>
    <x v="10"/>
    <x v="38"/>
    <x v="4"/>
    <x v="11"/>
    <x v="11"/>
  </r>
  <r>
    <x v="5438"/>
    <x v="0"/>
    <x v="0"/>
    <x v="6"/>
    <x v="6"/>
    <x v="6"/>
    <x v="5176"/>
    <x v="1160"/>
    <x v="100"/>
    <x v="100"/>
    <x v="10"/>
    <x v="38"/>
    <x v="4"/>
    <x v="0"/>
    <x v="0"/>
  </r>
  <r>
    <x v="5456"/>
    <x v="0"/>
    <x v="7"/>
    <x v="27"/>
    <x v="102"/>
    <x v="84"/>
    <x v="5192"/>
    <x v="1162"/>
    <x v="100"/>
    <x v="100"/>
    <x v="10"/>
    <x v="38"/>
    <x v="4"/>
    <x v="7"/>
    <x v="7"/>
  </r>
  <r>
    <x v="5443"/>
    <x v="0"/>
    <x v="6"/>
    <x v="54"/>
    <x v="75"/>
    <x v="202"/>
    <x v="5181"/>
    <x v="1156"/>
    <x v="100"/>
    <x v="100"/>
    <x v="10"/>
    <x v="38"/>
    <x v="4"/>
    <x v="6"/>
    <x v="6"/>
  </r>
  <r>
    <x v="5448"/>
    <x v="0"/>
    <x v="5"/>
    <x v="21"/>
    <x v="13"/>
    <x v="22"/>
    <x v="808"/>
    <x v="1162"/>
    <x v="100"/>
    <x v="100"/>
    <x v="10"/>
    <x v="38"/>
    <x v="4"/>
    <x v="5"/>
    <x v="5"/>
  </r>
  <r>
    <x v="5456"/>
    <x v="0"/>
    <x v="5"/>
    <x v="79"/>
    <x v="18"/>
    <x v="7"/>
    <x v="5192"/>
    <x v="1162"/>
    <x v="100"/>
    <x v="100"/>
    <x v="10"/>
    <x v="38"/>
    <x v="4"/>
    <x v="5"/>
    <x v="5"/>
  </r>
  <r>
    <x v="5467"/>
    <x v="0"/>
    <x v="9"/>
    <x v="83"/>
    <x v="71"/>
    <x v="1008"/>
    <x v="2300"/>
    <x v="1157"/>
    <x v="100"/>
    <x v="100"/>
    <x v="10"/>
    <x v="38"/>
    <x v="4"/>
    <x v="9"/>
    <x v="9"/>
  </r>
  <r>
    <x v="5470"/>
    <x v="1"/>
    <x v="2"/>
    <x v="1"/>
    <x v="30"/>
    <x v="31"/>
    <x v="5204"/>
    <x v="1163"/>
    <x v="100"/>
    <x v="100"/>
    <x v="10"/>
    <x v="38"/>
    <x v="4"/>
    <x v="2"/>
    <x v="2"/>
  </r>
  <r>
    <x v="5455"/>
    <x v="0"/>
    <x v="3"/>
    <x v="57"/>
    <x v="3"/>
    <x v="154"/>
    <x v="5191"/>
    <x v="1157"/>
    <x v="100"/>
    <x v="100"/>
    <x v="10"/>
    <x v="38"/>
    <x v="4"/>
    <x v="3"/>
    <x v="3"/>
  </r>
  <r>
    <x v="5445"/>
    <x v="0"/>
    <x v="4"/>
    <x v="1"/>
    <x v="54"/>
    <x v="61"/>
    <x v="5183"/>
    <x v="1163"/>
    <x v="100"/>
    <x v="100"/>
    <x v="10"/>
    <x v="38"/>
    <x v="4"/>
    <x v="4"/>
    <x v="4"/>
  </r>
  <r>
    <x v="5469"/>
    <x v="0"/>
    <x v="3"/>
    <x v="37"/>
    <x v="30"/>
    <x v="14"/>
    <x v="5203"/>
    <x v="1159"/>
    <x v="100"/>
    <x v="100"/>
    <x v="10"/>
    <x v="38"/>
    <x v="4"/>
    <x v="3"/>
    <x v="3"/>
  </r>
  <r>
    <x v="5472"/>
    <x v="0"/>
    <x v="7"/>
    <x v="26"/>
    <x v="30"/>
    <x v="181"/>
    <x v="5205"/>
    <x v="1156"/>
    <x v="100"/>
    <x v="100"/>
    <x v="10"/>
    <x v="38"/>
    <x v="4"/>
    <x v="7"/>
    <x v="7"/>
  </r>
  <r>
    <x v="5468"/>
    <x v="0"/>
    <x v="5"/>
    <x v="21"/>
    <x v="43"/>
    <x v="957"/>
    <x v="5202"/>
    <x v="1159"/>
    <x v="100"/>
    <x v="100"/>
    <x v="10"/>
    <x v="38"/>
    <x v="4"/>
    <x v="5"/>
    <x v="5"/>
  </r>
  <r>
    <x v="5446"/>
    <x v="0"/>
    <x v="9"/>
    <x v="55"/>
    <x v="113"/>
    <x v="1358"/>
    <x v="5184"/>
    <x v="1162"/>
    <x v="100"/>
    <x v="100"/>
    <x v="10"/>
    <x v="38"/>
    <x v="4"/>
    <x v="9"/>
    <x v="9"/>
  </r>
  <r>
    <x v="5466"/>
    <x v="0"/>
    <x v="3"/>
    <x v="150"/>
    <x v="101"/>
    <x v="2095"/>
    <x v="5201"/>
    <x v="1168"/>
    <x v="100"/>
    <x v="100"/>
    <x v="10"/>
    <x v="38"/>
    <x v="4"/>
    <x v="3"/>
    <x v="3"/>
  </r>
  <r>
    <x v="5452"/>
    <x v="0"/>
    <x v="7"/>
    <x v="10"/>
    <x v="0"/>
    <x v="6"/>
    <x v="5188"/>
    <x v="1160"/>
    <x v="100"/>
    <x v="100"/>
    <x v="10"/>
    <x v="38"/>
    <x v="4"/>
    <x v="7"/>
    <x v="7"/>
  </r>
  <r>
    <x v="5437"/>
    <x v="0"/>
    <x v="0"/>
    <x v="78"/>
    <x v="137"/>
    <x v="1208"/>
    <x v="5175"/>
    <x v="1160"/>
    <x v="100"/>
    <x v="100"/>
    <x v="10"/>
    <x v="38"/>
    <x v="4"/>
    <x v="0"/>
    <x v="0"/>
  </r>
  <r>
    <x v="5470"/>
    <x v="0"/>
    <x v="7"/>
    <x v="0"/>
    <x v="85"/>
    <x v="126"/>
    <x v="5204"/>
    <x v="1163"/>
    <x v="100"/>
    <x v="100"/>
    <x v="10"/>
    <x v="38"/>
    <x v="4"/>
    <x v="7"/>
    <x v="7"/>
  </r>
  <r>
    <x v="5468"/>
    <x v="0"/>
    <x v="11"/>
    <x v="85"/>
    <x v="134"/>
    <x v="1872"/>
    <x v="5202"/>
    <x v="1159"/>
    <x v="100"/>
    <x v="100"/>
    <x v="10"/>
    <x v="38"/>
    <x v="4"/>
    <x v="11"/>
    <x v="11"/>
  </r>
  <r>
    <x v="5469"/>
    <x v="0"/>
    <x v="7"/>
    <x v="21"/>
    <x v="63"/>
    <x v="13"/>
    <x v="5203"/>
    <x v="1159"/>
    <x v="100"/>
    <x v="100"/>
    <x v="10"/>
    <x v="38"/>
    <x v="4"/>
    <x v="7"/>
    <x v="7"/>
  </r>
  <r>
    <x v="5443"/>
    <x v="0"/>
    <x v="7"/>
    <x v="92"/>
    <x v="7"/>
    <x v="207"/>
    <x v="5181"/>
    <x v="1156"/>
    <x v="100"/>
    <x v="100"/>
    <x v="10"/>
    <x v="38"/>
    <x v="4"/>
    <x v="7"/>
    <x v="7"/>
  </r>
  <r>
    <x v="5446"/>
    <x v="0"/>
    <x v="3"/>
    <x v="36"/>
    <x v="31"/>
    <x v="39"/>
    <x v="5184"/>
    <x v="1162"/>
    <x v="100"/>
    <x v="100"/>
    <x v="10"/>
    <x v="38"/>
    <x v="4"/>
    <x v="3"/>
    <x v="3"/>
  </r>
  <r>
    <x v="5448"/>
    <x v="0"/>
    <x v="6"/>
    <x v="15"/>
    <x v="54"/>
    <x v="253"/>
    <x v="808"/>
    <x v="1162"/>
    <x v="100"/>
    <x v="100"/>
    <x v="10"/>
    <x v="38"/>
    <x v="4"/>
    <x v="6"/>
    <x v="6"/>
  </r>
  <r>
    <x v="5459"/>
    <x v="0"/>
    <x v="6"/>
    <x v="26"/>
    <x v="38"/>
    <x v="1272"/>
    <x v="5195"/>
    <x v="1163"/>
    <x v="100"/>
    <x v="100"/>
    <x v="10"/>
    <x v="38"/>
    <x v="4"/>
    <x v="6"/>
    <x v="6"/>
  </r>
  <r>
    <x v="5442"/>
    <x v="0"/>
    <x v="6"/>
    <x v="51"/>
    <x v="59"/>
    <x v="244"/>
    <x v="5180"/>
    <x v="1162"/>
    <x v="100"/>
    <x v="100"/>
    <x v="10"/>
    <x v="38"/>
    <x v="4"/>
    <x v="6"/>
    <x v="6"/>
  </r>
  <r>
    <x v="5469"/>
    <x v="0"/>
    <x v="4"/>
    <x v="11"/>
    <x v="23"/>
    <x v="246"/>
    <x v="5203"/>
    <x v="1159"/>
    <x v="100"/>
    <x v="100"/>
    <x v="10"/>
    <x v="38"/>
    <x v="4"/>
    <x v="4"/>
    <x v="4"/>
  </r>
  <r>
    <x v="5441"/>
    <x v="0"/>
    <x v="0"/>
    <x v="13"/>
    <x v="65"/>
    <x v="154"/>
    <x v="5179"/>
    <x v="1156"/>
    <x v="100"/>
    <x v="100"/>
    <x v="10"/>
    <x v="38"/>
    <x v="4"/>
    <x v="0"/>
    <x v="0"/>
  </r>
  <r>
    <x v="5460"/>
    <x v="0"/>
    <x v="4"/>
    <x v="65"/>
    <x v="59"/>
    <x v="194"/>
    <x v="5196"/>
    <x v="1163"/>
    <x v="100"/>
    <x v="100"/>
    <x v="10"/>
    <x v="38"/>
    <x v="4"/>
    <x v="4"/>
    <x v="4"/>
  </r>
  <r>
    <x v="5458"/>
    <x v="0"/>
    <x v="2"/>
    <x v="85"/>
    <x v="170"/>
    <x v="553"/>
    <x v="5194"/>
    <x v="1166"/>
    <x v="100"/>
    <x v="100"/>
    <x v="10"/>
    <x v="38"/>
    <x v="4"/>
    <x v="2"/>
    <x v="2"/>
  </r>
  <r>
    <x v="5459"/>
    <x v="0"/>
    <x v="0"/>
    <x v="92"/>
    <x v="43"/>
    <x v="137"/>
    <x v="5195"/>
    <x v="1163"/>
    <x v="100"/>
    <x v="100"/>
    <x v="10"/>
    <x v="38"/>
    <x v="4"/>
    <x v="0"/>
    <x v="0"/>
  </r>
  <r>
    <x v="5464"/>
    <x v="0"/>
    <x v="7"/>
    <x v="0"/>
    <x v="98"/>
    <x v="11"/>
    <x v="5199"/>
    <x v="1167"/>
    <x v="100"/>
    <x v="100"/>
    <x v="10"/>
    <x v="38"/>
    <x v="4"/>
    <x v="7"/>
    <x v="7"/>
  </r>
  <r>
    <x v="5447"/>
    <x v="0"/>
    <x v="5"/>
    <x v="16"/>
    <x v="17"/>
    <x v="6"/>
    <x v="5185"/>
    <x v="1157"/>
    <x v="100"/>
    <x v="100"/>
    <x v="10"/>
    <x v="38"/>
    <x v="4"/>
    <x v="5"/>
    <x v="5"/>
  </r>
  <r>
    <x v="5467"/>
    <x v="0"/>
    <x v="4"/>
    <x v="54"/>
    <x v="35"/>
    <x v="787"/>
    <x v="2300"/>
    <x v="1157"/>
    <x v="100"/>
    <x v="100"/>
    <x v="10"/>
    <x v="38"/>
    <x v="4"/>
    <x v="4"/>
    <x v="4"/>
  </r>
  <r>
    <x v="5445"/>
    <x v="0"/>
    <x v="5"/>
    <x v="12"/>
    <x v="45"/>
    <x v="6"/>
    <x v="5183"/>
    <x v="1163"/>
    <x v="100"/>
    <x v="100"/>
    <x v="10"/>
    <x v="38"/>
    <x v="4"/>
    <x v="5"/>
    <x v="5"/>
  </r>
  <r>
    <x v="5455"/>
    <x v="0"/>
    <x v="9"/>
    <x v="26"/>
    <x v="76"/>
    <x v="11"/>
    <x v="5191"/>
    <x v="1157"/>
    <x v="100"/>
    <x v="100"/>
    <x v="10"/>
    <x v="38"/>
    <x v="4"/>
    <x v="9"/>
    <x v="9"/>
  </r>
  <r>
    <x v="5455"/>
    <x v="0"/>
    <x v="1"/>
    <x v="65"/>
    <x v="38"/>
    <x v="74"/>
    <x v="5191"/>
    <x v="1157"/>
    <x v="100"/>
    <x v="100"/>
    <x v="10"/>
    <x v="38"/>
    <x v="4"/>
    <x v="1"/>
    <x v="1"/>
  </r>
  <r>
    <x v="5447"/>
    <x v="0"/>
    <x v="8"/>
    <x v="26"/>
    <x v="36"/>
    <x v="6"/>
    <x v="5185"/>
    <x v="1157"/>
    <x v="100"/>
    <x v="100"/>
    <x v="10"/>
    <x v="38"/>
    <x v="4"/>
    <x v="8"/>
    <x v="8"/>
  </r>
  <r>
    <x v="5453"/>
    <x v="0"/>
    <x v="3"/>
    <x v="111"/>
    <x v="25"/>
    <x v="1214"/>
    <x v="5189"/>
    <x v="1162"/>
    <x v="100"/>
    <x v="100"/>
    <x v="10"/>
    <x v="38"/>
    <x v="4"/>
    <x v="3"/>
    <x v="3"/>
  </r>
  <r>
    <x v="5454"/>
    <x v="0"/>
    <x v="7"/>
    <x v="3"/>
    <x v="23"/>
    <x v="31"/>
    <x v="5190"/>
    <x v="1156"/>
    <x v="100"/>
    <x v="100"/>
    <x v="10"/>
    <x v="38"/>
    <x v="4"/>
    <x v="7"/>
    <x v="7"/>
  </r>
  <r>
    <x v="5465"/>
    <x v="0"/>
    <x v="2"/>
    <x v="123"/>
    <x v="109"/>
    <x v="3997"/>
    <x v="5200"/>
    <x v="1167"/>
    <x v="100"/>
    <x v="100"/>
    <x v="10"/>
    <x v="38"/>
    <x v="4"/>
    <x v="2"/>
    <x v="2"/>
  </r>
  <r>
    <x v="5466"/>
    <x v="0"/>
    <x v="10"/>
    <x v="61"/>
    <x v="135"/>
    <x v="737"/>
    <x v="5201"/>
    <x v="1168"/>
    <x v="100"/>
    <x v="100"/>
    <x v="10"/>
    <x v="38"/>
    <x v="4"/>
    <x v="10"/>
    <x v="10"/>
  </r>
  <r>
    <x v="5455"/>
    <x v="0"/>
    <x v="7"/>
    <x v="79"/>
    <x v="13"/>
    <x v="37"/>
    <x v="5191"/>
    <x v="1157"/>
    <x v="100"/>
    <x v="100"/>
    <x v="10"/>
    <x v="38"/>
    <x v="4"/>
    <x v="7"/>
    <x v="7"/>
  </r>
  <r>
    <x v="5490"/>
    <x v="0"/>
    <x v="1"/>
    <x v="106"/>
    <x v="121"/>
    <x v="147"/>
    <x v="5221"/>
    <x v="1161"/>
    <x v="100"/>
    <x v="100"/>
    <x v="10"/>
    <x v="38"/>
    <x v="4"/>
    <x v="1"/>
    <x v="1"/>
  </r>
  <r>
    <x v="5475"/>
    <x v="0"/>
    <x v="9"/>
    <x v="70"/>
    <x v="61"/>
    <x v="312"/>
    <x v="5208"/>
    <x v="1170"/>
    <x v="100"/>
    <x v="100"/>
    <x v="10"/>
    <x v="38"/>
    <x v="4"/>
    <x v="9"/>
    <x v="9"/>
  </r>
  <r>
    <x v="5482"/>
    <x v="0"/>
    <x v="9"/>
    <x v="19"/>
    <x v="27"/>
    <x v="303"/>
    <x v="5215"/>
    <x v="1157"/>
    <x v="100"/>
    <x v="100"/>
    <x v="10"/>
    <x v="38"/>
    <x v="4"/>
    <x v="9"/>
    <x v="9"/>
  </r>
  <r>
    <x v="5489"/>
    <x v="0"/>
    <x v="2"/>
    <x v="1"/>
    <x v="3"/>
    <x v="244"/>
    <x v="5220"/>
    <x v="1166"/>
    <x v="100"/>
    <x v="100"/>
    <x v="10"/>
    <x v="38"/>
    <x v="4"/>
    <x v="2"/>
    <x v="2"/>
  </r>
  <r>
    <x v="5464"/>
    <x v="1"/>
    <x v="2"/>
    <x v="51"/>
    <x v="44"/>
    <x v="408"/>
    <x v="5199"/>
    <x v="1167"/>
    <x v="100"/>
    <x v="100"/>
    <x v="10"/>
    <x v="38"/>
    <x v="4"/>
    <x v="2"/>
    <x v="2"/>
  </r>
  <r>
    <x v="5461"/>
    <x v="0"/>
    <x v="7"/>
    <x v="10"/>
    <x v="14"/>
    <x v="171"/>
    <x v="5197"/>
    <x v="1155"/>
    <x v="100"/>
    <x v="100"/>
    <x v="10"/>
    <x v="38"/>
    <x v="4"/>
    <x v="7"/>
    <x v="7"/>
  </r>
  <r>
    <x v="5472"/>
    <x v="0"/>
    <x v="6"/>
    <x v="4"/>
    <x v="38"/>
    <x v="19"/>
    <x v="5205"/>
    <x v="1156"/>
    <x v="100"/>
    <x v="100"/>
    <x v="10"/>
    <x v="38"/>
    <x v="4"/>
    <x v="6"/>
    <x v="6"/>
  </r>
  <r>
    <x v="5465"/>
    <x v="0"/>
    <x v="9"/>
    <x v="105"/>
    <x v="99"/>
    <x v="39"/>
    <x v="5200"/>
    <x v="1167"/>
    <x v="100"/>
    <x v="100"/>
    <x v="10"/>
    <x v="38"/>
    <x v="4"/>
    <x v="9"/>
    <x v="9"/>
  </r>
  <r>
    <x v="5480"/>
    <x v="0"/>
    <x v="10"/>
    <x v="36"/>
    <x v="40"/>
    <x v="431"/>
    <x v="5213"/>
    <x v="1163"/>
    <x v="100"/>
    <x v="100"/>
    <x v="10"/>
    <x v="38"/>
    <x v="4"/>
    <x v="10"/>
    <x v="10"/>
  </r>
  <r>
    <x v="5474"/>
    <x v="0"/>
    <x v="5"/>
    <x v="7"/>
    <x v="63"/>
    <x v="6"/>
    <x v="5207"/>
    <x v="1170"/>
    <x v="100"/>
    <x v="100"/>
    <x v="10"/>
    <x v="38"/>
    <x v="4"/>
    <x v="5"/>
    <x v="5"/>
  </r>
  <r>
    <x v="5481"/>
    <x v="0"/>
    <x v="6"/>
    <x v="56"/>
    <x v="42"/>
    <x v="334"/>
    <x v="5214"/>
    <x v="1157"/>
    <x v="100"/>
    <x v="100"/>
    <x v="10"/>
    <x v="38"/>
    <x v="4"/>
    <x v="6"/>
    <x v="6"/>
  </r>
  <r>
    <x v="5490"/>
    <x v="0"/>
    <x v="9"/>
    <x v="135"/>
    <x v="68"/>
    <x v="112"/>
    <x v="5221"/>
    <x v="1161"/>
    <x v="100"/>
    <x v="100"/>
    <x v="10"/>
    <x v="38"/>
    <x v="4"/>
    <x v="9"/>
    <x v="9"/>
  </r>
  <r>
    <x v="5485"/>
    <x v="0"/>
    <x v="5"/>
    <x v="10"/>
    <x v="0"/>
    <x v="6"/>
    <x v="5217"/>
    <x v="1167"/>
    <x v="100"/>
    <x v="100"/>
    <x v="10"/>
    <x v="38"/>
    <x v="4"/>
    <x v="5"/>
    <x v="5"/>
  </r>
  <r>
    <x v="5476"/>
    <x v="0"/>
    <x v="11"/>
    <x v="91"/>
    <x v="125"/>
    <x v="248"/>
    <x v="5209"/>
    <x v="1165"/>
    <x v="100"/>
    <x v="100"/>
    <x v="10"/>
    <x v="38"/>
    <x v="4"/>
    <x v="11"/>
    <x v="11"/>
  </r>
  <r>
    <x v="5489"/>
    <x v="0"/>
    <x v="7"/>
    <x v="17"/>
    <x v="62"/>
    <x v="6"/>
    <x v="5220"/>
    <x v="1166"/>
    <x v="100"/>
    <x v="100"/>
    <x v="10"/>
    <x v="38"/>
    <x v="4"/>
    <x v="7"/>
    <x v="7"/>
  </r>
  <r>
    <x v="5489"/>
    <x v="0"/>
    <x v="11"/>
    <x v="63"/>
    <x v="16"/>
    <x v="6"/>
    <x v="5220"/>
    <x v="1166"/>
    <x v="100"/>
    <x v="100"/>
    <x v="10"/>
    <x v="38"/>
    <x v="4"/>
    <x v="11"/>
    <x v="11"/>
  </r>
  <r>
    <x v="5476"/>
    <x v="0"/>
    <x v="9"/>
    <x v="95"/>
    <x v="172"/>
    <x v="854"/>
    <x v="5209"/>
    <x v="1165"/>
    <x v="100"/>
    <x v="100"/>
    <x v="10"/>
    <x v="38"/>
    <x v="4"/>
    <x v="9"/>
    <x v="9"/>
  </r>
  <r>
    <x v="5488"/>
    <x v="0"/>
    <x v="5"/>
    <x v="79"/>
    <x v="13"/>
    <x v="37"/>
    <x v="5219"/>
    <x v="1162"/>
    <x v="100"/>
    <x v="100"/>
    <x v="10"/>
    <x v="38"/>
    <x v="4"/>
    <x v="5"/>
    <x v="5"/>
  </r>
  <r>
    <x v="5484"/>
    <x v="0"/>
    <x v="1"/>
    <x v="38"/>
    <x v="58"/>
    <x v="52"/>
    <x v="5216"/>
    <x v="1164"/>
    <x v="100"/>
    <x v="100"/>
    <x v="10"/>
    <x v="38"/>
    <x v="4"/>
    <x v="1"/>
    <x v="1"/>
  </r>
  <r>
    <x v="5479"/>
    <x v="0"/>
    <x v="10"/>
    <x v="10"/>
    <x v="13"/>
    <x v="202"/>
    <x v="5212"/>
    <x v="1157"/>
    <x v="100"/>
    <x v="100"/>
    <x v="10"/>
    <x v="38"/>
    <x v="4"/>
    <x v="10"/>
    <x v="10"/>
  </r>
  <r>
    <x v="5480"/>
    <x v="0"/>
    <x v="0"/>
    <x v="23"/>
    <x v="16"/>
    <x v="54"/>
    <x v="5213"/>
    <x v="1163"/>
    <x v="100"/>
    <x v="100"/>
    <x v="10"/>
    <x v="38"/>
    <x v="4"/>
    <x v="0"/>
    <x v="0"/>
  </r>
  <r>
    <x v="5482"/>
    <x v="0"/>
    <x v="1"/>
    <x v="84"/>
    <x v="35"/>
    <x v="441"/>
    <x v="5215"/>
    <x v="1157"/>
    <x v="100"/>
    <x v="100"/>
    <x v="10"/>
    <x v="38"/>
    <x v="4"/>
    <x v="1"/>
    <x v="1"/>
  </r>
  <r>
    <x v="5475"/>
    <x v="1"/>
    <x v="2"/>
    <x v="35"/>
    <x v="24"/>
    <x v="338"/>
    <x v="5208"/>
    <x v="1170"/>
    <x v="100"/>
    <x v="100"/>
    <x v="10"/>
    <x v="38"/>
    <x v="4"/>
    <x v="2"/>
    <x v="2"/>
  </r>
  <r>
    <x v="5484"/>
    <x v="0"/>
    <x v="5"/>
    <x v="0"/>
    <x v="98"/>
    <x v="11"/>
    <x v="5216"/>
    <x v="1164"/>
    <x v="100"/>
    <x v="100"/>
    <x v="10"/>
    <x v="38"/>
    <x v="4"/>
    <x v="5"/>
    <x v="5"/>
  </r>
  <r>
    <x v="5483"/>
    <x v="1"/>
    <x v="2"/>
    <x v="134"/>
    <x v="138"/>
    <x v="2545"/>
    <x v="34"/>
    <x v="1158"/>
    <x v="100"/>
    <x v="100"/>
    <x v="10"/>
    <x v="38"/>
    <x v="4"/>
    <x v="2"/>
    <x v="2"/>
  </r>
  <r>
    <x v="5474"/>
    <x v="0"/>
    <x v="0"/>
    <x v="4"/>
    <x v="59"/>
    <x v="154"/>
    <x v="5207"/>
    <x v="1170"/>
    <x v="100"/>
    <x v="100"/>
    <x v="10"/>
    <x v="38"/>
    <x v="4"/>
    <x v="0"/>
    <x v="0"/>
  </r>
  <r>
    <x v="5483"/>
    <x v="0"/>
    <x v="2"/>
    <x v="68"/>
    <x v="138"/>
    <x v="97"/>
    <x v="34"/>
    <x v="1158"/>
    <x v="100"/>
    <x v="100"/>
    <x v="10"/>
    <x v="38"/>
    <x v="4"/>
    <x v="2"/>
    <x v="2"/>
  </r>
  <r>
    <x v="5477"/>
    <x v="0"/>
    <x v="9"/>
    <x v="40"/>
    <x v="48"/>
    <x v="54"/>
    <x v="5210"/>
    <x v="1161"/>
    <x v="100"/>
    <x v="100"/>
    <x v="10"/>
    <x v="38"/>
    <x v="4"/>
    <x v="9"/>
    <x v="9"/>
  </r>
  <r>
    <x v="5484"/>
    <x v="0"/>
    <x v="6"/>
    <x v="26"/>
    <x v="30"/>
    <x v="181"/>
    <x v="5216"/>
    <x v="1164"/>
    <x v="100"/>
    <x v="100"/>
    <x v="10"/>
    <x v="38"/>
    <x v="4"/>
    <x v="6"/>
    <x v="6"/>
  </r>
  <r>
    <x v="5480"/>
    <x v="0"/>
    <x v="6"/>
    <x v="38"/>
    <x v="37"/>
    <x v="578"/>
    <x v="5213"/>
    <x v="1163"/>
    <x v="100"/>
    <x v="100"/>
    <x v="10"/>
    <x v="38"/>
    <x v="4"/>
    <x v="6"/>
    <x v="6"/>
  </r>
  <r>
    <x v="5476"/>
    <x v="0"/>
    <x v="4"/>
    <x v="56"/>
    <x v="114"/>
    <x v="1004"/>
    <x v="5209"/>
    <x v="1165"/>
    <x v="100"/>
    <x v="100"/>
    <x v="10"/>
    <x v="38"/>
    <x v="4"/>
    <x v="4"/>
    <x v="4"/>
  </r>
  <r>
    <x v="5485"/>
    <x v="0"/>
    <x v="6"/>
    <x v="48"/>
    <x v="36"/>
    <x v="26"/>
    <x v="5217"/>
    <x v="1167"/>
    <x v="100"/>
    <x v="100"/>
    <x v="10"/>
    <x v="38"/>
    <x v="4"/>
    <x v="6"/>
    <x v="6"/>
  </r>
  <r>
    <x v="5489"/>
    <x v="0"/>
    <x v="8"/>
    <x v="15"/>
    <x v="56"/>
    <x v="6"/>
    <x v="5220"/>
    <x v="1166"/>
    <x v="100"/>
    <x v="100"/>
    <x v="10"/>
    <x v="38"/>
    <x v="4"/>
    <x v="8"/>
    <x v="8"/>
  </r>
  <r>
    <x v="5479"/>
    <x v="0"/>
    <x v="3"/>
    <x v="11"/>
    <x v="23"/>
    <x v="246"/>
    <x v="5212"/>
    <x v="1157"/>
    <x v="100"/>
    <x v="100"/>
    <x v="10"/>
    <x v="38"/>
    <x v="4"/>
    <x v="3"/>
    <x v="3"/>
  </r>
  <r>
    <x v="5488"/>
    <x v="0"/>
    <x v="2"/>
    <x v="134"/>
    <x v="137"/>
    <x v="1976"/>
    <x v="5219"/>
    <x v="1162"/>
    <x v="100"/>
    <x v="100"/>
    <x v="10"/>
    <x v="38"/>
    <x v="4"/>
    <x v="2"/>
    <x v="2"/>
  </r>
  <r>
    <x v="5488"/>
    <x v="0"/>
    <x v="6"/>
    <x v="54"/>
    <x v="59"/>
    <x v="285"/>
    <x v="5219"/>
    <x v="1162"/>
    <x v="100"/>
    <x v="100"/>
    <x v="10"/>
    <x v="38"/>
    <x v="4"/>
    <x v="6"/>
    <x v="6"/>
  </r>
  <r>
    <x v="5489"/>
    <x v="0"/>
    <x v="9"/>
    <x v="37"/>
    <x v="3"/>
    <x v="6"/>
    <x v="5220"/>
    <x v="1166"/>
    <x v="100"/>
    <x v="100"/>
    <x v="10"/>
    <x v="38"/>
    <x v="4"/>
    <x v="9"/>
    <x v="9"/>
  </r>
  <r>
    <x v="5476"/>
    <x v="1"/>
    <x v="2"/>
    <x v="138"/>
    <x v="25"/>
    <x v="472"/>
    <x v="5209"/>
    <x v="1165"/>
    <x v="100"/>
    <x v="100"/>
    <x v="10"/>
    <x v="38"/>
    <x v="4"/>
    <x v="2"/>
    <x v="2"/>
  </r>
  <r>
    <x v="5476"/>
    <x v="0"/>
    <x v="2"/>
    <x v="130"/>
    <x v="25"/>
    <x v="1266"/>
    <x v="5209"/>
    <x v="1165"/>
    <x v="100"/>
    <x v="100"/>
    <x v="10"/>
    <x v="38"/>
    <x v="4"/>
    <x v="2"/>
    <x v="2"/>
  </r>
  <r>
    <x v="5429"/>
    <x v="0"/>
    <x v="2"/>
    <x v="52"/>
    <x v="119"/>
    <x v="366"/>
    <x v="5167"/>
    <x v="1155"/>
    <x v="100"/>
    <x v="100"/>
    <x v="10"/>
    <x v="38"/>
    <x v="4"/>
    <x v="2"/>
    <x v="2"/>
  </r>
  <r>
    <x v="5492"/>
    <x v="0"/>
    <x v="3"/>
    <x v="6"/>
    <x v="41"/>
    <x v="34"/>
    <x v="5223"/>
    <x v="1157"/>
    <x v="100"/>
    <x v="100"/>
    <x v="10"/>
    <x v="38"/>
    <x v="4"/>
    <x v="3"/>
    <x v="3"/>
  </r>
  <r>
    <x v="5471"/>
    <x v="0"/>
    <x v="5"/>
    <x v="10"/>
    <x v="9"/>
    <x v="9"/>
    <x v="3557"/>
    <x v="1164"/>
    <x v="100"/>
    <x v="100"/>
    <x v="10"/>
    <x v="38"/>
    <x v="4"/>
    <x v="5"/>
    <x v="5"/>
  </r>
  <r>
    <x v="5432"/>
    <x v="0"/>
    <x v="0"/>
    <x v="9"/>
    <x v="65"/>
    <x v="6"/>
    <x v="5170"/>
    <x v="1155"/>
    <x v="100"/>
    <x v="100"/>
    <x v="10"/>
    <x v="38"/>
    <x v="4"/>
    <x v="0"/>
    <x v="0"/>
  </r>
  <r>
    <x v="5440"/>
    <x v="0"/>
    <x v="6"/>
    <x v="81"/>
    <x v="159"/>
    <x v="392"/>
    <x v="5178"/>
    <x v="1161"/>
    <x v="100"/>
    <x v="100"/>
    <x v="10"/>
    <x v="38"/>
    <x v="4"/>
    <x v="6"/>
    <x v="6"/>
  </r>
  <r>
    <x v="5471"/>
    <x v="0"/>
    <x v="3"/>
    <x v="70"/>
    <x v="15"/>
    <x v="261"/>
    <x v="3557"/>
    <x v="1164"/>
    <x v="100"/>
    <x v="100"/>
    <x v="10"/>
    <x v="38"/>
    <x v="4"/>
    <x v="3"/>
    <x v="3"/>
  </r>
  <r>
    <x v="5473"/>
    <x v="0"/>
    <x v="5"/>
    <x v="23"/>
    <x v="3"/>
    <x v="252"/>
    <x v="5206"/>
    <x v="1169"/>
    <x v="100"/>
    <x v="100"/>
    <x v="10"/>
    <x v="38"/>
    <x v="4"/>
    <x v="5"/>
    <x v="5"/>
  </r>
  <r>
    <x v="5492"/>
    <x v="0"/>
    <x v="5"/>
    <x v="16"/>
    <x v="17"/>
    <x v="6"/>
    <x v="5223"/>
    <x v="1157"/>
    <x v="100"/>
    <x v="100"/>
    <x v="10"/>
    <x v="38"/>
    <x v="4"/>
    <x v="5"/>
    <x v="5"/>
  </r>
  <r>
    <x v="5430"/>
    <x v="0"/>
    <x v="4"/>
    <x v="24"/>
    <x v="47"/>
    <x v="207"/>
    <x v="5168"/>
    <x v="1156"/>
    <x v="100"/>
    <x v="100"/>
    <x v="10"/>
    <x v="38"/>
    <x v="4"/>
    <x v="4"/>
    <x v="4"/>
  </r>
  <r>
    <x v="5492"/>
    <x v="0"/>
    <x v="9"/>
    <x v="93"/>
    <x v="85"/>
    <x v="6"/>
    <x v="5223"/>
    <x v="1157"/>
    <x v="100"/>
    <x v="100"/>
    <x v="10"/>
    <x v="38"/>
    <x v="4"/>
    <x v="9"/>
    <x v="9"/>
  </r>
  <r>
    <x v="5434"/>
    <x v="0"/>
    <x v="6"/>
    <x v="63"/>
    <x v="26"/>
    <x v="114"/>
    <x v="5172"/>
    <x v="1157"/>
    <x v="100"/>
    <x v="100"/>
    <x v="10"/>
    <x v="38"/>
    <x v="4"/>
    <x v="6"/>
    <x v="6"/>
  </r>
  <r>
    <x v="5431"/>
    <x v="0"/>
    <x v="10"/>
    <x v="5"/>
    <x v="7"/>
    <x v="152"/>
    <x v="5169"/>
    <x v="1157"/>
    <x v="100"/>
    <x v="100"/>
    <x v="10"/>
    <x v="38"/>
    <x v="4"/>
    <x v="10"/>
    <x v="10"/>
  </r>
  <r>
    <x v="5434"/>
    <x v="0"/>
    <x v="5"/>
    <x v="93"/>
    <x v="0"/>
    <x v="187"/>
    <x v="5172"/>
    <x v="1157"/>
    <x v="100"/>
    <x v="100"/>
    <x v="10"/>
    <x v="38"/>
    <x v="4"/>
    <x v="5"/>
    <x v="5"/>
  </r>
  <r>
    <x v="5471"/>
    <x v="0"/>
    <x v="7"/>
    <x v="13"/>
    <x v="62"/>
    <x v="162"/>
    <x v="3557"/>
    <x v="1164"/>
    <x v="100"/>
    <x v="100"/>
    <x v="10"/>
    <x v="38"/>
    <x v="4"/>
    <x v="7"/>
    <x v="7"/>
  </r>
  <r>
    <x v="5433"/>
    <x v="0"/>
    <x v="4"/>
    <x v="33"/>
    <x v="57"/>
    <x v="64"/>
    <x v="5171"/>
    <x v="1158"/>
    <x v="100"/>
    <x v="100"/>
    <x v="10"/>
    <x v="38"/>
    <x v="4"/>
    <x v="4"/>
    <x v="4"/>
  </r>
  <r>
    <x v="5492"/>
    <x v="0"/>
    <x v="8"/>
    <x v="6"/>
    <x v="6"/>
    <x v="6"/>
    <x v="5223"/>
    <x v="1157"/>
    <x v="100"/>
    <x v="100"/>
    <x v="10"/>
    <x v="38"/>
    <x v="4"/>
    <x v="8"/>
    <x v="8"/>
  </r>
  <r>
    <x v="5429"/>
    <x v="1"/>
    <x v="2"/>
    <x v="52"/>
    <x v="119"/>
    <x v="366"/>
    <x v="5167"/>
    <x v="1155"/>
    <x v="100"/>
    <x v="100"/>
    <x v="10"/>
    <x v="38"/>
    <x v="4"/>
    <x v="2"/>
    <x v="2"/>
  </r>
  <r>
    <x v="5471"/>
    <x v="0"/>
    <x v="2"/>
    <x v="98"/>
    <x v="96"/>
    <x v="879"/>
    <x v="3557"/>
    <x v="1164"/>
    <x v="100"/>
    <x v="100"/>
    <x v="10"/>
    <x v="38"/>
    <x v="4"/>
    <x v="2"/>
    <x v="2"/>
  </r>
  <r>
    <x v="5491"/>
    <x v="0"/>
    <x v="7"/>
    <x v="21"/>
    <x v="43"/>
    <x v="957"/>
    <x v="5222"/>
    <x v="1156"/>
    <x v="100"/>
    <x v="100"/>
    <x v="10"/>
    <x v="38"/>
    <x v="4"/>
    <x v="7"/>
    <x v="7"/>
  </r>
  <r>
    <x v="5441"/>
    <x v="0"/>
    <x v="2"/>
    <x v="39"/>
    <x v="49"/>
    <x v="268"/>
    <x v="5179"/>
    <x v="1156"/>
    <x v="100"/>
    <x v="100"/>
    <x v="10"/>
    <x v="38"/>
    <x v="4"/>
    <x v="2"/>
    <x v="2"/>
  </r>
  <r>
    <x v="5448"/>
    <x v="0"/>
    <x v="8"/>
    <x v="84"/>
    <x v="2"/>
    <x v="34"/>
    <x v="808"/>
    <x v="1162"/>
    <x v="100"/>
    <x v="100"/>
    <x v="10"/>
    <x v="38"/>
    <x v="4"/>
    <x v="8"/>
    <x v="8"/>
  </r>
  <r>
    <x v="5437"/>
    <x v="0"/>
    <x v="11"/>
    <x v="213"/>
    <x v="231"/>
    <x v="4000"/>
    <x v="5175"/>
    <x v="1160"/>
    <x v="100"/>
    <x v="100"/>
    <x v="10"/>
    <x v="38"/>
    <x v="4"/>
    <x v="11"/>
    <x v="11"/>
  </r>
  <r>
    <x v="5454"/>
    <x v="0"/>
    <x v="3"/>
    <x v="36"/>
    <x v="31"/>
    <x v="39"/>
    <x v="5190"/>
    <x v="1156"/>
    <x v="100"/>
    <x v="100"/>
    <x v="10"/>
    <x v="38"/>
    <x v="4"/>
    <x v="3"/>
    <x v="3"/>
  </r>
  <r>
    <x v="5456"/>
    <x v="0"/>
    <x v="3"/>
    <x v="139"/>
    <x v="155"/>
    <x v="2531"/>
    <x v="5192"/>
    <x v="1162"/>
    <x v="100"/>
    <x v="100"/>
    <x v="10"/>
    <x v="38"/>
    <x v="4"/>
    <x v="3"/>
    <x v="3"/>
  </r>
  <r>
    <x v="5449"/>
    <x v="0"/>
    <x v="7"/>
    <x v="12"/>
    <x v="45"/>
    <x v="6"/>
    <x v="5186"/>
    <x v="1164"/>
    <x v="100"/>
    <x v="100"/>
    <x v="10"/>
    <x v="38"/>
    <x v="4"/>
    <x v="7"/>
    <x v="7"/>
  </r>
  <r>
    <x v="5450"/>
    <x v="1"/>
    <x v="2"/>
    <x v="14"/>
    <x v="87"/>
    <x v="1105"/>
    <x v="2066"/>
    <x v="1165"/>
    <x v="100"/>
    <x v="100"/>
    <x v="10"/>
    <x v="38"/>
    <x v="4"/>
    <x v="2"/>
    <x v="2"/>
  </r>
  <r>
    <x v="5448"/>
    <x v="0"/>
    <x v="1"/>
    <x v="38"/>
    <x v="20"/>
    <x v="84"/>
    <x v="808"/>
    <x v="1162"/>
    <x v="100"/>
    <x v="100"/>
    <x v="10"/>
    <x v="38"/>
    <x v="4"/>
    <x v="1"/>
    <x v="1"/>
  </r>
  <r>
    <x v="5442"/>
    <x v="0"/>
    <x v="7"/>
    <x v="3"/>
    <x v="8"/>
    <x v="6"/>
    <x v="5180"/>
    <x v="1162"/>
    <x v="100"/>
    <x v="100"/>
    <x v="10"/>
    <x v="38"/>
    <x v="4"/>
    <x v="7"/>
    <x v="7"/>
  </r>
  <r>
    <x v="5455"/>
    <x v="0"/>
    <x v="2"/>
    <x v="53"/>
    <x v="44"/>
    <x v="95"/>
    <x v="5191"/>
    <x v="1157"/>
    <x v="100"/>
    <x v="100"/>
    <x v="10"/>
    <x v="38"/>
    <x v="4"/>
    <x v="2"/>
    <x v="2"/>
  </r>
  <r>
    <x v="5439"/>
    <x v="0"/>
    <x v="7"/>
    <x v="30"/>
    <x v="11"/>
    <x v="384"/>
    <x v="5177"/>
    <x v="1159"/>
    <x v="100"/>
    <x v="100"/>
    <x v="10"/>
    <x v="38"/>
    <x v="4"/>
    <x v="7"/>
    <x v="7"/>
  </r>
  <r>
    <x v="5438"/>
    <x v="0"/>
    <x v="11"/>
    <x v="79"/>
    <x v="13"/>
    <x v="37"/>
    <x v="5176"/>
    <x v="1160"/>
    <x v="100"/>
    <x v="100"/>
    <x v="10"/>
    <x v="38"/>
    <x v="4"/>
    <x v="11"/>
    <x v="11"/>
  </r>
  <r>
    <x v="5443"/>
    <x v="0"/>
    <x v="2"/>
    <x v="39"/>
    <x v="172"/>
    <x v="3289"/>
    <x v="5181"/>
    <x v="1156"/>
    <x v="100"/>
    <x v="100"/>
    <x v="10"/>
    <x v="38"/>
    <x v="4"/>
    <x v="2"/>
    <x v="2"/>
  </r>
  <r>
    <x v="5449"/>
    <x v="0"/>
    <x v="9"/>
    <x v="5"/>
    <x v="11"/>
    <x v="12"/>
    <x v="5186"/>
    <x v="1164"/>
    <x v="100"/>
    <x v="100"/>
    <x v="10"/>
    <x v="38"/>
    <x v="4"/>
    <x v="9"/>
    <x v="9"/>
  </r>
  <r>
    <x v="5452"/>
    <x v="0"/>
    <x v="2"/>
    <x v="24"/>
    <x v="61"/>
    <x v="187"/>
    <x v="5188"/>
    <x v="1160"/>
    <x v="100"/>
    <x v="100"/>
    <x v="10"/>
    <x v="38"/>
    <x v="4"/>
    <x v="2"/>
    <x v="2"/>
  </r>
  <r>
    <x v="5448"/>
    <x v="0"/>
    <x v="3"/>
    <x v="51"/>
    <x v="75"/>
    <x v="37"/>
    <x v="808"/>
    <x v="1162"/>
    <x v="100"/>
    <x v="100"/>
    <x v="10"/>
    <x v="38"/>
    <x v="4"/>
    <x v="3"/>
    <x v="3"/>
  </r>
  <r>
    <x v="5440"/>
    <x v="0"/>
    <x v="9"/>
    <x v="170"/>
    <x v="186"/>
    <x v="110"/>
    <x v="5178"/>
    <x v="1161"/>
    <x v="100"/>
    <x v="100"/>
    <x v="10"/>
    <x v="38"/>
    <x v="4"/>
    <x v="9"/>
    <x v="9"/>
  </r>
  <r>
    <x v="5471"/>
    <x v="0"/>
    <x v="6"/>
    <x v="5"/>
    <x v="10"/>
    <x v="637"/>
    <x v="3557"/>
    <x v="1164"/>
    <x v="100"/>
    <x v="100"/>
    <x v="10"/>
    <x v="38"/>
    <x v="4"/>
    <x v="6"/>
    <x v="6"/>
  </r>
  <r>
    <x v="5430"/>
    <x v="0"/>
    <x v="2"/>
    <x v="113"/>
    <x v="113"/>
    <x v="34"/>
    <x v="5168"/>
    <x v="1156"/>
    <x v="100"/>
    <x v="100"/>
    <x v="10"/>
    <x v="38"/>
    <x v="4"/>
    <x v="2"/>
    <x v="2"/>
  </r>
  <r>
    <x v="5430"/>
    <x v="0"/>
    <x v="11"/>
    <x v="27"/>
    <x v="40"/>
    <x v="875"/>
    <x v="5168"/>
    <x v="1156"/>
    <x v="100"/>
    <x v="100"/>
    <x v="10"/>
    <x v="38"/>
    <x v="4"/>
    <x v="11"/>
    <x v="11"/>
  </r>
  <r>
    <x v="5432"/>
    <x v="0"/>
    <x v="10"/>
    <x v="4"/>
    <x v="4"/>
    <x v="4"/>
    <x v="5170"/>
    <x v="1155"/>
    <x v="100"/>
    <x v="100"/>
    <x v="10"/>
    <x v="38"/>
    <x v="4"/>
    <x v="10"/>
    <x v="10"/>
  </r>
  <r>
    <x v="5431"/>
    <x v="0"/>
    <x v="7"/>
    <x v="9"/>
    <x v="63"/>
    <x v="76"/>
    <x v="5169"/>
    <x v="1157"/>
    <x v="100"/>
    <x v="100"/>
    <x v="10"/>
    <x v="38"/>
    <x v="4"/>
    <x v="7"/>
    <x v="7"/>
  </r>
  <r>
    <x v="5429"/>
    <x v="0"/>
    <x v="1"/>
    <x v="80"/>
    <x v="97"/>
    <x v="817"/>
    <x v="5167"/>
    <x v="1155"/>
    <x v="100"/>
    <x v="100"/>
    <x v="10"/>
    <x v="38"/>
    <x v="4"/>
    <x v="1"/>
    <x v="1"/>
  </r>
  <r>
    <x v="5468"/>
    <x v="0"/>
    <x v="6"/>
    <x v="2"/>
    <x v="2"/>
    <x v="2"/>
    <x v="5202"/>
    <x v="1159"/>
    <x v="100"/>
    <x v="100"/>
    <x v="10"/>
    <x v="38"/>
    <x v="4"/>
    <x v="6"/>
    <x v="6"/>
  </r>
  <r>
    <x v="5468"/>
    <x v="0"/>
    <x v="4"/>
    <x v="52"/>
    <x v="71"/>
    <x v="273"/>
    <x v="5202"/>
    <x v="1159"/>
    <x v="100"/>
    <x v="100"/>
    <x v="10"/>
    <x v="38"/>
    <x v="4"/>
    <x v="4"/>
    <x v="4"/>
  </r>
  <r>
    <x v="5461"/>
    <x v="0"/>
    <x v="5"/>
    <x v="6"/>
    <x v="98"/>
    <x v="13"/>
    <x v="5197"/>
    <x v="1155"/>
    <x v="100"/>
    <x v="100"/>
    <x v="10"/>
    <x v="38"/>
    <x v="4"/>
    <x v="5"/>
    <x v="5"/>
  </r>
  <r>
    <x v="5458"/>
    <x v="0"/>
    <x v="4"/>
    <x v="90"/>
    <x v="20"/>
    <x v="873"/>
    <x v="5194"/>
    <x v="1166"/>
    <x v="100"/>
    <x v="100"/>
    <x v="10"/>
    <x v="38"/>
    <x v="4"/>
    <x v="4"/>
    <x v="4"/>
  </r>
  <r>
    <x v="5465"/>
    <x v="1"/>
    <x v="2"/>
    <x v="58"/>
    <x v="109"/>
    <x v="538"/>
    <x v="5200"/>
    <x v="1167"/>
    <x v="100"/>
    <x v="100"/>
    <x v="10"/>
    <x v="38"/>
    <x v="4"/>
    <x v="2"/>
    <x v="2"/>
  </r>
  <r>
    <x v="5461"/>
    <x v="0"/>
    <x v="3"/>
    <x v="57"/>
    <x v="4"/>
    <x v="844"/>
    <x v="5197"/>
    <x v="1155"/>
    <x v="100"/>
    <x v="100"/>
    <x v="10"/>
    <x v="38"/>
    <x v="4"/>
    <x v="3"/>
    <x v="3"/>
  </r>
  <r>
    <x v="5459"/>
    <x v="0"/>
    <x v="5"/>
    <x v="8"/>
    <x v="85"/>
    <x v="31"/>
    <x v="5195"/>
    <x v="1163"/>
    <x v="100"/>
    <x v="100"/>
    <x v="10"/>
    <x v="38"/>
    <x v="4"/>
    <x v="5"/>
    <x v="5"/>
  </r>
  <r>
    <x v="5468"/>
    <x v="0"/>
    <x v="10"/>
    <x v="31"/>
    <x v="48"/>
    <x v="112"/>
    <x v="5202"/>
    <x v="1159"/>
    <x v="100"/>
    <x v="100"/>
    <x v="10"/>
    <x v="38"/>
    <x v="4"/>
    <x v="10"/>
    <x v="10"/>
  </r>
  <r>
    <x v="5470"/>
    <x v="0"/>
    <x v="9"/>
    <x v="17"/>
    <x v="11"/>
    <x v="18"/>
    <x v="5204"/>
    <x v="1163"/>
    <x v="100"/>
    <x v="100"/>
    <x v="10"/>
    <x v="38"/>
    <x v="4"/>
    <x v="9"/>
    <x v="9"/>
  </r>
  <r>
    <x v="5466"/>
    <x v="0"/>
    <x v="8"/>
    <x v="254"/>
    <x v="270"/>
    <x v="2633"/>
    <x v="5201"/>
    <x v="1168"/>
    <x v="100"/>
    <x v="100"/>
    <x v="10"/>
    <x v="38"/>
    <x v="4"/>
    <x v="8"/>
    <x v="8"/>
  </r>
  <r>
    <x v="5469"/>
    <x v="0"/>
    <x v="2"/>
    <x v="36"/>
    <x v="83"/>
    <x v="11"/>
    <x v="5203"/>
    <x v="1159"/>
    <x v="100"/>
    <x v="100"/>
    <x v="10"/>
    <x v="38"/>
    <x v="4"/>
    <x v="2"/>
    <x v="2"/>
  </r>
  <r>
    <x v="5460"/>
    <x v="0"/>
    <x v="9"/>
    <x v="2"/>
    <x v="57"/>
    <x v="421"/>
    <x v="5196"/>
    <x v="1163"/>
    <x v="100"/>
    <x v="100"/>
    <x v="10"/>
    <x v="38"/>
    <x v="4"/>
    <x v="9"/>
    <x v="9"/>
  </r>
  <r>
    <x v="5465"/>
    <x v="0"/>
    <x v="8"/>
    <x v="52"/>
    <x v="97"/>
    <x v="138"/>
    <x v="5200"/>
    <x v="1167"/>
    <x v="100"/>
    <x v="100"/>
    <x v="10"/>
    <x v="38"/>
    <x v="4"/>
    <x v="8"/>
    <x v="8"/>
  </r>
  <r>
    <x v="5470"/>
    <x v="0"/>
    <x v="5"/>
    <x v="16"/>
    <x v="12"/>
    <x v="102"/>
    <x v="5204"/>
    <x v="1163"/>
    <x v="100"/>
    <x v="100"/>
    <x v="10"/>
    <x v="38"/>
    <x v="4"/>
    <x v="5"/>
    <x v="5"/>
  </r>
  <r>
    <x v="5468"/>
    <x v="0"/>
    <x v="9"/>
    <x v="76"/>
    <x v="79"/>
    <x v="3304"/>
    <x v="5202"/>
    <x v="1159"/>
    <x v="100"/>
    <x v="100"/>
    <x v="10"/>
    <x v="38"/>
    <x v="4"/>
    <x v="9"/>
    <x v="9"/>
  </r>
  <r>
    <x v="5465"/>
    <x v="0"/>
    <x v="1"/>
    <x v="59"/>
    <x v="105"/>
    <x v="258"/>
    <x v="5200"/>
    <x v="1167"/>
    <x v="100"/>
    <x v="100"/>
    <x v="10"/>
    <x v="38"/>
    <x v="4"/>
    <x v="1"/>
    <x v="1"/>
  </r>
  <r>
    <x v="5461"/>
    <x v="0"/>
    <x v="10"/>
    <x v="9"/>
    <x v="5"/>
    <x v="1133"/>
    <x v="5197"/>
    <x v="1155"/>
    <x v="100"/>
    <x v="100"/>
    <x v="10"/>
    <x v="38"/>
    <x v="4"/>
    <x v="10"/>
    <x v="10"/>
  </r>
  <r>
    <x v="5467"/>
    <x v="0"/>
    <x v="0"/>
    <x v="79"/>
    <x v="18"/>
    <x v="7"/>
    <x v="2300"/>
    <x v="1157"/>
    <x v="100"/>
    <x v="100"/>
    <x v="10"/>
    <x v="38"/>
    <x v="4"/>
    <x v="0"/>
    <x v="0"/>
  </r>
  <r>
    <x v="5458"/>
    <x v="0"/>
    <x v="11"/>
    <x v="91"/>
    <x v="137"/>
    <x v="84"/>
    <x v="5194"/>
    <x v="1166"/>
    <x v="100"/>
    <x v="100"/>
    <x v="10"/>
    <x v="38"/>
    <x v="4"/>
    <x v="11"/>
    <x v="11"/>
  </r>
  <r>
    <x v="5446"/>
    <x v="0"/>
    <x v="5"/>
    <x v="10"/>
    <x v="9"/>
    <x v="9"/>
    <x v="5184"/>
    <x v="1162"/>
    <x v="100"/>
    <x v="100"/>
    <x v="10"/>
    <x v="38"/>
    <x v="4"/>
    <x v="5"/>
    <x v="5"/>
  </r>
  <r>
    <x v="5449"/>
    <x v="0"/>
    <x v="4"/>
    <x v="8"/>
    <x v="0"/>
    <x v="7"/>
    <x v="5186"/>
    <x v="1164"/>
    <x v="100"/>
    <x v="100"/>
    <x v="10"/>
    <x v="38"/>
    <x v="4"/>
    <x v="4"/>
    <x v="4"/>
  </r>
  <r>
    <x v="5456"/>
    <x v="0"/>
    <x v="8"/>
    <x v="128"/>
    <x v="240"/>
    <x v="2393"/>
    <x v="5192"/>
    <x v="1162"/>
    <x v="100"/>
    <x v="100"/>
    <x v="10"/>
    <x v="38"/>
    <x v="4"/>
    <x v="8"/>
    <x v="8"/>
  </r>
  <r>
    <x v="5447"/>
    <x v="1"/>
    <x v="2"/>
    <x v="1"/>
    <x v="36"/>
    <x v="196"/>
    <x v="5185"/>
    <x v="1157"/>
    <x v="100"/>
    <x v="100"/>
    <x v="10"/>
    <x v="38"/>
    <x v="4"/>
    <x v="2"/>
    <x v="2"/>
  </r>
  <r>
    <x v="5443"/>
    <x v="0"/>
    <x v="0"/>
    <x v="79"/>
    <x v="14"/>
    <x v="379"/>
    <x v="5181"/>
    <x v="1156"/>
    <x v="100"/>
    <x v="100"/>
    <x v="10"/>
    <x v="38"/>
    <x v="4"/>
    <x v="0"/>
    <x v="0"/>
  </r>
  <r>
    <x v="5439"/>
    <x v="0"/>
    <x v="10"/>
    <x v="5"/>
    <x v="11"/>
    <x v="12"/>
    <x v="5177"/>
    <x v="1159"/>
    <x v="100"/>
    <x v="100"/>
    <x v="10"/>
    <x v="38"/>
    <x v="4"/>
    <x v="10"/>
    <x v="10"/>
  </r>
  <r>
    <x v="5451"/>
    <x v="0"/>
    <x v="3"/>
    <x v="21"/>
    <x v="94"/>
    <x v="6"/>
    <x v="5187"/>
    <x v="1166"/>
    <x v="100"/>
    <x v="100"/>
    <x v="10"/>
    <x v="38"/>
    <x v="4"/>
    <x v="3"/>
    <x v="3"/>
  </r>
  <r>
    <x v="5436"/>
    <x v="0"/>
    <x v="10"/>
    <x v="5"/>
    <x v="5"/>
    <x v="5"/>
    <x v="5174"/>
    <x v="1159"/>
    <x v="100"/>
    <x v="100"/>
    <x v="10"/>
    <x v="38"/>
    <x v="4"/>
    <x v="10"/>
    <x v="10"/>
  </r>
  <r>
    <x v="5436"/>
    <x v="0"/>
    <x v="1"/>
    <x v="46"/>
    <x v="83"/>
    <x v="595"/>
    <x v="5174"/>
    <x v="1159"/>
    <x v="100"/>
    <x v="100"/>
    <x v="10"/>
    <x v="38"/>
    <x v="4"/>
    <x v="1"/>
    <x v="1"/>
  </r>
  <r>
    <x v="5449"/>
    <x v="0"/>
    <x v="1"/>
    <x v="48"/>
    <x v="10"/>
    <x v="187"/>
    <x v="5186"/>
    <x v="1164"/>
    <x v="100"/>
    <x v="100"/>
    <x v="10"/>
    <x v="38"/>
    <x v="4"/>
    <x v="1"/>
    <x v="1"/>
  </r>
  <r>
    <x v="5448"/>
    <x v="0"/>
    <x v="4"/>
    <x v="54"/>
    <x v="15"/>
    <x v="18"/>
    <x v="808"/>
    <x v="1162"/>
    <x v="100"/>
    <x v="100"/>
    <x v="10"/>
    <x v="38"/>
    <x v="4"/>
    <x v="4"/>
    <x v="4"/>
  </r>
  <r>
    <x v="5447"/>
    <x v="0"/>
    <x v="9"/>
    <x v="26"/>
    <x v="36"/>
    <x v="6"/>
    <x v="5185"/>
    <x v="1157"/>
    <x v="100"/>
    <x v="100"/>
    <x v="10"/>
    <x v="38"/>
    <x v="4"/>
    <x v="9"/>
    <x v="9"/>
  </r>
  <r>
    <x v="5445"/>
    <x v="0"/>
    <x v="8"/>
    <x v="54"/>
    <x v="47"/>
    <x v="34"/>
    <x v="5183"/>
    <x v="1163"/>
    <x v="100"/>
    <x v="100"/>
    <x v="10"/>
    <x v="38"/>
    <x v="4"/>
    <x v="8"/>
    <x v="8"/>
  </r>
  <r>
    <x v="5455"/>
    <x v="1"/>
    <x v="2"/>
    <x v="51"/>
    <x v="44"/>
    <x v="408"/>
    <x v="5191"/>
    <x v="1157"/>
    <x v="100"/>
    <x v="100"/>
    <x v="10"/>
    <x v="38"/>
    <x v="4"/>
    <x v="2"/>
    <x v="2"/>
  </r>
  <r>
    <x v="5442"/>
    <x v="1"/>
    <x v="2"/>
    <x v="127"/>
    <x v="73"/>
    <x v="798"/>
    <x v="5180"/>
    <x v="1162"/>
    <x v="100"/>
    <x v="100"/>
    <x v="10"/>
    <x v="38"/>
    <x v="4"/>
    <x v="2"/>
    <x v="2"/>
  </r>
  <r>
    <x v="5446"/>
    <x v="0"/>
    <x v="1"/>
    <x v="135"/>
    <x v="103"/>
    <x v="1826"/>
    <x v="5184"/>
    <x v="1162"/>
    <x v="100"/>
    <x v="100"/>
    <x v="10"/>
    <x v="38"/>
    <x v="4"/>
    <x v="1"/>
    <x v="1"/>
  </r>
  <r>
    <x v="5439"/>
    <x v="0"/>
    <x v="3"/>
    <x v="15"/>
    <x v="61"/>
    <x v="192"/>
    <x v="5177"/>
    <x v="1159"/>
    <x v="100"/>
    <x v="100"/>
    <x v="10"/>
    <x v="38"/>
    <x v="4"/>
    <x v="3"/>
    <x v="3"/>
  </r>
  <r>
    <x v="5452"/>
    <x v="0"/>
    <x v="11"/>
    <x v="17"/>
    <x v="8"/>
    <x v="9"/>
    <x v="5188"/>
    <x v="1160"/>
    <x v="100"/>
    <x v="100"/>
    <x v="10"/>
    <x v="38"/>
    <x v="4"/>
    <x v="11"/>
    <x v="11"/>
  </r>
  <r>
    <x v="5448"/>
    <x v="0"/>
    <x v="2"/>
    <x v="14"/>
    <x v="83"/>
    <x v="9"/>
    <x v="808"/>
    <x v="1162"/>
    <x v="100"/>
    <x v="100"/>
    <x v="10"/>
    <x v="38"/>
    <x v="4"/>
    <x v="2"/>
    <x v="2"/>
  </r>
  <r>
    <x v="5467"/>
    <x v="0"/>
    <x v="2"/>
    <x v="123"/>
    <x v="145"/>
    <x v="1323"/>
    <x v="2300"/>
    <x v="1157"/>
    <x v="100"/>
    <x v="100"/>
    <x v="10"/>
    <x v="38"/>
    <x v="4"/>
    <x v="2"/>
    <x v="2"/>
  </r>
  <r>
    <x v="5462"/>
    <x v="0"/>
    <x v="8"/>
    <x v="106"/>
    <x v="89"/>
    <x v="3296"/>
    <x v="5198"/>
    <x v="1164"/>
    <x v="100"/>
    <x v="100"/>
    <x v="10"/>
    <x v="38"/>
    <x v="4"/>
    <x v="8"/>
    <x v="8"/>
  </r>
  <r>
    <x v="5458"/>
    <x v="1"/>
    <x v="2"/>
    <x v="140"/>
    <x v="170"/>
    <x v="768"/>
    <x v="5194"/>
    <x v="1166"/>
    <x v="100"/>
    <x v="100"/>
    <x v="10"/>
    <x v="38"/>
    <x v="4"/>
    <x v="2"/>
    <x v="2"/>
  </r>
  <r>
    <x v="5463"/>
    <x v="0"/>
    <x v="1"/>
    <x v="18"/>
    <x v="57"/>
    <x v="11"/>
    <x v="2782"/>
    <x v="1163"/>
    <x v="100"/>
    <x v="100"/>
    <x v="10"/>
    <x v="38"/>
    <x v="4"/>
    <x v="1"/>
    <x v="1"/>
  </r>
  <r>
    <x v="5466"/>
    <x v="0"/>
    <x v="1"/>
    <x v="184"/>
    <x v="307"/>
    <x v="4001"/>
    <x v="5201"/>
    <x v="1168"/>
    <x v="100"/>
    <x v="100"/>
    <x v="10"/>
    <x v="38"/>
    <x v="4"/>
    <x v="1"/>
    <x v="1"/>
  </r>
  <r>
    <x v="5452"/>
    <x v="0"/>
    <x v="9"/>
    <x v="63"/>
    <x v="36"/>
    <x v="337"/>
    <x v="5188"/>
    <x v="1160"/>
    <x v="100"/>
    <x v="100"/>
    <x v="10"/>
    <x v="38"/>
    <x v="4"/>
    <x v="9"/>
    <x v="9"/>
  </r>
  <r>
    <x v="5439"/>
    <x v="0"/>
    <x v="6"/>
    <x v="11"/>
    <x v="16"/>
    <x v="112"/>
    <x v="5177"/>
    <x v="1159"/>
    <x v="100"/>
    <x v="100"/>
    <x v="10"/>
    <x v="38"/>
    <x v="4"/>
    <x v="6"/>
    <x v="6"/>
  </r>
  <r>
    <x v="5438"/>
    <x v="0"/>
    <x v="6"/>
    <x v="93"/>
    <x v="9"/>
    <x v="63"/>
    <x v="5176"/>
    <x v="1160"/>
    <x v="100"/>
    <x v="100"/>
    <x v="10"/>
    <x v="38"/>
    <x v="4"/>
    <x v="6"/>
    <x v="6"/>
  </r>
  <r>
    <x v="5451"/>
    <x v="0"/>
    <x v="5"/>
    <x v="75"/>
    <x v="91"/>
    <x v="124"/>
    <x v="5187"/>
    <x v="1166"/>
    <x v="100"/>
    <x v="100"/>
    <x v="10"/>
    <x v="38"/>
    <x v="4"/>
    <x v="5"/>
    <x v="5"/>
  </r>
  <r>
    <x v="5443"/>
    <x v="0"/>
    <x v="3"/>
    <x v="38"/>
    <x v="39"/>
    <x v="34"/>
    <x v="5181"/>
    <x v="1156"/>
    <x v="100"/>
    <x v="100"/>
    <x v="10"/>
    <x v="38"/>
    <x v="4"/>
    <x v="3"/>
    <x v="3"/>
  </r>
  <r>
    <x v="5447"/>
    <x v="0"/>
    <x v="11"/>
    <x v="26"/>
    <x v="36"/>
    <x v="6"/>
    <x v="5185"/>
    <x v="1157"/>
    <x v="100"/>
    <x v="100"/>
    <x v="10"/>
    <x v="38"/>
    <x v="4"/>
    <x v="11"/>
    <x v="11"/>
  </r>
  <r>
    <x v="5453"/>
    <x v="0"/>
    <x v="2"/>
    <x v="73"/>
    <x v="126"/>
    <x v="652"/>
    <x v="5189"/>
    <x v="1162"/>
    <x v="100"/>
    <x v="100"/>
    <x v="10"/>
    <x v="38"/>
    <x v="4"/>
    <x v="2"/>
    <x v="2"/>
  </r>
  <r>
    <x v="5445"/>
    <x v="1"/>
    <x v="2"/>
    <x v="63"/>
    <x v="16"/>
    <x v="6"/>
    <x v="5183"/>
    <x v="1163"/>
    <x v="100"/>
    <x v="100"/>
    <x v="10"/>
    <x v="38"/>
    <x v="4"/>
    <x v="2"/>
    <x v="2"/>
  </r>
  <r>
    <x v="5451"/>
    <x v="0"/>
    <x v="7"/>
    <x v="12"/>
    <x v="45"/>
    <x v="6"/>
    <x v="5187"/>
    <x v="1166"/>
    <x v="100"/>
    <x v="100"/>
    <x v="10"/>
    <x v="38"/>
    <x v="4"/>
    <x v="7"/>
    <x v="7"/>
  </r>
  <r>
    <x v="5491"/>
    <x v="0"/>
    <x v="3"/>
    <x v="27"/>
    <x v="83"/>
    <x v="8"/>
    <x v="5222"/>
    <x v="1156"/>
    <x v="100"/>
    <x v="100"/>
    <x v="10"/>
    <x v="38"/>
    <x v="4"/>
    <x v="3"/>
    <x v="3"/>
  </r>
  <r>
    <x v="5447"/>
    <x v="0"/>
    <x v="4"/>
    <x v="3"/>
    <x v="8"/>
    <x v="6"/>
    <x v="5185"/>
    <x v="1157"/>
    <x v="100"/>
    <x v="100"/>
    <x v="10"/>
    <x v="38"/>
    <x v="4"/>
    <x v="4"/>
    <x v="4"/>
  </r>
  <r>
    <x v="5439"/>
    <x v="0"/>
    <x v="1"/>
    <x v="51"/>
    <x v="48"/>
    <x v="93"/>
    <x v="5177"/>
    <x v="1159"/>
    <x v="100"/>
    <x v="100"/>
    <x v="10"/>
    <x v="38"/>
    <x v="4"/>
    <x v="1"/>
    <x v="1"/>
  </r>
  <r>
    <x v="5436"/>
    <x v="0"/>
    <x v="7"/>
    <x v="7"/>
    <x v="43"/>
    <x v="50"/>
    <x v="5174"/>
    <x v="1159"/>
    <x v="100"/>
    <x v="100"/>
    <x v="10"/>
    <x v="38"/>
    <x v="4"/>
    <x v="7"/>
    <x v="7"/>
  </r>
  <r>
    <x v="5453"/>
    <x v="0"/>
    <x v="4"/>
    <x v="29"/>
    <x v="29"/>
    <x v="30"/>
    <x v="5189"/>
    <x v="1162"/>
    <x v="100"/>
    <x v="100"/>
    <x v="10"/>
    <x v="38"/>
    <x v="4"/>
    <x v="4"/>
    <x v="4"/>
  </r>
  <r>
    <x v="5478"/>
    <x v="0"/>
    <x v="11"/>
    <x v="2"/>
    <x v="2"/>
    <x v="2"/>
    <x v="5211"/>
    <x v="1162"/>
    <x v="100"/>
    <x v="100"/>
    <x v="10"/>
    <x v="38"/>
    <x v="4"/>
    <x v="11"/>
    <x v="11"/>
  </r>
  <r>
    <x v="5477"/>
    <x v="0"/>
    <x v="2"/>
    <x v="46"/>
    <x v="31"/>
    <x v="274"/>
    <x v="5210"/>
    <x v="1161"/>
    <x v="100"/>
    <x v="100"/>
    <x v="10"/>
    <x v="38"/>
    <x v="4"/>
    <x v="2"/>
    <x v="2"/>
  </r>
  <r>
    <x v="5457"/>
    <x v="1"/>
    <x v="2"/>
    <x v="137"/>
    <x v="189"/>
    <x v="3217"/>
    <x v="5193"/>
    <x v="1167"/>
    <x v="100"/>
    <x v="100"/>
    <x v="10"/>
    <x v="38"/>
    <x v="4"/>
    <x v="2"/>
    <x v="2"/>
  </r>
  <r>
    <x v="5469"/>
    <x v="0"/>
    <x v="9"/>
    <x v="35"/>
    <x v="47"/>
    <x v="187"/>
    <x v="5203"/>
    <x v="1159"/>
    <x v="100"/>
    <x v="100"/>
    <x v="10"/>
    <x v="38"/>
    <x v="4"/>
    <x v="9"/>
    <x v="9"/>
  </r>
  <r>
    <x v="5474"/>
    <x v="0"/>
    <x v="10"/>
    <x v="60"/>
    <x v="97"/>
    <x v="600"/>
    <x v="5207"/>
    <x v="1170"/>
    <x v="100"/>
    <x v="100"/>
    <x v="10"/>
    <x v="38"/>
    <x v="4"/>
    <x v="10"/>
    <x v="10"/>
  </r>
  <r>
    <x v="5476"/>
    <x v="0"/>
    <x v="0"/>
    <x v="9"/>
    <x v="23"/>
    <x v="864"/>
    <x v="5209"/>
    <x v="1165"/>
    <x v="100"/>
    <x v="100"/>
    <x v="10"/>
    <x v="38"/>
    <x v="4"/>
    <x v="0"/>
    <x v="0"/>
  </r>
  <r>
    <x v="5474"/>
    <x v="0"/>
    <x v="1"/>
    <x v="165"/>
    <x v="52"/>
    <x v="1349"/>
    <x v="5207"/>
    <x v="1170"/>
    <x v="100"/>
    <x v="100"/>
    <x v="10"/>
    <x v="38"/>
    <x v="4"/>
    <x v="1"/>
    <x v="1"/>
  </r>
  <r>
    <x v="5485"/>
    <x v="0"/>
    <x v="3"/>
    <x v="35"/>
    <x v="44"/>
    <x v="287"/>
    <x v="5217"/>
    <x v="1167"/>
    <x v="100"/>
    <x v="100"/>
    <x v="10"/>
    <x v="38"/>
    <x v="4"/>
    <x v="3"/>
    <x v="3"/>
  </r>
  <r>
    <x v="5477"/>
    <x v="0"/>
    <x v="8"/>
    <x v="4"/>
    <x v="47"/>
    <x v="346"/>
    <x v="5210"/>
    <x v="1161"/>
    <x v="100"/>
    <x v="100"/>
    <x v="10"/>
    <x v="38"/>
    <x v="4"/>
    <x v="8"/>
    <x v="8"/>
  </r>
  <r>
    <x v="5469"/>
    <x v="0"/>
    <x v="11"/>
    <x v="50"/>
    <x v="61"/>
    <x v="69"/>
    <x v="5203"/>
    <x v="1159"/>
    <x v="100"/>
    <x v="100"/>
    <x v="10"/>
    <x v="38"/>
    <x v="4"/>
    <x v="11"/>
    <x v="11"/>
  </r>
  <r>
    <x v="5469"/>
    <x v="0"/>
    <x v="0"/>
    <x v="10"/>
    <x v="13"/>
    <x v="202"/>
    <x v="5203"/>
    <x v="1159"/>
    <x v="100"/>
    <x v="100"/>
    <x v="10"/>
    <x v="38"/>
    <x v="4"/>
    <x v="0"/>
    <x v="0"/>
  </r>
  <r>
    <x v="5458"/>
    <x v="0"/>
    <x v="8"/>
    <x v="95"/>
    <x v="80"/>
    <x v="1052"/>
    <x v="5194"/>
    <x v="1166"/>
    <x v="100"/>
    <x v="100"/>
    <x v="10"/>
    <x v="38"/>
    <x v="4"/>
    <x v="8"/>
    <x v="8"/>
  </r>
  <r>
    <x v="5472"/>
    <x v="0"/>
    <x v="8"/>
    <x v="19"/>
    <x v="35"/>
    <x v="137"/>
    <x v="5205"/>
    <x v="1156"/>
    <x v="100"/>
    <x v="100"/>
    <x v="10"/>
    <x v="38"/>
    <x v="4"/>
    <x v="8"/>
    <x v="8"/>
  </r>
  <r>
    <x v="5483"/>
    <x v="0"/>
    <x v="3"/>
    <x v="38"/>
    <x v="64"/>
    <x v="8"/>
    <x v="34"/>
    <x v="1158"/>
    <x v="100"/>
    <x v="100"/>
    <x v="10"/>
    <x v="38"/>
    <x v="4"/>
    <x v="3"/>
    <x v="3"/>
  </r>
  <r>
    <x v="5475"/>
    <x v="0"/>
    <x v="4"/>
    <x v="57"/>
    <x v="10"/>
    <x v="19"/>
    <x v="5208"/>
    <x v="1170"/>
    <x v="100"/>
    <x v="100"/>
    <x v="10"/>
    <x v="38"/>
    <x v="4"/>
    <x v="4"/>
    <x v="4"/>
  </r>
  <r>
    <x v="5486"/>
    <x v="0"/>
    <x v="5"/>
    <x v="12"/>
    <x v="6"/>
    <x v="145"/>
    <x v="4472"/>
    <x v="1155"/>
    <x v="100"/>
    <x v="100"/>
    <x v="10"/>
    <x v="38"/>
    <x v="4"/>
    <x v="5"/>
    <x v="5"/>
  </r>
  <r>
    <x v="5488"/>
    <x v="0"/>
    <x v="1"/>
    <x v="91"/>
    <x v="64"/>
    <x v="170"/>
    <x v="5219"/>
    <x v="1162"/>
    <x v="100"/>
    <x v="100"/>
    <x v="10"/>
    <x v="38"/>
    <x v="4"/>
    <x v="1"/>
    <x v="1"/>
  </r>
  <r>
    <x v="5490"/>
    <x v="0"/>
    <x v="4"/>
    <x v="33"/>
    <x v="83"/>
    <x v="107"/>
    <x v="5221"/>
    <x v="1161"/>
    <x v="100"/>
    <x v="100"/>
    <x v="10"/>
    <x v="38"/>
    <x v="4"/>
    <x v="4"/>
    <x v="4"/>
  </r>
  <r>
    <x v="5483"/>
    <x v="0"/>
    <x v="1"/>
    <x v="29"/>
    <x v="33"/>
    <x v="1020"/>
    <x v="34"/>
    <x v="1158"/>
    <x v="100"/>
    <x v="100"/>
    <x v="10"/>
    <x v="38"/>
    <x v="4"/>
    <x v="1"/>
    <x v="1"/>
  </r>
  <r>
    <x v="5481"/>
    <x v="0"/>
    <x v="5"/>
    <x v="21"/>
    <x v="13"/>
    <x v="22"/>
    <x v="5214"/>
    <x v="1157"/>
    <x v="100"/>
    <x v="100"/>
    <x v="10"/>
    <x v="38"/>
    <x v="4"/>
    <x v="5"/>
    <x v="5"/>
  </r>
  <r>
    <x v="5479"/>
    <x v="0"/>
    <x v="6"/>
    <x v="79"/>
    <x v="65"/>
    <x v="3"/>
    <x v="5212"/>
    <x v="1157"/>
    <x v="100"/>
    <x v="100"/>
    <x v="10"/>
    <x v="38"/>
    <x v="4"/>
    <x v="6"/>
    <x v="6"/>
  </r>
  <r>
    <x v="5480"/>
    <x v="0"/>
    <x v="5"/>
    <x v="93"/>
    <x v="85"/>
    <x v="6"/>
    <x v="5213"/>
    <x v="1163"/>
    <x v="100"/>
    <x v="100"/>
    <x v="10"/>
    <x v="38"/>
    <x v="4"/>
    <x v="5"/>
    <x v="5"/>
  </r>
  <r>
    <x v="5484"/>
    <x v="0"/>
    <x v="3"/>
    <x v="24"/>
    <x v="26"/>
    <x v="137"/>
    <x v="5216"/>
    <x v="1164"/>
    <x v="100"/>
    <x v="100"/>
    <x v="10"/>
    <x v="38"/>
    <x v="4"/>
    <x v="3"/>
    <x v="3"/>
  </r>
  <r>
    <x v="5487"/>
    <x v="0"/>
    <x v="10"/>
    <x v="50"/>
    <x v="26"/>
    <x v="50"/>
    <x v="5218"/>
    <x v="1166"/>
    <x v="100"/>
    <x v="100"/>
    <x v="10"/>
    <x v="38"/>
    <x v="4"/>
    <x v="10"/>
    <x v="10"/>
  </r>
  <r>
    <x v="5485"/>
    <x v="0"/>
    <x v="11"/>
    <x v="40"/>
    <x v="75"/>
    <x v="92"/>
    <x v="5217"/>
    <x v="1167"/>
    <x v="100"/>
    <x v="100"/>
    <x v="10"/>
    <x v="38"/>
    <x v="4"/>
    <x v="11"/>
    <x v="11"/>
  </r>
  <r>
    <x v="5482"/>
    <x v="0"/>
    <x v="5"/>
    <x v="10"/>
    <x v="9"/>
    <x v="9"/>
    <x v="5215"/>
    <x v="1157"/>
    <x v="100"/>
    <x v="100"/>
    <x v="10"/>
    <x v="38"/>
    <x v="4"/>
    <x v="5"/>
    <x v="5"/>
  </r>
  <r>
    <x v="5490"/>
    <x v="0"/>
    <x v="10"/>
    <x v="65"/>
    <x v="15"/>
    <x v="146"/>
    <x v="5221"/>
    <x v="1161"/>
    <x v="100"/>
    <x v="100"/>
    <x v="10"/>
    <x v="38"/>
    <x v="4"/>
    <x v="10"/>
    <x v="10"/>
  </r>
  <r>
    <x v="5485"/>
    <x v="0"/>
    <x v="7"/>
    <x v="17"/>
    <x v="11"/>
    <x v="18"/>
    <x v="5217"/>
    <x v="1167"/>
    <x v="100"/>
    <x v="100"/>
    <x v="10"/>
    <x v="38"/>
    <x v="4"/>
    <x v="7"/>
    <x v="7"/>
  </r>
  <r>
    <x v="5488"/>
    <x v="0"/>
    <x v="10"/>
    <x v="26"/>
    <x v="54"/>
    <x v="160"/>
    <x v="5219"/>
    <x v="1162"/>
    <x v="100"/>
    <x v="100"/>
    <x v="10"/>
    <x v="38"/>
    <x v="4"/>
    <x v="10"/>
    <x v="10"/>
  </r>
  <r>
    <x v="5475"/>
    <x v="0"/>
    <x v="8"/>
    <x v="70"/>
    <x v="61"/>
    <x v="312"/>
    <x v="5208"/>
    <x v="1170"/>
    <x v="100"/>
    <x v="100"/>
    <x v="10"/>
    <x v="38"/>
    <x v="4"/>
    <x v="8"/>
    <x v="8"/>
  </r>
  <r>
    <x v="5480"/>
    <x v="0"/>
    <x v="3"/>
    <x v="58"/>
    <x v="143"/>
    <x v="397"/>
    <x v="5213"/>
    <x v="1163"/>
    <x v="100"/>
    <x v="100"/>
    <x v="10"/>
    <x v="38"/>
    <x v="4"/>
    <x v="3"/>
    <x v="3"/>
  </r>
  <r>
    <x v="5489"/>
    <x v="0"/>
    <x v="3"/>
    <x v="1"/>
    <x v="10"/>
    <x v="6"/>
    <x v="5220"/>
    <x v="1166"/>
    <x v="100"/>
    <x v="100"/>
    <x v="10"/>
    <x v="38"/>
    <x v="4"/>
    <x v="3"/>
    <x v="3"/>
  </r>
  <r>
    <x v="5478"/>
    <x v="0"/>
    <x v="0"/>
    <x v="10"/>
    <x v="13"/>
    <x v="202"/>
    <x v="5211"/>
    <x v="1162"/>
    <x v="100"/>
    <x v="100"/>
    <x v="10"/>
    <x v="38"/>
    <x v="4"/>
    <x v="0"/>
    <x v="0"/>
  </r>
  <r>
    <x v="5442"/>
    <x v="0"/>
    <x v="2"/>
    <x v="147"/>
    <x v="170"/>
    <x v="1398"/>
    <x v="5180"/>
    <x v="1162"/>
    <x v="100"/>
    <x v="100"/>
    <x v="10"/>
    <x v="38"/>
    <x v="4"/>
    <x v="2"/>
    <x v="2"/>
  </r>
  <r>
    <x v="5438"/>
    <x v="0"/>
    <x v="8"/>
    <x v="21"/>
    <x v="65"/>
    <x v="75"/>
    <x v="5176"/>
    <x v="1160"/>
    <x v="100"/>
    <x v="100"/>
    <x v="10"/>
    <x v="38"/>
    <x v="4"/>
    <x v="8"/>
    <x v="8"/>
  </r>
  <r>
    <x v="5491"/>
    <x v="0"/>
    <x v="2"/>
    <x v="111"/>
    <x v="104"/>
    <x v="1109"/>
    <x v="5222"/>
    <x v="1156"/>
    <x v="100"/>
    <x v="100"/>
    <x v="10"/>
    <x v="38"/>
    <x v="4"/>
    <x v="2"/>
    <x v="2"/>
  </r>
  <r>
    <x v="5455"/>
    <x v="0"/>
    <x v="6"/>
    <x v="9"/>
    <x v="43"/>
    <x v="183"/>
    <x v="5191"/>
    <x v="1157"/>
    <x v="100"/>
    <x v="100"/>
    <x v="10"/>
    <x v="38"/>
    <x v="4"/>
    <x v="6"/>
    <x v="6"/>
  </r>
  <r>
    <x v="5443"/>
    <x v="0"/>
    <x v="5"/>
    <x v="20"/>
    <x v="98"/>
    <x v="145"/>
    <x v="5181"/>
    <x v="1156"/>
    <x v="100"/>
    <x v="100"/>
    <x v="10"/>
    <x v="38"/>
    <x v="4"/>
    <x v="5"/>
    <x v="5"/>
  </r>
  <r>
    <x v="5441"/>
    <x v="0"/>
    <x v="10"/>
    <x v="3"/>
    <x v="5"/>
    <x v="37"/>
    <x v="5179"/>
    <x v="1156"/>
    <x v="100"/>
    <x v="100"/>
    <x v="10"/>
    <x v="38"/>
    <x v="4"/>
    <x v="10"/>
    <x v="10"/>
  </r>
  <r>
    <x v="5482"/>
    <x v="1"/>
    <x v="2"/>
    <x v="50"/>
    <x v="54"/>
    <x v="398"/>
    <x v="5215"/>
    <x v="1157"/>
    <x v="100"/>
    <x v="100"/>
    <x v="10"/>
    <x v="38"/>
    <x v="4"/>
    <x v="2"/>
    <x v="2"/>
  </r>
  <r>
    <x v="5479"/>
    <x v="0"/>
    <x v="7"/>
    <x v="6"/>
    <x v="41"/>
    <x v="34"/>
    <x v="5212"/>
    <x v="1157"/>
    <x v="100"/>
    <x v="100"/>
    <x v="10"/>
    <x v="38"/>
    <x v="4"/>
    <x v="7"/>
    <x v="7"/>
  </r>
  <r>
    <x v="5486"/>
    <x v="0"/>
    <x v="6"/>
    <x v="63"/>
    <x v="61"/>
    <x v="605"/>
    <x v="4472"/>
    <x v="1155"/>
    <x v="100"/>
    <x v="100"/>
    <x v="10"/>
    <x v="38"/>
    <x v="4"/>
    <x v="6"/>
    <x v="6"/>
  </r>
  <r>
    <x v="5490"/>
    <x v="1"/>
    <x v="2"/>
    <x v="139"/>
    <x v="134"/>
    <x v="290"/>
    <x v="5221"/>
    <x v="1161"/>
    <x v="100"/>
    <x v="100"/>
    <x v="10"/>
    <x v="38"/>
    <x v="4"/>
    <x v="2"/>
    <x v="2"/>
  </r>
  <r>
    <x v="5487"/>
    <x v="0"/>
    <x v="7"/>
    <x v="5"/>
    <x v="23"/>
    <x v="178"/>
    <x v="5218"/>
    <x v="1166"/>
    <x v="100"/>
    <x v="100"/>
    <x v="10"/>
    <x v="38"/>
    <x v="4"/>
    <x v="7"/>
    <x v="7"/>
  </r>
  <r>
    <x v="5490"/>
    <x v="0"/>
    <x v="7"/>
    <x v="63"/>
    <x v="1"/>
    <x v="165"/>
    <x v="5221"/>
    <x v="1161"/>
    <x v="100"/>
    <x v="100"/>
    <x v="10"/>
    <x v="38"/>
    <x v="4"/>
    <x v="7"/>
    <x v="7"/>
  </r>
  <r>
    <x v="5477"/>
    <x v="1"/>
    <x v="2"/>
    <x v="84"/>
    <x v="31"/>
    <x v="83"/>
    <x v="5210"/>
    <x v="1161"/>
    <x v="100"/>
    <x v="100"/>
    <x v="10"/>
    <x v="38"/>
    <x v="4"/>
    <x v="2"/>
    <x v="2"/>
  </r>
  <r>
    <x v="5474"/>
    <x v="0"/>
    <x v="6"/>
    <x v="125"/>
    <x v="137"/>
    <x v="332"/>
    <x v="5207"/>
    <x v="1170"/>
    <x v="100"/>
    <x v="100"/>
    <x v="10"/>
    <x v="38"/>
    <x v="4"/>
    <x v="6"/>
    <x v="6"/>
  </r>
  <r>
    <x v="5487"/>
    <x v="0"/>
    <x v="1"/>
    <x v="60"/>
    <x v="97"/>
    <x v="600"/>
    <x v="5218"/>
    <x v="1166"/>
    <x v="100"/>
    <x v="100"/>
    <x v="10"/>
    <x v="38"/>
    <x v="4"/>
    <x v="1"/>
    <x v="1"/>
  </r>
  <r>
    <x v="5482"/>
    <x v="0"/>
    <x v="4"/>
    <x v="50"/>
    <x v="34"/>
    <x v="22"/>
    <x v="5215"/>
    <x v="1157"/>
    <x v="100"/>
    <x v="100"/>
    <x v="10"/>
    <x v="38"/>
    <x v="4"/>
    <x v="4"/>
    <x v="4"/>
  </r>
  <r>
    <x v="5490"/>
    <x v="0"/>
    <x v="3"/>
    <x v="38"/>
    <x v="37"/>
    <x v="578"/>
    <x v="5221"/>
    <x v="1161"/>
    <x v="100"/>
    <x v="100"/>
    <x v="10"/>
    <x v="38"/>
    <x v="4"/>
    <x v="3"/>
    <x v="3"/>
  </r>
  <r>
    <x v="5487"/>
    <x v="0"/>
    <x v="3"/>
    <x v="33"/>
    <x v="66"/>
    <x v="239"/>
    <x v="5218"/>
    <x v="1166"/>
    <x v="100"/>
    <x v="100"/>
    <x v="10"/>
    <x v="38"/>
    <x v="4"/>
    <x v="3"/>
    <x v="3"/>
  </r>
  <r>
    <x v="5445"/>
    <x v="0"/>
    <x v="9"/>
    <x v="35"/>
    <x v="60"/>
    <x v="305"/>
    <x v="5183"/>
    <x v="1163"/>
    <x v="100"/>
    <x v="100"/>
    <x v="10"/>
    <x v="38"/>
    <x v="4"/>
    <x v="9"/>
    <x v="9"/>
  </r>
  <r>
    <x v="5444"/>
    <x v="0"/>
    <x v="0"/>
    <x v="54"/>
    <x v="24"/>
    <x v="258"/>
    <x v="5182"/>
    <x v="1158"/>
    <x v="100"/>
    <x v="100"/>
    <x v="10"/>
    <x v="38"/>
    <x v="4"/>
    <x v="0"/>
    <x v="0"/>
  </r>
  <r>
    <x v="5491"/>
    <x v="0"/>
    <x v="6"/>
    <x v="37"/>
    <x v="15"/>
    <x v="35"/>
    <x v="5222"/>
    <x v="1156"/>
    <x v="100"/>
    <x v="100"/>
    <x v="10"/>
    <x v="38"/>
    <x v="4"/>
    <x v="6"/>
    <x v="6"/>
  </r>
  <r>
    <x v="5449"/>
    <x v="1"/>
    <x v="2"/>
    <x v="5"/>
    <x v="43"/>
    <x v="6"/>
    <x v="5186"/>
    <x v="1164"/>
    <x v="100"/>
    <x v="100"/>
    <x v="10"/>
    <x v="38"/>
    <x v="4"/>
    <x v="2"/>
    <x v="2"/>
  </r>
  <r>
    <x v="5447"/>
    <x v="0"/>
    <x v="7"/>
    <x v="21"/>
    <x v="94"/>
    <x v="6"/>
    <x v="5185"/>
    <x v="1157"/>
    <x v="100"/>
    <x v="100"/>
    <x v="10"/>
    <x v="38"/>
    <x v="4"/>
    <x v="7"/>
    <x v="7"/>
  </r>
  <r>
    <x v="5436"/>
    <x v="0"/>
    <x v="3"/>
    <x v="4"/>
    <x v="24"/>
    <x v="434"/>
    <x v="5174"/>
    <x v="1159"/>
    <x v="100"/>
    <x v="100"/>
    <x v="10"/>
    <x v="38"/>
    <x v="4"/>
    <x v="3"/>
    <x v="3"/>
  </r>
  <r>
    <x v="5455"/>
    <x v="0"/>
    <x v="4"/>
    <x v="11"/>
    <x v="5"/>
    <x v="22"/>
    <x v="5191"/>
    <x v="1157"/>
    <x v="100"/>
    <x v="100"/>
    <x v="10"/>
    <x v="38"/>
    <x v="4"/>
    <x v="4"/>
    <x v="4"/>
  </r>
  <r>
    <x v="5449"/>
    <x v="0"/>
    <x v="2"/>
    <x v="7"/>
    <x v="43"/>
    <x v="50"/>
    <x v="5186"/>
    <x v="1164"/>
    <x v="100"/>
    <x v="100"/>
    <x v="10"/>
    <x v="38"/>
    <x v="4"/>
    <x v="2"/>
    <x v="2"/>
  </r>
  <r>
    <x v="5441"/>
    <x v="0"/>
    <x v="1"/>
    <x v="34"/>
    <x v="37"/>
    <x v="40"/>
    <x v="5179"/>
    <x v="1156"/>
    <x v="100"/>
    <x v="100"/>
    <x v="10"/>
    <x v="38"/>
    <x v="4"/>
    <x v="1"/>
    <x v="1"/>
  </r>
  <r>
    <x v="5454"/>
    <x v="0"/>
    <x v="2"/>
    <x v="55"/>
    <x v="106"/>
    <x v="635"/>
    <x v="5190"/>
    <x v="1156"/>
    <x v="100"/>
    <x v="100"/>
    <x v="10"/>
    <x v="38"/>
    <x v="4"/>
    <x v="2"/>
    <x v="2"/>
  </r>
  <r>
    <x v="5454"/>
    <x v="1"/>
    <x v="2"/>
    <x v="112"/>
    <x v="106"/>
    <x v="505"/>
    <x v="5190"/>
    <x v="1156"/>
    <x v="100"/>
    <x v="100"/>
    <x v="10"/>
    <x v="38"/>
    <x v="4"/>
    <x v="2"/>
    <x v="2"/>
  </r>
  <r>
    <x v="5448"/>
    <x v="1"/>
    <x v="2"/>
    <x v="18"/>
    <x v="2"/>
    <x v="22"/>
    <x v="808"/>
    <x v="1162"/>
    <x v="100"/>
    <x v="100"/>
    <x v="10"/>
    <x v="38"/>
    <x v="4"/>
    <x v="2"/>
    <x v="2"/>
  </r>
  <r>
    <x v="5450"/>
    <x v="0"/>
    <x v="8"/>
    <x v="33"/>
    <x v="2"/>
    <x v="482"/>
    <x v="2066"/>
    <x v="1165"/>
    <x v="100"/>
    <x v="100"/>
    <x v="10"/>
    <x v="38"/>
    <x v="4"/>
    <x v="8"/>
    <x v="8"/>
  </r>
  <r>
    <x v="5454"/>
    <x v="0"/>
    <x v="8"/>
    <x v="83"/>
    <x v="119"/>
    <x v="92"/>
    <x v="5190"/>
    <x v="1156"/>
    <x v="100"/>
    <x v="100"/>
    <x v="10"/>
    <x v="38"/>
    <x v="4"/>
    <x v="8"/>
    <x v="8"/>
  </r>
  <r>
    <x v="5437"/>
    <x v="0"/>
    <x v="5"/>
    <x v="54"/>
    <x v="15"/>
    <x v="18"/>
    <x v="5175"/>
    <x v="1160"/>
    <x v="100"/>
    <x v="100"/>
    <x v="10"/>
    <x v="38"/>
    <x v="4"/>
    <x v="5"/>
    <x v="5"/>
  </r>
  <r>
    <x v="5454"/>
    <x v="0"/>
    <x v="4"/>
    <x v="51"/>
    <x v="47"/>
    <x v="39"/>
    <x v="5190"/>
    <x v="1156"/>
    <x v="100"/>
    <x v="100"/>
    <x v="10"/>
    <x v="38"/>
    <x v="4"/>
    <x v="4"/>
    <x v="4"/>
  </r>
  <r>
    <x v="5450"/>
    <x v="0"/>
    <x v="11"/>
    <x v="82"/>
    <x v="35"/>
    <x v="397"/>
    <x v="2066"/>
    <x v="1165"/>
    <x v="100"/>
    <x v="100"/>
    <x v="10"/>
    <x v="38"/>
    <x v="4"/>
    <x v="11"/>
    <x v="11"/>
  </r>
  <r>
    <x v="5437"/>
    <x v="0"/>
    <x v="10"/>
    <x v="86"/>
    <x v="240"/>
    <x v="530"/>
    <x v="5175"/>
    <x v="1160"/>
    <x v="100"/>
    <x v="100"/>
    <x v="10"/>
    <x v="38"/>
    <x v="4"/>
    <x v="10"/>
    <x v="10"/>
  </r>
  <r>
    <x v="5437"/>
    <x v="0"/>
    <x v="6"/>
    <x v="246"/>
    <x v="132"/>
    <x v="1744"/>
    <x v="5175"/>
    <x v="1160"/>
    <x v="100"/>
    <x v="100"/>
    <x v="10"/>
    <x v="38"/>
    <x v="4"/>
    <x v="6"/>
    <x v="6"/>
  </r>
  <r>
    <x v="5452"/>
    <x v="0"/>
    <x v="0"/>
    <x v="20"/>
    <x v="12"/>
    <x v="6"/>
    <x v="5188"/>
    <x v="1160"/>
    <x v="100"/>
    <x v="100"/>
    <x v="10"/>
    <x v="38"/>
    <x v="4"/>
    <x v="0"/>
    <x v="0"/>
  </r>
  <r>
    <x v="5451"/>
    <x v="0"/>
    <x v="9"/>
    <x v="21"/>
    <x v="94"/>
    <x v="6"/>
    <x v="5187"/>
    <x v="1166"/>
    <x v="100"/>
    <x v="100"/>
    <x v="10"/>
    <x v="38"/>
    <x v="4"/>
    <x v="9"/>
    <x v="9"/>
  </r>
  <r>
    <x v="5449"/>
    <x v="0"/>
    <x v="8"/>
    <x v="5"/>
    <x v="11"/>
    <x v="12"/>
    <x v="5186"/>
    <x v="1164"/>
    <x v="100"/>
    <x v="100"/>
    <x v="10"/>
    <x v="38"/>
    <x v="4"/>
    <x v="8"/>
    <x v="8"/>
  </r>
  <r>
    <x v="5446"/>
    <x v="0"/>
    <x v="10"/>
    <x v="15"/>
    <x v="54"/>
    <x v="253"/>
    <x v="5184"/>
    <x v="1162"/>
    <x v="100"/>
    <x v="100"/>
    <x v="10"/>
    <x v="38"/>
    <x v="4"/>
    <x v="10"/>
    <x v="10"/>
  </r>
  <r>
    <x v="5444"/>
    <x v="0"/>
    <x v="5"/>
    <x v="23"/>
    <x v="23"/>
    <x v="24"/>
    <x v="5182"/>
    <x v="1158"/>
    <x v="100"/>
    <x v="100"/>
    <x v="10"/>
    <x v="38"/>
    <x v="4"/>
    <x v="5"/>
    <x v="5"/>
  </r>
  <r>
    <x v="5445"/>
    <x v="0"/>
    <x v="2"/>
    <x v="63"/>
    <x v="16"/>
    <x v="6"/>
    <x v="5183"/>
    <x v="1163"/>
    <x v="100"/>
    <x v="100"/>
    <x v="10"/>
    <x v="38"/>
    <x v="4"/>
    <x v="2"/>
    <x v="2"/>
  </r>
  <r>
    <x v="5444"/>
    <x v="0"/>
    <x v="6"/>
    <x v="95"/>
    <x v="109"/>
    <x v="1231"/>
    <x v="5182"/>
    <x v="1158"/>
    <x v="100"/>
    <x v="100"/>
    <x v="10"/>
    <x v="38"/>
    <x v="4"/>
    <x v="6"/>
    <x v="6"/>
  </r>
  <r>
    <x v="5454"/>
    <x v="0"/>
    <x v="9"/>
    <x v="60"/>
    <x v="58"/>
    <x v="838"/>
    <x v="5190"/>
    <x v="1156"/>
    <x v="100"/>
    <x v="100"/>
    <x v="10"/>
    <x v="38"/>
    <x v="4"/>
    <x v="9"/>
    <x v="9"/>
  </r>
  <r>
    <x v="5491"/>
    <x v="0"/>
    <x v="5"/>
    <x v="12"/>
    <x v="98"/>
    <x v="102"/>
    <x v="5222"/>
    <x v="1156"/>
    <x v="100"/>
    <x v="100"/>
    <x v="10"/>
    <x v="38"/>
    <x v="4"/>
    <x v="5"/>
    <x v="5"/>
  </r>
  <r>
    <x v="5442"/>
    <x v="0"/>
    <x v="8"/>
    <x v="95"/>
    <x v="71"/>
    <x v="1924"/>
    <x v="5180"/>
    <x v="1162"/>
    <x v="100"/>
    <x v="100"/>
    <x v="10"/>
    <x v="38"/>
    <x v="4"/>
    <x v="8"/>
    <x v="8"/>
  </r>
  <r>
    <x v="5453"/>
    <x v="1"/>
    <x v="2"/>
    <x v="174"/>
    <x v="126"/>
    <x v="4002"/>
    <x v="5189"/>
    <x v="1162"/>
    <x v="100"/>
    <x v="100"/>
    <x v="10"/>
    <x v="38"/>
    <x v="4"/>
    <x v="2"/>
    <x v="2"/>
  </r>
  <r>
    <x v="5448"/>
    <x v="0"/>
    <x v="9"/>
    <x v="18"/>
    <x v="49"/>
    <x v="160"/>
    <x v="808"/>
    <x v="1162"/>
    <x v="100"/>
    <x v="100"/>
    <x v="10"/>
    <x v="38"/>
    <x v="4"/>
    <x v="9"/>
    <x v="9"/>
  </r>
  <r>
    <x v="5453"/>
    <x v="0"/>
    <x v="8"/>
    <x v="126"/>
    <x v="169"/>
    <x v="529"/>
    <x v="5189"/>
    <x v="1162"/>
    <x v="100"/>
    <x v="100"/>
    <x v="10"/>
    <x v="38"/>
    <x v="4"/>
    <x v="8"/>
    <x v="8"/>
  </r>
  <r>
    <x v="5430"/>
    <x v="0"/>
    <x v="0"/>
    <x v="92"/>
    <x v="43"/>
    <x v="137"/>
    <x v="5168"/>
    <x v="1156"/>
    <x v="100"/>
    <x v="100"/>
    <x v="10"/>
    <x v="38"/>
    <x v="4"/>
    <x v="0"/>
    <x v="0"/>
  </r>
  <r>
    <x v="5431"/>
    <x v="0"/>
    <x v="3"/>
    <x v="54"/>
    <x v="47"/>
    <x v="34"/>
    <x v="5169"/>
    <x v="1157"/>
    <x v="100"/>
    <x v="100"/>
    <x v="10"/>
    <x v="38"/>
    <x v="4"/>
    <x v="3"/>
    <x v="3"/>
  </r>
  <r>
    <x v="5433"/>
    <x v="0"/>
    <x v="5"/>
    <x v="0"/>
    <x v="98"/>
    <x v="11"/>
    <x v="5171"/>
    <x v="1158"/>
    <x v="100"/>
    <x v="100"/>
    <x v="10"/>
    <x v="38"/>
    <x v="4"/>
    <x v="5"/>
    <x v="5"/>
  </r>
  <r>
    <x v="5492"/>
    <x v="0"/>
    <x v="4"/>
    <x v="6"/>
    <x v="6"/>
    <x v="6"/>
    <x v="5223"/>
    <x v="1157"/>
    <x v="100"/>
    <x v="100"/>
    <x v="10"/>
    <x v="38"/>
    <x v="4"/>
    <x v="4"/>
    <x v="4"/>
  </r>
  <r>
    <x v="5434"/>
    <x v="0"/>
    <x v="10"/>
    <x v="3"/>
    <x v="56"/>
    <x v="13"/>
    <x v="5172"/>
    <x v="1157"/>
    <x v="100"/>
    <x v="100"/>
    <x v="10"/>
    <x v="38"/>
    <x v="4"/>
    <x v="10"/>
    <x v="10"/>
  </r>
  <r>
    <x v="5435"/>
    <x v="0"/>
    <x v="8"/>
    <x v="1"/>
    <x v="30"/>
    <x v="31"/>
    <x v="5173"/>
    <x v="1155"/>
    <x v="100"/>
    <x v="100"/>
    <x v="10"/>
    <x v="38"/>
    <x v="4"/>
    <x v="8"/>
    <x v="8"/>
  </r>
  <r>
    <x v="5440"/>
    <x v="0"/>
    <x v="4"/>
    <x v="129"/>
    <x v="215"/>
    <x v="2175"/>
    <x v="5178"/>
    <x v="1161"/>
    <x v="100"/>
    <x v="100"/>
    <x v="10"/>
    <x v="38"/>
    <x v="4"/>
    <x v="4"/>
    <x v="4"/>
  </r>
  <r>
    <x v="5473"/>
    <x v="0"/>
    <x v="8"/>
    <x v="179"/>
    <x v="255"/>
    <x v="2969"/>
    <x v="5206"/>
    <x v="1169"/>
    <x v="100"/>
    <x v="100"/>
    <x v="10"/>
    <x v="38"/>
    <x v="4"/>
    <x v="8"/>
    <x v="8"/>
  </r>
  <r>
    <x v="5432"/>
    <x v="0"/>
    <x v="1"/>
    <x v="151"/>
    <x v="33"/>
    <x v="1908"/>
    <x v="5170"/>
    <x v="1155"/>
    <x v="100"/>
    <x v="100"/>
    <x v="10"/>
    <x v="38"/>
    <x v="4"/>
    <x v="1"/>
    <x v="1"/>
  </r>
  <r>
    <x v="5456"/>
    <x v="1"/>
    <x v="2"/>
    <x v="209"/>
    <x v="272"/>
    <x v="4003"/>
    <x v="5192"/>
    <x v="1162"/>
    <x v="100"/>
    <x v="100"/>
    <x v="10"/>
    <x v="38"/>
    <x v="4"/>
    <x v="2"/>
    <x v="2"/>
  </r>
  <r>
    <x v="5447"/>
    <x v="0"/>
    <x v="2"/>
    <x v="63"/>
    <x v="10"/>
    <x v="216"/>
    <x v="5185"/>
    <x v="1157"/>
    <x v="100"/>
    <x v="100"/>
    <x v="10"/>
    <x v="38"/>
    <x v="4"/>
    <x v="2"/>
    <x v="2"/>
  </r>
  <r>
    <x v="5451"/>
    <x v="0"/>
    <x v="1"/>
    <x v="79"/>
    <x v="9"/>
    <x v="6"/>
    <x v="5187"/>
    <x v="1166"/>
    <x v="100"/>
    <x v="100"/>
    <x v="10"/>
    <x v="38"/>
    <x v="4"/>
    <x v="1"/>
    <x v="1"/>
  </r>
  <r>
    <x v="5438"/>
    <x v="0"/>
    <x v="5"/>
    <x v="16"/>
    <x v="17"/>
    <x v="6"/>
    <x v="5176"/>
    <x v="1160"/>
    <x v="100"/>
    <x v="100"/>
    <x v="10"/>
    <x v="38"/>
    <x v="4"/>
    <x v="5"/>
    <x v="5"/>
  </r>
  <r>
    <x v="5456"/>
    <x v="0"/>
    <x v="2"/>
    <x v="132"/>
    <x v="272"/>
    <x v="3539"/>
    <x v="5192"/>
    <x v="1162"/>
    <x v="100"/>
    <x v="100"/>
    <x v="10"/>
    <x v="38"/>
    <x v="4"/>
    <x v="2"/>
    <x v="2"/>
  </r>
  <r>
    <x v="5435"/>
    <x v="0"/>
    <x v="11"/>
    <x v="48"/>
    <x v="36"/>
    <x v="26"/>
    <x v="5173"/>
    <x v="1155"/>
    <x v="100"/>
    <x v="100"/>
    <x v="10"/>
    <x v="38"/>
    <x v="4"/>
    <x v="11"/>
    <x v="11"/>
  </r>
  <r>
    <x v="5473"/>
    <x v="0"/>
    <x v="11"/>
    <x v="145"/>
    <x v="222"/>
    <x v="1396"/>
    <x v="5206"/>
    <x v="1169"/>
    <x v="100"/>
    <x v="100"/>
    <x v="10"/>
    <x v="38"/>
    <x v="4"/>
    <x v="11"/>
    <x v="11"/>
  </r>
  <r>
    <x v="5432"/>
    <x v="0"/>
    <x v="7"/>
    <x v="57"/>
    <x v="16"/>
    <x v="429"/>
    <x v="5170"/>
    <x v="1155"/>
    <x v="100"/>
    <x v="100"/>
    <x v="10"/>
    <x v="38"/>
    <x v="4"/>
    <x v="7"/>
    <x v="7"/>
  </r>
  <r>
    <x v="5429"/>
    <x v="0"/>
    <x v="8"/>
    <x v="46"/>
    <x v="66"/>
    <x v="298"/>
    <x v="5167"/>
    <x v="1155"/>
    <x v="100"/>
    <x v="100"/>
    <x v="10"/>
    <x v="38"/>
    <x v="4"/>
    <x v="8"/>
    <x v="8"/>
  </r>
  <r>
    <x v="5483"/>
    <x v="0"/>
    <x v="7"/>
    <x v="63"/>
    <x v="76"/>
    <x v="64"/>
    <x v="34"/>
    <x v="1158"/>
    <x v="100"/>
    <x v="100"/>
    <x v="10"/>
    <x v="38"/>
    <x v="4"/>
    <x v="7"/>
    <x v="7"/>
  </r>
  <r>
    <x v="5482"/>
    <x v="0"/>
    <x v="2"/>
    <x v="70"/>
    <x v="54"/>
    <x v="166"/>
    <x v="5215"/>
    <x v="1157"/>
    <x v="100"/>
    <x v="100"/>
    <x v="10"/>
    <x v="38"/>
    <x v="4"/>
    <x v="2"/>
    <x v="2"/>
  </r>
  <r>
    <x v="5489"/>
    <x v="1"/>
    <x v="2"/>
    <x v="1"/>
    <x v="3"/>
    <x v="244"/>
    <x v="5220"/>
    <x v="1166"/>
    <x v="100"/>
    <x v="100"/>
    <x v="10"/>
    <x v="38"/>
    <x v="4"/>
    <x v="2"/>
    <x v="2"/>
  </r>
  <r>
    <x v="5484"/>
    <x v="0"/>
    <x v="7"/>
    <x v="17"/>
    <x v="43"/>
    <x v="437"/>
    <x v="5216"/>
    <x v="1164"/>
    <x v="100"/>
    <x v="100"/>
    <x v="10"/>
    <x v="38"/>
    <x v="4"/>
    <x v="7"/>
    <x v="7"/>
  </r>
  <r>
    <x v="5431"/>
    <x v="0"/>
    <x v="1"/>
    <x v="2"/>
    <x v="31"/>
    <x v="1353"/>
    <x v="5169"/>
    <x v="1157"/>
    <x v="100"/>
    <x v="100"/>
    <x v="10"/>
    <x v="38"/>
    <x v="4"/>
    <x v="1"/>
    <x v="1"/>
  </r>
  <r>
    <x v="5433"/>
    <x v="0"/>
    <x v="6"/>
    <x v="51"/>
    <x v="48"/>
    <x v="93"/>
    <x v="5171"/>
    <x v="1158"/>
    <x v="100"/>
    <x v="100"/>
    <x v="10"/>
    <x v="38"/>
    <x v="4"/>
    <x v="6"/>
    <x v="6"/>
  </r>
  <r>
    <x v="5440"/>
    <x v="1"/>
    <x v="2"/>
    <x v="161"/>
    <x v="226"/>
    <x v="4004"/>
    <x v="5178"/>
    <x v="1161"/>
    <x v="100"/>
    <x v="100"/>
    <x v="10"/>
    <x v="38"/>
    <x v="4"/>
    <x v="2"/>
    <x v="2"/>
  </r>
  <r>
    <x v="5492"/>
    <x v="1"/>
    <x v="2"/>
    <x v="8"/>
    <x v="98"/>
    <x v="6"/>
    <x v="5223"/>
    <x v="1157"/>
    <x v="100"/>
    <x v="100"/>
    <x v="10"/>
    <x v="38"/>
    <x v="4"/>
    <x v="2"/>
    <x v="2"/>
  </r>
  <r>
    <x v="5440"/>
    <x v="0"/>
    <x v="2"/>
    <x v="275"/>
    <x v="226"/>
    <x v="4005"/>
    <x v="5178"/>
    <x v="1161"/>
    <x v="100"/>
    <x v="100"/>
    <x v="10"/>
    <x v="38"/>
    <x v="4"/>
    <x v="2"/>
    <x v="2"/>
  </r>
  <r>
    <x v="5432"/>
    <x v="0"/>
    <x v="3"/>
    <x v="94"/>
    <x v="42"/>
    <x v="242"/>
    <x v="5170"/>
    <x v="1155"/>
    <x v="100"/>
    <x v="100"/>
    <x v="10"/>
    <x v="38"/>
    <x v="4"/>
    <x v="3"/>
    <x v="3"/>
  </r>
  <r>
    <x v="5440"/>
    <x v="0"/>
    <x v="7"/>
    <x v="2"/>
    <x v="39"/>
    <x v="913"/>
    <x v="5178"/>
    <x v="1161"/>
    <x v="100"/>
    <x v="100"/>
    <x v="10"/>
    <x v="38"/>
    <x v="4"/>
    <x v="7"/>
    <x v="7"/>
  </r>
  <r>
    <x v="5492"/>
    <x v="0"/>
    <x v="7"/>
    <x v="16"/>
    <x v="17"/>
    <x v="6"/>
    <x v="5223"/>
    <x v="1157"/>
    <x v="100"/>
    <x v="100"/>
    <x v="10"/>
    <x v="38"/>
    <x v="4"/>
    <x v="7"/>
    <x v="7"/>
  </r>
  <r>
    <x v="5466"/>
    <x v="0"/>
    <x v="2"/>
    <x v="278"/>
    <x v="219"/>
    <x v="185"/>
    <x v="5201"/>
    <x v="1168"/>
    <x v="100"/>
    <x v="100"/>
    <x v="10"/>
    <x v="38"/>
    <x v="4"/>
    <x v="2"/>
    <x v="2"/>
  </r>
  <r>
    <x v="5472"/>
    <x v="0"/>
    <x v="5"/>
    <x v="93"/>
    <x v="85"/>
    <x v="6"/>
    <x v="5205"/>
    <x v="1156"/>
    <x v="100"/>
    <x v="100"/>
    <x v="10"/>
    <x v="38"/>
    <x v="4"/>
    <x v="5"/>
    <x v="5"/>
  </r>
  <r>
    <x v="5462"/>
    <x v="0"/>
    <x v="9"/>
    <x v="143"/>
    <x v="139"/>
    <x v="471"/>
    <x v="5198"/>
    <x v="1164"/>
    <x v="100"/>
    <x v="100"/>
    <x v="10"/>
    <x v="38"/>
    <x v="4"/>
    <x v="9"/>
    <x v="9"/>
  </r>
  <r>
    <x v="5462"/>
    <x v="0"/>
    <x v="6"/>
    <x v="56"/>
    <x v="20"/>
    <x v="592"/>
    <x v="5198"/>
    <x v="1164"/>
    <x v="100"/>
    <x v="100"/>
    <x v="10"/>
    <x v="38"/>
    <x v="4"/>
    <x v="6"/>
    <x v="6"/>
  </r>
  <r>
    <x v="5457"/>
    <x v="0"/>
    <x v="4"/>
    <x v="99"/>
    <x v="107"/>
    <x v="214"/>
    <x v="5193"/>
    <x v="1167"/>
    <x v="100"/>
    <x v="100"/>
    <x v="10"/>
    <x v="38"/>
    <x v="4"/>
    <x v="4"/>
    <x v="4"/>
  </r>
  <r>
    <x v="5472"/>
    <x v="0"/>
    <x v="0"/>
    <x v="23"/>
    <x v="16"/>
    <x v="54"/>
    <x v="5205"/>
    <x v="1156"/>
    <x v="100"/>
    <x v="100"/>
    <x v="10"/>
    <x v="38"/>
    <x v="4"/>
    <x v="0"/>
    <x v="0"/>
  </r>
  <r>
    <x v="5459"/>
    <x v="0"/>
    <x v="3"/>
    <x v="82"/>
    <x v="2"/>
    <x v="671"/>
    <x v="5195"/>
    <x v="1163"/>
    <x v="100"/>
    <x v="100"/>
    <x v="10"/>
    <x v="38"/>
    <x v="4"/>
    <x v="3"/>
    <x v="3"/>
  </r>
  <r>
    <x v="5460"/>
    <x v="0"/>
    <x v="11"/>
    <x v="27"/>
    <x v="87"/>
    <x v="362"/>
    <x v="5196"/>
    <x v="1163"/>
    <x v="100"/>
    <x v="100"/>
    <x v="10"/>
    <x v="38"/>
    <x v="4"/>
    <x v="11"/>
    <x v="11"/>
  </r>
  <r>
    <x v="5462"/>
    <x v="0"/>
    <x v="5"/>
    <x v="8"/>
    <x v="9"/>
    <x v="13"/>
    <x v="5198"/>
    <x v="1164"/>
    <x v="100"/>
    <x v="100"/>
    <x v="10"/>
    <x v="38"/>
    <x v="4"/>
    <x v="5"/>
    <x v="5"/>
  </r>
  <r>
    <x v="5459"/>
    <x v="0"/>
    <x v="1"/>
    <x v="98"/>
    <x v="64"/>
    <x v="556"/>
    <x v="5195"/>
    <x v="1163"/>
    <x v="100"/>
    <x v="100"/>
    <x v="10"/>
    <x v="38"/>
    <x v="4"/>
    <x v="1"/>
    <x v="1"/>
  </r>
  <r>
    <x v="5466"/>
    <x v="1"/>
    <x v="2"/>
    <x v="169"/>
    <x v="219"/>
    <x v="260"/>
    <x v="5201"/>
    <x v="1168"/>
    <x v="100"/>
    <x v="100"/>
    <x v="10"/>
    <x v="38"/>
    <x v="4"/>
    <x v="2"/>
    <x v="2"/>
  </r>
  <r>
    <x v="5468"/>
    <x v="0"/>
    <x v="7"/>
    <x v="48"/>
    <x v="59"/>
    <x v="245"/>
    <x v="5202"/>
    <x v="1159"/>
    <x v="100"/>
    <x v="100"/>
    <x v="10"/>
    <x v="38"/>
    <x v="4"/>
    <x v="7"/>
    <x v="7"/>
  </r>
  <r>
    <x v="5457"/>
    <x v="0"/>
    <x v="2"/>
    <x v="44"/>
    <x v="189"/>
    <x v="2170"/>
    <x v="5193"/>
    <x v="1167"/>
    <x v="100"/>
    <x v="100"/>
    <x v="10"/>
    <x v="38"/>
    <x v="4"/>
    <x v="2"/>
    <x v="2"/>
  </r>
  <r>
    <x v="5463"/>
    <x v="1"/>
    <x v="2"/>
    <x v="38"/>
    <x v="57"/>
    <x v="76"/>
    <x v="2782"/>
    <x v="1163"/>
    <x v="100"/>
    <x v="100"/>
    <x v="10"/>
    <x v="38"/>
    <x v="4"/>
    <x v="2"/>
    <x v="2"/>
  </r>
  <r>
    <x v="5470"/>
    <x v="0"/>
    <x v="1"/>
    <x v="11"/>
    <x v="16"/>
    <x v="112"/>
    <x v="5204"/>
    <x v="1163"/>
    <x v="100"/>
    <x v="100"/>
    <x v="10"/>
    <x v="38"/>
    <x v="4"/>
    <x v="1"/>
    <x v="1"/>
  </r>
  <r>
    <x v="5463"/>
    <x v="0"/>
    <x v="4"/>
    <x v="35"/>
    <x v="48"/>
    <x v="584"/>
    <x v="2782"/>
    <x v="1163"/>
    <x v="100"/>
    <x v="100"/>
    <x v="10"/>
    <x v="38"/>
    <x v="4"/>
    <x v="4"/>
    <x v="4"/>
  </r>
  <r>
    <x v="5459"/>
    <x v="0"/>
    <x v="7"/>
    <x v="23"/>
    <x v="36"/>
    <x v="291"/>
    <x v="5195"/>
    <x v="1163"/>
    <x v="100"/>
    <x v="100"/>
    <x v="10"/>
    <x v="38"/>
    <x v="4"/>
    <x v="7"/>
    <x v="7"/>
  </r>
  <r>
    <x v="5462"/>
    <x v="0"/>
    <x v="0"/>
    <x v="5"/>
    <x v="36"/>
    <x v="348"/>
    <x v="5198"/>
    <x v="1164"/>
    <x v="100"/>
    <x v="100"/>
    <x v="10"/>
    <x v="38"/>
    <x v="4"/>
    <x v="0"/>
    <x v="0"/>
  </r>
  <r>
    <x v="5485"/>
    <x v="0"/>
    <x v="1"/>
    <x v="34"/>
    <x v="37"/>
    <x v="40"/>
    <x v="5217"/>
    <x v="1167"/>
    <x v="100"/>
    <x v="100"/>
    <x v="10"/>
    <x v="38"/>
    <x v="4"/>
    <x v="1"/>
    <x v="1"/>
  </r>
  <r>
    <x v="5484"/>
    <x v="0"/>
    <x v="10"/>
    <x v="11"/>
    <x v="16"/>
    <x v="112"/>
    <x v="5216"/>
    <x v="1164"/>
    <x v="100"/>
    <x v="100"/>
    <x v="10"/>
    <x v="38"/>
    <x v="4"/>
    <x v="10"/>
    <x v="10"/>
  </r>
  <r>
    <x v="5479"/>
    <x v="0"/>
    <x v="1"/>
    <x v="26"/>
    <x v="30"/>
    <x v="181"/>
    <x v="5212"/>
    <x v="1157"/>
    <x v="100"/>
    <x v="100"/>
    <x v="10"/>
    <x v="38"/>
    <x v="4"/>
    <x v="1"/>
    <x v="1"/>
  </r>
  <r>
    <x v="5489"/>
    <x v="0"/>
    <x v="4"/>
    <x v="57"/>
    <x v="5"/>
    <x v="6"/>
    <x v="5220"/>
    <x v="1166"/>
    <x v="100"/>
    <x v="100"/>
    <x v="10"/>
    <x v="38"/>
    <x v="4"/>
    <x v="4"/>
    <x v="4"/>
  </r>
  <r>
    <x v="5465"/>
    <x v="0"/>
    <x v="7"/>
    <x v="57"/>
    <x v="36"/>
    <x v="83"/>
    <x v="5200"/>
    <x v="1167"/>
    <x v="100"/>
    <x v="100"/>
    <x v="10"/>
    <x v="38"/>
    <x v="4"/>
    <x v="7"/>
    <x v="7"/>
  </r>
  <r>
    <x v="5466"/>
    <x v="0"/>
    <x v="9"/>
    <x v="339"/>
    <x v="376"/>
    <x v="1867"/>
    <x v="5201"/>
    <x v="1168"/>
    <x v="100"/>
    <x v="100"/>
    <x v="10"/>
    <x v="38"/>
    <x v="4"/>
    <x v="9"/>
    <x v="9"/>
  </r>
  <r>
    <x v="5470"/>
    <x v="0"/>
    <x v="10"/>
    <x v="93"/>
    <x v="9"/>
    <x v="63"/>
    <x v="5204"/>
    <x v="1163"/>
    <x v="100"/>
    <x v="100"/>
    <x v="10"/>
    <x v="38"/>
    <x v="4"/>
    <x v="10"/>
    <x v="10"/>
  </r>
  <r>
    <x v="5466"/>
    <x v="0"/>
    <x v="4"/>
    <x v="137"/>
    <x v="242"/>
    <x v="11"/>
    <x v="5201"/>
    <x v="1168"/>
    <x v="100"/>
    <x v="100"/>
    <x v="10"/>
    <x v="38"/>
    <x v="4"/>
    <x v="4"/>
    <x v="4"/>
  </r>
  <r>
    <x v="5461"/>
    <x v="0"/>
    <x v="1"/>
    <x v="49"/>
    <x v="83"/>
    <x v="996"/>
    <x v="5197"/>
    <x v="1155"/>
    <x v="100"/>
    <x v="100"/>
    <x v="10"/>
    <x v="38"/>
    <x v="4"/>
    <x v="1"/>
    <x v="1"/>
  </r>
  <r>
    <x v="5465"/>
    <x v="0"/>
    <x v="3"/>
    <x v="2"/>
    <x v="83"/>
    <x v="235"/>
    <x v="5200"/>
    <x v="1167"/>
    <x v="100"/>
    <x v="100"/>
    <x v="10"/>
    <x v="38"/>
    <x v="4"/>
    <x v="3"/>
    <x v="3"/>
  </r>
  <r>
    <x v="5464"/>
    <x v="0"/>
    <x v="11"/>
    <x v="5"/>
    <x v="23"/>
    <x v="178"/>
    <x v="5199"/>
    <x v="1167"/>
    <x v="100"/>
    <x v="100"/>
    <x v="10"/>
    <x v="38"/>
    <x v="4"/>
    <x v="11"/>
    <x v="11"/>
  </r>
  <r>
    <x v="5457"/>
    <x v="0"/>
    <x v="9"/>
    <x v="165"/>
    <x v="133"/>
    <x v="3608"/>
    <x v="5193"/>
    <x v="1167"/>
    <x v="100"/>
    <x v="100"/>
    <x v="10"/>
    <x v="38"/>
    <x v="4"/>
    <x v="9"/>
    <x v="9"/>
  </r>
  <r>
    <x v="5457"/>
    <x v="0"/>
    <x v="7"/>
    <x v="50"/>
    <x v="24"/>
    <x v="117"/>
    <x v="5193"/>
    <x v="1167"/>
    <x v="100"/>
    <x v="100"/>
    <x v="10"/>
    <x v="38"/>
    <x v="4"/>
    <x v="7"/>
    <x v="7"/>
  </r>
  <r>
    <x v="5464"/>
    <x v="0"/>
    <x v="8"/>
    <x v="48"/>
    <x v="56"/>
    <x v="63"/>
    <x v="5199"/>
    <x v="1167"/>
    <x v="100"/>
    <x v="100"/>
    <x v="10"/>
    <x v="38"/>
    <x v="4"/>
    <x v="8"/>
    <x v="8"/>
  </r>
  <r>
    <x v="5468"/>
    <x v="0"/>
    <x v="3"/>
    <x v="104"/>
    <x v="33"/>
    <x v="805"/>
    <x v="5202"/>
    <x v="1159"/>
    <x v="100"/>
    <x v="100"/>
    <x v="10"/>
    <x v="38"/>
    <x v="4"/>
    <x v="3"/>
    <x v="3"/>
  </r>
  <r>
    <x v="5463"/>
    <x v="0"/>
    <x v="3"/>
    <x v="27"/>
    <x v="102"/>
    <x v="84"/>
    <x v="2782"/>
    <x v="1163"/>
    <x v="100"/>
    <x v="100"/>
    <x v="10"/>
    <x v="38"/>
    <x v="4"/>
    <x v="3"/>
    <x v="3"/>
  </r>
  <r>
    <x v="5460"/>
    <x v="0"/>
    <x v="8"/>
    <x v="33"/>
    <x v="42"/>
    <x v="209"/>
    <x v="5196"/>
    <x v="1163"/>
    <x v="100"/>
    <x v="100"/>
    <x v="10"/>
    <x v="38"/>
    <x v="4"/>
    <x v="8"/>
    <x v="8"/>
  </r>
  <r>
    <x v="5467"/>
    <x v="0"/>
    <x v="11"/>
    <x v="33"/>
    <x v="119"/>
    <x v="132"/>
    <x v="2300"/>
    <x v="1157"/>
    <x v="100"/>
    <x v="100"/>
    <x v="10"/>
    <x v="38"/>
    <x v="4"/>
    <x v="11"/>
    <x v="11"/>
  </r>
  <r>
    <x v="5463"/>
    <x v="0"/>
    <x v="9"/>
    <x v="36"/>
    <x v="83"/>
    <x v="11"/>
    <x v="2782"/>
    <x v="1163"/>
    <x v="100"/>
    <x v="100"/>
    <x v="10"/>
    <x v="38"/>
    <x v="4"/>
    <x v="9"/>
    <x v="9"/>
  </r>
  <r>
    <x v="5463"/>
    <x v="0"/>
    <x v="7"/>
    <x v="3"/>
    <x v="5"/>
    <x v="37"/>
    <x v="2782"/>
    <x v="1163"/>
    <x v="100"/>
    <x v="100"/>
    <x v="10"/>
    <x v="38"/>
    <x v="4"/>
    <x v="7"/>
    <x v="7"/>
  </r>
  <r>
    <x v="5493"/>
    <x v="0"/>
    <x v="4"/>
    <x v="122"/>
    <x v="222"/>
    <x v="2563"/>
    <x v="5224"/>
    <x v="1171"/>
    <x v="101"/>
    <x v="101"/>
    <x v="12"/>
    <x v="16"/>
    <x v="4"/>
    <x v="4"/>
    <x v="4"/>
  </r>
  <r>
    <x v="5494"/>
    <x v="0"/>
    <x v="3"/>
    <x v="15"/>
    <x v="4"/>
    <x v="270"/>
    <x v="5225"/>
    <x v="1172"/>
    <x v="101"/>
    <x v="101"/>
    <x v="12"/>
    <x v="16"/>
    <x v="4"/>
    <x v="3"/>
    <x v="3"/>
  </r>
  <r>
    <x v="5495"/>
    <x v="0"/>
    <x v="10"/>
    <x v="4"/>
    <x v="31"/>
    <x v="1490"/>
    <x v="5226"/>
    <x v="1173"/>
    <x v="101"/>
    <x v="101"/>
    <x v="12"/>
    <x v="16"/>
    <x v="4"/>
    <x v="10"/>
    <x v="10"/>
  </r>
  <r>
    <x v="5496"/>
    <x v="0"/>
    <x v="2"/>
    <x v="126"/>
    <x v="115"/>
    <x v="233"/>
    <x v="5227"/>
    <x v="1174"/>
    <x v="101"/>
    <x v="101"/>
    <x v="12"/>
    <x v="16"/>
    <x v="4"/>
    <x v="2"/>
    <x v="2"/>
  </r>
  <r>
    <x v="5497"/>
    <x v="0"/>
    <x v="9"/>
    <x v="175"/>
    <x v="162"/>
    <x v="1704"/>
    <x v="5228"/>
    <x v="1175"/>
    <x v="101"/>
    <x v="101"/>
    <x v="12"/>
    <x v="16"/>
    <x v="4"/>
    <x v="9"/>
    <x v="9"/>
  </r>
  <r>
    <x v="5498"/>
    <x v="0"/>
    <x v="1"/>
    <x v="55"/>
    <x v="80"/>
    <x v="2083"/>
    <x v="5229"/>
    <x v="1176"/>
    <x v="101"/>
    <x v="101"/>
    <x v="12"/>
    <x v="16"/>
    <x v="4"/>
    <x v="1"/>
    <x v="1"/>
  </r>
  <r>
    <x v="5499"/>
    <x v="0"/>
    <x v="0"/>
    <x v="0"/>
    <x v="85"/>
    <x v="126"/>
    <x v="5230"/>
    <x v="1177"/>
    <x v="101"/>
    <x v="101"/>
    <x v="12"/>
    <x v="16"/>
    <x v="4"/>
    <x v="0"/>
    <x v="0"/>
  </r>
  <r>
    <x v="5500"/>
    <x v="0"/>
    <x v="11"/>
    <x v="105"/>
    <x v="99"/>
    <x v="39"/>
    <x v="5231"/>
    <x v="1178"/>
    <x v="101"/>
    <x v="101"/>
    <x v="12"/>
    <x v="16"/>
    <x v="4"/>
    <x v="11"/>
    <x v="11"/>
  </r>
  <r>
    <x v="5501"/>
    <x v="0"/>
    <x v="4"/>
    <x v="34"/>
    <x v="119"/>
    <x v="37"/>
    <x v="5232"/>
    <x v="1179"/>
    <x v="101"/>
    <x v="101"/>
    <x v="12"/>
    <x v="16"/>
    <x v="4"/>
    <x v="4"/>
    <x v="4"/>
  </r>
  <r>
    <x v="5494"/>
    <x v="0"/>
    <x v="9"/>
    <x v="40"/>
    <x v="66"/>
    <x v="252"/>
    <x v="5225"/>
    <x v="1172"/>
    <x v="101"/>
    <x v="101"/>
    <x v="12"/>
    <x v="16"/>
    <x v="4"/>
    <x v="9"/>
    <x v="9"/>
  </r>
  <r>
    <x v="5502"/>
    <x v="0"/>
    <x v="1"/>
    <x v="83"/>
    <x v="96"/>
    <x v="141"/>
    <x v="5233"/>
    <x v="1177"/>
    <x v="101"/>
    <x v="101"/>
    <x v="12"/>
    <x v="16"/>
    <x v="4"/>
    <x v="1"/>
    <x v="1"/>
  </r>
  <r>
    <x v="5503"/>
    <x v="0"/>
    <x v="9"/>
    <x v="2"/>
    <x v="97"/>
    <x v="1124"/>
    <x v="5234"/>
    <x v="1180"/>
    <x v="101"/>
    <x v="101"/>
    <x v="12"/>
    <x v="16"/>
    <x v="4"/>
    <x v="9"/>
    <x v="9"/>
  </r>
  <r>
    <x v="5504"/>
    <x v="0"/>
    <x v="6"/>
    <x v="57"/>
    <x v="54"/>
    <x v="626"/>
    <x v="5235"/>
    <x v="1181"/>
    <x v="101"/>
    <x v="101"/>
    <x v="12"/>
    <x v="16"/>
    <x v="4"/>
    <x v="6"/>
    <x v="6"/>
  </r>
  <r>
    <x v="5505"/>
    <x v="0"/>
    <x v="11"/>
    <x v="49"/>
    <x v="87"/>
    <x v="340"/>
    <x v="5236"/>
    <x v="1180"/>
    <x v="101"/>
    <x v="101"/>
    <x v="12"/>
    <x v="16"/>
    <x v="4"/>
    <x v="11"/>
    <x v="11"/>
  </r>
  <r>
    <x v="5506"/>
    <x v="0"/>
    <x v="8"/>
    <x v="177"/>
    <x v="224"/>
    <x v="4006"/>
    <x v="5237"/>
    <x v="1182"/>
    <x v="101"/>
    <x v="101"/>
    <x v="12"/>
    <x v="16"/>
    <x v="4"/>
    <x v="8"/>
    <x v="8"/>
  </r>
  <r>
    <x v="5507"/>
    <x v="0"/>
    <x v="8"/>
    <x v="88"/>
    <x v="68"/>
    <x v="54"/>
    <x v="5238"/>
    <x v="1173"/>
    <x v="101"/>
    <x v="101"/>
    <x v="12"/>
    <x v="16"/>
    <x v="4"/>
    <x v="8"/>
    <x v="8"/>
  </r>
  <r>
    <x v="5508"/>
    <x v="0"/>
    <x v="0"/>
    <x v="48"/>
    <x v="5"/>
    <x v="169"/>
    <x v="5239"/>
    <x v="1183"/>
    <x v="101"/>
    <x v="101"/>
    <x v="12"/>
    <x v="16"/>
    <x v="4"/>
    <x v="0"/>
    <x v="0"/>
  </r>
  <r>
    <x v="5494"/>
    <x v="0"/>
    <x v="7"/>
    <x v="10"/>
    <x v="18"/>
    <x v="13"/>
    <x v="5225"/>
    <x v="1172"/>
    <x v="101"/>
    <x v="101"/>
    <x v="12"/>
    <x v="16"/>
    <x v="4"/>
    <x v="7"/>
    <x v="7"/>
  </r>
  <r>
    <x v="5509"/>
    <x v="0"/>
    <x v="11"/>
    <x v="18"/>
    <x v="99"/>
    <x v="126"/>
    <x v="5240"/>
    <x v="1184"/>
    <x v="101"/>
    <x v="101"/>
    <x v="12"/>
    <x v="16"/>
    <x v="4"/>
    <x v="11"/>
    <x v="11"/>
  </r>
  <r>
    <x v="5510"/>
    <x v="0"/>
    <x v="11"/>
    <x v="280"/>
    <x v="227"/>
    <x v="586"/>
    <x v="5241"/>
    <x v="1185"/>
    <x v="101"/>
    <x v="101"/>
    <x v="12"/>
    <x v="16"/>
    <x v="4"/>
    <x v="11"/>
    <x v="11"/>
  </r>
  <r>
    <x v="5500"/>
    <x v="0"/>
    <x v="6"/>
    <x v="19"/>
    <x v="27"/>
    <x v="303"/>
    <x v="5231"/>
    <x v="1178"/>
    <x v="101"/>
    <x v="101"/>
    <x v="12"/>
    <x v="16"/>
    <x v="4"/>
    <x v="6"/>
    <x v="6"/>
  </r>
  <r>
    <x v="5511"/>
    <x v="0"/>
    <x v="4"/>
    <x v="70"/>
    <x v="54"/>
    <x v="166"/>
    <x v="5242"/>
    <x v="1186"/>
    <x v="101"/>
    <x v="101"/>
    <x v="12"/>
    <x v="16"/>
    <x v="4"/>
    <x v="4"/>
    <x v="4"/>
  </r>
  <r>
    <x v="5512"/>
    <x v="0"/>
    <x v="8"/>
    <x v="56"/>
    <x v="83"/>
    <x v="749"/>
    <x v="863"/>
    <x v="1172"/>
    <x v="101"/>
    <x v="101"/>
    <x v="12"/>
    <x v="16"/>
    <x v="4"/>
    <x v="8"/>
    <x v="8"/>
  </r>
  <r>
    <x v="5513"/>
    <x v="0"/>
    <x v="0"/>
    <x v="79"/>
    <x v="62"/>
    <x v="552"/>
    <x v="5243"/>
    <x v="1187"/>
    <x v="101"/>
    <x v="101"/>
    <x v="12"/>
    <x v="16"/>
    <x v="4"/>
    <x v="0"/>
    <x v="0"/>
  </r>
  <r>
    <x v="5514"/>
    <x v="0"/>
    <x v="5"/>
    <x v="20"/>
    <x v="98"/>
    <x v="145"/>
    <x v="5244"/>
    <x v="1188"/>
    <x v="101"/>
    <x v="101"/>
    <x v="12"/>
    <x v="16"/>
    <x v="4"/>
    <x v="5"/>
    <x v="5"/>
  </r>
  <r>
    <x v="5502"/>
    <x v="0"/>
    <x v="5"/>
    <x v="12"/>
    <x v="45"/>
    <x v="6"/>
    <x v="5233"/>
    <x v="1177"/>
    <x v="101"/>
    <x v="101"/>
    <x v="12"/>
    <x v="16"/>
    <x v="4"/>
    <x v="5"/>
    <x v="5"/>
  </r>
  <r>
    <x v="5501"/>
    <x v="0"/>
    <x v="3"/>
    <x v="105"/>
    <x v="113"/>
    <x v="26"/>
    <x v="5232"/>
    <x v="1179"/>
    <x v="101"/>
    <x v="101"/>
    <x v="12"/>
    <x v="16"/>
    <x v="4"/>
    <x v="3"/>
    <x v="3"/>
  </r>
  <r>
    <x v="5495"/>
    <x v="0"/>
    <x v="1"/>
    <x v="144"/>
    <x v="116"/>
    <x v="1110"/>
    <x v="5226"/>
    <x v="1173"/>
    <x v="101"/>
    <x v="101"/>
    <x v="12"/>
    <x v="16"/>
    <x v="4"/>
    <x v="1"/>
    <x v="1"/>
  </r>
  <r>
    <x v="5515"/>
    <x v="0"/>
    <x v="4"/>
    <x v="18"/>
    <x v="37"/>
    <x v="632"/>
    <x v="5245"/>
    <x v="1189"/>
    <x v="101"/>
    <x v="101"/>
    <x v="12"/>
    <x v="16"/>
    <x v="4"/>
    <x v="4"/>
    <x v="4"/>
  </r>
  <r>
    <x v="5516"/>
    <x v="0"/>
    <x v="6"/>
    <x v="3"/>
    <x v="38"/>
    <x v="145"/>
    <x v="5246"/>
    <x v="1190"/>
    <x v="101"/>
    <x v="101"/>
    <x v="12"/>
    <x v="16"/>
    <x v="4"/>
    <x v="6"/>
    <x v="6"/>
  </r>
  <r>
    <x v="5517"/>
    <x v="0"/>
    <x v="5"/>
    <x v="16"/>
    <x v="45"/>
    <x v="145"/>
    <x v="5247"/>
    <x v="1177"/>
    <x v="101"/>
    <x v="101"/>
    <x v="12"/>
    <x v="16"/>
    <x v="4"/>
    <x v="5"/>
    <x v="5"/>
  </r>
  <r>
    <x v="5518"/>
    <x v="0"/>
    <x v="4"/>
    <x v="34"/>
    <x v="105"/>
    <x v="172"/>
    <x v="5248"/>
    <x v="1184"/>
    <x v="101"/>
    <x v="101"/>
    <x v="12"/>
    <x v="16"/>
    <x v="4"/>
    <x v="4"/>
    <x v="4"/>
  </r>
  <r>
    <x v="5519"/>
    <x v="0"/>
    <x v="1"/>
    <x v="140"/>
    <x v="135"/>
    <x v="117"/>
    <x v="5249"/>
    <x v="1191"/>
    <x v="101"/>
    <x v="101"/>
    <x v="12"/>
    <x v="16"/>
    <x v="4"/>
    <x v="1"/>
    <x v="1"/>
  </r>
  <r>
    <x v="5520"/>
    <x v="0"/>
    <x v="2"/>
    <x v="89"/>
    <x v="69"/>
    <x v="72"/>
    <x v="5250"/>
    <x v="1177"/>
    <x v="101"/>
    <x v="101"/>
    <x v="12"/>
    <x v="16"/>
    <x v="4"/>
    <x v="2"/>
    <x v="2"/>
  </r>
  <r>
    <x v="5521"/>
    <x v="0"/>
    <x v="6"/>
    <x v="37"/>
    <x v="26"/>
    <x v="183"/>
    <x v="5251"/>
    <x v="1186"/>
    <x v="101"/>
    <x v="101"/>
    <x v="12"/>
    <x v="16"/>
    <x v="4"/>
    <x v="6"/>
    <x v="6"/>
  </r>
  <r>
    <x v="5493"/>
    <x v="0"/>
    <x v="9"/>
    <x v="132"/>
    <x v="88"/>
    <x v="4007"/>
    <x v="5224"/>
    <x v="1171"/>
    <x v="101"/>
    <x v="101"/>
    <x v="12"/>
    <x v="16"/>
    <x v="4"/>
    <x v="9"/>
    <x v="9"/>
  </r>
  <r>
    <x v="5522"/>
    <x v="0"/>
    <x v="11"/>
    <x v="46"/>
    <x v="31"/>
    <x v="274"/>
    <x v="5252"/>
    <x v="1175"/>
    <x v="101"/>
    <x v="101"/>
    <x v="12"/>
    <x v="16"/>
    <x v="4"/>
    <x v="11"/>
    <x v="11"/>
  </r>
  <r>
    <x v="5523"/>
    <x v="0"/>
    <x v="6"/>
    <x v="83"/>
    <x v="113"/>
    <x v="291"/>
    <x v="5253"/>
    <x v="1192"/>
    <x v="101"/>
    <x v="101"/>
    <x v="12"/>
    <x v="16"/>
    <x v="4"/>
    <x v="6"/>
    <x v="6"/>
  </r>
  <r>
    <x v="5521"/>
    <x v="0"/>
    <x v="5"/>
    <x v="6"/>
    <x v="98"/>
    <x v="13"/>
    <x v="5251"/>
    <x v="1186"/>
    <x v="101"/>
    <x v="101"/>
    <x v="12"/>
    <x v="16"/>
    <x v="4"/>
    <x v="5"/>
    <x v="5"/>
  </r>
  <r>
    <x v="5524"/>
    <x v="0"/>
    <x v="8"/>
    <x v="94"/>
    <x v="119"/>
    <x v="5"/>
    <x v="5254"/>
    <x v="1177"/>
    <x v="101"/>
    <x v="101"/>
    <x v="12"/>
    <x v="16"/>
    <x v="4"/>
    <x v="8"/>
    <x v="8"/>
  </r>
  <r>
    <x v="5525"/>
    <x v="0"/>
    <x v="1"/>
    <x v="85"/>
    <x v="121"/>
    <x v="986"/>
    <x v="5255"/>
    <x v="1178"/>
    <x v="101"/>
    <x v="101"/>
    <x v="12"/>
    <x v="16"/>
    <x v="4"/>
    <x v="1"/>
    <x v="1"/>
  </r>
  <r>
    <x v="5526"/>
    <x v="0"/>
    <x v="8"/>
    <x v="60"/>
    <x v="172"/>
    <x v="3253"/>
    <x v="5256"/>
    <x v="1193"/>
    <x v="101"/>
    <x v="101"/>
    <x v="12"/>
    <x v="16"/>
    <x v="4"/>
    <x v="8"/>
    <x v="8"/>
  </r>
  <r>
    <x v="5511"/>
    <x v="0"/>
    <x v="9"/>
    <x v="42"/>
    <x v="42"/>
    <x v="385"/>
    <x v="5242"/>
    <x v="1186"/>
    <x v="101"/>
    <x v="101"/>
    <x v="12"/>
    <x v="16"/>
    <x v="4"/>
    <x v="9"/>
    <x v="9"/>
  </r>
  <r>
    <x v="5496"/>
    <x v="0"/>
    <x v="9"/>
    <x v="62"/>
    <x v="111"/>
    <x v="1251"/>
    <x v="5227"/>
    <x v="1174"/>
    <x v="101"/>
    <x v="101"/>
    <x v="12"/>
    <x v="16"/>
    <x v="4"/>
    <x v="9"/>
    <x v="9"/>
  </r>
  <r>
    <x v="5527"/>
    <x v="0"/>
    <x v="10"/>
    <x v="75"/>
    <x v="5"/>
    <x v="120"/>
    <x v="5257"/>
    <x v="1174"/>
    <x v="101"/>
    <x v="101"/>
    <x v="12"/>
    <x v="16"/>
    <x v="4"/>
    <x v="10"/>
    <x v="10"/>
  </r>
  <r>
    <x v="5505"/>
    <x v="0"/>
    <x v="0"/>
    <x v="8"/>
    <x v="98"/>
    <x v="6"/>
    <x v="5236"/>
    <x v="1180"/>
    <x v="101"/>
    <x v="101"/>
    <x v="12"/>
    <x v="16"/>
    <x v="4"/>
    <x v="0"/>
    <x v="0"/>
  </r>
  <r>
    <x v="5496"/>
    <x v="1"/>
    <x v="2"/>
    <x v="165"/>
    <x v="115"/>
    <x v="4008"/>
    <x v="5227"/>
    <x v="1174"/>
    <x v="101"/>
    <x v="101"/>
    <x v="12"/>
    <x v="16"/>
    <x v="4"/>
    <x v="2"/>
    <x v="2"/>
  </r>
  <r>
    <x v="5528"/>
    <x v="0"/>
    <x v="11"/>
    <x v="25"/>
    <x v="145"/>
    <x v="186"/>
    <x v="5258"/>
    <x v="1188"/>
    <x v="101"/>
    <x v="101"/>
    <x v="12"/>
    <x v="16"/>
    <x v="4"/>
    <x v="11"/>
    <x v="11"/>
  </r>
  <r>
    <x v="5501"/>
    <x v="0"/>
    <x v="9"/>
    <x v="106"/>
    <x v="188"/>
    <x v="954"/>
    <x v="5232"/>
    <x v="1179"/>
    <x v="101"/>
    <x v="101"/>
    <x v="12"/>
    <x v="16"/>
    <x v="4"/>
    <x v="9"/>
    <x v="9"/>
  </r>
  <r>
    <x v="5526"/>
    <x v="0"/>
    <x v="4"/>
    <x v="4"/>
    <x v="21"/>
    <x v="2042"/>
    <x v="5256"/>
    <x v="1193"/>
    <x v="101"/>
    <x v="101"/>
    <x v="12"/>
    <x v="16"/>
    <x v="4"/>
    <x v="4"/>
    <x v="4"/>
  </r>
  <r>
    <x v="5498"/>
    <x v="0"/>
    <x v="3"/>
    <x v="49"/>
    <x v="83"/>
    <x v="996"/>
    <x v="5229"/>
    <x v="1176"/>
    <x v="101"/>
    <x v="101"/>
    <x v="12"/>
    <x v="16"/>
    <x v="4"/>
    <x v="3"/>
    <x v="3"/>
  </r>
  <r>
    <x v="5500"/>
    <x v="0"/>
    <x v="5"/>
    <x v="13"/>
    <x v="18"/>
    <x v="19"/>
    <x v="5231"/>
    <x v="1178"/>
    <x v="101"/>
    <x v="101"/>
    <x v="12"/>
    <x v="16"/>
    <x v="4"/>
    <x v="5"/>
    <x v="5"/>
  </r>
  <r>
    <x v="5497"/>
    <x v="0"/>
    <x v="4"/>
    <x v="59"/>
    <x v="90"/>
    <x v="567"/>
    <x v="5228"/>
    <x v="1175"/>
    <x v="101"/>
    <x v="101"/>
    <x v="12"/>
    <x v="16"/>
    <x v="4"/>
    <x v="4"/>
    <x v="4"/>
  </r>
  <r>
    <x v="5512"/>
    <x v="1"/>
    <x v="2"/>
    <x v="56"/>
    <x v="40"/>
    <x v="94"/>
    <x v="863"/>
    <x v="1172"/>
    <x v="101"/>
    <x v="101"/>
    <x v="12"/>
    <x v="16"/>
    <x v="4"/>
    <x v="2"/>
    <x v="2"/>
  </r>
  <r>
    <x v="5506"/>
    <x v="0"/>
    <x v="4"/>
    <x v="151"/>
    <x v="242"/>
    <x v="4009"/>
    <x v="5237"/>
    <x v="1182"/>
    <x v="101"/>
    <x v="101"/>
    <x v="12"/>
    <x v="16"/>
    <x v="4"/>
    <x v="4"/>
    <x v="4"/>
  </r>
  <r>
    <x v="5508"/>
    <x v="0"/>
    <x v="11"/>
    <x v="123"/>
    <x v="107"/>
    <x v="253"/>
    <x v="5239"/>
    <x v="1183"/>
    <x v="101"/>
    <x v="101"/>
    <x v="12"/>
    <x v="16"/>
    <x v="4"/>
    <x v="11"/>
    <x v="11"/>
  </r>
  <r>
    <x v="5502"/>
    <x v="0"/>
    <x v="10"/>
    <x v="92"/>
    <x v="8"/>
    <x v="63"/>
    <x v="5233"/>
    <x v="1177"/>
    <x v="101"/>
    <x v="101"/>
    <x v="12"/>
    <x v="16"/>
    <x v="4"/>
    <x v="10"/>
    <x v="10"/>
  </r>
  <r>
    <x v="5501"/>
    <x v="0"/>
    <x v="7"/>
    <x v="63"/>
    <x v="1"/>
    <x v="165"/>
    <x v="5232"/>
    <x v="1179"/>
    <x v="101"/>
    <x v="101"/>
    <x v="12"/>
    <x v="16"/>
    <x v="4"/>
    <x v="7"/>
    <x v="7"/>
  </r>
  <r>
    <x v="5512"/>
    <x v="0"/>
    <x v="2"/>
    <x v="33"/>
    <x v="40"/>
    <x v="523"/>
    <x v="863"/>
    <x v="1172"/>
    <x v="101"/>
    <x v="101"/>
    <x v="12"/>
    <x v="16"/>
    <x v="4"/>
    <x v="2"/>
    <x v="2"/>
  </r>
  <r>
    <x v="5511"/>
    <x v="0"/>
    <x v="3"/>
    <x v="54"/>
    <x v="4"/>
    <x v="314"/>
    <x v="5242"/>
    <x v="1186"/>
    <x v="101"/>
    <x v="101"/>
    <x v="12"/>
    <x v="16"/>
    <x v="4"/>
    <x v="3"/>
    <x v="3"/>
  </r>
  <r>
    <x v="5496"/>
    <x v="0"/>
    <x v="8"/>
    <x v="85"/>
    <x v="144"/>
    <x v="682"/>
    <x v="5227"/>
    <x v="1174"/>
    <x v="101"/>
    <x v="101"/>
    <x v="12"/>
    <x v="16"/>
    <x v="4"/>
    <x v="8"/>
    <x v="8"/>
  </r>
  <r>
    <x v="5503"/>
    <x v="0"/>
    <x v="4"/>
    <x v="63"/>
    <x v="24"/>
    <x v="1187"/>
    <x v="5234"/>
    <x v="1180"/>
    <x v="101"/>
    <x v="101"/>
    <x v="12"/>
    <x v="16"/>
    <x v="4"/>
    <x v="4"/>
    <x v="4"/>
  </r>
  <r>
    <x v="5526"/>
    <x v="0"/>
    <x v="2"/>
    <x v="113"/>
    <x v="145"/>
    <x v="549"/>
    <x v="5256"/>
    <x v="1193"/>
    <x v="101"/>
    <x v="101"/>
    <x v="12"/>
    <x v="16"/>
    <x v="4"/>
    <x v="2"/>
    <x v="2"/>
  </r>
  <r>
    <x v="5506"/>
    <x v="0"/>
    <x v="2"/>
    <x v="285"/>
    <x v="301"/>
    <x v="363"/>
    <x v="5237"/>
    <x v="1182"/>
    <x v="101"/>
    <x v="101"/>
    <x v="12"/>
    <x v="16"/>
    <x v="4"/>
    <x v="2"/>
    <x v="2"/>
  </r>
  <r>
    <x v="5527"/>
    <x v="0"/>
    <x v="1"/>
    <x v="65"/>
    <x v="60"/>
    <x v="128"/>
    <x v="5257"/>
    <x v="1174"/>
    <x v="101"/>
    <x v="101"/>
    <x v="12"/>
    <x v="16"/>
    <x v="4"/>
    <x v="1"/>
    <x v="1"/>
  </r>
  <r>
    <x v="5528"/>
    <x v="0"/>
    <x v="0"/>
    <x v="11"/>
    <x v="56"/>
    <x v="164"/>
    <x v="5258"/>
    <x v="1188"/>
    <x v="101"/>
    <x v="101"/>
    <x v="12"/>
    <x v="16"/>
    <x v="4"/>
    <x v="0"/>
    <x v="0"/>
  </r>
  <r>
    <x v="5529"/>
    <x v="0"/>
    <x v="0"/>
    <x v="79"/>
    <x v="63"/>
    <x v="73"/>
    <x v="5259"/>
    <x v="1194"/>
    <x v="101"/>
    <x v="101"/>
    <x v="12"/>
    <x v="16"/>
    <x v="4"/>
    <x v="0"/>
    <x v="0"/>
  </r>
  <r>
    <x v="5504"/>
    <x v="0"/>
    <x v="5"/>
    <x v="12"/>
    <x v="6"/>
    <x v="145"/>
    <x v="5235"/>
    <x v="1181"/>
    <x v="101"/>
    <x v="101"/>
    <x v="12"/>
    <x v="16"/>
    <x v="4"/>
    <x v="5"/>
    <x v="5"/>
  </r>
  <r>
    <x v="5528"/>
    <x v="0"/>
    <x v="10"/>
    <x v="31"/>
    <x v="66"/>
    <x v="75"/>
    <x v="5258"/>
    <x v="1188"/>
    <x v="101"/>
    <x v="101"/>
    <x v="12"/>
    <x v="16"/>
    <x v="4"/>
    <x v="10"/>
    <x v="10"/>
  </r>
  <r>
    <x v="5511"/>
    <x v="0"/>
    <x v="7"/>
    <x v="75"/>
    <x v="65"/>
    <x v="120"/>
    <x v="5242"/>
    <x v="1186"/>
    <x v="101"/>
    <x v="101"/>
    <x v="12"/>
    <x v="16"/>
    <x v="4"/>
    <x v="7"/>
    <x v="7"/>
  </r>
  <r>
    <x v="5507"/>
    <x v="0"/>
    <x v="2"/>
    <x v="61"/>
    <x v="134"/>
    <x v="933"/>
    <x v="5238"/>
    <x v="1173"/>
    <x v="101"/>
    <x v="101"/>
    <x v="12"/>
    <x v="16"/>
    <x v="4"/>
    <x v="2"/>
    <x v="2"/>
  </r>
  <r>
    <x v="5523"/>
    <x v="0"/>
    <x v="1"/>
    <x v="117"/>
    <x v="150"/>
    <x v="179"/>
    <x v="5253"/>
    <x v="1192"/>
    <x v="101"/>
    <x v="101"/>
    <x v="12"/>
    <x v="16"/>
    <x v="4"/>
    <x v="1"/>
    <x v="1"/>
  </r>
  <r>
    <x v="5507"/>
    <x v="0"/>
    <x v="6"/>
    <x v="50"/>
    <x v="44"/>
    <x v="684"/>
    <x v="5238"/>
    <x v="1173"/>
    <x v="101"/>
    <x v="101"/>
    <x v="12"/>
    <x v="16"/>
    <x v="4"/>
    <x v="6"/>
    <x v="6"/>
  </r>
  <r>
    <x v="5513"/>
    <x v="0"/>
    <x v="5"/>
    <x v="93"/>
    <x v="9"/>
    <x v="63"/>
    <x v="5243"/>
    <x v="1187"/>
    <x v="101"/>
    <x v="101"/>
    <x v="12"/>
    <x v="16"/>
    <x v="4"/>
    <x v="5"/>
    <x v="5"/>
  </r>
  <r>
    <x v="5530"/>
    <x v="0"/>
    <x v="5"/>
    <x v="20"/>
    <x v="6"/>
    <x v="7"/>
    <x v="5260"/>
    <x v="1195"/>
    <x v="101"/>
    <x v="101"/>
    <x v="12"/>
    <x v="16"/>
    <x v="4"/>
    <x v="5"/>
    <x v="5"/>
  </r>
  <r>
    <x v="5531"/>
    <x v="0"/>
    <x v="10"/>
    <x v="7"/>
    <x v="56"/>
    <x v="265"/>
    <x v="5261"/>
    <x v="1195"/>
    <x v="101"/>
    <x v="101"/>
    <x v="12"/>
    <x v="16"/>
    <x v="4"/>
    <x v="10"/>
    <x v="10"/>
  </r>
  <r>
    <x v="5532"/>
    <x v="0"/>
    <x v="2"/>
    <x v="33"/>
    <x v="58"/>
    <x v="158"/>
    <x v="5262"/>
    <x v="1195"/>
    <x v="101"/>
    <x v="101"/>
    <x v="12"/>
    <x v="16"/>
    <x v="4"/>
    <x v="2"/>
    <x v="2"/>
  </r>
  <r>
    <x v="5533"/>
    <x v="0"/>
    <x v="5"/>
    <x v="79"/>
    <x v="13"/>
    <x v="37"/>
    <x v="5263"/>
    <x v="1176"/>
    <x v="101"/>
    <x v="101"/>
    <x v="12"/>
    <x v="16"/>
    <x v="4"/>
    <x v="5"/>
    <x v="5"/>
  </r>
  <r>
    <x v="5534"/>
    <x v="0"/>
    <x v="2"/>
    <x v="215"/>
    <x v="349"/>
    <x v="2399"/>
    <x v="5264"/>
    <x v="1196"/>
    <x v="101"/>
    <x v="101"/>
    <x v="12"/>
    <x v="16"/>
    <x v="4"/>
    <x v="2"/>
    <x v="2"/>
  </r>
  <r>
    <x v="5535"/>
    <x v="0"/>
    <x v="1"/>
    <x v="82"/>
    <x v="48"/>
    <x v="299"/>
    <x v="562"/>
    <x v="1173"/>
    <x v="101"/>
    <x v="101"/>
    <x v="12"/>
    <x v="16"/>
    <x v="4"/>
    <x v="1"/>
    <x v="1"/>
  </r>
  <r>
    <x v="5536"/>
    <x v="0"/>
    <x v="0"/>
    <x v="0"/>
    <x v="85"/>
    <x v="126"/>
    <x v="5265"/>
    <x v="1175"/>
    <x v="101"/>
    <x v="101"/>
    <x v="12"/>
    <x v="16"/>
    <x v="4"/>
    <x v="0"/>
    <x v="0"/>
  </r>
  <r>
    <x v="5537"/>
    <x v="0"/>
    <x v="6"/>
    <x v="23"/>
    <x v="1"/>
    <x v="47"/>
    <x v="5266"/>
    <x v="1186"/>
    <x v="101"/>
    <x v="101"/>
    <x v="12"/>
    <x v="16"/>
    <x v="4"/>
    <x v="6"/>
    <x v="6"/>
  </r>
  <r>
    <x v="5506"/>
    <x v="0"/>
    <x v="11"/>
    <x v="117"/>
    <x v="269"/>
    <x v="4010"/>
    <x v="5237"/>
    <x v="1182"/>
    <x v="101"/>
    <x v="101"/>
    <x v="12"/>
    <x v="16"/>
    <x v="4"/>
    <x v="11"/>
    <x v="11"/>
  </r>
  <r>
    <x v="5538"/>
    <x v="0"/>
    <x v="6"/>
    <x v="9"/>
    <x v="65"/>
    <x v="6"/>
    <x v="5267"/>
    <x v="1188"/>
    <x v="101"/>
    <x v="101"/>
    <x v="12"/>
    <x v="16"/>
    <x v="4"/>
    <x v="6"/>
    <x v="6"/>
  </r>
  <r>
    <x v="5539"/>
    <x v="0"/>
    <x v="10"/>
    <x v="50"/>
    <x v="44"/>
    <x v="684"/>
    <x v="459"/>
    <x v="1189"/>
    <x v="101"/>
    <x v="101"/>
    <x v="12"/>
    <x v="16"/>
    <x v="4"/>
    <x v="10"/>
    <x v="10"/>
  </r>
  <r>
    <x v="5540"/>
    <x v="0"/>
    <x v="4"/>
    <x v="60"/>
    <x v="64"/>
    <x v="443"/>
    <x v="5268"/>
    <x v="1197"/>
    <x v="101"/>
    <x v="101"/>
    <x v="12"/>
    <x v="16"/>
    <x v="4"/>
    <x v="4"/>
    <x v="4"/>
  </r>
  <r>
    <x v="5534"/>
    <x v="0"/>
    <x v="9"/>
    <x v="192"/>
    <x v="266"/>
    <x v="4011"/>
    <x v="5264"/>
    <x v="1196"/>
    <x v="101"/>
    <x v="101"/>
    <x v="12"/>
    <x v="16"/>
    <x v="4"/>
    <x v="9"/>
    <x v="9"/>
  </r>
  <r>
    <x v="5541"/>
    <x v="0"/>
    <x v="11"/>
    <x v="101"/>
    <x v="108"/>
    <x v="1331"/>
    <x v="2643"/>
    <x v="1198"/>
    <x v="101"/>
    <x v="101"/>
    <x v="12"/>
    <x v="16"/>
    <x v="4"/>
    <x v="11"/>
    <x v="11"/>
  </r>
  <r>
    <x v="5542"/>
    <x v="0"/>
    <x v="3"/>
    <x v="207"/>
    <x v="187"/>
    <x v="3521"/>
    <x v="5269"/>
    <x v="1183"/>
    <x v="101"/>
    <x v="101"/>
    <x v="12"/>
    <x v="16"/>
    <x v="4"/>
    <x v="3"/>
    <x v="3"/>
  </r>
  <r>
    <x v="5543"/>
    <x v="0"/>
    <x v="1"/>
    <x v="270"/>
    <x v="348"/>
    <x v="31"/>
    <x v="5270"/>
    <x v="1199"/>
    <x v="101"/>
    <x v="101"/>
    <x v="12"/>
    <x v="16"/>
    <x v="4"/>
    <x v="1"/>
    <x v="1"/>
  </r>
  <r>
    <x v="5544"/>
    <x v="0"/>
    <x v="11"/>
    <x v="232"/>
    <x v="264"/>
    <x v="645"/>
    <x v="5271"/>
    <x v="1194"/>
    <x v="101"/>
    <x v="101"/>
    <x v="12"/>
    <x v="16"/>
    <x v="4"/>
    <x v="11"/>
    <x v="11"/>
  </r>
  <r>
    <x v="5533"/>
    <x v="0"/>
    <x v="1"/>
    <x v="76"/>
    <x v="111"/>
    <x v="830"/>
    <x v="5263"/>
    <x v="1176"/>
    <x v="101"/>
    <x v="101"/>
    <x v="12"/>
    <x v="16"/>
    <x v="4"/>
    <x v="1"/>
    <x v="1"/>
  </r>
  <r>
    <x v="5545"/>
    <x v="1"/>
    <x v="2"/>
    <x v="135"/>
    <x v="103"/>
    <x v="1826"/>
    <x v="5272"/>
    <x v="1200"/>
    <x v="101"/>
    <x v="101"/>
    <x v="12"/>
    <x v="16"/>
    <x v="4"/>
    <x v="2"/>
    <x v="2"/>
  </r>
  <r>
    <x v="5546"/>
    <x v="0"/>
    <x v="11"/>
    <x v="33"/>
    <x v="2"/>
    <x v="482"/>
    <x v="5273"/>
    <x v="1173"/>
    <x v="101"/>
    <x v="101"/>
    <x v="12"/>
    <x v="16"/>
    <x v="4"/>
    <x v="11"/>
    <x v="11"/>
  </r>
  <r>
    <x v="5534"/>
    <x v="1"/>
    <x v="2"/>
    <x v="318"/>
    <x v="349"/>
    <x v="652"/>
    <x v="5264"/>
    <x v="1196"/>
    <x v="101"/>
    <x v="101"/>
    <x v="12"/>
    <x v="16"/>
    <x v="4"/>
    <x v="2"/>
    <x v="2"/>
  </r>
  <r>
    <x v="5547"/>
    <x v="0"/>
    <x v="3"/>
    <x v="46"/>
    <x v="48"/>
    <x v="60"/>
    <x v="5274"/>
    <x v="1177"/>
    <x v="101"/>
    <x v="101"/>
    <x v="12"/>
    <x v="16"/>
    <x v="4"/>
    <x v="3"/>
    <x v="3"/>
  </r>
  <r>
    <x v="5548"/>
    <x v="0"/>
    <x v="1"/>
    <x v="15"/>
    <x v="15"/>
    <x v="16"/>
    <x v="5275"/>
    <x v="1177"/>
    <x v="101"/>
    <x v="101"/>
    <x v="12"/>
    <x v="16"/>
    <x v="4"/>
    <x v="1"/>
    <x v="1"/>
  </r>
  <r>
    <x v="5549"/>
    <x v="1"/>
    <x v="2"/>
    <x v="49"/>
    <x v="40"/>
    <x v="936"/>
    <x v="5276"/>
    <x v="1183"/>
    <x v="101"/>
    <x v="101"/>
    <x v="12"/>
    <x v="16"/>
    <x v="4"/>
    <x v="2"/>
    <x v="2"/>
  </r>
  <r>
    <x v="5550"/>
    <x v="0"/>
    <x v="0"/>
    <x v="17"/>
    <x v="7"/>
    <x v="34"/>
    <x v="5277"/>
    <x v="1191"/>
    <x v="101"/>
    <x v="101"/>
    <x v="12"/>
    <x v="16"/>
    <x v="4"/>
    <x v="0"/>
    <x v="0"/>
  </r>
  <r>
    <x v="5516"/>
    <x v="0"/>
    <x v="10"/>
    <x v="7"/>
    <x v="1"/>
    <x v="2071"/>
    <x v="5246"/>
    <x v="1190"/>
    <x v="101"/>
    <x v="101"/>
    <x v="12"/>
    <x v="16"/>
    <x v="4"/>
    <x v="10"/>
    <x v="10"/>
  </r>
  <r>
    <x v="5519"/>
    <x v="0"/>
    <x v="10"/>
    <x v="48"/>
    <x v="36"/>
    <x v="26"/>
    <x v="5249"/>
    <x v="1191"/>
    <x v="101"/>
    <x v="101"/>
    <x v="12"/>
    <x v="16"/>
    <x v="4"/>
    <x v="10"/>
    <x v="10"/>
  </r>
  <r>
    <x v="5551"/>
    <x v="0"/>
    <x v="1"/>
    <x v="63"/>
    <x v="42"/>
    <x v="4012"/>
    <x v="5278"/>
    <x v="1198"/>
    <x v="101"/>
    <x v="101"/>
    <x v="12"/>
    <x v="16"/>
    <x v="4"/>
    <x v="1"/>
    <x v="1"/>
  </r>
  <r>
    <x v="5552"/>
    <x v="0"/>
    <x v="7"/>
    <x v="63"/>
    <x v="3"/>
    <x v="239"/>
    <x v="5279"/>
    <x v="1197"/>
    <x v="101"/>
    <x v="101"/>
    <x v="12"/>
    <x v="16"/>
    <x v="4"/>
    <x v="7"/>
    <x v="7"/>
  </r>
  <r>
    <x v="5553"/>
    <x v="0"/>
    <x v="6"/>
    <x v="65"/>
    <x v="15"/>
    <x v="146"/>
    <x v="5280"/>
    <x v="1200"/>
    <x v="101"/>
    <x v="101"/>
    <x v="12"/>
    <x v="16"/>
    <x v="4"/>
    <x v="6"/>
    <x v="6"/>
  </r>
  <r>
    <x v="5554"/>
    <x v="0"/>
    <x v="7"/>
    <x v="53"/>
    <x v="47"/>
    <x v="152"/>
    <x v="5281"/>
    <x v="1201"/>
    <x v="101"/>
    <x v="101"/>
    <x v="12"/>
    <x v="16"/>
    <x v="4"/>
    <x v="7"/>
    <x v="7"/>
  </r>
  <r>
    <x v="5555"/>
    <x v="0"/>
    <x v="10"/>
    <x v="17"/>
    <x v="56"/>
    <x v="85"/>
    <x v="5282"/>
    <x v="1182"/>
    <x v="101"/>
    <x v="101"/>
    <x v="12"/>
    <x v="16"/>
    <x v="4"/>
    <x v="10"/>
    <x v="10"/>
  </r>
  <r>
    <x v="5515"/>
    <x v="0"/>
    <x v="7"/>
    <x v="26"/>
    <x v="76"/>
    <x v="11"/>
    <x v="5245"/>
    <x v="1189"/>
    <x v="101"/>
    <x v="101"/>
    <x v="12"/>
    <x v="16"/>
    <x v="4"/>
    <x v="7"/>
    <x v="7"/>
  </r>
  <r>
    <x v="5556"/>
    <x v="0"/>
    <x v="0"/>
    <x v="75"/>
    <x v="91"/>
    <x v="124"/>
    <x v="5283"/>
    <x v="1195"/>
    <x v="101"/>
    <x v="101"/>
    <x v="12"/>
    <x v="16"/>
    <x v="4"/>
    <x v="0"/>
    <x v="0"/>
  </r>
  <r>
    <x v="5557"/>
    <x v="0"/>
    <x v="9"/>
    <x v="53"/>
    <x v="4"/>
    <x v="829"/>
    <x v="5284"/>
    <x v="1187"/>
    <x v="101"/>
    <x v="101"/>
    <x v="12"/>
    <x v="16"/>
    <x v="4"/>
    <x v="9"/>
    <x v="9"/>
  </r>
  <r>
    <x v="5537"/>
    <x v="0"/>
    <x v="0"/>
    <x v="75"/>
    <x v="65"/>
    <x v="120"/>
    <x v="5266"/>
    <x v="1186"/>
    <x v="101"/>
    <x v="101"/>
    <x v="12"/>
    <x v="16"/>
    <x v="4"/>
    <x v="0"/>
    <x v="0"/>
  </r>
  <r>
    <x v="5547"/>
    <x v="0"/>
    <x v="10"/>
    <x v="37"/>
    <x v="30"/>
    <x v="14"/>
    <x v="5274"/>
    <x v="1177"/>
    <x v="101"/>
    <x v="101"/>
    <x v="12"/>
    <x v="16"/>
    <x v="4"/>
    <x v="10"/>
    <x v="10"/>
  </r>
  <r>
    <x v="5541"/>
    <x v="0"/>
    <x v="0"/>
    <x v="63"/>
    <x v="16"/>
    <x v="6"/>
    <x v="2643"/>
    <x v="1198"/>
    <x v="101"/>
    <x v="101"/>
    <x v="12"/>
    <x v="16"/>
    <x v="4"/>
    <x v="0"/>
    <x v="0"/>
  </r>
  <r>
    <x v="5542"/>
    <x v="0"/>
    <x v="1"/>
    <x v="268"/>
    <x v="251"/>
    <x v="4013"/>
    <x v="5269"/>
    <x v="1183"/>
    <x v="101"/>
    <x v="101"/>
    <x v="12"/>
    <x v="16"/>
    <x v="4"/>
    <x v="1"/>
    <x v="1"/>
  </r>
  <r>
    <x v="5545"/>
    <x v="0"/>
    <x v="4"/>
    <x v="49"/>
    <x v="44"/>
    <x v="558"/>
    <x v="5272"/>
    <x v="1200"/>
    <x v="101"/>
    <x v="101"/>
    <x v="12"/>
    <x v="16"/>
    <x v="4"/>
    <x v="4"/>
    <x v="4"/>
  </r>
  <r>
    <x v="5558"/>
    <x v="1"/>
    <x v="2"/>
    <x v="130"/>
    <x v="104"/>
    <x v="312"/>
    <x v="5285"/>
    <x v="1202"/>
    <x v="101"/>
    <x v="101"/>
    <x v="12"/>
    <x v="16"/>
    <x v="4"/>
    <x v="2"/>
    <x v="2"/>
  </r>
  <r>
    <x v="5559"/>
    <x v="0"/>
    <x v="0"/>
    <x v="21"/>
    <x v="13"/>
    <x v="22"/>
    <x v="5286"/>
    <x v="1180"/>
    <x v="101"/>
    <x v="101"/>
    <x v="12"/>
    <x v="16"/>
    <x v="4"/>
    <x v="0"/>
    <x v="0"/>
  </r>
  <r>
    <x v="5560"/>
    <x v="0"/>
    <x v="1"/>
    <x v="110"/>
    <x v="140"/>
    <x v="336"/>
    <x v="5287"/>
    <x v="1198"/>
    <x v="101"/>
    <x v="101"/>
    <x v="12"/>
    <x v="16"/>
    <x v="4"/>
    <x v="1"/>
    <x v="1"/>
  </r>
  <r>
    <x v="5561"/>
    <x v="0"/>
    <x v="2"/>
    <x v="49"/>
    <x v="75"/>
    <x v="97"/>
    <x v="5288"/>
    <x v="1189"/>
    <x v="101"/>
    <x v="101"/>
    <x v="12"/>
    <x v="16"/>
    <x v="4"/>
    <x v="2"/>
    <x v="2"/>
  </r>
  <r>
    <x v="5562"/>
    <x v="0"/>
    <x v="7"/>
    <x v="48"/>
    <x v="16"/>
    <x v="350"/>
    <x v="2248"/>
    <x v="1201"/>
    <x v="101"/>
    <x v="101"/>
    <x v="12"/>
    <x v="16"/>
    <x v="4"/>
    <x v="7"/>
    <x v="7"/>
  </r>
  <r>
    <x v="5558"/>
    <x v="0"/>
    <x v="3"/>
    <x v="37"/>
    <x v="1"/>
    <x v="48"/>
    <x v="5285"/>
    <x v="1202"/>
    <x v="101"/>
    <x v="101"/>
    <x v="12"/>
    <x v="16"/>
    <x v="4"/>
    <x v="3"/>
    <x v="3"/>
  </r>
  <r>
    <x v="5563"/>
    <x v="0"/>
    <x v="6"/>
    <x v="60"/>
    <x v="58"/>
    <x v="838"/>
    <x v="5289"/>
    <x v="1191"/>
    <x v="101"/>
    <x v="101"/>
    <x v="12"/>
    <x v="16"/>
    <x v="4"/>
    <x v="6"/>
    <x v="6"/>
  </r>
  <r>
    <x v="5537"/>
    <x v="0"/>
    <x v="11"/>
    <x v="56"/>
    <x v="40"/>
    <x v="94"/>
    <x v="5266"/>
    <x v="1186"/>
    <x v="101"/>
    <x v="101"/>
    <x v="12"/>
    <x v="16"/>
    <x v="4"/>
    <x v="11"/>
    <x v="11"/>
  </r>
  <r>
    <x v="5540"/>
    <x v="0"/>
    <x v="2"/>
    <x v="216"/>
    <x v="149"/>
    <x v="4014"/>
    <x v="5268"/>
    <x v="1197"/>
    <x v="101"/>
    <x v="101"/>
    <x v="12"/>
    <x v="16"/>
    <x v="4"/>
    <x v="2"/>
    <x v="2"/>
  </r>
  <r>
    <x v="5539"/>
    <x v="0"/>
    <x v="6"/>
    <x v="40"/>
    <x v="31"/>
    <x v="291"/>
    <x v="459"/>
    <x v="1189"/>
    <x v="101"/>
    <x v="101"/>
    <x v="12"/>
    <x v="16"/>
    <x v="4"/>
    <x v="6"/>
    <x v="6"/>
  </r>
  <r>
    <x v="5546"/>
    <x v="0"/>
    <x v="3"/>
    <x v="31"/>
    <x v="31"/>
    <x v="34"/>
    <x v="5273"/>
    <x v="1173"/>
    <x v="101"/>
    <x v="101"/>
    <x v="12"/>
    <x v="16"/>
    <x v="4"/>
    <x v="3"/>
    <x v="3"/>
  </r>
  <r>
    <x v="5564"/>
    <x v="0"/>
    <x v="0"/>
    <x v="55"/>
    <x v="71"/>
    <x v="90"/>
    <x v="5290"/>
    <x v="1203"/>
    <x v="101"/>
    <x v="101"/>
    <x v="12"/>
    <x v="16"/>
    <x v="4"/>
    <x v="0"/>
    <x v="0"/>
  </r>
  <r>
    <x v="5536"/>
    <x v="0"/>
    <x v="10"/>
    <x v="92"/>
    <x v="43"/>
    <x v="137"/>
    <x v="5265"/>
    <x v="1175"/>
    <x v="101"/>
    <x v="101"/>
    <x v="12"/>
    <x v="16"/>
    <x v="4"/>
    <x v="10"/>
    <x v="10"/>
  </r>
  <r>
    <x v="5531"/>
    <x v="0"/>
    <x v="1"/>
    <x v="36"/>
    <x v="19"/>
    <x v="953"/>
    <x v="5261"/>
    <x v="1195"/>
    <x v="101"/>
    <x v="101"/>
    <x v="12"/>
    <x v="16"/>
    <x v="4"/>
    <x v="1"/>
    <x v="1"/>
  </r>
  <r>
    <x v="5565"/>
    <x v="0"/>
    <x v="10"/>
    <x v="21"/>
    <x v="8"/>
    <x v="265"/>
    <x v="5291"/>
    <x v="1200"/>
    <x v="101"/>
    <x v="101"/>
    <x v="12"/>
    <x v="16"/>
    <x v="4"/>
    <x v="10"/>
    <x v="10"/>
  </r>
  <r>
    <x v="5539"/>
    <x v="0"/>
    <x v="5"/>
    <x v="20"/>
    <x v="98"/>
    <x v="145"/>
    <x v="459"/>
    <x v="1189"/>
    <x v="101"/>
    <x v="101"/>
    <x v="12"/>
    <x v="16"/>
    <x v="4"/>
    <x v="5"/>
    <x v="5"/>
  </r>
  <r>
    <x v="5547"/>
    <x v="0"/>
    <x v="1"/>
    <x v="91"/>
    <x v="90"/>
    <x v="354"/>
    <x v="5274"/>
    <x v="1177"/>
    <x v="101"/>
    <x v="101"/>
    <x v="12"/>
    <x v="16"/>
    <x v="4"/>
    <x v="1"/>
    <x v="1"/>
  </r>
  <r>
    <x v="5566"/>
    <x v="0"/>
    <x v="0"/>
    <x v="3"/>
    <x v="5"/>
    <x v="37"/>
    <x v="5292"/>
    <x v="1201"/>
    <x v="101"/>
    <x v="101"/>
    <x v="12"/>
    <x v="16"/>
    <x v="4"/>
    <x v="0"/>
    <x v="0"/>
  </r>
  <r>
    <x v="5564"/>
    <x v="0"/>
    <x v="6"/>
    <x v="115"/>
    <x v="167"/>
    <x v="4015"/>
    <x v="5290"/>
    <x v="1203"/>
    <x v="101"/>
    <x v="101"/>
    <x v="12"/>
    <x v="16"/>
    <x v="4"/>
    <x v="6"/>
    <x v="6"/>
  </r>
  <r>
    <x v="5531"/>
    <x v="0"/>
    <x v="7"/>
    <x v="10"/>
    <x v="43"/>
    <x v="666"/>
    <x v="5261"/>
    <x v="1195"/>
    <x v="101"/>
    <x v="101"/>
    <x v="12"/>
    <x v="16"/>
    <x v="4"/>
    <x v="7"/>
    <x v="7"/>
  </r>
  <r>
    <x v="5534"/>
    <x v="0"/>
    <x v="4"/>
    <x v="139"/>
    <x v="200"/>
    <x v="113"/>
    <x v="5264"/>
    <x v="1196"/>
    <x v="101"/>
    <x v="101"/>
    <x v="12"/>
    <x v="16"/>
    <x v="4"/>
    <x v="4"/>
    <x v="4"/>
  </r>
  <r>
    <x v="5567"/>
    <x v="0"/>
    <x v="5"/>
    <x v="93"/>
    <x v="13"/>
    <x v="389"/>
    <x v="2222"/>
    <x v="1180"/>
    <x v="101"/>
    <x v="101"/>
    <x v="12"/>
    <x v="16"/>
    <x v="4"/>
    <x v="5"/>
    <x v="5"/>
  </r>
  <r>
    <x v="5568"/>
    <x v="0"/>
    <x v="7"/>
    <x v="7"/>
    <x v="7"/>
    <x v="7"/>
    <x v="4404"/>
    <x v="1204"/>
    <x v="101"/>
    <x v="101"/>
    <x v="12"/>
    <x v="16"/>
    <x v="4"/>
    <x v="7"/>
    <x v="7"/>
  </r>
  <r>
    <x v="5564"/>
    <x v="0"/>
    <x v="5"/>
    <x v="70"/>
    <x v="34"/>
    <x v="215"/>
    <x v="5290"/>
    <x v="1203"/>
    <x v="101"/>
    <x v="101"/>
    <x v="12"/>
    <x v="16"/>
    <x v="4"/>
    <x v="5"/>
    <x v="5"/>
  </r>
  <r>
    <x v="5542"/>
    <x v="0"/>
    <x v="10"/>
    <x v="124"/>
    <x v="159"/>
    <x v="358"/>
    <x v="5269"/>
    <x v="1183"/>
    <x v="101"/>
    <x v="101"/>
    <x v="12"/>
    <x v="16"/>
    <x v="4"/>
    <x v="10"/>
    <x v="10"/>
  </r>
  <r>
    <x v="5558"/>
    <x v="0"/>
    <x v="4"/>
    <x v="63"/>
    <x v="36"/>
    <x v="337"/>
    <x v="5285"/>
    <x v="1202"/>
    <x v="101"/>
    <x v="101"/>
    <x v="12"/>
    <x v="16"/>
    <x v="4"/>
    <x v="4"/>
    <x v="4"/>
  </r>
  <r>
    <x v="5559"/>
    <x v="0"/>
    <x v="11"/>
    <x v="49"/>
    <x v="51"/>
    <x v="159"/>
    <x v="5286"/>
    <x v="1180"/>
    <x v="101"/>
    <x v="101"/>
    <x v="12"/>
    <x v="16"/>
    <x v="4"/>
    <x v="11"/>
    <x v="11"/>
  </r>
  <r>
    <x v="5568"/>
    <x v="0"/>
    <x v="1"/>
    <x v="113"/>
    <x v="113"/>
    <x v="34"/>
    <x v="4404"/>
    <x v="1204"/>
    <x v="101"/>
    <x v="101"/>
    <x v="12"/>
    <x v="16"/>
    <x v="4"/>
    <x v="1"/>
    <x v="1"/>
  </r>
  <r>
    <x v="5566"/>
    <x v="0"/>
    <x v="11"/>
    <x v="52"/>
    <x v="99"/>
    <x v="426"/>
    <x v="5292"/>
    <x v="1201"/>
    <x v="101"/>
    <x v="101"/>
    <x v="12"/>
    <x v="16"/>
    <x v="4"/>
    <x v="11"/>
    <x v="11"/>
  </r>
  <r>
    <x v="5567"/>
    <x v="0"/>
    <x v="10"/>
    <x v="11"/>
    <x v="26"/>
    <x v="957"/>
    <x v="2222"/>
    <x v="1180"/>
    <x v="101"/>
    <x v="101"/>
    <x v="12"/>
    <x v="16"/>
    <x v="4"/>
    <x v="10"/>
    <x v="10"/>
  </r>
  <r>
    <x v="5538"/>
    <x v="0"/>
    <x v="0"/>
    <x v="6"/>
    <x v="6"/>
    <x v="6"/>
    <x v="5267"/>
    <x v="1188"/>
    <x v="101"/>
    <x v="101"/>
    <x v="12"/>
    <x v="16"/>
    <x v="4"/>
    <x v="0"/>
    <x v="0"/>
  </r>
  <r>
    <x v="5569"/>
    <x v="0"/>
    <x v="11"/>
    <x v="7"/>
    <x v="62"/>
    <x v="69"/>
    <x v="5293"/>
    <x v="1197"/>
    <x v="101"/>
    <x v="101"/>
    <x v="12"/>
    <x v="16"/>
    <x v="4"/>
    <x v="11"/>
    <x v="11"/>
  </r>
  <r>
    <x v="5570"/>
    <x v="0"/>
    <x v="11"/>
    <x v="98"/>
    <x v="93"/>
    <x v="2045"/>
    <x v="5294"/>
    <x v="1193"/>
    <x v="101"/>
    <x v="101"/>
    <x v="12"/>
    <x v="16"/>
    <x v="4"/>
    <x v="11"/>
    <x v="11"/>
  </r>
  <r>
    <x v="5571"/>
    <x v="0"/>
    <x v="2"/>
    <x v="151"/>
    <x v="140"/>
    <x v="183"/>
    <x v="5295"/>
    <x v="1198"/>
    <x v="101"/>
    <x v="101"/>
    <x v="12"/>
    <x v="16"/>
    <x v="4"/>
    <x v="2"/>
    <x v="2"/>
  </r>
  <r>
    <x v="5572"/>
    <x v="0"/>
    <x v="2"/>
    <x v="3"/>
    <x v="7"/>
    <x v="39"/>
    <x v="5296"/>
    <x v="1177"/>
    <x v="101"/>
    <x v="101"/>
    <x v="12"/>
    <x v="16"/>
    <x v="4"/>
    <x v="2"/>
    <x v="2"/>
  </r>
  <r>
    <x v="5573"/>
    <x v="0"/>
    <x v="3"/>
    <x v="27"/>
    <x v="51"/>
    <x v="76"/>
    <x v="5297"/>
    <x v="1184"/>
    <x v="101"/>
    <x v="101"/>
    <x v="12"/>
    <x v="16"/>
    <x v="4"/>
    <x v="3"/>
    <x v="3"/>
  </r>
  <r>
    <x v="5574"/>
    <x v="0"/>
    <x v="6"/>
    <x v="79"/>
    <x v="63"/>
    <x v="73"/>
    <x v="5298"/>
    <x v="1174"/>
    <x v="101"/>
    <x v="101"/>
    <x v="12"/>
    <x v="16"/>
    <x v="4"/>
    <x v="6"/>
    <x v="6"/>
  </r>
  <r>
    <x v="5575"/>
    <x v="0"/>
    <x v="1"/>
    <x v="18"/>
    <x v="21"/>
    <x v="329"/>
    <x v="5299"/>
    <x v="1184"/>
    <x v="101"/>
    <x v="101"/>
    <x v="12"/>
    <x v="16"/>
    <x v="4"/>
    <x v="1"/>
    <x v="1"/>
  </r>
  <r>
    <x v="5576"/>
    <x v="0"/>
    <x v="11"/>
    <x v="2"/>
    <x v="119"/>
    <x v="610"/>
    <x v="5300"/>
    <x v="1180"/>
    <x v="101"/>
    <x v="101"/>
    <x v="12"/>
    <x v="16"/>
    <x v="4"/>
    <x v="11"/>
    <x v="11"/>
  </r>
  <r>
    <x v="5569"/>
    <x v="0"/>
    <x v="0"/>
    <x v="12"/>
    <x v="45"/>
    <x v="6"/>
    <x v="5293"/>
    <x v="1197"/>
    <x v="101"/>
    <x v="101"/>
    <x v="12"/>
    <x v="16"/>
    <x v="4"/>
    <x v="0"/>
    <x v="0"/>
  </r>
  <r>
    <x v="5577"/>
    <x v="0"/>
    <x v="5"/>
    <x v="0"/>
    <x v="41"/>
    <x v="6"/>
    <x v="5301"/>
    <x v="1182"/>
    <x v="101"/>
    <x v="101"/>
    <x v="12"/>
    <x v="16"/>
    <x v="4"/>
    <x v="5"/>
    <x v="5"/>
  </r>
  <r>
    <x v="5571"/>
    <x v="0"/>
    <x v="7"/>
    <x v="92"/>
    <x v="4"/>
    <x v="155"/>
    <x v="5295"/>
    <x v="1198"/>
    <x v="101"/>
    <x v="101"/>
    <x v="12"/>
    <x v="16"/>
    <x v="4"/>
    <x v="7"/>
    <x v="7"/>
  </r>
  <r>
    <x v="5573"/>
    <x v="0"/>
    <x v="9"/>
    <x v="32"/>
    <x v="71"/>
    <x v="297"/>
    <x v="5297"/>
    <x v="1184"/>
    <x v="101"/>
    <x v="101"/>
    <x v="12"/>
    <x v="16"/>
    <x v="4"/>
    <x v="9"/>
    <x v="9"/>
  </r>
  <r>
    <x v="5578"/>
    <x v="1"/>
    <x v="2"/>
    <x v="60"/>
    <x v="58"/>
    <x v="838"/>
    <x v="678"/>
    <x v="1187"/>
    <x v="101"/>
    <x v="101"/>
    <x v="12"/>
    <x v="16"/>
    <x v="4"/>
    <x v="2"/>
    <x v="2"/>
  </r>
  <r>
    <x v="5579"/>
    <x v="0"/>
    <x v="4"/>
    <x v="30"/>
    <x v="10"/>
    <x v="145"/>
    <x v="5302"/>
    <x v="1174"/>
    <x v="101"/>
    <x v="101"/>
    <x v="12"/>
    <x v="16"/>
    <x v="4"/>
    <x v="4"/>
    <x v="4"/>
  </r>
  <r>
    <x v="5570"/>
    <x v="0"/>
    <x v="8"/>
    <x v="95"/>
    <x v="121"/>
    <x v="1657"/>
    <x v="5294"/>
    <x v="1193"/>
    <x v="101"/>
    <x v="101"/>
    <x v="12"/>
    <x v="16"/>
    <x v="4"/>
    <x v="8"/>
    <x v="8"/>
  </r>
  <r>
    <x v="5580"/>
    <x v="0"/>
    <x v="6"/>
    <x v="17"/>
    <x v="36"/>
    <x v="528"/>
    <x v="5303"/>
    <x v="1192"/>
    <x v="101"/>
    <x v="101"/>
    <x v="12"/>
    <x v="16"/>
    <x v="4"/>
    <x v="6"/>
    <x v="6"/>
  </r>
  <r>
    <x v="5581"/>
    <x v="0"/>
    <x v="4"/>
    <x v="35"/>
    <x v="38"/>
    <x v="41"/>
    <x v="5304"/>
    <x v="1200"/>
    <x v="101"/>
    <x v="101"/>
    <x v="12"/>
    <x v="16"/>
    <x v="4"/>
    <x v="4"/>
    <x v="4"/>
  </r>
  <r>
    <x v="5562"/>
    <x v="0"/>
    <x v="10"/>
    <x v="50"/>
    <x v="61"/>
    <x v="69"/>
    <x v="2248"/>
    <x v="1201"/>
    <x v="101"/>
    <x v="101"/>
    <x v="12"/>
    <x v="16"/>
    <x v="4"/>
    <x v="10"/>
    <x v="10"/>
  </r>
  <r>
    <x v="5571"/>
    <x v="1"/>
    <x v="2"/>
    <x v="152"/>
    <x v="140"/>
    <x v="2278"/>
    <x v="5295"/>
    <x v="1198"/>
    <x v="101"/>
    <x v="101"/>
    <x v="12"/>
    <x v="16"/>
    <x v="4"/>
    <x v="2"/>
    <x v="2"/>
  </r>
  <r>
    <x v="5577"/>
    <x v="0"/>
    <x v="0"/>
    <x v="10"/>
    <x v="0"/>
    <x v="6"/>
    <x v="5301"/>
    <x v="1182"/>
    <x v="101"/>
    <x v="101"/>
    <x v="12"/>
    <x v="16"/>
    <x v="4"/>
    <x v="0"/>
    <x v="0"/>
  </r>
  <r>
    <x v="5571"/>
    <x v="0"/>
    <x v="9"/>
    <x v="33"/>
    <x v="107"/>
    <x v="4016"/>
    <x v="5295"/>
    <x v="1198"/>
    <x v="101"/>
    <x v="101"/>
    <x v="12"/>
    <x v="16"/>
    <x v="4"/>
    <x v="9"/>
    <x v="9"/>
  </r>
  <r>
    <x v="5582"/>
    <x v="0"/>
    <x v="0"/>
    <x v="30"/>
    <x v="62"/>
    <x v="7"/>
    <x v="5305"/>
    <x v="1176"/>
    <x v="101"/>
    <x v="101"/>
    <x v="12"/>
    <x v="16"/>
    <x v="4"/>
    <x v="0"/>
    <x v="0"/>
  </r>
  <r>
    <x v="5583"/>
    <x v="1"/>
    <x v="2"/>
    <x v="5"/>
    <x v="3"/>
    <x v="316"/>
    <x v="5306"/>
    <x v="1174"/>
    <x v="101"/>
    <x v="101"/>
    <x v="12"/>
    <x v="16"/>
    <x v="4"/>
    <x v="2"/>
    <x v="2"/>
  </r>
  <r>
    <x v="5562"/>
    <x v="0"/>
    <x v="3"/>
    <x v="19"/>
    <x v="102"/>
    <x v="187"/>
    <x v="2248"/>
    <x v="1201"/>
    <x v="101"/>
    <x v="101"/>
    <x v="12"/>
    <x v="16"/>
    <x v="4"/>
    <x v="3"/>
    <x v="3"/>
  </r>
  <r>
    <x v="5579"/>
    <x v="0"/>
    <x v="9"/>
    <x v="54"/>
    <x v="15"/>
    <x v="18"/>
    <x v="5302"/>
    <x v="1174"/>
    <x v="101"/>
    <x v="101"/>
    <x v="12"/>
    <x v="16"/>
    <x v="4"/>
    <x v="9"/>
    <x v="9"/>
  </r>
  <r>
    <x v="5584"/>
    <x v="0"/>
    <x v="11"/>
    <x v="138"/>
    <x v="185"/>
    <x v="2680"/>
    <x v="5307"/>
    <x v="1190"/>
    <x v="101"/>
    <x v="101"/>
    <x v="12"/>
    <x v="16"/>
    <x v="4"/>
    <x v="11"/>
    <x v="11"/>
  </r>
  <r>
    <x v="5561"/>
    <x v="0"/>
    <x v="9"/>
    <x v="63"/>
    <x v="76"/>
    <x v="64"/>
    <x v="5288"/>
    <x v="1189"/>
    <x v="101"/>
    <x v="101"/>
    <x v="12"/>
    <x v="16"/>
    <x v="4"/>
    <x v="9"/>
    <x v="9"/>
  </r>
  <r>
    <x v="5576"/>
    <x v="0"/>
    <x v="8"/>
    <x v="90"/>
    <x v="64"/>
    <x v="1176"/>
    <x v="5300"/>
    <x v="1180"/>
    <x v="101"/>
    <x v="101"/>
    <x v="12"/>
    <x v="16"/>
    <x v="4"/>
    <x v="8"/>
    <x v="8"/>
  </r>
  <r>
    <x v="5585"/>
    <x v="0"/>
    <x v="8"/>
    <x v="31"/>
    <x v="75"/>
    <x v="22"/>
    <x v="5308"/>
    <x v="1183"/>
    <x v="101"/>
    <x v="101"/>
    <x v="12"/>
    <x v="16"/>
    <x v="4"/>
    <x v="8"/>
    <x v="8"/>
  </r>
  <r>
    <x v="5586"/>
    <x v="0"/>
    <x v="6"/>
    <x v="53"/>
    <x v="44"/>
    <x v="95"/>
    <x v="5309"/>
    <x v="1204"/>
    <x v="101"/>
    <x v="101"/>
    <x v="12"/>
    <x v="16"/>
    <x v="4"/>
    <x v="6"/>
    <x v="6"/>
  </r>
  <r>
    <x v="5583"/>
    <x v="0"/>
    <x v="8"/>
    <x v="16"/>
    <x v="8"/>
    <x v="1263"/>
    <x v="5306"/>
    <x v="1174"/>
    <x v="101"/>
    <x v="101"/>
    <x v="12"/>
    <x v="16"/>
    <x v="4"/>
    <x v="8"/>
    <x v="8"/>
  </r>
  <r>
    <x v="5585"/>
    <x v="0"/>
    <x v="2"/>
    <x v="83"/>
    <x v="96"/>
    <x v="141"/>
    <x v="5308"/>
    <x v="1183"/>
    <x v="101"/>
    <x v="101"/>
    <x v="12"/>
    <x v="16"/>
    <x v="4"/>
    <x v="2"/>
    <x v="2"/>
  </r>
  <r>
    <x v="5583"/>
    <x v="0"/>
    <x v="9"/>
    <x v="5"/>
    <x v="23"/>
    <x v="178"/>
    <x v="5306"/>
    <x v="1174"/>
    <x v="101"/>
    <x v="101"/>
    <x v="12"/>
    <x v="16"/>
    <x v="4"/>
    <x v="9"/>
    <x v="9"/>
  </r>
  <r>
    <x v="5575"/>
    <x v="0"/>
    <x v="10"/>
    <x v="17"/>
    <x v="11"/>
    <x v="18"/>
    <x v="5299"/>
    <x v="1184"/>
    <x v="101"/>
    <x v="101"/>
    <x v="12"/>
    <x v="16"/>
    <x v="4"/>
    <x v="10"/>
    <x v="10"/>
  </r>
  <r>
    <x v="5587"/>
    <x v="0"/>
    <x v="3"/>
    <x v="91"/>
    <x v="64"/>
    <x v="170"/>
    <x v="5310"/>
    <x v="1201"/>
    <x v="101"/>
    <x v="101"/>
    <x v="12"/>
    <x v="16"/>
    <x v="4"/>
    <x v="3"/>
    <x v="3"/>
  </r>
  <r>
    <x v="5574"/>
    <x v="0"/>
    <x v="0"/>
    <x v="75"/>
    <x v="6"/>
    <x v="120"/>
    <x v="5298"/>
    <x v="1174"/>
    <x v="101"/>
    <x v="101"/>
    <x v="12"/>
    <x v="16"/>
    <x v="4"/>
    <x v="0"/>
    <x v="0"/>
  </r>
  <r>
    <x v="5561"/>
    <x v="0"/>
    <x v="4"/>
    <x v="92"/>
    <x v="16"/>
    <x v="234"/>
    <x v="5288"/>
    <x v="1189"/>
    <x v="101"/>
    <x v="101"/>
    <x v="12"/>
    <x v="16"/>
    <x v="4"/>
    <x v="4"/>
    <x v="4"/>
  </r>
  <r>
    <x v="5573"/>
    <x v="0"/>
    <x v="7"/>
    <x v="9"/>
    <x v="62"/>
    <x v="84"/>
    <x v="5297"/>
    <x v="1184"/>
    <x v="101"/>
    <x v="101"/>
    <x v="12"/>
    <x v="16"/>
    <x v="4"/>
    <x v="7"/>
    <x v="7"/>
  </r>
  <r>
    <x v="5579"/>
    <x v="0"/>
    <x v="8"/>
    <x v="92"/>
    <x v="38"/>
    <x v="1455"/>
    <x v="5302"/>
    <x v="1174"/>
    <x v="101"/>
    <x v="101"/>
    <x v="12"/>
    <x v="16"/>
    <x v="4"/>
    <x v="8"/>
    <x v="8"/>
  </r>
  <r>
    <x v="5571"/>
    <x v="0"/>
    <x v="4"/>
    <x v="1"/>
    <x v="40"/>
    <x v="4017"/>
    <x v="5295"/>
    <x v="1198"/>
    <x v="101"/>
    <x v="101"/>
    <x v="12"/>
    <x v="16"/>
    <x v="4"/>
    <x v="4"/>
    <x v="4"/>
  </r>
  <r>
    <x v="5581"/>
    <x v="1"/>
    <x v="2"/>
    <x v="135"/>
    <x v="109"/>
    <x v="267"/>
    <x v="5304"/>
    <x v="1200"/>
    <x v="101"/>
    <x v="101"/>
    <x v="12"/>
    <x v="16"/>
    <x v="4"/>
    <x v="2"/>
    <x v="2"/>
  </r>
  <r>
    <x v="5572"/>
    <x v="1"/>
    <x v="2"/>
    <x v="23"/>
    <x v="7"/>
    <x v="376"/>
    <x v="5296"/>
    <x v="1177"/>
    <x v="101"/>
    <x v="101"/>
    <x v="12"/>
    <x v="16"/>
    <x v="4"/>
    <x v="2"/>
    <x v="2"/>
  </r>
  <r>
    <x v="5581"/>
    <x v="0"/>
    <x v="9"/>
    <x v="39"/>
    <x v="21"/>
    <x v="49"/>
    <x v="5304"/>
    <x v="1200"/>
    <x v="101"/>
    <x v="101"/>
    <x v="12"/>
    <x v="16"/>
    <x v="4"/>
    <x v="9"/>
    <x v="9"/>
  </r>
  <r>
    <x v="5588"/>
    <x v="0"/>
    <x v="8"/>
    <x v="84"/>
    <x v="20"/>
    <x v="162"/>
    <x v="5311"/>
    <x v="1193"/>
    <x v="101"/>
    <x v="101"/>
    <x v="12"/>
    <x v="16"/>
    <x v="4"/>
    <x v="8"/>
    <x v="8"/>
  </r>
  <r>
    <x v="5587"/>
    <x v="0"/>
    <x v="10"/>
    <x v="53"/>
    <x v="24"/>
    <x v="80"/>
    <x v="5310"/>
    <x v="1201"/>
    <x v="101"/>
    <x v="101"/>
    <x v="12"/>
    <x v="16"/>
    <x v="4"/>
    <x v="10"/>
    <x v="10"/>
  </r>
  <r>
    <x v="5589"/>
    <x v="0"/>
    <x v="5"/>
    <x v="10"/>
    <x v="0"/>
    <x v="6"/>
    <x v="1356"/>
    <x v="1204"/>
    <x v="101"/>
    <x v="101"/>
    <x v="12"/>
    <x v="16"/>
    <x v="4"/>
    <x v="5"/>
    <x v="5"/>
  </r>
  <r>
    <x v="5583"/>
    <x v="0"/>
    <x v="4"/>
    <x v="75"/>
    <x v="62"/>
    <x v="120"/>
    <x v="5306"/>
    <x v="1174"/>
    <x v="101"/>
    <x v="101"/>
    <x v="12"/>
    <x v="16"/>
    <x v="4"/>
    <x v="4"/>
    <x v="4"/>
  </r>
  <r>
    <x v="5573"/>
    <x v="0"/>
    <x v="1"/>
    <x v="68"/>
    <x v="125"/>
    <x v="655"/>
    <x v="5297"/>
    <x v="1184"/>
    <x v="101"/>
    <x v="101"/>
    <x v="12"/>
    <x v="16"/>
    <x v="4"/>
    <x v="1"/>
    <x v="1"/>
  </r>
  <r>
    <x v="5520"/>
    <x v="0"/>
    <x v="4"/>
    <x v="19"/>
    <x v="19"/>
    <x v="233"/>
    <x v="5250"/>
    <x v="1177"/>
    <x v="101"/>
    <x v="101"/>
    <x v="12"/>
    <x v="16"/>
    <x v="4"/>
    <x v="4"/>
    <x v="4"/>
  </r>
  <r>
    <x v="5521"/>
    <x v="0"/>
    <x v="0"/>
    <x v="30"/>
    <x v="63"/>
    <x v="34"/>
    <x v="5251"/>
    <x v="1186"/>
    <x v="101"/>
    <x v="101"/>
    <x v="12"/>
    <x v="16"/>
    <x v="4"/>
    <x v="0"/>
    <x v="0"/>
  </r>
  <r>
    <x v="5524"/>
    <x v="0"/>
    <x v="9"/>
    <x v="39"/>
    <x v="105"/>
    <x v="25"/>
    <x v="5254"/>
    <x v="1177"/>
    <x v="101"/>
    <x v="101"/>
    <x v="12"/>
    <x v="16"/>
    <x v="4"/>
    <x v="9"/>
    <x v="9"/>
  </r>
  <r>
    <x v="5590"/>
    <x v="0"/>
    <x v="3"/>
    <x v="140"/>
    <x v="135"/>
    <x v="117"/>
    <x v="5312"/>
    <x v="1205"/>
    <x v="101"/>
    <x v="101"/>
    <x v="12"/>
    <x v="16"/>
    <x v="4"/>
    <x v="3"/>
    <x v="3"/>
  </r>
  <r>
    <x v="5591"/>
    <x v="1"/>
    <x v="2"/>
    <x v="39"/>
    <x v="99"/>
    <x v="34"/>
    <x v="5313"/>
    <x v="1205"/>
    <x v="101"/>
    <x v="101"/>
    <x v="12"/>
    <x v="16"/>
    <x v="4"/>
    <x v="2"/>
    <x v="2"/>
  </r>
  <r>
    <x v="5516"/>
    <x v="0"/>
    <x v="5"/>
    <x v="6"/>
    <x v="98"/>
    <x v="13"/>
    <x v="5246"/>
    <x v="1190"/>
    <x v="101"/>
    <x v="101"/>
    <x v="12"/>
    <x v="16"/>
    <x v="4"/>
    <x v="5"/>
    <x v="5"/>
  </r>
  <r>
    <x v="5590"/>
    <x v="0"/>
    <x v="1"/>
    <x v="77"/>
    <x v="204"/>
    <x v="3774"/>
    <x v="5312"/>
    <x v="1205"/>
    <x v="101"/>
    <x v="101"/>
    <x v="12"/>
    <x v="16"/>
    <x v="4"/>
    <x v="1"/>
    <x v="1"/>
  </r>
  <r>
    <x v="5550"/>
    <x v="0"/>
    <x v="11"/>
    <x v="42"/>
    <x v="39"/>
    <x v="1239"/>
    <x v="5277"/>
    <x v="1191"/>
    <x v="101"/>
    <x v="101"/>
    <x v="12"/>
    <x v="16"/>
    <x v="4"/>
    <x v="11"/>
    <x v="11"/>
  </r>
  <r>
    <x v="5517"/>
    <x v="0"/>
    <x v="6"/>
    <x v="10"/>
    <x v="13"/>
    <x v="202"/>
    <x v="5247"/>
    <x v="1177"/>
    <x v="101"/>
    <x v="101"/>
    <x v="12"/>
    <x v="16"/>
    <x v="4"/>
    <x v="6"/>
    <x v="6"/>
  </r>
  <r>
    <x v="5592"/>
    <x v="0"/>
    <x v="1"/>
    <x v="84"/>
    <x v="2"/>
    <x v="34"/>
    <x v="5314"/>
    <x v="1183"/>
    <x v="101"/>
    <x v="101"/>
    <x v="12"/>
    <x v="16"/>
    <x v="4"/>
    <x v="1"/>
    <x v="1"/>
  </r>
  <r>
    <x v="5553"/>
    <x v="0"/>
    <x v="5"/>
    <x v="20"/>
    <x v="12"/>
    <x v="6"/>
    <x v="5280"/>
    <x v="1200"/>
    <x v="101"/>
    <x v="101"/>
    <x v="12"/>
    <x v="16"/>
    <x v="4"/>
    <x v="5"/>
    <x v="5"/>
  </r>
  <r>
    <x v="5593"/>
    <x v="0"/>
    <x v="7"/>
    <x v="79"/>
    <x v="65"/>
    <x v="3"/>
    <x v="5315"/>
    <x v="1200"/>
    <x v="101"/>
    <x v="101"/>
    <x v="12"/>
    <x v="16"/>
    <x v="4"/>
    <x v="7"/>
    <x v="7"/>
  </r>
  <r>
    <x v="5591"/>
    <x v="0"/>
    <x v="2"/>
    <x v="34"/>
    <x v="99"/>
    <x v="270"/>
    <x v="5313"/>
    <x v="1205"/>
    <x v="101"/>
    <x v="101"/>
    <x v="12"/>
    <x v="16"/>
    <x v="4"/>
    <x v="2"/>
    <x v="2"/>
  </r>
  <r>
    <x v="5594"/>
    <x v="0"/>
    <x v="6"/>
    <x v="37"/>
    <x v="26"/>
    <x v="183"/>
    <x v="5316"/>
    <x v="1186"/>
    <x v="101"/>
    <x v="101"/>
    <x v="12"/>
    <x v="16"/>
    <x v="4"/>
    <x v="6"/>
    <x v="6"/>
  </r>
  <r>
    <x v="5592"/>
    <x v="0"/>
    <x v="3"/>
    <x v="35"/>
    <x v="81"/>
    <x v="11"/>
    <x v="5314"/>
    <x v="1183"/>
    <x v="101"/>
    <x v="101"/>
    <x v="12"/>
    <x v="16"/>
    <x v="4"/>
    <x v="3"/>
    <x v="3"/>
  </r>
  <r>
    <x v="5515"/>
    <x v="0"/>
    <x v="3"/>
    <x v="98"/>
    <x v="64"/>
    <x v="556"/>
    <x v="5245"/>
    <x v="1189"/>
    <x v="101"/>
    <x v="101"/>
    <x v="12"/>
    <x v="16"/>
    <x v="4"/>
    <x v="3"/>
    <x v="3"/>
  </r>
  <r>
    <x v="5595"/>
    <x v="0"/>
    <x v="1"/>
    <x v="150"/>
    <x v="203"/>
    <x v="4018"/>
    <x v="5317"/>
    <x v="1172"/>
    <x v="101"/>
    <x v="101"/>
    <x v="12"/>
    <x v="16"/>
    <x v="4"/>
    <x v="1"/>
    <x v="1"/>
  </r>
  <r>
    <x v="5552"/>
    <x v="0"/>
    <x v="3"/>
    <x v="18"/>
    <x v="2"/>
    <x v="22"/>
    <x v="5279"/>
    <x v="1197"/>
    <x v="101"/>
    <x v="101"/>
    <x v="12"/>
    <x v="16"/>
    <x v="4"/>
    <x v="3"/>
    <x v="3"/>
  </r>
  <r>
    <x v="5554"/>
    <x v="0"/>
    <x v="3"/>
    <x v="58"/>
    <x v="172"/>
    <x v="386"/>
    <x v="5281"/>
    <x v="1201"/>
    <x v="101"/>
    <x v="101"/>
    <x v="12"/>
    <x v="16"/>
    <x v="4"/>
    <x v="3"/>
    <x v="3"/>
  </r>
  <r>
    <x v="5551"/>
    <x v="0"/>
    <x v="10"/>
    <x v="75"/>
    <x v="62"/>
    <x v="120"/>
    <x v="5278"/>
    <x v="1198"/>
    <x v="101"/>
    <x v="101"/>
    <x v="12"/>
    <x v="16"/>
    <x v="4"/>
    <x v="10"/>
    <x v="10"/>
  </r>
  <r>
    <x v="5596"/>
    <x v="0"/>
    <x v="6"/>
    <x v="70"/>
    <x v="47"/>
    <x v="1080"/>
    <x v="5318"/>
    <x v="1206"/>
    <x v="101"/>
    <x v="101"/>
    <x v="12"/>
    <x v="16"/>
    <x v="4"/>
    <x v="6"/>
    <x v="6"/>
  </r>
  <r>
    <x v="5518"/>
    <x v="0"/>
    <x v="8"/>
    <x v="111"/>
    <x v="147"/>
    <x v="1227"/>
    <x v="5248"/>
    <x v="1184"/>
    <x v="101"/>
    <x v="101"/>
    <x v="12"/>
    <x v="16"/>
    <x v="4"/>
    <x v="8"/>
    <x v="8"/>
  </r>
  <r>
    <x v="5597"/>
    <x v="0"/>
    <x v="10"/>
    <x v="79"/>
    <x v="65"/>
    <x v="3"/>
    <x v="5319"/>
    <x v="1175"/>
    <x v="101"/>
    <x v="101"/>
    <x v="12"/>
    <x v="16"/>
    <x v="4"/>
    <x v="10"/>
    <x v="10"/>
  </r>
  <r>
    <x v="5549"/>
    <x v="0"/>
    <x v="4"/>
    <x v="21"/>
    <x v="76"/>
    <x v="102"/>
    <x v="5276"/>
    <x v="1183"/>
    <x v="101"/>
    <x v="101"/>
    <x v="12"/>
    <x v="16"/>
    <x v="4"/>
    <x v="4"/>
    <x v="4"/>
  </r>
  <r>
    <x v="5598"/>
    <x v="0"/>
    <x v="2"/>
    <x v="1"/>
    <x v="54"/>
    <x v="61"/>
    <x v="5240"/>
    <x v="1195"/>
    <x v="101"/>
    <x v="101"/>
    <x v="12"/>
    <x v="16"/>
    <x v="4"/>
    <x v="2"/>
    <x v="2"/>
  </r>
  <r>
    <x v="5578"/>
    <x v="0"/>
    <x v="8"/>
    <x v="29"/>
    <x v="64"/>
    <x v="851"/>
    <x v="678"/>
    <x v="1187"/>
    <x v="101"/>
    <x v="101"/>
    <x v="12"/>
    <x v="16"/>
    <x v="4"/>
    <x v="8"/>
    <x v="8"/>
  </r>
  <r>
    <x v="5574"/>
    <x v="0"/>
    <x v="5"/>
    <x v="75"/>
    <x v="6"/>
    <x v="120"/>
    <x v="5298"/>
    <x v="1174"/>
    <x v="101"/>
    <x v="101"/>
    <x v="12"/>
    <x v="16"/>
    <x v="4"/>
    <x v="5"/>
    <x v="5"/>
  </r>
  <r>
    <x v="5575"/>
    <x v="0"/>
    <x v="7"/>
    <x v="21"/>
    <x v="65"/>
    <x v="75"/>
    <x v="5299"/>
    <x v="1184"/>
    <x v="101"/>
    <x v="101"/>
    <x v="12"/>
    <x v="16"/>
    <x v="4"/>
    <x v="7"/>
    <x v="7"/>
  </r>
  <r>
    <x v="5561"/>
    <x v="0"/>
    <x v="3"/>
    <x v="17"/>
    <x v="36"/>
    <x v="528"/>
    <x v="5288"/>
    <x v="1189"/>
    <x v="101"/>
    <x v="101"/>
    <x v="12"/>
    <x v="16"/>
    <x v="4"/>
    <x v="3"/>
    <x v="3"/>
  </r>
  <r>
    <x v="5585"/>
    <x v="0"/>
    <x v="5"/>
    <x v="10"/>
    <x v="0"/>
    <x v="6"/>
    <x v="5308"/>
    <x v="1183"/>
    <x v="101"/>
    <x v="101"/>
    <x v="12"/>
    <x v="16"/>
    <x v="4"/>
    <x v="5"/>
    <x v="5"/>
  </r>
  <r>
    <x v="5586"/>
    <x v="0"/>
    <x v="5"/>
    <x v="0"/>
    <x v="98"/>
    <x v="11"/>
    <x v="5309"/>
    <x v="1204"/>
    <x v="101"/>
    <x v="101"/>
    <x v="12"/>
    <x v="16"/>
    <x v="4"/>
    <x v="5"/>
    <x v="5"/>
  </r>
  <r>
    <x v="5581"/>
    <x v="0"/>
    <x v="2"/>
    <x v="68"/>
    <x v="108"/>
    <x v="243"/>
    <x v="5304"/>
    <x v="1200"/>
    <x v="101"/>
    <x v="101"/>
    <x v="12"/>
    <x v="16"/>
    <x v="4"/>
    <x v="2"/>
    <x v="2"/>
  </r>
  <r>
    <x v="5561"/>
    <x v="0"/>
    <x v="8"/>
    <x v="57"/>
    <x v="54"/>
    <x v="626"/>
    <x v="5288"/>
    <x v="1189"/>
    <x v="101"/>
    <x v="101"/>
    <x v="12"/>
    <x v="16"/>
    <x v="4"/>
    <x v="8"/>
    <x v="8"/>
  </r>
  <r>
    <x v="5577"/>
    <x v="0"/>
    <x v="6"/>
    <x v="11"/>
    <x v="56"/>
    <x v="164"/>
    <x v="5301"/>
    <x v="1182"/>
    <x v="101"/>
    <x v="101"/>
    <x v="12"/>
    <x v="16"/>
    <x v="4"/>
    <x v="6"/>
    <x v="6"/>
  </r>
  <r>
    <x v="5598"/>
    <x v="0"/>
    <x v="4"/>
    <x v="11"/>
    <x v="36"/>
    <x v="34"/>
    <x v="5240"/>
    <x v="1195"/>
    <x v="101"/>
    <x v="101"/>
    <x v="12"/>
    <x v="16"/>
    <x v="4"/>
    <x v="4"/>
    <x v="4"/>
  </r>
  <r>
    <x v="5599"/>
    <x v="0"/>
    <x v="0"/>
    <x v="21"/>
    <x v="8"/>
    <x v="265"/>
    <x v="5320"/>
    <x v="1173"/>
    <x v="101"/>
    <x v="101"/>
    <x v="12"/>
    <x v="16"/>
    <x v="4"/>
    <x v="0"/>
    <x v="0"/>
  </r>
  <r>
    <x v="5552"/>
    <x v="0"/>
    <x v="10"/>
    <x v="26"/>
    <x v="30"/>
    <x v="181"/>
    <x v="5279"/>
    <x v="1197"/>
    <x v="101"/>
    <x v="101"/>
    <x v="12"/>
    <x v="16"/>
    <x v="4"/>
    <x v="10"/>
    <x v="10"/>
  </r>
  <r>
    <x v="5591"/>
    <x v="0"/>
    <x v="9"/>
    <x v="32"/>
    <x v="108"/>
    <x v="11"/>
    <x v="5313"/>
    <x v="1205"/>
    <x v="101"/>
    <x v="101"/>
    <x v="12"/>
    <x v="16"/>
    <x v="4"/>
    <x v="9"/>
    <x v="9"/>
  </r>
  <r>
    <x v="5549"/>
    <x v="0"/>
    <x v="3"/>
    <x v="13"/>
    <x v="26"/>
    <x v="2041"/>
    <x v="5276"/>
    <x v="1183"/>
    <x v="101"/>
    <x v="101"/>
    <x v="12"/>
    <x v="16"/>
    <x v="4"/>
    <x v="3"/>
    <x v="3"/>
  </r>
  <r>
    <x v="5593"/>
    <x v="0"/>
    <x v="9"/>
    <x v="31"/>
    <x v="51"/>
    <x v="9"/>
    <x v="5315"/>
    <x v="1200"/>
    <x v="101"/>
    <x v="101"/>
    <x v="12"/>
    <x v="16"/>
    <x v="4"/>
    <x v="9"/>
    <x v="9"/>
  </r>
  <r>
    <x v="5520"/>
    <x v="1"/>
    <x v="2"/>
    <x v="123"/>
    <x v="69"/>
    <x v="39"/>
    <x v="5250"/>
    <x v="1177"/>
    <x v="101"/>
    <x v="101"/>
    <x v="12"/>
    <x v="16"/>
    <x v="4"/>
    <x v="2"/>
    <x v="2"/>
  </r>
  <r>
    <x v="5555"/>
    <x v="0"/>
    <x v="1"/>
    <x v="98"/>
    <x v="71"/>
    <x v="1898"/>
    <x v="5282"/>
    <x v="1182"/>
    <x v="101"/>
    <x v="101"/>
    <x v="12"/>
    <x v="16"/>
    <x v="4"/>
    <x v="1"/>
    <x v="1"/>
  </r>
  <r>
    <x v="5600"/>
    <x v="0"/>
    <x v="10"/>
    <x v="33"/>
    <x v="97"/>
    <x v="13"/>
    <x v="5321"/>
    <x v="1207"/>
    <x v="101"/>
    <x v="101"/>
    <x v="12"/>
    <x v="16"/>
    <x v="4"/>
    <x v="10"/>
    <x v="10"/>
  </r>
  <r>
    <x v="5593"/>
    <x v="0"/>
    <x v="3"/>
    <x v="54"/>
    <x v="38"/>
    <x v="9"/>
    <x v="5315"/>
    <x v="1200"/>
    <x v="101"/>
    <x v="101"/>
    <x v="12"/>
    <x v="16"/>
    <x v="4"/>
    <x v="3"/>
    <x v="3"/>
  </r>
  <r>
    <x v="5601"/>
    <x v="0"/>
    <x v="11"/>
    <x v="12"/>
    <x v="12"/>
    <x v="13"/>
    <x v="5322"/>
    <x v="1200"/>
    <x v="101"/>
    <x v="101"/>
    <x v="12"/>
    <x v="16"/>
    <x v="4"/>
    <x v="11"/>
    <x v="11"/>
  </r>
  <r>
    <x v="5596"/>
    <x v="0"/>
    <x v="5"/>
    <x v="6"/>
    <x v="41"/>
    <x v="34"/>
    <x v="5318"/>
    <x v="1206"/>
    <x v="101"/>
    <x v="101"/>
    <x v="12"/>
    <x v="16"/>
    <x v="4"/>
    <x v="5"/>
    <x v="5"/>
  </r>
  <r>
    <x v="5555"/>
    <x v="0"/>
    <x v="6"/>
    <x v="5"/>
    <x v="61"/>
    <x v="554"/>
    <x v="5282"/>
    <x v="1182"/>
    <x v="101"/>
    <x v="101"/>
    <x v="12"/>
    <x v="16"/>
    <x v="4"/>
    <x v="6"/>
    <x v="6"/>
  </r>
  <r>
    <x v="5599"/>
    <x v="0"/>
    <x v="10"/>
    <x v="57"/>
    <x v="38"/>
    <x v="572"/>
    <x v="5320"/>
    <x v="1173"/>
    <x v="101"/>
    <x v="101"/>
    <x v="12"/>
    <x v="16"/>
    <x v="4"/>
    <x v="10"/>
    <x v="10"/>
  </r>
  <r>
    <x v="5520"/>
    <x v="0"/>
    <x v="3"/>
    <x v="34"/>
    <x v="106"/>
    <x v="174"/>
    <x v="5250"/>
    <x v="1177"/>
    <x v="101"/>
    <x v="101"/>
    <x v="12"/>
    <x v="16"/>
    <x v="4"/>
    <x v="3"/>
    <x v="3"/>
  </r>
  <r>
    <x v="5554"/>
    <x v="0"/>
    <x v="10"/>
    <x v="14"/>
    <x v="42"/>
    <x v="31"/>
    <x v="5281"/>
    <x v="1201"/>
    <x v="101"/>
    <x v="101"/>
    <x v="12"/>
    <x v="16"/>
    <x v="4"/>
    <x v="10"/>
    <x v="10"/>
  </r>
  <r>
    <x v="5549"/>
    <x v="0"/>
    <x v="7"/>
    <x v="21"/>
    <x v="65"/>
    <x v="75"/>
    <x v="5276"/>
    <x v="1183"/>
    <x v="101"/>
    <x v="101"/>
    <x v="12"/>
    <x v="16"/>
    <x v="4"/>
    <x v="7"/>
    <x v="7"/>
  </r>
  <r>
    <x v="5517"/>
    <x v="0"/>
    <x v="10"/>
    <x v="93"/>
    <x v="9"/>
    <x v="63"/>
    <x v="5247"/>
    <x v="1177"/>
    <x v="101"/>
    <x v="101"/>
    <x v="12"/>
    <x v="16"/>
    <x v="4"/>
    <x v="10"/>
    <x v="10"/>
  </r>
  <r>
    <x v="5594"/>
    <x v="0"/>
    <x v="0"/>
    <x v="75"/>
    <x v="65"/>
    <x v="120"/>
    <x v="5316"/>
    <x v="1186"/>
    <x v="101"/>
    <x v="101"/>
    <x v="12"/>
    <x v="16"/>
    <x v="4"/>
    <x v="0"/>
    <x v="0"/>
  </r>
  <r>
    <x v="5524"/>
    <x v="0"/>
    <x v="2"/>
    <x v="65"/>
    <x v="59"/>
    <x v="194"/>
    <x v="5254"/>
    <x v="1177"/>
    <x v="101"/>
    <x v="101"/>
    <x v="12"/>
    <x v="16"/>
    <x v="4"/>
    <x v="2"/>
    <x v="2"/>
  </r>
  <r>
    <x v="5548"/>
    <x v="0"/>
    <x v="3"/>
    <x v="17"/>
    <x v="16"/>
    <x v="249"/>
    <x v="5275"/>
    <x v="1177"/>
    <x v="101"/>
    <x v="101"/>
    <x v="12"/>
    <x v="16"/>
    <x v="4"/>
    <x v="3"/>
    <x v="3"/>
  </r>
  <r>
    <x v="5519"/>
    <x v="0"/>
    <x v="5"/>
    <x v="0"/>
    <x v="85"/>
    <x v="126"/>
    <x v="5249"/>
    <x v="1191"/>
    <x v="101"/>
    <x v="101"/>
    <x v="12"/>
    <x v="16"/>
    <x v="4"/>
    <x v="5"/>
    <x v="5"/>
  </r>
  <r>
    <x v="5594"/>
    <x v="0"/>
    <x v="5"/>
    <x v="75"/>
    <x v="98"/>
    <x v="120"/>
    <x v="5316"/>
    <x v="1186"/>
    <x v="101"/>
    <x v="101"/>
    <x v="12"/>
    <x v="16"/>
    <x v="4"/>
    <x v="5"/>
    <x v="5"/>
  </r>
  <r>
    <x v="5525"/>
    <x v="0"/>
    <x v="10"/>
    <x v="11"/>
    <x v="36"/>
    <x v="34"/>
    <x v="5255"/>
    <x v="1178"/>
    <x v="101"/>
    <x v="101"/>
    <x v="12"/>
    <x v="16"/>
    <x v="4"/>
    <x v="10"/>
    <x v="10"/>
  </r>
  <r>
    <x v="5554"/>
    <x v="0"/>
    <x v="1"/>
    <x v="73"/>
    <x v="189"/>
    <x v="2007"/>
    <x v="5281"/>
    <x v="1201"/>
    <x v="101"/>
    <x v="101"/>
    <x v="12"/>
    <x v="16"/>
    <x v="4"/>
    <x v="1"/>
    <x v="1"/>
  </r>
  <r>
    <x v="5557"/>
    <x v="0"/>
    <x v="1"/>
    <x v="53"/>
    <x v="4"/>
    <x v="829"/>
    <x v="5284"/>
    <x v="1187"/>
    <x v="101"/>
    <x v="101"/>
    <x v="12"/>
    <x v="16"/>
    <x v="4"/>
    <x v="1"/>
    <x v="1"/>
  </r>
  <r>
    <x v="5515"/>
    <x v="0"/>
    <x v="9"/>
    <x v="85"/>
    <x v="73"/>
    <x v="143"/>
    <x v="5245"/>
    <x v="1189"/>
    <x v="101"/>
    <x v="101"/>
    <x v="12"/>
    <x v="16"/>
    <x v="4"/>
    <x v="9"/>
    <x v="9"/>
  </r>
  <r>
    <x v="5548"/>
    <x v="0"/>
    <x v="9"/>
    <x v="37"/>
    <x v="38"/>
    <x v="8"/>
    <x v="5275"/>
    <x v="1177"/>
    <x v="101"/>
    <x v="101"/>
    <x v="12"/>
    <x v="16"/>
    <x v="4"/>
    <x v="9"/>
    <x v="9"/>
  </r>
  <r>
    <x v="5525"/>
    <x v="0"/>
    <x v="7"/>
    <x v="17"/>
    <x v="8"/>
    <x v="9"/>
    <x v="5255"/>
    <x v="1178"/>
    <x v="101"/>
    <x v="101"/>
    <x v="12"/>
    <x v="16"/>
    <x v="4"/>
    <x v="7"/>
    <x v="7"/>
  </r>
  <r>
    <x v="5520"/>
    <x v="0"/>
    <x v="9"/>
    <x v="95"/>
    <x v="143"/>
    <x v="27"/>
    <x v="5250"/>
    <x v="1177"/>
    <x v="101"/>
    <x v="101"/>
    <x v="12"/>
    <x v="16"/>
    <x v="4"/>
    <x v="9"/>
    <x v="9"/>
  </r>
  <r>
    <x v="5530"/>
    <x v="0"/>
    <x v="11"/>
    <x v="15"/>
    <x v="76"/>
    <x v="39"/>
    <x v="5260"/>
    <x v="1195"/>
    <x v="101"/>
    <x v="101"/>
    <x v="12"/>
    <x v="16"/>
    <x v="4"/>
    <x v="11"/>
    <x v="11"/>
  </r>
  <r>
    <x v="5496"/>
    <x v="0"/>
    <x v="4"/>
    <x v="18"/>
    <x v="20"/>
    <x v="20"/>
    <x v="5227"/>
    <x v="1174"/>
    <x v="101"/>
    <x v="101"/>
    <x v="12"/>
    <x v="16"/>
    <x v="4"/>
    <x v="4"/>
    <x v="4"/>
  </r>
  <r>
    <x v="5504"/>
    <x v="0"/>
    <x v="0"/>
    <x v="21"/>
    <x v="63"/>
    <x v="13"/>
    <x v="5235"/>
    <x v="1181"/>
    <x v="101"/>
    <x v="101"/>
    <x v="12"/>
    <x v="16"/>
    <x v="4"/>
    <x v="0"/>
    <x v="0"/>
  </r>
  <r>
    <x v="5499"/>
    <x v="0"/>
    <x v="11"/>
    <x v="11"/>
    <x v="36"/>
    <x v="34"/>
    <x v="5230"/>
    <x v="1177"/>
    <x v="101"/>
    <x v="101"/>
    <x v="12"/>
    <x v="16"/>
    <x v="4"/>
    <x v="11"/>
    <x v="11"/>
  </r>
  <r>
    <x v="5530"/>
    <x v="0"/>
    <x v="8"/>
    <x v="35"/>
    <x v="15"/>
    <x v="247"/>
    <x v="5260"/>
    <x v="1195"/>
    <x v="101"/>
    <x v="101"/>
    <x v="12"/>
    <x v="16"/>
    <x v="4"/>
    <x v="8"/>
    <x v="8"/>
  </r>
  <r>
    <x v="5602"/>
    <x v="0"/>
    <x v="11"/>
    <x v="182"/>
    <x v="185"/>
    <x v="13"/>
    <x v="5323"/>
    <x v="1190"/>
    <x v="101"/>
    <x v="101"/>
    <x v="12"/>
    <x v="16"/>
    <x v="4"/>
    <x v="11"/>
    <x v="11"/>
  </r>
  <r>
    <x v="5503"/>
    <x v="0"/>
    <x v="3"/>
    <x v="15"/>
    <x v="48"/>
    <x v="839"/>
    <x v="5234"/>
    <x v="1180"/>
    <x v="101"/>
    <x v="101"/>
    <x v="12"/>
    <x v="16"/>
    <x v="4"/>
    <x v="3"/>
    <x v="3"/>
  </r>
  <r>
    <x v="5511"/>
    <x v="0"/>
    <x v="1"/>
    <x v="60"/>
    <x v="114"/>
    <x v="343"/>
    <x v="5242"/>
    <x v="1186"/>
    <x v="101"/>
    <x v="101"/>
    <x v="12"/>
    <x v="16"/>
    <x v="4"/>
    <x v="1"/>
    <x v="1"/>
  </r>
  <r>
    <x v="5502"/>
    <x v="0"/>
    <x v="11"/>
    <x v="40"/>
    <x v="48"/>
    <x v="54"/>
    <x v="5233"/>
    <x v="1177"/>
    <x v="101"/>
    <x v="101"/>
    <x v="12"/>
    <x v="16"/>
    <x v="4"/>
    <x v="11"/>
    <x v="11"/>
  </r>
  <r>
    <x v="5597"/>
    <x v="0"/>
    <x v="5"/>
    <x v="16"/>
    <x v="17"/>
    <x v="6"/>
    <x v="5319"/>
    <x v="1175"/>
    <x v="101"/>
    <x v="101"/>
    <x v="12"/>
    <x v="16"/>
    <x v="4"/>
    <x v="5"/>
    <x v="5"/>
  </r>
  <r>
    <x v="5601"/>
    <x v="0"/>
    <x v="8"/>
    <x v="12"/>
    <x v="12"/>
    <x v="13"/>
    <x v="5322"/>
    <x v="1200"/>
    <x v="101"/>
    <x v="101"/>
    <x v="12"/>
    <x v="16"/>
    <x v="4"/>
    <x v="8"/>
    <x v="8"/>
  </r>
  <r>
    <x v="5603"/>
    <x v="0"/>
    <x v="9"/>
    <x v="83"/>
    <x v="138"/>
    <x v="2722"/>
    <x v="5324"/>
    <x v="1204"/>
    <x v="101"/>
    <x v="101"/>
    <x v="12"/>
    <x v="16"/>
    <x v="4"/>
    <x v="9"/>
    <x v="9"/>
  </r>
  <r>
    <x v="5592"/>
    <x v="0"/>
    <x v="7"/>
    <x v="92"/>
    <x v="10"/>
    <x v="180"/>
    <x v="5314"/>
    <x v="1183"/>
    <x v="101"/>
    <x v="101"/>
    <x v="12"/>
    <x v="16"/>
    <x v="4"/>
    <x v="7"/>
    <x v="7"/>
  </r>
  <r>
    <x v="5580"/>
    <x v="0"/>
    <x v="0"/>
    <x v="6"/>
    <x v="85"/>
    <x v="171"/>
    <x v="5303"/>
    <x v="1192"/>
    <x v="101"/>
    <x v="101"/>
    <x v="12"/>
    <x v="16"/>
    <x v="4"/>
    <x v="0"/>
    <x v="0"/>
  </r>
  <r>
    <x v="5604"/>
    <x v="0"/>
    <x v="6"/>
    <x v="53"/>
    <x v="4"/>
    <x v="829"/>
    <x v="5325"/>
    <x v="1180"/>
    <x v="101"/>
    <x v="101"/>
    <x v="12"/>
    <x v="16"/>
    <x v="4"/>
    <x v="6"/>
    <x v="6"/>
  </r>
  <r>
    <x v="5571"/>
    <x v="0"/>
    <x v="5"/>
    <x v="0"/>
    <x v="9"/>
    <x v="265"/>
    <x v="5295"/>
    <x v="1198"/>
    <x v="101"/>
    <x v="101"/>
    <x v="12"/>
    <x v="16"/>
    <x v="4"/>
    <x v="5"/>
    <x v="5"/>
  </r>
  <r>
    <x v="5560"/>
    <x v="0"/>
    <x v="9"/>
    <x v="152"/>
    <x v="145"/>
    <x v="244"/>
    <x v="5287"/>
    <x v="1198"/>
    <x v="101"/>
    <x v="101"/>
    <x v="12"/>
    <x v="16"/>
    <x v="4"/>
    <x v="9"/>
    <x v="9"/>
  </r>
  <r>
    <x v="5598"/>
    <x v="1"/>
    <x v="2"/>
    <x v="26"/>
    <x v="54"/>
    <x v="160"/>
    <x v="5240"/>
    <x v="1195"/>
    <x v="101"/>
    <x v="101"/>
    <x v="12"/>
    <x v="16"/>
    <x v="4"/>
    <x v="2"/>
    <x v="2"/>
  </r>
  <r>
    <x v="5588"/>
    <x v="0"/>
    <x v="7"/>
    <x v="5"/>
    <x v="10"/>
    <x v="637"/>
    <x v="5311"/>
    <x v="1193"/>
    <x v="101"/>
    <x v="101"/>
    <x v="12"/>
    <x v="16"/>
    <x v="4"/>
    <x v="7"/>
    <x v="7"/>
  </r>
  <r>
    <x v="5561"/>
    <x v="0"/>
    <x v="6"/>
    <x v="30"/>
    <x v="11"/>
    <x v="384"/>
    <x v="5288"/>
    <x v="1189"/>
    <x v="101"/>
    <x v="101"/>
    <x v="12"/>
    <x v="16"/>
    <x v="4"/>
    <x v="6"/>
    <x v="6"/>
  </r>
  <r>
    <x v="5560"/>
    <x v="0"/>
    <x v="11"/>
    <x v="58"/>
    <x v="103"/>
    <x v="2239"/>
    <x v="5287"/>
    <x v="1198"/>
    <x v="101"/>
    <x v="101"/>
    <x v="12"/>
    <x v="16"/>
    <x v="4"/>
    <x v="11"/>
    <x v="11"/>
  </r>
  <r>
    <x v="5569"/>
    <x v="1"/>
    <x v="2"/>
    <x v="82"/>
    <x v="44"/>
    <x v="6"/>
    <x v="5293"/>
    <x v="1197"/>
    <x v="101"/>
    <x v="101"/>
    <x v="12"/>
    <x v="16"/>
    <x v="4"/>
    <x v="2"/>
    <x v="2"/>
  </r>
  <r>
    <x v="5583"/>
    <x v="0"/>
    <x v="5"/>
    <x v="75"/>
    <x v="12"/>
    <x v="120"/>
    <x v="5306"/>
    <x v="1174"/>
    <x v="101"/>
    <x v="101"/>
    <x v="12"/>
    <x v="16"/>
    <x v="4"/>
    <x v="5"/>
    <x v="5"/>
  </r>
  <r>
    <x v="5589"/>
    <x v="0"/>
    <x v="6"/>
    <x v="4"/>
    <x v="15"/>
    <x v="241"/>
    <x v="1356"/>
    <x v="1204"/>
    <x v="101"/>
    <x v="101"/>
    <x v="12"/>
    <x v="16"/>
    <x v="4"/>
    <x v="6"/>
    <x v="6"/>
  </r>
  <r>
    <x v="5578"/>
    <x v="0"/>
    <x v="2"/>
    <x v="39"/>
    <x v="58"/>
    <x v="101"/>
    <x v="678"/>
    <x v="1187"/>
    <x v="101"/>
    <x v="101"/>
    <x v="12"/>
    <x v="16"/>
    <x v="4"/>
    <x v="2"/>
    <x v="2"/>
  </r>
  <r>
    <x v="5581"/>
    <x v="0"/>
    <x v="1"/>
    <x v="52"/>
    <x v="20"/>
    <x v="301"/>
    <x v="5304"/>
    <x v="1200"/>
    <x v="101"/>
    <x v="101"/>
    <x v="12"/>
    <x v="16"/>
    <x v="4"/>
    <x v="1"/>
    <x v="1"/>
  </r>
  <r>
    <x v="5579"/>
    <x v="0"/>
    <x v="2"/>
    <x v="24"/>
    <x v="38"/>
    <x v="63"/>
    <x v="5302"/>
    <x v="1174"/>
    <x v="101"/>
    <x v="101"/>
    <x v="12"/>
    <x v="16"/>
    <x v="4"/>
    <x v="2"/>
    <x v="2"/>
  </r>
  <r>
    <x v="5569"/>
    <x v="0"/>
    <x v="4"/>
    <x v="79"/>
    <x v="13"/>
    <x v="37"/>
    <x v="5293"/>
    <x v="1197"/>
    <x v="101"/>
    <x v="101"/>
    <x v="12"/>
    <x v="16"/>
    <x v="4"/>
    <x v="4"/>
    <x v="4"/>
  </r>
  <r>
    <x v="5580"/>
    <x v="0"/>
    <x v="1"/>
    <x v="2"/>
    <x v="57"/>
    <x v="421"/>
    <x v="5303"/>
    <x v="1192"/>
    <x v="101"/>
    <x v="101"/>
    <x v="12"/>
    <x v="16"/>
    <x v="4"/>
    <x v="1"/>
    <x v="1"/>
  </r>
  <r>
    <x v="5560"/>
    <x v="0"/>
    <x v="3"/>
    <x v="89"/>
    <x v="118"/>
    <x v="513"/>
    <x v="5287"/>
    <x v="1198"/>
    <x v="101"/>
    <x v="101"/>
    <x v="12"/>
    <x v="16"/>
    <x v="4"/>
    <x v="3"/>
    <x v="3"/>
  </r>
  <r>
    <x v="5579"/>
    <x v="0"/>
    <x v="3"/>
    <x v="30"/>
    <x v="76"/>
    <x v="155"/>
    <x v="5302"/>
    <x v="1174"/>
    <x v="101"/>
    <x v="101"/>
    <x v="12"/>
    <x v="16"/>
    <x v="4"/>
    <x v="3"/>
    <x v="3"/>
  </r>
  <r>
    <x v="5575"/>
    <x v="0"/>
    <x v="0"/>
    <x v="93"/>
    <x v="94"/>
    <x v="207"/>
    <x v="5299"/>
    <x v="1184"/>
    <x v="101"/>
    <x v="101"/>
    <x v="12"/>
    <x v="16"/>
    <x v="4"/>
    <x v="0"/>
    <x v="0"/>
  </r>
  <r>
    <x v="5497"/>
    <x v="1"/>
    <x v="2"/>
    <x v="109"/>
    <x v="199"/>
    <x v="1157"/>
    <x v="5228"/>
    <x v="1175"/>
    <x v="101"/>
    <x v="101"/>
    <x v="12"/>
    <x v="16"/>
    <x v="4"/>
    <x v="2"/>
    <x v="2"/>
  </r>
  <r>
    <x v="5578"/>
    <x v="0"/>
    <x v="1"/>
    <x v="120"/>
    <x v="103"/>
    <x v="1912"/>
    <x v="678"/>
    <x v="1187"/>
    <x v="101"/>
    <x v="101"/>
    <x v="12"/>
    <x v="16"/>
    <x v="4"/>
    <x v="1"/>
    <x v="1"/>
  </r>
  <r>
    <x v="5605"/>
    <x v="0"/>
    <x v="1"/>
    <x v="97"/>
    <x v="159"/>
    <x v="12"/>
    <x v="5326"/>
    <x v="1189"/>
    <x v="101"/>
    <x v="101"/>
    <x v="12"/>
    <x v="16"/>
    <x v="4"/>
    <x v="1"/>
    <x v="1"/>
  </r>
  <r>
    <x v="5561"/>
    <x v="1"/>
    <x v="2"/>
    <x v="82"/>
    <x v="51"/>
    <x v="140"/>
    <x v="5288"/>
    <x v="1189"/>
    <x v="101"/>
    <x v="101"/>
    <x v="12"/>
    <x v="16"/>
    <x v="4"/>
    <x v="2"/>
    <x v="2"/>
  </r>
  <r>
    <x v="5606"/>
    <x v="0"/>
    <x v="0"/>
    <x v="23"/>
    <x v="56"/>
    <x v="204"/>
    <x v="5327"/>
    <x v="1206"/>
    <x v="101"/>
    <x v="101"/>
    <x v="12"/>
    <x v="16"/>
    <x v="4"/>
    <x v="0"/>
    <x v="0"/>
  </r>
  <r>
    <x v="5579"/>
    <x v="1"/>
    <x v="2"/>
    <x v="65"/>
    <x v="38"/>
    <x v="74"/>
    <x v="5302"/>
    <x v="1174"/>
    <x v="101"/>
    <x v="101"/>
    <x v="12"/>
    <x v="16"/>
    <x v="4"/>
    <x v="2"/>
    <x v="2"/>
  </r>
  <r>
    <x v="5572"/>
    <x v="0"/>
    <x v="8"/>
    <x v="20"/>
    <x v="12"/>
    <x v="6"/>
    <x v="5296"/>
    <x v="1177"/>
    <x v="101"/>
    <x v="101"/>
    <x v="12"/>
    <x v="16"/>
    <x v="4"/>
    <x v="8"/>
    <x v="8"/>
  </r>
  <r>
    <x v="5604"/>
    <x v="0"/>
    <x v="5"/>
    <x v="3"/>
    <x v="8"/>
    <x v="6"/>
    <x v="5325"/>
    <x v="1180"/>
    <x v="101"/>
    <x v="101"/>
    <x v="12"/>
    <x v="16"/>
    <x v="4"/>
    <x v="5"/>
    <x v="5"/>
  </r>
  <r>
    <x v="5583"/>
    <x v="0"/>
    <x v="2"/>
    <x v="92"/>
    <x v="3"/>
    <x v="245"/>
    <x v="5306"/>
    <x v="1174"/>
    <x v="101"/>
    <x v="101"/>
    <x v="12"/>
    <x v="16"/>
    <x v="4"/>
    <x v="2"/>
    <x v="2"/>
  </r>
  <r>
    <x v="5580"/>
    <x v="0"/>
    <x v="5"/>
    <x v="12"/>
    <x v="12"/>
    <x v="13"/>
    <x v="5303"/>
    <x v="1192"/>
    <x v="101"/>
    <x v="101"/>
    <x v="12"/>
    <x v="16"/>
    <x v="4"/>
    <x v="5"/>
    <x v="5"/>
  </r>
  <r>
    <x v="5598"/>
    <x v="0"/>
    <x v="9"/>
    <x v="50"/>
    <x v="47"/>
    <x v="7"/>
    <x v="5240"/>
    <x v="1195"/>
    <x v="101"/>
    <x v="101"/>
    <x v="12"/>
    <x v="16"/>
    <x v="4"/>
    <x v="9"/>
    <x v="9"/>
  </r>
  <r>
    <x v="5578"/>
    <x v="0"/>
    <x v="9"/>
    <x v="135"/>
    <x v="93"/>
    <x v="3338"/>
    <x v="678"/>
    <x v="1187"/>
    <x v="101"/>
    <x v="101"/>
    <x v="12"/>
    <x v="16"/>
    <x v="4"/>
    <x v="9"/>
    <x v="9"/>
  </r>
  <r>
    <x v="5573"/>
    <x v="1"/>
    <x v="2"/>
    <x v="81"/>
    <x v="33"/>
    <x v="1560"/>
    <x v="5297"/>
    <x v="1184"/>
    <x v="101"/>
    <x v="101"/>
    <x v="12"/>
    <x v="16"/>
    <x v="4"/>
    <x v="2"/>
    <x v="2"/>
  </r>
  <r>
    <x v="5605"/>
    <x v="0"/>
    <x v="10"/>
    <x v="46"/>
    <x v="49"/>
    <x v="1781"/>
    <x v="5326"/>
    <x v="1189"/>
    <x v="101"/>
    <x v="101"/>
    <x v="12"/>
    <x v="16"/>
    <x v="4"/>
    <x v="10"/>
    <x v="10"/>
  </r>
  <r>
    <x v="5587"/>
    <x v="0"/>
    <x v="1"/>
    <x v="130"/>
    <x v="67"/>
    <x v="215"/>
    <x v="5310"/>
    <x v="1201"/>
    <x v="101"/>
    <x v="101"/>
    <x v="12"/>
    <x v="16"/>
    <x v="4"/>
    <x v="1"/>
    <x v="1"/>
  </r>
  <r>
    <x v="5607"/>
    <x v="0"/>
    <x v="0"/>
    <x v="16"/>
    <x v="45"/>
    <x v="145"/>
    <x v="5328"/>
    <x v="1174"/>
    <x v="101"/>
    <x v="101"/>
    <x v="12"/>
    <x v="16"/>
    <x v="4"/>
    <x v="0"/>
    <x v="0"/>
  </r>
  <r>
    <x v="5570"/>
    <x v="0"/>
    <x v="3"/>
    <x v="42"/>
    <x v="99"/>
    <x v="1199"/>
    <x v="5294"/>
    <x v="1193"/>
    <x v="101"/>
    <x v="101"/>
    <x v="12"/>
    <x v="16"/>
    <x v="4"/>
    <x v="3"/>
    <x v="3"/>
  </r>
  <r>
    <x v="5607"/>
    <x v="0"/>
    <x v="11"/>
    <x v="6"/>
    <x v="98"/>
    <x v="13"/>
    <x v="5328"/>
    <x v="1174"/>
    <x v="101"/>
    <x v="101"/>
    <x v="12"/>
    <x v="16"/>
    <x v="4"/>
    <x v="11"/>
    <x v="11"/>
  </r>
  <r>
    <x v="5578"/>
    <x v="0"/>
    <x v="4"/>
    <x v="84"/>
    <x v="27"/>
    <x v="634"/>
    <x v="678"/>
    <x v="1187"/>
    <x v="101"/>
    <x v="101"/>
    <x v="12"/>
    <x v="16"/>
    <x v="4"/>
    <x v="4"/>
    <x v="4"/>
  </r>
  <r>
    <x v="5587"/>
    <x v="0"/>
    <x v="7"/>
    <x v="26"/>
    <x v="56"/>
    <x v="417"/>
    <x v="5310"/>
    <x v="1201"/>
    <x v="101"/>
    <x v="101"/>
    <x v="12"/>
    <x v="16"/>
    <x v="4"/>
    <x v="7"/>
    <x v="7"/>
  </r>
  <r>
    <x v="5573"/>
    <x v="0"/>
    <x v="2"/>
    <x v="111"/>
    <x v="33"/>
    <x v="562"/>
    <x v="5297"/>
    <x v="1184"/>
    <x v="101"/>
    <x v="101"/>
    <x v="12"/>
    <x v="16"/>
    <x v="4"/>
    <x v="2"/>
    <x v="2"/>
  </r>
  <r>
    <x v="5494"/>
    <x v="1"/>
    <x v="2"/>
    <x v="18"/>
    <x v="42"/>
    <x v="181"/>
    <x v="5225"/>
    <x v="1172"/>
    <x v="101"/>
    <x v="101"/>
    <x v="12"/>
    <x v="16"/>
    <x v="4"/>
    <x v="2"/>
    <x v="2"/>
  </r>
  <r>
    <x v="5493"/>
    <x v="0"/>
    <x v="2"/>
    <x v="310"/>
    <x v="355"/>
    <x v="820"/>
    <x v="5224"/>
    <x v="1171"/>
    <x v="101"/>
    <x v="101"/>
    <x v="12"/>
    <x v="16"/>
    <x v="4"/>
    <x v="2"/>
    <x v="2"/>
  </r>
  <r>
    <x v="5514"/>
    <x v="0"/>
    <x v="1"/>
    <x v="123"/>
    <x v="107"/>
    <x v="253"/>
    <x v="5244"/>
    <x v="1188"/>
    <x v="101"/>
    <x v="101"/>
    <x v="12"/>
    <x v="16"/>
    <x v="4"/>
    <x v="1"/>
    <x v="1"/>
  </r>
  <r>
    <x v="5506"/>
    <x v="1"/>
    <x v="2"/>
    <x v="215"/>
    <x v="301"/>
    <x v="84"/>
    <x v="5237"/>
    <x v="1182"/>
    <x v="101"/>
    <x v="101"/>
    <x v="12"/>
    <x v="16"/>
    <x v="4"/>
    <x v="2"/>
    <x v="2"/>
  </r>
  <r>
    <x v="5602"/>
    <x v="0"/>
    <x v="0"/>
    <x v="17"/>
    <x v="8"/>
    <x v="9"/>
    <x v="5323"/>
    <x v="1190"/>
    <x v="101"/>
    <x v="101"/>
    <x v="12"/>
    <x v="16"/>
    <x v="4"/>
    <x v="0"/>
    <x v="0"/>
  </r>
  <r>
    <x v="5499"/>
    <x v="0"/>
    <x v="6"/>
    <x v="13"/>
    <x v="14"/>
    <x v="44"/>
    <x v="5230"/>
    <x v="1177"/>
    <x v="101"/>
    <x v="101"/>
    <x v="12"/>
    <x v="16"/>
    <x v="4"/>
    <x v="6"/>
    <x v="6"/>
  </r>
  <r>
    <x v="5512"/>
    <x v="0"/>
    <x v="10"/>
    <x v="48"/>
    <x v="10"/>
    <x v="187"/>
    <x v="863"/>
    <x v="1172"/>
    <x v="101"/>
    <x v="101"/>
    <x v="12"/>
    <x v="16"/>
    <x v="4"/>
    <x v="10"/>
    <x v="10"/>
  </r>
  <r>
    <x v="5522"/>
    <x v="0"/>
    <x v="0"/>
    <x v="93"/>
    <x v="18"/>
    <x v="180"/>
    <x v="5252"/>
    <x v="1175"/>
    <x v="101"/>
    <x v="101"/>
    <x v="12"/>
    <x v="16"/>
    <x v="4"/>
    <x v="0"/>
    <x v="0"/>
  </r>
  <r>
    <x v="5497"/>
    <x v="0"/>
    <x v="8"/>
    <x v="147"/>
    <x v="159"/>
    <x v="241"/>
    <x v="5228"/>
    <x v="1175"/>
    <x v="101"/>
    <x v="101"/>
    <x v="12"/>
    <x v="16"/>
    <x v="4"/>
    <x v="8"/>
    <x v="8"/>
  </r>
  <r>
    <x v="5513"/>
    <x v="0"/>
    <x v="7"/>
    <x v="57"/>
    <x v="76"/>
    <x v="72"/>
    <x v="5243"/>
    <x v="1187"/>
    <x v="101"/>
    <x v="101"/>
    <x v="12"/>
    <x v="16"/>
    <x v="4"/>
    <x v="7"/>
    <x v="7"/>
  </r>
  <r>
    <x v="5510"/>
    <x v="1"/>
    <x v="2"/>
    <x v="222"/>
    <x v="418"/>
    <x v="4019"/>
    <x v="5241"/>
    <x v="1185"/>
    <x v="101"/>
    <x v="101"/>
    <x v="12"/>
    <x v="16"/>
    <x v="4"/>
    <x v="2"/>
    <x v="2"/>
  </r>
  <r>
    <x v="5512"/>
    <x v="0"/>
    <x v="4"/>
    <x v="35"/>
    <x v="59"/>
    <x v="230"/>
    <x v="863"/>
    <x v="1172"/>
    <x v="101"/>
    <x v="101"/>
    <x v="12"/>
    <x v="16"/>
    <x v="4"/>
    <x v="4"/>
    <x v="4"/>
  </r>
  <r>
    <x v="5509"/>
    <x v="0"/>
    <x v="0"/>
    <x v="9"/>
    <x v="62"/>
    <x v="84"/>
    <x v="5240"/>
    <x v="1184"/>
    <x v="101"/>
    <x v="101"/>
    <x v="12"/>
    <x v="16"/>
    <x v="4"/>
    <x v="0"/>
    <x v="0"/>
  </r>
  <r>
    <x v="5497"/>
    <x v="0"/>
    <x v="6"/>
    <x v="94"/>
    <x v="21"/>
    <x v="836"/>
    <x v="5228"/>
    <x v="1175"/>
    <x v="101"/>
    <x v="101"/>
    <x v="12"/>
    <x v="16"/>
    <x v="4"/>
    <x v="6"/>
    <x v="6"/>
  </r>
  <r>
    <x v="5503"/>
    <x v="0"/>
    <x v="7"/>
    <x v="93"/>
    <x v="13"/>
    <x v="389"/>
    <x v="5234"/>
    <x v="1180"/>
    <x v="101"/>
    <x v="101"/>
    <x v="12"/>
    <x v="16"/>
    <x v="4"/>
    <x v="7"/>
    <x v="7"/>
  </r>
  <r>
    <x v="5509"/>
    <x v="0"/>
    <x v="4"/>
    <x v="49"/>
    <x v="66"/>
    <x v="2027"/>
    <x v="5240"/>
    <x v="1184"/>
    <x v="101"/>
    <x v="101"/>
    <x v="12"/>
    <x v="16"/>
    <x v="4"/>
    <x v="4"/>
    <x v="4"/>
  </r>
  <r>
    <x v="5497"/>
    <x v="0"/>
    <x v="1"/>
    <x v="174"/>
    <x v="77"/>
    <x v="1958"/>
    <x v="5228"/>
    <x v="1175"/>
    <x v="101"/>
    <x v="101"/>
    <x v="12"/>
    <x v="16"/>
    <x v="4"/>
    <x v="1"/>
    <x v="1"/>
  </r>
  <r>
    <x v="5498"/>
    <x v="0"/>
    <x v="6"/>
    <x v="65"/>
    <x v="81"/>
    <x v="614"/>
    <x v="5229"/>
    <x v="1176"/>
    <x v="101"/>
    <x v="101"/>
    <x v="12"/>
    <x v="16"/>
    <x v="4"/>
    <x v="6"/>
    <x v="6"/>
  </r>
  <r>
    <x v="5529"/>
    <x v="1"/>
    <x v="2"/>
    <x v="29"/>
    <x v="108"/>
    <x v="530"/>
    <x v="5259"/>
    <x v="1194"/>
    <x v="101"/>
    <x v="101"/>
    <x v="12"/>
    <x v="16"/>
    <x v="4"/>
    <x v="2"/>
    <x v="2"/>
  </r>
  <r>
    <x v="5523"/>
    <x v="0"/>
    <x v="11"/>
    <x v="61"/>
    <x v="122"/>
    <x v="878"/>
    <x v="5253"/>
    <x v="1192"/>
    <x v="101"/>
    <x v="101"/>
    <x v="12"/>
    <x v="16"/>
    <x v="4"/>
    <x v="11"/>
    <x v="11"/>
  </r>
  <r>
    <x v="5530"/>
    <x v="0"/>
    <x v="3"/>
    <x v="57"/>
    <x v="3"/>
    <x v="154"/>
    <x v="5260"/>
    <x v="1195"/>
    <x v="101"/>
    <x v="101"/>
    <x v="12"/>
    <x v="16"/>
    <x v="4"/>
    <x v="3"/>
    <x v="3"/>
  </r>
  <r>
    <x v="5496"/>
    <x v="0"/>
    <x v="3"/>
    <x v="80"/>
    <x v="90"/>
    <x v="1294"/>
    <x v="5227"/>
    <x v="1174"/>
    <x v="101"/>
    <x v="101"/>
    <x v="12"/>
    <x v="16"/>
    <x v="4"/>
    <x v="3"/>
    <x v="3"/>
  </r>
  <r>
    <x v="5493"/>
    <x v="1"/>
    <x v="2"/>
    <x v="213"/>
    <x v="50"/>
    <x v="4020"/>
    <x v="5224"/>
    <x v="1171"/>
    <x v="101"/>
    <x v="101"/>
    <x v="12"/>
    <x v="16"/>
    <x v="4"/>
    <x v="2"/>
    <x v="2"/>
  </r>
  <r>
    <x v="5494"/>
    <x v="0"/>
    <x v="11"/>
    <x v="53"/>
    <x v="75"/>
    <x v="5"/>
    <x v="5225"/>
    <x v="1172"/>
    <x v="101"/>
    <x v="101"/>
    <x v="12"/>
    <x v="16"/>
    <x v="4"/>
    <x v="11"/>
    <x v="11"/>
  </r>
  <r>
    <x v="5503"/>
    <x v="0"/>
    <x v="1"/>
    <x v="39"/>
    <x v="105"/>
    <x v="25"/>
    <x v="5234"/>
    <x v="1180"/>
    <x v="101"/>
    <x v="101"/>
    <x v="12"/>
    <x v="16"/>
    <x v="4"/>
    <x v="1"/>
    <x v="1"/>
  </r>
  <r>
    <x v="5501"/>
    <x v="0"/>
    <x v="6"/>
    <x v="36"/>
    <x v="42"/>
    <x v="79"/>
    <x v="5232"/>
    <x v="1179"/>
    <x v="101"/>
    <x v="101"/>
    <x v="12"/>
    <x v="16"/>
    <x v="4"/>
    <x v="6"/>
    <x v="6"/>
  </r>
  <r>
    <x v="5526"/>
    <x v="0"/>
    <x v="11"/>
    <x v="94"/>
    <x v="93"/>
    <x v="727"/>
    <x v="5256"/>
    <x v="1193"/>
    <x v="101"/>
    <x v="101"/>
    <x v="12"/>
    <x v="16"/>
    <x v="4"/>
    <x v="11"/>
    <x v="11"/>
  </r>
  <r>
    <x v="5494"/>
    <x v="0"/>
    <x v="10"/>
    <x v="92"/>
    <x v="11"/>
    <x v="176"/>
    <x v="5225"/>
    <x v="1172"/>
    <x v="101"/>
    <x v="101"/>
    <x v="12"/>
    <x v="16"/>
    <x v="4"/>
    <x v="10"/>
    <x v="10"/>
  </r>
  <r>
    <x v="5511"/>
    <x v="0"/>
    <x v="5"/>
    <x v="75"/>
    <x v="85"/>
    <x v="120"/>
    <x v="5242"/>
    <x v="1186"/>
    <x v="101"/>
    <x v="101"/>
    <x v="12"/>
    <x v="16"/>
    <x v="4"/>
    <x v="5"/>
    <x v="5"/>
  </r>
  <r>
    <x v="5494"/>
    <x v="0"/>
    <x v="1"/>
    <x v="84"/>
    <x v="19"/>
    <x v="255"/>
    <x v="5225"/>
    <x v="1172"/>
    <x v="101"/>
    <x v="101"/>
    <x v="12"/>
    <x v="16"/>
    <x v="4"/>
    <x v="1"/>
    <x v="1"/>
  </r>
  <r>
    <x v="5503"/>
    <x v="0"/>
    <x v="6"/>
    <x v="17"/>
    <x v="56"/>
    <x v="85"/>
    <x v="5234"/>
    <x v="1180"/>
    <x v="101"/>
    <x v="101"/>
    <x v="12"/>
    <x v="16"/>
    <x v="4"/>
    <x v="6"/>
    <x v="6"/>
  </r>
  <r>
    <x v="5501"/>
    <x v="0"/>
    <x v="5"/>
    <x v="8"/>
    <x v="94"/>
    <x v="73"/>
    <x v="5232"/>
    <x v="1179"/>
    <x v="101"/>
    <x v="101"/>
    <x v="12"/>
    <x v="16"/>
    <x v="4"/>
    <x v="5"/>
    <x v="5"/>
  </r>
  <r>
    <x v="5509"/>
    <x v="0"/>
    <x v="2"/>
    <x v="114"/>
    <x v="168"/>
    <x v="3850"/>
    <x v="5240"/>
    <x v="1184"/>
    <x v="101"/>
    <x v="101"/>
    <x v="12"/>
    <x v="16"/>
    <x v="4"/>
    <x v="2"/>
    <x v="2"/>
  </r>
  <r>
    <x v="5522"/>
    <x v="0"/>
    <x v="4"/>
    <x v="53"/>
    <x v="44"/>
    <x v="95"/>
    <x v="5252"/>
    <x v="1175"/>
    <x v="101"/>
    <x v="101"/>
    <x v="12"/>
    <x v="16"/>
    <x v="4"/>
    <x v="4"/>
    <x v="4"/>
  </r>
  <r>
    <x v="5493"/>
    <x v="0"/>
    <x v="7"/>
    <x v="34"/>
    <x v="113"/>
    <x v="153"/>
    <x v="5224"/>
    <x v="1171"/>
    <x v="101"/>
    <x v="101"/>
    <x v="12"/>
    <x v="16"/>
    <x v="4"/>
    <x v="7"/>
    <x v="7"/>
  </r>
  <r>
    <x v="5527"/>
    <x v="0"/>
    <x v="5"/>
    <x v="75"/>
    <x v="6"/>
    <x v="120"/>
    <x v="5257"/>
    <x v="1174"/>
    <x v="101"/>
    <x v="101"/>
    <x v="12"/>
    <x v="16"/>
    <x v="4"/>
    <x v="5"/>
    <x v="5"/>
  </r>
  <r>
    <x v="5523"/>
    <x v="0"/>
    <x v="4"/>
    <x v="125"/>
    <x v="69"/>
    <x v="64"/>
    <x v="5253"/>
    <x v="1192"/>
    <x v="101"/>
    <x v="101"/>
    <x v="12"/>
    <x v="16"/>
    <x v="4"/>
    <x v="4"/>
    <x v="4"/>
  </r>
  <r>
    <x v="5602"/>
    <x v="0"/>
    <x v="9"/>
    <x v="145"/>
    <x v="100"/>
    <x v="4021"/>
    <x v="5323"/>
    <x v="1190"/>
    <x v="101"/>
    <x v="101"/>
    <x v="12"/>
    <x v="16"/>
    <x v="4"/>
    <x v="9"/>
    <x v="9"/>
  </r>
  <r>
    <x v="5514"/>
    <x v="0"/>
    <x v="6"/>
    <x v="82"/>
    <x v="31"/>
    <x v="391"/>
    <x v="5244"/>
    <x v="1188"/>
    <x v="101"/>
    <x v="101"/>
    <x v="12"/>
    <x v="16"/>
    <x v="4"/>
    <x v="6"/>
    <x v="6"/>
  </r>
  <r>
    <x v="5535"/>
    <x v="0"/>
    <x v="3"/>
    <x v="63"/>
    <x v="56"/>
    <x v="107"/>
    <x v="562"/>
    <x v="1173"/>
    <x v="101"/>
    <x v="101"/>
    <x v="12"/>
    <x v="16"/>
    <x v="4"/>
    <x v="3"/>
    <x v="3"/>
  </r>
  <r>
    <x v="5565"/>
    <x v="0"/>
    <x v="1"/>
    <x v="80"/>
    <x v="96"/>
    <x v="306"/>
    <x v="5291"/>
    <x v="1200"/>
    <x v="101"/>
    <x v="101"/>
    <x v="12"/>
    <x v="16"/>
    <x v="4"/>
    <x v="1"/>
    <x v="1"/>
  </r>
  <r>
    <x v="5608"/>
    <x v="0"/>
    <x v="6"/>
    <x v="18"/>
    <x v="57"/>
    <x v="11"/>
    <x v="5329"/>
    <x v="1178"/>
    <x v="101"/>
    <x v="101"/>
    <x v="12"/>
    <x v="16"/>
    <x v="4"/>
    <x v="6"/>
    <x v="6"/>
  </r>
  <r>
    <x v="5609"/>
    <x v="0"/>
    <x v="6"/>
    <x v="89"/>
    <x v="71"/>
    <x v="968"/>
    <x v="5330"/>
    <x v="1179"/>
    <x v="101"/>
    <x v="101"/>
    <x v="12"/>
    <x v="16"/>
    <x v="4"/>
    <x v="6"/>
    <x v="6"/>
  </r>
  <r>
    <x v="5610"/>
    <x v="1"/>
    <x v="2"/>
    <x v="14"/>
    <x v="66"/>
    <x v="244"/>
    <x v="5331"/>
    <x v="1177"/>
    <x v="101"/>
    <x v="101"/>
    <x v="12"/>
    <x v="16"/>
    <x v="4"/>
    <x v="2"/>
    <x v="2"/>
  </r>
  <r>
    <x v="5566"/>
    <x v="0"/>
    <x v="6"/>
    <x v="27"/>
    <x v="48"/>
    <x v="189"/>
    <x v="5292"/>
    <x v="1201"/>
    <x v="101"/>
    <x v="101"/>
    <x v="12"/>
    <x v="16"/>
    <x v="4"/>
    <x v="6"/>
    <x v="6"/>
  </r>
  <r>
    <x v="5563"/>
    <x v="0"/>
    <x v="5"/>
    <x v="21"/>
    <x v="13"/>
    <x v="22"/>
    <x v="5289"/>
    <x v="1191"/>
    <x v="101"/>
    <x v="101"/>
    <x v="12"/>
    <x v="16"/>
    <x v="4"/>
    <x v="5"/>
    <x v="5"/>
  </r>
  <r>
    <x v="5547"/>
    <x v="0"/>
    <x v="7"/>
    <x v="17"/>
    <x v="43"/>
    <x v="437"/>
    <x v="5274"/>
    <x v="1177"/>
    <x v="101"/>
    <x v="101"/>
    <x v="12"/>
    <x v="16"/>
    <x v="4"/>
    <x v="7"/>
    <x v="7"/>
  </r>
  <r>
    <x v="5611"/>
    <x v="0"/>
    <x v="0"/>
    <x v="17"/>
    <x v="62"/>
    <x v="6"/>
    <x v="5332"/>
    <x v="1204"/>
    <x v="101"/>
    <x v="101"/>
    <x v="12"/>
    <x v="16"/>
    <x v="4"/>
    <x v="0"/>
    <x v="0"/>
  </r>
  <r>
    <x v="5567"/>
    <x v="0"/>
    <x v="6"/>
    <x v="57"/>
    <x v="44"/>
    <x v="3119"/>
    <x v="2222"/>
    <x v="1180"/>
    <x v="101"/>
    <x v="101"/>
    <x v="12"/>
    <x v="16"/>
    <x v="4"/>
    <x v="6"/>
    <x v="6"/>
  </r>
  <r>
    <x v="5610"/>
    <x v="0"/>
    <x v="2"/>
    <x v="33"/>
    <x v="66"/>
    <x v="239"/>
    <x v="5331"/>
    <x v="1177"/>
    <x v="101"/>
    <x v="101"/>
    <x v="12"/>
    <x v="16"/>
    <x v="4"/>
    <x v="2"/>
    <x v="2"/>
  </r>
  <r>
    <x v="5540"/>
    <x v="0"/>
    <x v="8"/>
    <x v="81"/>
    <x v="117"/>
    <x v="589"/>
    <x v="5268"/>
    <x v="1197"/>
    <x v="101"/>
    <x v="101"/>
    <x v="12"/>
    <x v="16"/>
    <x v="4"/>
    <x v="8"/>
    <x v="8"/>
  </r>
  <r>
    <x v="5563"/>
    <x v="0"/>
    <x v="1"/>
    <x v="176"/>
    <x v="168"/>
    <x v="938"/>
    <x v="5289"/>
    <x v="1191"/>
    <x v="101"/>
    <x v="101"/>
    <x v="12"/>
    <x v="16"/>
    <x v="4"/>
    <x v="1"/>
    <x v="1"/>
  </r>
  <r>
    <x v="5533"/>
    <x v="0"/>
    <x v="10"/>
    <x v="40"/>
    <x v="102"/>
    <x v="42"/>
    <x v="5263"/>
    <x v="1176"/>
    <x v="101"/>
    <x v="101"/>
    <x v="12"/>
    <x v="16"/>
    <x v="4"/>
    <x v="10"/>
    <x v="10"/>
  </r>
  <r>
    <x v="5565"/>
    <x v="0"/>
    <x v="3"/>
    <x v="53"/>
    <x v="60"/>
    <x v="139"/>
    <x v="5291"/>
    <x v="1200"/>
    <x v="101"/>
    <x v="101"/>
    <x v="12"/>
    <x v="16"/>
    <x v="4"/>
    <x v="3"/>
    <x v="3"/>
  </r>
  <r>
    <x v="5563"/>
    <x v="0"/>
    <x v="10"/>
    <x v="14"/>
    <x v="83"/>
    <x v="9"/>
    <x v="5289"/>
    <x v="1191"/>
    <x v="101"/>
    <x v="101"/>
    <x v="12"/>
    <x v="16"/>
    <x v="4"/>
    <x v="10"/>
    <x v="10"/>
  </r>
  <r>
    <x v="5609"/>
    <x v="0"/>
    <x v="10"/>
    <x v="34"/>
    <x v="39"/>
    <x v="310"/>
    <x v="5330"/>
    <x v="1179"/>
    <x v="101"/>
    <x v="101"/>
    <x v="12"/>
    <x v="16"/>
    <x v="4"/>
    <x v="10"/>
    <x v="10"/>
  </r>
  <r>
    <x v="5545"/>
    <x v="0"/>
    <x v="8"/>
    <x v="60"/>
    <x v="114"/>
    <x v="343"/>
    <x v="5272"/>
    <x v="1200"/>
    <x v="101"/>
    <x v="101"/>
    <x v="12"/>
    <x v="16"/>
    <x v="4"/>
    <x v="8"/>
    <x v="8"/>
  </r>
  <r>
    <x v="5575"/>
    <x v="0"/>
    <x v="3"/>
    <x v="1"/>
    <x v="76"/>
    <x v="34"/>
    <x v="5299"/>
    <x v="1184"/>
    <x v="101"/>
    <x v="101"/>
    <x v="12"/>
    <x v="16"/>
    <x v="4"/>
    <x v="3"/>
    <x v="3"/>
  </r>
  <r>
    <x v="5605"/>
    <x v="0"/>
    <x v="7"/>
    <x v="49"/>
    <x v="27"/>
    <x v="357"/>
    <x v="5326"/>
    <x v="1189"/>
    <x v="101"/>
    <x v="101"/>
    <x v="12"/>
    <x v="16"/>
    <x v="4"/>
    <x v="7"/>
    <x v="7"/>
  </r>
  <r>
    <x v="5560"/>
    <x v="0"/>
    <x v="10"/>
    <x v="31"/>
    <x v="60"/>
    <x v="267"/>
    <x v="5287"/>
    <x v="1198"/>
    <x v="101"/>
    <x v="101"/>
    <x v="12"/>
    <x v="16"/>
    <x v="4"/>
    <x v="10"/>
    <x v="10"/>
  </r>
  <r>
    <x v="5568"/>
    <x v="0"/>
    <x v="3"/>
    <x v="27"/>
    <x v="83"/>
    <x v="8"/>
    <x v="4404"/>
    <x v="1204"/>
    <x v="101"/>
    <x v="101"/>
    <x v="12"/>
    <x v="16"/>
    <x v="4"/>
    <x v="3"/>
    <x v="3"/>
  </r>
  <r>
    <x v="5560"/>
    <x v="0"/>
    <x v="4"/>
    <x v="83"/>
    <x v="37"/>
    <x v="387"/>
    <x v="5287"/>
    <x v="1198"/>
    <x v="101"/>
    <x v="101"/>
    <x v="12"/>
    <x v="16"/>
    <x v="4"/>
    <x v="4"/>
    <x v="4"/>
  </r>
  <r>
    <x v="5575"/>
    <x v="0"/>
    <x v="6"/>
    <x v="23"/>
    <x v="5"/>
    <x v="92"/>
    <x v="5299"/>
    <x v="1184"/>
    <x v="101"/>
    <x v="101"/>
    <x v="12"/>
    <x v="16"/>
    <x v="4"/>
    <x v="6"/>
    <x v="6"/>
  </r>
  <r>
    <x v="5589"/>
    <x v="0"/>
    <x v="11"/>
    <x v="2"/>
    <x v="57"/>
    <x v="421"/>
    <x v="1356"/>
    <x v="1204"/>
    <x v="101"/>
    <x v="101"/>
    <x v="12"/>
    <x v="16"/>
    <x v="4"/>
    <x v="11"/>
    <x v="11"/>
  </r>
  <r>
    <x v="5574"/>
    <x v="0"/>
    <x v="8"/>
    <x v="3"/>
    <x v="26"/>
    <x v="775"/>
    <x v="5298"/>
    <x v="1174"/>
    <x v="101"/>
    <x v="101"/>
    <x v="12"/>
    <x v="16"/>
    <x v="4"/>
    <x v="8"/>
    <x v="8"/>
  </r>
  <r>
    <x v="5569"/>
    <x v="0"/>
    <x v="2"/>
    <x v="27"/>
    <x v="47"/>
    <x v="53"/>
    <x v="5293"/>
    <x v="1197"/>
    <x v="101"/>
    <x v="101"/>
    <x v="12"/>
    <x v="16"/>
    <x v="4"/>
    <x v="2"/>
    <x v="2"/>
  </r>
  <r>
    <x v="5582"/>
    <x v="0"/>
    <x v="8"/>
    <x v="83"/>
    <x v="97"/>
    <x v="54"/>
    <x v="5305"/>
    <x v="1176"/>
    <x v="101"/>
    <x v="101"/>
    <x v="12"/>
    <x v="16"/>
    <x v="4"/>
    <x v="8"/>
    <x v="8"/>
  </r>
  <r>
    <x v="5543"/>
    <x v="0"/>
    <x v="10"/>
    <x v="135"/>
    <x v="117"/>
    <x v="2182"/>
    <x v="5270"/>
    <x v="1199"/>
    <x v="101"/>
    <x v="101"/>
    <x v="12"/>
    <x v="16"/>
    <x v="4"/>
    <x v="10"/>
    <x v="10"/>
  </r>
  <r>
    <x v="5579"/>
    <x v="0"/>
    <x v="1"/>
    <x v="53"/>
    <x v="47"/>
    <x v="152"/>
    <x v="5302"/>
    <x v="1174"/>
    <x v="101"/>
    <x v="101"/>
    <x v="12"/>
    <x v="16"/>
    <x v="4"/>
    <x v="1"/>
    <x v="1"/>
  </r>
  <r>
    <x v="5572"/>
    <x v="0"/>
    <x v="7"/>
    <x v="75"/>
    <x v="91"/>
    <x v="124"/>
    <x v="5296"/>
    <x v="1177"/>
    <x v="101"/>
    <x v="101"/>
    <x v="12"/>
    <x v="16"/>
    <x v="4"/>
    <x v="7"/>
    <x v="7"/>
  </r>
  <r>
    <x v="5581"/>
    <x v="0"/>
    <x v="10"/>
    <x v="57"/>
    <x v="16"/>
    <x v="429"/>
    <x v="5304"/>
    <x v="1200"/>
    <x v="101"/>
    <x v="101"/>
    <x v="12"/>
    <x v="16"/>
    <x v="4"/>
    <x v="10"/>
    <x v="10"/>
  </r>
  <r>
    <x v="5578"/>
    <x v="0"/>
    <x v="10"/>
    <x v="15"/>
    <x v="1"/>
    <x v="290"/>
    <x v="678"/>
    <x v="1187"/>
    <x v="101"/>
    <x v="101"/>
    <x v="12"/>
    <x v="16"/>
    <x v="4"/>
    <x v="10"/>
    <x v="10"/>
  </r>
  <r>
    <x v="5585"/>
    <x v="0"/>
    <x v="7"/>
    <x v="5"/>
    <x v="7"/>
    <x v="152"/>
    <x v="5308"/>
    <x v="1183"/>
    <x v="101"/>
    <x v="101"/>
    <x v="12"/>
    <x v="16"/>
    <x v="4"/>
    <x v="7"/>
    <x v="7"/>
  </r>
  <r>
    <x v="5583"/>
    <x v="0"/>
    <x v="7"/>
    <x v="75"/>
    <x v="41"/>
    <x v="120"/>
    <x v="5306"/>
    <x v="1174"/>
    <x v="101"/>
    <x v="101"/>
    <x v="12"/>
    <x v="16"/>
    <x v="4"/>
    <x v="7"/>
    <x v="7"/>
  </r>
  <r>
    <x v="5571"/>
    <x v="0"/>
    <x v="11"/>
    <x v="40"/>
    <x v="120"/>
    <x v="145"/>
    <x v="5295"/>
    <x v="1198"/>
    <x v="101"/>
    <x v="101"/>
    <x v="12"/>
    <x v="16"/>
    <x v="4"/>
    <x v="11"/>
    <x v="11"/>
  </r>
  <r>
    <x v="5589"/>
    <x v="0"/>
    <x v="10"/>
    <x v="70"/>
    <x v="34"/>
    <x v="215"/>
    <x v="1356"/>
    <x v="1204"/>
    <x v="101"/>
    <x v="101"/>
    <x v="12"/>
    <x v="16"/>
    <x v="4"/>
    <x v="10"/>
    <x v="10"/>
  </r>
  <r>
    <x v="5607"/>
    <x v="1"/>
    <x v="2"/>
    <x v="30"/>
    <x v="18"/>
    <x v="6"/>
    <x v="5328"/>
    <x v="1174"/>
    <x v="101"/>
    <x v="101"/>
    <x v="12"/>
    <x v="16"/>
    <x v="4"/>
    <x v="2"/>
    <x v="2"/>
  </r>
  <r>
    <x v="5582"/>
    <x v="0"/>
    <x v="11"/>
    <x v="94"/>
    <x v="49"/>
    <x v="778"/>
    <x v="5305"/>
    <x v="1176"/>
    <x v="101"/>
    <x v="101"/>
    <x v="12"/>
    <x v="16"/>
    <x v="4"/>
    <x v="11"/>
    <x v="11"/>
  </r>
  <r>
    <x v="5585"/>
    <x v="1"/>
    <x v="2"/>
    <x v="113"/>
    <x v="96"/>
    <x v="50"/>
    <x v="5308"/>
    <x v="1183"/>
    <x v="101"/>
    <x v="101"/>
    <x v="12"/>
    <x v="16"/>
    <x v="4"/>
    <x v="2"/>
    <x v="2"/>
  </r>
  <r>
    <x v="5584"/>
    <x v="0"/>
    <x v="4"/>
    <x v="52"/>
    <x v="164"/>
    <x v="2068"/>
    <x v="5307"/>
    <x v="1190"/>
    <x v="101"/>
    <x v="101"/>
    <x v="12"/>
    <x v="16"/>
    <x v="4"/>
    <x v="4"/>
    <x v="4"/>
  </r>
  <r>
    <x v="5569"/>
    <x v="0"/>
    <x v="8"/>
    <x v="57"/>
    <x v="16"/>
    <x v="429"/>
    <x v="5293"/>
    <x v="1197"/>
    <x v="101"/>
    <x v="101"/>
    <x v="12"/>
    <x v="16"/>
    <x v="4"/>
    <x v="8"/>
    <x v="8"/>
  </r>
  <r>
    <x v="5598"/>
    <x v="0"/>
    <x v="1"/>
    <x v="53"/>
    <x v="75"/>
    <x v="5"/>
    <x v="5240"/>
    <x v="1195"/>
    <x v="101"/>
    <x v="101"/>
    <x v="12"/>
    <x v="16"/>
    <x v="4"/>
    <x v="1"/>
    <x v="1"/>
  </r>
  <r>
    <x v="5584"/>
    <x v="0"/>
    <x v="0"/>
    <x v="37"/>
    <x v="34"/>
    <x v="68"/>
    <x v="5307"/>
    <x v="1190"/>
    <x v="101"/>
    <x v="101"/>
    <x v="12"/>
    <x v="16"/>
    <x v="4"/>
    <x v="0"/>
    <x v="0"/>
  </r>
  <r>
    <x v="5571"/>
    <x v="0"/>
    <x v="6"/>
    <x v="48"/>
    <x v="27"/>
    <x v="3616"/>
    <x v="5295"/>
    <x v="1198"/>
    <x v="101"/>
    <x v="101"/>
    <x v="12"/>
    <x v="16"/>
    <x v="4"/>
    <x v="6"/>
    <x v="6"/>
  </r>
  <r>
    <x v="5579"/>
    <x v="0"/>
    <x v="6"/>
    <x v="30"/>
    <x v="7"/>
    <x v="73"/>
    <x v="5302"/>
    <x v="1174"/>
    <x v="101"/>
    <x v="101"/>
    <x v="12"/>
    <x v="16"/>
    <x v="4"/>
    <x v="6"/>
    <x v="6"/>
  </r>
  <r>
    <x v="5605"/>
    <x v="0"/>
    <x v="5"/>
    <x v="17"/>
    <x v="23"/>
    <x v="32"/>
    <x v="5326"/>
    <x v="1189"/>
    <x v="101"/>
    <x v="101"/>
    <x v="12"/>
    <x v="16"/>
    <x v="4"/>
    <x v="5"/>
    <x v="5"/>
  </r>
  <r>
    <x v="5585"/>
    <x v="0"/>
    <x v="3"/>
    <x v="65"/>
    <x v="38"/>
    <x v="74"/>
    <x v="5308"/>
    <x v="1183"/>
    <x v="101"/>
    <x v="101"/>
    <x v="12"/>
    <x v="16"/>
    <x v="4"/>
    <x v="3"/>
    <x v="3"/>
  </r>
  <r>
    <x v="5606"/>
    <x v="0"/>
    <x v="8"/>
    <x v="135"/>
    <x v="144"/>
    <x v="126"/>
    <x v="5327"/>
    <x v="1206"/>
    <x v="101"/>
    <x v="101"/>
    <x v="12"/>
    <x v="16"/>
    <x v="4"/>
    <x v="8"/>
    <x v="8"/>
  </r>
  <r>
    <x v="5604"/>
    <x v="0"/>
    <x v="0"/>
    <x v="63"/>
    <x v="16"/>
    <x v="6"/>
    <x v="5325"/>
    <x v="1180"/>
    <x v="101"/>
    <x v="101"/>
    <x v="12"/>
    <x v="16"/>
    <x v="4"/>
    <x v="0"/>
    <x v="0"/>
  </r>
  <r>
    <x v="5533"/>
    <x v="0"/>
    <x v="2"/>
    <x v="245"/>
    <x v="199"/>
    <x v="439"/>
    <x v="5263"/>
    <x v="1176"/>
    <x v="101"/>
    <x v="101"/>
    <x v="12"/>
    <x v="16"/>
    <x v="4"/>
    <x v="2"/>
    <x v="2"/>
  </r>
  <r>
    <x v="5537"/>
    <x v="0"/>
    <x v="10"/>
    <x v="92"/>
    <x v="23"/>
    <x v="13"/>
    <x v="5266"/>
    <x v="1186"/>
    <x v="101"/>
    <x v="101"/>
    <x v="12"/>
    <x v="16"/>
    <x v="4"/>
    <x v="10"/>
    <x v="10"/>
  </r>
  <r>
    <x v="5545"/>
    <x v="0"/>
    <x v="3"/>
    <x v="84"/>
    <x v="102"/>
    <x v="19"/>
    <x v="5272"/>
    <x v="1200"/>
    <x v="101"/>
    <x v="101"/>
    <x v="12"/>
    <x v="16"/>
    <x v="4"/>
    <x v="3"/>
    <x v="3"/>
  </r>
  <r>
    <x v="5610"/>
    <x v="0"/>
    <x v="4"/>
    <x v="11"/>
    <x v="30"/>
    <x v="126"/>
    <x v="5331"/>
    <x v="1177"/>
    <x v="101"/>
    <x v="101"/>
    <x v="12"/>
    <x v="16"/>
    <x v="4"/>
    <x v="4"/>
    <x v="4"/>
  </r>
  <r>
    <x v="5546"/>
    <x v="0"/>
    <x v="8"/>
    <x v="14"/>
    <x v="19"/>
    <x v="1"/>
    <x v="5273"/>
    <x v="1173"/>
    <x v="101"/>
    <x v="101"/>
    <x v="12"/>
    <x v="16"/>
    <x v="4"/>
    <x v="8"/>
    <x v="8"/>
  </r>
  <r>
    <x v="5547"/>
    <x v="0"/>
    <x v="6"/>
    <x v="50"/>
    <x v="34"/>
    <x v="22"/>
    <x v="5274"/>
    <x v="1177"/>
    <x v="101"/>
    <x v="101"/>
    <x v="12"/>
    <x v="16"/>
    <x v="4"/>
    <x v="6"/>
    <x v="6"/>
  </r>
  <r>
    <x v="5543"/>
    <x v="0"/>
    <x v="0"/>
    <x v="82"/>
    <x v="35"/>
    <x v="397"/>
    <x v="5270"/>
    <x v="1199"/>
    <x v="101"/>
    <x v="101"/>
    <x v="12"/>
    <x v="16"/>
    <x v="4"/>
    <x v="0"/>
    <x v="0"/>
  </r>
  <r>
    <x v="5611"/>
    <x v="0"/>
    <x v="2"/>
    <x v="143"/>
    <x v="215"/>
    <x v="154"/>
    <x v="5332"/>
    <x v="1204"/>
    <x v="101"/>
    <x v="101"/>
    <x v="12"/>
    <x v="16"/>
    <x v="4"/>
    <x v="2"/>
    <x v="2"/>
  </r>
  <r>
    <x v="5564"/>
    <x v="0"/>
    <x v="1"/>
    <x v="259"/>
    <x v="291"/>
    <x v="4022"/>
    <x v="5290"/>
    <x v="1203"/>
    <x v="101"/>
    <x v="101"/>
    <x v="12"/>
    <x v="16"/>
    <x v="4"/>
    <x v="1"/>
    <x v="1"/>
  </r>
  <r>
    <x v="5538"/>
    <x v="0"/>
    <x v="1"/>
    <x v="54"/>
    <x v="26"/>
    <x v="437"/>
    <x v="5267"/>
    <x v="1188"/>
    <x v="101"/>
    <x v="101"/>
    <x v="12"/>
    <x v="16"/>
    <x v="4"/>
    <x v="1"/>
    <x v="1"/>
  </r>
  <r>
    <x v="5559"/>
    <x v="0"/>
    <x v="4"/>
    <x v="11"/>
    <x v="4"/>
    <x v="171"/>
    <x v="5286"/>
    <x v="1180"/>
    <x v="101"/>
    <x v="101"/>
    <x v="12"/>
    <x v="16"/>
    <x v="4"/>
    <x v="4"/>
    <x v="4"/>
  </r>
  <r>
    <x v="5534"/>
    <x v="0"/>
    <x v="8"/>
    <x v="167"/>
    <x v="220"/>
    <x v="2400"/>
    <x v="5264"/>
    <x v="1196"/>
    <x v="101"/>
    <x v="101"/>
    <x v="12"/>
    <x v="16"/>
    <x v="4"/>
    <x v="8"/>
    <x v="8"/>
  </r>
  <r>
    <x v="5545"/>
    <x v="0"/>
    <x v="2"/>
    <x v="104"/>
    <x v="103"/>
    <x v="1384"/>
    <x v="5272"/>
    <x v="1200"/>
    <x v="101"/>
    <x v="101"/>
    <x v="12"/>
    <x v="16"/>
    <x v="4"/>
    <x v="2"/>
    <x v="2"/>
  </r>
  <r>
    <x v="5543"/>
    <x v="0"/>
    <x v="6"/>
    <x v="108"/>
    <x v="215"/>
    <x v="34"/>
    <x v="5270"/>
    <x v="1199"/>
    <x v="101"/>
    <x v="101"/>
    <x v="12"/>
    <x v="16"/>
    <x v="4"/>
    <x v="6"/>
    <x v="6"/>
  </r>
  <r>
    <x v="5558"/>
    <x v="0"/>
    <x v="2"/>
    <x v="120"/>
    <x v="104"/>
    <x v="733"/>
    <x v="5285"/>
    <x v="1202"/>
    <x v="101"/>
    <x v="101"/>
    <x v="12"/>
    <x v="16"/>
    <x v="4"/>
    <x v="2"/>
    <x v="2"/>
  </r>
  <r>
    <x v="5558"/>
    <x v="0"/>
    <x v="9"/>
    <x v="54"/>
    <x v="4"/>
    <x v="314"/>
    <x v="5285"/>
    <x v="1202"/>
    <x v="101"/>
    <x v="101"/>
    <x v="12"/>
    <x v="16"/>
    <x v="4"/>
    <x v="9"/>
    <x v="9"/>
  </r>
  <r>
    <x v="5558"/>
    <x v="0"/>
    <x v="8"/>
    <x v="65"/>
    <x v="26"/>
    <x v="323"/>
    <x v="5285"/>
    <x v="1202"/>
    <x v="101"/>
    <x v="101"/>
    <x v="12"/>
    <x v="16"/>
    <x v="4"/>
    <x v="8"/>
    <x v="8"/>
  </r>
  <r>
    <x v="5608"/>
    <x v="0"/>
    <x v="10"/>
    <x v="82"/>
    <x v="87"/>
    <x v="467"/>
    <x v="5329"/>
    <x v="1178"/>
    <x v="101"/>
    <x v="101"/>
    <x v="12"/>
    <x v="16"/>
    <x v="4"/>
    <x v="10"/>
    <x v="10"/>
  </r>
  <r>
    <x v="5610"/>
    <x v="0"/>
    <x v="8"/>
    <x v="53"/>
    <x v="44"/>
    <x v="95"/>
    <x v="5331"/>
    <x v="1177"/>
    <x v="101"/>
    <x v="101"/>
    <x v="12"/>
    <x v="16"/>
    <x v="4"/>
    <x v="8"/>
    <x v="8"/>
  </r>
  <r>
    <x v="5544"/>
    <x v="0"/>
    <x v="9"/>
    <x v="96"/>
    <x v="224"/>
    <x v="42"/>
    <x v="5271"/>
    <x v="1194"/>
    <x v="101"/>
    <x v="101"/>
    <x v="12"/>
    <x v="16"/>
    <x v="4"/>
    <x v="9"/>
    <x v="9"/>
  </r>
  <r>
    <x v="5538"/>
    <x v="0"/>
    <x v="7"/>
    <x v="10"/>
    <x v="0"/>
    <x v="6"/>
    <x v="5267"/>
    <x v="1188"/>
    <x v="101"/>
    <x v="101"/>
    <x v="12"/>
    <x v="16"/>
    <x v="4"/>
    <x v="7"/>
    <x v="7"/>
  </r>
  <r>
    <x v="5540"/>
    <x v="1"/>
    <x v="2"/>
    <x v="115"/>
    <x v="149"/>
    <x v="417"/>
    <x v="5268"/>
    <x v="1197"/>
    <x v="101"/>
    <x v="101"/>
    <x v="12"/>
    <x v="16"/>
    <x v="4"/>
    <x v="2"/>
    <x v="2"/>
  </r>
  <r>
    <x v="5531"/>
    <x v="0"/>
    <x v="5"/>
    <x v="16"/>
    <x v="45"/>
    <x v="145"/>
    <x v="5261"/>
    <x v="1195"/>
    <x v="101"/>
    <x v="101"/>
    <x v="12"/>
    <x v="16"/>
    <x v="4"/>
    <x v="5"/>
    <x v="5"/>
  </r>
  <r>
    <x v="5547"/>
    <x v="0"/>
    <x v="11"/>
    <x v="38"/>
    <x v="2"/>
    <x v="925"/>
    <x v="5274"/>
    <x v="1177"/>
    <x v="101"/>
    <x v="101"/>
    <x v="12"/>
    <x v="16"/>
    <x v="4"/>
    <x v="11"/>
    <x v="11"/>
  </r>
  <r>
    <x v="5558"/>
    <x v="0"/>
    <x v="5"/>
    <x v="20"/>
    <x v="12"/>
    <x v="6"/>
    <x v="5285"/>
    <x v="1202"/>
    <x v="101"/>
    <x v="101"/>
    <x v="12"/>
    <x v="16"/>
    <x v="4"/>
    <x v="5"/>
    <x v="5"/>
  </r>
  <r>
    <x v="5567"/>
    <x v="0"/>
    <x v="4"/>
    <x v="24"/>
    <x v="40"/>
    <x v="4023"/>
    <x v="2222"/>
    <x v="1180"/>
    <x v="101"/>
    <x v="101"/>
    <x v="12"/>
    <x v="16"/>
    <x v="4"/>
    <x v="4"/>
    <x v="4"/>
  </r>
  <r>
    <x v="5540"/>
    <x v="0"/>
    <x v="10"/>
    <x v="40"/>
    <x v="81"/>
    <x v="24"/>
    <x v="5268"/>
    <x v="1197"/>
    <x v="101"/>
    <x v="101"/>
    <x v="12"/>
    <x v="16"/>
    <x v="4"/>
    <x v="10"/>
    <x v="10"/>
  </r>
  <r>
    <x v="5545"/>
    <x v="0"/>
    <x v="9"/>
    <x v="105"/>
    <x v="96"/>
    <x v="1170"/>
    <x v="5272"/>
    <x v="1200"/>
    <x v="101"/>
    <x v="101"/>
    <x v="12"/>
    <x v="16"/>
    <x v="4"/>
    <x v="9"/>
    <x v="9"/>
  </r>
  <r>
    <x v="5535"/>
    <x v="0"/>
    <x v="10"/>
    <x v="21"/>
    <x v="62"/>
    <x v="0"/>
    <x v="562"/>
    <x v="1173"/>
    <x v="101"/>
    <x v="101"/>
    <x v="12"/>
    <x v="16"/>
    <x v="4"/>
    <x v="10"/>
    <x v="10"/>
  </r>
  <r>
    <x v="5541"/>
    <x v="0"/>
    <x v="8"/>
    <x v="123"/>
    <x v="153"/>
    <x v="442"/>
    <x v="2643"/>
    <x v="1198"/>
    <x v="101"/>
    <x v="101"/>
    <x v="12"/>
    <x v="16"/>
    <x v="4"/>
    <x v="8"/>
    <x v="8"/>
  </r>
  <r>
    <x v="5608"/>
    <x v="0"/>
    <x v="0"/>
    <x v="26"/>
    <x v="54"/>
    <x v="160"/>
    <x v="5329"/>
    <x v="1178"/>
    <x v="101"/>
    <x v="101"/>
    <x v="12"/>
    <x v="16"/>
    <x v="4"/>
    <x v="0"/>
    <x v="0"/>
  </r>
  <r>
    <x v="5565"/>
    <x v="0"/>
    <x v="9"/>
    <x v="94"/>
    <x v="37"/>
    <x v="393"/>
    <x v="5291"/>
    <x v="1200"/>
    <x v="101"/>
    <x v="101"/>
    <x v="12"/>
    <x v="16"/>
    <x v="4"/>
    <x v="9"/>
    <x v="9"/>
  </r>
  <r>
    <x v="5565"/>
    <x v="0"/>
    <x v="7"/>
    <x v="93"/>
    <x v="65"/>
    <x v="245"/>
    <x v="5291"/>
    <x v="1200"/>
    <x v="101"/>
    <x v="101"/>
    <x v="12"/>
    <x v="16"/>
    <x v="4"/>
    <x v="7"/>
    <x v="7"/>
  </r>
  <r>
    <x v="5568"/>
    <x v="0"/>
    <x v="10"/>
    <x v="63"/>
    <x v="1"/>
    <x v="165"/>
    <x v="4404"/>
    <x v="1204"/>
    <x v="101"/>
    <x v="101"/>
    <x v="12"/>
    <x v="16"/>
    <x v="4"/>
    <x v="10"/>
    <x v="10"/>
  </r>
  <r>
    <x v="5532"/>
    <x v="0"/>
    <x v="10"/>
    <x v="17"/>
    <x v="7"/>
    <x v="34"/>
    <x v="5262"/>
    <x v="1195"/>
    <x v="101"/>
    <x v="101"/>
    <x v="12"/>
    <x v="16"/>
    <x v="4"/>
    <x v="10"/>
    <x v="10"/>
  </r>
  <r>
    <x v="5541"/>
    <x v="1"/>
    <x v="2"/>
    <x v="107"/>
    <x v="161"/>
    <x v="3790"/>
    <x v="2643"/>
    <x v="1198"/>
    <x v="101"/>
    <x v="101"/>
    <x v="12"/>
    <x v="16"/>
    <x v="4"/>
    <x v="2"/>
    <x v="2"/>
  </r>
  <r>
    <x v="5566"/>
    <x v="0"/>
    <x v="10"/>
    <x v="54"/>
    <x v="15"/>
    <x v="18"/>
    <x v="5292"/>
    <x v="1201"/>
    <x v="101"/>
    <x v="101"/>
    <x v="12"/>
    <x v="16"/>
    <x v="4"/>
    <x v="10"/>
    <x v="10"/>
  </r>
  <r>
    <x v="5531"/>
    <x v="0"/>
    <x v="3"/>
    <x v="63"/>
    <x v="38"/>
    <x v="205"/>
    <x v="5261"/>
    <x v="1195"/>
    <x v="101"/>
    <x v="101"/>
    <x v="12"/>
    <x v="16"/>
    <x v="4"/>
    <x v="3"/>
    <x v="3"/>
  </r>
  <r>
    <x v="5538"/>
    <x v="0"/>
    <x v="5"/>
    <x v="16"/>
    <x v="17"/>
    <x v="6"/>
    <x v="5267"/>
    <x v="1188"/>
    <x v="101"/>
    <x v="101"/>
    <x v="12"/>
    <x v="16"/>
    <x v="4"/>
    <x v="5"/>
    <x v="5"/>
  </r>
  <r>
    <x v="5611"/>
    <x v="0"/>
    <x v="11"/>
    <x v="90"/>
    <x v="58"/>
    <x v="390"/>
    <x v="5332"/>
    <x v="1204"/>
    <x v="101"/>
    <x v="101"/>
    <x v="12"/>
    <x v="16"/>
    <x v="4"/>
    <x v="11"/>
    <x v="11"/>
  </r>
  <r>
    <x v="5546"/>
    <x v="0"/>
    <x v="5"/>
    <x v="20"/>
    <x v="41"/>
    <x v="73"/>
    <x v="5273"/>
    <x v="1173"/>
    <x v="101"/>
    <x v="101"/>
    <x v="12"/>
    <x v="16"/>
    <x v="4"/>
    <x v="5"/>
    <x v="5"/>
  </r>
  <r>
    <x v="5608"/>
    <x v="0"/>
    <x v="11"/>
    <x v="104"/>
    <x v="68"/>
    <x v="222"/>
    <x v="5329"/>
    <x v="1178"/>
    <x v="101"/>
    <x v="101"/>
    <x v="12"/>
    <x v="16"/>
    <x v="4"/>
    <x v="11"/>
    <x v="11"/>
  </r>
  <r>
    <x v="5611"/>
    <x v="0"/>
    <x v="4"/>
    <x v="18"/>
    <x v="21"/>
    <x v="329"/>
    <x v="5332"/>
    <x v="1204"/>
    <x v="101"/>
    <x v="101"/>
    <x v="12"/>
    <x v="16"/>
    <x v="4"/>
    <x v="4"/>
    <x v="4"/>
  </r>
  <r>
    <x v="5536"/>
    <x v="0"/>
    <x v="5"/>
    <x v="16"/>
    <x v="17"/>
    <x v="6"/>
    <x v="5265"/>
    <x v="1175"/>
    <x v="101"/>
    <x v="101"/>
    <x v="12"/>
    <x v="16"/>
    <x v="4"/>
    <x v="5"/>
    <x v="5"/>
  </r>
  <r>
    <x v="5550"/>
    <x v="0"/>
    <x v="9"/>
    <x v="98"/>
    <x v="120"/>
    <x v="359"/>
    <x v="5277"/>
    <x v="1191"/>
    <x v="101"/>
    <x v="101"/>
    <x v="12"/>
    <x v="16"/>
    <x v="4"/>
    <x v="9"/>
    <x v="9"/>
  </r>
  <r>
    <x v="5603"/>
    <x v="0"/>
    <x v="7"/>
    <x v="13"/>
    <x v="10"/>
    <x v="2284"/>
    <x v="5324"/>
    <x v="1204"/>
    <x v="101"/>
    <x v="101"/>
    <x v="12"/>
    <x v="16"/>
    <x v="4"/>
    <x v="7"/>
    <x v="7"/>
  </r>
  <r>
    <x v="5516"/>
    <x v="0"/>
    <x v="3"/>
    <x v="46"/>
    <x v="119"/>
    <x v="2098"/>
    <x v="5246"/>
    <x v="1190"/>
    <x v="101"/>
    <x v="101"/>
    <x v="12"/>
    <x v="16"/>
    <x v="4"/>
    <x v="3"/>
    <x v="3"/>
  </r>
  <r>
    <x v="5554"/>
    <x v="0"/>
    <x v="9"/>
    <x v="144"/>
    <x v="158"/>
    <x v="3433"/>
    <x v="5281"/>
    <x v="1201"/>
    <x v="101"/>
    <x v="101"/>
    <x v="12"/>
    <x v="16"/>
    <x v="4"/>
    <x v="9"/>
    <x v="9"/>
  </r>
  <r>
    <x v="5516"/>
    <x v="0"/>
    <x v="1"/>
    <x v="99"/>
    <x v="74"/>
    <x v="4024"/>
    <x v="5246"/>
    <x v="1190"/>
    <x v="101"/>
    <x v="101"/>
    <x v="12"/>
    <x v="16"/>
    <x v="4"/>
    <x v="1"/>
    <x v="1"/>
  </r>
  <r>
    <x v="5550"/>
    <x v="0"/>
    <x v="4"/>
    <x v="84"/>
    <x v="2"/>
    <x v="34"/>
    <x v="5277"/>
    <x v="1191"/>
    <x v="101"/>
    <x v="101"/>
    <x v="12"/>
    <x v="16"/>
    <x v="4"/>
    <x v="4"/>
    <x v="4"/>
  </r>
  <r>
    <x v="5517"/>
    <x v="0"/>
    <x v="8"/>
    <x v="13"/>
    <x v="14"/>
    <x v="44"/>
    <x v="5247"/>
    <x v="1177"/>
    <x v="101"/>
    <x v="101"/>
    <x v="12"/>
    <x v="16"/>
    <x v="4"/>
    <x v="8"/>
    <x v="8"/>
  </r>
  <r>
    <x v="5597"/>
    <x v="0"/>
    <x v="6"/>
    <x v="7"/>
    <x v="11"/>
    <x v="319"/>
    <x v="5319"/>
    <x v="1175"/>
    <x v="101"/>
    <x v="101"/>
    <x v="12"/>
    <x v="16"/>
    <x v="4"/>
    <x v="6"/>
    <x v="6"/>
  </r>
  <r>
    <x v="5524"/>
    <x v="0"/>
    <x v="4"/>
    <x v="53"/>
    <x v="81"/>
    <x v="178"/>
    <x v="5254"/>
    <x v="1177"/>
    <x v="101"/>
    <x v="101"/>
    <x v="12"/>
    <x v="16"/>
    <x v="4"/>
    <x v="4"/>
    <x v="4"/>
  </r>
  <r>
    <x v="5601"/>
    <x v="0"/>
    <x v="2"/>
    <x v="10"/>
    <x v="9"/>
    <x v="9"/>
    <x v="5322"/>
    <x v="1200"/>
    <x v="101"/>
    <x v="101"/>
    <x v="12"/>
    <x v="16"/>
    <x v="4"/>
    <x v="2"/>
    <x v="2"/>
  </r>
  <r>
    <x v="5554"/>
    <x v="0"/>
    <x v="4"/>
    <x v="55"/>
    <x v="71"/>
    <x v="90"/>
    <x v="5281"/>
    <x v="1201"/>
    <x v="101"/>
    <x v="101"/>
    <x v="12"/>
    <x v="16"/>
    <x v="4"/>
    <x v="4"/>
    <x v="4"/>
  </r>
  <r>
    <x v="5599"/>
    <x v="0"/>
    <x v="9"/>
    <x v="105"/>
    <x v="106"/>
    <x v="37"/>
    <x v="5320"/>
    <x v="1173"/>
    <x v="101"/>
    <x v="101"/>
    <x v="12"/>
    <x v="16"/>
    <x v="4"/>
    <x v="9"/>
    <x v="9"/>
  </r>
  <r>
    <x v="5601"/>
    <x v="0"/>
    <x v="7"/>
    <x v="75"/>
    <x v="17"/>
    <x v="120"/>
    <x v="5322"/>
    <x v="1200"/>
    <x v="101"/>
    <x v="101"/>
    <x v="12"/>
    <x v="16"/>
    <x v="4"/>
    <x v="7"/>
    <x v="7"/>
  </r>
  <r>
    <x v="5520"/>
    <x v="0"/>
    <x v="1"/>
    <x v="58"/>
    <x v="73"/>
    <x v="671"/>
    <x v="5250"/>
    <x v="1177"/>
    <x v="101"/>
    <x v="101"/>
    <x v="12"/>
    <x v="16"/>
    <x v="4"/>
    <x v="1"/>
    <x v="1"/>
  </r>
  <r>
    <x v="5599"/>
    <x v="0"/>
    <x v="8"/>
    <x v="90"/>
    <x v="99"/>
    <x v="44"/>
    <x v="5320"/>
    <x v="1173"/>
    <x v="101"/>
    <x v="101"/>
    <x v="12"/>
    <x v="16"/>
    <x v="4"/>
    <x v="8"/>
    <x v="8"/>
  </r>
  <r>
    <x v="5591"/>
    <x v="0"/>
    <x v="10"/>
    <x v="13"/>
    <x v="56"/>
    <x v="1512"/>
    <x v="5313"/>
    <x v="1205"/>
    <x v="101"/>
    <x v="101"/>
    <x v="12"/>
    <x v="16"/>
    <x v="4"/>
    <x v="10"/>
    <x v="10"/>
  </r>
  <r>
    <x v="5600"/>
    <x v="0"/>
    <x v="0"/>
    <x v="15"/>
    <x v="38"/>
    <x v="7"/>
    <x v="5321"/>
    <x v="1207"/>
    <x v="101"/>
    <x v="101"/>
    <x v="12"/>
    <x v="16"/>
    <x v="4"/>
    <x v="0"/>
    <x v="0"/>
  </r>
  <r>
    <x v="5600"/>
    <x v="0"/>
    <x v="6"/>
    <x v="33"/>
    <x v="68"/>
    <x v="145"/>
    <x v="5321"/>
    <x v="1207"/>
    <x v="101"/>
    <x v="101"/>
    <x v="12"/>
    <x v="16"/>
    <x v="4"/>
    <x v="6"/>
    <x v="6"/>
  </r>
  <r>
    <x v="5554"/>
    <x v="0"/>
    <x v="8"/>
    <x v="76"/>
    <x v="161"/>
    <x v="1760"/>
    <x v="5281"/>
    <x v="1201"/>
    <x v="101"/>
    <x v="101"/>
    <x v="12"/>
    <x v="16"/>
    <x v="4"/>
    <x v="8"/>
    <x v="8"/>
  </r>
  <r>
    <x v="5603"/>
    <x v="0"/>
    <x v="1"/>
    <x v="91"/>
    <x v="95"/>
    <x v="3065"/>
    <x v="5324"/>
    <x v="1204"/>
    <x v="101"/>
    <x v="101"/>
    <x v="12"/>
    <x v="16"/>
    <x v="4"/>
    <x v="1"/>
    <x v="1"/>
  </r>
  <r>
    <x v="5556"/>
    <x v="0"/>
    <x v="10"/>
    <x v="75"/>
    <x v="17"/>
    <x v="120"/>
    <x v="5283"/>
    <x v="1195"/>
    <x v="101"/>
    <x v="101"/>
    <x v="12"/>
    <x v="16"/>
    <x v="4"/>
    <x v="10"/>
    <x v="10"/>
  </r>
  <r>
    <x v="5556"/>
    <x v="0"/>
    <x v="5"/>
    <x v="75"/>
    <x v="91"/>
    <x v="124"/>
    <x v="5283"/>
    <x v="1195"/>
    <x v="101"/>
    <x v="101"/>
    <x v="12"/>
    <x v="16"/>
    <x v="4"/>
    <x v="5"/>
    <x v="5"/>
  </r>
  <r>
    <x v="5593"/>
    <x v="0"/>
    <x v="5"/>
    <x v="16"/>
    <x v="45"/>
    <x v="145"/>
    <x v="5315"/>
    <x v="1200"/>
    <x v="101"/>
    <x v="101"/>
    <x v="12"/>
    <x v="16"/>
    <x v="4"/>
    <x v="5"/>
    <x v="5"/>
  </r>
  <r>
    <x v="5517"/>
    <x v="0"/>
    <x v="0"/>
    <x v="12"/>
    <x v="12"/>
    <x v="13"/>
    <x v="5247"/>
    <x v="1177"/>
    <x v="101"/>
    <x v="101"/>
    <x v="12"/>
    <x v="16"/>
    <x v="4"/>
    <x v="0"/>
    <x v="0"/>
  </r>
  <r>
    <x v="5592"/>
    <x v="0"/>
    <x v="10"/>
    <x v="7"/>
    <x v="34"/>
    <x v="229"/>
    <x v="5314"/>
    <x v="1183"/>
    <x v="101"/>
    <x v="101"/>
    <x v="12"/>
    <x v="16"/>
    <x v="4"/>
    <x v="10"/>
    <x v="10"/>
  </r>
  <r>
    <x v="5593"/>
    <x v="0"/>
    <x v="4"/>
    <x v="15"/>
    <x v="76"/>
    <x v="39"/>
    <x v="5315"/>
    <x v="1200"/>
    <x v="101"/>
    <x v="101"/>
    <x v="12"/>
    <x v="16"/>
    <x v="4"/>
    <x v="4"/>
    <x v="4"/>
  </r>
  <r>
    <x v="5518"/>
    <x v="1"/>
    <x v="2"/>
    <x v="117"/>
    <x v="197"/>
    <x v="3202"/>
    <x v="5248"/>
    <x v="1184"/>
    <x v="101"/>
    <x v="101"/>
    <x v="12"/>
    <x v="16"/>
    <x v="4"/>
    <x v="2"/>
    <x v="2"/>
  </r>
  <r>
    <x v="5555"/>
    <x v="0"/>
    <x v="5"/>
    <x v="79"/>
    <x v="18"/>
    <x v="7"/>
    <x v="5282"/>
    <x v="1182"/>
    <x v="101"/>
    <x v="101"/>
    <x v="12"/>
    <x v="16"/>
    <x v="4"/>
    <x v="5"/>
    <x v="5"/>
  </r>
  <r>
    <x v="5553"/>
    <x v="0"/>
    <x v="10"/>
    <x v="57"/>
    <x v="56"/>
    <x v="217"/>
    <x v="5280"/>
    <x v="1200"/>
    <x v="101"/>
    <x v="101"/>
    <x v="12"/>
    <x v="16"/>
    <x v="4"/>
    <x v="10"/>
    <x v="10"/>
  </r>
  <r>
    <x v="5553"/>
    <x v="0"/>
    <x v="1"/>
    <x v="105"/>
    <x v="64"/>
    <x v="187"/>
    <x v="5280"/>
    <x v="1200"/>
    <x v="101"/>
    <x v="101"/>
    <x v="12"/>
    <x v="16"/>
    <x v="4"/>
    <x v="1"/>
    <x v="1"/>
  </r>
  <r>
    <x v="5593"/>
    <x v="0"/>
    <x v="1"/>
    <x v="14"/>
    <x v="83"/>
    <x v="9"/>
    <x v="5315"/>
    <x v="1200"/>
    <x v="101"/>
    <x v="101"/>
    <x v="12"/>
    <x v="16"/>
    <x v="4"/>
    <x v="1"/>
    <x v="1"/>
  </r>
  <r>
    <x v="5596"/>
    <x v="0"/>
    <x v="1"/>
    <x v="78"/>
    <x v="106"/>
    <x v="1395"/>
    <x v="5318"/>
    <x v="1206"/>
    <x v="101"/>
    <x v="101"/>
    <x v="12"/>
    <x v="16"/>
    <x v="4"/>
    <x v="1"/>
    <x v="1"/>
  </r>
  <r>
    <x v="5603"/>
    <x v="0"/>
    <x v="10"/>
    <x v="11"/>
    <x v="24"/>
    <x v="2009"/>
    <x v="5324"/>
    <x v="1204"/>
    <x v="101"/>
    <x v="101"/>
    <x v="12"/>
    <x v="16"/>
    <x v="4"/>
    <x v="10"/>
    <x v="10"/>
  </r>
  <r>
    <x v="5515"/>
    <x v="0"/>
    <x v="10"/>
    <x v="51"/>
    <x v="75"/>
    <x v="37"/>
    <x v="5245"/>
    <x v="1189"/>
    <x v="101"/>
    <x v="101"/>
    <x v="12"/>
    <x v="16"/>
    <x v="4"/>
    <x v="10"/>
    <x v="10"/>
  </r>
  <r>
    <x v="5520"/>
    <x v="0"/>
    <x v="7"/>
    <x v="3"/>
    <x v="3"/>
    <x v="3"/>
    <x v="5250"/>
    <x v="1177"/>
    <x v="101"/>
    <x v="101"/>
    <x v="12"/>
    <x v="16"/>
    <x v="4"/>
    <x v="7"/>
    <x v="7"/>
  </r>
  <r>
    <x v="5596"/>
    <x v="0"/>
    <x v="2"/>
    <x v="34"/>
    <x v="21"/>
    <x v="693"/>
    <x v="5318"/>
    <x v="1206"/>
    <x v="101"/>
    <x v="101"/>
    <x v="12"/>
    <x v="16"/>
    <x v="4"/>
    <x v="2"/>
    <x v="2"/>
  </r>
  <r>
    <x v="5549"/>
    <x v="0"/>
    <x v="6"/>
    <x v="21"/>
    <x v="3"/>
    <x v="763"/>
    <x v="5276"/>
    <x v="1183"/>
    <x v="101"/>
    <x v="101"/>
    <x v="12"/>
    <x v="16"/>
    <x v="4"/>
    <x v="6"/>
    <x v="6"/>
  </r>
  <r>
    <x v="5594"/>
    <x v="0"/>
    <x v="2"/>
    <x v="101"/>
    <x v="72"/>
    <x v="566"/>
    <x v="5316"/>
    <x v="1186"/>
    <x v="101"/>
    <x v="101"/>
    <x v="12"/>
    <x v="16"/>
    <x v="4"/>
    <x v="2"/>
    <x v="2"/>
  </r>
  <r>
    <x v="5601"/>
    <x v="0"/>
    <x v="3"/>
    <x v="12"/>
    <x v="12"/>
    <x v="13"/>
    <x v="5322"/>
    <x v="1200"/>
    <x v="101"/>
    <x v="101"/>
    <x v="12"/>
    <x v="16"/>
    <x v="4"/>
    <x v="3"/>
    <x v="3"/>
  </r>
  <r>
    <x v="5548"/>
    <x v="0"/>
    <x v="7"/>
    <x v="93"/>
    <x v="94"/>
    <x v="207"/>
    <x v="5275"/>
    <x v="1177"/>
    <x v="101"/>
    <x v="101"/>
    <x v="12"/>
    <x v="16"/>
    <x v="4"/>
    <x v="7"/>
    <x v="7"/>
  </r>
  <r>
    <x v="5516"/>
    <x v="0"/>
    <x v="7"/>
    <x v="13"/>
    <x v="16"/>
    <x v="1816"/>
    <x v="5246"/>
    <x v="1190"/>
    <x v="101"/>
    <x v="101"/>
    <x v="12"/>
    <x v="16"/>
    <x v="4"/>
    <x v="7"/>
    <x v="7"/>
  </r>
  <r>
    <x v="5557"/>
    <x v="0"/>
    <x v="7"/>
    <x v="6"/>
    <x v="0"/>
    <x v="145"/>
    <x v="5284"/>
    <x v="1187"/>
    <x v="101"/>
    <x v="101"/>
    <x v="12"/>
    <x v="16"/>
    <x v="4"/>
    <x v="7"/>
    <x v="7"/>
  </r>
  <r>
    <x v="5555"/>
    <x v="0"/>
    <x v="0"/>
    <x v="9"/>
    <x v="43"/>
    <x v="183"/>
    <x v="5282"/>
    <x v="1182"/>
    <x v="101"/>
    <x v="101"/>
    <x v="12"/>
    <x v="16"/>
    <x v="4"/>
    <x v="0"/>
    <x v="0"/>
  </r>
  <r>
    <x v="5592"/>
    <x v="0"/>
    <x v="5"/>
    <x v="0"/>
    <x v="9"/>
    <x v="265"/>
    <x v="5314"/>
    <x v="1183"/>
    <x v="101"/>
    <x v="101"/>
    <x v="12"/>
    <x v="16"/>
    <x v="4"/>
    <x v="5"/>
    <x v="5"/>
  </r>
  <r>
    <x v="5519"/>
    <x v="0"/>
    <x v="7"/>
    <x v="7"/>
    <x v="11"/>
    <x v="319"/>
    <x v="5249"/>
    <x v="1191"/>
    <x v="101"/>
    <x v="101"/>
    <x v="12"/>
    <x v="16"/>
    <x v="4"/>
    <x v="7"/>
    <x v="7"/>
  </r>
  <r>
    <x v="5525"/>
    <x v="0"/>
    <x v="3"/>
    <x v="82"/>
    <x v="87"/>
    <x v="467"/>
    <x v="5255"/>
    <x v="1178"/>
    <x v="101"/>
    <x v="101"/>
    <x v="12"/>
    <x v="16"/>
    <x v="4"/>
    <x v="3"/>
    <x v="3"/>
  </r>
  <r>
    <x v="5519"/>
    <x v="0"/>
    <x v="3"/>
    <x v="42"/>
    <x v="39"/>
    <x v="1239"/>
    <x v="5249"/>
    <x v="1191"/>
    <x v="101"/>
    <x v="101"/>
    <x v="12"/>
    <x v="16"/>
    <x v="4"/>
    <x v="3"/>
    <x v="3"/>
  </r>
  <r>
    <x v="5551"/>
    <x v="1"/>
    <x v="2"/>
    <x v="39"/>
    <x v="119"/>
    <x v="78"/>
    <x v="5278"/>
    <x v="1198"/>
    <x v="101"/>
    <x v="101"/>
    <x v="12"/>
    <x v="16"/>
    <x v="4"/>
    <x v="2"/>
    <x v="2"/>
  </r>
  <r>
    <x v="5595"/>
    <x v="0"/>
    <x v="7"/>
    <x v="54"/>
    <x v="51"/>
    <x v="87"/>
    <x v="5317"/>
    <x v="1172"/>
    <x v="101"/>
    <x v="101"/>
    <x v="12"/>
    <x v="16"/>
    <x v="4"/>
    <x v="7"/>
    <x v="7"/>
  </r>
  <r>
    <x v="5555"/>
    <x v="0"/>
    <x v="8"/>
    <x v="94"/>
    <x v="96"/>
    <x v="7"/>
    <x v="5282"/>
    <x v="1182"/>
    <x v="101"/>
    <x v="101"/>
    <x v="12"/>
    <x v="16"/>
    <x v="4"/>
    <x v="8"/>
    <x v="8"/>
  </r>
  <r>
    <x v="5595"/>
    <x v="0"/>
    <x v="3"/>
    <x v="81"/>
    <x v="111"/>
    <x v="2892"/>
    <x v="5317"/>
    <x v="1172"/>
    <x v="101"/>
    <x v="101"/>
    <x v="12"/>
    <x v="16"/>
    <x v="4"/>
    <x v="3"/>
    <x v="3"/>
  </r>
  <r>
    <x v="5524"/>
    <x v="1"/>
    <x v="2"/>
    <x v="35"/>
    <x v="59"/>
    <x v="230"/>
    <x v="5254"/>
    <x v="1177"/>
    <x v="101"/>
    <x v="101"/>
    <x v="12"/>
    <x v="16"/>
    <x v="4"/>
    <x v="2"/>
    <x v="2"/>
  </r>
  <r>
    <x v="5600"/>
    <x v="0"/>
    <x v="1"/>
    <x v="254"/>
    <x v="175"/>
    <x v="1880"/>
    <x v="5321"/>
    <x v="1207"/>
    <x v="101"/>
    <x v="101"/>
    <x v="12"/>
    <x v="16"/>
    <x v="4"/>
    <x v="1"/>
    <x v="1"/>
  </r>
  <r>
    <x v="5599"/>
    <x v="0"/>
    <x v="11"/>
    <x v="94"/>
    <x v="37"/>
    <x v="393"/>
    <x v="5320"/>
    <x v="1173"/>
    <x v="101"/>
    <x v="101"/>
    <x v="12"/>
    <x v="16"/>
    <x v="4"/>
    <x v="11"/>
    <x v="11"/>
  </r>
  <r>
    <x v="5512"/>
    <x v="0"/>
    <x v="1"/>
    <x v="39"/>
    <x v="37"/>
    <x v="374"/>
    <x v="863"/>
    <x v="1172"/>
    <x v="101"/>
    <x v="101"/>
    <x v="12"/>
    <x v="16"/>
    <x v="4"/>
    <x v="1"/>
    <x v="1"/>
  </r>
  <r>
    <x v="5501"/>
    <x v="0"/>
    <x v="10"/>
    <x v="35"/>
    <x v="75"/>
    <x v="251"/>
    <x v="5232"/>
    <x v="1179"/>
    <x v="101"/>
    <x v="101"/>
    <x v="12"/>
    <x v="16"/>
    <x v="4"/>
    <x v="10"/>
    <x v="10"/>
  </r>
  <r>
    <x v="5582"/>
    <x v="0"/>
    <x v="2"/>
    <x v="151"/>
    <x v="135"/>
    <x v="2152"/>
    <x v="5305"/>
    <x v="1176"/>
    <x v="101"/>
    <x v="101"/>
    <x v="12"/>
    <x v="16"/>
    <x v="4"/>
    <x v="2"/>
    <x v="2"/>
  </r>
  <r>
    <x v="5500"/>
    <x v="0"/>
    <x v="0"/>
    <x v="17"/>
    <x v="8"/>
    <x v="9"/>
    <x v="5231"/>
    <x v="1178"/>
    <x v="101"/>
    <x v="101"/>
    <x v="12"/>
    <x v="16"/>
    <x v="4"/>
    <x v="0"/>
    <x v="0"/>
  </r>
  <r>
    <x v="5581"/>
    <x v="0"/>
    <x v="8"/>
    <x v="18"/>
    <x v="40"/>
    <x v="675"/>
    <x v="5304"/>
    <x v="1200"/>
    <x v="101"/>
    <x v="101"/>
    <x v="12"/>
    <x v="16"/>
    <x v="4"/>
    <x v="8"/>
    <x v="8"/>
  </r>
  <r>
    <x v="5572"/>
    <x v="0"/>
    <x v="4"/>
    <x v="20"/>
    <x v="6"/>
    <x v="7"/>
    <x v="5296"/>
    <x v="1177"/>
    <x v="101"/>
    <x v="101"/>
    <x v="12"/>
    <x v="16"/>
    <x v="4"/>
    <x v="4"/>
    <x v="4"/>
  </r>
  <r>
    <x v="5526"/>
    <x v="1"/>
    <x v="2"/>
    <x v="106"/>
    <x v="188"/>
    <x v="954"/>
    <x v="5256"/>
    <x v="1193"/>
    <x v="101"/>
    <x v="101"/>
    <x v="12"/>
    <x v="16"/>
    <x v="4"/>
    <x v="2"/>
    <x v="2"/>
  </r>
  <r>
    <x v="5498"/>
    <x v="0"/>
    <x v="7"/>
    <x v="17"/>
    <x v="5"/>
    <x v="202"/>
    <x v="5229"/>
    <x v="1176"/>
    <x v="101"/>
    <x v="101"/>
    <x v="12"/>
    <x v="16"/>
    <x v="4"/>
    <x v="7"/>
    <x v="7"/>
  </r>
  <r>
    <x v="5523"/>
    <x v="0"/>
    <x v="5"/>
    <x v="13"/>
    <x v="65"/>
    <x v="154"/>
    <x v="5253"/>
    <x v="1192"/>
    <x v="101"/>
    <x v="101"/>
    <x v="12"/>
    <x v="16"/>
    <x v="4"/>
    <x v="5"/>
    <x v="5"/>
  </r>
  <r>
    <x v="5596"/>
    <x v="0"/>
    <x v="10"/>
    <x v="63"/>
    <x v="34"/>
    <x v="132"/>
    <x v="5318"/>
    <x v="1206"/>
    <x v="101"/>
    <x v="101"/>
    <x v="12"/>
    <x v="16"/>
    <x v="4"/>
    <x v="10"/>
    <x v="10"/>
  </r>
  <r>
    <x v="5518"/>
    <x v="0"/>
    <x v="11"/>
    <x v="135"/>
    <x v="117"/>
    <x v="2182"/>
    <x v="5248"/>
    <x v="1184"/>
    <x v="101"/>
    <x v="101"/>
    <x v="12"/>
    <x v="16"/>
    <x v="4"/>
    <x v="11"/>
    <x v="11"/>
  </r>
  <r>
    <x v="5591"/>
    <x v="0"/>
    <x v="7"/>
    <x v="21"/>
    <x v="5"/>
    <x v="229"/>
    <x v="5313"/>
    <x v="1205"/>
    <x v="101"/>
    <x v="101"/>
    <x v="12"/>
    <x v="16"/>
    <x v="4"/>
    <x v="7"/>
    <x v="7"/>
  </r>
  <r>
    <x v="5553"/>
    <x v="0"/>
    <x v="11"/>
    <x v="56"/>
    <x v="19"/>
    <x v="278"/>
    <x v="5280"/>
    <x v="1200"/>
    <x v="101"/>
    <x v="101"/>
    <x v="12"/>
    <x v="16"/>
    <x v="4"/>
    <x v="11"/>
    <x v="11"/>
  </r>
  <r>
    <x v="5515"/>
    <x v="1"/>
    <x v="2"/>
    <x v="100"/>
    <x v="152"/>
    <x v="11"/>
    <x v="5245"/>
    <x v="1189"/>
    <x v="101"/>
    <x v="101"/>
    <x v="12"/>
    <x v="16"/>
    <x v="4"/>
    <x v="2"/>
    <x v="2"/>
  </r>
  <r>
    <x v="5556"/>
    <x v="0"/>
    <x v="11"/>
    <x v="75"/>
    <x v="91"/>
    <x v="124"/>
    <x v="5283"/>
    <x v="1195"/>
    <x v="101"/>
    <x v="101"/>
    <x v="12"/>
    <x v="16"/>
    <x v="4"/>
    <x v="11"/>
    <x v="11"/>
  </r>
  <r>
    <x v="5591"/>
    <x v="0"/>
    <x v="4"/>
    <x v="82"/>
    <x v="2"/>
    <x v="671"/>
    <x v="5313"/>
    <x v="1205"/>
    <x v="101"/>
    <x v="101"/>
    <x v="12"/>
    <x v="16"/>
    <x v="4"/>
    <x v="4"/>
    <x v="4"/>
  </r>
  <r>
    <x v="5515"/>
    <x v="0"/>
    <x v="1"/>
    <x v="103"/>
    <x v="161"/>
    <x v="1223"/>
    <x v="5245"/>
    <x v="1189"/>
    <x v="101"/>
    <x v="101"/>
    <x v="12"/>
    <x v="16"/>
    <x v="4"/>
    <x v="1"/>
    <x v="1"/>
  </r>
  <r>
    <x v="5600"/>
    <x v="0"/>
    <x v="5"/>
    <x v="30"/>
    <x v="43"/>
    <x v="254"/>
    <x v="5321"/>
    <x v="1207"/>
    <x v="101"/>
    <x v="101"/>
    <x v="12"/>
    <x v="16"/>
    <x v="4"/>
    <x v="5"/>
    <x v="5"/>
  </r>
  <r>
    <x v="5603"/>
    <x v="0"/>
    <x v="4"/>
    <x v="65"/>
    <x v="35"/>
    <x v="2475"/>
    <x v="5324"/>
    <x v="1204"/>
    <x v="101"/>
    <x v="101"/>
    <x v="12"/>
    <x v="16"/>
    <x v="4"/>
    <x v="4"/>
    <x v="4"/>
  </r>
  <r>
    <x v="5549"/>
    <x v="0"/>
    <x v="9"/>
    <x v="15"/>
    <x v="76"/>
    <x v="39"/>
    <x v="5276"/>
    <x v="1183"/>
    <x v="101"/>
    <x v="101"/>
    <x v="12"/>
    <x v="16"/>
    <x v="4"/>
    <x v="9"/>
    <x v="9"/>
  </r>
  <r>
    <x v="5518"/>
    <x v="0"/>
    <x v="0"/>
    <x v="3"/>
    <x v="56"/>
    <x v="13"/>
    <x v="5248"/>
    <x v="1184"/>
    <x v="101"/>
    <x v="101"/>
    <x v="12"/>
    <x v="16"/>
    <x v="4"/>
    <x v="0"/>
    <x v="0"/>
  </r>
  <r>
    <x v="5601"/>
    <x v="0"/>
    <x v="4"/>
    <x v="16"/>
    <x v="45"/>
    <x v="145"/>
    <x v="5322"/>
    <x v="1200"/>
    <x v="101"/>
    <x v="101"/>
    <x v="12"/>
    <x v="16"/>
    <x v="4"/>
    <x v="4"/>
    <x v="4"/>
  </r>
  <r>
    <x v="5593"/>
    <x v="1"/>
    <x v="2"/>
    <x v="42"/>
    <x v="119"/>
    <x v="504"/>
    <x v="5315"/>
    <x v="1200"/>
    <x v="101"/>
    <x v="101"/>
    <x v="12"/>
    <x v="16"/>
    <x v="4"/>
    <x v="2"/>
    <x v="2"/>
  </r>
  <r>
    <x v="5603"/>
    <x v="1"/>
    <x v="2"/>
    <x v="99"/>
    <x v="138"/>
    <x v="175"/>
    <x v="5324"/>
    <x v="1204"/>
    <x v="101"/>
    <x v="101"/>
    <x v="12"/>
    <x v="16"/>
    <x v="4"/>
    <x v="2"/>
    <x v="2"/>
  </r>
  <r>
    <x v="5603"/>
    <x v="0"/>
    <x v="2"/>
    <x v="112"/>
    <x v="138"/>
    <x v="37"/>
    <x v="5324"/>
    <x v="1204"/>
    <x v="101"/>
    <x v="101"/>
    <x v="12"/>
    <x v="16"/>
    <x v="4"/>
    <x v="2"/>
    <x v="2"/>
  </r>
  <r>
    <x v="5590"/>
    <x v="0"/>
    <x v="10"/>
    <x v="54"/>
    <x v="51"/>
    <x v="87"/>
    <x v="5312"/>
    <x v="1205"/>
    <x v="101"/>
    <x v="101"/>
    <x v="12"/>
    <x v="16"/>
    <x v="4"/>
    <x v="10"/>
    <x v="10"/>
  </r>
  <r>
    <x v="5549"/>
    <x v="0"/>
    <x v="2"/>
    <x v="4"/>
    <x v="40"/>
    <x v="2513"/>
    <x v="5276"/>
    <x v="1183"/>
    <x v="101"/>
    <x v="101"/>
    <x v="12"/>
    <x v="16"/>
    <x v="4"/>
    <x v="2"/>
    <x v="2"/>
  </r>
  <r>
    <x v="5601"/>
    <x v="0"/>
    <x v="9"/>
    <x v="12"/>
    <x v="12"/>
    <x v="13"/>
    <x v="5322"/>
    <x v="1200"/>
    <x v="101"/>
    <x v="101"/>
    <x v="12"/>
    <x v="16"/>
    <x v="4"/>
    <x v="9"/>
    <x v="9"/>
  </r>
  <r>
    <x v="5580"/>
    <x v="0"/>
    <x v="10"/>
    <x v="17"/>
    <x v="5"/>
    <x v="202"/>
    <x v="5303"/>
    <x v="1192"/>
    <x v="101"/>
    <x v="101"/>
    <x v="12"/>
    <x v="16"/>
    <x v="4"/>
    <x v="10"/>
    <x v="10"/>
  </r>
  <r>
    <x v="5604"/>
    <x v="0"/>
    <x v="2"/>
    <x v="39"/>
    <x v="57"/>
    <x v="57"/>
    <x v="5325"/>
    <x v="1180"/>
    <x v="101"/>
    <x v="101"/>
    <x v="12"/>
    <x v="16"/>
    <x v="4"/>
    <x v="2"/>
    <x v="2"/>
  </r>
  <r>
    <x v="5606"/>
    <x v="1"/>
    <x v="2"/>
    <x v="148"/>
    <x v="127"/>
    <x v="2074"/>
    <x v="5327"/>
    <x v="1206"/>
    <x v="101"/>
    <x v="101"/>
    <x v="12"/>
    <x v="16"/>
    <x v="4"/>
    <x v="2"/>
    <x v="2"/>
  </r>
  <r>
    <x v="5586"/>
    <x v="0"/>
    <x v="0"/>
    <x v="79"/>
    <x v="13"/>
    <x v="37"/>
    <x v="5309"/>
    <x v="1204"/>
    <x v="101"/>
    <x v="101"/>
    <x v="12"/>
    <x v="16"/>
    <x v="4"/>
    <x v="0"/>
    <x v="0"/>
  </r>
  <r>
    <x v="5510"/>
    <x v="0"/>
    <x v="8"/>
    <x v="166"/>
    <x v="253"/>
    <x v="1"/>
    <x v="5241"/>
    <x v="1185"/>
    <x v="101"/>
    <x v="101"/>
    <x v="12"/>
    <x v="16"/>
    <x v="4"/>
    <x v="8"/>
    <x v="8"/>
  </r>
  <r>
    <x v="5606"/>
    <x v="0"/>
    <x v="2"/>
    <x v="120"/>
    <x v="127"/>
    <x v="265"/>
    <x v="5327"/>
    <x v="1206"/>
    <x v="101"/>
    <x v="101"/>
    <x v="12"/>
    <x v="16"/>
    <x v="4"/>
    <x v="2"/>
    <x v="2"/>
  </r>
  <r>
    <x v="5497"/>
    <x v="0"/>
    <x v="2"/>
    <x v="174"/>
    <x v="199"/>
    <x v="4025"/>
    <x v="5228"/>
    <x v="1175"/>
    <x v="101"/>
    <x v="101"/>
    <x v="12"/>
    <x v="16"/>
    <x v="4"/>
    <x v="2"/>
    <x v="2"/>
  </r>
  <r>
    <x v="5500"/>
    <x v="0"/>
    <x v="4"/>
    <x v="94"/>
    <x v="19"/>
    <x v="182"/>
    <x v="5231"/>
    <x v="1178"/>
    <x v="101"/>
    <x v="101"/>
    <x v="12"/>
    <x v="16"/>
    <x v="4"/>
    <x v="4"/>
    <x v="4"/>
  </r>
  <r>
    <x v="5588"/>
    <x v="0"/>
    <x v="2"/>
    <x v="84"/>
    <x v="58"/>
    <x v="3003"/>
    <x v="5311"/>
    <x v="1193"/>
    <x v="101"/>
    <x v="101"/>
    <x v="12"/>
    <x v="16"/>
    <x v="4"/>
    <x v="2"/>
    <x v="2"/>
  </r>
  <r>
    <x v="5496"/>
    <x v="0"/>
    <x v="7"/>
    <x v="26"/>
    <x v="61"/>
    <x v="20"/>
    <x v="5227"/>
    <x v="1174"/>
    <x v="101"/>
    <x v="101"/>
    <x v="12"/>
    <x v="16"/>
    <x v="4"/>
    <x v="7"/>
    <x v="7"/>
  </r>
  <r>
    <x v="5529"/>
    <x v="0"/>
    <x v="4"/>
    <x v="27"/>
    <x v="31"/>
    <x v="43"/>
    <x v="5259"/>
    <x v="1194"/>
    <x v="101"/>
    <x v="101"/>
    <x v="12"/>
    <x v="16"/>
    <x v="4"/>
    <x v="4"/>
    <x v="4"/>
  </r>
  <r>
    <x v="5530"/>
    <x v="0"/>
    <x v="6"/>
    <x v="30"/>
    <x v="65"/>
    <x v="244"/>
    <x v="5260"/>
    <x v="1195"/>
    <x v="101"/>
    <x v="101"/>
    <x v="12"/>
    <x v="16"/>
    <x v="4"/>
    <x v="6"/>
    <x v="6"/>
  </r>
  <r>
    <x v="5528"/>
    <x v="0"/>
    <x v="9"/>
    <x v="152"/>
    <x v="140"/>
    <x v="2278"/>
    <x v="5258"/>
    <x v="1188"/>
    <x v="101"/>
    <x v="101"/>
    <x v="12"/>
    <x v="16"/>
    <x v="4"/>
    <x v="9"/>
    <x v="9"/>
  </r>
  <r>
    <x v="5527"/>
    <x v="0"/>
    <x v="8"/>
    <x v="75"/>
    <x v="59"/>
    <x v="120"/>
    <x v="5257"/>
    <x v="1174"/>
    <x v="101"/>
    <x v="101"/>
    <x v="12"/>
    <x v="16"/>
    <x v="4"/>
    <x v="8"/>
    <x v="8"/>
  </r>
  <r>
    <x v="5582"/>
    <x v="1"/>
    <x v="2"/>
    <x v="61"/>
    <x v="135"/>
    <x v="737"/>
    <x v="5305"/>
    <x v="1176"/>
    <x v="101"/>
    <x v="101"/>
    <x v="12"/>
    <x v="16"/>
    <x v="4"/>
    <x v="2"/>
    <x v="2"/>
  </r>
  <r>
    <x v="5514"/>
    <x v="0"/>
    <x v="10"/>
    <x v="70"/>
    <x v="47"/>
    <x v="1080"/>
    <x v="5244"/>
    <x v="1188"/>
    <x v="101"/>
    <x v="101"/>
    <x v="12"/>
    <x v="16"/>
    <x v="4"/>
    <x v="10"/>
    <x v="10"/>
  </r>
  <r>
    <x v="5605"/>
    <x v="0"/>
    <x v="3"/>
    <x v="55"/>
    <x v="103"/>
    <x v="1245"/>
    <x v="5326"/>
    <x v="1189"/>
    <x v="101"/>
    <x v="101"/>
    <x v="12"/>
    <x v="16"/>
    <x v="4"/>
    <x v="3"/>
    <x v="3"/>
  </r>
  <r>
    <x v="5606"/>
    <x v="0"/>
    <x v="11"/>
    <x v="29"/>
    <x v="33"/>
    <x v="1020"/>
    <x v="5327"/>
    <x v="1206"/>
    <x v="101"/>
    <x v="101"/>
    <x v="12"/>
    <x v="16"/>
    <x v="4"/>
    <x v="11"/>
    <x v="11"/>
  </r>
  <r>
    <x v="5508"/>
    <x v="0"/>
    <x v="9"/>
    <x v="147"/>
    <x v="161"/>
    <x v="871"/>
    <x v="5239"/>
    <x v="1183"/>
    <x v="101"/>
    <x v="101"/>
    <x v="12"/>
    <x v="16"/>
    <x v="4"/>
    <x v="9"/>
    <x v="9"/>
  </r>
  <r>
    <x v="5513"/>
    <x v="0"/>
    <x v="6"/>
    <x v="46"/>
    <x v="83"/>
    <x v="595"/>
    <x v="5243"/>
    <x v="1187"/>
    <x v="101"/>
    <x v="101"/>
    <x v="12"/>
    <x v="16"/>
    <x v="4"/>
    <x v="6"/>
    <x v="6"/>
  </r>
  <r>
    <x v="5494"/>
    <x v="0"/>
    <x v="4"/>
    <x v="26"/>
    <x v="61"/>
    <x v="20"/>
    <x v="5225"/>
    <x v="1172"/>
    <x v="101"/>
    <x v="101"/>
    <x v="12"/>
    <x v="16"/>
    <x v="4"/>
    <x v="4"/>
    <x v="4"/>
  </r>
  <r>
    <x v="5523"/>
    <x v="0"/>
    <x v="0"/>
    <x v="57"/>
    <x v="3"/>
    <x v="154"/>
    <x v="5253"/>
    <x v="1192"/>
    <x v="101"/>
    <x v="101"/>
    <x v="12"/>
    <x v="16"/>
    <x v="4"/>
    <x v="0"/>
    <x v="0"/>
  </r>
  <r>
    <x v="5508"/>
    <x v="1"/>
    <x v="2"/>
    <x v="140"/>
    <x v="121"/>
    <x v="326"/>
    <x v="5239"/>
    <x v="1183"/>
    <x v="101"/>
    <x v="101"/>
    <x v="12"/>
    <x v="16"/>
    <x v="4"/>
    <x v="2"/>
    <x v="2"/>
  </r>
  <r>
    <x v="5588"/>
    <x v="1"/>
    <x v="2"/>
    <x v="39"/>
    <x v="58"/>
    <x v="101"/>
    <x v="5311"/>
    <x v="1193"/>
    <x v="101"/>
    <x v="101"/>
    <x v="12"/>
    <x v="16"/>
    <x v="4"/>
    <x v="2"/>
    <x v="2"/>
  </r>
  <r>
    <x v="5504"/>
    <x v="0"/>
    <x v="8"/>
    <x v="40"/>
    <x v="2"/>
    <x v="1622"/>
    <x v="5235"/>
    <x v="1181"/>
    <x v="101"/>
    <x v="101"/>
    <x v="12"/>
    <x v="16"/>
    <x v="4"/>
    <x v="8"/>
    <x v="8"/>
  </r>
  <r>
    <x v="5570"/>
    <x v="1"/>
    <x v="2"/>
    <x v="180"/>
    <x v="22"/>
    <x v="642"/>
    <x v="5294"/>
    <x v="1193"/>
    <x v="101"/>
    <x v="101"/>
    <x v="12"/>
    <x v="16"/>
    <x v="4"/>
    <x v="2"/>
    <x v="2"/>
  </r>
  <r>
    <x v="5493"/>
    <x v="0"/>
    <x v="3"/>
    <x v="180"/>
    <x v="156"/>
    <x v="378"/>
    <x v="5224"/>
    <x v="1171"/>
    <x v="101"/>
    <x v="101"/>
    <x v="12"/>
    <x v="16"/>
    <x v="4"/>
    <x v="3"/>
    <x v="3"/>
  </r>
  <r>
    <x v="5510"/>
    <x v="0"/>
    <x v="3"/>
    <x v="243"/>
    <x v="46"/>
    <x v="4026"/>
    <x v="5241"/>
    <x v="1185"/>
    <x v="101"/>
    <x v="101"/>
    <x v="12"/>
    <x v="16"/>
    <x v="4"/>
    <x v="3"/>
    <x v="3"/>
  </r>
  <r>
    <x v="5527"/>
    <x v="0"/>
    <x v="6"/>
    <x v="75"/>
    <x v="3"/>
    <x v="120"/>
    <x v="5257"/>
    <x v="1174"/>
    <x v="101"/>
    <x v="101"/>
    <x v="12"/>
    <x v="16"/>
    <x v="4"/>
    <x v="6"/>
    <x v="6"/>
  </r>
  <r>
    <x v="5508"/>
    <x v="0"/>
    <x v="2"/>
    <x v="81"/>
    <x v="121"/>
    <x v="142"/>
    <x v="5239"/>
    <x v="1183"/>
    <x v="101"/>
    <x v="101"/>
    <x v="12"/>
    <x v="16"/>
    <x v="4"/>
    <x v="2"/>
    <x v="2"/>
  </r>
  <r>
    <x v="5505"/>
    <x v="0"/>
    <x v="9"/>
    <x v="33"/>
    <x v="49"/>
    <x v="347"/>
    <x v="5236"/>
    <x v="1180"/>
    <x v="101"/>
    <x v="101"/>
    <x v="12"/>
    <x v="16"/>
    <x v="4"/>
    <x v="9"/>
    <x v="9"/>
  </r>
  <r>
    <x v="5560"/>
    <x v="0"/>
    <x v="7"/>
    <x v="70"/>
    <x v="54"/>
    <x v="166"/>
    <x v="5287"/>
    <x v="1198"/>
    <x v="101"/>
    <x v="101"/>
    <x v="12"/>
    <x v="16"/>
    <x v="4"/>
    <x v="7"/>
    <x v="7"/>
  </r>
  <r>
    <x v="5588"/>
    <x v="0"/>
    <x v="4"/>
    <x v="70"/>
    <x v="60"/>
    <x v="722"/>
    <x v="5311"/>
    <x v="1193"/>
    <x v="101"/>
    <x v="101"/>
    <x v="12"/>
    <x v="16"/>
    <x v="4"/>
    <x v="4"/>
    <x v="4"/>
  </r>
  <r>
    <x v="5514"/>
    <x v="0"/>
    <x v="8"/>
    <x v="89"/>
    <x v="105"/>
    <x v="434"/>
    <x v="5244"/>
    <x v="1188"/>
    <x v="101"/>
    <x v="101"/>
    <x v="12"/>
    <x v="16"/>
    <x v="4"/>
    <x v="8"/>
    <x v="8"/>
  </r>
  <r>
    <x v="5607"/>
    <x v="0"/>
    <x v="4"/>
    <x v="16"/>
    <x v="12"/>
    <x v="102"/>
    <x v="5328"/>
    <x v="1174"/>
    <x v="101"/>
    <x v="101"/>
    <x v="12"/>
    <x v="16"/>
    <x v="4"/>
    <x v="4"/>
    <x v="4"/>
  </r>
  <r>
    <x v="5562"/>
    <x v="0"/>
    <x v="11"/>
    <x v="94"/>
    <x v="57"/>
    <x v="152"/>
    <x v="2248"/>
    <x v="1201"/>
    <x v="101"/>
    <x v="101"/>
    <x v="12"/>
    <x v="16"/>
    <x v="4"/>
    <x v="11"/>
    <x v="11"/>
  </r>
  <r>
    <x v="5573"/>
    <x v="0"/>
    <x v="4"/>
    <x v="65"/>
    <x v="24"/>
    <x v="99"/>
    <x v="5297"/>
    <x v="1184"/>
    <x v="101"/>
    <x v="101"/>
    <x v="12"/>
    <x v="16"/>
    <x v="4"/>
    <x v="4"/>
    <x v="4"/>
  </r>
  <r>
    <x v="5570"/>
    <x v="0"/>
    <x v="4"/>
    <x v="56"/>
    <x v="49"/>
    <x v="975"/>
    <x v="5294"/>
    <x v="1193"/>
    <x v="101"/>
    <x v="101"/>
    <x v="12"/>
    <x v="16"/>
    <x v="4"/>
    <x v="4"/>
    <x v="4"/>
  </r>
  <r>
    <x v="5499"/>
    <x v="0"/>
    <x v="3"/>
    <x v="5"/>
    <x v="23"/>
    <x v="178"/>
    <x v="5230"/>
    <x v="1177"/>
    <x v="101"/>
    <x v="101"/>
    <x v="12"/>
    <x v="16"/>
    <x v="4"/>
    <x v="3"/>
    <x v="3"/>
  </r>
  <r>
    <x v="5578"/>
    <x v="0"/>
    <x v="6"/>
    <x v="35"/>
    <x v="24"/>
    <x v="338"/>
    <x v="678"/>
    <x v="1187"/>
    <x v="101"/>
    <x v="101"/>
    <x v="12"/>
    <x v="16"/>
    <x v="4"/>
    <x v="6"/>
    <x v="6"/>
  </r>
  <r>
    <x v="5570"/>
    <x v="0"/>
    <x v="9"/>
    <x v="120"/>
    <x v="135"/>
    <x v="1570"/>
    <x v="5294"/>
    <x v="1193"/>
    <x v="101"/>
    <x v="101"/>
    <x v="12"/>
    <x v="16"/>
    <x v="4"/>
    <x v="9"/>
    <x v="9"/>
  </r>
  <r>
    <x v="5587"/>
    <x v="0"/>
    <x v="11"/>
    <x v="29"/>
    <x v="71"/>
    <x v="89"/>
    <x v="5310"/>
    <x v="1201"/>
    <x v="101"/>
    <x v="101"/>
    <x v="12"/>
    <x v="16"/>
    <x v="4"/>
    <x v="11"/>
    <x v="11"/>
  </r>
  <r>
    <x v="5561"/>
    <x v="0"/>
    <x v="7"/>
    <x v="21"/>
    <x v="63"/>
    <x v="13"/>
    <x v="5288"/>
    <x v="1189"/>
    <x v="101"/>
    <x v="101"/>
    <x v="12"/>
    <x v="16"/>
    <x v="4"/>
    <x v="7"/>
    <x v="7"/>
  </r>
  <r>
    <x v="5602"/>
    <x v="0"/>
    <x v="5"/>
    <x v="8"/>
    <x v="0"/>
    <x v="7"/>
    <x v="5323"/>
    <x v="1190"/>
    <x v="101"/>
    <x v="101"/>
    <x v="12"/>
    <x v="16"/>
    <x v="4"/>
    <x v="5"/>
    <x v="5"/>
  </r>
  <r>
    <x v="5512"/>
    <x v="0"/>
    <x v="3"/>
    <x v="49"/>
    <x v="81"/>
    <x v="243"/>
    <x v="863"/>
    <x v="1172"/>
    <x v="101"/>
    <x v="101"/>
    <x v="12"/>
    <x v="16"/>
    <x v="4"/>
    <x v="3"/>
    <x v="3"/>
  </r>
  <r>
    <x v="5583"/>
    <x v="0"/>
    <x v="10"/>
    <x v="75"/>
    <x v="0"/>
    <x v="120"/>
    <x v="5306"/>
    <x v="1174"/>
    <x v="101"/>
    <x v="101"/>
    <x v="12"/>
    <x v="16"/>
    <x v="4"/>
    <x v="10"/>
    <x v="10"/>
  </r>
  <r>
    <x v="5578"/>
    <x v="0"/>
    <x v="3"/>
    <x v="34"/>
    <x v="32"/>
    <x v="263"/>
    <x v="678"/>
    <x v="1187"/>
    <x v="101"/>
    <x v="101"/>
    <x v="12"/>
    <x v="16"/>
    <x v="4"/>
    <x v="3"/>
    <x v="3"/>
  </r>
  <r>
    <x v="5528"/>
    <x v="0"/>
    <x v="4"/>
    <x v="89"/>
    <x v="125"/>
    <x v="617"/>
    <x v="5258"/>
    <x v="1188"/>
    <x v="101"/>
    <x v="101"/>
    <x v="12"/>
    <x v="16"/>
    <x v="4"/>
    <x v="4"/>
    <x v="4"/>
  </r>
  <r>
    <x v="5530"/>
    <x v="0"/>
    <x v="1"/>
    <x v="84"/>
    <x v="102"/>
    <x v="19"/>
    <x v="5260"/>
    <x v="1195"/>
    <x v="101"/>
    <x v="101"/>
    <x v="12"/>
    <x v="16"/>
    <x v="4"/>
    <x v="1"/>
    <x v="1"/>
  </r>
  <r>
    <x v="5576"/>
    <x v="0"/>
    <x v="7"/>
    <x v="23"/>
    <x v="30"/>
    <x v="680"/>
    <x v="5300"/>
    <x v="1180"/>
    <x v="101"/>
    <x v="101"/>
    <x v="12"/>
    <x v="16"/>
    <x v="4"/>
    <x v="7"/>
    <x v="7"/>
  </r>
  <r>
    <x v="5500"/>
    <x v="0"/>
    <x v="9"/>
    <x v="95"/>
    <x v="108"/>
    <x v="181"/>
    <x v="5231"/>
    <x v="1178"/>
    <x v="101"/>
    <x v="101"/>
    <x v="12"/>
    <x v="16"/>
    <x v="4"/>
    <x v="9"/>
    <x v="9"/>
  </r>
  <r>
    <x v="5514"/>
    <x v="0"/>
    <x v="2"/>
    <x v="103"/>
    <x v="147"/>
    <x v="749"/>
    <x v="5244"/>
    <x v="1188"/>
    <x v="101"/>
    <x v="101"/>
    <x v="12"/>
    <x v="16"/>
    <x v="4"/>
    <x v="2"/>
    <x v="2"/>
  </r>
  <r>
    <x v="5604"/>
    <x v="0"/>
    <x v="11"/>
    <x v="36"/>
    <x v="48"/>
    <x v="576"/>
    <x v="5325"/>
    <x v="1180"/>
    <x v="101"/>
    <x v="101"/>
    <x v="12"/>
    <x v="16"/>
    <x v="4"/>
    <x v="11"/>
    <x v="11"/>
  </r>
  <r>
    <x v="5562"/>
    <x v="0"/>
    <x v="1"/>
    <x v="125"/>
    <x v="71"/>
    <x v="1138"/>
    <x v="2248"/>
    <x v="1201"/>
    <x v="101"/>
    <x v="101"/>
    <x v="12"/>
    <x v="16"/>
    <x v="4"/>
    <x v="1"/>
    <x v="1"/>
  </r>
  <r>
    <x v="5523"/>
    <x v="0"/>
    <x v="10"/>
    <x v="36"/>
    <x v="37"/>
    <x v="776"/>
    <x v="5253"/>
    <x v="1192"/>
    <x v="101"/>
    <x v="101"/>
    <x v="12"/>
    <x v="16"/>
    <x v="4"/>
    <x v="10"/>
    <x v="10"/>
  </r>
  <r>
    <x v="5496"/>
    <x v="0"/>
    <x v="1"/>
    <x v="127"/>
    <x v="123"/>
    <x v="2157"/>
    <x v="5227"/>
    <x v="1174"/>
    <x v="101"/>
    <x v="101"/>
    <x v="12"/>
    <x v="16"/>
    <x v="4"/>
    <x v="1"/>
    <x v="1"/>
  </r>
  <r>
    <x v="5584"/>
    <x v="0"/>
    <x v="9"/>
    <x v="145"/>
    <x v="278"/>
    <x v="3113"/>
    <x v="5307"/>
    <x v="1190"/>
    <x v="101"/>
    <x v="101"/>
    <x v="12"/>
    <x v="16"/>
    <x v="4"/>
    <x v="9"/>
    <x v="9"/>
  </r>
  <r>
    <x v="5607"/>
    <x v="0"/>
    <x v="9"/>
    <x v="0"/>
    <x v="85"/>
    <x v="126"/>
    <x v="5328"/>
    <x v="1174"/>
    <x v="101"/>
    <x v="101"/>
    <x v="12"/>
    <x v="16"/>
    <x v="4"/>
    <x v="9"/>
    <x v="9"/>
  </r>
  <r>
    <x v="5499"/>
    <x v="0"/>
    <x v="8"/>
    <x v="1"/>
    <x v="1"/>
    <x v="1"/>
    <x v="5230"/>
    <x v="1177"/>
    <x v="101"/>
    <x v="101"/>
    <x v="12"/>
    <x v="16"/>
    <x v="4"/>
    <x v="8"/>
    <x v="8"/>
  </r>
  <r>
    <x v="5570"/>
    <x v="0"/>
    <x v="1"/>
    <x v="152"/>
    <x v="111"/>
    <x v="110"/>
    <x v="5294"/>
    <x v="1193"/>
    <x v="101"/>
    <x v="101"/>
    <x v="12"/>
    <x v="16"/>
    <x v="4"/>
    <x v="1"/>
    <x v="1"/>
  </r>
  <r>
    <x v="5510"/>
    <x v="0"/>
    <x v="4"/>
    <x v="245"/>
    <x v="240"/>
    <x v="949"/>
    <x v="5241"/>
    <x v="1185"/>
    <x v="101"/>
    <x v="101"/>
    <x v="12"/>
    <x v="16"/>
    <x v="4"/>
    <x v="4"/>
    <x v="4"/>
  </r>
  <r>
    <x v="5505"/>
    <x v="0"/>
    <x v="8"/>
    <x v="31"/>
    <x v="83"/>
    <x v="164"/>
    <x v="5236"/>
    <x v="1180"/>
    <x v="101"/>
    <x v="101"/>
    <x v="12"/>
    <x v="16"/>
    <x v="4"/>
    <x v="8"/>
    <x v="8"/>
  </r>
  <r>
    <x v="5499"/>
    <x v="0"/>
    <x v="2"/>
    <x v="54"/>
    <x v="24"/>
    <x v="258"/>
    <x v="5230"/>
    <x v="1177"/>
    <x v="101"/>
    <x v="101"/>
    <x v="12"/>
    <x v="16"/>
    <x v="4"/>
    <x v="2"/>
    <x v="2"/>
  </r>
  <r>
    <x v="5495"/>
    <x v="0"/>
    <x v="5"/>
    <x v="13"/>
    <x v="14"/>
    <x v="44"/>
    <x v="5226"/>
    <x v="1173"/>
    <x v="101"/>
    <x v="101"/>
    <x v="12"/>
    <x v="16"/>
    <x v="4"/>
    <x v="5"/>
    <x v="5"/>
  </r>
  <r>
    <x v="5587"/>
    <x v="1"/>
    <x v="2"/>
    <x v="182"/>
    <x v="164"/>
    <x v="45"/>
    <x v="5310"/>
    <x v="1201"/>
    <x v="101"/>
    <x v="101"/>
    <x v="12"/>
    <x v="16"/>
    <x v="4"/>
    <x v="2"/>
    <x v="2"/>
  </r>
  <r>
    <x v="5500"/>
    <x v="0"/>
    <x v="10"/>
    <x v="54"/>
    <x v="24"/>
    <x v="258"/>
    <x v="5231"/>
    <x v="1178"/>
    <x v="101"/>
    <x v="101"/>
    <x v="12"/>
    <x v="16"/>
    <x v="4"/>
    <x v="10"/>
    <x v="10"/>
  </r>
  <r>
    <x v="5562"/>
    <x v="0"/>
    <x v="0"/>
    <x v="9"/>
    <x v="63"/>
    <x v="76"/>
    <x v="2248"/>
    <x v="1201"/>
    <x v="101"/>
    <x v="101"/>
    <x v="12"/>
    <x v="16"/>
    <x v="4"/>
    <x v="0"/>
    <x v="0"/>
  </r>
  <r>
    <x v="5587"/>
    <x v="0"/>
    <x v="2"/>
    <x v="62"/>
    <x v="164"/>
    <x v="1071"/>
    <x v="5310"/>
    <x v="1201"/>
    <x v="101"/>
    <x v="101"/>
    <x v="12"/>
    <x v="16"/>
    <x v="4"/>
    <x v="2"/>
    <x v="2"/>
  </r>
  <r>
    <x v="5586"/>
    <x v="0"/>
    <x v="11"/>
    <x v="112"/>
    <x v="29"/>
    <x v="276"/>
    <x v="5309"/>
    <x v="1204"/>
    <x v="101"/>
    <x v="101"/>
    <x v="12"/>
    <x v="16"/>
    <x v="4"/>
    <x v="11"/>
    <x v="11"/>
  </r>
  <r>
    <x v="5511"/>
    <x v="0"/>
    <x v="10"/>
    <x v="30"/>
    <x v="7"/>
    <x v="73"/>
    <x v="5242"/>
    <x v="1186"/>
    <x v="101"/>
    <x v="101"/>
    <x v="12"/>
    <x v="16"/>
    <x v="4"/>
    <x v="10"/>
    <x v="10"/>
  </r>
  <r>
    <x v="5528"/>
    <x v="1"/>
    <x v="2"/>
    <x v="172"/>
    <x v="124"/>
    <x v="4027"/>
    <x v="5258"/>
    <x v="1188"/>
    <x v="101"/>
    <x v="101"/>
    <x v="12"/>
    <x v="16"/>
    <x v="4"/>
    <x v="2"/>
    <x v="2"/>
  </r>
  <r>
    <x v="5497"/>
    <x v="0"/>
    <x v="3"/>
    <x v="135"/>
    <x v="68"/>
    <x v="112"/>
    <x v="5228"/>
    <x v="1175"/>
    <x v="101"/>
    <x v="101"/>
    <x v="12"/>
    <x v="16"/>
    <x v="4"/>
    <x v="3"/>
    <x v="3"/>
  </r>
  <r>
    <x v="5530"/>
    <x v="0"/>
    <x v="7"/>
    <x v="10"/>
    <x v="9"/>
    <x v="9"/>
    <x v="5260"/>
    <x v="1195"/>
    <x v="101"/>
    <x v="101"/>
    <x v="12"/>
    <x v="16"/>
    <x v="4"/>
    <x v="7"/>
    <x v="7"/>
  </r>
  <r>
    <x v="5503"/>
    <x v="0"/>
    <x v="5"/>
    <x v="20"/>
    <x v="41"/>
    <x v="73"/>
    <x v="5234"/>
    <x v="1180"/>
    <x v="101"/>
    <x v="101"/>
    <x v="12"/>
    <x v="16"/>
    <x v="4"/>
    <x v="5"/>
    <x v="5"/>
  </r>
  <r>
    <x v="5502"/>
    <x v="0"/>
    <x v="6"/>
    <x v="48"/>
    <x v="30"/>
    <x v="7"/>
    <x v="5233"/>
    <x v="1177"/>
    <x v="101"/>
    <x v="101"/>
    <x v="12"/>
    <x v="16"/>
    <x v="4"/>
    <x v="6"/>
    <x v="6"/>
  </r>
  <r>
    <x v="5589"/>
    <x v="1"/>
    <x v="2"/>
    <x v="58"/>
    <x v="138"/>
    <x v="869"/>
    <x v="1356"/>
    <x v="1204"/>
    <x v="101"/>
    <x v="101"/>
    <x v="12"/>
    <x v="16"/>
    <x v="4"/>
    <x v="2"/>
    <x v="2"/>
  </r>
  <r>
    <x v="5598"/>
    <x v="0"/>
    <x v="5"/>
    <x v="93"/>
    <x v="9"/>
    <x v="63"/>
    <x v="5240"/>
    <x v="1195"/>
    <x v="101"/>
    <x v="101"/>
    <x v="12"/>
    <x v="16"/>
    <x v="4"/>
    <x v="5"/>
    <x v="5"/>
  </r>
  <r>
    <x v="5585"/>
    <x v="0"/>
    <x v="9"/>
    <x v="31"/>
    <x v="51"/>
    <x v="9"/>
    <x v="5308"/>
    <x v="1183"/>
    <x v="101"/>
    <x v="101"/>
    <x v="12"/>
    <x v="16"/>
    <x v="4"/>
    <x v="9"/>
    <x v="9"/>
  </r>
  <r>
    <x v="5530"/>
    <x v="0"/>
    <x v="0"/>
    <x v="0"/>
    <x v="98"/>
    <x v="11"/>
    <x v="5260"/>
    <x v="1195"/>
    <x v="101"/>
    <x v="101"/>
    <x v="12"/>
    <x v="16"/>
    <x v="4"/>
    <x v="0"/>
    <x v="0"/>
  </r>
  <r>
    <x v="5589"/>
    <x v="0"/>
    <x v="2"/>
    <x v="123"/>
    <x v="138"/>
    <x v="448"/>
    <x v="1356"/>
    <x v="1204"/>
    <x v="101"/>
    <x v="101"/>
    <x v="12"/>
    <x v="16"/>
    <x v="4"/>
    <x v="2"/>
    <x v="2"/>
  </r>
  <r>
    <x v="5504"/>
    <x v="0"/>
    <x v="11"/>
    <x v="51"/>
    <x v="31"/>
    <x v="153"/>
    <x v="5235"/>
    <x v="1181"/>
    <x v="101"/>
    <x v="101"/>
    <x v="12"/>
    <x v="16"/>
    <x v="4"/>
    <x v="11"/>
    <x v="11"/>
  </r>
  <r>
    <x v="5588"/>
    <x v="0"/>
    <x v="10"/>
    <x v="48"/>
    <x v="34"/>
    <x v="389"/>
    <x v="5311"/>
    <x v="1193"/>
    <x v="101"/>
    <x v="101"/>
    <x v="12"/>
    <x v="16"/>
    <x v="4"/>
    <x v="10"/>
    <x v="10"/>
  </r>
  <r>
    <x v="5577"/>
    <x v="0"/>
    <x v="9"/>
    <x v="98"/>
    <x v="97"/>
    <x v="288"/>
    <x v="5301"/>
    <x v="1182"/>
    <x v="101"/>
    <x v="101"/>
    <x v="12"/>
    <x v="16"/>
    <x v="4"/>
    <x v="9"/>
    <x v="9"/>
  </r>
  <r>
    <x v="5498"/>
    <x v="0"/>
    <x v="10"/>
    <x v="1"/>
    <x v="34"/>
    <x v="202"/>
    <x v="5229"/>
    <x v="1176"/>
    <x v="101"/>
    <x v="101"/>
    <x v="12"/>
    <x v="16"/>
    <x v="4"/>
    <x v="10"/>
    <x v="10"/>
  </r>
  <r>
    <x v="5576"/>
    <x v="1"/>
    <x v="2"/>
    <x v="111"/>
    <x v="107"/>
    <x v="1091"/>
    <x v="5300"/>
    <x v="1180"/>
    <x v="101"/>
    <x v="101"/>
    <x v="12"/>
    <x v="16"/>
    <x v="4"/>
    <x v="2"/>
    <x v="2"/>
  </r>
  <r>
    <x v="5584"/>
    <x v="1"/>
    <x v="2"/>
    <x v="214"/>
    <x v="163"/>
    <x v="1341"/>
    <x v="5307"/>
    <x v="1190"/>
    <x v="101"/>
    <x v="101"/>
    <x v="12"/>
    <x v="16"/>
    <x v="4"/>
    <x v="2"/>
    <x v="2"/>
  </r>
  <r>
    <x v="5501"/>
    <x v="0"/>
    <x v="0"/>
    <x v="92"/>
    <x v="11"/>
    <x v="176"/>
    <x v="5232"/>
    <x v="1179"/>
    <x v="101"/>
    <x v="101"/>
    <x v="12"/>
    <x v="16"/>
    <x v="4"/>
    <x v="0"/>
    <x v="0"/>
  </r>
  <r>
    <x v="5574"/>
    <x v="0"/>
    <x v="2"/>
    <x v="84"/>
    <x v="35"/>
    <x v="441"/>
    <x v="5298"/>
    <x v="1174"/>
    <x v="101"/>
    <x v="101"/>
    <x v="12"/>
    <x v="16"/>
    <x v="4"/>
    <x v="2"/>
    <x v="2"/>
  </r>
  <r>
    <x v="5578"/>
    <x v="0"/>
    <x v="7"/>
    <x v="3"/>
    <x v="11"/>
    <x v="263"/>
    <x v="678"/>
    <x v="1187"/>
    <x v="101"/>
    <x v="101"/>
    <x v="12"/>
    <x v="16"/>
    <x v="4"/>
    <x v="7"/>
    <x v="7"/>
  </r>
  <r>
    <x v="5577"/>
    <x v="0"/>
    <x v="8"/>
    <x v="2"/>
    <x v="2"/>
    <x v="2"/>
    <x v="5301"/>
    <x v="1182"/>
    <x v="101"/>
    <x v="101"/>
    <x v="12"/>
    <x v="16"/>
    <x v="4"/>
    <x v="8"/>
    <x v="8"/>
  </r>
  <r>
    <x v="5586"/>
    <x v="1"/>
    <x v="2"/>
    <x v="128"/>
    <x v="151"/>
    <x v="2843"/>
    <x v="5309"/>
    <x v="1204"/>
    <x v="101"/>
    <x v="101"/>
    <x v="12"/>
    <x v="16"/>
    <x v="4"/>
    <x v="2"/>
    <x v="2"/>
  </r>
  <r>
    <x v="5606"/>
    <x v="0"/>
    <x v="4"/>
    <x v="34"/>
    <x v="113"/>
    <x v="153"/>
    <x v="5327"/>
    <x v="1206"/>
    <x v="101"/>
    <x v="101"/>
    <x v="12"/>
    <x v="16"/>
    <x v="4"/>
    <x v="4"/>
    <x v="4"/>
  </r>
  <r>
    <x v="5574"/>
    <x v="0"/>
    <x v="7"/>
    <x v="75"/>
    <x v="85"/>
    <x v="120"/>
    <x v="5298"/>
    <x v="1174"/>
    <x v="101"/>
    <x v="101"/>
    <x v="12"/>
    <x v="16"/>
    <x v="4"/>
    <x v="7"/>
    <x v="7"/>
  </r>
  <r>
    <x v="5580"/>
    <x v="0"/>
    <x v="4"/>
    <x v="48"/>
    <x v="54"/>
    <x v="371"/>
    <x v="5303"/>
    <x v="1192"/>
    <x v="101"/>
    <x v="101"/>
    <x v="12"/>
    <x v="16"/>
    <x v="4"/>
    <x v="4"/>
    <x v="4"/>
  </r>
  <r>
    <x v="5605"/>
    <x v="0"/>
    <x v="8"/>
    <x v="111"/>
    <x v="188"/>
    <x v="1884"/>
    <x v="5326"/>
    <x v="1189"/>
    <x v="101"/>
    <x v="101"/>
    <x v="12"/>
    <x v="16"/>
    <x v="4"/>
    <x v="8"/>
    <x v="8"/>
  </r>
  <r>
    <x v="5522"/>
    <x v="0"/>
    <x v="1"/>
    <x v="80"/>
    <x v="119"/>
    <x v="215"/>
    <x v="5252"/>
    <x v="1175"/>
    <x v="101"/>
    <x v="101"/>
    <x v="12"/>
    <x v="16"/>
    <x v="4"/>
    <x v="1"/>
    <x v="1"/>
  </r>
  <r>
    <x v="5581"/>
    <x v="0"/>
    <x v="7"/>
    <x v="5"/>
    <x v="8"/>
    <x v="10"/>
    <x v="5304"/>
    <x v="1200"/>
    <x v="101"/>
    <x v="101"/>
    <x v="12"/>
    <x v="16"/>
    <x v="4"/>
    <x v="7"/>
    <x v="7"/>
  </r>
  <r>
    <x v="5598"/>
    <x v="0"/>
    <x v="3"/>
    <x v="26"/>
    <x v="54"/>
    <x v="160"/>
    <x v="5240"/>
    <x v="1195"/>
    <x v="101"/>
    <x v="101"/>
    <x v="12"/>
    <x v="16"/>
    <x v="4"/>
    <x v="3"/>
    <x v="3"/>
  </r>
  <r>
    <x v="5575"/>
    <x v="0"/>
    <x v="5"/>
    <x v="20"/>
    <x v="41"/>
    <x v="73"/>
    <x v="5299"/>
    <x v="1184"/>
    <x v="101"/>
    <x v="101"/>
    <x v="12"/>
    <x v="16"/>
    <x v="4"/>
    <x v="5"/>
    <x v="5"/>
  </r>
  <r>
    <x v="5494"/>
    <x v="0"/>
    <x v="5"/>
    <x v="16"/>
    <x v="12"/>
    <x v="102"/>
    <x v="5225"/>
    <x v="1172"/>
    <x v="101"/>
    <x v="101"/>
    <x v="12"/>
    <x v="16"/>
    <x v="4"/>
    <x v="5"/>
    <x v="5"/>
  </r>
  <r>
    <x v="5493"/>
    <x v="0"/>
    <x v="1"/>
    <x v="304"/>
    <x v="321"/>
    <x v="587"/>
    <x v="5224"/>
    <x v="1171"/>
    <x v="101"/>
    <x v="101"/>
    <x v="12"/>
    <x v="16"/>
    <x v="4"/>
    <x v="1"/>
    <x v="1"/>
  </r>
  <r>
    <x v="5606"/>
    <x v="0"/>
    <x v="9"/>
    <x v="140"/>
    <x v="158"/>
    <x v="3725"/>
    <x v="5327"/>
    <x v="1206"/>
    <x v="101"/>
    <x v="101"/>
    <x v="12"/>
    <x v="16"/>
    <x v="4"/>
    <x v="9"/>
    <x v="9"/>
  </r>
  <r>
    <x v="5522"/>
    <x v="0"/>
    <x v="2"/>
    <x v="90"/>
    <x v="58"/>
    <x v="390"/>
    <x v="5252"/>
    <x v="1175"/>
    <x v="101"/>
    <x v="101"/>
    <x v="12"/>
    <x v="16"/>
    <x v="4"/>
    <x v="2"/>
    <x v="2"/>
  </r>
  <r>
    <x v="5562"/>
    <x v="0"/>
    <x v="6"/>
    <x v="4"/>
    <x v="38"/>
    <x v="19"/>
    <x v="2248"/>
    <x v="1201"/>
    <x v="101"/>
    <x v="101"/>
    <x v="12"/>
    <x v="16"/>
    <x v="4"/>
    <x v="6"/>
    <x v="6"/>
  </r>
  <r>
    <x v="5570"/>
    <x v="0"/>
    <x v="7"/>
    <x v="48"/>
    <x v="76"/>
    <x v="207"/>
    <x v="5294"/>
    <x v="1193"/>
    <x v="101"/>
    <x v="101"/>
    <x v="12"/>
    <x v="16"/>
    <x v="4"/>
    <x v="7"/>
    <x v="7"/>
  </r>
  <r>
    <x v="5526"/>
    <x v="0"/>
    <x v="0"/>
    <x v="13"/>
    <x v="7"/>
    <x v="982"/>
    <x v="5256"/>
    <x v="1193"/>
    <x v="101"/>
    <x v="101"/>
    <x v="12"/>
    <x v="16"/>
    <x v="4"/>
    <x v="0"/>
    <x v="0"/>
  </r>
  <r>
    <x v="5497"/>
    <x v="0"/>
    <x v="10"/>
    <x v="40"/>
    <x v="51"/>
    <x v="355"/>
    <x v="5228"/>
    <x v="1175"/>
    <x v="101"/>
    <x v="101"/>
    <x v="12"/>
    <x v="16"/>
    <x v="4"/>
    <x v="10"/>
    <x v="10"/>
  </r>
  <r>
    <x v="5500"/>
    <x v="0"/>
    <x v="1"/>
    <x v="99"/>
    <x v="138"/>
    <x v="175"/>
    <x v="5231"/>
    <x v="1178"/>
    <x v="101"/>
    <x v="101"/>
    <x v="12"/>
    <x v="16"/>
    <x v="4"/>
    <x v="1"/>
    <x v="1"/>
  </r>
  <r>
    <x v="5504"/>
    <x v="0"/>
    <x v="7"/>
    <x v="17"/>
    <x v="23"/>
    <x v="32"/>
    <x v="5235"/>
    <x v="1181"/>
    <x v="101"/>
    <x v="101"/>
    <x v="12"/>
    <x v="16"/>
    <x v="4"/>
    <x v="7"/>
    <x v="7"/>
  </r>
  <r>
    <x v="5498"/>
    <x v="0"/>
    <x v="11"/>
    <x v="36"/>
    <x v="39"/>
    <x v="3"/>
    <x v="5229"/>
    <x v="1176"/>
    <x v="101"/>
    <x v="101"/>
    <x v="12"/>
    <x v="16"/>
    <x v="4"/>
    <x v="11"/>
    <x v="11"/>
  </r>
  <r>
    <x v="5502"/>
    <x v="0"/>
    <x v="0"/>
    <x v="6"/>
    <x v="98"/>
    <x v="13"/>
    <x v="5233"/>
    <x v="1177"/>
    <x v="101"/>
    <x v="101"/>
    <x v="12"/>
    <x v="16"/>
    <x v="4"/>
    <x v="0"/>
    <x v="0"/>
  </r>
  <r>
    <x v="5514"/>
    <x v="0"/>
    <x v="11"/>
    <x v="80"/>
    <x v="96"/>
    <x v="306"/>
    <x v="5244"/>
    <x v="1188"/>
    <x v="101"/>
    <x v="101"/>
    <x v="12"/>
    <x v="16"/>
    <x v="4"/>
    <x v="11"/>
    <x v="11"/>
  </r>
  <r>
    <x v="5513"/>
    <x v="0"/>
    <x v="8"/>
    <x v="68"/>
    <x v="153"/>
    <x v="2269"/>
    <x v="5243"/>
    <x v="1187"/>
    <x v="101"/>
    <x v="101"/>
    <x v="12"/>
    <x v="16"/>
    <x v="4"/>
    <x v="8"/>
    <x v="8"/>
  </r>
  <r>
    <x v="5576"/>
    <x v="0"/>
    <x v="10"/>
    <x v="11"/>
    <x v="38"/>
    <x v="265"/>
    <x v="5300"/>
    <x v="1180"/>
    <x v="101"/>
    <x v="101"/>
    <x v="12"/>
    <x v="16"/>
    <x v="4"/>
    <x v="10"/>
    <x v="10"/>
  </r>
  <r>
    <x v="5589"/>
    <x v="0"/>
    <x v="0"/>
    <x v="5"/>
    <x v="43"/>
    <x v="6"/>
    <x v="1356"/>
    <x v="1204"/>
    <x v="101"/>
    <x v="101"/>
    <x v="12"/>
    <x v="16"/>
    <x v="4"/>
    <x v="0"/>
    <x v="0"/>
  </r>
  <r>
    <x v="5512"/>
    <x v="0"/>
    <x v="9"/>
    <x v="18"/>
    <x v="19"/>
    <x v="121"/>
    <x v="863"/>
    <x v="1172"/>
    <x v="101"/>
    <x v="101"/>
    <x v="12"/>
    <x v="16"/>
    <x v="4"/>
    <x v="9"/>
    <x v="9"/>
  </r>
  <r>
    <x v="5597"/>
    <x v="0"/>
    <x v="0"/>
    <x v="20"/>
    <x v="6"/>
    <x v="7"/>
    <x v="5319"/>
    <x v="1175"/>
    <x v="101"/>
    <x v="101"/>
    <x v="12"/>
    <x v="16"/>
    <x v="4"/>
    <x v="0"/>
    <x v="0"/>
  </r>
  <r>
    <x v="5554"/>
    <x v="0"/>
    <x v="11"/>
    <x v="138"/>
    <x v="117"/>
    <x v="815"/>
    <x v="5281"/>
    <x v="1201"/>
    <x v="101"/>
    <x v="101"/>
    <x v="12"/>
    <x v="16"/>
    <x v="4"/>
    <x v="11"/>
    <x v="11"/>
  </r>
  <r>
    <x v="5595"/>
    <x v="0"/>
    <x v="11"/>
    <x v="129"/>
    <x v="189"/>
    <x v="2614"/>
    <x v="5317"/>
    <x v="1172"/>
    <x v="101"/>
    <x v="101"/>
    <x v="12"/>
    <x v="16"/>
    <x v="4"/>
    <x v="11"/>
    <x v="11"/>
  </r>
  <r>
    <x v="5601"/>
    <x v="0"/>
    <x v="10"/>
    <x v="16"/>
    <x v="45"/>
    <x v="145"/>
    <x v="5322"/>
    <x v="1200"/>
    <x v="101"/>
    <x v="101"/>
    <x v="12"/>
    <x v="16"/>
    <x v="4"/>
    <x v="10"/>
    <x v="10"/>
  </r>
  <r>
    <x v="5552"/>
    <x v="0"/>
    <x v="6"/>
    <x v="24"/>
    <x v="61"/>
    <x v="187"/>
    <x v="5279"/>
    <x v="1197"/>
    <x v="101"/>
    <x v="101"/>
    <x v="12"/>
    <x v="16"/>
    <x v="4"/>
    <x v="6"/>
    <x v="6"/>
  </r>
  <r>
    <x v="5550"/>
    <x v="0"/>
    <x v="7"/>
    <x v="50"/>
    <x v="38"/>
    <x v="11"/>
    <x v="5277"/>
    <x v="1191"/>
    <x v="101"/>
    <x v="101"/>
    <x v="12"/>
    <x v="16"/>
    <x v="4"/>
    <x v="7"/>
    <x v="7"/>
  </r>
  <r>
    <x v="5557"/>
    <x v="0"/>
    <x v="8"/>
    <x v="15"/>
    <x v="1"/>
    <x v="290"/>
    <x v="5284"/>
    <x v="1187"/>
    <x v="101"/>
    <x v="101"/>
    <x v="12"/>
    <x v="16"/>
    <x v="4"/>
    <x v="8"/>
    <x v="8"/>
  </r>
  <r>
    <x v="5549"/>
    <x v="0"/>
    <x v="8"/>
    <x v="48"/>
    <x v="10"/>
    <x v="187"/>
    <x v="5276"/>
    <x v="1183"/>
    <x v="101"/>
    <x v="101"/>
    <x v="12"/>
    <x v="16"/>
    <x v="4"/>
    <x v="8"/>
    <x v="8"/>
  </r>
  <r>
    <x v="5599"/>
    <x v="0"/>
    <x v="1"/>
    <x v="112"/>
    <x v="29"/>
    <x v="276"/>
    <x v="5320"/>
    <x v="1173"/>
    <x v="101"/>
    <x v="101"/>
    <x v="12"/>
    <x v="16"/>
    <x v="4"/>
    <x v="1"/>
    <x v="1"/>
  </r>
  <r>
    <x v="5590"/>
    <x v="0"/>
    <x v="11"/>
    <x v="108"/>
    <x v="136"/>
    <x v="848"/>
    <x v="5312"/>
    <x v="1205"/>
    <x v="101"/>
    <x v="101"/>
    <x v="12"/>
    <x v="16"/>
    <x v="4"/>
    <x v="11"/>
    <x v="11"/>
  </r>
  <r>
    <x v="5524"/>
    <x v="0"/>
    <x v="7"/>
    <x v="57"/>
    <x v="56"/>
    <x v="217"/>
    <x v="5254"/>
    <x v="1177"/>
    <x v="101"/>
    <x v="101"/>
    <x v="12"/>
    <x v="16"/>
    <x v="4"/>
    <x v="7"/>
    <x v="7"/>
  </r>
  <r>
    <x v="5548"/>
    <x v="0"/>
    <x v="6"/>
    <x v="13"/>
    <x v="62"/>
    <x v="162"/>
    <x v="5275"/>
    <x v="1177"/>
    <x v="101"/>
    <x v="101"/>
    <x v="12"/>
    <x v="16"/>
    <x v="4"/>
    <x v="6"/>
    <x v="6"/>
  </r>
  <r>
    <x v="5591"/>
    <x v="0"/>
    <x v="5"/>
    <x v="12"/>
    <x v="85"/>
    <x v="127"/>
    <x v="5313"/>
    <x v="1205"/>
    <x v="101"/>
    <x v="101"/>
    <x v="12"/>
    <x v="16"/>
    <x v="4"/>
    <x v="5"/>
    <x v="5"/>
  </r>
  <r>
    <x v="5592"/>
    <x v="0"/>
    <x v="6"/>
    <x v="7"/>
    <x v="4"/>
    <x v="511"/>
    <x v="5314"/>
    <x v="1183"/>
    <x v="101"/>
    <x v="101"/>
    <x v="12"/>
    <x v="16"/>
    <x v="4"/>
    <x v="6"/>
    <x v="6"/>
  </r>
  <r>
    <x v="5599"/>
    <x v="1"/>
    <x v="2"/>
    <x v="25"/>
    <x v="153"/>
    <x v="1256"/>
    <x v="5320"/>
    <x v="1173"/>
    <x v="101"/>
    <x v="101"/>
    <x v="12"/>
    <x v="16"/>
    <x v="4"/>
    <x v="2"/>
    <x v="2"/>
  </r>
  <r>
    <x v="5557"/>
    <x v="1"/>
    <x v="2"/>
    <x v="38"/>
    <x v="66"/>
    <x v="6"/>
    <x v="5284"/>
    <x v="1187"/>
    <x v="101"/>
    <x v="101"/>
    <x v="12"/>
    <x v="16"/>
    <x v="4"/>
    <x v="2"/>
    <x v="2"/>
  </r>
  <r>
    <x v="5554"/>
    <x v="0"/>
    <x v="0"/>
    <x v="57"/>
    <x v="3"/>
    <x v="154"/>
    <x v="5281"/>
    <x v="1201"/>
    <x v="101"/>
    <x v="101"/>
    <x v="12"/>
    <x v="16"/>
    <x v="4"/>
    <x v="0"/>
    <x v="0"/>
  </r>
  <r>
    <x v="5553"/>
    <x v="1"/>
    <x v="2"/>
    <x v="104"/>
    <x v="128"/>
    <x v="154"/>
    <x v="5280"/>
    <x v="1200"/>
    <x v="101"/>
    <x v="101"/>
    <x v="12"/>
    <x v="16"/>
    <x v="4"/>
    <x v="2"/>
    <x v="2"/>
  </r>
  <r>
    <x v="5552"/>
    <x v="0"/>
    <x v="0"/>
    <x v="17"/>
    <x v="11"/>
    <x v="18"/>
    <x v="5279"/>
    <x v="1197"/>
    <x v="101"/>
    <x v="101"/>
    <x v="12"/>
    <x v="16"/>
    <x v="4"/>
    <x v="0"/>
    <x v="0"/>
  </r>
  <r>
    <x v="5524"/>
    <x v="0"/>
    <x v="5"/>
    <x v="6"/>
    <x v="41"/>
    <x v="34"/>
    <x v="5254"/>
    <x v="1177"/>
    <x v="101"/>
    <x v="101"/>
    <x v="12"/>
    <x v="16"/>
    <x v="4"/>
    <x v="5"/>
    <x v="5"/>
  </r>
  <r>
    <x v="5516"/>
    <x v="0"/>
    <x v="9"/>
    <x v="125"/>
    <x v="95"/>
    <x v="2907"/>
    <x v="5246"/>
    <x v="1190"/>
    <x v="101"/>
    <x v="101"/>
    <x v="12"/>
    <x v="16"/>
    <x v="4"/>
    <x v="9"/>
    <x v="9"/>
  </r>
  <r>
    <x v="5524"/>
    <x v="0"/>
    <x v="6"/>
    <x v="70"/>
    <x v="38"/>
    <x v="363"/>
    <x v="5254"/>
    <x v="1177"/>
    <x v="101"/>
    <x v="101"/>
    <x v="12"/>
    <x v="16"/>
    <x v="4"/>
    <x v="6"/>
    <x v="6"/>
  </r>
  <r>
    <x v="5550"/>
    <x v="0"/>
    <x v="2"/>
    <x v="147"/>
    <x v="73"/>
    <x v="39"/>
    <x v="5277"/>
    <x v="1191"/>
    <x v="101"/>
    <x v="101"/>
    <x v="12"/>
    <x v="16"/>
    <x v="4"/>
    <x v="2"/>
    <x v="2"/>
  </r>
  <r>
    <x v="5603"/>
    <x v="0"/>
    <x v="3"/>
    <x v="82"/>
    <x v="20"/>
    <x v="821"/>
    <x v="5324"/>
    <x v="1204"/>
    <x v="101"/>
    <x v="101"/>
    <x v="12"/>
    <x v="16"/>
    <x v="4"/>
    <x v="3"/>
    <x v="3"/>
  </r>
  <r>
    <x v="5518"/>
    <x v="0"/>
    <x v="10"/>
    <x v="4"/>
    <x v="48"/>
    <x v="2275"/>
    <x v="5248"/>
    <x v="1184"/>
    <x v="101"/>
    <x v="101"/>
    <x v="12"/>
    <x v="16"/>
    <x v="4"/>
    <x v="10"/>
    <x v="10"/>
  </r>
  <r>
    <x v="5519"/>
    <x v="0"/>
    <x v="8"/>
    <x v="99"/>
    <x v="172"/>
    <x v="28"/>
    <x v="5249"/>
    <x v="1191"/>
    <x v="101"/>
    <x v="101"/>
    <x v="12"/>
    <x v="16"/>
    <x v="4"/>
    <x v="8"/>
    <x v="8"/>
  </r>
  <r>
    <x v="5550"/>
    <x v="0"/>
    <x v="8"/>
    <x v="80"/>
    <x v="90"/>
    <x v="1294"/>
    <x v="5277"/>
    <x v="1191"/>
    <x v="101"/>
    <x v="101"/>
    <x v="12"/>
    <x v="16"/>
    <x v="4"/>
    <x v="8"/>
    <x v="8"/>
  </r>
  <r>
    <x v="5554"/>
    <x v="0"/>
    <x v="2"/>
    <x v="176"/>
    <x v="240"/>
    <x v="1331"/>
    <x v="5281"/>
    <x v="1201"/>
    <x v="101"/>
    <x v="101"/>
    <x v="12"/>
    <x v="16"/>
    <x v="4"/>
    <x v="2"/>
    <x v="2"/>
  </r>
  <r>
    <x v="5551"/>
    <x v="0"/>
    <x v="3"/>
    <x v="6"/>
    <x v="30"/>
    <x v="1765"/>
    <x v="5278"/>
    <x v="1198"/>
    <x v="101"/>
    <x v="101"/>
    <x v="12"/>
    <x v="16"/>
    <x v="4"/>
    <x v="3"/>
    <x v="3"/>
  </r>
  <r>
    <x v="5603"/>
    <x v="0"/>
    <x v="0"/>
    <x v="79"/>
    <x v="11"/>
    <x v="1982"/>
    <x v="5324"/>
    <x v="1204"/>
    <x v="101"/>
    <x v="101"/>
    <x v="12"/>
    <x v="16"/>
    <x v="4"/>
    <x v="0"/>
    <x v="0"/>
  </r>
  <r>
    <x v="5591"/>
    <x v="0"/>
    <x v="1"/>
    <x v="58"/>
    <x v="104"/>
    <x v="185"/>
    <x v="5313"/>
    <x v="1205"/>
    <x v="101"/>
    <x v="101"/>
    <x v="12"/>
    <x v="16"/>
    <x v="4"/>
    <x v="1"/>
    <x v="1"/>
  </r>
  <r>
    <x v="5520"/>
    <x v="0"/>
    <x v="10"/>
    <x v="24"/>
    <x v="15"/>
    <x v="176"/>
    <x v="5250"/>
    <x v="1177"/>
    <x v="101"/>
    <x v="101"/>
    <x v="12"/>
    <x v="16"/>
    <x v="4"/>
    <x v="10"/>
    <x v="10"/>
  </r>
  <r>
    <x v="5550"/>
    <x v="0"/>
    <x v="3"/>
    <x v="2"/>
    <x v="37"/>
    <x v="660"/>
    <x v="5277"/>
    <x v="1191"/>
    <x v="101"/>
    <x v="101"/>
    <x v="12"/>
    <x v="16"/>
    <x v="4"/>
    <x v="3"/>
    <x v="3"/>
  </r>
  <r>
    <x v="5517"/>
    <x v="0"/>
    <x v="4"/>
    <x v="10"/>
    <x v="13"/>
    <x v="202"/>
    <x v="5247"/>
    <x v="1177"/>
    <x v="101"/>
    <x v="101"/>
    <x v="12"/>
    <x v="16"/>
    <x v="4"/>
    <x v="4"/>
    <x v="4"/>
  </r>
  <r>
    <x v="5524"/>
    <x v="0"/>
    <x v="10"/>
    <x v="70"/>
    <x v="26"/>
    <x v="306"/>
    <x v="5254"/>
    <x v="1177"/>
    <x v="101"/>
    <x v="101"/>
    <x v="12"/>
    <x v="16"/>
    <x v="4"/>
    <x v="10"/>
    <x v="10"/>
  </r>
  <r>
    <x v="5524"/>
    <x v="0"/>
    <x v="1"/>
    <x v="52"/>
    <x v="72"/>
    <x v="365"/>
    <x v="5254"/>
    <x v="1177"/>
    <x v="101"/>
    <x v="101"/>
    <x v="12"/>
    <x v="16"/>
    <x v="4"/>
    <x v="1"/>
    <x v="1"/>
  </r>
  <r>
    <x v="5519"/>
    <x v="0"/>
    <x v="6"/>
    <x v="50"/>
    <x v="4"/>
    <x v="31"/>
    <x v="5249"/>
    <x v="1191"/>
    <x v="101"/>
    <x v="101"/>
    <x v="12"/>
    <x v="16"/>
    <x v="4"/>
    <x v="6"/>
    <x v="6"/>
  </r>
  <r>
    <x v="5593"/>
    <x v="0"/>
    <x v="11"/>
    <x v="49"/>
    <x v="44"/>
    <x v="558"/>
    <x v="5315"/>
    <x v="1200"/>
    <x v="101"/>
    <x v="101"/>
    <x v="12"/>
    <x v="16"/>
    <x v="4"/>
    <x v="11"/>
    <x v="11"/>
  </r>
  <r>
    <x v="5520"/>
    <x v="0"/>
    <x v="5"/>
    <x v="8"/>
    <x v="18"/>
    <x v="145"/>
    <x v="5250"/>
    <x v="1177"/>
    <x v="101"/>
    <x v="101"/>
    <x v="12"/>
    <x v="16"/>
    <x v="4"/>
    <x v="5"/>
    <x v="5"/>
  </r>
  <r>
    <x v="5516"/>
    <x v="0"/>
    <x v="8"/>
    <x v="105"/>
    <x v="68"/>
    <x v="1905"/>
    <x v="5246"/>
    <x v="1190"/>
    <x v="101"/>
    <x v="101"/>
    <x v="12"/>
    <x v="16"/>
    <x v="4"/>
    <x v="8"/>
    <x v="8"/>
  </r>
  <r>
    <x v="5597"/>
    <x v="0"/>
    <x v="11"/>
    <x v="65"/>
    <x v="4"/>
    <x v="426"/>
    <x v="5319"/>
    <x v="1175"/>
    <x v="101"/>
    <x v="101"/>
    <x v="12"/>
    <x v="16"/>
    <x v="4"/>
    <x v="11"/>
    <x v="11"/>
  </r>
  <r>
    <x v="5521"/>
    <x v="0"/>
    <x v="8"/>
    <x v="42"/>
    <x v="119"/>
    <x v="504"/>
    <x v="5251"/>
    <x v="1186"/>
    <x v="101"/>
    <x v="101"/>
    <x v="12"/>
    <x v="16"/>
    <x v="4"/>
    <x v="8"/>
    <x v="8"/>
  </r>
  <r>
    <x v="5554"/>
    <x v="1"/>
    <x v="2"/>
    <x v="227"/>
    <x v="221"/>
    <x v="4028"/>
    <x v="5281"/>
    <x v="1201"/>
    <x v="101"/>
    <x v="101"/>
    <x v="12"/>
    <x v="16"/>
    <x v="4"/>
    <x v="2"/>
    <x v="2"/>
  </r>
  <r>
    <x v="5528"/>
    <x v="0"/>
    <x v="1"/>
    <x v="126"/>
    <x v="181"/>
    <x v="305"/>
    <x v="5258"/>
    <x v="1188"/>
    <x v="101"/>
    <x v="101"/>
    <x v="12"/>
    <x v="16"/>
    <x v="4"/>
    <x v="1"/>
    <x v="1"/>
  </r>
  <r>
    <x v="5523"/>
    <x v="1"/>
    <x v="2"/>
    <x v="198"/>
    <x v="28"/>
    <x v="2914"/>
    <x v="5253"/>
    <x v="1192"/>
    <x v="101"/>
    <x v="101"/>
    <x v="12"/>
    <x v="16"/>
    <x v="4"/>
    <x v="2"/>
    <x v="2"/>
  </r>
  <r>
    <x v="5501"/>
    <x v="0"/>
    <x v="1"/>
    <x v="147"/>
    <x v="136"/>
    <x v="3678"/>
    <x v="5232"/>
    <x v="1179"/>
    <x v="101"/>
    <x v="101"/>
    <x v="12"/>
    <x v="16"/>
    <x v="4"/>
    <x v="1"/>
    <x v="1"/>
  </r>
  <r>
    <x v="5496"/>
    <x v="0"/>
    <x v="5"/>
    <x v="30"/>
    <x v="14"/>
    <x v="31"/>
    <x v="5227"/>
    <x v="1174"/>
    <x v="101"/>
    <x v="101"/>
    <x v="12"/>
    <x v="16"/>
    <x v="4"/>
    <x v="5"/>
    <x v="5"/>
  </r>
  <r>
    <x v="5509"/>
    <x v="0"/>
    <x v="8"/>
    <x v="34"/>
    <x v="105"/>
    <x v="172"/>
    <x v="5240"/>
    <x v="1184"/>
    <x v="101"/>
    <x v="101"/>
    <x v="12"/>
    <x v="16"/>
    <x v="4"/>
    <x v="8"/>
    <x v="8"/>
  </r>
  <r>
    <x v="5507"/>
    <x v="0"/>
    <x v="11"/>
    <x v="52"/>
    <x v="120"/>
    <x v="146"/>
    <x v="5238"/>
    <x v="1173"/>
    <x v="101"/>
    <x v="101"/>
    <x v="12"/>
    <x v="16"/>
    <x v="4"/>
    <x v="11"/>
    <x v="11"/>
  </r>
  <r>
    <x v="5528"/>
    <x v="0"/>
    <x v="2"/>
    <x v="232"/>
    <x v="124"/>
    <x v="187"/>
    <x v="5258"/>
    <x v="1188"/>
    <x v="101"/>
    <x v="101"/>
    <x v="12"/>
    <x v="16"/>
    <x v="4"/>
    <x v="2"/>
    <x v="2"/>
  </r>
  <r>
    <x v="5495"/>
    <x v="0"/>
    <x v="11"/>
    <x v="104"/>
    <x v="80"/>
    <x v="571"/>
    <x v="5226"/>
    <x v="1173"/>
    <x v="101"/>
    <x v="101"/>
    <x v="12"/>
    <x v="16"/>
    <x v="4"/>
    <x v="11"/>
    <x v="11"/>
  </r>
  <r>
    <x v="5528"/>
    <x v="0"/>
    <x v="8"/>
    <x v="151"/>
    <x v="144"/>
    <x v="84"/>
    <x v="5258"/>
    <x v="1188"/>
    <x v="101"/>
    <x v="101"/>
    <x v="12"/>
    <x v="16"/>
    <x v="4"/>
    <x v="8"/>
    <x v="8"/>
  </r>
  <r>
    <x v="5511"/>
    <x v="0"/>
    <x v="6"/>
    <x v="30"/>
    <x v="56"/>
    <x v="656"/>
    <x v="5242"/>
    <x v="1186"/>
    <x v="101"/>
    <x v="101"/>
    <x v="12"/>
    <x v="16"/>
    <x v="4"/>
    <x v="6"/>
    <x v="6"/>
  </r>
  <r>
    <x v="5513"/>
    <x v="0"/>
    <x v="11"/>
    <x v="112"/>
    <x v="138"/>
    <x v="37"/>
    <x v="5243"/>
    <x v="1187"/>
    <x v="101"/>
    <x v="101"/>
    <x v="12"/>
    <x v="16"/>
    <x v="4"/>
    <x v="11"/>
    <x v="11"/>
  </r>
  <r>
    <x v="5505"/>
    <x v="0"/>
    <x v="4"/>
    <x v="11"/>
    <x v="1"/>
    <x v="540"/>
    <x v="5236"/>
    <x v="1180"/>
    <x v="101"/>
    <x v="101"/>
    <x v="12"/>
    <x v="16"/>
    <x v="4"/>
    <x v="4"/>
    <x v="4"/>
  </r>
  <r>
    <x v="5510"/>
    <x v="0"/>
    <x v="7"/>
    <x v="83"/>
    <x v="64"/>
    <x v="42"/>
    <x v="5241"/>
    <x v="1185"/>
    <x v="101"/>
    <x v="101"/>
    <x v="12"/>
    <x v="16"/>
    <x v="4"/>
    <x v="7"/>
    <x v="7"/>
  </r>
  <r>
    <x v="5602"/>
    <x v="0"/>
    <x v="6"/>
    <x v="35"/>
    <x v="20"/>
    <x v="1784"/>
    <x v="5323"/>
    <x v="1190"/>
    <x v="101"/>
    <x v="101"/>
    <x v="12"/>
    <x v="16"/>
    <x v="4"/>
    <x v="6"/>
    <x v="6"/>
  </r>
  <r>
    <x v="5602"/>
    <x v="0"/>
    <x v="7"/>
    <x v="48"/>
    <x v="26"/>
    <x v="742"/>
    <x v="5323"/>
    <x v="1190"/>
    <x v="101"/>
    <x v="101"/>
    <x v="12"/>
    <x v="16"/>
    <x v="4"/>
    <x v="7"/>
    <x v="7"/>
  </r>
  <r>
    <x v="5499"/>
    <x v="0"/>
    <x v="7"/>
    <x v="10"/>
    <x v="94"/>
    <x v="34"/>
    <x v="5230"/>
    <x v="1177"/>
    <x v="101"/>
    <x v="101"/>
    <x v="12"/>
    <x v="16"/>
    <x v="4"/>
    <x v="7"/>
    <x v="7"/>
  </r>
  <r>
    <x v="5494"/>
    <x v="0"/>
    <x v="0"/>
    <x v="6"/>
    <x v="85"/>
    <x v="171"/>
    <x v="5225"/>
    <x v="1172"/>
    <x v="101"/>
    <x v="101"/>
    <x v="12"/>
    <x v="16"/>
    <x v="4"/>
    <x v="0"/>
    <x v="0"/>
  </r>
  <r>
    <x v="5507"/>
    <x v="0"/>
    <x v="1"/>
    <x v="61"/>
    <x v="74"/>
    <x v="129"/>
    <x v="5238"/>
    <x v="1173"/>
    <x v="101"/>
    <x v="101"/>
    <x v="12"/>
    <x v="16"/>
    <x v="4"/>
    <x v="1"/>
    <x v="1"/>
  </r>
  <r>
    <x v="5522"/>
    <x v="1"/>
    <x v="2"/>
    <x v="83"/>
    <x v="58"/>
    <x v="313"/>
    <x v="5252"/>
    <x v="1175"/>
    <x v="101"/>
    <x v="101"/>
    <x v="12"/>
    <x v="16"/>
    <x v="4"/>
    <x v="2"/>
    <x v="2"/>
  </r>
  <r>
    <x v="5506"/>
    <x v="0"/>
    <x v="10"/>
    <x v="34"/>
    <x v="172"/>
    <x v="1954"/>
    <x v="5237"/>
    <x v="1182"/>
    <x v="101"/>
    <x v="101"/>
    <x v="12"/>
    <x v="16"/>
    <x v="4"/>
    <x v="10"/>
    <x v="10"/>
  </r>
  <r>
    <x v="5505"/>
    <x v="1"/>
    <x v="2"/>
    <x v="59"/>
    <x v="71"/>
    <x v="705"/>
    <x v="5236"/>
    <x v="1180"/>
    <x v="101"/>
    <x v="101"/>
    <x v="12"/>
    <x v="16"/>
    <x v="4"/>
    <x v="2"/>
    <x v="2"/>
  </r>
  <r>
    <x v="5493"/>
    <x v="0"/>
    <x v="10"/>
    <x v="120"/>
    <x v="73"/>
    <x v="5"/>
    <x v="5224"/>
    <x v="1171"/>
    <x v="101"/>
    <x v="101"/>
    <x v="12"/>
    <x v="16"/>
    <x v="4"/>
    <x v="10"/>
    <x v="10"/>
  </r>
  <r>
    <x v="5527"/>
    <x v="0"/>
    <x v="0"/>
    <x v="75"/>
    <x v="85"/>
    <x v="120"/>
    <x v="5257"/>
    <x v="1174"/>
    <x v="101"/>
    <x v="101"/>
    <x v="12"/>
    <x v="16"/>
    <x v="4"/>
    <x v="0"/>
    <x v="0"/>
  </r>
  <r>
    <x v="5505"/>
    <x v="0"/>
    <x v="7"/>
    <x v="8"/>
    <x v="9"/>
    <x v="13"/>
    <x v="5236"/>
    <x v="1180"/>
    <x v="101"/>
    <x v="101"/>
    <x v="12"/>
    <x v="16"/>
    <x v="4"/>
    <x v="7"/>
    <x v="7"/>
  </r>
  <r>
    <x v="5510"/>
    <x v="0"/>
    <x v="1"/>
    <x v="379"/>
    <x v="287"/>
    <x v="4029"/>
    <x v="5241"/>
    <x v="1185"/>
    <x v="101"/>
    <x v="101"/>
    <x v="12"/>
    <x v="16"/>
    <x v="4"/>
    <x v="1"/>
    <x v="1"/>
  </r>
  <r>
    <x v="5512"/>
    <x v="0"/>
    <x v="7"/>
    <x v="9"/>
    <x v="14"/>
    <x v="14"/>
    <x v="863"/>
    <x v="1172"/>
    <x v="101"/>
    <x v="101"/>
    <x v="12"/>
    <x v="16"/>
    <x v="4"/>
    <x v="7"/>
    <x v="7"/>
  </r>
  <r>
    <x v="5510"/>
    <x v="0"/>
    <x v="9"/>
    <x v="202"/>
    <x v="50"/>
    <x v="317"/>
    <x v="5241"/>
    <x v="1185"/>
    <x v="101"/>
    <x v="101"/>
    <x v="12"/>
    <x v="16"/>
    <x v="4"/>
    <x v="9"/>
    <x v="9"/>
  </r>
  <r>
    <x v="5522"/>
    <x v="0"/>
    <x v="3"/>
    <x v="49"/>
    <x v="75"/>
    <x v="97"/>
    <x v="5252"/>
    <x v="1175"/>
    <x v="101"/>
    <x v="101"/>
    <x v="12"/>
    <x v="16"/>
    <x v="4"/>
    <x v="3"/>
    <x v="3"/>
  </r>
  <r>
    <x v="5496"/>
    <x v="0"/>
    <x v="6"/>
    <x v="46"/>
    <x v="83"/>
    <x v="595"/>
    <x v="5227"/>
    <x v="1174"/>
    <x v="101"/>
    <x v="101"/>
    <x v="12"/>
    <x v="16"/>
    <x v="4"/>
    <x v="6"/>
    <x v="6"/>
  </r>
  <r>
    <x v="5529"/>
    <x v="0"/>
    <x v="2"/>
    <x v="91"/>
    <x v="108"/>
    <x v="1787"/>
    <x v="5259"/>
    <x v="1194"/>
    <x v="101"/>
    <x v="101"/>
    <x v="12"/>
    <x v="16"/>
    <x v="4"/>
    <x v="2"/>
    <x v="2"/>
  </r>
  <r>
    <x v="5522"/>
    <x v="0"/>
    <x v="8"/>
    <x v="18"/>
    <x v="19"/>
    <x v="121"/>
    <x v="5252"/>
    <x v="1175"/>
    <x v="101"/>
    <x v="101"/>
    <x v="12"/>
    <x v="16"/>
    <x v="4"/>
    <x v="8"/>
    <x v="8"/>
  </r>
  <r>
    <x v="5502"/>
    <x v="0"/>
    <x v="2"/>
    <x v="31"/>
    <x v="40"/>
    <x v="136"/>
    <x v="5233"/>
    <x v="1177"/>
    <x v="101"/>
    <x v="101"/>
    <x v="12"/>
    <x v="16"/>
    <x v="4"/>
    <x v="2"/>
    <x v="2"/>
  </r>
  <r>
    <x v="5505"/>
    <x v="0"/>
    <x v="3"/>
    <x v="24"/>
    <x v="59"/>
    <x v="105"/>
    <x v="5236"/>
    <x v="1180"/>
    <x v="101"/>
    <x v="101"/>
    <x v="12"/>
    <x v="16"/>
    <x v="4"/>
    <x v="3"/>
    <x v="3"/>
  </r>
  <r>
    <x v="5502"/>
    <x v="0"/>
    <x v="8"/>
    <x v="36"/>
    <x v="83"/>
    <x v="11"/>
    <x v="5233"/>
    <x v="1177"/>
    <x v="101"/>
    <x v="101"/>
    <x v="12"/>
    <x v="16"/>
    <x v="4"/>
    <x v="8"/>
    <x v="8"/>
  </r>
  <r>
    <x v="5529"/>
    <x v="0"/>
    <x v="10"/>
    <x v="24"/>
    <x v="24"/>
    <x v="25"/>
    <x v="5259"/>
    <x v="1194"/>
    <x v="101"/>
    <x v="101"/>
    <x v="12"/>
    <x v="16"/>
    <x v="4"/>
    <x v="10"/>
    <x v="10"/>
  </r>
  <r>
    <x v="5503"/>
    <x v="0"/>
    <x v="10"/>
    <x v="10"/>
    <x v="43"/>
    <x v="666"/>
    <x v="5234"/>
    <x v="1180"/>
    <x v="101"/>
    <x v="101"/>
    <x v="12"/>
    <x v="16"/>
    <x v="4"/>
    <x v="10"/>
    <x v="10"/>
  </r>
  <r>
    <x v="5508"/>
    <x v="0"/>
    <x v="7"/>
    <x v="1"/>
    <x v="1"/>
    <x v="1"/>
    <x v="5239"/>
    <x v="1183"/>
    <x v="101"/>
    <x v="101"/>
    <x v="12"/>
    <x v="16"/>
    <x v="4"/>
    <x v="7"/>
    <x v="7"/>
  </r>
  <r>
    <x v="5509"/>
    <x v="1"/>
    <x v="2"/>
    <x v="22"/>
    <x v="168"/>
    <x v="3457"/>
    <x v="5240"/>
    <x v="1184"/>
    <x v="101"/>
    <x v="101"/>
    <x v="12"/>
    <x v="16"/>
    <x v="4"/>
    <x v="2"/>
    <x v="2"/>
  </r>
  <r>
    <x v="5508"/>
    <x v="0"/>
    <x v="4"/>
    <x v="42"/>
    <x v="114"/>
    <x v="394"/>
    <x v="5239"/>
    <x v="1183"/>
    <x v="101"/>
    <x v="101"/>
    <x v="12"/>
    <x v="16"/>
    <x v="4"/>
    <x v="4"/>
    <x v="4"/>
  </r>
  <r>
    <x v="5507"/>
    <x v="0"/>
    <x v="0"/>
    <x v="7"/>
    <x v="43"/>
    <x v="50"/>
    <x v="5238"/>
    <x v="1173"/>
    <x v="101"/>
    <x v="101"/>
    <x v="12"/>
    <x v="16"/>
    <x v="4"/>
    <x v="0"/>
    <x v="0"/>
  </r>
  <r>
    <x v="5495"/>
    <x v="0"/>
    <x v="0"/>
    <x v="11"/>
    <x v="36"/>
    <x v="34"/>
    <x v="5226"/>
    <x v="1173"/>
    <x v="101"/>
    <x v="101"/>
    <x v="12"/>
    <x v="16"/>
    <x v="4"/>
    <x v="0"/>
    <x v="0"/>
  </r>
  <r>
    <x v="5497"/>
    <x v="0"/>
    <x v="7"/>
    <x v="70"/>
    <x v="26"/>
    <x v="306"/>
    <x v="5228"/>
    <x v="1175"/>
    <x v="101"/>
    <x v="101"/>
    <x v="12"/>
    <x v="16"/>
    <x v="4"/>
    <x v="7"/>
    <x v="7"/>
  </r>
  <r>
    <x v="5526"/>
    <x v="0"/>
    <x v="10"/>
    <x v="48"/>
    <x v="47"/>
    <x v="532"/>
    <x v="5256"/>
    <x v="1193"/>
    <x v="101"/>
    <x v="101"/>
    <x v="12"/>
    <x v="16"/>
    <x v="4"/>
    <x v="10"/>
    <x v="10"/>
  </r>
  <r>
    <x v="5501"/>
    <x v="0"/>
    <x v="11"/>
    <x v="55"/>
    <x v="125"/>
    <x v="157"/>
    <x v="5232"/>
    <x v="1179"/>
    <x v="101"/>
    <x v="101"/>
    <x v="12"/>
    <x v="16"/>
    <x v="4"/>
    <x v="11"/>
    <x v="11"/>
  </r>
  <r>
    <x v="5523"/>
    <x v="0"/>
    <x v="9"/>
    <x v="44"/>
    <x v="189"/>
    <x v="2170"/>
    <x v="5253"/>
    <x v="1192"/>
    <x v="101"/>
    <x v="101"/>
    <x v="12"/>
    <x v="16"/>
    <x v="4"/>
    <x v="9"/>
    <x v="9"/>
  </r>
  <r>
    <x v="5508"/>
    <x v="0"/>
    <x v="8"/>
    <x v="130"/>
    <x v="95"/>
    <x v="1061"/>
    <x v="5239"/>
    <x v="1183"/>
    <x v="101"/>
    <x v="101"/>
    <x v="12"/>
    <x v="16"/>
    <x v="4"/>
    <x v="8"/>
    <x v="8"/>
  </r>
  <r>
    <x v="5602"/>
    <x v="0"/>
    <x v="10"/>
    <x v="63"/>
    <x v="48"/>
    <x v="145"/>
    <x v="5323"/>
    <x v="1190"/>
    <x v="101"/>
    <x v="101"/>
    <x v="12"/>
    <x v="16"/>
    <x v="4"/>
    <x v="10"/>
    <x v="10"/>
  </r>
  <r>
    <x v="5510"/>
    <x v="0"/>
    <x v="2"/>
    <x v="298"/>
    <x v="371"/>
    <x v="4030"/>
    <x v="5241"/>
    <x v="1185"/>
    <x v="101"/>
    <x v="101"/>
    <x v="12"/>
    <x v="16"/>
    <x v="4"/>
    <x v="2"/>
    <x v="2"/>
  </r>
  <r>
    <x v="5514"/>
    <x v="0"/>
    <x v="0"/>
    <x v="30"/>
    <x v="43"/>
    <x v="254"/>
    <x v="5244"/>
    <x v="1188"/>
    <x v="101"/>
    <x v="101"/>
    <x v="12"/>
    <x v="16"/>
    <x v="4"/>
    <x v="0"/>
    <x v="0"/>
  </r>
  <r>
    <x v="5495"/>
    <x v="0"/>
    <x v="6"/>
    <x v="53"/>
    <x v="57"/>
    <x v="1439"/>
    <x v="5226"/>
    <x v="1173"/>
    <x v="101"/>
    <x v="101"/>
    <x v="12"/>
    <x v="16"/>
    <x v="4"/>
    <x v="6"/>
    <x v="6"/>
  </r>
  <r>
    <x v="5532"/>
    <x v="0"/>
    <x v="6"/>
    <x v="5"/>
    <x v="10"/>
    <x v="637"/>
    <x v="5262"/>
    <x v="1195"/>
    <x v="101"/>
    <x v="101"/>
    <x v="12"/>
    <x v="16"/>
    <x v="4"/>
    <x v="6"/>
    <x v="6"/>
  </r>
  <r>
    <x v="5568"/>
    <x v="0"/>
    <x v="8"/>
    <x v="90"/>
    <x v="39"/>
    <x v="154"/>
    <x v="4404"/>
    <x v="1204"/>
    <x v="101"/>
    <x v="101"/>
    <x v="12"/>
    <x v="16"/>
    <x v="4"/>
    <x v="8"/>
    <x v="8"/>
  </r>
  <r>
    <x v="5580"/>
    <x v="0"/>
    <x v="9"/>
    <x v="36"/>
    <x v="21"/>
    <x v="665"/>
    <x v="5303"/>
    <x v="1192"/>
    <x v="101"/>
    <x v="101"/>
    <x v="12"/>
    <x v="16"/>
    <x v="4"/>
    <x v="9"/>
    <x v="9"/>
  </r>
  <r>
    <x v="5574"/>
    <x v="0"/>
    <x v="3"/>
    <x v="9"/>
    <x v="23"/>
    <x v="864"/>
    <x v="5298"/>
    <x v="1174"/>
    <x v="101"/>
    <x v="101"/>
    <x v="12"/>
    <x v="16"/>
    <x v="4"/>
    <x v="3"/>
    <x v="3"/>
  </r>
  <r>
    <x v="5558"/>
    <x v="0"/>
    <x v="10"/>
    <x v="9"/>
    <x v="65"/>
    <x v="6"/>
    <x v="5285"/>
    <x v="1202"/>
    <x v="101"/>
    <x v="101"/>
    <x v="12"/>
    <x v="16"/>
    <x v="4"/>
    <x v="10"/>
    <x v="10"/>
  </r>
  <r>
    <x v="5544"/>
    <x v="0"/>
    <x v="8"/>
    <x v="181"/>
    <x v="92"/>
    <x v="4031"/>
    <x v="5271"/>
    <x v="1194"/>
    <x v="101"/>
    <x v="101"/>
    <x v="12"/>
    <x v="16"/>
    <x v="4"/>
    <x v="8"/>
    <x v="8"/>
  </r>
  <r>
    <x v="5585"/>
    <x v="0"/>
    <x v="4"/>
    <x v="11"/>
    <x v="76"/>
    <x v="13"/>
    <x v="5308"/>
    <x v="1183"/>
    <x v="101"/>
    <x v="101"/>
    <x v="12"/>
    <x v="16"/>
    <x v="4"/>
    <x v="4"/>
    <x v="4"/>
  </r>
  <r>
    <x v="5572"/>
    <x v="0"/>
    <x v="1"/>
    <x v="6"/>
    <x v="6"/>
    <x v="6"/>
    <x v="5296"/>
    <x v="1177"/>
    <x v="101"/>
    <x v="101"/>
    <x v="12"/>
    <x v="16"/>
    <x v="4"/>
    <x v="1"/>
    <x v="1"/>
  </r>
  <r>
    <x v="5604"/>
    <x v="0"/>
    <x v="8"/>
    <x v="33"/>
    <x v="102"/>
    <x v="216"/>
    <x v="5325"/>
    <x v="1180"/>
    <x v="101"/>
    <x v="101"/>
    <x v="12"/>
    <x v="16"/>
    <x v="4"/>
    <x v="8"/>
    <x v="8"/>
  </r>
  <r>
    <x v="5572"/>
    <x v="0"/>
    <x v="3"/>
    <x v="6"/>
    <x v="6"/>
    <x v="6"/>
    <x v="5296"/>
    <x v="1177"/>
    <x v="101"/>
    <x v="101"/>
    <x v="12"/>
    <x v="16"/>
    <x v="4"/>
    <x v="3"/>
    <x v="3"/>
  </r>
  <r>
    <x v="5562"/>
    <x v="0"/>
    <x v="5"/>
    <x v="8"/>
    <x v="98"/>
    <x v="6"/>
    <x v="2248"/>
    <x v="1201"/>
    <x v="101"/>
    <x v="101"/>
    <x v="12"/>
    <x v="16"/>
    <x v="4"/>
    <x v="5"/>
    <x v="5"/>
  </r>
  <r>
    <x v="5560"/>
    <x v="1"/>
    <x v="2"/>
    <x v="22"/>
    <x v="142"/>
    <x v="4032"/>
    <x v="5287"/>
    <x v="1198"/>
    <x v="101"/>
    <x v="101"/>
    <x v="12"/>
    <x v="16"/>
    <x v="4"/>
    <x v="2"/>
    <x v="2"/>
  </r>
  <r>
    <x v="5579"/>
    <x v="0"/>
    <x v="7"/>
    <x v="30"/>
    <x v="62"/>
    <x v="7"/>
    <x v="5302"/>
    <x v="1174"/>
    <x v="101"/>
    <x v="101"/>
    <x v="12"/>
    <x v="16"/>
    <x v="4"/>
    <x v="7"/>
    <x v="7"/>
  </r>
  <r>
    <x v="5536"/>
    <x v="0"/>
    <x v="11"/>
    <x v="50"/>
    <x v="15"/>
    <x v="319"/>
    <x v="5265"/>
    <x v="1175"/>
    <x v="101"/>
    <x v="101"/>
    <x v="12"/>
    <x v="16"/>
    <x v="4"/>
    <x v="11"/>
    <x v="11"/>
  </r>
  <r>
    <x v="5532"/>
    <x v="0"/>
    <x v="8"/>
    <x v="51"/>
    <x v="15"/>
    <x v="263"/>
    <x v="5262"/>
    <x v="1195"/>
    <x v="101"/>
    <x v="101"/>
    <x v="12"/>
    <x v="16"/>
    <x v="4"/>
    <x v="8"/>
    <x v="8"/>
  </r>
  <r>
    <x v="5539"/>
    <x v="0"/>
    <x v="1"/>
    <x v="29"/>
    <x v="109"/>
    <x v="1066"/>
    <x v="459"/>
    <x v="1189"/>
    <x v="101"/>
    <x v="101"/>
    <x v="12"/>
    <x v="16"/>
    <x v="4"/>
    <x v="1"/>
    <x v="1"/>
  </r>
  <r>
    <x v="5565"/>
    <x v="0"/>
    <x v="4"/>
    <x v="63"/>
    <x v="54"/>
    <x v="347"/>
    <x v="5291"/>
    <x v="1200"/>
    <x v="101"/>
    <x v="101"/>
    <x v="12"/>
    <x v="16"/>
    <x v="4"/>
    <x v="4"/>
    <x v="4"/>
  </r>
  <r>
    <x v="5532"/>
    <x v="0"/>
    <x v="11"/>
    <x v="4"/>
    <x v="81"/>
    <x v="44"/>
    <x v="5262"/>
    <x v="1195"/>
    <x v="101"/>
    <x v="101"/>
    <x v="12"/>
    <x v="16"/>
    <x v="4"/>
    <x v="11"/>
    <x v="11"/>
  </r>
  <r>
    <x v="5541"/>
    <x v="0"/>
    <x v="2"/>
    <x v="108"/>
    <x v="161"/>
    <x v="1777"/>
    <x v="2643"/>
    <x v="1198"/>
    <x v="101"/>
    <x v="101"/>
    <x v="12"/>
    <x v="16"/>
    <x v="4"/>
    <x v="2"/>
    <x v="2"/>
  </r>
  <r>
    <x v="5542"/>
    <x v="0"/>
    <x v="5"/>
    <x v="35"/>
    <x v="44"/>
    <x v="287"/>
    <x v="5269"/>
    <x v="1183"/>
    <x v="101"/>
    <x v="101"/>
    <x v="12"/>
    <x v="16"/>
    <x v="4"/>
    <x v="5"/>
    <x v="5"/>
  </r>
  <r>
    <x v="5608"/>
    <x v="0"/>
    <x v="5"/>
    <x v="17"/>
    <x v="43"/>
    <x v="437"/>
    <x v="5329"/>
    <x v="1178"/>
    <x v="101"/>
    <x v="101"/>
    <x v="12"/>
    <x v="16"/>
    <x v="4"/>
    <x v="5"/>
    <x v="5"/>
  </r>
  <r>
    <x v="5609"/>
    <x v="0"/>
    <x v="8"/>
    <x v="144"/>
    <x v="142"/>
    <x v="3505"/>
    <x v="5330"/>
    <x v="1179"/>
    <x v="101"/>
    <x v="101"/>
    <x v="12"/>
    <x v="16"/>
    <x v="4"/>
    <x v="8"/>
    <x v="8"/>
  </r>
  <r>
    <x v="5610"/>
    <x v="0"/>
    <x v="7"/>
    <x v="9"/>
    <x v="43"/>
    <x v="183"/>
    <x v="5331"/>
    <x v="1177"/>
    <x v="101"/>
    <x v="101"/>
    <x v="12"/>
    <x v="16"/>
    <x v="4"/>
    <x v="7"/>
    <x v="7"/>
  </r>
  <r>
    <x v="5610"/>
    <x v="0"/>
    <x v="9"/>
    <x v="49"/>
    <x v="75"/>
    <x v="97"/>
    <x v="5331"/>
    <x v="1177"/>
    <x v="101"/>
    <x v="101"/>
    <x v="12"/>
    <x v="16"/>
    <x v="4"/>
    <x v="9"/>
    <x v="9"/>
  </r>
  <r>
    <x v="5538"/>
    <x v="0"/>
    <x v="10"/>
    <x v="9"/>
    <x v="65"/>
    <x v="6"/>
    <x v="5267"/>
    <x v="1188"/>
    <x v="101"/>
    <x v="101"/>
    <x v="12"/>
    <x v="16"/>
    <x v="4"/>
    <x v="10"/>
    <x v="10"/>
  </r>
  <r>
    <x v="5540"/>
    <x v="0"/>
    <x v="11"/>
    <x v="135"/>
    <x v="107"/>
    <x v="445"/>
    <x v="5268"/>
    <x v="1197"/>
    <x v="101"/>
    <x v="101"/>
    <x v="12"/>
    <x v="16"/>
    <x v="4"/>
    <x v="11"/>
    <x v="11"/>
  </r>
  <r>
    <x v="5568"/>
    <x v="0"/>
    <x v="9"/>
    <x v="34"/>
    <x v="96"/>
    <x v="113"/>
    <x v="4404"/>
    <x v="1204"/>
    <x v="101"/>
    <x v="101"/>
    <x v="12"/>
    <x v="16"/>
    <x v="4"/>
    <x v="9"/>
    <x v="9"/>
  </r>
  <r>
    <x v="5609"/>
    <x v="0"/>
    <x v="5"/>
    <x v="5"/>
    <x v="7"/>
    <x v="152"/>
    <x v="5330"/>
    <x v="1179"/>
    <x v="101"/>
    <x v="101"/>
    <x v="12"/>
    <x v="16"/>
    <x v="4"/>
    <x v="5"/>
    <x v="5"/>
  </r>
  <r>
    <x v="5534"/>
    <x v="0"/>
    <x v="1"/>
    <x v="132"/>
    <x v="324"/>
    <x v="4033"/>
    <x v="5264"/>
    <x v="1196"/>
    <x v="101"/>
    <x v="101"/>
    <x v="12"/>
    <x v="16"/>
    <x v="4"/>
    <x v="1"/>
    <x v="1"/>
  </r>
  <r>
    <x v="5538"/>
    <x v="0"/>
    <x v="3"/>
    <x v="57"/>
    <x v="16"/>
    <x v="429"/>
    <x v="5267"/>
    <x v="1188"/>
    <x v="101"/>
    <x v="101"/>
    <x v="12"/>
    <x v="16"/>
    <x v="4"/>
    <x v="3"/>
    <x v="3"/>
  </r>
  <r>
    <x v="5546"/>
    <x v="0"/>
    <x v="6"/>
    <x v="1"/>
    <x v="76"/>
    <x v="34"/>
    <x v="5273"/>
    <x v="1173"/>
    <x v="101"/>
    <x v="101"/>
    <x v="12"/>
    <x v="16"/>
    <x v="4"/>
    <x v="6"/>
    <x v="6"/>
  </r>
  <r>
    <x v="5567"/>
    <x v="1"/>
    <x v="2"/>
    <x v="106"/>
    <x v="25"/>
    <x v="274"/>
    <x v="2222"/>
    <x v="1180"/>
    <x v="101"/>
    <x v="101"/>
    <x v="12"/>
    <x v="16"/>
    <x v="4"/>
    <x v="2"/>
    <x v="2"/>
  </r>
  <r>
    <x v="5543"/>
    <x v="0"/>
    <x v="5"/>
    <x v="26"/>
    <x v="76"/>
    <x v="11"/>
    <x v="5270"/>
    <x v="1199"/>
    <x v="101"/>
    <x v="101"/>
    <x v="12"/>
    <x v="16"/>
    <x v="4"/>
    <x v="5"/>
    <x v="5"/>
  </r>
  <r>
    <x v="5568"/>
    <x v="0"/>
    <x v="2"/>
    <x v="62"/>
    <x v="144"/>
    <x v="1939"/>
    <x v="4404"/>
    <x v="1204"/>
    <x v="101"/>
    <x v="101"/>
    <x v="12"/>
    <x v="16"/>
    <x v="4"/>
    <x v="2"/>
    <x v="2"/>
  </r>
  <r>
    <x v="5531"/>
    <x v="0"/>
    <x v="6"/>
    <x v="17"/>
    <x v="56"/>
    <x v="85"/>
    <x v="5261"/>
    <x v="1195"/>
    <x v="101"/>
    <x v="101"/>
    <x v="12"/>
    <x v="16"/>
    <x v="4"/>
    <x v="6"/>
    <x v="6"/>
  </r>
  <r>
    <x v="5547"/>
    <x v="0"/>
    <x v="5"/>
    <x v="93"/>
    <x v="0"/>
    <x v="187"/>
    <x v="5274"/>
    <x v="1177"/>
    <x v="101"/>
    <x v="101"/>
    <x v="12"/>
    <x v="16"/>
    <x v="4"/>
    <x v="5"/>
    <x v="5"/>
  </r>
  <r>
    <x v="5539"/>
    <x v="0"/>
    <x v="7"/>
    <x v="48"/>
    <x v="76"/>
    <x v="207"/>
    <x v="459"/>
    <x v="1189"/>
    <x v="101"/>
    <x v="101"/>
    <x v="12"/>
    <x v="16"/>
    <x v="4"/>
    <x v="7"/>
    <x v="7"/>
  </r>
  <r>
    <x v="5611"/>
    <x v="1"/>
    <x v="2"/>
    <x v="145"/>
    <x v="142"/>
    <x v="466"/>
    <x v="5332"/>
    <x v="1204"/>
    <x v="101"/>
    <x v="101"/>
    <x v="12"/>
    <x v="16"/>
    <x v="4"/>
    <x v="2"/>
    <x v="2"/>
  </r>
  <r>
    <x v="5564"/>
    <x v="0"/>
    <x v="2"/>
    <x v="305"/>
    <x v="369"/>
    <x v="4034"/>
    <x v="5290"/>
    <x v="1203"/>
    <x v="101"/>
    <x v="101"/>
    <x v="12"/>
    <x v="16"/>
    <x v="4"/>
    <x v="2"/>
    <x v="2"/>
  </r>
  <r>
    <x v="5532"/>
    <x v="0"/>
    <x v="5"/>
    <x v="0"/>
    <x v="41"/>
    <x v="6"/>
    <x v="5262"/>
    <x v="1195"/>
    <x v="101"/>
    <x v="101"/>
    <x v="12"/>
    <x v="16"/>
    <x v="4"/>
    <x v="5"/>
    <x v="5"/>
  </r>
  <r>
    <x v="5531"/>
    <x v="0"/>
    <x v="0"/>
    <x v="6"/>
    <x v="94"/>
    <x v="155"/>
    <x v="5261"/>
    <x v="1195"/>
    <x v="101"/>
    <x v="101"/>
    <x v="12"/>
    <x v="16"/>
    <x v="4"/>
    <x v="0"/>
    <x v="0"/>
  </r>
  <r>
    <x v="5534"/>
    <x v="0"/>
    <x v="6"/>
    <x v="85"/>
    <x v="74"/>
    <x v="2260"/>
    <x v="5264"/>
    <x v="1196"/>
    <x v="101"/>
    <x v="101"/>
    <x v="12"/>
    <x v="16"/>
    <x v="4"/>
    <x v="6"/>
    <x v="6"/>
  </r>
  <r>
    <x v="5564"/>
    <x v="0"/>
    <x v="4"/>
    <x v="211"/>
    <x v="190"/>
    <x v="4035"/>
    <x v="5290"/>
    <x v="1203"/>
    <x v="101"/>
    <x v="101"/>
    <x v="12"/>
    <x v="16"/>
    <x v="4"/>
    <x v="4"/>
    <x v="4"/>
  </r>
  <r>
    <x v="5567"/>
    <x v="0"/>
    <x v="9"/>
    <x v="105"/>
    <x v="29"/>
    <x v="2328"/>
    <x v="2222"/>
    <x v="1180"/>
    <x v="101"/>
    <x v="101"/>
    <x v="12"/>
    <x v="16"/>
    <x v="4"/>
    <x v="9"/>
    <x v="9"/>
  </r>
  <r>
    <x v="5609"/>
    <x v="0"/>
    <x v="9"/>
    <x v="121"/>
    <x v="151"/>
    <x v="2904"/>
    <x v="5330"/>
    <x v="1179"/>
    <x v="101"/>
    <x v="101"/>
    <x v="12"/>
    <x v="16"/>
    <x v="4"/>
    <x v="9"/>
    <x v="9"/>
  </r>
  <r>
    <x v="5563"/>
    <x v="0"/>
    <x v="8"/>
    <x v="165"/>
    <x v="79"/>
    <x v="3483"/>
    <x v="5289"/>
    <x v="1191"/>
    <x v="101"/>
    <x v="101"/>
    <x v="12"/>
    <x v="16"/>
    <x v="4"/>
    <x v="8"/>
    <x v="8"/>
  </r>
  <r>
    <x v="5533"/>
    <x v="0"/>
    <x v="6"/>
    <x v="36"/>
    <x v="2"/>
    <x v="37"/>
    <x v="5263"/>
    <x v="1176"/>
    <x v="101"/>
    <x v="101"/>
    <x v="12"/>
    <x v="16"/>
    <x v="4"/>
    <x v="6"/>
    <x v="6"/>
  </r>
  <r>
    <x v="5559"/>
    <x v="0"/>
    <x v="1"/>
    <x v="113"/>
    <x v="118"/>
    <x v="512"/>
    <x v="5286"/>
    <x v="1180"/>
    <x v="101"/>
    <x v="101"/>
    <x v="12"/>
    <x v="16"/>
    <x v="4"/>
    <x v="1"/>
    <x v="1"/>
  </r>
  <r>
    <x v="5546"/>
    <x v="0"/>
    <x v="0"/>
    <x v="93"/>
    <x v="14"/>
    <x v="145"/>
    <x v="5273"/>
    <x v="1173"/>
    <x v="101"/>
    <x v="101"/>
    <x v="12"/>
    <x v="16"/>
    <x v="4"/>
    <x v="0"/>
    <x v="0"/>
  </r>
  <r>
    <x v="5547"/>
    <x v="0"/>
    <x v="0"/>
    <x v="21"/>
    <x v="13"/>
    <x v="22"/>
    <x v="5274"/>
    <x v="1177"/>
    <x v="101"/>
    <x v="101"/>
    <x v="12"/>
    <x v="16"/>
    <x v="4"/>
    <x v="0"/>
    <x v="0"/>
  </r>
  <r>
    <x v="5539"/>
    <x v="0"/>
    <x v="3"/>
    <x v="94"/>
    <x v="37"/>
    <x v="393"/>
    <x v="459"/>
    <x v="1189"/>
    <x v="101"/>
    <x v="101"/>
    <x v="12"/>
    <x v="16"/>
    <x v="4"/>
    <x v="3"/>
    <x v="3"/>
  </r>
  <r>
    <x v="5546"/>
    <x v="0"/>
    <x v="1"/>
    <x v="60"/>
    <x v="99"/>
    <x v="364"/>
    <x v="5273"/>
    <x v="1173"/>
    <x v="101"/>
    <x v="101"/>
    <x v="12"/>
    <x v="16"/>
    <x v="4"/>
    <x v="1"/>
    <x v="1"/>
  </r>
  <r>
    <x v="5567"/>
    <x v="0"/>
    <x v="0"/>
    <x v="9"/>
    <x v="7"/>
    <x v="282"/>
    <x v="2222"/>
    <x v="1180"/>
    <x v="101"/>
    <x v="101"/>
    <x v="12"/>
    <x v="16"/>
    <x v="4"/>
    <x v="0"/>
    <x v="0"/>
  </r>
  <r>
    <x v="5543"/>
    <x v="0"/>
    <x v="11"/>
    <x v="187"/>
    <x v="252"/>
    <x v="4036"/>
    <x v="5270"/>
    <x v="1199"/>
    <x v="101"/>
    <x v="101"/>
    <x v="12"/>
    <x v="16"/>
    <x v="4"/>
    <x v="11"/>
    <x v="11"/>
  </r>
  <r>
    <x v="5544"/>
    <x v="0"/>
    <x v="3"/>
    <x v="168"/>
    <x v="197"/>
    <x v="4037"/>
    <x v="5271"/>
    <x v="1194"/>
    <x v="101"/>
    <x v="101"/>
    <x v="12"/>
    <x v="16"/>
    <x v="4"/>
    <x v="3"/>
    <x v="3"/>
  </r>
  <r>
    <x v="5557"/>
    <x v="0"/>
    <x v="3"/>
    <x v="57"/>
    <x v="36"/>
    <x v="83"/>
    <x v="5284"/>
    <x v="1187"/>
    <x v="101"/>
    <x v="101"/>
    <x v="12"/>
    <x v="16"/>
    <x v="4"/>
    <x v="3"/>
    <x v="3"/>
  </r>
  <r>
    <x v="5518"/>
    <x v="0"/>
    <x v="2"/>
    <x v="64"/>
    <x v="254"/>
    <x v="3867"/>
    <x v="5248"/>
    <x v="1184"/>
    <x v="101"/>
    <x v="101"/>
    <x v="12"/>
    <x v="16"/>
    <x v="4"/>
    <x v="2"/>
    <x v="2"/>
  </r>
  <r>
    <x v="5552"/>
    <x v="0"/>
    <x v="1"/>
    <x v="134"/>
    <x v="68"/>
    <x v="1555"/>
    <x v="5279"/>
    <x v="1197"/>
    <x v="101"/>
    <x v="101"/>
    <x v="12"/>
    <x v="16"/>
    <x v="4"/>
    <x v="1"/>
    <x v="1"/>
  </r>
  <r>
    <x v="5536"/>
    <x v="0"/>
    <x v="6"/>
    <x v="17"/>
    <x v="7"/>
    <x v="34"/>
    <x v="5265"/>
    <x v="1175"/>
    <x v="101"/>
    <x v="101"/>
    <x v="12"/>
    <x v="16"/>
    <x v="4"/>
    <x v="6"/>
    <x v="6"/>
  </r>
  <r>
    <x v="5544"/>
    <x v="0"/>
    <x v="4"/>
    <x v="59"/>
    <x v="106"/>
    <x v="791"/>
    <x v="5271"/>
    <x v="1194"/>
    <x v="101"/>
    <x v="101"/>
    <x v="12"/>
    <x v="16"/>
    <x v="4"/>
    <x v="4"/>
    <x v="4"/>
  </r>
  <r>
    <x v="5568"/>
    <x v="1"/>
    <x v="2"/>
    <x v="147"/>
    <x v="144"/>
    <x v="1098"/>
    <x v="4404"/>
    <x v="1204"/>
    <x v="101"/>
    <x v="101"/>
    <x v="12"/>
    <x v="16"/>
    <x v="4"/>
    <x v="2"/>
    <x v="2"/>
  </r>
  <r>
    <x v="5565"/>
    <x v="0"/>
    <x v="2"/>
    <x v="104"/>
    <x v="67"/>
    <x v="63"/>
    <x v="5291"/>
    <x v="1200"/>
    <x v="101"/>
    <x v="101"/>
    <x v="12"/>
    <x v="16"/>
    <x v="4"/>
    <x v="2"/>
    <x v="2"/>
  </r>
  <r>
    <x v="5590"/>
    <x v="0"/>
    <x v="0"/>
    <x v="11"/>
    <x v="3"/>
    <x v="75"/>
    <x v="5312"/>
    <x v="1205"/>
    <x v="101"/>
    <x v="101"/>
    <x v="12"/>
    <x v="16"/>
    <x v="4"/>
    <x v="0"/>
    <x v="0"/>
  </r>
  <r>
    <x v="5521"/>
    <x v="1"/>
    <x v="2"/>
    <x v="59"/>
    <x v="99"/>
    <x v="314"/>
    <x v="5251"/>
    <x v="1186"/>
    <x v="101"/>
    <x v="101"/>
    <x v="12"/>
    <x v="16"/>
    <x v="4"/>
    <x v="2"/>
    <x v="2"/>
  </r>
  <r>
    <x v="5596"/>
    <x v="0"/>
    <x v="11"/>
    <x v="42"/>
    <x v="2"/>
    <x v="798"/>
    <x v="5318"/>
    <x v="1206"/>
    <x v="101"/>
    <x v="101"/>
    <x v="12"/>
    <x v="16"/>
    <x v="4"/>
    <x v="11"/>
    <x v="11"/>
  </r>
  <r>
    <x v="5521"/>
    <x v="0"/>
    <x v="11"/>
    <x v="33"/>
    <x v="21"/>
    <x v="378"/>
    <x v="5251"/>
    <x v="1186"/>
    <x v="101"/>
    <x v="101"/>
    <x v="12"/>
    <x v="16"/>
    <x v="4"/>
    <x v="11"/>
    <x v="11"/>
  </r>
  <r>
    <x v="5590"/>
    <x v="0"/>
    <x v="5"/>
    <x v="93"/>
    <x v="13"/>
    <x v="389"/>
    <x v="5312"/>
    <x v="1205"/>
    <x v="101"/>
    <x v="101"/>
    <x v="12"/>
    <x v="16"/>
    <x v="4"/>
    <x v="5"/>
    <x v="5"/>
  </r>
  <r>
    <x v="5591"/>
    <x v="0"/>
    <x v="3"/>
    <x v="94"/>
    <x v="39"/>
    <x v="1275"/>
    <x v="5313"/>
    <x v="1205"/>
    <x v="101"/>
    <x v="101"/>
    <x v="12"/>
    <x v="16"/>
    <x v="4"/>
    <x v="3"/>
    <x v="3"/>
  </r>
  <r>
    <x v="5599"/>
    <x v="0"/>
    <x v="4"/>
    <x v="54"/>
    <x v="35"/>
    <x v="787"/>
    <x v="5320"/>
    <x v="1173"/>
    <x v="101"/>
    <x v="101"/>
    <x v="12"/>
    <x v="16"/>
    <x v="4"/>
    <x v="4"/>
    <x v="4"/>
  </r>
  <r>
    <x v="5551"/>
    <x v="0"/>
    <x v="9"/>
    <x v="7"/>
    <x v="27"/>
    <x v="4038"/>
    <x v="5278"/>
    <x v="1198"/>
    <x v="101"/>
    <x v="101"/>
    <x v="12"/>
    <x v="16"/>
    <x v="4"/>
    <x v="9"/>
    <x v="9"/>
  </r>
  <r>
    <x v="5548"/>
    <x v="0"/>
    <x v="5"/>
    <x v="6"/>
    <x v="41"/>
    <x v="34"/>
    <x v="5275"/>
    <x v="1177"/>
    <x v="101"/>
    <x v="101"/>
    <x v="12"/>
    <x v="16"/>
    <x v="4"/>
    <x v="5"/>
    <x v="5"/>
  </r>
  <r>
    <x v="5595"/>
    <x v="0"/>
    <x v="5"/>
    <x v="79"/>
    <x v="63"/>
    <x v="73"/>
    <x v="5317"/>
    <x v="1172"/>
    <x v="101"/>
    <x v="101"/>
    <x v="12"/>
    <x v="16"/>
    <x v="4"/>
    <x v="5"/>
    <x v="5"/>
  </r>
  <r>
    <x v="5525"/>
    <x v="0"/>
    <x v="5"/>
    <x v="10"/>
    <x v="0"/>
    <x v="6"/>
    <x v="5255"/>
    <x v="1178"/>
    <x v="101"/>
    <x v="101"/>
    <x v="12"/>
    <x v="16"/>
    <x v="4"/>
    <x v="5"/>
    <x v="5"/>
  </r>
  <r>
    <x v="5556"/>
    <x v="0"/>
    <x v="7"/>
    <x v="75"/>
    <x v="17"/>
    <x v="120"/>
    <x v="5283"/>
    <x v="1195"/>
    <x v="101"/>
    <x v="101"/>
    <x v="12"/>
    <x v="16"/>
    <x v="4"/>
    <x v="7"/>
    <x v="7"/>
  </r>
  <r>
    <x v="5596"/>
    <x v="0"/>
    <x v="0"/>
    <x v="13"/>
    <x v="63"/>
    <x v="72"/>
    <x v="5318"/>
    <x v="1206"/>
    <x v="101"/>
    <x v="101"/>
    <x v="12"/>
    <x v="16"/>
    <x v="4"/>
    <x v="0"/>
    <x v="0"/>
  </r>
  <r>
    <x v="5552"/>
    <x v="0"/>
    <x v="5"/>
    <x v="93"/>
    <x v="0"/>
    <x v="187"/>
    <x v="5279"/>
    <x v="1197"/>
    <x v="101"/>
    <x v="101"/>
    <x v="12"/>
    <x v="16"/>
    <x v="4"/>
    <x v="5"/>
    <x v="5"/>
  </r>
  <r>
    <x v="5550"/>
    <x v="1"/>
    <x v="2"/>
    <x v="97"/>
    <x v="73"/>
    <x v="377"/>
    <x v="5277"/>
    <x v="1191"/>
    <x v="101"/>
    <x v="101"/>
    <x v="12"/>
    <x v="16"/>
    <x v="4"/>
    <x v="2"/>
    <x v="2"/>
  </r>
  <r>
    <x v="5551"/>
    <x v="0"/>
    <x v="7"/>
    <x v="75"/>
    <x v="63"/>
    <x v="120"/>
    <x v="5278"/>
    <x v="1198"/>
    <x v="101"/>
    <x v="101"/>
    <x v="12"/>
    <x v="16"/>
    <x v="4"/>
    <x v="7"/>
    <x v="7"/>
  </r>
  <r>
    <x v="5610"/>
    <x v="0"/>
    <x v="3"/>
    <x v="24"/>
    <x v="4"/>
    <x v="34"/>
    <x v="5331"/>
    <x v="1177"/>
    <x v="101"/>
    <x v="101"/>
    <x v="12"/>
    <x v="16"/>
    <x v="4"/>
    <x v="3"/>
    <x v="3"/>
  </r>
  <r>
    <x v="5545"/>
    <x v="0"/>
    <x v="10"/>
    <x v="1"/>
    <x v="10"/>
    <x v="6"/>
    <x v="5272"/>
    <x v="1200"/>
    <x v="101"/>
    <x v="101"/>
    <x v="12"/>
    <x v="16"/>
    <x v="4"/>
    <x v="10"/>
    <x v="10"/>
  </r>
  <r>
    <x v="5559"/>
    <x v="0"/>
    <x v="9"/>
    <x v="39"/>
    <x v="119"/>
    <x v="78"/>
    <x v="5286"/>
    <x v="1180"/>
    <x v="101"/>
    <x v="101"/>
    <x v="12"/>
    <x v="16"/>
    <x v="4"/>
    <x v="9"/>
    <x v="9"/>
  </r>
  <r>
    <x v="5563"/>
    <x v="0"/>
    <x v="11"/>
    <x v="108"/>
    <x v="139"/>
    <x v="9"/>
    <x v="5289"/>
    <x v="1191"/>
    <x v="101"/>
    <x v="101"/>
    <x v="12"/>
    <x v="16"/>
    <x v="4"/>
    <x v="11"/>
    <x v="11"/>
  </r>
  <r>
    <x v="5611"/>
    <x v="0"/>
    <x v="9"/>
    <x v="32"/>
    <x v="125"/>
    <x v="470"/>
    <x v="5332"/>
    <x v="1204"/>
    <x v="101"/>
    <x v="101"/>
    <x v="12"/>
    <x v="16"/>
    <x v="4"/>
    <x v="9"/>
    <x v="9"/>
  </r>
  <r>
    <x v="5533"/>
    <x v="0"/>
    <x v="11"/>
    <x v="68"/>
    <x v="69"/>
    <x v="159"/>
    <x v="5263"/>
    <x v="1176"/>
    <x v="101"/>
    <x v="101"/>
    <x v="12"/>
    <x v="16"/>
    <x v="4"/>
    <x v="11"/>
    <x v="11"/>
  </r>
  <r>
    <x v="5544"/>
    <x v="1"/>
    <x v="2"/>
    <x v="107"/>
    <x v="215"/>
    <x v="2110"/>
    <x v="5271"/>
    <x v="1194"/>
    <x v="101"/>
    <x v="101"/>
    <x v="12"/>
    <x v="16"/>
    <x v="4"/>
    <x v="2"/>
    <x v="2"/>
  </r>
  <r>
    <x v="5544"/>
    <x v="0"/>
    <x v="2"/>
    <x v="147"/>
    <x v="215"/>
    <x v="1084"/>
    <x v="5271"/>
    <x v="1194"/>
    <x v="101"/>
    <x v="101"/>
    <x v="12"/>
    <x v="16"/>
    <x v="4"/>
    <x v="2"/>
    <x v="2"/>
  </r>
  <r>
    <x v="5545"/>
    <x v="0"/>
    <x v="7"/>
    <x v="17"/>
    <x v="62"/>
    <x v="6"/>
    <x v="5272"/>
    <x v="1200"/>
    <x v="101"/>
    <x v="101"/>
    <x v="12"/>
    <x v="16"/>
    <x v="4"/>
    <x v="7"/>
    <x v="7"/>
  </r>
  <r>
    <x v="5568"/>
    <x v="0"/>
    <x v="11"/>
    <x v="18"/>
    <x v="57"/>
    <x v="11"/>
    <x v="4404"/>
    <x v="1204"/>
    <x v="101"/>
    <x v="101"/>
    <x v="12"/>
    <x v="16"/>
    <x v="4"/>
    <x v="11"/>
    <x v="11"/>
  </r>
  <r>
    <x v="5565"/>
    <x v="0"/>
    <x v="8"/>
    <x v="46"/>
    <x v="66"/>
    <x v="298"/>
    <x v="5291"/>
    <x v="1200"/>
    <x v="101"/>
    <x v="101"/>
    <x v="12"/>
    <x v="16"/>
    <x v="4"/>
    <x v="8"/>
    <x v="8"/>
  </r>
  <r>
    <x v="5610"/>
    <x v="0"/>
    <x v="5"/>
    <x v="6"/>
    <x v="41"/>
    <x v="34"/>
    <x v="5331"/>
    <x v="1177"/>
    <x v="101"/>
    <x v="101"/>
    <x v="12"/>
    <x v="16"/>
    <x v="4"/>
    <x v="5"/>
    <x v="5"/>
  </r>
  <r>
    <x v="5611"/>
    <x v="0"/>
    <x v="1"/>
    <x v="99"/>
    <x v="128"/>
    <x v="31"/>
    <x v="5332"/>
    <x v="1204"/>
    <x v="101"/>
    <x v="101"/>
    <x v="12"/>
    <x v="16"/>
    <x v="4"/>
    <x v="1"/>
    <x v="1"/>
  </r>
  <r>
    <x v="5538"/>
    <x v="0"/>
    <x v="2"/>
    <x v="38"/>
    <x v="32"/>
    <x v="144"/>
    <x v="5267"/>
    <x v="1188"/>
    <x v="101"/>
    <x v="101"/>
    <x v="12"/>
    <x v="16"/>
    <x v="4"/>
    <x v="2"/>
    <x v="2"/>
  </r>
  <r>
    <x v="5540"/>
    <x v="0"/>
    <x v="0"/>
    <x v="92"/>
    <x v="62"/>
    <x v="187"/>
    <x v="5268"/>
    <x v="1197"/>
    <x v="101"/>
    <x v="101"/>
    <x v="12"/>
    <x v="16"/>
    <x v="4"/>
    <x v="0"/>
    <x v="0"/>
  </r>
  <r>
    <x v="5536"/>
    <x v="0"/>
    <x v="1"/>
    <x v="33"/>
    <x v="40"/>
    <x v="523"/>
    <x v="5265"/>
    <x v="1175"/>
    <x v="101"/>
    <x v="101"/>
    <x v="12"/>
    <x v="16"/>
    <x v="4"/>
    <x v="1"/>
    <x v="1"/>
  </r>
  <r>
    <x v="5535"/>
    <x v="0"/>
    <x v="9"/>
    <x v="51"/>
    <x v="44"/>
    <x v="408"/>
    <x v="562"/>
    <x v="1173"/>
    <x v="101"/>
    <x v="101"/>
    <x v="12"/>
    <x v="16"/>
    <x v="4"/>
    <x v="9"/>
    <x v="9"/>
  </r>
  <r>
    <x v="5536"/>
    <x v="0"/>
    <x v="9"/>
    <x v="49"/>
    <x v="102"/>
    <x v="280"/>
    <x v="5265"/>
    <x v="1175"/>
    <x v="101"/>
    <x v="101"/>
    <x v="12"/>
    <x v="16"/>
    <x v="4"/>
    <x v="9"/>
    <x v="9"/>
  </r>
  <r>
    <x v="5538"/>
    <x v="1"/>
    <x v="2"/>
    <x v="42"/>
    <x v="32"/>
    <x v="834"/>
    <x v="5267"/>
    <x v="1188"/>
    <x v="101"/>
    <x v="101"/>
    <x v="12"/>
    <x v="16"/>
    <x v="4"/>
    <x v="2"/>
    <x v="2"/>
  </r>
  <r>
    <x v="5609"/>
    <x v="0"/>
    <x v="7"/>
    <x v="82"/>
    <x v="48"/>
    <x v="299"/>
    <x v="5330"/>
    <x v="1179"/>
    <x v="101"/>
    <x v="101"/>
    <x v="12"/>
    <x v="16"/>
    <x v="4"/>
    <x v="7"/>
    <x v="7"/>
  </r>
  <r>
    <x v="5535"/>
    <x v="0"/>
    <x v="2"/>
    <x v="4"/>
    <x v="24"/>
    <x v="434"/>
    <x v="562"/>
    <x v="1173"/>
    <x v="101"/>
    <x v="101"/>
    <x v="12"/>
    <x v="16"/>
    <x v="4"/>
    <x v="2"/>
    <x v="2"/>
  </r>
  <r>
    <x v="5564"/>
    <x v="0"/>
    <x v="3"/>
    <x v="239"/>
    <x v="378"/>
    <x v="4039"/>
    <x v="5290"/>
    <x v="1203"/>
    <x v="101"/>
    <x v="101"/>
    <x v="12"/>
    <x v="16"/>
    <x v="4"/>
    <x v="3"/>
    <x v="3"/>
  </r>
  <r>
    <x v="5566"/>
    <x v="0"/>
    <x v="7"/>
    <x v="15"/>
    <x v="54"/>
    <x v="253"/>
    <x v="5292"/>
    <x v="1201"/>
    <x v="101"/>
    <x v="101"/>
    <x v="12"/>
    <x v="16"/>
    <x v="4"/>
    <x v="7"/>
    <x v="7"/>
  </r>
  <r>
    <x v="5541"/>
    <x v="0"/>
    <x v="4"/>
    <x v="52"/>
    <x v="58"/>
    <x v="462"/>
    <x v="2643"/>
    <x v="1198"/>
    <x v="101"/>
    <x v="101"/>
    <x v="12"/>
    <x v="16"/>
    <x v="4"/>
    <x v="4"/>
    <x v="4"/>
  </r>
  <r>
    <x v="5534"/>
    <x v="0"/>
    <x v="3"/>
    <x v="102"/>
    <x v="149"/>
    <x v="595"/>
    <x v="5264"/>
    <x v="1196"/>
    <x v="101"/>
    <x v="101"/>
    <x v="12"/>
    <x v="16"/>
    <x v="4"/>
    <x v="3"/>
    <x v="3"/>
  </r>
  <r>
    <x v="5589"/>
    <x v="0"/>
    <x v="8"/>
    <x v="90"/>
    <x v="119"/>
    <x v="11"/>
    <x v="1356"/>
    <x v="1204"/>
    <x v="101"/>
    <x v="101"/>
    <x v="12"/>
    <x v="16"/>
    <x v="4"/>
    <x v="8"/>
    <x v="8"/>
  </r>
  <r>
    <x v="5582"/>
    <x v="0"/>
    <x v="9"/>
    <x v="105"/>
    <x v="70"/>
    <x v="186"/>
    <x v="5305"/>
    <x v="1176"/>
    <x v="101"/>
    <x v="101"/>
    <x v="12"/>
    <x v="16"/>
    <x v="4"/>
    <x v="9"/>
    <x v="9"/>
  </r>
  <r>
    <x v="5580"/>
    <x v="1"/>
    <x v="2"/>
    <x v="14"/>
    <x v="35"/>
    <x v="437"/>
    <x v="5303"/>
    <x v="1192"/>
    <x v="101"/>
    <x v="101"/>
    <x v="12"/>
    <x v="16"/>
    <x v="4"/>
    <x v="2"/>
    <x v="2"/>
  </r>
  <r>
    <x v="5580"/>
    <x v="0"/>
    <x v="7"/>
    <x v="10"/>
    <x v="18"/>
    <x v="13"/>
    <x v="5303"/>
    <x v="1192"/>
    <x v="101"/>
    <x v="101"/>
    <x v="12"/>
    <x v="16"/>
    <x v="4"/>
    <x v="7"/>
    <x v="7"/>
  </r>
  <r>
    <x v="5585"/>
    <x v="0"/>
    <x v="1"/>
    <x v="56"/>
    <x v="42"/>
    <x v="334"/>
    <x v="5308"/>
    <x v="1183"/>
    <x v="101"/>
    <x v="101"/>
    <x v="12"/>
    <x v="16"/>
    <x v="4"/>
    <x v="1"/>
    <x v="1"/>
  </r>
  <r>
    <x v="5579"/>
    <x v="0"/>
    <x v="5"/>
    <x v="20"/>
    <x v="6"/>
    <x v="7"/>
    <x v="5302"/>
    <x v="1174"/>
    <x v="101"/>
    <x v="101"/>
    <x v="12"/>
    <x v="16"/>
    <x v="4"/>
    <x v="5"/>
    <x v="5"/>
  </r>
  <r>
    <x v="5572"/>
    <x v="0"/>
    <x v="9"/>
    <x v="20"/>
    <x v="12"/>
    <x v="6"/>
    <x v="5296"/>
    <x v="1177"/>
    <x v="101"/>
    <x v="101"/>
    <x v="12"/>
    <x v="16"/>
    <x v="4"/>
    <x v="9"/>
    <x v="9"/>
  </r>
  <r>
    <x v="5588"/>
    <x v="0"/>
    <x v="9"/>
    <x v="18"/>
    <x v="118"/>
    <x v="1197"/>
    <x v="5311"/>
    <x v="1193"/>
    <x v="101"/>
    <x v="101"/>
    <x v="12"/>
    <x v="16"/>
    <x v="4"/>
    <x v="9"/>
    <x v="9"/>
  </r>
  <r>
    <x v="5583"/>
    <x v="0"/>
    <x v="3"/>
    <x v="75"/>
    <x v="43"/>
    <x v="120"/>
    <x v="5306"/>
    <x v="1174"/>
    <x v="101"/>
    <x v="101"/>
    <x v="12"/>
    <x v="16"/>
    <x v="4"/>
    <x v="3"/>
    <x v="3"/>
  </r>
  <r>
    <x v="5598"/>
    <x v="0"/>
    <x v="10"/>
    <x v="5"/>
    <x v="23"/>
    <x v="178"/>
    <x v="5240"/>
    <x v="1195"/>
    <x v="101"/>
    <x v="101"/>
    <x v="12"/>
    <x v="16"/>
    <x v="4"/>
    <x v="10"/>
    <x v="10"/>
  </r>
  <r>
    <x v="5560"/>
    <x v="0"/>
    <x v="2"/>
    <x v="121"/>
    <x v="215"/>
    <x v="1917"/>
    <x v="5287"/>
    <x v="1198"/>
    <x v="101"/>
    <x v="101"/>
    <x v="12"/>
    <x v="16"/>
    <x v="4"/>
    <x v="2"/>
    <x v="2"/>
  </r>
  <r>
    <x v="5579"/>
    <x v="0"/>
    <x v="10"/>
    <x v="9"/>
    <x v="7"/>
    <x v="282"/>
    <x v="5302"/>
    <x v="1174"/>
    <x v="101"/>
    <x v="101"/>
    <x v="12"/>
    <x v="16"/>
    <x v="4"/>
    <x v="10"/>
    <x v="10"/>
  </r>
  <r>
    <x v="5569"/>
    <x v="0"/>
    <x v="3"/>
    <x v="9"/>
    <x v="14"/>
    <x v="14"/>
    <x v="5293"/>
    <x v="1197"/>
    <x v="101"/>
    <x v="101"/>
    <x v="12"/>
    <x v="16"/>
    <x v="4"/>
    <x v="3"/>
    <x v="3"/>
  </r>
  <r>
    <x v="5588"/>
    <x v="0"/>
    <x v="1"/>
    <x v="34"/>
    <x v="70"/>
    <x v="3"/>
    <x v="5311"/>
    <x v="1193"/>
    <x v="101"/>
    <x v="101"/>
    <x v="12"/>
    <x v="16"/>
    <x v="4"/>
    <x v="1"/>
    <x v="1"/>
  </r>
  <r>
    <x v="5607"/>
    <x v="0"/>
    <x v="1"/>
    <x v="0"/>
    <x v="85"/>
    <x v="126"/>
    <x v="5328"/>
    <x v="1174"/>
    <x v="101"/>
    <x v="101"/>
    <x v="12"/>
    <x v="16"/>
    <x v="4"/>
    <x v="1"/>
    <x v="1"/>
  </r>
  <r>
    <x v="5569"/>
    <x v="0"/>
    <x v="7"/>
    <x v="20"/>
    <x v="6"/>
    <x v="7"/>
    <x v="5293"/>
    <x v="1197"/>
    <x v="101"/>
    <x v="101"/>
    <x v="12"/>
    <x v="16"/>
    <x v="4"/>
    <x v="7"/>
    <x v="7"/>
  </r>
  <r>
    <x v="5570"/>
    <x v="0"/>
    <x v="2"/>
    <x v="144"/>
    <x v="22"/>
    <x v="915"/>
    <x v="5294"/>
    <x v="1193"/>
    <x v="101"/>
    <x v="101"/>
    <x v="12"/>
    <x v="16"/>
    <x v="4"/>
    <x v="2"/>
    <x v="2"/>
  </r>
  <r>
    <x v="5576"/>
    <x v="0"/>
    <x v="9"/>
    <x v="91"/>
    <x v="125"/>
    <x v="248"/>
    <x v="5300"/>
    <x v="1180"/>
    <x v="101"/>
    <x v="101"/>
    <x v="12"/>
    <x v="16"/>
    <x v="4"/>
    <x v="9"/>
    <x v="9"/>
  </r>
  <r>
    <x v="5534"/>
    <x v="0"/>
    <x v="7"/>
    <x v="14"/>
    <x v="37"/>
    <x v="360"/>
    <x v="5264"/>
    <x v="1196"/>
    <x v="101"/>
    <x v="101"/>
    <x v="12"/>
    <x v="16"/>
    <x v="4"/>
    <x v="7"/>
    <x v="7"/>
  </r>
  <r>
    <x v="5536"/>
    <x v="0"/>
    <x v="4"/>
    <x v="48"/>
    <x v="56"/>
    <x v="63"/>
    <x v="5265"/>
    <x v="1175"/>
    <x v="101"/>
    <x v="101"/>
    <x v="12"/>
    <x v="16"/>
    <x v="4"/>
    <x v="4"/>
    <x v="4"/>
  </r>
  <r>
    <x v="5533"/>
    <x v="0"/>
    <x v="8"/>
    <x v="120"/>
    <x v="143"/>
    <x v="11"/>
    <x v="5263"/>
    <x v="1176"/>
    <x v="101"/>
    <x v="101"/>
    <x v="12"/>
    <x v="16"/>
    <x v="4"/>
    <x v="8"/>
    <x v="8"/>
  </r>
  <r>
    <x v="5542"/>
    <x v="0"/>
    <x v="0"/>
    <x v="83"/>
    <x v="58"/>
    <x v="313"/>
    <x v="5269"/>
    <x v="1183"/>
    <x v="101"/>
    <x v="101"/>
    <x v="12"/>
    <x v="16"/>
    <x v="4"/>
    <x v="0"/>
    <x v="0"/>
  </r>
  <r>
    <x v="5558"/>
    <x v="0"/>
    <x v="7"/>
    <x v="13"/>
    <x v="13"/>
    <x v="6"/>
    <x v="5285"/>
    <x v="1202"/>
    <x v="101"/>
    <x v="101"/>
    <x v="12"/>
    <x v="16"/>
    <x v="4"/>
    <x v="7"/>
    <x v="7"/>
  </r>
  <r>
    <x v="5564"/>
    <x v="1"/>
    <x v="2"/>
    <x v="380"/>
    <x v="369"/>
    <x v="4040"/>
    <x v="5290"/>
    <x v="1203"/>
    <x v="101"/>
    <x v="101"/>
    <x v="12"/>
    <x v="16"/>
    <x v="4"/>
    <x v="2"/>
    <x v="2"/>
  </r>
  <r>
    <x v="5537"/>
    <x v="0"/>
    <x v="1"/>
    <x v="91"/>
    <x v="105"/>
    <x v="835"/>
    <x v="5266"/>
    <x v="1186"/>
    <x v="101"/>
    <x v="101"/>
    <x v="12"/>
    <x v="16"/>
    <x v="4"/>
    <x v="1"/>
    <x v="1"/>
  </r>
  <r>
    <x v="5567"/>
    <x v="0"/>
    <x v="2"/>
    <x v="120"/>
    <x v="25"/>
    <x v="152"/>
    <x v="2222"/>
    <x v="1180"/>
    <x v="101"/>
    <x v="101"/>
    <x v="12"/>
    <x v="16"/>
    <x v="4"/>
    <x v="2"/>
    <x v="2"/>
  </r>
  <r>
    <x v="5605"/>
    <x v="0"/>
    <x v="0"/>
    <x v="15"/>
    <x v="26"/>
    <x v="113"/>
    <x v="5326"/>
    <x v="1189"/>
    <x v="101"/>
    <x v="101"/>
    <x v="12"/>
    <x v="16"/>
    <x v="4"/>
    <x v="0"/>
    <x v="0"/>
  </r>
  <r>
    <x v="5583"/>
    <x v="0"/>
    <x v="6"/>
    <x v="75"/>
    <x v="65"/>
    <x v="120"/>
    <x v="5306"/>
    <x v="1174"/>
    <x v="101"/>
    <x v="101"/>
    <x v="12"/>
    <x v="16"/>
    <x v="4"/>
    <x v="6"/>
    <x v="6"/>
  </r>
  <r>
    <x v="5589"/>
    <x v="0"/>
    <x v="9"/>
    <x v="52"/>
    <x v="90"/>
    <x v="123"/>
    <x v="1356"/>
    <x v="1204"/>
    <x v="101"/>
    <x v="101"/>
    <x v="12"/>
    <x v="16"/>
    <x v="4"/>
    <x v="9"/>
    <x v="9"/>
  </r>
  <r>
    <x v="5606"/>
    <x v="0"/>
    <x v="7"/>
    <x v="15"/>
    <x v="38"/>
    <x v="7"/>
    <x v="5327"/>
    <x v="1206"/>
    <x v="101"/>
    <x v="101"/>
    <x v="12"/>
    <x v="16"/>
    <x v="4"/>
    <x v="7"/>
    <x v="7"/>
  </r>
  <r>
    <x v="5586"/>
    <x v="0"/>
    <x v="4"/>
    <x v="31"/>
    <x v="35"/>
    <x v="262"/>
    <x v="5309"/>
    <x v="1204"/>
    <x v="101"/>
    <x v="101"/>
    <x v="12"/>
    <x v="16"/>
    <x v="4"/>
    <x v="4"/>
    <x v="4"/>
  </r>
  <r>
    <x v="5576"/>
    <x v="0"/>
    <x v="1"/>
    <x v="32"/>
    <x v="68"/>
    <x v="584"/>
    <x v="5300"/>
    <x v="1180"/>
    <x v="101"/>
    <x v="101"/>
    <x v="12"/>
    <x v="16"/>
    <x v="4"/>
    <x v="1"/>
    <x v="1"/>
  </r>
  <r>
    <x v="5574"/>
    <x v="0"/>
    <x v="9"/>
    <x v="37"/>
    <x v="15"/>
    <x v="35"/>
    <x v="5298"/>
    <x v="1174"/>
    <x v="101"/>
    <x v="101"/>
    <x v="12"/>
    <x v="16"/>
    <x v="4"/>
    <x v="9"/>
    <x v="9"/>
  </r>
  <r>
    <x v="5589"/>
    <x v="0"/>
    <x v="4"/>
    <x v="40"/>
    <x v="51"/>
    <x v="355"/>
    <x v="1356"/>
    <x v="1204"/>
    <x v="101"/>
    <x v="101"/>
    <x v="12"/>
    <x v="16"/>
    <x v="4"/>
    <x v="4"/>
    <x v="4"/>
  </r>
  <r>
    <x v="5575"/>
    <x v="0"/>
    <x v="11"/>
    <x v="70"/>
    <x v="38"/>
    <x v="363"/>
    <x v="5299"/>
    <x v="1184"/>
    <x v="101"/>
    <x v="101"/>
    <x v="12"/>
    <x v="16"/>
    <x v="4"/>
    <x v="11"/>
    <x v="11"/>
  </r>
  <r>
    <x v="5598"/>
    <x v="0"/>
    <x v="0"/>
    <x v="13"/>
    <x v="65"/>
    <x v="154"/>
    <x v="5240"/>
    <x v="1195"/>
    <x v="101"/>
    <x v="101"/>
    <x v="12"/>
    <x v="16"/>
    <x v="4"/>
    <x v="0"/>
    <x v="0"/>
  </r>
  <r>
    <x v="5586"/>
    <x v="0"/>
    <x v="2"/>
    <x v="163"/>
    <x v="151"/>
    <x v="2380"/>
    <x v="5309"/>
    <x v="1204"/>
    <x v="101"/>
    <x v="101"/>
    <x v="12"/>
    <x v="16"/>
    <x v="4"/>
    <x v="2"/>
    <x v="2"/>
  </r>
  <r>
    <x v="5582"/>
    <x v="0"/>
    <x v="7"/>
    <x v="7"/>
    <x v="7"/>
    <x v="7"/>
    <x v="5305"/>
    <x v="1176"/>
    <x v="101"/>
    <x v="101"/>
    <x v="12"/>
    <x v="16"/>
    <x v="4"/>
    <x v="7"/>
    <x v="7"/>
  </r>
  <r>
    <x v="5560"/>
    <x v="0"/>
    <x v="8"/>
    <x v="130"/>
    <x v="172"/>
    <x v="1329"/>
    <x v="5287"/>
    <x v="1198"/>
    <x v="101"/>
    <x v="101"/>
    <x v="12"/>
    <x v="16"/>
    <x v="4"/>
    <x v="8"/>
    <x v="8"/>
  </r>
  <r>
    <x v="5576"/>
    <x v="0"/>
    <x v="3"/>
    <x v="19"/>
    <x v="57"/>
    <x v="207"/>
    <x v="5300"/>
    <x v="1180"/>
    <x v="101"/>
    <x v="101"/>
    <x v="12"/>
    <x v="16"/>
    <x v="4"/>
    <x v="3"/>
    <x v="3"/>
  </r>
  <r>
    <x v="5577"/>
    <x v="0"/>
    <x v="4"/>
    <x v="53"/>
    <x v="15"/>
    <x v="12"/>
    <x v="5301"/>
    <x v="1182"/>
    <x v="101"/>
    <x v="101"/>
    <x v="12"/>
    <x v="16"/>
    <x v="4"/>
    <x v="4"/>
    <x v="4"/>
  </r>
  <r>
    <x v="5581"/>
    <x v="0"/>
    <x v="5"/>
    <x v="6"/>
    <x v="6"/>
    <x v="6"/>
    <x v="5304"/>
    <x v="1200"/>
    <x v="101"/>
    <x v="101"/>
    <x v="12"/>
    <x v="16"/>
    <x v="4"/>
    <x v="5"/>
    <x v="5"/>
  </r>
  <r>
    <x v="5577"/>
    <x v="1"/>
    <x v="2"/>
    <x v="105"/>
    <x v="99"/>
    <x v="39"/>
    <x v="5301"/>
    <x v="1182"/>
    <x v="101"/>
    <x v="101"/>
    <x v="12"/>
    <x v="16"/>
    <x v="4"/>
    <x v="2"/>
    <x v="2"/>
  </r>
  <r>
    <x v="5607"/>
    <x v="0"/>
    <x v="3"/>
    <x v="6"/>
    <x v="98"/>
    <x v="13"/>
    <x v="5328"/>
    <x v="1174"/>
    <x v="101"/>
    <x v="101"/>
    <x v="12"/>
    <x v="16"/>
    <x v="4"/>
    <x v="3"/>
    <x v="3"/>
  </r>
  <r>
    <x v="5573"/>
    <x v="0"/>
    <x v="8"/>
    <x v="80"/>
    <x v="119"/>
    <x v="215"/>
    <x v="5297"/>
    <x v="1184"/>
    <x v="101"/>
    <x v="101"/>
    <x v="12"/>
    <x v="16"/>
    <x v="4"/>
    <x v="8"/>
    <x v="8"/>
  </r>
  <r>
    <x v="5572"/>
    <x v="0"/>
    <x v="10"/>
    <x v="16"/>
    <x v="17"/>
    <x v="6"/>
    <x v="5296"/>
    <x v="1177"/>
    <x v="101"/>
    <x v="101"/>
    <x v="12"/>
    <x v="16"/>
    <x v="4"/>
    <x v="10"/>
    <x v="10"/>
  </r>
  <r>
    <x v="5587"/>
    <x v="0"/>
    <x v="4"/>
    <x v="83"/>
    <x v="20"/>
    <x v="501"/>
    <x v="5310"/>
    <x v="1201"/>
    <x v="101"/>
    <x v="101"/>
    <x v="12"/>
    <x v="16"/>
    <x v="4"/>
    <x v="4"/>
    <x v="4"/>
  </r>
  <r>
    <x v="5527"/>
    <x v="0"/>
    <x v="11"/>
    <x v="75"/>
    <x v="38"/>
    <x v="120"/>
    <x v="5257"/>
    <x v="1174"/>
    <x v="101"/>
    <x v="101"/>
    <x v="12"/>
    <x v="16"/>
    <x v="4"/>
    <x v="11"/>
    <x v="11"/>
  </r>
  <r>
    <x v="5509"/>
    <x v="0"/>
    <x v="7"/>
    <x v="3"/>
    <x v="10"/>
    <x v="7"/>
    <x v="5240"/>
    <x v="1184"/>
    <x v="101"/>
    <x v="101"/>
    <x v="12"/>
    <x v="16"/>
    <x v="4"/>
    <x v="7"/>
    <x v="7"/>
  </r>
  <r>
    <x v="5495"/>
    <x v="0"/>
    <x v="2"/>
    <x v="139"/>
    <x v="158"/>
    <x v="1457"/>
    <x v="5226"/>
    <x v="1173"/>
    <x v="101"/>
    <x v="101"/>
    <x v="12"/>
    <x v="16"/>
    <x v="4"/>
    <x v="2"/>
    <x v="2"/>
  </r>
  <r>
    <x v="5505"/>
    <x v="0"/>
    <x v="10"/>
    <x v="21"/>
    <x v="65"/>
    <x v="75"/>
    <x v="5236"/>
    <x v="1180"/>
    <x v="101"/>
    <x v="101"/>
    <x v="12"/>
    <x v="16"/>
    <x v="4"/>
    <x v="10"/>
    <x v="10"/>
  </r>
  <r>
    <x v="5602"/>
    <x v="0"/>
    <x v="1"/>
    <x v="164"/>
    <x v="353"/>
    <x v="254"/>
    <x v="5323"/>
    <x v="1190"/>
    <x v="101"/>
    <x v="101"/>
    <x v="12"/>
    <x v="16"/>
    <x v="4"/>
    <x v="1"/>
    <x v="1"/>
  </r>
  <r>
    <x v="5505"/>
    <x v="0"/>
    <x v="1"/>
    <x v="2"/>
    <x v="96"/>
    <x v="1007"/>
    <x v="5236"/>
    <x v="1180"/>
    <x v="101"/>
    <x v="101"/>
    <x v="12"/>
    <x v="16"/>
    <x v="4"/>
    <x v="1"/>
    <x v="1"/>
  </r>
  <r>
    <x v="5513"/>
    <x v="1"/>
    <x v="2"/>
    <x v="32"/>
    <x v="72"/>
    <x v="287"/>
    <x v="5243"/>
    <x v="1187"/>
    <x v="101"/>
    <x v="101"/>
    <x v="12"/>
    <x v="16"/>
    <x v="4"/>
    <x v="2"/>
    <x v="2"/>
  </r>
  <r>
    <x v="5602"/>
    <x v="0"/>
    <x v="3"/>
    <x v="112"/>
    <x v="152"/>
    <x v="73"/>
    <x v="5323"/>
    <x v="1190"/>
    <x v="101"/>
    <x v="101"/>
    <x v="12"/>
    <x v="16"/>
    <x v="4"/>
    <x v="3"/>
    <x v="3"/>
  </r>
  <r>
    <x v="5509"/>
    <x v="0"/>
    <x v="1"/>
    <x v="89"/>
    <x v="72"/>
    <x v="330"/>
    <x v="5240"/>
    <x v="1184"/>
    <x v="101"/>
    <x v="101"/>
    <x v="12"/>
    <x v="16"/>
    <x v="4"/>
    <x v="1"/>
    <x v="1"/>
  </r>
  <r>
    <x v="5511"/>
    <x v="0"/>
    <x v="11"/>
    <x v="40"/>
    <x v="47"/>
    <x v="376"/>
    <x v="5242"/>
    <x v="1186"/>
    <x v="101"/>
    <x v="101"/>
    <x v="12"/>
    <x v="16"/>
    <x v="4"/>
    <x v="11"/>
    <x v="11"/>
  </r>
  <r>
    <x v="5503"/>
    <x v="0"/>
    <x v="0"/>
    <x v="8"/>
    <x v="9"/>
    <x v="13"/>
    <x v="5234"/>
    <x v="1180"/>
    <x v="101"/>
    <x v="101"/>
    <x v="12"/>
    <x v="16"/>
    <x v="4"/>
    <x v="0"/>
    <x v="0"/>
  </r>
  <r>
    <x v="5509"/>
    <x v="0"/>
    <x v="3"/>
    <x v="56"/>
    <x v="58"/>
    <x v="1337"/>
    <x v="5240"/>
    <x v="1184"/>
    <x v="101"/>
    <x v="101"/>
    <x v="12"/>
    <x v="16"/>
    <x v="4"/>
    <x v="3"/>
    <x v="3"/>
  </r>
  <r>
    <x v="5505"/>
    <x v="0"/>
    <x v="2"/>
    <x v="98"/>
    <x v="71"/>
    <x v="1898"/>
    <x v="5236"/>
    <x v="1180"/>
    <x v="101"/>
    <x v="101"/>
    <x v="12"/>
    <x v="16"/>
    <x v="4"/>
    <x v="2"/>
    <x v="2"/>
  </r>
  <r>
    <x v="5498"/>
    <x v="0"/>
    <x v="5"/>
    <x v="93"/>
    <x v="94"/>
    <x v="207"/>
    <x v="5229"/>
    <x v="1176"/>
    <x v="101"/>
    <x v="101"/>
    <x v="12"/>
    <x v="16"/>
    <x v="4"/>
    <x v="5"/>
    <x v="5"/>
  </r>
  <r>
    <x v="5506"/>
    <x v="0"/>
    <x v="0"/>
    <x v="31"/>
    <x v="2"/>
    <x v="202"/>
    <x v="5237"/>
    <x v="1182"/>
    <x v="101"/>
    <x v="101"/>
    <x v="12"/>
    <x v="16"/>
    <x v="4"/>
    <x v="0"/>
    <x v="0"/>
  </r>
  <r>
    <x v="5569"/>
    <x v="0"/>
    <x v="1"/>
    <x v="26"/>
    <x v="3"/>
    <x v="77"/>
    <x v="5293"/>
    <x v="1197"/>
    <x v="101"/>
    <x v="101"/>
    <x v="12"/>
    <x v="16"/>
    <x v="4"/>
    <x v="1"/>
    <x v="1"/>
  </r>
  <r>
    <x v="5573"/>
    <x v="0"/>
    <x v="0"/>
    <x v="10"/>
    <x v="9"/>
    <x v="9"/>
    <x v="5297"/>
    <x v="1184"/>
    <x v="101"/>
    <x v="101"/>
    <x v="12"/>
    <x v="16"/>
    <x v="4"/>
    <x v="0"/>
    <x v="0"/>
  </r>
  <r>
    <x v="5575"/>
    <x v="0"/>
    <x v="8"/>
    <x v="40"/>
    <x v="48"/>
    <x v="54"/>
    <x v="5299"/>
    <x v="1184"/>
    <x v="101"/>
    <x v="101"/>
    <x v="12"/>
    <x v="16"/>
    <x v="4"/>
    <x v="8"/>
    <x v="8"/>
  </r>
  <r>
    <x v="5581"/>
    <x v="0"/>
    <x v="6"/>
    <x v="37"/>
    <x v="56"/>
    <x v="535"/>
    <x v="5304"/>
    <x v="1200"/>
    <x v="101"/>
    <x v="101"/>
    <x v="12"/>
    <x v="16"/>
    <x v="4"/>
    <x v="6"/>
    <x v="6"/>
  </r>
  <r>
    <x v="5571"/>
    <x v="0"/>
    <x v="8"/>
    <x v="19"/>
    <x v="103"/>
    <x v="1125"/>
    <x v="5295"/>
    <x v="1198"/>
    <x v="101"/>
    <x v="101"/>
    <x v="12"/>
    <x v="16"/>
    <x v="4"/>
    <x v="8"/>
    <x v="8"/>
  </r>
  <r>
    <x v="5577"/>
    <x v="0"/>
    <x v="11"/>
    <x v="36"/>
    <x v="35"/>
    <x v="50"/>
    <x v="5301"/>
    <x v="1182"/>
    <x v="101"/>
    <x v="101"/>
    <x v="12"/>
    <x v="16"/>
    <x v="4"/>
    <x v="11"/>
    <x v="11"/>
  </r>
  <r>
    <x v="5607"/>
    <x v="0"/>
    <x v="8"/>
    <x v="0"/>
    <x v="85"/>
    <x v="126"/>
    <x v="5328"/>
    <x v="1174"/>
    <x v="101"/>
    <x v="101"/>
    <x v="12"/>
    <x v="16"/>
    <x v="4"/>
    <x v="8"/>
    <x v="8"/>
  </r>
  <r>
    <x v="5586"/>
    <x v="0"/>
    <x v="8"/>
    <x v="99"/>
    <x v="172"/>
    <x v="28"/>
    <x v="5309"/>
    <x v="1204"/>
    <x v="101"/>
    <x v="101"/>
    <x v="12"/>
    <x v="16"/>
    <x v="4"/>
    <x v="8"/>
    <x v="8"/>
  </r>
  <r>
    <x v="5576"/>
    <x v="0"/>
    <x v="4"/>
    <x v="35"/>
    <x v="40"/>
    <x v="2700"/>
    <x v="5300"/>
    <x v="1180"/>
    <x v="101"/>
    <x v="101"/>
    <x v="12"/>
    <x v="16"/>
    <x v="4"/>
    <x v="4"/>
    <x v="4"/>
  </r>
  <r>
    <x v="5561"/>
    <x v="0"/>
    <x v="5"/>
    <x v="0"/>
    <x v="98"/>
    <x v="11"/>
    <x v="5288"/>
    <x v="1189"/>
    <x v="101"/>
    <x v="101"/>
    <x v="12"/>
    <x v="16"/>
    <x v="4"/>
    <x v="5"/>
    <x v="5"/>
  </r>
  <r>
    <x v="5584"/>
    <x v="0"/>
    <x v="1"/>
    <x v="87"/>
    <x v="165"/>
    <x v="637"/>
    <x v="5307"/>
    <x v="1190"/>
    <x v="101"/>
    <x v="101"/>
    <x v="12"/>
    <x v="16"/>
    <x v="4"/>
    <x v="1"/>
    <x v="1"/>
  </r>
  <r>
    <x v="5598"/>
    <x v="0"/>
    <x v="7"/>
    <x v="17"/>
    <x v="8"/>
    <x v="9"/>
    <x v="5240"/>
    <x v="1195"/>
    <x v="101"/>
    <x v="101"/>
    <x v="12"/>
    <x v="16"/>
    <x v="4"/>
    <x v="7"/>
    <x v="7"/>
  </r>
  <r>
    <x v="5581"/>
    <x v="0"/>
    <x v="3"/>
    <x v="31"/>
    <x v="44"/>
    <x v="308"/>
    <x v="5304"/>
    <x v="1200"/>
    <x v="101"/>
    <x v="101"/>
    <x v="12"/>
    <x v="16"/>
    <x v="4"/>
    <x v="3"/>
    <x v="3"/>
  </r>
  <r>
    <x v="5605"/>
    <x v="0"/>
    <x v="6"/>
    <x v="38"/>
    <x v="105"/>
    <x v="756"/>
    <x v="5326"/>
    <x v="1189"/>
    <x v="101"/>
    <x v="101"/>
    <x v="12"/>
    <x v="16"/>
    <x v="4"/>
    <x v="6"/>
    <x v="6"/>
  </r>
  <r>
    <x v="5607"/>
    <x v="0"/>
    <x v="2"/>
    <x v="13"/>
    <x v="18"/>
    <x v="19"/>
    <x v="5328"/>
    <x v="1174"/>
    <x v="101"/>
    <x v="101"/>
    <x v="12"/>
    <x v="16"/>
    <x v="4"/>
    <x v="2"/>
    <x v="2"/>
  </r>
  <r>
    <x v="5561"/>
    <x v="0"/>
    <x v="1"/>
    <x v="26"/>
    <x v="34"/>
    <x v="286"/>
    <x v="5288"/>
    <x v="1189"/>
    <x v="101"/>
    <x v="101"/>
    <x v="12"/>
    <x v="16"/>
    <x v="4"/>
    <x v="1"/>
    <x v="1"/>
  </r>
  <r>
    <x v="5583"/>
    <x v="0"/>
    <x v="1"/>
    <x v="5"/>
    <x v="5"/>
    <x v="5"/>
    <x v="5306"/>
    <x v="1174"/>
    <x v="101"/>
    <x v="101"/>
    <x v="12"/>
    <x v="16"/>
    <x v="4"/>
    <x v="1"/>
    <x v="1"/>
  </r>
  <r>
    <x v="5584"/>
    <x v="0"/>
    <x v="2"/>
    <x v="174"/>
    <x v="163"/>
    <x v="4041"/>
    <x v="5307"/>
    <x v="1190"/>
    <x v="101"/>
    <x v="101"/>
    <x v="12"/>
    <x v="16"/>
    <x v="4"/>
    <x v="2"/>
    <x v="2"/>
  </r>
  <r>
    <x v="5588"/>
    <x v="0"/>
    <x v="3"/>
    <x v="49"/>
    <x v="66"/>
    <x v="2027"/>
    <x v="5311"/>
    <x v="1193"/>
    <x v="101"/>
    <x v="101"/>
    <x v="12"/>
    <x v="16"/>
    <x v="4"/>
    <x v="3"/>
    <x v="3"/>
  </r>
  <r>
    <x v="5574"/>
    <x v="0"/>
    <x v="11"/>
    <x v="23"/>
    <x v="3"/>
    <x v="252"/>
    <x v="5298"/>
    <x v="1174"/>
    <x v="101"/>
    <x v="101"/>
    <x v="12"/>
    <x v="16"/>
    <x v="4"/>
    <x v="11"/>
    <x v="11"/>
  </r>
  <r>
    <x v="5584"/>
    <x v="0"/>
    <x v="8"/>
    <x v="110"/>
    <x v="168"/>
    <x v="4042"/>
    <x v="5307"/>
    <x v="1190"/>
    <x v="101"/>
    <x v="101"/>
    <x v="12"/>
    <x v="16"/>
    <x v="4"/>
    <x v="8"/>
    <x v="8"/>
  </r>
  <r>
    <x v="5587"/>
    <x v="0"/>
    <x v="9"/>
    <x v="58"/>
    <x v="68"/>
    <x v="299"/>
    <x v="5310"/>
    <x v="1201"/>
    <x v="101"/>
    <x v="101"/>
    <x v="12"/>
    <x v="16"/>
    <x v="4"/>
    <x v="9"/>
    <x v="9"/>
  </r>
  <r>
    <x v="5576"/>
    <x v="0"/>
    <x v="2"/>
    <x v="104"/>
    <x v="107"/>
    <x v="29"/>
    <x v="5300"/>
    <x v="1180"/>
    <x v="101"/>
    <x v="101"/>
    <x v="12"/>
    <x v="16"/>
    <x v="4"/>
    <x v="2"/>
    <x v="2"/>
  </r>
  <r>
    <x v="5582"/>
    <x v="0"/>
    <x v="4"/>
    <x v="35"/>
    <x v="51"/>
    <x v="63"/>
    <x v="5305"/>
    <x v="1176"/>
    <x v="101"/>
    <x v="101"/>
    <x v="12"/>
    <x v="16"/>
    <x v="4"/>
    <x v="4"/>
    <x v="4"/>
  </r>
  <r>
    <x v="5611"/>
    <x v="0"/>
    <x v="8"/>
    <x v="59"/>
    <x v="106"/>
    <x v="791"/>
    <x v="5332"/>
    <x v="1204"/>
    <x v="101"/>
    <x v="101"/>
    <x v="12"/>
    <x v="16"/>
    <x v="4"/>
    <x v="8"/>
    <x v="8"/>
  </r>
  <r>
    <x v="5611"/>
    <x v="0"/>
    <x v="10"/>
    <x v="54"/>
    <x v="38"/>
    <x v="9"/>
    <x v="5332"/>
    <x v="1204"/>
    <x v="101"/>
    <x v="101"/>
    <x v="12"/>
    <x v="16"/>
    <x v="4"/>
    <x v="10"/>
    <x v="10"/>
  </r>
  <r>
    <x v="5608"/>
    <x v="0"/>
    <x v="8"/>
    <x v="81"/>
    <x v="117"/>
    <x v="589"/>
    <x v="5329"/>
    <x v="1178"/>
    <x v="101"/>
    <x v="101"/>
    <x v="12"/>
    <x v="16"/>
    <x v="4"/>
    <x v="8"/>
    <x v="8"/>
  </r>
  <r>
    <x v="5532"/>
    <x v="0"/>
    <x v="1"/>
    <x v="19"/>
    <x v="51"/>
    <x v="57"/>
    <x v="5262"/>
    <x v="1195"/>
    <x v="101"/>
    <x v="101"/>
    <x v="12"/>
    <x v="16"/>
    <x v="4"/>
    <x v="1"/>
    <x v="1"/>
  </r>
  <r>
    <x v="5542"/>
    <x v="0"/>
    <x v="6"/>
    <x v="122"/>
    <x v="126"/>
    <x v="677"/>
    <x v="5269"/>
    <x v="1183"/>
    <x v="101"/>
    <x v="101"/>
    <x v="12"/>
    <x v="16"/>
    <x v="4"/>
    <x v="6"/>
    <x v="6"/>
  </r>
  <r>
    <x v="5544"/>
    <x v="0"/>
    <x v="7"/>
    <x v="15"/>
    <x v="38"/>
    <x v="7"/>
    <x v="5271"/>
    <x v="1194"/>
    <x v="101"/>
    <x v="101"/>
    <x v="12"/>
    <x v="16"/>
    <x v="4"/>
    <x v="7"/>
    <x v="7"/>
  </r>
  <r>
    <x v="5564"/>
    <x v="0"/>
    <x v="10"/>
    <x v="73"/>
    <x v="22"/>
    <x v="841"/>
    <x v="5290"/>
    <x v="1203"/>
    <x v="101"/>
    <x v="101"/>
    <x v="12"/>
    <x v="16"/>
    <x v="4"/>
    <x v="10"/>
    <x v="10"/>
  </r>
  <r>
    <x v="5539"/>
    <x v="0"/>
    <x v="8"/>
    <x v="59"/>
    <x v="105"/>
    <x v="258"/>
    <x v="459"/>
    <x v="1189"/>
    <x v="101"/>
    <x v="101"/>
    <x v="12"/>
    <x v="16"/>
    <x v="4"/>
    <x v="8"/>
    <x v="8"/>
  </r>
  <r>
    <x v="5533"/>
    <x v="0"/>
    <x v="0"/>
    <x v="11"/>
    <x v="10"/>
    <x v="11"/>
    <x v="5263"/>
    <x v="1176"/>
    <x v="101"/>
    <x v="101"/>
    <x v="12"/>
    <x v="16"/>
    <x v="4"/>
    <x v="0"/>
    <x v="0"/>
  </r>
  <r>
    <x v="5537"/>
    <x v="0"/>
    <x v="5"/>
    <x v="75"/>
    <x v="0"/>
    <x v="120"/>
    <x v="5266"/>
    <x v="1186"/>
    <x v="101"/>
    <x v="101"/>
    <x v="12"/>
    <x v="16"/>
    <x v="4"/>
    <x v="5"/>
    <x v="5"/>
  </r>
  <r>
    <x v="5558"/>
    <x v="0"/>
    <x v="1"/>
    <x v="51"/>
    <x v="47"/>
    <x v="39"/>
    <x v="5285"/>
    <x v="1202"/>
    <x v="101"/>
    <x v="101"/>
    <x v="12"/>
    <x v="16"/>
    <x v="4"/>
    <x v="1"/>
    <x v="1"/>
  </r>
  <r>
    <x v="5559"/>
    <x v="0"/>
    <x v="8"/>
    <x v="56"/>
    <x v="2"/>
    <x v="537"/>
    <x v="5286"/>
    <x v="1180"/>
    <x v="101"/>
    <x v="101"/>
    <x v="12"/>
    <x v="16"/>
    <x v="4"/>
    <x v="8"/>
    <x v="8"/>
  </r>
  <r>
    <x v="5532"/>
    <x v="0"/>
    <x v="0"/>
    <x v="21"/>
    <x v="18"/>
    <x v="11"/>
    <x v="5262"/>
    <x v="1195"/>
    <x v="101"/>
    <x v="101"/>
    <x v="12"/>
    <x v="16"/>
    <x v="4"/>
    <x v="0"/>
    <x v="0"/>
  </r>
  <r>
    <x v="5566"/>
    <x v="0"/>
    <x v="5"/>
    <x v="13"/>
    <x v="18"/>
    <x v="19"/>
    <x v="5292"/>
    <x v="1201"/>
    <x v="101"/>
    <x v="101"/>
    <x v="12"/>
    <x v="16"/>
    <x v="4"/>
    <x v="5"/>
    <x v="5"/>
  </r>
  <r>
    <x v="5535"/>
    <x v="0"/>
    <x v="7"/>
    <x v="79"/>
    <x v="94"/>
    <x v="39"/>
    <x v="562"/>
    <x v="1173"/>
    <x v="101"/>
    <x v="101"/>
    <x v="12"/>
    <x v="16"/>
    <x v="4"/>
    <x v="7"/>
    <x v="7"/>
  </r>
  <r>
    <x v="5568"/>
    <x v="0"/>
    <x v="4"/>
    <x v="54"/>
    <x v="51"/>
    <x v="87"/>
    <x v="4404"/>
    <x v="1204"/>
    <x v="101"/>
    <x v="101"/>
    <x v="12"/>
    <x v="16"/>
    <x v="4"/>
    <x v="4"/>
    <x v="4"/>
  </r>
  <r>
    <x v="5563"/>
    <x v="0"/>
    <x v="0"/>
    <x v="37"/>
    <x v="76"/>
    <x v="76"/>
    <x v="5289"/>
    <x v="1191"/>
    <x v="101"/>
    <x v="101"/>
    <x v="12"/>
    <x v="16"/>
    <x v="4"/>
    <x v="0"/>
    <x v="0"/>
  </r>
  <r>
    <x v="5609"/>
    <x v="0"/>
    <x v="3"/>
    <x v="61"/>
    <x v="144"/>
    <x v="732"/>
    <x v="5330"/>
    <x v="1179"/>
    <x v="101"/>
    <x v="101"/>
    <x v="12"/>
    <x v="16"/>
    <x v="4"/>
    <x v="3"/>
    <x v="3"/>
  </r>
  <r>
    <x v="5565"/>
    <x v="1"/>
    <x v="2"/>
    <x v="120"/>
    <x v="67"/>
    <x v="997"/>
    <x v="5291"/>
    <x v="1200"/>
    <x v="101"/>
    <x v="101"/>
    <x v="12"/>
    <x v="16"/>
    <x v="4"/>
    <x v="2"/>
    <x v="2"/>
  </r>
  <r>
    <x v="5537"/>
    <x v="0"/>
    <x v="4"/>
    <x v="23"/>
    <x v="15"/>
    <x v="145"/>
    <x v="5266"/>
    <x v="1186"/>
    <x v="101"/>
    <x v="101"/>
    <x v="12"/>
    <x v="16"/>
    <x v="4"/>
    <x v="4"/>
    <x v="4"/>
  </r>
  <r>
    <x v="5568"/>
    <x v="0"/>
    <x v="0"/>
    <x v="21"/>
    <x v="14"/>
    <x v="126"/>
    <x v="4404"/>
    <x v="1204"/>
    <x v="101"/>
    <x v="101"/>
    <x v="12"/>
    <x v="16"/>
    <x v="4"/>
    <x v="0"/>
    <x v="0"/>
  </r>
  <r>
    <x v="5537"/>
    <x v="1"/>
    <x v="2"/>
    <x v="40"/>
    <x v="102"/>
    <x v="42"/>
    <x v="5266"/>
    <x v="1186"/>
    <x v="101"/>
    <x v="101"/>
    <x v="12"/>
    <x v="16"/>
    <x v="4"/>
    <x v="2"/>
    <x v="2"/>
  </r>
  <r>
    <x v="5535"/>
    <x v="0"/>
    <x v="4"/>
    <x v="79"/>
    <x v="16"/>
    <x v="1546"/>
    <x v="562"/>
    <x v="1173"/>
    <x v="101"/>
    <x v="101"/>
    <x v="12"/>
    <x v="16"/>
    <x v="4"/>
    <x v="4"/>
    <x v="4"/>
  </r>
  <r>
    <x v="5535"/>
    <x v="1"/>
    <x v="2"/>
    <x v="53"/>
    <x v="24"/>
    <x v="80"/>
    <x v="562"/>
    <x v="1173"/>
    <x v="101"/>
    <x v="101"/>
    <x v="12"/>
    <x v="16"/>
    <x v="4"/>
    <x v="2"/>
    <x v="2"/>
  </r>
  <r>
    <x v="5564"/>
    <x v="0"/>
    <x v="7"/>
    <x v="182"/>
    <x v="139"/>
    <x v="2092"/>
    <x v="5290"/>
    <x v="1203"/>
    <x v="101"/>
    <x v="101"/>
    <x v="12"/>
    <x v="16"/>
    <x v="4"/>
    <x v="7"/>
    <x v="7"/>
  </r>
  <r>
    <x v="5534"/>
    <x v="0"/>
    <x v="5"/>
    <x v="48"/>
    <x v="10"/>
    <x v="187"/>
    <x v="5264"/>
    <x v="1196"/>
    <x v="101"/>
    <x v="101"/>
    <x v="12"/>
    <x v="16"/>
    <x v="4"/>
    <x v="5"/>
    <x v="5"/>
  </r>
  <r>
    <x v="5531"/>
    <x v="0"/>
    <x v="11"/>
    <x v="37"/>
    <x v="81"/>
    <x v="864"/>
    <x v="5261"/>
    <x v="1195"/>
    <x v="101"/>
    <x v="101"/>
    <x v="12"/>
    <x v="16"/>
    <x v="4"/>
    <x v="11"/>
    <x v="11"/>
  </r>
  <r>
    <x v="5559"/>
    <x v="0"/>
    <x v="2"/>
    <x v="59"/>
    <x v="93"/>
    <x v="349"/>
    <x v="5286"/>
    <x v="1180"/>
    <x v="101"/>
    <x v="101"/>
    <x v="12"/>
    <x v="16"/>
    <x v="4"/>
    <x v="2"/>
    <x v="2"/>
  </r>
  <r>
    <x v="5559"/>
    <x v="1"/>
    <x v="2"/>
    <x v="95"/>
    <x v="125"/>
    <x v="863"/>
    <x v="5286"/>
    <x v="1180"/>
    <x v="101"/>
    <x v="101"/>
    <x v="12"/>
    <x v="16"/>
    <x v="4"/>
    <x v="2"/>
    <x v="2"/>
  </r>
  <r>
    <x v="5566"/>
    <x v="0"/>
    <x v="9"/>
    <x v="25"/>
    <x v="153"/>
    <x v="1256"/>
    <x v="5292"/>
    <x v="1201"/>
    <x v="101"/>
    <x v="101"/>
    <x v="12"/>
    <x v="16"/>
    <x v="4"/>
    <x v="9"/>
    <x v="9"/>
  </r>
  <r>
    <x v="5537"/>
    <x v="0"/>
    <x v="9"/>
    <x v="34"/>
    <x v="37"/>
    <x v="40"/>
    <x v="5266"/>
    <x v="1186"/>
    <x v="101"/>
    <x v="101"/>
    <x v="12"/>
    <x v="16"/>
    <x v="4"/>
    <x v="9"/>
    <x v="9"/>
  </r>
  <r>
    <x v="5544"/>
    <x v="0"/>
    <x v="1"/>
    <x v="154"/>
    <x v="227"/>
    <x v="4043"/>
    <x v="5271"/>
    <x v="1194"/>
    <x v="101"/>
    <x v="101"/>
    <x v="12"/>
    <x v="16"/>
    <x v="4"/>
    <x v="1"/>
    <x v="1"/>
  </r>
  <r>
    <x v="5565"/>
    <x v="0"/>
    <x v="0"/>
    <x v="20"/>
    <x v="9"/>
    <x v="102"/>
    <x v="5291"/>
    <x v="1200"/>
    <x v="101"/>
    <x v="101"/>
    <x v="12"/>
    <x v="16"/>
    <x v="4"/>
    <x v="0"/>
    <x v="0"/>
  </r>
  <r>
    <x v="5567"/>
    <x v="0"/>
    <x v="11"/>
    <x v="82"/>
    <x v="97"/>
    <x v="4044"/>
    <x v="2222"/>
    <x v="1180"/>
    <x v="101"/>
    <x v="101"/>
    <x v="12"/>
    <x v="16"/>
    <x v="4"/>
    <x v="11"/>
    <x v="11"/>
  </r>
  <r>
    <x v="5545"/>
    <x v="0"/>
    <x v="1"/>
    <x v="89"/>
    <x v="118"/>
    <x v="513"/>
    <x v="5272"/>
    <x v="1200"/>
    <x v="101"/>
    <x v="101"/>
    <x v="12"/>
    <x v="16"/>
    <x v="4"/>
    <x v="1"/>
    <x v="1"/>
  </r>
  <r>
    <x v="5608"/>
    <x v="0"/>
    <x v="4"/>
    <x v="90"/>
    <x v="99"/>
    <x v="44"/>
    <x v="5329"/>
    <x v="1178"/>
    <x v="101"/>
    <x v="101"/>
    <x v="12"/>
    <x v="16"/>
    <x v="4"/>
    <x v="4"/>
    <x v="4"/>
  </r>
  <r>
    <x v="5565"/>
    <x v="0"/>
    <x v="11"/>
    <x v="27"/>
    <x v="102"/>
    <x v="84"/>
    <x v="5291"/>
    <x v="1200"/>
    <x v="101"/>
    <x v="101"/>
    <x v="12"/>
    <x v="16"/>
    <x v="4"/>
    <x v="11"/>
    <x v="11"/>
  </r>
  <r>
    <x v="5541"/>
    <x v="0"/>
    <x v="9"/>
    <x v="140"/>
    <x v="145"/>
    <x v="225"/>
    <x v="2643"/>
    <x v="1198"/>
    <x v="101"/>
    <x v="101"/>
    <x v="12"/>
    <x v="16"/>
    <x v="4"/>
    <x v="9"/>
    <x v="9"/>
  </r>
  <r>
    <x v="5544"/>
    <x v="0"/>
    <x v="10"/>
    <x v="27"/>
    <x v="31"/>
    <x v="43"/>
    <x v="5271"/>
    <x v="1194"/>
    <x v="101"/>
    <x v="101"/>
    <x v="12"/>
    <x v="16"/>
    <x v="4"/>
    <x v="10"/>
    <x v="10"/>
  </r>
  <r>
    <x v="5542"/>
    <x v="0"/>
    <x v="8"/>
    <x v="329"/>
    <x v="331"/>
    <x v="1302"/>
    <x v="5269"/>
    <x v="1183"/>
    <x v="101"/>
    <x v="101"/>
    <x v="12"/>
    <x v="16"/>
    <x v="4"/>
    <x v="8"/>
    <x v="8"/>
  </r>
  <r>
    <x v="5609"/>
    <x v="0"/>
    <x v="1"/>
    <x v="149"/>
    <x v="197"/>
    <x v="2236"/>
    <x v="5330"/>
    <x v="1179"/>
    <x v="101"/>
    <x v="101"/>
    <x v="12"/>
    <x v="16"/>
    <x v="4"/>
    <x v="1"/>
    <x v="1"/>
  </r>
  <r>
    <x v="5594"/>
    <x v="0"/>
    <x v="11"/>
    <x v="70"/>
    <x v="96"/>
    <x v="4045"/>
    <x v="5316"/>
    <x v="1186"/>
    <x v="101"/>
    <x v="101"/>
    <x v="12"/>
    <x v="16"/>
    <x v="4"/>
    <x v="11"/>
    <x v="11"/>
  </r>
  <r>
    <x v="5556"/>
    <x v="0"/>
    <x v="6"/>
    <x v="75"/>
    <x v="17"/>
    <x v="120"/>
    <x v="5283"/>
    <x v="1195"/>
    <x v="101"/>
    <x v="101"/>
    <x v="12"/>
    <x v="16"/>
    <x v="4"/>
    <x v="6"/>
    <x v="6"/>
  </r>
  <r>
    <x v="5521"/>
    <x v="0"/>
    <x v="9"/>
    <x v="60"/>
    <x v="64"/>
    <x v="443"/>
    <x v="5251"/>
    <x v="1186"/>
    <x v="101"/>
    <x v="101"/>
    <x v="12"/>
    <x v="16"/>
    <x v="4"/>
    <x v="9"/>
    <x v="9"/>
  </r>
  <r>
    <x v="5548"/>
    <x v="0"/>
    <x v="11"/>
    <x v="57"/>
    <x v="1"/>
    <x v="255"/>
    <x v="5275"/>
    <x v="1177"/>
    <x v="101"/>
    <x v="101"/>
    <x v="12"/>
    <x v="16"/>
    <x v="4"/>
    <x v="11"/>
    <x v="11"/>
  </r>
  <r>
    <x v="5597"/>
    <x v="0"/>
    <x v="8"/>
    <x v="40"/>
    <x v="75"/>
    <x v="92"/>
    <x v="5319"/>
    <x v="1175"/>
    <x v="101"/>
    <x v="101"/>
    <x v="12"/>
    <x v="16"/>
    <x v="4"/>
    <x v="8"/>
    <x v="8"/>
  </r>
  <r>
    <x v="5524"/>
    <x v="0"/>
    <x v="3"/>
    <x v="82"/>
    <x v="31"/>
    <x v="391"/>
    <x v="5254"/>
    <x v="1177"/>
    <x v="101"/>
    <x v="101"/>
    <x v="12"/>
    <x v="16"/>
    <x v="4"/>
    <x v="3"/>
    <x v="3"/>
  </r>
  <r>
    <x v="5594"/>
    <x v="0"/>
    <x v="8"/>
    <x v="54"/>
    <x v="90"/>
    <x v="4046"/>
    <x v="5316"/>
    <x v="1186"/>
    <x v="101"/>
    <x v="101"/>
    <x v="12"/>
    <x v="16"/>
    <x v="4"/>
    <x v="8"/>
    <x v="8"/>
  </r>
  <r>
    <x v="5553"/>
    <x v="0"/>
    <x v="2"/>
    <x v="125"/>
    <x v="128"/>
    <x v="885"/>
    <x v="5280"/>
    <x v="1200"/>
    <x v="101"/>
    <x v="101"/>
    <x v="12"/>
    <x v="16"/>
    <x v="4"/>
    <x v="2"/>
    <x v="2"/>
  </r>
  <r>
    <x v="5553"/>
    <x v="0"/>
    <x v="0"/>
    <x v="0"/>
    <x v="98"/>
    <x v="11"/>
    <x v="5280"/>
    <x v="1200"/>
    <x v="101"/>
    <x v="101"/>
    <x v="12"/>
    <x v="16"/>
    <x v="4"/>
    <x v="0"/>
    <x v="0"/>
  </r>
  <r>
    <x v="5551"/>
    <x v="0"/>
    <x v="4"/>
    <x v="75"/>
    <x v="7"/>
    <x v="120"/>
    <x v="5278"/>
    <x v="1198"/>
    <x v="101"/>
    <x v="101"/>
    <x v="12"/>
    <x v="16"/>
    <x v="4"/>
    <x v="4"/>
    <x v="4"/>
  </r>
  <r>
    <x v="5557"/>
    <x v="0"/>
    <x v="4"/>
    <x v="23"/>
    <x v="16"/>
    <x v="54"/>
    <x v="5284"/>
    <x v="1187"/>
    <x v="101"/>
    <x v="101"/>
    <x v="12"/>
    <x v="16"/>
    <x v="4"/>
    <x v="4"/>
    <x v="4"/>
  </r>
  <r>
    <x v="5595"/>
    <x v="0"/>
    <x v="6"/>
    <x v="113"/>
    <x v="108"/>
    <x v="126"/>
    <x v="5317"/>
    <x v="1172"/>
    <x v="101"/>
    <x v="101"/>
    <x v="12"/>
    <x v="16"/>
    <x v="4"/>
    <x v="6"/>
    <x v="6"/>
  </r>
  <r>
    <x v="5601"/>
    <x v="1"/>
    <x v="2"/>
    <x v="10"/>
    <x v="9"/>
    <x v="9"/>
    <x v="5322"/>
    <x v="1200"/>
    <x v="101"/>
    <x v="101"/>
    <x v="12"/>
    <x v="16"/>
    <x v="4"/>
    <x v="2"/>
    <x v="2"/>
  </r>
  <r>
    <x v="5548"/>
    <x v="0"/>
    <x v="10"/>
    <x v="21"/>
    <x v="65"/>
    <x v="75"/>
    <x v="5275"/>
    <x v="1177"/>
    <x v="101"/>
    <x v="101"/>
    <x v="12"/>
    <x v="16"/>
    <x v="4"/>
    <x v="10"/>
    <x v="10"/>
  </r>
  <r>
    <x v="5592"/>
    <x v="0"/>
    <x v="11"/>
    <x v="40"/>
    <x v="102"/>
    <x v="42"/>
    <x v="5314"/>
    <x v="1183"/>
    <x v="101"/>
    <x v="101"/>
    <x v="12"/>
    <x v="16"/>
    <x v="4"/>
    <x v="11"/>
    <x v="11"/>
  </r>
  <r>
    <x v="5525"/>
    <x v="0"/>
    <x v="6"/>
    <x v="37"/>
    <x v="1"/>
    <x v="48"/>
    <x v="5255"/>
    <x v="1178"/>
    <x v="101"/>
    <x v="101"/>
    <x v="12"/>
    <x v="16"/>
    <x v="4"/>
    <x v="6"/>
    <x v="6"/>
  </r>
  <r>
    <x v="5596"/>
    <x v="0"/>
    <x v="8"/>
    <x v="80"/>
    <x v="49"/>
    <x v="166"/>
    <x v="5318"/>
    <x v="1206"/>
    <x v="101"/>
    <x v="101"/>
    <x v="12"/>
    <x v="16"/>
    <x v="4"/>
    <x v="8"/>
    <x v="8"/>
  </r>
  <r>
    <x v="5590"/>
    <x v="0"/>
    <x v="6"/>
    <x v="38"/>
    <x v="64"/>
    <x v="8"/>
    <x v="5312"/>
    <x v="1205"/>
    <x v="101"/>
    <x v="101"/>
    <x v="12"/>
    <x v="16"/>
    <x v="4"/>
    <x v="6"/>
    <x v="6"/>
  </r>
  <r>
    <x v="5521"/>
    <x v="0"/>
    <x v="4"/>
    <x v="53"/>
    <x v="75"/>
    <x v="5"/>
    <x v="5251"/>
    <x v="1186"/>
    <x v="101"/>
    <x v="101"/>
    <x v="12"/>
    <x v="16"/>
    <x v="4"/>
    <x v="4"/>
    <x v="4"/>
  </r>
  <r>
    <x v="5521"/>
    <x v="0"/>
    <x v="2"/>
    <x v="60"/>
    <x v="97"/>
    <x v="600"/>
    <x v="5251"/>
    <x v="1186"/>
    <x v="101"/>
    <x v="101"/>
    <x v="12"/>
    <x v="16"/>
    <x v="4"/>
    <x v="2"/>
    <x v="2"/>
  </r>
  <r>
    <x v="5600"/>
    <x v="0"/>
    <x v="11"/>
    <x v="102"/>
    <x v="199"/>
    <x v="4047"/>
    <x v="5321"/>
    <x v="1207"/>
    <x v="101"/>
    <x v="101"/>
    <x v="12"/>
    <x v="16"/>
    <x v="4"/>
    <x v="11"/>
    <x v="11"/>
  </r>
  <r>
    <x v="5593"/>
    <x v="0"/>
    <x v="10"/>
    <x v="17"/>
    <x v="8"/>
    <x v="9"/>
    <x v="5315"/>
    <x v="1200"/>
    <x v="101"/>
    <x v="101"/>
    <x v="12"/>
    <x v="16"/>
    <x v="4"/>
    <x v="10"/>
    <x v="10"/>
  </r>
  <r>
    <x v="5599"/>
    <x v="0"/>
    <x v="2"/>
    <x v="135"/>
    <x v="153"/>
    <x v="18"/>
    <x v="5320"/>
    <x v="1173"/>
    <x v="101"/>
    <x v="101"/>
    <x v="12"/>
    <x v="16"/>
    <x v="4"/>
    <x v="2"/>
    <x v="2"/>
  </r>
  <r>
    <x v="5555"/>
    <x v="0"/>
    <x v="11"/>
    <x v="46"/>
    <x v="49"/>
    <x v="1781"/>
    <x v="5282"/>
    <x v="1182"/>
    <x v="101"/>
    <x v="101"/>
    <x v="12"/>
    <x v="16"/>
    <x v="4"/>
    <x v="11"/>
    <x v="11"/>
  </r>
  <r>
    <x v="5557"/>
    <x v="0"/>
    <x v="2"/>
    <x v="38"/>
    <x v="66"/>
    <x v="6"/>
    <x v="5284"/>
    <x v="1187"/>
    <x v="101"/>
    <x v="101"/>
    <x v="12"/>
    <x v="16"/>
    <x v="4"/>
    <x v="2"/>
    <x v="2"/>
  </r>
  <r>
    <x v="5517"/>
    <x v="0"/>
    <x v="11"/>
    <x v="21"/>
    <x v="65"/>
    <x v="75"/>
    <x v="5247"/>
    <x v="1177"/>
    <x v="101"/>
    <x v="101"/>
    <x v="12"/>
    <x v="16"/>
    <x v="4"/>
    <x v="11"/>
    <x v="11"/>
  </r>
  <r>
    <x v="5552"/>
    <x v="0"/>
    <x v="11"/>
    <x v="94"/>
    <x v="21"/>
    <x v="836"/>
    <x v="5279"/>
    <x v="1197"/>
    <x v="101"/>
    <x v="101"/>
    <x v="12"/>
    <x v="16"/>
    <x v="4"/>
    <x v="11"/>
    <x v="11"/>
  </r>
  <r>
    <x v="5595"/>
    <x v="0"/>
    <x v="10"/>
    <x v="2"/>
    <x v="96"/>
    <x v="1007"/>
    <x v="5317"/>
    <x v="1172"/>
    <x v="101"/>
    <x v="101"/>
    <x v="12"/>
    <x v="16"/>
    <x v="4"/>
    <x v="10"/>
    <x v="10"/>
  </r>
  <r>
    <x v="5608"/>
    <x v="0"/>
    <x v="2"/>
    <x v="138"/>
    <x v="73"/>
    <x v="1229"/>
    <x v="5329"/>
    <x v="1178"/>
    <x v="101"/>
    <x v="101"/>
    <x v="12"/>
    <x v="16"/>
    <x v="4"/>
    <x v="2"/>
    <x v="2"/>
  </r>
  <r>
    <x v="5540"/>
    <x v="0"/>
    <x v="5"/>
    <x v="10"/>
    <x v="9"/>
    <x v="9"/>
    <x v="5268"/>
    <x v="1197"/>
    <x v="101"/>
    <x v="101"/>
    <x v="12"/>
    <x v="16"/>
    <x v="4"/>
    <x v="5"/>
    <x v="5"/>
  </r>
  <r>
    <x v="5545"/>
    <x v="0"/>
    <x v="6"/>
    <x v="15"/>
    <x v="1"/>
    <x v="290"/>
    <x v="5272"/>
    <x v="1200"/>
    <x v="101"/>
    <x v="101"/>
    <x v="12"/>
    <x v="16"/>
    <x v="4"/>
    <x v="6"/>
    <x v="6"/>
  </r>
  <r>
    <x v="5535"/>
    <x v="0"/>
    <x v="11"/>
    <x v="15"/>
    <x v="54"/>
    <x v="253"/>
    <x v="562"/>
    <x v="1173"/>
    <x v="101"/>
    <x v="101"/>
    <x v="12"/>
    <x v="16"/>
    <x v="4"/>
    <x v="11"/>
    <x v="11"/>
  </r>
  <r>
    <x v="5539"/>
    <x v="0"/>
    <x v="4"/>
    <x v="46"/>
    <x v="2"/>
    <x v="706"/>
    <x v="459"/>
    <x v="1189"/>
    <x v="101"/>
    <x v="101"/>
    <x v="12"/>
    <x v="16"/>
    <x v="4"/>
    <x v="4"/>
    <x v="4"/>
  </r>
  <r>
    <x v="5537"/>
    <x v="0"/>
    <x v="7"/>
    <x v="75"/>
    <x v="43"/>
    <x v="120"/>
    <x v="5266"/>
    <x v="1186"/>
    <x v="101"/>
    <x v="101"/>
    <x v="12"/>
    <x v="16"/>
    <x v="4"/>
    <x v="7"/>
    <x v="7"/>
  </r>
  <r>
    <x v="5610"/>
    <x v="0"/>
    <x v="10"/>
    <x v="9"/>
    <x v="8"/>
    <x v="8"/>
    <x v="5331"/>
    <x v="1177"/>
    <x v="101"/>
    <x v="101"/>
    <x v="12"/>
    <x v="16"/>
    <x v="4"/>
    <x v="10"/>
    <x v="10"/>
  </r>
  <r>
    <x v="5610"/>
    <x v="0"/>
    <x v="1"/>
    <x v="19"/>
    <x v="31"/>
    <x v="26"/>
    <x v="5331"/>
    <x v="1177"/>
    <x v="101"/>
    <x v="101"/>
    <x v="12"/>
    <x v="16"/>
    <x v="4"/>
    <x v="1"/>
    <x v="1"/>
  </r>
  <r>
    <x v="5608"/>
    <x v="1"/>
    <x v="2"/>
    <x v="147"/>
    <x v="135"/>
    <x v="434"/>
    <x v="5329"/>
    <x v="1178"/>
    <x v="101"/>
    <x v="101"/>
    <x v="12"/>
    <x v="16"/>
    <x v="4"/>
    <x v="2"/>
    <x v="2"/>
  </r>
  <r>
    <x v="5536"/>
    <x v="0"/>
    <x v="3"/>
    <x v="37"/>
    <x v="34"/>
    <x v="68"/>
    <x v="5265"/>
    <x v="1175"/>
    <x v="101"/>
    <x v="101"/>
    <x v="12"/>
    <x v="16"/>
    <x v="4"/>
    <x v="3"/>
    <x v="3"/>
  </r>
  <r>
    <x v="5538"/>
    <x v="0"/>
    <x v="4"/>
    <x v="17"/>
    <x v="62"/>
    <x v="6"/>
    <x v="5267"/>
    <x v="1188"/>
    <x v="101"/>
    <x v="101"/>
    <x v="12"/>
    <x v="16"/>
    <x v="4"/>
    <x v="4"/>
    <x v="4"/>
  </r>
  <r>
    <x v="5611"/>
    <x v="0"/>
    <x v="3"/>
    <x v="34"/>
    <x v="39"/>
    <x v="310"/>
    <x v="5332"/>
    <x v="1204"/>
    <x v="101"/>
    <x v="101"/>
    <x v="12"/>
    <x v="16"/>
    <x v="4"/>
    <x v="3"/>
    <x v="3"/>
  </r>
  <r>
    <x v="5557"/>
    <x v="0"/>
    <x v="0"/>
    <x v="6"/>
    <x v="6"/>
    <x v="6"/>
    <x v="5284"/>
    <x v="1187"/>
    <x v="101"/>
    <x v="101"/>
    <x v="12"/>
    <x v="16"/>
    <x v="4"/>
    <x v="0"/>
    <x v="0"/>
  </r>
  <r>
    <x v="5515"/>
    <x v="0"/>
    <x v="6"/>
    <x v="19"/>
    <x v="66"/>
    <x v="186"/>
    <x v="5245"/>
    <x v="1189"/>
    <x v="101"/>
    <x v="101"/>
    <x v="12"/>
    <x v="16"/>
    <x v="4"/>
    <x v="6"/>
    <x v="6"/>
  </r>
  <r>
    <x v="5595"/>
    <x v="0"/>
    <x v="0"/>
    <x v="23"/>
    <x v="30"/>
    <x v="680"/>
    <x v="5317"/>
    <x v="1172"/>
    <x v="101"/>
    <x v="101"/>
    <x v="12"/>
    <x v="16"/>
    <x v="4"/>
    <x v="0"/>
    <x v="0"/>
  </r>
  <r>
    <x v="5548"/>
    <x v="0"/>
    <x v="0"/>
    <x v="93"/>
    <x v="9"/>
    <x v="63"/>
    <x v="5275"/>
    <x v="1177"/>
    <x v="101"/>
    <x v="101"/>
    <x v="12"/>
    <x v="16"/>
    <x v="4"/>
    <x v="0"/>
    <x v="0"/>
  </r>
  <r>
    <x v="5515"/>
    <x v="0"/>
    <x v="5"/>
    <x v="13"/>
    <x v="65"/>
    <x v="154"/>
    <x v="5245"/>
    <x v="1189"/>
    <x v="101"/>
    <x v="101"/>
    <x v="12"/>
    <x v="16"/>
    <x v="4"/>
    <x v="5"/>
    <x v="5"/>
  </r>
  <r>
    <x v="5516"/>
    <x v="0"/>
    <x v="4"/>
    <x v="35"/>
    <x v="19"/>
    <x v="1416"/>
    <x v="5246"/>
    <x v="1190"/>
    <x v="101"/>
    <x v="101"/>
    <x v="12"/>
    <x v="16"/>
    <x v="4"/>
    <x v="4"/>
    <x v="4"/>
  </r>
  <r>
    <x v="5525"/>
    <x v="0"/>
    <x v="0"/>
    <x v="30"/>
    <x v="65"/>
    <x v="244"/>
    <x v="5255"/>
    <x v="1178"/>
    <x v="101"/>
    <x v="101"/>
    <x v="12"/>
    <x v="16"/>
    <x v="4"/>
    <x v="0"/>
    <x v="0"/>
  </r>
  <r>
    <x v="5555"/>
    <x v="0"/>
    <x v="2"/>
    <x v="39"/>
    <x v="118"/>
    <x v="658"/>
    <x v="5282"/>
    <x v="1182"/>
    <x v="101"/>
    <x v="101"/>
    <x v="12"/>
    <x v="16"/>
    <x v="4"/>
    <x v="2"/>
    <x v="2"/>
  </r>
  <r>
    <x v="5594"/>
    <x v="0"/>
    <x v="9"/>
    <x v="32"/>
    <x v="120"/>
    <x v="247"/>
    <x v="5316"/>
    <x v="1186"/>
    <x v="101"/>
    <x v="101"/>
    <x v="12"/>
    <x v="16"/>
    <x v="4"/>
    <x v="9"/>
    <x v="9"/>
  </r>
  <r>
    <x v="5519"/>
    <x v="0"/>
    <x v="11"/>
    <x v="78"/>
    <x v="93"/>
    <x v="131"/>
    <x v="5249"/>
    <x v="1191"/>
    <x v="101"/>
    <x v="101"/>
    <x v="12"/>
    <x v="16"/>
    <x v="4"/>
    <x v="11"/>
    <x v="11"/>
  </r>
  <r>
    <x v="5597"/>
    <x v="0"/>
    <x v="9"/>
    <x v="82"/>
    <x v="87"/>
    <x v="467"/>
    <x v="5319"/>
    <x v="1175"/>
    <x v="101"/>
    <x v="101"/>
    <x v="12"/>
    <x v="16"/>
    <x v="4"/>
    <x v="9"/>
    <x v="9"/>
  </r>
  <r>
    <x v="5591"/>
    <x v="0"/>
    <x v="6"/>
    <x v="5"/>
    <x v="59"/>
    <x v="1142"/>
    <x v="5313"/>
    <x v="1205"/>
    <x v="101"/>
    <x v="101"/>
    <x v="12"/>
    <x v="16"/>
    <x v="4"/>
    <x v="6"/>
    <x v="6"/>
  </r>
  <r>
    <x v="5515"/>
    <x v="0"/>
    <x v="0"/>
    <x v="57"/>
    <x v="36"/>
    <x v="83"/>
    <x v="5245"/>
    <x v="1189"/>
    <x v="101"/>
    <x v="101"/>
    <x v="12"/>
    <x v="16"/>
    <x v="4"/>
    <x v="0"/>
    <x v="0"/>
  </r>
  <r>
    <x v="5593"/>
    <x v="0"/>
    <x v="0"/>
    <x v="0"/>
    <x v="85"/>
    <x v="126"/>
    <x v="5315"/>
    <x v="1200"/>
    <x v="101"/>
    <x v="101"/>
    <x v="12"/>
    <x v="16"/>
    <x v="4"/>
    <x v="0"/>
    <x v="0"/>
  </r>
  <r>
    <x v="5599"/>
    <x v="0"/>
    <x v="7"/>
    <x v="7"/>
    <x v="3"/>
    <x v="549"/>
    <x v="5320"/>
    <x v="1173"/>
    <x v="101"/>
    <x v="101"/>
    <x v="12"/>
    <x v="16"/>
    <x v="4"/>
    <x v="7"/>
    <x v="7"/>
  </r>
  <r>
    <x v="5603"/>
    <x v="0"/>
    <x v="5"/>
    <x v="6"/>
    <x v="94"/>
    <x v="155"/>
    <x v="5324"/>
    <x v="1204"/>
    <x v="101"/>
    <x v="101"/>
    <x v="12"/>
    <x v="16"/>
    <x v="4"/>
    <x v="5"/>
    <x v="5"/>
  </r>
  <r>
    <x v="5518"/>
    <x v="0"/>
    <x v="5"/>
    <x v="10"/>
    <x v="18"/>
    <x v="13"/>
    <x v="5248"/>
    <x v="1184"/>
    <x v="101"/>
    <x v="101"/>
    <x v="12"/>
    <x v="16"/>
    <x v="4"/>
    <x v="5"/>
    <x v="5"/>
  </r>
  <r>
    <x v="5600"/>
    <x v="0"/>
    <x v="2"/>
    <x v="198"/>
    <x v="209"/>
    <x v="4048"/>
    <x v="5321"/>
    <x v="1207"/>
    <x v="101"/>
    <x v="101"/>
    <x v="12"/>
    <x v="16"/>
    <x v="4"/>
    <x v="2"/>
    <x v="2"/>
  </r>
  <r>
    <x v="5559"/>
    <x v="0"/>
    <x v="5"/>
    <x v="0"/>
    <x v="98"/>
    <x v="11"/>
    <x v="5286"/>
    <x v="1180"/>
    <x v="101"/>
    <x v="101"/>
    <x v="12"/>
    <x v="16"/>
    <x v="4"/>
    <x v="5"/>
    <x v="5"/>
  </r>
  <r>
    <x v="5609"/>
    <x v="1"/>
    <x v="2"/>
    <x v="149"/>
    <x v="199"/>
    <x v="1073"/>
    <x v="5330"/>
    <x v="1179"/>
    <x v="101"/>
    <x v="101"/>
    <x v="12"/>
    <x v="16"/>
    <x v="4"/>
    <x v="2"/>
    <x v="2"/>
  </r>
  <r>
    <x v="5611"/>
    <x v="0"/>
    <x v="7"/>
    <x v="37"/>
    <x v="76"/>
    <x v="76"/>
    <x v="5332"/>
    <x v="1204"/>
    <x v="101"/>
    <x v="101"/>
    <x v="12"/>
    <x v="16"/>
    <x v="4"/>
    <x v="7"/>
    <x v="7"/>
  </r>
  <r>
    <x v="5559"/>
    <x v="0"/>
    <x v="7"/>
    <x v="13"/>
    <x v="43"/>
    <x v="208"/>
    <x v="5286"/>
    <x v="1180"/>
    <x v="101"/>
    <x v="101"/>
    <x v="12"/>
    <x v="16"/>
    <x v="4"/>
    <x v="7"/>
    <x v="7"/>
  </r>
  <r>
    <x v="5609"/>
    <x v="0"/>
    <x v="0"/>
    <x v="24"/>
    <x v="61"/>
    <x v="187"/>
    <x v="5330"/>
    <x v="1179"/>
    <x v="101"/>
    <x v="101"/>
    <x v="12"/>
    <x v="16"/>
    <x v="4"/>
    <x v="0"/>
    <x v="0"/>
  </r>
  <r>
    <x v="5563"/>
    <x v="0"/>
    <x v="4"/>
    <x v="99"/>
    <x v="138"/>
    <x v="175"/>
    <x v="5289"/>
    <x v="1191"/>
    <x v="101"/>
    <x v="101"/>
    <x v="12"/>
    <x v="16"/>
    <x v="4"/>
    <x v="4"/>
    <x v="4"/>
  </r>
  <r>
    <x v="5542"/>
    <x v="0"/>
    <x v="9"/>
    <x v="307"/>
    <x v="256"/>
    <x v="4049"/>
    <x v="5269"/>
    <x v="1183"/>
    <x v="101"/>
    <x v="101"/>
    <x v="12"/>
    <x v="16"/>
    <x v="4"/>
    <x v="9"/>
    <x v="9"/>
  </r>
  <r>
    <x v="5558"/>
    <x v="0"/>
    <x v="11"/>
    <x v="15"/>
    <x v="76"/>
    <x v="39"/>
    <x v="5285"/>
    <x v="1202"/>
    <x v="101"/>
    <x v="101"/>
    <x v="12"/>
    <x v="16"/>
    <x v="4"/>
    <x v="11"/>
    <x v="11"/>
  </r>
  <r>
    <x v="5531"/>
    <x v="0"/>
    <x v="8"/>
    <x v="53"/>
    <x v="60"/>
    <x v="139"/>
    <x v="5261"/>
    <x v="1195"/>
    <x v="101"/>
    <x v="101"/>
    <x v="12"/>
    <x v="16"/>
    <x v="4"/>
    <x v="8"/>
    <x v="8"/>
  </r>
  <r>
    <x v="5566"/>
    <x v="0"/>
    <x v="1"/>
    <x v="140"/>
    <x v="95"/>
    <x v="1368"/>
    <x v="5292"/>
    <x v="1201"/>
    <x v="101"/>
    <x v="101"/>
    <x v="12"/>
    <x v="16"/>
    <x v="4"/>
    <x v="1"/>
    <x v="1"/>
  </r>
  <r>
    <x v="5540"/>
    <x v="0"/>
    <x v="6"/>
    <x v="14"/>
    <x v="32"/>
    <x v="18"/>
    <x v="5268"/>
    <x v="1197"/>
    <x v="101"/>
    <x v="101"/>
    <x v="12"/>
    <x v="16"/>
    <x v="4"/>
    <x v="6"/>
    <x v="6"/>
  </r>
  <r>
    <x v="5566"/>
    <x v="0"/>
    <x v="3"/>
    <x v="90"/>
    <x v="49"/>
    <x v="497"/>
    <x v="5292"/>
    <x v="1201"/>
    <x v="101"/>
    <x v="101"/>
    <x v="12"/>
    <x v="16"/>
    <x v="4"/>
    <x v="3"/>
    <x v="3"/>
  </r>
  <r>
    <x v="5566"/>
    <x v="0"/>
    <x v="8"/>
    <x v="101"/>
    <x v="72"/>
    <x v="566"/>
    <x v="5292"/>
    <x v="1201"/>
    <x v="101"/>
    <x v="101"/>
    <x v="12"/>
    <x v="16"/>
    <x v="4"/>
    <x v="8"/>
    <x v="8"/>
  </r>
  <r>
    <x v="5543"/>
    <x v="0"/>
    <x v="9"/>
    <x v="225"/>
    <x v="265"/>
    <x v="4050"/>
    <x v="5270"/>
    <x v="1199"/>
    <x v="101"/>
    <x v="101"/>
    <x v="12"/>
    <x v="16"/>
    <x v="4"/>
    <x v="9"/>
    <x v="9"/>
  </r>
  <r>
    <x v="5517"/>
    <x v="0"/>
    <x v="9"/>
    <x v="92"/>
    <x v="43"/>
    <x v="137"/>
    <x v="5247"/>
    <x v="1177"/>
    <x v="101"/>
    <x v="101"/>
    <x v="12"/>
    <x v="16"/>
    <x v="4"/>
    <x v="9"/>
    <x v="9"/>
  </r>
  <r>
    <x v="5550"/>
    <x v="0"/>
    <x v="1"/>
    <x v="91"/>
    <x v="93"/>
    <x v="765"/>
    <x v="5277"/>
    <x v="1191"/>
    <x v="101"/>
    <x v="101"/>
    <x v="12"/>
    <x v="16"/>
    <x v="4"/>
    <x v="1"/>
    <x v="1"/>
  </r>
  <r>
    <x v="5551"/>
    <x v="0"/>
    <x v="8"/>
    <x v="30"/>
    <x v="81"/>
    <x v="127"/>
    <x v="5278"/>
    <x v="1198"/>
    <x v="101"/>
    <x v="101"/>
    <x v="12"/>
    <x v="16"/>
    <x v="4"/>
    <x v="8"/>
    <x v="8"/>
  </r>
  <r>
    <x v="5549"/>
    <x v="0"/>
    <x v="11"/>
    <x v="30"/>
    <x v="24"/>
    <x v="4051"/>
    <x v="5276"/>
    <x v="1183"/>
    <x v="101"/>
    <x v="101"/>
    <x v="12"/>
    <x v="16"/>
    <x v="4"/>
    <x v="11"/>
    <x v="11"/>
  </r>
  <r>
    <x v="5520"/>
    <x v="0"/>
    <x v="6"/>
    <x v="35"/>
    <x v="87"/>
    <x v="126"/>
    <x v="5250"/>
    <x v="1177"/>
    <x v="101"/>
    <x v="101"/>
    <x v="12"/>
    <x v="16"/>
    <x v="4"/>
    <x v="6"/>
    <x v="6"/>
  </r>
  <r>
    <x v="5539"/>
    <x v="1"/>
    <x v="2"/>
    <x v="130"/>
    <x v="33"/>
    <x v="2806"/>
    <x v="459"/>
    <x v="1189"/>
    <x v="101"/>
    <x v="101"/>
    <x v="12"/>
    <x v="16"/>
    <x v="4"/>
    <x v="2"/>
    <x v="2"/>
  </r>
  <r>
    <x v="5609"/>
    <x v="0"/>
    <x v="4"/>
    <x v="85"/>
    <x v="145"/>
    <x v="473"/>
    <x v="5330"/>
    <x v="1179"/>
    <x v="101"/>
    <x v="101"/>
    <x v="12"/>
    <x v="16"/>
    <x v="4"/>
    <x v="4"/>
    <x v="4"/>
  </r>
  <r>
    <x v="5540"/>
    <x v="0"/>
    <x v="9"/>
    <x v="62"/>
    <x v="74"/>
    <x v="96"/>
    <x v="5268"/>
    <x v="1197"/>
    <x v="101"/>
    <x v="101"/>
    <x v="12"/>
    <x v="16"/>
    <x v="4"/>
    <x v="9"/>
    <x v="9"/>
  </r>
  <r>
    <x v="5563"/>
    <x v="0"/>
    <x v="2"/>
    <x v="176"/>
    <x v="163"/>
    <x v="4052"/>
    <x v="5289"/>
    <x v="1191"/>
    <x v="101"/>
    <x v="101"/>
    <x v="12"/>
    <x v="16"/>
    <x v="4"/>
    <x v="2"/>
    <x v="2"/>
  </r>
  <r>
    <x v="5559"/>
    <x v="0"/>
    <x v="3"/>
    <x v="4"/>
    <x v="47"/>
    <x v="346"/>
    <x v="5286"/>
    <x v="1180"/>
    <x v="101"/>
    <x v="101"/>
    <x v="12"/>
    <x v="16"/>
    <x v="4"/>
    <x v="3"/>
    <x v="3"/>
  </r>
  <r>
    <x v="5544"/>
    <x v="0"/>
    <x v="5"/>
    <x v="9"/>
    <x v="62"/>
    <x v="84"/>
    <x v="5271"/>
    <x v="1194"/>
    <x v="101"/>
    <x v="101"/>
    <x v="12"/>
    <x v="16"/>
    <x v="4"/>
    <x v="5"/>
    <x v="5"/>
  </r>
  <r>
    <x v="5536"/>
    <x v="0"/>
    <x v="7"/>
    <x v="21"/>
    <x v="65"/>
    <x v="75"/>
    <x v="5265"/>
    <x v="1175"/>
    <x v="101"/>
    <x v="101"/>
    <x v="12"/>
    <x v="16"/>
    <x v="4"/>
    <x v="7"/>
    <x v="7"/>
  </r>
  <r>
    <x v="5541"/>
    <x v="0"/>
    <x v="7"/>
    <x v="51"/>
    <x v="24"/>
    <x v="1100"/>
    <x v="2643"/>
    <x v="1198"/>
    <x v="101"/>
    <x v="101"/>
    <x v="12"/>
    <x v="16"/>
    <x v="4"/>
    <x v="7"/>
    <x v="7"/>
  </r>
  <r>
    <x v="5567"/>
    <x v="0"/>
    <x v="8"/>
    <x v="18"/>
    <x v="106"/>
    <x v="3889"/>
    <x v="2222"/>
    <x v="1180"/>
    <x v="101"/>
    <x v="101"/>
    <x v="12"/>
    <x v="16"/>
    <x v="4"/>
    <x v="8"/>
    <x v="8"/>
  </r>
  <r>
    <x v="5546"/>
    <x v="0"/>
    <x v="4"/>
    <x v="26"/>
    <x v="59"/>
    <x v="993"/>
    <x v="5273"/>
    <x v="1173"/>
    <x v="101"/>
    <x v="101"/>
    <x v="12"/>
    <x v="16"/>
    <x v="4"/>
    <x v="4"/>
    <x v="4"/>
  </r>
  <r>
    <x v="5565"/>
    <x v="0"/>
    <x v="6"/>
    <x v="17"/>
    <x v="10"/>
    <x v="13"/>
    <x v="5291"/>
    <x v="1200"/>
    <x v="101"/>
    <x v="101"/>
    <x v="12"/>
    <x v="16"/>
    <x v="4"/>
    <x v="6"/>
    <x v="6"/>
  </r>
  <r>
    <x v="5536"/>
    <x v="0"/>
    <x v="8"/>
    <x v="53"/>
    <x v="75"/>
    <x v="5"/>
    <x v="5265"/>
    <x v="1175"/>
    <x v="101"/>
    <x v="101"/>
    <x v="12"/>
    <x v="16"/>
    <x v="4"/>
    <x v="8"/>
    <x v="8"/>
  </r>
  <r>
    <x v="5545"/>
    <x v="0"/>
    <x v="0"/>
    <x v="79"/>
    <x v="9"/>
    <x v="6"/>
    <x v="5272"/>
    <x v="1200"/>
    <x v="101"/>
    <x v="101"/>
    <x v="12"/>
    <x v="16"/>
    <x v="4"/>
    <x v="0"/>
    <x v="0"/>
  </r>
  <r>
    <x v="5541"/>
    <x v="0"/>
    <x v="1"/>
    <x v="147"/>
    <x v="134"/>
    <x v="1058"/>
    <x v="2643"/>
    <x v="1198"/>
    <x v="101"/>
    <x v="101"/>
    <x v="12"/>
    <x v="16"/>
    <x v="4"/>
    <x v="1"/>
    <x v="1"/>
  </r>
  <r>
    <x v="5532"/>
    <x v="1"/>
    <x v="2"/>
    <x v="90"/>
    <x v="58"/>
    <x v="390"/>
    <x v="5262"/>
    <x v="1195"/>
    <x v="101"/>
    <x v="101"/>
    <x v="12"/>
    <x v="16"/>
    <x v="4"/>
    <x v="2"/>
    <x v="2"/>
  </r>
  <r>
    <x v="5532"/>
    <x v="0"/>
    <x v="9"/>
    <x v="27"/>
    <x v="44"/>
    <x v="240"/>
    <x v="5262"/>
    <x v="1195"/>
    <x v="101"/>
    <x v="101"/>
    <x v="12"/>
    <x v="16"/>
    <x v="4"/>
    <x v="9"/>
    <x v="9"/>
  </r>
  <r>
    <x v="5534"/>
    <x v="0"/>
    <x v="11"/>
    <x v="177"/>
    <x v="236"/>
    <x v="4053"/>
    <x v="5264"/>
    <x v="1196"/>
    <x v="101"/>
    <x v="101"/>
    <x v="12"/>
    <x v="16"/>
    <x v="4"/>
    <x v="11"/>
    <x v="11"/>
  </r>
  <r>
    <x v="5538"/>
    <x v="0"/>
    <x v="11"/>
    <x v="1"/>
    <x v="36"/>
    <x v="196"/>
    <x v="5267"/>
    <x v="1188"/>
    <x v="101"/>
    <x v="101"/>
    <x v="12"/>
    <x v="16"/>
    <x v="4"/>
    <x v="11"/>
    <x v="11"/>
  </r>
  <r>
    <x v="5533"/>
    <x v="0"/>
    <x v="3"/>
    <x v="59"/>
    <x v="71"/>
    <x v="705"/>
    <x v="5263"/>
    <x v="1176"/>
    <x v="101"/>
    <x v="101"/>
    <x v="12"/>
    <x v="16"/>
    <x v="4"/>
    <x v="3"/>
    <x v="3"/>
  </r>
  <r>
    <x v="5541"/>
    <x v="0"/>
    <x v="10"/>
    <x v="19"/>
    <x v="51"/>
    <x v="57"/>
    <x v="2643"/>
    <x v="1198"/>
    <x v="101"/>
    <x v="101"/>
    <x v="12"/>
    <x v="16"/>
    <x v="4"/>
    <x v="10"/>
    <x v="10"/>
  </r>
  <r>
    <x v="5610"/>
    <x v="0"/>
    <x v="11"/>
    <x v="4"/>
    <x v="47"/>
    <x v="346"/>
    <x v="5331"/>
    <x v="1177"/>
    <x v="101"/>
    <x v="101"/>
    <x v="12"/>
    <x v="16"/>
    <x v="4"/>
    <x v="11"/>
    <x v="11"/>
  </r>
  <r>
    <x v="5563"/>
    <x v="0"/>
    <x v="9"/>
    <x v="214"/>
    <x v="185"/>
    <x v="24"/>
    <x v="5289"/>
    <x v="1191"/>
    <x v="101"/>
    <x v="101"/>
    <x v="12"/>
    <x v="16"/>
    <x v="4"/>
    <x v="9"/>
    <x v="9"/>
  </r>
  <r>
    <x v="5534"/>
    <x v="0"/>
    <x v="10"/>
    <x v="32"/>
    <x v="138"/>
    <x v="251"/>
    <x v="5264"/>
    <x v="1196"/>
    <x v="101"/>
    <x v="101"/>
    <x v="12"/>
    <x v="16"/>
    <x v="4"/>
    <x v="10"/>
    <x v="10"/>
  </r>
  <r>
    <x v="5535"/>
    <x v="0"/>
    <x v="8"/>
    <x v="35"/>
    <x v="59"/>
    <x v="230"/>
    <x v="562"/>
    <x v="1173"/>
    <x v="101"/>
    <x v="101"/>
    <x v="12"/>
    <x v="16"/>
    <x v="4"/>
    <x v="8"/>
    <x v="8"/>
  </r>
  <r>
    <x v="5609"/>
    <x v="0"/>
    <x v="2"/>
    <x v="109"/>
    <x v="197"/>
    <x v="2105"/>
    <x v="5330"/>
    <x v="1179"/>
    <x v="101"/>
    <x v="101"/>
    <x v="12"/>
    <x v="16"/>
    <x v="4"/>
    <x v="2"/>
    <x v="2"/>
  </r>
  <r>
    <x v="5543"/>
    <x v="0"/>
    <x v="2"/>
    <x v="203"/>
    <x v="311"/>
    <x v="3183"/>
    <x v="5270"/>
    <x v="1199"/>
    <x v="101"/>
    <x v="101"/>
    <x v="12"/>
    <x v="16"/>
    <x v="4"/>
    <x v="2"/>
    <x v="2"/>
  </r>
  <r>
    <x v="5538"/>
    <x v="0"/>
    <x v="9"/>
    <x v="65"/>
    <x v="34"/>
    <x v="366"/>
    <x v="5267"/>
    <x v="1188"/>
    <x v="101"/>
    <x v="101"/>
    <x v="12"/>
    <x v="16"/>
    <x v="4"/>
    <x v="9"/>
    <x v="9"/>
  </r>
  <r>
    <x v="5537"/>
    <x v="0"/>
    <x v="3"/>
    <x v="15"/>
    <x v="48"/>
    <x v="839"/>
    <x v="5266"/>
    <x v="1186"/>
    <x v="101"/>
    <x v="101"/>
    <x v="12"/>
    <x v="16"/>
    <x v="4"/>
    <x v="3"/>
    <x v="3"/>
  </r>
  <r>
    <x v="5558"/>
    <x v="0"/>
    <x v="6"/>
    <x v="48"/>
    <x v="5"/>
    <x v="169"/>
    <x v="5285"/>
    <x v="1202"/>
    <x v="101"/>
    <x v="101"/>
    <x v="12"/>
    <x v="16"/>
    <x v="4"/>
    <x v="6"/>
    <x v="6"/>
  </r>
  <r>
    <x v="5539"/>
    <x v="0"/>
    <x v="2"/>
    <x v="25"/>
    <x v="104"/>
    <x v="187"/>
    <x v="459"/>
    <x v="1189"/>
    <x v="101"/>
    <x v="101"/>
    <x v="12"/>
    <x v="16"/>
    <x v="4"/>
    <x v="2"/>
    <x v="2"/>
  </r>
  <r>
    <x v="5545"/>
    <x v="0"/>
    <x v="5"/>
    <x v="20"/>
    <x v="12"/>
    <x v="6"/>
    <x v="5272"/>
    <x v="1200"/>
    <x v="101"/>
    <x v="101"/>
    <x v="12"/>
    <x v="16"/>
    <x v="4"/>
    <x v="5"/>
    <x v="5"/>
  </r>
  <r>
    <x v="5531"/>
    <x v="0"/>
    <x v="2"/>
    <x v="89"/>
    <x v="69"/>
    <x v="72"/>
    <x v="5261"/>
    <x v="1195"/>
    <x v="101"/>
    <x v="101"/>
    <x v="12"/>
    <x v="16"/>
    <x v="4"/>
    <x v="2"/>
    <x v="2"/>
  </r>
  <r>
    <x v="5546"/>
    <x v="0"/>
    <x v="10"/>
    <x v="7"/>
    <x v="3"/>
    <x v="549"/>
    <x v="5273"/>
    <x v="1173"/>
    <x v="101"/>
    <x v="101"/>
    <x v="12"/>
    <x v="16"/>
    <x v="4"/>
    <x v="10"/>
    <x v="10"/>
  </r>
  <r>
    <x v="5543"/>
    <x v="0"/>
    <x v="8"/>
    <x v="283"/>
    <x v="333"/>
    <x v="1058"/>
    <x v="5270"/>
    <x v="1199"/>
    <x v="101"/>
    <x v="101"/>
    <x v="12"/>
    <x v="16"/>
    <x v="4"/>
    <x v="8"/>
    <x v="8"/>
  </r>
  <r>
    <x v="5535"/>
    <x v="0"/>
    <x v="5"/>
    <x v="16"/>
    <x v="45"/>
    <x v="145"/>
    <x v="562"/>
    <x v="1173"/>
    <x v="101"/>
    <x v="101"/>
    <x v="12"/>
    <x v="16"/>
    <x v="4"/>
    <x v="5"/>
    <x v="5"/>
  </r>
  <r>
    <x v="5564"/>
    <x v="0"/>
    <x v="11"/>
    <x v="381"/>
    <x v="386"/>
    <x v="892"/>
    <x v="5290"/>
    <x v="1203"/>
    <x v="101"/>
    <x v="101"/>
    <x v="12"/>
    <x v="16"/>
    <x v="4"/>
    <x v="11"/>
    <x v="11"/>
  </r>
  <r>
    <x v="5542"/>
    <x v="0"/>
    <x v="11"/>
    <x v="169"/>
    <x v="219"/>
    <x v="260"/>
    <x v="5269"/>
    <x v="1183"/>
    <x v="101"/>
    <x v="101"/>
    <x v="12"/>
    <x v="16"/>
    <x v="4"/>
    <x v="11"/>
    <x v="11"/>
  </r>
  <r>
    <x v="5541"/>
    <x v="0"/>
    <x v="3"/>
    <x v="55"/>
    <x v="105"/>
    <x v="80"/>
    <x v="2643"/>
    <x v="1198"/>
    <x v="101"/>
    <x v="101"/>
    <x v="12"/>
    <x v="16"/>
    <x v="4"/>
    <x v="3"/>
    <x v="3"/>
  </r>
  <r>
    <x v="5535"/>
    <x v="0"/>
    <x v="6"/>
    <x v="21"/>
    <x v="7"/>
    <x v="145"/>
    <x v="562"/>
    <x v="1173"/>
    <x v="101"/>
    <x v="101"/>
    <x v="12"/>
    <x v="16"/>
    <x v="4"/>
    <x v="6"/>
    <x v="6"/>
  </r>
  <r>
    <x v="5539"/>
    <x v="0"/>
    <x v="9"/>
    <x v="125"/>
    <x v="137"/>
    <x v="332"/>
    <x v="459"/>
    <x v="1189"/>
    <x v="101"/>
    <x v="101"/>
    <x v="12"/>
    <x v="16"/>
    <x v="4"/>
    <x v="9"/>
    <x v="9"/>
  </r>
  <r>
    <x v="5564"/>
    <x v="0"/>
    <x v="9"/>
    <x v="305"/>
    <x v="419"/>
    <x v="278"/>
    <x v="5290"/>
    <x v="1203"/>
    <x v="101"/>
    <x v="101"/>
    <x v="12"/>
    <x v="16"/>
    <x v="4"/>
    <x v="9"/>
    <x v="9"/>
  </r>
  <r>
    <x v="5498"/>
    <x v="0"/>
    <x v="0"/>
    <x v="92"/>
    <x v="43"/>
    <x v="137"/>
    <x v="5229"/>
    <x v="1176"/>
    <x v="101"/>
    <x v="101"/>
    <x v="12"/>
    <x v="16"/>
    <x v="4"/>
    <x v="0"/>
    <x v="0"/>
  </r>
  <r>
    <x v="5504"/>
    <x v="0"/>
    <x v="9"/>
    <x v="27"/>
    <x v="42"/>
    <x v="992"/>
    <x v="5235"/>
    <x v="1181"/>
    <x v="101"/>
    <x v="101"/>
    <x v="12"/>
    <x v="16"/>
    <x v="4"/>
    <x v="9"/>
    <x v="9"/>
  </r>
  <r>
    <x v="5522"/>
    <x v="0"/>
    <x v="7"/>
    <x v="30"/>
    <x v="23"/>
    <x v="171"/>
    <x v="5252"/>
    <x v="1175"/>
    <x v="101"/>
    <x v="101"/>
    <x v="12"/>
    <x v="16"/>
    <x v="4"/>
    <x v="7"/>
    <x v="7"/>
  </r>
  <r>
    <x v="5510"/>
    <x v="0"/>
    <x v="10"/>
    <x v="120"/>
    <x v="145"/>
    <x v="1940"/>
    <x v="5241"/>
    <x v="1185"/>
    <x v="101"/>
    <x v="101"/>
    <x v="12"/>
    <x v="16"/>
    <x v="4"/>
    <x v="10"/>
    <x v="10"/>
  </r>
  <r>
    <x v="5512"/>
    <x v="0"/>
    <x v="6"/>
    <x v="50"/>
    <x v="34"/>
    <x v="22"/>
    <x v="863"/>
    <x v="1172"/>
    <x v="101"/>
    <x v="101"/>
    <x v="12"/>
    <x v="16"/>
    <x v="4"/>
    <x v="6"/>
    <x v="6"/>
  </r>
  <r>
    <x v="5513"/>
    <x v="0"/>
    <x v="9"/>
    <x v="106"/>
    <x v="145"/>
    <x v="298"/>
    <x v="5243"/>
    <x v="1187"/>
    <x v="101"/>
    <x v="101"/>
    <x v="12"/>
    <x v="16"/>
    <x v="4"/>
    <x v="9"/>
    <x v="9"/>
  </r>
  <r>
    <x v="5514"/>
    <x v="0"/>
    <x v="3"/>
    <x v="34"/>
    <x v="39"/>
    <x v="310"/>
    <x v="5244"/>
    <x v="1188"/>
    <x v="101"/>
    <x v="101"/>
    <x v="12"/>
    <x v="16"/>
    <x v="4"/>
    <x v="3"/>
    <x v="3"/>
  </r>
  <r>
    <x v="5503"/>
    <x v="0"/>
    <x v="8"/>
    <x v="36"/>
    <x v="114"/>
    <x v="126"/>
    <x v="5234"/>
    <x v="1180"/>
    <x v="101"/>
    <x v="101"/>
    <x v="12"/>
    <x v="16"/>
    <x v="4"/>
    <x v="8"/>
    <x v="8"/>
  </r>
  <r>
    <x v="5499"/>
    <x v="0"/>
    <x v="5"/>
    <x v="20"/>
    <x v="41"/>
    <x v="73"/>
    <x v="5230"/>
    <x v="1177"/>
    <x v="101"/>
    <x v="101"/>
    <x v="12"/>
    <x v="16"/>
    <x v="4"/>
    <x v="5"/>
    <x v="5"/>
  </r>
  <r>
    <x v="5530"/>
    <x v="0"/>
    <x v="4"/>
    <x v="5"/>
    <x v="8"/>
    <x v="10"/>
    <x v="5260"/>
    <x v="1195"/>
    <x v="101"/>
    <x v="101"/>
    <x v="12"/>
    <x v="16"/>
    <x v="4"/>
    <x v="4"/>
    <x v="4"/>
  </r>
  <r>
    <x v="5507"/>
    <x v="0"/>
    <x v="5"/>
    <x v="10"/>
    <x v="9"/>
    <x v="9"/>
    <x v="5238"/>
    <x v="1173"/>
    <x v="101"/>
    <x v="101"/>
    <x v="12"/>
    <x v="16"/>
    <x v="4"/>
    <x v="5"/>
    <x v="5"/>
  </r>
  <r>
    <x v="5494"/>
    <x v="0"/>
    <x v="6"/>
    <x v="48"/>
    <x v="30"/>
    <x v="7"/>
    <x v="5225"/>
    <x v="1172"/>
    <x v="101"/>
    <x v="101"/>
    <x v="12"/>
    <x v="16"/>
    <x v="4"/>
    <x v="6"/>
    <x v="6"/>
  </r>
  <r>
    <x v="5495"/>
    <x v="0"/>
    <x v="8"/>
    <x v="106"/>
    <x v="67"/>
    <x v="1998"/>
    <x v="5226"/>
    <x v="1173"/>
    <x v="101"/>
    <x v="101"/>
    <x v="12"/>
    <x v="16"/>
    <x v="4"/>
    <x v="8"/>
    <x v="8"/>
  </r>
  <r>
    <x v="5499"/>
    <x v="0"/>
    <x v="9"/>
    <x v="37"/>
    <x v="54"/>
    <x v="214"/>
    <x v="5230"/>
    <x v="1177"/>
    <x v="101"/>
    <x v="101"/>
    <x v="12"/>
    <x v="16"/>
    <x v="4"/>
    <x v="9"/>
    <x v="9"/>
  </r>
  <r>
    <x v="5523"/>
    <x v="0"/>
    <x v="3"/>
    <x v="99"/>
    <x v="117"/>
    <x v="1079"/>
    <x v="5253"/>
    <x v="1192"/>
    <x v="101"/>
    <x v="101"/>
    <x v="12"/>
    <x v="16"/>
    <x v="4"/>
    <x v="3"/>
    <x v="3"/>
  </r>
  <r>
    <x v="5504"/>
    <x v="0"/>
    <x v="4"/>
    <x v="37"/>
    <x v="38"/>
    <x v="8"/>
    <x v="5235"/>
    <x v="1181"/>
    <x v="101"/>
    <x v="101"/>
    <x v="12"/>
    <x v="16"/>
    <x v="4"/>
    <x v="4"/>
    <x v="4"/>
  </r>
  <r>
    <x v="5513"/>
    <x v="0"/>
    <x v="4"/>
    <x v="38"/>
    <x v="114"/>
    <x v="396"/>
    <x v="5243"/>
    <x v="1187"/>
    <x v="101"/>
    <x v="101"/>
    <x v="12"/>
    <x v="16"/>
    <x v="4"/>
    <x v="4"/>
    <x v="4"/>
  </r>
  <r>
    <x v="5504"/>
    <x v="1"/>
    <x v="2"/>
    <x v="40"/>
    <x v="35"/>
    <x v="275"/>
    <x v="5235"/>
    <x v="1181"/>
    <x v="101"/>
    <x v="101"/>
    <x v="12"/>
    <x v="16"/>
    <x v="4"/>
    <x v="2"/>
    <x v="2"/>
  </r>
  <r>
    <x v="5528"/>
    <x v="0"/>
    <x v="7"/>
    <x v="65"/>
    <x v="47"/>
    <x v="618"/>
    <x v="5258"/>
    <x v="1188"/>
    <x v="101"/>
    <x v="101"/>
    <x v="12"/>
    <x v="16"/>
    <x v="4"/>
    <x v="7"/>
    <x v="7"/>
  </r>
  <r>
    <x v="5522"/>
    <x v="0"/>
    <x v="9"/>
    <x v="90"/>
    <x v="114"/>
    <x v="450"/>
    <x v="5252"/>
    <x v="1175"/>
    <x v="101"/>
    <x v="101"/>
    <x v="12"/>
    <x v="16"/>
    <x v="4"/>
    <x v="9"/>
    <x v="9"/>
  </r>
  <r>
    <x v="5493"/>
    <x v="0"/>
    <x v="6"/>
    <x v="100"/>
    <x v="169"/>
    <x v="20"/>
    <x v="5224"/>
    <x v="1171"/>
    <x v="101"/>
    <x v="101"/>
    <x v="12"/>
    <x v="16"/>
    <x v="4"/>
    <x v="6"/>
    <x v="6"/>
  </r>
  <r>
    <x v="5506"/>
    <x v="0"/>
    <x v="5"/>
    <x v="70"/>
    <x v="4"/>
    <x v="108"/>
    <x v="5237"/>
    <x v="1182"/>
    <x v="101"/>
    <x v="101"/>
    <x v="12"/>
    <x v="16"/>
    <x v="4"/>
    <x v="5"/>
    <x v="5"/>
  </r>
  <r>
    <x v="5496"/>
    <x v="0"/>
    <x v="10"/>
    <x v="53"/>
    <x v="60"/>
    <x v="139"/>
    <x v="5227"/>
    <x v="1174"/>
    <x v="101"/>
    <x v="101"/>
    <x v="12"/>
    <x v="16"/>
    <x v="4"/>
    <x v="10"/>
    <x v="10"/>
  </r>
  <r>
    <x v="5507"/>
    <x v="0"/>
    <x v="10"/>
    <x v="15"/>
    <x v="34"/>
    <x v="37"/>
    <x v="5238"/>
    <x v="1173"/>
    <x v="101"/>
    <x v="101"/>
    <x v="12"/>
    <x v="16"/>
    <x v="4"/>
    <x v="10"/>
    <x v="10"/>
  </r>
  <r>
    <x v="5500"/>
    <x v="1"/>
    <x v="2"/>
    <x v="98"/>
    <x v="97"/>
    <x v="288"/>
    <x v="5231"/>
    <x v="1178"/>
    <x v="101"/>
    <x v="101"/>
    <x v="12"/>
    <x v="16"/>
    <x v="4"/>
    <x v="2"/>
    <x v="2"/>
  </r>
  <r>
    <x v="5567"/>
    <x v="0"/>
    <x v="3"/>
    <x v="49"/>
    <x v="20"/>
    <x v="4054"/>
    <x v="2222"/>
    <x v="1180"/>
    <x v="101"/>
    <x v="101"/>
    <x v="12"/>
    <x v="16"/>
    <x v="4"/>
    <x v="3"/>
    <x v="3"/>
  </r>
  <r>
    <x v="5559"/>
    <x v="0"/>
    <x v="6"/>
    <x v="17"/>
    <x v="76"/>
    <x v="704"/>
    <x v="5286"/>
    <x v="1180"/>
    <x v="101"/>
    <x v="101"/>
    <x v="12"/>
    <x v="16"/>
    <x v="4"/>
    <x v="6"/>
    <x v="6"/>
  </r>
  <r>
    <x v="5543"/>
    <x v="0"/>
    <x v="4"/>
    <x v="102"/>
    <x v="222"/>
    <x v="3137"/>
    <x v="5270"/>
    <x v="1199"/>
    <x v="101"/>
    <x v="101"/>
    <x v="12"/>
    <x v="16"/>
    <x v="4"/>
    <x v="4"/>
    <x v="4"/>
  </r>
  <r>
    <x v="5531"/>
    <x v="1"/>
    <x v="2"/>
    <x v="101"/>
    <x v="69"/>
    <x v="436"/>
    <x v="5261"/>
    <x v="1195"/>
    <x v="101"/>
    <x v="101"/>
    <x v="12"/>
    <x v="16"/>
    <x v="4"/>
    <x v="2"/>
    <x v="2"/>
  </r>
  <r>
    <x v="5542"/>
    <x v="0"/>
    <x v="7"/>
    <x v="111"/>
    <x v="153"/>
    <x v="1360"/>
    <x v="5269"/>
    <x v="1183"/>
    <x v="101"/>
    <x v="101"/>
    <x v="12"/>
    <x v="16"/>
    <x v="4"/>
    <x v="7"/>
    <x v="7"/>
  </r>
  <r>
    <x v="5504"/>
    <x v="0"/>
    <x v="2"/>
    <x v="54"/>
    <x v="35"/>
    <x v="787"/>
    <x v="5235"/>
    <x v="1181"/>
    <x v="101"/>
    <x v="101"/>
    <x v="12"/>
    <x v="16"/>
    <x v="4"/>
    <x v="2"/>
    <x v="2"/>
  </r>
  <r>
    <x v="5513"/>
    <x v="0"/>
    <x v="2"/>
    <x v="32"/>
    <x v="72"/>
    <x v="287"/>
    <x v="5243"/>
    <x v="1187"/>
    <x v="101"/>
    <x v="101"/>
    <x v="12"/>
    <x v="16"/>
    <x v="4"/>
    <x v="2"/>
    <x v="2"/>
  </r>
  <r>
    <x v="5500"/>
    <x v="0"/>
    <x v="7"/>
    <x v="63"/>
    <x v="56"/>
    <x v="107"/>
    <x v="5231"/>
    <x v="1178"/>
    <x v="101"/>
    <x v="101"/>
    <x v="12"/>
    <x v="16"/>
    <x v="4"/>
    <x v="7"/>
    <x v="7"/>
  </r>
  <r>
    <x v="5500"/>
    <x v="0"/>
    <x v="3"/>
    <x v="113"/>
    <x v="58"/>
    <x v="409"/>
    <x v="5231"/>
    <x v="1178"/>
    <x v="101"/>
    <x v="101"/>
    <x v="12"/>
    <x v="16"/>
    <x v="4"/>
    <x v="3"/>
    <x v="3"/>
  </r>
  <r>
    <x v="5526"/>
    <x v="0"/>
    <x v="5"/>
    <x v="0"/>
    <x v="9"/>
    <x v="265"/>
    <x v="5256"/>
    <x v="1193"/>
    <x v="101"/>
    <x v="101"/>
    <x v="12"/>
    <x v="16"/>
    <x v="4"/>
    <x v="5"/>
    <x v="5"/>
  </r>
  <r>
    <x v="5528"/>
    <x v="0"/>
    <x v="3"/>
    <x v="68"/>
    <x v="107"/>
    <x v="741"/>
    <x v="5258"/>
    <x v="1188"/>
    <x v="101"/>
    <x v="101"/>
    <x v="12"/>
    <x v="16"/>
    <x v="4"/>
    <x v="3"/>
    <x v="3"/>
  </r>
  <r>
    <x v="5529"/>
    <x v="0"/>
    <x v="7"/>
    <x v="92"/>
    <x v="23"/>
    <x v="13"/>
    <x v="5259"/>
    <x v="1194"/>
    <x v="101"/>
    <x v="101"/>
    <x v="12"/>
    <x v="16"/>
    <x v="4"/>
    <x v="7"/>
    <x v="7"/>
  </r>
  <r>
    <x v="5523"/>
    <x v="0"/>
    <x v="7"/>
    <x v="4"/>
    <x v="59"/>
    <x v="154"/>
    <x v="5253"/>
    <x v="1192"/>
    <x v="101"/>
    <x v="101"/>
    <x v="12"/>
    <x v="16"/>
    <x v="4"/>
    <x v="7"/>
    <x v="7"/>
  </r>
  <r>
    <x v="5509"/>
    <x v="0"/>
    <x v="9"/>
    <x v="59"/>
    <x v="29"/>
    <x v="1290"/>
    <x v="5240"/>
    <x v="1184"/>
    <x v="101"/>
    <x v="101"/>
    <x v="12"/>
    <x v="16"/>
    <x v="4"/>
    <x v="9"/>
    <x v="9"/>
  </r>
  <r>
    <x v="5499"/>
    <x v="1"/>
    <x v="2"/>
    <x v="53"/>
    <x v="59"/>
    <x v="412"/>
    <x v="5230"/>
    <x v="1177"/>
    <x v="101"/>
    <x v="101"/>
    <x v="12"/>
    <x v="16"/>
    <x v="4"/>
    <x v="2"/>
    <x v="2"/>
  </r>
  <r>
    <x v="5503"/>
    <x v="0"/>
    <x v="11"/>
    <x v="51"/>
    <x v="2"/>
    <x v="2504"/>
    <x v="5234"/>
    <x v="1180"/>
    <x v="101"/>
    <x v="101"/>
    <x v="12"/>
    <x v="16"/>
    <x v="4"/>
    <x v="11"/>
    <x v="11"/>
  </r>
  <r>
    <x v="5493"/>
    <x v="0"/>
    <x v="5"/>
    <x v="21"/>
    <x v="65"/>
    <x v="75"/>
    <x v="5224"/>
    <x v="1171"/>
    <x v="101"/>
    <x v="101"/>
    <x v="12"/>
    <x v="16"/>
    <x v="4"/>
    <x v="5"/>
    <x v="5"/>
  </r>
  <r>
    <x v="5511"/>
    <x v="0"/>
    <x v="0"/>
    <x v="75"/>
    <x v="18"/>
    <x v="120"/>
    <x v="5242"/>
    <x v="1186"/>
    <x v="101"/>
    <x v="101"/>
    <x v="12"/>
    <x v="16"/>
    <x v="4"/>
    <x v="0"/>
    <x v="0"/>
  </r>
  <r>
    <x v="5514"/>
    <x v="0"/>
    <x v="7"/>
    <x v="63"/>
    <x v="1"/>
    <x v="165"/>
    <x v="5244"/>
    <x v="1188"/>
    <x v="101"/>
    <x v="101"/>
    <x v="12"/>
    <x v="16"/>
    <x v="4"/>
    <x v="7"/>
    <x v="7"/>
  </r>
  <r>
    <x v="5513"/>
    <x v="0"/>
    <x v="10"/>
    <x v="35"/>
    <x v="60"/>
    <x v="305"/>
    <x v="5243"/>
    <x v="1187"/>
    <x v="101"/>
    <x v="101"/>
    <x v="12"/>
    <x v="16"/>
    <x v="4"/>
    <x v="10"/>
    <x v="10"/>
  </r>
  <r>
    <x v="5502"/>
    <x v="0"/>
    <x v="3"/>
    <x v="50"/>
    <x v="15"/>
    <x v="319"/>
    <x v="5233"/>
    <x v="1177"/>
    <x v="101"/>
    <x v="101"/>
    <x v="12"/>
    <x v="16"/>
    <x v="4"/>
    <x v="3"/>
    <x v="3"/>
  </r>
  <r>
    <x v="5526"/>
    <x v="0"/>
    <x v="6"/>
    <x v="26"/>
    <x v="102"/>
    <x v="4055"/>
    <x v="5256"/>
    <x v="1193"/>
    <x v="101"/>
    <x v="101"/>
    <x v="12"/>
    <x v="16"/>
    <x v="4"/>
    <x v="6"/>
    <x v="6"/>
  </r>
  <r>
    <x v="5529"/>
    <x v="0"/>
    <x v="6"/>
    <x v="65"/>
    <x v="47"/>
    <x v="618"/>
    <x v="5259"/>
    <x v="1194"/>
    <x v="101"/>
    <x v="101"/>
    <x v="12"/>
    <x v="16"/>
    <x v="4"/>
    <x v="6"/>
    <x v="6"/>
  </r>
  <r>
    <x v="5604"/>
    <x v="1"/>
    <x v="2"/>
    <x v="113"/>
    <x v="114"/>
    <x v="246"/>
    <x v="5325"/>
    <x v="1180"/>
    <x v="101"/>
    <x v="101"/>
    <x v="12"/>
    <x v="16"/>
    <x v="4"/>
    <x v="2"/>
    <x v="2"/>
  </r>
  <r>
    <x v="5575"/>
    <x v="0"/>
    <x v="9"/>
    <x v="33"/>
    <x v="83"/>
    <x v="107"/>
    <x v="5299"/>
    <x v="1184"/>
    <x v="101"/>
    <x v="101"/>
    <x v="12"/>
    <x v="16"/>
    <x v="4"/>
    <x v="9"/>
    <x v="9"/>
  </r>
  <r>
    <x v="5584"/>
    <x v="0"/>
    <x v="3"/>
    <x v="88"/>
    <x v="130"/>
    <x v="1767"/>
    <x v="5307"/>
    <x v="1190"/>
    <x v="101"/>
    <x v="101"/>
    <x v="12"/>
    <x v="16"/>
    <x v="4"/>
    <x v="3"/>
    <x v="3"/>
  </r>
  <r>
    <x v="5604"/>
    <x v="0"/>
    <x v="4"/>
    <x v="51"/>
    <x v="15"/>
    <x v="263"/>
    <x v="5325"/>
    <x v="1180"/>
    <x v="101"/>
    <x v="101"/>
    <x v="12"/>
    <x v="16"/>
    <x v="4"/>
    <x v="4"/>
    <x v="4"/>
  </r>
  <r>
    <x v="5577"/>
    <x v="0"/>
    <x v="2"/>
    <x v="98"/>
    <x v="97"/>
    <x v="288"/>
    <x v="5301"/>
    <x v="1182"/>
    <x v="101"/>
    <x v="101"/>
    <x v="12"/>
    <x v="16"/>
    <x v="4"/>
    <x v="2"/>
    <x v="2"/>
  </r>
  <r>
    <x v="5572"/>
    <x v="0"/>
    <x v="0"/>
    <x v="75"/>
    <x v="91"/>
    <x v="124"/>
    <x v="5296"/>
    <x v="1177"/>
    <x v="101"/>
    <x v="101"/>
    <x v="12"/>
    <x v="16"/>
    <x v="4"/>
    <x v="0"/>
    <x v="0"/>
  </r>
  <r>
    <x v="5571"/>
    <x v="0"/>
    <x v="0"/>
    <x v="9"/>
    <x v="1"/>
    <x v="1611"/>
    <x v="5295"/>
    <x v="1198"/>
    <x v="101"/>
    <x v="101"/>
    <x v="12"/>
    <x v="16"/>
    <x v="4"/>
    <x v="0"/>
    <x v="0"/>
  </r>
  <r>
    <x v="5580"/>
    <x v="0"/>
    <x v="3"/>
    <x v="63"/>
    <x v="34"/>
    <x v="132"/>
    <x v="5303"/>
    <x v="1192"/>
    <x v="101"/>
    <x v="101"/>
    <x v="12"/>
    <x v="16"/>
    <x v="4"/>
    <x v="3"/>
    <x v="3"/>
  </r>
  <r>
    <x v="5607"/>
    <x v="0"/>
    <x v="5"/>
    <x v="16"/>
    <x v="45"/>
    <x v="145"/>
    <x v="5328"/>
    <x v="1174"/>
    <x v="101"/>
    <x v="101"/>
    <x v="12"/>
    <x v="16"/>
    <x v="4"/>
    <x v="5"/>
    <x v="5"/>
  </r>
  <r>
    <x v="5606"/>
    <x v="0"/>
    <x v="1"/>
    <x v="147"/>
    <x v="185"/>
    <x v="1663"/>
    <x v="5327"/>
    <x v="1206"/>
    <x v="101"/>
    <x v="101"/>
    <x v="12"/>
    <x v="16"/>
    <x v="4"/>
    <x v="1"/>
    <x v="1"/>
  </r>
  <r>
    <x v="5606"/>
    <x v="0"/>
    <x v="3"/>
    <x v="105"/>
    <x v="138"/>
    <x v="1332"/>
    <x v="5327"/>
    <x v="1206"/>
    <x v="101"/>
    <x v="101"/>
    <x v="12"/>
    <x v="16"/>
    <x v="4"/>
    <x v="3"/>
    <x v="3"/>
  </r>
  <r>
    <x v="5561"/>
    <x v="0"/>
    <x v="10"/>
    <x v="13"/>
    <x v="43"/>
    <x v="208"/>
    <x v="5288"/>
    <x v="1189"/>
    <x v="101"/>
    <x v="101"/>
    <x v="12"/>
    <x v="16"/>
    <x v="4"/>
    <x v="10"/>
    <x v="10"/>
  </r>
  <r>
    <x v="5497"/>
    <x v="0"/>
    <x v="5"/>
    <x v="93"/>
    <x v="9"/>
    <x v="63"/>
    <x v="5228"/>
    <x v="1175"/>
    <x v="101"/>
    <x v="101"/>
    <x v="12"/>
    <x v="16"/>
    <x v="4"/>
    <x v="5"/>
    <x v="5"/>
  </r>
  <r>
    <x v="5530"/>
    <x v="0"/>
    <x v="10"/>
    <x v="21"/>
    <x v="13"/>
    <x v="22"/>
    <x v="5260"/>
    <x v="1195"/>
    <x v="101"/>
    <x v="101"/>
    <x v="12"/>
    <x v="16"/>
    <x v="4"/>
    <x v="10"/>
    <x v="10"/>
  </r>
  <r>
    <x v="5499"/>
    <x v="0"/>
    <x v="4"/>
    <x v="9"/>
    <x v="62"/>
    <x v="84"/>
    <x v="5230"/>
    <x v="1177"/>
    <x v="101"/>
    <x v="101"/>
    <x v="12"/>
    <x v="16"/>
    <x v="4"/>
    <x v="4"/>
    <x v="4"/>
  </r>
  <r>
    <x v="5522"/>
    <x v="0"/>
    <x v="6"/>
    <x v="26"/>
    <x v="38"/>
    <x v="1272"/>
    <x v="5252"/>
    <x v="1175"/>
    <x v="101"/>
    <x v="101"/>
    <x v="12"/>
    <x v="16"/>
    <x v="4"/>
    <x v="6"/>
    <x v="6"/>
  </r>
  <r>
    <x v="5602"/>
    <x v="0"/>
    <x v="8"/>
    <x v="110"/>
    <x v="149"/>
    <x v="3566"/>
    <x v="5323"/>
    <x v="1190"/>
    <x v="101"/>
    <x v="101"/>
    <x v="12"/>
    <x v="16"/>
    <x v="4"/>
    <x v="8"/>
    <x v="8"/>
  </r>
  <r>
    <x v="5498"/>
    <x v="0"/>
    <x v="9"/>
    <x v="39"/>
    <x v="106"/>
    <x v="202"/>
    <x v="5229"/>
    <x v="1176"/>
    <x v="101"/>
    <x v="101"/>
    <x v="12"/>
    <x v="16"/>
    <x v="4"/>
    <x v="9"/>
    <x v="9"/>
  </r>
  <r>
    <x v="5508"/>
    <x v="0"/>
    <x v="3"/>
    <x v="32"/>
    <x v="93"/>
    <x v="1115"/>
    <x v="5239"/>
    <x v="1183"/>
    <x v="101"/>
    <x v="101"/>
    <x v="12"/>
    <x v="16"/>
    <x v="4"/>
    <x v="3"/>
    <x v="3"/>
  </r>
  <r>
    <x v="5508"/>
    <x v="0"/>
    <x v="1"/>
    <x v="126"/>
    <x v="116"/>
    <x v="11"/>
    <x v="5239"/>
    <x v="1183"/>
    <x v="101"/>
    <x v="101"/>
    <x v="12"/>
    <x v="16"/>
    <x v="4"/>
    <x v="1"/>
    <x v="1"/>
  </r>
  <r>
    <x v="5506"/>
    <x v="0"/>
    <x v="6"/>
    <x v="95"/>
    <x v="161"/>
    <x v="304"/>
    <x v="5237"/>
    <x v="1182"/>
    <x v="101"/>
    <x v="101"/>
    <x v="12"/>
    <x v="16"/>
    <x v="4"/>
    <x v="6"/>
    <x v="6"/>
  </r>
  <r>
    <x v="5530"/>
    <x v="0"/>
    <x v="2"/>
    <x v="18"/>
    <x v="19"/>
    <x v="121"/>
    <x v="5260"/>
    <x v="1195"/>
    <x v="101"/>
    <x v="101"/>
    <x v="12"/>
    <x v="16"/>
    <x v="4"/>
    <x v="2"/>
    <x v="2"/>
  </r>
  <r>
    <x v="5510"/>
    <x v="0"/>
    <x v="5"/>
    <x v="48"/>
    <x v="56"/>
    <x v="63"/>
    <x v="5241"/>
    <x v="1185"/>
    <x v="101"/>
    <x v="101"/>
    <x v="12"/>
    <x v="16"/>
    <x v="4"/>
    <x v="5"/>
    <x v="5"/>
  </r>
  <r>
    <x v="5501"/>
    <x v="0"/>
    <x v="2"/>
    <x v="172"/>
    <x v="131"/>
    <x v="2388"/>
    <x v="5232"/>
    <x v="1179"/>
    <x v="101"/>
    <x v="101"/>
    <x v="12"/>
    <x v="16"/>
    <x v="4"/>
    <x v="2"/>
    <x v="2"/>
  </r>
  <r>
    <x v="5509"/>
    <x v="0"/>
    <x v="5"/>
    <x v="8"/>
    <x v="85"/>
    <x v="31"/>
    <x v="5240"/>
    <x v="1184"/>
    <x v="101"/>
    <x v="101"/>
    <x v="12"/>
    <x v="16"/>
    <x v="4"/>
    <x v="5"/>
    <x v="5"/>
  </r>
  <r>
    <x v="5526"/>
    <x v="0"/>
    <x v="9"/>
    <x v="91"/>
    <x v="117"/>
    <x v="3373"/>
    <x v="5256"/>
    <x v="1193"/>
    <x v="101"/>
    <x v="101"/>
    <x v="12"/>
    <x v="16"/>
    <x v="4"/>
    <x v="9"/>
    <x v="9"/>
  </r>
  <r>
    <x v="5512"/>
    <x v="0"/>
    <x v="5"/>
    <x v="16"/>
    <x v="45"/>
    <x v="145"/>
    <x v="863"/>
    <x v="1172"/>
    <x v="101"/>
    <x v="101"/>
    <x v="12"/>
    <x v="16"/>
    <x v="4"/>
    <x v="5"/>
    <x v="5"/>
  </r>
  <r>
    <x v="5501"/>
    <x v="1"/>
    <x v="2"/>
    <x v="179"/>
    <x v="131"/>
    <x v="4056"/>
    <x v="5232"/>
    <x v="1179"/>
    <x v="101"/>
    <x v="101"/>
    <x v="12"/>
    <x v="16"/>
    <x v="4"/>
    <x v="2"/>
    <x v="2"/>
  </r>
  <r>
    <x v="5506"/>
    <x v="0"/>
    <x v="9"/>
    <x v="132"/>
    <x v="296"/>
    <x v="4057"/>
    <x v="5237"/>
    <x v="1182"/>
    <x v="101"/>
    <x v="101"/>
    <x v="12"/>
    <x v="16"/>
    <x v="4"/>
    <x v="9"/>
    <x v="9"/>
  </r>
  <r>
    <x v="5509"/>
    <x v="0"/>
    <x v="6"/>
    <x v="4"/>
    <x v="51"/>
    <x v="72"/>
    <x v="5240"/>
    <x v="1184"/>
    <x v="101"/>
    <x v="101"/>
    <x v="12"/>
    <x v="16"/>
    <x v="4"/>
    <x v="6"/>
    <x v="6"/>
  </r>
  <r>
    <x v="5506"/>
    <x v="0"/>
    <x v="7"/>
    <x v="2"/>
    <x v="90"/>
    <x v="2958"/>
    <x v="5237"/>
    <x v="1182"/>
    <x v="101"/>
    <x v="101"/>
    <x v="12"/>
    <x v="16"/>
    <x v="4"/>
    <x v="7"/>
    <x v="7"/>
  </r>
  <r>
    <x v="5493"/>
    <x v="0"/>
    <x v="8"/>
    <x v="198"/>
    <x v="354"/>
    <x v="743"/>
    <x v="5224"/>
    <x v="1171"/>
    <x v="101"/>
    <x v="101"/>
    <x v="12"/>
    <x v="16"/>
    <x v="4"/>
    <x v="8"/>
    <x v="8"/>
  </r>
  <r>
    <x v="5527"/>
    <x v="0"/>
    <x v="3"/>
    <x v="75"/>
    <x v="38"/>
    <x v="120"/>
    <x v="5257"/>
    <x v="1174"/>
    <x v="101"/>
    <x v="101"/>
    <x v="12"/>
    <x v="16"/>
    <x v="4"/>
    <x v="3"/>
    <x v="3"/>
  </r>
  <r>
    <x v="5498"/>
    <x v="0"/>
    <x v="4"/>
    <x v="54"/>
    <x v="51"/>
    <x v="87"/>
    <x v="5229"/>
    <x v="1176"/>
    <x v="101"/>
    <x v="101"/>
    <x v="12"/>
    <x v="16"/>
    <x v="4"/>
    <x v="4"/>
    <x v="4"/>
  </r>
  <r>
    <x v="5507"/>
    <x v="0"/>
    <x v="4"/>
    <x v="46"/>
    <x v="2"/>
    <x v="706"/>
    <x v="5238"/>
    <x v="1173"/>
    <x v="101"/>
    <x v="101"/>
    <x v="12"/>
    <x v="16"/>
    <x v="4"/>
    <x v="4"/>
    <x v="4"/>
  </r>
  <r>
    <x v="5507"/>
    <x v="1"/>
    <x v="2"/>
    <x v="147"/>
    <x v="134"/>
    <x v="1058"/>
    <x v="5238"/>
    <x v="1173"/>
    <x v="101"/>
    <x v="101"/>
    <x v="12"/>
    <x v="16"/>
    <x v="4"/>
    <x v="2"/>
    <x v="2"/>
  </r>
  <r>
    <x v="5504"/>
    <x v="0"/>
    <x v="10"/>
    <x v="23"/>
    <x v="36"/>
    <x v="291"/>
    <x v="5235"/>
    <x v="1181"/>
    <x v="101"/>
    <x v="101"/>
    <x v="12"/>
    <x v="16"/>
    <x v="4"/>
    <x v="10"/>
    <x v="10"/>
  </r>
  <r>
    <x v="5512"/>
    <x v="0"/>
    <x v="0"/>
    <x v="0"/>
    <x v="98"/>
    <x v="11"/>
    <x v="863"/>
    <x v="1172"/>
    <x v="101"/>
    <x v="101"/>
    <x v="12"/>
    <x v="16"/>
    <x v="4"/>
    <x v="0"/>
    <x v="0"/>
  </r>
  <r>
    <x v="5494"/>
    <x v="0"/>
    <x v="2"/>
    <x v="33"/>
    <x v="42"/>
    <x v="209"/>
    <x v="5225"/>
    <x v="1172"/>
    <x v="101"/>
    <x v="101"/>
    <x v="12"/>
    <x v="16"/>
    <x v="4"/>
    <x v="2"/>
    <x v="2"/>
  </r>
  <r>
    <x v="5530"/>
    <x v="1"/>
    <x v="2"/>
    <x v="38"/>
    <x v="19"/>
    <x v="48"/>
    <x v="5260"/>
    <x v="1195"/>
    <x v="101"/>
    <x v="101"/>
    <x v="12"/>
    <x v="16"/>
    <x v="4"/>
    <x v="2"/>
    <x v="2"/>
  </r>
  <r>
    <x v="5502"/>
    <x v="0"/>
    <x v="7"/>
    <x v="21"/>
    <x v="65"/>
    <x v="75"/>
    <x v="5233"/>
    <x v="1177"/>
    <x v="101"/>
    <x v="101"/>
    <x v="12"/>
    <x v="16"/>
    <x v="4"/>
    <x v="7"/>
    <x v="7"/>
  </r>
  <r>
    <x v="5495"/>
    <x v="0"/>
    <x v="4"/>
    <x v="60"/>
    <x v="97"/>
    <x v="600"/>
    <x v="5226"/>
    <x v="1173"/>
    <x v="101"/>
    <x v="101"/>
    <x v="12"/>
    <x v="16"/>
    <x v="4"/>
    <x v="4"/>
    <x v="4"/>
  </r>
  <r>
    <x v="5594"/>
    <x v="0"/>
    <x v="4"/>
    <x v="24"/>
    <x v="48"/>
    <x v="234"/>
    <x v="5316"/>
    <x v="1186"/>
    <x v="101"/>
    <x v="101"/>
    <x v="12"/>
    <x v="16"/>
    <x v="4"/>
    <x v="4"/>
    <x v="4"/>
  </r>
  <r>
    <x v="5597"/>
    <x v="1"/>
    <x v="2"/>
    <x v="18"/>
    <x v="49"/>
    <x v="160"/>
    <x v="5319"/>
    <x v="1175"/>
    <x v="101"/>
    <x v="101"/>
    <x v="12"/>
    <x v="16"/>
    <x v="4"/>
    <x v="2"/>
    <x v="2"/>
  </r>
  <r>
    <x v="5516"/>
    <x v="1"/>
    <x v="2"/>
    <x v="67"/>
    <x v="123"/>
    <x v="18"/>
    <x v="5246"/>
    <x v="1190"/>
    <x v="101"/>
    <x v="101"/>
    <x v="12"/>
    <x v="16"/>
    <x v="4"/>
    <x v="2"/>
    <x v="2"/>
  </r>
  <r>
    <x v="5553"/>
    <x v="0"/>
    <x v="8"/>
    <x v="2"/>
    <x v="57"/>
    <x v="421"/>
    <x v="5280"/>
    <x v="1200"/>
    <x v="101"/>
    <x v="101"/>
    <x v="12"/>
    <x v="16"/>
    <x v="4"/>
    <x v="8"/>
    <x v="8"/>
  </r>
  <r>
    <x v="5550"/>
    <x v="0"/>
    <x v="10"/>
    <x v="51"/>
    <x v="60"/>
    <x v="71"/>
    <x v="5277"/>
    <x v="1191"/>
    <x v="101"/>
    <x v="101"/>
    <x v="12"/>
    <x v="16"/>
    <x v="4"/>
    <x v="10"/>
    <x v="10"/>
  </r>
  <r>
    <x v="5590"/>
    <x v="0"/>
    <x v="8"/>
    <x v="137"/>
    <x v="200"/>
    <x v="50"/>
    <x v="5312"/>
    <x v="1205"/>
    <x v="101"/>
    <x v="101"/>
    <x v="12"/>
    <x v="16"/>
    <x v="4"/>
    <x v="8"/>
    <x v="8"/>
  </r>
  <r>
    <x v="5592"/>
    <x v="0"/>
    <x v="0"/>
    <x v="79"/>
    <x v="63"/>
    <x v="73"/>
    <x v="5314"/>
    <x v="1183"/>
    <x v="101"/>
    <x v="101"/>
    <x v="12"/>
    <x v="16"/>
    <x v="4"/>
    <x v="0"/>
    <x v="0"/>
  </r>
  <r>
    <x v="5594"/>
    <x v="1"/>
    <x v="2"/>
    <x v="88"/>
    <x v="72"/>
    <x v="51"/>
    <x v="5316"/>
    <x v="1186"/>
    <x v="101"/>
    <x v="101"/>
    <x v="12"/>
    <x v="16"/>
    <x v="4"/>
    <x v="2"/>
    <x v="2"/>
  </r>
  <r>
    <x v="5551"/>
    <x v="0"/>
    <x v="2"/>
    <x v="39"/>
    <x v="119"/>
    <x v="78"/>
    <x v="5278"/>
    <x v="1198"/>
    <x v="101"/>
    <x v="101"/>
    <x v="12"/>
    <x v="16"/>
    <x v="4"/>
    <x v="2"/>
    <x v="2"/>
  </r>
  <r>
    <x v="5516"/>
    <x v="0"/>
    <x v="2"/>
    <x v="182"/>
    <x v="162"/>
    <x v="610"/>
    <x v="5246"/>
    <x v="1190"/>
    <x v="101"/>
    <x v="101"/>
    <x v="12"/>
    <x v="16"/>
    <x v="4"/>
    <x v="2"/>
    <x v="2"/>
  </r>
  <r>
    <x v="5518"/>
    <x v="0"/>
    <x v="6"/>
    <x v="82"/>
    <x v="19"/>
    <x v="1874"/>
    <x v="5248"/>
    <x v="1184"/>
    <x v="101"/>
    <x v="101"/>
    <x v="12"/>
    <x v="16"/>
    <x v="4"/>
    <x v="6"/>
    <x v="6"/>
  </r>
  <r>
    <x v="5594"/>
    <x v="0"/>
    <x v="7"/>
    <x v="75"/>
    <x v="8"/>
    <x v="120"/>
    <x v="5316"/>
    <x v="1186"/>
    <x v="101"/>
    <x v="101"/>
    <x v="12"/>
    <x v="16"/>
    <x v="4"/>
    <x v="7"/>
    <x v="7"/>
  </r>
  <r>
    <x v="5590"/>
    <x v="0"/>
    <x v="9"/>
    <x v="180"/>
    <x v="148"/>
    <x v="337"/>
    <x v="5312"/>
    <x v="1205"/>
    <x v="101"/>
    <x v="101"/>
    <x v="12"/>
    <x v="16"/>
    <x v="4"/>
    <x v="9"/>
    <x v="9"/>
  </r>
  <r>
    <x v="5525"/>
    <x v="0"/>
    <x v="9"/>
    <x v="99"/>
    <x v="109"/>
    <x v="446"/>
    <x v="5255"/>
    <x v="1178"/>
    <x v="101"/>
    <x v="101"/>
    <x v="12"/>
    <x v="16"/>
    <x v="4"/>
    <x v="9"/>
    <x v="9"/>
  </r>
  <r>
    <x v="5525"/>
    <x v="0"/>
    <x v="11"/>
    <x v="34"/>
    <x v="37"/>
    <x v="40"/>
    <x v="5255"/>
    <x v="1178"/>
    <x v="101"/>
    <x v="101"/>
    <x v="12"/>
    <x v="16"/>
    <x v="4"/>
    <x v="11"/>
    <x v="11"/>
  </r>
  <r>
    <x v="5599"/>
    <x v="0"/>
    <x v="3"/>
    <x v="36"/>
    <x v="19"/>
    <x v="953"/>
    <x v="5320"/>
    <x v="1173"/>
    <x v="101"/>
    <x v="101"/>
    <x v="12"/>
    <x v="16"/>
    <x v="4"/>
    <x v="3"/>
    <x v="3"/>
  </r>
  <r>
    <x v="5601"/>
    <x v="0"/>
    <x v="1"/>
    <x v="12"/>
    <x v="12"/>
    <x v="13"/>
    <x v="5322"/>
    <x v="1200"/>
    <x v="101"/>
    <x v="101"/>
    <x v="12"/>
    <x v="16"/>
    <x v="4"/>
    <x v="1"/>
    <x v="1"/>
  </r>
  <r>
    <x v="5593"/>
    <x v="0"/>
    <x v="6"/>
    <x v="57"/>
    <x v="36"/>
    <x v="83"/>
    <x v="5315"/>
    <x v="1200"/>
    <x v="101"/>
    <x v="101"/>
    <x v="12"/>
    <x v="16"/>
    <x v="4"/>
    <x v="6"/>
    <x v="6"/>
  </r>
  <r>
    <x v="5520"/>
    <x v="0"/>
    <x v="11"/>
    <x v="52"/>
    <x v="103"/>
    <x v="2805"/>
    <x v="5250"/>
    <x v="1177"/>
    <x v="101"/>
    <x v="101"/>
    <x v="12"/>
    <x v="16"/>
    <x v="4"/>
    <x v="11"/>
    <x v="11"/>
  </r>
  <r>
    <x v="5525"/>
    <x v="0"/>
    <x v="4"/>
    <x v="54"/>
    <x v="59"/>
    <x v="285"/>
    <x v="5255"/>
    <x v="1178"/>
    <x v="101"/>
    <x v="101"/>
    <x v="12"/>
    <x v="16"/>
    <x v="4"/>
    <x v="4"/>
    <x v="4"/>
  </r>
  <r>
    <x v="5601"/>
    <x v="0"/>
    <x v="0"/>
    <x v="75"/>
    <x v="91"/>
    <x v="124"/>
    <x v="5322"/>
    <x v="1200"/>
    <x v="101"/>
    <x v="101"/>
    <x v="12"/>
    <x v="16"/>
    <x v="4"/>
    <x v="0"/>
    <x v="0"/>
  </r>
  <r>
    <x v="5524"/>
    <x v="0"/>
    <x v="11"/>
    <x v="56"/>
    <x v="37"/>
    <x v="339"/>
    <x v="5254"/>
    <x v="1177"/>
    <x v="101"/>
    <x v="101"/>
    <x v="12"/>
    <x v="16"/>
    <x v="4"/>
    <x v="11"/>
    <x v="11"/>
  </r>
  <r>
    <x v="5549"/>
    <x v="0"/>
    <x v="1"/>
    <x v="24"/>
    <x v="54"/>
    <x v="268"/>
    <x v="5276"/>
    <x v="1183"/>
    <x v="101"/>
    <x v="101"/>
    <x v="12"/>
    <x v="16"/>
    <x v="4"/>
    <x v="1"/>
    <x v="1"/>
  </r>
  <r>
    <x v="5590"/>
    <x v="0"/>
    <x v="4"/>
    <x v="125"/>
    <x v="69"/>
    <x v="64"/>
    <x v="5312"/>
    <x v="1205"/>
    <x v="101"/>
    <x v="101"/>
    <x v="12"/>
    <x v="16"/>
    <x v="4"/>
    <x v="4"/>
    <x v="4"/>
  </r>
  <r>
    <x v="5600"/>
    <x v="0"/>
    <x v="4"/>
    <x v="120"/>
    <x v="112"/>
    <x v="1723"/>
    <x v="5321"/>
    <x v="1207"/>
    <x v="101"/>
    <x v="101"/>
    <x v="12"/>
    <x v="16"/>
    <x v="4"/>
    <x v="4"/>
    <x v="4"/>
  </r>
  <r>
    <x v="5592"/>
    <x v="0"/>
    <x v="9"/>
    <x v="19"/>
    <x v="42"/>
    <x v="7"/>
    <x v="5314"/>
    <x v="1183"/>
    <x v="101"/>
    <x v="101"/>
    <x v="12"/>
    <x v="16"/>
    <x v="4"/>
    <x v="9"/>
    <x v="9"/>
  </r>
  <r>
    <x v="5517"/>
    <x v="0"/>
    <x v="3"/>
    <x v="10"/>
    <x v="13"/>
    <x v="202"/>
    <x v="5247"/>
    <x v="1177"/>
    <x v="101"/>
    <x v="101"/>
    <x v="12"/>
    <x v="16"/>
    <x v="4"/>
    <x v="3"/>
    <x v="3"/>
  </r>
  <r>
    <x v="5557"/>
    <x v="0"/>
    <x v="11"/>
    <x v="57"/>
    <x v="56"/>
    <x v="217"/>
    <x v="5284"/>
    <x v="1187"/>
    <x v="101"/>
    <x v="101"/>
    <x v="12"/>
    <x v="16"/>
    <x v="4"/>
    <x v="11"/>
    <x v="11"/>
  </r>
  <r>
    <x v="5603"/>
    <x v="0"/>
    <x v="6"/>
    <x v="37"/>
    <x v="75"/>
    <x v="1133"/>
    <x v="5324"/>
    <x v="1204"/>
    <x v="101"/>
    <x v="101"/>
    <x v="12"/>
    <x v="16"/>
    <x v="4"/>
    <x v="6"/>
    <x v="6"/>
  </r>
  <r>
    <x v="5592"/>
    <x v="1"/>
    <x v="2"/>
    <x v="80"/>
    <x v="114"/>
    <x v="628"/>
    <x v="5314"/>
    <x v="1183"/>
    <x v="101"/>
    <x v="101"/>
    <x v="12"/>
    <x v="16"/>
    <x v="4"/>
    <x v="2"/>
    <x v="2"/>
  </r>
  <r>
    <x v="5597"/>
    <x v="0"/>
    <x v="2"/>
    <x v="2"/>
    <x v="49"/>
    <x v="759"/>
    <x v="5319"/>
    <x v="1175"/>
    <x v="101"/>
    <x v="101"/>
    <x v="12"/>
    <x v="16"/>
    <x v="4"/>
    <x v="2"/>
    <x v="2"/>
  </r>
  <r>
    <x v="5519"/>
    <x v="0"/>
    <x v="4"/>
    <x v="46"/>
    <x v="35"/>
    <x v="224"/>
    <x v="5249"/>
    <x v="1191"/>
    <x v="101"/>
    <x v="101"/>
    <x v="12"/>
    <x v="16"/>
    <x v="4"/>
    <x v="4"/>
    <x v="4"/>
  </r>
  <r>
    <x v="5557"/>
    <x v="0"/>
    <x v="10"/>
    <x v="21"/>
    <x v="65"/>
    <x v="75"/>
    <x v="5284"/>
    <x v="1187"/>
    <x v="101"/>
    <x v="101"/>
    <x v="12"/>
    <x v="16"/>
    <x v="4"/>
    <x v="10"/>
    <x v="10"/>
  </r>
  <r>
    <x v="5600"/>
    <x v="1"/>
    <x v="2"/>
    <x v="192"/>
    <x v="306"/>
    <x v="4058"/>
    <x v="5321"/>
    <x v="1207"/>
    <x v="101"/>
    <x v="101"/>
    <x v="12"/>
    <x v="16"/>
    <x v="4"/>
    <x v="2"/>
    <x v="2"/>
  </r>
  <r>
    <x v="5603"/>
    <x v="0"/>
    <x v="8"/>
    <x v="14"/>
    <x v="105"/>
    <x v="796"/>
    <x v="5324"/>
    <x v="1204"/>
    <x v="101"/>
    <x v="101"/>
    <x v="12"/>
    <x v="16"/>
    <x v="4"/>
    <x v="8"/>
    <x v="8"/>
  </r>
  <r>
    <x v="5515"/>
    <x v="0"/>
    <x v="8"/>
    <x v="135"/>
    <x v="25"/>
    <x v="34"/>
    <x v="5245"/>
    <x v="1189"/>
    <x v="101"/>
    <x v="101"/>
    <x v="12"/>
    <x v="16"/>
    <x v="4"/>
    <x v="8"/>
    <x v="8"/>
  </r>
  <r>
    <x v="5515"/>
    <x v="0"/>
    <x v="2"/>
    <x v="61"/>
    <x v="136"/>
    <x v="1978"/>
    <x v="5245"/>
    <x v="1189"/>
    <x v="101"/>
    <x v="101"/>
    <x v="12"/>
    <x v="16"/>
    <x v="4"/>
    <x v="2"/>
    <x v="2"/>
  </r>
  <r>
    <x v="5551"/>
    <x v="0"/>
    <x v="6"/>
    <x v="75"/>
    <x v="11"/>
    <x v="120"/>
    <x v="5278"/>
    <x v="1198"/>
    <x v="101"/>
    <x v="101"/>
    <x v="12"/>
    <x v="16"/>
    <x v="4"/>
    <x v="6"/>
    <x v="6"/>
  </r>
  <r>
    <x v="5518"/>
    <x v="0"/>
    <x v="9"/>
    <x v="138"/>
    <x v="89"/>
    <x v="1009"/>
    <x v="5248"/>
    <x v="1184"/>
    <x v="101"/>
    <x v="101"/>
    <x v="12"/>
    <x v="16"/>
    <x v="4"/>
    <x v="9"/>
    <x v="9"/>
  </r>
  <r>
    <x v="5595"/>
    <x v="0"/>
    <x v="4"/>
    <x v="101"/>
    <x v="117"/>
    <x v="1269"/>
    <x v="5317"/>
    <x v="1172"/>
    <x v="101"/>
    <x v="101"/>
    <x v="12"/>
    <x v="16"/>
    <x v="4"/>
    <x v="4"/>
    <x v="4"/>
  </r>
  <r>
    <x v="5555"/>
    <x v="1"/>
    <x v="2"/>
    <x v="105"/>
    <x v="64"/>
    <x v="187"/>
    <x v="5282"/>
    <x v="1182"/>
    <x v="101"/>
    <x v="101"/>
    <x v="12"/>
    <x v="16"/>
    <x v="4"/>
    <x v="2"/>
    <x v="2"/>
  </r>
  <r>
    <x v="5517"/>
    <x v="1"/>
    <x v="2"/>
    <x v="50"/>
    <x v="4"/>
    <x v="31"/>
    <x v="5247"/>
    <x v="1177"/>
    <x v="101"/>
    <x v="101"/>
    <x v="12"/>
    <x v="16"/>
    <x v="4"/>
    <x v="2"/>
    <x v="2"/>
  </r>
  <r>
    <x v="5519"/>
    <x v="0"/>
    <x v="0"/>
    <x v="13"/>
    <x v="63"/>
    <x v="72"/>
    <x v="5249"/>
    <x v="1191"/>
    <x v="101"/>
    <x v="101"/>
    <x v="12"/>
    <x v="16"/>
    <x v="4"/>
    <x v="0"/>
    <x v="0"/>
  </r>
  <r>
    <x v="5597"/>
    <x v="0"/>
    <x v="4"/>
    <x v="57"/>
    <x v="36"/>
    <x v="83"/>
    <x v="5319"/>
    <x v="1175"/>
    <x v="101"/>
    <x v="101"/>
    <x v="12"/>
    <x v="16"/>
    <x v="4"/>
    <x v="4"/>
    <x v="4"/>
  </r>
  <r>
    <x v="5521"/>
    <x v="0"/>
    <x v="3"/>
    <x v="27"/>
    <x v="35"/>
    <x v="183"/>
    <x v="5251"/>
    <x v="1186"/>
    <x v="101"/>
    <x v="101"/>
    <x v="12"/>
    <x v="16"/>
    <x v="4"/>
    <x v="3"/>
    <x v="3"/>
  </r>
  <r>
    <x v="5600"/>
    <x v="0"/>
    <x v="8"/>
    <x v="86"/>
    <x v="278"/>
    <x v="388"/>
    <x v="5321"/>
    <x v="1207"/>
    <x v="101"/>
    <x v="101"/>
    <x v="12"/>
    <x v="16"/>
    <x v="4"/>
    <x v="8"/>
    <x v="8"/>
  </r>
  <r>
    <x v="5556"/>
    <x v="0"/>
    <x v="3"/>
    <x v="16"/>
    <x v="17"/>
    <x v="6"/>
    <x v="5283"/>
    <x v="1195"/>
    <x v="101"/>
    <x v="101"/>
    <x v="12"/>
    <x v="16"/>
    <x v="4"/>
    <x v="3"/>
    <x v="3"/>
  </r>
  <r>
    <x v="5521"/>
    <x v="0"/>
    <x v="7"/>
    <x v="23"/>
    <x v="36"/>
    <x v="291"/>
    <x v="5251"/>
    <x v="1186"/>
    <x v="101"/>
    <x v="101"/>
    <x v="12"/>
    <x v="16"/>
    <x v="4"/>
    <x v="7"/>
    <x v="7"/>
  </r>
  <r>
    <x v="5549"/>
    <x v="0"/>
    <x v="0"/>
    <x v="10"/>
    <x v="9"/>
    <x v="9"/>
    <x v="5276"/>
    <x v="1183"/>
    <x v="101"/>
    <x v="101"/>
    <x v="12"/>
    <x v="16"/>
    <x v="4"/>
    <x v="0"/>
    <x v="0"/>
  </r>
  <r>
    <x v="5556"/>
    <x v="0"/>
    <x v="1"/>
    <x v="75"/>
    <x v="91"/>
    <x v="124"/>
    <x v="5283"/>
    <x v="1195"/>
    <x v="101"/>
    <x v="101"/>
    <x v="12"/>
    <x v="16"/>
    <x v="4"/>
    <x v="1"/>
    <x v="1"/>
  </r>
  <r>
    <x v="5517"/>
    <x v="0"/>
    <x v="2"/>
    <x v="15"/>
    <x v="4"/>
    <x v="270"/>
    <x v="5247"/>
    <x v="1177"/>
    <x v="101"/>
    <x v="101"/>
    <x v="12"/>
    <x v="16"/>
    <x v="4"/>
    <x v="2"/>
    <x v="2"/>
  </r>
  <r>
    <x v="5578"/>
    <x v="0"/>
    <x v="5"/>
    <x v="75"/>
    <x v="41"/>
    <x v="120"/>
    <x v="678"/>
    <x v="1187"/>
    <x v="101"/>
    <x v="101"/>
    <x v="12"/>
    <x v="16"/>
    <x v="4"/>
    <x v="5"/>
    <x v="5"/>
  </r>
  <r>
    <x v="5569"/>
    <x v="0"/>
    <x v="9"/>
    <x v="1"/>
    <x v="36"/>
    <x v="196"/>
    <x v="5293"/>
    <x v="1197"/>
    <x v="101"/>
    <x v="101"/>
    <x v="12"/>
    <x v="16"/>
    <x v="4"/>
    <x v="9"/>
    <x v="9"/>
  </r>
  <r>
    <x v="5586"/>
    <x v="0"/>
    <x v="9"/>
    <x v="123"/>
    <x v="33"/>
    <x v="784"/>
    <x v="5309"/>
    <x v="1204"/>
    <x v="101"/>
    <x v="101"/>
    <x v="12"/>
    <x v="16"/>
    <x v="4"/>
    <x v="9"/>
    <x v="9"/>
  </r>
  <r>
    <x v="5573"/>
    <x v="0"/>
    <x v="11"/>
    <x v="2"/>
    <x v="42"/>
    <x v="187"/>
    <x v="5297"/>
    <x v="1184"/>
    <x v="101"/>
    <x v="101"/>
    <x v="12"/>
    <x v="16"/>
    <x v="4"/>
    <x v="11"/>
    <x v="11"/>
  </r>
  <r>
    <x v="5582"/>
    <x v="0"/>
    <x v="3"/>
    <x v="46"/>
    <x v="40"/>
    <x v="856"/>
    <x v="5305"/>
    <x v="1176"/>
    <x v="101"/>
    <x v="101"/>
    <x v="12"/>
    <x v="16"/>
    <x v="4"/>
    <x v="3"/>
    <x v="3"/>
  </r>
  <r>
    <x v="5574"/>
    <x v="1"/>
    <x v="2"/>
    <x v="84"/>
    <x v="35"/>
    <x v="441"/>
    <x v="5298"/>
    <x v="1174"/>
    <x v="101"/>
    <x v="101"/>
    <x v="12"/>
    <x v="16"/>
    <x v="4"/>
    <x v="2"/>
    <x v="2"/>
  </r>
  <r>
    <x v="5572"/>
    <x v="0"/>
    <x v="6"/>
    <x v="12"/>
    <x v="45"/>
    <x v="6"/>
    <x v="5296"/>
    <x v="1177"/>
    <x v="101"/>
    <x v="101"/>
    <x v="12"/>
    <x v="16"/>
    <x v="4"/>
    <x v="6"/>
    <x v="6"/>
  </r>
  <r>
    <x v="5604"/>
    <x v="0"/>
    <x v="9"/>
    <x v="38"/>
    <x v="40"/>
    <x v="721"/>
    <x v="5325"/>
    <x v="1180"/>
    <x v="101"/>
    <x v="101"/>
    <x v="12"/>
    <x v="16"/>
    <x v="4"/>
    <x v="9"/>
    <x v="9"/>
  </r>
  <r>
    <x v="5562"/>
    <x v="0"/>
    <x v="8"/>
    <x v="113"/>
    <x v="99"/>
    <x v="31"/>
    <x v="2248"/>
    <x v="1201"/>
    <x v="101"/>
    <x v="101"/>
    <x v="12"/>
    <x v="16"/>
    <x v="4"/>
    <x v="8"/>
    <x v="8"/>
  </r>
  <r>
    <x v="5598"/>
    <x v="0"/>
    <x v="6"/>
    <x v="23"/>
    <x v="16"/>
    <x v="54"/>
    <x v="5240"/>
    <x v="1195"/>
    <x v="101"/>
    <x v="101"/>
    <x v="12"/>
    <x v="16"/>
    <x v="4"/>
    <x v="6"/>
    <x v="6"/>
  </r>
  <r>
    <x v="5585"/>
    <x v="0"/>
    <x v="10"/>
    <x v="5"/>
    <x v="23"/>
    <x v="178"/>
    <x v="5308"/>
    <x v="1183"/>
    <x v="101"/>
    <x v="101"/>
    <x v="12"/>
    <x v="16"/>
    <x v="4"/>
    <x v="10"/>
    <x v="10"/>
  </r>
  <r>
    <x v="5584"/>
    <x v="0"/>
    <x v="7"/>
    <x v="65"/>
    <x v="102"/>
    <x v="2060"/>
    <x v="5307"/>
    <x v="1190"/>
    <x v="101"/>
    <x v="101"/>
    <x v="12"/>
    <x v="16"/>
    <x v="4"/>
    <x v="7"/>
    <x v="7"/>
  </r>
  <r>
    <x v="5570"/>
    <x v="0"/>
    <x v="10"/>
    <x v="70"/>
    <x v="47"/>
    <x v="1080"/>
    <x v="5294"/>
    <x v="1193"/>
    <x v="101"/>
    <x v="101"/>
    <x v="12"/>
    <x v="16"/>
    <x v="4"/>
    <x v="10"/>
    <x v="10"/>
  </r>
  <r>
    <x v="5582"/>
    <x v="0"/>
    <x v="1"/>
    <x v="101"/>
    <x v="80"/>
    <x v="1299"/>
    <x v="5305"/>
    <x v="1176"/>
    <x v="101"/>
    <x v="101"/>
    <x v="12"/>
    <x v="16"/>
    <x v="4"/>
    <x v="1"/>
    <x v="1"/>
  </r>
  <r>
    <x v="5588"/>
    <x v="0"/>
    <x v="5"/>
    <x v="8"/>
    <x v="85"/>
    <x v="31"/>
    <x v="5311"/>
    <x v="1193"/>
    <x v="101"/>
    <x v="101"/>
    <x v="12"/>
    <x v="16"/>
    <x v="4"/>
    <x v="5"/>
    <x v="5"/>
  </r>
  <r>
    <x v="5607"/>
    <x v="0"/>
    <x v="7"/>
    <x v="16"/>
    <x v="45"/>
    <x v="145"/>
    <x v="5328"/>
    <x v="1174"/>
    <x v="101"/>
    <x v="101"/>
    <x v="12"/>
    <x v="16"/>
    <x v="4"/>
    <x v="7"/>
    <x v="7"/>
  </r>
  <r>
    <x v="5574"/>
    <x v="0"/>
    <x v="4"/>
    <x v="79"/>
    <x v="62"/>
    <x v="552"/>
    <x v="5298"/>
    <x v="1174"/>
    <x v="101"/>
    <x v="101"/>
    <x v="12"/>
    <x v="16"/>
    <x v="4"/>
    <x v="4"/>
    <x v="4"/>
  </r>
  <r>
    <x v="5587"/>
    <x v="0"/>
    <x v="8"/>
    <x v="88"/>
    <x v="29"/>
    <x v="696"/>
    <x v="5310"/>
    <x v="1201"/>
    <x v="101"/>
    <x v="101"/>
    <x v="12"/>
    <x v="16"/>
    <x v="4"/>
    <x v="8"/>
    <x v="8"/>
  </r>
  <r>
    <x v="5605"/>
    <x v="0"/>
    <x v="11"/>
    <x v="104"/>
    <x v="33"/>
    <x v="805"/>
    <x v="5326"/>
    <x v="1189"/>
    <x v="101"/>
    <x v="101"/>
    <x v="12"/>
    <x v="16"/>
    <x v="4"/>
    <x v="11"/>
    <x v="11"/>
  </r>
  <r>
    <x v="5582"/>
    <x v="0"/>
    <x v="10"/>
    <x v="23"/>
    <x v="30"/>
    <x v="680"/>
    <x v="5305"/>
    <x v="1176"/>
    <x v="101"/>
    <x v="101"/>
    <x v="12"/>
    <x v="16"/>
    <x v="4"/>
    <x v="10"/>
    <x v="10"/>
  </r>
  <r>
    <x v="5561"/>
    <x v="0"/>
    <x v="11"/>
    <x v="5"/>
    <x v="36"/>
    <x v="348"/>
    <x v="5288"/>
    <x v="1189"/>
    <x v="101"/>
    <x v="101"/>
    <x v="12"/>
    <x v="16"/>
    <x v="4"/>
    <x v="11"/>
    <x v="11"/>
  </r>
  <r>
    <x v="5585"/>
    <x v="0"/>
    <x v="11"/>
    <x v="4"/>
    <x v="24"/>
    <x v="434"/>
    <x v="5308"/>
    <x v="1183"/>
    <x v="101"/>
    <x v="101"/>
    <x v="12"/>
    <x v="16"/>
    <x v="4"/>
    <x v="11"/>
    <x v="11"/>
  </r>
  <r>
    <x v="5588"/>
    <x v="0"/>
    <x v="6"/>
    <x v="26"/>
    <x v="59"/>
    <x v="993"/>
    <x v="5311"/>
    <x v="1193"/>
    <x v="101"/>
    <x v="101"/>
    <x v="12"/>
    <x v="16"/>
    <x v="4"/>
    <x v="6"/>
    <x v="6"/>
  </r>
  <r>
    <x v="5583"/>
    <x v="0"/>
    <x v="0"/>
    <x v="75"/>
    <x v="12"/>
    <x v="120"/>
    <x v="5306"/>
    <x v="1174"/>
    <x v="101"/>
    <x v="101"/>
    <x v="12"/>
    <x v="16"/>
    <x v="4"/>
    <x v="0"/>
    <x v="0"/>
  </r>
  <r>
    <x v="5605"/>
    <x v="0"/>
    <x v="4"/>
    <x v="83"/>
    <x v="125"/>
    <x v="1287"/>
    <x v="5326"/>
    <x v="1189"/>
    <x v="101"/>
    <x v="101"/>
    <x v="12"/>
    <x v="16"/>
    <x v="4"/>
    <x v="4"/>
    <x v="4"/>
  </r>
  <r>
    <x v="5598"/>
    <x v="0"/>
    <x v="8"/>
    <x v="24"/>
    <x v="24"/>
    <x v="25"/>
    <x v="5240"/>
    <x v="1195"/>
    <x v="101"/>
    <x v="101"/>
    <x v="12"/>
    <x v="16"/>
    <x v="4"/>
    <x v="8"/>
    <x v="8"/>
  </r>
  <r>
    <x v="5560"/>
    <x v="0"/>
    <x v="5"/>
    <x v="79"/>
    <x v="9"/>
    <x v="6"/>
    <x v="5287"/>
    <x v="1198"/>
    <x v="101"/>
    <x v="101"/>
    <x v="12"/>
    <x v="16"/>
    <x v="4"/>
    <x v="5"/>
    <x v="5"/>
  </r>
  <r>
    <x v="5571"/>
    <x v="0"/>
    <x v="3"/>
    <x v="54"/>
    <x v="39"/>
    <x v="2797"/>
    <x v="5295"/>
    <x v="1198"/>
    <x v="101"/>
    <x v="101"/>
    <x v="12"/>
    <x v="16"/>
    <x v="4"/>
    <x v="3"/>
    <x v="3"/>
  </r>
  <r>
    <x v="5586"/>
    <x v="0"/>
    <x v="3"/>
    <x v="98"/>
    <x v="64"/>
    <x v="556"/>
    <x v="5309"/>
    <x v="1204"/>
    <x v="101"/>
    <x v="101"/>
    <x v="12"/>
    <x v="16"/>
    <x v="4"/>
    <x v="3"/>
    <x v="3"/>
  </r>
  <r>
    <x v="5584"/>
    <x v="0"/>
    <x v="5"/>
    <x v="17"/>
    <x v="7"/>
    <x v="34"/>
    <x v="5307"/>
    <x v="1190"/>
    <x v="101"/>
    <x v="101"/>
    <x v="12"/>
    <x v="16"/>
    <x v="4"/>
    <x v="5"/>
    <x v="5"/>
  </r>
  <r>
    <x v="5562"/>
    <x v="1"/>
    <x v="2"/>
    <x v="140"/>
    <x v="67"/>
    <x v="22"/>
    <x v="2248"/>
    <x v="1201"/>
    <x v="101"/>
    <x v="101"/>
    <x v="12"/>
    <x v="16"/>
    <x v="4"/>
    <x v="2"/>
    <x v="2"/>
  </r>
  <r>
    <x v="5583"/>
    <x v="0"/>
    <x v="11"/>
    <x v="16"/>
    <x v="8"/>
    <x v="1263"/>
    <x v="5306"/>
    <x v="1174"/>
    <x v="101"/>
    <x v="101"/>
    <x v="12"/>
    <x v="16"/>
    <x v="4"/>
    <x v="11"/>
    <x v="11"/>
  </r>
  <r>
    <x v="5604"/>
    <x v="0"/>
    <x v="3"/>
    <x v="40"/>
    <x v="81"/>
    <x v="24"/>
    <x v="5325"/>
    <x v="1180"/>
    <x v="101"/>
    <x v="101"/>
    <x v="12"/>
    <x v="16"/>
    <x v="4"/>
    <x v="3"/>
    <x v="3"/>
  </r>
  <r>
    <x v="5570"/>
    <x v="0"/>
    <x v="5"/>
    <x v="0"/>
    <x v="18"/>
    <x v="1431"/>
    <x v="5294"/>
    <x v="1193"/>
    <x v="101"/>
    <x v="101"/>
    <x v="12"/>
    <x v="16"/>
    <x v="4"/>
    <x v="5"/>
    <x v="5"/>
  </r>
  <r>
    <x v="5584"/>
    <x v="0"/>
    <x v="6"/>
    <x v="19"/>
    <x v="120"/>
    <x v="1660"/>
    <x v="5307"/>
    <x v="1190"/>
    <x v="101"/>
    <x v="101"/>
    <x v="12"/>
    <x v="16"/>
    <x v="4"/>
    <x v="6"/>
    <x v="6"/>
  </r>
  <r>
    <x v="5572"/>
    <x v="0"/>
    <x v="5"/>
    <x v="75"/>
    <x v="91"/>
    <x v="124"/>
    <x v="5296"/>
    <x v="1177"/>
    <x v="101"/>
    <x v="101"/>
    <x v="12"/>
    <x v="16"/>
    <x v="4"/>
    <x v="5"/>
    <x v="5"/>
  </r>
  <r>
    <x v="5571"/>
    <x v="0"/>
    <x v="1"/>
    <x v="2"/>
    <x v="143"/>
    <x v="3243"/>
    <x v="5295"/>
    <x v="1198"/>
    <x v="101"/>
    <x v="101"/>
    <x v="12"/>
    <x v="16"/>
    <x v="4"/>
    <x v="1"/>
    <x v="1"/>
  </r>
  <r>
    <x v="5606"/>
    <x v="0"/>
    <x v="10"/>
    <x v="40"/>
    <x v="35"/>
    <x v="275"/>
    <x v="5327"/>
    <x v="1206"/>
    <x v="101"/>
    <x v="101"/>
    <x v="12"/>
    <x v="16"/>
    <x v="4"/>
    <x v="10"/>
    <x v="10"/>
  </r>
  <r>
    <x v="5589"/>
    <x v="0"/>
    <x v="7"/>
    <x v="63"/>
    <x v="36"/>
    <x v="337"/>
    <x v="1356"/>
    <x v="1204"/>
    <x v="101"/>
    <x v="101"/>
    <x v="12"/>
    <x v="16"/>
    <x v="4"/>
    <x v="7"/>
    <x v="7"/>
  </r>
  <r>
    <x v="5605"/>
    <x v="0"/>
    <x v="9"/>
    <x v="138"/>
    <x v="143"/>
    <x v="323"/>
    <x v="5326"/>
    <x v="1189"/>
    <x v="101"/>
    <x v="101"/>
    <x v="12"/>
    <x v="16"/>
    <x v="4"/>
    <x v="9"/>
    <x v="9"/>
  </r>
  <r>
    <x v="5580"/>
    <x v="0"/>
    <x v="11"/>
    <x v="54"/>
    <x v="81"/>
    <x v="32"/>
    <x v="5303"/>
    <x v="1192"/>
    <x v="101"/>
    <x v="101"/>
    <x v="12"/>
    <x v="16"/>
    <x v="4"/>
    <x v="11"/>
    <x v="11"/>
  </r>
  <r>
    <x v="5576"/>
    <x v="0"/>
    <x v="0"/>
    <x v="30"/>
    <x v="63"/>
    <x v="34"/>
    <x v="5300"/>
    <x v="1180"/>
    <x v="101"/>
    <x v="101"/>
    <x v="12"/>
    <x v="16"/>
    <x v="4"/>
    <x v="0"/>
    <x v="0"/>
  </r>
  <r>
    <x v="5574"/>
    <x v="0"/>
    <x v="10"/>
    <x v="75"/>
    <x v="94"/>
    <x v="120"/>
    <x v="5298"/>
    <x v="1174"/>
    <x v="101"/>
    <x v="101"/>
    <x v="12"/>
    <x v="16"/>
    <x v="4"/>
    <x v="10"/>
    <x v="10"/>
  </r>
  <r>
    <x v="5582"/>
    <x v="0"/>
    <x v="5"/>
    <x v="6"/>
    <x v="0"/>
    <x v="145"/>
    <x v="5305"/>
    <x v="1176"/>
    <x v="101"/>
    <x v="101"/>
    <x v="12"/>
    <x v="16"/>
    <x v="4"/>
    <x v="5"/>
    <x v="5"/>
  </r>
  <r>
    <x v="5597"/>
    <x v="0"/>
    <x v="3"/>
    <x v="37"/>
    <x v="1"/>
    <x v="48"/>
    <x v="5319"/>
    <x v="1175"/>
    <x v="101"/>
    <x v="101"/>
    <x v="12"/>
    <x v="16"/>
    <x v="4"/>
    <x v="3"/>
    <x v="3"/>
  </r>
  <r>
    <x v="5517"/>
    <x v="0"/>
    <x v="7"/>
    <x v="20"/>
    <x v="41"/>
    <x v="73"/>
    <x v="5247"/>
    <x v="1177"/>
    <x v="101"/>
    <x v="101"/>
    <x v="12"/>
    <x v="16"/>
    <x v="4"/>
    <x v="7"/>
    <x v="7"/>
  </r>
  <r>
    <x v="5525"/>
    <x v="0"/>
    <x v="8"/>
    <x v="55"/>
    <x v="113"/>
    <x v="1358"/>
    <x v="5255"/>
    <x v="1178"/>
    <x v="101"/>
    <x v="101"/>
    <x v="12"/>
    <x v="16"/>
    <x v="4"/>
    <x v="8"/>
    <x v="8"/>
  </r>
  <r>
    <x v="5521"/>
    <x v="0"/>
    <x v="1"/>
    <x v="78"/>
    <x v="72"/>
    <x v="151"/>
    <x v="5251"/>
    <x v="1186"/>
    <x v="101"/>
    <x v="101"/>
    <x v="12"/>
    <x v="16"/>
    <x v="4"/>
    <x v="1"/>
    <x v="1"/>
  </r>
  <r>
    <x v="5600"/>
    <x v="0"/>
    <x v="9"/>
    <x v="243"/>
    <x v="46"/>
    <x v="4026"/>
    <x v="5321"/>
    <x v="1207"/>
    <x v="101"/>
    <x v="101"/>
    <x v="12"/>
    <x v="16"/>
    <x v="4"/>
    <x v="9"/>
    <x v="9"/>
  </r>
  <r>
    <x v="5552"/>
    <x v="1"/>
    <x v="2"/>
    <x v="61"/>
    <x v="145"/>
    <x v="702"/>
    <x v="5279"/>
    <x v="1197"/>
    <x v="101"/>
    <x v="101"/>
    <x v="12"/>
    <x v="16"/>
    <x v="4"/>
    <x v="2"/>
    <x v="2"/>
  </r>
  <r>
    <x v="5594"/>
    <x v="0"/>
    <x v="10"/>
    <x v="37"/>
    <x v="76"/>
    <x v="76"/>
    <x v="5316"/>
    <x v="1186"/>
    <x v="101"/>
    <x v="101"/>
    <x v="12"/>
    <x v="16"/>
    <x v="4"/>
    <x v="10"/>
    <x v="10"/>
  </r>
  <r>
    <x v="5596"/>
    <x v="1"/>
    <x v="2"/>
    <x v="90"/>
    <x v="21"/>
    <x v="1112"/>
    <x v="5318"/>
    <x v="1206"/>
    <x v="101"/>
    <x v="101"/>
    <x v="12"/>
    <x v="16"/>
    <x v="4"/>
    <x v="2"/>
    <x v="2"/>
  </r>
  <r>
    <x v="5549"/>
    <x v="0"/>
    <x v="5"/>
    <x v="0"/>
    <x v="98"/>
    <x v="11"/>
    <x v="5276"/>
    <x v="1183"/>
    <x v="101"/>
    <x v="101"/>
    <x v="12"/>
    <x v="16"/>
    <x v="4"/>
    <x v="5"/>
    <x v="5"/>
  </r>
  <r>
    <x v="5556"/>
    <x v="0"/>
    <x v="4"/>
    <x v="75"/>
    <x v="17"/>
    <x v="120"/>
    <x v="5283"/>
    <x v="1195"/>
    <x v="101"/>
    <x v="101"/>
    <x v="12"/>
    <x v="16"/>
    <x v="4"/>
    <x v="4"/>
    <x v="4"/>
  </r>
  <r>
    <x v="5520"/>
    <x v="0"/>
    <x v="0"/>
    <x v="7"/>
    <x v="23"/>
    <x v="126"/>
    <x v="5250"/>
    <x v="1177"/>
    <x v="101"/>
    <x v="101"/>
    <x v="12"/>
    <x v="16"/>
    <x v="4"/>
    <x v="0"/>
    <x v="0"/>
  </r>
  <r>
    <x v="5591"/>
    <x v="0"/>
    <x v="8"/>
    <x v="98"/>
    <x v="113"/>
    <x v="195"/>
    <x v="5313"/>
    <x v="1205"/>
    <x v="101"/>
    <x v="101"/>
    <x v="12"/>
    <x v="16"/>
    <x v="4"/>
    <x v="8"/>
    <x v="8"/>
  </r>
  <r>
    <x v="5596"/>
    <x v="0"/>
    <x v="9"/>
    <x v="89"/>
    <x v="90"/>
    <x v="555"/>
    <x v="5318"/>
    <x v="1206"/>
    <x v="101"/>
    <x v="101"/>
    <x v="12"/>
    <x v="16"/>
    <x v="4"/>
    <x v="9"/>
    <x v="9"/>
  </r>
  <r>
    <x v="5557"/>
    <x v="0"/>
    <x v="6"/>
    <x v="21"/>
    <x v="23"/>
    <x v="840"/>
    <x v="5284"/>
    <x v="1187"/>
    <x v="101"/>
    <x v="101"/>
    <x v="12"/>
    <x v="16"/>
    <x v="4"/>
    <x v="6"/>
    <x v="6"/>
  </r>
  <r>
    <x v="5517"/>
    <x v="0"/>
    <x v="1"/>
    <x v="5"/>
    <x v="7"/>
    <x v="152"/>
    <x v="5247"/>
    <x v="1177"/>
    <x v="101"/>
    <x v="101"/>
    <x v="12"/>
    <x v="16"/>
    <x v="4"/>
    <x v="1"/>
    <x v="1"/>
  </r>
  <r>
    <x v="5596"/>
    <x v="0"/>
    <x v="4"/>
    <x v="46"/>
    <x v="51"/>
    <x v="1003"/>
    <x v="5318"/>
    <x v="1206"/>
    <x v="101"/>
    <x v="101"/>
    <x v="12"/>
    <x v="16"/>
    <x v="4"/>
    <x v="4"/>
    <x v="4"/>
  </r>
  <r>
    <x v="5601"/>
    <x v="0"/>
    <x v="6"/>
    <x v="16"/>
    <x v="45"/>
    <x v="145"/>
    <x v="5322"/>
    <x v="1200"/>
    <x v="101"/>
    <x v="101"/>
    <x v="12"/>
    <x v="16"/>
    <x v="4"/>
    <x v="6"/>
    <x v="6"/>
  </r>
  <r>
    <x v="5600"/>
    <x v="0"/>
    <x v="3"/>
    <x v="118"/>
    <x v="126"/>
    <x v="616"/>
    <x v="5321"/>
    <x v="1207"/>
    <x v="101"/>
    <x v="101"/>
    <x v="12"/>
    <x v="16"/>
    <x v="4"/>
    <x v="3"/>
    <x v="3"/>
  </r>
  <r>
    <x v="5556"/>
    <x v="0"/>
    <x v="8"/>
    <x v="75"/>
    <x v="91"/>
    <x v="124"/>
    <x v="5283"/>
    <x v="1195"/>
    <x v="101"/>
    <x v="101"/>
    <x v="12"/>
    <x v="16"/>
    <x v="4"/>
    <x v="8"/>
    <x v="8"/>
  </r>
  <r>
    <x v="5518"/>
    <x v="0"/>
    <x v="7"/>
    <x v="24"/>
    <x v="15"/>
    <x v="176"/>
    <x v="5248"/>
    <x v="1184"/>
    <x v="101"/>
    <x v="101"/>
    <x v="12"/>
    <x v="16"/>
    <x v="4"/>
    <x v="7"/>
    <x v="7"/>
  </r>
  <r>
    <x v="5555"/>
    <x v="0"/>
    <x v="7"/>
    <x v="17"/>
    <x v="3"/>
    <x v="546"/>
    <x v="5282"/>
    <x v="1182"/>
    <x v="101"/>
    <x v="101"/>
    <x v="12"/>
    <x v="16"/>
    <x v="4"/>
    <x v="7"/>
    <x v="7"/>
  </r>
  <r>
    <x v="5552"/>
    <x v="0"/>
    <x v="2"/>
    <x v="81"/>
    <x v="143"/>
    <x v="441"/>
    <x v="5279"/>
    <x v="1197"/>
    <x v="101"/>
    <x v="101"/>
    <x v="12"/>
    <x v="16"/>
    <x v="4"/>
    <x v="2"/>
    <x v="2"/>
  </r>
  <r>
    <x v="5596"/>
    <x v="0"/>
    <x v="7"/>
    <x v="92"/>
    <x v="11"/>
    <x v="176"/>
    <x v="5318"/>
    <x v="1206"/>
    <x v="101"/>
    <x v="101"/>
    <x v="12"/>
    <x v="16"/>
    <x v="4"/>
    <x v="7"/>
    <x v="7"/>
  </r>
  <r>
    <x v="5591"/>
    <x v="0"/>
    <x v="11"/>
    <x v="34"/>
    <x v="96"/>
    <x v="113"/>
    <x v="5313"/>
    <x v="1205"/>
    <x v="101"/>
    <x v="101"/>
    <x v="12"/>
    <x v="16"/>
    <x v="4"/>
    <x v="11"/>
    <x v="11"/>
  </r>
  <r>
    <x v="5553"/>
    <x v="0"/>
    <x v="7"/>
    <x v="17"/>
    <x v="11"/>
    <x v="18"/>
    <x v="5280"/>
    <x v="1200"/>
    <x v="101"/>
    <x v="101"/>
    <x v="12"/>
    <x v="16"/>
    <x v="4"/>
    <x v="7"/>
    <x v="7"/>
  </r>
  <r>
    <x v="5554"/>
    <x v="0"/>
    <x v="5"/>
    <x v="13"/>
    <x v="18"/>
    <x v="19"/>
    <x v="5281"/>
    <x v="1201"/>
    <x v="101"/>
    <x v="101"/>
    <x v="12"/>
    <x v="16"/>
    <x v="4"/>
    <x v="5"/>
    <x v="5"/>
  </r>
  <r>
    <x v="5599"/>
    <x v="0"/>
    <x v="6"/>
    <x v="15"/>
    <x v="44"/>
    <x v="822"/>
    <x v="5320"/>
    <x v="1173"/>
    <x v="101"/>
    <x v="101"/>
    <x v="12"/>
    <x v="16"/>
    <x v="4"/>
    <x v="6"/>
    <x v="6"/>
  </r>
  <r>
    <x v="5516"/>
    <x v="0"/>
    <x v="0"/>
    <x v="79"/>
    <x v="65"/>
    <x v="3"/>
    <x v="5246"/>
    <x v="1190"/>
    <x v="101"/>
    <x v="101"/>
    <x v="12"/>
    <x v="16"/>
    <x v="4"/>
    <x v="0"/>
    <x v="0"/>
  </r>
  <r>
    <x v="5550"/>
    <x v="0"/>
    <x v="5"/>
    <x v="10"/>
    <x v="13"/>
    <x v="202"/>
    <x v="5277"/>
    <x v="1191"/>
    <x v="101"/>
    <x v="101"/>
    <x v="12"/>
    <x v="16"/>
    <x v="4"/>
    <x v="5"/>
    <x v="5"/>
  </r>
  <r>
    <x v="5593"/>
    <x v="0"/>
    <x v="2"/>
    <x v="38"/>
    <x v="119"/>
    <x v="68"/>
    <x v="5315"/>
    <x v="1200"/>
    <x v="101"/>
    <x v="101"/>
    <x v="12"/>
    <x v="16"/>
    <x v="4"/>
    <x v="2"/>
    <x v="2"/>
  </r>
  <r>
    <x v="5594"/>
    <x v="0"/>
    <x v="3"/>
    <x v="50"/>
    <x v="19"/>
    <x v="2071"/>
    <x v="5316"/>
    <x v="1186"/>
    <x v="101"/>
    <x v="101"/>
    <x v="12"/>
    <x v="16"/>
    <x v="4"/>
    <x v="3"/>
    <x v="3"/>
  </r>
  <r>
    <x v="5552"/>
    <x v="0"/>
    <x v="8"/>
    <x v="105"/>
    <x v="118"/>
    <x v="911"/>
    <x v="5279"/>
    <x v="1197"/>
    <x v="101"/>
    <x v="101"/>
    <x v="12"/>
    <x v="16"/>
    <x v="4"/>
    <x v="8"/>
    <x v="8"/>
  </r>
  <r>
    <x v="5524"/>
    <x v="0"/>
    <x v="0"/>
    <x v="21"/>
    <x v="14"/>
    <x v="126"/>
    <x v="5254"/>
    <x v="1177"/>
    <x v="101"/>
    <x v="101"/>
    <x v="12"/>
    <x v="16"/>
    <x v="4"/>
    <x v="0"/>
    <x v="0"/>
  </r>
  <r>
    <x v="5548"/>
    <x v="0"/>
    <x v="4"/>
    <x v="9"/>
    <x v="7"/>
    <x v="282"/>
    <x v="5275"/>
    <x v="1177"/>
    <x v="101"/>
    <x v="101"/>
    <x v="12"/>
    <x v="16"/>
    <x v="4"/>
    <x v="4"/>
    <x v="4"/>
  </r>
  <r>
    <x v="5590"/>
    <x v="1"/>
    <x v="2"/>
    <x v="28"/>
    <x v="129"/>
    <x v="995"/>
    <x v="5312"/>
    <x v="1205"/>
    <x v="101"/>
    <x v="101"/>
    <x v="12"/>
    <x v="16"/>
    <x v="4"/>
    <x v="2"/>
    <x v="2"/>
  </r>
  <r>
    <x v="5595"/>
    <x v="0"/>
    <x v="2"/>
    <x v="117"/>
    <x v="255"/>
    <x v="4059"/>
    <x v="5317"/>
    <x v="1172"/>
    <x v="101"/>
    <x v="101"/>
    <x v="12"/>
    <x v="16"/>
    <x v="4"/>
    <x v="2"/>
    <x v="2"/>
  </r>
  <r>
    <x v="5595"/>
    <x v="0"/>
    <x v="8"/>
    <x v="67"/>
    <x v="131"/>
    <x v="176"/>
    <x v="5317"/>
    <x v="1172"/>
    <x v="101"/>
    <x v="101"/>
    <x v="12"/>
    <x v="16"/>
    <x v="4"/>
    <x v="8"/>
    <x v="8"/>
  </r>
  <r>
    <x v="5549"/>
    <x v="0"/>
    <x v="10"/>
    <x v="21"/>
    <x v="7"/>
    <x v="145"/>
    <x v="5276"/>
    <x v="1183"/>
    <x v="101"/>
    <x v="101"/>
    <x v="12"/>
    <x v="16"/>
    <x v="4"/>
    <x v="10"/>
    <x v="10"/>
  </r>
  <r>
    <x v="5590"/>
    <x v="0"/>
    <x v="2"/>
    <x v="183"/>
    <x v="129"/>
    <x v="683"/>
    <x v="5312"/>
    <x v="1205"/>
    <x v="101"/>
    <x v="101"/>
    <x v="12"/>
    <x v="16"/>
    <x v="4"/>
    <x v="2"/>
    <x v="2"/>
  </r>
  <r>
    <x v="5592"/>
    <x v="0"/>
    <x v="2"/>
    <x v="18"/>
    <x v="114"/>
    <x v="210"/>
    <x v="5314"/>
    <x v="1183"/>
    <x v="101"/>
    <x v="101"/>
    <x v="12"/>
    <x v="16"/>
    <x v="4"/>
    <x v="2"/>
    <x v="2"/>
  </r>
  <r>
    <x v="5597"/>
    <x v="0"/>
    <x v="1"/>
    <x v="56"/>
    <x v="32"/>
    <x v="428"/>
    <x v="5319"/>
    <x v="1175"/>
    <x v="101"/>
    <x v="101"/>
    <x v="12"/>
    <x v="16"/>
    <x v="4"/>
    <x v="1"/>
    <x v="1"/>
  </r>
  <r>
    <x v="5556"/>
    <x v="1"/>
    <x v="2"/>
    <x v="6"/>
    <x v="9"/>
    <x v="656"/>
    <x v="5283"/>
    <x v="1195"/>
    <x v="101"/>
    <x v="101"/>
    <x v="12"/>
    <x v="16"/>
    <x v="4"/>
    <x v="2"/>
    <x v="2"/>
  </r>
  <r>
    <x v="5552"/>
    <x v="0"/>
    <x v="9"/>
    <x v="32"/>
    <x v="72"/>
    <x v="287"/>
    <x v="5279"/>
    <x v="1197"/>
    <x v="101"/>
    <x v="101"/>
    <x v="12"/>
    <x v="16"/>
    <x v="4"/>
    <x v="9"/>
    <x v="9"/>
  </r>
  <r>
    <x v="5596"/>
    <x v="0"/>
    <x v="3"/>
    <x v="14"/>
    <x v="31"/>
    <x v="196"/>
    <x v="5318"/>
    <x v="1206"/>
    <x v="101"/>
    <x v="101"/>
    <x v="12"/>
    <x v="16"/>
    <x v="4"/>
    <x v="3"/>
    <x v="3"/>
  </r>
  <r>
    <x v="5556"/>
    <x v="0"/>
    <x v="2"/>
    <x v="6"/>
    <x v="9"/>
    <x v="656"/>
    <x v="5283"/>
    <x v="1195"/>
    <x v="101"/>
    <x v="101"/>
    <x v="12"/>
    <x v="16"/>
    <x v="4"/>
    <x v="2"/>
    <x v="2"/>
  </r>
  <r>
    <x v="5595"/>
    <x v="0"/>
    <x v="9"/>
    <x v="122"/>
    <x v="240"/>
    <x v="2030"/>
    <x v="5317"/>
    <x v="1172"/>
    <x v="101"/>
    <x v="101"/>
    <x v="12"/>
    <x v="16"/>
    <x v="4"/>
    <x v="9"/>
    <x v="9"/>
  </r>
  <r>
    <x v="5554"/>
    <x v="0"/>
    <x v="6"/>
    <x v="60"/>
    <x v="96"/>
    <x v="341"/>
    <x v="5281"/>
    <x v="1201"/>
    <x v="101"/>
    <x v="101"/>
    <x v="12"/>
    <x v="16"/>
    <x v="4"/>
    <x v="6"/>
    <x v="6"/>
  </r>
  <r>
    <x v="5555"/>
    <x v="0"/>
    <x v="3"/>
    <x v="53"/>
    <x v="21"/>
    <x v="3757"/>
    <x v="5282"/>
    <x v="1182"/>
    <x v="101"/>
    <x v="101"/>
    <x v="12"/>
    <x v="16"/>
    <x v="4"/>
    <x v="3"/>
    <x v="3"/>
  </r>
  <r>
    <x v="5556"/>
    <x v="0"/>
    <x v="9"/>
    <x v="75"/>
    <x v="91"/>
    <x v="124"/>
    <x v="5283"/>
    <x v="1195"/>
    <x v="101"/>
    <x v="101"/>
    <x v="12"/>
    <x v="16"/>
    <x v="4"/>
    <x v="9"/>
    <x v="9"/>
  </r>
  <r>
    <x v="5557"/>
    <x v="0"/>
    <x v="5"/>
    <x v="75"/>
    <x v="17"/>
    <x v="120"/>
    <x v="5284"/>
    <x v="1187"/>
    <x v="101"/>
    <x v="101"/>
    <x v="12"/>
    <x v="16"/>
    <x v="4"/>
    <x v="5"/>
    <x v="5"/>
  </r>
  <r>
    <x v="5520"/>
    <x v="0"/>
    <x v="8"/>
    <x v="78"/>
    <x v="172"/>
    <x v="2468"/>
    <x v="5250"/>
    <x v="1177"/>
    <x v="101"/>
    <x v="101"/>
    <x v="12"/>
    <x v="16"/>
    <x v="4"/>
    <x v="8"/>
    <x v="8"/>
  </r>
  <r>
    <x v="5552"/>
    <x v="0"/>
    <x v="4"/>
    <x v="31"/>
    <x v="75"/>
    <x v="22"/>
    <x v="5279"/>
    <x v="1197"/>
    <x v="101"/>
    <x v="101"/>
    <x v="12"/>
    <x v="16"/>
    <x v="4"/>
    <x v="4"/>
    <x v="4"/>
  </r>
  <r>
    <x v="5591"/>
    <x v="0"/>
    <x v="0"/>
    <x v="8"/>
    <x v="63"/>
    <x v="155"/>
    <x v="5313"/>
    <x v="1205"/>
    <x v="101"/>
    <x v="101"/>
    <x v="12"/>
    <x v="16"/>
    <x v="4"/>
    <x v="0"/>
    <x v="0"/>
  </r>
  <r>
    <x v="5551"/>
    <x v="0"/>
    <x v="0"/>
    <x v="75"/>
    <x v="94"/>
    <x v="120"/>
    <x v="5278"/>
    <x v="1198"/>
    <x v="101"/>
    <x v="101"/>
    <x v="12"/>
    <x v="16"/>
    <x v="4"/>
    <x v="0"/>
    <x v="0"/>
  </r>
  <r>
    <x v="5553"/>
    <x v="0"/>
    <x v="3"/>
    <x v="27"/>
    <x v="31"/>
    <x v="43"/>
    <x v="5280"/>
    <x v="1200"/>
    <x v="101"/>
    <x v="101"/>
    <x v="12"/>
    <x v="16"/>
    <x v="4"/>
    <x v="3"/>
    <x v="3"/>
  </r>
  <r>
    <x v="5519"/>
    <x v="0"/>
    <x v="9"/>
    <x v="25"/>
    <x v="143"/>
    <x v="137"/>
    <x v="5249"/>
    <x v="1191"/>
    <x v="101"/>
    <x v="101"/>
    <x v="12"/>
    <x v="16"/>
    <x v="4"/>
    <x v="9"/>
    <x v="9"/>
  </r>
  <r>
    <x v="5555"/>
    <x v="0"/>
    <x v="4"/>
    <x v="1"/>
    <x v="102"/>
    <x v="145"/>
    <x v="5282"/>
    <x v="1182"/>
    <x v="101"/>
    <x v="101"/>
    <x v="12"/>
    <x v="16"/>
    <x v="4"/>
    <x v="4"/>
    <x v="4"/>
  </r>
  <r>
    <x v="5518"/>
    <x v="0"/>
    <x v="3"/>
    <x v="125"/>
    <x v="69"/>
    <x v="64"/>
    <x v="5248"/>
    <x v="1184"/>
    <x v="101"/>
    <x v="101"/>
    <x v="12"/>
    <x v="16"/>
    <x v="4"/>
    <x v="3"/>
    <x v="3"/>
  </r>
  <r>
    <x v="5518"/>
    <x v="0"/>
    <x v="1"/>
    <x v="126"/>
    <x v="162"/>
    <x v="251"/>
    <x v="5248"/>
    <x v="1184"/>
    <x v="101"/>
    <x v="101"/>
    <x v="12"/>
    <x v="16"/>
    <x v="4"/>
    <x v="1"/>
    <x v="1"/>
  </r>
  <r>
    <x v="5515"/>
    <x v="0"/>
    <x v="11"/>
    <x v="29"/>
    <x v="103"/>
    <x v="1364"/>
    <x v="5245"/>
    <x v="1189"/>
    <x v="101"/>
    <x v="101"/>
    <x v="12"/>
    <x v="16"/>
    <x v="4"/>
    <x v="11"/>
    <x v="11"/>
  </r>
  <r>
    <x v="5595"/>
    <x v="1"/>
    <x v="2"/>
    <x v="153"/>
    <x v="255"/>
    <x v="4060"/>
    <x v="5317"/>
    <x v="1172"/>
    <x v="101"/>
    <x v="101"/>
    <x v="12"/>
    <x v="16"/>
    <x v="4"/>
    <x v="2"/>
    <x v="2"/>
  </r>
  <r>
    <x v="5555"/>
    <x v="0"/>
    <x v="9"/>
    <x v="42"/>
    <x v="118"/>
    <x v="283"/>
    <x v="5282"/>
    <x v="1182"/>
    <x v="101"/>
    <x v="101"/>
    <x v="12"/>
    <x v="16"/>
    <x v="4"/>
    <x v="9"/>
    <x v="9"/>
  </r>
  <r>
    <x v="5593"/>
    <x v="0"/>
    <x v="8"/>
    <x v="27"/>
    <x v="75"/>
    <x v="175"/>
    <x v="5315"/>
    <x v="1200"/>
    <x v="101"/>
    <x v="101"/>
    <x v="12"/>
    <x v="16"/>
    <x v="4"/>
    <x v="8"/>
    <x v="8"/>
  </r>
  <r>
    <x v="5548"/>
    <x v="1"/>
    <x v="2"/>
    <x v="2"/>
    <x v="40"/>
    <x v="45"/>
    <x v="5275"/>
    <x v="1177"/>
    <x v="101"/>
    <x v="101"/>
    <x v="12"/>
    <x v="16"/>
    <x v="4"/>
    <x v="2"/>
    <x v="2"/>
  </r>
  <r>
    <x v="5525"/>
    <x v="1"/>
    <x v="2"/>
    <x v="142"/>
    <x v="139"/>
    <x v="66"/>
    <x v="5255"/>
    <x v="1178"/>
    <x v="101"/>
    <x v="101"/>
    <x v="12"/>
    <x v="16"/>
    <x v="4"/>
    <x v="2"/>
    <x v="2"/>
  </r>
  <r>
    <x v="5548"/>
    <x v="0"/>
    <x v="2"/>
    <x v="33"/>
    <x v="40"/>
    <x v="523"/>
    <x v="5275"/>
    <x v="1177"/>
    <x v="101"/>
    <x v="101"/>
    <x v="12"/>
    <x v="16"/>
    <x v="4"/>
    <x v="2"/>
    <x v="2"/>
  </r>
  <r>
    <x v="5551"/>
    <x v="0"/>
    <x v="5"/>
    <x v="75"/>
    <x v="6"/>
    <x v="120"/>
    <x v="5278"/>
    <x v="1198"/>
    <x v="101"/>
    <x v="101"/>
    <x v="12"/>
    <x v="16"/>
    <x v="4"/>
    <x v="5"/>
    <x v="5"/>
  </r>
  <r>
    <x v="5597"/>
    <x v="0"/>
    <x v="7"/>
    <x v="0"/>
    <x v="0"/>
    <x v="0"/>
    <x v="5319"/>
    <x v="1175"/>
    <x v="101"/>
    <x v="101"/>
    <x v="12"/>
    <x v="16"/>
    <x v="4"/>
    <x v="7"/>
    <x v="7"/>
  </r>
  <r>
    <x v="5592"/>
    <x v="0"/>
    <x v="4"/>
    <x v="5"/>
    <x v="48"/>
    <x v="2483"/>
    <x v="5314"/>
    <x v="1183"/>
    <x v="101"/>
    <x v="101"/>
    <x v="12"/>
    <x v="16"/>
    <x v="4"/>
    <x v="4"/>
    <x v="4"/>
  </r>
  <r>
    <x v="5590"/>
    <x v="0"/>
    <x v="7"/>
    <x v="37"/>
    <x v="24"/>
    <x v="756"/>
    <x v="5312"/>
    <x v="1205"/>
    <x v="101"/>
    <x v="101"/>
    <x v="12"/>
    <x v="16"/>
    <x v="4"/>
    <x v="7"/>
    <x v="7"/>
  </r>
  <r>
    <x v="5553"/>
    <x v="0"/>
    <x v="4"/>
    <x v="53"/>
    <x v="81"/>
    <x v="178"/>
    <x v="5280"/>
    <x v="1200"/>
    <x v="101"/>
    <x v="101"/>
    <x v="12"/>
    <x v="16"/>
    <x v="4"/>
    <x v="4"/>
    <x v="4"/>
  </r>
  <r>
    <x v="5599"/>
    <x v="0"/>
    <x v="5"/>
    <x v="6"/>
    <x v="0"/>
    <x v="145"/>
    <x v="5320"/>
    <x v="1173"/>
    <x v="101"/>
    <x v="101"/>
    <x v="12"/>
    <x v="16"/>
    <x v="4"/>
    <x v="5"/>
    <x v="5"/>
  </r>
  <r>
    <x v="5519"/>
    <x v="1"/>
    <x v="2"/>
    <x v="25"/>
    <x v="69"/>
    <x v="57"/>
    <x v="5249"/>
    <x v="1191"/>
    <x v="101"/>
    <x v="101"/>
    <x v="12"/>
    <x v="16"/>
    <x v="4"/>
    <x v="2"/>
    <x v="2"/>
  </r>
  <r>
    <x v="5519"/>
    <x v="0"/>
    <x v="2"/>
    <x v="123"/>
    <x v="69"/>
    <x v="39"/>
    <x v="5249"/>
    <x v="1191"/>
    <x v="101"/>
    <x v="101"/>
    <x v="12"/>
    <x v="16"/>
    <x v="4"/>
    <x v="2"/>
    <x v="2"/>
  </r>
  <r>
    <x v="5521"/>
    <x v="0"/>
    <x v="10"/>
    <x v="63"/>
    <x v="54"/>
    <x v="347"/>
    <x v="5251"/>
    <x v="1186"/>
    <x v="101"/>
    <x v="101"/>
    <x v="12"/>
    <x v="16"/>
    <x v="4"/>
    <x v="10"/>
    <x v="10"/>
  </r>
  <r>
    <x v="5516"/>
    <x v="0"/>
    <x v="11"/>
    <x v="42"/>
    <x v="137"/>
    <x v="1278"/>
    <x v="5246"/>
    <x v="1190"/>
    <x v="101"/>
    <x v="101"/>
    <x v="12"/>
    <x v="16"/>
    <x v="4"/>
    <x v="11"/>
    <x v="11"/>
  </r>
  <r>
    <x v="5601"/>
    <x v="0"/>
    <x v="5"/>
    <x v="75"/>
    <x v="91"/>
    <x v="124"/>
    <x v="5322"/>
    <x v="1200"/>
    <x v="101"/>
    <x v="101"/>
    <x v="12"/>
    <x v="16"/>
    <x v="4"/>
    <x v="5"/>
    <x v="5"/>
  </r>
  <r>
    <x v="5594"/>
    <x v="0"/>
    <x v="1"/>
    <x v="112"/>
    <x v="103"/>
    <x v="1"/>
    <x v="5316"/>
    <x v="1186"/>
    <x v="101"/>
    <x v="101"/>
    <x v="12"/>
    <x v="16"/>
    <x v="4"/>
    <x v="1"/>
    <x v="1"/>
  </r>
  <r>
    <x v="5600"/>
    <x v="0"/>
    <x v="7"/>
    <x v="46"/>
    <x v="40"/>
    <x v="856"/>
    <x v="5321"/>
    <x v="1207"/>
    <x v="101"/>
    <x v="101"/>
    <x v="12"/>
    <x v="16"/>
    <x v="4"/>
    <x v="7"/>
    <x v="7"/>
  </r>
  <r>
    <x v="5548"/>
    <x v="0"/>
    <x v="8"/>
    <x v="63"/>
    <x v="54"/>
    <x v="347"/>
    <x v="5275"/>
    <x v="1177"/>
    <x v="101"/>
    <x v="101"/>
    <x v="12"/>
    <x v="16"/>
    <x v="4"/>
    <x v="8"/>
    <x v="8"/>
  </r>
  <r>
    <x v="5525"/>
    <x v="0"/>
    <x v="2"/>
    <x v="127"/>
    <x v="134"/>
    <x v="745"/>
    <x v="5255"/>
    <x v="1178"/>
    <x v="101"/>
    <x v="101"/>
    <x v="12"/>
    <x v="16"/>
    <x v="4"/>
    <x v="2"/>
    <x v="2"/>
  </r>
  <r>
    <x v="5553"/>
    <x v="0"/>
    <x v="9"/>
    <x v="90"/>
    <x v="20"/>
    <x v="873"/>
    <x v="5280"/>
    <x v="1200"/>
    <x v="101"/>
    <x v="101"/>
    <x v="12"/>
    <x v="16"/>
    <x v="4"/>
    <x v="9"/>
    <x v="9"/>
  </r>
  <r>
    <x v="5603"/>
    <x v="0"/>
    <x v="11"/>
    <x v="36"/>
    <x v="99"/>
    <x v="379"/>
    <x v="5324"/>
    <x v="1204"/>
    <x v="101"/>
    <x v="101"/>
    <x v="12"/>
    <x v="16"/>
    <x v="4"/>
    <x v="11"/>
    <x v="11"/>
  </r>
  <r>
    <x v="5550"/>
    <x v="0"/>
    <x v="6"/>
    <x v="31"/>
    <x v="102"/>
    <x v="11"/>
    <x v="5277"/>
    <x v="1191"/>
    <x v="101"/>
    <x v="101"/>
    <x v="12"/>
    <x v="16"/>
    <x v="4"/>
    <x v="6"/>
    <x v="6"/>
  </r>
  <r>
    <x v="5551"/>
    <x v="0"/>
    <x v="11"/>
    <x v="79"/>
    <x v="15"/>
    <x v="4061"/>
    <x v="5278"/>
    <x v="1198"/>
    <x v="101"/>
    <x v="101"/>
    <x v="12"/>
    <x v="16"/>
    <x v="4"/>
    <x v="11"/>
    <x v="11"/>
  </r>
  <r>
    <x v="5495"/>
    <x v="1"/>
    <x v="2"/>
    <x v="64"/>
    <x v="169"/>
    <x v="2994"/>
    <x v="5226"/>
    <x v="1173"/>
    <x v="101"/>
    <x v="101"/>
    <x v="12"/>
    <x v="16"/>
    <x v="4"/>
    <x v="2"/>
    <x v="2"/>
  </r>
  <r>
    <x v="5495"/>
    <x v="0"/>
    <x v="3"/>
    <x v="125"/>
    <x v="137"/>
    <x v="332"/>
    <x v="5226"/>
    <x v="1173"/>
    <x v="101"/>
    <x v="101"/>
    <x v="12"/>
    <x v="16"/>
    <x v="4"/>
    <x v="3"/>
    <x v="3"/>
  </r>
  <r>
    <x v="5494"/>
    <x v="0"/>
    <x v="8"/>
    <x v="49"/>
    <x v="87"/>
    <x v="340"/>
    <x v="5225"/>
    <x v="1172"/>
    <x v="101"/>
    <x v="101"/>
    <x v="12"/>
    <x v="16"/>
    <x v="4"/>
    <x v="8"/>
    <x v="8"/>
  </r>
  <r>
    <x v="5502"/>
    <x v="0"/>
    <x v="9"/>
    <x v="38"/>
    <x v="114"/>
    <x v="396"/>
    <x v="5233"/>
    <x v="1177"/>
    <x v="101"/>
    <x v="101"/>
    <x v="12"/>
    <x v="16"/>
    <x v="4"/>
    <x v="9"/>
    <x v="9"/>
  </r>
  <r>
    <x v="5526"/>
    <x v="0"/>
    <x v="7"/>
    <x v="92"/>
    <x v="76"/>
    <x v="935"/>
    <x v="5256"/>
    <x v="1193"/>
    <x v="101"/>
    <x v="101"/>
    <x v="12"/>
    <x v="16"/>
    <x v="4"/>
    <x v="7"/>
    <x v="7"/>
  </r>
  <r>
    <x v="5526"/>
    <x v="0"/>
    <x v="3"/>
    <x v="36"/>
    <x v="105"/>
    <x v="1543"/>
    <x v="5256"/>
    <x v="1193"/>
    <x v="101"/>
    <x v="101"/>
    <x v="12"/>
    <x v="16"/>
    <x v="4"/>
    <x v="3"/>
    <x v="3"/>
  </r>
  <r>
    <x v="5507"/>
    <x v="0"/>
    <x v="9"/>
    <x v="25"/>
    <x v="95"/>
    <x v="2006"/>
    <x v="5238"/>
    <x v="1173"/>
    <x v="101"/>
    <x v="101"/>
    <x v="12"/>
    <x v="16"/>
    <x v="4"/>
    <x v="9"/>
    <x v="9"/>
  </r>
  <r>
    <x v="5592"/>
    <x v="0"/>
    <x v="8"/>
    <x v="19"/>
    <x v="83"/>
    <x v="63"/>
    <x v="5314"/>
    <x v="1183"/>
    <x v="101"/>
    <x v="101"/>
    <x v="12"/>
    <x v="16"/>
    <x v="4"/>
    <x v="8"/>
    <x v="8"/>
  </r>
  <r>
    <x v="5499"/>
    <x v="0"/>
    <x v="10"/>
    <x v="79"/>
    <x v="18"/>
    <x v="7"/>
    <x v="5230"/>
    <x v="1177"/>
    <x v="101"/>
    <x v="101"/>
    <x v="12"/>
    <x v="16"/>
    <x v="4"/>
    <x v="10"/>
    <x v="10"/>
  </r>
  <r>
    <x v="5508"/>
    <x v="0"/>
    <x v="6"/>
    <x v="46"/>
    <x v="35"/>
    <x v="224"/>
    <x v="5239"/>
    <x v="1183"/>
    <x v="101"/>
    <x v="101"/>
    <x v="12"/>
    <x v="16"/>
    <x v="4"/>
    <x v="6"/>
    <x v="6"/>
  </r>
  <r>
    <x v="5508"/>
    <x v="0"/>
    <x v="10"/>
    <x v="53"/>
    <x v="59"/>
    <x v="412"/>
    <x v="5239"/>
    <x v="1183"/>
    <x v="101"/>
    <x v="101"/>
    <x v="12"/>
    <x v="16"/>
    <x v="4"/>
    <x v="10"/>
    <x v="10"/>
  </r>
  <r>
    <x v="5495"/>
    <x v="0"/>
    <x v="9"/>
    <x v="108"/>
    <x v="136"/>
    <x v="848"/>
    <x v="5226"/>
    <x v="1173"/>
    <x v="101"/>
    <x v="101"/>
    <x v="12"/>
    <x v="16"/>
    <x v="4"/>
    <x v="9"/>
    <x v="9"/>
  </r>
  <r>
    <x v="5527"/>
    <x v="0"/>
    <x v="7"/>
    <x v="75"/>
    <x v="62"/>
    <x v="120"/>
    <x v="5257"/>
    <x v="1174"/>
    <x v="101"/>
    <x v="101"/>
    <x v="12"/>
    <x v="16"/>
    <x v="4"/>
    <x v="7"/>
    <x v="7"/>
  </r>
  <r>
    <x v="5532"/>
    <x v="0"/>
    <x v="7"/>
    <x v="13"/>
    <x v="63"/>
    <x v="72"/>
    <x v="5262"/>
    <x v="1195"/>
    <x v="101"/>
    <x v="101"/>
    <x v="12"/>
    <x v="16"/>
    <x v="4"/>
    <x v="7"/>
    <x v="7"/>
  </r>
  <r>
    <x v="5559"/>
    <x v="0"/>
    <x v="10"/>
    <x v="30"/>
    <x v="16"/>
    <x v="550"/>
    <x v="5286"/>
    <x v="1180"/>
    <x v="101"/>
    <x v="101"/>
    <x v="12"/>
    <x v="16"/>
    <x v="4"/>
    <x v="10"/>
    <x v="10"/>
  </r>
  <r>
    <x v="5542"/>
    <x v="0"/>
    <x v="4"/>
    <x v="28"/>
    <x v="255"/>
    <x v="2543"/>
    <x v="5269"/>
    <x v="1183"/>
    <x v="101"/>
    <x v="101"/>
    <x v="12"/>
    <x v="16"/>
    <x v="4"/>
    <x v="4"/>
    <x v="4"/>
  </r>
  <r>
    <x v="5533"/>
    <x v="0"/>
    <x v="9"/>
    <x v="61"/>
    <x v="74"/>
    <x v="129"/>
    <x v="5263"/>
    <x v="1176"/>
    <x v="101"/>
    <x v="101"/>
    <x v="12"/>
    <x v="16"/>
    <x v="4"/>
    <x v="9"/>
    <x v="9"/>
  </r>
  <r>
    <x v="5608"/>
    <x v="0"/>
    <x v="3"/>
    <x v="89"/>
    <x v="71"/>
    <x v="968"/>
    <x v="5329"/>
    <x v="1178"/>
    <x v="101"/>
    <x v="101"/>
    <x v="12"/>
    <x v="16"/>
    <x v="4"/>
    <x v="3"/>
    <x v="3"/>
  </r>
  <r>
    <x v="5547"/>
    <x v="1"/>
    <x v="2"/>
    <x v="138"/>
    <x v="145"/>
    <x v="653"/>
    <x v="5274"/>
    <x v="1177"/>
    <x v="101"/>
    <x v="101"/>
    <x v="12"/>
    <x v="16"/>
    <x v="4"/>
    <x v="2"/>
    <x v="2"/>
  </r>
  <r>
    <x v="5547"/>
    <x v="0"/>
    <x v="9"/>
    <x v="52"/>
    <x v="96"/>
    <x v="323"/>
    <x v="5274"/>
    <x v="1177"/>
    <x v="101"/>
    <x v="101"/>
    <x v="12"/>
    <x v="16"/>
    <x v="4"/>
    <x v="9"/>
    <x v="9"/>
  </r>
  <r>
    <x v="5546"/>
    <x v="0"/>
    <x v="2"/>
    <x v="60"/>
    <x v="97"/>
    <x v="600"/>
    <x v="5273"/>
    <x v="1173"/>
    <x v="101"/>
    <x v="101"/>
    <x v="12"/>
    <x v="16"/>
    <x v="4"/>
    <x v="2"/>
    <x v="2"/>
  </r>
  <r>
    <x v="5531"/>
    <x v="0"/>
    <x v="4"/>
    <x v="57"/>
    <x v="4"/>
    <x v="844"/>
    <x v="5261"/>
    <x v="1195"/>
    <x v="101"/>
    <x v="101"/>
    <x v="12"/>
    <x v="16"/>
    <x v="4"/>
    <x v="4"/>
    <x v="4"/>
  </r>
  <r>
    <x v="5608"/>
    <x v="0"/>
    <x v="9"/>
    <x v="151"/>
    <x v="147"/>
    <x v="1047"/>
    <x v="5329"/>
    <x v="1178"/>
    <x v="101"/>
    <x v="101"/>
    <x v="12"/>
    <x v="16"/>
    <x v="4"/>
    <x v="9"/>
    <x v="9"/>
  </r>
  <r>
    <x v="5543"/>
    <x v="1"/>
    <x v="2"/>
    <x v="201"/>
    <x v="311"/>
    <x v="4062"/>
    <x v="5270"/>
    <x v="1199"/>
    <x v="101"/>
    <x v="101"/>
    <x v="12"/>
    <x v="16"/>
    <x v="4"/>
    <x v="2"/>
    <x v="2"/>
  </r>
  <r>
    <x v="5533"/>
    <x v="1"/>
    <x v="2"/>
    <x v="232"/>
    <x v="199"/>
    <x v="297"/>
    <x v="5263"/>
    <x v="1176"/>
    <x v="101"/>
    <x v="101"/>
    <x v="12"/>
    <x v="16"/>
    <x v="4"/>
    <x v="2"/>
    <x v="2"/>
  </r>
  <r>
    <x v="5547"/>
    <x v="0"/>
    <x v="2"/>
    <x v="81"/>
    <x v="145"/>
    <x v="154"/>
    <x v="5274"/>
    <x v="1177"/>
    <x v="101"/>
    <x v="101"/>
    <x v="12"/>
    <x v="16"/>
    <x v="4"/>
    <x v="2"/>
    <x v="2"/>
  </r>
  <r>
    <x v="5531"/>
    <x v="0"/>
    <x v="9"/>
    <x v="49"/>
    <x v="31"/>
    <x v="191"/>
    <x v="5261"/>
    <x v="1195"/>
    <x v="101"/>
    <x v="101"/>
    <x v="12"/>
    <x v="16"/>
    <x v="4"/>
    <x v="9"/>
    <x v="9"/>
  </r>
  <r>
    <x v="5609"/>
    <x v="0"/>
    <x v="11"/>
    <x v="126"/>
    <x v="130"/>
    <x v="2591"/>
    <x v="5330"/>
    <x v="1179"/>
    <x v="101"/>
    <x v="101"/>
    <x v="12"/>
    <x v="16"/>
    <x v="4"/>
    <x v="11"/>
    <x v="11"/>
  </r>
  <r>
    <x v="5566"/>
    <x v="1"/>
    <x v="2"/>
    <x v="227"/>
    <x v="221"/>
    <x v="4028"/>
    <x v="5292"/>
    <x v="1201"/>
    <x v="101"/>
    <x v="101"/>
    <x v="12"/>
    <x v="16"/>
    <x v="4"/>
    <x v="2"/>
    <x v="2"/>
  </r>
  <r>
    <x v="5546"/>
    <x v="0"/>
    <x v="7"/>
    <x v="92"/>
    <x v="23"/>
    <x v="13"/>
    <x v="5273"/>
    <x v="1173"/>
    <x v="101"/>
    <x v="101"/>
    <x v="12"/>
    <x v="16"/>
    <x v="4"/>
    <x v="7"/>
    <x v="7"/>
  </r>
  <r>
    <x v="5540"/>
    <x v="0"/>
    <x v="7"/>
    <x v="24"/>
    <x v="54"/>
    <x v="268"/>
    <x v="5268"/>
    <x v="1197"/>
    <x v="101"/>
    <x v="101"/>
    <x v="12"/>
    <x v="16"/>
    <x v="4"/>
    <x v="7"/>
    <x v="7"/>
  </r>
  <r>
    <x v="5568"/>
    <x v="0"/>
    <x v="6"/>
    <x v="63"/>
    <x v="54"/>
    <x v="347"/>
    <x v="4404"/>
    <x v="1204"/>
    <x v="101"/>
    <x v="101"/>
    <x v="12"/>
    <x v="16"/>
    <x v="4"/>
    <x v="6"/>
    <x v="6"/>
  </r>
  <r>
    <x v="5547"/>
    <x v="0"/>
    <x v="8"/>
    <x v="113"/>
    <x v="114"/>
    <x v="246"/>
    <x v="5274"/>
    <x v="1177"/>
    <x v="101"/>
    <x v="101"/>
    <x v="12"/>
    <x v="16"/>
    <x v="4"/>
    <x v="8"/>
    <x v="8"/>
  </r>
  <r>
    <x v="5542"/>
    <x v="1"/>
    <x v="2"/>
    <x v="298"/>
    <x v="414"/>
    <x v="4063"/>
    <x v="5269"/>
    <x v="1183"/>
    <x v="101"/>
    <x v="101"/>
    <x v="12"/>
    <x v="16"/>
    <x v="4"/>
    <x v="2"/>
    <x v="2"/>
  </r>
  <r>
    <x v="5546"/>
    <x v="0"/>
    <x v="9"/>
    <x v="90"/>
    <x v="39"/>
    <x v="154"/>
    <x v="5273"/>
    <x v="1173"/>
    <x v="101"/>
    <x v="101"/>
    <x v="12"/>
    <x v="16"/>
    <x v="4"/>
    <x v="9"/>
    <x v="9"/>
  </r>
  <r>
    <x v="5545"/>
    <x v="0"/>
    <x v="11"/>
    <x v="38"/>
    <x v="19"/>
    <x v="48"/>
    <x v="5272"/>
    <x v="1200"/>
    <x v="101"/>
    <x v="101"/>
    <x v="12"/>
    <x v="16"/>
    <x v="4"/>
    <x v="11"/>
    <x v="11"/>
  </r>
  <r>
    <x v="5563"/>
    <x v="0"/>
    <x v="7"/>
    <x v="49"/>
    <x v="81"/>
    <x v="243"/>
    <x v="5289"/>
    <x v="1191"/>
    <x v="101"/>
    <x v="101"/>
    <x v="12"/>
    <x v="16"/>
    <x v="4"/>
    <x v="7"/>
    <x v="7"/>
  </r>
  <r>
    <x v="5611"/>
    <x v="0"/>
    <x v="5"/>
    <x v="30"/>
    <x v="18"/>
    <x v="6"/>
    <x v="5332"/>
    <x v="1204"/>
    <x v="101"/>
    <x v="101"/>
    <x v="12"/>
    <x v="16"/>
    <x v="4"/>
    <x v="5"/>
    <x v="5"/>
  </r>
  <r>
    <x v="5544"/>
    <x v="0"/>
    <x v="0"/>
    <x v="11"/>
    <x v="36"/>
    <x v="34"/>
    <x v="5271"/>
    <x v="1194"/>
    <x v="101"/>
    <x v="101"/>
    <x v="12"/>
    <x v="16"/>
    <x v="4"/>
    <x v="0"/>
    <x v="0"/>
  </r>
  <r>
    <x v="5533"/>
    <x v="0"/>
    <x v="7"/>
    <x v="70"/>
    <x v="4"/>
    <x v="108"/>
    <x v="5263"/>
    <x v="1176"/>
    <x v="101"/>
    <x v="101"/>
    <x v="12"/>
    <x v="16"/>
    <x v="4"/>
    <x v="7"/>
    <x v="7"/>
  </r>
  <r>
    <x v="5536"/>
    <x v="0"/>
    <x v="2"/>
    <x v="15"/>
    <x v="54"/>
    <x v="253"/>
    <x v="5265"/>
    <x v="1175"/>
    <x v="101"/>
    <x v="101"/>
    <x v="12"/>
    <x v="16"/>
    <x v="4"/>
    <x v="2"/>
    <x v="2"/>
  </r>
  <r>
    <x v="5608"/>
    <x v="0"/>
    <x v="7"/>
    <x v="51"/>
    <x v="60"/>
    <x v="71"/>
    <x v="5329"/>
    <x v="1178"/>
    <x v="101"/>
    <x v="101"/>
    <x v="12"/>
    <x v="16"/>
    <x v="4"/>
    <x v="7"/>
    <x v="7"/>
  </r>
  <r>
    <x v="5536"/>
    <x v="1"/>
    <x v="2"/>
    <x v="15"/>
    <x v="54"/>
    <x v="253"/>
    <x v="5265"/>
    <x v="1175"/>
    <x v="101"/>
    <x v="101"/>
    <x v="12"/>
    <x v="16"/>
    <x v="4"/>
    <x v="2"/>
    <x v="2"/>
  </r>
  <r>
    <x v="5567"/>
    <x v="0"/>
    <x v="1"/>
    <x v="68"/>
    <x v="121"/>
    <x v="340"/>
    <x v="2222"/>
    <x v="1180"/>
    <x v="101"/>
    <x v="101"/>
    <x v="12"/>
    <x v="16"/>
    <x v="4"/>
    <x v="1"/>
    <x v="1"/>
  </r>
  <r>
    <x v="5539"/>
    <x v="0"/>
    <x v="0"/>
    <x v="21"/>
    <x v="8"/>
    <x v="265"/>
    <x v="459"/>
    <x v="1189"/>
    <x v="101"/>
    <x v="101"/>
    <x v="12"/>
    <x v="16"/>
    <x v="4"/>
    <x v="0"/>
    <x v="0"/>
  </r>
  <r>
    <x v="5537"/>
    <x v="0"/>
    <x v="2"/>
    <x v="49"/>
    <x v="102"/>
    <x v="280"/>
    <x v="5266"/>
    <x v="1186"/>
    <x v="101"/>
    <x v="101"/>
    <x v="12"/>
    <x v="16"/>
    <x v="4"/>
    <x v="2"/>
    <x v="2"/>
  </r>
  <r>
    <x v="5533"/>
    <x v="0"/>
    <x v="4"/>
    <x v="34"/>
    <x v="58"/>
    <x v="966"/>
    <x v="5263"/>
    <x v="1176"/>
    <x v="101"/>
    <x v="101"/>
    <x v="12"/>
    <x v="16"/>
    <x v="4"/>
    <x v="4"/>
    <x v="4"/>
  </r>
  <r>
    <x v="5505"/>
    <x v="0"/>
    <x v="6"/>
    <x v="9"/>
    <x v="43"/>
    <x v="183"/>
    <x v="5236"/>
    <x v="1180"/>
    <x v="101"/>
    <x v="101"/>
    <x v="12"/>
    <x v="16"/>
    <x v="4"/>
    <x v="6"/>
    <x v="6"/>
  </r>
  <r>
    <x v="5502"/>
    <x v="0"/>
    <x v="4"/>
    <x v="57"/>
    <x v="1"/>
    <x v="255"/>
    <x v="5233"/>
    <x v="1177"/>
    <x v="101"/>
    <x v="101"/>
    <x v="12"/>
    <x v="16"/>
    <x v="4"/>
    <x v="4"/>
    <x v="4"/>
  </r>
  <r>
    <x v="5510"/>
    <x v="0"/>
    <x v="0"/>
    <x v="51"/>
    <x v="51"/>
    <x v="34"/>
    <x v="5241"/>
    <x v="1185"/>
    <x v="101"/>
    <x v="101"/>
    <x v="12"/>
    <x v="16"/>
    <x v="4"/>
    <x v="0"/>
    <x v="0"/>
  </r>
  <r>
    <x v="5497"/>
    <x v="0"/>
    <x v="11"/>
    <x v="124"/>
    <x v="188"/>
    <x v="857"/>
    <x v="5228"/>
    <x v="1175"/>
    <x v="101"/>
    <x v="101"/>
    <x v="12"/>
    <x v="16"/>
    <x v="4"/>
    <x v="11"/>
    <x v="11"/>
  </r>
  <r>
    <x v="5522"/>
    <x v="0"/>
    <x v="10"/>
    <x v="48"/>
    <x v="4"/>
    <x v="73"/>
    <x v="5252"/>
    <x v="1175"/>
    <x v="101"/>
    <x v="101"/>
    <x v="12"/>
    <x v="16"/>
    <x v="4"/>
    <x v="10"/>
    <x v="10"/>
  </r>
  <r>
    <x v="5511"/>
    <x v="1"/>
    <x v="2"/>
    <x v="34"/>
    <x v="49"/>
    <x v="253"/>
    <x v="5242"/>
    <x v="1186"/>
    <x v="101"/>
    <x v="101"/>
    <x v="12"/>
    <x v="16"/>
    <x v="4"/>
    <x v="2"/>
    <x v="2"/>
  </r>
  <r>
    <x v="5543"/>
    <x v="0"/>
    <x v="7"/>
    <x v="98"/>
    <x v="137"/>
    <x v="746"/>
    <x v="5270"/>
    <x v="1199"/>
    <x v="101"/>
    <x v="101"/>
    <x v="12"/>
    <x v="16"/>
    <x v="4"/>
    <x v="7"/>
    <x v="7"/>
  </r>
  <r>
    <x v="5558"/>
    <x v="0"/>
    <x v="0"/>
    <x v="10"/>
    <x v="0"/>
    <x v="6"/>
    <x v="5285"/>
    <x v="1202"/>
    <x v="101"/>
    <x v="101"/>
    <x v="12"/>
    <x v="16"/>
    <x v="4"/>
    <x v="0"/>
    <x v="0"/>
  </r>
  <r>
    <x v="5547"/>
    <x v="0"/>
    <x v="4"/>
    <x v="53"/>
    <x v="24"/>
    <x v="80"/>
    <x v="5274"/>
    <x v="1177"/>
    <x v="101"/>
    <x v="101"/>
    <x v="12"/>
    <x v="16"/>
    <x v="4"/>
    <x v="4"/>
    <x v="4"/>
  </r>
  <r>
    <x v="5610"/>
    <x v="0"/>
    <x v="6"/>
    <x v="23"/>
    <x v="10"/>
    <x v="42"/>
    <x v="5331"/>
    <x v="1177"/>
    <x v="101"/>
    <x v="101"/>
    <x v="12"/>
    <x v="16"/>
    <x v="4"/>
    <x v="6"/>
    <x v="6"/>
  </r>
  <r>
    <x v="5512"/>
    <x v="0"/>
    <x v="11"/>
    <x v="82"/>
    <x v="27"/>
    <x v="386"/>
    <x v="863"/>
    <x v="1172"/>
    <x v="101"/>
    <x v="101"/>
    <x v="12"/>
    <x v="16"/>
    <x v="4"/>
    <x v="11"/>
    <x v="11"/>
  </r>
  <r>
    <x v="5602"/>
    <x v="0"/>
    <x v="2"/>
    <x v="102"/>
    <x v="204"/>
    <x v="3345"/>
    <x v="5323"/>
    <x v="1190"/>
    <x v="101"/>
    <x v="101"/>
    <x v="12"/>
    <x v="16"/>
    <x v="4"/>
    <x v="2"/>
    <x v="2"/>
  </r>
  <r>
    <x v="5511"/>
    <x v="0"/>
    <x v="2"/>
    <x v="14"/>
    <x v="49"/>
    <x v="61"/>
    <x v="5242"/>
    <x v="1186"/>
    <x v="101"/>
    <x v="101"/>
    <x v="12"/>
    <x v="16"/>
    <x v="4"/>
    <x v="2"/>
    <x v="2"/>
  </r>
  <r>
    <x v="5602"/>
    <x v="1"/>
    <x v="2"/>
    <x v="159"/>
    <x v="225"/>
    <x v="3109"/>
    <x v="5323"/>
    <x v="1190"/>
    <x v="101"/>
    <x v="101"/>
    <x v="12"/>
    <x v="16"/>
    <x v="4"/>
    <x v="2"/>
    <x v="2"/>
  </r>
  <r>
    <x v="5529"/>
    <x v="0"/>
    <x v="5"/>
    <x v="6"/>
    <x v="98"/>
    <x v="13"/>
    <x v="5259"/>
    <x v="1194"/>
    <x v="101"/>
    <x v="101"/>
    <x v="12"/>
    <x v="16"/>
    <x v="4"/>
    <x v="5"/>
    <x v="5"/>
  </r>
  <r>
    <x v="5498"/>
    <x v="0"/>
    <x v="8"/>
    <x v="94"/>
    <x v="64"/>
    <x v="637"/>
    <x v="5229"/>
    <x v="1176"/>
    <x v="101"/>
    <x v="101"/>
    <x v="12"/>
    <x v="16"/>
    <x v="4"/>
    <x v="8"/>
    <x v="8"/>
  </r>
  <r>
    <x v="5504"/>
    <x v="0"/>
    <x v="3"/>
    <x v="15"/>
    <x v="59"/>
    <x v="3"/>
    <x v="5235"/>
    <x v="1181"/>
    <x v="101"/>
    <x v="101"/>
    <x v="12"/>
    <x v="16"/>
    <x v="4"/>
    <x v="3"/>
    <x v="3"/>
  </r>
  <r>
    <x v="5509"/>
    <x v="0"/>
    <x v="10"/>
    <x v="15"/>
    <x v="59"/>
    <x v="3"/>
    <x v="5240"/>
    <x v="1184"/>
    <x v="101"/>
    <x v="101"/>
    <x v="12"/>
    <x v="16"/>
    <x v="4"/>
    <x v="10"/>
    <x v="10"/>
  </r>
  <r>
    <x v="5528"/>
    <x v="0"/>
    <x v="6"/>
    <x v="90"/>
    <x v="118"/>
    <x v="213"/>
    <x v="5258"/>
    <x v="1188"/>
    <x v="101"/>
    <x v="101"/>
    <x v="12"/>
    <x v="16"/>
    <x v="4"/>
    <x v="6"/>
    <x v="6"/>
  </r>
  <r>
    <x v="5504"/>
    <x v="0"/>
    <x v="1"/>
    <x v="27"/>
    <x v="32"/>
    <x v="35"/>
    <x v="5235"/>
    <x v="1181"/>
    <x v="101"/>
    <x v="101"/>
    <x v="12"/>
    <x v="16"/>
    <x v="4"/>
    <x v="1"/>
    <x v="1"/>
  </r>
  <r>
    <x v="5500"/>
    <x v="0"/>
    <x v="2"/>
    <x v="42"/>
    <x v="58"/>
    <x v="369"/>
    <x v="5231"/>
    <x v="1178"/>
    <x v="101"/>
    <x v="101"/>
    <x v="12"/>
    <x v="16"/>
    <x v="4"/>
    <x v="2"/>
    <x v="2"/>
  </r>
  <r>
    <x v="5495"/>
    <x v="0"/>
    <x v="7"/>
    <x v="70"/>
    <x v="26"/>
    <x v="306"/>
    <x v="5226"/>
    <x v="1173"/>
    <x v="101"/>
    <x v="101"/>
    <x v="12"/>
    <x v="16"/>
    <x v="4"/>
    <x v="7"/>
    <x v="7"/>
  </r>
  <r>
    <x v="5497"/>
    <x v="0"/>
    <x v="0"/>
    <x v="3"/>
    <x v="16"/>
    <x v="93"/>
    <x v="5228"/>
    <x v="1175"/>
    <x v="101"/>
    <x v="101"/>
    <x v="12"/>
    <x v="16"/>
    <x v="4"/>
    <x v="0"/>
    <x v="0"/>
  </r>
  <r>
    <x v="5523"/>
    <x v="0"/>
    <x v="2"/>
    <x v="183"/>
    <x v="198"/>
    <x v="4064"/>
    <x v="5253"/>
    <x v="1192"/>
    <x v="101"/>
    <x v="101"/>
    <x v="12"/>
    <x v="16"/>
    <x v="4"/>
    <x v="2"/>
    <x v="2"/>
  </r>
  <r>
    <x v="5493"/>
    <x v="0"/>
    <x v="0"/>
    <x v="19"/>
    <x v="87"/>
    <x v="31"/>
    <x v="5224"/>
    <x v="1171"/>
    <x v="101"/>
    <x v="101"/>
    <x v="12"/>
    <x v="16"/>
    <x v="4"/>
    <x v="0"/>
    <x v="0"/>
  </r>
  <r>
    <x v="5527"/>
    <x v="0"/>
    <x v="9"/>
    <x v="54"/>
    <x v="60"/>
    <x v="279"/>
    <x v="5257"/>
    <x v="1174"/>
    <x v="101"/>
    <x v="101"/>
    <x v="12"/>
    <x v="16"/>
    <x v="4"/>
    <x v="9"/>
    <x v="9"/>
  </r>
  <r>
    <x v="5523"/>
    <x v="0"/>
    <x v="8"/>
    <x v="147"/>
    <x v="152"/>
    <x v="346"/>
    <x v="5253"/>
    <x v="1192"/>
    <x v="101"/>
    <x v="101"/>
    <x v="12"/>
    <x v="16"/>
    <x v="4"/>
    <x v="8"/>
    <x v="8"/>
  </r>
  <r>
    <x v="5514"/>
    <x v="1"/>
    <x v="2"/>
    <x v="129"/>
    <x v="147"/>
    <x v="502"/>
    <x v="5244"/>
    <x v="1188"/>
    <x v="101"/>
    <x v="101"/>
    <x v="12"/>
    <x v="16"/>
    <x v="4"/>
    <x v="2"/>
    <x v="2"/>
  </r>
  <r>
    <x v="5503"/>
    <x v="0"/>
    <x v="2"/>
    <x v="78"/>
    <x v="25"/>
    <x v="1988"/>
    <x v="5234"/>
    <x v="1180"/>
    <x v="101"/>
    <x v="101"/>
    <x v="12"/>
    <x v="16"/>
    <x v="4"/>
    <x v="2"/>
    <x v="2"/>
  </r>
  <r>
    <x v="5503"/>
    <x v="1"/>
    <x v="2"/>
    <x v="123"/>
    <x v="25"/>
    <x v="1072"/>
    <x v="5234"/>
    <x v="1180"/>
    <x v="101"/>
    <x v="101"/>
    <x v="12"/>
    <x v="16"/>
    <x v="4"/>
    <x v="2"/>
    <x v="2"/>
  </r>
  <r>
    <x v="5502"/>
    <x v="1"/>
    <x v="2"/>
    <x v="33"/>
    <x v="40"/>
    <x v="523"/>
    <x v="5233"/>
    <x v="1177"/>
    <x v="101"/>
    <x v="101"/>
    <x v="12"/>
    <x v="16"/>
    <x v="4"/>
    <x v="2"/>
    <x v="2"/>
  </r>
  <r>
    <x v="5501"/>
    <x v="0"/>
    <x v="8"/>
    <x v="95"/>
    <x v="68"/>
    <x v="785"/>
    <x v="5232"/>
    <x v="1179"/>
    <x v="101"/>
    <x v="101"/>
    <x v="12"/>
    <x v="16"/>
    <x v="4"/>
    <x v="8"/>
    <x v="8"/>
  </r>
  <r>
    <x v="5522"/>
    <x v="0"/>
    <x v="5"/>
    <x v="8"/>
    <x v="94"/>
    <x v="73"/>
    <x v="5252"/>
    <x v="1175"/>
    <x v="101"/>
    <x v="101"/>
    <x v="12"/>
    <x v="16"/>
    <x v="4"/>
    <x v="5"/>
    <x v="5"/>
  </r>
  <r>
    <x v="5527"/>
    <x v="0"/>
    <x v="4"/>
    <x v="75"/>
    <x v="76"/>
    <x v="120"/>
    <x v="5257"/>
    <x v="1174"/>
    <x v="101"/>
    <x v="101"/>
    <x v="12"/>
    <x v="16"/>
    <x v="4"/>
    <x v="4"/>
    <x v="4"/>
  </r>
  <r>
    <x v="5506"/>
    <x v="0"/>
    <x v="1"/>
    <x v="320"/>
    <x v="265"/>
    <x v="4065"/>
    <x v="5237"/>
    <x v="1182"/>
    <x v="101"/>
    <x v="101"/>
    <x v="12"/>
    <x v="16"/>
    <x v="4"/>
    <x v="1"/>
    <x v="1"/>
  </r>
  <r>
    <x v="5493"/>
    <x v="0"/>
    <x v="11"/>
    <x v="153"/>
    <x v="209"/>
    <x v="4066"/>
    <x v="5224"/>
    <x v="1171"/>
    <x v="101"/>
    <x v="101"/>
    <x v="12"/>
    <x v="16"/>
    <x v="4"/>
    <x v="11"/>
    <x v="11"/>
  </r>
  <r>
    <x v="5507"/>
    <x v="0"/>
    <x v="7"/>
    <x v="57"/>
    <x v="10"/>
    <x v="19"/>
    <x v="5238"/>
    <x v="1173"/>
    <x v="101"/>
    <x v="101"/>
    <x v="12"/>
    <x v="16"/>
    <x v="4"/>
    <x v="7"/>
    <x v="7"/>
  </r>
  <r>
    <x v="5528"/>
    <x v="0"/>
    <x v="5"/>
    <x v="13"/>
    <x v="43"/>
    <x v="208"/>
    <x v="5258"/>
    <x v="1188"/>
    <x v="101"/>
    <x v="101"/>
    <x v="12"/>
    <x v="16"/>
    <x v="4"/>
    <x v="5"/>
    <x v="5"/>
  </r>
  <r>
    <x v="5514"/>
    <x v="0"/>
    <x v="9"/>
    <x v="88"/>
    <x v="103"/>
    <x v="161"/>
    <x v="5244"/>
    <x v="1188"/>
    <x v="101"/>
    <x v="101"/>
    <x v="12"/>
    <x v="16"/>
    <x v="4"/>
    <x v="9"/>
    <x v="9"/>
  </r>
  <r>
    <x v="5527"/>
    <x v="0"/>
    <x v="2"/>
    <x v="16"/>
    <x v="75"/>
    <x v="2352"/>
    <x v="5257"/>
    <x v="1174"/>
    <x v="101"/>
    <x v="101"/>
    <x v="12"/>
    <x v="16"/>
    <x v="4"/>
    <x v="2"/>
    <x v="2"/>
  </r>
  <r>
    <x v="5507"/>
    <x v="0"/>
    <x v="3"/>
    <x v="14"/>
    <x v="49"/>
    <x v="61"/>
    <x v="5238"/>
    <x v="1173"/>
    <x v="101"/>
    <x v="101"/>
    <x v="12"/>
    <x v="16"/>
    <x v="4"/>
    <x v="3"/>
    <x v="3"/>
  </r>
  <r>
    <x v="5496"/>
    <x v="0"/>
    <x v="0"/>
    <x v="5"/>
    <x v="23"/>
    <x v="178"/>
    <x v="5227"/>
    <x v="1174"/>
    <x v="101"/>
    <x v="101"/>
    <x v="12"/>
    <x v="16"/>
    <x v="4"/>
    <x v="0"/>
    <x v="0"/>
  </r>
  <r>
    <x v="5506"/>
    <x v="0"/>
    <x v="3"/>
    <x v="114"/>
    <x v="201"/>
    <x v="13"/>
    <x v="5237"/>
    <x v="1182"/>
    <x v="101"/>
    <x v="101"/>
    <x v="12"/>
    <x v="16"/>
    <x v="4"/>
    <x v="3"/>
    <x v="3"/>
  </r>
  <r>
    <x v="5530"/>
    <x v="0"/>
    <x v="9"/>
    <x v="40"/>
    <x v="44"/>
    <x v="51"/>
    <x v="5260"/>
    <x v="1195"/>
    <x v="101"/>
    <x v="101"/>
    <x v="12"/>
    <x v="16"/>
    <x v="4"/>
    <x v="9"/>
    <x v="9"/>
  </r>
  <r>
    <x v="5602"/>
    <x v="0"/>
    <x v="4"/>
    <x v="90"/>
    <x v="68"/>
    <x v="4067"/>
    <x v="5323"/>
    <x v="1190"/>
    <x v="101"/>
    <x v="101"/>
    <x v="12"/>
    <x v="16"/>
    <x v="4"/>
    <x v="4"/>
    <x v="4"/>
  </r>
  <r>
    <x v="5511"/>
    <x v="0"/>
    <x v="8"/>
    <x v="49"/>
    <x v="102"/>
    <x v="280"/>
    <x v="5242"/>
    <x v="1186"/>
    <x v="101"/>
    <x v="101"/>
    <x v="12"/>
    <x v="16"/>
    <x v="4"/>
    <x v="8"/>
    <x v="8"/>
  </r>
  <r>
    <x v="5510"/>
    <x v="0"/>
    <x v="6"/>
    <x v="127"/>
    <x v="142"/>
    <x v="344"/>
    <x v="5241"/>
    <x v="1185"/>
    <x v="101"/>
    <x v="101"/>
    <x v="12"/>
    <x v="16"/>
    <x v="4"/>
    <x v="6"/>
    <x v="6"/>
  </r>
  <r>
    <x v="5527"/>
    <x v="1"/>
    <x v="2"/>
    <x v="16"/>
    <x v="75"/>
    <x v="2352"/>
    <x v="5257"/>
    <x v="1174"/>
    <x v="101"/>
    <x v="101"/>
    <x v="12"/>
    <x v="16"/>
    <x v="4"/>
    <x v="2"/>
    <x v="2"/>
  </r>
  <r>
    <x v="5505"/>
    <x v="0"/>
    <x v="5"/>
    <x v="12"/>
    <x v="45"/>
    <x v="6"/>
    <x v="5236"/>
    <x v="1180"/>
    <x v="101"/>
    <x v="101"/>
    <x v="12"/>
    <x v="16"/>
    <x v="4"/>
    <x v="5"/>
    <x v="5"/>
  </r>
  <r>
    <x v="5498"/>
    <x v="0"/>
    <x v="2"/>
    <x v="130"/>
    <x v="170"/>
    <x v="1165"/>
    <x v="5229"/>
    <x v="1176"/>
    <x v="101"/>
    <x v="101"/>
    <x v="12"/>
    <x v="16"/>
    <x v="4"/>
    <x v="2"/>
    <x v="2"/>
  </r>
  <r>
    <x v="5498"/>
    <x v="1"/>
    <x v="2"/>
    <x v="182"/>
    <x v="135"/>
    <x v="1291"/>
    <x v="5229"/>
    <x v="1176"/>
    <x v="101"/>
    <x v="101"/>
    <x v="12"/>
    <x v="16"/>
    <x v="4"/>
    <x v="2"/>
    <x v="2"/>
  </r>
  <r>
    <x v="5508"/>
    <x v="0"/>
    <x v="5"/>
    <x v="21"/>
    <x v="94"/>
    <x v="6"/>
    <x v="5239"/>
    <x v="1183"/>
    <x v="101"/>
    <x v="101"/>
    <x v="12"/>
    <x v="16"/>
    <x v="4"/>
    <x v="5"/>
    <x v="5"/>
  </r>
  <r>
    <x v="5513"/>
    <x v="0"/>
    <x v="1"/>
    <x v="103"/>
    <x v="159"/>
    <x v="428"/>
    <x v="5243"/>
    <x v="1187"/>
    <x v="101"/>
    <x v="101"/>
    <x v="12"/>
    <x v="16"/>
    <x v="4"/>
    <x v="1"/>
    <x v="1"/>
  </r>
  <r>
    <x v="5500"/>
    <x v="0"/>
    <x v="8"/>
    <x v="29"/>
    <x v="137"/>
    <x v="260"/>
    <x v="5231"/>
    <x v="1178"/>
    <x v="101"/>
    <x v="101"/>
    <x v="12"/>
    <x v="16"/>
    <x v="4"/>
    <x v="8"/>
    <x v="8"/>
  </r>
  <r>
    <x v="5513"/>
    <x v="0"/>
    <x v="3"/>
    <x v="78"/>
    <x v="93"/>
    <x v="131"/>
    <x v="5243"/>
    <x v="1187"/>
    <x v="101"/>
    <x v="101"/>
    <x v="12"/>
    <x v="16"/>
    <x v="4"/>
    <x v="3"/>
    <x v="3"/>
  </r>
  <r>
    <x v="5496"/>
    <x v="0"/>
    <x v="11"/>
    <x v="68"/>
    <x v="128"/>
    <x v="534"/>
    <x v="5227"/>
    <x v="1174"/>
    <x v="101"/>
    <x v="101"/>
    <x v="12"/>
    <x v="16"/>
    <x v="4"/>
    <x v="11"/>
    <x v="11"/>
  </r>
  <r>
    <x v="5514"/>
    <x v="0"/>
    <x v="4"/>
    <x v="14"/>
    <x v="19"/>
    <x v="1"/>
    <x v="5244"/>
    <x v="1188"/>
    <x v="101"/>
    <x v="101"/>
    <x v="12"/>
    <x v="16"/>
    <x v="4"/>
    <x v="4"/>
    <x v="4"/>
  </r>
  <r>
    <x v="5499"/>
    <x v="0"/>
    <x v="1"/>
    <x v="15"/>
    <x v="34"/>
    <x v="37"/>
    <x v="5230"/>
    <x v="1177"/>
    <x v="101"/>
    <x v="101"/>
    <x v="12"/>
    <x v="16"/>
    <x v="4"/>
    <x v="1"/>
    <x v="1"/>
  </r>
  <r>
    <x v="5526"/>
    <x v="0"/>
    <x v="1"/>
    <x v="112"/>
    <x v="74"/>
    <x v="1527"/>
    <x v="5256"/>
    <x v="1193"/>
    <x v="101"/>
    <x v="101"/>
    <x v="12"/>
    <x v="16"/>
    <x v="4"/>
    <x v="1"/>
    <x v="1"/>
  </r>
  <r>
    <x v="5569"/>
    <x v="0"/>
    <x v="6"/>
    <x v="93"/>
    <x v="9"/>
    <x v="63"/>
    <x v="5293"/>
    <x v="1197"/>
    <x v="101"/>
    <x v="101"/>
    <x v="12"/>
    <x v="16"/>
    <x v="4"/>
    <x v="6"/>
    <x v="6"/>
  </r>
  <r>
    <x v="5577"/>
    <x v="0"/>
    <x v="10"/>
    <x v="5"/>
    <x v="23"/>
    <x v="178"/>
    <x v="5301"/>
    <x v="1182"/>
    <x v="101"/>
    <x v="101"/>
    <x v="12"/>
    <x v="16"/>
    <x v="4"/>
    <x v="10"/>
    <x v="10"/>
  </r>
  <r>
    <x v="5573"/>
    <x v="0"/>
    <x v="10"/>
    <x v="23"/>
    <x v="16"/>
    <x v="54"/>
    <x v="5297"/>
    <x v="1184"/>
    <x v="101"/>
    <x v="101"/>
    <x v="12"/>
    <x v="16"/>
    <x v="4"/>
    <x v="10"/>
    <x v="10"/>
  </r>
  <r>
    <x v="5569"/>
    <x v="0"/>
    <x v="5"/>
    <x v="16"/>
    <x v="17"/>
    <x v="6"/>
    <x v="5293"/>
    <x v="1197"/>
    <x v="101"/>
    <x v="101"/>
    <x v="12"/>
    <x v="16"/>
    <x v="4"/>
    <x v="5"/>
    <x v="5"/>
  </r>
  <r>
    <x v="5587"/>
    <x v="0"/>
    <x v="0"/>
    <x v="9"/>
    <x v="14"/>
    <x v="14"/>
    <x v="5310"/>
    <x v="1201"/>
    <x v="101"/>
    <x v="101"/>
    <x v="12"/>
    <x v="16"/>
    <x v="4"/>
    <x v="0"/>
    <x v="0"/>
  </r>
  <r>
    <x v="5560"/>
    <x v="0"/>
    <x v="6"/>
    <x v="94"/>
    <x v="40"/>
    <x v="931"/>
    <x v="5287"/>
    <x v="1198"/>
    <x v="101"/>
    <x v="101"/>
    <x v="12"/>
    <x v="16"/>
    <x v="4"/>
    <x v="6"/>
    <x v="6"/>
  </r>
  <r>
    <x v="5587"/>
    <x v="0"/>
    <x v="5"/>
    <x v="10"/>
    <x v="9"/>
    <x v="9"/>
    <x v="5310"/>
    <x v="1201"/>
    <x v="101"/>
    <x v="101"/>
    <x v="12"/>
    <x v="16"/>
    <x v="4"/>
    <x v="5"/>
    <x v="5"/>
  </r>
  <r>
    <x v="5580"/>
    <x v="0"/>
    <x v="2"/>
    <x v="31"/>
    <x v="87"/>
    <x v="587"/>
    <x v="5303"/>
    <x v="1192"/>
    <x v="101"/>
    <x v="101"/>
    <x v="12"/>
    <x v="16"/>
    <x v="4"/>
    <x v="2"/>
    <x v="2"/>
  </r>
  <r>
    <x v="5580"/>
    <x v="0"/>
    <x v="8"/>
    <x v="49"/>
    <x v="102"/>
    <x v="280"/>
    <x v="5303"/>
    <x v="1192"/>
    <x v="101"/>
    <x v="101"/>
    <x v="12"/>
    <x v="16"/>
    <x v="4"/>
    <x v="8"/>
    <x v="8"/>
  </r>
  <r>
    <x v="5569"/>
    <x v="0"/>
    <x v="10"/>
    <x v="6"/>
    <x v="41"/>
    <x v="34"/>
    <x v="5293"/>
    <x v="1197"/>
    <x v="101"/>
    <x v="101"/>
    <x v="12"/>
    <x v="16"/>
    <x v="4"/>
    <x v="10"/>
    <x v="10"/>
  </r>
  <r>
    <x v="5586"/>
    <x v="0"/>
    <x v="10"/>
    <x v="15"/>
    <x v="34"/>
    <x v="37"/>
    <x v="5309"/>
    <x v="1204"/>
    <x v="101"/>
    <x v="101"/>
    <x v="12"/>
    <x v="16"/>
    <x v="4"/>
    <x v="10"/>
    <x v="10"/>
  </r>
  <r>
    <x v="5577"/>
    <x v="0"/>
    <x v="1"/>
    <x v="112"/>
    <x v="72"/>
    <x v="408"/>
    <x v="5301"/>
    <x v="1182"/>
    <x v="101"/>
    <x v="101"/>
    <x v="12"/>
    <x v="16"/>
    <x v="4"/>
    <x v="1"/>
    <x v="1"/>
  </r>
  <r>
    <x v="5579"/>
    <x v="0"/>
    <x v="0"/>
    <x v="93"/>
    <x v="13"/>
    <x v="389"/>
    <x v="5302"/>
    <x v="1174"/>
    <x v="101"/>
    <x v="101"/>
    <x v="12"/>
    <x v="16"/>
    <x v="4"/>
    <x v="0"/>
    <x v="0"/>
  </r>
  <r>
    <x v="5581"/>
    <x v="0"/>
    <x v="0"/>
    <x v="10"/>
    <x v="0"/>
    <x v="6"/>
    <x v="5304"/>
    <x v="1200"/>
    <x v="101"/>
    <x v="101"/>
    <x v="12"/>
    <x v="16"/>
    <x v="4"/>
    <x v="0"/>
    <x v="0"/>
  </r>
  <r>
    <x v="5560"/>
    <x v="0"/>
    <x v="0"/>
    <x v="5"/>
    <x v="11"/>
    <x v="12"/>
    <x v="5287"/>
    <x v="1198"/>
    <x v="101"/>
    <x v="101"/>
    <x v="12"/>
    <x v="16"/>
    <x v="4"/>
    <x v="0"/>
    <x v="0"/>
  </r>
  <r>
    <x v="5575"/>
    <x v="1"/>
    <x v="2"/>
    <x v="94"/>
    <x v="37"/>
    <x v="393"/>
    <x v="5299"/>
    <x v="1184"/>
    <x v="101"/>
    <x v="101"/>
    <x v="12"/>
    <x v="16"/>
    <x v="4"/>
    <x v="2"/>
    <x v="2"/>
  </r>
  <r>
    <x v="5576"/>
    <x v="0"/>
    <x v="6"/>
    <x v="63"/>
    <x v="44"/>
    <x v="2650"/>
    <x v="5300"/>
    <x v="1180"/>
    <x v="101"/>
    <x v="101"/>
    <x v="12"/>
    <x v="16"/>
    <x v="4"/>
    <x v="6"/>
    <x v="6"/>
  </r>
  <r>
    <x v="5562"/>
    <x v="0"/>
    <x v="9"/>
    <x v="91"/>
    <x v="113"/>
    <x v="76"/>
    <x v="2248"/>
    <x v="1201"/>
    <x v="101"/>
    <x v="101"/>
    <x v="12"/>
    <x v="16"/>
    <x v="4"/>
    <x v="9"/>
    <x v="9"/>
  </r>
  <r>
    <x v="5570"/>
    <x v="0"/>
    <x v="0"/>
    <x v="7"/>
    <x v="16"/>
    <x v="304"/>
    <x v="5294"/>
    <x v="1193"/>
    <x v="101"/>
    <x v="101"/>
    <x v="12"/>
    <x v="16"/>
    <x v="4"/>
    <x v="0"/>
    <x v="0"/>
  </r>
  <r>
    <x v="5576"/>
    <x v="0"/>
    <x v="5"/>
    <x v="6"/>
    <x v="98"/>
    <x v="13"/>
    <x v="5300"/>
    <x v="1180"/>
    <x v="101"/>
    <x v="101"/>
    <x v="12"/>
    <x v="16"/>
    <x v="4"/>
    <x v="5"/>
    <x v="5"/>
  </r>
  <r>
    <x v="5578"/>
    <x v="0"/>
    <x v="0"/>
    <x v="79"/>
    <x v="9"/>
    <x v="6"/>
    <x v="678"/>
    <x v="1187"/>
    <x v="101"/>
    <x v="101"/>
    <x v="12"/>
    <x v="16"/>
    <x v="4"/>
    <x v="0"/>
    <x v="0"/>
  </r>
  <r>
    <x v="5582"/>
    <x v="0"/>
    <x v="6"/>
    <x v="1"/>
    <x v="26"/>
    <x v="254"/>
    <x v="5305"/>
    <x v="1176"/>
    <x v="101"/>
    <x v="101"/>
    <x v="12"/>
    <x v="16"/>
    <x v="4"/>
    <x v="6"/>
    <x v="6"/>
  </r>
  <r>
    <x v="5575"/>
    <x v="0"/>
    <x v="4"/>
    <x v="11"/>
    <x v="36"/>
    <x v="34"/>
    <x v="5299"/>
    <x v="1184"/>
    <x v="101"/>
    <x v="101"/>
    <x v="12"/>
    <x v="16"/>
    <x v="4"/>
    <x v="4"/>
    <x v="4"/>
  </r>
  <r>
    <x v="5589"/>
    <x v="0"/>
    <x v="3"/>
    <x v="84"/>
    <x v="40"/>
    <x v="179"/>
    <x v="1356"/>
    <x v="1204"/>
    <x v="101"/>
    <x v="101"/>
    <x v="12"/>
    <x v="16"/>
    <x v="4"/>
    <x v="3"/>
    <x v="3"/>
  </r>
  <r>
    <x v="5598"/>
    <x v="0"/>
    <x v="11"/>
    <x v="24"/>
    <x v="24"/>
    <x v="25"/>
    <x v="5240"/>
    <x v="1195"/>
    <x v="101"/>
    <x v="101"/>
    <x v="12"/>
    <x v="16"/>
    <x v="4"/>
    <x v="11"/>
    <x v="11"/>
  </r>
  <r>
    <x v="5573"/>
    <x v="0"/>
    <x v="5"/>
    <x v="20"/>
    <x v="12"/>
    <x v="6"/>
    <x v="5297"/>
    <x v="1184"/>
    <x v="101"/>
    <x v="101"/>
    <x v="12"/>
    <x v="16"/>
    <x v="4"/>
    <x v="5"/>
    <x v="5"/>
  </r>
  <r>
    <x v="5606"/>
    <x v="0"/>
    <x v="6"/>
    <x v="33"/>
    <x v="37"/>
    <x v="1166"/>
    <x v="5327"/>
    <x v="1206"/>
    <x v="101"/>
    <x v="101"/>
    <x v="12"/>
    <x v="16"/>
    <x v="4"/>
    <x v="6"/>
    <x v="6"/>
  </r>
  <r>
    <x v="5589"/>
    <x v="0"/>
    <x v="1"/>
    <x v="32"/>
    <x v="93"/>
    <x v="1115"/>
    <x v="1356"/>
    <x v="1204"/>
    <x v="101"/>
    <x v="101"/>
    <x v="12"/>
    <x v="16"/>
    <x v="4"/>
    <x v="1"/>
    <x v="1"/>
  </r>
  <r>
    <x v="5604"/>
    <x v="0"/>
    <x v="1"/>
    <x v="113"/>
    <x v="57"/>
    <x v="6"/>
    <x v="5325"/>
    <x v="1180"/>
    <x v="101"/>
    <x v="101"/>
    <x v="12"/>
    <x v="16"/>
    <x v="4"/>
    <x v="1"/>
    <x v="1"/>
  </r>
  <r>
    <x v="5607"/>
    <x v="0"/>
    <x v="10"/>
    <x v="16"/>
    <x v="12"/>
    <x v="102"/>
    <x v="5328"/>
    <x v="1174"/>
    <x v="101"/>
    <x v="101"/>
    <x v="12"/>
    <x v="16"/>
    <x v="4"/>
    <x v="10"/>
    <x v="10"/>
  </r>
  <r>
    <x v="5578"/>
    <x v="0"/>
    <x v="11"/>
    <x v="60"/>
    <x v="21"/>
    <x v="6"/>
    <x v="678"/>
    <x v="1187"/>
    <x v="101"/>
    <x v="101"/>
    <x v="12"/>
    <x v="16"/>
    <x v="4"/>
    <x v="11"/>
    <x v="11"/>
  </r>
  <r>
    <x v="5562"/>
    <x v="0"/>
    <x v="4"/>
    <x v="40"/>
    <x v="81"/>
    <x v="24"/>
    <x v="2248"/>
    <x v="1201"/>
    <x v="101"/>
    <x v="101"/>
    <x v="12"/>
    <x v="16"/>
    <x v="4"/>
    <x v="4"/>
    <x v="4"/>
  </r>
  <r>
    <x v="5607"/>
    <x v="0"/>
    <x v="6"/>
    <x v="16"/>
    <x v="12"/>
    <x v="102"/>
    <x v="5328"/>
    <x v="1174"/>
    <x v="101"/>
    <x v="101"/>
    <x v="12"/>
    <x v="16"/>
    <x v="4"/>
    <x v="6"/>
    <x v="6"/>
  </r>
  <r>
    <x v="5577"/>
    <x v="0"/>
    <x v="7"/>
    <x v="9"/>
    <x v="14"/>
    <x v="14"/>
    <x v="5301"/>
    <x v="1182"/>
    <x v="101"/>
    <x v="101"/>
    <x v="12"/>
    <x v="16"/>
    <x v="4"/>
    <x v="7"/>
    <x v="7"/>
  </r>
  <r>
    <x v="5606"/>
    <x v="0"/>
    <x v="5"/>
    <x v="93"/>
    <x v="63"/>
    <x v="935"/>
    <x v="5327"/>
    <x v="1206"/>
    <x v="101"/>
    <x v="101"/>
    <x v="12"/>
    <x v="16"/>
    <x v="4"/>
    <x v="5"/>
    <x v="5"/>
  </r>
  <r>
    <x v="5586"/>
    <x v="0"/>
    <x v="7"/>
    <x v="3"/>
    <x v="23"/>
    <x v="31"/>
    <x v="5309"/>
    <x v="1204"/>
    <x v="101"/>
    <x v="101"/>
    <x v="12"/>
    <x v="16"/>
    <x v="4"/>
    <x v="7"/>
    <x v="7"/>
  </r>
  <r>
    <x v="5561"/>
    <x v="0"/>
    <x v="0"/>
    <x v="8"/>
    <x v="9"/>
    <x v="13"/>
    <x v="5288"/>
    <x v="1189"/>
    <x v="101"/>
    <x v="101"/>
    <x v="12"/>
    <x v="16"/>
    <x v="4"/>
    <x v="0"/>
    <x v="0"/>
  </r>
  <r>
    <x v="5588"/>
    <x v="0"/>
    <x v="11"/>
    <x v="19"/>
    <x v="21"/>
    <x v="21"/>
    <x v="5311"/>
    <x v="1193"/>
    <x v="101"/>
    <x v="101"/>
    <x v="12"/>
    <x v="16"/>
    <x v="4"/>
    <x v="11"/>
    <x v="11"/>
  </r>
  <r>
    <x v="5562"/>
    <x v="0"/>
    <x v="2"/>
    <x v="81"/>
    <x v="67"/>
    <x v="9"/>
    <x v="2248"/>
    <x v="1201"/>
    <x v="101"/>
    <x v="101"/>
    <x v="12"/>
    <x v="16"/>
    <x v="4"/>
    <x v="2"/>
    <x v="2"/>
  </r>
  <r>
    <x v="5604"/>
    <x v="0"/>
    <x v="7"/>
    <x v="50"/>
    <x v="61"/>
    <x v="69"/>
    <x v="5325"/>
    <x v="1180"/>
    <x v="101"/>
    <x v="101"/>
    <x v="12"/>
    <x v="16"/>
    <x v="4"/>
    <x v="7"/>
    <x v="7"/>
  </r>
  <r>
    <x v="5587"/>
    <x v="0"/>
    <x v="6"/>
    <x v="82"/>
    <x v="51"/>
    <x v="140"/>
    <x v="5310"/>
    <x v="1201"/>
    <x v="101"/>
    <x v="101"/>
    <x v="12"/>
    <x v="16"/>
    <x v="4"/>
    <x v="6"/>
    <x v="6"/>
  </r>
  <r>
    <x v="5604"/>
    <x v="0"/>
    <x v="10"/>
    <x v="54"/>
    <x v="4"/>
    <x v="314"/>
    <x v="5325"/>
    <x v="1180"/>
    <x v="101"/>
    <x v="101"/>
    <x v="12"/>
    <x v="16"/>
    <x v="4"/>
    <x v="10"/>
    <x v="10"/>
  </r>
  <r>
    <x v="5579"/>
    <x v="0"/>
    <x v="11"/>
    <x v="9"/>
    <x v="4"/>
    <x v="1572"/>
    <x v="5302"/>
    <x v="1174"/>
    <x v="101"/>
    <x v="101"/>
    <x v="12"/>
    <x v="16"/>
    <x v="4"/>
    <x v="11"/>
    <x v="11"/>
  </r>
  <r>
    <x v="5581"/>
    <x v="0"/>
    <x v="11"/>
    <x v="56"/>
    <x v="87"/>
    <x v="972"/>
    <x v="5304"/>
    <x v="1200"/>
    <x v="101"/>
    <x v="101"/>
    <x v="12"/>
    <x v="16"/>
    <x v="4"/>
    <x v="11"/>
    <x v="11"/>
  </r>
  <r>
    <x v="5570"/>
    <x v="0"/>
    <x v="6"/>
    <x v="31"/>
    <x v="83"/>
    <x v="164"/>
    <x v="5294"/>
    <x v="1193"/>
    <x v="101"/>
    <x v="101"/>
    <x v="12"/>
    <x v="16"/>
    <x v="4"/>
    <x v="6"/>
    <x v="6"/>
  </r>
  <r>
    <x v="5577"/>
    <x v="0"/>
    <x v="3"/>
    <x v="46"/>
    <x v="27"/>
    <x v="710"/>
    <x v="5301"/>
    <x v="1182"/>
    <x v="101"/>
    <x v="101"/>
    <x v="12"/>
    <x v="16"/>
    <x v="4"/>
    <x v="3"/>
    <x v="3"/>
  </r>
  <r>
    <x v="5574"/>
    <x v="0"/>
    <x v="1"/>
    <x v="53"/>
    <x v="47"/>
    <x v="152"/>
    <x v="5298"/>
    <x v="1174"/>
    <x v="101"/>
    <x v="101"/>
    <x v="12"/>
    <x v="16"/>
    <x v="4"/>
    <x v="1"/>
    <x v="1"/>
  </r>
  <r>
    <x v="5605"/>
    <x v="1"/>
    <x v="2"/>
    <x v="175"/>
    <x v="200"/>
    <x v="2760"/>
    <x v="5326"/>
    <x v="1189"/>
    <x v="101"/>
    <x v="101"/>
    <x v="12"/>
    <x v="16"/>
    <x v="4"/>
    <x v="2"/>
    <x v="2"/>
  </r>
  <r>
    <x v="5585"/>
    <x v="0"/>
    <x v="0"/>
    <x v="21"/>
    <x v="65"/>
    <x v="75"/>
    <x v="5308"/>
    <x v="1183"/>
    <x v="101"/>
    <x v="101"/>
    <x v="12"/>
    <x v="16"/>
    <x v="4"/>
    <x v="0"/>
    <x v="0"/>
  </r>
  <r>
    <x v="5538"/>
    <x v="0"/>
    <x v="8"/>
    <x v="70"/>
    <x v="76"/>
    <x v="266"/>
    <x v="5267"/>
    <x v="1188"/>
    <x v="101"/>
    <x v="101"/>
    <x v="12"/>
    <x v="16"/>
    <x v="4"/>
    <x v="8"/>
    <x v="8"/>
  </r>
  <r>
    <x v="5566"/>
    <x v="0"/>
    <x v="4"/>
    <x v="18"/>
    <x v="32"/>
    <x v="427"/>
    <x v="5292"/>
    <x v="1201"/>
    <x v="101"/>
    <x v="101"/>
    <x v="12"/>
    <x v="16"/>
    <x v="4"/>
    <x v="4"/>
    <x v="4"/>
  </r>
  <r>
    <x v="5608"/>
    <x v="0"/>
    <x v="1"/>
    <x v="126"/>
    <x v="140"/>
    <x v="50"/>
    <x v="5329"/>
    <x v="1178"/>
    <x v="101"/>
    <x v="101"/>
    <x v="12"/>
    <x v="16"/>
    <x v="4"/>
    <x v="1"/>
    <x v="1"/>
  </r>
  <r>
    <x v="5564"/>
    <x v="0"/>
    <x v="8"/>
    <x v="332"/>
    <x v="398"/>
    <x v="178"/>
    <x v="5290"/>
    <x v="1203"/>
    <x v="101"/>
    <x v="101"/>
    <x v="12"/>
    <x v="16"/>
    <x v="4"/>
    <x v="8"/>
    <x v="8"/>
  </r>
  <r>
    <x v="5534"/>
    <x v="0"/>
    <x v="0"/>
    <x v="49"/>
    <x v="48"/>
    <x v="203"/>
    <x v="5264"/>
    <x v="1196"/>
    <x v="101"/>
    <x v="101"/>
    <x v="12"/>
    <x v="16"/>
    <x v="4"/>
    <x v="0"/>
    <x v="0"/>
  </r>
  <r>
    <x v="5535"/>
    <x v="0"/>
    <x v="0"/>
    <x v="8"/>
    <x v="85"/>
    <x v="31"/>
    <x v="562"/>
    <x v="1173"/>
    <x v="101"/>
    <x v="101"/>
    <x v="12"/>
    <x v="16"/>
    <x v="4"/>
    <x v="0"/>
    <x v="0"/>
  </r>
  <r>
    <x v="5563"/>
    <x v="0"/>
    <x v="3"/>
    <x v="130"/>
    <x v="121"/>
    <x v="1173"/>
    <x v="5289"/>
    <x v="1191"/>
    <x v="101"/>
    <x v="101"/>
    <x v="12"/>
    <x v="16"/>
    <x v="4"/>
    <x v="3"/>
    <x v="3"/>
  </r>
  <r>
    <x v="5575"/>
    <x v="0"/>
    <x v="2"/>
    <x v="84"/>
    <x v="37"/>
    <x v="715"/>
    <x v="5299"/>
    <x v="1184"/>
    <x v="101"/>
    <x v="101"/>
    <x v="12"/>
    <x v="16"/>
    <x v="4"/>
    <x v="2"/>
    <x v="2"/>
  </r>
  <r>
    <x v="5573"/>
    <x v="0"/>
    <x v="6"/>
    <x v="26"/>
    <x v="76"/>
    <x v="11"/>
    <x v="5297"/>
    <x v="1184"/>
    <x v="101"/>
    <x v="101"/>
    <x v="12"/>
    <x v="16"/>
    <x v="4"/>
    <x v="6"/>
    <x v="6"/>
  </r>
  <r>
    <x v="5571"/>
    <x v="0"/>
    <x v="10"/>
    <x v="3"/>
    <x v="81"/>
    <x v="511"/>
    <x v="5295"/>
    <x v="1198"/>
    <x v="101"/>
    <x v="101"/>
    <x v="12"/>
    <x v="16"/>
    <x v="4"/>
    <x v="10"/>
    <x v="10"/>
  </r>
  <r>
    <x v="5586"/>
    <x v="0"/>
    <x v="1"/>
    <x v="151"/>
    <x v="73"/>
    <x v="2823"/>
    <x v="5309"/>
    <x v="1204"/>
    <x v="101"/>
    <x v="101"/>
    <x v="12"/>
    <x v="16"/>
    <x v="4"/>
    <x v="1"/>
    <x v="1"/>
  </r>
  <r>
    <x v="5605"/>
    <x v="0"/>
    <x v="2"/>
    <x v="107"/>
    <x v="162"/>
    <x v="2020"/>
    <x v="5326"/>
    <x v="1189"/>
    <x v="101"/>
    <x v="101"/>
    <x v="12"/>
    <x v="16"/>
    <x v="4"/>
    <x v="2"/>
    <x v="2"/>
  </r>
  <r>
    <x v="5572"/>
    <x v="0"/>
    <x v="11"/>
    <x v="20"/>
    <x v="12"/>
    <x v="6"/>
    <x v="5296"/>
    <x v="1177"/>
    <x v="101"/>
    <x v="101"/>
    <x v="12"/>
    <x v="16"/>
    <x v="4"/>
    <x v="11"/>
    <x v="11"/>
  </r>
  <r>
    <x v="5585"/>
    <x v="0"/>
    <x v="6"/>
    <x v="11"/>
    <x v="3"/>
    <x v="75"/>
    <x v="5308"/>
    <x v="1183"/>
    <x v="101"/>
    <x v="101"/>
    <x v="12"/>
    <x v="16"/>
    <x v="4"/>
    <x v="6"/>
    <x v="6"/>
  </r>
  <r>
    <x v="5588"/>
    <x v="0"/>
    <x v="0"/>
    <x v="92"/>
    <x v="62"/>
    <x v="187"/>
    <x v="5311"/>
    <x v="1193"/>
    <x v="101"/>
    <x v="101"/>
    <x v="12"/>
    <x v="16"/>
    <x v="4"/>
    <x v="0"/>
    <x v="0"/>
  </r>
  <r>
    <x v="5584"/>
    <x v="0"/>
    <x v="10"/>
    <x v="4"/>
    <x v="57"/>
    <x v="982"/>
    <x v="5307"/>
    <x v="1190"/>
    <x v="101"/>
    <x v="101"/>
    <x v="12"/>
    <x v="16"/>
    <x v="4"/>
    <x v="10"/>
    <x v="10"/>
  </r>
  <r>
    <x v="5532"/>
    <x v="0"/>
    <x v="3"/>
    <x v="15"/>
    <x v="24"/>
    <x v="172"/>
    <x v="5262"/>
    <x v="1195"/>
    <x v="101"/>
    <x v="101"/>
    <x v="12"/>
    <x v="16"/>
    <x v="4"/>
    <x v="3"/>
    <x v="3"/>
  </r>
  <r>
    <x v="5537"/>
    <x v="0"/>
    <x v="8"/>
    <x v="38"/>
    <x v="21"/>
    <x v="848"/>
    <x v="5266"/>
    <x v="1186"/>
    <x v="101"/>
    <x v="101"/>
    <x v="12"/>
    <x v="16"/>
    <x v="4"/>
    <x v="8"/>
    <x v="8"/>
  </r>
  <r>
    <x v="5566"/>
    <x v="0"/>
    <x v="2"/>
    <x v="183"/>
    <x v="221"/>
    <x v="2354"/>
    <x v="5292"/>
    <x v="1201"/>
    <x v="101"/>
    <x v="101"/>
    <x v="12"/>
    <x v="16"/>
    <x v="4"/>
    <x v="2"/>
    <x v="2"/>
  </r>
  <r>
    <x v="5540"/>
    <x v="0"/>
    <x v="1"/>
    <x v="143"/>
    <x v="158"/>
    <x v="1775"/>
    <x v="5268"/>
    <x v="1197"/>
    <x v="101"/>
    <x v="101"/>
    <x v="12"/>
    <x v="16"/>
    <x v="4"/>
    <x v="1"/>
    <x v="1"/>
  </r>
  <r>
    <x v="5567"/>
    <x v="0"/>
    <x v="7"/>
    <x v="23"/>
    <x v="56"/>
    <x v="204"/>
    <x v="2222"/>
    <x v="1180"/>
    <x v="101"/>
    <x v="101"/>
    <x v="12"/>
    <x v="16"/>
    <x v="4"/>
    <x v="7"/>
    <x v="7"/>
  </r>
  <r>
    <x v="5540"/>
    <x v="0"/>
    <x v="3"/>
    <x v="29"/>
    <x v="108"/>
    <x v="530"/>
    <x v="5268"/>
    <x v="1197"/>
    <x v="101"/>
    <x v="101"/>
    <x v="12"/>
    <x v="16"/>
    <x v="4"/>
    <x v="3"/>
    <x v="3"/>
  </r>
  <r>
    <x v="5542"/>
    <x v="0"/>
    <x v="2"/>
    <x v="381"/>
    <x v="420"/>
    <x v="3488"/>
    <x v="5269"/>
    <x v="1183"/>
    <x v="101"/>
    <x v="101"/>
    <x v="12"/>
    <x v="16"/>
    <x v="4"/>
    <x v="2"/>
    <x v="2"/>
  </r>
  <r>
    <x v="5541"/>
    <x v="0"/>
    <x v="6"/>
    <x v="42"/>
    <x v="42"/>
    <x v="385"/>
    <x v="2643"/>
    <x v="1198"/>
    <x v="101"/>
    <x v="101"/>
    <x v="12"/>
    <x v="16"/>
    <x v="4"/>
    <x v="6"/>
    <x v="6"/>
  </r>
  <r>
    <x v="5611"/>
    <x v="0"/>
    <x v="6"/>
    <x v="46"/>
    <x v="31"/>
    <x v="274"/>
    <x v="5332"/>
    <x v="1204"/>
    <x v="101"/>
    <x v="101"/>
    <x v="12"/>
    <x v="16"/>
    <x v="4"/>
    <x v="6"/>
    <x v="6"/>
  </r>
  <r>
    <x v="5565"/>
    <x v="0"/>
    <x v="5"/>
    <x v="12"/>
    <x v="6"/>
    <x v="145"/>
    <x v="5291"/>
    <x v="1200"/>
    <x v="101"/>
    <x v="101"/>
    <x v="12"/>
    <x v="16"/>
    <x v="4"/>
    <x v="5"/>
    <x v="5"/>
  </r>
  <r>
    <x v="5563"/>
    <x v="1"/>
    <x v="2"/>
    <x v="247"/>
    <x v="163"/>
    <x v="4068"/>
    <x v="5289"/>
    <x v="1191"/>
    <x v="101"/>
    <x v="101"/>
    <x v="12"/>
    <x v="16"/>
    <x v="4"/>
    <x v="2"/>
    <x v="2"/>
  </r>
  <r>
    <x v="5568"/>
    <x v="0"/>
    <x v="5"/>
    <x v="8"/>
    <x v="9"/>
    <x v="13"/>
    <x v="4404"/>
    <x v="1204"/>
    <x v="101"/>
    <x v="101"/>
    <x v="12"/>
    <x v="16"/>
    <x v="4"/>
    <x v="5"/>
    <x v="5"/>
  </r>
  <r>
    <x v="5546"/>
    <x v="1"/>
    <x v="2"/>
    <x v="59"/>
    <x v="97"/>
    <x v="382"/>
    <x v="5273"/>
    <x v="1173"/>
    <x v="101"/>
    <x v="101"/>
    <x v="12"/>
    <x v="16"/>
    <x v="4"/>
    <x v="2"/>
    <x v="2"/>
  </r>
  <r>
    <x v="5544"/>
    <x v="0"/>
    <x v="6"/>
    <x v="39"/>
    <x v="96"/>
    <x v="137"/>
    <x v="5271"/>
    <x v="1194"/>
    <x v="101"/>
    <x v="101"/>
    <x v="12"/>
    <x v="16"/>
    <x v="4"/>
    <x v="6"/>
    <x v="6"/>
  </r>
  <r>
    <x v="5610"/>
    <x v="0"/>
    <x v="0"/>
    <x v="30"/>
    <x v="14"/>
    <x v="31"/>
    <x v="5331"/>
    <x v="1177"/>
    <x v="101"/>
    <x v="101"/>
    <x v="12"/>
    <x v="16"/>
    <x v="4"/>
    <x v="0"/>
    <x v="0"/>
  </r>
  <r>
    <x v="5539"/>
    <x v="0"/>
    <x v="11"/>
    <x v="34"/>
    <x v="20"/>
    <x v="192"/>
    <x v="459"/>
    <x v="1189"/>
    <x v="101"/>
    <x v="101"/>
    <x v="12"/>
    <x v="16"/>
    <x v="4"/>
    <x v="11"/>
    <x v="11"/>
  </r>
  <r>
    <x v="5543"/>
    <x v="0"/>
    <x v="3"/>
    <x v="77"/>
    <x v="297"/>
    <x v="1121"/>
    <x v="5270"/>
    <x v="1199"/>
    <x v="101"/>
    <x v="101"/>
    <x v="12"/>
    <x v="16"/>
    <x v="4"/>
    <x v="3"/>
    <x v="3"/>
  </r>
  <r>
    <x v="5532"/>
    <x v="0"/>
    <x v="4"/>
    <x v="57"/>
    <x v="54"/>
    <x v="626"/>
    <x v="5262"/>
    <x v="1195"/>
    <x v="101"/>
    <x v="101"/>
    <x v="12"/>
    <x v="16"/>
    <x v="4"/>
    <x v="4"/>
    <x v="4"/>
  </r>
  <r>
    <x v="5541"/>
    <x v="0"/>
    <x v="5"/>
    <x v="13"/>
    <x v="13"/>
    <x v="6"/>
    <x v="2643"/>
    <x v="1198"/>
    <x v="101"/>
    <x v="101"/>
    <x v="12"/>
    <x v="16"/>
    <x v="4"/>
    <x v="5"/>
    <x v="5"/>
  </r>
  <r>
    <x v="5612"/>
    <x v="0"/>
    <x v="11"/>
    <x v="18"/>
    <x v="21"/>
    <x v="329"/>
    <x v="5333"/>
    <x v="1208"/>
    <x v="102"/>
    <x v="102"/>
    <x v="9"/>
    <x v="39"/>
    <x v="3"/>
    <x v="11"/>
    <x v="11"/>
  </r>
  <r>
    <x v="5613"/>
    <x v="1"/>
    <x v="2"/>
    <x v="37"/>
    <x v="59"/>
    <x v="13"/>
    <x v="5334"/>
    <x v="1209"/>
    <x v="102"/>
    <x v="102"/>
    <x v="9"/>
    <x v="39"/>
    <x v="3"/>
    <x v="2"/>
    <x v="2"/>
  </r>
  <r>
    <x v="5614"/>
    <x v="0"/>
    <x v="5"/>
    <x v="6"/>
    <x v="6"/>
    <x v="6"/>
    <x v="5335"/>
    <x v="1210"/>
    <x v="102"/>
    <x v="102"/>
    <x v="9"/>
    <x v="39"/>
    <x v="3"/>
    <x v="5"/>
    <x v="5"/>
  </r>
  <r>
    <x v="5615"/>
    <x v="0"/>
    <x v="1"/>
    <x v="10"/>
    <x v="9"/>
    <x v="9"/>
    <x v="5336"/>
    <x v="1211"/>
    <x v="102"/>
    <x v="102"/>
    <x v="9"/>
    <x v="39"/>
    <x v="3"/>
    <x v="1"/>
    <x v="1"/>
  </r>
  <r>
    <x v="5616"/>
    <x v="1"/>
    <x v="2"/>
    <x v="159"/>
    <x v="297"/>
    <x v="4069"/>
    <x v="5337"/>
    <x v="1212"/>
    <x v="102"/>
    <x v="102"/>
    <x v="9"/>
    <x v="39"/>
    <x v="3"/>
    <x v="2"/>
    <x v="2"/>
  </r>
  <r>
    <x v="5617"/>
    <x v="1"/>
    <x v="2"/>
    <x v="63"/>
    <x v="54"/>
    <x v="347"/>
    <x v="5338"/>
    <x v="1208"/>
    <x v="102"/>
    <x v="102"/>
    <x v="9"/>
    <x v="39"/>
    <x v="3"/>
    <x v="2"/>
    <x v="2"/>
  </r>
  <r>
    <x v="5613"/>
    <x v="0"/>
    <x v="9"/>
    <x v="37"/>
    <x v="4"/>
    <x v="148"/>
    <x v="5334"/>
    <x v="1209"/>
    <x v="102"/>
    <x v="102"/>
    <x v="9"/>
    <x v="39"/>
    <x v="3"/>
    <x v="9"/>
    <x v="9"/>
  </r>
  <r>
    <x v="5614"/>
    <x v="0"/>
    <x v="0"/>
    <x v="8"/>
    <x v="98"/>
    <x v="6"/>
    <x v="5335"/>
    <x v="1210"/>
    <x v="102"/>
    <x v="102"/>
    <x v="9"/>
    <x v="39"/>
    <x v="3"/>
    <x v="0"/>
    <x v="0"/>
  </r>
  <r>
    <x v="5618"/>
    <x v="0"/>
    <x v="0"/>
    <x v="9"/>
    <x v="14"/>
    <x v="14"/>
    <x v="5339"/>
    <x v="1213"/>
    <x v="102"/>
    <x v="102"/>
    <x v="9"/>
    <x v="39"/>
    <x v="3"/>
    <x v="0"/>
    <x v="0"/>
  </r>
  <r>
    <x v="5616"/>
    <x v="0"/>
    <x v="4"/>
    <x v="88"/>
    <x v="68"/>
    <x v="54"/>
    <x v="5337"/>
    <x v="1212"/>
    <x v="102"/>
    <x v="102"/>
    <x v="9"/>
    <x v="39"/>
    <x v="3"/>
    <x v="4"/>
    <x v="4"/>
  </r>
  <r>
    <x v="5615"/>
    <x v="0"/>
    <x v="10"/>
    <x v="12"/>
    <x v="45"/>
    <x v="6"/>
    <x v="5336"/>
    <x v="1211"/>
    <x v="102"/>
    <x v="102"/>
    <x v="9"/>
    <x v="39"/>
    <x v="3"/>
    <x v="10"/>
    <x v="10"/>
  </r>
  <r>
    <x v="5619"/>
    <x v="0"/>
    <x v="11"/>
    <x v="59"/>
    <x v="105"/>
    <x v="258"/>
    <x v="5340"/>
    <x v="1214"/>
    <x v="102"/>
    <x v="102"/>
    <x v="9"/>
    <x v="39"/>
    <x v="3"/>
    <x v="11"/>
    <x v="11"/>
  </r>
  <r>
    <x v="5617"/>
    <x v="0"/>
    <x v="3"/>
    <x v="79"/>
    <x v="63"/>
    <x v="73"/>
    <x v="5338"/>
    <x v="1208"/>
    <x v="102"/>
    <x v="102"/>
    <x v="9"/>
    <x v="39"/>
    <x v="3"/>
    <x v="3"/>
    <x v="3"/>
  </r>
  <r>
    <x v="5620"/>
    <x v="0"/>
    <x v="11"/>
    <x v="16"/>
    <x v="17"/>
    <x v="6"/>
    <x v="5341"/>
    <x v="1215"/>
    <x v="102"/>
    <x v="102"/>
    <x v="9"/>
    <x v="39"/>
    <x v="3"/>
    <x v="11"/>
    <x v="11"/>
  </r>
  <r>
    <x v="5621"/>
    <x v="0"/>
    <x v="1"/>
    <x v="50"/>
    <x v="38"/>
    <x v="11"/>
    <x v="5342"/>
    <x v="1216"/>
    <x v="102"/>
    <x v="102"/>
    <x v="9"/>
    <x v="39"/>
    <x v="3"/>
    <x v="1"/>
    <x v="1"/>
  </r>
  <r>
    <x v="5622"/>
    <x v="0"/>
    <x v="2"/>
    <x v="24"/>
    <x v="26"/>
    <x v="137"/>
    <x v="5343"/>
    <x v="1217"/>
    <x v="102"/>
    <x v="102"/>
    <x v="9"/>
    <x v="39"/>
    <x v="3"/>
    <x v="2"/>
    <x v="2"/>
  </r>
  <r>
    <x v="5612"/>
    <x v="0"/>
    <x v="8"/>
    <x v="80"/>
    <x v="97"/>
    <x v="817"/>
    <x v="5333"/>
    <x v="1208"/>
    <x v="102"/>
    <x v="102"/>
    <x v="9"/>
    <x v="39"/>
    <x v="3"/>
    <x v="8"/>
    <x v="8"/>
  </r>
  <r>
    <x v="5623"/>
    <x v="0"/>
    <x v="8"/>
    <x v="91"/>
    <x v="137"/>
    <x v="84"/>
    <x v="5344"/>
    <x v="1213"/>
    <x v="102"/>
    <x v="102"/>
    <x v="9"/>
    <x v="39"/>
    <x v="3"/>
    <x v="8"/>
    <x v="8"/>
  </r>
  <r>
    <x v="5624"/>
    <x v="0"/>
    <x v="6"/>
    <x v="82"/>
    <x v="39"/>
    <x v="1483"/>
    <x v="5345"/>
    <x v="1212"/>
    <x v="102"/>
    <x v="102"/>
    <x v="9"/>
    <x v="39"/>
    <x v="3"/>
    <x v="6"/>
    <x v="6"/>
  </r>
  <r>
    <x v="5625"/>
    <x v="0"/>
    <x v="3"/>
    <x v="84"/>
    <x v="19"/>
    <x v="255"/>
    <x v="5346"/>
    <x v="1218"/>
    <x v="102"/>
    <x v="102"/>
    <x v="9"/>
    <x v="39"/>
    <x v="3"/>
    <x v="3"/>
    <x v="3"/>
  </r>
  <r>
    <x v="5626"/>
    <x v="0"/>
    <x v="3"/>
    <x v="4"/>
    <x v="4"/>
    <x v="4"/>
    <x v="5347"/>
    <x v="1215"/>
    <x v="102"/>
    <x v="102"/>
    <x v="9"/>
    <x v="39"/>
    <x v="3"/>
    <x v="3"/>
    <x v="3"/>
  </r>
  <r>
    <x v="5627"/>
    <x v="0"/>
    <x v="4"/>
    <x v="16"/>
    <x v="17"/>
    <x v="6"/>
    <x v="5348"/>
    <x v="1216"/>
    <x v="102"/>
    <x v="102"/>
    <x v="9"/>
    <x v="39"/>
    <x v="3"/>
    <x v="4"/>
    <x v="4"/>
  </r>
  <r>
    <x v="5628"/>
    <x v="0"/>
    <x v="5"/>
    <x v="16"/>
    <x v="45"/>
    <x v="145"/>
    <x v="5349"/>
    <x v="1214"/>
    <x v="102"/>
    <x v="102"/>
    <x v="9"/>
    <x v="39"/>
    <x v="3"/>
    <x v="5"/>
    <x v="5"/>
  </r>
  <r>
    <x v="5627"/>
    <x v="0"/>
    <x v="9"/>
    <x v="16"/>
    <x v="17"/>
    <x v="6"/>
    <x v="5348"/>
    <x v="1216"/>
    <x v="102"/>
    <x v="102"/>
    <x v="9"/>
    <x v="39"/>
    <x v="3"/>
    <x v="9"/>
    <x v="9"/>
  </r>
  <r>
    <x v="5629"/>
    <x v="0"/>
    <x v="6"/>
    <x v="17"/>
    <x v="23"/>
    <x v="32"/>
    <x v="5350"/>
    <x v="1219"/>
    <x v="102"/>
    <x v="102"/>
    <x v="9"/>
    <x v="39"/>
    <x v="3"/>
    <x v="6"/>
    <x v="6"/>
  </r>
  <r>
    <x v="5630"/>
    <x v="0"/>
    <x v="11"/>
    <x v="35"/>
    <x v="87"/>
    <x v="126"/>
    <x v="5351"/>
    <x v="1220"/>
    <x v="102"/>
    <x v="102"/>
    <x v="9"/>
    <x v="39"/>
    <x v="3"/>
    <x v="11"/>
    <x v="11"/>
  </r>
  <r>
    <x v="5631"/>
    <x v="0"/>
    <x v="11"/>
    <x v="32"/>
    <x v="72"/>
    <x v="287"/>
    <x v="5352"/>
    <x v="1221"/>
    <x v="102"/>
    <x v="102"/>
    <x v="9"/>
    <x v="39"/>
    <x v="3"/>
    <x v="11"/>
    <x v="11"/>
  </r>
  <r>
    <x v="5625"/>
    <x v="0"/>
    <x v="7"/>
    <x v="5"/>
    <x v="10"/>
    <x v="637"/>
    <x v="5346"/>
    <x v="1218"/>
    <x v="102"/>
    <x v="102"/>
    <x v="9"/>
    <x v="39"/>
    <x v="3"/>
    <x v="7"/>
    <x v="7"/>
  </r>
  <r>
    <x v="5632"/>
    <x v="0"/>
    <x v="3"/>
    <x v="46"/>
    <x v="83"/>
    <x v="595"/>
    <x v="5353"/>
    <x v="1222"/>
    <x v="102"/>
    <x v="102"/>
    <x v="9"/>
    <x v="39"/>
    <x v="3"/>
    <x v="3"/>
    <x v="3"/>
  </r>
  <r>
    <x v="5626"/>
    <x v="0"/>
    <x v="1"/>
    <x v="38"/>
    <x v="2"/>
    <x v="925"/>
    <x v="5347"/>
    <x v="1215"/>
    <x v="102"/>
    <x v="102"/>
    <x v="9"/>
    <x v="39"/>
    <x v="3"/>
    <x v="1"/>
    <x v="1"/>
  </r>
  <r>
    <x v="5633"/>
    <x v="0"/>
    <x v="6"/>
    <x v="95"/>
    <x v="111"/>
    <x v="418"/>
    <x v="5354"/>
    <x v="1223"/>
    <x v="102"/>
    <x v="102"/>
    <x v="9"/>
    <x v="39"/>
    <x v="3"/>
    <x v="6"/>
    <x v="6"/>
  </r>
  <r>
    <x v="5618"/>
    <x v="0"/>
    <x v="11"/>
    <x v="98"/>
    <x v="39"/>
    <x v="577"/>
    <x v="5339"/>
    <x v="1213"/>
    <x v="102"/>
    <x v="102"/>
    <x v="9"/>
    <x v="39"/>
    <x v="3"/>
    <x v="11"/>
    <x v="11"/>
  </r>
  <r>
    <x v="5634"/>
    <x v="0"/>
    <x v="0"/>
    <x v="9"/>
    <x v="14"/>
    <x v="14"/>
    <x v="5355"/>
    <x v="1211"/>
    <x v="102"/>
    <x v="102"/>
    <x v="9"/>
    <x v="39"/>
    <x v="3"/>
    <x v="0"/>
    <x v="0"/>
  </r>
  <r>
    <x v="5635"/>
    <x v="0"/>
    <x v="10"/>
    <x v="20"/>
    <x v="12"/>
    <x v="6"/>
    <x v="5356"/>
    <x v="1216"/>
    <x v="102"/>
    <x v="102"/>
    <x v="9"/>
    <x v="39"/>
    <x v="3"/>
    <x v="10"/>
    <x v="10"/>
  </r>
  <r>
    <x v="5636"/>
    <x v="0"/>
    <x v="0"/>
    <x v="9"/>
    <x v="8"/>
    <x v="8"/>
    <x v="5357"/>
    <x v="1217"/>
    <x v="102"/>
    <x v="102"/>
    <x v="9"/>
    <x v="39"/>
    <x v="3"/>
    <x v="0"/>
    <x v="0"/>
  </r>
  <r>
    <x v="5632"/>
    <x v="0"/>
    <x v="9"/>
    <x v="99"/>
    <x v="128"/>
    <x v="31"/>
    <x v="5353"/>
    <x v="1222"/>
    <x v="102"/>
    <x v="102"/>
    <x v="9"/>
    <x v="39"/>
    <x v="3"/>
    <x v="9"/>
    <x v="9"/>
  </r>
  <r>
    <x v="5637"/>
    <x v="0"/>
    <x v="2"/>
    <x v="33"/>
    <x v="39"/>
    <x v="1055"/>
    <x v="5358"/>
    <x v="1219"/>
    <x v="102"/>
    <x v="102"/>
    <x v="9"/>
    <x v="39"/>
    <x v="3"/>
    <x v="2"/>
    <x v="2"/>
  </r>
  <r>
    <x v="5637"/>
    <x v="0"/>
    <x v="4"/>
    <x v="15"/>
    <x v="26"/>
    <x v="113"/>
    <x v="5358"/>
    <x v="1219"/>
    <x v="102"/>
    <x v="102"/>
    <x v="9"/>
    <x v="39"/>
    <x v="3"/>
    <x v="4"/>
    <x v="4"/>
  </r>
  <r>
    <x v="5624"/>
    <x v="0"/>
    <x v="5"/>
    <x v="8"/>
    <x v="85"/>
    <x v="31"/>
    <x v="5345"/>
    <x v="1212"/>
    <x v="102"/>
    <x v="102"/>
    <x v="9"/>
    <x v="39"/>
    <x v="3"/>
    <x v="5"/>
    <x v="5"/>
  </r>
  <r>
    <x v="5626"/>
    <x v="0"/>
    <x v="7"/>
    <x v="30"/>
    <x v="18"/>
    <x v="6"/>
    <x v="5347"/>
    <x v="1215"/>
    <x v="102"/>
    <x v="102"/>
    <x v="9"/>
    <x v="39"/>
    <x v="3"/>
    <x v="7"/>
    <x v="7"/>
  </r>
  <r>
    <x v="5638"/>
    <x v="0"/>
    <x v="6"/>
    <x v="9"/>
    <x v="14"/>
    <x v="14"/>
    <x v="5359"/>
    <x v="1208"/>
    <x v="102"/>
    <x v="102"/>
    <x v="9"/>
    <x v="39"/>
    <x v="3"/>
    <x v="6"/>
    <x v="6"/>
  </r>
  <r>
    <x v="5632"/>
    <x v="1"/>
    <x v="2"/>
    <x v="100"/>
    <x v="152"/>
    <x v="11"/>
    <x v="5353"/>
    <x v="1222"/>
    <x v="102"/>
    <x v="102"/>
    <x v="9"/>
    <x v="39"/>
    <x v="3"/>
    <x v="2"/>
    <x v="2"/>
  </r>
  <r>
    <x v="5635"/>
    <x v="0"/>
    <x v="1"/>
    <x v="13"/>
    <x v="14"/>
    <x v="44"/>
    <x v="5356"/>
    <x v="1216"/>
    <x v="102"/>
    <x v="102"/>
    <x v="9"/>
    <x v="39"/>
    <x v="3"/>
    <x v="1"/>
    <x v="1"/>
  </r>
  <r>
    <x v="5639"/>
    <x v="0"/>
    <x v="0"/>
    <x v="0"/>
    <x v="85"/>
    <x v="126"/>
    <x v="5360"/>
    <x v="1224"/>
    <x v="102"/>
    <x v="102"/>
    <x v="9"/>
    <x v="39"/>
    <x v="3"/>
    <x v="0"/>
    <x v="0"/>
  </r>
  <r>
    <x v="5628"/>
    <x v="0"/>
    <x v="6"/>
    <x v="93"/>
    <x v="65"/>
    <x v="245"/>
    <x v="5349"/>
    <x v="1214"/>
    <x v="102"/>
    <x v="102"/>
    <x v="9"/>
    <x v="39"/>
    <x v="3"/>
    <x v="6"/>
    <x v="6"/>
  </r>
  <r>
    <x v="5640"/>
    <x v="0"/>
    <x v="5"/>
    <x v="8"/>
    <x v="94"/>
    <x v="73"/>
    <x v="5361"/>
    <x v="1225"/>
    <x v="102"/>
    <x v="102"/>
    <x v="9"/>
    <x v="39"/>
    <x v="3"/>
    <x v="5"/>
    <x v="5"/>
  </r>
  <r>
    <x v="5641"/>
    <x v="0"/>
    <x v="9"/>
    <x v="29"/>
    <x v="103"/>
    <x v="1364"/>
    <x v="5362"/>
    <x v="1215"/>
    <x v="102"/>
    <x v="102"/>
    <x v="9"/>
    <x v="39"/>
    <x v="3"/>
    <x v="9"/>
    <x v="9"/>
  </r>
  <r>
    <x v="5642"/>
    <x v="0"/>
    <x v="10"/>
    <x v="5"/>
    <x v="16"/>
    <x v="17"/>
    <x v="5363"/>
    <x v="1215"/>
    <x v="102"/>
    <x v="102"/>
    <x v="9"/>
    <x v="39"/>
    <x v="3"/>
    <x v="10"/>
    <x v="10"/>
  </r>
  <r>
    <x v="5643"/>
    <x v="0"/>
    <x v="7"/>
    <x v="0"/>
    <x v="0"/>
    <x v="0"/>
    <x v="5364"/>
    <x v="1218"/>
    <x v="102"/>
    <x v="102"/>
    <x v="9"/>
    <x v="39"/>
    <x v="3"/>
    <x v="7"/>
    <x v="7"/>
  </r>
  <r>
    <x v="5635"/>
    <x v="0"/>
    <x v="6"/>
    <x v="20"/>
    <x v="12"/>
    <x v="6"/>
    <x v="5356"/>
    <x v="1216"/>
    <x v="102"/>
    <x v="102"/>
    <x v="9"/>
    <x v="39"/>
    <x v="3"/>
    <x v="6"/>
    <x v="6"/>
  </r>
  <r>
    <x v="5644"/>
    <x v="0"/>
    <x v="3"/>
    <x v="9"/>
    <x v="65"/>
    <x v="6"/>
    <x v="5365"/>
    <x v="1210"/>
    <x v="102"/>
    <x v="102"/>
    <x v="9"/>
    <x v="39"/>
    <x v="3"/>
    <x v="3"/>
    <x v="3"/>
  </r>
  <r>
    <x v="5642"/>
    <x v="0"/>
    <x v="1"/>
    <x v="90"/>
    <x v="99"/>
    <x v="44"/>
    <x v="5363"/>
    <x v="1215"/>
    <x v="102"/>
    <x v="102"/>
    <x v="9"/>
    <x v="39"/>
    <x v="3"/>
    <x v="1"/>
    <x v="1"/>
  </r>
  <r>
    <x v="5641"/>
    <x v="0"/>
    <x v="8"/>
    <x v="52"/>
    <x v="120"/>
    <x v="146"/>
    <x v="5362"/>
    <x v="1215"/>
    <x v="102"/>
    <x v="102"/>
    <x v="9"/>
    <x v="39"/>
    <x v="3"/>
    <x v="8"/>
    <x v="8"/>
  </r>
  <r>
    <x v="5644"/>
    <x v="0"/>
    <x v="7"/>
    <x v="8"/>
    <x v="98"/>
    <x v="6"/>
    <x v="5365"/>
    <x v="1210"/>
    <x v="102"/>
    <x v="102"/>
    <x v="9"/>
    <x v="39"/>
    <x v="3"/>
    <x v="7"/>
    <x v="7"/>
  </r>
  <r>
    <x v="5641"/>
    <x v="0"/>
    <x v="2"/>
    <x v="105"/>
    <x v="137"/>
    <x v="1211"/>
    <x v="5362"/>
    <x v="1215"/>
    <x v="102"/>
    <x v="102"/>
    <x v="9"/>
    <x v="39"/>
    <x v="3"/>
    <x v="2"/>
    <x v="2"/>
  </r>
  <r>
    <x v="5629"/>
    <x v="0"/>
    <x v="0"/>
    <x v="8"/>
    <x v="85"/>
    <x v="31"/>
    <x v="5350"/>
    <x v="1219"/>
    <x v="102"/>
    <x v="102"/>
    <x v="9"/>
    <x v="39"/>
    <x v="3"/>
    <x v="0"/>
    <x v="0"/>
  </r>
  <r>
    <x v="5623"/>
    <x v="0"/>
    <x v="2"/>
    <x v="101"/>
    <x v="104"/>
    <x v="1307"/>
    <x v="5344"/>
    <x v="1213"/>
    <x v="102"/>
    <x v="102"/>
    <x v="9"/>
    <x v="39"/>
    <x v="3"/>
    <x v="2"/>
    <x v="2"/>
  </r>
  <r>
    <x v="5635"/>
    <x v="0"/>
    <x v="5"/>
    <x v="20"/>
    <x v="12"/>
    <x v="6"/>
    <x v="5356"/>
    <x v="1216"/>
    <x v="102"/>
    <x v="102"/>
    <x v="9"/>
    <x v="39"/>
    <x v="3"/>
    <x v="5"/>
    <x v="5"/>
  </r>
  <r>
    <x v="5645"/>
    <x v="0"/>
    <x v="11"/>
    <x v="83"/>
    <x v="97"/>
    <x v="54"/>
    <x v="5366"/>
    <x v="1226"/>
    <x v="102"/>
    <x v="102"/>
    <x v="9"/>
    <x v="39"/>
    <x v="3"/>
    <x v="11"/>
    <x v="11"/>
  </r>
  <r>
    <x v="5643"/>
    <x v="1"/>
    <x v="2"/>
    <x v="3"/>
    <x v="11"/>
    <x v="263"/>
    <x v="5364"/>
    <x v="1218"/>
    <x v="102"/>
    <x v="102"/>
    <x v="9"/>
    <x v="39"/>
    <x v="3"/>
    <x v="2"/>
    <x v="2"/>
  </r>
  <r>
    <x v="5638"/>
    <x v="0"/>
    <x v="5"/>
    <x v="75"/>
    <x v="91"/>
    <x v="124"/>
    <x v="5359"/>
    <x v="1208"/>
    <x v="102"/>
    <x v="102"/>
    <x v="9"/>
    <x v="39"/>
    <x v="3"/>
    <x v="5"/>
    <x v="5"/>
  </r>
  <r>
    <x v="5632"/>
    <x v="0"/>
    <x v="4"/>
    <x v="51"/>
    <x v="60"/>
    <x v="71"/>
    <x v="5353"/>
    <x v="1222"/>
    <x v="102"/>
    <x v="102"/>
    <x v="9"/>
    <x v="39"/>
    <x v="3"/>
    <x v="4"/>
    <x v="4"/>
  </r>
  <r>
    <x v="5632"/>
    <x v="0"/>
    <x v="7"/>
    <x v="7"/>
    <x v="11"/>
    <x v="319"/>
    <x v="5353"/>
    <x v="1222"/>
    <x v="102"/>
    <x v="102"/>
    <x v="9"/>
    <x v="39"/>
    <x v="3"/>
    <x v="7"/>
    <x v="7"/>
  </r>
  <r>
    <x v="5643"/>
    <x v="0"/>
    <x v="3"/>
    <x v="9"/>
    <x v="63"/>
    <x v="76"/>
    <x v="5364"/>
    <x v="1218"/>
    <x v="102"/>
    <x v="102"/>
    <x v="9"/>
    <x v="39"/>
    <x v="3"/>
    <x v="3"/>
    <x v="3"/>
  </r>
  <r>
    <x v="5645"/>
    <x v="0"/>
    <x v="0"/>
    <x v="7"/>
    <x v="7"/>
    <x v="7"/>
    <x v="5366"/>
    <x v="1226"/>
    <x v="102"/>
    <x v="102"/>
    <x v="9"/>
    <x v="39"/>
    <x v="3"/>
    <x v="0"/>
    <x v="0"/>
  </r>
  <r>
    <x v="5644"/>
    <x v="0"/>
    <x v="4"/>
    <x v="21"/>
    <x v="94"/>
    <x v="6"/>
    <x v="5365"/>
    <x v="1210"/>
    <x v="102"/>
    <x v="102"/>
    <x v="9"/>
    <x v="39"/>
    <x v="3"/>
    <x v="4"/>
    <x v="4"/>
  </r>
  <r>
    <x v="5637"/>
    <x v="1"/>
    <x v="2"/>
    <x v="39"/>
    <x v="39"/>
    <x v="943"/>
    <x v="5358"/>
    <x v="1219"/>
    <x v="102"/>
    <x v="102"/>
    <x v="9"/>
    <x v="39"/>
    <x v="3"/>
    <x v="2"/>
    <x v="2"/>
  </r>
  <r>
    <x v="5638"/>
    <x v="0"/>
    <x v="10"/>
    <x v="30"/>
    <x v="18"/>
    <x v="6"/>
    <x v="5359"/>
    <x v="1208"/>
    <x v="102"/>
    <x v="102"/>
    <x v="9"/>
    <x v="39"/>
    <x v="3"/>
    <x v="10"/>
    <x v="10"/>
  </r>
  <r>
    <x v="5627"/>
    <x v="0"/>
    <x v="8"/>
    <x v="16"/>
    <x v="17"/>
    <x v="6"/>
    <x v="5348"/>
    <x v="1216"/>
    <x v="102"/>
    <x v="102"/>
    <x v="9"/>
    <x v="39"/>
    <x v="3"/>
    <x v="8"/>
    <x v="8"/>
  </r>
  <r>
    <x v="5644"/>
    <x v="0"/>
    <x v="2"/>
    <x v="37"/>
    <x v="30"/>
    <x v="14"/>
    <x v="5365"/>
    <x v="1210"/>
    <x v="102"/>
    <x v="102"/>
    <x v="9"/>
    <x v="39"/>
    <x v="3"/>
    <x v="2"/>
    <x v="2"/>
  </r>
  <r>
    <x v="5643"/>
    <x v="0"/>
    <x v="9"/>
    <x v="7"/>
    <x v="43"/>
    <x v="50"/>
    <x v="5364"/>
    <x v="1218"/>
    <x v="102"/>
    <x v="102"/>
    <x v="9"/>
    <x v="39"/>
    <x v="3"/>
    <x v="9"/>
    <x v="9"/>
  </r>
  <r>
    <x v="5646"/>
    <x v="0"/>
    <x v="8"/>
    <x v="11"/>
    <x v="56"/>
    <x v="164"/>
    <x v="5367"/>
    <x v="1217"/>
    <x v="102"/>
    <x v="102"/>
    <x v="9"/>
    <x v="39"/>
    <x v="3"/>
    <x v="8"/>
    <x v="8"/>
  </r>
  <r>
    <x v="5624"/>
    <x v="0"/>
    <x v="10"/>
    <x v="31"/>
    <x v="31"/>
    <x v="34"/>
    <x v="5345"/>
    <x v="1212"/>
    <x v="102"/>
    <x v="102"/>
    <x v="9"/>
    <x v="39"/>
    <x v="3"/>
    <x v="10"/>
    <x v="10"/>
  </r>
  <r>
    <x v="5647"/>
    <x v="0"/>
    <x v="11"/>
    <x v="83"/>
    <x v="97"/>
    <x v="54"/>
    <x v="5368"/>
    <x v="1214"/>
    <x v="102"/>
    <x v="102"/>
    <x v="9"/>
    <x v="39"/>
    <x v="3"/>
    <x v="11"/>
    <x v="11"/>
  </r>
  <r>
    <x v="5648"/>
    <x v="0"/>
    <x v="1"/>
    <x v="89"/>
    <x v="71"/>
    <x v="968"/>
    <x v="5369"/>
    <x v="1225"/>
    <x v="102"/>
    <x v="102"/>
    <x v="9"/>
    <x v="39"/>
    <x v="3"/>
    <x v="1"/>
    <x v="1"/>
  </r>
  <r>
    <x v="5647"/>
    <x v="0"/>
    <x v="8"/>
    <x v="91"/>
    <x v="71"/>
    <x v="422"/>
    <x v="5368"/>
    <x v="1214"/>
    <x v="102"/>
    <x v="102"/>
    <x v="9"/>
    <x v="39"/>
    <x v="3"/>
    <x v="8"/>
    <x v="8"/>
  </r>
  <r>
    <x v="5649"/>
    <x v="0"/>
    <x v="1"/>
    <x v="59"/>
    <x v="120"/>
    <x v="18"/>
    <x v="5370"/>
    <x v="1217"/>
    <x v="102"/>
    <x v="102"/>
    <x v="9"/>
    <x v="39"/>
    <x v="3"/>
    <x v="1"/>
    <x v="1"/>
  </r>
  <r>
    <x v="5650"/>
    <x v="0"/>
    <x v="6"/>
    <x v="92"/>
    <x v="5"/>
    <x v="389"/>
    <x v="5371"/>
    <x v="1218"/>
    <x v="102"/>
    <x v="102"/>
    <x v="9"/>
    <x v="39"/>
    <x v="3"/>
    <x v="6"/>
    <x v="6"/>
  </r>
  <r>
    <x v="5651"/>
    <x v="0"/>
    <x v="9"/>
    <x v="125"/>
    <x v="93"/>
    <x v="107"/>
    <x v="5372"/>
    <x v="1227"/>
    <x v="102"/>
    <x v="102"/>
    <x v="9"/>
    <x v="39"/>
    <x v="3"/>
    <x v="9"/>
    <x v="9"/>
  </r>
  <r>
    <x v="5651"/>
    <x v="0"/>
    <x v="4"/>
    <x v="36"/>
    <x v="83"/>
    <x v="11"/>
    <x v="5372"/>
    <x v="1227"/>
    <x v="102"/>
    <x v="102"/>
    <x v="9"/>
    <x v="39"/>
    <x v="3"/>
    <x v="4"/>
    <x v="4"/>
  </r>
  <r>
    <x v="5652"/>
    <x v="0"/>
    <x v="2"/>
    <x v="80"/>
    <x v="137"/>
    <x v="1080"/>
    <x v="5373"/>
    <x v="1210"/>
    <x v="102"/>
    <x v="102"/>
    <x v="9"/>
    <x v="39"/>
    <x v="3"/>
    <x v="2"/>
    <x v="2"/>
  </r>
  <r>
    <x v="5653"/>
    <x v="0"/>
    <x v="0"/>
    <x v="5"/>
    <x v="30"/>
    <x v="1086"/>
    <x v="5374"/>
    <x v="1222"/>
    <x v="102"/>
    <x v="102"/>
    <x v="9"/>
    <x v="39"/>
    <x v="3"/>
    <x v="0"/>
    <x v="0"/>
  </r>
  <r>
    <x v="5654"/>
    <x v="0"/>
    <x v="9"/>
    <x v="9"/>
    <x v="63"/>
    <x v="76"/>
    <x v="1432"/>
    <x v="1216"/>
    <x v="102"/>
    <x v="102"/>
    <x v="9"/>
    <x v="39"/>
    <x v="3"/>
    <x v="9"/>
    <x v="9"/>
  </r>
  <r>
    <x v="5649"/>
    <x v="0"/>
    <x v="7"/>
    <x v="1"/>
    <x v="30"/>
    <x v="31"/>
    <x v="5370"/>
    <x v="1217"/>
    <x v="102"/>
    <x v="102"/>
    <x v="9"/>
    <x v="39"/>
    <x v="3"/>
    <x v="7"/>
    <x v="7"/>
  </r>
  <r>
    <x v="5648"/>
    <x v="0"/>
    <x v="3"/>
    <x v="84"/>
    <x v="2"/>
    <x v="34"/>
    <x v="5369"/>
    <x v="1225"/>
    <x v="102"/>
    <x v="102"/>
    <x v="9"/>
    <x v="39"/>
    <x v="3"/>
    <x v="3"/>
    <x v="3"/>
  </r>
  <r>
    <x v="5655"/>
    <x v="0"/>
    <x v="10"/>
    <x v="51"/>
    <x v="44"/>
    <x v="408"/>
    <x v="5375"/>
    <x v="1226"/>
    <x v="102"/>
    <x v="102"/>
    <x v="9"/>
    <x v="39"/>
    <x v="3"/>
    <x v="10"/>
    <x v="10"/>
  </r>
  <r>
    <x v="5648"/>
    <x v="0"/>
    <x v="7"/>
    <x v="21"/>
    <x v="14"/>
    <x v="126"/>
    <x v="5369"/>
    <x v="1225"/>
    <x v="102"/>
    <x v="102"/>
    <x v="9"/>
    <x v="39"/>
    <x v="3"/>
    <x v="7"/>
    <x v="7"/>
  </r>
  <r>
    <x v="5656"/>
    <x v="0"/>
    <x v="6"/>
    <x v="8"/>
    <x v="85"/>
    <x v="31"/>
    <x v="5376"/>
    <x v="1226"/>
    <x v="102"/>
    <x v="102"/>
    <x v="9"/>
    <x v="39"/>
    <x v="3"/>
    <x v="6"/>
    <x v="6"/>
  </r>
  <r>
    <x v="5652"/>
    <x v="0"/>
    <x v="8"/>
    <x v="42"/>
    <x v="106"/>
    <x v="1203"/>
    <x v="5373"/>
    <x v="1210"/>
    <x v="102"/>
    <x v="102"/>
    <x v="9"/>
    <x v="39"/>
    <x v="3"/>
    <x v="8"/>
    <x v="8"/>
  </r>
  <r>
    <x v="5657"/>
    <x v="0"/>
    <x v="11"/>
    <x v="75"/>
    <x v="91"/>
    <x v="124"/>
    <x v="5377"/>
    <x v="1228"/>
    <x v="102"/>
    <x v="102"/>
    <x v="9"/>
    <x v="39"/>
    <x v="3"/>
    <x v="11"/>
    <x v="11"/>
  </r>
  <r>
    <x v="5658"/>
    <x v="0"/>
    <x v="8"/>
    <x v="37"/>
    <x v="1"/>
    <x v="48"/>
    <x v="2601"/>
    <x v="1210"/>
    <x v="102"/>
    <x v="102"/>
    <x v="9"/>
    <x v="39"/>
    <x v="3"/>
    <x v="8"/>
    <x v="8"/>
  </r>
  <r>
    <x v="5659"/>
    <x v="0"/>
    <x v="11"/>
    <x v="70"/>
    <x v="76"/>
    <x v="266"/>
    <x v="5378"/>
    <x v="1221"/>
    <x v="102"/>
    <x v="102"/>
    <x v="9"/>
    <x v="39"/>
    <x v="3"/>
    <x v="11"/>
    <x v="11"/>
  </r>
  <r>
    <x v="5651"/>
    <x v="1"/>
    <x v="2"/>
    <x v="52"/>
    <x v="96"/>
    <x v="323"/>
    <x v="5372"/>
    <x v="1227"/>
    <x v="102"/>
    <x v="102"/>
    <x v="9"/>
    <x v="39"/>
    <x v="3"/>
    <x v="2"/>
    <x v="2"/>
  </r>
  <r>
    <x v="5660"/>
    <x v="0"/>
    <x v="10"/>
    <x v="79"/>
    <x v="94"/>
    <x v="39"/>
    <x v="4502"/>
    <x v="1221"/>
    <x v="102"/>
    <x v="102"/>
    <x v="9"/>
    <x v="39"/>
    <x v="3"/>
    <x v="10"/>
    <x v="10"/>
  </r>
  <r>
    <x v="5652"/>
    <x v="0"/>
    <x v="4"/>
    <x v="35"/>
    <x v="2"/>
    <x v="389"/>
    <x v="5373"/>
    <x v="1210"/>
    <x v="102"/>
    <x v="102"/>
    <x v="9"/>
    <x v="39"/>
    <x v="3"/>
    <x v="4"/>
    <x v="4"/>
  </r>
  <r>
    <x v="5661"/>
    <x v="0"/>
    <x v="2"/>
    <x v="39"/>
    <x v="119"/>
    <x v="78"/>
    <x v="5379"/>
    <x v="1213"/>
    <x v="102"/>
    <x v="102"/>
    <x v="9"/>
    <x v="39"/>
    <x v="3"/>
    <x v="2"/>
    <x v="2"/>
  </r>
  <r>
    <x v="5661"/>
    <x v="0"/>
    <x v="8"/>
    <x v="90"/>
    <x v="20"/>
    <x v="873"/>
    <x v="5379"/>
    <x v="1213"/>
    <x v="102"/>
    <x v="102"/>
    <x v="9"/>
    <x v="39"/>
    <x v="3"/>
    <x v="8"/>
    <x v="8"/>
  </r>
  <r>
    <x v="5662"/>
    <x v="0"/>
    <x v="7"/>
    <x v="20"/>
    <x v="6"/>
    <x v="7"/>
    <x v="5380"/>
    <x v="1210"/>
    <x v="102"/>
    <x v="102"/>
    <x v="9"/>
    <x v="39"/>
    <x v="3"/>
    <x v="7"/>
    <x v="7"/>
  </r>
  <r>
    <x v="5633"/>
    <x v="0"/>
    <x v="0"/>
    <x v="46"/>
    <x v="35"/>
    <x v="224"/>
    <x v="5354"/>
    <x v="1223"/>
    <x v="102"/>
    <x v="102"/>
    <x v="9"/>
    <x v="39"/>
    <x v="3"/>
    <x v="0"/>
    <x v="0"/>
  </r>
  <r>
    <x v="5615"/>
    <x v="0"/>
    <x v="3"/>
    <x v="12"/>
    <x v="12"/>
    <x v="13"/>
    <x v="5336"/>
    <x v="1211"/>
    <x v="102"/>
    <x v="102"/>
    <x v="9"/>
    <x v="39"/>
    <x v="3"/>
    <x v="3"/>
    <x v="3"/>
  </r>
  <r>
    <x v="5663"/>
    <x v="0"/>
    <x v="3"/>
    <x v="23"/>
    <x v="10"/>
    <x v="42"/>
    <x v="3494"/>
    <x v="1209"/>
    <x v="102"/>
    <x v="102"/>
    <x v="9"/>
    <x v="39"/>
    <x v="3"/>
    <x v="3"/>
    <x v="3"/>
  </r>
  <r>
    <x v="5654"/>
    <x v="0"/>
    <x v="7"/>
    <x v="20"/>
    <x v="12"/>
    <x v="6"/>
    <x v="1432"/>
    <x v="1216"/>
    <x v="102"/>
    <x v="102"/>
    <x v="9"/>
    <x v="39"/>
    <x v="3"/>
    <x v="7"/>
    <x v="7"/>
  </r>
  <r>
    <x v="5664"/>
    <x v="0"/>
    <x v="0"/>
    <x v="0"/>
    <x v="98"/>
    <x v="11"/>
    <x v="5381"/>
    <x v="1221"/>
    <x v="102"/>
    <x v="102"/>
    <x v="9"/>
    <x v="39"/>
    <x v="3"/>
    <x v="0"/>
    <x v="0"/>
  </r>
  <r>
    <x v="5662"/>
    <x v="0"/>
    <x v="3"/>
    <x v="92"/>
    <x v="14"/>
    <x v="6"/>
    <x v="5380"/>
    <x v="1210"/>
    <x v="102"/>
    <x v="102"/>
    <x v="9"/>
    <x v="39"/>
    <x v="3"/>
    <x v="3"/>
    <x v="3"/>
  </r>
  <r>
    <x v="5649"/>
    <x v="0"/>
    <x v="3"/>
    <x v="94"/>
    <x v="20"/>
    <x v="638"/>
    <x v="5370"/>
    <x v="1217"/>
    <x v="102"/>
    <x v="102"/>
    <x v="9"/>
    <x v="39"/>
    <x v="3"/>
    <x v="3"/>
    <x v="3"/>
  </r>
  <r>
    <x v="5654"/>
    <x v="0"/>
    <x v="1"/>
    <x v="92"/>
    <x v="43"/>
    <x v="137"/>
    <x v="1432"/>
    <x v="1216"/>
    <x v="102"/>
    <x v="102"/>
    <x v="9"/>
    <x v="39"/>
    <x v="3"/>
    <x v="1"/>
    <x v="1"/>
  </r>
  <r>
    <x v="5659"/>
    <x v="0"/>
    <x v="0"/>
    <x v="10"/>
    <x v="0"/>
    <x v="6"/>
    <x v="5378"/>
    <x v="1221"/>
    <x v="102"/>
    <x v="102"/>
    <x v="9"/>
    <x v="39"/>
    <x v="3"/>
    <x v="0"/>
    <x v="0"/>
  </r>
  <r>
    <x v="5622"/>
    <x v="0"/>
    <x v="8"/>
    <x v="1"/>
    <x v="34"/>
    <x v="202"/>
    <x v="5343"/>
    <x v="1217"/>
    <x v="102"/>
    <x v="102"/>
    <x v="9"/>
    <x v="39"/>
    <x v="3"/>
    <x v="8"/>
    <x v="8"/>
  </r>
  <r>
    <x v="5633"/>
    <x v="0"/>
    <x v="5"/>
    <x v="37"/>
    <x v="1"/>
    <x v="48"/>
    <x v="5354"/>
    <x v="1223"/>
    <x v="102"/>
    <x v="102"/>
    <x v="9"/>
    <x v="39"/>
    <x v="3"/>
    <x v="5"/>
    <x v="5"/>
  </r>
  <r>
    <x v="5665"/>
    <x v="0"/>
    <x v="10"/>
    <x v="37"/>
    <x v="4"/>
    <x v="148"/>
    <x v="2542"/>
    <x v="1227"/>
    <x v="102"/>
    <x v="102"/>
    <x v="9"/>
    <x v="39"/>
    <x v="3"/>
    <x v="10"/>
    <x v="10"/>
  </r>
  <r>
    <x v="5613"/>
    <x v="0"/>
    <x v="7"/>
    <x v="93"/>
    <x v="94"/>
    <x v="207"/>
    <x v="5334"/>
    <x v="1209"/>
    <x v="102"/>
    <x v="102"/>
    <x v="9"/>
    <x v="39"/>
    <x v="3"/>
    <x v="7"/>
    <x v="7"/>
  </r>
  <r>
    <x v="5616"/>
    <x v="0"/>
    <x v="9"/>
    <x v="133"/>
    <x v="156"/>
    <x v="4070"/>
    <x v="5337"/>
    <x v="1212"/>
    <x v="102"/>
    <x v="102"/>
    <x v="9"/>
    <x v="39"/>
    <x v="3"/>
    <x v="9"/>
    <x v="9"/>
  </r>
  <r>
    <x v="5622"/>
    <x v="1"/>
    <x v="2"/>
    <x v="70"/>
    <x v="26"/>
    <x v="306"/>
    <x v="5343"/>
    <x v="1217"/>
    <x v="102"/>
    <x v="102"/>
    <x v="9"/>
    <x v="39"/>
    <x v="3"/>
    <x v="2"/>
    <x v="2"/>
  </r>
  <r>
    <x v="5614"/>
    <x v="0"/>
    <x v="6"/>
    <x v="13"/>
    <x v="65"/>
    <x v="154"/>
    <x v="5335"/>
    <x v="1210"/>
    <x v="102"/>
    <x v="102"/>
    <x v="9"/>
    <x v="39"/>
    <x v="3"/>
    <x v="6"/>
    <x v="6"/>
  </r>
  <r>
    <x v="5666"/>
    <x v="0"/>
    <x v="11"/>
    <x v="125"/>
    <x v="68"/>
    <x v="7"/>
    <x v="5382"/>
    <x v="1222"/>
    <x v="102"/>
    <x v="102"/>
    <x v="9"/>
    <x v="39"/>
    <x v="3"/>
    <x v="11"/>
    <x v="11"/>
  </r>
  <r>
    <x v="5617"/>
    <x v="0"/>
    <x v="9"/>
    <x v="3"/>
    <x v="10"/>
    <x v="7"/>
    <x v="5338"/>
    <x v="1208"/>
    <x v="102"/>
    <x v="102"/>
    <x v="9"/>
    <x v="39"/>
    <x v="3"/>
    <x v="9"/>
    <x v="9"/>
  </r>
  <r>
    <x v="5621"/>
    <x v="0"/>
    <x v="7"/>
    <x v="10"/>
    <x v="94"/>
    <x v="34"/>
    <x v="5342"/>
    <x v="1216"/>
    <x v="102"/>
    <x v="102"/>
    <x v="9"/>
    <x v="39"/>
    <x v="3"/>
    <x v="7"/>
    <x v="7"/>
  </r>
  <r>
    <x v="5667"/>
    <x v="0"/>
    <x v="9"/>
    <x v="60"/>
    <x v="39"/>
    <x v="581"/>
    <x v="5383"/>
    <x v="1216"/>
    <x v="102"/>
    <x v="102"/>
    <x v="9"/>
    <x v="39"/>
    <x v="3"/>
    <x v="9"/>
    <x v="9"/>
  </r>
  <r>
    <x v="5667"/>
    <x v="0"/>
    <x v="3"/>
    <x v="36"/>
    <x v="31"/>
    <x v="39"/>
    <x v="5383"/>
    <x v="1216"/>
    <x v="102"/>
    <x v="102"/>
    <x v="9"/>
    <x v="39"/>
    <x v="3"/>
    <x v="3"/>
    <x v="3"/>
  </r>
  <r>
    <x v="5668"/>
    <x v="0"/>
    <x v="8"/>
    <x v="60"/>
    <x v="118"/>
    <x v="917"/>
    <x v="5384"/>
    <x v="1226"/>
    <x v="102"/>
    <x v="102"/>
    <x v="9"/>
    <x v="39"/>
    <x v="3"/>
    <x v="8"/>
    <x v="8"/>
  </r>
  <r>
    <x v="5665"/>
    <x v="0"/>
    <x v="7"/>
    <x v="7"/>
    <x v="7"/>
    <x v="7"/>
    <x v="2542"/>
    <x v="1227"/>
    <x v="102"/>
    <x v="102"/>
    <x v="9"/>
    <x v="39"/>
    <x v="3"/>
    <x v="7"/>
    <x v="7"/>
  </r>
  <r>
    <x v="5667"/>
    <x v="0"/>
    <x v="1"/>
    <x v="52"/>
    <x v="97"/>
    <x v="138"/>
    <x v="5383"/>
    <x v="1216"/>
    <x v="102"/>
    <x v="102"/>
    <x v="9"/>
    <x v="39"/>
    <x v="3"/>
    <x v="1"/>
    <x v="1"/>
  </r>
  <r>
    <x v="5665"/>
    <x v="0"/>
    <x v="3"/>
    <x v="36"/>
    <x v="32"/>
    <x v="319"/>
    <x v="2542"/>
    <x v="1227"/>
    <x v="102"/>
    <x v="102"/>
    <x v="9"/>
    <x v="39"/>
    <x v="3"/>
    <x v="3"/>
    <x v="3"/>
  </r>
  <r>
    <x v="5666"/>
    <x v="0"/>
    <x v="0"/>
    <x v="5"/>
    <x v="23"/>
    <x v="178"/>
    <x v="5382"/>
    <x v="1222"/>
    <x v="102"/>
    <x v="102"/>
    <x v="9"/>
    <x v="39"/>
    <x v="3"/>
    <x v="0"/>
    <x v="0"/>
  </r>
  <r>
    <x v="5617"/>
    <x v="0"/>
    <x v="7"/>
    <x v="0"/>
    <x v="0"/>
    <x v="0"/>
    <x v="5338"/>
    <x v="1208"/>
    <x v="102"/>
    <x v="102"/>
    <x v="9"/>
    <x v="39"/>
    <x v="3"/>
    <x v="7"/>
    <x v="7"/>
  </r>
  <r>
    <x v="5669"/>
    <x v="0"/>
    <x v="1"/>
    <x v="84"/>
    <x v="49"/>
    <x v="626"/>
    <x v="5385"/>
    <x v="1218"/>
    <x v="102"/>
    <x v="102"/>
    <x v="9"/>
    <x v="39"/>
    <x v="3"/>
    <x v="1"/>
    <x v="1"/>
  </r>
  <r>
    <x v="5663"/>
    <x v="0"/>
    <x v="7"/>
    <x v="8"/>
    <x v="0"/>
    <x v="7"/>
    <x v="3494"/>
    <x v="1209"/>
    <x v="102"/>
    <x v="102"/>
    <x v="9"/>
    <x v="39"/>
    <x v="3"/>
    <x v="7"/>
    <x v="7"/>
  </r>
  <r>
    <x v="5653"/>
    <x v="0"/>
    <x v="5"/>
    <x v="10"/>
    <x v="63"/>
    <x v="704"/>
    <x v="5374"/>
    <x v="1222"/>
    <x v="102"/>
    <x v="102"/>
    <x v="9"/>
    <x v="39"/>
    <x v="3"/>
    <x v="5"/>
    <x v="5"/>
  </r>
  <r>
    <x v="5656"/>
    <x v="0"/>
    <x v="5"/>
    <x v="16"/>
    <x v="17"/>
    <x v="6"/>
    <x v="5376"/>
    <x v="1226"/>
    <x v="102"/>
    <x v="102"/>
    <x v="9"/>
    <x v="39"/>
    <x v="3"/>
    <x v="5"/>
    <x v="5"/>
  </r>
  <r>
    <x v="5654"/>
    <x v="0"/>
    <x v="3"/>
    <x v="30"/>
    <x v="14"/>
    <x v="31"/>
    <x v="1432"/>
    <x v="1216"/>
    <x v="102"/>
    <x v="102"/>
    <x v="9"/>
    <x v="39"/>
    <x v="3"/>
    <x v="3"/>
    <x v="3"/>
  </r>
  <r>
    <x v="5651"/>
    <x v="0"/>
    <x v="3"/>
    <x v="42"/>
    <x v="114"/>
    <x v="394"/>
    <x v="5372"/>
    <x v="1227"/>
    <x v="102"/>
    <x v="102"/>
    <x v="9"/>
    <x v="39"/>
    <x v="3"/>
    <x v="3"/>
    <x v="3"/>
  </r>
  <r>
    <x v="5670"/>
    <x v="0"/>
    <x v="6"/>
    <x v="40"/>
    <x v="75"/>
    <x v="92"/>
    <x v="5386"/>
    <x v="1224"/>
    <x v="102"/>
    <x v="102"/>
    <x v="9"/>
    <x v="39"/>
    <x v="3"/>
    <x v="6"/>
    <x v="6"/>
  </r>
  <r>
    <x v="5669"/>
    <x v="0"/>
    <x v="3"/>
    <x v="35"/>
    <x v="35"/>
    <x v="1190"/>
    <x v="5385"/>
    <x v="1218"/>
    <x v="102"/>
    <x v="102"/>
    <x v="9"/>
    <x v="39"/>
    <x v="3"/>
    <x v="3"/>
    <x v="3"/>
  </r>
  <r>
    <x v="5671"/>
    <x v="0"/>
    <x v="2"/>
    <x v="143"/>
    <x v="155"/>
    <x v="2270"/>
    <x v="5387"/>
    <x v="1220"/>
    <x v="102"/>
    <x v="102"/>
    <x v="9"/>
    <x v="39"/>
    <x v="3"/>
    <x v="2"/>
    <x v="2"/>
  </r>
  <r>
    <x v="5672"/>
    <x v="0"/>
    <x v="3"/>
    <x v="70"/>
    <x v="26"/>
    <x v="306"/>
    <x v="5388"/>
    <x v="1229"/>
    <x v="102"/>
    <x v="102"/>
    <x v="9"/>
    <x v="39"/>
    <x v="3"/>
    <x v="3"/>
    <x v="3"/>
  </r>
  <r>
    <x v="5673"/>
    <x v="0"/>
    <x v="0"/>
    <x v="35"/>
    <x v="75"/>
    <x v="251"/>
    <x v="5389"/>
    <x v="1230"/>
    <x v="102"/>
    <x v="102"/>
    <x v="9"/>
    <x v="39"/>
    <x v="3"/>
    <x v="0"/>
    <x v="0"/>
  </r>
  <r>
    <x v="5674"/>
    <x v="0"/>
    <x v="10"/>
    <x v="3"/>
    <x v="16"/>
    <x v="93"/>
    <x v="5390"/>
    <x v="1218"/>
    <x v="102"/>
    <x v="102"/>
    <x v="9"/>
    <x v="39"/>
    <x v="3"/>
    <x v="10"/>
    <x v="10"/>
  </r>
  <r>
    <x v="5675"/>
    <x v="0"/>
    <x v="9"/>
    <x v="36"/>
    <x v="83"/>
    <x v="11"/>
    <x v="5391"/>
    <x v="1211"/>
    <x v="102"/>
    <x v="102"/>
    <x v="9"/>
    <x v="39"/>
    <x v="3"/>
    <x v="9"/>
    <x v="9"/>
  </r>
  <r>
    <x v="5676"/>
    <x v="0"/>
    <x v="1"/>
    <x v="92"/>
    <x v="11"/>
    <x v="176"/>
    <x v="5392"/>
    <x v="1221"/>
    <x v="102"/>
    <x v="102"/>
    <x v="9"/>
    <x v="39"/>
    <x v="3"/>
    <x v="1"/>
    <x v="1"/>
  </r>
  <r>
    <x v="5677"/>
    <x v="0"/>
    <x v="3"/>
    <x v="31"/>
    <x v="27"/>
    <x v="184"/>
    <x v="5393"/>
    <x v="1221"/>
    <x v="102"/>
    <x v="102"/>
    <x v="9"/>
    <x v="39"/>
    <x v="3"/>
    <x v="3"/>
    <x v="3"/>
  </r>
  <r>
    <x v="5676"/>
    <x v="0"/>
    <x v="10"/>
    <x v="6"/>
    <x v="85"/>
    <x v="171"/>
    <x v="5392"/>
    <x v="1221"/>
    <x v="102"/>
    <x v="102"/>
    <x v="9"/>
    <x v="39"/>
    <x v="3"/>
    <x v="10"/>
    <x v="10"/>
  </r>
  <r>
    <x v="5678"/>
    <x v="0"/>
    <x v="8"/>
    <x v="27"/>
    <x v="27"/>
    <x v="28"/>
    <x v="5394"/>
    <x v="1211"/>
    <x v="102"/>
    <x v="102"/>
    <x v="9"/>
    <x v="39"/>
    <x v="3"/>
    <x v="8"/>
    <x v="8"/>
  </r>
  <r>
    <x v="5679"/>
    <x v="0"/>
    <x v="9"/>
    <x v="46"/>
    <x v="58"/>
    <x v="65"/>
    <x v="5395"/>
    <x v="1228"/>
    <x v="102"/>
    <x v="102"/>
    <x v="9"/>
    <x v="39"/>
    <x v="3"/>
    <x v="9"/>
    <x v="9"/>
  </r>
  <r>
    <x v="5670"/>
    <x v="0"/>
    <x v="0"/>
    <x v="7"/>
    <x v="11"/>
    <x v="319"/>
    <x v="5386"/>
    <x v="1224"/>
    <x v="102"/>
    <x v="102"/>
    <x v="9"/>
    <x v="39"/>
    <x v="3"/>
    <x v="0"/>
    <x v="0"/>
  </r>
  <r>
    <x v="5680"/>
    <x v="0"/>
    <x v="11"/>
    <x v="176"/>
    <x v="221"/>
    <x v="4071"/>
    <x v="5396"/>
    <x v="1231"/>
    <x v="102"/>
    <x v="102"/>
    <x v="9"/>
    <x v="39"/>
    <x v="3"/>
    <x v="11"/>
    <x v="11"/>
  </r>
  <r>
    <x v="5681"/>
    <x v="0"/>
    <x v="1"/>
    <x v="225"/>
    <x v="238"/>
    <x v="2360"/>
    <x v="5397"/>
    <x v="1232"/>
    <x v="102"/>
    <x v="102"/>
    <x v="9"/>
    <x v="39"/>
    <x v="3"/>
    <x v="1"/>
    <x v="1"/>
  </r>
  <r>
    <x v="5682"/>
    <x v="0"/>
    <x v="0"/>
    <x v="10"/>
    <x v="94"/>
    <x v="34"/>
    <x v="5398"/>
    <x v="1224"/>
    <x v="102"/>
    <x v="102"/>
    <x v="9"/>
    <x v="39"/>
    <x v="3"/>
    <x v="0"/>
    <x v="0"/>
  </r>
  <r>
    <x v="5682"/>
    <x v="0"/>
    <x v="11"/>
    <x v="80"/>
    <x v="118"/>
    <x v="616"/>
    <x v="5398"/>
    <x v="1224"/>
    <x v="102"/>
    <x v="102"/>
    <x v="9"/>
    <x v="39"/>
    <x v="3"/>
    <x v="11"/>
    <x v="11"/>
  </r>
  <r>
    <x v="5677"/>
    <x v="0"/>
    <x v="7"/>
    <x v="11"/>
    <x v="16"/>
    <x v="112"/>
    <x v="5393"/>
    <x v="1221"/>
    <x v="102"/>
    <x v="102"/>
    <x v="9"/>
    <x v="39"/>
    <x v="3"/>
    <x v="7"/>
    <x v="7"/>
  </r>
  <r>
    <x v="5673"/>
    <x v="0"/>
    <x v="11"/>
    <x v="86"/>
    <x v="234"/>
    <x v="256"/>
    <x v="5389"/>
    <x v="1230"/>
    <x v="102"/>
    <x v="102"/>
    <x v="9"/>
    <x v="39"/>
    <x v="3"/>
    <x v="11"/>
    <x v="11"/>
  </r>
  <r>
    <x v="5683"/>
    <x v="0"/>
    <x v="6"/>
    <x v="5"/>
    <x v="10"/>
    <x v="637"/>
    <x v="5399"/>
    <x v="1219"/>
    <x v="102"/>
    <x v="102"/>
    <x v="9"/>
    <x v="39"/>
    <x v="3"/>
    <x v="6"/>
    <x v="6"/>
  </r>
  <r>
    <x v="5684"/>
    <x v="0"/>
    <x v="8"/>
    <x v="13"/>
    <x v="43"/>
    <x v="208"/>
    <x v="5400"/>
    <x v="1227"/>
    <x v="102"/>
    <x v="102"/>
    <x v="9"/>
    <x v="39"/>
    <x v="3"/>
    <x v="8"/>
    <x v="8"/>
  </r>
  <r>
    <x v="5679"/>
    <x v="0"/>
    <x v="2"/>
    <x v="83"/>
    <x v="96"/>
    <x v="141"/>
    <x v="5395"/>
    <x v="1228"/>
    <x v="102"/>
    <x v="102"/>
    <x v="9"/>
    <x v="39"/>
    <x v="3"/>
    <x v="2"/>
    <x v="2"/>
  </r>
  <r>
    <x v="5670"/>
    <x v="0"/>
    <x v="5"/>
    <x v="6"/>
    <x v="98"/>
    <x v="13"/>
    <x v="5386"/>
    <x v="1224"/>
    <x v="102"/>
    <x v="102"/>
    <x v="9"/>
    <x v="39"/>
    <x v="3"/>
    <x v="5"/>
    <x v="5"/>
  </r>
  <r>
    <x v="5677"/>
    <x v="0"/>
    <x v="1"/>
    <x v="38"/>
    <x v="20"/>
    <x v="84"/>
    <x v="5393"/>
    <x v="1221"/>
    <x v="102"/>
    <x v="102"/>
    <x v="9"/>
    <x v="39"/>
    <x v="3"/>
    <x v="1"/>
    <x v="1"/>
  </r>
  <r>
    <x v="5675"/>
    <x v="0"/>
    <x v="4"/>
    <x v="70"/>
    <x v="54"/>
    <x v="166"/>
    <x v="5391"/>
    <x v="1211"/>
    <x v="102"/>
    <x v="102"/>
    <x v="9"/>
    <x v="39"/>
    <x v="3"/>
    <x v="4"/>
    <x v="4"/>
  </r>
  <r>
    <x v="5685"/>
    <x v="0"/>
    <x v="10"/>
    <x v="26"/>
    <x v="54"/>
    <x v="160"/>
    <x v="5401"/>
    <x v="1227"/>
    <x v="102"/>
    <x v="102"/>
    <x v="9"/>
    <x v="39"/>
    <x v="3"/>
    <x v="10"/>
    <x v="10"/>
  </r>
  <r>
    <x v="5686"/>
    <x v="0"/>
    <x v="11"/>
    <x v="49"/>
    <x v="31"/>
    <x v="191"/>
    <x v="5402"/>
    <x v="1209"/>
    <x v="102"/>
    <x v="102"/>
    <x v="9"/>
    <x v="39"/>
    <x v="3"/>
    <x v="11"/>
    <x v="11"/>
  </r>
  <r>
    <x v="5687"/>
    <x v="0"/>
    <x v="5"/>
    <x v="75"/>
    <x v="45"/>
    <x v="120"/>
    <x v="5403"/>
    <x v="1219"/>
    <x v="102"/>
    <x v="102"/>
    <x v="9"/>
    <x v="39"/>
    <x v="3"/>
    <x v="5"/>
    <x v="5"/>
  </r>
  <r>
    <x v="5672"/>
    <x v="0"/>
    <x v="7"/>
    <x v="21"/>
    <x v="14"/>
    <x v="126"/>
    <x v="5388"/>
    <x v="1229"/>
    <x v="102"/>
    <x v="102"/>
    <x v="9"/>
    <x v="39"/>
    <x v="3"/>
    <x v="7"/>
    <x v="7"/>
  </r>
  <r>
    <x v="5688"/>
    <x v="0"/>
    <x v="3"/>
    <x v="48"/>
    <x v="30"/>
    <x v="7"/>
    <x v="5404"/>
    <x v="1229"/>
    <x v="102"/>
    <x v="102"/>
    <x v="9"/>
    <x v="39"/>
    <x v="3"/>
    <x v="3"/>
    <x v="3"/>
  </r>
  <r>
    <x v="5689"/>
    <x v="0"/>
    <x v="10"/>
    <x v="90"/>
    <x v="21"/>
    <x v="1112"/>
    <x v="5405"/>
    <x v="1218"/>
    <x v="102"/>
    <x v="102"/>
    <x v="9"/>
    <x v="39"/>
    <x v="3"/>
    <x v="10"/>
    <x v="10"/>
  </r>
  <r>
    <x v="5679"/>
    <x v="0"/>
    <x v="4"/>
    <x v="57"/>
    <x v="61"/>
    <x v="162"/>
    <x v="5395"/>
    <x v="1228"/>
    <x v="102"/>
    <x v="102"/>
    <x v="9"/>
    <x v="39"/>
    <x v="3"/>
    <x v="4"/>
    <x v="4"/>
  </r>
  <r>
    <x v="5690"/>
    <x v="0"/>
    <x v="4"/>
    <x v="26"/>
    <x v="26"/>
    <x v="27"/>
    <x v="5406"/>
    <x v="1215"/>
    <x v="102"/>
    <x v="102"/>
    <x v="9"/>
    <x v="39"/>
    <x v="3"/>
    <x v="4"/>
    <x v="4"/>
  </r>
  <r>
    <x v="5689"/>
    <x v="0"/>
    <x v="1"/>
    <x v="168"/>
    <x v="200"/>
    <x v="4072"/>
    <x v="5405"/>
    <x v="1218"/>
    <x v="102"/>
    <x v="102"/>
    <x v="9"/>
    <x v="39"/>
    <x v="3"/>
    <x v="1"/>
    <x v="1"/>
  </r>
  <r>
    <x v="5685"/>
    <x v="0"/>
    <x v="3"/>
    <x v="89"/>
    <x v="90"/>
    <x v="555"/>
    <x v="5401"/>
    <x v="1227"/>
    <x v="102"/>
    <x v="102"/>
    <x v="9"/>
    <x v="39"/>
    <x v="3"/>
    <x v="3"/>
    <x v="3"/>
  </r>
  <r>
    <x v="5674"/>
    <x v="0"/>
    <x v="3"/>
    <x v="70"/>
    <x v="4"/>
    <x v="108"/>
    <x v="5390"/>
    <x v="1218"/>
    <x v="102"/>
    <x v="102"/>
    <x v="9"/>
    <x v="39"/>
    <x v="3"/>
    <x v="3"/>
    <x v="3"/>
  </r>
  <r>
    <x v="5674"/>
    <x v="0"/>
    <x v="1"/>
    <x v="56"/>
    <x v="21"/>
    <x v="494"/>
    <x v="5390"/>
    <x v="1218"/>
    <x v="102"/>
    <x v="102"/>
    <x v="9"/>
    <x v="39"/>
    <x v="3"/>
    <x v="1"/>
    <x v="1"/>
  </r>
  <r>
    <x v="5681"/>
    <x v="0"/>
    <x v="10"/>
    <x v="95"/>
    <x v="25"/>
    <x v="7"/>
    <x v="5397"/>
    <x v="1232"/>
    <x v="102"/>
    <x v="102"/>
    <x v="9"/>
    <x v="39"/>
    <x v="3"/>
    <x v="10"/>
    <x v="10"/>
  </r>
  <r>
    <x v="5690"/>
    <x v="1"/>
    <x v="2"/>
    <x v="52"/>
    <x v="113"/>
    <x v="490"/>
    <x v="5406"/>
    <x v="1215"/>
    <x v="102"/>
    <x v="102"/>
    <x v="9"/>
    <x v="39"/>
    <x v="3"/>
    <x v="2"/>
    <x v="2"/>
  </r>
  <r>
    <x v="5672"/>
    <x v="0"/>
    <x v="1"/>
    <x v="31"/>
    <x v="87"/>
    <x v="587"/>
    <x v="5388"/>
    <x v="1229"/>
    <x v="102"/>
    <x v="102"/>
    <x v="9"/>
    <x v="39"/>
    <x v="3"/>
    <x v="1"/>
    <x v="1"/>
  </r>
  <r>
    <x v="5678"/>
    <x v="0"/>
    <x v="11"/>
    <x v="4"/>
    <x v="59"/>
    <x v="154"/>
    <x v="5394"/>
    <x v="1211"/>
    <x v="102"/>
    <x v="102"/>
    <x v="9"/>
    <x v="39"/>
    <x v="3"/>
    <x v="11"/>
    <x v="11"/>
  </r>
  <r>
    <x v="5688"/>
    <x v="0"/>
    <x v="1"/>
    <x v="65"/>
    <x v="44"/>
    <x v="365"/>
    <x v="5404"/>
    <x v="1229"/>
    <x v="102"/>
    <x v="102"/>
    <x v="9"/>
    <x v="39"/>
    <x v="3"/>
    <x v="1"/>
    <x v="1"/>
  </r>
  <r>
    <x v="5687"/>
    <x v="0"/>
    <x v="6"/>
    <x v="6"/>
    <x v="13"/>
    <x v="627"/>
    <x v="5403"/>
    <x v="1219"/>
    <x v="102"/>
    <x v="102"/>
    <x v="9"/>
    <x v="39"/>
    <x v="3"/>
    <x v="6"/>
    <x v="6"/>
  </r>
  <r>
    <x v="5690"/>
    <x v="0"/>
    <x v="2"/>
    <x v="98"/>
    <x v="113"/>
    <x v="195"/>
    <x v="5406"/>
    <x v="1215"/>
    <x v="102"/>
    <x v="102"/>
    <x v="9"/>
    <x v="39"/>
    <x v="3"/>
    <x v="2"/>
    <x v="2"/>
  </r>
  <r>
    <x v="5686"/>
    <x v="0"/>
    <x v="0"/>
    <x v="79"/>
    <x v="63"/>
    <x v="73"/>
    <x v="5402"/>
    <x v="1209"/>
    <x v="102"/>
    <x v="102"/>
    <x v="9"/>
    <x v="39"/>
    <x v="3"/>
    <x v="0"/>
    <x v="0"/>
  </r>
  <r>
    <x v="5685"/>
    <x v="0"/>
    <x v="1"/>
    <x v="143"/>
    <x v="152"/>
    <x v="19"/>
    <x v="5401"/>
    <x v="1227"/>
    <x v="102"/>
    <x v="102"/>
    <x v="9"/>
    <x v="39"/>
    <x v="3"/>
    <x v="1"/>
    <x v="1"/>
  </r>
  <r>
    <x v="5689"/>
    <x v="0"/>
    <x v="7"/>
    <x v="31"/>
    <x v="60"/>
    <x v="267"/>
    <x v="5405"/>
    <x v="1218"/>
    <x v="102"/>
    <x v="102"/>
    <x v="9"/>
    <x v="39"/>
    <x v="3"/>
    <x v="7"/>
    <x v="7"/>
  </r>
  <r>
    <x v="5687"/>
    <x v="0"/>
    <x v="0"/>
    <x v="75"/>
    <x v="45"/>
    <x v="120"/>
    <x v="5403"/>
    <x v="1219"/>
    <x v="102"/>
    <x v="102"/>
    <x v="9"/>
    <x v="39"/>
    <x v="3"/>
    <x v="0"/>
    <x v="0"/>
  </r>
  <r>
    <x v="5683"/>
    <x v="0"/>
    <x v="0"/>
    <x v="79"/>
    <x v="94"/>
    <x v="39"/>
    <x v="5399"/>
    <x v="1219"/>
    <x v="102"/>
    <x v="102"/>
    <x v="9"/>
    <x v="39"/>
    <x v="3"/>
    <x v="0"/>
    <x v="0"/>
  </r>
  <r>
    <x v="5683"/>
    <x v="0"/>
    <x v="11"/>
    <x v="37"/>
    <x v="24"/>
    <x v="756"/>
    <x v="5399"/>
    <x v="1219"/>
    <x v="102"/>
    <x v="102"/>
    <x v="9"/>
    <x v="39"/>
    <x v="3"/>
    <x v="11"/>
    <x v="11"/>
  </r>
  <r>
    <x v="5690"/>
    <x v="0"/>
    <x v="8"/>
    <x v="35"/>
    <x v="48"/>
    <x v="584"/>
    <x v="5406"/>
    <x v="1215"/>
    <x v="102"/>
    <x v="102"/>
    <x v="9"/>
    <x v="39"/>
    <x v="3"/>
    <x v="8"/>
    <x v="8"/>
  </r>
  <r>
    <x v="5671"/>
    <x v="0"/>
    <x v="8"/>
    <x v="104"/>
    <x v="121"/>
    <x v="44"/>
    <x v="5387"/>
    <x v="1220"/>
    <x v="102"/>
    <x v="102"/>
    <x v="9"/>
    <x v="39"/>
    <x v="3"/>
    <x v="8"/>
    <x v="8"/>
  </r>
  <r>
    <x v="5691"/>
    <x v="0"/>
    <x v="11"/>
    <x v="11"/>
    <x v="5"/>
    <x v="22"/>
    <x v="5407"/>
    <x v="1209"/>
    <x v="102"/>
    <x v="102"/>
    <x v="9"/>
    <x v="39"/>
    <x v="3"/>
    <x v="11"/>
    <x v="11"/>
  </r>
  <r>
    <x v="5688"/>
    <x v="0"/>
    <x v="7"/>
    <x v="21"/>
    <x v="18"/>
    <x v="11"/>
    <x v="5404"/>
    <x v="1229"/>
    <x v="102"/>
    <x v="102"/>
    <x v="9"/>
    <x v="39"/>
    <x v="3"/>
    <x v="7"/>
    <x v="7"/>
  </r>
  <r>
    <x v="5684"/>
    <x v="0"/>
    <x v="11"/>
    <x v="21"/>
    <x v="62"/>
    <x v="0"/>
    <x v="5400"/>
    <x v="1227"/>
    <x v="102"/>
    <x v="102"/>
    <x v="9"/>
    <x v="39"/>
    <x v="3"/>
    <x v="11"/>
    <x v="11"/>
  </r>
  <r>
    <x v="5679"/>
    <x v="0"/>
    <x v="8"/>
    <x v="27"/>
    <x v="19"/>
    <x v="1488"/>
    <x v="5395"/>
    <x v="1228"/>
    <x v="102"/>
    <x v="102"/>
    <x v="9"/>
    <x v="39"/>
    <x v="3"/>
    <x v="8"/>
    <x v="8"/>
  </r>
  <r>
    <x v="5669"/>
    <x v="0"/>
    <x v="10"/>
    <x v="17"/>
    <x v="30"/>
    <x v="171"/>
    <x v="5385"/>
    <x v="1218"/>
    <x v="102"/>
    <x v="102"/>
    <x v="9"/>
    <x v="39"/>
    <x v="3"/>
    <x v="10"/>
    <x v="10"/>
  </r>
  <r>
    <x v="5690"/>
    <x v="0"/>
    <x v="9"/>
    <x v="19"/>
    <x v="83"/>
    <x v="63"/>
    <x v="5406"/>
    <x v="1215"/>
    <x v="102"/>
    <x v="102"/>
    <x v="9"/>
    <x v="39"/>
    <x v="3"/>
    <x v="9"/>
    <x v="9"/>
  </r>
  <r>
    <x v="5634"/>
    <x v="0"/>
    <x v="5"/>
    <x v="10"/>
    <x v="9"/>
    <x v="9"/>
    <x v="5355"/>
    <x v="1211"/>
    <x v="102"/>
    <x v="102"/>
    <x v="9"/>
    <x v="39"/>
    <x v="3"/>
    <x v="5"/>
    <x v="5"/>
  </r>
  <r>
    <x v="5631"/>
    <x v="0"/>
    <x v="8"/>
    <x v="112"/>
    <x v="108"/>
    <x v="31"/>
    <x v="5352"/>
    <x v="1221"/>
    <x v="102"/>
    <x v="102"/>
    <x v="9"/>
    <x v="39"/>
    <x v="3"/>
    <x v="8"/>
    <x v="8"/>
  </r>
  <r>
    <x v="5627"/>
    <x v="1"/>
    <x v="2"/>
    <x v="3"/>
    <x v="7"/>
    <x v="39"/>
    <x v="5348"/>
    <x v="1216"/>
    <x v="102"/>
    <x v="102"/>
    <x v="9"/>
    <x v="39"/>
    <x v="3"/>
    <x v="2"/>
    <x v="2"/>
  </r>
  <r>
    <x v="5641"/>
    <x v="1"/>
    <x v="2"/>
    <x v="29"/>
    <x v="137"/>
    <x v="260"/>
    <x v="5362"/>
    <x v="1215"/>
    <x v="102"/>
    <x v="102"/>
    <x v="9"/>
    <x v="39"/>
    <x v="3"/>
    <x v="2"/>
    <x v="2"/>
  </r>
  <r>
    <x v="5639"/>
    <x v="0"/>
    <x v="5"/>
    <x v="12"/>
    <x v="12"/>
    <x v="13"/>
    <x v="5360"/>
    <x v="1224"/>
    <x v="102"/>
    <x v="102"/>
    <x v="9"/>
    <x v="39"/>
    <x v="3"/>
    <x v="5"/>
    <x v="5"/>
  </r>
  <r>
    <x v="5629"/>
    <x v="0"/>
    <x v="5"/>
    <x v="12"/>
    <x v="12"/>
    <x v="13"/>
    <x v="5350"/>
    <x v="1219"/>
    <x v="102"/>
    <x v="102"/>
    <x v="9"/>
    <x v="39"/>
    <x v="3"/>
    <x v="5"/>
    <x v="5"/>
  </r>
  <r>
    <x v="5627"/>
    <x v="0"/>
    <x v="2"/>
    <x v="5"/>
    <x v="7"/>
    <x v="152"/>
    <x v="5348"/>
    <x v="1216"/>
    <x v="102"/>
    <x v="102"/>
    <x v="9"/>
    <x v="39"/>
    <x v="3"/>
    <x v="2"/>
    <x v="2"/>
  </r>
  <r>
    <x v="5625"/>
    <x v="0"/>
    <x v="1"/>
    <x v="32"/>
    <x v="33"/>
    <x v="36"/>
    <x v="5346"/>
    <x v="1218"/>
    <x v="102"/>
    <x v="102"/>
    <x v="9"/>
    <x v="39"/>
    <x v="3"/>
    <x v="1"/>
    <x v="1"/>
  </r>
  <r>
    <x v="5637"/>
    <x v="0"/>
    <x v="8"/>
    <x v="31"/>
    <x v="87"/>
    <x v="587"/>
    <x v="5358"/>
    <x v="1219"/>
    <x v="102"/>
    <x v="102"/>
    <x v="9"/>
    <x v="39"/>
    <x v="3"/>
    <x v="8"/>
    <x v="8"/>
  </r>
  <r>
    <x v="5625"/>
    <x v="0"/>
    <x v="10"/>
    <x v="15"/>
    <x v="26"/>
    <x v="113"/>
    <x v="5346"/>
    <x v="1218"/>
    <x v="102"/>
    <x v="102"/>
    <x v="9"/>
    <x v="39"/>
    <x v="3"/>
    <x v="10"/>
    <x v="10"/>
  </r>
  <r>
    <x v="5646"/>
    <x v="0"/>
    <x v="2"/>
    <x v="63"/>
    <x v="10"/>
    <x v="216"/>
    <x v="5367"/>
    <x v="1217"/>
    <x v="102"/>
    <x v="102"/>
    <x v="9"/>
    <x v="39"/>
    <x v="3"/>
    <x v="2"/>
    <x v="2"/>
  </r>
  <r>
    <x v="5636"/>
    <x v="0"/>
    <x v="6"/>
    <x v="51"/>
    <x v="102"/>
    <x v="7"/>
    <x v="5357"/>
    <x v="1217"/>
    <x v="102"/>
    <x v="102"/>
    <x v="9"/>
    <x v="39"/>
    <x v="3"/>
    <x v="6"/>
    <x v="6"/>
  </r>
  <r>
    <x v="5645"/>
    <x v="0"/>
    <x v="6"/>
    <x v="24"/>
    <x v="24"/>
    <x v="25"/>
    <x v="5366"/>
    <x v="1226"/>
    <x v="102"/>
    <x v="102"/>
    <x v="9"/>
    <x v="39"/>
    <x v="3"/>
    <x v="6"/>
    <x v="6"/>
  </r>
  <r>
    <x v="5634"/>
    <x v="0"/>
    <x v="6"/>
    <x v="27"/>
    <x v="75"/>
    <x v="175"/>
    <x v="5355"/>
    <x v="1211"/>
    <x v="102"/>
    <x v="102"/>
    <x v="9"/>
    <x v="39"/>
    <x v="3"/>
    <x v="6"/>
    <x v="6"/>
  </r>
  <r>
    <x v="5640"/>
    <x v="0"/>
    <x v="1"/>
    <x v="105"/>
    <x v="29"/>
    <x v="2328"/>
    <x v="5361"/>
    <x v="1225"/>
    <x v="102"/>
    <x v="102"/>
    <x v="9"/>
    <x v="39"/>
    <x v="3"/>
    <x v="1"/>
    <x v="1"/>
  </r>
  <r>
    <x v="5642"/>
    <x v="0"/>
    <x v="5"/>
    <x v="93"/>
    <x v="85"/>
    <x v="6"/>
    <x v="5363"/>
    <x v="1215"/>
    <x v="102"/>
    <x v="102"/>
    <x v="9"/>
    <x v="39"/>
    <x v="3"/>
    <x v="5"/>
    <x v="5"/>
  </r>
  <r>
    <x v="5641"/>
    <x v="0"/>
    <x v="4"/>
    <x v="31"/>
    <x v="48"/>
    <x v="112"/>
    <x v="5362"/>
    <x v="1215"/>
    <x v="102"/>
    <x v="102"/>
    <x v="9"/>
    <x v="39"/>
    <x v="3"/>
    <x v="4"/>
    <x v="4"/>
  </r>
  <r>
    <x v="5628"/>
    <x v="0"/>
    <x v="1"/>
    <x v="26"/>
    <x v="76"/>
    <x v="11"/>
    <x v="5349"/>
    <x v="1214"/>
    <x v="102"/>
    <x v="102"/>
    <x v="9"/>
    <x v="39"/>
    <x v="3"/>
    <x v="1"/>
    <x v="1"/>
  </r>
  <r>
    <x v="5643"/>
    <x v="0"/>
    <x v="5"/>
    <x v="16"/>
    <x v="45"/>
    <x v="145"/>
    <x v="5364"/>
    <x v="1218"/>
    <x v="102"/>
    <x v="102"/>
    <x v="9"/>
    <x v="39"/>
    <x v="3"/>
    <x v="5"/>
    <x v="5"/>
  </r>
  <r>
    <x v="5625"/>
    <x v="0"/>
    <x v="8"/>
    <x v="90"/>
    <x v="90"/>
    <x v="1130"/>
    <x v="5346"/>
    <x v="1218"/>
    <x v="102"/>
    <x v="102"/>
    <x v="9"/>
    <x v="39"/>
    <x v="3"/>
    <x v="8"/>
    <x v="8"/>
  </r>
  <r>
    <x v="5624"/>
    <x v="0"/>
    <x v="1"/>
    <x v="77"/>
    <x v="28"/>
    <x v="719"/>
    <x v="5345"/>
    <x v="1212"/>
    <x v="102"/>
    <x v="102"/>
    <x v="9"/>
    <x v="39"/>
    <x v="3"/>
    <x v="1"/>
    <x v="1"/>
  </r>
  <r>
    <x v="5628"/>
    <x v="0"/>
    <x v="10"/>
    <x v="93"/>
    <x v="94"/>
    <x v="207"/>
    <x v="5349"/>
    <x v="1214"/>
    <x v="102"/>
    <x v="102"/>
    <x v="9"/>
    <x v="39"/>
    <x v="3"/>
    <x v="10"/>
    <x v="10"/>
  </r>
  <r>
    <x v="5630"/>
    <x v="0"/>
    <x v="9"/>
    <x v="33"/>
    <x v="37"/>
    <x v="1166"/>
    <x v="5351"/>
    <x v="1220"/>
    <x v="102"/>
    <x v="102"/>
    <x v="9"/>
    <x v="39"/>
    <x v="3"/>
    <x v="9"/>
    <x v="9"/>
  </r>
  <r>
    <x v="5644"/>
    <x v="0"/>
    <x v="9"/>
    <x v="7"/>
    <x v="8"/>
    <x v="11"/>
    <x v="5365"/>
    <x v="1210"/>
    <x v="102"/>
    <x v="102"/>
    <x v="9"/>
    <x v="39"/>
    <x v="3"/>
    <x v="9"/>
    <x v="9"/>
  </r>
  <r>
    <x v="5629"/>
    <x v="0"/>
    <x v="8"/>
    <x v="15"/>
    <x v="38"/>
    <x v="7"/>
    <x v="5350"/>
    <x v="1219"/>
    <x v="102"/>
    <x v="102"/>
    <x v="9"/>
    <x v="39"/>
    <x v="3"/>
    <x v="8"/>
    <x v="8"/>
  </r>
  <r>
    <x v="5630"/>
    <x v="1"/>
    <x v="2"/>
    <x v="94"/>
    <x v="20"/>
    <x v="638"/>
    <x v="5351"/>
    <x v="1220"/>
    <x v="102"/>
    <x v="102"/>
    <x v="9"/>
    <x v="39"/>
    <x v="3"/>
    <x v="2"/>
    <x v="2"/>
  </r>
  <r>
    <x v="5626"/>
    <x v="0"/>
    <x v="4"/>
    <x v="1"/>
    <x v="3"/>
    <x v="244"/>
    <x v="5347"/>
    <x v="1215"/>
    <x v="102"/>
    <x v="102"/>
    <x v="9"/>
    <x v="39"/>
    <x v="3"/>
    <x v="4"/>
    <x v="4"/>
  </r>
  <r>
    <x v="5631"/>
    <x v="0"/>
    <x v="6"/>
    <x v="31"/>
    <x v="102"/>
    <x v="11"/>
    <x v="5352"/>
    <x v="1221"/>
    <x v="102"/>
    <x v="102"/>
    <x v="9"/>
    <x v="39"/>
    <x v="3"/>
    <x v="6"/>
    <x v="6"/>
  </r>
  <r>
    <x v="5623"/>
    <x v="0"/>
    <x v="0"/>
    <x v="23"/>
    <x v="23"/>
    <x v="24"/>
    <x v="5344"/>
    <x v="1213"/>
    <x v="102"/>
    <x v="102"/>
    <x v="9"/>
    <x v="39"/>
    <x v="3"/>
    <x v="0"/>
    <x v="0"/>
  </r>
  <r>
    <x v="5636"/>
    <x v="0"/>
    <x v="10"/>
    <x v="65"/>
    <x v="59"/>
    <x v="194"/>
    <x v="5357"/>
    <x v="1217"/>
    <x v="102"/>
    <x v="102"/>
    <x v="9"/>
    <x v="39"/>
    <x v="3"/>
    <x v="10"/>
    <x v="10"/>
  </r>
  <r>
    <x v="5623"/>
    <x v="0"/>
    <x v="11"/>
    <x v="98"/>
    <x v="113"/>
    <x v="195"/>
    <x v="5344"/>
    <x v="1213"/>
    <x v="102"/>
    <x v="102"/>
    <x v="9"/>
    <x v="39"/>
    <x v="3"/>
    <x v="11"/>
    <x v="11"/>
  </r>
  <r>
    <x v="5641"/>
    <x v="0"/>
    <x v="11"/>
    <x v="83"/>
    <x v="97"/>
    <x v="54"/>
    <x v="5362"/>
    <x v="1215"/>
    <x v="102"/>
    <x v="102"/>
    <x v="9"/>
    <x v="39"/>
    <x v="3"/>
    <x v="11"/>
    <x v="11"/>
  </r>
  <r>
    <x v="5642"/>
    <x v="0"/>
    <x v="9"/>
    <x v="90"/>
    <x v="99"/>
    <x v="44"/>
    <x v="5363"/>
    <x v="1215"/>
    <x v="102"/>
    <x v="102"/>
    <x v="9"/>
    <x v="39"/>
    <x v="3"/>
    <x v="9"/>
    <x v="9"/>
  </r>
  <r>
    <x v="5628"/>
    <x v="0"/>
    <x v="7"/>
    <x v="0"/>
    <x v="98"/>
    <x v="11"/>
    <x v="5349"/>
    <x v="1214"/>
    <x v="102"/>
    <x v="102"/>
    <x v="9"/>
    <x v="39"/>
    <x v="3"/>
    <x v="7"/>
    <x v="7"/>
  </r>
  <r>
    <x v="5625"/>
    <x v="0"/>
    <x v="2"/>
    <x v="55"/>
    <x v="93"/>
    <x v="734"/>
    <x v="5346"/>
    <x v="1218"/>
    <x v="102"/>
    <x v="102"/>
    <x v="9"/>
    <x v="39"/>
    <x v="3"/>
    <x v="2"/>
    <x v="2"/>
  </r>
  <r>
    <x v="5646"/>
    <x v="0"/>
    <x v="6"/>
    <x v="13"/>
    <x v="62"/>
    <x v="162"/>
    <x v="5367"/>
    <x v="1217"/>
    <x v="102"/>
    <x v="102"/>
    <x v="9"/>
    <x v="39"/>
    <x v="3"/>
    <x v="6"/>
    <x v="6"/>
  </r>
  <r>
    <x v="5640"/>
    <x v="0"/>
    <x v="11"/>
    <x v="33"/>
    <x v="21"/>
    <x v="378"/>
    <x v="5361"/>
    <x v="1225"/>
    <x v="102"/>
    <x v="102"/>
    <x v="9"/>
    <x v="39"/>
    <x v="3"/>
    <x v="11"/>
    <x v="11"/>
  </r>
  <r>
    <x v="5634"/>
    <x v="0"/>
    <x v="8"/>
    <x v="59"/>
    <x v="99"/>
    <x v="314"/>
    <x v="5355"/>
    <x v="1211"/>
    <x v="102"/>
    <x v="102"/>
    <x v="9"/>
    <x v="39"/>
    <x v="3"/>
    <x v="8"/>
    <x v="8"/>
  </r>
  <r>
    <x v="5690"/>
    <x v="0"/>
    <x v="0"/>
    <x v="21"/>
    <x v="63"/>
    <x v="13"/>
    <x v="5406"/>
    <x v="1215"/>
    <x v="102"/>
    <x v="102"/>
    <x v="9"/>
    <x v="39"/>
    <x v="3"/>
    <x v="0"/>
    <x v="0"/>
  </r>
  <r>
    <x v="5675"/>
    <x v="0"/>
    <x v="2"/>
    <x v="42"/>
    <x v="96"/>
    <x v="880"/>
    <x v="5391"/>
    <x v="1211"/>
    <x v="102"/>
    <x v="102"/>
    <x v="9"/>
    <x v="39"/>
    <x v="3"/>
    <x v="2"/>
    <x v="2"/>
  </r>
  <r>
    <x v="5677"/>
    <x v="0"/>
    <x v="9"/>
    <x v="94"/>
    <x v="37"/>
    <x v="393"/>
    <x v="5393"/>
    <x v="1221"/>
    <x v="102"/>
    <x v="102"/>
    <x v="9"/>
    <x v="39"/>
    <x v="3"/>
    <x v="9"/>
    <x v="9"/>
  </r>
  <r>
    <x v="5692"/>
    <x v="0"/>
    <x v="8"/>
    <x v="15"/>
    <x v="26"/>
    <x v="113"/>
    <x v="5408"/>
    <x v="1219"/>
    <x v="102"/>
    <x v="102"/>
    <x v="9"/>
    <x v="39"/>
    <x v="3"/>
    <x v="8"/>
    <x v="8"/>
  </r>
  <r>
    <x v="5669"/>
    <x v="0"/>
    <x v="4"/>
    <x v="37"/>
    <x v="47"/>
    <x v="282"/>
    <x v="5385"/>
    <x v="1218"/>
    <x v="102"/>
    <x v="102"/>
    <x v="9"/>
    <x v="39"/>
    <x v="3"/>
    <x v="4"/>
    <x v="4"/>
  </r>
  <r>
    <x v="5678"/>
    <x v="0"/>
    <x v="0"/>
    <x v="0"/>
    <x v="41"/>
    <x v="6"/>
    <x v="5394"/>
    <x v="1211"/>
    <x v="102"/>
    <x v="102"/>
    <x v="9"/>
    <x v="39"/>
    <x v="3"/>
    <x v="0"/>
    <x v="0"/>
  </r>
  <r>
    <x v="5680"/>
    <x v="0"/>
    <x v="2"/>
    <x v="210"/>
    <x v="357"/>
    <x v="4073"/>
    <x v="5396"/>
    <x v="1231"/>
    <x v="102"/>
    <x v="102"/>
    <x v="9"/>
    <x v="39"/>
    <x v="3"/>
    <x v="2"/>
    <x v="2"/>
  </r>
  <r>
    <x v="5691"/>
    <x v="0"/>
    <x v="5"/>
    <x v="20"/>
    <x v="12"/>
    <x v="6"/>
    <x v="5407"/>
    <x v="1209"/>
    <x v="102"/>
    <x v="102"/>
    <x v="9"/>
    <x v="39"/>
    <x v="3"/>
    <x v="5"/>
    <x v="5"/>
  </r>
  <r>
    <x v="5692"/>
    <x v="0"/>
    <x v="6"/>
    <x v="21"/>
    <x v="63"/>
    <x v="13"/>
    <x v="5408"/>
    <x v="1219"/>
    <x v="102"/>
    <x v="102"/>
    <x v="9"/>
    <x v="39"/>
    <x v="3"/>
    <x v="6"/>
    <x v="6"/>
  </r>
  <r>
    <x v="5680"/>
    <x v="0"/>
    <x v="0"/>
    <x v="4"/>
    <x v="24"/>
    <x v="434"/>
    <x v="5396"/>
    <x v="1231"/>
    <x v="102"/>
    <x v="102"/>
    <x v="9"/>
    <x v="39"/>
    <x v="3"/>
    <x v="0"/>
    <x v="0"/>
  </r>
  <r>
    <x v="5689"/>
    <x v="0"/>
    <x v="3"/>
    <x v="120"/>
    <x v="107"/>
    <x v="476"/>
    <x v="5405"/>
    <x v="1218"/>
    <x v="102"/>
    <x v="102"/>
    <x v="9"/>
    <x v="39"/>
    <x v="3"/>
    <x v="3"/>
    <x v="3"/>
  </r>
  <r>
    <x v="5691"/>
    <x v="0"/>
    <x v="8"/>
    <x v="1"/>
    <x v="30"/>
    <x v="31"/>
    <x v="5407"/>
    <x v="1209"/>
    <x v="102"/>
    <x v="102"/>
    <x v="9"/>
    <x v="39"/>
    <x v="3"/>
    <x v="8"/>
    <x v="8"/>
  </r>
  <r>
    <x v="5684"/>
    <x v="0"/>
    <x v="5"/>
    <x v="16"/>
    <x v="45"/>
    <x v="145"/>
    <x v="5400"/>
    <x v="1227"/>
    <x v="102"/>
    <x v="102"/>
    <x v="9"/>
    <x v="39"/>
    <x v="3"/>
    <x v="5"/>
    <x v="5"/>
  </r>
  <r>
    <x v="5675"/>
    <x v="1"/>
    <x v="2"/>
    <x v="98"/>
    <x v="96"/>
    <x v="879"/>
    <x v="5391"/>
    <x v="1211"/>
    <x v="102"/>
    <x v="102"/>
    <x v="9"/>
    <x v="39"/>
    <x v="3"/>
    <x v="2"/>
    <x v="2"/>
  </r>
  <r>
    <x v="5671"/>
    <x v="0"/>
    <x v="3"/>
    <x v="68"/>
    <x v="107"/>
    <x v="741"/>
    <x v="5387"/>
    <x v="1220"/>
    <x v="102"/>
    <x v="102"/>
    <x v="9"/>
    <x v="39"/>
    <x v="3"/>
    <x v="3"/>
    <x v="3"/>
  </r>
  <r>
    <x v="5682"/>
    <x v="0"/>
    <x v="10"/>
    <x v="26"/>
    <x v="61"/>
    <x v="20"/>
    <x v="5398"/>
    <x v="1224"/>
    <x v="102"/>
    <x v="102"/>
    <x v="9"/>
    <x v="39"/>
    <x v="3"/>
    <x v="10"/>
    <x v="10"/>
  </r>
  <r>
    <x v="5672"/>
    <x v="0"/>
    <x v="8"/>
    <x v="51"/>
    <x v="60"/>
    <x v="71"/>
    <x v="5388"/>
    <x v="1229"/>
    <x v="102"/>
    <x v="102"/>
    <x v="9"/>
    <x v="39"/>
    <x v="3"/>
    <x v="8"/>
    <x v="8"/>
  </r>
  <r>
    <x v="5692"/>
    <x v="0"/>
    <x v="2"/>
    <x v="26"/>
    <x v="15"/>
    <x v="1637"/>
    <x v="5408"/>
    <x v="1219"/>
    <x v="102"/>
    <x v="102"/>
    <x v="9"/>
    <x v="39"/>
    <x v="3"/>
    <x v="2"/>
    <x v="2"/>
  </r>
  <r>
    <x v="5676"/>
    <x v="0"/>
    <x v="5"/>
    <x v="12"/>
    <x v="6"/>
    <x v="145"/>
    <x v="5392"/>
    <x v="1221"/>
    <x v="102"/>
    <x v="102"/>
    <x v="9"/>
    <x v="39"/>
    <x v="3"/>
    <x v="5"/>
    <x v="5"/>
  </r>
  <r>
    <x v="5679"/>
    <x v="1"/>
    <x v="2"/>
    <x v="113"/>
    <x v="96"/>
    <x v="50"/>
    <x v="5395"/>
    <x v="1228"/>
    <x v="102"/>
    <x v="102"/>
    <x v="9"/>
    <x v="39"/>
    <x v="3"/>
    <x v="2"/>
    <x v="2"/>
  </r>
  <r>
    <x v="5677"/>
    <x v="0"/>
    <x v="4"/>
    <x v="27"/>
    <x v="51"/>
    <x v="76"/>
    <x v="5393"/>
    <x v="1221"/>
    <x v="102"/>
    <x v="102"/>
    <x v="9"/>
    <x v="39"/>
    <x v="3"/>
    <x v="4"/>
    <x v="4"/>
  </r>
  <r>
    <x v="5685"/>
    <x v="0"/>
    <x v="7"/>
    <x v="7"/>
    <x v="63"/>
    <x v="6"/>
    <x v="5401"/>
    <x v="1227"/>
    <x v="102"/>
    <x v="102"/>
    <x v="9"/>
    <x v="39"/>
    <x v="3"/>
    <x v="7"/>
    <x v="7"/>
  </r>
  <r>
    <x v="5669"/>
    <x v="0"/>
    <x v="9"/>
    <x v="46"/>
    <x v="21"/>
    <x v="956"/>
    <x v="5385"/>
    <x v="1218"/>
    <x v="102"/>
    <x v="102"/>
    <x v="9"/>
    <x v="39"/>
    <x v="3"/>
    <x v="9"/>
    <x v="9"/>
  </r>
  <r>
    <x v="5676"/>
    <x v="0"/>
    <x v="9"/>
    <x v="30"/>
    <x v="43"/>
    <x v="254"/>
    <x v="5392"/>
    <x v="1221"/>
    <x v="102"/>
    <x v="102"/>
    <x v="9"/>
    <x v="39"/>
    <x v="3"/>
    <x v="9"/>
    <x v="9"/>
  </r>
  <r>
    <x v="5676"/>
    <x v="0"/>
    <x v="6"/>
    <x v="0"/>
    <x v="0"/>
    <x v="0"/>
    <x v="5392"/>
    <x v="1221"/>
    <x v="102"/>
    <x v="102"/>
    <x v="9"/>
    <x v="39"/>
    <x v="3"/>
    <x v="6"/>
    <x v="6"/>
  </r>
  <r>
    <x v="5684"/>
    <x v="0"/>
    <x v="6"/>
    <x v="8"/>
    <x v="13"/>
    <x v="232"/>
    <x v="5400"/>
    <x v="1227"/>
    <x v="102"/>
    <x v="102"/>
    <x v="9"/>
    <x v="39"/>
    <x v="3"/>
    <x v="6"/>
    <x v="6"/>
  </r>
  <r>
    <x v="5670"/>
    <x v="0"/>
    <x v="1"/>
    <x v="95"/>
    <x v="109"/>
    <x v="1231"/>
    <x v="5386"/>
    <x v="1224"/>
    <x v="102"/>
    <x v="102"/>
    <x v="9"/>
    <x v="39"/>
    <x v="3"/>
    <x v="1"/>
    <x v="1"/>
  </r>
  <r>
    <x v="5682"/>
    <x v="0"/>
    <x v="1"/>
    <x v="130"/>
    <x v="25"/>
    <x v="1266"/>
    <x v="5398"/>
    <x v="1224"/>
    <x v="102"/>
    <x v="102"/>
    <x v="9"/>
    <x v="39"/>
    <x v="3"/>
    <x v="1"/>
    <x v="1"/>
  </r>
  <r>
    <x v="5681"/>
    <x v="0"/>
    <x v="11"/>
    <x v="176"/>
    <x v="157"/>
    <x v="3527"/>
    <x v="5397"/>
    <x v="1232"/>
    <x v="102"/>
    <x v="102"/>
    <x v="9"/>
    <x v="39"/>
    <x v="3"/>
    <x v="11"/>
    <x v="11"/>
  </r>
  <r>
    <x v="5689"/>
    <x v="0"/>
    <x v="9"/>
    <x v="142"/>
    <x v="152"/>
    <x v="432"/>
    <x v="5405"/>
    <x v="1218"/>
    <x v="102"/>
    <x v="102"/>
    <x v="9"/>
    <x v="39"/>
    <x v="3"/>
    <x v="9"/>
    <x v="9"/>
  </r>
  <r>
    <x v="5656"/>
    <x v="0"/>
    <x v="0"/>
    <x v="16"/>
    <x v="17"/>
    <x v="6"/>
    <x v="5376"/>
    <x v="1226"/>
    <x v="102"/>
    <x v="102"/>
    <x v="9"/>
    <x v="39"/>
    <x v="3"/>
    <x v="0"/>
    <x v="0"/>
  </r>
  <r>
    <x v="5652"/>
    <x v="0"/>
    <x v="9"/>
    <x v="83"/>
    <x v="109"/>
    <x v="2361"/>
    <x v="5373"/>
    <x v="1210"/>
    <x v="102"/>
    <x v="102"/>
    <x v="9"/>
    <x v="39"/>
    <x v="3"/>
    <x v="9"/>
    <x v="9"/>
  </r>
  <r>
    <x v="5663"/>
    <x v="1"/>
    <x v="2"/>
    <x v="38"/>
    <x v="49"/>
    <x v="214"/>
    <x v="3494"/>
    <x v="1209"/>
    <x v="102"/>
    <x v="102"/>
    <x v="9"/>
    <x v="39"/>
    <x v="3"/>
    <x v="2"/>
    <x v="2"/>
  </r>
  <r>
    <x v="5651"/>
    <x v="0"/>
    <x v="7"/>
    <x v="23"/>
    <x v="10"/>
    <x v="42"/>
    <x v="5372"/>
    <x v="1227"/>
    <x v="102"/>
    <x v="102"/>
    <x v="9"/>
    <x v="39"/>
    <x v="3"/>
    <x v="7"/>
    <x v="7"/>
  </r>
  <r>
    <x v="5662"/>
    <x v="0"/>
    <x v="4"/>
    <x v="9"/>
    <x v="65"/>
    <x v="6"/>
    <x v="5380"/>
    <x v="1210"/>
    <x v="102"/>
    <x v="102"/>
    <x v="9"/>
    <x v="39"/>
    <x v="3"/>
    <x v="4"/>
    <x v="4"/>
  </r>
  <r>
    <x v="5662"/>
    <x v="1"/>
    <x v="2"/>
    <x v="0"/>
    <x v="98"/>
    <x v="11"/>
    <x v="5380"/>
    <x v="1210"/>
    <x v="102"/>
    <x v="102"/>
    <x v="9"/>
    <x v="39"/>
    <x v="3"/>
    <x v="2"/>
    <x v="2"/>
  </r>
  <r>
    <x v="5657"/>
    <x v="0"/>
    <x v="0"/>
    <x v="75"/>
    <x v="91"/>
    <x v="124"/>
    <x v="5377"/>
    <x v="1228"/>
    <x v="102"/>
    <x v="102"/>
    <x v="9"/>
    <x v="39"/>
    <x v="3"/>
    <x v="0"/>
    <x v="0"/>
  </r>
  <r>
    <x v="5650"/>
    <x v="0"/>
    <x v="10"/>
    <x v="13"/>
    <x v="43"/>
    <x v="208"/>
    <x v="5371"/>
    <x v="1218"/>
    <x v="102"/>
    <x v="102"/>
    <x v="9"/>
    <x v="39"/>
    <x v="3"/>
    <x v="10"/>
    <x v="10"/>
  </r>
  <r>
    <x v="5664"/>
    <x v="0"/>
    <x v="6"/>
    <x v="1"/>
    <x v="26"/>
    <x v="254"/>
    <x v="5381"/>
    <x v="1221"/>
    <x v="102"/>
    <x v="102"/>
    <x v="9"/>
    <x v="39"/>
    <x v="3"/>
    <x v="6"/>
    <x v="6"/>
  </r>
  <r>
    <x v="5648"/>
    <x v="0"/>
    <x v="4"/>
    <x v="54"/>
    <x v="44"/>
    <x v="110"/>
    <x v="5369"/>
    <x v="1225"/>
    <x v="102"/>
    <x v="102"/>
    <x v="9"/>
    <x v="39"/>
    <x v="3"/>
    <x v="4"/>
    <x v="4"/>
  </r>
  <r>
    <x v="5650"/>
    <x v="0"/>
    <x v="11"/>
    <x v="65"/>
    <x v="44"/>
    <x v="365"/>
    <x v="5371"/>
    <x v="1218"/>
    <x v="102"/>
    <x v="102"/>
    <x v="9"/>
    <x v="39"/>
    <x v="3"/>
    <x v="11"/>
    <x v="11"/>
  </r>
  <r>
    <x v="5647"/>
    <x v="0"/>
    <x v="5"/>
    <x v="0"/>
    <x v="0"/>
    <x v="0"/>
    <x v="5368"/>
    <x v="1214"/>
    <x v="102"/>
    <x v="102"/>
    <x v="9"/>
    <x v="39"/>
    <x v="3"/>
    <x v="5"/>
    <x v="5"/>
  </r>
  <r>
    <x v="5660"/>
    <x v="0"/>
    <x v="7"/>
    <x v="0"/>
    <x v="41"/>
    <x v="6"/>
    <x v="4502"/>
    <x v="1221"/>
    <x v="102"/>
    <x v="102"/>
    <x v="9"/>
    <x v="39"/>
    <x v="3"/>
    <x v="7"/>
    <x v="7"/>
  </r>
  <r>
    <x v="5662"/>
    <x v="0"/>
    <x v="2"/>
    <x v="0"/>
    <x v="98"/>
    <x v="11"/>
    <x v="5380"/>
    <x v="1210"/>
    <x v="102"/>
    <x v="102"/>
    <x v="9"/>
    <x v="39"/>
    <x v="3"/>
    <x v="2"/>
    <x v="2"/>
  </r>
  <r>
    <x v="5654"/>
    <x v="1"/>
    <x v="2"/>
    <x v="30"/>
    <x v="63"/>
    <x v="34"/>
    <x v="1432"/>
    <x v="1216"/>
    <x v="102"/>
    <x v="102"/>
    <x v="9"/>
    <x v="39"/>
    <x v="3"/>
    <x v="2"/>
    <x v="2"/>
  </r>
  <r>
    <x v="5626"/>
    <x v="0"/>
    <x v="2"/>
    <x v="113"/>
    <x v="20"/>
    <x v="69"/>
    <x v="5347"/>
    <x v="1215"/>
    <x v="102"/>
    <x v="102"/>
    <x v="9"/>
    <x v="39"/>
    <x v="3"/>
    <x v="2"/>
    <x v="2"/>
  </r>
  <r>
    <x v="5637"/>
    <x v="0"/>
    <x v="1"/>
    <x v="18"/>
    <x v="49"/>
    <x v="160"/>
    <x v="5358"/>
    <x v="1219"/>
    <x v="102"/>
    <x v="102"/>
    <x v="9"/>
    <x v="39"/>
    <x v="3"/>
    <x v="1"/>
    <x v="1"/>
  </r>
  <r>
    <x v="5624"/>
    <x v="0"/>
    <x v="3"/>
    <x v="25"/>
    <x v="188"/>
    <x v="34"/>
    <x v="5345"/>
    <x v="1212"/>
    <x v="102"/>
    <x v="102"/>
    <x v="9"/>
    <x v="39"/>
    <x v="3"/>
    <x v="3"/>
    <x v="3"/>
  </r>
  <r>
    <x v="5642"/>
    <x v="0"/>
    <x v="4"/>
    <x v="37"/>
    <x v="26"/>
    <x v="183"/>
    <x v="5363"/>
    <x v="1215"/>
    <x v="102"/>
    <x v="102"/>
    <x v="9"/>
    <x v="39"/>
    <x v="3"/>
    <x v="4"/>
    <x v="4"/>
  </r>
  <r>
    <x v="5639"/>
    <x v="0"/>
    <x v="6"/>
    <x v="92"/>
    <x v="43"/>
    <x v="137"/>
    <x v="5360"/>
    <x v="1224"/>
    <x v="102"/>
    <x v="102"/>
    <x v="9"/>
    <x v="39"/>
    <x v="3"/>
    <x v="6"/>
    <x v="6"/>
  </r>
  <r>
    <x v="5636"/>
    <x v="0"/>
    <x v="5"/>
    <x v="6"/>
    <x v="0"/>
    <x v="145"/>
    <x v="5357"/>
    <x v="1217"/>
    <x v="102"/>
    <x v="102"/>
    <x v="9"/>
    <x v="39"/>
    <x v="3"/>
    <x v="5"/>
    <x v="5"/>
  </r>
  <r>
    <x v="5652"/>
    <x v="1"/>
    <x v="2"/>
    <x v="59"/>
    <x v="137"/>
    <x v="34"/>
    <x v="5373"/>
    <x v="1210"/>
    <x v="102"/>
    <x v="102"/>
    <x v="9"/>
    <x v="39"/>
    <x v="3"/>
    <x v="2"/>
    <x v="2"/>
  </r>
  <r>
    <x v="5642"/>
    <x v="1"/>
    <x v="2"/>
    <x v="60"/>
    <x v="58"/>
    <x v="838"/>
    <x v="5363"/>
    <x v="1215"/>
    <x v="102"/>
    <x v="102"/>
    <x v="9"/>
    <x v="39"/>
    <x v="3"/>
    <x v="2"/>
    <x v="2"/>
  </r>
  <r>
    <x v="5644"/>
    <x v="1"/>
    <x v="2"/>
    <x v="15"/>
    <x v="30"/>
    <x v="33"/>
    <x v="5365"/>
    <x v="1210"/>
    <x v="102"/>
    <x v="102"/>
    <x v="9"/>
    <x v="39"/>
    <x v="3"/>
    <x v="2"/>
    <x v="2"/>
  </r>
  <r>
    <x v="5640"/>
    <x v="0"/>
    <x v="10"/>
    <x v="1"/>
    <x v="61"/>
    <x v="7"/>
    <x v="5361"/>
    <x v="1225"/>
    <x v="102"/>
    <x v="102"/>
    <x v="9"/>
    <x v="39"/>
    <x v="3"/>
    <x v="10"/>
    <x v="10"/>
  </r>
  <r>
    <x v="5637"/>
    <x v="0"/>
    <x v="3"/>
    <x v="65"/>
    <x v="59"/>
    <x v="194"/>
    <x v="5358"/>
    <x v="1219"/>
    <x v="102"/>
    <x v="102"/>
    <x v="9"/>
    <x v="39"/>
    <x v="3"/>
    <x v="3"/>
    <x v="3"/>
  </r>
  <r>
    <x v="5643"/>
    <x v="0"/>
    <x v="4"/>
    <x v="79"/>
    <x v="18"/>
    <x v="7"/>
    <x v="5364"/>
    <x v="1218"/>
    <x v="102"/>
    <x v="102"/>
    <x v="9"/>
    <x v="39"/>
    <x v="3"/>
    <x v="4"/>
    <x v="4"/>
  </r>
  <r>
    <x v="5630"/>
    <x v="0"/>
    <x v="0"/>
    <x v="79"/>
    <x v="13"/>
    <x v="37"/>
    <x v="5351"/>
    <x v="1220"/>
    <x v="102"/>
    <x v="102"/>
    <x v="9"/>
    <x v="39"/>
    <x v="3"/>
    <x v="0"/>
    <x v="0"/>
  </r>
  <r>
    <x v="5638"/>
    <x v="0"/>
    <x v="11"/>
    <x v="24"/>
    <x v="61"/>
    <x v="187"/>
    <x v="5359"/>
    <x v="1208"/>
    <x v="102"/>
    <x v="102"/>
    <x v="9"/>
    <x v="39"/>
    <x v="3"/>
    <x v="11"/>
    <x v="11"/>
  </r>
  <r>
    <x v="5631"/>
    <x v="0"/>
    <x v="5"/>
    <x v="8"/>
    <x v="98"/>
    <x v="6"/>
    <x v="5352"/>
    <x v="1221"/>
    <x v="102"/>
    <x v="102"/>
    <x v="9"/>
    <x v="39"/>
    <x v="3"/>
    <x v="5"/>
    <x v="5"/>
  </r>
  <r>
    <x v="5635"/>
    <x v="0"/>
    <x v="11"/>
    <x v="10"/>
    <x v="94"/>
    <x v="34"/>
    <x v="5356"/>
    <x v="1216"/>
    <x v="102"/>
    <x v="102"/>
    <x v="9"/>
    <x v="39"/>
    <x v="3"/>
    <x v="11"/>
    <x v="11"/>
  </r>
  <r>
    <x v="5639"/>
    <x v="0"/>
    <x v="8"/>
    <x v="15"/>
    <x v="54"/>
    <x v="253"/>
    <x v="5360"/>
    <x v="1224"/>
    <x v="102"/>
    <x v="102"/>
    <x v="9"/>
    <x v="39"/>
    <x v="3"/>
    <x v="8"/>
    <x v="8"/>
  </r>
  <r>
    <x v="5624"/>
    <x v="0"/>
    <x v="7"/>
    <x v="51"/>
    <x v="47"/>
    <x v="39"/>
    <x v="5345"/>
    <x v="1212"/>
    <x v="102"/>
    <x v="102"/>
    <x v="9"/>
    <x v="39"/>
    <x v="3"/>
    <x v="7"/>
    <x v="7"/>
  </r>
  <r>
    <x v="5628"/>
    <x v="0"/>
    <x v="3"/>
    <x v="17"/>
    <x v="7"/>
    <x v="34"/>
    <x v="5349"/>
    <x v="1214"/>
    <x v="102"/>
    <x v="102"/>
    <x v="9"/>
    <x v="39"/>
    <x v="3"/>
    <x v="3"/>
    <x v="3"/>
  </r>
  <r>
    <x v="5626"/>
    <x v="0"/>
    <x v="9"/>
    <x v="33"/>
    <x v="87"/>
    <x v="206"/>
    <x v="5347"/>
    <x v="1215"/>
    <x v="102"/>
    <x v="102"/>
    <x v="9"/>
    <x v="39"/>
    <x v="3"/>
    <x v="9"/>
    <x v="9"/>
  </r>
  <r>
    <x v="5648"/>
    <x v="0"/>
    <x v="9"/>
    <x v="59"/>
    <x v="120"/>
    <x v="18"/>
    <x v="5369"/>
    <x v="1225"/>
    <x v="102"/>
    <x v="102"/>
    <x v="9"/>
    <x v="39"/>
    <x v="3"/>
    <x v="9"/>
    <x v="9"/>
  </r>
  <r>
    <x v="5653"/>
    <x v="0"/>
    <x v="6"/>
    <x v="34"/>
    <x v="113"/>
    <x v="153"/>
    <x v="5374"/>
    <x v="1222"/>
    <x v="102"/>
    <x v="102"/>
    <x v="9"/>
    <x v="39"/>
    <x v="3"/>
    <x v="6"/>
    <x v="6"/>
  </r>
  <r>
    <x v="5661"/>
    <x v="0"/>
    <x v="7"/>
    <x v="23"/>
    <x v="16"/>
    <x v="54"/>
    <x v="5379"/>
    <x v="1213"/>
    <x v="102"/>
    <x v="102"/>
    <x v="9"/>
    <x v="39"/>
    <x v="3"/>
    <x v="7"/>
    <x v="7"/>
  </r>
  <r>
    <x v="5658"/>
    <x v="0"/>
    <x v="0"/>
    <x v="20"/>
    <x v="12"/>
    <x v="6"/>
    <x v="2601"/>
    <x v="1210"/>
    <x v="102"/>
    <x v="102"/>
    <x v="9"/>
    <x v="39"/>
    <x v="3"/>
    <x v="0"/>
    <x v="0"/>
  </r>
  <r>
    <x v="5662"/>
    <x v="0"/>
    <x v="9"/>
    <x v="9"/>
    <x v="14"/>
    <x v="14"/>
    <x v="5380"/>
    <x v="1210"/>
    <x v="102"/>
    <x v="102"/>
    <x v="9"/>
    <x v="39"/>
    <x v="3"/>
    <x v="9"/>
    <x v="9"/>
  </r>
  <r>
    <x v="5655"/>
    <x v="0"/>
    <x v="1"/>
    <x v="88"/>
    <x v="33"/>
    <x v="1720"/>
    <x v="5375"/>
    <x v="1226"/>
    <x v="102"/>
    <x v="102"/>
    <x v="9"/>
    <x v="39"/>
    <x v="3"/>
    <x v="1"/>
    <x v="1"/>
  </r>
  <r>
    <x v="5664"/>
    <x v="0"/>
    <x v="10"/>
    <x v="57"/>
    <x v="3"/>
    <x v="154"/>
    <x v="5381"/>
    <x v="1221"/>
    <x v="102"/>
    <x v="102"/>
    <x v="9"/>
    <x v="39"/>
    <x v="3"/>
    <x v="10"/>
    <x v="10"/>
  </r>
  <r>
    <x v="5664"/>
    <x v="0"/>
    <x v="5"/>
    <x v="16"/>
    <x v="45"/>
    <x v="145"/>
    <x v="5381"/>
    <x v="1221"/>
    <x v="102"/>
    <x v="102"/>
    <x v="9"/>
    <x v="39"/>
    <x v="3"/>
    <x v="5"/>
    <x v="5"/>
  </r>
  <r>
    <x v="5653"/>
    <x v="0"/>
    <x v="2"/>
    <x v="164"/>
    <x v="165"/>
    <x v="7"/>
    <x v="5374"/>
    <x v="1222"/>
    <x v="102"/>
    <x v="102"/>
    <x v="9"/>
    <x v="39"/>
    <x v="3"/>
    <x v="2"/>
    <x v="2"/>
  </r>
  <r>
    <x v="5648"/>
    <x v="1"/>
    <x v="2"/>
    <x v="151"/>
    <x v="67"/>
    <x v="475"/>
    <x v="5369"/>
    <x v="1225"/>
    <x v="102"/>
    <x v="102"/>
    <x v="9"/>
    <x v="39"/>
    <x v="3"/>
    <x v="2"/>
    <x v="2"/>
  </r>
  <r>
    <x v="5649"/>
    <x v="0"/>
    <x v="6"/>
    <x v="31"/>
    <x v="27"/>
    <x v="184"/>
    <x v="5370"/>
    <x v="1217"/>
    <x v="102"/>
    <x v="102"/>
    <x v="9"/>
    <x v="39"/>
    <x v="3"/>
    <x v="6"/>
    <x v="6"/>
  </r>
  <r>
    <x v="5617"/>
    <x v="0"/>
    <x v="4"/>
    <x v="8"/>
    <x v="13"/>
    <x v="232"/>
    <x v="5338"/>
    <x v="1208"/>
    <x v="102"/>
    <x v="102"/>
    <x v="9"/>
    <x v="39"/>
    <x v="3"/>
    <x v="4"/>
    <x v="4"/>
  </r>
  <r>
    <x v="5654"/>
    <x v="0"/>
    <x v="4"/>
    <x v="21"/>
    <x v="13"/>
    <x v="22"/>
    <x v="1432"/>
    <x v="1216"/>
    <x v="102"/>
    <x v="102"/>
    <x v="9"/>
    <x v="39"/>
    <x v="3"/>
    <x v="4"/>
    <x v="4"/>
  </r>
  <r>
    <x v="5649"/>
    <x v="0"/>
    <x v="5"/>
    <x v="21"/>
    <x v="18"/>
    <x v="11"/>
    <x v="5370"/>
    <x v="1217"/>
    <x v="102"/>
    <x v="102"/>
    <x v="9"/>
    <x v="39"/>
    <x v="3"/>
    <x v="5"/>
    <x v="5"/>
  </r>
  <r>
    <x v="5652"/>
    <x v="0"/>
    <x v="0"/>
    <x v="92"/>
    <x v="5"/>
    <x v="389"/>
    <x v="5373"/>
    <x v="1210"/>
    <x v="102"/>
    <x v="102"/>
    <x v="9"/>
    <x v="39"/>
    <x v="3"/>
    <x v="0"/>
    <x v="0"/>
  </r>
  <r>
    <x v="5662"/>
    <x v="0"/>
    <x v="8"/>
    <x v="9"/>
    <x v="14"/>
    <x v="14"/>
    <x v="5380"/>
    <x v="1210"/>
    <x v="102"/>
    <x v="102"/>
    <x v="9"/>
    <x v="39"/>
    <x v="3"/>
    <x v="8"/>
    <x v="8"/>
  </r>
  <r>
    <x v="5650"/>
    <x v="0"/>
    <x v="0"/>
    <x v="12"/>
    <x v="12"/>
    <x v="13"/>
    <x v="5371"/>
    <x v="1218"/>
    <x v="102"/>
    <x v="102"/>
    <x v="9"/>
    <x v="39"/>
    <x v="3"/>
    <x v="0"/>
    <x v="0"/>
  </r>
  <r>
    <x v="5661"/>
    <x v="0"/>
    <x v="3"/>
    <x v="33"/>
    <x v="83"/>
    <x v="107"/>
    <x v="5379"/>
    <x v="1213"/>
    <x v="102"/>
    <x v="102"/>
    <x v="9"/>
    <x v="39"/>
    <x v="3"/>
    <x v="3"/>
    <x v="3"/>
  </r>
  <r>
    <x v="5657"/>
    <x v="1"/>
    <x v="2"/>
    <x v="9"/>
    <x v="63"/>
    <x v="76"/>
    <x v="5377"/>
    <x v="1228"/>
    <x v="102"/>
    <x v="102"/>
    <x v="9"/>
    <x v="39"/>
    <x v="3"/>
    <x v="2"/>
    <x v="2"/>
  </r>
  <r>
    <x v="5663"/>
    <x v="0"/>
    <x v="9"/>
    <x v="1"/>
    <x v="34"/>
    <x v="202"/>
    <x v="3494"/>
    <x v="1209"/>
    <x v="102"/>
    <x v="102"/>
    <x v="9"/>
    <x v="39"/>
    <x v="3"/>
    <x v="9"/>
    <x v="9"/>
  </r>
  <r>
    <x v="5657"/>
    <x v="0"/>
    <x v="2"/>
    <x v="9"/>
    <x v="63"/>
    <x v="76"/>
    <x v="5377"/>
    <x v="1228"/>
    <x v="102"/>
    <x v="102"/>
    <x v="9"/>
    <x v="39"/>
    <x v="3"/>
    <x v="2"/>
    <x v="2"/>
  </r>
  <r>
    <x v="5660"/>
    <x v="0"/>
    <x v="3"/>
    <x v="3"/>
    <x v="11"/>
    <x v="263"/>
    <x v="4502"/>
    <x v="1221"/>
    <x v="102"/>
    <x v="102"/>
    <x v="9"/>
    <x v="39"/>
    <x v="3"/>
    <x v="3"/>
    <x v="3"/>
  </r>
  <r>
    <x v="5658"/>
    <x v="0"/>
    <x v="11"/>
    <x v="26"/>
    <x v="30"/>
    <x v="181"/>
    <x v="2601"/>
    <x v="1210"/>
    <x v="102"/>
    <x v="102"/>
    <x v="9"/>
    <x v="39"/>
    <x v="3"/>
    <x v="11"/>
    <x v="11"/>
  </r>
  <r>
    <x v="5660"/>
    <x v="0"/>
    <x v="1"/>
    <x v="24"/>
    <x v="1"/>
    <x v="289"/>
    <x v="4502"/>
    <x v="1221"/>
    <x v="102"/>
    <x v="102"/>
    <x v="9"/>
    <x v="39"/>
    <x v="3"/>
    <x v="1"/>
    <x v="1"/>
  </r>
  <r>
    <x v="5663"/>
    <x v="0"/>
    <x v="4"/>
    <x v="3"/>
    <x v="5"/>
    <x v="37"/>
    <x v="3494"/>
    <x v="1209"/>
    <x v="102"/>
    <x v="102"/>
    <x v="9"/>
    <x v="39"/>
    <x v="3"/>
    <x v="4"/>
    <x v="4"/>
  </r>
  <r>
    <x v="5657"/>
    <x v="0"/>
    <x v="4"/>
    <x v="75"/>
    <x v="91"/>
    <x v="124"/>
    <x v="5377"/>
    <x v="1228"/>
    <x v="102"/>
    <x v="102"/>
    <x v="9"/>
    <x v="39"/>
    <x v="3"/>
    <x v="4"/>
    <x v="4"/>
  </r>
  <r>
    <x v="5653"/>
    <x v="0"/>
    <x v="8"/>
    <x v="107"/>
    <x v="127"/>
    <x v="4074"/>
    <x v="5374"/>
    <x v="1222"/>
    <x v="102"/>
    <x v="102"/>
    <x v="9"/>
    <x v="39"/>
    <x v="3"/>
    <x v="8"/>
    <x v="8"/>
  </r>
  <r>
    <x v="5654"/>
    <x v="0"/>
    <x v="2"/>
    <x v="30"/>
    <x v="63"/>
    <x v="34"/>
    <x v="1432"/>
    <x v="1216"/>
    <x v="102"/>
    <x v="102"/>
    <x v="9"/>
    <x v="39"/>
    <x v="3"/>
    <x v="2"/>
    <x v="2"/>
  </r>
  <r>
    <x v="5621"/>
    <x v="0"/>
    <x v="5"/>
    <x v="6"/>
    <x v="6"/>
    <x v="6"/>
    <x v="5342"/>
    <x v="1216"/>
    <x v="102"/>
    <x v="102"/>
    <x v="9"/>
    <x v="39"/>
    <x v="3"/>
    <x v="5"/>
    <x v="5"/>
  </r>
  <r>
    <x v="5666"/>
    <x v="0"/>
    <x v="6"/>
    <x v="36"/>
    <x v="2"/>
    <x v="37"/>
    <x v="5382"/>
    <x v="1222"/>
    <x v="102"/>
    <x v="102"/>
    <x v="9"/>
    <x v="39"/>
    <x v="3"/>
    <x v="6"/>
    <x v="6"/>
  </r>
  <r>
    <x v="5619"/>
    <x v="0"/>
    <x v="4"/>
    <x v="51"/>
    <x v="75"/>
    <x v="37"/>
    <x v="5340"/>
    <x v="1214"/>
    <x v="102"/>
    <x v="102"/>
    <x v="9"/>
    <x v="39"/>
    <x v="3"/>
    <x v="4"/>
    <x v="4"/>
  </r>
  <r>
    <x v="5620"/>
    <x v="1"/>
    <x v="2"/>
    <x v="12"/>
    <x v="6"/>
    <x v="145"/>
    <x v="5341"/>
    <x v="1215"/>
    <x v="102"/>
    <x v="102"/>
    <x v="9"/>
    <x v="39"/>
    <x v="3"/>
    <x v="2"/>
    <x v="2"/>
  </r>
  <r>
    <x v="5667"/>
    <x v="0"/>
    <x v="8"/>
    <x v="38"/>
    <x v="19"/>
    <x v="48"/>
    <x v="5383"/>
    <x v="1216"/>
    <x v="102"/>
    <x v="102"/>
    <x v="9"/>
    <x v="39"/>
    <x v="3"/>
    <x v="8"/>
    <x v="8"/>
  </r>
  <r>
    <x v="5665"/>
    <x v="0"/>
    <x v="2"/>
    <x v="82"/>
    <x v="37"/>
    <x v="2112"/>
    <x v="2542"/>
    <x v="1227"/>
    <x v="102"/>
    <x v="102"/>
    <x v="9"/>
    <x v="39"/>
    <x v="3"/>
    <x v="2"/>
    <x v="2"/>
  </r>
  <r>
    <x v="5620"/>
    <x v="0"/>
    <x v="4"/>
    <x v="16"/>
    <x v="17"/>
    <x v="6"/>
    <x v="5341"/>
    <x v="1215"/>
    <x v="102"/>
    <x v="102"/>
    <x v="9"/>
    <x v="39"/>
    <x v="3"/>
    <x v="4"/>
    <x v="4"/>
  </r>
  <r>
    <x v="5617"/>
    <x v="0"/>
    <x v="8"/>
    <x v="92"/>
    <x v="11"/>
    <x v="176"/>
    <x v="5338"/>
    <x v="1208"/>
    <x v="102"/>
    <x v="102"/>
    <x v="9"/>
    <x v="39"/>
    <x v="3"/>
    <x v="8"/>
    <x v="8"/>
  </r>
  <r>
    <x v="5619"/>
    <x v="1"/>
    <x v="2"/>
    <x v="106"/>
    <x v="33"/>
    <x v="1301"/>
    <x v="5340"/>
    <x v="1214"/>
    <x v="102"/>
    <x v="102"/>
    <x v="9"/>
    <x v="39"/>
    <x v="3"/>
    <x v="2"/>
    <x v="2"/>
  </r>
  <r>
    <x v="5621"/>
    <x v="0"/>
    <x v="6"/>
    <x v="9"/>
    <x v="43"/>
    <x v="183"/>
    <x v="5342"/>
    <x v="1216"/>
    <x v="102"/>
    <x v="102"/>
    <x v="9"/>
    <x v="39"/>
    <x v="3"/>
    <x v="6"/>
    <x v="6"/>
  </r>
  <r>
    <x v="5612"/>
    <x v="0"/>
    <x v="9"/>
    <x v="52"/>
    <x v="70"/>
    <x v="194"/>
    <x v="5333"/>
    <x v="1208"/>
    <x v="102"/>
    <x v="102"/>
    <x v="9"/>
    <x v="39"/>
    <x v="3"/>
    <x v="9"/>
    <x v="9"/>
  </r>
  <r>
    <x v="5619"/>
    <x v="0"/>
    <x v="2"/>
    <x v="123"/>
    <x v="153"/>
    <x v="442"/>
    <x v="5340"/>
    <x v="1214"/>
    <x v="102"/>
    <x v="102"/>
    <x v="9"/>
    <x v="39"/>
    <x v="3"/>
    <x v="2"/>
    <x v="2"/>
  </r>
  <r>
    <x v="5622"/>
    <x v="0"/>
    <x v="11"/>
    <x v="63"/>
    <x v="61"/>
    <x v="605"/>
    <x v="5343"/>
    <x v="1217"/>
    <x v="102"/>
    <x v="102"/>
    <x v="9"/>
    <x v="39"/>
    <x v="3"/>
    <x v="11"/>
    <x v="11"/>
  </r>
  <r>
    <x v="5665"/>
    <x v="0"/>
    <x v="8"/>
    <x v="38"/>
    <x v="96"/>
    <x v="183"/>
    <x v="2542"/>
    <x v="1227"/>
    <x v="102"/>
    <x v="102"/>
    <x v="9"/>
    <x v="39"/>
    <x v="3"/>
    <x v="8"/>
    <x v="8"/>
  </r>
  <r>
    <x v="5613"/>
    <x v="0"/>
    <x v="2"/>
    <x v="1"/>
    <x v="59"/>
    <x v="546"/>
    <x v="5334"/>
    <x v="1209"/>
    <x v="102"/>
    <x v="102"/>
    <x v="9"/>
    <x v="39"/>
    <x v="3"/>
    <x v="2"/>
    <x v="2"/>
  </r>
  <r>
    <x v="5621"/>
    <x v="0"/>
    <x v="3"/>
    <x v="48"/>
    <x v="3"/>
    <x v="186"/>
    <x v="5342"/>
    <x v="1216"/>
    <x v="102"/>
    <x v="102"/>
    <x v="9"/>
    <x v="39"/>
    <x v="3"/>
    <x v="3"/>
    <x v="3"/>
  </r>
  <r>
    <x v="5613"/>
    <x v="0"/>
    <x v="4"/>
    <x v="3"/>
    <x v="16"/>
    <x v="93"/>
    <x v="5334"/>
    <x v="1209"/>
    <x v="102"/>
    <x v="102"/>
    <x v="9"/>
    <x v="39"/>
    <x v="3"/>
    <x v="4"/>
    <x v="4"/>
  </r>
  <r>
    <x v="5617"/>
    <x v="0"/>
    <x v="2"/>
    <x v="63"/>
    <x v="54"/>
    <x v="347"/>
    <x v="5338"/>
    <x v="1208"/>
    <x v="102"/>
    <x v="102"/>
    <x v="9"/>
    <x v="39"/>
    <x v="3"/>
    <x v="2"/>
    <x v="2"/>
  </r>
  <r>
    <x v="5667"/>
    <x v="0"/>
    <x v="7"/>
    <x v="11"/>
    <x v="23"/>
    <x v="246"/>
    <x v="5383"/>
    <x v="1216"/>
    <x v="102"/>
    <x v="102"/>
    <x v="9"/>
    <x v="39"/>
    <x v="3"/>
    <x v="7"/>
    <x v="7"/>
  </r>
  <r>
    <x v="5616"/>
    <x v="0"/>
    <x v="2"/>
    <x v="115"/>
    <x v="297"/>
    <x v="854"/>
    <x v="5337"/>
    <x v="1212"/>
    <x v="102"/>
    <x v="102"/>
    <x v="9"/>
    <x v="39"/>
    <x v="3"/>
    <x v="2"/>
    <x v="2"/>
  </r>
  <r>
    <x v="5620"/>
    <x v="0"/>
    <x v="2"/>
    <x v="12"/>
    <x v="6"/>
    <x v="145"/>
    <x v="5341"/>
    <x v="1215"/>
    <x v="102"/>
    <x v="102"/>
    <x v="9"/>
    <x v="39"/>
    <x v="3"/>
    <x v="2"/>
    <x v="2"/>
  </r>
  <r>
    <x v="5619"/>
    <x v="0"/>
    <x v="0"/>
    <x v="13"/>
    <x v="18"/>
    <x v="19"/>
    <x v="5340"/>
    <x v="1214"/>
    <x v="102"/>
    <x v="102"/>
    <x v="9"/>
    <x v="39"/>
    <x v="3"/>
    <x v="0"/>
    <x v="0"/>
  </r>
  <r>
    <x v="5620"/>
    <x v="0"/>
    <x v="0"/>
    <x v="75"/>
    <x v="91"/>
    <x v="124"/>
    <x v="5341"/>
    <x v="1215"/>
    <x v="102"/>
    <x v="102"/>
    <x v="9"/>
    <x v="39"/>
    <x v="3"/>
    <x v="0"/>
    <x v="0"/>
  </r>
  <r>
    <x v="5668"/>
    <x v="0"/>
    <x v="0"/>
    <x v="21"/>
    <x v="63"/>
    <x v="13"/>
    <x v="5384"/>
    <x v="1226"/>
    <x v="102"/>
    <x v="102"/>
    <x v="9"/>
    <x v="39"/>
    <x v="3"/>
    <x v="0"/>
    <x v="0"/>
  </r>
  <r>
    <x v="5683"/>
    <x v="0"/>
    <x v="5"/>
    <x v="6"/>
    <x v="41"/>
    <x v="34"/>
    <x v="5399"/>
    <x v="1219"/>
    <x v="102"/>
    <x v="102"/>
    <x v="9"/>
    <x v="39"/>
    <x v="3"/>
    <x v="5"/>
    <x v="5"/>
  </r>
  <r>
    <x v="5671"/>
    <x v="0"/>
    <x v="7"/>
    <x v="53"/>
    <x v="48"/>
    <x v="17"/>
    <x v="5387"/>
    <x v="1220"/>
    <x v="102"/>
    <x v="102"/>
    <x v="9"/>
    <x v="39"/>
    <x v="3"/>
    <x v="7"/>
    <x v="7"/>
  </r>
  <r>
    <x v="5670"/>
    <x v="0"/>
    <x v="3"/>
    <x v="90"/>
    <x v="114"/>
    <x v="450"/>
    <x v="5386"/>
    <x v="1224"/>
    <x v="102"/>
    <x v="102"/>
    <x v="9"/>
    <x v="39"/>
    <x v="3"/>
    <x v="3"/>
    <x v="3"/>
  </r>
  <r>
    <x v="5665"/>
    <x v="0"/>
    <x v="1"/>
    <x v="39"/>
    <x v="70"/>
    <x v="105"/>
    <x v="2542"/>
    <x v="1227"/>
    <x v="102"/>
    <x v="102"/>
    <x v="9"/>
    <x v="39"/>
    <x v="3"/>
    <x v="1"/>
    <x v="1"/>
  </r>
  <r>
    <x v="5666"/>
    <x v="0"/>
    <x v="8"/>
    <x v="99"/>
    <x v="145"/>
    <x v="7"/>
    <x v="5382"/>
    <x v="1222"/>
    <x v="102"/>
    <x v="102"/>
    <x v="9"/>
    <x v="39"/>
    <x v="3"/>
    <x v="8"/>
    <x v="8"/>
  </r>
  <r>
    <x v="5666"/>
    <x v="0"/>
    <x v="5"/>
    <x v="21"/>
    <x v="13"/>
    <x v="22"/>
    <x v="5382"/>
    <x v="1222"/>
    <x v="102"/>
    <x v="102"/>
    <x v="9"/>
    <x v="39"/>
    <x v="3"/>
    <x v="5"/>
    <x v="5"/>
  </r>
  <r>
    <x v="5618"/>
    <x v="0"/>
    <x v="6"/>
    <x v="40"/>
    <x v="59"/>
    <x v="1257"/>
    <x v="5339"/>
    <x v="1213"/>
    <x v="102"/>
    <x v="102"/>
    <x v="9"/>
    <x v="39"/>
    <x v="3"/>
    <x v="6"/>
    <x v="6"/>
  </r>
  <r>
    <x v="5668"/>
    <x v="0"/>
    <x v="11"/>
    <x v="90"/>
    <x v="119"/>
    <x v="11"/>
    <x v="5384"/>
    <x v="1226"/>
    <x v="102"/>
    <x v="102"/>
    <x v="9"/>
    <x v="39"/>
    <x v="3"/>
    <x v="11"/>
    <x v="11"/>
  </r>
  <r>
    <x v="5616"/>
    <x v="0"/>
    <x v="10"/>
    <x v="38"/>
    <x v="119"/>
    <x v="68"/>
    <x v="5337"/>
    <x v="1212"/>
    <x v="102"/>
    <x v="102"/>
    <x v="9"/>
    <x v="39"/>
    <x v="3"/>
    <x v="10"/>
    <x v="10"/>
  </r>
  <r>
    <x v="5616"/>
    <x v="0"/>
    <x v="8"/>
    <x v="137"/>
    <x v="222"/>
    <x v="61"/>
    <x v="5337"/>
    <x v="1212"/>
    <x v="102"/>
    <x v="102"/>
    <x v="9"/>
    <x v="39"/>
    <x v="3"/>
    <x v="8"/>
    <x v="8"/>
  </r>
  <r>
    <x v="5616"/>
    <x v="0"/>
    <x v="1"/>
    <x v="240"/>
    <x v="46"/>
    <x v="3864"/>
    <x v="5337"/>
    <x v="1212"/>
    <x v="102"/>
    <x v="102"/>
    <x v="9"/>
    <x v="39"/>
    <x v="3"/>
    <x v="1"/>
    <x v="1"/>
  </r>
  <r>
    <x v="5676"/>
    <x v="0"/>
    <x v="4"/>
    <x v="93"/>
    <x v="94"/>
    <x v="207"/>
    <x v="5392"/>
    <x v="1221"/>
    <x v="102"/>
    <x v="102"/>
    <x v="9"/>
    <x v="39"/>
    <x v="3"/>
    <x v="4"/>
    <x v="4"/>
  </r>
  <r>
    <x v="5675"/>
    <x v="0"/>
    <x v="0"/>
    <x v="79"/>
    <x v="94"/>
    <x v="39"/>
    <x v="5391"/>
    <x v="1211"/>
    <x v="102"/>
    <x v="102"/>
    <x v="9"/>
    <x v="39"/>
    <x v="3"/>
    <x v="0"/>
    <x v="0"/>
  </r>
  <r>
    <x v="5672"/>
    <x v="0"/>
    <x v="9"/>
    <x v="49"/>
    <x v="75"/>
    <x v="97"/>
    <x v="5388"/>
    <x v="1229"/>
    <x v="102"/>
    <x v="102"/>
    <x v="9"/>
    <x v="39"/>
    <x v="3"/>
    <x v="9"/>
    <x v="9"/>
  </r>
  <r>
    <x v="5689"/>
    <x v="0"/>
    <x v="2"/>
    <x v="114"/>
    <x v="79"/>
    <x v="313"/>
    <x v="5405"/>
    <x v="1218"/>
    <x v="102"/>
    <x v="102"/>
    <x v="9"/>
    <x v="39"/>
    <x v="3"/>
    <x v="2"/>
    <x v="2"/>
  </r>
  <r>
    <x v="5674"/>
    <x v="0"/>
    <x v="0"/>
    <x v="79"/>
    <x v="18"/>
    <x v="7"/>
    <x v="5390"/>
    <x v="1218"/>
    <x v="102"/>
    <x v="102"/>
    <x v="9"/>
    <x v="39"/>
    <x v="3"/>
    <x v="0"/>
    <x v="0"/>
  </r>
  <r>
    <x v="5685"/>
    <x v="0"/>
    <x v="9"/>
    <x v="147"/>
    <x v="170"/>
    <x v="1398"/>
    <x v="5401"/>
    <x v="1227"/>
    <x v="102"/>
    <x v="102"/>
    <x v="9"/>
    <x v="39"/>
    <x v="3"/>
    <x v="9"/>
    <x v="9"/>
  </r>
  <r>
    <x v="5679"/>
    <x v="0"/>
    <x v="11"/>
    <x v="49"/>
    <x v="40"/>
    <x v="936"/>
    <x v="5395"/>
    <x v="1228"/>
    <x v="102"/>
    <x v="102"/>
    <x v="9"/>
    <x v="39"/>
    <x v="3"/>
    <x v="11"/>
    <x v="11"/>
  </r>
  <r>
    <x v="5686"/>
    <x v="0"/>
    <x v="2"/>
    <x v="18"/>
    <x v="21"/>
    <x v="329"/>
    <x v="5402"/>
    <x v="1209"/>
    <x v="102"/>
    <x v="102"/>
    <x v="9"/>
    <x v="39"/>
    <x v="3"/>
    <x v="2"/>
    <x v="2"/>
  </r>
  <r>
    <x v="5672"/>
    <x v="0"/>
    <x v="4"/>
    <x v="57"/>
    <x v="36"/>
    <x v="83"/>
    <x v="5388"/>
    <x v="1229"/>
    <x v="102"/>
    <x v="102"/>
    <x v="9"/>
    <x v="39"/>
    <x v="3"/>
    <x v="4"/>
    <x v="4"/>
  </r>
  <r>
    <x v="5689"/>
    <x v="0"/>
    <x v="4"/>
    <x v="68"/>
    <x v="137"/>
    <x v="432"/>
    <x v="5405"/>
    <x v="1218"/>
    <x v="102"/>
    <x v="102"/>
    <x v="9"/>
    <x v="39"/>
    <x v="3"/>
    <x v="4"/>
    <x v="4"/>
  </r>
  <r>
    <x v="5688"/>
    <x v="0"/>
    <x v="8"/>
    <x v="63"/>
    <x v="76"/>
    <x v="64"/>
    <x v="5404"/>
    <x v="1229"/>
    <x v="102"/>
    <x v="102"/>
    <x v="9"/>
    <x v="39"/>
    <x v="3"/>
    <x v="8"/>
    <x v="8"/>
  </r>
  <r>
    <x v="5680"/>
    <x v="1"/>
    <x v="2"/>
    <x v="278"/>
    <x v="357"/>
    <x v="386"/>
    <x v="5396"/>
    <x v="1231"/>
    <x v="102"/>
    <x v="102"/>
    <x v="9"/>
    <x v="39"/>
    <x v="3"/>
    <x v="2"/>
    <x v="2"/>
  </r>
  <r>
    <x v="5681"/>
    <x v="0"/>
    <x v="0"/>
    <x v="35"/>
    <x v="27"/>
    <x v="335"/>
    <x v="5397"/>
    <x v="1232"/>
    <x v="102"/>
    <x v="102"/>
    <x v="9"/>
    <x v="39"/>
    <x v="3"/>
    <x v="0"/>
    <x v="0"/>
  </r>
  <r>
    <x v="5680"/>
    <x v="0"/>
    <x v="4"/>
    <x v="142"/>
    <x v="169"/>
    <x v="2866"/>
    <x v="5396"/>
    <x v="1231"/>
    <x v="102"/>
    <x v="102"/>
    <x v="9"/>
    <x v="39"/>
    <x v="3"/>
    <x v="4"/>
    <x v="4"/>
  </r>
  <r>
    <x v="5677"/>
    <x v="1"/>
    <x v="2"/>
    <x v="52"/>
    <x v="120"/>
    <x v="146"/>
    <x v="5393"/>
    <x v="1221"/>
    <x v="102"/>
    <x v="102"/>
    <x v="9"/>
    <x v="39"/>
    <x v="3"/>
    <x v="2"/>
    <x v="2"/>
  </r>
  <r>
    <x v="5686"/>
    <x v="1"/>
    <x v="2"/>
    <x v="38"/>
    <x v="21"/>
    <x v="848"/>
    <x v="5402"/>
    <x v="1209"/>
    <x v="102"/>
    <x v="102"/>
    <x v="9"/>
    <x v="39"/>
    <x v="3"/>
    <x v="2"/>
    <x v="2"/>
  </r>
  <r>
    <x v="5677"/>
    <x v="0"/>
    <x v="2"/>
    <x v="80"/>
    <x v="120"/>
    <x v="261"/>
    <x v="5393"/>
    <x v="1221"/>
    <x v="102"/>
    <x v="102"/>
    <x v="9"/>
    <x v="39"/>
    <x v="3"/>
    <x v="2"/>
    <x v="2"/>
  </r>
  <r>
    <x v="5679"/>
    <x v="0"/>
    <x v="0"/>
    <x v="79"/>
    <x v="65"/>
    <x v="3"/>
    <x v="5395"/>
    <x v="1228"/>
    <x v="102"/>
    <x v="102"/>
    <x v="9"/>
    <x v="39"/>
    <x v="3"/>
    <x v="0"/>
    <x v="0"/>
  </r>
  <r>
    <x v="5691"/>
    <x v="0"/>
    <x v="6"/>
    <x v="30"/>
    <x v="62"/>
    <x v="7"/>
    <x v="5407"/>
    <x v="1209"/>
    <x v="102"/>
    <x v="102"/>
    <x v="9"/>
    <x v="39"/>
    <x v="3"/>
    <x v="6"/>
    <x v="6"/>
  </r>
  <r>
    <x v="5633"/>
    <x v="0"/>
    <x v="3"/>
    <x v="216"/>
    <x v="225"/>
    <x v="3723"/>
    <x v="5354"/>
    <x v="1223"/>
    <x v="102"/>
    <x v="102"/>
    <x v="9"/>
    <x v="39"/>
    <x v="3"/>
    <x v="3"/>
    <x v="3"/>
  </r>
  <r>
    <x v="5613"/>
    <x v="0"/>
    <x v="8"/>
    <x v="63"/>
    <x v="61"/>
    <x v="605"/>
    <x v="5334"/>
    <x v="1209"/>
    <x v="102"/>
    <x v="102"/>
    <x v="9"/>
    <x v="39"/>
    <x v="3"/>
    <x v="8"/>
    <x v="8"/>
  </r>
  <r>
    <x v="5618"/>
    <x v="0"/>
    <x v="2"/>
    <x v="101"/>
    <x v="137"/>
    <x v="487"/>
    <x v="5339"/>
    <x v="1213"/>
    <x v="102"/>
    <x v="102"/>
    <x v="9"/>
    <x v="39"/>
    <x v="3"/>
    <x v="2"/>
    <x v="2"/>
  </r>
  <r>
    <x v="5670"/>
    <x v="1"/>
    <x v="2"/>
    <x v="107"/>
    <x v="89"/>
    <x v="469"/>
    <x v="5386"/>
    <x v="1224"/>
    <x v="102"/>
    <x v="102"/>
    <x v="9"/>
    <x v="39"/>
    <x v="3"/>
    <x v="2"/>
    <x v="2"/>
  </r>
  <r>
    <x v="5679"/>
    <x v="0"/>
    <x v="5"/>
    <x v="8"/>
    <x v="9"/>
    <x v="13"/>
    <x v="5395"/>
    <x v="1228"/>
    <x v="102"/>
    <x v="102"/>
    <x v="9"/>
    <x v="39"/>
    <x v="3"/>
    <x v="5"/>
    <x v="5"/>
  </r>
  <r>
    <x v="5671"/>
    <x v="1"/>
    <x v="2"/>
    <x v="67"/>
    <x v="155"/>
    <x v="1950"/>
    <x v="5387"/>
    <x v="1220"/>
    <x v="102"/>
    <x v="102"/>
    <x v="9"/>
    <x v="39"/>
    <x v="3"/>
    <x v="2"/>
    <x v="2"/>
  </r>
  <r>
    <x v="5682"/>
    <x v="0"/>
    <x v="9"/>
    <x v="134"/>
    <x v="68"/>
    <x v="1555"/>
    <x v="5398"/>
    <x v="1224"/>
    <x v="102"/>
    <x v="102"/>
    <x v="9"/>
    <x v="39"/>
    <x v="3"/>
    <x v="9"/>
    <x v="9"/>
  </r>
  <r>
    <x v="5688"/>
    <x v="0"/>
    <x v="4"/>
    <x v="48"/>
    <x v="36"/>
    <x v="26"/>
    <x v="5404"/>
    <x v="1229"/>
    <x v="102"/>
    <x v="102"/>
    <x v="9"/>
    <x v="39"/>
    <x v="3"/>
    <x v="4"/>
    <x v="4"/>
  </r>
  <r>
    <x v="5686"/>
    <x v="0"/>
    <x v="8"/>
    <x v="46"/>
    <x v="2"/>
    <x v="706"/>
    <x v="5402"/>
    <x v="1209"/>
    <x v="102"/>
    <x v="102"/>
    <x v="9"/>
    <x v="39"/>
    <x v="3"/>
    <x v="8"/>
    <x v="8"/>
  </r>
  <r>
    <x v="5688"/>
    <x v="1"/>
    <x v="2"/>
    <x v="84"/>
    <x v="57"/>
    <x v="72"/>
    <x v="5404"/>
    <x v="1229"/>
    <x v="102"/>
    <x v="102"/>
    <x v="9"/>
    <x v="39"/>
    <x v="3"/>
    <x v="2"/>
    <x v="2"/>
  </r>
  <r>
    <x v="5673"/>
    <x v="0"/>
    <x v="7"/>
    <x v="94"/>
    <x v="49"/>
    <x v="778"/>
    <x v="5389"/>
    <x v="1230"/>
    <x v="102"/>
    <x v="102"/>
    <x v="9"/>
    <x v="39"/>
    <x v="3"/>
    <x v="7"/>
    <x v="7"/>
  </r>
  <r>
    <x v="5681"/>
    <x v="0"/>
    <x v="2"/>
    <x v="171"/>
    <x v="191"/>
    <x v="4075"/>
    <x v="5397"/>
    <x v="1232"/>
    <x v="102"/>
    <x v="102"/>
    <x v="9"/>
    <x v="39"/>
    <x v="3"/>
    <x v="2"/>
    <x v="2"/>
  </r>
  <r>
    <x v="5683"/>
    <x v="0"/>
    <x v="3"/>
    <x v="1"/>
    <x v="26"/>
    <x v="254"/>
    <x v="5399"/>
    <x v="1219"/>
    <x v="102"/>
    <x v="102"/>
    <x v="9"/>
    <x v="39"/>
    <x v="3"/>
    <x v="3"/>
    <x v="3"/>
  </r>
  <r>
    <x v="5674"/>
    <x v="0"/>
    <x v="8"/>
    <x v="27"/>
    <x v="87"/>
    <x v="362"/>
    <x v="5390"/>
    <x v="1218"/>
    <x v="102"/>
    <x v="102"/>
    <x v="9"/>
    <x v="39"/>
    <x v="3"/>
    <x v="8"/>
    <x v="8"/>
  </r>
  <r>
    <x v="5692"/>
    <x v="0"/>
    <x v="0"/>
    <x v="93"/>
    <x v="9"/>
    <x v="63"/>
    <x v="5408"/>
    <x v="1219"/>
    <x v="102"/>
    <x v="102"/>
    <x v="9"/>
    <x v="39"/>
    <x v="3"/>
    <x v="0"/>
    <x v="0"/>
  </r>
  <r>
    <x v="5682"/>
    <x v="0"/>
    <x v="5"/>
    <x v="6"/>
    <x v="41"/>
    <x v="34"/>
    <x v="5398"/>
    <x v="1224"/>
    <x v="102"/>
    <x v="102"/>
    <x v="9"/>
    <x v="39"/>
    <x v="3"/>
    <x v="5"/>
    <x v="5"/>
  </r>
  <r>
    <x v="5677"/>
    <x v="0"/>
    <x v="11"/>
    <x v="84"/>
    <x v="35"/>
    <x v="441"/>
    <x v="5393"/>
    <x v="1221"/>
    <x v="102"/>
    <x v="102"/>
    <x v="9"/>
    <x v="39"/>
    <x v="3"/>
    <x v="11"/>
    <x v="11"/>
  </r>
  <r>
    <x v="5684"/>
    <x v="0"/>
    <x v="10"/>
    <x v="8"/>
    <x v="94"/>
    <x v="73"/>
    <x v="5400"/>
    <x v="1227"/>
    <x v="102"/>
    <x v="102"/>
    <x v="9"/>
    <x v="39"/>
    <x v="3"/>
    <x v="10"/>
    <x v="10"/>
  </r>
  <r>
    <x v="5681"/>
    <x v="0"/>
    <x v="5"/>
    <x v="11"/>
    <x v="36"/>
    <x v="34"/>
    <x v="5397"/>
    <x v="1232"/>
    <x v="102"/>
    <x v="102"/>
    <x v="9"/>
    <x v="39"/>
    <x v="3"/>
    <x v="5"/>
    <x v="5"/>
  </r>
  <r>
    <x v="5682"/>
    <x v="0"/>
    <x v="6"/>
    <x v="4"/>
    <x v="44"/>
    <x v="330"/>
    <x v="5398"/>
    <x v="1224"/>
    <x v="102"/>
    <x v="102"/>
    <x v="9"/>
    <x v="39"/>
    <x v="3"/>
    <x v="6"/>
    <x v="6"/>
  </r>
  <r>
    <x v="5689"/>
    <x v="0"/>
    <x v="11"/>
    <x v="103"/>
    <x v="117"/>
    <x v="711"/>
    <x v="5405"/>
    <x v="1218"/>
    <x v="102"/>
    <x v="102"/>
    <x v="9"/>
    <x v="39"/>
    <x v="3"/>
    <x v="11"/>
    <x v="11"/>
  </r>
  <r>
    <x v="5692"/>
    <x v="0"/>
    <x v="5"/>
    <x v="6"/>
    <x v="41"/>
    <x v="34"/>
    <x v="5408"/>
    <x v="1219"/>
    <x v="102"/>
    <x v="102"/>
    <x v="9"/>
    <x v="39"/>
    <x v="3"/>
    <x v="5"/>
    <x v="5"/>
  </r>
  <r>
    <x v="5687"/>
    <x v="0"/>
    <x v="10"/>
    <x v="20"/>
    <x v="0"/>
    <x v="687"/>
    <x v="5403"/>
    <x v="1219"/>
    <x v="102"/>
    <x v="102"/>
    <x v="9"/>
    <x v="39"/>
    <x v="3"/>
    <x v="10"/>
    <x v="10"/>
  </r>
  <r>
    <x v="5689"/>
    <x v="0"/>
    <x v="8"/>
    <x v="182"/>
    <x v="112"/>
    <x v="1557"/>
    <x v="5405"/>
    <x v="1218"/>
    <x v="102"/>
    <x v="102"/>
    <x v="9"/>
    <x v="39"/>
    <x v="3"/>
    <x v="8"/>
    <x v="8"/>
  </r>
  <r>
    <x v="5670"/>
    <x v="0"/>
    <x v="7"/>
    <x v="1"/>
    <x v="30"/>
    <x v="31"/>
    <x v="5386"/>
    <x v="1224"/>
    <x v="102"/>
    <x v="102"/>
    <x v="9"/>
    <x v="39"/>
    <x v="3"/>
    <x v="7"/>
    <x v="7"/>
  </r>
  <r>
    <x v="5691"/>
    <x v="0"/>
    <x v="1"/>
    <x v="50"/>
    <x v="26"/>
    <x v="50"/>
    <x v="5407"/>
    <x v="1209"/>
    <x v="102"/>
    <x v="102"/>
    <x v="9"/>
    <x v="39"/>
    <x v="3"/>
    <x v="1"/>
    <x v="1"/>
  </r>
  <r>
    <x v="5666"/>
    <x v="0"/>
    <x v="3"/>
    <x v="60"/>
    <x v="106"/>
    <x v="1028"/>
    <x v="5382"/>
    <x v="1222"/>
    <x v="102"/>
    <x v="102"/>
    <x v="9"/>
    <x v="39"/>
    <x v="3"/>
    <x v="3"/>
    <x v="3"/>
  </r>
  <r>
    <x v="5667"/>
    <x v="0"/>
    <x v="4"/>
    <x v="82"/>
    <x v="60"/>
    <x v="538"/>
    <x v="5383"/>
    <x v="1216"/>
    <x v="102"/>
    <x v="102"/>
    <x v="9"/>
    <x v="39"/>
    <x v="3"/>
    <x v="4"/>
    <x v="4"/>
  </r>
  <r>
    <x v="5619"/>
    <x v="0"/>
    <x v="8"/>
    <x v="55"/>
    <x v="125"/>
    <x v="157"/>
    <x v="5340"/>
    <x v="1214"/>
    <x v="102"/>
    <x v="102"/>
    <x v="9"/>
    <x v="39"/>
    <x v="3"/>
    <x v="8"/>
    <x v="8"/>
  </r>
  <r>
    <x v="5614"/>
    <x v="0"/>
    <x v="10"/>
    <x v="13"/>
    <x v="65"/>
    <x v="154"/>
    <x v="5335"/>
    <x v="1210"/>
    <x v="102"/>
    <x v="102"/>
    <x v="9"/>
    <x v="39"/>
    <x v="3"/>
    <x v="10"/>
    <x v="10"/>
  </r>
  <r>
    <x v="5615"/>
    <x v="0"/>
    <x v="0"/>
    <x v="16"/>
    <x v="17"/>
    <x v="6"/>
    <x v="5336"/>
    <x v="1211"/>
    <x v="102"/>
    <x v="102"/>
    <x v="9"/>
    <x v="39"/>
    <x v="3"/>
    <x v="0"/>
    <x v="0"/>
  </r>
  <r>
    <x v="5633"/>
    <x v="0"/>
    <x v="1"/>
    <x v="206"/>
    <x v="307"/>
    <x v="4076"/>
    <x v="5354"/>
    <x v="1223"/>
    <x v="102"/>
    <x v="102"/>
    <x v="9"/>
    <x v="39"/>
    <x v="3"/>
    <x v="1"/>
    <x v="1"/>
  </r>
  <r>
    <x v="5620"/>
    <x v="0"/>
    <x v="9"/>
    <x v="12"/>
    <x v="12"/>
    <x v="13"/>
    <x v="5341"/>
    <x v="1215"/>
    <x v="102"/>
    <x v="102"/>
    <x v="9"/>
    <x v="39"/>
    <x v="3"/>
    <x v="9"/>
    <x v="9"/>
  </r>
  <r>
    <x v="5612"/>
    <x v="0"/>
    <x v="4"/>
    <x v="27"/>
    <x v="48"/>
    <x v="189"/>
    <x v="5333"/>
    <x v="1208"/>
    <x v="102"/>
    <x v="102"/>
    <x v="9"/>
    <x v="39"/>
    <x v="3"/>
    <x v="4"/>
    <x v="4"/>
  </r>
  <r>
    <x v="5614"/>
    <x v="0"/>
    <x v="1"/>
    <x v="5"/>
    <x v="23"/>
    <x v="178"/>
    <x v="5335"/>
    <x v="1210"/>
    <x v="102"/>
    <x v="102"/>
    <x v="9"/>
    <x v="39"/>
    <x v="3"/>
    <x v="1"/>
    <x v="1"/>
  </r>
  <r>
    <x v="5665"/>
    <x v="1"/>
    <x v="2"/>
    <x v="18"/>
    <x v="37"/>
    <x v="632"/>
    <x v="2542"/>
    <x v="1227"/>
    <x v="102"/>
    <x v="102"/>
    <x v="9"/>
    <x v="39"/>
    <x v="3"/>
    <x v="2"/>
    <x v="2"/>
  </r>
  <r>
    <x v="5665"/>
    <x v="0"/>
    <x v="4"/>
    <x v="40"/>
    <x v="27"/>
    <x v="758"/>
    <x v="2542"/>
    <x v="1227"/>
    <x v="102"/>
    <x v="102"/>
    <x v="9"/>
    <x v="39"/>
    <x v="3"/>
    <x v="4"/>
    <x v="4"/>
  </r>
  <r>
    <x v="5667"/>
    <x v="0"/>
    <x v="2"/>
    <x v="112"/>
    <x v="70"/>
    <x v="244"/>
    <x v="5383"/>
    <x v="1216"/>
    <x v="102"/>
    <x v="102"/>
    <x v="9"/>
    <x v="39"/>
    <x v="3"/>
    <x v="2"/>
    <x v="2"/>
  </r>
  <r>
    <x v="5622"/>
    <x v="0"/>
    <x v="1"/>
    <x v="15"/>
    <x v="24"/>
    <x v="172"/>
    <x v="5343"/>
    <x v="1217"/>
    <x v="102"/>
    <x v="102"/>
    <x v="9"/>
    <x v="39"/>
    <x v="3"/>
    <x v="1"/>
    <x v="1"/>
  </r>
  <r>
    <x v="5665"/>
    <x v="0"/>
    <x v="9"/>
    <x v="34"/>
    <x v="118"/>
    <x v="281"/>
    <x v="2542"/>
    <x v="1227"/>
    <x v="102"/>
    <x v="102"/>
    <x v="9"/>
    <x v="39"/>
    <x v="3"/>
    <x v="9"/>
    <x v="9"/>
  </r>
  <r>
    <x v="5620"/>
    <x v="0"/>
    <x v="7"/>
    <x v="16"/>
    <x v="17"/>
    <x v="6"/>
    <x v="5341"/>
    <x v="1215"/>
    <x v="102"/>
    <x v="102"/>
    <x v="9"/>
    <x v="39"/>
    <x v="3"/>
    <x v="7"/>
    <x v="7"/>
  </r>
  <r>
    <x v="5621"/>
    <x v="0"/>
    <x v="11"/>
    <x v="1"/>
    <x v="1"/>
    <x v="1"/>
    <x v="5342"/>
    <x v="1216"/>
    <x v="102"/>
    <x v="102"/>
    <x v="9"/>
    <x v="39"/>
    <x v="3"/>
    <x v="11"/>
    <x v="11"/>
  </r>
  <r>
    <x v="5613"/>
    <x v="0"/>
    <x v="5"/>
    <x v="0"/>
    <x v="98"/>
    <x v="11"/>
    <x v="5334"/>
    <x v="1209"/>
    <x v="102"/>
    <x v="102"/>
    <x v="9"/>
    <x v="39"/>
    <x v="3"/>
    <x v="5"/>
    <x v="5"/>
  </r>
  <r>
    <x v="5621"/>
    <x v="0"/>
    <x v="10"/>
    <x v="9"/>
    <x v="62"/>
    <x v="84"/>
    <x v="5342"/>
    <x v="1216"/>
    <x v="102"/>
    <x v="102"/>
    <x v="9"/>
    <x v="39"/>
    <x v="3"/>
    <x v="10"/>
    <x v="10"/>
  </r>
  <r>
    <x v="5612"/>
    <x v="0"/>
    <x v="10"/>
    <x v="37"/>
    <x v="61"/>
    <x v="84"/>
    <x v="5333"/>
    <x v="1208"/>
    <x v="102"/>
    <x v="102"/>
    <x v="9"/>
    <x v="39"/>
    <x v="3"/>
    <x v="10"/>
    <x v="10"/>
  </r>
  <r>
    <x v="5619"/>
    <x v="0"/>
    <x v="1"/>
    <x v="25"/>
    <x v="188"/>
    <x v="34"/>
    <x v="5340"/>
    <x v="1214"/>
    <x v="102"/>
    <x v="102"/>
    <x v="9"/>
    <x v="39"/>
    <x v="3"/>
    <x v="1"/>
    <x v="1"/>
  </r>
  <r>
    <x v="5633"/>
    <x v="1"/>
    <x v="2"/>
    <x v="295"/>
    <x v="261"/>
    <x v="11"/>
    <x v="5354"/>
    <x v="1223"/>
    <x v="102"/>
    <x v="102"/>
    <x v="9"/>
    <x v="39"/>
    <x v="3"/>
    <x v="2"/>
    <x v="2"/>
  </r>
  <r>
    <x v="5667"/>
    <x v="0"/>
    <x v="0"/>
    <x v="17"/>
    <x v="43"/>
    <x v="437"/>
    <x v="5383"/>
    <x v="1216"/>
    <x v="102"/>
    <x v="102"/>
    <x v="9"/>
    <x v="39"/>
    <x v="3"/>
    <x v="0"/>
    <x v="0"/>
  </r>
  <r>
    <x v="5668"/>
    <x v="0"/>
    <x v="6"/>
    <x v="40"/>
    <x v="75"/>
    <x v="92"/>
    <x v="5384"/>
    <x v="1226"/>
    <x v="102"/>
    <x v="102"/>
    <x v="9"/>
    <x v="39"/>
    <x v="3"/>
    <x v="6"/>
    <x v="6"/>
  </r>
  <r>
    <x v="5618"/>
    <x v="0"/>
    <x v="3"/>
    <x v="113"/>
    <x v="20"/>
    <x v="69"/>
    <x v="5339"/>
    <x v="1213"/>
    <x v="102"/>
    <x v="102"/>
    <x v="9"/>
    <x v="39"/>
    <x v="3"/>
    <x v="3"/>
    <x v="3"/>
  </r>
  <r>
    <x v="5614"/>
    <x v="0"/>
    <x v="3"/>
    <x v="30"/>
    <x v="14"/>
    <x v="31"/>
    <x v="5335"/>
    <x v="1210"/>
    <x v="102"/>
    <x v="102"/>
    <x v="9"/>
    <x v="39"/>
    <x v="3"/>
    <x v="3"/>
    <x v="3"/>
  </r>
  <r>
    <x v="5618"/>
    <x v="0"/>
    <x v="7"/>
    <x v="11"/>
    <x v="23"/>
    <x v="246"/>
    <x v="5339"/>
    <x v="1213"/>
    <x v="102"/>
    <x v="102"/>
    <x v="9"/>
    <x v="39"/>
    <x v="3"/>
    <x v="7"/>
    <x v="7"/>
  </r>
  <r>
    <x v="5627"/>
    <x v="0"/>
    <x v="5"/>
    <x v="16"/>
    <x v="17"/>
    <x v="6"/>
    <x v="5348"/>
    <x v="1216"/>
    <x v="102"/>
    <x v="102"/>
    <x v="9"/>
    <x v="39"/>
    <x v="3"/>
    <x v="5"/>
    <x v="5"/>
  </r>
  <r>
    <x v="5639"/>
    <x v="0"/>
    <x v="3"/>
    <x v="11"/>
    <x v="10"/>
    <x v="11"/>
    <x v="5360"/>
    <x v="1224"/>
    <x v="102"/>
    <x v="102"/>
    <x v="9"/>
    <x v="39"/>
    <x v="3"/>
    <x v="3"/>
    <x v="3"/>
  </r>
  <r>
    <x v="5638"/>
    <x v="0"/>
    <x v="4"/>
    <x v="5"/>
    <x v="11"/>
    <x v="12"/>
    <x v="5359"/>
    <x v="1208"/>
    <x v="102"/>
    <x v="102"/>
    <x v="9"/>
    <x v="39"/>
    <x v="3"/>
    <x v="4"/>
    <x v="4"/>
  </r>
  <r>
    <x v="5629"/>
    <x v="0"/>
    <x v="3"/>
    <x v="1"/>
    <x v="61"/>
    <x v="7"/>
    <x v="5350"/>
    <x v="1219"/>
    <x v="102"/>
    <x v="102"/>
    <x v="9"/>
    <x v="39"/>
    <x v="3"/>
    <x v="3"/>
    <x v="3"/>
  </r>
  <r>
    <x v="5636"/>
    <x v="0"/>
    <x v="7"/>
    <x v="63"/>
    <x v="1"/>
    <x v="165"/>
    <x v="5357"/>
    <x v="1217"/>
    <x v="102"/>
    <x v="102"/>
    <x v="9"/>
    <x v="39"/>
    <x v="3"/>
    <x v="7"/>
    <x v="7"/>
  </r>
  <r>
    <x v="5624"/>
    <x v="0"/>
    <x v="2"/>
    <x v="216"/>
    <x v="225"/>
    <x v="3723"/>
    <x v="5345"/>
    <x v="1212"/>
    <x v="102"/>
    <x v="102"/>
    <x v="9"/>
    <x v="39"/>
    <x v="3"/>
    <x v="2"/>
    <x v="2"/>
  </r>
  <r>
    <x v="5624"/>
    <x v="1"/>
    <x v="2"/>
    <x v="181"/>
    <x v="225"/>
    <x v="4077"/>
    <x v="5345"/>
    <x v="1212"/>
    <x v="102"/>
    <x v="102"/>
    <x v="9"/>
    <x v="39"/>
    <x v="3"/>
    <x v="2"/>
    <x v="2"/>
  </r>
  <r>
    <x v="5625"/>
    <x v="0"/>
    <x v="4"/>
    <x v="49"/>
    <x v="102"/>
    <x v="280"/>
    <x v="5346"/>
    <x v="1218"/>
    <x v="102"/>
    <x v="102"/>
    <x v="9"/>
    <x v="39"/>
    <x v="3"/>
    <x v="4"/>
    <x v="4"/>
  </r>
  <r>
    <x v="5635"/>
    <x v="1"/>
    <x v="2"/>
    <x v="10"/>
    <x v="18"/>
    <x v="13"/>
    <x v="5356"/>
    <x v="1216"/>
    <x v="102"/>
    <x v="102"/>
    <x v="9"/>
    <x v="39"/>
    <x v="3"/>
    <x v="2"/>
    <x v="2"/>
  </r>
  <r>
    <x v="5629"/>
    <x v="0"/>
    <x v="7"/>
    <x v="93"/>
    <x v="9"/>
    <x v="63"/>
    <x v="5350"/>
    <x v="1219"/>
    <x v="102"/>
    <x v="102"/>
    <x v="9"/>
    <x v="39"/>
    <x v="3"/>
    <x v="7"/>
    <x v="7"/>
  </r>
  <r>
    <x v="5634"/>
    <x v="0"/>
    <x v="3"/>
    <x v="90"/>
    <x v="57"/>
    <x v="19"/>
    <x v="5355"/>
    <x v="1211"/>
    <x v="102"/>
    <x v="102"/>
    <x v="9"/>
    <x v="39"/>
    <x v="3"/>
    <x v="3"/>
    <x v="3"/>
  </r>
  <r>
    <x v="5631"/>
    <x v="0"/>
    <x v="1"/>
    <x v="81"/>
    <x v="145"/>
    <x v="154"/>
    <x v="5352"/>
    <x v="1221"/>
    <x v="102"/>
    <x v="102"/>
    <x v="9"/>
    <x v="39"/>
    <x v="3"/>
    <x v="1"/>
    <x v="1"/>
  </r>
  <r>
    <x v="5637"/>
    <x v="0"/>
    <x v="6"/>
    <x v="11"/>
    <x v="56"/>
    <x v="164"/>
    <x v="5358"/>
    <x v="1219"/>
    <x v="102"/>
    <x v="102"/>
    <x v="9"/>
    <x v="39"/>
    <x v="3"/>
    <x v="6"/>
    <x v="6"/>
  </r>
  <r>
    <x v="5632"/>
    <x v="0"/>
    <x v="10"/>
    <x v="1"/>
    <x v="1"/>
    <x v="1"/>
    <x v="5353"/>
    <x v="1222"/>
    <x v="102"/>
    <x v="102"/>
    <x v="9"/>
    <x v="39"/>
    <x v="3"/>
    <x v="10"/>
    <x v="10"/>
  </r>
  <r>
    <x v="5636"/>
    <x v="0"/>
    <x v="1"/>
    <x v="125"/>
    <x v="64"/>
    <x v="216"/>
    <x v="5357"/>
    <x v="1217"/>
    <x v="102"/>
    <x v="102"/>
    <x v="9"/>
    <x v="39"/>
    <x v="3"/>
    <x v="1"/>
    <x v="1"/>
  </r>
  <r>
    <x v="5640"/>
    <x v="0"/>
    <x v="6"/>
    <x v="37"/>
    <x v="4"/>
    <x v="148"/>
    <x v="5361"/>
    <x v="1225"/>
    <x v="102"/>
    <x v="102"/>
    <x v="9"/>
    <x v="39"/>
    <x v="3"/>
    <x v="6"/>
    <x v="6"/>
  </r>
  <r>
    <x v="5637"/>
    <x v="0"/>
    <x v="5"/>
    <x v="12"/>
    <x v="12"/>
    <x v="13"/>
    <x v="5358"/>
    <x v="1219"/>
    <x v="102"/>
    <x v="102"/>
    <x v="9"/>
    <x v="39"/>
    <x v="3"/>
    <x v="5"/>
    <x v="5"/>
  </r>
  <r>
    <x v="5636"/>
    <x v="0"/>
    <x v="3"/>
    <x v="42"/>
    <x v="118"/>
    <x v="283"/>
    <x v="5357"/>
    <x v="1217"/>
    <x v="102"/>
    <x v="102"/>
    <x v="9"/>
    <x v="39"/>
    <x v="3"/>
    <x v="3"/>
    <x v="3"/>
  </r>
  <r>
    <x v="5645"/>
    <x v="0"/>
    <x v="10"/>
    <x v="48"/>
    <x v="1"/>
    <x v="233"/>
    <x v="5366"/>
    <x v="1226"/>
    <x v="102"/>
    <x v="102"/>
    <x v="9"/>
    <x v="39"/>
    <x v="3"/>
    <x v="10"/>
    <x v="10"/>
  </r>
  <r>
    <x v="5644"/>
    <x v="0"/>
    <x v="5"/>
    <x v="75"/>
    <x v="17"/>
    <x v="120"/>
    <x v="5365"/>
    <x v="1210"/>
    <x v="102"/>
    <x v="102"/>
    <x v="9"/>
    <x v="39"/>
    <x v="3"/>
    <x v="5"/>
    <x v="5"/>
  </r>
  <r>
    <x v="5642"/>
    <x v="0"/>
    <x v="8"/>
    <x v="18"/>
    <x v="114"/>
    <x v="210"/>
    <x v="5363"/>
    <x v="1215"/>
    <x v="102"/>
    <x v="102"/>
    <x v="9"/>
    <x v="39"/>
    <x v="3"/>
    <x v="8"/>
    <x v="8"/>
  </r>
  <r>
    <x v="5627"/>
    <x v="0"/>
    <x v="11"/>
    <x v="16"/>
    <x v="17"/>
    <x v="6"/>
    <x v="5348"/>
    <x v="1216"/>
    <x v="102"/>
    <x v="102"/>
    <x v="9"/>
    <x v="39"/>
    <x v="3"/>
    <x v="11"/>
    <x v="11"/>
  </r>
  <r>
    <x v="5643"/>
    <x v="0"/>
    <x v="10"/>
    <x v="0"/>
    <x v="0"/>
    <x v="0"/>
    <x v="5364"/>
    <x v="1218"/>
    <x v="102"/>
    <x v="102"/>
    <x v="9"/>
    <x v="39"/>
    <x v="3"/>
    <x v="10"/>
    <x v="10"/>
  </r>
  <r>
    <x v="5625"/>
    <x v="1"/>
    <x v="2"/>
    <x v="32"/>
    <x v="93"/>
    <x v="1115"/>
    <x v="5346"/>
    <x v="1218"/>
    <x v="102"/>
    <x v="102"/>
    <x v="9"/>
    <x v="39"/>
    <x v="3"/>
    <x v="2"/>
    <x v="2"/>
  </r>
  <r>
    <x v="5646"/>
    <x v="0"/>
    <x v="1"/>
    <x v="48"/>
    <x v="5"/>
    <x v="169"/>
    <x v="5367"/>
    <x v="1217"/>
    <x v="102"/>
    <x v="102"/>
    <x v="9"/>
    <x v="39"/>
    <x v="3"/>
    <x v="1"/>
    <x v="1"/>
  </r>
  <r>
    <x v="5658"/>
    <x v="0"/>
    <x v="6"/>
    <x v="17"/>
    <x v="7"/>
    <x v="34"/>
    <x v="2601"/>
    <x v="1210"/>
    <x v="102"/>
    <x v="102"/>
    <x v="9"/>
    <x v="39"/>
    <x v="3"/>
    <x v="6"/>
    <x v="6"/>
  </r>
  <r>
    <x v="5648"/>
    <x v="0"/>
    <x v="8"/>
    <x v="90"/>
    <x v="119"/>
    <x v="11"/>
    <x v="5369"/>
    <x v="1225"/>
    <x v="102"/>
    <x v="102"/>
    <x v="9"/>
    <x v="39"/>
    <x v="3"/>
    <x v="8"/>
    <x v="8"/>
  </r>
  <r>
    <x v="5661"/>
    <x v="0"/>
    <x v="4"/>
    <x v="27"/>
    <x v="51"/>
    <x v="76"/>
    <x v="5379"/>
    <x v="1213"/>
    <x v="102"/>
    <x v="102"/>
    <x v="9"/>
    <x v="39"/>
    <x v="3"/>
    <x v="4"/>
    <x v="4"/>
  </r>
  <r>
    <x v="5659"/>
    <x v="0"/>
    <x v="6"/>
    <x v="17"/>
    <x v="62"/>
    <x v="6"/>
    <x v="5378"/>
    <x v="1221"/>
    <x v="102"/>
    <x v="102"/>
    <x v="9"/>
    <x v="39"/>
    <x v="3"/>
    <x v="6"/>
    <x v="6"/>
  </r>
  <r>
    <x v="5663"/>
    <x v="0"/>
    <x v="1"/>
    <x v="15"/>
    <x v="38"/>
    <x v="7"/>
    <x v="3494"/>
    <x v="1209"/>
    <x v="102"/>
    <x v="102"/>
    <x v="9"/>
    <x v="39"/>
    <x v="3"/>
    <x v="1"/>
    <x v="1"/>
  </r>
  <r>
    <x v="5656"/>
    <x v="0"/>
    <x v="1"/>
    <x v="9"/>
    <x v="62"/>
    <x v="84"/>
    <x v="5376"/>
    <x v="1226"/>
    <x v="102"/>
    <x v="102"/>
    <x v="9"/>
    <x v="39"/>
    <x v="3"/>
    <x v="1"/>
    <x v="1"/>
  </r>
  <r>
    <x v="5648"/>
    <x v="0"/>
    <x v="2"/>
    <x v="106"/>
    <x v="67"/>
    <x v="1998"/>
    <x v="5369"/>
    <x v="1225"/>
    <x v="102"/>
    <x v="102"/>
    <x v="9"/>
    <x v="39"/>
    <x v="3"/>
    <x v="2"/>
    <x v="2"/>
  </r>
  <r>
    <x v="5655"/>
    <x v="0"/>
    <x v="0"/>
    <x v="23"/>
    <x v="5"/>
    <x v="92"/>
    <x v="5375"/>
    <x v="1226"/>
    <x v="102"/>
    <x v="102"/>
    <x v="9"/>
    <x v="39"/>
    <x v="3"/>
    <x v="0"/>
    <x v="0"/>
  </r>
  <r>
    <x v="5652"/>
    <x v="0"/>
    <x v="11"/>
    <x v="33"/>
    <x v="96"/>
    <x v="114"/>
    <x v="5373"/>
    <x v="1210"/>
    <x v="102"/>
    <x v="102"/>
    <x v="9"/>
    <x v="39"/>
    <x v="3"/>
    <x v="11"/>
    <x v="11"/>
  </r>
  <r>
    <x v="5647"/>
    <x v="0"/>
    <x v="6"/>
    <x v="37"/>
    <x v="38"/>
    <x v="8"/>
    <x v="5368"/>
    <x v="1214"/>
    <x v="102"/>
    <x v="102"/>
    <x v="9"/>
    <x v="39"/>
    <x v="3"/>
    <x v="6"/>
    <x v="6"/>
  </r>
  <r>
    <x v="5659"/>
    <x v="0"/>
    <x v="5"/>
    <x v="0"/>
    <x v="41"/>
    <x v="6"/>
    <x v="5378"/>
    <x v="1221"/>
    <x v="102"/>
    <x v="102"/>
    <x v="9"/>
    <x v="39"/>
    <x v="3"/>
    <x v="5"/>
    <x v="5"/>
  </r>
  <r>
    <x v="5660"/>
    <x v="1"/>
    <x v="2"/>
    <x v="57"/>
    <x v="30"/>
    <x v="44"/>
    <x v="4502"/>
    <x v="1221"/>
    <x v="102"/>
    <x v="102"/>
    <x v="9"/>
    <x v="39"/>
    <x v="3"/>
    <x v="2"/>
    <x v="2"/>
  </r>
  <r>
    <x v="5630"/>
    <x v="0"/>
    <x v="2"/>
    <x v="94"/>
    <x v="20"/>
    <x v="638"/>
    <x v="5351"/>
    <x v="1220"/>
    <x v="102"/>
    <x v="102"/>
    <x v="9"/>
    <x v="39"/>
    <x v="3"/>
    <x v="2"/>
    <x v="2"/>
  </r>
  <r>
    <x v="5634"/>
    <x v="0"/>
    <x v="11"/>
    <x v="98"/>
    <x v="119"/>
    <x v="771"/>
    <x v="5355"/>
    <x v="1211"/>
    <x v="102"/>
    <x v="102"/>
    <x v="9"/>
    <x v="39"/>
    <x v="3"/>
    <x v="11"/>
    <x v="11"/>
  </r>
  <r>
    <x v="5644"/>
    <x v="0"/>
    <x v="8"/>
    <x v="92"/>
    <x v="63"/>
    <x v="57"/>
    <x v="5365"/>
    <x v="1210"/>
    <x v="102"/>
    <x v="102"/>
    <x v="9"/>
    <x v="39"/>
    <x v="3"/>
    <x v="8"/>
    <x v="8"/>
  </r>
  <r>
    <x v="5626"/>
    <x v="0"/>
    <x v="8"/>
    <x v="36"/>
    <x v="27"/>
    <x v="70"/>
    <x v="5347"/>
    <x v="1215"/>
    <x v="102"/>
    <x v="102"/>
    <x v="9"/>
    <x v="39"/>
    <x v="3"/>
    <x v="8"/>
    <x v="8"/>
  </r>
  <r>
    <x v="5627"/>
    <x v="0"/>
    <x v="0"/>
    <x v="16"/>
    <x v="17"/>
    <x v="6"/>
    <x v="5348"/>
    <x v="1216"/>
    <x v="102"/>
    <x v="102"/>
    <x v="9"/>
    <x v="39"/>
    <x v="3"/>
    <x v="0"/>
    <x v="0"/>
  </r>
  <r>
    <x v="5639"/>
    <x v="0"/>
    <x v="2"/>
    <x v="4"/>
    <x v="47"/>
    <x v="346"/>
    <x v="5360"/>
    <x v="1224"/>
    <x v="102"/>
    <x v="102"/>
    <x v="9"/>
    <x v="39"/>
    <x v="3"/>
    <x v="2"/>
    <x v="2"/>
  </r>
  <r>
    <x v="5634"/>
    <x v="0"/>
    <x v="2"/>
    <x v="89"/>
    <x v="125"/>
    <x v="617"/>
    <x v="5355"/>
    <x v="1211"/>
    <x v="102"/>
    <x v="102"/>
    <x v="9"/>
    <x v="39"/>
    <x v="3"/>
    <x v="2"/>
    <x v="2"/>
  </r>
  <r>
    <x v="5626"/>
    <x v="1"/>
    <x v="2"/>
    <x v="113"/>
    <x v="20"/>
    <x v="69"/>
    <x v="5347"/>
    <x v="1215"/>
    <x v="102"/>
    <x v="102"/>
    <x v="9"/>
    <x v="39"/>
    <x v="3"/>
    <x v="2"/>
    <x v="2"/>
  </r>
  <r>
    <x v="5635"/>
    <x v="0"/>
    <x v="0"/>
    <x v="20"/>
    <x v="12"/>
    <x v="6"/>
    <x v="5356"/>
    <x v="1216"/>
    <x v="102"/>
    <x v="102"/>
    <x v="9"/>
    <x v="39"/>
    <x v="3"/>
    <x v="0"/>
    <x v="0"/>
  </r>
  <r>
    <x v="5641"/>
    <x v="0"/>
    <x v="0"/>
    <x v="21"/>
    <x v="65"/>
    <x v="75"/>
    <x v="5362"/>
    <x v="1215"/>
    <x v="102"/>
    <x v="102"/>
    <x v="9"/>
    <x v="39"/>
    <x v="3"/>
    <x v="0"/>
    <x v="0"/>
  </r>
  <r>
    <x v="5615"/>
    <x v="0"/>
    <x v="11"/>
    <x v="20"/>
    <x v="6"/>
    <x v="7"/>
    <x v="5336"/>
    <x v="1211"/>
    <x v="102"/>
    <x v="102"/>
    <x v="9"/>
    <x v="39"/>
    <x v="3"/>
    <x v="11"/>
    <x v="11"/>
  </r>
  <r>
    <x v="5623"/>
    <x v="0"/>
    <x v="10"/>
    <x v="53"/>
    <x v="81"/>
    <x v="178"/>
    <x v="5344"/>
    <x v="1213"/>
    <x v="102"/>
    <x v="102"/>
    <x v="9"/>
    <x v="39"/>
    <x v="3"/>
    <x v="10"/>
    <x v="10"/>
  </r>
  <r>
    <x v="5629"/>
    <x v="0"/>
    <x v="11"/>
    <x v="37"/>
    <x v="4"/>
    <x v="148"/>
    <x v="5350"/>
    <x v="1219"/>
    <x v="102"/>
    <x v="102"/>
    <x v="9"/>
    <x v="39"/>
    <x v="3"/>
    <x v="11"/>
    <x v="11"/>
  </r>
  <r>
    <x v="5630"/>
    <x v="0"/>
    <x v="7"/>
    <x v="30"/>
    <x v="43"/>
    <x v="254"/>
    <x v="5351"/>
    <x v="1220"/>
    <x v="102"/>
    <x v="102"/>
    <x v="9"/>
    <x v="39"/>
    <x v="3"/>
    <x v="7"/>
    <x v="7"/>
  </r>
  <r>
    <x v="5639"/>
    <x v="0"/>
    <x v="11"/>
    <x v="37"/>
    <x v="76"/>
    <x v="76"/>
    <x v="5360"/>
    <x v="1224"/>
    <x v="102"/>
    <x v="102"/>
    <x v="9"/>
    <x v="39"/>
    <x v="3"/>
    <x v="11"/>
    <x v="11"/>
  </r>
  <r>
    <x v="5646"/>
    <x v="0"/>
    <x v="11"/>
    <x v="11"/>
    <x v="36"/>
    <x v="34"/>
    <x v="5367"/>
    <x v="1217"/>
    <x v="102"/>
    <x v="102"/>
    <x v="9"/>
    <x v="39"/>
    <x v="3"/>
    <x v="11"/>
    <x v="11"/>
  </r>
  <r>
    <x v="5634"/>
    <x v="1"/>
    <x v="2"/>
    <x v="101"/>
    <x v="125"/>
    <x v="861"/>
    <x v="5355"/>
    <x v="1211"/>
    <x v="102"/>
    <x v="102"/>
    <x v="9"/>
    <x v="39"/>
    <x v="3"/>
    <x v="2"/>
    <x v="2"/>
  </r>
  <r>
    <x v="5625"/>
    <x v="0"/>
    <x v="9"/>
    <x v="98"/>
    <x v="29"/>
    <x v="3078"/>
    <x v="5346"/>
    <x v="1218"/>
    <x v="102"/>
    <x v="102"/>
    <x v="9"/>
    <x v="39"/>
    <x v="3"/>
    <x v="9"/>
    <x v="9"/>
  </r>
  <r>
    <x v="5643"/>
    <x v="0"/>
    <x v="11"/>
    <x v="92"/>
    <x v="62"/>
    <x v="187"/>
    <x v="5364"/>
    <x v="1218"/>
    <x v="102"/>
    <x v="102"/>
    <x v="9"/>
    <x v="39"/>
    <x v="3"/>
    <x v="11"/>
    <x v="11"/>
  </r>
  <r>
    <x v="5632"/>
    <x v="0"/>
    <x v="0"/>
    <x v="9"/>
    <x v="62"/>
    <x v="84"/>
    <x v="5353"/>
    <x v="1222"/>
    <x v="102"/>
    <x v="102"/>
    <x v="9"/>
    <x v="39"/>
    <x v="3"/>
    <x v="0"/>
    <x v="0"/>
  </r>
  <r>
    <x v="5628"/>
    <x v="0"/>
    <x v="9"/>
    <x v="63"/>
    <x v="30"/>
    <x v="209"/>
    <x v="5349"/>
    <x v="1214"/>
    <x v="102"/>
    <x v="102"/>
    <x v="9"/>
    <x v="39"/>
    <x v="3"/>
    <x v="9"/>
    <x v="9"/>
  </r>
  <r>
    <x v="5646"/>
    <x v="0"/>
    <x v="0"/>
    <x v="12"/>
    <x v="12"/>
    <x v="13"/>
    <x v="5367"/>
    <x v="1217"/>
    <x v="102"/>
    <x v="102"/>
    <x v="9"/>
    <x v="39"/>
    <x v="3"/>
    <x v="0"/>
    <x v="0"/>
  </r>
  <r>
    <x v="5630"/>
    <x v="0"/>
    <x v="4"/>
    <x v="15"/>
    <x v="24"/>
    <x v="172"/>
    <x v="5351"/>
    <x v="1220"/>
    <x v="102"/>
    <x v="102"/>
    <x v="9"/>
    <x v="39"/>
    <x v="3"/>
    <x v="4"/>
    <x v="4"/>
  </r>
  <r>
    <x v="5629"/>
    <x v="0"/>
    <x v="2"/>
    <x v="19"/>
    <x v="66"/>
    <x v="186"/>
    <x v="5350"/>
    <x v="1219"/>
    <x v="102"/>
    <x v="102"/>
    <x v="9"/>
    <x v="39"/>
    <x v="3"/>
    <x v="2"/>
    <x v="2"/>
  </r>
  <r>
    <x v="5638"/>
    <x v="0"/>
    <x v="0"/>
    <x v="93"/>
    <x v="85"/>
    <x v="6"/>
    <x v="5359"/>
    <x v="1208"/>
    <x v="102"/>
    <x v="102"/>
    <x v="9"/>
    <x v="39"/>
    <x v="3"/>
    <x v="0"/>
    <x v="0"/>
  </r>
  <r>
    <x v="5630"/>
    <x v="0"/>
    <x v="8"/>
    <x v="84"/>
    <x v="21"/>
    <x v="259"/>
    <x v="5351"/>
    <x v="1220"/>
    <x v="102"/>
    <x v="102"/>
    <x v="9"/>
    <x v="39"/>
    <x v="3"/>
    <x v="8"/>
    <x v="8"/>
  </r>
  <r>
    <x v="5622"/>
    <x v="0"/>
    <x v="0"/>
    <x v="93"/>
    <x v="9"/>
    <x v="63"/>
    <x v="5343"/>
    <x v="1217"/>
    <x v="102"/>
    <x v="102"/>
    <x v="9"/>
    <x v="39"/>
    <x v="3"/>
    <x v="0"/>
    <x v="0"/>
  </r>
  <r>
    <x v="5618"/>
    <x v="0"/>
    <x v="4"/>
    <x v="56"/>
    <x v="31"/>
    <x v="197"/>
    <x v="5339"/>
    <x v="1213"/>
    <x v="102"/>
    <x v="102"/>
    <x v="9"/>
    <x v="39"/>
    <x v="3"/>
    <x v="4"/>
    <x v="4"/>
  </r>
  <r>
    <x v="5619"/>
    <x v="0"/>
    <x v="3"/>
    <x v="94"/>
    <x v="57"/>
    <x v="152"/>
    <x v="5340"/>
    <x v="1214"/>
    <x v="102"/>
    <x v="102"/>
    <x v="9"/>
    <x v="39"/>
    <x v="3"/>
    <x v="3"/>
    <x v="3"/>
  </r>
  <r>
    <x v="5620"/>
    <x v="0"/>
    <x v="8"/>
    <x v="12"/>
    <x v="45"/>
    <x v="6"/>
    <x v="5341"/>
    <x v="1215"/>
    <x v="102"/>
    <x v="102"/>
    <x v="9"/>
    <x v="39"/>
    <x v="3"/>
    <x v="8"/>
    <x v="8"/>
  </r>
  <r>
    <x v="5618"/>
    <x v="0"/>
    <x v="9"/>
    <x v="111"/>
    <x v="138"/>
    <x v="484"/>
    <x v="5339"/>
    <x v="1213"/>
    <x v="102"/>
    <x v="102"/>
    <x v="9"/>
    <x v="39"/>
    <x v="3"/>
    <x v="9"/>
    <x v="9"/>
  </r>
  <r>
    <x v="5612"/>
    <x v="0"/>
    <x v="1"/>
    <x v="78"/>
    <x v="29"/>
    <x v="2104"/>
    <x v="5333"/>
    <x v="1208"/>
    <x v="102"/>
    <x v="102"/>
    <x v="9"/>
    <x v="39"/>
    <x v="3"/>
    <x v="1"/>
    <x v="1"/>
  </r>
  <r>
    <x v="5614"/>
    <x v="1"/>
    <x v="2"/>
    <x v="65"/>
    <x v="24"/>
    <x v="99"/>
    <x v="5335"/>
    <x v="1210"/>
    <x v="102"/>
    <x v="102"/>
    <x v="9"/>
    <x v="39"/>
    <x v="3"/>
    <x v="2"/>
    <x v="2"/>
  </r>
  <r>
    <x v="5633"/>
    <x v="0"/>
    <x v="9"/>
    <x v="132"/>
    <x v="190"/>
    <x v="4078"/>
    <x v="5354"/>
    <x v="1223"/>
    <x v="102"/>
    <x v="102"/>
    <x v="9"/>
    <x v="39"/>
    <x v="3"/>
    <x v="9"/>
    <x v="9"/>
  </r>
  <r>
    <x v="5633"/>
    <x v="0"/>
    <x v="4"/>
    <x v="121"/>
    <x v="127"/>
    <x v="4079"/>
    <x v="5354"/>
    <x v="1223"/>
    <x v="102"/>
    <x v="102"/>
    <x v="9"/>
    <x v="39"/>
    <x v="3"/>
    <x v="4"/>
    <x v="4"/>
  </r>
  <r>
    <x v="5622"/>
    <x v="0"/>
    <x v="10"/>
    <x v="5"/>
    <x v="23"/>
    <x v="178"/>
    <x v="5343"/>
    <x v="1217"/>
    <x v="102"/>
    <x v="102"/>
    <x v="9"/>
    <x v="39"/>
    <x v="3"/>
    <x v="10"/>
    <x v="10"/>
  </r>
  <r>
    <x v="5620"/>
    <x v="0"/>
    <x v="1"/>
    <x v="12"/>
    <x v="12"/>
    <x v="13"/>
    <x v="5341"/>
    <x v="1215"/>
    <x v="102"/>
    <x v="102"/>
    <x v="9"/>
    <x v="39"/>
    <x v="3"/>
    <x v="1"/>
    <x v="1"/>
  </r>
  <r>
    <x v="5617"/>
    <x v="0"/>
    <x v="5"/>
    <x v="12"/>
    <x v="6"/>
    <x v="145"/>
    <x v="5338"/>
    <x v="1208"/>
    <x v="102"/>
    <x v="102"/>
    <x v="9"/>
    <x v="39"/>
    <x v="3"/>
    <x v="5"/>
    <x v="5"/>
  </r>
  <r>
    <x v="5617"/>
    <x v="0"/>
    <x v="0"/>
    <x v="6"/>
    <x v="98"/>
    <x v="13"/>
    <x v="5338"/>
    <x v="1208"/>
    <x v="102"/>
    <x v="102"/>
    <x v="9"/>
    <x v="39"/>
    <x v="3"/>
    <x v="0"/>
    <x v="0"/>
  </r>
  <r>
    <x v="5617"/>
    <x v="0"/>
    <x v="11"/>
    <x v="21"/>
    <x v="65"/>
    <x v="75"/>
    <x v="5338"/>
    <x v="1208"/>
    <x v="102"/>
    <x v="102"/>
    <x v="9"/>
    <x v="39"/>
    <x v="3"/>
    <x v="11"/>
    <x v="11"/>
  </r>
  <r>
    <x v="5616"/>
    <x v="0"/>
    <x v="3"/>
    <x v="124"/>
    <x v="170"/>
    <x v="2633"/>
    <x v="5337"/>
    <x v="1212"/>
    <x v="102"/>
    <x v="102"/>
    <x v="9"/>
    <x v="39"/>
    <x v="3"/>
    <x v="3"/>
    <x v="3"/>
  </r>
  <r>
    <x v="5667"/>
    <x v="1"/>
    <x v="2"/>
    <x v="112"/>
    <x v="70"/>
    <x v="244"/>
    <x v="5383"/>
    <x v="1216"/>
    <x v="102"/>
    <x v="102"/>
    <x v="9"/>
    <x v="39"/>
    <x v="3"/>
    <x v="2"/>
    <x v="2"/>
  </r>
  <r>
    <x v="5612"/>
    <x v="0"/>
    <x v="7"/>
    <x v="11"/>
    <x v="10"/>
    <x v="11"/>
    <x v="5333"/>
    <x v="1208"/>
    <x v="102"/>
    <x v="102"/>
    <x v="9"/>
    <x v="39"/>
    <x v="3"/>
    <x v="7"/>
    <x v="7"/>
  </r>
  <r>
    <x v="5667"/>
    <x v="0"/>
    <x v="11"/>
    <x v="14"/>
    <x v="83"/>
    <x v="9"/>
    <x v="5383"/>
    <x v="1216"/>
    <x v="102"/>
    <x v="102"/>
    <x v="9"/>
    <x v="39"/>
    <x v="3"/>
    <x v="11"/>
    <x v="11"/>
  </r>
  <r>
    <x v="5676"/>
    <x v="0"/>
    <x v="8"/>
    <x v="13"/>
    <x v="63"/>
    <x v="72"/>
    <x v="5392"/>
    <x v="1221"/>
    <x v="102"/>
    <x v="102"/>
    <x v="9"/>
    <x v="39"/>
    <x v="3"/>
    <x v="8"/>
    <x v="8"/>
  </r>
  <r>
    <x v="5687"/>
    <x v="0"/>
    <x v="4"/>
    <x v="6"/>
    <x v="18"/>
    <x v="102"/>
    <x v="5403"/>
    <x v="1219"/>
    <x v="102"/>
    <x v="102"/>
    <x v="9"/>
    <x v="39"/>
    <x v="3"/>
    <x v="4"/>
    <x v="4"/>
  </r>
  <r>
    <x v="5691"/>
    <x v="0"/>
    <x v="3"/>
    <x v="3"/>
    <x v="7"/>
    <x v="39"/>
    <x v="5407"/>
    <x v="1209"/>
    <x v="102"/>
    <x v="102"/>
    <x v="9"/>
    <x v="39"/>
    <x v="3"/>
    <x v="3"/>
    <x v="3"/>
  </r>
  <r>
    <x v="5680"/>
    <x v="0"/>
    <x v="1"/>
    <x v="192"/>
    <x v="220"/>
    <x v="4080"/>
    <x v="5396"/>
    <x v="1231"/>
    <x v="102"/>
    <x v="102"/>
    <x v="9"/>
    <x v="39"/>
    <x v="3"/>
    <x v="1"/>
    <x v="1"/>
  </r>
  <r>
    <x v="5685"/>
    <x v="0"/>
    <x v="11"/>
    <x v="95"/>
    <x v="125"/>
    <x v="863"/>
    <x v="5401"/>
    <x v="1227"/>
    <x v="102"/>
    <x v="102"/>
    <x v="9"/>
    <x v="39"/>
    <x v="3"/>
    <x v="11"/>
    <x v="11"/>
  </r>
  <r>
    <x v="5671"/>
    <x v="0"/>
    <x v="4"/>
    <x v="59"/>
    <x v="93"/>
    <x v="349"/>
    <x v="5387"/>
    <x v="1220"/>
    <x v="102"/>
    <x v="102"/>
    <x v="9"/>
    <x v="39"/>
    <x v="3"/>
    <x v="4"/>
    <x v="4"/>
  </r>
  <r>
    <x v="5677"/>
    <x v="0"/>
    <x v="8"/>
    <x v="14"/>
    <x v="32"/>
    <x v="18"/>
    <x v="5393"/>
    <x v="1221"/>
    <x v="102"/>
    <x v="102"/>
    <x v="9"/>
    <x v="39"/>
    <x v="3"/>
    <x v="8"/>
    <x v="8"/>
  </r>
  <r>
    <x v="5683"/>
    <x v="0"/>
    <x v="9"/>
    <x v="49"/>
    <x v="66"/>
    <x v="2027"/>
    <x v="5399"/>
    <x v="1219"/>
    <x v="102"/>
    <x v="102"/>
    <x v="9"/>
    <x v="39"/>
    <x v="3"/>
    <x v="9"/>
    <x v="9"/>
  </r>
  <r>
    <x v="5683"/>
    <x v="0"/>
    <x v="2"/>
    <x v="98"/>
    <x v="90"/>
    <x v="516"/>
    <x v="5399"/>
    <x v="1219"/>
    <x v="102"/>
    <x v="102"/>
    <x v="9"/>
    <x v="39"/>
    <x v="3"/>
    <x v="2"/>
    <x v="2"/>
  </r>
  <r>
    <x v="5669"/>
    <x v="0"/>
    <x v="8"/>
    <x v="82"/>
    <x v="32"/>
    <x v="1129"/>
    <x v="5385"/>
    <x v="1218"/>
    <x v="102"/>
    <x v="102"/>
    <x v="9"/>
    <x v="39"/>
    <x v="3"/>
    <x v="8"/>
    <x v="8"/>
  </r>
  <r>
    <x v="5675"/>
    <x v="0"/>
    <x v="6"/>
    <x v="1"/>
    <x v="56"/>
    <x v="9"/>
    <x v="5391"/>
    <x v="1211"/>
    <x v="102"/>
    <x v="102"/>
    <x v="9"/>
    <x v="39"/>
    <x v="3"/>
    <x v="6"/>
    <x v="6"/>
  </r>
  <r>
    <x v="5683"/>
    <x v="0"/>
    <x v="4"/>
    <x v="48"/>
    <x v="76"/>
    <x v="207"/>
    <x v="5399"/>
    <x v="1219"/>
    <x v="102"/>
    <x v="102"/>
    <x v="9"/>
    <x v="39"/>
    <x v="3"/>
    <x v="4"/>
    <x v="4"/>
  </r>
  <r>
    <x v="5687"/>
    <x v="1"/>
    <x v="2"/>
    <x v="53"/>
    <x v="60"/>
    <x v="139"/>
    <x v="5403"/>
    <x v="1219"/>
    <x v="102"/>
    <x v="102"/>
    <x v="9"/>
    <x v="39"/>
    <x v="3"/>
    <x v="2"/>
    <x v="2"/>
  </r>
  <r>
    <x v="5676"/>
    <x v="0"/>
    <x v="3"/>
    <x v="10"/>
    <x v="18"/>
    <x v="13"/>
    <x v="5392"/>
    <x v="1221"/>
    <x v="102"/>
    <x v="102"/>
    <x v="9"/>
    <x v="39"/>
    <x v="3"/>
    <x v="3"/>
    <x v="3"/>
  </r>
  <r>
    <x v="5687"/>
    <x v="0"/>
    <x v="1"/>
    <x v="13"/>
    <x v="36"/>
    <x v="1500"/>
    <x v="5403"/>
    <x v="1219"/>
    <x v="102"/>
    <x v="102"/>
    <x v="9"/>
    <x v="39"/>
    <x v="3"/>
    <x v="1"/>
    <x v="1"/>
  </r>
  <r>
    <x v="5690"/>
    <x v="0"/>
    <x v="11"/>
    <x v="54"/>
    <x v="81"/>
    <x v="32"/>
    <x v="5406"/>
    <x v="1215"/>
    <x v="102"/>
    <x v="102"/>
    <x v="9"/>
    <x v="39"/>
    <x v="3"/>
    <x v="11"/>
    <x v="11"/>
  </r>
  <r>
    <x v="5671"/>
    <x v="0"/>
    <x v="9"/>
    <x v="104"/>
    <x v="121"/>
    <x v="44"/>
    <x v="5387"/>
    <x v="1220"/>
    <x v="102"/>
    <x v="102"/>
    <x v="9"/>
    <x v="39"/>
    <x v="3"/>
    <x v="9"/>
    <x v="9"/>
  </r>
  <r>
    <x v="5614"/>
    <x v="0"/>
    <x v="2"/>
    <x v="50"/>
    <x v="24"/>
    <x v="117"/>
    <x v="5335"/>
    <x v="1210"/>
    <x v="102"/>
    <x v="102"/>
    <x v="9"/>
    <x v="39"/>
    <x v="3"/>
    <x v="2"/>
    <x v="2"/>
  </r>
  <r>
    <x v="5683"/>
    <x v="0"/>
    <x v="8"/>
    <x v="4"/>
    <x v="27"/>
    <x v="816"/>
    <x v="5399"/>
    <x v="1219"/>
    <x v="102"/>
    <x v="102"/>
    <x v="9"/>
    <x v="39"/>
    <x v="3"/>
    <x v="8"/>
    <x v="8"/>
  </r>
  <r>
    <x v="5668"/>
    <x v="0"/>
    <x v="10"/>
    <x v="26"/>
    <x v="54"/>
    <x v="160"/>
    <x v="5384"/>
    <x v="1226"/>
    <x v="102"/>
    <x v="102"/>
    <x v="9"/>
    <x v="39"/>
    <x v="3"/>
    <x v="10"/>
    <x v="10"/>
  </r>
  <r>
    <x v="5665"/>
    <x v="0"/>
    <x v="0"/>
    <x v="30"/>
    <x v="62"/>
    <x v="7"/>
    <x v="2542"/>
    <x v="1227"/>
    <x v="102"/>
    <x v="102"/>
    <x v="9"/>
    <x v="39"/>
    <x v="3"/>
    <x v="0"/>
    <x v="0"/>
  </r>
  <r>
    <x v="5618"/>
    <x v="0"/>
    <x v="8"/>
    <x v="112"/>
    <x v="106"/>
    <x v="505"/>
    <x v="5339"/>
    <x v="1213"/>
    <x v="102"/>
    <x v="102"/>
    <x v="9"/>
    <x v="39"/>
    <x v="3"/>
    <x v="8"/>
    <x v="8"/>
  </r>
  <r>
    <x v="5665"/>
    <x v="0"/>
    <x v="11"/>
    <x v="56"/>
    <x v="57"/>
    <x v="1316"/>
    <x v="2542"/>
    <x v="1227"/>
    <x v="102"/>
    <x v="102"/>
    <x v="9"/>
    <x v="39"/>
    <x v="3"/>
    <x v="11"/>
    <x v="11"/>
  </r>
  <r>
    <x v="5622"/>
    <x v="0"/>
    <x v="5"/>
    <x v="12"/>
    <x v="12"/>
    <x v="13"/>
    <x v="5343"/>
    <x v="1217"/>
    <x v="102"/>
    <x v="102"/>
    <x v="9"/>
    <x v="39"/>
    <x v="3"/>
    <x v="5"/>
    <x v="5"/>
  </r>
  <r>
    <x v="5619"/>
    <x v="0"/>
    <x v="9"/>
    <x v="99"/>
    <x v="104"/>
    <x v="84"/>
    <x v="5340"/>
    <x v="1214"/>
    <x v="102"/>
    <x v="102"/>
    <x v="9"/>
    <x v="39"/>
    <x v="3"/>
    <x v="9"/>
    <x v="9"/>
  </r>
  <r>
    <x v="5666"/>
    <x v="0"/>
    <x v="10"/>
    <x v="19"/>
    <x v="87"/>
    <x v="31"/>
    <x v="5382"/>
    <x v="1222"/>
    <x v="102"/>
    <x v="102"/>
    <x v="9"/>
    <x v="39"/>
    <x v="3"/>
    <x v="10"/>
    <x v="10"/>
  </r>
  <r>
    <x v="5621"/>
    <x v="1"/>
    <x v="2"/>
    <x v="15"/>
    <x v="61"/>
    <x v="192"/>
    <x v="5342"/>
    <x v="1216"/>
    <x v="102"/>
    <x v="102"/>
    <x v="9"/>
    <x v="39"/>
    <x v="3"/>
    <x v="2"/>
    <x v="2"/>
  </r>
  <r>
    <x v="5613"/>
    <x v="0"/>
    <x v="0"/>
    <x v="8"/>
    <x v="0"/>
    <x v="7"/>
    <x v="5334"/>
    <x v="1209"/>
    <x v="102"/>
    <x v="102"/>
    <x v="9"/>
    <x v="39"/>
    <x v="3"/>
    <x v="0"/>
    <x v="0"/>
  </r>
  <r>
    <x v="5612"/>
    <x v="0"/>
    <x v="2"/>
    <x v="105"/>
    <x v="71"/>
    <x v="2266"/>
    <x v="5333"/>
    <x v="1208"/>
    <x v="102"/>
    <x v="102"/>
    <x v="9"/>
    <x v="39"/>
    <x v="3"/>
    <x v="2"/>
    <x v="2"/>
  </r>
  <r>
    <x v="5633"/>
    <x v="0"/>
    <x v="7"/>
    <x v="83"/>
    <x v="99"/>
    <x v="492"/>
    <x v="5354"/>
    <x v="1223"/>
    <x v="102"/>
    <x v="102"/>
    <x v="9"/>
    <x v="39"/>
    <x v="3"/>
    <x v="7"/>
    <x v="7"/>
  </r>
  <r>
    <x v="5637"/>
    <x v="0"/>
    <x v="10"/>
    <x v="3"/>
    <x v="16"/>
    <x v="93"/>
    <x v="5358"/>
    <x v="1219"/>
    <x v="102"/>
    <x v="102"/>
    <x v="9"/>
    <x v="39"/>
    <x v="3"/>
    <x v="10"/>
    <x v="10"/>
  </r>
  <r>
    <x v="5612"/>
    <x v="1"/>
    <x v="2"/>
    <x v="32"/>
    <x v="71"/>
    <x v="297"/>
    <x v="5333"/>
    <x v="1208"/>
    <x v="102"/>
    <x v="102"/>
    <x v="9"/>
    <x v="39"/>
    <x v="3"/>
    <x v="2"/>
    <x v="2"/>
  </r>
  <r>
    <x v="5618"/>
    <x v="1"/>
    <x v="2"/>
    <x v="101"/>
    <x v="137"/>
    <x v="487"/>
    <x v="5339"/>
    <x v="1213"/>
    <x v="102"/>
    <x v="102"/>
    <x v="9"/>
    <x v="39"/>
    <x v="3"/>
    <x v="2"/>
    <x v="2"/>
  </r>
  <r>
    <x v="5620"/>
    <x v="0"/>
    <x v="5"/>
    <x v="75"/>
    <x v="91"/>
    <x v="124"/>
    <x v="5341"/>
    <x v="1215"/>
    <x v="102"/>
    <x v="102"/>
    <x v="9"/>
    <x v="39"/>
    <x v="3"/>
    <x v="5"/>
    <x v="5"/>
  </r>
  <r>
    <x v="5616"/>
    <x v="0"/>
    <x v="6"/>
    <x v="42"/>
    <x v="125"/>
    <x v="1603"/>
    <x v="5337"/>
    <x v="1212"/>
    <x v="102"/>
    <x v="102"/>
    <x v="9"/>
    <x v="39"/>
    <x v="3"/>
    <x v="6"/>
    <x v="6"/>
  </r>
  <r>
    <x v="5630"/>
    <x v="0"/>
    <x v="10"/>
    <x v="5"/>
    <x v="10"/>
    <x v="637"/>
    <x v="5351"/>
    <x v="1220"/>
    <x v="102"/>
    <x v="102"/>
    <x v="9"/>
    <x v="39"/>
    <x v="3"/>
    <x v="10"/>
    <x v="10"/>
  </r>
  <r>
    <x v="5639"/>
    <x v="1"/>
    <x v="2"/>
    <x v="4"/>
    <x v="47"/>
    <x v="346"/>
    <x v="5360"/>
    <x v="1224"/>
    <x v="102"/>
    <x v="102"/>
    <x v="9"/>
    <x v="39"/>
    <x v="3"/>
    <x v="2"/>
    <x v="2"/>
  </r>
  <r>
    <x v="5645"/>
    <x v="0"/>
    <x v="9"/>
    <x v="112"/>
    <x v="109"/>
    <x v="71"/>
    <x v="5366"/>
    <x v="1226"/>
    <x v="102"/>
    <x v="102"/>
    <x v="9"/>
    <x v="39"/>
    <x v="3"/>
    <x v="9"/>
    <x v="9"/>
  </r>
  <r>
    <x v="5640"/>
    <x v="0"/>
    <x v="2"/>
    <x v="105"/>
    <x v="64"/>
    <x v="187"/>
    <x v="5361"/>
    <x v="1225"/>
    <x v="102"/>
    <x v="102"/>
    <x v="9"/>
    <x v="39"/>
    <x v="3"/>
    <x v="2"/>
    <x v="2"/>
  </r>
  <r>
    <x v="5636"/>
    <x v="0"/>
    <x v="9"/>
    <x v="78"/>
    <x v="96"/>
    <x v="579"/>
    <x v="5357"/>
    <x v="1217"/>
    <x v="102"/>
    <x v="102"/>
    <x v="9"/>
    <x v="39"/>
    <x v="3"/>
    <x v="9"/>
    <x v="9"/>
  </r>
  <r>
    <x v="5638"/>
    <x v="0"/>
    <x v="2"/>
    <x v="33"/>
    <x v="42"/>
    <x v="209"/>
    <x v="5359"/>
    <x v="1208"/>
    <x v="102"/>
    <x v="102"/>
    <x v="9"/>
    <x v="39"/>
    <x v="3"/>
    <x v="2"/>
    <x v="2"/>
  </r>
  <r>
    <x v="5634"/>
    <x v="0"/>
    <x v="9"/>
    <x v="125"/>
    <x v="120"/>
    <x v="827"/>
    <x v="5355"/>
    <x v="1211"/>
    <x v="102"/>
    <x v="102"/>
    <x v="9"/>
    <x v="39"/>
    <x v="3"/>
    <x v="9"/>
    <x v="9"/>
  </r>
  <r>
    <x v="5656"/>
    <x v="0"/>
    <x v="7"/>
    <x v="20"/>
    <x v="6"/>
    <x v="7"/>
    <x v="5376"/>
    <x v="1226"/>
    <x v="102"/>
    <x v="102"/>
    <x v="9"/>
    <x v="39"/>
    <x v="3"/>
    <x v="7"/>
    <x v="7"/>
  </r>
  <r>
    <x v="5659"/>
    <x v="0"/>
    <x v="7"/>
    <x v="13"/>
    <x v="13"/>
    <x v="6"/>
    <x v="5378"/>
    <x v="1221"/>
    <x v="102"/>
    <x v="102"/>
    <x v="9"/>
    <x v="39"/>
    <x v="3"/>
    <x v="7"/>
    <x v="7"/>
  </r>
  <r>
    <x v="5660"/>
    <x v="0"/>
    <x v="4"/>
    <x v="92"/>
    <x v="63"/>
    <x v="57"/>
    <x v="4502"/>
    <x v="1221"/>
    <x v="102"/>
    <x v="102"/>
    <x v="9"/>
    <x v="39"/>
    <x v="3"/>
    <x v="4"/>
    <x v="4"/>
  </r>
  <r>
    <x v="5664"/>
    <x v="0"/>
    <x v="3"/>
    <x v="40"/>
    <x v="102"/>
    <x v="42"/>
    <x v="5381"/>
    <x v="1221"/>
    <x v="102"/>
    <x v="102"/>
    <x v="9"/>
    <x v="39"/>
    <x v="3"/>
    <x v="3"/>
    <x v="3"/>
  </r>
  <r>
    <x v="5657"/>
    <x v="0"/>
    <x v="3"/>
    <x v="75"/>
    <x v="91"/>
    <x v="124"/>
    <x v="5377"/>
    <x v="1228"/>
    <x v="102"/>
    <x v="102"/>
    <x v="9"/>
    <x v="39"/>
    <x v="3"/>
    <x v="3"/>
    <x v="3"/>
  </r>
  <r>
    <x v="5656"/>
    <x v="1"/>
    <x v="2"/>
    <x v="30"/>
    <x v="65"/>
    <x v="244"/>
    <x v="5376"/>
    <x v="1226"/>
    <x v="102"/>
    <x v="102"/>
    <x v="9"/>
    <x v="39"/>
    <x v="3"/>
    <x v="2"/>
    <x v="2"/>
  </r>
  <r>
    <x v="5649"/>
    <x v="0"/>
    <x v="10"/>
    <x v="4"/>
    <x v="47"/>
    <x v="346"/>
    <x v="5370"/>
    <x v="1217"/>
    <x v="102"/>
    <x v="102"/>
    <x v="9"/>
    <x v="39"/>
    <x v="3"/>
    <x v="10"/>
    <x v="10"/>
  </r>
  <r>
    <x v="5653"/>
    <x v="0"/>
    <x v="3"/>
    <x v="135"/>
    <x v="135"/>
    <x v="3730"/>
    <x v="5374"/>
    <x v="1222"/>
    <x v="102"/>
    <x v="102"/>
    <x v="9"/>
    <x v="39"/>
    <x v="3"/>
    <x v="3"/>
    <x v="3"/>
  </r>
  <r>
    <x v="5693"/>
    <x v="0"/>
    <x v="2"/>
    <x v="33"/>
    <x v="42"/>
    <x v="209"/>
    <x v="5409"/>
    <x v="1211"/>
    <x v="102"/>
    <x v="102"/>
    <x v="9"/>
    <x v="39"/>
    <x v="3"/>
    <x v="2"/>
    <x v="2"/>
  </r>
  <r>
    <x v="5648"/>
    <x v="0"/>
    <x v="11"/>
    <x v="56"/>
    <x v="19"/>
    <x v="278"/>
    <x v="5369"/>
    <x v="1225"/>
    <x v="102"/>
    <x v="102"/>
    <x v="9"/>
    <x v="39"/>
    <x v="3"/>
    <x v="11"/>
    <x v="11"/>
  </r>
  <r>
    <x v="5659"/>
    <x v="0"/>
    <x v="10"/>
    <x v="92"/>
    <x v="14"/>
    <x v="6"/>
    <x v="5378"/>
    <x v="1221"/>
    <x v="102"/>
    <x v="102"/>
    <x v="9"/>
    <x v="39"/>
    <x v="3"/>
    <x v="10"/>
    <x v="10"/>
  </r>
  <r>
    <x v="5658"/>
    <x v="0"/>
    <x v="10"/>
    <x v="30"/>
    <x v="14"/>
    <x v="31"/>
    <x v="2601"/>
    <x v="1210"/>
    <x v="102"/>
    <x v="102"/>
    <x v="9"/>
    <x v="39"/>
    <x v="3"/>
    <x v="10"/>
    <x v="10"/>
  </r>
  <r>
    <x v="5663"/>
    <x v="0"/>
    <x v="11"/>
    <x v="11"/>
    <x v="3"/>
    <x v="75"/>
    <x v="3494"/>
    <x v="1209"/>
    <x v="102"/>
    <x v="102"/>
    <x v="9"/>
    <x v="39"/>
    <x v="3"/>
    <x v="11"/>
    <x v="11"/>
  </r>
  <r>
    <x v="5663"/>
    <x v="0"/>
    <x v="5"/>
    <x v="6"/>
    <x v="6"/>
    <x v="6"/>
    <x v="3494"/>
    <x v="1209"/>
    <x v="102"/>
    <x v="102"/>
    <x v="9"/>
    <x v="39"/>
    <x v="3"/>
    <x v="5"/>
    <x v="5"/>
  </r>
  <r>
    <x v="5680"/>
    <x v="0"/>
    <x v="3"/>
    <x v="102"/>
    <x v="218"/>
    <x v="3452"/>
    <x v="5396"/>
    <x v="1231"/>
    <x v="102"/>
    <x v="102"/>
    <x v="9"/>
    <x v="39"/>
    <x v="3"/>
    <x v="3"/>
    <x v="3"/>
  </r>
  <r>
    <x v="5660"/>
    <x v="0"/>
    <x v="2"/>
    <x v="57"/>
    <x v="30"/>
    <x v="44"/>
    <x v="4502"/>
    <x v="1221"/>
    <x v="102"/>
    <x v="102"/>
    <x v="9"/>
    <x v="39"/>
    <x v="3"/>
    <x v="2"/>
    <x v="2"/>
  </r>
  <r>
    <x v="5654"/>
    <x v="0"/>
    <x v="8"/>
    <x v="30"/>
    <x v="14"/>
    <x v="31"/>
    <x v="1432"/>
    <x v="1216"/>
    <x v="102"/>
    <x v="102"/>
    <x v="9"/>
    <x v="39"/>
    <x v="3"/>
    <x v="8"/>
    <x v="8"/>
  </r>
  <r>
    <x v="5659"/>
    <x v="0"/>
    <x v="3"/>
    <x v="63"/>
    <x v="10"/>
    <x v="216"/>
    <x v="5378"/>
    <x v="1221"/>
    <x v="102"/>
    <x v="102"/>
    <x v="9"/>
    <x v="39"/>
    <x v="3"/>
    <x v="3"/>
    <x v="3"/>
  </r>
  <r>
    <x v="5693"/>
    <x v="1"/>
    <x v="2"/>
    <x v="2"/>
    <x v="42"/>
    <x v="187"/>
    <x v="5409"/>
    <x v="1211"/>
    <x v="102"/>
    <x v="102"/>
    <x v="9"/>
    <x v="39"/>
    <x v="3"/>
    <x v="2"/>
    <x v="2"/>
  </r>
  <r>
    <x v="5655"/>
    <x v="0"/>
    <x v="6"/>
    <x v="31"/>
    <x v="27"/>
    <x v="184"/>
    <x v="5375"/>
    <x v="1226"/>
    <x v="102"/>
    <x v="102"/>
    <x v="9"/>
    <x v="39"/>
    <x v="3"/>
    <x v="6"/>
    <x v="6"/>
  </r>
  <r>
    <x v="5653"/>
    <x v="0"/>
    <x v="11"/>
    <x v="103"/>
    <x v="181"/>
    <x v="4081"/>
    <x v="5374"/>
    <x v="1222"/>
    <x v="102"/>
    <x v="102"/>
    <x v="9"/>
    <x v="39"/>
    <x v="3"/>
    <x v="11"/>
    <x v="11"/>
  </r>
  <r>
    <x v="5651"/>
    <x v="0"/>
    <x v="2"/>
    <x v="98"/>
    <x v="96"/>
    <x v="879"/>
    <x v="5372"/>
    <x v="1227"/>
    <x v="102"/>
    <x v="102"/>
    <x v="9"/>
    <x v="39"/>
    <x v="3"/>
    <x v="2"/>
    <x v="2"/>
  </r>
  <r>
    <x v="5653"/>
    <x v="0"/>
    <x v="7"/>
    <x v="51"/>
    <x v="66"/>
    <x v="3"/>
    <x v="5374"/>
    <x v="1222"/>
    <x v="102"/>
    <x v="102"/>
    <x v="9"/>
    <x v="39"/>
    <x v="3"/>
    <x v="7"/>
    <x v="7"/>
  </r>
  <r>
    <x v="5655"/>
    <x v="0"/>
    <x v="5"/>
    <x v="10"/>
    <x v="9"/>
    <x v="9"/>
    <x v="5375"/>
    <x v="1226"/>
    <x v="102"/>
    <x v="102"/>
    <x v="9"/>
    <x v="39"/>
    <x v="3"/>
    <x v="5"/>
    <x v="5"/>
  </r>
  <r>
    <x v="5656"/>
    <x v="0"/>
    <x v="10"/>
    <x v="0"/>
    <x v="98"/>
    <x v="11"/>
    <x v="5376"/>
    <x v="1226"/>
    <x v="102"/>
    <x v="102"/>
    <x v="9"/>
    <x v="39"/>
    <x v="3"/>
    <x v="10"/>
    <x v="10"/>
  </r>
  <r>
    <x v="5655"/>
    <x v="0"/>
    <x v="8"/>
    <x v="98"/>
    <x v="106"/>
    <x v="1303"/>
    <x v="5375"/>
    <x v="1226"/>
    <x v="102"/>
    <x v="102"/>
    <x v="9"/>
    <x v="39"/>
    <x v="3"/>
    <x v="8"/>
    <x v="8"/>
  </r>
  <r>
    <x v="5687"/>
    <x v="0"/>
    <x v="7"/>
    <x v="75"/>
    <x v="6"/>
    <x v="120"/>
    <x v="5403"/>
    <x v="1219"/>
    <x v="102"/>
    <x v="102"/>
    <x v="9"/>
    <x v="39"/>
    <x v="3"/>
    <x v="7"/>
    <x v="7"/>
  </r>
  <r>
    <x v="5670"/>
    <x v="0"/>
    <x v="2"/>
    <x v="127"/>
    <x v="89"/>
    <x v="780"/>
    <x v="5386"/>
    <x v="1224"/>
    <x v="102"/>
    <x v="102"/>
    <x v="9"/>
    <x v="39"/>
    <x v="3"/>
    <x v="2"/>
    <x v="2"/>
  </r>
  <r>
    <x v="5690"/>
    <x v="0"/>
    <x v="10"/>
    <x v="17"/>
    <x v="16"/>
    <x v="249"/>
    <x v="5406"/>
    <x v="1215"/>
    <x v="102"/>
    <x v="102"/>
    <x v="9"/>
    <x v="39"/>
    <x v="3"/>
    <x v="10"/>
    <x v="10"/>
  </r>
  <r>
    <x v="5670"/>
    <x v="0"/>
    <x v="9"/>
    <x v="55"/>
    <x v="71"/>
    <x v="90"/>
    <x v="5386"/>
    <x v="1224"/>
    <x v="102"/>
    <x v="102"/>
    <x v="9"/>
    <x v="39"/>
    <x v="3"/>
    <x v="9"/>
    <x v="9"/>
  </r>
  <r>
    <x v="5670"/>
    <x v="0"/>
    <x v="4"/>
    <x v="33"/>
    <x v="40"/>
    <x v="523"/>
    <x v="5386"/>
    <x v="1224"/>
    <x v="102"/>
    <x v="102"/>
    <x v="9"/>
    <x v="39"/>
    <x v="3"/>
    <x v="4"/>
    <x v="4"/>
  </r>
  <r>
    <x v="5683"/>
    <x v="0"/>
    <x v="1"/>
    <x v="84"/>
    <x v="21"/>
    <x v="259"/>
    <x v="5399"/>
    <x v="1219"/>
    <x v="102"/>
    <x v="102"/>
    <x v="9"/>
    <x v="39"/>
    <x v="3"/>
    <x v="1"/>
    <x v="1"/>
  </r>
  <r>
    <x v="5684"/>
    <x v="0"/>
    <x v="3"/>
    <x v="21"/>
    <x v="63"/>
    <x v="13"/>
    <x v="5400"/>
    <x v="1227"/>
    <x v="102"/>
    <x v="102"/>
    <x v="9"/>
    <x v="39"/>
    <x v="3"/>
    <x v="3"/>
    <x v="3"/>
  </r>
  <r>
    <x v="5687"/>
    <x v="0"/>
    <x v="3"/>
    <x v="0"/>
    <x v="14"/>
    <x v="1210"/>
    <x v="5403"/>
    <x v="1219"/>
    <x v="102"/>
    <x v="102"/>
    <x v="9"/>
    <x v="39"/>
    <x v="3"/>
    <x v="3"/>
    <x v="3"/>
  </r>
  <r>
    <x v="5669"/>
    <x v="0"/>
    <x v="2"/>
    <x v="4"/>
    <x v="60"/>
    <x v="200"/>
    <x v="5385"/>
    <x v="1218"/>
    <x v="102"/>
    <x v="102"/>
    <x v="9"/>
    <x v="39"/>
    <x v="3"/>
    <x v="2"/>
    <x v="2"/>
  </r>
  <r>
    <x v="5675"/>
    <x v="0"/>
    <x v="8"/>
    <x v="40"/>
    <x v="81"/>
    <x v="24"/>
    <x v="5391"/>
    <x v="1211"/>
    <x v="102"/>
    <x v="102"/>
    <x v="9"/>
    <x v="39"/>
    <x v="3"/>
    <x v="8"/>
    <x v="8"/>
  </r>
  <r>
    <x v="5669"/>
    <x v="1"/>
    <x v="2"/>
    <x v="35"/>
    <x v="60"/>
    <x v="305"/>
    <x v="5385"/>
    <x v="1218"/>
    <x v="102"/>
    <x v="102"/>
    <x v="9"/>
    <x v="39"/>
    <x v="3"/>
    <x v="2"/>
    <x v="2"/>
  </r>
  <r>
    <x v="5673"/>
    <x v="0"/>
    <x v="5"/>
    <x v="92"/>
    <x v="7"/>
    <x v="207"/>
    <x v="5389"/>
    <x v="1230"/>
    <x v="102"/>
    <x v="102"/>
    <x v="9"/>
    <x v="39"/>
    <x v="3"/>
    <x v="5"/>
    <x v="5"/>
  </r>
  <r>
    <x v="5678"/>
    <x v="0"/>
    <x v="6"/>
    <x v="92"/>
    <x v="62"/>
    <x v="187"/>
    <x v="5394"/>
    <x v="1211"/>
    <x v="102"/>
    <x v="102"/>
    <x v="9"/>
    <x v="39"/>
    <x v="3"/>
    <x v="6"/>
    <x v="6"/>
  </r>
  <r>
    <x v="5673"/>
    <x v="0"/>
    <x v="10"/>
    <x v="89"/>
    <x v="137"/>
    <x v="346"/>
    <x v="5389"/>
    <x v="1230"/>
    <x v="102"/>
    <x v="102"/>
    <x v="9"/>
    <x v="39"/>
    <x v="3"/>
    <x v="10"/>
    <x v="10"/>
  </r>
  <r>
    <x v="5688"/>
    <x v="0"/>
    <x v="11"/>
    <x v="48"/>
    <x v="30"/>
    <x v="7"/>
    <x v="5404"/>
    <x v="1229"/>
    <x v="102"/>
    <x v="102"/>
    <x v="9"/>
    <x v="39"/>
    <x v="3"/>
    <x v="11"/>
    <x v="11"/>
  </r>
  <r>
    <x v="5669"/>
    <x v="0"/>
    <x v="7"/>
    <x v="21"/>
    <x v="63"/>
    <x v="13"/>
    <x v="5385"/>
    <x v="1218"/>
    <x v="102"/>
    <x v="102"/>
    <x v="9"/>
    <x v="39"/>
    <x v="3"/>
    <x v="7"/>
    <x v="7"/>
  </r>
  <r>
    <x v="5683"/>
    <x v="0"/>
    <x v="10"/>
    <x v="5"/>
    <x v="23"/>
    <x v="178"/>
    <x v="5399"/>
    <x v="1219"/>
    <x v="102"/>
    <x v="102"/>
    <x v="9"/>
    <x v="39"/>
    <x v="3"/>
    <x v="10"/>
    <x v="10"/>
  </r>
  <r>
    <x v="5681"/>
    <x v="0"/>
    <x v="6"/>
    <x v="111"/>
    <x v="139"/>
    <x v="1136"/>
    <x v="5397"/>
    <x v="1232"/>
    <x v="102"/>
    <x v="102"/>
    <x v="9"/>
    <x v="39"/>
    <x v="3"/>
    <x v="6"/>
    <x v="6"/>
  </r>
  <r>
    <x v="5691"/>
    <x v="0"/>
    <x v="10"/>
    <x v="30"/>
    <x v="65"/>
    <x v="244"/>
    <x v="5407"/>
    <x v="1209"/>
    <x v="102"/>
    <x v="102"/>
    <x v="9"/>
    <x v="39"/>
    <x v="3"/>
    <x v="10"/>
    <x v="10"/>
  </r>
  <r>
    <x v="5683"/>
    <x v="0"/>
    <x v="7"/>
    <x v="7"/>
    <x v="43"/>
    <x v="50"/>
    <x v="5399"/>
    <x v="1219"/>
    <x v="102"/>
    <x v="102"/>
    <x v="9"/>
    <x v="39"/>
    <x v="3"/>
    <x v="7"/>
    <x v="7"/>
  </r>
  <r>
    <x v="5692"/>
    <x v="0"/>
    <x v="10"/>
    <x v="79"/>
    <x v="65"/>
    <x v="3"/>
    <x v="5408"/>
    <x v="1219"/>
    <x v="102"/>
    <x v="102"/>
    <x v="9"/>
    <x v="39"/>
    <x v="3"/>
    <x v="10"/>
    <x v="10"/>
  </r>
  <r>
    <x v="5686"/>
    <x v="0"/>
    <x v="7"/>
    <x v="30"/>
    <x v="23"/>
    <x v="171"/>
    <x v="5402"/>
    <x v="1209"/>
    <x v="102"/>
    <x v="102"/>
    <x v="9"/>
    <x v="39"/>
    <x v="3"/>
    <x v="7"/>
    <x v="7"/>
  </r>
  <r>
    <x v="5681"/>
    <x v="0"/>
    <x v="8"/>
    <x v="171"/>
    <x v="183"/>
    <x v="872"/>
    <x v="5397"/>
    <x v="1232"/>
    <x v="102"/>
    <x v="102"/>
    <x v="9"/>
    <x v="39"/>
    <x v="3"/>
    <x v="8"/>
    <x v="8"/>
  </r>
  <r>
    <x v="5686"/>
    <x v="0"/>
    <x v="9"/>
    <x v="18"/>
    <x v="114"/>
    <x v="210"/>
    <x v="5402"/>
    <x v="1209"/>
    <x v="102"/>
    <x v="102"/>
    <x v="9"/>
    <x v="39"/>
    <x v="3"/>
    <x v="9"/>
    <x v="9"/>
  </r>
  <r>
    <x v="5682"/>
    <x v="0"/>
    <x v="3"/>
    <x v="42"/>
    <x v="20"/>
    <x v="483"/>
    <x v="5398"/>
    <x v="1224"/>
    <x v="102"/>
    <x v="102"/>
    <x v="9"/>
    <x v="39"/>
    <x v="3"/>
    <x v="3"/>
    <x v="3"/>
  </r>
  <r>
    <x v="5676"/>
    <x v="0"/>
    <x v="7"/>
    <x v="20"/>
    <x v="98"/>
    <x v="145"/>
    <x v="5392"/>
    <x v="1221"/>
    <x v="102"/>
    <x v="102"/>
    <x v="9"/>
    <x v="39"/>
    <x v="3"/>
    <x v="7"/>
    <x v="7"/>
  </r>
  <r>
    <x v="5685"/>
    <x v="1"/>
    <x v="2"/>
    <x v="129"/>
    <x v="136"/>
    <x v="1200"/>
    <x v="5401"/>
    <x v="1227"/>
    <x v="102"/>
    <x v="102"/>
    <x v="9"/>
    <x v="39"/>
    <x v="3"/>
    <x v="2"/>
    <x v="2"/>
  </r>
  <r>
    <x v="5673"/>
    <x v="0"/>
    <x v="6"/>
    <x v="81"/>
    <x v="117"/>
    <x v="589"/>
    <x v="5389"/>
    <x v="1230"/>
    <x v="102"/>
    <x v="102"/>
    <x v="9"/>
    <x v="39"/>
    <x v="3"/>
    <x v="6"/>
    <x v="6"/>
  </r>
  <r>
    <x v="5680"/>
    <x v="0"/>
    <x v="8"/>
    <x v="41"/>
    <x v="225"/>
    <x v="201"/>
    <x v="5396"/>
    <x v="1231"/>
    <x v="102"/>
    <x v="102"/>
    <x v="9"/>
    <x v="39"/>
    <x v="3"/>
    <x v="8"/>
    <x v="8"/>
  </r>
  <r>
    <x v="5674"/>
    <x v="0"/>
    <x v="5"/>
    <x v="0"/>
    <x v="85"/>
    <x v="126"/>
    <x v="5390"/>
    <x v="1218"/>
    <x v="102"/>
    <x v="102"/>
    <x v="9"/>
    <x v="39"/>
    <x v="3"/>
    <x v="5"/>
    <x v="5"/>
  </r>
  <r>
    <x v="5682"/>
    <x v="0"/>
    <x v="7"/>
    <x v="3"/>
    <x v="16"/>
    <x v="93"/>
    <x v="5398"/>
    <x v="1224"/>
    <x v="102"/>
    <x v="102"/>
    <x v="9"/>
    <x v="39"/>
    <x v="3"/>
    <x v="7"/>
    <x v="7"/>
  </r>
  <r>
    <x v="5688"/>
    <x v="0"/>
    <x v="9"/>
    <x v="26"/>
    <x v="26"/>
    <x v="27"/>
    <x v="5404"/>
    <x v="1229"/>
    <x v="102"/>
    <x v="102"/>
    <x v="9"/>
    <x v="39"/>
    <x v="3"/>
    <x v="9"/>
    <x v="9"/>
  </r>
  <r>
    <x v="5672"/>
    <x v="0"/>
    <x v="11"/>
    <x v="54"/>
    <x v="15"/>
    <x v="18"/>
    <x v="5388"/>
    <x v="1229"/>
    <x v="102"/>
    <x v="102"/>
    <x v="9"/>
    <x v="39"/>
    <x v="3"/>
    <x v="11"/>
    <x v="11"/>
  </r>
  <r>
    <x v="5688"/>
    <x v="0"/>
    <x v="0"/>
    <x v="0"/>
    <x v="0"/>
    <x v="0"/>
    <x v="5404"/>
    <x v="1229"/>
    <x v="102"/>
    <x v="102"/>
    <x v="9"/>
    <x v="39"/>
    <x v="3"/>
    <x v="0"/>
    <x v="0"/>
  </r>
  <r>
    <x v="5692"/>
    <x v="0"/>
    <x v="1"/>
    <x v="49"/>
    <x v="51"/>
    <x v="159"/>
    <x v="5408"/>
    <x v="1219"/>
    <x v="102"/>
    <x v="102"/>
    <x v="9"/>
    <x v="39"/>
    <x v="3"/>
    <x v="1"/>
    <x v="1"/>
  </r>
  <r>
    <x v="5670"/>
    <x v="0"/>
    <x v="10"/>
    <x v="4"/>
    <x v="59"/>
    <x v="154"/>
    <x v="5386"/>
    <x v="1224"/>
    <x v="102"/>
    <x v="102"/>
    <x v="9"/>
    <x v="39"/>
    <x v="3"/>
    <x v="10"/>
    <x v="10"/>
  </r>
  <r>
    <x v="5675"/>
    <x v="0"/>
    <x v="11"/>
    <x v="4"/>
    <x v="24"/>
    <x v="434"/>
    <x v="5391"/>
    <x v="1211"/>
    <x v="102"/>
    <x v="102"/>
    <x v="9"/>
    <x v="39"/>
    <x v="3"/>
    <x v="11"/>
    <x v="11"/>
  </r>
  <r>
    <x v="5673"/>
    <x v="0"/>
    <x v="1"/>
    <x v="211"/>
    <x v="146"/>
    <x v="4082"/>
    <x v="5389"/>
    <x v="1230"/>
    <x v="102"/>
    <x v="102"/>
    <x v="9"/>
    <x v="39"/>
    <x v="3"/>
    <x v="1"/>
    <x v="1"/>
  </r>
  <r>
    <x v="5688"/>
    <x v="0"/>
    <x v="2"/>
    <x v="84"/>
    <x v="57"/>
    <x v="72"/>
    <x v="5404"/>
    <x v="1229"/>
    <x v="102"/>
    <x v="102"/>
    <x v="9"/>
    <x v="39"/>
    <x v="3"/>
    <x v="2"/>
    <x v="2"/>
  </r>
  <r>
    <x v="5675"/>
    <x v="0"/>
    <x v="5"/>
    <x v="20"/>
    <x v="12"/>
    <x v="6"/>
    <x v="5391"/>
    <x v="1211"/>
    <x v="102"/>
    <x v="102"/>
    <x v="9"/>
    <x v="39"/>
    <x v="3"/>
    <x v="5"/>
    <x v="5"/>
  </r>
  <r>
    <x v="5671"/>
    <x v="0"/>
    <x v="10"/>
    <x v="14"/>
    <x v="49"/>
    <x v="61"/>
    <x v="5387"/>
    <x v="1220"/>
    <x v="102"/>
    <x v="102"/>
    <x v="9"/>
    <x v="39"/>
    <x v="3"/>
    <x v="10"/>
    <x v="10"/>
  </r>
  <r>
    <x v="5635"/>
    <x v="0"/>
    <x v="8"/>
    <x v="79"/>
    <x v="13"/>
    <x v="37"/>
    <x v="5356"/>
    <x v="1216"/>
    <x v="102"/>
    <x v="102"/>
    <x v="9"/>
    <x v="39"/>
    <x v="3"/>
    <x v="8"/>
    <x v="8"/>
  </r>
  <r>
    <x v="5660"/>
    <x v="0"/>
    <x v="11"/>
    <x v="57"/>
    <x v="16"/>
    <x v="429"/>
    <x v="4502"/>
    <x v="1221"/>
    <x v="102"/>
    <x v="102"/>
    <x v="9"/>
    <x v="39"/>
    <x v="3"/>
    <x v="11"/>
    <x v="11"/>
  </r>
  <r>
    <x v="5658"/>
    <x v="0"/>
    <x v="3"/>
    <x v="63"/>
    <x v="3"/>
    <x v="239"/>
    <x v="2601"/>
    <x v="1210"/>
    <x v="102"/>
    <x v="102"/>
    <x v="9"/>
    <x v="39"/>
    <x v="3"/>
    <x v="3"/>
    <x v="3"/>
  </r>
  <r>
    <x v="5651"/>
    <x v="0"/>
    <x v="11"/>
    <x v="83"/>
    <x v="58"/>
    <x v="313"/>
    <x v="5372"/>
    <x v="1227"/>
    <x v="102"/>
    <x v="102"/>
    <x v="9"/>
    <x v="39"/>
    <x v="3"/>
    <x v="11"/>
    <x v="11"/>
  </r>
  <r>
    <x v="5629"/>
    <x v="1"/>
    <x v="2"/>
    <x v="2"/>
    <x v="66"/>
    <x v="167"/>
    <x v="5350"/>
    <x v="1219"/>
    <x v="102"/>
    <x v="102"/>
    <x v="9"/>
    <x v="39"/>
    <x v="3"/>
    <x v="2"/>
    <x v="2"/>
  </r>
  <r>
    <x v="5637"/>
    <x v="0"/>
    <x v="9"/>
    <x v="46"/>
    <x v="2"/>
    <x v="706"/>
    <x v="5358"/>
    <x v="1219"/>
    <x v="102"/>
    <x v="102"/>
    <x v="9"/>
    <x v="39"/>
    <x v="3"/>
    <x v="9"/>
    <x v="9"/>
  </r>
  <r>
    <x v="5629"/>
    <x v="0"/>
    <x v="4"/>
    <x v="23"/>
    <x v="3"/>
    <x v="252"/>
    <x v="5350"/>
    <x v="1219"/>
    <x v="102"/>
    <x v="102"/>
    <x v="9"/>
    <x v="39"/>
    <x v="3"/>
    <x v="4"/>
    <x v="4"/>
  </r>
  <r>
    <x v="5651"/>
    <x v="0"/>
    <x v="8"/>
    <x v="59"/>
    <x v="105"/>
    <x v="258"/>
    <x v="5372"/>
    <x v="1227"/>
    <x v="102"/>
    <x v="102"/>
    <x v="9"/>
    <x v="39"/>
    <x v="3"/>
    <x v="8"/>
    <x v="8"/>
  </r>
  <r>
    <x v="5659"/>
    <x v="0"/>
    <x v="1"/>
    <x v="51"/>
    <x v="24"/>
    <x v="1100"/>
    <x v="5378"/>
    <x v="1221"/>
    <x v="102"/>
    <x v="102"/>
    <x v="9"/>
    <x v="39"/>
    <x v="3"/>
    <x v="1"/>
    <x v="1"/>
  </r>
  <r>
    <x v="5641"/>
    <x v="0"/>
    <x v="6"/>
    <x v="1"/>
    <x v="38"/>
    <x v="13"/>
    <x v="5362"/>
    <x v="1215"/>
    <x v="102"/>
    <x v="102"/>
    <x v="9"/>
    <x v="39"/>
    <x v="3"/>
    <x v="6"/>
    <x v="6"/>
  </r>
  <r>
    <x v="5636"/>
    <x v="1"/>
    <x v="2"/>
    <x v="107"/>
    <x v="135"/>
    <x v="4083"/>
    <x v="5357"/>
    <x v="1217"/>
    <x v="102"/>
    <x v="102"/>
    <x v="9"/>
    <x v="39"/>
    <x v="3"/>
    <x v="2"/>
    <x v="2"/>
  </r>
  <r>
    <x v="5650"/>
    <x v="0"/>
    <x v="3"/>
    <x v="63"/>
    <x v="34"/>
    <x v="132"/>
    <x v="5371"/>
    <x v="1218"/>
    <x v="102"/>
    <x v="102"/>
    <x v="9"/>
    <x v="39"/>
    <x v="3"/>
    <x v="3"/>
    <x v="3"/>
  </r>
  <r>
    <x v="5630"/>
    <x v="0"/>
    <x v="1"/>
    <x v="38"/>
    <x v="97"/>
    <x v="250"/>
    <x v="5351"/>
    <x v="1220"/>
    <x v="102"/>
    <x v="102"/>
    <x v="9"/>
    <x v="39"/>
    <x v="3"/>
    <x v="1"/>
    <x v="1"/>
  </r>
  <r>
    <x v="5653"/>
    <x v="1"/>
    <x v="2"/>
    <x v="243"/>
    <x v="165"/>
    <x v="185"/>
    <x v="5374"/>
    <x v="1222"/>
    <x v="102"/>
    <x v="102"/>
    <x v="9"/>
    <x v="39"/>
    <x v="3"/>
    <x v="2"/>
    <x v="2"/>
  </r>
  <r>
    <x v="5634"/>
    <x v="0"/>
    <x v="4"/>
    <x v="84"/>
    <x v="87"/>
    <x v="142"/>
    <x v="5355"/>
    <x v="1211"/>
    <x v="102"/>
    <x v="102"/>
    <x v="9"/>
    <x v="39"/>
    <x v="3"/>
    <x v="4"/>
    <x v="4"/>
  </r>
  <r>
    <x v="5645"/>
    <x v="1"/>
    <x v="2"/>
    <x v="137"/>
    <x v="141"/>
    <x v="9"/>
    <x v="5366"/>
    <x v="1226"/>
    <x v="102"/>
    <x v="102"/>
    <x v="9"/>
    <x v="39"/>
    <x v="3"/>
    <x v="2"/>
    <x v="2"/>
  </r>
  <r>
    <x v="5664"/>
    <x v="0"/>
    <x v="7"/>
    <x v="92"/>
    <x v="43"/>
    <x v="137"/>
    <x v="5381"/>
    <x v="1221"/>
    <x v="102"/>
    <x v="102"/>
    <x v="9"/>
    <x v="39"/>
    <x v="3"/>
    <x v="7"/>
    <x v="7"/>
  </r>
  <r>
    <x v="5654"/>
    <x v="0"/>
    <x v="11"/>
    <x v="30"/>
    <x v="14"/>
    <x v="31"/>
    <x v="1432"/>
    <x v="1216"/>
    <x v="102"/>
    <x v="102"/>
    <x v="9"/>
    <x v="39"/>
    <x v="3"/>
    <x v="11"/>
    <x v="11"/>
  </r>
  <r>
    <x v="5645"/>
    <x v="0"/>
    <x v="7"/>
    <x v="3"/>
    <x v="56"/>
    <x v="13"/>
    <x v="5366"/>
    <x v="1226"/>
    <x v="102"/>
    <x v="102"/>
    <x v="9"/>
    <x v="39"/>
    <x v="3"/>
    <x v="7"/>
    <x v="7"/>
  </r>
  <r>
    <x v="5662"/>
    <x v="0"/>
    <x v="11"/>
    <x v="92"/>
    <x v="14"/>
    <x v="6"/>
    <x v="5380"/>
    <x v="1210"/>
    <x v="102"/>
    <x v="102"/>
    <x v="9"/>
    <x v="39"/>
    <x v="3"/>
    <x v="11"/>
    <x v="11"/>
  </r>
  <r>
    <x v="5628"/>
    <x v="1"/>
    <x v="2"/>
    <x v="57"/>
    <x v="10"/>
    <x v="19"/>
    <x v="5349"/>
    <x v="1214"/>
    <x v="102"/>
    <x v="102"/>
    <x v="9"/>
    <x v="39"/>
    <x v="3"/>
    <x v="2"/>
    <x v="2"/>
  </r>
  <r>
    <x v="5645"/>
    <x v="0"/>
    <x v="5"/>
    <x v="8"/>
    <x v="9"/>
    <x v="13"/>
    <x v="5366"/>
    <x v="1226"/>
    <x v="102"/>
    <x v="102"/>
    <x v="9"/>
    <x v="39"/>
    <x v="3"/>
    <x v="5"/>
    <x v="5"/>
  </r>
  <r>
    <x v="5662"/>
    <x v="0"/>
    <x v="0"/>
    <x v="75"/>
    <x v="91"/>
    <x v="124"/>
    <x v="5380"/>
    <x v="1210"/>
    <x v="102"/>
    <x v="102"/>
    <x v="9"/>
    <x v="39"/>
    <x v="3"/>
    <x v="0"/>
    <x v="0"/>
  </r>
  <r>
    <x v="5640"/>
    <x v="0"/>
    <x v="0"/>
    <x v="13"/>
    <x v="62"/>
    <x v="162"/>
    <x v="5361"/>
    <x v="1225"/>
    <x v="102"/>
    <x v="102"/>
    <x v="9"/>
    <x v="39"/>
    <x v="3"/>
    <x v="0"/>
    <x v="0"/>
  </r>
  <r>
    <x v="5624"/>
    <x v="0"/>
    <x v="4"/>
    <x v="91"/>
    <x v="108"/>
    <x v="1787"/>
    <x v="5345"/>
    <x v="1212"/>
    <x v="102"/>
    <x v="102"/>
    <x v="9"/>
    <x v="39"/>
    <x v="3"/>
    <x v="4"/>
    <x v="4"/>
  </r>
  <r>
    <x v="5662"/>
    <x v="0"/>
    <x v="6"/>
    <x v="21"/>
    <x v="94"/>
    <x v="6"/>
    <x v="5380"/>
    <x v="1210"/>
    <x v="102"/>
    <x v="102"/>
    <x v="9"/>
    <x v="39"/>
    <x v="3"/>
    <x v="6"/>
    <x v="6"/>
  </r>
  <r>
    <x v="5642"/>
    <x v="0"/>
    <x v="3"/>
    <x v="53"/>
    <x v="75"/>
    <x v="5"/>
    <x v="5363"/>
    <x v="1215"/>
    <x v="102"/>
    <x v="102"/>
    <x v="9"/>
    <x v="39"/>
    <x v="3"/>
    <x v="3"/>
    <x v="3"/>
  </r>
  <r>
    <x v="5632"/>
    <x v="0"/>
    <x v="6"/>
    <x v="70"/>
    <x v="4"/>
    <x v="108"/>
    <x v="5353"/>
    <x v="1222"/>
    <x v="102"/>
    <x v="102"/>
    <x v="9"/>
    <x v="39"/>
    <x v="3"/>
    <x v="6"/>
    <x v="6"/>
  </r>
  <r>
    <x v="5627"/>
    <x v="0"/>
    <x v="6"/>
    <x v="16"/>
    <x v="17"/>
    <x v="6"/>
    <x v="5348"/>
    <x v="1216"/>
    <x v="102"/>
    <x v="102"/>
    <x v="9"/>
    <x v="39"/>
    <x v="3"/>
    <x v="6"/>
    <x v="6"/>
  </r>
  <r>
    <x v="5653"/>
    <x v="0"/>
    <x v="9"/>
    <x v="137"/>
    <x v="221"/>
    <x v="4084"/>
    <x v="5374"/>
    <x v="1222"/>
    <x v="102"/>
    <x v="102"/>
    <x v="9"/>
    <x v="39"/>
    <x v="3"/>
    <x v="9"/>
    <x v="9"/>
  </r>
  <r>
    <x v="5642"/>
    <x v="0"/>
    <x v="7"/>
    <x v="17"/>
    <x v="7"/>
    <x v="34"/>
    <x v="5363"/>
    <x v="1215"/>
    <x v="102"/>
    <x v="102"/>
    <x v="9"/>
    <x v="39"/>
    <x v="3"/>
    <x v="7"/>
    <x v="7"/>
  </r>
  <r>
    <x v="5632"/>
    <x v="0"/>
    <x v="1"/>
    <x v="85"/>
    <x v="117"/>
    <x v="1359"/>
    <x v="5353"/>
    <x v="1222"/>
    <x v="102"/>
    <x v="102"/>
    <x v="9"/>
    <x v="39"/>
    <x v="3"/>
    <x v="1"/>
    <x v="1"/>
  </r>
  <r>
    <x v="5631"/>
    <x v="0"/>
    <x v="0"/>
    <x v="13"/>
    <x v="18"/>
    <x v="19"/>
    <x v="5352"/>
    <x v="1221"/>
    <x v="102"/>
    <x v="102"/>
    <x v="9"/>
    <x v="39"/>
    <x v="3"/>
    <x v="0"/>
    <x v="0"/>
  </r>
  <r>
    <x v="5651"/>
    <x v="0"/>
    <x v="0"/>
    <x v="13"/>
    <x v="63"/>
    <x v="72"/>
    <x v="5372"/>
    <x v="1227"/>
    <x v="102"/>
    <x v="102"/>
    <x v="9"/>
    <x v="39"/>
    <x v="3"/>
    <x v="0"/>
    <x v="0"/>
  </r>
  <r>
    <x v="5657"/>
    <x v="0"/>
    <x v="9"/>
    <x v="75"/>
    <x v="91"/>
    <x v="124"/>
    <x v="5377"/>
    <x v="1228"/>
    <x v="102"/>
    <x v="102"/>
    <x v="9"/>
    <x v="39"/>
    <x v="3"/>
    <x v="9"/>
    <x v="9"/>
  </r>
  <r>
    <x v="5658"/>
    <x v="0"/>
    <x v="5"/>
    <x v="16"/>
    <x v="17"/>
    <x v="6"/>
    <x v="2601"/>
    <x v="1210"/>
    <x v="102"/>
    <x v="102"/>
    <x v="9"/>
    <x v="39"/>
    <x v="3"/>
    <x v="5"/>
    <x v="5"/>
  </r>
  <r>
    <x v="5645"/>
    <x v="0"/>
    <x v="4"/>
    <x v="51"/>
    <x v="75"/>
    <x v="37"/>
    <x v="5366"/>
    <x v="1226"/>
    <x v="102"/>
    <x v="102"/>
    <x v="9"/>
    <x v="39"/>
    <x v="3"/>
    <x v="4"/>
    <x v="4"/>
  </r>
  <r>
    <x v="5660"/>
    <x v="0"/>
    <x v="9"/>
    <x v="15"/>
    <x v="30"/>
    <x v="33"/>
    <x v="4502"/>
    <x v="1221"/>
    <x v="102"/>
    <x v="102"/>
    <x v="9"/>
    <x v="39"/>
    <x v="3"/>
    <x v="9"/>
    <x v="9"/>
  </r>
  <r>
    <x v="5626"/>
    <x v="0"/>
    <x v="0"/>
    <x v="8"/>
    <x v="98"/>
    <x v="6"/>
    <x v="5347"/>
    <x v="1215"/>
    <x v="102"/>
    <x v="102"/>
    <x v="9"/>
    <x v="39"/>
    <x v="3"/>
    <x v="0"/>
    <x v="0"/>
  </r>
  <r>
    <x v="5626"/>
    <x v="0"/>
    <x v="11"/>
    <x v="27"/>
    <x v="44"/>
    <x v="240"/>
    <x v="5347"/>
    <x v="1215"/>
    <x v="102"/>
    <x v="102"/>
    <x v="9"/>
    <x v="39"/>
    <x v="3"/>
    <x v="11"/>
    <x v="11"/>
  </r>
  <r>
    <x v="5644"/>
    <x v="0"/>
    <x v="11"/>
    <x v="9"/>
    <x v="14"/>
    <x v="14"/>
    <x v="5365"/>
    <x v="1210"/>
    <x v="102"/>
    <x v="102"/>
    <x v="9"/>
    <x v="39"/>
    <x v="3"/>
    <x v="11"/>
    <x v="11"/>
  </r>
  <r>
    <x v="5647"/>
    <x v="0"/>
    <x v="0"/>
    <x v="9"/>
    <x v="43"/>
    <x v="183"/>
    <x v="5368"/>
    <x v="1214"/>
    <x v="102"/>
    <x v="102"/>
    <x v="9"/>
    <x v="39"/>
    <x v="3"/>
    <x v="0"/>
    <x v="0"/>
  </r>
  <r>
    <x v="5657"/>
    <x v="0"/>
    <x v="8"/>
    <x v="75"/>
    <x v="91"/>
    <x v="124"/>
    <x v="5377"/>
    <x v="1228"/>
    <x v="102"/>
    <x v="102"/>
    <x v="9"/>
    <x v="39"/>
    <x v="3"/>
    <x v="8"/>
    <x v="8"/>
  </r>
  <r>
    <x v="5644"/>
    <x v="0"/>
    <x v="0"/>
    <x v="6"/>
    <x v="41"/>
    <x v="34"/>
    <x v="5365"/>
    <x v="1210"/>
    <x v="102"/>
    <x v="102"/>
    <x v="9"/>
    <x v="39"/>
    <x v="3"/>
    <x v="0"/>
    <x v="0"/>
  </r>
  <r>
    <x v="5650"/>
    <x v="0"/>
    <x v="1"/>
    <x v="19"/>
    <x v="32"/>
    <x v="176"/>
    <x v="5371"/>
    <x v="1218"/>
    <x v="102"/>
    <x v="102"/>
    <x v="9"/>
    <x v="39"/>
    <x v="3"/>
    <x v="1"/>
    <x v="1"/>
  </r>
  <r>
    <x v="5656"/>
    <x v="0"/>
    <x v="2"/>
    <x v="30"/>
    <x v="65"/>
    <x v="244"/>
    <x v="5376"/>
    <x v="1226"/>
    <x v="102"/>
    <x v="102"/>
    <x v="9"/>
    <x v="39"/>
    <x v="3"/>
    <x v="2"/>
    <x v="2"/>
  </r>
  <r>
    <x v="5628"/>
    <x v="0"/>
    <x v="2"/>
    <x v="48"/>
    <x v="10"/>
    <x v="187"/>
    <x v="5349"/>
    <x v="1214"/>
    <x v="102"/>
    <x v="102"/>
    <x v="9"/>
    <x v="39"/>
    <x v="3"/>
    <x v="2"/>
    <x v="2"/>
  </r>
  <r>
    <x v="5652"/>
    <x v="0"/>
    <x v="5"/>
    <x v="79"/>
    <x v="13"/>
    <x v="37"/>
    <x v="5373"/>
    <x v="1210"/>
    <x v="102"/>
    <x v="102"/>
    <x v="9"/>
    <x v="39"/>
    <x v="3"/>
    <x v="5"/>
    <x v="5"/>
  </r>
  <r>
    <x v="5643"/>
    <x v="0"/>
    <x v="1"/>
    <x v="3"/>
    <x v="5"/>
    <x v="37"/>
    <x v="5364"/>
    <x v="1218"/>
    <x v="102"/>
    <x v="102"/>
    <x v="9"/>
    <x v="39"/>
    <x v="3"/>
    <x v="1"/>
    <x v="1"/>
  </r>
  <r>
    <x v="5664"/>
    <x v="0"/>
    <x v="1"/>
    <x v="90"/>
    <x v="118"/>
    <x v="213"/>
    <x v="5381"/>
    <x v="1221"/>
    <x v="102"/>
    <x v="102"/>
    <x v="9"/>
    <x v="39"/>
    <x v="3"/>
    <x v="1"/>
    <x v="1"/>
  </r>
  <r>
    <x v="5631"/>
    <x v="0"/>
    <x v="10"/>
    <x v="54"/>
    <x v="24"/>
    <x v="258"/>
    <x v="5352"/>
    <x v="1221"/>
    <x v="102"/>
    <x v="102"/>
    <x v="9"/>
    <x v="39"/>
    <x v="3"/>
    <x v="10"/>
    <x v="10"/>
  </r>
  <r>
    <x v="5623"/>
    <x v="0"/>
    <x v="3"/>
    <x v="94"/>
    <x v="20"/>
    <x v="638"/>
    <x v="5344"/>
    <x v="1213"/>
    <x v="102"/>
    <x v="102"/>
    <x v="9"/>
    <x v="39"/>
    <x v="3"/>
    <x v="3"/>
    <x v="3"/>
  </r>
  <r>
    <x v="5649"/>
    <x v="0"/>
    <x v="0"/>
    <x v="5"/>
    <x v="23"/>
    <x v="178"/>
    <x v="5370"/>
    <x v="1217"/>
    <x v="102"/>
    <x v="102"/>
    <x v="9"/>
    <x v="39"/>
    <x v="3"/>
    <x v="0"/>
    <x v="0"/>
  </r>
  <r>
    <x v="5625"/>
    <x v="0"/>
    <x v="5"/>
    <x v="6"/>
    <x v="98"/>
    <x v="13"/>
    <x v="5346"/>
    <x v="1218"/>
    <x v="102"/>
    <x v="102"/>
    <x v="9"/>
    <x v="39"/>
    <x v="3"/>
    <x v="5"/>
    <x v="5"/>
  </r>
  <r>
    <x v="5663"/>
    <x v="0"/>
    <x v="2"/>
    <x v="94"/>
    <x v="49"/>
    <x v="778"/>
    <x v="3494"/>
    <x v="1209"/>
    <x v="102"/>
    <x v="102"/>
    <x v="9"/>
    <x v="39"/>
    <x v="3"/>
    <x v="2"/>
    <x v="2"/>
  </r>
  <r>
    <x v="5663"/>
    <x v="0"/>
    <x v="8"/>
    <x v="26"/>
    <x v="61"/>
    <x v="20"/>
    <x v="3494"/>
    <x v="1209"/>
    <x v="102"/>
    <x v="102"/>
    <x v="9"/>
    <x v="39"/>
    <x v="3"/>
    <x v="8"/>
    <x v="8"/>
  </r>
  <r>
    <x v="5632"/>
    <x v="0"/>
    <x v="11"/>
    <x v="39"/>
    <x v="58"/>
    <x v="101"/>
    <x v="5353"/>
    <x v="1222"/>
    <x v="102"/>
    <x v="102"/>
    <x v="9"/>
    <x v="39"/>
    <x v="3"/>
    <x v="11"/>
    <x v="11"/>
  </r>
  <r>
    <x v="5657"/>
    <x v="0"/>
    <x v="1"/>
    <x v="75"/>
    <x v="91"/>
    <x v="124"/>
    <x v="5377"/>
    <x v="1228"/>
    <x v="102"/>
    <x v="102"/>
    <x v="9"/>
    <x v="39"/>
    <x v="3"/>
    <x v="1"/>
    <x v="1"/>
  </r>
  <r>
    <x v="5658"/>
    <x v="0"/>
    <x v="1"/>
    <x v="70"/>
    <x v="61"/>
    <x v="312"/>
    <x v="2601"/>
    <x v="1210"/>
    <x v="102"/>
    <x v="102"/>
    <x v="9"/>
    <x v="39"/>
    <x v="3"/>
    <x v="1"/>
    <x v="1"/>
  </r>
  <r>
    <x v="5656"/>
    <x v="0"/>
    <x v="4"/>
    <x v="93"/>
    <x v="0"/>
    <x v="187"/>
    <x v="5376"/>
    <x v="1226"/>
    <x v="102"/>
    <x v="102"/>
    <x v="9"/>
    <x v="39"/>
    <x v="3"/>
    <x v="4"/>
    <x v="4"/>
  </r>
  <r>
    <x v="5638"/>
    <x v="1"/>
    <x v="2"/>
    <x v="2"/>
    <x v="42"/>
    <x v="187"/>
    <x v="5359"/>
    <x v="1208"/>
    <x v="102"/>
    <x v="102"/>
    <x v="9"/>
    <x v="39"/>
    <x v="3"/>
    <x v="2"/>
    <x v="2"/>
  </r>
  <r>
    <x v="5656"/>
    <x v="0"/>
    <x v="3"/>
    <x v="10"/>
    <x v="9"/>
    <x v="9"/>
    <x v="5376"/>
    <x v="1226"/>
    <x v="102"/>
    <x v="102"/>
    <x v="9"/>
    <x v="39"/>
    <x v="3"/>
    <x v="3"/>
    <x v="3"/>
  </r>
  <r>
    <x v="5636"/>
    <x v="0"/>
    <x v="8"/>
    <x v="105"/>
    <x v="108"/>
    <x v="7"/>
    <x v="5357"/>
    <x v="1217"/>
    <x v="102"/>
    <x v="102"/>
    <x v="9"/>
    <x v="39"/>
    <x v="3"/>
    <x v="8"/>
    <x v="8"/>
  </r>
  <r>
    <x v="5632"/>
    <x v="0"/>
    <x v="2"/>
    <x v="182"/>
    <x v="152"/>
    <x v="421"/>
    <x v="5353"/>
    <x v="1222"/>
    <x v="102"/>
    <x v="102"/>
    <x v="9"/>
    <x v="39"/>
    <x v="3"/>
    <x v="2"/>
    <x v="2"/>
  </r>
  <r>
    <x v="5647"/>
    <x v="0"/>
    <x v="2"/>
    <x v="95"/>
    <x v="69"/>
    <x v="11"/>
    <x v="5368"/>
    <x v="1214"/>
    <x v="102"/>
    <x v="102"/>
    <x v="9"/>
    <x v="39"/>
    <x v="3"/>
    <x v="2"/>
    <x v="2"/>
  </r>
  <r>
    <x v="5647"/>
    <x v="0"/>
    <x v="3"/>
    <x v="33"/>
    <x v="32"/>
    <x v="358"/>
    <x v="5368"/>
    <x v="1214"/>
    <x v="102"/>
    <x v="102"/>
    <x v="9"/>
    <x v="39"/>
    <x v="3"/>
    <x v="3"/>
    <x v="3"/>
  </r>
  <r>
    <x v="5649"/>
    <x v="1"/>
    <x v="2"/>
    <x v="85"/>
    <x v="143"/>
    <x v="457"/>
    <x v="5370"/>
    <x v="1217"/>
    <x v="102"/>
    <x v="102"/>
    <x v="9"/>
    <x v="39"/>
    <x v="3"/>
    <x v="2"/>
    <x v="2"/>
  </r>
  <r>
    <x v="5637"/>
    <x v="0"/>
    <x v="7"/>
    <x v="9"/>
    <x v="63"/>
    <x v="76"/>
    <x v="5358"/>
    <x v="1219"/>
    <x v="102"/>
    <x v="102"/>
    <x v="9"/>
    <x v="39"/>
    <x v="3"/>
    <x v="7"/>
    <x v="7"/>
  </r>
  <r>
    <x v="5678"/>
    <x v="0"/>
    <x v="10"/>
    <x v="30"/>
    <x v="65"/>
    <x v="244"/>
    <x v="5394"/>
    <x v="1211"/>
    <x v="102"/>
    <x v="102"/>
    <x v="9"/>
    <x v="39"/>
    <x v="3"/>
    <x v="10"/>
    <x v="10"/>
  </r>
  <r>
    <x v="5686"/>
    <x v="0"/>
    <x v="6"/>
    <x v="3"/>
    <x v="4"/>
    <x v="510"/>
    <x v="5402"/>
    <x v="1209"/>
    <x v="102"/>
    <x v="102"/>
    <x v="9"/>
    <x v="39"/>
    <x v="3"/>
    <x v="6"/>
    <x v="6"/>
  </r>
  <r>
    <x v="5670"/>
    <x v="0"/>
    <x v="8"/>
    <x v="91"/>
    <x v="113"/>
    <x v="76"/>
    <x v="5386"/>
    <x v="1224"/>
    <x v="102"/>
    <x v="102"/>
    <x v="9"/>
    <x v="39"/>
    <x v="3"/>
    <x v="8"/>
    <x v="8"/>
  </r>
  <r>
    <x v="5685"/>
    <x v="0"/>
    <x v="8"/>
    <x v="85"/>
    <x v="121"/>
    <x v="986"/>
    <x v="5401"/>
    <x v="1227"/>
    <x v="102"/>
    <x v="102"/>
    <x v="9"/>
    <x v="39"/>
    <x v="3"/>
    <x v="8"/>
    <x v="8"/>
  </r>
  <r>
    <x v="5680"/>
    <x v="0"/>
    <x v="7"/>
    <x v="34"/>
    <x v="21"/>
    <x v="693"/>
    <x v="5396"/>
    <x v="1231"/>
    <x v="102"/>
    <x v="102"/>
    <x v="9"/>
    <x v="39"/>
    <x v="3"/>
    <x v="7"/>
    <x v="7"/>
  </r>
  <r>
    <x v="5677"/>
    <x v="0"/>
    <x v="5"/>
    <x v="21"/>
    <x v="13"/>
    <x v="22"/>
    <x v="5393"/>
    <x v="1221"/>
    <x v="102"/>
    <x v="102"/>
    <x v="9"/>
    <x v="39"/>
    <x v="3"/>
    <x v="5"/>
    <x v="5"/>
  </r>
  <r>
    <x v="5681"/>
    <x v="0"/>
    <x v="7"/>
    <x v="83"/>
    <x v="106"/>
    <x v="2959"/>
    <x v="5397"/>
    <x v="1232"/>
    <x v="102"/>
    <x v="102"/>
    <x v="9"/>
    <x v="39"/>
    <x v="3"/>
    <x v="7"/>
    <x v="7"/>
  </r>
  <r>
    <x v="5662"/>
    <x v="0"/>
    <x v="5"/>
    <x v="75"/>
    <x v="91"/>
    <x v="124"/>
    <x v="5380"/>
    <x v="1210"/>
    <x v="102"/>
    <x v="102"/>
    <x v="9"/>
    <x v="39"/>
    <x v="3"/>
    <x v="5"/>
    <x v="5"/>
  </r>
  <r>
    <x v="5647"/>
    <x v="0"/>
    <x v="10"/>
    <x v="26"/>
    <x v="61"/>
    <x v="20"/>
    <x v="5368"/>
    <x v="1214"/>
    <x v="102"/>
    <x v="102"/>
    <x v="9"/>
    <x v="39"/>
    <x v="3"/>
    <x v="10"/>
    <x v="10"/>
  </r>
  <r>
    <x v="5659"/>
    <x v="0"/>
    <x v="2"/>
    <x v="49"/>
    <x v="48"/>
    <x v="203"/>
    <x v="5378"/>
    <x v="1221"/>
    <x v="102"/>
    <x v="102"/>
    <x v="9"/>
    <x v="39"/>
    <x v="3"/>
    <x v="2"/>
    <x v="2"/>
  </r>
  <r>
    <x v="5656"/>
    <x v="0"/>
    <x v="11"/>
    <x v="21"/>
    <x v="13"/>
    <x v="22"/>
    <x v="5376"/>
    <x v="1226"/>
    <x v="102"/>
    <x v="102"/>
    <x v="9"/>
    <x v="39"/>
    <x v="3"/>
    <x v="11"/>
    <x v="11"/>
  </r>
  <r>
    <x v="5664"/>
    <x v="0"/>
    <x v="8"/>
    <x v="56"/>
    <x v="21"/>
    <x v="494"/>
    <x v="5381"/>
    <x v="1221"/>
    <x v="102"/>
    <x v="102"/>
    <x v="9"/>
    <x v="39"/>
    <x v="3"/>
    <x v="8"/>
    <x v="8"/>
  </r>
  <r>
    <x v="5647"/>
    <x v="1"/>
    <x v="2"/>
    <x v="104"/>
    <x v="69"/>
    <x v="1725"/>
    <x v="5368"/>
    <x v="1214"/>
    <x v="102"/>
    <x v="102"/>
    <x v="9"/>
    <x v="39"/>
    <x v="3"/>
    <x v="2"/>
    <x v="2"/>
  </r>
  <r>
    <x v="5631"/>
    <x v="0"/>
    <x v="3"/>
    <x v="80"/>
    <x v="99"/>
    <x v="108"/>
    <x v="5352"/>
    <x v="1221"/>
    <x v="102"/>
    <x v="102"/>
    <x v="9"/>
    <x v="39"/>
    <x v="3"/>
    <x v="3"/>
    <x v="3"/>
  </r>
  <r>
    <x v="5646"/>
    <x v="0"/>
    <x v="10"/>
    <x v="79"/>
    <x v="18"/>
    <x v="7"/>
    <x v="5367"/>
    <x v="1217"/>
    <x v="102"/>
    <x v="102"/>
    <x v="9"/>
    <x v="39"/>
    <x v="3"/>
    <x v="10"/>
    <x v="10"/>
  </r>
  <r>
    <x v="5625"/>
    <x v="0"/>
    <x v="0"/>
    <x v="30"/>
    <x v="62"/>
    <x v="7"/>
    <x v="5346"/>
    <x v="1218"/>
    <x v="102"/>
    <x v="102"/>
    <x v="9"/>
    <x v="39"/>
    <x v="3"/>
    <x v="0"/>
    <x v="0"/>
  </r>
  <r>
    <x v="5647"/>
    <x v="0"/>
    <x v="4"/>
    <x v="49"/>
    <x v="51"/>
    <x v="159"/>
    <x v="5368"/>
    <x v="1214"/>
    <x v="102"/>
    <x v="102"/>
    <x v="9"/>
    <x v="39"/>
    <x v="3"/>
    <x v="4"/>
    <x v="4"/>
  </r>
  <r>
    <x v="5650"/>
    <x v="0"/>
    <x v="9"/>
    <x v="27"/>
    <x v="40"/>
    <x v="875"/>
    <x v="5371"/>
    <x v="1218"/>
    <x v="102"/>
    <x v="102"/>
    <x v="9"/>
    <x v="39"/>
    <x v="3"/>
    <x v="9"/>
    <x v="9"/>
  </r>
  <r>
    <x v="5685"/>
    <x v="0"/>
    <x v="0"/>
    <x v="79"/>
    <x v="9"/>
    <x v="6"/>
    <x v="5401"/>
    <x v="1227"/>
    <x v="102"/>
    <x v="102"/>
    <x v="9"/>
    <x v="39"/>
    <x v="3"/>
    <x v="0"/>
    <x v="0"/>
  </r>
  <r>
    <x v="5684"/>
    <x v="1"/>
    <x v="2"/>
    <x v="63"/>
    <x v="3"/>
    <x v="239"/>
    <x v="5400"/>
    <x v="1227"/>
    <x v="102"/>
    <x v="102"/>
    <x v="9"/>
    <x v="39"/>
    <x v="3"/>
    <x v="2"/>
    <x v="2"/>
  </r>
  <r>
    <x v="5677"/>
    <x v="0"/>
    <x v="6"/>
    <x v="65"/>
    <x v="24"/>
    <x v="99"/>
    <x v="5393"/>
    <x v="1221"/>
    <x v="102"/>
    <x v="102"/>
    <x v="9"/>
    <x v="39"/>
    <x v="3"/>
    <x v="6"/>
    <x v="6"/>
  </r>
  <r>
    <x v="5681"/>
    <x v="0"/>
    <x v="4"/>
    <x v="76"/>
    <x v="77"/>
    <x v="4085"/>
    <x v="5397"/>
    <x v="1232"/>
    <x v="102"/>
    <x v="102"/>
    <x v="9"/>
    <x v="39"/>
    <x v="3"/>
    <x v="4"/>
    <x v="4"/>
  </r>
  <r>
    <x v="5673"/>
    <x v="0"/>
    <x v="2"/>
    <x v="115"/>
    <x v="192"/>
    <x v="785"/>
    <x v="5389"/>
    <x v="1230"/>
    <x v="102"/>
    <x v="102"/>
    <x v="9"/>
    <x v="39"/>
    <x v="3"/>
    <x v="2"/>
    <x v="2"/>
  </r>
  <r>
    <x v="5675"/>
    <x v="0"/>
    <x v="3"/>
    <x v="65"/>
    <x v="4"/>
    <x v="426"/>
    <x v="5391"/>
    <x v="1211"/>
    <x v="102"/>
    <x v="102"/>
    <x v="9"/>
    <x v="39"/>
    <x v="3"/>
    <x v="3"/>
    <x v="3"/>
  </r>
  <r>
    <x v="5688"/>
    <x v="0"/>
    <x v="10"/>
    <x v="30"/>
    <x v="8"/>
    <x v="13"/>
    <x v="5404"/>
    <x v="1229"/>
    <x v="102"/>
    <x v="102"/>
    <x v="9"/>
    <x v="39"/>
    <x v="3"/>
    <x v="10"/>
    <x v="10"/>
  </r>
  <r>
    <x v="5680"/>
    <x v="0"/>
    <x v="5"/>
    <x v="17"/>
    <x v="11"/>
    <x v="18"/>
    <x v="5396"/>
    <x v="1231"/>
    <x v="102"/>
    <x v="102"/>
    <x v="9"/>
    <x v="39"/>
    <x v="3"/>
    <x v="5"/>
    <x v="5"/>
  </r>
  <r>
    <x v="5675"/>
    <x v="0"/>
    <x v="1"/>
    <x v="18"/>
    <x v="37"/>
    <x v="632"/>
    <x v="5391"/>
    <x v="1211"/>
    <x v="102"/>
    <x v="102"/>
    <x v="9"/>
    <x v="39"/>
    <x v="3"/>
    <x v="1"/>
    <x v="1"/>
  </r>
  <r>
    <x v="5675"/>
    <x v="0"/>
    <x v="10"/>
    <x v="23"/>
    <x v="5"/>
    <x v="92"/>
    <x v="5391"/>
    <x v="1211"/>
    <x v="102"/>
    <x v="102"/>
    <x v="9"/>
    <x v="39"/>
    <x v="3"/>
    <x v="10"/>
    <x v="10"/>
  </r>
  <r>
    <x v="5679"/>
    <x v="0"/>
    <x v="6"/>
    <x v="3"/>
    <x v="3"/>
    <x v="3"/>
    <x v="5395"/>
    <x v="1228"/>
    <x v="102"/>
    <x v="102"/>
    <x v="9"/>
    <x v="39"/>
    <x v="3"/>
    <x v="6"/>
    <x v="6"/>
  </r>
  <r>
    <x v="5678"/>
    <x v="0"/>
    <x v="3"/>
    <x v="24"/>
    <x v="61"/>
    <x v="187"/>
    <x v="5394"/>
    <x v="1211"/>
    <x v="102"/>
    <x v="102"/>
    <x v="9"/>
    <x v="39"/>
    <x v="3"/>
    <x v="3"/>
    <x v="3"/>
  </r>
  <r>
    <x v="5674"/>
    <x v="0"/>
    <x v="11"/>
    <x v="51"/>
    <x v="75"/>
    <x v="37"/>
    <x v="5390"/>
    <x v="1218"/>
    <x v="102"/>
    <x v="102"/>
    <x v="9"/>
    <x v="39"/>
    <x v="3"/>
    <x v="11"/>
    <x v="11"/>
  </r>
  <r>
    <x v="5685"/>
    <x v="0"/>
    <x v="2"/>
    <x v="147"/>
    <x v="136"/>
    <x v="3678"/>
    <x v="5401"/>
    <x v="1227"/>
    <x v="102"/>
    <x v="102"/>
    <x v="9"/>
    <x v="39"/>
    <x v="3"/>
    <x v="2"/>
    <x v="2"/>
  </r>
  <r>
    <x v="5684"/>
    <x v="0"/>
    <x v="0"/>
    <x v="20"/>
    <x v="41"/>
    <x v="73"/>
    <x v="5400"/>
    <x v="1227"/>
    <x v="102"/>
    <x v="102"/>
    <x v="9"/>
    <x v="39"/>
    <x v="3"/>
    <x v="0"/>
    <x v="0"/>
  </r>
  <r>
    <x v="5686"/>
    <x v="0"/>
    <x v="4"/>
    <x v="24"/>
    <x v="44"/>
    <x v="1595"/>
    <x v="5402"/>
    <x v="1209"/>
    <x v="102"/>
    <x v="102"/>
    <x v="9"/>
    <x v="39"/>
    <x v="3"/>
    <x v="4"/>
    <x v="4"/>
  </r>
  <r>
    <x v="5674"/>
    <x v="0"/>
    <x v="6"/>
    <x v="57"/>
    <x v="56"/>
    <x v="217"/>
    <x v="5390"/>
    <x v="1218"/>
    <x v="102"/>
    <x v="102"/>
    <x v="9"/>
    <x v="39"/>
    <x v="3"/>
    <x v="6"/>
    <x v="6"/>
  </r>
  <r>
    <x v="5690"/>
    <x v="0"/>
    <x v="5"/>
    <x v="8"/>
    <x v="98"/>
    <x v="6"/>
    <x v="5406"/>
    <x v="1215"/>
    <x v="102"/>
    <x v="102"/>
    <x v="9"/>
    <x v="39"/>
    <x v="3"/>
    <x v="5"/>
    <x v="5"/>
  </r>
  <r>
    <x v="5681"/>
    <x v="0"/>
    <x v="9"/>
    <x v="132"/>
    <x v="325"/>
    <x v="4086"/>
    <x v="5397"/>
    <x v="1232"/>
    <x v="102"/>
    <x v="102"/>
    <x v="9"/>
    <x v="39"/>
    <x v="3"/>
    <x v="9"/>
    <x v="9"/>
  </r>
  <r>
    <x v="5687"/>
    <x v="0"/>
    <x v="9"/>
    <x v="79"/>
    <x v="5"/>
    <x v="1144"/>
    <x v="5403"/>
    <x v="1219"/>
    <x v="102"/>
    <x v="102"/>
    <x v="9"/>
    <x v="39"/>
    <x v="3"/>
    <x v="9"/>
    <x v="9"/>
  </r>
  <r>
    <x v="5682"/>
    <x v="0"/>
    <x v="4"/>
    <x v="36"/>
    <x v="2"/>
    <x v="37"/>
    <x v="5398"/>
    <x v="1224"/>
    <x v="102"/>
    <x v="102"/>
    <x v="9"/>
    <x v="39"/>
    <x v="3"/>
    <x v="4"/>
    <x v="4"/>
  </r>
  <r>
    <x v="5671"/>
    <x v="0"/>
    <x v="1"/>
    <x v="140"/>
    <x v="73"/>
    <x v="37"/>
    <x v="5387"/>
    <x v="1220"/>
    <x v="102"/>
    <x v="102"/>
    <x v="9"/>
    <x v="39"/>
    <x v="3"/>
    <x v="1"/>
    <x v="1"/>
  </r>
  <r>
    <x v="5678"/>
    <x v="0"/>
    <x v="1"/>
    <x v="84"/>
    <x v="40"/>
    <x v="179"/>
    <x v="5394"/>
    <x v="1211"/>
    <x v="102"/>
    <x v="102"/>
    <x v="9"/>
    <x v="39"/>
    <x v="3"/>
    <x v="1"/>
    <x v="1"/>
  </r>
  <r>
    <x v="5676"/>
    <x v="1"/>
    <x v="2"/>
    <x v="15"/>
    <x v="26"/>
    <x v="113"/>
    <x v="5392"/>
    <x v="1221"/>
    <x v="102"/>
    <x v="102"/>
    <x v="9"/>
    <x v="39"/>
    <x v="3"/>
    <x v="2"/>
    <x v="2"/>
  </r>
  <r>
    <x v="5690"/>
    <x v="0"/>
    <x v="6"/>
    <x v="7"/>
    <x v="3"/>
    <x v="549"/>
    <x v="5406"/>
    <x v="1215"/>
    <x v="102"/>
    <x v="102"/>
    <x v="9"/>
    <x v="39"/>
    <x v="3"/>
    <x v="6"/>
    <x v="6"/>
  </r>
  <r>
    <x v="5672"/>
    <x v="0"/>
    <x v="0"/>
    <x v="10"/>
    <x v="13"/>
    <x v="202"/>
    <x v="5388"/>
    <x v="1229"/>
    <x v="102"/>
    <x v="102"/>
    <x v="9"/>
    <x v="39"/>
    <x v="3"/>
    <x v="0"/>
    <x v="0"/>
  </r>
  <r>
    <x v="5686"/>
    <x v="0"/>
    <x v="3"/>
    <x v="35"/>
    <x v="102"/>
    <x v="1067"/>
    <x v="5402"/>
    <x v="1209"/>
    <x v="102"/>
    <x v="102"/>
    <x v="9"/>
    <x v="39"/>
    <x v="3"/>
    <x v="3"/>
    <x v="3"/>
  </r>
  <r>
    <x v="5669"/>
    <x v="0"/>
    <x v="11"/>
    <x v="40"/>
    <x v="83"/>
    <x v="204"/>
    <x v="5385"/>
    <x v="1218"/>
    <x v="102"/>
    <x v="102"/>
    <x v="9"/>
    <x v="39"/>
    <x v="3"/>
    <x v="11"/>
    <x v="11"/>
  </r>
  <r>
    <x v="5671"/>
    <x v="0"/>
    <x v="5"/>
    <x v="13"/>
    <x v="63"/>
    <x v="72"/>
    <x v="5387"/>
    <x v="1220"/>
    <x v="102"/>
    <x v="102"/>
    <x v="9"/>
    <x v="39"/>
    <x v="3"/>
    <x v="5"/>
    <x v="5"/>
  </r>
  <r>
    <x v="5673"/>
    <x v="0"/>
    <x v="3"/>
    <x v="174"/>
    <x v="77"/>
    <x v="1958"/>
    <x v="5389"/>
    <x v="1230"/>
    <x v="102"/>
    <x v="102"/>
    <x v="9"/>
    <x v="39"/>
    <x v="3"/>
    <x v="3"/>
    <x v="3"/>
  </r>
  <r>
    <x v="5692"/>
    <x v="0"/>
    <x v="11"/>
    <x v="63"/>
    <x v="76"/>
    <x v="64"/>
    <x v="5408"/>
    <x v="1219"/>
    <x v="102"/>
    <x v="102"/>
    <x v="9"/>
    <x v="39"/>
    <x v="3"/>
    <x v="11"/>
    <x v="11"/>
  </r>
  <r>
    <x v="5678"/>
    <x v="0"/>
    <x v="5"/>
    <x v="12"/>
    <x v="45"/>
    <x v="6"/>
    <x v="5394"/>
    <x v="1211"/>
    <x v="102"/>
    <x v="102"/>
    <x v="9"/>
    <x v="39"/>
    <x v="3"/>
    <x v="5"/>
    <x v="5"/>
  </r>
  <r>
    <x v="5684"/>
    <x v="0"/>
    <x v="1"/>
    <x v="17"/>
    <x v="5"/>
    <x v="202"/>
    <x v="5400"/>
    <x v="1227"/>
    <x v="102"/>
    <x v="102"/>
    <x v="9"/>
    <x v="39"/>
    <x v="3"/>
    <x v="1"/>
    <x v="1"/>
  </r>
  <r>
    <x v="5683"/>
    <x v="1"/>
    <x v="2"/>
    <x v="91"/>
    <x v="90"/>
    <x v="354"/>
    <x v="5399"/>
    <x v="1219"/>
    <x v="102"/>
    <x v="102"/>
    <x v="9"/>
    <x v="39"/>
    <x v="3"/>
    <x v="2"/>
    <x v="2"/>
  </r>
  <r>
    <x v="5676"/>
    <x v="0"/>
    <x v="2"/>
    <x v="48"/>
    <x v="26"/>
    <x v="742"/>
    <x v="5392"/>
    <x v="1221"/>
    <x v="102"/>
    <x v="102"/>
    <x v="9"/>
    <x v="39"/>
    <x v="3"/>
    <x v="2"/>
    <x v="2"/>
  </r>
  <r>
    <x v="5677"/>
    <x v="0"/>
    <x v="0"/>
    <x v="13"/>
    <x v="14"/>
    <x v="44"/>
    <x v="5393"/>
    <x v="1221"/>
    <x v="102"/>
    <x v="102"/>
    <x v="9"/>
    <x v="39"/>
    <x v="3"/>
    <x v="0"/>
    <x v="0"/>
  </r>
  <r>
    <x v="5690"/>
    <x v="0"/>
    <x v="3"/>
    <x v="70"/>
    <x v="24"/>
    <x v="238"/>
    <x v="5406"/>
    <x v="1215"/>
    <x v="102"/>
    <x v="102"/>
    <x v="9"/>
    <x v="39"/>
    <x v="3"/>
    <x v="3"/>
    <x v="3"/>
  </r>
  <r>
    <x v="5675"/>
    <x v="0"/>
    <x v="7"/>
    <x v="7"/>
    <x v="43"/>
    <x v="50"/>
    <x v="5391"/>
    <x v="1211"/>
    <x v="102"/>
    <x v="102"/>
    <x v="9"/>
    <x v="39"/>
    <x v="3"/>
    <x v="7"/>
    <x v="7"/>
  </r>
  <r>
    <x v="5684"/>
    <x v="0"/>
    <x v="2"/>
    <x v="11"/>
    <x v="3"/>
    <x v="75"/>
    <x v="5400"/>
    <x v="1227"/>
    <x v="102"/>
    <x v="102"/>
    <x v="9"/>
    <x v="39"/>
    <x v="3"/>
    <x v="2"/>
    <x v="2"/>
  </r>
  <r>
    <x v="5689"/>
    <x v="0"/>
    <x v="5"/>
    <x v="30"/>
    <x v="18"/>
    <x v="6"/>
    <x v="5405"/>
    <x v="1218"/>
    <x v="102"/>
    <x v="102"/>
    <x v="9"/>
    <x v="39"/>
    <x v="3"/>
    <x v="5"/>
    <x v="5"/>
  </r>
  <r>
    <x v="5680"/>
    <x v="0"/>
    <x v="10"/>
    <x v="120"/>
    <x v="107"/>
    <x v="476"/>
    <x v="5396"/>
    <x v="1231"/>
    <x v="102"/>
    <x v="102"/>
    <x v="9"/>
    <x v="39"/>
    <x v="3"/>
    <x v="10"/>
    <x v="10"/>
  </r>
  <r>
    <x v="5613"/>
    <x v="0"/>
    <x v="6"/>
    <x v="21"/>
    <x v="43"/>
    <x v="957"/>
    <x v="5334"/>
    <x v="1209"/>
    <x v="102"/>
    <x v="102"/>
    <x v="9"/>
    <x v="39"/>
    <x v="3"/>
    <x v="6"/>
    <x v="6"/>
  </r>
  <r>
    <x v="5615"/>
    <x v="0"/>
    <x v="7"/>
    <x v="16"/>
    <x v="17"/>
    <x v="6"/>
    <x v="5336"/>
    <x v="1211"/>
    <x v="102"/>
    <x v="102"/>
    <x v="9"/>
    <x v="39"/>
    <x v="3"/>
    <x v="7"/>
    <x v="7"/>
  </r>
  <r>
    <x v="5612"/>
    <x v="0"/>
    <x v="3"/>
    <x v="14"/>
    <x v="2"/>
    <x v="15"/>
    <x v="5333"/>
    <x v="1208"/>
    <x v="102"/>
    <x v="102"/>
    <x v="9"/>
    <x v="39"/>
    <x v="3"/>
    <x v="3"/>
    <x v="3"/>
  </r>
  <r>
    <x v="5621"/>
    <x v="0"/>
    <x v="0"/>
    <x v="8"/>
    <x v="85"/>
    <x v="31"/>
    <x v="5342"/>
    <x v="1216"/>
    <x v="102"/>
    <x v="102"/>
    <x v="9"/>
    <x v="39"/>
    <x v="3"/>
    <x v="0"/>
    <x v="0"/>
  </r>
  <r>
    <x v="5620"/>
    <x v="0"/>
    <x v="3"/>
    <x v="16"/>
    <x v="17"/>
    <x v="6"/>
    <x v="5341"/>
    <x v="1215"/>
    <x v="102"/>
    <x v="102"/>
    <x v="9"/>
    <x v="39"/>
    <x v="3"/>
    <x v="3"/>
    <x v="3"/>
  </r>
  <r>
    <x v="5617"/>
    <x v="0"/>
    <x v="6"/>
    <x v="8"/>
    <x v="94"/>
    <x v="73"/>
    <x v="5338"/>
    <x v="1208"/>
    <x v="102"/>
    <x v="102"/>
    <x v="9"/>
    <x v="39"/>
    <x v="3"/>
    <x v="6"/>
    <x v="6"/>
  </r>
  <r>
    <x v="5614"/>
    <x v="0"/>
    <x v="4"/>
    <x v="13"/>
    <x v="18"/>
    <x v="19"/>
    <x v="5335"/>
    <x v="1210"/>
    <x v="102"/>
    <x v="102"/>
    <x v="9"/>
    <x v="39"/>
    <x v="3"/>
    <x v="4"/>
    <x v="4"/>
  </r>
  <r>
    <x v="5668"/>
    <x v="0"/>
    <x v="5"/>
    <x v="20"/>
    <x v="85"/>
    <x v="511"/>
    <x v="5384"/>
    <x v="1226"/>
    <x v="102"/>
    <x v="102"/>
    <x v="9"/>
    <x v="39"/>
    <x v="3"/>
    <x v="5"/>
    <x v="5"/>
  </r>
  <r>
    <x v="5615"/>
    <x v="0"/>
    <x v="5"/>
    <x v="75"/>
    <x v="91"/>
    <x v="124"/>
    <x v="5336"/>
    <x v="1211"/>
    <x v="102"/>
    <x v="102"/>
    <x v="9"/>
    <x v="39"/>
    <x v="3"/>
    <x v="5"/>
    <x v="5"/>
  </r>
  <r>
    <x v="5633"/>
    <x v="0"/>
    <x v="10"/>
    <x v="101"/>
    <x v="33"/>
    <x v="2814"/>
    <x v="5354"/>
    <x v="1223"/>
    <x v="102"/>
    <x v="102"/>
    <x v="9"/>
    <x v="39"/>
    <x v="3"/>
    <x v="10"/>
    <x v="10"/>
  </r>
  <r>
    <x v="5666"/>
    <x v="0"/>
    <x v="9"/>
    <x v="111"/>
    <x v="144"/>
    <x v="1288"/>
    <x v="5382"/>
    <x v="1222"/>
    <x v="102"/>
    <x v="102"/>
    <x v="9"/>
    <x v="39"/>
    <x v="3"/>
    <x v="9"/>
    <x v="9"/>
  </r>
  <r>
    <x v="5667"/>
    <x v="0"/>
    <x v="6"/>
    <x v="53"/>
    <x v="38"/>
    <x v="10"/>
    <x v="5383"/>
    <x v="1216"/>
    <x v="102"/>
    <x v="102"/>
    <x v="9"/>
    <x v="39"/>
    <x v="3"/>
    <x v="6"/>
    <x v="6"/>
  </r>
  <r>
    <x v="5619"/>
    <x v="0"/>
    <x v="7"/>
    <x v="17"/>
    <x v="11"/>
    <x v="18"/>
    <x v="5340"/>
    <x v="1214"/>
    <x v="102"/>
    <x v="102"/>
    <x v="9"/>
    <x v="39"/>
    <x v="3"/>
    <x v="7"/>
    <x v="7"/>
  </r>
  <r>
    <x v="5633"/>
    <x v="0"/>
    <x v="2"/>
    <x v="278"/>
    <x v="261"/>
    <x v="4087"/>
    <x v="5354"/>
    <x v="1223"/>
    <x v="102"/>
    <x v="102"/>
    <x v="9"/>
    <x v="39"/>
    <x v="3"/>
    <x v="2"/>
    <x v="2"/>
  </r>
  <r>
    <x v="5614"/>
    <x v="0"/>
    <x v="7"/>
    <x v="10"/>
    <x v="0"/>
    <x v="6"/>
    <x v="5335"/>
    <x v="1210"/>
    <x v="102"/>
    <x v="102"/>
    <x v="9"/>
    <x v="39"/>
    <x v="3"/>
    <x v="7"/>
    <x v="7"/>
  </r>
  <r>
    <x v="5666"/>
    <x v="0"/>
    <x v="7"/>
    <x v="15"/>
    <x v="26"/>
    <x v="113"/>
    <x v="5382"/>
    <x v="1222"/>
    <x v="102"/>
    <x v="102"/>
    <x v="9"/>
    <x v="39"/>
    <x v="3"/>
    <x v="7"/>
    <x v="7"/>
  </r>
  <r>
    <x v="5616"/>
    <x v="0"/>
    <x v="5"/>
    <x v="13"/>
    <x v="65"/>
    <x v="154"/>
    <x v="5337"/>
    <x v="1212"/>
    <x v="102"/>
    <x v="102"/>
    <x v="9"/>
    <x v="39"/>
    <x v="3"/>
    <x v="5"/>
    <x v="5"/>
  </r>
  <r>
    <x v="5614"/>
    <x v="0"/>
    <x v="9"/>
    <x v="5"/>
    <x v="23"/>
    <x v="178"/>
    <x v="5335"/>
    <x v="1210"/>
    <x v="102"/>
    <x v="102"/>
    <x v="9"/>
    <x v="39"/>
    <x v="3"/>
    <x v="9"/>
    <x v="9"/>
  </r>
  <r>
    <x v="5666"/>
    <x v="0"/>
    <x v="1"/>
    <x v="111"/>
    <x v="161"/>
    <x v="1592"/>
    <x v="5382"/>
    <x v="1222"/>
    <x v="102"/>
    <x v="102"/>
    <x v="9"/>
    <x v="39"/>
    <x v="3"/>
    <x v="1"/>
    <x v="1"/>
  </r>
  <r>
    <x v="5615"/>
    <x v="0"/>
    <x v="8"/>
    <x v="20"/>
    <x v="6"/>
    <x v="7"/>
    <x v="5336"/>
    <x v="1211"/>
    <x v="102"/>
    <x v="102"/>
    <x v="9"/>
    <x v="39"/>
    <x v="3"/>
    <x v="8"/>
    <x v="8"/>
  </r>
  <r>
    <x v="5615"/>
    <x v="0"/>
    <x v="6"/>
    <x v="12"/>
    <x v="45"/>
    <x v="6"/>
    <x v="5336"/>
    <x v="1211"/>
    <x v="102"/>
    <x v="102"/>
    <x v="9"/>
    <x v="39"/>
    <x v="3"/>
    <x v="6"/>
    <x v="6"/>
  </r>
  <r>
    <x v="5616"/>
    <x v="0"/>
    <x v="7"/>
    <x v="27"/>
    <x v="102"/>
    <x v="84"/>
    <x v="5337"/>
    <x v="1212"/>
    <x v="102"/>
    <x v="102"/>
    <x v="9"/>
    <x v="39"/>
    <x v="3"/>
    <x v="7"/>
    <x v="7"/>
  </r>
  <r>
    <x v="5641"/>
    <x v="0"/>
    <x v="5"/>
    <x v="8"/>
    <x v="9"/>
    <x v="13"/>
    <x v="5362"/>
    <x v="1215"/>
    <x v="102"/>
    <x v="102"/>
    <x v="9"/>
    <x v="39"/>
    <x v="3"/>
    <x v="5"/>
    <x v="5"/>
  </r>
  <r>
    <x v="5646"/>
    <x v="0"/>
    <x v="5"/>
    <x v="16"/>
    <x v="45"/>
    <x v="145"/>
    <x v="5367"/>
    <x v="1217"/>
    <x v="102"/>
    <x v="102"/>
    <x v="9"/>
    <x v="39"/>
    <x v="3"/>
    <x v="5"/>
    <x v="5"/>
  </r>
  <r>
    <x v="5638"/>
    <x v="0"/>
    <x v="9"/>
    <x v="35"/>
    <x v="59"/>
    <x v="230"/>
    <x v="5359"/>
    <x v="1208"/>
    <x v="102"/>
    <x v="102"/>
    <x v="9"/>
    <x v="39"/>
    <x v="3"/>
    <x v="9"/>
    <x v="9"/>
  </r>
  <r>
    <x v="5639"/>
    <x v="0"/>
    <x v="7"/>
    <x v="93"/>
    <x v="9"/>
    <x v="63"/>
    <x v="5360"/>
    <x v="1224"/>
    <x v="102"/>
    <x v="102"/>
    <x v="9"/>
    <x v="39"/>
    <x v="3"/>
    <x v="7"/>
    <x v="7"/>
  </r>
  <r>
    <x v="5624"/>
    <x v="0"/>
    <x v="8"/>
    <x v="163"/>
    <x v="218"/>
    <x v="3635"/>
    <x v="5345"/>
    <x v="1212"/>
    <x v="102"/>
    <x v="102"/>
    <x v="9"/>
    <x v="39"/>
    <x v="3"/>
    <x v="8"/>
    <x v="8"/>
  </r>
  <r>
    <x v="5645"/>
    <x v="0"/>
    <x v="1"/>
    <x v="135"/>
    <x v="153"/>
    <x v="18"/>
    <x v="5366"/>
    <x v="1226"/>
    <x v="102"/>
    <x v="102"/>
    <x v="9"/>
    <x v="39"/>
    <x v="3"/>
    <x v="1"/>
    <x v="1"/>
  </r>
  <r>
    <x v="5640"/>
    <x v="0"/>
    <x v="8"/>
    <x v="94"/>
    <x v="39"/>
    <x v="1275"/>
    <x v="5361"/>
    <x v="1225"/>
    <x v="102"/>
    <x v="102"/>
    <x v="9"/>
    <x v="39"/>
    <x v="3"/>
    <x v="8"/>
    <x v="8"/>
  </r>
  <r>
    <x v="5645"/>
    <x v="0"/>
    <x v="3"/>
    <x v="18"/>
    <x v="37"/>
    <x v="632"/>
    <x v="5366"/>
    <x v="1226"/>
    <x v="102"/>
    <x v="102"/>
    <x v="9"/>
    <x v="39"/>
    <x v="3"/>
    <x v="3"/>
    <x v="3"/>
  </r>
  <r>
    <x v="5643"/>
    <x v="0"/>
    <x v="0"/>
    <x v="0"/>
    <x v="85"/>
    <x v="126"/>
    <x v="5364"/>
    <x v="1218"/>
    <x v="102"/>
    <x v="102"/>
    <x v="9"/>
    <x v="39"/>
    <x v="3"/>
    <x v="0"/>
    <x v="0"/>
  </r>
  <r>
    <x v="5625"/>
    <x v="0"/>
    <x v="11"/>
    <x v="14"/>
    <x v="20"/>
    <x v="7"/>
    <x v="5346"/>
    <x v="1218"/>
    <x v="102"/>
    <x v="102"/>
    <x v="9"/>
    <x v="39"/>
    <x v="3"/>
    <x v="11"/>
    <x v="11"/>
  </r>
  <r>
    <x v="5630"/>
    <x v="0"/>
    <x v="6"/>
    <x v="23"/>
    <x v="30"/>
    <x v="680"/>
    <x v="5351"/>
    <x v="1220"/>
    <x v="102"/>
    <x v="102"/>
    <x v="9"/>
    <x v="39"/>
    <x v="3"/>
    <x v="6"/>
    <x v="6"/>
  </r>
  <r>
    <x v="5629"/>
    <x v="0"/>
    <x v="9"/>
    <x v="54"/>
    <x v="75"/>
    <x v="202"/>
    <x v="5350"/>
    <x v="1219"/>
    <x v="102"/>
    <x v="102"/>
    <x v="9"/>
    <x v="39"/>
    <x v="3"/>
    <x v="9"/>
    <x v="9"/>
  </r>
  <r>
    <x v="5636"/>
    <x v="0"/>
    <x v="4"/>
    <x v="36"/>
    <x v="32"/>
    <x v="319"/>
    <x v="5357"/>
    <x v="1217"/>
    <x v="102"/>
    <x v="102"/>
    <x v="9"/>
    <x v="39"/>
    <x v="3"/>
    <x v="4"/>
    <x v="4"/>
  </r>
  <r>
    <x v="5628"/>
    <x v="0"/>
    <x v="8"/>
    <x v="48"/>
    <x v="3"/>
    <x v="186"/>
    <x v="5349"/>
    <x v="1214"/>
    <x v="102"/>
    <x v="102"/>
    <x v="9"/>
    <x v="39"/>
    <x v="3"/>
    <x v="8"/>
    <x v="8"/>
  </r>
  <r>
    <x v="5646"/>
    <x v="0"/>
    <x v="4"/>
    <x v="7"/>
    <x v="7"/>
    <x v="7"/>
    <x v="5367"/>
    <x v="1217"/>
    <x v="102"/>
    <x v="102"/>
    <x v="9"/>
    <x v="39"/>
    <x v="3"/>
    <x v="4"/>
    <x v="4"/>
  </r>
  <r>
    <x v="5627"/>
    <x v="0"/>
    <x v="10"/>
    <x v="16"/>
    <x v="17"/>
    <x v="6"/>
    <x v="5348"/>
    <x v="1216"/>
    <x v="102"/>
    <x v="102"/>
    <x v="9"/>
    <x v="39"/>
    <x v="3"/>
    <x v="10"/>
    <x v="10"/>
  </r>
  <r>
    <x v="5642"/>
    <x v="0"/>
    <x v="2"/>
    <x v="80"/>
    <x v="58"/>
    <x v="620"/>
    <x v="5363"/>
    <x v="1215"/>
    <x v="102"/>
    <x v="102"/>
    <x v="9"/>
    <x v="39"/>
    <x v="3"/>
    <x v="2"/>
    <x v="2"/>
  </r>
  <r>
    <x v="5639"/>
    <x v="0"/>
    <x v="4"/>
    <x v="3"/>
    <x v="5"/>
    <x v="37"/>
    <x v="5360"/>
    <x v="1224"/>
    <x v="102"/>
    <x v="102"/>
    <x v="9"/>
    <x v="39"/>
    <x v="3"/>
    <x v="4"/>
    <x v="4"/>
  </r>
  <r>
    <x v="5641"/>
    <x v="0"/>
    <x v="10"/>
    <x v="57"/>
    <x v="3"/>
    <x v="154"/>
    <x v="5362"/>
    <x v="1215"/>
    <x v="102"/>
    <x v="102"/>
    <x v="9"/>
    <x v="39"/>
    <x v="3"/>
    <x v="10"/>
    <x v="10"/>
  </r>
  <r>
    <x v="5630"/>
    <x v="0"/>
    <x v="3"/>
    <x v="65"/>
    <x v="60"/>
    <x v="128"/>
    <x v="5351"/>
    <x v="1220"/>
    <x v="102"/>
    <x v="102"/>
    <x v="9"/>
    <x v="39"/>
    <x v="3"/>
    <x v="3"/>
    <x v="3"/>
  </r>
  <r>
    <x v="5643"/>
    <x v="0"/>
    <x v="6"/>
    <x v="8"/>
    <x v="9"/>
    <x v="13"/>
    <x v="5364"/>
    <x v="1218"/>
    <x v="102"/>
    <x v="102"/>
    <x v="9"/>
    <x v="39"/>
    <x v="3"/>
    <x v="6"/>
    <x v="6"/>
  </r>
  <r>
    <x v="5668"/>
    <x v="0"/>
    <x v="1"/>
    <x v="55"/>
    <x v="93"/>
    <x v="734"/>
    <x v="5384"/>
    <x v="1226"/>
    <x v="102"/>
    <x v="102"/>
    <x v="9"/>
    <x v="39"/>
    <x v="3"/>
    <x v="1"/>
    <x v="1"/>
  </r>
  <r>
    <x v="5638"/>
    <x v="0"/>
    <x v="7"/>
    <x v="13"/>
    <x v="13"/>
    <x v="6"/>
    <x v="5359"/>
    <x v="1208"/>
    <x v="102"/>
    <x v="102"/>
    <x v="9"/>
    <x v="39"/>
    <x v="3"/>
    <x v="7"/>
    <x v="7"/>
  </r>
  <r>
    <x v="5644"/>
    <x v="0"/>
    <x v="6"/>
    <x v="21"/>
    <x v="94"/>
    <x v="6"/>
    <x v="5365"/>
    <x v="1210"/>
    <x v="102"/>
    <x v="102"/>
    <x v="9"/>
    <x v="39"/>
    <x v="3"/>
    <x v="6"/>
    <x v="6"/>
  </r>
  <r>
    <x v="5632"/>
    <x v="0"/>
    <x v="5"/>
    <x v="8"/>
    <x v="0"/>
    <x v="7"/>
    <x v="5353"/>
    <x v="1222"/>
    <x v="102"/>
    <x v="102"/>
    <x v="9"/>
    <x v="39"/>
    <x v="3"/>
    <x v="5"/>
    <x v="5"/>
  </r>
  <r>
    <x v="5622"/>
    <x v="0"/>
    <x v="6"/>
    <x v="3"/>
    <x v="36"/>
    <x v="153"/>
    <x v="5343"/>
    <x v="1217"/>
    <x v="102"/>
    <x v="102"/>
    <x v="9"/>
    <x v="39"/>
    <x v="3"/>
    <x v="6"/>
    <x v="6"/>
  </r>
  <r>
    <x v="5668"/>
    <x v="0"/>
    <x v="7"/>
    <x v="11"/>
    <x v="36"/>
    <x v="34"/>
    <x v="5384"/>
    <x v="1226"/>
    <x v="102"/>
    <x v="102"/>
    <x v="9"/>
    <x v="39"/>
    <x v="3"/>
    <x v="7"/>
    <x v="7"/>
  </r>
  <r>
    <x v="5615"/>
    <x v="0"/>
    <x v="4"/>
    <x v="12"/>
    <x v="45"/>
    <x v="6"/>
    <x v="5336"/>
    <x v="1211"/>
    <x v="102"/>
    <x v="102"/>
    <x v="9"/>
    <x v="39"/>
    <x v="3"/>
    <x v="4"/>
    <x v="4"/>
  </r>
  <r>
    <x v="5612"/>
    <x v="0"/>
    <x v="5"/>
    <x v="0"/>
    <x v="0"/>
    <x v="0"/>
    <x v="5333"/>
    <x v="1208"/>
    <x v="102"/>
    <x v="102"/>
    <x v="9"/>
    <x v="39"/>
    <x v="3"/>
    <x v="5"/>
    <x v="5"/>
  </r>
  <r>
    <x v="5666"/>
    <x v="0"/>
    <x v="2"/>
    <x v="168"/>
    <x v="160"/>
    <x v="126"/>
    <x v="5382"/>
    <x v="1222"/>
    <x v="102"/>
    <x v="102"/>
    <x v="9"/>
    <x v="39"/>
    <x v="3"/>
    <x v="2"/>
    <x v="2"/>
  </r>
  <r>
    <x v="5618"/>
    <x v="0"/>
    <x v="5"/>
    <x v="0"/>
    <x v="41"/>
    <x v="6"/>
    <x v="5339"/>
    <x v="1213"/>
    <x v="102"/>
    <x v="102"/>
    <x v="9"/>
    <x v="39"/>
    <x v="3"/>
    <x v="5"/>
    <x v="5"/>
  </r>
  <r>
    <x v="5621"/>
    <x v="0"/>
    <x v="8"/>
    <x v="37"/>
    <x v="54"/>
    <x v="214"/>
    <x v="5342"/>
    <x v="1216"/>
    <x v="102"/>
    <x v="102"/>
    <x v="9"/>
    <x v="39"/>
    <x v="3"/>
    <x v="8"/>
    <x v="8"/>
  </r>
  <r>
    <x v="5619"/>
    <x v="0"/>
    <x v="5"/>
    <x v="12"/>
    <x v="12"/>
    <x v="13"/>
    <x v="5340"/>
    <x v="1214"/>
    <x v="102"/>
    <x v="102"/>
    <x v="9"/>
    <x v="39"/>
    <x v="3"/>
    <x v="5"/>
    <x v="5"/>
  </r>
  <r>
    <x v="5613"/>
    <x v="0"/>
    <x v="11"/>
    <x v="48"/>
    <x v="1"/>
    <x v="233"/>
    <x v="5334"/>
    <x v="1209"/>
    <x v="102"/>
    <x v="102"/>
    <x v="9"/>
    <x v="39"/>
    <x v="3"/>
    <x v="11"/>
    <x v="11"/>
  </r>
  <r>
    <x v="5617"/>
    <x v="0"/>
    <x v="10"/>
    <x v="0"/>
    <x v="9"/>
    <x v="265"/>
    <x v="5338"/>
    <x v="1208"/>
    <x v="102"/>
    <x v="102"/>
    <x v="9"/>
    <x v="39"/>
    <x v="3"/>
    <x v="10"/>
    <x v="10"/>
  </r>
  <r>
    <x v="5612"/>
    <x v="0"/>
    <x v="0"/>
    <x v="21"/>
    <x v="14"/>
    <x v="126"/>
    <x v="5333"/>
    <x v="1208"/>
    <x v="102"/>
    <x v="102"/>
    <x v="9"/>
    <x v="39"/>
    <x v="3"/>
    <x v="0"/>
    <x v="0"/>
  </r>
  <r>
    <x v="5621"/>
    <x v="0"/>
    <x v="9"/>
    <x v="37"/>
    <x v="54"/>
    <x v="214"/>
    <x v="5342"/>
    <x v="1216"/>
    <x v="102"/>
    <x v="102"/>
    <x v="9"/>
    <x v="39"/>
    <x v="3"/>
    <x v="9"/>
    <x v="9"/>
  </r>
  <r>
    <x v="5647"/>
    <x v="0"/>
    <x v="1"/>
    <x v="111"/>
    <x v="121"/>
    <x v="1175"/>
    <x v="5368"/>
    <x v="1214"/>
    <x v="102"/>
    <x v="102"/>
    <x v="9"/>
    <x v="39"/>
    <x v="3"/>
    <x v="1"/>
    <x v="1"/>
  </r>
  <r>
    <x v="5663"/>
    <x v="0"/>
    <x v="10"/>
    <x v="93"/>
    <x v="13"/>
    <x v="389"/>
    <x v="3494"/>
    <x v="1209"/>
    <x v="102"/>
    <x v="102"/>
    <x v="9"/>
    <x v="39"/>
    <x v="3"/>
    <x v="10"/>
    <x v="10"/>
  </r>
  <r>
    <x v="5664"/>
    <x v="0"/>
    <x v="4"/>
    <x v="54"/>
    <x v="44"/>
    <x v="110"/>
    <x v="5381"/>
    <x v="1221"/>
    <x v="102"/>
    <x v="102"/>
    <x v="9"/>
    <x v="39"/>
    <x v="3"/>
    <x v="4"/>
    <x v="4"/>
  </r>
  <r>
    <x v="5650"/>
    <x v="1"/>
    <x v="2"/>
    <x v="24"/>
    <x v="34"/>
    <x v="78"/>
    <x v="5371"/>
    <x v="1218"/>
    <x v="102"/>
    <x v="102"/>
    <x v="9"/>
    <x v="39"/>
    <x v="3"/>
    <x v="2"/>
    <x v="2"/>
  </r>
  <r>
    <x v="5661"/>
    <x v="0"/>
    <x v="10"/>
    <x v="50"/>
    <x v="4"/>
    <x v="31"/>
    <x v="5379"/>
    <x v="1213"/>
    <x v="102"/>
    <x v="102"/>
    <x v="9"/>
    <x v="39"/>
    <x v="3"/>
    <x v="10"/>
    <x v="10"/>
  </r>
  <r>
    <x v="5661"/>
    <x v="0"/>
    <x v="1"/>
    <x v="91"/>
    <x v="70"/>
    <x v="11"/>
    <x v="5379"/>
    <x v="1213"/>
    <x v="102"/>
    <x v="102"/>
    <x v="9"/>
    <x v="39"/>
    <x v="3"/>
    <x v="1"/>
    <x v="1"/>
  </r>
  <r>
    <x v="5656"/>
    <x v="0"/>
    <x v="9"/>
    <x v="13"/>
    <x v="65"/>
    <x v="154"/>
    <x v="5376"/>
    <x v="1226"/>
    <x v="102"/>
    <x v="102"/>
    <x v="9"/>
    <x v="39"/>
    <x v="3"/>
    <x v="9"/>
    <x v="9"/>
  </r>
  <r>
    <x v="5663"/>
    <x v="0"/>
    <x v="0"/>
    <x v="0"/>
    <x v="41"/>
    <x v="6"/>
    <x v="3494"/>
    <x v="1209"/>
    <x v="102"/>
    <x v="102"/>
    <x v="9"/>
    <x v="39"/>
    <x v="3"/>
    <x v="0"/>
    <x v="0"/>
  </r>
  <r>
    <x v="5661"/>
    <x v="0"/>
    <x v="0"/>
    <x v="9"/>
    <x v="63"/>
    <x v="76"/>
    <x v="5379"/>
    <x v="1213"/>
    <x v="102"/>
    <x v="102"/>
    <x v="9"/>
    <x v="39"/>
    <x v="3"/>
    <x v="0"/>
    <x v="0"/>
  </r>
  <r>
    <x v="5651"/>
    <x v="0"/>
    <x v="1"/>
    <x v="104"/>
    <x v="138"/>
    <x v="187"/>
    <x v="5372"/>
    <x v="1227"/>
    <x v="102"/>
    <x v="102"/>
    <x v="9"/>
    <x v="39"/>
    <x v="3"/>
    <x v="1"/>
    <x v="1"/>
  </r>
  <r>
    <x v="5660"/>
    <x v="0"/>
    <x v="8"/>
    <x v="26"/>
    <x v="3"/>
    <x v="77"/>
    <x v="4502"/>
    <x v="1221"/>
    <x v="102"/>
    <x v="102"/>
    <x v="9"/>
    <x v="39"/>
    <x v="3"/>
    <x v="8"/>
    <x v="8"/>
  </r>
  <r>
    <x v="5651"/>
    <x v="0"/>
    <x v="6"/>
    <x v="24"/>
    <x v="102"/>
    <x v="180"/>
    <x v="5372"/>
    <x v="1227"/>
    <x v="102"/>
    <x v="102"/>
    <x v="9"/>
    <x v="39"/>
    <x v="3"/>
    <x v="6"/>
    <x v="6"/>
  </r>
  <r>
    <x v="5652"/>
    <x v="0"/>
    <x v="6"/>
    <x v="70"/>
    <x v="51"/>
    <x v="2375"/>
    <x v="5373"/>
    <x v="1210"/>
    <x v="102"/>
    <x v="102"/>
    <x v="9"/>
    <x v="39"/>
    <x v="3"/>
    <x v="6"/>
    <x v="6"/>
  </r>
  <r>
    <x v="5654"/>
    <x v="0"/>
    <x v="0"/>
    <x v="12"/>
    <x v="45"/>
    <x v="6"/>
    <x v="1432"/>
    <x v="1216"/>
    <x v="102"/>
    <x v="102"/>
    <x v="9"/>
    <x v="39"/>
    <x v="3"/>
    <x v="0"/>
    <x v="0"/>
  </r>
  <r>
    <x v="5655"/>
    <x v="0"/>
    <x v="11"/>
    <x v="83"/>
    <x v="96"/>
    <x v="141"/>
    <x v="5375"/>
    <x v="1226"/>
    <x v="102"/>
    <x v="102"/>
    <x v="9"/>
    <x v="39"/>
    <x v="3"/>
    <x v="11"/>
    <x v="11"/>
  </r>
  <r>
    <x v="5657"/>
    <x v="0"/>
    <x v="7"/>
    <x v="75"/>
    <x v="91"/>
    <x v="124"/>
    <x v="5377"/>
    <x v="1228"/>
    <x v="102"/>
    <x v="102"/>
    <x v="9"/>
    <x v="39"/>
    <x v="3"/>
    <x v="7"/>
    <x v="7"/>
  </r>
  <r>
    <x v="5661"/>
    <x v="1"/>
    <x v="2"/>
    <x v="80"/>
    <x v="119"/>
    <x v="215"/>
    <x v="5379"/>
    <x v="1213"/>
    <x v="102"/>
    <x v="102"/>
    <x v="9"/>
    <x v="39"/>
    <x v="3"/>
    <x v="2"/>
    <x v="2"/>
  </r>
  <r>
    <x v="5660"/>
    <x v="0"/>
    <x v="0"/>
    <x v="0"/>
    <x v="41"/>
    <x v="6"/>
    <x v="4502"/>
    <x v="1221"/>
    <x v="102"/>
    <x v="102"/>
    <x v="9"/>
    <x v="39"/>
    <x v="3"/>
    <x v="0"/>
    <x v="0"/>
  </r>
  <r>
    <x v="5664"/>
    <x v="0"/>
    <x v="9"/>
    <x v="42"/>
    <x v="119"/>
    <x v="504"/>
    <x v="5381"/>
    <x v="1221"/>
    <x v="102"/>
    <x v="102"/>
    <x v="9"/>
    <x v="39"/>
    <x v="3"/>
    <x v="9"/>
    <x v="9"/>
  </r>
  <r>
    <x v="5648"/>
    <x v="0"/>
    <x v="0"/>
    <x v="8"/>
    <x v="85"/>
    <x v="31"/>
    <x v="5369"/>
    <x v="1225"/>
    <x v="102"/>
    <x v="102"/>
    <x v="9"/>
    <x v="39"/>
    <x v="3"/>
    <x v="0"/>
    <x v="0"/>
  </r>
  <r>
    <x v="5650"/>
    <x v="0"/>
    <x v="7"/>
    <x v="8"/>
    <x v="94"/>
    <x v="73"/>
    <x v="5371"/>
    <x v="1218"/>
    <x v="102"/>
    <x v="102"/>
    <x v="9"/>
    <x v="39"/>
    <x v="3"/>
    <x v="7"/>
    <x v="7"/>
  </r>
  <r>
    <x v="5654"/>
    <x v="0"/>
    <x v="5"/>
    <x v="16"/>
    <x v="17"/>
    <x v="6"/>
    <x v="1432"/>
    <x v="1216"/>
    <x v="102"/>
    <x v="102"/>
    <x v="9"/>
    <x v="39"/>
    <x v="3"/>
    <x v="5"/>
    <x v="5"/>
  </r>
  <r>
    <x v="5657"/>
    <x v="0"/>
    <x v="6"/>
    <x v="75"/>
    <x v="91"/>
    <x v="124"/>
    <x v="5377"/>
    <x v="1228"/>
    <x v="102"/>
    <x v="102"/>
    <x v="9"/>
    <x v="39"/>
    <x v="3"/>
    <x v="6"/>
    <x v="6"/>
  </r>
  <r>
    <x v="5631"/>
    <x v="0"/>
    <x v="9"/>
    <x v="135"/>
    <x v="68"/>
    <x v="112"/>
    <x v="5352"/>
    <x v="1221"/>
    <x v="102"/>
    <x v="102"/>
    <x v="9"/>
    <x v="39"/>
    <x v="3"/>
    <x v="9"/>
    <x v="9"/>
  </r>
  <r>
    <x v="5635"/>
    <x v="0"/>
    <x v="7"/>
    <x v="20"/>
    <x v="12"/>
    <x v="6"/>
    <x v="5356"/>
    <x v="1216"/>
    <x v="102"/>
    <x v="102"/>
    <x v="9"/>
    <x v="39"/>
    <x v="3"/>
    <x v="7"/>
    <x v="7"/>
  </r>
  <r>
    <x v="5631"/>
    <x v="0"/>
    <x v="4"/>
    <x v="38"/>
    <x v="49"/>
    <x v="214"/>
    <x v="5352"/>
    <x v="1221"/>
    <x v="102"/>
    <x v="102"/>
    <x v="9"/>
    <x v="39"/>
    <x v="3"/>
    <x v="4"/>
    <x v="4"/>
  </r>
  <r>
    <x v="5646"/>
    <x v="1"/>
    <x v="2"/>
    <x v="1"/>
    <x v="36"/>
    <x v="196"/>
    <x v="5367"/>
    <x v="1217"/>
    <x v="102"/>
    <x v="102"/>
    <x v="9"/>
    <x v="39"/>
    <x v="3"/>
    <x v="2"/>
    <x v="2"/>
  </r>
  <r>
    <x v="5630"/>
    <x v="0"/>
    <x v="5"/>
    <x v="0"/>
    <x v="98"/>
    <x v="11"/>
    <x v="5351"/>
    <x v="1220"/>
    <x v="102"/>
    <x v="102"/>
    <x v="9"/>
    <x v="39"/>
    <x v="3"/>
    <x v="5"/>
    <x v="5"/>
  </r>
  <r>
    <x v="5623"/>
    <x v="0"/>
    <x v="4"/>
    <x v="36"/>
    <x v="32"/>
    <x v="319"/>
    <x v="5344"/>
    <x v="1213"/>
    <x v="102"/>
    <x v="102"/>
    <x v="9"/>
    <x v="39"/>
    <x v="3"/>
    <x v="4"/>
    <x v="4"/>
  </r>
  <r>
    <x v="5623"/>
    <x v="0"/>
    <x v="9"/>
    <x v="32"/>
    <x v="103"/>
    <x v="645"/>
    <x v="5344"/>
    <x v="1213"/>
    <x v="102"/>
    <x v="102"/>
    <x v="9"/>
    <x v="39"/>
    <x v="3"/>
    <x v="9"/>
    <x v="9"/>
  </r>
  <r>
    <x v="5639"/>
    <x v="0"/>
    <x v="10"/>
    <x v="30"/>
    <x v="63"/>
    <x v="34"/>
    <x v="5360"/>
    <x v="1224"/>
    <x v="102"/>
    <x v="102"/>
    <x v="9"/>
    <x v="39"/>
    <x v="3"/>
    <x v="10"/>
    <x v="10"/>
  </r>
  <r>
    <x v="5641"/>
    <x v="0"/>
    <x v="7"/>
    <x v="17"/>
    <x v="7"/>
    <x v="34"/>
    <x v="5362"/>
    <x v="1215"/>
    <x v="102"/>
    <x v="102"/>
    <x v="9"/>
    <x v="39"/>
    <x v="3"/>
    <x v="7"/>
    <x v="7"/>
  </r>
  <r>
    <x v="5623"/>
    <x v="0"/>
    <x v="6"/>
    <x v="31"/>
    <x v="87"/>
    <x v="587"/>
    <x v="5344"/>
    <x v="1213"/>
    <x v="102"/>
    <x v="102"/>
    <x v="9"/>
    <x v="39"/>
    <x v="3"/>
    <x v="6"/>
    <x v="6"/>
  </r>
  <r>
    <x v="5635"/>
    <x v="0"/>
    <x v="2"/>
    <x v="93"/>
    <x v="18"/>
    <x v="180"/>
    <x v="5356"/>
    <x v="1216"/>
    <x v="102"/>
    <x v="102"/>
    <x v="9"/>
    <x v="39"/>
    <x v="3"/>
    <x v="2"/>
    <x v="2"/>
  </r>
  <r>
    <x v="5623"/>
    <x v="0"/>
    <x v="5"/>
    <x v="9"/>
    <x v="14"/>
    <x v="14"/>
    <x v="5344"/>
    <x v="1213"/>
    <x v="102"/>
    <x v="102"/>
    <x v="9"/>
    <x v="39"/>
    <x v="3"/>
    <x v="5"/>
    <x v="5"/>
  </r>
  <r>
    <x v="5642"/>
    <x v="0"/>
    <x v="11"/>
    <x v="19"/>
    <x v="2"/>
    <x v="521"/>
    <x v="5363"/>
    <x v="1215"/>
    <x v="102"/>
    <x v="102"/>
    <x v="9"/>
    <x v="39"/>
    <x v="3"/>
    <x v="11"/>
    <x v="11"/>
  </r>
  <r>
    <x v="5646"/>
    <x v="0"/>
    <x v="7"/>
    <x v="0"/>
    <x v="0"/>
    <x v="0"/>
    <x v="5367"/>
    <x v="1217"/>
    <x v="102"/>
    <x v="102"/>
    <x v="9"/>
    <x v="39"/>
    <x v="3"/>
    <x v="7"/>
    <x v="7"/>
  </r>
  <r>
    <x v="5658"/>
    <x v="1"/>
    <x v="2"/>
    <x v="57"/>
    <x v="36"/>
    <x v="83"/>
    <x v="2601"/>
    <x v="1210"/>
    <x v="102"/>
    <x v="102"/>
    <x v="9"/>
    <x v="39"/>
    <x v="3"/>
    <x v="2"/>
    <x v="2"/>
  </r>
  <r>
    <x v="5653"/>
    <x v="0"/>
    <x v="4"/>
    <x v="105"/>
    <x v="107"/>
    <x v="371"/>
    <x v="5374"/>
    <x v="1222"/>
    <x v="102"/>
    <x v="102"/>
    <x v="9"/>
    <x v="39"/>
    <x v="3"/>
    <x v="4"/>
    <x v="4"/>
  </r>
  <r>
    <x v="5634"/>
    <x v="0"/>
    <x v="7"/>
    <x v="57"/>
    <x v="36"/>
    <x v="83"/>
    <x v="5355"/>
    <x v="1211"/>
    <x v="102"/>
    <x v="102"/>
    <x v="9"/>
    <x v="39"/>
    <x v="3"/>
    <x v="7"/>
    <x v="7"/>
  </r>
  <r>
    <x v="5628"/>
    <x v="0"/>
    <x v="4"/>
    <x v="30"/>
    <x v="62"/>
    <x v="7"/>
    <x v="5349"/>
    <x v="1214"/>
    <x v="102"/>
    <x v="102"/>
    <x v="9"/>
    <x v="39"/>
    <x v="3"/>
    <x v="4"/>
    <x v="4"/>
  </r>
  <r>
    <x v="5624"/>
    <x v="0"/>
    <x v="9"/>
    <x v="180"/>
    <x v="163"/>
    <x v="482"/>
    <x v="5345"/>
    <x v="1212"/>
    <x v="102"/>
    <x v="102"/>
    <x v="9"/>
    <x v="39"/>
    <x v="3"/>
    <x v="9"/>
    <x v="9"/>
  </r>
  <r>
    <x v="5628"/>
    <x v="0"/>
    <x v="11"/>
    <x v="5"/>
    <x v="23"/>
    <x v="178"/>
    <x v="5349"/>
    <x v="1214"/>
    <x v="102"/>
    <x v="102"/>
    <x v="9"/>
    <x v="39"/>
    <x v="3"/>
    <x v="11"/>
    <x v="11"/>
  </r>
  <r>
    <x v="5623"/>
    <x v="0"/>
    <x v="1"/>
    <x v="135"/>
    <x v="121"/>
    <x v="587"/>
    <x v="5344"/>
    <x v="1213"/>
    <x v="102"/>
    <x v="102"/>
    <x v="9"/>
    <x v="39"/>
    <x v="3"/>
    <x v="1"/>
    <x v="1"/>
  </r>
  <r>
    <x v="5638"/>
    <x v="0"/>
    <x v="8"/>
    <x v="54"/>
    <x v="38"/>
    <x v="9"/>
    <x v="5359"/>
    <x v="1208"/>
    <x v="102"/>
    <x v="102"/>
    <x v="9"/>
    <x v="39"/>
    <x v="3"/>
    <x v="8"/>
    <x v="8"/>
  </r>
  <r>
    <x v="5639"/>
    <x v="0"/>
    <x v="9"/>
    <x v="50"/>
    <x v="26"/>
    <x v="50"/>
    <x v="5360"/>
    <x v="1224"/>
    <x v="102"/>
    <x v="102"/>
    <x v="9"/>
    <x v="39"/>
    <x v="3"/>
    <x v="9"/>
    <x v="9"/>
  </r>
  <r>
    <x v="5640"/>
    <x v="0"/>
    <x v="7"/>
    <x v="3"/>
    <x v="36"/>
    <x v="153"/>
    <x v="5361"/>
    <x v="1225"/>
    <x v="102"/>
    <x v="102"/>
    <x v="9"/>
    <x v="39"/>
    <x v="3"/>
    <x v="7"/>
    <x v="7"/>
  </r>
  <r>
    <x v="5635"/>
    <x v="0"/>
    <x v="3"/>
    <x v="8"/>
    <x v="85"/>
    <x v="31"/>
    <x v="5356"/>
    <x v="1216"/>
    <x v="102"/>
    <x v="102"/>
    <x v="9"/>
    <x v="39"/>
    <x v="3"/>
    <x v="3"/>
    <x v="3"/>
  </r>
  <r>
    <x v="5637"/>
    <x v="0"/>
    <x v="11"/>
    <x v="4"/>
    <x v="81"/>
    <x v="44"/>
    <x v="5358"/>
    <x v="1219"/>
    <x v="102"/>
    <x v="102"/>
    <x v="9"/>
    <x v="39"/>
    <x v="3"/>
    <x v="11"/>
    <x v="11"/>
  </r>
  <r>
    <x v="5643"/>
    <x v="0"/>
    <x v="8"/>
    <x v="92"/>
    <x v="62"/>
    <x v="187"/>
    <x v="5364"/>
    <x v="1218"/>
    <x v="102"/>
    <x v="102"/>
    <x v="9"/>
    <x v="39"/>
    <x v="3"/>
    <x v="8"/>
    <x v="8"/>
  </r>
  <r>
    <x v="5623"/>
    <x v="0"/>
    <x v="7"/>
    <x v="15"/>
    <x v="61"/>
    <x v="192"/>
    <x v="5344"/>
    <x v="1213"/>
    <x v="102"/>
    <x v="102"/>
    <x v="9"/>
    <x v="39"/>
    <x v="3"/>
    <x v="7"/>
    <x v="7"/>
  </r>
  <r>
    <x v="5685"/>
    <x v="0"/>
    <x v="6"/>
    <x v="37"/>
    <x v="48"/>
    <x v="547"/>
    <x v="5401"/>
    <x v="1227"/>
    <x v="102"/>
    <x v="102"/>
    <x v="9"/>
    <x v="39"/>
    <x v="3"/>
    <x v="6"/>
    <x v="6"/>
  </r>
  <r>
    <x v="5688"/>
    <x v="0"/>
    <x v="5"/>
    <x v="12"/>
    <x v="12"/>
    <x v="13"/>
    <x v="5404"/>
    <x v="1229"/>
    <x v="102"/>
    <x v="102"/>
    <x v="9"/>
    <x v="39"/>
    <x v="3"/>
    <x v="5"/>
    <x v="5"/>
  </r>
  <r>
    <x v="5679"/>
    <x v="0"/>
    <x v="10"/>
    <x v="5"/>
    <x v="16"/>
    <x v="17"/>
    <x v="5395"/>
    <x v="1228"/>
    <x v="102"/>
    <x v="102"/>
    <x v="9"/>
    <x v="39"/>
    <x v="3"/>
    <x v="10"/>
    <x v="10"/>
  </r>
  <r>
    <x v="5673"/>
    <x v="1"/>
    <x v="2"/>
    <x v="28"/>
    <x v="192"/>
    <x v="222"/>
    <x v="5389"/>
    <x v="1230"/>
    <x v="102"/>
    <x v="102"/>
    <x v="9"/>
    <x v="39"/>
    <x v="3"/>
    <x v="2"/>
    <x v="2"/>
  </r>
  <r>
    <x v="5686"/>
    <x v="0"/>
    <x v="1"/>
    <x v="113"/>
    <x v="90"/>
    <x v="717"/>
    <x v="5402"/>
    <x v="1209"/>
    <x v="102"/>
    <x v="102"/>
    <x v="9"/>
    <x v="39"/>
    <x v="3"/>
    <x v="1"/>
    <x v="1"/>
  </r>
  <r>
    <x v="5689"/>
    <x v="0"/>
    <x v="0"/>
    <x v="15"/>
    <x v="1"/>
    <x v="290"/>
    <x v="5405"/>
    <x v="1218"/>
    <x v="102"/>
    <x v="102"/>
    <x v="9"/>
    <x v="39"/>
    <x v="3"/>
    <x v="0"/>
    <x v="0"/>
  </r>
  <r>
    <x v="5673"/>
    <x v="0"/>
    <x v="4"/>
    <x v="148"/>
    <x v="141"/>
    <x v="3177"/>
    <x v="5389"/>
    <x v="1230"/>
    <x v="102"/>
    <x v="102"/>
    <x v="9"/>
    <x v="39"/>
    <x v="3"/>
    <x v="4"/>
    <x v="4"/>
  </r>
  <r>
    <x v="5669"/>
    <x v="0"/>
    <x v="6"/>
    <x v="57"/>
    <x v="38"/>
    <x v="572"/>
    <x v="5385"/>
    <x v="1218"/>
    <x v="102"/>
    <x v="102"/>
    <x v="9"/>
    <x v="39"/>
    <x v="3"/>
    <x v="6"/>
    <x v="6"/>
  </r>
  <r>
    <x v="5663"/>
    <x v="0"/>
    <x v="6"/>
    <x v="79"/>
    <x v="62"/>
    <x v="552"/>
    <x v="3494"/>
    <x v="1209"/>
    <x v="102"/>
    <x v="102"/>
    <x v="9"/>
    <x v="39"/>
    <x v="3"/>
    <x v="6"/>
    <x v="6"/>
  </r>
  <r>
    <x v="5649"/>
    <x v="0"/>
    <x v="8"/>
    <x v="39"/>
    <x v="118"/>
    <x v="658"/>
    <x v="5370"/>
    <x v="1217"/>
    <x v="102"/>
    <x v="102"/>
    <x v="9"/>
    <x v="39"/>
    <x v="3"/>
    <x v="8"/>
    <x v="8"/>
  </r>
  <r>
    <x v="5659"/>
    <x v="1"/>
    <x v="2"/>
    <x v="27"/>
    <x v="48"/>
    <x v="189"/>
    <x v="5378"/>
    <x v="1221"/>
    <x v="102"/>
    <x v="102"/>
    <x v="9"/>
    <x v="39"/>
    <x v="3"/>
    <x v="2"/>
    <x v="2"/>
  </r>
  <r>
    <x v="5658"/>
    <x v="0"/>
    <x v="4"/>
    <x v="23"/>
    <x v="16"/>
    <x v="54"/>
    <x v="2601"/>
    <x v="1210"/>
    <x v="102"/>
    <x v="102"/>
    <x v="9"/>
    <x v="39"/>
    <x v="3"/>
    <x v="4"/>
    <x v="4"/>
  </r>
  <r>
    <x v="5649"/>
    <x v="0"/>
    <x v="11"/>
    <x v="39"/>
    <x v="97"/>
    <x v="372"/>
    <x v="5370"/>
    <x v="1217"/>
    <x v="102"/>
    <x v="102"/>
    <x v="9"/>
    <x v="39"/>
    <x v="3"/>
    <x v="11"/>
    <x v="11"/>
  </r>
  <r>
    <x v="5647"/>
    <x v="0"/>
    <x v="9"/>
    <x v="101"/>
    <x v="138"/>
    <x v="1163"/>
    <x v="5368"/>
    <x v="1214"/>
    <x v="102"/>
    <x v="102"/>
    <x v="9"/>
    <x v="39"/>
    <x v="3"/>
    <x v="9"/>
    <x v="9"/>
  </r>
  <r>
    <x v="5664"/>
    <x v="0"/>
    <x v="11"/>
    <x v="40"/>
    <x v="87"/>
    <x v="515"/>
    <x v="5381"/>
    <x v="1221"/>
    <x v="102"/>
    <x v="102"/>
    <x v="9"/>
    <x v="39"/>
    <x v="3"/>
    <x v="11"/>
    <x v="11"/>
  </r>
  <r>
    <x v="5650"/>
    <x v="0"/>
    <x v="4"/>
    <x v="23"/>
    <x v="1"/>
    <x v="47"/>
    <x v="5371"/>
    <x v="1218"/>
    <x v="102"/>
    <x v="102"/>
    <x v="9"/>
    <x v="39"/>
    <x v="3"/>
    <x v="4"/>
    <x v="4"/>
  </r>
  <r>
    <x v="5657"/>
    <x v="0"/>
    <x v="10"/>
    <x v="75"/>
    <x v="91"/>
    <x v="124"/>
    <x v="5377"/>
    <x v="1228"/>
    <x v="102"/>
    <x v="102"/>
    <x v="9"/>
    <x v="39"/>
    <x v="3"/>
    <x v="10"/>
    <x v="10"/>
  </r>
  <r>
    <x v="5658"/>
    <x v="0"/>
    <x v="2"/>
    <x v="57"/>
    <x v="36"/>
    <x v="83"/>
    <x v="2601"/>
    <x v="1210"/>
    <x v="102"/>
    <x v="102"/>
    <x v="9"/>
    <x v="39"/>
    <x v="3"/>
    <x v="2"/>
    <x v="2"/>
  </r>
  <r>
    <x v="5655"/>
    <x v="0"/>
    <x v="9"/>
    <x v="29"/>
    <x v="80"/>
    <x v="1065"/>
    <x v="5375"/>
    <x v="1226"/>
    <x v="102"/>
    <x v="102"/>
    <x v="9"/>
    <x v="39"/>
    <x v="3"/>
    <x v="9"/>
    <x v="9"/>
  </r>
  <r>
    <x v="5673"/>
    <x v="0"/>
    <x v="8"/>
    <x v="41"/>
    <x v="255"/>
    <x v="3500"/>
    <x v="5389"/>
    <x v="1230"/>
    <x v="102"/>
    <x v="102"/>
    <x v="9"/>
    <x v="39"/>
    <x v="3"/>
    <x v="8"/>
    <x v="8"/>
  </r>
  <r>
    <x v="5691"/>
    <x v="0"/>
    <x v="2"/>
    <x v="46"/>
    <x v="40"/>
    <x v="856"/>
    <x v="5407"/>
    <x v="1209"/>
    <x v="102"/>
    <x v="102"/>
    <x v="9"/>
    <x v="39"/>
    <x v="3"/>
    <x v="2"/>
    <x v="2"/>
  </r>
  <r>
    <x v="5692"/>
    <x v="1"/>
    <x v="2"/>
    <x v="24"/>
    <x v="15"/>
    <x v="176"/>
    <x v="5408"/>
    <x v="1219"/>
    <x v="102"/>
    <x v="102"/>
    <x v="9"/>
    <x v="39"/>
    <x v="3"/>
    <x v="2"/>
    <x v="2"/>
  </r>
  <r>
    <x v="5691"/>
    <x v="0"/>
    <x v="4"/>
    <x v="5"/>
    <x v="11"/>
    <x v="12"/>
    <x v="5407"/>
    <x v="1209"/>
    <x v="102"/>
    <x v="102"/>
    <x v="9"/>
    <x v="39"/>
    <x v="3"/>
    <x v="4"/>
    <x v="4"/>
  </r>
  <r>
    <x v="5682"/>
    <x v="0"/>
    <x v="8"/>
    <x v="32"/>
    <x v="108"/>
    <x v="11"/>
    <x v="5398"/>
    <x v="1224"/>
    <x v="102"/>
    <x v="102"/>
    <x v="9"/>
    <x v="39"/>
    <x v="3"/>
    <x v="8"/>
    <x v="8"/>
  </r>
  <r>
    <x v="5684"/>
    <x v="0"/>
    <x v="9"/>
    <x v="30"/>
    <x v="8"/>
    <x v="13"/>
    <x v="5400"/>
    <x v="1227"/>
    <x v="102"/>
    <x v="102"/>
    <x v="9"/>
    <x v="39"/>
    <x v="3"/>
    <x v="9"/>
    <x v="9"/>
  </r>
  <r>
    <x v="5676"/>
    <x v="0"/>
    <x v="0"/>
    <x v="20"/>
    <x v="98"/>
    <x v="145"/>
    <x v="5392"/>
    <x v="1221"/>
    <x v="102"/>
    <x v="102"/>
    <x v="9"/>
    <x v="39"/>
    <x v="3"/>
    <x v="0"/>
    <x v="0"/>
  </r>
  <r>
    <x v="5691"/>
    <x v="1"/>
    <x v="2"/>
    <x v="36"/>
    <x v="40"/>
    <x v="431"/>
    <x v="5407"/>
    <x v="1209"/>
    <x v="102"/>
    <x v="102"/>
    <x v="9"/>
    <x v="39"/>
    <x v="3"/>
    <x v="2"/>
    <x v="2"/>
  </r>
  <r>
    <x v="5679"/>
    <x v="0"/>
    <x v="3"/>
    <x v="70"/>
    <x v="60"/>
    <x v="722"/>
    <x v="5395"/>
    <x v="1228"/>
    <x v="102"/>
    <x v="102"/>
    <x v="9"/>
    <x v="39"/>
    <x v="3"/>
    <x v="3"/>
    <x v="3"/>
  </r>
  <r>
    <x v="5671"/>
    <x v="0"/>
    <x v="0"/>
    <x v="37"/>
    <x v="24"/>
    <x v="756"/>
    <x v="5387"/>
    <x v="1220"/>
    <x v="102"/>
    <x v="102"/>
    <x v="9"/>
    <x v="39"/>
    <x v="3"/>
    <x v="0"/>
    <x v="0"/>
  </r>
  <r>
    <x v="5680"/>
    <x v="0"/>
    <x v="9"/>
    <x v="173"/>
    <x v="275"/>
    <x v="1360"/>
    <x v="5396"/>
    <x v="1231"/>
    <x v="102"/>
    <x v="102"/>
    <x v="9"/>
    <x v="39"/>
    <x v="3"/>
    <x v="9"/>
    <x v="9"/>
  </r>
  <r>
    <x v="5679"/>
    <x v="0"/>
    <x v="1"/>
    <x v="36"/>
    <x v="99"/>
    <x v="379"/>
    <x v="5395"/>
    <x v="1228"/>
    <x v="102"/>
    <x v="102"/>
    <x v="9"/>
    <x v="39"/>
    <x v="3"/>
    <x v="1"/>
    <x v="1"/>
  </r>
  <r>
    <x v="5674"/>
    <x v="0"/>
    <x v="2"/>
    <x v="84"/>
    <x v="114"/>
    <x v="2877"/>
    <x v="5390"/>
    <x v="1218"/>
    <x v="102"/>
    <x v="102"/>
    <x v="9"/>
    <x v="39"/>
    <x v="3"/>
    <x v="2"/>
    <x v="2"/>
  </r>
  <r>
    <x v="5692"/>
    <x v="0"/>
    <x v="4"/>
    <x v="30"/>
    <x v="8"/>
    <x v="13"/>
    <x v="5408"/>
    <x v="1219"/>
    <x v="102"/>
    <x v="102"/>
    <x v="9"/>
    <x v="39"/>
    <x v="3"/>
    <x v="4"/>
    <x v="4"/>
  </r>
  <r>
    <x v="5680"/>
    <x v="0"/>
    <x v="6"/>
    <x v="152"/>
    <x v="147"/>
    <x v="9"/>
    <x v="5396"/>
    <x v="1231"/>
    <x v="102"/>
    <x v="102"/>
    <x v="9"/>
    <x v="39"/>
    <x v="3"/>
    <x v="6"/>
    <x v="6"/>
  </r>
  <r>
    <x v="5687"/>
    <x v="0"/>
    <x v="8"/>
    <x v="93"/>
    <x v="43"/>
    <x v="1466"/>
    <x v="5403"/>
    <x v="1219"/>
    <x v="102"/>
    <x v="102"/>
    <x v="9"/>
    <x v="39"/>
    <x v="3"/>
    <x v="8"/>
    <x v="8"/>
  </r>
  <r>
    <x v="5685"/>
    <x v="0"/>
    <x v="4"/>
    <x v="18"/>
    <x v="42"/>
    <x v="181"/>
    <x v="5401"/>
    <x v="1227"/>
    <x v="102"/>
    <x v="102"/>
    <x v="9"/>
    <x v="39"/>
    <x v="3"/>
    <x v="4"/>
    <x v="4"/>
  </r>
  <r>
    <x v="5691"/>
    <x v="0"/>
    <x v="0"/>
    <x v="93"/>
    <x v="0"/>
    <x v="187"/>
    <x v="5407"/>
    <x v="1209"/>
    <x v="102"/>
    <x v="102"/>
    <x v="9"/>
    <x v="39"/>
    <x v="3"/>
    <x v="0"/>
    <x v="0"/>
  </r>
  <r>
    <x v="5689"/>
    <x v="1"/>
    <x v="2"/>
    <x v="118"/>
    <x v="79"/>
    <x v="620"/>
    <x v="5405"/>
    <x v="1218"/>
    <x v="102"/>
    <x v="102"/>
    <x v="9"/>
    <x v="39"/>
    <x v="3"/>
    <x v="2"/>
    <x v="2"/>
  </r>
  <r>
    <x v="5674"/>
    <x v="0"/>
    <x v="9"/>
    <x v="46"/>
    <x v="2"/>
    <x v="706"/>
    <x v="5390"/>
    <x v="1218"/>
    <x v="102"/>
    <x v="102"/>
    <x v="9"/>
    <x v="39"/>
    <x v="3"/>
    <x v="9"/>
    <x v="9"/>
  </r>
  <r>
    <x v="5677"/>
    <x v="0"/>
    <x v="10"/>
    <x v="63"/>
    <x v="30"/>
    <x v="209"/>
    <x v="5393"/>
    <x v="1221"/>
    <x v="102"/>
    <x v="102"/>
    <x v="9"/>
    <x v="39"/>
    <x v="3"/>
    <x v="10"/>
    <x v="10"/>
  </r>
  <r>
    <x v="5688"/>
    <x v="0"/>
    <x v="6"/>
    <x v="9"/>
    <x v="16"/>
    <x v="547"/>
    <x v="5404"/>
    <x v="1229"/>
    <x v="102"/>
    <x v="102"/>
    <x v="9"/>
    <x v="39"/>
    <x v="3"/>
    <x v="6"/>
    <x v="6"/>
  </r>
  <r>
    <x v="5674"/>
    <x v="0"/>
    <x v="7"/>
    <x v="7"/>
    <x v="11"/>
    <x v="319"/>
    <x v="5390"/>
    <x v="1218"/>
    <x v="102"/>
    <x v="102"/>
    <x v="9"/>
    <x v="39"/>
    <x v="3"/>
    <x v="7"/>
    <x v="7"/>
  </r>
  <r>
    <x v="5670"/>
    <x v="0"/>
    <x v="11"/>
    <x v="52"/>
    <x v="99"/>
    <x v="426"/>
    <x v="5386"/>
    <x v="1224"/>
    <x v="102"/>
    <x v="102"/>
    <x v="9"/>
    <x v="39"/>
    <x v="3"/>
    <x v="11"/>
    <x v="11"/>
  </r>
  <r>
    <x v="5672"/>
    <x v="0"/>
    <x v="6"/>
    <x v="9"/>
    <x v="3"/>
    <x v="145"/>
    <x v="5388"/>
    <x v="1229"/>
    <x v="102"/>
    <x v="102"/>
    <x v="9"/>
    <x v="39"/>
    <x v="3"/>
    <x v="6"/>
    <x v="6"/>
  </r>
  <r>
    <x v="5636"/>
    <x v="0"/>
    <x v="2"/>
    <x v="138"/>
    <x v="95"/>
    <x v="874"/>
    <x v="5357"/>
    <x v="1217"/>
    <x v="102"/>
    <x v="102"/>
    <x v="9"/>
    <x v="39"/>
    <x v="3"/>
    <x v="2"/>
    <x v="2"/>
  </r>
  <r>
    <x v="5631"/>
    <x v="1"/>
    <x v="2"/>
    <x v="110"/>
    <x v="140"/>
    <x v="336"/>
    <x v="5352"/>
    <x v="1221"/>
    <x v="102"/>
    <x v="102"/>
    <x v="9"/>
    <x v="39"/>
    <x v="3"/>
    <x v="2"/>
    <x v="2"/>
  </r>
  <r>
    <x v="5646"/>
    <x v="0"/>
    <x v="9"/>
    <x v="48"/>
    <x v="5"/>
    <x v="169"/>
    <x v="5367"/>
    <x v="1217"/>
    <x v="102"/>
    <x v="102"/>
    <x v="9"/>
    <x v="39"/>
    <x v="3"/>
    <x v="9"/>
    <x v="9"/>
  </r>
  <r>
    <x v="5674"/>
    <x v="1"/>
    <x v="2"/>
    <x v="94"/>
    <x v="114"/>
    <x v="178"/>
    <x v="5390"/>
    <x v="1218"/>
    <x v="102"/>
    <x v="102"/>
    <x v="9"/>
    <x v="39"/>
    <x v="3"/>
    <x v="2"/>
    <x v="2"/>
  </r>
  <r>
    <x v="5674"/>
    <x v="0"/>
    <x v="4"/>
    <x v="15"/>
    <x v="34"/>
    <x v="37"/>
    <x v="5390"/>
    <x v="1218"/>
    <x v="102"/>
    <x v="102"/>
    <x v="9"/>
    <x v="39"/>
    <x v="3"/>
    <x v="4"/>
    <x v="4"/>
  </r>
  <r>
    <x v="5676"/>
    <x v="0"/>
    <x v="11"/>
    <x v="79"/>
    <x v="65"/>
    <x v="3"/>
    <x v="5392"/>
    <x v="1221"/>
    <x v="102"/>
    <x v="102"/>
    <x v="9"/>
    <x v="39"/>
    <x v="3"/>
    <x v="11"/>
    <x v="11"/>
  </r>
  <r>
    <x v="5682"/>
    <x v="1"/>
    <x v="2"/>
    <x v="151"/>
    <x v="152"/>
    <x v="1883"/>
    <x v="5398"/>
    <x v="1224"/>
    <x v="102"/>
    <x v="102"/>
    <x v="9"/>
    <x v="39"/>
    <x v="3"/>
    <x v="2"/>
    <x v="2"/>
  </r>
  <r>
    <x v="5671"/>
    <x v="0"/>
    <x v="6"/>
    <x v="60"/>
    <x v="105"/>
    <x v="941"/>
    <x v="5387"/>
    <x v="1220"/>
    <x v="102"/>
    <x v="102"/>
    <x v="9"/>
    <x v="39"/>
    <x v="3"/>
    <x v="6"/>
    <x v="6"/>
  </r>
  <r>
    <x v="5681"/>
    <x v="1"/>
    <x v="2"/>
    <x v="231"/>
    <x v="190"/>
    <x v="2429"/>
    <x v="5397"/>
    <x v="1232"/>
    <x v="102"/>
    <x v="102"/>
    <x v="9"/>
    <x v="39"/>
    <x v="3"/>
    <x v="2"/>
    <x v="2"/>
  </r>
  <r>
    <x v="5679"/>
    <x v="0"/>
    <x v="7"/>
    <x v="30"/>
    <x v="43"/>
    <x v="254"/>
    <x v="5395"/>
    <x v="1228"/>
    <x v="102"/>
    <x v="102"/>
    <x v="9"/>
    <x v="39"/>
    <x v="3"/>
    <x v="7"/>
    <x v="7"/>
  </r>
  <r>
    <x v="5669"/>
    <x v="0"/>
    <x v="0"/>
    <x v="93"/>
    <x v="85"/>
    <x v="6"/>
    <x v="5385"/>
    <x v="1218"/>
    <x v="102"/>
    <x v="102"/>
    <x v="9"/>
    <x v="39"/>
    <x v="3"/>
    <x v="0"/>
    <x v="0"/>
  </r>
  <r>
    <x v="5673"/>
    <x v="0"/>
    <x v="9"/>
    <x v="242"/>
    <x v="212"/>
    <x v="76"/>
    <x v="5389"/>
    <x v="1230"/>
    <x v="102"/>
    <x v="102"/>
    <x v="9"/>
    <x v="39"/>
    <x v="3"/>
    <x v="9"/>
    <x v="9"/>
  </r>
  <r>
    <x v="5678"/>
    <x v="0"/>
    <x v="9"/>
    <x v="46"/>
    <x v="35"/>
    <x v="224"/>
    <x v="5394"/>
    <x v="1211"/>
    <x v="102"/>
    <x v="102"/>
    <x v="9"/>
    <x v="39"/>
    <x v="3"/>
    <x v="9"/>
    <x v="9"/>
  </r>
  <r>
    <x v="5690"/>
    <x v="0"/>
    <x v="1"/>
    <x v="36"/>
    <x v="57"/>
    <x v="7"/>
    <x v="5406"/>
    <x v="1215"/>
    <x v="102"/>
    <x v="102"/>
    <x v="9"/>
    <x v="39"/>
    <x v="3"/>
    <x v="1"/>
    <x v="1"/>
  </r>
  <r>
    <x v="5692"/>
    <x v="0"/>
    <x v="7"/>
    <x v="93"/>
    <x v="94"/>
    <x v="207"/>
    <x v="5408"/>
    <x v="1219"/>
    <x v="102"/>
    <x v="102"/>
    <x v="9"/>
    <x v="39"/>
    <x v="3"/>
    <x v="7"/>
    <x v="7"/>
  </r>
  <r>
    <x v="5682"/>
    <x v="0"/>
    <x v="2"/>
    <x v="120"/>
    <x v="140"/>
    <x v="126"/>
    <x v="5398"/>
    <x v="1224"/>
    <x v="102"/>
    <x v="102"/>
    <x v="9"/>
    <x v="39"/>
    <x v="3"/>
    <x v="2"/>
    <x v="2"/>
  </r>
  <r>
    <x v="5691"/>
    <x v="0"/>
    <x v="9"/>
    <x v="15"/>
    <x v="54"/>
    <x v="253"/>
    <x v="5407"/>
    <x v="1209"/>
    <x v="102"/>
    <x v="102"/>
    <x v="9"/>
    <x v="39"/>
    <x v="3"/>
    <x v="9"/>
    <x v="9"/>
  </r>
  <r>
    <x v="5686"/>
    <x v="0"/>
    <x v="5"/>
    <x v="12"/>
    <x v="6"/>
    <x v="145"/>
    <x v="5402"/>
    <x v="1209"/>
    <x v="102"/>
    <x v="102"/>
    <x v="9"/>
    <x v="39"/>
    <x v="3"/>
    <x v="5"/>
    <x v="5"/>
  </r>
  <r>
    <x v="5671"/>
    <x v="0"/>
    <x v="11"/>
    <x v="88"/>
    <x v="104"/>
    <x v="42"/>
    <x v="5387"/>
    <x v="1220"/>
    <x v="102"/>
    <x v="102"/>
    <x v="9"/>
    <x v="39"/>
    <x v="3"/>
    <x v="11"/>
    <x v="11"/>
  </r>
  <r>
    <x v="5672"/>
    <x v="0"/>
    <x v="10"/>
    <x v="9"/>
    <x v="7"/>
    <x v="282"/>
    <x v="5388"/>
    <x v="1229"/>
    <x v="102"/>
    <x v="102"/>
    <x v="9"/>
    <x v="39"/>
    <x v="3"/>
    <x v="10"/>
    <x v="10"/>
  </r>
  <r>
    <x v="5681"/>
    <x v="0"/>
    <x v="3"/>
    <x v="117"/>
    <x v="278"/>
    <x v="7"/>
    <x v="5397"/>
    <x v="1232"/>
    <x v="102"/>
    <x v="102"/>
    <x v="9"/>
    <x v="39"/>
    <x v="3"/>
    <x v="3"/>
    <x v="3"/>
  </r>
  <r>
    <x v="5678"/>
    <x v="0"/>
    <x v="7"/>
    <x v="79"/>
    <x v="94"/>
    <x v="39"/>
    <x v="5394"/>
    <x v="1211"/>
    <x v="102"/>
    <x v="102"/>
    <x v="9"/>
    <x v="39"/>
    <x v="3"/>
    <x v="7"/>
    <x v="7"/>
  </r>
  <r>
    <x v="5685"/>
    <x v="0"/>
    <x v="5"/>
    <x v="8"/>
    <x v="98"/>
    <x v="6"/>
    <x v="5401"/>
    <x v="1227"/>
    <x v="102"/>
    <x v="102"/>
    <x v="9"/>
    <x v="39"/>
    <x v="3"/>
    <x v="5"/>
    <x v="5"/>
  </r>
  <r>
    <x v="5672"/>
    <x v="0"/>
    <x v="5"/>
    <x v="6"/>
    <x v="85"/>
    <x v="171"/>
    <x v="5388"/>
    <x v="1229"/>
    <x v="102"/>
    <x v="102"/>
    <x v="9"/>
    <x v="39"/>
    <x v="3"/>
    <x v="5"/>
    <x v="5"/>
  </r>
  <r>
    <x v="5678"/>
    <x v="0"/>
    <x v="4"/>
    <x v="57"/>
    <x v="3"/>
    <x v="154"/>
    <x v="5394"/>
    <x v="1211"/>
    <x v="102"/>
    <x v="102"/>
    <x v="9"/>
    <x v="39"/>
    <x v="3"/>
    <x v="4"/>
    <x v="4"/>
  </r>
  <r>
    <x v="5690"/>
    <x v="0"/>
    <x v="7"/>
    <x v="30"/>
    <x v="8"/>
    <x v="13"/>
    <x v="5406"/>
    <x v="1215"/>
    <x v="102"/>
    <x v="102"/>
    <x v="9"/>
    <x v="39"/>
    <x v="3"/>
    <x v="7"/>
    <x v="7"/>
  </r>
  <r>
    <x v="5641"/>
    <x v="0"/>
    <x v="3"/>
    <x v="33"/>
    <x v="42"/>
    <x v="209"/>
    <x v="5362"/>
    <x v="1215"/>
    <x v="102"/>
    <x v="102"/>
    <x v="9"/>
    <x v="39"/>
    <x v="3"/>
    <x v="3"/>
    <x v="3"/>
  </r>
  <r>
    <x v="5627"/>
    <x v="0"/>
    <x v="1"/>
    <x v="16"/>
    <x v="17"/>
    <x v="6"/>
    <x v="5348"/>
    <x v="1216"/>
    <x v="102"/>
    <x v="102"/>
    <x v="9"/>
    <x v="39"/>
    <x v="3"/>
    <x v="1"/>
    <x v="1"/>
  </r>
  <r>
    <x v="5640"/>
    <x v="0"/>
    <x v="3"/>
    <x v="31"/>
    <x v="35"/>
    <x v="262"/>
    <x v="5361"/>
    <x v="1225"/>
    <x v="102"/>
    <x v="102"/>
    <x v="9"/>
    <x v="39"/>
    <x v="3"/>
    <x v="3"/>
    <x v="3"/>
  </r>
  <r>
    <x v="5629"/>
    <x v="0"/>
    <x v="10"/>
    <x v="13"/>
    <x v="14"/>
    <x v="44"/>
    <x v="5350"/>
    <x v="1219"/>
    <x v="102"/>
    <x v="102"/>
    <x v="9"/>
    <x v="39"/>
    <x v="3"/>
    <x v="10"/>
    <x v="10"/>
  </r>
  <r>
    <x v="5645"/>
    <x v="0"/>
    <x v="2"/>
    <x v="64"/>
    <x v="141"/>
    <x v="1380"/>
    <x v="5366"/>
    <x v="1226"/>
    <x v="102"/>
    <x v="102"/>
    <x v="9"/>
    <x v="39"/>
    <x v="3"/>
    <x v="2"/>
    <x v="2"/>
  </r>
  <r>
    <x v="5638"/>
    <x v="0"/>
    <x v="1"/>
    <x v="49"/>
    <x v="81"/>
    <x v="243"/>
    <x v="5359"/>
    <x v="1208"/>
    <x v="102"/>
    <x v="102"/>
    <x v="9"/>
    <x v="39"/>
    <x v="3"/>
    <x v="1"/>
    <x v="1"/>
  </r>
  <r>
    <x v="5645"/>
    <x v="0"/>
    <x v="8"/>
    <x v="91"/>
    <x v="70"/>
    <x v="11"/>
    <x v="5366"/>
    <x v="1226"/>
    <x v="102"/>
    <x v="102"/>
    <x v="9"/>
    <x v="39"/>
    <x v="3"/>
    <x v="8"/>
    <x v="8"/>
  </r>
  <r>
    <x v="5631"/>
    <x v="0"/>
    <x v="7"/>
    <x v="11"/>
    <x v="5"/>
    <x v="22"/>
    <x v="5352"/>
    <x v="1221"/>
    <x v="102"/>
    <x v="102"/>
    <x v="9"/>
    <x v="39"/>
    <x v="3"/>
    <x v="7"/>
    <x v="7"/>
  </r>
  <r>
    <x v="5626"/>
    <x v="0"/>
    <x v="5"/>
    <x v="6"/>
    <x v="6"/>
    <x v="6"/>
    <x v="5347"/>
    <x v="1215"/>
    <x v="102"/>
    <x v="102"/>
    <x v="9"/>
    <x v="39"/>
    <x v="3"/>
    <x v="5"/>
    <x v="5"/>
  </r>
  <r>
    <x v="5631"/>
    <x v="0"/>
    <x v="2"/>
    <x v="108"/>
    <x v="140"/>
    <x v="1053"/>
    <x v="5352"/>
    <x v="1221"/>
    <x v="102"/>
    <x v="102"/>
    <x v="9"/>
    <x v="39"/>
    <x v="3"/>
    <x v="2"/>
    <x v="2"/>
  </r>
  <r>
    <x v="5626"/>
    <x v="0"/>
    <x v="10"/>
    <x v="11"/>
    <x v="23"/>
    <x v="246"/>
    <x v="5347"/>
    <x v="1215"/>
    <x v="102"/>
    <x v="102"/>
    <x v="9"/>
    <x v="39"/>
    <x v="3"/>
    <x v="10"/>
    <x v="10"/>
  </r>
  <r>
    <x v="5640"/>
    <x v="0"/>
    <x v="9"/>
    <x v="90"/>
    <x v="118"/>
    <x v="213"/>
    <x v="5361"/>
    <x v="1225"/>
    <x v="102"/>
    <x v="102"/>
    <x v="9"/>
    <x v="39"/>
    <x v="3"/>
    <x v="9"/>
    <x v="9"/>
  </r>
  <r>
    <x v="5635"/>
    <x v="0"/>
    <x v="4"/>
    <x v="20"/>
    <x v="12"/>
    <x v="6"/>
    <x v="5356"/>
    <x v="1216"/>
    <x v="102"/>
    <x v="102"/>
    <x v="9"/>
    <x v="39"/>
    <x v="3"/>
    <x v="4"/>
    <x v="4"/>
  </r>
  <r>
    <x v="5640"/>
    <x v="0"/>
    <x v="4"/>
    <x v="53"/>
    <x v="60"/>
    <x v="139"/>
    <x v="5361"/>
    <x v="1225"/>
    <x v="102"/>
    <x v="102"/>
    <x v="9"/>
    <x v="39"/>
    <x v="3"/>
    <x v="4"/>
    <x v="4"/>
  </r>
  <r>
    <x v="5634"/>
    <x v="0"/>
    <x v="10"/>
    <x v="54"/>
    <x v="4"/>
    <x v="314"/>
    <x v="5355"/>
    <x v="1211"/>
    <x v="102"/>
    <x v="102"/>
    <x v="9"/>
    <x v="39"/>
    <x v="3"/>
    <x v="10"/>
    <x v="10"/>
  </r>
  <r>
    <x v="5628"/>
    <x v="0"/>
    <x v="0"/>
    <x v="12"/>
    <x v="12"/>
    <x v="13"/>
    <x v="5349"/>
    <x v="1214"/>
    <x v="102"/>
    <x v="102"/>
    <x v="9"/>
    <x v="39"/>
    <x v="3"/>
    <x v="0"/>
    <x v="0"/>
  </r>
  <r>
    <x v="5644"/>
    <x v="0"/>
    <x v="10"/>
    <x v="10"/>
    <x v="0"/>
    <x v="6"/>
    <x v="5365"/>
    <x v="1210"/>
    <x v="102"/>
    <x v="102"/>
    <x v="9"/>
    <x v="39"/>
    <x v="3"/>
    <x v="10"/>
    <x v="10"/>
  </r>
  <r>
    <x v="5627"/>
    <x v="0"/>
    <x v="3"/>
    <x v="16"/>
    <x v="17"/>
    <x v="6"/>
    <x v="5348"/>
    <x v="1216"/>
    <x v="102"/>
    <x v="102"/>
    <x v="9"/>
    <x v="39"/>
    <x v="3"/>
    <x v="3"/>
    <x v="3"/>
  </r>
  <r>
    <x v="5627"/>
    <x v="0"/>
    <x v="7"/>
    <x v="16"/>
    <x v="17"/>
    <x v="6"/>
    <x v="5348"/>
    <x v="1216"/>
    <x v="102"/>
    <x v="102"/>
    <x v="9"/>
    <x v="39"/>
    <x v="3"/>
    <x v="7"/>
    <x v="7"/>
  </r>
  <r>
    <x v="5646"/>
    <x v="0"/>
    <x v="3"/>
    <x v="3"/>
    <x v="16"/>
    <x v="93"/>
    <x v="5367"/>
    <x v="1217"/>
    <x v="102"/>
    <x v="102"/>
    <x v="9"/>
    <x v="39"/>
    <x v="3"/>
    <x v="3"/>
    <x v="3"/>
  </r>
  <r>
    <x v="5642"/>
    <x v="0"/>
    <x v="0"/>
    <x v="92"/>
    <x v="8"/>
    <x v="63"/>
    <x v="5363"/>
    <x v="1215"/>
    <x v="102"/>
    <x v="102"/>
    <x v="9"/>
    <x v="39"/>
    <x v="3"/>
    <x v="0"/>
    <x v="0"/>
  </r>
  <r>
    <x v="5632"/>
    <x v="0"/>
    <x v="8"/>
    <x v="78"/>
    <x v="137"/>
    <x v="1208"/>
    <x v="5353"/>
    <x v="1222"/>
    <x v="102"/>
    <x v="102"/>
    <x v="9"/>
    <x v="39"/>
    <x v="3"/>
    <x v="8"/>
    <x v="8"/>
  </r>
  <r>
    <x v="5623"/>
    <x v="1"/>
    <x v="2"/>
    <x v="123"/>
    <x v="104"/>
    <x v="192"/>
    <x v="5344"/>
    <x v="1213"/>
    <x v="102"/>
    <x v="102"/>
    <x v="9"/>
    <x v="39"/>
    <x v="3"/>
    <x v="2"/>
    <x v="2"/>
  </r>
  <r>
    <x v="5640"/>
    <x v="1"/>
    <x v="2"/>
    <x v="89"/>
    <x v="64"/>
    <x v="19"/>
    <x v="5361"/>
    <x v="1225"/>
    <x v="102"/>
    <x v="102"/>
    <x v="9"/>
    <x v="39"/>
    <x v="3"/>
    <x v="2"/>
    <x v="2"/>
  </r>
  <r>
    <x v="5644"/>
    <x v="0"/>
    <x v="1"/>
    <x v="23"/>
    <x v="5"/>
    <x v="92"/>
    <x v="5365"/>
    <x v="1210"/>
    <x v="102"/>
    <x v="102"/>
    <x v="9"/>
    <x v="39"/>
    <x v="3"/>
    <x v="1"/>
    <x v="1"/>
  </r>
  <r>
    <x v="5624"/>
    <x v="0"/>
    <x v="0"/>
    <x v="3"/>
    <x v="7"/>
    <x v="39"/>
    <x v="5345"/>
    <x v="1212"/>
    <x v="102"/>
    <x v="102"/>
    <x v="9"/>
    <x v="39"/>
    <x v="3"/>
    <x v="0"/>
    <x v="0"/>
  </r>
  <r>
    <x v="5641"/>
    <x v="0"/>
    <x v="1"/>
    <x v="88"/>
    <x v="104"/>
    <x v="42"/>
    <x v="5362"/>
    <x v="1215"/>
    <x v="102"/>
    <x v="102"/>
    <x v="9"/>
    <x v="39"/>
    <x v="3"/>
    <x v="1"/>
    <x v="1"/>
  </r>
  <r>
    <x v="5643"/>
    <x v="0"/>
    <x v="2"/>
    <x v="3"/>
    <x v="11"/>
    <x v="263"/>
    <x v="5364"/>
    <x v="1218"/>
    <x v="102"/>
    <x v="102"/>
    <x v="9"/>
    <x v="39"/>
    <x v="3"/>
    <x v="2"/>
    <x v="2"/>
  </r>
  <r>
    <x v="5629"/>
    <x v="0"/>
    <x v="1"/>
    <x v="51"/>
    <x v="87"/>
    <x v="116"/>
    <x v="5350"/>
    <x v="1219"/>
    <x v="102"/>
    <x v="102"/>
    <x v="9"/>
    <x v="39"/>
    <x v="3"/>
    <x v="1"/>
    <x v="1"/>
  </r>
  <r>
    <x v="5637"/>
    <x v="0"/>
    <x v="0"/>
    <x v="8"/>
    <x v="85"/>
    <x v="31"/>
    <x v="5358"/>
    <x v="1219"/>
    <x v="102"/>
    <x v="102"/>
    <x v="9"/>
    <x v="39"/>
    <x v="3"/>
    <x v="0"/>
    <x v="0"/>
  </r>
  <r>
    <x v="5639"/>
    <x v="0"/>
    <x v="1"/>
    <x v="35"/>
    <x v="59"/>
    <x v="230"/>
    <x v="5360"/>
    <x v="1224"/>
    <x v="102"/>
    <x v="102"/>
    <x v="9"/>
    <x v="39"/>
    <x v="3"/>
    <x v="1"/>
    <x v="1"/>
  </r>
  <r>
    <x v="5626"/>
    <x v="0"/>
    <x v="6"/>
    <x v="63"/>
    <x v="36"/>
    <x v="337"/>
    <x v="5347"/>
    <x v="1215"/>
    <x v="102"/>
    <x v="102"/>
    <x v="9"/>
    <x v="39"/>
    <x v="3"/>
    <x v="6"/>
    <x v="6"/>
  </r>
  <r>
    <x v="5624"/>
    <x v="0"/>
    <x v="11"/>
    <x v="97"/>
    <x v="195"/>
    <x v="2610"/>
    <x v="5345"/>
    <x v="1212"/>
    <x v="102"/>
    <x v="102"/>
    <x v="9"/>
    <x v="39"/>
    <x v="3"/>
    <x v="11"/>
    <x v="11"/>
  </r>
  <r>
    <x v="5635"/>
    <x v="0"/>
    <x v="9"/>
    <x v="21"/>
    <x v="65"/>
    <x v="75"/>
    <x v="5356"/>
    <x v="1216"/>
    <x v="102"/>
    <x v="102"/>
    <x v="9"/>
    <x v="39"/>
    <x v="3"/>
    <x v="9"/>
    <x v="9"/>
  </r>
  <r>
    <x v="5642"/>
    <x v="0"/>
    <x v="6"/>
    <x v="5"/>
    <x v="36"/>
    <x v="348"/>
    <x v="5363"/>
    <x v="1215"/>
    <x v="102"/>
    <x v="102"/>
    <x v="9"/>
    <x v="39"/>
    <x v="3"/>
    <x v="6"/>
    <x v="6"/>
  </r>
  <r>
    <x v="5625"/>
    <x v="0"/>
    <x v="6"/>
    <x v="50"/>
    <x v="15"/>
    <x v="319"/>
    <x v="5346"/>
    <x v="1218"/>
    <x v="102"/>
    <x v="102"/>
    <x v="9"/>
    <x v="39"/>
    <x v="3"/>
    <x v="6"/>
    <x v="6"/>
  </r>
  <r>
    <x v="5667"/>
    <x v="0"/>
    <x v="5"/>
    <x v="79"/>
    <x v="94"/>
    <x v="39"/>
    <x v="5383"/>
    <x v="1216"/>
    <x v="102"/>
    <x v="102"/>
    <x v="9"/>
    <x v="39"/>
    <x v="3"/>
    <x v="5"/>
    <x v="5"/>
  </r>
  <r>
    <x v="5622"/>
    <x v="0"/>
    <x v="9"/>
    <x v="26"/>
    <x v="4"/>
    <x v="126"/>
    <x v="5343"/>
    <x v="1217"/>
    <x v="102"/>
    <x v="102"/>
    <x v="9"/>
    <x v="39"/>
    <x v="3"/>
    <x v="9"/>
    <x v="9"/>
  </r>
  <r>
    <x v="5620"/>
    <x v="0"/>
    <x v="6"/>
    <x v="16"/>
    <x v="17"/>
    <x v="6"/>
    <x v="5341"/>
    <x v="1215"/>
    <x v="102"/>
    <x v="102"/>
    <x v="9"/>
    <x v="39"/>
    <x v="3"/>
    <x v="6"/>
    <x v="6"/>
  </r>
  <r>
    <x v="5621"/>
    <x v="0"/>
    <x v="2"/>
    <x v="15"/>
    <x v="61"/>
    <x v="192"/>
    <x v="5342"/>
    <x v="1216"/>
    <x v="102"/>
    <x v="102"/>
    <x v="9"/>
    <x v="39"/>
    <x v="3"/>
    <x v="2"/>
    <x v="2"/>
  </r>
  <r>
    <x v="5619"/>
    <x v="0"/>
    <x v="6"/>
    <x v="5"/>
    <x v="4"/>
    <x v="1782"/>
    <x v="5340"/>
    <x v="1214"/>
    <x v="102"/>
    <x v="102"/>
    <x v="9"/>
    <x v="39"/>
    <x v="3"/>
    <x v="6"/>
    <x v="6"/>
  </r>
  <r>
    <x v="5666"/>
    <x v="1"/>
    <x v="2"/>
    <x v="128"/>
    <x v="160"/>
    <x v="3317"/>
    <x v="5382"/>
    <x v="1222"/>
    <x v="102"/>
    <x v="102"/>
    <x v="9"/>
    <x v="39"/>
    <x v="3"/>
    <x v="2"/>
    <x v="2"/>
  </r>
  <r>
    <x v="5622"/>
    <x v="0"/>
    <x v="4"/>
    <x v="23"/>
    <x v="56"/>
    <x v="204"/>
    <x v="5343"/>
    <x v="1217"/>
    <x v="102"/>
    <x v="102"/>
    <x v="9"/>
    <x v="39"/>
    <x v="3"/>
    <x v="4"/>
    <x v="4"/>
  </r>
  <r>
    <x v="5668"/>
    <x v="1"/>
    <x v="2"/>
    <x v="91"/>
    <x v="93"/>
    <x v="765"/>
    <x v="5384"/>
    <x v="1226"/>
    <x v="102"/>
    <x v="102"/>
    <x v="9"/>
    <x v="39"/>
    <x v="3"/>
    <x v="2"/>
    <x v="2"/>
  </r>
  <r>
    <x v="5668"/>
    <x v="0"/>
    <x v="9"/>
    <x v="52"/>
    <x v="105"/>
    <x v="99"/>
    <x v="5384"/>
    <x v="1226"/>
    <x v="102"/>
    <x v="102"/>
    <x v="9"/>
    <x v="39"/>
    <x v="3"/>
    <x v="9"/>
    <x v="9"/>
  </r>
  <r>
    <x v="5613"/>
    <x v="0"/>
    <x v="1"/>
    <x v="70"/>
    <x v="15"/>
    <x v="261"/>
    <x v="5334"/>
    <x v="1209"/>
    <x v="102"/>
    <x v="102"/>
    <x v="9"/>
    <x v="39"/>
    <x v="3"/>
    <x v="1"/>
    <x v="1"/>
  </r>
  <r>
    <x v="5665"/>
    <x v="0"/>
    <x v="6"/>
    <x v="24"/>
    <x v="59"/>
    <x v="105"/>
    <x v="2542"/>
    <x v="1227"/>
    <x v="102"/>
    <x v="102"/>
    <x v="9"/>
    <x v="39"/>
    <x v="3"/>
    <x v="6"/>
    <x v="6"/>
  </r>
  <r>
    <x v="5668"/>
    <x v="0"/>
    <x v="4"/>
    <x v="82"/>
    <x v="31"/>
    <x v="391"/>
    <x v="5384"/>
    <x v="1226"/>
    <x v="102"/>
    <x v="102"/>
    <x v="9"/>
    <x v="39"/>
    <x v="3"/>
    <x v="4"/>
    <x v="4"/>
  </r>
  <r>
    <x v="5615"/>
    <x v="1"/>
    <x v="2"/>
    <x v="10"/>
    <x v="13"/>
    <x v="202"/>
    <x v="5336"/>
    <x v="1211"/>
    <x v="102"/>
    <x v="102"/>
    <x v="9"/>
    <x v="39"/>
    <x v="3"/>
    <x v="2"/>
    <x v="2"/>
  </r>
  <r>
    <x v="5665"/>
    <x v="0"/>
    <x v="5"/>
    <x v="12"/>
    <x v="41"/>
    <x v="155"/>
    <x v="2542"/>
    <x v="1227"/>
    <x v="102"/>
    <x v="102"/>
    <x v="9"/>
    <x v="39"/>
    <x v="3"/>
    <x v="5"/>
    <x v="5"/>
  </r>
  <r>
    <x v="5618"/>
    <x v="0"/>
    <x v="10"/>
    <x v="65"/>
    <x v="61"/>
    <x v="301"/>
    <x v="5339"/>
    <x v="1213"/>
    <x v="102"/>
    <x v="102"/>
    <x v="9"/>
    <x v="39"/>
    <x v="3"/>
    <x v="10"/>
    <x v="10"/>
  </r>
  <r>
    <x v="5622"/>
    <x v="0"/>
    <x v="3"/>
    <x v="48"/>
    <x v="1"/>
    <x v="233"/>
    <x v="5343"/>
    <x v="1217"/>
    <x v="102"/>
    <x v="102"/>
    <x v="9"/>
    <x v="39"/>
    <x v="3"/>
    <x v="3"/>
    <x v="3"/>
  </r>
  <r>
    <x v="5668"/>
    <x v="0"/>
    <x v="3"/>
    <x v="94"/>
    <x v="49"/>
    <x v="778"/>
    <x v="5384"/>
    <x v="1226"/>
    <x v="102"/>
    <x v="102"/>
    <x v="9"/>
    <x v="39"/>
    <x v="3"/>
    <x v="3"/>
    <x v="3"/>
  </r>
  <r>
    <x v="5613"/>
    <x v="0"/>
    <x v="10"/>
    <x v="79"/>
    <x v="14"/>
    <x v="379"/>
    <x v="5334"/>
    <x v="1209"/>
    <x v="102"/>
    <x v="102"/>
    <x v="9"/>
    <x v="39"/>
    <x v="3"/>
    <x v="10"/>
    <x v="10"/>
  </r>
  <r>
    <x v="5614"/>
    <x v="0"/>
    <x v="8"/>
    <x v="17"/>
    <x v="7"/>
    <x v="34"/>
    <x v="5335"/>
    <x v="1210"/>
    <x v="102"/>
    <x v="102"/>
    <x v="9"/>
    <x v="39"/>
    <x v="3"/>
    <x v="8"/>
    <x v="8"/>
  </r>
  <r>
    <x v="5636"/>
    <x v="0"/>
    <x v="11"/>
    <x v="39"/>
    <x v="106"/>
    <x v="202"/>
    <x v="5357"/>
    <x v="1217"/>
    <x v="102"/>
    <x v="102"/>
    <x v="9"/>
    <x v="39"/>
    <x v="3"/>
    <x v="11"/>
    <x v="11"/>
  </r>
  <r>
    <x v="5634"/>
    <x v="0"/>
    <x v="1"/>
    <x v="101"/>
    <x v="137"/>
    <x v="487"/>
    <x v="5355"/>
    <x v="1211"/>
    <x v="102"/>
    <x v="102"/>
    <x v="9"/>
    <x v="39"/>
    <x v="3"/>
    <x v="1"/>
    <x v="1"/>
  </r>
  <r>
    <x v="5638"/>
    <x v="0"/>
    <x v="3"/>
    <x v="63"/>
    <x v="3"/>
    <x v="239"/>
    <x v="5359"/>
    <x v="1208"/>
    <x v="102"/>
    <x v="102"/>
    <x v="9"/>
    <x v="39"/>
    <x v="3"/>
    <x v="3"/>
    <x v="3"/>
  </r>
  <r>
    <x v="5633"/>
    <x v="0"/>
    <x v="11"/>
    <x v="246"/>
    <x v="220"/>
    <x v="1075"/>
    <x v="5354"/>
    <x v="1223"/>
    <x v="102"/>
    <x v="102"/>
    <x v="9"/>
    <x v="39"/>
    <x v="3"/>
    <x v="11"/>
    <x v="11"/>
  </r>
  <r>
    <x v="5633"/>
    <x v="0"/>
    <x v="8"/>
    <x v="254"/>
    <x v="327"/>
    <x v="4088"/>
    <x v="5354"/>
    <x v="1223"/>
    <x v="102"/>
    <x v="102"/>
    <x v="9"/>
    <x v="39"/>
    <x v="3"/>
    <x v="8"/>
    <x v="8"/>
  </r>
  <r>
    <x v="5622"/>
    <x v="0"/>
    <x v="7"/>
    <x v="9"/>
    <x v="62"/>
    <x v="84"/>
    <x v="5343"/>
    <x v="1217"/>
    <x v="102"/>
    <x v="102"/>
    <x v="9"/>
    <x v="39"/>
    <x v="3"/>
    <x v="7"/>
    <x v="7"/>
  </r>
  <r>
    <x v="5621"/>
    <x v="0"/>
    <x v="4"/>
    <x v="5"/>
    <x v="23"/>
    <x v="178"/>
    <x v="5342"/>
    <x v="1216"/>
    <x v="102"/>
    <x v="102"/>
    <x v="9"/>
    <x v="39"/>
    <x v="3"/>
    <x v="4"/>
    <x v="4"/>
  </r>
  <r>
    <x v="5687"/>
    <x v="0"/>
    <x v="11"/>
    <x v="8"/>
    <x v="62"/>
    <x v="687"/>
    <x v="5403"/>
    <x v="1219"/>
    <x v="102"/>
    <x v="102"/>
    <x v="9"/>
    <x v="39"/>
    <x v="3"/>
    <x v="11"/>
    <x v="11"/>
  </r>
  <r>
    <x v="5678"/>
    <x v="0"/>
    <x v="2"/>
    <x v="94"/>
    <x v="119"/>
    <x v="5"/>
    <x v="5394"/>
    <x v="1211"/>
    <x v="102"/>
    <x v="102"/>
    <x v="9"/>
    <x v="39"/>
    <x v="3"/>
    <x v="2"/>
    <x v="2"/>
  </r>
  <r>
    <x v="5684"/>
    <x v="0"/>
    <x v="7"/>
    <x v="6"/>
    <x v="98"/>
    <x v="13"/>
    <x v="5400"/>
    <x v="1227"/>
    <x v="102"/>
    <x v="102"/>
    <x v="9"/>
    <x v="39"/>
    <x v="3"/>
    <x v="7"/>
    <x v="7"/>
  </r>
  <r>
    <x v="5678"/>
    <x v="1"/>
    <x v="2"/>
    <x v="42"/>
    <x v="119"/>
    <x v="504"/>
    <x v="5394"/>
    <x v="1211"/>
    <x v="102"/>
    <x v="102"/>
    <x v="9"/>
    <x v="39"/>
    <x v="3"/>
    <x v="2"/>
    <x v="2"/>
  </r>
  <r>
    <x v="5686"/>
    <x v="0"/>
    <x v="10"/>
    <x v="5"/>
    <x v="1"/>
    <x v="1070"/>
    <x v="5402"/>
    <x v="1209"/>
    <x v="102"/>
    <x v="102"/>
    <x v="9"/>
    <x v="39"/>
    <x v="3"/>
    <x v="10"/>
    <x v="10"/>
  </r>
  <r>
    <x v="5618"/>
    <x v="0"/>
    <x v="1"/>
    <x v="140"/>
    <x v="153"/>
    <x v="263"/>
    <x v="5339"/>
    <x v="1213"/>
    <x v="102"/>
    <x v="102"/>
    <x v="9"/>
    <x v="39"/>
    <x v="3"/>
    <x v="1"/>
    <x v="1"/>
  </r>
  <r>
    <x v="5667"/>
    <x v="0"/>
    <x v="10"/>
    <x v="26"/>
    <x v="3"/>
    <x v="77"/>
    <x v="5383"/>
    <x v="1216"/>
    <x v="102"/>
    <x v="102"/>
    <x v="9"/>
    <x v="39"/>
    <x v="3"/>
    <x v="10"/>
    <x v="10"/>
  </r>
  <r>
    <x v="5615"/>
    <x v="0"/>
    <x v="2"/>
    <x v="10"/>
    <x v="13"/>
    <x v="202"/>
    <x v="5336"/>
    <x v="1211"/>
    <x v="102"/>
    <x v="102"/>
    <x v="9"/>
    <x v="39"/>
    <x v="3"/>
    <x v="2"/>
    <x v="2"/>
  </r>
  <r>
    <x v="5620"/>
    <x v="0"/>
    <x v="10"/>
    <x v="16"/>
    <x v="17"/>
    <x v="6"/>
    <x v="5341"/>
    <x v="1215"/>
    <x v="102"/>
    <x v="102"/>
    <x v="9"/>
    <x v="39"/>
    <x v="3"/>
    <x v="10"/>
    <x v="10"/>
  </r>
  <r>
    <x v="5666"/>
    <x v="0"/>
    <x v="4"/>
    <x v="2"/>
    <x v="20"/>
    <x v="1242"/>
    <x v="5382"/>
    <x v="1222"/>
    <x v="102"/>
    <x v="102"/>
    <x v="9"/>
    <x v="39"/>
    <x v="3"/>
    <x v="4"/>
    <x v="4"/>
  </r>
  <r>
    <x v="5616"/>
    <x v="0"/>
    <x v="0"/>
    <x v="70"/>
    <x v="26"/>
    <x v="306"/>
    <x v="5337"/>
    <x v="1212"/>
    <x v="102"/>
    <x v="102"/>
    <x v="9"/>
    <x v="39"/>
    <x v="3"/>
    <x v="0"/>
    <x v="0"/>
  </r>
  <r>
    <x v="5615"/>
    <x v="0"/>
    <x v="9"/>
    <x v="20"/>
    <x v="6"/>
    <x v="7"/>
    <x v="5336"/>
    <x v="1211"/>
    <x v="102"/>
    <x v="102"/>
    <x v="9"/>
    <x v="39"/>
    <x v="3"/>
    <x v="9"/>
    <x v="9"/>
  </r>
  <r>
    <x v="5617"/>
    <x v="0"/>
    <x v="1"/>
    <x v="11"/>
    <x v="36"/>
    <x v="34"/>
    <x v="5338"/>
    <x v="1208"/>
    <x v="102"/>
    <x v="102"/>
    <x v="9"/>
    <x v="39"/>
    <x v="3"/>
    <x v="1"/>
    <x v="1"/>
  </r>
  <r>
    <x v="5668"/>
    <x v="0"/>
    <x v="2"/>
    <x v="59"/>
    <x v="93"/>
    <x v="349"/>
    <x v="5384"/>
    <x v="1226"/>
    <x v="102"/>
    <x v="102"/>
    <x v="9"/>
    <x v="39"/>
    <x v="3"/>
    <x v="2"/>
    <x v="2"/>
  </r>
  <r>
    <x v="5613"/>
    <x v="0"/>
    <x v="3"/>
    <x v="23"/>
    <x v="56"/>
    <x v="204"/>
    <x v="5334"/>
    <x v="1209"/>
    <x v="102"/>
    <x v="102"/>
    <x v="9"/>
    <x v="39"/>
    <x v="3"/>
    <x v="3"/>
    <x v="3"/>
  </r>
  <r>
    <x v="5616"/>
    <x v="0"/>
    <x v="11"/>
    <x v="76"/>
    <x v="116"/>
    <x v="1345"/>
    <x v="5337"/>
    <x v="1212"/>
    <x v="102"/>
    <x v="102"/>
    <x v="9"/>
    <x v="39"/>
    <x v="3"/>
    <x v="11"/>
    <x v="11"/>
  </r>
  <r>
    <x v="5614"/>
    <x v="0"/>
    <x v="11"/>
    <x v="30"/>
    <x v="14"/>
    <x v="31"/>
    <x v="5335"/>
    <x v="1210"/>
    <x v="102"/>
    <x v="102"/>
    <x v="9"/>
    <x v="39"/>
    <x v="3"/>
    <x v="11"/>
    <x v="11"/>
  </r>
  <r>
    <x v="5619"/>
    <x v="0"/>
    <x v="10"/>
    <x v="5"/>
    <x v="10"/>
    <x v="637"/>
    <x v="5340"/>
    <x v="1214"/>
    <x v="102"/>
    <x v="102"/>
    <x v="9"/>
    <x v="39"/>
    <x v="3"/>
    <x v="10"/>
    <x v="10"/>
  </r>
  <r>
    <x v="5612"/>
    <x v="0"/>
    <x v="6"/>
    <x v="54"/>
    <x v="59"/>
    <x v="285"/>
    <x v="5333"/>
    <x v="1208"/>
    <x v="102"/>
    <x v="102"/>
    <x v="9"/>
    <x v="39"/>
    <x v="3"/>
    <x v="6"/>
    <x v="6"/>
  </r>
  <r>
    <x v="5655"/>
    <x v="0"/>
    <x v="7"/>
    <x v="15"/>
    <x v="54"/>
    <x v="253"/>
    <x v="5375"/>
    <x v="1226"/>
    <x v="102"/>
    <x v="102"/>
    <x v="9"/>
    <x v="39"/>
    <x v="3"/>
    <x v="7"/>
    <x v="7"/>
  </r>
  <r>
    <x v="5651"/>
    <x v="0"/>
    <x v="10"/>
    <x v="15"/>
    <x v="47"/>
    <x v="907"/>
    <x v="5372"/>
    <x v="1227"/>
    <x v="102"/>
    <x v="102"/>
    <x v="9"/>
    <x v="39"/>
    <x v="3"/>
    <x v="10"/>
    <x v="10"/>
  </r>
  <r>
    <x v="5652"/>
    <x v="0"/>
    <x v="7"/>
    <x v="3"/>
    <x v="1"/>
    <x v="1956"/>
    <x v="5373"/>
    <x v="1210"/>
    <x v="102"/>
    <x v="102"/>
    <x v="9"/>
    <x v="39"/>
    <x v="3"/>
    <x v="7"/>
    <x v="7"/>
  </r>
  <r>
    <x v="5649"/>
    <x v="0"/>
    <x v="2"/>
    <x v="85"/>
    <x v="143"/>
    <x v="457"/>
    <x v="5370"/>
    <x v="1217"/>
    <x v="102"/>
    <x v="102"/>
    <x v="9"/>
    <x v="39"/>
    <x v="3"/>
    <x v="2"/>
    <x v="2"/>
  </r>
  <r>
    <x v="5661"/>
    <x v="0"/>
    <x v="9"/>
    <x v="80"/>
    <x v="97"/>
    <x v="817"/>
    <x v="5379"/>
    <x v="1213"/>
    <x v="102"/>
    <x v="102"/>
    <x v="9"/>
    <x v="39"/>
    <x v="3"/>
    <x v="9"/>
    <x v="9"/>
  </r>
  <r>
    <x v="5650"/>
    <x v="0"/>
    <x v="5"/>
    <x v="16"/>
    <x v="17"/>
    <x v="6"/>
    <x v="5371"/>
    <x v="1218"/>
    <x v="102"/>
    <x v="102"/>
    <x v="9"/>
    <x v="39"/>
    <x v="3"/>
    <x v="5"/>
    <x v="5"/>
  </r>
  <r>
    <x v="5648"/>
    <x v="0"/>
    <x v="6"/>
    <x v="70"/>
    <x v="4"/>
    <x v="108"/>
    <x v="5369"/>
    <x v="1225"/>
    <x v="102"/>
    <x v="102"/>
    <x v="9"/>
    <x v="39"/>
    <x v="3"/>
    <x v="6"/>
    <x v="6"/>
  </r>
  <r>
    <x v="5649"/>
    <x v="0"/>
    <x v="4"/>
    <x v="14"/>
    <x v="32"/>
    <x v="18"/>
    <x v="5370"/>
    <x v="1217"/>
    <x v="102"/>
    <x v="102"/>
    <x v="9"/>
    <x v="39"/>
    <x v="3"/>
    <x v="4"/>
    <x v="4"/>
  </r>
  <r>
    <x v="5661"/>
    <x v="0"/>
    <x v="11"/>
    <x v="2"/>
    <x v="32"/>
    <x v="407"/>
    <x v="5379"/>
    <x v="1213"/>
    <x v="102"/>
    <x v="102"/>
    <x v="9"/>
    <x v="39"/>
    <x v="3"/>
    <x v="11"/>
    <x v="11"/>
  </r>
  <r>
    <x v="5648"/>
    <x v="0"/>
    <x v="10"/>
    <x v="48"/>
    <x v="36"/>
    <x v="26"/>
    <x v="5369"/>
    <x v="1225"/>
    <x v="102"/>
    <x v="102"/>
    <x v="9"/>
    <x v="39"/>
    <x v="3"/>
    <x v="10"/>
    <x v="10"/>
  </r>
  <r>
    <x v="5659"/>
    <x v="0"/>
    <x v="8"/>
    <x v="50"/>
    <x v="54"/>
    <x v="398"/>
    <x v="5378"/>
    <x v="1221"/>
    <x v="102"/>
    <x v="102"/>
    <x v="9"/>
    <x v="39"/>
    <x v="3"/>
    <x v="8"/>
    <x v="8"/>
  </r>
  <r>
    <x v="5658"/>
    <x v="0"/>
    <x v="7"/>
    <x v="8"/>
    <x v="98"/>
    <x v="6"/>
    <x v="2601"/>
    <x v="1210"/>
    <x v="102"/>
    <x v="102"/>
    <x v="9"/>
    <x v="39"/>
    <x v="3"/>
    <x v="7"/>
    <x v="7"/>
  </r>
  <r>
    <x v="5649"/>
    <x v="0"/>
    <x v="9"/>
    <x v="98"/>
    <x v="106"/>
    <x v="1303"/>
    <x v="5370"/>
    <x v="1217"/>
    <x v="102"/>
    <x v="102"/>
    <x v="9"/>
    <x v="39"/>
    <x v="3"/>
    <x v="9"/>
    <x v="9"/>
  </r>
  <r>
    <x v="5654"/>
    <x v="0"/>
    <x v="6"/>
    <x v="0"/>
    <x v="41"/>
    <x v="6"/>
    <x v="1432"/>
    <x v="1216"/>
    <x v="102"/>
    <x v="102"/>
    <x v="9"/>
    <x v="39"/>
    <x v="3"/>
    <x v="6"/>
    <x v="6"/>
  </r>
  <r>
    <x v="5656"/>
    <x v="0"/>
    <x v="8"/>
    <x v="13"/>
    <x v="18"/>
    <x v="19"/>
    <x v="5376"/>
    <x v="1226"/>
    <x v="102"/>
    <x v="102"/>
    <x v="9"/>
    <x v="39"/>
    <x v="3"/>
    <x v="8"/>
    <x v="8"/>
  </r>
  <r>
    <x v="5652"/>
    <x v="0"/>
    <x v="3"/>
    <x v="19"/>
    <x v="114"/>
    <x v="13"/>
    <x v="5373"/>
    <x v="1210"/>
    <x v="102"/>
    <x v="102"/>
    <x v="9"/>
    <x v="39"/>
    <x v="3"/>
    <x v="3"/>
    <x v="3"/>
  </r>
  <r>
    <x v="5655"/>
    <x v="0"/>
    <x v="3"/>
    <x v="90"/>
    <x v="119"/>
    <x v="11"/>
    <x v="5375"/>
    <x v="1226"/>
    <x v="102"/>
    <x v="102"/>
    <x v="9"/>
    <x v="39"/>
    <x v="3"/>
    <x v="3"/>
    <x v="3"/>
  </r>
  <r>
    <x v="5651"/>
    <x v="0"/>
    <x v="5"/>
    <x v="12"/>
    <x v="6"/>
    <x v="145"/>
    <x v="5372"/>
    <x v="1227"/>
    <x v="102"/>
    <x v="102"/>
    <x v="9"/>
    <x v="39"/>
    <x v="3"/>
    <x v="5"/>
    <x v="5"/>
  </r>
  <r>
    <x v="5654"/>
    <x v="0"/>
    <x v="10"/>
    <x v="0"/>
    <x v="41"/>
    <x v="6"/>
    <x v="1432"/>
    <x v="1216"/>
    <x v="102"/>
    <x v="102"/>
    <x v="9"/>
    <x v="39"/>
    <x v="3"/>
    <x v="10"/>
    <x v="10"/>
  </r>
  <r>
    <x v="5660"/>
    <x v="0"/>
    <x v="6"/>
    <x v="21"/>
    <x v="13"/>
    <x v="22"/>
    <x v="4502"/>
    <x v="1221"/>
    <x v="102"/>
    <x v="102"/>
    <x v="9"/>
    <x v="39"/>
    <x v="3"/>
    <x v="6"/>
    <x v="6"/>
  </r>
  <r>
    <x v="5652"/>
    <x v="0"/>
    <x v="1"/>
    <x v="52"/>
    <x v="128"/>
    <x v="1336"/>
    <x v="5373"/>
    <x v="1210"/>
    <x v="102"/>
    <x v="102"/>
    <x v="9"/>
    <x v="39"/>
    <x v="3"/>
    <x v="1"/>
    <x v="1"/>
  </r>
  <r>
    <x v="5652"/>
    <x v="0"/>
    <x v="10"/>
    <x v="15"/>
    <x v="44"/>
    <x v="822"/>
    <x v="5373"/>
    <x v="1210"/>
    <x v="102"/>
    <x v="102"/>
    <x v="9"/>
    <x v="39"/>
    <x v="3"/>
    <x v="10"/>
    <x v="10"/>
  </r>
  <r>
    <x v="5661"/>
    <x v="0"/>
    <x v="5"/>
    <x v="79"/>
    <x v="94"/>
    <x v="39"/>
    <x v="5379"/>
    <x v="1213"/>
    <x v="102"/>
    <x v="102"/>
    <x v="9"/>
    <x v="39"/>
    <x v="3"/>
    <x v="5"/>
    <x v="5"/>
  </r>
  <r>
    <x v="5669"/>
    <x v="0"/>
    <x v="5"/>
    <x v="12"/>
    <x v="45"/>
    <x v="6"/>
    <x v="5385"/>
    <x v="1218"/>
    <x v="102"/>
    <x v="102"/>
    <x v="9"/>
    <x v="39"/>
    <x v="3"/>
    <x v="5"/>
    <x v="5"/>
  </r>
  <r>
    <x v="5692"/>
    <x v="0"/>
    <x v="9"/>
    <x v="4"/>
    <x v="44"/>
    <x v="330"/>
    <x v="5408"/>
    <x v="1219"/>
    <x v="102"/>
    <x v="102"/>
    <x v="9"/>
    <x v="39"/>
    <x v="3"/>
    <x v="9"/>
    <x v="9"/>
  </r>
  <r>
    <x v="5650"/>
    <x v="0"/>
    <x v="2"/>
    <x v="15"/>
    <x v="34"/>
    <x v="37"/>
    <x v="5371"/>
    <x v="1218"/>
    <x v="102"/>
    <x v="102"/>
    <x v="9"/>
    <x v="39"/>
    <x v="3"/>
    <x v="2"/>
    <x v="2"/>
  </r>
  <r>
    <x v="5655"/>
    <x v="0"/>
    <x v="4"/>
    <x v="84"/>
    <x v="40"/>
    <x v="179"/>
    <x v="5375"/>
    <x v="1226"/>
    <x v="102"/>
    <x v="102"/>
    <x v="9"/>
    <x v="39"/>
    <x v="3"/>
    <x v="4"/>
    <x v="4"/>
  </r>
  <r>
    <x v="5647"/>
    <x v="0"/>
    <x v="7"/>
    <x v="7"/>
    <x v="23"/>
    <x v="126"/>
    <x v="5368"/>
    <x v="1214"/>
    <x v="102"/>
    <x v="102"/>
    <x v="9"/>
    <x v="39"/>
    <x v="3"/>
    <x v="7"/>
    <x v="7"/>
  </r>
  <r>
    <x v="5689"/>
    <x v="0"/>
    <x v="6"/>
    <x v="91"/>
    <x v="97"/>
    <x v="1564"/>
    <x v="5405"/>
    <x v="1218"/>
    <x v="102"/>
    <x v="102"/>
    <x v="9"/>
    <x v="39"/>
    <x v="3"/>
    <x v="6"/>
    <x v="6"/>
  </r>
  <r>
    <x v="5691"/>
    <x v="0"/>
    <x v="7"/>
    <x v="30"/>
    <x v="65"/>
    <x v="244"/>
    <x v="5407"/>
    <x v="1209"/>
    <x v="102"/>
    <x v="102"/>
    <x v="9"/>
    <x v="39"/>
    <x v="3"/>
    <x v="7"/>
    <x v="7"/>
  </r>
  <r>
    <x v="5684"/>
    <x v="0"/>
    <x v="4"/>
    <x v="79"/>
    <x v="65"/>
    <x v="3"/>
    <x v="5400"/>
    <x v="1227"/>
    <x v="102"/>
    <x v="102"/>
    <x v="9"/>
    <x v="39"/>
    <x v="3"/>
    <x v="4"/>
    <x v="4"/>
  </r>
  <r>
    <x v="5687"/>
    <x v="0"/>
    <x v="2"/>
    <x v="37"/>
    <x v="60"/>
    <x v="1473"/>
    <x v="5403"/>
    <x v="1219"/>
    <x v="102"/>
    <x v="102"/>
    <x v="9"/>
    <x v="39"/>
    <x v="3"/>
    <x v="2"/>
    <x v="2"/>
  </r>
  <r>
    <x v="5692"/>
    <x v="0"/>
    <x v="3"/>
    <x v="5"/>
    <x v="10"/>
    <x v="637"/>
    <x v="5408"/>
    <x v="1219"/>
    <x v="102"/>
    <x v="102"/>
    <x v="9"/>
    <x v="39"/>
    <x v="3"/>
    <x v="3"/>
    <x v="3"/>
  </r>
  <r>
    <x v="5650"/>
    <x v="0"/>
    <x v="8"/>
    <x v="35"/>
    <x v="48"/>
    <x v="584"/>
    <x v="5371"/>
    <x v="1218"/>
    <x v="102"/>
    <x v="102"/>
    <x v="9"/>
    <x v="39"/>
    <x v="3"/>
    <x v="8"/>
    <x v="8"/>
  </r>
  <r>
    <x v="5655"/>
    <x v="1"/>
    <x v="2"/>
    <x v="81"/>
    <x v="95"/>
    <x v="134"/>
    <x v="5375"/>
    <x v="1226"/>
    <x v="102"/>
    <x v="102"/>
    <x v="9"/>
    <x v="39"/>
    <x v="3"/>
    <x v="2"/>
    <x v="2"/>
  </r>
  <r>
    <x v="5659"/>
    <x v="0"/>
    <x v="4"/>
    <x v="57"/>
    <x v="5"/>
    <x v="6"/>
    <x v="5378"/>
    <x v="1221"/>
    <x v="102"/>
    <x v="102"/>
    <x v="9"/>
    <x v="39"/>
    <x v="3"/>
    <x v="4"/>
    <x v="4"/>
  </r>
  <r>
    <x v="5653"/>
    <x v="0"/>
    <x v="1"/>
    <x v="117"/>
    <x v="192"/>
    <x v="2275"/>
    <x v="5374"/>
    <x v="1222"/>
    <x v="102"/>
    <x v="102"/>
    <x v="9"/>
    <x v="39"/>
    <x v="3"/>
    <x v="1"/>
    <x v="1"/>
  </r>
  <r>
    <x v="5657"/>
    <x v="0"/>
    <x v="5"/>
    <x v="75"/>
    <x v="91"/>
    <x v="124"/>
    <x v="5377"/>
    <x v="1228"/>
    <x v="102"/>
    <x v="102"/>
    <x v="9"/>
    <x v="39"/>
    <x v="3"/>
    <x v="5"/>
    <x v="5"/>
  </r>
  <r>
    <x v="5659"/>
    <x v="0"/>
    <x v="9"/>
    <x v="65"/>
    <x v="61"/>
    <x v="301"/>
    <x v="5378"/>
    <x v="1221"/>
    <x v="102"/>
    <x v="102"/>
    <x v="9"/>
    <x v="39"/>
    <x v="3"/>
    <x v="9"/>
    <x v="9"/>
  </r>
  <r>
    <x v="5662"/>
    <x v="0"/>
    <x v="1"/>
    <x v="7"/>
    <x v="62"/>
    <x v="69"/>
    <x v="5380"/>
    <x v="1210"/>
    <x v="102"/>
    <x v="102"/>
    <x v="9"/>
    <x v="39"/>
    <x v="3"/>
    <x v="1"/>
    <x v="1"/>
  </r>
  <r>
    <x v="5655"/>
    <x v="0"/>
    <x v="2"/>
    <x v="58"/>
    <x v="25"/>
    <x v="391"/>
    <x v="5375"/>
    <x v="1226"/>
    <x v="102"/>
    <x v="102"/>
    <x v="9"/>
    <x v="39"/>
    <x v="3"/>
    <x v="2"/>
    <x v="2"/>
  </r>
  <r>
    <x v="5662"/>
    <x v="0"/>
    <x v="10"/>
    <x v="79"/>
    <x v="94"/>
    <x v="39"/>
    <x v="5380"/>
    <x v="1210"/>
    <x v="102"/>
    <x v="102"/>
    <x v="9"/>
    <x v="39"/>
    <x v="3"/>
    <x v="10"/>
    <x v="10"/>
  </r>
  <r>
    <x v="5653"/>
    <x v="0"/>
    <x v="10"/>
    <x v="14"/>
    <x v="97"/>
    <x v="249"/>
    <x v="5374"/>
    <x v="1222"/>
    <x v="102"/>
    <x v="102"/>
    <x v="9"/>
    <x v="39"/>
    <x v="3"/>
    <x v="10"/>
    <x v="10"/>
  </r>
  <r>
    <x v="5658"/>
    <x v="0"/>
    <x v="9"/>
    <x v="24"/>
    <x v="54"/>
    <x v="268"/>
    <x v="2601"/>
    <x v="1210"/>
    <x v="102"/>
    <x v="102"/>
    <x v="9"/>
    <x v="39"/>
    <x v="3"/>
    <x v="9"/>
    <x v="9"/>
  </r>
  <r>
    <x v="5661"/>
    <x v="0"/>
    <x v="6"/>
    <x v="35"/>
    <x v="47"/>
    <x v="187"/>
    <x v="5379"/>
    <x v="1213"/>
    <x v="102"/>
    <x v="102"/>
    <x v="9"/>
    <x v="39"/>
    <x v="3"/>
    <x v="6"/>
    <x v="6"/>
  </r>
  <r>
    <x v="5648"/>
    <x v="0"/>
    <x v="5"/>
    <x v="20"/>
    <x v="12"/>
    <x v="6"/>
    <x v="5369"/>
    <x v="1225"/>
    <x v="102"/>
    <x v="102"/>
    <x v="9"/>
    <x v="39"/>
    <x v="3"/>
    <x v="5"/>
    <x v="5"/>
  </r>
  <r>
    <x v="5660"/>
    <x v="0"/>
    <x v="5"/>
    <x v="20"/>
    <x v="12"/>
    <x v="6"/>
    <x v="4502"/>
    <x v="1221"/>
    <x v="102"/>
    <x v="102"/>
    <x v="9"/>
    <x v="39"/>
    <x v="3"/>
    <x v="5"/>
    <x v="5"/>
  </r>
  <r>
    <x v="5694"/>
    <x v="1"/>
    <x v="2"/>
    <x v="91"/>
    <x v="70"/>
    <x v="11"/>
    <x v="5410"/>
    <x v="1233"/>
    <x v="103"/>
    <x v="103"/>
    <x v="8"/>
    <x v="40"/>
    <x v="2"/>
    <x v="2"/>
    <x v="2"/>
  </r>
  <r>
    <x v="5695"/>
    <x v="0"/>
    <x v="6"/>
    <x v="38"/>
    <x v="58"/>
    <x v="52"/>
    <x v="5411"/>
    <x v="1234"/>
    <x v="103"/>
    <x v="103"/>
    <x v="8"/>
    <x v="40"/>
    <x v="2"/>
    <x v="6"/>
    <x v="6"/>
  </r>
  <r>
    <x v="5695"/>
    <x v="0"/>
    <x v="5"/>
    <x v="92"/>
    <x v="8"/>
    <x v="63"/>
    <x v="5411"/>
    <x v="1234"/>
    <x v="103"/>
    <x v="103"/>
    <x v="8"/>
    <x v="40"/>
    <x v="2"/>
    <x v="5"/>
    <x v="5"/>
  </r>
  <r>
    <x v="5696"/>
    <x v="0"/>
    <x v="5"/>
    <x v="79"/>
    <x v="13"/>
    <x v="37"/>
    <x v="5412"/>
    <x v="1235"/>
    <x v="103"/>
    <x v="103"/>
    <x v="8"/>
    <x v="40"/>
    <x v="2"/>
    <x v="5"/>
    <x v="5"/>
  </r>
  <r>
    <x v="5697"/>
    <x v="0"/>
    <x v="9"/>
    <x v="79"/>
    <x v="13"/>
    <x v="37"/>
    <x v="4380"/>
    <x v="1236"/>
    <x v="103"/>
    <x v="103"/>
    <x v="8"/>
    <x v="40"/>
    <x v="2"/>
    <x v="9"/>
    <x v="9"/>
  </r>
  <r>
    <x v="5698"/>
    <x v="0"/>
    <x v="5"/>
    <x v="16"/>
    <x v="17"/>
    <x v="6"/>
    <x v="5413"/>
    <x v="1234"/>
    <x v="103"/>
    <x v="103"/>
    <x v="8"/>
    <x v="40"/>
    <x v="2"/>
    <x v="5"/>
    <x v="5"/>
  </r>
  <r>
    <x v="5699"/>
    <x v="0"/>
    <x v="6"/>
    <x v="11"/>
    <x v="34"/>
    <x v="1049"/>
    <x v="5414"/>
    <x v="1237"/>
    <x v="103"/>
    <x v="103"/>
    <x v="8"/>
    <x v="40"/>
    <x v="2"/>
    <x v="6"/>
    <x v="6"/>
  </r>
  <r>
    <x v="5700"/>
    <x v="0"/>
    <x v="2"/>
    <x v="98"/>
    <x v="90"/>
    <x v="516"/>
    <x v="5415"/>
    <x v="1238"/>
    <x v="103"/>
    <x v="103"/>
    <x v="8"/>
    <x v="40"/>
    <x v="2"/>
    <x v="2"/>
    <x v="2"/>
  </r>
  <r>
    <x v="5696"/>
    <x v="0"/>
    <x v="1"/>
    <x v="140"/>
    <x v="144"/>
    <x v="79"/>
    <x v="5412"/>
    <x v="1235"/>
    <x v="103"/>
    <x v="103"/>
    <x v="8"/>
    <x v="40"/>
    <x v="2"/>
    <x v="1"/>
    <x v="1"/>
  </r>
  <r>
    <x v="5701"/>
    <x v="0"/>
    <x v="10"/>
    <x v="83"/>
    <x v="20"/>
    <x v="501"/>
    <x v="5416"/>
    <x v="1239"/>
    <x v="103"/>
    <x v="103"/>
    <x v="8"/>
    <x v="40"/>
    <x v="2"/>
    <x v="10"/>
    <x v="10"/>
  </r>
  <r>
    <x v="5702"/>
    <x v="0"/>
    <x v="1"/>
    <x v="64"/>
    <x v="86"/>
    <x v="2481"/>
    <x v="5417"/>
    <x v="1239"/>
    <x v="103"/>
    <x v="103"/>
    <x v="8"/>
    <x v="40"/>
    <x v="2"/>
    <x v="1"/>
    <x v="1"/>
  </r>
  <r>
    <x v="5703"/>
    <x v="0"/>
    <x v="11"/>
    <x v="127"/>
    <x v="122"/>
    <x v="55"/>
    <x v="5418"/>
    <x v="1235"/>
    <x v="103"/>
    <x v="103"/>
    <x v="8"/>
    <x v="40"/>
    <x v="2"/>
    <x v="11"/>
    <x v="11"/>
  </r>
  <r>
    <x v="5704"/>
    <x v="0"/>
    <x v="3"/>
    <x v="95"/>
    <x v="108"/>
    <x v="181"/>
    <x v="5419"/>
    <x v="1238"/>
    <x v="103"/>
    <x v="103"/>
    <x v="8"/>
    <x v="40"/>
    <x v="2"/>
    <x v="3"/>
    <x v="3"/>
  </r>
  <r>
    <x v="5694"/>
    <x v="0"/>
    <x v="4"/>
    <x v="36"/>
    <x v="35"/>
    <x v="50"/>
    <x v="5410"/>
    <x v="1233"/>
    <x v="103"/>
    <x v="103"/>
    <x v="8"/>
    <x v="40"/>
    <x v="2"/>
    <x v="4"/>
    <x v="4"/>
  </r>
  <r>
    <x v="5705"/>
    <x v="0"/>
    <x v="11"/>
    <x v="52"/>
    <x v="70"/>
    <x v="194"/>
    <x v="5420"/>
    <x v="1235"/>
    <x v="103"/>
    <x v="103"/>
    <x v="8"/>
    <x v="40"/>
    <x v="2"/>
    <x v="11"/>
    <x v="11"/>
  </r>
  <r>
    <x v="5700"/>
    <x v="0"/>
    <x v="8"/>
    <x v="113"/>
    <x v="99"/>
    <x v="31"/>
    <x v="5415"/>
    <x v="1238"/>
    <x v="103"/>
    <x v="103"/>
    <x v="8"/>
    <x v="40"/>
    <x v="2"/>
    <x v="8"/>
    <x v="8"/>
  </r>
  <r>
    <x v="5697"/>
    <x v="0"/>
    <x v="2"/>
    <x v="57"/>
    <x v="30"/>
    <x v="44"/>
    <x v="4380"/>
    <x v="1236"/>
    <x v="103"/>
    <x v="103"/>
    <x v="8"/>
    <x v="40"/>
    <x v="2"/>
    <x v="2"/>
    <x v="2"/>
  </r>
  <r>
    <x v="5697"/>
    <x v="0"/>
    <x v="4"/>
    <x v="8"/>
    <x v="0"/>
    <x v="7"/>
    <x v="4380"/>
    <x v="1236"/>
    <x v="103"/>
    <x v="103"/>
    <x v="8"/>
    <x v="40"/>
    <x v="2"/>
    <x v="4"/>
    <x v="4"/>
  </r>
  <r>
    <x v="5706"/>
    <x v="0"/>
    <x v="1"/>
    <x v="39"/>
    <x v="39"/>
    <x v="943"/>
    <x v="5421"/>
    <x v="1237"/>
    <x v="103"/>
    <x v="103"/>
    <x v="8"/>
    <x v="40"/>
    <x v="2"/>
    <x v="1"/>
    <x v="1"/>
  </r>
  <r>
    <x v="5705"/>
    <x v="0"/>
    <x v="8"/>
    <x v="91"/>
    <x v="93"/>
    <x v="765"/>
    <x v="5420"/>
    <x v="1235"/>
    <x v="103"/>
    <x v="103"/>
    <x v="8"/>
    <x v="40"/>
    <x v="2"/>
    <x v="8"/>
    <x v="8"/>
  </r>
  <r>
    <x v="5696"/>
    <x v="0"/>
    <x v="6"/>
    <x v="31"/>
    <x v="35"/>
    <x v="262"/>
    <x v="5412"/>
    <x v="1235"/>
    <x v="103"/>
    <x v="103"/>
    <x v="8"/>
    <x v="40"/>
    <x v="2"/>
    <x v="6"/>
    <x v="6"/>
  </r>
  <r>
    <x v="5707"/>
    <x v="0"/>
    <x v="11"/>
    <x v="125"/>
    <x v="93"/>
    <x v="107"/>
    <x v="5422"/>
    <x v="1238"/>
    <x v="103"/>
    <x v="103"/>
    <x v="8"/>
    <x v="40"/>
    <x v="2"/>
    <x v="11"/>
    <x v="11"/>
  </r>
  <r>
    <x v="5699"/>
    <x v="0"/>
    <x v="0"/>
    <x v="93"/>
    <x v="13"/>
    <x v="389"/>
    <x v="5414"/>
    <x v="1237"/>
    <x v="103"/>
    <x v="103"/>
    <x v="8"/>
    <x v="40"/>
    <x v="2"/>
    <x v="0"/>
    <x v="0"/>
  </r>
  <r>
    <x v="5697"/>
    <x v="0"/>
    <x v="8"/>
    <x v="79"/>
    <x v="13"/>
    <x v="37"/>
    <x v="4380"/>
    <x v="1236"/>
    <x v="103"/>
    <x v="103"/>
    <x v="8"/>
    <x v="40"/>
    <x v="2"/>
    <x v="8"/>
    <x v="8"/>
  </r>
  <r>
    <x v="5700"/>
    <x v="0"/>
    <x v="9"/>
    <x v="29"/>
    <x v="93"/>
    <x v="978"/>
    <x v="5415"/>
    <x v="1238"/>
    <x v="103"/>
    <x v="103"/>
    <x v="8"/>
    <x v="40"/>
    <x v="2"/>
    <x v="9"/>
    <x v="9"/>
  </r>
  <r>
    <x v="5708"/>
    <x v="0"/>
    <x v="10"/>
    <x v="70"/>
    <x v="1"/>
    <x v="6"/>
    <x v="5423"/>
    <x v="1238"/>
    <x v="103"/>
    <x v="103"/>
    <x v="8"/>
    <x v="40"/>
    <x v="2"/>
    <x v="10"/>
    <x v="10"/>
  </r>
  <r>
    <x v="5709"/>
    <x v="0"/>
    <x v="8"/>
    <x v="233"/>
    <x v="296"/>
    <x v="4089"/>
    <x v="5424"/>
    <x v="1233"/>
    <x v="103"/>
    <x v="103"/>
    <x v="8"/>
    <x v="40"/>
    <x v="2"/>
    <x v="8"/>
    <x v="8"/>
  </r>
  <r>
    <x v="5708"/>
    <x v="0"/>
    <x v="7"/>
    <x v="48"/>
    <x v="23"/>
    <x v="6"/>
    <x v="5423"/>
    <x v="1238"/>
    <x v="103"/>
    <x v="103"/>
    <x v="8"/>
    <x v="40"/>
    <x v="2"/>
    <x v="7"/>
    <x v="7"/>
  </r>
  <r>
    <x v="5710"/>
    <x v="0"/>
    <x v="5"/>
    <x v="5"/>
    <x v="16"/>
    <x v="17"/>
    <x v="5425"/>
    <x v="1240"/>
    <x v="103"/>
    <x v="103"/>
    <x v="8"/>
    <x v="40"/>
    <x v="2"/>
    <x v="5"/>
    <x v="5"/>
  </r>
  <r>
    <x v="5711"/>
    <x v="0"/>
    <x v="8"/>
    <x v="4"/>
    <x v="51"/>
    <x v="72"/>
    <x v="5426"/>
    <x v="1240"/>
    <x v="103"/>
    <x v="103"/>
    <x v="8"/>
    <x v="40"/>
    <x v="2"/>
    <x v="8"/>
    <x v="8"/>
  </r>
  <r>
    <x v="5712"/>
    <x v="0"/>
    <x v="3"/>
    <x v="40"/>
    <x v="60"/>
    <x v="67"/>
    <x v="5427"/>
    <x v="1238"/>
    <x v="103"/>
    <x v="103"/>
    <x v="8"/>
    <x v="40"/>
    <x v="2"/>
    <x v="3"/>
    <x v="3"/>
  </r>
  <r>
    <x v="5713"/>
    <x v="0"/>
    <x v="11"/>
    <x v="130"/>
    <x v="139"/>
    <x v="125"/>
    <x v="5428"/>
    <x v="1241"/>
    <x v="103"/>
    <x v="103"/>
    <x v="8"/>
    <x v="40"/>
    <x v="2"/>
    <x v="11"/>
    <x v="11"/>
  </r>
  <r>
    <x v="5714"/>
    <x v="0"/>
    <x v="6"/>
    <x v="127"/>
    <x v="169"/>
    <x v="483"/>
    <x v="5429"/>
    <x v="1235"/>
    <x v="103"/>
    <x v="103"/>
    <x v="8"/>
    <x v="40"/>
    <x v="2"/>
    <x v="6"/>
    <x v="6"/>
  </r>
  <r>
    <x v="5715"/>
    <x v="0"/>
    <x v="0"/>
    <x v="26"/>
    <x v="1"/>
    <x v="121"/>
    <x v="5430"/>
    <x v="1241"/>
    <x v="103"/>
    <x v="103"/>
    <x v="8"/>
    <x v="40"/>
    <x v="2"/>
    <x v="0"/>
    <x v="0"/>
  </r>
  <r>
    <x v="5715"/>
    <x v="0"/>
    <x v="11"/>
    <x v="29"/>
    <x v="33"/>
    <x v="1020"/>
    <x v="5430"/>
    <x v="1241"/>
    <x v="103"/>
    <x v="103"/>
    <x v="8"/>
    <x v="40"/>
    <x v="2"/>
    <x v="11"/>
    <x v="11"/>
  </r>
  <r>
    <x v="5716"/>
    <x v="0"/>
    <x v="1"/>
    <x v="126"/>
    <x v="116"/>
    <x v="11"/>
    <x v="5431"/>
    <x v="1238"/>
    <x v="103"/>
    <x v="103"/>
    <x v="8"/>
    <x v="40"/>
    <x v="2"/>
    <x v="1"/>
    <x v="1"/>
  </r>
  <r>
    <x v="5717"/>
    <x v="0"/>
    <x v="4"/>
    <x v="48"/>
    <x v="10"/>
    <x v="187"/>
    <x v="5432"/>
    <x v="1238"/>
    <x v="103"/>
    <x v="103"/>
    <x v="8"/>
    <x v="40"/>
    <x v="2"/>
    <x v="4"/>
    <x v="4"/>
  </r>
  <r>
    <x v="5718"/>
    <x v="0"/>
    <x v="2"/>
    <x v="134"/>
    <x v="128"/>
    <x v="1194"/>
    <x v="5433"/>
    <x v="1236"/>
    <x v="103"/>
    <x v="103"/>
    <x v="8"/>
    <x v="40"/>
    <x v="2"/>
    <x v="2"/>
    <x v="2"/>
  </r>
  <r>
    <x v="5719"/>
    <x v="0"/>
    <x v="8"/>
    <x v="61"/>
    <x v="147"/>
    <x v="1734"/>
    <x v="5434"/>
    <x v="1236"/>
    <x v="103"/>
    <x v="103"/>
    <x v="8"/>
    <x v="40"/>
    <x v="2"/>
    <x v="8"/>
    <x v="8"/>
  </r>
  <r>
    <x v="5708"/>
    <x v="0"/>
    <x v="1"/>
    <x v="106"/>
    <x v="138"/>
    <x v="970"/>
    <x v="5423"/>
    <x v="1238"/>
    <x v="103"/>
    <x v="103"/>
    <x v="8"/>
    <x v="40"/>
    <x v="2"/>
    <x v="1"/>
    <x v="1"/>
  </r>
  <r>
    <x v="5720"/>
    <x v="0"/>
    <x v="4"/>
    <x v="54"/>
    <x v="4"/>
    <x v="314"/>
    <x v="5435"/>
    <x v="1238"/>
    <x v="103"/>
    <x v="103"/>
    <x v="8"/>
    <x v="40"/>
    <x v="2"/>
    <x v="4"/>
    <x v="4"/>
  </r>
  <r>
    <x v="5720"/>
    <x v="0"/>
    <x v="6"/>
    <x v="15"/>
    <x v="1"/>
    <x v="290"/>
    <x v="5435"/>
    <x v="1238"/>
    <x v="103"/>
    <x v="103"/>
    <x v="8"/>
    <x v="40"/>
    <x v="2"/>
    <x v="6"/>
    <x v="6"/>
  </r>
  <r>
    <x v="5716"/>
    <x v="0"/>
    <x v="3"/>
    <x v="29"/>
    <x v="108"/>
    <x v="530"/>
    <x v="5431"/>
    <x v="1238"/>
    <x v="103"/>
    <x v="103"/>
    <x v="8"/>
    <x v="40"/>
    <x v="2"/>
    <x v="3"/>
    <x v="3"/>
  </r>
  <r>
    <x v="5708"/>
    <x v="0"/>
    <x v="3"/>
    <x v="42"/>
    <x v="2"/>
    <x v="798"/>
    <x v="5423"/>
    <x v="1238"/>
    <x v="103"/>
    <x v="103"/>
    <x v="8"/>
    <x v="40"/>
    <x v="2"/>
    <x v="3"/>
    <x v="3"/>
  </r>
  <r>
    <x v="5712"/>
    <x v="0"/>
    <x v="4"/>
    <x v="50"/>
    <x v="4"/>
    <x v="31"/>
    <x v="5427"/>
    <x v="1238"/>
    <x v="103"/>
    <x v="103"/>
    <x v="8"/>
    <x v="40"/>
    <x v="2"/>
    <x v="4"/>
    <x v="4"/>
  </r>
  <r>
    <x v="5721"/>
    <x v="0"/>
    <x v="11"/>
    <x v="51"/>
    <x v="81"/>
    <x v="31"/>
    <x v="5436"/>
    <x v="1237"/>
    <x v="103"/>
    <x v="103"/>
    <x v="8"/>
    <x v="40"/>
    <x v="2"/>
    <x v="11"/>
    <x v="11"/>
  </r>
  <r>
    <x v="5709"/>
    <x v="0"/>
    <x v="2"/>
    <x v="382"/>
    <x v="374"/>
    <x v="1442"/>
    <x v="5424"/>
    <x v="1233"/>
    <x v="103"/>
    <x v="103"/>
    <x v="8"/>
    <x v="40"/>
    <x v="2"/>
    <x v="2"/>
    <x v="2"/>
  </r>
  <r>
    <x v="5712"/>
    <x v="0"/>
    <x v="9"/>
    <x v="34"/>
    <x v="37"/>
    <x v="40"/>
    <x v="5427"/>
    <x v="1238"/>
    <x v="103"/>
    <x v="103"/>
    <x v="8"/>
    <x v="40"/>
    <x v="2"/>
    <x v="9"/>
    <x v="9"/>
  </r>
  <r>
    <x v="5722"/>
    <x v="0"/>
    <x v="11"/>
    <x v="42"/>
    <x v="32"/>
    <x v="834"/>
    <x v="5437"/>
    <x v="1238"/>
    <x v="103"/>
    <x v="103"/>
    <x v="8"/>
    <x v="40"/>
    <x v="2"/>
    <x v="11"/>
    <x v="11"/>
  </r>
  <r>
    <x v="5722"/>
    <x v="0"/>
    <x v="0"/>
    <x v="21"/>
    <x v="13"/>
    <x v="22"/>
    <x v="5437"/>
    <x v="1238"/>
    <x v="103"/>
    <x v="103"/>
    <x v="8"/>
    <x v="40"/>
    <x v="2"/>
    <x v="0"/>
    <x v="0"/>
  </r>
  <r>
    <x v="5721"/>
    <x v="0"/>
    <x v="8"/>
    <x v="40"/>
    <x v="51"/>
    <x v="355"/>
    <x v="5436"/>
    <x v="1237"/>
    <x v="103"/>
    <x v="103"/>
    <x v="8"/>
    <x v="40"/>
    <x v="2"/>
    <x v="8"/>
    <x v="8"/>
  </r>
  <r>
    <x v="5716"/>
    <x v="0"/>
    <x v="10"/>
    <x v="40"/>
    <x v="48"/>
    <x v="54"/>
    <x v="5431"/>
    <x v="1238"/>
    <x v="103"/>
    <x v="103"/>
    <x v="8"/>
    <x v="40"/>
    <x v="2"/>
    <x v="10"/>
    <x v="10"/>
  </r>
  <r>
    <x v="5716"/>
    <x v="0"/>
    <x v="7"/>
    <x v="15"/>
    <x v="61"/>
    <x v="192"/>
    <x v="5431"/>
    <x v="1238"/>
    <x v="103"/>
    <x v="103"/>
    <x v="8"/>
    <x v="40"/>
    <x v="2"/>
    <x v="7"/>
    <x v="7"/>
  </r>
  <r>
    <x v="5719"/>
    <x v="0"/>
    <x v="10"/>
    <x v="2"/>
    <x v="2"/>
    <x v="2"/>
    <x v="5434"/>
    <x v="1236"/>
    <x v="103"/>
    <x v="103"/>
    <x v="8"/>
    <x v="40"/>
    <x v="2"/>
    <x v="10"/>
    <x v="10"/>
  </r>
  <r>
    <x v="5715"/>
    <x v="0"/>
    <x v="6"/>
    <x v="14"/>
    <x v="37"/>
    <x v="360"/>
    <x v="5430"/>
    <x v="1241"/>
    <x v="103"/>
    <x v="103"/>
    <x v="8"/>
    <x v="40"/>
    <x v="2"/>
    <x v="6"/>
    <x v="6"/>
  </r>
  <r>
    <x v="5723"/>
    <x v="0"/>
    <x v="10"/>
    <x v="30"/>
    <x v="65"/>
    <x v="244"/>
    <x v="5438"/>
    <x v="1237"/>
    <x v="103"/>
    <x v="103"/>
    <x v="8"/>
    <x v="40"/>
    <x v="2"/>
    <x v="10"/>
    <x v="10"/>
  </r>
  <r>
    <x v="5718"/>
    <x v="0"/>
    <x v="8"/>
    <x v="40"/>
    <x v="102"/>
    <x v="42"/>
    <x v="5433"/>
    <x v="1236"/>
    <x v="103"/>
    <x v="103"/>
    <x v="8"/>
    <x v="40"/>
    <x v="2"/>
    <x v="8"/>
    <x v="8"/>
  </r>
  <r>
    <x v="5724"/>
    <x v="0"/>
    <x v="2"/>
    <x v="104"/>
    <x v="125"/>
    <x v="321"/>
    <x v="5439"/>
    <x v="1234"/>
    <x v="103"/>
    <x v="103"/>
    <x v="8"/>
    <x v="40"/>
    <x v="2"/>
    <x v="2"/>
    <x v="2"/>
  </r>
  <r>
    <x v="5717"/>
    <x v="1"/>
    <x v="2"/>
    <x v="32"/>
    <x v="70"/>
    <x v="230"/>
    <x v="5432"/>
    <x v="1238"/>
    <x v="103"/>
    <x v="103"/>
    <x v="8"/>
    <x v="40"/>
    <x v="2"/>
    <x v="2"/>
    <x v="2"/>
  </r>
  <r>
    <x v="5725"/>
    <x v="0"/>
    <x v="6"/>
    <x v="7"/>
    <x v="3"/>
    <x v="549"/>
    <x v="5440"/>
    <x v="1241"/>
    <x v="103"/>
    <x v="103"/>
    <x v="8"/>
    <x v="40"/>
    <x v="2"/>
    <x v="6"/>
    <x v="6"/>
  </r>
  <r>
    <x v="5717"/>
    <x v="0"/>
    <x v="9"/>
    <x v="53"/>
    <x v="59"/>
    <x v="412"/>
    <x v="5432"/>
    <x v="1238"/>
    <x v="103"/>
    <x v="103"/>
    <x v="8"/>
    <x v="40"/>
    <x v="2"/>
    <x v="9"/>
    <x v="9"/>
  </r>
  <r>
    <x v="5724"/>
    <x v="0"/>
    <x v="7"/>
    <x v="5"/>
    <x v="11"/>
    <x v="12"/>
    <x v="5439"/>
    <x v="1234"/>
    <x v="103"/>
    <x v="103"/>
    <x v="8"/>
    <x v="40"/>
    <x v="2"/>
    <x v="7"/>
    <x v="7"/>
  </r>
  <r>
    <x v="5724"/>
    <x v="0"/>
    <x v="4"/>
    <x v="53"/>
    <x v="24"/>
    <x v="80"/>
    <x v="5439"/>
    <x v="1234"/>
    <x v="103"/>
    <x v="103"/>
    <x v="8"/>
    <x v="40"/>
    <x v="2"/>
    <x v="4"/>
    <x v="4"/>
  </r>
  <r>
    <x v="5724"/>
    <x v="0"/>
    <x v="9"/>
    <x v="60"/>
    <x v="49"/>
    <x v="1428"/>
    <x v="5439"/>
    <x v="1234"/>
    <x v="103"/>
    <x v="103"/>
    <x v="8"/>
    <x v="40"/>
    <x v="2"/>
    <x v="9"/>
    <x v="9"/>
  </r>
  <r>
    <x v="5726"/>
    <x v="0"/>
    <x v="0"/>
    <x v="17"/>
    <x v="8"/>
    <x v="9"/>
    <x v="5441"/>
    <x v="1237"/>
    <x v="103"/>
    <x v="103"/>
    <x v="8"/>
    <x v="40"/>
    <x v="2"/>
    <x v="0"/>
    <x v="0"/>
  </r>
  <r>
    <x v="5723"/>
    <x v="0"/>
    <x v="7"/>
    <x v="10"/>
    <x v="9"/>
    <x v="9"/>
    <x v="5438"/>
    <x v="1237"/>
    <x v="103"/>
    <x v="103"/>
    <x v="8"/>
    <x v="40"/>
    <x v="2"/>
    <x v="7"/>
    <x v="7"/>
  </r>
  <r>
    <x v="5727"/>
    <x v="0"/>
    <x v="10"/>
    <x v="0"/>
    <x v="98"/>
    <x v="11"/>
    <x v="5442"/>
    <x v="1240"/>
    <x v="103"/>
    <x v="103"/>
    <x v="8"/>
    <x v="40"/>
    <x v="2"/>
    <x v="10"/>
    <x v="10"/>
  </r>
  <r>
    <x v="5723"/>
    <x v="0"/>
    <x v="3"/>
    <x v="48"/>
    <x v="36"/>
    <x v="26"/>
    <x v="5438"/>
    <x v="1237"/>
    <x v="103"/>
    <x v="103"/>
    <x v="8"/>
    <x v="40"/>
    <x v="2"/>
    <x v="3"/>
    <x v="3"/>
  </r>
  <r>
    <x v="5728"/>
    <x v="0"/>
    <x v="8"/>
    <x v="98"/>
    <x v="70"/>
    <x v="2613"/>
    <x v="5443"/>
    <x v="1235"/>
    <x v="103"/>
    <x v="103"/>
    <x v="8"/>
    <x v="40"/>
    <x v="2"/>
    <x v="8"/>
    <x v="8"/>
  </r>
  <r>
    <x v="5726"/>
    <x v="0"/>
    <x v="11"/>
    <x v="105"/>
    <x v="118"/>
    <x v="911"/>
    <x v="5441"/>
    <x v="1237"/>
    <x v="103"/>
    <x v="103"/>
    <x v="8"/>
    <x v="40"/>
    <x v="2"/>
    <x v="11"/>
    <x v="11"/>
  </r>
  <r>
    <x v="5728"/>
    <x v="0"/>
    <x v="2"/>
    <x v="108"/>
    <x v="181"/>
    <x v="922"/>
    <x v="5443"/>
    <x v="1235"/>
    <x v="103"/>
    <x v="103"/>
    <x v="8"/>
    <x v="40"/>
    <x v="2"/>
    <x v="2"/>
    <x v="2"/>
  </r>
  <r>
    <x v="5725"/>
    <x v="0"/>
    <x v="5"/>
    <x v="12"/>
    <x v="41"/>
    <x v="155"/>
    <x v="5440"/>
    <x v="1241"/>
    <x v="103"/>
    <x v="103"/>
    <x v="8"/>
    <x v="40"/>
    <x v="2"/>
    <x v="5"/>
    <x v="5"/>
  </r>
  <r>
    <x v="5729"/>
    <x v="0"/>
    <x v="7"/>
    <x v="17"/>
    <x v="5"/>
    <x v="202"/>
    <x v="5444"/>
    <x v="1239"/>
    <x v="103"/>
    <x v="103"/>
    <x v="8"/>
    <x v="40"/>
    <x v="2"/>
    <x v="7"/>
    <x v="7"/>
  </r>
  <r>
    <x v="5730"/>
    <x v="0"/>
    <x v="3"/>
    <x v="37"/>
    <x v="76"/>
    <x v="76"/>
    <x v="5445"/>
    <x v="1240"/>
    <x v="103"/>
    <x v="103"/>
    <x v="8"/>
    <x v="40"/>
    <x v="2"/>
    <x v="3"/>
    <x v="3"/>
  </r>
  <r>
    <x v="5727"/>
    <x v="0"/>
    <x v="1"/>
    <x v="5"/>
    <x v="7"/>
    <x v="152"/>
    <x v="5442"/>
    <x v="1240"/>
    <x v="103"/>
    <x v="103"/>
    <x v="8"/>
    <x v="40"/>
    <x v="2"/>
    <x v="1"/>
    <x v="1"/>
  </r>
  <r>
    <x v="5731"/>
    <x v="0"/>
    <x v="8"/>
    <x v="88"/>
    <x v="103"/>
    <x v="161"/>
    <x v="5446"/>
    <x v="1235"/>
    <x v="103"/>
    <x v="103"/>
    <x v="8"/>
    <x v="40"/>
    <x v="2"/>
    <x v="8"/>
    <x v="8"/>
  </r>
  <r>
    <x v="5704"/>
    <x v="0"/>
    <x v="7"/>
    <x v="48"/>
    <x v="76"/>
    <x v="207"/>
    <x v="5419"/>
    <x v="1238"/>
    <x v="103"/>
    <x v="103"/>
    <x v="8"/>
    <x v="40"/>
    <x v="2"/>
    <x v="7"/>
    <x v="7"/>
  </r>
  <r>
    <x v="5711"/>
    <x v="0"/>
    <x v="11"/>
    <x v="50"/>
    <x v="47"/>
    <x v="7"/>
    <x v="5426"/>
    <x v="1240"/>
    <x v="103"/>
    <x v="103"/>
    <x v="8"/>
    <x v="40"/>
    <x v="2"/>
    <x v="11"/>
    <x v="11"/>
  </r>
  <r>
    <x v="5702"/>
    <x v="0"/>
    <x v="5"/>
    <x v="13"/>
    <x v="13"/>
    <x v="6"/>
    <x v="5417"/>
    <x v="1239"/>
    <x v="103"/>
    <x v="103"/>
    <x v="8"/>
    <x v="40"/>
    <x v="2"/>
    <x v="5"/>
    <x v="5"/>
  </r>
  <r>
    <x v="5732"/>
    <x v="0"/>
    <x v="10"/>
    <x v="0"/>
    <x v="94"/>
    <x v="145"/>
    <x v="5447"/>
    <x v="1236"/>
    <x v="103"/>
    <x v="103"/>
    <x v="8"/>
    <x v="40"/>
    <x v="2"/>
    <x v="10"/>
    <x v="10"/>
  </r>
  <r>
    <x v="5710"/>
    <x v="0"/>
    <x v="6"/>
    <x v="125"/>
    <x v="172"/>
    <x v="3066"/>
    <x v="5425"/>
    <x v="1240"/>
    <x v="103"/>
    <x v="103"/>
    <x v="8"/>
    <x v="40"/>
    <x v="2"/>
    <x v="6"/>
    <x v="6"/>
  </r>
  <r>
    <x v="5733"/>
    <x v="0"/>
    <x v="0"/>
    <x v="10"/>
    <x v="9"/>
    <x v="9"/>
    <x v="5448"/>
    <x v="1240"/>
    <x v="103"/>
    <x v="103"/>
    <x v="8"/>
    <x v="40"/>
    <x v="2"/>
    <x v="0"/>
    <x v="0"/>
  </r>
  <r>
    <x v="5731"/>
    <x v="0"/>
    <x v="2"/>
    <x v="175"/>
    <x v="115"/>
    <x v="165"/>
    <x v="5446"/>
    <x v="1235"/>
    <x v="103"/>
    <x v="103"/>
    <x v="8"/>
    <x v="40"/>
    <x v="2"/>
    <x v="2"/>
    <x v="2"/>
  </r>
  <r>
    <x v="5702"/>
    <x v="0"/>
    <x v="10"/>
    <x v="49"/>
    <x v="47"/>
    <x v="432"/>
    <x v="5417"/>
    <x v="1239"/>
    <x v="103"/>
    <x v="103"/>
    <x v="8"/>
    <x v="40"/>
    <x v="2"/>
    <x v="10"/>
    <x v="10"/>
  </r>
  <r>
    <x v="5734"/>
    <x v="0"/>
    <x v="10"/>
    <x v="7"/>
    <x v="7"/>
    <x v="7"/>
    <x v="5449"/>
    <x v="1238"/>
    <x v="103"/>
    <x v="103"/>
    <x v="8"/>
    <x v="40"/>
    <x v="2"/>
    <x v="10"/>
    <x v="10"/>
  </r>
  <r>
    <x v="5735"/>
    <x v="0"/>
    <x v="3"/>
    <x v="9"/>
    <x v="63"/>
    <x v="76"/>
    <x v="5450"/>
    <x v="1240"/>
    <x v="103"/>
    <x v="103"/>
    <x v="8"/>
    <x v="40"/>
    <x v="2"/>
    <x v="3"/>
    <x v="3"/>
  </r>
  <r>
    <x v="5730"/>
    <x v="0"/>
    <x v="10"/>
    <x v="17"/>
    <x v="7"/>
    <x v="34"/>
    <x v="5445"/>
    <x v="1240"/>
    <x v="103"/>
    <x v="103"/>
    <x v="8"/>
    <x v="40"/>
    <x v="2"/>
    <x v="10"/>
    <x v="10"/>
  </r>
  <r>
    <x v="5729"/>
    <x v="0"/>
    <x v="1"/>
    <x v="60"/>
    <x v="71"/>
    <x v="1970"/>
    <x v="5444"/>
    <x v="1239"/>
    <x v="103"/>
    <x v="103"/>
    <x v="8"/>
    <x v="40"/>
    <x v="2"/>
    <x v="1"/>
    <x v="1"/>
  </r>
  <r>
    <x v="5728"/>
    <x v="0"/>
    <x v="3"/>
    <x v="2"/>
    <x v="57"/>
    <x v="421"/>
    <x v="5443"/>
    <x v="1235"/>
    <x v="103"/>
    <x v="103"/>
    <x v="8"/>
    <x v="40"/>
    <x v="2"/>
    <x v="3"/>
    <x v="3"/>
  </r>
  <r>
    <x v="5723"/>
    <x v="0"/>
    <x v="8"/>
    <x v="70"/>
    <x v="34"/>
    <x v="215"/>
    <x v="5438"/>
    <x v="1237"/>
    <x v="103"/>
    <x v="103"/>
    <x v="8"/>
    <x v="40"/>
    <x v="2"/>
    <x v="8"/>
    <x v="8"/>
  </r>
  <r>
    <x v="5701"/>
    <x v="0"/>
    <x v="1"/>
    <x v="145"/>
    <x v="52"/>
    <x v="3132"/>
    <x v="5416"/>
    <x v="1239"/>
    <x v="103"/>
    <x v="103"/>
    <x v="8"/>
    <x v="40"/>
    <x v="2"/>
    <x v="1"/>
    <x v="1"/>
  </r>
  <r>
    <x v="5732"/>
    <x v="0"/>
    <x v="6"/>
    <x v="8"/>
    <x v="13"/>
    <x v="232"/>
    <x v="5447"/>
    <x v="1236"/>
    <x v="103"/>
    <x v="103"/>
    <x v="8"/>
    <x v="40"/>
    <x v="2"/>
    <x v="6"/>
    <x v="6"/>
  </r>
  <r>
    <x v="5736"/>
    <x v="0"/>
    <x v="11"/>
    <x v="120"/>
    <x v="67"/>
    <x v="997"/>
    <x v="5451"/>
    <x v="1240"/>
    <x v="103"/>
    <x v="103"/>
    <x v="8"/>
    <x v="40"/>
    <x v="2"/>
    <x v="11"/>
    <x v="11"/>
  </r>
  <r>
    <x v="5737"/>
    <x v="0"/>
    <x v="6"/>
    <x v="17"/>
    <x v="11"/>
    <x v="18"/>
    <x v="5452"/>
    <x v="1236"/>
    <x v="103"/>
    <x v="103"/>
    <x v="8"/>
    <x v="40"/>
    <x v="2"/>
    <x v="6"/>
    <x v="6"/>
  </r>
  <r>
    <x v="5733"/>
    <x v="0"/>
    <x v="11"/>
    <x v="26"/>
    <x v="30"/>
    <x v="181"/>
    <x v="5448"/>
    <x v="1240"/>
    <x v="103"/>
    <x v="103"/>
    <x v="8"/>
    <x v="40"/>
    <x v="2"/>
    <x v="11"/>
    <x v="11"/>
  </r>
  <r>
    <x v="5737"/>
    <x v="0"/>
    <x v="5"/>
    <x v="0"/>
    <x v="98"/>
    <x v="11"/>
    <x v="5452"/>
    <x v="1236"/>
    <x v="103"/>
    <x v="103"/>
    <x v="8"/>
    <x v="40"/>
    <x v="2"/>
    <x v="5"/>
    <x v="5"/>
  </r>
  <r>
    <x v="5699"/>
    <x v="0"/>
    <x v="5"/>
    <x v="20"/>
    <x v="12"/>
    <x v="6"/>
    <x v="5414"/>
    <x v="1237"/>
    <x v="103"/>
    <x v="103"/>
    <x v="8"/>
    <x v="40"/>
    <x v="2"/>
    <x v="5"/>
    <x v="5"/>
  </r>
  <r>
    <x v="5694"/>
    <x v="0"/>
    <x v="9"/>
    <x v="104"/>
    <x v="108"/>
    <x v="19"/>
    <x v="5410"/>
    <x v="1233"/>
    <x v="103"/>
    <x v="103"/>
    <x v="8"/>
    <x v="40"/>
    <x v="2"/>
    <x v="9"/>
    <x v="9"/>
  </r>
  <r>
    <x v="5696"/>
    <x v="0"/>
    <x v="10"/>
    <x v="54"/>
    <x v="59"/>
    <x v="285"/>
    <x v="5412"/>
    <x v="1235"/>
    <x v="103"/>
    <x v="103"/>
    <x v="8"/>
    <x v="40"/>
    <x v="2"/>
    <x v="10"/>
    <x v="10"/>
  </r>
  <r>
    <x v="5694"/>
    <x v="0"/>
    <x v="8"/>
    <x v="125"/>
    <x v="113"/>
    <x v="337"/>
    <x v="5410"/>
    <x v="1233"/>
    <x v="103"/>
    <x v="103"/>
    <x v="8"/>
    <x v="40"/>
    <x v="2"/>
    <x v="8"/>
    <x v="8"/>
  </r>
  <r>
    <x v="5736"/>
    <x v="0"/>
    <x v="0"/>
    <x v="26"/>
    <x v="30"/>
    <x v="181"/>
    <x v="5451"/>
    <x v="1240"/>
    <x v="103"/>
    <x v="103"/>
    <x v="8"/>
    <x v="40"/>
    <x v="2"/>
    <x v="0"/>
    <x v="0"/>
  </r>
  <r>
    <x v="5735"/>
    <x v="0"/>
    <x v="1"/>
    <x v="11"/>
    <x v="56"/>
    <x v="164"/>
    <x v="5450"/>
    <x v="1240"/>
    <x v="103"/>
    <x v="103"/>
    <x v="8"/>
    <x v="40"/>
    <x v="2"/>
    <x v="1"/>
    <x v="1"/>
  </r>
  <r>
    <x v="5699"/>
    <x v="0"/>
    <x v="11"/>
    <x v="15"/>
    <x v="51"/>
    <x v="73"/>
    <x v="5414"/>
    <x v="1237"/>
    <x v="103"/>
    <x v="103"/>
    <x v="8"/>
    <x v="40"/>
    <x v="2"/>
    <x v="11"/>
    <x v="11"/>
  </r>
  <r>
    <x v="5731"/>
    <x v="0"/>
    <x v="4"/>
    <x v="39"/>
    <x v="20"/>
    <x v="187"/>
    <x v="5446"/>
    <x v="1235"/>
    <x v="103"/>
    <x v="103"/>
    <x v="8"/>
    <x v="40"/>
    <x v="2"/>
    <x v="4"/>
    <x v="4"/>
  </r>
  <r>
    <x v="5703"/>
    <x v="0"/>
    <x v="0"/>
    <x v="48"/>
    <x v="3"/>
    <x v="186"/>
    <x v="5418"/>
    <x v="1235"/>
    <x v="103"/>
    <x v="103"/>
    <x v="8"/>
    <x v="40"/>
    <x v="2"/>
    <x v="0"/>
    <x v="0"/>
  </r>
  <r>
    <x v="5730"/>
    <x v="0"/>
    <x v="1"/>
    <x v="19"/>
    <x v="31"/>
    <x v="26"/>
    <x v="5445"/>
    <x v="1240"/>
    <x v="103"/>
    <x v="103"/>
    <x v="8"/>
    <x v="40"/>
    <x v="2"/>
    <x v="1"/>
    <x v="1"/>
  </r>
  <r>
    <x v="5718"/>
    <x v="0"/>
    <x v="4"/>
    <x v="24"/>
    <x v="24"/>
    <x v="25"/>
    <x v="5433"/>
    <x v="1236"/>
    <x v="103"/>
    <x v="103"/>
    <x v="8"/>
    <x v="40"/>
    <x v="2"/>
    <x v="4"/>
    <x v="4"/>
  </r>
  <r>
    <x v="5718"/>
    <x v="0"/>
    <x v="9"/>
    <x v="19"/>
    <x v="66"/>
    <x v="186"/>
    <x v="5433"/>
    <x v="1236"/>
    <x v="103"/>
    <x v="103"/>
    <x v="8"/>
    <x v="40"/>
    <x v="2"/>
    <x v="9"/>
    <x v="9"/>
  </r>
  <r>
    <x v="5726"/>
    <x v="0"/>
    <x v="4"/>
    <x v="36"/>
    <x v="35"/>
    <x v="50"/>
    <x v="5441"/>
    <x v="1237"/>
    <x v="103"/>
    <x v="103"/>
    <x v="8"/>
    <x v="40"/>
    <x v="2"/>
    <x v="4"/>
    <x v="4"/>
  </r>
  <r>
    <x v="5718"/>
    <x v="0"/>
    <x v="0"/>
    <x v="0"/>
    <x v="85"/>
    <x v="126"/>
    <x v="5433"/>
    <x v="1236"/>
    <x v="103"/>
    <x v="103"/>
    <x v="8"/>
    <x v="40"/>
    <x v="2"/>
    <x v="0"/>
    <x v="0"/>
  </r>
  <r>
    <x v="5727"/>
    <x v="0"/>
    <x v="0"/>
    <x v="12"/>
    <x v="45"/>
    <x v="6"/>
    <x v="5442"/>
    <x v="1240"/>
    <x v="103"/>
    <x v="103"/>
    <x v="8"/>
    <x v="40"/>
    <x v="2"/>
    <x v="0"/>
    <x v="0"/>
  </r>
  <r>
    <x v="5694"/>
    <x v="0"/>
    <x v="1"/>
    <x v="58"/>
    <x v="128"/>
    <x v="882"/>
    <x v="5410"/>
    <x v="1233"/>
    <x v="103"/>
    <x v="103"/>
    <x v="8"/>
    <x v="40"/>
    <x v="2"/>
    <x v="1"/>
    <x v="1"/>
  </r>
  <r>
    <x v="5705"/>
    <x v="0"/>
    <x v="0"/>
    <x v="30"/>
    <x v="63"/>
    <x v="34"/>
    <x v="5420"/>
    <x v="1235"/>
    <x v="103"/>
    <x v="103"/>
    <x v="8"/>
    <x v="40"/>
    <x v="2"/>
    <x v="0"/>
    <x v="0"/>
  </r>
  <r>
    <x v="5705"/>
    <x v="0"/>
    <x v="5"/>
    <x v="79"/>
    <x v="94"/>
    <x v="39"/>
    <x v="5420"/>
    <x v="1235"/>
    <x v="103"/>
    <x v="103"/>
    <x v="8"/>
    <x v="40"/>
    <x v="2"/>
    <x v="5"/>
    <x v="5"/>
  </r>
  <r>
    <x v="5718"/>
    <x v="1"/>
    <x v="2"/>
    <x v="111"/>
    <x v="128"/>
    <x v="729"/>
    <x v="5433"/>
    <x v="1236"/>
    <x v="103"/>
    <x v="103"/>
    <x v="8"/>
    <x v="40"/>
    <x v="2"/>
    <x v="2"/>
    <x v="2"/>
  </r>
  <r>
    <x v="5730"/>
    <x v="0"/>
    <x v="7"/>
    <x v="79"/>
    <x v="18"/>
    <x v="7"/>
    <x v="5445"/>
    <x v="1240"/>
    <x v="103"/>
    <x v="103"/>
    <x v="8"/>
    <x v="40"/>
    <x v="2"/>
    <x v="7"/>
    <x v="7"/>
  </r>
  <r>
    <x v="5729"/>
    <x v="0"/>
    <x v="3"/>
    <x v="19"/>
    <x v="2"/>
    <x v="521"/>
    <x v="5444"/>
    <x v="1239"/>
    <x v="103"/>
    <x v="103"/>
    <x v="8"/>
    <x v="40"/>
    <x v="2"/>
    <x v="3"/>
    <x v="3"/>
  </r>
  <r>
    <x v="5700"/>
    <x v="0"/>
    <x v="4"/>
    <x v="27"/>
    <x v="60"/>
    <x v="446"/>
    <x v="5415"/>
    <x v="1238"/>
    <x v="103"/>
    <x v="103"/>
    <x v="8"/>
    <x v="40"/>
    <x v="2"/>
    <x v="4"/>
    <x v="4"/>
  </r>
  <r>
    <x v="5697"/>
    <x v="0"/>
    <x v="7"/>
    <x v="20"/>
    <x v="6"/>
    <x v="7"/>
    <x v="4380"/>
    <x v="1236"/>
    <x v="103"/>
    <x v="103"/>
    <x v="8"/>
    <x v="40"/>
    <x v="2"/>
    <x v="7"/>
    <x v="7"/>
  </r>
  <r>
    <x v="5694"/>
    <x v="0"/>
    <x v="2"/>
    <x v="91"/>
    <x v="70"/>
    <x v="11"/>
    <x v="5410"/>
    <x v="1233"/>
    <x v="103"/>
    <x v="103"/>
    <x v="8"/>
    <x v="40"/>
    <x v="2"/>
    <x v="2"/>
    <x v="2"/>
  </r>
  <r>
    <x v="5697"/>
    <x v="1"/>
    <x v="2"/>
    <x v="57"/>
    <x v="30"/>
    <x v="44"/>
    <x v="4380"/>
    <x v="1236"/>
    <x v="103"/>
    <x v="103"/>
    <x v="8"/>
    <x v="40"/>
    <x v="2"/>
    <x v="2"/>
    <x v="2"/>
  </r>
  <r>
    <x v="5706"/>
    <x v="0"/>
    <x v="10"/>
    <x v="23"/>
    <x v="7"/>
    <x v="376"/>
    <x v="5421"/>
    <x v="1237"/>
    <x v="103"/>
    <x v="103"/>
    <x v="8"/>
    <x v="40"/>
    <x v="2"/>
    <x v="10"/>
    <x v="10"/>
  </r>
  <r>
    <x v="5697"/>
    <x v="0"/>
    <x v="3"/>
    <x v="93"/>
    <x v="9"/>
    <x v="63"/>
    <x v="4380"/>
    <x v="1236"/>
    <x v="103"/>
    <x v="103"/>
    <x v="8"/>
    <x v="40"/>
    <x v="2"/>
    <x v="3"/>
    <x v="3"/>
  </r>
  <r>
    <x v="5706"/>
    <x v="0"/>
    <x v="8"/>
    <x v="2"/>
    <x v="2"/>
    <x v="2"/>
    <x v="5421"/>
    <x v="1237"/>
    <x v="103"/>
    <x v="103"/>
    <x v="8"/>
    <x v="40"/>
    <x v="2"/>
    <x v="8"/>
    <x v="8"/>
  </r>
  <r>
    <x v="5695"/>
    <x v="0"/>
    <x v="0"/>
    <x v="48"/>
    <x v="54"/>
    <x v="371"/>
    <x v="5411"/>
    <x v="1234"/>
    <x v="103"/>
    <x v="103"/>
    <x v="8"/>
    <x v="40"/>
    <x v="2"/>
    <x v="0"/>
    <x v="0"/>
  </r>
  <r>
    <x v="5697"/>
    <x v="0"/>
    <x v="1"/>
    <x v="21"/>
    <x v="18"/>
    <x v="11"/>
    <x v="4380"/>
    <x v="1236"/>
    <x v="103"/>
    <x v="103"/>
    <x v="8"/>
    <x v="40"/>
    <x v="2"/>
    <x v="1"/>
    <x v="1"/>
  </r>
  <r>
    <x v="5696"/>
    <x v="0"/>
    <x v="0"/>
    <x v="5"/>
    <x v="23"/>
    <x v="178"/>
    <x v="5412"/>
    <x v="1235"/>
    <x v="103"/>
    <x v="103"/>
    <x v="8"/>
    <x v="40"/>
    <x v="2"/>
    <x v="0"/>
    <x v="0"/>
  </r>
  <r>
    <x v="5714"/>
    <x v="0"/>
    <x v="5"/>
    <x v="63"/>
    <x v="56"/>
    <x v="107"/>
    <x v="5429"/>
    <x v="1235"/>
    <x v="103"/>
    <x v="103"/>
    <x v="8"/>
    <x v="40"/>
    <x v="2"/>
    <x v="5"/>
    <x v="5"/>
  </r>
  <r>
    <x v="5709"/>
    <x v="0"/>
    <x v="11"/>
    <x v="178"/>
    <x v="190"/>
    <x v="4090"/>
    <x v="5424"/>
    <x v="1233"/>
    <x v="103"/>
    <x v="103"/>
    <x v="8"/>
    <x v="40"/>
    <x v="2"/>
    <x v="11"/>
    <x v="11"/>
  </r>
  <r>
    <x v="5721"/>
    <x v="0"/>
    <x v="0"/>
    <x v="0"/>
    <x v="98"/>
    <x v="11"/>
    <x v="5436"/>
    <x v="1237"/>
    <x v="103"/>
    <x v="103"/>
    <x v="8"/>
    <x v="40"/>
    <x v="2"/>
    <x v="0"/>
    <x v="0"/>
  </r>
  <r>
    <x v="5719"/>
    <x v="0"/>
    <x v="1"/>
    <x v="174"/>
    <x v="189"/>
    <x v="2302"/>
    <x v="5434"/>
    <x v="1236"/>
    <x v="103"/>
    <x v="103"/>
    <x v="8"/>
    <x v="40"/>
    <x v="2"/>
    <x v="1"/>
    <x v="1"/>
  </r>
  <r>
    <x v="5738"/>
    <x v="0"/>
    <x v="0"/>
    <x v="8"/>
    <x v="0"/>
    <x v="7"/>
    <x v="5453"/>
    <x v="1240"/>
    <x v="103"/>
    <x v="103"/>
    <x v="8"/>
    <x v="40"/>
    <x v="2"/>
    <x v="0"/>
    <x v="0"/>
  </r>
  <r>
    <x v="5739"/>
    <x v="0"/>
    <x v="0"/>
    <x v="57"/>
    <x v="1"/>
    <x v="255"/>
    <x v="2293"/>
    <x v="1239"/>
    <x v="103"/>
    <x v="103"/>
    <x v="8"/>
    <x v="40"/>
    <x v="2"/>
    <x v="0"/>
    <x v="0"/>
  </r>
  <r>
    <x v="5712"/>
    <x v="1"/>
    <x v="2"/>
    <x v="99"/>
    <x v="172"/>
    <x v="28"/>
    <x v="5427"/>
    <x v="1238"/>
    <x v="103"/>
    <x v="103"/>
    <x v="8"/>
    <x v="40"/>
    <x v="2"/>
    <x v="2"/>
    <x v="2"/>
  </r>
  <r>
    <x v="5722"/>
    <x v="0"/>
    <x v="6"/>
    <x v="53"/>
    <x v="24"/>
    <x v="80"/>
    <x v="5437"/>
    <x v="1238"/>
    <x v="103"/>
    <x v="103"/>
    <x v="8"/>
    <x v="40"/>
    <x v="2"/>
    <x v="6"/>
    <x v="6"/>
  </r>
  <r>
    <x v="5738"/>
    <x v="0"/>
    <x v="11"/>
    <x v="31"/>
    <x v="48"/>
    <x v="112"/>
    <x v="5453"/>
    <x v="1240"/>
    <x v="103"/>
    <x v="103"/>
    <x v="8"/>
    <x v="40"/>
    <x v="2"/>
    <x v="11"/>
    <x v="11"/>
  </r>
  <r>
    <x v="5717"/>
    <x v="0"/>
    <x v="1"/>
    <x v="54"/>
    <x v="24"/>
    <x v="258"/>
    <x v="5432"/>
    <x v="1238"/>
    <x v="103"/>
    <x v="103"/>
    <x v="8"/>
    <x v="40"/>
    <x v="2"/>
    <x v="1"/>
    <x v="1"/>
  </r>
  <r>
    <x v="5724"/>
    <x v="1"/>
    <x v="2"/>
    <x v="134"/>
    <x v="125"/>
    <x v="932"/>
    <x v="5439"/>
    <x v="1234"/>
    <x v="103"/>
    <x v="103"/>
    <x v="8"/>
    <x v="40"/>
    <x v="2"/>
    <x v="2"/>
    <x v="2"/>
  </r>
  <r>
    <x v="5724"/>
    <x v="0"/>
    <x v="1"/>
    <x v="98"/>
    <x v="119"/>
    <x v="771"/>
    <x v="5439"/>
    <x v="1234"/>
    <x v="103"/>
    <x v="103"/>
    <x v="8"/>
    <x v="40"/>
    <x v="2"/>
    <x v="1"/>
    <x v="1"/>
  </r>
  <r>
    <x v="5724"/>
    <x v="0"/>
    <x v="3"/>
    <x v="19"/>
    <x v="51"/>
    <x v="57"/>
    <x v="5439"/>
    <x v="1234"/>
    <x v="103"/>
    <x v="103"/>
    <x v="8"/>
    <x v="40"/>
    <x v="2"/>
    <x v="3"/>
    <x v="3"/>
  </r>
  <r>
    <x v="5723"/>
    <x v="0"/>
    <x v="2"/>
    <x v="36"/>
    <x v="42"/>
    <x v="79"/>
    <x v="5438"/>
    <x v="1237"/>
    <x v="103"/>
    <x v="103"/>
    <x v="8"/>
    <x v="40"/>
    <x v="2"/>
    <x v="2"/>
    <x v="2"/>
  </r>
  <r>
    <x v="5730"/>
    <x v="0"/>
    <x v="11"/>
    <x v="54"/>
    <x v="59"/>
    <x v="285"/>
    <x v="5445"/>
    <x v="1240"/>
    <x v="103"/>
    <x v="103"/>
    <x v="8"/>
    <x v="40"/>
    <x v="2"/>
    <x v="11"/>
    <x v="11"/>
  </r>
  <r>
    <x v="5724"/>
    <x v="0"/>
    <x v="6"/>
    <x v="24"/>
    <x v="54"/>
    <x v="268"/>
    <x v="5439"/>
    <x v="1234"/>
    <x v="103"/>
    <x v="103"/>
    <x v="8"/>
    <x v="40"/>
    <x v="2"/>
    <x v="6"/>
    <x v="6"/>
  </r>
  <r>
    <x v="5717"/>
    <x v="0"/>
    <x v="7"/>
    <x v="8"/>
    <x v="9"/>
    <x v="13"/>
    <x v="5432"/>
    <x v="1238"/>
    <x v="103"/>
    <x v="103"/>
    <x v="8"/>
    <x v="40"/>
    <x v="2"/>
    <x v="7"/>
    <x v="7"/>
  </r>
  <r>
    <x v="5726"/>
    <x v="0"/>
    <x v="8"/>
    <x v="112"/>
    <x v="93"/>
    <x v="9"/>
    <x v="5441"/>
    <x v="1237"/>
    <x v="103"/>
    <x v="103"/>
    <x v="8"/>
    <x v="40"/>
    <x v="2"/>
    <x v="8"/>
    <x v="8"/>
  </r>
  <r>
    <x v="5726"/>
    <x v="1"/>
    <x v="2"/>
    <x v="175"/>
    <x v="195"/>
    <x v="337"/>
    <x v="5441"/>
    <x v="1237"/>
    <x v="103"/>
    <x v="103"/>
    <x v="8"/>
    <x v="40"/>
    <x v="2"/>
    <x v="2"/>
    <x v="2"/>
  </r>
  <r>
    <x v="5715"/>
    <x v="1"/>
    <x v="2"/>
    <x v="67"/>
    <x v="122"/>
    <x v="268"/>
    <x v="5430"/>
    <x v="1241"/>
    <x v="103"/>
    <x v="103"/>
    <x v="8"/>
    <x v="40"/>
    <x v="2"/>
    <x v="2"/>
    <x v="2"/>
  </r>
  <r>
    <x v="5721"/>
    <x v="0"/>
    <x v="4"/>
    <x v="26"/>
    <x v="30"/>
    <x v="181"/>
    <x v="5436"/>
    <x v="1237"/>
    <x v="103"/>
    <x v="103"/>
    <x v="8"/>
    <x v="40"/>
    <x v="2"/>
    <x v="4"/>
    <x v="4"/>
  </r>
  <r>
    <x v="5716"/>
    <x v="0"/>
    <x v="5"/>
    <x v="10"/>
    <x v="94"/>
    <x v="34"/>
    <x v="5431"/>
    <x v="1238"/>
    <x v="103"/>
    <x v="103"/>
    <x v="8"/>
    <x v="40"/>
    <x v="2"/>
    <x v="5"/>
    <x v="5"/>
  </r>
  <r>
    <x v="5709"/>
    <x v="0"/>
    <x v="7"/>
    <x v="124"/>
    <x v="188"/>
    <x v="857"/>
    <x v="5424"/>
    <x v="1233"/>
    <x v="103"/>
    <x v="103"/>
    <x v="8"/>
    <x v="40"/>
    <x v="2"/>
    <x v="7"/>
    <x v="7"/>
  </r>
  <r>
    <x v="5712"/>
    <x v="0"/>
    <x v="7"/>
    <x v="5"/>
    <x v="7"/>
    <x v="152"/>
    <x v="5427"/>
    <x v="1238"/>
    <x v="103"/>
    <x v="103"/>
    <x v="8"/>
    <x v="40"/>
    <x v="2"/>
    <x v="7"/>
    <x v="7"/>
  </r>
  <r>
    <x v="5712"/>
    <x v="0"/>
    <x v="1"/>
    <x v="105"/>
    <x v="99"/>
    <x v="39"/>
    <x v="5427"/>
    <x v="1238"/>
    <x v="103"/>
    <x v="103"/>
    <x v="8"/>
    <x v="40"/>
    <x v="2"/>
    <x v="1"/>
    <x v="1"/>
  </r>
  <r>
    <x v="5722"/>
    <x v="0"/>
    <x v="8"/>
    <x v="34"/>
    <x v="19"/>
    <x v="290"/>
    <x v="5437"/>
    <x v="1238"/>
    <x v="103"/>
    <x v="103"/>
    <x v="8"/>
    <x v="40"/>
    <x v="2"/>
    <x v="8"/>
    <x v="8"/>
  </r>
  <r>
    <x v="5739"/>
    <x v="0"/>
    <x v="11"/>
    <x v="168"/>
    <x v="127"/>
    <x v="3661"/>
    <x v="2293"/>
    <x v="1239"/>
    <x v="103"/>
    <x v="103"/>
    <x v="8"/>
    <x v="40"/>
    <x v="2"/>
    <x v="11"/>
    <x v="11"/>
  </r>
  <r>
    <x v="5713"/>
    <x v="0"/>
    <x v="0"/>
    <x v="7"/>
    <x v="16"/>
    <x v="304"/>
    <x v="5428"/>
    <x v="1241"/>
    <x v="103"/>
    <x v="103"/>
    <x v="8"/>
    <x v="40"/>
    <x v="2"/>
    <x v="0"/>
    <x v="0"/>
  </r>
  <r>
    <x v="5719"/>
    <x v="0"/>
    <x v="0"/>
    <x v="15"/>
    <x v="1"/>
    <x v="290"/>
    <x v="5434"/>
    <x v="1236"/>
    <x v="103"/>
    <x v="103"/>
    <x v="8"/>
    <x v="40"/>
    <x v="2"/>
    <x v="0"/>
    <x v="0"/>
  </r>
  <r>
    <x v="5713"/>
    <x v="0"/>
    <x v="4"/>
    <x v="105"/>
    <x v="103"/>
    <x v="233"/>
    <x v="5428"/>
    <x v="1241"/>
    <x v="103"/>
    <x v="103"/>
    <x v="8"/>
    <x v="40"/>
    <x v="2"/>
    <x v="4"/>
    <x v="4"/>
  </r>
  <r>
    <x v="5739"/>
    <x v="0"/>
    <x v="2"/>
    <x v="154"/>
    <x v="224"/>
    <x v="4091"/>
    <x v="2293"/>
    <x v="1239"/>
    <x v="103"/>
    <x v="103"/>
    <x v="8"/>
    <x v="40"/>
    <x v="2"/>
    <x v="2"/>
    <x v="2"/>
  </r>
  <r>
    <x v="5708"/>
    <x v="1"/>
    <x v="2"/>
    <x v="139"/>
    <x v="181"/>
    <x v="71"/>
    <x v="5423"/>
    <x v="1238"/>
    <x v="103"/>
    <x v="103"/>
    <x v="8"/>
    <x v="40"/>
    <x v="2"/>
    <x v="2"/>
    <x v="2"/>
  </r>
  <r>
    <x v="5708"/>
    <x v="0"/>
    <x v="9"/>
    <x v="88"/>
    <x v="71"/>
    <x v="3058"/>
    <x v="5423"/>
    <x v="1238"/>
    <x v="103"/>
    <x v="103"/>
    <x v="8"/>
    <x v="40"/>
    <x v="2"/>
    <x v="9"/>
    <x v="9"/>
  </r>
  <r>
    <x v="5714"/>
    <x v="0"/>
    <x v="0"/>
    <x v="2"/>
    <x v="32"/>
    <x v="407"/>
    <x v="5429"/>
    <x v="1235"/>
    <x v="103"/>
    <x v="103"/>
    <x v="8"/>
    <x v="40"/>
    <x v="2"/>
    <x v="0"/>
    <x v="0"/>
  </r>
  <r>
    <x v="5708"/>
    <x v="0"/>
    <x v="4"/>
    <x v="31"/>
    <x v="44"/>
    <x v="308"/>
    <x v="5423"/>
    <x v="1238"/>
    <x v="103"/>
    <x v="103"/>
    <x v="8"/>
    <x v="40"/>
    <x v="2"/>
    <x v="4"/>
    <x v="4"/>
  </r>
  <r>
    <x v="5702"/>
    <x v="0"/>
    <x v="3"/>
    <x v="134"/>
    <x v="68"/>
    <x v="1555"/>
    <x v="5417"/>
    <x v="1239"/>
    <x v="103"/>
    <x v="103"/>
    <x v="8"/>
    <x v="40"/>
    <x v="2"/>
    <x v="3"/>
    <x v="3"/>
  </r>
  <r>
    <x v="5736"/>
    <x v="0"/>
    <x v="6"/>
    <x v="78"/>
    <x v="105"/>
    <x v="486"/>
    <x v="5451"/>
    <x v="1240"/>
    <x v="103"/>
    <x v="103"/>
    <x v="8"/>
    <x v="40"/>
    <x v="2"/>
    <x v="6"/>
    <x v="6"/>
  </r>
  <r>
    <x v="5732"/>
    <x v="0"/>
    <x v="1"/>
    <x v="7"/>
    <x v="23"/>
    <x v="126"/>
    <x v="5447"/>
    <x v="1236"/>
    <x v="103"/>
    <x v="103"/>
    <x v="8"/>
    <x v="40"/>
    <x v="2"/>
    <x v="1"/>
    <x v="1"/>
  </r>
  <r>
    <x v="5711"/>
    <x v="0"/>
    <x v="7"/>
    <x v="30"/>
    <x v="63"/>
    <x v="34"/>
    <x v="5426"/>
    <x v="1240"/>
    <x v="103"/>
    <x v="103"/>
    <x v="8"/>
    <x v="40"/>
    <x v="2"/>
    <x v="7"/>
    <x v="7"/>
  </r>
  <r>
    <x v="5731"/>
    <x v="1"/>
    <x v="2"/>
    <x v="168"/>
    <x v="115"/>
    <x v="121"/>
    <x v="5446"/>
    <x v="1235"/>
    <x v="103"/>
    <x v="103"/>
    <x v="8"/>
    <x v="40"/>
    <x v="2"/>
    <x v="2"/>
    <x v="2"/>
  </r>
  <r>
    <x v="5702"/>
    <x v="0"/>
    <x v="7"/>
    <x v="65"/>
    <x v="34"/>
    <x v="366"/>
    <x v="5417"/>
    <x v="1239"/>
    <x v="103"/>
    <x v="103"/>
    <x v="8"/>
    <x v="40"/>
    <x v="2"/>
    <x v="7"/>
    <x v="7"/>
  </r>
  <r>
    <x v="5710"/>
    <x v="0"/>
    <x v="10"/>
    <x v="113"/>
    <x v="106"/>
    <x v="295"/>
    <x v="5425"/>
    <x v="1240"/>
    <x v="103"/>
    <x v="103"/>
    <x v="8"/>
    <x v="40"/>
    <x v="2"/>
    <x v="10"/>
    <x v="10"/>
  </r>
  <r>
    <x v="5736"/>
    <x v="0"/>
    <x v="8"/>
    <x v="124"/>
    <x v="112"/>
    <x v="331"/>
    <x v="5451"/>
    <x v="1240"/>
    <x v="103"/>
    <x v="103"/>
    <x v="8"/>
    <x v="40"/>
    <x v="2"/>
    <x v="8"/>
    <x v="8"/>
  </r>
  <r>
    <x v="5702"/>
    <x v="0"/>
    <x v="4"/>
    <x v="89"/>
    <x v="90"/>
    <x v="555"/>
    <x v="5417"/>
    <x v="1239"/>
    <x v="103"/>
    <x v="103"/>
    <x v="8"/>
    <x v="40"/>
    <x v="2"/>
    <x v="4"/>
    <x v="4"/>
  </r>
  <r>
    <x v="5734"/>
    <x v="0"/>
    <x v="7"/>
    <x v="9"/>
    <x v="14"/>
    <x v="14"/>
    <x v="5449"/>
    <x v="1238"/>
    <x v="103"/>
    <x v="103"/>
    <x v="8"/>
    <x v="40"/>
    <x v="2"/>
    <x v="7"/>
    <x v="7"/>
  </r>
  <r>
    <x v="5701"/>
    <x v="0"/>
    <x v="0"/>
    <x v="70"/>
    <x v="61"/>
    <x v="312"/>
    <x v="5416"/>
    <x v="1239"/>
    <x v="103"/>
    <x v="103"/>
    <x v="8"/>
    <x v="40"/>
    <x v="2"/>
    <x v="0"/>
    <x v="0"/>
  </r>
  <r>
    <x v="5710"/>
    <x v="0"/>
    <x v="7"/>
    <x v="56"/>
    <x v="21"/>
    <x v="494"/>
    <x v="5425"/>
    <x v="1240"/>
    <x v="103"/>
    <x v="103"/>
    <x v="8"/>
    <x v="40"/>
    <x v="2"/>
    <x v="7"/>
    <x v="7"/>
  </r>
  <r>
    <x v="5740"/>
    <x v="0"/>
    <x v="8"/>
    <x v="81"/>
    <x v="112"/>
    <x v="193"/>
    <x v="5454"/>
    <x v="1238"/>
    <x v="103"/>
    <x v="103"/>
    <x v="8"/>
    <x v="40"/>
    <x v="2"/>
    <x v="8"/>
    <x v="8"/>
  </r>
  <r>
    <x v="5710"/>
    <x v="0"/>
    <x v="3"/>
    <x v="124"/>
    <x v="158"/>
    <x v="1315"/>
    <x v="5425"/>
    <x v="1240"/>
    <x v="103"/>
    <x v="103"/>
    <x v="8"/>
    <x v="40"/>
    <x v="2"/>
    <x v="3"/>
    <x v="3"/>
  </r>
  <r>
    <x v="5741"/>
    <x v="0"/>
    <x v="0"/>
    <x v="10"/>
    <x v="0"/>
    <x v="6"/>
    <x v="5455"/>
    <x v="1237"/>
    <x v="103"/>
    <x v="103"/>
    <x v="8"/>
    <x v="40"/>
    <x v="2"/>
    <x v="0"/>
    <x v="0"/>
  </r>
  <r>
    <x v="5704"/>
    <x v="0"/>
    <x v="1"/>
    <x v="129"/>
    <x v="135"/>
    <x v="1897"/>
    <x v="5419"/>
    <x v="1238"/>
    <x v="103"/>
    <x v="103"/>
    <x v="8"/>
    <x v="40"/>
    <x v="2"/>
    <x v="1"/>
    <x v="1"/>
  </r>
  <r>
    <x v="5742"/>
    <x v="0"/>
    <x v="9"/>
    <x v="97"/>
    <x v="123"/>
    <x v="621"/>
    <x v="5456"/>
    <x v="1241"/>
    <x v="103"/>
    <x v="103"/>
    <x v="8"/>
    <x v="40"/>
    <x v="2"/>
    <x v="9"/>
    <x v="9"/>
  </r>
  <r>
    <x v="5711"/>
    <x v="0"/>
    <x v="10"/>
    <x v="92"/>
    <x v="7"/>
    <x v="207"/>
    <x v="5426"/>
    <x v="1240"/>
    <x v="103"/>
    <x v="103"/>
    <x v="8"/>
    <x v="40"/>
    <x v="2"/>
    <x v="10"/>
    <x v="10"/>
  </r>
  <r>
    <x v="5733"/>
    <x v="0"/>
    <x v="10"/>
    <x v="7"/>
    <x v="43"/>
    <x v="50"/>
    <x v="5448"/>
    <x v="1240"/>
    <x v="103"/>
    <x v="103"/>
    <x v="8"/>
    <x v="40"/>
    <x v="2"/>
    <x v="10"/>
    <x v="10"/>
  </r>
  <r>
    <x v="5734"/>
    <x v="0"/>
    <x v="1"/>
    <x v="14"/>
    <x v="32"/>
    <x v="18"/>
    <x v="5449"/>
    <x v="1238"/>
    <x v="103"/>
    <x v="103"/>
    <x v="8"/>
    <x v="40"/>
    <x v="2"/>
    <x v="1"/>
    <x v="1"/>
  </r>
  <r>
    <x v="5704"/>
    <x v="0"/>
    <x v="5"/>
    <x v="93"/>
    <x v="13"/>
    <x v="389"/>
    <x v="5419"/>
    <x v="1238"/>
    <x v="103"/>
    <x v="103"/>
    <x v="8"/>
    <x v="40"/>
    <x v="2"/>
    <x v="5"/>
    <x v="5"/>
  </r>
  <r>
    <x v="5741"/>
    <x v="0"/>
    <x v="10"/>
    <x v="13"/>
    <x v="18"/>
    <x v="19"/>
    <x v="5455"/>
    <x v="1237"/>
    <x v="103"/>
    <x v="103"/>
    <x v="8"/>
    <x v="40"/>
    <x v="2"/>
    <x v="10"/>
    <x v="10"/>
  </r>
  <r>
    <x v="5704"/>
    <x v="0"/>
    <x v="10"/>
    <x v="51"/>
    <x v="75"/>
    <x v="37"/>
    <x v="5419"/>
    <x v="1238"/>
    <x v="103"/>
    <x v="103"/>
    <x v="8"/>
    <x v="40"/>
    <x v="2"/>
    <x v="10"/>
    <x v="10"/>
  </r>
  <r>
    <x v="5707"/>
    <x v="0"/>
    <x v="0"/>
    <x v="26"/>
    <x v="1"/>
    <x v="121"/>
    <x v="5422"/>
    <x v="1238"/>
    <x v="103"/>
    <x v="103"/>
    <x v="8"/>
    <x v="40"/>
    <x v="2"/>
    <x v="0"/>
    <x v="0"/>
  </r>
  <r>
    <x v="5700"/>
    <x v="1"/>
    <x v="2"/>
    <x v="89"/>
    <x v="90"/>
    <x v="555"/>
    <x v="5415"/>
    <x v="1238"/>
    <x v="103"/>
    <x v="103"/>
    <x v="8"/>
    <x v="40"/>
    <x v="2"/>
    <x v="2"/>
    <x v="2"/>
  </r>
  <r>
    <x v="5723"/>
    <x v="0"/>
    <x v="1"/>
    <x v="4"/>
    <x v="24"/>
    <x v="434"/>
    <x v="5438"/>
    <x v="1237"/>
    <x v="103"/>
    <x v="103"/>
    <x v="8"/>
    <x v="40"/>
    <x v="2"/>
    <x v="1"/>
    <x v="1"/>
  </r>
  <r>
    <x v="5733"/>
    <x v="0"/>
    <x v="6"/>
    <x v="3"/>
    <x v="7"/>
    <x v="39"/>
    <x v="5448"/>
    <x v="1240"/>
    <x v="103"/>
    <x v="103"/>
    <x v="8"/>
    <x v="40"/>
    <x v="2"/>
    <x v="6"/>
    <x v="6"/>
  </r>
  <r>
    <x v="5735"/>
    <x v="0"/>
    <x v="7"/>
    <x v="93"/>
    <x v="0"/>
    <x v="187"/>
    <x v="5450"/>
    <x v="1240"/>
    <x v="103"/>
    <x v="103"/>
    <x v="8"/>
    <x v="40"/>
    <x v="2"/>
    <x v="7"/>
    <x v="7"/>
  </r>
  <r>
    <x v="5703"/>
    <x v="1"/>
    <x v="2"/>
    <x v="278"/>
    <x v="324"/>
    <x v="3133"/>
    <x v="5418"/>
    <x v="1235"/>
    <x v="103"/>
    <x v="103"/>
    <x v="8"/>
    <x v="40"/>
    <x v="2"/>
    <x v="2"/>
    <x v="2"/>
  </r>
  <r>
    <x v="5734"/>
    <x v="0"/>
    <x v="6"/>
    <x v="3"/>
    <x v="10"/>
    <x v="7"/>
    <x v="5449"/>
    <x v="1238"/>
    <x v="103"/>
    <x v="103"/>
    <x v="8"/>
    <x v="40"/>
    <x v="2"/>
    <x v="6"/>
    <x v="6"/>
  </r>
  <r>
    <x v="5732"/>
    <x v="0"/>
    <x v="5"/>
    <x v="16"/>
    <x v="45"/>
    <x v="145"/>
    <x v="5447"/>
    <x v="1236"/>
    <x v="103"/>
    <x v="103"/>
    <x v="8"/>
    <x v="40"/>
    <x v="2"/>
    <x v="5"/>
    <x v="5"/>
  </r>
  <r>
    <x v="5734"/>
    <x v="0"/>
    <x v="5"/>
    <x v="8"/>
    <x v="98"/>
    <x v="6"/>
    <x v="5449"/>
    <x v="1238"/>
    <x v="103"/>
    <x v="103"/>
    <x v="8"/>
    <x v="40"/>
    <x v="2"/>
    <x v="5"/>
    <x v="5"/>
  </r>
  <r>
    <x v="5734"/>
    <x v="0"/>
    <x v="4"/>
    <x v="63"/>
    <x v="1"/>
    <x v="165"/>
    <x v="5449"/>
    <x v="1238"/>
    <x v="103"/>
    <x v="103"/>
    <x v="8"/>
    <x v="40"/>
    <x v="2"/>
    <x v="4"/>
    <x v="4"/>
  </r>
  <r>
    <x v="5731"/>
    <x v="0"/>
    <x v="0"/>
    <x v="3"/>
    <x v="7"/>
    <x v="39"/>
    <x v="5446"/>
    <x v="1235"/>
    <x v="103"/>
    <x v="103"/>
    <x v="8"/>
    <x v="40"/>
    <x v="2"/>
    <x v="0"/>
    <x v="0"/>
  </r>
  <r>
    <x v="5706"/>
    <x v="0"/>
    <x v="11"/>
    <x v="46"/>
    <x v="87"/>
    <x v="147"/>
    <x v="5421"/>
    <x v="1237"/>
    <x v="103"/>
    <x v="103"/>
    <x v="8"/>
    <x v="40"/>
    <x v="2"/>
    <x v="11"/>
    <x v="11"/>
  </r>
  <r>
    <x v="5717"/>
    <x v="0"/>
    <x v="8"/>
    <x v="65"/>
    <x v="4"/>
    <x v="426"/>
    <x v="5432"/>
    <x v="1238"/>
    <x v="103"/>
    <x v="103"/>
    <x v="8"/>
    <x v="40"/>
    <x v="2"/>
    <x v="8"/>
    <x v="8"/>
  </r>
  <r>
    <x v="5694"/>
    <x v="0"/>
    <x v="3"/>
    <x v="83"/>
    <x v="114"/>
    <x v="24"/>
    <x v="5410"/>
    <x v="1233"/>
    <x v="103"/>
    <x v="103"/>
    <x v="8"/>
    <x v="40"/>
    <x v="2"/>
    <x v="3"/>
    <x v="3"/>
  </r>
  <r>
    <x v="5725"/>
    <x v="0"/>
    <x v="0"/>
    <x v="8"/>
    <x v="9"/>
    <x v="13"/>
    <x v="5440"/>
    <x v="1241"/>
    <x v="103"/>
    <x v="103"/>
    <x v="8"/>
    <x v="40"/>
    <x v="2"/>
    <x v="0"/>
    <x v="0"/>
  </r>
  <r>
    <x v="5705"/>
    <x v="0"/>
    <x v="7"/>
    <x v="23"/>
    <x v="5"/>
    <x v="92"/>
    <x v="5420"/>
    <x v="1235"/>
    <x v="103"/>
    <x v="103"/>
    <x v="8"/>
    <x v="40"/>
    <x v="2"/>
    <x v="7"/>
    <x v="7"/>
  </r>
  <r>
    <x v="5698"/>
    <x v="0"/>
    <x v="6"/>
    <x v="30"/>
    <x v="65"/>
    <x v="244"/>
    <x v="5413"/>
    <x v="1234"/>
    <x v="103"/>
    <x v="103"/>
    <x v="8"/>
    <x v="40"/>
    <x v="2"/>
    <x v="6"/>
    <x v="6"/>
  </r>
  <r>
    <x v="5717"/>
    <x v="0"/>
    <x v="6"/>
    <x v="23"/>
    <x v="5"/>
    <x v="92"/>
    <x v="5432"/>
    <x v="1238"/>
    <x v="103"/>
    <x v="103"/>
    <x v="8"/>
    <x v="40"/>
    <x v="2"/>
    <x v="6"/>
    <x v="6"/>
  </r>
  <r>
    <x v="5717"/>
    <x v="0"/>
    <x v="2"/>
    <x v="55"/>
    <x v="70"/>
    <x v="412"/>
    <x v="5432"/>
    <x v="1238"/>
    <x v="103"/>
    <x v="103"/>
    <x v="8"/>
    <x v="40"/>
    <x v="2"/>
    <x v="2"/>
    <x v="2"/>
  </r>
  <r>
    <x v="5706"/>
    <x v="0"/>
    <x v="5"/>
    <x v="20"/>
    <x v="12"/>
    <x v="6"/>
    <x v="5421"/>
    <x v="1237"/>
    <x v="103"/>
    <x v="103"/>
    <x v="8"/>
    <x v="40"/>
    <x v="2"/>
    <x v="5"/>
    <x v="5"/>
  </r>
  <r>
    <x v="5725"/>
    <x v="0"/>
    <x v="4"/>
    <x v="5"/>
    <x v="1"/>
    <x v="1070"/>
    <x v="5440"/>
    <x v="1241"/>
    <x v="103"/>
    <x v="103"/>
    <x v="8"/>
    <x v="40"/>
    <x v="2"/>
    <x v="4"/>
    <x v="4"/>
  </r>
  <r>
    <x v="5696"/>
    <x v="0"/>
    <x v="11"/>
    <x v="89"/>
    <x v="137"/>
    <x v="346"/>
    <x v="5412"/>
    <x v="1235"/>
    <x v="103"/>
    <x v="103"/>
    <x v="8"/>
    <x v="40"/>
    <x v="2"/>
    <x v="11"/>
    <x v="11"/>
  </r>
  <r>
    <x v="5724"/>
    <x v="0"/>
    <x v="5"/>
    <x v="16"/>
    <x v="45"/>
    <x v="145"/>
    <x v="5439"/>
    <x v="1234"/>
    <x v="103"/>
    <x v="103"/>
    <x v="8"/>
    <x v="40"/>
    <x v="2"/>
    <x v="5"/>
    <x v="5"/>
  </r>
  <r>
    <x v="5728"/>
    <x v="0"/>
    <x v="9"/>
    <x v="59"/>
    <x v="72"/>
    <x v="110"/>
    <x v="5443"/>
    <x v="1235"/>
    <x v="103"/>
    <x v="103"/>
    <x v="8"/>
    <x v="40"/>
    <x v="2"/>
    <x v="9"/>
    <x v="9"/>
  </r>
  <r>
    <x v="5707"/>
    <x v="0"/>
    <x v="2"/>
    <x v="44"/>
    <x v="130"/>
    <x v="1422"/>
    <x v="5422"/>
    <x v="1238"/>
    <x v="103"/>
    <x v="103"/>
    <x v="8"/>
    <x v="40"/>
    <x v="2"/>
    <x v="2"/>
    <x v="2"/>
  </r>
  <r>
    <x v="5707"/>
    <x v="1"/>
    <x v="2"/>
    <x v="44"/>
    <x v="130"/>
    <x v="1422"/>
    <x v="5422"/>
    <x v="1238"/>
    <x v="103"/>
    <x v="103"/>
    <x v="8"/>
    <x v="40"/>
    <x v="2"/>
    <x v="2"/>
    <x v="2"/>
  </r>
  <r>
    <x v="5698"/>
    <x v="0"/>
    <x v="11"/>
    <x v="57"/>
    <x v="30"/>
    <x v="44"/>
    <x v="5413"/>
    <x v="1234"/>
    <x v="103"/>
    <x v="103"/>
    <x v="8"/>
    <x v="40"/>
    <x v="2"/>
    <x v="11"/>
    <x v="11"/>
  </r>
  <r>
    <x v="5697"/>
    <x v="0"/>
    <x v="6"/>
    <x v="0"/>
    <x v="85"/>
    <x v="126"/>
    <x v="4380"/>
    <x v="1236"/>
    <x v="103"/>
    <x v="103"/>
    <x v="8"/>
    <x v="40"/>
    <x v="2"/>
    <x v="6"/>
    <x v="6"/>
  </r>
  <r>
    <x v="5700"/>
    <x v="0"/>
    <x v="3"/>
    <x v="56"/>
    <x v="40"/>
    <x v="94"/>
    <x v="5415"/>
    <x v="1238"/>
    <x v="103"/>
    <x v="103"/>
    <x v="8"/>
    <x v="40"/>
    <x v="2"/>
    <x v="3"/>
    <x v="3"/>
  </r>
  <r>
    <x v="5730"/>
    <x v="0"/>
    <x v="6"/>
    <x v="57"/>
    <x v="3"/>
    <x v="154"/>
    <x v="5445"/>
    <x v="1240"/>
    <x v="103"/>
    <x v="103"/>
    <x v="8"/>
    <x v="40"/>
    <x v="2"/>
    <x v="6"/>
    <x v="6"/>
  </r>
  <r>
    <x v="5706"/>
    <x v="0"/>
    <x v="0"/>
    <x v="79"/>
    <x v="9"/>
    <x v="6"/>
    <x v="5421"/>
    <x v="1237"/>
    <x v="103"/>
    <x v="103"/>
    <x v="8"/>
    <x v="40"/>
    <x v="2"/>
    <x v="0"/>
    <x v="0"/>
  </r>
  <r>
    <x v="5707"/>
    <x v="0"/>
    <x v="1"/>
    <x v="61"/>
    <x v="67"/>
    <x v="899"/>
    <x v="5422"/>
    <x v="1238"/>
    <x v="103"/>
    <x v="103"/>
    <x v="8"/>
    <x v="40"/>
    <x v="2"/>
    <x v="1"/>
    <x v="1"/>
  </r>
  <r>
    <x v="5725"/>
    <x v="0"/>
    <x v="10"/>
    <x v="13"/>
    <x v="7"/>
    <x v="982"/>
    <x v="5440"/>
    <x v="1241"/>
    <x v="103"/>
    <x v="103"/>
    <x v="8"/>
    <x v="40"/>
    <x v="2"/>
    <x v="10"/>
    <x v="10"/>
  </r>
  <r>
    <x v="5707"/>
    <x v="0"/>
    <x v="9"/>
    <x v="140"/>
    <x v="68"/>
    <x v="576"/>
    <x v="5422"/>
    <x v="1238"/>
    <x v="103"/>
    <x v="103"/>
    <x v="8"/>
    <x v="40"/>
    <x v="2"/>
    <x v="9"/>
    <x v="9"/>
  </r>
  <r>
    <x v="5727"/>
    <x v="0"/>
    <x v="5"/>
    <x v="75"/>
    <x v="91"/>
    <x v="124"/>
    <x v="5442"/>
    <x v="1240"/>
    <x v="103"/>
    <x v="103"/>
    <x v="8"/>
    <x v="40"/>
    <x v="2"/>
    <x v="5"/>
    <x v="5"/>
  </r>
  <r>
    <x v="5706"/>
    <x v="0"/>
    <x v="6"/>
    <x v="26"/>
    <x v="56"/>
    <x v="417"/>
    <x v="5421"/>
    <x v="1237"/>
    <x v="103"/>
    <x v="103"/>
    <x v="8"/>
    <x v="40"/>
    <x v="2"/>
    <x v="6"/>
    <x v="6"/>
  </r>
  <r>
    <x v="5727"/>
    <x v="0"/>
    <x v="6"/>
    <x v="93"/>
    <x v="0"/>
    <x v="187"/>
    <x v="5442"/>
    <x v="1240"/>
    <x v="103"/>
    <x v="103"/>
    <x v="8"/>
    <x v="40"/>
    <x v="2"/>
    <x v="6"/>
    <x v="6"/>
  </r>
  <r>
    <x v="5730"/>
    <x v="0"/>
    <x v="5"/>
    <x v="75"/>
    <x v="91"/>
    <x v="124"/>
    <x v="5445"/>
    <x v="1240"/>
    <x v="103"/>
    <x v="103"/>
    <x v="8"/>
    <x v="40"/>
    <x v="2"/>
    <x v="5"/>
    <x v="5"/>
  </r>
  <r>
    <x v="5730"/>
    <x v="0"/>
    <x v="0"/>
    <x v="12"/>
    <x v="12"/>
    <x v="13"/>
    <x v="5445"/>
    <x v="1240"/>
    <x v="103"/>
    <x v="103"/>
    <x v="8"/>
    <x v="40"/>
    <x v="2"/>
    <x v="0"/>
    <x v="0"/>
  </r>
  <r>
    <x v="5723"/>
    <x v="0"/>
    <x v="4"/>
    <x v="17"/>
    <x v="7"/>
    <x v="34"/>
    <x v="5438"/>
    <x v="1237"/>
    <x v="103"/>
    <x v="103"/>
    <x v="8"/>
    <x v="40"/>
    <x v="2"/>
    <x v="4"/>
    <x v="4"/>
  </r>
  <r>
    <x v="5726"/>
    <x v="0"/>
    <x v="2"/>
    <x v="110"/>
    <x v="195"/>
    <x v="2964"/>
    <x v="5441"/>
    <x v="1237"/>
    <x v="103"/>
    <x v="103"/>
    <x v="8"/>
    <x v="40"/>
    <x v="2"/>
    <x v="2"/>
    <x v="2"/>
  </r>
  <r>
    <x v="5725"/>
    <x v="0"/>
    <x v="11"/>
    <x v="26"/>
    <x v="59"/>
    <x v="993"/>
    <x v="5440"/>
    <x v="1241"/>
    <x v="103"/>
    <x v="103"/>
    <x v="8"/>
    <x v="40"/>
    <x v="2"/>
    <x v="11"/>
    <x v="11"/>
  </r>
  <r>
    <x v="5729"/>
    <x v="0"/>
    <x v="10"/>
    <x v="57"/>
    <x v="1"/>
    <x v="255"/>
    <x v="5444"/>
    <x v="1239"/>
    <x v="103"/>
    <x v="103"/>
    <x v="8"/>
    <x v="40"/>
    <x v="2"/>
    <x v="10"/>
    <x v="10"/>
  </r>
  <r>
    <x v="5695"/>
    <x v="0"/>
    <x v="11"/>
    <x v="120"/>
    <x v="170"/>
    <x v="2764"/>
    <x v="5411"/>
    <x v="1234"/>
    <x v="103"/>
    <x v="103"/>
    <x v="8"/>
    <x v="40"/>
    <x v="2"/>
    <x v="11"/>
    <x v="11"/>
  </r>
  <r>
    <x v="5740"/>
    <x v="1"/>
    <x v="2"/>
    <x v="117"/>
    <x v="222"/>
    <x v="969"/>
    <x v="5454"/>
    <x v="1238"/>
    <x v="103"/>
    <x v="103"/>
    <x v="8"/>
    <x v="40"/>
    <x v="2"/>
    <x v="2"/>
    <x v="2"/>
  </r>
  <r>
    <x v="5740"/>
    <x v="0"/>
    <x v="1"/>
    <x v="143"/>
    <x v="142"/>
    <x v="2567"/>
    <x v="5454"/>
    <x v="1238"/>
    <x v="103"/>
    <x v="103"/>
    <x v="8"/>
    <x v="40"/>
    <x v="2"/>
    <x v="1"/>
    <x v="1"/>
  </r>
  <r>
    <x v="5737"/>
    <x v="0"/>
    <x v="0"/>
    <x v="30"/>
    <x v="65"/>
    <x v="244"/>
    <x v="5452"/>
    <x v="1236"/>
    <x v="103"/>
    <x v="103"/>
    <x v="8"/>
    <x v="40"/>
    <x v="2"/>
    <x v="0"/>
    <x v="0"/>
  </r>
  <r>
    <x v="5731"/>
    <x v="0"/>
    <x v="10"/>
    <x v="49"/>
    <x v="60"/>
    <x v="135"/>
    <x v="5446"/>
    <x v="1235"/>
    <x v="103"/>
    <x v="103"/>
    <x v="8"/>
    <x v="40"/>
    <x v="2"/>
    <x v="10"/>
    <x v="10"/>
  </r>
  <r>
    <x v="5742"/>
    <x v="0"/>
    <x v="1"/>
    <x v="114"/>
    <x v="52"/>
    <x v="946"/>
    <x v="5456"/>
    <x v="1241"/>
    <x v="103"/>
    <x v="103"/>
    <x v="8"/>
    <x v="40"/>
    <x v="2"/>
    <x v="1"/>
    <x v="1"/>
  </r>
  <r>
    <x v="5702"/>
    <x v="1"/>
    <x v="2"/>
    <x v="116"/>
    <x v="182"/>
    <x v="4092"/>
    <x v="5417"/>
    <x v="1239"/>
    <x v="103"/>
    <x v="103"/>
    <x v="8"/>
    <x v="40"/>
    <x v="2"/>
    <x v="2"/>
    <x v="2"/>
  </r>
  <r>
    <x v="5703"/>
    <x v="0"/>
    <x v="8"/>
    <x v="175"/>
    <x v="180"/>
    <x v="11"/>
    <x v="5418"/>
    <x v="1235"/>
    <x v="103"/>
    <x v="103"/>
    <x v="8"/>
    <x v="40"/>
    <x v="2"/>
    <x v="8"/>
    <x v="8"/>
  </r>
  <r>
    <x v="5732"/>
    <x v="0"/>
    <x v="11"/>
    <x v="93"/>
    <x v="18"/>
    <x v="180"/>
    <x v="5447"/>
    <x v="1236"/>
    <x v="103"/>
    <x v="103"/>
    <x v="8"/>
    <x v="40"/>
    <x v="2"/>
    <x v="11"/>
    <x v="11"/>
  </r>
  <r>
    <x v="5734"/>
    <x v="0"/>
    <x v="8"/>
    <x v="40"/>
    <x v="48"/>
    <x v="54"/>
    <x v="5449"/>
    <x v="1238"/>
    <x v="103"/>
    <x v="103"/>
    <x v="8"/>
    <x v="40"/>
    <x v="2"/>
    <x v="8"/>
    <x v="8"/>
  </r>
  <r>
    <x v="5735"/>
    <x v="0"/>
    <x v="5"/>
    <x v="16"/>
    <x v="17"/>
    <x v="6"/>
    <x v="5450"/>
    <x v="1240"/>
    <x v="103"/>
    <x v="103"/>
    <x v="8"/>
    <x v="40"/>
    <x v="2"/>
    <x v="5"/>
    <x v="5"/>
  </r>
  <r>
    <x v="5736"/>
    <x v="0"/>
    <x v="9"/>
    <x v="108"/>
    <x v="136"/>
    <x v="848"/>
    <x v="5451"/>
    <x v="1240"/>
    <x v="103"/>
    <x v="103"/>
    <x v="8"/>
    <x v="40"/>
    <x v="2"/>
    <x v="9"/>
    <x v="9"/>
  </r>
  <r>
    <x v="5740"/>
    <x v="0"/>
    <x v="10"/>
    <x v="53"/>
    <x v="44"/>
    <x v="95"/>
    <x v="5454"/>
    <x v="1238"/>
    <x v="103"/>
    <x v="103"/>
    <x v="8"/>
    <x v="40"/>
    <x v="2"/>
    <x v="10"/>
    <x v="10"/>
  </r>
  <r>
    <x v="5711"/>
    <x v="0"/>
    <x v="2"/>
    <x v="27"/>
    <x v="35"/>
    <x v="183"/>
    <x v="5426"/>
    <x v="1240"/>
    <x v="103"/>
    <x v="103"/>
    <x v="8"/>
    <x v="40"/>
    <x v="2"/>
    <x v="2"/>
    <x v="2"/>
  </r>
  <r>
    <x v="5711"/>
    <x v="1"/>
    <x v="2"/>
    <x v="31"/>
    <x v="35"/>
    <x v="262"/>
    <x v="5426"/>
    <x v="1240"/>
    <x v="103"/>
    <x v="103"/>
    <x v="8"/>
    <x v="40"/>
    <x v="2"/>
    <x v="2"/>
    <x v="2"/>
  </r>
  <r>
    <x v="5736"/>
    <x v="0"/>
    <x v="4"/>
    <x v="95"/>
    <x v="108"/>
    <x v="181"/>
    <x v="5451"/>
    <x v="1240"/>
    <x v="103"/>
    <x v="103"/>
    <x v="8"/>
    <x v="40"/>
    <x v="2"/>
    <x v="4"/>
    <x v="4"/>
  </r>
  <r>
    <x v="5733"/>
    <x v="0"/>
    <x v="5"/>
    <x v="0"/>
    <x v="41"/>
    <x v="6"/>
    <x v="5448"/>
    <x v="1240"/>
    <x v="103"/>
    <x v="103"/>
    <x v="8"/>
    <x v="40"/>
    <x v="2"/>
    <x v="5"/>
    <x v="5"/>
  </r>
  <r>
    <x v="5703"/>
    <x v="0"/>
    <x v="1"/>
    <x v="245"/>
    <x v="199"/>
    <x v="439"/>
    <x v="5418"/>
    <x v="1235"/>
    <x v="103"/>
    <x v="103"/>
    <x v="8"/>
    <x v="40"/>
    <x v="2"/>
    <x v="1"/>
    <x v="1"/>
  </r>
  <r>
    <x v="5701"/>
    <x v="0"/>
    <x v="11"/>
    <x v="62"/>
    <x v="139"/>
    <x v="2163"/>
    <x v="5416"/>
    <x v="1239"/>
    <x v="103"/>
    <x v="103"/>
    <x v="8"/>
    <x v="40"/>
    <x v="2"/>
    <x v="11"/>
    <x v="11"/>
  </r>
  <r>
    <x v="5736"/>
    <x v="0"/>
    <x v="2"/>
    <x v="122"/>
    <x v="242"/>
    <x v="556"/>
    <x v="5451"/>
    <x v="1240"/>
    <x v="103"/>
    <x v="103"/>
    <x v="8"/>
    <x v="40"/>
    <x v="2"/>
    <x v="2"/>
    <x v="2"/>
  </r>
  <r>
    <x v="5703"/>
    <x v="0"/>
    <x v="4"/>
    <x v="123"/>
    <x v="153"/>
    <x v="442"/>
    <x v="5418"/>
    <x v="1235"/>
    <x v="103"/>
    <x v="103"/>
    <x v="8"/>
    <x v="40"/>
    <x v="2"/>
    <x v="4"/>
    <x v="4"/>
  </r>
  <r>
    <x v="5741"/>
    <x v="0"/>
    <x v="5"/>
    <x v="8"/>
    <x v="98"/>
    <x v="6"/>
    <x v="5455"/>
    <x v="1237"/>
    <x v="103"/>
    <x v="103"/>
    <x v="8"/>
    <x v="40"/>
    <x v="2"/>
    <x v="5"/>
    <x v="5"/>
  </r>
  <r>
    <x v="5731"/>
    <x v="0"/>
    <x v="11"/>
    <x v="55"/>
    <x v="70"/>
    <x v="412"/>
    <x v="5446"/>
    <x v="1235"/>
    <x v="103"/>
    <x v="103"/>
    <x v="8"/>
    <x v="40"/>
    <x v="2"/>
    <x v="11"/>
    <x v="11"/>
  </r>
  <r>
    <x v="5732"/>
    <x v="0"/>
    <x v="0"/>
    <x v="20"/>
    <x v="98"/>
    <x v="145"/>
    <x v="5447"/>
    <x v="1236"/>
    <x v="103"/>
    <x v="103"/>
    <x v="8"/>
    <x v="40"/>
    <x v="2"/>
    <x v="0"/>
    <x v="0"/>
  </r>
  <r>
    <x v="5706"/>
    <x v="0"/>
    <x v="2"/>
    <x v="91"/>
    <x v="93"/>
    <x v="765"/>
    <x v="5421"/>
    <x v="1237"/>
    <x v="103"/>
    <x v="103"/>
    <x v="8"/>
    <x v="40"/>
    <x v="2"/>
    <x v="2"/>
    <x v="2"/>
  </r>
  <r>
    <x v="5694"/>
    <x v="0"/>
    <x v="6"/>
    <x v="31"/>
    <x v="48"/>
    <x v="112"/>
    <x v="5410"/>
    <x v="1233"/>
    <x v="103"/>
    <x v="103"/>
    <x v="8"/>
    <x v="40"/>
    <x v="2"/>
    <x v="6"/>
    <x v="6"/>
  </r>
  <r>
    <x v="5696"/>
    <x v="0"/>
    <x v="8"/>
    <x v="101"/>
    <x v="80"/>
    <x v="1299"/>
    <x v="5412"/>
    <x v="1235"/>
    <x v="103"/>
    <x v="103"/>
    <x v="8"/>
    <x v="40"/>
    <x v="2"/>
    <x v="8"/>
    <x v="8"/>
  </r>
  <r>
    <x v="5695"/>
    <x v="0"/>
    <x v="8"/>
    <x v="97"/>
    <x v="116"/>
    <x v="178"/>
    <x v="5411"/>
    <x v="1234"/>
    <x v="103"/>
    <x v="103"/>
    <x v="8"/>
    <x v="40"/>
    <x v="2"/>
    <x v="8"/>
    <x v="8"/>
  </r>
  <r>
    <x v="5699"/>
    <x v="0"/>
    <x v="4"/>
    <x v="63"/>
    <x v="24"/>
    <x v="1187"/>
    <x v="5414"/>
    <x v="1237"/>
    <x v="103"/>
    <x v="103"/>
    <x v="8"/>
    <x v="40"/>
    <x v="2"/>
    <x v="4"/>
    <x v="4"/>
  </r>
  <r>
    <x v="5700"/>
    <x v="0"/>
    <x v="1"/>
    <x v="104"/>
    <x v="138"/>
    <x v="187"/>
    <x v="5415"/>
    <x v="1238"/>
    <x v="103"/>
    <x v="103"/>
    <x v="8"/>
    <x v="40"/>
    <x v="2"/>
    <x v="1"/>
    <x v="1"/>
  </r>
  <r>
    <x v="5699"/>
    <x v="0"/>
    <x v="2"/>
    <x v="94"/>
    <x v="39"/>
    <x v="1275"/>
    <x v="5414"/>
    <x v="1237"/>
    <x v="103"/>
    <x v="103"/>
    <x v="8"/>
    <x v="40"/>
    <x v="2"/>
    <x v="2"/>
    <x v="2"/>
  </r>
  <r>
    <x v="5698"/>
    <x v="0"/>
    <x v="8"/>
    <x v="70"/>
    <x v="61"/>
    <x v="312"/>
    <x v="5413"/>
    <x v="1234"/>
    <x v="103"/>
    <x v="103"/>
    <x v="8"/>
    <x v="40"/>
    <x v="2"/>
    <x v="8"/>
    <x v="8"/>
  </r>
  <r>
    <x v="5695"/>
    <x v="0"/>
    <x v="2"/>
    <x v="209"/>
    <x v="270"/>
    <x v="4093"/>
    <x v="5411"/>
    <x v="1234"/>
    <x v="103"/>
    <x v="103"/>
    <x v="8"/>
    <x v="40"/>
    <x v="2"/>
    <x v="2"/>
    <x v="2"/>
  </r>
  <r>
    <x v="5697"/>
    <x v="0"/>
    <x v="5"/>
    <x v="12"/>
    <x v="45"/>
    <x v="6"/>
    <x v="4380"/>
    <x v="1236"/>
    <x v="103"/>
    <x v="103"/>
    <x v="8"/>
    <x v="40"/>
    <x v="2"/>
    <x v="5"/>
    <x v="5"/>
  </r>
  <r>
    <x v="5694"/>
    <x v="0"/>
    <x v="7"/>
    <x v="15"/>
    <x v="34"/>
    <x v="37"/>
    <x v="5410"/>
    <x v="1233"/>
    <x v="103"/>
    <x v="103"/>
    <x v="8"/>
    <x v="40"/>
    <x v="2"/>
    <x v="7"/>
    <x v="7"/>
  </r>
  <r>
    <x v="5705"/>
    <x v="0"/>
    <x v="6"/>
    <x v="54"/>
    <x v="81"/>
    <x v="32"/>
    <x v="5420"/>
    <x v="1235"/>
    <x v="103"/>
    <x v="103"/>
    <x v="8"/>
    <x v="40"/>
    <x v="2"/>
    <x v="6"/>
    <x v="6"/>
  </r>
  <r>
    <x v="5707"/>
    <x v="0"/>
    <x v="4"/>
    <x v="80"/>
    <x v="96"/>
    <x v="306"/>
    <x v="5422"/>
    <x v="1238"/>
    <x v="103"/>
    <x v="103"/>
    <x v="8"/>
    <x v="40"/>
    <x v="2"/>
    <x v="4"/>
    <x v="4"/>
  </r>
  <r>
    <x v="5707"/>
    <x v="0"/>
    <x v="8"/>
    <x v="29"/>
    <x v="125"/>
    <x v="994"/>
    <x v="5422"/>
    <x v="1238"/>
    <x v="103"/>
    <x v="103"/>
    <x v="8"/>
    <x v="40"/>
    <x v="2"/>
    <x v="8"/>
    <x v="8"/>
  </r>
  <r>
    <x v="5699"/>
    <x v="1"/>
    <x v="2"/>
    <x v="39"/>
    <x v="39"/>
    <x v="943"/>
    <x v="5414"/>
    <x v="1237"/>
    <x v="103"/>
    <x v="103"/>
    <x v="8"/>
    <x v="40"/>
    <x v="2"/>
    <x v="2"/>
    <x v="2"/>
  </r>
  <r>
    <x v="5700"/>
    <x v="0"/>
    <x v="10"/>
    <x v="1"/>
    <x v="56"/>
    <x v="9"/>
    <x v="5415"/>
    <x v="1238"/>
    <x v="103"/>
    <x v="103"/>
    <x v="8"/>
    <x v="40"/>
    <x v="2"/>
    <x v="10"/>
    <x v="10"/>
  </r>
  <r>
    <x v="5707"/>
    <x v="0"/>
    <x v="10"/>
    <x v="36"/>
    <x v="35"/>
    <x v="50"/>
    <x v="5422"/>
    <x v="1238"/>
    <x v="103"/>
    <x v="103"/>
    <x v="8"/>
    <x v="40"/>
    <x v="2"/>
    <x v="10"/>
    <x v="10"/>
  </r>
  <r>
    <x v="5698"/>
    <x v="0"/>
    <x v="2"/>
    <x v="38"/>
    <x v="2"/>
    <x v="925"/>
    <x v="5413"/>
    <x v="1234"/>
    <x v="103"/>
    <x v="103"/>
    <x v="8"/>
    <x v="40"/>
    <x v="2"/>
    <x v="2"/>
    <x v="2"/>
  </r>
  <r>
    <x v="5700"/>
    <x v="0"/>
    <x v="5"/>
    <x v="10"/>
    <x v="9"/>
    <x v="9"/>
    <x v="5415"/>
    <x v="1238"/>
    <x v="103"/>
    <x v="103"/>
    <x v="8"/>
    <x v="40"/>
    <x v="2"/>
    <x v="5"/>
    <x v="5"/>
  </r>
  <r>
    <x v="5698"/>
    <x v="0"/>
    <x v="0"/>
    <x v="0"/>
    <x v="41"/>
    <x v="6"/>
    <x v="5413"/>
    <x v="1234"/>
    <x v="103"/>
    <x v="103"/>
    <x v="8"/>
    <x v="40"/>
    <x v="2"/>
    <x v="0"/>
    <x v="0"/>
  </r>
  <r>
    <x v="5699"/>
    <x v="0"/>
    <x v="8"/>
    <x v="53"/>
    <x v="40"/>
    <x v="707"/>
    <x v="5414"/>
    <x v="1237"/>
    <x v="103"/>
    <x v="103"/>
    <x v="8"/>
    <x v="40"/>
    <x v="2"/>
    <x v="8"/>
    <x v="8"/>
  </r>
  <r>
    <x v="5700"/>
    <x v="0"/>
    <x v="7"/>
    <x v="63"/>
    <x v="36"/>
    <x v="337"/>
    <x v="5415"/>
    <x v="1238"/>
    <x v="103"/>
    <x v="103"/>
    <x v="8"/>
    <x v="40"/>
    <x v="2"/>
    <x v="7"/>
    <x v="7"/>
  </r>
  <r>
    <x v="5705"/>
    <x v="0"/>
    <x v="1"/>
    <x v="135"/>
    <x v="95"/>
    <x v="2470"/>
    <x v="5420"/>
    <x v="1235"/>
    <x v="103"/>
    <x v="103"/>
    <x v="8"/>
    <x v="40"/>
    <x v="2"/>
    <x v="1"/>
    <x v="1"/>
  </r>
  <r>
    <x v="5699"/>
    <x v="0"/>
    <x v="9"/>
    <x v="31"/>
    <x v="57"/>
    <x v="13"/>
    <x v="5414"/>
    <x v="1237"/>
    <x v="103"/>
    <x v="103"/>
    <x v="8"/>
    <x v="40"/>
    <x v="2"/>
    <x v="9"/>
    <x v="9"/>
  </r>
  <r>
    <x v="5738"/>
    <x v="0"/>
    <x v="9"/>
    <x v="2"/>
    <x v="32"/>
    <x v="407"/>
    <x v="5453"/>
    <x v="1240"/>
    <x v="103"/>
    <x v="103"/>
    <x v="8"/>
    <x v="40"/>
    <x v="2"/>
    <x v="9"/>
    <x v="9"/>
  </r>
  <r>
    <x v="5709"/>
    <x v="0"/>
    <x v="4"/>
    <x v="170"/>
    <x v="198"/>
    <x v="3294"/>
    <x v="5424"/>
    <x v="1233"/>
    <x v="103"/>
    <x v="103"/>
    <x v="8"/>
    <x v="40"/>
    <x v="2"/>
    <x v="4"/>
    <x v="4"/>
  </r>
  <r>
    <x v="5726"/>
    <x v="0"/>
    <x v="9"/>
    <x v="58"/>
    <x v="128"/>
    <x v="882"/>
    <x v="5441"/>
    <x v="1237"/>
    <x v="103"/>
    <x v="103"/>
    <x v="8"/>
    <x v="40"/>
    <x v="2"/>
    <x v="9"/>
    <x v="9"/>
  </r>
  <r>
    <x v="5720"/>
    <x v="0"/>
    <x v="5"/>
    <x v="21"/>
    <x v="94"/>
    <x v="6"/>
    <x v="5435"/>
    <x v="1238"/>
    <x v="103"/>
    <x v="103"/>
    <x v="8"/>
    <x v="40"/>
    <x v="2"/>
    <x v="5"/>
    <x v="5"/>
  </r>
  <r>
    <x v="5720"/>
    <x v="0"/>
    <x v="0"/>
    <x v="7"/>
    <x v="62"/>
    <x v="69"/>
    <x v="5435"/>
    <x v="1238"/>
    <x v="103"/>
    <x v="103"/>
    <x v="8"/>
    <x v="40"/>
    <x v="2"/>
    <x v="0"/>
    <x v="0"/>
  </r>
  <r>
    <x v="5715"/>
    <x v="0"/>
    <x v="2"/>
    <x v="108"/>
    <x v="122"/>
    <x v="214"/>
    <x v="5430"/>
    <x v="1241"/>
    <x v="103"/>
    <x v="103"/>
    <x v="8"/>
    <x v="40"/>
    <x v="2"/>
    <x v="2"/>
    <x v="2"/>
  </r>
  <r>
    <x v="5714"/>
    <x v="0"/>
    <x v="2"/>
    <x v="160"/>
    <x v="303"/>
    <x v="1073"/>
    <x v="5429"/>
    <x v="1235"/>
    <x v="103"/>
    <x v="103"/>
    <x v="8"/>
    <x v="40"/>
    <x v="2"/>
    <x v="2"/>
    <x v="2"/>
  </r>
  <r>
    <x v="5713"/>
    <x v="1"/>
    <x v="2"/>
    <x v="214"/>
    <x v="197"/>
    <x v="4094"/>
    <x v="5428"/>
    <x v="1241"/>
    <x v="103"/>
    <x v="103"/>
    <x v="8"/>
    <x v="40"/>
    <x v="2"/>
    <x v="2"/>
    <x v="2"/>
  </r>
  <r>
    <x v="5722"/>
    <x v="0"/>
    <x v="3"/>
    <x v="18"/>
    <x v="83"/>
    <x v="417"/>
    <x v="5437"/>
    <x v="1238"/>
    <x v="103"/>
    <x v="103"/>
    <x v="8"/>
    <x v="40"/>
    <x v="2"/>
    <x v="3"/>
    <x v="3"/>
  </r>
  <r>
    <x v="5739"/>
    <x v="0"/>
    <x v="8"/>
    <x v="133"/>
    <x v="206"/>
    <x v="3845"/>
    <x v="2293"/>
    <x v="1239"/>
    <x v="103"/>
    <x v="103"/>
    <x v="8"/>
    <x v="40"/>
    <x v="2"/>
    <x v="8"/>
    <x v="8"/>
  </r>
  <r>
    <x v="5721"/>
    <x v="1"/>
    <x v="2"/>
    <x v="88"/>
    <x v="29"/>
    <x v="696"/>
    <x v="5436"/>
    <x v="1237"/>
    <x v="103"/>
    <x v="103"/>
    <x v="8"/>
    <x v="40"/>
    <x v="2"/>
    <x v="2"/>
    <x v="2"/>
  </r>
  <r>
    <x v="5708"/>
    <x v="0"/>
    <x v="2"/>
    <x v="129"/>
    <x v="169"/>
    <x v="1569"/>
    <x v="5423"/>
    <x v="1238"/>
    <x v="103"/>
    <x v="103"/>
    <x v="8"/>
    <x v="40"/>
    <x v="2"/>
    <x v="2"/>
    <x v="2"/>
  </r>
  <r>
    <x v="5738"/>
    <x v="0"/>
    <x v="8"/>
    <x v="33"/>
    <x v="83"/>
    <x v="107"/>
    <x v="5453"/>
    <x v="1240"/>
    <x v="103"/>
    <x v="103"/>
    <x v="8"/>
    <x v="40"/>
    <x v="2"/>
    <x v="8"/>
    <x v="8"/>
  </r>
  <r>
    <x v="5721"/>
    <x v="0"/>
    <x v="7"/>
    <x v="30"/>
    <x v="65"/>
    <x v="244"/>
    <x v="5436"/>
    <x v="1237"/>
    <x v="103"/>
    <x v="103"/>
    <x v="8"/>
    <x v="40"/>
    <x v="2"/>
    <x v="7"/>
    <x v="7"/>
  </r>
  <r>
    <x v="5719"/>
    <x v="0"/>
    <x v="2"/>
    <x v="136"/>
    <x v="150"/>
    <x v="4095"/>
    <x v="5434"/>
    <x v="1236"/>
    <x v="103"/>
    <x v="103"/>
    <x v="8"/>
    <x v="40"/>
    <x v="2"/>
    <x v="2"/>
    <x v="2"/>
  </r>
  <r>
    <x v="5739"/>
    <x v="0"/>
    <x v="4"/>
    <x v="124"/>
    <x v="135"/>
    <x v="1880"/>
    <x v="2293"/>
    <x v="1239"/>
    <x v="103"/>
    <x v="103"/>
    <x v="8"/>
    <x v="40"/>
    <x v="2"/>
    <x v="4"/>
    <x v="4"/>
  </r>
  <r>
    <x v="5739"/>
    <x v="1"/>
    <x v="2"/>
    <x v="254"/>
    <x v="224"/>
    <x v="107"/>
    <x v="2293"/>
    <x v="1239"/>
    <x v="103"/>
    <x v="103"/>
    <x v="8"/>
    <x v="40"/>
    <x v="2"/>
    <x v="2"/>
    <x v="2"/>
  </r>
  <r>
    <x v="5740"/>
    <x v="0"/>
    <x v="2"/>
    <x v="128"/>
    <x v="222"/>
    <x v="2149"/>
    <x v="5454"/>
    <x v="1238"/>
    <x v="103"/>
    <x v="103"/>
    <x v="8"/>
    <x v="40"/>
    <x v="2"/>
    <x v="2"/>
    <x v="2"/>
  </r>
  <r>
    <x v="5716"/>
    <x v="0"/>
    <x v="0"/>
    <x v="7"/>
    <x v="8"/>
    <x v="11"/>
    <x v="5431"/>
    <x v="1238"/>
    <x v="103"/>
    <x v="103"/>
    <x v="8"/>
    <x v="40"/>
    <x v="2"/>
    <x v="0"/>
    <x v="0"/>
  </r>
  <r>
    <x v="5720"/>
    <x v="0"/>
    <x v="9"/>
    <x v="83"/>
    <x v="114"/>
    <x v="24"/>
    <x v="5435"/>
    <x v="1238"/>
    <x v="103"/>
    <x v="103"/>
    <x v="8"/>
    <x v="40"/>
    <x v="2"/>
    <x v="9"/>
    <x v="9"/>
  </r>
  <r>
    <x v="5733"/>
    <x v="0"/>
    <x v="4"/>
    <x v="23"/>
    <x v="5"/>
    <x v="92"/>
    <x v="5448"/>
    <x v="1240"/>
    <x v="103"/>
    <x v="103"/>
    <x v="8"/>
    <x v="40"/>
    <x v="2"/>
    <x v="4"/>
    <x v="4"/>
  </r>
  <r>
    <x v="5737"/>
    <x v="0"/>
    <x v="8"/>
    <x v="49"/>
    <x v="47"/>
    <x v="432"/>
    <x v="5452"/>
    <x v="1236"/>
    <x v="103"/>
    <x v="103"/>
    <x v="8"/>
    <x v="40"/>
    <x v="2"/>
    <x v="8"/>
    <x v="8"/>
  </r>
  <r>
    <x v="5701"/>
    <x v="0"/>
    <x v="5"/>
    <x v="7"/>
    <x v="43"/>
    <x v="50"/>
    <x v="5416"/>
    <x v="1239"/>
    <x v="103"/>
    <x v="103"/>
    <x v="8"/>
    <x v="40"/>
    <x v="2"/>
    <x v="5"/>
    <x v="5"/>
  </r>
  <r>
    <x v="5737"/>
    <x v="0"/>
    <x v="2"/>
    <x v="94"/>
    <x v="37"/>
    <x v="393"/>
    <x v="5452"/>
    <x v="1236"/>
    <x v="103"/>
    <x v="103"/>
    <x v="8"/>
    <x v="40"/>
    <x v="2"/>
    <x v="2"/>
    <x v="2"/>
  </r>
  <r>
    <x v="5703"/>
    <x v="0"/>
    <x v="2"/>
    <x v="210"/>
    <x v="324"/>
    <x v="4096"/>
    <x v="5418"/>
    <x v="1235"/>
    <x v="103"/>
    <x v="103"/>
    <x v="8"/>
    <x v="40"/>
    <x v="2"/>
    <x v="2"/>
    <x v="2"/>
  </r>
  <r>
    <x v="5741"/>
    <x v="0"/>
    <x v="1"/>
    <x v="4"/>
    <x v="4"/>
    <x v="4"/>
    <x v="5455"/>
    <x v="1237"/>
    <x v="103"/>
    <x v="103"/>
    <x v="8"/>
    <x v="40"/>
    <x v="2"/>
    <x v="1"/>
    <x v="1"/>
  </r>
  <r>
    <x v="5704"/>
    <x v="0"/>
    <x v="0"/>
    <x v="30"/>
    <x v="7"/>
    <x v="73"/>
    <x v="5419"/>
    <x v="1238"/>
    <x v="103"/>
    <x v="103"/>
    <x v="8"/>
    <x v="40"/>
    <x v="2"/>
    <x v="0"/>
    <x v="0"/>
  </r>
  <r>
    <x v="5710"/>
    <x v="0"/>
    <x v="1"/>
    <x v="149"/>
    <x v="165"/>
    <x v="592"/>
    <x v="5425"/>
    <x v="1240"/>
    <x v="103"/>
    <x v="103"/>
    <x v="8"/>
    <x v="40"/>
    <x v="2"/>
    <x v="1"/>
    <x v="1"/>
  </r>
  <r>
    <x v="5734"/>
    <x v="0"/>
    <x v="3"/>
    <x v="70"/>
    <x v="24"/>
    <x v="238"/>
    <x v="5449"/>
    <x v="1238"/>
    <x v="103"/>
    <x v="103"/>
    <x v="8"/>
    <x v="40"/>
    <x v="2"/>
    <x v="3"/>
    <x v="3"/>
  </r>
  <r>
    <x v="5721"/>
    <x v="0"/>
    <x v="2"/>
    <x v="29"/>
    <x v="29"/>
    <x v="30"/>
    <x v="5436"/>
    <x v="1237"/>
    <x v="103"/>
    <x v="103"/>
    <x v="8"/>
    <x v="40"/>
    <x v="2"/>
    <x v="2"/>
    <x v="2"/>
  </r>
  <r>
    <x v="5738"/>
    <x v="1"/>
    <x v="2"/>
    <x v="58"/>
    <x v="164"/>
    <x v="644"/>
    <x v="5453"/>
    <x v="1240"/>
    <x v="103"/>
    <x v="103"/>
    <x v="8"/>
    <x v="40"/>
    <x v="2"/>
    <x v="2"/>
    <x v="2"/>
  </r>
  <r>
    <x v="5714"/>
    <x v="0"/>
    <x v="8"/>
    <x v="159"/>
    <x v="211"/>
    <x v="504"/>
    <x v="5429"/>
    <x v="1235"/>
    <x v="103"/>
    <x v="103"/>
    <x v="8"/>
    <x v="40"/>
    <x v="2"/>
    <x v="8"/>
    <x v="8"/>
  </r>
  <r>
    <x v="5738"/>
    <x v="0"/>
    <x v="7"/>
    <x v="79"/>
    <x v="13"/>
    <x v="37"/>
    <x v="5453"/>
    <x v="1240"/>
    <x v="103"/>
    <x v="103"/>
    <x v="8"/>
    <x v="40"/>
    <x v="2"/>
    <x v="7"/>
    <x v="7"/>
  </r>
  <r>
    <x v="5722"/>
    <x v="0"/>
    <x v="2"/>
    <x v="112"/>
    <x v="109"/>
    <x v="71"/>
    <x v="5437"/>
    <x v="1238"/>
    <x v="103"/>
    <x v="103"/>
    <x v="8"/>
    <x v="40"/>
    <x v="2"/>
    <x v="2"/>
    <x v="2"/>
  </r>
  <r>
    <x v="5726"/>
    <x v="0"/>
    <x v="3"/>
    <x v="18"/>
    <x v="19"/>
    <x v="121"/>
    <x v="5441"/>
    <x v="1237"/>
    <x v="103"/>
    <x v="103"/>
    <x v="8"/>
    <x v="40"/>
    <x v="2"/>
    <x v="3"/>
    <x v="3"/>
  </r>
  <r>
    <x v="5726"/>
    <x v="0"/>
    <x v="1"/>
    <x v="85"/>
    <x v="25"/>
    <x v="1754"/>
    <x v="5441"/>
    <x v="1237"/>
    <x v="103"/>
    <x v="103"/>
    <x v="8"/>
    <x v="40"/>
    <x v="2"/>
    <x v="1"/>
    <x v="1"/>
  </r>
  <r>
    <x v="5727"/>
    <x v="0"/>
    <x v="11"/>
    <x v="21"/>
    <x v="18"/>
    <x v="11"/>
    <x v="5442"/>
    <x v="1240"/>
    <x v="103"/>
    <x v="103"/>
    <x v="8"/>
    <x v="40"/>
    <x v="2"/>
    <x v="11"/>
    <x v="11"/>
  </r>
  <r>
    <x v="5723"/>
    <x v="0"/>
    <x v="0"/>
    <x v="0"/>
    <x v="41"/>
    <x v="6"/>
    <x v="5438"/>
    <x v="1237"/>
    <x v="103"/>
    <x v="103"/>
    <x v="8"/>
    <x v="40"/>
    <x v="2"/>
    <x v="0"/>
    <x v="0"/>
  </r>
  <r>
    <x v="5718"/>
    <x v="0"/>
    <x v="5"/>
    <x v="16"/>
    <x v="45"/>
    <x v="145"/>
    <x v="5433"/>
    <x v="1236"/>
    <x v="103"/>
    <x v="103"/>
    <x v="8"/>
    <x v="40"/>
    <x v="2"/>
    <x v="5"/>
    <x v="5"/>
  </r>
  <r>
    <x v="5727"/>
    <x v="0"/>
    <x v="8"/>
    <x v="30"/>
    <x v="14"/>
    <x v="31"/>
    <x v="5442"/>
    <x v="1240"/>
    <x v="103"/>
    <x v="103"/>
    <x v="8"/>
    <x v="40"/>
    <x v="2"/>
    <x v="8"/>
    <x v="8"/>
  </r>
  <r>
    <x v="5728"/>
    <x v="0"/>
    <x v="7"/>
    <x v="63"/>
    <x v="56"/>
    <x v="107"/>
    <x v="5443"/>
    <x v="1235"/>
    <x v="103"/>
    <x v="103"/>
    <x v="8"/>
    <x v="40"/>
    <x v="2"/>
    <x v="7"/>
    <x v="7"/>
  </r>
  <r>
    <x v="5718"/>
    <x v="0"/>
    <x v="11"/>
    <x v="53"/>
    <x v="75"/>
    <x v="5"/>
    <x v="5433"/>
    <x v="1236"/>
    <x v="103"/>
    <x v="103"/>
    <x v="8"/>
    <x v="40"/>
    <x v="2"/>
    <x v="11"/>
    <x v="11"/>
  </r>
  <r>
    <x v="5715"/>
    <x v="0"/>
    <x v="8"/>
    <x v="88"/>
    <x v="188"/>
    <x v="3264"/>
    <x v="5430"/>
    <x v="1241"/>
    <x v="103"/>
    <x v="103"/>
    <x v="8"/>
    <x v="40"/>
    <x v="2"/>
    <x v="8"/>
    <x v="8"/>
  </r>
  <r>
    <x v="5712"/>
    <x v="0"/>
    <x v="10"/>
    <x v="57"/>
    <x v="36"/>
    <x v="83"/>
    <x v="5427"/>
    <x v="1238"/>
    <x v="103"/>
    <x v="103"/>
    <x v="8"/>
    <x v="40"/>
    <x v="2"/>
    <x v="10"/>
    <x v="10"/>
  </r>
  <r>
    <x v="5709"/>
    <x v="1"/>
    <x v="2"/>
    <x v="312"/>
    <x v="384"/>
    <x v="4097"/>
    <x v="5424"/>
    <x v="1233"/>
    <x v="103"/>
    <x v="103"/>
    <x v="8"/>
    <x v="40"/>
    <x v="2"/>
    <x v="2"/>
    <x v="2"/>
  </r>
  <r>
    <x v="5721"/>
    <x v="0"/>
    <x v="9"/>
    <x v="84"/>
    <x v="66"/>
    <x v="154"/>
    <x v="5436"/>
    <x v="1237"/>
    <x v="103"/>
    <x v="103"/>
    <x v="8"/>
    <x v="40"/>
    <x v="2"/>
    <x v="9"/>
    <x v="9"/>
  </r>
  <r>
    <x v="5721"/>
    <x v="0"/>
    <x v="3"/>
    <x v="50"/>
    <x v="61"/>
    <x v="69"/>
    <x v="5436"/>
    <x v="1237"/>
    <x v="103"/>
    <x v="103"/>
    <x v="8"/>
    <x v="40"/>
    <x v="2"/>
    <x v="3"/>
    <x v="3"/>
  </r>
  <r>
    <x v="5720"/>
    <x v="1"/>
    <x v="2"/>
    <x v="85"/>
    <x v="153"/>
    <x v="1328"/>
    <x v="5435"/>
    <x v="1238"/>
    <x v="103"/>
    <x v="103"/>
    <x v="8"/>
    <x v="40"/>
    <x v="2"/>
    <x v="2"/>
    <x v="2"/>
  </r>
  <r>
    <x v="5728"/>
    <x v="0"/>
    <x v="1"/>
    <x v="91"/>
    <x v="125"/>
    <x v="248"/>
    <x v="5443"/>
    <x v="1235"/>
    <x v="103"/>
    <x v="103"/>
    <x v="8"/>
    <x v="40"/>
    <x v="2"/>
    <x v="1"/>
    <x v="1"/>
  </r>
  <r>
    <x v="5729"/>
    <x v="0"/>
    <x v="5"/>
    <x v="0"/>
    <x v="9"/>
    <x v="265"/>
    <x v="5444"/>
    <x v="1239"/>
    <x v="103"/>
    <x v="103"/>
    <x v="8"/>
    <x v="40"/>
    <x v="2"/>
    <x v="5"/>
    <x v="5"/>
  </r>
  <r>
    <x v="5728"/>
    <x v="0"/>
    <x v="4"/>
    <x v="46"/>
    <x v="31"/>
    <x v="274"/>
    <x v="5443"/>
    <x v="1235"/>
    <x v="103"/>
    <x v="103"/>
    <x v="8"/>
    <x v="40"/>
    <x v="2"/>
    <x v="4"/>
    <x v="4"/>
  </r>
  <r>
    <x v="5717"/>
    <x v="0"/>
    <x v="10"/>
    <x v="13"/>
    <x v="65"/>
    <x v="154"/>
    <x v="5432"/>
    <x v="1238"/>
    <x v="103"/>
    <x v="103"/>
    <x v="8"/>
    <x v="40"/>
    <x v="2"/>
    <x v="10"/>
    <x v="10"/>
  </r>
  <r>
    <x v="5699"/>
    <x v="0"/>
    <x v="3"/>
    <x v="1"/>
    <x v="44"/>
    <x v="909"/>
    <x v="5414"/>
    <x v="1237"/>
    <x v="103"/>
    <x v="103"/>
    <x v="8"/>
    <x v="40"/>
    <x v="2"/>
    <x v="3"/>
    <x v="3"/>
  </r>
  <r>
    <x v="5697"/>
    <x v="0"/>
    <x v="10"/>
    <x v="0"/>
    <x v="85"/>
    <x v="126"/>
    <x v="4380"/>
    <x v="1236"/>
    <x v="103"/>
    <x v="103"/>
    <x v="8"/>
    <x v="40"/>
    <x v="2"/>
    <x v="10"/>
    <x v="10"/>
  </r>
  <r>
    <x v="5694"/>
    <x v="0"/>
    <x v="5"/>
    <x v="21"/>
    <x v="65"/>
    <x v="75"/>
    <x v="5410"/>
    <x v="1233"/>
    <x v="103"/>
    <x v="103"/>
    <x v="8"/>
    <x v="40"/>
    <x v="2"/>
    <x v="5"/>
    <x v="5"/>
  </r>
  <r>
    <x v="5705"/>
    <x v="0"/>
    <x v="3"/>
    <x v="90"/>
    <x v="58"/>
    <x v="390"/>
    <x v="5420"/>
    <x v="1235"/>
    <x v="103"/>
    <x v="103"/>
    <x v="8"/>
    <x v="40"/>
    <x v="2"/>
    <x v="3"/>
    <x v="3"/>
  </r>
  <r>
    <x v="5729"/>
    <x v="0"/>
    <x v="6"/>
    <x v="4"/>
    <x v="81"/>
    <x v="44"/>
    <x v="5444"/>
    <x v="1239"/>
    <x v="103"/>
    <x v="103"/>
    <x v="8"/>
    <x v="40"/>
    <x v="2"/>
    <x v="6"/>
    <x v="6"/>
  </r>
  <r>
    <x v="5728"/>
    <x v="1"/>
    <x v="2"/>
    <x v="73"/>
    <x v="181"/>
    <x v="1773"/>
    <x v="5443"/>
    <x v="1235"/>
    <x v="103"/>
    <x v="103"/>
    <x v="8"/>
    <x v="40"/>
    <x v="2"/>
    <x v="2"/>
    <x v="2"/>
  </r>
  <r>
    <x v="5729"/>
    <x v="0"/>
    <x v="0"/>
    <x v="21"/>
    <x v="63"/>
    <x v="13"/>
    <x v="5444"/>
    <x v="1239"/>
    <x v="103"/>
    <x v="103"/>
    <x v="8"/>
    <x v="40"/>
    <x v="2"/>
    <x v="0"/>
    <x v="0"/>
  </r>
  <r>
    <x v="5725"/>
    <x v="1"/>
    <x v="2"/>
    <x v="42"/>
    <x v="118"/>
    <x v="283"/>
    <x v="5440"/>
    <x v="1241"/>
    <x v="103"/>
    <x v="103"/>
    <x v="8"/>
    <x v="40"/>
    <x v="2"/>
    <x v="2"/>
    <x v="2"/>
  </r>
  <r>
    <x v="5725"/>
    <x v="0"/>
    <x v="2"/>
    <x v="36"/>
    <x v="118"/>
    <x v="672"/>
    <x v="5440"/>
    <x v="1241"/>
    <x v="103"/>
    <x v="103"/>
    <x v="8"/>
    <x v="40"/>
    <x v="2"/>
    <x v="2"/>
    <x v="2"/>
  </r>
  <r>
    <x v="5724"/>
    <x v="0"/>
    <x v="10"/>
    <x v="26"/>
    <x v="3"/>
    <x v="77"/>
    <x v="5439"/>
    <x v="1234"/>
    <x v="103"/>
    <x v="103"/>
    <x v="8"/>
    <x v="40"/>
    <x v="2"/>
    <x v="10"/>
    <x v="10"/>
  </r>
  <r>
    <x v="5723"/>
    <x v="0"/>
    <x v="9"/>
    <x v="54"/>
    <x v="38"/>
    <x v="9"/>
    <x v="5438"/>
    <x v="1237"/>
    <x v="103"/>
    <x v="103"/>
    <x v="8"/>
    <x v="40"/>
    <x v="2"/>
    <x v="9"/>
    <x v="9"/>
  </r>
  <r>
    <x v="5717"/>
    <x v="0"/>
    <x v="3"/>
    <x v="1"/>
    <x v="56"/>
    <x v="9"/>
    <x v="5432"/>
    <x v="1238"/>
    <x v="103"/>
    <x v="103"/>
    <x v="8"/>
    <x v="40"/>
    <x v="2"/>
    <x v="3"/>
    <x v="3"/>
  </r>
  <r>
    <x v="5723"/>
    <x v="1"/>
    <x v="2"/>
    <x v="2"/>
    <x v="32"/>
    <x v="407"/>
    <x v="5438"/>
    <x v="1237"/>
    <x v="103"/>
    <x v="103"/>
    <x v="8"/>
    <x v="40"/>
    <x v="2"/>
    <x v="2"/>
    <x v="2"/>
  </r>
  <r>
    <x v="5708"/>
    <x v="0"/>
    <x v="11"/>
    <x v="98"/>
    <x v="114"/>
    <x v="1001"/>
    <x v="5423"/>
    <x v="1238"/>
    <x v="103"/>
    <x v="103"/>
    <x v="8"/>
    <x v="40"/>
    <x v="2"/>
    <x v="11"/>
    <x v="11"/>
  </r>
  <r>
    <x v="5712"/>
    <x v="0"/>
    <x v="6"/>
    <x v="15"/>
    <x v="54"/>
    <x v="253"/>
    <x v="5427"/>
    <x v="1238"/>
    <x v="103"/>
    <x v="103"/>
    <x v="8"/>
    <x v="40"/>
    <x v="2"/>
    <x v="6"/>
    <x v="6"/>
  </r>
  <r>
    <x v="5720"/>
    <x v="0"/>
    <x v="11"/>
    <x v="56"/>
    <x v="35"/>
    <x v="527"/>
    <x v="5435"/>
    <x v="1238"/>
    <x v="103"/>
    <x v="103"/>
    <x v="8"/>
    <x v="40"/>
    <x v="2"/>
    <x v="11"/>
    <x v="11"/>
  </r>
  <r>
    <x v="5712"/>
    <x v="0"/>
    <x v="5"/>
    <x v="93"/>
    <x v="0"/>
    <x v="187"/>
    <x v="5427"/>
    <x v="1238"/>
    <x v="103"/>
    <x v="103"/>
    <x v="8"/>
    <x v="40"/>
    <x v="2"/>
    <x v="5"/>
    <x v="5"/>
  </r>
  <r>
    <x v="5722"/>
    <x v="0"/>
    <x v="7"/>
    <x v="5"/>
    <x v="43"/>
    <x v="6"/>
    <x v="5437"/>
    <x v="1238"/>
    <x v="103"/>
    <x v="103"/>
    <x v="8"/>
    <x v="40"/>
    <x v="2"/>
    <x v="7"/>
    <x v="7"/>
  </r>
  <r>
    <x v="5738"/>
    <x v="0"/>
    <x v="4"/>
    <x v="65"/>
    <x v="4"/>
    <x v="426"/>
    <x v="5453"/>
    <x v="1240"/>
    <x v="103"/>
    <x v="103"/>
    <x v="8"/>
    <x v="40"/>
    <x v="2"/>
    <x v="4"/>
    <x v="4"/>
  </r>
  <r>
    <x v="5714"/>
    <x v="0"/>
    <x v="11"/>
    <x v="115"/>
    <x v="203"/>
    <x v="117"/>
    <x v="5429"/>
    <x v="1235"/>
    <x v="103"/>
    <x v="103"/>
    <x v="8"/>
    <x v="40"/>
    <x v="2"/>
    <x v="11"/>
    <x v="11"/>
  </r>
  <r>
    <x v="5719"/>
    <x v="0"/>
    <x v="6"/>
    <x v="80"/>
    <x v="119"/>
    <x v="215"/>
    <x v="5434"/>
    <x v="1236"/>
    <x v="103"/>
    <x v="103"/>
    <x v="8"/>
    <x v="40"/>
    <x v="2"/>
    <x v="6"/>
    <x v="6"/>
  </r>
  <r>
    <x v="5739"/>
    <x v="0"/>
    <x v="9"/>
    <x v="28"/>
    <x v="203"/>
    <x v="884"/>
    <x v="2293"/>
    <x v="1239"/>
    <x v="103"/>
    <x v="103"/>
    <x v="8"/>
    <x v="40"/>
    <x v="2"/>
    <x v="9"/>
    <x v="9"/>
  </r>
  <r>
    <x v="5709"/>
    <x v="0"/>
    <x v="9"/>
    <x v="275"/>
    <x v="276"/>
    <x v="749"/>
    <x v="5424"/>
    <x v="1233"/>
    <x v="103"/>
    <x v="103"/>
    <x v="8"/>
    <x v="40"/>
    <x v="2"/>
    <x v="9"/>
    <x v="9"/>
  </r>
  <r>
    <x v="5738"/>
    <x v="0"/>
    <x v="2"/>
    <x v="104"/>
    <x v="164"/>
    <x v="1668"/>
    <x v="5453"/>
    <x v="1240"/>
    <x v="103"/>
    <x v="103"/>
    <x v="8"/>
    <x v="40"/>
    <x v="2"/>
    <x v="2"/>
    <x v="2"/>
  </r>
  <r>
    <x v="5714"/>
    <x v="0"/>
    <x v="7"/>
    <x v="32"/>
    <x v="93"/>
    <x v="1115"/>
    <x v="5429"/>
    <x v="1235"/>
    <x v="103"/>
    <x v="103"/>
    <x v="8"/>
    <x v="40"/>
    <x v="2"/>
    <x v="7"/>
    <x v="7"/>
  </r>
  <r>
    <x v="5715"/>
    <x v="0"/>
    <x v="9"/>
    <x v="123"/>
    <x v="135"/>
    <x v="172"/>
    <x v="5430"/>
    <x v="1241"/>
    <x v="103"/>
    <x v="103"/>
    <x v="8"/>
    <x v="40"/>
    <x v="2"/>
    <x v="9"/>
    <x v="9"/>
  </r>
  <r>
    <x v="5738"/>
    <x v="0"/>
    <x v="3"/>
    <x v="51"/>
    <x v="81"/>
    <x v="31"/>
    <x v="5453"/>
    <x v="1240"/>
    <x v="103"/>
    <x v="103"/>
    <x v="8"/>
    <x v="40"/>
    <x v="2"/>
    <x v="3"/>
    <x v="3"/>
  </r>
  <r>
    <x v="5713"/>
    <x v="0"/>
    <x v="9"/>
    <x v="147"/>
    <x v="181"/>
    <x v="200"/>
    <x v="5428"/>
    <x v="1241"/>
    <x v="103"/>
    <x v="103"/>
    <x v="8"/>
    <x v="40"/>
    <x v="2"/>
    <x v="9"/>
    <x v="9"/>
  </r>
  <r>
    <x v="5715"/>
    <x v="0"/>
    <x v="4"/>
    <x v="90"/>
    <x v="118"/>
    <x v="213"/>
    <x v="5430"/>
    <x v="1241"/>
    <x v="103"/>
    <x v="103"/>
    <x v="8"/>
    <x v="40"/>
    <x v="2"/>
    <x v="4"/>
    <x v="4"/>
  </r>
  <r>
    <x v="5708"/>
    <x v="0"/>
    <x v="0"/>
    <x v="21"/>
    <x v="18"/>
    <x v="11"/>
    <x v="5423"/>
    <x v="1238"/>
    <x v="103"/>
    <x v="103"/>
    <x v="8"/>
    <x v="40"/>
    <x v="2"/>
    <x v="0"/>
    <x v="0"/>
  </r>
  <r>
    <x v="5713"/>
    <x v="0"/>
    <x v="2"/>
    <x v="148"/>
    <x v="197"/>
    <x v="4098"/>
    <x v="5428"/>
    <x v="1241"/>
    <x v="103"/>
    <x v="103"/>
    <x v="8"/>
    <x v="40"/>
    <x v="2"/>
    <x v="2"/>
    <x v="2"/>
  </r>
  <r>
    <x v="5709"/>
    <x v="0"/>
    <x v="3"/>
    <x v="254"/>
    <x v="146"/>
    <x v="857"/>
    <x v="5424"/>
    <x v="1233"/>
    <x v="103"/>
    <x v="103"/>
    <x v="8"/>
    <x v="40"/>
    <x v="2"/>
    <x v="3"/>
    <x v="3"/>
  </r>
  <r>
    <x v="5719"/>
    <x v="0"/>
    <x v="5"/>
    <x v="7"/>
    <x v="43"/>
    <x v="50"/>
    <x v="5434"/>
    <x v="1236"/>
    <x v="103"/>
    <x v="103"/>
    <x v="8"/>
    <x v="40"/>
    <x v="2"/>
    <x v="5"/>
    <x v="5"/>
  </r>
  <r>
    <x v="5716"/>
    <x v="0"/>
    <x v="6"/>
    <x v="84"/>
    <x v="42"/>
    <x v="44"/>
    <x v="5431"/>
    <x v="1238"/>
    <x v="103"/>
    <x v="103"/>
    <x v="8"/>
    <x v="40"/>
    <x v="2"/>
    <x v="6"/>
    <x v="6"/>
  </r>
  <r>
    <x v="5713"/>
    <x v="0"/>
    <x v="8"/>
    <x v="103"/>
    <x v="122"/>
    <x v="975"/>
    <x v="5428"/>
    <x v="1241"/>
    <x v="103"/>
    <x v="103"/>
    <x v="8"/>
    <x v="40"/>
    <x v="2"/>
    <x v="8"/>
    <x v="8"/>
  </r>
  <r>
    <x v="5714"/>
    <x v="0"/>
    <x v="3"/>
    <x v="133"/>
    <x v="240"/>
    <x v="3540"/>
    <x v="5429"/>
    <x v="1235"/>
    <x v="103"/>
    <x v="103"/>
    <x v="8"/>
    <x v="40"/>
    <x v="2"/>
    <x v="3"/>
    <x v="3"/>
  </r>
  <r>
    <x v="5713"/>
    <x v="0"/>
    <x v="1"/>
    <x v="107"/>
    <x v="189"/>
    <x v="4099"/>
    <x v="5428"/>
    <x v="1241"/>
    <x v="103"/>
    <x v="103"/>
    <x v="8"/>
    <x v="40"/>
    <x v="2"/>
    <x v="1"/>
    <x v="1"/>
  </r>
  <r>
    <x v="5737"/>
    <x v="0"/>
    <x v="11"/>
    <x v="4"/>
    <x v="38"/>
    <x v="19"/>
    <x v="5452"/>
    <x v="1236"/>
    <x v="103"/>
    <x v="103"/>
    <x v="8"/>
    <x v="40"/>
    <x v="2"/>
    <x v="11"/>
    <x v="11"/>
  </r>
  <r>
    <x v="5703"/>
    <x v="0"/>
    <x v="9"/>
    <x v="145"/>
    <x v="115"/>
    <x v="3458"/>
    <x v="5418"/>
    <x v="1235"/>
    <x v="103"/>
    <x v="103"/>
    <x v="8"/>
    <x v="40"/>
    <x v="2"/>
    <x v="9"/>
    <x v="9"/>
  </r>
  <r>
    <x v="5740"/>
    <x v="0"/>
    <x v="9"/>
    <x v="147"/>
    <x v="140"/>
    <x v="812"/>
    <x v="5454"/>
    <x v="1238"/>
    <x v="103"/>
    <x v="103"/>
    <x v="8"/>
    <x v="40"/>
    <x v="2"/>
    <x v="9"/>
    <x v="9"/>
  </r>
  <r>
    <x v="5733"/>
    <x v="0"/>
    <x v="1"/>
    <x v="27"/>
    <x v="60"/>
    <x v="446"/>
    <x v="5448"/>
    <x v="1240"/>
    <x v="103"/>
    <x v="103"/>
    <x v="8"/>
    <x v="40"/>
    <x v="2"/>
    <x v="1"/>
    <x v="1"/>
  </r>
  <r>
    <x v="5735"/>
    <x v="0"/>
    <x v="10"/>
    <x v="8"/>
    <x v="85"/>
    <x v="31"/>
    <x v="5450"/>
    <x v="1240"/>
    <x v="103"/>
    <x v="103"/>
    <x v="8"/>
    <x v="40"/>
    <x v="2"/>
    <x v="10"/>
    <x v="10"/>
  </r>
  <r>
    <x v="5740"/>
    <x v="0"/>
    <x v="4"/>
    <x v="52"/>
    <x v="64"/>
    <x v="74"/>
    <x v="5454"/>
    <x v="1238"/>
    <x v="103"/>
    <x v="103"/>
    <x v="8"/>
    <x v="40"/>
    <x v="2"/>
    <x v="4"/>
    <x v="4"/>
  </r>
  <r>
    <x v="5703"/>
    <x v="0"/>
    <x v="3"/>
    <x v="124"/>
    <x v="147"/>
    <x v="107"/>
    <x v="5418"/>
    <x v="1235"/>
    <x v="103"/>
    <x v="103"/>
    <x v="8"/>
    <x v="40"/>
    <x v="2"/>
    <x v="3"/>
    <x v="3"/>
  </r>
  <r>
    <x v="5702"/>
    <x v="0"/>
    <x v="9"/>
    <x v="114"/>
    <x v="200"/>
    <x v="141"/>
    <x v="5417"/>
    <x v="1239"/>
    <x v="103"/>
    <x v="103"/>
    <x v="8"/>
    <x v="40"/>
    <x v="2"/>
    <x v="9"/>
    <x v="9"/>
  </r>
  <r>
    <x v="5734"/>
    <x v="0"/>
    <x v="9"/>
    <x v="33"/>
    <x v="83"/>
    <x v="107"/>
    <x v="5449"/>
    <x v="1238"/>
    <x v="103"/>
    <x v="103"/>
    <x v="8"/>
    <x v="40"/>
    <x v="2"/>
    <x v="9"/>
    <x v="9"/>
  </r>
  <r>
    <x v="5711"/>
    <x v="0"/>
    <x v="4"/>
    <x v="48"/>
    <x v="30"/>
    <x v="7"/>
    <x v="5426"/>
    <x v="1240"/>
    <x v="103"/>
    <x v="103"/>
    <x v="8"/>
    <x v="40"/>
    <x v="2"/>
    <x v="4"/>
    <x v="4"/>
  </r>
  <r>
    <x v="5701"/>
    <x v="0"/>
    <x v="6"/>
    <x v="91"/>
    <x v="64"/>
    <x v="170"/>
    <x v="5416"/>
    <x v="1239"/>
    <x v="103"/>
    <x v="103"/>
    <x v="8"/>
    <x v="40"/>
    <x v="2"/>
    <x v="6"/>
    <x v="6"/>
  </r>
  <r>
    <x v="5704"/>
    <x v="0"/>
    <x v="6"/>
    <x v="94"/>
    <x v="21"/>
    <x v="836"/>
    <x v="5419"/>
    <x v="1238"/>
    <x v="103"/>
    <x v="103"/>
    <x v="8"/>
    <x v="40"/>
    <x v="2"/>
    <x v="6"/>
    <x v="6"/>
  </r>
  <r>
    <x v="5740"/>
    <x v="0"/>
    <x v="3"/>
    <x v="112"/>
    <x v="103"/>
    <x v="1"/>
    <x v="5454"/>
    <x v="1238"/>
    <x v="103"/>
    <x v="103"/>
    <x v="8"/>
    <x v="40"/>
    <x v="2"/>
    <x v="3"/>
    <x v="3"/>
  </r>
  <r>
    <x v="5741"/>
    <x v="0"/>
    <x v="6"/>
    <x v="92"/>
    <x v="62"/>
    <x v="187"/>
    <x v="5455"/>
    <x v="1237"/>
    <x v="103"/>
    <x v="103"/>
    <x v="8"/>
    <x v="40"/>
    <x v="2"/>
    <x v="6"/>
    <x v="6"/>
  </r>
  <r>
    <x v="5740"/>
    <x v="0"/>
    <x v="7"/>
    <x v="50"/>
    <x v="38"/>
    <x v="11"/>
    <x v="5454"/>
    <x v="1238"/>
    <x v="103"/>
    <x v="103"/>
    <x v="8"/>
    <x v="40"/>
    <x v="2"/>
    <x v="7"/>
    <x v="7"/>
  </r>
  <r>
    <x v="5735"/>
    <x v="0"/>
    <x v="0"/>
    <x v="6"/>
    <x v="6"/>
    <x v="6"/>
    <x v="5450"/>
    <x v="1240"/>
    <x v="103"/>
    <x v="103"/>
    <x v="8"/>
    <x v="40"/>
    <x v="2"/>
    <x v="0"/>
    <x v="0"/>
  </r>
  <r>
    <x v="5711"/>
    <x v="0"/>
    <x v="9"/>
    <x v="51"/>
    <x v="66"/>
    <x v="3"/>
    <x v="5426"/>
    <x v="1240"/>
    <x v="103"/>
    <x v="103"/>
    <x v="8"/>
    <x v="40"/>
    <x v="2"/>
    <x v="9"/>
    <x v="9"/>
  </r>
  <r>
    <x v="5703"/>
    <x v="0"/>
    <x v="7"/>
    <x v="82"/>
    <x v="102"/>
    <x v="185"/>
    <x v="5418"/>
    <x v="1235"/>
    <x v="103"/>
    <x v="103"/>
    <x v="8"/>
    <x v="40"/>
    <x v="2"/>
    <x v="7"/>
    <x v="7"/>
  </r>
  <r>
    <x v="5710"/>
    <x v="1"/>
    <x v="2"/>
    <x v="193"/>
    <x v="309"/>
    <x v="3691"/>
    <x v="5425"/>
    <x v="1240"/>
    <x v="103"/>
    <x v="103"/>
    <x v="8"/>
    <x v="40"/>
    <x v="2"/>
    <x v="2"/>
    <x v="2"/>
  </r>
  <r>
    <x v="5735"/>
    <x v="0"/>
    <x v="6"/>
    <x v="93"/>
    <x v="0"/>
    <x v="187"/>
    <x v="5450"/>
    <x v="1240"/>
    <x v="103"/>
    <x v="103"/>
    <x v="8"/>
    <x v="40"/>
    <x v="2"/>
    <x v="6"/>
    <x v="6"/>
  </r>
  <r>
    <x v="5712"/>
    <x v="0"/>
    <x v="11"/>
    <x v="84"/>
    <x v="35"/>
    <x v="441"/>
    <x v="5427"/>
    <x v="1238"/>
    <x v="103"/>
    <x v="103"/>
    <x v="8"/>
    <x v="40"/>
    <x v="2"/>
    <x v="11"/>
    <x v="11"/>
  </r>
  <r>
    <x v="5716"/>
    <x v="0"/>
    <x v="8"/>
    <x v="111"/>
    <x v="143"/>
    <x v="2752"/>
    <x v="5431"/>
    <x v="1238"/>
    <x v="103"/>
    <x v="103"/>
    <x v="8"/>
    <x v="40"/>
    <x v="2"/>
    <x v="8"/>
    <x v="8"/>
  </r>
  <r>
    <x v="5721"/>
    <x v="0"/>
    <x v="1"/>
    <x v="14"/>
    <x v="32"/>
    <x v="18"/>
    <x v="5436"/>
    <x v="1237"/>
    <x v="103"/>
    <x v="103"/>
    <x v="8"/>
    <x v="40"/>
    <x v="2"/>
    <x v="1"/>
    <x v="1"/>
  </r>
  <r>
    <x v="5720"/>
    <x v="0"/>
    <x v="2"/>
    <x v="120"/>
    <x v="153"/>
    <x v="12"/>
    <x v="5435"/>
    <x v="1238"/>
    <x v="103"/>
    <x v="103"/>
    <x v="8"/>
    <x v="40"/>
    <x v="2"/>
    <x v="2"/>
    <x v="2"/>
  </r>
  <r>
    <x v="5709"/>
    <x v="0"/>
    <x v="10"/>
    <x v="44"/>
    <x v="141"/>
    <x v="76"/>
    <x v="5424"/>
    <x v="1233"/>
    <x v="103"/>
    <x v="103"/>
    <x v="8"/>
    <x v="40"/>
    <x v="2"/>
    <x v="10"/>
    <x v="10"/>
  </r>
  <r>
    <x v="5721"/>
    <x v="0"/>
    <x v="10"/>
    <x v="3"/>
    <x v="7"/>
    <x v="39"/>
    <x v="5436"/>
    <x v="1237"/>
    <x v="103"/>
    <x v="103"/>
    <x v="8"/>
    <x v="40"/>
    <x v="2"/>
    <x v="10"/>
    <x v="10"/>
  </r>
  <r>
    <x v="5715"/>
    <x v="0"/>
    <x v="3"/>
    <x v="59"/>
    <x v="93"/>
    <x v="349"/>
    <x v="5430"/>
    <x v="1241"/>
    <x v="103"/>
    <x v="103"/>
    <x v="8"/>
    <x v="40"/>
    <x v="2"/>
    <x v="3"/>
    <x v="3"/>
  </r>
  <r>
    <x v="5733"/>
    <x v="0"/>
    <x v="3"/>
    <x v="57"/>
    <x v="36"/>
    <x v="83"/>
    <x v="5448"/>
    <x v="1240"/>
    <x v="103"/>
    <x v="103"/>
    <x v="8"/>
    <x v="40"/>
    <x v="2"/>
    <x v="3"/>
    <x v="3"/>
  </r>
  <r>
    <x v="5702"/>
    <x v="0"/>
    <x v="8"/>
    <x v="100"/>
    <x v="89"/>
    <x v="1888"/>
    <x v="5417"/>
    <x v="1239"/>
    <x v="103"/>
    <x v="103"/>
    <x v="8"/>
    <x v="40"/>
    <x v="2"/>
    <x v="8"/>
    <x v="8"/>
  </r>
  <r>
    <x v="5710"/>
    <x v="0"/>
    <x v="4"/>
    <x v="111"/>
    <x v="144"/>
    <x v="1288"/>
    <x v="5425"/>
    <x v="1240"/>
    <x v="103"/>
    <x v="103"/>
    <x v="8"/>
    <x v="40"/>
    <x v="2"/>
    <x v="4"/>
    <x v="4"/>
  </r>
  <r>
    <x v="5736"/>
    <x v="0"/>
    <x v="7"/>
    <x v="40"/>
    <x v="75"/>
    <x v="92"/>
    <x v="5451"/>
    <x v="1240"/>
    <x v="103"/>
    <x v="103"/>
    <x v="8"/>
    <x v="40"/>
    <x v="2"/>
    <x v="7"/>
    <x v="7"/>
  </r>
  <r>
    <x v="5733"/>
    <x v="0"/>
    <x v="9"/>
    <x v="40"/>
    <x v="44"/>
    <x v="51"/>
    <x v="5448"/>
    <x v="1240"/>
    <x v="103"/>
    <x v="103"/>
    <x v="8"/>
    <x v="40"/>
    <x v="2"/>
    <x v="9"/>
    <x v="9"/>
  </r>
  <r>
    <x v="5736"/>
    <x v="1"/>
    <x v="2"/>
    <x v="87"/>
    <x v="242"/>
    <x v="10"/>
    <x v="5451"/>
    <x v="1240"/>
    <x v="103"/>
    <x v="103"/>
    <x v="8"/>
    <x v="40"/>
    <x v="2"/>
    <x v="2"/>
    <x v="2"/>
  </r>
  <r>
    <x v="5704"/>
    <x v="0"/>
    <x v="11"/>
    <x v="58"/>
    <x v="68"/>
    <x v="299"/>
    <x v="5419"/>
    <x v="1238"/>
    <x v="103"/>
    <x v="103"/>
    <x v="8"/>
    <x v="40"/>
    <x v="2"/>
    <x v="11"/>
    <x v="11"/>
  </r>
  <r>
    <x v="5741"/>
    <x v="0"/>
    <x v="8"/>
    <x v="15"/>
    <x v="30"/>
    <x v="33"/>
    <x v="5455"/>
    <x v="1237"/>
    <x v="103"/>
    <x v="103"/>
    <x v="8"/>
    <x v="40"/>
    <x v="2"/>
    <x v="8"/>
    <x v="8"/>
  </r>
  <r>
    <x v="5711"/>
    <x v="0"/>
    <x v="1"/>
    <x v="18"/>
    <x v="42"/>
    <x v="181"/>
    <x v="5426"/>
    <x v="1240"/>
    <x v="103"/>
    <x v="103"/>
    <x v="8"/>
    <x v="40"/>
    <x v="2"/>
    <x v="1"/>
    <x v="1"/>
  </r>
  <r>
    <x v="5711"/>
    <x v="0"/>
    <x v="3"/>
    <x v="15"/>
    <x v="4"/>
    <x v="270"/>
    <x v="5426"/>
    <x v="1240"/>
    <x v="103"/>
    <x v="103"/>
    <x v="8"/>
    <x v="40"/>
    <x v="2"/>
    <x v="3"/>
    <x v="3"/>
  </r>
  <r>
    <x v="5701"/>
    <x v="0"/>
    <x v="8"/>
    <x v="76"/>
    <x v="158"/>
    <x v="2975"/>
    <x v="5416"/>
    <x v="1239"/>
    <x v="103"/>
    <x v="103"/>
    <x v="8"/>
    <x v="40"/>
    <x v="2"/>
    <x v="8"/>
    <x v="8"/>
  </r>
  <r>
    <x v="5710"/>
    <x v="0"/>
    <x v="2"/>
    <x v="254"/>
    <x v="309"/>
    <x v="4100"/>
    <x v="5425"/>
    <x v="1240"/>
    <x v="103"/>
    <x v="103"/>
    <x v="8"/>
    <x v="40"/>
    <x v="2"/>
    <x v="2"/>
    <x v="2"/>
  </r>
  <r>
    <x v="5740"/>
    <x v="0"/>
    <x v="5"/>
    <x v="13"/>
    <x v="14"/>
    <x v="44"/>
    <x v="5454"/>
    <x v="1238"/>
    <x v="103"/>
    <x v="103"/>
    <x v="8"/>
    <x v="40"/>
    <x v="2"/>
    <x v="5"/>
    <x v="5"/>
  </r>
  <r>
    <x v="5719"/>
    <x v="0"/>
    <x v="3"/>
    <x v="99"/>
    <x v="69"/>
    <x v="76"/>
    <x v="5434"/>
    <x v="1236"/>
    <x v="103"/>
    <x v="103"/>
    <x v="8"/>
    <x v="40"/>
    <x v="2"/>
    <x v="3"/>
    <x v="3"/>
  </r>
  <r>
    <x v="5719"/>
    <x v="0"/>
    <x v="7"/>
    <x v="49"/>
    <x v="81"/>
    <x v="243"/>
    <x v="5434"/>
    <x v="1236"/>
    <x v="103"/>
    <x v="103"/>
    <x v="8"/>
    <x v="40"/>
    <x v="2"/>
    <x v="7"/>
    <x v="7"/>
  </r>
  <r>
    <x v="5714"/>
    <x v="1"/>
    <x v="2"/>
    <x v="238"/>
    <x v="303"/>
    <x v="1394"/>
    <x v="5429"/>
    <x v="1235"/>
    <x v="103"/>
    <x v="103"/>
    <x v="8"/>
    <x v="40"/>
    <x v="2"/>
    <x v="2"/>
    <x v="2"/>
  </r>
  <r>
    <x v="5739"/>
    <x v="0"/>
    <x v="10"/>
    <x v="52"/>
    <x v="113"/>
    <x v="490"/>
    <x v="2293"/>
    <x v="1239"/>
    <x v="103"/>
    <x v="103"/>
    <x v="8"/>
    <x v="40"/>
    <x v="2"/>
    <x v="10"/>
    <x v="10"/>
  </r>
  <r>
    <x v="5741"/>
    <x v="0"/>
    <x v="11"/>
    <x v="63"/>
    <x v="10"/>
    <x v="216"/>
    <x v="5455"/>
    <x v="1237"/>
    <x v="103"/>
    <x v="103"/>
    <x v="8"/>
    <x v="40"/>
    <x v="2"/>
    <x v="11"/>
    <x v="11"/>
  </r>
  <r>
    <x v="5732"/>
    <x v="0"/>
    <x v="8"/>
    <x v="79"/>
    <x v="14"/>
    <x v="379"/>
    <x v="5447"/>
    <x v="1236"/>
    <x v="103"/>
    <x v="103"/>
    <x v="8"/>
    <x v="40"/>
    <x v="2"/>
    <x v="8"/>
    <x v="8"/>
  </r>
  <r>
    <x v="5721"/>
    <x v="0"/>
    <x v="6"/>
    <x v="11"/>
    <x v="16"/>
    <x v="112"/>
    <x v="5436"/>
    <x v="1237"/>
    <x v="103"/>
    <x v="103"/>
    <x v="8"/>
    <x v="40"/>
    <x v="2"/>
    <x v="6"/>
    <x v="6"/>
  </r>
  <r>
    <x v="5738"/>
    <x v="0"/>
    <x v="1"/>
    <x v="42"/>
    <x v="114"/>
    <x v="394"/>
    <x v="5453"/>
    <x v="1240"/>
    <x v="103"/>
    <x v="103"/>
    <x v="8"/>
    <x v="40"/>
    <x v="2"/>
    <x v="1"/>
    <x v="1"/>
  </r>
  <r>
    <x v="5722"/>
    <x v="1"/>
    <x v="2"/>
    <x v="101"/>
    <x v="109"/>
    <x v="449"/>
    <x v="5437"/>
    <x v="1238"/>
    <x v="103"/>
    <x v="103"/>
    <x v="8"/>
    <x v="40"/>
    <x v="2"/>
    <x v="2"/>
    <x v="2"/>
  </r>
  <r>
    <x v="5708"/>
    <x v="0"/>
    <x v="8"/>
    <x v="55"/>
    <x v="99"/>
    <x v="829"/>
    <x v="5423"/>
    <x v="1238"/>
    <x v="103"/>
    <x v="103"/>
    <x v="8"/>
    <x v="40"/>
    <x v="2"/>
    <x v="8"/>
    <x v="8"/>
  </r>
  <r>
    <x v="5720"/>
    <x v="0"/>
    <x v="8"/>
    <x v="94"/>
    <x v="2"/>
    <x v="377"/>
    <x v="5435"/>
    <x v="1238"/>
    <x v="103"/>
    <x v="103"/>
    <x v="8"/>
    <x v="40"/>
    <x v="2"/>
    <x v="8"/>
    <x v="8"/>
  </r>
  <r>
    <x v="5709"/>
    <x v="0"/>
    <x v="0"/>
    <x v="105"/>
    <x v="118"/>
    <x v="911"/>
    <x v="5424"/>
    <x v="1233"/>
    <x v="103"/>
    <x v="103"/>
    <x v="8"/>
    <x v="40"/>
    <x v="2"/>
    <x v="0"/>
    <x v="0"/>
  </r>
  <r>
    <x v="5738"/>
    <x v="0"/>
    <x v="5"/>
    <x v="0"/>
    <x v="98"/>
    <x v="11"/>
    <x v="5453"/>
    <x v="1240"/>
    <x v="103"/>
    <x v="103"/>
    <x v="8"/>
    <x v="40"/>
    <x v="2"/>
    <x v="5"/>
    <x v="5"/>
  </r>
  <r>
    <x v="5721"/>
    <x v="0"/>
    <x v="5"/>
    <x v="12"/>
    <x v="12"/>
    <x v="13"/>
    <x v="5436"/>
    <x v="1237"/>
    <x v="103"/>
    <x v="103"/>
    <x v="8"/>
    <x v="40"/>
    <x v="2"/>
    <x v="5"/>
    <x v="5"/>
  </r>
  <r>
    <x v="5720"/>
    <x v="0"/>
    <x v="1"/>
    <x v="78"/>
    <x v="90"/>
    <x v="564"/>
    <x v="5435"/>
    <x v="1238"/>
    <x v="103"/>
    <x v="103"/>
    <x v="8"/>
    <x v="40"/>
    <x v="2"/>
    <x v="1"/>
    <x v="1"/>
  </r>
  <r>
    <x v="5739"/>
    <x v="0"/>
    <x v="1"/>
    <x v="246"/>
    <x v="353"/>
    <x v="11"/>
    <x v="2293"/>
    <x v="1239"/>
    <x v="103"/>
    <x v="103"/>
    <x v="8"/>
    <x v="40"/>
    <x v="2"/>
    <x v="1"/>
    <x v="1"/>
  </r>
  <r>
    <x v="5714"/>
    <x v="0"/>
    <x v="10"/>
    <x v="151"/>
    <x v="112"/>
    <x v="1063"/>
    <x v="5429"/>
    <x v="1235"/>
    <x v="103"/>
    <x v="103"/>
    <x v="8"/>
    <x v="40"/>
    <x v="2"/>
    <x v="10"/>
    <x v="10"/>
  </r>
  <r>
    <x v="5714"/>
    <x v="0"/>
    <x v="9"/>
    <x v="187"/>
    <x v="245"/>
    <x v="4101"/>
    <x v="5429"/>
    <x v="1235"/>
    <x v="103"/>
    <x v="103"/>
    <x v="8"/>
    <x v="40"/>
    <x v="2"/>
    <x v="9"/>
    <x v="9"/>
  </r>
  <r>
    <x v="5714"/>
    <x v="0"/>
    <x v="4"/>
    <x v="168"/>
    <x v="131"/>
    <x v="3077"/>
    <x v="5429"/>
    <x v="1235"/>
    <x v="103"/>
    <x v="103"/>
    <x v="8"/>
    <x v="40"/>
    <x v="2"/>
    <x v="4"/>
    <x v="4"/>
  </r>
  <r>
    <x v="5719"/>
    <x v="0"/>
    <x v="11"/>
    <x v="130"/>
    <x v="25"/>
    <x v="1266"/>
    <x v="5434"/>
    <x v="1236"/>
    <x v="103"/>
    <x v="103"/>
    <x v="8"/>
    <x v="40"/>
    <x v="2"/>
    <x v="11"/>
    <x v="11"/>
  </r>
  <r>
    <x v="5715"/>
    <x v="0"/>
    <x v="7"/>
    <x v="65"/>
    <x v="15"/>
    <x v="146"/>
    <x v="5430"/>
    <x v="1241"/>
    <x v="103"/>
    <x v="103"/>
    <x v="8"/>
    <x v="40"/>
    <x v="2"/>
    <x v="7"/>
    <x v="7"/>
  </r>
  <r>
    <x v="5709"/>
    <x v="0"/>
    <x v="1"/>
    <x v="237"/>
    <x v="301"/>
    <x v="4102"/>
    <x v="5424"/>
    <x v="1233"/>
    <x v="103"/>
    <x v="103"/>
    <x v="8"/>
    <x v="40"/>
    <x v="2"/>
    <x v="1"/>
    <x v="1"/>
  </r>
  <r>
    <x v="5739"/>
    <x v="0"/>
    <x v="7"/>
    <x v="35"/>
    <x v="75"/>
    <x v="251"/>
    <x v="2293"/>
    <x v="1239"/>
    <x v="103"/>
    <x v="103"/>
    <x v="8"/>
    <x v="40"/>
    <x v="2"/>
    <x v="7"/>
    <x v="7"/>
  </r>
  <r>
    <x v="5712"/>
    <x v="0"/>
    <x v="0"/>
    <x v="9"/>
    <x v="63"/>
    <x v="76"/>
    <x v="5427"/>
    <x v="1238"/>
    <x v="103"/>
    <x v="103"/>
    <x v="8"/>
    <x v="40"/>
    <x v="2"/>
    <x v="0"/>
    <x v="0"/>
  </r>
  <r>
    <x v="5713"/>
    <x v="0"/>
    <x v="7"/>
    <x v="65"/>
    <x v="81"/>
    <x v="614"/>
    <x v="5428"/>
    <x v="1241"/>
    <x v="103"/>
    <x v="103"/>
    <x v="8"/>
    <x v="40"/>
    <x v="2"/>
    <x v="7"/>
    <x v="7"/>
  </r>
  <r>
    <x v="5722"/>
    <x v="0"/>
    <x v="9"/>
    <x v="39"/>
    <x v="37"/>
    <x v="374"/>
    <x v="5437"/>
    <x v="1238"/>
    <x v="103"/>
    <x v="103"/>
    <x v="8"/>
    <x v="40"/>
    <x v="2"/>
    <x v="9"/>
    <x v="9"/>
  </r>
  <r>
    <x v="5722"/>
    <x v="0"/>
    <x v="4"/>
    <x v="19"/>
    <x v="48"/>
    <x v="350"/>
    <x v="5437"/>
    <x v="1238"/>
    <x v="103"/>
    <x v="103"/>
    <x v="8"/>
    <x v="40"/>
    <x v="2"/>
    <x v="4"/>
    <x v="4"/>
  </r>
  <r>
    <x v="5722"/>
    <x v="0"/>
    <x v="5"/>
    <x v="20"/>
    <x v="6"/>
    <x v="7"/>
    <x v="5437"/>
    <x v="1238"/>
    <x v="103"/>
    <x v="103"/>
    <x v="8"/>
    <x v="40"/>
    <x v="2"/>
    <x v="5"/>
    <x v="5"/>
  </r>
  <r>
    <x v="5739"/>
    <x v="0"/>
    <x v="3"/>
    <x v="139"/>
    <x v="215"/>
    <x v="310"/>
    <x v="2293"/>
    <x v="1239"/>
    <x v="103"/>
    <x v="103"/>
    <x v="8"/>
    <x v="40"/>
    <x v="2"/>
    <x v="3"/>
    <x v="3"/>
  </r>
  <r>
    <x v="5716"/>
    <x v="0"/>
    <x v="11"/>
    <x v="135"/>
    <x v="33"/>
    <x v="625"/>
    <x v="5431"/>
    <x v="1238"/>
    <x v="103"/>
    <x v="103"/>
    <x v="8"/>
    <x v="40"/>
    <x v="2"/>
    <x v="11"/>
    <x v="11"/>
  </r>
  <r>
    <x v="5713"/>
    <x v="0"/>
    <x v="3"/>
    <x v="88"/>
    <x v="95"/>
    <x v="1057"/>
    <x v="5428"/>
    <x v="1241"/>
    <x v="103"/>
    <x v="103"/>
    <x v="8"/>
    <x v="40"/>
    <x v="2"/>
    <x v="3"/>
    <x v="3"/>
  </r>
  <r>
    <x v="5738"/>
    <x v="0"/>
    <x v="10"/>
    <x v="5"/>
    <x v="7"/>
    <x v="152"/>
    <x v="5453"/>
    <x v="1240"/>
    <x v="103"/>
    <x v="103"/>
    <x v="8"/>
    <x v="40"/>
    <x v="2"/>
    <x v="10"/>
    <x v="10"/>
  </r>
  <r>
    <x v="5694"/>
    <x v="0"/>
    <x v="10"/>
    <x v="4"/>
    <x v="59"/>
    <x v="154"/>
    <x v="5410"/>
    <x v="1233"/>
    <x v="103"/>
    <x v="103"/>
    <x v="8"/>
    <x v="40"/>
    <x v="2"/>
    <x v="10"/>
    <x v="10"/>
  </r>
  <r>
    <x v="5705"/>
    <x v="0"/>
    <x v="10"/>
    <x v="63"/>
    <x v="76"/>
    <x v="64"/>
    <x v="5420"/>
    <x v="1235"/>
    <x v="103"/>
    <x v="103"/>
    <x v="8"/>
    <x v="40"/>
    <x v="2"/>
    <x v="10"/>
    <x v="10"/>
  </r>
  <r>
    <x v="5695"/>
    <x v="0"/>
    <x v="3"/>
    <x v="112"/>
    <x v="107"/>
    <x v="61"/>
    <x v="5411"/>
    <x v="1234"/>
    <x v="103"/>
    <x v="103"/>
    <x v="8"/>
    <x v="40"/>
    <x v="2"/>
    <x v="3"/>
    <x v="3"/>
  </r>
  <r>
    <x v="5695"/>
    <x v="0"/>
    <x v="9"/>
    <x v="114"/>
    <x v="180"/>
    <x v="54"/>
    <x v="5411"/>
    <x v="1234"/>
    <x v="103"/>
    <x v="103"/>
    <x v="8"/>
    <x v="40"/>
    <x v="2"/>
    <x v="9"/>
    <x v="9"/>
  </r>
  <r>
    <x v="5706"/>
    <x v="0"/>
    <x v="3"/>
    <x v="51"/>
    <x v="44"/>
    <x v="408"/>
    <x v="5421"/>
    <x v="1237"/>
    <x v="103"/>
    <x v="103"/>
    <x v="8"/>
    <x v="40"/>
    <x v="2"/>
    <x v="3"/>
    <x v="3"/>
  </r>
  <r>
    <x v="5695"/>
    <x v="0"/>
    <x v="4"/>
    <x v="113"/>
    <x v="70"/>
    <x v="75"/>
    <x v="5411"/>
    <x v="1234"/>
    <x v="103"/>
    <x v="103"/>
    <x v="8"/>
    <x v="40"/>
    <x v="2"/>
    <x v="4"/>
    <x v="4"/>
  </r>
  <r>
    <x v="5707"/>
    <x v="0"/>
    <x v="7"/>
    <x v="35"/>
    <x v="15"/>
    <x v="247"/>
    <x v="5422"/>
    <x v="1238"/>
    <x v="103"/>
    <x v="103"/>
    <x v="8"/>
    <x v="40"/>
    <x v="2"/>
    <x v="7"/>
    <x v="7"/>
  </r>
  <r>
    <x v="5695"/>
    <x v="1"/>
    <x v="2"/>
    <x v="210"/>
    <x v="327"/>
    <x v="564"/>
    <x v="5411"/>
    <x v="1234"/>
    <x v="103"/>
    <x v="103"/>
    <x v="8"/>
    <x v="40"/>
    <x v="2"/>
    <x v="2"/>
    <x v="2"/>
  </r>
  <r>
    <x v="5707"/>
    <x v="0"/>
    <x v="3"/>
    <x v="105"/>
    <x v="105"/>
    <x v="401"/>
    <x v="5422"/>
    <x v="1238"/>
    <x v="103"/>
    <x v="103"/>
    <x v="8"/>
    <x v="40"/>
    <x v="2"/>
    <x v="3"/>
    <x v="3"/>
  </r>
  <r>
    <x v="5698"/>
    <x v="0"/>
    <x v="4"/>
    <x v="17"/>
    <x v="8"/>
    <x v="9"/>
    <x v="5413"/>
    <x v="1234"/>
    <x v="103"/>
    <x v="103"/>
    <x v="8"/>
    <x v="40"/>
    <x v="2"/>
    <x v="4"/>
    <x v="4"/>
  </r>
  <r>
    <x v="5700"/>
    <x v="0"/>
    <x v="6"/>
    <x v="70"/>
    <x v="34"/>
    <x v="215"/>
    <x v="5415"/>
    <x v="1238"/>
    <x v="103"/>
    <x v="103"/>
    <x v="8"/>
    <x v="40"/>
    <x v="2"/>
    <x v="6"/>
    <x v="6"/>
  </r>
  <r>
    <x v="5698"/>
    <x v="1"/>
    <x v="2"/>
    <x v="34"/>
    <x v="2"/>
    <x v="1250"/>
    <x v="5413"/>
    <x v="1234"/>
    <x v="103"/>
    <x v="103"/>
    <x v="8"/>
    <x v="40"/>
    <x v="2"/>
    <x v="2"/>
    <x v="2"/>
  </r>
  <r>
    <x v="5713"/>
    <x v="0"/>
    <x v="6"/>
    <x v="42"/>
    <x v="105"/>
    <x v="1318"/>
    <x v="5428"/>
    <x v="1241"/>
    <x v="103"/>
    <x v="103"/>
    <x v="8"/>
    <x v="40"/>
    <x v="2"/>
    <x v="6"/>
    <x v="6"/>
  </r>
  <r>
    <x v="5699"/>
    <x v="0"/>
    <x v="7"/>
    <x v="9"/>
    <x v="11"/>
    <x v="35"/>
    <x v="5414"/>
    <x v="1237"/>
    <x v="103"/>
    <x v="103"/>
    <x v="8"/>
    <x v="40"/>
    <x v="2"/>
    <x v="7"/>
    <x v="7"/>
  </r>
  <r>
    <x v="5698"/>
    <x v="0"/>
    <x v="9"/>
    <x v="70"/>
    <x v="61"/>
    <x v="312"/>
    <x v="5413"/>
    <x v="1234"/>
    <x v="103"/>
    <x v="103"/>
    <x v="8"/>
    <x v="40"/>
    <x v="2"/>
    <x v="9"/>
    <x v="9"/>
  </r>
  <r>
    <x v="5700"/>
    <x v="0"/>
    <x v="0"/>
    <x v="92"/>
    <x v="63"/>
    <x v="57"/>
    <x v="5415"/>
    <x v="1238"/>
    <x v="103"/>
    <x v="103"/>
    <x v="8"/>
    <x v="40"/>
    <x v="2"/>
    <x v="0"/>
    <x v="0"/>
  </r>
  <r>
    <x v="5697"/>
    <x v="0"/>
    <x v="11"/>
    <x v="10"/>
    <x v="94"/>
    <x v="34"/>
    <x v="4380"/>
    <x v="1236"/>
    <x v="103"/>
    <x v="103"/>
    <x v="8"/>
    <x v="40"/>
    <x v="2"/>
    <x v="11"/>
    <x v="11"/>
  </r>
  <r>
    <x v="5694"/>
    <x v="0"/>
    <x v="11"/>
    <x v="105"/>
    <x v="99"/>
    <x v="39"/>
    <x v="5410"/>
    <x v="1233"/>
    <x v="103"/>
    <x v="103"/>
    <x v="8"/>
    <x v="40"/>
    <x v="2"/>
    <x v="11"/>
    <x v="11"/>
  </r>
  <r>
    <x v="5696"/>
    <x v="0"/>
    <x v="4"/>
    <x v="2"/>
    <x v="49"/>
    <x v="759"/>
    <x v="5412"/>
    <x v="1235"/>
    <x v="103"/>
    <x v="103"/>
    <x v="8"/>
    <x v="40"/>
    <x v="2"/>
    <x v="4"/>
    <x v="4"/>
  </r>
  <r>
    <x v="5696"/>
    <x v="0"/>
    <x v="9"/>
    <x v="25"/>
    <x v="143"/>
    <x v="137"/>
    <x v="5412"/>
    <x v="1235"/>
    <x v="103"/>
    <x v="103"/>
    <x v="8"/>
    <x v="40"/>
    <x v="2"/>
    <x v="9"/>
    <x v="9"/>
  </r>
  <r>
    <x v="5726"/>
    <x v="0"/>
    <x v="5"/>
    <x v="93"/>
    <x v="0"/>
    <x v="187"/>
    <x v="5441"/>
    <x v="1237"/>
    <x v="103"/>
    <x v="103"/>
    <x v="8"/>
    <x v="40"/>
    <x v="2"/>
    <x v="5"/>
    <x v="5"/>
  </r>
  <r>
    <x v="5718"/>
    <x v="0"/>
    <x v="3"/>
    <x v="54"/>
    <x v="81"/>
    <x v="32"/>
    <x v="5433"/>
    <x v="1236"/>
    <x v="103"/>
    <x v="103"/>
    <x v="8"/>
    <x v="40"/>
    <x v="2"/>
    <x v="3"/>
    <x v="3"/>
  </r>
  <r>
    <x v="5729"/>
    <x v="0"/>
    <x v="8"/>
    <x v="94"/>
    <x v="96"/>
    <x v="7"/>
    <x v="5444"/>
    <x v="1239"/>
    <x v="103"/>
    <x v="103"/>
    <x v="8"/>
    <x v="40"/>
    <x v="2"/>
    <x v="8"/>
    <x v="8"/>
  </r>
  <r>
    <x v="5707"/>
    <x v="0"/>
    <x v="6"/>
    <x v="42"/>
    <x v="114"/>
    <x v="394"/>
    <x v="5422"/>
    <x v="1238"/>
    <x v="103"/>
    <x v="103"/>
    <x v="8"/>
    <x v="40"/>
    <x v="2"/>
    <x v="6"/>
    <x v="6"/>
  </r>
  <r>
    <x v="5726"/>
    <x v="0"/>
    <x v="7"/>
    <x v="15"/>
    <x v="76"/>
    <x v="39"/>
    <x v="5441"/>
    <x v="1237"/>
    <x v="103"/>
    <x v="103"/>
    <x v="8"/>
    <x v="40"/>
    <x v="2"/>
    <x v="7"/>
    <x v="7"/>
  </r>
  <r>
    <x v="5724"/>
    <x v="0"/>
    <x v="0"/>
    <x v="21"/>
    <x v="94"/>
    <x v="6"/>
    <x v="5439"/>
    <x v="1234"/>
    <x v="103"/>
    <x v="103"/>
    <x v="8"/>
    <x v="40"/>
    <x v="2"/>
    <x v="0"/>
    <x v="0"/>
  </r>
  <r>
    <x v="5724"/>
    <x v="0"/>
    <x v="11"/>
    <x v="2"/>
    <x v="40"/>
    <x v="45"/>
    <x v="5439"/>
    <x v="1234"/>
    <x v="103"/>
    <x v="103"/>
    <x v="8"/>
    <x v="40"/>
    <x v="2"/>
    <x v="11"/>
    <x v="11"/>
  </r>
  <r>
    <x v="5728"/>
    <x v="0"/>
    <x v="11"/>
    <x v="80"/>
    <x v="64"/>
    <x v="363"/>
    <x v="5443"/>
    <x v="1235"/>
    <x v="103"/>
    <x v="103"/>
    <x v="8"/>
    <x v="40"/>
    <x v="2"/>
    <x v="11"/>
    <x v="11"/>
  </r>
  <r>
    <x v="5727"/>
    <x v="0"/>
    <x v="3"/>
    <x v="21"/>
    <x v="18"/>
    <x v="11"/>
    <x v="5442"/>
    <x v="1240"/>
    <x v="103"/>
    <x v="103"/>
    <x v="8"/>
    <x v="40"/>
    <x v="2"/>
    <x v="3"/>
    <x v="3"/>
  </r>
  <r>
    <x v="5696"/>
    <x v="0"/>
    <x v="2"/>
    <x v="167"/>
    <x v="157"/>
    <x v="3164"/>
    <x v="5412"/>
    <x v="1235"/>
    <x v="103"/>
    <x v="103"/>
    <x v="8"/>
    <x v="40"/>
    <x v="2"/>
    <x v="2"/>
    <x v="2"/>
  </r>
  <r>
    <x v="5696"/>
    <x v="1"/>
    <x v="2"/>
    <x v="200"/>
    <x v="157"/>
    <x v="2293"/>
    <x v="5412"/>
    <x v="1235"/>
    <x v="103"/>
    <x v="103"/>
    <x v="8"/>
    <x v="40"/>
    <x v="2"/>
    <x v="2"/>
    <x v="2"/>
  </r>
  <r>
    <x v="5698"/>
    <x v="0"/>
    <x v="7"/>
    <x v="93"/>
    <x v="85"/>
    <x v="6"/>
    <x v="5413"/>
    <x v="1234"/>
    <x v="103"/>
    <x v="103"/>
    <x v="8"/>
    <x v="40"/>
    <x v="2"/>
    <x v="7"/>
    <x v="7"/>
  </r>
  <r>
    <x v="5699"/>
    <x v="0"/>
    <x v="1"/>
    <x v="36"/>
    <x v="20"/>
    <x v="1612"/>
    <x v="5414"/>
    <x v="1237"/>
    <x v="103"/>
    <x v="103"/>
    <x v="8"/>
    <x v="40"/>
    <x v="2"/>
    <x v="1"/>
    <x v="1"/>
  </r>
  <r>
    <x v="5700"/>
    <x v="0"/>
    <x v="11"/>
    <x v="39"/>
    <x v="39"/>
    <x v="943"/>
    <x v="5415"/>
    <x v="1238"/>
    <x v="103"/>
    <x v="103"/>
    <x v="8"/>
    <x v="40"/>
    <x v="2"/>
    <x v="11"/>
    <x v="11"/>
  </r>
  <r>
    <x v="5707"/>
    <x v="0"/>
    <x v="5"/>
    <x v="7"/>
    <x v="43"/>
    <x v="50"/>
    <x v="5422"/>
    <x v="1238"/>
    <x v="103"/>
    <x v="103"/>
    <x v="8"/>
    <x v="40"/>
    <x v="2"/>
    <x v="5"/>
    <x v="5"/>
  </r>
  <r>
    <x v="5733"/>
    <x v="0"/>
    <x v="7"/>
    <x v="13"/>
    <x v="18"/>
    <x v="19"/>
    <x v="5448"/>
    <x v="1240"/>
    <x v="103"/>
    <x v="103"/>
    <x v="8"/>
    <x v="40"/>
    <x v="2"/>
    <x v="7"/>
    <x v="7"/>
  </r>
  <r>
    <x v="5737"/>
    <x v="0"/>
    <x v="9"/>
    <x v="31"/>
    <x v="60"/>
    <x v="267"/>
    <x v="5452"/>
    <x v="1236"/>
    <x v="103"/>
    <x v="103"/>
    <x v="8"/>
    <x v="40"/>
    <x v="2"/>
    <x v="9"/>
    <x v="9"/>
  </r>
  <r>
    <x v="5736"/>
    <x v="0"/>
    <x v="10"/>
    <x v="83"/>
    <x v="114"/>
    <x v="24"/>
    <x v="5451"/>
    <x v="1240"/>
    <x v="103"/>
    <x v="103"/>
    <x v="8"/>
    <x v="40"/>
    <x v="2"/>
    <x v="10"/>
    <x v="10"/>
  </r>
  <r>
    <x v="5731"/>
    <x v="0"/>
    <x v="6"/>
    <x v="56"/>
    <x v="66"/>
    <x v="714"/>
    <x v="5446"/>
    <x v="1235"/>
    <x v="103"/>
    <x v="103"/>
    <x v="8"/>
    <x v="40"/>
    <x v="2"/>
    <x v="6"/>
    <x v="6"/>
  </r>
  <r>
    <x v="5702"/>
    <x v="0"/>
    <x v="2"/>
    <x v="167"/>
    <x v="182"/>
    <x v="4103"/>
    <x v="5417"/>
    <x v="1239"/>
    <x v="103"/>
    <x v="103"/>
    <x v="8"/>
    <x v="40"/>
    <x v="2"/>
    <x v="2"/>
    <x v="2"/>
  </r>
  <r>
    <x v="5736"/>
    <x v="0"/>
    <x v="3"/>
    <x v="134"/>
    <x v="80"/>
    <x v="588"/>
    <x v="5451"/>
    <x v="1240"/>
    <x v="103"/>
    <x v="103"/>
    <x v="8"/>
    <x v="40"/>
    <x v="2"/>
    <x v="3"/>
    <x v="3"/>
  </r>
  <r>
    <x v="5710"/>
    <x v="0"/>
    <x v="9"/>
    <x v="102"/>
    <x v="156"/>
    <x v="956"/>
    <x v="5425"/>
    <x v="1240"/>
    <x v="103"/>
    <x v="103"/>
    <x v="8"/>
    <x v="40"/>
    <x v="2"/>
    <x v="9"/>
    <x v="9"/>
  </r>
  <r>
    <x v="5733"/>
    <x v="0"/>
    <x v="8"/>
    <x v="65"/>
    <x v="26"/>
    <x v="323"/>
    <x v="5448"/>
    <x v="1240"/>
    <x v="103"/>
    <x v="103"/>
    <x v="8"/>
    <x v="40"/>
    <x v="2"/>
    <x v="8"/>
    <x v="8"/>
  </r>
  <r>
    <x v="5701"/>
    <x v="0"/>
    <x v="3"/>
    <x v="85"/>
    <x v="164"/>
    <x v="1450"/>
    <x v="5416"/>
    <x v="1239"/>
    <x v="103"/>
    <x v="103"/>
    <x v="8"/>
    <x v="40"/>
    <x v="2"/>
    <x v="3"/>
    <x v="3"/>
  </r>
  <r>
    <x v="5702"/>
    <x v="0"/>
    <x v="6"/>
    <x v="42"/>
    <x v="21"/>
    <x v="533"/>
    <x v="5417"/>
    <x v="1239"/>
    <x v="103"/>
    <x v="103"/>
    <x v="8"/>
    <x v="40"/>
    <x v="2"/>
    <x v="6"/>
    <x v="6"/>
  </r>
  <r>
    <x v="5732"/>
    <x v="0"/>
    <x v="4"/>
    <x v="8"/>
    <x v="13"/>
    <x v="232"/>
    <x v="5447"/>
    <x v="1236"/>
    <x v="103"/>
    <x v="103"/>
    <x v="8"/>
    <x v="40"/>
    <x v="2"/>
    <x v="4"/>
    <x v="4"/>
  </r>
  <r>
    <x v="5742"/>
    <x v="0"/>
    <x v="8"/>
    <x v="138"/>
    <x v="89"/>
    <x v="1009"/>
    <x v="5456"/>
    <x v="1241"/>
    <x v="103"/>
    <x v="103"/>
    <x v="8"/>
    <x v="40"/>
    <x v="2"/>
    <x v="8"/>
    <x v="8"/>
  </r>
  <r>
    <x v="5741"/>
    <x v="0"/>
    <x v="3"/>
    <x v="63"/>
    <x v="10"/>
    <x v="216"/>
    <x v="5455"/>
    <x v="1237"/>
    <x v="103"/>
    <x v="103"/>
    <x v="8"/>
    <x v="40"/>
    <x v="2"/>
    <x v="3"/>
    <x v="3"/>
  </r>
  <r>
    <x v="5740"/>
    <x v="0"/>
    <x v="6"/>
    <x v="14"/>
    <x v="32"/>
    <x v="18"/>
    <x v="5454"/>
    <x v="1238"/>
    <x v="103"/>
    <x v="103"/>
    <x v="8"/>
    <x v="40"/>
    <x v="2"/>
    <x v="6"/>
    <x v="6"/>
  </r>
  <r>
    <x v="5734"/>
    <x v="1"/>
    <x v="2"/>
    <x v="105"/>
    <x v="90"/>
    <x v="738"/>
    <x v="5449"/>
    <x v="1238"/>
    <x v="103"/>
    <x v="103"/>
    <x v="8"/>
    <x v="40"/>
    <x v="2"/>
    <x v="2"/>
    <x v="2"/>
  </r>
  <r>
    <x v="5704"/>
    <x v="0"/>
    <x v="2"/>
    <x v="179"/>
    <x v="206"/>
    <x v="4104"/>
    <x v="5419"/>
    <x v="1238"/>
    <x v="103"/>
    <x v="103"/>
    <x v="8"/>
    <x v="40"/>
    <x v="2"/>
    <x v="2"/>
    <x v="2"/>
  </r>
  <r>
    <x v="5731"/>
    <x v="0"/>
    <x v="9"/>
    <x v="81"/>
    <x v="143"/>
    <x v="441"/>
    <x v="5446"/>
    <x v="1235"/>
    <x v="103"/>
    <x v="103"/>
    <x v="8"/>
    <x v="40"/>
    <x v="2"/>
    <x v="9"/>
    <x v="9"/>
  </r>
  <r>
    <x v="5710"/>
    <x v="0"/>
    <x v="11"/>
    <x v="76"/>
    <x v="189"/>
    <x v="3669"/>
    <x v="5425"/>
    <x v="1240"/>
    <x v="103"/>
    <x v="103"/>
    <x v="8"/>
    <x v="40"/>
    <x v="2"/>
    <x v="11"/>
    <x v="11"/>
  </r>
  <r>
    <x v="5737"/>
    <x v="1"/>
    <x v="2"/>
    <x v="34"/>
    <x v="37"/>
    <x v="40"/>
    <x v="5452"/>
    <x v="1236"/>
    <x v="103"/>
    <x v="103"/>
    <x v="8"/>
    <x v="40"/>
    <x v="2"/>
    <x v="2"/>
    <x v="2"/>
  </r>
  <r>
    <x v="5735"/>
    <x v="0"/>
    <x v="11"/>
    <x v="7"/>
    <x v="43"/>
    <x v="50"/>
    <x v="5450"/>
    <x v="1240"/>
    <x v="103"/>
    <x v="103"/>
    <x v="8"/>
    <x v="40"/>
    <x v="2"/>
    <x v="11"/>
    <x v="11"/>
  </r>
  <r>
    <x v="5731"/>
    <x v="0"/>
    <x v="5"/>
    <x v="79"/>
    <x v="94"/>
    <x v="39"/>
    <x v="5446"/>
    <x v="1235"/>
    <x v="103"/>
    <x v="103"/>
    <x v="8"/>
    <x v="40"/>
    <x v="2"/>
    <x v="5"/>
    <x v="5"/>
  </r>
  <r>
    <x v="5704"/>
    <x v="0"/>
    <x v="8"/>
    <x v="61"/>
    <x v="164"/>
    <x v="4105"/>
    <x v="5419"/>
    <x v="1238"/>
    <x v="103"/>
    <x v="103"/>
    <x v="8"/>
    <x v="40"/>
    <x v="2"/>
    <x v="8"/>
    <x v="8"/>
  </r>
  <r>
    <x v="5734"/>
    <x v="0"/>
    <x v="2"/>
    <x v="83"/>
    <x v="90"/>
    <x v="781"/>
    <x v="5449"/>
    <x v="1238"/>
    <x v="103"/>
    <x v="103"/>
    <x v="8"/>
    <x v="40"/>
    <x v="2"/>
    <x v="2"/>
    <x v="2"/>
  </r>
  <r>
    <x v="5703"/>
    <x v="0"/>
    <x v="10"/>
    <x v="83"/>
    <x v="119"/>
    <x v="92"/>
    <x v="5418"/>
    <x v="1235"/>
    <x v="103"/>
    <x v="103"/>
    <x v="8"/>
    <x v="40"/>
    <x v="2"/>
    <x v="10"/>
    <x v="10"/>
  </r>
  <r>
    <x v="5737"/>
    <x v="0"/>
    <x v="4"/>
    <x v="23"/>
    <x v="5"/>
    <x v="92"/>
    <x v="5452"/>
    <x v="1236"/>
    <x v="103"/>
    <x v="103"/>
    <x v="8"/>
    <x v="40"/>
    <x v="2"/>
    <x v="4"/>
    <x v="4"/>
  </r>
  <r>
    <x v="5732"/>
    <x v="0"/>
    <x v="2"/>
    <x v="56"/>
    <x v="42"/>
    <x v="334"/>
    <x v="5447"/>
    <x v="1236"/>
    <x v="103"/>
    <x v="103"/>
    <x v="8"/>
    <x v="40"/>
    <x v="2"/>
    <x v="2"/>
    <x v="2"/>
  </r>
  <r>
    <x v="5725"/>
    <x v="0"/>
    <x v="3"/>
    <x v="11"/>
    <x v="61"/>
    <x v="0"/>
    <x v="5440"/>
    <x v="1241"/>
    <x v="103"/>
    <x v="103"/>
    <x v="8"/>
    <x v="40"/>
    <x v="2"/>
    <x v="3"/>
    <x v="3"/>
  </r>
  <r>
    <x v="5729"/>
    <x v="0"/>
    <x v="11"/>
    <x v="33"/>
    <x v="37"/>
    <x v="1166"/>
    <x v="5444"/>
    <x v="1239"/>
    <x v="103"/>
    <x v="103"/>
    <x v="8"/>
    <x v="40"/>
    <x v="2"/>
    <x v="11"/>
    <x v="11"/>
  </r>
  <r>
    <x v="5723"/>
    <x v="0"/>
    <x v="11"/>
    <x v="37"/>
    <x v="76"/>
    <x v="76"/>
    <x v="5438"/>
    <x v="1237"/>
    <x v="103"/>
    <x v="103"/>
    <x v="8"/>
    <x v="40"/>
    <x v="2"/>
    <x v="11"/>
    <x v="11"/>
  </r>
  <r>
    <x v="5718"/>
    <x v="0"/>
    <x v="6"/>
    <x v="26"/>
    <x v="34"/>
    <x v="286"/>
    <x v="5433"/>
    <x v="1236"/>
    <x v="103"/>
    <x v="103"/>
    <x v="8"/>
    <x v="40"/>
    <x v="2"/>
    <x v="6"/>
    <x v="6"/>
  </r>
  <r>
    <x v="5728"/>
    <x v="0"/>
    <x v="10"/>
    <x v="65"/>
    <x v="4"/>
    <x v="426"/>
    <x v="5443"/>
    <x v="1235"/>
    <x v="103"/>
    <x v="103"/>
    <x v="8"/>
    <x v="40"/>
    <x v="2"/>
    <x v="10"/>
    <x v="10"/>
  </r>
  <r>
    <x v="5725"/>
    <x v="0"/>
    <x v="8"/>
    <x v="65"/>
    <x v="51"/>
    <x v="163"/>
    <x v="5440"/>
    <x v="1241"/>
    <x v="103"/>
    <x v="103"/>
    <x v="8"/>
    <x v="40"/>
    <x v="2"/>
    <x v="8"/>
    <x v="8"/>
  </r>
  <r>
    <x v="5730"/>
    <x v="0"/>
    <x v="2"/>
    <x v="27"/>
    <x v="27"/>
    <x v="28"/>
    <x v="5445"/>
    <x v="1240"/>
    <x v="103"/>
    <x v="103"/>
    <x v="8"/>
    <x v="40"/>
    <x v="2"/>
    <x v="2"/>
    <x v="2"/>
  </r>
  <r>
    <x v="5717"/>
    <x v="0"/>
    <x v="5"/>
    <x v="12"/>
    <x v="45"/>
    <x v="6"/>
    <x v="5432"/>
    <x v="1238"/>
    <x v="103"/>
    <x v="103"/>
    <x v="8"/>
    <x v="40"/>
    <x v="2"/>
    <x v="5"/>
    <x v="5"/>
  </r>
  <r>
    <x v="5730"/>
    <x v="0"/>
    <x v="8"/>
    <x v="35"/>
    <x v="60"/>
    <x v="305"/>
    <x v="5445"/>
    <x v="1240"/>
    <x v="103"/>
    <x v="103"/>
    <x v="8"/>
    <x v="40"/>
    <x v="2"/>
    <x v="8"/>
    <x v="8"/>
  </r>
  <r>
    <x v="5725"/>
    <x v="0"/>
    <x v="1"/>
    <x v="36"/>
    <x v="57"/>
    <x v="7"/>
    <x v="5440"/>
    <x v="1241"/>
    <x v="103"/>
    <x v="103"/>
    <x v="8"/>
    <x v="40"/>
    <x v="2"/>
    <x v="1"/>
    <x v="1"/>
  </r>
  <r>
    <x v="5741"/>
    <x v="0"/>
    <x v="7"/>
    <x v="79"/>
    <x v="9"/>
    <x v="6"/>
    <x v="5455"/>
    <x v="1237"/>
    <x v="103"/>
    <x v="103"/>
    <x v="8"/>
    <x v="40"/>
    <x v="2"/>
    <x v="7"/>
    <x v="7"/>
  </r>
  <r>
    <x v="5727"/>
    <x v="0"/>
    <x v="9"/>
    <x v="92"/>
    <x v="62"/>
    <x v="187"/>
    <x v="5442"/>
    <x v="1240"/>
    <x v="103"/>
    <x v="103"/>
    <x v="8"/>
    <x v="40"/>
    <x v="2"/>
    <x v="9"/>
    <x v="9"/>
  </r>
  <r>
    <x v="5704"/>
    <x v="0"/>
    <x v="9"/>
    <x v="182"/>
    <x v="147"/>
    <x v="235"/>
    <x v="5419"/>
    <x v="1238"/>
    <x v="103"/>
    <x v="103"/>
    <x v="8"/>
    <x v="40"/>
    <x v="2"/>
    <x v="9"/>
    <x v="9"/>
  </r>
  <r>
    <x v="5711"/>
    <x v="0"/>
    <x v="5"/>
    <x v="93"/>
    <x v="9"/>
    <x v="63"/>
    <x v="5426"/>
    <x v="1240"/>
    <x v="103"/>
    <x v="103"/>
    <x v="8"/>
    <x v="40"/>
    <x v="2"/>
    <x v="5"/>
    <x v="5"/>
  </r>
  <r>
    <x v="5731"/>
    <x v="0"/>
    <x v="7"/>
    <x v="70"/>
    <x v="34"/>
    <x v="215"/>
    <x v="5446"/>
    <x v="1235"/>
    <x v="103"/>
    <x v="103"/>
    <x v="8"/>
    <x v="40"/>
    <x v="2"/>
    <x v="7"/>
    <x v="7"/>
  </r>
  <r>
    <x v="5704"/>
    <x v="1"/>
    <x v="2"/>
    <x v="153"/>
    <x v="206"/>
    <x v="890"/>
    <x v="5419"/>
    <x v="1238"/>
    <x v="103"/>
    <x v="103"/>
    <x v="8"/>
    <x v="40"/>
    <x v="2"/>
    <x v="2"/>
    <x v="2"/>
  </r>
  <r>
    <x v="5732"/>
    <x v="1"/>
    <x v="2"/>
    <x v="2"/>
    <x v="42"/>
    <x v="187"/>
    <x v="5447"/>
    <x v="1236"/>
    <x v="103"/>
    <x v="103"/>
    <x v="8"/>
    <x v="40"/>
    <x v="2"/>
    <x v="2"/>
    <x v="2"/>
  </r>
  <r>
    <x v="5741"/>
    <x v="0"/>
    <x v="2"/>
    <x v="1"/>
    <x v="34"/>
    <x v="202"/>
    <x v="5455"/>
    <x v="1237"/>
    <x v="103"/>
    <x v="103"/>
    <x v="8"/>
    <x v="40"/>
    <x v="2"/>
    <x v="2"/>
    <x v="2"/>
  </r>
  <r>
    <x v="5732"/>
    <x v="0"/>
    <x v="3"/>
    <x v="93"/>
    <x v="18"/>
    <x v="180"/>
    <x v="5447"/>
    <x v="1236"/>
    <x v="103"/>
    <x v="103"/>
    <x v="8"/>
    <x v="40"/>
    <x v="2"/>
    <x v="3"/>
    <x v="3"/>
  </r>
  <r>
    <x v="5732"/>
    <x v="0"/>
    <x v="7"/>
    <x v="20"/>
    <x v="85"/>
    <x v="511"/>
    <x v="5447"/>
    <x v="1236"/>
    <x v="103"/>
    <x v="103"/>
    <x v="8"/>
    <x v="40"/>
    <x v="2"/>
    <x v="7"/>
    <x v="7"/>
  </r>
  <r>
    <x v="5735"/>
    <x v="0"/>
    <x v="4"/>
    <x v="79"/>
    <x v="94"/>
    <x v="39"/>
    <x v="5450"/>
    <x v="1240"/>
    <x v="103"/>
    <x v="103"/>
    <x v="8"/>
    <x v="40"/>
    <x v="2"/>
    <x v="4"/>
    <x v="4"/>
  </r>
  <r>
    <x v="5710"/>
    <x v="0"/>
    <x v="8"/>
    <x v="118"/>
    <x v="199"/>
    <x v="1854"/>
    <x v="5425"/>
    <x v="1240"/>
    <x v="103"/>
    <x v="103"/>
    <x v="8"/>
    <x v="40"/>
    <x v="2"/>
    <x v="8"/>
    <x v="8"/>
  </r>
  <r>
    <x v="5733"/>
    <x v="1"/>
    <x v="2"/>
    <x v="33"/>
    <x v="66"/>
    <x v="239"/>
    <x v="5448"/>
    <x v="1240"/>
    <x v="103"/>
    <x v="103"/>
    <x v="8"/>
    <x v="40"/>
    <x v="2"/>
    <x v="2"/>
    <x v="2"/>
  </r>
  <r>
    <x v="5741"/>
    <x v="0"/>
    <x v="4"/>
    <x v="48"/>
    <x v="5"/>
    <x v="169"/>
    <x v="5455"/>
    <x v="1237"/>
    <x v="103"/>
    <x v="103"/>
    <x v="8"/>
    <x v="40"/>
    <x v="2"/>
    <x v="4"/>
    <x v="4"/>
  </r>
  <r>
    <x v="5734"/>
    <x v="0"/>
    <x v="0"/>
    <x v="30"/>
    <x v="18"/>
    <x v="6"/>
    <x v="5449"/>
    <x v="1238"/>
    <x v="103"/>
    <x v="103"/>
    <x v="8"/>
    <x v="40"/>
    <x v="2"/>
    <x v="0"/>
    <x v="0"/>
  </r>
  <r>
    <x v="5737"/>
    <x v="0"/>
    <x v="1"/>
    <x v="19"/>
    <x v="51"/>
    <x v="57"/>
    <x v="5452"/>
    <x v="1236"/>
    <x v="103"/>
    <x v="103"/>
    <x v="8"/>
    <x v="40"/>
    <x v="2"/>
    <x v="1"/>
    <x v="1"/>
  </r>
  <r>
    <x v="5711"/>
    <x v="0"/>
    <x v="6"/>
    <x v="7"/>
    <x v="16"/>
    <x v="304"/>
    <x v="5426"/>
    <x v="1240"/>
    <x v="103"/>
    <x v="103"/>
    <x v="8"/>
    <x v="40"/>
    <x v="2"/>
    <x v="6"/>
    <x v="6"/>
  </r>
  <r>
    <x v="5734"/>
    <x v="0"/>
    <x v="11"/>
    <x v="4"/>
    <x v="44"/>
    <x v="330"/>
    <x v="5449"/>
    <x v="1238"/>
    <x v="103"/>
    <x v="103"/>
    <x v="8"/>
    <x v="40"/>
    <x v="2"/>
    <x v="11"/>
    <x v="11"/>
  </r>
  <r>
    <x v="5736"/>
    <x v="0"/>
    <x v="1"/>
    <x v="118"/>
    <x v="215"/>
    <x v="133"/>
    <x v="5451"/>
    <x v="1240"/>
    <x v="103"/>
    <x v="103"/>
    <x v="8"/>
    <x v="40"/>
    <x v="2"/>
    <x v="1"/>
    <x v="1"/>
  </r>
  <r>
    <x v="5710"/>
    <x v="0"/>
    <x v="0"/>
    <x v="4"/>
    <x v="81"/>
    <x v="44"/>
    <x v="5425"/>
    <x v="1240"/>
    <x v="103"/>
    <x v="103"/>
    <x v="8"/>
    <x v="40"/>
    <x v="2"/>
    <x v="0"/>
    <x v="0"/>
  </r>
  <r>
    <x v="5737"/>
    <x v="0"/>
    <x v="7"/>
    <x v="9"/>
    <x v="63"/>
    <x v="76"/>
    <x v="5452"/>
    <x v="1236"/>
    <x v="103"/>
    <x v="103"/>
    <x v="8"/>
    <x v="40"/>
    <x v="2"/>
    <x v="7"/>
    <x v="7"/>
  </r>
  <r>
    <x v="5711"/>
    <x v="0"/>
    <x v="0"/>
    <x v="21"/>
    <x v="65"/>
    <x v="75"/>
    <x v="5426"/>
    <x v="1240"/>
    <x v="103"/>
    <x v="103"/>
    <x v="8"/>
    <x v="40"/>
    <x v="2"/>
    <x v="0"/>
    <x v="0"/>
  </r>
  <r>
    <x v="5702"/>
    <x v="0"/>
    <x v="0"/>
    <x v="57"/>
    <x v="16"/>
    <x v="429"/>
    <x v="5417"/>
    <x v="1239"/>
    <x v="103"/>
    <x v="103"/>
    <x v="8"/>
    <x v="40"/>
    <x v="2"/>
    <x v="0"/>
    <x v="0"/>
  </r>
  <r>
    <x v="5701"/>
    <x v="0"/>
    <x v="9"/>
    <x v="144"/>
    <x v="180"/>
    <x v="900"/>
    <x v="5416"/>
    <x v="1239"/>
    <x v="103"/>
    <x v="103"/>
    <x v="8"/>
    <x v="40"/>
    <x v="2"/>
    <x v="9"/>
    <x v="9"/>
  </r>
  <r>
    <x v="5735"/>
    <x v="0"/>
    <x v="8"/>
    <x v="5"/>
    <x v="7"/>
    <x v="152"/>
    <x v="5450"/>
    <x v="1240"/>
    <x v="103"/>
    <x v="103"/>
    <x v="8"/>
    <x v="40"/>
    <x v="2"/>
    <x v="8"/>
    <x v="8"/>
  </r>
  <r>
    <x v="5701"/>
    <x v="0"/>
    <x v="2"/>
    <x v="243"/>
    <x v="132"/>
    <x v="467"/>
    <x v="5416"/>
    <x v="1239"/>
    <x v="103"/>
    <x v="103"/>
    <x v="8"/>
    <x v="40"/>
    <x v="2"/>
    <x v="2"/>
    <x v="2"/>
  </r>
  <r>
    <x v="5736"/>
    <x v="0"/>
    <x v="5"/>
    <x v="13"/>
    <x v="14"/>
    <x v="44"/>
    <x v="5451"/>
    <x v="1240"/>
    <x v="103"/>
    <x v="103"/>
    <x v="8"/>
    <x v="40"/>
    <x v="2"/>
    <x v="5"/>
    <x v="5"/>
  </r>
  <r>
    <x v="5735"/>
    <x v="1"/>
    <x v="2"/>
    <x v="4"/>
    <x v="4"/>
    <x v="4"/>
    <x v="5450"/>
    <x v="1240"/>
    <x v="103"/>
    <x v="103"/>
    <x v="8"/>
    <x v="40"/>
    <x v="2"/>
    <x v="2"/>
    <x v="2"/>
  </r>
  <r>
    <x v="5701"/>
    <x v="0"/>
    <x v="7"/>
    <x v="84"/>
    <x v="27"/>
    <x v="634"/>
    <x v="5416"/>
    <x v="1239"/>
    <x v="103"/>
    <x v="103"/>
    <x v="8"/>
    <x v="40"/>
    <x v="2"/>
    <x v="7"/>
    <x v="7"/>
  </r>
  <r>
    <x v="5735"/>
    <x v="0"/>
    <x v="9"/>
    <x v="3"/>
    <x v="10"/>
    <x v="7"/>
    <x v="5450"/>
    <x v="1240"/>
    <x v="103"/>
    <x v="103"/>
    <x v="8"/>
    <x v="40"/>
    <x v="2"/>
    <x v="9"/>
    <x v="9"/>
  </r>
  <r>
    <x v="5703"/>
    <x v="0"/>
    <x v="5"/>
    <x v="30"/>
    <x v="62"/>
    <x v="7"/>
    <x v="5418"/>
    <x v="1235"/>
    <x v="103"/>
    <x v="103"/>
    <x v="8"/>
    <x v="40"/>
    <x v="2"/>
    <x v="5"/>
    <x v="5"/>
  </r>
  <r>
    <x v="5731"/>
    <x v="0"/>
    <x v="1"/>
    <x v="129"/>
    <x v="161"/>
    <x v="641"/>
    <x v="5446"/>
    <x v="1235"/>
    <x v="103"/>
    <x v="103"/>
    <x v="8"/>
    <x v="40"/>
    <x v="2"/>
    <x v="1"/>
    <x v="1"/>
  </r>
  <r>
    <x v="5741"/>
    <x v="0"/>
    <x v="9"/>
    <x v="50"/>
    <x v="61"/>
    <x v="69"/>
    <x v="5455"/>
    <x v="1237"/>
    <x v="103"/>
    <x v="103"/>
    <x v="8"/>
    <x v="40"/>
    <x v="2"/>
    <x v="9"/>
    <x v="9"/>
  </r>
  <r>
    <x v="5735"/>
    <x v="0"/>
    <x v="2"/>
    <x v="37"/>
    <x v="4"/>
    <x v="148"/>
    <x v="5450"/>
    <x v="1240"/>
    <x v="103"/>
    <x v="103"/>
    <x v="8"/>
    <x v="40"/>
    <x v="2"/>
    <x v="2"/>
    <x v="2"/>
  </r>
  <r>
    <x v="5731"/>
    <x v="0"/>
    <x v="3"/>
    <x v="105"/>
    <x v="64"/>
    <x v="187"/>
    <x v="5446"/>
    <x v="1235"/>
    <x v="103"/>
    <x v="103"/>
    <x v="8"/>
    <x v="40"/>
    <x v="2"/>
    <x v="3"/>
    <x v="3"/>
  </r>
  <r>
    <x v="5732"/>
    <x v="0"/>
    <x v="9"/>
    <x v="13"/>
    <x v="62"/>
    <x v="162"/>
    <x v="5447"/>
    <x v="1236"/>
    <x v="103"/>
    <x v="103"/>
    <x v="8"/>
    <x v="40"/>
    <x v="2"/>
    <x v="9"/>
    <x v="9"/>
  </r>
  <r>
    <x v="5737"/>
    <x v="0"/>
    <x v="3"/>
    <x v="26"/>
    <x v="1"/>
    <x v="121"/>
    <x v="5452"/>
    <x v="1236"/>
    <x v="103"/>
    <x v="103"/>
    <x v="8"/>
    <x v="40"/>
    <x v="2"/>
    <x v="3"/>
    <x v="3"/>
  </r>
  <r>
    <x v="5740"/>
    <x v="0"/>
    <x v="0"/>
    <x v="1"/>
    <x v="1"/>
    <x v="1"/>
    <x v="5454"/>
    <x v="1238"/>
    <x v="103"/>
    <x v="103"/>
    <x v="8"/>
    <x v="40"/>
    <x v="2"/>
    <x v="0"/>
    <x v="0"/>
  </r>
  <r>
    <x v="5704"/>
    <x v="0"/>
    <x v="4"/>
    <x v="78"/>
    <x v="113"/>
    <x v="517"/>
    <x v="5419"/>
    <x v="1238"/>
    <x v="103"/>
    <x v="103"/>
    <x v="8"/>
    <x v="40"/>
    <x v="2"/>
    <x v="4"/>
    <x v="4"/>
  </r>
  <r>
    <x v="5733"/>
    <x v="0"/>
    <x v="2"/>
    <x v="46"/>
    <x v="66"/>
    <x v="298"/>
    <x v="5448"/>
    <x v="1240"/>
    <x v="103"/>
    <x v="103"/>
    <x v="8"/>
    <x v="40"/>
    <x v="2"/>
    <x v="2"/>
    <x v="2"/>
  </r>
  <r>
    <x v="5741"/>
    <x v="1"/>
    <x v="2"/>
    <x v="26"/>
    <x v="34"/>
    <x v="286"/>
    <x v="5455"/>
    <x v="1237"/>
    <x v="103"/>
    <x v="103"/>
    <x v="8"/>
    <x v="40"/>
    <x v="2"/>
    <x v="2"/>
    <x v="2"/>
  </r>
  <r>
    <x v="5702"/>
    <x v="0"/>
    <x v="11"/>
    <x v="103"/>
    <x v="159"/>
    <x v="428"/>
    <x v="5417"/>
    <x v="1239"/>
    <x v="103"/>
    <x v="103"/>
    <x v="8"/>
    <x v="40"/>
    <x v="2"/>
    <x v="11"/>
    <x v="11"/>
  </r>
  <r>
    <x v="5740"/>
    <x v="0"/>
    <x v="11"/>
    <x v="99"/>
    <x v="153"/>
    <x v="1226"/>
    <x v="5454"/>
    <x v="1238"/>
    <x v="103"/>
    <x v="103"/>
    <x v="8"/>
    <x v="40"/>
    <x v="2"/>
    <x v="11"/>
    <x v="11"/>
  </r>
  <r>
    <x v="5701"/>
    <x v="0"/>
    <x v="4"/>
    <x v="89"/>
    <x v="70"/>
    <x v="154"/>
    <x v="5416"/>
    <x v="1239"/>
    <x v="103"/>
    <x v="103"/>
    <x v="8"/>
    <x v="40"/>
    <x v="2"/>
    <x v="4"/>
    <x v="4"/>
  </r>
  <r>
    <x v="5701"/>
    <x v="1"/>
    <x v="2"/>
    <x v="116"/>
    <x v="132"/>
    <x v="31"/>
    <x v="5416"/>
    <x v="1239"/>
    <x v="103"/>
    <x v="103"/>
    <x v="8"/>
    <x v="40"/>
    <x v="2"/>
    <x v="2"/>
    <x v="2"/>
  </r>
  <r>
    <x v="5703"/>
    <x v="0"/>
    <x v="6"/>
    <x v="91"/>
    <x v="120"/>
    <x v="867"/>
    <x v="5418"/>
    <x v="1235"/>
    <x v="103"/>
    <x v="103"/>
    <x v="8"/>
    <x v="40"/>
    <x v="2"/>
    <x v="6"/>
    <x v="6"/>
  </r>
  <r>
    <x v="5705"/>
    <x v="0"/>
    <x v="9"/>
    <x v="29"/>
    <x v="80"/>
    <x v="1065"/>
    <x v="5420"/>
    <x v="1235"/>
    <x v="103"/>
    <x v="103"/>
    <x v="8"/>
    <x v="40"/>
    <x v="2"/>
    <x v="9"/>
    <x v="9"/>
  </r>
  <r>
    <x v="5737"/>
    <x v="0"/>
    <x v="10"/>
    <x v="7"/>
    <x v="43"/>
    <x v="50"/>
    <x v="5452"/>
    <x v="1236"/>
    <x v="103"/>
    <x v="103"/>
    <x v="8"/>
    <x v="40"/>
    <x v="2"/>
    <x v="10"/>
    <x v="10"/>
  </r>
  <r>
    <x v="5698"/>
    <x v="0"/>
    <x v="3"/>
    <x v="48"/>
    <x v="16"/>
    <x v="350"/>
    <x v="5413"/>
    <x v="1234"/>
    <x v="103"/>
    <x v="103"/>
    <x v="8"/>
    <x v="40"/>
    <x v="2"/>
    <x v="3"/>
    <x v="3"/>
  </r>
  <r>
    <x v="5716"/>
    <x v="0"/>
    <x v="4"/>
    <x v="60"/>
    <x v="118"/>
    <x v="917"/>
    <x v="5431"/>
    <x v="1238"/>
    <x v="103"/>
    <x v="103"/>
    <x v="8"/>
    <x v="40"/>
    <x v="2"/>
    <x v="4"/>
    <x v="4"/>
  </r>
  <r>
    <x v="5716"/>
    <x v="0"/>
    <x v="9"/>
    <x v="61"/>
    <x v="74"/>
    <x v="129"/>
    <x v="5431"/>
    <x v="1238"/>
    <x v="103"/>
    <x v="103"/>
    <x v="8"/>
    <x v="40"/>
    <x v="2"/>
    <x v="9"/>
    <x v="9"/>
  </r>
  <r>
    <x v="5713"/>
    <x v="0"/>
    <x v="10"/>
    <x v="36"/>
    <x v="21"/>
    <x v="665"/>
    <x v="5428"/>
    <x v="1241"/>
    <x v="103"/>
    <x v="103"/>
    <x v="8"/>
    <x v="40"/>
    <x v="2"/>
    <x v="10"/>
    <x v="10"/>
  </r>
  <r>
    <x v="5715"/>
    <x v="0"/>
    <x v="5"/>
    <x v="79"/>
    <x v="18"/>
    <x v="7"/>
    <x v="5430"/>
    <x v="1241"/>
    <x v="103"/>
    <x v="103"/>
    <x v="8"/>
    <x v="40"/>
    <x v="2"/>
    <x v="5"/>
    <x v="5"/>
  </r>
  <r>
    <x v="5715"/>
    <x v="0"/>
    <x v="1"/>
    <x v="62"/>
    <x v="195"/>
    <x v="2960"/>
    <x v="5430"/>
    <x v="1241"/>
    <x v="103"/>
    <x v="103"/>
    <x v="8"/>
    <x v="40"/>
    <x v="2"/>
    <x v="1"/>
    <x v="1"/>
  </r>
  <r>
    <x v="5708"/>
    <x v="0"/>
    <x v="6"/>
    <x v="4"/>
    <x v="26"/>
    <x v="912"/>
    <x v="5423"/>
    <x v="1238"/>
    <x v="103"/>
    <x v="103"/>
    <x v="8"/>
    <x v="40"/>
    <x v="2"/>
    <x v="6"/>
    <x v="6"/>
  </r>
  <r>
    <x v="5713"/>
    <x v="0"/>
    <x v="5"/>
    <x v="21"/>
    <x v="63"/>
    <x v="13"/>
    <x v="5428"/>
    <x v="1241"/>
    <x v="103"/>
    <x v="103"/>
    <x v="8"/>
    <x v="40"/>
    <x v="2"/>
    <x v="5"/>
    <x v="5"/>
  </r>
  <r>
    <x v="5739"/>
    <x v="0"/>
    <x v="6"/>
    <x v="95"/>
    <x v="80"/>
    <x v="1052"/>
    <x v="2293"/>
    <x v="1239"/>
    <x v="103"/>
    <x v="103"/>
    <x v="8"/>
    <x v="40"/>
    <x v="2"/>
    <x v="6"/>
    <x v="6"/>
  </r>
  <r>
    <x v="5708"/>
    <x v="0"/>
    <x v="5"/>
    <x v="10"/>
    <x v="94"/>
    <x v="34"/>
    <x v="5423"/>
    <x v="1238"/>
    <x v="103"/>
    <x v="103"/>
    <x v="8"/>
    <x v="40"/>
    <x v="2"/>
    <x v="5"/>
    <x v="5"/>
  </r>
  <r>
    <x v="5720"/>
    <x v="0"/>
    <x v="10"/>
    <x v="26"/>
    <x v="56"/>
    <x v="417"/>
    <x v="5435"/>
    <x v="1238"/>
    <x v="103"/>
    <x v="103"/>
    <x v="8"/>
    <x v="40"/>
    <x v="2"/>
    <x v="10"/>
    <x v="10"/>
  </r>
  <r>
    <x v="5709"/>
    <x v="0"/>
    <x v="6"/>
    <x v="87"/>
    <x v="197"/>
    <x v="4106"/>
    <x v="5424"/>
    <x v="1233"/>
    <x v="103"/>
    <x v="103"/>
    <x v="8"/>
    <x v="40"/>
    <x v="2"/>
    <x v="6"/>
    <x v="6"/>
  </r>
  <r>
    <x v="5716"/>
    <x v="1"/>
    <x v="2"/>
    <x v="174"/>
    <x v="166"/>
    <x v="2443"/>
    <x v="5431"/>
    <x v="1238"/>
    <x v="103"/>
    <x v="103"/>
    <x v="8"/>
    <x v="40"/>
    <x v="2"/>
    <x v="2"/>
    <x v="2"/>
  </r>
  <r>
    <x v="5739"/>
    <x v="0"/>
    <x v="5"/>
    <x v="21"/>
    <x v="65"/>
    <x v="75"/>
    <x v="2293"/>
    <x v="1239"/>
    <x v="103"/>
    <x v="103"/>
    <x v="8"/>
    <x v="40"/>
    <x v="2"/>
    <x v="5"/>
    <x v="5"/>
  </r>
  <r>
    <x v="5709"/>
    <x v="0"/>
    <x v="5"/>
    <x v="51"/>
    <x v="15"/>
    <x v="263"/>
    <x v="5424"/>
    <x v="1233"/>
    <x v="103"/>
    <x v="103"/>
    <x v="8"/>
    <x v="40"/>
    <x v="2"/>
    <x v="5"/>
    <x v="5"/>
  </r>
  <r>
    <x v="5722"/>
    <x v="0"/>
    <x v="1"/>
    <x v="98"/>
    <x v="58"/>
    <x v="1397"/>
    <x v="5437"/>
    <x v="1238"/>
    <x v="103"/>
    <x v="103"/>
    <x v="8"/>
    <x v="40"/>
    <x v="2"/>
    <x v="1"/>
    <x v="1"/>
  </r>
  <r>
    <x v="5712"/>
    <x v="0"/>
    <x v="2"/>
    <x v="29"/>
    <x v="172"/>
    <x v="1654"/>
    <x v="5427"/>
    <x v="1238"/>
    <x v="103"/>
    <x v="103"/>
    <x v="8"/>
    <x v="40"/>
    <x v="2"/>
    <x v="2"/>
    <x v="2"/>
  </r>
  <r>
    <x v="5720"/>
    <x v="0"/>
    <x v="7"/>
    <x v="11"/>
    <x v="23"/>
    <x v="246"/>
    <x v="5435"/>
    <x v="1238"/>
    <x v="103"/>
    <x v="103"/>
    <x v="8"/>
    <x v="40"/>
    <x v="2"/>
    <x v="7"/>
    <x v="7"/>
  </r>
  <r>
    <x v="5697"/>
    <x v="0"/>
    <x v="0"/>
    <x v="20"/>
    <x v="6"/>
    <x v="7"/>
    <x v="4380"/>
    <x v="1236"/>
    <x v="103"/>
    <x v="103"/>
    <x v="8"/>
    <x v="40"/>
    <x v="2"/>
    <x v="0"/>
    <x v="0"/>
  </r>
  <r>
    <x v="5695"/>
    <x v="0"/>
    <x v="10"/>
    <x v="19"/>
    <x v="32"/>
    <x v="176"/>
    <x v="5411"/>
    <x v="1234"/>
    <x v="103"/>
    <x v="103"/>
    <x v="8"/>
    <x v="40"/>
    <x v="2"/>
    <x v="10"/>
    <x v="10"/>
  </r>
  <r>
    <x v="5698"/>
    <x v="0"/>
    <x v="1"/>
    <x v="53"/>
    <x v="24"/>
    <x v="80"/>
    <x v="5413"/>
    <x v="1234"/>
    <x v="103"/>
    <x v="103"/>
    <x v="8"/>
    <x v="40"/>
    <x v="2"/>
    <x v="1"/>
    <x v="1"/>
  </r>
  <r>
    <x v="5694"/>
    <x v="0"/>
    <x v="0"/>
    <x v="3"/>
    <x v="16"/>
    <x v="93"/>
    <x v="5410"/>
    <x v="1233"/>
    <x v="103"/>
    <x v="103"/>
    <x v="8"/>
    <x v="40"/>
    <x v="2"/>
    <x v="0"/>
    <x v="0"/>
  </r>
  <r>
    <x v="5706"/>
    <x v="0"/>
    <x v="4"/>
    <x v="24"/>
    <x v="61"/>
    <x v="187"/>
    <x v="5421"/>
    <x v="1237"/>
    <x v="103"/>
    <x v="103"/>
    <x v="8"/>
    <x v="40"/>
    <x v="2"/>
    <x v="4"/>
    <x v="4"/>
  </r>
  <r>
    <x v="5698"/>
    <x v="0"/>
    <x v="10"/>
    <x v="21"/>
    <x v="94"/>
    <x v="6"/>
    <x v="5413"/>
    <x v="1234"/>
    <x v="103"/>
    <x v="103"/>
    <x v="8"/>
    <x v="40"/>
    <x v="2"/>
    <x v="10"/>
    <x v="10"/>
  </r>
  <r>
    <x v="5705"/>
    <x v="0"/>
    <x v="2"/>
    <x v="76"/>
    <x v="111"/>
    <x v="830"/>
    <x v="5420"/>
    <x v="1235"/>
    <x v="103"/>
    <x v="103"/>
    <x v="8"/>
    <x v="40"/>
    <x v="2"/>
    <x v="2"/>
    <x v="2"/>
  </r>
  <r>
    <x v="5696"/>
    <x v="0"/>
    <x v="3"/>
    <x v="80"/>
    <x v="105"/>
    <x v="238"/>
    <x v="5412"/>
    <x v="1235"/>
    <x v="103"/>
    <x v="103"/>
    <x v="8"/>
    <x v="40"/>
    <x v="2"/>
    <x v="3"/>
    <x v="3"/>
  </r>
  <r>
    <x v="5706"/>
    <x v="0"/>
    <x v="9"/>
    <x v="94"/>
    <x v="21"/>
    <x v="836"/>
    <x v="5421"/>
    <x v="1237"/>
    <x v="103"/>
    <x v="103"/>
    <x v="8"/>
    <x v="40"/>
    <x v="2"/>
    <x v="9"/>
    <x v="9"/>
  </r>
  <r>
    <x v="5695"/>
    <x v="0"/>
    <x v="1"/>
    <x v="163"/>
    <x v="127"/>
    <x v="137"/>
    <x v="5411"/>
    <x v="1234"/>
    <x v="103"/>
    <x v="103"/>
    <x v="8"/>
    <x v="40"/>
    <x v="2"/>
    <x v="1"/>
    <x v="1"/>
  </r>
  <r>
    <x v="5706"/>
    <x v="0"/>
    <x v="7"/>
    <x v="30"/>
    <x v="65"/>
    <x v="244"/>
    <x v="5421"/>
    <x v="1237"/>
    <x v="103"/>
    <x v="103"/>
    <x v="8"/>
    <x v="40"/>
    <x v="2"/>
    <x v="7"/>
    <x v="7"/>
  </r>
  <r>
    <x v="5705"/>
    <x v="1"/>
    <x v="2"/>
    <x v="110"/>
    <x v="122"/>
    <x v="1366"/>
    <x v="5420"/>
    <x v="1235"/>
    <x v="103"/>
    <x v="103"/>
    <x v="8"/>
    <x v="40"/>
    <x v="2"/>
    <x v="2"/>
    <x v="2"/>
  </r>
  <r>
    <x v="5706"/>
    <x v="1"/>
    <x v="2"/>
    <x v="125"/>
    <x v="93"/>
    <x v="107"/>
    <x v="5421"/>
    <x v="1237"/>
    <x v="103"/>
    <x v="103"/>
    <x v="8"/>
    <x v="40"/>
    <x v="2"/>
    <x v="2"/>
    <x v="2"/>
  </r>
  <r>
    <x v="5696"/>
    <x v="0"/>
    <x v="7"/>
    <x v="26"/>
    <x v="76"/>
    <x v="11"/>
    <x v="5412"/>
    <x v="1235"/>
    <x v="103"/>
    <x v="103"/>
    <x v="8"/>
    <x v="40"/>
    <x v="2"/>
    <x v="7"/>
    <x v="7"/>
  </r>
  <r>
    <x v="5699"/>
    <x v="0"/>
    <x v="10"/>
    <x v="5"/>
    <x v="1"/>
    <x v="1070"/>
    <x v="5414"/>
    <x v="1237"/>
    <x v="103"/>
    <x v="103"/>
    <x v="8"/>
    <x v="40"/>
    <x v="2"/>
    <x v="10"/>
    <x v="10"/>
  </r>
  <r>
    <x v="5705"/>
    <x v="0"/>
    <x v="4"/>
    <x v="2"/>
    <x v="21"/>
    <x v="317"/>
    <x v="5420"/>
    <x v="1235"/>
    <x v="103"/>
    <x v="103"/>
    <x v="8"/>
    <x v="40"/>
    <x v="2"/>
    <x v="4"/>
    <x v="4"/>
  </r>
  <r>
    <x v="5695"/>
    <x v="0"/>
    <x v="7"/>
    <x v="65"/>
    <x v="81"/>
    <x v="614"/>
    <x v="5411"/>
    <x v="1234"/>
    <x v="103"/>
    <x v="103"/>
    <x v="8"/>
    <x v="40"/>
    <x v="2"/>
    <x v="7"/>
    <x v="7"/>
  </r>
  <r>
    <x v="5718"/>
    <x v="0"/>
    <x v="7"/>
    <x v="21"/>
    <x v="63"/>
    <x v="13"/>
    <x v="5433"/>
    <x v="1236"/>
    <x v="103"/>
    <x v="103"/>
    <x v="8"/>
    <x v="40"/>
    <x v="2"/>
    <x v="7"/>
    <x v="7"/>
  </r>
  <r>
    <x v="5726"/>
    <x v="0"/>
    <x v="6"/>
    <x v="40"/>
    <x v="60"/>
    <x v="67"/>
    <x v="5441"/>
    <x v="1237"/>
    <x v="103"/>
    <x v="103"/>
    <x v="8"/>
    <x v="40"/>
    <x v="2"/>
    <x v="6"/>
    <x v="6"/>
  </r>
  <r>
    <x v="5728"/>
    <x v="0"/>
    <x v="0"/>
    <x v="13"/>
    <x v="14"/>
    <x v="44"/>
    <x v="5443"/>
    <x v="1235"/>
    <x v="103"/>
    <x v="103"/>
    <x v="8"/>
    <x v="40"/>
    <x v="2"/>
    <x v="0"/>
    <x v="0"/>
  </r>
  <r>
    <x v="5728"/>
    <x v="0"/>
    <x v="5"/>
    <x v="93"/>
    <x v="0"/>
    <x v="187"/>
    <x v="5443"/>
    <x v="1235"/>
    <x v="103"/>
    <x v="103"/>
    <x v="8"/>
    <x v="40"/>
    <x v="2"/>
    <x v="5"/>
    <x v="5"/>
  </r>
  <r>
    <x v="5727"/>
    <x v="0"/>
    <x v="2"/>
    <x v="65"/>
    <x v="60"/>
    <x v="128"/>
    <x v="5442"/>
    <x v="1240"/>
    <x v="103"/>
    <x v="103"/>
    <x v="8"/>
    <x v="40"/>
    <x v="2"/>
    <x v="2"/>
    <x v="2"/>
  </r>
  <r>
    <x v="5723"/>
    <x v="0"/>
    <x v="6"/>
    <x v="7"/>
    <x v="8"/>
    <x v="11"/>
    <x v="5438"/>
    <x v="1237"/>
    <x v="103"/>
    <x v="103"/>
    <x v="8"/>
    <x v="40"/>
    <x v="2"/>
    <x v="6"/>
    <x v="6"/>
  </r>
  <r>
    <x v="5729"/>
    <x v="0"/>
    <x v="2"/>
    <x v="137"/>
    <x v="166"/>
    <x v="184"/>
    <x v="5444"/>
    <x v="1239"/>
    <x v="103"/>
    <x v="103"/>
    <x v="8"/>
    <x v="40"/>
    <x v="2"/>
    <x v="2"/>
    <x v="2"/>
  </r>
  <r>
    <x v="5728"/>
    <x v="0"/>
    <x v="6"/>
    <x v="49"/>
    <x v="60"/>
    <x v="135"/>
    <x v="5443"/>
    <x v="1235"/>
    <x v="103"/>
    <x v="103"/>
    <x v="8"/>
    <x v="40"/>
    <x v="2"/>
    <x v="6"/>
    <x v="6"/>
  </r>
  <r>
    <x v="5730"/>
    <x v="0"/>
    <x v="9"/>
    <x v="27"/>
    <x v="102"/>
    <x v="84"/>
    <x v="5445"/>
    <x v="1240"/>
    <x v="103"/>
    <x v="103"/>
    <x v="8"/>
    <x v="40"/>
    <x v="2"/>
    <x v="9"/>
    <x v="9"/>
  </r>
  <r>
    <x v="5727"/>
    <x v="1"/>
    <x v="2"/>
    <x v="54"/>
    <x v="60"/>
    <x v="279"/>
    <x v="5442"/>
    <x v="1240"/>
    <x v="103"/>
    <x v="103"/>
    <x v="8"/>
    <x v="40"/>
    <x v="2"/>
    <x v="2"/>
    <x v="2"/>
  </r>
  <r>
    <x v="5727"/>
    <x v="0"/>
    <x v="4"/>
    <x v="10"/>
    <x v="9"/>
    <x v="9"/>
    <x v="5442"/>
    <x v="1240"/>
    <x v="103"/>
    <x v="103"/>
    <x v="8"/>
    <x v="40"/>
    <x v="2"/>
    <x v="4"/>
    <x v="4"/>
  </r>
  <r>
    <x v="5726"/>
    <x v="0"/>
    <x v="10"/>
    <x v="49"/>
    <x v="44"/>
    <x v="558"/>
    <x v="5441"/>
    <x v="1237"/>
    <x v="103"/>
    <x v="103"/>
    <x v="8"/>
    <x v="40"/>
    <x v="2"/>
    <x v="10"/>
    <x v="10"/>
  </r>
  <r>
    <x v="5724"/>
    <x v="0"/>
    <x v="8"/>
    <x v="90"/>
    <x v="37"/>
    <x v="325"/>
    <x v="5439"/>
    <x v="1234"/>
    <x v="103"/>
    <x v="103"/>
    <x v="8"/>
    <x v="40"/>
    <x v="2"/>
    <x v="8"/>
    <x v="8"/>
  </r>
  <r>
    <x v="5718"/>
    <x v="0"/>
    <x v="10"/>
    <x v="23"/>
    <x v="3"/>
    <x v="252"/>
    <x v="5433"/>
    <x v="1236"/>
    <x v="103"/>
    <x v="103"/>
    <x v="8"/>
    <x v="40"/>
    <x v="2"/>
    <x v="10"/>
    <x v="10"/>
  </r>
  <r>
    <x v="5723"/>
    <x v="0"/>
    <x v="5"/>
    <x v="6"/>
    <x v="6"/>
    <x v="6"/>
    <x v="5438"/>
    <x v="1237"/>
    <x v="103"/>
    <x v="103"/>
    <x v="8"/>
    <x v="40"/>
    <x v="2"/>
    <x v="5"/>
    <x v="5"/>
  </r>
  <r>
    <x v="5725"/>
    <x v="0"/>
    <x v="9"/>
    <x v="27"/>
    <x v="66"/>
    <x v="7"/>
    <x v="5440"/>
    <x v="1241"/>
    <x v="103"/>
    <x v="103"/>
    <x v="8"/>
    <x v="40"/>
    <x v="2"/>
    <x v="9"/>
    <x v="9"/>
  </r>
  <r>
    <x v="5725"/>
    <x v="0"/>
    <x v="7"/>
    <x v="10"/>
    <x v="63"/>
    <x v="704"/>
    <x v="5440"/>
    <x v="1241"/>
    <x v="103"/>
    <x v="103"/>
    <x v="8"/>
    <x v="40"/>
    <x v="2"/>
    <x v="7"/>
    <x v="7"/>
  </r>
  <r>
    <x v="5718"/>
    <x v="0"/>
    <x v="1"/>
    <x v="56"/>
    <x v="37"/>
    <x v="339"/>
    <x v="5433"/>
    <x v="1236"/>
    <x v="103"/>
    <x v="103"/>
    <x v="8"/>
    <x v="40"/>
    <x v="2"/>
    <x v="1"/>
    <x v="1"/>
  </r>
  <r>
    <x v="5729"/>
    <x v="0"/>
    <x v="4"/>
    <x v="49"/>
    <x v="87"/>
    <x v="340"/>
    <x v="5444"/>
    <x v="1239"/>
    <x v="103"/>
    <x v="103"/>
    <x v="8"/>
    <x v="40"/>
    <x v="2"/>
    <x v="4"/>
    <x v="4"/>
  </r>
  <r>
    <x v="5727"/>
    <x v="0"/>
    <x v="7"/>
    <x v="20"/>
    <x v="12"/>
    <x v="6"/>
    <x v="5442"/>
    <x v="1240"/>
    <x v="103"/>
    <x v="103"/>
    <x v="8"/>
    <x v="40"/>
    <x v="2"/>
    <x v="7"/>
    <x v="7"/>
  </r>
  <r>
    <x v="5729"/>
    <x v="1"/>
    <x v="2"/>
    <x v="145"/>
    <x v="126"/>
    <x v="2320"/>
    <x v="5444"/>
    <x v="1239"/>
    <x v="103"/>
    <x v="103"/>
    <x v="8"/>
    <x v="40"/>
    <x v="2"/>
    <x v="2"/>
    <x v="2"/>
  </r>
  <r>
    <x v="5729"/>
    <x v="0"/>
    <x v="9"/>
    <x v="60"/>
    <x v="120"/>
    <x v="525"/>
    <x v="5444"/>
    <x v="1239"/>
    <x v="103"/>
    <x v="103"/>
    <x v="8"/>
    <x v="40"/>
    <x v="2"/>
    <x v="9"/>
    <x v="9"/>
  </r>
  <r>
    <x v="5717"/>
    <x v="0"/>
    <x v="11"/>
    <x v="37"/>
    <x v="76"/>
    <x v="76"/>
    <x v="5432"/>
    <x v="1238"/>
    <x v="103"/>
    <x v="103"/>
    <x v="8"/>
    <x v="40"/>
    <x v="2"/>
    <x v="11"/>
    <x v="11"/>
  </r>
  <r>
    <x v="5717"/>
    <x v="0"/>
    <x v="0"/>
    <x v="6"/>
    <x v="41"/>
    <x v="34"/>
    <x v="5432"/>
    <x v="1238"/>
    <x v="103"/>
    <x v="103"/>
    <x v="8"/>
    <x v="40"/>
    <x v="2"/>
    <x v="0"/>
    <x v="0"/>
  </r>
  <r>
    <x v="5712"/>
    <x v="0"/>
    <x v="8"/>
    <x v="33"/>
    <x v="40"/>
    <x v="523"/>
    <x v="5427"/>
    <x v="1238"/>
    <x v="103"/>
    <x v="103"/>
    <x v="8"/>
    <x v="40"/>
    <x v="2"/>
    <x v="8"/>
    <x v="8"/>
  </r>
  <r>
    <x v="5730"/>
    <x v="0"/>
    <x v="4"/>
    <x v="1"/>
    <x v="30"/>
    <x v="31"/>
    <x v="5445"/>
    <x v="1240"/>
    <x v="103"/>
    <x v="103"/>
    <x v="8"/>
    <x v="40"/>
    <x v="2"/>
    <x v="4"/>
    <x v="4"/>
  </r>
  <r>
    <x v="5730"/>
    <x v="1"/>
    <x v="2"/>
    <x v="27"/>
    <x v="27"/>
    <x v="28"/>
    <x v="5445"/>
    <x v="1240"/>
    <x v="103"/>
    <x v="103"/>
    <x v="8"/>
    <x v="40"/>
    <x v="2"/>
    <x v="2"/>
    <x v="2"/>
  </r>
  <r>
    <x v="5714"/>
    <x v="0"/>
    <x v="1"/>
    <x v="195"/>
    <x v="328"/>
    <x v="4107"/>
    <x v="5429"/>
    <x v="1235"/>
    <x v="103"/>
    <x v="103"/>
    <x v="8"/>
    <x v="40"/>
    <x v="2"/>
    <x v="1"/>
    <x v="1"/>
  </r>
  <r>
    <x v="5738"/>
    <x v="0"/>
    <x v="6"/>
    <x v="1"/>
    <x v="30"/>
    <x v="31"/>
    <x v="5453"/>
    <x v="1240"/>
    <x v="103"/>
    <x v="103"/>
    <x v="8"/>
    <x v="40"/>
    <x v="2"/>
    <x v="6"/>
    <x v="6"/>
  </r>
  <r>
    <x v="5719"/>
    <x v="1"/>
    <x v="2"/>
    <x v="136"/>
    <x v="150"/>
    <x v="4095"/>
    <x v="5434"/>
    <x v="1236"/>
    <x v="103"/>
    <x v="103"/>
    <x v="8"/>
    <x v="40"/>
    <x v="2"/>
    <x v="2"/>
    <x v="2"/>
  </r>
  <r>
    <x v="5720"/>
    <x v="0"/>
    <x v="3"/>
    <x v="27"/>
    <x v="81"/>
    <x v="14"/>
    <x v="5435"/>
    <x v="1238"/>
    <x v="103"/>
    <x v="103"/>
    <x v="8"/>
    <x v="40"/>
    <x v="2"/>
    <x v="3"/>
    <x v="3"/>
  </r>
  <r>
    <x v="5719"/>
    <x v="0"/>
    <x v="4"/>
    <x v="55"/>
    <x v="137"/>
    <x v="152"/>
    <x v="5434"/>
    <x v="1236"/>
    <x v="103"/>
    <x v="103"/>
    <x v="8"/>
    <x v="40"/>
    <x v="2"/>
    <x v="4"/>
    <x v="4"/>
  </r>
  <r>
    <x v="5719"/>
    <x v="0"/>
    <x v="9"/>
    <x v="126"/>
    <x v="136"/>
    <x v="2713"/>
    <x v="5434"/>
    <x v="1236"/>
    <x v="103"/>
    <x v="103"/>
    <x v="8"/>
    <x v="40"/>
    <x v="2"/>
    <x v="9"/>
    <x v="9"/>
  </r>
  <r>
    <x v="5716"/>
    <x v="0"/>
    <x v="2"/>
    <x v="44"/>
    <x v="166"/>
    <x v="28"/>
    <x v="5431"/>
    <x v="1238"/>
    <x v="103"/>
    <x v="103"/>
    <x v="8"/>
    <x v="40"/>
    <x v="2"/>
    <x v="2"/>
    <x v="2"/>
  </r>
  <r>
    <x v="5722"/>
    <x v="0"/>
    <x v="10"/>
    <x v="15"/>
    <x v="1"/>
    <x v="290"/>
    <x v="5437"/>
    <x v="1238"/>
    <x v="103"/>
    <x v="103"/>
    <x v="8"/>
    <x v="40"/>
    <x v="2"/>
    <x v="10"/>
    <x v="10"/>
  </r>
  <r>
    <x v="5715"/>
    <x v="0"/>
    <x v="10"/>
    <x v="31"/>
    <x v="35"/>
    <x v="262"/>
    <x v="5430"/>
    <x v="1241"/>
    <x v="103"/>
    <x v="103"/>
    <x v="8"/>
    <x v="40"/>
    <x v="2"/>
    <x v="10"/>
    <x v="10"/>
  </r>
  <r>
    <x v="5743"/>
    <x v="0"/>
    <x v="7"/>
    <x v="79"/>
    <x v="94"/>
    <x v="39"/>
    <x v="5457"/>
    <x v="1242"/>
    <x v="104"/>
    <x v="104"/>
    <x v="15"/>
    <x v="41"/>
    <x v="6"/>
    <x v="7"/>
    <x v="7"/>
  </r>
  <r>
    <x v="5744"/>
    <x v="0"/>
    <x v="1"/>
    <x v="48"/>
    <x v="3"/>
    <x v="186"/>
    <x v="5458"/>
    <x v="1242"/>
    <x v="104"/>
    <x v="104"/>
    <x v="15"/>
    <x v="41"/>
    <x v="6"/>
    <x v="1"/>
    <x v="1"/>
  </r>
  <r>
    <x v="5745"/>
    <x v="0"/>
    <x v="4"/>
    <x v="12"/>
    <x v="85"/>
    <x v="127"/>
    <x v="5459"/>
    <x v="1243"/>
    <x v="104"/>
    <x v="104"/>
    <x v="15"/>
    <x v="41"/>
    <x v="6"/>
    <x v="4"/>
    <x v="4"/>
  </r>
  <r>
    <x v="5746"/>
    <x v="0"/>
    <x v="8"/>
    <x v="144"/>
    <x v="168"/>
    <x v="4108"/>
    <x v="5460"/>
    <x v="1244"/>
    <x v="104"/>
    <x v="104"/>
    <x v="15"/>
    <x v="41"/>
    <x v="6"/>
    <x v="8"/>
    <x v="8"/>
  </r>
  <r>
    <x v="5747"/>
    <x v="0"/>
    <x v="9"/>
    <x v="92"/>
    <x v="14"/>
    <x v="6"/>
    <x v="5461"/>
    <x v="1245"/>
    <x v="104"/>
    <x v="104"/>
    <x v="15"/>
    <x v="41"/>
    <x v="6"/>
    <x v="9"/>
    <x v="9"/>
  </r>
  <r>
    <x v="5745"/>
    <x v="0"/>
    <x v="3"/>
    <x v="12"/>
    <x v="0"/>
    <x v="688"/>
    <x v="5459"/>
    <x v="1243"/>
    <x v="104"/>
    <x v="104"/>
    <x v="15"/>
    <x v="41"/>
    <x v="6"/>
    <x v="3"/>
    <x v="3"/>
  </r>
  <r>
    <x v="5748"/>
    <x v="0"/>
    <x v="8"/>
    <x v="38"/>
    <x v="114"/>
    <x v="396"/>
    <x v="5462"/>
    <x v="1246"/>
    <x v="104"/>
    <x v="104"/>
    <x v="15"/>
    <x v="41"/>
    <x v="6"/>
    <x v="8"/>
    <x v="8"/>
  </r>
  <r>
    <x v="5749"/>
    <x v="0"/>
    <x v="9"/>
    <x v="21"/>
    <x v="65"/>
    <x v="75"/>
    <x v="5463"/>
    <x v="1247"/>
    <x v="104"/>
    <x v="104"/>
    <x v="15"/>
    <x v="41"/>
    <x v="6"/>
    <x v="9"/>
    <x v="9"/>
  </r>
  <r>
    <x v="5750"/>
    <x v="0"/>
    <x v="4"/>
    <x v="23"/>
    <x v="11"/>
    <x v="6"/>
    <x v="5464"/>
    <x v="1248"/>
    <x v="104"/>
    <x v="104"/>
    <x v="15"/>
    <x v="41"/>
    <x v="6"/>
    <x v="4"/>
    <x v="4"/>
  </r>
  <r>
    <x v="5751"/>
    <x v="1"/>
    <x v="2"/>
    <x v="39"/>
    <x v="72"/>
    <x v="1595"/>
    <x v="5465"/>
    <x v="1249"/>
    <x v="104"/>
    <x v="104"/>
    <x v="15"/>
    <x v="41"/>
    <x v="6"/>
    <x v="2"/>
    <x v="2"/>
  </r>
  <r>
    <x v="5752"/>
    <x v="0"/>
    <x v="11"/>
    <x v="40"/>
    <x v="44"/>
    <x v="51"/>
    <x v="5466"/>
    <x v="1250"/>
    <x v="104"/>
    <x v="104"/>
    <x v="15"/>
    <x v="41"/>
    <x v="6"/>
    <x v="11"/>
    <x v="11"/>
  </r>
  <r>
    <x v="5753"/>
    <x v="0"/>
    <x v="0"/>
    <x v="93"/>
    <x v="65"/>
    <x v="245"/>
    <x v="5467"/>
    <x v="1251"/>
    <x v="104"/>
    <x v="104"/>
    <x v="15"/>
    <x v="41"/>
    <x v="6"/>
    <x v="0"/>
    <x v="0"/>
  </r>
  <r>
    <x v="5750"/>
    <x v="1"/>
    <x v="2"/>
    <x v="42"/>
    <x v="40"/>
    <x v="6"/>
    <x v="5464"/>
    <x v="1248"/>
    <x v="104"/>
    <x v="104"/>
    <x v="15"/>
    <x v="41"/>
    <x v="6"/>
    <x v="2"/>
    <x v="2"/>
  </r>
  <r>
    <x v="5754"/>
    <x v="0"/>
    <x v="5"/>
    <x v="6"/>
    <x v="98"/>
    <x v="13"/>
    <x v="5468"/>
    <x v="1252"/>
    <x v="104"/>
    <x v="104"/>
    <x v="15"/>
    <x v="41"/>
    <x v="6"/>
    <x v="5"/>
    <x v="5"/>
  </r>
  <r>
    <x v="5755"/>
    <x v="0"/>
    <x v="8"/>
    <x v="21"/>
    <x v="65"/>
    <x v="75"/>
    <x v="5469"/>
    <x v="1253"/>
    <x v="104"/>
    <x v="104"/>
    <x v="15"/>
    <x v="41"/>
    <x v="6"/>
    <x v="8"/>
    <x v="8"/>
  </r>
  <r>
    <x v="5756"/>
    <x v="0"/>
    <x v="4"/>
    <x v="7"/>
    <x v="62"/>
    <x v="69"/>
    <x v="5470"/>
    <x v="1254"/>
    <x v="104"/>
    <x v="104"/>
    <x v="15"/>
    <x v="41"/>
    <x v="6"/>
    <x v="4"/>
    <x v="4"/>
  </r>
  <r>
    <x v="5757"/>
    <x v="0"/>
    <x v="10"/>
    <x v="17"/>
    <x v="7"/>
    <x v="34"/>
    <x v="5471"/>
    <x v="1255"/>
    <x v="104"/>
    <x v="104"/>
    <x v="15"/>
    <x v="41"/>
    <x v="6"/>
    <x v="10"/>
    <x v="10"/>
  </r>
  <r>
    <x v="5748"/>
    <x v="0"/>
    <x v="2"/>
    <x v="113"/>
    <x v="118"/>
    <x v="512"/>
    <x v="5462"/>
    <x v="1246"/>
    <x v="104"/>
    <x v="104"/>
    <x v="15"/>
    <x v="41"/>
    <x v="6"/>
    <x v="2"/>
    <x v="2"/>
  </r>
  <r>
    <x v="5758"/>
    <x v="0"/>
    <x v="7"/>
    <x v="70"/>
    <x v="54"/>
    <x v="166"/>
    <x v="5472"/>
    <x v="1256"/>
    <x v="104"/>
    <x v="104"/>
    <x v="15"/>
    <x v="41"/>
    <x v="6"/>
    <x v="7"/>
    <x v="7"/>
  </r>
  <r>
    <x v="5752"/>
    <x v="0"/>
    <x v="0"/>
    <x v="30"/>
    <x v="18"/>
    <x v="6"/>
    <x v="5466"/>
    <x v="1250"/>
    <x v="104"/>
    <x v="104"/>
    <x v="15"/>
    <x v="41"/>
    <x v="6"/>
    <x v="0"/>
    <x v="0"/>
  </r>
  <r>
    <x v="5759"/>
    <x v="0"/>
    <x v="1"/>
    <x v="50"/>
    <x v="26"/>
    <x v="50"/>
    <x v="5473"/>
    <x v="1243"/>
    <x v="104"/>
    <x v="104"/>
    <x v="15"/>
    <x v="41"/>
    <x v="6"/>
    <x v="1"/>
    <x v="1"/>
  </r>
  <r>
    <x v="5760"/>
    <x v="0"/>
    <x v="1"/>
    <x v="11"/>
    <x v="10"/>
    <x v="11"/>
    <x v="5474"/>
    <x v="1243"/>
    <x v="104"/>
    <x v="104"/>
    <x v="15"/>
    <x v="41"/>
    <x v="6"/>
    <x v="1"/>
    <x v="1"/>
  </r>
  <r>
    <x v="5753"/>
    <x v="0"/>
    <x v="5"/>
    <x v="6"/>
    <x v="85"/>
    <x v="171"/>
    <x v="5467"/>
    <x v="1251"/>
    <x v="104"/>
    <x v="104"/>
    <x v="15"/>
    <x v="41"/>
    <x v="6"/>
    <x v="5"/>
    <x v="5"/>
  </r>
  <r>
    <x v="5761"/>
    <x v="0"/>
    <x v="2"/>
    <x v="127"/>
    <x v="126"/>
    <x v="283"/>
    <x v="5475"/>
    <x v="1256"/>
    <x v="104"/>
    <x v="104"/>
    <x v="15"/>
    <x v="41"/>
    <x v="6"/>
    <x v="2"/>
    <x v="2"/>
  </r>
  <r>
    <x v="5762"/>
    <x v="0"/>
    <x v="2"/>
    <x v="3"/>
    <x v="23"/>
    <x v="31"/>
    <x v="5476"/>
    <x v="1252"/>
    <x v="104"/>
    <x v="104"/>
    <x v="15"/>
    <x v="41"/>
    <x v="6"/>
    <x v="2"/>
    <x v="2"/>
  </r>
  <r>
    <x v="5763"/>
    <x v="0"/>
    <x v="8"/>
    <x v="123"/>
    <x v="117"/>
    <x v="647"/>
    <x v="5477"/>
    <x v="1257"/>
    <x v="104"/>
    <x v="104"/>
    <x v="15"/>
    <x v="41"/>
    <x v="6"/>
    <x v="8"/>
    <x v="8"/>
  </r>
  <r>
    <x v="5764"/>
    <x v="0"/>
    <x v="9"/>
    <x v="83"/>
    <x v="64"/>
    <x v="42"/>
    <x v="5478"/>
    <x v="1258"/>
    <x v="104"/>
    <x v="104"/>
    <x v="15"/>
    <x v="41"/>
    <x v="6"/>
    <x v="9"/>
    <x v="9"/>
  </r>
  <r>
    <x v="5765"/>
    <x v="0"/>
    <x v="10"/>
    <x v="93"/>
    <x v="94"/>
    <x v="207"/>
    <x v="3683"/>
    <x v="1243"/>
    <x v="104"/>
    <x v="104"/>
    <x v="15"/>
    <x v="41"/>
    <x v="6"/>
    <x v="10"/>
    <x v="10"/>
  </r>
  <r>
    <x v="5766"/>
    <x v="0"/>
    <x v="6"/>
    <x v="8"/>
    <x v="0"/>
    <x v="7"/>
    <x v="5479"/>
    <x v="1259"/>
    <x v="104"/>
    <x v="104"/>
    <x v="15"/>
    <x v="41"/>
    <x v="6"/>
    <x v="6"/>
    <x v="6"/>
  </r>
  <r>
    <x v="5767"/>
    <x v="0"/>
    <x v="11"/>
    <x v="5"/>
    <x v="16"/>
    <x v="17"/>
    <x v="5480"/>
    <x v="1260"/>
    <x v="104"/>
    <x v="104"/>
    <x v="15"/>
    <x v="41"/>
    <x v="6"/>
    <x v="11"/>
    <x v="11"/>
  </r>
  <r>
    <x v="5768"/>
    <x v="0"/>
    <x v="10"/>
    <x v="10"/>
    <x v="0"/>
    <x v="6"/>
    <x v="5481"/>
    <x v="1261"/>
    <x v="104"/>
    <x v="104"/>
    <x v="15"/>
    <x v="41"/>
    <x v="6"/>
    <x v="10"/>
    <x v="10"/>
  </r>
  <r>
    <x v="5769"/>
    <x v="0"/>
    <x v="8"/>
    <x v="65"/>
    <x v="4"/>
    <x v="426"/>
    <x v="5482"/>
    <x v="1262"/>
    <x v="104"/>
    <x v="104"/>
    <x v="15"/>
    <x v="41"/>
    <x v="6"/>
    <x v="8"/>
    <x v="8"/>
  </r>
  <r>
    <x v="5770"/>
    <x v="0"/>
    <x v="8"/>
    <x v="79"/>
    <x v="63"/>
    <x v="73"/>
    <x v="5483"/>
    <x v="1253"/>
    <x v="104"/>
    <x v="104"/>
    <x v="15"/>
    <x v="41"/>
    <x v="6"/>
    <x v="8"/>
    <x v="8"/>
  </r>
  <r>
    <x v="5771"/>
    <x v="0"/>
    <x v="4"/>
    <x v="3"/>
    <x v="7"/>
    <x v="39"/>
    <x v="5484"/>
    <x v="1261"/>
    <x v="104"/>
    <x v="104"/>
    <x v="15"/>
    <x v="41"/>
    <x v="6"/>
    <x v="4"/>
    <x v="4"/>
  </r>
  <r>
    <x v="5772"/>
    <x v="1"/>
    <x v="2"/>
    <x v="0"/>
    <x v="41"/>
    <x v="6"/>
    <x v="5485"/>
    <x v="1263"/>
    <x v="104"/>
    <x v="104"/>
    <x v="15"/>
    <x v="41"/>
    <x v="6"/>
    <x v="2"/>
    <x v="2"/>
  </r>
  <r>
    <x v="5773"/>
    <x v="0"/>
    <x v="8"/>
    <x v="18"/>
    <x v="39"/>
    <x v="75"/>
    <x v="5486"/>
    <x v="1264"/>
    <x v="104"/>
    <x v="104"/>
    <x v="15"/>
    <x v="41"/>
    <x v="6"/>
    <x v="8"/>
    <x v="8"/>
  </r>
  <r>
    <x v="5755"/>
    <x v="0"/>
    <x v="2"/>
    <x v="21"/>
    <x v="65"/>
    <x v="75"/>
    <x v="5469"/>
    <x v="1253"/>
    <x v="104"/>
    <x v="104"/>
    <x v="15"/>
    <x v="41"/>
    <x v="6"/>
    <x v="2"/>
    <x v="2"/>
  </r>
  <r>
    <x v="5774"/>
    <x v="0"/>
    <x v="3"/>
    <x v="51"/>
    <x v="47"/>
    <x v="39"/>
    <x v="5487"/>
    <x v="1249"/>
    <x v="104"/>
    <x v="104"/>
    <x v="15"/>
    <x v="41"/>
    <x v="6"/>
    <x v="3"/>
    <x v="3"/>
  </r>
  <r>
    <x v="5775"/>
    <x v="0"/>
    <x v="1"/>
    <x v="70"/>
    <x v="54"/>
    <x v="166"/>
    <x v="5488"/>
    <x v="1250"/>
    <x v="104"/>
    <x v="104"/>
    <x v="15"/>
    <x v="41"/>
    <x v="6"/>
    <x v="1"/>
    <x v="1"/>
  </r>
  <r>
    <x v="5776"/>
    <x v="0"/>
    <x v="8"/>
    <x v="53"/>
    <x v="102"/>
    <x v="637"/>
    <x v="5489"/>
    <x v="1265"/>
    <x v="104"/>
    <x v="104"/>
    <x v="15"/>
    <x v="41"/>
    <x v="6"/>
    <x v="8"/>
    <x v="8"/>
  </r>
  <r>
    <x v="5770"/>
    <x v="0"/>
    <x v="11"/>
    <x v="10"/>
    <x v="65"/>
    <x v="546"/>
    <x v="5483"/>
    <x v="1253"/>
    <x v="104"/>
    <x v="104"/>
    <x v="15"/>
    <x v="41"/>
    <x v="6"/>
    <x v="11"/>
    <x v="11"/>
  </r>
  <r>
    <x v="5777"/>
    <x v="0"/>
    <x v="3"/>
    <x v="65"/>
    <x v="24"/>
    <x v="99"/>
    <x v="5490"/>
    <x v="1266"/>
    <x v="104"/>
    <x v="104"/>
    <x v="15"/>
    <x v="41"/>
    <x v="6"/>
    <x v="3"/>
    <x v="3"/>
  </r>
  <r>
    <x v="5778"/>
    <x v="1"/>
    <x v="2"/>
    <x v="56"/>
    <x v="35"/>
    <x v="527"/>
    <x v="5491"/>
    <x v="1267"/>
    <x v="104"/>
    <x v="104"/>
    <x v="15"/>
    <x v="41"/>
    <x v="6"/>
    <x v="2"/>
    <x v="2"/>
  </r>
  <r>
    <x v="5779"/>
    <x v="0"/>
    <x v="9"/>
    <x v="11"/>
    <x v="36"/>
    <x v="34"/>
    <x v="4940"/>
    <x v="1265"/>
    <x v="104"/>
    <x v="104"/>
    <x v="15"/>
    <x v="41"/>
    <x v="6"/>
    <x v="9"/>
    <x v="9"/>
  </r>
  <r>
    <x v="5780"/>
    <x v="0"/>
    <x v="0"/>
    <x v="8"/>
    <x v="0"/>
    <x v="7"/>
    <x v="5492"/>
    <x v="1252"/>
    <x v="104"/>
    <x v="104"/>
    <x v="15"/>
    <x v="41"/>
    <x v="6"/>
    <x v="0"/>
    <x v="0"/>
  </r>
  <r>
    <x v="5781"/>
    <x v="0"/>
    <x v="1"/>
    <x v="65"/>
    <x v="44"/>
    <x v="365"/>
    <x v="5493"/>
    <x v="1268"/>
    <x v="104"/>
    <x v="104"/>
    <x v="15"/>
    <x v="41"/>
    <x v="6"/>
    <x v="1"/>
    <x v="1"/>
  </r>
  <r>
    <x v="5782"/>
    <x v="0"/>
    <x v="2"/>
    <x v="40"/>
    <x v="81"/>
    <x v="24"/>
    <x v="5494"/>
    <x v="1257"/>
    <x v="104"/>
    <x v="104"/>
    <x v="15"/>
    <x v="41"/>
    <x v="6"/>
    <x v="2"/>
    <x v="2"/>
  </r>
  <r>
    <x v="5782"/>
    <x v="0"/>
    <x v="8"/>
    <x v="27"/>
    <x v="60"/>
    <x v="446"/>
    <x v="5494"/>
    <x v="1257"/>
    <x v="104"/>
    <x v="104"/>
    <x v="15"/>
    <x v="41"/>
    <x v="6"/>
    <x v="8"/>
    <x v="8"/>
  </r>
  <r>
    <x v="5760"/>
    <x v="0"/>
    <x v="3"/>
    <x v="13"/>
    <x v="18"/>
    <x v="19"/>
    <x v="5474"/>
    <x v="1243"/>
    <x v="104"/>
    <x v="104"/>
    <x v="15"/>
    <x v="41"/>
    <x v="6"/>
    <x v="3"/>
    <x v="3"/>
  </r>
  <r>
    <x v="5783"/>
    <x v="0"/>
    <x v="8"/>
    <x v="11"/>
    <x v="76"/>
    <x v="13"/>
    <x v="5495"/>
    <x v="1247"/>
    <x v="104"/>
    <x v="104"/>
    <x v="15"/>
    <x v="41"/>
    <x v="6"/>
    <x v="8"/>
    <x v="8"/>
  </r>
  <r>
    <x v="5750"/>
    <x v="0"/>
    <x v="2"/>
    <x v="2"/>
    <x v="66"/>
    <x v="167"/>
    <x v="5464"/>
    <x v="1248"/>
    <x v="104"/>
    <x v="104"/>
    <x v="15"/>
    <x v="41"/>
    <x v="6"/>
    <x v="2"/>
    <x v="2"/>
  </r>
  <r>
    <x v="5784"/>
    <x v="1"/>
    <x v="2"/>
    <x v="75"/>
    <x v="91"/>
    <x v="124"/>
    <x v="5496"/>
    <x v="1269"/>
    <x v="104"/>
    <x v="104"/>
    <x v="15"/>
    <x v="41"/>
    <x v="6"/>
    <x v="2"/>
    <x v="2"/>
  </r>
  <r>
    <x v="5785"/>
    <x v="0"/>
    <x v="1"/>
    <x v="70"/>
    <x v="61"/>
    <x v="312"/>
    <x v="5497"/>
    <x v="1253"/>
    <x v="104"/>
    <x v="104"/>
    <x v="15"/>
    <x v="41"/>
    <x v="6"/>
    <x v="1"/>
    <x v="1"/>
  </r>
  <r>
    <x v="5786"/>
    <x v="0"/>
    <x v="8"/>
    <x v="37"/>
    <x v="76"/>
    <x v="76"/>
    <x v="5498"/>
    <x v="1262"/>
    <x v="104"/>
    <x v="104"/>
    <x v="15"/>
    <x v="41"/>
    <x v="6"/>
    <x v="8"/>
    <x v="8"/>
  </r>
  <r>
    <x v="5748"/>
    <x v="1"/>
    <x v="2"/>
    <x v="98"/>
    <x v="118"/>
    <x v="677"/>
    <x v="5462"/>
    <x v="1246"/>
    <x v="104"/>
    <x v="104"/>
    <x v="15"/>
    <x v="41"/>
    <x v="6"/>
    <x v="2"/>
    <x v="2"/>
  </r>
  <r>
    <x v="5787"/>
    <x v="0"/>
    <x v="2"/>
    <x v="84"/>
    <x v="2"/>
    <x v="34"/>
    <x v="5499"/>
    <x v="1265"/>
    <x v="104"/>
    <x v="104"/>
    <x v="15"/>
    <x v="41"/>
    <x v="6"/>
    <x v="2"/>
    <x v="2"/>
  </r>
  <r>
    <x v="5754"/>
    <x v="0"/>
    <x v="6"/>
    <x v="92"/>
    <x v="11"/>
    <x v="176"/>
    <x v="5468"/>
    <x v="1252"/>
    <x v="104"/>
    <x v="104"/>
    <x v="15"/>
    <x v="41"/>
    <x v="6"/>
    <x v="6"/>
    <x v="6"/>
  </r>
  <r>
    <x v="5768"/>
    <x v="0"/>
    <x v="3"/>
    <x v="7"/>
    <x v="62"/>
    <x v="69"/>
    <x v="5481"/>
    <x v="1261"/>
    <x v="104"/>
    <x v="104"/>
    <x v="15"/>
    <x v="41"/>
    <x v="6"/>
    <x v="3"/>
    <x v="3"/>
  </r>
  <r>
    <x v="5771"/>
    <x v="1"/>
    <x v="2"/>
    <x v="51"/>
    <x v="47"/>
    <x v="39"/>
    <x v="5484"/>
    <x v="1261"/>
    <x v="104"/>
    <x v="104"/>
    <x v="15"/>
    <x v="41"/>
    <x v="6"/>
    <x v="2"/>
    <x v="2"/>
  </r>
  <r>
    <x v="5788"/>
    <x v="0"/>
    <x v="0"/>
    <x v="6"/>
    <x v="0"/>
    <x v="145"/>
    <x v="5500"/>
    <x v="1243"/>
    <x v="104"/>
    <x v="104"/>
    <x v="15"/>
    <x v="41"/>
    <x v="6"/>
    <x v="0"/>
    <x v="0"/>
  </r>
  <r>
    <x v="5787"/>
    <x v="1"/>
    <x v="2"/>
    <x v="56"/>
    <x v="2"/>
    <x v="537"/>
    <x v="5499"/>
    <x v="1265"/>
    <x v="104"/>
    <x v="104"/>
    <x v="15"/>
    <x v="41"/>
    <x v="6"/>
    <x v="2"/>
    <x v="2"/>
  </r>
  <r>
    <x v="5773"/>
    <x v="0"/>
    <x v="2"/>
    <x v="113"/>
    <x v="90"/>
    <x v="717"/>
    <x v="5486"/>
    <x v="1264"/>
    <x v="104"/>
    <x v="104"/>
    <x v="15"/>
    <x v="41"/>
    <x v="6"/>
    <x v="2"/>
    <x v="2"/>
  </r>
  <r>
    <x v="5772"/>
    <x v="0"/>
    <x v="2"/>
    <x v="0"/>
    <x v="41"/>
    <x v="6"/>
    <x v="5485"/>
    <x v="1263"/>
    <x v="104"/>
    <x v="104"/>
    <x v="15"/>
    <x v="41"/>
    <x v="6"/>
    <x v="2"/>
    <x v="2"/>
  </r>
  <r>
    <x v="5788"/>
    <x v="0"/>
    <x v="11"/>
    <x v="30"/>
    <x v="18"/>
    <x v="6"/>
    <x v="5500"/>
    <x v="1243"/>
    <x v="104"/>
    <x v="104"/>
    <x v="15"/>
    <x v="41"/>
    <x v="6"/>
    <x v="11"/>
    <x v="11"/>
  </r>
  <r>
    <x v="5769"/>
    <x v="0"/>
    <x v="2"/>
    <x v="84"/>
    <x v="32"/>
    <x v="392"/>
    <x v="5482"/>
    <x v="1262"/>
    <x v="104"/>
    <x v="104"/>
    <x v="15"/>
    <x v="41"/>
    <x v="6"/>
    <x v="2"/>
    <x v="2"/>
  </r>
  <r>
    <x v="5789"/>
    <x v="0"/>
    <x v="6"/>
    <x v="48"/>
    <x v="56"/>
    <x v="63"/>
    <x v="5501"/>
    <x v="1242"/>
    <x v="104"/>
    <x v="104"/>
    <x v="15"/>
    <x v="41"/>
    <x v="6"/>
    <x v="6"/>
    <x v="6"/>
  </r>
  <r>
    <x v="5790"/>
    <x v="0"/>
    <x v="8"/>
    <x v="39"/>
    <x v="58"/>
    <x v="101"/>
    <x v="5502"/>
    <x v="1270"/>
    <x v="104"/>
    <x v="104"/>
    <x v="15"/>
    <x v="41"/>
    <x v="6"/>
    <x v="8"/>
    <x v="8"/>
  </r>
  <r>
    <x v="5766"/>
    <x v="0"/>
    <x v="11"/>
    <x v="13"/>
    <x v="63"/>
    <x v="72"/>
    <x v="5479"/>
    <x v="1259"/>
    <x v="104"/>
    <x v="104"/>
    <x v="15"/>
    <x v="41"/>
    <x v="6"/>
    <x v="11"/>
    <x v="11"/>
  </r>
  <r>
    <x v="5791"/>
    <x v="0"/>
    <x v="7"/>
    <x v="79"/>
    <x v="94"/>
    <x v="39"/>
    <x v="4105"/>
    <x v="1251"/>
    <x v="104"/>
    <x v="104"/>
    <x v="15"/>
    <x v="41"/>
    <x v="6"/>
    <x v="7"/>
    <x v="7"/>
  </r>
  <r>
    <x v="5778"/>
    <x v="0"/>
    <x v="9"/>
    <x v="65"/>
    <x v="4"/>
    <x v="426"/>
    <x v="5491"/>
    <x v="1267"/>
    <x v="104"/>
    <x v="104"/>
    <x v="15"/>
    <x v="41"/>
    <x v="6"/>
    <x v="9"/>
    <x v="9"/>
  </r>
  <r>
    <x v="5792"/>
    <x v="0"/>
    <x v="10"/>
    <x v="9"/>
    <x v="63"/>
    <x v="76"/>
    <x v="5503"/>
    <x v="1243"/>
    <x v="104"/>
    <x v="104"/>
    <x v="15"/>
    <x v="41"/>
    <x v="6"/>
    <x v="10"/>
    <x v="10"/>
  </r>
  <r>
    <x v="5793"/>
    <x v="0"/>
    <x v="2"/>
    <x v="18"/>
    <x v="35"/>
    <x v="984"/>
    <x v="5504"/>
    <x v="1247"/>
    <x v="104"/>
    <x v="104"/>
    <x v="15"/>
    <x v="41"/>
    <x v="6"/>
    <x v="2"/>
    <x v="2"/>
  </r>
  <r>
    <x v="5794"/>
    <x v="0"/>
    <x v="4"/>
    <x v="11"/>
    <x v="7"/>
    <x v="6"/>
    <x v="5505"/>
    <x v="1251"/>
    <x v="104"/>
    <x v="104"/>
    <x v="15"/>
    <x v="41"/>
    <x v="6"/>
    <x v="4"/>
    <x v="4"/>
  </r>
  <r>
    <x v="5795"/>
    <x v="0"/>
    <x v="8"/>
    <x v="29"/>
    <x v="120"/>
    <x v="309"/>
    <x v="5506"/>
    <x v="1271"/>
    <x v="104"/>
    <x v="104"/>
    <x v="15"/>
    <x v="41"/>
    <x v="6"/>
    <x v="8"/>
    <x v="8"/>
  </r>
  <r>
    <x v="5796"/>
    <x v="1"/>
    <x v="2"/>
    <x v="53"/>
    <x v="24"/>
    <x v="80"/>
    <x v="5507"/>
    <x v="1272"/>
    <x v="104"/>
    <x v="104"/>
    <x v="15"/>
    <x v="41"/>
    <x v="6"/>
    <x v="2"/>
    <x v="2"/>
  </r>
  <r>
    <x v="5797"/>
    <x v="0"/>
    <x v="4"/>
    <x v="7"/>
    <x v="7"/>
    <x v="7"/>
    <x v="5508"/>
    <x v="1273"/>
    <x v="104"/>
    <x v="104"/>
    <x v="15"/>
    <x v="41"/>
    <x v="6"/>
    <x v="4"/>
    <x v="4"/>
  </r>
  <r>
    <x v="5798"/>
    <x v="0"/>
    <x v="3"/>
    <x v="19"/>
    <x v="102"/>
    <x v="187"/>
    <x v="5509"/>
    <x v="1274"/>
    <x v="104"/>
    <x v="104"/>
    <x v="15"/>
    <x v="41"/>
    <x v="6"/>
    <x v="3"/>
    <x v="3"/>
  </r>
  <r>
    <x v="5799"/>
    <x v="0"/>
    <x v="4"/>
    <x v="8"/>
    <x v="98"/>
    <x v="6"/>
    <x v="5510"/>
    <x v="1250"/>
    <x v="104"/>
    <x v="104"/>
    <x v="15"/>
    <x v="41"/>
    <x v="6"/>
    <x v="4"/>
    <x v="4"/>
  </r>
  <r>
    <x v="5800"/>
    <x v="0"/>
    <x v="4"/>
    <x v="26"/>
    <x v="56"/>
    <x v="417"/>
    <x v="5511"/>
    <x v="1250"/>
    <x v="104"/>
    <x v="104"/>
    <x v="15"/>
    <x v="41"/>
    <x v="6"/>
    <x v="4"/>
    <x v="4"/>
  </r>
  <r>
    <x v="5801"/>
    <x v="0"/>
    <x v="10"/>
    <x v="79"/>
    <x v="9"/>
    <x v="6"/>
    <x v="5512"/>
    <x v="1263"/>
    <x v="104"/>
    <x v="104"/>
    <x v="15"/>
    <x v="41"/>
    <x v="6"/>
    <x v="10"/>
    <x v="10"/>
  </r>
  <r>
    <x v="5802"/>
    <x v="0"/>
    <x v="8"/>
    <x v="6"/>
    <x v="98"/>
    <x v="13"/>
    <x v="3267"/>
    <x v="1260"/>
    <x v="104"/>
    <x v="104"/>
    <x v="15"/>
    <x v="41"/>
    <x v="6"/>
    <x v="8"/>
    <x v="8"/>
  </r>
  <r>
    <x v="5803"/>
    <x v="0"/>
    <x v="0"/>
    <x v="93"/>
    <x v="94"/>
    <x v="207"/>
    <x v="5513"/>
    <x v="1273"/>
    <x v="104"/>
    <x v="104"/>
    <x v="15"/>
    <x v="41"/>
    <x v="6"/>
    <x v="0"/>
    <x v="0"/>
  </r>
  <r>
    <x v="5804"/>
    <x v="0"/>
    <x v="9"/>
    <x v="60"/>
    <x v="49"/>
    <x v="1428"/>
    <x v="5514"/>
    <x v="1275"/>
    <x v="104"/>
    <x v="104"/>
    <x v="15"/>
    <x v="41"/>
    <x v="6"/>
    <x v="9"/>
    <x v="9"/>
  </r>
  <r>
    <x v="5805"/>
    <x v="0"/>
    <x v="11"/>
    <x v="75"/>
    <x v="17"/>
    <x v="120"/>
    <x v="5515"/>
    <x v="1245"/>
    <x v="104"/>
    <x v="104"/>
    <x v="15"/>
    <x v="41"/>
    <x v="6"/>
    <x v="11"/>
    <x v="11"/>
  </r>
  <r>
    <x v="5796"/>
    <x v="0"/>
    <x v="9"/>
    <x v="26"/>
    <x v="24"/>
    <x v="324"/>
    <x v="5507"/>
    <x v="1272"/>
    <x v="104"/>
    <x v="104"/>
    <x v="15"/>
    <x v="41"/>
    <x v="6"/>
    <x v="9"/>
    <x v="9"/>
  </r>
  <r>
    <x v="5806"/>
    <x v="0"/>
    <x v="1"/>
    <x v="152"/>
    <x v="74"/>
    <x v="1877"/>
    <x v="5516"/>
    <x v="1242"/>
    <x v="104"/>
    <x v="104"/>
    <x v="15"/>
    <x v="41"/>
    <x v="6"/>
    <x v="1"/>
    <x v="1"/>
  </r>
  <r>
    <x v="5807"/>
    <x v="0"/>
    <x v="9"/>
    <x v="19"/>
    <x v="57"/>
    <x v="207"/>
    <x v="5517"/>
    <x v="1244"/>
    <x v="104"/>
    <x v="104"/>
    <x v="15"/>
    <x v="41"/>
    <x v="6"/>
    <x v="9"/>
    <x v="9"/>
  </r>
  <r>
    <x v="5808"/>
    <x v="0"/>
    <x v="3"/>
    <x v="70"/>
    <x v="47"/>
    <x v="1080"/>
    <x v="5518"/>
    <x v="1263"/>
    <x v="104"/>
    <x v="104"/>
    <x v="15"/>
    <x v="41"/>
    <x v="6"/>
    <x v="3"/>
    <x v="3"/>
  </r>
  <r>
    <x v="5809"/>
    <x v="0"/>
    <x v="3"/>
    <x v="5"/>
    <x v="11"/>
    <x v="12"/>
    <x v="1370"/>
    <x v="1268"/>
    <x v="104"/>
    <x v="104"/>
    <x v="15"/>
    <x v="41"/>
    <x v="6"/>
    <x v="3"/>
    <x v="3"/>
  </r>
  <r>
    <x v="5810"/>
    <x v="0"/>
    <x v="9"/>
    <x v="27"/>
    <x v="83"/>
    <x v="8"/>
    <x v="5519"/>
    <x v="1255"/>
    <x v="104"/>
    <x v="104"/>
    <x v="15"/>
    <x v="41"/>
    <x v="6"/>
    <x v="9"/>
    <x v="9"/>
  </r>
  <r>
    <x v="5811"/>
    <x v="0"/>
    <x v="4"/>
    <x v="7"/>
    <x v="11"/>
    <x v="319"/>
    <x v="5520"/>
    <x v="1264"/>
    <x v="104"/>
    <x v="104"/>
    <x v="15"/>
    <x v="41"/>
    <x v="6"/>
    <x v="4"/>
    <x v="4"/>
  </r>
  <r>
    <x v="5812"/>
    <x v="0"/>
    <x v="3"/>
    <x v="39"/>
    <x v="37"/>
    <x v="374"/>
    <x v="5521"/>
    <x v="1274"/>
    <x v="104"/>
    <x v="104"/>
    <x v="15"/>
    <x v="41"/>
    <x v="6"/>
    <x v="3"/>
    <x v="3"/>
  </r>
  <r>
    <x v="5813"/>
    <x v="0"/>
    <x v="3"/>
    <x v="9"/>
    <x v="63"/>
    <x v="76"/>
    <x v="780"/>
    <x v="1262"/>
    <x v="104"/>
    <x v="104"/>
    <x v="15"/>
    <x v="41"/>
    <x v="6"/>
    <x v="3"/>
    <x v="3"/>
  </r>
  <r>
    <x v="5814"/>
    <x v="0"/>
    <x v="6"/>
    <x v="20"/>
    <x v="41"/>
    <x v="73"/>
    <x v="5522"/>
    <x v="1276"/>
    <x v="104"/>
    <x v="104"/>
    <x v="15"/>
    <x v="41"/>
    <x v="6"/>
    <x v="6"/>
    <x v="6"/>
  </r>
  <r>
    <x v="5815"/>
    <x v="0"/>
    <x v="8"/>
    <x v="33"/>
    <x v="66"/>
    <x v="239"/>
    <x v="5523"/>
    <x v="1277"/>
    <x v="104"/>
    <x v="104"/>
    <x v="15"/>
    <x v="41"/>
    <x v="6"/>
    <x v="8"/>
    <x v="8"/>
  </r>
  <r>
    <x v="5816"/>
    <x v="0"/>
    <x v="6"/>
    <x v="75"/>
    <x v="91"/>
    <x v="124"/>
    <x v="5524"/>
    <x v="1263"/>
    <x v="104"/>
    <x v="104"/>
    <x v="15"/>
    <x v="41"/>
    <x v="6"/>
    <x v="6"/>
    <x v="6"/>
  </r>
  <r>
    <x v="5817"/>
    <x v="0"/>
    <x v="9"/>
    <x v="3"/>
    <x v="36"/>
    <x v="153"/>
    <x v="5525"/>
    <x v="1271"/>
    <x v="104"/>
    <x v="104"/>
    <x v="15"/>
    <x v="41"/>
    <x v="6"/>
    <x v="9"/>
    <x v="9"/>
  </r>
  <r>
    <x v="5818"/>
    <x v="0"/>
    <x v="11"/>
    <x v="53"/>
    <x v="81"/>
    <x v="178"/>
    <x v="5526"/>
    <x v="1251"/>
    <x v="104"/>
    <x v="104"/>
    <x v="15"/>
    <x v="41"/>
    <x v="6"/>
    <x v="11"/>
    <x v="11"/>
  </r>
  <r>
    <x v="5819"/>
    <x v="0"/>
    <x v="8"/>
    <x v="38"/>
    <x v="32"/>
    <x v="144"/>
    <x v="5527"/>
    <x v="1260"/>
    <x v="104"/>
    <x v="104"/>
    <x v="15"/>
    <x v="41"/>
    <x v="6"/>
    <x v="8"/>
    <x v="8"/>
  </r>
  <r>
    <x v="5820"/>
    <x v="0"/>
    <x v="5"/>
    <x v="8"/>
    <x v="98"/>
    <x v="6"/>
    <x v="5528"/>
    <x v="1278"/>
    <x v="104"/>
    <x v="104"/>
    <x v="15"/>
    <x v="41"/>
    <x v="6"/>
    <x v="5"/>
    <x v="5"/>
  </r>
  <r>
    <x v="5821"/>
    <x v="0"/>
    <x v="3"/>
    <x v="54"/>
    <x v="59"/>
    <x v="285"/>
    <x v="5529"/>
    <x v="1262"/>
    <x v="104"/>
    <x v="104"/>
    <x v="15"/>
    <x v="41"/>
    <x v="6"/>
    <x v="3"/>
    <x v="3"/>
  </r>
  <r>
    <x v="5808"/>
    <x v="0"/>
    <x v="7"/>
    <x v="10"/>
    <x v="13"/>
    <x v="202"/>
    <x v="5518"/>
    <x v="1263"/>
    <x v="104"/>
    <x v="104"/>
    <x v="15"/>
    <x v="41"/>
    <x v="6"/>
    <x v="7"/>
    <x v="7"/>
  </r>
  <r>
    <x v="5810"/>
    <x v="1"/>
    <x v="2"/>
    <x v="46"/>
    <x v="27"/>
    <x v="710"/>
    <x v="5519"/>
    <x v="1255"/>
    <x v="104"/>
    <x v="104"/>
    <x v="15"/>
    <x v="41"/>
    <x v="6"/>
    <x v="2"/>
    <x v="2"/>
  </r>
  <r>
    <x v="5822"/>
    <x v="0"/>
    <x v="10"/>
    <x v="79"/>
    <x v="65"/>
    <x v="3"/>
    <x v="5530"/>
    <x v="1278"/>
    <x v="104"/>
    <x v="104"/>
    <x v="15"/>
    <x v="41"/>
    <x v="6"/>
    <x v="10"/>
    <x v="10"/>
  </r>
  <r>
    <x v="5822"/>
    <x v="0"/>
    <x v="1"/>
    <x v="48"/>
    <x v="30"/>
    <x v="7"/>
    <x v="5530"/>
    <x v="1278"/>
    <x v="104"/>
    <x v="104"/>
    <x v="15"/>
    <x v="41"/>
    <x v="6"/>
    <x v="1"/>
    <x v="1"/>
  </r>
  <r>
    <x v="5823"/>
    <x v="1"/>
    <x v="2"/>
    <x v="9"/>
    <x v="65"/>
    <x v="6"/>
    <x v="5531"/>
    <x v="1267"/>
    <x v="104"/>
    <x v="104"/>
    <x v="15"/>
    <x v="41"/>
    <x v="6"/>
    <x v="2"/>
    <x v="2"/>
  </r>
  <r>
    <x v="5824"/>
    <x v="0"/>
    <x v="9"/>
    <x v="91"/>
    <x v="120"/>
    <x v="867"/>
    <x v="5532"/>
    <x v="1267"/>
    <x v="104"/>
    <x v="104"/>
    <x v="15"/>
    <x v="41"/>
    <x v="6"/>
    <x v="9"/>
    <x v="9"/>
  </r>
  <r>
    <x v="5825"/>
    <x v="0"/>
    <x v="11"/>
    <x v="7"/>
    <x v="7"/>
    <x v="7"/>
    <x v="5533"/>
    <x v="1247"/>
    <x v="104"/>
    <x v="104"/>
    <x v="15"/>
    <x v="41"/>
    <x v="6"/>
    <x v="11"/>
    <x v="11"/>
  </r>
  <r>
    <x v="5774"/>
    <x v="0"/>
    <x v="7"/>
    <x v="9"/>
    <x v="43"/>
    <x v="183"/>
    <x v="5487"/>
    <x v="1249"/>
    <x v="104"/>
    <x v="104"/>
    <x v="15"/>
    <x v="41"/>
    <x v="6"/>
    <x v="7"/>
    <x v="7"/>
  </r>
  <r>
    <x v="5826"/>
    <x v="0"/>
    <x v="4"/>
    <x v="0"/>
    <x v="9"/>
    <x v="265"/>
    <x v="5534"/>
    <x v="1253"/>
    <x v="104"/>
    <x v="104"/>
    <x v="15"/>
    <x v="41"/>
    <x v="6"/>
    <x v="4"/>
    <x v="4"/>
  </r>
  <r>
    <x v="5827"/>
    <x v="0"/>
    <x v="0"/>
    <x v="10"/>
    <x v="13"/>
    <x v="202"/>
    <x v="5535"/>
    <x v="1279"/>
    <x v="104"/>
    <x v="104"/>
    <x v="15"/>
    <x v="41"/>
    <x v="6"/>
    <x v="0"/>
    <x v="0"/>
  </r>
  <r>
    <x v="5828"/>
    <x v="0"/>
    <x v="11"/>
    <x v="2"/>
    <x v="83"/>
    <x v="235"/>
    <x v="5536"/>
    <x v="1267"/>
    <x v="104"/>
    <x v="104"/>
    <x v="15"/>
    <x v="41"/>
    <x v="6"/>
    <x v="11"/>
    <x v="11"/>
  </r>
  <r>
    <x v="5829"/>
    <x v="0"/>
    <x v="1"/>
    <x v="19"/>
    <x v="49"/>
    <x v="371"/>
    <x v="5537"/>
    <x v="1279"/>
    <x v="104"/>
    <x v="104"/>
    <x v="15"/>
    <x v="41"/>
    <x v="6"/>
    <x v="1"/>
    <x v="1"/>
  </r>
  <r>
    <x v="5823"/>
    <x v="0"/>
    <x v="3"/>
    <x v="79"/>
    <x v="94"/>
    <x v="39"/>
    <x v="5531"/>
    <x v="1267"/>
    <x v="104"/>
    <x v="104"/>
    <x v="15"/>
    <x v="41"/>
    <x v="6"/>
    <x v="3"/>
    <x v="3"/>
  </r>
  <r>
    <x v="5830"/>
    <x v="0"/>
    <x v="8"/>
    <x v="63"/>
    <x v="36"/>
    <x v="337"/>
    <x v="5538"/>
    <x v="1247"/>
    <x v="104"/>
    <x v="104"/>
    <x v="15"/>
    <x v="41"/>
    <x v="6"/>
    <x v="8"/>
    <x v="8"/>
  </r>
  <r>
    <x v="5765"/>
    <x v="0"/>
    <x v="5"/>
    <x v="16"/>
    <x v="45"/>
    <x v="145"/>
    <x v="3683"/>
    <x v="1243"/>
    <x v="104"/>
    <x v="104"/>
    <x v="15"/>
    <x v="41"/>
    <x v="6"/>
    <x v="5"/>
    <x v="5"/>
  </r>
  <r>
    <x v="5831"/>
    <x v="0"/>
    <x v="11"/>
    <x v="79"/>
    <x v="94"/>
    <x v="39"/>
    <x v="5539"/>
    <x v="1280"/>
    <x v="104"/>
    <x v="104"/>
    <x v="15"/>
    <x v="41"/>
    <x v="6"/>
    <x v="11"/>
    <x v="11"/>
  </r>
  <r>
    <x v="5832"/>
    <x v="0"/>
    <x v="10"/>
    <x v="17"/>
    <x v="11"/>
    <x v="18"/>
    <x v="5540"/>
    <x v="1266"/>
    <x v="104"/>
    <x v="104"/>
    <x v="15"/>
    <x v="41"/>
    <x v="6"/>
    <x v="10"/>
    <x v="10"/>
  </r>
  <r>
    <x v="5749"/>
    <x v="0"/>
    <x v="4"/>
    <x v="0"/>
    <x v="85"/>
    <x v="126"/>
    <x v="5463"/>
    <x v="1247"/>
    <x v="104"/>
    <x v="104"/>
    <x v="15"/>
    <x v="41"/>
    <x v="6"/>
    <x v="4"/>
    <x v="4"/>
  </r>
  <r>
    <x v="5833"/>
    <x v="0"/>
    <x v="9"/>
    <x v="36"/>
    <x v="35"/>
    <x v="50"/>
    <x v="5541"/>
    <x v="1253"/>
    <x v="104"/>
    <x v="104"/>
    <x v="15"/>
    <x v="41"/>
    <x v="6"/>
    <x v="9"/>
    <x v="9"/>
  </r>
  <r>
    <x v="5779"/>
    <x v="0"/>
    <x v="2"/>
    <x v="53"/>
    <x v="75"/>
    <x v="5"/>
    <x v="4940"/>
    <x v="1265"/>
    <x v="104"/>
    <x v="104"/>
    <x v="15"/>
    <x v="41"/>
    <x v="6"/>
    <x v="2"/>
    <x v="2"/>
  </r>
  <r>
    <x v="5834"/>
    <x v="0"/>
    <x v="6"/>
    <x v="17"/>
    <x v="5"/>
    <x v="202"/>
    <x v="5542"/>
    <x v="1262"/>
    <x v="104"/>
    <x v="104"/>
    <x v="15"/>
    <x v="41"/>
    <x v="6"/>
    <x v="6"/>
    <x v="6"/>
  </r>
  <r>
    <x v="5807"/>
    <x v="0"/>
    <x v="3"/>
    <x v="37"/>
    <x v="59"/>
    <x v="13"/>
    <x v="5517"/>
    <x v="1244"/>
    <x v="104"/>
    <x v="104"/>
    <x v="15"/>
    <x v="41"/>
    <x v="6"/>
    <x v="3"/>
    <x v="3"/>
  </r>
  <r>
    <x v="5835"/>
    <x v="0"/>
    <x v="9"/>
    <x v="27"/>
    <x v="35"/>
    <x v="183"/>
    <x v="5543"/>
    <x v="1281"/>
    <x v="104"/>
    <x v="104"/>
    <x v="15"/>
    <x v="41"/>
    <x v="6"/>
    <x v="9"/>
    <x v="9"/>
  </r>
  <r>
    <x v="5836"/>
    <x v="0"/>
    <x v="4"/>
    <x v="26"/>
    <x v="54"/>
    <x v="160"/>
    <x v="5544"/>
    <x v="1251"/>
    <x v="104"/>
    <x v="104"/>
    <x v="15"/>
    <x v="41"/>
    <x v="6"/>
    <x v="4"/>
    <x v="4"/>
  </r>
  <r>
    <x v="5837"/>
    <x v="0"/>
    <x v="10"/>
    <x v="8"/>
    <x v="13"/>
    <x v="232"/>
    <x v="5545"/>
    <x v="1282"/>
    <x v="104"/>
    <x v="104"/>
    <x v="15"/>
    <x v="41"/>
    <x v="6"/>
    <x v="10"/>
    <x v="10"/>
  </r>
  <r>
    <x v="5809"/>
    <x v="0"/>
    <x v="9"/>
    <x v="48"/>
    <x v="10"/>
    <x v="187"/>
    <x v="1370"/>
    <x v="1268"/>
    <x v="104"/>
    <x v="104"/>
    <x v="15"/>
    <x v="41"/>
    <x v="6"/>
    <x v="9"/>
    <x v="9"/>
  </r>
  <r>
    <x v="5838"/>
    <x v="0"/>
    <x v="6"/>
    <x v="30"/>
    <x v="14"/>
    <x v="31"/>
    <x v="3093"/>
    <x v="1242"/>
    <x v="104"/>
    <x v="104"/>
    <x v="15"/>
    <x v="41"/>
    <x v="6"/>
    <x v="6"/>
    <x v="6"/>
  </r>
  <r>
    <x v="5839"/>
    <x v="0"/>
    <x v="6"/>
    <x v="93"/>
    <x v="94"/>
    <x v="207"/>
    <x v="5546"/>
    <x v="1265"/>
    <x v="104"/>
    <x v="104"/>
    <x v="15"/>
    <x v="41"/>
    <x v="6"/>
    <x v="6"/>
    <x v="6"/>
  </r>
  <r>
    <x v="5840"/>
    <x v="0"/>
    <x v="7"/>
    <x v="26"/>
    <x v="26"/>
    <x v="27"/>
    <x v="2545"/>
    <x v="1277"/>
    <x v="104"/>
    <x v="104"/>
    <x v="15"/>
    <x v="41"/>
    <x v="6"/>
    <x v="7"/>
    <x v="7"/>
  </r>
  <r>
    <x v="5796"/>
    <x v="0"/>
    <x v="8"/>
    <x v="11"/>
    <x v="61"/>
    <x v="0"/>
    <x v="5507"/>
    <x v="1272"/>
    <x v="104"/>
    <x v="104"/>
    <x v="15"/>
    <x v="41"/>
    <x v="6"/>
    <x v="8"/>
    <x v="8"/>
  </r>
  <r>
    <x v="5809"/>
    <x v="1"/>
    <x v="2"/>
    <x v="11"/>
    <x v="23"/>
    <x v="246"/>
    <x v="1370"/>
    <x v="1268"/>
    <x v="104"/>
    <x v="104"/>
    <x v="15"/>
    <x v="41"/>
    <x v="6"/>
    <x v="2"/>
    <x v="2"/>
  </r>
  <r>
    <x v="5841"/>
    <x v="0"/>
    <x v="10"/>
    <x v="16"/>
    <x v="45"/>
    <x v="145"/>
    <x v="5547"/>
    <x v="1248"/>
    <x v="104"/>
    <x v="104"/>
    <x v="15"/>
    <x v="41"/>
    <x v="6"/>
    <x v="10"/>
    <x v="10"/>
  </r>
  <r>
    <x v="5842"/>
    <x v="0"/>
    <x v="6"/>
    <x v="79"/>
    <x v="18"/>
    <x v="7"/>
    <x v="5548"/>
    <x v="1263"/>
    <x v="104"/>
    <x v="104"/>
    <x v="15"/>
    <x v="41"/>
    <x v="6"/>
    <x v="6"/>
    <x v="6"/>
  </r>
  <r>
    <x v="5843"/>
    <x v="0"/>
    <x v="5"/>
    <x v="20"/>
    <x v="98"/>
    <x v="145"/>
    <x v="5549"/>
    <x v="1250"/>
    <x v="104"/>
    <x v="104"/>
    <x v="15"/>
    <x v="41"/>
    <x v="6"/>
    <x v="5"/>
    <x v="5"/>
  </r>
  <r>
    <x v="5844"/>
    <x v="1"/>
    <x v="2"/>
    <x v="15"/>
    <x v="4"/>
    <x v="270"/>
    <x v="5550"/>
    <x v="1254"/>
    <x v="104"/>
    <x v="104"/>
    <x v="15"/>
    <x v="41"/>
    <x v="6"/>
    <x v="2"/>
    <x v="2"/>
  </r>
  <r>
    <x v="5845"/>
    <x v="0"/>
    <x v="4"/>
    <x v="92"/>
    <x v="7"/>
    <x v="207"/>
    <x v="5551"/>
    <x v="1282"/>
    <x v="104"/>
    <x v="104"/>
    <x v="15"/>
    <x v="41"/>
    <x v="6"/>
    <x v="4"/>
    <x v="4"/>
  </r>
  <r>
    <x v="5846"/>
    <x v="0"/>
    <x v="5"/>
    <x v="20"/>
    <x v="41"/>
    <x v="73"/>
    <x v="5552"/>
    <x v="1254"/>
    <x v="104"/>
    <x v="104"/>
    <x v="15"/>
    <x v="41"/>
    <x v="6"/>
    <x v="5"/>
    <x v="5"/>
  </r>
  <r>
    <x v="5826"/>
    <x v="0"/>
    <x v="2"/>
    <x v="92"/>
    <x v="43"/>
    <x v="137"/>
    <x v="5534"/>
    <x v="1253"/>
    <x v="104"/>
    <x v="104"/>
    <x v="15"/>
    <x v="41"/>
    <x v="6"/>
    <x v="2"/>
    <x v="2"/>
  </r>
  <r>
    <x v="5797"/>
    <x v="1"/>
    <x v="2"/>
    <x v="34"/>
    <x v="49"/>
    <x v="253"/>
    <x v="5508"/>
    <x v="1273"/>
    <x v="104"/>
    <x v="104"/>
    <x v="15"/>
    <x v="41"/>
    <x v="6"/>
    <x v="2"/>
    <x v="2"/>
  </r>
  <r>
    <x v="5804"/>
    <x v="1"/>
    <x v="2"/>
    <x v="34"/>
    <x v="37"/>
    <x v="40"/>
    <x v="5514"/>
    <x v="1275"/>
    <x v="104"/>
    <x v="104"/>
    <x v="15"/>
    <x v="41"/>
    <x v="6"/>
    <x v="2"/>
    <x v="2"/>
  </r>
  <r>
    <x v="5821"/>
    <x v="0"/>
    <x v="1"/>
    <x v="84"/>
    <x v="19"/>
    <x v="255"/>
    <x v="5529"/>
    <x v="1262"/>
    <x v="104"/>
    <x v="104"/>
    <x v="15"/>
    <x v="41"/>
    <x v="6"/>
    <x v="1"/>
    <x v="1"/>
  </r>
  <r>
    <x v="5847"/>
    <x v="0"/>
    <x v="6"/>
    <x v="39"/>
    <x v="29"/>
    <x v="3290"/>
    <x v="2955"/>
    <x v="1258"/>
    <x v="104"/>
    <x v="104"/>
    <x v="15"/>
    <x v="41"/>
    <x v="6"/>
    <x v="6"/>
    <x v="6"/>
  </r>
  <r>
    <x v="5835"/>
    <x v="0"/>
    <x v="4"/>
    <x v="37"/>
    <x v="34"/>
    <x v="68"/>
    <x v="5543"/>
    <x v="1281"/>
    <x v="104"/>
    <x v="104"/>
    <x v="15"/>
    <x v="41"/>
    <x v="6"/>
    <x v="4"/>
    <x v="4"/>
  </r>
  <r>
    <x v="5848"/>
    <x v="0"/>
    <x v="5"/>
    <x v="12"/>
    <x v="6"/>
    <x v="145"/>
    <x v="5553"/>
    <x v="1280"/>
    <x v="104"/>
    <x v="104"/>
    <x v="15"/>
    <x v="41"/>
    <x v="6"/>
    <x v="5"/>
    <x v="5"/>
  </r>
  <r>
    <x v="5811"/>
    <x v="0"/>
    <x v="8"/>
    <x v="50"/>
    <x v="4"/>
    <x v="31"/>
    <x v="5520"/>
    <x v="1264"/>
    <x v="104"/>
    <x v="104"/>
    <x v="15"/>
    <x v="41"/>
    <x v="6"/>
    <x v="8"/>
    <x v="8"/>
  </r>
  <r>
    <x v="5849"/>
    <x v="0"/>
    <x v="0"/>
    <x v="10"/>
    <x v="0"/>
    <x v="6"/>
    <x v="5554"/>
    <x v="1247"/>
    <x v="104"/>
    <x v="104"/>
    <x v="15"/>
    <x v="41"/>
    <x v="6"/>
    <x v="0"/>
    <x v="0"/>
  </r>
  <r>
    <x v="5850"/>
    <x v="0"/>
    <x v="10"/>
    <x v="5"/>
    <x v="5"/>
    <x v="5"/>
    <x v="2960"/>
    <x v="1275"/>
    <x v="104"/>
    <x v="104"/>
    <x v="15"/>
    <x v="41"/>
    <x v="6"/>
    <x v="10"/>
    <x v="10"/>
  </r>
  <r>
    <x v="5844"/>
    <x v="0"/>
    <x v="4"/>
    <x v="13"/>
    <x v="14"/>
    <x v="44"/>
    <x v="5550"/>
    <x v="1254"/>
    <x v="104"/>
    <x v="104"/>
    <x v="15"/>
    <x v="41"/>
    <x v="6"/>
    <x v="4"/>
    <x v="4"/>
  </r>
  <r>
    <x v="5794"/>
    <x v="0"/>
    <x v="9"/>
    <x v="65"/>
    <x v="4"/>
    <x v="426"/>
    <x v="5505"/>
    <x v="1251"/>
    <x v="104"/>
    <x v="104"/>
    <x v="15"/>
    <x v="41"/>
    <x v="6"/>
    <x v="9"/>
    <x v="9"/>
  </r>
  <r>
    <x v="5851"/>
    <x v="0"/>
    <x v="0"/>
    <x v="23"/>
    <x v="16"/>
    <x v="54"/>
    <x v="5555"/>
    <x v="1245"/>
    <x v="104"/>
    <x v="104"/>
    <x v="15"/>
    <x v="41"/>
    <x v="6"/>
    <x v="0"/>
    <x v="0"/>
  </r>
  <r>
    <x v="5808"/>
    <x v="0"/>
    <x v="1"/>
    <x v="27"/>
    <x v="83"/>
    <x v="8"/>
    <x v="5518"/>
    <x v="1263"/>
    <x v="104"/>
    <x v="104"/>
    <x v="15"/>
    <x v="41"/>
    <x v="6"/>
    <x v="1"/>
    <x v="1"/>
  </r>
  <r>
    <x v="5852"/>
    <x v="0"/>
    <x v="2"/>
    <x v="21"/>
    <x v="13"/>
    <x v="22"/>
    <x v="5384"/>
    <x v="1252"/>
    <x v="104"/>
    <x v="104"/>
    <x v="15"/>
    <x v="41"/>
    <x v="6"/>
    <x v="2"/>
    <x v="2"/>
  </r>
  <r>
    <x v="5846"/>
    <x v="0"/>
    <x v="6"/>
    <x v="57"/>
    <x v="30"/>
    <x v="44"/>
    <x v="5552"/>
    <x v="1254"/>
    <x v="104"/>
    <x v="104"/>
    <x v="15"/>
    <x v="41"/>
    <x v="6"/>
    <x v="6"/>
    <x v="6"/>
  </r>
  <r>
    <x v="5853"/>
    <x v="0"/>
    <x v="5"/>
    <x v="16"/>
    <x v="45"/>
    <x v="145"/>
    <x v="841"/>
    <x v="1266"/>
    <x v="104"/>
    <x v="104"/>
    <x v="15"/>
    <x v="41"/>
    <x v="6"/>
    <x v="5"/>
    <x v="5"/>
  </r>
  <r>
    <x v="5798"/>
    <x v="0"/>
    <x v="1"/>
    <x v="105"/>
    <x v="99"/>
    <x v="39"/>
    <x v="5509"/>
    <x v="1274"/>
    <x v="104"/>
    <x v="104"/>
    <x v="15"/>
    <x v="41"/>
    <x v="6"/>
    <x v="1"/>
    <x v="1"/>
  </r>
  <r>
    <x v="5842"/>
    <x v="0"/>
    <x v="5"/>
    <x v="16"/>
    <x v="17"/>
    <x v="6"/>
    <x v="5548"/>
    <x v="1263"/>
    <x v="104"/>
    <x v="104"/>
    <x v="15"/>
    <x v="41"/>
    <x v="6"/>
    <x v="5"/>
    <x v="5"/>
  </r>
  <r>
    <x v="5845"/>
    <x v="1"/>
    <x v="2"/>
    <x v="49"/>
    <x v="44"/>
    <x v="558"/>
    <x v="5551"/>
    <x v="1282"/>
    <x v="104"/>
    <x v="104"/>
    <x v="15"/>
    <x v="41"/>
    <x v="6"/>
    <x v="2"/>
    <x v="2"/>
  </r>
  <r>
    <x v="5854"/>
    <x v="0"/>
    <x v="3"/>
    <x v="26"/>
    <x v="38"/>
    <x v="1272"/>
    <x v="3736"/>
    <x v="1268"/>
    <x v="104"/>
    <x v="104"/>
    <x v="15"/>
    <x v="41"/>
    <x v="6"/>
    <x v="3"/>
    <x v="3"/>
  </r>
  <r>
    <x v="5793"/>
    <x v="0"/>
    <x v="4"/>
    <x v="23"/>
    <x v="16"/>
    <x v="54"/>
    <x v="5504"/>
    <x v="1247"/>
    <x v="104"/>
    <x v="104"/>
    <x v="15"/>
    <x v="41"/>
    <x v="6"/>
    <x v="4"/>
    <x v="4"/>
  </r>
  <r>
    <x v="5855"/>
    <x v="0"/>
    <x v="2"/>
    <x v="84"/>
    <x v="114"/>
    <x v="2877"/>
    <x v="5556"/>
    <x v="1279"/>
    <x v="104"/>
    <x v="104"/>
    <x v="15"/>
    <x v="41"/>
    <x v="6"/>
    <x v="2"/>
    <x v="2"/>
  </r>
  <r>
    <x v="5855"/>
    <x v="0"/>
    <x v="8"/>
    <x v="4"/>
    <x v="81"/>
    <x v="44"/>
    <x v="5556"/>
    <x v="1279"/>
    <x v="104"/>
    <x v="104"/>
    <x v="15"/>
    <x v="41"/>
    <x v="6"/>
    <x v="8"/>
    <x v="8"/>
  </r>
  <r>
    <x v="5812"/>
    <x v="0"/>
    <x v="1"/>
    <x v="95"/>
    <x v="93"/>
    <x v="417"/>
    <x v="5521"/>
    <x v="1274"/>
    <x v="104"/>
    <x v="104"/>
    <x v="15"/>
    <x v="41"/>
    <x v="6"/>
    <x v="1"/>
    <x v="1"/>
  </r>
  <r>
    <x v="5803"/>
    <x v="0"/>
    <x v="5"/>
    <x v="0"/>
    <x v="98"/>
    <x v="11"/>
    <x v="5513"/>
    <x v="1273"/>
    <x v="104"/>
    <x v="104"/>
    <x v="15"/>
    <x v="41"/>
    <x v="6"/>
    <x v="5"/>
    <x v="5"/>
  </r>
  <r>
    <x v="5856"/>
    <x v="0"/>
    <x v="2"/>
    <x v="105"/>
    <x v="80"/>
    <x v="2069"/>
    <x v="5557"/>
    <x v="1263"/>
    <x v="104"/>
    <x v="104"/>
    <x v="15"/>
    <x v="41"/>
    <x v="6"/>
    <x v="2"/>
    <x v="2"/>
  </r>
  <r>
    <x v="5799"/>
    <x v="0"/>
    <x v="7"/>
    <x v="75"/>
    <x v="91"/>
    <x v="124"/>
    <x v="5510"/>
    <x v="1250"/>
    <x v="104"/>
    <x v="104"/>
    <x v="15"/>
    <x v="41"/>
    <x v="6"/>
    <x v="7"/>
    <x v="7"/>
  </r>
  <r>
    <x v="5797"/>
    <x v="0"/>
    <x v="2"/>
    <x v="94"/>
    <x v="49"/>
    <x v="778"/>
    <x v="5508"/>
    <x v="1273"/>
    <x v="104"/>
    <x v="104"/>
    <x v="15"/>
    <x v="41"/>
    <x v="6"/>
    <x v="2"/>
    <x v="2"/>
  </r>
  <r>
    <x v="5857"/>
    <x v="0"/>
    <x v="5"/>
    <x v="93"/>
    <x v="85"/>
    <x v="6"/>
    <x v="5558"/>
    <x v="1277"/>
    <x v="104"/>
    <x v="104"/>
    <x v="15"/>
    <x v="41"/>
    <x v="6"/>
    <x v="5"/>
    <x v="5"/>
  </r>
  <r>
    <x v="5858"/>
    <x v="0"/>
    <x v="1"/>
    <x v="54"/>
    <x v="47"/>
    <x v="34"/>
    <x v="2412"/>
    <x v="1243"/>
    <x v="104"/>
    <x v="104"/>
    <x v="15"/>
    <x v="41"/>
    <x v="6"/>
    <x v="1"/>
    <x v="1"/>
  </r>
  <r>
    <x v="5829"/>
    <x v="0"/>
    <x v="3"/>
    <x v="24"/>
    <x v="75"/>
    <x v="389"/>
    <x v="5537"/>
    <x v="1279"/>
    <x v="104"/>
    <x v="104"/>
    <x v="15"/>
    <x v="41"/>
    <x v="6"/>
    <x v="3"/>
    <x v="3"/>
  </r>
  <r>
    <x v="5812"/>
    <x v="0"/>
    <x v="7"/>
    <x v="37"/>
    <x v="30"/>
    <x v="14"/>
    <x v="5521"/>
    <x v="1274"/>
    <x v="104"/>
    <x v="104"/>
    <x v="15"/>
    <x v="41"/>
    <x v="6"/>
    <x v="7"/>
    <x v="7"/>
  </r>
  <r>
    <x v="5858"/>
    <x v="0"/>
    <x v="3"/>
    <x v="1"/>
    <x v="54"/>
    <x v="61"/>
    <x v="2412"/>
    <x v="1243"/>
    <x v="104"/>
    <x v="104"/>
    <x v="15"/>
    <x v="41"/>
    <x v="6"/>
    <x v="3"/>
    <x v="3"/>
  </r>
  <r>
    <x v="5840"/>
    <x v="0"/>
    <x v="3"/>
    <x v="56"/>
    <x v="49"/>
    <x v="975"/>
    <x v="2545"/>
    <x v="1277"/>
    <x v="104"/>
    <x v="104"/>
    <x v="15"/>
    <x v="41"/>
    <x v="6"/>
    <x v="3"/>
    <x v="3"/>
  </r>
  <r>
    <x v="5838"/>
    <x v="0"/>
    <x v="5"/>
    <x v="12"/>
    <x v="45"/>
    <x v="6"/>
    <x v="3093"/>
    <x v="1242"/>
    <x v="104"/>
    <x v="104"/>
    <x v="15"/>
    <x v="41"/>
    <x v="6"/>
    <x v="5"/>
    <x v="5"/>
  </r>
  <r>
    <x v="5792"/>
    <x v="0"/>
    <x v="3"/>
    <x v="48"/>
    <x v="16"/>
    <x v="350"/>
    <x v="5503"/>
    <x v="1243"/>
    <x v="104"/>
    <x v="104"/>
    <x v="15"/>
    <x v="41"/>
    <x v="6"/>
    <x v="3"/>
    <x v="3"/>
  </r>
  <r>
    <x v="5859"/>
    <x v="0"/>
    <x v="1"/>
    <x v="21"/>
    <x v="13"/>
    <x v="22"/>
    <x v="5559"/>
    <x v="1281"/>
    <x v="104"/>
    <x v="104"/>
    <x v="15"/>
    <x v="41"/>
    <x v="6"/>
    <x v="1"/>
    <x v="1"/>
  </r>
  <r>
    <x v="5807"/>
    <x v="0"/>
    <x v="7"/>
    <x v="13"/>
    <x v="65"/>
    <x v="154"/>
    <x v="5517"/>
    <x v="1244"/>
    <x v="104"/>
    <x v="104"/>
    <x v="15"/>
    <x v="41"/>
    <x v="6"/>
    <x v="7"/>
    <x v="7"/>
  </r>
  <r>
    <x v="5860"/>
    <x v="0"/>
    <x v="7"/>
    <x v="75"/>
    <x v="17"/>
    <x v="120"/>
    <x v="5560"/>
    <x v="1248"/>
    <x v="104"/>
    <x v="104"/>
    <x v="15"/>
    <x v="41"/>
    <x v="6"/>
    <x v="7"/>
    <x v="7"/>
  </r>
  <r>
    <x v="5793"/>
    <x v="1"/>
    <x v="2"/>
    <x v="18"/>
    <x v="35"/>
    <x v="984"/>
    <x v="5504"/>
    <x v="1247"/>
    <x v="104"/>
    <x v="104"/>
    <x v="15"/>
    <x v="41"/>
    <x v="6"/>
    <x v="2"/>
    <x v="2"/>
  </r>
  <r>
    <x v="5839"/>
    <x v="0"/>
    <x v="5"/>
    <x v="75"/>
    <x v="91"/>
    <x v="124"/>
    <x v="5546"/>
    <x v="1265"/>
    <x v="104"/>
    <x v="104"/>
    <x v="15"/>
    <x v="41"/>
    <x v="6"/>
    <x v="5"/>
    <x v="5"/>
  </r>
  <r>
    <x v="5855"/>
    <x v="1"/>
    <x v="2"/>
    <x v="38"/>
    <x v="20"/>
    <x v="84"/>
    <x v="5556"/>
    <x v="1279"/>
    <x v="104"/>
    <x v="104"/>
    <x v="15"/>
    <x v="41"/>
    <x v="6"/>
    <x v="2"/>
    <x v="2"/>
  </r>
  <r>
    <x v="5836"/>
    <x v="0"/>
    <x v="2"/>
    <x v="65"/>
    <x v="27"/>
    <x v="979"/>
    <x v="5544"/>
    <x v="1251"/>
    <x v="104"/>
    <x v="104"/>
    <x v="15"/>
    <x v="41"/>
    <x v="6"/>
    <x v="2"/>
    <x v="2"/>
  </r>
  <r>
    <x v="5861"/>
    <x v="0"/>
    <x v="11"/>
    <x v="5"/>
    <x v="36"/>
    <x v="348"/>
    <x v="5561"/>
    <x v="1283"/>
    <x v="104"/>
    <x v="104"/>
    <x v="15"/>
    <x v="41"/>
    <x v="6"/>
    <x v="11"/>
    <x v="11"/>
  </r>
  <r>
    <x v="5817"/>
    <x v="0"/>
    <x v="7"/>
    <x v="93"/>
    <x v="0"/>
    <x v="187"/>
    <x v="5525"/>
    <x v="1271"/>
    <x v="104"/>
    <x v="104"/>
    <x v="15"/>
    <x v="41"/>
    <x v="6"/>
    <x v="7"/>
    <x v="7"/>
  </r>
  <r>
    <x v="5862"/>
    <x v="0"/>
    <x v="10"/>
    <x v="10"/>
    <x v="0"/>
    <x v="6"/>
    <x v="5562"/>
    <x v="1270"/>
    <x v="104"/>
    <x v="104"/>
    <x v="15"/>
    <x v="41"/>
    <x v="6"/>
    <x v="10"/>
    <x v="10"/>
  </r>
  <r>
    <x v="5863"/>
    <x v="0"/>
    <x v="3"/>
    <x v="20"/>
    <x v="98"/>
    <x v="145"/>
    <x v="5563"/>
    <x v="1245"/>
    <x v="104"/>
    <x v="104"/>
    <x v="15"/>
    <x v="41"/>
    <x v="6"/>
    <x v="3"/>
    <x v="3"/>
  </r>
  <r>
    <x v="5836"/>
    <x v="1"/>
    <x v="2"/>
    <x v="51"/>
    <x v="27"/>
    <x v="198"/>
    <x v="5544"/>
    <x v="1251"/>
    <x v="104"/>
    <x v="104"/>
    <x v="15"/>
    <x v="41"/>
    <x v="6"/>
    <x v="2"/>
    <x v="2"/>
  </r>
  <r>
    <x v="5848"/>
    <x v="0"/>
    <x v="6"/>
    <x v="10"/>
    <x v="13"/>
    <x v="202"/>
    <x v="5553"/>
    <x v="1280"/>
    <x v="104"/>
    <x v="104"/>
    <x v="15"/>
    <x v="41"/>
    <x v="6"/>
    <x v="6"/>
    <x v="6"/>
  </r>
  <r>
    <x v="5864"/>
    <x v="0"/>
    <x v="8"/>
    <x v="15"/>
    <x v="81"/>
    <x v="379"/>
    <x v="5564"/>
    <x v="1257"/>
    <x v="104"/>
    <x v="104"/>
    <x v="15"/>
    <x v="41"/>
    <x v="6"/>
    <x v="8"/>
    <x v="8"/>
  </r>
  <r>
    <x v="5865"/>
    <x v="0"/>
    <x v="5"/>
    <x v="6"/>
    <x v="6"/>
    <x v="6"/>
    <x v="5565"/>
    <x v="1254"/>
    <x v="104"/>
    <x v="104"/>
    <x v="15"/>
    <x v="41"/>
    <x v="6"/>
    <x v="5"/>
    <x v="5"/>
  </r>
  <r>
    <x v="5834"/>
    <x v="0"/>
    <x v="0"/>
    <x v="79"/>
    <x v="65"/>
    <x v="3"/>
    <x v="5542"/>
    <x v="1262"/>
    <x v="104"/>
    <x v="104"/>
    <x v="15"/>
    <x v="41"/>
    <x v="6"/>
    <x v="0"/>
    <x v="0"/>
  </r>
  <r>
    <x v="5866"/>
    <x v="0"/>
    <x v="8"/>
    <x v="13"/>
    <x v="65"/>
    <x v="154"/>
    <x v="5566"/>
    <x v="1243"/>
    <x v="104"/>
    <x v="104"/>
    <x v="15"/>
    <x v="41"/>
    <x v="6"/>
    <x v="8"/>
    <x v="8"/>
  </r>
  <r>
    <x v="5800"/>
    <x v="0"/>
    <x v="9"/>
    <x v="49"/>
    <x v="47"/>
    <x v="432"/>
    <x v="5511"/>
    <x v="1250"/>
    <x v="104"/>
    <x v="104"/>
    <x v="15"/>
    <x v="41"/>
    <x v="6"/>
    <x v="9"/>
    <x v="9"/>
  </r>
  <r>
    <x v="5865"/>
    <x v="0"/>
    <x v="6"/>
    <x v="10"/>
    <x v="9"/>
    <x v="9"/>
    <x v="5565"/>
    <x v="1254"/>
    <x v="104"/>
    <x v="104"/>
    <x v="15"/>
    <x v="41"/>
    <x v="6"/>
    <x v="6"/>
    <x v="6"/>
  </r>
  <r>
    <x v="5806"/>
    <x v="0"/>
    <x v="10"/>
    <x v="53"/>
    <x v="44"/>
    <x v="95"/>
    <x v="5516"/>
    <x v="1242"/>
    <x v="104"/>
    <x v="104"/>
    <x v="15"/>
    <x v="41"/>
    <x v="6"/>
    <x v="10"/>
    <x v="10"/>
  </r>
  <r>
    <x v="5798"/>
    <x v="0"/>
    <x v="7"/>
    <x v="63"/>
    <x v="36"/>
    <x v="337"/>
    <x v="5509"/>
    <x v="1274"/>
    <x v="104"/>
    <x v="104"/>
    <x v="15"/>
    <x v="41"/>
    <x v="6"/>
    <x v="7"/>
    <x v="7"/>
  </r>
  <r>
    <x v="5867"/>
    <x v="0"/>
    <x v="8"/>
    <x v="5"/>
    <x v="16"/>
    <x v="17"/>
    <x v="5567"/>
    <x v="1261"/>
    <x v="104"/>
    <x v="104"/>
    <x v="15"/>
    <x v="41"/>
    <x v="6"/>
    <x v="8"/>
    <x v="8"/>
  </r>
  <r>
    <x v="5868"/>
    <x v="0"/>
    <x v="8"/>
    <x v="79"/>
    <x v="13"/>
    <x v="37"/>
    <x v="5568"/>
    <x v="1280"/>
    <x v="104"/>
    <x v="104"/>
    <x v="15"/>
    <x v="41"/>
    <x v="6"/>
    <x v="8"/>
    <x v="8"/>
  </r>
  <r>
    <x v="5820"/>
    <x v="0"/>
    <x v="6"/>
    <x v="15"/>
    <x v="30"/>
    <x v="33"/>
    <x v="5528"/>
    <x v="1278"/>
    <x v="104"/>
    <x v="104"/>
    <x v="15"/>
    <x v="41"/>
    <x v="6"/>
    <x v="6"/>
    <x v="6"/>
  </r>
  <r>
    <x v="5841"/>
    <x v="0"/>
    <x v="5"/>
    <x v="75"/>
    <x v="91"/>
    <x v="124"/>
    <x v="5547"/>
    <x v="1248"/>
    <x v="104"/>
    <x v="104"/>
    <x v="15"/>
    <x v="41"/>
    <x v="6"/>
    <x v="5"/>
    <x v="5"/>
  </r>
  <r>
    <x v="5845"/>
    <x v="0"/>
    <x v="2"/>
    <x v="49"/>
    <x v="44"/>
    <x v="558"/>
    <x v="5551"/>
    <x v="1282"/>
    <x v="104"/>
    <x v="104"/>
    <x v="15"/>
    <x v="41"/>
    <x v="6"/>
    <x v="2"/>
    <x v="2"/>
  </r>
  <r>
    <x v="5852"/>
    <x v="0"/>
    <x v="9"/>
    <x v="13"/>
    <x v="65"/>
    <x v="154"/>
    <x v="5384"/>
    <x v="1252"/>
    <x v="104"/>
    <x v="104"/>
    <x v="15"/>
    <x v="41"/>
    <x v="6"/>
    <x v="9"/>
    <x v="9"/>
  </r>
  <r>
    <x v="5859"/>
    <x v="0"/>
    <x v="10"/>
    <x v="20"/>
    <x v="12"/>
    <x v="6"/>
    <x v="5559"/>
    <x v="1281"/>
    <x v="104"/>
    <x v="104"/>
    <x v="15"/>
    <x v="41"/>
    <x v="6"/>
    <x v="10"/>
    <x v="10"/>
  </r>
  <r>
    <x v="5800"/>
    <x v="1"/>
    <x v="2"/>
    <x v="42"/>
    <x v="57"/>
    <x v="380"/>
    <x v="5511"/>
    <x v="1250"/>
    <x v="104"/>
    <x v="104"/>
    <x v="15"/>
    <x v="41"/>
    <x v="6"/>
    <x v="2"/>
    <x v="2"/>
  </r>
  <r>
    <x v="5852"/>
    <x v="0"/>
    <x v="4"/>
    <x v="8"/>
    <x v="0"/>
    <x v="7"/>
    <x v="5384"/>
    <x v="1252"/>
    <x v="104"/>
    <x v="104"/>
    <x v="15"/>
    <x v="41"/>
    <x v="6"/>
    <x v="4"/>
    <x v="4"/>
  </r>
  <r>
    <x v="5857"/>
    <x v="0"/>
    <x v="6"/>
    <x v="35"/>
    <x v="44"/>
    <x v="287"/>
    <x v="5558"/>
    <x v="1277"/>
    <x v="104"/>
    <x v="104"/>
    <x v="15"/>
    <x v="41"/>
    <x v="6"/>
    <x v="6"/>
    <x v="6"/>
  </r>
  <r>
    <x v="5850"/>
    <x v="0"/>
    <x v="1"/>
    <x v="27"/>
    <x v="102"/>
    <x v="84"/>
    <x v="2960"/>
    <x v="1275"/>
    <x v="104"/>
    <x v="104"/>
    <x v="15"/>
    <x v="41"/>
    <x v="6"/>
    <x v="1"/>
    <x v="1"/>
  </r>
  <r>
    <x v="5810"/>
    <x v="0"/>
    <x v="4"/>
    <x v="48"/>
    <x v="54"/>
    <x v="371"/>
    <x v="5519"/>
    <x v="1255"/>
    <x v="104"/>
    <x v="104"/>
    <x v="15"/>
    <x v="41"/>
    <x v="6"/>
    <x v="4"/>
    <x v="4"/>
  </r>
  <r>
    <x v="5809"/>
    <x v="0"/>
    <x v="7"/>
    <x v="10"/>
    <x v="9"/>
    <x v="9"/>
    <x v="1370"/>
    <x v="1268"/>
    <x v="104"/>
    <x v="104"/>
    <x v="15"/>
    <x v="41"/>
    <x v="6"/>
    <x v="7"/>
    <x v="7"/>
  </r>
  <r>
    <x v="5869"/>
    <x v="0"/>
    <x v="1"/>
    <x v="19"/>
    <x v="35"/>
    <x v="137"/>
    <x v="5569"/>
    <x v="1276"/>
    <x v="104"/>
    <x v="104"/>
    <x v="15"/>
    <x v="41"/>
    <x v="6"/>
    <x v="1"/>
    <x v="1"/>
  </r>
  <r>
    <x v="5870"/>
    <x v="0"/>
    <x v="0"/>
    <x v="6"/>
    <x v="6"/>
    <x v="6"/>
    <x v="5570"/>
    <x v="1267"/>
    <x v="104"/>
    <x v="104"/>
    <x v="15"/>
    <x v="41"/>
    <x v="6"/>
    <x v="0"/>
    <x v="0"/>
  </r>
  <r>
    <x v="5811"/>
    <x v="0"/>
    <x v="2"/>
    <x v="19"/>
    <x v="102"/>
    <x v="187"/>
    <x v="5520"/>
    <x v="1264"/>
    <x v="104"/>
    <x v="104"/>
    <x v="15"/>
    <x v="41"/>
    <x v="6"/>
    <x v="2"/>
    <x v="2"/>
  </r>
  <r>
    <x v="5871"/>
    <x v="0"/>
    <x v="8"/>
    <x v="27"/>
    <x v="102"/>
    <x v="84"/>
    <x v="5571"/>
    <x v="1253"/>
    <x v="104"/>
    <x v="104"/>
    <x v="15"/>
    <x v="41"/>
    <x v="6"/>
    <x v="8"/>
    <x v="8"/>
  </r>
  <r>
    <x v="5796"/>
    <x v="0"/>
    <x v="4"/>
    <x v="17"/>
    <x v="36"/>
    <x v="528"/>
    <x v="5507"/>
    <x v="1272"/>
    <x v="104"/>
    <x v="104"/>
    <x v="15"/>
    <x v="41"/>
    <x v="6"/>
    <x v="4"/>
    <x v="4"/>
  </r>
  <r>
    <x v="5840"/>
    <x v="0"/>
    <x v="9"/>
    <x v="52"/>
    <x v="120"/>
    <x v="146"/>
    <x v="2545"/>
    <x v="1277"/>
    <x v="104"/>
    <x v="104"/>
    <x v="15"/>
    <x v="41"/>
    <x v="6"/>
    <x v="9"/>
    <x v="9"/>
  </r>
  <r>
    <x v="5819"/>
    <x v="0"/>
    <x v="2"/>
    <x v="90"/>
    <x v="20"/>
    <x v="873"/>
    <x v="5527"/>
    <x v="1260"/>
    <x v="104"/>
    <x v="104"/>
    <x v="15"/>
    <x v="41"/>
    <x v="6"/>
    <x v="2"/>
    <x v="2"/>
  </r>
  <r>
    <x v="5855"/>
    <x v="0"/>
    <x v="4"/>
    <x v="7"/>
    <x v="7"/>
    <x v="7"/>
    <x v="5556"/>
    <x v="1279"/>
    <x v="104"/>
    <x v="104"/>
    <x v="15"/>
    <x v="41"/>
    <x v="6"/>
    <x v="4"/>
    <x v="4"/>
  </r>
  <r>
    <x v="5872"/>
    <x v="0"/>
    <x v="11"/>
    <x v="79"/>
    <x v="65"/>
    <x v="3"/>
    <x v="2545"/>
    <x v="1262"/>
    <x v="104"/>
    <x v="104"/>
    <x v="15"/>
    <x v="41"/>
    <x v="6"/>
    <x v="11"/>
    <x v="11"/>
  </r>
  <r>
    <x v="5856"/>
    <x v="0"/>
    <x v="9"/>
    <x v="4"/>
    <x v="60"/>
    <x v="200"/>
    <x v="5557"/>
    <x v="1263"/>
    <x v="104"/>
    <x v="104"/>
    <x v="15"/>
    <x v="41"/>
    <x v="6"/>
    <x v="9"/>
    <x v="9"/>
  </r>
  <r>
    <x v="5873"/>
    <x v="0"/>
    <x v="11"/>
    <x v="54"/>
    <x v="24"/>
    <x v="258"/>
    <x v="5572"/>
    <x v="1271"/>
    <x v="104"/>
    <x v="104"/>
    <x v="15"/>
    <x v="41"/>
    <x v="6"/>
    <x v="11"/>
    <x v="11"/>
  </r>
  <r>
    <x v="5792"/>
    <x v="0"/>
    <x v="1"/>
    <x v="57"/>
    <x v="56"/>
    <x v="217"/>
    <x v="5503"/>
    <x v="1243"/>
    <x v="104"/>
    <x v="104"/>
    <x v="15"/>
    <x v="41"/>
    <x v="6"/>
    <x v="1"/>
    <x v="1"/>
  </r>
  <r>
    <x v="5874"/>
    <x v="0"/>
    <x v="0"/>
    <x v="13"/>
    <x v="63"/>
    <x v="72"/>
    <x v="5573"/>
    <x v="1254"/>
    <x v="104"/>
    <x v="104"/>
    <x v="15"/>
    <x v="41"/>
    <x v="6"/>
    <x v="0"/>
    <x v="0"/>
  </r>
  <r>
    <x v="5807"/>
    <x v="0"/>
    <x v="4"/>
    <x v="57"/>
    <x v="30"/>
    <x v="44"/>
    <x v="5517"/>
    <x v="1244"/>
    <x v="104"/>
    <x v="104"/>
    <x v="15"/>
    <x v="41"/>
    <x v="6"/>
    <x v="4"/>
    <x v="4"/>
  </r>
  <r>
    <x v="5875"/>
    <x v="0"/>
    <x v="8"/>
    <x v="24"/>
    <x v="61"/>
    <x v="187"/>
    <x v="5574"/>
    <x v="1260"/>
    <x v="104"/>
    <x v="104"/>
    <x v="15"/>
    <x v="41"/>
    <x v="6"/>
    <x v="8"/>
    <x v="8"/>
  </r>
  <r>
    <x v="5817"/>
    <x v="0"/>
    <x v="3"/>
    <x v="9"/>
    <x v="11"/>
    <x v="35"/>
    <x v="5525"/>
    <x v="1271"/>
    <x v="104"/>
    <x v="104"/>
    <x v="15"/>
    <x v="41"/>
    <x v="6"/>
    <x v="3"/>
    <x v="3"/>
  </r>
  <r>
    <x v="5809"/>
    <x v="0"/>
    <x v="4"/>
    <x v="7"/>
    <x v="43"/>
    <x v="50"/>
    <x v="1370"/>
    <x v="1268"/>
    <x v="104"/>
    <x v="104"/>
    <x v="15"/>
    <x v="41"/>
    <x v="6"/>
    <x v="4"/>
    <x v="4"/>
  </r>
  <r>
    <x v="5821"/>
    <x v="0"/>
    <x v="9"/>
    <x v="19"/>
    <x v="2"/>
    <x v="521"/>
    <x v="5529"/>
    <x v="1262"/>
    <x v="104"/>
    <x v="104"/>
    <x v="15"/>
    <x v="41"/>
    <x v="6"/>
    <x v="9"/>
    <x v="9"/>
  </r>
  <r>
    <x v="5852"/>
    <x v="1"/>
    <x v="2"/>
    <x v="21"/>
    <x v="13"/>
    <x v="22"/>
    <x v="5384"/>
    <x v="1252"/>
    <x v="104"/>
    <x v="104"/>
    <x v="15"/>
    <x v="41"/>
    <x v="6"/>
    <x v="2"/>
    <x v="2"/>
  </r>
  <r>
    <x v="5847"/>
    <x v="0"/>
    <x v="5"/>
    <x v="5"/>
    <x v="10"/>
    <x v="637"/>
    <x v="2955"/>
    <x v="1258"/>
    <x v="104"/>
    <x v="104"/>
    <x v="15"/>
    <x v="41"/>
    <x v="6"/>
    <x v="5"/>
    <x v="5"/>
  </r>
  <r>
    <x v="5876"/>
    <x v="1"/>
    <x v="2"/>
    <x v="53"/>
    <x v="44"/>
    <x v="95"/>
    <x v="5575"/>
    <x v="1264"/>
    <x v="104"/>
    <x v="104"/>
    <x v="15"/>
    <x v="41"/>
    <x v="6"/>
    <x v="2"/>
    <x v="2"/>
  </r>
  <r>
    <x v="5875"/>
    <x v="0"/>
    <x v="2"/>
    <x v="63"/>
    <x v="30"/>
    <x v="209"/>
    <x v="5574"/>
    <x v="1260"/>
    <x v="104"/>
    <x v="104"/>
    <x v="15"/>
    <x v="41"/>
    <x v="6"/>
    <x v="2"/>
    <x v="2"/>
  </r>
  <r>
    <x v="5844"/>
    <x v="0"/>
    <x v="2"/>
    <x v="26"/>
    <x v="4"/>
    <x v="126"/>
    <x v="5550"/>
    <x v="1254"/>
    <x v="104"/>
    <x v="104"/>
    <x v="15"/>
    <x v="41"/>
    <x v="6"/>
    <x v="2"/>
    <x v="2"/>
  </r>
  <r>
    <x v="5876"/>
    <x v="0"/>
    <x v="9"/>
    <x v="53"/>
    <x v="48"/>
    <x v="17"/>
    <x v="5575"/>
    <x v="1264"/>
    <x v="104"/>
    <x v="104"/>
    <x v="15"/>
    <x v="41"/>
    <x v="6"/>
    <x v="9"/>
    <x v="9"/>
  </r>
  <r>
    <x v="5877"/>
    <x v="0"/>
    <x v="11"/>
    <x v="65"/>
    <x v="47"/>
    <x v="618"/>
    <x v="1697"/>
    <x v="1256"/>
    <x v="104"/>
    <x v="104"/>
    <x v="15"/>
    <x v="41"/>
    <x v="6"/>
    <x v="11"/>
    <x v="11"/>
  </r>
  <r>
    <x v="5878"/>
    <x v="0"/>
    <x v="5"/>
    <x v="6"/>
    <x v="98"/>
    <x v="13"/>
    <x v="5576"/>
    <x v="1270"/>
    <x v="104"/>
    <x v="104"/>
    <x v="15"/>
    <x v="41"/>
    <x v="6"/>
    <x v="5"/>
    <x v="5"/>
  </r>
  <r>
    <x v="5879"/>
    <x v="0"/>
    <x v="1"/>
    <x v="79"/>
    <x v="94"/>
    <x v="39"/>
    <x v="5577"/>
    <x v="1284"/>
    <x v="104"/>
    <x v="104"/>
    <x v="15"/>
    <x v="41"/>
    <x v="6"/>
    <x v="1"/>
    <x v="1"/>
  </r>
  <r>
    <x v="5869"/>
    <x v="0"/>
    <x v="10"/>
    <x v="9"/>
    <x v="62"/>
    <x v="84"/>
    <x v="5569"/>
    <x v="1276"/>
    <x v="104"/>
    <x v="104"/>
    <x v="15"/>
    <x v="41"/>
    <x v="6"/>
    <x v="10"/>
    <x v="10"/>
  </r>
  <r>
    <x v="5814"/>
    <x v="0"/>
    <x v="5"/>
    <x v="75"/>
    <x v="91"/>
    <x v="124"/>
    <x v="5522"/>
    <x v="1276"/>
    <x v="104"/>
    <x v="104"/>
    <x v="15"/>
    <x v="41"/>
    <x v="6"/>
    <x v="5"/>
    <x v="5"/>
  </r>
  <r>
    <x v="5879"/>
    <x v="0"/>
    <x v="3"/>
    <x v="6"/>
    <x v="41"/>
    <x v="34"/>
    <x v="5577"/>
    <x v="1284"/>
    <x v="104"/>
    <x v="104"/>
    <x v="15"/>
    <x v="41"/>
    <x v="6"/>
    <x v="3"/>
    <x v="3"/>
  </r>
  <r>
    <x v="5863"/>
    <x v="0"/>
    <x v="7"/>
    <x v="12"/>
    <x v="45"/>
    <x v="6"/>
    <x v="5563"/>
    <x v="1245"/>
    <x v="104"/>
    <x v="104"/>
    <x v="15"/>
    <x v="41"/>
    <x v="6"/>
    <x v="7"/>
    <x v="7"/>
  </r>
  <r>
    <x v="5880"/>
    <x v="0"/>
    <x v="7"/>
    <x v="75"/>
    <x v="45"/>
    <x v="120"/>
    <x v="5578"/>
    <x v="1243"/>
    <x v="104"/>
    <x v="104"/>
    <x v="15"/>
    <x v="41"/>
    <x v="6"/>
    <x v="7"/>
    <x v="7"/>
  </r>
  <r>
    <x v="5878"/>
    <x v="0"/>
    <x v="6"/>
    <x v="48"/>
    <x v="36"/>
    <x v="26"/>
    <x v="5576"/>
    <x v="1270"/>
    <x v="104"/>
    <x v="104"/>
    <x v="15"/>
    <x v="41"/>
    <x v="6"/>
    <x v="6"/>
    <x v="6"/>
  </r>
  <r>
    <x v="5876"/>
    <x v="0"/>
    <x v="4"/>
    <x v="48"/>
    <x v="61"/>
    <x v="356"/>
    <x v="5575"/>
    <x v="1264"/>
    <x v="104"/>
    <x v="104"/>
    <x v="15"/>
    <x v="41"/>
    <x v="6"/>
    <x v="4"/>
    <x v="4"/>
  </r>
  <r>
    <x v="5860"/>
    <x v="0"/>
    <x v="3"/>
    <x v="12"/>
    <x v="12"/>
    <x v="13"/>
    <x v="5560"/>
    <x v="1248"/>
    <x v="104"/>
    <x v="104"/>
    <x v="15"/>
    <x v="41"/>
    <x v="6"/>
    <x v="3"/>
    <x v="3"/>
  </r>
  <r>
    <x v="5823"/>
    <x v="0"/>
    <x v="7"/>
    <x v="20"/>
    <x v="12"/>
    <x v="6"/>
    <x v="5531"/>
    <x v="1267"/>
    <x v="104"/>
    <x v="104"/>
    <x v="15"/>
    <x v="41"/>
    <x v="6"/>
    <x v="7"/>
    <x v="7"/>
  </r>
  <r>
    <x v="5881"/>
    <x v="0"/>
    <x v="2"/>
    <x v="53"/>
    <x v="15"/>
    <x v="12"/>
    <x v="5579"/>
    <x v="1270"/>
    <x v="104"/>
    <x v="104"/>
    <x v="15"/>
    <x v="41"/>
    <x v="6"/>
    <x v="2"/>
    <x v="2"/>
  </r>
  <r>
    <x v="5881"/>
    <x v="1"/>
    <x v="2"/>
    <x v="49"/>
    <x v="47"/>
    <x v="432"/>
    <x v="5579"/>
    <x v="1270"/>
    <x v="104"/>
    <x v="104"/>
    <x v="15"/>
    <x v="41"/>
    <x v="6"/>
    <x v="2"/>
    <x v="2"/>
  </r>
  <r>
    <x v="5856"/>
    <x v="1"/>
    <x v="2"/>
    <x v="55"/>
    <x v="80"/>
    <x v="2083"/>
    <x v="5557"/>
    <x v="1263"/>
    <x v="104"/>
    <x v="104"/>
    <x v="15"/>
    <x v="41"/>
    <x v="6"/>
    <x v="2"/>
    <x v="2"/>
  </r>
  <r>
    <x v="5797"/>
    <x v="0"/>
    <x v="9"/>
    <x v="24"/>
    <x v="34"/>
    <x v="78"/>
    <x v="5508"/>
    <x v="1273"/>
    <x v="104"/>
    <x v="104"/>
    <x v="15"/>
    <x v="41"/>
    <x v="6"/>
    <x v="9"/>
    <x v="9"/>
  </r>
  <r>
    <x v="5821"/>
    <x v="0"/>
    <x v="7"/>
    <x v="10"/>
    <x v="65"/>
    <x v="546"/>
    <x v="5529"/>
    <x v="1262"/>
    <x v="104"/>
    <x v="104"/>
    <x v="15"/>
    <x v="41"/>
    <x v="6"/>
    <x v="7"/>
    <x v="7"/>
  </r>
  <r>
    <x v="5864"/>
    <x v="0"/>
    <x v="4"/>
    <x v="3"/>
    <x v="1"/>
    <x v="1956"/>
    <x v="5564"/>
    <x v="1257"/>
    <x v="104"/>
    <x v="104"/>
    <x v="15"/>
    <x v="41"/>
    <x v="6"/>
    <x v="4"/>
    <x v="4"/>
  </r>
  <r>
    <x v="5862"/>
    <x v="0"/>
    <x v="1"/>
    <x v="27"/>
    <x v="51"/>
    <x v="76"/>
    <x v="5562"/>
    <x v="1270"/>
    <x v="104"/>
    <x v="104"/>
    <x v="15"/>
    <x v="41"/>
    <x v="6"/>
    <x v="1"/>
    <x v="1"/>
  </r>
  <r>
    <x v="5804"/>
    <x v="0"/>
    <x v="4"/>
    <x v="50"/>
    <x v="38"/>
    <x v="11"/>
    <x v="5514"/>
    <x v="1275"/>
    <x v="104"/>
    <x v="104"/>
    <x v="15"/>
    <x v="41"/>
    <x v="6"/>
    <x v="4"/>
    <x v="4"/>
  </r>
  <r>
    <x v="5835"/>
    <x v="1"/>
    <x v="2"/>
    <x v="125"/>
    <x v="125"/>
    <x v="435"/>
    <x v="5543"/>
    <x v="1281"/>
    <x v="104"/>
    <x v="104"/>
    <x v="15"/>
    <x v="41"/>
    <x v="6"/>
    <x v="2"/>
    <x v="2"/>
  </r>
  <r>
    <x v="5813"/>
    <x v="0"/>
    <x v="7"/>
    <x v="6"/>
    <x v="98"/>
    <x v="13"/>
    <x v="780"/>
    <x v="1262"/>
    <x v="104"/>
    <x v="104"/>
    <x v="15"/>
    <x v="41"/>
    <x v="6"/>
    <x v="7"/>
    <x v="7"/>
  </r>
  <r>
    <x v="5882"/>
    <x v="0"/>
    <x v="5"/>
    <x v="79"/>
    <x v="14"/>
    <x v="379"/>
    <x v="5580"/>
    <x v="1285"/>
    <x v="104"/>
    <x v="104"/>
    <x v="15"/>
    <x v="41"/>
    <x v="6"/>
    <x v="5"/>
    <x v="5"/>
  </r>
  <r>
    <x v="5854"/>
    <x v="0"/>
    <x v="7"/>
    <x v="93"/>
    <x v="65"/>
    <x v="245"/>
    <x v="3736"/>
    <x v="1268"/>
    <x v="104"/>
    <x v="104"/>
    <x v="15"/>
    <x v="41"/>
    <x v="6"/>
    <x v="7"/>
    <x v="7"/>
  </r>
  <r>
    <x v="5799"/>
    <x v="0"/>
    <x v="9"/>
    <x v="13"/>
    <x v="65"/>
    <x v="154"/>
    <x v="5510"/>
    <x v="1250"/>
    <x v="104"/>
    <x v="104"/>
    <x v="15"/>
    <x v="41"/>
    <x v="6"/>
    <x v="9"/>
    <x v="9"/>
  </r>
  <r>
    <x v="5813"/>
    <x v="0"/>
    <x v="1"/>
    <x v="7"/>
    <x v="43"/>
    <x v="50"/>
    <x v="780"/>
    <x v="1262"/>
    <x v="104"/>
    <x v="104"/>
    <x v="15"/>
    <x v="41"/>
    <x v="6"/>
    <x v="1"/>
    <x v="1"/>
  </r>
  <r>
    <x v="5826"/>
    <x v="1"/>
    <x v="2"/>
    <x v="7"/>
    <x v="43"/>
    <x v="50"/>
    <x v="5534"/>
    <x v="1253"/>
    <x v="104"/>
    <x v="104"/>
    <x v="15"/>
    <x v="41"/>
    <x v="6"/>
    <x v="2"/>
    <x v="2"/>
  </r>
  <r>
    <x v="5868"/>
    <x v="1"/>
    <x v="2"/>
    <x v="79"/>
    <x v="13"/>
    <x v="37"/>
    <x v="5568"/>
    <x v="1280"/>
    <x v="104"/>
    <x v="104"/>
    <x v="15"/>
    <x v="41"/>
    <x v="6"/>
    <x v="2"/>
    <x v="2"/>
  </r>
  <r>
    <x v="5880"/>
    <x v="0"/>
    <x v="2"/>
    <x v="13"/>
    <x v="62"/>
    <x v="162"/>
    <x v="5578"/>
    <x v="1243"/>
    <x v="104"/>
    <x v="104"/>
    <x v="15"/>
    <x v="41"/>
    <x v="6"/>
    <x v="2"/>
    <x v="2"/>
  </r>
  <r>
    <x v="5863"/>
    <x v="0"/>
    <x v="4"/>
    <x v="6"/>
    <x v="98"/>
    <x v="13"/>
    <x v="5563"/>
    <x v="1245"/>
    <x v="104"/>
    <x v="104"/>
    <x v="15"/>
    <x v="41"/>
    <x v="6"/>
    <x v="4"/>
    <x v="4"/>
  </r>
  <r>
    <x v="5812"/>
    <x v="0"/>
    <x v="10"/>
    <x v="35"/>
    <x v="24"/>
    <x v="338"/>
    <x v="5521"/>
    <x v="1274"/>
    <x v="104"/>
    <x v="104"/>
    <x v="15"/>
    <x v="41"/>
    <x v="6"/>
    <x v="10"/>
    <x v="10"/>
  </r>
  <r>
    <x v="5846"/>
    <x v="0"/>
    <x v="10"/>
    <x v="11"/>
    <x v="36"/>
    <x v="34"/>
    <x v="5552"/>
    <x v="1254"/>
    <x v="104"/>
    <x v="104"/>
    <x v="15"/>
    <x v="41"/>
    <x v="6"/>
    <x v="10"/>
    <x v="10"/>
  </r>
  <r>
    <x v="5813"/>
    <x v="0"/>
    <x v="10"/>
    <x v="8"/>
    <x v="85"/>
    <x v="31"/>
    <x v="780"/>
    <x v="1262"/>
    <x v="104"/>
    <x v="104"/>
    <x v="15"/>
    <x v="41"/>
    <x v="6"/>
    <x v="10"/>
    <x v="10"/>
  </r>
  <r>
    <x v="5868"/>
    <x v="0"/>
    <x v="4"/>
    <x v="10"/>
    <x v="9"/>
    <x v="9"/>
    <x v="5568"/>
    <x v="1280"/>
    <x v="104"/>
    <x v="104"/>
    <x v="15"/>
    <x v="41"/>
    <x v="6"/>
    <x v="4"/>
    <x v="4"/>
  </r>
  <r>
    <x v="5801"/>
    <x v="0"/>
    <x v="3"/>
    <x v="92"/>
    <x v="62"/>
    <x v="187"/>
    <x v="5512"/>
    <x v="1263"/>
    <x v="104"/>
    <x v="104"/>
    <x v="15"/>
    <x v="41"/>
    <x v="6"/>
    <x v="3"/>
    <x v="3"/>
  </r>
  <r>
    <x v="5848"/>
    <x v="0"/>
    <x v="10"/>
    <x v="93"/>
    <x v="9"/>
    <x v="63"/>
    <x v="5553"/>
    <x v="1280"/>
    <x v="104"/>
    <x v="104"/>
    <x v="15"/>
    <x v="41"/>
    <x v="6"/>
    <x v="10"/>
    <x v="10"/>
  </r>
  <r>
    <x v="5879"/>
    <x v="0"/>
    <x v="10"/>
    <x v="12"/>
    <x v="45"/>
    <x v="6"/>
    <x v="5577"/>
    <x v="1284"/>
    <x v="104"/>
    <x v="104"/>
    <x v="15"/>
    <x v="41"/>
    <x v="6"/>
    <x v="10"/>
    <x v="10"/>
  </r>
  <r>
    <x v="5801"/>
    <x v="0"/>
    <x v="1"/>
    <x v="63"/>
    <x v="56"/>
    <x v="107"/>
    <x v="5512"/>
    <x v="1263"/>
    <x v="104"/>
    <x v="104"/>
    <x v="15"/>
    <x v="41"/>
    <x v="6"/>
    <x v="1"/>
    <x v="1"/>
  </r>
  <r>
    <x v="5828"/>
    <x v="0"/>
    <x v="0"/>
    <x v="79"/>
    <x v="18"/>
    <x v="7"/>
    <x v="5536"/>
    <x v="1267"/>
    <x v="104"/>
    <x v="104"/>
    <x v="15"/>
    <x v="41"/>
    <x v="6"/>
    <x v="0"/>
    <x v="0"/>
  </r>
  <r>
    <x v="5816"/>
    <x v="0"/>
    <x v="11"/>
    <x v="75"/>
    <x v="17"/>
    <x v="120"/>
    <x v="5524"/>
    <x v="1263"/>
    <x v="104"/>
    <x v="104"/>
    <x v="15"/>
    <x v="41"/>
    <x v="6"/>
    <x v="11"/>
    <x v="11"/>
  </r>
  <r>
    <x v="5883"/>
    <x v="0"/>
    <x v="5"/>
    <x v="16"/>
    <x v="17"/>
    <x v="6"/>
    <x v="5581"/>
    <x v="1269"/>
    <x v="104"/>
    <x v="104"/>
    <x v="15"/>
    <x v="41"/>
    <x v="6"/>
    <x v="5"/>
    <x v="5"/>
  </r>
  <r>
    <x v="5818"/>
    <x v="0"/>
    <x v="8"/>
    <x v="49"/>
    <x v="48"/>
    <x v="203"/>
    <x v="5526"/>
    <x v="1251"/>
    <x v="104"/>
    <x v="104"/>
    <x v="15"/>
    <x v="41"/>
    <x v="6"/>
    <x v="8"/>
    <x v="8"/>
  </r>
  <r>
    <x v="5884"/>
    <x v="0"/>
    <x v="1"/>
    <x v="35"/>
    <x v="51"/>
    <x v="63"/>
    <x v="5582"/>
    <x v="1264"/>
    <x v="104"/>
    <x v="104"/>
    <x v="15"/>
    <x v="41"/>
    <x v="6"/>
    <x v="1"/>
    <x v="1"/>
  </r>
  <r>
    <x v="5883"/>
    <x v="0"/>
    <x v="0"/>
    <x v="16"/>
    <x v="12"/>
    <x v="102"/>
    <x v="5581"/>
    <x v="1269"/>
    <x v="104"/>
    <x v="104"/>
    <x v="15"/>
    <x v="41"/>
    <x v="6"/>
    <x v="0"/>
    <x v="0"/>
  </r>
  <r>
    <x v="5820"/>
    <x v="0"/>
    <x v="0"/>
    <x v="93"/>
    <x v="9"/>
    <x v="63"/>
    <x v="5528"/>
    <x v="1278"/>
    <x v="104"/>
    <x v="104"/>
    <x v="15"/>
    <x v="41"/>
    <x v="6"/>
    <x v="0"/>
    <x v="0"/>
  </r>
  <r>
    <x v="5843"/>
    <x v="0"/>
    <x v="6"/>
    <x v="21"/>
    <x v="62"/>
    <x v="0"/>
    <x v="5549"/>
    <x v="1250"/>
    <x v="104"/>
    <x v="104"/>
    <x v="15"/>
    <x v="41"/>
    <x v="6"/>
    <x v="6"/>
    <x v="6"/>
  </r>
  <r>
    <x v="5854"/>
    <x v="0"/>
    <x v="4"/>
    <x v="3"/>
    <x v="30"/>
    <x v="379"/>
    <x v="3736"/>
    <x v="1268"/>
    <x v="104"/>
    <x v="104"/>
    <x v="15"/>
    <x v="41"/>
    <x v="6"/>
    <x v="4"/>
    <x v="4"/>
  </r>
  <r>
    <x v="5806"/>
    <x v="0"/>
    <x v="3"/>
    <x v="60"/>
    <x v="58"/>
    <x v="838"/>
    <x v="5516"/>
    <x v="1242"/>
    <x v="104"/>
    <x v="104"/>
    <x v="15"/>
    <x v="41"/>
    <x v="6"/>
    <x v="3"/>
    <x v="3"/>
  </r>
  <r>
    <x v="5836"/>
    <x v="0"/>
    <x v="8"/>
    <x v="4"/>
    <x v="60"/>
    <x v="200"/>
    <x v="5544"/>
    <x v="1251"/>
    <x v="104"/>
    <x v="104"/>
    <x v="15"/>
    <x v="41"/>
    <x v="6"/>
    <x v="8"/>
    <x v="8"/>
  </r>
  <r>
    <x v="5883"/>
    <x v="0"/>
    <x v="6"/>
    <x v="12"/>
    <x v="6"/>
    <x v="145"/>
    <x v="5581"/>
    <x v="1269"/>
    <x v="104"/>
    <x v="104"/>
    <x v="15"/>
    <x v="41"/>
    <x v="6"/>
    <x v="6"/>
    <x v="6"/>
  </r>
  <r>
    <x v="5823"/>
    <x v="0"/>
    <x v="9"/>
    <x v="13"/>
    <x v="65"/>
    <x v="154"/>
    <x v="5531"/>
    <x v="1267"/>
    <x v="104"/>
    <x v="104"/>
    <x v="15"/>
    <x v="41"/>
    <x v="6"/>
    <x v="9"/>
    <x v="9"/>
  </r>
  <r>
    <x v="5849"/>
    <x v="0"/>
    <x v="5"/>
    <x v="20"/>
    <x v="12"/>
    <x v="6"/>
    <x v="5554"/>
    <x v="1247"/>
    <x v="104"/>
    <x v="104"/>
    <x v="15"/>
    <x v="41"/>
    <x v="6"/>
    <x v="5"/>
    <x v="5"/>
  </r>
  <r>
    <x v="5863"/>
    <x v="1"/>
    <x v="2"/>
    <x v="16"/>
    <x v="17"/>
    <x v="6"/>
    <x v="5563"/>
    <x v="1245"/>
    <x v="104"/>
    <x v="104"/>
    <x v="15"/>
    <x v="41"/>
    <x v="6"/>
    <x v="2"/>
    <x v="2"/>
  </r>
  <r>
    <x v="5795"/>
    <x v="0"/>
    <x v="11"/>
    <x v="91"/>
    <x v="96"/>
    <x v="1089"/>
    <x v="5506"/>
    <x v="1271"/>
    <x v="104"/>
    <x v="104"/>
    <x v="15"/>
    <x v="41"/>
    <x v="6"/>
    <x v="11"/>
    <x v="11"/>
  </r>
  <r>
    <x v="5885"/>
    <x v="0"/>
    <x v="10"/>
    <x v="0"/>
    <x v="98"/>
    <x v="11"/>
    <x v="5583"/>
    <x v="1246"/>
    <x v="104"/>
    <x v="104"/>
    <x v="15"/>
    <x v="41"/>
    <x v="6"/>
    <x v="10"/>
    <x v="10"/>
  </r>
  <r>
    <x v="5886"/>
    <x v="0"/>
    <x v="6"/>
    <x v="63"/>
    <x v="16"/>
    <x v="6"/>
    <x v="5584"/>
    <x v="1258"/>
    <x v="104"/>
    <x v="104"/>
    <x v="15"/>
    <x v="41"/>
    <x v="6"/>
    <x v="6"/>
    <x v="6"/>
  </r>
  <r>
    <x v="5887"/>
    <x v="0"/>
    <x v="0"/>
    <x v="16"/>
    <x v="17"/>
    <x v="6"/>
    <x v="3093"/>
    <x v="1259"/>
    <x v="104"/>
    <x v="104"/>
    <x v="15"/>
    <x v="41"/>
    <x v="6"/>
    <x v="0"/>
    <x v="0"/>
  </r>
  <r>
    <x v="5888"/>
    <x v="0"/>
    <x v="10"/>
    <x v="35"/>
    <x v="48"/>
    <x v="584"/>
    <x v="5585"/>
    <x v="1242"/>
    <x v="104"/>
    <x v="104"/>
    <x v="15"/>
    <x v="41"/>
    <x v="6"/>
    <x v="10"/>
    <x v="10"/>
  </r>
  <r>
    <x v="5889"/>
    <x v="1"/>
    <x v="2"/>
    <x v="98"/>
    <x v="96"/>
    <x v="879"/>
    <x v="5586"/>
    <x v="1260"/>
    <x v="104"/>
    <x v="104"/>
    <x v="15"/>
    <x v="41"/>
    <x v="6"/>
    <x v="2"/>
    <x v="2"/>
  </r>
  <r>
    <x v="5890"/>
    <x v="0"/>
    <x v="3"/>
    <x v="53"/>
    <x v="48"/>
    <x v="17"/>
    <x v="956"/>
    <x v="1243"/>
    <x v="104"/>
    <x v="104"/>
    <x v="15"/>
    <x v="41"/>
    <x v="6"/>
    <x v="3"/>
    <x v="3"/>
  </r>
  <r>
    <x v="5891"/>
    <x v="0"/>
    <x v="6"/>
    <x v="0"/>
    <x v="38"/>
    <x v="4109"/>
    <x v="5587"/>
    <x v="1256"/>
    <x v="104"/>
    <x v="104"/>
    <x v="15"/>
    <x v="41"/>
    <x v="6"/>
    <x v="6"/>
    <x v="6"/>
  </r>
  <r>
    <x v="5892"/>
    <x v="0"/>
    <x v="8"/>
    <x v="54"/>
    <x v="35"/>
    <x v="787"/>
    <x v="5588"/>
    <x v="1261"/>
    <x v="104"/>
    <x v="104"/>
    <x v="15"/>
    <x v="41"/>
    <x v="6"/>
    <x v="8"/>
    <x v="8"/>
  </r>
  <r>
    <x v="5893"/>
    <x v="0"/>
    <x v="9"/>
    <x v="24"/>
    <x v="30"/>
    <x v="6"/>
    <x v="5589"/>
    <x v="1276"/>
    <x v="104"/>
    <x v="104"/>
    <x v="15"/>
    <x v="41"/>
    <x v="6"/>
    <x v="9"/>
    <x v="9"/>
  </r>
  <r>
    <x v="5894"/>
    <x v="0"/>
    <x v="7"/>
    <x v="93"/>
    <x v="18"/>
    <x v="180"/>
    <x v="5590"/>
    <x v="1255"/>
    <x v="104"/>
    <x v="104"/>
    <x v="15"/>
    <x v="41"/>
    <x v="6"/>
    <x v="7"/>
    <x v="7"/>
  </r>
  <r>
    <x v="5895"/>
    <x v="0"/>
    <x v="6"/>
    <x v="84"/>
    <x v="19"/>
    <x v="255"/>
    <x v="5591"/>
    <x v="1250"/>
    <x v="104"/>
    <x v="104"/>
    <x v="15"/>
    <x v="41"/>
    <x v="6"/>
    <x v="6"/>
    <x v="6"/>
  </r>
  <r>
    <x v="5896"/>
    <x v="0"/>
    <x v="2"/>
    <x v="31"/>
    <x v="27"/>
    <x v="184"/>
    <x v="2182"/>
    <x v="1271"/>
    <x v="104"/>
    <x v="104"/>
    <x v="15"/>
    <x v="41"/>
    <x v="6"/>
    <x v="2"/>
    <x v="2"/>
  </r>
  <r>
    <x v="5890"/>
    <x v="0"/>
    <x v="7"/>
    <x v="9"/>
    <x v="43"/>
    <x v="183"/>
    <x v="956"/>
    <x v="1243"/>
    <x v="104"/>
    <x v="104"/>
    <x v="15"/>
    <x v="41"/>
    <x v="6"/>
    <x v="7"/>
    <x v="7"/>
  </r>
  <r>
    <x v="5897"/>
    <x v="1"/>
    <x v="2"/>
    <x v="98"/>
    <x v="97"/>
    <x v="288"/>
    <x v="5592"/>
    <x v="1264"/>
    <x v="104"/>
    <x v="104"/>
    <x v="15"/>
    <x v="41"/>
    <x v="6"/>
    <x v="2"/>
    <x v="2"/>
  </r>
  <r>
    <x v="5898"/>
    <x v="0"/>
    <x v="9"/>
    <x v="3"/>
    <x v="23"/>
    <x v="31"/>
    <x v="5593"/>
    <x v="1262"/>
    <x v="104"/>
    <x v="104"/>
    <x v="15"/>
    <x v="41"/>
    <x v="6"/>
    <x v="9"/>
    <x v="9"/>
  </r>
  <r>
    <x v="5899"/>
    <x v="0"/>
    <x v="1"/>
    <x v="42"/>
    <x v="49"/>
    <x v="55"/>
    <x v="5594"/>
    <x v="1247"/>
    <x v="104"/>
    <x v="104"/>
    <x v="15"/>
    <x v="41"/>
    <x v="6"/>
    <x v="1"/>
    <x v="1"/>
  </r>
  <r>
    <x v="5900"/>
    <x v="1"/>
    <x v="2"/>
    <x v="33"/>
    <x v="102"/>
    <x v="216"/>
    <x v="5595"/>
    <x v="1251"/>
    <x v="104"/>
    <x v="104"/>
    <x v="15"/>
    <x v="41"/>
    <x v="6"/>
    <x v="2"/>
    <x v="2"/>
  </r>
  <r>
    <x v="5901"/>
    <x v="1"/>
    <x v="2"/>
    <x v="23"/>
    <x v="23"/>
    <x v="24"/>
    <x v="5596"/>
    <x v="1248"/>
    <x v="104"/>
    <x v="104"/>
    <x v="15"/>
    <x v="41"/>
    <x v="6"/>
    <x v="2"/>
    <x v="2"/>
  </r>
  <r>
    <x v="5902"/>
    <x v="0"/>
    <x v="1"/>
    <x v="38"/>
    <x v="114"/>
    <x v="396"/>
    <x v="5597"/>
    <x v="1277"/>
    <x v="104"/>
    <x v="104"/>
    <x v="15"/>
    <x v="41"/>
    <x v="6"/>
    <x v="1"/>
    <x v="1"/>
  </r>
  <r>
    <x v="5889"/>
    <x v="0"/>
    <x v="9"/>
    <x v="54"/>
    <x v="87"/>
    <x v="2061"/>
    <x v="5586"/>
    <x v="1260"/>
    <x v="104"/>
    <x v="104"/>
    <x v="15"/>
    <x v="41"/>
    <x v="6"/>
    <x v="9"/>
    <x v="9"/>
  </r>
  <r>
    <x v="5903"/>
    <x v="0"/>
    <x v="7"/>
    <x v="92"/>
    <x v="63"/>
    <x v="57"/>
    <x v="5598"/>
    <x v="1266"/>
    <x v="104"/>
    <x v="104"/>
    <x v="15"/>
    <x v="41"/>
    <x v="6"/>
    <x v="7"/>
    <x v="7"/>
  </r>
  <r>
    <x v="5895"/>
    <x v="0"/>
    <x v="10"/>
    <x v="27"/>
    <x v="102"/>
    <x v="84"/>
    <x v="5591"/>
    <x v="1250"/>
    <x v="104"/>
    <x v="104"/>
    <x v="15"/>
    <x v="41"/>
    <x v="6"/>
    <x v="10"/>
    <x v="10"/>
  </r>
  <r>
    <x v="5904"/>
    <x v="0"/>
    <x v="6"/>
    <x v="92"/>
    <x v="14"/>
    <x v="6"/>
    <x v="5599"/>
    <x v="1248"/>
    <x v="104"/>
    <x v="104"/>
    <x v="15"/>
    <x v="41"/>
    <x v="6"/>
    <x v="6"/>
    <x v="6"/>
  </r>
  <r>
    <x v="5902"/>
    <x v="0"/>
    <x v="3"/>
    <x v="19"/>
    <x v="87"/>
    <x v="31"/>
    <x v="5597"/>
    <x v="1277"/>
    <x v="104"/>
    <x v="104"/>
    <x v="15"/>
    <x v="41"/>
    <x v="6"/>
    <x v="3"/>
    <x v="3"/>
  </r>
  <r>
    <x v="5905"/>
    <x v="0"/>
    <x v="2"/>
    <x v="24"/>
    <x v="34"/>
    <x v="78"/>
    <x v="5600"/>
    <x v="1274"/>
    <x v="104"/>
    <x v="104"/>
    <x v="15"/>
    <x v="41"/>
    <x v="6"/>
    <x v="2"/>
    <x v="2"/>
  </r>
  <r>
    <x v="5906"/>
    <x v="0"/>
    <x v="0"/>
    <x v="6"/>
    <x v="6"/>
    <x v="6"/>
    <x v="5601"/>
    <x v="1282"/>
    <x v="104"/>
    <x v="104"/>
    <x v="15"/>
    <x v="41"/>
    <x v="6"/>
    <x v="0"/>
    <x v="0"/>
  </r>
  <r>
    <x v="5907"/>
    <x v="0"/>
    <x v="1"/>
    <x v="48"/>
    <x v="36"/>
    <x v="26"/>
    <x v="5602"/>
    <x v="1276"/>
    <x v="104"/>
    <x v="104"/>
    <x v="15"/>
    <x v="41"/>
    <x v="6"/>
    <x v="1"/>
    <x v="1"/>
  </r>
  <r>
    <x v="5908"/>
    <x v="0"/>
    <x v="9"/>
    <x v="37"/>
    <x v="26"/>
    <x v="183"/>
    <x v="5603"/>
    <x v="1257"/>
    <x v="104"/>
    <x v="104"/>
    <x v="15"/>
    <x v="41"/>
    <x v="6"/>
    <x v="9"/>
    <x v="9"/>
  </r>
  <r>
    <x v="5909"/>
    <x v="0"/>
    <x v="0"/>
    <x v="92"/>
    <x v="8"/>
    <x v="63"/>
    <x v="49"/>
    <x v="1269"/>
    <x v="104"/>
    <x v="104"/>
    <x v="15"/>
    <x v="41"/>
    <x v="6"/>
    <x v="0"/>
    <x v="0"/>
  </r>
  <r>
    <x v="5910"/>
    <x v="0"/>
    <x v="7"/>
    <x v="5"/>
    <x v="23"/>
    <x v="178"/>
    <x v="2960"/>
    <x v="1265"/>
    <x v="104"/>
    <x v="104"/>
    <x v="15"/>
    <x v="41"/>
    <x v="6"/>
    <x v="7"/>
    <x v="7"/>
  </r>
  <r>
    <x v="5911"/>
    <x v="0"/>
    <x v="5"/>
    <x v="12"/>
    <x v="12"/>
    <x v="13"/>
    <x v="5604"/>
    <x v="1247"/>
    <x v="104"/>
    <x v="104"/>
    <x v="15"/>
    <x v="41"/>
    <x v="6"/>
    <x v="5"/>
    <x v="5"/>
  </r>
  <r>
    <x v="5912"/>
    <x v="0"/>
    <x v="5"/>
    <x v="12"/>
    <x v="45"/>
    <x v="6"/>
    <x v="5605"/>
    <x v="1249"/>
    <x v="104"/>
    <x v="104"/>
    <x v="15"/>
    <x v="41"/>
    <x v="6"/>
    <x v="5"/>
    <x v="5"/>
  </r>
  <r>
    <x v="5908"/>
    <x v="0"/>
    <x v="3"/>
    <x v="11"/>
    <x v="16"/>
    <x v="112"/>
    <x v="5603"/>
    <x v="1257"/>
    <x v="104"/>
    <x v="104"/>
    <x v="15"/>
    <x v="41"/>
    <x v="6"/>
    <x v="3"/>
    <x v="3"/>
  </r>
  <r>
    <x v="5913"/>
    <x v="0"/>
    <x v="1"/>
    <x v="1"/>
    <x v="61"/>
    <x v="7"/>
    <x v="5606"/>
    <x v="1266"/>
    <x v="104"/>
    <x v="104"/>
    <x v="15"/>
    <x v="41"/>
    <x v="6"/>
    <x v="1"/>
    <x v="1"/>
  </r>
  <r>
    <x v="5887"/>
    <x v="0"/>
    <x v="6"/>
    <x v="20"/>
    <x v="12"/>
    <x v="6"/>
    <x v="3093"/>
    <x v="1259"/>
    <x v="104"/>
    <x v="104"/>
    <x v="15"/>
    <x v="41"/>
    <x v="6"/>
    <x v="6"/>
    <x v="6"/>
  </r>
  <r>
    <x v="5885"/>
    <x v="0"/>
    <x v="5"/>
    <x v="75"/>
    <x v="91"/>
    <x v="124"/>
    <x v="5583"/>
    <x v="1246"/>
    <x v="104"/>
    <x v="104"/>
    <x v="15"/>
    <x v="41"/>
    <x v="6"/>
    <x v="5"/>
    <x v="5"/>
  </r>
  <r>
    <x v="5905"/>
    <x v="0"/>
    <x v="8"/>
    <x v="24"/>
    <x v="61"/>
    <x v="187"/>
    <x v="5600"/>
    <x v="1274"/>
    <x v="104"/>
    <x v="104"/>
    <x v="15"/>
    <x v="41"/>
    <x v="6"/>
    <x v="8"/>
    <x v="8"/>
  </r>
  <r>
    <x v="5914"/>
    <x v="0"/>
    <x v="8"/>
    <x v="84"/>
    <x v="37"/>
    <x v="715"/>
    <x v="5607"/>
    <x v="1264"/>
    <x v="104"/>
    <x v="104"/>
    <x v="15"/>
    <x v="41"/>
    <x v="6"/>
    <x v="8"/>
    <x v="8"/>
  </r>
  <r>
    <x v="5904"/>
    <x v="0"/>
    <x v="11"/>
    <x v="37"/>
    <x v="3"/>
    <x v="6"/>
    <x v="5599"/>
    <x v="1248"/>
    <x v="104"/>
    <x v="104"/>
    <x v="15"/>
    <x v="41"/>
    <x v="6"/>
    <x v="11"/>
    <x v="11"/>
  </r>
  <r>
    <x v="5915"/>
    <x v="0"/>
    <x v="7"/>
    <x v="8"/>
    <x v="0"/>
    <x v="7"/>
    <x v="5608"/>
    <x v="1280"/>
    <x v="104"/>
    <x v="104"/>
    <x v="15"/>
    <x v="41"/>
    <x v="6"/>
    <x v="7"/>
    <x v="7"/>
  </r>
  <r>
    <x v="5916"/>
    <x v="0"/>
    <x v="7"/>
    <x v="13"/>
    <x v="43"/>
    <x v="208"/>
    <x v="5609"/>
    <x v="1279"/>
    <x v="104"/>
    <x v="104"/>
    <x v="15"/>
    <x v="41"/>
    <x v="6"/>
    <x v="7"/>
    <x v="7"/>
  </r>
  <r>
    <x v="5917"/>
    <x v="0"/>
    <x v="0"/>
    <x v="0"/>
    <x v="85"/>
    <x v="126"/>
    <x v="5610"/>
    <x v="1243"/>
    <x v="104"/>
    <x v="104"/>
    <x v="15"/>
    <x v="41"/>
    <x v="6"/>
    <x v="0"/>
    <x v="0"/>
  </r>
  <r>
    <x v="5918"/>
    <x v="0"/>
    <x v="6"/>
    <x v="7"/>
    <x v="8"/>
    <x v="11"/>
    <x v="5611"/>
    <x v="1246"/>
    <x v="104"/>
    <x v="104"/>
    <x v="15"/>
    <x v="41"/>
    <x v="6"/>
    <x v="6"/>
    <x v="6"/>
  </r>
  <r>
    <x v="5919"/>
    <x v="0"/>
    <x v="2"/>
    <x v="106"/>
    <x v="122"/>
    <x v="1781"/>
    <x v="5612"/>
    <x v="1285"/>
    <x v="104"/>
    <x v="104"/>
    <x v="15"/>
    <x v="41"/>
    <x v="6"/>
    <x v="2"/>
    <x v="2"/>
  </r>
  <r>
    <x v="5907"/>
    <x v="0"/>
    <x v="3"/>
    <x v="3"/>
    <x v="16"/>
    <x v="93"/>
    <x v="5602"/>
    <x v="1276"/>
    <x v="104"/>
    <x v="104"/>
    <x v="15"/>
    <x v="41"/>
    <x v="6"/>
    <x v="3"/>
    <x v="3"/>
  </r>
  <r>
    <x v="5920"/>
    <x v="0"/>
    <x v="3"/>
    <x v="9"/>
    <x v="43"/>
    <x v="183"/>
    <x v="5613"/>
    <x v="1263"/>
    <x v="104"/>
    <x v="104"/>
    <x v="15"/>
    <x v="41"/>
    <x v="6"/>
    <x v="3"/>
    <x v="3"/>
  </r>
  <r>
    <x v="5900"/>
    <x v="0"/>
    <x v="7"/>
    <x v="79"/>
    <x v="13"/>
    <x v="37"/>
    <x v="5595"/>
    <x v="1251"/>
    <x v="104"/>
    <x v="104"/>
    <x v="15"/>
    <x v="41"/>
    <x v="6"/>
    <x v="7"/>
    <x v="7"/>
  </r>
  <r>
    <x v="5921"/>
    <x v="0"/>
    <x v="0"/>
    <x v="21"/>
    <x v="13"/>
    <x v="22"/>
    <x v="5614"/>
    <x v="1242"/>
    <x v="104"/>
    <x v="104"/>
    <x v="15"/>
    <x v="41"/>
    <x v="6"/>
    <x v="0"/>
    <x v="0"/>
  </r>
  <r>
    <x v="5919"/>
    <x v="0"/>
    <x v="4"/>
    <x v="19"/>
    <x v="66"/>
    <x v="186"/>
    <x v="5612"/>
    <x v="1285"/>
    <x v="104"/>
    <x v="104"/>
    <x v="15"/>
    <x v="41"/>
    <x v="6"/>
    <x v="4"/>
    <x v="4"/>
  </r>
  <r>
    <x v="5894"/>
    <x v="0"/>
    <x v="4"/>
    <x v="13"/>
    <x v="7"/>
    <x v="982"/>
    <x v="5590"/>
    <x v="1255"/>
    <x v="104"/>
    <x v="104"/>
    <x v="15"/>
    <x v="41"/>
    <x v="6"/>
    <x v="4"/>
    <x v="4"/>
  </r>
  <r>
    <x v="5922"/>
    <x v="0"/>
    <x v="0"/>
    <x v="12"/>
    <x v="45"/>
    <x v="6"/>
    <x v="5615"/>
    <x v="1242"/>
    <x v="104"/>
    <x v="104"/>
    <x v="15"/>
    <x v="41"/>
    <x v="6"/>
    <x v="0"/>
    <x v="0"/>
  </r>
  <r>
    <x v="5923"/>
    <x v="0"/>
    <x v="1"/>
    <x v="61"/>
    <x v="143"/>
    <x v="3435"/>
    <x v="5616"/>
    <x v="1258"/>
    <x v="104"/>
    <x v="104"/>
    <x v="15"/>
    <x v="41"/>
    <x v="6"/>
    <x v="1"/>
    <x v="1"/>
  </r>
  <r>
    <x v="5924"/>
    <x v="0"/>
    <x v="1"/>
    <x v="52"/>
    <x v="120"/>
    <x v="146"/>
    <x v="5617"/>
    <x v="1282"/>
    <x v="104"/>
    <x v="104"/>
    <x v="15"/>
    <x v="41"/>
    <x v="6"/>
    <x v="1"/>
    <x v="1"/>
  </r>
  <r>
    <x v="5925"/>
    <x v="0"/>
    <x v="5"/>
    <x v="12"/>
    <x v="45"/>
    <x v="6"/>
    <x v="5618"/>
    <x v="1282"/>
    <x v="104"/>
    <x v="104"/>
    <x v="15"/>
    <x v="41"/>
    <x v="6"/>
    <x v="5"/>
    <x v="5"/>
  </r>
  <r>
    <x v="5920"/>
    <x v="0"/>
    <x v="7"/>
    <x v="6"/>
    <x v="85"/>
    <x v="171"/>
    <x v="5613"/>
    <x v="1263"/>
    <x v="104"/>
    <x v="104"/>
    <x v="15"/>
    <x v="41"/>
    <x v="6"/>
    <x v="7"/>
    <x v="7"/>
  </r>
  <r>
    <x v="5925"/>
    <x v="0"/>
    <x v="6"/>
    <x v="7"/>
    <x v="62"/>
    <x v="69"/>
    <x v="5618"/>
    <x v="1282"/>
    <x v="104"/>
    <x v="104"/>
    <x v="15"/>
    <x v="41"/>
    <x v="6"/>
    <x v="6"/>
    <x v="6"/>
  </r>
  <r>
    <x v="5926"/>
    <x v="0"/>
    <x v="2"/>
    <x v="59"/>
    <x v="105"/>
    <x v="258"/>
    <x v="5619"/>
    <x v="1251"/>
    <x v="104"/>
    <x v="104"/>
    <x v="15"/>
    <x v="41"/>
    <x v="6"/>
    <x v="2"/>
    <x v="2"/>
  </r>
  <r>
    <x v="5892"/>
    <x v="0"/>
    <x v="9"/>
    <x v="35"/>
    <x v="2"/>
    <x v="389"/>
    <x v="5588"/>
    <x v="1261"/>
    <x v="104"/>
    <x v="104"/>
    <x v="15"/>
    <x v="41"/>
    <x v="6"/>
    <x v="9"/>
    <x v="9"/>
  </r>
  <r>
    <x v="5927"/>
    <x v="0"/>
    <x v="1"/>
    <x v="63"/>
    <x v="30"/>
    <x v="209"/>
    <x v="5620"/>
    <x v="1261"/>
    <x v="104"/>
    <x v="104"/>
    <x v="15"/>
    <x v="41"/>
    <x v="6"/>
    <x v="1"/>
    <x v="1"/>
  </r>
  <r>
    <x v="5928"/>
    <x v="0"/>
    <x v="11"/>
    <x v="26"/>
    <x v="56"/>
    <x v="417"/>
    <x v="5621"/>
    <x v="1278"/>
    <x v="104"/>
    <x v="104"/>
    <x v="15"/>
    <x v="41"/>
    <x v="6"/>
    <x v="11"/>
    <x v="11"/>
  </r>
  <r>
    <x v="5907"/>
    <x v="0"/>
    <x v="7"/>
    <x v="10"/>
    <x v="9"/>
    <x v="9"/>
    <x v="5602"/>
    <x v="1276"/>
    <x v="104"/>
    <x v="104"/>
    <x v="15"/>
    <x v="41"/>
    <x v="6"/>
    <x v="7"/>
    <x v="7"/>
  </r>
  <r>
    <x v="5912"/>
    <x v="0"/>
    <x v="1"/>
    <x v="59"/>
    <x v="97"/>
    <x v="382"/>
    <x v="5605"/>
    <x v="1249"/>
    <x v="104"/>
    <x v="104"/>
    <x v="15"/>
    <x v="41"/>
    <x v="6"/>
    <x v="1"/>
    <x v="1"/>
  </r>
  <r>
    <x v="5911"/>
    <x v="0"/>
    <x v="10"/>
    <x v="13"/>
    <x v="18"/>
    <x v="19"/>
    <x v="5604"/>
    <x v="1247"/>
    <x v="104"/>
    <x v="104"/>
    <x v="15"/>
    <x v="41"/>
    <x v="6"/>
    <x v="10"/>
    <x v="10"/>
  </r>
  <r>
    <x v="5889"/>
    <x v="0"/>
    <x v="3"/>
    <x v="57"/>
    <x v="26"/>
    <x v="208"/>
    <x v="5586"/>
    <x v="1260"/>
    <x v="104"/>
    <x v="104"/>
    <x v="15"/>
    <x v="41"/>
    <x v="6"/>
    <x v="3"/>
    <x v="3"/>
  </r>
  <r>
    <x v="5926"/>
    <x v="0"/>
    <x v="4"/>
    <x v="27"/>
    <x v="59"/>
    <x v="6"/>
    <x v="5619"/>
    <x v="1251"/>
    <x v="104"/>
    <x v="104"/>
    <x v="15"/>
    <x v="41"/>
    <x v="6"/>
    <x v="4"/>
    <x v="4"/>
  </r>
  <r>
    <x v="5929"/>
    <x v="0"/>
    <x v="11"/>
    <x v="57"/>
    <x v="16"/>
    <x v="429"/>
    <x v="5622"/>
    <x v="1274"/>
    <x v="104"/>
    <x v="104"/>
    <x v="15"/>
    <x v="41"/>
    <x v="6"/>
    <x v="11"/>
    <x v="11"/>
  </r>
  <r>
    <x v="5899"/>
    <x v="0"/>
    <x v="3"/>
    <x v="27"/>
    <x v="51"/>
    <x v="76"/>
    <x v="5594"/>
    <x v="1247"/>
    <x v="104"/>
    <x v="104"/>
    <x v="15"/>
    <x v="41"/>
    <x v="6"/>
    <x v="3"/>
    <x v="3"/>
  </r>
  <r>
    <x v="5895"/>
    <x v="0"/>
    <x v="5"/>
    <x v="10"/>
    <x v="13"/>
    <x v="202"/>
    <x v="5591"/>
    <x v="1250"/>
    <x v="104"/>
    <x v="104"/>
    <x v="15"/>
    <x v="41"/>
    <x v="6"/>
    <x v="5"/>
    <x v="5"/>
  </r>
  <r>
    <x v="5930"/>
    <x v="0"/>
    <x v="4"/>
    <x v="20"/>
    <x v="41"/>
    <x v="73"/>
    <x v="5623"/>
    <x v="1267"/>
    <x v="104"/>
    <x v="104"/>
    <x v="15"/>
    <x v="41"/>
    <x v="6"/>
    <x v="4"/>
    <x v="4"/>
  </r>
  <r>
    <x v="5912"/>
    <x v="0"/>
    <x v="6"/>
    <x v="37"/>
    <x v="61"/>
    <x v="84"/>
    <x v="5605"/>
    <x v="1249"/>
    <x v="104"/>
    <x v="104"/>
    <x v="15"/>
    <x v="41"/>
    <x v="6"/>
    <x v="6"/>
    <x v="6"/>
  </r>
  <r>
    <x v="5923"/>
    <x v="0"/>
    <x v="10"/>
    <x v="40"/>
    <x v="81"/>
    <x v="24"/>
    <x v="5616"/>
    <x v="1258"/>
    <x v="104"/>
    <x v="104"/>
    <x v="15"/>
    <x v="41"/>
    <x v="6"/>
    <x v="10"/>
    <x v="10"/>
  </r>
  <r>
    <x v="5931"/>
    <x v="0"/>
    <x v="7"/>
    <x v="17"/>
    <x v="10"/>
    <x v="13"/>
    <x v="5624"/>
    <x v="1268"/>
    <x v="104"/>
    <x v="104"/>
    <x v="15"/>
    <x v="41"/>
    <x v="6"/>
    <x v="7"/>
    <x v="7"/>
  </r>
  <r>
    <x v="5885"/>
    <x v="0"/>
    <x v="1"/>
    <x v="17"/>
    <x v="7"/>
    <x v="34"/>
    <x v="5583"/>
    <x v="1246"/>
    <x v="104"/>
    <x v="104"/>
    <x v="15"/>
    <x v="41"/>
    <x v="6"/>
    <x v="1"/>
    <x v="1"/>
  </r>
  <r>
    <x v="5932"/>
    <x v="0"/>
    <x v="0"/>
    <x v="12"/>
    <x v="12"/>
    <x v="13"/>
    <x v="5625"/>
    <x v="1279"/>
    <x v="104"/>
    <x v="104"/>
    <x v="15"/>
    <x v="41"/>
    <x v="6"/>
    <x v="0"/>
    <x v="0"/>
  </r>
  <r>
    <x v="5914"/>
    <x v="0"/>
    <x v="2"/>
    <x v="55"/>
    <x v="108"/>
    <x v="178"/>
    <x v="5607"/>
    <x v="1264"/>
    <x v="104"/>
    <x v="104"/>
    <x v="15"/>
    <x v="41"/>
    <x v="6"/>
    <x v="2"/>
    <x v="2"/>
  </r>
  <r>
    <x v="5898"/>
    <x v="0"/>
    <x v="8"/>
    <x v="17"/>
    <x v="11"/>
    <x v="18"/>
    <x v="5593"/>
    <x v="1262"/>
    <x v="104"/>
    <x v="104"/>
    <x v="15"/>
    <x v="41"/>
    <x v="6"/>
    <x v="8"/>
    <x v="8"/>
  </r>
  <r>
    <x v="5933"/>
    <x v="0"/>
    <x v="0"/>
    <x v="30"/>
    <x v="65"/>
    <x v="244"/>
    <x v="5626"/>
    <x v="1256"/>
    <x v="104"/>
    <x v="104"/>
    <x v="15"/>
    <x v="41"/>
    <x v="6"/>
    <x v="0"/>
    <x v="0"/>
  </r>
  <r>
    <x v="5934"/>
    <x v="0"/>
    <x v="6"/>
    <x v="106"/>
    <x v="158"/>
    <x v="4110"/>
    <x v="5627"/>
    <x v="1258"/>
    <x v="104"/>
    <x v="104"/>
    <x v="15"/>
    <x v="41"/>
    <x v="6"/>
    <x v="6"/>
    <x v="6"/>
  </r>
  <r>
    <x v="5935"/>
    <x v="0"/>
    <x v="0"/>
    <x v="21"/>
    <x v="18"/>
    <x v="11"/>
    <x v="5628"/>
    <x v="1267"/>
    <x v="104"/>
    <x v="104"/>
    <x v="15"/>
    <x v="41"/>
    <x v="6"/>
    <x v="0"/>
    <x v="0"/>
  </r>
  <r>
    <x v="5936"/>
    <x v="0"/>
    <x v="10"/>
    <x v="63"/>
    <x v="4"/>
    <x v="674"/>
    <x v="5629"/>
    <x v="1246"/>
    <x v="104"/>
    <x v="104"/>
    <x v="15"/>
    <x v="41"/>
    <x v="6"/>
    <x v="10"/>
    <x v="10"/>
  </r>
  <r>
    <x v="5919"/>
    <x v="0"/>
    <x v="8"/>
    <x v="135"/>
    <x v="121"/>
    <x v="587"/>
    <x v="5612"/>
    <x v="1285"/>
    <x v="104"/>
    <x v="104"/>
    <x v="15"/>
    <x v="41"/>
    <x v="6"/>
    <x v="8"/>
    <x v="8"/>
  </r>
  <r>
    <x v="5937"/>
    <x v="0"/>
    <x v="0"/>
    <x v="20"/>
    <x v="12"/>
    <x v="6"/>
    <x v="4408"/>
    <x v="1272"/>
    <x v="104"/>
    <x v="104"/>
    <x v="15"/>
    <x v="41"/>
    <x v="6"/>
    <x v="0"/>
    <x v="0"/>
  </r>
  <r>
    <x v="5899"/>
    <x v="0"/>
    <x v="7"/>
    <x v="7"/>
    <x v="43"/>
    <x v="50"/>
    <x v="5594"/>
    <x v="1247"/>
    <x v="104"/>
    <x v="104"/>
    <x v="15"/>
    <x v="41"/>
    <x v="6"/>
    <x v="7"/>
    <x v="7"/>
  </r>
  <r>
    <x v="5916"/>
    <x v="0"/>
    <x v="3"/>
    <x v="63"/>
    <x v="4"/>
    <x v="674"/>
    <x v="5609"/>
    <x v="1279"/>
    <x v="104"/>
    <x v="104"/>
    <x v="15"/>
    <x v="41"/>
    <x v="6"/>
    <x v="3"/>
    <x v="3"/>
  </r>
  <r>
    <x v="5938"/>
    <x v="0"/>
    <x v="9"/>
    <x v="57"/>
    <x v="54"/>
    <x v="626"/>
    <x v="5630"/>
    <x v="1273"/>
    <x v="104"/>
    <x v="104"/>
    <x v="15"/>
    <x v="41"/>
    <x v="6"/>
    <x v="9"/>
    <x v="9"/>
  </r>
  <r>
    <x v="5939"/>
    <x v="0"/>
    <x v="5"/>
    <x v="8"/>
    <x v="98"/>
    <x v="6"/>
    <x v="5631"/>
    <x v="1256"/>
    <x v="104"/>
    <x v="104"/>
    <x v="15"/>
    <x v="41"/>
    <x v="6"/>
    <x v="5"/>
    <x v="5"/>
  </r>
  <r>
    <x v="5940"/>
    <x v="0"/>
    <x v="10"/>
    <x v="63"/>
    <x v="54"/>
    <x v="347"/>
    <x v="5632"/>
    <x v="1277"/>
    <x v="104"/>
    <x v="104"/>
    <x v="15"/>
    <x v="41"/>
    <x v="6"/>
    <x v="10"/>
    <x v="10"/>
  </r>
  <r>
    <x v="5941"/>
    <x v="0"/>
    <x v="8"/>
    <x v="37"/>
    <x v="24"/>
    <x v="756"/>
    <x v="5633"/>
    <x v="1269"/>
    <x v="104"/>
    <x v="104"/>
    <x v="15"/>
    <x v="41"/>
    <x v="6"/>
    <x v="8"/>
    <x v="8"/>
  </r>
  <r>
    <x v="5942"/>
    <x v="0"/>
    <x v="4"/>
    <x v="27"/>
    <x v="40"/>
    <x v="875"/>
    <x v="5634"/>
    <x v="1286"/>
    <x v="104"/>
    <x v="104"/>
    <x v="15"/>
    <x v="41"/>
    <x v="6"/>
    <x v="4"/>
    <x v="4"/>
  </r>
  <r>
    <x v="5913"/>
    <x v="0"/>
    <x v="10"/>
    <x v="13"/>
    <x v="65"/>
    <x v="154"/>
    <x v="5606"/>
    <x v="1266"/>
    <x v="104"/>
    <x v="104"/>
    <x v="15"/>
    <x v="41"/>
    <x v="6"/>
    <x v="10"/>
    <x v="10"/>
  </r>
  <r>
    <x v="5892"/>
    <x v="1"/>
    <x v="2"/>
    <x v="54"/>
    <x v="48"/>
    <x v="249"/>
    <x v="5588"/>
    <x v="1261"/>
    <x v="104"/>
    <x v="104"/>
    <x v="15"/>
    <x v="41"/>
    <x v="6"/>
    <x v="2"/>
    <x v="2"/>
  </r>
  <r>
    <x v="5928"/>
    <x v="0"/>
    <x v="8"/>
    <x v="37"/>
    <x v="1"/>
    <x v="48"/>
    <x v="5621"/>
    <x v="1278"/>
    <x v="104"/>
    <x v="104"/>
    <x v="15"/>
    <x v="41"/>
    <x v="6"/>
    <x v="8"/>
    <x v="8"/>
  </r>
  <r>
    <x v="5943"/>
    <x v="0"/>
    <x v="6"/>
    <x v="13"/>
    <x v="13"/>
    <x v="6"/>
    <x v="5635"/>
    <x v="1254"/>
    <x v="104"/>
    <x v="104"/>
    <x v="15"/>
    <x v="41"/>
    <x v="6"/>
    <x v="6"/>
    <x v="6"/>
  </r>
  <r>
    <x v="5944"/>
    <x v="0"/>
    <x v="3"/>
    <x v="21"/>
    <x v="63"/>
    <x v="13"/>
    <x v="5636"/>
    <x v="1259"/>
    <x v="104"/>
    <x v="104"/>
    <x v="15"/>
    <x v="41"/>
    <x v="6"/>
    <x v="3"/>
    <x v="3"/>
  </r>
  <r>
    <x v="5892"/>
    <x v="0"/>
    <x v="4"/>
    <x v="11"/>
    <x v="24"/>
    <x v="2009"/>
    <x v="5588"/>
    <x v="1261"/>
    <x v="104"/>
    <x v="104"/>
    <x v="15"/>
    <x v="41"/>
    <x v="6"/>
    <x v="4"/>
    <x v="4"/>
  </r>
  <r>
    <x v="5930"/>
    <x v="1"/>
    <x v="2"/>
    <x v="30"/>
    <x v="63"/>
    <x v="34"/>
    <x v="5623"/>
    <x v="1267"/>
    <x v="104"/>
    <x v="104"/>
    <x v="15"/>
    <x v="41"/>
    <x v="6"/>
    <x v="2"/>
    <x v="2"/>
  </r>
  <r>
    <x v="5945"/>
    <x v="0"/>
    <x v="4"/>
    <x v="16"/>
    <x v="6"/>
    <x v="688"/>
    <x v="5637"/>
    <x v="1266"/>
    <x v="104"/>
    <x v="104"/>
    <x v="15"/>
    <x v="41"/>
    <x v="6"/>
    <x v="4"/>
    <x v="4"/>
  </r>
  <r>
    <x v="5898"/>
    <x v="0"/>
    <x v="2"/>
    <x v="53"/>
    <x v="24"/>
    <x v="80"/>
    <x v="5593"/>
    <x v="1262"/>
    <x v="104"/>
    <x v="104"/>
    <x v="15"/>
    <x v="41"/>
    <x v="6"/>
    <x v="2"/>
    <x v="2"/>
  </r>
  <r>
    <x v="5935"/>
    <x v="0"/>
    <x v="11"/>
    <x v="37"/>
    <x v="30"/>
    <x v="14"/>
    <x v="5628"/>
    <x v="1267"/>
    <x v="104"/>
    <x v="104"/>
    <x v="15"/>
    <x v="41"/>
    <x v="6"/>
    <x v="11"/>
    <x v="11"/>
  </r>
  <r>
    <x v="5945"/>
    <x v="1"/>
    <x v="2"/>
    <x v="21"/>
    <x v="8"/>
    <x v="265"/>
    <x v="5637"/>
    <x v="1266"/>
    <x v="104"/>
    <x v="104"/>
    <x v="15"/>
    <x v="41"/>
    <x v="6"/>
    <x v="2"/>
    <x v="2"/>
  </r>
  <r>
    <x v="5915"/>
    <x v="0"/>
    <x v="3"/>
    <x v="7"/>
    <x v="8"/>
    <x v="11"/>
    <x v="5608"/>
    <x v="1280"/>
    <x v="104"/>
    <x v="104"/>
    <x v="15"/>
    <x v="41"/>
    <x v="6"/>
    <x v="3"/>
    <x v="3"/>
  </r>
  <r>
    <x v="5946"/>
    <x v="0"/>
    <x v="6"/>
    <x v="10"/>
    <x v="9"/>
    <x v="9"/>
    <x v="5638"/>
    <x v="1247"/>
    <x v="104"/>
    <x v="104"/>
    <x v="15"/>
    <x v="41"/>
    <x v="6"/>
    <x v="6"/>
    <x v="6"/>
  </r>
  <r>
    <x v="5947"/>
    <x v="0"/>
    <x v="7"/>
    <x v="6"/>
    <x v="41"/>
    <x v="34"/>
    <x v="5639"/>
    <x v="1245"/>
    <x v="104"/>
    <x v="104"/>
    <x v="15"/>
    <x v="41"/>
    <x v="6"/>
    <x v="7"/>
    <x v="7"/>
  </r>
  <r>
    <x v="5948"/>
    <x v="0"/>
    <x v="2"/>
    <x v="185"/>
    <x v="132"/>
    <x v="4111"/>
    <x v="5640"/>
    <x v="1286"/>
    <x v="104"/>
    <x v="104"/>
    <x v="15"/>
    <x v="41"/>
    <x v="6"/>
    <x v="2"/>
    <x v="2"/>
  </r>
  <r>
    <x v="5949"/>
    <x v="0"/>
    <x v="8"/>
    <x v="11"/>
    <x v="36"/>
    <x v="34"/>
    <x v="5641"/>
    <x v="1259"/>
    <x v="104"/>
    <x v="104"/>
    <x v="15"/>
    <x v="41"/>
    <x v="6"/>
    <x v="8"/>
    <x v="8"/>
  </r>
  <r>
    <x v="5889"/>
    <x v="0"/>
    <x v="7"/>
    <x v="8"/>
    <x v="94"/>
    <x v="73"/>
    <x v="5586"/>
    <x v="1260"/>
    <x v="104"/>
    <x v="104"/>
    <x v="15"/>
    <x v="41"/>
    <x v="6"/>
    <x v="7"/>
    <x v="7"/>
  </r>
  <r>
    <x v="5904"/>
    <x v="0"/>
    <x v="0"/>
    <x v="8"/>
    <x v="98"/>
    <x v="6"/>
    <x v="5599"/>
    <x v="1248"/>
    <x v="104"/>
    <x v="104"/>
    <x v="15"/>
    <x v="41"/>
    <x v="6"/>
    <x v="0"/>
    <x v="0"/>
  </r>
  <r>
    <x v="5910"/>
    <x v="0"/>
    <x v="1"/>
    <x v="42"/>
    <x v="90"/>
    <x v="2723"/>
    <x v="2960"/>
    <x v="1265"/>
    <x v="104"/>
    <x v="104"/>
    <x v="15"/>
    <x v="41"/>
    <x v="6"/>
    <x v="1"/>
    <x v="1"/>
  </r>
  <r>
    <x v="5950"/>
    <x v="0"/>
    <x v="10"/>
    <x v="7"/>
    <x v="11"/>
    <x v="319"/>
    <x v="5642"/>
    <x v="1243"/>
    <x v="104"/>
    <x v="104"/>
    <x v="15"/>
    <x v="41"/>
    <x v="6"/>
    <x v="10"/>
    <x v="10"/>
  </r>
  <r>
    <x v="5900"/>
    <x v="0"/>
    <x v="3"/>
    <x v="92"/>
    <x v="43"/>
    <x v="137"/>
    <x v="5595"/>
    <x v="1251"/>
    <x v="104"/>
    <x v="104"/>
    <x v="15"/>
    <x v="41"/>
    <x v="6"/>
    <x v="3"/>
    <x v="3"/>
  </r>
  <r>
    <x v="5951"/>
    <x v="0"/>
    <x v="11"/>
    <x v="68"/>
    <x v="29"/>
    <x v="683"/>
    <x v="5643"/>
    <x v="1281"/>
    <x v="104"/>
    <x v="104"/>
    <x v="15"/>
    <x v="41"/>
    <x v="6"/>
    <x v="11"/>
    <x v="11"/>
  </r>
  <r>
    <x v="5952"/>
    <x v="0"/>
    <x v="0"/>
    <x v="0"/>
    <x v="85"/>
    <x v="126"/>
    <x v="5644"/>
    <x v="1247"/>
    <x v="104"/>
    <x v="104"/>
    <x v="15"/>
    <x v="41"/>
    <x v="6"/>
    <x v="0"/>
    <x v="0"/>
  </r>
  <r>
    <x v="5925"/>
    <x v="0"/>
    <x v="0"/>
    <x v="8"/>
    <x v="98"/>
    <x v="6"/>
    <x v="5618"/>
    <x v="1282"/>
    <x v="104"/>
    <x v="104"/>
    <x v="15"/>
    <x v="41"/>
    <x v="6"/>
    <x v="0"/>
    <x v="0"/>
  </r>
  <r>
    <x v="5953"/>
    <x v="0"/>
    <x v="7"/>
    <x v="12"/>
    <x v="12"/>
    <x v="13"/>
    <x v="5645"/>
    <x v="1260"/>
    <x v="104"/>
    <x v="104"/>
    <x v="15"/>
    <x v="41"/>
    <x v="6"/>
    <x v="7"/>
    <x v="7"/>
  </r>
  <r>
    <x v="5893"/>
    <x v="0"/>
    <x v="3"/>
    <x v="23"/>
    <x v="5"/>
    <x v="92"/>
    <x v="5589"/>
    <x v="1276"/>
    <x v="104"/>
    <x v="104"/>
    <x v="15"/>
    <x v="41"/>
    <x v="6"/>
    <x v="3"/>
    <x v="3"/>
  </r>
  <r>
    <x v="5896"/>
    <x v="0"/>
    <x v="4"/>
    <x v="79"/>
    <x v="14"/>
    <x v="379"/>
    <x v="2182"/>
    <x v="1271"/>
    <x v="104"/>
    <x v="104"/>
    <x v="15"/>
    <x v="41"/>
    <x v="6"/>
    <x v="4"/>
    <x v="4"/>
  </r>
  <r>
    <x v="5945"/>
    <x v="0"/>
    <x v="8"/>
    <x v="20"/>
    <x v="0"/>
    <x v="687"/>
    <x v="5637"/>
    <x v="1266"/>
    <x v="104"/>
    <x v="104"/>
    <x v="15"/>
    <x v="41"/>
    <x v="6"/>
    <x v="8"/>
    <x v="8"/>
  </r>
  <r>
    <x v="5944"/>
    <x v="0"/>
    <x v="4"/>
    <x v="10"/>
    <x v="65"/>
    <x v="546"/>
    <x v="5636"/>
    <x v="1259"/>
    <x v="104"/>
    <x v="104"/>
    <x v="15"/>
    <x v="41"/>
    <x v="6"/>
    <x v="4"/>
    <x v="4"/>
  </r>
  <r>
    <x v="5943"/>
    <x v="0"/>
    <x v="10"/>
    <x v="79"/>
    <x v="9"/>
    <x v="6"/>
    <x v="5635"/>
    <x v="1254"/>
    <x v="104"/>
    <x v="104"/>
    <x v="15"/>
    <x v="41"/>
    <x v="6"/>
    <x v="10"/>
    <x v="10"/>
  </r>
  <r>
    <x v="5899"/>
    <x v="0"/>
    <x v="10"/>
    <x v="1"/>
    <x v="3"/>
    <x v="244"/>
    <x v="5594"/>
    <x v="1247"/>
    <x v="104"/>
    <x v="104"/>
    <x v="15"/>
    <x v="41"/>
    <x v="6"/>
    <x v="10"/>
    <x v="10"/>
  </r>
  <r>
    <x v="5938"/>
    <x v="0"/>
    <x v="4"/>
    <x v="17"/>
    <x v="10"/>
    <x v="13"/>
    <x v="5630"/>
    <x v="1273"/>
    <x v="104"/>
    <x v="104"/>
    <x v="15"/>
    <x v="41"/>
    <x v="6"/>
    <x v="4"/>
    <x v="4"/>
  </r>
  <r>
    <x v="5954"/>
    <x v="0"/>
    <x v="0"/>
    <x v="10"/>
    <x v="65"/>
    <x v="546"/>
    <x v="5646"/>
    <x v="1266"/>
    <x v="104"/>
    <x v="104"/>
    <x v="15"/>
    <x v="41"/>
    <x v="6"/>
    <x v="0"/>
    <x v="0"/>
  </r>
  <r>
    <x v="5943"/>
    <x v="0"/>
    <x v="5"/>
    <x v="20"/>
    <x v="12"/>
    <x v="6"/>
    <x v="5635"/>
    <x v="1254"/>
    <x v="104"/>
    <x v="104"/>
    <x v="15"/>
    <x v="41"/>
    <x v="6"/>
    <x v="5"/>
    <x v="5"/>
  </r>
  <r>
    <x v="5949"/>
    <x v="0"/>
    <x v="2"/>
    <x v="1"/>
    <x v="26"/>
    <x v="254"/>
    <x v="5641"/>
    <x v="1259"/>
    <x v="104"/>
    <x v="104"/>
    <x v="15"/>
    <x v="41"/>
    <x v="6"/>
    <x v="2"/>
    <x v="2"/>
  </r>
  <r>
    <x v="5955"/>
    <x v="0"/>
    <x v="5"/>
    <x v="92"/>
    <x v="62"/>
    <x v="187"/>
    <x v="5647"/>
    <x v="1284"/>
    <x v="104"/>
    <x v="104"/>
    <x v="15"/>
    <x v="41"/>
    <x v="6"/>
    <x v="5"/>
    <x v="5"/>
  </r>
  <r>
    <x v="5890"/>
    <x v="0"/>
    <x v="1"/>
    <x v="59"/>
    <x v="58"/>
    <x v="846"/>
    <x v="956"/>
    <x v="1243"/>
    <x v="104"/>
    <x v="104"/>
    <x v="15"/>
    <x v="41"/>
    <x v="6"/>
    <x v="1"/>
    <x v="1"/>
  </r>
  <r>
    <x v="5946"/>
    <x v="0"/>
    <x v="5"/>
    <x v="20"/>
    <x v="12"/>
    <x v="6"/>
    <x v="5638"/>
    <x v="1247"/>
    <x v="104"/>
    <x v="104"/>
    <x v="15"/>
    <x v="41"/>
    <x v="6"/>
    <x v="5"/>
    <x v="5"/>
  </r>
  <r>
    <x v="5772"/>
    <x v="0"/>
    <x v="9"/>
    <x v="6"/>
    <x v="41"/>
    <x v="34"/>
    <x v="5485"/>
    <x v="1263"/>
    <x v="104"/>
    <x v="104"/>
    <x v="15"/>
    <x v="41"/>
    <x v="6"/>
    <x v="9"/>
    <x v="9"/>
  </r>
  <r>
    <x v="5956"/>
    <x v="0"/>
    <x v="6"/>
    <x v="49"/>
    <x v="60"/>
    <x v="135"/>
    <x v="5648"/>
    <x v="1272"/>
    <x v="104"/>
    <x v="104"/>
    <x v="15"/>
    <x v="41"/>
    <x v="6"/>
    <x v="6"/>
    <x v="6"/>
  </r>
  <r>
    <x v="5926"/>
    <x v="1"/>
    <x v="2"/>
    <x v="89"/>
    <x v="105"/>
    <x v="434"/>
    <x v="5619"/>
    <x v="1251"/>
    <x v="104"/>
    <x v="104"/>
    <x v="15"/>
    <x v="41"/>
    <x v="6"/>
    <x v="2"/>
    <x v="2"/>
  </r>
  <r>
    <x v="5957"/>
    <x v="0"/>
    <x v="7"/>
    <x v="5"/>
    <x v="11"/>
    <x v="12"/>
    <x v="5649"/>
    <x v="1257"/>
    <x v="104"/>
    <x v="104"/>
    <x v="15"/>
    <x v="41"/>
    <x v="6"/>
    <x v="7"/>
    <x v="7"/>
  </r>
  <r>
    <x v="5886"/>
    <x v="0"/>
    <x v="5"/>
    <x v="6"/>
    <x v="41"/>
    <x v="34"/>
    <x v="5584"/>
    <x v="1258"/>
    <x v="104"/>
    <x v="104"/>
    <x v="15"/>
    <x v="41"/>
    <x v="6"/>
    <x v="5"/>
    <x v="5"/>
  </r>
  <r>
    <x v="5944"/>
    <x v="0"/>
    <x v="7"/>
    <x v="20"/>
    <x v="98"/>
    <x v="145"/>
    <x v="5636"/>
    <x v="1259"/>
    <x v="104"/>
    <x v="104"/>
    <x v="15"/>
    <x v="41"/>
    <x v="6"/>
    <x v="7"/>
    <x v="7"/>
  </r>
  <r>
    <x v="5908"/>
    <x v="0"/>
    <x v="7"/>
    <x v="93"/>
    <x v="0"/>
    <x v="187"/>
    <x v="5603"/>
    <x v="1257"/>
    <x v="104"/>
    <x v="104"/>
    <x v="15"/>
    <x v="41"/>
    <x v="6"/>
    <x v="7"/>
    <x v="7"/>
  </r>
  <r>
    <x v="5927"/>
    <x v="0"/>
    <x v="10"/>
    <x v="21"/>
    <x v="94"/>
    <x v="6"/>
    <x v="5620"/>
    <x v="1261"/>
    <x v="104"/>
    <x v="104"/>
    <x v="15"/>
    <x v="41"/>
    <x v="6"/>
    <x v="10"/>
    <x v="10"/>
  </r>
  <r>
    <x v="5893"/>
    <x v="0"/>
    <x v="4"/>
    <x v="7"/>
    <x v="8"/>
    <x v="11"/>
    <x v="5589"/>
    <x v="1276"/>
    <x v="104"/>
    <x v="104"/>
    <x v="15"/>
    <x v="41"/>
    <x v="6"/>
    <x v="4"/>
    <x v="4"/>
  </r>
  <r>
    <x v="5958"/>
    <x v="0"/>
    <x v="6"/>
    <x v="15"/>
    <x v="34"/>
    <x v="37"/>
    <x v="5650"/>
    <x v="1253"/>
    <x v="104"/>
    <x v="104"/>
    <x v="15"/>
    <x v="41"/>
    <x v="6"/>
    <x v="6"/>
    <x v="6"/>
  </r>
  <r>
    <x v="5901"/>
    <x v="0"/>
    <x v="3"/>
    <x v="79"/>
    <x v="18"/>
    <x v="7"/>
    <x v="5596"/>
    <x v="1248"/>
    <x v="104"/>
    <x v="104"/>
    <x v="15"/>
    <x v="41"/>
    <x v="6"/>
    <x v="3"/>
    <x v="3"/>
  </r>
  <r>
    <x v="5894"/>
    <x v="0"/>
    <x v="3"/>
    <x v="13"/>
    <x v="23"/>
    <x v="662"/>
    <x v="5590"/>
    <x v="1255"/>
    <x v="104"/>
    <x v="104"/>
    <x v="15"/>
    <x v="41"/>
    <x v="6"/>
    <x v="3"/>
    <x v="3"/>
  </r>
  <r>
    <x v="5939"/>
    <x v="0"/>
    <x v="6"/>
    <x v="65"/>
    <x v="15"/>
    <x v="146"/>
    <x v="5631"/>
    <x v="1256"/>
    <x v="104"/>
    <x v="104"/>
    <x v="15"/>
    <x v="41"/>
    <x v="6"/>
    <x v="6"/>
    <x v="6"/>
  </r>
  <r>
    <x v="5930"/>
    <x v="0"/>
    <x v="9"/>
    <x v="93"/>
    <x v="65"/>
    <x v="245"/>
    <x v="5623"/>
    <x v="1267"/>
    <x v="104"/>
    <x v="104"/>
    <x v="15"/>
    <x v="41"/>
    <x v="6"/>
    <x v="9"/>
    <x v="9"/>
  </r>
  <r>
    <x v="5896"/>
    <x v="0"/>
    <x v="8"/>
    <x v="13"/>
    <x v="65"/>
    <x v="154"/>
    <x v="2182"/>
    <x v="1271"/>
    <x v="104"/>
    <x v="104"/>
    <x v="15"/>
    <x v="41"/>
    <x v="6"/>
    <x v="8"/>
    <x v="8"/>
  </r>
  <r>
    <x v="5928"/>
    <x v="0"/>
    <x v="2"/>
    <x v="35"/>
    <x v="47"/>
    <x v="187"/>
    <x v="5621"/>
    <x v="1278"/>
    <x v="104"/>
    <x v="104"/>
    <x v="15"/>
    <x v="41"/>
    <x v="6"/>
    <x v="2"/>
    <x v="2"/>
  </r>
  <r>
    <x v="5897"/>
    <x v="0"/>
    <x v="7"/>
    <x v="21"/>
    <x v="18"/>
    <x v="11"/>
    <x v="5592"/>
    <x v="1264"/>
    <x v="104"/>
    <x v="104"/>
    <x v="15"/>
    <x v="41"/>
    <x v="6"/>
    <x v="7"/>
    <x v="7"/>
  </r>
  <r>
    <x v="5947"/>
    <x v="0"/>
    <x v="3"/>
    <x v="30"/>
    <x v="43"/>
    <x v="254"/>
    <x v="5639"/>
    <x v="1245"/>
    <x v="104"/>
    <x v="104"/>
    <x v="15"/>
    <x v="41"/>
    <x v="6"/>
    <x v="3"/>
    <x v="3"/>
  </r>
  <r>
    <x v="5959"/>
    <x v="0"/>
    <x v="6"/>
    <x v="48"/>
    <x v="10"/>
    <x v="187"/>
    <x v="5651"/>
    <x v="1269"/>
    <x v="104"/>
    <x v="104"/>
    <x v="15"/>
    <x v="41"/>
    <x v="6"/>
    <x v="6"/>
    <x v="6"/>
  </r>
  <r>
    <x v="5945"/>
    <x v="0"/>
    <x v="2"/>
    <x v="79"/>
    <x v="8"/>
    <x v="145"/>
    <x v="5637"/>
    <x v="1266"/>
    <x v="104"/>
    <x v="104"/>
    <x v="15"/>
    <x v="41"/>
    <x v="6"/>
    <x v="2"/>
    <x v="2"/>
  </r>
  <r>
    <x v="5902"/>
    <x v="0"/>
    <x v="9"/>
    <x v="18"/>
    <x v="37"/>
    <x v="632"/>
    <x v="5597"/>
    <x v="1277"/>
    <x v="104"/>
    <x v="104"/>
    <x v="15"/>
    <x v="41"/>
    <x v="6"/>
    <x v="9"/>
    <x v="9"/>
  </r>
  <r>
    <x v="5960"/>
    <x v="0"/>
    <x v="11"/>
    <x v="17"/>
    <x v="23"/>
    <x v="32"/>
    <x v="5652"/>
    <x v="1248"/>
    <x v="104"/>
    <x v="104"/>
    <x v="15"/>
    <x v="41"/>
    <x v="6"/>
    <x v="11"/>
    <x v="11"/>
  </r>
  <r>
    <x v="5787"/>
    <x v="0"/>
    <x v="4"/>
    <x v="48"/>
    <x v="56"/>
    <x v="63"/>
    <x v="5499"/>
    <x v="1265"/>
    <x v="104"/>
    <x v="104"/>
    <x v="15"/>
    <x v="41"/>
    <x v="6"/>
    <x v="4"/>
    <x v="4"/>
  </r>
  <r>
    <x v="5763"/>
    <x v="0"/>
    <x v="9"/>
    <x v="130"/>
    <x v="73"/>
    <x v="1563"/>
    <x v="5477"/>
    <x v="1257"/>
    <x v="104"/>
    <x v="104"/>
    <x v="15"/>
    <x v="41"/>
    <x v="6"/>
    <x v="9"/>
    <x v="9"/>
  </r>
  <r>
    <x v="5791"/>
    <x v="0"/>
    <x v="3"/>
    <x v="3"/>
    <x v="23"/>
    <x v="31"/>
    <x v="4105"/>
    <x v="1251"/>
    <x v="104"/>
    <x v="104"/>
    <x v="15"/>
    <x v="41"/>
    <x v="6"/>
    <x v="3"/>
    <x v="3"/>
  </r>
  <r>
    <x v="5764"/>
    <x v="0"/>
    <x v="8"/>
    <x v="38"/>
    <x v="114"/>
    <x v="396"/>
    <x v="5478"/>
    <x v="1258"/>
    <x v="104"/>
    <x v="104"/>
    <x v="15"/>
    <x v="41"/>
    <x v="6"/>
    <x v="8"/>
    <x v="8"/>
  </r>
  <r>
    <x v="5764"/>
    <x v="1"/>
    <x v="2"/>
    <x v="106"/>
    <x v="67"/>
    <x v="1998"/>
    <x v="5478"/>
    <x v="1258"/>
    <x v="104"/>
    <x v="104"/>
    <x v="15"/>
    <x v="41"/>
    <x v="6"/>
    <x v="2"/>
    <x v="2"/>
  </r>
  <r>
    <x v="5791"/>
    <x v="0"/>
    <x v="10"/>
    <x v="13"/>
    <x v="18"/>
    <x v="19"/>
    <x v="4105"/>
    <x v="1251"/>
    <x v="104"/>
    <x v="104"/>
    <x v="15"/>
    <x v="41"/>
    <x v="6"/>
    <x v="10"/>
    <x v="10"/>
  </r>
  <r>
    <x v="5757"/>
    <x v="0"/>
    <x v="3"/>
    <x v="15"/>
    <x v="34"/>
    <x v="37"/>
    <x v="5471"/>
    <x v="1255"/>
    <x v="104"/>
    <x v="104"/>
    <x v="15"/>
    <x v="41"/>
    <x v="6"/>
    <x v="3"/>
    <x v="3"/>
  </r>
  <r>
    <x v="5961"/>
    <x v="0"/>
    <x v="8"/>
    <x v="93"/>
    <x v="0"/>
    <x v="187"/>
    <x v="5653"/>
    <x v="1267"/>
    <x v="104"/>
    <x v="104"/>
    <x v="15"/>
    <x v="41"/>
    <x v="6"/>
    <x v="8"/>
    <x v="8"/>
  </r>
  <r>
    <x v="5766"/>
    <x v="0"/>
    <x v="0"/>
    <x v="12"/>
    <x v="12"/>
    <x v="13"/>
    <x v="5479"/>
    <x v="1259"/>
    <x v="104"/>
    <x v="104"/>
    <x v="15"/>
    <x v="41"/>
    <x v="6"/>
    <x v="0"/>
    <x v="0"/>
  </r>
  <r>
    <x v="5962"/>
    <x v="0"/>
    <x v="6"/>
    <x v="23"/>
    <x v="5"/>
    <x v="92"/>
    <x v="5654"/>
    <x v="1251"/>
    <x v="104"/>
    <x v="104"/>
    <x v="15"/>
    <x v="41"/>
    <x v="6"/>
    <x v="6"/>
    <x v="6"/>
  </r>
  <r>
    <x v="5963"/>
    <x v="0"/>
    <x v="6"/>
    <x v="5"/>
    <x v="36"/>
    <x v="348"/>
    <x v="712"/>
    <x v="1260"/>
    <x v="104"/>
    <x v="104"/>
    <x v="15"/>
    <x v="41"/>
    <x v="6"/>
    <x v="6"/>
    <x v="6"/>
  </r>
  <r>
    <x v="5756"/>
    <x v="1"/>
    <x v="2"/>
    <x v="33"/>
    <x v="66"/>
    <x v="239"/>
    <x v="5470"/>
    <x v="1254"/>
    <x v="104"/>
    <x v="104"/>
    <x v="15"/>
    <x v="41"/>
    <x v="6"/>
    <x v="2"/>
    <x v="2"/>
  </r>
  <r>
    <x v="5833"/>
    <x v="0"/>
    <x v="4"/>
    <x v="4"/>
    <x v="24"/>
    <x v="434"/>
    <x v="5541"/>
    <x v="1253"/>
    <x v="104"/>
    <x v="104"/>
    <x v="15"/>
    <x v="41"/>
    <x v="6"/>
    <x v="4"/>
    <x v="4"/>
  </r>
  <r>
    <x v="5791"/>
    <x v="0"/>
    <x v="1"/>
    <x v="26"/>
    <x v="76"/>
    <x v="11"/>
    <x v="4105"/>
    <x v="1251"/>
    <x v="104"/>
    <x v="104"/>
    <x v="15"/>
    <x v="41"/>
    <x v="6"/>
    <x v="1"/>
    <x v="1"/>
  </r>
  <r>
    <x v="5956"/>
    <x v="0"/>
    <x v="5"/>
    <x v="0"/>
    <x v="0"/>
    <x v="0"/>
    <x v="5648"/>
    <x v="1272"/>
    <x v="104"/>
    <x v="104"/>
    <x v="15"/>
    <x v="41"/>
    <x v="6"/>
    <x v="5"/>
    <x v="5"/>
  </r>
  <r>
    <x v="5964"/>
    <x v="0"/>
    <x v="0"/>
    <x v="10"/>
    <x v="13"/>
    <x v="202"/>
    <x v="5655"/>
    <x v="1283"/>
    <x v="104"/>
    <x v="104"/>
    <x v="15"/>
    <x v="41"/>
    <x v="6"/>
    <x v="0"/>
    <x v="0"/>
  </r>
  <r>
    <x v="5748"/>
    <x v="0"/>
    <x v="4"/>
    <x v="49"/>
    <x v="27"/>
    <x v="357"/>
    <x v="5462"/>
    <x v="1246"/>
    <x v="104"/>
    <x v="104"/>
    <x v="15"/>
    <x v="41"/>
    <x v="6"/>
    <x v="4"/>
    <x v="4"/>
  </r>
  <r>
    <x v="5763"/>
    <x v="1"/>
    <x v="2"/>
    <x v="136"/>
    <x v="199"/>
    <x v="1394"/>
    <x v="5477"/>
    <x v="1257"/>
    <x v="104"/>
    <x v="104"/>
    <x v="15"/>
    <x v="41"/>
    <x v="6"/>
    <x v="2"/>
    <x v="2"/>
  </r>
  <r>
    <x v="5768"/>
    <x v="0"/>
    <x v="7"/>
    <x v="93"/>
    <x v="85"/>
    <x v="6"/>
    <x v="5481"/>
    <x v="1261"/>
    <x v="104"/>
    <x v="104"/>
    <x v="15"/>
    <x v="41"/>
    <x v="6"/>
    <x v="7"/>
    <x v="7"/>
  </r>
  <r>
    <x v="5965"/>
    <x v="0"/>
    <x v="4"/>
    <x v="94"/>
    <x v="37"/>
    <x v="393"/>
    <x v="5656"/>
    <x v="1285"/>
    <x v="104"/>
    <x v="104"/>
    <x v="15"/>
    <x v="41"/>
    <x v="6"/>
    <x v="4"/>
    <x v="4"/>
  </r>
  <r>
    <x v="5825"/>
    <x v="0"/>
    <x v="0"/>
    <x v="6"/>
    <x v="41"/>
    <x v="34"/>
    <x v="5533"/>
    <x v="1247"/>
    <x v="104"/>
    <x v="104"/>
    <x v="15"/>
    <x v="41"/>
    <x v="6"/>
    <x v="0"/>
    <x v="0"/>
  </r>
  <r>
    <x v="5746"/>
    <x v="0"/>
    <x v="2"/>
    <x v="116"/>
    <x v="88"/>
    <x v="254"/>
    <x v="5460"/>
    <x v="1244"/>
    <x v="104"/>
    <x v="104"/>
    <x v="15"/>
    <x v="41"/>
    <x v="6"/>
    <x v="2"/>
    <x v="2"/>
  </r>
  <r>
    <x v="5962"/>
    <x v="0"/>
    <x v="5"/>
    <x v="8"/>
    <x v="98"/>
    <x v="6"/>
    <x v="5654"/>
    <x v="1251"/>
    <x v="104"/>
    <x v="104"/>
    <x v="15"/>
    <x v="41"/>
    <x v="6"/>
    <x v="5"/>
    <x v="5"/>
  </r>
  <r>
    <x v="5751"/>
    <x v="0"/>
    <x v="9"/>
    <x v="84"/>
    <x v="87"/>
    <x v="142"/>
    <x v="5465"/>
    <x v="1249"/>
    <x v="104"/>
    <x v="104"/>
    <x v="15"/>
    <x v="41"/>
    <x v="6"/>
    <x v="9"/>
    <x v="9"/>
  </r>
  <r>
    <x v="5774"/>
    <x v="0"/>
    <x v="1"/>
    <x v="82"/>
    <x v="48"/>
    <x v="299"/>
    <x v="5487"/>
    <x v="1249"/>
    <x v="104"/>
    <x v="104"/>
    <x v="15"/>
    <x v="41"/>
    <x v="6"/>
    <x v="1"/>
    <x v="1"/>
  </r>
  <r>
    <x v="5757"/>
    <x v="0"/>
    <x v="7"/>
    <x v="30"/>
    <x v="63"/>
    <x v="34"/>
    <x v="5471"/>
    <x v="1255"/>
    <x v="104"/>
    <x v="104"/>
    <x v="15"/>
    <x v="41"/>
    <x v="6"/>
    <x v="7"/>
    <x v="7"/>
  </r>
  <r>
    <x v="5744"/>
    <x v="0"/>
    <x v="3"/>
    <x v="30"/>
    <x v="63"/>
    <x v="34"/>
    <x v="5458"/>
    <x v="1242"/>
    <x v="104"/>
    <x v="104"/>
    <x v="15"/>
    <x v="41"/>
    <x v="6"/>
    <x v="3"/>
    <x v="3"/>
  </r>
  <r>
    <x v="5961"/>
    <x v="0"/>
    <x v="2"/>
    <x v="10"/>
    <x v="9"/>
    <x v="9"/>
    <x v="5653"/>
    <x v="1267"/>
    <x v="104"/>
    <x v="104"/>
    <x v="15"/>
    <x v="41"/>
    <x v="6"/>
    <x v="2"/>
    <x v="2"/>
  </r>
  <r>
    <x v="5966"/>
    <x v="0"/>
    <x v="1"/>
    <x v="82"/>
    <x v="60"/>
    <x v="538"/>
    <x v="5657"/>
    <x v="1247"/>
    <x v="104"/>
    <x v="104"/>
    <x v="15"/>
    <x v="41"/>
    <x v="6"/>
    <x v="1"/>
    <x v="1"/>
  </r>
  <r>
    <x v="5785"/>
    <x v="0"/>
    <x v="10"/>
    <x v="79"/>
    <x v="65"/>
    <x v="3"/>
    <x v="5497"/>
    <x v="1253"/>
    <x v="104"/>
    <x v="104"/>
    <x v="15"/>
    <x v="41"/>
    <x v="6"/>
    <x v="10"/>
    <x v="10"/>
  </r>
  <r>
    <x v="5776"/>
    <x v="0"/>
    <x v="11"/>
    <x v="50"/>
    <x v="75"/>
    <x v="315"/>
    <x v="5489"/>
    <x v="1265"/>
    <x v="104"/>
    <x v="104"/>
    <x v="15"/>
    <x v="41"/>
    <x v="6"/>
    <x v="11"/>
    <x v="11"/>
  </r>
  <r>
    <x v="5824"/>
    <x v="0"/>
    <x v="4"/>
    <x v="2"/>
    <x v="2"/>
    <x v="2"/>
    <x v="5532"/>
    <x v="1267"/>
    <x v="104"/>
    <x v="104"/>
    <x v="15"/>
    <x v="41"/>
    <x v="6"/>
    <x v="4"/>
    <x v="4"/>
  </r>
  <r>
    <x v="5967"/>
    <x v="0"/>
    <x v="0"/>
    <x v="21"/>
    <x v="13"/>
    <x v="22"/>
    <x v="5658"/>
    <x v="1278"/>
    <x v="104"/>
    <x v="104"/>
    <x v="15"/>
    <x v="41"/>
    <x v="6"/>
    <x v="0"/>
    <x v="0"/>
  </r>
  <r>
    <x v="5968"/>
    <x v="0"/>
    <x v="8"/>
    <x v="114"/>
    <x v="133"/>
    <x v="492"/>
    <x v="5659"/>
    <x v="1258"/>
    <x v="104"/>
    <x v="104"/>
    <x v="15"/>
    <x v="41"/>
    <x v="6"/>
    <x v="8"/>
    <x v="8"/>
  </r>
  <r>
    <x v="5969"/>
    <x v="0"/>
    <x v="11"/>
    <x v="50"/>
    <x v="48"/>
    <x v="304"/>
    <x v="5660"/>
    <x v="1282"/>
    <x v="104"/>
    <x v="104"/>
    <x v="15"/>
    <x v="41"/>
    <x v="6"/>
    <x v="11"/>
    <x v="11"/>
  </r>
  <r>
    <x v="5744"/>
    <x v="0"/>
    <x v="7"/>
    <x v="10"/>
    <x v="94"/>
    <x v="34"/>
    <x v="5458"/>
    <x v="1242"/>
    <x v="104"/>
    <x v="104"/>
    <x v="15"/>
    <x v="41"/>
    <x v="6"/>
    <x v="7"/>
    <x v="7"/>
  </r>
  <r>
    <x v="5831"/>
    <x v="0"/>
    <x v="0"/>
    <x v="12"/>
    <x v="12"/>
    <x v="13"/>
    <x v="5539"/>
    <x v="1280"/>
    <x v="104"/>
    <x v="104"/>
    <x v="15"/>
    <x v="41"/>
    <x v="6"/>
    <x v="0"/>
    <x v="0"/>
  </r>
  <r>
    <x v="5831"/>
    <x v="0"/>
    <x v="5"/>
    <x v="12"/>
    <x v="12"/>
    <x v="13"/>
    <x v="5539"/>
    <x v="1280"/>
    <x v="104"/>
    <x v="104"/>
    <x v="15"/>
    <x v="41"/>
    <x v="6"/>
    <x v="5"/>
    <x v="5"/>
  </r>
  <r>
    <x v="5770"/>
    <x v="0"/>
    <x v="0"/>
    <x v="6"/>
    <x v="41"/>
    <x v="34"/>
    <x v="5483"/>
    <x v="1253"/>
    <x v="104"/>
    <x v="104"/>
    <x v="15"/>
    <x v="41"/>
    <x v="6"/>
    <x v="0"/>
    <x v="0"/>
  </r>
  <r>
    <x v="5970"/>
    <x v="0"/>
    <x v="1"/>
    <x v="2"/>
    <x v="96"/>
    <x v="1007"/>
    <x v="5661"/>
    <x v="1264"/>
    <x v="104"/>
    <x v="104"/>
    <x v="15"/>
    <x v="41"/>
    <x v="6"/>
    <x v="1"/>
    <x v="1"/>
  </r>
  <r>
    <x v="5751"/>
    <x v="0"/>
    <x v="7"/>
    <x v="79"/>
    <x v="23"/>
    <x v="511"/>
    <x v="5465"/>
    <x v="1249"/>
    <x v="104"/>
    <x v="104"/>
    <x v="15"/>
    <x v="41"/>
    <x v="6"/>
    <x v="7"/>
    <x v="7"/>
  </r>
  <r>
    <x v="5756"/>
    <x v="0"/>
    <x v="2"/>
    <x v="46"/>
    <x v="66"/>
    <x v="298"/>
    <x v="5470"/>
    <x v="1254"/>
    <x v="104"/>
    <x v="104"/>
    <x v="15"/>
    <x v="41"/>
    <x v="6"/>
    <x v="2"/>
    <x v="2"/>
  </r>
  <r>
    <x v="5971"/>
    <x v="0"/>
    <x v="8"/>
    <x v="50"/>
    <x v="59"/>
    <x v="75"/>
    <x v="5662"/>
    <x v="1276"/>
    <x v="104"/>
    <x v="104"/>
    <x v="15"/>
    <x v="41"/>
    <x v="6"/>
    <x v="8"/>
    <x v="8"/>
  </r>
  <r>
    <x v="5758"/>
    <x v="0"/>
    <x v="9"/>
    <x v="139"/>
    <x v="215"/>
    <x v="310"/>
    <x v="5472"/>
    <x v="1256"/>
    <x v="104"/>
    <x v="104"/>
    <x v="15"/>
    <x v="41"/>
    <x v="6"/>
    <x v="9"/>
    <x v="9"/>
  </r>
  <r>
    <x v="5972"/>
    <x v="0"/>
    <x v="11"/>
    <x v="15"/>
    <x v="61"/>
    <x v="192"/>
    <x v="5663"/>
    <x v="1248"/>
    <x v="104"/>
    <x v="104"/>
    <x v="15"/>
    <x v="41"/>
    <x v="6"/>
    <x v="11"/>
    <x v="11"/>
  </r>
  <r>
    <x v="5784"/>
    <x v="0"/>
    <x v="2"/>
    <x v="75"/>
    <x v="91"/>
    <x v="124"/>
    <x v="5496"/>
    <x v="1269"/>
    <x v="104"/>
    <x v="104"/>
    <x v="15"/>
    <x v="41"/>
    <x v="6"/>
    <x v="2"/>
    <x v="2"/>
  </r>
  <r>
    <x v="5970"/>
    <x v="0"/>
    <x v="10"/>
    <x v="92"/>
    <x v="7"/>
    <x v="207"/>
    <x v="5661"/>
    <x v="1264"/>
    <x v="104"/>
    <x v="104"/>
    <x v="15"/>
    <x v="41"/>
    <x v="6"/>
    <x v="10"/>
    <x v="10"/>
  </r>
  <r>
    <x v="5743"/>
    <x v="0"/>
    <x v="3"/>
    <x v="30"/>
    <x v="63"/>
    <x v="34"/>
    <x v="5457"/>
    <x v="1242"/>
    <x v="104"/>
    <x v="104"/>
    <x v="15"/>
    <x v="41"/>
    <x v="6"/>
    <x v="3"/>
    <x v="3"/>
  </r>
  <r>
    <x v="5966"/>
    <x v="0"/>
    <x v="7"/>
    <x v="30"/>
    <x v="65"/>
    <x v="244"/>
    <x v="5657"/>
    <x v="1247"/>
    <x v="104"/>
    <x v="104"/>
    <x v="15"/>
    <x v="41"/>
    <x v="6"/>
    <x v="7"/>
    <x v="7"/>
  </r>
  <r>
    <x v="5973"/>
    <x v="0"/>
    <x v="10"/>
    <x v="12"/>
    <x v="12"/>
    <x v="13"/>
    <x v="5664"/>
    <x v="1276"/>
    <x v="104"/>
    <x v="104"/>
    <x v="15"/>
    <x v="41"/>
    <x v="6"/>
    <x v="10"/>
    <x v="10"/>
  </r>
  <r>
    <x v="5749"/>
    <x v="1"/>
    <x v="2"/>
    <x v="48"/>
    <x v="16"/>
    <x v="350"/>
    <x v="5463"/>
    <x v="1247"/>
    <x v="104"/>
    <x v="104"/>
    <x v="15"/>
    <x v="41"/>
    <x v="6"/>
    <x v="2"/>
    <x v="2"/>
  </r>
  <r>
    <x v="5967"/>
    <x v="0"/>
    <x v="11"/>
    <x v="48"/>
    <x v="1"/>
    <x v="233"/>
    <x v="5658"/>
    <x v="1278"/>
    <x v="104"/>
    <x v="104"/>
    <x v="15"/>
    <x v="41"/>
    <x v="6"/>
    <x v="11"/>
    <x v="11"/>
  </r>
  <r>
    <x v="5963"/>
    <x v="0"/>
    <x v="5"/>
    <x v="6"/>
    <x v="41"/>
    <x v="34"/>
    <x v="712"/>
    <x v="1260"/>
    <x v="104"/>
    <x v="104"/>
    <x v="15"/>
    <x v="41"/>
    <x v="6"/>
    <x v="5"/>
    <x v="5"/>
  </r>
  <r>
    <x v="5824"/>
    <x v="0"/>
    <x v="7"/>
    <x v="70"/>
    <x v="54"/>
    <x v="166"/>
    <x v="5532"/>
    <x v="1267"/>
    <x v="104"/>
    <x v="104"/>
    <x v="15"/>
    <x v="41"/>
    <x v="6"/>
    <x v="7"/>
    <x v="7"/>
  </r>
  <r>
    <x v="5769"/>
    <x v="1"/>
    <x v="2"/>
    <x v="33"/>
    <x v="32"/>
    <x v="358"/>
    <x v="5482"/>
    <x v="1262"/>
    <x v="104"/>
    <x v="104"/>
    <x v="15"/>
    <x v="41"/>
    <x v="6"/>
    <x v="2"/>
    <x v="2"/>
  </r>
  <r>
    <x v="5762"/>
    <x v="1"/>
    <x v="2"/>
    <x v="3"/>
    <x v="23"/>
    <x v="31"/>
    <x v="5476"/>
    <x v="1252"/>
    <x v="104"/>
    <x v="104"/>
    <x v="15"/>
    <x v="41"/>
    <x v="6"/>
    <x v="2"/>
    <x v="2"/>
  </r>
  <r>
    <x v="5783"/>
    <x v="0"/>
    <x v="11"/>
    <x v="3"/>
    <x v="36"/>
    <x v="153"/>
    <x v="5495"/>
    <x v="1247"/>
    <x v="104"/>
    <x v="104"/>
    <x v="15"/>
    <x v="41"/>
    <x v="6"/>
    <x v="11"/>
    <x v="11"/>
  </r>
  <r>
    <x v="5972"/>
    <x v="0"/>
    <x v="0"/>
    <x v="21"/>
    <x v="65"/>
    <x v="75"/>
    <x v="5663"/>
    <x v="1248"/>
    <x v="104"/>
    <x v="104"/>
    <x v="15"/>
    <x v="41"/>
    <x v="6"/>
    <x v="0"/>
    <x v="0"/>
  </r>
  <r>
    <x v="5751"/>
    <x v="0"/>
    <x v="4"/>
    <x v="24"/>
    <x v="61"/>
    <x v="187"/>
    <x v="5465"/>
    <x v="1249"/>
    <x v="104"/>
    <x v="104"/>
    <x v="15"/>
    <x v="41"/>
    <x v="6"/>
    <x v="4"/>
    <x v="4"/>
  </r>
  <r>
    <x v="5965"/>
    <x v="0"/>
    <x v="3"/>
    <x v="98"/>
    <x v="64"/>
    <x v="556"/>
    <x v="5656"/>
    <x v="1285"/>
    <x v="104"/>
    <x v="104"/>
    <x v="15"/>
    <x v="41"/>
    <x v="6"/>
    <x v="3"/>
    <x v="3"/>
  </r>
  <r>
    <x v="5974"/>
    <x v="0"/>
    <x v="11"/>
    <x v="1"/>
    <x v="34"/>
    <x v="202"/>
    <x v="5665"/>
    <x v="1280"/>
    <x v="104"/>
    <x v="104"/>
    <x v="15"/>
    <x v="41"/>
    <x v="6"/>
    <x v="11"/>
    <x v="11"/>
  </r>
  <r>
    <x v="5772"/>
    <x v="0"/>
    <x v="4"/>
    <x v="16"/>
    <x v="12"/>
    <x v="102"/>
    <x v="5485"/>
    <x v="1263"/>
    <x v="104"/>
    <x v="104"/>
    <x v="15"/>
    <x v="41"/>
    <x v="6"/>
    <x v="4"/>
    <x v="4"/>
  </r>
  <r>
    <x v="5762"/>
    <x v="0"/>
    <x v="8"/>
    <x v="10"/>
    <x v="13"/>
    <x v="202"/>
    <x v="5476"/>
    <x v="1252"/>
    <x v="104"/>
    <x v="104"/>
    <x v="15"/>
    <x v="41"/>
    <x v="6"/>
    <x v="8"/>
    <x v="8"/>
  </r>
  <r>
    <x v="5975"/>
    <x v="0"/>
    <x v="1"/>
    <x v="8"/>
    <x v="85"/>
    <x v="31"/>
    <x v="5666"/>
    <x v="1250"/>
    <x v="104"/>
    <x v="104"/>
    <x v="15"/>
    <x v="41"/>
    <x v="6"/>
    <x v="1"/>
    <x v="1"/>
  </r>
  <r>
    <x v="5749"/>
    <x v="0"/>
    <x v="2"/>
    <x v="11"/>
    <x v="16"/>
    <x v="112"/>
    <x v="5463"/>
    <x v="1247"/>
    <x v="104"/>
    <x v="104"/>
    <x v="15"/>
    <x v="41"/>
    <x v="6"/>
    <x v="2"/>
    <x v="2"/>
  </r>
  <r>
    <x v="5976"/>
    <x v="0"/>
    <x v="8"/>
    <x v="9"/>
    <x v="7"/>
    <x v="282"/>
    <x v="5667"/>
    <x v="1262"/>
    <x v="104"/>
    <x v="104"/>
    <x v="15"/>
    <x v="41"/>
    <x v="6"/>
    <x v="8"/>
    <x v="8"/>
  </r>
  <r>
    <x v="5757"/>
    <x v="0"/>
    <x v="1"/>
    <x v="27"/>
    <x v="27"/>
    <x v="28"/>
    <x v="5471"/>
    <x v="1255"/>
    <x v="104"/>
    <x v="104"/>
    <x v="15"/>
    <x v="41"/>
    <x v="6"/>
    <x v="1"/>
    <x v="1"/>
  </r>
  <r>
    <x v="5977"/>
    <x v="0"/>
    <x v="8"/>
    <x v="79"/>
    <x v="94"/>
    <x v="39"/>
    <x v="5668"/>
    <x v="1246"/>
    <x v="104"/>
    <x v="104"/>
    <x v="15"/>
    <x v="41"/>
    <x v="6"/>
    <x v="8"/>
    <x v="8"/>
  </r>
  <r>
    <x v="5758"/>
    <x v="0"/>
    <x v="3"/>
    <x v="135"/>
    <x v="69"/>
    <x v="9"/>
    <x v="5472"/>
    <x v="1256"/>
    <x v="104"/>
    <x v="104"/>
    <x v="15"/>
    <x v="41"/>
    <x v="6"/>
    <x v="3"/>
    <x v="3"/>
  </r>
  <r>
    <x v="5975"/>
    <x v="0"/>
    <x v="3"/>
    <x v="6"/>
    <x v="6"/>
    <x v="6"/>
    <x v="5666"/>
    <x v="1250"/>
    <x v="104"/>
    <x v="104"/>
    <x v="15"/>
    <x v="41"/>
    <x v="6"/>
    <x v="3"/>
    <x v="3"/>
  </r>
  <r>
    <x v="5745"/>
    <x v="0"/>
    <x v="9"/>
    <x v="6"/>
    <x v="13"/>
    <x v="627"/>
    <x v="5459"/>
    <x v="1243"/>
    <x v="104"/>
    <x v="104"/>
    <x v="15"/>
    <x v="41"/>
    <x v="6"/>
    <x v="9"/>
    <x v="9"/>
  </r>
  <r>
    <x v="5777"/>
    <x v="0"/>
    <x v="7"/>
    <x v="17"/>
    <x v="43"/>
    <x v="437"/>
    <x v="5490"/>
    <x v="1266"/>
    <x v="104"/>
    <x v="104"/>
    <x v="15"/>
    <x v="41"/>
    <x v="6"/>
    <x v="7"/>
    <x v="7"/>
  </r>
  <r>
    <x v="5787"/>
    <x v="0"/>
    <x v="9"/>
    <x v="51"/>
    <x v="75"/>
    <x v="37"/>
    <x v="5499"/>
    <x v="1265"/>
    <x v="104"/>
    <x v="104"/>
    <x v="15"/>
    <x v="41"/>
    <x v="6"/>
    <x v="9"/>
    <x v="9"/>
  </r>
  <r>
    <x v="5743"/>
    <x v="0"/>
    <x v="1"/>
    <x v="5"/>
    <x v="7"/>
    <x v="152"/>
    <x v="5457"/>
    <x v="1242"/>
    <x v="104"/>
    <x v="104"/>
    <x v="15"/>
    <x v="41"/>
    <x v="6"/>
    <x v="1"/>
    <x v="1"/>
  </r>
  <r>
    <x v="5966"/>
    <x v="0"/>
    <x v="3"/>
    <x v="37"/>
    <x v="30"/>
    <x v="14"/>
    <x v="5657"/>
    <x v="1247"/>
    <x v="104"/>
    <x v="104"/>
    <x v="15"/>
    <x v="41"/>
    <x v="6"/>
    <x v="3"/>
    <x v="3"/>
  </r>
  <r>
    <x v="5779"/>
    <x v="1"/>
    <x v="2"/>
    <x v="51"/>
    <x v="75"/>
    <x v="37"/>
    <x v="4940"/>
    <x v="1265"/>
    <x v="104"/>
    <x v="104"/>
    <x v="15"/>
    <x v="41"/>
    <x v="6"/>
    <x v="2"/>
    <x v="2"/>
  </r>
  <r>
    <x v="5969"/>
    <x v="0"/>
    <x v="8"/>
    <x v="4"/>
    <x v="66"/>
    <x v="2147"/>
    <x v="5660"/>
    <x v="1282"/>
    <x v="104"/>
    <x v="104"/>
    <x v="15"/>
    <x v="41"/>
    <x v="6"/>
    <x v="8"/>
    <x v="8"/>
  </r>
  <r>
    <x v="5748"/>
    <x v="0"/>
    <x v="9"/>
    <x v="90"/>
    <x v="96"/>
    <x v="809"/>
    <x v="5462"/>
    <x v="1246"/>
    <x v="104"/>
    <x v="104"/>
    <x v="15"/>
    <x v="41"/>
    <x v="6"/>
    <x v="9"/>
    <x v="9"/>
  </r>
  <r>
    <x v="5781"/>
    <x v="0"/>
    <x v="3"/>
    <x v="48"/>
    <x v="76"/>
    <x v="207"/>
    <x v="5493"/>
    <x v="1268"/>
    <x v="104"/>
    <x v="104"/>
    <x v="15"/>
    <x v="41"/>
    <x v="6"/>
    <x v="3"/>
    <x v="3"/>
  </r>
  <r>
    <x v="5778"/>
    <x v="0"/>
    <x v="4"/>
    <x v="15"/>
    <x v="76"/>
    <x v="39"/>
    <x v="5491"/>
    <x v="1267"/>
    <x v="104"/>
    <x v="104"/>
    <x v="15"/>
    <x v="41"/>
    <x v="6"/>
    <x v="4"/>
    <x v="4"/>
  </r>
  <r>
    <x v="5761"/>
    <x v="0"/>
    <x v="11"/>
    <x v="111"/>
    <x v="67"/>
    <x v="294"/>
    <x v="5475"/>
    <x v="1256"/>
    <x v="104"/>
    <x v="104"/>
    <x v="15"/>
    <x v="41"/>
    <x v="6"/>
    <x v="11"/>
    <x v="11"/>
  </r>
  <r>
    <x v="5978"/>
    <x v="0"/>
    <x v="10"/>
    <x v="6"/>
    <x v="41"/>
    <x v="34"/>
    <x v="5669"/>
    <x v="1261"/>
    <x v="104"/>
    <x v="104"/>
    <x v="15"/>
    <x v="41"/>
    <x v="6"/>
    <x v="10"/>
    <x v="10"/>
  </r>
  <r>
    <x v="5767"/>
    <x v="0"/>
    <x v="6"/>
    <x v="8"/>
    <x v="94"/>
    <x v="73"/>
    <x v="5480"/>
    <x v="1260"/>
    <x v="104"/>
    <x v="104"/>
    <x v="15"/>
    <x v="41"/>
    <x v="6"/>
    <x v="6"/>
    <x v="6"/>
  </r>
  <r>
    <x v="5771"/>
    <x v="0"/>
    <x v="9"/>
    <x v="24"/>
    <x v="54"/>
    <x v="268"/>
    <x v="5484"/>
    <x v="1261"/>
    <x v="104"/>
    <x v="104"/>
    <x v="15"/>
    <x v="41"/>
    <x v="6"/>
    <x v="9"/>
    <x v="9"/>
  </r>
  <r>
    <x v="5979"/>
    <x v="0"/>
    <x v="10"/>
    <x v="1"/>
    <x v="61"/>
    <x v="7"/>
    <x v="5670"/>
    <x v="1242"/>
    <x v="104"/>
    <x v="104"/>
    <x v="15"/>
    <x v="41"/>
    <x v="6"/>
    <x v="10"/>
    <x v="10"/>
  </r>
  <r>
    <x v="5965"/>
    <x v="0"/>
    <x v="9"/>
    <x v="120"/>
    <x v="143"/>
    <x v="11"/>
    <x v="5656"/>
    <x v="1285"/>
    <x v="104"/>
    <x v="104"/>
    <x v="15"/>
    <x v="41"/>
    <x v="6"/>
    <x v="9"/>
    <x v="9"/>
  </r>
  <r>
    <x v="5965"/>
    <x v="1"/>
    <x v="2"/>
    <x v="111"/>
    <x v="145"/>
    <x v="999"/>
    <x v="5656"/>
    <x v="1285"/>
    <x v="104"/>
    <x v="104"/>
    <x v="15"/>
    <x v="41"/>
    <x v="6"/>
    <x v="2"/>
    <x v="2"/>
  </r>
  <r>
    <x v="5975"/>
    <x v="0"/>
    <x v="10"/>
    <x v="16"/>
    <x v="45"/>
    <x v="145"/>
    <x v="5666"/>
    <x v="1250"/>
    <x v="104"/>
    <x v="104"/>
    <x v="15"/>
    <x v="41"/>
    <x v="6"/>
    <x v="10"/>
    <x v="10"/>
  </r>
  <r>
    <x v="5763"/>
    <x v="0"/>
    <x v="4"/>
    <x v="83"/>
    <x v="105"/>
    <x v="946"/>
    <x v="5477"/>
    <x v="1257"/>
    <x v="104"/>
    <x v="104"/>
    <x v="15"/>
    <x v="41"/>
    <x v="6"/>
    <x v="4"/>
    <x v="4"/>
  </r>
  <r>
    <x v="5750"/>
    <x v="0"/>
    <x v="9"/>
    <x v="27"/>
    <x v="81"/>
    <x v="14"/>
    <x v="5464"/>
    <x v="1248"/>
    <x v="104"/>
    <x v="104"/>
    <x v="15"/>
    <x v="41"/>
    <x v="6"/>
    <x v="9"/>
    <x v="9"/>
  </r>
  <r>
    <x v="5759"/>
    <x v="0"/>
    <x v="5"/>
    <x v="16"/>
    <x v="17"/>
    <x v="6"/>
    <x v="5473"/>
    <x v="1243"/>
    <x v="104"/>
    <x v="104"/>
    <x v="15"/>
    <x v="41"/>
    <x v="6"/>
    <x v="5"/>
    <x v="5"/>
  </r>
  <r>
    <x v="5775"/>
    <x v="0"/>
    <x v="10"/>
    <x v="79"/>
    <x v="9"/>
    <x v="6"/>
    <x v="5488"/>
    <x v="1250"/>
    <x v="104"/>
    <x v="104"/>
    <x v="15"/>
    <x v="41"/>
    <x v="6"/>
    <x v="10"/>
    <x v="10"/>
  </r>
  <r>
    <x v="5833"/>
    <x v="1"/>
    <x v="2"/>
    <x v="54"/>
    <x v="4"/>
    <x v="314"/>
    <x v="5541"/>
    <x v="1253"/>
    <x v="104"/>
    <x v="104"/>
    <x v="15"/>
    <x v="41"/>
    <x v="6"/>
    <x v="2"/>
    <x v="2"/>
  </r>
  <r>
    <x v="5779"/>
    <x v="0"/>
    <x v="4"/>
    <x v="8"/>
    <x v="9"/>
    <x v="13"/>
    <x v="4940"/>
    <x v="1265"/>
    <x v="104"/>
    <x v="104"/>
    <x v="15"/>
    <x v="41"/>
    <x v="6"/>
    <x v="4"/>
    <x v="4"/>
  </r>
  <r>
    <x v="5969"/>
    <x v="0"/>
    <x v="2"/>
    <x v="19"/>
    <x v="2"/>
    <x v="521"/>
    <x v="5660"/>
    <x v="1282"/>
    <x v="104"/>
    <x v="104"/>
    <x v="15"/>
    <x v="41"/>
    <x v="6"/>
    <x v="2"/>
    <x v="2"/>
  </r>
  <r>
    <x v="5769"/>
    <x v="0"/>
    <x v="4"/>
    <x v="26"/>
    <x v="56"/>
    <x v="417"/>
    <x v="5482"/>
    <x v="1262"/>
    <x v="104"/>
    <x v="104"/>
    <x v="15"/>
    <x v="41"/>
    <x v="6"/>
    <x v="4"/>
    <x v="4"/>
  </r>
  <r>
    <x v="5897"/>
    <x v="0"/>
    <x v="4"/>
    <x v="3"/>
    <x v="16"/>
    <x v="93"/>
    <x v="5592"/>
    <x v="1264"/>
    <x v="104"/>
    <x v="104"/>
    <x v="15"/>
    <x v="41"/>
    <x v="6"/>
    <x v="4"/>
    <x v="4"/>
  </r>
  <r>
    <x v="5922"/>
    <x v="0"/>
    <x v="11"/>
    <x v="11"/>
    <x v="23"/>
    <x v="246"/>
    <x v="5615"/>
    <x v="1242"/>
    <x v="104"/>
    <x v="104"/>
    <x v="15"/>
    <x v="41"/>
    <x v="6"/>
    <x v="11"/>
    <x v="11"/>
  </r>
  <r>
    <x v="5903"/>
    <x v="0"/>
    <x v="1"/>
    <x v="65"/>
    <x v="15"/>
    <x v="146"/>
    <x v="5598"/>
    <x v="1266"/>
    <x v="104"/>
    <x v="104"/>
    <x v="15"/>
    <x v="41"/>
    <x v="6"/>
    <x v="1"/>
    <x v="1"/>
  </r>
  <r>
    <x v="5921"/>
    <x v="0"/>
    <x v="5"/>
    <x v="0"/>
    <x v="98"/>
    <x v="11"/>
    <x v="5614"/>
    <x v="1242"/>
    <x v="104"/>
    <x v="104"/>
    <x v="15"/>
    <x v="41"/>
    <x v="6"/>
    <x v="5"/>
    <x v="5"/>
  </r>
  <r>
    <x v="5888"/>
    <x v="0"/>
    <x v="3"/>
    <x v="59"/>
    <x v="72"/>
    <x v="110"/>
    <x v="5585"/>
    <x v="1242"/>
    <x v="104"/>
    <x v="104"/>
    <x v="15"/>
    <x v="41"/>
    <x v="6"/>
    <x v="3"/>
    <x v="3"/>
  </r>
  <r>
    <x v="5918"/>
    <x v="0"/>
    <x v="5"/>
    <x v="12"/>
    <x v="45"/>
    <x v="6"/>
    <x v="5611"/>
    <x v="1246"/>
    <x v="104"/>
    <x v="104"/>
    <x v="15"/>
    <x v="41"/>
    <x v="6"/>
    <x v="5"/>
    <x v="5"/>
  </r>
  <r>
    <x v="5953"/>
    <x v="0"/>
    <x v="10"/>
    <x v="20"/>
    <x v="6"/>
    <x v="7"/>
    <x v="5645"/>
    <x v="1260"/>
    <x v="104"/>
    <x v="104"/>
    <x v="15"/>
    <x v="41"/>
    <x v="6"/>
    <x v="10"/>
    <x v="10"/>
  </r>
  <r>
    <x v="5980"/>
    <x v="0"/>
    <x v="8"/>
    <x v="21"/>
    <x v="8"/>
    <x v="265"/>
    <x v="5671"/>
    <x v="1271"/>
    <x v="104"/>
    <x v="104"/>
    <x v="15"/>
    <x v="41"/>
    <x v="6"/>
    <x v="8"/>
    <x v="8"/>
  </r>
  <r>
    <x v="5981"/>
    <x v="0"/>
    <x v="6"/>
    <x v="79"/>
    <x v="94"/>
    <x v="39"/>
    <x v="5672"/>
    <x v="1255"/>
    <x v="104"/>
    <x v="104"/>
    <x v="15"/>
    <x v="41"/>
    <x v="6"/>
    <x v="6"/>
    <x v="6"/>
  </r>
  <r>
    <x v="5955"/>
    <x v="0"/>
    <x v="6"/>
    <x v="80"/>
    <x v="114"/>
    <x v="628"/>
    <x v="5647"/>
    <x v="1284"/>
    <x v="104"/>
    <x v="104"/>
    <x v="15"/>
    <x v="41"/>
    <x v="6"/>
    <x v="6"/>
    <x v="6"/>
  </r>
  <r>
    <x v="5982"/>
    <x v="0"/>
    <x v="11"/>
    <x v="37"/>
    <x v="30"/>
    <x v="14"/>
    <x v="5673"/>
    <x v="1245"/>
    <x v="104"/>
    <x v="104"/>
    <x v="15"/>
    <x v="41"/>
    <x v="6"/>
    <x v="11"/>
    <x v="11"/>
  </r>
  <r>
    <x v="5959"/>
    <x v="0"/>
    <x v="5"/>
    <x v="8"/>
    <x v="0"/>
    <x v="7"/>
    <x v="5651"/>
    <x v="1269"/>
    <x v="104"/>
    <x v="104"/>
    <x v="15"/>
    <x v="41"/>
    <x v="6"/>
    <x v="5"/>
    <x v="5"/>
  </r>
  <r>
    <x v="5983"/>
    <x v="0"/>
    <x v="10"/>
    <x v="0"/>
    <x v="98"/>
    <x v="11"/>
    <x v="5674"/>
    <x v="1271"/>
    <x v="104"/>
    <x v="104"/>
    <x v="15"/>
    <x v="41"/>
    <x v="6"/>
    <x v="10"/>
    <x v="10"/>
  </r>
  <r>
    <x v="5984"/>
    <x v="0"/>
    <x v="11"/>
    <x v="20"/>
    <x v="41"/>
    <x v="73"/>
    <x v="5675"/>
    <x v="1282"/>
    <x v="104"/>
    <x v="104"/>
    <x v="15"/>
    <x v="41"/>
    <x v="6"/>
    <x v="11"/>
    <x v="11"/>
  </r>
  <r>
    <x v="5985"/>
    <x v="0"/>
    <x v="2"/>
    <x v="46"/>
    <x v="21"/>
    <x v="956"/>
    <x v="5110"/>
    <x v="1250"/>
    <x v="104"/>
    <x v="104"/>
    <x v="15"/>
    <x v="41"/>
    <x v="6"/>
    <x v="2"/>
    <x v="2"/>
  </r>
  <r>
    <x v="5942"/>
    <x v="1"/>
    <x v="2"/>
    <x v="39"/>
    <x v="20"/>
    <x v="187"/>
    <x v="5634"/>
    <x v="1286"/>
    <x v="104"/>
    <x v="104"/>
    <x v="15"/>
    <x v="41"/>
    <x v="6"/>
    <x v="2"/>
    <x v="2"/>
  </r>
  <r>
    <x v="5910"/>
    <x v="0"/>
    <x v="10"/>
    <x v="57"/>
    <x v="30"/>
    <x v="44"/>
    <x v="2960"/>
    <x v="1265"/>
    <x v="104"/>
    <x v="104"/>
    <x v="15"/>
    <x v="41"/>
    <x v="6"/>
    <x v="10"/>
    <x v="10"/>
  </r>
  <r>
    <x v="5941"/>
    <x v="0"/>
    <x v="2"/>
    <x v="38"/>
    <x v="57"/>
    <x v="76"/>
    <x v="5633"/>
    <x v="1269"/>
    <x v="104"/>
    <x v="104"/>
    <x v="15"/>
    <x v="41"/>
    <x v="6"/>
    <x v="2"/>
    <x v="2"/>
  </r>
  <r>
    <x v="5906"/>
    <x v="0"/>
    <x v="11"/>
    <x v="53"/>
    <x v="59"/>
    <x v="412"/>
    <x v="5601"/>
    <x v="1282"/>
    <x v="104"/>
    <x v="104"/>
    <x v="15"/>
    <x v="41"/>
    <x v="6"/>
    <x v="11"/>
    <x v="11"/>
  </r>
  <r>
    <x v="5986"/>
    <x v="0"/>
    <x v="9"/>
    <x v="85"/>
    <x v="170"/>
    <x v="553"/>
    <x v="5676"/>
    <x v="1281"/>
    <x v="104"/>
    <x v="104"/>
    <x v="15"/>
    <x v="41"/>
    <x v="6"/>
    <x v="9"/>
    <x v="9"/>
  </r>
  <r>
    <x v="5980"/>
    <x v="0"/>
    <x v="11"/>
    <x v="93"/>
    <x v="18"/>
    <x v="180"/>
    <x v="5671"/>
    <x v="1271"/>
    <x v="104"/>
    <x v="104"/>
    <x v="15"/>
    <x v="41"/>
    <x v="6"/>
    <x v="11"/>
    <x v="11"/>
  </r>
  <r>
    <x v="5942"/>
    <x v="0"/>
    <x v="2"/>
    <x v="34"/>
    <x v="20"/>
    <x v="192"/>
    <x v="5634"/>
    <x v="1286"/>
    <x v="104"/>
    <x v="104"/>
    <x v="15"/>
    <x v="41"/>
    <x v="6"/>
    <x v="2"/>
    <x v="2"/>
  </r>
  <r>
    <x v="5912"/>
    <x v="0"/>
    <x v="10"/>
    <x v="57"/>
    <x v="1"/>
    <x v="255"/>
    <x v="5605"/>
    <x v="1249"/>
    <x v="104"/>
    <x v="104"/>
    <x v="15"/>
    <x v="41"/>
    <x v="6"/>
    <x v="10"/>
    <x v="10"/>
  </r>
  <r>
    <x v="5950"/>
    <x v="0"/>
    <x v="3"/>
    <x v="24"/>
    <x v="34"/>
    <x v="78"/>
    <x v="5642"/>
    <x v="1243"/>
    <x v="104"/>
    <x v="104"/>
    <x v="15"/>
    <x v="41"/>
    <x v="6"/>
    <x v="3"/>
    <x v="3"/>
  </r>
  <r>
    <x v="5901"/>
    <x v="0"/>
    <x v="7"/>
    <x v="0"/>
    <x v="98"/>
    <x v="11"/>
    <x v="5596"/>
    <x v="1248"/>
    <x v="104"/>
    <x v="104"/>
    <x v="15"/>
    <x v="41"/>
    <x v="6"/>
    <x v="7"/>
    <x v="7"/>
  </r>
  <r>
    <x v="5903"/>
    <x v="0"/>
    <x v="3"/>
    <x v="26"/>
    <x v="30"/>
    <x v="181"/>
    <x v="5598"/>
    <x v="1266"/>
    <x v="104"/>
    <x v="104"/>
    <x v="15"/>
    <x v="41"/>
    <x v="6"/>
    <x v="3"/>
    <x v="3"/>
  </r>
  <r>
    <x v="5917"/>
    <x v="0"/>
    <x v="11"/>
    <x v="48"/>
    <x v="10"/>
    <x v="187"/>
    <x v="5610"/>
    <x v="1243"/>
    <x v="104"/>
    <x v="104"/>
    <x v="15"/>
    <x v="41"/>
    <x v="6"/>
    <x v="11"/>
    <x v="11"/>
  </r>
  <r>
    <x v="5987"/>
    <x v="0"/>
    <x v="10"/>
    <x v="26"/>
    <x v="61"/>
    <x v="20"/>
    <x v="5677"/>
    <x v="1276"/>
    <x v="104"/>
    <x v="104"/>
    <x v="15"/>
    <x v="41"/>
    <x v="6"/>
    <x v="10"/>
    <x v="10"/>
  </r>
  <r>
    <x v="5932"/>
    <x v="0"/>
    <x v="8"/>
    <x v="30"/>
    <x v="62"/>
    <x v="7"/>
    <x v="5625"/>
    <x v="1279"/>
    <x v="104"/>
    <x v="104"/>
    <x v="15"/>
    <x v="41"/>
    <x v="6"/>
    <x v="8"/>
    <x v="8"/>
  </r>
  <r>
    <x v="5937"/>
    <x v="0"/>
    <x v="11"/>
    <x v="0"/>
    <x v="41"/>
    <x v="6"/>
    <x v="4408"/>
    <x v="1272"/>
    <x v="104"/>
    <x v="104"/>
    <x v="15"/>
    <x v="41"/>
    <x v="6"/>
    <x v="11"/>
    <x v="11"/>
  </r>
  <r>
    <x v="5980"/>
    <x v="0"/>
    <x v="2"/>
    <x v="3"/>
    <x v="56"/>
    <x v="13"/>
    <x v="5671"/>
    <x v="1271"/>
    <x v="104"/>
    <x v="104"/>
    <x v="15"/>
    <x v="41"/>
    <x v="6"/>
    <x v="2"/>
    <x v="2"/>
  </r>
  <r>
    <x v="5950"/>
    <x v="0"/>
    <x v="1"/>
    <x v="49"/>
    <x v="48"/>
    <x v="203"/>
    <x v="5642"/>
    <x v="1243"/>
    <x v="104"/>
    <x v="104"/>
    <x v="15"/>
    <x v="41"/>
    <x v="6"/>
    <x v="1"/>
    <x v="1"/>
  </r>
  <r>
    <x v="5897"/>
    <x v="0"/>
    <x v="9"/>
    <x v="31"/>
    <x v="66"/>
    <x v="75"/>
    <x v="5592"/>
    <x v="1264"/>
    <x v="104"/>
    <x v="104"/>
    <x v="15"/>
    <x v="41"/>
    <x v="6"/>
    <x v="9"/>
    <x v="9"/>
  </r>
  <r>
    <x v="5947"/>
    <x v="0"/>
    <x v="9"/>
    <x v="9"/>
    <x v="7"/>
    <x v="282"/>
    <x v="5639"/>
    <x v="1245"/>
    <x v="104"/>
    <x v="104"/>
    <x v="15"/>
    <x v="41"/>
    <x v="6"/>
    <x v="9"/>
    <x v="9"/>
  </r>
  <r>
    <x v="5988"/>
    <x v="0"/>
    <x v="7"/>
    <x v="9"/>
    <x v="62"/>
    <x v="84"/>
    <x v="5678"/>
    <x v="1243"/>
    <x v="104"/>
    <x v="104"/>
    <x v="15"/>
    <x v="41"/>
    <x v="6"/>
    <x v="7"/>
    <x v="7"/>
  </r>
  <r>
    <x v="5989"/>
    <x v="0"/>
    <x v="6"/>
    <x v="75"/>
    <x v="17"/>
    <x v="120"/>
    <x v="5679"/>
    <x v="1266"/>
    <x v="104"/>
    <x v="104"/>
    <x v="15"/>
    <x v="41"/>
    <x v="6"/>
    <x v="6"/>
    <x v="6"/>
  </r>
  <r>
    <x v="5990"/>
    <x v="0"/>
    <x v="0"/>
    <x v="79"/>
    <x v="13"/>
    <x v="37"/>
    <x v="5680"/>
    <x v="1270"/>
    <x v="104"/>
    <x v="104"/>
    <x v="15"/>
    <x v="41"/>
    <x v="6"/>
    <x v="0"/>
    <x v="0"/>
  </r>
  <r>
    <x v="5991"/>
    <x v="0"/>
    <x v="7"/>
    <x v="30"/>
    <x v="43"/>
    <x v="254"/>
    <x v="1239"/>
    <x v="1285"/>
    <x v="104"/>
    <x v="104"/>
    <x v="15"/>
    <x v="41"/>
    <x v="6"/>
    <x v="7"/>
    <x v="7"/>
  </r>
  <r>
    <x v="5992"/>
    <x v="0"/>
    <x v="1"/>
    <x v="14"/>
    <x v="58"/>
    <x v="2034"/>
    <x v="5681"/>
    <x v="1285"/>
    <x v="104"/>
    <x v="104"/>
    <x v="15"/>
    <x v="41"/>
    <x v="6"/>
    <x v="1"/>
    <x v="1"/>
  </r>
  <r>
    <x v="5993"/>
    <x v="0"/>
    <x v="6"/>
    <x v="79"/>
    <x v="18"/>
    <x v="7"/>
    <x v="5682"/>
    <x v="1287"/>
    <x v="104"/>
    <x v="104"/>
    <x v="15"/>
    <x v="41"/>
    <x v="6"/>
    <x v="6"/>
    <x v="6"/>
  </r>
  <r>
    <x v="5992"/>
    <x v="0"/>
    <x v="3"/>
    <x v="54"/>
    <x v="27"/>
    <x v="81"/>
    <x v="5681"/>
    <x v="1285"/>
    <x v="104"/>
    <x v="104"/>
    <x v="15"/>
    <x v="41"/>
    <x v="6"/>
    <x v="3"/>
    <x v="3"/>
  </r>
  <r>
    <x v="5994"/>
    <x v="0"/>
    <x v="11"/>
    <x v="130"/>
    <x v="67"/>
    <x v="215"/>
    <x v="5683"/>
    <x v="1275"/>
    <x v="104"/>
    <x v="104"/>
    <x v="15"/>
    <x v="41"/>
    <x v="6"/>
    <x v="11"/>
    <x v="11"/>
  </r>
  <r>
    <x v="5995"/>
    <x v="0"/>
    <x v="3"/>
    <x v="51"/>
    <x v="81"/>
    <x v="31"/>
    <x v="5684"/>
    <x v="1271"/>
    <x v="104"/>
    <x v="104"/>
    <x v="15"/>
    <x v="41"/>
    <x v="6"/>
    <x v="3"/>
    <x v="3"/>
  </r>
  <r>
    <x v="5996"/>
    <x v="0"/>
    <x v="2"/>
    <x v="53"/>
    <x v="59"/>
    <x v="412"/>
    <x v="5685"/>
    <x v="1249"/>
    <x v="104"/>
    <x v="104"/>
    <x v="15"/>
    <x v="41"/>
    <x v="6"/>
    <x v="2"/>
    <x v="2"/>
  </r>
  <r>
    <x v="5997"/>
    <x v="0"/>
    <x v="3"/>
    <x v="7"/>
    <x v="11"/>
    <x v="319"/>
    <x v="5686"/>
    <x v="1275"/>
    <x v="104"/>
    <x v="104"/>
    <x v="15"/>
    <x v="41"/>
    <x v="6"/>
    <x v="3"/>
    <x v="3"/>
  </r>
  <r>
    <x v="5998"/>
    <x v="0"/>
    <x v="11"/>
    <x v="94"/>
    <x v="114"/>
    <x v="178"/>
    <x v="5687"/>
    <x v="1257"/>
    <x v="104"/>
    <x v="104"/>
    <x v="15"/>
    <x v="41"/>
    <x v="6"/>
    <x v="11"/>
    <x v="11"/>
  </r>
  <r>
    <x v="5999"/>
    <x v="1"/>
    <x v="2"/>
    <x v="36"/>
    <x v="42"/>
    <x v="79"/>
    <x v="5688"/>
    <x v="1246"/>
    <x v="104"/>
    <x v="104"/>
    <x v="15"/>
    <x v="41"/>
    <x v="6"/>
    <x v="2"/>
    <x v="2"/>
  </r>
  <r>
    <x v="5995"/>
    <x v="0"/>
    <x v="7"/>
    <x v="92"/>
    <x v="62"/>
    <x v="187"/>
    <x v="5684"/>
    <x v="1271"/>
    <x v="104"/>
    <x v="104"/>
    <x v="15"/>
    <x v="41"/>
    <x v="6"/>
    <x v="7"/>
    <x v="7"/>
  </r>
  <r>
    <x v="6000"/>
    <x v="0"/>
    <x v="2"/>
    <x v="49"/>
    <x v="40"/>
    <x v="936"/>
    <x v="5689"/>
    <x v="1263"/>
    <x v="104"/>
    <x v="104"/>
    <x v="15"/>
    <x v="41"/>
    <x v="6"/>
    <x v="2"/>
    <x v="2"/>
  </r>
  <r>
    <x v="6001"/>
    <x v="0"/>
    <x v="9"/>
    <x v="7"/>
    <x v="63"/>
    <x v="6"/>
    <x v="5690"/>
    <x v="1248"/>
    <x v="104"/>
    <x v="104"/>
    <x v="15"/>
    <x v="41"/>
    <x v="6"/>
    <x v="9"/>
    <x v="9"/>
  </r>
  <r>
    <x v="6002"/>
    <x v="0"/>
    <x v="3"/>
    <x v="23"/>
    <x v="36"/>
    <x v="291"/>
    <x v="5691"/>
    <x v="1270"/>
    <x v="104"/>
    <x v="104"/>
    <x v="15"/>
    <x v="41"/>
    <x v="6"/>
    <x v="3"/>
    <x v="3"/>
  </r>
  <r>
    <x v="6003"/>
    <x v="0"/>
    <x v="0"/>
    <x v="13"/>
    <x v="14"/>
    <x v="44"/>
    <x v="5692"/>
    <x v="1270"/>
    <x v="104"/>
    <x v="104"/>
    <x v="15"/>
    <x v="41"/>
    <x v="6"/>
    <x v="0"/>
    <x v="0"/>
  </r>
  <r>
    <x v="5997"/>
    <x v="0"/>
    <x v="1"/>
    <x v="70"/>
    <x v="61"/>
    <x v="312"/>
    <x v="5686"/>
    <x v="1275"/>
    <x v="104"/>
    <x v="104"/>
    <x v="15"/>
    <x v="41"/>
    <x v="6"/>
    <x v="1"/>
    <x v="1"/>
  </r>
  <r>
    <x v="6004"/>
    <x v="0"/>
    <x v="1"/>
    <x v="3"/>
    <x v="7"/>
    <x v="39"/>
    <x v="5693"/>
    <x v="1265"/>
    <x v="104"/>
    <x v="104"/>
    <x v="15"/>
    <x v="41"/>
    <x v="6"/>
    <x v="1"/>
    <x v="1"/>
  </r>
  <r>
    <x v="6005"/>
    <x v="0"/>
    <x v="0"/>
    <x v="20"/>
    <x v="6"/>
    <x v="7"/>
    <x v="5694"/>
    <x v="1287"/>
    <x v="104"/>
    <x v="104"/>
    <x v="15"/>
    <x v="41"/>
    <x v="6"/>
    <x v="0"/>
    <x v="0"/>
  </r>
  <r>
    <x v="6006"/>
    <x v="0"/>
    <x v="4"/>
    <x v="26"/>
    <x v="54"/>
    <x v="160"/>
    <x v="5695"/>
    <x v="1254"/>
    <x v="104"/>
    <x v="104"/>
    <x v="15"/>
    <x v="41"/>
    <x v="6"/>
    <x v="4"/>
    <x v="4"/>
  </r>
  <r>
    <x v="6007"/>
    <x v="0"/>
    <x v="3"/>
    <x v="63"/>
    <x v="3"/>
    <x v="239"/>
    <x v="5696"/>
    <x v="1279"/>
    <x v="104"/>
    <x v="104"/>
    <x v="15"/>
    <x v="41"/>
    <x v="6"/>
    <x v="3"/>
    <x v="3"/>
  </r>
  <r>
    <x v="6008"/>
    <x v="0"/>
    <x v="6"/>
    <x v="79"/>
    <x v="94"/>
    <x v="39"/>
    <x v="5697"/>
    <x v="1261"/>
    <x v="104"/>
    <x v="104"/>
    <x v="15"/>
    <x v="41"/>
    <x v="6"/>
    <x v="6"/>
    <x v="6"/>
  </r>
  <r>
    <x v="5999"/>
    <x v="0"/>
    <x v="3"/>
    <x v="50"/>
    <x v="60"/>
    <x v="1305"/>
    <x v="5688"/>
    <x v="1246"/>
    <x v="104"/>
    <x v="104"/>
    <x v="15"/>
    <x v="41"/>
    <x v="6"/>
    <x v="3"/>
    <x v="3"/>
  </r>
  <r>
    <x v="6009"/>
    <x v="0"/>
    <x v="1"/>
    <x v="52"/>
    <x v="64"/>
    <x v="74"/>
    <x v="5698"/>
    <x v="1276"/>
    <x v="104"/>
    <x v="104"/>
    <x v="15"/>
    <x v="41"/>
    <x v="6"/>
    <x v="1"/>
    <x v="1"/>
  </r>
  <r>
    <x v="6010"/>
    <x v="0"/>
    <x v="0"/>
    <x v="1"/>
    <x v="1"/>
    <x v="1"/>
    <x v="5699"/>
    <x v="1286"/>
    <x v="104"/>
    <x v="104"/>
    <x v="15"/>
    <x v="41"/>
    <x v="6"/>
    <x v="0"/>
    <x v="0"/>
  </r>
  <r>
    <x v="6011"/>
    <x v="0"/>
    <x v="5"/>
    <x v="0"/>
    <x v="0"/>
    <x v="0"/>
    <x v="5700"/>
    <x v="1245"/>
    <x v="104"/>
    <x v="104"/>
    <x v="15"/>
    <x v="41"/>
    <x v="6"/>
    <x v="5"/>
    <x v="5"/>
  </r>
  <r>
    <x v="5997"/>
    <x v="0"/>
    <x v="10"/>
    <x v="21"/>
    <x v="65"/>
    <x v="75"/>
    <x v="5686"/>
    <x v="1275"/>
    <x v="104"/>
    <x v="104"/>
    <x v="15"/>
    <x v="41"/>
    <x v="6"/>
    <x v="10"/>
    <x v="10"/>
  </r>
  <r>
    <x v="6012"/>
    <x v="0"/>
    <x v="11"/>
    <x v="79"/>
    <x v="13"/>
    <x v="37"/>
    <x v="5701"/>
    <x v="1263"/>
    <x v="104"/>
    <x v="104"/>
    <x v="15"/>
    <x v="41"/>
    <x v="6"/>
    <x v="11"/>
    <x v="11"/>
  </r>
  <r>
    <x v="6013"/>
    <x v="0"/>
    <x v="0"/>
    <x v="20"/>
    <x v="6"/>
    <x v="7"/>
    <x v="5702"/>
    <x v="1268"/>
    <x v="104"/>
    <x v="104"/>
    <x v="15"/>
    <x v="41"/>
    <x v="6"/>
    <x v="0"/>
    <x v="0"/>
  </r>
  <r>
    <x v="6014"/>
    <x v="0"/>
    <x v="5"/>
    <x v="12"/>
    <x v="6"/>
    <x v="145"/>
    <x v="5703"/>
    <x v="1260"/>
    <x v="104"/>
    <x v="104"/>
    <x v="15"/>
    <x v="41"/>
    <x v="6"/>
    <x v="5"/>
    <x v="5"/>
  </r>
  <r>
    <x v="6015"/>
    <x v="0"/>
    <x v="4"/>
    <x v="3"/>
    <x v="16"/>
    <x v="93"/>
    <x v="5704"/>
    <x v="1283"/>
    <x v="104"/>
    <x v="104"/>
    <x v="15"/>
    <x v="41"/>
    <x v="6"/>
    <x v="4"/>
    <x v="4"/>
  </r>
  <r>
    <x v="6002"/>
    <x v="0"/>
    <x v="10"/>
    <x v="92"/>
    <x v="11"/>
    <x v="176"/>
    <x v="5691"/>
    <x v="1270"/>
    <x v="104"/>
    <x v="104"/>
    <x v="15"/>
    <x v="41"/>
    <x v="6"/>
    <x v="10"/>
    <x v="10"/>
  </r>
  <r>
    <x v="6016"/>
    <x v="0"/>
    <x v="11"/>
    <x v="39"/>
    <x v="137"/>
    <x v="207"/>
    <x v="5705"/>
    <x v="1260"/>
    <x v="104"/>
    <x v="104"/>
    <x v="15"/>
    <x v="41"/>
    <x v="6"/>
    <x v="11"/>
    <x v="11"/>
  </r>
  <r>
    <x v="6007"/>
    <x v="1"/>
    <x v="2"/>
    <x v="4"/>
    <x v="44"/>
    <x v="330"/>
    <x v="5696"/>
    <x v="1279"/>
    <x v="104"/>
    <x v="104"/>
    <x v="15"/>
    <x v="41"/>
    <x v="6"/>
    <x v="2"/>
    <x v="2"/>
  </r>
  <r>
    <x v="6000"/>
    <x v="1"/>
    <x v="2"/>
    <x v="27"/>
    <x v="40"/>
    <x v="875"/>
    <x v="5689"/>
    <x v="1263"/>
    <x v="104"/>
    <x v="104"/>
    <x v="15"/>
    <x v="41"/>
    <x v="6"/>
    <x v="2"/>
    <x v="2"/>
  </r>
  <r>
    <x v="6009"/>
    <x v="0"/>
    <x v="10"/>
    <x v="48"/>
    <x v="76"/>
    <x v="207"/>
    <x v="5698"/>
    <x v="1276"/>
    <x v="104"/>
    <x v="104"/>
    <x v="15"/>
    <x v="41"/>
    <x v="6"/>
    <x v="10"/>
    <x v="10"/>
  </r>
  <r>
    <x v="6001"/>
    <x v="0"/>
    <x v="2"/>
    <x v="26"/>
    <x v="3"/>
    <x v="77"/>
    <x v="5690"/>
    <x v="1248"/>
    <x v="104"/>
    <x v="104"/>
    <x v="15"/>
    <x v="41"/>
    <x v="6"/>
    <x v="2"/>
    <x v="2"/>
  </r>
  <r>
    <x v="6017"/>
    <x v="0"/>
    <x v="5"/>
    <x v="8"/>
    <x v="9"/>
    <x v="13"/>
    <x v="5706"/>
    <x v="1288"/>
    <x v="104"/>
    <x v="104"/>
    <x v="15"/>
    <x v="41"/>
    <x v="6"/>
    <x v="5"/>
    <x v="5"/>
  </r>
  <r>
    <x v="6007"/>
    <x v="0"/>
    <x v="4"/>
    <x v="17"/>
    <x v="7"/>
    <x v="34"/>
    <x v="5696"/>
    <x v="1279"/>
    <x v="104"/>
    <x v="104"/>
    <x v="15"/>
    <x v="41"/>
    <x v="6"/>
    <x v="4"/>
    <x v="4"/>
  </r>
  <r>
    <x v="6018"/>
    <x v="0"/>
    <x v="3"/>
    <x v="93"/>
    <x v="65"/>
    <x v="245"/>
    <x v="5707"/>
    <x v="1270"/>
    <x v="104"/>
    <x v="104"/>
    <x v="15"/>
    <x v="41"/>
    <x v="6"/>
    <x v="3"/>
    <x v="3"/>
  </r>
  <r>
    <x v="6019"/>
    <x v="0"/>
    <x v="11"/>
    <x v="8"/>
    <x v="98"/>
    <x v="6"/>
    <x v="5708"/>
    <x v="1253"/>
    <x v="104"/>
    <x v="104"/>
    <x v="15"/>
    <x v="41"/>
    <x v="6"/>
    <x v="11"/>
    <x v="11"/>
  </r>
  <r>
    <x v="6020"/>
    <x v="0"/>
    <x v="9"/>
    <x v="48"/>
    <x v="61"/>
    <x v="356"/>
    <x v="5709"/>
    <x v="1265"/>
    <x v="104"/>
    <x v="104"/>
    <x v="15"/>
    <x v="41"/>
    <x v="6"/>
    <x v="9"/>
    <x v="9"/>
  </r>
  <r>
    <x v="6017"/>
    <x v="0"/>
    <x v="6"/>
    <x v="4"/>
    <x v="38"/>
    <x v="19"/>
    <x v="5706"/>
    <x v="1288"/>
    <x v="104"/>
    <x v="104"/>
    <x v="15"/>
    <x v="41"/>
    <x v="6"/>
    <x v="6"/>
    <x v="6"/>
  </r>
  <r>
    <x v="6021"/>
    <x v="0"/>
    <x v="10"/>
    <x v="1"/>
    <x v="30"/>
    <x v="31"/>
    <x v="5710"/>
    <x v="1262"/>
    <x v="104"/>
    <x v="104"/>
    <x v="15"/>
    <x v="41"/>
    <x v="6"/>
    <x v="10"/>
    <x v="10"/>
  </r>
  <r>
    <x v="6015"/>
    <x v="1"/>
    <x v="2"/>
    <x v="27"/>
    <x v="51"/>
    <x v="76"/>
    <x v="5704"/>
    <x v="1283"/>
    <x v="104"/>
    <x v="104"/>
    <x v="15"/>
    <x v="41"/>
    <x v="6"/>
    <x v="2"/>
    <x v="2"/>
  </r>
  <r>
    <x v="6022"/>
    <x v="0"/>
    <x v="7"/>
    <x v="10"/>
    <x v="94"/>
    <x v="34"/>
    <x v="5568"/>
    <x v="1250"/>
    <x v="104"/>
    <x v="104"/>
    <x v="15"/>
    <x v="41"/>
    <x v="6"/>
    <x v="7"/>
    <x v="7"/>
  </r>
  <r>
    <x v="6023"/>
    <x v="0"/>
    <x v="5"/>
    <x v="6"/>
    <x v="98"/>
    <x v="13"/>
    <x v="5711"/>
    <x v="1270"/>
    <x v="104"/>
    <x v="104"/>
    <x v="15"/>
    <x v="41"/>
    <x v="6"/>
    <x v="5"/>
    <x v="5"/>
  </r>
  <r>
    <x v="6011"/>
    <x v="0"/>
    <x v="0"/>
    <x v="9"/>
    <x v="62"/>
    <x v="84"/>
    <x v="5700"/>
    <x v="1245"/>
    <x v="104"/>
    <x v="104"/>
    <x v="15"/>
    <x v="41"/>
    <x v="6"/>
    <x v="0"/>
    <x v="0"/>
  </r>
  <r>
    <x v="6024"/>
    <x v="0"/>
    <x v="0"/>
    <x v="20"/>
    <x v="12"/>
    <x v="6"/>
    <x v="5712"/>
    <x v="1261"/>
    <x v="104"/>
    <x v="104"/>
    <x v="15"/>
    <x v="41"/>
    <x v="6"/>
    <x v="0"/>
    <x v="0"/>
  </r>
  <r>
    <x v="6025"/>
    <x v="1"/>
    <x v="2"/>
    <x v="49"/>
    <x v="59"/>
    <x v="66"/>
    <x v="5713"/>
    <x v="1276"/>
    <x v="104"/>
    <x v="104"/>
    <x v="15"/>
    <x v="41"/>
    <x v="6"/>
    <x v="2"/>
    <x v="2"/>
  </r>
  <r>
    <x v="6026"/>
    <x v="0"/>
    <x v="10"/>
    <x v="8"/>
    <x v="9"/>
    <x v="13"/>
    <x v="5714"/>
    <x v="1263"/>
    <x v="104"/>
    <x v="104"/>
    <x v="15"/>
    <x v="41"/>
    <x v="6"/>
    <x v="10"/>
    <x v="10"/>
  </r>
  <r>
    <x v="6027"/>
    <x v="0"/>
    <x v="3"/>
    <x v="50"/>
    <x v="24"/>
    <x v="117"/>
    <x v="5715"/>
    <x v="1283"/>
    <x v="104"/>
    <x v="104"/>
    <x v="15"/>
    <x v="41"/>
    <x v="6"/>
    <x v="3"/>
    <x v="3"/>
  </r>
  <r>
    <x v="6018"/>
    <x v="0"/>
    <x v="1"/>
    <x v="3"/>
    <x v="5"/>
    <x v="37"/>
    <x v="5707"/>
    <x v="1270"/>
    <x v="104"/>
    <x v="104"/>
    <x v="15"/>
    <x v="41"/>
    <x v="6"/>
    <x v="1"/>
    <x v="1"/>
  </r>
  <r>
    <x v="6028"/>
    <x v="0"/>
    <x v="5"/>
    <x v="10"/>
    <x v="94"/>
    <x v="34"/>
    <x v="5716"/>
    <x v="1287"/>
    <x v="104"/>
    <x v="104"/>
    <x v="15"/>
    <x v="41"/>
    <x v="6"/>
    <x v="5"/>
    <x v="5"/>
  </r>
  <r>
    <x v="5983"/>
    <x v="0"/>
    <x v="1"/>
    <x v="17"/>
    <x v="8"/>
    <x v="9"/>
    <x v="5674"/>
    <x v="1271"/>
    <x v="104"/>
    <x v="104"/>
    <x v="15"/>
    <x v="41"/>
    <x v="6"/>
    <x v="1"/>
    <x v="1"/>
  </r>
  <r>
    <x v="6029"/>
    <x v="0"/>
    <x v="0"/>
    <x v="75"/>
    <x v="17"/>
    <x v="120"/>
    <x v="5717"/>
    <x v="1248"/>
    <x v="104"/>
    <x v="104"/>
    <x v="15"/>
    <x v="41"/>
    <x v="6"/>
    <x v="0"/>
    <x v="0"/>
  </r>
  <r>
    <x v="6004"/>
    <x v="0"/>
    <x v="3"/>
    <x v="79"/>
    <x v="13"/>
    <x v="37"/>
    <x v="5693"/>
    <x v="1265"/>
    <x v="104"/>
    <x v="104"/>
    <x v="15"/>
    <x v="41"/>
    <x v="6"/>
    <x v="3"/>
    <x v="3"/>
  </r>
  <r>
    <x v="6021"/>
    <x v="0"/>
    <x v="7"/>
    <x v="5"/>
    <x v="23"/>
    <x v="178"/>
    <x v="5710"/>
    <x v="1262"/>
    <x v="104"/>
    <x v="104"/>
    <x v="15"/>
    <x v="41"/>
    <x v="6"/>
    <x v="7"/>
    <x v="7"/>
  </r>
  <r>
    <x v="6015"/>
    <x v="0"/>
    <x v="9"/>
    <x v="26"/>
    <x v="54"/>
    <x v="160"/>
    <x v="5704"/>
    <x v="1283"/>
    <x v="104"/>
    <x v="104"/>
    <x v="15"/>
    <x v="41"/>
    <x v="6"/>
    <x v="9"/>
    <x v="9"/>
  </r>
  <r>
    <x v="6015"/>
    <x v="0"/>
    <x v="8"/>
    <x v="57"/>
    <x v="30"/>
    <x v="44"/>
    <x v="5704"/>
    <x v="1283"/>
    <x v="104"/>
    <x v="104"/>
    <x v="15"/>
    <x v="41"/>
    <x v="6"/>
    <x v="8"/>
    <x v="8"/>
  </r>
  <r>
    <x v="6019"/>
    <x v="0"/>
    <x v="8"/>
    <x v="8"/>
    <x v="98"/>
    <x v="6"/>
    <x v="5708"/>
    <x v="1253"/>
    <x v="104"/>
    <x v="104"/>
    <x v="15"/>
    <x v="41"/>
    <x v="6"/>
    <x v="8"/>
    <x v="8"/>
  </r>
  <r>
    <x v="6030"/>
    <x v="0"/>
    <x v="0"/>
    <x v="13"/>
    <x v="63"/>
    <x v="72"/>
    <x v="5718"/>
    <x v="1251"/>
    <x v="104"/>
    <x v="104"/>
    <x v="15"/>
    <x v="41"/>
    <x v="6"/>
    <x v="0"/>
    <x v="0"/>
  </r>
  <r>
    <x v="6027"/>
    <x v="0"/>
    <x v="7"/>
    <x v="7"/>
    <x v="43"/>
    <x v="50"/>
    <x v="5715"/>
    <x v="1283"/>
    <x v="104"/>
    <x v="104"/>
    <x v="15"/>
    <x v="41"/>
    <x v="6"/>
    <x v="7"/>
    <x v="7"/>
  </r>
  <r>
    <x v="6029"/>
    <x v="0"/>
    <x v="11"/>
    <x v="8"/>
    <x v="98"/>
    <x v="6"/>
    <x v="5717"/>
    <x v="1248"/>
    <x v="104"/>
    <x v="104"/>
    <x v="15"/>
    <x v="41"/>
    <x v="6"/>
    <x v="11"/>
    <x v="11"/>
  </r>
  <r>
    <x v="6031"/>
    <x v="0"/>
    <x v="1"/>
    <x v="48"/>
    <x v="5"/>
    <x v="169"/>
    <x v="5719"/>
    <x v="1243"/>
    <x v="104"/>
    <x v="104"/>
    <x v="15"/>
    <x v="41"/>
    <x v="6"/>
    <x v="1"/>
    <x v="1"/>
  </r>
  <r>
    <x v="6032"/>
    <x v="0"/>
    <x v="8"/>
    <x v="12"/>
    <x v="45"/>
    <x v="6"/>
    <x v="5720"/>
    <x v="1252"/>
    <x v="104"/>
    <x v="104"/>
    <x v="15"/>
    <x v="41"/>
    <x v="6"/>
    <x v="8"/>
    <x v="8"/>
  </r>
  <r>
    <x v="6033"/>
    <x v="1"/>
    <x v="2"/>
    <x v="80"/>
    <x v="114"/>
    <x v="628"/>
    <x v="802"/>
    <x v="1242"/>
    <x v="104"/>
    <x v="104"/>
    <x v="15"/>
    <x v="41"/>
    <x v="6"/>
    <x v="2"/>
    <x v="2"/>
  </r>
  <r>
    <x v="6015"/>
    <x v="0"/>
    <x v="2"/>
    <x v="27"/>
    <x v="51"/>
    <x v="76"/>
    <x v="5704"/>
    <x v="1283"/>
    <x v="104"/>
    <x v="104"/>
    <x v="15"/>
    <x v="41"/>
    <x v="6"/>
    <x v="2"/>
    <x v="2"/>
  </r>
  <r>
    <x v="6014"/>
    <x v="0"/>
    <x v="6"/>
    <x v="3"/>
    <x v="23"/>
    <x v="31"/>
    <x v="5703"/>
    <x v="1260"/>
    <x v="104"/>
    <x v="104"/>
    <x v="15"/>
    <x v="41"/>
    <x v="6"/>
    <x v="6"/>
    <x v="6"/>
  </r>
  <r>
    <x v="6034"/>
    <x v="0"/>
    <x v="10"/>
    <x v="79"/>
    <x v="13"/>
    <x v="37"/>
    <x v="5721"/>
    <x v="1261"/>
    <x v="104"/>
    <x v="104"/>
    <x v="15"/>
    <x v="41"/>
    <x v="6"/>
    <x v="10"/>
    <x v="10"/>
  </r>
  <r>
    <x v="6035"/>
    <x v="0"/>
    <x v="4"/>
    <x v="54"/>
    <x v="27"/>
    <x v="81"/>
    <x v="5722"/>
    <x v="1274"/>
    <x v="104"/>
    <x v="104"/>
    <x v="15"/>
    <x v="41"/>
    <x v="6"/>
    <x v="4"/>
    <x v="4"/>
  </r>
  <r>
    <x v="6036"/>
    <x v="0"/>
    <x v="0"/>
    <x v="20"/>
    <x v="98"/>
    <x v="145"/>
    <x v="5723"/>
    <x v="1274"/>
    <x v="104"/>
    <x v="104"/>
    <x v="15"/>
    <x v="41"/>
    <x v="6"/>
    <x v="0"/>
    <x v="0"/>
  </r>
  <r>
    <x v="6037"/>
    <x v="1"/>
    <x v="2"/>
    <x v="13"/>
    <x v="13"/>
    <x v="6"/>
    <x v="5724"/>
    <x v="1288"/>
    <x v="104"/>
    <x v="104"/>
    <x v="15"/>
    <x v="41"/>
    <x v="6"/>
    <x v="2"/>
    <x v="2"/>
  </r>
  <r>
    <x v="6038"/>
    <x v="0"/>
    <x v="5"/>
    <x v="12"/>
    <x v="45"/>
    <x v="6"/>
    <x v="5725"/>
    <x v="1254"/>
    <x v="104"/>
    <x v="104"/>
    <x v="15"/>
    <x v="41"/>
    <x v="6"/>
    <x v="5"/>
    <x v="5"/>
  </r>
  <r>
    <x v="5999"/>
    <x v="0"/>
    <x v="4"/>
    <x v="15"/>
    <x v="47"/>
    <x v="907"/>
    <x v="5688"/>
    <x v="1246"/>
    <x v="104"/>
    <x v="104"/>
    <x v="15"/>
    <x v="41"/>
    <x v="6"/>
    <x v="4"/>
    <x v="4"/>
  </r>
  <r>
    <x v="6017"/>
    <x v="0"/>
    <x v="0"/>
    <x v="13"/>
    <x v="43"/>
    <x v="208"/>
    <x v="5706"/>
    <x v="1288"/>
    <x v="104"/>
    <x v="104"/>
    <x v="15"/>
    <x v="41"/>
    <x v="6"/>
    <x v="0"/>
    <x v="0"/>
  </r>
  <r>
    <x v="6008"/>
    <x v="0"/>
    <x v="10"/>
    <x v="10"/>
    <x v="0"/>
    <x v="6"/>
    <x v="5697"/>
    <x v="1261"/>
    <x v="104"/>
    <x v="104"/>
    <x v="15"/>
    <x v="41"/>
    <x v="6"/>
    <x v="10"/>
    <x v="10"/>
  </r>
  <r>
    <x v="6039"/>
    <x v="1"/>
    <x v="2"/>
    <x v="124"/>
    <x v="164"/>
    <x v="523"/>
    <x v="5726"/>
    <x v="1272"/>
    <x v="104"/>
    <x v="104"/>
    <x v="15"/>
    <x v="41"/>
    <x v="6"/>
    <x v="2"/>
    <x v="2"/>
  </r>
  <r>
    <x v="6037"/>
    <x v="0"/>
    <x v="2"/>
    <x v="13"/>
    <x v="13"/>
    <x v="6"/>
    <x v="5724"/>
    <x v="1288"/>
    <x v="104"/>
    <x v="104"/>
    <x v="15"/>
    <x v="41"/>
    <x v="6"/>
    <x v="2"/>
    <x v="2"/>
  </r>
  <r>
    <x v="6039"/>
    <x v="0"/>
    <x v="4"/>
    <x v="19"/>
    <x v="87"/>
    <x v="31"/>
    <x v="5726"/>
    <x v="1272"/>
    <x v="104"/>
    <x v="104"/>
    <x v="15"/>
    <x v="41"/>
    <x v="6"/>
    <x v="4"/>
    <x v="4"/>
  </r>
  <r>
    <x v="6040"/>
    <x v="0"/>
    <x v="2"/>
    <x v="54"/>
    <x v="42"/>
    <x v="171"/>
    <x v="5727"/>
    <x v="1266"/>
    <x v="104"/>
    <x v="104"/>
    <x v="15"/>
    <x v="41"/>
    <x v="6"/>
    <x v="2"/>
    <x v="2"/>
  </r>
  <r>
    <x v="6041"/>
    <x v="0"/>
    <x v="11"/>
    <x v="54"/>
    <x v="34"/>
    <x v="212"/>
    <x v="5728"/>
    <x v="1274"/>
    <x v="104"/>
    <x v="104"/>
    <x v="15"/>
    <x v="41"/>
    <x v="6"/>
    <x v="11"/>
    <x v="11"/>
  </r>
  <r>
    <x v="6042"/>
    <x v="0"/>
    <x v="6"/>
    <x v="3"/>
    <x v="56"/>
    <x v="13"/>
    <x v="5729"/>
    <x v="1257"/>
    <x v="104"/>
    <x v="104"/>
    <x v="15"/>
    <x v="41"/>
    <x v="6"/>
    <x v="6"/>
    <x v="6"/>
  </r>
  <r>
    <x v="6043"/>
    <x v="0"/>
    <x v="6"/>
    <x v="57"/>
    <x v="10"/>
    <x v="19"/>
    <x v="5730"/>
    <x v="1247"/>
    <x v="104"/>
    <x v="104"/>
    <x v="15"/>
    <x v="41"/>
    <x v="6"/>
    <x v="6"/>
    <x v="6"/>
  </r>
  <r>
    <x v="6044"/>
    <x v="0"/>
    <x v="5"/>
    <x v="12"/>
    <x v="45"/>
    <x v="6"/>
    <x v="5731"/>
    <x v="1273"/>
    <x v="104"/>
    <x v="104"/>
    <x v="15"/>
    <x v="41"/>
    <x v="6"/>
    <x v="5"/>
    <x v="5"/>
  </r>
  <r>
    <x v="6045"/>
    <x v="0"/>
    <x v="5"/>
    <x v="75"/>
    <x v="91"/>
    <x v="124"/>
    <x v="5732"/>
    <x v="1252"/>
    <x v="104"/>
    <x v="104"/>
    <x v="15"/>
    <x v="41"/>
    <x v="6"/>
    <x v="5"/>
    <x v="5"/>
  </r>
  <r>
    <x v="6018"/>
    <x v="0"/>
    <x v="7"/>
    <x v="20"/>
    <x v="98"/>
    <x v="145"/>
    <x v="5707"/>
    <x v="1270"/>
    <x v="104"/>
    <x v="104"/>
    <x v="15"/>
    <x v="41"/>
    <x v="6"/>
    <x v="7"/>
    <x v="7"/>
  </r>
  <r>
    <x v="6032"/>
    <x v="0"/>
    <x v="9"/>
    <x v="12"/>
    <x v="45"/>
    <x v="6"/>
    <x v="5720"/>
    <x v="1252"/>
    <x v="104"/>
    <x v="104"/>
    <x v="15"/>
    <x v="41"/>
    <x v="6"/>
    <x v="9"/>
    <x v="9"/>
  </r>
  <r>
    <x v="6039"/>
    <x v="0"/>
    <x v="9"/>
    <x v="125"/>
    <x v="71"/>
    <x v="1138"/>
    <x v="5726"/>
    <x v="1272"/>
    <x v="104"/>
    <x v="104"/>
    <x v="15"/>
    <x v="41"/>
    <x v="6"/>
    <x v="9"/>
    <x v="9"/>
  </r>
  <r>
    <x v="6037"/>
    <x v="0"/>
    <x v="4"/>
    <x v="9"/>
    <x v="14"/>
    <x v="14"/>
    <x v="5724"/>
    <x v="1288"/>
    <x v="104"/>
    <x v="104"/>
    <x v="15"/>
    <x v="41"/>
    <x v="6"/>
    <x v="4"/>
    <x v="4"/>
  </r>
  <r>
    <x v="6046"/>
    <x v="0"/>
    <x v="10"/>
    <x v="75"/>
    <x v="17"/>
    <x v="120"/>
    <x v="5733"/>
    <x v="1255"/>
    <x v="104"/>
    <x v="104"/>
    <x v="15"/>
    <x v="41"/>
    <x v="6"/>
    <x v="10"/>
    <x v="10"/>
  </r>
  <r>
    <x v="6047"/>
    <x v="0"/>
    <x v="8"/>
    <x v="57"/>
    <x v="76"/>
    <x v="72"/>
    <x v="5734"/>
    <x v="1279"/>
    <x v="104"/>
    <x v="104"/>
    <x v="15"/>
    <x v="41"/>
    <x v="6"/>
    <x v="8"/>
    <x v="8"/>
  </r>
  <r>
    <x v="6048"/>
    <x v="0"/>
    <x v="11"/>
    <x v="13"/>
    <x v="63"/>
    <x v="72"/>
    <x v="5735"/>
    <x v="1280"/>
    <x v="104"/>
    <x v="104"/>
    <x v="15"/>
    <x v="41"/>
    <x v="6"/>
    <x v="11"/>
    <x v="11"/>
  </r>
  <r>
    <x v="6038"/>
    <x v="0"/>
    <x v="6"/>
    <x v="3"/>
    <x v="7"/>
    <x v="39"/>
    <x v="5725"/>
    <x v="1254"/>
    <x v="104"/>
    <x v="104"/>
    <x v="15"/>
    <x v="41"/>
    <x v="6"/>
    <x v="6"/>
    <x v="6"/>
  </r>
  <r>
    <x v="6049"/>
    <x v="0"/>
    <x v="0"/>
    <x v="16"/>
    <x v="12"/>
    <x v="102"/>
    <x v="5736"/>
    <x v="1273"/>
    <x v="104"/>
    <x v="104"/>
    <x v="15"/>
    <x v="41"/>
    <x v="6"/>
    <x v="0"/>
    <x v="0"/>
  </r>
  <r>
    <x v="6013"/>
    <x v="0"/>
    <x v="6"/>
    <x v="79"/>
    <x v="13"/>
    <x v="37"/>
    <x v="5702"/>
    <x v="1268"/>
    <x v="104"/>
    <x v="104"/>
    <x v="15"/>
    <x v="41"/>
    <x v="6"/>
    <x v="6"/>
    <x v="6"/>
  </r>
  <r>
    <x v="6022"/>
    <x v="0"/>
    <x v="3"/>
    <x v="11"/>
    <x v="10"/>
    <x v="11"/>
    <x v="5568"/>
    <x v="1250"/>
    <x v="104"/>
    <x v="104"/>
    <x v="15"/>
    <x v="41"/>
    <x v="6"/>
    <x v="3"/>
    <x v="3"/>
  </r>
  <r>
    <x v="6022"/>
    <x v="0"/>
    <x v="1"/>
    <x v="65"/>
    <x v="38"/>
    <x v="74"/>
    <x v="5568"/>
    <x v="1250"/>
    <x v="104"/>
    <x v="104"/>
    <x v="15"/>
    <x v="41"/>
    <x v="6"/>
    <x v="1"/>
    <x v="1"/>
  </r>
  <r>
    <x v="6050"/>
    <x v="0"/>
    <x v="0"/>
    <x v="6"/>
    <x v="9"/>
    <x v="656"/>
    <x v="5737"/>
    <x v="1255"/>
    <x v="104"/>
    <x v="104"/>
    <x v="15"/>
    <x v="41"/>
    <x v="6"/>
    <x v="0"/>
    <x v="0"/>
  </r>
  <r>
    <x v="6031"/>
    <x v="0"/>
    <x v="10"/>
    <x v="0"/>
    <x v="85"/>
    <x v="126"/>
    <x v="5719"/>
    <x v="1243"/>
    <x v="104"/>
    <x v="104"/>
    <x v="15"/>
    <x v="41"/>
    <x v="6"/>
    <x v="10"/>
    <x v="10"/>
  </r>
  <r>
    <x v="6011"/>
    <x v="0"/>
    <x v="6"/>
    <x v="23"/>
    <x v="16"/>
    <x v="54"/>
    <x v="5700"/>
    <x v="1245"/>
    <x v="104"/>
    <x v="104"/>
    <x v="15"/>
    <x v="41"/>
    <x v="6"/>
    <x v="6"/>
    <x v="6"/>
  </r>
  <r>
    <x v="6021"/>
    <x v="0"/>
    <x v="1"/>
    <x v="52"/>
    <x v="120"/>
    <x v="146"/>
    <x v="5710"/>
    <x v="1262"/>
    <x v="104"/>
    <x v="104"/>
    <x v="15"/>
    <x v="41"/>
    <x v="6"/>
    <x v="1"/>
    <x v="1"/>
  </r>
  <r>
    <x v="6051"/>
    <x v="0"/>
    <x v="5"/>
    <x v="75"/>
    <x v="91"/>
    <x v="124"/>
    <x v="5738"/>
    <x v="1276"/>
    <x v="104"/>
    <x v="104"/>
    <x v="15"/>
    <x v="41"/>
    <x v="6"/>
    <x v="5"/>
    <x v="5"/>
  </r>
  <r>
    <x v="6041"/>
    <x v="0"/>
    <x v="0"/>
    <x v="79"/>
    <x v="94"/>
    <x v="39"/>
    <x v="5728"/>
    <x v="1274"/>
    <x v="104"/>
    <x v="104"/>
    <x v="15"/>
    <x v="41"/>
    <x v="6"/>
    <x v="0"/>
    <x v="0"/>
  </r>
  <r>
    <x v="6052"/>
    <x v="0"/>
    <x v="11"/>
    <x v="82"/>
    <x v="35"/>
    <x v="397"/>
    <x v="5739"/>
    <x v="1284"/>
    <x v="104"/>
    <x v="104"/>
    <x v="15"/>
    <x v="41"/>
    <x v="6"/>
    <x v="11"/>
    <x v="11"/>
  </r>
  <r>
    <x v="6053"/>
    <x v="0"/>
    <x v="0"/>
    <x v="79"/>
    <x v="18"/>
    <x v="7"/>
    <x v="5740"/>
    <x v="1282"/>
    <x v="104"/>
    <x v="104"/>
    <x v="15"/>
    <x v="41"/>
    <x v="6"/>
    <x v="0"/>
    <x v="0"/>
  </r>
  <r>
    <x v="6007"/>
    <x v="0"/>
    <x v="7"/>
    <x v="93"/>
    <x v="0"/>
    <x v="187"/>
    <x v="5696"/>
    <x v="1279"/>
    <x v="104"/>
    <x v="104"/>
    <x v="15"/>
    <x v="41"/>
    <x v="6"/>
    <x v="7"/>
    <x v="7"/>
  </r>
  <r>
    <x v="5989"/>
    <x v="0"/>
    <x v="5"/>
    <x v="75"/>
    <x v="91"/>
    <x v="124"/>
    <x v="5679"/>
    <x v="1266"/>
    <x v="104"/>
    <x v="104"/>
    <x v="15"/>
    <x v="41"/>
    <x v="6"/>
    <x v="5"/>
    <x v="5"/>
  </r>
  <r>
    <x v="6025"/>
    <x v="0"/>
    <x v="2"/>
    <x v="51"/>
    <x v="15"/>
    <x v="263"/>
    <x v="5713"/>
    <x v="1276"/>
    <x v="104"/>
    <x v="104"/>
    <x v="15"/>
    <x v="41"/>
    <x v="6"/>
    <x v="2"/>
    <x v="2"/>
  </r>
  <r>
    <x v="5999"/>
    <x v="0"/>
    <x v="9"/>
    <x v="49"/>
    <x v="42"/>
    <x v="1620"/>
    <x v="5688"/>
    <x v="1246"/>
    <x v="104"/>
    <x v="104"/>
    <x v="15"/>
    <x v="41"/>
    <x v="6"/>
    <x v="9"/>
    <x v="9"/>
  </r>
  <r>
    <x v="5994"/>
    <x v="0"/>
    <x v="8"/>
    <x v="124"/>
    <x v="164"/>
    <x v="523"/>
    <x v="5683"/>
    <x v="1275"/>
    <x v="104"/>
    <x v="104"/>
    <x v="15"/>
    <x v="41"/>
    <x v="6"/>
    <x v="8"/>
    <x v="8"/>
  </r>
  <r>
    <x v="6023"/>
    <x v="0"/>
    <x v="6"/>
    <x v="92"/>
    <x v="23"/>
    <x v="13"/>
    <x v="5711"/>
    <x v="1270"/>
    <x v="104"/>
    <x v="104"/>
    <x v="15"/>
    <x v="41"/>
    <x v="6"/>
    <x v="6"/>
    <x v="6"/>
  </r>
  <r>
    <x v="5985"/>
    <x v="0"/>
    <x v="4"/>
    <x v="23"/>
    <x v="36"/>
    <x v="291"/>
    <x v="5110"/>
    <x v="1250"/>
    <x v="104"/>
    <x v="104"/>
    <x v="15"/>
    <x v="41"/>
    <x v="6"/>
    <x v="4"/>
    <x v="4"/>
  </r>
  <r>
    <x v="6053"/>
    <x v="0"/>
    <x v="6"/>
    <x v="24"/>
    <x v="61"/>
    <x v="187"/>
    <x v="5740"/>
    <x v="1282"/>
    <x v="104"/>
    <x v="104"/>
    <x v="15"/>
    <x v="41"/>
    <x v="6"/>
    <x v="6"/>
    <x v="6"/>
  </r>
  <r>
    <x v="6054"/>
    <x v="0"/>
    <x v="2"/>
    <x v="27"/>
    <x v="75"/>
    <x v="175"/>
    <x v="5741"/>
    <x v="1251"/>
    <x v="104"/>
    <x v="104"/>
    <x v="15"/>
    <x v="41"/>
    <x v="6"/>
    <x v="2"/>
    <x v="2"/>
  </r>
  <r>
    <x v="6039"/>
    <x v="0"/>
    <x v="8"/>
    <x v="113"/>
    <x v="96"/>
    <x v="50"/>
    <x v="5726"/>
    <x v="1272"/>
    <x v="104"/>
    <x v="104"/>
    <x v="15"/>
    <x v="41"/>
    <x v="6"/>
    <x v="8"/>
    <x v="8"/>
  </r>
  <r>
    <x v="6055"/>
    <x v="0"/>
    <x v="5"/>
    <x v="10"/>
    <x v="0"/>
    <x v="6"/>
    <x v="5742"/>
    <x v="1267"/>
    <x v="104"/>
    <x v="104"/>
    <x v="15"/>
    <x v="41"/>
    <x v="6"/>
    <x v="5"/>
    <x v="5"/>
  </r>
  <r>
    <x v="6000"/>
    <x v="0"/>
    <x v="4"/>
    <x v="33"/>
    <x v="32"/>
    <x v="358"/>
    <x v="5689"/>
    <x v="1263"/>
    <x v="104"/>
    <x v="104"/>
    <x v="15"/>
    <x v="41"/>
    <x v="6"/>
    <x v="4"/>
    <x v="4"/>
  </r>
  <r>
    <x v="5991"/>
    <x v="0"/>
    <x v="4"/>
    <x v="53"/>
    <x v="51"/>
    <x v="643"/>
    <x v="1239"/>
    <x v="1285"/>
    <x v="104"/>
    <x v="104"/>
    <x v="15"/>
    <x v="41"/>
    <x v="6"/>
    <x v="4"/>
    <x v="4"/>
  </r>
  <r>
    <x v="5998"/>
    <x v="0"/>
    <x v="0"/>
    <x v="13"/>
    <x v="62"/>
    <x v="162"/>
    <x v="5687"/>
    <x v="1257"/>
    <x v="104"/>
    <x v="104"/>
    <x v="15"/>
    <x v="41"/>
    <x v="6"/>
    <x v="0"/>
    <x v="0"/>
  </r>
  <r>
    <x v="5994"/>
    <x v="0"/>
    <x v="2"/>
    <x v="147"/>
    <x v="161"/>
    <x v="871"/>
    <x v="5683"/>
    <x v="1275"/>
    <x v="104"/>
    <x v="104"/>
    <x v="15"/>
    <x v="41"/>
    <x v="6"/>
    <x v="2"/>
    <x v="2"/>
  </r>
  <r>
    <x v="6045"/>
    <x v="0"/>
    <x v="0"/>
    <x v="12"/>
    <x v="45"/>
    <x v="6"/>
    <x v="5732"/>
    <x v="1252"/>
    <x v="104"/>
    <x v="104"/>
    <x v="15"/>
    <x v="41"/>
    <x v="6"/>
    <x v="0"/>
    <x v="0"/>
  </r>
  <r>
    <x v="6002"/>
    <x v="0"/>
    <x v="1"/>
    <x v="37"/>
    <x v="76"/>
    <x v="76"/>
    <x v="5691"/>
    <x v="1270"/>
    <x v="104"/>
    <x v="104"/>
    <x v="15"/>
    <x v="41"/>
    <x v="6"/>
    <x v="1"/>
    <x v="1"/>
  </r>
  <r>
    <x v="6031"/>
    <x v="0"/>
    <x v="7"/>
    <x v="0"/>
    <x v="98"/>
    <x v="11"/>
    <x v="5719"/>
    <x v="1243"/>
    <x v="104"/>
    <x v="104"/>
    <x v="15"/>
    <x v="41"/>
    <x v="6"/>
    <x v="7"/>
    <x v="7"/>
  </r>
  <r>
    <x v="5991"/>
    <x v="1"/>
    <x v="2"/>
    <x v="25"/>
    <x v="33"/>
    <x v="284"/>
    <x v="1239"/>
    <x v="1285"/>
    <x v="104"/>
    <x v="104"/>
    <x v="15"/>
    <x v="41"/>
    <x v="6"/>
    <x v="2"/>
    <x v="2"/>
  </r>
  <r>
    <x v="6056"/>
    <x v="0"/>
    <x v="0"/>
    <x v="8"/>
    <x v="85"/>
    <x v="31"/>
    <x v="5743"/>
    <x v="1267"/>
    <x v="104"/>
    <x v="104"/>
    <x v="15"/>
    <x v="41"/>
    <x v="6"/>
    <x v="0"/>
    <x v="0"/>
  </r>
  <r>
    <x v="6032"/>
    <x v="0"/>
    <x v="2"/>
    <x v="16"/>
    <x v="13"/>
    <x v="1803"/>
    <x v="5720"/>
    <x v="1252"/>
    <x v="104"/>
    <x v="104"/>
    <x v="15"/>
    <x v="41"/>
    <x v="6"/>
    <x v="2"/>
    <x v="2"/>
  </r>
  <r>
    <x v="6053"/>
    <x v="0"/>
    <x v="5"/>
    <x v="8"/>
    <x v="0"/>
    <x v="7"/>
    <x v="5740"/>
    <x v="1282"/>
    <x v="104"/>
    <x v="104"/>
    <x v="15"/>
    <x v="41"/>
    <x v="6"/>
    <x v="5"/>
    <x v="5"/>
  </r>
  <r>
    <x v="6040"/>
    <x v="0"/>
    <x v="8"/>
    <x v="65"/>
    <x v="87"/>
    <x v="2680"/>
    <x v="5727"/>
    <x v="1266"/>
    <x v="104"/>
    <x v="104"/>
    <x v="15"/>
    <x v="41"/>
    <x v="6"/>
    <x v="8"/>
    <x v="8"/>
  </r>
  <r>
    <x v="6057"/>
    <x v="0"/>
    <x v="6"/>
    <x v="13"/>
    <x v="14"/>
    <x v="44"/>
    <x v="5744"/>
    <x v="1262"/>
    <x v="104"/>
    <x v="104"/>
    <x v="15"/>
    <x v="41"/>
    <x v="6"/>
    <x v="6"/>
    <x v="6"/>
  </r>
  <r>
    <x v="6058"/>
    <x v="0"/>
    <x v="6"/>
    <x v="5"/>
    <x v="16"/>
    <x v="17"/>
    <x v="5745"/>
    <x v="1281"/>
    <x v="104"/>
    <x v="104"/>
    <x v="15"/>
    <x v="41"/>
    <x v="6"/>
    <x v="6"/>
    <x v="6"/>
  </r>
  <r>
    <x v="6028"/>
    <x v="0"/>
    <x v="6"/>
    <x v="57"/>
    <x v="30"/>
    <x v="44"/>
    <x v="5716"/>
    <x v="1287"/>
    <x v="104"/>
    <x v="104"/>
    <x v="15"/>
    <x v="41"/>
    <x v="6"/>
    <x v="6"/>
    <x v="6"/>
  </r>
  <r>
    <x v="6059"/>
    <x v="0"/>
    <x v="0"/>
    <x v="75"/>
    <x v="91"/>
    <x v="124"/>
    <x v="5746"/>
    <x v="1262"/>
    <x v="104"/>
    <x v="104"/>
    <x v="15"/>
    <x v="41"/>
    <x v="6"/>
    <x v="0"/>
    <x v="0"/>
  </r>
  <r>
    <x v="6038"/>
    <x v="0"/>
    <x v="10"/>
    <x v="7"/>
    <x v="62"/>
    <x v="69"/>
    <x v="5725"/>
    <x v="1254"/>
    <x v="104"/>
    <x v="104"/>
    <x v="15"/>
    <x v="41"/>
    <x v="6"/>
    <x v="10"/>
    <x v="10"/>
  </r>
  <r>
    <x v="6033"/>
    <x v="0"/>
    <x v="8"/>
    <x v="56"/>
    <x v="57"/>
    <x v="1316"/>
    <x v="802"/>
    <x v="1242"/>
    <x v="104"/>
    <x v="104"/>
    <x v="15"/>
    <x v="41"/>
    <x v="6"/>
    <x v="8"/>
    <x v="8"/>
  </r>
  <r>
    <x v="6006"/>
    <x v="1"/>
    <x v="2"/>
    <x v="94"/>
    <x v="49"/>
    <x v="778"/>
    <x v="5695"/>
    <x v="1254"/>
    <x v="104"/>
    <x v="104"/>
    <x v="15"/>
    <x v="41"/>
    <x v="6"/>
    <x v="2"/>
    <x v="2"/>
  </r>
  <r>
    <x v="6060"/>
    <x v="0"/>
    <x v="11"/>
    <x v="93"/>
    <x v="85"/>
    <x v="6"/>
    <x v="389"/>
    <x v="1272"/>
    <x v="104"/>
    <x v="104"/>
    <x v="15"/>
    <x v="41"/>
    <x v="6"/>
    <x v="11"/>
    <x v="11"/>
  </r>
  <r>
    <x v="6061"/>
    <x v="0"/>
    <x v="4"/>
    <x v="3"/>
    <x v="3"/>
    <x v="3"/>
    <x v="5747"/>
    <x v="1268"/>
    <x v="104"/>
    <x v="104"/>
    <x v="15"/>
    <x v="41"/>
    <x v="6"/>
    <x v="4"/>
    <x v="4"/>
  </r>
  <r>
    <x v="6013"/>
    <x v="0"/>
    <x v="5"/>
    <x v="16"/>
    <x v="17"/>
    <x v="6"/>
    <x v="5702"/>
    <x v="1268"/>
    <x v="104"/>
    <x v="104"/>
    <x v="15"/>
    <x v="41"/>
    <x v="6"/>
    <x v="5"/>
    <x v="5"/>
  </r>
  <r>
    <x v="5993"/>
    <x v="0"/>
    <x v="5"/>
    <x v="16"/>
    <x v="17"/>
    <x v="6"/>
    <x v="5682"/>
    <x v="1287"/>
    <x v="104"/>
    <x v="104"/>
    <x v="15"/>
    <x v="41"/>
    <x v="6"/>
    <x v="5"/>
    <x v="5"/>
  </r>
  <r>
    <x v="6012"/>
    <x v="0"/>
    <x v="8"/>
    <x v="30"/>
    <x v="14"/>
    <x v="31"/>
    <x v="5701"/>
    <x v="1263"/>
    <x v="104"/>
    <x v="104"/>
    <x v="15"/>
    <x v="41"/>
    <x v="6"/>
    <x v="8"/>
    <x v="8"/>
  </r>
  <r>
    <x v="6002"/>
    <x v="0"/>
    <x v="7"/>
    <x v="13"/>
    <x v="14"/>
    <x v="44"/>
    <x v="5691"/>
    <x v="1270"/>
    <x v="104"/>
    <x v="104"/>
    <x v="15"/>
    <x v="41"/>
    <x v="6"/>
    <x v="7"/>
    <x v="7"/>
  </r>
  <r>
    <x v="5996"/>
    <x v="0"/>
    <x v="8"/>
    <x v="19"/>
    <x v="51"/>
    <x v="57"/>
    <x v="5685"/>
    <x v="1249"/>
    <x v="104"/>
    <x v="104"/>
    <x v="15"/>
    <x v="41"/>
    <x v="6"/>
    <x v="8"/>
    <x v="8"/>
  </r>
  <r>
    <x v="6021"/>
    <x v="0"/>
    <x v="3"/>
    <x v="49"/>
    <x v="48"/>
    <x v="203"/>
    <x v="5710"/>
    <x v="1262"/>
    <x v="104"/>
    <x v="104"/>
    <x v="15"/>
    <x v="41"/>
    <x v="6"/>
    <x v="3"/>
    <x v="3"/>
  </r>
  <r>
    <x v="6025"/>
    <x v="0"/>
    <x v="9"/>
    <x v="49"/>
    <x v="59"/>
    <x v="66"/>
    <x v="5713"/>
    <x v="1276"/>
    <x v="104"/>
    <x v="104"/>
    <x v="15"/>
    <x v="41"/>
    <x v="6"/>
    <x v="9"/>
    <x v="9"/>
  </r>
  <r>
    <x v="6062"/>
    <x v="0"/>
    <x v="11"/>
    <x v="9"/>
    <x v="11"/>
    <x v="35"/>
    <x v="5748"/>
    <x v="1273"/>
    <x v="104"/>
    <x v="104"/>
    <x v="15"/>
    <x v="41"/>
    <x v="6"/>
    <x v="11"/>
    <x v="11"/>
  </r>
  <r>
    <x v="6034"/>
    <x v="0"/>
    <x v="6"/>
    <x v="9"/>
    <x v="63"/>
    <x v="76"/>
    <x v="5721"/>
    <x v="1261"/>
    <x v="104"/>
    <x v="104"/>
    <x v="15"/>
    <x v="41"/>
    <x v="6"/>
    <x v="6"/>
    <x v="6"/>
  </r>
  <r>
    <x v="6040"/>
    <x v="0"/>
    <x v="9"/>
    <x v="54"/>
    <x v="35"/>
    <x v="787"/>
    <x v="5727"/>
    <x v="1266"/>
    <x v="104"/>
    <x v="104"/>
    <x v="15"/>
    <x v="41"/>
    <x v="6"/>
    <x v="9"/>
    <x v="9"/>
  </r>
  <r>
    <x v="6049"/>
    <x v="0"/>
    <x v="11"/>
    <x v="9"/>
    <x v="23"/>
    <x v="864"/>
    <x v="5736"/>
    <x v="1273"/>
    <x v="104"/>
    <x v="104"/>
    <x v="15"/>
    <x v="41"/>
    <x v="6"/>
    <x v="11"/>
    <x v="11"/>
  </r>
  <r>
    <x v="6028"/>
    <x v="0"/>
    <x v="10"/>
    <x v="57"/>
    <x v="56"/>
    <x v="217"/>
    <x v="5716"/>
    <x v="1287"/>
    <x v="104"/>
    <x v="104"/>
    <x v="15"/>
    <x v="41"/>
    <x v="6"/>
    <x v="10"/>
    <x v="10"/>
  </r>
  <r>
    <x v="6032"/>
    <x v="0"/>
    <x v="4"/>
    <x v="16"/>
    <x v="17"/>
    <x v="6"/>
    <x v="5720"/>
    <x v="1252"/>
    <x v="104"/>
    <x v="104"/>
    <x v="15"/>
    <x v="41"/>
    <x v="6"/>
    <x v="4"/>
    <x v="4"/>
  </r>
  <r>
    <x v="6009"/>
    <x v="0"/>
    <x v="5"/>
    <x v="0"/>
    <x v="9"/>
    <x v="265"/>
    <x v="5698"/>
    <x v="1276"/>
    <x v="104"/>
    <x v="104"/>
    <x v="15"/>
    <x v="41"/>
    <x v="6"/>
    <x v="5"/>
    <x v="5"/>
  </r>
  <r>
    <x v="6008"/>
    <x v="0"/>
    <x v="5"/>
    <x v="16"/>
    <x v="17"/>
    <x v="6"/>
    <x v="5697"/>
    <x v="1261"/>
    <x v="104"/>
    <x v="104"/>
    <x v="15"/>
    <x v="41"/>
    <x v="6"/>
    <x v="5"/>
    <x v="5"/>
  </r>
  <r>
    <x v="6063"/>
    <x v="0"/>
    <x v="1"/>
    <x v="57"/>
    <x v="61"/>
    <x v="162"/>
    <x v="5749"/>
    <x v="1287"/>
    <x v="104"/>
    <x v="104"/>
    <x v="15"/>
    <x v="41"/>
    <x v="6"/>
    <x v="1"/>
    <x v="1"/>
  </r>
  <r>
    <x v="5991"/>
    <x v="0"/>
    <x v="3"/>
    <x v="36"/>
    <x v="42"/>
    <x v="79"/>
    <x v="1239"/>
    <x v="1285"/>
    <x v="104"/>
    <x v="104"/>
    <x v="15"/>
    <x v="41"/>
    <x v="6"/>
    <x v="3"/>
    <x v="3"/>
  </r>
  <r>
    <x v="6020"/>
    <x v="0"/>
    <x v="3"/>
    <x v="17"/>
    <x v="5"/>
    <x v="202"/>
    <x v="5709"/>
    <x v="1265"/>
    <x v="104"/>
    <x v="104"/>
    <x v="15"/>
    <x v="41"/>
    <x v="6"/>
    <x v="3"/>
    <x v="3"/>
  </r>
  <r>
    <x v="6051"/>
    <x v="0"/>
    <x v="0"/>
    <x v="20"/>
    <x v="12"/>
    <x v="6"/>
    <x v="5738"/>
    <x v="1276"/>
    <x v="104"/>
    <x v="104"/>
    <x v="15"/>
    <x v="41"/>
    <x v="6"/>
    <x v="0"/>
    <x v="0"/>
  </r>
  <r>
    <x v="5985"/>
    <x v="0"/>
    <x v="8"/>
    <x v="24"/>
    <x v="26"/>
    <x v="137"/>
    <x v="5110"/>
    <x v="1250"/>
    <x v="104"/>
    <x v="104"/>
    <x v="15"/>
    <x v="41"/>
    <x v="6"/>
    <x v="8"/>
    <x v="8"/>
  </r>
  <r>
    <x v="6050"/>
    <x v="0"/>
    <x v="11"/>
    <x v="57"/>
    <x v="34"/>
    <x v="13"/>
    <x v="5737"/>
    <x v="1255"/>
    <x v="104"/>
    <x v="104"/>
    <x v="15"/>
    <x v="41"/>
    <x v="6"/>
    <x v="11"/>
    <x v="11"/>
  </r>
  <r>
    <x v="6032"/>
    <x v="1"/>
    <x v="2"/>
    <x v="20"/>
    <x v="13"/>
    <x v="1430"/>
    <x v="5720"/>
    <x v="1252"/>
    <x v="104"/>
    <x v="104"/>
    <x v="15"/>
    <x v="41"/>
    <x v="6"/>
    <x v="2"/>
    <x v="2"/>
  </r>
  <r>
    <x v="6047"/>
    <x v="0"/>
    <x v="2"/>
    <x v="31"/>
    <x v="51"/>
    <x v="9"/>
    <x v="5734"/>
    <x v="1279"/>
    <x v="104"/>
    <x v="104"/>
    <x v="15"/>
    <x v="41"/>
    <x v="6"/>
    <x v="2"/>
    <x v="2"/>
  </r>
  <r>
    <x v="6045"/>
    <x v="0"/>
    <x v="6"/>
    <x v="6"/>
    <x v="6"/>
    <x v="6"/>
    <x v="5732"/>
    <x v="1252"/>
    <x v="104"/>
    <x v="104"/>
    <x v="15"/>
    <x v="41"/>
    <x v="6"/>
    <x v="6"/>
    <x v="6"/>
  </r>
  <r>
    <x v="6003"/>
    <x v="0"/>
    <x v="11"/>
    <x v="51"/>
    <x v="31"/>
    <x v="153"/>
    <x v="5692"/>
    <x v="1270"/>
    <x v="104"/>
    <x v="104"/>
    <x v="15"/>
    <x v="41"/>
    <x v="6"/>
    <x v="11"/>
    <x v="11"/>
  </r>
  <r>
    <x v="6001"/>
    <x v="0"/>
    <x v="7"/>
    <x v="93"/>
    <x v="85"/>
    <x v="6"/>
    <x v="5690"/>
    <x v="1248"/>
    <x v="104"/>
    <x v="104"/>
    <x v="15"/>
    <x v="41"/>
    <x v="6"/>
    <x v="7"/>
    <x v="7"/>
  </r>
  <r>
    <x v="6064"/>
    <x v="0"/>
    <x v="11"/>
    <x v="70"/>
    <x v="34"/>
    <x v="215"/>
    <x v="5750"/>
    <x v="1258"/>
    <x v="104"/>
    <x v="104"/>
    <x v="15"/>
    <x v="41"/>
    <x v="6"/>
    <x v="11"/>
    <x v="11"/>
  </r>
  <r>
    <x v="6044"/>
    <x v="0"/>
    <x v="6"/>
    <x v="10"/>
    <x v="9"/>
    <x v="9"/>
    <x v="5731"/>
    <x v="1273"/>
    <x v="104"/>
    <x v="104"/>
    <x v="15"/>
    <x v="41"/>
    <x v="6"/>
    <x v="6"/>
    <x v="6"/>
  </r>
  <r>
    <x v="6043"/>
    <x v="0"/>
    <x v="5"/>
    <x v="20"/>
    <x v="12"/>
    <x v="6"/>
    <x v="5730"/>
    <x v="1247"/>
    <x v="104"/>
    <x v="104"/>
    <x v="15"/>
    <x v="41"/>
    <x v="6"/>
    <x v="5"/>
    <x v="5"/>
  </r>
  <r>
    <x v="6033"/>
    <x v="0"/>
    <x v="4"/>
    <x v="70"/>
    <x v="15"/>
    <x v="261"/>
    <x v="802"/>
    <x v="1242"/>
    <x v="104"/>
    <x v="104"/>
    <x v="15"/>
    <x v="41"/>
    <x v="6"/>
    <x v="4"/>
    <x v="4"/>
  </r>
  <r>
    <x v="6020"/>
    <x v="0"/>
    <x v="1"/>
    <x v="48"/>
    <x v="61"/>
    <x v="356"/>
    <x v="5709"/>
    <x v="1265"/>
    <x v="104"/>
    <x v="104"/>
    <x v="15"/>
    <x v="41"/>
    <x v="6"/>
    <x v="1"/>
    <x v="1"/>
  </r>
  <r>
    <x v="6057"/>
    <x v="0"/>
    <x v="0"/>
    <x v="0"/>
    <x v="41"/>
    <x v="6"/>
    <x v="5744"/>
    <x v="1262"/>
    <x v="104"/>
    <x v="104"/>
    <x v="15"/>
    <x v="41"/>
    <x v="6"/>
    <x v="0"/>
    <x v="0"/>
  </r>
  <r>
    <x v="6025"/>
    <x v="0"/>
    <x v="4"/>
    <x v="48"/>
    <x v="16"/>
    <x v="350"/>
    <x v="5713"/>
    <x v="1276"/>
    <x v="104"/>
    <x v="104"/>
    <x v="15"/>
    <x v="41"/>
    <x v="6"/>
    <x v="4"/>
    <x v="4"/>
  </r>
  <r>
    <x v="6063"/>
    <x v="0"/>
    <x v="3"/>
    <x v="92"/>
    <x v="7"/>
    <x v="207"/>
    <x v="5749"/>
    <x v="1287"/>
    <x v="104"/>
    <x v="104"/>
    <x v="15"/>
    <x v="41"/>
    <x v="6"/>
    <x v="3"/>
    <x v="3"/>
  </r>
  <r>
    <x v="6004"/>
    <x v="0"/>
    <x v="7"/>
    <x v="0"/>
    <x v="98"/>
    <x v="11"/>
    <x v="5693"/>
    <x v="1265"/>
    <x v="104"/>
    <x v="104"/>
    <x v="15"/>
    <x v="41"/>
    <x v="6"/>
    <x v="7"/>
    <x v="7"/>
  </r>
  <r>
    <x v="6065"/>
    <x v="0"/>
    <x v="10"/>
    <x v="0"/>
    <x v="85"/>
    <x v="126"/>
    <x v="5751"/>
    <x v="1247"/>
    <x v="104"/>
    <x v="104"/>
    <x v="15"/>
    <x v="41"/>
    <x v="6"/>
    <x v="10"/>
    <x v="10"/>
  </r>
  <r>
    <x v="6040"/>
    <x v="1"/>
    <x v="2"/>
    <x v="18"/>
    <x v="42"/>
    <x v="181"/>
    <x v="5727"/>
    <x v="1266"/>
    <x v="104"/>
    <x v="104"/>
    <x v="15"/>
    <x v="41"/>
    <x v="6"/>
    <x v="2"/>
    <x v="2"/>
  </r>
  <r>
    <x v="6066"/>
    <x v="0"/>
    <x v="11"/>
    <x v="70"/>
    <x v="61"/>
    <x v="312"/>
    <x v="5752"/>
    <x v="1276"/>
    <x v="104"/>
    <x v="104"/>
    <x v="15"/>
    <x v="41"/>
    <x v="6"/>
    <x v="11"/>
    <x v="11"/>
  </r>
  <r>
    <x v="6033"/>
    <x v="0"/>
    <x v="2"/>
    <x v="38"/>
    <x v="114"/>
    <x v="396"/>
    <x v="802"/>
    <x v="1242"/>
    <x v="104"/>
    <x v="104"/>
    <x v="15"/>
    <x v="41"/>
    <x v="6"/>
    <x v="2"/>
    <x v="2"/>
  </r>
  <r>
    <x v="6030"/>
    <x v="0"/>
    <x v="11"/>
    <x v="65"/>
    <x v="15"/>
    <x v="146"/>
    <x v="5718"/>
    <x v="1251"/>
    <x v="104"/>
    <x v="104"/>
    <x v="15"/>
    <x v="41"/>
    <x v="6"/>
    <x v="11"/>
    <x v="11"/>
  </r>
  <r>
    <x v="6059"/>
    <x v="0"/>
    <x v="5"/>
    <x v="16"/>
    <x v="17"/>
    <x v="6"/>
    <x v="5746"/>
    <x v="1262"/>
    <x v="104"/>
    <x v="104"/>
    <x v="15"/>
    <x v="41"/>
    <x v="6"/>
    <x v="5"/>
    <x v="5"/>
  </r>
  <r>
    <x v="6001"/>
    <x v="0"/>
    <x v="4"/>
    <x v="10"/>
    <x v="0"/>
    <x v="6"/>
    <x v="5690"/>
    <x v="1248"/>
    <x v="104"/>
    <x v="104"/>
    <x v="15"/>
    <x v="41"/>
    <x v="6"/>
    <x v="4"/>
    <x v="4"/>
  </r>
  <r>
    <x v="6055"/>
    <x v="0"/>
    <x v="6"/>
    <x v="4"/>
    <x v="26"/>
    <x v="912"/>
    <x v="5742"/>
    <x v="1267"/>
    <x v="104"/>
    <x v="104"/>
    <x v="15"/>
    <x v="41"/>
    <x v="6"/>
    <x v="6"/>
    <x v="6"/>
  </r>
  <r>
    <x v="6067"/>
    <x v="0"/>
    <x v="5"/>
    <x v="16"/>
    <x v="45"/>
    <x v="145"/>
    <x v="1300"/>
    <x v="1288"/>
    <x v="104"/>
    <x v="104"/>
    <x v="15"/>
    <x v="41"/>
    <x v="6"/>
    <x v="5"/>
    <x v="5"/>
  </r>
  <r>
    <x v="6068"/>
    <x v="1"/>
    <x v="2"/>
    <x v="34"/>
    <x v="64"/>
    <x v="7"/>
    <x v="5753"/>
    <x v="1249"/>
    <x v="104"/>
    <x v="104"/>
    <x v="15"/>
    <x v="41"/>
    <x v="6"/>
    <x v="2"/>
    <x v="2"/>
  </r>
  <r>
    <x v="6029"/>
    <x v="0"/>
    <x v="5"/>
    <x v="75"/>
    <x v="17"/>
    <x v="120"/>
    <x v="5717"/>
    <x v="1248"/>
    <x v="104"/>
    <x v="104"/>
    <x v="15"/>
    <x v="41"/>
    <x v="6"/>
    <x v="5"/>
    <x v="5"/>
  </r>
  <r>
    <x v="6024"/>
    <x v="0"/>
    <x v="5"/>
    <x v="16"/>
    <x v="17"/>
    <x v="6"/>
    <x v="5712"/>
    <x v="1261"/>
    <x v="104"/>
    <x v="104"/>
    <x v="15"/>
    <x v="41"/>
    <x v="6"/>
    <x v="5"/>
    <x v="5"/>
  </r>
  <r>
    <x v="6068"/>
    <x v="0"/>
    <x v="9"/>
    <x v="105"/>
    <x v="58"/>
    <x v="1414"/>
    <x v="5753"/>
    <x v="1249"/>
    <x v="104"/>
    <x v="104"/>
    <x v="15"/>
    <x v="41"/>
    <x v="6"/>
    <x v="9"/>
    <x v="9"/>
  </r>
  <r>
    <x v="6061"/>
    <x v="0"/>
    <x v="8"/>
    <x v="57"/>
    <x v="26"/>
    <x v="208"/>
    <x v="5747"/>
    <x v="1268"/>
    <x v="104"/>
    <x v="104"/>
    <x v="15"/>
    <x v="41"/>
    <x v="6"/>
    <x v="8"/>
    <x v="8"/>
  </r>
  <r>
    <x v="6016"/>
    <x v="0"/>
    <x v="2"/>
    <x v="85"/>
    <x v="147"/>
    <x v="607"/>
    <x v="5705"/>
    <x v="1260"/>
    <x v="104"/>
    <x v="104"/>
    <x v="15"/>
    <x v="41"/>
    <x v="6"/>
    <x v="2"/>
    <x v="2"/>
  </r>
  <r>
    <x v="6067"/>
    <x v="0"/>
    <x v="10"/>
    <x v="30"/>
    <x v="63"/>
    <x v="34"/>
    <x v="1300"/>
    <x v="1288"/>
    <x v="104"/>
    <x v="104"/>
    <x v="15"/>
    <x v="41"/>
    <x v="6"/>
    <x v="10"/>
    <x v="10"/>
  </r>
  <r>
    <x v="6006"/>
    <x v="0"/>
    <x v="9"/>
    <x v="36"/>
    <x v="21"/>
    <x v="665"/>
    <x v="5695"/>
    <x v="1254"/>
    <x v="104"/>
    <x v="104"/>
    <x v="15"/>
    <x v="41"/>
    <x v="6"/>
    <x v="9"/>
    <x v="9"/>
  </r>
  <r>
    <x v="6035"/>
    <x v="0"/>
    <x v="9"/>
    <x v="56"/>
    <x v="114"/>
    <x v="1004"/>
    <x v="5722"/>
    <x v="1274"/>
    <x v="104"/>
    <x v="104"/>
    <x v="15"/>
    <x v="41"/>
    <x v="6"/>
    <x v="9"/>
    <x v="9"/>
  </r>
  <r>
    <x v="6059"/>
    <x v="0"/>
    <x v="6"/>
    <x v="8"/>
    <x v="85"/>
    <x v="31"/>
    <x v="5746"/>
    <x v="1262"/>
    <x v="104"/>
    <x v="104"/>
    <x v="15"/>
    <x v="41"/>
    <x v="6"/>
    <x v="6"/>
    <x v="6"/>
  </r>
  <r>
    <x v="6069"/>
    <x v="0"/>
    <x v="11"/>
    <x v="92"/>
    <x v="62"/>
    <x v="187"/>
    <x v="5754"/>
    <x v="1267"/>
    <x v="104"/>
    <x v="104"/>
    <x v="15"/>
    <x v="41"/>
    <x v="6"/>
    <x v="11"/>
    <x v="11"/>
  </r>
  <r>
    <x v="6062"/>
    <x v="0"/>
    <x v="8"/>
    <x v="92"/>
    <x v="23"/>
    <x v="13"/>
    <x v="5748"/>
    <x v="1273"/>
    <x v="104"/>
    <x v="104"/>
    <x v="15"/>
    <x v="41"/>
    <x v="6"/>
    <x v="8"/>
    <x v="8"/>
  </r>
  <r>
    <x v="6000"/>
    <x v="0"/>
    <x v="8"/>
    <x v="39"/>
    <x v="113"/>
    <x v="1234"/>
    <x v="5689"/>
    <x v="1263"/>
    <x v="104"/>
    <x v="104"/>
    <x v="15"/>
    <x v="41"/>
    <x v="6"/>
    <x v="8"/>
    <x v="8"/>
  </r>
  <r>
    <x v="6068"/>
    <x v="0"/>
    <x v="7"/>
    <x v="17"/>
    <x v="23"/>
    <x v="32"/>
    <x v="5753"/>
    <x v="1249"/>
    <x v="104"/>
    <x v="104"/>
    <x v="15"/>
    <x v="41"/>
    <x v="6"/>
    <x v="7"/>
    <x v="7"/>
  </r>
  <r>
    <x v="6055"/>
    <x v="0"/>
    <x v="0"/>
    <x v="5"/>
    <x v="43"/>
    <x v="6"/>
    <x v="5742"/>
    <x v="1267"/>
    <x v="104"/>
    <x v="104"/>
    <x v="15"/>
    <x v="41"/>
    <x v="6"/>
    <x v="0"/>
    <x v="0"/>
  </r>
  <r>
    <x v="6060"/>
    <x v="0"/>
    <x v="8"/>
    <x v="79"/>
    <x v="9"/>
    <x v="6"/>
    <x v="389"/>
    <x v="1272"/>
    <x v="104"/>
    <x v="104"/>
    <x v="15"/>
    <x v="41"/>
    <x v="6"/>
    <x v="8"/>
    <x v="8"/>
  </r>
  <r>
    <x v="6068"/>
    <x v="0"/>
    <x v="4"/>
    <x v="35"/>
    <x v="59"/>
    <x v="230"/>
    <x v="5753"/>
    <x v="1249"/>
    <x v="104"/>
    <x v="104"/>
    <x v="15"/>
    <x v="41"/>
    <x v="6"/>
    <x v="4"/>
    <x v="4"/>
  </r>
  <r>
    <x v="6016"/>
    <x v="0"/>
    <x v="8"/>
    <x v="83"/>
    <x v="108"/>
    <x v="680"/>
    <x v="5705"/>
    <x v="1260"/>
    <x v="104"/>
    <x v="104"/>
    <x v="15"/>
    <x v="41"/>
    <x v="6"/>
    <x v="8"/>
    <x v="8"/>
  </r>
  <r>
    <x v="6036"/>
    <x v="0"/>
    <x v="11"/>
    <x v="5"/>
    <x v="61"/>
    <x v="554"/>
    <x v="5723"/>
    <x v="1274"/>
    <x v="104"/>
    <x v="104"/>
    <x v="15"/>
    <x v="41"/>
    <x v="6"/>
    <x v="11"/>
    <x v="11"/>
  </r>
  <r>
    <x v="5990"/>
    <x v="0"/>
    <x v="11"/>
    <x v="26"/>
    <x v="54"/>
    <x v="160"/>
    <x v="5680"/>
    <x v="1270"/>
    <x v="104"/>
    <x v="104"/>
    <x v="15"/>
    <x v="41"/>
    <x v="6"/>
    <x v="11"/>
    <x v="11"/>
  </r>
  <r>
    <x v="6070"/>
    <x v="0"/>
    <x v="8"/>
    <x v="3"/>
    <x v="3"/>
    <x v="3"/>
    <x v="5755"/>
    <x v="1268"/>
    <x v="104"/>
    <x v="104"/>
    <x v="15"/>
    <x v="41"/>
    <x v="6"/>
    <x v="8"/>
    <x v="8"/>
  </r>
  <r>
    <x v="6052"/>
    <x v="0"/>
    <x v="0"/>
    <x v="17"/>
    <x v="11"/>
    <x v="18"/>
    <x v="5739"/>
    <x v="1284"/>
    <x v="104"/>
    <x v="104"/>
    <x v="15"/>
    <x v="41"/>
    <x v="6"/>
    <x v="0"/>
    <x v="0"/>
  </r>
  <r>
    <x v="6040"/>
    <x v="0"/>
    <x v="4"/>
    <x v="11"/>
    <x v="24"/>
    <x v="2009"/>
    <x v="5727"/>
    <x v="1266"/>
    <x v="104"/>
    <x v="104"/>
    <x v="15"/>
    <x v="41"/>
    <x v="6"/>
    <x v="4"/>
    <x v="4"/>
  </r>
  <r>
    <x v="6001"/>
    <x v="1"/>
    <x v="2"/>
    <x v="37"/>
    <x v="56"/>
    <x v="535"/>
    <x v="5690"/>
    <x v="1248"/>
    <x v="104"/>
    <x v="104"/>
    <x v="15"/>
    <x v="41"/>
    <x v="6"/>
    <x v="2"/>
    <x v="2"/>
  </r>
  <r>
    <x v="6071"/>
    <x v="0"/>
    <x v="11"/>
    <x v="23"/>
    <x v="56"/>
    <x v="204"/>
    <x v="5756"/>
    <x v="1252"/>
    <x v="104"/>
    <x v="104"/>
    <x v="15"/>
    <x v="41"/>
    <x v="6"/>
    <x v="11"/>
    <x v="11"/>
  </r>
  <r>
    <x v="5878"/>
    <x v="0"/>
    <x v="10"/>
    <x v="11"/>
    <x v="16"/>
    <x v="112"/>
    <x v="5576"/>
    <x v="1270"/>
    <x v="104"/>
    <x v="104"/>
    <x v="15"/>
    <x v="41"/>
    <x v="6"/>
    <x v="10"/>
    <x v="10"/>
  </r>
  <r>
    <x v="5801"/>
    <x v="0"/>
    <x v="7"/>
    <x v="79"/>
    <x v="9"/>
    <x v="6"/>
    <x v="5512"/>
    <x v="1263"/>
    <x v="104"/>
    <x v="104"/>
    <x v="15"/>
    <x v="41"/>
    <x v="6"/>
    <x v="7"/>
    <x v="7"/>
  </r>
  <r>
    <x v="5856"/>
    <x v="0"/>
    <x v="4"/>
    <x v="7"/>
    <x v="7"/>
    <x v="7"/>
    <x v="5557"/>
    <x v="1263"/>
    <x v="104"/>
    <x v="104"/>
    <x v="15"/>
    <x v="41"/>
    <x v="6"/>
    <x v="4"/>
    <x v="4"/>
  </r>
  <r>
    <x v="5841"/>
    <x v="0"/>
    <x v="6"/>
    <x v="16"/>
    <x v="45"/>
    <x v="145"/>
    <x v="5547"/>
    <x v="1248"/>
    <x v="104"/>
    <x v="104"/>
    <x v="15"/>
    <x v="41"/>
    <x v="6"/>
    <x v="6"/>
    <x v="6"/>
  </r>
  <r>
    <x v="6005"/>
    <x v="0"/>
    <x v="10"/>
    <x v="10"/>
    <x v="9"/>
    <x v="9"/>
    <x v="5694"/>
    <x v="1287"/>
    <x v="104"/>
    <x v="104"/>
    <x v="15"/>
    <x v="41"/>
    <x v="6"/>
    <x v="10"/>
    <x v="10"/>
  </r>
  <r>
    <x v="6047"/>
    <x v="0"/>
    <x v="0"/>
    <x v="0"/>
    <x v="0"/>
    <x v="0"/>
    <x v="5734"/>
    <x v="1279"/>
    <x v="104"/>
    <x v="104"/>
    <x v="15"/>
    <x v="41"/>
    <x v="6"/>
    <x v="0"/>
    <x v="0"/>
  </r>
  <r>
    <x v="5815"/>
    <x v="1"/>
    <x v="2"/>
    <x v="90"/>
    <x v="99"/>
    <x v="44"/>
    <x v="5523"/>
    <x v="1277"/>
    <x v="104"/>
    <x v="104"/>
    <x v="15"/>
    <x v="41"/>
    <x v="6"/>
    <x v="2"/>
    <x v="2"/>
  </r>
  <r>
    <x v="6072"/>
    <x v="0"/>
    <x v="11"/>
    <x v="7"/>
    <x v="62"/>
    <x v="69"/>
    <x v="5757"/>
    <x v="1270"/>
    <x v="104"/>
    <x v="104"/>
    <x v="15"/>
    <x v="41"/>
    <x v="6"/>
    <x v="11"/>
    <x v="11"/>
  </r>
  <r>
    <x v="5798"/>
    <x v="0"/>
    <x v="10"/>
    <x v="54"/>
    <x v="26"/>
    <x v="437"/>
    <x v="5509"/>
    <x v="1274"/>
    <x v="104"/>
    <x v="104"/>
    <x v="15"/>
    <x v="41"/>
    <x v="6"/>
    <x v="10"/>
    <x v="10"/>
  </r>
  <r>
    <x v="5851"/>
    <x v="0"/>
    <x v="5"/>
    <x v="10"/>
    <x v="0"/>
    <x v="6"/>
    <x v="5555"/>
    <x v="1245"/>
    <x v="104"/>
    <x v="104"/>
    <x v="15"/>
    <x v="41"/>
    <x v="6"/>
    <x v="5"/>
    <x v="5"/>
  </r>
  <r>
    <x v="5866"/>
    <x v="0"/>
    <x v="11"/>
    <x v="21"/>
    <x v="18"/>
    <x v="11"/>
    <x v="5566"/>
    <x v="1243"/>
    <x v="104"/>
    <x v="104"/>
    <x v="15"/>
    <x v="41"/>
    <x v="6"/>
    <x v="11"/>
    <x v="11"/>
  </r>
  <r>
    <x v="6010"/>
    <x v="0"/>
    <x v="11"/>
    <x v="59"/>
    <x v="137"/>
    <x v="34"/>
    <x v="5699"/>
    <x v="1286"/>
    <x v="104"/>
    <x v="104"/>
    <x v="15"/>
    <x v="41"/>
    <x v="6"/>
    <x v="11"/>
    <x v="11"/>
  </r>
  <r>
    <x v="6057"/>
    <x v="0"/>
    <x v="5"/>
    <x v="12"/>
    <x v="45"/>
    <x v="6"/>
    <x v="5744"/>
    <x v="1262"/>
    <x v="104"/>
    <x v="104"/>
    <x v="15"/>
    <x v="41"/>
    <x v="6"/>
    <x v="5"/>
    <x v="5"/>
  </r>
  <r>
    <x v="6048"/>
    <x v="0"/>
    <x v="8"/>
    <x v="7"/>
    <x v="7"/>
    <x v="7"/>
    <x v="5735"/>
    <x v="1280"/>
    <x v="104"/>
    <x v="104"/>
    <x v="15"/>
    <x v="41"/>
    <x v="6"/>
    <x v="8"/>
    <x v="8"/>
  </r>
  <r>
    <x v="6026"/>
    <x v="0"/>
    <x v="1"/>
    <x v="17"/>
    <x v="16"/>
    <x v="249"/>
    <x v="5714"/>
    <x v="1263"/>
    <x v="104"/>
    <x v="104"/>
    <x v="15"/>
    <x v="41"/>
    <x v="6"/>
    <x v="1"/>
    <x v="1"/>
  </r>
  <r>
    <x v="5989"/>
    <x v="0"/>
    <x v="7"/>
    <x v="16"/>
    <x v="45"/>
    <x v="145"/>
    <x v="5679"/>
    <x v="1266"/>
    <x v="104"/>
    <x v="104"/>
    <x v="15"/>
    <x v="41"/>
    <x v="6"/>
    <x v="7"/>
    <x v="7"/>
  </r>
  <r>
    <x v="6045"/>
    <x v="0"/>
    <x v="1"/>
    <x v="9"/>
    <x v="63"/>
    <x v="76"/>
    <x v="5732"/>
    <x v="1252"/>
    <x v="104"/>
    <x v="104"/>
    <x v="15"/>
    <x v="41"/>
    <x v="6"/>
    <x v="1"/>
    <x v="1"/>
  </r>
  <r>
    <x v="6050"/>
    <x v="0"/>
    <x v="5"/>
    <x v="16"/>
    <x v="12"/>
    <x v="102"/>
    <x v="5737"/>
    <x v="1255"/>
    <x v="104"/>
    <x v="104"/>
    <x v="15"/>
    <x v="41"/>
    <x v="6"/>
    <x v="5"/>
    <x v="5"/>
  </r>
  <r>
    <x v="6000"/>
    <x v="0"/>
    <x v="9"/>
    <x v="80"/>
    <x v="71"/>
    <x v="1854"/>
    <x v="5689"/>
    <x v="1263"/>
    <x v="104"/>
    <x v="104"/>
    <x v="15"/>
    <x v="41"/>
    <x v="6"/>
    <x v="9"/>
    <x v="9"/>
  </r>
  <r>
    <x v="5839"/>
    <x v="0"/>
    <x v="10"/>
    <x v="0"/>
    <x v="9"/>
    <x v="265"/>
    <x v="5546"/>
    <x v="1265"/>
    <x v="104"/>
    <x v="104"/>
    <x v="15"/>
    <x v="41"/>
    <x v="6"/>
    <x v="10"/>
    <x v="10"/>
  </r>
  <r>
    <x v="5793"/>
    <x v="0"/>
    <x v="9"/>
    <x v="50"/>
    <x v="4"/>
    <x v="31"/>
    <x v="5504"/>
    <x v="1247"/>
    <x v="104"/>
    <x v="104"/>
    <x v="15"/>
    <x v="41"/>
    <x v="6"/>
    <x v="9"/>
    <x v="9"/>
  </r>
  <r>
    <x v="5823"/>
    <x v="0"/>
    <x v="4"/>
    <x v="79"/>
    <x v="9"/>
    <x v="6"/>
    <x v="5531"/>
    <x v="1267"/>
    <x v="104"/>
    <x v="104"/>
    <x v="15"/>
    <x v="41"/>
    <x v="6"/>
    <x v="4"/>
    <x v="4"/>
  </r>
  <r>
    <x v="5849"/>
    <x v="0"/>
    <x v="6"/>
    <x v="5"/>
    <x v="7"/>
    <x v="152"/>
    <x v="5554"/>
    <x v="1247"/>
    <x v="104"/>
    <x v="104"/>
    <x v="15"/>
    <x v="41"/>
    <x v="6"/>
    <x v="6"/>
    <x v="6"/>
  </r>
  <r>
    <x v="5844"/>
    <x v="0"/>
    <x v="8"/>
    <x v="3"/>
    <x v="23"/>
    <x v="31"/>
    <x v="5550"/>
    <x v="1254"/>
    <x v="104"/>
    <x v="104"/>
    <x v="15"/>
    <x v="41"/>
    <x v="6"/>
    <x v="8"/>
    <x v="8"/>
  </r>
  <r>
    <x v="5872"/>
    <x v="0"/>
    <x v="0"/>
    <x v="6"/>
    <x v="41"/>
    <x v="34"/>
    <x v="2545"/>
    <x v="1262"/>
    <x v="104"/>
    <x v="104"/>
    <x v="15"/>
    <x v="41"/>
    <x v="6"/>
    <x v="0"/>
    <x v="0"/>
  </r>
  <r>
    <x v="5860"/>
    <x v="0"/>
    <x v="1"/>
    <x v="6"/>
    <x v="41"/>
    <x v="34"/>
    <x v="5560"/>
    <x v="1248"/>
    <x v="104"/>
    <x v="104"/>
    <x v="15"/>
    <x v="41"/>
    <x v="6"/>
    <x v="1"/>
    <x v="1"/>
  </r>
  <r>
    <x v="5811"/>
    <x v="0"/>
    <x v="9"/>
    <x v="50"/>
    <x v="4"/>
    <x v="31"/>
    <x v="5520"/>
    <x v="1264"/>
    <x v="104"/>
    <x v="104"/>
    <x v="15"/>
    <x v="41"/>
    <x v="6"/>
    <x v="9"/>
    <x v="9"/>
  </r>
  <r>
    <x v="5799"/>
    <x v="0"/>
    <x v="3"/>
    <x v="93"/>
    <x v="0"/>
    <x v="187"/>
    <x v="5510"/>
    <x v="1250"/>
    <x v="104"/>
    <x v="104"/>
    <x v="15"/>
    <x v="41"/>
    <x v="6"/>
    <x v="3"/>
    <x v="3"/>
  </r>
  <r>
    <x v="5875"/>
    <x v="1"/>
    <x v="2"/>
    <x v="63"/>
    <x v="30"/>
    <x v="209"/>
    <x v="5574"/>
    <x v="1260"/>
    <x v="104"/>
    <x v="104"/>
    <x v="15"/>
    <x v="41"/>
    <x v="6"/>
    <x v="2"/>
    <x v="2"/>
  </r>
  <r>
    <x v="5860"/>
    <x v="0"/>
    <x v="10"/>
    <x v="16"/>
    <x v="45"/>
    <x v="145"/>
    <x v="5560"/>
    <x v="1248"/>
    <x v="104"/>
    <x v="104"/>
    <x v="15"/>
    <x v="41"/>
    <x v="6"/>
    <x v="10"/>
    <x v="10"/>
  </r>
  <r>
    <x v="5850"/>
    <x v="0"/>
    <x v="3"/>
    <x v="15"/>
    <x v="34"/>
    <x v="37"/>
    <x v="2960"/>
    <x v="1275"/>
    <x v="104"/>
    <x v="104"/>
    <x v="15"/>
    <x v="41"/>
    <x v="6"/>
    <x v="3"/>
    <x v="3"/>
  </r>
  <r>
    <x v="5869"/>
    <x v="0"/>
    <x v="5"/>
    <x v="12"/>
    <x v="45"/>
    <x v="6"/>
    <x v="5569"/>
    <x v="1276"/>
    <x v="104"/>
    <x v="104"/>
    <x v="15"/>
    <x v="41"/>
    <x v="6"/>
    <x v="5"/>
    <x v="5"/>
  </r>
  <r>
    <x v="5794"/>
    <x v="1"/>
    <x v="2"/>
    <x v="26"/>
    <x v="36"/>
    <x v="6"/>
    <x v="5505"/>
    <x v="1251"/>
    <x v="104"/>
    <x v="104"/>
    <x v="15"/>
    <x v="41"/>
    <x v="6"/>
    <x v="2"/>
    <x v="2"/>
  </r>
  <r>
    <x v="5840"/>
    <x v="0"/>
    <x v="1"/>
    <x v="89"/>
    <x v="93"/>
    <x v="217"/>
    <x v="2545"/>
    <x v="1277"/>
    <x v="104"/>
    <x v="104"/>
    <x v="15"/>
    <x v="41"/>
    <x v="6"/>
    <x v="1"/>
    <x v="1"/>
  </r>
  <r>
    <x v="5881"/>
    <x v="0"/>
    <x v="8"/>
    <x v="84"/>
    <x v="83"/>
    <x v="217"/>
    <x v="5579"/>
    <x v="1270"/>
    <x v="104"/>
    <x v="104"/>
    <x v="15"/>
    <x v="41"/>
    <x v="6"/>
    <x v="8"/>
    <x v="8"/>
  </r>
  <r>
    <x v="5865"/>
    <x v="0"/>
    <x v="0"/>
    <x v="93"/>
    <x v="0"/>
    <x v="187"/>
    <x v="5565"/>
    <x v="1254"/>
    <x v="104"/>
    <x v="104"/>
    <x v="15"/>
    <x v="41"/>
    <x v="6"/>
    <x v="0"/>
    <x v="0"/>
  </r>
  <r>
    <x v="5822"/>
    <x v="0"/>
    <x v="3"/>
    <x v="5"/>
    <x v="16"/>
    <x v="17"/>
    <x v="5530"/>
    <x v="1278"/>
    <x v="104"/>
    <x v="104"/>
    <x v="15"/>
    <x v="41"/>
    <x v="6"/>
    <x v="3"/>
    <x v="3"/>
  </r>
  <r>
    <x v="5800"/>
    <x v="0"/>
    <x v="8"/>
    <x v="51"/>
    <x v="59"/>
    <x v="244"/>
    <x v="5511"/>
    <x v="1250"/>
    <x v="104"/>
    <x v="104"/>
    <x v="15"/>
    <x v="41"/>
    <x v="6"/>
    <x v="8"/>
    <x v="8"/>
  </r>
  <r>
    <x v="5814"/>
    <x v="0"/>
    <x v="10"/>
    <x v="12"/>
    <x v="45"/>
    <x v="6"/>
    <x v="5522"/>
    <x v="1276"/>
    <x v="104"/>
    <x v="104"/>
    <x v="15"/>
    <x v="41"/>
    <x v="6"/>
    <x v="10"/>
    <x v="10"/>
  </r>
  <r>
    <x v="5856"/>
    <x v="0"/>
    <x v="8"/>
    <x v="70"/>
    <x v="38"/>
    <x v="363"/>
    <x v="5557"/>
    <x v="1263"/>
    <x v="104"/>
    <x v="104"/>
    <x v="15"/>
    <x v="41"/>
    <x v="6"/>
    <x v="8"/>
    <x v="8"/>
  </r>
  <r>
    <x v="5811"/>
    <x v="1"/>
    <x v="2"/>
    <x v="84"/>
    <x v="102"/>
    <x v="19"/>
    <x v="5520"/>
    <x v="1264"/>
    <x v="104"/>
    <x v="104"/>
    <x v="15"/>
    <x v="41"/>
    <x v="6"/>
    <x v="2"/>
    <x v="2"/>
  </r>
  <r>
    <x v="5854"/>
    <x v="1"/>
    <x v="2"/>
    <x v="37"/>
    <x v="60"/>
    <x v="1473"/>
    <x v="3736"/>
    <x v="1268"/>
    <x v="104"/>
    <x v="104"/>
    <x v="15"/>
    <x v="41"/>
    <x v="6"/>
    <x v="2"/>
    <x v="2"/>
  </r>
  <r>
    <x v="5873"/>
    <x v="0"/>
    <x v="0"/>
    <x v="93"/>
    <x v="0"/>
    <x v="187"/>
    <x v="5572"/>
    <x v="1271"/>
    <x v="104"/>
    <x v="104"/>
    <x v="15"/>
    <x v="41"/>
    <x v="6"/>
    <x v="0"/>
    <x v="0"/>
  </r>
  <r>
    <x v="5804"/>
    <x v="0"/>
    <x v="7"/>
    <x v="92"/>
    <x v="8"/>
    <x v="63"/>
    <x v="5514"/>
    <x v="1275"/>
    <x v="104"/>
    <x v="104"/>
    <x v="15"/>
    <x v="41"/>
    <x v="6"/>
    <x v="7"/>
    <x v="7"/>
  </r>
  <r>
    <x v="5837"/>
    <x v="0"/>
    <x v="3"/>
    <x v="30"/>
    <x v="43"/>
    <x v="254"/>
    <x v="5545"/>
    <x v="1282"/>
    <x v="104"/>
    <x v="104"/>
    <x v="15"/>
    <x v="41"/>
    <x v="6"/>
    <x v="3"/>
    <x v="3"/>
  </r>
  <r>
    <x v="5842"/>
    <x v="0"/>
    <x v="1"/>
    <x v="23"/>
    <x v="3"/>
    <x v="252"/>
    <x v="5548"/>
    <x v="1263"/>
    <x v="104"/>
    <x v="104"/>
    <x v="15"/>
    <x v="41"/>
    <x v="6"/>
    <x v="1"/>
    <x v="1"/>
  </r>
  <r>
    <x v="5868"/>
    <x v="0"/>
    <x v="2"/>
    <x v="10"/>
    <x v="13"/>
    <x v="202"/>
    <x v="5568"/>
    <x v="1280"/>
    <x v="104"/>
    <x v="104"/>
    <x v="15"/>
    <x v="41"/>
    <x v="6"/>
    <x v="2"/>
    <x v="2"/>
  </r>
  <r>
    <x v="6073"/>
    <x v="0"/>
    <x v="5"/>
    <x v="8"/>
    <x v="0"/>
    <x v="7"/>
    <x v="5758"/>
    <x v="1281"/>
    <x v="104"/>
    <x v="104"/>
    <x v="15"/>
    <x v="41"/>
    <x v="6"/>
    <x v="5"/>
    <x v="5"/>
  </r>
  <r>
    <x v="5815"/>
    <x v="0"/>
    <x v="2"/>
    <x v="90"/>
    <x v="99"/>
    <x v="44"/>
    <x v="5523"/>
    <x v="1277"/>
    <x v="104"/>
    <x v="104"/>
    <x v="15"/>
    <x v="41"/>
    <x v="6"/>
    <x v="2"/>
    <x v="2"/>
  </r>
  <r>
    <x v="5874"/>
    <x v="0"/>
    <x v="5"/>
    <x v="6"/>
    <x v="41"/>
    <x v="34"/>
    <x v="5573"/>
    <x v="1254"/>
    <x v="104"/>
    <x v="104"/>
    <x v="15"/>
    <x v="41"/>
    <x v="6"/>
    <x v="5"/>
    <x v="5"/>
  </r>
  <r>
    <x v="5822"/>
    <x v="0"/>
    <x v="7"/>
    <x v="79"/>
    <x v="65"/>
    <x v="3"/>
    <x v="5530"/>
    <x v="1278"/>
    <x v="104"/>
    <x v="104"/>
    <x v="15"/>
    <x v="41"/>
    <x v="6"/>
    <x v="7"/>
    <x v="7"/>
  </r>
  <r>
    <x v="5861"/>
    <x v="0"/>
    <x v="2"/>
    <x v="46"/>
    <x v="66"/>
    <x v="298"/>
    <x v="5561"/>
    <x v="1283"/>
    <x v="104"/>
    <x v="104"/>
    <x v="15"/>
    <x v="41"/>
    <x v="6"/>
    <x v="2"/>
    <x v="2"/>
  </r>
  <r>
    <x v="5829"/>
    <x v="0"/>
    <x v="7"/>
    <x v="5"/>
    <x v="8"/>
    <x v="10"/>
    <x v="5537"/>
    <x v="1279"/>
    <x v="104"/>
    <x v="104"/>
    <x v="15"/>
    <x v="41"/>
    <x v="6"/>
    <x v="7"/>
    <x v="7"/>
  </r>
  <r>
    <x v="5847"/>
    <x v="0"/>
    <x v="0"/>
    <x v="15"/>
    <x v="15"/>
    <x v="16"/>
    <x v="2955"/>
    <x v="1258"/>
    <x v="104"/>
    <x v="104"/>
    <x v="15"/>
    <x v="41"/>
    <x v="6"/>
    <x v="0"/>
    <x v="0"/>
  </r>
  <r>
    <x v="6073"/>
    <x v="0"/>
    <x v="6"/>
    <x v="3"/>
    <x v="36"/>
    <x v="153"/>
    <x v="5758"/>
    <x v="1281"/>
    <x v="104"/>
    <x v="104"/>
    <x v="15"/>
    <x v="41"/>
    <x v="6"/>
    <x v="6"/>
    <x v="6"/>
  </r>
  <r>
    <x v="6071"/>
    <x v="0"/>
    <x v="0"/>
    <x v="93"/>
    <x v="13"/>
    <x v="389"/>
    <x v="5756"/>
    <x v="1252"/>
    <x v="104"/>
    <x v="104"/>
    <x v="15"/>
    <x v="41"/>
    <x v="6"/>
    <x v="0"/>
    <x v="0"/>
  </r>
  <r>
    <x v="5870"/>
    <x v="0"/>
    <x v="6"/>
    <x v="9"/>
    <x v="65"/>
    <x v="6"/>
    <x v="5570"/>
    <x v="1267"/>
    <x v="104"/>
    <x v="104"/>
    <x v="15"/>
    <x v="41"/>
    <x v="6"/>
    <x v="6"/>
    <x v="6"/>
  </r>
  <r>
    <x v="5835"/>
    <x v="0"/>
    <x v="7"/>
    <x v="7"/>
    <x v="7"/>
    <x v="7"/>
    <x v="5543"/>
    <x v="1281"/>
    <x v="104"/>
    <x v="104"/>
    <x v="15"/>
    <x v="41"/>
    <x v="6"/>
    <x v="7"/>
    <x v="7"/>
  </r>
  <r>
    <x v="5852"/>
    <x v="0"/>
    <x v="8"/>
    <x v="79"/>
    <x v="13"/>
    <x v="37"/>
    <x v="5384"/>
    <x v="1252"/>
    <x v="104"/>
    <x v="104"/>
    <x v="15"/>
    <x v="41"/>
    <x v="6"/>
    <x v="8"/>
    <x v="8"/>
  </r>
  <r>
    <x v="5854"/>
    <x v="0"/>
    <x v="9"/>
    <x v="4"/>
    <x v="48"/>
    <x v="2275"/>
    <x v="3736"/>
    <x v="1268"/>
    <x v="104"/>
    <x v="104"/>
    <x v="15"/>
    <x v="41"/>
    <x v="6"/>
    <x v="9"/>
    <x v="9"/>
  </r>
  <r>
    <x v="5857"/>
    <x v="0"/>
    <x v="10"/>
    <x v="70"/>
    <x v="34"/>
    <x v="215"/>
    <x v="5558"/>
    <x v="1277"/>
    <x v="104"/>
    <x v="104"/>
    <x v="15"/>
    <x v="41"/>
    <x v="6"/>
    <x v="10"/>
    <x v="10"/>
  </r>
  <r>
    <x v="5877"/>
    <x v="0"/>
    <x v="8"/>
    <x v="54"/>
    <x v="44"/>
    <x v="110"/>
    <x v="1697"/>
    <x v="1256"/>
    <x v="104"/>
    <x v="104"/>
    <x v="15"/>
    <x v="41"/>
    <x v="6"/>
    <x v="8"/>
    <x v="8"/>
  </r>
  <r>
    <x v="5800"/>
    <x v="0"/>
    <x v="2"/>
    <x v="38"/>
    <x v="57"/>
    <x v="76"/>
    <x v="5511"/>
    <x v="1250"/>
    <x v="104"/>
    <x v="104"/>
    <x v="15"/>
    <x v="41"/>
    <x v="6"/>
    <x v="2"/>
    <x v="2"/>
  </r>
  <r>
    <x v="5794"/>
    <x v="0"/>
    <x v="2"/>
    <x v="26"/>
    <x v="36"/>
    <x v="6"/>
    <x v="5505"/>
    <x v="1251"/>
    <x v="104"/>
    <x v="104"/>
    <x v="15"/>
    <x v="41"/>
    <x v="6"/>
    <x v="2"/>
    <x v="2"/>
  </r>
  <r>
    <x v="5880"/>
    <x v="0"/>
    <x v="4"/>
    <x v="16"/>
    <x v="17"/>
    <x v="6"/>
    <x v="5578"/>
    <x v="1243"/>
    <x v="104"/>
    <x v="104"/>
    <x v="15"/>
    <x v="41"/>
    <x v="6"/>
    <x v="4"/>
    <x v="4"/>
  </r>
  <r>
    <x v="5793"/>
    <x v="0"/>
    <x v="7"/>
    <x v="0"/>
    <x v="85"/>
    <x v="126"/>
    <x v="5504"/>
    <x v="1247"/>
    <x v="104"/>
    <x v="104"/>
    <x v="15"/>
    <x v="41"/>
    <x v="6"/>
    <x v="7"/>
    <x v="7"/>
  </r>
  <r>
    <x v="5806"/>
    <x v="0"/>
    <x v="7"/>
    <x v="37"/>
    <x v="54"/>
    <x v="214"/>
    <x v="5516"/>
    <x v="1242"/>
    <x v="104"/>
    <x v="104"/>
    <x v="15"/>
    <x v="41"/>
    <x v="6"/>
    <x v="7"/>
    <x v="7"/>
  </r>
  <r>
    <x v="5884"/>
    <x v="0"/>
    <x v="10"/>
    <x v="30"/>
    <x v="63"/>
    <x v="34"/>
    <x v="5582"/>
    <x v="1264"/>
    <x v="104"/>
    <x v="104"/>
    <x v="15"/>
    <x v="41"/>
    <x v="6"/>
    <x v="10"/>
    <x v="10"/>
  </r>
  <r>
    <x v="5861"/>
    <x v="0"/>
    <x v="8"/>
    <x v="11"/>
    <x v="76"/>
    <x v="13"/>
    <x v="5561"/>
    <x v="1283"/>
    <x v="104"/>
    <x v="104"/>
    <x v="15"/>
    <x v="41"/>
    <x v="6"/>
    <x v="8"/>
    <x v="8"/>
  </r>
  <r>
    <x v="5814"/>
    <x v="0"/>
    <x v="1"/>
    <x v="7"/>
    <x v="8"/>
    <x v="11"/>
    <x v="5522"/>
    <x v="1276"/>
    <x v="104"/>
    <x v="104"/>
    <x v="15"/>
    <x v="41"/>
    <x v="6"/>
    <x v="1"/>
    <x v="1"/>
  </r>
  <r>
    <x v="5874"/>
    <x v="0"/>
    <x v="6"/>
    <x v="17"/>
    <x v="5"/>
    <x v="202"/>
    <x v="5573"/>
    <x v="1254"/>
    <x v="104"/>
    <x v="104"/>
    <x v="15"/>
    <x v="41"/>
    <x v="6"/>
    <x v="6"/>
    <x v="6"/>
  </r>
  <r>
    <x v="5827"/>
    <x v="0"/>
    <x v="5"/>
    <x v="0"/>
    <x v="98"/>
    <x v="11"/>
    <x v="5535"/>
    <x v="1279"/>
    <x v="104"/>
    <x v="104"/>
    <x v="15"/>
    <x v="41"/>
    <x v="6"/>
    <x v="5"/>
    <x v="5"/>
  </r>
  <r>
    <x v="6072"/>
    <x v="0"/>
    <x v="0"/>
    <x v="6"/>
    <x v="6"/>
    <x v="6"/>
    <x v="5757"/>
    <x v="1270"/>
    <x v="104"/>
    <x v="104"/>
    <x v="15"/>
    <x v="41"/>
    <x v="6"/>
    <x v="0"/>
    <x v="0"/>
  </r>
  <r>
    <x v="5854"/>
    <x v="0"/>
    <x v="2"/>
    <x v="26"/>
    <x v="60"/>
    <x v="1135"/>
    <x v="3736"/>
    <x v="1268"/>
    <x v="104"/>
    <x v="104"/>
    <x v="15"/>
    <x v="41"/>
    <x v="6"/>
    <x v="2"/>
    <x v="2"/>
  </r>
  <r>
    <x v="5826"/>
    <x v="0"/>
    <x v="8"/>
    <x v="8"/>
    <x v="13"/>
    <x v="232"/>
    <x v="5534"/>
    <x v="1253"/>
    <x v="104"/>
    <x v="104"/>
    <x v="15"/>
    <x v="41"/>
    <x v="6"/>
    <x v="8"/>
    <x v="8"/>
  </r>
  <r>
    <x v="5845"/>
    <x v="0"/>
    <x v="8"/>
    <x v="50"/>
    <x v="59"/>
    <x v="75"/>
    <x v="5551"/>
    <x v="1282"/>
    <x v="104"/>
    <x v="104"/>
    <x v="15"/>
    <x v="41"/>
    <x v="6"/>
    <x v="8"/>
    <x v="8"/>
  </r>
  <r>
    <x v="5834"/>
    <x v="0"/>
    <x v="5"/>
    <x v="6"/>
    <x v="98"/>
    <x v="13"/>
    <x v="5542"/>
    <x v="1262"/>
    <x v="104"/>
    <x v="104"/>
    <x v="15"/>
    <x v="41"/>
    <x v="6"/>
    <x v="5"/>
    <x v="5"/>
  </r>
  <r>
    <x v="5845"/>
    <x v="0"/>
    <x v="1"/>
    <x v="50"/>
    <x v="44"/>
    <x v="684"/>
    <x v="5551"/>
    <x v="1282"/>
    <x v="104"/>
    <x v="104"/>
    <x v="15"/>
    <x v="41"/>
    <x v="6"/>
    <x v="1"/>
    <x v="1"/>
  </r>
  <r>
    <x v="5801"/>
    <x v="0"/>
    <x v="9"/>
    <x v="57"/>
    <x v="3"/>
    <x v="154"/>
    <x v="5512"/>
    <x v="1263"/>
    <x v="104"/>
    <x v="104"/>
    <x v="15"/>
    <x v="41"/>
    <x v="6"/>
    <x v="9"/>
    <x v="9"/>
  </r>
  <r>
    <x v="5883"/>
    <x v="0"/>
    <x v="8"/>
    <x v="0"/>
    <x v="85"/>
    <x v="126"/>
    <x v="5581"/>
    <x v="1269"/>
    <x v="104"/>
    <x v="104"/>
    <x v="15"/>
    <x v="41"/>
    <x v="6"/>
    <x v="8"/>
    <x v="8"/>
  </r>
  <r>
    <x v="5858"/>
    <x v="0"/>
    <x v="4"/>
    <x v="23"/>
    <x v="36"/>
    <x v="291"/>
    <x v="2412"/>
    <x v="1243"/>
    <x v="104"/>
    <x v="104"/>
    <x v="15"/>
    <x v="41"/>
    <x v="6"/>
    <x v="4"/>
    <x v="4"/>
  </r>
  <r>
    <x v="6071"/>
    <x v="0"/>
    <x v="1"/>
    <x v="15"/>
    <x v="47"/>
    <x v="907"/>
    <x v="5756"/>
    <x v="1252"/>
    <x v="104"/>
    <x v="104"/>
    <x v="15"/>
    <x v="41"/>
    <x v="6"/>
    <x v="1"/>
    <x v="1"/>
  </r>
  <r>
    <x v="5863"/>
    <x v="0"/>
    <x v="9"/>
    <x v="20"/>
    <x v="9"/>
    <x v="102"/>
    <x v="5563"/>
    <x v="1245"/>
    <x v="104"/>
    <x v="104"/>
    <x v="15"/>
    <x v="41"/>
    <x v="6"/>
    <x v="9"/>
    <x v="9"/>
  </r>
  <r>
    <x v="5804"/>
    <x v="0"/>
    <x v="3"/>
    <x v="27"/>
    <x v="44"/>
    <x v="240"/>
    <x v="5514"/>
    <x v="1275"/>
    <x v="104"/>
    <x v="104"/>
    <x v="15"/>
    <x v="41"/>
    <x v="6"/>
    <x v="3"/>
    <x v="3"/>
  </r>
  <r>
    <x v="5850"/>
    <x v="0"/>
    <x v="7"/>
    <x v="92"/>
    <x v="8"/>
    <x v="63"/>
    <x v="2960"/>
    <x v="1275"/>
    <x v="104"/>
    <x v="104"/>
    <x v="15"/>
    <x v="41"/>
    <x v="6"/>
    <x v="7"/>
    <x v="7"/>
  </r>
  <r>
    <x v="5875"/>
    <x v="0"/>
    <x v="9"/>
    <x v="15"/>
    <x v="61"/>
    <x v="192"/>
    <x v="5574"/>
    <x v="1260"/>
    <x v="104"/>
    <x v="104"/>
    <x v="15"/>
    <x v="41"/>
    <x v="6"/>
    <x v="9"/>
    <x v="9"/>
  </r>
  <r>
    <x v="5815"/>
    <x v="0"/>
    <x v="0"/>
    <x v="30"/>
    <x v="65"/>
    <x v="244"/>
    <x v="5523"/>
    <x v="1277"/>
    <x v="104"/>
    <x v="104"/>
    <x v="15"/>
    <x v="41"/>
    <x v="6"/>
    <x v="0"/>
    <x v="0"/>
  </r>
  <r>
    <x v="5865"/>
    <x v="0"/>
    <x v="1"/>
    <x v="48"/>
    <x v="36"/>
    <x v="26"/>
    <x v="5565"/>
    <x v="1254"/>
    <x v="104"/>
    <x v="104"/>
    <x v="15"/>
    <x v="41"/>
    <x v="6"/>
    <x v="1"/>
    <x v="1"/>
  </r>
  <r>
    <x v="5798"/>
    <x v="0"/>
    <x v="2"/>
    <x v="105"/>
    <x v="70"/>
    <x v="186"/>
    <x v="5509"/>
    <x v="1274"/>
    <x v="104"/>
    <x v="104"/>
    <x v="15"/>
    <x v="41"/>
    <x v="6"/>
    <x v="2"/>
    <x v="2"/>
  </r>
  <r>
    <x v="5811"/>
    <x v="0"/>
    <x v="0"/>
    <x v="6"/>
    <x v="41"/>
    <x v="34"/>
    <x v="5520"/>
    <x v="1264"/>
    <x v="104"/>
    <x v="104"/>
    <x v="15"/>
    <x v="41"/>
    <x v="6"/>
    <x v="0"/>
    <x v="0"/>
  </r>
  <r>
    <x v="6073"/>
    <x v="0"/>
    <x v="7"/>
    <x v="92"/>
    <x v="11"/>
    <x v="176"/>
    <x v="5758"/>
    <x v="1281"/>
    <x v="104"/>
    <x v="104"/>
    <x v="15"/>
    <x v="41"/>
    <x v="6"/>
    <x v="7"/>
    <x v="7"/>
  </r>
  <r>
    <x v="5798"/>
    <x v="0"/>
    <x v="8"/>
    <x v="34"/>
    <x v="57"/>
    <x v="39"/>
    <x v="5509"/>
    <x v="1274"/>
    <x v="104"/>
    <x v="104"/>
    <x v="15"/>
    <x v="41"/>
    <x v="6"/>
    <x v="8"/>
    <x v="8"/>
  </r>
  <r>
    <x v="5796"/>
    <x v="0"/>
    <x v="11"/>
    <x v="3"/>
    <x v="76"/>
    <x v="73"/>
    <x v="5507"/>
    <x v="1272"/>
    <x v="104"/>
    <x v="104"/>
    <x v="15"/>
    <x v="41"/>
    <x v="6"/>
    <x v="11"/>
    <x v="11"/>
  </r>
  <r>
    <x v="5829"/>
    <x v="0"/>
    <x v="6"/>
    <x v="15"/>
    <x v="15"/>
    <x v="16"/>
    <x v="5537"/>
    <x v="1279"/>
    <x v="104"/>
    <x v="104"/>
    <x v="15"/>
    <x v="41"/>
    <x v="6"/>
    <x v="6"/>
    <x v="6"/>
  </r>
  <r>
    <x v="5873"/>
    <x v="0"/>
    <x v="6"/>
    <x v="17"/>
    <x v="11"/>
    <x v="18"/>
    <x v="5572"/>
    <x v="1271"/>
    <x v="104"/>
    <x v="104"/>
    <x v="15"/>
    <x v="41"/>
    <x v="6"/>
    <x v="6"/>
    <x v="6"/>
  </r>
  <r>
    <x v="5848"/>
    <x v="0"/>
    <x v="3"/>
    <x v="79"/>
    <x v="14"/>
    <x v="379"/>
    <x v="5553"/>
    <x v="1280"/>
    <x v="104"/>
    <x v="104"/>
    <x v="15"/>
    <x v="41"/>
    <x v="6"/>
    <x v="3"/>
    <x v="3"/>
  </r>
  <r>
    <x v="5853"/>
    <x v="0"/>
    <x v="3"/>
    <x v="35"/>
    <x v="44"/>
    <x v="287"/>
    <x v="841"/>
    <x v="1266"/>
    <x v="104"/>
    <x v="104"/>
    <x v="15"/>
    <x v="41"/>
    <x v="6"/>
    <x v="3"/>
    <x v="3"/>
  </r>
  <r>
    <x v="5797"/>
    <x v="0"/>
    <x v="1"/>
    <x v="65"/>
    <x v="4"/>
    <x v="426"/>
    <x v="5508"/>
    <x v="1273"/>
    <x v="104"/>
    <x v="104"/>
    <x v="15"/>
    <x v="41"/>
    <x v="6"/>
    <x v="1"/>
    <x v="1"/>
  </r>
  <r>
    <x v="5803"/>
    <x v="0"/>
    <x v="10"/>
    <x v="7"/>
    <x v="16"/>
    <x v="304"/>
    <x v="5513"/>
    <x v="1273"/>
    <x v="104"/>
    <x v="104"/>
    <x v="15"/>
    <x v="41"/>
    <x v="6"/>
    <x v="10"/>
    <x v="10"/>
  </r>
  <r>
    <x v="5867"/>
    <x v="0"/>
    <x v="0"/>
    <x v="20"/>
    <x v="6"/>
    <x v="7"/>
    <x v="5567"/>
    <x v="1261"/>
    <x v="104"/>
    <x v="104"/>
    <x v="15"/>
    <x v="41"/>
    <x v="6"/>
    <x v="0"/>
    <x v="0"/>
  </r>
  <r>
    <x v="5877"/>
    <x v="0"/>
    <x v="5"/>
    <x v="12"/>
    <x v="6"/>
    <x v="145"/>
    <x v="1697"/>
    <x v="1256"/>
    <x v="104"/>
    <x v="104"/>
    <x v="15"/>
    <x v="41"/>
    <x v="6"/>
    <x v="5"/>
    <x v="5"/>
  </r>
  <r>
    <x v="5802"/>
    <x v="0"/>
    <x v="7"/>
    <x v="12"/>
    <x v="45"/>
    <x v="6"/>
    <x v="3267"/>
    <x v="1260"/>
    <x v="104"/>
    <x v="104"/>
    <x v="15"/>
    <x v="41"/>
    <x v="6"/>
    <x v="7"/>
    <x v="7"/>
  </r>
  <r>
    <x v="5845"/>
    <x v="0"/>
    <x v="3"/>
    <x v="5"/>
    <x v="36"/>
    <x v="348"/>
    <x v="5551"/>
    <x v="1282"/>
    <x v="104"/>
    <x v="104"/>
    <x v="15"/>
    <x v="41"/>
    <x v="6"/>
    <x v="3"/>
    <x v="3"/>
  </r>
  <r>
    <x v="5874"/>
    <x v="0"/>
    <x v="10"/>
    <x v="9"/>
    <x v="8"/>
    <x v="8"/>
    <x v="5573"/>
    <x v="1254"/>
    <x v="104"/>
    <x v="104"/>
    <x v="15"/>
    <x v="41"/>
    <x v="6"/>
    <x v="10"/>
    <x v="10"/>
  </r>
  <r>
    <x v="5818"/>
    <x v="0"/>
    <x v="0"/>
    <x v="10"/>
    <x v="0"/>
    <x v="6"/>
    <x v="5526"/>
    <x v="1251"/>
    <x v="104"/>
    <x v="104"/>
    <x v="15"/>
    <x v="41"/>
    <x v="6"/>
    <x v="0"/>
    <x v="0"/>
  </r>
  <r>
    <x v="5843"/>
    <x v="0"/>
    <x v="11"/>
    <x v="17"/>
    <x v="5"/>
    <x v="202"/>
    <x v="5549"/>
    <x v="1250"/>
    <x v="104"/>
    <x v="104"/>
    <x v="15"/>
    <x v="41"/>
    <x v="6"/>
    <x v="11"/>
    <x v="11"/>
  </r>
  <r>
    <x v="5813"/>
    <x v="1"/>
    <x v="2"/>
    <x v="11"/>
    <x v="36"/>
    <x v="34"/>
    <x v="780"/>
    <x v="1262"/>
    <x v="104"/>
    <x v="104"/>
    <x v="15"/>
    <x v="41"/>
    <x v="6"/>
    <x v="2"/>
    <x v="2"/>
  </r>
  <r>
    <x v="5822"/>
    <x v="0"/>
    <x v="9"/>
    <x v="11"/>
    <x v="56"/>
    <x v="164"/>
    <x v="5530"/>
    <x v="1278"/>
    <x v="104"/>
    <x v="104"/>
    <x v="15"/>
    <x v="41"/>
    <x v="6"/>
    <x v="9"/>
    <x v="9"/>
  </r>
  <r>
    <x v="5839"/>
    <x v="0"/>
    <x v="11"/>
    <x v="9"/>
    <x v="62"/>
    <x v="84"/>
    <x v="5546"/>
    <x v="1265"/>
    <x v="104"/>
    <x v="104"/>
    <x v="15"/>
    <x v="41"/>
    <x v="6"/>
    <x v="11"/>
    <x v="11"/>
  </r>
  <r>
    <x v="5881"/>
    <x v="0"/>
    <x v="0"/>
    <x v="9"/>
    <x v="8"/>
    <x v="8"/>
    <x v="5579"/>
    <x v="1270"/>
    <x v="104"/>
    <x v="104"/>
    <x v="15"/>
    <x v="41"/>
    <x v="6"/>
    <x v="0"/>
    <x v="0"/>
  </r>
  <r>
    <x v="5807"/>
    <x v="0"/>
    <x v="8"/>
    <x v="40"/>
    <x v="2"/>
    <x v="1622"/>
    <x v="5517"/>
    <x v="1244"/>
    <x v="104"/>
    <x v="104"/>
    <x v="15"/>
    <x v="41"/>
    <x v="6"/>
    <x v="8"/>
    <x v="8"/>
  </r>
  <r>
    <x v="5852"/>
    <x v="0"/>
    <x v="11"/>
    <x v="10"/>
    <x v="94"/>
    <x v="34"/>
    <x v="5384"/>
    <x v="1252"/>
    <x v="104"/>
    <x v="104"/>
    <x v="15"/>
    <x v="41"/>
    <x v="6"/>
    <x v="11"/>
    <x v="11"/>
  </r>
  <r>
    <x v="5866"/>
    <x v="0"/>
    <x v="9"/>
    <x v="30"/>
    <x v="14"/>
    <x v="31"/>
    <x v="5566"/>
    <x v="1243"/>
    <x v="104"/>
    <x v="104"/>
    <x v="15"/>
    <x v="41"/>
    <x v="6"/>
    <x v="9"/>
    <x v="9"/>
  </r>
  <r>
    <x v="5834"/>
    <x v="0"/>
    <x v="8"/>
    <x v="50"/>
    <x v="24"/>
    <x v="117"/>
    <x v="5542"/>
    <x v="1262"/>
    <x v="104"/>
    <x v="104"/>
    <x v="15"/>
    <x v="41"/>
    <x v="6"/>
    <x v="8"/>
    <x v="8"/>
  </r>
  <r>
    <x v="5813"/>
    <x v="0"/>
    <x v="2"/>
    <x v="11"/>
    <x v="36"/>
    <x v="34"/>
    <x v="780"/>
    <x v="1262"/>
    <x v="104"/>
    <x v="104"/>
    <x v="15"/>
    <x v="41"/>
    <x v="6"/>
    <x v="2"/>
    <x v="2"/>
  </r>
  <r>
    <x v="5826"/>
    <x v="0"/>
    <x v="1"/>
    <x v="10"/>
    <x v="65"/>
    <x v="546"/>
    <x v="5534"/>
    <x v="1253"/>
    <x v="104"/>
    <x v="104"/>
    <x v="15"/>
    <x v="41"/>
    <x v="6"/>
    <x v="1"/>
    <x v="1"/>
  </r>
  <r>
    <x v="5875"/>
    <x v="0"/>
    <x v="11"/>
    <x v="37"/>
    <x v="76"/>
    <x v="76"/>
    <x v="5574"/>
    <x v="1260"/>
    <x v="104"/>
    <x v="104"/>
    <x v="15"/>
    <x v="41"/>
    <x v="6"/>
    <x v="11"/>
    <x v="11"/>
  </r>
  <r>
    <x v="5847"/>
    <x v="0"/>
    <x v="1"/>
    <x v="246"/>
    <x v="167"/>
    <x v="4112"/>
    <x v="2955"/>
    <x v="1258"/>
    <x v="104"/>
    <x v="104"/>
    <x v="15"/>
    <x v="41"/>
    <x v="6"/>
    <x v="1"/>
    <x v="1"/>
  </r>
  <r>
    <x v="5827"/>
    <x v="0"/>
    <x v="10"/>
    <x v="3"/>
    <x v="23"/>
    <x v="31"/>
    <x v="5535"/>
    <x v="1279"/>
    <x v="104"/>
    <x v="104"/>
    <x v="15"/>
    <x v="41"/>
    <x v="6"/>
    <x v="10"/>
    <x v="10"/>
  </r>
  <r>
    <x v="5882"/>
    <x v="0"/>
    <x v="3"/>
    <x v="94"/>
    <x v="96"/>
    <x v="7"/>
    <x v="5580"/>
    <x v="1285"/>
    <x v="104"/>
    <x v="104"/>
    <x v="15"/>
    <x v="41"/>
    <x v="6"/>
    <x v="3"/>
    <x v="3"/>
  </r>
  <r>
    <x v="5853"/>
    <x v="0"/>
    <x v="7"/>
    <x v="5"/>
    <x v="16"/>
    <x v="17"/>
    <x v="841"/>
    <x v="1266"/>
    <x v="104"/>
    <x v="104"/>
    <x v="15"/>
    <x v="41"/>
    <x v="6"/>
    <x v="7"/>
    <x v="7"/>
  </r>
  <r>
    <x v="5876"/>
    <x v="0"/>
    <x v="1"/>
    <x v="49"/>
    <x v="31"/>
    <x v="191"/>
    <x v="5575"/>
    <x v="1264"/>
    <x v="104"/>
    <x v="104"/>
    <x v="15"/>
    <x v="41"/>
    <x v="6"/>
    <x v="1"/>
    <x v="1"/>
  </r>
  <r>
    <x v="5862"/>
    <x v="0"/>
    <x v="0"/>
    <x v="0"/>
    <x v="41"/>
    <x v="6"/>
    <x v="5562"/>
    <x v="1270"/>
    <x v="104"/>
    <x v="104"/>
    <x v="15"/>
    <x v="41"/>
    <x v="6"/>
    <x v="0"/>
    <x v="0"/>
  </r>
  <r>
    <x v="5861"/>
    <x v="0"/>
    <x v="6"/>
    <x v="9"/>
    <x v="8"/>
    <x v="8"/>
    <x v="5561"/>
    <x v="1283"/>
    <x v="104"/>
    <x v="104"/>
    <x v="15"/>
    <x v="41"/>
    <x v="6"/>
    <x v="6"/>
    <x v="6"/>
  </r>
  <r>
    <x v="5844"/>
    <x v="0"/>
    <x v="11"/>
    <x v="17"/>
    <x v="11"/>
    <x v="18"/>
    <x v="5550"/>
    <x v="1254"/>
    <x v="104"/>
    <x v="104"/>
    <x v="15"/>
    <x v="41"/>
    <x v="6"/>
    <x v="11"/>
    <x v="11"/>
  </r>
  <r>
    <x v="5847"/>
    <x v="0"/>
    <x v="3"/>
    <x v="106"/>
    <x v="215"/>
    <x v="2871"/>
    <x v="2955"/>
    <x v="1258"/>
    <x v="104"/>
    <x v="104"/>
    <x v="15"/>
    <x v="41"/>
    <x v="6"/>
    <x v="3"/>
    <x v="3"/>
  </r>
  <r>
    <x v="5884"/>
    <x v="0"/>
    <x v="3"/>
    <x v="1"/>
    <x v="1"/>
    <x v="1"/>
    <x v="5582"/>
    <x v="1264"/>
    <x v="104"/>
    <x v="104"/>
    <x v="15"/>
    <x v="41"/>
    <x v="6"/>
    <x v="3"/>
    <x v="3"/>
  </r>
  <r>
    <x v="5810"/>
    <x v="0"/>
    <x v="2"/>
    <x v="46"/>
    <x v="27"/>
    <x v="710"/>
    <x v="5519"/>
    <x v="1255"/>
    <x v="104"/>
    <x v="104"/>
    <x v="15"/>
    <x v="41"/>
    <x v="6"/>
    <x v="2"/>
    <x v="2"/>
  </r>
  <r>
    <x v="5851"/>
    <x v="0"/>
    <x v="6"/>
    <x v="46"/>
    <x v="40"/>
    <x v="856"/>
    <x v="5555"/>
    <x v="1245"/>
    <x v="104"/>
    <x v="104"/>
    <x v="15"/>
    <x v="41"/>
    <x v="6"/>
    <x v="6"/>
    <x v="6"/>
  </r>
  <r>
    <x v="5876"/>
    <x v="0"/>
    <x v="10"/>
    <x v="30"/>
    <x v="11"/>
    <x v="384"/>
    <x v="5575"/>
    <x v="1264"/>
    <x v="104"/>
    <x v="104"/>
    <x v="15"/>
    <x v="41"/>
    <x v="6"/>
    <x v="10"/>
    <x v="10"/>
  </r>
  <r>
    <x v="5842"/>
    <x v="0"/>
    <x v="3"/>
    <x v="30"/>
    <x v="63"/>
    <x v="34"/>
    <x v="5548"/>
    <x v="1263"/>
    <x v="104"/>
    <x v="104"/>
    <x v="15"/>
    <x v="41"/>
    <x v="6"/>
    <x v="3"/>
    <x v="3"/>
  </r>
  <r>
    <x v="5884"/>
    <x v="0"/>
    <x v="7"/>
    <x v="10"/>
    <x v="94"/>
    <x v="34"/>
    <x v="5582"/>
    <x v="1264"/>
    <x v="104"/>
    <x v="104"/>
    <x v="15"/>
    <x v="41"/>
    <x v="6"/>
    <x v="7"/>
    <x v="7"/>
  </r>
  <r>
    <x v="5822"/>
    <x v="1"/>
    <x v="2"/>
    <x v="23"/>
    <x v="10"/>
    <x v="42"/>
    <x v="5530"/>
    <x v="1278"/>
    <x v="104"/>
    <x v="104"/>
    <x v="15"/>
    <x v="41"/>
    <x v="6"/>
    <x v="2"/>
    <x v="2"/>
  </r>
  <r>
    <x v="5869"/>
    <x v="0"/>
    <x v="4"/>
    <x v="48"/>
    <x v="56"/>
    <x v="63"/>
    <x v="5569"/>
    <x v="1276"/>
    <x v="104"/>
    <x v="104"/>
    <x v="15"/>
    <x v="41"/>
    <x v="6"/>
    <x v="4"/>
    <x v="4"/>
  </r>
  <r>
    <x v="5878"/>
    <x v="0"/>
    <x v="7"/>
    <x v="17"/>
    <x v="8"/>
    <x v="9"/>
    <x v="5576"/>
    <x v="1270"/>
    <x v="104"/>
    <x v="104"/>
    <x v="15"/>
    <x v="41"/>
    <x v="6"/>
    <x v="7"/>
    <x v="7"/>
  </r>
  <r>
    <x v="5809"/>
    <x v="0"/>
    <x v="5"/>
    <x v="16"/>
    <x v="17"/>
    <x v="6"/>
    <x v="1370"/>
    <x v="1268"/>
    <x v="104"/>
    <x v="104"/>
    <x v="15"/>
    <x v="41"/>
    <x v="6"/>
    <x v="5"/>
    <x v="5"/>
  </r>
  <r>
    <x v="5863"/>
    <x v="0"/>
    <x v="2"/>
    <x v="16"/>
    <x v="17"/>
    <x v="6"/>
    <x v="5563"/>
    <x v="1245"/>
    <x v="104"/>
    <x v="104"/>
    <x v="15"/>
    <x v="41"/>
    <x v="6"/>
    <x v="2"/>
    <x v="2"/>
  </r>
  <r>
    <x v="5817"/>
    <x v="0"/>
    <x v="8"/>
    <x v="5"/>
    <x v="10"/>
    <x v="637"/>
    <x v="5525"/>
    <x v="1271"/>
    <x v="104"/>
    <x v="104"/>
    <x v="15"/>
    <x v="41"/>
    <x v="6"/>
    <x v="8"/>
    <x v="8"/>
  </r>
  <r>
    <x v="5820"/>
    <x v="0"/>
    <x v="1"/>
    <x v="27"/>
    <x v="51"/>
    <x v="76"/>
    <x v="5528"/>
    <x v="1278"/>
    <x v="104"/>
    <x v="104"/>
    <x v="15"/>
    <x v="41"/>
    <x v="6"/>
    <x v="1"/>
    <x v="1"/>
  </r>
  <r>
    <x v="5828"/>
    <x v="1"/>
    <x v="2"/>
    <x v="2"/>
    <x v="40"/>
    <x v="45"/>
    <x v="5536"/>
    <x v="1267"/>
    <x v="104"/>
    <x v="104"/>
    <x v="15"/>
    <x v="41"/>
    <x v="6"/>
    <x v="2"/>
    <x v="2"/>
  </r>
  <r>
    <x v="5805"/>
    <x v="0"/>
    <x v="5"/>
    <x v="75"/>
    <x v="91"/>
    <x v="124"/>
    <x v="5515"/>
    <x v="1245"/>
    <x v="104"/>
    <x v="104"/>
    <x v="15"/>
    <x v="41"/>
    <x v="6"/>
    <x v="5"/>
    <x v="5"/>
  </r>
  <r>
    <x v="5808"/>
    <x v="0"/>
    <x v="2"/>
    <x v="33"/>
    <x v="20"/>
    <x v="605"/>
    <x v="5518"/>
    <x v="1263"/>
    <x v="104"/>
    <x v="104"/>
    <x v="15"/>
    <x v="41"/>
    <x v="6"/>
    <x v="2"/>
    <x v="2"/>
  </r>
  <r>
    <x v="5984"/>
    <x v="0"/>
    <x v="6"/>
    <x v="20"/>
    <x v="41"/>
    <x v="73"/>
    <x v="5675"/>
    <x v="1282"/>
    <x v="104"/>
    <x v="104"/>
    <x v="15"/>
    <x v="41"/>
    <x v="6"/>
    <x v="6"/>
    <x v="6"/>
  </r>
  <r>
    <x v="6003"/>
    <x v="0"/>
    <x v="5"/>
    <x v="8"/>
    <x v="85"/>
    <x v="31"/>
    <x v="5692"/>
    <x v="1270"/>
    <x v="104"/>
    <x v="104"/>
    <x v="15"/>
    <x v="41"/>
    <x v="6"/>
    <x v="5"/>
    <x v="5"/>
  </r>
  <r>
    <x v="6033"/>
    <x v="0"/>
    <x v="7"/>
    <x v="13"/>
    <x v="63"/>
    <x v="72"/>
    <x v="802"/>
    <x v="1242"/>
    <x v="104"/>
    <x v="104"/>
    <x v="15"/>
    <x v="41"/>
    <x v="6"/>
    <x v="7"/>
    <x v="7"/>
  </r>
  <r>
    <x v="6054"/>
    <x v="0"/>
    <x v="6"/>
    <x v="7"/>
    <x v="23"/>
    <x v="126"/>
    <x v="5741"/>
    <x v="1251"/>
    <x v="104"/>
    <x v="104"/>
    <x v="15"/>
    <x v="41"/>
    <x v="6"/>
    <x v="6"/>
    <x v="6"/>
  </r>
  <r>
    <x v="5996"/>
    <x v="0"/>
    <x v="0"/>
    <x v="93"/>
    <x v="85"/>
    <x v="6"/>
    <x v="5685"/>
    <x v="1249"/>
    <x v="104"/>
    <x v="104"/>
    <x v="15"/>
    <x v="41"/>
    <x v="6"/>
    <x v="0"/>
    <x v="0"/>
  </r>
  <r>
    <x v="6064"/>
    <x v="0"/>
    <x v="8"/>
    <x v="4"/>
    <x v="59"/>
    <x v="154"/>
    <x v="5750"/>
    <x v="1258"/>
    <x v="104"/>
    <x v="104"/>
    <x v="15"/>
    <x v="41"/>
    <x v="6"/>
    <x v="8"/>
    <x v="8"/>
  </r>
  <r>
    <x v="6061"/>
    <x v="0"/>
    <x v="2"/>
    <x v="31"/>
    <x v="35"/>
    <x v="262"/>
    <x v="5747"/>
    <x v="1268"/>
    <x v="104"/>
    <x v="104"/>
    <x v="15"/>
    <x v="41"/>
    <x v="6"/>
    <x v="2"/>
    <x v="2"/>
  </r>
  <r>
    <x v="5992"/>
    <x v="0"/>
    <x v="4"/>
    <x v="15"/>
    <x v="47"/>
    <x v="907"/>
    <x v="5681"/>
    <x v="1285"/>
    <x v="104"/>
    <x v="104"/>
    <x v="15"/>
    <x v="41"/>
    <x v="6"/>
    <x v="4"/>
    <x v="4"/>
  </r>
  <r>
    <x v="5995"/>
    <x v="0"/>
    <x v="9"/>
    <x v="83"/>
    <x v="114"/>
    <x v="24"/>
    <x v="5684"/>
    <x v="1271"/>
    <x v="104"/>
    <x v="104"/>
    <x v="15"/>
    <x v="41"/>
    <x v="6"/>
    <x v="9"/>
    <x v="9"/>
  </r>
  <r>
    <x v="6046"/>
    <x v="0"/>
    <x v="1"/>
    <x v="8"/>
    <x v="0"/>
    <x v="7"/>
    <x v="5733"/>
    <x v="1255"/>
    <x v="104"/>
    <x v="104"/>
    <x v="15"/>
    <x v="41"/>
    <x v="6"/>
    <x v="1"/>
    <x v="1"/>
  </r>
  <r>
    <x v="6007"/>
    <x v="0"/>
    <x v="9"/>
    <x v="35"/>
    <x v="81"/>
    <x v="11"/>
    <x v="5696"/>
    <x v="1279"/>
    <x v="104"/>
    <x v="104"/>
    <x v="15"/>
    <x v="41"/>
    <x v="6"/>
    <x v="9"/>
    <x v="9"/>
  </r>
  <r>
    <x v="6031"/>
    <x v="0"/>
    <x v="5"/>
    <x v="16"/>
    <x v="17"/>
    <x v="6"/>
    <x v="5719"/>
    <x v="1243"/>
    <x v="104"/>
    <x v="104"/>
    <x v="15"/>
    <x v="41"/>
    <x v="6"/>
    <x v="5"/>
    <x v="5"/>
  </r>
  <r>
    <x v="6022"/>
    <x v="0"/>
    <x v="2"/>
    <x v="51"/>
    <x v="59"/>
    <x v="244"/>
    <x v="5568"/>
    <x v="1250"/>
    <x v="104"/>
    <x v="104"/>
    <x v="15"/>
    <x v="41"/>
    <x v="6"/>
    <x v="2"/>
    <x v="2"/>
  </r>
  <r>
    <x v="6022"/>
    <x v="1"/>
    <x v="2"/>
    <x v="49"/>
    <x v="47"/>
    <x v="432"/>
    <x v="5568"/>
    <x v="1250"/>
    <x v="104"/>
    <x v="104"/>
    <x v="15"/>
    <x v="41"/>
    <x v="6"/>
    <x v="2"/>
    <x v="2"/>
  </r>
  <r>
    <x v="6041"/>
    <x v="0"/>
    <x v="5"/>
    <x v="6"/>
    <x v="41"/>
    <x v="34"/>
    <x v="5728"/>
    <x v="1274"/>
    <x v="104"/>
    <x v="104"/>
    <x v="15"/>
    <x v="41"/>
    <x v="6"/>
    <x v="5"/>
    <x v="5"/>
  </r>
  <r>
    <x v="6042"/>
    <x v="0"/>
    <x v="10"/>
    <x v="5"/>
    <x v="36"/>
    <x v="348"/>
    <x v="5729"/>
    <x v="1257"/>
    <x v="104"/>
    <x v="104"/>
    <x v="15"/>
    <x v="41"/>
    <x v="6"/>
    <x v="10"/>
    <x v="10"/>
  </r>
  <r>
    <x v="6012"/>
    <x v="0"/>
    <x v="9"/>
    <x v="30"/>
    <x v="14"/>
    <x v="31"/>
    <x v="5701"/>
    <x v="1263"/>
    <x v="104"/>
    <x v="104"/>
    <x v="15"/>
    <x v="41"/>
    <x v="6"/>
    <x v="9"/>
    <x v="9"/>
  </r>
  <r>
    <x v="6044"/>
    <x v="0"/>
    <x v="11"/>
    <x v="23"/>
    <x v="7"/>
    <x v="376"/>
    <x v="5731"/>
    <x v="1273"/>
    <x v="104"/>
    <x v="104"/>
    <x v="15"/>
    <x v="41"/>
    <x v="6"/>
    <x v="11"/>
    <x v="11"/>
  </r>
  <r>
    <x v="6021"/>
    <x v="0"/>
    <x v="2"/>
    <x v="29"/>
    <x v="90"/>
    <x v="465"/>
    <x v="5710"/>
    <x v="1262"/>
    <x v="104"/>
    <x v="104"/>
    <x v="15"/>
    <x v="41"/>
    <x v="6"/>
    <x v="2"/>
    <x v="2"/>
  </r>
  <r>
    <x v="6020"/>
    <x v="0"/>
    <x v="2"/>
    <x v="15"/>
    <x v="1"/>
    <x v="290"/>
    <x v="5709"/>
    <x v="1265"/>
    <x v="104"/>
    <x v="104"/>
    <x v="15"/>
    <x v="41"/>
    <x v="6"/>
    <x v="2"/>
    <x v="2"/>
  </r>
  <r>
    <x v="6047"/>
    <x v="0"/>
    <x v="11"/>
    <x v="57"/>
    <x v="76"/>
    <x v="72"/>
    <x v="5734"/>
    <x v="1279"/>
    <x v="104"/>
    <x v="104"/>
    <x v="15"/>
    <x v="41"/>
    <x v="6"/>
    <x v="11"/>
    <x v="11"/>
  </r>
  <r>
    <x v="6057"/>
    <x v="0"/>
    <x v="10"/>
    <x v="13"/>
    <x v="18"/>
    <x v="19"/>
    <x v="5744"/>
    <x v="1262"/>
    <x v="104"/>
    <x v="104"/>
    <x v="15"/>
    <x v="41"/>
    <x v="6"/>
    <x v="10"/>
    <x v="10"/>
  </r>
  <r>
    <x v="6049"/>
    <x v="0"/>
    <x v="9"/>
    <x v="11"/>
    <x v="30"/>
    <x v="126"/>
    <x v="5736"/>
    <x v="1273"/>
    <x v="104"/>
    <x v="104"/>
    <x v="15"/>
    <x v="41"/>
    <x v="6"/>
    <x v="9"/>
    <x v="9"/>
  </r>
  <r>
    <x v="6040"/>
    <x v="0"/>
    <x v="11"/>
    <x v="37"/>
    <x v="60"/>
    <x v="1473"/>
    <x v="5727"/>
    <x v="1266"/>
    <x v="104"/>
    <x v="104"/>
    <x v="15"/>
    <x v="41"/>
    <x v="6"/>
    <x v="11"/>
    <x v="11"/>
  </r>
  <r>
    <x v="6058"/>
    <x v="0"/>
    <x v="1"/>
    <x v="53"/>
    <x v="40"/>
    <x v="707"/>
    <x v="5745"/>
    <x v="1281"/>
    <x v="104"/>
    <x v="104"/>
    <x v="15"/>
    <x v="41"/>
    <x v="6"/>
    <x v="1"/>
    <x v="1"/>
  </r>
  <r>
    <x v="5985"/>
    <x v="0"/>
    <x v="11"/>
    <x v="26"/>
    <x v="54"/>
    <x v="160"/>
    <x v="5110"/>
    <x v="1250"/>
    <x v="104"/>
    <x v="104"/>
    <x v="15"/>
    <x v="41"/>
    <x v="6"/>
    <x v="11"/>
    <x v="11"/>
  </r>
  <r>
    <x v="5998"/>
    <x v="0"/>
    <x v="6"/>
    <x v="65"/>
    <x v="47"/>
    <x v="618"/>
    <x v="5687"/>
    <x v="1257"/>
    <x v="104"/>
    <x v="104"/>
    <x v="15"/>
    <x v="41"/>
    <x v="6"/>
    <x v="6"/>
    <x v="6"/>
  </r>
  <r>
    <x v="5992"/>
    <x v="1"/>
    <x v="2"/>
    <x v="104"/>
    <x v="188"/>
    <x v="72"/>
    <x v="5681"/>
    <x v="1285"/>
    <x v="104"/>
    <x v="104"/>
    <x v="15"/>
    <x v="41"/>
    <x v="6"/>
    <x v="2"/>
    <x v="2"/>
  </r>
  <r>
    <x v="6036"/>
    <x v="0"/>
    <x v="6"/>
    <x v="13"/>
    <x v="7"/>
    <x v="982"/>
    <x v="5723"/>
    <x v="1274"/>
    <x v="104"/>
    <x v="104"/>
    <x v="15"/>
    <x v="41"/>
    <x v="6"/>
    <x v="6"/>
    <x v="6"/>
  </r>
  <r>
    <x v="6069"/>
    <x v="0"/>
    <x v="5"/>
    <x v="20"/>
    <x v="12"/>
    <x v="6"/>
    <x v="5754"/>
    <x v="1267"/>
    <x v="104"/>
    <x v="104"/>
    <x v="15"/>
    <x v="41"/>
    <x v="6"/>
    <x v="5"/>
    <x v="5"/>
  </r>
  <r>
    <x v="6008"/>
    <x v="0"/>
    <x v="9"/>
    <x v="7"/>
    <x v="43"/>
    <x v="50"/>
    <x v="5697"/>
    <x v="1261"/>
    <x v="104"/>
    <x v="104"/>
    <x v="15"/>
    <x v="41"/>
    <x v="6"/>
    <x v="9"/>
    <x v="9"/>
  </r>
  <r>
    <x v="5991"/>
    <x v="0"/>
    <x v="9"/>
    <x v="91"/>
    <x v="125"/>
    <x v="248"/>
    <x v="1239"/>
    <x v="1285"/>
    <x v="104"/>
    <x v="104"/>
    <x v="15"/>
    <x v="41"/>
    <x v="6"/>
    <x v="9"/>
    <x v="9"/>
  </r>
  <r>
    <x v="6027"/>
    <x v="0"/>
    <x v="8"/>
    <x v="53"/>
    <x v="60"/>
    <x v="139"/>
    <x v="5715"/>
    <x v="1283"/>
    <x v="104"/>
    <x v="104"/>
    <x v="15"/>
    <x v="41"/>
    <x v="6"/>
    <x v="8"/>
    <x v="8"/>
  </r>
  <r>
    <x v="6013"/>
    <x v="0"/>
    <x v="1"/>
    <x v="24"/>
    <x v="38"/>
    <x v="63"/>
    <x v="5702"/>
    <x v="1268"/>
    <x v="104"/>
    <x v="104"/>
    <x v="15"/>
    <x v="41"/>
    <x v="6"/>
    <x v="1"/>
    <x v="1"/>
  </r>
  <r>
    <x v="6049"/>
    <x v="0"/>
    <x v="4"/>
    <x v="93"/>
    <x v="14"/>
    <x v="145"/>
    <x v="5736"/>
    <x v="1273"/>
    <x v="104"/>
    <x v="104"/>
    <x v="15"/>
    <x v="41"/>
    <x v="6"/>
    <x v="4"/>
    <x v="4"/>
  </r>
  <r>
    <x v="6026"/>
    <x v="0"/>
    <x v="0"/>
    <x v="0"/>
    <x v="85"/>
    <x v="126"/>
    <x v="5714"/>
    <x v="1263"/>
    <x v="104"/>
    <x v="104"/>
    <x v="15"/>
    <x v="41"/>
    <x v="6"/>
    <x v="0"/>
    <x v="0"/>
  </r>
  <r>
    <x v="6074"/>
    <x v="0"/>
    <x v="8"/>
    <x v="9"/>
    <x v="63"/>
    <x v="76"/>
    <x v="5759"/>
    <x v="1287"/>
    <x v="104"/>
    <x v="104"/>
    <x v="15"/>
    <x v="41"/>
    <x v="6"/>
    <x v="8"/>
    <x v="8"/>
  </r>
  <r>
    <x v="6070"/>
    <x v="0"/>
    <x v="2"/>
    <x v="57"/>
    <x v="3"/>
    <x v="154"/>
    <x v="5755"/>
    <x v="1268"/>
    <x v="104"/>
    <x v="104"/>
    <x v="15"/>
    <x v="41"/>
    <x v="6"/>
    <x v="2"/>
    <x v="2"/>
  </r>
  <r>
    <x v="6004"/>
    <x v="0"/>
    <x v="10"/>
    <x v="8"/>
    <x v="85"/>
    <x v="31"/>
    <x v="5693"/>
    <x v="1265"/>
    <x v="104"/>
    <x v="104"/>
    <x v="15"/>
    <x v="41"/>
    <x v="6"/>
    <x v="10"/>
    <x v="10"/>
  </r>
  <r>
    <x v="6044"/>
    <x v="0"/>
    <x v="10"/>
    <x v="93"/>
    <x v="0"/>
    <x v="187"/>
    <x v="5731"/>
    <x v="1273"/>
    <x v="104"/>
    <x v="104"/>
    <x v="15"/>
    <x v="41"/>
    <x v="6"/>
    <x v="10"/>
    <x v="10"/>
  </r>
  <r>
    <x v="6026"/>
    <x v="0"/>
    <x v="3"/>
    <x v="10"/>
    <x v="65"/>
    <x v="546"/>
    <x v="5714"/>
    <x v="1263"/>
    <x v="104"/>
    <x v="104"/>
    <x v="15"/>
    <x v="41"/>
    <x v="6"/>
    <x v="3"/>
    <x v="3"/>
  </r>
  <r>
    <x v="6061"/>
    <x v="1"/>
    <x v="2"/>
    <x v="82"/>
    <x v="35"/>
    <x v="397"/>
    <x v="5747"/>
    <x v="1268"/>
    <x v="104"/>
    <x v="104"/>
    <x v="15"/>
    <x v="41"/>
    <x v="6"/>
    <x v="2"/>
    <x v="2"/>
  </r>
  <r>
    <x v="6063"/>
    <x v="0"/>
    <x v="7"/>
    <x v="10"/>
    <x v="13"/>
    <x v="202"/>
    <x v="5749"/>
    <x v="1287"/>
    <x v="104"/>
    <x v="104"/>
    <x v="15"/>
    <x v="41"/>
    <x v="6"/>
    <x v="7"/>
    <x v="7"/>
  </r>
  <r>
    <x v="5985"/>
    <x v="1"/>
    <x v="2"/>
    <x v="36"/>
    <x v="21"/>
    <x v="665"/>
    <x v="5110"/>
    <x v="1250"/>
    <x v="104"/>
    <x v="104"/>
    <x v="15"/>
    <x v="41"/>
    <x v="6"/>
    <x v="2"/>
    <x v="2"/>
  </r>
  <r>
    <x v="5984"/>
    <x v="0"/>
    <x v="0"/>
    <x v="12"/>
    <x v="6"/>
    <x v="145"/>
    <x v="5675"/>
    <x v="1282"/>
    <x v="104"/>
    <x v="104"/>
    <x v="15"/>
    <x v="41"/>
    <x v="6"/>
    <x v="0"/>
    <x v="0"/>
  </r>
  <r>
    <x v="5994"/>
    <x v="0"/>
    <x v="5"/>
    <x v="93"/>
    <x v="9"/>
    <x v="63"/>
    <x v="5683"/>
    <x v="1275"/>
    <x v="104"/>
    <x v="104"/>
    <x v="15"/>
    <x v="41"/>
    <x v="6"/>
    <x v="5"/>
    <x v="5"/>
  </r>
  <r>
    <x v="6033"/>
    <x v="0"/>
    <x v="3"/>
    <x v="51"/>
    <x v="102"/>
    <x v="7"/>
    <x v="802"/>
    <x v="1242"/>
    <x v="104"/>
    <x v="104"/>
    <x v="15"/>
    <x v="41"/>
    <x v="6"/>
    <x v="3"/>
    <x v="3"/>
  </r>
  <r>
    <x v="6063"/>
    <x v="0"/>
    <x v="5"/>
    <x v="12"/>
    <x v="41"/>
    <x v="155"/>
    <x v="5749"/>
    <x v="1287"/>
    <x v="104"/>
    <x v="104"/>
    <x v="15"/>
    <x v="41"/>
    <x v="6"/>
    <x v="5"/>
    <x v="5"/>
  </r>
  <r>
    <x v="6004"/>
    <x v="1"/>
    <x v="2"/>
    <x v="30"/>
    <x v="18"/>
    <x v="6"/>
    <x v="5693"/>
    <x v="1265"/>
    <x v="104"/>
    <x v="104"/>
    <x v="15"/>
    <x v="41"/>
    <x v="6"/>
    <x v="2"/>
    <x v="2"/>
  </r>
  <r>
    <x v="6054"/>
    <x v="0"/>
    <x v="8"/>
    <x v="53"/>
    <x v="47"/>
    <x v="152"/>
    <x v="5741"/>
    <x v="1251"/>
    <x v="104"/>
    <x v="104"/>
    <x v="15"/>
    <x v="41"/>
    <x v="6"/>
    <x v="8"/>
    <x v="8"/>
  </r>
  <r>
    <x v="6035"/>
    <x v="0"/>
    <x v="8"/>
    <x v="56"/>
    <x v="114"/>
    <x v="1004"/>
    <x v="5722"/>
    <x v="1274"/>
    <x v="104"/>
    <x v="104"/>
    <x v="15"/>
    <x v="41"/>
    <x v="6"/>
    <x v="8"/>
    <x v="8"/>
  </r>
  <r>
    <x v="6027"/>
    <x v="0"/>
    <x v="10"/>
    <x v="3"/>
    <x v="5"/>
    <x v="37"/>
    <x v="5715"/>
    <x v="1283"/>
    <x v="104"/>
    <x v="104"/>
    <x v="15"/>
    <x v="41"/>
    <x v="6"/>
    <x v="10"/>
    <x v="10"/>
  </r>
  <r>
    <x v="6066"/>
    <x v="0"/>
    <x v="0"/>
    <x v="79"/>
    <x v="65"/>
    <x v="3"/>
    <x v="5752"/>
    <x v="1276"/>
    <x v="104"/>
    <x v="104"/>
    <x v="15"/>
    <x v="41"/>
    <x v="6"/>
    <x v="0"/>
    <x v="0"/>
  </r>
  <r>
    <x v="6007"/>
    <x v="0"/>
    <x v="8"/>
    <x v="4"/>
    <x v="59"/>
    <x v="154"/>
    <x v="5696"/>
    <x v="1279"/>
    <x v="104"/>
    <x v="104"/>
    <x v="15"/>
    <x v="41"/>
    <x v="6"/>
    <x v="8"/>
    <x v="8"/>
  </r>
  <r>
    <x v="6065"/>
    <x v="0"/>
    <x v="6"/>
    <x v="79"/>
    <x v="65"/>
    <x v="3"/>
    <x v="5751"/>
    <x v="1247"/>
    <x v="104"/>
    <x v="104"/>
    <x v="15"/>
    <x v="41"/>
    <x v="6"/>
    <x v="6"/>
    <x v="6"/>
  </r>
  <r>
    <x v="6034"/>
    <x v="0"/>
    <x v="5"/>
    <x v="16"/>
    <x v="17"/>
    <x v="6"/>
    <x v="5721"/>
    <x v="1261"/>
    <x v="104"/>
    <x v="104"/>
    <x v="15"/>
    <x v="41"/>
    <x v="6"/>
    <x v="5"/>
    <x v="5"/>
  </r>
  <r>
    <x v="6017"/>
    <x v="0"/>
    <x v="10"/>
    <x v="63"/>
    <x v="1"/>
    <x v="165"/>
    <x v="5706"/>
    <x v="1288"/>
    <x v="104"/>
    <x v="104"/>
    <x v="15"/>
    <x v="41"/>
    <x v="6"/>
    <x v="10"/>
    <x v="10"/>
  </r>
  <r>
    <x v="5995"/>
    <x v="1"/>
    <x v="2"/>
    <x v="55"/>
    <x v="90"/>
    <x v="1421"/>
    <x v="5684"/>
    <x v="1271"/>
    <x v="104"/>
    <x v="104"/>
    <x v="15"/>
    <x v="41"/>
    <x v="6"/>
    <x v="2"/>
    <x v="2"/>
  </r>
  <r>
    <x v="6062"/>
    <x v="0"/>
    <x v="9"/>
    <x v="7"/>
    <x v="5"/>
    <x v="315"/>
    <x v="5748"/>
    <x v="1273"/>
    <x v="104"/>
    <x v="104"/>
    <x v="15"/>
    <x v="41"/>
    <x v="6"/>
    <x v="9"/>
    <x v="9"/>
  </r>
  <r>
    <x v="6059"/>
    <x v="0"/>
    <x v="1"/>
    <x v="92"/>
    <x v="43"/>
    <x v="137"/>
    <x v="5746"/>
    <x v="1262"/>
    <x v="104"/>
    <x v="104"/>
    <x v="15"/>
    <x v="41"/>
    <x v="6"/>
    <x v="1"/>
    <x v="1"/>
  </r>
  <r>
    <x v="6004"/>
    <x v="0"/>
    <x v="2"/>
    <x v="30"/>
    <x v="18"/>
    <x v="6"/>
    <x v="5693"/>
    <x v="1265"/>
    <x v="104"/>
    <x v="104"/>
    <x v="15"/>
    <x v="41"/>
    <x v="6"/>
    <x v="2"/>
    <x v="2"/>
  </r>
  <r>
    <x v="5999"/>
    <x v="0"/>
    <x v="7"/>
    <x v="79"/>
    <x v="62"/>
    <x v="552"/>
    <x v="5688"/>
    <x v="1246"/>
    <x v="104"/>
    <x v="104"/>
    <x v="15"/>
    <x v="41"/>
    <x v="6"/>
    <x v="7"/>
    <x v="7"/>
  </r>
  <r>
    <x v="6075"/>
    <x v="0"/>
    <x v="1"/>
    <x v="17"/>
    <x v="5"/>
    <x v="202"/>
    <x v="5760"/>
    <x v="1265"/>
    <x v="104"/>
    <x v="104"/>
    <x v="15"/>
    <x v="41"/>
    <x v="6"/>
    <x v="1"/>
    <x v="1"/>
  </r>
  <r>
    <x v="6051"/>
    <x v="0"/>
    <x v="6"/>
    <x v="20"/>
    <x v="12"/>
    <x v="6"/>
    <x v="5738"/>
    <x v="1276"/>
    <x v="104"/>
    <x v="104"/>
    <x v="15"/>
    <x v="41"/>
    <x v="6"/>
    <x v="6"/>
    <x v="6"/>
  </r>
  <r>
    <x v="5992"/>
    <x v="0"/>
    <x v="7"/>
    <x v="13"/>
    <x v="43"/>
    <x v="208"/>
    <x v="5681"/>
    <x v="1285"/>
    <x v="104"/>
    <x v="104"/>
    <x v="15"/>
    <x v="41"/>
    <x v="6"/>
    <x v="7"/>
    <x v="7"/>
  </r>
  <r>
    <x v="6025"/>
    <x v="0"/>
    <x v="8"/>
    <x v="53"/>
    <x v="38"/>
    <x v="10"/>
    <x v="5713"/>
    <x v="1276"/>
    <x v="104"/>
    <x v="104"/>
    <x v="15"/>
    <x v="41"/>
    <x v="6"/>
    <x v="8"/>
    <x v="8"/>
  </r>
  <r>
    <x v="6058"/>
    <x v="0"/>
    <x v="5"/>
    <x v="6"/>
    <x v="6"/>
    <x v="6"/>
    <x v="5745"/>
    <x v="1281"/>
    <x v="104"/>
    <x v="104"/>
    <x v="15"/>
    <x v="41"/>
    <x v="6"/>
    <x v="5"/>
    <x v="5"/>
  </r>
  <r>
    <x v="5993"/>
    <x v="0"/>
    <x v="10"/>
    <x v="10"/>
    <x v="94"/>
    <x v="34"/>
    <x v="5682"/>
    <x v="1287"/>
    <x v="104"/>
    <x v="104"/>
    <x v="15"/>
    <x v="41"/>
    <x v="6"/>
    <x v="10"/>
    <x v="10"/>
  </r>
  <r>
    <x v="6065"/>
    <x v="0"/>
    <x v="5"/>
    <x v="75"/>
    <x v="91"/>
    <x v="124"/>
    <x v="5751"/>
    <x v="1247"/>
    <x v="104"/>
    <x v="104"/>
    <x v="15"/>
    <x v="41"/>
    <x v="6"/>
    <x v="5"/>
    <x v="5"/>
  </r>
  <r>
    <x v="6070"/>
    <x v="0"/>
    <x v="4"/>
    <x v="9"/>
    <x v="7"/>
    <x v="282"/>
    <x v="5755"/>
    <x v="1268"/>
    <x v="104"/>
    <x v="104"/>
    <x v="15"/>
    <x v="41"/>
    <x v="6"/>
    <x v="4"/>
    <x v="4"/>
  </r>
  <r>
    <x v="6074"/>
    <x v="0"/>
    <x v="2"/>
    <x v="9"/>
    <x v="11"/>
    <x v="35"/>
    <x v="5759"/>
    <x v="1287"/>
    <x v="104"/>
    <x v="104"/>
    <x v="15"/>
    <x v="41"/>
    <x v="6"/>
    <x v="2"/>
    <x v="2"/>
  </r>
  <r>
    <x v="6068"/>
    <x v="0"/>
    <x v="2"/>
    <x v="42"/>
    <x v="64"/>
    <x v="1549"/>
    <x v="5753"/>
    <x v="1249"/>
    <x v="104"/>
    <x v="104"/>
    <x v="15"/>
    <x v="41"/>
    <x v="6"/>
    <x v="2"/>
    <x v="2"/>
  </r>
  <r>
    <x v="6005"/>
    <x v="0"/>
    <x v="11"/>
    <x v="7"/>
    <x v="43"/>
    <x v="50"/>
    <x v="5694"/>
    <x v="1287"/>
    <x v="104"/>
    <x v="104"/>
    <x v="15"/>
    <x v="41"/>
    <x v="6"/>
    <x v="11"/>
    <x v="11"/>
  </r>
  <r>
    <x v="6069"/>
    <x v="0"/>
    <x v="8"/>
    <x v="17"/>
    <x v="8"/>
    <x v="9"/>
    <x v="5754"/>
    <x v="1267"/>
    <x v="104"/>
    <x v="104"/>
    <x v="15"/>
    <x v="41"/>
    <x v="6"/>
    <x v="8"/>
    <x v="8"/>
  </r>
  <r>
    <x v="6075"/>
    <x v="0"/>
    <x v="10"/>
    <x v="0"/>
    <x v="85"/>
    <x v="126"/>
    <x v="5760"/>
    <x v="1265"/>
    <x v="104"/>
    <x v="104"/>
    <x v="15"/>
    <x v="41"/>
    <x v="6"/>
    <x v="10"/>
    <x v="10"/>
  </r>
  <r>
    <x v="6067"/>
    <x v="0"/>
    <x v="6"/>
    <x v="7"/>
    <x v="8"/>
    <x v="11"/>
    <x v="1300"/>
    <x v="1288"/>
    <x v="104"/>
    <x v="104"/>
    <x v="15"/>
    <x v="41"/>
    <x v="6"/>
    <x v="6"/>
    <x v="6"/>
  </r>
  <r>
    <x v="6020"/>
    <x v="0"/>
    <x v="7"/>
    <x v="93"/>
    <x v="9"/>
    <x v="63"/>
    <x v="5709"/>
    <x v="1265"/>
    <x v="104"/>
    <x v="104"/>
    <x v="15"/>
    <x v="41"/>
    <x v="6"/>
    <x v="7"/>
    <x v="7"/>
  </r>
  <r>
    <x v="6027"/>
    <x v="0"/>
    <x v="1"/>
    <x v="40"/>
    <x v="31"/>
    <x v="291"/>
    <x v="5715"/>
    <x v="1283"/>
    <x v="104"/>
    <x v="104"/>
    <x v="15"/>
    <x v="41"/>
    <x v="6"/>
    <x v="1"/>
    <x v="1"/>
  </r>
  <r>
    <x v="5985"/>
    <x v="0"/>
    <x v="9"/>
    <x v="24"/>
    <x v="4"/>
    <x v="34"/>
    <x v="5110"/>
    <x v="1250"/>
    <x v="104"/>
    <x v="104"/>
    <x v="15"/>
    <x v="41"/>
    <x v="6"/>
    <x v="9"/>
    <x v="9"/>
  </r>
  <r>
    <x v="6043"/>
    <x v="0"/>
    <x v="10"/>
    <x v="57"/>
    <x v="10"/>
    <x v="19"/>
    <x v="5730"/>
    <x v="1247"/>
    <x v="104"/>
    <x v="104"/>
    <x v="15"/>
    <x v="41"/>
    <x v="6"/>
    <x v="10"/>
    <x v="10"/>
  </r>
  <r>
    <x v="6024"/>
    <x v="0"/>
    <x v="6"/>
    <x v="6"/>
    <x v="6"/>
    <x v="6"/>
    <x v="5712"/>
    <x v="1261"/>
    <x v="104"/>
    <x v="104"/>
    <x v="15"/>
    <x v="41"/>
    <x v="6"/>
    <x v="6"/>
    <x v="6"/>
  </r>
  <r>
    <x v="6006"/>
    <x v="0"/>
    <x v="8"/>
    <x v="31"/>
    <x v="40"/>
    <x v="136"/>
    <x v="5695"/>
    <x v="1254"/>
    <x v="104"/>
    <x v="104"/>
    <x v="15"/>
    <x v="41"/>
    <x v="6"/>
    <x v="8"/>
    <x v="8"/>
  </r>
  <r>
    <x v="6042"/>
    <x v="0"/>
    <x v="5"/>
    <x v="20"/>
    <x v="6"/>
    <x v="7"/>
    <x v="5729"/>
    <x v="1257"/>
    <x v="104"/>
    <x v="104"/>
    <x v="15"/>
    <x v="41"/>
    <x v="6"/>
    <x v="5"/>
    <x v="5"/>
  </r>
  <r>
    <x v="6029"/>
    <x v="0"/>
    <x v="6"/>
    <x v="20"/>
    <x v="6"/>
    <x v="7"/>
    <x v="5717"/>
    <x v="1248"/>
    <x v="104"/>
    <x v="104"/>
    <x v="15"/>
    <x v="41"/>
    <x v="6"/>
    <x v="6"/>
    <x v="6"/>
  </r>
  <r>
    <x v="5992"/>
    <x v="0"/>
    <x v="9"/>
    <x v="33"/>
    <x v="119"/>
    <x v="132"/>
    <x v="5681"/>
    <x v="1285"/>
    <x v="104"/>
    <x v="104"/>
    <x v="15"/>
    <x v="41"/>
    <x v="6"/>
    <x v="9"/>
    <x v="9"/>
  </r>
  <r>
    <x v="6006"/>
    <x v="0"/>
    <x v="2"/>
    <x v="2"/>
    <x v="49"/>
    <x v="759"/>
    <x v="5695"/>
    <x v="1254"/>
    <x v="104"/>
    <x v="104"/>
    <x v="15"/>
    <x v="41"/>
    <x v="6"/>
    <x v="2"/>
    <x v="2"/>
  </r>
  <r>
    <x v="6029"/>
    <x v="0"/>
    <x v="2"/>
    <x v="79"/>
    <x v="9"/>
    <x v="6"/>
    <x v="5717"/>
    <x v="1248"/>
    <x v="104"/>
    <x v="104"/>
    <x v="15"/>
    <x v="41"/>
    <x v="6"/>
    <x v="2"/>
    <x v="2"/>
  </r>
  <r>
    <x v="5988"/>
    <x v="0"/>
    <x v="3"/>
    <x v="4"/>
    <x v="27"/>
    <x v="816"/>
    <x v="5678"/>
    <x v="1243"/>
    <x v="104"/>
    <x v="104"/>
    <x v="15"/>
    <x v="41"/>
    <x v="6"/>
    <x v="3"/>
    <x v="3"/>
  </r>
  <r>
    <x v="6070"/>
    <x v="1"/>
    <x v="2"/>
    <x v="57"/>
    <x v="3"/>
    <x v="154"/>
    <x v="5755"/>
    <x v="1268"/>
    <x v="104"/>
    <x v="104"/>
    <x v="15"/>
    <x v="41"/>
    <x v="6"/>
    <x v="2"/>
    <x v="2"/>
  </r>
  <r>
    <x v="5988"/>
    <x v="0"/>
    <x v="1"/>
    <x v="94"/>
    <x v="119"/>
    <x v="5"/>
    <x v="5678"/>
    <x v="1243"/>
    <x v="104"/>
    <x v="104"/>
    <x v="15"/>
    <x v="41"/>
    <x v="6"/>
    <x v="1"/>
    <x v="1"/>
  </r>
  <r>
    <x v="6046"/>
    <x v="0"/>
    <x v="0"/>
    <x v="75"/>
    <x v="91"/>
    <x v="124"/>
    <x v="5733"/>
    <x v="1255"/>
    <x v="104"/>
    <x v="104"/>
    <x v="15"/>
    <x v="41"/>
    <x v="6"/>
    <x v="0"/>
    <x v="0"/>
  </r>
  <r>
    <x v="5995"/>
    <x v="0"/>
    <x v="5"/>
    <x v="0"/>
    <x v="98"/>
    <x v="11"/>
    <x v="5684"/>
    <x v="1271"/>
    <x v="104"/>
    <x v="104"/>
    <x v="15"/>
    <x v="41"/>
    <x v="6"/>
    <x v="5"/>
    <x v="5"/>
  </r>
  <r>
    <x v="6023"/>
    <x v="0"/>
    <x v="3"/>
    <x v="23"/>
    <x v="56"/>
    <x v="204"/>
    <x v="5711"/>
    <x v="1270"/>
    <x v="104"/>
    <x v="104"/>
    <x v="15"/>
    <x v="41"/>
    <x v="6"/>
    <x v="3"/>
    <x v="3"/>
  </r>
  <r>
    <x v="6001"/>
    <x v="0"/>
    <x v="8"/>
    <x v="9"/>
    <x v="65"/>
    <x v="6"/>
    <x v="5690"/>
    <x v="1248"/>
    <x v="104"/>
    <x v="104"/>
    <x v="15"/>
    <x v="41"/>
    <x v="6"/>
    <x v="8"/>
    <x v="8"/>
  </r>
  <r>
    <x v="6039"/>
    <x v="0"/>
    <x v="2"/>
    <x v="85"/>
    <x v="164"/>
    <x v="1450"/>
    <x v="5726"/>
    <x v="1272"/>
    <x v="104"/>
    <x v="104"/>
    <x v="15"/>
    <x v="41"/>
    <x v="6"/>
    <x v="2"/>
    <x v="2"/>
  </r>
  <r>
    <x v="6031"/>
    <x v="0"/>
    <x v="3"/>
    <x v="21"/>
    <x v="65"/>
    <x v="75"/>
    <x v="5719"/>
    <x v="1243"/>
    <x v="104"/>
    <x v="104"/>
    <x v="15"/>
    <x v="41"/>
    <x v="6"/>
    <x v="3"/>
    <x v="3"/>
  </r>
  <r>
    <x v="6035"/>
    <x v="0"/>
    <x v="1"/>
    <x v="18"/>
    <x v="118"/>
    <x v="1197"/>
    <x v="5722"/>
    <x v="1274"/>
    <x v="104"/>
    <x v="104"/>
    <x v="15"/>
    <x v="41"/>
    <x v="6"/>
    <x v="1"/>
    <x v="1"/>
  </r>
  <r>
    <x v="6002"/>
    <x v="0"/>
    <x v="2"/>
    <x v="54"/>
    <x v="4"/>
    <x v="314"/>
    <x v="5691"/>
    <x v="1270"/>
    <x v="104"/>
    <x v="104"/>
    <x v="15"/>
    <x v="41"/>
    <x v="6"/>
    <x v="2"/>
    <x v="2"/>
  </r>
  <r>
    <x v="5997"/>
    <x v="0"/>
    <x v="2"/>
    <x v="15"/>
    <x v="26"/>
    <x v="113"/>
    <x v="5686"/>
    <x v="1275"/>
    <x v="104"/>
    <x v="104"/>
    <x v="15"/>
    <x v="41"/>
    <x v="6"/>
    <x v="2"/>
    <x v="2"/>
  </r>
  <r>
    <x v="6000"/>
    <x v="0"/>
    <x v="0"/>
    <x v="7"/>
    <x v="7"/>
    <x v="7"/>
    <x v="5689"/>
    <x v="1263"/>
    <x v="104"/>
    <x v="104"/>
    <x v="15"/>
    <x v="41"/>
    <x v="6"/>
    <x v="0"/>
    <x v="0"/>
  </r>
  <r>
    <x v="6056"/>
    <x v="0"/>
    <x v="11"/>
    <x v="57"/>
    <x v="36"/>
    <x v="83"/>
    <x v="5743"/>
    <x v="1267"/>
    <x v="104"/>
    <x v="104"/>
    <x v="15"/>
    <x v="41"/>
    <x v="6"/>
    <x v="11"/>
    <x v="11"/>
  </r>
  <r>
    <x v="5990"/>
    <x v="0"/>
    <x v="6"/>
    <x v="92"/>
    <x v="14"/>
    <x v="6"/>
    <x v="5680"/>
    <x v="1270"/>
    <x v="104"/>
    <x v="104"/>
    <x v="15"/>
    <x v="41"/>
    <x v="6"/>
    <x v="6"/>
    <x v="6"/>
  </r>
  <r>
    <x v="5993"/>
    <x v="0"/>
    <x v="11"/>
    <x v="21"/>
    <x v="63"/>
    <x v="13"/>
    <x v="5682"/>
    <x v="1287"/>
    <x v="104"/>
    <x v="104"/>
    <x v="15"/>
    <x v="41"/>
    <x v="6"/>
    <x v="11"/>
    <x v="11"/>
  </r>
  <r>
    <x v="6064"/>
    <x v="0"/>
    <x v="5"/>
    <x v="20"/>
    <x v="12"/>
    <x v="6"/>
    <x v="5750"/>
    <x v="1258"/>
    <x v="104"/>
    <x v="104"/>
    <x v="15"/>
    <x v="41"/>
    <x v="6"/>
    <x v="5"/>
    <x v="5"/>
  </r>
  <r>
    <x v="6015"/>
    <x v="0"/>
    <x v="0"/>
    <x v="0"/>
    <x v="85"/>
    <x v="126"/>
    <x v="5704"/>
    <x v="1283"/>
    <x v="104"/>
    <x v="104"/>
    <x v="15"/>
    <x v="41"/>
    <x v="6"/>
    <x v="0"/>
    <x v="0"/>
  </r>
  <r>
    <x v="5998"/>
    <x v="0"/>
    <x v="5"/>
    <x v="8"/>
    <x v="18"/>
    <x v="145"/>
    <x v="5687"/>
    <x v="1257"/>
    <x v="104"/>
    <x v="104"/>
    <x v="15"/>
    <x v="41"/>
    <x v="6"/>
    <x v="5"/>
    <x v="5"/>
  </r>
  <r>
    <x v="6023"/>
    <x v="0"/>
    <x v="7"/>
    <x v="79"/>
    <x v="65"/>
    <x v="3"/>
    <x v="5711"/>
    <x v="1270"/>
    <x v="104"/>
    <x v="104"/>
    <x v="15"/>
    <x v="41"/>
    <x v="6"/>
    <x v="7"/>
    <x v="7"/>
  </r>
  <r>
    <x v="6020"/>
    <x v="0"/>
    <x v="4"/>
    <x v="7"/>
    <x v="23"/>
    <x v="126"/>
    <x v="5709"/>
    <x v="1265"/>
    <x v="104"/>
    <x v="104"/>
    <x v="15"/>
    <x v="41"/>
    <x v="6"/>
    <x v="4"/>
    <x v="4"/>
  </r>
  <r>
    <x v="5988"/>
    <x v="0"/>
    <x v="8"/>
    <x v="36"/>
    <x v="37"/>
    <x v="776"/>
    <x v="5678"/>
    <x v="1243"/>
    <x v="104"/>
    <x v="104"/>
    <x v="15"/>
    <x v="41"/>
    <x v="6"/>
    <x v="8"/>
    <x v="8"/>
  </r>
  <r>
    <x v="6043"/>
    <x v="0"/>
    <x v="3"/>
    <x v="37"/>
    <x v="30"/>
    <x v="14"/>
    <x v="5730"/>
    <x v="1247"/>
    <x v="104"/>
    <x v="104"/>
    <x v="15"/>
    <x v="41"/>
    <x v="6"/>
    <x v="3"/>
    <x v="3"/>
  </r>
  <r>
    <x v="6002"/>
    <x v="1"/>
    <x v="2"/>
    <x v="54"/>
    <x v="4"/>
    <x v="314"/>
    <x v="5691"/>
    <x v="1270"/>
    <x v="104"/>
    <x v="104"/>
    <x v="15"/>
    <x v="41"/>
    <x v="6"/>
    <x v="2"/>
    <x v="2"/>
  </r>
  <r>
    <x v="5997"/>
    <x v="1"/>
    <x v="2"/>
    <x v="50"/>
    <x v="26"/>
    <x v="50"/>
    <x v="5686"/>
    <x v="1275"/>
    <x v="104"/>
    <x v="104"/>
    <x v="15"/>
    <x v="41"/>
    <x v="6"/>
    <x v="2"/>
    <x v="2"/>
  </r>
  <r>
    <x v="5996"/>
    <x v="0"/>
    <x v="11"/>
    <x v="40"/>
    <x v="44"/>
    <x v="51"/>
    <x v="5685"/>
    <x v="1249"/>
    <x v="104"/>
    <x v="104"/>
    <x v="15"/>
    <x v="41"/>
    <x v="6"/>
    <x v="11"/>
    <x v="11"/>
  </r>
  <r>
    <x v="6052"/>
    <x v="0"/>
    <x v="5"/>
    <x v="79"/>
    <x v="94"/>
    <x v="39"/>
    <x v="5739"/>
    <x v="1284"/>
    <x v="104"/>
    <x v="104"/>
    <x v="15"/>
    <x v="41"/>
    <x v="6"/>
    <x v="5"/>
    <x v="5"/>
  </r>
  <r>
    <x v="6049"/>
    <x v="0"/>
    <x v="2"/>
    <x v="57"/>
    <x v="24"/>
    <x v="965"/>
    <x v="5736"/>
    <x v="1273"/>
    <x v="104"/>
    <x v="104"/>
    <x v="15"/>
    <x v="41"/>
    <x v="6"/>
    <x v="2"/>
    <x v="2"/>
  </r>
  <r>
    <x v="6027"/>
    <x v="0"/>
    <x v="2"/>
    <x v="34"/>
    <x v="57"/>
    <x v="39"/>
    <x v="5715"/>
    <x v="1283"/>
    <x v="104"/>
    <x v="104"/>
    <x v="15"/>
    <x v="41"/>
    <x v="6"/>
    <x v="2"/>
    <x v="2"/>
  </r>
  <r>
    <x v="6037"/>
    <x v="0"/>
    <x v="11"/>
    <x v="23"/>
    <x v="5"/>
    <x v="92"/>
    <x v="5724"/>
    <x v="1288"/>
    <x v="104"/>
    <x v="104"/>
    <x v="15"/>
    <x v="41"/>
    <x v="6"/>
    <x v="11"/>
    <x v="11"/>
  </r>
  <r>
    <x v="6036"/>
    <x v="0"/>
    <x v="8"/>
    <x v="3"/>
    <x v="34"/>
    <x v="232"/>
    <x v="5723"/>
    <x v="1274"/>
    <x v="104"/>
    <x v="104"/>
    <x v="15"/>
    <x v="41"/>
    <x v="6"/>
    <x v="8"/>
    <x v="8"/>
  </r>
  <r>
    <x v="6022"/>
    <x v="0"/>
    <x v="4"/>
    <x v="5"/>
    <x v="7"/>
    <x v="152"/>
    <x v="5568"/>
    <x v="1250"/>
    <x v="104"/>
    <x v="104"/>
    <x v="15"/>
    <x v="41"/>
    <x v="6"/>
    <x v="4"/>
    <x v="4"/>
  </r>
  <r>
    <x v="6011"/>
    <x v="0"/>
    <x v="8"/>
    <x v="50"/>
    <x v="47"/>
    <x v="7"/>
    <x v="5700"/>
    <x v="1245"/>
    <x v="104"/>
    <x v="104"/>
    <x v="15"/>
    <x v="41"/>
    <x v="6"/>
    <x v="8"/>
    <x v="8"/>
  </r>
  <r>
    <x v="6074"/>
    <x v="0"/>
    <x v="6"/>
    <x v="8"/>
    <x v="98"/>
    <x v="6"/>
    <x v="5759"/>
    <x v="1287"/>
    <x v="104"/>
    <x v="104"/>
    <x v="15"/>
    <x v="41"/>
    <x v="6"/>
    <x v="6"/>
    <x v="6"/>
  </r>
  <r>
    <x v="5995"/>
    <x v="0"/>
    <x v="4"/>
    <x v="65"/>
    <x v="38"/>
    <x v="74"/>
    <x v="5684"/>
    <x v="1271"/>
    <x v="104"/>
    <x v="104"/>
    <x v="15"/>
    <x v="41"/>
    <x v="6"/>
    <x v="4"/>
    <x v="4"/>
  </r>
  <r>
    <x v="6056"/>
    <x v="0"/>
    <x v="6"/>
    <x v="9"/>
    <x v="63"/>
    <x v="76"/>
    <x v="5743"/>
    <x v="1267"/>
    <x v="104"/>
    <x v="104"/>
    <x v="15"/>
    <x v="41"/>
    <x v="6"/>
    <x v="6"/>
    <x v="6"/>
  </r>
  <r>
    <x v="6019"/>
    <x v="0"/>
    <x v="9"/>
    <x v="8"/>
    <x v="85"/>
    <x v="31"/>
    <x v="5708"/>
    <x v="1253"/>
    <x v="104"/>
    <x v="104"/>
    <x v="15"/>
    <x v="41"/>
    <x v="6"/>
    <x v="9"/>
    <x v="9"/>
  </r>
  <r>
    <x v="6052"/>
    <x v="0"/>
    <x v="6"/>
    <x v="50"/>
    <x v="4"/>
    <x v="31"/>
    <x v="5739"/>
    <x v="1284"/>
    <x v="104"/>
    <x v="104"/>
    <x v="15"/>
    <x v="41"/>
    <x v="6"/>
    <x v="6"/>
    <x v="6"/>
  </r>
  <r>
    <x v="6043"/>
    <x v="0"/>
    <x v="1"/>
    <x v="82"/>
    <x v="75"/>
    <x v="869"/>
    <x v="5730"/>
    <x v="1247"/>
    <x v="104"/>
    <x v="104"/>
    <x v="15"/>
    <x v="41"/>
    <x v="6"/>
    <x v="1"/>
    <x v="1"/>
  </r>
  <r>
    <x v="6048"/>
    <x v="0"/>
    <x v="5"/>
    <x v="12"/>
    <x v="45"/>
    <x v="6"/>
    <x v="5735"/>
    <x v="1280"/>
    <x v="104"/>
    <x v="104"/>
    <x v="15"/>
    <x v="41"/>
    <x v="6"/>
    <x v="5"/>
    <x v="5"/>
  </r>
  <r>
    <x v="6041"/>
    <x v="0"/>
    <x v="6"/>
    <x v="63"/>
    <x v="3"/>
    <x v="239"/>
    <x v="5728"/>
    <x v="1274"/>
    <x v="104"/>
    <x v="104"/>
    <x v="15"/>
    <x v="41"/>
    <x v="6"/>
    <x v="6"/>
    <x v="6"/>
  </r>
  <r>
    <x v="6024"/>
    <x v="0"/>
    <x v="10"/>
    <x v="6"/>
    <x v="6"/>
    <x v="6"/>
    <x v="5712"/>
    <x v="1261"/>
    <x v="104"/>
    <x v="104"/>
    <x v="15"/>
    <x v="41"/>
    <x v="6"/>
    <x v="10"/>
    <x v="10"/>
  </r>
  <r>
    <x v="6060"/>
    <x v="0"/>
    <x v="6"/>
    <x v="20"/>
    <x v="12"/>
    <x v="6"/>
    <x v="389"/>
    <x v="1272"/>
    <x v="104"/>
    <x v="104"/>
    <x v="15"/>
    <x v="41"/>
    <x v="6"/>
    <x v="6"/>
    <x v="6"/>
  </r>
  <r>
    <x v="6049"/>
    <x v="1"/>
    <x v="2"/>
    <x v="1"/>
    <x v="24"/>
    <x v="796"/>
    <x v="5736"/>
    <x v="1273"/>
    <x v="104"/>
    <x v="104"/>
    <x v="15"/>
    <x v="41"/>
    <x v="6"/>
    <x v="2"/>
    <x v="2"/>
  </r>
  <r>
    <x v="6043"/>
    <x v="0"/>
    <x v="7"/>
    <x v="7"/>
    <x v="62"/>
    <x v="69"/>
    <x v="5730"/>
    <x v="1247"/>
    <x v="104"/>
    <x v="104"/>
    <x v="15"/>
    <x v="41"/>
    <x v="6"/>
    <x v="7"/>
    <x v="7"/>
  </r>
  <r>
    <x v="5896"/>
    <x v="0"/>
    <x v="9"/>
    <x v="92"/>
    <x v="62"/>
    <x v="187"/>
    <x v="2182"/>
    <x v="1271"/>
    <x v="104"/>
    <x v="104"/>
    <x v="15"/>
    <x v="41"/>
    <x v="6"/>
    <x v="9"/>
    <x v="9"/>
  </r>
  <r>
    <x v="5930"/>
    <x v="0"/>
    <x v="2"/>
    <x v="13"/>
    <x v="63"/>
    <x v="72"/>
    <x v="5623"/>
    <x v="1267"/>
    <x v="104"/>
    <x v="104"/>
    <x v="15"/>
    <x v="41"/>
    <x v="6"/>
    <x v="2"/>
    <x v="2"/>
  </r>
  <r>
    <x v="5957"/>
    <x v="0"/>
    <x v="1"/>
    <x v="94"/>
    <x v="32"/>
    <x v="12"/>
    <x v="5649"/>
    <x v="1257"/>
    <x v="104"/>
    <x v="104"/>
    <x v="15"/>
    <x v="41"/>
    <x v="6"/>
    <x v="1"/>
    <x v="1"/>
  </r>
  <r>
    <x v="5987"/>
    <x v="0"/>
    <x v="3"/>
    <x v="19"/>
    <x v="35"/>
    <x v="137"/>
    <x v="5677"/>
    <x v="1276"/>
    <x v="104"/>
    <x v="104"/>
    <x v="15"/>
    <x v="41"/>
    <x v="6"/>
    <x v="3"/>
    <x v="3"/>
  </r>
  <r>
    <x v="5937"/>
    <x v="0"/>
    <x v="8"/>
    <x v="0"/>
    <x v="41"/>
    <x v="6"/>
    <x v="4408"/>
    <x v="1272"/>
    <x v="104"/>
    <x v="104"/>
    <x v="15"/>
    <x v="41"/>
    <x v="6"/>
    <x v="8"/>
    <x v="8"/>
  </r>
  <r>
    <x v="5940"/>
    <x v="0"/>
    <x v="3"/>
    <x v="53"/>
    <x v="60"/>
    <x v="139"/>
    <x v="5632"/>
    <x v="1277"/>
    <x v="104"/>
    <x v="104"/>
    <x v="15"/>
    <x v="41"/>
    <x v="6"/>
    <x v="3"/>
    <x v="3"/>
  </r>
  <r>
    <x v="5886"/>
    <x v="0"/>
    <x v="10"/>
    <x v="48"/>
    <x v="23"/>
    <x v="6"/>
    <x v="5584"/>
    <x v="1258"/>
    <x v="104"/>
    <x v="104"/>
    <x v="15"/>
    <x v="41"/>
    <x v="6"/>
    <x v="10"/>
    <x v="10"/>
  </r>
  <r>
    <x v="5919"/>
    <x v="1"/>
    <x v="2"/>
    <x v="124"/>
    <x v="122"/>
    <x v="347"/>
    <x v="5612"/>
    <x v="1285"/>
    <x v="104"/>
    <x v="104"/>
    <x v="15"/>
    <x v="41"/>
    <x v="6"/>
    <x v="2"/>
    <x v="2"/>
  </r>
  <r>
    <x v="5920"/>
    <x v="0"/>
    <x v="4"/>
    <x v="79"/>
    <x v="65"/>
    <x v="3"/>
    <x v="5613"/>
    <x v="1263"/>
    <x v="104"/>
    <x v="104"/>
    <x v="15"/>
    <x v="41"/>
    <x v="6"/>
    <x v="4"/>
    <x v="4"/>
  </r>
  <r>
    <x v="6076"/>
    <x v="0"/>
    <x v="0"/>
    <x v="20"/>
    <x v="12"/>
    <x v="6"/>
    <x v="5761"/>
    <x v="1273"/>
    <x v="104"/>
    <x v="104"/>
    <x v="15"/>
    <x v="41"/>
    <x v="6"/>
    <x v="0"/>
    <x v="0"/>
  </r>
  <r>
    <x v="5933"/>
    <x v="0"/>
    <x v="5"/>
    <x v="0"/>
    <x v="98"/>
    <x v="11"/>
    <x v="5626"/>
    <x v="1256"/>
    <x v="104"/>
    <x v="104"/>
    <x v="15"/>
    <x v="41"/>
    <x v="6"/>
    <x v="5"/>
    <x v="5"/>
  </r>
  <r>
    <x v="5915"/>
    <x v="1"/>
    <x v="2"/>
    <x v="23"/>
    <x v="11"/>
    <x v="6"/>
    <x v="5608"/>
    <x v="1280"/>
    <x v="104"/>
    <x v="104"/>
    <x v="15"/>
    <x v="41"/>
    <x v="6"/>
    <x v="2"/>
    <x v="2"/>
  </r>
  <r>
    <x v="5915"/>
    <x v="0"/>
    <x v="9"/>
    <x v="48"/>
    <x v="56"/>
    <x v="63"/>
    <x v="5608"/>
    <x v="1280"/>
    <x v="104"/>
    <x v="104"/>
    <x v="15"/>
    <x v="41"/>
    <x v="6"/>
    <x v="9"/>
    <x v="9"/>
  </r>
  <r>
    <x v="5917"/>
    <x v="0"/>
    <x v="6"/>
    <x v="9"/>
    <x v="62"/>
    <x v="84"/>
    <x v="5610"/>
    <x v="1243"/>
    <x v="104"/>
    <x v="104"/>
    <x v="15"/>
    <x v="41"/>
    <x v="6"/>
    <x v="6"/>
    <x v="6"/>
  </r>
  <r>
    <x v="5900"/>
    <x v="0"/>
    <x v="2"/>
    <x v="84"/>
    <x v="102"/>
    <x v="19"/>
    <x v="5595"/>
    <x v="1251"/>
    <x v="104"/>
    <x v="104"/>
    <x v="15"/>
    <x v="41"/>
    <x v="6"/>
    <x v="2"/>
    <x v="2"/>
  </r>
  <r>
    <x v="5893"/>
    <x v="0"/>
    <x v="7"/>
    <x v="13"/>
    <x v="18"/>
    <x v="19"/>
    <x v="5589"/>
    <x v="1276"/>
    <x v="104"/>
    <x v="104"/>
    <x v="15"/>
    <x v="41"/>
    <x v="6"/>
    <x v="7"/>
    <x v="7"/>
  </r>
  <r>
    <x v="5902"/>
    <x v="0"/>
    <x v="7"/>
    <x v="3"/>
    <x v="5"/>
    <x v="37"/>
    <x v="5597"/>
    <x v="1277"/>
    <x v="104"/>
    <x v="104"/>
    <x v="15"/>
    <x v="41"/>
    <x v="6"/>
    <x v="7"/>
    <x v="7"/>
  </r>
  <r>
    <x v="5930"/>
    <x v="0"/>
    <x v="8"/>
    <x v="93"/>
    <x v="13"/>
    <x v="389"/>
    <x v="5623"/>
    <x v="1267"/>
    <x v="104"/>
    <x v="104"/>
    <x v="15"/>
    <x v="41"/>
    <x v="6"/>
    <x v="8"/>
    <x v="8"/>
  </r>
  <r>
    <x v="5894"/>
    <x v="0"/>
    <x v="9"/>
    <x v="92"/>
    <x v="76"/>
    <x v="935"/>
    <x v="5590"/>
    <x v="1255"/>
    <x v="104"/>
    <x v="104"/>
    <x v="15"/>
    <x v="41"/>
    <x v="6"/>
    <x v="9"/>
    <x v="9"/>
  </r>
  <r>
    <x v="5947"/>
    <x v="0"/>
    <x v="4"/>
    <x v="79"/>
    <x v="14"/>
    <x v="379"/>
    <x v="5639"/>
    <x v="1245"/>
    <x v="104"/>
    <x v="104"/>
    <x v="15"/>
    <x v="41"/>
    <x v="6"/>
    <x v="4"/>
    <x v="4"/>
  </r>
  <r>
    <x v="5934"/>
    <x v="0"/>
    <x v="5"/>
    <x v="79"/>
    <x v="8"/>
    <x v="145"/>
    <x v="5627"/>
    <x v="1258"/>
    <x v="104"/>
    <x v="104"/>
    <x v="15"/>
    <x v="41"/>
    <x v="6"/>
    <x v="5"/>
    <x v="5"/>
  </r>
  <r>
    <x v="5986"/>
    <x v="1"/>
    <x v="2"/>
    <x v="97"/>
    <x v="74"/>
    <x v="3789"/>
    <x v="5676"/>
    <x v="1281"/>
    <x v="104"/>
    <x v="104"/>
    <x v="15"/>
    <x v="41"/>
    <x v="6"/>
    <x v="2"/>
    <x v="2"/>
  </r>
  <r>
    <x v="5905"/>
    <x v="0"/>
    <x v="4"/>
    <x v="11"/>
    <x v="23"/>
    <x v="246"/>
    <x v="5600"/>
    <x v="1274"/>
    <x v="104"/>
    <x v="104"/>
    <x v="15"/>
    <x v="41"/>
    <x v="6"/>
    <x v="4"/>
    <x v="4"/>
  </r>
  <r>
    <x v="5927"/>
    <x v="0"/>
    <x v="3"/>
    <x v="5"/>
    <x v="7"/>
    <x v="152"/>
    <x v="5620"/>
    <x v="1261"/>
    <x v="104"/>
    <x v="104"/>
    <x v="15"/>
    <x v="41"/>
    <x v="6"/>
    <x v="3"/>
    <x v="3"/>
  </r>
  <r>
    <x v="5891"/>
    <x v="0"/>
    <x v="5"/>
    <x v="12"/>
    <x v="94"/>
    <x v="1082"/>
    <x v="5587"/>
    <x v="1256"/>
    <x v="104"/>
    <x v="104"/>
    <x v="15"/>
    <x v="41"/>
    <x v="6"/>
    <x v="5"/>
    <x v="5"/>
  </r>
  <r>
    <x v="5958"/>
    <x v="0"/>
    <x v="11"/>
    <x v="40"/>
    <x v="48"/>
    <x v="54"/>
    <x v="5650"/>
    <x v="1253"/>
    <x v="104"/>
    <x v="104"/>
    <x v="15"/>
    <x v="41"/>
    <x v="6"/>
    <x v="11"/>
    <x v="11"/>
  </r>
  <r>
    <x v="5935"/>
    <x v="0"/>
    <x v="6"/>
    <x v="7"/>
    <x v="43"/>
    <x v="50"/>
    <x v="5628"/>
    <x v="1267"/>
    <x v="104"/>
    <x v="104"/>
    <x v="15"/>
    <x v="41"/>
    <x v="6"/>
    <x v="6"/>
    <x v="6"/>
  </r>
  <r>
    <x v="5921"/>
    <x v="0"/>
    <x v="6"/>
    <x v="23"/>
    <x v="7"/>
    <x v="376"/>
    <x v="5614"/>
    <x v="1242"/>
    <x v="104"/>
    <x v="104"/>
    <x v="15"/>
    <x v="41"/>
    <x v="6"/>
    <x v="6"/>
    <x v="6"/>
  </r>
  <r>
    <x v="5946"/>
    <x v="0"/>
    <x v="10"/>
    <x v="6"/>
    <x v="41"/>
    <x v="34"/>
    <x v="5638"/>
    <x v="1247"/>
    <x v="104"/>
    <x v="104"/>
    <x v="15"/>
    <x v="41"/>
    <x v="6"/>
    <x v="10"/>
    <x v="10"/>
  </r>
  <r>
    <x v="5905"/>
    <x v="1"/>
    <x v="2"/>
    <x v="50"/>
    <x v="34"/>
    <x v="22"/>
    <x v="5600"/>
    <x v="1274"/>
    <x v="104"/>
    <x v="104"/>
    <x v="15"/>
    <x v="41"/>
    <x v="6"/>
    <x v="2"/>
    <x v="2"/>
  </r>
  <r>
    <x v="5948"/>
    <x v="1"/>
    <x v="2"/>
    <x v="246"/>
    <x v="209"/>
    <x v="4113"/>
    <x v="5640"/>
    <x v="1286"/>
    <x v="104"/>
    <x v="104"/>
    <x v="15"/>
    <x v="41"/>
    <x v="6"/>
    <x v="2"/>
    <x v="2"/>
  </r>
  <r>
    <x v="5924"/>
    <x v="0"/>
    <x v="10"/>
    <x v="57"/>
    <x v="54"/>
    <x v="626"/>
    <x v="5617"/>
    <x v="1282"/>
    <x v="104"/>
    <x v="104"/>
    <x v="15"/>
    <x v="41"/>
    <x v="6"/>
    <x v="10"/>
    <x v="10"/>
  </r>
  <r>
    <x v="5920"/>
    <x v="0"/>
    <x v="9"/>
    <x v="23"/>
    <x v="36"/>
    <x v="291"/>
    <x v="5613"/>
    <x v="1263"/>
    <x v="104"/>
    <x v="104"/>
    <x v="15"/>
    <x v="41"/>
    <x v="6"/>
    <x v="9"/>
    <x v="9"/>
  </r>
  <r>
    <x v="5949"/>
    <x v="0"/>
    <x v="4"/>
    <x v="30"/>
    <x v="8"/>
    <x v="13"/>
    <x v="5641"/>
    <x v="1259"/>
    <x v="104"/>
    <x v="104"/>
    <x v="15"/>
    <x v="41"/>
    <x v="6"/>
    <x v="4"/>
    <x v="4"/>
  </r>
  <r>
    <x v="5959"/>
    <x v="0"/>
    <x v="10"/>
    <x v="3"/>
    <x v="23"/>
    <x v="31"/>
    <x v="5651"/>
    <x v="1269"/>
    <x v="104"/>
    <x v="104"/>
    <x v="15"/>
    <x v="41"/>
    <x v="6"/>
    <x v="10"/>
    <x v="10"/>
  </r>
  <r>
    <x v="5986"/>
    <x v="0"/>
    <x v="2"/>
    <x v="124"/>
    <x v="74"/>
    <x v="2252"/>
    <x v="5676"/>
    <x v="1281"/>
    <x v="104"/>
    <x v="104"/>
    <x v="15"/>
    <x v="41"/>
    <x v="6"/>
    <x v="2"/>
    <x v="2"/>
  </r>
  <r>
    <x v="5958"/>
    <x v="0"/>
    <x v="0"/>
    <x v="21"/>
    <x v="63"/>
    <x v="13"/>
    <x v="5650"/>
    <x v="1253"/>
    <x v="104"/>
    <x v="104"/>
    <x v="15"/>
    <x v="41"/>
    <x v="6"/>
    <x v="0"/>
    <x v="0"/>
  </r>
  <r>
    <x v="5897"/>
    <x v="0"/>
    <x v="2"/>
    <x v="113"/>
    <x v="97"/>
    <x v="112"/>
    <x v="5592"/>
    <x v="1264"/>
    <x v="104"/>
    <x v="104"/>
    <x v="15"/>
    <x v="41"/>
    <x v="6"/>
    <x v="2"/>
    <x v="2"/>
  </r>
  <r>
    <x v="5938"/>
    <x v="0"/>
    <x v="2"/>
    <x v="53"/>
    <x v="38"/>
    <x v="10"/>
    <x v="5630"/>
    <x v="1273"/>
    <x v="104"/>
    <x v="104"/>
    <x v="15"/>
    <x v="41"/>
    <x v="6"/>
    <x v="2"/>
    <x v="2"/>
  </r>
  <r>
    <x v="5920"/>
    <x v="1"/>
    <x v="2"/>
    <x v="63"/>
    <x v="56"/>
    <x v="107"/>
    <x v="5613"/>
    <x v="1263"/>
    <x v="104"/>
    <x v="104"/>
    <x v="15"/>
    <x v="41"/>
    <x v="6"/>
    <x v="2"/>
    <x v="2"/>
  </r>
  <r>
    <x v="5909"/>
    <x v="0"/>
    <x v="11"/>
    <x v="46"/>
    <x v="39"/>
    <x v="2871"/>
    <x v="49"/>
    <x v="1269"/>
    <x v="104"/>
    <x v="104"/>
    <x v="15"/>
    <x v="41"/>
    <x v="6"/>
    <x v="11"/>
    <x v="11"/>
  </r>
  <r>
    <x v="5955"/>
    <x v="0"/>
    <x v="0"/>
    <x v="48"/>
    <x v="16"/>
    <x v="350"/>
    <x v="5647"/>
    <x v="1284"/>
    <x v="104"/>
    <x v="104"/>
    <x v="15"/>
    <x v="41"/>
    <x v="6"/>
    <x v="0"/>
    <x v="0"/>
  </r>
  <r>
    <x v="5898"/>
    <x v="0"/>
    <x v="4"/>
    <x v="13"/>
    <x v="65"/>
    <x v="154"/>
    <x v="5593"/>
    <x v="1262"/>
    <x v="104"/>
    <x v="104"/>
    <x v="15"/>
    <x v="41"/>
    <x v="6"/>
    <x v="4"/>
    <x v="4"/>
  </r>
  <r>
    <x v="5918"/>
    <x v="0"/>
    <x v="10"/>
    <x v="13"/>
    <x v="18"/>
    <x v="19"/>
    <x v="5611"/>
    <x v="1246"/>
    <x v="104"/>
    <x v="104"/>
    <x v="15"/>
    <x v="41"/>
    <x v="6"/>
    <x v="10"/>
    <x v="10"/>
  </r>
  <r>
    <x v="5915"/>
    <x v="0"/>
    <x v="2"/>
    <x v="5"/>
    <x v="11"/>
    <x v="12"/>
    <x v="5608"/>
    <x v="1280"/>
    <x v="104"/>
    <x v="104"/>
    <x v="15"/>
    <x v="41"/>
    <x v="6"/>
    <x v="2"/>
    <x v="2"/>
  </r>
  <r>
    <x v="5939"/>
    <x v="0"/>
    <x v="10"/>
    <x v="70"/>
    <x v="38"/>
    <x v="363"/>
    <x v="5631"/>
    <x v="1256"/>
    <x v="104"/>
    <x v="104"/>
    <x v="15"/>
    <x v="41"/>
    <x v="6"/>
    <x v="10"/>
    <x v="10"/>
  </r>
  <r>
    <x v="5917"/>
    <x v="0"/>
    <x v="2"/>
    <x v="70"/>
    <x v="38"/>
    <x v="363"/>
    <x v="5610"/>
    <x v="1243"/>
    <x v="104"/>
    <x v="104"/>
    <x v="15"/>
    <x v="41"/>
    <x v="6"/>
    <x v="2"/>
    <x v="2"/>
  </r>
  <r>
    <x v="5948"/>
    <x v="0"/>
    <x v="4"/>
    <x v="58"/>
    <x v="95"/>
    <x v="615"/>
    <x v="5640"/>
    <x v="1286"/>
    <x v="104"/>
    <x v="104"/>
    <x v="15"/>
    <x v="41"/>
    <x v="6"/>
    <x v="4"/>
    <x v="4"/>
  </r>
  <r>
    <x v="5933"/>
    <x v="0"/>
    <x v="6"/>
    <x v="15"/>
    <x v="54"/>
    <x v="253"/>
    <x v="5626"/>
    <x v="1256"/>
    <x v="104"/>
    <x v="104"/>
    <x v="15"/>
    <x v="41"/>
    <x v="6"/>
    <x v="6"/>
    <x v="6"/>
  </r>
  <r>
    <x v="5929"/>
    <x v="0"/>
    <x v="0"/>
    <x v="20"/>
    <x v="12"/>
    <x v="6"/>
    <x v="5622"/>
    <x v="1274"/>
    <x v="104"/>
    <x v="104"/>
    <x v="15"/>
    <x v="41"/>
    <x v="6"/>
    <x v="0"/>
    <x v="0"/>
  </r>
  <r>
    <x v="5953"/>
    <x v="0"/>
    <x v="3"/>
    <x v="10"/>
    <x v="94"/>
    <x v="34"/>
    <x v="5645"/>
    <x v="1260"/>
    <x v="104"/>
    <x v="104"/>
    <x v="15"/>
    <x v="41"/>
    <x v="6"/>
    <x v="3"/>
    <x v="3"/>
  </r>
  <r>
    <x v="5981"/>
    <x v="0"/>
    <x v="10"/>
    <x v="79"/>
    <x v="94"/>
    <x v="39"/>
    <x v="5672"/>
    <x v="1255"/>
    <x v="104"/>
    <x v="104"/>
    <x v="15"/>
    <x v="41"/>
    <x v="6"/>
    <x v="10"/>
    <x v="10"/>
  </r>
  <r>
    <x v="5906"/>
    <x v="0"/>
    <x v="2"/>
    <x v="51"/>
    <x v="42"/>
    <x v="379"/>
    <x v="5601"/>
    <x v="1282"/>
    <x v="104"/>
    <x v="104"/>
    <x v="15"/>
    <x v="41"/>
    <x v="6"/>
    <x v="2"/>
    <x v="2"/>
  </r>
  <r>
    <x v="5886"/>
    <x v="0"/>
    <x v="11"/>
    <x v="82"/>
    <x v="75"/>
    <x v="869"/>
    <x v="5584"/>
    <x v="1258"/>
    <x v="104"/>
    <x v="104"/>
    <x v="15"/>
    <x v="41"/>
    <x v="6"/>
    <x v="11"/>
    <x v="11"/>
  </r>
  <r>
    <x v="5944"/>
    <x v="0"/>
    <x v="9"/>
    <x v="7"/>
    <x v="10"/>
    <x v="0"/>
    <x v="5636"/>
    <x v="1259"/>
    <x v="104"/>
    <x v="104"/>
    <x v="15"/>
    <x v="41"/>
    <x v="6"/>
    <x v="9"/>
    <x v="9"/>
  </r>
  <r>
    <x v="6076"/>
    <x v="0"/>
    <x v="11"/>
    <x v="5"/>
    <x v="23"/>
    <x v="178"/>
    <x v="5761"/>
    <x v="1273"/>
    <x v="104"/>
    <x v="104"/>
    <x v="15"/>
    <x v="41"/>
    <x v="6"/>
    <x v="11"/>
    <x v="11"/>
  </r>
  <r>
    <x v="5913"/>
    <x v="0"/>
    <x v="4"/>
    <x v="7"/>
    <x v="8"/>
    <x v="11"/>
    <x v="5606"/>
    <x v="1266"/>
    <x v="104"/>
    <x v="104"/>
    <x v="15"/>
    <x v="41"/>
    <x v="6"/>
    <x v="4"/>
    <x v="4"/>
  </r>
  <r>
    <x v="5920"/>
    <x v="0"/>
    <x v="8"/>
    <x v="17"/>
    <x v="23"/>
    <x v="32"/>
    <x v="5613"/>
    <x v="1263"/>
    <x v="104"/>
    <x v="104"/>
    <x v="15"/>
    <x v="41"/>
    <x v="6"/>
    <x v="8"/>
    <x v="8"/>
  </r>
  <r>
    <x v="5899"/>
    <x v="0"/>
    <x v="2"/>
    <x v="98"/>
    <x v="119"/>
    <x v="771"/>
    <x v="5594"/>
    <x v="1247"/>
    <x v="104"/>
    <x v="104"/>
    <x v="15"/>
    <x v="41"/>
    <x v="6"/>
    <x v="2"/>
    <x v="2"/>
  </r>
  <r>
    <x v="5900"/>
    <x v="0"/>
    <x v="9"/>
    <x v="23"/>
    <x v="3"/>
    <x v="252"/>
    <x v="5595"/>
    <x v="1251"/>
    <x v="104"/>
    <x v="104"/>
    <x v="15"/>
    <x v="41"/>
    <x v="6"/>
    <x v="9"/>
    <x v="9"/>
  </r>
  <r>
    <x v="5987"/>
    <x v="0"/>
    <x v="1"/>
    <x v="113"/>
    <x v="90"/>
    <x v="717"/>
    <x v="5677"/>
    <x v="1276"/>
    <x v="104"/>
    <x v="104"/>
    <x v="15"/>
    <x v="41"/>
    <x v="6"/>
    <x v="1"/>
    <x v="1"/>
  </r>
  <r>
    <x v="5958"/>
    <x v="0"/>
    <x v="10"/>
    <x v="63"/>
    <x v="30"/>
    <x v="209"/>
    <x v="5650"/>
    <x v="1253"/>
    <x v="104"/>
    <x v="104"/>
    <x v="15"/>
    <x v="41"/>
    <x v="6"/>
    <x v="10"/>
    <x v="10"/>
  </r>
  <r>
    <x v="5981"/>
    <x v="0"/>
    <x v="0"/>
    <x v="20"/>
    <x v="6"/>
    <x v="7"/>
    <x v="5672"/>
    <x v="1255"/>
    <x v="104"/>
    <x v="104"/>
    <x v="15"/>
    <x v="41"/>
    <x v="6"/>
    <x v="0"/>
    <x v="0"/>
  </r>
  <r>
    <x v="5907"/>
    <x v="0"/>
    <x v="2"/>
    <x v="4"/>
    <x v="4"/>
    <x v="4"/>
    <x v="5602"/>
    <x v="1276"/>
    <x v="104"/>
    <x v="104"/>
    <x v="15"/>
    <x v="41"/>
    <x v="6"/>
    <x v="2"/>
    <x v="2"/>
  </r>
  <r>
    <x v="5925"/>
    <x v="0"/>
    <x v="3"/>
    <x v="63"/>
    <x v="36"/>
    <x v="337"/>
    <x v="5618"/>
    <x v="1282"/>
    <x v="104"/>
    <x v="104"/>
    <x v="15"/>
    <x v="41"/>
    <x v="6"/>
    <x v="3"/>
    <x v="3"/>
  </r>
  <r>
    <x v="5923"/>
    <x v="0"/>
    <x v="5"/>
    <x v="10"/>
    <x v="0"/>
    <x v="6"/>
    <x v="5616"/>
    <x v="1258"/>
    <x v="104"/>
    <x v="104"/>
    <x v="15"/>
    <x v="41"/>
    <x v="6"/>
    <x v="5"/>
    <x v="5"/>
  </r>
  <r>
    <x v="5802"/>
    <x v="0"/>
    <x v="11"/>
    <x v="6"/>
    <x v="98"/>
    <x v="13"/>
    <x v="3267"/>
    <x v="1260"/>
    <x v="104"/>
    <x v="104"/>
    <x v="15"/>
    <x v="41"/>
    <x v="6"/>
    <x v="11"/>
    <x v="11"/>
  </r>
  <r>
    <x v="5859"/>
    <x v="0"/>
    <x v="3"/>
    <x v="6"/>
    <x v="98"/>
    <x v="13"/>
    <x v="5559"/>
    <x v="1281"/>
    <x v="104"/>
    <x v="104"/>
    <x v="15"/>
    <x v="41"/>
    <x v="6"/>
    <x v="3"/>
    <x v="3"/>
  </r>
  <r>
    <x v="5837"/>
    <x v="0"/>
    <x v="1"/>
    <x v="48"/>
    <x v="56"/>
    <x v="63"/>
    <x v="5545"/>
    <x v="1282"/>
    <x v="104"/>
    <x v="104"/>
    <x v="15"/>
    <x v="41"/>
    <x v="6"/>
    <x v="1"/>
    <x v="1"/>
  </r>
  <r>
    <x v="5797"/>
    <x v="0"/>
    <x v="10"/>
    <x v="13"/>
    <x v="63"/>
    <x v="72"/>
    <x v="5508"/>
    <x v="1273"/>
    <x v="104"/>
    <x v="104"/>
    <x v="15"/>
    <x v="41"/>
    <x v="6"/>
    <x v="10"/>
    <x v="10"/>
  </r>
  <r>
    <x v="5803"/>
    <x v="0"/>
    <x v="1"/>
    <x v="53"/>
    <x v="66"/>
    <x v="316"/>
    <x v="5513"/>
    <x v="1273"/>
    <x v="104"/>
    <x v="104"/>
    <x v="15"/>
    <x v="41"/>
    <x v="6"/>
    <x v="1"/>
    <x v="1"/>
  </r>
  <r>
    <x v="5808"/>
    <x v="0"/>
    <x v="4"/>
    <x v="63"/>
    <x v="61"/>
    <x v="605"/>
    <x v="5518"/>
    <x v="1263"/>
    <x v="104"/>
    <x v="104"/>
    <x v="15"/>
    <x v="41"/>
    <x v="6"/>
    <x v="4"/>
    <x v="4"/>
  </r>
  <r>
    <x v="6071"/>
    <x v="0"/>
    <x v="10"/>
    <x v="21"/>
    <x v="14"/>
    <x v="126"/>
    <x v="5756"/>
    <x v="1252"/>
    <x v="104"/>
    <x v="104"/>
    <x v="15"/>
    <x v="41"/>
    <x v="6"/>
    <x v="10"/>
    <x v="10"/>
  </r>
  <r>
    <x v="5842"/>
    <x v="0"/>
    <x v="7"/>
    <x v="0"/>
    <x v="85"/>
    <x v="126"/>
    <x v="5548"/>
    <x v="1263"/>
    <x v="104"/>
    <x v="104"/>
    <x v="15"/>
    <x v="41"/>
    <x v="6"/>
    <x v="7"/>
    <x v="7"/>
  </r>
  <r>
    <x v="5870"/>
    <x v="0"/>
    <x v="10"/>
    <x v="10"/>
    <x v="0"/>
    <x v="6"/>
    <x v="5570"/>
    <x v="1267"/>
    <x v="104"/>
    <x v="104"/>
    <x v="15"/>
    <x v="41"/>
    <x v="6"/>
    <x v="10"/>
    <x v="10"/>
  </r>
  <r>
    <x v="5821"/>
    <x v="0"/>
    <x v="4"/>
    <x v="1"/>
    <x v="54"/>
    <x v="61"/>
    <x v="5529"/>
    <x v="1262"/>
    <x v="104"/>
    <x v="104"/>
    <x v="15"/>
    <x v="41"/>
    <x v="6"/>
    <x v="4"/>
    <x v="4"/>
  </r>
  <r>
    <x v="5864"/>
    <x v="0"/>
    <x v="2"/>
    <x v="78"/>
    <x v="71"/>
    <x v="439"/>
    <x v="5564"/>
    <x v="1257"/>
    <x v="104"/>
    <x v="104"/>
    <x v="15"/>
    <x v="41"/>
    <x v="6"/>
    <x v="2"/>
    <x v="2"/>
  </r>
  <r>
    <x v="5873"/>
    <x v="0"/>
    <x v="5"/>
    <x v="20"/>
    <x v="12"/>
    <x v="6"/>
    <x v="5572"/>
    <x v="1271"/>
    <x v="104"/>
    <x v="104"/>
    <x v="15"/>
    <x v="41"/>
    <x v="6"/>
    <x v="5"/>
    <x v="5"/>
  </r>
  <r>
    <x v="5796"/>
    <x v="0"/>
    <x v="2"/>
    <x v="54"/>
    <x v="24"/>
    <x v="258"/>
    <x v="5507"/>
    <x v="1272"/>
    <x v="104"/>
    <x v="104"/>
    <x v="15"/>
    <x v="41"/>
    <x v="6"/>
    <x v="2"/>
    <x v="2"/>
  </r>
  <r>
    <x v="5827"/>
    <x v="0"/>
    <x v="6"/>
    <x v="5"/>
    <x v="7"/>
    <x v="152"/>
    <x v="5535"/>
    <x v="1279"/>
    <x v="104"/>
    <x v="104"/>
    <x v="15"/>
    <x v="41"/>
    <x v="6"/>
    <x v="6"/>
    <x v="6"/>
  </r>
  <r>
    <x v="5875"/>
    <x v="0"/>
    <x v="4"/>
    <x v="23"/>
    <x v="16"/>
    <x v="54"/>
    <x v="5574"/>
    <x v="1260"/>
    <x v="104"/>
    <x v="104"/>
    <x v="15"/>
    <x v="41"/>
    <x v="6"/>
    <x v="4"/>
    <x v="4"/>
  </r>
  <r>
    <x v="5817"/>
    <x v="1"/>
    <x v="2"/>
    <x v="40"/>
    <x v="83"/>
    <x v="204"/>
    <x v="5525"/>
    <x v="1271"/>
    <x v="104"/>
    <x v="104"/>
    <x v="15"/>
    <x v="41"/>
    <x v="6"/>
    <x v="2"/>
    <x v="2"/>
  </r>
  <r>
    <x v="5882"/>
    <x v="0"/>
    <x v="6"/>
    <x v="27"/>
    <x v="66"/>
    <x v="7"/>
    <x v="5580"/>
    <x v="1285"/>
    <x v="104"/>
    <x v="104"/>
    <x v="15"/>
    <x v="41"/>
    <x v="6"/>
    <x v="6"/>
    <x v="6"/>
  </r>
  <r>
    <x v="5853"/>
    <x v="0"/>
    <x v="6"/>
    <x v="37"/>
    <x v="54"/>
    <x v="214"/>
    <x v="841"/>
    <x v="1266"/>
    <x v="104"/>
    <x v="104"/>
    <x v="15"/>
    <x v="41"/>
    <x v="6"/>
    <x v="6"/>
    <x v="6"/>
  </r>
  <r>
    <x v="5805"/>
    <x v="0"/>
    <x v="0"/>
    <x v="75"/>
    <x v="91"/>
    <x v="124"/>
    <x v="5515"/>
    <x v="1245"/>
    <x v="104"/>
    <x v="104"/>
    <x v="15"/>
    <x v="41"/>
    <x v="6"/>
    <x v="0"/>
    <x v="0"/>
  </r>
  <r>
    <x v="5892"/>
    <x v="0"/>
    <x v="2"/>
    <x v="70"/>
    <x v="48"/>
    <x v="923"/>
    <x v="5588"/>
    <x v="1261"/>
    <x v="104"/>
    <x v="104"/>
    <x v="15"/>
    <x v="41"/>
    <x v="6"/>
    <x v="2"/>
    <x v="2"/>
  </r>
  <r>
    <x v="5916"/>
    <x v="0"/>
    <x v="10"/>
    <x v="7"/>
    <x v="5"/>
    <x v="315"/>
    <x v="5609"/>
    <x v="1279"/>
    <x v="104"/>
    <x v="104"/>
    <x v="15"/>
    <x v="41"/>
    <x v="6"/>
    <x v="10"/>
    <x v="10"/>
  </r>
  <r>
    <x v="5981"/>
    <x v="0"/>
    <x v="11"/>
    <x v="30"/>
    <x v="43"/>
    <x v="254"/>
    <x v="5672"/>
    <x v="1255"/>
    <x v="104"/>
    <x v="104"/>
    <x v="15"/>
    <x v="41"/>
    <x v="6"/>
    <x v="11"/>
    <x v="11"/>
  </r>
  <r>
    <x v="5916"/>
    <x v="0"/>
    <x v="1"/>
    <x v="4"/>
    <x v="87"/>
    <x v="1663"/>
    <x v="5609"/>
    <x v="1279"/>
    <x v="104"/>
    <x v="104"/>
    <x v="15"/>
    <x v="41"/>
    <x v="6"/>
    <x v="1"/>
    <x v="1"/>
  </r>
  <r>
    <x v="5944"/>
    <x v="1"/>
    <x v="2"/>
    <x v="3"/>
    <x v="16"/>
    <x v="93"/>
    <x v="5636"/>
    <x v="1259"/>
    <x v="104"/>
    <x v="104"/>
    <x v="15"/>
    <x v="41"/>
    <x v="6"/>
    <x v="2"/>
    <x v="2"/>
  </r>
  <r>
    <x v="5938"/>
    <x v="1"/>
    <x v="2"/>
    <x v="53"/>
    <x v="38"/>
    <x v="10"/>
    <x v="5630"/>
    <x v="1273"/>
    <x v="104"/>
    <x v="104"/>
    <x v="15"/>
    <x v="41"/>
    <x v="6"/>
    <x v="2"/>
    <x v="2"/>
  </r>
  <r>
    <x v="5905"/>
    <x v="0"/>
    <x v="9"/>
    <x v="54"/>
    <x v="38"/>
    <x v="9"/>
    <x v="5600"/>
    <x v="1274"/>
    <x v="104"/>
    <x v="104"/>
    <x v="15"/>
    <x v="41"/>
    <x v="6"/>
    <x v="9"/>
    <x v="9"/>
  </r>
  <r>
    <x v="5908"/>
    <x v="1"/>
    <x v="2"/>
    <x v="19"/>
    <x v="48"/>
    <x v="350"/>
    <x v="5603"/>
    <x v="1257"/>
    <x v="104"/>
    <x v="104"/>
    <x v="15"/>
    <x v="41"/>
    <x v="6"/>
    <x v="2"/>
    <x v="2"/>
  </r>
  <r>
    <x v="5982"/>
    <x v="0"/>
    <x v="8"/>
    <x v="50"/>
    <x v="76"/>
    <x v="6"/>
    <x v="5673"/>
    <x v="1245"/>
    <x v="104"/>
    <x v="104"/>
    <x v="15"/>
    <x v="41"/>
    <x v="6"/>
    <x v="8"/>
    <x v="8"/>
  </r>
  <r>
    <x v="5857"/>
    <x v="0"/>
    <x v="3"/>
    <x v="38"/>
    <x v="40"/>
    <x v="721"/>
    <x v="5558"/>
    <x v="1277"/>
    <x v="104"/>
    <x v="104"/>
    <x v="15"/>
    <x v="41"/>
    <x v="6"/>
    <x v="3"/>
    <x v="3"/>
  </r>
  <r>
    <x v="5846"/>
    <x v="0"/>
    <x v="7"/>
    <x v="92"/>
    <x v="5"/>
    <x v="389"/>
    <x v="5552"/>
    <x v="1254"/>
    <x v="104"/>
    <x v="104"/>
    <x v="15"/>
    <x v="41"/>
    <x v="6"/>
    <x v="7"/>
    <x v="7"/>
  </r>
  <r>
    <x v="5860"/>
    <x v="0"/>
    <x v="9"/>
    <x v="6"/>
    <x v="41"/>
    <x v="34"/>
    <x v="5560"/>
    <x v="1248"/>
    <x v="104"/>
    <x v="104"/>
    <x v="15"/>
    <x v="41"/>
    <x v="6"/>
    <x v="9"/>
    <x v="9"/>
  </r>
  <r>
    <x v="5858"/>
    <x v="1"/>
    <x v="2"/>
    <x v="27"/>
    <x v="51"/>
    <x v="76"/>
    <x v="2412"/>
    <x v="1243"/>
    <x v="104"/>
    <x v="104"/>
    <x v="15"/>
    <x v="41"/>
    <x v="6"/>
    <x v="2"/>
    <x v="2"/>
  </r>
  <r>
    <x v="5910"/>
    <x v="0"/>
    <x v="3"/>
    <x v="65"/>
    <x v="60"/>
    <x v="128"/>
    <x v="2960"/>
    <x v="1265"/>
    <x v="104"/>
    <x v="104"/>
    <x v="15"/>
    <x v="41"/>
    <x v="6"/>
    <x v="3"/>
    <x v="3"/>
  </r>
  <r>
    <x v="5871"/>
    <x v="0"/>
    <x v="9"/>
    <x v="33"/>
    <x v="40"/>
    <x v="523"/>
    <x v="5571"/>
    <x v="1253"/>
    <x v="104"/>
    <x v="104"/>
    <x v="15"/>
    <x v="41"/>
    <x v="6"/>
    <x v="9"/>
    <x v="9"/>
  </r>
  <r>
    <x v="5859"/>
    <x v="0"/>
    <x v="7"/>
    <x v="12"/>
    <x v="45"/>
    <x v="6"/>
    <x v="5559"/>
    <x v="1281"/>
    <x v="104"/>
    <x v="104"/>
    <x v="15"/>
    <x v="41"/>
    <x v="6"/>
    <x v="7"/>
    <x v="7"/>
  </r>
  <r>
    <x v="5828"/>
    <x v="0"/>
    <x v="2"/>
    <x v="84"/>
    <x v="35"/>
    <x v="441"/>
    <x v="5536"/>
    <x v="1267"/>
    <x v="104"/>
    <x v="104"/>
    <x v="15"/>
    <x v="41"/>
    <x v="6"/>
    <x v="2"/>
    <x v="2"/>
  </r>
  <r>
    <x v="5846"/>
    <x v="0"/>
    <x v="1"/>
    <x v="49"/>
    <x v="51"/>
    <x v="159"/>
    <x v="5552"/>
    <x v="1254"/>
    <x v="104"/>
    <x v="104"/>
    <x v="15"/>
    <x v="41"/>
    <x v="6"/>
    <x v="1"/>
    <x v="1"/>
  </r>
  <r>
    <x v="5803"/>
    <x v="0"/>
    <x v="6"/>
    <x v="5"/>
    <x v="36"/>
    <x v="348"/>
    <x v="5513"/>
    <x v="1273"/>
    <x v="104"/>
    <x v="104"/>
    <x v="15"/>
    <x v="41"/>
    <x v="6"/>
    <x v="6"/>
    <x v="6"/>
  </r>
  <r>
    <x v="5879"/>
    <x v="1"/>
    <x v="2"/>
    <x v="10"/>
    <x v="94"/>
    <x v="34"/>
    <x v="5577"/>
    <x v="1284"/>
    <x v="104"/>
    <x v="104"/>
    <x v="15"/>
    <x v="41"/>
    <x v="6"/>
    <x v="2"/>
    <x v="2"/>
  </r>
  <r>
    <x v="5847"/>
    <x v="0"/>
    <x v="7"/>
    <x v="82"/>
    <x v="32"/>
    <x v="1129"/>
    <x v="2955"/>
    <x v="1258"/>
    <x v="104"/>
    <x v="104"/>
    <x v="15"/>
    <x v="41"/>
    <x v="6"/>
    <x v="7"/>
    <x v="7"/>
  </r>
  <r>
    <x v="5797"/>
    <x v="0"/>
    <x v="8"/>
    <x v="26"/>
    <x v="76"/>
    <x v="11"/>
    <x v="5508"/>
    <x v="1273"/>
    <x v="104"/>
    <x v="104"/>
    <x v="15"/>
    <x v="41"/>
    <x v="6"/>
    <x v="8"/>
    <x v="8"/>
  </r>
  <r>
    <x v="6073"/>
    <x v="0"/>
    <x v="3"/>
    <x v="4"/>
    <x v="44"/>
    <x v="330"/>
    <x v="5758"/>
    <x v="1281"/>
    <x v="104"/>
    <x v="104"/>
    <x v="15"/>
    <x v="41"/>
    <x v="6"/>
    <x v="3"/>
    <x v="3"/>
  </r>
  <r>
    <x v="5829"/>
    <x v="0"/>
    <x v="5"/>
    <x v="20"/>
    <x v="6"/>
    <x v="7"/>
    <x v="5537"/>
    <x v="1279"/>
    <x v="104"/>
    <x v="104"/>
    <x v="15"/>
    <x v="41"/>
    <x v="6"/>
    <x v="5"/>
    <x v="5"/>
  </r>
  <r>
    <x v="5867"/>
    <x v="0"/>
    <x v="11"/>
    <x v="7"/>
    <x v="23"/>
    <x v="126"/>
    <x v="5567"/>
    <x v="1261"/>
    <x v="104"/>
    <x v="104"/>
    <x v="15"/>
    <x v="41"/>
    <x v="6"/>
    <x v="11"/>
    <x v="11"/>
  </r>
  <r>
    <x v="5870"/>
    <x v="0"/>
    <x v="5"/>
    <x v="75"/>
    <x v="91"/>
    <x v="124"/>
    <x v="5570"/>
    <x v="1267"/>
    <x v="104"/>
    <x v="104"/>
    <x v="15"/>
    <x v="41"/>
    <x v="6"/>
    <x v="5"/>
    <x v="5"/>
  </r>
  <r>
    <x v="5862"/>
    <x v="0"/>
    <x v="3"/>
    <x v="57"/>
    <x v="36"/>
    <x v="83"/>
    <x v="5562"/>
    <x v="1270"/>
    <x v="104"/>
    <x v="104"/>
    <x v="15"/>
    <x v="41"/>
    <x v="6"/>
    <x v="3"/>
    <x v="3"/>
  </r>
  <r>
    <x v="5880"/>
    <x v="1"/>
    <x v="2"/>
    <x v="13"/>
    <x v="62"/>
    <x v="162"/>
    <x v="5578"/>
    <x v="1243"/>
    <x v="104"/>
    <x v="104"/>
    <x v="15"/>
    <x v="41"/>
    <x v="6"/>
    <x v="2"/>
    <x v="2"/>
  </r>
  <r>
    <x v="5876"/>
    <x v="0"/>
    <x v="2"/>
    <x v="4"/>
    <x v="44"/>
    <x v="330"/>
    <x v="5575"/>
    <x v="1264"/>
    <x v="104"/>
    <x v="104"/>
    <x v="15"/>
    <x v="41"/>
    <x v="6"/>
    <x v="2"/>
    <x v="2"/>
  </r>
  <r>
    <x v="5858"/>
    <x v="0"/>
    <x v="10"/>
    <x v="21"/>
    <x v="14"/>
    <x v="126"/>
    <x v="2412"/>
    <x v="1243"/>
    <x v="104"/>
    <x v="104"/>
    <x v="15"/>
    <x v="41"/>
    <x v="6"/>
    <x v="10"/>
    <x v="10"/>
  </r>
  <r>
    <x v="5871"/>
    <x v="0"/>
    <x v="11"/>
    <x v="4"/>
    <x v="44"/>
    <x v="330"/>
    <x v="5571"/>
    <x v="1253"/>
    <x v="104"/>
    <x v="104"/>
    <x v="15"/>
    <x v="41"/>
    <x v="6"/>
    <x v="11"/>
    <x v="11"/>
  </r>
  <r>
    <x v="5842"/>
    <x v="0"/>
    <x v="10"/>
    <x v="10"/>
    <x v="94"/>
    <x v="34"/>
    <x v="5548"/>
    <x v="1263"/>
    <x v="104"/>
    <x v="104"/>
    <x v="15"/>
    <x v="41"/>
    <x v="6"/>
    <x v="10"/>
    <x v="10"/>
  </r>
  <r>
    <x v="5808"/>
    <x v="0"/>
    <x v="9"/>
    <x v="49"/>
    <x v="35"/>
    <x v="720"/>
    <x v="5518"/>
    <x v="1263"/>
    <x v="104"/>
    <x v="104"/>
    <x v="15"/>
    <x v="41"/>
    <x v="6"/>
    <x v="9"/>
    <x v="9"/>
  </r>
  <r>
    <x v="5815"/>
    <x v="0"/>
    <x v="4"/>
    <x v="70"/>
    <x v="26"/>
    <x v="306"/>
    <x v="5523"/>
    <x v="1277"/>
    <x v="104"/>
    <x v="104"/>
    <x v="15"/>
    <x v="41"/>
    <x v="6"/>
    <x v="4"/>
    <x v="4"/>
  </r>
  <r>
    <x v="5816"/>
    <x v="0"/>
    <x v="0"/>
    <x v="75"/>
    <x v="91"/>
    <x v="124"/>
    <x v="5524"/>
    <x v="1263"/>
    <x v="104"/>
    <x v="104"/>
    <x v="15"/>
    <x v="41"/>
    <x v="6"/>
    <x v="0"/>
    <x v="0"/>
  </r>
  <r>
    <x v="5864"/>
    <x v="1"/>
    <x v="2"/>
    <x v="29"/>
    <x v="71"/>
    <x v="89"/>
    <x v="5564"/>
    <x v="1257"/>
    <x v="104"/>
    <x v="104"/>
    <x v="15"/>
    <x v="41"/>
    <x v="6"/>
    <x v="2"/>
    <x v="2"/>
  </r>
  <r>
    <x v="5878"/>
    <x v="0"/>
    <x v="1"/>
    <x v="4"/>
    <x v="44"/>
    <x v="330"/>
    <x v="5576"/>
    <x v="1270"/>
    <x v="104"/>
    <x v="104"/>
    <x v="15"/>
    <x v="41"/>
    <x v="6"/>
    <x v="1"/>
    <x v="1"/>
  </r>
  <r>
    <x v="6072"/>
    <x v="0"/>
    <x v="10"/>
    <x v="93"/>
    <x v="85"/>
    <x v="6"/>
    <x v="5757"/>
    <x v="1270"/>
    <x v="104"/>
    <x v="104"/>
    <x v="15"/>
    <x v="41"/>
    <x v="6"/>
    <x v="10"/>
    <x v="10"/>
  </r>
  <r>
    <x v="5817"/>
    <x v="0"/>
    <x v="2"/>
    <x v="4"/>
    <x v="83"/>
    <x v="572"/>
    <x v="5525"/>
    <x v="1271"/>
    <x v="104"/>
    <x v="104"/>
    <x v="15"/>
    <x v="41"/>
    <x v="6"/>
    <x v="2"/>
    <x v="2"/>
  </r>
  <r>
    <x v="5876"/>
    <x v="0"/>
    <x v="8"/>
    <x v="50"/>
    <x v="81"/>
    <x v="126"/>
    <x v="5575"/>
    <x v="1264"/>
    <x v="104"/>
    <x v="104"/>
    <x v="15"/>
    <x v="41"/>
    <x v="6"/>
    <x v="8"/>
    <x v="8"/>
  </r>
  <r>
    <x v="5839"/>
    <x v="0"/>
    <x v="0"/>
    <x v="20"/>
    <x v="41"/>
    <x v="73"/>
    <x v="5546"/>
    <x v="1265"/>
    <x v="104"/>
    <x v="104"/>
    <x v="15"/>
    <x v="41"/>
    <x v="6"/>
    <x v="0"/>
    <x v="0"/>
  </r>
  <r>
    <x v="5792"/>
    <x v="0"/>
    <x v="7"/>
    <x v="79"/>
    <x v="13"/>
    <x v="37"/>
    <x v="5503"/>
    <x v="1243"/>
    <x v="104"/>
    <x v="104"/>
    <x v="15"/>
    <x v="41"/>
    <x v="6"/>
    <x v="7"/>
    <x v="7"/>
  </r>
  <r>
    <x v="5835"/>
    <x v="0"/>
    <x v="3"/>
    <x v="70"/>
    <x v="24"/>
    <x v="238"/>
    <x v="5543"/>
    <x v="1281"/>
    <x v="104"/>
    <x v="104"/>
    <x v="15"/>
    <x v="41"/>
    <x v="6"/>
    <x v="3"/>
    <x v="3"/>
  </r>
  <r>
    <x v="5795"/>
    <x v="0"/>
    <x v="3"/>
    <x v="82"/>
    <x v="83"/>
    <x v="272"/>
    <x v="5506"/>
    <x v="1271"/>
    <x v="104"/>
    <x v="104"/>
    <x v="15"/>
    <x v="41"/>
    <x v="6"/>
    <x v="3"/>
    <x v="3"/>
  </r>
  <r>
    <x v="5819"/>
    <x v="0"/>
    <x v="3"/>
    <x v="46"/>
    <x v="87"/>
    <x v="147"/>
    <x v="5527"/>
    <x v="1260"/>
    <x v="104"/>
    <x v="104"/>
    <x v="15"/>
    <x v="41"/>
    <x v="6"/>
    <x v="3"/>
    <x v="3"/>
  </r>
  <r>
    <x v="5849"/>
    <x v="0"/>
    <x v="2"/>
    <x v="27"/>
    <x v="51"/>
    <x v="76"/>
    <x v="5554"/>
    <x v="1247"/>
    <x v="104"/>
    <x v="104"/>
    <x v="15"/>
    <x v="41"/>
    <x v="6"/>
    <x v="2"/>
    <x v="2"/>
  </r>
  <r>
    <x v="5879"/>
    <x v="0"/>
    <x v="2"/>
    <x v="6"/>
    <x v="94"/>
    <x v="155"/>
    <x v="5577"/>
    <x v="1284"/>
    <x v="104"/>
    <x v="104"/>
    <x v="15"/>
    <x v="41"/>
    <x v="6"/>
    <x v="2"/>
    <x v="2"/>
  </r>
  <r>
    <x v="5878"/>
    <x v="0"/>
    <x v="3"/>
    <x v="70"/>
    <x v="26"/>
    <x v="306"/>
    <x v="5576"/>
    <x v="1270"/>
    <x v="104"/>
    <x v="104"/>
    <x v="15"/>
    <x v="41"/>
    <x v="6"/>
    <x v="3"/>
    <x v="3"/>
  </r>
  <r>
    <x v="5869"/>
    <x v="0"/>
    <x v="9"/>
    <x v="40"/>
    <x v="27"/>
    <x v="758"/>
    <x v="5569"/>
    <x v="1276"/>
    <x v="104"/>
    <x v="104"/>
    <x v="15"/>
    <x v="41"/>
    <x v="6"/>
    <x v="9"/>
    <x v="9"/>
  </r>
  <r>
    <x v="5817"/>
    <x v="0"/>
    <x v="4"/>
    <x v="30"/>
    <x v="43"/>
    <x v="254"/>
    <x v="5525"/>
    <x v="1271"/>
    <x v="104"/>
    <x v="104"/>
    <x v="15"/>
    <x v="41"/>
    <x v="6"/>
    <x v="4"/>
    <x v="4"/>
  </r>
  <r>
    <x v="5858"/>
    <x v="0"/>
    <x v="2"/>
    <x v="49"/>
    <x v="51"/>
    <x v="159"/>
    <x v="2412"/>
    <x v="1243"/>
    <x v="104"/>
    <x v="104"/>
    <x v="15"/>
    <x v="41"/>
    <x v="6"/>
    <x v="2"/>
    <x v="2"/>
  </r>
  <r>
    <x v="5848"/>
    <x v="0"/>
    <x v="1"/>
    <x v="7"/>
    <x v="8"/>
    <x v="11"/>
    <x v="5553"/>
    <x v="1280"/>
    <x v="104"/>
    <x v="104"/>
    <x v="15"/>
    <x v="41"/>
    <x v="6"/>
    <x v="1"/>
    <x v="1"/>
  </r>
  <r>
    <x v="5849"/>
    <x v="0"/>
    <x v="8"/>
    <x v="37"/>
    <x v="30"/>
    <x v="14"/>
    <x v="5554"/>
    <x v="1247"/>
    <x v="104"/>
    <x v="104"/>
    <x v="15"/>
    <x v="41"/>
    <x v="6"/>
    <x v="8"/>
    <x v="8"/>
  </r>
  <r>
    <x v="5851"/>
    <x v="0"/>
    <x v="10"/>
    <x v="35"/>
    <x v="75"/>
    <x v="251"/>
    <x v="5555"/>
    <x v="1245"/>
    <x v="104"/>
    <x v="104"/>
    <x v="15"/>
    <x v="41"/>
    <x v="6"/>
    <x v="10"/>
    <x v="10"/>
  </r>
  <r>
    <x v="5954"/>
    <x v="0"/>
    <x v="11"/>
    <x v="49"/>
    <x v="27"/>
    <x v="357"/>
    <x v="5646"/>
    <x v="1266"/>
    <x v="104"/>
    <x v="104"/>
    <x v="15"/>
    <x v="41"/>
    <x v="6"/>
    <x v="11"/>
    <x v="11"/>
  </r>
  <r>
    <x v="5919"/>
    <x v="0"/>
    <x v="9"/>
    <x v="120"/>
    <x v="164"/>
    <x v="2141"/>
    <x v="5612"/>
    <x v="1285"/>
    <x v="104"/>
    <x v="104"/>
    <x v="15"/>
    <x v="41"/>
    <x v="6"/>
    <x v="9"/>
    <x v="9"/>
  </r>
  <r>
    <x v="5898"/>
    <x v="1"/>
    <x v="2"/>
    <x v="53"/>
    <x v="24"/>
    <x v="80"/>
    <x v="5593"/>
    <x v="1262"/>
    <x v="104"/>
    <x v="104"/>
    <x v="15"/>
    <x v="41"/>
    <x v="6"/>
    <x v="2"/>
    <x v="2"/>
  </r>
  <r>
    <x v="5931"/>
    <x v="0"/>
    <x v="3"/>
    <x v="54"/>
    <x v="27"/>
    <x v="81"/>
    <x v="5624"/>
    <x v="1268"/>
    <x v="104"/>
    <x v="104"/>
    <x v="15"/>
    <x v="41"/>
    <x v="6"/>
    <x v="3"/>
    <x v="3"/>
  </r>
  <r>
    <x v="5889"/>
    <x v="0"/>
    <x v="4"/>
    <x v="23"/>
    <x v="54"/>
    <x v="1002"/>
    <x v="5586"/>
    <x v="1260"/>
    <x v="104"/>
    <x v="104"/>
    <x v="15"/>
    <x v="41"/>
    <x v="6"/>
    <x v="4"/>
    <x v="4"/>
  </r>
  <r>
    <x v="5951"/>
    <x v="0"/>
    <x v="8"/>
    <x v="123"/>
    <x v="128"/>
    <x v="762"/>
    <x v="5643"/>
    <x v="1281"/>
    <x v="104"/>
    <x v="104"/>
    <x v="15"/>
    <x v="41"/>
    <x v="6"/>
    <x v="8"/>
    <x v="8"/>
  </r>
  <r>
    <x v="5911"/>
    <x v="0"/>
    <x v="6"/>
    <x v="30"/>
    <x v="65"/>
    <x v="244"/>
    <x v="5604"/>
    <x v="1247"/>
    <x v="104"/>
    <x v="104"/>
    <x v="15"/>
    <x v="41"/>
    <x v="6"/>
    <x v="6"/>
    <x v="6"/>
  </r>
  <r>
    <x v="5926"/>
    <x v="0"/>
    <x v="8"/>
    <x v="29"/>
    <x v="106"/>
    <x v="852"/>
    <x v="5619"/>
    <x v="1251"/>
    <x v="104"/>
    <x v="104"/>
    <x v="15"/>
    <x v="41"/>
    <x v="6"/>
    <x v="8"/>
    <x v="8"/>
  </r>
  <r>
    <x v="5900"/>
    <x v="0"/>
    <x v="4"/>
    <x v="9"/>
    <x v="62"/>
    <x v="84"/>
    <x v="5595"/>
    <x v="1251"/>
    <x v="104"/>
    <x v="104"/>
    <x v="15"/>
    <x v="41"/>
    <x v="6"/>
    <x v="4"/>
    <x v="4"/>
  </r>
  <r>
    <x v="5888"/>
    <x v="0"/>
    <x v="0"/>
    <x v="23"/>
    <x v="1"/>
    <x v="47"/>
    <x v="5585"/>
    <x v="1242"/>
    <x v="104"/>
    <x v="104"/>
    <x v="15"/>
    <x v="41"/>
    <x v="6"/>
    <x v="0"/>
    <x v="0"/>
  </r>
  <r>
    <x v="5952"/>
    <x v="0"/>
    <x v="6"/>
    <x v="30"/>
    <x v="8"/>
    <x v="13"/>
    <x v="5644"/>
    <x v="1247"/>
    <x v="104"/>
    <x v="104"/>
    <x v="15"/>
    <x v="41"/>
    <x v="6"/>
    <x v="6"/>
    <x v="6"/>
  </r>
  <r>
    <x v="5931"/>
    <x v="0"/>
    <x v="8"/>
    <x v="31"/>
    <x v="42"/>
    <x v="126"/>
    <x v="5624"/>
    <x v="1268"/>
    <x v="104"/>
    <x v="104"/>
    <x v="15"/>
    <x v="41"/>
    <x v="6"/>
    <x v="8"/>
    <x v="8"/>
  </r>
  <r>
    <x v="5925"/>
    <x v="0"/>
    <x v="1"/>
    <x v="27"/>
    <x v="51"/>
    <x v="76"/>
    <x v="5618"/>
    <x v="1282"/>
    <x v="104"/>
    <x v="104"/>
    <x v="15"/>
    <x v="41"/>
    <x v="6"/>
    <x v="1"/>
    <x v="1"/>
  </r>
  <r>
    <x v="5901"/>
    <x v="0"/>
    <x v="4"/>
    <x v="10"/>
    <x v="94"/>
    <x v="34"/>
    <x v="5596"/>
    <x v="1248"/>
    <x v="104"/>
    <x v="104"/>
    <x v="15"/>
    <x v="41"/>
    <x v="6"/>
    <x v="4"/>
    <x v="4"/>
  </r>
  <r>
    <x v="5947"/>
    <x v="1"/>
    <x v="2"/>
    <x v="7"/>
    <x v="62"/>
    <x v="69"/>
    <x v="5639"/>
    <x v="1245"/>
    <x v="104"/>
    <x v="104"/>
    <x v="15"/>
    <x v="41"/>
    <x v="6"/>
    <x v="2"/>
    <x v="2"/>
  </r>
  <r>
    <x v="5896"/>
    <x v="1"/>
    <x v="2"/>
    <x v="31"/>
    <x v="27"/>
    <x v="184"/>
    <x v="2182"/>
    <x v="1271"/>
    <x v="104"/>
    <x v="104"/>
    <x v="15"/>
    <x v="41"/>
    <x v="6"/>
    <x v="2"/>
    <x v="2"/>
  </r>
  <r>
    <x v="5927"/>
    <x v="0"/>
    <x v="7"/>
    <x v="8"/>
    <x v="98"/>
    <x v="6"/>
    <x v="5620"/>
    <x v="1261"/>
    <x v="104"/>
    <x v="104"/>
    <x v="15"/>
    <x v="41"/>
    <x v="6"/>
    <x v="7"/>
    <x v="7"/>
  </r>
  <r>
    <x v="5946"/>
    <x v="0"/>
    <x v="1"/>
    <x v="92"/>
    <x v="62"/>
    <x v="187"/>
    <x v="5638"/>
    <x v="1247"/>
    <x v="104"/>
    <x v="104"/>
    <x v="15"/>
    <x v="41"/>
    <x v="6"/>
    <x v="1"/>
    <x v="1"/>
  </r>
  <r>
    <x v="5957"/>
    <x v="0"/>
    <x v="3"/>
    <x v="27"/>
    <x v="51"/>
    <x v="76"/>
    <x v="5649"/>
    <x v="1257"/>
    <x v="104"/>
    <x v="104"/>
    <x v="15"/>
    <x v="41"/>
    <x v="6"/>
    <x v="3"/>
    <x v="3"/>
  </r>
  <r>
    <x v="5908"/>
    <x v="0"/>
    <x v="4"/>
    <x v="23"/>
    <x v="23"/>
    <x v="24"/>
    <x v="5603"/>
    <x v="1257"/>
    <x v="104"/>
    <x v="104"/>
    <x v="15"/>
    <x v="41"/>
    <x v="6"/>
    <x v="4"/>
    <x v="4"/>
  </r>
  <r>
    <x v="5959"/>
    <x v="0"/>
    <x v="7"/>
    <x v="9"/>
    <x v="62"/>
    <x v="84"/>
    <x v="5651"/>
    <x v="1269"/>
    <x v="104"/>
    <x v="104"/>
    <x v="15"/>
    <x v="41"/>
    <x v="6"/>
    <x v="7"/>
    <x v="7"/>
  </r>
  <r>
    <x v="5981"/>
    <x v="0"/>
    <x v="1"/>
    <x v="3"/>
    <x v="36"/>
    <x v="153"/>
    <x v="5672"/>
    <x v="1255"/>
    <x v="104"/>
    <x v="104"/>
    <x v="15"/>
    <x v="41"/>
    <x v="6"/>
    <x v="1"/>
    <x v="1"/>
  </r>
  <r>
    <x v="5887"/>
    <x v="0"/>
    <x v="11"/>
    <x v="0"/>
    <x v="41"/>
    <x v="6"/>
    <x v="3093"/>
    <x v="1259"/>
    <x v="104"/>
    <x v="104"/>
    <x v="15"/>
    <x v="41"/>
    <x v="6"/>
    <x v="11"/>
    <x v="11"/>
  </r>
  <r>
    <x v="5909"/>
    <x v="0"/>
    <x v="4"/>
    <x v="35"/>
    <x v="66"/>
    <x v="910"/>
    <x v="49"/>
    <x v="1269"/>
    <x v="104"/>
    <x v="104"/>
    <x v="15"/>
    <x v="41"/>
    <x v="6"/>
    <x v="4"/>
    <x v="4"/>
  </r>
  <r>
    <x v="5931"/>
    <x v="0"/>
    <x v="1"/>
    <x v="19"/>
    <x v="19"/>
    <x v="233"/>
    <x v="5624"/>
    <x v="1268"/>
    <x v="104"/>
    <x v="104"/>
    <x v="15"/>
    <x v="41"/>
    <x v="6"/>
    <x v="1"/>
    <x v="1"/>
  </r>
  <r>
    <x v="5915"/>
    <x v="0"/>
    <x v="4"/>
    <x v="21"/>
    <x v="65"/>
    <x v="75"/>
    <x v="5608"/>
    <x v="1280"/>
    <x v="104"/>
    <x v="104"/>
    <x v="15"/>
    <x v="41"/>
    <x v="6"/>
    <x v="4"/>
    <x v="4"/>
  </r>
  <r>
    <x v="5959"/>
    <x v="0"/>
    <x v="1"/>
    <x v="84"/>
    <x v="51"/>
    <x v="342"/>
    <x v="5651"/>
    <x v="1269"/>
    <x v="104"/>
    <x v="104"/>
    <x v="15"/>
    <x v="41"/>
    <x v="6"/>
    <x v="1"/>
    <x v="1"/>
  </r>
  <r>
    <x v="5936"/>
    <x v="0"/>
    <x v="1"/>
    <x v="140"/>
    <x v="152"/>
    <x v="7"/>
    <x v="5629"/>
    <x v="1246"/>
    <x v="104"/>
    <x v="104"/>
    <x v="15"/>
    <x v="41"/>
    <x v="6"/>
    <x v="1"/>
    <x v="1"/>
  </r>
  <r>
    <x v="5920"/>
    <x v="0"/>
    <x v="2"/>
    <x v="63"/>
    <x v="56"/>
    <x v="107"/>
    <x v="5613"/>
    <x v="1263"/>
    <x v="104"/>
    <x v="104"/>
    <x v="15"/>
    <x v="41"/>
    <x v="6"/>
    <x v="2"/>
    <x v="2"/>
  </r>
  <r>
    <x v="5885"/>
    <x v="0"/>
    <x v="3"/>
    <x v="10"/>
    <x v="94"/>
    <x v="34"/>
    <x v="5583"/>
    <x v="1246"/>
    <x v="104"/>
    <x v="104"/>
    <x v="15"/>
    <x v="41"/>
    <x v="6"/>
    <x v="3"/>
    <x v="3"/>
  </r>
  <r>
    <x v="5927"/>
    <x v="1"/>
    <x v="2"/>
    <x v="33"/>
    <x v="40"/>
    <x v="523"/>
    <x v="5620"/>
    <x v="1261"/>
    <x v="104"/>
    <x v="104"/>
    <x v="15"/>
    <x v="41"/>
    <x v="6"/>
    <x v="2"/>
    <x v="2"/>
  </r>
  <r>
    <x v="5912"/>
    <x v="0"/>
    <x v="7"/>
    <x v="92"/>
    <x v="5"/>
    <x v="389"/>
    <x v="5605"/>
    <x v="1249"/>
    <x v="104"/>
    <x v="104"/>
    <x v="15"/>
    <x v="41"/>
    <x v="6"/>
    <x v="7"/>
    <x v="7"/>
  </r>
  <r>
    <x v="5943"/>
    <x v="0"/>
    <x v="1"/>
    <x v="53"/>
    <x v="15"/>
    <x v="12"/>
    <x v="5635"/>
    <x v="1254"/>
    <x v="104"/>
    <x v="104"/>
    <x v="15"/>
    <x v="41"/>
    <x v="6"/>
    <x v="1"/>
    <x v="1"/>
  </r>
  <r>
    <x v="5954"/>
    <x v="0"/>
    <x v="10"/>
    <x v="23"/>
    <x v="3"/>
    <x v="252"/>
    <x v="5646"/>
    <x v="1266"/>
    <x v="104"/>
    <x v="104"/>
    <x v="15"/>
    <x v="41"/>
    <x v="6"/>
    <x v="10"/>
    <x v="10"/>
  </r>
  <r>
    <x v="5917"/>
    <x v="0"/>
    <x v="8"/>
    <x v="1"/>
    <x v="1"/>
    <x v="1"/>
    <x v="5610"/>
    <x v="1243"/>
    <x v="104"/>
    <x v="104"/>
    <x v="15"/>
    <x v="41"/>
    <x v="6"/>
    <x v="8"/>
    <x v="8"/>
  </r>
  <r>
    <x v="5904"/>
    <x v="0"/>
    <x v="2"/>
    <x v="4"/>
    <x v="34"/>
    <x v="6"/>
    <x v="5599"/>
    <x v="1248"/>
    <x v="104"/>
    <x v="104"/>
    <x v="15"/>
    <x v="41"/>
    <x v="6"/>
    <x v="2"/>
    <x v="2"/>
  </r>
  <r>
    <x v="5888"/>
    <x v="0"/>
    <x v="1"/>
    <x v="110"/>
    <x v="169"/>
    <x v="755"/>
    <x v="5585"/>
    <x v="1242"/>
    <x v="104"/>
    <x v="104"/>
    <x v="15"/>
    <x v="41"/>
    <x v="6"/>
    <x v="1"/>
    <x v="1"/>
  </r>
  <r>
    <x v="5902"/>
    <x v="0"/>
    <x v="8"/>
    <x v="2"/>
    <x v="32"/>
    <x v="407"/>
    <x v="5597"/>
    <x v="1277"/>
    <x v="104"/>
    <x v="104"/>
    <x v="15"/>
    <x v="41"/>
    <x v="6"/>
    <x v="8"/>
    <x v="8"/>
  </r>
  <r>
    <x v="5943"/>
    <x v="0"/>
    <x v="7"/>
    <x v="21"/>
    <x v="94"/>
    <x v="6"/>
    <x v="5635"/>
    <x v="1254"/>
    <x v="104"/>
    <x v="104"/>
    <x v="15"/>
    <x v="41"/>
    <x v="6"/>
    <x v="7"/>
    <x v="7"/>
  </r>
  <r>
    <x v="5986"/>
    <x v="0"/>
    <x v="10"/>
    <x v="19"/>
    <x v="66"/>
    <x v="186"/>
    <x v="5676"/>
    <x v="1281"/>
    <x v="104"/>
    <x v="104"/>
    <x v="15"/>
    <x v="41"/>
    <x v="6"/>
    <x v="10"/>
    <x v="10"/>
  </r>
  <r>
    <x v="5945"/>
    <x v="0"/>
    <x v="11"/>
    <x v="20"/>
    <x v="85"/>
    <x v="511"/>
    <x v="5637"/>
    <x v="1266"/>
    <x v="104"/>
    <x v="104"/>
    <x v="15"/>
    <x v="41"/>
    <x v="6"/>
    <x v="11"/>
    <x v="11"/>
  </r>
  <r>
    <x v="5921"/>
    <x v="0"/>
    <x v="2"/>
    <x v="84"/>
    <x v="2"/>
    <x v="34"/>
    <x v="5614"/>
    <x v="1242"/>
    <x v="104"/>
    <x v="104"/>
    <x v="15"/>
    <x v="41"/>
    <x v="6"/>
    <x v="2"/>
    <x v="2"/>
  </r>
  <r>
    <x v="5768"/>
    <x v="0"/>
    <x v="1"/>
    <x v="1"/>
    <x v="1"/>
    <x v="1"/>
    <x v="5481"/>
    <x v="1261"/>
    <x v="104"/>
    <x v="104"/>
    <x v="15"/>
    <x v="41"/>
    <x v="6"/>
    <x v="1"/>
    <x v="1"/>
  </r>
  <r>
    <x v="5780"/>
    <x v="0"/>
    <x v="6"/>
    <x v="17"/>
    <x v="7"/>
    <x v="34"/>
    <x v="5492"/>
    <x v="1252"/>
    <x v="104"/>
    <x v="104"/>
    <x v="15"/>
    <x v="41"/>
    <x v="6"/>
    <x v="6"/>
    <x v="6"/>
  </r>
  <r>
    <x v="5790"/>
    <x v="1"/>
    <x v="2"/>
    <x v="60"/>
    <x v="119"/>
    <x v="526"/>
    <x v="5502"/>
    <x v="1270"/>
    <x v="104"/>
    <x v="104"/>
    <x v="15"/>
    <x v="41"/>
    <x v="6"/>
    <x v="2"/>
    <x v="2"/>
  </r>
  <r>
    <x v="5744"/>
    <x v="0"/>
    <x v="10"/>
    <x v="79"/>
    <x v="13"/>
    <x v="37"/>
    <x v="5458"/>
    <x v="1242"/>
    <x v="104"/>
    <x v="104"/>
    <x v="15"/>
    <x v="41"/>
    <x v="6"/>
    <x v="10"/>
    <x v="10"/>
  </r>
  <r>
    <x v="5781"/>
    <x v="0"/>
    <x v="10"/>
    <x v="79"/>
    <x v="65"/>
    <x v="3"/>
    <x v="5493"/>
    <x v="1268"/>
    <x v="104"/>
    <x v="104"/>
    <x v="15"/>
    <x v="41"/>
    <x v="6"/>
    <x v="10"/>
    <x v="10"/>
  </r>
  <r>
    <x v="5976"/>
    <x v="0"/>
    <x v="2"/>
    <x v="37"/>
    <x v="61"/>
    <x v="84"/>
    <x v="5667"/>
    <x v="1262"/>
    <x v="104"/>
    <x v="104"/>
    <x v="15"/>
    <x v="41"/>
    <x v="6"/>
    <x v="2"/>
    <x v="2"/>
  </r>
  <r>
    <x v="5749"/>
    <x v="0"/>
    <x v="8"/>
    <x v="10"/>
    <x v="13"/>
    <x v="202"/>
    <x v="5463"/>
    <x v="1247"/>
    <x v="104"/>
    <x v="104"/>
    <x v="15"/>
    <x v="41"/>
    <x v="6"/>
    <x v="8"/>
    <x v="8"/>
  </r>
  <r>
    <x v="5979"/>
    <x v="0"/>
    <x v="5"/>
    <x v="8"/>
    <x v="0"/>
    <x v="7"/>
    <x v="5670"/>
    <x v="1242"/>
    <x v="104"/>
    <x v="104"/>
    <x v="15"/>
    <x v="41"/>
    <x v="6"/>
    <x v="5"/>
    <x v="5"/>
  </r>
  <r>
    <x v="5960"/>
    <x v="0"/>
    <x v="0"/>
    <x v="20"/>
    <x v="12"/>
    <x v="6"/>
    <x v="5652"/>
    <x v="1248"/>
    <x v="104"/>
    <x v="104"/>
    <x v="15"/>
    <x v="41"/>
    <x v="6"/>
    <x v="0"/>
    <x v="0"/>
  </r>
  <r>
    <x v="5894"/>
    <x v="0"/>
    <x v="2"/>
    <x v="37"/>
    <x v="81"/>
    <x v="864"/>
    <x v="5590"/>
    <x v="1255"/>
    <x v="104"/>
    <x v="104"/>
    <x v="15"/>
    <x v="41"/>
    <x v="6"/>
    <x v="2"/>
    <x v="2"/>
  </r>
  <r>
    <x v="5763"/>
    <x v="0"/>
    <x v="2"/>
    <x v="86"/>
    <x v="199"/>
    <x v="89"/>
    <x v="5477"/>
    <x v="1257"/>
    <x v="104"/>
    <x v="104"/>
    <x v="15"/>
    <x v="41"/>
    <x v="6"/>
    <x v="2"/>
    <x v="2"/>
  </r>
  <r>
    <x v="5894"/>
    <x v="0"/>
    <x v="8"/>
    <x v="30"/>
    <x v="56"/>
    <x v="656"/>
    <x v="5590"/>
    <x v="1255"/>
    <x v="104"/>
    <x v="104"/>
    <x v="15"/>
    <x v="41"/>
    <x v="6"/>
    <x v="8"/>
    <x v="8"/>
  </r>
  <r>
    <x v="5955"/>
    <x v="0"/>
    <x v="3"/>
    <x v="134"/>
    <x v="108"/>
    <x v="1262"/>
    <x v="5647"/>
    <x v="1284"/>
    <x v="104"/>
    <x v="104"/>
    <x v="15"/>
    <x v="41"/>
    <x v="6"/>
    <x v="3"/>
    <x v="3"/>
  </r>
  <r>
    <x v="5926"/>
    <x v="0"/>
    <x v="11"/>
    <x v="98"/>
    <x v="114"/>
    <x v="1001"/>
    <x v="5619"/>
    <x v="1251"/>
    <x v="104"/>
    <x v="104"/>
    <x v="15"/>
    <x v="41"/>
    <x v="6"/>
    <x v="11"/>
    <x v="11"/>
  </r>
  <r>
    <x v="5987"/>
    <x v="0"/>
    <x v="7"/>
    <x v="3"/>
    <x v="16"/>
    <x v="93"/>
    <x v="5677"/>
    <x v="1276"/>
    <x v="104"/>
    <x v="104"/>
    <x v="15"/>
    <x v="41"/>
    <x v="6"/>
    <x v="7"/>
    <x v="7"/>
  </r>
  <r>
    <x v="5987"/>
    <x v="0"/>
    <x v="9"/>
    <x v="42"/>
    <x v="39"/>
    <x v="1239"/>
    <x v="5677"/>
    <x v="1276"/>
    <x v="104"/>
    <x v="104"/>
    <x v="15"/>
    <x v="41"/>
    <x v="6"/>
    <x v="9"/>
    <x v="9"/>
  </r>
  <r>
    <x v="5914"/>
    <x v="0"/>
    <x v="0"/>
    <x v="13"/>
    <x v="65"/>
    <x v="154"/>
    <x v="5607"/>
    <x v="1264"/>
    <x v="104"/>
    <x v="104"/>
    <x v="15"/>
    <x v="41"/>
    <x v="6"/>
    <x v="0"/>
    <x v="0"/>
  </r>
  <r>
    <x v="5944"/>
    <x v="0"/>
    <x v="8"/>
    <x v="30"/>
    <x v="7"/>
    <x v="73"/>
    <x v="5636"/>
    <x v="1259"/>
    <x v="104"/>
    <x v="104"/>
    <x v="15"/>
    <x v="41"/>
    <x v="6"/>
    <x v="8"/>
    <x v="8"/>
  </r>
  <r>
    <x v="5928"/>
    <x v="0"/>
    <x v="3"/>
    <x v="11"/>
    <x v="5"/>
    <x v="22"/>
    <x v="5621"/>
    <x v="1278"/>
    <x v="104"/>
    <x v="104"/>
    <x v="15"/>
    <x v="41"/>
    <x v="6"/>
    <x v="3"/>
    <x v="3"/>
  </r>
  <r>
    <x v="5941"/>
    <x v="0"/>
    <x v="11"/>
    <x v="15"/>
    <x v="38"/>
    <x v="7"/>
    <x v="5633"/>
    <x v="1269"/>
    <x v="104"/>
    <x v="104"/>
    <x v="15"/>
    <x v="41"/>
    <x v="6"/>
    <x v="11"/>
    <x v="11"/>
  </r>
  <r>
    <x v="5940"/>
    <x v="0"/>
    <x v="0"/>
    <x v="17"/>
    <x v="7"/>
    <x v="34"/>
    <x v="5632"/>
    <x v="1277"/>
    <x v="104"/>
    <x v="104"/>
    <x v="15"/>
    <x v="41"/>
    <x v="6"/>
    <x v="0"/>
    <x v="0"/>
  </r>
  <r>
    <x v="5911"/>
    <x v="0"/>
    <x v="9"/>
    <x v="48"/>
    <x v="16"/>
    <x v="350"/>
    <x v="5604"/>
    <x v="1247"/>
    <x v="104"/>
    <x v="104"/>
    <x v="15"/>
    <x v="41"/>
    <x v="6"/>
    <x v="9"/>
    <x v="9"/>
  </r>
  <r>
    <x v="5913"/>
    <x v="0"/>
    <x v="9"/>
    <x v="48"/>
    <x v="1"/>
    <x v="233"/>
    <x v="5606"/>
    <x v="1266"/>
    <x v="104"/>
    <x v="104"/>
    <x v="15"/>
    <x v="41"/>
    <x v="6"/>
    <x v="9"/>
    <x v="9"/>
  </r>
  <r>
    <x v="5941"/>
    <x v="0"/>
    <x v="0"/>
    <x v="0"/>
    <x v="0"/>
    <x v="0"/>
    <x v="5633"/>
    <x v="1269"/>
    <x v="104"/>
    <x v="104"/>
    <x v="15"/>
    <x v="41"/>
    <x v="6"/>
    <x v="0"/>
    <x v="0"/>
  </r>
  <r>
    <x v="5928"/>
    <x v="0"/>
    <x v="7"/>
    <x v="8"/>
    <x v="98"/>
    <x v="6"/>
    <x v="5621"/>
    <x v="1278"/>
    <x v="104"/>
    <x v="104"/>
    <x v="15"/>
    <x v="41"/>
    <x v="6"/>
    <x v="7"/>
    <x v="7"/>
  </r>
  <r>
    <x v="5950"/>
    <x v="0"/>
    <x v="7"/>
    <x v="30"/>
    <x v="63"/>
    <x v="34"/>
    <x v="5642"/>
    <x v="1243"/>
    <x v="104"/>
    <x v="104"/>
    <x v="15"/>
    <x v="41"/>
    <x v="6"/>
    <x v="7"/>
    <x v="7"/>
  </r>
  <r>
    <x v="5934"/>
    <x v="0"/>
    <x v="10"/>
    <x v="125"/>
    <x v="188"/>
    <x v="674"/>
    <x v="5627"/>
    <x v="1258"/>
    <x v="104"/>
    <x v="104"/>
    <x v="15"/>
    <x v="41"/>
    <x v="6"/>
    <x v="10"/>
    <x v="10"/>
  </r>
  <r>
    <x v="5909"/>
    <x v="0"/>
    <x v="9"/>
    <x v="38"/>
    <x v="120"/>
    <x v="35"/>
    <x v="49"/>
    <x v="1269"/>
    <x v="104"/>
    <x v="104"/>
    <x v="15"/>
    <x v="41"/>
    <x v="6"/>
    <x v="9"/>
    <x v="9"/>
  </r>
  <r>
    <x v="5897"/>
    <x v="0"/>
    <x v="10"/>
    <x v="7"/>
    <x v="43"/>
    <x v="50"/>
    <x v="5592"/>
    <x v="1264"/>
    <x v="104"/>
    <x v="104"/>
    <x v="15"/>
    <x v="41"/>
    <x v="6"/>
    <x v="10"/>
    <x v="10"/>
  </r>
  <r>
    <x v="5955"/>
    <x v="0"/>
    <x v="1"/>
    <x v="110"/>
    <x v="136"/>
    <x v="989"/>
    <x v="5647"/>
    <x v="1284"/>
    <x v="104"/>
    <x v="104"/>
    <x v="15"/>
    <x v="41"/>
    <x v="6"/>
    <x v="1"/>
    <x v="1"/>
  </r>
  <r>
    <x v="5915"/>
    <x v="0"/>
    <x v="8"/>
    <x v="11"/>
    <x v="10"/>
    <x v="11"/>
    <x v="5608"/>
    <x v="1280"/>
    <x v="104"/>
    <x v="104"/>
    <x v="15"/>
    <x v="41"/>
    <x v="6"/>
    <x v="8"/>
    <x v="8"/>
  </r>
  <r>
    <x v="5919"/>
    <x v="0"/>
    <x v="0"/>
    <x v="92"/>
    <x v="62"/>
    <x v="187"/>
    <x v="5612"/>
    <x v="1285"/>
    <x v="104"/>
    <x v="104"/>
    <x v="15"/>
    <x v="41"/>
    <x v="6"/>
    <x v="0"/>
    <x v="0"/>
  </r>
  <r>
    <x v="5958"/>
    <x v="0"/>
    <x v="1"/>
    <x v="2"/>
    <x v="42"/>
    <x v="187"/>
    <x v="5650"/>
    <x v="1253"/>
    <x v="104"/>
    <x v="104"/>
    <x v="15"/>
    <x v="41"/>
    <x v="6"/>
    <x v="1"/>
    <x v="1"/>
  </r>
  <r>
    <x v="5982"/>
    <x v="0"/>
    <x v="6"/>
    <x v="48"/>
    <x v="23"/>
    <x v="6"/>
    <x v="5673"/>
    <x v="1245"/>
    <x v="104"/>
    <x v="104"/>
    <x v="15"/>
    <x v="41"/>
    <x v="6"/>
    <x v="6"/>
    <x v="6"/>
  </r>
  <r>
    <x v="5916"/>
    <x v="0"/>
    <x v="2"/>
    <x v="84"/>
    <x v="99"/>
    <x v="844"/>
    <x v="5609"/>
    <x v="1279"/>
    <x v="104"/>
    <x v="104"/>
    <x v="15"/>
    <x v="41"/>
    <x v="6"/>
    <x v="2"/>
    <x v="2"/>
  </r>
  <r>
    <x v="5923"/>
    <x v="0"/>
    <x v="4"/>
    <x v="34"/>
    <x v="57"/>
    <x v="39"/>
    <x v="5616"/>
    <x v="1258"/>
    <x v="104"/>
    <x v="104"/>
    <x v="15"/>
    <x v="41"/>
    <x v="6"/>
    <x v="4"/>
    <x v="4"/>
  </r>
  <r>
    <x v="5982"/>
    <x v="0"/>
    <x v="5"/>
    <x v="12"/>
    <x v="45"/>
    <x v="6"/>
    <x v="5673"/>
    <x v="1245"/>
    <x v="104"/>
    <x v="104"/>
    <x v="15"/>
    <x v="41"/>
    <x v="6"/>
    <x v="5"/>
    <x v="5"/>
  </r>
  <r>
    <x v="5927"/>
    <x v="0"/>
    <x v="9"/>
    <x v="57"/>
    <x v="56"/>
    <x v="217"/>
    <x v="5620"/>
    <x v="1261"/>
    <x v="104"/>
    <x v="104"/>
    <x v="15"/>
    <x v="41"/>
    <x v="6"/>
    <x v="9"/>
    <x v="9"/>
  </r>
  <r>
    <x v="5919"/>
    <x v="0"/>
    <x v="11"/>
    <x v="89"/>
    <x v="93"/>
    <x v="217"/>
    <x v="5612"/>
    <x v="1285"/>
    <x v="104"/>
    <x v="104"/>
    <x v="15"/>
    <x v="41"/>
    <x v="6"/>
    <x v="11"/>
    <x v="11"/>
  </r>
  <r>
    <x v="5937"/>
    <x v="0"/>
    <x v="5"/>
    <x v="20"/>
    <x v="12"/>
    <x v="6"/>
    <x v="4408"/>
    <x v="1272"/>
    <x v="104"/>
    <x v="104"/>
    <x v="15"/>
    <x v="41"/>
    <x v="6"/>
    <x v="5"/>
    <x v="5"/>
  </r>
  <r>
    <x v="5957"/>
    <x v="0"/>
    <x v="8"/>
    <x v="84"/>
    <x v="35"/>
    <x v="441"/>
    <x v="5649"/>
    <x v="1257"/>
    <x v="104"/>
    <x v="104"/>
    <x v="15"/>
    <x v="41"/>
    <x v="6"/>
    <x v="8"/>
    <x v="8"/>
  </r>
  <r>
    <x v="5887"/>
    <x v="0"/>
    <x v="1"/>
    <x v="10"/>
    <x v="9"/>
    <x v="9"/>
    <x v="3093"/>
    <x v="1259"/>
    <x v="104"/>
    <x v="104"/>
    <x v="15"/>
    <x v="41"/>
    <x v="6"/>
    <x v="1"/>
    <x v="1"/>
  </r>
  <r>
    <x v="5909"/>
    <x v="1"/>
    <x v="2"/>
    <x v="125"/>
    <x v="72"/>
    <x v="1054"/>
    <x v="49"/>
    <x v="1269"/>
    <x v="104"/>
    <x v="104"/>
    <x v="15"/>
    <x v="41"/>
    <x v="6"/>
    <x v="2"/>
    <x v="2"/>
  </r>
  <r>
    <x v="5937"/>
    <x v="0"/>
    <x v="6"/>
    <x v="6"/>
    <x v="6"/>
    <x v="6"/>
    <x v="4408"/>
    <x v="1272"/>
    <x v="104"/>
    <x v="104"/>
    <x v="15"/>
    <x v="41"/>
    <x v="6"/>
    <x v="6"/>
    <x v="6"/>
  </r>
  <r>
    <x v="5951"/>
    <x v="0"/>
    <x v="5"/>
    <x v="13"/>
    <x v="13"/>
    <x v="6"/>
    <x v="5643"/>
    <x v="1281"/>
    <x v="104"/>
    <x v="104"/>
    <x v="15"/>
    <x v="41"/>
    <x v="6"/>
    <x v="5"/>
    <x v="5"/>
  </r>
  <r>
    <x v="5959"/>
    <x v="0"/>
    <x v="3"/>
    <x v="24"/>
    <x v="1"/>
    <x v="289"/>
    <x v="5651"/>
    <x v="1269"/>
    <x v="104"/>
    <x v="104"/>
    <x v="15"/>
    <x v="41"/>
    <x v="6"/>
    <x v="3"/>
    <x v="3"/>
  </r>
  <r>
    <x v="5938"/>
    <x v="0"/>
    <x v="10"/>
    <x v="9"/>
    <x v="8"/>
    <x v="8"/>
    <x v="5630"/>
    <x v="1273"/>
    <x v="104"/>
    <x v="104"/>
    <x v="15"/>
    <x v="41"/>
    <x v="6"/>
    <x v="10"/>
    <x v="10"/>
  </r>
  <r>
    <x v="5896"/>
    <x v="0"/>
    <x v="0"/>
    <x v="20"/>
    <x v="41"/>
    <x v="73"/>
    <x v="2182"/>
    <x v="1271"/>
    <x v="104"/>
    <x v="104"/>
    <x v="15"/>
    <x v="41"/>
    <x v="6"/>
    <x v="0"/>
    <x v="0"/>
  </r>
  <r>
    <x v="5944"/>
    <x v="0"/>
    <x v="2"/>
    <x v="3"/>
    <x v="16"/>
    <x v="93"/>
    <x v="5636"/>
    <x v="1259"/>
    <x v="104"/>
    <x v="104"/>
    <x v="15"/>
    <x v="41"/>
    <x v="6"/>
    <x v="2"/>
    <x v="2"/>
  </r>
  <r>
    <x v="5930"/>
    <x v="0"/>
    <x v="10"/>
    <x v="12"/>
    <x v="6"/>
    <x v="145"/>
    <x v="5623"/>
    <x v="1267"/>
    <x v="104"/>
    <x v="104"/>
    <x v="15"/>
    <x v="41"/>
    <x v="6"/>
    <x v="10"/>
    <x v="10"/>
  </r>
  <r>
    <x v="5895"/>
    <x v="0"/>
    <x v="11"/>
    <x v="112"/>
    <x v="128"/>
    <x v="438"/>
    <x v="5591"/>
    <x v="1250"/>
    <x v="104"/>
    <x v="104"/>
    <x v="15"/>
    <x v="41"/>
    <x v="6"/>
    <x v="11"/>
    <x v="11"/>
  </r>
  <r>
    <x v="5890"/>
    <x v="0"/>
    <x v="6"/>
    <x v="26"/>
    <x v="61"/>
    <x v="20"/>
    <x v="956"/>
    <x v="1243"/>
    <x v="104"/>
    <x v="104"/>
    <x v="15"/>
    <x v="41"/>
    <x v="6"/>
    <x v="6"/>
    <x v="6"/>
  </r>
  <r>
    <x v="5932"/>
    <x v="0"/>
    <x v="11"/>
    <x v="10"/>
    <x v="18"/>
    <x v="13"/>
    <x v="5625"/>
    <x v="1279"/>
    <x v="104"/>
    <x v="104"/>
    <x v="15"/>
    <x v="41"/>
    <x v="6"/>
    <x v="11"/>
    <x v="11"/>
  </r>
  <r>
    <x v="5940"/>
    <x v="0"/>
    <x v="1"/>
    <x v="34"/>
    <x v="119"/>
    <x v="37"/>
    <x v="5632"/>
    <x v="1277"/>
    <x v="104"/>
    <x v="104"/>
    <x v="15"/>
    <x v="41"/>
    <x v="6"/>
    <x v="1"/>
    <x v="1"/>
  </r>
  <r>
    <x v="5903"/>
    <x v="0"/>
    <x v="4"/>
    <x v="26"/>
    <x v="56"/>
    <x v="417"/>
    <x v="5598"/>
    <x v="1266"/>
    <x v="104"/>
    <x v="104"/>
    <x v="15"/>
    <x v="41"/>
    <x v="6"/>
    <x v="4"/>
    <x v="4"/>
  </r>
  <r>
    <x v="5903"/>
    <x v="1"/>
    <x v="2"/>
    <x v="19"/>
    <x v="66"/>
    <x v="186"/>
    <x v="5598"/>
    <x v="1266"/>
    <x v="104"/>
    <x v="104"/>
    <x v="15"/>
    <x v="41"/>
    <x v="6"/>
    <x v="2"/>
    <x v="2"/>
  </r>
  <r>
    <x v="5924"/>
    <x v="0"/>
    <x v="11"/>
    <x v="46"/>
    <x v="40"/>
    <x v="856"/>
    <x v="5617"/>
    <x v="1282"/>
    <x v="104"/>
    <x v="104"/>
    <x v="15"/>
    <x v="41"/>
    <x v="6"/>
    <x v="11"/>
    <x v="11"/>
  </r>
  <r>
    <x v="5903"/>
    <x v="0"/>
    <x v="10"/>
    <x v="3"/>
    <x v="7"/>
    <x v="39"/>
    <x v="5598"/>
    <x v="1266"/>
    <x v="104"/>
    <x v="104"/>
    <x v="15"/>
    <x v="41"/>
    <x v="6"/>
    <x v="10"/>
    <x v="10"/>
  </r>
  <r>
    <x v="5949"/>
    <x v="1"/>
    <x v="2"/>
    <x v="37"/>
    <x v="26"/>
    <x v="183"/>
    <x v="5641"/>
    <x v="1259"/>
    <x v="104"/>
    <x v="104"/>
    <x v="15"/>
    <x v="41"/>
    <x v="6"/>
    <x v="2"/>
    <x v="2"/>
  </r>
  <r>
    <x v="5986"/>
    <x v="0"/>
    <x v="4"/>
    <x v="90"/>
    <x v="97"/>
    <x v="333"/>
    <x v="5676"/>
    <x v="1281"/>
    <x v="104"/>
    <x v="104"/>
    <x v="15"/>
    <x v="41"/>
    <x v="6"/>
    <x v="4"/>
    <x v="4"/>
  </r>
  <r>
    <x v="5924"/>
    <x v="0"/>
    <x v="0"/>
    <x v="79"/>
    <x v="14"/>
    <x v="379"/>
    <x v="5617"/>
    <x v="1282"/>
    <x v="104"/>
    <x v="104"/>
    <x v="15"/>
    <x v="41"/>
    <x v="6"/>
    <x v="0"/>
    <x v="0"/>
  </r>
  <r>
    <x v="5949"/>
    <x v="0"/>
    <x v="9"/>
    <x v="23"/>
    <x v="3"/>
    <x v="252"/>
    <x v="5641"/>
    <x v="1259"/>
    <x v="104"/>
    <x v="104"/>
    <x v="15"/>
    <x v="41"/>
    <x v="6"/>
    <x v="9"/>
    <x v="9"/>
  </r>
  <r>
    <x v="5953"/>
    <x v="0"/>
    <x v="1"/>
    <x v="92"/>
    <x v="62"/>
    <x v="187"/>
    <x v="5645"/>
    <x v="1260"/>
    <x v="104"/>
    <x v="104"/>
    <x v="15"/>
    <x v="41"/>
    <x v="6"/>
    <x v="1"/>
    <x v="1"/>
  </r>
  <r>
    <x v="5952"/>
    <x v="0"/>
    <x v="11"/>
    <x v="3"/>
    <x v="3"/>
    <x v="3"/>
    <x v="5644"/>
    <x v="1247"/>
    <x v="104"/>
    <x v="104"/>
    <x v="15"/>
    <x v="41"/>
    <x v="6"/>
    <x v="11"/>
    <x v="11"/>
  </r>
  <r>
    <x v="5901"/>
    <x v="0"/>
    <x v="9"/>
    <x v="3"/>
    <x v="8"/>
    <x v="6"/>
    <x v="5596"/>
    <x v="1248"/>
    <x v="104"/>
    <x v="104"/>
    <x v="15"/>
    <x v="41"/>
    <x v="6"/>
    <x v="9"/>
    <x v="9"/>
  </r>
  <r>
    <x v="5887"/>
    <x v="0"/>
    <x v="10"/>
    <x v="20"/>
    <x v="12"/>
    <x v="6"/>
    <x v="3093"/>
    <x v="1259"/>
    <x v="104"/>
    <x v="104"/>
    <x v="15"/>
    <x v="41"/>
    <x v="6"/>
    <x v="10"/>
    <x v="10"/>
  </r>
  <r>
    <x v="5906"/>
    <x v="1"/>
    <x v="2"/>
    <x v="27"/>
    <x v="42"/>
    <x v="992"/>
    <x v="5601"/>
    <x v="1282"/>
    <x v="104"/>
    <x v="104"/>
    <x v="15"/>
    <x v="41"/>
    <x v="6"/>
    <x v="2"/>
    <x v="2"/>
  </r>
  <r>
    <x v="5885"/>
    <x v="0"/>
    <x v="7"/>
    <x v="12"/>
    <x v="12"/>
    <x v="13"/>
    <x v="5583"/>
    <x v="1246"/>
    <x v="104"/>
    <x v="104"/>
    <x v="15"/>
    <x v="41"/>
    <x v="6"/>
    <x v="7"/>
    <x v="7"/>
  </r>
  <r>
    <x v="5892"/>
    <x v="0"/>
    <x v="1"/>
    <x v="40"/>
    <x v="19"/>
    <x v="47"/>
    <x v="5588"/>
    <x v="1261"/>
    <x v="104"/>
    <x v="104"/>
    <x v="15"/>
    <x v="41"/>
    <x v="6"/>
    <x v="1"/>
    <x v="1"/>
  </r>
  <r>
    <x v="5898"/>
    <x v="0"/>
    <x v="11"/>
    <x v="17"/>
    <x v="11"/>
    <x v="18"/>
    <x v="5593"/>
    <x v="1262"/>
    <x v="104"/>
    <x v="104"/>
    <x v="15"/>
    <x v="41"/>
    <x v="6"/>
    <x v="11"/>
    <x v="11"/>
  </r>
  <r>
    <x v="5903"/>
    <x v="0"/>
    <x v="2"/>
    <x v="19"/>
    <x v="66"/>
    <x v="186"/>
    <x v="5598"/>
    <x v="1266"/>
    <x v="104"/>
    <x v="104"/>
    <x v="15"/>
    <x v="41"/>
    <x v="6"/>
    <x v="2"/>
    <x v="2"/>
  </r>
  <r>
    <x v="5905"/>
    <x v="0"/>
    <x v="0"/>
    <x v="12"/>
    <x v="6"/>
    <x v="145"/>
    <x v="5600"/>
    <x v="1274"/>
    <x v="104"/>
    <x v="104"/>
    <x v="15"/>
    <x v="41"/>
    <x v="6"/>
    <x v="0"/>
    <x v="0"/>
  </r>
  <r>
    <x v="5949"/>
    <x v="0"/>
    <x v="11"/>
    <x v="7"/>
    <x v="23"/>
    <x v="126"/>
    <x v="5641"/>
    <x v="1259"/>
    <x v="104"/>
    <x v="104"/>
    <x v="15"/>
    <x v="41"/>
    <x v="6"/>
    <x v="11"/>
    <x v="11"/>
  </r>
  <r>
    <x v="5947"/>
    <x v="0"/>
    <x v="2"/>
    <x v="92"/>
    <x v="63"/>
    <x v="57"/>
    <x v="5639"/>
    <x v="1245"/>
    <x v="104"/>
    <x v="104"/>
    <x v="15"/>
    <x v="41"/>
    <x v="6"/>
    <x v="2"/>
    <x v="2"/>
  </r>
  <r>
    <x v="5913"/>
    <x v="1"/>
    <x v="2"/>
    <x v="3"/>
    <x v="36"/>
    <x v="153"/>
    <x v="5606"/>
    <x v="1266"/>
    <x v="104"/>
    <x v="104"/>
    <x v="15"/>
    <x v="41"/>
    <x v="6"/>
    <x v="2"/>
    <x v="2"/>
  </r>
  <r>
    <x v="5923"/>
    <x v="0"/>
    <x v="9"/>
    <x v="81"/>
    <x v="153"/>
    <x v="1230"/>
    <x v="5616"/>
    <x v="1258"/>
    <x v="104"/>
    <x v="104"/>
    <x v="15"/>
    <x v="41"/>
    <x v="6"/>
    <x v="9"/>
    <x v="9"/>
  </r>
  <r>
    <x v="5916"/>
    <x v="1"/>
    <x v="2"/>
    <x v="38"/>
    <x v="99"/>
    <x v="148"/>
    <x v="5609"/>
    <x v="1279"/>
    <x v="104"/>
    <x v="104"/>
    <x v="15"/>
    <x v="41"/>
    <x v="6"/>
    <x v="2"/>
    <x v="2"/>
  </r>
  <r>
    <x v="5898"/>
    <x v="0"/>
    <x v="0"/>
    <x v="12"/>
    <x v="12"/>
    <x v="13"/>
    <x v="5593"/>
    <x v="1262"/>
    <x v="104"/>
    <x v="104"/>
    <x v="15"/>
    <x v="41"/>
    <x v="6"/>
    <x v="0"/>
    <x v="0"/>
  </r>
  <r>
    <x v="5892"/>
    <x v="0"/>
    <x v="10"/>
    <x v="7"/>
    <x v="10"/>
    <x v="0"/>
    <x v="5588"/>
    <x v="1261"/>
    <x v="104"/>
    <x v="104"/>
    <x v="15"/>
    <x v="41"/>
    <x v="6"/>
    <x v="10"/>
    <x v="10"/>
  </r>
  <r>
    <x v="5825"/>
    <x v="0"/>
    <x v="5"/>
    <x v="16"/>
    <x v="17"/>
    <x v="6"/>
    <x v="5533"/>
    <x v="1247"/>
    <x v="104"/>
    <x v="104"/>
    <x v="15"/>
    <x v="41"/>
    <x v="6"/>
    <x v="5"/>
    <x v="5"/>
  </r>
  <r>
    <x v="5960"/>
    <x v="0"/>
    <x v="2"/>
    <x v="7"/>
    <x v="8"/>
    <x v="11"/>
    <x v="5652"/>
    <x v="1248"/>
    <x v="104"/>
    <x v="104"/>
    <x v="15"/>
    <x v="41"/>
    <x v="6"/>
    <x v="2"/>
    <x v="2"/>
  </r>
  <r>
    <x v="5749"/>
    <x v="0"/>
    <x v="10"/>
    <x v="6"/>
    <x v="41"/>
    <x v="34"/>
    <x v="5463"/>
    <x v="1247"/>
    <x v="104"/>
    <x v="104"/>
    <x v="15"/>
    <x v="41"/>
    <x v="6"/>
    <x v="10"/>
    <x v="10"/>
  </r>
  <r>
    <x v="5970"/>
    <x v="0"/>
    <x v="4"/>
    <x v="54"/>
    <x v="60"/>
    <x v="279"/>
    <x v="5661"/>
    <x v="1264"/>
    <x v="104"/>
    <x v="104"/>
    <x v="15"/>
    <x v="41"/>
    <x v="6"/>
    <x v="4"/>
    <x v="4"/>
  </r>
  <r>
    <x v="5832"/>
    <x v="0"/>
    <x v="7"/>
    <x v="30"/>
    <x v="63"/>
    <x v="34"/>
    <x v="5540"/>
    <x v="1266"/>
    <x v="104"/>
    <x v="104"/>
    <x v="15"/>
    <x v="41"/>
    <x v="6"/>
    <x v="7"/>
    <x v="7"/>
  </r>
  <r>
    <x v="5770"/>
    <x v="0"/>
    <x v="5"/>
    <x v="12"/>
    <x v="12"/>
    <x v="13"/>
    <x v="5483"/>
    <x v="1253"/>
    <x v="104"/>
    <x v="104"/>
    <x v="15"/>
    <x v="41"/>
    <x v="6"/>
    <x v="5"/>
    <x v="5"/>
  </r>
  <r>
    <x v="5782"/>
    <x v="0"/>
    <x v="7"/>
    <x v="7"/>
    <x v="62"/>
    <x v="69"/>
    <x v="5494"/>
    <x v="1257"/>
    <x v="104"/>
    <x v="104"/>
    <x v="15"/>
    <x v="41"/>
    <x v="6"/>
    <x v="7"/>
    <x v="7"/>
  </r>
  <r>
    <x v="5790"/>
    <x v="0"/>
    <x v="0"/>
    <x v="7"/>
    <x v="62"/>
    <x v="69"/>
    <x v="5502"/>
    <x v="1270"/>
    <x v="104"/>
    <x v="104"/>
    <x v="15"/>
    <x v="41"/>
    <x v="6"/>
    <x v="0"/>
    <x v="0"/>
  </r>
  <r>
    <x v="5780"/>
    <x v="0"/>
    <x v="10"/>
    <x v="30"/>
    <x v="63"/>
    <x v="34"/>
    <x v="5492"/>
    <x v="1252"/>
    <x v="104"/>
    <x v="104"/>
    <x v="15"/>
    <x v="41"/>
    <x v="6"/>
    <x v="10"/>
    <x v="10"/>
  </r>
  <r>
    <x v="6077"/>
    <x v="0"/>
    <x v="4"/>
    <x v="92"/>
    <x v="11"/>
    <x v="176"/>
    <x v="5762"/>
    <x v="1276"/>
    <x v="104"/>
    <x v="104"/>
    <x v="15"/>
    <x v="41"/>
    <x v="6"/>
    <x v="4"/>
    <x v="4"/>
  </r>
  <r>
    <x v="5774"/>
    <x v="0"/>
    <x v="2"/>
    <x v="35"/>
    <x v="60"/>
    <x v="305"/>
    <x v="5487"/>
    <x v="1249"/>
    <x v="104"/>
    <x v="104"/>
    <x v="15"/>
    <x v="41"/>
    <x v="6"/>
    <x v="2"/>
    <x v="2"/>
  </r>
  <r>
    <x v="5966"/>
    <x v="0"/>
    <x v="2"/>
    <x v="37"/>
    <x v="24"/>
    <x v="756"/>
    <x v="5657"/>
    <x v="1247"/>
    <x v="104"/>
    <x v="104"/>
    <x v="15"/>
    <x v="41"/>
    <x v="6"/>
    <x v="2"/>
    <x v="2"/>
  </r>
  <r>
    <x v="5752"/>
    <x v="1"/>
    <x v="2"/>
    <x v="82"/>
    <x v="102"/>
    <x v="185"/>
    <x v="5466"/>
    <x v="1250"/>
    <x v="104"/>
    <x v="104"/>
    <x v="15"/>
    <x v="41"/>
    <x v="6"/>
    <x v="2"/>
    <x v="2"/>
  </r>
  <r>
    <x v="5753"/>
    <x v="0"/>
    <x v="6"/>
    <x v="5"/>
    <x v="56"/>
    <x v="727"/>
    <x v="5467"/>
    <x v="1251"/>
    <x v="104"/>
    <x v="104"/>
    <x v="15"/>
    <x v="41"/>
    <x v="6"/>
    <x v="6"/>
    <x v="6"/>
  </r>
  <r>
    <x v="5831"/>
    <x v="0"/>
    <x v="6"/>
    <x v="20"/>
    <x v="6"/>
    <x v="7"/>
    <x v="5539"/>
    <x v="1280"/>
    <x v="104"/>
    <x v="104"/>
    <x v="15"/>
    <x v="41"/>
    <x v="6"/>
    <x v="6"/>
    <x v="6"/>
  </r>
  <r>
    <x v="5779"/>
    <x v="0"/>
    <x v="7"/>
    <x v="16"/>
    <x v="12"/>
    <x v="102"/>
    <x v="4940"/>
    <x v="1265"/>
    <x v="104"/>
    <x v="104"/>
    <x v="15"/>
    <x v="41"/>
    <x v="6"/>
    <x v="7"/>
    <x v="7"/>
  </r>
  <r>
    <x v="5775"/>
    <x v="1"/>
    <x v="2"/>
    <x v="84"/>
    <x v="2"/>
    <x v="34"/>
    <x v="5488"/>
    <x v="1250"/>
    <x v="104"/>
    <x v="104"/>
    <x v="15"/>
    <x v="41"/>
    <x v="6"/>
    <x v="2"/>
    <x v="2"/>
  </r>
  <r>
    <x v="5761"/>
    <x v="0"/>
    <x v="6"/>
    <x v="42"/>
    <x v="58"/>
    <x v="369"/>
    <x v="5475"/>
    <x v="1256"/>
    <x v="104"/>
    <x v="104"/>
    <x v="15"/>
    <x v="41"/>
    <x v="6"/>
    <x v="6"/>
    <x v="6"/>
  </r>
  <r>
    <x v="5787"/>
    <x v="0"/>
    <x v="8"/>
    <x v="65"/>
    <x v="24"/>
    <x v="99"/>
    <x v="5499"/>
    <x v="1265"/>
    <x v="104"/>
    <x v="104"/>
    <x v="15"/>
    <x v="41"/>
    <x v="6"/>
    <x v="8"/>
    <x v="8"/>
  </r>
  <r>
    <x v="5747"/>
    <x v="0"/>
    <x v="1"/>
    <x v="5"/>
    <x v="43"/>
    <x v="6"/>
    <x v="5461"/>
    <x v="1245"/>
    <x v="104"/>
    <x v="104"/>
    <x v="15"/>
    <x v="41"/>
    <x v="6"/>
    <x v="1"/>
    <x v="1"/>
  </r>
  <r>
    <x v="5973"/>
    <x v="0"/>
    <x v="7"/>
    <x v="12"/>
    <x v="12"/>
    <x v="13"/>
    <x v="5664"/>
    <x v="1276"/>
    <x v="104"/>
    <x v="104"/>
    <x v="15"/>
    <x v="41"/>
    <x v="6"/>
    <x v="7"/>
    <x v="7"/>
  </r>
  <r>
    <x v="5963"/>
    <x v="0"/>
    <x v="11"/>
    <x v="63"/>
    <x v="26"/>
    <x v="114"/>
    <x v="712"/>
    <x v="1260"/>
    <x v="104"/>
    <x v="104"/>
    <x v="15"/>
    <x v="41"/>
    <x v="6"/>
    <x v="11"/>
    <x v="11"/>
  </r>
  <r>
    <x v="5754"/>
    <x v="0"/>
    <x v="10"/>
    <x v="7"/>
    <x v="7"/>
    <x v="7"/>
    <x v="5468"/>
    <x v="1252"/>
    <x v="104"/>
    <x v="104"/>
    <x v="15"/>
    <x v="41"/>
    <x v="6"/>
    <x v="10"/>
    <x v="10"/>
  </r>
  <r>
    <x v="5764"/>
    <x v="0"/>
    <x v="2"/>
    <x v="111"/>
    <x v="67"/>
    <x v="294"/>
    <x v="5478"/>
    <x v="1258"/>
    <x v="104"/>
    <x v="104"/>
    <x v="15"/>
    <x v="41"/>
    <x v="6"/>
    <x v="2"/>
    <x v="2"/>
  </r>
  <r>
    <x v="5968"/>
    <x v="0"/>
    <x v="11"/>
    <x v="127"/>
    <x v="142"/>
    <x v="344"/>
    <x v="5659"/>
    <x v="1258"/>
    <x v="104"/>
    <x v="104"/>
    <x v="15"/>
    <x v="41"/>
    <x v="6"/>
    <x v="11"/>
    <x v="11"/>
  </r>
  <r>
    <x v="5760"/>
    <x v="0"/>
    <x v="9"/>
    <x v="17"/>
    <x v="11"/>
    <x v="18"/>
    <x v="5474"/>
    <x v="1243"/>
    <x v="104"/>
    <x v="104"/>
    <x v="15"/>
    <x v="41"/>
    <x v="6"/>
    <x v="9"/>
    <x v="9"/>
  </r>
  <r>
    <x v="5970"/>
    <x v="0"/>
    <x v="9"/>
    <x v="36"/>
    <x v="57"/>
    <x v="7"/>
    <x v="5661"/>
    <x v="1264"/>
    <x v="104"/>
    <x v="104"/>
    <x v="15"/>
    <x v="41"/>
    <x v="6"/>
    <x v="9"/>
    <x v="9"/>
  </r>
  <r>
    <x v="5769"/>
    <x v="0"/>
    <x v="11"/>
    <x v="70"/>
    <x v="61"/>
    <x v="312"/>
    <x v="5482"/>
    <x v="1262"/>
    <x v="104"/>
    <x v="104"/>
    <x v="15"/>
    <x v="41"/>
    <x v="6"/>
    <x v="11"/>
    <x v="11"/>
  </r>
  <r>
    <x v="5767"/>
    <x v="0"/>
    <x v="10"/>
    <x v="0"/>
    <x v="0"/>
    <x v="0"/>
    <x v="5480"/>
    <x v="1260"/>
    <x v="104"/>
    <x v="104"/>
    <x v="15"/>
    <x v="41"/>
    <x v="6"/>
    <x v="10"/>
    <x v="10"/>
  </r>
  <r>
    <x v="5754"/>
    <x v="0"/>
    <x v="3"/>
    <x v="1"/>
    <x v="54"/>
    <x v="61"/>
    <x v="5468"/>
    <x v="1252"/>
    <x v="104"/>
    <x v="104"/>
    <x v="15"/>
    <x v="41"/>
    <x v="6"/>
    <x v="3"/>
    <x v="3"/>
  </r>
  <r>
    <x v="5791"/>
    <x v="1"/>
    <x v="2"/>
    <x v="27"/>
    <x v="51"/>
    <x v="76"/>
    <x v="4105"/>
    <x v="1251"/>
    <x v="104"/>
    <x v="104"/>
    <x v="15"/>
    <x v="41"/>
    <x v="6"/>
    <x v="2"/>
    <x v="2"/>
  </r>
  <r>
    <x v="5767"/>
    <x v="0"/>
    <x v="0"/>
    <x v="20"/>
    <x v="98"/>
    <x v="145"/>
    <x v="5480"/>
    <x v="1260"/>
    <x v="104"/>
    <x v="104"/>
    <x v="15"/>
    <x v="41"/>
    <x v="6"/>
    <x v="0"/>
    <x v="0"/>
  </r>
  <r>
    <x v="5771"/>
    <x v="0"/>
    <x v="1"/>
    <x v="54"/>
    <x v="38"/>
    <x v="9"/>
    <x v="5484"/>
    <x v="1261"/>
    <x v="104"/>
    <x v="104"/>
    <x v="15"/>
    <x v="41"/>
    <x v="6"/>
    <x v="1"/>
    <x v="1"/>
  </r>
  <r>
    <x v="5979"/>
    <x v="0"/>
    <x v="7"/>
    <x v="23"/>
    <x v="36"/>
    <x v="291"/>
    <x v="5670"/>
    <x v="1242"/>
    <x v="104"/>
    <x v="104"/>
    <x v="15"/>
    <x v="41"/>
    <x v="6"/>
    <x v="7"/>
    <x v="7"/>
  </r>
  <r>
    <x v="5781"/>
    <x v="0"/>
    <x v="9"/>
    <x v="50"/>
    <x v="59"/>
    <x v="75"/>
    <x v="5493"/>
    <x v="1268"/>
    <x v="104"/>
    <x v="104"/>
    <x v="15"/>
    <x v="41"/>
    <x v="6"/>
    <x v="9"/>
    <x v="9"/>
  </r>
  <r>
    <x v="5778"/>
    <x v="0"/>
    <x v="11"/>
    <x v="70"/>
    <x v="34"/>
    <x v="215"/>
    <x v="5491"/>
    <x v="1267"/>
    <x v="104"/>
    <x v="104"/>
    <x v="15"/>
    <x v="41"/>
    <x v="6"/>
    <x v="11"/>
    <x v="11"/>
  </r>
  <r>
    <x v="5787"/>
    <x v="0"/>
    <x v="1"/>
    <x v="40"/>
    <x v="48"/>
    <x v="54"/>
    <x v="5499"/>
    <x v="1265"/>
    <x v="104"/>
    <x v="104"/>
    <x v="15"/>
    <x v="41"/>
    <x v="6"/>
    <x v="1"/>
    <x v="1"/>
  </r>
  <r>
    <x v="5978"/>
    <x v="0"/>
    <x v="0"/>
    <x v="16"/>
    <x v="17"/>
    <x v="6"/>
    <x v="5669"/>
    <x v="1261"/>
    <x v="104"/>
    <x v="104"/>
    <x v="15"/>
    <x v="41"/>
    <x v="6"/>
    <x v="0"/>
    <x v="0"/>
  </r>
  <r>
    <x v="5775"/>
    <x v="0"/>
    <x v="9"/>
    <x v="15"/>
    <x v="1"/>
    <x v="290"/>
    <x v="5488"/>
    <x v="1250"/>
    <x v="104"/>
    <x v="104"/>
    <x v="15"/>
    <x v="41"/>
    <x v="6"/>
    <x v="9"/>
    <x v="9"/>
  </r>
  <r>
    <x v="5791"/>
    <x v="0"/>
    <x v="4"/>
    <x v="92"/>
    <x v="43"/>
    <x v="137"/>
    <x v="4105"/>
    <x v="1251"/>
    <x v="104"/>
    <x v="104"/>
    <x v="15"/>
    <x v="41"/>
    <x v="6"/>
    <x v="4"/>
    <x v="4"/>
  </r>
  <r>
    <x v="5757"/>
    <x v="0"/>
    <x v="8"/>
    <x v="51"/>
    <x v="81"/>
    <x v="31"/>
    <x v="5471"/>
    <x v="1255"/>
    <x v="104"/>
    <x v="104"/>
    <x v="15"/>
    <x v="41"/>
    <x v="6"/>
    <x v="8"/>
    <x v="8"/>
  </r>
  <r>
    <x v="6078"/>
    <x v="0"/>
    <x v="6"/>
    <x v="21"/>
    <x v="18"/>
    <x v="11"/>
    <x v="5763"/>
    <x v="1283"/>
    <x v="104"/>
    <x v="104"/>
    <x v="15"/>
    <x v="41"/>
    <x v="6"/>
    <x v="6"/>
    <x v="6"/>
  </r>
  <r>
    <x v="5743"/>
    <x v="0"/>
    <x v="9"/>
    <x v="17"/>
    <x v="11"/>
    <x v="18"/>
    <x v="5457"/>
    <x v="1242"/>
    <x v="104"/>
    <x v="104"/>
    <x v="15"/>
    <x v="41"/>
    <x v="6"/>
    <x v="9"/>
    <x v="9"/>
  </r>
  <r>
    <x v="5748"/>
    <x v="0"/>
    <x v="10"/>
    <x v="26"/>
    <x v="76"/>
    <x v="11"/>
    <x v="5462"/>
    <x v="1246"/>
    <x v="104"/>
    <x v="104"/>
    <x v="15"/>
    <x v="41"/>
    <x v="6"/>
    <x v="10"/>
    <x v="10"/>
  </r>
  <r>
    <x v="6077"/>
    <x v="0"/>
    <x v="9"/>
    <x v="63"/>
    <x v="76"/>
    <x v="64"/>
    <x v="5762"/>
    <x v="1276"/>
    <x v="104"/>
    <x v="104"/>
    <x v="15"/>
    <x v="41"/>
    <x v="6"/>
    <x v="9"/>
    <x v="9"/>
  </r>
  <r>
    <x v="5754"/>
    <x v="0"/>
    <x v="7"/>
    <x v="30"/>
    <x v="62"/>
    <x v="7"/>
    <x v="5468"/>
    <x v="1252"/>
    <x v="104"/>
    <x v="104"/>
    <x v="15"/>
    <x v="41"/>
    <x v="6"/>
    <x v="7"/>
    <x v="7"/>
  </r>
  <r>
    <x v="5785"/>
    <x v="1"/>
    <x v="2"/>
    <x v="33"/>
    <x v="102"/>
    <x v="216"/>
    <x v="5497"/>
    <x v="1253"/>
    <x v="104"/>
    <x v="104"/>
    <x v="15"/>
    <x v="41"/>
    <x v="6"/>
    <x v="2"/>
    <x v="2"/>
  </r>
  <r>
    <x v="5787"/>
    <x v="0"/>
    <x v="3"/>
    <x v="63"/>
    <x v="1"/>
    <x v="165"/>
    <x v="5499"/>
    <x v="1265"/>
    <x v="104"/>
    <x v="104"/>
    <x v="15"/>
    <x v="41"/>
    <x v="6"/>
    <x v="3"/>
    <x v="3"/>
  </r>
  <r>
    <x v="5747"/>
    <x v="0"/>
    <x v="8"/>
    <x v="9"/>
    <x v="65"/>
    <x v="6"/>
    <x v="5461"/>
    <x v="1245"/>
    <x v="104"/>
    <x v="104"/>
    <x v="15"/>
    <x v="41"/>
    <x v="6"/>
    <x v="8"/>
    <x v="8"/>
  </r>
  <r>
    <x v="5961"/>
    <x v="0"/>
    <x v="0"/>
    <x v="16"/>
    <x v="17"/>
    <x v="6"/>
    <x v="5653"/>
    <x v="1267"/>
    <x v="104"/>
    <x v="104"/>
    <x v="15"/>
    <x v="41"/>
    <x v="6"/>
    <x v="0"/>
    <x v="0"/>
  </r>
  <r>
    <x v="5772"/>
    <x v="0"/>
    <x v="11"/>
    <x v="12"/>
    <x v="6"/>
    <x v="145"/>
    <x v="5485"/>
    <x v="1263"/>
    <x v="104"/>
    <x v="104"/>
    <x v="15"/>
    <x v="41"/>
    <x v="6"/>
    <x v="11"/>
    <x v="11"/>
  </r>
  <r>
    <x v="5751"/>
    <x v="0"/>
    <x v="10"/>
    <x v="48"/>
    <x v="36"/>
    <x v="26"/>
    <x v="5465"/>
    <x v="1249"/>
    <x v="104"/>
    <x v="104"/>
    <x v="15"/>
    <x v="41"/>
    <x v="6"/>
    <x v="10"/>
    <x v="10"/>
  </r>
  <r>
    <x v="5759"/>
    <x v="0"/>
    <x v="0"/>
    <x v="6"/>
    <x v="6"/>
    <x v="6"/>
    <x v="5473"/>
    <x v="1243"/>
    <x v="104"/>
    <x v="104"/>
    <x v="15"/>
    <x v="41"/>
    <x v="6"/>
    <x v="0"/>
    <x v="0"/>
  </r>
  <r>
    <x v="5771"/>
    <x v="0"/>
    <x v="10"/>
    <x v="13"/>
    <x v="18"/>
    <x v="19"/>
    <x v="5484"/>
    <x v="1261"/>
    <x v="104"/>
    <x v="104"/>
    <x v="15"/>
    <x v="41"/>
    <x v="6"/>
    <x v="10"/>
    <x v="10"/>
  </r>
  <r>
    <x v="5824"/>
    <x v="0"/>
    <x v="10"/>
    <x v="27"/>
    <x v="75"/>
    <x v="175"/>
    <x v="5532"/>
    <x v="1267"/>
    <x v="104"/>
    <x v="104"/>
    <x v="15"/>
    <x v="41"/>
    <x v="6"/>
    <x v="10"/>
    <x v="10"/>
  </r>
  <r>
    <x v="5776"/>
    <x v="0"/>
    <x v="0"/>
    <x v="10"/>
    <x v="13"/>
    <x v="202"/>
    <x v="5489"/>
    <x v="1265"/>
    <x v="104"/>
    <x v="104"/>
    <x v="15"/>
    <x v="41"/>
    <x v="6"/>
    <x v="0"/>
    <x v="0"/>
  </r>
  <r>
    <x v="5749"/>
    <x v="0"/>
    <x v="1"/>
    <x v="30"/>
    <x v="14"/>
    <x v="31"/>
    <x v="5463"/>
    <x v="1247"/>
    <x v="104"/>
    <x v="104"/>
    <x v="15"/>
    <x v="41"/>
    <x v="6"/>
    <x v="1"/>
    <x v="1"/>
  </r>
  <r>
    <x v="5773"/>
    <x v="0"/>
    <x v="0"/>
    <x v="79"/>
    <x v="18"/>
    <x v="7"/>
    <x v="5486"/>
    <x v="1264"/>
    <x v="104"/>
    <x v="104"/>
    <x v="15"/>
    <x v="41"/>
    <x v="6"/>
    <x v="0"/>
    <x v="0"/>
  </r>
  <r>
    <x v="5832"/>
    <x v="0"/>
    <x v="3"/>
    <x v="57"/>
    <x v="56"/>
    <x v="217"/>
    <x v="5540"/>
    <x v="1266"/>
    <x v="104"/>
    <x v="104"/>
    <x v="15"/>
    <x v="41"/>
    <x v="6"/>
    <x v="3"/>
    <x v="3"/>
  </r>
  <r>
    <x v="5966"/>
    <x v="1"/>
    <x v="2"/>
    <x v="37"/>
    <x v="24"/>
    <x v="756"/>
    <x v="5657"/>
    <x v="1247"/>
    <x v="104"/>
    <x v="104"/>
    <x v="15"/>
    <x v="41"/>
    <x v="6"/>
    <x v="2"/>
    <x v="2"/>
  </r>
  <r>
    <x v="5766"/>
    <x v="0"/>
    <x v="5"/>
    <x v="75"/>
    <x v="91"/>
    <x v="124"/>
    <x v="5479"/>
    <x v="1259"/>
    <x v="104"/>
    <x v="104"/>
    <x v="15"/>
    <x v="41"/>
    <x v="6"/>
    <x v="5"/>
    <x v="5"/>
  </r>
  <r>
    <x v="5956"/>
    <x v="0"/>
    <x v="1"/>
    <x v="106"/>
    <x v="25"/>
    <x v="274"/>
    <x v="5648"/>
    <x v="1272"/>
    <x v="104"/>
    <x v="104"/>
    <x v="15"/>
    <x v="41"/>
    <x v="6"/>
    <x v="1"/>
    <x v="1"/>
  </r>
  <r>
    <x v="5970"/>
    <x v="1"/>
    <x v="2"/>
    <x v="14"/>
    <x v="114"/>
    <x v="32"/>
    <x v="5661"/>
    <x v="1264"/>
    <x v="104"/>
    <x v="104"/>
    <x v="15"/>
    <x v="41"/>
    <x v="6"/>
    <x v="2"/>
    <x v="2"/>
  </r>
  <r>
    <x v="5779"/>
    <x v="0"/>
    <x v="11"/>
    <x v="7"/>
    <x v="7"/>
    <x v="7"/>
    <x v="4940"/>
    <x v="1265"/>
    <x v="104"/>
    <x v="104"/>
    <x v="15"/>
    <x v="41"/>
    <x v="6"/>
    <x v="11"/>
    <x v="11"/>
  </r>
  <r>
    <x v="5791"/>
    <x v="0"/>
    <x v="2"/>
    <x v="49"/>
    <x v="51"/>
    <x v="159"/>
    <x v="4105"/>
    <x v="1251"/>
    <x v="104"/>
    <x v="104"/>
    <x v="15"/>
    <x v="41"/>
    <x v="6"/>
    <x v="2"/>
    <x v="2"/>
  </r>
  <r>
    <x v="5765"/>
    <x v="0"/>
    <x v="1"/>
    <x v="23"/>
    <x v="5"/>
    <x v="92"/>
    <x v="3683"/>
    <x v="1243"/>
    <x v="104"/>
    <x v="104"/>
    <x v="15"/>
    <x v="41"/>
    <x v="6"/>
    <x v="1"/>
    <x v="1"/>
  </r>
  <r>
    <x v="5973"/>
    <x v="0"/>
    <x v="1"/>
    <x v="10"/>
    <x v="9"/>
    <x v="9"/>
    <x v="5664"/>
    <x v="1276"/>
    <x v="104"/>
    <x v="104"/>
    <x v="15"/>
    <x v="41"/>
    <x v="6"/>
    <x v="1"/>
    <x v="1"/>
  </r>
  <r>
    <x v="5833"/>
    <x v="0"/>
    <x v="7"/>
    <x v="3"/>
    <x v="36"/>
    <x v="153"/>
    <x v="5541"/>
    <x v="1253"/>
    <x v="104"/>
    <x v="104"/>
    <x v="15"/>
    <x v="41"/>
    <x v="6"/>
    <x v="7"/>
    <x v="7"/>
  </r>
  <r>
    <x v="5971"/>
    <x v="0"/>
    <x v="11"/>
    <x v="26"/>
    <x v="4"/>
    <x v="126"/>
    <x v="5662"/>
    <x v="1276"/>
    <x v="104"/>
    <x v="104"/>
    <x v="15"/>
    <x v="41"/>
    <x v="6"/>
    <x v="11"/>
    <x v="11"/>
  </r>
  <r>
    <x v="5747"/>
    <x v="0"/>
    <x v="7"/>
    <x v="8"/>
    <x v="98"/>
    <x v="6"/>
    <x v="5461"/>
    <x v="1245"/>
    <x v="104"/>
    <x v="104"/>
    <x v="15"/>
    <x v="41"/>
    <x v="6"/>
    <x v="7"/>
    <x v="7"/>
  </r>
  <r>
    <x v="6079"/>
    <x v="0"/>
    <x v="6"/>
    <x v="63"/>
    <x v="36"/>
    <x v="337"/>
    <x v="5764"/>
    <x v="1259"/>
    <x v="104"/>
    <x v="104"/>
    <x v="15"/>
    <x v="41"/>
    <x v="6"/>
    <x v="6"/>
    <x v="6"/>
  </r>
  <r>
    <x v="5754"/>
    <x v="0"/>
    <x v="1"/>
    <x v="53"/>
    <x v="48"/>
    <x v="17"/>
    <x v="5468"/>
    <x v="1252"/>
    <x v="104"/>
    <x v="104"/>
    <x v="15"/>
    <x v="41"/>
    <x v="6"/>
    <x v="1"/>
    <x v="1"/>
  </r>
  <r>
    <x v="5961"/>
    <x v="0"/>
    <x v="4"/>
    <x v="10"/>
    <x v="9"/>
    <x v="9"/>
    <x v="5653"/>
    <x v="1267"/>
    <x v="104"/>
    <x v="104"/>
    <x v="15"/>
    <x v="41"/>
    <x v="6"/>
    <x v="4"/>
    <x v="4"/>
  </r>
  <r>
    <x v="5751"/>
    <x v="0"/>
    <x v="2"/>
    <x v="39"/>
    <x v="72"/>
    <x v="1595"/>
    <x v="5465"/>
    <x v="1249"/>
    <x v="104"/>
    <x v="104"/>
    <x v="15"/>
    <x v="41"/>
    <x v="6"/>
    <x v="2"/>
    <x v="2"/>
  </r>
  <r>
    <x v="5745"/>
    <x v="0"/>
    <x v="7"/>
    <x v="12"/>
    <x v="41"/>
    <x v="155"/>
    <x v="5459"/>
    <x v="1243"/>
    <x v="104"/>
    <x v="104"/>
    <x v="15"/>
    <x v="41"/>
    <x v="6"/>
    <x v="7"/>
    <x v="7"/>
  </r>
  <r>
    <x v="5833"/>
    <x v="0"/>
    <x v="3"/>
    <x v="51"/>
    <x v="44"/>
    <x v="408"/>
    <x v="5541"/>
    <x v="1253"/>
    <x v="104"/>
    <x v="104"/>
    <x v="15"/>
    <x v="41"/>
    <x v="6"/>
    <x v="3"/>
    <x v="3"/>
  </r>
  <r>
    <x v="5750"/>
    <x v="0"/>
    <x v="8"/>
    <x v="51"/>
    <x v="59"/>
    <x v="244"/>
    <x v="5464"/>
    <x v="1248"/>
    <x v="104"/>
    <x v="104"/>
    <x v="15"/>
    <x v="41"/>
    <x v="6"/>
    <x v="8"/>
    <x v="8"/>
  </r>
  <r>
    <x v="5777"/>
    <x v="1"/>
    <x v="2"/>
    <x v="19"/>
    <x v="35"/>
    <x v="137"/>
    <x v="5490"/>
    <x v="1266"/>
    <x v="104"/>
    <x v="104"/>
    <x v="15"/>
    <x v="41"/>
    <x v="6"/>
    <x v="2"/>
    <x v="2"/>
  </r>
  <r>
    <x v="5778"/>
    <x v="0"/>
    <x v="8"/>
    <x v="70"/>
    <x v="34"/>
    <x v="215"/>
    <x v="5491"/>
    <x v="1267"/>
    <x v="104"/>
    <x v="104"/>
    <x v="15"/>
    <x v="41"/>
    <x v="6"/>
    <x v="8"/>
    <x v="8"/>
  </r>
  <r>
    <x v="5963"/>
    <x v="0"/>
    <x v="10"/>
    <x v="7"/>
    <x v="16"/>
    <x v="304"/>
    <x v="712"/>
    <x v="1260"/>
    <x v="104"/>
    <x v="104"/>
    <x v="15"/>
    <x v="41"/>
    <x v="6"/>
    <x v="10"/>
    <x v="10"/>
  </r>
  <r>
    <x v="5758"/>
    <x v="0"/>
    <x v="1"/>
    <x v="114"/>
    <x v="189"/>
    <x v="2212"/>
    <x v="5472"/>
    <x v="1256"/>
    <x v="104"/>
    <x v="104"/>
    <x v="15"/>
    <x v="41"/>
    <x v="6"/>
    <x v="1"/>
    <x v="1"/>
  </r>
  <r>
    <x v="5772"/>
    <x v="0"/>
    <x v="8"/>
    <x v="12"/>
    <x v="6"/>
    <x v="145"/>
    <x v="5485"/>
    <x v="1263"/>
    <x v="104"/>
    <x v="104"/>
    <x v="15"/>
    <x v="41"/>
    <x v="6"/>
    <x v="8"/>
    <x v="8"/>
  </r>
  <r>
    <x v="6077"/>
    <x v="0"/>
    <x v="11"/>
    <x v="48"/>
    <x v="30"/>
    <x v="7"/>
    <x v="5762"/>
    <x v="1276"/>
    <x v="104"/>
    <x v="104"/>
    <x v="15"/>
    <x v="41"/>
    <x v="6"/>
    <x v="11"/>
    <x v="11"/>
  </r>
  <r>
    <x v="5759"/>
    <x v="0"/>
    <x v="10"/>
    <x v="13"/>
    <x v="65"/>
    <x v="154"/>
    <x v="5473"/>
    <x v="1243"/>
    <x v="104"/>
    <x v="104"/>
    <x v="15"/>
    <x v="41"/>
    <x v="6"/>
    <x v="10"/>
    <x v="10"/>
  </r>
  <r>
    <x v="5786"/>
    <x v="0"/>
    <x v="11"/>
    <x v="26"/>
    <x v="1"/>
    <x v="121"/>
    <x v="5498"/>
    <x v="1262"/>
    <x v="104"/>
    <x v="104"/>
    <x v="15"/>
    <x v="41"/>
    <x v="6"/>
    <x v="11"/>
    <x v="11"/>
  </r>
  <r>
    <x v="5973"/>
    <x v="0"/>
    <x v="3"/>
    <x v="8"/>
    <x v="85"/>
    <x v="31"/>
    <x v="5664"/>
    <x v="1276"/>
    <x v="104"/>
    <x v="104"/>
    <x v="15"/>
    <x v="41"/>
    <x v="6"/>
    <x v="3"/>
    <x v="3"/>
  </r>
  <r>
    <x v="6078"/>
    <x v="0"/>
    <x v="11"/>
    <x v="23"/>
    <x v="5"/>
    <x v="92"/>
    <x v="5763"/>
    <x v="1283"/>
    <x v="104"/>
    <x v="104"/>
    <x v="15"/>
    <x v="41"/>
    <x v="6"/>
    <x v="11"/>
    <x v="11"/>
  </r>
  <r>
    <x v="5970"/>
    <x v="0"/>
    <x v="5"/>
    <x v="8"/>
    <x v="98"/>
    <x v="6"/>
    <x v="5661"/>
    <x v="1264"/>
    <x v="104"/>
    <x v="104"/>
    <x v="15"/>
    <x v="41"/>
    <x v="6"/>
    <x v="5"/>
    <x v="5"/>
  </r>
  <r>
    <x v="5790"/>
    <x v="0"/>
    <x v="2"/>
    <x v="80"/>
    <x v="119"/>
    <x v="215"/>
    <x v="5502"/>
    <x v="1270"/>
    <x v="104"/>
    <x v="104"/>
    <x v="15"/>
    <x v="41"/>
    <x v="6"/>
    <x v="2"/>
    <x v="2"/>
  </r>
  <r>
    <x v="5964"/>
    <x v="0"/>
    <x v="5"/>
    <x v="20"/>
    <x v="12"/>
    <x v="6"/>
    <x v="5655"/>
    <x v="1283"/>
    <x v="104"/>
    <x v="104"/>
    <x v="15"/>
    <x v="41"/>
    <x v="6"/>
    <x v="5"/>
    <x v="5"/>
  </r>
  <r>
    <x v="5774"/>
    <x v="0"/>
    <x v="4"/>
    <x v="54"/>
    <x v="38"/>
    <x v="9"/>
    <x v="5487"/>
    <x v="1249"/>
    <x v="104"/>
    <x v="104"/>
    <x v="15"/>
    <x v="41"/>
    <x v="6"/>
    <x v="4"/>
    <x v="4"/>
  </r>
  <r>
    <x v="5777"/>
    <x v="0"/>
    <x v="4"/>
    <x v="24"/>
    <x v="34"/>
    <x v="78"/>
    <x v="5490"/>
    <x v="1266"/>
    <x v="104"/>
    <x v="104"/>
    <x v="15"/>
    <x v="41"/>
    <x v="6"/>
    <x v="4"/>
    <x v="4"/>
  </r>
  <r>
    <x v="5961"/>
    <x v="1"/>
    <x v="2"/>
    <x v="79"/>
    <x v="9"/>
    <x v="6"/>
    <x v="5653"/>
    <x v="1267"/>
    <x v="104"/>
    <x v="104"/>
    <x v="15"/>
    <x v="41"/>
    <x v="6"/>
    <x v="2"/>
    <x v="2"/>
  </r>
  <r>
    <x v="5771"/>
    <x v="0"/>
    <x v="2"/>
    <x v="51"/>
    <x v="47"/>
    <x v="39"/>
    <x v="5484"/>
    <x v="1261"/>
    <x v="104"/>
    <x v="104"/>
    <x v="15"/>
    <x v="41"/>
    <x v="6"/>
    <x v="2"/>
    <x v="2"/>
  </r>
  <r>
    <x v="5747"/>
    <x v="0"/>
    <x v="3"/>
    <x v="21"/>
    <x v="94"/>
    <x v="6"/>
    <x v="5461"/>
    <x v="1245"/>
    <x v="104"/>
    <x v="104"/>
    <x v="15"/>
    <x v="41"/>
    <x v="6"/>
    <x v="3"/>
    <x v="3"/>
  </r>
  <r>
    <x v="6077"/>
    <x v="0"/>
    <x v="0"/>
    <x v="12"/>
    <x v="12"/>
    <x v="13"/>
    <x v="5762"/>
    <x v="1276"/>
    <x v="104"/>
    <x v="104"/>
    <x v="15"/>
    <x v="41"/>
    <x v="6"/>
    <x v="0"/>
    <x v="0"/>
  </r>
  <r>
    <x v="5761"/>
    <x v="0"/>
    <x v="8"/>
    <x v="103"/>
    <x v="144"/>
    <x v="334"/>
    <x v="5475"/>
    <x v="1256"/>
    <x v="104"/>
    <x v="104"/>
    <x v="15"/>
    <x v="41"/>
    <x v="6"/>
    <x v="8"/>
    <x v="8"/>
  </r>
  <r>
    <x v="5777"/>
    <x v="0"/>
    <x v="9"/>
    <x v="35"/>
    <x v="44"/>
    <x v="287"/>
    <x v="5490"/>
    <x v="1266"/>
    <x v="104"/>
    <x v="104"/>
    <x v="15"/>
    <x v="41"/>
    <x v="6"/>
    <x v="9"/>
    <x v="9"/>
  </r>
  <r>
    <x v="5956"/>
    <x v="0"/>
    <x v="0"/>
    <x v="92"/>
    <x v="11"/>
    <x v="176"/>
    <x v="5648"/>
    <x v="1272"/>
    <x v="104"/>
    <x v="104"/>
    <x v="15"/>
    <x v="41"/>
    <x v="6"/>
    <x v="0"/>
    <x v="0"/>
  </r>
  <r>
    <x v="5965"/>
    <x v="0"/>
    <x v="7"/>
    <x v="57"/>
    <x v="1"/>
    <x v="255"/>
    <x v="5656"/>
    <x v="1285"/>
    <x v="104"/>
    <x v="104"/>
    <x v="15"/>
    <x v="41"/>
    <x v="6"/>
    <x v="7"/>
    <x v="7"/>
  </r>
  <r>
    <x v="5974"/>
    <x v="0"/>
    <x v="0"/>
    <x v="93"/>
    <x v="94"/>
    <x v="207"/>
    <x v="5665"/>
    <x v="1280"/>
    <x v="104"/>
    <x v="104"/>
    <x v="15"/>
    <x v="41"/>
    <x v="6"/>
    <x v="0"/>
    <x v="0"/>
  </r>
  <r>
    <x v="5790"/>
    <x v="0"/>
    <x v="4"/>
    <x v="82"/>
    <x v="102"/>
    <x v="185"/>
    <x v="5502"/>
    <x v="1270"/>
    <x v="104"/>
    <x v="104"/>
    <x v="15"/>
    <x v="41"/>
    <x v="6"/>
    <x v="4"/>
    <x v="4"/>
  </r>
  <r>
    <x v="5960"/>
    <x v="1"/>
    <x v="2"/>
    <x v="17"/>
    <x v="8"/>
    <x v="9"/>
    <x v="5652"/>
    <x v="1248"/>
    <x v="104"/>
    <x v="104"/>
    <x v="15"/>
    <x v="41"/>
    <x v="6"/>
    <x v="2"/>
    <x v="2"/>
  </r>
  <r>
    <x v="5785"/>
    <x v="0"/>
    <x v="2"/>
    <x v="36"/>
    <x v="27"/>
    <x v="70"/>
    <x v="5497"/>
    <x v="1253"/>
    <x v="104"/>
    <x v="104"/>
    <x v="15"/>
    <x v="41"/>
    <x v="6"/>
    <x v="2"/>
    <x v="2"/>
  </r>
  <r>
    <x v="5768"/>
    <x v="0"/>
    <x v="2"/>
    <x v="35"/>
    <x v="4"/>
    <x v="6"/>
    <x v="5481"/>
    <x v="1261"/>
    <x v="104"/>
    <x v="104"/>
    <x v="15"/>
    <x v="41"/>
    <x v="6"/>
    <x v="2"/>
    <x v="2"/>
  </r>
  <r>
    <x v="5743"/>
    <x v="1"/>
    <x v="2"/>
    <x v="63"/>
    <x v="36"/>
    <x v="337"/>
    <x v="5457"/>
    <x v="1242"/>
    <x v="104"/>
    <x v="104"/>
    <x v="15"/>
    <x v="41"/>
    <x v="6"/>
    <x v="2"/>
    <x v="2"/>
  </r>
  <r>
    <x v="5968"/>
    <x v="0"/>
    <x v="0"/>
    <x v="11"/>
    <x v="16"/>
    <x v="112"/>
    <x v="5659"/>
    <x v="1258"/>
    <x v="104"/>
    <x v="104"/>
    <x v="15"/>
    <x v="41"/>
    <x v="6"/>
    <x v="0"/>
    <x v="0"/>
  </r>
  <r>
    <x v="5764"/>
    <x v="0"/>
    <x v="0"/>
    <x v="30"/>
    <x v="62"/>
    <x v="7"/>
    <x v="5478"/>
    <x v="1258"/>
    <x v="104"/>
    <x v="104"/>
    <x v="15"/>
    <x v="41"/>
    <x v="6"/>
    <x v="0"/>
    <x v="0"/>
  </r>
  <r>
    <x v="5786"/>
    <x v="0"/>
    <x v="0"/>
    <x v="10"/>
    <x v="0"/>
    <x v="6"/>
    <x v="5498"/>
    <x v="1262"/>
    <x v="104"/>
    <x v="104"/>
    <x v="15"/>
    <x v="41"/>
    <x v="6"/>
    <x v="0"/>
    <x v="0"/>
  </r>
  <r>
    <x v="5764"/>
    <x v="0"/>
    <x v="4"/>
    <x v="49"/>
    <x v="51"/>
    <x v="159"/>
    <x v="5478"/>
    <x v="1258"/>
    <x v="104"/>
    <x v="104"/>
    <x v="15"/>
    <x v="41"/>
    <x v="6"/>
    <x v="4"/>
    <x v="4"/>
  </r>
  <r>
    <x v="5756"/>
    <x v="0"/>
    <x v="9"/>
    <x v="50"/>
    <x v="54"/>
    <x v="398"/>
    <x v="5470"/>
    <x v="1254"/>
    <x v="104"/>
    <x v="104"/>
    <x v="15"/>
    <x v="41"/>
    <x v="6"/>
    <x v="9"/>
    <x v="9"/>
  </r>
  <r>
    <x v="5775"/>
    <x v="0"/>
    <x v="5"/>
    <x v="16"/>
    <x v="17"/>
    <x v="6"/>
    <x v="5488"/>
    <x v="1250"/>
    <x v="104"/>
    <x v="104"/>
    <x v="15"/>
    <x v="41"/>
    <x v="6"/>
    <x v="5"/>
    <x v="5"/>
  </r>
  <r>
    <x v="5977"/>
    <x v="0"/>
    <x v="2"/>
    <x v="21"/>
    <x v="65"/>
    <x v="75"/>
    <x v="5668"/>
    <x v="1246"/>
    <x v="104"/>
    <x v="104"/>
    <x v="15"/>
    <x v="41"/>
    <x v="6"/>
    <x v="2"/>
    <x v="2"/>
  </r>
  <r>
    <x v="5978"/>
    <x v="0"/>
    <x v="1"/>
    <x v="7"/>
    <x v="8"/>
    <x v="11"/>
    <x v="5669"/>
    <x v="1261"/>
    <x v="104"/>
    <x v="104"/>
    <x v="15"/>
    <x v="41"/>
    <x v="6"/>
    <x v="1"/>
    <x v="1"/>
  </r>
  <r>
    <x v="5780"/>
    <x v="0"/>
    <x v="5"/>
    <x v="6"/>
    <x v="98"/>
    <x v="13"/>
    <x v="5492"/>
    <x v="1252"/>
    <x v="104"/>
    <x v="104"/>
    <x v="15"/>
    <x v="41"/>
    <x v="6"/>
    <x v="5"/>
    <x v="5"/>
  </r>
  <r>
    <x v="5969"/>
    <x v="0"/>
    <x v="3"/>
    <x v="26"/>
    <x v="44"/>
    <x v="418"/>
    <x v="5660"/>
    <x v="1282"/>
    <x v="104"/>
    <x v="104"/>
    <x v="15"/>
    <x v="41"/>
    <x v="6"/>
    <x v="3"/>
    <x v="3"/>
  </r>
  <r>
    <x v="5962"/>
    <x v="0"/>
    <x v="1"/>
    <x v="49"/>
    <x v="60"/>
    <x v="135"/>
    <x v="5654"/>
    <x v="1251"/>
    <x v="104"/>
    <x v="104"/>
    <x v="15"/>
    <x v="41"/>
    <x v="6"/>
    <x v="1"/>
    <x v="1"/>
  </r>
  <r>
    <x v="5774"/>
    <x v="1"/>
    <x v="2"/>
    <x v="51"/>
    <x v="60"/>
    <x v="71"/>
    <x v="5487"/>
    <x v="1249"/>
    <x v="104"/>
    <x v="104"/>
    <x v="15"/>
    <x v="41"/>
    <x v="6"/>
    <x v="2"/>
    <x v="2"/>
  </r>
  <r>
    <x v="5824"/>
    <x v="1"/>
    <x v="2"/>
    <x v="124"/>
    <x v="104"/>
    <x v="216"/>
    <x v="5532"/>
    <x v="1267"/>
    <x v="104"/>
    <x v="104"/>
    <x v="15"/>
    <x v="41"/>
    <x v="6"/>
    <x v="2"/>
    <x v="2"/>
  </r>
  <r>
    <x v="5962"/>
    <x v="0"/>
    <x v="10"/>
    <x v="7"/>
    <x v="8"/>
    <x v="11"/>
    <x v="5654"/>
    <x v="1251"/>
    <x v="104"/>
    <x v="104"/>
    <x v="15"/>
    <x v="41"/>
    <x v="6"/>
    <x v="10"/>
    <x v="10"/>
  </r>
  <r>
    <x v="5977"/>
    <x v="0"/>
    <x v="6"/>
    <x v="12"/>
    <x v="45"/>
    <x v="6"/>
    <x v="5668"/>
    <x v="1246"/>
    <x v="104"/>
    <x v="104"/>
    <x v="15"/>
    <x v="41"/>
    <x v="6"/>
    <x v="6"/>
    <x v="6"/>
  </r>
  <r>
    <x v="5777"/>
    <x v="0"/>
    <x v="2"/>
    <x v="27"/>
    <x v="35"/>
    <x v="183"/>
    <x v="5490"/>
    <x v="1266"/>
    <x v="104"/>
    <x v="104"/>
    <x v="15"/>
    <x v="41"/>
    <x v="6"/>
    <x v="2"/>
    <x v="2"/>
  </r>
  <r>
    <x v="5783"/>
    <x v="0"/>
    <x v="0"/>
    <x v="12"/>
    <x v="6"/>
    <x v="145"/>
    <x v="5495"/>
    <x v="1247"/>
    <x v="104"/>
    <x v="104"/>
    <x v="15"/>
    <x v="41"/>
    <x v="6"/>
    <x v="0"/>
    <x v="0"/>
  </r>
  <r>
    <x v="5750"/>
    <x v="0"/>
    <x v="11"/>
    <x v="54"/>
    <x v="34"/>
    <x v="212"/>
    <x v="5464"/>
    <x v="1248"/>
    <x v="104"/>
    <x v="104"/>
    <x v="15"/>
    <x v="41"/>
    <x v="6"/>
    <x v="11"/>
    <x v="11"/>
  </r>
  <r>
    <x v="5777"/>
    <x v="0"/>
    <x v="8"/>
    <x v="4"/>
    <x v="59"/>
    <x v="154"/>
    <x v="5490"/>
    <x v="1266"/>
    <x v="104"/>
    <x v="104"/>
    <x v="15"/>
    <x v="41"/>
    <x v="6"/>
    <x v="8"/>
    <x v="8"/>
  </r>
  <r>
    <x v="5770"/>
    <x v="0"/>
    <x v="6"/>
    <x v="93"/>
    <x v="9"/>
    <x v="63"/>
    <x v="5483"/>
    <x v="1253"/>
    <x v="104"/>
    <x v="104"/>
    <x v="15"/>
    <x v="41"/>
    <x v="6"/>
    <x v="6"/>
    <x v="6"/>
  </r>
  <r>
    <x v="5775"/>
    <x v="0"/>
    <x v="4"/>
    <x v="92"/>
    <x v="63"/>
    <x v="57"/>
    <x v="5488"/>
    <x v="1250"/>
    <x v="104"/>
    <x v="104"/>
    <x v="15"/>
    <x v="41"/>
    <x v="6"/>
    <x v="4"/>
    <x v="4"/>
  </r>
  <r>
    <x v="5759"/>
    <x v="0"/>
    <x v="11"/>
    <x v="48"/>
    <x v="10"/>
    <x v="187"/>
    <x v="5473"/>
    <x v="1243"/>
    <x v="104"/>
    <x v="104"/>
    <x v="15"/>
    <x v="41"/>
    <x v="6"/>
    <x v="11"/>
    <x v="11"/>
  </r>
  <r>
    <x v="5962"/>
    <x v="0"/>
    <x v="3"/>
    <x v="15"/>
    <x v="61"/>
    <x v="192"/>
    <x v="5654"/>
    <x v="1251"/>
    <x v="104"/>
    <x v="104"/>
    <x v="15"/>
    <x v="41"/>
    <x v="6"/>
    <x v="3"/>
    <x v="3"/>
  </r>
  <r>
    <x v="5752"/>
    <x v="0"/>
    <x v="9"/>
    <x v="46"/>
    <x v="27"/>
    <x v="710"/>
    <x v="5466"/>
    <x v="1250"/>
    <x v="104"/>
    <x v="104"/>
    <x v="15"/>
    <x v="41"/>
    <x v="6"/>
    <x v="9"/>
    <x v="9"/>
  </r>
  <r>
    <x v="5833"/>
    <x v="0"/>
    <x v="11"/>
    <x v="27"/>
    <x v="51"/>
    <x v="76"/>
    <x v="5541"/>
    <x v="1253"/>
    <x v="104"/>
    <x v="104"/>
    <x v="15"/>
    <x v="41"/>
    <x v="6"/>
    <x v="11"/>
    <x v="11"/>
  </r>
  <r>
    <x v="5781"/>
    <x v="0"/>
    <x v="4"/>
    <x v="3"/>
    <x v="36"/>
    <x v="153"/>
    <x v="5493"/>
    <x v="1268"/>
    <x v="104"/>
    <x v="104"/>
    <x v="15"/>
    <x v="41"/>
    <x v="6"/>
    <x v="4"/>
    <x v="4"/>
  </r>
  <r>
    <x v="5788"/>
    <x v="0"/>
    <x v="5"/>
    <x v="6"/>
    <x v="0"/>
    <x v="145"/>
    <x v="5500"/>
    <x v="1243"/>
    <x v="104"/>
    <x v="104"/>
    <x v="15"/>
    <x v="41"/>
    <x v="6"/>
    <x v="5"/>
    <x v="5"/>
  </r>
  <r>
    <x v="5975"/>
    <x v="0"/>
    <x v="7"/>
    <x v="16"/>
    <x v="45"/>
    <x v="145"/>
    <x v="5666"/>
    <x v="1250"/>
    <x v="104"/>
    <x v="104"/>
    <x v="15"/>
    <x v="41"/>
    <x v="6"/>
    <x v="7"/>
    <x v="7"/>
  </r>
  <r>
    <x v="5972"/>
    <x v="0"/>
    <x v="6"/>
    <x v="17"/>
    <x v="11"/>
    <x v="18"/>
    <x v="5663"/>
    <x v="1248"/>
    <x v="104"/>
    <x v="104"/>
    <x v="15"/>
    <x v="41"/>
    <x v="6"/>
    <x v="6"/>
    <x v="6"/>
  </r>
  <r>
    <x v="5748"/>
    <x v="0"/>
    <x v="1"/>
    <x v="52"/>
    <x v="120"/>
    <x v="146"/>
    <x v="5462"/>
    <x v="1246"/>
    <x v="104"/>
    <x v="104"/>
    <x v="15"/>
    <x v="41"/>
    <x v="6"/>
    <x v="1"/>
    <x v="1"/>
  </r>
  <r>
    <x v="5753"/>
    <x v="0"/>
    <x v="10"/>
    <x v="7"/>
    <x v="5"/>
    <x v="315"/>
    <x v="5467"/>
    <x v="1251"/>
    <x v="104"/>
    <x v="104"/>
    <x v="15"/>
    <x v="41"/>
    <x v="6"/>
    <x v="10"/>
    <x v="10"/>
  </r>
  <r>
    <x v="5745"/>
    <x v="0"/>
    <x v="8"/>
    <x v="6"/>
    <x v="13"/>
    <x v="627"/>
    <x v="5459"/>
    <x v="1243"/>
    <x v="104"/>
    <x v="104"/>
    <x v="15"/>
    <x v="41"/>
    <x v="6"/>
    <x v="8"/>
    <x v="8"/>
  </r>
  <r>
    <x v="5832"/>
    <x v="0"/>
    <x v="1"/>
    <x v="24"/>
    <x v="61"/>
    <x v="187"/>
    <x v="5540"/>
    <x v="1266"/>
    <x v="104"/>
    <x v="104"/>
    <x v="15"/>
    <x v="41"/>
    <x v="6"/>
    <x v="1"/>
    <x v="1"/>
  </r>
  <r>
    <x v="6078"/>
    <x v="0"/>
    <x v="0"/>
    <x v="10"/>
    <x v="9"/>
    <x v="9"/>
    <x v="5763"/>
    <x v="1283"/>
    <x v="104"/>
    <x v="104"/>
    <x v="15"/>
    <x v="41"/>
    <x v="6"/>
    <x v="0"/>
    <x v="0"/>
  </r>
  <r>
    <x v="6068"/>
    <x v="0"/>
    <x v="8"/>
    <x v="34"/>
    <x v="57"/>
    <x v="39"/>
    <x v="5753"/>
    <x v="1249"/>
    <x v="104"/>
    <x v="104"/>
    <x v="15"/>
    <x v="41"/>
    <x v="6"/>
    <x v="8"/>
    <x v="8"/>
  </r>
  <r>
    <x v="6032"/>
    <x v="0"/>
    <x v="1"/>
    <x v="12"/>
    <x v="12"/>
    <x v="13"/>
    <x v="5720"/>
    <x v="1252"/>
    <x v="104"/>
    <x v="104"/>
    <x v="15"/>
    <x v="41"/>
    <x v="6"/>
    <x v="1"/>
    <x v="1"/>
  </r>
  <r>
    <x v="6016"/>
    <x v="0"/>
    <x v="0"/>
    <x v="17"/>
    <x v="56"/>
    <x v="85"/>
    <x v="5705"/>
    <x v="1260"/>
    <x v="104"/>
    <x v="104"/>
    <x v="15"/>
    <x v="41"/>
    <x v="6"/>
    <x v="0"/>
    <x v="0"/>
  </r>
  <r>
    <x v="6064"/>
    <x v="0"/>
    <x v="6"/>
    <x v="23"/>
    <x v="7"/>
    <x v="376"/>
    <x v="5750"/>
    <x v="1258"/>
    <x v="104"/>
    <x v="104"/>
    <x v="15"/>
    <x v="41"/>
    <x v="6"/>
    <x v="6"/>
    <x v="6"/>
  </r>
  <r>
    <x v="5985"/>
    <x v="0"/>
    <x v="0"/>
    <x v="8"/>
    <x v="0"/>
    <x v="7"/>
    <x v="5110"/>
    <x v="1250"/>
    <x v="104"/>
    <x v="104"/>
    <x v="15"/>
    <x v="41"/>
    <x v="6"/>
    <x v="0"/>
    <x v="0"/>
  </r>
  <r>
    <x v="6012"/>
    <x v="0"/>
    <x v="7"/>
    <x v="12"/>
    <x v="12"/>
    <x v="13"/>
    <x v="5701"/>
    <x v="1263"/>
    <x v="104"/>
    <x v="104"/>
    <x v="15"/>
    <x v="41"/>
    <x v="6"/>
    <x v="7"/>
    <x v="7"/>
  </r>
  <r>
    <x v="6051"/>
    <x v="0"/>
    <x v="8"/>
    <x v="12"/>
    <x v="45"/>
    <x v="6"/>
    <x v="5738"/>
    <x v="1276"/>
    <x v="104"/>
    <x v="104"/>
    <x v="15"/>
    <x v="41"/>
    <x v="6"/>
    <x v="8"/>
    <x v="8"/>
  </r>
  <r>
    <x v="6063"/>
    <x v="0"/>
    <x v="6"/>
    <x v="79"/>
    <x v="63"/>
    <x v="73"/>
    <x v="5749"/>
    <x v="1287"/>
    <x v="104"/>
    <x v="104"/>
    <x v="15"/>
    <x v="41"/>
    <x v="6"/>
    <x v="6"/>
    <x v="6"/>
  </r>
  <r>
    <x v="6066"/>
    <x v="0"/>
    <x v="5"/>
    <x v="8"/>
    <x v="0"/>
    <x v="7"/>
    <x v="5752"/>
    <x v="1276"/>
    <x v="104"/>
    <x v="104"/>
    <x v="15"/>
    <x v="41"/>
    <x v="6"/>
    <x v="5"/>
    <x v="5"/>
  </r>
  <r>
    <x v="6035"/>
    <x v="0"/>
    <x v="10"/>
    <x v="57"/>
    <x v="61"/>
    <x v="162"/>
    <x v="5722"/>
    <x v="1274"/>
    <x v="104"/>
    <x v="104"/>
    <x v="15"/>
    <x v="41"/>
    <x v="6"/>
    <x v="10"/>
    <x v="10"/>
  </r>
  <r>
    <x v="6053"/>
    <x v="0"/>
    <x v="8"/>
    <x v="46"/>
    <x v="87"/>
    <x v="147"/>
    <x v="5740"/>
    <x v="1282"/>
    <x v="104"/>
    <x v="104"/>
    <x v="15"/>
    <x v="41"/>
    <x v="6"/>
    <x v="8"/>
    <x v="8"/>
  </r>
  <r>
    <x v="6066"/>
    <x v="0"/>
    <x v="6"/>
    <x v="5"/>
    <x v="8"/>
    <x v="10"/>
    <x v="5752"/>
    <x v="1276"/>
    <x v="104"/>
    <x v="104"/>
    <x v="15"/>
    <x v="41"/>
    <x v="6"/>
    <x v="6"/>
    <x v="6"/>
  </r>
  <r>
    <x v="5964"/>
    <x v="0"/>
    <x v="6"/>
    <x v="7"/>
    <x v="23"/>
    <x v="126"/>
    <x v="5655"/>
    <x v="1283"/>
    <x v="104"/>
    <x v="104"/>
    <x v="15"/>
    <x v="41"/>
    <x v="6"/>
    <x v="6"/>
    <x v="6"/>
  </r>
  <r>
    <x v="5830"/>
    <x v="0"/>
    <x v="11"/>
    <x v="57"/>
    <x v="10"/>
    <x v="19"/>
    <x v="5538"/>
    <x v="1247"/>
    <x v="104"/>
    <x v="104"/>
    <x v="15"/>
    <x v="41"/>
    <x v="6"/>
    <x v="11"/>
    <x v="11"/>
  </r>
  <r>
    <x v="5771"/>
    <x v="0"/>
    <x v="8"/>
    <x v="1"/>
    <x v="30"/>
    <x v="31"/>
    <x v="5484"/>
    <x v="1261"/>
    <x v="104"/>
    <x v="104"/>
    <x v="15"/>
    <x v="41"/>
    <x v="6"/>
    <x v="8"/>
    <x v="8"/>
  </r>
  <r>
    <x v="6079"/>
    <x v="0"/>
    <x v="5"/>
    <x v="20"/>
    <x v="12"/>
    <x v="6"/>
    <x v="5764"/>
    <x v="1259"/>
    <x v="104"/>
    <x v="104"/>
    <x v="15"/>
    <x v="41"/>
    <x v="6"/>
    <x v="5"/>
    <x v="5"/>
  </r>
  <r>
    <x v="5782"/>
    <x v="0"/>
    <x v="3"/>
    <x v="35"/>
    <x v="59"/>
    <x v="230"/>
    <x v="5494"/>
    <x v="1257"/>
    <x v="104"/>
    <x v="104"/>
    <x v="15"/>
    <x v="41"/>
    <x v="6"/>
    <x v="3"/>
    <x v="3"/>
  </r>
  <r>
    <x v="5763"/>
    <x v="0"/>
    <x v="10"/>
    <x v="46"/>
    <x v="32"/>
    <x v="1123"/>
    <x v="5477"/>
    <x v="1257"/>
    <x v="104"/>
    <x v="104"/>
    <x v="15"/>
    <x v="41"/>
    <x v="6"/>
    <x v="10"/>
    <x v="10"/>
  </r>
  <r>
    <x v="5974"/>
    <x v="0"/>
    <x v="5"/>
    <x v="20"/>
    <x v="41"/>
    <x v="73"/>
    <x v="5665"/>
    <x v="1280"/>
    <x v="104"/>
    <x v="104"/>
    <x v="15"/>
    <x v="41"/>
    <x v="6"/>
    <x v="5"/>
    <x v="5"/>
  </r>
  <r>
    <x v="5778"/>
    <x v="0"/>
    <x v="2"/>
    <x v="46"/>
    <x v="31"/>
    <x v="274"/>
    <x v="5491"/>
    <x v="1267"/>
    <x v="104"/>
    <x v="104"/>
    <x v="15"/>
    <x v="41"/>
    <x v="6"/>
    <x v="2"/>
    <x v="2"/>
  </r>
  <r>
    <x v="5774"/>
    <x v="0"/>
    <x v="9"/>
    <x v="49"/>
    <x v="44"/>
    <x v="558"/>
    <x v="5487"/>
    <x v="1249"/>
    <x v="104"/>
    <x v="104"/>
    <x v="15"/>
    <x v="41"/>
    <x v="6"/>
    <x v="9"/>
    <x v="9"/>
  </r>
  <r>
    <x v="5789"/>
    <x v="0"/>
    <x v="5"/>
    <x v="0"/>
    <x v="98"/>
    <x v="11"/>
    <x v="5501"/>
    <x v="1242"/>
    <x v="104"/>
    <x v="104"/>
    <x v="15"/>
    <x v="41"/>
    <x v="6"/>
    <x v="5"/>
    <x v="5"/>
  </r>
  <r>
    <x v="5746"/>
    <x v="0"/>
    <x v="11"/>
    <x v="76"/>
    <x v="218"/>
    <x v="4114"/>
    <x v="5460"/>
    <x v="1244"/>
    <x v="104"/>
    <x v="104"/>
    <x v="15"/>
    <x v="41"/>
    <x v="6"/>
    <x v="11"/>
    <x v="11"/>
  </r>
  <r>
    <x v="5768"/>
    <x v="0"/>
    <x v="8"/>
    <x v="23"/>
    <x v="16"/>
    <x v="54"/>
    <x v="5481"/>
    <x v="1261"/>
    <x v="104"/>
    <x v="104"/>
    <x v="15"/>
    <x v="41"/>
    <x v="6"/>
    <x v="8"/>
    <x v="8"/>
  </r>
  <r>
    <x v="5760"/>
    <x v="0"/>
    <x v="10"/>
    <x v="93"/>
    <x v="85"/>
    <x v="6"/>
    <x v="5474"/>
    <x v="1243"/>
    <x v="104"/>
    <x v="104"/>
    <x v="15"/>
    <x v="41"/>
    <x v="6"/>
    <x v="10"/>
    <x v="10"/>
  </r>
  <r>
    <x v="5824"/>
    <x v="0"/>
    <x v="2"/>
    <x v="81"/>
    <x v="172"/>
    <x v="634"/>
    <x v="5532"/>
    <x v="1267"/>
    <x v="104"/>
    <x v="104"/>
    <x v="15"/>
    <x v="41"/>
    <x v="6"/>
    <x v="2"/>
    <x v="2"/>
  </r>
  <r>
    <x v="5979"/>
    <x v="0"/>
    <x v="6"/>
    <x v="50"/>
    <x v="15"/>
    <x v="319"/>
    <x v="5670"/>
    <x v="1242"/>
    <x v="104"/>
    <x v="104"/>
    <x v="15"/>
    <x v="41"/>
    <x v="6"/>
    <x v="6"/>
    <x v="6"/>
  </r>
  <r>
    <x v="5966"/>
    <x v="0"/>
    <x v="10"/>
    <x v="17"/>
    <x v="43"/>
    <x v="437"/>
    <x v="5657"/>
    <x v="1247"/>
    <x v="104"/>
    <x v="104"/>
    <x v="15"/>
    <x v="41"/>
    <x v="6"/>
    <x v="10"/>
    <x v="10"/>
  </r>
  <r>
    <x v="5755"/>
    <x v="0"/>
    <x v="7"/>
    <x v="12"/>
    <x v="6"/>
    <x v="145"/>
    <x v="5469"/>
    <x v="1253"/>
    <x v="104"/>
    <x v="104"/>
    <x v="15"/>
    <x v="41"/>
    <x v="6"/>
    <x v="7"/>
    <x v="7"/>
  </r>
  <r>
    <x v="6015"/>
    <x v="0"/>
    <x v="11"/>
    <x v="48"/>
    <x v="3"/>
    <x v="186"/>
    <x v="5704"/>
    <x v="1283"/>
    <x v="104"/>
    <x v="104"/>
    <x v="15"/>
    <x v="41"/>
    <x v="6"/>
    <x v="11"/>
    <x v="11"/>
  </r>
  <r>
    <x v="6065"/>
    <x v="0"/>
    <x v="7"/>
    <x v="20"/>
    <x v="12"/>
    <x v="6"/>
    <x v="5751"/>
    <x v="1247"/>
    <x v="104"/>
    <x v="104"/>
    <x v="15"/>
    <x v="41"/>
    <x v="6"/>
    <x v="7"/>
    <x v="7"/>
  </r>
  <r>
    <x v="5988"/>
    <x v="0"/>
    <x v="4"/>
    <x v="50"/>
    <x v="60"/>
    <x v="1305"/>
    <x v="5678"/>
    <x v="1243"/>
    <x v="104"/>
    <x v="104"/>
    <x v="15"/>
    <x v="41"/>
    <x v="6"/>
    <x v="4"/>
    <x v="4"/>
  </r>
  <r>
    <x v="5995"/>
    <x v="0"/>
    <x v="10"/>
    <x v="23"/>
    <x v="16"/>
    <x v="54"/>
    <x v="5684"/>
    <x v="1271"/>
    <x v="104"/>
    <x v="104"/>
    <x v="15"/>
    <x v="41"/>
    <x v="6"/>
    <x v="10"/>
    <x v="10"/>
  </r>
  <r>
    <x v="6058"/>
    <x v="0"/>
    <x v="10"/>
    <x v="30"/>
    <x v="8"/>
    <x v="13"/>
    <x v="5745"/>
    <x v="1281"/>
    <x v="104"/>
    <x v="104"/>
    <x v="15"/>
    <x v="41"/>
    <x v="6"/>
    <x v="10"/>
    <x v="10"/>
  </r>
  <r>
    <x v="5997"/>
    <x v="0"/>
    <x v="4"/>
    <x v="9"/>
    <x v="43"/>
    <x v="183"/>
    <x v="5686"/>
    <x v="1275"/>
    <x v="104"/>
    <x v="104"/>
    <x v="15"/>
    <x v="41"/>
    <x v="6"/>
    <x v="4"/>
    <x v="4"/>
  </r>
  <r>
    <x v="6075"/>
    <x v="0"/>
    <x v="3"/>
    <x v="79"/>
    <x v="18"/>
    <x v="7"/>
    <x v="5760"/>
    <x v="1265"/>
    <x v="104"/>
    <x v="104"/>
    <x v="15"/>
    <x v="41"/>
    <x v="6"/>
    <x v="3"/>
    <x v="3"/>
  </r>
  <r>
    <x v="5990"/>
    <x v="0"/>
    <x v="5"/>
    <x v="0"/>
    <x v="41"/>
    <x v="6"/>
    <x v="5680"/>
    <x v="1270"/>
    <x v="104"/>
    <x v="104"/>
    <x v="15"/>
    <x v="41"/>
    <x v="6"/>
    <x v="5"/>
    <x v="5"/>
  </r>
  <r>
    <x v="5989"/>
    <x v="0"/>
    <x v="3"/>
    <x v="16"/>
    <x v="12"/>
    <x v="102"/>
    <x v="5679"/>
    <x v="1266"/>
    <x v="104"/>
    <x v="104"/>
    <x v="15"/>
    <x v="41"/>
    <x v="6"/>
    <x v="3"/>
    <x v="3"/>
  </r>
  <r>
    <x v="5994"/>
    <x v="0"/>
    <x v="6"/>
    <x v="40"/>
    <x v="21"/>
    <x v="2480"/>
    <x v="5683"/>
    <x v="1275"/>
    <x v="104"/>
    <x v="104"/>
    <x v="15"/>
    <x v="41"/>
    <x v="6"/>
    <x v="6"/>
    <x v="6"/>
  </r>
  <r>
    <x v="6051"/>
    <x v="0"/>
    <x v="11"/>
    <x v="12"/>
    <x v="45"/>
    <x v="6"/>
    <x v="5738"/>
    <x v="1276"/>
    <x v="104"/>
    <x v="104"/>
    <x v="15"/>
    <x v="41"/>
    <x v="6"/>
    <x v="11"/>
    <x v="11"/>
  </r>
  <r>
    <x v="6017"/>
    <x v="0"/>
    <x v="3"/>
    <x v="56"/>
    <x v="35"/>
    <x v="527"/>
    <x v="5706"/>
    <x v="1288"/>
    <x v="104"/>
    <x v="104"/>
    <x v="15"/>
    <x v="41"/>
    <x v="6"/>
    <x v="3"/>
    <x v="3"/>
  </r>
  <r>
    <x v="6044"/>
    <x v="0"/>
    <x v="0"/>
    <x v="20"/>
    <x v="6"/>
    <x v="7"/>
    <x v="5731"/>
    <x v="1273"/>
    <x v="104"/>
    <x v="104"/>
    <x v="15"/>
    <x v="41"/>
    <x v="6"/>
    <x v="0"/>
    <x v="0"/>
  </r>
  <r>
    <x v="6019"/>
    <x v="0"/>
    <x v="2"/>
    <x v="15"/>
    <x v="1"/>
    <x v="290"/>
    <x v="5708"/>
    <x v="1253"/>
    <x v="104"/>
    <x v="104"/>
    <x v="15"/>
    <x v="41"/>
    <x v="6"/>
    <x v="2"/>
    <x v="2"/>
  </r>
  <r>
    <x v="6023"/>
    <x v="0"/>
    <x v="1"/>
    <x v="54"/>
    <x v="47"/>
    <x v="34"/>
    <x v="5711"/>
    <x v="1270"/>
    <x v="104"/>
    <x v="104"/>
    <x v="15"/>
    <x v="41"/>
    <x v="6"/>
    <x v="1"/>
    <x v="1"/>
  </r>
  <r>
    <x v="6043"/>
    <x v="0"/>
    <x v="9"/>
    <x v="49"/>
    <x v="47"/>
    <x v="432"/>
    <x v="5730"/>
    <x v="1247"/>
    <x v="104"/>
    <x v="104"/>
    <x v="15"/>
    <x v="41"/>
    <x v="6"/>
    <x v="9"/>
    <x v="9"/>
  </r>
  <r>
    <x v="6038"/>
    <x v="0"/>
    <x v="3"/>
    <x v="65"/>
    <x v="38"/>
    <x v="74"/>
    <x v="5725"/>
    <x v="1254"/>
    <x v="104"/>
    <x v="104"/>
    <x v="15"/>
    <x v="41"/>
    <x v="6"/>
    <x v="3"/>
    <x v="3"/>
  </r>
  <r>
    <x v="6055"/>
    <x v="0"/>
    <x v="7"/>
    <x v="57"/>
    <x v="5"/>
    <x v="6"/>
    <x v="5742"/>
    <x v="1267"/>
    <x v="104"/>
    <x v="104"/>
    <x v="15"/>
    <x v="41"/>
    <x v="6"/>
    <x v="7"/>
    <x v="7"/>
  </r>
  <r>
    <x v="6035"/>
    <x v="0"/>
    <x v="7"/>
    <x v="11"/>
    <x v="56"/>
    <x v="164"/>
    <x v="5722"/>
    <x v="1274"/>
    <x v="104"/>
    <x v="104"/>
    <x v="15"/>
    <x v="41"/>
    <x v="6"/>
    <x v="7"/>
    <x v="7"/>
  </r>
  <r>
    <x v="6026"/>
    <x v="0"/>
    <x v="6"/>
    <x v="93"/>
    <x v="94"/>
    <x v="207"/>
    <x v="5714"/>
    <x v="1263"/>
    <x v="104"/>
    <x v="104"/>
    <x v="15"/>
    <x v="41"/>
    <x v="6"/>
    <x v="6"/>
    <x v="6"/>
  </r>
  <r>
    <x v="6001"/>
    <x v="0"/>
    <x v="11"/>
    <x v="9"/>
    <x v="65"/>
    <x v="6"/>
    <x v="5690"/>
    <x v="1248"/>
    <x v="104"/>
    <x v="104"/>
    <x v="15"/>
    <x v="41"/>
    <x v="6"/>
    <x v="11"/>
    <x v="11"/>
  </r>
  <r>
    <x v="5983"/>
    <x v="0"/>
    <x v="5"/>
    <x v="16"/>
    <x v="17"/>
    <x v="6"/>
    <x v="5674"/>
    <x v="1271"/>
    <x v="104"/>
    <x v="104"/>
    <x v="15"/>
    <x v="41"/>
    <x v="6"/>
    <x v="5"/>
    <x v="5"/>
  </r>
  <r>
    <x v="6055"/>
    <x v="0"/>
    <x v="10"/>
    <x v="24"/>
    <x v="30"/>
    <x v="6"/>
    <x v="5742"/>
    <x v="1267"/>
    <x v="104"/>
    <x v="104"/>
    <x v="15"/>
    <x v="41"/>
    <x v="6"/>
    <x v="10"/>
    <x v="10"/>
  </r>
  <r>
    <x v="6051"/>
    <x v="1"/>
    <x v="2"/>
    <x v="30"/>
    <x v="18"/>
    <x v="6"/>
    <x v="5738"/>
    <x v="1276"/>
    <x v="104"/>
    <x v="104"/>
    <x v="15"/>
    <x v="41"/>
    <x v="6"/>
    <x v="2"/>
    <x v="2"/>
  </r>
  <r>
    <x v="5990"/>
    <x v="0"/>
    <x v="10"/>
    <x v="92"/>
    <x v="63"/>
    <x v="57"/>
    <x v="5680"/>
    <x v="1270"/>
    <x v="104"/>
    <x v="104"/>
    <x v="15"/>
    <x v="41"/>
    <x v="6"/>
    <x v="10"/>
    <x v="10"/>
  </r>
  <r>
    <x v="6037"/>
    <x v="0"/>
    <x v="0"/>
    <x v="12"/>
    <x v="98"/>
    <x v="102"/>
    <x v="5724"/>
    <x v="1288"/>
    <x v="104"/>
    <x v="104"/>
    <x v="15"/>
    <x v="41"/>
    <x v="6"/>
    <x v="0"/>
    <x v="0"/>
  </r>
  <r>
    <x v="6002"/>
    <x v="0"/>
    <x v="4"/>
    <x v="17"/>
    <x v="5"/>
    <x v="202"/>
    <x v="5691"/>
    <x v="1270"/>
    <x v="104"/>
    <x v="104"/>
    <x v="15"/>
    <x v="41"/>
    <x v="6"/>
    <x v="4"/>
    <x v="4"/>
  </r>
  <r>
    <x v="5992"/>
    <x v="0"/>
    <x v="2"/>
    <x v="68"/>
    <x v="188"/>
    <x v="3286"/>
    <x v="5681"/>
    <x v="1285"/>
    <x v="104"/>
    <x v="104"/>
    <x v="15"/>
    <x v="41"/>
    <x v="6"/>
    <x v="2"/>
    <x v="2"/>
  </r>
  <r>
    <x v="6036"/>
    <x v="0"/>
    <x v="10"/>
    <x v="10"/>
    <x v="63"/>
    <x v="704"/>
    <x v="5723"/>
    <x v="1274"/>
    <x v="104"/>
    <x v="104"/>
    <x v="15"/>
    <x v="41"/>
    <x v="6"/>
    <x v="10"/>
    <x v="10"/>
  </r>
  <r>
    <x v="6015"/>
    <x v="0"/>
    <x v="6"/>
    <x v="17"/>
    <x v="7"/>
    <x v="34"/>
    <x v="5704"/>
    <x v="1283"/>
    <x v="104"/>
    <x v="104"/>
    <x v="15"/>
    <x v="41"/>
    <x v="6"/>
    <x v="6"/>
    <x v="6"/>
  </r>
  <r>
    <x v="6061"/>
    <x v="0"/>
    <x v="0"/>
    <x v="0"/>
    <x v="85"/>
    <x v="126"/>
    <x v="5747"/>
    <x v="1268"/>
    <x v="104"/>
    <x v="104"/>
    <x v="15"/>
    <x v="41"/>
    <x v="6"/>
    <x v="0"/>
    <x v="0"/>
  </r>
  <r>
    <x v="6036"/>
    <x v="0"/>
    <x v="5"/>
    <x v="16"/>
    <x v="12"/>
    <x v="102"/>
    <x v="5723"/>
    <x v="1274"/>
    <x v="104"/>
    <x v="104"/>
    <x v="15"/>
    <x v="41"/>
    <x v="6"/>
    <x v="5"/>
    <x v="5"/>
  </r>
  <r>
    <x v="6009"/>
    <x v="0"/>
    <x v="11"/>
    <x v="56"/>
    <x v="2"/>
    <x v="537"/>
    <x v="5698"/>
    <x v="1276"/>
    <x v="104"/>
    <x v="104"/>
    <x v="15"/>
    <x v="41"/>
    <x v="6"/>
    <x v="11"/>
    <x v="11"/>
  </r>
  <r>
    <x v="6018"/>
    <x v="0"/>
    <x v="8"/>
    <x v="7"/>
    <x v="8"/>
    <x v="11"/>
    <x v="5707"/>
    <x v="1270"/>
    <x v="104"/>
    <x v="104"/>
    <x v="15"/>
    <x v="41"/>
    <x v="6"/>
    <x v="8"/>
    <x v="8"/>
  </r>
  <r>
    <x v="6070"/>
    <x v="0"/>
    <x v="0"/>
    <x v="6"/>
    <x v="85"/>
    <x v="171"/>
    <x v="5755"/>
    <x v="1268"/>
    <x v="104"/>
    <x v="104"/>
    <x v="15"/>
    <x v="41"/>
    <x v="6"/>
    <x v="0"/>
    <x v="0"/>
  </r>
  <r>
    <x v="6022"/>
    <x v="0"/>
    <x v="9"/>
    <x v="24"/>
    <x v="61"/>
    <x v="187"/>
    <x v="5568"/>
    <x v="1250"/>
    <x v="104"/>
    <x v="104"/>
    <x v="15"/>
    <x v="41"/>
    <x v="6"/>
    <x v="9"/>
    <x v="9"/>
  </r>
  <r>
    <x v="6009"/>
    <x v="0"/>
    <x v="0"/>
    <x v="79"/>
    <x v="62"/>
    <x v="552"/>
    <x v="5698"/>
    <x v="1276"/>
    <x v="104"/>
    <x v="104"/>
    <x v="15"/>
    <x v="41"/>
    <x v="6"/>
    <x v="0"/>
    <x v="0"/>
  </r>
  <r>
    <x v="6020"/>
    <x v="1"/>
    <x v="2"/>
    <x v="15"/>
    <x v="1"/>
    <x v="290"/>
    <x v="5709"/>
    <x v="1265"/>
    <x v="104"/>
    <x v="104"/>
    <x v="15"/>
    <x v="41"/>
    <x v="6"/>
    <x v="2"/>
    <x v="2"/>
  </r>
  <r>
    <x v="6038"/>
    <x v="0"/>
    <x v="1"/>
    <x v="46"/>
    <x v="35"/>
    <x v="224"/>
    <x v="5725"/>
    <x v="1254"/>
    <x v="104"/>
    <x v="104"/>
    <x v="15"/>
    <x v="41"/>
    <x v="6"/>
    <x v="1"/>
    <x v="1"/>
  </r>
  <r>
    <x v="6042"/>
    <x v="0"/>
    <x v="1"/>
    <x v="36"/>
    <x v="48"/>
    <x v="576"/>
    <x v="5729"/>
    <x v="1257"/>
    <x v="104"/>
    <x v="104"/>
    <x v="15"/>
    <x v="41"/>
    <x v="6"/>
    <x v="1"/>
    <x v="1"/>
  </r>
  <r>
    <x v="5983"/>
    <x v="0"/>
    <x v="0"/>
    <x v="20"/>
    <x v="6"/>
    <x v="7"/>
    <x v="5674"/>
    <x v="1271"/>
    <x v="104"/>
    <x v="104"/>
    <x v="15"/>
    <x v="41"/>
    <x v="6"/>
    <x v="0"/>
    <x v="0"/>
  </r>
  <r>
    <x v="6069"/>
    <x v="0"/>
    <x v="6"/>
    <x v="79"/>
    <x v="13"/>
    <x v="37"/>
    <x v="5754"/>
    <x v="1267"/>
    <x v="104"/>
    <x v="104"/>
    <x v="15"/>
    <x v="41"/>
    <x v="6"/>
    <x v="6"/>
    <x v="6"/>
  </r>
  <r>
    <x v="6021"/>
    <x v="0"/>
    <x v="8"/>
    <x v="56"/>
    <x v="32"/>
    <x v="428"/>
    <x v="5710"/>
    <x v="1262"/>
    <x v="104"/>
    <x v="104"/>
    <x v="15"/>
    <x v="41"/>
    <x v="6"/>
    <x v="8"/>
    <x v="8"/>
  </r>
  <r>
    <x v="6028"/>
    <x v="0"/>
    <x v="9"/>
    <x v="4"/>
    <x v="81"/>
    <x v="44"/>
    <x v="5716"/>
    <x v="1287"/>
    <x v="104"/>
    <x v="104"/>
    <x v="15"/>
    <x v="41"/>
    <x v="6"/>
    <x v="9"/>
    <x v="9"/>
  </r>
  <r>
    <x v="6075"/>
    <x v="0"/>
    <x v="7"/>
    <x v="0"/>
    <x v="85"/>
    <x v="126"/>
    <x v="5760"/>
    <x v="1265"/>
    <x v="104"/>
    <x v="104"/>
    <x v="15"/>
    <x v="41"/>
    <x v="6"/>
    <x v="7"/>
    <x v="7"/>
  </r>
  <r>
    <x v="6057"/>
    <x v="0"/>
    <x v="1"/>
    <x v="53"/>
    <x v="15"/>
    <x v="12"/>
    <x v="5744"/>
    <x v="1262"/>
    <x v="104"/>
    <x v="104"/>
    <x v="15"/>
    <x v="41"/>
    <x v="6"/>
    <x v="1"/>
    <x v="1"/>
  </r>
  <r>
    <x v="6065"/>
    <x v="0"/>
    <x v="9"/>
    <x v="7"/>
    <x v="5"/>
    <x v="315"/>
    <x v="5751"/>
    <x v="1247"/>
    <x v="104"/>
    <x v="104"/>
    <x v="15"/>
    <x v="41"/>
    <x v="6"/>
    <x v="9"/>
    <x v="9"/>
  </r>
  <r>
    <x v="6031"/>
    <x v="0"/>
    <x v="6"/>
    <x v="10"/>
    <x v="0"/>
    <x v="6"/>
    <x v="5719"/>
    <x v="1243"/>
    <x v="104"/>
    <x v="104"/>
    <x v="15"/>
    <x v="41"/>
    <x v="6"/>
    <x v="6"/>
    <x v="6"/>
  </r>
  <r>
    <x v="6025"/>
    <x v="0"/>
    <x v="11"/>
    <x v="65"/>
    <x v="34"/>
    <x v="366"/>
    <x v="5713"/>
    <x v="1276"/>
    <x v="104"/>
    <x v="104"/>
    <x v="15"/>
    <x v="41"/>
    <x v="6"/>
    <x v="11"/>
    <x v="11"/>
  </r>
  <r>
    <x v="6034"/>
    <x v="0"/>
    <x v="7"/>
    <x v="0"/>
    <x v="98"/>
    <x v="11"/>
    <x v="5721"/>
    <x v="1261"/>
    <x v="104"/>
    <x v="104"/>
    <x v="15"/>
    <x v="41"/>
    <x v="6"/>
    <x v="7"/>
    <x v="7"/>
  </r>
  <r>
    <x v="6060"/>
    <x v="0"/>
    <x v="5"/>
    <x v="75"/>
    <x v="91"/>
    <x v="124"/>
    <x v="389"/>
    <x v="1272"/>
    <x v="104"/>
    <x v="104"/>
    <x v="15"/>
    <x v="41"/>
    <x v="6"/>
    <x v="5"/>
    <x v="5"/>
  </r>
  <r>
    <x v="5995"/>
    <x v="0"/>
    <x v="1"/>
    <x v="98"/>
    <x v="97"/>
    <x v="288"/>
    <x v="5684"/>
    <x v="1271"/>
    <x v="104"/>
    <x v="104"/>
    <x v="15"/>
    <x v="41"/>
    <x v="6"/>
    <x v="1"/>
    <x v="1"/>
  </r>
  <r>
    <x v="6030"/>
    <x v="0"/>
    <x v="5"/>
    <x v="20"/>
    <x v="41"/>
    <x v="73"/>
    <x v="5718"/>
    <x v="1251"/>
    <x v="104"/>
    <x v="104"/>
    <x v="15"/>
    <x v="41"/>
    <x v="6"/>
    <x v="5"/>
    <x v="5"/>
  </r>
  <r>
    <x v="6033"/>
    <x v="0"/>
    <x v="1"/>
    <x v="60"/>
    <x v="96"/>
    <x v="341"/>
    <x v="802"/>
    <x v="1242"/>
    <x v="104"/>
    <x v="104"/>
    <x v="15"/>
    <x v="41"/>
    <x v="6"/>
    <x v="1"/>
    <x v="1"/>
  </r>
  <r>
    <x v="6028"/>
    <x v="0"/>
    <x v="1"/>
    <x v="49"/>
    <x v="27"/>
    <x v="357"/>
    <x v="5716"/>
    <x v="1287"/>
    <x v="104"/>
    <x v="104"/>
    <x v="15"/>
    <x v="41"/>
    <x v="6"/>
    <x v="1"/>
    <x v="1"/>
  </r>
  <r>
    <x v="6029"/>
    <x v="0"/>
    <x v="8"/>
    <x v="8"/>
    <x v="98"/>
    <x v="6"/>
    <x v="5717"/>
    <x v="1248"/>
    <x v="104"/>
    <x v="104"/>
    <x v="15"/>
    <x v="41"/>
    <x v="6"/>
    <x v="8"/>
    <x v="8"/>
  </r>
  <r>
    <x v="6007"/>
    <x v="0"/>
    <x v="2"/>
    <x v="15"/>
    <x v="44"/>
    <x v="822"/>
    <x v="5696"/>
    <x v="1279"/>
    <x v="104"/>
    <x v="104"/>
    <x v="15"/>
    <x v="41"/>
    <x v="6"/>
    <x v="2"/>
    <x v="2"/>
  </r>
  <r>
    <x v="6006"/>
    <x v="0"/>
    <x v="0"/>
    <x v="0"/>
    <x v="0"/>
    <x v="0"/>
    <x v="5695"/>
    <x v="1254"/>
    <x v="104"/>
    <x v="104"/>
    <x v="15"/>
    <x v="41"/>
    <x v="6"/>
    <x v="0"/>
    <x v="0"/>
  </r>
  <r>
    <x v="5781"/>
    <x v="0"/>
    <x v="2"/>
    <x v="26"/>
    <x v="34"/>
    <x v="286"/>
    <x v="5493"/>
    <x v="1268"/>
    <x v="104"/>
    <x v="104"/>
    <x v="15"/>
    <x v="41"/>
    <x v="6"/>
    <x v="2"/>
    <x v="2"/>
  </r>
  <r>
    <x v="5743"/>
    <x v="0"/>
    <x v="4"/>
    <x v="30"/>
    <x v="14"/>
    <x v="31"/>
    <x v="5457"/>
    <x v="1242"/>
    <x v="104"/>
    <x v="104"/>
    <x v="15"/>
    <x v="41"/>
    <x v="6"/>
    <x v="4"/>
    <x v="4"/>
  </r>
  <r>
    <x v="5773"/>
    <x v="0"/>
    <x v="11"/>
    <x v="82"/>
    <x v="42"/>
    <x v="1027"/>
    <x v="5486"/>
    <x v="1264"/>
    <x v="104"/>
    <x v="104"/>
    <x v="15"/>
    <x v="41"/>
    <x v="6"/>
    <x v="11"/>
    <x v="11"/>
  </r>
  <r>
    <x v="5752"/>
    <x v="0"/>
    <x v="4"/>
    <x v="65"/>
    <x v="34"/>
    <x v="366"/>
    <x v="5466"/>
    <x v="1250"/>
    <x v="104"/>
    <x v="104"/>
    <x v="15"/>
    <x v="41"/>
    <x v="6"/>
    <x v="4"/>
    <x v="4"/>
  </r>
  <r>
    <x v="5956"/>
    <x v="0"/>
    <x v="3"/>
    <x v="80"/>
    <x v="114"/>
    <x v="628"/>
    <x v="5648"/>
    <x v="1272"/>
    <x v="104"/>
    <x v="104"/>
    <x v="15"/>
    <x v="41"/>
    <x v="6"/>
    <x v="3"/>
    <x v="3"/>
  </r>
  <r>
    <x v="5971"/>
    <x v="0"/>
    <x v="7"/>
    <x v="13"/>
    <x v="43"/>
    <x v="208"/>
    <x v="5662"/>
    <x v="1276"/>
    <x v="104"/>
    <x v="104"/>
    <x v="15"/>
    <x v="41"/>
    <x v="6"/>
    <x v="7"/>
    <x v="7"/>
  </r>
  <r>
    <x v="5756"/>
    <x v="0"/>
    <x v="11"/>
    <x v="48"/>
    <x v="5"/>
    <x v="169"/>
    <x v="5470"/>
    <x v="1254"/>
    <x v="104"/>
    <x v="104"/>
    <x v="15"/>
    <x v="41"/>
    <x v="6"/>
    <x v="11"/>
    <x v="11"/>
  </r>
  <r>
    <x v="5757"/>
    <x v="0"/>
    <x v="2"/>
    <x v="82"/>
    <x v="19"/>
    <x v="1874"/>
    <x v="5471"/>
    <x v="1255"/>
    <x v="104"/>
    <x v="104"/>
    <x v="15"/>
    <x v="41"/>
    <x v="6"/>
    <x v="2"/>
    <x v="2"/>
  </r>
  <r>
    <x v="5973"/>
    <x v="0"/>
    <x v="5"/>
    <x v="75"/>
    <x v="91"/>
    <x v="124"/>
    <x v="5664"/>
    <x v="1276"/>
    <x v="104"/>
    <x v="104"/>
    <x v="15"/>
    <x v="41"/>
    <x v="6"/>
    <x v="5"/>
    <x v="5"/>
  </r>
  <r>
    <x v="5743"/>
    <x v="0"/>
    <x v="2"/>
    <x v="63"/>
    <x v="36"/>
    <x v="337"/>
    <x v="5457"/>
    <x v="1242"/>
    <x v="104"/>
    <x v="104"/>
    <x v="15"/>
    <x v="41"/>
    <x v="6"/>
    <x v="2"/>
    <x v="2"/>
  </r>
  <r>
    <x v="5974"/>
    <x v="0"/>
    <x v="6"/>
    <x v="23"/>
    <x v="3"/>
    <x v="252"/>
    <x v="5665"/>
    <x v="1280"/>
    <x v="104"/>
    <x v="104"/>
    <x v="15"/>
    <x v="41"/>
    <x v="6"/>
    <x v="6"/>
    <x v="6"/>
  </r>
  <r>
    <x v="5765"/>
    <x v="0"/>
    <x v="11"/>
    <x v="92"/>
    <x v="11"/>
    <x v="176"/>
    <x v="3683"/>
    <x v="1243"/>
    <x v="104"/>
    <x v="104"/>
    <x v="15"/>
    <x v="41"/>
    <x v="6"/>
    <x v="11"/>
    <x v="11"/>
  </r>
  <r>
    <x v="5754"/>
    <x v="0"/>
    <x v="4"/>
    <x v="11"/>
    <x v="56"/>
    <x v="164"/>
    <x v="5468"/>
    <x v="1252"/>
    <x v="104"/>
    <x v="104"/>
    <x v="15"/>
    <x v="41"/>
    <x v="6"/>
    <x v="4"/>
    <x v="4"/>
  </r>
  <r>
    <x v="5758"/>
    <x v="1"/>
    <x v="2"/>
    <x v="143"/>
    <x v="89"/>
    <x v="22"/>
    <x v="5472"/>
    <x v="1256"/>
    <x v="104"/>
    <x v="104"/>
    <x v="15"/>
    <x v="41"/>
    <x v="6"/>
    <x v="2"/>
    <x v="2"/>
  </r>
  <r>
    <x v="5744"/>
    <x v="0"/>
    <x v="8"/>
    <x v="92"/>
    <x v="11"/>
    <x v="176"/>
    <x v="5458"/>
    <x v="1242"/>
    <x v="104"/>
    <x v="104"/>
    <x v="15"/>
    <x v="41"/>
    <x v="6"/>
    <x v="8"/>
    <x v="8"/>
  </r>
  <r>
    <x v="5763"/>
    <x v="0"/>
    <x v="1"/>
    <x v="62"/>
    <x v="152"/>
    <x v="818"/>
    <x v="5477"/>
    <x v="1257"/>
    <x v="104"/>
    <x v="104"/>
    <x v="15"/>
    <x v="41"/>
    <x v="6"/>
    <x v="1"/>
    <x v="1"/>
  </r>
  <r>
    <x v="5960"/>
    <x v="0"/>
    <x v="4"/>
    <x v="9"/>
    <x v="8"/>
    <x v="8"/>
    <x v="5652"/>
    <x v="1248"/>
    <x v="104"/>
    <x v="104"/>
    <x v="15"/>
    <x v="41"/>
    <x v="6"/>
    <x v="4"/>
    <x v="4"/>
  </r>
  <r>
    <x v="5760"/>
    <x v="0"/>
    <x v="7"/>
    <x v="93"/>
    <x v="85"/>
    <x v="6"/>
    <x v="5474"/>
    <x v="1243"/>
    <x v="104"/>
    <x v="104"/>
    <x v="15"/>
    <x v="41"/>
    <x v="6"/>
    <x v="7"/>
    <x v="7"/>
  </r>
  <r>
    <x v="5975"/>
    <x v="1"/>
    <x v="2"/>
    <x v="30"/>
    <x v="65"/>
    <x v="244"/>
    <x v="5666"/>
    <x v="1250"/>
    <x v="104"/>
    <x v="104"/>
    <x v="15"/>
    <x v="41"/>
    <x v="6"/>
    <x v="2"/>
    <x v="2"/>
  </r>
  <r>
    <x v="5975"/>
    <x v="0"/>
    <x v="2"/>
    <x v="30"/>
    <x v="65"/>
    <x v="244"/>
    <x v="5666"/>
    <x v="1250"/>
    <x v="104"/>
    <x v="104"/>
    <x v="15"/>
    <x v="41"/>
    <x v="6"/>
    <x v="2"/>
    <x v="2"/>
  </r>
  <r>
    <x v="5970"/>
    <x v="0"/>
    <x v="3"/>
    <x v="54"/>
    <x v="48"/>
    <x v="249"/>
    <x v="5661"/>
    <x v="1264"/>
    <x v="104"/>
    <x v="104"/>
    <x v="15"/>
    <x v="41"/>
    <x v="6"/>
    <x v="3"/>
    <x v="3"/>
  </r>
  <r>
    <x v="5780"/>
    <x v="0"/>
    <x v="1"/>
    <x v="4"/>
    <x v="60"/>
    <x v="200"/>
    <x v="5492"/>
    <x v="1252"/>
    <x v="104"/>
    <x v="104"/>
    <x v="15"/>
    <x v="41"/>
    <x v="6"/>
    <x v="1"/>
    <x v="1"/>
  </r>
  <r>
    <x v="5769"/>
    <x v="0"/>
    <x v="0"/>
    <x v="13"/>
    <x v="13"/>
    <x v="6"/>
    <x v="5482"/>
    <x v="1262"/>
    <x v="104"/>
    <x v="104"/>
    <x v="15"/>
    <x v="41"/>
    <x v="6"/>
    <x v="0"/>
    <x v="0"/>
  </r>
  <r>
    <x v="5767"/>
    <x v="0"/>
    <x v="1"/>
    <x v="37"/>
    <x v="26"/>
    <x v="183"/>
    <x v="5480"/>
    <x v="1260"/>
    <x v="104"/>
    <x v="104"/>
    <x v="15"/>
    <x v="41"/>
    <x v="6"/>
    <x v="1"/>
    <x v="1"/>
  </r>
  <r>
    <x v="5976"/>
    <x v="0"/>
    <x v="6"/>
    <x v="8"/>
    <x v="13"/>
    <x v="232"/>
    <x v="5667"/>
    <x v="1262"/>
    <x v="104"/>
    <x v="104"/>
    <x v="15"/>
    <x v="41"/>
    <x v="6"/>
    <x v="6"/>
    <x v="6"/>
  </r>
  <r>
    <x v="5755"/>
    <x v="0"/>
    <x v="3"/>
    <x v="21"/>
    <x v="65"/>
    <x v="75"/>
    <x v="5469"/>
    <x v="1253"/>
    <x v="104"/>
    <x v="104"/>
    <x v="15"/>
    <x v="41"/>
    <x v="6"/>
    <x v="3"/>
    <x v="3"/>
  </r>
  <r>
    <x v="5785"/>
    <x v="0"/>
    <x v="9"/>
    <x v="1"/>
    <x v="56"/>
    <x v="9"/>
    <x v="5497"/>
    <x v="1253"/>
    <x v="104"/>
    <x v="104"/>
    <x v="15"/>
    <x v="41"/>
    <x v="6"/>
    <x v="9"/>
    <x v="9"/>
  </r>
  <r>
    <x v="5744"/>
    <x v="0"/>
    <x v="2"/>
    <x v="92"/>
    <x v="8"/>
    <x v="63"/>
    <x v="5458"/>
    <x v="1242"/>
    <x v="104"/>
    <x v="104"/>
    <x v="15"/>
    <x v="41"/>
    <x v="6"/>
    <x v="2"/>
    <x v="2"/>
  </r>
  <r>
    <x v="5785"/>
    <x v="0"/>
    <x v="4"/>
    <x v="30"/>
    <x v="62"/>
    <x v="7"/>
    <x v="5497"/>
    <x v="1253"/>
    <x v="104"/>
    <x v="104"/>
    <x v="15"/>
    <x v="41"/>
    <x v="6"/>
    <x v="4"/>
    <x v="4"/>
  </r>
  <r>
    <x v="5966"/>
    <x v="0"/>
    <x v="4"/>
    <x v="11"/>
    <x v="23"/>
    <x v="246"/>
    <x v="5657"/>
    <x v="1247"/>
    <x v="104"/>
    <x v="104"/>
    <x v="15"/>
    <x v="41"/>
    <x v="6"/>
    <x v="4"/>
    <x v="4"/>
  </r>
  <r>
    <x v="5761"/>
    <x v="0"/>
    <x v="5"/>
    <x v="93"/>
    <x v="13"/>
    <x v="389"/>
    <x v="5475"/>
    <x v="1256"/>
    <x v="104"/>
    <x v="104"/>
    <x v="15"/>
    <x v="41"/>
    <x v="6"/>
    <x v="5"/>
    <x v="5"/>
  </r>
  <r>
    <x v="5746"/>
    <x v="0"/>
    <x v="0"/>
    <x v="26"/>
    <x v="44"/>
    <x v="418"/>
    <x v="5460"/>
    <x v="1244"/>
    <x v="104"/>
    <x v="104"/>
    <x v="15"/>
    <x v="41"/>
    <x v="6"/>
    <x v="0"/>
    <x v="0"/>
  </r>
  <r>
    <x v="5760"/>
    <x v="0"/>
    <x v="4"/>
    <x v="79"/>
    <x v="94"/>
    <x v="39"/>
    <x v="5474"/>
    <x v="1243"/>
    <x v="104"/>
    <x v="104"/>
    <x v="15"/>
    <x v="41"/>
    <x v="6"/>
    <x v="4"/>
    <x v="4"/>
  </r>
  <r>
    <x v="6062"/>
    <x v="1"/>
    <x v="2"/>
    <x v="37"/>
    <x v="3"/>
    <x v="6"/>
    <x v="5748"/>
    <x v="1273"/>
    <x v="104"/>
    <x v="104"/>
    <x v="15"/>
    <x v="41"/>
    <x v="6"/>
    <x v="2"/>
    <x v="2"/>
  </r>
  <r>
    <x v="6021"/>
    <x v="0"/>
    <x v="9"/>
    <x v="83"/>
    <x v="97"/>
    <x v="54"/>
    <x v="5710"/>
    <x v="1262"/>
    <x v="104"/>
    <x v="104"/>
    <x v="15"/>
    <x v="41"/>
    <x v="6"/>
    <x v="9"/>
    <x v="9"/>
  </r>
  <r>
    <x v="5969"/>
    <x v="0"/>
    <x v="7"/>
    <x v="21"/>
    <x v="14"/>
    <x v="126"/>
    <x v="5660"/>
    <x v="1282"/>
    <x v="104"/>
    <x v="104"/>
    <x v="15"/>
    <x v="41"/>
    <x v="6"/>
    <x v="7"/>
    <x v="7"/>
  </r>
  <r>
    <x v="5780"/>
    <x v="0"/>
    <x v="3"/>
    <x v="3"/>
    <x v="10"/>
    <x v="7"/>
    <x v="5492"/>
    <x v="1252"/>
    <x v="104"/>
    <x v="104"/>
    <x v="15"/>
    <x v="41"/>
    <x v="6"/>
    <x v="3"/>
    <x v="3"/>
  </r>
  <r>
    <x v="5988"/>
    <x v="0"/>
    <x v="9"/>
    <x v="56"/>
    <x v="49"/>
    <x v="975"/>
    <x v="5678"/>
    <x v="1243"/>
    <x v="104"/>
    <x v="104"/>
    <x v="15"/>
    <x v="41"/>
    <x v="6"/>
    <x v="9"/>
    <x v="9"/>
  </r>
  <r>
    <x v="6058"/>
    <x v="0"/>
    <x v="9"/>
    <x v="4"/>
    <x v="31"/>
    <x v="1490"/>
    <x v="5745"/>
    <x v="1281"/>
    <x v="104"/>
    <x v="104"/>
    <x v="15"/>
    <x v="41"/>
    <x v="6"/>
    <x v="9"/>
    <x v="9"/>
  </r>
  <r>
    <x v="6014"/>
    <x v="0"/>
    <x v="0"/>
    <x v="0"/>
    <x v="85"/>
    <x v="126"/>
    <x v="5703"/>
    <x v="1260"/>
    <x v="104"/>
    <x v="104"/>
    <x v="15"/>
    <x v="41"/>
    <x v="6"/>
    <x v="0"/>
    <x v="0"/>
  </r>
  <r>
    <x v="6045"/>
    <x v="0"/>
    <x v="10"/>
    <x v="12"/>
    <x v="45"/>
    <x v="6"/>
    <x v="5732"/>
    <x v="1252"/>
    <x v="104"/>
    <x v="104"/>
    <x v="15"/>
    <x v="41"/>
    <x v="6"/>
    <x v="10"/>
    <x v="10"/>
  </r>
  <r>
    <x v="5996"/>
    <x v="0"/>
    <x v="6"/>
    <x v="48"/>
    <x v="5"/>
    <x v="169"/>
    <x v="5685"/>
    <x v="1249"/>
    <x v="104"/>
    <x v="104"/>
    <x v="15"/>
    <x v="41"/>
    <x v="6"/>
    <x v="6"/>
    <x v="6"/>
  </r>
  <r>
    <x v="6004"/>
    <x v="0"/>
    <x v="11"/>
    <x v="30"/>
    <x v="14"/>
    <x v="31"/>
    <x v="5693"/>
    <x v="1265"/>
    <x v="104"/>
    <x v="104"/>
    <x v="15"/>
    <x v="41"/>
    <x v="6"/>
    <x v="11"/>
    <x v="11"/>
  </r>
  <r>
    <x v="6029"/>
    <x v="0"/>
    <x v="3"/>
    <x v="20"/>
    <x v="6"/>
    <x v="7"/>
    <x v="5717"/>
    <x v="1248"/>
    <x v="104"/>
    <x v="104"/>
    <x v="15"/>
    <x v="41"/>
    <x v="6"/>
    <x v="3"/>
    <x v="3"/>
  </r>
  <r>
    <x v="6065"/>
    <x v="0"/>
    <x v="8"/>
    <x v="7"/>
    <x v="23"/>
    <x v="126"/>
    <x v="5751"/>
    <x v="1247"/>
    <x v="104"/>
    <x v="104"/>
    <x v="15"/>
    <x v="41"/>
    <x v="6"/>
    <x v="8"/>
    <x v="8"/>
  </r>
  <r>
    <x v="6056"/>
    <x v="0"/>
    <x v="1"/>
    <x v="35"/>
    <x v="59"/>
    <x v="230"/>
    <x v="5743"/>
    <x v="1267"/>
    <x v="104"/>
    <x v="104"/>
    <x v="15"/>
    <x v="41"/>
    <x v="6"/>
    <x v="1"/>
    <x v="1"/>
  </r>
  <r>
    <x v="5997"/>
    <x v="0"/>
    <x v="9"/>
    <x v="1"/>
    <x v="3"/>
    <x v="244"/>
    <x v="5686"/>
    <x v="1275"/>
    <x v="104"/>
    <x v="104"/>
    <x v="15"/>
    <x v="41"/>
    <x v="6"/>
    <x v="9"/>
    <x v="9"/>
  </r>
  <r>
    <x v="6035"/>
    <x v="0"/>
    <x v="6"/>
    <x v="63"/>
    <x v="26"/>
    <x v="114"/>
    <x v="5722"/>
    <x v="1274"/>
    <x v="104"/>
    <x v="104"/>
    <x v="15"/>
    <x v="41"/>
    <x v="6"/>
    <x v="6"/>
    <x v="6"/>
  </r>
  <r>
    <x v="6061"/>
    <x v="0"/>
    <x v="10"/>
    <x v="10"/>
    <x v="13"/>
    <x v="202"/>
    <x v="5747"/>
    <x v="1268"/>
    <x v="104"/>
    <x v="104"/>
    <x v="15"/>
    <x v="41"/>
    <x v="6"/>
    <x v="10"/>
    <x v="10"/>
  </r>
  <r>
    <x v="6026"/>
    <x v="0"/>
    <x v="8"/>
    <x v="30"/>
    <x v="43"/>
    <x v="254"/>
    <x v="5714"/>
    <x v="1263"/>
    <x v="104"/>
    <x v="104"/>
    <x v="15"/>
    <x v="41"/>
    <x v="6"/>
    <x v="8"/>
    <x v="8"/>
  </r>
  <r>
    <x v="6048"/>
    <x v="0"/>
    <x v="1"/>
    <x v="11"/>
    <x v="3"/>
    <x v="75"/>
    <x v="5735"/>
    <x v="1280"/>
    <x v="104"/>
    <x v="104"/>
    <x v="15"/>
    <x v="41"/>
    <x v="6"/>
    <x v="1"/>
    <x v="1"/>
  </r>
  <r>
    <x v="5999"/>
    <x v="0"/>
    <x v="6"/>
    <x v="23"/>
    <x v="30"/>
    <x v="680"/>
    <x v="5688"/>
    <x v="1246"/>
    <x v="104"/>
    <x v="104"/>
    <x v="15"/>
    <x v="41"/>
    <x v="6"/>
    <x v="6"/>
    <x v="6"/>
  </r>
  <r>
    <x v="5983"/>
    <x v="0"/>
    <x v="6"/>
    <x v="8"/>
    <x v="85"/>
    <x v="31"/>
    <x v="5674"/>
    <x v="1271"/>
    <x v="104"/>
    <x v="104"/>
    <x v="15"/>
    <x v="41"/>
    <x v="6"/>
    <x v="6"/>
    <x v="6"/>
  </r>
  <r>
    <x v="6067"/>
    <x v="0"/>
    <x v="3"/>
    <x v="15"/>
    <x v="34"/>
    <x v="37"/>
    <x v="1300"/>
    <x v="1288"/>
    <x v="104"/>
    <x v="104"/>
    <x v="15"/>
    <x v="41"/>
    <x v="6"/>
    <x v="3"/>
    <x v="3"/>
  </r>
  <r>
    <x v="6053"/>
    <x v="0"/>
    <x v="11"/>
    <x v="19"/>
    <x v="27"/>
    <x v="303"/>
    <x v="5740"/>
    <x v="1282"/>
    <x v="104"/>
    <x v="104"/>
    <x v="15"/>
    <x v="41"/>
    <x v="6"/>
    <x v="11"/>
    <x v="11"/>
  </r>
  <r>
    <x v="6038"/>
    <x v="0"/>
    <x v="2"/>
    <x v="2"/>
    <x v="2"/>
    <x v="2"/>
    <x v="5725"/>
    <x v="1254"/>
    <x v="104"/>
    <x v="104"/>
    <x v="15"/>
    <x v="41"/>
    <x v="6"/>
    <x v="2"/>
    <x v="2"/>
  </r>
  <r>
    <x v="6065"/>
    <x v="0"/>
    <x v="1"/>
    <x v="5"/>
    <x v="10"/>
    <x v="637"/>
    <x v="5751"/>
    <x v="1247"/>
    <x v="104"/>
    <x v="104"/>
    <x v="15"/>
    <x v="41"/>
    <x v="6"/>
    <x v="1"/>
    <x v="1"/>
  </r>
  <r>
    <x v="6011"/>
    <x v="0"/>
    <x v="4"/>
    <x v="11"/>
    <x v="10"/>
    <x v="11"/>
    <x v="5700"/>
    <x v="1245"/>
    <x v="104"/>
    <x v="104"/>
    <x v="15"/>
    <x v="41"/>
    <x v="6"/>
    <x v="4"/>
    <x v="4"/>
  </r>
  <r>
    <x v="5996"/>
    <x v="0"/>
    <x v="5"/>
    <x v="6"/>
    <x v="41"/>
    <x v="34"/>
    <x v="5685"/>
    <x v="1249"/>
    <x v="104"/>
    <x v="104"/>
    <x v="15"/>
    <x v="41"/>
    <x v="6"/>
    <x v="5"/>
    <x v="5"/>
  </r>
  <r>
    <x v="5999"/>
    <x v="0"/>
    <x v="2"/>
    <x v="84"/>
    <x v="42"/>
    <x v="44"/>
    <x v="5688"/>
    <x v="1246"/>
    <x v="104"/>
    <x v="104"/>
    <x v="15"/>
    <x v="41"/>
    <x v="6"/>
    <x v="2"/>
    <x v="2"/>
  </r>
  <r>
    <x v="6030"/>
    <x v="0"/>
    <x v="6"/>
    <x v="48"/>
    <x v="36"/>
    <x v="26"/>
    <x v="5718"/>
    <x v="1251"/>
    <x v="104"/>
    <x v="104"/>
    <x v="15"/>
    <x v="41"/>
    <x v="6"/>
    <x v="6"/>
    <x v="6"/>
  </r>
  <r>
    <x v="6074"/>
    <x v="0"/>
    <x v="11"/>
    <x v="13"/>
    <x v="18"/>
    <x v="19"/>
    <x v="5759"/>
    <x v="1287"/>
    <x v="104"/>
    <x v="104"/>
    <x v="15"/>
    <x v="41"/>
    <x v="6"/>
    <x v="11"/>
    <x v="11"/>
  </r>
  <r>
    <x v="6009"/>
    <x v="0"/>
    <x v="6"/>
    <x v="63"/>
    <x v="26"/>
    <x v="114"/>
    <x v="5698"/>
    <x v="1276"/>
    <x v="104"/>
    <x v="104"/>
    <x v="15"/>
    <x v="41"/>
    <x v="6"/>
    <x v="6"/>
    <x v="6"/>
  </r>
  <r>
    <x v="6032"/>
    <x v="0"/>
    <x v="3"/>
    <x v="12"/>
    <x v="45"/>
    <x v="6"/>
    <x v="5720"/>
    <x v="1252"/>
    <x v="104"/>
    <x v="104"/>
    <x v="15"/>
    <x v="41"/>
    <x v="6"/>
    <x v="3"/>
    <x v="3"/>
  </r>
  <r>
    <x v="6010"/>
    <x v="0"/>
    <x v="5"/>
    <x v="13"/>
    <x v="18"/>
    <x v="19"/>
    <x v="5699"/>
    <x v="1286"/>
    <x v="104"/>
    <x v="104"/>
    <x v="15"/>
    <x v="41"/>
    <x v="6"/>
    <x v="5"/>
    <x v="5"/>
  </r>
  <r>
    <x v="5998"/>
    <x v="0"/>
    <x v="3"/>
    <x v="46"/>
    <x v="2"/>
    <x v="706"/>
    <x v="5687"/>
    <x v="1257"/>
    <x v="104"/>
    <x v="104"/>
    <x v="15"/>
    <x v="41"/>
    <x v="6"/>
    <x v="3"/>
    <x v="3"/>
  </r>
  <r>
    <x v="6038"/>
    <x v="0"/>
    <x v="4"/>
    <x v="24"/>
    <x v="54"/>
    <x v="268"/>
    <x v="5725"/>
    <x v="1254"/>
    <x v="104"/>
    <x v="104"/>
    <x v="15"/>
    <x v="41"/>
    <x v="6"/>
    <x v="4"/>
    <x v="4"/>
  </r>
  <r>
    <x v="6075"/>
    <x v="0"/>
    <x v="8"/>
    <x v="13"/>
    <x v="63"/>
    <x v="72"/>
    <x v="5760"/>
    <x v="1265"/>
    <x v="104"/>
    <x v="104"/>
    <x v="15"/>
    <x v="41"/>
    <x v="6"/>
    <x v="8"/>
    <x v="8"/>
  </r>
  <r>
    <x v="6054"/>
    <x v="0"/>
    <x v="1"/>
    <x v="49"/>
    <x v="51"/>
    <x v="159"/>
    <x v="5741"/>
    <x v="1251"/>
    <x v="104"/>
    <x v="104"/>
    <x v="15"/>
    <x v="41"/>
    <x v="6"/>
    <x v="1"/>
    <x v="1"/>
  </r>
  <r>
    <x v="5992"/>
    <x v="0"/>
    <x v="11"/>
    <x v="49"/>
    <x v="83"/>
    <x v="996"/>
    <x v="5681"/>
    <x v="1285"/>
    <x v="104"/>
    <x v="104"/>
    <x v="15"/>
    <x v="41"/>
    <x v="6"/>
    <x v="11"/>
    <x v="11"/>
  </r>
  <r>
    <x v="6002"/>
    <x v="0"/>
    <x v="11"/>
    <x v="57"/>
    <x v="3"/>
    <x v="154"/>
    <x v="5691"/>
    <x v="1270"/>
    <x v="104"/>
    <x v="104"/>
    <x v="15"/>
    <x v="41"/>
    <x v="6"/>
    <x v="11"/>
    <x v="11"/>
  </r>
  <r>
    <x v="6044"/>
    <x v="0"/>
    <x v="9"/>
    <x v="1"/>
    <x v="36"/>
    <x v="196"/>
    <x v="5731"/>
    <x v="1273"/>
    <x v="104"/>
    <x v="104"/>
    <x v="15"/>
    <x v="41"/>
    <x v="6"/>
    <x v="9"/>
    <x v="9"/>
  </r>
  <r>
    <x v="6018"/>
    <x v="0"/>
    <x v="2"/>
    <x v="53"/>
    <x v="26"/>
    <x v="6"/>
    <x v="5707"/>
    <x v="1270"/>
    <x v="104"/>
    <x v="104"/>
    <x v="15"/>
    <x v="41"/>
    <x v="6"/>
    <x v="2"/>
    <x v="2"/>
  </r>
  <r>
    <x v="6027"/>
    <x v="0"/>
    <x v="0"/>
    <x v="13"/>
    <x v="65"/>
    <x v="154"/>
    <x v="5715"/>
    <x v="1283"/>
    <x v="104"/>
    <x v="104"/>
    <x v="15"/>
    <x v="41"/>
    <x v="6"/>
    <x v="0"/>
    <x v="0"/>
  </r>
  <r>
    <x v="6021"/>
    <x v="0"/>
    <x v="11"/>
    <x v="19"/>
    <x v="66"/>
    <x v="186"/>
    <x v="5710"/>
    <x v="1262"/>
    <x v="104"/>
    <x v="104"/>
    <x v="15"/>
    <x v="41"/>
    <x v="6"/>
    <x v="11"/>
    <x v="11"/>
  </r>
  <r>
    <x v="6038"/>
    <x v="1"/>
    <x v="2"/>
    <x v="2"/>
    <x v="2"/>
    <x v="2"/>
    <x v="5725"/>
    <x v="1254"/>
    <x v="104"/>
    <x v="104"/>
    <x v="15"/>
    <x v="41"/>
    <x v="6"/>
    <x v="2"/>
    <x v="2"/>
  </r>
  <r>
    <x v="5993"/>
    <x v="0"/>
    <x v="9"/>
    <x v="13"/>
    <x v="8"/>
    <x v="572"/>
    <x v="5682"/>
    <x v="1287"/>
    <x v="104"/>
    <x v="104"/>
    <x v="15"/>
    <x v="41"/>
    <x v="6"/>
    <x v="9"/>
    <x v="9"/>
  </r>
  <r>
    <x v="6029"/>
    <x v="0"/>
    <x v="7"/>
    <x v="75"/>
    <x v="91"/>
    <x v="124"/>
    <x v="5717"/>
    <x v="1248"/>
    <x v="104"/>
    <x v="104"/>
    <x v="15"/>
    <x v="41"/>
    <x v="6"/>
    <x v="7"/>
    <x v="7"/>
  </r>
  <r>
    <x v="6001"/>
    <x v="0"/>
    <x v="0"/>
    <x v="8"/>
    <x v="98"/>
    <x v="6"/>
    <x v="5690"/>
    <x v="1248"/>
    <x v="104"/>
    <x v="104"/>
    <x v="15"/>
    <x v="41"/>
    <x v="6"/>
    <x v="0"/>
    <x v="0"/>
  </r>
  <r>
    <x v="6018"/>
    <x v="1"/>
    <x v="2"/>
    <x v="51"/>
    <x v="38"/>
    <x v="6"/>
    <x v="5707"/>
    <x v="1270"/>
    <x v="104"/>
    <x v="104"/>
    <x v="15"/>
    <x v="41"/>
    <x v="6"/>
    <x v="2"/>
    <x v="2"/>
  </r>
  <r>
    <x v="6059"/>
    <x v="0"/>
    <x v="9"/>
    <x v="13"/>
    <x v="18"/>
    <x v="19"/>
    <x v="5746"/>
    <x v="1262"/>
    <x v="104"/>
    <x v="104"/>
    <x v="15"/>
    <x v="41"/>
    <x v="6"/>
    <x v="9"/>
    <x v="9"/>
  </r>
  <r>
    <x v="6023"/>
    <x v="1"/>
    <x v="2"/>
    <x v="14"/>
    <x v="32"/>
    <x v="18"/>
    <x v="5711"/>
    <x v="1270"/>
    <x v="104"/>
    <x v="104"/>
    <x v="15"/>
    <x v="41"/>
    <x v="6"/>
    <x v="2"/>
    <x v="2"/>
  </r>
  <r>
    <x v="6039"/>
    <x v="0"/>
    <x v="5"/>
    <x v="6"/>
    <x v="98"/>
    <x v="13"/>
    <x v="5726"/>
    <x v="1272"/>
    <x v="104"/>
    <x v="104"/>
    <x v="15"/>
    <x v="41"/>
    <x v="6"/>
    <x v="5"/>
    <x v="5"/>
  </r>
  <r>
    <x v="6003"/>
    <x v="0"/>
    <x v="10"/>
    <x v="3"/>
    <x v="5"/>
    <x v="37"/>
    <x v="5692"/>
    <x v="1270"/>
    <x v="104"/>
    <x v="104"/>
    <x v="15"/>
    <x v="41"/>
    <x v="6"/>
    <x v="10"/>
    <x v="10"/>
  </r>
  <r>
    <x v="6058"/>
    <x v="0"/>
    <x v="2"/>
    <x v="84"/>
    <x v="119"/>
    <x v="13"/>
    <x v="5745"/>
    <x v="1281"/>
    <x v="104"/>
    <x v="104"/>
    <x v="15"/>
    <x v="41"/>
    <x v="6"/>
    <x v="2"/>
    <x v="2"/>
  </r>
  <r>
    <x v="6055"/>
    <x v="1"/>
    <x v="2"/>
    <x v="138"/>
    <x v="25"/>
    <x v="472"/>
    <x v="5742"/>
    <x v="1267"/>
    <x v="104"/>
    <x v="104"/>
    <x v="15"/>
    <x v="41"/>
    <x v="6"/>
    <x v="2"/>
    <x v="2"/>
  </r>
  <r>
    <x v="6042"/>
    <x v="0"/>
    <x v="7"/>
    <x v="5"/>
    <x v="16"/>
    <x v="17"/>
    <x v="5729"/>
    <x v="1257"/>
    <x v="104"/>
    <x v="104"/>
    <x v="15"/>
    <x v="41"/>
    <x v="6"/>
    <x v="7"/>
    <x v="7"/>
  </r>
  <r>
    <x v="5988"/>
    <x v="0"/>
    <x v="2"/>
    <x v="112"/>
    <x v="137"/>
    <x v="39"/>
    <x v="5678"/>
    <x v="1243"/>
    <x v="104"/>
    <x v="104"/>
    <x v="15"/>
    <x v="41"/>
    <x v="6"/>
    <x v="2"/>
    <x v="2"/>
  </r>
  <r>
    <x v="6027"/>
    <x v="0"/>
    <x v="9"/>
    <x v="35"/>
    <x v="51"/>
    <x v="63"/>
    <x v="5715"/>
    <x v="1283"/>
    <x v="104"/>
    <x v="104"/>
    <x v="15"/>
    <x v="41"/>
    <x v="6"/>
    <x v="9"/>
    <x v="9"/>
  </r>
  <r>
    <x v="6041"/>
    <x v="0"/>
    <x v="10"/>
    <x v="23"/>
    <x v="5"/>
    <x v="92"/>
    <x v="5728"/>
    <x v="1274"/>
    <x v="104"/>
    <x v="104"/>
    <x v="15"/>
    <x v="41"/>
    <x v="6"/>
    <x v="10"/>
    <x v="10"/>
  </r>
  <r>
    <x v="6014"/>
    <x v="0"/>
    <x v="8"/>
    <x v="54"/>
    <x v="24"/>
    <x v="258"/>
    <x v="5703"/>
    <x v="1260"/>
    <x v="104"/>
    <x v="104"/>
    <x v="15"/>
    <x v="41"/>
    <x v="6"/>
    <x v="8"/>
    <x v="8"/>
  </r>
  <r>
    <x v="5988"/>
    <x v="1"/>
    <x v="2"/>
    <x v="101"/>
    <x v="137"/>
    <x v="487"/>
    <x v="5678"/>
    <x v="1243"/>
    <x v="104"/>
    <x v="104"/>
    <x v="15"/>
    <x v="41"/>
    <x v="6"/>
    <x v="2"/>
    <x v="2"/>
  </r>
  <r>
    <x v="5995"/>
    <x v="0"/>
    <x v="0"/>
    <x v="10"/>
    <x v="9"/>
    <x v="9"/>
    <x v="5684"/>
    <x v="1271"/>
    <x v="104"/>
    <x v="104"/>
    <x v="15"/>
    <x v="41"/>
    <x v="6"/>
    <x v="0"/>
    <x v="0"/>
  </r>
  <r>
    <x v="6039"/>
    <x v="0"/>
    <x v="6"/>
    <x v="53"/>
    <x v="44"/>
    <x v="95"/>
    <x v="5726"/>
    <x v="1272"/>
    <x v="104"/>
    <x v="104"/>
    <x v="15"/>
    <x v="41"/>
    <x v="6"/>
    <x v="6"/>
    <x v="6"/>
  </r>
  <r>
    <x v="6014"/>
    <x v="0"/>
    <x v="4"/>
    <x v="63"/>
    <x v="56"/>
    <x v="107"/>
    <x v="5703"/>
    <x v="1260"/>
    <x v="104"/>
    <x v="104"/>
    <x v="15"/>
    <x v="41"/>
    <x v="6"/>
    <x v="4"/>
    <x v="4"/>
  </r>
  <r>
    <x v="6031"/>
    <x v="0"/>
    <x v="11"/>
    <x v="30"/>
    <x v="63"/>
    <x v="34"/>
    <x v="5719"/>
    <x v="1243"/>
    <x v="104"/>
    <x v="104"/>
    <x v="15"/>
    <x v="41"/>
    <x v="6"/>
    <x v="11"/>
    <x v="11"/>
  </r>
  <r>
    <x v="6065"/>
    <x v="1"/>
    <x v="2"/>
    <x v="7"/>
    <x v="8"/>
    <x v="11"/>
    <x v="5751"/>
    <x v="1247"/>
    <x v="104"/>
    <x v="104"/>
    <x v="15"/>
    <x v="41"/>
    <x v="6"/>
    <x v="2"/>
    <x v="2"/>
  </r>
  <r>
    <x v="6075"/>
    <x v="0"/>
    <x v="2"/>
    <x v="5"/>
    <x v="5"/>
    <x v="5"/>
    <x v="5760"/>
    <x v="1265"/>
    <x v="104"/>
    <x v="104"/>
    <x v="15"/>
    <x v="41"/>
    <x v="6"/>
    <x v="2"/>
    <x v="2"/>
  </r>
  <r>
    <x v="6064"/>
    <x v="0"/>
    <x v="1"/>
    <x v="4"/>
    <x v="47"/>
    <x v="346"/>
    <x v="5750"/>
    <x v="1258"/>
    <x v="104"/>
    <x v="104"/>
    <x v="15"/>
    <x v="41"/>
    <x v="6"/>
    <x v="1"/>
    <x v="1"/>
  </r>
  <r>
    <x v="6017"/>
    <x v="0"/>
    <x v="7"/>
    <x v="7"/>
    <x v="23"/>
    <x v="126"/>
    <x v="5706"/>
    <x v="1288"/>
    <x v="104"/>
    <x v="104"/>
    <x v="15"/>
    <x v="41"/>
    <x v="6"/>
    <x v="7"/>
    <x v="7"/>
  </r>
  <r>
    <x v="6056"/>
    <x v="0"/>
    <x v="3"/>
    <x v="48"/>
    <x v="10"/>
    <x v="187"/>
    <x v="5743"/>
    <x v="1267"/>
    <x v="104"/>
    <x v="104"/>
    <x v="15"/>
    <x v="41"/>
    <x v="6"/>
    <x v="3"/>
    <x v="3"/>
  </r>
  <r>
    <x v="6003"/>
    <x v="0"/>
    <x v="1"/>
    <x v="31"/>
    <x v="19"/>
    <x v="540"/>
    <x v="5692"/>
    <x v="1270"/>
    <x v="104"/>
    <x v="104"/>
    <x v="15"/>
    <x v="41"/>
    <x v="6"/>
    <x v="1"/>
    <x v="1"/>
  </r>
  <r>
    <x v="6047"/>
    <x v="0"/>
    <x v="1"/>
    <x v="50"/>
    <x v="59"/>
    <x v="75"/>
    <x v="5734"/>
    <x v="1279"/>
    <x v="104"/>
    <x v="104"/>
    <x v="15"/>
    <x v="41"/>
    <x v="6"/>
    <x v="1"/>
    <x v="1"/>
  </r>
  <r>
    <x v="6047"/>
    <x v="0"/>
    <x v="10"/>
    <x v="9"/>
    <x v="7"/>
    <x v="282"/>
    <x v="5734"/>
    <x v="1279"/>
    <x v="104"/>
    <x v="104"/>
    <x v="15"/>
    <x v="41"/>
    <x v="6"/>
    <x v="10"/>
    <x v="10"/>
  </r>
  <r>
    <x v="6002"/>
    <x v="0"/>
    <x v="9"/>
    <x v="1"/>
    <x v="30"/>
    <x v="31"/>
    <x v="5691"/>
    <x v="1270"/>
    <x v="104"/>
    <x v="104"/>
    <x v="15"/>
    <x v="41"/>
    <x v="6"/>
    <x v="9"/>
    <x v="9"/>
  </r>
  <r>
    <x v="6074"/>
    <x v="0"/>
    <x v="10"/>
    <x v="0"/>
    <x v="41"/>
    <x v="6"/>
    <x v="5759"/>
    <x v="1287"/>
    <x v="104"/>
    <x v="104"/>
    <x v="15"/>
    <x v="41"/>
    <x v="6"/>
    <x v="10"/>
    <x v="10"/>
  </r>
  <r>
    <x v="6064"/>
    <x v="0"/>
    <x v="3"/>
    <x v="26"/>
    <x v="56"/>
    <x v="417"/>
    <x v="5750"/>
    <x v="1258"/>
    <x v="104"/>
    <x v="104"/>
    <x v="15"/>
    <x v="41"/>
    <x v="6"/>
    <x v="3"/>
    <x v="3"/>
  </r>
  <r>
    <x v="6034"/>
    <x v="0"/>
    <x v="1"/>
    <x v="70"/>
    <x v="15"/>
    <x v="261"/>
    <x v="5721"/>
    <x v="1261"/>
    <x v="104"/>
    <x v="104"/>
    <x v="15"/>
    <x v="41"/>
    <x v="6"/>
    <x v="1"/>
    <x v="1"/>
  </r>
  <r>
    <x v="6012"/>
    <x v="1"/>
    <x v="2"/>
    <x v="3"/>
    <x v="7"/>
    <x v="39"/>
    <x v="5701"/>
    <x v="1263"/>
    <x v="104"/>
    <x v="104"/>
    <x v="15"/>
    <x v="41"/>
    <x v="6"/>
    <x v="2"/>
    <x v="2"/>
  </r>
  <r>
    <x v="6000"/>
    <x v="0"/>
    <x v="5"/>
    <x v="10"/>
    <x v="13"/>
    <x v="202"/>
    <x v="5689"/>
    <x v="1263"/>
    <x v="104"/>
    <x v="104"/>
    <x v="15"/>
    <x v="41"/>
    <x v="6"/>
    <x v="5"/>
    <x v="5"/>
  </r>
  <r>
    <x v="6042"/>
    <x v="0"/>
    <x v="2"/>
    <x v="113"/>
    <x v="118"/>
    <x v="512"/>
    <x v="5729"/>
    <x v="1257"/>
    <x v="104"/>
    <x v="104"/>
    <x v="15"/>
    <x v="41"/>
    <x v="6"/>
    <x v="2"/>
    <x v="2"/>
  </r>
  <r>
    <x v="6033"/>
    <x v="0"/>
    <x v="9"/>
    <x v="38"/>
    <x v="39"/>
    <x v="34"/>
    <x v="802"/>
    <x v="1242"/>
    <x v="104"/>
    <x v="104"/>
    <x v="15"/>
    <x v="41"/>
    <x v="6"/>
    <x v="9"/>
    <x v="9"/>
  </r>
  <r>
    <x v="6064"/>
    <x v="0"/>
    <x v="10"/>
    <x v="17"/>
    <x v="43"/>
    <x v="437"/>
    <x v="5750"/>
    <x v="1258"/>
    <x v="104"/>
    <x v="104"/>
    <x v="15"/>
    <x v="41"/>
    <x v="6"/>
    <x v="10"/>
    <x v="10"/>
  </r>
  <r>
    <x v="6069"/>
    <x v="0"/>
    <x v="7"/>
    <x v="0"/>
    <x v="41"/>
    <x v="6"/>
    <x v="5754"/>
    <x v="1267"/>
    <x v="104"/>
    <x v="104"/>
    <x v="15"/>
    <x v="41"/>
    <x v="6"/>
    <x v="7"/>
    <x v="7"/>
  </r>
  <r>
    <x v="6063"/>
    <x v="0"/>
    <x v="0"/>
    <x v="6"/>
    <x v="85"/>
    <x v="171"/>
    <x v="5749"/>
    <x v="1287"/>
    <x v="104"/>
    <x v="104"/>
    <x v="15"/>
    <x v="41"/>
    <x v="6"/>
    <x v="0"/>
    <x v="0"/>
  </r>
  <r>
    <x v="6046"/>
    <x v="0"/>
    <x v="2"/>
    <x v="79"/>
    <x v="13"/>
    <x v="37"/>
    <x v="5733"/>
    <x v="1255"/>
    <x v="104"/>
    <x v="104"/>
    <x v="15"/>
    <x v="41"/>
    <x v="6"/>
    <x v="2"/>
    <x v="2"/>
  </r>
  <r>
    <x v="6053"/>
    <x v="0"/>
    <x v="9"/>
    <x v="36"/>
    <x v="35"/>
    <x v="50"/>
    <x v="5740"/>
    <x v="1282"/>
    <x v="104"/>
    <x v="104"/>
    <x v="15"/>
    <x v="41"/>
    <x v="6"/>
    <x v="9"/>
    <x v="9"/>
  </r>
  <r>
    <x v="6063"/>
    <x v="0"/>
    <x v="10"/>
    <x v="10"/>
    <x v="65"/>
    <x v="546"/>
    <x v="5749"/>
    <x v="1287"/>
    <x v="104"/>
    <x v="104"/>
    <x v="15"/>
    <x v="41"/>
    <x v="6"/>
    <x v="10"/>
    <x v="10"/>
  </r>
  <r>
    <x v="6050"/>
    <x v="0"/>
    <x v="6"/>
    <x v="30"/>
    <x v="23"/>
    <x v="171"/>
    <x v="5737"/>
    <x v="1255"/>
    <x v="104"/>
    <x v="104"/>
    <x v="15"/>
    <x v="41"/>
    <x v="6"/>
    <x v="6"/>
    <x v="6"/>
  </r>
  <r>
    <x v="5989"/>
    <x v="0"/>
    <x v="9"/>
    <x v="20"/>
    <x v="98"/>
    <x v="145"/>
    <x v="5679"/>
    <x v="1266"/>
    <x v="104"/>
    <x v="104"/>
    <x v="15"/>
    <x v="41"/>
    <x v="6"/>
    <x v="9"/>
    <x v="9"/>
  </r>
  <r>
    <x v="5993"/>
    <x v="0"/>
    <x v="0"/>
    <x v="0"/>
    <x v="41"/>
    <x v="6"/>
    <x v="5682"/>
    <x v="1287"/>
    <x v="104"/>
    <x v="104"/>
    <x v="15"/>
    <x v="41"/>
    <x v="6"/>
    <x v="0"/>
    <x v="0"/>
  </r>
  <r>
    <x v="6019"/>
    <x v="0"/>
    <x v="10"/>
    <x v="6"/>
    <x v="6"/>
    <x v="6"/>
    <x v="5708"/>
    <x v="1253"/>
    <x v="104"/>
    <x v="104"/>
    <x v="15"/>
    <x v="41"/>
    <x v="6"/>
    <x v="10"/>
    <x v="10"/>
  </r>
  <r>
    <x v="6069"/>
    <x v="0"/>
    <x v="3"/>
    <x v="30"/>
    <x v="14"/>
    <x v="31"/>
    <x v="5754"/>
    <x v="1267"/>
    <x v="104"/>
    <x v="104"/>
    <x v="15"/>
    <x v="41"/>
    <x v="6"/>
    <x v="3"/>
    <x v="3"/>
  </r>
  <r>
    <x v="6066"/>
    <x v="0"/>
    <x v="3"/>
    <x v="37"/>
    <x v="1"/>
    <x v="48"/>
    <x v="5752"/>
    <x v="1276"/>
    <x v="104"/>
    <x v="104"/>
    <x v="15"/>
    <x v="41"/>
    <x v="6"/>
    <x v="3"/>
    <x v="3"/>
  </r>
  <r>
    <x v="5991"/>
    <x v="0"/>
    <x v="10"/>
    <x v="23"/>
    <x v="56"/>
    <x v="204"/>
    <x v="1239"/>
    <x v="1285"/>
    <x v="104"/>
    <x v="104"/>
    <x v="15"/>
    <x v="41"/>
    <x v="6"/>
    <x v="10"/>
    <x v="10"/>
  </r>
  <r>
    <x v="6021"/>
    <x v="1"/>
    <x v="2"/>
    <x v="68"/>
    <x v="120"/>
    <x v="149"/>
    <x v="5710"/>
    <x v="1262"/>
    <x v="104"/>
    <x v="104"/>
    <x v="15"/>
    <x v="41"/>
    <x v="6"/>
    <x v="2"/>
    <x v="2"/>
  </r>
  <r>
    <x v="6020"/>
    <x v="0"/>
    <x v="11"/>
    <x v="17"/>
    <x v="10"/>
    <x v="13"/>
    <x v="5709"/>
    <x v="1265"/>
    <x v="104"/>
    <x v="104"/>
    <x v="15"/>
    <x v="41"/>
    <x v="6"/>
    <x v="11"/>
    <x v="11"/>
  </r>
  <r>
    <x v="6059"/>
    <x v="0"/>
    <x v="2"/>
    <x v="48"/>
    <x v="3"/>
    <x v="186"/>
    <x v="5746"/>
    <x v="1262"/>
    <x v="104"/>
    <x v="104"/>
    <x v="15"/>
    <x v="41"/>
    <x v="6"/>
    <x v="2"/>
    <x v="2"/>
  </r>
  <r>
    <x v="5994"/>
    <x v="0"/>
    <x v="10"/>
    <x v="24"/>
    <x v="48"/>
    <x v="234"/>
    <x v="5683"/>
    <x v="1275"/>
    <x v="104"/>
    <x v="104"/>
    <x v="15"/>
    <x v="41"/>
    <x v="6"/>
    <x v="10"/>
    <x v="10"/>
  </r>
  <r>
    <x v="6009"/>
    <x v="0"/>
    <x v="2"/>
    <x v="42"/>
    <x v="58"/>
    <x v="369"/>
    <x v="5698"/>
    <x v="1276"/>
    <x v="104"/>
    <x v="104"/>
    <x v="15"/>
    <x v="41"/>
    <x v="6"/>
    <x v="2"/>
    <x v="2"/>
  </r>
  <r>
    <x v="6075"/>
    <x v="0"/>
    <x v="9"/>
    <x v="92"/>
    <x v="11"/>
    <x v="176"/>
    <x v="5760"/>
    <x v="1265"/>
    <x v="104"/>
    <x v="104"/>
    <x v="15"/>
    <x v="41"/>
    <x v="6"/>
    <x v="9"/>
    <x v="9"/>
  </r>
  <r>
    <x v="6016"/>
    <x v="0"/>
    <x v="6"/>
    <x v="27"/>
    <x v="19"/>
    <x v="1488"/>
    <x v="5705"/>
    <x v="1260"/>
    <x v="104"/>
    <x v="104"/>
    <x v="15"/>
    <x v="41"/>
    <x v="6"/>
    <x v="6"/>
    <x v="6"/>
  </r>
  <r>
    <x v="5977"/>
    <x v="0"/>
    <x v="11"/>
    <x v="0"/>
    <x v="98"/>
    <x v="11"/>
    <x v="5668"/>
    <x v="1246"/>
    <x v="104"/>
    <x v="104"/>
    <x v="15"/>
    <x v="41"/>
    <x v="6"/>
    <x v="11"/>
    <x v="11"/>
  </r>
  <r>
    <x v="5965"/>
    <x v="0"/>
    <x v="2"/>
    <x v="134"/>
    <x v="145"/>
    <x v="3425"/>
    <x v="5656"/>
    <x v="1285"/>
    <x v="104"/>
    <x v="104"/>
    <x v="15"/>
    <x v="41"/>
    <x v="6"/>
    <x v="2"/>
    <x v="2"/>
  </r>
  <r>
    <x v="5755"/>
    <x v="0"/>
    <x v="9"/>
    <x v="13"/>
    <x v="14"/>
    <x v="44"/>
    <x v="5469"/>
    <x v="1253"/>
    <x v="104"/>
    <x v="104"/>
    <x v="15"/>
    <x v="41"/>
    <x v="6"/>
    <x v="9"/>
    <x v="9"/>
  </r>
  <r>
    <x v="5765"/>
    <x v="0"/>
    <x v="0"/>
    <x v="12"/>
    <x v="12"/>
    <x v="13"/>
    <x v="3683"/>
    <x v="1243"/>
    <x v="104"/>
    <x v="104"/>
    <x v="15"/>
    <x v="41"/>
    <x v="6"/>
    <x v="0"/>
    <x v="0"/>
  </r>
  <r>
    <x v="5760"/>
    <x v="1"/>
    <x v="2"/>
    <x v="30"/>
    <x v="63"/>
    <x v="34"/>
    <x v="5474"/>
    <x v="1243"/>
    <x v="104"/>
    <x v="104"/>
    <x v="15"/>
    <x v="41"/>
    <x v="6"/>
    <x v="2"/>
    <x v="2"/>
  </r>
  <r>
    <x v="5787"/>
    <x v="0"/>
    <x v="7"/>
    <x v="30"/>
    <x v="43"/>
    <x v="254"/>
    <x v="5499"/>
    <x v="1265"/>
    <x v="104"/>
    <x v="104"/>
    <x v="15"/>
    <x v="41"/>
    <x v="6"/>
    <x v="7"/>
    <x v="7"/>
  </r>
  <r>
    <x v="5967"/>
    <x v="0"/>
    <x v="10"/>
    <x v="30"/>
    <x v="63"/>
    <x v="34"/>
    <x v="5658"/>
    <x v="1278"/>
    <x v="104"/>
    <x v="104"/>
    <x v="15"/>
    <x v="41"/>
    <x v="6"/>
    <x v="10"/>
    <x v="10"/>
  </r>
  <r>
    <x v="5964"/>
    <x v="1"/>
    <x v="2"/>
    <x v="36"/>
    <x v="87"/>
    <x v="326"/>
    <x v="5655"/>
    <x v="1283"/>
    <x v="104"/>
    <x v="104"/>
    <x v="15"/>
    <x v="41"/>
    <x v="6"/>
    <x v="2"/>
    <x v="2"/>
  </r>
  <r>
    <x v="5777"/>
    <x v="0"/>
    <x v="6"/>
    <x v="1"/>
    <x v="30"/>
    <x v="31"/>
    <x v="5490"/>
    <x v="1266"/>
    <x v="104"/>
    <x v="104"/>
    <x v="15"/>
    <x v="41"/>
    <x v="6"/>
    <x v="6"/>
    <x v="6"/>
  </r>
  <r>
    <x v="5966"/>
    <x v="0"/>
    <x v="9"/>
    <x v="35"/>
    <x v="24"/>
    <x v="338"/>
    <x v="5657"/>
    <x v="1247"/>
    <x v="104"/>
    <x v="104"/>
    <x v="15"/>
    <x v="41"/>
    <x v="6"/>
    <x v="9"/>
    <x v="9"/>
  </r>
  <r>
    <x v="5968"/>
    <x v="0"/>
    <x v="6"/>
    <x v="80"/>
    <x v="96"/>
    <x v="306"/>
    <x v="5659"/>
    <x v="1258"/>
    <x v="104"/>
    <x v="104"/>
    <x v="15"/>
    <x v="41"/>
    <x v="6"/>
    <x v="6"/>
    <x v="6"/>
  </r>
  <r>
    <x v="5964"/>
    <x v="0"/>
    <x v="1"/>
    <x v="53"/>
    <x v="81"/>
    <x v="178"/>
    <x v="5655"/>
    <x v="1283"/>
    <x v="104"/>
    <x v="104"/>
    <x v="15"/>
    <x v="41"/>
    <x v="6"/>
    <x v="1"/>
    <x v="1"/>
  </r>
  <r>
    <x v="5768"/>
    <x v="0"/>
    <x v="4"/>
    <x v="30"/>
    <x v="18"/>
    <x v="6"/>
    <x v="5481"/>
    <x v="1261"/>
    <x v="104"/>
    <x v="104"/>
    <x v="15"/>
    <x v="41"/>
    <x v="6"/>
    <x v="4"/>
    <x v="4"/>
  </r>
  <r>
    <x v="5962"/>
    <x v="0"/>
    <x v="7"/>
    <x v="30"/>
    <x v="14"/>
    <x v="31"/>
    <x v="5654"/>
    <x v="1251"/>
    <x v="104"/>
    <x v="104"/>
    <x v="15"/>
    <x v="41"/>
    <x v="6"/>
    <x v="7"/>
    <x v="7"/>
  </r>
  <r>
    <x v="5770"/>
    <x v="0"/>
    <x v="7"/>
    <x v="0"/>
    <x v="85"/>
    <x v="126"/>
    <x v="5483"/>
    <x v="1253"/>
    <x v="104"/>
    <x v="104"/>
    <x v="15"/>
    <x v="41"/>
    <x v="6"/>
    <x v="7"/>
    <x v="7"/>
  </r>
  <r>
    <x v="5964"/>
    <x v="0"/>
    <x v="3"/>
    <x v="1"/>
    <x v="54"/>
    <x v="61"/>
    <x v="5655"/>
    <x v="1283"/>
    <x v="104"/>
    <x v="104"/>
    <x v="15"/>
    <x v="41"/>
    <x v="6"/>
    <x v="3"/>
    <x v="3"/>
  </r>
  <r>
    <x v="5971"/>
    <x v="1"/>
    <x v="2"/>
    <x v="42"/>
    <x v="32"/>
    <x v="834"/>
    <x v="5662"/>
    <x v="1276"/>
    <x v="104"/>
    <x v="104"/>
    <x v="15"/>
    <x v="41"/>
    <x v="6"/>
    <x v="2"/>
    <x v="2"/>
  </r>
  <r>
    <x v="5956"/>
    <x v="0"/>
    <x v="7"/>
    <x v="63"/>
    <x v="1"/>
    <x v="165"/>
    <x v="5648"/>
    <x v="1272"/>
    <x v="104"/>
    <x v="104"/>
    <x v="15"/>
    <x v="41"/>
    <x v="6"/>
    <x v="7"/>
    <x v="7"/>
  </r>
  <r>
    <x v="5972"/>
    <x v="0"/>
    <x v="5"/>
    <x v="6"/>
    <x v="41"/>
    <x v="34"/>
    <x v="5663"/>
    <x v="1248"/>
    <x v="104"/>
    <x v="104"/>
    <x v="15"/>
    <x v="41"/>
    <x v="6"/>
    <x v="5"/>
    <x v="5"/>
  </r>
  <r>
    <x v="5825"/>
    <x v="0"/>
    <x v="6"/>
    <x v="10"/>
    <x v="9"/>
    <x v="9"/>
    <x v="5533"/>
    <x v="1247"/>
    <x v="104"/>
    <x v="104"/>
    <x v="15"/>
    <x v="41"/>
    <x v="6"/>
    <x v="6"/>
    <x v="6"/>
  </r>
  <r>
    <x v="5979"/>
    <x v="0"/>
    <x v="1"/>
    <x v="78"/>
    <x v="120"/>
    <x v="1160"/>
    <x v="5670"/>
    <x v="1242"/>
    <x v="104"/>
    <x v="104"/>
    <x v="15"/>
    <x v="41"/>
    <x v="6"/>
    <x v="1"/>
    <x v="1"/>
  </r>
  <r>
    <x v="5790"/>
    <x v="0"/>
    <x v="11"/>
    <x v="18"/>
    <x v="57"/>
    <x v="11"/>
    <x v="5502"/>
    <x v="1270"/>
    <x v="104"/>
    <x v="104"/>
    <x v="15"/>
    <x v="41"/>
    <x v="6"/>
    <x v="11"/>
    <x v="11"/>
  </r>
  <r>
    <x v="5749"/>
    <x v="0"/>
    <x v="3"/>
    <x v="8"/>
    <x v="9"/>
    <x v="13"/>
    <x v="5463"/>
    <x v="1247"/>
    <x v="104"/>
    <x v="104"/>
    <x v="15"/>
    <x v="41"/>
    <x v="6"/>
    <x v="3"/>
    <x v="3"/>
  </r>
  <r>
    <x v="5971"/>
    <x v="0"/>
    <x v="9"/>
    <x v="49"/>
    <x v="48"/>
    <x v="203"/>
    <x v="5662"/>
    <x v="1276"/>
    <x v="104"/>
    <x v="104"/>
    <x v="15"/>
    <x v="41"/>
    <x v="6"/>
    <x v="9"/>
    <x v="9"/>
  </r>
  <r>
    <x v="5973"/>
    <x v="0"/>
    <x v="0"/>
    <x v="16"/>
    <x v="17"/>
    <x v="6"/>
    <x v="5664"/>
    <x v="1276"/>
    <x v="104"/>
    <x v="104"/>
    <x v="15"/>
    <x v="41"/>
    <x v="6"/>
    <x v="0"/>
    <x v="0"/>
  </r>
  <r>
    <x v="5760"/>
    <x v="0"/>
    <x v="2"/>
    <x v="30"/>
    <x v="63"/>
    <x v="34"/>
    <x v="5474"/>
    <x v="1243"/>
    <x v="104"/>
    <x v="104"/>
    <x v="15"/>
    <x v="41"/>
    <x v="6"/>
    <x v="2"/>
    <x v="2"/>
  </r>
  <r>
    <x v="5781"/>
    <x v="1"/>
    <x v="2"/>
    <x v="26"/>
    <x v="34"/>
    <x v="286"/>
    <x v="5493"/>
    <x v="1268"/>
    <x v="104"/>
    <x v="104"/>
    <x v="15"/>
    <x v="41"/>
    <x v="6"/>
    <x v="2"/>
    <x v="2"/>
  </r>
  <r>
    <x v="5758"/>
    <x v="0"/>
    <x v="8"/>
    <x v="182"/>
    <x v="134"/>
    <x v="689"/>
    <x v="5472"/>
    <x v="1256"/>
    <x v="104"/>
    <x v="104"/>
    <x v="15"/>
    <x v="41"/>
    <x v="6"/>
    <x v="8"/>
    <x v="8"/>
  </r>
  <r>
    <x v="5776"/>
    <x v="0"/>
    <x v="10"/>
    <x v="7"/>
    <x v="56"/>
    <x v="265"/>
    <x v="5489"/>
    <x v="1265"/>
    <x v="104"/>
    <x v="104"/>
    <x v="15"/>
    <x v="41"/>
    <x v="6"/>
    <x v="10"/>
    <x v="10"/>
  </r>
  <r>
    <x v="5780"/>
    <x v="0"/>
    <x v="9"/>
    <x v="24"/>
    <x v="24"/>
    <x v="25"/>
    <x v="5492"/>
    <x v="1252"/>
    <x v="104"/>
    <x v="104"/>
    <x v="15"/>
    <x v="41"/>
    <x v="6"/>
    <x v="9"/>
    <x v="9"/>
  </r>
  <r>
    <x v="5755"/>
    <x v="0"/>
    <x v="1"/>
    <x v="30"/>
    <x v="63"/>
    <x v="34"/>
    <x v="5469"/>
    <x v="1253"/>
    <x v="104"/>
    <x v="104"/>
    <x v="15"/>
    <x v="41"/>
    <x v="6"/>
    <x v="1"/>
    <x v="1"/>
  </r>
  <r>
    <x v="5961"/>
    <x v="0"/>
    <x v="6"/>
    <x v="0"/>
    <x v="98"/>
    <x v="11"/>
    <x v="5653"/>
    <x v="1267"/>
    <x v="104"/>
    <x v="104"/>
    <x v="15"/>
    <x v="41"/>
    <x v="6"/>
    <x v="6"/>
    <x v="6"/>
  </r>
  <r>
    <x v="5763"/>
    <x v="0"/>
    <x v="7"/>
    <x v="65"/>
    <x v="81"/>
    <x v="614"/>
    <x v="5477"/>
    <x v="1257"/>
    <x v="104"/>
    <x v="104"/>
    <x v="15"/>
    <x v="41"/>
    <x v="6"/>
    <x v="7"/>
    <x v="7"/>
  </r>
  <r>
    <x v="6078"/>
    <x v="0"/>
    <x v="3"/>
    <x v="5"/>
    <x v="7"/>
    <x v="152"/>
    <x v="5763"/>
    <x v="1283"/>
    <x v="104"/>
    <x v="104"/>
    <x v="15"/>
    <x v="41"/>
    <x v="6"/>
    <x v="3"/>
    <x v="3"/>
  </r>
  <r>
    <x v="5779"/>
    <x v="0"/>
    <x v="8"/>
    <x v="3"/>
    <x v="16"/>
    <x v="93"/>
    <x v="4940"/>
    <x v="1265"/>
    <x v="104"/>
    <x v="104"/>
    <x v="15"/>
    <x v="41"/>
    <x v="6"/>
    <x v="8"/>
    <x v="8"/>
  </r>
  <r>
    <x v="5963"/>
    <x v="0"/>
    <x v="2"/>
    <x v="70"/>
    <x v="4"/>
    <x v="108"/>
    <x v="712"/>
    <x v="1260"/>
    <x v="104"/>
    <x v="104"/>
    <x v="15"/>
    <x v="41"/>
    <x v="6"/>
    <x v="2"/>
    <x v="2"/>
  </r>
  <r>
    <x v="5963"/>
    <x v="0"/>
    <x v="9"/>
    <x v="15"/>
    <x v="24"/>
    <x v="172"/>
    <x v="712"/>
    <x v="1260"/>
    <x v="104"/>
    <x v="104"/>
    <x v="15"/>
    <x v="41"/>
    <x v="6"/>
    <x v="9"/>
    <x v="9"/>
  </r>
  <r>
    <x v="5749"/>
    <x v="0"/>
    <x v="5"/>
    <x v="16"/>
    <x v="17"/>
    <x v="6"/>
    <x v="5463"/>
    <x v="1247"/>
    <x v="104"/>
    <x v="104"/>
    <x v="15"/>
    <x v="41"/>
    <x v="6"/>
    <x v="5"/>
    <x v="5"/>
  </r>
  <r>
    <x v="5785"/>
    <x v="0"/>
    <x v="7"/>
    <x v="93"/>
    <x v="13"/>
    <x v="389"/>
    <x v="5497"/>
    <x v="1253"/>
    <x v="104"/>
    <x v="104"/>
    <x v="15"/>
    <x v="41"/>
    <x v="6"/>
    <x v="7"/>
    <x v="7"/>
  </r>
  <r>
    <x v="5776"/>
    <x v="0"/>
    <x v="6"/>
    <x v="23"/>
    <x v="54"/>
    <x v="1002"/>
    <x v="5489"/>
    <x v="1265"/>
    <x v="104"/>
    <x v="104"/>
    <x v="15"/>
    <x v="41"/>
    <x v="6"/>
    <x v="6"/>
    <x v="6"/>
  </r>
  <r>
    <x v="5824"/>
    <x v="0"/>
    <x v="3"/>
    <x v="34"/>
    <x v="37"/>
    <x v="40"/>
    <x v="5532"/>
    <x v="1267"/>
    <x v="104"/>
    <x v="104"/>
    <x v="15"/>
    <x v="41"/>
    <x v="6"/>
    <x v="3"/>
    <x v="3"/>
  </r>
  <r>
    <x v="5748"/>
    <x v="0"/>
    <x v="3"/>
    <x v="19"/>
    <x v="66"/>
    <x v="186"/>
    <x v="5462"/>
    <x v="1246"/>
    <x v="104"/>
    <x v="104"/>
    <x v="15"/>
    <x v="41"/>
    <x v="6"/>
    <x v="3"/>
    <x v="3"/>
  </r>
  <r>
    <x v="5824"/>
    <x v="0"/>
    <x v="1"/>
    <x v="125"/>
    <x v="137"/>
    <x v="332"/>
    <x v="5532"/>
    <x v="1267"/>
    <x v="104"/>
    <x v="104"/>
    <x v="15"/>
    <x v="41"/>
    <x v="6"/>
    <x v="1"/>
    <x v="1"/>
  </r>
  <r>
    <x v="6079"/>
    <x v="1"/>
    <x v="2"/>
    <x v="98"/>
    <x v="93"/>
    <x v="2045"/>
    <x v="5764"/>
    <x v="1259"/>
    <x v="104"/>
    <x v="104"/>
    <x v="15"/>
    <x v="41"/>
    <x v="6"/>
    <x v="2"/>
    <x v="2"/>
  </r>
  <r>
    <x v="5772"/>
    <x v="0"/>
    <x v="10"/>
    <x v="16"/>
    <x v="45"/>
    <x v="145"/>
    <x v="5485"/>
    <x v="1263"/>
    <x v="104"/>
    <x v="104"/>
    <x v="15"/>
    <x v="41"/>
    <x v="6"/>
    <x v="10"/>
    <x v="10"/>
  </r>
  <r>
    <x v="5971"/>
    <x v="0"/>
    <x v="3"/>
    <x v="48"/>
    <x v="76"/>
    <x v="207"/>
    <x v="5662"/>
    <x v="1276"/>
    <x v="104"/>
    <x v="104"/>
    <x v="15"/>
    <x v="41"/>
    <x v="6"/>
    <x v="3"/>
    <x v="3"/>
  </r>
  <r>
    <x v="5824"/>
    <x v="0"/>
    <x v="5"/>
    <x v="92"/>
    <x v="63"/>
    <x v="57"/>
    <x v="5532"/>
    <x v="1267"/>
    <x v="104"/>
    <x v="104"/>
    <x v="15"/>
    <x v="41"/>
    <x v="6"/>
    <x v="5"/>
    <x v="5"/>
  </r>
  <r>
    <x v="5762"/>
    <x v="0"/>
    <x v="6"/>
    <x v="8"/>
    <x v="98"/>
    <x v="6"/>
    <x v="5476"/>
    <x v="1252"/>
    <x v="104"/>
    <x v="104"/>
    <x v="15"/>
    <x v="41"/>
    <x v="6"/>
    <x v="6"/>
    <x v="6"/>
  </r>
  <r>
    <x v="5979"/>
    <x v="0"/>
    <x v="4"/>
    <x v="82"/>
    <x v="87"/>
    <x v="467"/>
    <x v="5670"/>
    <x v="1242"/>
    <x v="104"/>
    <x v="104"/>
    <x v="15"/>
    <x v="41"/>
    <x v="6"/>
    <x v="4"/>
    <x v="4"/>
  </r>
  <r>
    <x v="5771"/>
    <x v="0"/>
    <x v="3"/>
    <x v="11"/>
    <x v="16"/>
    <x v="112"/>
    <x v="5484"/>
    <x v="1261"/>
    <x v="104"/>
    <x v="104"/>
    <x v="15"/>
    <x v="41"/>
    <x v="6"/>
    <x v="3"/>
    <x v="3"/>
  </r>
  <r>
    <x v="5770"/>
    <x v="0"/>
    <x v="10"/>
    <x v="8"/>
    <x v="0"/>
    <x v="7"/>
    <x v="5483"/>
    <x v="1253"/>
    <x v="104"/>
    <x v="104"/>
    <x v="15"/>
    <x v="41"/>
    <x v="6"/>
    <x v="10"/>
    <x v="10"/>
  </r>
  <r>
    <x v="5752"/>
    <x v="0"/>
    <x v="10"/>
    <x v="37"/>
    <x v="56"/>
    <x v="535"/>
    <x v="5466"/>
    <x v="1250"/>
    <x v="104"/>
    <x v="104"/>
    <x v="15"/>
    <x v="41"/>
    <x v="6"/>
    <x v="10"/>
    <x v="10"/>
  </r>
  <r>
    <x v="5963"/>
    <x v="0"/>
    <x v="8"/>
    <x v="26"/>
    <x v="26"/>
    <x v="27"/>
    <x v="712"/>
    <x v="1260"/>
    <x v="104"/>
    <x v="104"/>
    <x v="15"/>
    <x v="41"/>
    <x v="6"/>
    <x v="8"/>
    <x v="8"/>
  </r>
  <r>
    <x v="5968"/>
    <x v="0"/>
    <x v="7"/>
    <x v="53"/>
    <x v="24"/>
    <x v="80"/>
    <x v="5659"/>
    <x v="1258"/>
    <x v="104"/>
    <x v="104"/>
    <x v="15"/>
    <x v="41"/>
    <x v="6"/>
    <x v="7"/>
    <x v="7"/>
  </r>
  <r>
    <x v="5775"/>
    <x v="0"/>
    <x v="2"/>
    <x v="84"/>
    <x v="2"/>
    <x v="34"/>
    <x v="5488"/>
    <x v="1250"/>
    <x v="104"/>
    <x v="104"/>
    <x v="15"/>
    <x v="41"/>
    <x v="6"/>
    <x v="2"/>
    <x v="2"/>
  </r>
  <r>
    <x v="5969"/>
    <x v="0"/>
    <x v="4"/>
    <x v="11"/>
    <x v="26"/>
    <x v="957"/>
    <x v="5660"/>
    <x v="1282"/>
    <x v="104"/>
    <x v="104"/>
    <x v="15"/>
    <x v="41"/>
    <x v="6"/>
    <x v="4"/>
    <x v="4"/>
  </r>
  <r>
    <x v="5967"/>
    <x v="0"/>
    <x v="5"/>
    <x v="8"/>
    <x v="98"/>
    <x v="6"/>
    <x v="5658"/>
    <x v="1278"/>
    <x v="104"/>
    <x v="104"/>
    <x v="15"/>
    <x v="41"/>
    <x v="6"/>
    <x v="5"/>
    <x v="5"/>
  </r>
  <r>
    <x v="6077"/>
    <x v="0"/>
    <x v="8"/>
    <x v="48"/>
    <x v="30"/>
    <x v="7"/>
    <x v="5762"/>
    <x v="1276"/>
    <x v="104"/>
    <x v="104"/>
    <x v="15"/>
    <x v="41"/>
    <x v="6"/>
    <x v="8"/>
    <x v="8"/>
  </r>
  <r>
    <x v="5744"/>
    <x v="1"/>
    <x v="2"/>
    <x v="17"/>
    <x v="8"/>
    <x v="9"/>
    <x v="5458"/>
    <x v="1242"/>
    <x v="104"/>
    <x v="104"/>
    <x v="15"/>
    <x v="41"/>
    <x v="6"/>
    <x v="2"/>
    <x v="2"/>
  </r>
  <r>
    <x v="5780"/>
    <x v="0"/>
    <x v="7"/>
    <x v="79"/>
    <x v="18"/>
    <x v="7"/>
    <x v="5492"/>
    <x v="1252"/>
    <x v="104"/>
    <x v="104"/>
    <x v="15"/>
    <x v="41"/>
    <x v="6"/>
    <x v="7"/>
    <x v="7"/>
  </r>
  <r>
    <x v="5978"/>
    <x v="0"/>
    <x v="6"/>
    <x v="0"/>
    <x v="85"/>
    <x v="126"/>
    <x v="5669"/>
    <x v="1261"/>
    <x v="104"/>
    <x v="104"/>
    <x v="15"/>
    <x v="41"/>
    <x v="6"/>
    <x v="6"/>
    <x v="6"/>
  </r>
  <r>
    <x v="6079"/>
    <x v="0"/>
    <x v="2"/>
    <x v="90"/>
    <x v="93"/>
    <x v="3753"/>
    <x v="5764"/>
    <x v="1259"/>
    <x v="104"/>
    <x v="104"/>
    <x v="15"/>
    <x v="41"/>
    <x v="6"/>
    <x v="2"/>
    <x v="2"/>
  </r>
  <r>
    <x v="5746"/>
    <x v="0"/>
    <x v="10"/>
    <x v="113"/>
    <x v="128"/>
    <x v="3516"/>
    <x v="5460"/>
    <x v="1244"/>
    <x v="104"/>
    <x v="104"/>
    <x v="15"/>
    <x v="41"/>
    <x v="6"/>
    <x v="10"/>
    <x v="10"/>
  </r>
  <r>
    <x v="5786"/>
    <x v="0"/>
    <x v="1"/>
    <x v="24"/>
    <x v="76"/>
    <x v="57"/>
    <x v="5498"/>
    <x v="1262"/>
    <x v="104"/>
    <x v="104"/>
    <x v="15"/>
    <x v="41"/>
    <x v="6"/>
    <x v="1"/>
    <x v="1"/>
  </r>
  <r>
    <x v="5969"/>
    <x v="1"/>
    <x v="2"/>
    <x v="46"/>
    <x v="2"/>
    <x v="706"/>
    <x v="5660"/>
    <x v="1282"/>
    <x v="104"/>
    <x v="104"/>
    <x v="15"/>
    <x v="41"/>
    <x v="6"/>
    <x v="2"/>
    <x v="2"/>
  </r>
  <r>
    <x v="5766"/>
    <x v="0"/>
    <x v="10"/>
    <x v="6"/>
    <x v="98"/>
    <x v="13"/>
    <x v="5479"/>
    <x v="1259"/>
    <x v="104"/>
    <x v="104"/>
    <x v="15"/>
    <x v="41"/>
    <x v="6"/>
    <x v="10"/>
    <x v="10"/>
  </r>
  <r>
    <x v="5766"/>
    <x v="0"/>
    <x v="1"/>
    <x v="9"/>
    <x v="8"/>
    <x v="8"/>
    <x v="5479"/>
    <x v="1259"/>
    <x v="104"/>
    <x v="104"/>
    <x v="15"/>
    <x v="41"/>
    <x v="6"/>
    <x v="1"/>
    <x v="1"/>
  </r>
  <r>
    <x v="5763"/>
    <x v="0"/>
    <x v="3"/>
    <x v="98"/>
    <x v="137"/>
    <x v="746"/>
    <x v="5477"/>
    <x v="1257"/>
    <x v="104"/>
    <x v="104"/>
    <x v="15"/>
    <x v="41"/>
    <x v="6"/>
    <x v="3"/>
    <x v="3"/>
  </r>
  <r>
    <x v="5762"/>
    <x v="0"/>
    <x v="0"/>
    <x v="12"/>
    <x v="45"/>
    <x v="6"/>
    <x v="5476"/>
    <x v="1252"/>
    <x v="104"/>
    <x v="104"/>
    <x v="15"/>
    <x v="41"/>
    <x v="6"/>
    <x v="0"/>
    <x v="0"/>
  </r>
  <r>
    <x v="5743"/>
    <x v="0"/>
    <x v="8"/>
    <x v="92"/>
    <x v="43"/>
    <x v="137"/>
    <x v="5457"/>
    <x v="1242"/>
    <x v="104"/>
    <x v="104"/>
    <x v="15"/>
    <x v="41"/>
    <x v="6"/>
    <x v="8"/>
    <x v="8"/>
  </r>
  <r>
    <x v="5744"/>
    <x v="0"/>
    <x v="4"/>
    <x v="13"/>
    <x v="65"/>
    <x v="154"/>
    <x v="5458"/>
    <x v="1242"/>
    <x v="104"/>
    <x v="104"/>
    <x v="15"/>
    <x v="41"/>
    <x v="6"/>
    <x v="4"/>
    <x v="4"/>
  </r>
  <r>
    <x v="5765"/>
    <x v="0"/>
    <x v="6"/>
    <x v="21"/>
    <x v="14"/>
    <x v="126"/>
    <x v="3683"/>
    <x v="1243"/>
    <x v="104"/>
    <x v="104"/>
    <x v="15"/>
    <x v="41"/>
    <x v="6"/>
    <x v="6"/>
    <x v="6"/>
  </r>
  <r>
    <x v="5776"/>
    <x v="0"/>
    <x v="5"/>
    <x v="12"/>
    <x v="12"/>
    <x v="13"/>
    <x v="5489"/>
    <x v="1265"/>
    <x v="104"/>
    <x v="104"/>
    <x v="15"/>
    <x v="41"/>
    <x v="6"/>
    <x v="5"/>
    <x v="5"/>
  </r>
  <r>
    <x v="5833"/>
    <x v="0"/>
    <x v="0"/>
    <x v="92"/>
    <x v="23"/>
    <x v="13"/>
    <x v="5541"/>
    <x v="1253"/>
    <x v="104"/>
    <x v="104"/>
    <x v="15"/>
    <x v="41"/>
    <x v="6"/>
    <x v="0"/>
    <x v="0"/>
  </r>
  <r>
    <x v="5779"/>
    <x v="0"/>
    <x v="0"/>
    <x v="16"/>
    <x v="12"/>
    <x v="102"/>
    <x v="4940"/>
    <x v="1265"/>
    <x v="104"/>
    <x v="104"/>
    <x v="15"/>
    <x v="41"/>
    <x v="6"/>
    <x v="0"/>
    <x v="0"/>
  </r>
  <r>
    <x v="5747"/>
    <x v="0"/>
    <x v="2"/>
    <x v="30"/>
    <x v="18"/>
    <x v="6"/>
    <x v="5461"/>
    <x v="1245"/>
    <x v="104"/>
    <x v="104"/>
    <x v="15"/>
    <x v="41"/>
    <x v="6"/>
    <x v="2"/>
    <x v="2"/>
  </r>
  <r>
    <x v="5769"/>
    <x v="0"/>
    <x v="5"/>
    <x v="93"/>
    <x v="85"/>
    <x v="6"/>
    <x v="5482"/>
    <x v="1262"/>
    <x v="104"/>
    <x v="104"/>
    <x v="15"/>
    <x v="41"/>
    <x v="6"/>
    <x v="5"/>
    <x v="5"/>
  </r>
  <r>
    <x v="5790"/>
    <x v="0"/>
    <x v="6"/>
    <x v="53"/>
    <x v="47"/>
    <x v="152"/>
    <x v="5502"/>
    <x v="1270"/>
    <x v="104"/>
    <x v="104"/>
    <x v="15"/>
    <x v="41"/>
    <x v="6"/>
    <x v="6"/>
    <x v="6"/>
  </r>
  <r>
    <x v="5773"/>
    <x v="0"/>
    <x v="5"/>
    <x v="8"/>
    <x v="0"/>
    <x v="7"/>
    <x v="5486"/>
    <x v="1264"/>
    <x v="104"/>
    <x v="104"/>
    <x v="15"/>
    <x v="41"/>
    <x v="6"/>
    <x v="5"/>
    <x v="5"/>
  </r>
  <r>
    <x v="5965"/>
    <x v="0"/>
    <x v="0"/>
    <x v="13"/>
    <x v="8"/>
    <x v="572"/>
    <x v="5656"/>
    <x v="1285"/>
    <x v="104"/>
    <x v="104"/>
    <x v="15"/>
    <x v="41"/>
    <x v="6"/>
    <x v="0"/>
    <x v="0"/>
  </r>
  <r>
    <x v="6077"/>
    <x v="0"/>
    <x v="7"/>
    <x v="6"/>
    <x v="41"/>
    <x v="34"/>
    <x v="5762"/>
    <x v="1276"/>
    <x v="104"/>
    <x v="104"/>
    <x v="15"/>
    <x v="41"/>
    <x v="6"/>
    <x v="7"/>
    <x v="7"/>
  </r>
  <r>
    <x v="5825"/>
    <x v="0"/>
    <x v="3"/>
    <x v="9"/>
    <x v="62"/>
    <x v="84"/>
    <x v="5533"/>
    <x v="1247"/>
    <x v="104"/>
    <x v="104"/>
    <x v="15"/>
    <x v="41"/>
    <x v="6"/>
    <x v="3"/>
    <x v="3"/>
  </r>
  <r>
    <x v="6077"/>
    <x v="0"/>
    <x v="10"/>
    <x v="8"/>
    <x v="0"/>
    <x v="7"/>
    <x v="5762"/>
    <x v="1276"/>
    <x v="104"/>
    <x v="104"/>
    <x v="15"/>
    <x v="41"/>
    <x v="6"/>
    <x v="10"/>
    <x v="10"/>
  </r>
  <r>
    <x v="5767"/>
    <x v="0"/>
    <x v="9"/>
    <x v="63"/>
    <x v="76"/>
    <x v="64"/>
    <x v="5480"/>
    <x v="1260"/>
    <x v="104"/>
    <x v="104"/>
    <x v="15"/>
    <x v="41"/>
    <x v="6"/>
    <x v="9"/>
    <x v="9"/>
  </r>
  <r>
    <x v="5960"/>
    <x v="0"/>
    <x v="7"/>
    <x v="10"/>
    <x v="9"/>
    <x v="9"/>
    <x v="5652"/>
    <x v="1248"/>
    <x v="104"/>
    <x v="104"/>
    <x v="15"/>
    <x v="41"/>
    <x v="6"/>
    <x v="7"/>
    <x v="7"/>
  </r>
  <r>
    <x v="5744"/>
    <x v="0"/>
    <x v="11"/>
    <x v="9"/>
    <x v="8"/>
    <x v="8"/>
    <x v="5458"/>
    <x v="1242"/>
    <x v="104"/>
    <x v="104"/>
    <x v="15"/>
    <x v="41"/>
    <x v="6"/>
    <x v="11"/>
    <x v="11"/>
  </r>
  <r>
    <x v="5749"/>
    <x v="0"/>
    <x v="6"/>
    <x v="0"/>
    <x v="85"/>
    <x v="126"/>
    <x v="5463"/>
    <x v="1247"/>
    <x v="104"/>
    <x v="104"/>
    <x v="15"/>
    <x v="41"/>
    <x v="6"/>
    <x v="6"/>
    <x v="6"/>
  </r>
  <r>
    <x v="5977"/>
    <x v="0"/>
    <x v="10"/>
    <x v="12"/>
    <x v="45"/>
    <x v="6"/>
    <x v="5668"/>
    <x v="1246"/>
    <x v="104"/>
    <x v="104"/>
    <x v="15"/>
    <x v="41"/>
    <x v="6"/>
    <x v="10"/>
    <x v="10"/>
  </r>
  <r>
    <x v="5788"/>
    <x v="0"/>
    <x v="3"/>
    <x v="21"/>
    <x v="14"/>
    <x v="126"/>
    <x v="5500"/>
    <x v="1243"/>
    <x v="104"/>
    <x v="104"/>
    <x v="15"/>
    <x v="41"/>
    <x v="6"/>
    <x v="3"/>
    <x v="3"/>
  </r>
  <r>
    <x v="5831"/>
    <x v="0"/>
    <x v="3"/>
    <x v="8"/>
    <x v="85"/>
    <x v="31"/>
    <x v="5539"/>
    <x v="1280"/>
    <x v="104"/>
    <x v="104"/>
    <x v="15"/>
    <x v="41"/>
    <x v="6"/>
    <x v="3"/>
    <x v="3"/>
  </r>
  <r>
    <x v="5976"/>
    <x v="0"/>
    <x v="10"/>
    <x v="6"/>
    <x v="85"/>
    <x v="171"/>
    <x v="5667"/>
    <x v="1262"/>
    <x v="104"/>
    <x v="104"/>
    <x v="15"/>
    <x v="41"/>
    <x v="6"/>
    <x v="10"/>
    <x v="10"/>
  </r>
  <r>
    <x v="5824"/>
    <x v="0"/>
    <x v="0"/>
    <x v="23"/>
    <x v="7"/>
    <x v="376"/>
    <x v="5532"/>
    <x v="1267"/>
    <x v="104"/>
    <x v="104"/>
    <x v="15"/>
    <x v="41"/>
    <x v="6"/>
    <x v="0"/>
    <x v="0"/>
  </r>
  <r>
    <x v="5759"/>
    <x v="0"/>
    <x v="2"/>
    <x v="57"/>
    <x v="5"/>
    <x v="6"/>
    <x v="5473"/>
    <x v="1243"/>
    <x v="104"/>
    <x v="104"/>
    <x v="15"/>
    <x v="41"/>
    <x v="6"/>
    <x v="2"/>
    <x v="2"/>
  </r>
  <r>
    <x v="5962"/>
    <x v="1"/>
    <x v="2"/>
    <x v="94"/>
    <x v="21"/>
    <x v="836"/>
    <x v="5654"/>
    <x v="1251"/>
    <x v="104"/>
    <x v="104"/>
    <x v="15"/>
    <x v="41"/>
    <x v="6"/>
    <x v="2"/>
    <x v="2"/>
  </r>
  <r>
    <x v="5782"/>
    <x v="0"/>
    <x v="4"/>
    <x v="50"/>
    <x v="26"/>
    <x v="50"/>
    <x v="5494"/>
    <x v="1257"/>
    <x v="104"/>
    <x v="104"/>
    <x v="15"/>
    <x v="41"/>
    <x v="6"/>
    <x v="4"/>
    <x v="4"/>
  </r>
  <r>
    <x v="5752"/>
    <x v="0"/>
    <x v="2"/>
    <x v="49"/>
    <x v="102"/>
    <x v="280"/>
    <x v="5466"/>
    <x v="1250"/>
    <x v="104"/>
    <x v="104"/>
    <x v="15"/>
    <x v="41"/>
    <x v="6"/>
    <x v="2"/>
    <x v="2"/>
  </r>
  <r>
    <x v="5825"/>
    <x v="0"/>
    <x v="1"/>
    <x v="11"/>
    <x v="54"/>
    <x v="563"/>
    <x v="5533"/>
    <x v="1247"/>
    <x v="104"/>
    <x v="104"/>
    <x v="15"/>
    <x v="41"/>
    <x v="6"/>
    <x v="1"/>
    <x v="1"/>
  </r>
  <r>
    <x v="5960"/>
    <x v="0"/>
    <x v="8"/>
    <x v="3"/>
    <x v="10"/>
    <x v="7"/>
    <x v="5652"/>
    <x v="1248"/>
    <x v="104"/>
    <x v="104"/>
    <x v="15"/>
    <x v="41"/>
    <x v="6"/>
    <x v="8"/>
    <x v="8"/>
  </r>
  <r>
    <x v="6079"/>
    <x v="0"/>
    <x v="0"/>
    <x v="8"/>
    <x v="98"/>
    <x v="6"/>
    <x v="5764"/>
    <x v="1259"/>
    <x v="104"/>
    <x v="104"/>
    <x v="15"/>
    <x v="41"/>
    <x v="6"/>
    <x v="0"/>
    <x v="0"/>
  </r>
  <r>
    <x v="5962"/>
    <x v="0"/>
    <x v="2"/>
    <x v="94"/>
    <x v="21"/>
    <x v="836"/>
    <x v="5654"/>
    <x v="1251"/>
    <x v="104"/>
    <x v="104"/>
    <x v="15"/>
    <x v="41"/>
    <x v="6"/>
    <x v="2"/>
    <x v="2"/>
  </r>
  <r>
    <x v="5978"/>
    <x v="0"/>
    <x v="5"/>
    <x v="16"/>
    <x v="17"/>
    <x v="6"/>
    <x v="5669"/>
    <x v="1261"/>
    <x v="104"/>
    <x v="104"/>
    <x v="15"/>
    <x v="41"/>
    <x v="6"/>
    <x v="5"/>
    <x v="5"/>
  </r>
  <r>
    <x v="5832"/>
    <x v="0"/>
    <x v="2"/>
    <x v="24"/>
    <x v="76"/>
    <x v="57"/>
    <x v="5540"/>
    <x v="1266"/>
    <x v="104"/>
    <x v="104"/>
    <x v="15"/>
    <x v="41"/>
    <x v="6"/>
    <x v="2"/>
    <x v="2"/>
  </r>
  <r>
    <x v="5966"/>
    <x v="0"/>
    <x v="11"/>
    <x v="50"/>
    <x v="61"/>
    <x v="69"/>
    <x v="5657"/>
    <x v="1247"/>
    <x v="104"/>
    <x v="104"/>
    <x v="15"/>
    <x v="41"/>
    <x v="6"/>
    <x v="11"/>
    <x v="11"/>
  </r>
  <r>
    <x v="5791"/>
    <x v="0"/>
    <x v="11"/>
    <x v="48"/>
    <x v="10"/>
    <x v="187"/>
    <x v="4105"/>
    <x v="1251"/>
    <x v="104"/>
    <x v="104"/>
    <x v="15"/>
    <x v="41"/>
    <x v="6"/>
    <x v="11"/>
    <x v="11"/>
  </r>
  <r>
    <x v="5747"/>
    <x v="0"/>
    <x v="0"/>
    <x v="0"/>
    <x v="41"/>
    <x v="6"/>
    <x v="5461"/>
    <x v="1245"/>
    <x v="104"/>
    <x v="104"/>
    <x v="15"/>
    <x v="41"/>
    <x v="6"/>
    <x v="0"/>
    <x v="0"/>
  </r>
  <r>
    <x v="5975"/>
    <x v="0"/>
    <x v="8"/>
    <x v="8"/>
    <x v="98"/>
    <x v="6"/>
    <x v="5666"/>
    <x v="1250"/>
    <x v="104"/>
    <x v="104"/>
    <x v="15"/>
    <x v="41"/>
    <x v="6"/>
    <x v="8"/>
    <x v="8"/>
  </r>
  <r>
    <x v="5832"/>
    <x v="0"/>
    <x v="8"/>
    <x v="1"/>
    <x v="30"/>
    <x v="31"/>
    <x v="5540"/>
    <x v="1266"/>
    <x v="104"/>
    <x v="104"/>
    <x v="15"/>
    <x v="41"/>
    <x v="6"/>
    <x v="8"/>
    <x v="8"/>
  </r>
  <r>
    <x v="5757"/>
    <x v="1"/>
    <x v="2"/>
    <x v="36"/>
    <x v="19"/>
    <x v="953"/>
    <x v="5471"/>
    <x v="1255"/>
    <x v="104"/>
    <x v="104"/>
    <x v="15"/>
    <x v="41"/>
    <x v="6"/>
    <x v="2"/>
    <x v="2"/>
  </r>
  <r>
    <x v="5766"/>
    <x v="0"/>
    <x v="7"/>
    <x v="20"/>
    <x v="6"/>
    <x v="7"/>
    <x v="5479"/>
    <x v="1259"/>
    <x v="104"/>
    <x v="104"/>
    <x v="15"/>
    <x v="41"/>
    <x v="6"/>
    <x v="7"/>
    <x v="7"/>
  </r>
  <r>
    <x v="5777"/>
    <x v="0"/>
    <x v="0"/>
    <x v="21"/>
    <x v="13"/>
    <x v="22"/>
    <x v="5490"/>
    <x v="1266"/>
    <x v="104"/>
    <x v="104"/>
    <x v="15"/>
    <x v="41"/>
    <x v="6"/>
    <x v="0"/>
    <x v="0"/>
  </r>
  <r>
    <x v="5771"/>
    <x v="0"/>
    <x v="6"/>
    <x v="92"/>
    <x v="62"/>
    <x v="187"/>
    <x v="5484"/>
    <x v="1261"/>
    <x v="104"/>
    <x v="104"/>
    <x v="15"/>
    <x v="41"/>
    <x v="6"/>
    <x v="6"/>
    <x v="6"/>
  </r>
  <r>
    <x v="5830"/>
    <x v="0"/>
    <x v="10"/>
    <x v="79"/>
    <x v="13"/>
    <x v="37"/>
    <x v="5538"/>
    <x v="1247"/>
    <x v="104"/>
    <x v="104"/>
    <x v="15"/>
    <x v="41"/>
    <x v="6"/>
    <x v="10"/>
    <x v="10"/>
  </r>
  <r>
    <x v="5762"/>
    <x v="0"/>
    <x v="10"/>
    <x v="8"/>
    <x v="98"/>
    <x v="6"/>
    <x v="5476"/>
    <x v="1252"/>
    <x v="104"/>
    <x v="104"/>
    <x v="15"/>
    <x v="41"/>
    <x v="6"/>
    <x v="10"/>
    <x v="10"/>
  </r>
  <r>
    <x v="5769"/>
    <x v="0"/>
    <x v="6"/>
    <x v="48"/>
    <x v="23"/>
    <x v="6"/>
    <x v="5482"/>
    <x v="1262"/>
    <x v="104"/>
    <x v="104"/>
    <x v="15"/>
    <x v="41"/>
    <x v="6"/>
    <x v="6"/>
    <x v="6"/>
  </r>
  <r>
    <x v="5782"/>
    <x v="1"/>
    <x v="2"/>
    <x v="31"/>
    <x v="75"/>
    <x v="22"/>
    <x v="5494"/>
    <x v="1257"/>
    <x v="104"/>
    <x v="104"/>
    <x v="15"/>
    <x v="41"/>
    <x v="6"/>
    <x v="2"/>
    <x v="2"/>
  </r>
  <r>
    <x v="5782"/>
    <x v="0"/>
    <x v="5"/>
    <x v="79"/>
    <x v="9"/>
    <x v="6"/>
    <x v="5494"/>
    <x v="1257"/>
    <x v="104"/>
    <x v="104"/>
    <x v="15"/>
    <x v="41"/>
    <x v="6"/>
    <x v="5"/>
    <x v="5"/>
  </r>
  <r>
    <x v="5830"/>
    <x v="0"/>
    <x v="6"/>
    <x v="21"/>
    <x v="18"/>
    <x v="11"/>
    <x v="5538"/>
    <x v="1247"/>
    <x v="104"/>
    <x v="104"/>
    <x v="15"/>
    <x v="41"/>
    <x v="6"/>
    <x v="6"/>
    <x v="6"/>
  </r>
  <r>
    <x v="5751"/>
    <x v="0"/>
    <x v="1"/>
    <x v="18"/>
    <x v="2"/>
    <x v="22"/>
    <x v="5465"/>
    <x v="1249"/>
    <x v="104"/>
    <x v="104"/>
    <x v="15"/>
    <x v="41"/>
    <x v="6"/>
    <x v="1"/>
    <x v="1"/>
  </r>
  <r>
    <x v="5975"/>
    <x v="0"/>
    <x v="9"/>
    <x v="8"/>
    <x v="98"/>
    <x v="6"/>
    <x v="5666"/>
    <x v="1250"/>
    <x v="104"/>
    <x v="104"/>
    <x v="15"/>
    <x v="41"/>
    <x v="6"/>
    <x v="9"/>
    <x v="9"/>
  </r>
  <r>
    <x v="5772"/>
    <x v="0"/>
    <x v="0"/>
    <x v="75"/>
    <x v="91"/>
    <x v="124"/>
    <x v="5485"/>
    <x v="1263"/>
    <x v="104"/>
    <x v="104"/>
    <x v="15"/>
    <x v="41"/>
    <x v="6"/>
    <x v="0"/>
    <x v="0"/>
  </r>
  <r>
    <x v="5979"/>
    <x v="0"/>
    <x v="8"/>
    <x v="90"/>
    <x v="39"/>
    <x v="154"/>
    <x v="5670"/>
    <x v="1242"/>
    <x v="104"/>
    <x v="104"/>
    <x v="15"/>
    <x v="41"/>
    <x v="6"/>
    <x v="8"/>
    <x v="8"/>
  </r>
  <r>
    <x v="5760"/>
    <x v="0"/>
    <x v="11"/>
    <x v="13"/>
    <x v="14"/>
    <x v="44"/>
    <x v="5474"/>
    <x v="1243"/>
    <x v="104"/>
    <x v="104"/>
    <x v="15"/>
    <x v="41"/>
    <x v="6"/>
    <x v="11"/>
    <x v="11"/>
  </r>
  <r>
    <x v="5768"/>
    <x v="0"/>
    <x v="9"/>
    <x v="48"/>
    <x v="36"/>
    <x v="26"/>
    <x v="5481"/>
    <x v="1261"/>
    <x v="104"/>
    <x v="104"/>
    <x v="15"/>
    <x v="41"/>
    <x v="6"/>
    <x v="9"/>
    <x v="9"/>
  </r>
  <r>
    <x v="6079"/>
    <x v="0"/>
    <x v="4"/>
    <x v="26"/>
    <x v="30"/>
    <x v="181"/>
    <x v="5764"/>
    <x v="1259"/>
    <x v="104"/>
    <x v="104"/>
    <x v="15"/>
    <x v="41"/>
    <x v="6"/>
    <x v="4"/>
    <x v="4"/>
  </r>
  <r>
    <x v="5832"/>
    <x v="1"/>
    <x v="2"/>
    <x v="24"/>
    <x v="76"/>
    <x v="57"/>
    <x v="5540"/>
    <x v="1266"/>
    <x v="104"/>
    <x v="104"/>
    <x v="15"/>
    <x v="41"/>
    <x v="6"/>
    <x v="2"/>
    <x v="2"/>
  </r>
  <r>
    <x v="5963"/>
    <x v="1"/>
    <x v="2"/>
    <x v="65"/>
    <x v="4"/>
    <x v="426"/>
    <x v="712"/>
    <x v="1260"/>
    <x v="104"/>
    <x v="104"/>
    <x v="15"/>
    <x v="41"/>
    <x v="6"/>
    <x v="2"/>
    <x v="2"/>
  </r>
  <r>
    <x v="5833"/>
    <x v="0"/>
    <x v="6"/>
    <x v="24"/>
    <x v="38"/>
    <x v="63"/>
    <x v="5541"/>
    <x v="1253"/>
    <x v="104"/>
    <x v="104"/>
    <x v="15"/>
    <x v="41"/>
    <x v="6"/>
    <x v="6"/>
    <x v="6"/>
  </r>
  <r>
    <x v="5872"/>
    <x v="0"/>
    <x v="3"/>
    <x v="10"/>
    <x v="13"/>
    <x v="202"/>
    <x v="2545"/>
    <x v="1262"/>
    <x v="104"/>
    <x v="104"/>
    <x v="15"/>
    <x v="41"/>
    <x v="6"/>
    <x v="3"/>
    <x v="3"/>
  </r>
  <r>
    <x v="5873"/>
    <x v="0"/>
    <x v="1"/>
    <x v="82"/>
    <x v="87"/>
    <x v="467"/>
    <x v="5572"/>
    <x v="1271"/>
    <x v="104"/>
    <x v="104"/>
    <x v="15"/>
    <x v="41"/>
    <x v="6"/>
    <x v="1"/>
    <x v="1"/>
  </r>
  <r>
    <x v="5865"/>
    <x v="1"/>
    <x v="2"/>
    <x v="17"/>
    <x v="7"/>
    <x v="34"/>
    <x v="5565"/>
    <x v="1254"/>
    <x v="104"/>
    <x v="104"/>
    <x v="15"/>
    <x v="41"/>
    <x v="6"/>
    <x v="2"/>
    <x v="2"/>
  </r>
  <r>
    <x v="5809"/>
    <x v="0"/>
    <x v="0"/>
    <x v="0"/>
    <x v="41"/>
    <x v="6"/>
    <x v="1370"/>
    <x v="1268"/>
    <x v="104"/>
    <x v="104"/>
    <x v="15"/>
    <x v="41"/>
    <x v="6"/>
    <x v="0"/>
    <x v="0"/>
  </r>
  <r>
    <x v="5820"/>
    <x v="0"/>
    <x v="9"/>
    <x v="49"/>
    <x v="60"/>
    <x v="135"/>
    <x v="5528"/>
    <x v="1278"/>
    <x v="104"/>
    <x v="104"/>
    <x v="15"/>
    <x v="41"/>
    <x v="6"/>
    <x v="9"/>
    <x v="9"/>
  </r>
  <r>
    <x v="5814"/>
    <x v="1"/>
    <x v="2"/>
    <x v="15"/>
    <x v="76"/>
    <x v="39"/>
    <x v="5522"/>
    <x v="1276"/>
    <x v="104"/>
    <x v="104"/>
    <x v="15"/>
    <x v="41"/>
    <x v="6"/>
    <x v="2"/>
    <x v="2"/>
  </r>
  <r>
    <x v="5798"/>
    <x v="0"/>
    <x v="11"/>
    <x v="33"/>
    <x v="66"/>
    <x v="239"/>
    <x v="5509"/>
    <x v="1274"/>
    <x v="104"/>
    <x v="104"/>
    <x v="15"/>
    <x v="41"/>
    <x v="6"/>
    <x v="11"/>
    <x v="11"/>
  </r>
  <r>
    <x v="5845"/>
    <x v="0"/>
    <x v="6"/>
    <x v="30"/>
    <x v="63"/>
    <x v="34"/>
    <x v="5551"/>
    <x v="1282"/>
    <x v="104"/>
    <x v="104"/>
    <x v="15"/>
    <x v="41"/>
    <x v="6"/>
    <x v="6"/>
    <x v="6"/>
  </r>
  <r>
    <x v="5841"/>
    <x v="0"/>
    <x v="4"/>
    <x v="16"/>
    <x v="45"/>
    <x v="145"/>
    <x v="5547"/>
    <x v="1248"/>
    <x v="104"/>
    <x v="104"/>
    <x v="15"/>
    <x v="41"/>
    <x v="6"/>
    <x v="4"/>
    <x v="4"/>
  </r>
  <r>
    <x v="5863"/>
    <x v="0"/>
    <x v="11"/>
    <x v="20"/>
    <x v="98"/>
    <x v="145"/>
    <x v="5563"/>
    <x v="1245"/>
    <x v="104"/>
    <x v="104"/>
    <x v="15"/>
    <x v="41"/>
    <x v="6"/>
    <x v="11"/>
    <x v="11"/>
  </r>
  <r>
    <x v="5848"/>
    <x v="0"/>
    <x v="4"/>
    <x v="10"/>
    <x v="13"/>
    <x v="202"/>
    <x v="5553"/>
    <x v="1280"/>
    <x v="104"/>
    <x v="104"/>
    <x v="15"/>
    <x v="41"/>
    <x v="6"/>
    <x v="4"/>
    <x v="4"/>
  </r>
  <r>
    <x v="5848"/>
    <x v="0"/>
    <x v="7"/>
    <x v="93"/>
    <x v="9"/>
    <x v="63"/>
    <x v="5553"/>
    <x v="1280"/>
    <x v="104"/>
    <x v="104"/>
    <x v="15"/>
    <x v="41"/>
    <x v="6"/>
    <x v="7"/>
    <x v="7"/>
  </r>
  <r>
    <x v="6071"/>
    <x v="0"/>
    <x v="4"/>
    <x v="92"/>
    <x v="23"/>
    <x v="13"/>
    <x v="5756"/>
    <x v="1252"/>
    <x v="104"/>
    <x v="104"/>
    <x v="15"/>
    <x v="41"/>
    <x v="6"/>
    <x v="4"/>
    <x v="4"/>
  </r>
  <r>
    <x v="5865"/>
    <x v="0"/>
    <x v="9"/>
    <x v="11"/>
    <x v="16"/>
    <x v="112"/>
    <x v="5565"/>
    <x v="1254"/>
    <x v="104"/>
    <x v="104"/>
    <x v="15"/>
    <x v="41"/>
    <x v="6"/>
    <x v="9"/>
    <x v="9"/>
  </r>
  <r>
    <x v="5838"/>
    <x v="0"/>
    <x v="4"/>
    <x v="92"/>
    <x v="62"/>
    <x v="187"/>
    <x v="3093"/>
    <x v="1242"/>
    <x v="104"/>
    <x v="104"/>
    <x v="15"/>
    <x v="41"/>
    <x v="6"/>
    <x v="4"/>
    <x v="4"/>
  </r>
  <r>
    <x v="5848"/>
    <x v="1"/>
    <x v="2"/>
    <x v="17"/>
    <x v="8"/>
    <x v="9"/>
    <x v="5553"/>
    <x v="1280"/>
    <x v="104"/>
    <x v="104"/>
    <x v="15"/>
    <x v="41"/>
    <x v="6"/>
    <x v="2"/>
    <x v="2"/>
  </r>
  <r>
    <x v="5846"/>
    <x v="1"/>
    <x v="2"/>
    <x v="18"/>
    <x v="20"/>
    <x v="20"/>
    <x v="5552"/>
    <x v="1254"/>
    <x v="104"/>
    <x v="104"/>
    <x v="15"/>
    <x v="41"/>
    <x v="6"/>
    <x v="2"/>
    <x v="2"/>
  </r>
  <r>
    <x v="5849"/>
    <x v="0"/>
    <x v="7"/>
    <x v="30"/>
    <x v="65"/>
    <x v="244"/>
    <x v="5554"/>
    <x v="1247"/>
    <x v="104"/>
    <x v="104"/>
    <x v="15"/>
    <x v="41"/>
    <x v="6"/>
    <x v="7"/>
    <x v="7"/>
  </r>
  <r>
    <x v="5870"/>
    <x v="0"/>
    <x v="9"/>
    <x v="27"/>
    <x v="47"/>
    <x v="53"/>
    <x v="5570"/>
    <x v="1267"/>
    <x v="104"/>
    <x v="104"/>
    <x v="15"/>
    <x v="41"/>
    <x v="6"/>
    <x v="9"/>
    <x v="9"/>
  </r>
  <r>
    <x v="5805"/>
    <x v="0"/>
    <x v="3"/>
    <x v="75"/>
    <x v="17"/>
    <x v="120"/>
    <x v="5515"/>
    <x v="1245"/>
    <x v="104"/>
    <x v="104"/>
    <x v="15"/>
    <x v="41"/>
    <x v="6"/>
    <x v="3"/>
    <x v="3"/>
  </r>
  <r>
    <x v="5836"/>
    <x v="0"/>
    <x v="5"/>
    <x v="6"/>
    <x v="41"/>
    <x v="34"/>
    <x v="5544"/>
    <x v="1251"/>
    <x v="104"/>
    <x v="104"/>
    <x v="15"/>
    <x v="41"/>
    <x v="6"/>
    <x v="5"/>
    <x v="5"/>
  </r>
  <r>
    <x v="5846"/>
    <x v="0"/>
    <x v="2"/>
    <x v="18"/>
    <x v="20"/>
    <x v="20"/>
    <x v="5552"/>
    <x v="1254"/>
    <x v="104"/>
    <x v="104"/>
    <x v="15"/>
    <x v="41"/>
    <x v="6"/>
    <x v="2"/>
    <x v="2"/>
  </r>
  <r>
    <x v="5866"/>
    <x v="0"/>
    <x v="10"/>
    <x v="20"/>
    <x v="12"/>
    <x v="6"/>
    <x v="5566"/>
    <x v="1243"/>
    <x v="104"/>
    <x v="104"/>
    <x v="15"/>
    <x v="41"/>
    <x v="6"/>
    <x v="10"/>
    <x v="10"/>
  </r>
  <r>
    <x v="6071"/>
    <x v="0"/>
    <x v="5"/>
    <x v="12"/>
    <x v="6"/>
    <x v="145"/>
    <x v="5756"/>
    <x v="1252"/>
    <x v="104"/>
    <x v="104"/>
    <x v="15"/>
    <x v="41"/>
    <x v="6"/>
    <x v="5"/>
    <x v="5"/>
  </r>
  <r>
    <x v="5836"/>
    <x v="0"/>
    <x v="6"/>
    <x v="1"/>
    <x v="76"/>
    <x v="34"/>
    <x v="5544"/>
    <x v="1251"/>
    <x v="104"/>
    <x v="104"/>
    <x v="15"/>
    <x v="41"/>
    <x v="6"/>
    <x v="6"/>
    <x v="6"/>
  </r>
  <r>
    <x v="5801"/>
    <x v="0"/>
    <x v="8"/>
    <x v="23"/>
    <x v="5"/>
    <x v="92"/>
    <x v="5512"/>
    <x v="1263"/>
    <x v="104"/>
    <x v="104"/>
    <x v="15"/>
    <x v="41"/>
    <x v="6"/>
    <x v="8"/>
    <x v="8"/>
  </r>
  <r>
    <x v="5796"/>
    <x v="0"/>
    <x v="5"/>
    <x v="75"/>
    <x v="45"/>
    <x v="120"/>
    <x v="5507"/>
    <x v="1272"/>
    <x v="104"/>
    <x v="104"/>
    <x v="15"/>
    <x v="41"/>
    <x v="6"/>
    <x v="5"/>
    <x v="5"/>
  </r>
  <r>
    <x v="5863"/>
    <x v="0"/>
    <x v="0"/>
    <x v="16"/>
    <x v="17"/>
    <x v="6"/>
    <x v="5563"/>
    <x v="1245"/>
    <x v="104"/>
    <x v="104"/>
    <x v="15"/>
    <x v="41"/>
    <x v="6"/>
    <x v="0"/>
    <x v="0"/>
  </r>
  <r>
    <x v="5872"/>
    <x v="0"/>
    <x v="7"/>
    <x v="6"/>
    <x v="41"/>
    <x v="34"/>
    <x v="2545"/>
    <x v="1262"/>
    <x v="104"/>
    <x v="104"/>
    <x v="15"/>
    <x v="41"/>
    <x v="6"/>
    <x v="7"/>
    <x v="7"/>
  </r>
  <r>
    <x v="5816"/>
    <x v="0"/>
    <x v="9"/>
    <x v="75"/>
    <x v="45"/>
    <x v="120"/>
    <x v="5524"/>
    <x v="1263"/>
    <x v="104"/>
    <x v="104"/>
    <x v="15"/>
    <x v="41"/>
    <x v="6"/>
    <x v="9"/>
    <x v="9"/>
  </r>
  <r>
    <x v="5820"/>
    <x v="0"/>
    <x v="4"/>
    <x v="54"/>
    <x v="26"/>
    <x v="437"/>
    <x v="5528"/>
    <x v="1278"/>
    <x v="104"/>
    <x v="104"/>
    <x v="15"/>
    <x v="41"/>
    <x v="6"/>
    <x v="4"/>
    <x v="4"/>
  </r>
  <r>
    <x v="5813"/>
    <x v="0"/>
    <x v="11"/>
    <x v="92"/>
    <x v="11"/>
    <x v="176"/>
    <x v="780"/>
    <x v="1262"/>
    <x v="104"/>
    <x v="104"/>
    <x v="15"/>
    <x v="41"/>
    <x v="6"/>
    <x v="11"/>
    <x v="11"/>
  </r>
  <r>
    <x v="5839"/>
    <x v="1"/>
    <x v="2"/>
    <x v="57"/>
    <x v="10"/>
    <x v="19"/>
    <x v="5546"/>
    <x v="1265"/>
    <x v="104"/>
    <x v="104"/>
    <x v="15"/>
    <x v="41"/>
    <x v="6"/>
    <x v="2"/>
    <x v="2"/>
  </r>
  <r>
    <x v="5879"/>
    <x v="0"/>
    <x v="11"/>
    <x v="93"/>
    <x v="0"/>
    <x v="187"/>
    <x v="5577"/>
    <x v="1284"/>
    <x v="104"/>
    <x v="104"/>
    <x v="15"/>
    <x v="41"/>
    <x v="6"/>
    <x v="11"/>
    <x v="11"/>
  </r>
  <r>
    <x v="5793"/>
    <x v="0"/>
    <x v="5"/>
    <x v="6"/>
    <x v="41"/>
    <x v="34"/>
    <x v="5504"/>
    <x v="1247"/>
    <x v="104"/>
    <x v="104"/>
    <x v="15"/>
    <x v="41"/>
    <x v="6"/>
    <x v="5"/>
    <x v="5"/>
  </r>
  <r>
    <x v="5884"/>
    <x v="0"/>
    <x v="8"/>
    <x v="24"/>
    <x v="38"/>
    <x v="63"/>
    <x v="5582"/>
    <x v="1264"/>
    <x v="104"/>
    <x v="104"/>
    <x v="15"/>
    <x v="41"/>
    <x v="6"/>
    <x v="8"/>
    <x v="8"/>
  </r>
  <r>
    <x v="5872"/>
    <x v="0"/>
    <x v="10"/>
    <x v="0"/>
    <x v="98"/>
    <x v="11"/>
    <x v="2545"/>
    <x v="1262"/>
    <x v="104"/>
    <x v="104"/>
    <x v="15"/>
    <x v="41"/>
    <x v="6"/>
    <x v="10"/>
    <x v="10"/>
  </r>
  <r>
    <x v="5802"/>
    <x v="1"/>
    <x v="2"/>
    <x v="93"/>
    <x v="13"/>
    <x v="389"/>
    <x v="3267"/>
    <x v="1260"/>
    <x v="104"/>
    <x v="104"/>
    <x v="15"/>
    <x v="41"/>
    <x v="6"/>
    <x v="2"/>
    <x v="2"/>
  </r>
  <r>
    <x v="5853"/>
    <x v="1"/>
    <x v="2"/>
    <x v="19"/>
    <x v="102"/>
    <x v="187"/>
    <x v="841"/>
    <x v="1266"/>
    <x v="104"/>
    <x v="104"/>
    <x v="15"/>
    <x v="41"/>
    <x v="6"/>
    <x v="2"/>
    <x v="2"/>
  </r>
  <r>
    <x v="5880"/>
    <x v="0"/>
    <x v="5"/>
    <x v="75"/>
    <x v="17"/>
    <x v="120"/>
    <x v="5578"/>
    <x v="1243"/>
    <x v="104"/>
    <x v="104"/>
    <x v="15"/>
    <x v="41"/>
    <x v="6"/>
    <x v="5"/>
    <x v="5"/>
  </r>
  <r>
    <x v="5882"/>
    <x v="1"/>
    <x v="2"/>
    <x v="59"/>
    <x v="80"/>
    <x v="3200"/>
    <x v="5580"/>
    <x v="1285"/>
    <x v="104"/>
    <x v="104"/>
    <x v="15"/>
    <x v="41"/>
    <x v="6"/>
    <x v="2"/>
    <x v="2"/>
  </r>
  <r>
    <x v="6071"/>
    <x v="0"/>
    <x v="3"/>
    <x v="3"/>
    <x v="36"/>
    <x v="153"/>
    <x v="5756"/>
    <x v="1252"/>
    <x v="104"/>
    <x v="104"/>
    <x v="15"/>
    <x v="41"/>
    <x v="6"/>
    <x v="3"/>
    <x v="3"/>
  </r>
  <r>
    <x v="5875"/>
    <x v="0"/>
    <x v="5"/>
    <x v="8"/>
    <x v="0"/>
    <x v="7"/>
    <x v="5574"/>
    <x v="1260"/>
    <x v="104"/>
    <x v="104"/>
    <x v="15"/>
    <x v="41"/>
    <x v="6"/>
    <x v="5"/>
    <x v="5"/>
  </r>
  <r>
    <x v="5829"/>
    <x v="0"/>
    <x v="11"/>
    <x v="4"/>
    <x v="87"/>
    <x v="1663"/>
    <x v="5537"/>
    <x v="1279"/>
    <x v="104"/>
    <x v="104"/>
    <x v="15"/>
    <x v="41"/>
    <x v="6"/>
    <x v="11"/>
    <x v="11"/>
  </r>
  <r>
    <x v="5870"/>
    <x v="0"/>
    <x v="1"/>
    <x v="82"/>
    <x v="60"/>
    <x v="538"/>
    <x v="5570"/>
    <x v="1267"/>
    <x v="104"/>
    <x v="104"/>
    <x v="15"/>
    <x v="41"/>
    <x v="6"/>
    <x v="1"/>
    <x v="1"/>
  </r>
  <r>
    <x v="5851"/>
    <x v="0"/>
    <x v="2"/>
    <x v="83"/>
    <x v="19"/>
    <x v="1356"/>
    <x v="5555"/>
    <x v="1245"/>
    <x v="104"/>
    <x v="104"/>
    <x v="15"/>
    <x v="41"/>
    <x v="6"/>
    <x v="2"/>
    <x v="2"/>
  </r>
  <r>
    <x v="5810"/>
    <x v="0"/>
    <x v="6"/>
    <x v="5"/>
    <x v="36"/>
    <x v="348"/>
    <x v="5519"/>
    <x v="1255"/>
    <x v="104"/>
    <x v="104"/>
    <x v="15"/>
    <x v="41"/>
    <x v="6"/>
    <x v="6"/>
    <x v="6"/>
  </r>
  <r>
    <x v="5801"/>
    <x v="1"/>
    <x v="2"/>
    <x v="30"/>
    <x v="62"/>
    <x v="7"/>
    <x v="5512"/>
    <x v="1263"/>
    <x v="104"/>
    <x v="104"/>
    <x v="15"/>
    <x v="41"/>
    <x v="6"/>
    <x v="2"/>
    <x v="2"/>
  </r>
  <r>
    <x v="5874"/>
    <x v="0"/>
    <x v="1"/>
    <x v="51"/>
    <x v="102"/>
    <x v="7"/>
    <x v="5573"/>
    <x v="1254"/>
    <x v="104"/>
    <x v="104"/>
    <x v="15"/>
    <x v="41"/>
    <x v="6"/>
    <x v="1"/>
    <x v="1"/>
  </r>
  <r>
    <x v="5794"/>
    <x v="0"/>
    <x v="7"/>
    <x v="13"/>
    <x v="18"/>
    <x v="19"/>
    <x v="5505"/>
    <x v="1251"/>
    <x v="104"/>
    <x v="104"/>
    <x v="15"/>
    <x v="41"/>
    <x v="6"/>
    <x v="7"/>
    <x v="7"/>
  </r>
  <r>
    <x v="5808"/>
    <x v="0"/>
    <x v="8"/>
    <x v="4"/>
    <x v="48"/>
    <x v="2275"/>
    <x v="5518"/>
    <x v="1263"/>
    <x v="104"/>
    <x v="104"/>
    <x v="15"/>
    <x v="41"/>
    <x v="6"/>
    <x v="8"/>
    <x v="8"/>
  </r>
  <r>
    <x v="5795"/>
    <x v="0"/>
    <x v="9"/>
    <x v="101"/>
    <x v="72"/>
    <x v="566"/>
    <x v="5506"/>
    <x v="1271"/>
    <x v="104"/>
    <x v="104"/>
    <x v="15"/>
    <x v="41"/>
    <x v="6"/>
    <x v="9"/>
    <x v="9"/>
  </r>
  <r>
    <x v="5878"/>
    <x v="0"/>
    <x v="9"/>
    <x v="54"/>
    <x v="47"/>
    <x v="34"/>
    <x v="5576"/>
    <x v="1270"/>
    <x v="104"/>
    <x v="104"/>
    <x v="15"/>
    <x v="41"/>
    <x v="6"/>
    <x v="9"/>
    <x v="9"/>
  </r>
  <r>
    <x v="5823"/>
    <x v="0"/>
    <x v="11"/>
    <x v="21"/>
    <x v="13"/>
    <x v="22"/>
    <x v="5531"/>
    <x v="1267"/>
    <x v="104"/>
    <x v="104"/>
    <x v="15"/>
    <x v="41"/>
    <x v="6"/>
    <x v="11"/>
    <x v="11"/>
  </r>
  <r>
    <x v="5855"/>
    <x v="0"/>
    <x v="5"/>
    <x v="20"/>
    <x v="12"/>
    <x v="6"/>
    <x v="5556"/>
    <x v="1279"/>
    <x v="104"/>
    <x v="104"/>
    <x v="15"/>
    <x v="41"/>
    <x v="6"/>
    <x v="5"/>
    <x v="5"/>
  </r>
  <r>
    <x v="5809"/>
    <x v="0"/>
    <x v="10"/>
    <x v="21"/>
    <x v="13"/>
    <x v="22"/>
    <x v="1370"/>
    <x v="1268"/>
    <x v="104"/>
    <x v="104"/>
    <x v="15"/>
    <x v="41"/>
    <x v="6"/>
    <x v="10"/>
    <x v="10"/>
  </r>
  <r>
    <x v="5843"/>
    <x v="1"/>
    <x v="2"/>
    <x v="50"/>
    <x v="61"/>
    <x v="69"/>
    <x v="5549"/>
    <x v="1250"/>
    <x v="104"/>
    <x v="104"/>
    <x v="15"/>
    <x v="41"/>
    <x v="6"/>
    <x v="2"/>
    <x v="2"/>
  </r>
  <r>
    <x v="5840"/>
    <x v="0"/>
    <x v="0"/>
    <x v="5"/>
    <x v="10"/>
    <x v="637"/>
    <x v="2545"/>
    <x v="1277"/>
    <x v="104"/>
    <x v="104"/>
    <x v="15"/>
    <x v="41"/>
    <x v="6"/>
    <x v="0"/>
    <x v="0"/>
  </r>
  <r>
    <x v="5848"/>
    <x v="0"/>
    <x v="2"/>
    <x v="17"/>
    <x v="8"/>
    <x v="9"/>
    <x v="5553"/>
    <x v="1280"/>
    <x v="104"/>
    <x v="104"/>
    <x v="15"/>
    <x v="41"/>
    <x v="6"/>
    <x v="2"/>
    <x v="2"/>
  </r>
  <r>
    <x v="5839"/>
    <x v="0"/>
    <x v="4"/>
    <x v="9"/>
    <x v="62"/>
    <x v="84"/>
    <x v="5546"/>
    <x v="1265"/>
    <x v="104"/>
    <x v="104"/>
    <x v="15"/>
    <x v="41"/>
    <x v="6"/>
    <x v="4"/>
    <x v="4"/>
  </r>
  <r>
    <x v="5851"/>
    <x v="0"/>
    <x v="1"/>
    <x v="59"/>
    <x v="109"/>
    <x v="279"/>
    <x v="5555"/>
    <x v="1245"/>
    <x v="104"/>
    <x v="104"/>
    <x v="15"/>
    <x v="41"/>
    <x v="6"/>
    <x v="1"/>
    <x v="1"/>
  </r>
  <r>
    <x v="5819"/>
    <x v="1"/>
    <x v="2"/>
    <x v="83"/>
    <x v="39"/>
    <x v="228"/>
    <x v="5527"/>
    <x v="1260"/>
    <x v="104"/>
    <x v="104"/>
    <x v="15"/>
    <x v="41"/>
    <x v="6"/>
    <x v="2"/>
    <x v="2"/>
  </r>
  <r>
    <x v="5879"/>
    <x v="0"/>
    <x v="7"/>
    <x v="16"/>
    <x v="17"/>
    <x v="6"/>
    <x v="5577"/>
    <x v="1284"/>
    <x v="104"/>
    <x v="104"/>
    <x v="15"/>
    <x v="41"/>
    <x v="6"/>
    <x v="7"/>
    <x v="7"/>
  </r>
  <r>
    <x v="5812"/>
    <x v="0"/>
    <x v="4"/>
    <x v="42"/>
    <x v="42"/>
    <x v="385"/>
    <x v="5521"/>
    <x v="1274"/>
    <x v="104"/>
    <x v="104"/>
    <x v="15"/>
    <x v="41"/>
    <x v="6"/>
    <x v="4"/>
    <x v="4"/>
  </r>
  <r>
    <x v="5873"/>
    <x v="0"/>
    <x v="3"/>
    <x v="24"/>
    <x v="61"/>
    <x v="187"/>
    <x v="5572"/>
    <x v="1271"/>
    <x v="104"/>
    <x v="104"/>
    <x v="15"/>
    <x v="41"/>
    <x v="6"/>
    <x v="3"/>
    <x v="3"/>
  </r>
  <r>
    <x v="6072"/>
    <x v="0"/>
    <x v="6"/>
    <x v="21"/>
    <x v="94"/>
    <x v="6"/>
    <x v="5757"/>
    <x v="1270"/>
    <x v="104"/>
    <x v="104"/>
    <x v="15"/>
    <x v="41"/>
    <x v="6"/>
    <x v="6"/>
    <x v="6"/>
  </r>
  <r>
    <x v="5800"/>
    <x v="0"/>
    <x v="6"/>
    <x v="17"/>
    <x v="16"/>
    <x v="249"/>
    <x v="5511"/>
    <x v="1250"/>
    <x v="104"/>
    <x v="104"/>
    <x v="15"/>
    <x v="41"/>
    <x v="6"/>
    <x v="6"/>
    <x v="6"/>
  </r>
  <r>
    <x v="5795"/>
    <x v="0"/>
    <x v="1"/>
    <x v="123"/>
    <x v="103"/>
    <x v="290"/>
    <x v="5506"/>
    <x v="1271"/>
    <x v="104"/>
    <x v="104"/>
    <x v="15"/>
    <x v="41"/>
    <x v="6"/>
    <x v="1"/>
    <x v="1"/>
  </r>
  <r>
    <x v="5867"/>
    <x v="0"/>
    <x v="5"/>
    <x v="16"/>
    <x v="45"/>
    <x v="145"/>
    <x v="5567"/>
    <x v="1261"/>
    <x v="104"/>
    <x v="104"/>
    <x v="15"/>
    <x v="41"/>
    <x v="6"/>
    <x v="5"/>
    <x v="5"/>
  </r>
  <r>
    <x v="5795"/>
    <x v="0"/>
    <x v="4"/>
    <x v="35"/>
    <x v="75"/>
    <x v="251"/>
    <x v="5506"/>
    <x v="1271"/>
    <x v="104"/>
    <x v="104"/>
    <x v="15"/>
    <x v="41"/>
    <x v="6"/>
    <x v="4"/>
    <x v="4"/>
  </r>
  <r>
    <x v="5854"/>
    <x v="0"/>
    <x v="11"/>
    <x v="15"/>
    <x v="59"/>
    <x v="3"/>
    <x v="3736"/>
    <x v="1268"/>
    <x v="104"/>
    <x v="104"/>
    <x v="15"/>
    <x v="41"/>
    <x v="6"/>
    <x v="11"/>
    <x v="11"/>
  </r>
  <r>
    <x v="5823"/>
    <x v="0"/>
    <x v="1"/>
    <x v="30"/>
    <x v="14"/>
    <x v="31"/>
    <x v="5531"/>
    <x v="1267"/>
    <x v="104"/>
    <x v="104"/>
    <x v="15"/>
    <x v="41"/>
    <x v="6"/>
    <x v="1"/>
    <x v="1"/>
  </r>
  <r>
    <x v="5819"/>
    <x v="0"/>
    <x v="4"/>
    <x v="4"/>
    <x v="15"/>
    <x v="241"/>
    <x v="5527"/>
    <x v="1260"/>
    <x v="104"/>
    <x v="104"/>
    <x v="15"/>
    <x v="41"/>
    <x v="6"/>
    <x v="4"/>
    <x v="4"/>
  </r>
  <r>
    <x v="5878"/>
    <x v="1"/>
    <x v="2"/>
    <x v="2"/>
    <x v="2"/>
    <x v="2"/>
    <x v="5576"/>
    <x v="1270"/>
    <x v="104"/>
    <x v="104"/>
    <x v="15"/>
    <x v="41"/>
    <x v="6"/>
    <x v="2"/>
    <x v="2"/>
  </r>
  <r>
    <x v="5827"/>
    <x v="0"/>
    <x v="1"/>
    <x v="4"/>
    <x v="38"/>
    <x v="19"/>
    <x v="5535"/>
    <x v="1279"/>
    <x v="104"/>
    <x v="104"/>
    <x v="15"/>
    <x v="41"/>
    <x v="6"/>
    <x v="1"/>
    <x v="1"/>
  </r>
  <r>
    <x v="5843"/>
    <x v="0"/>
    <x v="9"/>
    <x v="48"/>
    <x v="30"/>
    <x v="7"/>
    <x v="5549"/>
    <x v="1250"/>
    <x v="104"/>
    <x v="104"/>
    <x v="15"/>
    <x v="41"/>
    <x v="6"/>
    <x v="9"/>
    <x v="9"/>
  </r>
  <r>
    <x v="5945"/>
    <x v="0"/>
    <x v="0"/>
    <x v="75"/>
    <x v="12"/>
    <x v="120"/>
    <x v="5637"/>
    <x v="1266"/>
    <x v="104"/>
    <x v="104"/>
    <x v="15"/>
    <x v="41"/>
    <x v="6"/>
    <x v="0"/>
    <x v="0"/>
  </r>
  <r>
    <x v="5934"/>
    <x v="0"/>
    <x v="2"/>
    <x v="173"/>
    <x v="349"/>
    <x v="4115"/>
    <x v="5627"/>
    <x v="1258"/>
    <x v="104"/>
    <x v="104"/>
    <x v="15"/>
    <x v="41"/>
    <x v="6"/>
    <x v="2"/>
    <x v="2"/>
  </r>
  <r>
    <x v="5914"/>
    <x v="0"/>
    <x v="1"/>
    <x v="90"/>
    <x v="105"/>
    <x v="777"/>
    <x v="5607"/>
    <x v="1264"/>
    <x v="104"/>
    <x v="104"/>
    <x v="15"/>
    <x v="41"/>
    <x v="6"/>
    <x v="1"/>
    <x v="1"/>
  </r>
  <r>
    <x v="5980"/>
    <x v="0"/>
    <x v="0"/>
    <x v="20"/>
    <x v="98"/>
    <x v="145"/>
    <x v="5671"/>
    <x v="1271"/>
    <x v="104"/>
    <x v="104"/>
    <x v="15"/>
    <x v="41"/>
    <x v="6"/>
    <x v="0"/>
    <x v="0"/>
  </r>
  <r>
    <x v="5939"/>
    <x v="0"/>
    <x v="8"/>
    <x v="46"/>
    <x v="32"/>
    <x v="1123"/>
    <x v="5631"/>
    <x v="1256"/>
    <x v="104"/>
    <x v="104"/>
    <x v="15"/>
    <x v="41"/>
    <x v="6"/>
    <x v="8"/>
    <x v="8"/>
  </r>
  <r>
    <x v="5904"/>
    <x v="0"/>
    <x v="4"/>
    <x v="17"/>
    <x v="62"/>
    <x v="6"/>
    <x v="5599"/>
    <x v="1248"/>
    <x v="104"/>
    <x v="104"/>
    <x v="15"/>
    <x v="41"/>
    <x v="6"/>
    <x v="4"/>
    <x v="4"/>
  </r>
  <r>
    <x v="5905"/>
    <x v="0"/>
    <x v="5"/>
    <x v="75"/>
    <x v="45"/>
    <x v="120"/>
    <x v="5600"/>
    <x v="1274"/>
    <x v="104"/>
    <x v="104"/>
    <x v="15"/>
    <x v="41"/>
    <x v="6"/>
    <x v="5"/>
    <x v="5"/>
  </r>
  <r>
    <x v="5893"/>
    <x v="0"/>
    <x v="8"/>
    <x v="37"/>
    <x v="3"/>
    <x v="6"/>
    <x v="5589"/>
    <x v="1276"/>
    <x v="104"/>
    <x v="104"/>
    <x v="15"/>
    <x v="41"/>
    <x v="6"/>
    <x v="8"/>
    <x v="8"/>
  </r>
  <r>
    <x v="5907"/>
    <x v="0"/>
    <x v="9"/>
    <x v="48"/>
    <x v="36"/>
    <x v="26"/>
    <x v="5602"/>
    <x v="1276"/>
    <x v="104"/>
    <x v="104"/>
    <x v="15"/>
    <x v="41"/>
    <x v="6"/>
    <x v="9"/>
    <x v="9"/>
  </r>
  <r>
    <x v="5891"/>
    <x v="0"/>
    <x v="3"/>
    <x v="79"/>
    <x v="31"/>
    <x v="4116"/>
    <x v="5587"/>
    <x v="1256"/>
    <x v="104"/>
    <x v="104"/>
    <x v="15"/>
    <x v="41"/>
    <x v="6"/>
    <x v="3"/>
    <x v="3"/>
  </r>
  <r>
    <x v="5889"/>
    <x v="0"/>
    <x v="10"/>
    <x v="92"/>
    <x v="10"/>
    <x v="180"/>
    <x v="5586"/>
    <x v="1260"/>
    <x v="104"/>
    <x v="104"/>
    <x v="15"/>
    <x v="41"/>
    <x v="6"/>
    <x v="10"/>
    <x v="10"/>
  </r>
  <r>
    <x v="5931"/>
    <x v="0"/>
    <x v="4"/>
    <x v="50"/>
    <x v="75"/>
    <x v="315"/>
    <x v="5624"/>
    <x v="1268"/>
    <x v="104"/>
    <x v="104"/>
    <x v="15"/>
    <x v="41"/>
    <x v="6"/>
    <x v="4"/>
    <x v="4"/>
  </r>
  <r>
    <x v="5939"/>
    <x v="0"/>
    <x v="11"/>
    <x v="46"/>
    <x v="42"/>
    <x v="743"/>
    <x v="5631"/>
    <x v="1256"/>
    <x v="104"/>
    <x v="104"/>
    <x v="15"/>
    <x v="41"/>
    <x v="6"/>
    <x v="11"/>
    <x v="11"/>
  </r>
  <r>
    <x v="5890"/>
    <x v="0"/>
    <x v="5"/>
    <x v="20"/>
    <x v="98"/>
    <x v="145"/>
    <x v="956"/>
    <x v="1243"/>
    <x v="104"/>
    <x v="104"/>
    <x v="15"/>
    <x v="41"/>
    <x v="6"/>
    <x v="5"/>
    <x v="5"/>
  </r>
  <r>
    <x v="5936"/>
    <x v="0"/>
    <x v="3"/>
    <x v="56"/>
    <x v="37"/>
    <x v="339"/>
    <x v="5629"/>
    <x v="1246"/>
    <x v="104"/>
    <x v="104"/>
    <x v="15"/>
    <x v="41"/>
    <x v="6"/>
    <x v="3"/>
    <x v="3"/>
  </r>
  <r>
    <x v="5946"/>
    <x v="0"/>
    <x v="11"/>
    <x v="21"/>
    <x v="13"/>
    <x v="22"/>
    <x v="5638"/>
    <x v="1247"/>
    <x v="104"/>
    <x v="104"/>
    <x v="15"/>
    <x v="41"/>
    <x v="6"/>
    <x v="11"/>
    <x v="11"/>
  </r>
  <r>
    <x v="5899"/>
    <x v="0"/>
    <x v="8"/>
    <x v="14"/>
    <x v="2"/>
    <x v="15"/>
    <x v="5594"/>
    <x v="1247"/>
    <x v="104"/>
    <x v="104"/>
    <x v="15"/>
    <x v="41"/>
    <x v="6"/>
    <x v="8"/>
    <x v="8"/>
  </r>
  <r>
    <x v="5923"/>
    <x v="1"/>
    <x v="2"/>
    <x v="120"/>
    <x v="103"/>
    <x v="1912"/>
    <x v="5616"/>
    <x v="1258"/>
    <x v="104"/>
    <x v="104"/>
    <x v="15"/>
    <x v="41"/>
    <x v="6"/>
    <x v="2"/>
    <x v="2"/>
  </r>
  <r>
    <x v="5907"/>
    <x v="0"/>
    <x v="8"/>
    <x v="23"/>
    <x v="10"/>
    <x v="42"/>
    <x v="5602"/>
    <x v="1276"/>
    <x v="104"/>
    <x v="104"/>
    <x v="15"/>
    <x v="41"/>
    <x v="6"/>
    <x v="8"/>
    <x v="8"/>
  </r>
  <r>
    <x v="5893"/>
    <x v="0"/>
    <x v="2"/>
    <x v="49"/>
    <x v="81"/>
    <x v="243"/>
    <x v="5589"/>
    <x v="1276"/>
    <x v="104"/>
    <x v="104"/>
    <x v="15"/>
    <x v="41"/>
    <x v="6"/>
    <x v="2"/>
    <x v="2"/>
  </r>
  <r>
    <x v="5930"/>
    <x v="0"/>
    <x v="3"/>
    <x v="0"/>
    <x v="0"/>
    <x v="0"/>
    <x v="5623"/>
    <x v="1267"/>
    <x v="104"/>
    <x v="104"/>
    <x v="15"/>
    <x v="41"/>
    <x v="6"/>
    <x v="3"/>
    <x v="3"/>
  </r>
  <r>
    <x v="5947"/>
    <x v="0"/>
    <x v="8"/>
    <x v="92"/>
    <x v="7"/>
    <x v="207"/>
    <x v="5639"/>
    <x v="1245"/>
    <x v="104"/>
    <x v="104"/>
    <x v="15"/>
    <x v="41"/>
    <x v="6"/>
    <x v="8"/>
    <x v="8"/>
  </r>
  <r>
    <x v="5949"/>
    <x v="0"/>
    <x v="0"/>
    <x v="6"/>
    <x v="98"/>
    <x v="13"/>
    <x v="5641"/>
    <x v="1259"/>
    <x v="104"/>
    <x v="104"/>
    <x v="15"/>
    <x v="41"/>
    <x v="6"/>
    <x v="0"/>
    <x v="0"/>
  </r>
  <r>
    <x v="5940"/>
    <x v="0"/>
    <x v="5"/>
    <x v="30"/>
    <x v="65"/>
    <x v="244"/>
    <x v="5632"/>
    <x v="1277"/>
    <x v="104"/>
    <x v="104"/>
    <x v="15"/>
    <x v="41"/>
    <x v="6"/>
    <x v="5"/>
    <x v="5"/>
  </r>
  <r>
    <x v="5933"/>
    <x v="0"/>
    <x v="11"/>
    <x v="35"/>
    <x v="44"/>
    <x v="287"/>
    <x v="5626"/>
    <x v="1256"/>
    <x v="104"/>
    <x v="104"/>
    <x v="15"/>
    <x v="41"/>
    <x v="6"/>
    <x v="11"/>
    <x v="11"/>
  </r>
  <r>
    <x v="5899"/>
    <x v="0"/>
    <x v="9"/>
    <x v="94"/>
    <x v="19"/>
    <x v="182"/>
    <x v="5594"/>
    <x v="1247"/>
    <x v="104"/>
    <x v="104"/>
    <x v="15"/>
    <x v="41"/>
    <x v="6"/>
    <x v="9"/>
    <x v="9"/>
  </r>
  <r>
    <x v="5946"/>
    <x v="0"/>
    <x v="0"/>
    <x v="20"/>
    <x v="12"/>
    <x v="6"/>
    <x v="5638"/>
    <x v="1247"/>
    <x v="104"/>
    <x v="104"/>
    <x v="15"/>
    <x v="41"/>
    <x v="6"/>
    <x v="0"/>
    <x v="0"/>
  </r>
  <r>
    <x v="5904"/>
    <x v="0"/>
    <x v="8"/>
    <x v="4"/>
    <x v="4"/>
    <x v="4"/>
    <x v="5599"/>
    <x v="1248"/>
    <x v="104"/>
    <x v="104"/>
    <x v="15"/>
    <x v="41"/>
    <x v="6"/>
    <x v="8"/>
    <x v="8"/>
  </r>
  <r>
    <x v="5896"/>
    <x v="0"/>
    <x v="11"/>
    <x v="21"/>
    <x v="18"/>
    <x v="11"/>
    <x v="2182"/>
    <x v="1271"/>
    <x v="104"/>
    <x v="104"/>
    <x v="15"/>
    <x v="41"/>
    <x v="6"/>
    <x v="11"/>
    <x v="11"/>
  </r>
  <r>
    <x v="5930"/>
    <x v="0"/>
    <x v="1"/>
    <x v="10"/>
    <x v="14"/>
    <x v="171"/>
    <x v="5623"/>
    <x v="1267"/>
    <x v="104"/>
    <x v="104"/>
    <x v="15"/>
    <x v="41"/>
    <x v="6"/>
    <x v="1"/>
    <x v="1"/>
  </r>
  <r>
    <x v="5936"/>
    <x v="0"/>
    <x v="7"/>
    <x v="5"/>
    <x v="3"/>
    <x v="316"/>
    <x v="5629"/>
    <x v="1246"/>
    <x v="104"/>
    <x v="104"/>
    <x v="15"/>
    <x v="41"/>
    <x v="6"/>
    <x v="7"/>
    <x v="7"/>
  </r>
  <r>
    <x v="5922"/>
    <x v="0"/>
    <x v="5"/>
    <x v="75"/>
    <x v="17"/>
    <x v="120"/>
    <x v="5615"/>
    <x v="1242"/>
    <x v="104"/>
    <x v="104"/>
    <x v="15"/>
    <x v="41"/>
    <x v="6"/>
    <x v="5"/>
    <x v="5"/>
  </r>
  <r>
    <x v="5935"/>
    <x v="0"/>
    <x v="5"/>
    <x v="93"/>
    <x v="0"/>
    <x v="187"/>
    <x v="5628"/>
    <x v="1267"/>
    <x v="104"/>
    <x v="104"/>
    <x v="15"/>
    <x v="41"/>
    <x v="6"/>
    <x v="5"/>
    <x v="5"/>
  </r>
  <r>
    <x v="5918"/>
    <x v="0"/>
    <x v="11"/>
    <x v="1"/>
    <x v="54"/>
    <x v="61"/>
    <x v="5611"/>
    <x v="1246"/>
    <x v="104"/>
    <x v="104"/>
    <x v="15"/>
    <x v="41"/>
    <x v="6"/>
    <x v="11"/>
    <x v="11"/>
  </r>
  <r>
    <x v="5948"/>
    <x v="0"/>
    <x v="0"/>
    <x v="70"/>
    <x v="34"/>
    <x v="215"/>
    <x v="5640"/>
    <x v="1286"/>
    <x v="104"/>
    <x v="104"/>
    <x v="15"/>
    <x v="41"/>
    <x v="6"/>
    <x v="0"/>
    <x v="0"/>
  </r>
  <r>
    <x v="5929"/>
    <x v="0"/>
    <x v="6"/>
    <x v="30"/>
    <x v="65"/>
    <x v="244"/>
    <x v="5622"/>
    <x v="1274"/>
    <x v="104"/>
    <x v="104"/>
    <x v="15"/>
    <x v="41"/>
    <x v="6"/>
    <x v="6"/>
    <x v="6"/>
  </r>
  <r>
    <x v="5914"/>
    <x v="0"/>
    <x v="11"/>
    <x v="19"/>
    <x v="42"/>
    <x v="7"/>
    <x v="5607"/>
    <x v="1264"/>
    <x v="104"/>
    <x v="104"/>
    <x v="15"/>
    <x v="41"/>
    <x v="6"/>
    <x v="11"/>
    <x v="11"/>
  </r>
  <r>
    <x v="5929"/>
    <x v="0"/>
    <x v="5"/>
    <x v="16"/>
    <x v="17"/>
    <x v="6"/>
    <x v="5622"/>
    <x v="1274"/>
    <x v="104"/>
    <x v="104"/>
    <x v="15"/>
    <x v="41"/>
    <x v="6"/>
    <x v="5"/>
    <x v="5"/>
  </r>
  <r>
    <x v="6076"/>
    <x v="0"/>
    <x v="5"/>
    <x v="12"/>
    <x v="45"/>
    <x v="6"/>
    <x v="5761"/>
    <x v="1273"/>
    <x v="104"/>
    <x v="104"/>
    <x v="15"/>
    <x v="41"/>
    <x v="6"/>
    <x v="5"/>
    <x v="5"/>
  </r>
  <r>
    <x v="5948"/>
    <x v="0"/>
    <x v="11"/>
    <x v="110"/>
    <x v="79"/>
    <x v="902"/>
    <x v="5640"/>
    <x v="1286"/>
    <x v="104"/>
    <x v="104"/>
    <x v="15"/>
    <x v="41"/>
    <x v="6"/>
    <x v="11"/>
    <x v="11"/>
  </r>
  <r>
    <x v="5900"/>
    <x v="0"/>
    <x v="8"/>
    <x v="23"/>
    <x v="56"/>
    <x v="204"/>
    <x v="5595"/>
    <x v="1251"/>
    <x v="104"/>
    <x v="104"/>
    <x v="15"/>
    <x v="41"/>
    <x v="6"/>
    <x v="8"/>
    <x v="8"/>
  </r>
  <r>
    <x v="5912"/>
    <x v="0"/>
    <x v="3"/>
    <x v="33"/>
    <x v="87"/>
    <x v="206"/>
    <x v="5605"/>
    <x v="1249"/>
    <x v="104"/>
    <x v="104"/>
    <x v="15"/>
    <x v="41"/>
    <x v="6"/>
    <x v="3"/>
    <x v="3"/>
  </r>
  <r>
    <x v="5951"/>
    <x v="0"/>
    <x v="6"/>
    <x v="34"/>
    <x v="49"/>
    <x v="253"/>
    <x v="5643"/>
    <x v="1281"/>
    <x v="104"/>
    <x v="104"/>
    <x v="15"/>
    <x v="41"/>
    <x v="6"/>
    <x v="6"/>
    <x v="6"/>
  </r>
  <r>
    <x v="5934"/>
    <x v="0"/>
    <x v="1"/>
    <x v="200"/>
    <x v="344"/>
    <x v="4117"/>
    <x v="5627"/>
    <x v="1258"/>
    <x v="104"/>
    <x v="104"/>
    <x v="15"/>
    <x v="41"/>
    <x v="6"/>
    <x v="1"/>
    <x v="1"/>
  </r>
  <r>
    <x v="5922"/>
    <x v="0"/>
    <x v="6"/>
    <x v="13"/>
    <x v="13"/>
    <x v="6"/>
    <x v="5615"/>
    <x v="1242"/>
    <x v="104"/>
    <x v="104"/>
    <x v="15"/>
    <x v="41"/>
    <x v="6"/>
    <x v="6"/>
    <x v="6"/>
  </r>
  <r>
    <x v="5906"/>
    <x v="0"/>
    <x v="4"/>
    <x v="26"/>
    <x v="1"/>
    <x v="121"/>
    <x v="5601"/>
    <x v="1282"/>
    <x v="104"/>
    <x v="104"/>
    <x v="15"/>
    <x v="41"/>
    <x v="6"/>
    <x v="4"/>
    <x v="4"/>
  </r>
  <r>
    <x v="5921"/>
    <x v="0"/>
    <x v="8"/>
    <x v="46"/>
    <x v="48"/>
    <x v="60"/>
    <x v="5614"/>
    <x v="1242"/>
    <x v="104"/>
    <x v="104"/>
    <x v="15"/>
    <x v="41"/>
    <x v="6"/>
    <x v="8"/>
    <x v="8"/>
  </r>
  <r>
    <x v="5894"/>
    <x v="1"/>
    <x v="2"/>
    <x v="24"/>
    <x v="81"/>
    <x v="13"/>
    <x v="5590"/>
    <x v="1255"/>
    <x v="104"/>
    <x v="104"/>
    <x v="15"/>
    <x v="41"/>
    <x v="6"/>
    <x v="2"/>
    <x v="2"/>
  </r>
  <r>
    <x v="5933"/>
    <x v="0"/>
    <x v="8"/>
    <x v="27"/>
    <x v="51"/>
    <x v="76"/>
    <x v="5626"/>
    <x v="1256"/>
    <x v="104"/>
    <x v="104"/>
    <x v="15"/>
    <x v="41"/>
    <x v="6"/>
    <x v="8"/>
    <x v="8"/>
  </r>
  <r>
    <x v="5908"/>
    <x v="0"/>
    <x v="2"/>
    <x v="31"/>
    <x v="48"/>
    <x v="112"/>
    <x v="5603"/>
    <x v="1257"/>
    <x v="104"/>
    <x v="104"/>
    <x v="15"/>
    <x v="41"/>
    <x v="6"/>
    <x v="2"/>
    <x v="2"/>
  </r>
  <r>
    <x v="6076"/>
    <x v="0"/>
    <x v="6"/>
    <x v="13"/>
    <x v="13"/>
    <x v="6"/>
    <x v="5761"/>
    <x v="1273"/>
    <x v="104"/>
    <x v="104"/>
    <x v="15"/>
    <x v="41"/>
    <x v="6"/>
    <x v="6"/>
    <x v="6"/>
  </r>
  <r>
    <x v="5901"/>
    <x v="0"/>
    <x v="10"/>
    <x v="8"/>
    <x v="85"/>
    <x v="31"/>
    <x v="5596"/>
    <x v="1248"/>
    <x v="104"/>
    <x v="104"/>
    <x v="15"/>
    <x v="41"/>
    <x v="6"/>
    <x v="10"/>
    <x v="10"/>
  </r>
  <r>
    <x v="5953"/>
    <x v="0"/>
    <x v="0"/>
    <x v="12"/>
    <x v="12"/>
    <x v="13"/>
    <x v="5645"/>
    <x v="1260"/>
    <x v="104"/>
    <x v="104"/>
    <x v="15"/>
    <x v="41"/>
    <x v="6"/>
    <x v="0"/>
    <x v="0"/>
  </r>
  <r>
    <x v="5856"/>
    <x v="0"/>
    <x v="5"/>
    <x v="16"/>
    <x v="17"/>
    <x v="6"/>
    <x v="5557"/>
    <x v="1263"/>
    <x v="104"/>
    <x v="104"/>
    <x v="15"/>
    <x v="41"/>
    <x v="6"/>
    <x v="5"/>
    <x v="5"/>
  </r>
  <r>
    <x v="5814"/>
    <x v="0"/>
    <x v="9"/>
    <x v="92"/>
    <x v="62"/>
    <x v="187"/>
    <x v="5522"/>
    <x v="1276"/>
    <x v="104"/>
    <x v="104"/>
    <x v="15"/>
    <x v="41"/>
    <x v="6"/>
    <x v="9"/>
    <x v="9"/>
  </r>
  <r>
    <x v="5794"/>
    <x v="0"/>
    <x v="1"/>
    <x v="65"/>
    <x v="4"/>
    <x v="426"/>
    <x v="5505"/>
    <x v="1251"/>
    <x v="104"/>
    <x v="104"/>
    <x v="15"/>
    <x v="41"/>
    <x v="6"/>
    <x v="1"/>
    <x v="1"/>
  </r>
  <r>
    <x v="5876"/>
    <x v="0"/>
    <x v="6"/>
    <x v="5"/>
    <x v="3"/>
    <x v="316"/>
    <x v="5575"/>
    <x v="1264"/>
    <x v="104"/>
    <x v="104"/>
    <x v="15"/>
    <x v="41"/>
    <x v="6"/>
    <x v="6"/>
    <x v="6"/>
  </r>
  <r>
    <x v="5844"/>
    <x v="0"/>
    <x v="6"/>
    <x v="21"/>
    <x v="18"/>
    <x v="11"/>
    <x v="5550"/>
    <x v="1254"/>
    <x v="104"/>
    <x v="104"/>
    <x v="15"/>
    <x v="41"/>
    <x v="6"/>
    <x v="6"/>
    <x v="6"/>
  </r>
  <r>
    <x v="5891"/>
    <x v="0"/>
    <x v="7"/>
    <x v="6"/>
    <x v="3"/>
    <x v="1753"/>
    <x v="5587"/>
    <x v="1256"/>
    <x v="104"/>
    <x v="104"/>
    <x v="15"/>
    <x v="41"/>
    <x v="6"/>
    <x v="7"/>
    <x v="7"/>
  </r>
  <r>
    <x v="5927"/>
    <x v="0"/>
    <x v="4"/>
    <x v="17"/>
    <x v="11"/>
    <x v="18"/>
    <x v="5620"/>
    <x v="1261"/>
    <x v="104"/>
    <x v="104"/>
    <x v="15"/>
    <x v="41"/>
    <x v="6"/>
    <x v="4"/>
    <x v="4"/>
  </r>
  <r>
    <x v="5942"/>
    <x v="0"/>
    <x v="11"/>
    <x v="39"/>
    <x v="90"/>
    <x v="700"/>
    <x v="5634"/>
    <x v="1286"/>
    <x v="104"/>
    <x v="104"/>
    <x v="15"/>
    <x v="41"/>
    <x v="6"/>
    <x v="11"/>
    <x v="11"/>
  </r>
  <r>
    <x v="5806"/>
    <x v="0"/>
    <x v="5"/>
    <x v="9"/>
    <x v="63"/>
    <x v="76"/>
    <x v="5516"/>
    <x v="1242"/>
    <x v="104"/>
    <x v="104"/>
    <x v="15"/>
    <x v="41"/>
    <x v="6"/>
    <x v="5"/>
    <x v="5"/>
  </r>
  <r>
    <x v="5866"/>
    <x v="0"/>
    <x v="1"/>
    <x v="92"/>
    <x v="62"/>
    <x v="187"/>
    <x v="5566"/>
    <x v="1243"/>
    <x v="104"/>
    <x v="104"/>
    <x v="15"/>
    <x v="41"/>
    <x v="6"/>
    <x v="1"/>
    <x v="1"/>
  </r>
  <r>
    <x v="5859"/>
    <x v="0"/>
    <x v="11"/>
    <x v="0"/>
    <x v="98"/>
    <x v="11"/>
    <x v="5559"/>
    <x v="1281"/>
    <x v="104"/>
    <x v="104"/>
    <x v="15"/>
    <x v="41"/>
    <x v="6"/>
    <x v="11"/>
    <x v="11"/>
  </r>
  <r>
    <x v="5845"/>
    <x v="0"/>
    <x v="9"/>
    <x v="54"/>
    <x v="81"/>
    <x v="32"/>
    <x v="5551"/>
    <x v="1282"/>
    <x v="104"/>
    <x v="104"/>
    <x v="15"/>
    <x v="41"/>
    <x v="6"/>
    <x v="9"/>
    <x v="9"/>
  </r>
  <r>
    <x v="5881"/>
    <x v="0"/>
    <x v="6"/>
    <x v="15"/>
    <x v="26"/>
    <x v="113"/>
    <x v="5579"/>
    <x v="1270"/>
    <x v="104"/>
    <x v="104"/>
    <x v="15"/>
    <x v="41"/>
    <x v="6"/>
    <x v="6"/>
    <x v="6"/>
  </r>
  <r>
    <x v="5853"/>
    <x v="0"/>
    <x v="1"/>
    <x v="14"/>
    <x v="21"/>
    <x v="399"/>
    <x v="841"/>
    <x v="1266"/>
    <x v="104"/>
    <x v="104"/>
    <x v="15"/>
    <x v="41"/>
    <x v="6"/>
    <x v="1"/>
    <x v="1"/>
  </r>
  <r>
    <x v="5821"/>
    <x v="1"/>
    <x v="2"/>
    <x v="60"/>
    <x v="120"/>
    <x v="525"/>
    <x v="5529"/>
    <x v="1262"/>
    <x v="104"/>
    <x v="104"/>
    <x v="15"/>
    <x v="41"/>
    <x v="6"/>
    <x v="2"/>
    <x v="2"/>
  </r>
  <r>
    <x v="5795"/>
    <x v="0"/>
    <x v="7"/>
    <x v="48"/>
    <x v="3"/>
    <x v="186"/>
    <x v="5506"/>
    <x v="1271"/>
    <x v="104"/>
    <x v="104"/>
    <x v="15"/>
    <x v="41"/>
    <x v="6"/>
    <x v="7"/>
    <x v="7"/>
  </r>
  <r>
    <x v="5846"/>
    <x v="0"/>
    <x v="3"/>
    <x v="70"/>
    <x v="4"/>
    <x v="108"/>
    <x v="5552"/>
    <x v="1254"/>
    <x v="104"/>
    <x v="104"/>
    <x v="15"/>
    <x v="41"/>
    <x v="6"/>
    <x v="3"/>
    <x v="3"/>
  </r>
  <r>
    <x v="5808"/>
    <x v="1"/>
    <x v="2"/>
    <x v="18"/>
    <x v="20"/>
    <x v="20"/>
    <x v="5518"/>
    <x v="1263"/>
    <x v="104"/>
    <x v="104"/>
    <x v="15"/>
    <x v="41"/>
    <x v="6"/>
    <x v="2"/>
    <x v="2"/>
  </r>
  <r>
    <x v="5879"/>
    <x v="0"/>
    <x v="4"/>
    <x v="6"/>
    <x v="6"/>
    <x v="6"/>
    <x v="5577"/>
    <x v="1284"/>
    <x v="104"/>
    <x v="104"/>
    <x v="15"/>
    <x v="41"/>
    <x v="6"/>
    <x v="4"/>
    <x v="4"/>
  </r>
  <r>
    <x v="5813"/>
    <x v="0"/>
    <x v="4"/>
    <x v="10"/>
    <x v="9"/>
    <x v="9"/>
    <x v="780"/>
    <x v="1262"/>
    <x v="104"/>
    <x v="104"/>
    <x v="15"/>
    <x v="41"/>
    <x v="6"/>
    <x v="4"/>
    <x v="4"/>
  </r>
  <r>
    <x v="5872"/>
    <x v="0"/>
    <x v="5"/>
    <x v="12"/>
    <x v="45"/>
    <x v="6"/>
    <x v="2545"/>
    <x v="1262"/>
    <x v="104"/>
    <x v="104"/>
    <x v="15"/>
    <x v="41"/>
    <x v="6"/>
    <x v="5"/>
    <x v="5"/>
  </r>
  <r>
    <x v="5869"/>
    <x v="1"/>
    <x v="2"/>
    <x v="51"/>
    <x v="75"/>
    <x v="37"/>
    <x v="5569"/>
    <x v="1276"/>
    <x v="104"/>
    <x v="104"/>
    <x v="15"/>
    <x v="41"/>
    <x v="6"/>
    <x v="2"/>
    <x v="2"/>
  </r>
  <r>
    <x v="5814"/>
    <x v="0"/>
    <x v="7"/>
    <x v="12"/>
    <x v="45"/>
    <x v="6"/>
    <x v="5522"/>
    <x v="1276"/>
    <x v="104"/>
    <x v="104"/>
    <x v="15"/>
    <x v="41"/>
    <x v="6"/>
    <x v="7"/>
    <x v="7"/>
  </r>
  <r>
    <x v="5837"/>
    <x v="0"/>
    <x v="0"/>
    <x v="8"/>
    <x v="85"/>
    <x v="31"/>
    <x v="5545"/>
    <x v="1282"/>
    <x v="104"/>
    <x v="104"/>
    <x v="15"/>
    <x v="41"/>
    <x v="6"/>
    <x v="0"/>
    <x v="0"/>
  </r>
  <r>
    <x v="5822"/>
    <x v="0"/>
    <x v="4"/>
    <x v="9"/>
    <x v="11"/>
    <x v="35"/>
    <x v="5530"/>
    <x v="1278"/>
    <x v="104"/>
    <x v="104"/>
    <x v="15"/>
    <x v="41"/>
    <x v="6"/>
    <x v="4"/>
    <x v="4"/>
  </r>
  <r>
    <x v="5861"/>
    <x v="0"/>
    <x v="5"/>
    <x v="16"/>
    <x v="45"/>
    <x v="145"/>
    <x v="5561"/>
    <x v="1283"/>
    <x v="104"/>
    <x v="104"/>
    <x v="15"/>
    <x v="41"/>
    <x v="6"/>
    <x v="5"/>
    <x v="5"/>
  </r>
  <r>
    <x v="5823"/>
    <x v="0"/>
    <x v="5"/>
    <x v="12"/>
    <x v="45"/>
    <x v="6"/>
    <x v="5531"/>
    <x v="1267"/>
    <x v="104"/>
    <x v="104"/>
    <x v="15"/>
    <x v="41"/>
    <x v="6"/>
    <x v="5"/>
    <x v="5"/>
  </r>
  <r>
    <x v="5872"/>
    <x v="0"/>
    <x v="6"/>
    <x v="93"/>
    <x v="0"/>
    <x v="187"/>
    <x v="2545"/>
    <x v="1262"/>
    <x v="104"/>
    <x v="104"/>
    <x v="15"/>
    <x v="41"/>
    <x v="6"/>
    <x v="6"/>
    <x v="6"/>
  </r>
  <r>
    <x v="5841"/>
    <x v="0"/>
    <x v="11"/>
    <x v="0"/>
    <x v="98"/>
    <x v="11"/>
    <x v="5547"/>
    <x v="1248"/>
    <x v="104"/>
    <x v="104"/>
    <x v="15"/>
    <x v="41"/>
    <x v="6"/>
    <x v="11"/>
    <x v="11"/>
  </r>
  <r>
    <x v="5792"/>
    <x v="0"/>
    <x v="6"/>
    <x v="5"/>
    <x v="11"/>
    <x v="12"/>
    <x v="5503"/>
    <x v="1243"/>
    <x v="104"/>
    <x v="104"/>
    <x v="15"/>
    <x v="41"/>
    <x v="6"/>
    <x v="6"/>
    <x v="6"/>
  </r>
  <r>
    <x v="5810"/>
    <x v="0"/>
    <x v="8"/>
    <x v="35"/>
    <x v="31"/>
    <x v="207"/>
    <x v="5519"/>
    <x v="1255"/>
    <x v="104"/>
    <x v="104"/>
    <x v="15"/>
    <x v="41"/>
    <x v="6"/>
    <x v="8"/>
    <x v="8"/>
  </r>
  <r>
    <x v="5863"/>
    <x v="0"/>
    <x v="8"/>
    <x v="20"/>
    <x v="0"/>
    <x v="687"/>
    <x v="5563"/>
    <x v="1245"/>
    <x v="104"/>
    <x v="104"/>
    <x v="15"/>
    <x v="41"/>
    <x v="6"/>
    <x v="8"/>
    <x v="8"/>
  </r>
  <r>
    <x v="5854"/>
    <x v="0"/>
    <x v="8"/>
    <x v="50"/>
    <x v="81"/>
    <x v="126"/>
    <x v="3736"/>
    <x v="1268"/>
    <x v="104"/>
    <x v="104"/>
    <x v="15"/>
    <x v="41"/>
    <x v="6"/>
    <x v="8"/>
    <x v="8"/>
  </r>
  <r>
    <x v="5860"/>
    <x v="0"/>
    <x v="8"/>
    <x v="20"/>
    <x v="6"/>
    <x v="7"/>
    <x v="5560"/>
    <x v="1248"/>
    <x v="104"/>
    <x v="104"/>
    <x v="15"/>
    <x v="41"/>
    <x v="6"/>
    <x v="8"/>
    <x v="8"/>
  </r>
  <r>
    <x v="5819"/>
    <x v="0"/>
    <x v="7"/>
    <x v="11"/>
    <x v="10"/>
    <x v="11"/>
    <x v="5527"/>
    <x v="1260"/>
    <x v="104"/>
    <x v="104"/>
    <x v="15"/>
    <x v="41"/>
    <x v="6"/>
    <x v="7"/>
    <x v="7"/>
  </r>
  <r>
    <x v="5855"/>
    <x v="0"/>
    <x v="11"/>
    <x v="15"/>
    <x v="26"/>
    <x v="113"/>
    <x v="5556"/>
    <x v="1279"/>
    <x v="104"/>
    <x v="104"/>
    <x v="15"/>
    <x v="41"/>
    <x v="6"/>
    <x v="11"/>
    <x v="11"/>
  </r>
  <r>
    <x v="5840"/>
    <x v="0"/>
    <x v="8"/>
    <x v="83"/>
    <x v="118"/>
    <x v="424"/>
    <x v="2545"/>
    <x v="1277"/>
    <x v="104"/>
    <x v="104"/>
    <x v="15"/>
    <x v="41"/>
    <x v="6"/>
    <x v="8"/>
    <x v="8"/>
  </r>
  <r>
    <x v="5814"/>
    <x v="0"/>
    <x v="3"/>
    <x v="21"/>
    <x v="13"/>
    <x v="22"/>
    <x v="5522"/>
    <x v="1276"/>
    <x v="104"/>
    <x v="104"/>
    <x v="15"/>
    <x v="41"/>
    <x v="6"/>
    <x v="3"/>
    <x v="3"/>
  </r>
  <r>
    <x v="5812"/>
    <x v="0"/>
    <x v="8"/>
    <x v="113"/>
    <x v="39"/>
    <x v="244"/>
    <x v="5521"/>
    <x v="1274"/>
    <x v="104"/>
    <x v="104"/>
    <x v="15"/>
    <x v="41"/>
    <x v="6"/>
    <x v="8"/>
    <x v="8"/>
  </r>
  <r>
    <x v="5877"/>
    <x v="0"/>
    <x v="6"/>
    <x v="3"/>
    <x v="3"/>
    <x v="3"/>
    <x v="1697"/>
    <x v="1256"/>
    <x v="104"/>
    <x v="104"/>
    <x v="15"/>
    <x v="41"/>
    <x v="6"/>
    <x v="6"/>
    <x v="6"/>
  </r>
  <r>
    <x v="5881"/>
    <x v="0"/>
    <x v="11"/>
    <x v="40"/>
    <x v="27"/>
    <x v="758"/>
    <x v="5579"/>
    <x v="1270"/>
    <x v="104"/>
    <x v="104"/>
    <x v="15"/>
    <x v="41"/>
    <x v="6"/>
    <x v="11"/>
    <x v="11"/>
  </r>
  <r>
    <x v="5956"/>
    <x v="0"/>
    <x v="10"/>
    <x v="70"/>
    <x v="38"/>
    <x v="363"/>
    <x v="5648"/>
    <x v="1272"/>
    <x v="104"/>
    <x v="104"/>
    <x v="15"/>
    <x v="41"/>
    <x v="6"/>
    <x v="10"/>
    <x v="10"/>
  </r>
  <r>
    <x v="5971"/>
    <x v="0"/>
    <x v="4"/>
    <x v="23"/>
    <x v="56"/>
    <x v="204"/>
    <x v="5662"/>
    <x v="1276"/>
    <x v="104"/>
    <x v="104"/>
    <x v="15"/>
    <x v="41"/>
    <x v="6"/>
    <x v="4"/>
    <x v="4"/>
  </r>
  <r>
    <x v="5974"/>
    <x v="0"/>
    <x v="10"/>
    <x v="17"/>
    <x v="23"/>
    <x v="32"/>
    <x v="5665"/>
    <x v="1280"/>
    <x v="104"/>
    <x v="104"/>
    <x v="15"/>
    <x v="41"/>
    <x v="6"/>
    <x v="10"/>
    <x v="10"/>
  </r>
  <r>
    <x v="5745"/>
    <x v="0"/>
    <x v="2"/>
    <x v="53"/>
    <x v="35"/>
    <x v="13"/>
    <x v="5459"/>
    <x v="1243"/>
    <x v="104"/>
    <x v="104"/>
    <x v="15"/>
    <x v="41"/>
    <x v="6"/>
    <x v="2"/>
    <x v="2"/>
  </r>
  <r>
    <x v="6077"/>
    <x v="1"/>
    <x v="2"/>
    <x v="82"/>
    <x v="48"/>
    <x v="299"/>
    <x v="5762"/>
    <x v="1276"/>
    <x v="104"/>
    <x v="104"/>
    <x v="15"/>
    <x v="41"/>
    <x v="6"/>
    <x v="2"/>
    <x v="2"/>
  </r>
  <r>
    <x v="5826"/>
    <x v="0"/>
    <x v="7"/>
    <x v="12"/>
    <x v="98"/>
    <x v="102"/>
    <x v="5534"/>
    <x v="1253"/>
    <x v="104"/>
    <x v="104"/>
    <x v="15"/>
    <x v="41"/>
    <x v="6"/>
    <x v="7"/>
    <x v="7"/>
  </r>
  <r>
    <x v="5864"/>
    <x v="0"/>
    <x v="0"/>
    <x v="79"/>
    <x v="14"/>
    <x v="379"/>
    <x v="5564"/>
    <x v="1257"/>
    <x v="104"/>
    <x v="104"/>
    <x v="15"/>
    <x v="41"/>
    <x v="6"/>
    <x v="0"/>
    <x v="0"/>
  </r>
  <r>
    <x v="5836"/>
    <x v="0"/>
    <x v="11"/>
    <x v="65"/>
    <x v="47"/>
    <x v="618"/>
    <x v="5544"/>
    <x v="1251"/>
    <x v="104"/>
    <x v="104"/>
    <x v="15"/>
    <x v="41"/>
    <x v="6"/>
    <x v="11"/>
    <x v="11"/>
  </r>
  <r>
    <x v="5869"/>
    <x v="0"/>
    <x v="3"/>
    <x v="37"/>
    <x v="61"/>
    <x v="84"/>
    <x v="5569"/>
    <x v="1276"/>
    <x v="104"/>
    <x v="104"/>
    <x v="15"/>
    <x v="41"/>
    <x v="6"/>
    <x v="3"/>
    <x v="3"/>
  </r>
  <r>
    <x v="5835"/>
    <x v="0"/>
    <x v="2"/>
    <x v="105"/>
    <x v="125"/>
    <x v="594"/>
    <x v="5543"/>
    <x v="1281"/>
    <x v="104"/>
    <x v="104"/>
    <x v="15"/>
    <x v="41"/>
    <x v="6"/>
    <x v="2"/>
    <x v="2"/>
  </r>
  <r>
    <x v="5858"/>
    <x v="0"/>
    <x v="9"/>
    <x v="50"/>
    <x v="24"/>
    <x v="117"/>
    <x v="2412"/>
    <x v="1243"/>
    <x v="104"/>
    <x v="104"/>
    <x v="15"/>
    <x v="41"/>
    <x v="6"/>
    <x v="9"/>
    <x v="9"/>
  </r>
  <r>
    <x v="5860"/>
    <x v="0"/>
    <x v="2"/>
    <x v="13"/>
    <x v="13"/>
    <x v="6"/>
    <x v="5560"/>
    <x v="1248"/>
    <x v="104"/>
    <x v="104"/>
    <x v="15"/>
    <x v="41"/>
    <x v="6"/>
    <x v="2"/>
    <x v="2"/>
  </r>
  <r>
    <x v="5816"/>
    <x v="0"/>
    <x v="1"/>
    <x v="16"/>
    <x v="6"/>
    <x v="688"/>
    <x v="5524"/>
    <x v="1263"/>
    <x v="104"/>
    <x v="104"/>
    <x v="15"/>
    <x v="41"/>
    <x v="6"/>
    <x v="1"/>
    <x v="1"/>
  </r>
  <r>
    <x v="5812"/>
    <x v="0"/>
    <x v="2"/>
    <x v="68"/>
    <x v="80"/>
    <x v="104"/>
    <x v="5521"/>
    <x v="1274"/>
    <x v="104"/>
    <x v="104"/>
    <x v="15"/>
    <x v="41"/>
    <x v="6"/>
    <x v="2"/>
    <x v="2"/>
  </r>
  <r>
    <x v="5794"/>
    <x v="0"/>
    <x v="10"/>
    <x v="92"/>
    <x v="14"/>
    <x v="6"/>
    <x v="5505"/>
    <x v="1251"/>
    <x v="104"/>
    <x v="104"/>
    <x v="15"/>
    <x v="41"/>
    <x v="6"/>
    <x v="10"/>
    <x v="10"/>
  </r>
  <r>
    <x v="5868"/>
    <x v="0"/>
    <x v="0"/>
    <x v="6"/>
    <x v="6"/>
    <x v="6"/>
    <x v="5568"/>
    <x v="1280"/>
    <x v="104"/>
    <x v="104"/>
    <x v="15"/>
    <x v="41"/>
    <x v="6"/>
    <x v="0"/>
    <x v="0"/>
  </r>
  <r>
    <x v="5816"/>
    <x v="0"/>
    <x v="10"/>
    <x v="75"/>
    <x v="91"/>
    <x v="124"/>
    <x v="5524"/>
    <x v="1263"/>
    <x v="104"/>
    <x v="104"/>
    <x v="15"/>
    <x v="41"/>
    <x v="6"/>
    <x v="10"/>
    <x v="10"/>
  </r>
  <r>
    <x v="5826"/>
    <x v="0"/>
    <x v="3"/>
    <x v="8"/>
    <x v="94"/>
    <x v="73"/>
    <x v="5534"/>
    <x v="1253"/>
    <x v="104"/>
    <x v="104"/>
    <x v="15"/>
    <x v="41"/>
    <x v="6"/>
    <x v="3"/>
    <x v="3"/>
  </r>
  <r>
    <x v="5793"/>
    <x v="0"/>
    <x v="11"/>
    <x v="26"/>
    <x v="76"/>
    <x v="11"/>
    <x v="5504"/>
    <x v="1247"/>
    <x v="104"/>
    <x v="104"/>
    <x v="15"/>
    <x v="41"/>
    <x v="6"/>
    <x v="11"/>
    <x v="11"/>
  </r>
  <r>
    <x v="5753"/>
    <x v="0"/>
    <x v="1"/>
    <x v="51"/>
    <x v="66"/>
    <x v="3"/>
    <x v="5467"/>
    <x v="1251"/>
    <x v="104"/>
    <x v="104"/>
    <x v="15"/>
    <x v="41"/>
    <x v="6"/>
    <x v="1"/>
    <x v="1"/>
  </r>
  <r>
    <x v="5763"/>
    <x v="0"/>
    <x v="5"/>
    <x v="93"/>
    <x v="18"/>
    <x v="180"/>
    <x v="5477"/>
    <x v="1257"/>
    <x v="104"/>
    <x v="104"/>
    <x v="15"/>
    <x v="41"/>
    <x v="6"/>
    <x v="5"/>
    <x v="5"/>
  </r>
  <r>
    <x v="5969"/>
    <x v="0"/>
    <x v="9"/>
    <x v="51"/>
    <x v="2"/>
    <x v="2504"/>
    <x v="5660"/>
    <x v="1282"/>
    <x v="104"/>
    <x v="104"/>
    <x v="15"/>
    <x v="41"/>
    <x v="6"/>
    <x v="9"/>
    <x v="9"/>
  </r>
  <r>
    <x v="6079"/>
    <x v="0"/>
    <x v="11"/>
    <x v="51"/>
    <x v="44"/>
    <x v="408"/>
    <x v="5764"/>
    <x v="1259"/>
    <x v="104"/>
    <x v="104"/>
    <x v="15"/>
    <x v="41"/>
    <x v="6"/>
    <x v="11"/>
    <x v="11"/>
  </r>
  <r>
    <x v="5758"/>
    <x v="0"/>
    <x v="0"/>
    <x v="63"/>
    <x v="36"/>
    <x v="337"/>
    <x v="5472"/>
    <x v="1256"/>
    <x v="104"/>
    <x v="104"/>
    <x v="15"/>
    <x v="41"/>
    <x v="6"/>
    <x v="0"/>
    <x v="0"/>
  </r>
  <r>
    <x v="5775"/>
    <x v="0"/>
    <x v="8"/>
    <x v="1"/>
    <x v="3"/>
    <x v="244"/>
    <x v="5488"/>
    <x v="1250"/>
    <x v="104"/>
    <x v="104"/>
    <x v="15"/>
    <x v="41"/>
    <x v="6"/>
    <x v="8"/>
    <x v="8"/>
  </r>
  <r>
    <x v="5974"/>
    <x v="0"/>
    <x v="1"/>
    <x v="31"/>
    <x v="87"/>
    <x v="587"/>
    <x v="5665"/>
    <x v="1280"/>
    <x v="104"/>
    <x v="104"/>
    <x v="15"/>
    <x v="41"/>
    <x v="6"/>
    <x v="1"/>
    <x v="1"/>
  </r>
  <r>
    <x v="5956"/>
    <x v="1"/>
    <x v="2"/>
    <x v="59"/>
    <x v="105"/>
    <x v="258"/>
    <x v="5648"/>
    <x v="1272"/>
    <x v="104"/>
    <x v="104"/>
    <x v="15"/>
    <x v="41"/>
    <x v="6"/>
    <x v="2"/>
    <x v="2"/>
  </r>
  <r>
    <x v="5973"/>
    <x v="0"/>
    <x v="8"/>
    <x v="93"/>
    <x v="0"/>
    <x v="187"/>
    <x v="5664"/>
    <x v="1276"/>
    <x v="104"/>
    <x v="104"/>
    <x v="15"/>
    <x v="41"/>
    <x v="6"/>
    <x v="8"/>
    <x v="8"/>
  </r>
  <r>
    <x v="5775"/>
    <x v="0"/>
    <x v="7"/>
    <x v="8"/>
    <x v="98"/>
    <x v="6"/>
    <x v="5488"/>
    <x v="1250"/>
    <x v="104"/>
    <x v="104"/>
    <x v="15"/>
    <x v="41"/>
    <x v="6"/>
    <x v="7"/>
    <x v="7"/>
  </r>
  <r>
    <x v="5791"/>
    <x v="0"/>
    <x v="9"/>
    <x v="63"/>
    <x v="30"/>
    <x v="209"/>
    <x v="4105"/>
    <x v="1251"/>
    <x v="104"/>
    <x v="104"/>
    <x v="15"/>
    <x v="41"/>
    <x v="6"/>
    <x v="9"/>
    <x v="9"/>
  </r>
  <r>
    <x v="5753"/>
    <x v="0"/>
    <x v="9"/>
    <x v="35"/>
    <x v="31"/>
    <x v="207"/>
    <x v="5467"/>
    <x v="1251"/>
    <x v="104"/>
    <x v="104"/>
    <x v="15"/>
    <x v="41"/>
    <x v="6"/>
    <x v="9"/>
    <x v="9"/>
  </r>
  <r>
    <x v="5781"/>
    <x v="0"/>
    <x v="8"/>
    <x v="37"/>
    <x v="4"/>
    <x v="148"/>
    <x v="5493"/>
    <x v="1268"/>
    <x v="104"/>
    <x v="104"/>
    <x v="15"/>
    <x v="41"/>
    <x v="6"/>
    <x v="8"/>
    <x v="8"/>
  </r>
  <r>
    <x v="6078"/>
    <x v="0"/>
    <x v="5"/>
    <x v="20"/>
    <x v="6"/>
    <x v="7"/>
    <x v="5763"/>
    <x v="1283"/>
    <x v="104"/>
    <x v="104"/>
    <x v="15"/>
    <x v="41"/>
    <x v="6"/>
    <x v="5"/>
    <x v="5"/>
  </r>
  <r>
    <x v="5825"/>
    <x v="0"/>
    <x v="10"/>
    <x v="93"/>
    <x v="0"/>
    <x v="187"/>
    <x v="5533"/>
    <x v="1247"/>
    <x v="104"/>
    <x v="104"/>
    <x v="15"/>
    <x v="41"/>
    <x v="6"/>
    <x v="10"/>
    <x v="10"/>
  </r>
  <r>
    <x v="5748"/>
    <x v="0"/>
    <x v="5"/>
    <x v="93"/>
    <x v="9"/>
    <x v="63"/>
    <x v="5462"/>
    <x v="1246"/>
    <x v="104"/>
    <x v="104"/>
    <x v="15"/>
    <x v="41"/>
    <x v="6"/>
    <x v="5"/>
    <x v="5"/>
  </r>
  <r>
    <x v="5789"/>
    <x v="0"/>
    <x v="0"/>
    <x v="13"/>
    <x v="18"/>
    <x v="19"/>
    <x v="5501"/>
    <x v="1242"/>
    <x v="104"/>
    <x v="104"/>
    <x v="15"/>
    <x v="41"/>
    <x v="6"/>
    <x v="0"/>
    <x v="0"/>
  </r>
  <r>
    <x v="5774"/>
    <x v="0"/>
    <x v="8"/>
    <x v="49"/>
    <x v="44"/>
    <x v="558"/>
    <x v="5487"/>
    <x v="1249"/>
    <x v="104"/>
    <x v="104"/>
    <x v="15"/>
    <x v="41"/>
    <x v="6"/>
    <x v="8"/>
    <x v="8"/>
  </r>
  <r>
    <x v="5865"/>
    <x v="0"/>
    <x v="10"/>
    <x v="93"/>
    <x v="0"/>
    <x v="187"/>
    <x v="5565"/>
    <x v="1254"/>
    <x v="104"/>
    <x v="104"/>
    <x v="15"/>
    <x v="41"/>
    <x v="6"/>
    <x v="10"/>
    <x v="10"/>
  </r>
  <r>
    <x v="5844"/>
    <x v="0"/>
    <x v="0"/>
    <x v="6"/>
    <x v="6"/>
    <x v="6"/>
    <x v="5550"/>
    <x v="1254"/>
    <x v="104"/>
    <x v="104"/>
    <x v="15"/>
    <x v="41"/>
    <x v="6"/>
    <x v="0"/>
    <x v="0"/>
  </r>
  <r>
    <x v="5872"/>
    <x v="0"/>
    <x v="9"/>
    <x v="79"/>
    <x v="65"/>
    <x v="3"/>
    <x v="2545"/>
    <x v="1262"/>
    <x v="104"/>
    <x v="104"/>
    <x v="15"/>
    <x v="41"/>
    <x v="6"/>
    <x v="9"/>
    <x v="9"/>
  </r>
  <r>
    <x v="5870"/>
    <x v="1"/>
    <x v="2"/>
    <x v="24"/>
    <x v="26"/>
    <x v="137"/>
    <x v="5570"/>
    <x v="1267"/>
    <x v="104"/>
    <x v="104"/>
    <x v="15"/>
    <x v="41"/>
    <x v="6"/>
    <x v="2"/>
    <x v="2"/>
  </r>
  <r>
    <x v="5867"/>
    <x v="0"/>
    <x v="6"/>
    <x v="21"/>
    <x v="65"/>
    <x v="75"/>
    <x v="5567"/>
    <x v="1261"/>
    <x v="104"/>
    <x v="104"/>
    <x v="15"/>
    <x v="41"/>
    <x v="6"/>
    <x v="6"/>
    <x v="6"/>
  </r>
  <r>
    <x v="5852"/>
    <x v="0"/>
    <x v="0"/>
    <x v="16"/>
    <x v="17"/>
    <x v="6"/>
    <x v="5384"/>
    <x v="1252"/>
    <x v="104"/>
    <x v="104"/>
    <x v="15"/>
    <x v="41"/>
    <x v="6"/>
    <x v="0"/>
    <x v="0"/>
  </r>
  <r>
    <x v="5812"/>
    <x v="1"/>
    <x v="2"/>
    <x v="135"/>
    <x v="80"/>
    <x v="560"/>
    <x v="5521"/>
    <x v="1274"/>
    <x v="104"/>
    <x v="104"/>
    <x v="15"/>
    <x v="41"/>
    <x v="6"/>
    <x v="2"/>
    <x v="2"/>
  </r>
  <r>
    <x v="5827"/>
    <x v="1"/>
    <x v="2"/>
    <x v="39"/>
    <x v="21"/>
    <x v="49"/>
    <x v="5535"/>
    <x v="1279"/>
    <x v="104"/>
    <x v="104"/>
    <x v="15"/>
    <x v="41"/>
    <x v="6"/>
    <x v="2"/>
    <x v="2"/>
  </r>
  <r>
    <x v="5819"/>
    <x v="0"/>
    <x v="9"/>
    <x v="34"/>
    <x v="37"/>
    <x v="40"/>
    <x v="5527"/>
    <x v="1260"/>
    <x v="104"/>
    <x v="104"/>
    <x v="15"/>
    <x v="41"/>
    <x v="6"/>
    <x v="9"/>
    <x v="9"/>
  </r>
  <r>
    <x v="5879"/>
    <x v="0"/>
    <x v="8"/>
    <x v="79"/>
    <x v="94"/>
    <x v="39"/>
    <x v="5577"/>
    <x v="1284"/>
    <x v="104"/>
    <x v="104"/>
    <x v="15"/>
    <x v="41"/>
    <x v="6"/>
    <x v="8"/>
    <x v="8"/>
  </r>
  <r>
    <x v="5870"/>
    <x v="0"/>
    <x v="2"/>
    <x v="37"/>
    <x v="26"/>
    <x v="183"/>
    <x v="5570"/>
    <x v="1267"/>
    <x v="104"/>
    <x v="104"/>
    <x v="15"/>
    <x v="41"/>
    <x v="6"/>
    <x v="2"/>
    <x v="2"/>
  </r>
  <r>
    <x v="5880"/>
    <x v="0"/>
    <x v="0"/>
    <x v="75"/>
    <x v="45"/>
    <x v="120"/>
    <x v="5578"/>
    <x v="1243"/>
    <x v="104"/>
    <x v="104"/>
    <x v="15"/>
    <x v="41"/>
    <x v="6"/>
    <x v="0"/>
    <x v="0"/>
  </r>
  <r>
    <x v="5878"/>
    <x v="0"/>
    <x v="4"/>
    <x v="1"/>
    <x v="1"/>
    <x v="1"/>
    <x v="5576"/>
    <x v="1270"/>
    <x v="104"/>
    <x v="104"/>
    <x v="15"/>
    <x v="41"/>
    <x v="6"/>
    <x v="4"/>
    <x v="4"/>
  </r>
  <r>
    <x v="5834"/>
    <x v="0"/>
    <x v="2"/>
    <x v="82"/>
    <x v="35"/>
    <x v="397"/>
    <x v="5542"/>
    <x v="1262"/>
    <x v="104"/>
    <x v="104"/>
    <x v="15"/>
    <x v="41"/>
    <x v="6"/>
    <x v="2"/>
    <x v="2"/>
  </r>
  <r>
    <x v="5866"/>
    <x v="0"/>
    <x v="7"/>
    <x v="12"/>
    <x v="45"/>
    <x v="6"/>
    <x v="5566"/>
    <x v="1243"/>
    <x v="104"/>
    <x v="104"/>
    <x v="15"/>
    <x v="41"/>
    <x v="6"/>
    <x v="7"/>
    <x v="7"/>
  </r>
  <r>
    <x v="5841"/>
    <x v="1"/>
    <x v="2"/>
    <x v="93"/>
    <x v="94"/>
    <x v="207"/>
    <x v="5547"/>
    <x v="1248"/>
    <x v="104"/>
    <x v="104"/>
    <x v="15"/>
    <x v="41"/>
    <x v="6"/>
    <x v="2"/>
    <x v="2"/>
  </r>
  <r>
    <x v="5818"/>
    <x v="0"/>
    <x v="5"/>
    <x v="0"/>
    <x v="41"/>
    <x v="6"/>
    <x v="5526"/>
    <x v="1251"/>
    <x v="104"/>
    <x v="104"/>
    <x v="15"/>
    <x v="41"/>
    <x v="6"/>
    <x v="5"/>
    <x v="5"/>
  </r>
  <r>
    <x v="5869"/>
    <x v="0"/>
    <x v="7"/>
    <x v="21"/>
    <x v="65"/>
    <x v="75"/>
    <x v="5569"/>
    <x v="1276"/>
    <x v="104"/>
    <x v="104"/>
    <x v="15"/>
    <x v="41"/>
    <x v="6"/>
    <x v="7"/>
    <x v="7"/>
  </r>
  <r>
    <x v="5884"/>
    <x v="0"/>
    <x v="4"/>
    <x v="5"/>
    <x v="5"/>
    <x v="5"/>
    <x v="5582"/>
    <x v="1264"/>
    <x v="104"/>
    <x v="104"/>
    <x v="15"/>
    <x v="41"/>
    <x v="6"/>
    <x v="4"/>
    <x v="4"/>
  </r>
  <r>
    <x v="5873"/>
    <x v="0"/>
    <x v="7"/>
    <x v="10"/>
    <x v="9"/>
    <x v="9"/>
    <x v="5572"/>
    <x v="1271"/>
    <x v="104"/>
    <x v="104"/>
    <x v="15"/>
    <x v="41"/>
    <x v="6"/>
    <x v="7"/>
    <x v="7"/>
  </r>
  <r>
    <x v="5802"/>
    <x v="0"/>
    <x v="1"/>
    <x v="0"/>
    <x v="85"/>
    <x v="126"/>
    <x v="3267"/>
    <x v="1260"/>
    <x v="104"/>
    <x v="104"/>
    <x v="15"/>
    <x v="41"/>
    <x v="6"/>
    <x v="1"/>
    <x v="1"/>
  </r>
  <r>
    <x v="5874"/>
    <x v="0"/>
    <x v="3"/>
    <x v="57"/>
    <x v="1"/>
    <x v="255"/>
    <x v="5573"/>
    <x v="1254"/>
    <x v="104"/>
    <x v="104"/>
    <x v="15"/>
    <x v="41"/>
    <x v="6"/>
    <x v="3"/>
    <x v="3"/>
  </r>
  <r>
    <x v="5811"/>
    <x v="0"/>
    <x v="11"/>
    <x v="1"/>
    <x v="1"/>
    <x v="1"/>
    <x v="5520"/>
    <x v="1264"/>
    <x v="104"/>
    <x v="104"/>
    <x v="15"/>
    <x v="41"/>
    <x v="6"/>
    <x v="11"/>
    <x v="11"/>
  </r>
  <r>
    <x v="5834"/>
    <x v="0"/>
    <x v="9"/>
    <x v="70"/>
    <x v="38"/>
    <x v="363"/>
    <x v="5542"/>
    <x v="1262"/>
    <x v="104"/>
    <x v="104"/>
    <x v="15"/>
    <x v="41"/>
    <x v="6"/>
    <x v="9"/>
    <x v="9"/>
  </r>
  <r>
    <x v="5846"/>
    <x v="0"/>
    <x v="9"/>
    <x v="35"/>
    <x v="81"/>
    <x v="11"/>
    <x v="5552"/>
    <x v="1254"/>
    <x v="104"/>
    <x v="104"/>
    <x v="15"/>
    <x v="41"/>
    <x v="6"/>
    <x v="9"/>
    <x v="9"/>
  </r>
  <r>
    <x v="5838"/>
    <x v="0"/>
    <x v="11"/>
    <x v="5"/>
    <x v="11"/>
    <x v="12"/>
    <x v="3093"/>
    <x v="1242"/>
    <x v="104"/>
    <x v="104"/>
    <x v="15"/>
    <x v="41"/>
    <x v="6"/>
    <x v="11"/>
    <x v="11"/>
  </r>
  <r>
    <x v="5802"/>
    <x v="0"/>
    <x v="4"/>
    <x v="20"/>
    <x v="6"/>
    <x v="7"/>
    <x v="3267"/>
    <x v="1260"/>
    <x v="104"/>
    <x v="104"/>
    <x v="15"/>
    <x v="41"/>
    <x v="6"/>
    <x v="4"/>
    <x v="4"/>
  </r>
  <r>
    <x v="5866"/>
    <x v="0"/>
    <x v="2"/>
    <x v="17"/>
    <x v="62"/>
    <x v="6"/>
    <x v="5566"/>
    <x v="1243"/>
    <x v="104"/>
    <x v="104"/>
    <x v="15"/>
    <x v="41"/>
    <x v="6"/>
    <x v="2"/>
    <x v="2"/>
  </r>
  <r>
    <x v="5859"/>
    <x v="1"/>
    <x v="2"/>
    <x v="53"/>
    <x v="15"/>
    <x v="12"/>
    <x v="5559"/>
    <x v="1281"/>
    <x v="104"/>
    <x v="104"/>
    <x v="15"/>
    <x v="41"/>
    <x v="6"/>
    <x v="2"/>
    <x v="2"/>
  </r>
  <r>
    <x v="5835"/>
    <x v="0"/>
    <x v="8"/>
    <x v="51"/>
    <x v="102"/>
    <x v="7"/>
    <x v="5543"/>
    <x v="1281"/>
    <x v="104"/>
    <x v="104"/>
    <x v="15"/>
    <x v="41"/>
    <x v="6"/>
    <x v="8"/>
    <x v="8"/>
  </r>
  <r>
    <x v="5826"/>
    <x v="0"/>
    <x v="9"/>
    <x v="8"/>
    <x v="18"/>
    <x v="145"/>
    <x v="5534"/>
    <x v="1253"/>
    <x v="104"/>
    <x v="104"/>
    <x v="15"/>
    <x v="41"/>
    <x v="6"/>
    <x v="9"/>
    <x v="9"/>
  </r>
  <r>
    <x v="5822"/>
    <x v="0"/>
    <x v="2"/>
    <x v="23"/>
    <x v="10"/>
    <x v="42"/>
    <x v="5530"/>
    <x v="1278"/>
    <x v="104"/>
    <x v="104"/>
    <x v="15"/>
    <x v="41"/>
    <x v="6"/>
    <x v="2"/>
    <x v="2"/>
  </r>
  <r>
    <x v="5796"/>
    <x v="0"/>
    <x v="0"/>
    <x v="20"/>
    <x v="85"/>
    <x v="511"/>
    <x v="5507"/>
    <x v="1272"/>
    <x v="104"/>
    <x v="104"/>
    <x v="15"/>
    <x v="41"/>
    <x v="6"/>
    <x v="0"/>
    <x v="0"/>
  </r>
  <r>
    <x v="5837"/>
    <x v="0"/>
    <x v="6"/>
    <x v="79"/>
    <x v="14"/>
    <x v="379"/>
    <x v="5545"/>
    <x v="1282"/>
    <x v="104"/>
    <x v="104"/>
    <x v="15"/>
    <x v="41"/>
    <x v="6"/>
    <x v="6"/>
    <x v="6"/>
  </r>
  <r>
    <x v="5817"/>
    <x v="0"/>
    <x v="11"/>
    <x v="7"/>
    <x v="23"/>
    <x v="126"/>
    <x v="5525"/>
    <x v="1271"/>
    <x v="104"/>
    <x v="104"/>
    <x v="15"/>
    <x v="41"/>
    <x v="6"/>
    <x v="11"/>
    <x v="11"/>
  </r>
  <r>
    <x v="5847"/>
    <x v="0"/>
    <x v="2"/>
    <x v="206"/>
    <x v="361"/>
    <x v="4118"/>
    <x v="2955"/>
    <x v="1258"/>
    <x v="104"/>
    <x v="104"/>
    <x v="15"/>
    <x v="41"/>
    <x v="6"/>
    <x v="2"/>
    <x v="2"/>
  </r>
  <r>
    <x v="6072"/>
    <x v="0"/>
    <x v="9"/>
    <x v="5"/>
    <x v="8"/>
    <x v="10"/>
    <x v="5757"/>
    <x v="1270"/>
    <x v="104"/>
    <x v="104"/>
    <x v="15"/>
    <x v="41"/>
    <x v="6"/>
    <x v="9"/>
    <x v="9"/>
  </r>
  <r>
    <x v="5862"/>
    <x v="0"/>
    <x v="8"/>
    <x v="65"/>
    <x v="38"/>
    <x v="74"/>
    <x v="5562"/>
    <x v="1270"/>
    <x v="104"/>
    <x v="104"/>
    <x v="15"/>
    <x v="41"/>
    <x v="6"/>
    <x v="8"/>
    <x v="8"/>
  </r>
  <r>
    <x v="5874"/>
    <x v="0"/>
    <x v="9"/>
    <x v="65"/>
    <x v="44"/>
    <x v="365"/>
    <x v="5573"/>
    <x v="1254"/>
    <x v="104"/>
    <x v="104"/>
    <x v="15"/>
    <x v="41"/>
    <x v="6"/>
    <x v="9"/>
    <x v="9"/>
  </r>
  <r>
    <x v="5843"/>
    <x v="0"/>
    <x v="4"/>
    <x v="30"/>
    <x v="8"/>
    <x v="13"/>
    <x v="5549"/>
    <x v="1250"/>
    <x v="104"/>
    <x v="104"/>
    <x v="15"/>
    <x v="41"/>
    <x v="6"/>
    <x v="4"/>
    <x v="4"/>
  </r>
  <r>
    <x v="5823"/>
    <x v="0"/>
    <x v="0"/>
    <x v="20"/>
    <x v="12"/>
    <x v="6"/>
    <x v="5531"/>
    <x v="1267"/>
    <x v="104"/>
    <x v="104"/>
    <x v="15"/>
    <x v="41"/>
    <x v="6"/>
    <x v="0"/>
    <x v="0"/>
  </r>
  <r>
    <x v="5842"/>
    <x v="1"/>
    <x v="2"/>
    <x v="48"/>
    <x v="1"/>
    <x v="233"/>
    <x v="5548"/>
    <x v="1263"/>
    <x v="104"/>
    <x v="104"/>
    <x v="15"/>
    <x v="41"/>
    <x v="6"/>
    <x v="2"/>
    <x v="2"/>
  </r>
  <r>
    <x v="5861"/>
    <x v="0"/>
    <x v="10"/>
    <x v="79"/>
    <x v="18"/>
    <x v="7"/>
    <x v="5561"/>
    <x v="1283"/>
    <x v="104"/>
    <x v="104"/>
    <x v="15"/>
    <x v="41"/>
    <x v="6"/>
    <x v="10"/>
    <x v="10"/>
  </r>
  <r>
    <x v="5812"/>
    <x v="0"/>
    <x v="11"/>
    <x v="60"/>
    <x v="20"/>
    <x v="793"/>
    <x v="5521"/>
    <x v="1274"/>
    <x v="104"/>
    <x v="104"/>
    <x v="15"/>
    <x v="41"/>
    <x v="6"/>
    <x v="11"/>
    <x v="11"/>
  </r>
  <r>
    <x v="5822"/>
    <x v="0"/>
    <x v="11"/>
    <x v="3"/>
    <x v="10"/>
    <x v="7"/>
    <x v="5530"/>
    <x v="1278"/>
    <x v="104"/>
    <x v="104"/>
    <x v="15"/>
    <x v="41"/>
    <x v="6"/>
    <x v="11"/>
    <x v="11"/>
  </r>
  <r>
    <x v="5860"/>
    <x v="0"/>
    <x v="11"/>
    <x v="12"/>
    <x v="6"/>
    <x v="145"/>
    <x v="5560"/>
    <x v="1248"/>
    <x v="104"/>
    <x v="104"/>
    <x v="15"/>
    <x v="41"/>
    <x v="6"/>
    <x v="11"/>
    <x v="11"/>
  </r>
  <r>
    <x v="5801"/>
    <x v="0"/>
    <x v="2"/>
    <x v="21"/>
    <x v="62"/>
    <x v="0"/>
    <x v="5512"/>
    <x v="1263"/>
    <x v="104"/>
    <x v="104"/>
    <x v="15"/>
    <x v="41"/>
    <x v="6"/>
    <x v="2"/>
    <x v="2"/>
  </r>
  <r>
    <x v="5883"/>
    <x v="0"/>
    <x v="11"/>
    <x v="0"/>
    <x v="85"/>
    <x v="126"/>
    <x v="5581"/>
    <x v="1269"/>
    <x v="104"/>
    <x v="104"/>
    <x v="15"/>
    <x v="41"/>
    <x v="6"/>
    <x v="11"/>
    <x v="11"/>
  </r>
  <r>
    <x v="5840"/>
    <x v="0"/>
    <x v="4"/>
    <x v="82"/>
    <x v="83"/>
    <x v="272"/>
    <x v="2545"/>
    <x v="1277"/>
    <x v="104"/>
    <x v="104"/>
    <x v="15"/>
    <x v="41"/>
    <x v="6"/>
    <x v="4"/>
    <x v="4"/>
  </r>
  <r>
    <x v="5836"/>
    <x v="0"/>
    <x v="0"/>
    <x v="9"/>
    <x v="14"/>
    <x v="14"/>
    <x v="5544"/>
    <x v="1251"/>
    <x v="104"/>
    <x v="104"/>
    <x v="15"/>
    <x v="41"/>
    <x v="6"/>
    <x v="0"/>
    <x v="0"/>
  </r>
  <r>
    <x v="5827"/>
    <x v="0"/>
    <x v="3"/>
    <x v="63"/>
    <x v="3"/>
    <x v="239"/>
    <x v="5535"/>
    <x v="1279"/>
    <x v="104"/>
    <x v="104"/>
    <x v="15"/>
    <x v="41"/>
    <x v="6"/>
    <x v="3"/>
    <x v="3"/>
  </r>
  <r>
    <x v="5821"/>
    <x v="0"/>
    <x v="2"/>
    <x v="80"/>
    <x v="120"/>
    <x v="261"/>
    <x v="5529"/>
    <x v="1262"/>
    <x v="104"/>
    <x v="104"/>
    <x v="15"/>
    <x v="41"/>
    <x v="6"/>
    <x v="2"/>
    <x v="2"/>
  </r>
  <r>
    <x v="5842"/>
    <x v="0"/>
    <x v="9"/>
    <x v="23"/>
    <x v="36"/>
    <x v="291"/>
    <x v="5548"/>
    <x v="1263"/>
    <x v="104"/>
    <x v="104"/>
    <x v="15"/>
    <x v="41"/>
    <x v="6"/>
    <x v="9"/>
    <x v="9"/>
  </r>
  <r>
    <x v="5848"/>
    <x v="0"/>
    <x v="9"/>
    <x v="7"/>
    <x v="43"/>
    <x v="50"/>
    <x v="5553"/>
    <x v="1280"/>
    <x v="104"/>
    <x v="104"/>
    <x v="15"/>
    <x v="41"/>
    <x v="6"/>
    <x v="9"/>
    <x v="9"/>
  </r>
  <r>
    <x v="5842"/>
    <x v="0"/>
    <x v="8"/>
    <x v="17"/>
    <x v="23"/>
    <x v="32"/>
    <x v="5548"/>
    <x v="1263"/>
    <x v="104"/>
    <x v="104"/>
    <x v="15"/>
    <x v="41"/>
    <x v="6"/>
    <x v="8"/>
    <x v="8"/>
  </r>
  <r>
    <x v="5880"/>
    <x v="0"/>
    <x v="6"/>
    <x v="12"/>
    <x v="41"/>
    <x v="155"/>
    <x v="5578"/>
    <x v="1243"/>
    <x v="104"/>
    <x v="104"/>
    <x v="15"/>
    <x v="41"/>
    <x v="6"/>
    <x v="6"/>
    <x v="6"/>
  </r>
  <r>
    <x v="5864"/>
    <x v="0"/>
    <x v="11"/>
    <x v="26"/>
    <x v="59"/>
    <x v="993"/>
    <x v="5564"/>
    <x v="1257"/>
    <x v="104"/>
    <x v="104"/>
    <x v="15"/>
    <x v="41"/>
    <x v="6"/>
    <x v="11"/>
    <x v="11"/>
  </r>
  <r>
    <x v="5799"/>
    <x v="0"/>
    <x v="8"/>
    <x v="13"/>
    <x v="65"/>
    <x v="154"/>
    <x v="5510"/>
    <x v="1250"/>
    <x v="104"/>
    <x v="104"/>
    <x v="15"/>
    <x v="41"/>
    <x v="6"/>
    <x v="8"/>
    <x v="8"/>
  </r>
  <r>
    <x v="5871"/>
    <x v="0"/>
    <x v="7"/>
    <x v="30"/>
    <x v="62"/>
    <x v="7"/>
    <x v="5571"/>
    <x v="1253"/>
    <x v="104"/>
    <x v="104"/>
    <x v="15"/>
    <x v="41"/>
    <x v="6"/>
    <x v="7"/>
    <x v="7"/>
  </r>
  <r>
    <x v="6072"/>
    <x v="0"/>
    <x v="1"/>
    <x v="48"/>
    <x v="16"/>
    <x v="350"/>
    <x v="5757"/>
    <x v="1270"/>
    <x v="104"/>
    <x v="104"/>
    <x v="15"/>
    <x v="41"/>
    <x v="6"/>
    <x v="1"/>
    <x v="1"/>
  </r>
  <r>
    <x v="5813"/>
    <x v="0"/>
    <x v="9"/>
    <x v="92"/>
    <x v="62"/>
    <x v="187"/>
    <x v="780"/>
    <x v="1262"/>
    <x v="104"/>
    <x v="104"/>
    <x v="15"/>
    <x v="41"/>
    <x v="6"/>
    <x v="9"/>
    <x v="9"/>
  </r>
  <r>
    <x v="5816"/>
    <x v="0"/>
    <x v="5"/>
    <x v="75"/>
    <x v="91"/>
    <x v="124"/>
    <x v="5524"/>
    <x v="1263"/>
    <x v="104"/>
    <x v="104"/>
    <x v="15"/>
    <x v="41"/>
    <x v="6"/>
    <x v="5"/>
    <x v="5"/>
  </r>
  <r>
    <x v="5853"/>
    <x v="0"/>
    <x v="10"/>
    <x v="63"/>
    <x v="1"/>
    <x v="165"/>
    <x v="841"/>
    <x v="1266"/>
    <x v="104"/>
    <x v="104"/>
    <x v="15"/>
    <x v="41"/>
    <x v="6"/>
    <x v="10"/>
    <x v="10"/>
  </r>
  <r>
    <x v="5855"/>
    <x v="0"/>
    <x v="0"/>
    <x v="20"/>
    <x v="12"/>
    <x v="6"/>
    <x v="5556"/>
    <x v="1279"/>
    <x v="104"/>
    <x v="104"/>
    <x v="15"/>
    <x v="41"/>
    <x v="6"/>
    <x v="0"/>
    <x v="0"/>
  </r>
  <r>
    <x v="5865"/>
    <x v="0"/>
    <x v="3"/>
    <x v="30"/>
    <x v="65"/>
    <x v="244"/>
    <x v="5565"/>
    <x v="1254"/>
    <x v="104"/>
    <x v="104"/>
    <x v="15"/>
    <x v="41"/>
    <x v="6"/>
    <x v="3"/>
    <x v="3"/>
  </r>
  <r>
    <x v="5882"/>
    <x v="0"/>
    <x v="10"/>
    <x v="54"/>
    <x v="60"/>
    <x v="279"/>
    <x v="5580"/>
    <x v="1285"/>
    <x v="104"/>
    <x v="104"/>
    <x v="15"/>
    <x v="41"/>
    <x v="6"/>
    <x v="10"/>
    <x v="10"/>
  </r>
  <r>
    <x v="5804"/>
    <x v="0"/>
    <x v="8"/>
    <x v="90"/>
    <x v="19"/>
    <x v="891"/>
    <x v="5514"/>
    <x v="1275"/>
    <x v="104"/>
    <x v="104"/>
    <x v="15"/>
    <x v="41"/>
    <x v="6"/>
    <x v="8"/>
    <x v="8"/>
  </r>
  <r>
    <x v="5860"/>
    <x v="1"/>
    <x v="2"/>
    <x v="13"/>
    <x v="13"/>
    <x v="6"/>
    <x v="5560"/>
    <x v="1248"/>
    <x v="104"/>
    <x v="104"/>
    <x v="15"/>
    <x v="41"/>
    <x v="6"/>
    <x v="2"/>
    <x v="2"/>
  </r>
  <r>
    <x v="5857"/>
    <x v="0"/>
    <x v="1"/>
    <x v="32"/>
    <x v="120"/>
    <x v="247"/>
    <x v="5558"/>
    <x v="1277"/>
    <x v="104"/>
    <x v="104"/>
    <x v="15"/>
    <x v="41"/>
    <x v="6"/>
    <x v="1"/>
    <x v="1"/>
  </r>
  <r>
    <x v="5806"/>
    <x v="0"/>
    <x v="6"/>
    <x v="31"/>
    <x v="27"/>
    <x v="184"/>
    <x v="5516"/>
    <x v="1242"/>
    <x v="104"/>
    <x v="104"/>
    <x v="15"/>
    <x v="41"/>
    <x v="6"/>
    <x v="6"/>
    <x v="6"/>
  </r>
  <r>
    <x v="5831"/>
    <x v="0"/>
    <x v="4"/>
    <x v="0"/>
    <x v="98"/>
    <x v="11"/>
    <x v="5539"/>
    <x v="1280"/>
    <x v="104"/>
    <x v="104"/>
    <x v="15"/>
    <x v="41"/>
    <x v="6"/>
    <x v="4"/>
    <x v="4"/>
  </r>
  <r>
    <x v="5833"/>
    <x v="0"/>
    <x v="2"/>
    <x v="65"/>
    <x v="4"/>
    <x v="426"/>
    <x v="5541"/>
    <x v="1253"/>
    <x v="104"/>
    <x v="104"/>
    <x v="15"/>
    <x v="41"/>
    <x v="6"/>
    <x v="2"/>
    <x v="2"/>
  </r>
  <r>
    <x v="5825"/>
    <x v="0"/>
    <x v="4"/>
    <x v="21"/>
    <x v="18"/>
    <x v="11"/>
    <x v="5533"/>
    <x v="1247"/>
    <x v="104"/>
    <x v="104"/>
    <x v="15"/>
    <x v="41"/>
    <x v="6"/>
    <x v="4"/>
    <x v="4"/>
  </r>
  <r>
    <x v="5780"/>
    <x v="1"/>
    <x v="2"/>
    <x v="49"/>
    <x v="75"/>
    <x v="97"/>
    <x v="5492"/>
    <x v="1252"/>
    <x v="104"/>
    <x v="104"/>
    <x v="15"/>
    <x v="41"/>
    <x v="6"/>
    <x v="2"/>
    <x v="2"/>
  </r>
  <r>
    <x v="5976"/>
    <x v="0"/>
    <x v="11"/>
    <x v="13"/>
    <x v="43"/>
    <x v="208"/>
    <x v="5667"/>
    <x v="1262"/>
    <x v="104"/>
    <x v="104"/>
    <x v="15"/>
    <x v="41"/>
    <x v="6"/>
    <x v="11"/>
    <x v="11"/>
  </r>
  <r>
    <x v="5753"/>
    <x v="0"/>
    <x v="4"/>
    <x v="57"/>
    <x v="34"/>
    <x v="13"/>
    <x v="5467"/>
    <x v="1251"/>
    <x v="104"/>
    <x v="104"/>
    <x v="15"/>
    <x v="41"/>
    <x v="6"/>
    <x v="4"/>
    <x v="4"/>
  </r>
  <r>
    <x v="5751"/>
    <x v="0"/>
    <x v="3"/>
    <x v="53"/>
    <x v="15"/>
    <x v="12"/>
    <x v="5465"/>
    <x v="1249"/>
    <x v="104"/>
    <x v="104"/>
    <x v="15"/>
    <x v="41"/>
    <x v="6"/>
    <x v="3"/>
    <x v="3"/>
  </r>
  <r>
    <x v="5768"/>
    <x v="0"/>
    <x v="11"/>
    <x v="5"/>
    <x v="7"/>
    <x v="152"/>
    <x v="5481"/>
    <x v="1261"/>
    <x v="104"/>
    <x v="104"/>
    <x v="15"/>
    <x v="41"/>
    <x v="6"/>
    <x v="11"/>
    <x v="11"/>
  </r>
  <r>
    <x v="5754"/>
    <x v="0"/>
    <x v="8"/>
    <x v="70"/>
    <x v="59"/>
    <x v="125"/>
    <x v="5468"/>
    <x v="1252"/>
    <x v="104"/>
    <x v="104"/>
    <x v="15"/>
    <x v="41"/>
    <x v="6"/>
    <x v="8"/>
    <x v="8"/>
  </r>
  <r>
    <x v="6078"/>
    <x v="0"/>
    <x v="10"/>
    <x v="21"/>
    <x v="18"/>
    <x v="11"/>
    <x v="5763"/>
    <x v="1283"/>
    <x v="104"/>
    <x v="104"/>
    <x v="15"/>
    <x v="41"/>
    <x v="6"/>
    <x v="10"/>
    <x v="10"/>
  </r>
  <r>
    <x v="5781"/>
    <x v="0"/>
    <x v="11"/>
    <x v="1"/>
    <x v="34"/>
    <x v="202"/>
    <x v="5493"/>
    <x v="1268"/>
    <x v="104"/>
    <x v="104"/>
    <x v="15"/>
    <x v="41"/>
    <x v="6"/>
    <x v="11"/>
    <x v="11"/>
  </r>
  <r>
    <x v="5973"/>
    <x v="0"/>
    <x v="6"/>
    <x v="20"/>
    <x v="6"/>
    <x v="7"/>
    <x v="5664"/>
    <x v="1276"/>
    <x v="104"/>
    <x v="104"/>
    <x v="15"/>
    <x v="41"/>
    <x v="6"/>
    <x v="6"/>
    <x v="6"/>
  </r>
  <r>
    <x v="5969"/>
    <x v="0"/>
    <x v="10"/>
    <x v="7"/>
    <x v="36"/>
    <x v="73"/>
    <x v="5660"/>
    <x v="1282"/>
    <x v="104"/>
    <x v="104"/>
    <x v="15"/>
    <x v="41"/>
    <x v="6"/>
    <x v="10"/>
    <x v="10"/>
  </r>
  <r>
    <x v="5748"/>
    <x v="0"/>
    <x v="7"/>
    <x v="11"/>
    <x v="10"/>
    <x v="11"/>
    <x v="5462"/>
    <x v="1246"/>
    <x v="104"/>
    <x v="104"/>
    <x v="15"/>
    <x v="41"/>
    <x v="6"/>
    <x v="7"/>
    <x v="7"/>
  </r>
  <r>
    <x v="5974"/>
    <x v="0"/>
    <x v="9"/>
    <x v="53"/>
    <x v="75"/>
    <x v="5"/>
    <x v="5665"/>
    <x v="1280"/>
    <x v="104"/>
    <x v="104"/>
    <x v="15"/>
    <x v="41"/>
    <x v="6"/>
    <x v="9"/>
    <x v="9"/>
  </r>
  <r>
    <x v="5956"/>
    <x v="0"/>
    <x v="9"/>
    <x v="95"/>
    <x v="103"/>
    <x v="121"/>
    <x v="5648"/>
    <x v="1272"/>
    <x v="104"/>
    <x v="104"/>
    <x v="15"/>
    <x v="41"/>
    <x v="6"/>
    <x v="9"/>
    <x v="9"/>
  </r>
  <r>
    <x v="5783"/>
    <x v="0"/>
    <x v="3"/>
    <x v="17"/>
    <x v="5"/>
    <x v="202"/>
    <x v="5495"/>
    <x v="1247"/>
    <x v="104"/>
    <x v="104"/>
    <x v="15"/>
    <x v="41"/>
    <x v="6"/>
    <x v="3"/>
    <x v="3"/>
  </r>
  <r>
    <x v="5758"/>
    <x v="0"/>
    <x v="11"/>
    <x v="130"/>
    <x v="117"/>
    <x v="708"/>
    <x v="5472"/>
    <x v="1256"/>
    <x v="104"/>
    <x v="104"/>
    <x v="15"/>
    <x v="41"/>
    <x v="6"/>
    <x v="11"/>
    <x v="11"/>
  </r>
  <r>
    <x v="5783"/>
    <x v="0"/>
    <x v="6"/>
    <x v="21"/>
    <x v="63"/>
    <x v="13"/>
    <x v="5495"/>
    <x v="1247"/>
    <x v="104"/>
    <x v="104"/>
    <x v="15"/>
    <x v="41"/>
    <x v="6"/>
    <x v="6"/>
    <x v="6"/>
  </r>
  <r>
    <x v="5788"/>
    <x v="0"/>
    <x v="6"/>
    <x v="79"/>
    <x v="65"/>
    <x v="3"/>
    <x v="5500"/>
    <x v="1243"/>
    <x v="104"/>
    <x v="104"/>
    <x v="15"/>
    <x v="41"/>
    <x v="6"/>
    <x v="6"/>
    <x v="6"/>
  </r>
  <r>
    <x v="5757"/>
    <x v="0"/>
    <x v="9"/>
    <x v="35"/>
    <x v="81"/>
    <x v="11"/>
    <x v="5471"/>
    <x v="1255"/>
    <x v="104"/>
    <x v="104"/>
    <x v="15"/>
    <x v="41"/>
    <x v="6"/>
    <x v="9"/>
    <x v="9"/>
  </r>
  <r>
    <x v="5977"/>
    <x v="0"/>
    <x v="0"/>
    <x v="75"/>
    <x v="91"/>
    <x v="124"/>
    <x v="5668"/>
    <x v="1246"/>
    <x v="104"/>
    <x v="104"/>
    <x v="15"/>
    <x v="41"/>
    <x v="6"/>
    <x v="0"/>
    <x v="0"/>
  </r>
  <r>
    <x v="5786"/>
    <x v="0"/>
    <x v="5"/>
    <x v="0"/>
    <x v="41"/>
    <x v="6"/>
    <x v="5498"/>
    <x v="1262"/>
    <x v="104"/>
    <x v="104"/>
    <x v="15"/>
    <x v="41"/>
    <x v="6"/>
    <x v="5"/>
    <x v="5"/>
  </r>
  <r>
    <x v="5759"/>
    <x v="0"/>
    <x v="6"/>
    <x v="17"/>
    <x v="8"/>
    <x v="9"/>
    <x v="5473"/>
    <x v="1243"/>
    <x v="104"/>
    <x v="104"/>
    <x v="15"/>
    <x v="41"/>
    <x v="6"/>
    <x v="6"/>
    <x v="6"/>
  </r>
  <r>
    <x v="5785"/>
    <x v="0"/>
    <x v="8"/>
    <x v="48"/>
    <x v="16"/>
    <x v="350"/>
    <x v="5497"/>
    <x v="1253"/>
    <x v="104"/>
    <x v="104"/>
    <x v="15"/>
    <x v="41"/>
    <x v="6"/>
    <x v="8"/>
    <x v="8"/>
  </r>
  <r>
    <x v="5750"/>
    <x v="0"/>
    <x v="10"/>
    <x v="9"/>
    <x v="65"/>
    <x v="6"/>
    <x v="5464"/>
    <x v="1248"/>
    <x v="104"/>
    <x v="104"/>
    <x v="15"/>
    <x v="41"/>
    <x v="6"/>
    <x v="10"/>
    <x v="10"/>
  </r>
  <r>
    <x v="5978"/>
    <x v="0"/>
    <x v="11"/>
    <x v="9"/>
    <x v="63"/>
    <x v="76"/>
    <x v="5669"/>
    <x v="1261"/>
    <x v="104"/>
    <x v="104"/>
    <x v="15"/>
    <x v="41"/>
    <x v="6"/>
    <x v="11"/>
    <x v="11"/>
  </r>
  <r>
    <x v="5764"/>
    <x v="0"/>
    <x v="6"/>
    <x v="54"/>
    <x v="59"/>
    <x v="285"/>
    <x v="5478"/>
    <x v="1258"/>
    <x v="104"/>
    <x v="104"/>
    <x v="15"/>
    <x v="41"/>
    <x v="6"/>
    <x v="6"/>
    <x v="6"/>
  </r>
  <r>
    <x v="5977"/>
    <x v="0"/>
    <x v="5"/>
    <x v="75"/>
    <x v="91"/>
    <x v="124"/>
    <x v="5668"/>
    <x v="1246"/>
    <x v="104"/>
    <x v="104"/>
    <x v="15"/>
    <x v="41"/>
    <x v="6"/>
    <x v="5"/>
    <x v="5"/>
  </r>
  <r>
    <x v="5791"/>
    <x v="0"/>
    <x v="8"/>
    <x v="63"/>
    <x v="3"/>
    <x v="239"/>
    <x v="4105"/>
    <x v="1251"/>
    <x v="104"/>
    <x v="104"/>
    <x v="15"/>
    <x v="41"/>
    <x v="6"/>
    <x v="8"/>
    <x v="8"/>
  </r>
  <r>
    <x v="5962"/>
    <x v="0"/>
    <x v="4"/>
    <x v="37"/>
    <x v="76"/>
    <x v="76"/>
    <x v="5654"/>
    <x v="1251"/>
    <x v="104"/>
    <x v="104"/>
    <x v="15"/>
    <x v="41"/>
    <x v="6"/>
    <x v="4"/>
    <x v="4"/>
  </r>
  <r>
    <x v="6077"/>
    <x v="0"/>
    <x v="1"/>
    <x v="37"/>
    <x v="26"/>
    <x v="183"/>
    <x v="5762"/>
    <x v="1276"/>
    <x v="104"/>
    <x v="104"/>
    <x v="15"/>
    <x v="41"/>
    <x v="6"/>
    <x v="1"/>
    <x v="1"/>
  </r>
  <r>
    <x v="6079"/>
    <x v="0"/>
    <x v="9"/>
    <x v="82"/>
    <x v="35"/>
    <x v="397"/>
    <x v="5764"/>
    <x v="1259"/>
    <x v="104"/>
    <x v="104"/>
    <x v="15"/>
    <x v="41"/>
    <x v="6"/>
    <x v="9"/>
    <x v="9"/>
  </r>
  <r>
    <x v="5787"/>
    <x v="0"/>
    <x v="5"/>
    <x v="0"/>
    <x v="85"/>
    <x v="126"/>
    <x v="5499"/>
    <x v="1265"/>
    <x v="104"/>
    <x v="104"/>
    <x v="15"/>
    <x v="41"/>
    <x v="6"/>
    <x v="5"/>
    <x v="5"/>
  </r>
  <r>
    <x v="5967"/>
    <x v="0"/>
    <x v="3"/>
    <x v="11"/>
    <x v="56"/>
    <x v="164"/>
    <x v="5658"/>
    <x v="1278"/>
    <x v="104"/>
    <x v="104"/>
    <x v="15"/>
    <x v="41"/>
    <x v="6"/>
    <x v="3"/>
    <x v="3"/>
  </r>
  <r>
    <x v="5790"/>
    <x v="0"/>
    <x v="10"/>
    <x v="70"/>
    <x v="61"/>
    <x v="312"/>
    <x v="5502"/>
    <x v="1270"/>
    <x v="104"/>
    <x v="104"/>
    <x v="15"/>
    <x v="41"/>
    <x v="6"/>
    <x v="10"/>
    <x v="10"/>
  </r>
  <r>
    <x v="5978"/>
    <x v="0"/>
    <x v="8"/>
    <x v="7"/>
    <x v="62"/>
    <x v="69"/>
    <x v="5669"/>
    <x v="1261"/>
    <x v="104"/>
    <x v="104"/>
    <x v="15"/>
    <x v="41"/>
    <x v="6"/>
    <x v="8"/>
    <x v="8"/>
  </r>
  <r>
    <x v="5788"/>
    <x v="0"/>
    <x v="10"/>
    <x v="79"/>
    <x v="65"/>
    <x v="3"/>
    <x v="5500"/>
    <x v="1243"/>
    <x v="104"/>
    <x v="104"/>
    <x v="15"/>
    <x v="41"/>
    <x v="6"/>
    <x v="10"/>
    <x v="10"/>
  </r>
  <r>
    <x v="5830"/>
    <x v="0"/>
    <x v="3"/>
    <x v="11"/>
    <x v="5"/>
    <x v="22"/>
    <x v="5538"/>
    <x v="1247"/>
    <x v="104"/>
    <x v="104"/>
    <x v="15"/>
    <x v="41"/>
    <x v="6"/>
    <x v="3"/>
    <x v="3"/>
  </r>
  <r>
    <x v="5769"/>
    <x v="0"/>
    <x v="10"/>
    <x v="23"/>
    <x v="11"/>
    <x v="6"/>
    <x v="5482"/>
    <x v="1262"/>
    <x v="104"/>
    <x v="104"/>
    <x v="15"/>
    <x v="41"/>
    <x v="6"/>
    <x v="10"/>
    <x v="10"/>
  </r>
  <r>
    <x v="5746"/>
    <x v="0"/>
    <x v="6"/>
    <x v="29"/>
    <x v="164"/>
    <x v="2867"/>
    <x v="5460"/>
    <x v="1244"/>
    <x v="104"/>
    <x v="104"/>
    <x v="15"/>
    <x v="41"/>
    <x v="6"/>
    <x v="6"/>
    <x v="6"/>
  </r>
  <r>
    <x v="5830"/>
    <x v="0"/>
    <x v="1"/>
    <x v="37"/>
    <x v="30"/>
    <x v="14"/>
    <x v="5538"/>
    <x v="1247"/>
    <x v="104"/>
    <x v="104"/>
    <x v="15"/>
    <x v="41"/>
    <x v="6"/>
    <x v="1"/>
    <x v="1"/>
  </r>
  <r>
    <x v="5758"/>
    <x v="0"/>
    <x v="2"/>
    <x v="100"/>
    <x v="89"/>
    <x v="1888"/>
    <x v="5472"/>
    <x v="1256"/>
    <x v="104"/>
    <x v="104"/>
    <x v="15"/>
    <x v="41"/>
    <x v="6"/>
    <x v="2"/>
    <x v="2"/>
  </r>
  <r>
    <x v="5778"/>
    <x v="0"/>
    <x v="6"/>
    <x v="26"/>
    <x v="30"/>
    <x v="181"/>
    <x v="5491"/>
    <x v="1267"/>
    <x v="104"/>
    <x v="104"/>
    <x v="15"/>
    <x v="41"/>
    <x v="6"/>
    <x v="6"/>
    <x v="6"/>
  </r>
  <r>
    <x v="5745"/>
    <x v="0"/>
    <x v="0"/>
    <x v="16"/>
    <x v="12"/>
    <x v="102"/>
    <x v="5459"/>
    <x v="1243"/>
    <x v="104"/>
    <x v="104"/>
    <x v="15"/>
    <x v="41"/>
    <x v="6"/>
    <x v="0"/>
    <x v="0"/>
  </r>
  <r>
    <x v="5786"/>
    <x v="0"/>
    <x v="3"/>
    <x v="26"/>
    <x v="1"/>
    <x v="121"/>
    <x v="5498"/>
    <x v="1262"/>
    <x v="104"/>
    <x v="104"/>
    <x v="15"/>
    <x v="41"/>
    <x v="6"/>
    <x v="3"/>
    <x v="3"/>
  </r>
  <r>
    <x v="5972"/>
    <x v="0"/>
    <x v="7"/>
    <x v="13"/>
    <x v="18"/>
    <x v="19"/>
    <x v="5663"/>
    <x v="1248"/>
    <x v="104"/>
    <x v="104"/>
    <x v="15"/>
    <x v="41"/>
    <x v="6"/>
    <x v="7"/>
    <x v="7"/>
  </r>
  <r>
    <x v="5745"/>
    <x v="1"/>
    <x v="2"/>
    <x v="40"/>
    <x v="35"/>
    <x v="275"/>
    <x v="5459"/>
    <x v="1243"/>
    <x v="104"/>
    <x v="104"/>
    <x v="15"/>
    <x v="41"/>
    <x v="6"/>
    <x v="2"/>
    <x v="2"/>
  </r>
  <r>
    <x v="5962"/>
    <x v="0"/>
    <x v="8"/>
    <x v="65"/>
    <x v="24"/>
    <x v="99"/>
    <x v="5654"/>
    <x v="1251"/>
    <x v="104"/>
    <x v="104"/>
    <x v="15"/>
    <x v="41"/>
    <x v="6"/>
    <x v="8"/>
    <x v="8"/>
  </r>
  <r>
    <x v="5766"/>
    <x v="0"/>
    <x v="9"/>
    <x v="9"/>
    <x v="43"/>
    <x v="183"/>
    <x v="5479"/>
    <x v="1259"/>
    <x v="104"/>
    <x v="104"/>
    <x v="15"/>
    <x v="41"/>
    <x v="6"/>
    <x v="9"/>
    <x v="9"/>
  </r>
  <r>
    <x v="5750"/>
    <x v="0"/>
    <x v="0"/>
    <x v="93"/>
    <x v="0"/>
    <x v="187"/>
    <x v="5464"/>
    <x v="1248"/>
    <x v="104"/>
    <x v="104"/>
    <x v="15"/>
    <x v="41"/>
    <x v="6"/>
    <x v="0"/>
    <x v="0"/>
  </r>
  <r>
    <x v="5785"/>
    <x v="0"/>
    <x v="3"/>
    <x v="7"/>
    <x v="7"/>
    <x v="7"/>
    <x v="5497"/>
    <x v="1253"/>
    <x v="104"/>
    <x v="104"/>
    <x v="15"/>
    <x v="41"/>
    <x v="6"/>
    <x v="3"/>
    <x v="3"/>
  </r>
  <r>
    <x v="5789"/>
    <x v="0"/>
    <x v="9"/>
    <x v="24"/>
    <x v="4"/>
    <x v="34"/>
    <x v="5501"/>
    <x v="1242"/>
    <x v="104"/>
    <x v="104"/>
    <x v="15"/>
    <x v="41"/>
    <x v="6"/>
    <x v="9"/>
    <x v="9"/>
  </r>
  <r>
    <x v="6002"/>
    <x v="0"/>
    <x v="0"/>
    <x v="8"/>
    <x v="98"/>
    <x v="6"/>
    <x v="5691"/>
    <x v="1270"/>
    <x v="104"/>
    <x v="104"/>
    <x v="15"/>
    <x v="41"/>
    <x v="6"/>
    <x v="0"/>
    <x v="0"/>
  </r>
  <r>
    <x v="6003"/>
    <x v="0"/>
    <x v="3"/>
    <x v="4"/>
    <x v="51"/>
    <x v="72"/>
    <x v="5692"/>
    <x v="1270"/>
    <x v="104"/>
    <x v="104"/>
    <x v="15"/>
    <x v="41"/>
    <x v="6"/>
    <x v="3"/>
    <x v="3"/>
  </r>
  <r>
    <x v="6033"/>
    <x v="0"/>
    <x v="10"/>
    <x v="5"/>
    <x v="16"/>
    <x v="17"/>
    <x v="802"/>
    <x v="1242"/>
    <x v="104"/>
    <x v="104"/>
    <x v="15"/>
    <x v="41"/>
    <x v="6"/>
    <x v="10"/>
    <x v="10"/>
  </r>
  <r>
    <x v="6061"/>
    <x v="0"/>
    <x v="6"/>
    <x v="13"/>
    <x v="43"/>
    <x v="208"/>
    <x v="5747"/>
    <x v="1268"/>
    <x v="104"/>
    <x v="104"/>
    <x v="15"/>
    <x v="41"/>
    <x v="6"/>
    <x v="6"/>
    <x v="6"/>
  </r>
  <r>
    <x v="5993"/>
    <x v="0"/>
    <x v="2"/>
    <x v="5"/>
    <x v="16"/>
    <x v="17"/>
    <x v="5682"/>
    <x v="1287"/>
    <x v="104"/>
    <x v="104"/>
    <x v="15"/>
    <x v="41"/>
    <x v="6"/>
    <x v="2"/>
    <x v="2"/>
  </r>
  <r>
    <x v="6013"/>
    <x v="0"/>
    <x v="2"/>
    <x v="54"/>
    <x v="47"/>
    <x v="34"/>
    <x v="5702"/>
    <x v="1268"/>
    <x v="104"/>
    <x v="104"/>
    <x v="15"/>
    <x v="41"/>
    <x v="6"/>
    <x v="2"/>
    <x v="2"/>
  </r>
  <r>
    <x v="6024"/>
    <x v="0"/>
    <x v="7"/>
    <x v="20"/>
    <x v="12"/>
    <x v="6"/>
    <x v="5712"/>
    <x v="1261"/>
    <x v="104"/>
    <x v="104"/>
    <x v="15"/>
    <x v="41"/>
    <x v="6"/>
    <x v="7"/>
    <x v="7"/>
  </r>
  <r>
    <x v="6056"/>
    <x v="0"/>
    <x v="5"/>
    <x v="6"/>
    <x v="41"/>
    <x v="34"/>
    <x v="5743"/>
    <x v="1267"/>
    <x v="104"/>
    <x v="104"/>
    <x v="15"/>
    <x v="41"/>
    <x v="6"/>
    <x v="5"/>
    <x v="5"/>
  </r>
  <r>
    <x v="6042"/>
    <x v="0"/>
    <x v="3"/>
    <x v="26"/>
    <x v="24"/>
    <x v="324"/>
    <x v="5729"/>
    <x v="1257"/>
    <x v="104"/>
    <x v="104"/>
    <x v="15"/>
    <x v="41"/>
    <x v="6"/>
    <x v="3"/>
    <x v="3"/>
  </r>
  <r>
    <x v="6024"/>
    <x v="0"/>
    <x v="3"/>
    <x v="0"/>
    <x v="98"/>
    <x v="11"/>
    <x v="5712"/>
    <x v="1261"/>
    <x v="104"/>
    <x v="104"/>
    <x v="15"/>
    <x v="41"/>
    <x v="6"/>
    <x v="3"/>
    <x v="3"/>
  </r>
  <r>
    <x v="6027"/>
    <x v="1"/>
    <x v="2"/>
    <x v="90"/>
    <x v="57"/>
    <x v="19"/>
    <x v="5715"/>
    <x v="1283"/>
    <x v="104"/>
    <x v="104"/>
    <x v="15"/>
    <x v="41"/>
    <x v="6"/>
    <x v="2"/>
    <x v="2"/>
  </r>
  <r>
    <x v="6017"/>
    <x v="0"/>
    <x v="2"/>
    <x v="105"/>
    <x v="97"/>
    <x v="350"/>
    <x v="5706"/>
    <x v="1288"/>
    <x v="104"/>
    <x v="104"/>
    <x v="15"/>
    <x v="41"/>
    <x v="6"/>
    <x v="2"/>
    <x v="2"/>
  </r>
  <r>
    <x v="6016"/>
    <x v="0"/>
    <x v="10"/>
    <x v="65"/>
    <x v="27"/>
    <x v="979"/>
    <x v="5705"/>
    <x v="1260"/>
    <x v="104"/>
    <x v="104"/>
    <x v="15"/>
    <x v="41"/>
    <x v="6"/>
    <x v="10"/>
    <x v="10"/>
  </r>
  <r>
    <x v="6008"/>
    <x v="0"/>
    <x v="2"/>
    <x v="11"/>
    <x v="5"/>
    <x v="22"/>
    <x v="5697"/>
    <x v="1261"/>
    <x v="104"/>
    <x v="104"/>
    <x v="15"/>
    <x v="41"/>
    <x v="6"/>
    <x v="2"/>
    <x v="2"/>
  </r>
  <r>
    <x v="6019"/>
    <x v="0"/>
    <x v="3"/>
    <x v="8"/>
    <x v="85"/>
    <x v="31"/>
    <x v="5708"/>
    <x v="1253"/>
    <x v="104"/>
    <x v="104"/>
    <x v="15"/>
    <x v="41"/>
    <x v="6"/>
    <x v="3"/>
    <x v="3"/>
  </r>
  <r>
    <x v="6034"/>
    <x v="0"/>
    <x v="4"/>
    <x v="5"/>
    <x v="11"/>
    <x v="12"/>
    <x v="5721"/>
    <x v="1261"/>
    <x v="104"/>
    <x v="104"/>
    <x v="15"/>
    <x v="41"/>
    <x v="6"/>
    <x v="4"/>
    <x v="4"/>
  </r>
  <r>
    <x v="6000"/>
    <x v="0"/>
    <x v="6"/>
    <x v="19"/>
    <x v="66"/>
    <x v="186"/>
    <x v="5689"/>
    <x v="1263"/>
    <x v="104"/>
    <x v="104"/>
    <x v="15"/>
    <x v="41"/>
    <x v="6"/>
    <x v="6"/>
    <x v="6"/>
  </r>
  <r>
    <x v="6055"/>
    <x v="0"/>
    <x v="2"/>
    <x v="85"/>
    <x v="25"/>
    <x v="1754"/>
    <x v="5742"/>
    <x v="1267"/>
    <x v="104"/>
    <x v="104"/>
    <x v="15"/>
    <x v="41"/>
    <x v="6"/>
    <x v="2"/>
    <x v="2"/>
  </r>
  <r>
    <x v="6062"/>
    <x v="0"/>
    <x v="1"/>
    <x v="63"/>
    <x v="3"/>
    <x v="239"/>
    <x v="5748"/>
    <x v="1273"/>
    <x v="104"/>
    <x v="104"/>
    <x v="15"/>
    <x v="41"/>
    <x v="6"/>
    <x v="1"/>
    <x v="1"/>
  </r>
  <r>
    <x v="5992"/>
    <x v="0"/>
    <x v="5"/>
    <x v="20"/>
    <x v="41"/>
    <x v="73"/>
    <x v="5681"/>
    <x v="1285"/>
    <x v="104"/>
    <x v="104"/>
    <x v="15"/>
    <x v="41"/>
    <x v="6"/>
    <x v="5"/>
    <x v="5"/>
  </r>
  <r>
    <x v="6037"/>
    <x v="0"/>
    <x v="7"/>
    <x v="10"/>
    <x v="94"/>
    <x v="34"/>
    <x v="5724"/>
    <x v="1288"/>
    <x v="104"/>
    <x v="104"/>
    <x v="15"/>
    <x v="41"/>
    <x v="6"/>
    <x v="7"/>
    <x v="7"/>
  </r>
  <r>
    <x v="6019"/>
    <x v="0"/>
    <x v="1"/>
    <x v="10"/>
    <x v="9"/>
    <x v="9"/>
    <x v="5708"/>
    <x v="1253"/>
    <x v="104"/>
    <x v="104"/>
    <x v="15"/>
    <x v="41"/>
    <x v="6"/>
    <x v="1"/>
    <x v="1"/>
  </r>
  <r>
    <x v="6017"/>
    <x v="0"/>
    <x v="4"/>
    <x v="19"/>
    <x v="48"/>
    <x v="350"/>
    <x v="5706"/>
    <x v="1288"/>
    <x v="104"/>
    <x v="104"/>
    <x v="15"/>
    <x v="41"/>
    <x v="6"/>
    <x v="4"/>
    <x v="4"/>
  </r>
  <r>
    <x v="6041"/>
    <x v="0"/>
    <x v="7"/>
    <x v="9"/>
    <x v="62"/>
    <x v="84"/>
    <x v="5728"/>
    <x v="1274"/>
    <x v="104"/>
    <x v="104"/>
    <x v="15"/>
    <x v="41"/>
    <x v="6"/>
    <x v="7"/>
    <x v="7"/>
  </r>
  <r>
    <x v="6021"/>
    <x v="0"/>
    <x v="4"/>
    <x v="50"/>
    <x v="24"/>
    <x v="117"/>
    <x v="5710"/>
    <x v="1262"/>
    <x v="104"/>
    <x v="104"/>
    <x v="15"/>
    <x v="41"/>
    <x v="6"/>
    <x v="4"/>
    <x v="4"/>
  </r>
  <r>
    <x v="6003"/>
    <x v="0"/>
    <x v="6"/>
    <x v="23"/>
    <x v="36"/>
    <x v="291"/>
    <x v="5692"/>
    <x v="1270"/>
    <x v="104"/>
    <x v="104"/>
    <x v="15"/>
    <x v="41"/>
    <x v="6"/>
    <x v="6"/>
    <x v="6"/>
  </r>
  <r>
    <x v="6001"/>
    <x v="0"/>
    <x v="5"/>
    <x v="0"/>
    <x v="9"/>
    <x v="265"/>
    <x v="5690"/>
    <x v="1248"/>
    <x v="104"/>
    <x v="104"/>
    <x v="15"/>
    <x v="41"/>
    <x v="6"/>
    <x v="5"/>
    <x v="5"/>
  </r>
  <r>
    <x v="6046"/>
    <x v="0"/>
    <x v="5"/>
    <x v="75"/>
    <x v="91"/>
    <x v="124"/>
    <x v="5733"/>
    <x v="1255"/>
    <x v="104"/>
    <x v="104"/>
    <x v="15"/>
    <x v="41"/>
    <x v="6"/>
    <x v="5"/>
    <x v="5"/>
  </r>
  <r>
    <x v="6008"/>
    <x v="1"/>
    <x v="2"/>
    <x v="48"/>
    <x v="5"/>
    <x v="169"/>
    <x v="5697"/>
    <x v="1261"/>
    <x v="104"/>
    <x v="104"/>
    <x v="15"/>
    <x v="41"/>
    <x v="6"/>
    <x v="2"/>
    <x v="2"/>
  </r>
  <r>
    <x v="6024"/>
    <x v="0"/>
    <x v="4"/>
    <x v="0"/>
    <x v="98"/>
    <x v="11"/>
    <x v="5712"/>
    <x v="1261"/>
    <x v="104"/>
    <x v="104"/>
    <x v="15"/>
    <x v="41"/>
    <x v="6"/>
    <x v="4"/>
    <x v="4"/>
  </r>
  <r>
    <x v="6023"/>
    <x v="0"/>
    <x v="4"/>
    <x v="23"/>
    <x v="3"/>
    <x v="252"/>
    <x v="5711"/>
    <x v="1270"/>
    <x v="104"/>
    <x v="104"/>
    <x v="15"/>
    <x v="41"/>
    <x v="6"/>
    <x v="4"/>
    <x v="4"/>
  </r>
  <r>
    <x v="6056"/>
    <x v="0"/>
    <x v="7"/>
    <x v="21"/>
    <x v="18"/>
    <x v="11"/>
    <x v="5743"/>
    <x v="1267"/>
    <x v="104"/>
    <x v="104"/>
    <x v="15"/>
    <x v="41"/>
    <x v="6"/>
    <x v="7"/>
    <x v="7"/>
  </r>
  <r>
    <x v="6066"/>
    <x v="0"/>
    <x v="9"/>
    <x v="54"/>
    <x v="4"/>
    <x v="314"/>
    <x v="5752"/>
    <x v="1276"/>
    <x v="104"/>
    <x v="104"/>
    <x v="15"/>
    <x v="41"/>
    <x v="6"/>
    <x v="9"/>
    <x v="9"/>
  </r>
  <r>
    <x v="5991"/>
    <x v="0"/>
    <x v="5"/>
    <x v="0"/>
    <x v="41"/>
    <x v="6"/>
    <x v="1239"/>
    <x v="1285"/>
    <x v="104"/>
    <x v="104"/>
    <x v="15"/>
    <x v="41"/>
    <x v="6"/>
    <x v="5"/>
    <x v="5"/>
  </r>
  <r>
    <x v="6019"/>
    <x v="0"/>
    <x v="4"/>
    <x v="8"/>
    <x v="85"/>
    <x v="31"/>
    <x v="5708"/>
    <x v="1253"/>
    <x v="104"/>
    <x v="104"/>
    <x v="15"/>
    <x v="41"/>
    <x v="6"/>
    <x v="4"/>
    <x v="4"/>
  </r>
  <r>
    <x v="6050"/>
    <x v="0"/>
    <x v="2"/>
    <x v="51"/>
    <x v="87"/>
    <x v="116"/>
    <x v="5737"/>
    <x v="1255"/>
    <x v="104"/>
    <x v="104"/>
    <x v="15"/>
    <x v="41"/>
    <x v="6"/>
    <x v="2"/>
    <x v="2"/>
  </r>
  <r>
    <x v="6024"/>
    <x v="0"/>
    <x v="8"/>
    <x v="21"/>
    <x v="13"/>
    <x v="22"/>
    <x v="5712"/>
    <x v="1261"/>
    <x v="104"/>
    <x v="104"/>
    <x v="15"/>
    <x v="41"/>
    <x v="6"/>
    <x v="8"/>
    <x v="8"/>
  </r>
  <r>
    <x v="5992"/>
    <x v="0"/>
    <x v="0"/>
    <x v="79"/>
    <x v="65"/>
    <x v="3"/>
    <x v="5681"/>
    <x v="1285"/>
    <x v="104"/>
    <x v="104"/>
    <x v="15"/>
    <x v="41"/>
    <x v="6"/>
    <x v="0"/>
    <x v="0"/>
  </r>
  <r>
    <x v="6006"/>
    <x v="0"/>
    <x v="6"/>
    <x v="3"/>
    <x v="16"/>
    <x v="93"/>
    <x v="5695"/>
    <x v="1254"/>
    <x v="104"/>
    <x v="104"/>
    <x v="15"/>
    <x v="41"/>
    <x v="6"/>
    <x v="6"/>
    <x v="6"/>
  </r>
  <r>
    <x v="6011"/>
    <x v="0"/>
    <x v="3"/>
    <x v="63"/>
    <x v="76"/>
    <x v="64"/>
    <x v="5700"/>
    <x v="1245"/>
    <x v="104"/>
    <x v="104"/>
    <x v="15"/>
    <x v="41"/>
    <x v="6"/>
    <x v="3"/>
    <x v="3"/>
  </r>
  <r>
    <x v="6062"/>
    <x v="0"/>
    <x v="2"/>
    <x v="37"/>
    <x v="3"/>
    <x v="6"/>
    <x v="5748"/>
    <x v="1273"/>
    <x v="104"/>
    <x v="104"/>
    <x v="15"/>
    <x v="41"/>
    <x v="6"/>
    <x v="2"/>
    <x v="2"/>
  </r>
  <r>
    <x v="6019"/>
    <x v="1"/>
    <x v="2"/>
    <x v="24"/>
    <x v="1"/>
    <x v="289"/>
    <x v="5708"/>
    <x v="1253"/>
    <x v="104"/>
    <x v="104"/>
    <x v="15"/>
    <x v="41"/>
    <x v="6"/>
    <x v="2"/>
    <x v="2"/>
  </r>
  <r>
    <x v="6061"/>
    <x v="0"/>
    <x v="11"/>
    <x v="57"/>
    <x v="54"/>
    <x v="626"/>
    <x v="5747"/>
    <x v="1268"/>
    <x v="104"/>
    <x v="104"/>
    <x v="15"/>
    <x v="41"/>
    <x v="6"/>
    <x v="11"/>
    <x v="11"/>
  </r>
  <r>
    <x v="6062"/>
    <x v="0"/>
    <x v="4"/>
    <x v="21"/>
    <x v="63"/>
    <x v="13"/>
    <x v="5748"/>
    <x v="1273"/>
    <x v="104"/>
    <x v="104"/>
    <x v="15"/>
    <x v="41"/>
    <x v="6"/>
    <x v="4"/>
    <x v="4"/>
  </r>
  <r>
    <x v="6051"/>
    <x v="0"/>
    <x v="4"/>
    <x v="12"/>
    <x v="45"/>
    <x v="6"/>
    <x v="5738"/>
    <x v="1276"/>
    <x v="104"/>
    <x v="104"/>
    <x v="15"/>
    <x v="41"/>
    <x v="6"/>
    <x v="4"/>
    <x v="4"/>
  </r>
  <r>
    <x v="6032"/>
    <x v="0"/>
    <x v="10"/>
    <x v="16"/>
    <x v="17"/>
    <x v="6"/>
    <x v="5720"/>
    <x v="1252"/>
    <x v="104"/>
    <x v="104"/>
    <x v="15"/>
    <x v="41"/>
    <x v="6"/>
    <x v="10"/>
    <x v="10"/>
  </r>
  <r>
    <x v="6024"/>
    <x v="0"/>
    <x v="2"/>
    <x v="20"/>
    <x v="98"/>
    <x v="145"/>
    <x v="5712"/>
    <x v="1261"/>
    <x v="104"/>
    <x v="104"/>
    <x v="15"/>
    <x v="41"/>
    <x v="6"/>
    <x v="2"/>
    <x v="2"/>
  </r>
  <r>
    <x v="6014"/>
    <x v="0"/>
    <x v="2"/>
    <x v="27"/>
    <x v="48"/>
    <x v="189"/>
    <x v="5703"/>
    <x v="1260"/>
    <x v="104"/>
    <x v="104"/>
    <x v="15"/>
    <x v="41"/>
    <x v="6"/>
    <x v="2"/>
    <x v="2"/>
  </r>
  <r>
    <x v="5996"/>
    <x v="0"/>
    <x v="10"/>
    <x v="3"/>
    <x v="8"/>
    <x v="6"/>
    <x v="5685"/>
    <x v="1249"/>
    <x v="104"/>
    <x v="104"/>
    <x v="15"/>
    <x v="41"/>
    <x v="6"/>
    <x v="10"/>
    <x v="10"/>
  </r>
  <r>
    <x v="6067"/>
    <x v="0"/>
    <x v="7"/>
    <x v="10"/>
    <x v="13"/>
    <x v="202"/>
    <x v="1300"/>
    <x v="1288"/>
    <x v="104"/>
    <x v="104"/>
    <x v="15"/>
    <x v="41"/>
    <x v="6"/>
    <x v="7"/>
    <x v="7"/>
  </r>
  <r>
    <x v="6011"/>
    <x v="1"/>
    <x v="2"/>
    <x v="14"/>
    <x v="42"/>
    <x v="31"/>
    <x v="5700"/>
    <x v="1245"/>
    <x v="104"/>
    <x v="104"/>
    <x v="15"/>
    <x v="41"/>
    <x v="6"/>
    <x v="2"/>
    <x v="2"/>
  </r>
  <r>
    <x v="6010"/>
    <x v="0"/>
    <x v="7"/>
    <x v="53"/>
    <x v="44"/>
    <x v="95"/>
    <x v="5699"/>
    <x v="1286"/>
    <x v="104"/>
    <x v="104"/>
    <x v="15"/>
    <x v="41"/>
    <x v="6"/>
    <x v="7"/>
    <x v="7"/>
  </r>
  <r>
    <x v="6030"/>
    <x v="0"/>
    <x v="10"/>
    <x v="3"/>
    <x v="5"/>
    <x v="37"/>
    <x v="5718"/>
    <x v="1251"/>
    <x v="104"/>
    <x v="104"/>
    <x v="15"/>
    <x v="41"/>
    <x v="6"/>
    <x v="10"/>
    <x v="10"/>
  </r>
  <r>
    <x v="6026"/>
    <x v="0"/>
    <x v="5"/>
    <x v="16"/>
    <x v="17"/>
    <x v="6"/>
    <x v="5714"/>
    <x v="1263"/>
    <x v="104"/>
    <x v="104"/>
    <x v="15"/>
    <x v="41"/>
    <x v="6"/>
    <x v="5"/>
    <x v="5"/>
  </r>
  <r>
    <x v="5754"/>
    <x v="0"/>
    <x v="9"/>
    <x v="4"/>
    <x v="60"/>
    <x v="200"/>
    <x v="5468"/>
    <x v="1252"/>
    <x v="104"/>
    <x v="104"/>
    <x v="15"/>
    <x v="41"/>
    <x v="6"/>
    <x v="9"/>
    <x v="9"/>
  </r>
  <r>
    <x v="5753"/>
    <x v="0"/>
    <x v="2"/>
    <x v="38"/>
    <x v="70"/>
    <x v="13"/>
    <x v="5467"/>
    <x v="1251"/>
    <x v="104"/>
    <x v="104"/>
    <x v="15"/>
    <x v="41"/>
    <x v="6"/>
    <x v="2"/>
    <x v="2"/>
  </r>
  <r>
    <x v="6058"/>
    <x v="1"/>
    <x v="2"/>
    <x v="94"/>
    <x v="58"/>
    <x v="257"/>
    <x v="5745"/>
    <x v="1281"/>
    <x v="104"/>
    <x v="104"/>
    <x v="15"/>
    <x v="41"/>
    <x v="6"/>
    <x v="2"/>
    <x v="2"/>
  </r>
  <r>
    <x v="6066"/>
    <x v="0"/>
    <x v="1"/>
    <x v="53"/>
    <x v="24"/>
    <x v="80"/>
    <x v="5752"/>
    <x v="1276"/>
    <x v="104"/>
    <x v="104"/>
    <x v="15"/>
    <x v="41"/>
    <x v="6"/>
    <x v="1"/>
    <x v="1"/>
  </r>
  <r>
    <x v="6063"/>
    <x v="1"/>
    <x v="2"/>
    <x v="3"/>
    <x v="61"/>
    <x v="552"/>
    <x v="5749"/>
    <x v="1287"/>
    <x v="104"/>
    <x v="104"/>
    <x v="15"/>
    <x v="41"/>
    <x v="6"/>
    <x v="2"/>
    <x v="2"/>
  </r>
  <r>
    <x v="6053"/>
    <x v="0"/>
    <x v="10"/>
    <x v="48"/>
    <x v="10"/>
    <x v="187"/>
    <x v="5740"/>
    <x v="1282"/>
    <x v="104"/>
    <x v="104"/>
    <x v="15"/>
    <x v="41"/>
    <x v="6"/>
    <x v="10"/>
    <x v="10"/>
  </r>
  <r>
    <x v="6020"/>
    <x v="0"/>
    <x v="6"/>
    <x v="13"/>
    <x v="62"/>
    <x v="162"/>
    <x v="5709"/>
    <x v="1265"/>
    <x v="104"/>
    <x v="104"/>
    <x v="15"/>
    <x v="41"/>
    <x v="6"/>
    <x v="6"/>
    <x v="6"/>
  </r>
  <r>
    <x v="6006"/>
    <x v="0"/>
    <x v="1"/>
    <x v="42"/>
    <x v="96"/>
    <x v="880"/>
    <x v="5695"/>
    <x v="1254"/>
    <x v="104"/>
    <x v="104"/>
    <x v="15"/>
    <x v="41"/>
    <x v="6"/>
    <x v="1"/>
    <x v="1"/>
  </r>
  <r>
    <x v="6011"/>
    <x v="0"/>
    <x v="10"/>
    <x v="5"/>
    <x v="23"/>
    <x v="178"/>
    <x v="5700"/>
    <x v="1245"/>
    <x v="104"/>
    <x v="104"/>
    <x v="15"/>
    <x v="41"/>
    <x v="6"/>
    <x v="10"/>
    <x v="10"/>
  </r>
  <r>
    <x v="6031"/>
    <x v="0"/>
    <x v="4"/>
    <x v="10"/>
    <x v="94"/>
    <x v="34"/>
    <x v="5719"/>
    <x v="1243"/>
    <x v="104"/>
    <x v="104"/>
    <x v="15"/>
    <x v="41"/>
    <x v="6"/>
    <x v="4"/>
    <x v="4"/>
  </r>
  <r>
    <x v="6005"/>
    <x v="0"/>
    <x v="7"/>
    <x v="0"/>
    <x v="98"/>
    <x v="11"/>
    <x v="5694"/>
    <x v="1287"/>
    <x v="104"/>
    <x v="104"/>
    <x v="15"/>
    <x v="41"/>
    <x v="6"/>
    <x v="7"/>
    <x v="7"/>
  </r>
  <r>
    <x v="6040"/>
    <x v="0"/>
    <x v="5"/>
    <x v="6"/>
    <x v="85"/>
    <x v="171"/>
    <x v="5727"/>
    <x v="1266"/>
    <x v="104"/>
    <x v="104"/>
    <x v="15"/>
    <x v="41"/>
    <x v="6"/>
    <x v="5"/>
    <x v="5"/>
  </r>
  <r>
    <x v="6049"/>
    <x v="0"/>
    <x v="1"/>
    <x v="63"/>
    <x v="54"/>
    <x v="347"/>
    <x v="5736"/>
    <x v="1273"/>
    <x v="104"/>
    <x v="104"/>
    <x v="15"/>
    <x v="41"/>
    <x v="6"/>
    <x v="1"/>
    <x v="1"/>
  </r>
  <r>
    <x v="6016"/>
    <x v="0"/>
    <x v="7"/>
    <x v="63"/>
    <x v="24"/>
    <x v="1187"/>
    <x v="5705"/>
    <x v="1260"/>
    <x v="104"/>
    <x v="104"/>
    <x v="15"/>
    <x v="41"/>
    <x v="6"/>
    <x v="7"/>
    <x v="7"/>
  </r>
  <r>
    <x v="6037"/>
    <x v="0"/>
    <x v="5"/>
    <x v="75"/>
    <x v="6"/>
    <x v="120"/>
    <x v="5724"/>
    <x v="1288"/>
    <x v="104"/>
    <x v="104"/>
    <x v="15"/>
    <x v="41"/>
    <x v="6"/>
    <x v="5"/>
    <x v="5"/>
  </r>
  <r>
    <x v="6036"/>
    <x v="0"/>
    <x v="7"/>
    <x v="8"/>
    <x v="94"/>
    <x v="73"/>
    <x v="5723"/>
    <x v="1274"/>
    <x v="104"/>
    <x v="104"/>
    <x v="15"/>
    <x v="41"/>
    <x v="6"/>
    <x v="7"/>
    <x v="7"/>
  </r>
  <r>
    <x v="5825"/>
    <x v="0"/>
    <x v="7"/>
    <x v="8"/>
    <x v="85"/>
    <x v="31"/>
    <x v="5533"/>
    <x v="1247"/>
    <x v="104"/>
    <x v="104"/>
    <x v="15"/>
    <x v="41"/>
    <x v="6"/>
    <x v="7"/>
    <x v="7"/>
  </r>
  <r>
    <x v="5965"/>
    <x v="0"/>
    <x v="6"/>
    <x v="33"/>
    <x v="2"/>
    <x v="482"/>
    <x v="5656"/>
    <x v="1285"/>
    <x v="104"/>
    <x v="104"/>
    <x v="15"/>
    <x v="41"/>
    <x v="6"/>
    <x v="6"/>
    <x v="6"/>
  </r>
  <r>
    <x v="5752"/>
    <x v="0"/>
    <x v="7"/>
    <x v="3"/>
    <x v="11"/>
    <x v="263"/>
    <x v="5466"/>
    <x v="1250"/>
    <x v="104"/>
    <x v="104"/>
    <x v="15"/>
    <x v="41"/>
    <x v="6"/>
    <x v="7"/>
    <x v="7"/>
  </r>
  <r>
    <x v="5767"/>
    <x v="0"/>
    <x v="4"/>
    <x v="30"/>
    <x v="43"/>
    <x v="254"/>
    <x v="5480"/>
    <x v="1260"/>
    <x v="104"/>
    <x v="104"/>
    <x v="15"/>
    <x v="41"/>
    <x v="6"/>
    <x v="4"/>
    <x v="4"/>
  </r>
  <r>
    <x v="5768"/>
    <x v="0"/>
    <x v="0"/>
    <x v="8"/>
    <x v="98"/>
    <x v="6"/>
    <x v="5481"/>
    <x v="1261"/>
    <x v="104"/>
    <x v="104"/>
    <x v="15"/>
    <x v="41"/>
    <x v="6"/>
    <x v="0"/>
    <x v="0"/>
  </r>
  <r>
    <x v="5754"/>
    <x v="0"/>
    <x v="2"/>
    <x v="54"/>
    <x v="60"/>
    <x v="279"/>
    <x v="5468"/>
    <x v="1252"/>
    <x v="104"/>
    <x v="104"/>
    <x v="15"/>
    <x v="41"/>
    <x v="6"/>
    <x v="2"/>
    <x v="2"/>
  </r>
  <r>
    <x v="5750"/>
    <x v="0"/>
    <x v="5"/>
    <x v="6"/>
    <x v="41"/>
    <x v="34"/>
    <x v="5464"/>
    <x v="1248"/>
    <x v="104"/>
    <x v="104"/>
    <x v="15"/>
    <x v="41"/>
    <x v="6"/>
    <x v="5"/>
    <x v="5"/>
  </r>
  <r>
    <x v="5754"/>
    <x v="1"/>
    <x v="2"/>
    <x v="4"/>
    <x v="60"/>
    <x v="200"/>
    <x v="5468"/>
    <x v="1252"/>
    <x v="104"/>
    <x v="104"/>
    <x v="15"/>
    <x v="41"/>
    <x v="6"/>
    <x v="2"/>
    <x v="2"/>
  </r>
  <r>
    <x v="5755"/>
    <x v="1"/>
    <x v="2"/>
    <x v="30"/>
    <x v="14"/>
    <x v="31"/>
    <x v="5469"/>
    <x v="1253"/>
    <x v="104"/>
    <x v="104"/>
    <x v="15"/>
    <x v="41"/>
    <x v="6"/>
    <x v="2"/>
    <x v="2"/>
  </r>
  <r>
    <x v="5778"/>
    <x v="0"/>
    <x v="5"/>
    <x v="93"/>
    <x v="9"/>
    <x v="63"/>
    <x v="5491"/>
    <x v="1267"/>
    <x v="104"/>
    <x v="104"/>
    <x v="15"/>
    <x v="41"/>
    <x v="6"/>
    <x v="5"/>
    <x v="5"/>
  </r>
  <r>
    <x v="5746"/>
    <x v="0"/>
    <x v="5"/>
    <x v="30"/>
    <x v="5"/>
    <x v="232"/>
    <x v="5460"/>
    <x v="1244"/>
    <x v="104"/>
    <x v="104"/>
    <x v="15"/>
    <x v="41"/>
    <x v="6"/>
    <x v="5"/>
    <x v="5"/>
  </r>
  <r>
    <x v="5755"/>
    <x v="0"/>
    <x v="5"/>
    <x v="16"/>
    <x v="45"/>
    <x v="145"/>
    <x v="5469"/>
    <x v="1253"/>
    <x v="104"/>
    <x v="104"/>
    <x v="15"/>
    <x v="41"/>
    <x v="6"/>
    <x v="5"/>
    <x v="5"/>
  </r>
  <r>
    <x v="5753"/>
    <x v="0"/>
    <x v="3"/>
    <x v="26"/>
    <x v="38"/>
    <x v="1272"/>
    <x v="5467"/>
    <x v="1251"/>
    <x v="104"/>
    <x v="104"/>
    <x v="15"/>
    <x v="41"/>
    <x v="6"/>
    <x v="3"/>
    <x v="3"/>
  </r>
  <r>
    <x v="5976"/>
    <x v="0"/>
    <x v="1"/>
    <x v="48"/>
    <x v="30"/>
    <x v="7"/>
    <x v="5667"/>
    <x v="1262"/>
    <x v="104"/>
    <x v="104"/>
    <x v="15"/>
    <x v="41"/>
    <x v="6"/>
    <x v="1"/>
    <x v="1"/>
  </r>
  <r>
    <x v="5832"/>
    <x v="0"/>
    <x v="9"/>
    <x v="63"/>
    <x v="56"/>
    <x v="107"/>
    <x v="5540"/>
    <x v="1266"/>
    <x v="104"/>
    <x v="104"/>
    <x v="15"/>
    <x v="41"/>
    <x v="6"/>
    <x v="9"/>
    <x v="9"/>
  </r>
  <r>
    <x v="5773"/>
    <x v="0"/>
    <x v="6"/>
    <x v="54"/>
    <x v="81"/>
    <x v="32"/>
    <x v="5486"/>
    <x v="1264"/>
    <x v="104"/>
    <x v="104"/>
    <x v="15"/>
    <x v="41"/>
    <x v="6"/>
    <x v="6"/>
    <x v="6"/>
  </r>
  <r>
    <x v="5967"/>
    <x v="0"/>
    <x v="6"/>
    <x v="92"/>
    <x v="7"/>
    <x v="207"/>
    <x v="5658"/>
    <x v="1278"/>
    <x v="104"/>
    <x v="104"/>
    <x v="15"/>
    <x v="41"/>
    <x v="6"/>
    <x v="6"/>
    <x v="6"/>
  </r>
  <r>
    <x v="5971"/>
    <x v="0"/>
    <x v="2"/>
    <x v="38"/>
    <x v="42"/>
    <x v="14"/>
    <x v="5662"/>
    <x v="1276"/>
    <x v="104"/>
    <x v="104"/>
    <x v="15"/>
    <x v="41"/>
    <x v="6"/>
    <x v="2"/>
    <x v="2"/>
  </r>
  <r>
    <x v="5968"/>
    <x v="0"/>
    <x v="10"/>
    <x v="56"/>
    <x v="40"/>
    <x v="94"/>
    <x v="5659"/>
    <x v="1258"/>
    <x v="104"/>
    <x v="104"/>
    <x v="15"/>
    <x v="41"/>
    <x v="6"/>
    <x v="10"/>
    <x v="10"/>
  </r>
  <r>
    <x v="5777"/>
    <x v="0"/>
    <x v="11"/>
    <x v="65"/>
    <x v="24"/>
    <x v="99"/>
    <x v="5490"/>
    <x v="1266"/>
    <x v="104"/>
    <x v="104"/>
    <x v="15"/>
    <x v="41"/>
    <x v="6"/>
    <x v="11"/>
    <x v="11"/>
  </r>
  <r>
    <x v="5783"/>
    <x v="0"/>
    <x v="5"/>
    <x v="12"/>
    <x v="6"/>
    <x v="145"/>
    <x v="5495"/>
    <x v="1247"/>
    <x v="104"/>
    <x v="104"/>
    <x v="15"/>
    <x v="41"/>
    <x v="6"/>
    <x v="5"/>
    <x v="5"/>
  </r>
  <r>
    <x v="5775"/>
    <x v="0"/>
    <x v="3"/>
    <x v="92"/>
    <x v="62"/>
    <x v="187"/>
    <x v="5488"/>
    <x v="1250"/>
    <x v="104"/>
    <x v="104"/>
    <x v="15"/>
    <x v="41"/>
    <x v="6"/>
    <x v="3"/>
    <x v="3"/>
  </r>
  <r>
    <x v="5757"/>
    <x v="0"/>
    <x v="11"/>
    <x v="65"/>
    <x v="24"/>
    <x v="99"/>
    <x v="5471"/>
    <x v="1255"/>
    <x v="104"/>
    <x v="104"/>
    <x v="15"/>
    <x v="41"/>
    <x v="6"/>
    <x v="11"/>
    <x v="11"/>
  </r>
  <r>
    <x v="5752"/>
    <x v="0"/>
    <x v="8"/>
    <x v="19"/>
    <x v="48"/>
    <x v="350"/>
    <x v="5466"/>
    <x v="1250"/>
    <x v="104"/>
    <x v="104"/>
    <x v="15"/>
    <x v="41"/>
    <x v="6"/>
    <x v="8"/>
    <x v="8"/>
  </r>
  <r>
    <x v="5830"/>
    <x v="0"/>
    <x v="0"/>
    <x v="8"/>
    <x v="85"/>
    <x v="31"/>
    <x v="5538"/>
    <x v="1247"/>
    <x v="104"/>
    <x v="104"/>
    <x v="15"/>
    <x v="41"/>
    <x v="6"/>
    <x v="0"/>
    <x v="0"/>
  </r>
  <r>
    <x v="5968"/>
    <x v="0"/>
    <x v="1"/>
    <x v="87"/>
    <x v="234"/>
    <x v="95"/>
    <x v="5659"/>
    <x v="1258"/>
    <x v="104"/>
    <x v="104"/>
    <x v="15"/>
    <x v="41"/>
    <x v="6"/>
    <x v="1"/>
    <x v="1"/>
  </r>
  <r>
    <x v="5970"/>
    <x v="0"/>
    <x v="7"/>
    <x v="13"/>
    <x v="14"/>
    <x v="44"/>
    <x v="5661"/>
    <x v="1264"/>
    <x v="104"/>
    <x v="104"/>
    <x v="15"/>
    <x v="41"/>
    <x v="6"/>
    <x v="7"/>
    <x v="7"/>
  </r>
  <r>
    <x v="5963"/>
    <x v="0"/>
    <x v="0"/>
    <x v="10"/>
    <x v="18"/>
    <x v="13"/>
    <x v="712"/>
    <x v="1260"/>
    <x v="104"/>
    <x v="104"/>
    <x v="15"/>
    <x v="41"/>
    <x v="6"/>
    <x v="0"/>
    <x v="0"/>
  </r>
  <r>
    <x v="5762"/>
    <x v="0"/>
    <x v="11"/>
    <x v="10"/>
    <x v="94"/>
    <x v="34"/>
    <x v="5476"/>
    <x v="1252"/>
    <x v="104"/>
    <x v="104"/>
    <x v="15"/>
    <x v="41"/>
    <x v="6"/>
    <x v="11"/>
    <x v="11"/>
  </r>
  <r>
    <x v="5831"/>
    <x v="0"/>
    <x v="7"/>
    <x v="12"/>
    <x v="12"/>
    <x v="13"/>
    <x v="5539"/>
    <x v="1280"/>
    <x v="104"/>
    <x v="104"/>
    <x v="15"/>
    <x v="41"/>
    <x v="6"/>
    <x v="7"/>
    <x v="7"/>
  </r>
  <r>
    <x v="5786"/>
    <x v="0"/>
    <x v="10"/>
    <x v="92"/>
    <x v="62"/>
    <x v="187"/>
    <x v="5498"/>
    <x v="1262"/>
    <x v="104"/>
    <x v="104"/>
    <x v="15"/>
    <x v="41"/>
    <x v="6"/>
    <x v="10"/>
    <x v="10"/>
  </r>
  <r>
    <x v="5960"/>
    <x v="0"/>
    <x v="3"/>
    <x v="92"/>
    <x v="11"/>
    <x v="176"/>
    <x v="5652"/>
    <x v="1248"/>
    <x v="104"/>
    <x v="104"/>
    <x v="15"/>
    <x v="41"/>
    <x v="6"/>
    <x v="3"/>
    <x v="3"/>
  </r>
  <r>
    <x v="5831"/>
    <x v="1"/>
    <x v="2"/>
    <x v="63"/>
    <x v="36"/>
    <x v="337"/>
    <x v="5539"/>
    <x v="1280"/>
    <x v="104"/>
    <x v="104"/>
    <x v="15"/>
    <x v="41"/>
    <x v="6"/>
    <x v="2"/>
    <x v="2"/>
  </r>
  <r>
    <x v="5756"/>
    <x v="0"/>
    <x v="5"/>
    <x v="12"/>
    <x v="45"/>
    <x v="6"/>
    <x v="5470"/>
    <x v="1254"/>
    <x v="104"/>
    <x v="104"/>
    <x v="15"/>
    <x v="41"/>
    <x v="6"/>
    <x v="5"/>
    <x v="5"/>
  </r>
  <r>
    <x v="5972"/>
    <x v="0"/>
    <x v="1"/>
    <x v="35"/>
    <x v="59"/>
    <x v="230"/>
    <x v="5663"/>
    <x v="1248"/>
    <x v="104"/>
    <x v="104"/>
    <x v="15"/>
    <x v="41"/>
    <x v="6"/>
    <x v="1"/>
    <x v="1"/>
  </r>
  <r>
    <x v="5970"/>
    <x v="0"/>
    <x v="2"/>
    <x v="36"/>
    <x v="114"/>
    <x v="126"/>
    <x v="5661"/>
    <x v="1264"/>
    <x v="104"/>
    <x v="104"/>
    <x v="15"/>
    <x v="41"/>
    <x v="6"/>
    <x v="2"/>
    <x v="2"/>
  </r>
  <r>
    <x v="5979"/>
    <x v="0"/>
    <x v="9"/>
    <x v="80"/>
    <x v="96"/>
    <x v="306"/>
    <x v="5670"/>
    <x v="1242"/>
    <x v="104"/>
    <x v="104"/>
    <x v="15"/>
    <x v="41"/>
    <x v="6"/>
    <x v="9"/>
    <x v="9"/>
  </r>
  <r>
    <x v="5964"/>
    <x v="0"/>
    <x v="10"/>
    <x v="30"/>
    <x v="8"/>
    <x v="13"/>
    <x v="5655"/>
    <x v="1283"/>
    <x v="104"/>
    <x v="104"/>
    <x v="15"/>
    <x v="41"/>
    <x v="6"/>
    <x v="10"/>
    <x v="10"/>
  </r>
  <r>
    <x v="5745"/>
    <x v="0"/>
    <x v="11"/>
    <x v="12"/>
    <x v="9"/>
    <x v="1432"/>
    <x v="5459"/>
    <x v="1243"/>
    <x v="104"/>
    <x v="104"/>
    <x v="15"/>
    <x v="41"/>
    <x v="6"/>
    <x v="11"/>
    <x v="11"/>
  </r>
  <r>
    <x v="5765"/>
    <x v="0"/>
    <x v="8"/>
    <x v="17"/>
    <x v="11"/>
    <x v="18"/>
    <x v="3683"/>
    <x v="1243"/>
    <x v="104"/>
    <x v="104"/>
    <x v="15"/>
    <x v="41"/>
    <x v="6"/>
    <x v="8"/>
    <x v="8"/>
  </r>
  <r>
    <x v="5824"/>
    <x v="0"/>
    <x v="6"/>
    <x v="84"/>
    <x v="87"/>
    <x v="142"/>
    <x v="5532"/>
    <x v="1267"/>
    <x v="104"/>
    <x v="104"/>
    <x v="15"/>
    <x v="41"/>
    <x v="6"/>
    <x v="6"/>
    <x v="6"/>
  </r>
  <r>
    <x v="6077"/>
    <x v="0"/>
    <x v="3"/>
    <x v="3"/>
    <x v="36"/>
    <x v="153"/>
    <x v="5762"/>
    <x v="1276"/>
    <x v="104"/>
    <x v="104"/>
    <x v="15"/>
    <x v="41"/>
    <x v="6"/>
    <x v="3"/>
    <x v="3"/>
  </r>
  <r>
    <x v="5774"/>
    <x v="0"/>
    <x v="0"/>
    <x v="21"/>
    <x v="65"/>
    <x v="75"/>
    <x v="5487"/>
    <x v="1249"/>
    <x v="104"/>
    <x v="104"/>
    <x v="15"/>
    <x v="41"/>
    <x v="6"/>
    <x v="0"/>
    <x v="0"/>
  </r>
  <r>
    <x v="5969"/>
    <x v="0"/>
    <x v="1"/>
    <x v="49"/>
    <x v="19"/>
    <x v="1225"/>
    <x v="5660"/>
    <x v="1282"/>
    <x v="104"/>
    <x v="104"/>
    <x v="15"/>
    <x v="41"/>
    <x v="6"/>
    <x v="1"/>
    <x v="1"/>
  </r>
  <r>
    <x v="5776"/>
    <x v="0"/>
    <x v="3"/>
    <x v="1"/>
    <x v="59"/>
    <x v="546"/>
    <x v="5489"/>
    <x v="1265"/>
    <x v="104"/>
    <x v="104"/>
    <x v="15"/>
    <x v="41"/>
    <x v="6"/>
    <x v="3"/>
    <x v="3"/>
  </r>
  <r>
    <x v="5961"/>
    <x v="0"/>
    <x v="5"/>
    <x v="75"/>
    <x v="91"/>
    <x v="124"/>
    <x v="5653"/>
    <x v="1267"/>
    <x v="104"/>
    <x v="104"/>
    <x v="15"/>
    <x v="41"/>
    <x v="6"/>
    <x v="5"/>
    <x v="5"/>
  </r>
  <r>
    <x v="5831"/>
    <x v="0"/>
    <x v="10"/>
    <x v="20"/>
    <x v="6"/>
    <x v="7"/>
    <x v="5539"/>
    <x v="1280"/>
    <x v="104"/>
    <x v="104"/>
    <x v="15"/>
    <x v="41"/>
    <x v="6"/>
    <x v="10"/>
    <x v="10"/>
  </r>
  <r>
    <x v="5751"/>
    <x v="0"/>
    <x v="0"/>
    <x v="93"/>
    <x v="62"/>
    <x v="1475"/>
    <x v="5465"/>
    <x v="1249"/>
    <x v="104"/>
    <x v="104"/>
    <x v="15"/>
    <x v="41"/>
    <x v="6"/>
    <x v="0"/>
    <x v="0"/>
  </r>
  <r>
    <x v="5961"/>
    <x v="0"/>
    <x v="10"/>
    <x v="6"/>
    <x v="41"/>
    <x v="34"/>
    <x v="5653"/>
    <x v="1267"/>
    <x v="104"/>
    <x v="104"/>
    <x v="15"/>
    <x v="41"/>
    <x v="6"/>
    <x v="10"/>
    <x v="10"/>
  </r>
  <r>
    <x v="5783"/>
    <x v="0"/>
    <x v="1"/>
    <x v="26"/>
    <x v="38"/>
    <x v="1272"/>
    <x v="5495"/>
    <x v="1247"/>
    <x v="104"/>
    <x v="104"/>
    <x v="15"/>
    <x v="41"/>
    <x v="6"/>
    <x v="1"/>
    <x v="1"/>
  </r>
  <r>
    <x v="6077"/>
    <x v="0"/>
    <x v="2"/>
    <x v="31"/>
    <x v="48"/>
    <x v="112"/>
    <x v="5762"/>
    <x v="1276"/>
    <x v="104"/>
    <x v="104"/>
    <x v="15"/>
    <x v="41"/>
    <x v="6"/>
    <x v="2"/>
    <x v="2"/>
  </r>
  <r>
    <x v="5832"/>
    <x v="0"/>
    <x v="4"/>
    <x v="23"/>
    <x v="10"/>
    <x v="42"/>
    <x v="5540"/>
    <x v="1266"/>
    <x v="104"/>
    <x v="104"/>
    <x v="15"/>
    <x v="41"/>
    <x v="6"/>
    <x v="4"/>
    <x v="4"/>
  </r>
  <r>
    <x v="5753"/>
    <x v="1"/>
    <x v="2"/>
    <x v="113"/>
    <x v="70"/>
    <x v="75"/>
    <x v="5467"/>
    <x v="1251"/>
    <x v="104"/>
    <x v="104"/>
    <x v="15"/>
    <x v="41"/>
    <x v="6"/>
    <x v="2"/>
    <x v="2"/>
  </r>
  <r>
    <x v="5762"/>
    <x v="0"/>
    <x v="5"/>
    <x v="75"/>
    <x v="91"/>
    <x v="124"/>
    <x v="5476"/>
    <x v="1252"/>
    <x v="104"/>
    <x v="104"/>
    <x v="15"/>
    <x v="41"/>
    <x v="6"/>
    <x v="5"/>
    <x v="5"/>
  </r>
  <r>
    <x v="5766"/>
    <x v="0"/>
    <x v="4"/>
    <x v="79"/>
    <x v="18"/>
    <x v="7"/>
    <x v="5479"/>
    <x v="1259"/>
    <x v="104"/>
    <x v="104"/>
    <x v="15"/>
    <x v="41"/>
    <x v="6"/>
    <x v="4"/>
    <x v="4"/>
  </r>
  <r>
    <x v="5972"/>
    <x v="0"/>
    <x v="3"/>
    <x v="63"/>
    <x v="56"/>
    <x v="107"/>
    <x v="5663"/>
    <x v="1248"/>
    <x v="104"/>
    <x v="104"/>
    <x v="15"/>
    <x v="41"/>
    <x v="6"/>
    <x v="3"/>
    <x v="3"/>
  </r>
  <r>
    <x v="5772"/>
    <x v="0"/>
    <x v="6"/>
    <x v="16"/>
    <x v="45"/>
    <x v="145"/>
    <x v="5485"/>
    <x v="1263"/>
    <x v="104"/>
    <x v="104"/>
    <x v="15"/>
    <x v="41"/>
    <x v="6"/>
    <x v="6"/>
    <x v="6"/>
  </r>
  <r>
    <x v="5967"/>
    <x v="0"/>
    <x v="2"/>
    <x v="65"/>
    <x v="51"/>
    <x v="163"/>
    <x v="5658"/>
    <x v="1278"/>
    <x v="104"/>
    <x v="104"/>
    <x v="15"/>
    <x v="41"/>
    <x v="6"/>
    <x v="2"/>
    <x v="2"/>
  </r>
  <r>
    <x v="5751"/>
    <x v="0"/>
    <x v="5"/>
    <x v="0"/>
    <x v="18"/>
    <x v="1431"/>
    <x v="5465"/>
    <x v="1249"/>
    <x v="104"/>
    <x v="104"/>
    <x v="15"/>
    <x v="41"/>
    <x v="6"/>
    <x v="5"/>
    <x v="5"/>
  </r>
  <r>
    <x v="5788"/>
    <x v="0"/>
    <x v="1"/>
    <x v="17"/>
    <x v="62"/>
    <x v="6"/>
    <x v="5500"/>
    <x v="1243"/>
    <x v="104"/>
    <x v="104"/>
    <x v="15"/>
    <x v="41"/>
    <x v="6"/>
    <x v="1"/>
    <x v="1"/>
  </r>
  <r>
    <x v="5859"/>
    <x v="0"/>
    <x v="8"/>
    <x v="79"/>
    <x v="94"/>
    <x v="39"/>
    <x v="5559"/>
    <x v="1281"/>
    <x v="104"/>
    <x v="104"/>
    <x v="15"/>
    <x v="41"/>
    <x v="6"/>
    <x v="8"/>
    <x v="8"/>
  </r>
  <r>
    <x v="5965"/>
    <x v="0"/>
    <x v="1"/>
    <x v="124"/>
    <x v="144"/>
    <x v="209"/>
    <x v="5656"/>
    <x v="1285"/>
    <x v="104"/>
    <x v="104"/>
    <x v="15"/>
    <x v="41"/>
    <x v="6"/>
    <x v="1"/>
    <x v="1"/>
  </r>
  <r>
    <x v="5788"/>
    <x v="0"/>
    <x v="2"/>
    <x v="24"/>
    <x v="61"/>
    <x v="187"/>
    <x v="5500"/>
    <x v="1243"/>
    <x v="104"/>
    <x v="104"/>
    <x v="15"/>
    <x v="41"/>
    <x v="6"/>
    <x v="2"/>
    <x v="2"/>
  </r>
  <r>
    <x v="5878"/>
    <x v="0"/>
    <x v="8"/>
    <x v="70"/>
    <x v="24"/>
    <x v="238"/>
    <x v="5576"/>
    <x v="1270"/>
    <x v="104"/>
    <x v="104"/>
    <x v="15"/>
    <x v="41"/>
    <x v="6"/>
    <x v="8"/>
    <x v="8"/>
  </r>
  <r>
    <x v="5883"/>
    <x v="1"/>
    <x v="2"/>
    <x v="8"/>
    <x v="9"/>
    <x v="13"/>
    <x v="5581"/>
    <x v="1269"/>
    <x v="104"/>
    <x v="104"/>
    <x v="15"/>
    <x v="41"/>
    <x v="6"/>
    <x v="2"/>
    <x v="2"/>
  </r>
  <r>
    <x v="5871"/>
    <x v="0"/>
    <x v="10"/>
    <x v="5"/>
    <x v="5"/>
    <x v="5"/>
    <x v="5571"/>
    <x v="1253"/>
    <x v="104"/>
    <x v="104"/>
    <x v="15"/>
    <x v="41"/>
    <x v="6"/>
    <x v="10"/>
    <x v="10"/>
  </r>
  <r>
    <x v="5794"/>
    <x v="0"/>
    <x v="6"/>
    <x v="5"/>
    <x v="43"/>
    <x v="6"/>
    <x v="5505"/>
    <x v="1251"/>
    <x v="104"/>
    <x v="104"/>
    <x v="15"/>
    <x v="41"/>
    <x v="6"/>
    <x v="6"/>
    <x v="6"/>
  </r>
  <r>
    <x v="5765"/>
    <x v="0"/>
    <x v="3"/>
    <x v="9"/>
    <x v="43"/>
    <x v="183"/>
    <x v="3683"/>
    <x v="1243"/>
    <x v="104"/>
    <x v="104"/>
    <x v="15"/>
    <x v="41"/>
    <x v="6"/>
    <x v="3"/>
    <x v="3"/>
  </r>
  <r>
    <x v="5972"/>
    <x v="0"/>
    <x v="9"/>
    <x v="70"/>
    <x v="61"/>
    <x v="312"/>
    <x v="5663"/>
    <x v="1248"/>
    <x v="104"/>
    <x v="104"/>
    <x v="15"/>
    <x v="41"/>
    <x v="6"/>
    <x v="9"/>
    <x v="9"/>
  </r>
  <r>
    <x v="5791"/>
    <x v="0"/>
    <x v="6"/>
    <x v="30"/>
    <x v="14"/>
    <x v="31"/>
    <x v="4105"/>
    <x v="1251"/>
    <x v="104"/>
    <x v="104"/>
    <x v="15"/>
    <x v="41"/>
    <x v="6"/>
    <x v="6"/>
    <x v="6"/>
  </r>
  <r>
    <x v="5850"/>
    <x v="0"/>
    <x v="5"/>
    <x v="12"/>
    <x v="6"/>
    <x v="145"/>
    <x v="2960"/>
    <x v="1275"/>
    <x v="104"/>
    <x v="104"/>
    <x v="15"/>
    <x v="41"/>
    <x v="6"/>
    <x v="5"/>
    <x v="5"/>
  </r>
  <r>
    <x v="5814"/>
    <x v="0"/>
    <x v="4"/>
    <x v="0"/>
    <x v="0"/>
    <x v="0"/>
    <x v="5522"/>
    <x v="1276"/>
    <x v="104"/>
    <x v="104"/>
    <x v="15"/>
    <x v="41"/>
    <x v="6"/>
    <x v="4"/>
    <x v="4"/>
  </r>
  <r>
    <x v="5877"/>
    <x v="0"/>
    <x v="0"/>
    <x v="20"/>
    <x v="41"/>
    <x v="73"/>
    <x v="1697"/>
    <x v="1256"/>
    <x v="104"/>
    <x v="104"/>
    <x v="15"/>
    <x v="41"/>
    <x v="6"/>
    <x v="0"/>
    <x v="0"/>
  </r>
  <r>
    <x v="5884"/>
    <x v="0"/>
    <x v="9"/>
    <x v="70"/>
    <x v="15"/>
    <x v="261"/>
    <x v="5582"/>
    <x v="1264"/>
    <x v="104"/>
    <x v="104"/>
    <x v="15"/>
    <x v="41"/>
    <x v="6"/>
    <x v="9"/>
    <x v="9"/>
  </r>
  <r>
    <x v="5744"/>
    <x v="0"/>
    <x v="0"/>
    <x v="93"/>
    <x v="0"/>
    <x v="187"/>
    <x v="5458"/>
    <x v="1242"/>
    <x v="104"/>
    <x v="104"/>
    <x v="15"/>
    <x v="41"/>
    <x v="6"/>
    <x v="0"/>
    <x v="0"/>
  </r>
  <r>
    <x v="5808"/>
    <x v="0"/>
    <x v="11"/>
    <x v="65"/>
    <x v="60"/>
    <x v="128"/>
    <x v="5518"/>
    <x v="1263"/>
    <x v="104"/>
    <x v="104"/>
    <x v="15"/>
    <x v="41"/>
    <x v="6"/>
    <x v="11"/>
    <x v="11"/>
  </r>
  <r>
    <x v="5834"/>
    <x v="0"/>
    <x v="11"/>
    <x v="26"/>
    <x v="61"/>
    <x v="20"/>
    <x v="5542"/>
    <x v="1262"/>
    <x v="104"/>
    <x v="104"/>
    <x v="15"/>
    <x v="41"/>
    <x v="6"/>
    <x v="11"/>
    <x v="11"/>
  </r>
  <r>
    <x v="5753"/>
    <x v="0"/>
    <x v="7"/>
    <x v="9"/>
    <x v="23"/>
    <x v="864"/>
    <x v="5467"/>
    <x v="1251"/>
    <x v="104"/>
    <x v="104"/>
    <x v="15"/>
    <x v="41"/>
    <x v="6"/>
    <x v="7"/>
    <x v="7"/>
  </r>
  <r>
    <x v="5779"/>
    <x v="0"/>
    <x v="6"/>
    <x v="20"/>
    <x v="98"/>
    <x v="145"/>
    <x v="4940"/>
    <x v="1265"/>
    <x v="104"/>
    <x v="104"/>
    <x v="15"/>
    <x v="41"/>
    <x v="6"/>
    <x v="6"/>
    <x v="6"/>
  </r>
  <r>
    <x v="5803"/>
    <x v="0"/>
    <x v="7"/>
    <x v="21"/>
    <x v="14"/>
    <x v="126"/>
    <x v="5513"/>
    <x v="1273"/>
    <x v="104"/>
    <x v="104"/>
    <x v="15"/>
    <x v="41"/>
    <x v="6"/>
    <x v="7"/>
    <x v="7"/>
  </r>
  <r>
    <x v="5856"/>
    <x v="0"/>
    <x v="0"/>
    <x v="0"/>
    <x v="85"/>
    <x v="126"/>
    <x v="5557"/>
    <x v="1263"/>
    <x v="104"/>
    <x v="104"/>
    <x v="15"/>
    <x v="41"/>
    <x v="6"/>
    <x v="0"/>
    <x v="0"/>
  </r>
  <r>
    <x v="5777"/>
    <x v="0"/>
    <x v="5"/>
    <x v="0"/>
    <x v="98"/>
    <x v="11"/>
    <x v="5490"/>
    <x v="1266"/>
    <x v="104"/>
    <x v="104"/>
    <x v="15"/>
    <x v="41"/>
    <x v="6"/>
    <x v="5"/>
    <x v="5"/>
  </r>
  <r>
    <x v="5840"/>
    <x v="1"/>
    <x v="2"/>
    <x v="138"/>
    <x v="147"/>
    <x v="74"/>
    <x v="2545"/>
    <x v="1277"/>
    <x v="104"/>
    <x v="104"/>
    <x v="15"/>
    <x v="41"/>
    <x v="6"/>
    <x v="2"/>
    <x v="2"/>
  </r>
  <r>
    <x v="5844"/>
    <x v="0"/>
    <x v="10"/>
    <x v="8"/>
    <x v="85"/>
    <x v="31"/>
    <x v="5550"/>
    <x v="1254"/>
    <x v="104"/>
    <x v="104"/>
    <x v="15"/>
    <x v="41"/>
    <x v="6"/>
    <x v="10"/>
    <x v="10"/>
  </r>
  <r>
    <x v="5865"/>
    <x v="0"/>
    <x v="7"/>
    <x v="93"/>
    <x v="0"/>
    <x v="187"/>
    <x v="5565"/>
    <x v="1254"/>
    <x v="104"/>
    <x v="104"/>
    <x v="15"/>
    <x v="41"/>
    <x v="6"/>
    <x v="7"/>
    <x v="7"/>
  </r>
  <r>
    <x v="5876"/>
    <x v="0"/>
    <x v="3"/>
    <x v="26"/>
    <x v="4"/>
    <x v="126"/>
    <x v="5575"/>
    <x v="1264"/>
    <x v="104"/>
    <x v="104"/>
    <x v="15"/>
    <x v="41"/>
    <x v="6"/>
    <x v="3"/>
    <x v="3"/>
  </r>
  <r>
    <x v="5830"/>
    <x v="0"/>
    <x v="9"/>
    <x v="26"/>
    <x v="30"/>
    <x v="181"/>
    <x v="5538"/>
    <x v="1247"/>
    <x v="104"/>
    <x v="104"/>
    <x v="15"/>
    <x v="41"/>
    <x v="6"/>
    <x v="9"/>
    <x v="9"/>
  </r>
  <r>
    <x v="5785"/>
    <x v="0"/>
    <x v="5"/>
    <x v="12"/>
    <x v="45"/>
    <x v="6"/>
    <x v="5497"/>
    <x v="1253"/>
    <x v="104"/>
    <x v="104"/>
    <x v="15"/>
    <x v="41"/>
    <x v="6"/>
    <x v="5"/>
    <x v="5"/>
  </r>
  <r>
    <x v="5766"/>
    <x v="0"/>
    <x v="3"/>
    <x v="13"/>
    <x v="14"/>
    <x v="44"/>
    <x v="5479"/>
    <x v="1259"/>
    <x v="104"/>
    <x v="104"/>
    <x v="15"/>
    <x v="41"/>
    <x v="6"/>
    <x v="3"/>
    <x v="3"/>
  </r>
  <r>
    <x v="5771"/>
    <x v="0"/>
    <x v="5"/>
    <x v="20"/>
    <x v="12"/>
    <x v="6"/>
    <x v="5484"/>
    <x v="1261"/>
    <x v="104"/>
    <x v="104"/>
    <x v="15"/>
    <x v="41"/>
    <x v="6"/>
    <x v="5"/>
    <x v="5"/>
  </r>
  <r>
    <x v="5750"/>
    <x v="0"/>
    <x v="6"/>
    <x v="17"/>
    <x v="62"/>
    <x v="6"/>
    <x v="5464"/>
    <x v="1248"/>
    <x v="104"/>
    <x v="104"/>
    <x v="15"/>
    <x v="41"/>
    <x v="6"/>
    <x v="6"/>
    <x v="6"/>
  </r>
  <r>
    <x v="5825"/>
    <x v="1"/>
    <x v="2"/>
    <x v="37"/>
    <x v="54"/>
    <x v="214"/>
    <x v="5533"/>
    <x v="1247"/>
    <x v="104"/>
    <x v="104"/>
    <x v="15"/>
    <x v="41"/>
    <x v="6"/>
    <x v="2"/>
    <x v="2"/>
  </r>
  <r>
    <x v="5831"/>
    <x v="0"/>
    <x v="8"/>
    <x v="13"/>
    <x v="65"/>
    <x v="154"/>
    <x v="5539"/>
    <x v="1280"/>
    <x v="104"/>
    <x v="104"/>
    <x v="15"/>
    <x v="41"/>
    <x v="6"/>
    <x v="8"/>
    <x v="8"/>
  </r>
  <r>
    <x v="5967"/>
    <x v="0"/>
    <x v="7"/>
    <x v="30"/>
    <x v="65"/>
    <x v="244"/>
    <x v="5658"/>
    <x v="1278"/>
    <x v="104"/>
    <x v="104"/>
    <x v="15"/>
    <x v="41"/>
    <x v="6"/>
    <x v="7"/>
    <x v="7"/>
  </r>
  <r>
    <x v="5762"/>
    <x v="0"/>
    <x v="9"/>
    <x v="79"/>
    <x v="18"/>
    <x v="7"/>
    <x v="5476"/>
    <x v="1252"/>
    <x v="104"/>
    <x v="104"/>
    <x v="15"/>
    <x v="41"/>
    <x v="6"/>
    <x v="9"/>
    <x v="9"/>
  </r>
  <r>
    <x v="5970"/>
    <x v="0"/>
    <x v="6"/>
    <x v="57"/>
    <x v="76"/>
    <x v="72"/>
    <x v="5661"/>
    <x v="1264"/>
    <x v="104"/>
    <x v="104"/>
    <x v="15"/>
    <x v="41"/>
    <x v="6"/>
    <x v="6"/>
    <x v="6"/>
  </r>
  <r>
    <x v="5968"/>
    <x v="0"/>
    <x v="3"/>
    <x v="140"/>
    <x v="144"/>
    <x v="79"/>
    <x v="5659"/>
    <x v="1258"/>
    <x v="104"/>
    <x v="104"/>
    <x v="15"/>
    <x v="41"/>
    <x v="6"/>
    <x v="3"/>
    <x v="3"/>
  </r>
  <r>
    <x v="6079"/>
    <x v="0"/>
    <x v="8"/>
    <x v="40"/>
    <x v="48"/>
    <x v="54"/>
    <x v="5764"/>
    <x v="1259"/>
    <x v="104"/>
    <x v="104"/>
    <x v="15"/>
    <x v="41"/>
    <x v="6"/>
    <x v="8"/>
    <x v="8"/>
  </r>
  <r>
    <x v="5764"/>
    <x v="0"/>
    <x v="5"/>
    <x v="93"/>
    <x v="9"/>
    <x v="63"/>
    <x v="5478"/>
    <x v="1258"/>
    <x v="104"/>
    <x v="104"/>
    <x v="15"/>
    <x v="41"/>
    <x v="6"/>
    <x v="5"/>
    <x v="5"/>
  </r>
  <r>
    <x v="5756"/>
    <x v="0"/>
    <x v="0"/>
    <x v="20"/>
    <x v="12"/>
    <x v="6"/>
    <x v="5470"/>
    <x v="1254"/>
    <x v="104"/>
    <x v="104"/>
    <x v="15"/>
    <x v="41"/>
    <x v="6"/>
    <x v="0"/>
    <x v="0"/>
  </r>
  <r>
    <x v="5979"/>
    <x v="1"/>
    <x v="2"/>
    <x v="80"/>
    <x v="49"/>
    <x v="166"/>
    <x v="5670"/>
    <x v="1242"/>
    <x v="104"/>
    <x v="104"/>
    <x v="15"/>
    <x v="41"/>
    <x v="6"/>
    <x v="2"/>
    <x v="2"/>
  </r>
  <r>
    <x v="5975"/>
    <x v="0"/>
    <x v="4"/>
    <x v="20"/>
    <x v="12"/>
    <x v="6"/>
    <x v="5666"/>
    <x v="1250"/>
    <x v="104"/>
    <x v="104"/>
    <x v="15"/>
    <x v="41"/>
    <x v="6"/>
    <x v="4"/>
    <x v="4"/>
  </r>
  <r>
    <x v="5755"/>
    <x v="0"/>
    <x v="4"/>
    <x v="8"/>
    <x v="9"/>
    <x v="13"/>
    <x v="5469"/>
    <x v="1253"/>
    <x v="104"/>
    <x v="104"/>
    <x v="15"/>
    <x v="41"/>
    <x v="6"/>
    <x v="4"/>
    <x v="4"/>
  </r>
  <r>
    <x v="5965"/>
    <x v="0"/>
    <x v="8"/>
    <x v="99"/>
    <x v="128"/>
    <x v="31"/>
    <x v="5656"/>
    <x v="1285"/>
    <x v="104"/>
    <x v="104"/>
    <x v="15"/>
    <x v="41"/>
    <x v="6"/>
    <x v="8"/>
    <x v="8"/>
  </r>
  <r>
    <x v="5781"/>
    <x v="0"/>
    <x v="7"/>
    <x v="10"/>
    <x v="18"/>
    <x v="13"/>
    <x v="5493"/>
    <x v="1268"/>
    <x v="104"/>
    <x v="104"/>
    <x v="15"/>
    <x v="41"/>
    <x v="6"/>
    <x v="7"/>
    <x v="7"/>
  </r>
  <r>
    <x v="5789"/>
    <x v="0"/>
    <x v="8"/>
    <x v="24"/>
    <x v="26"/>
    <x v="137"/>
    <x v="5501"/>
    <x v="1242"/>
    <x v="104"/>
    <x v="104"/>
    <x v="15"/>
    <x v="41"/>
    <x v="6"/>
    <x v="8"/>
    <x v="8"/>
  </r>
  <r>
    <x v="5833"/>
    <x v="0"/>
    <x v="8"/>
    <x v="36"/>
    <x v="35"/>
    <x v="50"/>
    <x v="5541"/>
    <x v="1253"/>
    <x v="104"/>
    <x v="104"/>
    <x v="15"/>
    <x v="41"/>
    <x v="6"/>
    <x v="8"/>
    <x v="8"/>
  </r>
  <r>
    <x v="5749"/>
    <x v="0"/>
    <x v="7"/>
    <x v="6"/>
    <x v="6"/>
    <x v="6"/>
    <x v="5463"/>
    <x v="1247"/>
    <x v="104"/>
    <x v="104"/>
    <x v="15"/>
    <x v="41"/>
    <x v="6"/>
    <x v="7"/>
    <x v="7"/>
  </r>
  <r>
    <x v="5815"/>
    <x v="0"/>
    <x v="10"/>
    <x v="63"/>
    <x v="3"/>
    <x v="239"/>
    <x v="5523"/>
    <x v="1277"/>
    <x v="104"/>
    <x v="104"/>
    <x v="15"/>
    <x v="41"/>
    <x v="6"/>
    <x v="10"/>
    <x v="10"/>
  </r>
  <r>
    <x v="5883"/>
    <x v="0"/>
    <x v="2"/>
    <x v="8"/>
    <x v="9"/>
    <x v="13"/>
    <x v="5581"/>
    <x v="1269"/>
    <x v="104"/>
    <x v="104"/>
    <x v="15"/>
    <x v="41"/>
    <x v="6"/>
    <x v="2"/>
    <x v="2"/>
  </r>
  <r>
    <x v="5743"/>
    <x v="0"/>
    <x v="11"/>
    <x v="92"/>
    <x v="43"/>
    <x v="137"/>
    <x v="5457"/>
    <x v="1242"/>
    <x v="104"/>
    <x v="104"/>
    <x v="15"/>
    <x v="41"/>
    <x v="6"/>
    <x v="11"/>
    <x v="11"/>
  </r>
  <r>
    <x v="5761"/>
    <x v="0"/>
    <x v="0"/>
    <x v="23"/>
    <x v="16"/>
    <x v="54"/>
    <x v="5475"/>
    <x v="1256"/>
    <x v="104"/>
    <x v="104"/>
    <x v="15"/>
    <x v="41"/>
    <x v="6"/>
    <x v="0"/>
    <x v="0"/>
  </r>
  <r>
    <x v="5756"/>
    <x v="0"/>
    <x v="6"/>
    <x v="92"/>
    <x v="63"/>
    <x v="57"/>
    <x v="5470"/>
    <x v="1254"/>
    <x v="104"/>
    <x v="104"/>
    <x v="15"/>
    <x v="41"/>
    <x v="6"/>
    <x v="6"/>
    <x v="6"/>
  </r>
  <r>
    <x v="5962"/>
    <x v="0"/>
    <x v="9"/>
    <x v="65"/>
    <x v="24"/>
    <x v="99"/>
    <x v="5654"/>
    <x v="1251"/>
    <x v="104"/>
    <x v="104"/>
    <x v="15"/>
    <x v="41"/>
    <x v="6"/>
    <x v="9"/>
    <x v="9"/>
  </r>
  <r>
    <x v="5971"/>
    <x v="0"/>
    <x v="10"/>
    <x v="9"/>
    <x v="7"/>
    <x v="282"/>
    <x v="5662"/>
    <x v="1276"/>
    <x v="104"/>
    <x v="104"/>
    <x v="15"/>
    <x v="41"/>
    <x v="6"/>
    <x v="10"/>
    <x v="10"/>
  </r>
  <r>
    <x v="5774"/>
    <x v="0"/>
    <x v="11"/>
    <x v="53"/>
    <x v="15"/>
    <x v="12"/>
    <x v="5487"/>
    <x v="1249"/>
    <x v="104"/>
    <x v="104"/>
    <x v="15"/>
    <x v="41"/>
    <x v="6"/>
    <x v="11"/>
    <x v="11"/>
  </r>
  <r>
    <x v="5910"/>
    <x v="0"/>
    <x v="5"/>
    <x v="93"/>
    <x v="94"/>
    <x v="207"/>
    <x v="2960"/>
    <x v="1265"/>
    <x v="104"/>
    <x v="104"/>
    <x v="15"/>
    <x v="41"/>
    <x v="6"/>
    <x v="5"/>
    <x v="5"/>
  </r>
  <r>
    <x v="5931"/>
    <x v="0"/>
    <x v="9"/>
    <x v="31"/>
    <x v="2"/>
    <x v="202"/>
    <x v="5624"/>
    <x v="1268"/>
    <x v="104"/>
    <x v="104"/>
    <x v="15"/>
    <x v="41"/>
    <x v="6"/>
    <x v="9"/>
    <x v="9"/>
  </r>
  <r>
    <x v="5928"/>
    <x v="1"/>
    <x v="2"/>
    <x v="35"/>
    <x v="47"/>
    <x v="187"/>
    <x v="5621"/>
    <x v="1278"/>
    <x v="104"/>
    <x v="104"/>
    <x v="15"/>
    <x v="41"/>
    <x v="6"/>
    <x v="2"/>
    <x v="2"/>
  </r>
  <r>
    <x v="5931"/>
    <x v="0"/>
    <x v="11"/>
    <x v="51"/>
    <x v="35"/>
    <x v="254"/>
    <x v="5624"/>
    <x v="1268"/>
    <x v="104"/>
    <x v="104"/>
    <x v="15"/>
    <x v="41"/>
    <x v="6"/>
    <x v="11"/>
    <x v="11"/>
  </r>
  <r>
    <x v="5987"/>
    <x v="0"/>
    <x v="11"/>
    <x v="56"/>
    <x v="42"/>
    <x v="334"/>
    <x v="5677"/>
    <x v="1276"/>
    <x v="104"/>
    <x v="104"/>
    <x v="15"/>
    <x v="41"/>
    <x v="6"/>
    <x v="11"/>
    <x v="11"/>
  </r>
  <r>
    <x v="5981"/>
    <x v="0"/>
    <x v="7"/>
    <x v="93"/>
    <x v="0"/>
    <x v="187"/>
    <x v="5672"/>
    <x v="1255"/>
    <x v="104"/>
    <x v="104"/>
    <x v="15"/>
    <x v="41"/>
    <x v="6"/>
    <x v="7"/>
    <x v="7"/>
  </r>
  <r>
    <x v="5887"/>
    <x v="0"/>
    <x v="3"/>
    <x v="6"/>
    <x v="6"/>
    <x v="6"/>
    <x v="3093"/>
    <x v="1259"/>
    <x v="104"/>
    <x v="104"/>
    <x v="15"/>
    <x v="41"/>
    <x v="6"/>
    <x v="3"/>
    <x v="3"/>
  </r>
  <r>
    <x v="5901"/>
    <x v="0"/>
    <x v="6"/>
    <x v="8"/>
    <x v="0"/>
    <x v="7"/>
    <x v="5596"/>
    <x v="1248"/>
    <x v="104"/>
    <x v="104"/>
    <x v="15"/>
    <x v="41"/>
    <x v="6"/>
    <x v="6"/>
    <x v="6"/>
  </r>
  <r>
    <x v="5912"/>
    <x v="0"/>
    <x v="8"/>
    <x v="90"/>
    <x v="21"/>
    <x v="1112"/>
    <x v="5605"/>
    <x v="1249"/>
    <x v="104"/>
    <x v="104"/>
    <x v="15"/>
    <x v="41"/>
    <x v="6"/>
    <x v="8"/>
    <x v="8"/>
  </r>
  <r>
    <x v="5918"/>
    <x v="0"/>
    <x v="9"/>
    <x v="70"/>
    <x v="44"/>
    <x v="367"/>
    <x v="5611"/>
    <x v="1246"/>
    <x v="104"/>
    <x v="104"/>
    <x v="15"/>
    <x v="41"/>
    <x v="6"/>
    <x v="9"/>
    <x v="9"/>
  </r>
  <r>
    <x v="5942"/>
    <x v="0"/>
    <x v="6"/>
    <x v="53"/>
    <x v="51"/>
    <x v="643"/>
    <x v="5634"/>
    <x v="1286"/>
    <x v="104"/>
    <x v="104"/>
    <x v="15"/>
    <x v="41"/>
    <x v="6"/>
    <x v="6"/>
    <x v="6"/>
  </r>
  <r>
    <x v="5939"/>
    <x v="0"/>
    <x v="2"/>
    <x v="55"/>
    <x v="172"/>
    <x v="823"/>
    <x v="5631"/>
    <x v="1256"/>
    <x v="104"/>
    <x v="104"/>
    <x v="15"/>
    <x v="41"/>
    <x v="6"/>
    <x v="2"/>
    <x v="2"/>
  </r>
  <r>
    <x v="5916"/>
    <x v="0"/>
    <x v="11"/>
    <x v="15"/>
    <x v="15"/>
    <x v="16"/>
    <x v="5609"/>
    <x v="1279"/>
    <x v="104"/>
    <x v="104"/>
    <x v="15"/>
    <x v="41"/>
    <x v="6"/>
    <x v="11"/>
    <x v="11"/>
  </r>
  <r>
    <x v="6076"/>
    <x v="0"/>
    <x v="10"/>
    <x v="79"/>
    <x v="9"/>
    <x v="6"/>
    <x v="5761"/>
    <x v="1273"/>
    <x v="104"/>
    <x v="104"/>
    <x v="15"/>
    <x v="41"/>
    <x v="6"/>
    <x v="10"/>
    <x v="10"/>
  </r>
  <r>
    <x v="5952"/>
    <x v="0"/>
    <x v="10"/>
    <x v="10"/>
    <x v="18"/>
    <x v="13"/>
    <x v="5644"/>
    <x v="1247"/>
    <x v="104"/>
    <x v="104"/>
    <x v="15"/>
    <x v="41"/>
    <x v="6"/>
    <x v="10"/>
    <x v="10"/>
  </r>
  <r>
    <x v="5955"/>
    <x v="1"/>
    <x v="2"/>
    <x v="145"/>
    <x v="185"/>
    <x v="467"/>
    <x v="5647"/>
    <x v="1284"/>
    <x v="104"/>
    <x v="104"/>
    <x v="15"/>
    <x v="41"/>
    <x v="6"/>
    <x v="2"/>
    <x v="2"/>
  </r>
  <r>
    <x v="5887"/>
    <x v="0"/>
    <x v="4"/>
    <x v="6"/>
    <x v="6"/>
    <x v="6"/>
    <x v="3093"/>
    <x v="1259"/>
    <x v="104"/>
    <x v="104"/>
    <x v="15"/>
    <x v="41"/>
    <x v="6"/>
    <x v="4"/>
    <x v="4"/>
  </r>
  <r>
    <x v="5951"/>
    <x v="0"/>
    <x v="1"/>
    <x v="129"/>
    <x v="159"/>
    <x v="1408"/>
    <x v="5643"/>
    <x v="1281"/>
    <x v="104"/>
    <x v="104"/>
    <x v="15"/>
    <x v="41"/>
    <x v="6"/>
    <x v="1"/>
    <x v="1"/>
  </r>
  <r>
    <x v="5909"/>
    <x v="0"/>
    <x v="2"/>
    <x v="91"/>
    <x v="137"/>
    <x v="84"/>
    <x v="49"/>
    <x v="1269"/>
    <x v="104"/>
    <x v="104"/>
    <x v="15"/>
    <x v="41"/>
    <x v="6"/>
    <x v="2"/>
    <x v="2"/>
  </r>
  <r>
    <x v="5958"/>
    <x v="0"/>
    <x v="7"/>
    <x v="5"/>
    <x v="5"/>
    <x v="5"/>
    <x v="5650"/>
    <x v="1253"/>
    <x v="104"/>
    <x v="104"/>
    <x v="15"/>
    <x v="41"/>
    <x v="6"/>
    <x v="7"/>
    <x v="7"/>
  </r>
  <r>
    <x v="5938"/>
    <x v="0"/>
    <x v="5"/>
    <x v="20"/>
    <x v="6"/>
    <x v="7"/>
    <x v="5630"/>
    <x v="1273"/>
    <x v="104"/>
    <x v="104"/>
    <x v="15"/>
    <x v="41"/>
    <x v="6"/>
    <x v="5"/>
    <x v="5"/>
  </r>
  <r>
    <x v="5986"/>
    <x v="0"/>
    <x v="5"/>
    <x v="79"/>
    <x v="13"/>
    <x v="37"/>
    <x v="5676"/>
    <x v="1281"/>
    <x v="104"/>
    <x v="104"/>
    <x v="15"/>
    <x v="41"/>
    <x v="6"/>
    <x v="5"/>
    <x v="5"/>
  </r>
  <r>
    <x v="5953"/>
    <x v="0"/>
    <x v="11"/>
    <x v="13"/>
    <x v="18"/>
    <x v="19"/>
    <x v="5645"/>
    <x v="1260"/>
    <x v="104"/>
    <x v="104"/>
    <x v="15"/>
    <x v="41"/>
    <x v="6"/>
    <x v="11"/>
    <x v="11"/>
  </r>
  <r>
    <x v="5933"/>
    <x v="0"/>
    <x v="4"/>
    <x v="50"/>
    <x v="4"/>
    <x v="31"/>
    <x v="5626"/>
    <x v="1256"/>
    <x v="104"/>
    <x v="104"/>
    <x v="15"/>
    <x v="41"/>
    <x v="6"/>
    <x v="4"/>
    <x v="4"/>
  </r>
  <r>
    <x v="5929"/>
    <x v="0"/>
    <x v="7"/>
    <x v="6"/>
    <x v="6"/>
    <x v="6"/>
    <x v="5622"/>
    <x v="1274"/>
    <x v="104"/>
    <x v="104"/>
    <x v="15"/>
    <x v="41"/>
    <x v="6"/>
    <x v="7"/>
    <x v="7"/>
  </r>
  <r>
    <x v="5941"/>
    <x v="0"/>
    <x v="10"/>
    <x v="30"/>
    <x v="8"/>
    <x v="13"/>
    <x v="5633"/>
    <x v="1269"/>
    <x v="104"/>
    <x v="104"/>
    <x v="15"/>
    <x v="41"/>
    <x v="6"/>
    <x v="10"/>
    <x v="10"/>
  </r>
  <r>
    <x v="5949"/>
    <x v="0"/>
    <x v="6"/>
    <x v="21"/>
    <x v="62"/>
    <x v="0"/>
    <x v="5641"/>
    <x v="1259"/>
    <x v="104"/>
    <x v="104"/>
    <x v="15"/>
    <x v="41"/>
    <x v="6"/>
    <x v="6"/>
    <x v="6"/>
  </r>
  <r>
    <x v="5895"/>
    <x v="0"/>
    <x v="2"/>
    <x v="64"/>
    <x v="166"/>
    <x v="2165"/>
    <x v="5591"/>
    <x v="1250"/>
    <x v="104"/>
    <x v="104"/>
    <x v="15"/>
    <x v="41"/>
    <x v="6"/>
    <x v="2"/>
    <x v="2"/>
  </r>
  <r>
    <x v="5958"/>
    <x v="1"/>
    <x v="2"/>
    <x v="39"/>
    <x v="49"/>
    <x v="268"/>
    <x v="5650"/>
    <x v="1253"/>
    <x v="104"/>
    <x v="104"/>
    <x v="15"/>
    <x v="41"/>
    <x v="6"/>
    <x v="2"/>
    <x v="2"/>
  </r>
  <r>
    <x v="5910"/>
    <x v="0"/>
    <x v="8"/>
    <x v="31"/>
    <x v="21"/>
    <x v="903"/>
    <x v="2960"/>
    <x v="1265"/>
    <x v="104"/>
    <x v="104"/>
    <x v="15"/>
    <x v="41"/>
    <x v="6"/>
    <x v="8"/>
    <x v="8"/>
  </r>
  <r>
    <x v="5935"/>
    <x v="0"/>
    <x v="1"/>
    <x v="50"/>
    <x v="38"/>
    <x v="11"/>
    <x v="5628"/>
    <x v="1267"/>
    <x v="104"/>
    <x v="104"/>
    <x v="15"/>
    <x v="41"/>
    <x v="6"/>
    <x v="1"/>
    <x v="1"/>
  </r>
  <r>
    <x v="5903"/>
    <x v="0"/>
    <x v="8"/>
    <x v="70"/>
    <x v="26"/>
    <x v="306"/>
    <x v="5598"/>
    <x v="1266"/>
    <x v="104"/>
    <x v="104"/>
    <x v="15"/>
    <x v="41"/>
    <x v="6"/>
    <x v="8"/>
    <x v="8"/>
  </r>
  <r>
    <x v="5939"/>
    <x v="0"/>
    <x v="0"/>
    <x v="92"/>
    <x v="43"/>
    <x v="137"/>
    <x v="5631"/>
    <x v="1256"/>
    <x v="104"/>
    <x v="104"/>
    <x v="15"/>
    <x v="41"/>
    <x v="6"/>
    <x v="0"/>
    <x v="0"/>
  </r>
  <r>
    <x v="5981"/>
    <x v="0"/>
    <x v="5"/>
    <x v="16"/>
    <x v="45"/>
    <x v="145"/>
    <x v="5672"/>
    <x v="1255"/>
    <x v="104"/>
    <x v="104"/>
    <x v="15"/>
    <x v="41"/>
    <x v="6"/>
    <x v="5"/>
    <x v="5"/>
  </r>
  <r>
    <x v="5986"/>
    <x v="0"/>
    <x v="1"/>
    <x v="103"/>
    <x v="159"/>
    <x v="428"/>
    <x v="5676"/>
    <x v="1281"/>
    <x v="104"/>
    <x v="104"/>
    <x v="15"/>
    <x v="41"/>
    <x v="6"/>
    <x v="1"/>
    <x v="1"/>
  </r>
  <r>
    <x v="5940"/>
    <x v="0"/>
    <x v="6"/>
    <x v="37"/>
    <x v="4"/>
    <x v="148"/>
    <x v="5632"/>
    <x v="1277"/>
    <x v="104"/>
    <x v="104"/>
    <x v="15"/>
    <x v="41"/>
    <x v="6"/>
    <x v="6"/>
    <x v="6"/>
  </r>
  <r>
    <x v="5895"/>
    <x v="1"/>
    <x v="2"/>
    <x v="165"/>
    <x v="166"/>
    <x v="2777"/>
    <x v="5591"/>
    <x v="1250"/>
    <x v="104"/>
    <x v="104"/>
    <x v="15"/>
    <x v="41"/>
    <x v="6"/>
    <x v="2"/>
    <x v="2"/>
  </r>
  <r>
    <x v="5949"/>
    <x v="0"/>
    <x v="5"/>
    <x v="20"/>
    <x v="6"/>
    <x v="7"/>
    <x v="5641"/>
    <x v="1259"/>
    <x v="104"/>
    <x v="104"/>
    <x v="15"/>
    <x v="41"/>
    <x v="6"/>
    <x v="5"/>
    <x v="5"/>
  </r>
  <r>
    <x v="5901"/>
    <x v="0"/>
    <x v="1"/>
    <x v="3"/>
    <x v="8"/>
    <x v="6"/>
    <x v="5596"/>
    <x v="1248"/>
    <x v="104"/>
    <x v="104"/>
    <x v="15"/>
    <x v="41"/>
    <x v="6"/>
    <x v="1"/>
    <x v="1"/>
  </r>
  <r>
    <x v="5951"/>
    <x v="0"/>
    <x v="3"/>
    <x v="125"/>
    <x v="137"/>
    <x v="332"/>
    <x v="5643"/>
    <x v="1281"/>
    <x v="104"/>
    <x v="104"/>
    <x v="15"/>
    <x v="41"/>
    <x v="6"/>
    <x v="3"/>
    <x v="3"/>
  </r>
  <r>
    <x v="5925"/>
    <x v="0"/>
    <x v="9"/>
    <x v="49"/>
    <x v="60"/>
    <x v="135"/>
    <x v="5618"/>
    <x v="1282"/>
    <x v="104"/>
    <x v="104"/>
    <x v="15"/>
    <x v="41"/>
    <x v="6"/>
    <x v="9"/>
    <x v="9"/>
  </r>
  <r>
    <x v="5889"/>
    <x v="0"/>
    <x v="0"/>
    <x v="8"/>
    <x v="0"/>
    <x v="7"/>
    <x v="5586"/>
    <x v="1260"/>
    <x v="104"/>
    <x v="104"/>
    <x v="15"/>
    <x v="41"/>
    <x v="6"/>
    <x v="0"/>
    <x v="0"/>
  </r>
  <r>
    <x v="5945"/>
    <x v="0"/>
    <x v="6"/>
    <x v="75"/>
    <x v="12"/>
    <x v="120"/>
    <x v="5637"/>
    <x v="1266"/>
    <x v="104"/>
    <x v="104"/>
    <x v="15"/>
    <x v="41"/>
    <x v="6"/>
    <x v="6"/>
    <x v="6"/>
  </r>
  <r>
    <x v="5950"/>
    <x v="0"/>
    <x v="4"/>
    <x v="63"/>
    <x v="56"/>
    <x v="107"/>
    <x v="5642"/>
    <x v="1243"/>
    <x v="104"/>
    <x v="104"/>
    <x v="15"/>
    <x v="41"/>
    <x v="6"/>
    <x v="4"/>
    <x v="4"/>
  </r>
  <r>
    <x v="5924"/>
    <x v="0"/>
    <x v="6"/>
    <x v="70"/>
    <x v="47"/>
    <x v="1080"/>
    <x v="5617"/>
    <x v="1282"/>
    <x v="104"/>
    <x v="104"/>
    <x v="15"/>
    <x v="41"/>
    <x v="6"/>
    <x v="6"/>
    <x v="6"/>
  </r>
  <r>
    <x v="5889"/>
    <x v="0"/>
    <x v="11"/>
    <x v="57"/>
    <x v="4"/>
    <x v="844"/>
    <x v="5586"/>
    <x v="1260"/>
    <x v="104"/>
    <x v="104"/>
    <x v="15"/>
    <x v="41"/>
    <x v="6"/>
    <x v="11"/>
    <x v="11"/>
  </r>
  <r>
    <x v="5888"/>
    <x v="0"/>
    <x v="6"/>
    <x v="46"/>
    <x v="21"/>
    <x v="956"/>
    <x v="5585"/>
    <x v="1242"/>
    <x v="104"/>
    <x v="104"/>
    <x v="15"/>
    <x v="41"/>
    <x v="6"/>
    <x v="6"/>
    <x v="6"/>
  </r>
  <r>
    <x v="5943"/>
    <x v="0"/>
    <x v="8"/>
    <x v="1"/>
    <x v="36"/>
    <x v="196"/>
    <x v="5635"/>
    <x v="1254"/>
    <x v="104"/>
    <x v="104"/>
    <x v="15"/>
    <x v="41"/>
    <x v="6"/>
    <x v="8"/>
    <x v="8"/>
  </r>
  <r>
    <x v="5923"/>
    <x v="0"/>
    <x v="7"/>
    <x v="57"/>
    <x v="36"/>
    <x v="83"/>
    <x v="5616"/>
    <x v="1258"/>
    <x v="104"/>
    <x v="104"/>
    <x v="15"/>
    <x v="41"/>
    <x v="6"/>
    <x v="7"/>
    <x v="7"/>
  </r>
  <r>
    <x v="5899"/>
    <x v="0"/>
    <x v="11"/>
    <x v="46"/>
    <x v="102"/>
    <x v="302"/>
    <x v="5594"/>
    <x v="1247"/>
    <x v="104"/>
    <x v="104"/>
    <x v="15"/>
    <x v="41"/>
    <x v="6"/>
    <x v="11"/>
    <x v="11"/>
  </r>
  <r>
    <x v="5885"/>
    <x v="1"/>
    <x v="2"/>
    <x v="13"/>
    <x v="14"/>
    <x v="44"/>
    <x v="5583"/>
    <x v="1246"/>
    <x v="104"/>
    <x v="104"/>
    <x v="15"/>
    <x v="41"/>
    <x v="6"/>
    <x v="2"/>
    <x v="2"/>
  </r>
  <r>
    <x v="5934"/>
    <x v="0"/>
    <x v="3"/>
    <x v="148"/>
    <x v="201"/>
    <x v="4119"/>
    <x v="5627"/>
    <x v="1258"/>
    <x v="104"/>
    <x v="104"/>
    <x v="15"/>
    <x v="41"/>
    <x v="6"/>
    <x v="3"/>
    <x v="3"/>
  </r>
  <r>
    <x v="5891"/>
    <x v="0"/>
    <x v="9"/>
    <x v="23"/>
    <x v="118"/>
    <x v="4120"/>
    <x v="5587"/>
    <x v="1256"/>
    <x v="104"/>
    <x v="104"/>
    <x v="15"/>
    <x v="41"/>
    <x v="6"/>
    <x v="9"/>
    <x v="9"/>
  </r>
  <r>
    <x v="5891"/>
    <x v="0"/>
    <x v="1"/>
    <x v="1"/>
    <x v="137"/>
    <x v="1786"/>
    <x v="5587"/>
    <x v="1256"/>
    <x v="104"/>
    <x v="104"/>
    <x v="15"/>
    <x v="41"/>
    <x v="6"/>
    <x v="1"/>
    <x v="1"/>
  </r>
  <r>
    <x v="5953"/>
    <x v="0"/>
    <x v="5"/>
    <x v="12"/>
    <x v="45"/>
    <x v="6"/>
    <x v="5645"/>
    <x v="1260"/>
    <x v="104"/>
    <x v="104"/>
    <x v="15"/>
    <x v="41"/>
    <x v="6"/>
    <x v="5"/>
    <x v="5"/>
  </r>
  <r>
    <x v="5938"/>
    <x v="0"/>
    <x v="1"/>
    <x v="37"/>
    <x v="4"/>
    <x v="148"/>
    <x v="5630"/>
    <x v="1273"/>
    <x v="104"/>
    <x v="104"/>
    <x v="15"/>
    <x v="41"/>
    <x v="6"/>
    <x v="1"/>
    <x v="1"/>
  </r>
  <r>
    <x v="5896"/>
    <x v="0"/>
    <x v="5"/>
    <x v="12"/>
    <x v="6"/>
    <x v="145"/>
    <x v="2182"/>
    <x v="1271"/>
    <x v="104"/>
    <x v="104"/>
    <x v="15"/>
    <x v="41"/>
    <x v="6"/>
    <x v="5"/>
    <x v="5"/>
  </r>
  <r>
    <x v="5920"/>
    <x v="0"/>
    <x v="11"/>
    <x v="92"/>
    <x v="8"/>
    <x v="63"/>
    <x v="5613"/>
    <x v="1263"/>
    <x v="104"/>
    <x v="104"/>
    <x v="15"/>
    <x v="41"/>
    <x v="6"/>
    <x v="11"/>
    <x v="11"/>
  </r>
  <r>
    <x v="5938"/>
    <x v="0"/>
    <x v="3"/>
    <x v="11"/>
    <x v="30"/>
    <x v="126"/>
    <x v="5630"/>
    <x v="1273"/>
    <x v="104"/>
    <x v="104"/>
    <x v="15"/>
    <x v="41"/>
    <x v="6"/>
    <x v="3"/>
    <x v="3"/>
  </r>
  <r>
    <x v="5886"/>
    <x v="0"/>
    <x v="4"/>
    <x v="15"/>
    <x v="56"/>
    <x v="6"/>
    <x v="5584"/>
    <x v="1258"/>
    <x v="104"/>
    <x v="104"/>
    <x v="15"/>
    <x v="41"/>
    <x v="6"/>
    <x v="4"/>
    <x v="4"/>
  </r>
  <r>
    <x v="5927"/>
    <x v="0"/>
    <x v="8"/>
    <x v="48"/>
    <x v="36"/>
    <x v="26"/>
    <x v="5620"/>
    <x v="1261"/>
    <x v="104"/>
    <x v="104"/>
    <x v="15"/>
    <x v="41"/>
    <x v="6"/>
    <x v="8"/>
    <x v="8"/>
  </r>
  <r>
    <x v="5911"/>
    <x v="0"/>
    <x v="1"/>
    <x v="63"/>
    <x v="36"/>
    <x v="337"/>
    <x v="5604"/>
    <x v="1247"/>
    <x v="104"/>
    <x v="104"/>
    <x v="15"/>
    <x v="41"/>
    <x v="6"/>
    <x v="1"/>
    <x v="1"/>
  </r>
  <r>
    <x v="5887"/>
    <x v="0"/>
    <x v="7"/>
    <x v="12"/>
    <x v="45"/>
    <x v="6"/>
    <x v="3093"/>
    <x v="1259"/>
    <x v="104"/>
    <x v="104"/>
    <x v="15"/>
    <x v="41"/>
    <x v="6"/>
    <x v="7"/>
    <x v="7"/>
  </r>
  <r>
    <x v="5929"/>
    <x v="0"/>
    <x v="10"/>
    <x v="8"/>
    <x v="85"/>
    <x v="31"/>
    <x v="5622"/>
    <x v="1274"/>
    <x v="104"/>
    <x v="104"/>
    <x v="15"/>
    <x v="41"/>
    <x v="6"/>
    <x v="10"/>
    <x v="10"/>
  </r>
  <r>
    <x v="5934"/>
    <x v="0"/>
    <x v="9"/>
    <x v="173"/>
    <x v="196"/>
    <x v="750"/>
    <x v="5627"/>
    <x v="1258"/>
    <x v="104"/>
    <x v="104"/>
    <x v="15"/>
    <x v="41"/>
    <x v="6"/>
    <x v="9"/>
    <x v="9"/>
  </r>
  <r>
    <x v="5959"/>
    <x v="1"/>
    <x v="2"/>
    <x v="51"/>
    <x v="47"/>
    <x v="39"/>
    <x v="5651"/>
    <x v="1269"/>
    <x v="104"/>
    <x v="104"/>
    <x v="15"/>
    <x v="41"/>
    <x v="6"/>
    <x v="2"/>
    <x v="2"/>
  </r>
  <r>
    <x v="5890"/>
    <x v="0"/>
    <x v="11"/>
    <x v="82"/>
    <x v="40"/>
    <x v="644"/>
    <x v="956"/>
    <x v="1243"/>
    <x v="104"/>
    <x v="104"/>
    <x v="15"/>
    <x v="41"/>
    <x v="6"/>
    <x v="11"/>
    <x v="11"/>
  </r>
  <r>
    <x v="5902"/>
    <x v="0"/>
    <x v="0"/>
    <x v="13"/>
    <x v="14"/>
    <x v="44"/>
    <x v="5597"/>
    <x v="1277"/>
    <x v="104"/>
    <x v="104"/>
    <x v="15"/>
    <x v="41"/>
    <x v="6"/>
    <x v="0"/>
    <x v="0"/>
  </r>
  <r>
    <x v="5986"/>
    <x v="0"/>
    <x v="3"/>
    <x v="59"/>
    <x v="93"/>
    <x v="349"/>
    <x v="5676"/>
    <x v="1281"/>
    <x v="104"/>
    <x v="104"/>
    <x v="15"/>
    <x v="41"/>
    <x v="6"/>
    <x v="3"/>
    <x v="3"/>
  </r>
  <r>
    <x v="5931"/>
    <x v="0"/>
    <x v="2"/>
    <x v="18"/>
    <x v="39"/>
    <x v="75"/>
    <x v="5624"/>
    <x v="1268"/>
    <x v="104"/>
    <x v="104"/>
    <x v="15"/>
    <x v="41"/>
    <x v="6"/>
    <x v="2"/>
    <x v="2"/>
  </r>
  <r>
    <x v="5934"/>
    <x v="1"/>
    <x v="2"/>
    <x v="233"/>
    <x v="349"/>
    <x v="4121"/>
    <x v="5627"/>
    <x v="1258"/>
    <x v="104"/>
    <x v="104"/>
    <x v="15"/>
    <x v="41"/>
    <x v="6"/>
    <x v="2"/>
    <x v="2"/>
  </r>
  <r>
    <x v="5888"/>
    <x v="0"/>
    <x v="11"/>
    <x v="99"/>
    <x v="104"/>
    <x v="84"/>
    <x v="5585"/>
    <x v="1242"/>
    <x v="104"/>
    <x v="104"/>
    <x v="15"/>
    <x v="41"/>
    <x v="6"/>
    <x v="11"/>
    <x v="11"/>
  </r>
  <r>
    <x v="5980"/>
    <x v="0"/>
    <x v="10"/>
    <x v="6"/>
    <x v="0"/>
    <x v="145"/>
    <x v="5671"/>
    <x v="1271"/>
    <x v="104"/>
    <x v="104"/>
    <x v="15"/>
    <x v="41"/>
    <x v="6"/>
    <x v="10"/>
    <x v="10"/>
  </r>
  <r>
    <x v="5936"/>
    <x v="0"/>
    <x v="4"/>
    <x v="49"/>
    <x v="31"/>
    <x v="191"/>
    <x v="5629"/>
    <x v="1246"/>
    <x v="104"/>
    <x v="104"/>
    <x v="15"/>
    <x v="41"/>
    <x v="6"/>
    <x v="4"/>
    <x v="4"/>
  </r>
  <r>
    <x v="5897"/>
    <x v="0"/>
    <x v="6"/>
    <x v="5"/>
    <x v="7"/>
    <x v="152"/>
    <x v="5592"/>
    <x v="1264"/>
    <x v="104"/>
    <x v="104"/>
    <x v="15"/>
    <x v="41"/>
    <x v="6"/>
    <x v="6"/>
    <x v="6"/>
  </r>
  <r>
    <x v="5928"/>
    <x v="0"/>
    <x v="9"/>
    <x v="15"/>
    <x v="76"/>
    <x v="39"/>
    <x v="5621"/>
    <x v="1278"/>
    <x v="104"/>
    <x v="104"/>
    <x v="15"/>
    <x v="41"/>
    <x v="6"/>
    <x v="9"/>
    <x v="9"/>
  </r>
  <r>
    <x v="5942"/>
    <x v="0"/>
    <x v="0"/>
    <x v="21"/>
    <x v="63"/>
    <x v="13"/>
    <x v="5634"/>
    <x v="1286"/>
    <x v="104"/>
    <x v="104"/>
    <x v="15"/>
    <x v="41"/>
    <x v="6"/>
    <x v="0"/>
    <x v="0"/>
  </r>
  <r>
    <x v="5986"/>
    <x v="0"/>
    <x v="7"/>
    <x v="53"/>
    <x v="81"/>
    <x v="178"/>
    <x v="5676"/>
    <x v="1281"/>
    <x v="104"/>
    <x v="104"/>
    <x v="15"/>
    <x v="41"/>
    <x v="6"/>
    <x v="7"/>
    <x v="7"/>
  </r>
  <r>
    <x v="5950"/>
    <x v="1"/>
    <x v="2"/>
    <x v="4"/>
    <x v="44"/>
    <x v="330"/>
    <x v="5642"/>
    <x v="1243"/>
    <x v="104"/>
    <x v="104"/>
    <x v="15"/>
    <x v="41"/>
    <x v="6"/>
    <x v="2"/>
    <x v="2"/>
  </r>
  <r>
    <x v="5910"/>
    <x v="0"/>
    <x v="6"/>
    <x v="63"/>
    <x v="34"/>
    <x v="132"/>
    <x v="2960"/>
    <x v="1265"/>
    <x v="104"/>
    <x v="104"/>
    <x v="15"/>
    <x v="41"/>
    <x v="6"/>
    <x v="6"/>
    <x v="6"/>
  </r>
  <r>
    <x v="5927"/>
    <x v="0"/>
    <x v="2"/>
    <x v="84"/>
    <x v="40"/>
    <x v="179"/>
    <x v="5620"/>
    <x v="1261"/>
    <x v="104"/>
    <x v="104"/>
    <x v="15"/>
    <x v="41"/>
    <x v="6"/>
    <x v="2"/>
    <x v="2"/>
  </r>
  <r>
    <x v="5926"/>
    <x v="0"/>
    <x v="6"/>
    <x v="65"/>
    <x v="54"/>
    <x v="6"/>
    <x v="5619"/>
    <x v="1251"/>
    <x v="104"/>
    <x v="104"/>
    <x v="15"/>
    <x v="41"/>
    <x v="6"/>
    <x v="6"/>
    <x v="6"/>
  </r>
  <r>
    <x v="5905"/>
    <x v="0"/>
    <x v="10"/>
    <x v="30"/>
    <x v="14"/>
    <x v="31"/>
    <x v="5600"/>
    <x v="1274"/>
    <x v="104"/>
    <x v="104"/>
    <x v="15"/>
    <x v="41"/>
    <x v="6"/>
    <x v="10"/>
    <x v="10"/>
  </r>
  <r>
    <x v="5908"/>
    <x v="0"/>
    <x v="11"/>
    <x v="63"/>
    <x v="56"/>
    <x v="107"/>
    <x v="5603"/>
    <x v="1257"/>
    <x v="104"/>
    <x v="104"/>
    <x v="15"/>
    <x v="41"/>
    <x v="6"/>
    <x v="11"/>
    <x v="11"/>
  </r>
  <r>
    <x v="5885"/>
    <x v="0"/>
    <x v="2"/>
    <x v="13"/>
    <x v="14"/>
    <x v="44"/>
    <x v="5583"/>
    <x v="1246"/>
    <x v="104"/>
    <x v="104"/>
    <x v="15"/>
    <x v="41"/>
    <x v="6"/>
    <x v="2"/>
    <x v="2"/>
  </r>
  <r>
    <x v="5909"/>
    <x v="0"/>
    <x v="10"/>
    <x v="57"/>
    <x v="76"/>
    <x v="72"/>
    <x v="49"/>
    <x v="1269"/>
    <x v="104"/>
    <x v="104"/>
    <x v="15"/>
    <x v="41"/>
    <x v="6"/>
    <x v="10"/>
    <x v="10"/>
  </r>
  <r>
    <x v="5933"/>
    <x v="0"/>
    <x v="3"/>
    <x v="54"/>
    <x v="24"/>
    <x v="258"/>
    <x v="5626"/>
    <x v="1256"/>
    <x v="104"/>
    <x v="104"/>
    <x v="15"/>
    <x v="41"/>
    <x v="6"/>
    <x v="3"/>
    <x v="3"/>
  </r>
  <r>
    <x v="5946"/>
    <x v="0"/>
    <x v="2"/>
    <x v="15"/>
    <x v="76"/>
    <x v="39"/>
    <x v="5638"/>
    <x v="1247"/>
    <x v="104"/>
    <x v="104"/>
    <x v="15"/>
    <x v="41"/>
    <x v="6"/>
    <x v="2"/>
    <x v="2"/>
  </r>
  <r>
    <x v="5957"/>
    <x v="0"/>
    <x v="0"/>
    <x v="13"/>
    <x v="13"/>
    <x v="6"/>
    <x v="5649"/>
    <x v="1257"/>
    <x v="104"/>
    <x v="104"/>
    <x v="15"/>
    <x v="41"/>
    <x v="6"/>
    <x v="0"/>
    <x v="0"/>
  </r>
  <r>
    <x v="5981"/>
    <x v="1"/>
    <x v="2"/>
    <x v="4"/>
    <x v="47"/>
    <x v="346"/>
    <x v="5672"/>
    <x v="1255"/>
    <x v="104"/>
    <x v="104"/>
    <x v="15"/>
    <x v="41"/>
    <x v="6"/>
    <x v="2"/>
    <x v="2"/>
  </r>
  <r>
    <x v="5937"/>
    <x v="0"/>
    <x v="7"/>
    <x v="6"/>
    <x v="6"/>
    <x v="6"/>
    <x v="4408"/>
    <x v="1272"/>
    <x v="104"/>
    <x v="104"/>
    <x v="15"/>
    <x v="41"/>
    <x v="6"/>
    <x v="7"/>
    <x v="7"/>
  </r>
  <r>
    <x v="5945"/>
    <x v="0"/>
    <x v="5"/>
    <x v="75"/>
    <x v="45"/>
    <x v="120"/>
    <x v="5637"/>
    <x v="1266"/>
    <x v="104"/>
    <x v="104"/>
    <x v="15"/>
    <x v="41"/>
    <x v="6"/>
    <x v="5"/>
    <x v="5"/>
  </r>
  <r>
    <x v="5886"/>
    <x v="0"/>
    <x v="9"/>
    <x v="34"/>
    <x v="21"/>
    <x v="693"/>
    <x v="5584"/>
    <x v="1258"/>
    <x v="104"/>
    <x v="104"/>
    <x v="15"/>
    <x v="41"/>
    <x v="6"/>
    <x v="9"/>
    <x v="9"/>
  </r>
  <r>
    <x v="5952"/>
    <x v="0"/>
    <x v="5"/>
    <x v="20"/>
    <x v="6"/>
    <x v="7"/>
    <x v="5644"/>
    <x v="1247"/>
    <x v="104"/>
    <x v="104"/>
    <x v="15"/>
    <x v="41"/>
    <x v="6"/>
    <x v="5"/>
    <x v="5"/>
  </r>
  <r>
    <x v="5892"/>
    <x v="0"/>
    <x v="7"/>
    <x v="9"/>
    <x v="7"/>
    <x v="282"/>
    <x v="5588"/>
    <x v="1261"/>
    <x v="104"/>
    <x v="104"/>
    <x v="15"/>
    <x v="41"/>
    <x v="6"/>
    <x v="7"/>
    <x v="7"/>
  </r>
  <r>
    <x v="5912"/>
    <x v="0"/>
    <x v="2"/>
    <x v="53"/>
    <x v="75"/>
    <x v="5"/>
    <x v="5605"/>
    <x v="1249"/>
    <x v="104"/>
    <x v="104"/>
    <x v="15"/>
    <x v="41"/>
    <x v="6"/>
    <x v="2"/>
    <x v="2"/>
  </r>
  <r>
    <x v="5924"/>
    <x v="0"/>
    <x v="5"/>
    <x v="20"/>
    <x v="12"/>
    <x v="6"/>
    <x v="5617"/>
    <x v="1282"/>
    <x v="104"/>
    <x v="104"/>
    <x v="15"/>
    <x v="41"/>
    <x v="6"/>
    <x v="5"/>
    <x v="5"/>
  </r>
  <r>
    <x v="5939"/>
    <x v="0"/>
    <x v="9"/>
    <x v="38"/>
    <x v="119"/>
    <x v="68"/>
    <x v="5631"/>
    <x v="1256"/>
    <x v="104"/>
    <x v="104"/>
    <x v="15"/>
    <x v="41"/>
    <x v="6"/>
    <x v="9"/>
    <x v="9"/>
  </r>
  <r>
    <x v="5980"/>
    <x v="0"/>
    <x v="6"/>
    <x v="0"/>
    <x v="94"/>
    <x v="145"/>
    <x v="5671"/>
    <x v="1271"/>
    <x v="104"/>
    <x v="104"/>
    <x v="15"/>
    <x v="41"/>
    <x v="6"/>
    <x v="6"/>
    <x v="6"/>
  </r>
  <r>
    <x v="5909"/>
    <x v="0"/>
    <x v="1"/>
    <x v="83"/>
    <x v="99"/>
    <x v="492"/>
    <x v="49"/>
    <x v="1269"/>
    <x v="104"/>
    <x v="104"/>
    <x v="15"/>
    <x v="41"/>
    <x v="6"/>
    <x v="1"/>
    <x v="1"/>
  </r>
  <r>
    <x v="5914"/>
    <x v="0"/>
    <x v="5"/>
    <x v="6"/>
    <x v="98"/>
    <x v="13"/>
    <x v="5607"/>
    <x v="1264"/>
    <x v="104"/>
    <x v="104"/>
    <x v="15"/>
    <x v="41"/>
    <x v="6"/>
    <x v="5"/>
    <x v="5"/>
  </r>
  <r>
    <x v="5913"/>
    <x v="0"/>
    <x v="3"/>
    <x v="5"/>
    <x v="23"/>
    <x v="178"/>
    <x v="5606"/>
    <x v="1266"/>
    <x v="104"/>
    <x v="104"/>
    <x v="15"/>
    <x v="41"/>
    <x v="6"/>
    <x v="3"/>
    <x v="3"/>
  </r>
  <r>
    <x v="6054"/>
    <x v="0"/>
    <x v="10"/>
    <x v="13"/>
    <x v="43"/>
    <x v="208"/>
    <x v="5741"/>
    <x v="1251"/>
    <x v="104"/>
    <x v="104"/>
    <x v="15"/>
    <x v="41"/>
    <x v="6"/>
    <x v="10"/>
    <x v="10"/>
  </r>
  <r>
    <x v="6035"/>
    <x v="0"/>
    <x v="3"/>
    <x v="35"/>
    <x v="27"/>
    <x v="335"/>
    <x v="5722"/>
    <x v="1274"/>
    <x v="104"/>
    <x v="104"/>
    <x v="15"/>
    <x v="41"/>
    <x v="6"/>
    <x v="3"/>
    <x v="3"/>
  </r>
  <r>
    <x v="6034"/>
    <x v="0"/>
    <x v="8"/>
    <x v="63"/>
    <x v="34"/>
    <x v="132"/>
    <x v="5721"/>
    <x v="1261"/>
    <x v="104"/>
    <x v="104"/>
    <x v="15"/>
    <x v="41"/>
    <x v="6"/>
    <x v="8"/>
    <x v="8"/>
  </r>
  <r>
    <x v="6060"/>
    <x v="0"/>
    <x v="0"/>
    <x v="75"/>
    <x v="91"/>
    <x v="124"/>
    <x v="389"/>
    <x v="1272"/>
    <x v="104"/>
    <x v="104"/>
    <x v="15"/>
    <x v="41"/>
    <x v="6"/>
    <x v="0"/>
    <x v="0"/>
  </r>
  <r>
    <x v="5984"/>
    <x v="0"/>
    <x v="10"/>
    <x v="20"/>
    <x v="41"/>
    <x v="73"/>
    <x v="5675"/>
    <x v="1282"/>
    <x v="104"/>
    <x v="104"/>
    <x v="15"/>
    <x v="41"/>
    <x v="6"/>
    <x v="10"/>
    <x v="10"/>
  </r>
  <r>
    <x v="6016"/>
    <x v="0"/>
    <x v="5"/>
    <x v="10"/>
    <x v="62"/>
    <x v="145"/>
    <x v="5705"/>
    <x v="1260"/>
    <x v="104"/>
    <x v="104"/>
    <x v="15"/>
    <x v="41"/>
    <x v="6"/>
    <x v="5"/>
    <x v="5"/>
  </r>
  <r>
    <x v="6018"/>
    <x v="0"/>
    <x v="9"/>
    <x v="17"/>
    <x v="7"/>
    <x v="34"/>
    <x v="5707"/>
    <x v="1270"/>
    <x v="104"/>
    <x v="104"/>
    <x v="15"/>
    <x v="41"/>
    <x v="6"/>
    <x v="9"/>
    <x v="9"/>
  </r>
  <r>
    <x v="6000"/>
    <x v="0"/>
    <x v="11"/>
    <x v="34"/>
    <x v="97"/>
    <x v="93"/>
    <x v="5689"/>
    <x v="1263"/>
    <x v="104"/>
    <x v="104"/>
    <x v="15"/>
    <x v="41"/>
    <x v="6"/>
    <x v="11"/>
    <x v="11"/>
  </r>
  <r>
    <x v="6027"/>
    <x v="0"/>
    <x v="11"/>
    <x v="65"/>
    <x v="47"/>
    <x v="618"/>
    <x v="5715"/>
    <x v="1283"/>
    <x v="104"/>
    <x v="104"/>
    <x v="15"/>
    <x v="41"/>
    <x v="6"/>
    <x v="11"/>
    <x v="11"/>
  </r>
  <r>
    <x v="6010"/>
    <x v="0"/>
    <x v="10"/>
    <x v="31"/>
    <x v="87"/>
    <x v="587"/>
    <x v="5699"/>
    <x v="1286"/>
    <x v="104"/>
    <x v="104"/>
    <x v="15"/>
    <x v="41"/>
    <x v="6"/>
    <x v="10"/>
    <x v="10"/>
  </r>
  <r>
    <x v="6009"/>
    <x v="0"/>
    <x v="8"/>
    <x v="18"/>
    <x v="19"/>
    <x v="121"/>
    <x v="5698"/>
    <x v="1276"/>
    <x v="104"/>
    <x v="104"/>
    <x v="15"/>
    <x v="41"/>
    <x v="6"/>
    <x v="8"/>
    <x v="8"/>
  </r>
  <r>
    <x v="6013"/>
    <x v="1"/>
    <x v="2"/>
    <x v="4"/>
    <x v="47"/>
    <x v="346"/>
    <x v="5702"/>
    <x v="1268"/>
    <x v="104"/>
    <x v="104"/>
    <x v="15"/>
    <x v="41"/>
    <x v="6"/>
    <x v="2"/>
    <x v="2"/>
  </r>
  <r>
    <x v="6033"/>
    <x v="0"/>
    <x v="5"/>
    <x v="12"/>
    <x v="12"/>
    <x v="13"/>
    <x v="802"/>
    <x v="1242"/>
    <x v="104"/>
    <x v="104"/>
    <x v="15"/>
    <x v="41"/>
    <x v="6"/>
    <x v="5"/>
    <x v="5"/>
  </r>
  <r>
    <x v="6062"/>
    <x v="0"/>
    <x v="10"/>
    <x v="93"/>
    <x v="9"/>
    <x v="63"/>
    <x v="5748"/>
    <x v="1273"/>
    <x v="104"/>
    <x v="104"/>
    <x v="15"/>
    <x v="41"/>
    <x v="6"/>
    <x v="10"/>
    <x v="10"/>
  </r>
  <r>
    <x v="6044"/>
    <x v="0"/>
    <x v="4"/>
    <x v="92"/>
    <x v="63"/>
    <x v="57"/>
    <x v="5731"/>
    <x v="1273"/>
    <x v="104"/>
    <x v="104"/>
    <x v="15"/>
    <x v="41"/>
    <x v="6"/>
    <x v="4"/>
    <x v="4"/>
  </r>
  <r>
    <x v="5989"/>
    <x v="0"/>
    <x v="1"/>
    <x v="6"/>
    <x v="85"/>
    <x v="171"/>
    <x v="5679"/>
    <x v="1266"/>
    <x v="104"/>
    <x v="104"/>
    <x v="15"/>
    <x v="41"/>
    <x v="6"/>
    <x v="1"/>
    <x v="1"/>
  </r>
  <r>
    <x v="6018"/>
    <x v="0"/>
    <x v="4"/>
    <x v="8"/>
    <x v="9"/>
    <x v="13"/>
    <x v="5707"/>
    <x v="1270"/>
    <x v="104"/>
    <x v="104"/>
    <x v="15"/>
    <x v="41"/>
    <x v="6"/>
    <x v="4"/>
    <x v="4"/>
  </r>
  <r>
    <x v="6060"/>
    <x v="0"/>
    <x v="1"/>
    <x v="79"/>
    <x v="94"/>
    <x v="39"/>
    <x v="389"/>
    <x v="1272"/>
    <x v="104"/>
    <x v="104"/>
    <x v="15"/>
    <x v="41"/>
    <x v="6"/>
    <x v="1"/>
    <x v="1"/>
  </r>
  <r>
    <x v="5984"/>
    <x v="0"/>
    <x v="5"/>
    <x v="12"/>
    <x v="12"/>
    <x v="13"/>
    <x v="5675"/>
    <x v="1282"/>
    <x v="104"/>
    <x v="104"/>
    <x v="15"/>
    <x v="41"/>
    <x v="6"/>
    <x v="5"/>
    <x v="5"/>
  </r>
  <r>
    <x v="6048"/>
    <x v="0"/>
    <x v="6"/>
    <x v="93"/>
    <x v="94"/>
    <x v="207"/>
    <x v="5735"/>
    <x v="1280"/>
    <x v="104"/>
    <x v="104"/>
    <x v="15"/>
    <x v="41"/>
    <x v="6"/>
    <x v="6"/>
    <x v="6"/>
  </r>
  <r>
    <x v="6011"/>
    <x v="0"/>
    <x v="11"/>
    <x v="37"/>
    <x v="4"/>
    <x v="148"/>
    <x v="5700"/>
    <x v="1245"/>
    <x v="104"/>
    <x v="104"/>
    <x v="15"/>
    <x v="41"/>
    <x v="6"/>
    <x v="11"/>
    <x v="11"/>
  </r>
  <r>
    <x v="6039"/>
    <x v="0"/>
    <x v="0"/>
    <x v="21"/>
    <x v="14"/>
    <x v="126"/>
    <x v="5726"/>
    <x v="1272"/>
    <x v="104"/>
    <x v="104"/>
    <x v="15"/>
    <x v="41"/>
    <x v="6"/>
    <x v="0"/>
    <x v="0"/>
  </r>
  <r>
    <x v="6007"/>
    <x v="0"/>
    <x v="11"/>
    <x v="15"/>
    <x v="34"/>
    <x v="37"/>
    <x v="5696"/>
    <x v="1279"/>
    <x v="104"/>
    <x v="104"/>
    <x v="15"/>
    <x v="41"/>
    <x v="6"/>
    <x v="11"/>
    <x v="11"/>
  </r>
  <r>
    <x v="6028"/>
    <x v="0"/>
    <x v="3"/>
    <x v="1"/>
    <x v="76"/>
    <x v="34"/>
    <x v="5716"/>
    <x v="1287"/>
    <x v="104"/>
    <x v="104"/>
    <x v="15"/>
    <x v="41"/>
    <x v="6"/>
    <x v="3"/>
    <x v="3"/>
  </r>
  <r>
    <x v="5995"/>
    <x v="0"/>
    <x v="11"/>
    <x v="27"/>
    <x v="27"/>
    <x v="28"/>
    <x v="5684"/>
    <x v="1271"/>
    <x v="104"/>
    <x v="104"/>
    <x v="15"/>
    <x v="41"/>
    <x v="6"/>
    <x v="11"/>
    <x v="11"/>
  </r>
  <r>
    <x v="6059"/>
    <x v="0"/>
    <x v="7"/>
    <x v="6"/>
    <x v="6"/>
    <x v="6"/>
    <x v="5746"/>
    <x v="1262"/>
    <x v="104"/>
    <x v="104"/>
    <x v="15"/>
    <x v="41"/>
    <x v="6"/>
    <x v="7"/>
    <x v="7"/>
  </r>
  <r>
    <x v="6044"/>
    <x v="0"/>
    <x v="8"/>
    <x v="48"/>
    <x v="5"/>
    <x v="169"/>
    <x v="5731"/>
    <x v="1273"/>
    <x v="104"/>
    <x v="104"/>
    <x v="15"/>
    <x v="41"/>
    <x v="6"/>
    <x v="8"/>
    <x v="8"/>
  </r>
  <r>
    <x v="6040"/>
    <x v="0"/>
    <x v="10"/>
    <x v="9"/>
    <x v="16"/>
    <x v="547"/>
    <x v="5727"/>
    <x v="1266"/>
    <x v="104"/>
    <x v="104"/>
    <x v="15"/>
    <x v="41"/>
    <x v="6"/>
    <x v="10"/>
    <x v="10"/>
  </r>
  <r>
    <x v="6053"/>
    <x v="0"/>
    <x v="4"/>
    <x v="4"/>
    <x v="24"/>
    <x v="434"/>
    <x v="5740"/>
    <x v="1282"/>
    <x v="104"/>
    <x v="104"/>
    <x v="15"/>
    <x v="41"/>
    <x v="6"/>
    <x v="4"/>
    <x v="4"/>
  </r>
  <r>
    <x v="6032"/>
    <x v="0"/>
    <x v="7"/>
    <x v="75"/>
    <x v="91"/>
    <x v="124"/>
    <x v="5720"/>
    <x v="1252"/>
    <x v="104"/>
    <x v="104"/>
    <x v="15"/>
    <x v="41"/>
    <x v="6"/>
    <x v="7"/>
    <x v="7"/>
  </r>
  <r>
    <x v="6058"/>
    <x v="0"/>
    <x v="8"/>
    <x v="65"/>
    <x v="51"/>
    <x v="163"/>
    <x v="5745"/>
    <x v="1281"/>
    <x v="104"/>
    <x v="104"/>
    <x v="15"/>
    <x v="41"/>
    <x v="6"/>
    <x v="8"/>
    <x v="8"/>
  </r>
  <r>
    <x v="6055"/>
    <x v="0"/>
    <x v="4"/>
    <x v="36"/>
    <x v="87"/>
    <x v="326"/>
    <x v="5742"/>
    <x v="1267"/>
    <x v="104"/>
    <x v="104"/>
    <x v="15"/>
    <x v="41"/>
    <x v="6"/>
    <x v="4"/>
    <x v="4"/>
  </r>
  <r>
    <x v="6012"/>
    <x v="0"/>
    <x v="1"/>
    <x v="9"/>
    <x v="63"/>
    <x v="76"/>
    <x v="5701"/>
    <x v="1263"/>
    <x v="104"/>
    <x v="104"/>
    <x v="15"/>
    <x v="41"/>
    <x v="6"/>
    <x v="1"/>
    <x v="1"/>
  </r>
  <r>
    <x v="6067"/>
    <x v="0"/>
    <x v="2"/>
    <x v="27"/>
    <x v="51"/>
    <x v="76"/>
    <x v="1300"/>
    <x v="1288"/>
    <x v="104"/>
    <x v="104"/>
    <x v="15"/>
    <x v="41"/>
    <x v="6"/>
    <x v="2"/>
    <x v="2"/>
  </r>
  <r>
    <x v="6068"/>
    <x v="0"/>
    <x v="6"/>
    <x v="15"/>
    <x v="34"/>
    <x v="37"/>
    <x v="5753"/>
    <x v="1249"/>
    <x v="104"/>
    <x v="104"/>
    <x v="15"/>
    <x v="41"/>
    <x v="6"/>
    <x v="6"/>
    <x v="6"/>
  </r>
  <r>
    <x v="6075"/>
    <x v="1"/>
    <x v="2"/>
    <x v="3"/>
    <x v="5"/>
    <x v="37"/>
    <x v="5760"/>
    <x v="1265"/>
    <x v="104"/>
    <x v="104"/>
    <x v="15"/>
    <x v="41"/>
    <x v="6"/>
    <x v="2"/>
    <x v="2"/>
  </r>
  <r>
    <x v="6074"/>
    <x v="0"/>
    <x v="5"/>
    <x v="75"/>
    <x v="91"/>
    <x v="124"/>
    <x v="5759"/>
    <x v="1287"/>
    <x v="104"/>
    <x v="104"/>
    <x v="15"/>
    <x v="41"/>
    <x v="6"/>
    <x v="5"/>
    <x v="5"/>
  </r>
  <r>
    <x v="5997"/>
    <x v="0"/>
    <x v="8"/>
    <x v="48"/>
    <x v="16"/>
    <x v="350"/>
    <x v="5686"/>
    <x v="1275"/>
    <x v="104"/>
    <x v="104"/>
    <x v="15"/>
    <x v="41"/>
    <x v="6"/>
    <x v="8"/>
    <x v="8"/>
  </r>
  <r>
    <x v="6028"/>
    <x v="0"/>
    <x v="4"/>
    <x v="57"/>
    <x v="30"/>
    <x v="44"/>
    <x v="5716"/>
    <x v="1287"/>
    <x v="104"/>
    <x v="104"/>
    <x v="15"/>
    <x v="41"/>
    <x v="6"/>
    <x v="4"/>
    <x v="4"/>
  </r>
  <r>
    <x v="6010"/>
    <x v="0"/>
    <x v="6"/>
    <x v="46"/>
    <x v="42"/>
    <x v="743"/>
    <x v="5699"/>
    <x v="1286"/>
    <x v="104"/>
    <x v="104"/>
    <x v="15"/>
    <x v="41"/>
    <x v="6"/>
    <x v="6"/>
    <x v="6"/>
  </r>
  <r>
    <x v="6052"/>
    <x v="0"/>
    <x v="7"/>
    <x v="48"/>
    <x v="16"/>
    <x v="350"/>
    <x v="5739"/>
    <x v="1284"/>
    <x v="104"/>
    <x v="104"/>
    <x v="15"/>
    <x v="41"/>
    <x v="6"/>
    <x v="7"/>
    <x v="7"/>
  </r>
  <r>
    <x v="6023"/>
    <x v="0"/>
    <x v="10"/>
    <x v="13"/>
    <x v="62"/>
    <x v="162"/>
    <x v="5711"/>
    <x v="1270"/>
    <x v="104"/>
    <x v="104"/>
    <x v="15"/>
    <x v="41"/>
    <x v="6"/>
    <x v="10"/>
    <x v="10"/>
  </r>
  <r>
    <x v="6040"/>
    <x v="0"/>
    <x v="6"/>
    <x v="5"/>
    <x v="30"/>
    <x v="1086"/>
    <x v="5727"/>
    <x v="1266"/>
    <x v="104"/>
    <x v="104"/>
    <x v="15"/>
    <x v="41"/>
    <x v="6"/>
    <x v="6"/>
    <x v="6"/>
  </r>
  <r>
    <x v="6012"/>
    <x v="0"/>
    <x v="10"/>
    <x v="20"/>
    <x v="6"/>
    <x v="7"/>
    <x v="5701"/>
    <x v="1263"/>
    <x v="104"/>
    <x v="104"/>
    <x v="15"/>
    <x v="41"/>
    <x v="6"/>
    <x v="10"/>
    <x v="10"/>
  </r>
  <r>
    <x v="5985"/>
    <x v="0"/>
    <x v="6"/>
    <x v="7"/>
    <x v="7"/>
    <x v="7"/>
    <x v="5110"/>
    <x v="1250"/>
    <x v="104"/>
    <x v="104"/>
    <x v="15"/>
    <x v="41"/>
    <x v="6"/>
    <x v="6"/>
    <x v="6"/>
  </r>
  <r>
    <x v="6054"/>
    <x v="0"/>
    <x v="5"/>
    <x v="20"/>
    <x v="98"/>
    <x v="145"/>
    <x v="5741"/>
    <x v="1251"/>
    <x v="104"/>
    <x v="104"/>
    <x v="15"/>
    <x v="41"/>
    <x v="6"/>
    <x v="5"/>
    <x v="5"/>
  </r>
  <r>
    <x v="6070"/>
    <x v="0"/>
    <x v="6"/>
    <x v="13"/>
    <x v="62"/>
    <x v="162"/>
    <x v="5755"/>
    <x v="1268"/>
    <x v="104"/>
    <x v="104"/>
    <x v="15"/>
    <x v="41"/>
    <x v="6"/>
    <x v="6"/>
    <x v="6"/>
  </r>
  <r>
    <x v="6059"/>
    <x v="0"/>
    <x v="4"/>
    <x v="93"/>
    <x v="0"/>
    <x v="187"/>
    <x v="5746"/>
    <x v="1262"/>
    <x v="104"/>
    <x v="104"/>
    <x v="15"/>
    <x v="41"/>
    <x v="6"/>
    <x v="4"/>
    <x v="4"/>
  </r>
  <r>
    <x v="6046"/>
    <x v="0"/>
    <x v="8"/>
    <x v="6"/>
    <x v="41"/>
    <x v="34"/>
    <x v="5733"/>
    <x v="1255"/>
    <x v="104"/>
    <x v="104"/>
    <x v="15"/>
    <x v="41"/>
    <x v="6"/>
    <x v="8"/>
    <x v="8"/>
  </r>
  <r>
    <x v="6008"/>
    <x v="0"/>
    <x v="8"/>
    <x v="30"/>
    <x v="63"/>
    <x v="34"/>
    <x v="5697"/>
    <x v="1261"/>
    <x v="104"/>
    <x v="104"/>
    <x v="15"/>
    <x v="41"/>
    <x v="6"/>
    <x v="8"/>
    <x v="8"/>
  </r>
  <r>
    <x v="6032"/>
    <x v="0"/>
    <x v="6"/>
    <x v="16"/>
    <x v="17"/>
    <x v="6"/>
    <x v="5720"/>
    <x v="1252"/>
    <x v="104"/>
    <x v="104"/>
    <x v="15"/>
    <x v="41"/>
    <x v="6"/>
    <x v="6"/>
    <x v="6"/>
  </r>
  <r>
    <x v="6063"/>
    <x v="0"/>
    <x v="11"/>
    <x v="17"/>
    <x v="5"/>
    <x v="202"/>
    <x v="5749"/>
    <x v="1287"/>
    <x v="104"/>
    <x v="104"/>
    <x v="15"/>
    <x v="41"/>
    <x v="6"/>
    <x v="11"/>
    <x v="11"/>
  </r>
  <r>
    <x v="6037"/>
    <x v="0"/>
    <x v="6"/>
    <x v="21"/>
    <x v="18"/>
    <x v="11"/>
    <x v="5724"/>
    <x v="1288"/>
    <x v="104"/>
    <x v="104"/>
    <x v="15"/>
    <x v="41"/>
    <x v="6"/>
    <x v="6"/>
    <x v="6"/>
  </r>
  <r>
    <x v="6057"/>
    <x v="0"/>
    <x v="9"/>
    <x v="54"/>
    <x v="38"/>
    <x v="9"/>
    <x v="5744"/>
    <x v="1262"/>
    <x v="104"/>
    <x v="104"/>
    <x v="15"/>
    <x v="41"/>
    <x v="6"/>
    <x v="9"/>
    <x v="9"/>
  </r>
  <r>
    <x v="6070"/>
    <x v="0"/>
    <x v="10"/>
    <x v="10"/>
    <x v="18"/>
    <x v="13"/>
    <x v="5755"/>
    <x v="1268"/>
    <x v="104"/>
    <x v="104"/>
    <x v="15"/>
    <x v="41"/>
    <x v="6"/>
    <x v="10"/>
    <x v="10"/>
  </r>
  <r>
    <x v="5998"/>
    <x v="0"/>
    <x v="1"/>
    <x v="113"/>
    <x v="105"/>
    <x v="117"/>
    <x v="5687"/>
    <x v="1257"/>
    <x v="104"/>
    <x v="104"/>
    <x v="15"/>
    <x v="41"/>
    <x v="6"/>
    <x v="1"/>
    <x v="1"/>
  </r>
  <r>
    <x v="6048"/>
    <x v="0"/>
    <x v="3"/>
    <x v="79"/>
    <x v="65"/>
    <x v="3"/>
    <x v="5735"/>
    <x v="1280"/>
    <x v="104"/>
    <x v="104"/>
    <x v="15"/>
    <x v="41"/>
    <x v="6"/>
    <x v="3"/>
    <x v="3"/>
  </r>
  <r>
    <x v="5983"/>
    <x v="0"/>
    <x v="8"/>
    <x v="9"/>
    <x v="14"/>
    <x v="14"/>
    <x v="5674"/>
    <x v="1271"/>
    <x v="104"/>
    <x v="104"/>
    <x v="15"/>
    <x v="41"/>
    <x v="6"/>
    <x v="8"/>
    <x v="8"/>
  </r>
  <r>
    <x v="6014"/>
    <x v="1"/>
    <x v="2"/>
    <x v="27"/>
    <x v="48"/>
    <x v="189"/>
    <x v="5703"/>
    <x v="1260"/>
    <x v="104"/>
    <x v="104"/>
    <x v="15"/>
    <x v="41"/>
    <x v="6"/>
    <x v="2"/>
    <x v="2"/>
  </r>
  <r>
    <x v="5984"/>
    <x v="0"/>
    <x v="1"/>
    <x v="6"/>
    <x v="85"/>
    <x v="171"/>
    <x v="5675"/>
    <x v="1282"/>
    <x v="104"/>
    <x v="104"/>
    <x v="15"/>
    <x v="41"/>
    <x v="6"/>
    <x v="1"/>
    <x v="1"/>
  </r>
  <r>
    <x v="6025"/>
    <x v="0"/>
    <x v="10"/>
    <x v="17"/>
    <x v="8"/>
    <x v="9"/>
    <x v="5713"/>
    <x v="1276"/>
    <x v="104"/>
    <x v="104"/>
    <x v="15"/>
    <x v="41"/>
    <x v="6"/>
    <x v="10"/>
    <x v="10"/>
  </r>
  <r>
    <x v="5988"/>
    <x v="0"/>
    <x v="11"/>
    <x v="31"/>
    <x v="42"/>
    <x v="126"/>
    <x v="5678"/>
    <x v="1243"/>
    <x v="104"/>
    <x v="104"/>
    <x v="15"/>
    <x v="41"/>
    <x v="6"/>
    <x v="11"/>
    <x v="11"/>
  </r>
  <r>
    <x v="5991"/>
    <x v="0"/>
    <x v="0"/>
    <x v="79"/>
    <x v="18"/>
    <x v="7"/>
    <x v="1239"/>
    <x v="1285"/>
    <x v="104"/>
    <x v="104"/>
    <x v="15"/>
    <x v="41"/>
    <x v="6"/>
    <x v="0"/>
    <x v="0"/>
  </r>
  <r>
    <x v="6045"/>
    <x v="0"/>
    <x v="9"/>
    <x v="9"/>
    <x v="63"/>
    <x v="76"/>
    <x v="5732"/>
    <x v="1252"/>
    <x v="104"/>
    <x v="104"/>
    <x v="15"/>
    <x v="41"/>
    <x v="6"/>
    <x v="9"/>
    <x v="9"/>
  </r>
  <r>
    <x v="6006"/>
    <x v="0"/>
    <x v="11"/>
    <x v="4"/>
    <x v="51"/>
    <x v="72"/>
    <x v="5695"/>
    <x v="1254"/>
    <x v="104"/>
    <x v="104"/>
    <x v="15"/>
    <x v="41"/>
    <x v="6"/>
    <x v="11"/>
    <x v="11"/>
  </r>
  <r>
    <x v="6014"/>
    <x v="0"/>
    <x v="11"/>
    <x v="70"/>
    <x v="26"/>
    <x v="306"/>
    <x v="5703"/>
    <x v="1260"/>
    <x v="104"/>
    <x v="104"/>
    <x v="15"/>
    <x v="41"/>
    <x v="6"/>
    <x v="11"/>
    <x v="11"/>
  </r>
  <r>
    <x v="6057"/>
    <x v="0"/>
    <x v="3"/>
    <x v="57"/>
    <x v="36"/>
    <x v="83"/>
    <x v="5744"/>
    <x v="1262"/>
    <x v="104"/>
    <x v="104"/>
    <x v="15"/>
    <x v="41"/>
    <x v="6"/>
    <x v="3"/>
    <x v="3"/>
  </r>
  <r>
    <x v="6064"/>
    <x v="0"/>
    <x v="0"/>
    <x v="21"/>
    <x v="13"/>
    <x v="22"/>
    <x v="5750"/>
    <x v="1258"/>
    <x v="104"/>
    <x v="104"/>
    <x v="15"/>
    <x v="41"/>
    <x v="6"/>
    <x v="0"/>
    <x v="0"/>
  </r>
  <r>
    <x v="6034"/>
    <x v="1"/>
    <x v="2"/>
    <x v="18"/>
    <x v="96"/>
    <x v="27"/>
    <x v="5721"/>
    <x v="1261"/>
    <x v="104"/>
    <x v="104"/>
    <x v="15"/>
    <x v="41"/>
    <x v="6"/>
    <x v="2"/>
    <x v="2"/>
  </r>
  <r>
    <x v="6049"/>
    <x v="0"/>
    <x v="7"/>
    <x v="12"/>
    <x v="41"/>
    <x v="155"/>
    <x v="5736"/>
    <x v="1273"/>
    <x v="104"/>
    <x v="104"/>
    <x v="15"/>
    <x v="41"/>
    <x v="6"/>
    <x v="7"/>
    <x v="7"/>
  </r>
  <r>
    <x v="6005"/>
    <x v="0"/>
    <x v="5"/>
    <x v="16"/>
    <x v="17"/>
    <x v="6"/>
    <x v="5694"/>
    <x v="1287"/>
    <x v="104"/>
    <x v="104"/>
    <x v="15"/>
    <x v="41"/>
    <x v="6"/>
    <x v="5"/>
    <x v="5"/>
  </r>
  <r>
    <x v="6024"/>
    <x v="0"/>
    <x v="1"/>
    <x v="13"/>
    <x v="18"/>
    <x v="19"/>
    <x v="5712"/>
    <x v="1261"/>
    <x v="104"/>
    <x v="104"/>
    <x v="15"/>
    <x v="41"/>
    <x v="6"/>
    <x v="1"/>
    <x v="1"/>
  </r>
  <r>
    <x v="6056"/>
    <x v="0"/>
    <x v="10"/>
    <x v="30"/>
    <x v="14"/>
    <x v="31"/>
    <x v="5743"/>
    <x v="1267"/>
    <x v="104"/>
    <x v="104"/>
    <x v="15"/>
    <x v="41"/>
    <x v="6"/>
    <x v="10"/>
    <x v="10"/>
  </r>
  <r>
    <x v="6046"/>
    <x v="0"/>
    <x v="6"/>
    <x v="16"/>
    <x v="45"/>
    <x v="145"/>
    <x v="5733"/>
    <x v="1255"/>
    <x v="104"/>
    <x v="104"/>
    <x v="15"/>
    <x v="41"/>
    <x v="6"/>
    <x v="6"/>
    <x v="6"/>
  </r>
  <r>
    <x v="5994"/>
    <x v="0"/>
    <x v="1"/>
    <x v="110"/>
    <x v="142"/>
    <x v="3737"/>
    <x v="5683"/>
    <x v="1275"/>
    <x v="104"/>
    <x v="104"/>
    <x v="15"/>
    <x v="41"/>
    <x v="6"/>
    <x v="1"/>
    <x v="1"/>
  </r>
  <r>
    <x v="6049"/>
    <x v="0"/>
    <x v="8"/>
    <x v="17"/>
    <x v="10"/>
    <x v="13"/>
    <x v="5736"/>
    <x v="1273"/>
    <x v="104"/>
    <x v="104"/>
    <x v="15"/>
    <x v="41"/>
    <x v="6"/>
    <x v="8"/>
    <x v="8"/>
  </r>
  <r>
    <x v="6030"/>
    <x v="0"/>
    <x v="3"/>
    <x v="50"/>
    <x v="38"/>
    <x v="11"/>
    <x v="5718"/>
    <x v="1251"/>
    <x v="104"/>
    <x v="104"/>
    <x v="15"/>
    <x v="41"/>
    <x v="6"/>
    <x v="3"/>
    <x v="3"/>
  </r>
  <r>
    <x v="6042"/>
    <x v="0"/>
    <x v="9"/>
    <x v="82"/>
    <x v="44"/>
    <x v="6"/>
    <x v="5729"/>
    <x v="1257"/>
    <x v="104"/>
    <x v="104"/>
    <x v="15"/>
    <x v="41"/>
    <x v="6"/>
    <x v="9"/>
    <x v="9"/>
  </r>
  <r>
    <x v="5998"/>
    <x v="0"/>
    <x v="7"/>
    <x v="7"/>
    <x v="5"/>
    <x v="315"/>
    <x v="5687"/>
    <x v="1257"/>
    <x v="104"/>
    <x v="104"/>
    <x v="15"/>
    <x v="41"/>
    <x v="6"/>
    <x v="7"/>
    <x v="7"/>
  </r>
  <r>
    <x v="6045"/>
    <x v="0"/>
    <x v="3"/>
    <x v="79"/>
    <x v="13"/>
    <x v="37"/>
    <x v="5732"/>
    <x v="1252"/>
    <x v="104"/>
    <x v="104"/>
    <x v="15"/>
    <x v="41"/>
    <x v="6"/>
    <x v="3"/>
    <x v="3"/>
  </r>
  <r>
    <x v="6069"/>
    <x v="0"/>
    <x v="0"/>
    <x v="6"/>
    <x v="6"/>
    <x v="6"/>
    <x v="5754"/>
    <x v="1267"/>
    <x v="104"/>
    <x v="104"/>
    <x v="15"/>
    <x v="41"/>
    <x v="6"/>
    <x v="0"/>
    <x v="0"/>
  </r>
  <r>
    <x v="5998"/>
    <x v="0"/>
    <x v="10"/>
    <x v="26"/>
    <x v="26"/>
    <x v="27"/>
    <x v="5687"/>
    <x v="1257"/>
    <x v="104"/>
    <x v="104"/>
    <x v="15"/>
    <x v="41"/>
    <x v="6"/>
    <x v="10"/>
    <x v="10"/>
  </r>
  <r>
    <x v="6075"/>
    <x v="0"/>
    <x v="4"/>
    <x v="8"/>
    <x v="94"/>
    <x v="73"/>
    <x v="5760"/>
    <x v="1265"/>
    <x v="104"/>
    <x v="104"/>
    <x v="15"/>
    <x v="41"/>
    <x v="6"/>
    <x v="4"/>
    <x v="4"/>
  </r>
  <r>
    <x v="6068"/>
    <x v="0"/>
    <x v="0"/>
    <x v="13"/>
    <x v="14"/>
    <x v="44"/>
    <x v="5753"/>
    <x v="1249"/>
    <x v="104"/>
    <x v="104"/>
    <x v="15"/>
    <x v="41"/>
    <x v="6"/>
    <x v="0"/>
    <x v="0"/>
  </r>
  <r>
    <x v="6013"/>
    <x v="0"/>
    <x v="9"/>
    <x v="37"/>
    <x v="61"/>
    <x v="84"/>
    <x v="5702"/>
    <x v="1268"/>
    <x v="104"/>
    <x v="104"/>
    <x v="15"/>
    <x v="41"/>
    <x v="6"/>
    <x v="9"/>
    <x v="9"/>
  </r>
  <r>
    <x v="5988"/>
    <x v="0"/>
    <x v="0"/>
    <x v="8"/>
    <x v="0"/>
    <x v="7"/>
    <x v="5678"/>
    <x v="1243"/>
    <x v="104"/>
    <x v="104"/>
    <x v="15"/>
    <x v="41"/>
    <x v="6"/>
    <x v="0"/>
    <x v="0"/>
  </r>
  <r>
    <x v="6004"/>
    <x v="0"/>
    <x v="9"/>
    <x v="7"/>
    <x v="43"/>
    <x v="50"/>
    <x v="5693"/>
    <x v="1265"/>
    <x v="104"/>
    <x v="104"/>
    <x v="15"/>
    <x v="41"/>
    <x v="6"/>
    <x v="9"/>
    <x v="9"/>
  </r>
  <r>
    <x v="6008"/>
    <x v="0"/>
    <x v="3"/>
    <x v="21"/>
    <x v="65"/>
    <x v="75"/>
    <x v="5697"/>
    <x v="1261"/>
    <x v="104"/>
    <x v="104"/>
    <x v="15"/>
    <x v="41"/>
    <x v="6"/>
    <x v="3"/>
    <x v="3"/>
  </r>
  <r>
    <x v="5990"/>
    <x v="0"/>
    <x v="3"/>
    <x v="57"/>
    <x v="56"/>
    <x v="217"/>
    <x v="5680"/>
    <x v="1270"/>
    <x v="104"/>
    <x v="104"/>
    <x v="15"/>
    <x v="41"/>
    <x v="6"/>
    <x v="3"/>
    <x v="3"/>
  </r>
  <r>
    <x v="6036"/>
    <x v="0"/>
    <x v="3"/>
    <x v="30"/>
    <x v="36"/>
    <x v="2420"/>
    <x v="5723"/>
    <x v="1274"/>
    <x v="104"/>
    <x v="104"/>
    <x v="15"/>
    <x v="41"/>
    <x v="6"/>
    <x v="3"/>
    <x v="3"/>
  </r>
  <r>
    <x v="6028"/>
    <x v="0"/>
    <x v="7"/>
    <x v="11"/>
    <x v="16"/>
    <x v="112"/>
    <x v="5716"/>
    <x v="1287"/>
    <x v="104"/>
    <x v="104"/>
    <x v="15"/>
    <x v="41"/>
    <x v="6"/>
    <x v="7"/>
    <x v="7"/>
  </r>
  <r>
    <x v="6045"/>
    <x v="0"/>
    <x v="4"/>
    <x v="6"/>
    <x v="41"/>
    <x v="34"/>
    <x v="5732"/>
    <x v="1252"/>
    <x v="104"/>
    <x v="104"/>
    <x v="15"/>
    <x v="41"/>
    <x v="6"/>
    <x v="4"/>
    <x v="4"/>
  </r>
  <r>
    <x v="6042"/>
    <x v="1"/>
    <x v="2"/>
    <x v="52"/>
    <x v="118"/>
    <x v="652"/>
    <x v="5729"/>
    <x v="1257"/>
    <x v="104"/>
    <x v="104"/>
    <x v="15"/>
    <x v="41"/>
    <x v="6"/>
    <x v="2"/>
    <x v="2"/>
  </r>
  <r>
    <x v="5999"/>
    <x v="0"/>
    <x v="8"/>
    <x v="35"/>
    <x v="66"/>
    <x v="910"/>
    <x v="5688"/>
    <x v="1246"/>
    <x v="104"/>
    <x v="104"/>
    <x v="15"/>
    <x v="41"/>
    <x v="6"/>
    <x v="8"/>
    <x v="8"/>
  </r>
  <r>
    <x v="6048"/>
    <x v="0"/>
    <x v="10"/>
    <x v="0"/>
    <x v="85"/>
    <x v="126"/>
    <x v="5735"/>
    <x v="1280"/>
    <x v="104"/>
    <x v="104"/>
    <x v="15"/>
    <x v="41"/>
    <x v="6"/>
    <x v="10"/>
    <x v="10"/>
  </r>
  <r>
    <x v="6034"/>
    <x v="0"/>
    <x v="9"/>
    <x v="15"/>
    <x v="24"/>
    <x v="172"/>
    <x v="5721"/>
    <x v="1261"/>
    <x v="104"/>
    <x v="104"/>
    <x v="15"/>
    <x v="41"/>
    <x v="6"/>
    <x v="9"/>
    <x v="9"/>
  </r>
  <r>
    <x v="6042"/>
    <x v="0"/>
    <x v="8"/>
    <x v="4"/>
    <x v="27"/>
    <x v="816"/>
    <x v="5729"/>
    <x v="1257"/>
    <x v="104"/>
    <x v="104"/>
    <x v="15"/>
    <x v="41"/>
    <x v="6"/>
    <x v="8"/>
    <x v="8"/>
  </r>
  <r>
    <x v="6046"/>
    <x v="0"/>
    <x v="11"/>
    <x v="6"/>
    <x v="41"/>
    <x v="34"/>
    <x v="5733"/>
    <x v="1255"/>
    <x v="104"/>
    <x v="104"/>
    <x v="15"/>
    <x v="41"/>
    <x v="6"/>
    <x v="11"/>
    <x v="11"/>
  </r>
  <r>
    <x v="6016"/>
    <x v="0"/>
    <x v="1"/>
    <x v="95"/>
    <x v="145"/>
    <x v="2963"/>
    <x v="5705"/>
    <x v="1260"/>
    <x v="104"/>
    <x v="104"/>
    <x v="15"/>
    <x v="41"/>
    <x v="6"/>
    <x v="1"/>
    <x v="1"/>
  </r>
  <r>
    <x v="6029"/>
    <x v="1"/>
    <x v="2"/>
    <x v="21"/>
    <x v="94"/>
    <x v="6"/>
    <x v="5717"/>
    <x v="1248"/>
    <x v="104"/>
    <x v="104"/>
    <x v="15"/>
    <x v="41"/>
    <x v="6"/>
    <x v="2"/>
    <x v="2"/>
  </r>
  <r>
    <x v="6034"/>
    <x v="0"/>
    <x v="2"/>
    <x v="40"/>
    <x v="96"/>
    <x v="920"/>
    <x v="5721"/>
    <x v="1261"/>
    <x v="104"/>
    <x v="104"/>
    <x v="15"/>
    <x v="41"/>
    <x v="6"/>
    <x v="2"/>
    <x v="2"/>
  </r>
  <r>
    <x v="6024"/>
    <x v="1"/>
    <x v="2"/>
    <x v="6"/>
    <x v="98"/>
    <x v="13"/>
    <x v="5712"/>
    <x v="1261"/>
    <x v="104"/>
    <x v="104"/>
    <x v="15"/>
    <x v="41"/>
    <x v="6"/>
    <x v="2"/>
    <x v="2"/>
  </r>
  <r>
    <x v="6022"/>
    <x v="0"/>
    <x v="8"/>
    <x v="37"/>
    <x v="34"/>
    <x v="68"/>
    <x v="5568"/>
    <x v="1250"/>
    <x v="104"/>
    <x v="104"/>
    <x v="15"/>
    <x v="41"/>
    <x v="6"/>
    <x v="8"/>
    <x v="8"/>
  </r>
  <r>
    <x v="6031"/>
    <x v="0"/>
    <x v="0"/>
    <x v="12"/>
    <x v="45"/>
    <x v="6"/>
    <x v="5719"/>
    <x v="1243"/>
    <x v="104"/>
    <x v="104"/>
    <x v="15"/>
    <x v="41"/>
    <x v="6"/>
    <x v="0"/>
    <x v="0"/>
  </r>
  <r>
    <x v="5990"/>
    <x v="0"/>
    <x v="1"/>
    <x v="53"/>
    <x v="24"/>
    <x v="80"/>
    <x v="5680"/>
    <x v="1270"/>
    <x v="104"/>
    <x v="104"/>
    <x v="15"/>
    <x v="41"/>
    <x v="6"/>
    <x v="1"/>
    <x v="1"/>
  </r>
  <r>
    <x v="5993"/>
    <x v="0"/>
    <x v="8"/>
    <x v="21"/>
    <x v="62"/>
    <x v="0"/>
    <x v="5682"/>
    <x v="1287"/>
    <x v="104"/>
    <x v="104"/>
    <x v="15"/>
    <x v="41"/>
    <x v="6"/>
    <x v="8"/>
    <x v="8"/>
  </r>
  <r>
    <x v="6059"/>
    <x v="0"/>
    <x v="10"/>
    <x v="0"/>
    <x v="41"/>
    <x v="6"/>
    <x v="5746"/>
    <x v="1262"/>
    <x v="104"/>
    <x v="104"/>
    <x v="15"/>
    <x v="41"/>
    <x v="6"/>
    <x v="10"/>
    <x v="10"/>
  </r>
  <r>
    <x v="6057"/>
    <x v="0"/>
    <x v="4"/>
    <x v="5"/>
    <x v="7"/>
    <x v="152"/>
    <x v="5744"/>
    <x v="1262"/>
    <x v="104"/>
    <x v="104"/>
    <x v="15"/>
    <x v="41"/>
    <x v="6"/>
    <x v="4"/>
    <x v="4"/>
  </r>
  <r>
    <x v="6012"/>
    <x v="0"/>
    <x v="3"/>
    <x v="10"/>
    <x v="94"/>
    <x v="34"/>
    <x v="5701"/>
    <x v="1263"/>
    <x v="104"/>
    <x v="104"/>
    <x v="15"/>
    <x v="41"/>
    <x v="6"/>
    <x v="3"/>
    <x v="3"/>
  </r>
  <r>
    <x v="6052"/>
    <x v="0"/>
    <x v="4"/>
    <x v="54"/>
    <x v="15"/>
    <x v="18"/>
    <x v="5739"/>
    <x v="1284"/>
    <x v="104"/>
    <x v="104"/>
    <x v="15"/>
    <x v="41"/>
    <x v="6"/>
    <x v="4"/>
    <x v="4"/>
  </r>
  <r>
    <x v="6013"/>
    <x v="0"/>
    <x v="10"/>
    <x v="93"/>
    <x v="9"/>
    <x v="63"/>
    <x v="5702"/>
    <x v="1268"/>
    <x v="104"/>
    <x v="104"/>
    <x v="15"/>
    <x v="41"/>
    <x v="6"/>
    <x v="10"/>
    <x v="10"/>
  </r>
  <r>
    <x v="6027"/>
    <x v="0"/>
    <x v="4"/>
    <x v="1"/>
    <x v="76"/>
    <x v="34"/>
    <x v="5715"/>
    <x v="1283"/>
    <x v="104"/>
    <x v="104"/>
    <x v="15"/>
    <x v="41"/>
    <x v="6"/>
    <x v="4"/>
    <x v="4"/>
  </r>
  <r>
    <x v="6051"/>
    <x v="0"/>
    <x v="2"/>
    <x v="13"/>
    <x v="18"/>
    <x v="19"/>
    <x v="5738"/>
    <x v="1276"/>
    <x v="104"/>
    <x v="104"/>
    <x v="15"/>
    <x v="41"/>
    <x v="6"/>
    <x v="2"/>
    <x v="2"/>
  </r>
  <r>
    <x v="6053"/>
    <x v="0"/>
    <x v="2"/>
    <x v="51"/>
    <x v="59"/>
    <x v="244"/>
    <x v="5740"/>
    <x v="1282"/>
    <x v="104"/>
    <x v="104"/>
    <x v="15"/>
    <x v="41"/>
    <x v="6"/>
    <x v="2"/>
    <x v="2"/>
  </r>
  <r>
    <x v="6066"/>
    <x v="0"/>
    <x v="10"/>
    <x v="17"/>
    <x v="43"/>
    <x v="437"/>
    <x v="5752"/>
    <x v="1276"/>
    <x v="104"/>
    <x v="104"/>
    <x v="15"/>
    <x v="41"/>
    <x v="6"/>
    <x v="10"/>
    <x v="10"/>
  </r>
  <r>
    <x v="6039"/>
    <x v="0"/>
    <x v="11"/>
    <x v="83"/>
    <x v="39"/>
    <x v="228"/>
    <x v="5726"/>
    <x v="1272"/>
    <x v="104"/>
    <x v="104"/>
    <x v="15"/>
    <x v="41"/>
    <x v="6"/>
    <x v="11"/>
    <x v="11"/>
  </r>
  <r>
    <x v="6040"/>
    <x v="0"/>
    <x v="0"/>
    <x v="10"/>
    <x v="13"/>
    <x v="202"/>
    <x v="5727"/>
    <x v="1266"/>
    <x v="104"/>
    <x v="104"/>
    <x v="15"/>
    <x v="41"/>
    <x v="6"/>
    <x v="0"/>
    <x v="0"/>
  </r>
  <r>
    <x v="6012"/>
    <x v="0"/>
    <x v="2"/>
    <x v="5"/>
    <x v="7"/>
    <x v="152"/>
    <x v="5701"/>
    <x v="1263"/>
    <x v="104"/>
    <x v="104"/>
    <x v="15"/>
    <x v="41"/>
    <x v="6"/>
    <x v="2"/>
    <x v="2"/>
  </r>
  <r>
    <x v="6069"/>
    <x v="0"/>
    <x v="10"/>
    <x v="93"/>
    <x v="85"/>
    <x v="6"/>
    <x v="5754"/>
    <x v="1267"/>
    <x v="104"/>
    <x v="104"/>
    <x v="15"/>
    <x v="41"/>
    <x v="6"/>
    <x v="10"/>
    <x v="10"/>
  </r>
  <r>
    <x v="6024"/>
    <x v="0"/>
    <x v="9"/>
    <x v="21"/>
    <x v="13"/>
    <x v="22"/>
    <x v="5712"/>
    <x v="1261"/>
    <x v="104"/>
    <x v="104"/>
    <x v="15"/>
    <x v="41"/>
    <x v="6"/>
    <x v="9"/>
    <x v="9"/>
  </r>
  <r>
    <x v="5993"/>
    <x v="0"/>
    <x v="4"/>
    <x v="79"/>
    <x v="18"/>
    <x v="7"/>
    <x v="5682"/>
    <x v="1287"/>
    <x v="104"/>
    <x v="104"/>
    <x v="15"/>
    <x v="41"/>
    <x v="6"/>
    <x v="4"/>
    <x v="4"/>
  </r>
  <r>
    <x v="6053"/>
    <x v="1"/>
    <x v="2"/>
    <x v="51"/>
    <x v="59"/>
    <x v="244"/>
    <x v="5740"/>
    <x v="1282"/>
    <x v="104"/>
    <x v="104"/>
    <x v="15"/>
    <x v="41"/>
    <x v="6"/>
    <x v="2"/>
    <x v="2"/>
  </r>
  <r>
    <x v="6057"/>
    <x v="0"/>
    <x v="2"/>
    <x v="31"/>
    <x v="48"/>
    <x v="112"/>
    <x v="5744"/>
    <x v="1262"/>
    <x v="104"/>
    <x v="104"/>
    <x v="15"/>
    <x v="41"/>
    <x v="6"/>
    <x v="2"/>
    <x v="2"/>
  </r>
  <r>
    <x v="6049"/>
    <x v="0"/>
    <x v="3"/>
    <x v="21"/>
    <x v="43"/>
    <x v="957"/>
    <x v="5736"/>
    <x v="1273"/>
    <x v="104"/>
    <x v="104"/>
    <x v="15"/>
    <x v="41"/>
    <x v="6"/>
    <x v="3"/>
    <x v="3"/>
  </r>
  <r>
    <x v="5999"/>
    <x v="0"/>
    <x v="0"/>
    <x v="10"/>
    <x v="18"/>
    <x v="13"/>
    <x v="5688"/>
    <x v="1246"/>
    <x v="104"/>
    <x v="104"/>
    <x v="15"/>
    <x v="41"/>
    <x v="6"/>
    <x v="0"/>
    <x v="0"/>
  </r>
  <r>
    <x v="5997"/>
    <x v="0"/>
    <x v="7"/>
    <x v="79"/>
    <x v="13"/>
    <x v="37"/>
    <x v="5686"/>
    <x v="1275"/>
    <x v="104"/>
    <x v="104"/>
    <x v="15"/>
    <x v="41"/>
    <x v="6"/>
    <x v="7"/>
    <x v="7"/>
  </r>
  <r>
    <x v="6019"/>
    <x v="0"/>
    <x v="7"/>
    <x v="20"/>
    <x v="12"/>
    <x v="6"/>
    <x v="5708"/>
    <x v="1253"/>
    <x v="104"/>
    <x v="104"/>
    <x v="15"/>
    <x v="41"/>
    <x v="6"/>
    <x v="7"/>
    <x v="7"/>
  </r>
  <r>
    <x v="6035"/>
    <x v="0"/>
    <x v="5"/>
    <x v="20"/>
    <x v="85"/>
    <x v="511"/>
    <x v="5722"/>
    <x v="1274"/>
    <x v="104"/>
    <x v="104"/>
    <x v="15"/>
    <x v="41"/>
    <x v="6"/>
    <x v="5"/>
    <x v="5"/>
  </r>
  <r>
    <x v="6061"/>
    <x v="0"/>
    <x v="5"/>
    <x v="12"/>
    <x v="12"/>
    <x v="13"/>
    <x v="5747"/>
    <x v="1268"/>
    <x v="104"/>
    <x v="104"/>
    <x v="15"/>
    <x v="41"/>
    <x v="6"/>
    <x v="5"/>
    <x v="5"/>
  </r>
  <r>
    <x v="5836"/>
    <x v="0"/>
    <x v="10"/>
    <x v="48"/>
    <x v="36"/>
    <x v="26"/>
    <x v="5544"/>
    <x v="1251"/>
    <x v="104"/>
    <x v="104"/>
    <x v="15"/>
    <x v="41"/>
    <x v="6"/>
    <x v="10"/>
    <x v="10"/>
  </r>
  <r>
    <x v="5861"/>
    <x v="0"/>
    <x v="0"/>
    <x v="12"/>
    <x v="12"/>
    <x v="13"/>
    <x v="5561"/>
    <x v="1283"/>
    <x v="104"/>
    <x v="104"/>
    <x v="15"/>
    <x v="41"/>
    <x v="6"/>
    <x v="0"/>
    <x v="0"/>
  </r>
  <r>
    <x v="5909"/>
    <x v="0"/>
    <x v="8"/>
    <x v="18"/>
    <x v="90"/>
    <x v="226"/>
    <x v="49"/>
    <x v="1269"/>
    <x v="104"/>
    <x v="104"/>
    <x v="15"/>
    <x v="41"/>
    <x v="6"/>
    <x v="8"/>
    <x v="8"/>
  </r>
  <r>
    <x v="5905"/>
    <x v="0"/>
    <x v="11"/>
    <x v="26"/>
    <x v="30"/>
    <x v="181"/>
    <x v="5600"/>
    <x v="1274"/>
    <x v="104"/>
    <x v="104"/>
    <x v="15"/>
    <x v="41"/>
    <x v="6"/>
    <x v="11"/>
    <x v="11"/>
  </r>
  <r>
    <x v="5914"/>
    <x v="0"/>
    <x v="10"/>
    <x v="1"/>
    <x v="1"/>
    <x v="1"/>
    <x v="5607"/>
    <x v="1264"/>
    <x v="104"/>
    <x v="104"/>
    <x v="15"/>
    <x v="41"/>
    <x v="6"/>
    <x v="10"/>
    <x v="10"/>
  </r>
  <r>
    <x v="5857"/>
    <x v="0"/>
    <x v="4"/>
    <x v="82"/>
    <x v="27"/>
    <x v="386"/>
    <x v="5558"/>
    <x v="1277"/>
    <x v="104"/>
    <x v="104"/>
    <x v="15"/>
    <x v="41"/>
    <x v="6"/>
    <x v="4"/>
    <x v="4"/>
  </r>
  <r>
    <x v="5828"/>
    <x v="0"/>
    <x v="9"/>
    <x v="113"/>
    <x v="58"/>
    <x v="409"/>
    <x v="5536"/>
    <x v="1267"/>
    <x v="104"/>
    <x v="104"/>
    <x v="15"/>
    <x v="41"/>
    <x v="6"/>
    <x v="9"/>
    <x v="9"/>
  </r>
  <r>
    <x v="5882"/>
    <x v="0"/>
    <x v="1"/>
    <x v="89"/>
    <x v="103"/>
    <x v="255"/>
    <x v="5580"/>
    <x v="1285"/>
    <x v="104"/>
    <x v="104"/>
    <x v="15"/>
    <x v="41"/>
    <x v="6"/>
    <x v="1"/>
    <x v="1"/>
  </r>
  <r>
    <x v="5871"/>
    <x v="0"/>
    <x v="2"/>
    <x v="83"/>
    <x v="119"/>
    <x v="92"/>
    <x v="5571"/>
    <x v="1253"/>
    <x v="104"/>
    <x v="104"/>
    <x v="15"/>
    <x v="41"/>
    <x v="6"/>
    <x v="2"/>
    <x v="2"/>
  </r>
  <r>
    <x v="5871"/>
    <x v="1"/>
    <x v="2"/>
    <x v="98"/>
    <x v="119"/>
    <x v="771"/>
    <x v="5571"/>
    <x v="1253"/>
    <x v="104"/>
    <x v="104"/>
    <x v="15"/>
    <x v="41"/>
    <x v="6"/>
    <x v="2"/>
    <x v="2"/>
  </r>
  <r>
    <x v="5919"/>
    <x v="0"/>
    <x v="5"/>
    <x v="93"/>
    <x v="0"/>
    <x v="187"/>
    <x v="5612"/>
    <x v="1285"/>
    <x v="104"/>
    <x v="104"/>
    <x v="15"/>
    <x v="41"/>
    <x v="6"/>
    <x v="5"/>
    <x v="5"/>
  </r>
  <r>
    <x v="5936"/>
    <x v="0"/>
    <x v="2"/>
    <x v="99"/>
    <x v="172"/>
    <x v="28"/>
    <x v="5629"/>
    <x v="1246"/>
    <x v="104"/>
    <x v="104"/>
    <x v="15"/>
    <x v="41"/>
    <x v="6"/>
    <x v="2"/>
    <x v="2"/>
  </r>
  <r>
    <x v="5835"/>
    <x v="0"/>
    <x v="0"/>
    <x v="79"/>
    <x v="14"/>
    <x v="379"/>
    <x v="5543"/>
    <x v="1281"/>
    <x v="104"/>
    <x v="104"/>
    <x v="15"/>
    <x v="41"/>
    <x v="6"/>
    <x v="0"/>
    <x v="0"/>
  </r>
  <r>
    <x v="5792"/>
    <x v="0"/>
    <x v="5"/>
    <x v="0"/>
    <x v="41"/>
    <x v="6"/>
    <x v="5503"/>
    <x v="1243"/>
    <x v="104"/>
    <x v="104"/>
    <x v="15"/>
    <x v="41"/>
    <x v="6"/>
    <x v="5"/>
    <x v="5"/>
  </r>
  <r>
    <x v="5884"/>
    <x v="0"/>
    <x v="2"/>
    <x v="35"/>
    <x v="47"/>
    <x v="187"/>
    <x v="5582"/>
    <x v="1264"/>
    <x v="104"/>
    <x v="104"/>
    <x v="15"/>
    <x v="41"/>
    <x v="6"/>
    <x v="2"/>
    <x v="2"/>
  </r>
  <r>
    <x v="5928"/>
    <x v="0"/>
    <x v="1"/>
    <x v="50"/>
    <x v="34"/>
    <x v="22"/>
    <x v="5621"/>
    <x v="1278"/>
    <x v="104"/>
    <x v="104"/>
    <x v="15"/>
    <x v="41"/>
    <x v="6"/>
    <x v="1"/>
    <x v="1"/>
  </r>
  <r>
    <x v="5935"/>
    <x v="0"/>
    <x v="9"/>
    <x v="24"/>
    <x v="34"/>
    <x v="78"/>
    <x v="5628"/>
    <x v="1267"/>
    <x v="104"/>
    <x v="104"/>
    <x v="15"/>
    <x v="41"/>
    <x v="6"/>
    <x v="9"/>
    <x v="9"/>
  </r>
  <r>
    <x v="5952"/>
    <x v="0"/>
    <x v="3"/>
    <x v="5"/>
    <x v="10"/>
    <x v="637"/>
    <x v="5644"/>
    <x v="1247"/>
    <x v="104"/>
    <x v="104"/>
    <x v="15"/>
    <x v="41"/>
    <x v="6"/>
    <x v="3"/>
    <x v="3"/>
  </r>
  <r>
    <x v="5945"/>
    <x v="0"/>
    <x v="10"/>
    <x v="75"/>
    <x v="45"/>
    <x v="120"/>
    <x v="5637"/>
    <x v="1266"/>
    <x v="104"/>
    <x v="104"/>
    <x v="15"/>
    <x v="41"/>
    <x v="6"/>
    <x v="10"/>
    <x v="10"/>
  </r>
  <r>
    <x v="5793"/>
    <x v="0"/>
    <x v="0"/>
    <x v="0"/>
    <x v="85"/>
    <x v="126"/>
    <x v="5504"/>
    <x v="1247"/>
    <x v="104"/>
    <x v="104"/>
    <x v="15"/>
    <x v="41"/>
    <x v="6"/>
    <x v="0"/>
    <x v="0"/>
  </r>
  <r>
    <x v="5799"/>
    <x v="0"/>
    <x v="11"/>
    <x v="79"/>
    <x v="13"/>
    <x v="37"/>
    <x v="5510"/>
    <x v="1250"/>
    <x v="104"/>
    <x v="104"/>
    <x v="15"/>
    <x v="41"/>
    <x v="6"/>
    <x v="11"/>
    <x v="11"/>
  </r>
  <r>
    <x v="5959"/>
    <x v="0"/>
    <x v="4"/>
    <x v="63"/>
    <x v="30"/>
    <x v="209"/>
    <x v="5651"/>
    <x v="1269"/>
    <x v="104"/>
    <x v="104"/>
    <x v="15"/>
    <x v="41"/>
    <x v="6"/>
    <x v="4"/>
    <x v="4"/>
  </r>
  <r>
    <x v="5907"/>
    <x v="0"/>
    <x v="4"/>
    <x v="92"/>
    <x v="11"/>
    <x v="176"/>
    <x v="5602"/>
    <x v="1276"/>
    <x v="104"/>
    <x v="104"/>
    <x v="15"/>
    <x v="41"/>
    <x v="6"/>
    <x v="4"/>
    <x v="4"/>
  </r>
  <r>
    <x v="5847"/>
    <x v="0"/>
    <x v="9"/>
    <x v="247"/>
    <x v="201"/>
    <x v="9"/>
    <x v="2955"/>
    <x v="1258"/>
    <x v="104"/>
    <x v="104"/>
    <x v="15"/>
    <x v="41"/>
    <x v="6"/>
    <x v="9"/>
    <x v="9"/>
  </r>
  <r>
    <x v="5851"/>
    <x v="0"/>
    <x v="9"/>
    <x v="98"/>
    <x v="93"/>
    <x v="2045"/>
    <x v="5555"/>
    <x v="1245"/>
    <x v="104"/>
    <x v="104"/>
    <x v="15"/>
    <x v="41"/>
    <x v="6"/>
    <x v="9"/>
    <x v="9"/>
  </r>
  <r>
    <x v="5827"/>
    <x v="0"/>
    <x v="2"/>
    <x v="34"/>
    <x v="21"/>
    <x v="693"/>
    <x v="5535"/>
    <x v="1279"/>
    <x v="104"/>
    <x v="104"/>
    <x v="15"/>
    <x v="41"/>
    <x v="6"/>
    <x v="2"/>
    <x v="2"/>
  </r>
  <r>
    <x v="5907"/>
    <x v="0"/>
    <x v="11"/>
    <x v="23"/>
    <x v="10"/>
    <x v="42"/>
    <x v="5602"/>
    <x v="1276"/>
    <x v="104"/>
    <x v="104"/>
    <x v="15"/>
    <x v="41"/>
    <x v="6"/>
    <x v="11"/>
    <x v="11"/>
  </r>
  <r>
    <x v="5929"/>
    <x v="0"/>
    <x v="3"/>
    <x v="11"/>
    <x v="23"/>
    <x v="246"/>
    <x v="5622"/>
    <x v="1274"/>
    <x v="104"/>
    <x v="104"/>
    <x v="15"/>
    <x v="41"/>
    <x v="6"/>
    <x v="3"/>
    <x v="3"/>
  </r>
  <r>
    <x v="5803"/>
    <x v="1"/>
    <x v="2"/>
    <x v="39"/>
    <x v="37"/>
    <x v="374"/>
    <x v="5513"/>
    <x v="1273"/>
    <x v="104"/>
    <x v="104"/>
    <x v="15"/>
    <x v="41"/>
    <x v="6"/>
    <x v="2"/>
    <x v="2"/>
  </r>
  <r>
    <x v="6072"/>
    <x v="0"/>
    <x v="7"/>
    <x v="6"/>
    <x v="6"/>
    <x v="6"/>
    <x v="5757"/>
    <x v="1270"/>
    <x v="104"/>
    <x v="104"/>
    <x v="15"/>
    <x v="41"/>
    <x v="6"/>
    <x v="7"/>
    <x v="7"/>
  </r>
  <r>
    <x v="6073"/>
    <x v="0"/>
    <x v="9"/>
    <x v="27"/>
    <x v="27"/>
    <x v="28"/>
    <x v="5758"/>
    <x v="1281"/>
    <x v="104"/>
    <x v="104"/>
    <x v="15"/>
    <x v="41"/>
    <x v="6"/>
    <x v="9"/>
    <x v="9"/>
  </r>
  <r>
    <x v="5857"/>
    <x v="0"/>
    <x v="8"/>
    <x v="113"/>
    <x v="49"/>
    <x v="398"/>
    <x v="5558"/>
    <x v="1277"/>
    <x v="104"/>
    <x v="104"/>
    <x v="15"/>
    <x v="41"/>
    <x v="6"/>
    <x v="8"/>
    <x v="8"/>
  </r>
  <r>
    <x v="5828"/>
    <x v="0"/>
    <x v="8"/>
    <x v="90"/>
    <x v="37"/>
    <x v="325"/>
    <x v="5536"/>
    <x v="1267"/>
    <x v="104"/>
    <x v="104"/>
    <x v="15"/>
    <x v="41"/>
    <x v="6"/>
    <x v="8"/>
    <x v="8"/>
  </r>
  <r>
    <x v="5793"/>
    <x v="0"/>
    <x v="8"/>
    <x v="15"/>
    <x v="61"/>
    <x v="192"/>
    <x v="5504"/>
    <x v="1247"/>
    <x v="104"/>
    <x v="104"/>
    <x v="15"/>
    <x v="41"/>
    <x v="6"/>
    <x v="8"/>
    <x v="8"/>
  </r>
  <r>
    <x v="5848"/>
    <x v="0"/>
    <x v="8"/>
    <x v="30"/>
    <x v="14"/>
    <x v="31"/>
    <x v="5553"/>
    <x v="1280"/>
    <x v="104"/>
    <x v="104"/>
    <x v="15"/>
    <x v="41"/>
    <x v="6"/>
    <x v="8"/>
    <x v="8"/>
  </r>
  <r>
    <x v="5810"/>
    <x v="0"/>
    <x v="5"/>
    <x v="6"/>
    <x v="41"/>
    <x v="34"/>
    <x v="5519"/>
    <x v="1255"/>
    <x v="104"/>
    <x v="104"/>
    <x v="15"/>
    <x v="41"/>
    <x v="6"/>
    <x v="5"/>
    <x v="5"/>
  </r>
  <r>
    <x v="5911"/>
    <x v="0"/>
    <x v="3"/>
    <x v="17"/>
    <x v="43"/>
    <x v="437"/>
    <x v="5604"/>
    <x v="1247"/>
    <x v="104"/>
    <x v="104"/>
    <x v="15"/>
    <x v="41"/>
    <x v="6"/>
    <x v="3"/>
    <x v="3"/>
  </r>
  <r>
    <x v="5958"/>
    <x v="0"/>
    <x v="5"/>
    <x v="6"/>
    <x v="41"/>
    <x v="34"/>
    <x v="5650"/>
    <x v="1253"/>
    <x v="104"/>
    <x v="104"/>
    <x v="15"/>
    <x v="41"/>
    <x v="6"/>
    <x v="5"/>
    <x v="5"/>
  </r>
  <r>
    <x v="5849"/>
    <x v="0"/>
    <x v="9"/>
    <x v="50"/>
    <x v="61"/>
    <x v="69"/>
    <x v="5554"/>
    <x v="1247"/>
    <x v="104"/>
    <x v="104"/>
    <x v="15"/>
    <x v="41"/>
    <x v="6"/>
    <x v="9"/>
    <x v="9"/>
  </r>
  <r>
    <x v="5874"/>
    <x v="0"/>
    <x v="4"/>
    <x v="23"/>
    <x v="36"/>
    <x v="291"/>
    <x v="5573"/>
    <x v="1254"/>
    <x v="104"/>
    <x v="104"/>
    <x v="15"/>
    <x v="41"/>
    <x v="6"/>
    <x v="4"/>
    <x v="4"/>
  </r>
  <r>
    <x v="5816"/>
    <x v="0"/>
    <x v="3"/>
    <x v="75"/>
    <x v="91"/>
    <x v="124"/>
    <x v="5524"/>
    <x v="1263"/>
    <x v="104"/>
    <x v="104"/>
    <x v="15"/>
    <x v="41"/>
    <x v="6"/>
    <x v="3"/>
    <x v="3"/>
  </r>
  <r>
    <x v="5929"/>
    <x v="0"/>
    <x v="1"/>
    <x v="49"/>
    <x v="59"/>
    <x v="66"/>
    <x v="5622"/>
    <x v="1274"/>
    <x v="104"/>
    <x v="104"/>
    <x v="15"/>
    <x v="41"/>
    <x v="6"/>
    <x v="1"/>
    <x v="1"/>
  </r>
  <r>
    <x v="5792"/>
    <x v="0"/>
    <x v="0"/>
    <x v="79"/>
    <x v="9"/>
    <x v="6"/>
    <x v="5503"/>
    <x v="1243"/>
    <x v="104"/>
    <x v="104"/>
    <x v="15"/>
    <x v="41"/>
    <x v="6"/>
    <x v="0"/>
    <x v="0"/>
  </r>
  <r>
    <x v="5891"/>
    <x v="0"/>
    <x v="8"/>
    <x v="17"/>
    <x v="114"/>
    <x v="4122"/>
    <x v="5587"/>
    <x v="1256"/>
    <x v="104"/>
    <x v="104"/>
    <x v="15"/>
    <x v="41"/>
    <x v="6"/>
    <x v="8"/>
    <x v="8"/>
  </r>
  <r>
    <x v="5940"/>
    <x v="0"/>
    <x v="8"/>
    <x v="2"/>
    <x v="113"/>
    <x v="2653"/>
    <x v="5632"/>
    <x v="1277"/>
    <x v="104"/>
    <x v="104"/>
    <x v="15"/>
    <x v="41"/>
    <x v="6"/>
    <x v="8"/>
    <x v="8"/>
  </r>
  <r>
    <x v="5892"/>
    <x v="0"/>
    <x v="6"/>
    <x v="7"/>
    <x v="1"/>
    <x v="2071"/>
    <x v="5588"/>
    <x v="1261"/>
    <x v="104"/>
    <x v="104"/>
    <x v="15"/>
    <x v="41"/>
    <x v="6"/>
    <x v="6"/>
    <x v="6"/>
  </r>
  <r>
    <x v="5920"/>
    <x v="0"/>
    <x v="6"/>
    <x v="8"/>
    <x v="9"/>
    <x v="13"/>
    <x v="5613"/>
    <x v="1263"/>
    <x v="104"/>
    <x v="104"/>
    <x v="15"/>
    <x v="41"/>
    <x v="6"/>
    <x v="6"/>
    <x v="6"/>
  </r>
  <r>
    <x v="5802"/>
    <x v="0"/>
    <x v="3"/>
    <x v="6"/>
    <x v="98"/>
    <x v="13"/>
    <x v="3267"/>
    <x v="1260"/>
    <x v="104"/>
    <x v="104"/>
    <x v="15"/>
    <x v="41"/>
    <x v="6"/>
    <x v="3"/>
    <x v="3"/>
  </r>
  <r>
    <x v="5835"/>
    <x v="0"/>
    <x v="11"/>
    <x v="54"/>
    <x v="81"/>
    <x v="32"/>
    <x v="5543"/>
    <x v="1281"/>
    <x v="104"/>
    <x v="104"/>
    <x v="15"/>
    <x v="41"/>
    <x v="6"/>
    <x v="11"/>
    <x v="11"/>
  </r>
  <r>
    <x v="5816"/>
    <x v="0"/>
    <x v="7"/>
    <x v="75"/>
    <x v="91"/>
    <x v="124"/>
    <x v="5524"/>
    <x v="1263"/>
    <x v="104"/>
    <x v="104"/>
    <x v="15"/>
    <x v="41"/>
    <x v="6"/>
    <x v="7"/>
    <x v="7"/>
  </r>
  <r>
    <x v="5851"/>
    <x v="0"/>
    <x v="4"/>
    <x v="33"/>
    <x v="32"/>
    <x v="358"/>
    <x v="5555"/>
    <x v="1245"/>
    <x v="104"/>
    <x v="104"/>
    <x v="15"/>
    <x v="41"/>
    <x v="6"/>
    <x v="4"/>
    <x v="4"/>
  </r>
  <r>
    <x v="5815"/>
    <x v="0"/>
    <x v="5"/>
    <x v="6"/>
    <x v="6"/>
    <x v="6"/>
    <x v="5523"/>
    <x v="1277"/>
    <x v="104"/>
    <x v="104"/>
    <x v="15"/>
    <x v="41"/>
    <x v="6"/>
    <x v="5"/>
    <x v="5"/>
  </r>
  <r>
    <x v="5933"/>
    <x v="0"/>
    <x v="9"/>
    <x v="14"/>
    <x v="42"/>
    <x v="31"/>
    <x v="5626"/>
    <x v="1256"/>
    <x v="104"/>
    <x v="104"/>
    <x v="15"/>
    <x v="41"/>
    <x v="6"/>
    <x v="9"/>
    <x v="9"/>
  </r>
  <r>
    <x v="5807"/>
    <x v="1"/>
    <x v="2"/>
    <x v="34"/>
    <x v="96"/>
    <x v="113"/>
    <x v="5517"/>
    <x v="1244"/>
    <x v="104"/>
    <x v="104"/>
    <x v="15"/>
    <x v="41"/>
    <x v="6"/>
    <x v="2"/>
    <x v="2"/>
  </r>
  <r>
    <x v="5821"/>
    <x v="0"/>
    <x v="8"/>
    <x v="49"/>
    <x v="102"/>
    <x v="280"/>
    <x v="5529"/>
    <x v="1262"/>
    <x v="104"/>
    <x v="104"/>
    <x v="15"/>
    <x v="41"/>
    <x v="6"/>
    <x v="8"/>
    <x v="8"/>
  </r>
  <r>
    <x v="5870"/>
    <x v="0"/>
    <x v="3"/>
    <x v="63"/>
    <x v="16"/>
    <x v="6"/>
    <x v="5570"/>
    <x v="1267"/>
    <x v="104"/>
    <x v="104"/>
    <x v="15"/>
    <x v="41"/>
    <x v="6"/>
    <x v="3"/>
    <x v="3"/>
  </r>
  <r>
    <x v="5935"/>
    <x v="0"/>
    <x v="4"/>
    <x v="23"/>
    <x v="23"/>
    <x v="24"/>
    <x v="5628"/>
    <x v="1267"/>
    <x v="104"/>
    <x v="104"/>
    <x v="15"/>
    <x v="41"/>
    <x v="6"/>
    <x v="4"/>
    <x v="4"/>
  </r>
  <r>
    <x v="5902"/>
    <x v="0"/>
    <x v="4"/>
    <x v="49"/>
    <x v="81"/>
    <x v="243"/>
    <x v="5597"/>
    <x v="1277"/>
    <x v="104"/>
    <x v="104"/>
    <x v="15"/>
    <x v="41"/>
    <x v="6"/>
    <x v="4"/>
    <x v="4"/>
  </r>
  <r>
    <x v="5857"/>
    <x v="0"/>
    <x v="9"/>
    <x v="59"/>
    <x v="58"/>
    <x v="846"/>
    <x v="5558"/>
    <x v="1277"/>
    <x v="104"/>
    <x v="104"/>
    <x v="15"/>
    <x v="41"/>
    <x v="6"/>
    <x v="9"/>
    <x v="9"/>
  </r>
  <r>
    <x v="5829"/>
    <x v="0"/>
    <x v="10"/>
    <x v="57"/>
    <x v="61"/>
    <x v="162"/>
    <x v="5537"/>
    <x v="1279"/>
    <x v="104"/>
    <x v="104"/>
    <x v="15"/>
    <x v="41"/>
    <x v="6"/>
    <x v="10"/>
    <x v="10"/>
  </r>
  <r>
    <x v="6073"/>
    <x v="0"/>
    <x v="10"/>
    <x v="7"/>
    <x v="7"/>
    <x v="7"/>
    <x v="5758"/>
    <x v="1281"/>
    <x v="104"/>
    <x v="104"/>
    <x v="15"/>
    <x v="41"/>
    <x v="6"/>
    <x v="10"/>
    <x v="10"/>
  </r>
  <r>
    <x v="5943"/>
    <x v="0"/>
    <x v="9"/>
    <x v="24"/>
    <x v="76"/>
    <x v="57"/>
    <x v="5635"/>
    <x v="1254"/>
    <x v="104"/>
    <x v="104"/>
    <x v="15"/>
    <x v="41"/>
    <x v="6"/>
    <x v="9"/>
    <x v="9"/>
  </r>
  <r>
    <x v="5890"/>
    <x v="0"/>
    <x v="10"/>
    <x v="11"/>
    <x v="36"/>
    <x v="34"/>
    <x v="956"/>
    <x v="1243"/>
    <x v="104"/>
    <x v="104"/>
    <x v="15"/>
    <x v="41"/>
    <x v="6"/>
    <x v="10"/>
    <x v="10"/>
  </r>
  <r>
    <x v="5886"/>
    <x v="0"/>
    <x v="0"/>
    <x v="21"/>
    <x v="13"/>
    <x v="22"/>
    <x v="5584"/>
    <x v="1258"/>
    <x v="104"/>
    <x v="104"/>
    <x v="15"/>
    <x v="41"/>
    <x v="6"/>
    <x v="0"/>
    <x v="0"/>
  </r>
  <r>
    <x v="5958"/>
    <x v="0"/>
    <x v="3"/>
    <x v="35"/>
    <x v="60"/>
    <x v="305"/>
    <x v="5650"/>
    <x v="1253"/>
    <x v="104"/>
    <x v="104"/>
    <x v="15"/>
    <x v="41"/>
    <x v="6"/>
    <x v="3"/>
    <x v="3"/>
  </r>
  <r>
    <x v="5897"/>
    <x v="0"/>
    <x v="5"/>
    <x v="20"/>
    <x v="6"/>
    <x v="7"/>
    <x v="5592"/>
    <x v="1264"/>
    <x v="104"/>
    <x v="104"/>
    <x v="15"/>
    <x v="41"/>
    <x v="6"/>
    <x v="5"/>
    <x v="5"/>
  </r>
  <r>
    <x v="5893"/>
    <x v="1"/>
    <x v="2"/>
    <x v="31"/>
    <x v="75"/>
    <x v="22"/>
    <x v="5589"/>
    <x v="1276"/>
    <x v="104"/>
    <x v="104"/>
    <x v="15"/>
    <x v="41"/>
    <x v="6"/>
    <x v="2"/>
    <x v="2"/>
  </r>
  <r>
    <x v="5902"/>
    <x v="1"/>
    <x v="2"/>
    <x v="59"/>
    <x v="97"/>
    <x v="382"/>
    <x v="5597"/>
    <x v="1277"/>
    <x v="104"/>
    <x v="104"/>
    <x v="15"/>
    <x v="41"/>
    <x v="6"/>
    <x v="2"/>
    <x v="2"/>
  </r>
  <r>
    <x v="5922"/>
    <x v="0"/>
    <x v="3"/>
    <x v="5"/>
    <x v="8"/>
    <x v="10"/>
    <x v="5615"/>
    <x v="1242"/>
    <x v="104"/>
    <x v="104"/>
    <x v="15"/>
    <x v="41"/>
    <x v="6"/>
    <x v="3"/>
    <x v="3"/>
  </r>
  <r>
    <x v="5953"/>
    <x v="0"/>
    <x v="6"/>
    <x v="6"/>
    <x v="41"/>
    <x v="34"/>
    <x v="5645"/>
    <x v="1260"/>
    <x v="104"/>
    <x v="104"/>
    <x v="15"/>
    <x v="41"/>
    <x v="6"/>
    <x v="6"/>
    <x v="6"/>
  </r>
  <r>
    <x v="5906"/>
    <x v="0"/>
    <x v="8"/>
    <x v="31"/>
    <x v="48"/>
    <x v="112"/>
    <x v="5601"/>
    <x v="1282"/>
    <x v="104"/>
    <x v="104"/>
    <x v="15"/>
    <x v="41"/>
    <x v="6"/>
    <x v="8"/>
    <x v="8"/>
  </r>
  <r>
    <x v="5957"/>
    <x v="0"/>
    <x v="4"/>
    <x v="54"/>
    <x v="59"/>
    <x v="285"/>
    <x v="5649"/>
    <x v="1257"/>
    <x v="104"/>
    <x v="104"/>
    <x v="15"/>
    <x v="41"/>
    <x v="6"/>
    <x v="4"/>
    <x v="4"/>
  </r>
  <r>
    <x v="6072"/>
    <x v="0"/>
    <x v="4"/>
    <x v="30"/>
    <x v="18"/>
    <x v="6"/>
    <x v="5757"/>
    <x v="1270"/>
    <x v="104"/>
    <x v="104"/>
    <x v="15"/>
    <x v="41"/>
    <x v="6"/>
    <x v="4"/>
    <x v="4"/>
  </r>
  <r>
    <x v="5893"/>
    <x v="0"/>
    <x v="0"/>
    <x v="10"/>
    <x v="0"/>
    <x v="6"/>
    <x v="5589"/>
    <x v="1276"/>
    <x v="104"/>
    <x v="104"/>
    <x v="15"/>
    <x v="41"/>
    <x v="6"/>
    <x v="0"/>
    <x v="0"/>
  </r>
  <r>
    <x v="5861"/>
    <x v="0"/>
    <x v="1"/>
    <x v="1"/>
    <x v="15"/>
    <x v="384"/>
    <x v="5561"/>
    <x v="1283"/>
    <x v="104"/>
    <x v="104"/>
    <x v="15"/>
    <x v="41"/>
    <x v="6"/>
    <x v="1"/>
    <x v="1"/>
  </r>
  <r>
    <x v="5955"/>
    <x v="0"/>
    <x v="9"/>
    <x v="182"/>
    <x v="164"/>
    <x v="45"/>
    <x v="5647"/>
    <x v="1284"/>
    <x v="104"/>
    <x v="104"/>
    <x v="15"/>
    <x v="41"/>
    <x v="6"/>
    <x v="9"/>
    <x v="9"/>
  </r>
  <r>
    <x v="5891"/>
    <x v="0"/>
    <x v="10"/>
    <x v="6"/>
    <x v="34"/>
    <x v="3075"/>
    <x v="5587"/>
    <x v="1256"/>
    <x v="104"/>
    <x v="104"/>
    <x v="15"/>
    <x v="41"/>
    <x v="6"/>
    <x v="10"/>
    <x v="10"/>
  </r>
  <r>
    <x v="5931"/>
    <x v="1"/>
    <x v="2"/>
    <x v="34"/>
    <x v="39"/>
    <x v="310"/>
    <x v="5624"/>
    <x v="1268"/>
    <x v="104"/>
    <x v="104"/>
    <x v="15"/>
    <x v="41"/>
    <x v="6"/>
    <x v="2"/>
    <x v="2"/>
  </r>
  <r>
    <x v="5874"/>
    <x v="0"/>
    <x v="7"/>
    <x v="13"/>
    <x v="63"/>
    <x v="72"/>
    <x v="5573"/>
    <x v="1254"/>
    <x v="104"/>
    <x v="104"/>
    <x v="15"/>
    <x v="41"/>
    <x v="6"/>
    <x v="7"/>
    <x v="7"/>
  </r>
  <r>
    <x v="5851"/>
    <x v="0"/>
    <x v="3"/>
    <x v="2"/>
    <x v="49"/>
    <x v="759"/>
    <x v="5555"/>
    <x v="1245"/>
    <x v="104"/>
    <x v="104"/>
    <x v="15"/>
    <x v="41"/>
    <x v="6"/>
    <x v="3"/>
    <x v="3"/>
  </r>
  <r>
    <x v="5805"/>
    <x v="0"/>
    <x v="1"/>
    <x v="75"/>
    <x v="91"/>
    <x v="124"/>
    <x v="5515"/>
    <x v="1245"/>
    <x v="104"/>
    <x v="104"/>
    <x v="15"/>
    <x v="41"/>
    <x v="6"/>
    <x v="1"/>
    <x v="1"/>
  </r>
  <r>
    <x v="5837"/>
    <x v="0"/>
    <x v="8"/>
    <x v="5"/>
    <x v="5"/>
    <x v="5"/>
    <x v="5545"/>
    <x v="1282"/>
    <x v="104"/>
    <x v="104"/>
    <x v="15"/>
    <x v="41"/>
    <x v="6"/>
    <x v="8"/>
    <x v="8"/>
  </r>
  <r>
    <x v="5803"/>
    <x v="0"/>
    <x v="3"/>
    <x v="63"/>
    <x v="15"/>
    <x v="368"/>
    <x v="5513"/>
    <x v="1273"/>
    <x v="104"/>
    <x v="104"/>
    <x v="15"/>
    <x v="41"/>
    <x v="6"/>
    <x v="3"/>
    <x v="3"/>
  </r>
  <r>
    <x v="5838"/>
    <x v="0"/>
    <x v="0"/>
    <x v="20"/>
    <x v="6"/>
    <x v="7"/>
    <x v="3093"/>
    <x v="1242"/>
    <x v="104"/>
    <x v="104"/>
    <x v="15"/>
    <x v="41"/>
    <x v="6"/>
    <x v="0"/>
    <x v="0"/>
  </r>
  <r>
    <x v="5870"/>
    <x v="0"/>
    <x v="7"/>
    <x v="8"/>
    <x v="98"/>
    <x v="6"/>
    <x v="5570"/>
    <x v="1267"/>
    <x v="104"/>
    <x v="104"/>
    <x v="15"/>
    <x v="41"/>
    <x v="6"/>
    <x v="7"/>
    <x v="7"/>
  </r>
  <r>
    <x v="5856"/>
    <x v="0"/>
    <x v="11"/>
    <x v="37"/>
    <x v="34"/>
    <x v="68"/>
    <x v="5557"/>
    <x v="1263"/>
    <x v="104"/>
    <x v="104"/>
    <x v="15"/>
    <x v="41"/>
    <x v="6"/>
    <x v="11"/>
    <x v="11"/>
  </r>
  <r>
    <x v="5925"/>
    <x v="0"/>
    <x v="10"/>
    <x v="7"/>
    <x v="63"/>
    <x v="6"/>
    <x v="5618"/>
    <x v="1282"/>
    <x v="104"/>
    <x v="104"/>
    <x v="15"/>
    <x v="41"/>
    <x v="6"/>
    <x v="10"/>
    <x v="10"/>
  </r>
  <r>
    <x v="5941"/>
    <x v="0"/>
    <x v="6"/>
    <x v="92"/>
    <x v="23"/>
    <x v="13"/>
    <x v="5633"/>
    <x v="1269"/>
    <x v="104"/>
    <x v="104"/>
    <x v="15"/>
    <x v="41"/>
    <x v="6"/>
    <x v="6"/>
    <x v="6"/>
  </r>
  <r>
    <x v="5905"/>
    <x v="0"/>
    <x v="6"/>
    <x v="7"/>
    <x v="43"/>
    <x v="50"/>
    <x v="5600"/>
    <x v="1274"/>
    <x v="104"/>
    <x v="104"/>
    <x v="15"/>
    <x v="41"/>
    <x v="6"/>
    <x v="6"/>
    <x v="6"/>
  </r>
  <r>
    <x v="6076"/>
    <x v="0"/>
    <x v="7"/>
    <x v="6"/>
    <x v="6"/>
    <x v="6"/>
    <x v="5761"/>
    <x v="1273"/>
    <x v="104"/>
    <x v="104"/>
    <x v="15"/>
    <x v="41"/>
    <x v="6"/>
    <x v="7"/>
    <x v="7"/>
  </r>
  <r>
    <x v="5857"/>
    <x v="1"/>
    <x v="2"/>
    <x v="78"/>
    <x v="118"/>
    <x v="866"/>
    <x v="5558"/>
    <x v="1277"/>
    <x v="104"/>
    <x v="104"/>
    <x v="15"/>
    <x v="41"/>
    <x v="6"/>
    <x v="2"/>
    <x v="2"/>
  </r>
  <r>
    <x v="5911"/>
    <x v="0"/>
    <x v="4"/>
    <x v="9"/>
    <x v="14"/>
    <x v="14"/>
    <x v="5604"/>
    <x v="1247"/>
    <x v="104"/>
    <x v="104"/>
    <x v="15"/>
    <x v="41"/>
    <x v="6"/>
    <x v="4"/>
    <x v="4"/>
  </r>
  <r>
    <x v="5918"/>
    <x v="0"/>
    <x v="0"/>
    <x v="6"/>
    <x v="6"/>
    <x v="6"/>
    <x v="5611"/>
    <x v="1246"/>
    <x v="104"/>
    <x v="104"/>
    <x v="15"/>
    <x v="41"/>
    <x v="6"/>
    <x v="0"/>
    <x v="0"/>
  </r>
  <r>
    <x v="5841"/>
    <x v="0"/>
    <x v="8"/>
    <x v="8"/>
    <x v="85"/>
    <x v="31"/>
    <x v="5547"/>
    <x v="1248"/>
    <x v="104"/>
    <x v="104"/>
    <x v="15"/>
    <x v="41"/>
    <x v="6"/>
    <x v="8"/>
    <x v="8"/>
  </r>
  <r>
    <x v="5928"/>
    <x v="0"/>
    <x v="10"/>
    <x v="13"/>
    <x v="18"/>
    <x v="19"/>
    <x v="5621"/>
    <x v="1278"/>
    <x v="104"/>
    <x v="104"/>
    <x v="15"/>
    <x v="41"/>
    <x v="6"/>
    <x v="10"/>
    <x v="10"/>
  </r>
  <r>
    <x v="5841"/>
    <x v="0"/>
    <x v="9"/>
    <x v="8"/>
    <x v="85"/>
    <x v="31"/>
    <x v="5547"/>
    <x v="1248"/>
    <x v="104"/>
    <x v="104"/>
    <x v="15"/>
    <x v="41"/>
    <x v="6"/>
    <x v="9"/>
    <x v="9"/>
  </r>
  <r>
    <x v="5855"/>
    <x v="0"/>
    <x v="6"/>
    <x v="30"/>
    <x v="8"/>
    <x v="13"/>
    <x v="5556"/>
    <x v="1279"/>
    <x v="104"/>
    <x v="104"/>
    <x v="15"/>
    <x v="41"/>
    <x v="6"/>
    <x v="6"/>
    <x v="6"/>
  </r>
  <r>
    <x v="5925"/>
    <x v="1"/>
    <x v="2"/>
    <x v="84"/>
    <x v="31"/>
    <x v="83"/>
    <x v="5618"/>
    <x v="1282"/>
    <x v="104"/>
    <x v="104"/>
    <x v="15"/>
    <x v="41"/>
    <x v="6"/>
    <x v="2"/>
    <x v="2"/>
  </r>
  <r>
    <x v="5804"/>
    <x v="0"/>
    <x v="6"/>
    <x v="48"/>
    <x v="56"/>
    <x v="63"/>
    <x v="5514"/>
    <x v="1275"/>
    <x v="104"/>
    <x v="104"/>
    <x v="15"/>
    <x v="41"/>
    <x v="6"/>
    <x v="6"/>
    <x v="6"/>
  </r>
  <r>
    <x v="5908"/>
    <x v="0"/>
    <x v="0"/>
    <x v="6"/>
    <x v="6"/>
    <x v="6"/>
    <x v="5603"/>
    <x v="1257"/>
    <x v="104"/>
    <x v="104"/>
    <x v="15"/>
    <x v="41"/>
    <x v="6"/>
    <x v="0"/>
    <x v="0"/>
  </r>
  <r>
    <x v="5953"/>
    <x v="0"/>
    <x v="8"/>
    <x v="30"/>
    <x v="65"/>
    <x v="244"/>
    <x v="5645"/>
    <x v="1260"/>
    <x v="104"/>
    <x v="104"/>
    <x v="15"/>
    <x v="41"/>
    <x v="6"/>
    <x v="8"/>
    <x v="8"/>
  </r>
  <r>
    <x v="5845"/>
    <x v="0"/>
    <x v="7"/>
    <x v="0"/>
    <x v="85"/>
    <x v="126"/>
    <x v="5551"/>
    <x v="1282"/>
    <x v="104"/>
    <x v="104"/>
    <x v="15"/>
    <x v="41"/>
    <x v="6"/>
    <x v="7"/>
    <x v="7"/>
  </r>
  <r>
    <x v="5826"/>
    <x v="0"/>
    <x v="6"/>
    <x v="0"/>
    <x v="9"/>
    <x v="265"/>
    <x v="5534"/>
    <x v="1253"/>
    <x v="104"/>
    <x v="104"/>
    <x v="15"/>
    <x v="41"/>
    <x v="6"/>
    <x v="6"/>
    <x v="6"/>
  </r>
  <r>
    <x v="5803"/>
    <x v="0"/>
    <x v="9"/>
    <x v="54"/>
    <x v="87"/>
    <x v="2061"/>
    <x v="5513"/>
    <x v="1273"/>
    <x v="104"/>
    <x v="104"/>
    <x v="15"/>
    <x v="41"/>
    <x v="6"/>
    <x v="9"/>
    <x v="9"/>
  </r>
  <r>
    <x v="5897"/>
    <x v="0"/>
    <x v="0"/>
    <x v="8"/>
    <x v="0"/>
    <x v="7"/>
    <x v="5592"/>
    <x v="1264"/>
    <x v="104"/>
    <x v="104"/>
    <x v="15"/>
    <x v="41"/>
    <x v="6"/>
    <x v="0"/>
    <x v="0"/>
  </r>
  <r>
    <x v="5944"/>
    <x v="0"/>
    <x v="0"/>
    <x v="20"/>
    <x v="41"/>
    <x v="73"/>
    <x v="5636"/>
    <x v="1259"/>
    <x v="104"/>
    <x v="104"/>
    <x v="15"/>
    <x v="41"/>
    <x v="6"/>
    <x v="0"/>
    <x v="0"/>
  </r>
  <r>
    <x v="5875"/>
    <x v="0"/>
    <x v="0"/>
    <x v="93"/>
    <x v="94"/>
    <x v="207"/>
    <x v="5574"/>
    <x v="1260"/>
    <x v="104"/>
    <x v="104"/>
    <x v="15"/>
    <x v="41"/>
    <x v="6"/>
    <x v="0"/>
    <x v="0"/>
  </r>
  <r>
    <x v="5882"/>
    <x v="0"/>
    <x v="7"/>
    <x v="37"/>
    <x v="38"/>
    <x v="8"/>
    <x v="5580"/>
    <x v="1285"/>
    <x v="104"/>
    <x v="104"/>
    <x v="15"/>
    <x v="41"/>
    <x v="6"/>
    <x v="7"/>
    <x v="7"/>
  </r>
  <r>
    <x v="5805"/>
    <x v="0"/>
    <x v="6"/>
    <x v="75"/>
    <x v="17"/>
    <x v="120"/>
    <x v="5515"/>
    <x v="1245"/>
    <x v="104"/>
    <x v="104"/>
    <x v="15"/>
    <x v="41"/>
    <x v="6"/>
    <x v="6"/>
    <x v="6"/>
  </r>
  <r>
    <x v="5920"/>
    <x v="0"/>
    <x v="0"/>
    <x v="20"/>
    <x v="98"/>
    <x v="145"/>
    <x v="5613"/>
    <x v="1263"/>
    <x v="104"/>
    <x v="104"/>
    <x v="15"/>
    <x v="41"/>
    <x v="6"/>
    <x v="0"/>
    <x v="0"/>
  </r>
  <r>
    <x v="5939"/>
    <x v="0"/>
    <x v="4"/>
    <x v="35"/>
    <x v="51"/>
    <x v="63"/>
    <x v="5631"/>
    <x v="1256"/>
    <x v="104"/>
    <x v="104"/>
    <x v="15"/>
    <x v="41"/>
    <x v="6"/>
    <x v="4"/>
    <x v="4"/>
  </r>
  <r>
    <x v="5904"/>
    <x v="0"/>
    <x v="7"/>
    <x v="93"/>
    <x v="85"/>
    <x v="6"/>
    <x v="5599"/>
    <x v="1248"/>
    <x v="104"/>
    <x v="104"/>
    <x v="15"/>
    <x v="41"/>
    <x v="6"/>
    <x v="7"/>
    <x v="7"/>
  </r>
  <r>
    <x v="5902"/>
    <x v="0"/>
    <x v="2"/>
    <x v="60"/>
    <x v="97"/>
    <x v="600"/>
    <x v="5597"/>
    <x v="1277"/>
    <x v="104"/>
    <x v="104"/>
    <x v="15"/>
    <x v="41"/>
    <x v="6"/>
    <x v="2"/>
    <x v="2"/>
  </r>
  <r>
    <x v="5907"/>
    <x v="0"/>
    <x v="0"/>
    <x v="0"/>
    <x v="98"/>
    <x v="11"/>
    <x v="5602"/>
    <x v="1276"/>
    <x v="104"/>
    <x v="104"/>
    <x v="15"/>
    <x v="41"/>
    <x v="6"/>
    <x v="0"/>
    <x v="0"/>
  </r>
  <r>
    <x v="5931"/>
    <x v="0"/>
    <x v="0"/>
    <x v="79"/>
    <x v="63"/>
    <x v="73"/>
    <x v="5624"/>
    <x v="1268"/>
    <x v="104"/>
    <x v="104"/>
    <x v="15"/>
    <x v="41"/>
    <x v="6"/>
    <x v="0"/>
    <x v="0"/>
  </r>
  <r>
    <x v="5865"/>
    <x v="0"/>
    <x v="2"/>
    <x v="17"/>
    <x v="7"/>
    <x v="34"/>
    <x v="5565"/>
    <x v="1254"/>
    <x v="104"/>
    <x v="104"/>
    <x v="15"/>
    <x v="41"/>
    <x v="6"/>
    <x v="2"/>
    <x v="2"/>
  </r>
  <r>
    <x v="5871"/>
    <x v="0"/>
    <x v="4"/>
    <x v="26"/>
    <x v="54"/>
    <x v="160"/>
    <x v="5571"/>
    <x v="1253"/>
    <x v="104"/>
    <x v="104"/>
    <x v="15"/>
    <x v="41"/>
    <x v="6"/>
    <x v="4"/>
    <x v="4"/>
  </r>
  <r>
    <x v="5938"/>
    <x v="0"/>
    <x v="0"/>
    <x v="0"/>
    <x v="0"/>
    <x v="0"/>
    <x v="5630"/>
    <x v="1273"/>
    <x v="104"/>
    <x v="104"/>
    <x v="15"/>
    <x v="41"/>
    <x v="6"/>
    <x v="0"/>
    <x v="0"/>
  </r>
  <r>
    <x v="5947"/>
    <x v="0"/>
    <x v="0"/>
    <x v="16"/>
    <x v="45"/>
    <x v="145"/>
    <x v="5639"/>
    <x v="1245"/>
    <x v="104"/>
    <x v="104"/>
    <x v="15"/>
    <x v="41"/>
    <x v="6"/>
    <x v="0"/>
    <x v="0"/>
  </r>
  <r>
    <x v="5943"/>
    <x v="0"/>
    <x v="4"/>
    <x v="17"/>
    <x v="43"/>
    <x v="437"/>
    <x v="5635"/>
    <x v="1254"/>
    <x v="104"/>
    <x v="104"/>
    <x v="15"/>
    <x v="41"/>
    <x v="6"/>
    <x v="4"/>
    <x v="4"/>
  </r>
  <r>
    <x v="5948"/>
    <x v="0"/>
    <x v="5"/>
    <x v="21"/>
    <x v="13"/>
    <x v="22"/>
    <x v="5640"/>
    <x v="1286"/>
    <x v="104"/>
    <x v="104"/>
    <x v="15"/>
    <x v="41"/>
    <x v="6"/>
    <x v="5"/>
    <x v="5"/>
  </r>
  <r>
    <x v="5847"/>
    <x v="1"/>
    <x v="2"/>
    <x v="343"/>
    <x v="239"/>
    <x v="995"/>
    <x v="2955"/>
    <x v="1258"/>
    <x v="104"/>
    <x v="104"/>
    <x v="15"/>
    <x v="41"/>
    <x v="6"/>
    <x v="2"/>
    <x v="2"/>
  </r>
  <r>
    <x v="5846"/>
    <x v="0"/>
    <x v="4"/>
    <x v="37"/>
    <x v="61"/>
    <x v="84"/>
    <x v="5552"/>
    <x v="1254"/>
    <x v="104"/>
    <x v="104"/>
    <x v="15"/>
    <x v="41"/>
    <x v="6"/>
    <x v="4"/>
    <x v="4"/>
  </r>
  <r>
    <x v="5868"/>
    <x v="0"/>
    <x v="10"/>
    <x v="93"/>
    <x v="85"/>
    <x v="6"/>
    <x v="5568"/>
    <x v="1280"/>
    <x v="104"/>
    <x v="104"/>
    <x v="15"/>
    <x v="41"/>
    <x v="6"/>
    <x v="10"/>
    <x v="10"/>
  </r>
  <r>
    <x v="5852"/>
    <x v="0"/>
    <x v="5"/>
    <x v="16"/>
    <x v="17"/>
    <x v="6"/>
    <x v="5384"/>
    <x v="1252"/>
    <x v="104"/>
    <x v="104"/>
    <x v="15"/>
    <x v="41"/>
    <x v="6"/>
    <x v="5"/>
    <x v="5"/>
  </r>
  <r>
    <x v="5853"/>
    <x v="0"/>
    <x v="2"/>
    <x v="19"/>
    <x v="102"/>
    <x v="187"/>
    <x v="841"/>
    <x v="1266"/>
    <x v="104"/>
    <x v="104"/>
    <x v="15"/>
    <x v="41"/>
    <x v="6"/>
    <x v="2"/>
    <x v="2"/>
  </r>
  <r>
    <x v="5853"/>
    <x v="0"/>
    <x v="8"/>
    <x v="46"/>
    <x v="66"/>
    <x v="298"/>
    <x v="841"/>
    <x v="1266"/>
    <x v="104"/>
    <x v="104"/>
    <x v="15"/>
    <x v="41"/>
    <x v="6"/>
    <x v="8"/>
    <x v="8"/>
  </r>
  <r>
    <x v="5885"/>
    <x v="0"/>
    <x v="4"/>
    <x v="93"/>
    <x v="9"/>
    <x v="63"/>
    <x v="5583"/>
    <x v="1246"/>
    <x v="104"/>
    <x v="104"/>
    <x v="15"/>
    <x v="41"/>
    <x v="6"/>
    <x v="4"/>
    <x v="4"/>
  </r>
  <r>
    <x v="5986"/>
    <x v="0"/>
    <x v="6"/>
    <x v="36"/>
    <x v="42"/>
    <x v="79"/>
    <x v="5676"/>
    <x v="1281"/>
    <x v="104"/>
    <x v="104"/>
    <x v="15"/>
    <x v="41"/>
    <x v="6"/>
    <x v="6"/>
    <x v="6"/>
  </r>
  <r>
    <x v="5882"/>
    <x v="0"/>
    <x v="8"/>
    <x v="105"/>
    <x v="125"/>
    <x v="594"/>
    <x v="5580"/>
    <x v="1285"/>
    <x v="104"/>
    <x v="104"/>
    <x v="15"/>
    <x v="41"/>
    <x v="6"/>
    <x v="8"/>
    <x v="8"/>
  </r>
  <r>
    <x v="5902"/>
    <x v="0"/>
    <x v="11"/>
    <x v="56"/>
    <x v="83"/>
    <x v="749"/>
    <x v="5597"/>
    <x v="1277"/>
    <x v="104"/>
    <x v="104"/>
    <x v="15"/>
    <x v="41"/>
    <x v="6"/>
    <x v="11"/>
    <x v="11"/>
  </r>
  <r>
    <x v="5807"/>
    <x v="0"/>
    <x v="2"/>
    <x v="18"/>
    <x v="96"/>
    <x v="27"/>
    <x v="5517"/>
    <x v="1244"/>
    <x v="104"/>
    <x v="104"/>
    <x v="15"/>
    <x v="41"/>
    <x v="6"/>
    <x v="2"/>
    <x v="2"/>
  </r>
  <r>
    <x v="5916"/>
    <x v="0"/>
    <x v="8"/>
    <x v="15"/>
    <x v="44"/>
    <x v="822"/>
    <x v="5609"/>
    <x v="1279"/>
    <x v="104"/>
    <x v="104"/>
    <x v="15"/>
    <x v="41"/>
    <x v="6"/>
    <x v="8"/>
    <x v="8"/>
  </r>
  <r>
    <x v="5909"/>
    <x v="0"/>
    <x v="7"/>
    <x v="3"/>
    <x v="36"/>
    <x v="153"/>
    <x v="49"/>
    <x v="1269"/>
    <x v="104"/>
    <x v="104"/>
    <x v="15"/>
    <x v="41"/>
    <x v="6"/>
    <x v="7"/>
    <x v="7"/>
  </r>
  <r>
    <x v="5911"/>
    <x v="1"/>
    <x v="2"/>
    <x v="37"/>
    <x v="4"/>
    <x v="148"/>
    <x v="5604"/>
    <x v="1247"/>
    <x v="104"/>
    <x v="104"/>
    <x v="15"/>
    <x v="41"/>
    <x v="6"/>
    <x v="2"/>
    <x v="2"/>
  </r>
  <r>
    <x v="5910"/>
    <x v="0"/>
    <x v="0"/>
    <x v="13"/>
    <x v="63"/>
    <x v="72"/>
    <x v="2960"/>
    <x v="1265"/>
    <x v="104"/>
    <x v="104"/>
    <x v="15"/>
    <x v="41"/>
    <x v="6"/>
    <x v="0"/>
    <x v="0"/>
  </r>
  <r>
    <x v="5823"/>
    <x v="0"/>
    <x v="10"/>
    <x v="0"/>
    <x v="41"/>
    <x v="6"/>
    <x v="5531"/>
    <x v="1267"/>
    <x v="104"/>
    <x v="104"/>
    <x v="15"/>
    <x v="41"/>
    <x v="6"/>
    <x v="10"/>
    <x v="10"/>
  </r>
  <r>
    <x v="5899"/>
    <x v="1"/>
    <x v="2"/>
    <x v="105"/>
    <x v="58"/>
    <x v="1414"/>
    <x v="5594"/>
    <x v="1247"/>
    <x v="104"/>
    <x v="104"/>
    <x v="15"/>
    <x v="41"/>
    <x v="6"/>
    <x v="2"/>
    <x v="2"/>
  </r>
  <r>
    <x v="5933"/>
    <x v="0"/>
    <x v="2"/>
    <x v="90"/>
    <x v="120"/>
    <x v="1152"/>
    <x v="5626"/>
    <x v="1256"/>
    <x v="104"/>
    <x v="104"/>
    <x v="15"/>
    <x v="41"/>
    <x v="6"/>
    <x v="2"/>
    <x v="2"/>
  </r>
  <r>
    <x v="5938"/>
    <x v="0"/>
    <x v="6"/>
    <x v="7"/>
    <x v="5"/>
    <x v="315"/>
    <x v="5630"/>
    <x v="1273"/>
    <x v="104"/>
    <x v="104"/>
    <x v="15"/>
    <x v="41"/>
    <x v="6"/>
    <x v="6"/>
    <x v="6"/>
  </r>
  <r>
    <x v="5849"/>
    <x v="0"/>
    <x v="11"/>
    <x v="1"/>
    <x v="56"/>
    <x v="9"/>
    <x v="5554"/>
    <x v="1247"/>
    <x v="104"/>
    <x v="104"/>
    <x v="15"/>
    <x v="41"/>
    <x v="6"/>
    <x v="11"/>
    <x v="11"/>
  </r>
  <r>
    <x v="5798"/>
    <x v="1"/>
    <x v="2"/>
    <x v="55"/>
    <x v="70"/>
    <x v="412"/>
    <x v="5509"/>
    <x v="1274"/>
    <x v="104"/>
    <x v="104"/>
    <x v="15"/>
    <x v="41"/>
    <x v="6"/>
    <x v="2"/>
    <x v="2"/>
  </r>
  <r>
    <x v="5850"/>
    <x v="0"/>
    <x v="6"/>
    <x v="5"/>
    <x v="5"/>
    <x v="5"/>
    <x v="2960"/>
    <x v="1275"/>
    <x v="104"/>
    <x v="104"/>
    <x v="15"/>
    <x v="41"/>
    <x v="6"/>
    <x v="6"/>
    <x v="6"/>
  </r>
  <r>
    <x v="5860"/>
    <x v="0"/>
    <x v="4"/>
    <x v="12"/>
    <x v="12"/>
    <x v="13"/>
    <x v="5560"/>
    <x v="1248"/>
    <x v="104"/>
    <x v="104"/>
    <x v="15"/>
    <x v="41"/>
    <x v="6"/>
    <x v="4"/>
    <x v="4"/>
  </r>
  <r>
    <x v="5809"/>
    <x v="0"/>
    <x v="6"/>
    <x v="13"/>
    <x v="65"/>
    <x v="154"/>
    <x v="1370"/>
    <x v="1268"/>
    <x v="104"/>
    <x v="104"/>
    <x v="15"/>
    <x v="41"/>
    <x v="6"/>
    <x v="6"/>
    <x v="6"/>
  </r>
  <r>
    <x v="5908"/>
    <x v="0"/>
    <x v="5"/>
    <x v="12"/>
    <x v="45"/>
    <x v="6"/>
    <x v="5603"/>
    <x v="1257"/>
    <x v="104"/>
    <x v="104"/>
    <x v="15"/>
    <x v="41"/>
    <x v="6"/>
    <x v="5"/>
    <x v="5"/>
  </r>
  <r>
    <x v="5806"/>
    <x v="0"/>
    <x v="11"/>
    <x v="125"/>
    <x v="93"/>
    <x v="107"/>
    <x v="5516"/>
    <x v="1242"/>
    <x v="104"/>
    <x v="104"/>
    <x v="15"/>
    <x v="41"/>
    <x v="6"/>
    <x v="11"/>
    <x v="11"/>
  </r>
  <r>
    <x v="5930"/>
    <x v="0"/>
    <x v="5"/>
    <x v="16"/>
    <x v="17"/>
    <x v="6"/>
    <x v="5623"/>
    <x v="1267"/>
    <x v="104"/>
    <x v="104"/>
    <x v="15"/>
    <x v="41"/>
    <x v="6"/>
    <x v="5"/>
    <x v="5"/>
  </r>
  <r>
    <x v="5900"/>
    <x v="0"/>
    <x v="5"/>
    <x v="6"/>
    <x v="41"/>
    <x v="34"/>
    <x v="5595"/>
    <x v="1251"/>
    <x v="104"/>
    <x v="104"/>
    <x v="15"/>
    <x v="41"/>
    <x v="6"/>
    <x v="5"/>
    <x v="5"/>
  </r>
  <r>
    <x v="5927"/>
    <x v="0"/>
    <x v="11"/>
    <x v="11"/>
    <x v="16"/>
    <x v="112"/>
    <x v="5620"/>
    <x v="1261"/>
    <x v="104"/>
    <x v="104"/>
    <x v="15"/>
    <x v="41"/>
    <x v="6"/>
    <x v="11"/>
    <x v="11"/>
  </r>
  <r>
    <x v="5986"/>
    <x v="0"/>
    <x v="8"/>
    <x v="123"/>
    <x v="25"/>
    <x v="1072"/>
    <x v="5676"/>
    <x v="1281"/>
    <x v="104"/>
    <x v="104"/>
    <x v="15"/>
    <x v="41"/>
    <x v="6"/>
    <x v="8"/>
    <x v="8"/>
  </r>
  <r>
    <x v="5846"/>
    <x v="0"/>
    <x v="8"/>
    <x v="4"/>
    <x v="59"/>
    <x v="154"/>
    <x v="5552"/>
    <x v="1254"/>
    <x v="104"/>
    <x v="104"/>
    <x v="15"/>
    <x v="41"/>
    <x v="6"/>
    <x v="8"/>
    <x v="8"/>
  </r>
  <r>
    <x v="5874"/>
    <x v="0"/>
    <x v="2"/>
    <x v="34"/>
    <x v="49"/>
    <x v="253"/>
    <x v="5573"/>
    <x v="1254"/>
    <x v="104"/>
    <x v="104"/>
    <x v="15"/>
    <x v="41"/>
    <x v="6"/>
    <x v="2"/>
    <x v="2"/>
  </r>
  <r>
    <x v="5911"/>
    <x v="0"/>
    <x v="2"/>
    <x v="37"/>
    <x v="4"/>
    <x v="148"/>
    <x v="5604"/>
    <x v="1247"/>
    <x v="104"/>
    <x v="104"/>
    <x v="15"/>
    <x v="41"/>
    <x v="6"/>
    <x v="2"/>
    <x v="2"/>
  </r>
  <r>
    <x v="5893"/>
    <x v="0"/>
    <x v="1"/>
    <x v="65"/>
    <x v="61"/>
    <x v="301"/>
    <x v="5589"/>
    <x v="1276"/>
    <x v="104"/>
    <x v="104"/>
    <x v="15"/>
    <x v="41"/>
    <x v="6"/>
    <x v="1"/>
    <x v="1"/>
  </r>
  <r>
    <x v="5813"/>
    <x v="0"/>
    <x v="8"/>
    <x v="17"/>
    <x v="23"/>
    <x v="32"/>
    <x v="780"/>
    <x v="1262"/>
    <x v="104"/>
    <x v="104"/>
    <x v="15"/>
    <x v="41"/>
    <x v="6"/>
    <x v="8"/>
    <x v="8"/>
  </r>
  <r>
    <x v="5821"/>
    <x v="0"/>
    <x v="0"/>
    <x v="6"/>
    <x v="98"/>
    <x v="13"/>
    <x v="5529"/>
    <x v="1262"/>
    <x v="104"/>
    <x v="104"/>
    <x v="15"/>
    <x v="41"/>
    <x v="6"/>
    <x v="0"/>
    <x v="0"/>
  </r>
  <r>
    <x v="5803"/>
    <x v="0"/>
    <x v="2"/>
    <x v="34"/>
    <x v="37"/>
    <x v="40"/>
    <x v="5513"/>
    <x v="1273"/>
    <x v="104"/>
    <x v="104"/>
    <x v="15"/>
    <x v="41"/>
    <x v="6"/>
    <x v="2"/>
    <x v="2"/>
  </r>
  <r>
    <x v="5838"/>
    <x v="0"/>
    <x v="8"/>
    <x v="5"/>
    <x v="11"/>
    <x v="12"/>
    <x v="3093"/>
    <x v="1242"/>
    <x v="104"/>
    <x v="104"/>
    <x v="15"/>
    <x v="41"/>
    <x v="6"/>
    <x v="8"/>
    <x v="8"/>
  </r>
  <r>
    <x v="5801"/>
    <x v="0"/>
    <x v="11"/>
    <x v="3"/>
    <x v="23"/>
    <x v="31"/>
    <x v="5512"/>
    <x v="1263"/>
    <x v="104"/>
    <x v="104"/>
    <x v="15"/>
    <x v="41"/>
    <x v="6"/>
    <x v="11"/>
    <x v="11"/>
  </r>
  <r>
    <x v="5839"/>
    <x v="0"/>
    <x v="8"/>
    <x v="9"/>
    <x v="43"/>
    <x v="183"/>
    <x v="5546"/>
    <x v="1265"/>
    <x v="104"/>
    <x v="104"/>
    <x v="15"/>
    <x v="41"/>
    <x v="6"/>
    <x v="8"/>
    <x v="8"/>
  </r>
  <r>
    <x v="5844"/>
    <x v="0"/>
    <x v="5"/>
    <x v="12"/>
    <x v="45"/>
    <x v="6"/>
    <x v="5550"/>
    <x v="1254"/>
    <x v="104"/>
    <x v="104"/>
    <x v="15"/>
    <x v="41"/>
    <x v="6"/>
    <x v="5"/>
    <x v="5"/>
  </r>
  <r>
    <x v="5865"/>
    <x v="0"/>
    <x v="11"/>
    <x v="9"/>
    <x v="14"/>
    <x v="14"/>
    <x v="5565"/>
    <x v="1254"/>
    <x v="104"/>
    <x v="104"/>
    <x v="15"/>
    <x v="41"/>
    <x v="6"/>
    <x v="11"/>
    <x v="11"/>
  </r>
  <r>
    <x v="5919"/>
    <x v="0"/>
    <x v="6"/>
    <x v="4"/>
    <x v="47"/>
    <x v="346"/>
    <x v="5612"/>
    <x v="1285"/>
    <x v="104"/>
    <x v="104"/>
    <x v="15"/>
    <x v="41"/>
    <x v="6"/>
    <x v="6"/>
    <x v="6"/>
  </r>
  <r>
    <x v="5891"/>
    <x v="0"/>
    <x v="4"/>
    <x v="10"/>
    <x v="27"/>
    <x v="4123"/>
    <x v="5587"/>
    <x v="1256"/>
    <x v="104"/>
    <x v="104"/>
    <x v="15"/>
    <x v="41"/>
    <x v="6"/>
    <x v="4"/>
    <x v="4"/>
  </r>
  <r>
    <x v="5933"/>
    <x v="0"/>
    <x v="7"/>
    <x v="5"/>
    <x v="7"/>
    <x v="152"/>
    <x v="5626"/>
    <x v="1256"/>
    <x v="104"/>
    <x v="104"/>
    <x v="15"/>
    <x v="41"/>
    <x v="6"/>
    <x v="7"/>
    <x v="7"/>
  </r>
  <r>
    <x v="5932"/>
    <x v="0"/>
    <x v="7"/>
    <x v="12"/>
    <x v="12"/>
    <x v="13"/>
    <x v="5625"/>
    <x v="1279"/>
    <x v="104"/>
    <x v="104"/>
    <x v="15"/>
    <x v="41"/>
    <x v="6"/>
    <x v="7"/>
    <x v="7"/>
  </r>
  <r>
    <x v="5834"/>
    <x v="1"/>
    <x v="2"/>
    <x v="19"/>
    <x v="35"/>
    <x v="137"/>
    <x v="5542"/>
    <x v="1262"/>
    <x v="104"/>
    <x v="104"/>
    <x v="15"/>
    <x v="41"/>
    <x v="6"/>
    <x v="2"/>
    <x v="2"/>
  </r>
  <r>
    <x v="5811"/>
    <x v="0"/>
    <x v="6"/>
    <x v="30"/>
    <x v="62"/>
    <x v="7"/>
    <x v="5520"/>
    <x v="1264"/>
    <x v="104"/>
    <x v="104"/>
    <x v="15"/>
    <x v="41"/>
    <x v="6"/>
    <x v="6"/>
    <x v="6"/>
  </r>
  <r>
    <x v="5877"/>
    <x v="0"/>
    <x v="10"/>
    <x v="92"/>
    <x v="7"/>
    <x v="207"/>
    <x v="1697"/>
    <x v="1256"/>
    <x v="104"/>
    <x v="104"/>
    <x v="15"/>
    <x v="41"/>
    <x v="6"/>
    <x v="10"/>
    <x v="10"/>
  </r>
  <r>
    <x v="5834"/>
    <x v="0"/>
    <x v="4"/>
    <x v="23"/>
    <x v="3"/>
    <x v="252"/>
    <x v="5542"/>
    <x v="1262"/>
    <x v="104"/>
    <x v="104"/>
    <x v="15"/>
    <x v="41"/>
    <x v="6"/>
    <x v="4"/>
    <x v="4"/>
  </r>
  <r>
    <x v="5826"/>
    <x v="0"/>
    <x v="10"/>
    <x v="0"/>
    <x v="9"/>
    <x v="265"/>
    <x v="5534"/>
    <x v="1253"/>
    <x v="104"/>
    <x v="104"/>
    <x v="15"/>
    <x v="41"/>
    <x v="6"/>
    <x v="10"/>
    <x v="10"/>
  </r>
  <r>
    <x v="5881"/>
    <x v="0"/>
    <x v="1"/>
    <x v="90"/>
    <x v="119"/>
    <x v="11"/>
    <x v="5579"/>
    <x v="1270"/>
    <x v="104"/>
    <x v="104"/>
    <x v="15"/>
    <x v="41"/>
    <x v="6"/>
    <x v="1"/>
    <x v="1"/>
  </r>
  <r>
    <x v="5935"/>
    <x v="0"/>
    <x v="7"/>
    <x v="30"/>
    <x v="14"/>
    <x v="31"/>
    <x v="5628"/>
    <x v="1267"/>
    <x v="104"/>
    <x v="104"/>
    <x v="15"/>
    <x v="41"/>
    <x v="6"/>
    <x v="7"/>
    <x v="7"/>
  </r>
  <r>
    <x v="5804"/>
    <x v="0"/>
    <x v="0"/>
    <x v="21"/>
    <x v="18"/>
    <x v="11"/>
    <x v="5514"/>
    <x v="1275"/>
    <x v="104"/>
    <x v="104"/>
    <x v="15"/>
    <x v="41"/>
    <x v="6"/>
    <x v="0"/>
    <x v="0"/>
  </r>
  <r>
    <x v="5914"/>
    <x v="0"/>
    <x v="6"/>
    <x v="24"/>
    <x v="24"/>
    <x v="25"/>
    <x v="5607"/>
    <x v="1264"/>
    <x v="104"/>
    <x v="104"/>
    <x v="15"/>
    <x v="41"/>
    <x v="6"/>
    <x v="6"/>
    <x v="6"/>
  </r>
  <r>
    <x v="5871"/>
    <x v="0"/>
    <x v="1"/>
    <x v="2"/>
    <x v="21"/>
    <x v="317"/>
    <x v="5571"/>
    <x v="1253"/>
    <x v="104"/>
    <x v="104"/>
    <x v="15"/>
    <x v="41"/>
    <x v="6"/>
    <x v="1"/>
    <x v="1"/>
  </r>
  <r>
    <x v="5849"/>
    <x v="1"/>
    <x v="2"/>
    <x v="82"/>
    <x v="51"/>
    <x v="140"/>
    <x v="5554"/>
    <x v="1247"/>
    <x v="104"/>
    <x v="104"/>
    <x v="15"/>
    <x v="41"/>
    <x v="6"/>
    <x v="2"/>
    <x v="2"/>
  </r>
  <r>
    <x v="5894"/>
    <x v="0"/>
    <x v="11"/>
    <x v="30"/>
    <x v="10"/>
    <x v="145"/>
    <x v="5590"/>
    <x v="1255"/>
    <x v="104"/>
    <x v="104"/>
    <x v="15"/>
    <x v="41"/>
    <x v="6"/>
    <x v="11"/>
    <x v="11"/>
  </r>
  <r>
    <x v="5957"/>
    <x v="1"/>
    <x v="2"/>
    <x v="91"/>
    <x v="97"/>
    <x v="1564"/>
    <x v="5649"/>
    <x v="1257"/>
    <x v="104"/>
    <x v="104"/>
    <x v="15"/>
    <x v="41"/>
    <x v="6"/>
    <x v="2"/>
    <x v="2"/>
  </r>
  <r>
    <x v="5954"/>
    <x v="0"/>
    <x v="6"/>
    <x v="57"/>
    <x v="1"/>
    <x v="255"/>
    <x v="5646"/>
    <x v="1266"/>
    <x v="104"/>
    <x v="104"/>
    <x v="15"/>
    <x v="41"/>
    <x v="6"/>
    <x v="6"/>
    <x v="6"/>
  </r>
  <r>
    <x v="5812"/>
    <x v="0"/>
    <x v="0"/>
    <x v="23"/>
    <x v="7"/>
    <x v="376"/>
    <x v="5521"/>
    <x v="1274"/>
    <x v="104"/>
    <x v="104"/>
    <x v="15"/>
    <x v="41"/>
    <x v="6"/>
    <x v="0"/>
    <x v="0"/>
  </r>
  <r>
    <x v="5900"/>
    <x v="0"/>
    <x v="11"/>
    <x v="17"/>
    <x v="23"/>
    <x v="32"/>
    <x v="5595"/>
    <x v="1251"/>
    <x v="104"/>
    <x v="104"/>
    <x v="15"/>
    <x v="41"/>
    <x v="6"/>
    <x v="11"/>
    <x v="11"/>
  </r>
  <r>
    <x v="5987"/>
    <x v="0"/>
    <x v="8"/>
    <x v="18"/>
    <x v="37"/>
    <x v="632"/>
    <x v="5677"/>
    <x v="1276"/>
    <x v="104"/>
    <x v="104"/>
    <x v="15"/>
    <x v="41"/>
    <x v="6"/>
    <x v="8"/>
    <x v="8"/>
  </r>
  <r>
    <x v="5800"/>
    <x v="0"/>
    <x v="0"/>
    <x v="93"/>
    <x v="94"/>
    <x v="207"/>
    <x v="5511"/>
    <x v="1250"/>
    <x v="104"/>
    <x v="104"/>
    <x v="15"/>
    <x v="41"/>
    <x v="6"/>
    <x v="0"/>
    <x v="0"/>
  </r>
  <r>
    <x v="5859"/>
    <x v="0"/>
    <x v="9"/>
    <x v="21"/>
    <x v="13"/>
    <x v="22"/>
    <x v="5559"/>
    <x v="1281"/>
    <x v="104"/>
    <x v="104"/>
    <x v="15"/>
    <x v="41"/>
    <x v="6"/>
    <x v="9"/>
    <x v="9"/>
  </r>
  <r>
    <x v="5868"/>
    <x v="0"/>
    <x v="11"/>
    <x v="79"/>
    <x v="13"/>
    <x v="37"/>
    <x v="5568"/>
    <x v="1280"/>
    <x v="104"/>
    <x v="104"/>
    <x v="15"/>
    <x v="41"/>
    <x v="6"/>
    <x v="11"/>
    <x v="11"/>
  </r>
  <r>
    <x v="5820"/>
    <x v="0"/>
    <x v="10"/>
    <x v="48"/>
    <x v="23"/>
    <x v="6"/>
    <x v="5528"/>
    <x v="1278"/>
    <x v="104"/>
    <x v="104"/>
    <x v="15"/>
    <x v="41"/>
    <x v="6"/>
    <x v="10"/>
    <x v="10"/>
  </r>
  <r>
    <x v="5912"/>
    <x v="0"/>
    <x v="9"/>
    <x v="113"/>
    <x v="114"/>
    <x v="246"/>
    <x v="5605"/>
    <x v="1249"/>
    <x v="104"/>
    <x v="104"/>
    <x v="15"/>
    <x v="41"/>
    <x v="6"/>
    <x v="9"/>
    <x v="9"/>
  </r>
  <r>
    <x v="5955"/>
    <x v="0"/>
    <x v="10"/>
    <x v="14"/>
    <x v="66"/>
    <x v="244"/>
    <x v="5647"/>
    <x v="1284"/>
    <x v="104"/>
    <x v="104"/>
    <x v="15"/>
    <x v="41"/>
    <x v="6"/>
    <x v="10"/>
    <x v="10"/>
  </r>
  <r>
    <x v="5895"/>
    <x v="0"/>
    <x v="0"/>
    <x v="5"/>
    <x v="5"/>
    <x v="5"/>
    <x v="5591"/>
    <x v="1250"/>
    <x v="104"/>
    <x v="104"/>
    <x v="15"/>
    <x v="41"/>
    <x v="6"/>
    <x v="0"/>
    <x v="0"/>
  </r>
  <r>
    <x v="5842"/>
    <x v="0"/>
    <x v="2"/>
    <x v="11"/>
    <x v="1"/>
    <x v="540"/>
    <x v="5548"/>
    <x v="1263"/>
    <x v="104"/>
    <x v="104"/>
    <x v="15"/>
    <x v="41"/>
    <x v="6"/>
    <x v="2"/>
    <x v="2"/>
  </r>
  <r>
    <x v="5987"/>
    <x v="0"/>
    <x v="2"/>
    <x v="42"/>
    <x v="57"/>
    <x v="380"/>
    <x v="5677"/>
    <x v="1276"/>
    <x v="104"/>
    <x v="104"/>
    <x v="15"/>
    <x v="41"/>
    <x v="6"/>
    <x v="2"/>
    <x v="2"/>
  </r>
  <r>
    <x v="5944"/>
    <x v="0"/>
    <x v="11"/>
    <x v="13"/>
    <x v="43"/>
    <x v="208"/>
    <x v="5636"/>
    <x v="1259"/>
    <x v="104"/>
    <x v="104"/>
    <x v="15"/>
    <x v="41"/>
    <x v="6"/>
    <x v="11"/>
    <x v="11"/>
  </r>
  <r>
    <x v="5851"/>
    <x v="0"/>
    <x v="7"/>
    <x v="15"/>
    <x v="61"/>
    <x v="192"/>
    <x v="5555"/>
    <x v="1245"/>
    <x v="104"/>
    <x v="104"/>
    <x v="15"/>
    <x v="41"/>
    <x v="6"/>
    <x v="7"/>
    <x v="7"/>
  </r>
  <r>
    <x v="5891"/>
    <x v="0"/>
    <x v="2"/>
    <x v="15"/>
    <x v="188"/>
    <x v="4124"/>
    <x v="5587"/>
    <x v="1256"/>
    <x v="104"/>
    <x v="104"/>
    <x v="15"/>
    <x v="41"/>
    <x v="6"/>
    <x v="2"/>
    <x v="2"/>
  </r>
  <r>
    <x v="5799"/>
    <x v="0"/>
    <x v="2"/>
    <x v="57"/>
    <x v="56"/>
    <x v="217"/>
    <x v="5510"/>
    <x v="1250"/>
    <x v="104"/>
    <x v="104"/>
    <x v="15"/>
    <x v="41"/>
    <x v="6"/>
    <x v="2"/>
    <x v="2"/>
  </r>
  <r>
    <x v="5798"/>
    <x v="0"/>
    <x v="4"/>
    <x v="19"/>
    <x v="51"/>
    <x v="57"/>
    <x v="5509"/>
    <x v="1274"/>
    <x v="104"/>
    <x v="104"/>
    <x v="15"/>
    <x v="41"/>
    <x v="6"/>
    <x v="4"/>
    <x v="4"/>
  </r>
  <r>
    <x v="5797"/>
    <x v="0"/>
    <x v="7"/>
    <x v="10"/>
    <x v="13"/>
    <x v="202"/>
    <x v="5508"/>
    <x v="1273"/>
    <x v="104"/>
    <x v="104"/>
    <x v="15"/>
    <x v="41"/>
    <x v="6"/>
    <x v="7"/>
    <x v="7"/>
  </r>
  <r>
    <x v="5930"/>
    <x v="0"/>
    <x v="6"/>
    <x v="12"/>
    <x v="6"/>
    <x v="145"/>
    <x v="5623"/>
    <x v="1267"/>
    <x v="104"/>
    <x v="104"/>
    <x v="15"/>
    <x v="41"/>
    <x v="6"/>
    <x v="6"/>
    <x v="6"/>
  </r>
  <r>
    <x v="5887"/>
    <x v="0"/>
    <x v="5"/>
    <x v="75"/>
    <x v="91"/>
    <x v="124"/>
    <x v="3093"/>
    <x v="1259"/>
    <x v="104"/>
    <x v="104"/>
    <x v="15"/>
    <x v="41"/>
    <x v="6"/>
    <x v="5"/>
    <x v="5"/>
  </r>
  <r>
    <x v="5802"/>
    <x v="0"/>
    <x v="9"/>
    <x v="6"/>
    <x v="98"/>
    <x v="13"/>
    <x v="3267"/>
    <x v="1260"/>
    <x v="104"/>
    <x v="104"/>
    <x v="15"/>
    <x v="41"/>
    <x v="6"/>
    <x v="9"/>
    <x v="9"/>
  </r>
  <r>
    <x v="5886"/>
    <x v="1"/>
    <x v="2"/>
    <x v="89"/>
    <x v="64"/>
    <x v="19"/>
    <x v="5584"/>
    <x v="1258"/>
    <x v="104"/>
    <x v="104"/>
    <x v="15"/>
    <x v="41"/>
    <x v="6"/>
    <x v="2"/>
    <x v="2"/>
  </r>
  <r>
    <x v="5827"/>
    <x v="0"/>
    <x v="4"/>
    <x v="11"/>
    <x v="16"/>
    <x v="112"/>
    <x v="5535"/>
    <x v="1279"/>
    <x v="104"/>
    <x v="104"/>
    <x v="15"/>
    <x v="41"/>
    <x v="6"/>
    <x v="4"/>
    <x v="4"/>
  </r>
  <r>
    <x v="5937"/>
    <x v="0"/>
    <x v="3"/>
    <x v="0"/>
    <x v="41"/>
    <x v="6"/>
    <x v="4408"/>
    <x v="1272"/>
    <x v="104"/>
    <x v="104"/>
    <x v="15"/>
    <x v="41"/>
    <x v="6"/>
    <x v="3"/>
    <x v="3"/>
  </r>
  <r>
    <x v="5810"/>
    <x v="0"/>
    <x v="0"/>
    <x v="79"/>
    <x v="65"/>
    <x v="3"/>
    <x v="5519"/>
    <x v="1255"/>
    <x v="104"/>
    <x v="104"/>
    <x v="15"/>
    <x v="41"/>
    <x v="6"/>
    <x v="0"/>
    <x v="0"/>
  </r>
  <r>
    <x v="5908"/>
    <x v="0"/>
    <x v="8"/>
    <x v="63"/>
    <x v="76"/>
    <x v="64"/>
    <x v="5603"/>
    <x v="1257"/>
    <x v="104"/>
    <x v="104"/>
    <x v="15"/>
    <x v="41"/>
    <x v="6"/>
    <x v="8"/>
    <x v="8"/>
  </r>
  <r>
    <x v="5943"/>
    <x v="0"/>
    <x v="3"/>
    <x v="23"/>
    <x v="7"/>
    <x v="376"/>
    <x v="5635"/>
    <x v="1254"/>
    <x v="104"/>
    <x v="104"/>
    <x v="15"/>
    <x v="41"/>
    <x v="6"/>
    <x v="3"/>
    <x v="3"/>
  </r>
  <r>
    <x v="5921"/>
    <x v="0"/>
    <x v="7"/>
    <x v="92"/>
    <x v="63"/>
    <x v="57"/>
    <x v="5614"/>
    <x v="1242"/>
    <x v="104"/>
    <x v="104"/>
    <x v="15"/>
    <x v="41"/>
    <x v="6"/>
    <x v="7"/>
    <x v="7"/>
  </r>
  <r>
    <x v="5847"/>
    <x v="0"/>
    <x v="10"/>
    <x v="34"/>
    <x v="70"/>
    <x v="3"/>
    <x v="2955"/>
    <x v="1258"/>
    <x v="104"/>
    <x v="104"/>
    <x v="15"/>
    <x v="41"/>
    <x v="6"/>
    <x v="10"/>
    <x v="10"/>
  </r>
  <r>
    <x v="5820"/>
    <x v="1"/>
    <x v="2"/>
    <x v="19"/>
    <x v="81"/>
    <x v="6"/>
    <x v="5528"/>
    <x v="1278"/>
    <x v="104"/>
    <x v="104"/>
    <x v="15"/>
    <x v="41"/>
    <x v="6"/>
    <x v="2"/>
    <x v="2"/>
  </r>
  <r>
    <x v="5869"/>
    <x v="0"/>
    <x v="2"/>
    <x v="35"/>
    <x v="60"/>
    <x v="305"/>
    <x v="5569"/>
    <x v="1276"/>
    <x v="104"/>
    <x v="104"/>
    <x v="15"/>
    <x v="41"/>
    <x v="6"/>
    <x v="2"/>
    <x v="2"/>
  </r>
  <r>
    <x v="5903"/>
    <x v="0"/>
    <x v="9"/>
    <x v="50"/>
    <x v="4"/>
    <x v="31"/>
    <x v="5598"/>
    <x v="1266"/>
    <x v="104"/>
    <x v="104"/>
    <x v="15"/>
    <x v="41"/>
    <x v="6"/>
    <x v="9"/>
    <x v="9"/>
  </r>
  <r>
    <x v="5892"/>
    <x v="0"/>
    <x v="3"/>
    <x v="24"/>
    <x v="75"/>
    <x v="389"/>
    <x v="5588"/>
    <x v="1261"/>
    <x v="104"/>
    <x v="104"/>
    <x v="15"/>
    <x v="41"/>
    <x v="6"/>
    <x v="3"/>
    <x v="3"/>
  </r>
  <r>
    <x v="5982"/>
    <x v="0"/>
    <x v="0"/>
    <x v="20"/>
    <x v="12"/>
    <x v="6"/>
    <x v="5673"/>
    <x v="1245"/>
    <x v="104"/>
    <x v="104"/>
    <x v="15"/>
    <x v="41"/>
    <x v="6"/>
    <x v="0"/>
    <x v="0"/>
  </r>
  <r>
    <x v="5900"/>
    <x v="0"/>
    <x v="0"/>
    <x v="93"/>
    <x v="9"/>
    <x v="63"/>
    <x v="5595"/>
    <x v="1251"/>
    <x v="104"/>
    <x v="104"/>
    <x v="15"/>
    <x v="41"/>
    <x v="6"/>
    <x v="0"/>
    <x v="0"/>
  </r>
  <r>
    <x v="5916"/>
    <x v="0"/>
    <x v="9"/>
    <x v="54"/>
    <x v="27"/>
    <x v="81"/>
    <x v="5609"/>
    <x v="1279"/>
    <x v="104"/>
    <x v="104"/>
    <x v="15"/>
    <x v="41"/>
    <x v="6"/>
    <x v="9"/>
    <x v="9"/>
  </r>
  <r>
    <x v="5954"/>
    <x v="0"/>
    <x v="5"/>
    <x v="0"/>
    <x v="0"/>
    <x v="0"/>
    <x v="5646"/>
    <x v="1266"/>
    <x v="104"/>
    <x v="104"/>
    <x v="15"/>
    <x v="41"/>
    <x v="6"/>
    <x v="5"/>
    <x v="5"/>
  </r>
  <r>
    <x v="5818"/>
    <x v="0"/>
    <x v="10"/>
    <x v="5"/>
    <x v="8"/>
    <x v="10"/>
    <x v="5526"/>
    <x v="1251"/>
    <x v="104"/>
    <x v="104"/>
    <x v="15"/>
    <x v="41"/>
    <x v="6"/>
    <x v="10"/>
    <x v="10"/>
  </r>
  <r>
    <x v="5860"/>
    <x v="0"/>
    <x v="0"/>
    <x v="75"/>
    <x v="17"/>
    <x v="120"/>
    <x v="5560"/>
    <x v="1248"/>
    <x v="104"/>
    <x v="104"/>
    <x v="15"/>
    <x v="41"/>
    <x v="6"/>
    <x v="0"/>
    <x v="0"/>
  </r>
  <r>
    <x v="5868"/>
    <x v="0"/>
    <x v="6"/>
    <x v="93"/>
    <x v="0"/>
    <x v="187"/>
    <x v="5568"/>
    <x v="1280"/>
    <x v="104"/>
    <x v="104"/>
    <x v="15"/>
    <x v="41"/>
    <x v="6"/>
    <x v="6"/>
    <x v="6"/>
  </r>
  <r>
    <x v="5805"/>
    <x v="0"/>
    <x v="9"/>
    <x v="75"/>
    <x v="91"/>
    <x v="124"/>
    <x v="5515"/>
    <x v="1245"/>
    <x v="104"/>
    <x v="104"/>
    <x v="15"/>
    <x v="41"/>
    <x v="6"/>
    <x v="9"/>
    <x v="9"/>
  </r>
  <r>
    <x v="5793"/>
    <x v="0"/>
    <x v="6"/>
    <x v="9"/>
    <x v="62"/>
    <x v="84"/>
    <x v="5504"/>
    <x v="1247"/>
    <x v="104"/>
    <x v="104"/>
    <x v="15"/>
    <x v="41"/>
    <x v="6"/>
    <x v="6"/>
    <x v="6"/>
  </r>
  <r>
    <x v="5794"/>
    <x v="0"/>
    <x v="0"/>
    <x v="8"/>
    <x v="9"/>
    <x v="13"/>
    <x v="5505"/>
    <x v="1251"/>
    <x v="104"/>
    <x v="104"/>
    <x v="15"/>
    <x v="41"/>
    <x v="6"/>
    <x v="0"/>
    <x v="0"/>
  </r>
  <r>
    <x v="5867"/>
    <x v="0"/>
    <x v="10"/>
    <x v="21"/>
    <x v="65"/>
    <x v="75"/>
    <x v="5567"/>
    <x v="1261"/>
    <x v="104"/>
    <x v="104"/>
    <x v="15"/>
    <x v="41"/>
    <x v="6"/>
    <x v="10"/>
    <x v="10"/>
  </r>
  <r>
    <x v="6073"/>
    <x v="0"/>
    <x v="2"/>
    <x v="112"/>
    <x v="72"/>
    <x v="408"/>
    <x v="5758"/>
    <x v="1281"/>
    <x v="104"/>
    <x v="104"/>
    <x v="15"/>
    <x v="41"/>
    <x v="6"/>
    <x v="2"/>
    <x v="2"/>
  </r>
  <r>
    <x v="5913"/>
    <x v="0"/>
    <x v="7"/>
    <x v="10"/>
    <x v="0"/>
    <x v="6"/>
    <x v="5606"/>
    <x v="1266"/>
    <x v="104"/>
    <x v="104"/>
    <x v="15"/>
    <x v="41"/>
    <x v="6"/>
    <x v="7"/>
    <x v="7"/>
  </r>
  <r>
    <x v="5932"/>
    <x v="0"/>
    <x v="5"/>
    <x v="12"/>
    <x v="12"/>
    <x v="13"/>
    <x v="5625"/>
    <x v="1279"/>
    <x v="104"/>
    <x v="104"/>
    <x v="15"/>
    <x v="41"/>
    <x v="6"/>
    <x v="5"/>
    <x v="5"/>
  </r>
  <r>
    <x v="5934"/>
    <x v="0"/>
    <x v="7"/>
    <x v="2"/>
    <x v="105"/>
    <x v="219"/>
    <x v="5627"/>
    <x v="1258"/>
    <x v="104"/>
    <x v="104"/>
    <x v="15"/>
    <x v="41"/>
    <x v="6"/>
    <x v="7"/>
    <x v="7"/>
  </r>
  <r>
    <x v="6071"/>
    <x v="0"/>
    <x v="9"/>
    <x v="37"/>
    <x v="15"/>
    <x v="35"/>
    <x v="5756"/>
    <x v="1252"/>
    <x v="104"/>
    <x v="104"/>
    <x v="15"/>
    <x v="41"/>
    <x v="6"/>
    <x v="9"/>
    <x v="9"/>
  </r>
  <r>
    <x v="5895"/>
    <x v="0"/>
    <x v="4"/>
    <x v="39"/>
    <x v="90"/>
    <x v="700"/>
    <x v="5591"/>
    <x v="1250"/>
    <x v="104"/>
    <x v="104"/>
    <x v="15"/>
    <x v="41"/>
    <x v="6"/>
    <x v="4"/>
    <x v="4"/>
  </r>
  <r>
    <x v="5797"/>
    <x v="0"/>
    <x v="3"/>
    <x v="17"/>
    <x v="23"/>
    <x v="32"/>
    <x v="5508"/>
    <x v="1273"/>
    <x v="104"/>
    <x v="104"/>
    <x v="15"/>
    <x v="41"/>
    <x v="6"/>
    <x v="3"/>
    <x v="3"/>
  </r>
  <r>
    <x v="5858"/>
    <x v="0"/>
    <x v="7"/>
    <x v="8"/>
    <x v="94"/>
    <x v="73"/>
    <x v="2412"/>
    <x v="1243"/>
    <x v="104"/>
    <x v="104"/>
    <x v="15"/>
    <x v="41"/>
    <x v="6"/>
    <x v="7"/>
    <x v="7"/>
  </r>
  <r>
    <x v="5922"/>
    <x v="0"/>
    <x v="7"/>
    <x v="6"/>
    <x v="6"/>
    <x v="6"/>
    <x v="5615"/>
    <x v="1242"/>
    <x v="104"/>
    <x v="104"/>
    <x v="15"/>
    <x v="41"/>
    <x v="6"/>
    <x v="7"/>
    <x v="7"/>
  </r>
  <r>
    <x v="5818"/>
    <x v="0"/>
    <x v="3"/>
    <x v="50"/>
    <x v="26"/>
    <x v="50"/>
    <x v="5526"/>
    <x v="1251"/>
    <x v="104"/>
    <x v="104"/>
    <x v="15"/>
    <x v="41"/>
    <x v="6"/>
    <x v="3"/>
    <x v="3"/>
  </r>
  <r>
    <x v="5811"/>
    <x v="0"/>
    <x v="5"/>
    <x v="16"/>
    <x v="45"/>
    <x v="145"/>
    <x v="5520"/>
    <x v="1264"/>
    <x v="104"/>
    <x v="104"/>
    <x v="15"/>
    <x v="41"/>
    <x v="6"/>
    <x v="5"/>
    <x v="5"/>
  </r>
  <r>
    <x v="5808"/>
    <x v="0"/>
    <x v="0"/>
    <x v="0"/>
    <x v="0"/>
    <x v="0"/>
    <x v="5518"/>
    <x v="1263"/>
    <x v="104"/>
    <x v="104"/>
    <x v="15"/>
    <x v="41"/>
    <x v="6"/>
    <x v="0"/>
    <x v="0"/>
  </r>
  <r>
    <x v="5924"/>
    <x v="0"/>
    <x v="2"/>
    <x v="98"/>
    <x v="105"/>
    <x v="468"/>
    <x v="5617"/>
    <x v="1282"/>
    <x v="104"/>
    <x v="104"/>
    <x v="15"/>
    <x v="41"/>
    <x v="6"/>
    <x v="2"/>
    <x v="2"/>
  </r>
  <r>
    <x v="6072"/>
    <x v="0"/>
    <x v="3"/>
    <x v="92"/>
    <x v="63"/>
    <x v="57"/>
    <x v="5757"/>
    <x v="1270"/>
    <x v="104"/>
    <x v="104"/>
    <x v="15"/>
    <x v="41"/>
    <x v="6"/>
    <x v="3"/>
    <x v="3"/>
  </r>
  <r>
    <x v="5843"/>
    <x v="0"/>
    <x v="8"/>
    <x v="11"/>
    <x v="3"/>
    <x v="75"/>
    <x v="5549"/>
    <x v="1250"/>
    <x v="104"/>
    <x v="104"/>
    <x v="15"/>
    <x v="41"/>
    <x v="6"/>
    <x v="8"/>
    <x v="8"/>
  </r>
  <r>
    <x v="5922"/>
    <x v="0"/>
    <x v="10"/>
    <x v="8"/>
    <x v="98"/>
    <x v="6"/>
    <x v="5615"/>
    <x v="1242"/>
    <x v="104"/>
    <x v="104"/>
    <x v="15"/>
    <x v="41"/>
    <x v="6"/>
    <x v="10"/>
    <x v="10"/>
  </r>
  <r>
    <x v="5934"/>
    <x v="0"/>
    <x v="4"/>
    <x v="103"/>
    <x v="86"/>
    <x v="4125"/>
    <x v="5627"/>
    <x v="1258"/>
    <x v="104"/>
    <x v="104"/>
    <x v="15"/>
    <x v="41"/>
    <x v="6"/>
    <x v="4"/>
    <x v="4"/>
  </r>
  <r>
    <x v="5850"/>
    <x v="0"/>
    <x v="11"/>
    <x v="50"/>
    <x v="15"/>
    <x v="319"/>
    <x v="2960"/>
    <x v="1275"/>
    <x v="104"/>
    <x v="104"/>
    <x v="15"/>
    <x v="41"/>
    <x v="6"/>
    <x v="11"/>
    <x v="11"/>
  </r>
  <r>
    <x v="5885"/>
    <x v="0"/>
    <x v="8"/>
    <x v="92"/>
    <x v="43"/>
    <x v="137"/>
    <x v="5583"/>
    <x v="1246"/>
    <x v="104"/>
    <x v="104"/>
    <x v="15"/>
    <x v="41"/>
    <x v="6"/>
    <x v="8"/>
    <x v="8"/>
  </r>
  <r>
    <x v="5838"/>
    <x v="0"/>
    <x v="1"/>
    <x v="5"/>
    <x v="11"/>
    <x v="12"/>
    <x v="3093"/>
    <x v="1242"/>
    <x v="104"/>
    <x v="104"/>
    <x v="15"/>
    <x v="41"/>
    <x v="6"/>
    <x v="1"/>
    <x v="1"/>
  </r>
  <r>
    <x v="5861"/>
    <x v="1"/>
    <x v="2"/>
    <x v="84"/>
    <x v="66"/>
    <x v="154"/>
    <x v="5561"/>
    <x v="1283"/>
    <x v="104"/>
    <x v="104"/>
    <x v="15"/>
    <x v="41"/>
    <x v="6"/>
    <x v="2"/>
    <x v="2"/>
  </r>
  <r>
    <x v="5875"/>
    <x v="0"/>
    <x v="7"/>
    <x v="13"/>
    <x v="63"/>
    <x v="72"/>
    <x v="5574"/>
    <x v="1260"/>
    <x v="104"/>
    <x v="104"/>
    <x v="15"/>
    <x v="41"/>
    <x v="6"/>
    <x v="7"/>
    <x v="7"/>
  </r>
  <r>
    <x v="5808"/>
    <x v="0"/>
    <x v="5"/>
    <x v="20"/>
    <x v="98"/>
    <x v="145"/>
    <x v="5518"/>
    <x v="1263"/>
    <x v="104"/>
    <x v="104"/>
    <x v="15"/>
    <x v="41"/>
    <x v="6"/>
    <x v="5"/>
    <x v="5"/>
  </r>
  <r>
    <x v="5846"/>
    <x v="0"/>
    <x v="11"/>
    <x v="65"/>
    <x v="24"/>
    <x v="99"/>
    <x v="5552"/>
    <x v="1254"/>
    <x v="104"/>
    <x v="104"/>
    <x v="15"/>
    <x v="41"/>
    <x v="6"/>
    <x v="11"/>
    <x v="11"/>
  </r>
  <r>
    <x v="6076"/>
    <x v="0"/>
    <x v="1"/>
    <x v="1"/>
    <x v="61"/>
    <x v="7"/>
    <x v="5761"/>
    <x v="1273"/>
    <x v="104"/>
    <x v="104"/>
    <x v="15"/>
    <x v="41"/>
    <x v="6"/>
    <x v="1"/>
    <x v="1"/>
  </r>
  <r>
    <x v="5958"/>
    <x v="0"/>
    <x v="9"/>
    <x v="2"/>
    <x v="42"/>
    <x v="187"/>
    <x v="5650"/>
    <x v="1253"/>
    <x v="104"/>
    <x v="104"/>
    <x v="15"/>
    <x v="41"/>
    <x v="6"/>
    <x v="9"/>
    <x v="9"/>
  </r>
  <r>
    <x v="5863"/>
    <x v="0"/>
    <x v="6"/>
    <x v="6"/>
    <x v="41"/>
    <x v="34"/>
    <x v="5563"/>
    <x v="1245"/>
    <x v="104"/>
    <x v="104"/>
    <x v="15"/>
    <x v="41"/>
    <x v="6"/>
    <x v="6"/>
    <x v="6"/>
  </r>
  <r>
    <x v="5839"/>
    <x v="0"/>
    <x v="1"/>
    <x v="7"/>
    <x v="7"/>
    <x v="7"/>
    <x v="5546"/>
    <x v="1265"/>
    <x v="104"/>
    <x v="104"/>
    <x v="15"/>
    <x v="41"/>
    <x v="6"/>
    <x v="1"/>
    <x v="1"/>
  </r>
  <r>
    <x v="5836"/>
    <x v="0"/>
    <x v="3"/>
    <x v="70"/>
    <x v="15"/>
    <x v="261"/>
    <x v="5544"/>
    <x v="1251"/>
    <x v="104"/>
    <x v="104"/>
    <x v="15"/>
    <x v="41"/>
    <x v="6"/>
    <x v="3"/>
    <x v="3"/>
  </r>
  <r>
    <x v="5814"/>
    <x v="0"/>
    <x v="0"/>
    <x v="75"/>
    <x v="91"/>
    <x v="124"/>
    <x v="5522"/>
    <x v="1276"/>
    <x v="104"/>
    <x v="104"/>
    <x v="15"/>
    <x v="41"/>
    <x v="6"/>
    <x v="0"/>
    <x v="0"/>
  </r>
  <r>
    <x v="5923"/>
    <x v="0"/>
    <x v="8"/>
    <x v="135"/>
    <x v="103"/>
    <x v="1826"/>
    <x v="5616"/>
    <x v="1258"/>
    <x v="104"/>
    <x v="104"/>
    <x v="15"/>
    <x v="41"/>
    <x v="6"/>
    <x v="8"/>
    <x v="8"/>
  </r>
  <r>
    <x v="5844"/>
    <x v="0"/>
    <x v="3"/>
    <x v="7"/>
    <x v="8"/>
    <x v="11"/>
    <x v="5550"/>
    <x v="1254"/>
    <x v="104"/>
    <x v="104"/>
    <x v="15"/>
    <x v="41"/>
    <x v="6"/>
    <x v="3"/>
    <x v="3"/>
  </r>
  <r>
    <x v="5882"/>
    <x v="0"/>
    <x v="2"/>
    <x v="59"/>
    <x v="80"/>
    <x v="3200"/>
    <x v="5580"/>
    <x v="1285"/>
    <x v="104"/>
    <x v="104"/>
    <x v="15"/>
    <x v="41"/>
    <x v="6"/>
    <x v="2"/>
    <x v="2"/>
  </r>
  <r>
    <x v="5838"/>
    <x v="1"/>
    <x v="2"/>
    <x v="23"/>
    <x v="7"/>
    <x v="376"/>
    <x v="3093"/>
    <x v="1242"/>
    <x v="104"/>
    <x v="104"/>
    <x v="15"/>
    <x v="41"/>
    <x v="6"/>
    <x v="2"/>
    <x v="2"/>
  </r>
  <r>
    <x v="5809"/>
    <x v="0"/>
    <x v="1"/>
    <x v="57"/>
    <x v="3"/>
    <x v="154"/>
    <x v="1370"/>
    <x v="1268"/>
    <x v="104"/>
    <x v="104"/>
    <x v="15"/>
    <x v="41"/>
    <x v="6"/>
    <x v="1"/>
    <x v="1"/>
  </r>
  <r>
    <x v="5911"/>
    <x v="0"/>
    <x v="0"/>
    <x v="0"/>
    <x v="98"/>
    <x v="11"/>
    <x v="5604"/>
    <x v="1247"/>
    <x v="104"/>
    <x v="104"/>
    <x v="15"/>
    <x v="41"/>
    <x v="6"/>
    <x v="0"/>
    <x v="0"/>
  </r>
  <r>
    <x v="5919"/>
    <x v="0"/>
    <x v="7"/>
    <x v="23"/>
    <x v="5"/>
    <x v="92"/>
    <x v="5612"/>
    <x v="1285"/>
    <x v="104"/>
    <x v="104"/>
    <x v="15"/>
    <x v="41"/>
    <x v="6"/>
    <x v="7"/>
    <x v="7"/>
  </r>
  <r>
    <x v="5926"/>
    <x v="0"/>
    <x v="1"/>
    <x v="106"/>
    <x v="68"/>
    <x v="60"/>
    <x v="5619"/>
    <x v="1251"/>
    <x v="104"/>
    <x v="104"/>
    <x v="15"/>
    <x v="41"/>
    <x v="6"/>
    <x v="1"/>
    <x v="1"/>
  </r>
  <r>
    <x v="5916"/>
    <x v="0"/>
    <x v="5"/>
    <x v="20"/>
    <x v="6"/>
    <x v="7"/>
    <x v="5609"/>
    <x v="1279"/>
    <x v="104"/>
    <x v="104"/>
    <x v="15"/>
    <x v="41"/>
    <x v="6"/>
    <x v="5"/>
    <x v="5"/>
  </r>
  <r>
    <x v="5924"/>
    <x v="0"/>
    <x v="7"/>
    <x v="92"/>
    <x v="23"/>
    <x v="13"/>
    <x v="5617"/>
    <x v="1282"/>
    <x v="104"/>
    <x v="104"/>
    <x v="15"/>
    <x v="41"/>
    <x v="6"/>
    <x v="7"/>
    <x v="7"/>
  </r>
  <r>
    <x v="5925"/>
    <x v="0"/>
    <x v="4"/>
    <x v="17"/>
    <x v="43"/>
    <x v="437"/>
    <x v="5618"/>
    <x v="1282"/>
    <x v="104"/>
    <x v="104"/>
    <x v="15"/>
    <x v="41"/>
    <x v="6"/>
    <x v="4"/>
    <x v="4"/>
  </r>
  <r>
    <x v="5952"/>
    <x v="0"/>
    <x v="1"/>
    <x v="15"/>
    <x v="26"/>
    <x v="113"/>
    <x v="5644"/>
    <x v="1247"/>
    <x v="104"/>
    <x v="104"/>
    <x v="15"/>
    <x v="41"/>
    <x v="6"/>
    <x v="1"/>
    <x v="1"/>
  </r>
  <r>
    <x v="5946"/>
    <x v="0"/>
    <x v="3"/>
    <x v="10"/>
    <x v="9"/>
    <x v="9"/>
    <x v="5638"/>
    <x v="1247"/>
    <x v="104"/>
    <x v="104"/>
    <x v="15"/>
    <x v="41"/>
    <x v="6"/>
    <x v="3"/>
    <x v="3"/>
  </r>
  <r>
    <x v="5959"/>
    <x v="0"/>
    <x v="2"/>
    <x v="35"/>
    <x v="47"/>
    <x v="187"/>
    <x v="5651"/>
    <x v="1269"/>
    <x v="104"/>
    <x v="104"/>
    <x v="15"/>
    <x v="41"/>
    <x v="6"/>
    <x v="2"/>
    <x v="2"/>
  </r>
  <r>
    <x v="5981"/>
    <x v="0"/>
    <x v="4"/>
    <x v="13"/>
    <x v="18"/>
    <x v="19"/>
    <x v="5672"/>
    <x v="1255"/>
    <x v="104"/>
    <x v="104"/>
    <x v="15"/>
    <x v="41"/>
    <x v="6"/>
    <x v="4"/>
    <x v="4"/>
  </r>
  <r>
    <x v="5849"/>
    <x v="0"/>
    <x v="3"/>
    <x v="63"/>
    <x v="3"/>
    <x v="239"/>
    <x v="5554"/>
    <x v="1247"/>
    <x v="104"/>
    <x v="104"/>
    <x v="15"/>
    <x v="41"/>
    <x v="6"/>
    <x v="3"/>
    <x v="3"/>
  </r>
  <r>
    <x v="5809"/>
    <x v="0"/>
    <x v="11"/>
    <x v="3"/>
    <x v="7"/>
    <x v="39"/>
    <x v="1370"/>
    <x v="1268"/>
    <x v="104"/>
    <x v="104"/>
    <x v="15"/>
    <x v="41"/>
    <x v="6"/>
    <x v="11"/>
    <x v="11"/>
  </r>
  <r>
    <x v="5827"/>
    <x v="0"/>
    <x v="9"/>
    <x v="54"/>
    <x v="4"/>
    <x v="314"/>
    <x v="5535"/>
    <x v="1279"/>
    <x v="104"/>
    <x v="104"/>
    <x v="15"/>
    <x v="41"/>
    <x v="6"/>
    <x v="9"/>
    <x v="9"/>
  </r>
  <r>
    <x v="5899"/>
    <x v="0"/>
    <x v="0"/>
    <x v="79"/>
    <x v="9"/>
    <x v="6"/>
    <x v="5594"/>
    <x v="1247"/>
    <x v="104"/>
    <x v="104"/>
    <x v="15"/>
    <x v="41"/>
    <x v="6"/>
    <x v="0"/>
    <x v="0"/>
  </r>
  <r>
    <x v="5918"/>
    <x v="0"/>
    <x v="8"/>
    <x v="24"/>
    <x v="24"/>
    <x v="25"/>
    <x v="5611"/>
    <x v="1246"/>
    <x v="104"/>
    <x v="104"/>
    <x v="15"/>
    <x v="41"/>
    <x v="6"/>
    <x v="8"/>
    <x v="8"/>
  </r>
  <r>
    <x v="5805"/>
    <x v="0"/>
    <x v="2"/>
    <x v="20"/>
    <x v="9"/>
    <x v="102"/>
    <x v="5515"/>
    <x v="1245"/>
    <x v="104"/>
    <x v="104"/>
    <x v="15"/>
    <x v="41"/>
    <x v="6"/>
    <x v="2"/>
    <x v="2"/>
  </r>
  <r>
    <x v="5872"/>
    <x v="0"/>
    <x v="4"/>
    <x v="10"/>
    <x v="94"/>
    <x v="34"/>
    <x v="2545"/>
    <x v="1262"/>
    <x v="104"/>
    <x v="104"/>
    <x v="15"/>
    <x v="41"/>
    <x v="6"/>
    <x v="4"/>
    <x v="4"/>
  </r>
  <r>
    <x v="5813"/>
    <x v="0"/>
    <x v="6"/>
    <x v="8"/>
    <x v="85"/>
    <x v="31"/>
    <x v="780"/>
    <x v="1262"/>
    <x v="104"/>
    <x v="104"/>
    <x v="15"/>
    <x v="41"/>
    <x v="6"/>
    <x v="6"/>
    <x v="6"/>
  </r>
  <r>
    <x v="5853"/>
    <x v="0"/>
    <x v="11"/>
    <x v="31"/>
    <x v="102"/>
    <x v="11"/>
    <x v="841"/>
    <x v="1266"/>
    <x v="104"/>
    <x v="104"/>
    <x v="15"/>
    <x v="41"/>
    <x v="6"/>
    <x v="11"/>
    <x v="11"/>
  </r>
  <r>
    <x v="5986"/>
    <x v="0"/>
    <x v="0"/>
    <x v="57"/>
    <x v="30"/>
    <x v="44"/>
    <x v="5676"/>
    <x v="1281"/>
    <x v="104"/>
    <x v="104"/>
    <x v="15"/>
    <x v="41"/>
    <x v="6"/>
    <x v="0"/>
    <x v="0"/>
  </r>
  <r>
    <x v="5936"/>
    <x v="0"/>
    <x v="8"/>
    <x v="55"/>
    <x v="68"/>
    <x v="17"/>
    <x v="5629"/>
    <x v="1246"/>
    <x v="104"/>
    <x v="104"/>
    <x v="15"/>
    <x v="41"/>
    <x v="6"/>
    <x v="8"/>
    <x v="8"/>
  </r>
  <r>
    <x v="5915"/>
    <x v="0"/>
    <x v="11"/>
    <x v="5"/>
    <x v="7"/>
    <x v="152"/>
    <x v="5608"/>
    <x v="1280"/>
    <x v="104"/>
    <x v="104"/>
    <x v="15"/>
    <x v="41"/>
    <x v="6"/>
    <x v="11"/>
    <x v="11"/>
  </r>
  <r>
    <x v="5816"/>
    <x v="1"/>
    <x v="2"/>
    <x v="16"/>
    <x v="12"/>
    <x v="102"/>
    <x v="5524"/>
    <x v="1263"/>
    <x v="104"/>
    <x v="104"/>
    <x v="15"/>
    <x v="41"/>
    <x v="6"/>
    <x v="2"/>
    <x v="2"/>
  </r>
  <r>
    <x v="5935"/>
    <x v="0"/>
    <x v="3"/>
    <x v="63"/>
    <x v="3"/>
    <x v="239"/>
    <x v="5628"/>
    <x v="1267"/>
    <x v="104"/>
    <x v="104"/>
    <x v="15"/>
    <x v="41"/>
    <x v="6"/>
    <x v="3"/>
    <x v="3"/>
  </r>
  <r>
    <x v="5827"/>
    <x v="0"/>
    <x v="8"/>
    <x v="24"/>
    <x v="54"/>
    <x v="268"/>
    <x v="5535"/>
    <x v="1279"/>
    <x v="104"/>
    <x v="104"/>
    <x v="15"/>
    <x v="41"/>
    <x v="6"/>
    <x v="8"/>
    <x v="8"/>
  </r>
  <r>
    <x v="5799"/>
    <x v="0"/>
    <x v="1"/>
    <x v="13"/>
    <x v="65"/>
    <x v="154"/>
    <x v="5510"/>
    <x v="1250"/>
    <x v="104"/>
    <x v="104"/>
    <x v="15"/>
    <x v="41"/>
    <x v="6"/>
    <x v="1"/>
    <x v="1"/>
  </r>
  <r>
    <x v="5936"/>
    <x v="1"/>
    <x v="2"/>
    <x v="58"/>
    <x v="172"/>
    <x v="386"/>
    <x v="5629"/>
    <x v="1246"/>
    <x v="104"/>
    <x v="104"/>
    <x v="15"/>
    <x v="41"/>
    <x v="6"/>
    <x v="2"/>
    <x v="2"/>
  </r>
  <r>
    <x v="5923"/>
    <x v="0"/>
    <x v="3"/>
    <x v="91"/>
    <x v="118"/>
    <x v="551"/>
    <x v="5616"/>
    <x v="1258"/>
    <x v="104"/>
    <x v="104"/>
    <x v="15"/>
    <x v="41"/>
    <x v="6"/>
    <x v="3"/>
    <x v="3"/>
  </r>
  <r>
    <x v="5888"/>
    <x v="0"/>
    <x v="5"/>
    <x v="21"/>
    <x v="62"/>
    <x v="0"/>
    <x v="5585"/>
    <x v="1242"/>
    <x v="104"/>
    <x v="104"/>
    <x v="15"/>
    <x v="41"/>
    <x v="6"/>
    <x v="5"/>
    <x v="5"/>
  </r>
  <r>
    <x v="5885"/>
    <x v="0"/>
    <x v="9"/>
    <x v="9"/>
    <x v="62"/>
    <x v="84"/>
    <x v="5583"/>
    <x v="1246"/>
    <x v="104"/>
    <x v="104"/>
    <x v="15"/>
    <x v="41"/>
    <x v="6"/>
    <x v="9"/>
    <x v="9"/>
  </r>
  <r>
    <x v="5845"/>
    <x v="0"/>
    <x v="5"/>
    <x v="12"/>
    <x v="45"/>
    <x v="6"/>
    <x v="5551"/>
    <x v="1282"/>
    <x v="104"/>
    <x v="104"/>
    <x v="15"/>
    <x v="41"/>
    <x v="6"/>
    <x v="5"/>
    <x v="5"/>
  </r>
  <r>
    <x v="5858"/>
    <x v="0"/>
    <x v="5"/>
    <x v="16"/>
    <x v="12"/>
    <x v="102"/>
    <x v="2412"/>
    <x v="1243"/>
    <x v="104"/>
    <x v="104"/>
    <x v="15"/>
    <x v="41"/>
    <x v="6"/>
    <x v="5"/>
    <x v="5"/>
  </r>
  <r>
    <x v="5878"/>
    <x v="0"/>
    <x v="2"/>
    <x v="19"/>
    <x v="35"/>
    <x v="137"/>
    <x v="5576"/>
    <x v="1270"/>
    <x v="104"/>
    <x v="104"/>
    <x v="15"/>
    <x v="41"/>
    <x v="6"/>
    <x v="2"/>
    <x v="2"/>
  </r>
  <r>
    <x v="5839"/>
    <x v="0"/>
    <x v="2"/>
    <x v="57"/>
    <x v="10"/>
    <x v="19"/>
    <x v="5546"/>
    <x v="1265"/>
    <x v="104"/>
    <x v="104"/>
    <x v="15"/>
    <x v="41"/>
    <x v="6"/>
    <x v="2"/>
    <x v="2"/>
  </r>
  <r>
    <x v="5838"/>
    <x v="0"/>
    <x v="9"/>
    <x v="5"/>
    <x v="11"/>
    <x v="12"/>
    <x v="3093"/>
    <x v="1242"/>
    <x v="104"/>
    <x v="104"/>
    <x v="15"/>
    <x v="41"/>
    <x v="6"/>
    <x v="9"/>
    <x v="9"/>
  </r>
  <r>
    <x v="5821"/>
    <x v="0"/>
    <x v="5"/>
    <x v="16"/>
    <x v="45"/>
    <x v="145"/>
    <x v="5529"/>
    <x v="1262"/>
    <x v="104"/>
    <x v="104"/>
    <x v="15"/>
    <x v="41"/>
    <x v="6"/>
    <x v="5"/>
    <x v="5"/>
  </r>
  <r>
    <x v="5836"/>
    <x v="0"/>
    <x v="1"/>
    <x v="31"/>
    <x v="35"/>
    <x v="262"/>
    <x v="5544"/>
    <x v="1251"/>
    <x v="104"/>
    <x v="104"/>
    <x v="15"/>
    <x v="41"/>
    <x v="6"/>
    <x v="1"/>
    <x v="1"/>
  </r>
  <r>
    <x v="5932"/>
    <x v="0"/>
    <x v="3"/>
    <x v="8"/>
    <x v="94"/>
    <x v="73"/>
    <x v="5625"/>
    <x v="1279"/>
    <x v="104"/>
    <x v="104"/>
    <x v="15"/>
    <x v="41"/>
    <x v="6"/>
    <x v="3"/>
    <x v="3"/>
  </r>
  <r>
    <x v="5906"/>
    <x v="0"/>
    <x v="9"/>
    <x v="19"/>
    <x v="87"/>
    <x v="31"/>
    <x v="5601"/>
    <x v="1282"/>
    <x v="104"/>
    <x v="104"/>
    <x v="15"/>
    <x v="41"/>
    <x v="6"/>
    <x v="9"/>
    <x v="9"/>
  </r>
  <r>
    <x v="5859"/>
    <x v="0"/>
    <x v="2"/>
    <x v="65"/>
    <x v="15"/>
    <x v="146"/>
    <x v="5559"/>
    <x v="1281"/>
    <x v="104"/>
    <x v="104"/>
    <x v="15"/>
    <x v="41"/>
    <x v="6"/>
    <x v="2"/>
    <x v="2"/>
  </r>
  <r>
    <x v="5828"/>
    <x v="0"/>
    <x v="7"/>
    <x v="30"/>
    <x v="63"/>
    <x v="34"/>
    <x v="5536"/>
    <x v="1267"/>
    <x v="104"/>
    <x v="104"/>
    <x v="15"/>
    <x v="41"/>
    <x v="6"/>
    <x v="7"/>
    <x v="7"/>
  </r>
  <r>
    <x v="5838"/>
    <x v="0"/>
    <x v="2"/>
    <x v="5"/>
    <x v="7"/>
    <x v="152"/>
    <x v="3093"/>
    <x v="1242"/>
    <x v="104"/>
    <x v="104"/>
    <x v="15"/>
    <x v="41"/>
    <x v="6"/>
    <x v="2"/>
    <x v="2"/>
  </r>
  <r>
    <x v="5792"/>
    <x v="0"/>
    <x v="11"/>
    <x v="57"/>
    <x v="36"/>
    <x v="83"/>
    <x v="5503"/>
    <x v="1243"/>
    <x v="104"/>
    <x v="104"/>
    <x v="15"/>
    <x v="41"/>
    <x v="6"/>
    <x v="11"/>
    <x v="11"/>
  </r>
  <r>
    <x v="5881"/>
    <x v="0"/>
    <x v="5"/>
    <x v="6"/>
    <x v="85"/>
    <x v="171"/>
    <x v="5579"/>
    <x v="1270"/>
    <x v="104"/>
    <x v="104"/>
    <x v="15"/>
    <x v="41"/>
    <x v="6"/>
    <x v="5"/>
    <x v="5"/>
  </r>
  <r>
    <x v="5982"/>
    <x v="0"/>
    <x v="1"/>
    <x v="53"/>
    <x v="4"/>
    <x v="829"/>
    <x v="5673"/>
    <x v="1245"/>
    <x v="104"/>
    <x v="104"/>
    <x v="15"/>
    <x v="41"/>
    <x v="6"/>
    <x v="1"/>
    <x v="1"/>
  </r>
  <r>
    <x v="5819"/>
    <x v="0"/>
    <x v="1"/>
    <x v="83"/>
    <x v="20"/>
    <x v="501"/>
    <x v="5527"/>
    <x v="1260"/>
    <x v="104"/>
    <x v="104"/>
    <x v="15"/>
    <x v="41"/>
    <x v="6"/>
    <x v="1"/>
    <x v="1"/>
  </r>
  <r>
    <x v="5807"/>
    <x v="0"/>
    <x v="0"/>
    <x v="8"/>
    <x v="98"/>
    <x v="6"/>
    <x v="5517"/>
    <x v="1244"/>
    <x v="104"/>
    <x v="104"/>
    <x v="15"/>
    <x v="41"/>
    <x v="6"/>
    <x v="0"/>
    <x v="0"/>
  </r>
  <r>
    <x v="5868"/>
    <x v="0"/>
    <x v="9"/>
    <x v="79"/>
    <x v="13"/>
    <x v="37"/>
    <x v="5568"/>
    <x v="1280"/>
    <x v="104"/>
    <x v="104"/>
    <x v="15"/>
    <x v="41"/>
    <x v="6"/>
    <x v="9"/>
    <x v="9"/>
  </r>
  <r>
    <x v="5809"/>
    <x v="0"/>
    <x v="2"/>
    <x v="11"/>
    <x v="23"/>
    <x v="246"/>
    <x v="1370"/>
    <x v="1268"/>
    <x v="104"/>
    <x v="104"/>
    <x v="15"/>
    <x v="41"/>
    <x v="6"/>
    <x v="2"/>
    <x v="2"/>
  </r>
  <r>
    <x v="5912"/>
    <x v="0"/>
    <x v="4"/>
    <x v="53"/>
    <x v="59"/>
    <x v="412"/>
    <x v="5605"/>
    <x v="1249"/>
    <x v="104"/>
    <x v="104"/>
    <x v="15"/>
    <x v="41"/>
    <x v="6"/>
    <x v="4"/>
    <x v="4"/>
  </r>
  <r>
    <x v="5877"/>
    <x v="0"/>
    <x v="3"/>
    <x v="24"/>
    <x v="24"/>
    <x v="25"/>
    <x v="1697"/>
    <x v="1256"/>
    <x v="104"/>
    <x v="104"/>
    <x v="15"/>
    <x v="41"/>
    <x v="6"/>
    <x v="3"/>
    <x v="3"/>
  </r>
  <r>
    <x v="5911"/>
    <x v="0"/>
    <x v="8"/>
    <x v="3"/>
    <x v="7"/>
    <x v="39"/>
    <x v="5604"/>
    <x v="1247"/>
    <x v="104"/>
    <x v="104"/>
    <x v="15"/>
    <x v="41"/>
    <x v="6"/>
    <x v="8"/>
    <x v="8"/>
  </r>
  <r>
    <x v="6004"/>
    <x v="0"/>
    <x v="8"/>
    <x v="92"/>
    <x v="62"/>
    <x v="187"/>
    <x v="5693"/>
    <x v="1265"/>
    <x v="104"/>
    <x v="104"/>
    <x v="15"/>
    <x v="41"/>
    <x v="6"/>
    <x v="8"/>
    <x v="8"/>
  </r>
  <r>
    <x v="6008"/>
    <x v="0"/>
    <x v="4"/>
    <x v="21"/>
    <x v="18"/>
    <x v="11"/>
    <x v="5697"/>
    <x v="1261"/>
    <x v="104"/>
    <x v="104"/>
    <x v="15"/>
    <x v="41"/>
    <x v="6"/>
    <x v="4"/>
    <x v="4"/>
  </r>
  <r>
    <x v="6030"/>
    <x v="0"/>
    <x v="1"/>
    <x v="27"/>
    <x v="51"/>
    <x v="76"/>
    <x v="5718"/>
    <x v="1251"/>
    <x v="104"/>
    <x v="104"/>
    <x v="15"/>
    <x v="41"/>
    <x v="6"/>
    <x v="1"/>
    <x v="1"/>
  </r>
  <r>
    <x v="6068"/>
    <x v="0"/>
    <x v="11"/>
    <x v="94"/>
    <x v="2"/>
    <x v="377"/>
    <x v="5753"/>
    <x v="1249"/>
    <x v="104"/>
    <x v="104"/>
    <x v="15"/>
    <x v="41"/>
    <x v="6"/>
    <x v="11"/>
    <x v="11"/>
  </r>
  <r>
    <x v="6025"/>
    <x v="0"/>
    <x v="6"/>
    <x v="5"/>
    <x v="11"/>
    <x v="12"/>
    <x v="5713"/>
    <x v="1276"/>
    <x v="104"/>
    <x v="104"/>
    <x v="15"/>
    <x v="41"/>
    <x v="6"/>
    <x v="6"/>
    <x v="6"/>
  </r>
  <r>
    <x v="6057"/>
    <x v="0"/>
    <x v="7"/>
    <x v="10"/>
    <x v="0"/>
    <x v="6"/>
    <x v="5744"/>
    <x v="1262"/>
    <x v="104"/>
    <x v="104"/>
    <x v="15"/>
    <x v="41"/>
    <x v="6"/>
    <x v="7"/>
    <x v="7"/>
  </r>
  <r>
    <x v="6028"/>
    <x v="0"/>
    <x v="2"/>
    <x v="53"/>
    <x v="75"/>
    <x v="5"/>
    <x v="5716"/>
    <x v="1287"/>
    <x v="104"/>
    <x v="104"/>
    <x v="15"/>
    <x v="41"/>
    <x v="6"/>
    <x v="2"/>
    <x v="2"/>
  </r>
  <r>
    <x v="6018"/>
    <x v="0"/>
    <x v="11"/>
    <x v="9"/>
    <x v="63"/>
    <x v="76"/>
    <x v="5707"/>
    <x v="1270"/>
    <x v="104"/>
    <x v="104"/>
    <x v="15"/>
    <x v="41"/>
    <x v="6"/>
    <x v="11"/>
    <x v="11"/>
  </r>
  <r>
    <x v="6007"/>
    <x v="0"/>
    <x v="6"/>
    <x v="9"/>
    <x v="62"/>
    <x v="84"/>
    <x v="5696"/>
    <x v="1279"/>
    <x v="104"/>
    <x v="104"/>
    <x v="15"/>
    <x v="41"/>
    <x v="6"/>
    <x v="6"/>
    <x v="6"/>
  </r>
  <r>
    <x v="6058"/>
    <x v="0"/>
    <x v="4"/>
    <x v="23"/>
    <x v="30"/>
    <x v="680"/>
    <x v="5745"/>
    <x v="1281"/>
    <x v="104"/>
    <x v="104"/>
    <x v="15"/>
    <x v="41"/>
    <x v="6"/>
    <x v="4"/>
    <x v="4"/>
  </r>
  <r>
    <x v="5991"/>
    <x v="0"/>
    <x v="11"/>
    <x v="38"/>
    <x v="39"/>
    <x v="34"/>
    <x v="1239"/>
    <x v="1285"/>
    <x v="104"/>
    <x v="104"/>
    <x v="15"/>
    <x v="41"/>
    <x v="6"/>
    <x v="11"/>
    <x v="11"/>
  </r>
  <r>
    <x v="6055"/>
    <x v="0"/>
    <x v="3"/>
    <x v="94"/>
    <x v="42"/>
    <x v="242"/>
    <x v="5742"/>
    <x v="1267"/>
    <x v="104"/>
    <x v="104"/>
    <x v="15"/>
    <x v="41"/>
    <x v="6"/>
    <x v="3"/>
    <x v="3"/>
  </r>
  <r>
    <x v="6020"/>
    <x v="0"/>
    <x v="8"/>
    <x v="23"/>
    <x v="56"/>
    <x v="204"/>
    <x v="5709"/>
    <x v="1265"/>
    <x v="104"/>
    <x v="104"/>
    <x v="15"/>
    <x v="41"/>
    <x v="6"/>
    <x v="8"/>
    <x v="8"/>
  </r>
  <r>
    <x v="6065"/>
    <x v="0"/>
    <x v="0"/>
    <x v="16"/>
    <x v="17"/>
    <x v="6"/>
    <x v="5751"/>
    <x v="1247"/>
    <x v="104"/>
    <x v="104"/>
    <x v="15"/>
    <x v="41"/>
    <x v="6"/>
    <x v="0"/>
    <x v="0"/>
  </r>
  <r>
    <x v="5985"/>
    <x v="0"/>
    <x v="7"/>
    <x v="79"/>
    <x v="13"/>
    <x v="37"/>
    <x v="5110"/>
    <x v="1250"/>
    <x v="104"/>
    <x v="104"/>
    <x v="15"/>
    <x v="41"/>
    <x v="6"/>
    <x v="7"/>
    <x v="7"/>
  </r>
  <r>
    <x v="6031"/>
    <x v="1"/>
    <x v="2"/>
    <x v="27"/>
    <x v="81"/>
    <x v="14"/>
    <x v="5719"/>
    <x v="1243"/>
    <x v="104"/>
    <x v="104"/>
    <x v="15"/>
    <x v="41"/>
    <x v="6"/>
    <x v="2"/>
    <x v="2"/>
  </r>
  <r>
    <x v="6015"/>
    <x v="0"/>
    <x v="5"/>
    <x v="6"/>
    <x v="41"/>
    <x v="34"/>
    <x v="5704"/>
    <x v="1283"/>
    <x v="104"/>
    <x v="104"/>
    <x v="15"/>
    <x v="41"/>
    <x v="6"/>
    <x v="5"/>
    <x v="5"/>
  </r>
  <r>
    <x v="6066"/>
    <x v="1"/>
    <x v="2"/>
    <x v="70"/>
    <x v="61"/>
    <x v="312"/>
    <x v="5752"/>
    <x v="1276"/>
    <x v="104"/>
    <x v="104"/>
    <x v="15"/>
    <x v="41"/>
    <x v="6"/>
    <x v="2"/>
    <x v="2"/>
  </r>
  <r>
    <x v="6026"/>
    <x v="0"/>
    <x v="7"/>
    <x v="0"/>
    <x v="85"/>
    <x v="126"/>
    <x v="5714"/>
    <x v="1263"/>
    <x v="104"/>
    <x v="104"/>
    <x v="15"/>
    <x v="41"/>
    <x v="6"/>
    <x v="7"/>
    <x v="7"/>
  </r>
  <r>
    <x v="6039"/>
    <x v="0"/>
    <x v="10"/>
    <x v="15"/>
    <x v="26"/>
    <x v="113"/>
    <x v="5726"/>
    <x v="1272"/>
    <x v="104"/>
    <x v="104"/>
    <x v="15"/>
    <x v="41"/>
    <x v="6"/>
    <x v="10"/>
    <x v="10"/>
  </r>
  <r>
    <x v="6067"/>
    <x v="0"/>
    <x v="0"/>
    <x v="0"/>
    <x v="0"/>
    <x v="0"/>
    <x v="1300"/>
    <x v="1288"/>
    <x v="104"/>
    <x v="104"/>
    <x v="15"/>
    <x v="41"/>
    <x v="6"/>
    <x v="0"/>
    <x v="0"/>
  </r>
  <r>
    <x v="6027"/>
    <x v="0"/>
    <x v="5"/>
    <x v="0"/>
    <x v="98"/>
    <x v="11"/>
    <x v="5715"/>
    <x v="1283"/>
    <x v="104"/>
    <x v="104"/>
    <x v="15"/>
    <x v="41"/>
    <x v="6"/>
    <x v="5"/>
    <x v="5"/>
  </r>
  <r>
    <x v="6055"/>
    <x v="0"/>
    <x v="1"/>
    <x v="68"/>
    <x v="137"/>
    <x v="432"/>
    <x v="5742"/>
    <x v="1267"/>
    <x v="104"/>
    <x v="104"/>
    <x v="15"/>
    <x v="41"/>
    <x v="6"/>
    <x v="1"/>
    <x v="1"/>
  </r>
  <r>
    <x v="6016"/>
    <x v="0"/>
    <x v="3"/>
    <x v="94"/>
    <x v="90"/>
    <x v="1254"/>
    <x v="5705"/>
    <x v="1260"/>
    <x v="104"/>
    <x v="104"/>
    <x v="15"/>
    <x v="41"/>
    <x v="6"/>
    <x v="3"/>
    <x v="3"/>
  </r>
  <r>
    <x v="5990"/>
    <x v="0"/>
    <x v="7"/>
    <x v="9"/>
    <x v="63"/>
    <x v="76"/>
    <x v="5680"/>
    <x v="1270"/>
    <x v="104"/>
    <x v="104"/>
    <x v="15"/>
    <x v="41"/>
    <x v="6"/>
    <x v="7"/>
    <x v="7"/>
  </r>
  <r>
    <x v="6009"/>
    <x v="0"/>
    <x v="4"/>
    <x v="65"/>
    <x v="81"/>
    <x v="614"/>
    <x v="5698"/>
    <x v="1276"/>
    <x v="104"/>
    <x v="104"/>
    <x v="15"/>
    <x v="41"/>
    <x v="6"/>
    <x v="4"/>
    <x v="4"/>
  </r>
  <r>
    <x v="6022"/>
    <x v="0"/>
    <x v="0"/>
    <x v="6"/>
    <x v="98"/>
    <x v="13"/>
    <x v="5568"/>
    <x v="1250"/>
    <x v="104"/>
    <x v="104"/>
    <x v="15"/>
    <x v="41"/>
    <x v="6"/>
    <x v="0"/>
    <x v="0"/>
  </r>
  <r>
    <x v="6041"/>
    <x v="0"/>
    <x v="2"/>
    <x v="70"/>
    <x v="4"/>
    <x v="108"/>
    <x v="5728"/>
    <x v="1274"/>
    <x v="104"/>
    <x v="104"/>
    <x v="15"/>
    <x v="41"/>
    <x v="6"/>
    <x v="2"/>
    <x v="2"/>
  </r>
  <r>
    <x v="6020"/>
    <x v="0"/>
    <x v="5"/>
    <x v="12"/>
    <x v="6"/>
    <x v="145"/>
    <x v="5709"/>
    <x v="1265"/>
    <x v="104"/>
    <x v="104"/>
    <x v="15"/>
    <x v="41"/>
    <x v="6"/>
    <x v="5"/>
    <x v="5"/>
  </r>
  <r>
    <x v="6045"/>
    <x v="1"/>
    <x v="2"/>
    <x v="9"/>
    <x v="62"/>
    <x v="84"/>
    <x v="5732"/>
    <x v="1252"/>
    <x v="104"/>
    <x v="104"/>
    <x v="15"/>
    <x v="41"/>
    <x v="6"/>
    <x v="2"/>
    <x v="2"/>
  </r>
  <r>
    <x v="6042"/>
    <x v="0"/>
    <x v="4"/>
    <x v="63"/>
    <x v="26"/>
    <x v="114"/>
    <x v="5729"/>
    <x v="1257"/>
    <x v="104"/>
    <x v="104"/>
    <x v="15"/>
    <x v="41"/>
    <x v="6"/>
    <x v="4"/>
    <x v="4"/>
  </r>
  <r>
    <x v="5991"/>
    <x v="0"/>
    <x v="8"/>
    <x v="60"/>
    <x v="90"/>
    <x v="375"/>
    <x v="1239"/>
    <x v="1285"/>
    <x v="104"/>
    <x v="104"/>
    <x v="15"/>
    <x v="41"/>
    <x v="6"/>
    <x v="8"/>
    <x v="8"/>
  </r>
  <r>
    <x v="6060"/>
    <x v="0"/>
    <x v="9"/>
    <x v="79"/>
    <x v="94"/>
    <x v="39"/>
    <x v="389"/>
    <x v="1272"/>
    <x v="104"/>
    <x v="104"/>
    <x v="15"/>
    <x v="41"/>
    <x v="6"/>
    <x v="9"/>
    <x v="9"/>
  </r>
  <r>
    <x v="6057"/>
    <x v="0"/>
    <x v="8"/>
    <x v="70"/>
    <x v="34"/>
    <x v="215"/>
    <x v="5744"/>
    <x v="1262"/>
    <x v="104"/>
    <x v="104"/>
    <x v="15"/>
    <x v="41"/>
    <x v="6"/>
    <x v="8"/>
    <x v="8"/>
  </r>
  <r>
    <x v="6074"/>
    <x v="0"/>
    <x v="9"/>
    <x v="9"/>
    <x v="63"/>
    <x v="76"/>
    <x v="5759"/>
    <x v="1287"/>
    <x v="104"/>
    <x v="104"/>
    <x v="15"/>
    <x v="41"/>
    <x v="6"/>
    <x v="9"/>
    <x v="9"/>
  </r>
  <r>
    <x v="5990"/>
    <x v="0"/>
    <x v="8"/>
    <x v="65"/>
    <x v="26"/>
    <x v="323"/>
    <x v="5680"/>
    <x v="1270"/>
    <x v="104"/>
    <x v="104"/>
    <x v="15"/>
    <x v="41"/>
    <x v="6"/>
    <x v="8"/>
    <x v="8"/>
  </r>
  <r>
    <x v="6022"/>
    <x v="0"/>
    <x v="6"/>
    <x v="92"/>
    <x v="43"/>
    <x v="137"/>
    <x v="5568"/>
    <x v="1250"/>
    <x v="104"/>
    <x v="104"/>
    <x v="15"/>
    <x v="41"/>
    <x v="6"/>
    <x v="6"/>
    <x v="6"/>
  </r>
  <r>
    <x v="6044"/>
    <x v="0"/>
    <x v="3"/>
    <x v="17"/>
    <x v="43"/>
    <x v="437"/>
    <x v="5731"/>
    <x v="1273"/>
    <x v="104"/>
    <x v="104"/>
    <x v="15"/>
    <x v="41"/>
    <x v="6"/>
    <x v="3"/>
    <x v="3"/>
  </r>
  <r>
    <x v="6051"/>
    <x v="0"/>
    <x v="9"/>
    <x v="12"/>
    <x v="45"/>
    <x v="6"/>
    <x v="5738"/>
    <x v="1276"/>
    <x v="104"/>
    <x v="104"/>
    <x v="15"/>
    <x v="41"/>
    <x v="6"/>
    <x v="9"/>
    <x v="9"/>
  </r>
  <r>
    <x v="6043"/>
    <x v="0"/>
    <x v="4"/>
    <x v="26"/>
    <x v="3"/>
    <x v="77"/>
    <x v="5730"/>
    <x v="1247"/>
    <x v="104"/>
    <x v="104"/>
    <x v="15"/>
    <x v="41"/>
    <x v="6"/>
    <x v="4"/>
    <x v="4"/>
  </r>
  <r>
    <x v="6044"/>
    <x v="0"/>
    <x v="2"/>
    <x v="50"/>
    <x v="38"/>
    <x v="11"/>
    <x v="5731"/>
    <x v="1273"/>
    <x v="104"/>
    <x v="104"/>
    <x v="15"/>
    <x v="41"/>
    <x v="6"/>
    <x v="2"/>
    <x v="2"/>
  </r>
  <r>
    <x v="5806"/>
    <x v="0"/>
    <x v="9"/>
    <x v="58"/>
    <x v="33"/>
    <x v="103"/>
    <x v="5516"/>
    <x v="1242"/>
    <x v="104"/>
    <x v="104"/>
    <x v="15"/>
    <x v="41"/>
    <x v="6"/>
    <x v="9"/>
    <x v="9"/>
  </r>
  <r>
    <x v="5812"/>
    <x v="0"/>
    <x v="5"/>
    <x v="93"/>
    <x v="85"/>
    <x v="6"/>
    <x v="5521"/>
    <x v="1274"/>
    <x v="104"/>
    <x v="104"/>
    <x v="15"/>
    <x v="41"/>
    <x v="6"/>
    <x v="5"/>
    <x v="5"/>
  </r>
  <r>
    <x v="5850"/>
    <x v="1"/>
    <x v="2"/>
    <x v="19"/>
    <x v="48"/>
    <x v="350"/>
    <x v="2960"/>
    <x v="1275"/>
    <x v="104"/>
    <x v="104"/>
    <x v="15"/>
    <x v="41"/>
    <x v="6"/>
    <x v="2"/>
    <x v="2"/>
  </r>
  <r>
    <x v="5839"/>
    <x v="0"/>
    <x v="7"/>
    <x v="6"/>
    <x v="98"/>
    <x v="13"/>
    <x v="5546"/>
    <x v="1265"/>
    <x v="104"/>
    <x v="104"/>
    <x v="15"/>
    <x v="41"/>
    <x v="6"/>
    <x v="7"/>
    <x v="7"/>
  </r>
  <r>
    <x v="5815"/>
    <x v="0"/>
    <x v="7"/>
    <x v="3"/>
    <x v="7"/>
    <x v="39"/>
    <x v="5523"/>
    <x v="1277"/>
    <x v="104"/>
    <x v="104"/>
    <x v="15"/>
    <x v="41"/>
    <x v="6"/>
    <x v="7"/>
    <x v="7"/>
  </r>
  <r>
    <x v="5845"/>
    <x v="0"/>
    <x v="11"/>
    <x v="57"/>
    <x v="54"/>
    <x v="626"/>
    <x v="5551"/>
    <x v="1282"/>
    <x v="104"/>
    <x v="104"/>
    <x v="15"/>
    <x v="41"/>
    <x v="6"/>
    <x v="11"/>
    <x v="11"/>
  </r>
  <r>
    <x v="5937"/>
    <x v="1"/>
    <x v="2"/>
    <x v="21"/>
    <x v="18"/>
    <x v="11"/>
    <x v="4408"/>
    <x v="1272"/>
    <x v="104"/>
    <x v="104"/>
    <x v="15"/>
    <x v="41"/>
    <x v="6"/>
    <x v="2"/>
    <x v="2"/>
  </r>
  <r>
    <x v="5877"/>
    <x v="0"/>
    <x v="2"/>
    <x v="56"/>
    <x v="19"/>
    <x v="278"/>
    <x v="1697"/>
    <x v="1256"/>
    <x v="104"/>
    <x v="104"/>
    <x v="15"/>
    <x v="41"/>
    <x v="6"/>
    <x v="2"/>
    <x v="2"/>
  </r>
  <r>
    <x v="5836"/>
    <x v="0"/>
    <x v="7"/>
    <x v="5"/>
    <x v="23"/>
    <x v="178"/>
    <x v="5544"/>
    <x v="1251"/>
    <x v="104"/>
    <x v="104"/>
    <x v="15"/>
    <x v="41"/>
    <x v="6"/>
    <x v="7"/>
    <x v="7"/>
  </r>
  <r>
    <x v="5816"/>
    <x v="0"/>
    <x v="4"/>
    <x v="75"/>
    <x v="91"/>
    <x v="124"/>
    <x v="5524"/>
    <x v="1263"/>
    <x v="104"/>
    <x v="104"/>
    <x v="15"/>
    <x v="41"/>
    <x v="6"/>
    <x v="4"/>
    <x v="4"/>
  </r>
  <r>
    <x v="5864"/>
    <x v="0"/>
    <x v="10"/>
    <x v="7"/>
    <x v="10"/>
    <x v="0"/>
    <x v="5564"/>
    <x v="1257"/>
    <x v="104"/>
    <x v="104"/>
    <x v="15"/>
    <x v="41"/>
    <x v="6"/>
    <x v="10"/>
    <x v="10"/>
  </r>
  <r>
    <x v="5918"/>
    <x v="1"/>
    <x v="2"/>
    <x v="84"/>
    <x v="40"/>
    <x v="179"/>
    <x v="5611"/>
    <x v="1246"/>
    <x v="104"/>
    <x v="104"/>
    <x v="15"/>
    <x v="41"/>
    <x v="6"/>
    <x v="2"/>
    <x v="2"/>
  </r>
  <r>
    <x v="5901"/>
    <x v="0"/>
    <x v="0"/>
    <x v="20"/>
    <x v="12"/>
    <x v="6"/>
    <x v="5596"/>
    <x v="1248"/>
    <x v="104"/>
    <x v="104"/>
    <x v="15"/>
    <x v="41"/>
    <x v="6"/>
    <x v="0"/>
    <x v="0"/>
  </r>
  <r>
    <x v="5906"/>
    <x v="0"/>
    <x v="3"/>
    <x v="70"/>
    <x v="26"/>
    <x v="306"/>
    <x v="5601"/>
    <x v="1282"/>
    <x v="104"/>
    <x v="104"/>
    <x v="15"/>
    <x v="41"/>
    <x v="6"/>
    <x v="3"/>
    <x v="3"/>
  </r>
  <r>
    <x v="5899"/>
    <x v="0"/>
    <x v="4"/>
    <x v="4"/>
    <x v="15"/>
    <x v="241"/>
    <x v="5594"/>
    <x v="1247"/>
    <x v="104"/>
    <x v="104"/>
    <x v="15"/>
    <x v="41"/>
    <x v="6"/>
    <x v="4"/>
    <x v="4"/>
  </r>
  <r>
    <x v="5981"/>
    <x v="0"/>
    <x v="9"/>
    <x v="3"/>
    <x v="10"/>
    <x v="7"/>
    <x v="5672"/>
    <x v="1255"/>
    <x v="104"/>
    <x v="104"/>
    <x v="15"/>
    <x v="41"/>
    <x v="6"/>
    <x v="9"/>
    <x v="9"/>
  </r>
  <r>
    <x v="5910"/>
    <x v="0"/>
    <x v="4"/>
    <x v="70"/>
    <x v="59"/>
    <x v="125"/>
    <x v="2960"/>
    <x v="1265"/>
    <x v="104"/>
    <x v="104"/>
    <x v="15"/>
    <x v="41"/>
    <x v="6"/>
    <x v="4"/>
    <x v="4"/>
  </r>
  <r>
    <x v="5955"/>
    <x v="0"/>
    <x v="11"/>
    <x v="58"/>
    <x v="80"/>
    <x v="1426"/>
    <x v="5647"/>
    <x v="1284"/>
    <x v="104"/>
    <x v="104"/>
    <x v="15"/>
    <x v="41"/>
    <x v="6"/>
    <x v="11"/>
    <x v="11"/>
  </r>
  <r>
    <x v="5921"/>
    <x v="0"/>
    <x v="3"/>
    <x v="54"/>
    <x v="38"/>
    <x v="9"/>
    <x v="5614"/>
    <x v="1242"/>
    <x v="104"/>
    <x v="104"/>
    <x v="15"/>
    <x v="41"/>
    <x v="6"/>
    <x v="3"/>
    <x v="3"/>
  </r>
  <r>
    <x v="5913"/>
    <x v="0"/>
    <x v="5"/>
    <x v="75"/>
    <x v="91"/>
    <x v="124"/>
    <x v="5606"/>
    <x v="1266"/>
    <x v="104"/>
    <x v="104"/>
    <x v="15"/>
    <x v="41"/>
    <x v="6"/>
    <x v="5"/>
    <x v="5"/>
  </r>
  <r>
    <x v="5890"/>
    <x v="0"/>
    <x v="0"/>
    <x v="21"/>
    <x v="65"/>
    <x v="75"/>
    <x v="956"/>
    <x v="1243"/>
    <x v="104"/>
    <x v="104"/>
    <x v="15"/>
    <x v="41"/>
    <x v="6"/>
    <x v="0"/>
    <x v="0"/>
  </r>
  <r>
    <x v="5904"/>
    <x v="0"/>
    <x v="9"/>
    <x v="35"/>
    <x v="24"/>
    <x v="338"/>
    <x v="5599"/>
    <x v="1248"/>
    <x v="104"/>
    <x v="104"/>
    <x v="15"/>
    <x v="41"/>
    <x v="6"/>
    <x v="9"/>
    <x v="9"/>
  </r>
  <r>
    <x v="5942"/>
    <x v="0"/>
    <x v="7"/>
    <x v="48"/>
    <x v="76"/>
    <x v="207"/>
    <x v="5634"/>
    <x v="1286"/>
    <x v="104"/>
    <x v="104"/>
    <x v="15"/>
    <x v="41"/>
    <x v="6"/>
    <x v="7"/>
    <x v="7"/>
  </r>
  <r>
    <x v="5925"/>
    <x v="0"/>
    <x v="7"/>
    <x v="13"/>
    <x v="13"/>
    <x v="6"/>
    <x v="5618"/>
    <x v="1282"/>
    <x v="104"/>
    <x v="104"/>
    <x v="15"/>
    <x v="41"/>
    <x v="6"/>
    <x v="7"/>
    <x v="7"/>
  </r>
  <r>
    <x v="5891"/>
    <x v="1"/>
    <x v="2"/>
    <x v="68"/>
    <x v="188"/>
    <x v="3286"/>
    <x v="5587"/>
    <x v="1256"/>
    <x v="104"/>
    <x v="104"/>
    <x v="15"/>
    <x v="41"/>
    <x v="6"/>
    <x v="2"/>
    <x v="2"/>
  </r>
  <r>
    <x v="5937"/>
    <x v="0"/>
    <x v="1"/>
    <x v="6"/>
    <x v="6"/>
    <x v="6"/>
    <x v="4408"/>
    <x v="1272"/>
    <x v="104"/>
    <x v="104"/>
    <x v="15"/>
    <x v="41"/>
    <x v="6"/>
    <x v="1"/>
    <x v="1"/>
  </r>
  <r>
    <x v="5959"/>
    <x v="0"/>
    <x v="8"/>
    <x v="35"/>
    <x v="59"/>
    <x v="230"/>
    <x v="5651"/>
    <x v="1269"/>
    <x v="104"/>
    <x v="104"/>
    <x v="15"/>
    <x v="41"/>
    <x v="6"/>
    <x v="8"/>
    <x v="8"/>
  </r>
  <r>
    <x v="5980"/>
    <x v="0"/>
    <x v="1"/>
    <x v="30"/>
    <x v="16"/>
    <x v="550"/>
    <x v="5671"/>
    <x v="1271"/>
    <x v="104"/>
    <x v="104"/>
    <x v="15"/>
    <x v="41"/>
    <x v="6"/>
    <x v="1"/>
    <x v="1"/>
  </r>
  <r>
    <x v="5937"/>
    <x v="0"/>
    <x v="10"/>
    <x v="0"/>
    <x v="41"/>
    <x v="6"/>
    <x v="4408"/>
    <x v="1272"/>
    <x v="104"/>
    <x v="104"/>
    <x v="15"/>
    <x v="41"/>
    <x v="6"/>
    <x v="10"/>
    <x v="10"/>
  </r>
  <r>
    <x v="6014"/>
    <x v="0"/>
    <x v="9"/>
    <x v="53"/>
    <x v="59"/>
    <x v="412"/>
    <x v="5703"/>
    <x v="1260"/>
    <x v="104"/>
    <x v="104"/>
    <x v="15"/>
    <x v="41"/>
    <x v="6"/>
    <x v="9"/>
    <x v="9"/>
  </r>
  <r>
    <x v="6011"/>
    <x v="0"/>
    <x v="7"/>
    <x v="17"/>
    <x v="11"/>
    <x v="18"/>
    <x v="5700"/>
    <x v="1245"/>
    <x v="104"/>
    <x v="104"/>
    <x v="15"/>
    <x v="41"/>
    <x v="6"/>
    <x v="7"/>
    <x v="7"/>
  </r>
  <r>
    <x v="6030"/>
    <x v="0"/>
    <x v="7"/>
    <x v="7"/>
    <x v="11"/>
    <x v="319"/>
    <x v="5718"/>
    <x v="1251"/>
    <x v="104"/>
    <x v="104"/>
    <x v="15"/>
    <x v="41"/>
    <x v="6"/>
    <x v="7"/>
    <x v="7"/>
  </r>
  <r>
    <x v="6028"/>
    <x v="0"/>
    <x v="8"/>
    <x v="50"/>
    <x v="24"/>
    <x v="117"/>
    <x v="5716"/>
    <x v="1287"/>
    <x v="104"/>
    <x v="104"/>
    <x v="15"/>
    <x v="41"/>
    <x v="6"/>
    <x v="8"/>
    <x v="8"/>
  </r>
  <r>
    <x v="6052"/>
    <x v="1"/>
    <x v="2"/>
    <x v="34"/>
    <x v="83"/>
    <x v="6"/>
    <x v="5739"/>
    <x v="1284"/>
    <x v="104"/>
    <x v="104"/>
    <x v="15"/>
    <x v="41"/>
    <x v="6"/>
    <x v="2"/>
    <x v="2"/>
  </r>
  <r>
    <x v="5998"/>
    <x v="1"/>
    <x v="2"/>
    <x v="89"/>
    <x v="103"/>
    <x v="255"/>
    <x v="5687"/>
    <x v="1257"/>
    <x v="104"/>
    <x v="104"/>
    <x v="15"/>
    <x v="41"/>
    <x v="6"/>
    <x v="2"/>
    <x v="2"/>
  </r>
  <r>
    <x v="6058"/>
    <x v="0"/>
    <x v="3"/>
    <x v="26"/>
    <x v="47"/>
    <x v="0"/>
    <x v="5745"/>
    <x v="1281"/>
    <x v="104"/>
    <x v="104"/>
    <x v="15"/>
    <x v="41"/>
    <x v="6"/>
    <x v="3"/>
    <x v="3"/>
  </r>
  <r>
    <x v="6052"/>
    <x v="0"/>
    <x v="10"/>
    <x v="15"/>
    <x v="54"/>
    <x v="253"/>
    <x v="5739"/>
    <x v="1284"/>
    <x v="104"/>
    <x v="104"/>
    <x v="15"/>
    <x v="41"/>
    <x v="6"/>
    <x v="10"/>
    <x v="10"/>
  </r>
  <r>
    <x v="6069"/>
    <x v="1"/>
    <x v="2"/>
    <x v="24"/>
    <x v="54"/>
    <x v="268"/>
    <x v="5754"/>
    <x v="1267"/>
    <x v="104"/>
    <x v="104"/>
    <x v="15"/>
    <x v="41"/>
    <x v="6"/>
    <x v="2"/>
    <x v="2"/>
  </r>
  <r>
    <x v="6018"/>
    <x v="0"/>
    <x v="5"/>
    <x v="75"/>
    <x v="12"/>
    <x v="120"/>
    <x v="5707"/>
    <x v="1270"/>
    <x v="104"/>
    <x v="104"/>
    <x v="15"/>
    <x v="41"/>
    <x v="6"/>
    <x v="5"/>
    <x v="5"/>
  </r>
  <r>
    <x v="6047"/>
    <x v="0"/>
    <x v="7"/>
    <x v="79"/>
    <x v="14"/>
    <x v="379"/>
    <x v="5734"/>
    <x v="1279"/>
    <x v="104"/>
    <x v="104"/>
    <x v="15"/>
    <x v="41"/>
    <x v="6"/>
    <x v="7"/>
    <x v="7"/>
  </r>
  <r>
    <x v="6029"/>
    <x v="0"/>
    <x v="10"/>
    <x v="20"/>
    <x v="6"/>
    <x v="7"/>
    <x v="5717"/>
    <x v="1248"/>
    <x v="104"/>
    <x v="104"/>
    <x v="15"/>
    <x v="41"/>
    <x v="6"/>
    <x v="10"/>
    <x v="10"/>
  </r>
  <r>
    <x v="6021"/>
    <x v="0"/>
    <x v="5"/>
    <x v="12"/>
    <x v="41"/>
    <x v="155"/>
    <x v="5710"/>
    <x v="1262"/>
    <x v="104"/>
    <x v="104"/>
    <x v="15"/>
    <x v="41"/>
    <x v="6"/>
    <x v="5"/>
    <x v="5"/>
  </r>
  <r>
    <x v="6027"/>
    <x v="0"/>
    <x v="6"/>
    <x v="57"/>
    <x v="30"/>
    <x v="44"/>
    <x v="5715"/>
    <x v="1283"/>
    <x v="104"/>
    <x v="104"/>
    <x v="15"/>
    <x v="41"/>
    <x v="6"/>
    <x v="6"/>
    <x v="6"/>
  </r>
  <r>
    <x v="6005"/>
    <x v="0"/>
    <x v="2"/>
    <x v="37"/>
    <x v="54"/>
    <x v="214"/>
    <x v="5694"/>
    <x v="1287"/>
    <x v="104"/>
    <x v="104"/>
    <x v="15"/>
    <x v="41"/>
    <x v="6"/>
    <x v="2"/>
    <x v="2"/>
  </r>
  <r>
    <x v="6007"/>
    <x v="0"/>
    <x v="1"/>
    <x v="19"/>
    <x v="87"/>
    <x v="31"/>
    <x v="5696"/>
    <x v="1279"/>
    <x v="104"/>
    <x v="104"/>
    <x v="15"/>
    <x v="41"/>
    <x v="6"/>
    <x v="1"/>
    <x v="1"/>
  </r>
  <r>
    <x v="6060"/>
    <x v="0"/>
    <x v="3"/>
    <x v="0"/>
    <x v="41"/>
    <x v="6"/>
    <x v="389"/>
    <x v="1272"/>
    <x v="104"/>
    <x v="104"/>
    <x v="15"/>
    <x v="41"/>
    <x v="6"/>
    <x v="3"/>
    <x v="3"/>
  </r>
  <r>
    <x v="6059"/>
    <x v="0"/>
    <x v="8"/>
    <x v="79"/>
    <x v="94"/>
    <x v="39"/>
    <x v="5746"/>
    <x v="1262"/>
    <x v="104"/>
    <x v="104"/>
    <x v="15"/>
    <x v="41"/>
    <x v="6"/>
    <x v="8"/>
    <x v="8"/>
  </r>
  <r>
    <x v="5989"/>
    <x v="0"/>
    <x v="11"/>
    <x v="16"/>
    <x v="12"/>
    <x v="102"/>
    <x v="5679"/>
    <x v="1266"/>
    <x v="104"/>
    <x v="104"/>
    <x v="15"/>
    <x v="41"/>
    <x v="6"/>
    <x v="11"/>
    <x v="11"/>
  </r>
  <r>
    <x v="5995"/>
    <x v="0"/>
    <x v="2"/>
    <x v="55"/>
    <x v="90"/>
    <x v="1421"/>
    <x v="5684"/>
    <x v="1271"/>
    <x v="104"/>
    <x v="104"/>
    <x v="15"/>
    <x v="41"/>
    <x v="6"/>
    <x v="2"/>
    <x v="2"/>
  </r>
  <r>
    <x v="6037"/>
    <x v="0"/>
    <x v="3"/>
    <x v="7"/>
    <x v="8"/>
    <x v="11"/>
    <x v="5724"/>
    <x v="1288"/>
    <x v="104"/>
    <x v="104"/>
    <x v="15"/>
    <x v="41"/>
    <x v="6"/>
    <x v="3"/>
    <x v="3"/>
  </r>
  <r>
    <x v="6056"/>
    <x v="1"/>
    <x v="2"/>
    <x v="42"/>
    <x v="2"/>
    <x v="798"/>
    <x v="5743"/>
    <x v="1267"/>
    <x v="104"/>
    <x v="104"/>
    <x v="15"/>
    <x v="41"/>
    <x v="6"/>
    <x v="2"/>
    <x v="2"/>
  </r>
  <r>
    <x v="6063"/>
    <x v="0"/>
    <x v="9"/>
    <x v="48"/>
    <x v="30"/>
    <x v="7"/>
    <x v="5749"/>
    <x v="1287"/>
    <x v="104"/>
    <x v="104"/>
    <x v="15"/>
    <x v="41"/>
    <x v="6"/>
    <x v="9"/>
    <x v="9"/>
  </r>
  <r>
    <x v="6047"/>
    <x v="1"/>
    <x v="2"/>
    <x v="19"/>
    <x v="51"/>
    <x v="57"/>
    <x v="5734"/>
    <x v="1279"/>
    <x v="104"/>
    <x v="104"/>
    <x v="15"/>
    <x v="41"/>
    <x v="6"/>
    <x v="2"/>
    <x v="2"/>
  </r>
  <r>
    <x v="5988"/>
    <x v="0"/>
    <x v="5"/>
    <x v="12"/>
    <x v="12"/>
    <x v="13"/>
    <x v="5678"/>
    <x v="1243"/>
    <x v="104"/>
    <x v="104"/>
    <x v="15"/>
    <x v="41"/>
    <x v="6"/>
    <x v="5"/>
    <x v="5"/>
  </r>
  <r>
    <x v="6011"/>
    <x v="0"/>
    <x v="1"/>
    <x v="31"/>
    <x v="66"/>
    <x v="75"/>
    <x v="5700"/>
    <x v="1245"/>
    <x v="104"/>
    <x v="104"/>
    <x v="15"/>
    <x v="41"/>
    <x v="6"/>
    <x v="1"/>
    <x v="1"/>
  </r>
  <r>
    <x v="6028"/>
    <x v="0"/>
    <x v="0"/>
    <x v="7"/>
    <x v="8"/>
    <x v="11"/>
    <x v="5716"/>
    <x v="1287"/>
    <x v="104"/>
    <x v="104"/>
    <x v="15"/>
    <x v="41"/>
    <x v="6"/>
    <x v="0"/>
    <x v="0"/>
  </r>
  <r>
    <x v="6046"/>
    <x v="0"/>
    <x v="3"/>
    <x v="20"/>
    <x v="6"/>
    <x v="7"/>
    <x v="5733"/>
    <x v="1255"/>
    <x v="104"/>
    <x v="104"/>
    <x v="15"/>
    <x v="41"/>
    <x v="6"/>
    <x v="3"/>
    <x v="3"/>
  </r>
  <r>
    <x v="6017"/>
    <x v="1"/>
    <x v="2"/>
    <x v="125"/>
    <x v="90"/>
    <x v="568"/>
    <x v="5706"/>
    <x v="1288"/>
    <x v="104"/>
    <x v="104"/>
    <x v="15"/>
    <x v="41"/>
    <x v="6"/>
    <x v="2"/>
    <x v="2"/>
  </r>
  <r>
    <x v="6055"/>
    <x v="0"/>
    <x v="8"/>
    <x v="78"/>
    <x v="90"/>
    <x v="564"/>
    <x v="5742"/>
    <x v="1267"/>
    <x v="104"/>
    <x v="104"/>
    <x v="15"/>
    <x v="41"/>
    <x v="6"/>
    <x v="8"/>
    <x v="8"/>
  </r>
  <r>
    <x v="6028"/>
    <x v="1"/>
    <x v="2"/>
    <x v="49"/>
    <x v="75"/>
    <x v="97"/>
    <x v="5716"/>
    <x v="1287"/>
    <x v="104"/>
    <x v="104"/>
    <x v="15"/>
    <x v="41"/>
    <x v="6"/>
    <x v="2"/>
    <x v="2"/>
  </r>
  <r>
    <x v="6025"/>
    <x v="0"/>
    <x v="1"/>
    <x v="82"/>
    <x v="60"/>
    <x v="538"/>
    <x v="5713"/>
    <x v="1276"/>
    <x v="104"/>
    <x v="104"/>
    <x v="15"/>
    <x v="41"/>
    <x v="6"/>
    <x v="1"/>
    <x v="1"/>
  </r>
  <r>
    <x v="6030"/>
    <x v="0"/>
    <x v="8"/>
    <x v="35"/>
    <x v="81"/>
    <x v="11"/>
    <x v="5718"/>
    <x v="1251"/>
    <x v="104"/>
    <x v="104"/>
    <x v="15"/>
    <x v="41"/>
    <x v="6"/>
    <x v="8"/>
    <x v="8"/>
  </r>
  <r>
    <x v="5984"/>
    <x v="1"/>
    <x v="2"/>
    <x v="93"/>
    <x v="94"/>
    <x v="207"/>
    <x v="5675"/>
    <x v="1282"/>
    <x v="104"/>
    <x v="104"/>
    <x v="15"/>
    <x v="41"/>
    <x v="6"/>
    <x v="2"/>
    <x v="2"/>
  </r>
  <r>
    <x v="6013"/>
    <x v="0"/>
    <x v="11"/>
    <x v="92"/>
    <x v="8"/>
    <x v="63"/>
    <x v="5702"/>
    <x v="1268"/>
    <x v="104"/>
    <x v="104"/>
    <x v="15"/>
    <x v="41"/>
    <x v="6"/>
    <x v="11"/>
    <x v="11"/>
  </r>
  <r>
    <x v="5992"/>
    <x v="0"/>
    <x v="8"/>
    <x v="46"/>
    <x v="37"/>
    <x v="2016"/>
    <x v="5681"/>
    <x v="1285"/>
    <x v="104"/>
    <x v="104"/>
    <x v="15"/>
    <x v="41"/>
    <x v="6"/>
    <x v="8"/>
    <x v="8"/>
  </r>
  <r>
    <x v="6060"/>
    <x v="1"/>
    <x v="2"/>
    <x v="79"/>
    <x v="9"/>
    <x v="6"/>
    <x v="389"/>
    <x v="1272"/>
    <x v="104"/>
    <x v="104"/>
    <x v="15"/>
    <x v="41"/>
    <x v="6"/>
    <x v="2"/>
    <x v="2"/>
  </r>
  <r>
    <x v="6006"/>
    <x v="0"/>
    <x v="10"/>
    <x v="92"/>
    <x v="11"/>
    <x v="176"/>
    <x v="5695"/>
    <x v="1254"/>
    <x v="104"/>
    <x v="104"/>
    <x v="15"/>
    <x v="41"/>
    <x v="6"/>
    <x v="10"/>
    <x v="10"/>
  </r>
  <r>
    <x v="5984"/>
    <x v="0"/>
    <x v="9"/>
    <x v="6"/>
    <x v="85"/>
    <x v="171"/>
    <x v="5675"/>
    <x v="1282"/>
    <x v="104"/>
    <x v="104"/>
    <x v="15"/>
    <x v="41"/>
    <x v="6"/>
    <x v="9"/>
    <x v="9"/>
  </r>
  <r>
    <x v="6064"/>
    <x v="1"/>
    <x v="2"/>
    <x v="46"/>
    <x v="31"/>
    <x v="274"/>
    <x v="5750"/>
    <x v="1258"/>
    <x v="104"/>
    <x v="104"/>
    <x v="15"/>
    <x v="41"/>
    <x v="6"/>
    <x v="2"/>
    <x v="2"/>
  </r>
  <r>
    <x v="6005"/>
    <x v="0"/>
    <x v="8"/>
    <x v="5"/>
    <x v="11"/>
    <x v="12"/>
    <x v="5694"/>
    <x v="1287"/>
    <x v="104"/>
    <x v="104"/>
    <x v="15"/>
    <x v="41"/>
    <x v="6"/>
    <x v="8"/>
    <x v="8"/>
  </r>
  <r>
    <x v="6066"/>
    <x v="0"/>
    <x v="2"/>
    <x v="70"/>
    <x v="61"/>
    <x v="312"/>
    <x v="5752"/>
    <x v="1276"/>
    <x v="104"/>
    <x v="104"/>
    <x v="15"/>
    <x v="41"/>
    <x v="6"/>
    <x v="2"/>
    <x v="2"/>
  </r>
  <r>
    <x v="6041"/>
    <x v="0"/>
    <x v="3"/>
    <x v="24"/>
    <x v="1"/>
    <x v="289"/>
    <x v="5728"/>
    <x v="1274"/>
    <x v="104"/>
    <x v="104"/>
    <x v="15"/>
    <x v="41"/>
    <x v="6"/>
    <x v="3"/>
    <x v="3"/>
  </r>
  <r>
    <x v="6048"/>
    <x v="0"/>
    <x v="7"/>
    <x v="0"/>
    <x v="41"/>
    <x v="6"/>
    <x v="5735"/>
    <x v="1280"/>
    <x v="104"/>
    <x v="104"/>
    <x v="15"/>
    <x v="41"/>
    <x v="6"/>
    <x v="7"/>
    <x v="7"/>
  </r>
  <r>
    <x v="6053"/>
    <x v="0"/>
    <x v="7"/>
    <x v="9"/>
    <x v="62"/>
    <x v="84"/>
    <x v="5740"/>
    <x v="1282"/>
    <x v="104"/>
    <x v="104"/>
    <x v="15"/>
    <x v="41"/>
    <x v="6"/>
    <x v="7"/>
    <x v="7"/>
  </r>
  <r>
    <x v="6041"/>
    <x v="0"/>
    <x v="1"/>
    <x v="35"/>
    <x v="15"/>
    <x v="247"/>
    <x v="5728"/>
    <x v="1274"/>
    <x v="104"/>
    <x v="104"/>
    <x v="15"/>
    <x v="41"/>
    <x v="6"/>
    <x v="1"/>
    <x v="1"/>
  </r>
  <r>
    <x v="6047"/>
    <x v="0"/>
    <x v="3"/>
    <x v="57"/>
    <x v="1"/>
    <x v="255"/>
    <x v="5734"/>
    <x v="1279"/>
    <x v="104"/>
    <x v="104"/>
    <x v="15"/>
    <x v="41"/>
    <x v="6"/>
    <x v="3"/>
    <x v="3"/>
  </r>
  <r>
    <x v="5989"/>
    <x v="0"/>
    <x v="4"/>
    <x v="16"/>
    <x v="45"/>
    <x v="145"/>
    <x v="5679"/>
    <x v="1266"/>
    <x v="104"/>
    <x v="104"/>
    <x v="15"/>
    <x v="41"/>
    <x v="6"/>
    <x v="4"/>
    <x v="4"/>
  </r>
  <r>
    <x v="5989"/>
    <x v="1"/>
    <x v="2"/>
    <x v="93"/>
    <x v="14"/>
    <x v="145"/>
    <x v="5679"/>
    <x v="1266"/>
    <x v="104"/>
    <x v="104"/>
    <x v="15"/>
    <x v="41"/>
    <x v="6"/>
    <x v="2"/>
    <x v="2"/>
  </r>
  <r>
    <x v="6052"/>
    <x v="0"/>
    <x v="8"/>
    <x v="46"/>
    <x v="40"/>
    <x v="856"/>
    <x v="5739"/>
    <x v="1284"/>
    <x v="104"/>
    <x v="104"/>
    <x v="15"/>
    <x v="41"/>
    <x v="6"/>
    <x v="8"/>
    <x v="8"/>
  </r>
  <r>
    <x v="6012"/>
    <x v="0"/>
    <x v="4"/>
    <x v="93"/>
    <x v="9"/>
    <x v="63"/>
    <x v="5701"/>
    <x v="1263"/>
    <x v="104"/>
    <x v="104"/>
    <x v="15"/>
    <x v="41"/>
    <x v="6"/>
    <x v="4"/>
    <x v="4"/>
  </r>
  <r>
    <x v="6005"/>
    <x v="0"/>
    <x v="6"/>
    <x v="21"/>
    <x v="18"/>
    <x v="11"/>
    <x v="5694"/>
    <x v="1287"/>
    <x v="104"/>
    <x v="104"/>
    <x v="15"/>
    <x v="41"/>
    <x v="6"/>
    <x v="6"/>
    <x v="6"/>
  </r>
  <r>
    <x v="5991"/>
    <x v="0"/>
    <x v="6"/>
    <x v="57"/>
    <x v="76"/>
    <x v="72"/>
    <x v="1239"/>
    <x v="1285"/>
    <x v="104"/>
    <x v="104"/>
    <x v="15"/>
    <x v="41"/>
    <x v="6"/>
    <x v="6"/>
    <x v="6"/>
  </r>
  <r>
    <x v="5989"/>
    <x v="0"/>
    <x v="10"/>
    <x v="75"/>
    <x v="17"/>
    <x v="120"/>
    <x v="5679"/>
    <x v="1266"/>
    <x v="104"/>
    <x v="104"/>
    <x v="15"/>
    <x v="41"/>
    <x v="6"/>
    <x v="10"/>
    <x v="10"/>
  </r>
  <r>
    <x v="6000"/>
    <x v="0"/>
    <x v="3"/>
    <x v="2"/>
    <x v="20"/>
    <x v="1242"/>
    <x v="5689"/>
    <x v="1263"/>
    <x v="104"/>
    <x v="104"/>
    <x v="15"/>
    <x v="41"/>
    <x v="6"/>
    <x v="3"/>
    <x v="3"/>
  </r>
  <r>
    <x v="6052"/>
    <x v="0"/>
    <x v="3"/>
    <x v="51"/>
    <x v="51"/>
    <x v="34"/>
    <x v="5739"/>
    <x v="1284"/>
    <x v="104"/>
    <x v="104"/>
    <x v="15"/>
    <x v="41"/>
    <x v="6"/>
    <x v="3"/>
    <x v="3"/>
  </r>
  <r>
    <x v="5989"/>
    <x v="0"/>
    <x v="2"/>
    <x v="93"/>
    <x v="14"/>
    <x v="145"/>
    <x v="5679"/>
    <x v="1266"/>
    <x v="104"/>
    <x v="104"/>
    <x v="15"/>
    <x v="41"/>
    <x v="6"/>
    <x v="2"/>
    <x v="2"/>
  </r>
  <r>
    <x v="6007"/>
    <x v="0"/>
    <x v="0"/>
    <x v="8"/>
    <x v="85"/>
    <x v="31"/>
    <x v="5696"/>
    <x v="1279"/>
    <x v="104"/>
    <x v="104"/>
    <x v="15"/>
    <x v="41"/>
    <x v="6"/>
    <x v="0"/>
    <x v="0"/>
  </r>
  <r>
    <x v="6067"/>
    <x v="1"/>
    <x v="2"/>
    <x v="31"/>
    <x v="51"/>
    <x v="9"/>
    <x v="1300"/>
    <x v="1288"/>
    <x v="104"/>
    <x v="104"/>
    <x v="15"/>
    <x v="41"/>
    <x v="6"/>
    <x v="2"/>
    <x v="2"/>
  </r>
  <r>
    <x v="5996"/>
    <x v="0"/>
    <x v="3"/>
    <x v="51"/>
    <x v="59"/>
    <x v="244"/>
    <x v="5685"/>
    <x v="1249"/>
    <x v="104"/>
    <x v="104"/>
    <x v="15"/>
    <x v="41"/>
    <x v="6"/>
    <x v="3"/>
    <x v="3"/>
  </r>
  <r>
    <x v="6039"/>
    <x v="0"/>
    <x v="1"/>
    <x v="101"/>
    <x v="108"/>
    <x v="1331"/>
    <x v="5726"/>
    <x v="1272"/>
    <x v="104"/>
    <x v="104"/>
    <x v="15"/>
    <x v="41"/>
    <x v="6"/>
    <x v="1"/>
    <x v="1"/>
  </r>
  <r>
    <x v="6044"/>
    <x v="0"/>
    <x v="1"/>
    <x v="1"/>
    <x v="36"/>
    <x v="196"/>
    <x v="5731"/>
    <x v="1273"/>
    <x v="104"/>
    <x v="104"/>
    <x v="15"/>
    <x v="41"/>
    <x v="6"/>
    <x v="1"/>
    <x v="1"/>
  </r>
  <r>
    <x v="5991"/>
    <x v="0"/>
    <x v="1"/>
    <x v="55"/>
    <x v="138"/>
    <x v="5"/>
    <x v="1239"/>
    <x v="1285"/>
    <x v="104"/>
    <x v="104"/>
    <x v="15"/>
    <x v="41"/>
    <x v="6"/>
    <x v="1"/>
    <x v="1"/>
  </r>
  <r>
    <x v="6008"/>
    <x v="0"/>
    <x v="1"/>
    <x v="7"/>
    <x v="43"/>
    <x v="50"/>
    <x v="5697"/>
    <x v="1261"/>
    <x v="104"/>
    <x v="104"/>
    <x v="15"/>
    <x v="41"/>
    <x v="6"/>
    <x v="1"/>
    <x v="1"/>
  </r>
  <r>
    <x v="6001"/>
    <x v="0"/>
    <x v="6"/>
    <x v="10"/>
    <x v="0"/>
    <x v="6"/>
    <x v="5690"/>
    <x v="1248"/>
    <x v="104"/>
    <x v="104"/>
    <x v="15"/>
    <x v="41"/>
    <x v="6"/>
    <x v="6"/>
    <x v="6"/>
  </r>
  <r>
    <x v="6002"/>
    <x v="0"/>
    <x v="8"/>
    <x v="63"/>
    <x v="56"/>
    <x v="107"/>
    <x v="5691"/>
    <x v="1270"/>
    <x v="104"/>
    <x v="104"/>
    <x v="15"/>
    <x v="41"/>
    <x v="6"/>
    <x v="8"/>
    <x v="8"/>
  </r>
  <r>
    <x v="6023"/>
    <x v="0"/>
    <x v="9"/>
    <x v="24"/>
    <x v="38"/>
    <x v="63"/>
    <x v="5711"/>
    <x v="1270"/>
    <x v="104"/>
    <x v="104"/>
    <x v="15"/>
    <x v="41"/>
    <x v="6"/>
    <x v="9"/>
    <x v="9"/>
  </r>
  <r>
    <x v="6036"/>
    <x v="1"/>
    <x v="2"/>
    <x v="49"/>
    <x v="87"/>
    <x v="340"/>
    <x v="5723"/>
    <x v="1274"/>
    <x v="104"/>
    <x v="104"/>
    <x v="15"/>
    <x v="41"/>
    <x v="6"/>
    <x v="2"/>
    <x v="2"/>
  </r>
  <r>
    <x v="6015"/>
    <x v="0"/>
    <x v="3"/>
    <x v="11"/>
    <x v="36"/>
    <x v="34"/>
    <x v="5704"/>
    <x v="1283"/>
    <x v="104"/>
    <x v="104"/>
    <x v="15"/>
    <x v="41"/>
    <x v="6"/>
    <x v="3"/>
    <x v="3"/>
  </r>
  <r>
    <x v="6014"/>
    <x v="0"/>
    <x v="10"/>
    <x v="9"/>
    <x v="63"/>
    <x v="76"/>
    <x v="5703"/>
    <x v="1260"/>
    <x v="104"/>
    <x v="104"/>
    <x v="15"/>
    <x v="41"/>
    <x v="6"/>
    <x v="10"/>
    <x v="10"/>
  </r>
  <r>
    <x v="6009"/>
    <x v="0"/>
    <x v="3"/>
    <x v="49"/>
    <x v="87"/>
    <x v="340"/>
    <x v="5698"/>
    <x v="1276"/>
    <x v="104"/>
    <x v="104"/>
    <x v="15"/>
    <x v="41"/>
    <x v="6"/>
    <x v="3"/>
    <x v="3"/>
  </r>
  <r>
    <x v="6038"/>
    <x v="0"/>
    <x v="11"/>
    <x v="49"/>
    <x v="60"/>
    <x v="135"/>
    <x v="5725"/>
    <x v="1254"/>
    <x v="104"/>
    <x v="104"/>
    <x v="15"/>
    <x v="41"/>
    <x v="6"/>
    <x v="11"/>
    <x v="11"/>
  </r>
  <r>
    <x v="5994"/>
    <x v="0"/>
    <x v="0"/>
    <x v="9"/>
    <x v="23"/>
    <x v="864"/>
    <x v="5683"/>
    <x v="1275"/>
    <x v="104"/>
    <x v="104"/>
    <x v="15"/>
    <x v="41"/>
    <x v="6"/>
    <x v="0"/>
    <x v="0"/>
  </r>
  <r>
    <x v="6062"/>
    <x v="0"/>
    <x v="3"/>
    <x v="13"/>
    <x v="43"/>
    <x v="208"/>
    <x v="5748"/>
    <x v="1273"/>
    <x v="104"/>
    <x v="104"/>
    <x v="15"/>
    <x v="41"/>
    <x v="6"/>
    <x v="3"/>
    <x v="3"/>
  </r>
  <r>
    <x v="6045"/>
    <x v="0"/>
    <x v="7"/>
    <x v="12"/>
    <x v="45"/>
    <x v="6"/>
    <x v="5732"/>
    <x v="1252"/>
    <x v="104"/>
    <x v="104"/>
    <x v="15"/>
    <x v="41"/>
    <x v="6"/>
    <x v="7"/>
    <x v="7"/>
  </r>
  <r>
    <x v="6060"/>
    <x v="0"/>
    <x v="10"/>
    <x v="12"/>
    <x v="45"/>
    <x v="6"/>
    <x v="389"/>
    <x v="1272"/>
    <x v="104"/>
    <x v="104"/>
    <x v="15"/>
    <x v="41"/>
    <x v="6"/>
    <x v="10"/>
    <x v="10"/>
  </r>
  <r>
    <x v="6029"/>
    <x v="0"/>
    <x v="4"/>
    <x v="20"/>
    <x v="6"/>
    <x v="7"/>
    <x v="5717"/>
    <x v="1248"/>
    <x v="104"/>
    <x v="104"/>
    <x v="15"/>
    <x v="41"/>
    <x v="6"/>
    <x v="4"/>
    <x v="4"/>
  </r>
  <r>
    <x v="6070"/>
    <x v="0"/>
    <x v="1"/>
    <x v="11"/>
    <x v="1"/>
    <x v="540"/>
    <x v="5755"/>
    <x v="1268"/>
    <x v="104"/>
    <x v="104"/>
    <x v="15"/>
    <x v="41"/>
    <x v="6"/>
    <x v="1"/>
    <x v="1"/>
  </r>
  <r>
    <x v="6054"/>
    <x v="0"/>
    <x v="4"/>
    <x v="3"/>
    <x v="10"/>
    <x v="7"/>
    <x v="5741"/>
    <x v="1251"/>
    <x v="104"/>
    <x v="104"/>
    <x v="15"/>
    <x v="41"/>
    <x v="6"/>
    <x v="4"/>
    <x v="4"/>
  </r>
  <r>
    <x v="6023"/>
    <x v="0"/>
    <x v="8"/>
    <x v="26"/>
    <x v="26"/>
    <x v="27"/>
    <x v="5711"/>
    <x v="1270"/>
    <x v="104"/>
    <x v="104"/>
    <x v="15"/>
    <x v="41"/>
    <x v="6"/>
    <x v="8"/>
    <x v="8"/>
  </r>
  <r>
    <x v="6050"/>
    <x v="1"/>
    <x v="2"/>
    <x v="51"/>
    <x v="87"/>
    <x v="116"/>
    <x v="5737"/>
    <x v="1255"/>
    <x v="104"/>
    <x v="104"/>
    <x v="15"/>
    <x v="41"/>
    <x v="6"/>
    <x v="2"/>
    <x v="2"/>
  </r>
  <r>
    <x v="6016"/>
    <x v="0"/>
    <x v="9"/>
    <x v="89"/>
    <x v="172"/>
    <x v="816"/>
    <x v="5705"/>
    <x v="1260"/>
    <x v="104"/>
    <x v="104"/>
    <x v="15"/>
    <x v="41"/>
    <x v="6"/>
    <x v="9"/>
    <x v="9"/>
  </r>
  <r>
    <x v="6059"/>
    <x v="0"/>
    <x v="3"/>
    <x v="10"/>
    <x v="9"/>
    <x v="9"/>
    <x v="5746"/>
    <x v="1262"/>
    <x v="104"/>
    <x v="104"/>
    <x v="15"/>
    <x v="41"/>
    <x v="6"/>
    <x v="3"/>
    <x v="3"/>
  </r>
  <r>
    <x v="6006"/>
    <x v="0"/>
    <x v="5"/>
    <x v="12"/>
    <x v="45"/>
    <x v="6"/>
    <x v="5695"/>
    <x v="1254"/>
    <x v="104"/>
    <x v="104"/>
    <x v="15"/>
    <x v="41"/>
    <x v="6"/>
    <x v="5"/>
    <x v="5"/>
  </r>
  <r>
    <x v="5998"/>
    <x v="0"/>
    <x v="8"/>
    <x v="42"/>
    <x v="96"/>
    <x v="880"/>
    <x v="5687"/>
    <x v="1257"/>
    <x v="104"/>
    <x v="104"/>
    <x v="15"/>
    <x v="41"/>
    <x v="6"/>
    <x v="8"/>
    <x v="8"/>
  </r>
  <r>
    <x v="6062"/>
    <x v="0"/>
    <x v="5"/>
    <x v="16"/>
    <x v="45"/>
    <x v="145"/>
    <x v="5748"/>
    <x v="1273"/>
    <x v="104"/>
    <x v="104"/>
    <x v="15"/>
    <x v="41"/>
    <x v="6"/>
    <x v="5"/>
    <x v="5"/>
  </r>
  <r>
    <x v="6068"/>
    <x v="0"/>
    <x v="3"/>
    <x v="33"/>
    <x v="87"/>
    <x v="206"/>
    <x v="5753"/>
    <x v="1249"/>
    <x v="104"/>
    <x v="104"/>
    <x v="15"/>
    <x v="41"/>
    <x v="6"/>
    <x v="3"/>
    <x v="3"/>
  </r>
  <r>
    <x v="5984"/>
    <x v="0"/>
    <x v="3"/>
    <x v="20"/>
    <x v="41"/>
    <x v="73"/>
    <x v="5675"/>
    <x v="1282"/>
    <x v="104"/>
    <x v="104"/>
    <x v="15"/>
    <x v="41"/>
    <x v="6"/>
    <x v="3"/>
    <x v="3"/>
  </r>
  <r>
    <x v="6065"/>
    <x v="0"/>
    <x v="4"/>
    <x v="79"/>
    <x v="65"/>
    <x v="3"/>
    <x v="5751"/>
    <x v="1247"/>
    <x v="104"/>
    <x v="104"/>
    <x v="15"/>
    <x v="41"/>
    <x v="6"/>
    <x v="4"/>
    <x v="4"/>
  </r>
  <r>
    <x v="6029"/>
    <x v="0"/>
    <x v="9"/>
    <x v="8"/>
    <x v="98"/>
    <x v="6"/>
    <x v="5717"/>
    <x v="1248"/>
    <x v="104"/>
    <x v="104"/>
    <x v="15"/>
    <x v="41"/>
    <x v="6"/>
    <x v="9"/>
    <x v="9"/>
  </r>
  <r>
    <x v="6050"/>
    <x v="0"/>
    <x v="1"/>
    <x v="65"/>
    <x v="51"/>
    <x v="163"/>
    <x v="5737"/>
    <x v="1255"/>
    <x v="104"/>
    <x v="104"/>
    <x v="15"/>
    <x v="41"/>
    <x v="6"/>
    <x v="1"/>
    <x v="1"/>
  </r>
  <r>
    <x v="6010"/>
    <x v="0"/>
    <x v="3"/>
    <x v="39"/>
    <x v="64"/>
    <x v="63"/>
    <x v="5699"/>
    <x v="1286"/>
    <x v="104"/>
    <x v="104"/>
    <x v="15"/>
    <x v="41"/>
    <x v="6"/>
    <x v="3"/>
    <x v="3"/>
  </r>
  <r>
    <x v="6062"/>
    <x v="0"/>
    <x v="7"/>
    <x v="0"/>
    <x v="85"/>
    <x v="126"/>
    <x v="5748"/>
    <x v="1273"/>
    <x v="104"/>
    <x v="104"/>
    <x v="15"/>
    <x v="41"/>
    <x v="6"/>
    <x v="7"/>
    <x v="7"/>
  </r>
  <r>
    <x v="5985"/>
    <x v="0"/>
    <x v="5"/>
    <x v="12"/>
    <x v="6"/>
    <x v="145"/>
    <x v="5110"/>
    <x v="1250"/>
    <x v="104"/>
    <x v="104"/>
    <x v="15"/>
    <x v="41"/>
    <x v="6"/>
    <x v="5"/>
    <x v="5"/>
  </r>
  <r>
    <x v="6013"/>
    <x v="0"/>
    <x v="3"/>
    <x v="9"/>
    <x v="62"/>
    <x v="84"/>
    <x v="5702"/>
    <x v="1268"/>
    <x v="104"/>
    <x v="104"/>
    <x v="15"/>
    <x v="41"/>
    <x v="6"/>
    <x v="3"/>
    <x v="3"/>
  </r>
  <r>
    <x v="6044"/>
    <x v="1"/>
    <x v="2"/>
    <x v="65"/>
    <x v="38"/>
    <x v="74"/>
    <x v="5731"/>
    <x v="1273"/>
    <x v="104"/>
    <x v="104"/>
    <x v="15"/>
    <x v="41"/>
    <x v="6"/>
    <x v="2"/>
    <x v="2"/>
  </r>
  <r>
    <x v="6013"/>
    <x v="0"/>
    <x v="7"/>
    <x v="0"/>
    <x v="98"/>
    <x v="11"/>
    <x v="5702"/>
    <x v="1268"/>
    <x v="104"/>
    <x v="104"/>
    <x v="15"/>
    <x v="41"/>
    <x v="6"/>
    <x v="7"/>
    <x v="7"/>
  </r>
  <r>
    <x v="6036"/>
    <x v="0"/>
    <x v="1"/>
    <x v="63"/>
    <x v="47"/>
    <x v="1501"/>
    <x v="5723"/>
    <x v="1274"/>
    <x v="104"/>
    <x v="104"/>
    <x v="15"/>
    <x v="41"/>
    <x v="6"/>
    <x v="1"/>
    <x v="1"/>
  </r>
  <r>
    <x v="5996"/>
    <x v="0"/>
    <x v="1"/>
    <x v="94"/>
    <x v="83"/>
    <x v="10"/>
    <x v="5685"/>
    <x v="1249"/>
    <x v="104"/>
    <x v="104"/>
    <x v="15"/>
    <x v="41"/>
    <x v="6"/>
    <x v="1"/>
    <x v="1"/>
  </r>
  <r>
    <x v="6011"/>
    <x v="0"/>
    <x v="2"/>
    <x v="33"/>
    <x v="42"/>
    <x v="209"/>
    <x v="5700"/>
    <x v="1245"/>
    <x v="104"/>
    <x v="104"/>
    <x v="15"/>
    <x v="41"/>
    <x v="6"/>
    <x v="2"/>
    <x v="2"/>
  </r>
  <r>
    <x v="5984"/>
    <x v="0"/>
    <x v="7"/>
    <x v="12"/>
    <x v="6"/>
    <x v="145"/>
    <x v="5675"/>
    <x v="1282"/>
    <x v="104"/>
    <x v="104"/>
    <x v="15"/>
    <x v="41"/>
    <x v="6"/>
    <x v="7"/>
    <x v="7"/>
  </r>
  <r>
    <x v="6062"/>
    <x v="0"/>
    <x v="6"/>
    <x v="10"/>
    <x v="94"/>
    <x v="34"/>
    <x v="5748"/>
    <x v="1273"/>
    <x v="104"/>
    <x v="104"/>
    <x v="15"/>
    <x v="41"/>
    <x v="6"/>
    <x v="6"/>
    <x v="6"/>
  </r>
  <r>
    <x v="6070"/>
    <x v="0"/>
    <x v="11"/>
    <x v="3"/>
    <x v="3"/>
    <x v="3"/>
    <x v="5755"/>
    <x v="1268"/>
    <x v="104"/>
    <x v="104"/>
    <x v="15"/>
    <x v="41"/>
    <x v="6"/>
    <x v="11"/>
    <x v="11"/>
  </r>
  <r>
    <x v="6074"/>
    <x v="0"/>
    <x v="0"/>
    <x v="75"/>
    <x v="91"/>
    <x v="124"/>
    <x v="5759"/>
    <x v="1287"/>
    <x v="104"/>
    <x v="104"/>
    <x v="15"/>
    <x v="41"/>
    <x v="6"/>
    <x v="0"/>
    <x v="0"/>
  </r>
  <r>
    <x v="6043"/>
    <x v="1"/>
    <x v="2"/>
    <x v="54"/>
    <x v="47"/>
    <x v="34"/>
    <x v="5730"/>
    <x v="1247"/>
    <x v="104"/>
    <x v="104"/>
    <x v="15"/>
    <x v="41"/>
    <x v="6"/>
    <x v="2"/>
    <x v="2"/>
  </r>
  <r>
    <x v="6069"/>
    <x v="0"/>
    <x v="1"/>
    <x v="3"/>
    <x v="23"/>
    <x v="31"/>
    <x v="5754"/>
    <x v="1267"/>
    <x v="104"/>
    <x v="104"/>
    <x v="15"/>
    <x v="41"/>
    <x v="6"/>
    <x v="1"/>
    <x v="1"/>
  </r>
  <r>
    <x v="6068"/>
    <x v="0"/>
    <x v="5"/>
    <x v="0"/>
    <x v="85"/>
    <x v="126"/>
    <x v="5753"/>
    <x v="1249"/>
    <x v="104"/>
    <x v="104"/>
    <x v="15"/>
    <x v="41"/>
    <x v="6"/>
    <x v="5"/>
    <x v="5"/>
  </r>
  <r>
    <x v="6021"/>
    <x v="0"/>
    <x v="0"/>
    <x v="13"/>
    <x v="63"/>
    <x v="72"/>
    <x v="5710"/>
    <x v="1262"/>
    <x v="104"/>
    <x v="104"/>
    <x v="15"/>
    <x v="41"/>
    <x v="6"/>
    <x v="0"/>
    <x v="0"/>
  </r>
  <r>
    <x v="6038"/>
    <x v="0"/>
    <x v="8"/>
    <x v="40"/>
    <x v="75"/>
    <x v="92"/>
    <x v="5725"/>
    <x v="1254"/>
    <x v="104"/>
    <x v="104"/>
    <x v="15"/>
    <x v="41"/>
    <x v="6"/>
    <x v="8"/>
    <x v="8"/>
  </r>
  <r>
    <x v="6020"/>
    <x v="0"/>
    <x v="0"/>
    <x v="8"/>
    <x v="0"/>
    <x v="7"/>
    <x v="5709"/>
    <x v="1265"/>
    <x v="104"/>
    <x v="104"/>
    <x v="15"/>
    <x v="41"/>
    <x v="6"/>
    <x v="0"/>
    <x v="0"/>
  </r>
  <r>
    <x v="6043"/>
    <x v="0"/>
    <x v="2"/>
    <x v="65"/>
    <x v="47"/>
    <x v="618"/>
    <x v="5730"/>
    <x v="1247"/>
    <x v="104"/>
    <x v="104"/>
    <x v="15"/>
    <x v="41"/>
    <x v="6"/>
    <x v="2"/>
    <x v="2"/>
  </r>
  <r>
    <x v="6023"/>
    <x v="0"/>
    <x v="2"/>
    <x v="56"/>
    <x v="32"/>
    <x v="428"/>
    <x v="5711"/>
    <x v="1270"/>
    <x v="104"/>
    <x v="104"/>
    <x v="15"/>
    <x v="41"/>
    <x v="6"/>
    <x v="2"/>
    <x v="2"/>
  </r>
  <r>
    <x v="5983"/>
    <x v="0"/>
    <x v="2"/>
    <x v="11"/>
    <x v="23"/>
    <x v="246"/>
    <x v="5674"/>
    <x v="1271"/>
    <x v="104"/>
    <x v="104"/>
    <x v="15"/>
    <x v="41"/>
    <x v="6"/>
    <x v="2"/>
    <x v="2"/>
  </r>
  <r>
    <x v="6033"/>
    <x v="0"/>
    <x v="6"/>
    <x v="1"/>
    <x v="76"/>
    <x v="34"/>
    <x v="802"/>
    <x v="1242"/>
    <x v="104"/>
    <x v="104"/>
    <x v="15"/>
    <x v="41"/>
    <x v="6"/>
    <x v="6"/>
    <x v="6"/>
  </r>
  <r>
    <x v="5999"/>
    <x v="0"/>
    <x v="11"/>
    <x v="4"/>
    <x v="27"/>
    <x v="816"/>
    <x v="5688"/>
    <x v="1246"/>
    <x v="104"/>
    <x v="104"/>
    <x v="15"/>
    <x v="41"/>
    <x v="6"/>
    <x v="11"/>
    <x v="11"/>
  </r>
  <r>
    <x v="5983"/>
    <x v="0"/>
    <x v="11"/>
    <x v="30"/>
    <x v="65"/>
    <x v="244"/>
    <x v="5674"/>
    <x v="1271"/>
    <x v="104"/>
    <x v="104"/>
    <x v="15"/>
    <x v="41"/>
    <x v="6"/>
    <x v="11"/>
    <x v="11"/>
  </r>
  <r>
    <x v="6025"/>
    <x v="0"/>
    <x v="0"/>
    <x v="6"/>
    <x v="6"/>
    <x v="6"/>
    <x v="5713"/>
    <x v="1276"/>
    <x v="104"/>
    <x v="104"/>
    <x v="15"/>
    <x v="41"/>
    <x v="6"/>
    <x v="0"/>
    <x v="0"/>
  </r>
  <r>
    <x v="6047"/>
    <x v="0"/>
    <x v="6"/>
    <x v="17"/>
    <x v="16"/>
    <x v="249"/>
    <x v="5734"/>
    <x v="1279"/>
    <x v="104"/>
    <x v="104"/>
    <x v="15"/>
    <x v="41"/>
    <x v="6"/>
    <x v="6"/>
    <x v="6"/>
  </r>
  <r>
    <x v="6056"/>
    <x v="0"/>
    <x v="4"/>
    <x v="5"/>
    <x v="11"/>
    <x v="12"/>
    <x v="5743"/>
    <x v="1267"/>
    <x v="104"/>
    <x v="104"/>
    <x v="15"/>
    <x v="41"/>
    <x v="6"/>
    <x v="4"/>
    <x v="4"/>
  </r>
  <r>
    <x v="6064"/>
    <x v="0"/>
    <x v="2"/>
    <x v="31"/>
    <x v="31"/>
    <x v="34"/>
    <x v="5750"/>
    <x v="1258"/>
    <x v="104"/>
    <x v="104"/>
    <x v="15"/>
    <x v="41"/>
    <x v="6"/>
    <x v="2"/>
    <x v="2"/>
  </r>
  <r>
    <x v="6066"/>
    <x v="0"/>
    <x v="7"/>
    <x v="9"/>
    <x v="14"/>
    <x v="14"/>
    <x v="5752"/>
    <x v="1276"/>
    <x v="104"/>
    <x v="104"/>
    <x v="15"/>
    <x v="41"/>
    <x v="6"/>
    <x v="7"/>
    <x v="7"/>
  </r>
  <r>
    <x v="6013"/>
    <x v="0"/>
    <x v="4"/>
    <x v="79"/>
    <x v="18"/>
    <x v="7"/>
    <x v="5702"/>
    <x v="1268"/>
    <x v="104"/>
    <x v="104"/>
    <x v="15"/>
    <x v="41"/>
    <x v="6"/>
    <x v="4"/>
    <x v="4"/>
  </r>
  <r>
    <x v="6055"/>
    <x v="0"/>
    <x v="9"/>
    <x v="125"/>
    <x v="113"/>
    <x v="337"/>
    <x v="5742"/>
    <x v="1267"/>
    <x v="104"/>
    <x v="104"/>
    <x v="15"/>
    <x v="41"/>
    <x v="6"/>
    <x v="9"/>
    <x v="9"/>
  </r>
  <r>
    <x v="6059"/>
    <x v="1"/>
    <x v="2"/>
    <x v="63"/>
    <x v="3"/>
    <x v="239"/>
    <x v="5746"/>
    <x v="1262"/>
    <x v="104"/>
    <x v="104"/>
    <x v="15"/>
    <x v="41"/>
    <x v="6"/>
    <x v="2"/>
    <x v="2"/>
  </r>
  <r>
    <x v="6032"/>
    <x v="0"/>
    <x v="5"/>
    <x v="75"/>
    <x v="91"/>
    <x v="124"/>
    <x v="5720"/>
    <x v="1252"/>
    <x v="104"/>
    <x v="104"/>
    <x v="15"/>
    <x v="41"/>
    <x v="6"/>
    <x v="5"/>
    <x v="5"/>
  </r>
  <r>
    <x v="6047"/>
    <x v="0"/>
    <x v="5"/>
    <x v="12"/>
    <x v="6"/>
    <x v="145"/>
    <x v="5734"/>
    <x v="1279"/>
    <x v="104"/>
    <x v="104"/>
    <x v="15"/>
    <x v="41"/>
    <x v="6"/>
    <x v="5"/>
    <x v="5"/>
  </r>
  <r>
    <x v="6050"/>
    <x v="0"/>
    <x v="7"/>
    <x v="93"/>
    <x v="63"/>
    <x v="935"/>
    <x v="5737"/>
    <x v="1255"/>
    <x v="104"/>
    <x v="104"/>
    <x v="15"/>
    <x v="41"/>
    <x v="6"/>
    <x v="7"/>
    <x v="7"/>
  </r>
  <r>
    <x v="6005"/>
    <x v="0"/>
    <x v="9"/>
    <x v="23"/>
    <x v="23"/>
    <x v="24"/>
    <x v="5694"/>
    <x v="1287"/>
    <x v="104"/>
    <x v="104"/>
    <x v="15"/>
    <x v="41"/>
    <x v="6"/>
    <x v="9"/>
    <x v="9"/>
  </r>
  <r>
    <x v="6050"/>
    <x v="0"/>
    <x v="3"/>
    <x v="11"/>
    <x v="61"/>
    <x v="0"/>
    <x v="5737"/>
    <x v="1255"/>
    <x v="104"/>
    <x v="104"/>
    <x v="15"/>
    <x v="41"/>
    <x v="6"/>
    <x v="3"/>
    <x v="3"/>
  </r>
  <r>
    <x v="6067"/>
    <x v="0"/>
    <x v="4"/>
    <x v="63"/>
    <x v="1"/>
    <x v="165"/>
    <x v="1300"/>
    <x v="1288"/>
    <x v="104"/>
    <x v="104"/>
    <x v="15"/>
    <x v="41"/>
    <x v="6"/>
    <x v="4"/>
    <x v="4"/>
  </r>
  <r>
    <x v="6025"/>
    <x v="0"/>
    <x v="5"/>
    <x v="16"/>
    <x v="17"/>
    <x v="6"/>
    <x v="5713"/>
    <x v="1276"/>
    <x v="104"/>
    <x v="104"/>
    <x v="15"/>
    <x v="41"/>
    <x v="6"/>
    <x v="5"/>
    <x v="5"/>
  </r>
  <r>
    <x v="6022"/>
    <x v="0"/>
    <x v="11"/>
    <x v="48"/>
    <x v="3"/>
    <x v="186"/>
    <x v="5568"/>
    <x v="1250"/>
    <x v="104"/>
    <x v="104"/>
    <x v="15"/>
    <x v="41"/>
    <x v="6"/>
    <x v="11"/>
    <x v="11"/>
  </r>
  <r>
    <x v="5995"/>
    <x v="0"/>
    <x v="6"/>
    <x v="57"/>
    <x v="3"/>
    <x v="154"/>
    <x v="5684"/>
    <x v="1271"/>
    <x v="104"/>
    <x v="104"/>
    <x v="15"/>
    <x v="41"/>
    <x v="6"/>
    <x v="6"/>
    <x v="6"/>
  </r>
  <r>
    <x v="6005"/>
    <x v="0"/>
    <x v="1"/>
    <x v="48"/>
    <x v="16"/>
    <x v="350"/>
    <x v="5694"/>
    <x v="1287"/>
    <x v="104"/>
    <x v="104"/>
    <x v="15"/>
    <x v="41"/>
    <x v="6"/>
    <x v="1"/>
    <x v="1"/>
  </r>
  <r>
    <x v="6050"/>
    <x v="0"/>
    <x v="10"/>
    <x v="21"/>
    <x v="8"/>
    <x v="265"/>
    <x v="5737"/>
    <x v="1255"/>
    <x v="104"/>
    <x v="104"/>
    <x v="15"/>
    <x v="41"/>
    <x v="6"/>
    <x v="10"/>
    <x v="10"/>
  </r>
  <r>
    <x v="6005"/>
    <x v="0"/>
    <x v="3"/>
    <x v="9"/>
    <x v="63"/>
    <x v="76"/>
    <x v="5694"/>
    <x v="1287"/>
    <x v="104"/>
    <x v="104"/>
    <x v="15"/>
    <x v="41"/>
    <x v="6"/>
    <x v="3"/>
    <x v="3"/>
  </r>
  <r>
    <x v="6038"/>
    <x v="0"/>
    <x v="9"/>
    <x v="31"/>
    <x v="27"/>
    <x v="184"/>
    <x v="5725"/>
    <x v="1254"/>
    <x v="104"/>
    <x v="104"/>
    <x v="15"/>
    <x v="41"/>
    <x v="6"/>
    <x v="9"/>
    <x v="9"/>
  </r>
  <r>
    <x v="5994"/>
    <x v="0"/>
    <x v="7"/>
    <x v="23"/>
    <x v="26"/>
    <x v="920"/>
    <x v="5683"/>
    <x v="1275"/>
    <x v="104"/>
    <x v="104"/>
    <x v="15"/>
    <x v="41"/>
    <x v="6"/>
    <x v="7"/>
    <x v="7"/>
  </r>
  <r>
    <x v="6003"/>
    <x v="0"/>
    <x v="7"/>
    <x v="30"/>
    <x v="63"/>
    <x v="34"/>
    <x v="5692"/>
    <x v="1270"/>
    <x v="104"/>
    <x v="104"/>
    <x v="15"/>
    <x v="41"/>
    <x v="6"/>
    <x v="7"/>
    <x v="7"/>
  </r>
  <r>
    <x v="5997"/>
    <x v="0"/>
    <x v="11"/>
    <x v="23"/>
    <x v="23"/>
    <x v="24"/>
    <x v="5686"/>
    <x v="1275"/>
    <x v="104"/>
    <x v="104"/>
    <x v="15"/>
    <x v="41"/>
    <x v="6"/>
    <x v="11"/>
    <x v="11"/>
  </r>
  <r>
    <x v="6016"/>
    <x v="0"/>
    <x v="4"/>
    <x v="33"/>
    <x v="58"/>
    <x v="158"/>
    <x v="5705"/>
    <x v="1260"/>
    <x v="104"/>
    <x v="104"/>
    <x v="15"/>
    <x v="41"/>
    <x v="6"/>
    <x v="4"/>
    <x v="4"/>
  </r>
  <r>
    <x v="6053"/>
    <x v="0"/>
    <x v="3"/>
    <x v="49"/>
    <x v="44"/>
    <x v="558"/>
    <x v="5740"/>
    <x v="1282"/>
    <x v="104"/>
    <x v="104"/>
    <x v="15"/>
    <x v="41"/>
    <x v="6"/>
    <x v="3"/>
    <x v="3"/>
  </r>
  <r>
    <x v="6069"/>
    <x v="0"/>
    <x v="2"/>
    <x v="24"/>
    <x v="54"/>
    <x v="268"/>
    <x v="5754"/>
    <x v="1267"/>
    <x v="104"/>
    <x v="104"/>
    <x v="15"/>
    <x v="41"/>
    <x v="6"/>
    <x v="2"/>
    <x v="2"/>
  </r>
  <r>
    <x v="6059"/>
    <x v="0"/>
    <x v="11"/>
    <x v="10"/>
    <x v="9"/>
    <x v="9"/>
    <x v="5746"/>
    <x v="1262"/>
    <x v="104"/>
    <x v="104"/>
    <x v="15"/>
    <x v="41"/>
    <x v="6"/>
    <x v="11"/>
    <x v="11"/>
  </r>
  <r>
    <x v="6038"/>
    <x v="0"/>
    <x v="7"/>
    <x v="79"/>
    <x v="94"/>
    <x v="39"/>
    <x v="5725"/>
    <x v="1254"/>
    <x v="104"/>
    <x v="104"/>
    <x v="15"/>
    <x v="41"/>
    <x v="6"/>
    <x v="7"/>
    <x v="7"/>
  </r>
  <r>
    <x v="6048"/>
    <x v="0"/>
    <x v="0"/>
    <x v="6"/>
    <x v="6"/>
    <x v="6"/>
    <x v="5735"/>
    <x v="1280"/>
    <x v="104"/>
    <x v="104"/>
    <x v="15"/>
    <x v="41"/>
    <x v="6"/>
    <x v="0"/>
    <x v="0"/>
  </r>
  <r>
    <x v="6052"/>
    <x v="0"/>
    <x v="1"/>
    <x v="90"/>
    <x v="39"/>
    <x v="154"/>
    <x v="5739"/>
    <x v="1284"/>
    <x v="104"/>
    <x v="104"/>
    <x v="15"/>
    <x v="41"/>
    <x v="6"/>
    <x v="1"/>
    <x v="1"/>
  </r>
  <r>
    <x v="5789"/>
    <x v="1"/>
    <x v="2"/>
    <x v="51"/>
    <x v="57"/>
    <x v="73"/>
    <x v="5501"/>
    <x v="1242"/>
    <x v="104"/>
    <x v="104"/>
    <x v="15"/>
    <x v="41"/>
    <x v="6"/>
    <x v="2"/>
    <x v="2"/>
  </r>
  <r>
    <x v="5767"/>
    <x v="0"/>
    <x v="7"/>
    <x v="0"/>
    <x v="0"/>
    <x v="0"/>
    <x v="5480"/>
    <x v="1260"/>
    <x v="104"/>
    <x v="104"/>
    <x v="15"/>
    <x v="41"/>
    <x v="6"/>
    <x v="7"/>
    <x v="7"/>
  </r>
  <r>
    <x v="5773"/>
    <x v="0"/>
    <x v="10"/>
    <x v="24"/>
    <x v="38"/>
    <x v="63"/>
    <x v="5486"/>
    <x v="1264"/>
    <x v="104"/>
    <x v="104"/>
    <x v="15"/>
    <x v="41"/>
    <x v="6"/>
    <x v="10"/>
    <x v="10"/>
  </r>
  <r>
    <x v="5767"/>
    <x v="0"/>
    <x v="3"/>
    <x v="7"/>
    <x v="23"/>
    <x v="126"/>
    <x v="5480"/>
    <x v="1260"/>
    <x v="104"/>
    <x v="104"/>
    <x v="15"/>
    <x v="41"/>
    <x v="6"/>
    <x v="3"/>
    <x v="3"/>
  </r>
  <r>
    <x v="5751"/>
    <x v="0"/>
    <x v="6"/>
    <x v="1"/>
    <x v="1"/>
    <x v="1"/>
    <x v="5465"/>
    <x v="1249"/>
    <x v="104"/>
    <x v="104"/>
    <x v="15"/>
    <x v="41"/>
    <x v="6"/>
    <x v="6"/>
    <x v="6"/>
  </r>
  <r>
    <x v="5965"/>
    <x v="0"/>
    <x v="11"/>
    <x v="112"/>
    <x v="108"/>
    <x v="31"/>
    <x v="5656"/>
    <x v="1285"/>
    <x v="104"/>
    <x v="104"/>
    <x v="15"/>
    <x v="41"/>
    <x v="6"/>
    <x v="11"/>
    <x v="11"/>
  </r>
  <r>
    <x v="5752"/>
    <x v="0"/>
    <x v="3"/>
    <x v="4"/>
    <x v="38"/>
    <x v="19"/>
    <x v="5466"/>
    <x v="1250"/>
    <x v="104"/>
    <x v="104"/>
    <x v="15"/>
    <x v="41"/>
    <x v="6"/>
    <x v="3"/>
    <x v="3"/>
  </r>
  <r>
    <x v="6077"/>
    <x v="0"/>
    <x v="6"/>
    <x v="21"/>
    <x v="14"/>
    <x v="126"/>
    <x v="5762"/>
    <x v="1276"/>
    <x v="104"/>
    <x v="104"/>
    <x v="15"/>
    <x v="41"/>
    <x v="6"/>
    <x v="6"/>
    <x v="6"/>
  </r>
  <r>
    <x v="5782"/>
    <x v="0"/>
    <x v="1"/>
    <x v="46"/>
    <x v="27"/>
    <x v="710"/>
    <x v="5494"/>
    <x v="1257"/>
    <x v="104"/>
    <x v="104"/>
    <x v="15"/>
    <x v="41"/>
    <x v="6"/>
    <x v="1"/>
    <x v="1"/>
  </r>
  <r>
    <x v="5777"/>
    <x v="0"/>
    <x v="10"/>
    <x v="23"/>
    <x v="5"/>
    <x v="92"/>
    <x v="5490"/>
    <x v="1266"/>
    <x v="104"/>
    <x v="104"/>
    <x v="15"/>
    <x v="41"/>
    <x v="6"/>
    <x v="10"/>
    <x v="10"/>
  </r>
  <r>
    <x v="5963"/>
    <x v="0"/>
    <x v="1"/>
    <x v="50"/>
    <x v="47"/>
    <x v="7"/>
    <x v="712"/>
    <x v="1260"/>
    <x v="104"/>
    <x v="104"/>
    <x v="15"/>
    <x v="41"/>
    <x v="6"/>
    <x v="1"/>
    <x v="1"/>
  </r>
  <r>
    <x v="5964"/>
    <x v="0"/>
    <x v="2"/>
    <x v="84"/>
    <x v="87"/>
    <x v="142"/>
    <x v="5655"/>
    <x v="1283"/>
    <x v="104"/>
    <x v="104"/>
    <x v="15"/>
    <x v="41"/>
    <x v="6"/>
    <x v="2"/>
    <x v="2"/>
  </r>
  <r>
    <x v="5966"/>
    <x v="0"/>
    <x v="8"/>
    <x v="53"/>
    <x v="38"/>
    <x v="10"/>
    <x v="5657"/>
    <x v="1247"/>
    <x v="104"/>
    <x v="104"/>
    <x v="15"/>
    <x v="41"/>
    <x v="6"/>
    <x v="8"/>
    <x v="8"/>
  </r>
  <r>
    <x v="5767"/>
    <x v="1"/>
    <x v="2"/>
    <x v="1"/>
    <x v="10"/>
    <x v="6"/>
    <x v="5480"/>
    <x v="1260"/>
    <x v="104"/>
    <x v="104"/>
    <x v="15"/>
    <x v="41"/>
    <x v="6"/>
    <x v="2"/>
    <x v="2"/>
  </r>
  <r>
    <x v="5763"/>
    <x v="0"/>
    <x v="6"/>
    <x v="14"/>
    <x v="20"/>
    <x v="7"/>
    <x v="5477"/>
    <x v="1257"/>
    <x v="104"/>
    <x v="104"/>
    <x v="15"/>
    <x v="41"/>
    <x v="6"/>
    <x v="6"/>
    <x v="6"/>
  </r>
  <r>
    <x v="5970"/>
    <x v="0"/>
    <x v="0"/>
    <x v="93"/>
    <x v="9"/>
    <x v="63"/>
    <x v="5661"/>
    <x v="1264"/>
    <x v="104"/>
    <x v="104"/>
    <x v="15"/>
    <x v="41"/>
    <x v="6"/>
    <x v="0"/>
    <x v="0"/>
  </r>
  <r>
    <x v="5769"/>
    <x v="0"/>
    <x v="1"/>
    <x v="31"/>
    <x v="48"/>
    <x v="112"/>
    <x v="5482"/>
    <x v="1262"/>
    <x v="104"/>
    <x v="104"/>
    <x v="15"/>
    <x v="41"/>
    <x v="6"/>
    <x v="1"/>
    <x v="1"/>
  </r>
  <r>
    <x v="5974"/>
    <x v="1"/>
    <x v="2"/>
    <x v="54"/>
    <x v="59"/>
    <x v="285"/>
    <x v="5665"/>
    <x v="1280"/>
    <x v="104"/>
    <x v="104"/>
    <x v="15"/>
    <x v="41"/>
    <x v="6"/>
    <x v="2"/>
    <x v="2"/>
  </r>
  <r>
    <x v="5761"/>
    <x v="0"/>
    <x v="9"/>
    <x v="142"/>
    <x v="142"/>
    <x v="3018"/>
    <x v="5475"/>
    <x v="1256"/>
    <x v="104"/>
    <x v="104"/>
    <x v="15"/>
    <x v="41"/>
    <x v="6"/>
    <x v="9"/>
    <x v="9"/>
  </r>
  <r>
    <x v="5765"/>
    <x v="0"/>
    <x v="2"/>
    <x v="24"/>
    <x v="1"/>
    <x v="289"/>
    <x v="3683"/>
    <x v="1243"/>
    <x v="104"/>
    <x v="104"/>
    <x v="15"/>
    <x v="41"/>
    <x v="6"/>
    <x v="2"/>
    <x v="2"/>
  </r>
  <r>
    <x v="5757"/>
    <x v="0"/>
    <x v="0"/>
    <x v="93"/>
    <x v="9"/>
    <x v="63"/>
    <x v="5471"/>
    <x v="1255"/>
    <x v="104"/>
    <x v="104"/>
    <x v="15"/>
    <x v="41"/>
    <x v="6"/>
    <x v="0"/>
    <x v="0"/>
  </r>
  <r>
    <x v="5789"/>
    <x v="0"/>
    <x v="11"/>
    <x v="15"/>
    <x v="26"/>
    <x v="113"/>
    <x v="5501"/>
    <x v="1242"/>
    <x v="104"/>
    <x v="104"/>
    <x v="15"/>
    <x v="41"/>
    <x v="6"/>
    <x v="11"/>
    <x v="11"/>
  </r>
  <r>
    <x v="5756"/>
    <x v="0"/>
    <x v="8"/>
    <x v="26"/>
    <x v="3"/>
    <x v="77"/>
    <x v="5470"/>
    <x v="1254"/>
    <x v="104"/>
    <x v="104"/>
    <x v="15"/>
    <x v="41"/>
    <x v="6"/>
    <x v="8"/>
    <x v="8"/>
  </r>
  <r>
    <x v="5968"/>
    <x v="0"/>
    <x v="5"/>
    <x v="10"/>
    <x v="0"/>
    <x v="6"/>
    <x v="5659"/>
    <x v="1258"/>
    <x v="104"/>
    <x v="104"/>
    <x v="15"/>
    <x v="41"/>
    <x v="6"/>
    <x v="5"/>
    <x v="5"/>
  </r>
  <r>
    <x v="5773"/>
    <x v="0"/>
    <x v="1"/>
    <x v="91"/>
    <x v="72"/>
    <x v="1494"/>
    <x v="5486"/>
    <x v="1264"/>
    <x v="104"/>
    <x v="104"/>
    <x v="15"/>
    <x v="41"/>
    <x v="6"/>
    <x v="1"/>
    <x v="1"/>
  </r>
  <r>
    <x v="5790"/>
    <x v="0"/>
    <x v="5"/>
    <x v="10"/>
    <x v="9"/>
    <x v="9"/>
    <x v="5502"/>
    <x v="1270"/>
    <x v="104"/>
    <x v="104"/>
    <x v="15"/>
    <x v="41"/>
    <x v="6"/>
    <x v="5"/>
    <x v="5"/>
  </r>
  <r>
    <x v="5755"/>
    <x v="0"/>
    <x v="10"/>
    <x v="6"/>
    <x v="98"/>
    <x v="13"/>
    <x v="5469"/>
    <x v="1253"/>
    <x v="104"/>
    <x v="104"/>
    <x v="15"/>
    <x v="41"/>
    <x v="6"/>
    <x v="10"/>
    <x v="10"/>
  </r>
  <r>
    <x v="5787"/>
    <x v="0"/>
    <x v="10"/>
    <x v="7"/>
    <x v="5"/>
    <x v="315"/>
    <x v="5499"/>
    <x v="1265"/>
    <x v="104"/>
    <x v="104"/>
    <x v="15"/>
    <x v="41"/>
    <x v="6"/>
    <x v="10"/>
    <x v="10"/>
  </r>
  <r>
    <x v="5971"/>
    <x v="0"/>
    <x v="1"/>
    <x v="84"/>
    <x v="40"/>
    <x v="179"/>
    <x v="5662"/>
    <x v="1276"/>
    <x v="104"/>
    <x v="104"/>
    <x v="15"/>
    <x v="41"/>
    <x v="6"/>
    <x v="1"/>
    <x v="1"/>
  </r>
  <r>
    <x v="5832"/>
    <x v="0"/>
    <x v="11"/>
    <x v="1"/>
    <x v="30"/>
    <x v="31"/>
    <x v="5540"/>
    <x v="1266"/>
    <x v="104"/>
    <x v="104"/>
    <x v="15"/>
    <x v="41"/>
    <x v="6"/>
    <x v="11"/>
    <x v="11"/>
  </r>
  <r>
    <x v="5789"/>
    <x v="0"/>
    <x v="2"/>
    <x v="54"/>
    <x v="57"/>
    <x v="704"/>
    <x v="5501"/>
    <x v="1242"/>
    <x v="104"/>
    <x v="104"/>
    <x v="15"/>
    <x v="41"/>
    <x v="6"/>
    <x v="2"/>
    <x v="2"/>
  </r>
  <r>
    <x v="5973"/>
    <x v="0"/>
    <x v="11"/>
    <x v="8"/>
    <x v="85"/>
    <x v="31"/>
    <x v="5664"/>
    <x v="1276"/>
    <x v="104"/>
    <x v="104"/>
    <x v="15"/>
    <x v="41"/>
    <x v="6"/>
    <x v="11"/>
    <x v="11"/>
  </r>
  <r>
    <x v="5960"/>
    <x v="0"/>
    <x v="1"/>
    <x v="63"/>
    <x v="1"/>
    <x v="165"/>
    <x v="5652"/>
    <x v="1248"/>
    <x v="104"/>
    <x v="104"/>
    <x v="15"/>
    <x v="41"/>
    <x v="6"/>
    <x v="1"/>
    <x v="1"/>
  </r>
  <r>
    <x v="5964"/>
    <x v="0"/>
    <x v="7"/>
    <x v="21"/>
    <x v="14"/>
    <x v="126"/>
    <x v="5655"/>
    <x v="1283"/>
    <x v="104"/>
    <x v="104"/>
    <x v="15"/>
    <x v="41"/>
    <x v="6"/>
    <x v="7"/>
    <x v="7"/>
  </r>
  <r>
    <x v="5788"/>
    <x v="0"/>
    <x v="9"/>
    <x v="92"/>
    <x v="14"/>
    <x v="6"/>
    <x v="5500"/>
    <x v="1243"/>
    <x v="104"/>
    <x v="104"/>
    <x v="15"/>
    <x v="41"/>
    <x v="6"/>
    <x v="9"/>
    <x v="9"/>
  </r>
  <r>
    <x v="5979"/>
    <x v="0"/>
    <x v="2"/>
    <x v="80"/>
    <x v="49"/>
    <x v="166"/>
    <x v="5670"/>
    <x v="1242"/>
    <x v="104"/>
    <x v="104"/>
    <x v="15"/>
    <x v="41"/>
    <x v="6"/>
    <x v="2"/>
    <x v="2"/>
  </r>
  <r>
    <x v="5960"/>
    <x v="0"/>
    <x v="9"/>
    <x v="48"/>
    <x v="56"/>
    <x v="63"/>
    <x v="5652"/>
    <x v="1248"/>
    <x v="104"/>
    <x v="104"/>
    <x v="15"/>
    <x v="41"/>
    <x v="6"/>
    <x v="9"/>
    <x v="9"/>
  </r>
  <r>
    <x v="5825"/>
    <x v="0"/>
    <x v="9"/>
    <x v="48"/>
    <x v="76"/>
    <x v="207"/>
    <x v="5533"/>
    <x v="1247"/>
    <x v="104"/>
    <x v="104"/>
    <x v="15"/>
    <x v="41"/>
    <x v="6"/>
    <x v="9"/>
    <x v="9"/>
  </r>
  <r>
    <x v="5962"/>
    <x v="0"/>
    <x v="11"/>
    <x v="70"/>
    <x v="26"/>
    <x v="306"/>
    <x v="5654"/>
    <x v="1251"/>
    <x v="104"/>
    <x v="104"/>
    <x v="15"/>
    <x v="41"/>
    <x v="6"/>
    <x v="11"/>
    <x v="11"/>
  </r>
  <r>
    <x v="5761"/>
    <x v="0"/>
    <x v="10"/>
    <x v="84"/>
    <x v="2"/>
    <x v="34"/>
    <x v="5475"/>
    <x v="1256"/>
    <x v="104"/>
    <x v="104"/>
    <x v="15"/>
    <x v="41"/>
    <x v="6"/>
    <x v="10"/>
    <x v="10"/>
  </r>
  <r>
    <x v="5788"/>
    <x v="0"/>
    <x v="8"/>
    <x v="92"/>
    <x v="14"/>
    <x v="6"/>
    <x v="5500"/>
    <x v="1243"/>
    <x v="104"/>
    <x v="104"/>
    <x v="15"/>
    <x v="41"/>
    <x v="6"/>
    <x v="8"/>
    <x v="8"/>
  </r>
  <r>
    <x v="5755"/>
    <x v="0"/>
    <x v="11"/>
    <x v="21"/>
    <x v="65"/>
    <x v="75"/>
    <x v="5469"/>
    <x v="1253"/>
    <x v="104"/>
    <x v="104"/>
    <x v="15"/>
    <x v="41"/>
    <x v="6"/>
    <x v="11"/>
    <x v="11"/>
  </r>
  <r>
    <x v="5746"/>
    <x v="0"/>
    <x v="7"/>
    <x v="2"/>
    <x v="118"/>
    <x v="1587"/>
    <x v="5460"/>
    <x v="1244"/>
    <x v="104"/>
    <x v="104"/>
    <x v="15"/>
    <x v="41"/>
    <x v="6"/>
    <x v="7"/>
    <x v="7"/>
  </r>
  <r>
    <x v="5773"/>
    <x v="0"/>
    <x v="3"/>
    <x v="19"/>
    <x v="2"/>
    <x v="521"/>
    <x v="5486"/>
    <x v="1264"/>
    <x v="104"/>
    <x v="104"/>
    <x v="15"/>
    <x v="41"/>
    <x v="6"/>
    <x v="3"/>
    <x v="3"/>
  </r>
  <r>
    <x v="5780"/>
    <x v="0"/>
    <x v="8"/>
    <x v="1"/>
    <x v="76"/>
    <x v="34"/>
    <x v="5492"/>
    <x v="1252"/>
    <x v="104"/>
    <x v="104"/>
    <x v="15"/>
    <x v="41"/>
    <x v="6"/>
    <x v="8"/>
    <x v="8"/>
  </r>
  <r>
    <x v="5758"/>
    <x v="0"/>
    <x v="4"/>
    <x v="32"/>
    <x v="71"/>
    <x v="297"/>
    <x v="5472"/>
    <x v="1256"/>
    <x v="104"/>
    <x v="104"/>
    <x v="15"/>
    <x v="41"/>
    <x v="6"/>
    <x v="4"/>
    <x v="4"/>
  </r>
  <r>
    <x v="5760"/>
    <x v="0"/>
    <x v="5"/>
    <x v="20"/>
    <x v="12"/>
    <x v="6"/>
    <x v="5474"/>
    <x v="1243"/>
    <x v="104"/>
    <x v="104"/>
    <x v="15"/>
    <x v="41"/>
    <x v="6"/>
    <x v="5"/>
    <x v="5"/>
  </r>
  <r>
    <x v="5776"/>
    <x v="0"/>
    <x v="7"/>
    <x v="21"/>
    <x v="43"/>
    <x v="957"/>
    <x v="5489"/>
    <x v="1265"/>
    <x v="104"/>
    <x v="104"/>
    <x v="15"/>
    <x v="41"/>
    <x v="6"/>
    <x v="7"/>
    <x v="7"/>
  </r>
  <r>
    <x v="5967"/>
    <x v="0"/>
    <x v="1"/>
    <x v="24"/>
    <x v="24"/>
    <x v="25"/>
    <x v="5658"/>
    <x v="1278"/>
    <x v="104"/>
    <x v="104"/>
    <x v="15"/>
    <x v="41"/>
    <x v="6"/>
    <x v="1"/>
    <x v="1"/>
  </r>
  <r>
    <x v="5743"/>
    <x v="0"/>
    <x v="0"/>
    <x v="8"/>
    <x v="85"/>
    <x v="31"/>
    <x v="5457"/>
    <x v="1242"/>
    <x v="104"/>
    <x v="104"/>
    <x v="15"/>
    <x v="41"/>
    <x v="6"/>
    <x v="0"/>
    <x v="0"/>
  </r>
  <r>
    <x v="5976"/>
    <x v="0"/>
    <x v="5"/>
    <x v="16"/>
    <x v="12"/>
    <x v="102"/>
    <x v="5667"/>
    <x v="1262"/>
    <x v="104"/>
    <x v="104"/>
    <x v="15"/>
    <x v="41"/>
    <x v="6"/>
    <x v="5"/>
    <x v="5"/>
  </r>
  <r>
    <x v="5776"/>
    <x v="0"/>
    <x v="1"/>
    <x v="14"/>
    <x v="20"/>
    <x v="7"/>
    <x v="5489"/>
    <x v="1265"/>
    <x v="104"/>
    <x v="104"/>
    <x v="15"/>
    <x v="41"/>
    <x v="6"/>
    <x v="1"/>
    <x v="1"/>
  </r>
  <r>
    <x v="5746"/>
    <x v="0"/>
    <x v="1"/>
    <x v="122"/>
    <x v="100"/>
    <x v="4126"/>
    <x v="5460"/>
    <x v="1244"/>
    <x v="104"/>
    <x v="104"/>
    <x v="15"/>
    <x v="41"/>
    <x v="6"/>
    <x v="1"/>
    <x v="1"/>
  </r>
  <r>
    <x v="5956"/>
    <x v="0"/>
    <x v="11"/>
    <x v="59"/>
    <x v="99"/>
    <x v="314"/>
    <x v="5648"/>
    <x v="1272"/>
    <x v="104"/>
    <x v="104"/>
    <x v="15"/>
    <x v="41"/>
    <x v="6"/>
    <x v="11"/>
    <x v="11"/>
  </r>
  <r>
    <x v="5970"/>
    <x v="0"/>
    <x v="8"/>
    <x v="31"/>
    <x v="83"/>
    <x v="164"/>
    <x v="5661"/>
    <x v="1264"/>
    <x v="104"/>
    <x v="104"/>
    <x v="15"/>
    <x v="41"/>
    <x v="6"/>
    <x v="8"/>
    <x v="8"/>
  </r>
  <r>
    <x v="5780"/>
    <x v="0"/>
    <x v="4"/>
    <x v="7"/>
    <x v="23"/>
    <x v="126"/>
    <x v="5492"/>
    <x v="1252"/>
    <x v="104"/>
    <x v="104"/>
    <x v="15"/>
    <x v="41"/>
    <x v="6"/>
    <x v="4"/>
    <x v="4"/>
  </r>
  <r>
    <x v="5786"/>
    <x v="0"/>
    <x v="9"/>
    <x v="37"/>
    <x v="30"/>
    <x v="14"/>
    <x v="5498"/>
    <x v="1262"/>
    <x v="104"/>
    <x v="104"/>
    <x v="15"/>
    <x v="41"/>
    <x v="6"/>
    <x v="9"/>
    <x v="9"/>
  </r>
  <r>
    <x v="5760"/>
    <x v="0"/>
    <x v="8"/>
    <x v="9"/>
    <x v="62"/>
    <x v="84"/>
    <x v="5474"/>
    <x v="1243"/>
    <x v="104"/>
    <x v="104"/>
    <x v="15"/>
    <x v="41"/>
    <x v="6"/>
    <x v="8"/>
    <x v="8"/>
  </r>
  <r>
    <x v="5964"/>
    <x v="0"/>
    <x v="4"/>
    <x v="3"/>
    <x v="10"/>
    <x v="7"/>
    <x v="5655"/>
    <x v="1283"/>
    <x v="104"/>
    <x v="104"/>
    <x v="15"/>
    <x v="41"/>
    <x v="6"/>
    <x v="4"/>
    <x v="4"/>
  </r>
  <r>
    <x v="5743"/>
    <x v="0"/>
    <x v="5"/>
    <x v="20"/>
    <x v="6"/>
    <x v="7"/>
    <x v="5457"/>
    <x v="1242"/>
    <x v="104"/>
    <x v="104"/>
    <x v="15"/>
    <x v="41"/>
    <x v="6"/>
    <x v="5"/>
    <x v="5"/>
  </r>
  <r>
    <x v="5825"/>
    <x v="0"/>
    <x v="8"/>
    <x v="5"/>
    <x v="36"/>
    <x v="348"/>
    <x v="5533"/>
    <x v="1247"/>
    <x v="104"/>
    <x v="104"/>
    <x v="15"/>
    <x v="41"/>
    <x v="6"/>
    <x v="8"/>
    <x v="8"/>
  </r>
  <r>
    <x v="5969"/>
    <x v="0"/>
    <x v="5"/>
    <x v="16"/>
    <x v="45"/>
    <x v="145"/>
    <x v="5660"/>
    <x v="1282"/>
    <x v="104"/>
    <x v="104"/>
    <x v="15"/>
    <x v="41"/>
    <x v="6"/>
    <x v="5"/>
    <x v="5"/>
  </r>
  <r>
    <x v="5978"/>
    <x v="0"/>
    <x v="4"/>
    <x v="8"/>
    <x v="0"/>
    <x v="7"/>
    <x v="5669"/>
    <x v="1261"/>
    <x v="104"/>
    <x v="104"/>
    <x v="15"/>
    <x v="41"/>
    <x v="6"/>
    <x v="4"/>
    <x v="4"/>
  </r>
  <r>
    <x v="5973"/>
    <x v="0"/>
    <x v="2"/>
    <x v="79"/>
    <x v="13"/>
    <x v="37"/>
    <x v="5664"/>
    <x v="1276"/>
    <x v="104"/>
    <x v="104"/>
    <x v="15"/>
    <x v="41"/>
    <x v="6"/>
    <x v="2"/>
    <x v="2"/>
  </r>
  <r>
    <x v="5824"/>
    <x v="0"/>
    <x v="11"/>
    <x v="90"/>
    <x v="20"/>
    <x v="873"/>
    <x v="5532"/>
    <x v="1267"/>
    <x v="104"/>
    <x v="104"/>
    <x v="15"/>
    <x v="41"/>
    <x v="6"/>
    <x v="11"/>
    <x v="11"/>
  </r>
  <r>
    <x v="5789"/>
    <x v="0"/>
    <x v="7"/>
    <x v="92"/>
    <x v="63"/>
    <x v="57"/>
    <x v="5501"/>
    <x v="1242"/>
    <x v="104"/>
    <x v="104"/>
    <x v="15"/>
    <x v="41"/>
    <x v="6"/>
    <x v="7"/>
    <x v="7"/>
  </r>
  <r>
    <x v="5770"/>
    <x v="0"/>
    <x v="1"/>
    <x v="7"/>
    <x v="43"/>
    <x v="50"/>
    <x v="5483"/>
    <x v="1253"/>
    <x v="104"/>
    <x v="104"/>
    <x v="15"/>
    <x v="41"/>
    <x v="6"/>
    <x v="1"/>
    <x v="1"/>
  </r>
  <r>
    <x v="5974"/>
    <x v="0"/>
    <x v="7"/>
    <x v="30"/>
    <x v="63"/>
    <x v="34"/>
    <x v="5665"/>
    <x v="1280"/>
    <x v="104"/>
    <x v="104"/>
    <x v="15"/>
    <x v="41"/>
    <x v="6"/>
    <x v="7"/>
    <x v="7"/>
  </r>
  <r>
    <x v="6078"/>
    <x v="0"/>
    <x v="7"/>
    <x v="21"/>
    <x v="18"/>
    <x v="11"/>
    <x v="5763"/>
    <x v="1283"/>
    <x v="104"/>
    <x v="104"/>
    <x v="15"/>
    <x v="41"/>
    <x v="6"/>
    <x v="7"/>
    <x v="7"/>
  </r>
  <r>
    <x v="5783"/>
    <x v="0"/>
    <x v="10"/>
    <x v="8"/>
    <x v="9"/>
    <x v="13"/>
    <x v="5495"/>
    <x v="1247"/>
    <x v="104"/>
    <x v="104"/>
    <x v="15"/>
    <x v="41"/>
    <x v="6"/>
    <x v="10"/>
    <x v="10"/>
  </r>
  <r>
    <x v="5963"/>
    <x v="0"/>
    <x v="4"/>
    <x v="23"/>
    <x v="56"/>
    <x v="204"/>
    <x v="712"/>
    <x v="1260"/>
    <x v="104"/>
    <x v="104"/>
    <x v="15"/>
    <x v="41"/>
    <x v="6"/>
    <x v="4"/>
    <x v="4"/>
  </r>
  <r>
    <x v="5956"/>
    <x v="0"/>
    <x v="2"/>
    <x v="59"/>
    <x v="105"/>
    <x v="258"/>
    <x v="5648"/>
    <x v="1272"/>
    <x v="104"/>
    <x v="104"/>
    <x v="15"/>
    <x v="41"/>
    <x v="6"/>
    <x v="2"/>
    <x v="2"/>
  </r>
  <r>
    <x v="5977"/>
    <x v="0"/>
    <x v="1"/>
    <x v="13"/>
    <x v="18"/>
    <x v="19"/>
    <x v="5668"/>
    <x v="1246"/>
    <x v="104"/>
    <x v="104"/>
    <x v="15"/>
    <x v="41"/>
    <x v="6"/>
    <x v="1"/>
    <x v="1"/>
  </r>
  <r>
    <x v="5770"/>
    <x v="0"/>
    <x v="3"/>
    <x v="79"/>
    <x v="18"/>
    <x v="7"/>
    <x v="5483"/>
    <x v="1253"/>
    <x v="104"/>
    <x v="104"/>
    <x v="15"/>
    <x v="41"/>
    <x v="6"/>
    <x v="3"/>
    <x v="3"/>
  </r>
  <r>
    <x v="5831"/>
    <x v="0"/>
    <x v="9"/>
    <x v="13"/>
    <x v="65"/>
    <x v="154"/>
    <x v="5539"/>
    <x v="1280"/>
    <x v="104"/>
    <x v="104"/>
    <x v="15"/>
    <x v="41"/>
    <x v="6"/>
    <x v="9"/>
    <x v="9"/>
  </r>
  <r>
    <x v="5764"/>
    <x v="0"/>
    <x v="11"/>
    <x v="56"/>
    <x v="32"/>
    <x v="428"/>
    <x v="5478"/>
    <x v="1258"/>
    <x v="104"/>
    <x v="104"/>
    <x v="15"/>
    <x v="41"/>
    <x v="6"/>
    <x v="11"/>
    <x v="11"/>
  </r>
  <r>
    <x v="5979"/>
    <x v="0"/>
    <x v="3"/>
    <x v="14"/>
    <x v="32"/>
    <x v="18"/>
    <x v="5670"/>
    <x v="1242"/>
    <x v="104"/>
    <x v="104"/>
    <x v="15"/>
    <x v="41"/>
    <x v="6"/>
    <x v="3"/>
    <x v="3"/>
  </r>
  <r>
    <x v="5752"/>
    <x v="0"/>
    <x v="1"/>
    <x v="56"/>
    <x v="66"/>
    <x v="714"/>
    <x v="5466"/>
    <x v="1250"/>
    <x v="104"/>
    <x v="104"/>
    <x v="15"/>
    <x v="41"/>
    <x v="6"/>
    <x v="1"/>
    <x v="1"/>
  </r>
  <r>
    <x v="5956"/>
    <x v="0"/>
    <x v="4"/>
    <x v="14"/>
    <x v="40"/>
    <x v="522"/>
    <x v="5648"/>
    <x v="1272"/>
    <x v="104"/>
    <x v="104"/>
    <x v="15"/>
    <x v="41"/>
    <x v="6"/>
    <x v="4"/>
    <x v="4"/>
  </r>
  <r>
    <x v="5759"/>
    <x v="0"/>
    <x v="8"/>
    <x v="63"/>
    <x v="56"/>
    <x v="107"/>
    <x v="5473"/>
    <x v="1243"/>
    <x v="104"/>
    <x v="104"/>
    <x v="15"/>
    <x v="41"/>
    <x v="6"/>
    <x v="8"/>
    <x v="8"/>
  </r>
  <r>
    <x v="5782"/>
    <x v="0"/>
    <x v="10"/>
    <x v="63"/>
    <x v="3"/>
    <x v="239"/>
    <x v="5494"/>
    <x v="1257"/>
    <x v="104"/>
    <x v="104"/>
    <x v="15"/>
    <x v="41"/>
    <x v="6"/>
    <x v="10"/>
    <x v="10"/>
  </r>
  <r>
    <x v="5748"/>
    <x v="0"/>
    <x v="6"/>
    <x v="4"/>
    <x v="44"/>
    <x v="330"/>
    <x v="5462"/>
    <x v="1246"/>
    <x v="104"/>
    <x v="104"/>
    <x v="15"/>
    <x v="41"/>
    <x v="6"/>
    <x v="6"/>
    <x v="6"/>
  </r>
  <r>
    <x v="5768"/>
    <x v="1"/>
    <x v="2"/>
    <x v="35"/>
    <x v="4"/>
    <x v="6"/>
    <x v="5481"/>
    <x v="1261"/>
    <x v="104"/>
    <x v="104"/>
    <x v="15"/>
    <x v="41"/>
    <x v="6"/>
    <x v="2"/>
    <x v="2"/>
  </r>
  <r>
    <x v="5787"/>
    <x v="0"/>
    <x v="6"/>
    <x v="3"/>
    <x v="10"/>
    <x v="7"/>
    <x v="5499"/>
    <x v="1265"/>
    <x v="104"/>
    <x v="104"/>
    <x v="15"/>
    <x v="41"/>
    <x v="6"/>
    <x v="6"/>
    <x v="6"/>
  </r>
  <r>
    <x v="5976"/>
    <x v="0"/>
    <x v="0"/>
    <x v="20"/>
    <x v="98"/>
    <x v="145"/>
    <x v="5667"/>
    <x v="1262"/>
    <x v="104"/>
    <x v="104"/>
    <x v="15"/>
    <x v="41"/>
    <x v="6"/>
    <x v="0"/>
    <x v="0"/>
  </r>
  <r>
    <x v="5964"/>
    <x v="0"/>
    <x v="9"/>
    <x v="70"/>
    <x v="38"/>
    <x v="363"/>
    <x v="5655"/>
    <x v="1283"/>
    <x v="104"/>
    <x v="104"/>
    <x v="15"/>
    <x v="41"/>
    <x v="6"/>
    <x v="9"/>
    <x v="9"/>
  </r>
  <r>
    <x v="5975"/>
    <x v="0"/>
    <x v="11"/>
    <x v="0"/>
    <x v="98"/>
    <x v="11"/>
    <x v="5666"/>
    <x v="1250"/>
    <x v="104"/>
    <x v="104"/>
    <x v="15"/>
    <x v="41"/>
    <x v="6"/>
    <x v="11"/>
    <x v="11"/>
  </r>
  <r>
    <x v="5782"/>
    <x v="0"/>
    <x v="11"/>
    <x v="27"/>
    <x v="60"/>
    <x v="446"/>
    <x v="5494"/>
    <x v="1257"/>
    <x v="104"/>
    <x v="104"/>
    <x v="15"/>
    <x v="41"/>
    <x v="6"/>
    <x v="11"/>
    <x v="11"/>
  </r>
  <r>
    <x v="5779"/>
    <x v="0"/>
    <x v="1"/>
    <x v="57"/>
    <x v="56"/>
    <x v="217"/>
    <x v="4940"/>
    <x v="1265"/>
    <x v="104"/>
    <x v="104"/>
    <x v="15"/>
    <x v="41"/>
    <x v="6"/>
    <x v="1"/>
    <x v="1"/>
  </r>
  <r>
    <x v="5743"/>
    <x v="0"/>
    <x v="6"/>
    <x v="13"/>
    <x v="65"/>
    <x v="154"/>
    <x v="5457"/>
    <x v="1242"/>
    <x v="104"/>
    <x v="104"/>
    <x v="15"/>
    <x v="41"/>
    <x v="6"/>
    <x v="6"/>
    <x v="6"/>
  </r>
  <r>
    <x v="6079"/>
    <x v="0"/>
    <x v="1"/>
    <x v="19"/>
    <x v="2"/>
    <x v="521"/>
    <x v="5764"/>
    <x v="1259"/>
    <x v="104"/>
    <x v="104"/>
    <x v="15"/>
    <x v="41"/>
    <x v="6"/>
    <x v="1"/>
    <x v="1"/>
  </r>
  <r>
    <x v="5852"/>
    <x v="0"/>
    <x v="10"/>
    <x v="0"/>
    <x v="98"/>
    <x v="11"/>
    <x v="5384"/>
    <x v="1252"/>
    <x v="104"/>
    <x v="104"/>
    <x v="15"/>
    <x v="41"/>
    <x v="6"/>
    <x v="10"/>
    <x v="10"/>
  </r>
  <r>
    <x v="5854"/>
    <x v="0"/>
    <x v="0"/>
    <x v="6"/>
    <x v="0"/>
    <x v="145"/>
    <x v="3736"/>
    <x v="1268"/>
    <x v="104"/>
    <x v="104"/>
    <x v="15"/>
    <x v="41"/>
    <x v="6"/>
    <x v="0"/>
    <x v="0"/>
  </r>
  <r>
    <x v="5868"/>
    <x v="0"/>
    <x v="5"/>
    <x v="6"/>
    <x v="6"/>
    <x v="6"/>
    <x v="5568"/>
    <x v="1280"/>
    <x v="104"/>
    <x v="104"/>
    <x v="15"/>
    <x v="41"/>
    <x v="6"/>
    <x v="5"/>
    <x v="5"/>
  </r>
  <r>
    <x v="5876"/>
    <x v="0"/>
    <x v="5"/>
    <x v="6"/>
    <x v="98"/>
    <x v="13"/>
    <x v="5575"/>
    <x v="1264"/>
    <x v="104"/>
    <x v="104"/>
    <x v="15"/>
    <x v="41"/>
    <x v="6"/>
    <x v="5"/>
    <x v="5"/>
  </r>
  <r>
    <x v="5883"/>
    <x v="0"/>
    <x v="7"/>
    <x v="16"/>
    <x v="12"/>
    <x v="102"/>
    <x v="5581"/>
    <x v="1269"/>
    <x v="104"/>
    <x v="104"/>
    <x v="15"/>
    <x v="41"/>
    <x v="6"/>
    <x v="7"/>
    <x v="7"/>
  </r>
  <r>
    <x v="6073"/>
    <x v="0"/>
    <x v="8"/>
    <x v="40"/>
    <x v="48"/>
    <x v="54"/>
    <x v="5758"/>
    <x v="1281"/>
    <x v="104"/>
    <x v="104"/>
    <x v="15"/>
    <x v="41"/>
    <x v="6"/>
    <x v="8"/>
    <x v="8"/>
  </r>
  <r>
    <x v="5796"/>
    <x v="0"/>
    <x v="10"/>
    <x v="21"/>
    <x v="8"/>
    <x v="265"/>
    <x v="5507"/>
    <x v="1272"/>
    <x v="104"/>
    <x v="104"/>
    <x v="15"/>
    <x v="41"/>
    <x v="6"/>
    <x v="10"/>
    <x v="10"/>
  </r>
  <r>
    <x v="5842"/>
    <x v="0"/>
    <x v="4"/>
    <x v="21"/>
    <x v="65"/>
    <x v="75"/>
    <x v="5548"/>
    <x v="1263"/>
    <x v="104"/>
    <x v="104"/>
    <x v="15"/>
    <x v="41"/>
    <x v="6"/>
    <x v="4"/>
    <x v="4"/>
  </r>
  <r>
    <x v="5798"/>
    <x v="0"/>
    <x v="9"/>
    <x v="60"/>
    <x v="39"/>
    <x v="581"/>
    <x v="5509"/>
    <x v="1274"/>
    <x v="104"/>
    <x v="104"/>
    <x v="15"/>
    <x v="41"/>
    <x v="6"/>
    <x v="9"/>
    <x v="9"/>
  </r>
  <r>
    <x v="5829"/>
    <x v="0"/>
    <x v="0"/>
    <x v="21"/>
    <x v="94"/>
    <x v="6"/>
    <x v="5537"/>
    <x v="1279"/>
    <x v="104"/>
    <x v="104"/>
    <x v="15"/>
    <x v="41"/>
    <x v="6"/>
    <x v="0"/>
    <x v="0"/>
  </r>
  <r>
    <x v="6071"/>
    <x v="0"/>
    <x v="7"/>
    <x v="79"/>
    <x v="14"/>
    <x v="379"/>
    <x v="5756"/>
    <x v="1252"/>
    <x v="104"/>
    <x v="104"/>
    <x v="15"/>
    <x v="41"/>
    <x v="6"/>
    <x v="7"/>
    <x v="7"/>
  </r>
  <r>
    <x v="5857"/>
    <x v="0"/>
    <x v="7"/>
    <x v="3"/>
    <x v="23"/>
    <x v="31"/>
    <x v="5558"/>
    <x v="1277"/>
    <x v="104"/>
    <x v="104"/>
    <x v="15"/>
    <x v="41"/>
    <x v="6"/>
    <x v="7"/>
    <x v="7"/>
  </r>
  <r>
    <x v="5801"/>
    <x v="0"/>
    <x v="4"/>
    <x v="30"/>
    <x v="14"/>
    <x v="31"/>
    <x v="5512"/>
    <x v="1263"/>
    <x v="104"/>
    <x v="104"/>
    <x v="15"/>
    <x v="41"/>
    <x v="6"/>
    <x v="4"/>
    <x v="4"/>
  </r>
  <r>
    <x v="5876"/>
    <x v="0"/>
    <x v="7"/>
    <x v="10"/>
    <x v="18"/>
    <x v="13"/>
    <x v="5575"/>
    <x v="1264"/>
    <x v="104"/>
    <x v="104"/>
    <x v="15"/>
    <x v="41"/>
    <x v="6"/>
    <x v="7"/>
    <x v="7"/>
  </r>
  <r>
    <x v="5828"/>
    <x v="0"/>
    <x v="5"/>
    <x v="12"/>
    <x v="12"/>
    <x v="13"/>
    <x v="5536"/>
    <x v="1267"/>
    <x v="104"/>
    <x v="104"/>
    <x v="15"/>
    <x v="41"/>
    <x v="6"/>
    <x v="5"/>
    <x v="5"/>
  </r>
  <r>
    <x v="5870"/>
    <x v="0"/>
    <x v="4"/>
    <x v="5"/>
    <x v="43"/>
    <x v="6"/>
    <x v="5570"/>
    <x v="1267"/>
    <x v="104"/>
    <x v="104"/>
    <x v="15"/>
    <x v="41"/>
    <x v="6"/>
    <x v="4"/>
    <x v="4"/>
  </r>
  <r>
    <x v="6073"/>
    <x v="0"/>
    <x v="4"/>
    <x v="37"/>
    <x v="34"/>
    <x v="68"/>
    <x v="5758"/>
    <x v="1281"/>
    <x v="104"/>
    <x v="104"/>
    <x v="15"/>
    <x v="41"/>
    <x v="6"/>
    <x v="4"/>
    <x v="4"/>
  </r>
  <r>
    <x v="5814"/>
    <x v="0"/>
    <x v="2"/>
    <x v="15"/>
    <x v="76"/>
    <x v="39"/>
    <x v="5522"/>
    <x v="1276"/>
    <x v="104"/>
    <x v="104"/>
    <x v="15"/>
    <x v="41"/>
    <x v="6"/>
    <x v="2"/>
    <x v="2"/>
  </r>
  <r>
    <x v="5837"/>
    <x v="0"/>
    <x v="5"/>
    <x v="20"/>
    <x v="12"/>
    <x v="6"/>
    <x v="5545"/>
    <x v="1282"/>
    <x v="104"/>
    <x v="104"/>
    <x v="15"/>
    <x v="41"/>
    <x v="6"/>
    <x v="5"/>
    <x v="5"/>
  </r>
  <r>
    <x v="5837"/>
    <x v="0"/>
    <x v="11"/>
    <x v="92"/>
    <x v="11"/>
    <x v="176"/>
    <x v="5545"/>
    <x v="1282"/>
    <x v="104"/>
    <x v="104"/>
    <x v="15"/>
    <x v="41"/>
    <x v="6"/>
    <x v="11"/>
    <x v="11"/>
  </r>
  <r>
    <x v="5847"/>
    <x v="0"/>
    <x v="4"/>
    <x v="101"/>
    <x v="170"/>
    <x v="1459"/>
    <x v="2955"/>
    <x v="1258"/>
    <x v="104"/>
    <x v="104"/>
    <x v="15"/>
    <x v="41"/>
    <x v="6"/>
    <x v="4"/>
    <x v="4"/>
  </r>
  <r>
    <x v="5857"/>
    <x v="0"/>
    <x v="2"/>
    <x v="59"/>
    <x v="118"/>
    <x v="591"/>
    <x v="5558"/>
    <x v="1277"/>
    <x v="104"/>
    <x v="104"/>
    <x v="15"/>
    <x v="41"/>
    <x v="6"/>
    <x v="2"/>
    <x v="2"/>
  </r>
  <r>
    <x v="5835"/>
    <x v="0"/>
    <x v="6"/>
    <x v="57"/>
    <x v="1"/>
    <x v="255"/>
    <x v="5543"/>
    <x v="1281"/>
    <x v="104"/>
    <x v="104"/>
    <x v="15"/>
    <x v="41"/>
    <x v="6"/>
    <x v="6"/>
    <x v="6"/>
  </r>
  <r>
    <x v="5858"/>
    <x v="0"/>
    <x v="11"/>
    <x v="26"/>
    <x v="61"/>
    <x v="20"/>
    <x v="2412"/>
    <x v="1243"/>
    <x v="104"/>
    <x v="104"/>
    <x v="15"/>
    <x v="41"/>
    <x v="6"/>
    <x v="11"/>
    <x v="11"/>
  </r>
  <r>
    <x v="5822"/>
    <x v="0"/>
    <x v="0"/>
    <x v="10"/>
    <x v="9"/>
    <x v="9"/>
    <x v="5530"/>
    <x v="1278"/>
    <x v="104"/>
    <x v="104"/>
    <x v="15"/>
    <x v="41"/>
    <x v="6"/>
    <x v="0"/>
    <x v="0"/>
  </r>
  <r>
    <x v="5797"/>
    <x v="0"/>
    <x v="11"/>
    <x v="23"/>
    <x v="10"/>
    <x v="42"/>
    <x v="5508"/>
    <x v="1273"/>
    <x v="104"/>
    <x v="104"/>
    <x v="15"/>
    <x v="41"/>
    <x v="6"/>
    <x v="11"/>
    <x v="11"/>
  </r>
  <r>
    <x v="5796"/>
    <x v="0"/>
    <x v="3"/>
    <x v="17"/>
    <x v="56"/>
    <x v="85"/>
    <x v="5507"/>
    <x v="1272"/>
    <x v="104"/>
    <x v="104"/>
    <x v="15"/>
    <x v="41"/>
    <x v="6"/>
    <x v="3"/>
    <x v="3"/>
  </r>
  <r>
    <x v="5868"/>
    <x v="0"/>
    <x v="7"/>
    <x v="0"/>
    <x v="41"/>
    <x v="6"/>
    <x v="5568"/>
    <x v="1280"/>
    <x v="104"/>
    <x v="104"/>
    <x v="15"/>
    <x v="41"/>
    <x v="6"/>
    <x v="7"/>
    <x v="7"/>
  </r>
  <r>
    <x v="5852"/>
    <x v="0"/>
    <x v="3"/>
    <x v="10"/>
    <x v="94"/>
    <x v="34"/>
    <x v="5384"/>
    <x v="1252"/>
    <x v="104"/>
    <x v="104"/>
    <x v="15"/>
    <x v="41"/>
    <x v="6"/>
    <x v="3"/>
    <x v="3"/>
  </r>
  <r>
    <x v="5829"/>
    <x v="0"/>
    <x v="9"/>
    <x v="82"/>
    <x v="21"/>
    <x v="2454"/>
    <x v="5537"/>
    <x v="1279"/>
    <x v="104"/>
    <x v="104"/>
    <x v="15"/>
    <x v="41"/>
    <x v="6"/>
    <x v="9"/>
    <x v="9"/>
  </r>
  <r>
    <x v="5807"/>
    <x v="0"/>
    <x v="1"/>
    <x v="84"/>
    <x v="114"/>
    <x v="2877"/>
    <x v="5517"/>
    <x v="1244"/>
    <x v="104"/>
    <x v="104"/>
    <x v="15"/>
    <x v="41"/>
    <x v="6"/>
    <x v="1"/>
    <x v="1"/>
  </r>
  <r>
    <x v="5802"/>
    <x v="0"/>
    <x v="0"/>
    <x v="16"/>
    <x v="17"/>
    <x v="6"/>
    <x v="3267"/>
    <x v="1260"/>
    <x v="104"/>
    <x v="104"/>
    <x v="15"/>
    <x v="41"/>
    <x v="6"/>
    <x v="0"/>
    <x v="0"/>
  </r>
  <r>
    <x v="5867"/>
    <x v="0"/>
    <x v="3"/>
    <x v="9"/>
    <x v="8"/>
    <x v="8"/>
    <x v="5567"/>
    <x v="1261"/>
    <x v="104"/>
    <x v="104"/>
    <x v="15"/>
    <x v="41"/>
    <x v="6"/>
    <x v="3"/>
    <x v="3"/>
  </r>
  <r>
    <x v="5867"/>
    <x v="0"/>
    <x v="1"/>
    <x v="57"/>
    <x v="5"/>
    <x v="6"/>
    <x v="5567"/>
    <x v="1261"/>
    <x v="104"/>
    <x v="104"/>
    <x v="15"/>
    <x v="41"/>
    <x v="6"/>
    <x v="1"/>
    <x v="1"/>
  </r>
  <r>
    <x v="5806"/>
    <x v="0"/>
    <x v="0"/>
    <x v="57"/>
    <x v="3"/>
    <x v="154"/>
    <x v="5516"/>
    <x v="1242"/>
    <x v="104"/>
    <x v="104"/>
    <x v="15"/>
    <x v="41"/>
    <x v="6"/>
    <x v="0"/>
    <x v="0"/>
  </r>
  <r>
    <x v="5817"/>
    <x v="0"/>
    <x v="5"/>
    <x v="20"/>
    <x v="12"/>
    <x v="6"/>
    <x v="5525"/>
    <x v="1271"/>
    <x v="104"/>
    <x v="104"/>
    <x v="15"/>
    <x v="41"/>
    <x v="6"/>
    <x v="5"/>
    <x v="5"/>
  </r>
  <r>
    <x v="5805"/>
    <x v="0"/>
    <x v="7"/>
    <x v="75"/>
    <x v="91"/>
    <x v="124"/>
    <x v="5515"/>
    <x v="1245"/>
    <x v="104"/>
    <x v="104"/>
    <x v="15"/>
    <x v="41"/>
    <x v="6"/>
    <x v="7"/>
    <x v="7"/>
  </r>
  <r>
    <x v="5882"/>
    <x v="0"/>
    <x v="4"/>
    <x v="36"/>
    <x v="49"/>
    <x v="906"/>
    <x v="5580"/>
    <x v="1285"/>
    <x v="104"/>
    <x v="104"/>
    <x v="15"/>
    <x v="41"/>
    <x v="6"/>
    <x v="4"/>
    <x v="4"/>
  </r>
  <r>
    <x v="5853"/>
    <x v="0"/>
    <x v="4"/>
    <x v="4"/>
    <x v="15"/>
    <x v="241"/>
    <x v="841"/>
    <x v="1266"/>
    <x v="104"/>
    <x v="104"/>
    <x v="15"/>
    <x v="41"/>
    <x v="6"/>
    <x v="4"/>
    <x v="4"/>
  </r>
  <r>
    <x v="5875"/>
    <x v="0"/>
    <x v="6"/>
    <x v="7"/>
    <x v="11"/>
    <x v="319"/>
    <x v="5574"/>
    <x v="1260"/>
    <x v="104"/>
    <x v="104"/>
    <x v="15"/>
    <x v="41"/>
    <x v="6"/>
    <x v="6"/>
    <x v="6"/>
  </r>
  <r>
    <x v="5807"/>
    <x v="0"/>
    <x v="11"/>
    <x v="65"/>
    <x v="102"/>
    <x v="2060"/>
    <x v="5517"/>
    <x v="1244"/>
    <x v="104"/>
    <x v="104"/>
    <x v="15"/>
    <x v="41"/>
    <x v="6"/>
    <x v="11"/>
    <x v="11"/>
  </r>
  <r>
    <x v="5849"/>
    <x v="0"/>
    <x v="4"/>
    <x v="11"/>
    <x v="16"/>
    <x v="112"/>
    <x v="5554"/>
    <x v="1247"/>
    <x v="104"/>
    <x v="104"/>
    <x v="15"/>
    <x v="41"/>
    <x v="6"/>
    <x v="4"/>
    <x v="4"/>
  </r>
  <r>
    <x v="5823"/>
    <x v="0"/>
    <x v="6"/>
    <x v="0"/>
    <x v="41"/>
    <x v="6"/>
    <x v="5531"/>
    <x v="1267"/>
    <x v="104"/>
    <x v="104"/>
    <x v="15"/>
    <x v="41"/>
    <x v="6"/>
    <x v="6"/>
    <x v="6"/>
  </r>
  <r>
    <x v="5800"/>
    <x v="0"/>
    <x v="5"/>
    <x v="16"/>
    <x v="12"/>
    <x v="102"/>
    <x v="5511"/>
    <x v="1250"/>
    <x v="104"/>
    <x v="104"/>
    <x v="15"/>
    <x v="41"/>
    <x v="6"/>
    <x v="5"/>
    <x v="5"/>
  </r>
  <r>
    <x v="5794"/>
    <x v="0"/>
    <x v="5"/>
    <x v="12"/>
    <x v="6"/>
    <x v="145"/>
    <x v="5505"/>
    <x v="1251"/>
    <x v="104"/>
    <x v="104"/>
    <x v="15"/>
    <x v="41"/>
    <x v="6"/>
    <x v="5"/>
    <x v="5"/>
  </r>
  <r>
    <x v="5851"/>
    <x v="1"/>
    <x v="2"/>
    <x v="60"/>
    <x v="21"/>
    <x v="6"/>
    <x v="5555"/>
    <x v="1245"/>
    <x v="104"/>
    <x v="104"/>
    <x v="15"/>
    <x v="41"/>
    <x v="6"/>
    <x v="2"/>
    <x v="2"/>
  </r>
  <r>
    <x v="5837"/>
    <x v="0"/>
    <x v="2"/>
    <x v="56"/>
    <x v="21"/>
    <x v="494"/>
    <x v="5545"/>
    <x v="1282"/>
    <x v="104"/>
    <x v="104"/>
    <x v="15"/>
    <x v="41"/>
    <x v="6"/>
    <x v="2"/>
    <x v="2"/>
  </r>
  <r>
    <x v="5862"/>
    <x v="0"/>
    <x v="11"/>
    <x v="37"/>
    <x v="76"/>
    <x v="76"/>
    <x v="5562"/>
    <x v="1270"/>
    <x v="104"/>
    <x v="104"/>
    <x v="15"/>
    <x v="41"/>
    <x v="6"/>
    <x v="11"/>
    <x v="11"/>
  </r>
  <r>
    <x v="5820"/>
    <x v="0"/>
    <x v="2"/>
    <x v="82"/>
    <x v="81"/>
    <x v="569"/>
    <x v="5528"/>
    <x v="1278"/>
    <x v="104"/>
    <x v="104"/>
    <x v="15"/>
    <x v="41"/>
    <x v="6"/>
    <x v="2"/>
    <x v="2"/>
  </r>
  <r>
    <x v="5864"/>
    <x v="0"/>
    <x v="1"/>
    <x v="65"/>
    <x v="51"/>
    <x v="163"/>
    <x v="5564"/>
    <x v="1257"/>
    <x v="104"/>
    <x v="104"/>
    <x v="15"/>
    <x v="41"/>
    <x v="6"/>
    <x v="1"/>
    <x v="1"/>
  </r>
  <r>
    <x v="5855"/>
    <x v="0"/>
    <x v="10"/>
    <x v="79"/>
    <x v="18"/>
    <x v="7"/>
    <x v="5556"/>
    <x v="1279"/>
    <x v="104"/>
    <x v="104"/>
    <x v="15"/>
    <x v="41"/>
    <x v="6"/>
    <x v="10"/>
    <x v="10"/>
  </r>
  <r>
    <x v="5818"/>
    <x v="0"/>
    <x v="1"/>
    <x v="56"/>
    <x v="32"/>
    <x v="428"/>
    <x v="5526"/>
    <x v="1251"/>
    <x v="104"/>
    <x v="104"/>
    <x v="15"/>
    <x v="41"/>
    <x v="6"/>
    <x v="1"/>
    <x v="1"/>
  </r>
  <r>
    <x v="5820"/>
    <x v="0"/>
    <x v="7"/>
    <x v="9"/>
    <x v="63"/>
    <x v="76"/>
    <x v="5528"/>
    <x v="1278"/>
    <x v="104"/>
    <x v="104"/>
    <x v="15"/>
    <x v="41"/>
    <x v="6"/>
    <x v="7"/>
    <x v="7"/>
  </r>
  <r>
    <x v="5828"/>
    <x v="0"/>
    <x v="4"/>
    <x v="53"/>
    <x v="15"/>
    <x v="12"/>
    <x v="5536"/>
    <x v="1267"/>
    <x v="104"/>
    <x v="104"/>
    <x v="15"/>
    <x v="41"/>
    <x v="6"/>
    <x v="4"/>
    <x v="4"/>
  </r>
  <r>
    <x v="5854"/>
    <x v="0"/>
    <x v="6"/>
    <x v="92"/>
    <x v="16"/>
    <x v="234"/>
    <x v="3736"/>
    <x v="1268"/>
    <x v="104"/>
    <x v="104"/>
    <x v="15"/>
    <x v="41"/>
    <x v="6"/>
    <x v="6"/>
    <x v="6"/>
  </r>
  <r>
    <x v="5796"/>
    <x v="0"/>
    <x v="6"/>
    <x v="9"/>
    <x v="5"/>
    <x v="1133"/>
    <x v="5507"/>
    <x v="1272"/>
    <x v="104"/>
    <x v="104"/>
    <x v="15"/>
    <x v="41"/>
    <x v="6"/>
    <x v="6"/>
    <x v="6"/>
  </r>
  <r>
    <x v="5799"/>
    <x v="0"/>
    <x v="0"/>
    <x v="75"/>
    <x v="91"/>
    <x v="124"/>
    <x v="5510"/>
    <x v="1250"/>
    <x v="104"/>
    <x v="104"/>
    <x v="15"/>
    <x v="41"/>
    <x v="6"/>
    <x v="0"/>
    <x v="0"/>
  </r>
  <r>
    <x v="5882"/>
    <x v="0"/>
    <x v="9"/>
    <x v="91"/>
    <x v="109"/>
    <x v="1679"/>
    <x v="5580"/>
    <x v="1285"/>
    <x v="104"/>
    <x v="104"/>
    <x v="15"/>
    <x v="41"/>
    <x v="6"/>
    <x v="9"/>
    <x v="9"/>
  </r>
  <r>
    <x v="5840"/>
    <x v="0"/>
    <x v="11"/>
    <x v="14"/>
    <x v="114"/>
    <x v="32"/>
    <x v="2545"/>
    <x v="1277"/>
    <x v="104"/>
    <x v="104"/>
    <x v="15"/>
    <x v="41"/>
    <x v="6"/>
    <x v="11"/>
    <x v="11"/>
  </r>
  <r>
    <x v="5883"/>
    <x v="0"/>
    <x v="4"/>
    <x v="12"/>
    <x v="6"/>
    <x v="145"/>
    <x v="5581"/>
    <x v="1269"/>
    <x v="104"/>
    <x v="104"/>
    <x v="15"/>
    <x v="41"/>
    <x v="6"/>
    <x v="4"/>
    <x v="4"/>
  </r>
  <r>
    <x v="5847"/>
    <x v="0"/>
    <x v="8"/>
    <x v="183"/>
    <x v="163"/>
    <x v="1403"/>
    <x v="2955"/>
    <x v="1258"/>
    <x v="104"/>
    <x v="104"/>
    <x v="15"/>
    <x v="41"/>
    <x v="6"/>
    <x v="8"/>
    <x v="8"/>
  </r>
  <r>
    <x v="5747"/>
    <x v="0"/>
    <x v="11"/>
    <x v="13"/>
    <x v="13"/>
    <x v="6"/>
    <x v="5461"/>
    <x v="1245"/>
    <x v="104"/>
    <x v="104"/>
    <x v="15"/>
    <x v="41"/>
    <x v="6"/>
    <x v="11"/>
    <x v="11"/>
  </r>
  <r>
    <x v="5779"/>
    <x v="0"/>
    <x v="10"/>
    <x v="20"/>
    <x v="41"/>
    <x v="73"/>
    <x v="4940"/>
    <x v="1265"/>
    <x v="104"/>
    <x v="104"/>
    <x v="15"/>
    <x v="41"/>
    <x v="6"/>
    <x v="10"/>
    <x v="10"/>
  </r>
  <r>
    <x v="5963"/>
    <x v="0"/>
    <x v="7"/>
    <x v="21"/>
    <x v="43"/>
    <x v="957"/>
    <x v="712"/>
    <x v="1260"/>
    <x v="104"/>
    <x v="104"/>
    <x v="15"/>
    <x v="41"/>
    <x v="6"/>
    <x v="7"/>
    <x v="7"/>
  </r>
  <r>
    <x v="5968"/>
    <x v="1"/>
    <x v="2"/>
    <x v="165"/>
    <x v="142"/>
    <x v="2307"/>
    <x v="5659"/>
    <x v="1258"/>
    <x v="104"/>
    <x v="104"/>
    <x v="15"/>
    <x v="41"/>
    <x v="6"/>
    <x v="2"/>
    <x v="2"/>
  </r>
  <r>
    <x v="5768"/>
    <x v="0"/>
    <x v="5"/>
    <x v="20"/>
    <x v="12"/>
    <x v="6"/>
    <x v="5481"/>
    <x v="1261"/>
    <x v="104"/>
    <x v="104"/>
    <x v="15"/>
    <x v="41"/>
    <x v="6"/>
    <x v="5"/>
    <x v="5"/>
  </r>
  <r>
    <x v="5978"/>
    <x v="1"/>
    <x v="2"/>
    <x v="5"/>
    <x v="43"/>
    <x v="6"/>
    <x v="5669"/>
    <x v="1261"/>
    <x v="104"/>
    <x v="104"/>
    <x v="15"/>
    <x v="41"/>
    <x v="6"/>
    <x v="2"/>
    <x v="2"/>
  </r>
  <r>
    <x v="5969"/>
    <x v="0"/>
    <x v="6"/>
    <x v="17"/>
    <x v="1"/>
    <x v="1164"/>
    <x v="5660"/>
    <x v="1282"/>
    <x v="104"/>
    <x v="104"/>
    <x v="15"/>
    <x v="41"/>
    <x v="6"/>
    <x v="6"/>
    <x v="6"/>
  </r>
  <r>
    <x v="5790"/>
    <x v="0"/>
    <x v="1"/>
    <x v="32"/>
    <x v="103"/>
    <x v="645"/>
    <x v="5502"/>
    <x v="1270"/>
    <x v="104"/>
    <x v="104"/>
    <x v="15"/>
    <x v="41"/>
    <x v="6"/>
    <x v="1"/>
    <x v="1"/>
  </r>
  <r>
    <x v="5767"/>
    <x v="0"/>
    <x v="8"/>
    <x v="48"/>
    <x v="56"/>
    <x v="63"/>
    <x v="5480"/>
    <x v="1260"/>
    <x v="104"/>
    <x v="104"/>
    <x v="15"/>
    <x v="41"/>
    <x v="6"/>
    <x v="8"/>
    <x v="8"/>
  </r>
  <r>
    <x v="5960"/>
    <x v="0"/>
    <x v="10"/>
    <x v="30"/>
    <x v="14"/>
    <x v="31"/>
    <x v="5652"/>
    <x v="1248"/>
    <x v="104"/>
    <x v="104"/>
    <x v="15"/>
    <x v="41"/>
    <x v="6"/>
    <x v="10"/>
    <x v="10"/>
  </r>
  <r>
    <x v="5755"/>
    <x v="0"/>
    <x v="6"/>
    <x v="0"/>
    <x v="98"/>
    <x v="11"/>
    <x v="5469"/>
    <x v="1253"/>
    <x v="104"/>
    <x v="104"/>
    <x v="15"/>
    <x v="41"/>
    <x v="6"/>
    <x v="6"/>
    <x v="6"/>
  </r>
  <r>
    <x v="5744"/>
    <x v="0"/>
    <x v="5"/>
    <x v="20"/>
    <x v="6"/>
    <x v="7"/>
    <x v="5458"/>
    <x v="1242"/>
    <x v="104"/>
    <x v="104"/>
    <x v="15"/>
    <x v="41"/>
    <x v="6"/>
    <x v="5"/>
    <x v="5"/>
  </r>
  <r>
    <x v="5788"/>
    <x v="0"/>
    <x v="4"/>
    <x v="21"/>
    <x v="14"/>
    <x v="126"/>
    <x v="5500"/>
    <x v="1243"/>
    <x v="104"/>
    <x v="104"/>
    <x v="15"/>
    <x v="41"/>
    <x v="6"/>
    <x v="4"/>
    <x v="4"/>
  </r>
  <r>
    <x v="5768"/>
    <x v="0"/>
    <x v="6"/>
    <x v="13"/>
    <x v="13"/>
    <x v="6"/>
    <x v="5481"/>
    <x v="1261"/>
    <x v="104"/>
    <x v="104"/>
    <x v="15"/>
    <x v="41"/>
    <x v="6"/>
    <x v="6"/>
    <x v="6"/>
  </r>
  <r>
    <x v="5759"/>
    <x v="0"/>
    <x v="9"/>
    <x v="37"/>
    <x v="1"/>
    <x v="48"/>
    <x v="5473"/>
    <x v="1243"/>
    <x v="104"/>
    <x v="104"/>
    <x v="15"/>
    <x v="41"/>
    <x v="6"/>
    <x v="9"/>
    <x v="9"/>
  </r>
  <r>
    <x v="5880"/>
    <x v="0"/>
    <x v="10"/>
    <x v="75"/>
    <x v="12"/>
    <x v="120"/>
    <x v="5578"/>
    <x v="1243"/>
    <x v="104"/>
    <x v="104"/>
    <x v="15"/>
    <x v="41"/>
    <x v="6"/>
    <x v="10"/>
    <x v="10"/>
  </r>
  <r>
    <x v="5862"/>
    <x v="0"/>
    <x v="4"/>
    <x v="48"/>
    <x v="16"/>
    <x v="350"/>
    <x v="5562"/>
    <x v="1270"/>
    <x v="104"/>
    <x v="104"/>
    <x v="15"/>
    <x v="41"/>
    <x v="6"/>
    <x v="4"/>
    <x v="4"/>
  </r>
  <r>
    <x v="5780"/>
    <x v="0"/>
    <x v="11"/>
    <x v="63"/>
    <x v="1"/>
    <x v="165"/>
    <x v="5492"/>
    <x v="1252"/>
    <x v="104"/>
    <x v="104"/>
    <x v="15"/>
    <x v="41"/>
    <x v="6"/>
    <x v="11"/>
    <x v="11"/>
  </r>
  <r>
    <x v="5780"/>
    <x v="0"/>
    <x v="2"/>
    <x v="53"/>
    <x v="75"/>
    <x v="5"/>
    <x v="5492"/>
    <x v="1252"/>
    <x v="104"/>
    <x v="104"/>
    <x v="15"/>
    <x v="41"/>
    <x v="6"/>
    <x v="2"/>
    <x v="2"/>
  </r>
  <r>
    <x v="5757"/>
    <x v="0"/>
    <x v="5"/>
    <x v="0"/>
    <x v="98"/>
    <x v="11"/>
    <x v="5471"/>
    <x v="1255"/>
    <x v="104"/>
    <x v="104"/>
    <x v="15"/>
    <x v="41"/>
    <x v="6"/>
    <x v="5"/>
    <x v="5"/>
  </r>
  <r>
    <x v="6079"/>
    <x v="0"/>
    <x v="7"/>
    <x v="92"/>
    <x v="14"/>
    <x v="6"/>
    <x v="5764"/>
    <x v="1259"/>
    <x v="104"/>
    <x v="104"/>
    <x v="15"/>
    <x v="41"/>
    <x v="6"/>
    <x v="7"/>
    <x v="7"/>
  </r>
  <r>
    <x v="5787"/>
    <x v="0"/>
    <x v="0"/>
    <x v="10"/>
    <x v="13"/>
    <x v="202"/>
    <x v="5499"/>
    <x v="1265"/>
    <x v="104"/>
    <x v="104"/>
    <x v="15"/>
    <x v="41"/>
    <x v="6"/>
    <x v="0"/>
    <x v="0"/>
  </r>
  <r>
    <x v="5762"/>
    <x v="0"/>
    <x v="7"/>
    <x v="6"/>
    <x v="6"/>
    <x v="6"/>
    <x v="5476"/>
    <x v="1252"/>
    <x v="104"/>
    <x v="104"/>
    <x v="15"/>
    <x v="41"/>
    <x v="6"/>
    <x v="7"/>
    <x v="7"/>
  </r>
  <r>
    <x v="5956"/>
    <x v="0"/>
    <x v="8"/>
    <x v="78"/>
    <x v="106"/>
    <x v="1395"/>
    <x v="5648"/>
    <x v="1272"/>
    <x v="104"/>
    <x v="104"/>
    <x v="15"/>
    <x v="41"/>
    <x v="6"/>
    <x v="8"/>
    <x v="8"/>
  </r>
  <r>
    <x v="5960"/>
    <x v="0"/>
    <x v="6"/>
    <x v="30"/>
    <x v="63"/>
    <x v="34"/>
    <x v="5652"/>
    <x v="1248"/>
    <x v="104"/>
    <x v="104"/>
    <x v="15"/>
    <x v="41"/>
    <x v="6"/>
    <x v="6"/>
    <x v="6"/>
  </r>
  <r>
    <x v="5976"/>
    <x v="0"/>
    <x v="9"/>
    <x v="3"/>
    <x v="36"/>
    <x v="153"/>
    <x v="5667"/>
    <x v="1262"/>
    <x v="104"/>
    <x v="104"/>
    <x v="15"/>
    <x v="41"/>
    <x v="6"/>
    <x v="9"/>
    <x v="9"/>
  </r>
  <r>
    <x v="5790"/>
    <x v="0"/>
    <x v="7"/>
    <x v="1"/>
    <x v="3"/>
    <x v="244"/>
    <x v="5502"/>
    <x v="1270"/>
    <x v="104"/>
    <x v="104"/>
    <x v="15"/>
    <x v="41"/>
    <x v="6"/>
    <x v="7"/>
    <x v="7"/>
  </r>
  <r>
    <x v="5833"/>
    <x v="0"/>
    <x v="1"/>
    <x v="56"/>
    <x v="40"/>
    <x v="94"/>
    <x v="5541"/>
    <x v="1253"/>
    <x v="104"/>
    <x v="104"/>
    <x v="15"/>
    <x v="41"/>
    <x v="6"/>
    <x v="1"/>
    <x v="1"/>
  </r>
  <r>
    <x v="5972"/>
    <x v="1"/>
    <x v="2"/>
    <x v="2"/>
    <x v="31"/>
    <x v="1353"/>
    <x v="5663"/>
    <x v="1248"/>
    <x v="104"/>
    <x v="104"/>
    <x v="15"/>
    <x v="41"/>
    <x v="6"/>
    <x v="2"/>
    <x v="2"/>
  </r>
  <r>
    <x v="5964"/>
    <x v="0"/>
    <x v="8"/>
    <x v="24"/>
    <x v="4"/>
    <x v="34"/>
    <x v="5655"/>
    <x v="1283"/>
    <x v="104"/>
    <x v="104"/>
    <x v="15"/>
    <x v="41"/>
    <x v="6"/>
    <x v="8"/>
    <x v="8"/>
  </r>
  <r>
    <x v="5750"/>
    <x v="0"/>
    <x v="7"/>
    <x v="79"/>
    <x v="9"/>
    <x v="6"/>
    <x v="5464"/>
    <x v="1248"/>
    <x v="104"/>
    <x v="104"/>
    <x v="15"/>
    <x v="41"/>
    <x v="6"/>
    <x v="7"/>
    <x v="7"/>
  </r>
  <r>
    <x v="6079"/>
    <x v="0"/>
    <x v="3"/>
    <x v="50"/>
    <x v="34"/>
    <x v="22"/>
    <x v="5764"/>
    <x v="1259"/>
    <x v="104"/>
    <x v="104"/>
    <x v="15"/>
    <x v="41"/>
    <x v="6"/>
    <x v="3"/>
    <x v="3"/>
  </r>
  <r>
    <x v="5972"/>
    <x v="0"/>
    <x v="8"/>
    <x v="24"/>
    <x v="54"/>
    <x v="268"/>
    <x v="5663"/>
    <x v="1248"/>
    <x v="104"/>
    <x v="104"/>
    <x v="15"/>
    <x v="41"/>
    <x v="6"/>
    <x v="8"/>
    <x v="8"/>
  </r>
  <r>
    <x v="5979"/>
    <x v="0"/>
    <x v="11"/>
    <x v="38"/>
    <x v="37"/>
    <x v="578"/>
    <x v="5670"/>
    <x v="1242"/>
    <x v="104"/>
    <x v="104"/>
    <x v="15"/>
    <x v="41"/>
    <x v="6"/>
    <x v="11"/>
    <x v="11"/>
  </r>
  <r>
    <x v="5770"/>
    <x v="1"/>
    <x v="2"/>
    <x v="11"/>
    <x v="23"/>
    <x v="246"/>
    <x v="5483"/>
    <x v="1253"/>
    <x v="104"/>
    <x v="104"/>
    <x v="15"/>
    <x v="41"/>
    <x v="6"/>
    <x v="2"/>
    <x v="2"/>
  </r>
  <r>
    <x v="5772"/>
    <x v="0"/>
    <x v="1"/>
    <x v="6"/>
    <x v="41"/>
    <x v="34"/>
    <x v="5485"/>
    <x v="1263"/>
    <x v="104"/>
    <x v="104"/>
    <x v="15"/>
    <x v="41"/>
    <x v="6"/>
    <x v="1"/>
    <x v="1"/>
  </r>
  <r>
    <x v="5747"/>
    <x v="1"/>
    <x v="2"/>
    <x v="30"/>
    <x v="18"/>
    <x v="6"/>
    <x v="5461"/>
    <x v="1245"/>
    <x v="104"/>
    <x v="104"/>
    <x v="15"/>
    <x v="41"/>
    <x v="6"/>
    <x v="2"/>
    <x v="2"/>
  </r>
  <r>
    <x v="5766"/>
    <x v="0"/>
    <x v="2"/>
    <x v="11"/>
    <x v="54"/>
    <x v="563"/>
    <x v="5479"/>
    <x v="1259"/>
    <x v="104"/>
    <x v="104"/>
    <x v="15"/>
    <x v="41"/>
    <x v="6"/>
    <x v="2"/>
    <x v="2"/>
  </r>
  <r>
    <x v="5765"/>
    <x v="0"/>
    <x v="7"/>
    <x v="20"/>
    <x v="41"/>
    <x v="73"/>
    <x v="3683"/>
    <x v="1243"/>
    <x v="104"/>
    <x v="104"/>
    <x v="15"/>
    <x v="41"/>
    <x v="6"/>
    <x v="7"/>
    <x v="7"/>
  </r>
  <r>
    <x v="5979"/>
    <x v="0"/>
    <x v="0"/>
    <x v="30"/>
    <x v="63"/>
    <x v="34"/>
    <x v="5670"/>
    <x v="1242"/>
    <x v="104"/>
    <x v="104"/>
    <x v="15"/>
    <x v="41"/>
    <x v="6"/>
    <x v="0"/>
    <x v="0"/>
  </r>
  <r>
    <x v="5975"/>
    <x v="0"/>
    <x v="0"/>
    <x v="16"/>
    <x v="45"/>
    <x v="145"/>
    <x v="5666"/>
    <x v="1250"/>
    <x v="104"/>
    <x v="104"/>
    <x v="15"/>
    <x v="41"/>
    <x v="6"/>
    <x v="0"/>
    <x v="0"/>
  </r>
  <r>
    <x v="5967"/>
    <x v="1"/>
    <x v="2"/>
    <x v="65"/>
    <x v="51"/>
    <x v="163"/>
    <x v="5658"/>
    <x v="1278"/>
    <x v="104"/>
    <x v="104"/>
    <x v="15"/>
    <x v="41"/>
    <x v="6"/>
    <x v="2"/>
    <x v="2"/>
  </r>
  <r>
    <x v="5746"/>
    <x v="0"/>
    <x v="3"/>
    <x v="140"/>
    <x v="123"/>
    <x v="3825"/>
    <x v="5460"/>
    <x v="1244"/>
    <x v="104"/>
    <x v="104"/>
    <x v="15"/>
    <x v="41"/>
    <x v="6"/>
    <x v="3"/>
    <x v="3"/>
  </r>
  <r>
    <x v="6079"/>
    <x v="0"/>
    <x v="10"/>
    <x v="3"/>
    <x v="11"/>
    <x v="263"/>
    <x v="5764"/>
    <x v="1259"/>
    <x v="104"/>
    <x v="104"/>
    <x v="15"/>
    <x v="41"/>
    <x v="6"/>
    <x v="10"/>
    <x v="10"/>
  </r>
  <r>
    <x v="5756"/>
    <x v="0"/>
    <x v="1"/>
    <x v="4"/>
    <x v="4"/>
    <x v="4"/>
    <x v="5470"/>
    <x v="1254"/>
    <x v="104"/>
    <x v="104"/>
    <x v="15"/>
    <x v="41"/>
    <x v="6"/>
    <x v="1"/>
    <x v="1"/>
  </r>
  <r>
    <x v="5750"/>
    <x v="0"/>
    <x v="3"/>
    <x v="70"/>
    <x v="1"/>
    <x v="6"/>
    <x v="5464"/>
    <x v="1248"/>
    <x v="104"/>
    <x v="104"/>
    <x v="15"/>
    <x v="41"/>
    <x v="6"/>
    <x v="3"/>
    <x v="3"/>
  </r>
  <r>
    <x v="5791"/>
    <x v="0"/>
    <x v="5"/>
    <x v="20"/>
    <x v="12"/>
    <x v="6"/>
    <x v="4105"/>
    <x v="1251"/>
    <x v="104"/>
    <x v="104"/>
    <x v="15"/>
    <x v="41"/>
    <x v="6"/>
    <x v="5"/>
    <x v="5"/>
  </r>
  <r>
    <x v="5753"/>
    <x v="0"/>
    <x v="8"/>
    <x v="54"/>
    <x v="51"/>
    <x v="87"/>
    <x v="5467"/>
    <x v="1251"/>
    <x v="104"/>
    <x v="104"/>
    <x v="15"/>
    <x v="41"/>
    <x v="6"/>
    <x v="8"/>
    <x v="8"/>
  </r>
  <r>
    <x v="5782"/>
    <x v="0"/>
    <x v="6"/>
    <x v="37"/>
    <x v="1"/>
    <x v="48"/>
    <x v="5494"/>
    <x v="1257"/>
    <x v="104"/>
    <x v="104"/>
    <x v="15"/>
    <x v="41"/>
    <x v="6"/>
    <x v="6"/>
    <x v="6"/>
  </r>
  <r>
    <x v="5789"/>
    <x v="0"/>
    <x v="3"/>
    <x v="15"/>
    <x v="34"/>
    <x v="37"/>
    <x v="5501"/>
    <x v="1242"/>
    <x v="104"/>
    <x v="104"/>
    <x v="15"/>
    <x v="41"/>
    <x v="6"/>
    <x v="3"/>
    <x v="3"/>
  </r>
  <r>
    <x v="5777"/>
    <x v="0"/>
    <x v="1"/>
    <x v="40"/>
    <x v="75"/>
    <x v="92"/>
    <x v="5490"/>
    <x v="1266"/>
    <x v="104"/>
    <x v="104"/>
    <x v="15"/>
    <x v="41"/>
    <x v="6"/>
    <x v="1"/>
    <x v="1"/>
  </r>
  <r>
    <x v="5758"/>
    <x v="0"/>
    <x v="6"/>
    <x v="90"/>
    <x v="37"/>
    <x v="325"/>
    <x v="5472"/>
    <x v="1256"/>
    <x v="104"/>
    <x v="104"/>
    <x v="15"/>
    <x v="41"/>
    <x v="6"/>
    <x v="6"/>
    <x v="6"/>
  </r>
  <r>
    <x v="5824"/>
    <x v="0"/>
    <x v="8"/>
    <x v="113"/>
    <x v="97"/>
    <x v="112"/>
    <x v="5532"/>
    <x v="1267"/>
    <x v="104"/>
    <x v="104"/>
    <x v="15"/>
    <x v="41"/>
    <x v="6"/>
    <x v="8"/>
    <x v="8"/>
  </r>
  <r>
    <x v="5977"/>
    <x v="0"/>
    <x v="9"/>
    <x v="13"/>
    <x v="18"/>
    <x v="19"/>
    <x v="5668"/>
    <x v="1246"/>
    <x v="104"/>
    <x v="104"/>
    <x v="15"/>
    <x v="41"/>
    <x v="6"/>
    <x v="9"/>
    <x v="9"/>
  </r>
  <r>
    <x v="5785"/>
    <x v="0"/>
    <x v="6"/>
    <x v="13"/>
    <x v="14"/>
    <x v="44"/>
    <x v="5497"/>
    <x v="1253"/>
    <x v="104"/>
    <x v="104"/>
    <x v="15"/>
    <x v="41"/>
    <x v="6"/>
    <x v="6"/>
    <x v="6"/>
  </r>
  <r>
    <x v="6078"/>
    <x v="0"/>
    <x v="1"/>
    <x v="26"/>
    <x v="30"/>
    <x v="181"/>
    <x v="5763"/>
    <x v="1283"/>
    <x v="104"/>
    <x v="104"/>
    <x v="15"/>
    <x v="41"/>
    <x v="6"/>
    <x v="1"/>
    <x v="1"/>
  </r>
  <r>
    <x v="5785"/>
    <x v="0"/>
    <x v="11"/>
    <x v="3"/>
    <x v="7"/>
    <x v="39"/>
    <x v="5497"/>
    <x v="1253"/>
    <x v="104"/>
    <x v="104"/>
    <x v="15"/>
    <x v="41"/>
    <x v="6"/>
    <x v="11"/>
    <x v="11"/>
  </r>
  <r>
    <x v="5788"/>
    <x v="0"/>
    <x v="7"/>
    <x v="8"/>
    <x v="94"/>
    <x v="73"/>
    <x v="5500"/>
    <x v="1243"/>
    <x v="104"/>
    <x v="104"/>
    <x v="15"/>
    <x v="41"/>
    <x v="6"/>
    <x v="7"/>
    <x v="7"/>
  </r>
  <r>
    <x v="5833"/>
    <x v="0"/>
    <x v="5"/>
    <x v="8"/>
    <x v="9"/>
    <x v="13"/>
    <x v="5541"/>
    <x v="1253"/>
    <x v="104"/>
    <x v="104"/>
    <x v="15"/>
    <x v="41"/>
    <x v="6"/>
    <x v="5"/>
    <x v="5"/>
  </r>
  <r>
    <x v="5832"/>
    <x v="0"/>
    <x v="6"/>
    <x v="17"/>
    <x v="7"/>
    <x v="34"/>
    <x v="5540"/>
    <x v="1266"/>
    <x v="104"/>
    <x v="104"/>
    <x v="15"/>
    <x v="41"/>
    <x v="6"/>
    <x v="6"/>
    <x v="6"/>
  </r>
  <r>
    <x v="5761"/>
    <x v="1"/>
    <x v="2"/>
    <x v="165"/>
    <x v="86"/>
    <x v="154"/>
    <x v="5475"/>
    <x v="1256"/>
    <x v="104"/>
    <x v="104"/>
    <x v="15"/>
    <x v="41"/>
    <x v="6"/>
    <x v="2"/>
    <x v="2"/>
  </r>
  <r>
    <x v="5978"/>
    <x v="0"/>
    <x v="3"/>
    <x v="21"/>
    <x v="18"/>
    <x v="11"/>
    <x v="5669"/>
    <x v="1261"/>
    <x v="104"/>
    <x v="104"/>
    <x v="15"/>
    <x v="41"/>
    <x v="6"/>
    <x v="3"/>
    <x v="3"/>
  </r>
  <r>
    <x v="5976"/>
    <x v="0"/>
    <x v="4"/>
    <x v="10"/>
    <x v="65"/>
    <x v="546"/>
    <x v="5667"/>
    <x v="1262"/>
    <x v="104"/>
    <x v="104"/>
    <x v="15"/>
    <x v="41"/>
    <x v="6"/>
    <x v="4"/>
    <x v="4"/>
  </r>
  <r>
    <x v="5963"/>
    <x v="0"/>
    <x v="3"/>
    <x v="63"/>
    <x v="61"/>
    <x v="605"/>
    <x v="712"/>
    <x v="1260"/>
    <x v="104"/>
    <x v="104"/>
    <x v="15"/>
    <x v="41"/>
    <x v="6"/>
    <x v="3"/>
    <x v="3"/>
  </r>
  <r>
    <x v="5830"/>
    <x v="0"/>
    <x v="4"/>
    <x v="9"/>
    <x v="63"/>
    <x v="76"/>
    <x v="5538"/>
    <x v="1247"/>
    <x v="104"/>
    <x v="104"/>
    <x v="15"/>
    <x v="41"/>
    <x v="6"/>
    <x v="4"/>
    <x v="4"/>
  </r>
  <r>
    <x v="5974"/>
    <x v="0"/>
    <x v="3"/>
    <x v="57"/>
    <x v="76"/>
    <x v="72"/>
    <x v="5665"/>
    <x v="1280"/>
    <x v="104"/>
    <x v="104"/>
    <x v="15"/>
    <x v="41"/>
    <x v="6"/>
    <x v="3"/>
    <x v="3"/>
  </r>
  <r>
    <x v="5761"/>
    <x v="0"/>
    <x v="1"/>
    <x v="44"/>
    <x v="126"/>
    <x v="2399"/>
    <x v="5475"/>
    <x v="1256"/>
    <x v="104"/>
    <x v="104"/>
    <x v="15"/>
    <x v="41"/>
    <x v="6"/>
    <x v="1"/>
    <x v="1"/>
  </r>
  <r>
    <x v="5779"/>
    <x v="0"/>
    <x v="5"/>
    <x v="16"/>
    <x v="17"/>
    <x v="6"/>
    <x v="4940"/>
    <x v="1265"/>
    <x v="104"/>
    <x v="104"/>
    <x v="15"/>
    <x v="41"/>
    <x v="6"/>
    <x v="5"/>
    <x v="5"/>
  </r>
  <r>
    <x v="5969"/>
    <x v="0"/>
    <x v="0"/>
    <x v="8"/>
    <x v="85"/>
    <x v="31"/>
    <x v="5660"/>
    <x v="1282"/>
    <x v="104"/>
    <x v="104"/>
    <x v="15"/>
    <x v="41"/>
    <x v="6"/>
    <x v="0"/>
    <x v="0"/>
  </r>
  <r>
    <x v="5759"/>
    <x v="0"/>
    <x v="3"/>
    <x v="23"/>
    <x v="5"/>
    <x v="92"/>
    <x v="5473"/>
    <x v="1243"/>
    <x v="104"/>
    <x v="104"/>
    <x v="15"/>
    <x v="41"/>
    <x v="6"/>
    <x v="3"/>
    <x v="3"/>
  </r>
  <r>
    <x v="5757"/>
    <x v="0"/>
    <x v="4"/>
    <x v="15"/>
    <x v="54"/>
    <x v="253"/>
    <x v="5471"/>
    <x v="1255"/>
    <x v="104"/>
    <x v="104"/>
    <x v="15"/>
    <x v="41"/>
    <x v="6"/>
    <x v="4"/>
    <x v="4"/>
  </r>
  <r>
    <x v="5961"/>
    <x v="0"/>
    <x v="11"/>
    <x v="8"/>
    <x v="85"/>
    <x v="31"/>
    <x v="5653"/>
    <x v="1267"/>
    <x v="104"/>
    <x v="104"/>
    <x v="15"/>
    <x v="41"/>
    <x v="6"/>
    <x v="11"/>
    <x v="11"/>
  </r>
  <r>
    <x v="5972"/>
    <x v="0"/>
    <x v="10"/>
    <x v="92"/>
    <x v="62"/>
    <x v="187"/>
    <x v="5663"/>
    <x v="1248"/>
    <x v="104"/>
    <x v="104"/>
    <x v="15"/>
    <x v="41"/>
    <x v="6"/>
    <x v="10"/>
    <x v="10"/>
  </r>
  <r>
    <x v="5904"/>
    <x v="0"/>
    <x v="3"/>
    <x v="23"/>
    <x v="7"/>
    <x v="376"/>
    <x v="5599"/>
    <x v="1248"/>
    <x v="104"/>
    <x v="104"/>
    <x v="15"/>
    <x v="41"/>
    <x v="6"/>
    <x v="3"/>
    <x v="3"/>
  </r>
  <r>
    <x v="5909"/>
    <x v="0"/>
    <x v="3"/>
    <x v="27"/>
    <x v="57"/>
    <x v="282"/>
    <x v="49"/>
    <x v="1269"/>
    <x v="104"/>
    <x v="104"/>
    <x v="15"/>
    <x v="41"/>
    <x v="6"/>
    <x v="3"/>
    <x v="3"/>
  </r>
  <r>
    <x v="5943"/>
    <x v="0"/>
    <x v="11"/>
    <x v="23"/>
    <x v="7"/>
    <x v="376"/>
    <x v="5635"/>
    <x v="1254"/>
    <x v="104"/>
    <x v="104"/>
    <x v="15"/>
    <x v="41"/>
    <x v="6"/>
    <x v="11"/>
    <x v="11"/>
  </r>
  <r>
    <x v="5952"/>
    <x v="0"/>
    <x v="9"/>
    <x v="1"/>
    <x v="54"/>
    <x v="61"/>
    <x v="5644"/>
    <x v="1247"/>
    <x v="104"/>
    <x v="104"/>
    <x v="15"/>
    <x v="41"/>
    <x v="6"/>
    <x v="9"/>
    <x v="9"/>
  </r>
  <r>
    <x v="5987"/>
    <x v="0"/>
    <x v="4"/>
    <x v="51"/>
    <x v="75"/>
    <x v="37"/>
    <x v="5677"/>
    <x v="1276"/>
    <x v="104"/>
    <x v="104"/>
    <x v="15"/>
    <x v="41"/>
    <x v="6"/>
    <x v="4"/>
    <x v="4"/>
  </r>
  <r>
    <x v="5950"/>
    <x v="0"/>
    <x v="2"/>
    <x v="4"/>
    <x v="44"/>
    <x v="330"/>
    <x v="5642"/>
    <x v="1243"/>
    <x v="104"/>
    <x v="104"/>
    <x v="15"/>
    <x v="41"/>
    <x v="6"/>
    <x v="2"/>
    <x v="2"/>
  </r>
  <r>
    <x v="5889"/>
    <x v="0"/>
    <x v="1"/>
    <x v="35"/>
    <x v="40"/>
    <x v="2700"/>
    <x v="5586"/>
    <x v="1260"/>
    <x v="104"/>
    <x v="104"/>
    <x v="15"/>
    <x v="41"/>
    <x v="6"/>
    <x v="1"/>
    <x v="1"/>
  </r>
  <r>
    <x v="5887"/>
    <x v="0"/>
    <x v="9"/>
    <x v="93"/>
    <x v="0"/>
    <x v="187"/>
    <x v="3093"/>
    <x v="1259"/>
    <x v="104"/>
    <x v="104"/>
    <x v="15"/>
    <x v="41"/>
    <x v="6"/>
    <x v="9"/>
    <x v="9"/>
  </r>
  <r>
    <x v="6076"/>
    <x v="0"/>
    <x v="3"/>
    <x v="5"/>
    <x v="7"/>
    <x v="152"/>
    <x v="5761"/>
    <x v="1273"/>
    <x v="104"/>
    <x v="104"/>
    <x v="15"/>
    <x v="41"/>
    <x v="6"/>
    <x v="3"/>
    <x v="3"/>
  </r>
  <r>
    <x v="5923"/>
    <x v="0"/>
    <x v="2"/>
    <x v="88"/>
    <x v="103"/>
    <x v="161"/>
    <x v="5616"/>
    <x v="1258"/>
    <x v="104"/>
    <x v="104"/>
    <x v="15"/>
    <x v="41"/>
    <x v="6"/>
    <x v="2"/>
    <x v="2"/>
  </r>
  <r>
    <x v="5888"/>
    <x v="0"/>
    <x v="8"/>
    <x v="106"/>
    <x v="145"/>
    <x v="298"/>
    <x v="5585"/>
    <x v="1242"/>
    <x v="104"/>
    <x v="104"/>
    <x v="15"/>
    <x v="41"/>
    <x v="6"/>
    <x v="8"/>
    <x v="8"/>
  </r>
  <r>
    <x v="5946"/>
    <x v="1"/>
    <x v="2"/>
    <x v="15"/>
    <x v="76"/>
    <x v="39"/>
    <x v="5638"/>
    <x v="1247"/>
    <x v="104"/>
    <x v="104"/>
    <x v="15"/>
    <x v="41"/>
    <x v="6"/>
    <x v="2"/>
    <x v="2"/>
  </r>
  <r>
    <x v="5955"/>
    <x v="0"/>
    <x v="7"/>
    <x v="53"/>
    <x v="24"/>
    <x v="80"/>
    <x v="5647"/>
    <x v="1284"/>
    <x v="104"/>
    <x v="104"/>
    <x v="15"/>
    <x v="41"/>
    <x v="6"/>
    <x v="7"/>
    <x v="7"/>
  </r>
  <r>
    <x v="5981"/>
    <x v="0"/>
    <x v="3"/>
    <x v="13"/>
    <x v="63"/>
    <x v="72"/>
    <x v="5672"/>
    <x v="1255"/>
    <x v="104"/>
    <x v="104"/>
    <x v="15"/>
    <x v="41"/>
    <x v="6"/>
    <x v="3"/>
    <x v="3"/>
  </r>
  <r>
    <x v="5921"/>
    <x v="0"/>
    <x v="9"/>
    <x v="56"/>
    <x v="31"/>
    <x v="197"/>
    <x v="5614"/>
    <x v="1242"/>
    <x v="104"/>
    <x v="104"/>
    <x v="15"/>
    <x v="41"/>
    <x v="6"/>
    <x v="9"/>
    <x v="9"/>
  </r>
  <r>
    <x v="5898"/>
    <x v="0"/>
    <x v="6"/>
    <x v="21"/>
    <x v="18"/>
    <x v="11"/>
    <x v="5593"/>
    <x v="1262"/>
    <x v="104"/>
    <x v="104"/>
    <x v="15"/>
    <x v="41"/>
    <x v="6"/>
    <x v="6"/>
    <x v="6"/>
  </r>
  <r>
    <x v="5904"/>
    <x v="1"/>
    <x v="2"/>
    <x v="4"/>
    <x v="34"/>
    <x v="6"/>
    <x v="5599"/>
    <x v="1248"/>
    <x v="104"/>
    <x v="104"/>
    <x v="15"/>
    <x v="41"/>
    <x v="6"/>
    <x v="2"/>
    <x v="2"/>
  </r>
  <r>
    <x v="5980"/>
    <x v="0"/>
    <x v="5"/>
    <x v="12"/>
    <x v="6"/>
    <x v="145"/>
    <x v="5671"/>
    <x v="1271"/>
    <x v="104"/>
    <x v="104"/>
    <x v="15"/>
    <x v="41"/>
    <x v="6"/>
    <x v="5"/>
    <x v="5"/>
  </r>
  <r>
    <x v="5910"/>
    <x v="0"/>
    <x v="11"/>
    <x v="40"/>
    <x v="83"/>
    <x v="204"/>
    <x v="2960"/>
    <x v="1265"/>
    <x v="104"/>
    <x v="104"/>
    <x v="15"/>
    <x v="41"/>
    <x v="6"/>
    <x v="11"/>
    <x v="11"/>
  </r>
  <r>
    <x v="5935"/>
    <x v="1"/>
    <x v="2"/>
    <x v="63"/>
    <x v="54"/>
    <x v="347"/>
    <x v="5628"/>
    <x v="1267"/>
    <x v="104"/>
    <x v="104"/>
    <x v="15"/>
    <x v="41"/>
    <x v="6"/>
    <x v="2"/>
    <x v="2"/>
  </r>
  <r>
    <x v="5933"/>
    <x v="0"/>
    <x v="10"/>
    <x v="63"/>
    <x v="3"/>
    <x v="239"/>
    <x v="5626"/>
    <x v="1256"/>
    <x v="104"/>
    <x v="104"/>
    <x v="15"/>
    <x v="41"/>
    <x v="6"/>
    <x v="10"/>
    <x v="10"/>
  </r>
  <r>
    <x v="5952"/>
    <x v="0"/>
    <x v="4"/>
    <x v="30"/>
    <x v="8"/>
    <x v="13"/>
    <x v="5644"/>
    <x v="1247"/>
    <x v="104"/>
    <x v="104"/>
    <x v="15"/>
    <x v="41"/>
    <x v="6"/>
    <x v="4"/>
    <x v="4"/>
  </r>
  <r>
    <x v="5929"/>
    <x v="0"/>
    <x v="2"/>
    <x v="50"/>
    <x v="34"/>
    <x v="22"/>
    <x v="5622"/>
    <x v="1274"/>
    <x v="104"/>
    <x v="104"/>
    <x v="15"/>
    <x v="41"/>
    <x v="6"/>
    <x v="2"/>
    <x v="2"/>
  </r>
  <r>
    <x v="5898"/>
    <x v="0"/>
    <x v="5"/>
    <x v="16"/>
    <x v="45"/>
    <x v="145"/>
    <x v="5593"/>
    <x v="1262"/>
    <x v="104"/>
    <x v="104"/>
    <x v="15"/>
    <x v="41"/>
    <x v="6"/>
    <x v="5"/>
    <x v="5"/>
  </r>
  <r>
    <x v="5952"/>
    <x v="0"/>
    <x v="7"/>
    <x v="0"/>
    <x v="85"/>
    <x v="126"/>
    <x v="5644"/>
    <x v="1247"/>
    <x v="104"/>
    <x v="104"/>
    <x v="15"/>
    <x v="41"/>
    <x v="6"/>
    <x v="7"/>
    <x v="7"/>
  </r>
  <r>
    <x v="5907"/>
    <x v="1"/>
    <x v="2"/>
    <x v="35"/>
    <x v="24"/>
    <x v="338"/>
    <x v="5602"/>
    <x v="1276"/>
    <x v="104"/>
    <x v="104"/>
    <x v="15"/>
    <x v="41"/>
    <x v="6"/>
    <x v="2"/>
    <x v="2"/>
  </r>
  <r>
    <x v="5941"/>
    <x v="0"/>
    <x v="1"/>
    <x v="65"/>
    <x v="81"/>
    <x v="614"/>
    <x v="5633"/>
    <x v="1269"/>
    <x v="104"/>
    <x v="104"/>
    <x v="15"/>
    <x v="41"/>
    <x v="6"/>
    <x v="1"/>
    <x v="1"/>
  </r>
  <r>
    <x v="5922"/>
    <x v="0"/>
    <x v="1"/>
    <x v="26"/>
    <x v="56"/>
    <x v="417"/>
    <x v="5615"/>
    <x v="1242"/>
    <x v="104"/>
    <x v="104"/>
    <x v="15"/>
    <x v="41"/>
    <x v="6"/>
    <x v="1"/>
    <x v="1"/>
  </r>
  <r>
    <x v="5906"/>
    <x v="0"/>
    <x v="1"/>
    <x v="33"/>
    <x v="40"/>
    <x v="523"/>
    <x v="5601"/>
    <x v="1282"/>
    <x v="104"/>
    <x v="104"/>
    <x v="15"/>
    <x v="41"/>
    <x v="6"/>
    <x v="1"/>
    <x v="1"/>
  </r>
  <r>
    <x v="5903"/>
    <x v="0"/>
    <x v="11"/>
    <x v="15"/>
    <x v="54"/>
    <x v="253"/>
    <x v="5598"/>
    <x v="1266"/>
    <x v="104"/>
    <x v="104"/>
    <x v="15"/>
    <x v="41"/>
    <x v="6"/>
    <x v="11"/>
    <x v="11"/>
  </r>
  <r>
    <x v="5915"/>
    <x v="0"/>
    <x v="0"/>
    <x v="20"/>
    <x v="6"/>
    <x v="7"/>
    <x v="5608"/>
    <x v="1280"/>
    <x v="104"/>
    <x v="104"/>
    <x v="15"/>
    <x v="41"/>
    <x v="6"/>
    <x v="0"/>
    <x v="0"/>
  </r>
  <r>
    <x v="5906"/>
    <x v="0"/>
    <x v="7"/>
    <x v="79"/>
    <x v="65"/>
    <x v="3"/>
    <x v="5601"/>
    <x v="1282"/>
    <x v="104"/>
    <x v="104"/>
    <x v="15"/>
    <x v="41"/>
    <x v="6"/>
    <x v="7"/>
    <x v="7"/>
  </r>
  <r>
    <x v="5955"/>
    <x v="0"/>
    <x v="4"/>
    <x v="32"/>
    <x v="113"/>
    <x v="57"/>
    <x v="5647"/>
    <x v="1284"/>
    <x v="104"/>
    <x v="104"/>
    <x v="15"/>
    <x v="41"/>
    <x v="6"/>
    <x v="4"/>
    <x v="4"/>
  </r>
  <r>
    <x v="5942"/>
    <x v="0"/>
    <x v="5"/>
    <x v="6"/>
    <x v="98"/>
    <x v="13"/>
    <x v="5634"/>
    <x v="1286"/>
    <x v="104"/>
    <x v="104"/>
    <x v="15"/>
    <x v="41"/>
    <x v="6"/>
    <x v="5"/>
    <x v="5"/>
  </r>
  <r>
    <x v="5918"/>
    <x v="0"/>
    <x v="2"/>
    <x v="46"/>
    <x v="40"/>
    <x v="856"/>
    <x v="5611"/>
    <x v="1246"/>
    <x v="104"/>
    <x v="104"/>
    <x v="15"/>
    <x v="41"/>
    <x v="6"/>
    <x v="2"/>
    <x v="2"/>
  </r>
  <r>
    <x v="5901"/>
    <x v="0"/>
    <x v="8"/>
    <x v="79"/>
    <x v="65"/>
    <x v="3"/>
    <x v="5596"/>
    <x v="1248"/>
    <x v="104"/>
    <x v="104"/>
    <x v="15"/>
    <x v="41"/>
    <x v="6"/>
    <x v="8"/>
    <x v="8"/>
  </r>
  <r>
    <x v="5959"/>
    <x v="0"/>
    <x v="0"/>
    <x v="21"/>
    <x v="18"/>
    <x v="11"/>
    <x v="5651"/>
    <x v="1269"/>
    <x v="104"/>
    <x v="104"/>
    <x v="15"/>
    <x v="41"/>
    <x v="6"/>
    <x v="0"/>
    <x v="0"/>
  </r>
  <r>
    <x v="5941"/>
    <x v="0"/>
    <x v="5"/>
    <x v="20"/>
    <x v="6"/>
    <x v="7"/>
    <x v="5633"/>
    <x v="1269"/>
    <x v="104"/>
    <x v="104"/>
    <x v="15"/>
    <x v="41"/>
    <x v="6"/>
    <x v="5"/>
    <x v="5"/>
  </r>
  <r>
    <x v="5932"/>
    <x v="0"/>
    <x v="4"/>
    <x v="0"/>
    <x v="0"/>
    <x v="0"/>
    <x v="5625"/>
    <x v="1279"/>
    <x v="104"/>
    <x v="104"/>
    <x v="15"/>
    <x v="41"/>
    <x v="6"/>
    <x v="4"/>
    <x v="4"/>
  </r>
  <r>
    <x v="5924"/>
    <x v="0"/>
    <x v="3"/>
    <x v="27"/>
    <x v="102"/>
    <x v="84"/>
    <x v="5617"/>
    <x v="1282"/>
    <x v="104"/>
    <x v="104"/>
    <x v="15"/>
    <x v="41"/>
    <x v="6"/>
    <x v="3"/>
    <x v="3"/>
  </r>
  <r>
    <x v="5987"/>
    <x v="1"/>
    <x v="2"/>
    <x v="34"/>
    <x v="37"/>
    <x v="40"/>
    <x v="5677"/>
    <x v="1276"/>
    <x v="104"/>
    <x v="104"/>
    <x v="15"/>
    <x v="41"/>
    <x v="6"/>
    <x v="2"/>
    <x v="2"/>
  </r>
  <r>
    <x v="5932"/>
    <x v="0"/>
    <x v="6"/>
    <x v="20"/>
    <x v="41"/>
    <x v="73"/>
    <x v="5625"/>
    <x v="1279"/>
    <x v="104"/>
    <x v="104"/>
    <x v="15"/>
    <x v="41"/>
    <x v="6"/>
    <x v="6"/>
    <x v="6"/>
  </r>
  <r>
    <x v="5951"/>
    <x v="0"/>
    <x v="4"/>
    <x v="105"/>
    <x v="118"/>
    <x v="911"/>
    <x v="5643"/>
    <x v="1281"/>
    <x v="104"/>
    <x v="104"/>
    <x v="15"/>
    <x v="41"/>
    <x v="6"/>
    <x v="4"/>
    <x v="4"/>
  </r>
  <r>
    <x v="5917"/>
    <x v="0"/>
    <x v="3"/>
    <x v="23"/>
    <x v="23"/>
    <x v="24"/>
    <x v="5610"/>
    <x v="1243"/>
    <x v="104"/>
    <x v="104"/>
    <x v="15"/>
    <x v="41"/>
    <x v="6"/>
    <x v="3"/>
    <x v="3"/>
  </r>
  <r>
    <x v="5894"/>
    <x v="0"/>
    <x v="0"/>
    <x v="0"/>
    <x v="9"/>
    <x v="265"/>
    <x v="5590"/>
    <x v="1255"/>
    <x v="104"/>
    <x v="104"/>
    <x v="15"/>
    <x v="41"/>
    <x v="6"/>
    <x v="0"/>
    <x v="0"/>
  </r>
  <r>
    <x v="5954"/>
    <x v="0"/>
    <x v="7"/>
    <x v="21"/>
    <x v="62"/>
    <x v="0"/>
    <x v="5646"/>
    <x v="1266"/>
    <x v="104"/>
    <x v="104"/>
    <x v="15"/>
    <x v="41"/>
    <x v="6"/>
    <x v="7"/>
    <x v="7"/>
  </r>
  <r>
    <x v="5887"/>
    <x v="1"/>
    <x v="2"/>
    <x v="8"/>
    <x v="0"/>
    <x v="7"/>
    <x v="3093"/>
    <x v="1259"/>
    <x v="104"/>
    <x v="104"/>
    <x v="15"/>
    <x v="41"/>
    <x v="6"/>
    <x v="2"/>
    <x v="2"/>
  </r>
  <r>
    <x v="5917"/>
    <x v="0"/>
    <x v="9"/>
    <x v="15"/>
    <x v="61"/>
    <x v="192"/>
    <x v="5610"/>
    <x v="1243"/>
    <x v="104"/>
    <x v="104"/>
    <x v="15"/>
    <x v="41"/>
    <x v="6"/>
    <x v="9"/>
    <x v="9"/>
  </r>
  <r>
    <x v="5926"/>
    <x v="0"/>
    <x v="5"/>
    <x v="8"/>
    <x v="98"/>
    <x v="6"/>
    <x v="5619"/>
    <x v="1251"/>
    <x v="104"/>
    <x v="104"/>
    <x v="15"/>
    <x v="41"/>
    <x v="6"/>
    <x v="5"/>
    <x v="5"/>
  </r>
  <r>
    <x v="5932"/>
    <x v="0"/>
    <x v="1"/>
    <x v="17"/>
    <x v="16"/>
    <x v="249"/>
    <x v="5625"/>
    <x v="1279"/>
    <x v="104"/>
    <x v="104"/>
    <x v="15"/>
    <x v="41"/>
    <x v="6"/>
    <x v="1"/>
    <x v="1"/>
  </r>
  <r>
    <x v="5943"/>
    <x v="1"/>
    <x v="2"/>
    <x v="49"/>
    <x v="75"/>
    <x v="97"/>
    <x v="5635"/>
    <x v="1254"/>
    <x v="104"/>
    <x v="104"/>
    <x v="15"/>
    <x v="41"/>
    <x v="6"/>
    <x v="2"/>
    <x v="2"/>
  </r>
  <r>
    <x v="5940"/>
    <x v="0"/>
    <x v="11"/>
    <x v="84"/>
    <x v="39"/>
    <x v="1273"/>
    <x v="5632"/>
    <x v="1277"/>
    <x v="104"/>
    <x v="104"/>
    <x v="15"/>
    <x v="41"/>
    <x v="6"/>
    <x v="11"/>
    <x v="11"/>
  </r>
  <r>
    <x v="5943"/>
    <x v="0"/>
    <x v="2"/>
    <x v="51"/>
    <x v="75"/>
    <x v="37"/>
    <x v="5635"/>
    <x v="1254"/>
    <x v="104"/>
    <x v="104"/>
    <x v="15"/>
    <x v="41"/>
    <x v="6"/>
    <x v="2"/>
    <x v="2"/>
  </r>
  <r>
    <x v="5925"/>
    <x v="0"/>
    <x v="2"/>
    <x v="84"/>
    <x v="31"/>
    <x v="83"/>
    <x v="5618"/>
    <x v="1282"/>
    <x v="104"/>
    <x v="104"/>
    <x v="15"/>
    <x v="41"/>
    <x v="6"/>
    <x v="2"/>
    <x v="2"/>
  </r>
  <r>
    <x v="5909"/>
    <x v="0"/>
    <x v="6"/>
    <x v="65"/>
    <x v="47"/>
    <x v="618"/>
    <x v="49"/>
    <x v="1269"/>
    <x v="104"/>
    <x v="104"/>
    <x v="15"/>
    <x v="41"/>
    <x v="6"/>
    <x v="6"/>
    <x v="6"/>
  </r>
  <r>
    <x v="5905"/>
    <x v="0"/>
    <x v="7"/>
    <x v="10"/>
    <x v="94"/>
    <x v="34"/>
    <x v="5600"/>
    <x v="1274"/>
    <x v="104"/>
    <x v="104"/>
    <x v="15"/>
    <x v="41"/>
    <x v="6"/>
    <x v="7"/>
    <x v="7"/>
  </r>
  <r>
    <x v="5906"/>
    <x v="0"/>
    <x v="5"/>
    <x v="12"/>
    <x v="45"/>
    <x v="6"/>
    <x v="5601"/>
    <x v="1282"/>
    <x v="104"/>
    <x v="104"/>
    <x v="15"/>
    <x v="41"/>
    <x v="6"/>
    <x v="5"/>
    <x v="5"/>
  </r>
  <r>
    <x v="5913"/>
    <x v="0"/>
    <x v="8"/>
    <x v="23"/>
    <x v="56"/>
    <x v="204"/>
    <x v="5606"/>
    <x v="1266"/>
    <x v="104"/>
    <x v="104"/>
    <x v="15"/>
    <x v="41"/>
    <x v="6"/>
    <x v="8"/>
    <x v="8"/>
  </r>
  <r>
    <x v="5957"/>
    <x v="0"/>
    <x v="11"/>
    <x v="19"/>
    <x v="87"/>
    <x v="31"/>
    <x v="5649"/>
    <x v="1257"/>
    <x v="104"/>
    <x v="104"/>
    <x v="15"/>
    <x v="41"/>
    <x v="6"/>
    <x v="11"/>
    <x v="11"/>
  </r>
  <r>
    <x v="5908"/>
    <x v="0"/>
    <x v="6"/>
    <x v="7"/>
    <x v="62"/>
    <x v="69"/>
    <x v="5603"/>
    <x v="1257"/>
    <x v="104"/>
    <x v="104"/>
    <x v="15"/>
    <x v="41"/>
    <x v="6"/>
    <x v="6"/>
    <x v="6"/>
  </r>
  <r>
    <x v="5895"/>
    <x v="0"/>
    <x v="8"/>
    <x v="135"/>
    <x v="67"/>
    <x v="611"/>
    <x v="5591"/>
    <x v="1250"/>
    <x v="104"/>
    <x v="104"/>
    <x v="15"/>
    <x v="41"/>
    <x v="6"/>
    <x v="8"/>
    <x v="8"/>
  </r>
  <r>
    <x v="5926"/>
    <x v="0"/>
    <x v="10"/>
    <x v="11"/>
    <x v="5"/>
    <x v="22"/>
    <x v="5619"/>
    <x v="1251"/>
    <x v="104"/>
    <x v="104"/>
    <x v="15"/>
    <x v="41"/>
    <x v="6"/>
    <x v="10"/>
    <x v="10"/>
  </r>
  <r>
    <x v="5948"/>
    <x v="0"/>
    <x v="6"/>
    <x v="78"/>
    <x v="108"/>
    <x v="949"/>
    <x v="5640"/>
    <x v="1286"/>
    <x v="104"/>
    <x v="104"/>
    <x v="15"/>
    <x v="41"/>
    <x v="6"/>
    <x v="6"/>
    <x v="6"/>
  </r>
  <r>
    <x v="5920"/>
    <x v="0"/>
    <x v="5"/>
    <x v="75"/>
    <x v="17"/>
    <x v="120"/>
    <x v="5613"/>
    <x v="1263"/>
    <x v="104"/>
    <x v="104"/>
    <x v="15"/>
    <x v="41"/>
    <x v="6"/>
    <x v="5"/>
    <x v="5"/>
  </r>
  <r>
    <x v="5929"/>
    <x v="0"/>
    <x v="9"/>
    <x v="65"/>
    <x v="34"/>
    <x v="366"/>
    <x v="5622"/>
    <x v="1274"/>
    <x v="104"/>
    <x v="104"/>
    <x v="15"/>
    <x v="41"/>
    <x v="6"/>
    <x v="9"/>
    <x v="9"/>
  </r>
  <r>
    <x v="5901"/>
    <x v="0"/>
    <x v="5"/>
    <x v="12"/>
    <x v="45"/>
    <x v="6"/>
    <x v="5596"/>
    <x v="1248"/>
    <x v="104"/>
    <x v="104"/>
    <x v="15"/>
    <x v="41"/>
    <x v="6"/>
    <x v="5"/>
    <x v="5"/>
  </r>
  <r>
    <x v="5982"/>
    <x v="0"/>
    <x v="10"/>
    <x v="3"/>
    <x v="8"/>
    <x v="6"/>
    <x v="5673"/>
    <x v="1245"/>
    <x v="104"/>
    <x v="104"/>
    <x v="15"/>
    <x v="41"/>
    <x v="6"/>
    <x v="10"/>
    <x v="10"/>
  </r>
  <r>
    <x v="5921"/>
    <x v="0"/>
    <x v="4"/>
    <x v="57"/>
    <x v="16"/>
    <x v="429"/>
    <x v="5614"/>
    <x v="1242"/>
    <x v="104"/>
    <x v="104"/>
    <x v="15"/>
    <x v="41"/>
    <x v="6"/>
    <x v="4"/>
    <x v="4"/>
  </r>
  <r>
    <x v="5898"/>
    <x v="0"/>
    <x v="1"/>
    <x v="23"/>
    <x v="16"/>
    <x v="54"/>
    <x v="5593"/>
    <x v="1262"/>
    <x v="104"/>
    <x v="104"/>
    <x v="15"/>
    <x v="41"/>
    <x v="6"/>
    <x v="1"/>
    <x v="1"/>
  </r>
  <r>
    <x v="6076"/>
    <x v="0"/>
    <x v="2"/>
    <x v="37"/>
    <x v="76"/>
    <x v="76"/>
    <x v="5761"/>
    <x v="1273"/>
    <x v="104"/>
    <x v="104"/>
    <x v="15"/>
    <x v="41"/>
    <x v="6"/>
    <x v="2"/>
    <x v="2"/>
  </r>
  <r>
    <x v="5931"/>
    <x v="0"/>
    <x v="10"/>
    <x v="48"/>
    <x v="54"/>
    <x v="371"/>
    <x v="5624"/>
    <x v="1268"/>
    <x v="104"/>
    <x v="104"/>
    <x v="15"/>
    <x v="41"/>
    <x v="6"/>
    <x v="10"/>
    <x v="10"/>
  </r>
  <r>
    <x v="5932"/>
    <x v="1"/>
    <x v="2"/>
    <x v="57"/>
    <x v="1"/>
    <x v="255"/>
    <x v="5625"/>
    <x v="1279"/>
    <x v="104"/>
    <x v="104"/>
    <x v="15"/>
    <x v="41"/>
    <x v="6"/>
    <x v="2"/>
    <x v="2"/>
  </r>
  <r>
    <x v="5936"/>
    <x v="0"/>
    <x v="6"/>
    <x v="70"/>
    <x v="44"/>
    <x v="367"/>
    <x v="5629"/>
    <x v="1246"/>
    <x v="104"/>
    <x v="104"/>
    <x v="15"/>
    <x v="41"/>
    <x v="6"/>
    <x v="6"/>
    <x v="6"/>
  </r>
  <r>
    <x v="5886"/>
    <x v="0"/>
    <x v="8"/>
    <x v="2"/>
    <x v="40"/>
    <x v="45"/>
    <x v="5584"/>
    <x v="1258"/>
    <x v="104"/>
    <x v="104"/>
    <x v="15"/>
    <x v="41"/>
    <x v="6"/>
    <x v="8"/>
    <x v="8"/>
  </r>
  <r>
    <x v="5934"/>
    <x v="0"/>
    <x v="8"/>
    <x v="216"/>
    <x v="216"/>
    <x v="4127"/>
    <x v="5627"/>
    <x v="1258"/>
    <x v="104"/>
    <x v="104"/>
    <x v="15"/>
    <x v="41"/>
    <x v="6"/>
    <x v="8"/>
    <x v="8"/>
  </r>
  <r>
    <x v="5921"/>
    <x v="1"/>
    <x v="2"/>
    <x v="42"/>
    <x v="2"/>
    <x v="798"/>
    <x v="5614"/>
    <x v="1242"/>
    <x v="104"/>
    <x v="104"/>
    <x v="15"/>
    <x v="41"/>
    <x v="6"/>
    <x v="2"/>
    <x v="2"/>
  </r>
  <r>
    <x v="5940"/>
    <x v="0"/>
    <x v="2"/>
    <x v="105"/>
    <x v="113"/>
    <x v="26"/>
    <x v="5632"/>
    <x v="1277"/>
    <x v="104"/>
    <x v="104"/>
    <x v="15"/>
    <x v="41"/>
    <x v="6"/>
    <x v="2"/>
    <x v="2"/>
  </r>
  <r>
    <x v="5945"/>
    <x v="0"/>
    <x v="1"/>
    <x v="6"/>
    <x v="94"/>
    <x v="155"/>
    <x v="5637"/>
    <x v="1266"/>
    <x v="104"/>
    <x v="104"/>
    <x v="15"/>
    <x v="41"/>
    <x v="6"/>
    <x v="1"/>
    <x v="1"/>
  </r>
  <r>
    <x v="5891"/>
    <x v="0"/>
    <x v="0"/>
    <x v="20"/>
    <x v="8"/>
    <x v="876"/>
    <x v="5587"/>
    <x v="1256"/>
    <x v="104"/>
    <x v="104"/>
    <x v="15"/>
    <x v="41"/>
    <x v="6"/>
    <x v="0"/>
    <x v="0"/>
  </r>
  <r>
    <x v="5947"/>
    <x v="0"/>
    <x v="5"/>
    <x v="12"/>
    <x v="12"/>
    <x v="13"/>
    <x v="5639"/>
    <x v="1245"/>
    <x v="104"/>
    <x v="104"/>
    <x v="15"/>
    <x v="41"/>
    <x v="6"/>
    <x v="5"/>
    <x v="5"/>
  </r>
  <r>
    <x v="5888"/>
    <x v="0"/>
    <x v="7"/>
    <x v="63"/>
    <x v="26"/>
    <x v="114"/>
    <x v="5585"/>
    <x v="1242"/>
    <x v="104"/>
    <x v="104"/>
    <x v="15"/>
    <x v="41"/>
    <x v="6"/>
    <x v="7"/>
    <x v="7"/>
  </r>
  <r>
    <x v="5980"/>
    <x v="0"/>
    <x v="3"/>
    <x v="8"/>
    <x v="13"/>
    <x v="232"/>
    <x v="5671"/>
    <x v="1271"/>
    <x v="104"/>
    <x v="104"/>
    <x v="15"/>
    <x v="41"/>
    <x v="6"/>
    <x v="3"/>
    <x v="3"/>
  </r>
  <r>
    <x v="5921"/>
    <x v="0"/>
    <x v="11"/>
    <x v="49"/>
    <x v="47"/>
    <x v="432"/>
    <x v="5614"/>
    <x v="1242"/>
    <x v="104"/>
    <x v="104"/>
    <x v="15"/>
    <x v="41"/>
    <x v="6"/>
    <x v="11"/>
    <x v="11"/>
  </r>
  <r>
    <x v="5950"/>
    <x v="0"/>
    <x v="9"/>
    <x v="53"/>
    <x v="44"/>
    <x v="95"/>
    <x v="5642"/>
    <x v="1243"/>
    <x v="104"/>
    <x v="104"/>
    <x v="15"/>
    <x v="41"/>
    <x v="6"/>
    <x v="9"/>
    <x v="9"/>
  </r>
  <r>
    <x v="5913"/>
    <x v="0"/>
    <x v="2"/>
    <x v="5"/>
    <x v="36"/>
    <x v="348"/>
    <x v="5606"/>
    <x v="1266"/>
    <x v="104"/>
    <x v="104"/>
    <x v="15"/>
    <x v="41"/>
    <x v="6"/>
    <x v="2"/>
    <x v="2"/>
  </r>
  <r>
    <x v="5893"/>
    <x v="0"/>
    <x v="11"/>
    <x v="57"/>
    <x v="10"/>
    <x v="19"/>
    <x v="5589"/>
    <x v="1276"/>
    <x v="104"/>
    <x v="104"/>
    <x v="15"/>
    <x v="41"/>
    <x v="6"/>
    <x v="11"/>
    <x v="11"/>
  </r>
  <r>
    <x v="5957"/>
    <x v="0"/>
    <x v="2"/>
    <x v="105"/>
    <x v="96"/>
    <x v="1170"/>
    <x v="5649"/>
    <x v="1257"/>
    <x v="104"/>
    <x v="104"/>
    <x v="15"/>
    <x v="41"/>
    <x v="6"/>
    <x v="2"/>
    <x v="2"/>
  </r>
  <r>
    <x v="5935"/>
    <x v="0"/>
    <x v="10"/>
    <x v="92"/>
    <x v="62"/>
    <x v="187"/>
    <x v="5628"/>
    <x v="1267"/>
    <x v="104"/>
    <x v="104"/>
    <x v="15"/>
    <x v="41"/>
    <x v="6"/>
    <x v="10"/>
    <x v="10"/>
  </r>
  <r>
    <x v="5917"/>
    <x v="0"/>
    <x v="4"/>
    <x v="92"/>
    <x v="43"/>
    <x v="137"/>
    <x v="5610"/>
    <x v="1243"/>
    <x v="104"/>
    <x v="104"/>
    <x v="15"/>
    <x v="41"/>
    <x v="6"/>
    <x v="4"/>
    <x v="4"/>
  </r>
  <r>
    <x v="5903"/>
    <x v="0"/>
    <x v="5"/>
    <x v="0"/>
    <x v="41"/>
    <x v="6"/>
    <x v="5598"/>
    <x v="1266"/>
    <x v="104"/>
    <x v="104"/>
    <x v="15"/>
    <x v="41"/>
    <x v="6"/>
    <x v="5"/>
    <x v="5"/>
  </r>
  <r>
    <x v="5950"/>
    <x v="0"/>
    <x v="11"/>
    <x v="65"/>
    <x v="24"/>
    <x v="99"/>
    <x v="5642"/>
    <x v="1243"/>
    <x v="104"/>
    <x v="104"/>
    <x v="15"/>
    <x v="41"/>
    <x v="6"/>
    <x v="11"/>
    <x v="11"/>
  </r>
  <r>
    <x v="5896"/>
    <x v="0"/>
    <x v="6"/>
    <x v="79"/>
    <x v="65"/>
    <x v="3"/>
    <x v="2182"/>
    <x v="1271"/>
    <x v="104"/>
    <x v="104"/>
    <x v="15"/>
    <x v="41"/>
    <x v="6"/>
    <x v="6"/>
    <x v="6"/>
  </r>
  <r>
    <x v="5916"/>
    <x v="0"/>
    <x v="4"/>
    <x v="23"/>
    <x v="76"/>
    <x v="565"/>
    <x v="5609"/>
    <x v="1279"/>
    <x v="104"/>
    <x v="104"/>
    <x v="15"/>
    <x v="41"/>
    <x v="6"/>
    <x v="4"/>
    <x v="4"/>
  </r>
  <r>
    <x v="5908"/>
    <x v="0"/>
    <x v="1"/>
    <x v="70"/>
    <x v="59"/>
    <x v="125"/>
    <x v="5603"/>
    <x v="1257"/>
    <x v="104"/>
    <x v="104"/>
    <x v="15"/>
    <x v="41"/>
    <x v="6"/>
    <x v="1"/>
    <x v="1"/>
  </r>
  <r>
    <x v="5951"/>
    <x v="0"/>
    <x v="9"/>
    <x v="130"/>
    <x v="121"/>
    <x v="1173"/>
    <x v="5643"/>
    <x v="1281"/>
    <x v="104"/>
    <x v="104"/>
    <x v="15"/>
    <x v="41"/>
    <x v="6"/>
    <x v="9"/>
    <x v="9"/>
  </r>
  <r>
    <x v="5918"/>
    <x v="0"/>
    <x v="1"/>
    <x v="54"/>
    <x v="81"/>
    <x v="32"/>
    <x v="5611"/>
    <x v="1246"/>
    <x v="104"/>
    <x v="104"/>
    <x v="15"/>
    <x v="41"/>
    <x v="6"/>
    <x v="1"/>
    <x v="1"/>
  </r>
  <r>
    <x v="5922"/>
    <x v="0"/>
    <x v="9"/>
    <x v="63"/>
    <x v="10"/>
    <x v="216"/>
    <x v="5615"/>
    <x v="1242"/>
    <x v="104"/>
    <x v="104"/>
    <x v="15"/>
    <x v="41"/>
    <x v="6"/>
    <x v="9"/>
    <x v="9"/>
  </r>
  <r>
    <x v="5954"/>
    <x v="0"/>
    <x v="2"/>
    <x v="50"/>
    <x v="66"/>
    <x v="549"/>
    <x v="5646"/>
    <x v="1266"/>
    <x v="104"/>
    <x v="104"/>
    <x v="15"/>
    <x v="41"/>
    <x v="6"/>
    <x v="2"/>
    <x v="2"/>
  </r>
  <r>
    <x v="5917"/>
    <x v="0"/>
    <x v="10"/>
    <x v="21"/>
    <x v="65"/>
    <x v="75"/>
    <x v="5610"/>
    <x v="1243"/>
    <x v="104"/>
    <x v="104"/>
    <x v="15"/>
    <x v="41"/>
    <x v="6"/>
    <x v="10"/>
    <x v="10"/>
  </r>
  <r>
    <x v="5889"/>
    <x v="0"/>
    <x v="8"/>
    <x v="24"/>
    <x v="60"/>
    <x v="697"/>
    <x v="5586"/>
    <x v="1260"/>
    <x v="104"/>
    <x v="104"/>
    <x v="15"/>
    <x v="41"/>
    <x v="6"/>
    <x v="8"/>
    <x v="8"/>
  </r>
  <r>
    <x v="5987"/>
    <x v="0"/>
    <x v="0"/>
    <x v="13"/>
    <x v="63"/>
    <x v="72"/>
    <x v="5677"/>
    <x v="1276"/>
    <x v="104"/>
    <x v="104"/>
    <x v="15"/>
    <x v="41"/>
    <x v="6"/>
    <x v="0"/>
    <x v="0"/>
  </r>
  <r>
    <x v="5897"/>
    <x v="0"/>
    <x v="8"/>
    <x v="51"/>
    <x v="51"/>
    <x v="34"/>
    <x v="5592"/>
    <x v="1264"/>
    <x v="104"/>
    <x v="104"/>
    <x v="15"/>
    <x v="41"/>
    <x v="6"/>
    <x v="8"/>
    <x v="8"/>
  </r>
  <r>
    <x v="5889"/>
    <x v="0"/>
    <x v="5"/>
    <x v="20"/>
    <x v="12"/>
    <x v="6"/>
    <x v="5586"/>
    <x v="1260"/>
    <x v="104"/>
    <x v="104"/>
    <x v="15"/>
    <x v="41"/>
    <x v="6"/>
    <x v="5"/>
    <x v="5"/>
  </r>
  <r>
    <x v="5928"/>
    <x v="0"/>
    <x v="0"/>
    <x v="12"/>
    <x v="45"/>
    <x v="6"/>
    <x v="5621"/>
    <x v="1278"/>
    <x v="104"/>
    <x v="104"/>
    <x v="15"/>
    <x v="41"/>
    <x v="6"/>
    <x v="0"/>
    <x v="0"/>
  </r>
  <r>
    <x v="5954"/>
    <x v="0"/>
    <x v="3"/>
    <x v="54"/>
    <x v="81"/>
    <x v="32"/>
    <x v="5646"/>
    <x v="1266"/>
    <x v="104"/>
    <x v="104"/>
    <x v="15"/>
    <x v="41"/>
    <x v="6"/>
    <x v="3"/>
    <x v="3"/>
  </r>
  <r>
    <x v="5892"/>
    <x v="0"/>
    <x v="5"/>
    <x v="8"/>
    <x v="0"/>
    <x v="7"/>
    <x v="5588"/>
    <x v="1261"/>
    <x v="104"/>
    <x v="104"/>
    <x v="15"/>
    <x v="41"/>
    <x v="6"/>
    <x v="5"/>
    <x v="5"/>
  </r>
  <r>
    <x v="5917"/>
    <x v="1"/>
    <x v="2"/>
    <x v="50"/>
    <x v="38"/>
    <x v="11"/>
    <x v="5610"/>
    <x v="1243"/>
    <x v="104"/>
    <x v="104"/>
    <x v="15"/>
    <x v="41"/>
    <x v="6"/>
    <x v="2"/>
    <x v="2"/>
  </r>
  <r>
    <x v="5954"/>
    <x v="0"/>
    <x v="1"/>
    <x v="82"/>
    <x v="2"/>
    <x v="671"/>
    <x v="5646"/>
    <x v="1266"/>
    <x v="104"/>
    <x v="104"/>
    <x v="15"/>
    <x v="41"/>
    <x v="6"/>
    <x v="1"/>
    <x v="1"/>
  </r>
  <r>
    <x v="5900"/>
    <x v="0"/>
    <x v="6"/>
    <x v="9"/>
    <x v="43"/>
    <x v="183"/>
    <x v="5595"/>
    <x v="1251"/>
    <x v="104"/>
    <x v="104"/>
    <x v="15"/>
    <x v="41"/>
    <x v="6"/>
    <x v="6"/>
    <x v="6"/>
  </r>
  <r>
    <x v="5946"/>
    <x v="0"/>
    <x v="8"/>
    <x v="21"/>
    <x v="18"/>
    <x v="11"/>
    <x v="5638"/>
    <x v="1247"/>
    <x v="104"/>
    <x v="104"/>
    <x v="15"/>
    <x v="41"/>
    <x v="6"/>
    <x v="8"/>
    <x v="8"/>
  </r>
  <r>
    <x v="5922"/>
    <x v="0"/>
    <x v="2"/>
    <x v="17"/>
    <x v="23"/>
    <x v="32"/>
    <x v="5615"/>
    <x v="1242"/>
    <x v="104"/>
    <x v="104"/>
    <x v="15"/>
    <x v="41"/>
    <x v="6"/>
    <x v="2"/>
    <x v="2"/>
  </r>
  <r>
    <x v="5931"/>
    <x v="0"/>
    <x v="6"/>
    <x v="63"/>
    <x v="4"/>
    <x v="674"/>
    <x v="5624"/>
    <x v="1268"/>
    <x v="104"/>
    <x v="104"/>
    <x v="15"/>
    <x v="41"/>
    <x v="6"/>
    <x v="6"/>
    <x v="6"/>
  </r>
  <r>
    <x v="5912"/>
    <x v="1"/>
    <x v="2"/>
    <x v="53"/>
    <x v="75"/>
    <x v="5"/>
    <x v="5605"/>
    <x v="1249"/>
    <x v="104"/>
    <x v="104"/>
    <x v="15"/>
    <x v="41"/>
    <x v="6"/>
    <x v="2"/>
    <x v="2"/>
  </r>
  <r>
    <x v="5955"/>
    <x v="0"/>
    <x v="2"/>
    <x v="114"/>
    <x v="185"/>
    <x v="515"/>
    <x v="5647"/>
    <x v="1284"/>
    <x v="104"/>
    <x v="104"/>
    <x v="15"/>
    <x v="41"/>
    <x v="6"/>
    <x v="2"/>
    <x v="2"/>
  </r>
  <r>
    <x v="5947"/>
    <x v="0"/>
    <x v="11"/>
    <x v="30"/>
    <x v="8"/>
    <x v="13"/>
    <x v="5639"/>
    <x v="1245"/>
    <x v="104"/>
    <x v="104"/>
    <x v="15"/>
    <x v="41"/>
    <x v="6"/>
    <x v="11"/>
    <x v="11"/>
  </r>
  <r>
    <x v="5949"/>
    <x v="0"/>
    <x v="10"/>
    <x v="21"/>
    <x v="62"/>
    <x v="0"/>
    <x v="5641"/>
    <x v="1259"/>
    <x v="104"/>
    <x v="104"/>
    <x v="15"/>
    <x v="41"/>
    <x v="6"/>
    <x v="10"/>
    <x v="10"/>
  </r>
  <r>
    <x v="5907"/>
    <x v="0"/>
    <x v="10"/>
    <x v="79"/>
    <x v="13"/>
    <x v="37"/>
    <x v="5602"/>
    <x v="1276"/>
    <x v="104"/>
    <x v="104"/>
    <x v="15"/>
    <x v="41"/>
    <x v="6"/>
    <x v="10"/>
    <x v="10"/>
  </r>
  <r>
    <x v="5945"/>
    <x v="0"/>
    <x v="7"/>
    <x v="75"/>
    <x v="45"/>
    <x v="120"/>
    <x v="5637"/>
    <x v="1266"/>
    <x v="104"/>
    <x v="104"/>
    <x v="15"/>
    <x v="41"/>
    <x v="6"/>
    <x v="7"/>
    <x v="7"/>
  </r>
  <r>
    <x v="5890"/>
    <x v="0"/>
    <x v="2"/>
    <x v="83"/>
    <x v="19"/>
    <x v="1356"/>
    <x v="956"/>
    <x v="1243"/>
    <x v="104"/>
    <x v="104"/>
    <x v="15"/>
    <x v="41"/>
    <x v="6"/>
    <x v="2"/>
    <x v="2"/>
  </r>
  <r>
    <x v="5895"/>
    <x v="0"/>
    <x v="1"/>
    <x v="138"/>
    <x v="74"/>
    <x v="1295"/>
    <x v="5591"/>
    <x v="1250"/>
    <x v="104"/>
    <x v="104"/>
    <x v="15"/>
    <x v="41"/>
    <x v="6"/>
    <x v="1"/>
    <x v="1"/>
  </r>
  <r>
    <x v="5948"/>
    <x v="0"/>
    <x v="7"/>
    <x v="46"/>
    <x v="2"/>
    <x v="706"/>
    <x v="5640"/>
    <x v="1286"/>
    <x v="104"/>
    <x v="104"/>
    <x v="15"/>
    <x v="41"/>
    <x v="6"/>
    <x v="7"/>
    <x v="7"/>
  </r>
  <r>
    <x v="5935"/>
    <x v="0"/>
    <x v="8"/>
    <x v="15"/>
    <x v="54"/>
    <x v="253"/>
    <x v="5628"/>
    <x v="1267"/>
    <x v="104"/>
    <x v="104"/>
    <x v="15"/>
    <x v="41"/>
    <x v="6"/>
    <x v="8"/>
    <x v="8"/>
  </r>
  <r>
    <x v="5886"/>
    <x v="0"/>
    <x v="2"/>
    <x v="105"/>
    <x v="118"/>
    <x v="911"/>
    <x v="5584"/>
    <x v="1258"/>
    <x v="104"/>
    <x v="104"/>
    <x v="15"/>
    <x v="41"/>
    <x v="6"/>
    <x v="2"/>
    <x v="2"/>
  </r>
  <r>
    <x v="5950"/>
    <x v="0"/>
    <x v="8"/>
    <x v="54"/>
    <x v="15"/>
    <x v="18"/>
    <x v="5642"/>
    <x v="1243"/>
    <x v="104"/>
    <x v="104"/>
    <x v="15"/>
    <x v="41"/>
    <x v="6"/>
    <x v="8"/>
    <x v="8"/>
  </r>
  <r>
    <x v="5958"/>
    <x v="0"/>
    <x v="4"/>
    <x v="54"/>
    <x v="59"/>
    <x v="285"/>
    <x v="5650"/>
    <x v="1253"/>
    <x v="104"/>
    <x v="104"/>
    <x v="15"/>
    <x v="41"/>
    <x v="6"/>
    <x v="4"/>
    <x v="4"/>
  </r>
  <r>
    <x v="5951"/>
    <x v="1"/>
    <x v="2"/>
    <x v="151"/>
    <x v="188"/>
    <x v="76"/>
    <x v="5643"/>
    <x v="1281"/>
    <x v="104"/>
    <x v="104"/>
    <x v="15"/>
    <x v="41"/>
    <x v="6"/>
    <x v="2"/>
    <x v="2"/>
  </r>
  <r>
    <x v="5952"/>
    <x v="1"/>
    <x v="2"/>
    <x v="15"/>
    <x v="24"/>
    <x v="172"/>
    <x v="5644"/>
    <x v="1247"/>
    <x v="104"/>
    <x v="104"/>
    <x v="15"/>
    <x v="41"/>
    <x v="6"/>
    <x v="2"/>
    <x v="2"/>
  </r>
  <r>
    <x v="5897"/>
    <x v="0"/>
    <x v="3"/>
    <x v="15"/>
    <x v="61"/>
    <x v="192"/>
    <x v="5592"/>
    <x v="1264"/>
    <x v="104"/>
    <x v="104"/>
    <x v="15"/>
    <x v="41"/>
    <x v="6"/>
    <x v="3"/>
    <x v="3"/>
  </r>
  <r>
    <x v="5959"/>
    <x v="0"/>
    <x v="9"/>
    <x v="82"/>
    <x v="81"/>
    <x v="569"/>
    <x v="5651"/>
    <x v="1269"/>
    <x v="104"/>
    <x v="104"/>
    <x v="15"/>
    <x v="41"/>
    <x v="6"/>
    <x v="9"/>
    <x v="9"/>
  </r>
  <r>
    <x v="5928"/>
    <x v="0"/>
    <x v="4"/>
    <x v="5"/>
    <x v="11"/>
    <x v="12"/>
    <x v="5621"/>
    <x v="1278"/>
    <x v="104"/>
    <x v="104"/>
    <x v="15"/>
    <x v="41"/>
    <x v="6"/>
    <x v="4"/>
    <x v="4"/>
  </r>
  <r>
    <x v="5897"/>
    <x v="0"/>
    <x v="1"/>
    <x v="19"/>
    <x v="83"/>
    <x v="63"/>
    <x v="5592"/>
    <x v="1264"/>
    <x v="104"/>
    <x v="104"/>
    <x v="15"/>
    <x v="41"/>
    <x v="6"/>
    <x v="1"/>
    <x v="1"/>
  </r>
  <r>
    <x v="5894"/>
    <x v="0"/>
    <x v="5"/>
    <x v="6"/>
    <x v="41"/>
    <x v="34"/>
    <x v="5590"/>
    <x v="1255"/>
    <x v="104"/>
    <x v="104"/>
    <x v="15"/>
    <x v="41"/>
    <x v="6"/>
    <x v="5"/>
    <x v="5"/>
  </r>
  <r>
    <x v="5936"/>
    <x v="0"/>
    <x v="9"/>
    <x v="134"/>
    <x v="188"/>
    <x v="1526"/>
    <x v="5629"/>
    <x v="1246"/>
    <x v="104"/>
    <x v="104"/>
    <x v="15"/>
    <x v="41"/>
    <x v="6"/>
    <x v="9"/>
    <x v="9"/>
  </r>
  <r>
    <x v="5911"/>
    <x v="0"/>
    <x v="7"/>
    <x v="21"/>
    <x v="13"/>
    <x v="22"/>
    <x v="5604"/>
    <x v="1247"/>
    <x v="104"/>
    <x v="104"/>
    <x v="15"/>
    <x v="41"/>
    <x v="6"/>
    <x v="7"/>
    <x v="7"/>
  </r>
  <r>
    <x v="5888"/>
    <x v="1"/>
    <x v="2"/>
    <x v="95"/>
    <x v="69"/>
    <x v="11"/>
    <x v="5585"/>
    <x v="1242"/>
    <x v="104"/>
    <x v="104"/>
    <x v="15"/>
    <x v="41"/>
    <x v="6"/>
    <x v="2"/>
    <x v="2"/>
  </r>
  <r>
    <x v="5957"/>
    <x v="0"/>
    <x v="10"/>
    <x v="11"/>
    <x v="5"/>
    <x v="22"/>
    <x v="5649"/>
    <x v="1257"/>
    <x v="104"/>
    <x v="104"/>
    <x v="15"/>
    <x v="41"/>
    <x v="6"/>
    <x v="10"/>
    <x v="10"/>
  </r>
  <r>
    <x v="5903"/>
    <x v="0"/>
    <x v="6"/>
    <x v="11"/>
    <x v="5"/>
    <x v="22"/>
    <x v="5598"/>
    <x v="1266"/>
    <x v="104"/>
    <x v="104"/>
    <x v="15"/>
    <x v="41"/>
    <x v="6"/>
    <x v="6"/>
    <x v="6"/>
  </r>
  <r>
    <x v="5950"/>
    <x v="0"/>
    <x v="0"/>
    <x v="21"/>
    <x v="65"/>
    <x v="75"/>
    <x v="5642"/>
    <x v="1243"/>
    <x v="104"/>
    <x v="104"/>
    <x v="15"/>
    <x v="41"/>
    <x v="6"/>
    <x v="0"/>
    <x v="0"/>
  </r>
  <r>
    <x v="5912"/>
    <x v="0"/>
    <x v="0"/>
    <x v="10"/>
    <x v="18"/>
    <x v="13"/>
    <x v="5605"/>
    <x v="1249"/>
    <x v="104"/>
    <x v="104"/>
    <x v="15"/>
    <x v="41"/>
    <x v="6"/>
    <x v="0"/>
    <x v="0"/>
  </r>
  <r>
    <x v="5919"/>
    <x v="0"/>
    <x v="3"/>
    <x v="60"/>
    <x v="99"/>
    <x v="364"/>
    <x v="5612"/>
    <x v="1285"/>
    <x v="104"/>
    <x v="104"/>
    <x v="15"/>
    <x v="41"/>
    <x v="6"/>
    <x v="3"/>
    <x v="3"/>
  </r>
  <r>
    <x v="5885"/>
    <x v="0"/>
    <x v="11"/>
    <x v="13"/>
    <x v="65"/>
    <x v="154"/>
    <x v="5583"/>
    <x v="1246"/>
    <x v="104"/>
    <x v="104"/>
    <x v="15"/>
    <x v="41"/>
    <x v="6"/>
    <x v="11"/>
    <x v="11"/>
  </r>
  <r>
    <x v="5904"/>
    <x v="0"/>
    <x v="5"/>
    <x v="20"/>
    <x v="41"/>
    <x v="73"/>
    <x v="5599"/>
    <x v="1248"/>
    <x v="104"/>
    <x v="104"/>
    <x v="15"/>
    <x v="41"/>
    <x v="6"/>
    <x v="5"/>
    <x v="5"/>
  </r>
  <r>
    <x v="5941"/>
    <x v="0"/>
    <x v="7"/>
    <x v="10"/>
    <x v="18"/>
    <x v="13"/>
    <x v="5633"/>
    <x v="1269"/>
    <x v="104"/>
    <x v="104"/>
    <x v="15"/>
    <x v="41"/>
    <x v="6"/>
    <x v="7"/>
    <x v="7"/>
  </r>
  <r>
    <x v="5902"/>
    <x v="0"/>
    <x v="10"/>
    <x v="26"/>
    <x v="1"/>
    <x v="121"/>
    <x v="5597"/>
    <x v="1277"/>
    <x v="104"/>
    <x v="104"/>
    <x v="15"/>
    <x v="41"/>
    <x v="6"/>
    <x v="10"/>
    <x v="10"/>
  </r>
  <r>
    <x v="5918"/>
    <x v="0"/>
    <x v="3"/>
    <x v="48"/>
    <x v="56"/>
    <x v="63"/>
    <x v="5611"/>
    <x v="1246"/>
    <x v="104"/>
    <x v="104"/>
    <x v="15"/>
    <x v="41"/>
    <x v="6"/>
    <x v="3"/>
    <x v="3"/>
  </r>
  <r>
    <x v="5907"/>
    <x v="0"/>
    <x v="5"/>
    <x v="20"/>
    <x v="6"/>
    <x v="7"/>
    <x v="5602"/>
    <x v="1276"/>
    <x v="104"/>
    <x v="104"/>
    <x v="15"/>
    <x v="41"/>
    <x v="6"/>
    <x v="5"/>
    <x v="5"/>
  </r>
  <r>
    <x v="5982"/>
    <x v="0"/>
    <x v="4"/>
    <x v="63"/>
    <x v="10"/>
    <x v="216"/>
    <x v="5673"/>
    <x v="1245"/>
    <x v="104"/>
    <x v="104"/>
    <x v="15"/>
    <x v="41"/>
    <x v="6"/>
    <x v="4"/>
    <x v="4"/>
  </r>
  <r>
    <x v="5871"/>
    <x v="0"/>
    <x v="5"/>
    <x v="6"/>
    <x v="41"/>
    <x v="34"/>
    <x v="5571"/>
    <x v="1253"/>
    <x v="104"/>
    <x v="104"/>
    <x v="15"/>
    <x v="41"/>
    <x v="6"/>
    <x v="5"/>
    <x v="5"/>
  </r>
  <r>
    <x v="5796"/>
    <x v="0"/>
    <x v="7"/>
    <x v="93"/>
    <x v="65"/>
    <x v="245"/>
    <x v="5507"/>
    <x v="1272"/>
    <x v="104"/>
    <x v="104"/>
    <x v="15"/>
    <x v="41"/>
    <x v="6"/>
    <x v="7"/>
    <x v="7"/>
  </r>
  <r>
    <x v="5813"/>
    <x v="0"/>
    <x v="0"/>
    <x v="20"/>
    <x v="41"/>
    <x v="73"/>
    <x v="780"/>
    <x v="1262"/>
    <x v="104"/>
    <x v="104"/>
    <x v="15"/>
    <x v="41"/>
    <x v="6"/>
    <x v="0"/>
    <x v="0"/>
  </r>
  <r>
    <x v="5840"/>
    <x v="0"/>
    <x v="6"/>
    <x v="35"/>
    <x v="27"/>
    <x v="335"/>
    <x v="2545"/>
    <x v="1277"/>
    <x v="104"/>
    <x v="104"/>
    <x v="15"/>
    <x v="41"/>
    <x v="6"/>
    <x v="6"/>
    <x v="6"/>
  </r>
  <r>
    <x v="5874"/>
    <x v="0"/>
    <x v="11"/>
    <x v="37"/>
    <x v="34"/>
    <x v="68"/>
    <x v="5573"/>
    <x v="1254"/>
    <x v="104"/>
    <x v="104"/>
    <x v="15"/>
    <x v="41"/>
    <x v="6"/>
    <x v="11"/>
    <x v="11"/>
  </r>
  <r>
    <x v="5795"/>
    <x v="0"/>
    <x v="6"/>
    <x v="4"/>
    <x v="60"/>
    <x v="200"/>
    <x v="5506"/>
    <x v="1271"/>
    <x v="104"/>
    <x v="104"/>
    <x v="15"/>
    <x v="41"/>
    <x v="6"/>
    <x v="6"/>
    <x v="6"/>
  </r>
  <r>
    <x v="5792"/>
    <x v="0"/>
    <x v="2"/>
    <x v="30"/>
    <x v="65"/>
    <x v="244"/>
    <x v="5503"/>
    <x v="1243"/>
    <x v="104"/>
    <x v="104"/>
    <x v="15"/>
    <x v="41"/>
    <x v="6"/>
    <x v="2"/>
    <x v="2"/>
  </r>
  <r>
    <x v="5812"/>
    <x v="0"/>
    <x v="6"/>
    <x v="84"/>
    <x v="48"/>
    <x v="429"/>
    <x v="5521"/>
    <x v="1274"/>
    <x v="104"/>
    <x v="104"/>
    <x v="15"/>
    <x v="41"/>
    <x v="6"/>
    <x v="6"/>
    <x v="6"/>
  </r>
  <r>
    <x v="5869"/>
    <x v="0"/>
    <x v="11"/>
    <x v="65"/>
    <x v="15"/>
    <x v="146"/>
    <x v="5569"/>
    <x v="1276"/>
    <x v="104"/>
    <x v="104"/>
    <x v="15"/>
    <x v="41"/>
    <x v="6"/>
    <x v="11"/>
    <x v="11"/>
  </r>
  <r>
    <x v="5837"/>
    <x v="1"/>
    <x v="2"/>
    <x v="2"/>
    <x v="21"/>
    <x v="317"/>
    <x v="5545"/>
    <x v="1282"/>
    <x v="104"/>
    <x v="104"/>
    <x v="15"/>
    <x v="41"/>
    <x v="6"/>
    <x v="2"/>
    <x v="2"/>
  </r>
  <r>
    <x v="5792"/>
    <x v="1"/>
    <x v="2"/>
    <x v="30"/>
    <x v="65"/>
    <x v="244"/>
    <x v="5503"/>
    <x v="1243"/>
    <x v="104"/>
    <x v="104"/>
    <x v="15"/>
    <x v="41"/>
    <x v="6"/>
    <x v="2"/>
    <x v="2"/>
  </r>
  <r>
    <x v="5793"/>
    <x v="0"/>
    <x v="1"/>
    <x v="49"/>
    <x v="60"/>
    <x v="135"/>
    <x v="5504"/>
    <x v="1247"/>
    <x v="104"/>
    <x v="104"/>
    <x v="15"/>
    <x v="41"/>
    <x v="6"/>
    <x v="1"/>
    <x v="1"/>
  </r>
  <r>
    <x v="5884"/>
    <x v="0"/>
    <x v="11"/>
    <x v="37"/>
    <x v="34"/>
    <x v="68"/>
    <x v="5582"/>
    <x v="1264"/>
    <x v="104"/>
    <x v="104"/>
    <x v="15"/>
    <x v="41"/>
    <x v="6"/>
    <x v="11"/>
    <x v="11"/>
  </r>
  <r>
    <x v="5864"/>
    <x v="0"/>
    <x v="9"/>
    <x v="50"/>
    <x v="75"/>
    <x v="315"/>
    <x v="5564"/>
    <x v="1257"/>
    <x v="104"/>
    <x v="104"/>
    <x v="15"/>
    <x v="41"/>
    <x v="6"/>
    <x v="9"/>
    <x v="9"/>
  </r>
  <r>
    <x v="5866"/>
    <x v="0"/>
    <x v="0"/>
    <x v="16"/>
    <x v="17"/>
    <x v="6"/>
    <x v="5566"/>
    <x v="1243"/>
    <x v="104"/>
    <x v="104"/>
    <x v="15"/>
    <x v="41"/>
    <x v="6"/>
    <x v="0"/>
    <x v="0"/>
  </r>
  <r>
    <x v="5874"/>
    <x v="0"/>
    <x v="8"/>
    <x v="24"/>
    <x v="24"/>
    <x v="25"/>
    <x v="5573"/>
    <x v="1254"/>
    <x v="104"/>
    <x v="104"/>
    <x v="15"/>
    <x v="41"/>
    <x v="6"/>
    <x v="8"/>
    <x v="8"/>
  </r>
  <r>
    <x v="5865"/>
    <x v="0"/>
    <x v="4"/>
    <x v="13"/>
    <x v="18"/>
    <x v="19"/>
    <x v="5565"/>
    <x v="1254"/>
    <x v="104"/>
    <x v="104"/>
    <x v="15"/>
    <x v="41"/>
    <x v="6"/>
    <x v="4"/>
    <x v="4"/>
  </r>
  <r>
    <x v="5798"/>
    <x v="0"/>
    <x v="0"/>
    <x v="17"/>
    <x v="8"/>
    <x v="9"/>
    <x v="5509"/>
    <x v="1274"/>
    <x v="104"/>
    <x v="104"/>
    <x v="15"/>
    <x v="41"/>
    <x v="6"/>
    <x v="0"/>
    <x v="0"/>
  </r>
  <r>
    <x v="5876"/>
    <x v="0"/>
    <x v="11"/>
    <x v="24"/>
    <x v="59"/>
    <x v="105"/>
    <x v="5575"/>
    <x v="1264"/>
    <x v="104"/>
    <x v="104"/>
    <x v="15"/>
    <x v="41"/>
    <x v="6"/>
    <x v="11"/>
    <x v="11"/>
  </r>
  <r>
    <x v="5829"/>
    <x v="0"/>
    <x v="2"/>
    <x v="18"/>
    <x v="58"/>
    <x v="1236"/>
    <x v="5537"/>
    <x v="1279"/>
    <x v="104"/>
    <x v="104"/>
    <x v="15"/>
    <x v="41"/>
    <x v="6"/>
    <x v="2"/>
    <x v="2"/>
  </r>
  <r>
    <x v="5873"/>
    <x v="0"/>
    <x v="10"/>
    <x v="9"/>
    <x v="63"/>
    <x v="76"/>
    <x v="5572"/>
    <x v="1271"/>
    <x v="104"/>
    <x v="104"/>
    <x v="15"/>
    <x v="41"/>
    <x v="6"/>
    <x v="10"/>
    <x v="10"/>
  </r>
  <r>
    <x v="5795"/>
    <x v="0"/>
    <x v="10"/>
    <x v="37"/>
    <x v="34"/>
    <x v="68"/>
    <x v="5506"/>
    <x v="1271"/>
    <x v="104"/>
    <x v="104"/>
    <x v="15"/>
    <x v="41"/>
    <x v="6"/>
    <x v="10"/>
    <x v="10"/>
  </r>
  <r>
    <x v="5864"/>
    <x v="0"/>
    <x v="3"/>
    <x v="48"/>
    <x v="4"/>
    <x v="73"/>
    <x v="5564"/>
    <x v="1257"/>
    <x v="104"/>
    <x v="104"/>
    <x v="15"/>
    <x v="41"/>
    <x v="6"/>
    <x v="3"/>
    <x v="3"/>
  </r>
  <r>
    <x v="5877"/>
    <x v="0"/>
    <x v="1"/>
    <x v="40"/>
    <x v="27"/>
    <x v="758"/>
    <x v="1697"/>
    <x v="1256"/>
    <x v="104"/>
    <x v="104"/>
    <x v="15"/>
    <x v="41"/>
    <x v="6"/>
    <x v="1"/>
    <x v="1"/>
  </r>
  <r>
    <x v="5841"/>
    <x v="0"/>
    <x v="2"/>
    <x v="93"/>
    <x v="94"/>
    <x v="207"/>
    <x v="5547"/>
    <x v="1248"/>
    <x v="104"/>
    <x v="104"/>
    <x v="15"/>
    <x v="41"/>
    <x v="6"/>
    <x v="2"/>
    <x v="2"/>
  </r>
  <r>
    <x v="5872"/>
    <x v="0"/>
    <x v="1"/>
    <x v="79"/>
    <x v="65"/>
    <x v="3"/>
    <x v="2545"/>
    <x v="1262"/>
    <x v="104"/>
    <x v="104"/>
    <x v="15"/>
    <x v="41"/>
    <x v="6"/>
    <x v="1"/>
    <x v="1"/>
  </r>
  <r>
    <x v="5860"/>
    <x v="0"/>
    <x v="6"/>
    <x v="12"/>
    <x v="12"/>
    <x v="13"/>
    <x v="5560"/>
    <x v="1248"/>
    <x v="104"/>
    <x v="104"/>
    <x v="15"/>
    <x v="41"/>
    <x v="6"/>
    <x v="6"/>
    <x v="6"/>
  </r>
  <r>
    <x v="5877"/>
    <x v="0"/>
    <x v="9"/>
    <x v="4"/>
    <x v="81"/>
    <x v="44"/>
    <x v="1697"/>
    <x v="1256"/>
    <x v="104"/>
    <x v="104"/>
    <x v="15"/>
    <x v="41"/>
    <x v="6"/>
    <x v="9"/>
    <x v="9"/>
  </r>
  <r>
    <x v="5808"/>
    <x v="0"/>
    <x v="6"/>
    <x v="3"/>
    <x v="10"/>
    <x v="7"/>
    <x v="5518"/>
    <x v="1263"/>
    <x v="104"/>
    <x v="104"/>
    <x v="15"/>
    <x v="41"/>
    <x v="6"/>
    <x v="6"/>
    <x v="6"/>
  </r>
  <r>
    <x v="6072"/>
    <x v="0"/>
    <x v="8"/>
    <x v="7"/>
    <x v="62"/>
    <x v="69"/>
    <x v="5757"/>
    <x v="1270"/>
    <x v="104"/>
    <x v="104"/>
    <x v="15"/>
    <x v="41"/>
    <x v="6"/>
    <x v="8"/>
    <x v="8"/>
  </r>
  <r>
    <x v="5843"/>
    <x v="0"/>
    <x v="0"/>
    <x v="0"/>
    <x v="0"/>
    <x v="0"/>
    <x v="5549"/>
    <x v="1250"/>
    <x v="104"/>
    <x v="104"/>
    <x v="15"/>
    <x v="41"/>
    <x v="6"/>
    <x v="0"/>
    <x v="0"/>
  </r>
  <r>
    <x v="5840"/>
    <x v="0"/>
    <x v="2"/>
    <x v="138"/>
    <x v="147"/>
    <x v="74"/>
    <x v="2545"/>
    <x v="1277"/>
    <x v="104"/>
    <x v="104"/>
    <x v="15"/>
    <x v="41"/>
    <x v="6"/>
    <x v="2"/>
    <x v="2"/>
  </r>
  <r>
    <x v="5850"/>
    <x v="0"/>
    <x v="2"/>
    <x v="19"/>
    <x v="48"/>
    <x v="350"/>
    <x v="2960"/>
    <x v="1275"/>
    <x v="104"/>
    <x v="104"/>
    <x v="15"/>
    <x v="41"/>
    <x v="6"/>
    <x v="2"/>
    <x v="2"/>
  </r>
  <r>
    <x v="5855"/>
    <x v="0"/>
    <x v="3"/>
    <x v="63"/>
    <x v="30"/>
    <x v="209"/>
    <x v="5556"/>
    <x v="1279"/>
    <x v="104"/>
    <x v="104"/>
    <x v="15"/>
    <x v="41"/>
    <x v="6"/>
    <x v="3"/>
    <x v="3"/>
  </r>
  <r>
    <x v="5795"/>
    <x v="0"/>
    <x v="5"/>
    <x v="30"/>
    <x v="65"/>
    <x v="244"/>
    <x v="5506"/>
    <x v="1271"/>
    <x v="104"/>
    <x v="104"/>
    <x v="15"/>
    <x v="41"/>
    <x v="6"/>
    <x v="5"/>
    <x v="5"/>
  </r>
  <r>
    <x v="5873"/>
    <x v="0"/>
    <x v="8"/>
    <x v="35"/>
    <x v="44"/>
    <x v="287"/>
    <x v="5572"/>
    <x v="1271"/>
    <x v="104"/>
    <x v="104"/>
    <x v="15"/>
    <x v="41"/>
    <x v="6"/>
    <x v="8"/>
    <x v="8"/>
  </r>
  <r>
    <x v="5804"/>
    <x v="0"/>
    <x v="5"/>
    <x v="20"/>
    <x v="6"/>
    <x v="7"/>
    <x v="5514"/>
    <x v="1275"/>
    <x v="104"/>
    <x v="104"/>
    <x v="15"/>
    <x v="41"/>
    <x v="6"/>
    <x v="5"/>
    <x v="5"/>
  </r>
  <r>
    <x v="5817"/>
    <x v="0"/>
    <x v="0"/>
    <x v="20"/>
    <x v="6"/>
    <x v="7"/>
    <x v="5525"/>
    <x v="1271"/>
    <x v="104"/>
    <x v="104"/>
    <x v="15"/>
    <x v="41"/>
    <x v="6"/>
    <x v="0"/>
    <x v="0"/>
  </r>
  <r>
    <x v="5816"/>
    <x v="0"/>
    <x v="8"/>
    <x v="75"/>
    <x v="45"/>
    <x v="120"/>
    <x v="5524"/>
    <x v="1263"/>
    <x v="104"/>
    <x v="104"/>
    <x v="15"/>
    <x v="41"/>
    <x v="6"/>
    <x v="8"/>
    <x v="8"/>
  </r>
  <r>
    <x v="5815"/>
    <x v="0"/>
    <x v="3"/>
    <x v="51"/>
    <x v="44"/>
    <x v="408"/>
    <x v="5523"/>
    <x v="1277"/>
    <x v="104"/>
    <x v="104"/>
    <x v="15"/>
    <x v="41"/>
    <x v="6"/>
    <x v="3"/>
    <x v="3"/>
  </r>
  <r>
    <x v="5852"/>
    <x v="0"/>
    <x v="6"/>
    <x v="0"/>
    <x v="98"/>
    <x v="11"/>
    <x v="5384"/>
    <x v="1252"/>
    <x v="104"/>
    <x v="104"/>
    <x v="15"/>
    <x v="41"/>
    <x v="6"/>
    <x v="6"/>
    <x v="6"/>
  </r>
  <r>
    <x v="5840"/>
    <x v="0"/>
    <x v="10"/>
    <x v="50"/>
    <x v="81"/>
    <x v="126"/>
    <x v="2545"/>
    <x v="1277"/>
    <x v="104"/>
    <x v="104"/>
    <x v="15"/>
    <x v="41"/>
    <x v="6"/>
    <x v="10"/>
    <x v="10"/>
  </r>
  <r>
    <x v="5857"/>
    <x v="0"/>
    <x v="0"/>
    <x v="9"/>
    <x v="62"/>
    <x v="84"/>
    <x v="5558"/>
    <x v="1277"/>
    <x v="104"/>
    <x v="104"/>
    <x v="15"/>
    <x v="41"/>
    <x v="6"/>
    <x v="0"/>
    <x v="0"/>
  </r>
  <r>
    <x v="5861"/>
    <x v="0"/>
    <x v="3"/>
    <x v="92"/>
    <x v="7"/>
    <x v="207"/>
    <x v="5561"/>
    <x v="1283"/>
    <x v="104"/>
    <x v="104"/>
    <x v="15"/>
    <x v="41"/>
    <x v="6"/>
    <x v="3"/>
    <x v="3"/>
  </r>
  <r>
    <x v="5806"/>
    <x v="0"/>
    <x v="2"/>
    <x v="138"/>
    <x v="33"/>
    <x v="3888"/>
    <x v="5516"/>
    <x v="1242"/>
    <x v="104"/>
    <x v="104"/>
    <x v="15"/>
    <x v="41"/>
    <x v="6"/>
    <x v="2"/>
    <x v="2"/>
  </r>
  <r>
    <x v="5933"/>
    <x v="1"/>
    <x v="2"/>
    <x v="59"/>
    <x v="120"/>
    <x v="18"/>
    <x v="5626"/>
    <x v="1256"/>
    <x v="104"/>
    <x v="104"/>
    <x v="15"/>
    <x v="41"/>
    <x v="6"/>
    <x v="2"/>
    <x v="2"/>
  </r>
  <r>
    <x v="5954"/>
    <x v="1"/>
    <x v="2"/>
    <x v="65"/>
    <x v="66"/>
    <x v="3948"/>
    <x v="5646"/>
    <x v="1266"/>
    <x v="104"/>
    <x v="104"/>
    <x v="15"/>
    <x v="41"/>
    <x v="6"/>
    <x v="2"/>
    <x v="2"/>
  </r>
  <r>
    <x v="5924"/>
    <x v="0"/>
    <x v="8"/>
    <x v="2"/>
    <x v="57"/>
    <x v="421"/>
    <x v="5617"/>
    <x v="1282"/>
    <x v="104"/>
    <x v="104"/>
    <x v="15"/>
    <x v="41"/>
    <x v="6"/>
    <x v="8"/>
    <x v="8"/>
  </r>
  <r>
    <x v="5850"/>
    <x v="0"/>
    <x v="0"/>
    <x v="10"/>
    <x v="13"/>
    <x v="202"/>
    <x v="2960"/>
    <x v="1275"/>
    <x v="104"/>
    <x v="104"/>
    <x v="15"/>
    <x v="41"/>
    <x v="6"/>
    <x v="0"/>
    <x v="0"/>
  </r>
  <r>
    <x v="5860"/>
    <x v="0"/>
    <x v="5"/>
    <x v="75"/>
    <x v="91"/>
    <x v="124"/>
    <x v="5560"/>
    <x v="1248"/>
    <x v="104"/>
    <x v="104"/>
    <x v="15"/>
    <x v="41"/>
    <x v="6"/>
    <x v="5"/>
    <x v="5"/>
  </r>
  <r>
    <x v="5848"/>
    <x v="0"/>
    <x v="0"/>
    <x v="20"/>
    <x v="41"/>
    <x v="73"/>
    <x v="5553"/>
    <x v="1280"/>
    <x v="104"/>
    <x v="104"/>
    <x v="15"/>
    <x v="41"/>
    <x v="6"/>
    <x v="0"/>
    <x v="0"/>
  </r>
  <r>
    <x v="5815"/>
    <x v="0"/>
    <x v="1"/>
    <x v="42"/>
    <x v="57"/>
    <x v="380"/>
    <x v="5523"/>
    <x v="1277"/>
    <x v="104"/>
    <x v="104"/>
    <x v="15"/>
    <x v="41"/>
    <x v="6"/>
    <x v="1"/>
    <x v="1"/>
  </r>
  <r>
    <x v="5817"/>
    <x v="0"/>
    <x v="10"/>
    <x v="21"/>
    <x v="14"/>
    <x v="126"/>
    <x v="5525"/>
    <x v="1271"/>
    <x v="104"/>
    <x v="104"/>
    <x v="15"/>
    <x v="41"/>
    <x v="6"/>
    <x v="10"/>
    <x v="10"/>
  </r>
  <r>
    <x v="6073"/>
    <x v="1"/>
    <x v="2"/>
    <x v="112"/>
    <x v="72"/>
    <x v="408"/>
    <x v="5758"/>
    <x v="1281"/>
    <x v="104"/>
    <x v="104"/>
    <x v="15"/>
    <x v="41"/>
    <x v="6"/>
    <x v="2"/>
    <x v="2"/>
  </r>
  <r>
    <x v="5884"/>
    <x v="1"/>
    <x v="2"/>
    <x v="51"/>
    <x v="47"/>
    <x v="39"/>
    <x v="5582"/>
    <x v="1264"/>
    <x v="104"/>
    <x v="104"/>
    <x v="15"/>
    <x v="41"/>
    <x v="6"/>
    <x v="2"/>
    <x v="2"/>
  </r>
  <r>
    <x v="5828"/>
    <x v="0"/>
    <x v="6"/>
    <x v="24"/>
    <x v="54"/>
    <x v="268"/>
    <x v="5536"/>
    <x v="1267"/>
    <x v="104"/>
    <x v="104"/>
    <x v="15"/>
    <x v="41"/>
    <x v="6"/>
    <x v="6"/>
    <x v="6"/>
  </r>
  <r>
    <x v="5815"/>
    <x v="0"/>
    <x v="11"/>
    <x v="82"/>
    <x v="27"/>
    <x v="386"/>
    <x v="5523"/>
    <x v="1277"/>
    <x v="104"/>
    <x v="104"/>
    <x v="15"/>
    <x v="41"/>
    <x v="6"/>
    <x v="11"/>
    <x v="11"/>
  </r>
  <r>
    <x v="5806"/>
    <x v="0"/>
    <x v="4"/>
    <x v="94"/>
    <x v="49"/>
    <x v="778"/>
    <x v="5516"/>
    <x v="1242"/>
    <x v="104"/>
    <x v="104"/>
    <x v="15"/>
    <x v="41"/>
    <x v="6"/>
    <x v="4"/>
    <x v="4"/>
  </r>
  <r>
    <x v="5802"/>
    <x v="0"/>
    <x v="2"/>
    <x v="93"/>
    <x v="13"/>
    <x v="389"/>
    <x v="3267"/>
    <x v="1260"/>
    <x v="104"/>
    <x v="104"/>
    <x v="15"/>
    <x v="41"/>
    <x v="6"/>
    <x v="2"/>
    <x v="2"/>
  </r>
  <r>
    <x v="5866"/>
    <x v="0"/>
    <x v="4"/>
    <x v="79"/>
    <x v="9"/>
    <x v="6"/>
    <x v="5566"/>
    <x v="1243"/>
    <x v="104"/>
    <x v="104"/>
    <x v="15"/>
    <x v="41"/>
    <x v="6"/>
    <x v="4"/>
    <x v="4"/>
  </r>
  <r>
    <x v="5859"/>
    <x v="0"/>
    <x v="4"/>
    <x v="6"/>
    <x v="41"/>
    <x v="34"/>
    <x v="5559"/>
    <x v="1281"/>
    <x v="104"/>
    <x v="104"/>
    <x v="15"/>
    <x v="41"/>
    <x v="6"/>
    <x v="4"/>
    <x v="4"/>
  </r>
  <r>
    <x v="5794"/>
    <x v="0"/>
    <x v="3"/>
    <x v="37"/>
    <x v="30"/>
    <x v="14"/>
    <x v="5505"/>
    <x v="1251"/>
    <x v="104"/>
    <x v="104"/>
    <x v="15"/>
    <x v="41"/>
    <x v="6"/>
    <x v="3"/>
    <x v="3"/>
  </r>
  <r>
    <x v="5800"/>
    <x v="0"/>
    <x v="11"/>
    <x v="65"/>
    <x v="26"/>
    <x v="323"/>
    <x v="5511"/>
    <x v="1250"/>
    <x v="104"/>
    <x v="104"/>
    <x v="15"/>
    <x v="41"/>
    <x v="6"/>
    <x v="11"/>
    <x v="11"/>
  </r>
  <r>
    <x v="5803"/>
    <x v="0"/>
    <x v="4"/>
    <x v="48"/>
    <x v="34"/>
    <x v="389"/>
    <x v="5513"/>
    <x v="1273"/>
    <x v="104"/>
    <x v="104"/>
    <x v="15"/>
    <x v="41"/>
    <x v="6"/>
    <x v="4"/>
    <x v="4"/>
  </r>
  <r>
    <x v="5828"/>
    <x v="0"/>
    <x v="3"/>
    <x v="46"/>
    <x v="27"/>
    <x v="710"/>
    <x v="5536"/>
    <x v="1267"/>
    <x v="104"/>
    <x v="104"/>
    <x v="15"/>
    <x v="41"/>
    <x v="6"/>
    <x v="3"/>
    <x v="3"/>
  </r>
  <r>
    <x v="5821"/>
    <x v="0"/>
    <x v="11"/>
    <x v="4"/>
    <x v="81"/>
    <x v="44"/>
    <x v="5529"/>
    <x v="1262"/>
    <x v="104"/>
    <x v="104"/>
    <x v="15"/>
    <x v="41"/>
    <x v="6"/>
    <x v="11"/>
    <x v="11"/>
  </r>
  <r>
    <x v="5826"/>
    <x v="0"/>
    <x v="5"/>
    <x v="16"/>
    <x v="12"/>
    <x v="102"/>
    <x v="5534"/>
    <x v="1253"/>
    <x v="104"/>
    <x v="104"/>
    <x v="15"/>
    <x v="41"/>
    <x v="6"/>
    <x v="5"/>
    <x v="5"/>
  </r>
  <r>
    <x v="5858"/>
    <x v="0"/>
    <x v="8"/>
    <x v="24"/>
    <x v="4"/>
    <x v="34"/>
    <x v="2412"/>
    <x v="1243"/>
    <x v="104"/>
    <x v="104"/>
    <x v="15"/>
    <x v="41"/>
    <x v="6"/>
    <x v="8"/>
    <x v="8"/>
  </r>
  <r>
    <x v="5820"/>
    <x v="0"/>
    <x v="3"/>
    <x v="35"/>
    <x v="59"/>
    <x v="230"/>
    <x v="5528"/>
    <x v="1278"/>
    <x v="104"/>
    <x v="104"/>
    <x v="15"/>
    <x v="41"/>
    <x v="6"/>
    <x v="3"/>
    <x v="3"/>
  </r>
  <r>
    <x v="5818"/>
    <x v="0"/>
    <x v="6"/>
    <x v="37"/>
    <x v="56"/>
    <x v="535"/>
    <x v="5526"/>
    <x v="1251"/>
    <x v="104"/>
    <x v="104"/>
    <x v="15"/>
    <x v="41"/>
    <x v="6"/>
    <x v="6"/>
    <x v="6"/>
  </r>
  <r>
    <x v="5843"/>
    <x v="0"/>
    <x v="2"/>
    <x v="50"/>
    <x v="61"/>
    <x v="69"/>
    <x v="5549"/>
    <x v="1250"/>
    <x v="104"/>
    <x v="104"/>
    <x v="15"/>
    <x v="41"/>
    <x v="6"/>
    <x v="2"/>
    <x v="2"/>
  </r>
  <r>
    <x v="5822"/>
    <x v="0"/>
    <x v="8"/>
    <x v="11"/>
    <x v="3"/>
    <x v="75"/>
    <x v="5530"/>
    <x v="1278"/>
    <x v="104"/>
    <x v="104"/>
    <x v="15"/>
    <x v="41"/>
    <x v="6"/>
    <x v="8"/>
    <x v="8"/>
  </r>
  <r>
    <x v="5881"/>
    <x v="0"/>
    <x v="10"/>
    <x v="57"/>
    <x v="30"/>
    <x v="44"/>
    <x v="5579"/>
    <x v="1270"/>
    <x v="104"/>
    <x v="104"/>
    <x v="15"/>
    <x v="41"/>
    <x v="6"/>
    <x v="10"/>
    <x v="10"/>
  </r>
  <r>
    <x v="5864"/>
    <x v="0"/>
    <x v="6"/>
    <x v="17"/>
    <x v="36"/>
    <x v="528"/>
    <x v="5564"/>
    <x v="1257"/>
    <x v="104"/>
    <x v="104"/>
    <x v="15"/>
    <x v="41"/>
    <x v="6"/>
    <x v="6"/>
    <x v="6"/>
  </r>
  <r>
    <x v="5793"/>
    <x v="0"/>
    <x v="3"/>
    <x v="48"/>
    <x v="3"/>
    <x v="186"/>
    <x v="5504"/>
    <x v="1247"/>
    <x v="104"/>
    <x v="104"/>
    <x v="15"/>
    <x v="41"/>
    <x v="6"/>
    <x v="3"/>
    <x v="3"/>
  </r>
  <r>
    <x v="5862"/>
    <x v="0"/>
    <x v="9"/>
    <x v="54"/>
    <x v="24"/>
    <x v="258"/>
    <x v="5562"/>
    <x v="1270"/>
    <x v="104"/>
    <x v="104"/>
    <x v="15"/>
    <x v="41"/>
    <x v="6"/>
    <x v="9"/>
    <x v="9"/>
  </r>
  <r>
    <x v="5859"/>
    <x v="0"/>
    <x v="0"/>
    <x v="16"/>
    <x v="17"/>
    <x v="6"/>
    <x v="5559"/>
    <x v="1281"/>
    <x v="104"/>
    <x v="104"/>
    <x v="15"/>
    <x v="41"/>
    <x v="6"/>
    <x v="0"/>
    <x v="0"/>
  </r>
  <r>
    <x v="5829"/>
    <x v="0"/>
    <x v="4"/>
    <x v="37"/>
    <x v="59"/>
    <x v="13"/>
    <x v="5537"/>
    <x v="1279"/>
    <x v="104"/>
    <x v="104"/>
    <x v="15"/>
    <x v="41"/>
    <x v="6"/>
    <x v="4"/>
    <x v="4"/>
  </r>
  <r>
    <x v="5813"/>
    <x v="0"/>
    <x v="5"/>
    <x v="12"/>
    <x v="45"/>
    <x v="6"/>
    <x v="780"/>
    <x v="1262"/>
    <x v="104"/>
    <x v="104"/>
    <x v="15"/>
    <x v="41"/>
    <x v="6"/>
    <x v="5"/>
    <x v="5"/>
  </r>
  <r>
    <x v="5802"/>
    <x v="0"/>
    <x v="10"/>
    <x v="20"/>
    <x v="6"/>
    <x v="7"/>
    <x v="3267"/>
    <x v="1260"/>
    <x v="104"/>
    <x v="104"/>
    <x v="15"/>
    <x v="41"/>
    <x v="6"/>
    <x v="10"/>
    <x v="10"/>
  </r>
  <r>
    <x v="5856"/>
    <x v="0"/>
    <x v="6"/>
    <x v="9"/>
    <x v="8"/>
    <x v="8"/>
    <x v="5557"/>
    <x v="1263"/>
    <x v="104"/>
    <x v="104"/>
    <x v="15"/>
    <x v="41"/>
    <x v="6"/>
    <x v="6"/>
    <x v="6"/>
  </r>
  <r>
    <x v="6071"/>
    <x v="0"/>
    <x v="6"/>
    <x v="21"/>
    <x v="62"/>
    <x v="0"/>
    <x v="5756"/>
    <x v="1252"/>
    <x v="104"/>
    <x v="104"/>
    <x v="15"/>
    <x v="41"/>
    <x v="6"/>
    <x v="6"/>
    <x v="6"/>
  </r>
  <r>
    <x v="5819"/>
    <x v="0"/>
    <x v="10"/>
    <x v="57"/>
    <x v="30"/>
    <x v="44"/>
    <x v="5527"/>
    <x v="1260"/>
    <x v="104"/>
    <x v="104"/>
    <x v="15"/>
    <x v="41"/>
    <x v="6"/>
    <x v="10"/>
    <x v="10"/>
  </r>
  <r>
    <x v="5841"/>
    <x v="0"/>
    <x v="0"/>
    <x v="75"/>
    <x v="91"/>
    <x v="124"/>
    <x v="5547"/>
    <x v="1248"/>
    <x v="104"/>
    <x v="104"/>
    <x v="15"/>
    <x v="41"/>
    <x v="6"/>
    <x v="0"/>
    <x v="0"/>
  </r>
  <r>
    <x v="5874"/>
    <x v="1"/>
    <x v="2"/>
    <x v="34"/>
    <x v="49"/>
    <x v="253"/>
    <x v="5573"/>
    <x v="1254"/>
    <x v="104"/>
    <x v="104"/>
    <x v="15"/>
    <x v="41"/>
    <x v="6"/>
    <x v="2"/>
    <x v="2"/>
  </r>
  <r>
    <x v="5866"/>
    <x v="0"/>
    <x v="3"/>
    <x v="21"/>
    <x v="13"/>
    <x v="22"/>
    <x v="5566"/>
    <x v="1243"/>
    <x v="104"/>
    <x v="104"/>
    <x v="15"/>
    <x v="41"/>
    <x v="6"/>
    <x v="3"/>
    <x v="3"/>
  </r>
  <r>
    <x v="5795"/>
    <x v="0"/>
    <x v="0"/>
    <x v="5"/>
    <x v="7"/>
    <x v="152"/>
    <x v="5506"/>
    <x v="1271"/>
    <x v="104"/>
    <x v="104"/>
    <x v="15"/>
    <x v="41"/>
    <x v="6"/>
    <x v="0"/>
    <x v="0"/>
  </r>
  <r>
    <x v="5845"/>
    <x v="0"/>
    <x v="10"/>
    <x v="10"/>
    <x v="13"/>
    <x v="202"/>
    <x v="5551"/>
    <x v="1282"/>
    <x v="104"/>
    <x v="104"/>
    <x v="15"/>
    <x v="41"/>
    <x v="6"/>
    <x v="10"/>
    <x v="10"/>
  </r>
  <r>
    <x v="5870"/>
    <x v="0"/>
    <x v="8"/>
    <x v="35"/>
    <x v="38"/>
    <x v="41"/>
    <x v="5570"/>
    <x v="1267"/>
    <x v="104"/>
    <x v="104"/>
    <x v="15"/>
    <x v="41"/>
    <x v="6"/>
    <x v="8"/>
    <x v="8"/>
  </r>
  <r>
    <x v="5876"/>
    <x v="0"/>
    <x v="0"/>
    <x v="8"/>
    <x v="0"/>
    <x v="7"/>
    <x v="5575"/>
    <x v="1264"/>
    <x v="104"/>
    <x v="104"/>
    <x v="15"/>
    <x v="41"/>
    <x v="6"/>
    <x v="0"/>
    <x v="0"/>
  </r>
  <r>
    <x v="5855"/>
    <x v="0"/>
    <x v="7"/>
    <x v="0"/>
    <x v="41"/>
    <x v="6"/>
    <x v="5556"/>
    <x v="1279"/>
    <x v="104"/>
    <x v="104"/>
    <x v="15"/>
    <x v="41"/>
    <x v="6"/>
    <x v="7"/>
    <x v="7"/>
  </r>
  <r>
    <x v="5837"/>
    <x v="0"/>
    <x v="7"/>
    <x v="8"/>
    <x v="9"/>
    <x v="13"/>
    <x v="5545"/>
    <x v="1282"/>
    <x v="104"/>
    <x v="104"/>
    <x v="15"/>
    <x v="41"/>
    <x v="6"/>
    <x v="7"/>
    <x v="7"/>
  </r>
  <r>
    <x v="5852"/>
    <x v="0"/>
    <x v="1"/>
    <x v="92"/>
    <x v="62"/>
    <x v="187"/>
    <x v="5384"/>
    <x v="1252"/>
    <x v="104"/>
    <x v="104"/>
    <x v="15"/>
    <x v="41"/>
    <x v="6"/>
    <x v="1"/>
    <x v="1"/>
  </r>
  <r>
    <x v="5842"/>
    <x v="0"/>
    <x v="11"/>
    <x v="92"/>
    <x v="8"/>
    <x v="63"/>
    <x v="5548"/>
    <x v="1263"/>
    <x v="104"/>
    <x v="104"/>
    <x v="15"/>
    <x v="41"/>
    <x v="6"/>
    <x v="11"/>
    <x v="11"/>
  </r>
  <r>
    <x v="5869"/>
    <x v="0"/>
    <x v="6"/>
    <x v="17"/>
    <x v="23"/>
    <x v="32"/>
    <x v="5569"/>
    <x v="1276"/>
    <x v="104"/>
    <x v="104"/>
    <x v="15"/>
    <x v="41"/>
    <x v="6"/>
    <x v="6"/>
    <x v="6"/>
  </r>
  <r>
    <x v="5843"/>
    <x v="0"/>
    <x v="10"/>
    <x v="79"/>
    <x v="65"/>
    <x v="3"/>
    <x v="5549"/>
    <x v="1250"/>
    <x v="104"/>
    <x v="104"/>
    <x v="15"/>
    <x v="41"/>
    <x v="6"/>
    <x v="10"/>
    <x v="10"/>
  </r>
  <r>
    <x v="5792"/>
    <x v="0"/>
    <x v="4"/>
    <x v="23"/>
    <x v="5"/>
    <x v="92"/>
    <x v="5503"/>
    <x v="1243"/>
    <x v="104"/>
    <x v="104"/>
    <x v="15"/>
    <x v="41"/>
    <x v="6"/>
    <x v="4"/>
    <x v="4"/>
  </r>
  <r>
    <x v="5811"/>
    <x v="0"/>
    <x v="3"/>
    <x v="48"/>
    <x v="36"/>
    <x v="26"/>
    <x v="5520"/>
    <x v="1264"/>
    <x v="104"/>
    <x v="104"/>
    <x v="15"/>
    <x v="41"/>
    <x v="6"/>
    <x v="3"/>
    <x v="3"/>
  </r>
  <r>
    <x v="5866"/>
    <x v="0"/>
    <x v="5"/>
    <x v="16"/>
    <x v="17"/>
    <x v="6"/>
    <x v="5566"/>
    <x v="1243"/>
    <x v="104"/>
    <x v="104"/>
    <x v="15"/>
    <x v="41"/>
    <x v="6"/>
    <x v="5"/>
    <x v="5"/>
  </r>
  <r>
    <x v="5818"/>
    <x v="1"/>
    <x v="2"/>
    <x v="56"/>
    <x v="66"/>
    <x v="714"/>
    <x v="5526"/>
    <x v="1251"/>
    <x v="104"/>
    <x v="104"/>
    <x v="15"/>
    <x v="41"/>
    <x v="6"/>
    <x v="2"/>
    <x v="2"/>
  </r>
  <r>
    <x v="5861"/>
    <x v="0"/>
    <x v="7"/>
    <x v="6"/>
    <x v="98"/>
    <x v="13"/>
    <x v="5561"/>
    <x v="1283"/>
    <x v="104"/>
    <x v="104"/>
    <x v="15"/>
    <x v="41"/>
    <x v="6"/>
    <x v="7"/>
    <x v="7"/>
  </r>
  <r>
    <x v="5839"/>
    <x v="0"/>
    <x v="3"/>
    <x v="9"/>
    <x v="62"/>
    <x v="84"/>
    <x v="5546"/>
    <x v="1265"/>
    <x v="104"/>
    <x v="104"/>
    <x v="15"/>
    <x v="41"/>
    <x v="6"/>
    <x v="3"/>
    <x v="3"/>
  </r>
  <r>
    <x v="5797"/>
    <x v="0"/>
    <x v="5"/>
    <x v="20"/>
    <x v="41"/>
    <x v="73"/>
    <x v="5508"/>
    <x v="1273"/>
    <x v="104"/>
    <x v="104"/>
    <x v="15"/>
    <x v="41"/>
    <x v="6"/>
    <x v="5"/>
    <x v="5"/>
  </r>
  <r>
    <x v="5861"/>
    <x v="0"/>
    <x v="9"/>
    <x v="48"/>
    <x v="61"/>
    <x v="356"/>
    <x v="5561"/>
    <x v="1283"/>
    <x v="104"/>
    <x v="104"/>
    <x v="15"/>
    <x v="41"/>
    <x v="6"/>
    <x v="9"/>
    <x v="9"/>
  </r>
  <r>
    <x v="5792"/>
    <x v="0"/>
    <x v="9"/>
    <x v="57"/>
    <x v="56"/>
    <x v="217"/>
    <x v="5503"/>
    <x v="1243"/>
    <x v="104"/>
    <x v="104"/>
    <x v="15"/>
    <x v="41"/>
    <x v="6"/>
    <x v="9"/>
    <x v="9"/>
  </r>
  <r>
    <x v="5800"/>
    <x v="0"/>
    <x v="1"/>
    <x v="40"/>
    <x v="81"/>
    <x v="24"/>
    <x v="5511"/>
    <x v="1250"/>
    <x v="104"/>
    <x v="104"/>
    <x v="15"/>
    <x v="41"/>
    <x v="6"/>
    <x v="1"/>
    <x v="1"/>
  </r>
  <r>
    <x v="5799"/>
    <x v="0"/>
    <x v="10"/>
    <x v="16"/>
    <x v="17"/>
    <x v="6"/>
    <x v="5510"/>
    <x v="1250"/>
    <x v="104"/>
    <x v="104"/>
    <x v="15"/>
    <x v="41"/>
    <x v="6"/>
    <x v="10"/>
    <x v="10"/>
  </r>
  <r>
    <x v="5817"/>
    <x v="0"/>
    <x v="6"/>
    <x v="21"/>
    <x v="63"/>
    <x v="13"/>
    <x v="5525"/>
    <x v="1271"/>
    <x v="104"/>
    <x v="104"/>
    <x v="15"/>
    <x v="41"/>
    <x v="6"/>
    <x v="6"/>
    <x v="6"/>
  </r>
  <r>
    <x v="5819"/>
    <x v="0"/>
    <x v="0"/>
    <x v="17"/>
    <x v="7"/>
    <x v="34"/>
    <x v="5527"/>
    <x v="1260"/>
    <x v="104"/>
    <x v="104"/>
    <x v="15"/>
    <x v="41"/>
    <x v="6"/>
    <x v="0"/>
    <x v="0"/>
  </r>
  <r>
    <x v="5862"/>
    <x v="0"/>
    <x v="6"/>
    <x v="17"/>
    <x v="62"/>
    <x v="6"/>
    <x v="5562"/>
    <x v="1270"/>
    <x v="104"/>
    <x v="104"/>
    <x v="15"/>
    <x v="41"/>
    <x v="6"/>
    <x v="6"/>
    <x v="6"/>
  </r>
  <r>
    <x v="5804"/>
    <x v="0"/>
    <x v="10"/>
    <x v="3"/>
    <x v="16"/>
    <x v="93"/>
    <x v="5514"/>
    <x v="1275"/>
    <x v="104"/>
    <x v="104"/>
    <x v="15"/>
    <x v="41"/>
    <x v="6"/>
    <x v="10"/>
    <x v="10"/>
  </r>
  <r>
    <x v="5827"/>
    <x v="0"/>
    <x v="7"/>
    <x v="7"/>
    <x v="8"/>
    <x v="11"/>
    <x v="5535"/>
    <x v="1279"/>
    <x v="104"/>
    <x v="104"/>
    <x v="15"/>
    <x v="41"/>
    <x v="6"/>
    <x v="7"/>
    <x v="7"/>
  </r>
  <r>
    <x v="6072"/>
    <x v="0"/>
    <x v="5"/>
    <x v="20"/>
    <x v="12"/>
    <x v="6"/>
    <x v="5757"/>
    <x v="1270"/>
    <x v="104"/>
    <x v="104"/>
    <x v="15"/>
    <x v="41"/>
    <x v="6"/>
    <x v="5"/>
    <x v="5"/>
  </r>
  <r>
    <x v="5810"/>
    <x v="0"/>
    <x v="11"/>
    <x v="65"/>
    <x v="51"/>
    <x v="163"/>
    <x v="5519"/>
    <x v="1255"/>
    <x v="104"/>
    <x v="104"/>
    <x v="15"/>
    <x v="41"/>
    <x v="6"/>
    <x v="11"/>
    <x v="11"/>
  </r>
  <r>
    <x v="5869"/>
    <x v="0"/>
    <x v="8"/>
    <x v="53"/>
    <x v="60"/>
    <x v="139"/>
    <x v="5569"/>
    <x v="1276"/>
    <x v="104"/>
    <x v="104"/>
    <x v="15"/>
    <x v="41"/>
    <x v="6"/>
    <x v="8"/>
    <x v="8"/>
  </r>
  <r>
    <x v="5871"/>
    <x v="0"/>
    <x v="3"/>
    <x v="70"/>
    <x v="38"/>
    <x v="363"/>
    <x v="5571"/>
    <x v="1253"/>
    <x v="104"/>
    <x v="104"/>
    <x v="15"/>
    <x v="41"/>
    <x v="6"/>
    <x v="3"/>
    <x v="3"/>
  </r>
  <r>
    <x v="5797"/>
    <x v="0"/>
    <x v="6"/>
    <x v="30"/>
    <x v="62"/>
    <x v="7"/>
    <x v="5508"/>
    <x v="1273"/>
    <x v="104"/>
    <x v="104"/>
    <x v="15"/>
    <x v="41"/>
    <x v="6"/>
    <x v="6"/>
    <x v="6"/>
  </r>
  <r>
    <x v="5854"/>
    <x v="0"/>
    <x v="5"/>
    <x v="6"/>
    <x v="85"/>
    <x v="171"/>
    <x v="3736"/>
    <x v="1268"/>
    <x v="104"/>
    <x v="104"/>
    <x v="15"/>
    <x v="41"/>
    <x v="6"/>
    <x v="5"/>
    <x v="5"/>
  </r>
  <r>
    <x v="5853"/>
    <x v="0"/>
    <x v="9"/>
    <x v="84"/>
    <x v="2"/>
    <x v="34"/>
    <x v="841"/>
    <x v="1266"/>
    <x v="104"/>
    <x v="104"/>
    <x v="15"/>
    <x v="41"/>
    <x v="6"/>
    <x v="9"/>
    <x v="9"/>
  </r>
  <r>
    <x v="5873"/>
    <x v="0"/>
    <x v="9"/>
    <x v="31"/>
    <x v="102"/>
    <x v="11"/>
    <x v="5572"/>
    <x v="1271"/>
    <x v="104"/>
    <x v="104"/>
    <x v="15"/>
    <x v="41"/>
    <x v="6"/>
    <x v="9"/>
    <x v="9"/>
  </r>
  <r>
    <x v="5855"/>
    <x v="0"/>
    <x v="1"/>
    <x v="40"/>
    <x v="87"/>
    <x v="515"/>
    <x v="5556"/>
    <x v="1279"/>
    <x v="104"/>
    <x v="104"/>
    <x v="15"/>
    <x v="41"/>
    <x v="6"/>
    <x v="1"/>
    <x v="1"/>
  </r>
  <r>
    <x v="5877"/>
    <x v="1"/>
    <x v="2"/>
    <x v="94"/>
    <x v="19"/>
    <x v="182"/>
    <x v="1697"/>
    <x v="1256"/>
    <x v="104"/>
    <x v="104"/>
    <x v="15"/>
    <x v="41"/>
    <x v="6"/>
    <x v="2"/>
    <x v="2"/>
  </r>
  <r>
    <x v="5996"/>
    <x v="0"/>
    <x v="9"/>
    <x v="33"/>
    <x v="102"/>
    <x v="216"/>
    <x v="5685"/>
    <x v="1249"/>
    <x v="104"/>
    <x v="104"/>
    <x v="15"/>
    <x v="41"/>
    <x v="6"/>
    <x v="9"/>
    <x v="9"/>
  </r>
  <r>
    <x v="6029"/>
    <x v="0"/>
    <x v="1"/>
    <x v="8"/>
    <x v="98"/>
    <x v="6"/>
    <x v="5717"/>
    <x v="1248"/>
    <x v="104"/>
    <x v="104"/>
    <x v="15"/>
    <x v="41"/>
    <x v="6"/>
    <x v="1"/>
    <x v="1"/>
  </r>
  <r>
    <x v="6005"/>
    <x v="1"/>
    <x v="2"/>
    <x v="15"/>
    <x v="54"/>
    <x v="253"/>
    <x v="5694"/>
    <x v="1287"/>
    <x v="104"/>
    <x v="104"/>
    <x v="15"/>
    <x v="41"/>
    <x v="6"/>
    <x v="2"/>
    <x v="2"/>
  </r>
  <r>
    <x v="6030"/>
    <x v="1"/>
    <x v="2"/>
    <x v="33"/>
    <x v="21"/>
    <x v="378"/>
    <x v="5718"/>
    <x v="1251"/>
    <x v="104"/>
    <x v="104"/>
    <x v="15"/>
    <x v="41"/>
    <x v="6"/>
    <x v="2"/>
    <x v="2"/>
  </r>
  <r>
    <x v="6061"/>
    <x v="0"/>
    <x v="3"/>
    <x v="23"/>
    <x v="30"/>
    <x v="680"/>
    <x v="5747"/>
    <x v="1268"/>
    <x v="104"/>
    <x v="104"/>
    <x v="15"/>
    <x v="41"/>
    <x v="6"/>
    <x v="3"/>
    <x v="3"/>
  </r>
  <r>
    <x v="6003"/>
    <x v="0"/>
    <x v="9"/>
    <x v="31"/>
    <x v="32"/>
    <x v="977"/>
    <x v="5692"/>
    <x v="1270"/>
    <x v="104"/>
    <x v="104"/>
    <x v="15"/>
    <x v="41"/>
    <x v="6"/>
    <x v="9"/>
    <x v="9"/>
  </r>
  <r>
    <x v="5998"/>
    <x v="0"/>
    <x v="4"/>
    <x v="49"/>
    <x v="102"/>
    <x v="280"/>
    <x v="5687"/>
    <x v="1257"/>
    <x v="104"/>
    <x v="104"/>
    <x v="15"/>
    <x v="41"/>
    <x v="6"/>
    <x v="4"/>
    <x v="4"/>
  </r>
  <r>
    <x v="6048"/>
    <x v="1"/>
    <x v="2"/>
    <x v="35"/>
    <x v="81"/>
    <x v="11"/>
    <x v="5735"/>
    <x v="1280"/>
    <x v="104"/>
    <x v="104"/>
    <x v="15"/>
    <x v="41"/>
    <x v="6"/>
    <x v="2"/>
    <x v="2"/>
  </r>
  <r>
    <x v="6056"/>
    <x v="0"/>
    <x v="9"/>
    <x v="35"/>
    <x v="59"/>
    <x v="230"/>
    <x v="5743"/>
    <x v="1267"/>
    <x v="104"/>
    <x v="104"/>
    <x v="15"/>
    <x v="41"/>
    <x v="6"/>
    <x v="9"/>
    <x v="9"/>
  </r>
  <r>
    <x v="6048"/>
    <x v="0"/>
    <x v="2"/>
    <x v="53"/>
    <x v="81"/>
    <x v="178"/>
    <x v="5735"/>
    <x v="1280"/>
    <x v="104"/>
    <x v="104"/>
    <x v="15"/>
    <x v="41"/>
    <x v="6"/>
    <x v="2"/>
    <x v="2"/>
  </r>
  <r>
    <x v="6038"/>
    <x v="0"/>
    <x v="0"/>
    <x v="20"/>
    <x v="6"/>
    <x v="7"/>
    <x v="5725"/>
    <x v="1254"/>
    <x v="104"/>
    <x v="104"/>
    <x v="15"/>
    <x v="41"/>
    <x v="6"/>
    <x v="0"/>
    <x v="0"/>
  </r>
  <r>
    <x v="6048"/>
    <x v="0"/>
    <x v="9"/>
    <x v="11"/>
    <x v="3"/>
    <x v="75"/>
    <x v="5735"/>
    <x v="1280"/>
    <x v="104"/>
    <x v="104"/>
    <x v="15"/>
    <x v="41"/>
    <x v="6"/>
    <x v="9"/>
    <x v="9"/>
  </r>
  <r>
    <x v="6003"/>
    <x v="0"/>
    <x v="4"/>
    <x v="63"/>
    <x v="34"/>
    <x v="132"/>
    <x v="5692"/>
    <x v="1270"/>
    <x v="104"/>
    <x v="104"/>
    <x v="15"/>
    <x v="41"/>
    <x v="6"/>
    <x v="4"/>
    <x v="4"/>
  </r>
  <r>
    <x v="5985"/>
    <x v="0"/>
    <x v="10"/>
    <x v="13"/>
    <x v="63"/>
    <x v="72"/>
    <x v="5110"/>
    <x v="1250"/>
    <x v="104"/>
    <x v="104"/>
    <x v="15"/>
    <x v="41"/>
    <x v="6"/>
    <x v="10"/>
    <x v="10"/>
  </r>
  <r>
    <x v="6014"/>
    <x v="0"/>
    <x v="3"/>
    <x v="37"/>
    <x v="54"/>
    <x v="214"/>
    <x v="5703"/>
    <x v="1260"/>
    <x v="104"/>
    <x v="104"/>
    <x v="15"/>
    <x v="41"/>
    <x v="6"/>
    <x v="3"/>
    <x v="3"/>
  </r>
  <r>
    <x v="6035"/>
    <x v="0"/>
    <x v="0"/>
    <x v="3"/>
    <x v="10"/>
    <x v="7"/>
    <x v="5722"/>
    <x v="1274"/>
    <x v="104"/>
    <x v="104"/>
    <x v="15"/>
    <x v="41"/>
    <x v="6"/>
    <x v="0"/>
    <x v="0"/>
  </r>
  <r>
    <x v="6034"/>
    <x v="0"/>
    <x v="11"/>
    <x v="48"/>
    <x v="1"/>
    <x v="233"/>
    <x v="5721"/>
    <x v="1261"/>
    <x v="104"/>
    <x v="104"/>
    <x v="15"/>
    <x v="41"/>
    <x v="6"/>
    <x v="11"/>
    <x v="11"/>
  </r>
  <r>
    <x v="5992"/>
    <x v="0"/>
    <x v="10"/>
    <x v="11"/>
    <x v="56"/>
    <x v="164"/>
    <x v="5681"/>
    <x v="1285"/>
    <x v="104"/>
    <x v="104"/>
    <x v="15"/>
    <x v="41"/>
    <x v="6"/>
    <x v="10"/>
    <x v="10"/>
  </r>
  <r>
    <x v="5947"/>
    <x v="0"/>
    <x v="6"/>
    <x v="93"/>
    <x v="13"/>
    <x v="389"/>
    <x v="5639"/>
    <x v="1245"/>
    <x v="104"/>
    <x v="104"/>
    <x v="15"/>
    <x v="41"/>
    <x v="6"/>
    <x v="6"/>
    <x v="6"/>
  </r>
  <r>
    <x v="5926"/>
    <x v="0"/>
    <x v="3"/>
    <x v="2"/>
    <x v="31"/>
    <x v="1353"/>
    <x v="5619"/>
    <x v="1251"/>
    <x v="104"/>
    <x v="104"/>
    <x v="15"/>
    <x v="41"/>
    <x v="6"/>
    <x v="3"/>
    <x v="3"/>
  </r>
  <r>
    <x v="5917"/>
    <x v="0"/>
    <x v="7"/>
    <x v="10"/>
    <x v="9"/>
    <x v="9"/>
    <x v="5610"/>
    <x v="1243"/>
    <x v="104"/>
    <x v="104"/>
    <x v="15"/>
    <x v="41"/>
    <x v="6"/>
    <x v="7"/>
    <x v="7"/>
  </r>
  <r>
    <x v="5994"/>
    <x v="1"/>
    <x v="2"/>
    <x v="76"/>
    <x v="161"/>
    <x v="1760"/>
    <x v="5683"/>
    <x v="1275"/>
    <x v="104"/>
    <x v="104"/>
    <x v="15"/>
    <x v="41"/>
    <x v="6"/>
    <x v="2"/>
    <x v="2"/>
  </r>
  <r>
    <x v="6054"/>
    <x v="1"/>
    <x v="2"/>
    <x v="31"/>
    <x v="75"/>
    <x v="22"/>
    <x v="5741"/>
    <x v="1251"/>
    <x v="104"/>
    <x v="104"/>
    <x v="15"/>
    <x v="41"/>
    <x v="6"/>
    <x v="2"/>
    <x v="2"/>
  </r>
  <r>
    <x v="6001"/>
    <x v="0"/>
    <x v="10"/>
    <x v="10"/>
    <x v="0"/>
    <x v="6"/>
    <x v="5690"/>
    <x v="1248"/>
    <x v="104"/>
    <x v="104"/>
    <x v="15"/>
    <x v="41"/>
    <x v="6"/>
    <x v="10"/>
    <x v="10"/>
  </r>
  <r>
    <x v="5920"/>
    <x v="0"/>
    <x v="10"/>
    <x v="8"/>
    <x v="9"/>
    <x v="13"/>
    <x v="5613"/>
    <x v="1263"/>
    <x v="104"/>
    <x v="104"/>
    <x v="15"/>
    <x v="41"/>
    <x v="6"/>
    <x v="10"/>
    <x v="10"/>
  </r>
  <r>
    <x v="5906"/>
    <x v="0"/>
    <x v="10"/>
    <x v="17"/>
    <x v="11"/>
    <x v="18"/>
    <x v="5601"/>
    <x v="1282"/>
    <x v="104"/>
    <x v="104"/>
    <x v="15"/>
    <x v="41"/>
    <x v="6"/>
    <x v="10"/>
    <x v="10"/>
  </r>
  <r>
    <x v="5953"/>
    <x v="1"/>
    <x v="2"/>
    <x v="5"/>
    <x v="11"/>
    <x v="12"/>
    <x v="5645"/>
    <x v="1260"/>
    <x v="104"/>
    <x v="104"/>
    <x v="15"/>
    <x v="41"/>
    <x v="6"/>
    <x v="2"/>
    <x v="2"/>
  </r>
  <r>
    <x v="5933"/>
    <x v="0"/>
    <x v="1"/>
    <x v="94"/>
    <x v="37"/>
    <x v="393"/>
    <x v="5626"/>
    <x v="1256"/>
    <x v="104"/>
    <x v="104"/>
    <x v="15"/>
    <x v="41"/>
    <x v="6"/>
    <x v="1"/>
    <x v="1"/>
  </r>
  <r>
    <x v="5936"/>
    <x v="0"/>
    <x v="11"/>
    <x v="83"/>
    <x v="113"/>
    <x v="291"/>
    <x v="5629"/>
    <x v="1246"/>
    <x v="104"/>
    <x v="104"/>
    <x v="15"/>
    <x v="41"/>
    <x v="6"/>
    <x v="11"/>
    <x v="11"/>
  </r>
  <r>
    <x v="5915"/>
    <x v="0"/>
    <x v="6"/>
    <x v="21"/>
    <x v="18"/>
    <x v="11"/>
    <x v="5608"/>
    <x v="1280"/>
    <x v="104"/>
    <x v="104"/>
    <x v="15"/>
    <x v="41"/>
    <x v="6"/>
    <x v="6"/>
    <x v="6"/>
  </r>
  <r>
    <x v="5942"/>
    <x v="0"/>
    <x v="10"/>
    <x v="65"/>
    <x v="81"/>
    <x v="614"/>
    <x v="5634"/>
    <x v="1286"/>
    <x v="104"/>
    <x v="104"/>
    <x v="15"/>
    <x v="41"/>
    <x v="6"/>
    <x v="10"/>
    <x v="10"/>
  </r>
  <r>
    <x v="5927"/>
    <x v="0"/>
    <x v="0"/>
    <x v="20"/>
    <x v="12"/>
    <x v="6"/>
    <x v="5620"/>
    <x v="1261"/>
    <x v="104"/>
    <x v="104"/>
    <x v="15"/>
    <x v="41"/>
    <x v="6"/>
    <x v="0"/>
    <x v="0"/>
  </r>
  <r>
    <x v="5915"/>
    <x v="0"/>
    <x v="5"/>
    <x v="16"/>
    <x v="45"/>
    <x v="145"/>
    <x v="5608"/>
    <x v="1280"/>
    <x v="104"/>
    <x v="104"/>
    <x v="15"/>
    <x v="41"/>
    <x v="6"/>
    <x v="5"/>
    <x v="5"/>
  </r>
  <r>
    <x v="5909"/>
    <x v="0"/>
    <x v="5"/>
    <x v="8"/>
    <x v="0"/>
    <x v="7"/>
    <x v="49"/>
    <x v="1269"/>
    <x v="104"/>
    <x v="104"/>
    <x v="15"/>
    <x v="41"/>
    <x v="6"/>
    <x v="5"/>
    <x v="5"/>
  </r>
  <r>
    <x v="5923"/>
    <x v="0"/>
    <x v="6"/>
    <x v="33"/>
    <x v="35"/>
    <x v="38"/>
    <x v="5616"/>
    <x v="1258"/>
    <x v="104"/>
    <x v="104"/>
    <x v="15"/>
    <x v="41"/>
    <x v="6"/>
    <x v="6"/>
    <x v="6"/>
  </r>
  <r>
    <x v="5918"/>
    <x v="0"/>
    <x v="4"/>
    <x v="3"/>
    <x v="16"/>
    <x v="93"/>
    <x v="5611"/>
    <x v="1246"/>
    <x v="104"/>
    <x v="104"/>
    <x v="15"/>
    <x v="41"/>
    <x v="6"/>
    <x v="4"/>
    <x v="4"/>
  </r>
  <r>
    <x v="5896"/>
    <x v="0"/>
    <x v="1"/>
    <x v="5"/>
    <x v="23"/>
    <x v="178"/>
    <x v="2182"/>
    <x v="1271"/>
    <x v="104"/>
    <x v="104"/>
    <x v="15"/>
    <x v="41"/>
    <x v="6"/>
    <x v="1"/>
    <x v="1"/>
  </r>
  <r>
    <x v="5905"/>
    <x v="0"/>
    <x v="1"/>
    <x v="49"/>
    <x v="44"/>
    <x v="558"/>
    <x v="5600"/>
    <x v="1274"/>
    <x v="104"/>
    <x v="104"/>
    <x v="15"/>
    <x v="41"/>
    <x v="6"/>
    <x v="1"/>
    <x v="1"/>
  </r>
  <r>
    <x v="5955"/>
    <x v="0"/>
    <x v="8"/>
    <x v="130"/>
    <x v="153"/>
    <x v="598"/>
    <x v="5647"/>
    <x v="1284"/>
    <x v="104"/>
    <x v="104"/>
    <x v="15"/>
    <x v="41"/>
    <x v="6"/>
    <x v="8"/>
    <x v="8"/>
  </r>
  <r>
    <x v="5958"/>
    <x v="0"/>
    <x v="8"/>
    <x v="33"/>
    <x v="40"/>
    <x v="523"/>
    <x v="5650"/>
    <x v="1253"/>
    <x v="104"/>
    <x v="104"/>
    <x v="15"/>
    <x v="41"/>
    <x v="6"/>
    <x v="8"/>
    <x v="8"/>
  </r>
  <r>
    <x v="5926"/>
    <x v="0"/>
    <x v="7"/>
    <x v="5"/>
    <x v="11"/>
    <x v="12"/>
    <x v="5619"/>
    <x v="1251"/>
    <x v="104"/>
    <x v="104"/>
    <x v="15"/>
    <x v="41"/>
    <x v="6"/>
    <x v="7"/>
    <x v="7"/>
  </r>
  <r>
    <x v="5949"/>
    <x v="0"/>
    <x v="1"/>
    <x v="48"/>
    <x v="1"/>
    <x v="233"/>
    <x v="5641"/>
    <x v="1259"/>
    <x v="104"/>
    <x v="104"/>
    <x v="15"/>
    <x v="41"/>
    <x v="6"/>
    <x v="1"/>
    <x v="1"/>
  </r>
  <r>
    <x v="5927"/>
    <x v="0"/>
    <x v="6"/>
    <x v="9"/>
    <x v="65"/>
    <x v="6"/>
    <x v="5620"/>
    <x v="1261"/>
    <x v="104"/>
    <x v="104"/>
    <x v="15"/>
    <x v="41"/>
    <x v="6"/>
    <x v="6"/>
    <x v="6"/>
  </r>
  <r>
    <x v="5953"/>
    <x v="0"/>
    <x v="2"/>
    <x v="5"/>
    <x v="11"/>
    <x v="12"/>
    <x v="5645"/>
    <x v="1260"/>
    <x v="104"/>
    <x v="104"/>
    <x v="15"/>
    <x v="41"/>
    <x v="6"/>
    <x v="2"/>
    <x v="2"/>
  </r>
  <r>
    <x v="5941"/>
    <x v="0"/>
    <x v="4"/>
    <x v="23"/>
    <x v="3"/>
    <x v="252"/>
    <x v="5633"/>
    <x v="1269"/>
    <x v="104"/>
    <x v="104"/>
    <x v="15"/>
    <x v="41"/>
    <x v="6"/>
    <x v="4"/>
    <x v="4"/>
  </r>
  <r>
    <x v="5951"/>
    <x v="0"/>
    <x v="10"/>
    <x v="56"/>
    <x v="83"/>
    <x v="749"/>
    <x v="5643"/>
    <x v="1281"/>
    <x v="104"/>
    <x v="104"/>
    <x v="15"/>
    <x v="41"/>
    <x v="6"/>
    <x v="10"/>
    <x v="10"/>
  </r>
  <r>
    <x v="5889"/>
    <x v="0"/>
    <x v="6"/>
    <x v="7"/>
    <x v="36"/>
    <x v="73"/>
    <x v="5586"/>
    <x v="1260"/>
    <x v="104"/>
    <x v="104"/>
    <x v="15"/>
    <x v="41"/>
    <x v="6"/>
    <x v="6"/>
    <x v="6"/>
  </r>
  <r>
    <x v="5902"/>
    <x v="0"/>
    <x v="6"/>
    <x v="50"/>
    <x v="26"/>
    <x v="50"/>
    <x v="5597"/>
    <x v="1277"/>
    <x v="104"/>
    <x v="104"/>
    <x v="15"/>
    <x v="41"/>
    <x v="6"/>
    <x v="6"/>
    <x v="6"/>
  </r>
  <r>
    <x v="5957"/>
    <x v="0"/>
    <x v="6"/>
    <x v="37"/>
    <x v="54"/>
    <x v="214"/>
    <x v="5649"/>
    <x v="1257"/>
    <x v="104"/>
    <x v="104"/>
    <x v="15"/>
    <x v="41"/>
    <x v="6"/>
    <x v="6"/>
    <x v="6"/>
  </r>
  <r>
    <x v="5910"/>
    <x v="0"/>
    <x v="2"/>
    <x v="42"/>
    <x v="97"/>
    <x v="403"/>
    <x v="2960"/>
    <x v="1265"/>
    <x v="104"/>
    <x v="104"/>
    <x v="15"/>
    <x v="41"/>
    <x v="6"/>
    <x v="2"/>
    <x v="2"/>
  </r>
  <r>
    <x v="5928"/>
    <x v="0"/>
    <x v="6"/>
    <x v="92"/>
    <x v="62"/>
    <x v="187"/>
    <x v="5621"/>
    <x v="1278"/>
    <x v="104"/>
    <x v="104"/>
    <x v="15"/>
    <x v="41"/>
    <x v="6"/>
    <x v="6"/>
    <x v="6"/>
  </r>
  <r>
    <x v="5886"/>
    <x v="0"/>
    <x v="3"/>
    <x v="51"/>
    <x v="24"/>
    <x v="1100"/>
    <x v="5584"/>
    <x v="1258"/>
    <x v="104"/>
    <x v="104"/>
    <x v="15"/>
    <x v="41"/>
    <x v="6"/>
    <x v="3"/>
    <x v="3"/>
  </r>
  <r>
    <x v="5987"/>
    <x v="0"/>
    <x v="5"/>
    <x v="93"/>
    <x v="85"/>
    <x v="6"/>
    <x v="5677"/>
    <x v="1276"/>
    <x v="104"/>
    <x v="104"/>
    <x v="15"/>
    <x v="41"/>
    <x v="6"/>
    <x v="5"/>
    <x v="5"/>
  </r>
  <r>
    <x v="5932"/>
    <x v="0"/>
    <x v="9"/>
    <x v="92"/>
    <x v="7"/>
    <x v="207"/>
    <x v="5625"/>
    <x v="1279"/>
    <x v="104"/>
    <x v="104"/>
    <x v="15"/>
    <x v="41"/>
    <x v="6"/>
    <x v="9"/>
    <x v="9"/>
  </r>
  <r>
    <x v="5906"/>
    <x v="0"/>
    <x v="6"/>
    <x v="48"/>
    <x v="10"/>
    <x v="187"/>
    <x v="5601"/>
    <x v="1282"/>
    <x v="104"/>
    <x v="104"/>
    <x v="15"/>
    <x v="41"/>
    <x v="6"/>
    <x v="6"/>
    <x v="6"/>
  </r>
  <r>
    <x v="5917"/>
    <x v="0"/>
    <x v="5"/>
    <x v="20"/>
    <x v="6"/>
    <x v="7"/>
    <x v="5610"/>
    <x v="1243"/>
    <x v="104"/>
    <x v="104"/>
    <x v="15"/>
    <x v="41"/>
    <x v="6"/>
    <x v="5"/>
    <x v="5"/>
  </r>
  <r>
    <x v="5938"/>
    <x v="0"/>
    <x v="8"/>
    <x v="57"/>
    <x v="54"/>
    <x v="626"/>
    <x v="5630"/>
    <x v="1273"/>
    <x v="104"/>
    <x v="104"/>
    <x v="15"/>
    <x v="41"/>
    <x v="6"/>
    <x v="8"/>
    <x v="8"/>
  </r>
  <r>
    <x v="5890"/>
    <x v="1"/>
    <x v="2"/>
    <x v="80"/>
    <x v="21"/>
    <x v="1320"/>
    <x v="956"/>
    <x v="1243"/>
    <x v="104"/>
    <x v="104"/>
    <x v="15"/>
    <x v="41"/>
    <x v="6"/>
    <x v="2"/>
    <x v="2"/>
  </r>
  <r>
    <x v="5926"/>
    <x v="0"/>
    <x v="9"/>
    <x v="134"/>
    <x v="29"/>
    <x v="716"/>
    <x v="5619"/>
    <x v="1251"/>
    <x v="104"/>
    <x v="104"/>
    <x v="15"/>
    <x v="41"/>
    <x v="6"/>
    <x v="9"/>
    <x v="9"/>
  </r>
  <r>
    <x v="5900"/>
    <x v="0"/>
    <x v="1"/>
    <x v="48"/>
    <x v="1"/>
    <x v="233"/>
    <x v="5595"/>
    <x v="1251"/>
    <x v="104"/>
    <x v="104"/>
    <x v="15"/>
    <x v="41"/>
    <x v="6"/>
    <x v="1"/>
    <x v="1"/>
  </r>
  <r>
    <x v="5923"/>
    <x v="0"/>
    <x v="11"/>
    <x v="29"/>
    <x v="106"/>
    <x v="852"/>
    <x v="5616"/>
    <x v="1258"/>
    <x v="104"/>
    <x v="104"/>
    <x v="15"/>
    <x v="41"/>
    <x v="6"/>
    <x v="11"/>
    <x v="11"/>
  </r>
  <r>
    <x v="5957"/>
    <x v="0"/>
    <x v="5"/>
    <x v="20"/>
    <x v="6"/>
    <x v="7"/>
    <x v="5649"/>
    <x v="1257"/>
    <x v="104"/>
    <x v="104"/>
    <x v="15"/>
    <x v="41"/>
    <x v="6"/>
    <x v="5"/>
    <x v="5"/>
  </r>
  <r>
    <x v="5938"/>
    <x v="0"/>
    <x v="11"/>
    <x v="57"/>
    <x v="54"/>
    <x v="626"/>
    <x v="5630"/>
    <x v="1273"/>
    <x v="104"/>
    <x v="104"/>
    <x v="15"/>
    <x v="41"/>
    <x v="6"/>
    <x v="11"/>
    <x v="11"/>
  </r>
  <r>
    <x v="5915"/>
    <x v="0"/>
    <x v="10"/>
    <x v="21"/>
    <x v="18"/>
    <x v="11"/>
    <x v="5608"/>
    <x v="1280"/>
    <x v="104"/>
    <x v="104"/>
    <x v="15"/>
    <x v="41"/>
    <x v="6"/>
    <x v="10"/>
    <x v="10"/>
  </r>
  <r>
    <x v="5936"/>
    <x v="0"/>
    <x v="5"/>
    <x v="20"/>
    <x v="41"/>
    <x v="73"/>
    <x v="5629"/>
    <x v="1246"/>
    <x v="104"/>
    <x v="104"/>
    <x v="15"/>
    <x v="41"/>
    <x v="6"/>
    <x v="5"/>
    <x v="5"/>
  </r>
  <r>
    <x v="5924"/>
    <x v="0"/>
    <x v="9"/>
    <x v="42"/>
    <x v="119"/>
    <x v="504"/>
    <x v="5617"/>
    <x v="1282"/>
    <x v="104"/>
    <x v="104"/>
    <x v="15"/>
    <x v="41"/>
    <x v="6"/>
    <x v="9"/>
    <x v="9"/>
  </r>
  <r>
    <x v="5987"/>
    <x v="0"/>
    <x v="6"/>
    <x v="24"/>
    <x v="4"/>
    <x v="34"/>
    <x v="5677"/>
    <x v="1276"/>
    <x v="104"/>
    <x v="104"/>
    <x v="15"/>
    <x v="41"/>
    <x v="6"/>
    <x v="6"/>
    <x v="6"/>
  </r>
  <r>
    <x v="5907"/>
    <x v="0"/>
    <x v="6"/>
    <x v="30"/>
    <x v="43"/>
    <x v="254"/>
    <x v="5602"/>
    <x v="1276"/>
    <x v="104"/>
    <x v="104"/>
    <x v="15"/>
    <x v="41"/>
    <x v="6"/>
    <x v="6"/>
    <x v="6"/>
  </r>
  <r>
    <x v="5991"/>
    <x v="0"/>
    <x v="2"/>
    <x v="25"/>
    <x v="33"/>
    <x v="284"/>
    <x v="1239"/>
    <x v="1285"/>
    <x v="104"/>
    <x v="104"/>
    <x v="15"/>
    <x v="41"/>
    <x v="6"/>
    <x v="2"/>
    <x v="2"/>
  </r>
  <r>
    <x v="6040"/>
    <x v="0"/>
    <x v="1"/>
    <x v="54"/>
    <x v="35"/>
    <x v="787"/>
    <x v="5727"/>
    <x v="1266"/>
    <x v="104"/>
    <x v="104"/>
    <x v="15"/>
    <x v="41"/>
    <x v="6"/>
    <x v="1"/>
    <x v="1"/>
  </r>
  <r>
    <x v="6063"/>
    <x v="0"/>
    <x v="4"/>
    <x v="30"/>
    <x v="8"/>
    <x v="13"/>
    <x v="5749"/>
    <x v="1287"/>
    <x v="104"/>
    <x v="104"/>
    <x v="15"/>
    <x v="41"/>
    <x v="6"/>
    <x v="4"/>
    <x v="4"/>
  </r>
  <r>
    <x v="5997"/>
    <x v="0"/>
    <x v="6"/>
    <x v="13"/>
    <x v="14"/>
    <x v="44"/>
    <x v="5686"/>
    <x v="1275"/>
    <x v="104"/>
    <x v="104"/>
    <x v="15"/>
    <x v="41"/>
    <x v="6"/>
    <x v="6"/>
    <x v="6"/>
  </r>
  <r>
    <x v="6010"/>
    <x v="0"/>
    <x v="4"/>
    <x v="2"/>
    <x v="39"/>
    <x v="913"/>
    <x v="5699"/>
    <x v="1286"/>
    <x v="104"/>
    <x v="104"/>
    <x v="15"/>
    <x v="41"/>
    <x v="6"/>
    <x v="4"/>
    <x v="4"/>
  </r>
  <r>
    <x v="6066"/>
    <x v="0"/>
    <x v="4"/>
    <x v="11"/>
    <x v="23"/>
    <x v="246"/>
    <x v="5752"/>
    <x v="1276"/>
    <x v="104"/>
    <x v="104"/>
    <x v="15"/>
    <x v="41"/>
    <x v="6"/>
    <x v="4"/>
    <x v="4"/>
  </r>
  <r>
    <x v="6009"/>
    <x v="0"/>
    <x v="7"/>
    <x v="92"/>
    <x v="5"/>
    <x v="389"/>
    <x v="5698"/>
    <x v="1276"/>
    <x v="104"/>
    <x v="104"/>
    <x v="15"/>
    <x v="41"/>
    <x v="6"/>
    <x v="7"/>
    <x v="7"/>
  </r>
  <r>
    <x v="5999"/>
    <x v="0"/>
    <x v="10"/>
    <x v="92"/>
    <x v="16"/>
    <x v="234"/>
    <x v="5688"/>
    <x v="1246"/>
    <x v="104"/>
    <x v="104"/>
    <x v="15"/>
    <x v="41"/>
    <x v="6"/>
    <x v="10"/>
    <x v="10"/>
  </r>
  <r>
    <x v="6000"/>
    <x v="0"/>
    <x v="7"/>
    <x v="48"/>
    <x v="30"/>
    <x v="7"/>
    <x v="5689"/>
    <x v="1263"/>
    <x v="104"/>
    <x v="104"/>
    <x v="15"/>
    <x v="41"/>
    <x v="6"/>
    <x v="7"/>
    <x v="7"/>
  </r>
  <r>
    <x v="5984"/>
    <x v="0"/>
    <x v="2"/>
    <x v="8"/>
    <x v="94"/>
    <x v="73"/>
    <x v="5675"/>
    <x v="1282"/>
    <x v="104"/>
    <x v="104"/>
    <x v="15"/>
    <x v="41"/>
    <x v="6"/>
    <x v="2"/>
    <x v="2"/>
  </r>
  <r>
    <x v="6041"/>
    <x v="1"/>
    <x v="2"/>
    <x v="65"/>
    <x v="4"/>
    <x v="426"/>
    <x v="5728"/>
    <x v="1274"/>
    <x v="104"/>
    <x v="104"/>
    <x v="15"/>
    <x v="41"/>
    <x v="6"/>
    <x v="2"/>
    <x v="2"/>
  </r>
  <r>
    <x v="5988"/>
    <x v="0"/>
    <x v="10"/>
    <x v="23"/>
    <x v="3"/>
    <x v="252"/>
    <x v="5678"/>
    <x v="1243"/>
    <x v="104"/>
    <x v="104"/>
    <x v="15"/>
    <x v="41"/>
    <x v="6"/>
    <x v="10"/>
    <x v="10"/>
  </r>
  <r>
    <x v="5989"/>
    <x v="0"/>
    <x v="0"/>
    <x v="75"/>
    <x v="17"/>
    <x v="120"/>
    <x v="5679"/>
    <x v="1266"/>
    <x v="104"/>
    <x v="104"/>
    <x v="15"/>
    <x v="41"/>
    <x v="6"/>
    <x v="0"/>
    <x v="0"/>
  </r>
  <r>
    <x v="6023"/>
    <x v="0"/>
    <x v="0"/>
    <x v="10"/>
    <x v="94"/>
    <x v="34"/>
    <x v="5711"/>
    <x v="1270"/>
    <x v="104"/>
    <x v="104"/>
    <x v="15"/>
    <x v="41"/>
    <x v="6"/>
    <x v="0"/>
    <x v="0"/>
  </r>
  <r>
    <x v="6048"/>
    <x v="0"/>
    <x v="4"/>
    <x v="10"/>
    <x v="18"/>
    <x v="13"/>
    <x v="5735"/>
    <x v="1280"/>
    <x v="104"/>
    <x v="104"/>
    <x v="15"/>
    <x v="41"/>
    <x v="6"/>
    <x v="4"/>
    <x v="4"/>
  </r>
  <r>
    <x v="6032"/>
    <x v="0"/>
    <x v="11"/>
    <x v="12"/>
    <x v="45"/>
    <x v="6"/>
    <x v="5720"/>
    <x v="1252"/>
    <x v="104"/>
    <x v="104"/>
    <x v="15"/>
    <x v="41"/>
    <x v="6"/>
    <x v="11"/>
    <x v="11"/>
  </r>
  <r>
    <x v="5992"/>
    <x v="0"/>
    <x v="6"/>
    <x v="1"/>
    <x v="34"/>
    <x v="202"/>
    <x v="5681"/>
    <x v="1285"/>
    <x v="104"/>
    <x v="104"/>
    <x v="15"/>
    <x v="41"/>
    <x v="6"/>
    <x v="6"/>
    <x v="6"/>
  </r>
  <r>
    <x v="6003"/>
    <x v="0"/>
    <x v="2"/>
    <x v="50"/>
    <x v="31"/>
    <x v="73"/>
    <x v="5692"/>
    <x v="1270"/>
    <x v="104"/>
    <x v="104"/>
    <x v="15"/>
    <x v="41"/>
    <x v="6"/>
    <x v="2"/>
    <x v="2"/>
  </r>
  <r>
    <x v="5984"/>
    <x v="0"/>
    <x v="4"/>
    <x v="20"/>
    <x v="41"/>
    <x v="73"/>
    <x v="5675"/>
    <x v="1282"/>
    <x v="104"/>
    <x v="104"/>
    <x v="15"/>
    <x v="41"/>
    <x v="6"/>
    <x v="4"/>
    <x v="4"/>
  </r>
  <r>
    <x v="6070"/>
    <x v="0"/>
    <x v="7"/>
    <x v="0"/>
    <x v="0"/>
    <x v="0"/>
    <x v="5755"/>
    <x v="1268"/>
    <x v="104"/>
    <x v="104"/>
    <x v="15"/>
    <x v="41"/>
    <x v="6"/>
    <x v="7"/>
    <x v="7"/>
  </r>
  <r>
    <x v="6052"/>
    <x v="0"/>
    <x v="2"/>
    <x v="34"/>
    <x v="83"/>
    <x v="6"/>
    <x v="5739"/>
    <x v="1284"/>
    <x v="104"/>
    <x v="104"/>
    <x v="15"/>
    <x v="41"/>
    <x v="6"/>
    <x v="2"/>
    <x v="2"/>
  </r>
  <r>
    <x v="6033"/>
    <x v="0"/>
    <x v="11"/>
    <x v="84"/>
    <x v="83"/>
    <x v="217"/>
    <x v="802"/>
    <x v="1242"/>
    <x v="104"/>
    <x v="104"/>
    <x v="15"/>
    <x v="41"/>
    <x v="6"/>
    <x v="11"/>
    <x v="11"/>
  </r>
  <r>
    <x v="6045"/>
    <x v="0"/>
    <x v="11"/>
    <x v="21"/>
    <x v="18"/>
    <x v="11"/>
    <x v="5732"/>
    <x v="1252"/>
    <x v="104"/>
    <x v="104"/>
    <x v="15"/>
    <x v="41"/>
    <x v="6"/>
    <x v="11"/>
    <x v="11"/>
  </r>
  <r>
    <x v="6015"/>
    <x v="0"/>
    <x v="7"/>
    <x v="13"/>
    <x v="63"/>
    <x v="72"/>
    <x v="5704"/>
    <x v="1283"/>
    <x v="104"/>
    <x v="104"/>
    <x v="15"/>
    <x v="41"/>
    <x v="6"/>
    <x v="7"/>
    <x v="7"/>
  </r>
  <r>
    <x v="6069"/>
    <x v="0"/>
    <x v="4"/>
    <x v="21"/>
    <x v="18"/>
    <x v="11"/>
    <x v="5754"/>
    <x v="1267"/>
    <x v="104"/>
    <x v="104"/>
    <x v="15"/>
    <x v="41"/>
    <x v="6"/>
    <x v="4"/>
    <x v="4"/>
  </r>
  <r>
    <x v="5996"/>
    <x v="0"/>
    <x v="7"/>
    <x v="13"/>
    <x v="13"/>
    <x v="6"/>
    <x v="5685"/>
    <x v="1249"/>
    <x v="104"/>
    <x v="104"/>
    <x v="15"/>
    <x v="41"/>
    <x v="6"/>
    <x v="7"/>
    <x v="7"/>
  </r>
  <r>
    <x v="6050"/>
    <x v="0"/>
    <x v="8"/>
    <x v="1"/>
    <x v="4"/>
    <x v="735"/>
    <x v="5737"/>
    <x v="1255"/>
    <x v="104"/>
    <x v="104"/>
    <x v="15"/>
    <x v="41"/>
    <x v="6"/>
    <x v="8"/>
    <x v="8"/>
  </r>
  <r>
    <x v="6070"/>
    <x v="0"/>
    <x v="9"/>
    <x v="3"/>
    <x v="3"/>
    <x v="3"/>
    <x v="5755"/>
    <x v="1268"/>
    <x v="104"/>
    <x v="104"/>
    <x v="15"/>
    <x v="41"/>
    <x v="6"/>
    <x v="9"/>
    <x v="9"/>
  </r>
  <r>
    <x v="6004"/>
    <x v="0"/>
    <x v="4"/>
    <x v="10"/>
    <x v="94"/>
    <x v="34"/>
    <x v="5693"/>
    <x v="1265"/>
    <x v="104"/>
    <x v="104"/>
    <x v="15"/>
    <x v="41"/>
    <x v="6"/>
    <x v="4"/>
    <x v="4"/>
  </r>
  <r>
    <x v="6065"/>
    <x v="0"/>
    <x v="3"/>
    <x v="13"/>
    <x v="62"/>
    <x v="162"/>
    <x v="5751"/>
    <x v="1247"/>
    <x v="104"/>
    <x v="104"/>
    <x v="15"/>
    <x v="41"/>
    <x v="6"/>
    <x v="3"/>
    <x v="3"/>
  </r>
  <r>
    <x v="6054"/>
    <x v="0"/>
    <x v="11"/>
    <x v="24"/>
    <x v="26"/>
    <x v="137"/>
    <x v="5741"/>
    <x v="1251"/>
    <x v="104"/>
    <x v="104"/>
    <x v="15"/>
    <x v="41"/>
    <x v="6"/>
    <x v="11"/>
    <x v="11"/>
  </r>
  <r>
    <x v="6008"/>
    <x v="0"/>
    <x v="7"/>
    <x v="0"/>
    <x v="41"/>
    <x v="6"/>
    <x v="5697"/>
    <x v="1261"/>
    <x v="104"/>
    <x v="104"/>
    <x v="15"/>
    <x v="41"/>
    <x v="6"/>
    <x v="7"/>
    <x v="7"/>
  </r>
  <r>
    <x v="6074"/>
    <x v="0"/>
    <x v="1"/>
    <x v="92"/>
    <x v="43"/>
    <x v="137"/>
    <x v="5759"/>
    <x v="1287"/>
    <x v="104"/>
    <x v="104"/>
    <x v="15"/>
    <x v="41"/>
    <x v="6"/>
    <x v="1"/>
    <x v="1"/>
  </r>
  <r>
    <x v="6034"/>
    <x v="0"/>
    <x v="3"/>
    <x v="11"/>
    <x v="5"/>
    <x v="22"/>
    <x v="5721"/>
    <x v="1261"/>
    <x v="104"/>
    <x v="104"/>
    <x v="15"/>
    <x v="41"/>
    <x v="6"/>
    <x v="3"/>
    <x v="3"/>
  </r>
  <r>
    <x v="6058"/>
    <x v="0"/>
    <x v="7"/>
    <x v="21"/>
    <x v="62"/>
    <x v="0"/>
    <x v="5745"/>
    <x v="1281"/>
    <x v="104"/>
    <x v="104"/>
    <x v="15"/>
    <x v="41"/>
    <x v="6"/>
    <x v="7"/>
    <x v="7"/>
  </r>
  <r>
    <x v="6054"/>
    <x v="0"/>
    <x v="0"/>
    <x v="0"/>
    <x v="94"/>
    <x v="145"/>
    <x v="5741"/>
    <x v="1251"/>
    <x v="104"/>
    <x v="104"/>
    <x v="15"/>
    <x v="41"/>
    <x v="6"/>
    <x v="0"/>
    <x v="0"/>
  </r>
  <r>
    <x v="6002"/>
    <x v="0"/>
    <x v="6"/>
    <x v="92"/>
    <x v="7"/>
    <x v="207"/>
    <x v="5691"/>
    <x v="1270"/>
    <x v="104"/>
    <x v="104"/>
    <x v="15"/>
    <x v="41"/>
    <x v="6"/>
    <x v="6"/>
    <x v="6"/>
  </r>
  <r>
    <x v="6043"/>
    <x v="0"/>
    <x v="11"/>
    <x v="50"/>
    <x v="4"/>
    <x v="31"/>
    <x v="5730"/>
    <x v="1247"/>
    <x v="104"/>
    <x v="104"/>
    <x v="15"/>
    <x v="41"/>
    <x v="6"/>
    <x v="11"/>
    <x v="11"/>
  </r>
  <r>
    <x v="6031"/>
    <x v="0"/>
    <x v="9"/>
    <x v="3"/>
    <x v="11"/>
    <x v="263"/>
    <x v="5719"/>
    <x v="1243"/>
    <x v="104"/>
    <x v="104"/>
    <x v="15"/>
    <x v="41"/>
    <x v="6"/>
    <x v="9"/>
    <x v="9"/>
  </r>
  <r>
    <x v="6057"/>
    <x v="1"/>
    <x v="2"/>
    <x v="31"/>
    <x v="48"/>
    <x v="112"/>
    <x v="5744"/>
    <x v="1262"/>
    <x v="104"/>
    <x v="104"/>
    <x v="15"/>
    <x v="41"/>
    <x v="6"/>
    <x v="2"/>
    <x v="2"/>
  </r>
  <r>
    <x v="6043"/>
    <x v="0"/>
    <x v="8"/>
    <x v="4"/>
    <x v="38"/>
    <x v="19"/>
    <x v="5730"/>
    <x v="1247"/>
    <x v="104"/>
    <x v="104"/>
    <x v="15"/>
    <x v="41"/>
    <x v="6"/>
    <x v="8"/>
    <x v="8"/>
  </r>
  <r>
    <x v="5993"/>
    <x v="1"/>
    <x v="2"/>
    <x v="11"/>
    <x v="16"/>
    <x v="112"/>
    <x v="5682"/>
    <x v="1287"/>
    <x v="104"/>
    <x v="104"/>
    <x v="15"/>
    <x v="41"/>
    <x v="6"/>
    <x v="2"/>
    <x v="2"/>
  </r>
  <r>
    <x v="6033"/>
    <x v="0"/>
    <x v="0"/>
    <x v="8"/>
    <x v="94"/>
    <x v="73"/>
    <x v="802"/>
    <x v="1242"/>
    <x v="104"/>
    <x v="104"/>
    <x v="15"/>
    <x v="41"/>
    <x v="6"/>
    <x v="0"/>
    <x v="0"/>
  </r>
  <r>
    <x v="6017"/>
    <x v="0"/>
    <x v="11"/>
    <x v="34"/>
    <x v="21"/>
    <x v="693"/>
    <x v="5706"/>
    <x v="1288"/>
    <x v="104"/>
    <x v="104"/>
    <x v="15"/>
    <x v="41"/>
    <x v="6"/>
    <x v="11"/>
    <x v="11"/>
  </r>
  <r>
    <x v="6000"/>
    <x v="0"/>
    <x v="1"/>
    <x v="52"/>
    <x v="108"/>
    <x v="614"/>
    <x v="5689"/>
    <x v="1263"/>
    <x v="104"/>
    <x v="104"/>
    <x v="15"/>
    <x v="41"/>
    <x v="6"/>
    <x v="1"/>
    <x v="1"/>
  </r>
  <r>
    <x v="6070"/>
    <x v="0"/>
    <x v="5"/>
    <x v="75"/>
    <x v="17"/>
    <x v="120"/>
    <x v="5755"/>
    <x v="1268"/>
    <x v="104"/>
    <x v="104"/>
    <x v="15"/>
    <x v="41"/>
    <x v="6"/>
    <x v="5"/>
    <x v="5"/>
  </r>
  <r>
    <x v="6011"/>
    <x v="0"/>
    <x v="9"/>
    <x v="4"/>
    <x v="51"/>
    <x v="72"/>
    <x v="5700"/>
    <x v="1245"/>
    <x v="104"/>
    <x v="104"/>
    <x v="15"/>
    <x v="41"/>
    <x v="6"/>
    <x v="9"/>
    <x v="9"/>
  </r>
  <r>
    <x v="6026"/>
    <x v="0"/>
    <x v="11"/>
    <x v="21"/>
    <x v="63"/>
    <x v="13"/>
    <x v="5714"/>
    <x v="1263"/>
    <x v="104"/>
    <x v="104"/>
    <x v="15"/>
    <x v="41"/>
    <x v="6"/>
    <x v="11"/>
    <x v="11"/>
  </r>
  <r>
    <x v="6052"/>
    <x v="0"/>
    <x v="9"/>
    <x v="33"/>
    <x v="32"/>
    <x v="358"/>
    <x v="5739"/>
    <x v="1284"/>
    <x v="104"/>
    <x v="104"/>
    <x v="15"/>
    <x v="41"/>
    <x v="6"/>
    <x v="9"/>
    <x v="9"/>
  </r>
  <r>
    <x v="5983"/>
    <x v="0"/>
    <x v="7"/>
    <x v="6"/>
    <x v="41"/>
    <x v="34"/>
    <x v="5674"/>
    <x v="1271"/>
    <x v="104"/>
    <x v="104"/>
    <x v="15"/>
    <x v="41"/>
    <x v="6"/>
    <x v="7"/>
    <x v="7"/>
  </r>
  <r>
    <x v="6018"/>
    <x v="0"/>
    <x v="0"/>
    <x v="16"/>
    <x v="6"/>
    <x v="688"/>
    <x v="5707"/>
    <x v="1270"/>
    <x v="104"/>
    <x v="104"/>
    <x v="15"/>
    <x v="41"/>
    <x v="6"/>
    <x v="0"/>
    <x v="0"/>
  </r>
  <r>
    <x v="6000"/>
    <x v="0"/>
    <x v="10"/>
    <x v="51"/>
    <x v="48"/>
    <x v="93"/>
    <x v="5689"/>
    <x v="1263"/>
    <x v="104"/>
    <x v="104"/>
    <x v="15"/>
    <x v="41"/>
    <x v="6"/>
    <x v="10"/>
    <x v="10"/>
  </r>
  <r>
    <x v="6022"/>
    <x v="0"/>
    <x v="10"/>
    <x v="9"/>
    <x v="63"/>
    <x v="76"/>
    <x v="5568"/>
    <x v="1250"/>
    <x v="104"/>
    <x v="104"/>
    <x v="15"/>
    <x v="41"/>
    <x v="6"/>
    <x v="10"/>
    <x v="10"/>
  </r>
  <r>
    <x v="6026"/>
    <x v="0"/>
    <x v="2"/>
    <x v="63"/>
    <x v="34"/>
    <x v="132"/>
    <x v="5714"/>
    <x v="1263"/>
    <x v="104"/>
    <x v="104"/>
    <x v="15"/>
    <x v="41"/>
    <x v="6"/>
    <x v="2"/>
    <x v="2"/>
  </r>
  <r>
    <x v="6064"/>
    <x v="0"/>
    <x v="7"/>
    <x v="9"/>
    <x v="14"/>
    <x v="14"/>
    <x v="5750"/>
    <x v="1258"/>
    <x v="104"/>
    <x v="104"/>
    <x v="15"/>
    <x v="41"/>
    <x v="6"/>
    <x v="7"/>
    <x v="7"/>
  </r>
  <r>
    <x v="6018"/>
    <x v="0"/>
    <x v="6"/>
    <x v="0"/>
    <x v="0"/>
    <x v="0"/>
    <x v="5707"/>
    <x v="1270"/>
    <x v="104"/>
    <x v="104"/>
    <x v="15"/>
    <x v="41"/>
    <x v="6"/>
    <x v="6"/>
    <x v="6"/>
  </r>
  <r>
    <x v="6056"/>
    <x v="0"/>
    <x v="8"/>
    <x v="70"/>
    <x v="61"/>
    <x v="312"/>
    <x v="5743"/>
    <x v="1267"/>
    <x v="104"/>
    <x v="104"/>
    <x v="15"/>
    <x v="41"/>
    <x v="6"/>
    <x v="8"/>
    <x v="8"/>
  </r>
  <r>
    <x v="6044"/>
    <x v="0"/>
    <x v="7"/>
    <x v="0"/>
    <x v="98"/>
    <x v="11"/>
    <x v="5731"/>
    <x v="1273"/>
    <x v="104"/>
    <x v="104"/>
    <x v="15"/>
    <x v="41"/>
    <x v="6"/>
    <x v="7"/>
    <x v="7"/>
  </r>
  <r>
    <x v="6041"/>
    <x v="0"/>
    <x v="8"/>
    <x v="4"/>
    <x v="4"/>
    <x v="4"/>
    <x v="5728"/>
    <x v="1274"/>
    <x v="104"/>
    <x v="104"/>
    <x v="15"/>
    <x v="41"/>
    <x v="6"/>
    <x v="8"/>
    <x v="8"/>
  </r>
  <r>
    <x v="6065"/>
    <x v="0"/>
    <x v="2"/>
    <x v="92"/>
    <x v="8"/>
    <x v="63"/>
    <x v="5751"/>
    <x v="1247"/>
    <x v="104"/>
    <x v="104"/>
    <x v="15"/>
    <x v="41"/>
    <x v="6"/>
    <x v="2"/>
    <x v="2"/>
  </r>
  <r>
    <x v="5994"/>
    <x v="0"/>
    <x v="3"/>
    <x v="135"/>
    <x v="138"/>
    <x v="22"/>
    <x v="5683"/>
    <x v="1275"/>
    <x v="104"/>
    <x v="104"/>
    <x v="15"/>
    <x v="41"/>
    <x v="6"/>
    <x v="3"/>
    <x v="3"/>
  </r>
  <r>
    <x v="6039"/>
    <x v="0"/>
    <x v="3"/>
    <x v="18"/>
    <x v="19"/>
    <x v="121"/>
    <x v="5726"/>
    <x v="1272"/>
    <x v="104"/>
    <x v="104"/>
    <x v="15"/>
    <x v="41"/>
    <x v="6"/>
    <x v="3"/>
    <x v="3"/>
  </r>
  <r>
    <x v="5997"/>
    <x v="0"/>
    <x v="5"/>
    <x v="8"/>
    <x v="85"/>
    <x v="31"/>
    <x v="5686"/>
    <x v="1275"/>
    <x v="104"/>
    <x v="104"/>
    <x v="15"/>
    <x v="41"/>
    <x v="6"/>
    <x v="5"/>
    <x v="5"/>
  </r>
  <r>
    <x v="6063"/>
    <x v="0"/>
    <x v="8"/>
    <x v="23"/>
    <x v="56"/>
    <x v="204"/>
    <x v="5749"/>
    <x v="1287"/>
    <x v="104"/>
    <x v="104"/>
    <x v="15"/>
    <x v="41"/>
    <x v="6"/>
    <x v="8"/>
    <x v="8"/>
  </r>
  <r>
    <x v="6012"/>
    <x v="0"/>
    <x v="0"/>
    <x v="75"/>
    <x v="91"/>
    <x v="124"/>
    <x v="5701"/>
    <x v="1263"/>
    <x v="104"/>
    <x v="104"/>
    <x v="15"/>
    <x v="41"/>
    <x v="6"/>
    <x v="0"/>
    <x v="0"/>
  </r>
  <r>
    <x v="6054"/>
    <x v="0"/>
    <x v="9"/>
    <x v="53"/>
    <x v="44"/>
    <x v="95"/>
    <x v="5741"/>
    <x v="1251"/>
    <x v="104"/>
    <x v="104"/>
    <x v="15"/>
    <x v="41"/>
    <x v="6"/>
    <x v="9"/>
    <x v="9"/>
  </r>
  <r>
    <x v="6069"/>
    <x v="0"/>
    <x v="9"/>
    <x v="17"/>
    <x v="8"/>
    <x v="9"/>
    <x v="5754"/>
    <x v="1267"/>
    <x v="104"/>
    <x v="104"/>
    <x v="15"/>
    <x v="41"/>
    <x v="6"/>
    <x v="9"/>
    <x v="9"/>
  </r>
  <r>
    <x v="6054"/>
    <x v="0"/>
    <x v="7"/>
    <x v="10"/>
    <x v="14"/>
    <x v="171"/>
    <x v="5741"/>
    <x v="1251"/>
    <x v="104"/>
    <x v="104"/>
    <x v="15"/>
    <x v="41"/>
    <x v="6"/>
    <x v="7"/>
    <x v="7"/>
  </r>
  <r>
    <x v="5983"/>
    <x v="0"/>
    <x v="9"/>
    <x v="92"/>
    <x v="62"/>
    <x v="187"/>
    <x v="5674"/>
    <x v="1271"/>
    <x v="104"/>
    <x v="104"/>
    <x v="15"/>
    <x v="41"/>
    <x v="6"/>
    <x v="9"/>
    <x v="9"/>
  </r>
  <r>
    <x v="6074"/>
    <x v="0"/>
    <x v="7"/>
    <x v="12"/>
    <x v="45"/>
    <x v="6"/>
    <x v="5759"/>
    <x v="1287"/>
    <x v="104"/>
    <x v="104"/>
    <x v="15"/>
    <x v="41"/>
    <x v="6"/>
    <x v="7"/>
    <x v="7"/>
  </r>
  <r>
    <x v="5985"/>
    <x v="0"/>
    <x v="1"/>
    <x v="24"/>
    <x v="4"/>
    <x v="34"/>
    <x v="5110"/>
    <x v="1250"/>
    <x v="104"/>
    <x v="104"/>
    <x v="15"/>
    <x v="41"/>
    <x v="6"/>
    <x v="1"/>
    <x v="1"/>
  </r>
  <r>
    <x v="6049"/>
    <x v="0"/>
    <x v="10"/>
    <x v="6"/>
    <x v="9"/>
    <x v="656"/>
    <x v="5736"/>
    <x v="1273"/>
    <x v="104"/>
    <x v="104"/>
    <x v="15"/>
    <x v="41"/>
    <x v="6"/>
    <x v="10"/>
    <x v="10"/>
  </r>
  <r>
    <x v="6045"/>
    <x v="0"/>
    <x v="8"/>
    <x v="13"/>
    <x v="65"/>
    <x v="154"/>
    <x v="5732"/>
    <x v="1252"/>
    <x v="104"/>
    <x v="104"/>
    <x v="15"/>
    <x v="41"/>
    <x v="6"/>
    <x v="8"/>
    <x v="8"/>
  </r>
  <r>
    <x v="6065"/>
    <x v="0"/>
    <x v="11"/>
    <x v="30"/>
    <x v="43"/>
    <x v="254"/>
    <x v="5751"/>
    <x v="1247"/>
    <x v="104"/>
    <x v="104"/>
    <x v="15"/>
    <x v="41"/>
    <x v="6"/>
    <x v="11"/>
    <x v="11"/>
  </r>
  <r>
    <x v="6016"/>
    <x v="1"/>
    <x v="2"/>
    <x v="151"/>
    <x v="147"/>
    <x v="1047"/>
    <x v="5705"/>
    <x v="1260"/>
    <x v="104"/>
    <x v="104"/>
    <x v="15"/>
    <x v="41"/>
    <x v="6"/>
    <x v="2"/>
    <x v="2"/>
  </r>
  <r>
    <x v="6070"/>
    <x v="0"/>
    <x v="3"/>
    <x v="5"/>
    <x v="36"/>
    <x v="348"/>
    <x v="5755"/>
    <x v="1268"/>
    <x v="104"/>
    <x v="104"/>
    <x v="15"/>
    <x v="41"/>
    <x v="6"/>
    <x v="3"/>
    <x v="3"/>
  </r>
  <r>
    <x v="6006"/>
    <x v="0"/>
    <x v="3"/>
    <x v="37"/>
    <x v="38"/>
    <x v="8"/>
    <x v="5695"/>
    <x v="1254"/>
    <x v="104"/>
    <x v="104"/>
    <x v="15"/>
    <x v="41"/>
    <x v="6"/>
    <x v="3"/>
    <x v="3"/>
  </r>
  <r>
    <x v="6013"/>
    <x v="0"/>
    <x v="8"/>
    <x v="11"/>
    <x v="36"/>
    <x v="34"/>
    <x v="5702"/>
    <x v="1268"/>
    <x v="104"/>
    <x v="104"/>
    <x v="15"/>
    <x v="41"/>
    <x v="6"/>
    <x v="8"/>
    <x v="8"/>
  </r>
  <r>
    <x v="6015"/>
    <x v="0"/>
    <x v="1"/>
    <x v="24"/>
    <x v="26"/>
    <x v="137"/>
    <x v="5704"/>
    <x v="1283"/>
    <x v="104"/>
    <x v="104"/>
    <x v="15"/>
    <x v="41"/>
    <x v="6"/>
    <x v="1"/>
    <x v="1"/>
  </r>
  <r>
    <x v="5996"/>
    <x v="1"/>
    <x v="2"/>
    <x v="53"/>
    <x v="59"/>
    <x v="412"/>
    <x v="5685"/>
    <x v="1249"/>
    <x v="104"/>
    <x v="104"/>
    <x v="15"/>
    <x v="41"/>
    <x v="6"/>
    <x v="2"/>
    <x v="2"/>
  </r>
  <r>
    <x v="6009"/>
    <x v="1"/>
    <x v="2"/>
    <x v="42"/>
    <x v="58"/>
    <x v="369"/>
    <x v="5698"/>
    <x v="1276"/>
    <x v="104"/>
    <x v="104"/>
    <x v="15"/>
    <x v="41"/>
    <x v="6"/>
    <x v="2"/>
    <x v="2"/>
  </r>
  <r>
    <x v="6002"/>
    <x v="0"/>
    <x v="5"/>
    <x v="16"/>
    <x v="17"/>
    <x v="6"/>
    <x v="5691"/>
    <x v="1270"/>
    <x v="104"/>
    <x v="104"/>
    <x v="15"/>
    <x v="41"/>
    <x v="6"/>
    <x v="5"/>
    <x v="5"/>
  </r>
  <r>
    <x v="6050"/>
    <x v="0"/>
    <x v="9"/>
    <x v="37"/>
    <x v="15"/>
    <x v="35"/>
    <x v="5737"/>
    <x v="1255"/>
    <x v="104"/>
    <x v="104"/>
    <x v="15"/>
    <x v="41"/>
    <x v="6"/>
    <x v="9"/>
    <x v="9"/>
  </r>
  <r>
    <x v="6060"/>
    <x v="0"/>
    <x v="4"/>
    <x v="0"/>
    <x v="41"/>
    <x v="6"/>
    <x v="389"/>
    <x v="1272"/>
    <x v="104"/>
    <x v="104"/>
    <x v="15"/>
    <x v="41"/>
    <x v="6"/>
    <x v="4"/>
    <x v="4"/>
  </r>
  <r>
    <x v="6014"/>
    <x v="0"/>
    <x v="1"/>
    <x v="31"/>
    <x v="51"/>
    <x v="9"/>
    <x v="5703"/>
    <x v="1260"/>
    <x v="104"/>
    <x v="104"/>
    <x v="15"/>
    <x v="41"/>
    <x v="6"/>
    <x v="1"/>
    <x v="1"/>
  </r>
  <r>
    <x v="6003"/>
    <x v="0"/>
    <x v="8"/>
    <x v="40"/>
    <x v="66"/>
    <x v="252"/>
    <x v="5692"/>
    <x v="1270"/>
    <x v="104"/>
    <x v="104"/>
    <x v="15"/>
    <x v="41"/>
    <x v="6"/>
    <x v="8"/>
    <x v="8"/>
  </r>
  <r>
    <x v="6064"/>
    <x v="0"/>
    <x v="4"/>
    <x v="57"/>
    <x v="16"/>
    <x v="429"/>
    <x v="5750"/>
    <x v="1258"/>
    <x v="104"/>
    <x v="104"/>
    <x v="15"/>
    <x v="41"/>
    <x v="6"/>
    <x v="4"/>
    <x v="4"/>
  </r>
  <r>
    <x v="6075"/>
    <x v="0"/>
    <x v="11"/>
    <x v="79"/>
    <x v="18"/>
    <x v="7"/>
    <x v="5760"/>
    <x v="1265"/>
    <x v="104"/>
    <x v="104"/>
    <x v="15"/>
    <x v="41"/>
    <x v="6"/>
    <x v="11"/>
    <x v="11"/>
  </r>
  <r>
    <x v="6030"/>
    <x v="0"/>
    <x v="2"/>
    <x v="82"/>
    <x v="21"/>
    <x v="2454"/>
    <x v="5718"/>
    <x v="1251"/>
    <x v="104"/>
    <x v="104"/>
    <x v="15"/>
    <x v="41"/>
    <x v="6"/>
    <x v="2"/>
    <x v="2"/>
  </r>
  <r>
    <x v="6051"/>
    <x v="0"/>
    <x v="3"/>
    <x v="12"/>
    <x v="45"/>
    <x v="6"/>
    <x v="5738"/>
    <x v="1276"/>
    <x v="104"/>
    <x v="104"/>
    <x v="15"/>
    <x v="41"/>
    <x v="6"/>
    <x v="3"/>
    <x v="3"/>
  </r>
  <r>
    <x v="6067"/>
    <x v="0"/>
    <x v="11"/>
    <x v="70"/>
    <x v="4"/>
    <x v="108"/>
    <x v="1300"/>
    <x v="1288"/>
    <x v="104"/>
    <x v="104"/>
    <x v="15"/>
    <x v="41"/>
    <x v="6"/>
    <x v="11"/>
    <x v="11"/>
  </r>
  <r>
    <x v="6019"/>
    <x v="0"/>
    <x v="0"/>
    <x v="20"/>
    <x v="12"/>
    <x v="6"/>
    <x v="5708"/>
    <x v="1253"/>
    <x v="104"/>
    <x v="104"/>
    <x v="15"/>
    <x v="41"/>
    <x v="6"/>
    <x v="0"/>
    <x v="0"/>
  </r>
  <r>
    <x v="6041"/>
    <x v="0"/>
    <x v="4"/>
    <x v="15"/>
    <x v="30"/>
    <x v="33"/>
    <x v="5728"/>
    <x v="1274"/>
    <x v="104"/>
    <x v="104"/>
    <x v="15"/>
    <x v="41"/>
    <x v="6"/>
    <x v="4"/>
    <x v="4"/>
  </r>
  <r>
    <x v="6074"/>
    <x v="1"/>
    <x v="2"/>
    <x v="9"/>
    <x v="11"/>
    <x v="35"/>
    <x v="5759"/>
    <x v="1287"/>
    <x v="104"/>
    <x v="104"/>
    <x v="15"/>
    <x v="41"/>
    <x v="6"/>
    <x v="2"/>
    <x v="2"/>
  </r>
  <r>
    <x v="5815"/>
    <x v="0"/>
    <x v="6"/>
    <x v="1"/>
    <x v="30"/>
    <x v="31"/>
    <x v="5523"/>
    <x v="1277"/>
    <x v="104"/>
    <x v="104"/>
    <x v="15"/>
    <x v="41"/>
    <x v="6"/>
    <x v="6"/>
    <x v="6"/>
  </r>
  <r>
    <x v="5864"/>
    <x v="0"/>
    <x v="5"/>
    <x v="8"/>
    <x v="9"/>
    <x v="13"/>
    <x v="5564"/>
    <x v="1257"/>
    <x v="104"/>
    <x v="104"/>
    <x v="15"/>
    <x v="41"/>
    <x v="6"/>
    <x v="5"/>
    <x v="5"/>
  </r>
  <r>
    <x v="5803"/>
    <x v="0"/>
    <x v="8"/>
    <x v="65"/>
    <x v="27"/>
    <x v="979"/>
    <x v="5513"/>
    <x v="1273"/>
    <x v="104"/>
    <x v="104"/>
    <x v="15"/>
    <x v="41"/>
    <x v="6"/>
    <x v="8"/>
    <x v="8"/>
  </r>
  <r>
    <x v="5882"/>
    <x v="0"/>
    <x v="0"/>
    <x v="23"/>
    <x v="56"/>
    <x v="204"/>
    <x v="5580"/>
    <x v="1285"/>
    <x v="104"/>
    <x v="104"/>
    <x v="15"/>
    <x v="41"/>
    <x v="6"/>
    <x v="0"/>
    <x v="0"/>
  </r>
  <r>
    <x v="5875"/>
    <x v="0"/>
    <x v="3"/>
    <x v="11"/>
    <x v="36"/>
    <x v="34"/>
    <x v="5574"/>
    <x v="1260"/>
    <x v="104"/>
    <x v="104"/>
    <x v="15"/>
    <x v="41"/>
    <x v="6"/>
    <x v="3"/>
    <x v="3"/>
  </r>
  <r>
    <x v="5799"/>
    <x v="1"/>
    <x v="2"/>
    <x v="57"/>
    <x v="56"/>
    <x v="217"/>
    <x v="5510"/>
    <x v="1250"/>
    <x v="104"/>
    <x v="104"/>
    <x v="15"/>
    <x v="41"/>
    <x v="6"/>
    <x v="2"/>
    <x v="2"/>
  </r>
  <r>
    <x v="5795"/>
    <x v="1"/>
    <x v="2"/>
    <x v="18"/>
    <x v="83"/>
    <x v="417"/>
    <x v="5506"/>
    <x v="1271"/>
    <x v="104"/>
    <x v="104"/>
    <x v="15"/>
    <x v="41"/>
    <x v="6"/>
    <x v="2"/>
    <x v="2"/>
  </r>
  <r>
    <x v="6073"/>
    <x v="0"/>
    <x v="1"/>
    <x v="84"/>
    <x v="66"/>
    <x v="154"/>
    <x v="5758"/>
    <x v="1281"/>
    <x v="104"/>
    <x v="104"/>
    <x v="15"/>
    <x v="41"/>
    <x v="6"/>
    <x v="1"/>
    <x v="1"/>
  </r>
  <r>
    <x v="5795"/>
    <x v="0"/>
    <x v="2"/>
    <x v="2"/>
    <x v="83"/>
    <x v="235"/>
    <x v="5506"/>
    <x v="1271"/>
    <x v="104"/>
    <x v="104"/>
    <x v="15"/>
    <x v="41"/>
    <x v="6"/>
    <x v="2"/>
    <x v="2"/>
  </r>
  <r>
    <x v="5805"/>
    <x v="0"/>
    <x v="10"/>
    <x v="75"/>
    <x v="17"/>
    <x v="120"/>
    <x v="5515"/>
    <x v="1245"/>
    <x v="104"/>
    <x v="104"/>
    <x v="15"/>
    <x v="41"/>
    <x v="6"/>
    <x v="10"/>
    <x v="10"/>
  </r>
  <r>
    <x v="5879"/>
    <x v="0"/>
    <x v="9"/>
    <x v="79"/>
    <x v="94"/>
    <x v="39"/>
    <x v="5577"/>
    <x v="1284"/>
    <x v="104"/>
    <x v="104"/>
    <x v="15"/>
    <x v="41"/>
    <x v="6"/>
    <x v="9"/>
    <x v="9"/>
  </r>
  <r>
    <x v="5866"/>
    <x v="1"/>
    <x v="2"/>
    <x v="17"/>
    <x v="62"/>
    <x v="6"/>
    <x v="5566"/>
    <x v="1243"/>
    <x v="104"/>
    <x v="104"/>
    <x v="15"/>
    <x v="41"/>
    <x v="6"/>
    <x v="2"/>
    <x v="2"/>
  </r>
  <r>
    <x v="5862"/>
    <x v="0"/>
    <x v="5"/>
    <x v="16"/>
    <x v="17"/>
    <x v="6"/>
    <x v="5562"/>
    <x v="1270"/>
    <x v="104"/>
    <x v="104"/>
    <x v="15"/>
    <x v="41"/>
    <x v="6"/>
    <x v="5"/>
    <x v="5"/>
  </r>
  <r>
    <x v="5804"/>
    <x v="0"/>
    <x v="11"/>
    <x v="14"/>
    <x v="35"/>
    <x v="437"/>
    <x v="5514"/>
    <x v="1275"/>
    <x v="104"/>
    <x v="104"/>
    <x v="15"/>
    <x v="41"/>
    <x v="6"/>
    <x v="11"/>
    <x v="11"/>
  </r>
  <r>
    <x v="5883"/>
    <x v="0"/>
    <x v="9"/>
    <x v="8"/>
    <x v="94"/>
    <x v="73"/>
    <x v="5581"/>
    <x v="1269"/>
    <x v="104"/>
    <x v="104"/>
    <x v="15"/>
    <x v="41"/>
    <x v="6"/>
    <x v="9"/>
    <x v="9"/>
  </r>
  <r>
    <x v="5804"/>
    <x v="0"/>
    <x v="2"/>
    <x v="94"/>
    <x v="57"/>
    <x v="152"/>
    <x v="5514"/>
    <x v="1275"/>
    <x v="104"/>
    <x v="104"/>
    <x v="15"/>
    <x v="41"/>
    <x v="6"/>
    <x v="2"/>
    <x v="2"/>
  </r>
  <r>
    <x v="5834"/>
    <x v="0"/>
    <x v="7"/>
    <x v="13"/>
    <x v="62"/>
    <x v="162"/>
    <x v="5542"/>
    <x v="1262"/>
    <x v="104"/>
    <x v="104"/>
    <x v="15"/>
    <x v="41"/>
    <x v="6"/>
    <x v="7"/>
    <x v="7"/>
  </r>
  <r>
    <x v="5842"/>
    <x v="0"/>
    <x v="0"/>
    <x v="12"/>
    <x v="45"/>
    <x v="6"/>
    <x v="5548"/>
    <x v="1263"/>
    <x v="104"/>
    <x v="104"/>
    <x v="15"/>
    <x v="41"/>
    <x v="6"/>
    <x v="0"/>
    <x v="0"/>
  </r>
  <r>
    <x v="5872"/>
    <x v="0"/>
    <x v="2"/>
    <x v="17"/>
    <x v="8"/>
    <x v="9"/>
    <x v="2545"/>
    <x v="1262"/>
    <x v="104"/>
    <x v="104"/>
    <x v="15"/>
    <x v="41"/>
    <x v="6"/>
    <x v="2"/>
    <x v="2"/>
  </r>
  <r>
    <x v="5879"/>
    <x v="0"/>
    <x v="6"/>
    <x v="20"/>
    <x v="12"/>
    <x v="6"/>
    <x v="5577"/>
    <x v="1284"/>
    <x v="104"/>
    <x v="104"/>
    <x v="15"/>
    <x v="41"/>
    <x v="6"/>
    <x v="6"/>
    <x v="6"/>
  </r>
  <r>
    <x v="5814"/>
    <x v="0"/>
    <x v="8"/>
    <x v="92"/>
    <x v="63"/>
    <x v="57"/>
    <x v="5522"/>
    <x v="1276"/>
    <x v="104"/>
    <x v="104"/>
    <x v="15"/>
    <x v="41"/>
    <x v="6"/>
    <x v="8"/>
    <x v="8"/>
  </r>
  <r>
    <x v="5815"/>
    <x v="0"/>
    <x v="9"/>
    <x v="2"/>
    <x v="42"/>
    <x v="187"/>
    <x v="5523"/>
    <x v="1277"/>
    <x v="104"/>
    <x v="104"/>
    <x v="15"/>
    <x v="41"/>
    <x v="6"/>
    <x v="9"/>
    <x v="9"/>
  </r>
  <r>
    <x v="5794"/>
    <x v="0"/>
    <x v="8"/>
    <x v="70"/>
    <x v="34"/>
    <x v="215"/>
    <x v="5505"/>
    <x v="1251"/>
    <x v="104"/>
    <x v="104"/>
    <x v="15"/>
    <x v="41"/>
    <x v="6"/>
    <x v="8"/>
    <x v="8"/>
  </r>
  <r>
    <x v="5796"/>
    <x v="0"/>
    <x v="1"/>
    <x v="50"/>
    <x v="44"/>
    <x v="684"/>
    <x v="5507"/>
    <x v="1272"/>
    <x v="104"/>
    <x v="104"/>
    <x v="15"/>
    <x v="41"/>
    <x v="6"/>
    <x v="1"/>
    <x v="1"/>
  </r>
  <r>
    <x v="5818"/>
    <x v="0"/>
    <x v="7"/>
    <x v="30"/>
    <x v="18"/>
    <x v="6"/>
    <x v="5526"/>
    <x v="1251"/>
    <x v="104"/>
    <x v="104"/>
    <x v="15"/>
    <x v="41"/>
    <x v="6"/>
    <x v="7"/>
    <x v="7"/>
  </r>
  <r>
    <x v="5863"/>
    <x v="0"/>
    <x v="5"/>
    <x v="16"/>
    <x v="17"/>
    <x v="6"/>
    <x v="5563"/>
    <x v="1245"/>
    <x v="104"/>
    <x v="104"/>
    <x v="15"/>
    <x v="41"/>
    <x v="6"/>
    <x v="5"/>
    <x v="5"/>
  </r>
  <r>
    <x v="5850"/>
    <x v="0"/>
    <x v="4"/>
    <x v="63"/>
    <x v="1"/>
    <x v="165"/>
    <x v="2960"/>
    <x v="1275"/>
    <x v="104"/>
    <x v="104"/>
    <x v="15"/>
    <x v="41"/>
    <x v="6"/>
    <x v="4"/>
    <x v="4"/>
  </r>
  <r>
    <x v="5858"/>
    <x v="0"/>
    <x v="6"/>
    <x v="9"/>
    <x v="8"/>
    <x v="8"/>
    <x v="2412"/>
    <x v="1243"/>
    <x v="104"/>
    <x v="104"/>
    <x v="15"/>
    <x v="41"/>
    <x v="6"/>
    <x v="6"/>
    <x v="6"/>
  </r>
  <r>
    <x v="5823"/>
    <x v="0"/>
    <x v="8"/>
    <x v="13"/>
    <x v="65"/>
    <x v="154"/>
    <x v="5531"/>
    <x v="1267"/>
    <x v="104"/>
    <x v="104"/>
    <x v="15"/>
    <x v="41"/>
    <x v="6"/>
    <x v="8"/>
    <x v="8"/>
  </r>
  <r>
    <x v="5821"/>
    <x v="0"/>
    <x v="6"/>
    <x v="48"/>
    <x v="30"/>
    <x v="7"/>
    <x v="5529"/>
    <x v="1262"/>
    <x v="104"/>
    <x v="104"/>
    <x v="15"/>
    <x v="41"/>
    <x v="6"/>
    <x v="6"/>
    <x v="6"/>
  </r>
  <r>
    <x v="5843"/>
    <x v="0"/>
    <x v="1"/>
    <x v="1"/>
    <x v="54"/>
    <x v="61"/>
    <x v="5549"/>
    <x v="1250"/>
    <x v="104"/>
    <x v="104"/>
    <x v="15"/>
    <x v="41"/>
    <x v="6"/>
    <x v="1"/>
    <x v="1"/>
  </r>
  <r>
    <x v="5857"/>
    <x v="0"/>
    <x v="11"/>
    <x v="60"/>
    <x v="37"/>
    <x v="1113"/>
    <x v="5558"/>
    <x v="1277"/>
    <x v="104"/>
    <x v="104"/>
    <x v="15"/>
    <x v="41"/>
    <x v="6"/>
    <x v="11"/>
    <x v="11"/>
  </r>
  <r>
    <x v="5811"/>
    <x v="0"/>
    <x v="7"/>
    <x v="10"/>
    <x v="9"/>
    <x v="9"/>
    <x v="5520"/>
    <x v="1264"/>
    <x v="104"/>
    <x v="104"/>
    <x v="15"/>
    <x v="41"/>
    <x v="6"/>
    <x v="7"/>
    <x v="7"/>
  </r>
  <r>
    <x v="6010"/>
    <x v="0"/>
    <x v="2"/>
    <x v="61"/>
    <x v="161"/>
    <x v="54"/>
    <x v="5699"/>
    <x v="1286"/>
    <x v="104"/>
    <x v="104"/>
    <x v="15"/>
    <x v="41"/>
    <x v="6"/>
    <x v="2"/>
    <x v="2"/>
  </r>
  <r>
    <x v="6053"/>
    <x v="0"/>
    <x v="1"/>
    <x v="18"/>
    <x v="42"/>
    <x v="181"/>
    <x v="5740"/>
    <x v="1282"/>
    <x v="104"/>
    <x v="104"/>
    <x v="15"/>
    <x v="41"/>
    <x v="6"/>
    <x v="1"/>
    <x v="1"/>
  </r>
  <r>
    <x v="5997"/>
    <x v="0"/>
    <x v="0"/>
    <x v="10"/>
    <x v="9"/>
    <x v="9"/>
    <x v="5686"/>
    <x v="1275"/>
    <x v="104"/>
    <x v="104"/>
    <x v="15"/>
    <x v="41"/>
    <x v="6"/>
    <x v="0"/>
    <x v="0"/>
  </r>
  <r>
    <x v="6051"/>
    <x v="0"/>
    <x v="1"/>
    <x v="20"/>
    <x v="12"/>
    <x v="6"/>
    <x v="5738"/>
    <x v="1276"/>
    <x v="104"/>
    <x v="104"/>
    <x v="15"/>
    <x v="41"/>
    <x v="6"/>
    <x v="1"/>
    <x v="1"/>
  </r>
  <r>
    <x v="6054"/>
    <x v="0"/>
    <x v="3"/>
    <x v="26"/>
    <x v="54"/>
    <x v="160"/>
    <x v="5741"/>
    <x v="1251"/>
    <x v="104"/>
    <x v="104"/>
    <x v="15"/>
    <x v="41"/>
    <x v="6"/>
    <x v="3"/>
    <x v="3"/>
  </r>
  <r>
    <x v="6028"/>
    <x v="0"/>
    <x v="11"/>
    <x v="37"/>
    <x v="34"/>
    <x v="68"/>
    <x v="5716"/>
    <x v="1287"/>
    <x v="104"/>
    <x v="104"/>
    <x v="15"/>
    <x v="41"/>
    <x v="6"/>
    <x v="11"/>
    <x v="11"/>
  </r>
  <r>
    <x v="6061"/>
    <x v="0"/>
    <x v="1"/>
    <x v="15"/>
    <x v="59"/>
    <x v="3"/>
    <x v="5747"/>
    <x v="1268"/>
    <x v="104"/>
    <x v="104"/>
    <x v="15"/>
    <x v="41"/>
    <x v="6"/>
    <x v="1"/>
    <x v="1"/>
  </r>
  <r>
    <x v="6068"/>
    <x v="0"/>
    <x v="1"/>
    <x v="112"/>
    <x v="120"/>
    <x v="263"/>
    <x v="5753"/>
    <x v="1249"/>
    <x v="104"/>
    <x v="104"/>
    <x v="15"/>
    <x v="41"/>
    <x v="6"/>
    <x v="1"/>
    <x v="1"/>
  </r>
  <r>
    <x v="6056"/>
    <x v="0"/>
    <x v="2"/>
    <x v="42"/>
    <x v="2"/>
    <x v="798"/>
    <x v="5743"/>
    <x v="1267"/>
    <x v="104"/>
    <x v="104"/>
    <x v="15"/>
    <x v="41"/>
    <x v="6"/>
    <x v="2"/>
    <x v="2"/>
  </r>
  <r>
    <x v="6058"/>
    <x v="0"/>
    <x v="11"/>
    <x v="70"/>
    <x v="51"/>
    <x v="2375"/>
    <x v="5745"/>
    <x v="1281"/>
    <x v="104"/>
    <x v="104"/>
    <x v="15"/>
    <x v="41"/>
    <x v="6"/>
    <x v="11"/>
    <x v="11"/>
  </r>
  <r>
    <x v="6040"/>
    <x v="0"/>
    <x v="3"/>
    <x v="1"/>
    <x v="81"/>
    <x v="171"/>
    <x v="5727"/>
    <x v="1266"/>
    <x v="104"/>
    <x v="104"/>
    <x v="15"/>
    <x v="41"/>
    <x v="6"/>
    <x v="3"/>
    <x v="3"/>
  </r>
  <r>
    <x v="6004"/>
    <x v="0"/>
    <x v="6"/>
    <x v="8"/>
    <x v="85"/>
    <x v="31"/>
    <x v="5693"/>
    <x v="1265"/>
    <x v="104"/>
    <x v="104"/>
    <x v="15"/>
    <x v="41"/>
    <x v="6"/>
    <x v="6"/>
    <x v="6"/>
  </r>
  <r>
    <x v="6060"/>
    <x v="0"/>
    <x v="2"/>
    <x v="93"/>
    <x v="9"/>
    <x v="63"/>
    <x v="389"/>
    <x v="1272"/>
    <x v="104"/>
    <x v="104"/>
    <x v="15"/>
    <x v="41"/>
    <x v="6"/>
    <x v="2"/>
    <x v="2"/>
  </r>
  <r>
    <x v="6015"/>
    <x v="0"/>
    <x v="10"/>
    <x v="9"/>
    <x v="43"/>
    <x v="183"/>
    <x v="5704"/>
    <x v="1283"/>
    <x v="104"/>
    <x v="104"/>
    <x v="15"/>
    <x v="41"/>
    <x v="6"/>
    <x v="10"/>
    <x v="10"/>
  </r>
  <r>
    <x v="6046"/>
    <x v="0"/>
    <x v="7"/>
    <x v="75"/>
    <x v="17"/>
    <x v="120"/>
    <x v="5733"/>
    <x v="1255"/>
    <x v="104"/>
    <x v="104"/>
    <x v="15"/>
    <x v="41"/>
    <x v="6"/>
    <x v="7"/>
    <x v="7"/>
  </r>
  <r>
    <x v="6004"/>
    <x v="0"/>
    <x v="0"/>
    <x v="6"/>
    <x v="41"/>
    <x v="34"/>
    <x v="5693"/>
    <x v="1265"/>
    <x v="104"/>
    <x v="104"/>
    <x v="15"/>
    <x v="41"/>
    <x v="6"/>
    <x v="0"/>
    <x v="0"/>
  </r>
  <r>
    <x v="6031"/>
    <x v="0"/>
    <x v="2"/>
    <x v="27"/>
    <x v="81"/>
    <x v="14"/>
    <x v="5719"/>
    <x v="1243"/>
    <x v="104"/>
    <x v="104"/>
    <x v="15"/>
    <x v="41"/>
    <x v="6"/>
    <x v="2"/>
    <x v="2"/>
  </r>
  <r>
    <x v="6031"/>
    <x v="0"/>
    <x v="8"/>
    <x v="92"/>
    <x v="11"/>
    <x v="176"/>
    <x v="5719"/>
    <x v="1243"/>
    <x v="104"/>
    <x v="104"/>
    <x v="15"/>
    <x v="41"/>
    <x v="6"/>
    <x v="8"/>
    <x v="8"/>
  </r>
  <r>
    <x v="6024"/>
    <x v="0"/>
    <x v="11"/>
    <x v="93"/>
    <x v="9"/>
    <x v="63"/>
    <x v="5712"/>
    <x v="1261"/>
    <x v="104"/>
    <x v="104"/>
    <x v="15"/>
    <x v="41"/>
    <x v="6"/>
    <x v="11"/>
    <x v="11"/>
  </r>
  <r>
    <x v="5983"/>
    <x v="1"/>
    <x v="2"/>
    <x v="11"/>
    <x v="23"/>
    <x v="246"/>
    <x v="5674"/>
    <x v="1271"/>
    <x v="104"/>
    <x v="104"/>
    <x v="15"/>
    <x v="41"/>
    <x v="6"/>
    <x v="2"/>
    <x v="2"/>
  </r>
  <r>
    <x v="6036"/>
    <x v="0"/>
    <x v="4"/>
    <x v="30"/>
    <x v="36"/>
    <x v="2420"/>
    <x v="5723"/>
    <x v="1274"/>
    <x v="104"/>
    <x v="104"/>
    <x v="15"/>
    <x v="41"/>
    <x v="6"/>
    <x v="4"/>
    <x v="4"/>
  </r>
  <r>
    <x v="6046"/>
    <x v="0"/>
    <x v="4"/>
    <x v="12"/>
    <x v="12"/>
    <x v="13"/>
    <x v="5733"/>
    <x v="1255"/>
    <x v="104"/>
    <x v="104"/>
    <x v="15"/>
    <x v="41"/>
    <x v="6"/>
    <x v="4"/>
    <x v="4"/>
  </r>
  <r>
    <x v="6075"/>
    <x v="0"/>
    <x v="5"/>
    <x v="16"/>
    <x v="17"/>
    <x v="6"/>
    <x v="5760"/>
    <x v="1265"/>
    <x v="104"/>
    <x v="104"/>
    <x v="15"/>
    <x v="41"/>
    <x v="6"/>
    <x v="5"/>
    <x v="5"/>
  </r>
  <r>
    <x v="6001"/>
    <x v="0"/>
    <x v="3"/>
    <x v="21"/>
    <x v="94"/>
    <x v="6"/>
    <x v="5690"/>
    <x v="1248"/>
    <x v="104"/>
    <x v="104"/>
    <x v="15"/>
    <x v="41"/>
    <x v="6"/>
    <x v="3"/>
    <x v="3"/>
  </r>
  <r>
    <x v="5993"/>
    <x v="0"/>
    <x v="3"/>
    <x v="79"/>
    <x v="14"/>
    <x v="379"/>
    <x v="5682"/>
    <x v="1287"/>
    <x v="104"/>
    <x v="104"/>
    <x v="15"/>
    <x v="41"/>
    <x v="6"/>
    <x v="3"/>
    <x v="3"/>
  </r>
  <r>
    <x v="6012"/>
    <x v="0"/>
    <x v="5"/>
    <x v="75"/>
    <x v="91"/>
    <x v="124"/>
    <x v="5701"/>
    <x v="1263"/>
    <x v="104"/>
    <x v="104"/>
    <x v="15"/>
    <x v="41"/>
    <x v="6"/>
    <x v="5"/>
    <x v="5"/>
  </r>
  <r>
    <x v="6025"/>
    <x v="0"/>
    <x v="7"/>
    <x v="21"/>
    <x v="13"/>
    <x v="22"/>
    <x v="5713"/>
    <x v="1276"/>
    <x v="104"/>
    <x v="104"/>
    <x v="15"/>
    <x v="41"/>
    <x v="6"/>
    <x v="7"/>
    <x v="7"/>
  </r>
  <r>
    <x v="6074"/>
    <x v="0"/>
    <x v="3"/>
    <x v="21"/>
    <x v="13"/>
    <x v="22"/>
    <x v="5759"/>
    <x v="1287"/>
    <x v="104"/>
    <x v="104"/>
    <x v="15"/>
    <x v="41"/>
    <x v="6"/>
    <x v="3"/>
    <x v="3"/>
  </r>
  <r>
    <x v="6042"/>
    <x v="0"/>
    <x v="0"/>
    <x v="10"/>
    <x v="18"/>
    <x v="13"/>
    <x v="5729"/>
    <x v="1257"/>
    <x v="104"/>
    <x v="104"/>
    <x v="15"/>
    <x v="41"/>
    <x v="6"/>
    <x v="0"/>
    <x v="0"/>
  </r>
  <r>
    <x v="6055"/>
    <x v="0"/>
    <x v="11"/>
    <x v="113"/>
    <x v="119"/>
    <x v="22"/>
    <x v="5742"/>
    <x v="1267"/>
    <x v="104"/>
    <x v="104"/>
    <x v="15"/>
    <x v="41"/>
    <x v="6"/>
    <x v="11"/>
    <x v="11"/>
  </r>
  <r>
    <x v="6068"/>
    <x v="0"/>
    <x v="10"/>
    <x v="37"/>
    <x v="1"/>
    <x v="48"/>
    <x v="5753"/>
    <x v="1249"/>
    <x v="104"/>
    <x v="104"/>
    <x v="15"/>
    <x v="41"/>
    <x v="6"/>
    <x v="10"/>
    <x v="10"/>
  </r>
  <r>
    <x v="5999"/>
    <x v="0"/>
    <x v="1"/>
    <x v="31"/>
    <x v="37"/>
    <x v="940"/>
    <x v="5688"/>
    <x v="1246"/>
    <x v="104"/>
    <x v="104"/>
    <x v="15"/>
    <x v="41"/>
    <x v="6"/>
    <x v="1"/>
    <x v="1"/>
  </r>
  <r>
    <x v="5990"/>
    <x v="1"/>
    <x v="2"/>
    <x v="51"/>
    <x v="15"/>
    <x v="263"/>
    <x v="5680"/>
    <x v="1270"/>
    <x v="104"/>
    <x v="104"/>
    <x v="15"/>
    <x v="41"/>
    <x v="6"/>
    <x v="2"/>
    <x v="2"/>
  </r>
  <r>
    <x v="5983"/>
    <x v="0"/>
    <x v="3"/>
    <x v="10"/>
    <x v="9"/>
    <x v="9"/>
    <x v="5674"/>
    <x v="1271"/>
    <x v="104"/>
    <x v="104"/>
    <x v="15"/>
    <x v="41"/>
    <x v="6"/>
    <x v="3"/>
    <x v="3"/>
  </r>
  <r>
    <x v="5994"/>
    <x v="0"/>
    <x v="4"/>
    <x v="42"/>
    <x v="71"/>
    <x v="1015"/>
    <x v="5683"/>
    <x v="1275"/>
    <x v="104"/>
    <x v="104"/>
    <x v="15"/>
    <x v="41"/>
    <x v="6"/>
    <x v="4"/>
    <x v="4"/>
  </r>
  <r>
    <x v="6074"/>
    <x v="0"/>
    <x v="4"/>
    <x v="10"/>
    <x v="9"/>
    <x v="9"/>
    <x v="5759"/>
    <x v="1287"/>
    <x v="104"/>
    <x v="104"/>
    <x v="15"/>
    <x v="41"/>
    <x v="6"/>
    <x v="4"/>
    <x v="4"/>
  </r>
  <r>
    <x v="6051"/>
    <x v="0"/>
    <x v="10"/>
    <x v="20"/>
    <x v="12"/>
    <x v="6"/>
    <x v="5738"/>
    <x v="1276"/>
    <x v="104"/>
    <x v="104"/>
    <x v="15"/>
    <x v="41"/>
    <x v="6"/>
    <x v="10"/>
    <x v="10"/>
  </r>
  <r>
    <x v="6018"/>
    <x v="0"/>
    <x v="10"/>
    <x v="6"/>
    <x v="85"/>
    <x v="171"/>
    <x v="5707"/>
    <x v="1270"/>
    <x v="104"/>
    <x v="104"/>
    <x v="15"/>
    <x v="41"/>
    <x v="6"/>
    <x v="10"/>
    <x v="10"/>
  </r>
  <r>
    <x v="6022"/>
    <x v="0"/>
    <x v="5"/>
    <x v="12"/>
    <x v="6"/>
    <x v="145"/>
    <x v="5568"/>
    <x v="1250"/>
    <x v="104"/>
    <x v="104"/>
    <x v="15"/>
    <x v="41"/>
    <x v="6"/>
    <x v="5"/>
    <x v="5"/>
  </r>
  <r>
    <x v="6060"/>
    <x v="0"/>
    <x v="7"/>
    <x v="16"/>
    <x v="17"/>
    <x v="6"/>
    <x v="389"/>
    <x v="1272"/>
    <x v="104"/>
    <x v="104"/>
    <x v="15"/>
    <x v="41"/>
    <x v="6"/>
    <x v="7"/>
    <x v="7"/>
  </r>
  <r>
    <x v="6003"/>
    <x v="1"/>
    <x v="2"/>
    <x v="40"/>
    <x v="31"/>
    <x v="291"/>
    <x v="5692"/>
    <x v="1270"/>
    <x v="104"/>
    <x v="104"/>
    <x v="15"/>
    <x v="41"/>
    <x v="6"/>
    <x v="2"/>
    <x v="2"/>
  </r>
  <r>
    <x v="6030"/>
    <x v="0"/>
    <x v="4"/>
    <x v="1"/>
    <x v="30"/>
    <x v="31"/>
    <x v="5718"/>
    <x v="1251"/>
    <x v="104"/>
    <x v="104"/>
    <x v="15"/>
    <x v="41"/>
    <x v="6"/>
    <x v="4"/>
    <x v="4"/>
  </r>
  <r>
    <x v="6008"/>
    <x v="0"/>
    <x v="0"/>
    <x v="20"/>
    <x v="12"/>
    <x v="6"/>
    <x v="5697"/>
    <x v="1261"/>
    <x v="104"/>
    <x v="104"/>
    <x v="15"/>
    <x v="41"/>
    <x v="6"/>
    <x v="0"/>
    <x v="0"/>
  </r>
  <r>
    <x v="5990"/>
    <x v="0"/>
    <x v="2"/>
    <x v="53"/>
    <x v="24"/>
    <x v="80"/>
    <x v="5680"/>
    <x v="1270"/>
    <x v="104"/>
    <x v="104"/>
    <x v="15"/>
    <x v="41"/>
    <x v="6"/>
    <x v="2"/>
    <x v="2"/>
  </r>
  <r>
    <x v="5990"/>
    <x v="0"/>
    <x v="9"/>
    <x v="54"/>
    <x v="4"/>
    <x v="314"/>
    <x v="5680"/>
    <x v="1270"/>
    <x v="104"/>
    <x v="104"/>
    <x v="15"/>
    <x v="41"/>
    <x v="6"/>
    <x v="9"/>
    <x v="9"/>
  </r>
  <r>
    <x v="5995"/>
    <x v="0"/>
    <x v="8"/>
    <x v="31"/>
    <x v="66"/>
    <x v="75"/>
    <x v="5684"/>
    <x v="1271"/>
    <x v="104"/>
    <x v="104"/>
    <x v="15"/>
    <x v="41"/>
    <x v="6"/>
    <x v="8"/>
    <x v="8"/>
  </r>
  <r>
    <x v="5985"/>
    <x v="0"/>
    <x v="3"/>
    <x v="1"/>
    <x v="76"/>
    <x v="34"/>
    <x v="5110"/>
    <x v="1250"/>
    <x v="104"/>
    <x v="104"/>
    <x v="15"/>
    <x v="41"/>
    <x v="6"/>
    <x v="3"/>
    <x v="3"/>
  </r>
  <r>
    <x v="6036"/>
    <x v="0"/>
    <x v="2"/>
    <x v="54"/>
    <x v="87"/>
    <x v="2061"/>
    <x v="5723"/>
    <x v="1274"/>
    <x v="104"/>
    <x v="104"/>
    <x v="15"/>
    <x v="41"/>
    <x v="6"/>
    <x v="2"/>
    <x v="2"/>
  </r>
  <r>
    <x v="6007"/>
    <x v="0"/>
    <x v="5"/>
    <x v="12"/>
    <x v="45"/>
    <x v="6"/>
    <x v="5696"/>
    <x v="1279"/>
    <x v="104"/>
    <x v="104"/>
    <x v="15"/>
    <x v="41"/>
    <x v="6"/>
    <x v="5"/>
    <x v="5"/>
  </r>
  <r>
    <x v="6057"/>
    <x v="0"/>
    <x v="11"/>
    <x v="15"/>
    <x v="1"/>
    <x v="290"/>
    <x v="5744"/>
    <x v="1262"/>
    <x v="104"/>
    <x v="104"/>
    <x v="15"/>
    <x v="41"/>
    <x v="6"/>
    <x v="11"/>
    <x v="11"/>
  </r>
  <r>
    <x v="6046"/>
    <x v="0"/>
    <x v="9"/>
    <x v="6"/>
    <x v="41"/>
    <x v="34"/>
    <x v="5733"/>
    <x v="1255"/>
    <x v="104"/>
    <x v="104"/>
    <x v="15"/>
    <x v="41"/>
    <x v="6"/>
    <x v="9"/>
    <x v="9"/>
  </r>
  <r>
    <x v="6007"/>
    <x v="0"/>
    <x v="10"/>
    <x v="13"/>
    <x v="65"/>
    <x v="154"/>
    <x v="5696"/>
    <x v="1279"/>
    <x v="104"/>
    <x v="104"/>
    <x v="15"/>
    <x v="41"/>
    <x v="6"/>
    <x v="10"/>
    <x v="10"/>
  </r>
  <r>
    <x v="6051"/>
    <x v="0"/>
    <x v="7"/>
    <x v="20"/>
    <x v="12"/>
    <x v="6"/>
    <x v="5738"/>
    <x v="1276"/>
    <x v="104"/>
    <x v="104"/>
    <x v="15"/>
    <x v="41"/>
    <x v="6"/>
    <x v="7"/>
    <x v="7"/>
  </r>
  <r>
    <x v="6026"/>
    <x v="0"/>
    <x v="4"/>
    <x v="93"/>
    <x v="18"/>
    <x v="180"/>
    <x v="5714"/>
    <x v="1263"/>
    <x v="104"/>
    <x v="104"/>
    <x v="15"/>
    <x v="41"/>
    <x v="6"/>
    <x v="4"/>
    <x v="4"/>
  </r>
  <r>
    <x v="5983"/>
    <x v="0"/>
    <x v="4"/>
    <x v="8"/>
    <x v="85"/>
    <x v="31"/>
    <x v="5674"/>
    <x v="1271"/>
    <x v="104"/>
    <x v="104"/>
    <x v="15"/>
    <x v="41"/>
    <x v="6"/>
    <x v="4"/>
    <x v="4"/>
  </r>
  <r>
    <x v="6014"/>
    <x v="0"/>
    <x v="7"/>
    <x v="79"/>
    <x v="13"/>
    <x v="37"/>
    <x v="5703"/>
    <x v="1260"/>
    <x v="104"/>
    <x v="104"/>
    <x v="15"/>
    <x v="41"/>
    <x v="6"/>
    <x v="7"/>
    <x v="7"/>
  </r>
  <r>
    <x v="5988"/>
    <x v="0"/>
    <x v="6"/>
    <x v="37"/>
    <x v="38"/>
    <x v="8"/>
    <x v="5678"/>
    <x v="1243"/>
    <x v="104"/>
    <x v="104"/>
    <x v="15"/>
    <x v="41"/>
    <x v="6"/>
    <x v="6"/>
    <x v="6"/>
  </r>
  <r>
    <x v="6062"/>
    <x v="0"/>
    <x v="0"/>
    <x v="6"/>
    <x v="41"/>
    <x v="34"/>
    <x v="5748"/>
    <x v="1273"/>
    <x v="104"/>
    <x v="104"/>
    <x v="15"/>
    <x v="41"/>
    <x v="6"/>
    <x v="0"/>
    <x v="0"/>
  </r>
  <r>
    <x v="6063"/>
    <x v="0"/>
    <x v="2"/>
    <x v="3"/>
    <x v="61"/>
    <x v="552"/>
    <x v="5749"/>
    <x v="1287"/>
    <x v="104"/>
    <x v="104"/>
    <x v="15"/>
    <x v="41"/>
    <x v="6"/>
    <x v="2"/>
    <x v="2"/>
  </r>
  <r>
    <x v="6049"/>
    <x v="0"/>
    <x v="6"/>
    <x v="0"/>
    <x v="13"/>
    <x v="229"/>
    <x v="5736"/>
    <x v="1273"/>
    <x v="104"/>
    <x v="104"/>
    <x v="15"/>
    <x v="41"/>
    <x v="6"/>
    <x v="6"/>
    <x v="6"/>
  </r>
  <r>
    <x v="6004"/>
    <x v="0"/>
    <x v="5"/>
    <x v="12"/>
    <x v="45"/>
    <x v="6"/>
    <x v="5693"/>
    <x v="1265"/>
    <x v="104"/>
    <x v="104"/>
    <x v="15"/>
    <x v="41"/>
    <x v="6"/>
    <x v="5"/>
    <x v="5"/>
  </r>
  <r>
    <x v="6075"/>
    <x v="0"/>
    <x v="0"/>
    <x v="20"/>
    <x v="12"/>
    <x v="6"/>
    <x v="5760"/>
    <x v="1265"/>
    <x v="104"/>
    <x v="104"/>
    <x v="15"/>
    <x v="41"/>
    <x v="6"/>
    <x v="0"/>
    <x v="0"/>
  </r>
  <r>
    <x v="5881"/>
    <x v="0"/>
    <x v="3"/>
    <x v="53"/>
    <x v="60"/>
    <x v="139"/>
    <x v="5579"/>
    <x v="1270"/>
    <x v="104"/>
    <x v="104"/>
    <x v="15"/>
    <x v="41"/>
    <x v="6"/>
    <x v="3"/>
    <x v="3"/>
  </r>
  <r>
    <x v="5835"/>
    <x v="0"/>
    <x v="1"/>
    <x v="84"/>
    <x v="42"/>
    <x v="44"/>
    <x v="5543"/>
    <x v="1281"/>
    <x v="104"/>
    <x v="104"/>
    <x v="15"/>
    <x v="41"/>
    <x v="6"/>
    <x v="1"/>
    <x v="1"/>
  </r>
  <r>
    <x v="5810"/>
    <x v="0"/>
    <x v="1"/>
    <x v="46"/>
    <x v="21"/>
    <x v="956"/>
    <x v="5519"/>
    <x v="1255"/>
    <x v="104"/>
    <x v="104"/>
    <x v="15"/>
    <x v="41"/>
    <x v="6"/>
    <x v="1"/>
    <x v="1"/>
  </r>
  <r>
    <x v="5814"/>
    <x v="0"/>
    <x v="11"/>
    <x v="9"/>
    <x v="14"/>
    <x v="14"/>
    <x v="5522"/>
    <x v="1276"/>
    <x v="104"/>
    <x v="104"/>
    <x v="15"/>
    <x v="41"/>
    <x v="6"/>
    <x v="11"/>
    <x v="11"/>
  </r>
  <r>
    <x v="5810"/>
    <x v="0"/>
    <x v="10"/>
    <x v="17"/>
    <x v="16"/>
    <x v="249"/>
    <x v="5519"/>
    <x v="1255"/>
    <x v="104"/>
    <x v="104"/>
    <x v="15"/>
    <x v="41"/>
    <x v="6"/>
    <x v="10"/>
    <x v="10"/>
  </r>
  <r>
    <x v="5853"/>
    <x v="0"/>
    <x v="0"/>
    <x v="79"/>
    <x v="65"/>
    <x v="3"/>
    <x v="841"/>
    <x v="1266"/>
    <x v="104"/>
    <x v="104"/>
    <x v="15"/>
    <x v="41"/>
    <x v="6"/>
    <x v="0"/>
    <x v="0"/>
  </r>
  <r>
    <x v="5798"/>
    <x v="0"/>
    <x v="5"/>
    <x v="93"/>
    <x v="0"/>
    <x v="187"/>
    <x v="5509"/>
    <x v="1274"/>
    <x v="104"/>
    <x v="104"/>
    <x v="15"/>
    <x v="41"/>
    <x v="6"/>
    <x v="5"/>
    <x v="5"/>
  </r>
  <r>
    <x v="5883"/>
    <x v="0"/>
    <x v="10"/>
    <x v="12"/>
    <x v="6"/>
    <x v="145"/>
    <x v="5581"/>
    <x v="1269"/>
    <x v="104"/>
    <x v="104"/>
    <x v="15"/>
    <x v="41"/>
    <x v="6"/>
    <x v="10"/>
    <x v="10"/>
  </r>
  <r>
    <x v="5801"/>
    <x v="0"/>
    <x v="0"/>
    <x v="8"/>
    <x v="98"/>
    <x v="6"/>
    <x v="5512"/>
    <x v="1263"/>
    <x v="104"/>
    <x v="104"/>
    <x v="15"/>
    <x v="41"/>
    <x v="6"/>
    <x v="0"/>
    <x v="0"/>
  </r>
  <r>
    <x v="5850"/>
    <x v="0"/>
    <x v="9"/>
    <x v="51"/>
    <x v="51"/>
    <x v="34"/>
    <x v="2960"/>
    <x v="1275"/>
    <x v="104"/>
    <x v="104"/>
    <x v="15"/>
    <x v="41"/>
    <x v="6"/>
    <x v="9"/>
    <x v="9"/>
  </r>
  <r>
    <x v="5844"/>
    <x v="0"/>
    <x v="9"/>
    <x v="48"/>
    <x v="36"/>
    <x v="26"/>
    <x v="5550"/>
    <x v="1254"/>
    <x v="104"/>
    <x v="104"/>
    <x v="15"/>
    <x v="41"/>
    <x v="6"/>
    <x v="9"/>
    <x v="9"/>
  </r>
  <r>
    <x v="5822"/>
    <x v="0"/>
    <x v="6"/>
    <x v="30"/>
    <x v="43"/>
    <x v="254"/>
    <x v="5530"/>
    <x v="1278"/>
    <x v="104"/>
    <x v="104"/>
    <x v="15"/>
    <x v="41"/>
    <x v="6"/>
    <x v="6"/>
    <x v="6"/>
  </r>
  <r>
    <x v="6071"/>
    <x v="0"/>
    <x v="8"/>
    <x v="37"/>
    <x v="38"/>
    <x v="8"/>
    <x v="5756"/>
    <x v="1252"/>
    <x v="104"/>
    <x v="104"/>
    <x v="15"/>
    <x v="41"/>
    <x v="6"/>
    <x v="8"/>
    <x v="8"/>
  </r>
  <r>
    <x v="5843"/>
    <x v="0"/>
    <x v="7"/>
    <x v="10"/>
    <x v="18"/>
    <x v="13"/>
    <x v="5549"/>
    <x v="1250"/>
    <x v="104"/>
    <x v="104"/>
    <x v="15"/>
    <x v="41"/>
    <x v="6"/>
    <x v="7"/>
    <x v="7"/>
  </r>
  <r>
    <x v="5867"/>
    <x v="0"/>
    <x v="4"/>
    <x v="9"/>
    <x v="8"/>
    <x v="8"/>
    <x v="5567"/>
    <x v="1261"/>
    <x v="104"/>
    <x v="104"/>
    <x v="15"/>
    <x v="41"/>
    <x v="6"/>
    <x v="4"/>
    <x v="4"/>
  </r>
  <r>
    <x v="5808"/>
    <x v="0"/>
    <x v="10"/>
    <x v="9"/>
    <x v="43"/>
    <x v="183"/>
    <x v="5518"/>
    <x v="1263"/>
    <x v="104"/>
    <x v="104"/>
    <x v="15"/>
    <x v="41"/>
    <x v="6"/>
    <x v="10"/>
    <x v="10"/>
  </r>
  <r>
    <x v="5817"/>
    <x v="0"/>
    <x v="1"/>
    <x v="23"/>
    <x v="3"/>
    <x v="252"/>
    <x v="5525"/>
    <x v="1271"/>
    <x v="104"/>
    <x v="104"/>
    <x v="15"/>
    <x v="41"/>
    <x v="6"/>
    <x v="1"/>
    <x v="1"/>
  </r>
  <r>
    <x v="5823"/>
    <x v="0"/>
    <x v="2"/>
    <x v="9"/>
    <x v="65"/>
    <x v="6"/>
    <x v="5531"/>
    <x v="1267"/>
    <x v="104"/>
    <x v="104"/>
    <x v="15"/>
    <x v="41"/>
    <x v="6"/>
    <x v="2"/>
    <x v="2"/>
  </r>
  <r>
    <x v="5872"/>
    <x v="1"/>
    <x v="2"/>
    <x v="17"/>
    <x v="8"/>
    <x v="9"/>
    <x v="2545"/>
    <x v="1262"/>
    <x v="104"/>
    <x v="104"/>
    <x v="15"/>
    <x v="41"/>
    <x v="6"/>
    <x v="2"/>
    <x v="2"/>
  </r>
  <r>
    <x v="5862"/>
    <x v="0"/>
    <x v="7"/>
    <x v="0"/>
    <x v="41"/>
    <x v="6"/>
    <x v="5562"/>
    <x v="1270"/>
    <x v="104"/>
    <x v="104"/>
    <x v="15"/>
    <x v="41"/>
    <x v="6"/>
    <x v="7"/>
    <x v="7"/>
  </r>
  <r>
    <x v="5838"/>
    <x v="0"/>
    <x v="10"/>
    <x v="79"/>
    <x v="18"/>
    <x v="7"/>
    <x v="3093"/>
    <x v="1242"/>
    <x v="104"/>
    <x v="104"/>
    <x v="15"/>
    <x v="41"/>
    <x v="6"/>
    <x v="10"/>
    <x v="10"/>
  </r>
  <r>
    <x v="5871"/>
    <x v="0"/>
    <x v="0"/>
    <x v="10"/>
    <x v="94"/>
    <x v="34"/>
    <x v="5571"/>
    <x v="1253"/>
    <x v="104"/>
    <x v="104"/>
    <x v="15"/>
    <x v="41"/>
    <x v="6"/>
    <x v="0"/>
    <x v="0"/>
  </r>
  <r>
    <x v="5881"/>
    <x v="0"/>
    <x v="7"/>
    <x v="92"/>
    <x v="23"/>
    <x v="13"/>
    <x v="5579"/>
    <x v="1270"/>
    <x v="104"/>
    <x v="104"/>
    <x v="15"/>
    <x v="41"/>
    <x v="6"/>
    <x v="7"/>
    <x v="7"/>
  </r>
  <r>
    <x v="5873"/>
    <x v="0"/>
    <x v="4"/>
    <x v="63"/>
    <x v="3"/>
    <x v="239"/>
    <x v="5572"/>
    <x v="1271"/>
    <x v="104"/>
    <x v="104"/>
    <x v="15"/>
    <x v="41"/>
    <x v="6"/>
    <x v="4"/>
    <x v="4"/>
  </r>
  <r>
    <x v="5868"/>
    <x v="0"/>
    <x v="1"/>
    <x v="79"/>
    <x v="13"/>
    <x v="37"/>
    <x v="5568"/>
    <x v="1280"/>
    <x v="104"/>
    <x v="104"/>
    <x v="15"/>
    <x v="41"/>
    <x v="6"/>
    <x v="1"/>
    <x v="1"/>
  </r>
  <r>
    <x v="5854"/>
    <x v="0"/>
    <x v="10"/>
    <x v="30"/>
    <x v="7"/>
    <x v="73"/>
    <x v="3736"/>
    <x v="1268"/>
    <x v="104"/>
    <x v="104"/>
    <x v="15"/>
    <x v="41"/>
    <x v="6"/>
    <x v="10"/>
    <x v="10"/>
  </r>
  <r>
    <x v="5841"/>
    <x v="0"/>
    <x v="3"/>
    <x v="20"/>
    <x v="6"/>
    <x v="7"/>
    <x v="5547"/>
    <x v="1248"/>
    <x v="104"/>
    <x v="104"/>
    <x v="15"/>
    <x v="41"/>
    <x v="6"/>
    <x v="3"/>
    <x v="3"/>
  </r>
  <r>
    <x v="5840"/>
    <x v="0"/>
    <x v="5"/>
    <x v="8"/>
    <x v="9"/>
    <x v="13"/>
    <x v="2545"/>
    <x v="1277"/>
    <x v="104"/>
    <x v="104"/>
    <x v="15"/>
    <x v="41"/>
    <x v="6"/>
    <x v="5"/>
    <x v="5"/>
  </r>
  <r>
    <x v="5849"/>
    <x v="0"/>
    <x v="10"/>
    <x v="17"/>
    <x v="43"/>
    <x v="437"/>
    <x v="5554"/>
    <x v="1247"/>
    <x v="104"/>
    <x v="104"/>
    <x v="15"/>
    <x v="41"/>
    <x v="6"/>
    <x v="10"/>
    <x v="10"/>
  </r>
  <r>
    <x v="5826"/>
    <x v="0"/>
    <x v="0"/>
    <x v="16"/>
    <x v="41"/>
    <x v="1082"/>
    <x v="5534"/>
    <x v="1253"/>
    <x v="104"/>
    <x v="104"/>
    <x v="15"/>
    <x v="41"/>
    <x v="6"/>
    <x v="0"/>
    <x v="0"/>
  </r>
  <r>
    <x v="5881"/>
    <x v="0"/>
    <x v="4"/>
    <x v="70"/>
    <x v="24"/>
    <x v="238"/>
    <x v="5579"/>
    <x v="1270"/>
    <x v="104"/>
    <x v="104"/>
    <x v="15"/>
    <x v="41"/>
    <x v="6"/>
    <x v="4"/>
    <x v="4"/>
  </r>
  <r>
    <x v="5807"/>
    <x v="0"/>
    <x v="6"/>
    <x v="23"/>
    <x v="36"/>
    <x v="291"/>
    <x v="5517"/>
    <x v="1244"/>
    <x v="104"/>
    <x v="104"/>
    <x v="15"/>
    <x v="41"/>
    <x v="6"/>
    <x v="6"/>
    <x v="6"/>
  </r>
  <r>
    <x v="5838"/>
    <x v="0"/>
    <x v="3"/>
    <x v="7"/>
    <x v="43"/>
    <x v="50"/>
    <x v="3093"/>
    <x v="1242"/>
    <x v="104"/>
    <x v="104"/>
    <x v="15"/>
    <x v="41"/>
    <x v="6"/>
    <x v="3"/>
    <x v="3"/>
  </r>
  <r>
    <x v="5841"/>
    <x v="0"/>
    <x v="7"/>
    <x v="75"/>
    <x v="17"/>
    <x v="120"/>
    <x v="5547"/>
    <x v="1248"/>
    <x v="104"/>
    <x v="104"/>
    <x v="15"/>
    <x v="41"/>
    <x v="6"/>
    <x v="7"/>
    <x v="7"/>
  </r>
  <r>
    <x v="5867"/>
    <x v="1"/>
    <x v="2"/>
    <x v="63"/>
    <x v="30"/>
    <x v="209"/>
    <x v="5567"/>
    <x v="1261"/>
    <x v="104"/>
    <x v="104"/>
    <x v="15"/>
    <x v="41"/>
    <x v="6"/>
    <x v="2"/>
    <x v="2"/>
  </r>
  <r>
    <x v="5820"/>
    <x v="0"/>
    <x v="8"/>
    <x v="53"/>
    <x v="15"/>
    <x v="12"/>
    <x v="5528"/>
    <x v="1278"/>
    <x v="104"/>
    <x v="104"/>
    <x v="15"/>
    <x v="41"/>
    <x v="6"/>
    <x v="8"/>
    <x v="8"/>
  </r>
  <r>
    <x v="5870"/>
    <x v="0"/>
    <x v="11"/>
    <x v="24"/>
    <x v="30"/>
    <x v="6"/>
    <x v="5570"/>
    <x v="1267"/>
    <x v="104"/>
    <x v="104"/>
    <x v="15"/>
    <x v="41"/>
    <x v="6"/>
    <x v="11"/>
    <x v="11"/>
  </r>
  <r>
    <x v="5856"/>
    <x v="0"/>
    <x v="7"/>
    <x v="10"/>
    <x v="18"/>
    <x v="13"/>
    <x v="5557"/>
    <x v="1263"/>
    <x v="104"/>
    <x v="104"/>
    <x v="15"/>
    <x v="41"/>
    <x v="6"/>
    <x v="7"/>
    <x v="7"/>
  </r>
  <r>
    <x v="5837"/>
    <x v="0"/>
    <x v="4"/>
    <x v="13"/>
    <x v="62"/>
    <x v="162"/>
    <x v="5545"/>
    <x v="1282"/>
    <x v="104"/>
    <x v="104"/>
    <x v="15"/>
    <x v="41"/>
    <x v="6"/>
    <x v="4"/>
    <x v="4"/>
  </r>
  <r>
    <x v="5821"/>
    <x v="0"/>
    <x v="10"/>
    <x v="17"/>
    <x v="5"/>
    <x v="202"/>
    <x v="5529"/>
    <x v="1262"/>
    <x v="104"/>
    <x v="104"/>
    <x v="15"/>
    <x v="41"/>
    <x v="6"/>
    <x v="10"/>
    <x v="10"/>
  </r>
  <r>
    <x v="5846"/>
    <x v="0"/>
    <x v="0"/>
    <x v="10"/>
    <x v="13"/>
    <x v="202"/>
    <x v="5552"/>
    <x v="1254"/>
    <x v="104"/>
    <x v="104"/>
    <x v="15"/>
    <x v="41"/>
    <x v="6"/>
    <x v="0"/>
    <x v="0"/>
  </r>
  <r>
    <x v="5862"/>
    <x v="1"/>
    <x v="2"/>
    <x v="48"/>
    <x v="16"/>
    <x v="350"/>
    <x v="5562"/>
    <x v="1270"/>
    <x v="104"/>
    <x v="104"/>
    <x v="15"/>
    <x v="41"/>
    <x v="6"/>
    <x v="2"/>
    <x v="2"/>
  </r>
  <r>
    <x v="5884"/>
    <x v="0"/>
    <x v="6"/>
    <x v="7"/>
    <x v="11"/>
    <x v="319"/>
    <x v="5582"/>
    <x v="1264"/>
    <x v="104"/>
    <x v="104"/>
    <x v="15"/>
    <x v="41"/>
    <x v="6"/>
    <x v="6"/>
    <x v="6"/>
  </r>
  <r>
    <x v="5879"/>
    <x v="0"/>
    <x v="5"/>
    <x v="16"/>
    <x v="17"/>
    <x v="6"/>
    <x v="5577"/>
    <x v="1284"/>
    <x v="104"/>
    <x v="104"/>
    <x v="15"/>
    <x v="41"/>
    <x v="6"/>
    <x v="5"/>
    <x v="5"/>
  </r>
  <r>
    <x v="5861"/>
    <x v="0"/>
    <x v="4"/>
    <x v="9"/>
    <x v="8"/>
    <x v="8"/>
    <x v="5561"/>
    <x v="1283"/>
    <x v="104"/>
    <x v="104"/>
    <x v="15"/>
    <x v="41"/>
    <x v="6"/>
    <x v="4"/>
    <x v="4"/>
  </r>
  <r>
    <x v="5866"/>
    <x v="0"/>
    <x v="6"/>
    <x v="93"/>
    <x v="85"/>
    <x v="6"/>
    <x v="5566"/>
    <x v="1243"/>
    <x v="104"/>
    <x v="104"/>
    <x v="15"/>
    <x v="41"/>
    <x v="6"/>
    <x v="6"/>
    <x v="6"/>
  </r>
  <r>
    <x v="5881"/>
    <x v="0"/>
    <x v="9"/>
    <x v="14"/>
    <x v="21"/>
    <x v="399"/>
    <x v="5579"/>
    <x v="1270"/>
    <x v="104"/>
    <x v="104"/>
    <x v="15"/>
    <x v="41"/>
    <x v="6"/>
    <x v="9"/>
    <x v="9"/>
  </r>
  <r>
    <x v="5806"/>
    <x v="0"/>
    <x v="8"/>
    <x v="99"/>
    <x v="128"/>
    <x v="31"/>
    <x v="5516"/>
    <x v="1242"/>
    <x v="104"/>
    <x v="104"/>
    <x v="15"/>
    <x v="41"/>
    <x v="6"/>
    <x v="8"/>
    <x v="8"/>
  </r>
  <r>
    <x v="5877"/>
    <x v="0"/>
    <x v="7"/>
    <x v="30"/>
    <x v="62"/>
    <x v="7"/>
    <x v="1697"/>
    <x v="1256"/>
    <x v="104"/>
    <x v="104"/>
    <x v="15"/>
    <x v="41"/>
    <x v="6"/>
    <x v="7"/>
    <x v="7"/>
  </r>
  <r>
    <x v="6073"/>
    <x v="0"/>
    <x v="11"/>
    <x v="51"/>
    <x v="75"/>
    <x v="37"/>
    <x v="5758"/>
    <x v="1281"/>
    <x v="104"/>
    <x v="104"/>
    <x v="15"/>
    <x v="41"/>
    <x v="6"/>
    <x v="11"/>
    <x v="11"/>
  </r>
  <r>
    <x v="5847"/>
    <x v="0"/>
    <x v="11"/>
    <x v="121"/>
    <x v="86"/>
    <x v="1378"/>
    <x v="2955"/>
    <x v="1258"/>
    <x v="104"/>
    <x v="104"/>
    <x v="15"/>
    <x v="41"/>
    <x v="6"/>
    <x v="11"/>
    <x v="11"/>
  </r>
  <r>
    <x v="5805"/>
    <x v="1"/>
    <x v="2"/>
    <x v="20"/>
    <x v="9"/>
    <x v="102"/>
    <x v="5515"/>
    <x v="1245"/>
    <x v="104"/>
    <x v="104"/>
    <x v="15"/>
    <x v="41"/>
    <x v="6"/>
    <x v="2"/>
    <x v="2"/>
  </r>
  <r>
    <x v="5882"/>
    <x v="0"/>
    <x v="11"/>
    <x v="80"/>
    <x v="106"/>
    <x v="2508"/>
    <x v="5580"/>
    <x v="1285"/>
    <x v="104"/>
    <x v="104"/>
    <x v="15"/>
    <x v="41"/>
    <x v="6"/>
    <x v="11"/>
    <x v="11"/>
  </r>
  <r>
    <x v="5848"/>
    <x v="0"/>
    <x v="11"/>
    <x v="30"/>
    <x v="14"/>
    <x v="31"/>
    <x v="5553"/>
    <x v="1280"/>
    <x v="104"/>
    <x v="104"/>
    <x v="15"/>
    <x v="41"/>
    <x v="6"/>
    <x v="11"/>
    <x v="11"/>
  </r>
  <r>
    <x v="5856"/>
    <x v="0"/>
    <x v="1"/>
    <x v="49"/>
    <x v="27"/>
    <x v="357"/>
    <x v="5557"/>
    <x v="1263"/>
    <x v="104"/>
    <x v="104"/>
    <x v="15"/>
    <x v="41"/>
    <x v="6"/>
    <x v="1"/>
    <x v="1"/>
  </r>
  <r>
    <x v="5844"/>
    <x v="0"/>
    <x v="1"/>
    <x v="37"/>
    <x v="1"/>
    <x v="48"/>
    <x v="5550"/>
    <x v="1254"/>
    <x v="104"/>
    <x v="104"/>
    <x v="15"/>
    <x v="41"/>
    <x v="6"/>
    <x v="1"/>
    <x v="1"/>
  </r>
  <r>
    <x v="5841"/>
    <x v="0"/>
    <x v="1"/>
    <x v="8"/>
    <x v="85"/>
    <x v="31"/>
    <x v="5547"/>
    <x v="1248"/>
    <x v="104"/>
    <x v="104"/>
    <x v="15"/>
    <x v="41"/>
    <x v="6"/>
    <x v="1"/>
    <x v="1"/>
  </r>
  <r>
    <x v="5797"/>
    <x v="0"/>
    <x v="0"/>
    <x v="0"/>
    <x v="85"/>
    <x v="126"/>
    <x v="5508"/>
    <x v="1273"/>
    <x v="104"/>
    <x v="104"/>
    <x v="15"/>
    <x v="41"/>
    <x v="6"/>
    <x v="0"/>
    <x v="0"/>
  </r>
  <r>
    <x v="5810"/>
    <x v="0"/>
    <x v="3"/>
    <x v="15"/>
    <x v="59"/>
    <x v="3"/>
    <x v="5519"/>
    <x v="1255"/>
    <x v="104"/>
    <x v="104"/>
    <x v="15"/>
    <x v="41"/>
    <x v="6"/>
    <x v="3"/>
    <x v="3"/>
  </r>
  <r>
    <x v="5855"/>
    <x v="0"/>
    <x v="9"/>
    <x v="4"/>
    <x v="81"/>
    <x v="44"/>
    <x v="5556"/>
    <x v="1279"/>
    <x v="104"/>
    <x v="104"/>
    <x v="15"/>
    <x v="41"/>
    <x v="6"/>
    <x v="9"/>
    <x v="9"/>
  </r>
  <r>
    <x v="5829"/>
    <x v="0"/>
    <x v="8"/>
    <x v="53"/>
    <x v="35"/>
    <x v="13"/>
    <x v="5537"/>
    <x v="1279"/>
    <x v="104"/>
    <x v="104"/>
    <x v="15"/>
    <x v="41"/>
    <x v="6"/>
    <x v="8"/>
    <x v="8"/>
  </r>
  <r>
    <x v="5794"/>
    <x v="0"/>
    <x v="11"/>
    <x v="70"/>
    <x v="61"/>
    <x v="312"/>
    <x v="5505"/>
    <x v="1251"/>
    <x v="104"/>
    <x v="104"/>
    <x v="15"/>
    <x v="41"/>
    <x v="6"/>
    <x v="11"/>
    <x v="11"/>
  </r>
  <r>
    <x v="6071"/>
    <x v="1"/>
    <x v="2"/>
    <x v="4"/>
    <x v="51"/>
    <x v="72"/>
    <x v="5756"/>
    <x v="1252"/>
    <x v="104"/>
    <x v="104"/>
    <x v="15"/>
    <x v="41"/>
    <x v="6"/>
    <x v="2"/>
    <x v="2"/>
  </r>
  <r>
    <x v="5818"/>
    <x v="0"/>
    <x v="9"/>
    <x v="31"/>
    <x v="87"/>
    <x v="587"/>
    <x v="5526"/>
    <x v="1251"/>
    <x v="104"/>
    <x v="104"/>
    <x v="15"/>
    <x v="41"/>
    <x v="6"/>
    <x v="9"/>
    <x v="9"/>
  </r>
  <r>
    <x v="5805"/>
    <x v="0"/>
    <x v="8"/>
    <x v="75"/>
    <x v="91"/>
    <x v="124"/>
    <x v="5515"/>
    <x v="1245"/>
    <x v="104"/>
    <x v="104"/>
    <x v="15"/>
    <x v="41"/>
    <x v="6"/>
    <x v="8"/>
    <x v="8"/>
  </r>
  <r>
    <x v="6072"/>
    <x v="0"/>
    <x v="2"/>
    <x v="63"/>
    <x v="10"/>
    <x v="216"/>
    <x v="5757"/>
    <x v="1270"/>
    <x v="104"/>
    <x v="104"/>
    <x v="15"/>
    <x v="41"/>
    <x v="6"/>
    <x v="2"/>
    <x v="2"/>
  </r>
  <r>
    <x v="6073"/>
    <x v="0"/>
    <x v="0"/>
    <x v="21"/>
    <x v="65"/>
    <x v="75"/>
    <x v="5758"/>
    <x v="1281"/>
    <x v="104"/>
    <x v="104"/>
    <x v="15"/>
    <x v="41"/>
    <x v="6"/>
    <x v="0"/>
    <x v="0"/>
  </r>
  <r>
    <x v="5807"/>
    <x v="0"/>
    <x v="10"/>
    <x v="7"/>
    <x v="11"/>
    <x v="319"/>
    <x v="5517"/>
    <x v="1244"/>
    <x v="104"/>
    <x v="104"/>
    <x v="15"/>
    <x v="41"/>
    <x v="6"/>
    <x v="10"/>
    <x v="10"/>
  </r>
  <r>
    <x v="5800"/>
    <x v="0"/>
    <x v="10"/>
    <x v="13"/>
    <x v="62"/>
    <x v="162"/>
    <x v="5511"/>
    <x v="1250"/>
    <x v="104"/>
    <x v="104"/>
    <x v="15"/>
    <x v="41"/>
    <x v="6"/>
    <x v="10"/>
    <x v="10"/>
  </r>
  <r>
    <x v="5873"/>
    <x v="0"/>
    <x v="2"/>
    <x v="56"/>
    <x v="87"/>
    <x v="972"/>
    <x v="5572"/>
    <x v="1271"/>
    <x v="104"/>
    <x v="104"/>
    <x v="15"/>
    <x v="41"/>
    <x v="6"/>
    <x v="2"/>
    <x v="2"/>
  </r>
  <r>
    <x v="5803"/>
    <x v="0"/>
    <x v="11"/>
    <x v="15"/>
    <x v="81"/>
    <x v="379"/>
    <x v="5513"/>
    <x v="1273"/>
    <x v="104"/>
    <x v="104"/>
    <x v="15"/>
    <x v="41"/>
    <x v="6"/>
    <x v="11"/>
    <x v="11"/>
  </r>
  <r>
    <x v="5871"/>
    <x v="0"/>
    <x v="6"/>
    <x v="11"/>
    <x v="36"/>
    <x v="34"/>
    <x v="5571"/>
    <x v="1253"/>
    <x v="104"/>
    <x v="104"/>
    <x v="15"/>
    <x v="41"/>
    <x v="6"/>
    <x v="6"/>
    <x v="6"/>
  </r>
  <r>
    <x v="5810"/>
    <x v="0"/>
    <x v="7"/>
    <x v="30"/>
    <x v="43"/>
    <x v="254"/>
    <x v="5519"/>
    <x v="1255"/>
    <x v="104"/>
    <x v="104"/>
    <x v="15"/>
    <x v="41"/>
    <x v="6"/>
    <x v="7"/>
    <x v="7"/>
  </r>
  <r>
    <x v="5837"/>
    <x v="0"/>
    <x v="9"/>
    <x v="48"/>
    <x v="56"/>
    <x v="63"/>
    <x v="5545"/>
    <x v="1282"/>
    <x v="104"/>
    <x v="104"/>
    <x v="15"/>
    <x v="41"/>
    <x v="6"/>
    <x v="9"/>
    <x v="9"/>
  </r>
  <r>
    <x v="5883"/>
    <x v="0"/>
    <x v="3"/>
    <x v="6"/>
    <x v="98"/>
    <x v="13"/>
    <x v="5581"/>
    <x v="1269"/>
    <x v="104"/>
    <x v="104"/>
    <x v="15"/>
    <x v="41"/>
    <x v="6"/>
    <x v="3"/>
    <x v="3"/>
  </r>
  <r>
    <x v="5839"/>
    <x v="0"/>
    <x v="9"/>
    <x v="92"/>
    <x v="11"/>
    <x v="176"/>
    <x v="5546"/>
    <x v="1265"/>
    <x v="104"/>
    <x v="104"/>
    <x v="15"/>
    <x v="41"/>
    <x v="6"/>
    <x v="9"/>
    <x v="9"/>
  </r>
  <r>
    <x v="6071"/>
    <x v="0"/>
    <x v="2"/>
    <x v="54"/>
    <x v="51"/>
    <x v="87"/>
    <x v="5756"/>
    <x v="1252"/>
    <x v="104"/>
    <x v="104"/>
    <x v="15"/>
    <x v="41"/>
    <x v="6"/>
    <x v="2"/>
    <x v="2"/>
  </r>
  <r>
    <x v="5828"/>
    <x v="0"/>
    <x v="1"/>
    <x v="78"/>
    <x v="105"/>
    <x v="486"/>
    <x v="5536"/>
    <x v="1267"/>
    <x v="104"/>
    <x v="104"/>
    <x v="15"/>
    <x v="41"/>
    <x v="6"/>
    <x v="1"/>
    <x v="1"/>
  </r>
  <r>
    <x v="5868"/>
    <x v="0"/>
    <x v="3"/>
    <x v="79"/>
    <x v="13"/>
    <x v="37"/>
    <x v="5568"/>
    <x v="1280"/>
    <x v="104"/>
    <x v="104"/>
    <x v="15"/>
    <x v="41"/>
    <x v="6"/>
    <x v="3"/>
    <x v="3"/>
  </r>
  <r>
    <x v="5818"/>
    <x v="0"/>
    <x v="4"/>
    <x v="24"/>
    <x v="76"/>
    <x v="57"/>
    <x v="5526"/>
    <x v="1251"/>
    <x v="104"/>
    <x v="104"/>
    <x v="15"/>
    <x v="41"/>
    <x v="6"/>
    <x v="4"/>
    <x v="4"/>
  </r>
  <r>
    <x v="5867"/>
    <x v="0"/>
    <x v="2"/>
    <x v="63"/>
    <x v="30"/>
    <x v="209"/>
    <x v="5567"/>
    <x v="1261"/>
    <x v="104"/>
    <x v="104"/>
    <x v="15"/>
    <x v="41"/>
    <x v="6"/>
    <x v="2"/>
    <x v="2"/>
  </r>
  <r>
    <x v="5845"/>
    <x v="0"/>
    <x v="0"/>
    <x v="6"/>
    <x v="41"/>
    <x v="34"/>
    <x v="5551"/>
    <x v="1282"/>
    <x v="104"/>
    <x v="104"/>
    <x v="15"/>
    <x v="41"/>
    <x v="6"/>
    <x v="0"/>
    <x v="0"/>
  </r>
  <r>
    <x v="5858"/>
    <x v="0"/>
    <x v="0"/>
    <x v="0"/>
    <x v="9"/>
    <x v="265"/>
    <x v="2412"/>
    <x v="1243"/>
    <x v="104"/>
    <x v="104"/>
    <x v="15"/>
    <x v="41"/>
    <x v="6"/>
    <x v="0"/>
    <x v="0"/>
  </r>
  <r>
    <x v="5863"/>
    <x v="0"/>
    <x v="1"/>
    <x v="20"/>
    <x v="9"/>
    <x v="102"/>
    <x v="5563"/>
    <x v="1245"/>
    <x v="104"/>
    <x v="104"/>
    <x v="15"/>
    <x v="41"/>
    <x v="6"/>
    <x v="1"/>
    <x v="1"/>
  </r>
  <r>
    <x v="5879"/>
    <x v="0"/>
    <x v="0"/>
    <x v="16"/>
    <x v="17"/>
    <x v="6"/>
    <x v="5577"/>
    <x v="1284"/>
    <x v="104"/>
    <x v="104"/>
    <x v="15"/>
    <x v="41"/>
    <x v="6"/>
    <x v="0"/>
    <x v="0"/>
  </r>
  <r>
    <x v="5878"/>
    <x v="0"/>
    <x v="0"/>
    <x v="9"/>
    <x v="63"/>
    <x v="76"/>
    <x v="5576"/>
    <x v="1270"/>
    <x v="104"/>
    <x v="104"/>
    <x v="15"/>
    <x v="41"/>
    <x v="6"/>
    <x v="0"/>
    <x v="0"/>
  </r>
  <r>
    <x v="5801"/>
    <x v="0"/>
    <x v="5"/>
    <x v="20"/>
    <x v="12"/>
    <x v="6"/>
    <x v="5512"/>
    <x v="1263"/>
    <x v="104"/>
    <x v="104"/>
    <x v="15"/>
    <x v="41"/>
    <x v="6"/>
    <x v="5"/>
    <x v="5"/>
  </r>
  <r>
    <x v="5872"/>
    <x v="0"/>
    <x v="8"/>
    <x v="79"/>
    <x v="65"/>
    <x v="3"/>
    <x v="2545"/>
    <x v="1262"/>
    <x v="104"/>
    <x v="104"/>
    <x v="15"/>
    <x v="41"/>
    <x v="6"/>
    <x v="8"/>
    <x v="8"/>
  </r>
  <r>
    <x v="5807"/>
    <x v="0"/>
    <x v="5"/>
    <x v="6"/>
    <x v="41"/>
    <x v="34"/>
    <x v="5517"/>
    <x v="1244"/>
    <x v="104"/>
    <x v="104"/>
    <x v="15"/>
    <x v="41"/>
    <x v="6"/>
    <x v="5"/>
    <x v="5"/>
  </r>
  <r>
    <x v="5834"/>
    <x v="0"/>
    <x v="3"/>
    <x v="11"/>
    <x v="30"/>
    <x v="126"/>
    <x v="5542"/>
    <x v="1262"/>
    <x v="104"/>
    <x v="104"/>
    <x v="15"/>
    <x v="41"/>
    <x v="6"/>
    <x v="3"/>
    <x v="3"/>
  </r>
  <r>
    <x v="5859"/>
    <x v="0"/>
    <x v="6"/>
    <x v="6"/>
    <x v="41"/>
    <x v="34"/>
    <x v="5559"/>
    <x v="1281"/>
    <x v="104"/>
    <x v="104"/>
    <x v="15"/>
    <x v="41"/>
    <x v="6"/>
    <x v="6"/>
    <x v="6"/>
  </r>
  <r>
    <x v="5834"/>
    <x v="0"/>
    <x v="10"/>
    <x v="30"/>
    <x v="43"/>
    <x v="254"/>
    <x v="5542"/>
    <x v="1262"/>
    <x v="104"/>
    <x v="104"/>
    <x v="15"/>
    <x v="41"/>
    <x v="6"/>
    <x v="10"/>
    <x v="10"/>
  </r>
  <r>
    <x v="5836"/>
    <x v="0"/>
    <x v="9"/>
    <x v="40"/>
    <x v="102"/>
    <x v="42"/>
    <x v="5544"/>
    <x v="1251"/>
    <x v="104"/>
    <x v="104"/>
    <x v="15"/>
    <x v="41"/>
    <x v="6"/>
    <x v="9"/>
    <x v="9"/>
  </r>
  <r>
    <x v="5820"/>
    <x v="0"/>
    <x v="11"/>
    <x v="35"/>
    <x v="59"/>
    <x v="230"/>
    <x v="5528"/>
    <x v="1278"/>
    <x v="104"/>
    <x v="104"/>
    <x v="15"/>
    <x v="41"/>
    <x v="6"/>
    <x v="11"/>
    <x v="11"/>
  </r>
  <r>
    <x v="5883"/>
    <x v="0"/>
    <x v="1"/>
    <x v="8"/>
    <x v="94"/>
    <x v="73"/>
    <x v="5581"/>
    <x v="1269"/>
    <x v="104"/>
    <x v="104"/>
    <x v="15"/>
    <x v="41"/>
    <x v="6"/>
    <x v="1"/>
    <x v="1"/>
  </r>
  <r>
    <x v="5816"/>
    <x v="0"/>
    <x v="2"/>
    <x v="16"/>
    <x v="12"/>
    <x v="102"/>
    <x v="5524"/>
    <x v="1263"/>
    <x v="104"/>
    <x v="104"/>
    <x v="15"/>
    <x v="41"/>
    <x v="6"/>
    <x v="2"/>
    <x v="2"/>
  </r>
  <r>
    <x v="5804"/>
    <x v="0"/>
    <x v="1"/>
    <x v="98"/>
    <x v="39"/>
    <x v="577"/>
    <x v="5514"/>
    <x v="1275"/>
    <x v="104"/>
    <x v="104"/>
    <x v="15"/>
    <x v="41"/>
    <x v="6"/>
    <x v="1"/>
    <x v="1"/>
  </r>
  <r>
    <x v="5859"/>
    <x v="0"/>
    <x v="5"/>
    <x v="16"/>
    <x v="17"/>
    <x v="6"/>
    <x v="5559"/>
    <x v="1281"/>
    <x v="104"/>
    <x v="104"/>
    <x v="15"/>
    <x v="41"/>
    <x v="6"/>
    <x v="5"/>
    <x v="5"/>
  </r>
  <r>
    <x v="5798"/>
    <x v="0"/>
    <x v="6"/>
    <x v="27"/>
    <x v="81"/>
    <x v="14"/>
    <x v="5509"/>
    <x v="1274"/>
    <x v="104"/>
    <x v="104"/>
    <x v="15"/>
    <x v="41"/>
    <x v="6"/>
    <x v="6"/>
    <x v="6"/>
  </r>
  <r>
    <x v="5864"/>
    <x v="0"/>
    <x v="7"/>
    <x v="9"/>
    <x v="23"/>
    <x v="864"/>
    <x v="5564"/>
    <x v="1257"/>
    <x v="104"/>
    <x v="104"/>
    <x v="15"/>
    <x v="41"/>
    <x v="6"/>
    <x v="7"/>
    <x v="7"/>
  </r>
  <r>
    <x v="5805"/>
    <x v="0"/>
    <x v="4"/>
    <x v="75"/>
    <x v="17"/>
    <x v="120"/>
    <x v="5515"/>
    <x v="1245"/>
    <x v="104"/>
    <x v="104"/>
    <x v="15"/>
    <x v="41"/>
    <x v="6"/>
    <x v="4"/>
    <x v="4"/>
  </r>
  <r>
    <x v="5867"/>
    <x v="0"/>
    <x v="7"/>
    <x v="0"/>
    <x v="0"/>
    <x v="0"/>
    <x v="5567"/>
    <x v="1261"/>
    <x v="104"/>
    <x v="104"/>
    <x v="15"/>
    <x v="41"/>
    <x v="6"/>
    <x v="7"/>
    <x v="7"/>
  </r>
  <r>
    <x v="5856"/>
    <x v="0"/>
    <x v="10"/>
    <x v="13"/>
    <x v="63"/>
    <x v="72"/>
    <x v="5557"/>
    <x v="1263"/>
    <x v="104"/>
    <x v="104"/>
    <x v="15"/>
    <x v="41"/>
    <x v="6"/>
    <x v="10"/>
    <x v="10"/>
  </r>
  <r>
    <x v="5826"/>
    <x v="0"/>
    <x v="11"/>
    <x v="8"/>
    <x v="13"/>
    <x v="232"/>
    <x v="5534"/>
    <x v="1253"/>
    <x v="104"/>
    <x v="104"/>
    <x v="15"/>
    <x v="41"/>
    <x v="6"/>
    <x v="11"/>
    <x v="11"/>
  </r>
  <r>
    <x v="5819"/>
    <x v="0"/>
    <x v="5"/>
    <x v="93"/>
    <x v="94"/>
    <x v="207"/>
    <x v="5527"/>
    <x v="1260"/>
    <x v="104"/>
    <x v="104"/>
    <x v="15"/>
    <x v="41"/>
    <x v="6"/>
    <x v="5"/>
    <x v="5"/>
  </r>
  <r>
    <x v="5799"/>
    <x v="0"/>
    <x v="6"/>
    <x v="6"/>
    <x v="6"/>
    <x v="6"/>
    <x v="5510"/>
    <x v="1250"/>
    <x v="104"/>
    <x v="104"/>
    <x v="15"/>
    <x v="41"/>
    <x v="6"/>
    <x v="6"/>
    <x v="6"/>
  </r>
  <r>
    <x v="5849"/>
    <x v="0"/>
    <x v="1"/>
    <x v="50"/>
    <x v="61"/>
    <x v="69"/>
    <x v="5554"/>
    <x v="1247"/>
    <x v="104"/>
    <x v="104"/>
    <x v="15"/>
    <x v="41"/>
    <x v="6"/>
    <x v="1"/>
    <x v="1"/>
  </r>
  <r>
    <x v="5801"/>
    <x v="0"/>
    <x v="6"/>
    <x v="21"/>
    <x v="13"/>
    <x v="22"/>
    <x v="5512"/>
    <x v="1263"/>
    <x v="104"/>
    <x v="104"/>
    <x v="15"/>
    <x v="41"/>
    <x v="6"/>
    <x v="6"/>
    <x v="6"/>
  </r>
  <r>
    <x v="5856"/>
    <x v="0"/>
    <x v="3"/>
    <x v="48"/>
    <x v="3"/>
    <x v="186"/>
    <x v="5557"/>
    <x v="1263"/>
    <x v="104"/>
    <x v="104"/>
    <x v="15"/>
    <x v="41"/>
    <x v="6"/>
    <x v="3"/>
    <x v="3"/>
  </r>
  <r>
    <x v="5838"/>
    <x v="0"/>
    <x v="7"/>
    <x v="10"/>
    <x v="94"/>
    <x v="34"/>
    <x v="3093"/>
    <x v="1242"/>
    <x v="104"/>
    <x v="104"/>
    <x v="15"/>
    <x v="41"/>
    <x v="6"/>
    <x v="7"/>
    <x v="7"/>
  </r>
  <r>
    <x v="5877"/>
    <x v="0"/>
    <x v="4"/>
    <x v="1"/>
    <x v="61"/>
    <x v="7"/>
    <x v="1697"/>
    <x v="1256"/>
    <x v="104"/>
    <x v="104"/>
    <x v="15"/>
    <x v="41"/>
    <x v="6"/>
    <x v="4"/>
    <x v="4"/>
  </r>
  <r>
    <x v="5827"/>
    <x v="0"/>
    <x v="11"/>
    <x v="37"/>
    <x v="1"/>
    <x v="48"/>
    <x v="5535"/>
    <x v="1279"/>
    <x v="104"/>
    <x v="104"/>
    <x v="15"/>
    <x v="41"/>
    <x v="6"/>
    <x v="11"/>
    <x v="11"/>
  </r>
  <r>
    <x v="5865"/>
    <x v="0"/>
    <x v="8"/>
    <x v="7"/>
    <x v="62"/>
    <x v="69"/>
    <x v="5565"/>
    <x v="1254"/>
    <x v="104"/>
    <x v="104"/>
    <x v="15"/>
    <x v="41"/>
    <x v="6"/>
    <x v="8"/>
    <x v="8"/>
  </r>
  <r>
    <x v="5862"/>
    <x v="0"/>
    <x v="2"/>
    <x v="11"/>
    <x v="16"/>
    <x v="112"/>
    <x v="5562"/>
    <x v="1270"/>
    <x v="104"/>
    <x v="104"/>
    <x v="15"/>
    <x v="41"/>
    <x v="6"/>
    <x v="2"/>
    <x v="2"/>
  </r>
  <r>
    <x v="5800"/>
    <x v="0"/>
    <x v="7"/>
    <x v="21"/>
    <x v="63"/>
    <x v="13"/>
    <x v="5511"/>
    <x v="1250"/>
    <x v="104"/>
    <x v="104"/>
    <x v="15"/>
    <x v="41"/>
    <x v="6"/>
    <x v="7"/>
    <x v="7"/>
  </r>
  <r>
    <x v="6072"/>
    <x v="1"/>
    <x v="2"/>
    <x v="37"/>
    <x v="56"/>
    <x v="535"/>
    <x v="5757"/>
    <x v="1270"/>
    <x v="104"/>
    <x v="104"/>
    <x v="15"/>
    <x v="41"/>
    <x v="6"/>
    <x v="2"/>
    <x v="2"/>
  </r>
  <r>
    <x v="5802"/>
    <x v="0"/>
    <x v="5"/>
    <x v="16"/>
    <x v="17"/>
    <x v="6"/>
    <x v="3267"/>
    <x v="1260"/>
    <x v="104"/>
    <x v="104"/>
    <x v="15"/>
    <x v="41"/>
    <x v="6"/>
    <x v="5"/>
    <x v="5"/>
  </r>
  <r>
    <x v="5828"/>
    <x v="0"/>
    <x v="10"/>
    <x v="48"/>
    <x v="10"/>
    <x v="187"/>
    <x v="5536"/>
    <x v="1267"/>
    <x v="104"/>
    <x v="104"/>
    <x v="15"/>
    <x v="41"/>
    <x v="6"/>
    <x v="10"/>
    <x v="10"/>
  </r>
  <r>
    <x v="5834"/>
    <x v="0"/>
    <x v="1"/>
    <x v="54"/>
    <x v="47"/>
    <x v="34"/>
    <x v="5542"/>
    <x v="1262"/>
    <x v="104"/>
    <x v="104"/>
    <x v="15"/>
    <x v="41"/>
    <x v="6"/>
    <x v="1"/>
    <x v="1"/>
  </r>
  <r>
    <x v="5822"/>
    <x v="0"/>
    <x v="5"/>
    <x v="12"/>
    <x v="45"/>
    <x v="6"/>
    <x v="5530"/>
    <x v="1278"/>
    <x v="104"/>
    <x v="104"/>
    <x v="15"/>
    <x v="41"/>
    <x v="6"/>
    <x v="5"/>
    <x v="5"/>
  </r>
  <r>
    <x v="5818"/>
    <x v="0"/>
    <x v="2"/>
    <x v="36"/>
    <x v="66"/>
    <x v="225"/>
    <x v="5526"/>
    <x v="1251"/>
    <x v="104"/>
    <x v="104"/>
    <x v="15"/>
    <x v="41"/>
    <x v="6"/>
    <x v="2"/>
    <x v="2"/>
  </r>
  <r>
    <x v="5873"/>
    <x v="1"/>
    <x v="2"/>
    <x v="56"/>
    <x v="87"/>
    <x v="972"/>
    <x v="5572"/>
    <x v="1271"/>
    <x v="104"/>
    <x v="104"/>
    <x v="15"/>
    <x v="41"/>
    <x v="6"/>
    <x v="2"/>
    <x v="2"/>
  </r>
  <r>
    <x v="5835"/>
    <x v="0"/>
    <x v="10"/>
    <x v="23"/>
    <x v="10"/>
    <x v="42"/>
    <x v="5543"/>
    <x v="1281"/>
    <x v="104"/>
    <x v="104"/>
    <x v="15"/>
    <x v="41"/>
    <x v="6"/>
    <x v="10"/>
    <x v="10"/>
  </r>
  <r>
    <x v="5878"/>
    <x v="0"/>
    <x v="11"/>
    <x v="70"/>
    <x v="4"/>
    <x v="108"/>
    <x v="5576"/>
    <x v="1270"/>
    <x v="104"/>
    <x v="104"/>
    <x v="15"/>
    <x v="41"/>
    <x v="6"/>
    <x v="11"/>
    <x v="11"/>
  </r>
  <r>
    <x v="5829"/>
    <x v="1"/>
    <x v="2"/>
    <x v="90"/>
    <x v="58"/>
    <x v="390"/>
    <x v="5537"/>
    <x v="1279"/>
    <x v="104"/>
    <x v="104"/>
    <x v="15"/>
    <x v="41"/>
    <x v="6"/>
    <x v="2"/>
    <x v="2"/>
  </r>
  <r>
    <x v="5851"/>
    <x v="0"/>
    <x v="8"/>
    <x v="90"/>
    <x v="64"/>
    <x v="1176"/>
    <x v="5555"/>
    <x v="1245"/>
    <x v="104"/>
    <x v="104"/>
    <x v="15"/>
    <x v="41"/>
    <x v="6"/>
    <x v="8"/>
    <x v="8"/>
  </r>
  <r>
    <x v="5806"/>
    <x v="1"/>
    <x v="2"/>
    <x v="152"/>
    <x v="25"/>
    <x v="196"/>
    <x v="5516"/>
    <x v="1242"/>
    <x v="104"/>
    <x v="104"/>
    <x v="15"/>
    <x v="41"/>
    <x v="6"/>
    <x v="2"/>
    <x v="2"/>
  </r>
  <r>
    <x v="5809"/>
    <x v="0"/>
    <x v="8"/>
    <x v="3"/>
    <x v="7"/>
    <x v="39"/>
    <x v="1370"/>
    <x v="1268"/>
    <x v="104"/>
    <x v="104"/>
    <x v="15"/>
    <x v="41"/>
    <x v="6"/>
    <x v="8"/>
    <x v="8"/>
  </r>
  <r>
    <x v="5884"/>
    <x v="0"/>
    <x v="0"/>
    <x v="8"/>
    <x v="85"/>
    <x v="31"/>
    <x v="5582"/>
    <x v="1264"/>
    <x v="104"/>
    <x v="104"/>
    <x v="15"/>
    <x v="41"/>
    <x v="6"/>
    <x v="0"/>
    <x v="0"/>
  </r>
  <r>
    <x v="5819"/>
    <x v="0"/>
    <x v="11"/>
    <x v="14"/>
    <x v="66"/>
    <x v="244"/>
    <x v="5527"/>
    <x v="1260"/>
    <x v="104"/>
    <x v="104"/>
    <x v="15"/>
    <x v="41"/>
    <x v="6"/>
    <x v="11"/>
    <x v="11"/>
  </r>
  <r>
    <x v="5783"/>
    <x v="0"/>
    <x v="2"/>
    <x v="33"/>
    <x v="57"/>
    <x v="64"/>
    <x v="5495"/>
    <x v="1247"/>
    <x v="104"/>
    <x v="104"/>
    <x v="15"/>
    <x v="41"/>
    <x v="6"/>
    <x v="2"/>
    <x v="2"/>
  </r>
  <r>
    <x v="5965"/>
    <x v="0"/>
    <x v="10"/>
    <x v="35"/>
    <x v="81"/>
    <x v="11"/>
    <x v="5656"/>
    <x v="1285"/>
    <x v="104"/>
    <x v="104"/>
    <x v="15"/>
    <x v="41"/>
    <x v="6"/>
    <x v="10"/>
    <x v="10"/>
  </r>
  <r>
    <x v="5747"/>
    <x v="0"/>
    <x v="6"/>
    <x v="93"/>
    <x v="85"/>
    <x v="6"/>
    <x v="5461"/>
    <x v="1245"/>
    <x v="104"/>
    <x v="104"/>
    <x v="15"/>
    <x v="41"/>
    <x v="6"/>
    <x v="6"/>
    <x v="6"/>
  </r>
  <r>
    <x v="5968"/>
    <x v="0"/>
    <x v="2"/>
    <x v="114"/>
    <x v="142"/>
    <x v="1859"/>
    <x v="5659"/>
    <x v="1258"/>
    <x v="104"/>
    <x v="104"/>
    <x v="15"/>
    <x v="41"/>
    <x v="6"/>
    <x v="2"/>
    <x v="2"/>
  </r>
  <r>
    <x v="5776"/>
    <x v="0"/>
    <x v="4"/>
    <x v="1"/>
    <x v="24"/>
    <x v="796"/>
    <x v="5489"/>
    <x v="1265"/>
    <x v="104"/>
    <x v="104"/>
    <x v="15"/>
    <x v="41"/>
    <x v="6"/>
    <x v="4"/>
    <x v="4"/>
  </r>
  <r>
    <x v="5769"/>
    <x v="0"/>
    <x v="9"/>
    <x v="35"/>
    <x v="59"/>
    <x v="230"/>
    <x v="5482"/>
    <x v="1262"/>
    <x v="104"/>
    <x v="104"/>
    <x v="15"/>
    <x v="41"/>
    <x v="6"/>
    <x v="9"/>
    <x v="9"/>
  </r>
  <r>
    <x v="5744"/>
    <x v="0"/>
    <x v="6"/>
    <x v="21"/>
    <x v="18"/>
    <x v="11"/>
    <x v="5458"/>
    <x v="1242"/>
    <x v="104"/>
    <x v="104"/>
    <x v="15"/>
    <x v="41"/>
    <x v="6"/>
    <x v="6"/>
    <x v="6"/>
  </r>
  <r>
    <x v="5783"/>
    <x v="0"/>
    <x v="7"/>
    <x v="20"/>
    <x v="41"/>
    <x v="73"/>
    <x v="5495"/>
    <x v="1247"/>
    <x v="104"/>
    <x v="104"/>
    <x v="15"/>
    <x v="41"/>
    <x v="6"/>
    <x v="7"/>
    <x v="7"/>
  </r>
  <r>
    <x v="5759"/>
    <x v="0"/>
    <x v="7"/>
    <x v="10"/>
    <x v="9"/>
    <x v="9"/>
    <x v="5473"/>
    <x v="1243"/>
    <x v="104"/>
    <x v="104"/>
    <x v="15"/>
    <x v="41"/>
    <x v="6"/>
    <x v="7"/>
    <x v="7"/>
  </r>
  <r>
    <x v="5966"/>
    <x v="0"/>
    <x v="5"/>
    <x v="12"/>
    <x v="12"/>
    <x v="13"/>
    <x v="5657"/>
    <x v="1247"/>
    <x v="104"/>
    <x v="104"/>
    <x v="15"/>
    <x v="41"/>
    <x v="6"/>
    <x v="5"/>
    <x v="5"/>
  </r>
  <r>
    <x v="5762"/>
    <x v="0"/>
    <x v="4"/>
    <x v="93"/>
    <x v="0"/>
    <x v="187"/>
    <x v="5476"/>
    <x v="1252"/>
    <x v="104"/>
    <x v="104"/>
    <x v="15"/>
    <x v="41"/>
    <x v="6"/>
    <x v="4"/>
    <x v="4"/>
  </r>
  <r>
    <x v="5978"/>
    <x v="0"/>
    <x v="7"/>
    <x v="16"/>
    <x v="45"/>
    <x v="145"/>
    <x v="5669"/>
    <x v="1261"/>
    <x v="104"/>
    <x v="104"/>
    <x v="15"/>
    <x v="41"/>
    <x v="6"/>
    <x v="7"/>
    <x v="7"/>
  </r>
  <r>
    <x v="5976"/>
    <x v="0"/>
    <x v="3"/>
    <x v="21"/>
    <x v="62"/>
    <x v="0"/>
    <x v="5667"/>
    <x v="1262"/>
    <x v="104"/>
    <x v="104"/>
    <x v="15"/>
    <x v="41"/>
    <x v="6"/>
    <x v="3"/>
    <x v="3"/>
  </r>
  <r>
    <x v="5765"/>
    <x v="1"/>
    <x v="2"/>
    <x v="24"/>
    <x v="1"/>
    <x v="289"/>
    <x v="3683"/>
    <x v="1243"/>
    <x v="104"/>
    <x v="104"/>
    <x v="15"/>
    <x v="41"/>
    <x v="6"/>
    <x v="2"/>
    <x v="2"/>
  </r>
  <r>
    <x v="5756"/>
    <x v="0"/>
    <x v="7"/>
    <x v="93"/>
    <x v="85"/>
    <x v="6"/>
    <x v="5470"/>
    <x v="1254"/>
    <x v="104"/>
    <x v="104"/>
    <x v="15"/>
    <x v="41"/>
    <x v="6"/>
    <x v="7"/>
    <x v="7"/>
  </r>
  <r>
    <x v="5761"/>
    <x v="0"/>
    <x v="4"/>
    <x v="91"/>
    <x v="137"/>
    <x v="84"/>
    <x v="5475"/>
    <x v="1256"/>
    <x v="104"/>
    <x v="104"/>
    <x v="15"/>
    <x v="41"/>
    <x v="6"/>
    <x v="4"/>
    <x v="4"/>
  </r>
  <r>
    <x v="5761"/>
    <x v="0"/>
    <x v="7"/>
    <x v="70"/>
    <x v="15"/>
    <x v="261"/>
    <x v="5475"/>
    <x v="1256"/>
    <x v="104"/>
    <x v="104"/>
    <x v="15"/>
    <x v="41"/>
    <x v="6"/>
    <x v="7"/>
    <x v="7"/>
  </r>
  <r>
    <x v="5782"/>
    <x v="0"/>
    <x v="0"/>
    <x v="30"/>
    <x v="65"/>
    <x v="244"/>
    <x v="5494"/>
    <x v="1257"/>
    <x v="104"/>
    <x v="104"/>
    <x v="15"/>
    <x v="41"/>
    <x v="6"/>
    <x v="0"/>
    <x v="0"/>
  </r>
  <r>
    <x v="5790"/>
    <x v="0"/>
    <x v="9"/>
    <x v="52"/>
    <x v="106"/>
    <x v="841"/>
    <x v="5502"/>
    <x v="1270"/>
    <x v="104"/>
    <x v="104"/>
    <x v="15"/>
    <x v="41"/>
    <x v="6"/>
    <x v="9"/>
    <x v="9"/>
  </r>
  <r>
    <x v="5779"/>
    <x v="0"/>
    <x v="3"/>
    <x v="13"/>
    <x v="14"/>
    <x v="44"/>
    <x v="4940"/>
    <x v="1265"/>
    <x v="104"/>
    <x v="104"/>
    <x v="15"/>
    <x v="41"/>
    <x v="6"/>
    <x v="3"/>
    <x v="3"/>
  </r>
  <r>
    <x v="5975"/>
    <x v="0"/>
    <x v="6"/>
    <x v="20"/>
    <x v="12"/>
    <x v="6"/>
    <x v="5666"/>
    <x v="1250"/>
    <x v="104"/>
    <x v="104"/>
    <x v="15"/>
    <x v="41"/>
    <x v="6"/>
    <x v="6"/>
    <x v="6"/>
  </r>
  <r>
    <x v="5978"/>
    <x v="0"/>
    <x v="2"/>
    <x v="17"/>
    <x v="43"/>
    <x v="437"/>
    <x v="5669"/>
    <x v="1261"/>
    <x v="104"/>
    <x v="104"/>
    <x v="15"/>
    <x v="41"/>
    <x v="6"/>
    <x v="2"/>
    <x v="2"/>
  </r>
  <r>
    <x v="5783"/>
    <x v="0"/>
    <x v="4"/>
    <x v="9"/>
    <x v="11"/>
    <x v="35"/>
    <x v="5495"/>
    <x v="1247"/>
    <x v="104"/>
    <x v="104"/>
    <x v="15"/>
    <x v="41"/>
    <x v="6"/>
    <x v="4"/>
    <x v="4"/>
  </r>
  <r>
    <x v="5763"/>
    <x v="0"/>
    <x v="0"/>
    <x v="23"/>
    <x v="56"/>
    <x v="204"/>
    <x v="5477"/>
    <x v="1257"/>
    <x v="104"/>
    <x v="104"/>
    <x v="15"/>
    <x v="41"/>
    <x v="6"/>
    <x v="0"/>
    <x v="0"/>
  </r>
  <r>
    <x v="5786"/>
    <x v="1"/>
    <x v="2"/>
    <x v="24"/>
    <x v="54"/>
    <x v="268"/>
    <x v="5498"/>
    <x v="1262"/>
    <x v="104"/>
    <x v="104"/>
    <x v="15"/>
    <x v="41"/>
    <x v="6"/>
    <x v="2"/>
    <x v="2"/>
  </r>
  <r>
    <x v="5974"/>
    <x v="0"/>
    <x v="8"/>
    <x v="50"/>
    <x v="59"/>
    <x v="75"/>
    <x v="5665"/>
    <x v="1280"/>
    <x v="104"/>
    <x v="104"/>
    <x v="15"/>
    <x v="41"/>
    <x v="6"/>
    <x v="8"/>
    <x v="8"/>
  </r>
  <r>
    <x v="5746"/>
    <x v="0"/>
    <x v="4"/>
    <x v="25"/>
    <x v="140"/>
    <x v="254"/>
    <x v="5460"/>
    <x v="1244"/>
    <x v="104"/>
    <x v="104"/>
    <x v="15"/>
    <x v="41"/>
    <x v="6"/>
    <x v="4"/>
    <x v="4"/>
  </r>
  <r>
    <x v="5976"/>
    <x v="0"/>
    <x v="7"/>
    <x v="6"/>
    <x v="85"/>
    <x v="171"/>
    <x v="5667"/>
    <x v="1262"/>
    <x v="104"/>
    <x v="104"/>
    <x v="15"/>
    <x v="41"/>
    <x v="6"/>
    <x v="7"/>
    <x v="7"/>
  </r>
  <r>
    <x v="5971"/>
    <x v="0"/>
    <x v="5"/>
    <x v="8"/>
    <x v="98"/>
    <x v="6"/>
    <x v="5662"/>
    <x v="1276"/>
    <x v="104"/>
    <x v="104"/>
    <x v="15"/>
    <x v="41"/>
    <x v="6"/>
    <x v="5"/>
    <x v="5"/>
  </r>
  <r>
    <x v="5770"/>
    <x v="0"/>
    <x v="4"/>
    <x v="93"/>
    <x v="9"/>
    <x v="63"/>
    <x v="5483"/>
    <x v="1253"/>
    <x v="104"/>
    <x v="104"/>
    <x v="15"/>
    <x v="41"/>
    <x v="6"/>
    <x v="4"/>
    <x v="4"/>
  </r>
  <r>
    <x v="5745"/>
    <x v="0"/>
    <x v="6"/>
    <x v="12"/>
    <x v="41"/>
    <x v="155"/>
    <x v="5459"/>
    <x v="1243"/>
    <x v="104"/>
    <x v="104"/>
    <x v="15"/>
    <x v="41"/>
    <x v="6"/>
    <x v="6"/>
    <x v="6"/>
  </r>
  <r>
    <x v="5964"/>
    <x v="0"/>
    <x v="11"/>
    <x v="37"/>
    <x v="34"/>
    <x v="68"/>
    <x v="5655"/>
    <x v="1283"/>
    <x v="104"/>
    <x v="104"/>
    <x v="15"/>
    <x v="41"/>
    <x v="6"/>
    <x v="11"/>
    <x v="11"/>
  </r>
  <r>
    <x v="5785"/>
    <x v="0"/>
    <x v="0"/>
    <x v="0"/>
    <x v="85"/>
    <x v="126"/>
    <x v="5497"/>
    <x v="1253"/>
    <x v="104"/>
    <x v="104"/>
    <x v="15"/>
    <x v="41"/>
    <x v="6"/>
    <x v="0"/>
    <x v="0"/>
  </r>
  <r>
    <x v="5971"/>
    <x v="0"/>
    <x v="6"/>
    <x v="17"/>
    <x v="5"/>
    <x v="202"/>
    <x v="5662"/>
    <x v="1276"/>
    <x v="104"/>
    <x v="104"/>
    <x v="15"/>
    <x v="41"/>
    <x v="6"/>
    <x v="6"/>
    <x v="6"/>
  </r>
  <r>
    <x v="5773"/>
    <x v="0"/>
    <x v="9"/>
    <x v="90"/>
    <x v="118"/>
    <x v="213"/>
    <x v="5486"/>
    <x v="1264"/>
    <x v="104"/>
    <x v="104"/>
    <x v="15"/>
    <x v="41"/>
    <x v="6"/>
    <x v="9"/>
    <x v="9"/>
  </r>
  <r>
    <x v="5786"/>
    <x v="0"/>
    <x v="2"/>
    <x v="15"/>
    <x v="54"/>
    <x v="253"/>
    <x v="5498"/>
    <x v="1262"/>
    <x v="104"/>
    <x v="104"/>
    <x v="15"/>
    <x v="41"/>
    <x v="6"/>
    <x v="2"/>
    <x v="2"/>
  </r>
  <r>
    <x v="5977"/>
    <x v="0"/>
    <x v="7"/>
    <x v="16"/>
    <x v="17"/>
    <x v="6"/>
    <x v="5668"/>
    <x v="1246"/>
    <x v="104"/>
    <x v="104"/>
    <x v="15"/>
    <x v="41"/>
    <x v="6"/>
    <x v="7"/>
    <x v="7"/>
  </r>
  <r>
    <x v="5772"/>
    <x v="0"/>
    <x v="3"/>
    <x v="16"/>
    <x v="12"/>
    <x v="102"/>
    <x v="5485"/>
    <x v="1263"/>
    <x v="104"/>
    <x v="104"/>
    <x v="15"/>
    <x v="41"/>
    <x v="6"/>
    <x v="3"/>
    <x v="3"/>
  </r>
  <r>
    <x v="5961"/>
    <x v="0"/>
    <x v="3"/>
    <x v="10"/>
    <x v="9"/>
    <x v="9"/>
    <x v="5653"/>
    <x v="1267"/>
    <x v="104"/>
    <x v="104"/>
    <x v="15"/>
    <x v="41"/>
    <x v="6"/>
    <x v="3"/>
    <x v="3"/>
  </r>
  <r>
    <x v="5778"/>
    <x v="0"/>
    <x v="3"/>
    <x v="24"/>
    <x v="61"/>
    <x v="187"/>
    <x v="5491"/>
    <x v="1267"/>
    <x v="104"/>
    <x v="104"/>
    <x v="15"/>
    <x v="41"/>
    <x v="6"/>
    <x v="3"/>
    <x v="3"/>
  </r>
  <r>
    <x v="6078"/>
    <x v="0"/>
    <x v="2"/>
    <x v="70"/>
    <x v="34"/>
    <x v="215"/>
    <x v="5763"/>
    <x v="1283"/>
    <x v="104"/>
    <x v="104"/>
    <x v="15"/>
    <x v="41"/>
    <x v="6"/>
    <x v="2"/>
    <x v="2"/>
  </r>
  <r>
    <x v="5769"/>
    <x v="0"/>
    <x v="7"/>
    <x v="5"/>
    <x v="43"/>
    <x v="6"/>
    <x v="5482"/>
    <x v="1262"/>
    <x v="104"/>
    <x v="104"/>
    <x v="15"/>
    <x v="41"/>
    <x v="6"/>
    <x v="7"/>
    <x v="7"/>
  </r>
  <r>
    <x v="5764"/>
    <x v="0"/>
    <x v="1"/>
    <x v="52"/>
    <x v="70"/>
    <x v="194"/>
    <x v="5478"/>
    <x v="1258"/>
    <x v="104"/>
    <x v="104"/>
    <x v="15"/>
    <x v="41"/>
    <x v="6"/>
    <x v="1"/>
    <x v="1"/>
  </r>
  <r>
    <x v="5977"/>
    <x v="0"/>
    <x v="3"/>
    <x v="0"/>
    <x v="98"/>
    <x v="11"/>
    <x v="5668"/>
    <x v="1246"/>
    <x v="104"/>
    <x v="104"/>
    <x v="15"/>
    <x v="41"/>
    <x v="6"/>
    <x v="3"/>
    <x v="3"/>
  </r>
  <r>
    <x v="5773"/>
    <x v="1"/>
    <x v="2"/>
    <x v="98"/>
    <x v="90"/>
    <x v="516"/>
    <x v="5486"/>
    <x v="1264"/>
    <x v="104"/>
    <x v="104"/>
    <x v="15"/>
    <x v="41"/>
    <x v="6"/>
    <x v="2"/>
    <x v="2"/>
  </r>
  <r>
    <x v="5832"/>
    <x v="0"/>
    <x v="5"/>
    <x v="6"/>
    <x v="41"/>
    <x v="34"/>
    <x v="5540"/>
    <x v="1266"/>
    <x v="104"/>
    <x v="104"/>
    <x v="15"/>
    <x v="41"/>
    <x v="6"/>
    <x v="5"/>
    <x v="5"/>
  </r>
  <r>
    <x v="5772"/>
    <x v="0"/>
    <x v="7"/>
    <x v="16"/>
    <x v="17"/>
    <x v="6"/>
    <x v="5485"/>
    <x v="1263"/>
    <x v="104"/>
    <x v="104"/>
    <x v="15"/>
    <x v="41"/>
    <x v="6"/>
    <x v="7"/>
    <x v="7"/>
  </r>
  <r>
    <x v="5771"/>
    <x v="0"/>
    <x v="0"/>
    <x v="8"/>
    <x v="85"/>
    <x v="31"/>
    <x v="5484"/>
    <x v="1261"/>
    <x v="104"/>
    <x v="104"/>
    <x v="15"/>
    <x v="41"/>
    <x v="6"/>
    <x v="0"/>
    <x v="0"/>
  </r>
  <r>
    <x v="5973"/>
    <x v="0"/>
    <x v="4"/>
    <x v="8"/>
    <x v="85"/>
    <x v="31"/>
    <x v="5664"/>
    <x v="1276"/>
    <x v="104"/>
    <x v="104"/>
    <x v="15"/>
    <x v="41"/>
    <x v="6"/>
    <x v="4"/>
    <x v="4"/>
  </r>
  <r>
    <x v="6078"/>
    <x v="0"/>
    <x v="9"/>
    <x v="48"/>
    <x v="10"/>
    <x v="187"/>
    <x v="5763"/>
    <x v="1283"/>
    <x v="104"/>
    <x v="104"/>
    <x v="15"/>
    <x v="41"/>
    <x v="6"/>
    <x v="9"/>
    <x v="9"/>
  </r>
  <r>
    <x v="5760"/>
    <x v="0"/>
    <x v="6"/>
    <x v="93"/>
    <x v="85"/>
    <x v="6"/>
    <x v="5474"/>
    <x v="1243"/>
    <x v="104"/>
    <x v="104"/>
    <x v="15"/>
    <x v="41"/>
    <x v="6"/>
    <x v="6"/>
    <x v="6"/>
  </r>
  <r>
    <x v="5972"/>
    <x v="0"/>
    <x v="4"/>
    <x v="5"/>
    <x v="7"/>
    <x v="152"/>
    <x v="5663"/>
    <x v="1248"/>
    <x v="104"/>
    <x v="104"/>
    <x v="15"/>
    <x v="41"/>
    <x v="6"/>
    <x v="4"/>
    <x v="4"/>
  </r>
  <r>
    <x v="5786"/>
    <x v="0"/>
    <x v="7"/>
    <x v="13"/>
    <x v="13"/>
    <x v="6"/>
    <x v="5498"/>
    <x v="1262"/>
    <x v="104"/>
    <x v="104"/>
    <x v="15"/>
    <x v="41"/>
    <x v="6"/>
    <x v="7"/>
    <x v="7"/>
  </r>
  <r>
    <x v="5756"/>
    <x v="0"/>
    <x v="3"/>
    <x v="3"/>
    <x v="11"/>
    <x v="263"/>
    <x v="5470"/>
    <x v="1254"/>
    <x v="104"/>
    <x v="104"/>
    <x v="15"/>
    <x v="41"/>
    <x v="6"/>
    <x v="3"/>
    <x v="3"/>
  </r>
  <r>
    <x v="5750"/>
    <x v="0"/>
    <x v="1"/>
    <x v="46"/>
    <x v="27"/>
    <x v="710"/>
    <x v="5464"/>
    <x v="1248"/>
    <x v="104"/>
    <x v="104"/>
    <x v="15"/>
    <x v="41"/>
    <x v="6"/>
    <x v="1"/>
    <x v="1"/>
  </r>
  <r>
    <x v="5765"/>
    <x v="0"/>
    <x v="4"/>
    <x v="30"/>
    <x v="62"/>
    <x v="7"/>
    <x v="3683"/>
    <x v="1243"/>
    <x v="104"/>
    <x v="104"/>
    <x v="15"/>
    <x v="41"/>
    <x v="6"/>
    <x v="4"/>
    <x v="4"/>
  </r>
  <r>
    <x v="5774"/>
    <x v="0"/>
    <x v="6"/>
    <x v="24"/>
    <x v="34"/>
    <x v="78"/>
    <x v="5487"/>
    <x v="1249"/>
    <x v="104"/>
    <x v="104"/>
    <x v="15"/>
    <x v="41"/>
    <x v="6"/>
    <x v="6"/>
    <x v="6"/>
  </r>
  <r>
    <x v="5758"/>
    <x v="0"/>
    <x v="10"/>
    <x v="46"/>
    <x v="48"/>
    <x v="60"/>
    <x v="5472"/>
    <x v="1256"/>
    <x v="104"/>
    <x v="104"/>
    <x v="15"/>
    <x v="41"/>
    <x v="6"/>
    <x v="10"/>
    <x v="10"/>
  </r>
  <r>
    <x v="5767"/>
    <x v="0"/>
    <x v="5"/>
    <x v="75"/>
    <x v="45"/>
    <x v="120"/>
    <x v="5480"/>
    <x v="1260"/>
    <x v="104"/>
    <x v="104"/>
    <x v="15"/>
    <x v="41"/>
    <x v="6"/>
    <x v="5"/>
    <x v="5"/>
  </r>
  <r>
    <x v="5789"/>
    <x v="0"/>
    <x v="4"/>
    <x v="57"/>
    <x v="30"/>
    <x v="44"/>
    <x v="5501"/>
    <x v="1242"/>
    <x v="104"/>
    <x v="104"/>
    <x v="15"/>
    <x v="41"/>
    <x v="6"/>
    <x v="4"/>
    <x v="4"/>
  </r>
  <r>
    <x v="5831"/>
    <x v="0"/>
    <x v="1"/>
    <x v="13"/>
    <x v="65"/>
    <x v="154"/>
    <x v="5539"/>
    <x v="1280"/>
    <x v="104"/>
    <x v="104"/>
    <x v="15"/>
    <x v="41"/>
    <x v="6"/>
    <x v="1"/>
    <x v="1"/>
  </r>
  <r>
    <x v="5766"/>
    <x v="1"/>
    <x v="2"/>
    <x v="57"/>
    <x v="54"/>
    <x v="626"/>
    <x v="5479"/>
    <x v="1259"/>
    <x v="104"/>
    <x v="104"/>
    <x v="15"/>
    <x v="41"/>
    <x v="6"/>
    <x v="2"/>
    <x v="2"/>
  </r>
  <r>
    <x v="5832"/>
    <x v="0"/>
    <x v="0"/>
    <x v="10"/>
    <x v="9"/>
    <x v="9"/>
    <x v="5540"/>
    <x v="1266"/>
    <x v="104"/>
    <x v="104"/>
    <x v="15"/>
    <x v="41"/>
    <x v="6"/>
    <x v="0"/>
    <x v="0"/>
  </r>
  <r>
    <x v="5831"/>
    <x v="0"/>
    <x v="2"/>
    <x v="63"/>
    <x v="36"/>
    <x v="337"/>
    <x v="5539"/>
    <x v="1280"/>
    <x v="104"/>
    <x v="104"/>
    <x v="15"/>
    <x v="41"/>
    <x v="6"/>
    <x v="2"/>
    <x v="2"/>
  </r>
  <r>
    <x v="5782"/>
    <x v="0"/>
    <x v="9"/>
    <x v="31"/>
    <x v="75"/>
    <x v="22"/>
    <x v="5494"/>
    <x v="1257"/>
    <x v="104"/>
    <x v="104"/>
    <x v="15"/>
    <x v="41"/>
    <x v="6"/>
    <x v="9"/>
    <x v="9"/>
  </r>
  <r>
    <x v="5744"/>
    <x v="0"/>
    <x v="9"/>
    <x v="5"/>
    <x v="5"/>
    <x v="5"/>
    <x v="5458"/>
    <x v="1242"/>
    <x v="104"/>
    <x v="104"/>
    <x v="15"/>
    <x v="41"/>
    <x v="6"/>
    <x v="9"/>
    <x v="9"/>
  </r>
  <r>
    <x v="5786"/>
    <x v="0"/>
    <x v="6"/>
    <x v="17"/>
    <x v="8"/>
    <x v="9"/>
    <x v="5498"/>
    <x v="1262"/>
    <x v="104"/>
    <x v="104"/>
    <x v="15"/>
    <x v="41"/>
    <x v="6"/>
    <x v="6"/>
    <x v="6"/>
  </r>
  <r>
    <x v="5747"/>
    <x v="0"/>
    <x v="4"/>
    <x v="79"/>
    <x v="9"/>
    <x v="6"/>
    <x v="5461"/>
    <x v="1245"/>
    <x v="104"/>
    <x v="104"/>
    <x v="15"/>
    <x v="41"/>
    <x v="6"/>
    <x v="4"/>
    <x v="4"/>
  </r>
  <r>
    <x v="5771"/>
    <x v="0"/>
    <x v="7"/>
    <x v="21"/>
    <x v="13"/>
    <x v="22"/>
    <x v="5484"/>
    <x v="1261"/>
    <x v="104"/>
    <x v="104"/>
    <x v="15"/>
    <x v="41"/>
    <x v="6"/>
    <x v="7"/>
    <x v="7"/>
  </r>
  <r>
    <x v="5830"/>
    <x v="0"/>
    <x v="5"/>
    <x v="0"/>
    <x v="98"/>
    <x v="11"/>
    <x v="5538"/>
    <x v="1247"/>
    <x v="104"/>
    <x v="104"/>
    <x v="15"/>
    <x v="41"/>
    <x v="6"/>
    <x v="5"/>
    <x v="5"/>
  </r>
  <r>
    <x v="5778"/>
    <x v="0"/>
    <x v="0"/>
    <x v="21"/>
    <x v="18"/>
    <x v="11"/>
    <x v="5491"/>
    <x v="1267"/>
    <x v="104"/>
    <x v="104"/>
    <x v="15"/>
    <x v="41"/>
    <x v="6"/>
    <x v="0"/>
    <x v="0"/>
  </r>
  <r>
    <x v="5771"/>
    <x v="0"/>
    <x v="11"/>
    <x v="57"/>
    <x v="3"/>
    <x v="154"/>
    <x v="5484"/>
    <x v="1261"/>
    <x v="104"/>
    <x v="104"/>
    <x v="15"/>
    <x v="41"/>
    <x v="6"/>
    <x v="11"/>
    <x v="11"/>
  </r>
  <r>
    <x v="5751"/>
    <x v="0"/>
    <x v="8"/>
    <x v="31"/>
    <x v="75"/>
    <x v="22"/>
    <x v="5465"/>
    <x v="1249"/>
    <x v="104"/>
    <x v="104"/>
    <x v="15"/>
    <x v="41"/>
    <x v="6"/>
    <x v="8"/>
    <x v="8"/>
  </r>
  <r>
    <x v="5787"/>
    <x v="0"/>
    <x v="11"/>
    <x v="15"/>
    <x v="34"/>
    <x v="37"/>
    <x v="5499"/>
    <x v="1265"/>
    <x v="104"/>
    <x v="104"/>
    <x v="15"/>
    <x v="41"/>
    <x v="6"/>
    <x v="11"/>
    <x v="11"/>
  </r>
  <r>
    <x v="5752"/>
    <x v="0"/>
    <x v="6"/>
    <x v="50"/>
    <x v="61"/>
    <x v="69"/>
    <x v="5466"/>
    <x v="1250"/>
    <x v="104"/>
    <x v="104"/>
    <x v="15"/>
    <x v="41"/>
    <x v="6"/>
    <x v="6"/>
    <x v="6"/>
  </r>
  <r>
    <x v="5835"/>
    <x v="0"/>
    <x v="5"/>
    <x v="0"/>
    <x v="85"/>
    <x v="126"/>
    <x v="5543"/>
    <x v="1281"/>
    <x v="104"/>
    <x v="104"/>
    <x v="15"/>
    <x v="41"/>
    <x v="6"/>
    <x v="5"/>
    <x v="5"/>
  </r>
  <r>
    <x v="5854"/>
    <x v="0"/>
    <x v="1"/>
    <x v="27"/>
    <x v="66"/>
    <x v="7"/>
    <x v="3736"/>
    <x v="1268"/>
    <x v="104"/>
    <x v="104"/>
    <x v="15"/>
    <x v="41"/>
    <x v="6"/>
    <x v="1"/>
    <x v="1"/>
  </r>
  <r>
    <x v="5863"/>
    <x v="0"/>
    <x v="10"/>
    <x v="12"/>
    <x v="45"/>
    <x v="6"/>
    <x v="5563"/>
    <x v="1245"/>
    <x v="104"/>
    <x v="104"/>
    <x v="15"/>
    <x v="41"/>
    <x v="6"/>
    <x v="10"/>
    <x v="10"/>
  </r>
  <r>
    <x v="5793"/>
    <x v="0"/>
    <x v="10"/>
    <x v="79"/>
    <x v="18"/>
    <x v="7"/>
    <x v="5504"/>
    <x v="1247"/>
    <x v="104"/>
    <x v="104"/>
    <x v="15"/>
    <x v="41"/>
    <x v="6"/>
    <x v="10"/>
    <x v="10"/>
  </r>
  <r>
    <x v="5802"/>
    <x v="0"/>
    <x v="6"/>
    <x v="20"/>
    <x v="6"/>
    <x v="7"/>
    <x v="3267"/>
    <x v="1260"/>
    <x v="104"/>
    <x v="104"/>
    <x v="15"/>
    <x v="41"/>
    <x v="6"/>
    <x v="6"/>
    <x v="6"/>
  </r>
  <r>
    <x v="5850"/>
    <x v="0"/>
    <x v="8"/>
    <x v="50"/>
    <x v="15"/>
    <x v="319"/>
    <x v="2960"/>
    <x v="1275"/>
    <x v="104"/>
    <x v="104"/>
    <x v="15"/>
    <x v="41"/>
    <x v="6"/>
    <x v="8"/>
    <x v="8"/>
  </r>
  <r>
    <x v="5811"/>
    <x v="0"/>
    <x v="1"/>
    <x v="54"/>
    <x v="24"/>
    <x v="258"/>
    <x v="5520"/>
    <x v="1264"/>
    <x v="104"/>
    <x v="104"/>
    <x v="15"/>
    <x v="41"/>
    <x v="6"/>
    <x v="1"/>
    <x v="1"/>
  </r>
  <r>
    <x v="5762"/>
    <x v="0"/>
    <x v="1"/>
    <x v="21"/>
    <x v="65"/>
    <x v="75"/>
    <x v="5476"/>
    <x v="1252"/>
    <x v="104"/>
    <x v="104"/>
    <x v="15"/>
    <x v="41"/>
    <x v="6"/>
    <x v="1"/>
    <x v="1"/>
  </r>
  <r>
    <x v="5764"/>
    <x v="0"/>
    <x v="10"/>
    <x v="15"/>
    <x v="61"/>
    <x v="192"/>
    <x v="5478"/>
    <x v="1258"/>
    <x v="104"/>
    <x v="104"/>
    <x v="15"/>
    <x v="41"/>
    <x v="6"/>
    <x v="10"/>
    <x v="10"/>
  </r>
  <r>
    <x v="5772"/>
    <x v="0"/>
    <x v="5"/>
    <x v="75"/>
    <x v="91"/>
    <x v="124"/>
    <x v="5485"/>
    <x v="1263"/>
    <x v="104"/>
    <x v="104"/>
    <x v="15"/>
    <x v="41"/>
    <x v="6"/>
    <x v="5"/>
    <x v="5"/>
  </r>
  <r>
    <x v="5792"/>
    <x v="0"/>
    <x v="8"/>
    <x v="57"/>
    <x v="3"/>
    <x v="154"/>
    <x v="5503"/>
    <x v="1243"/>
    <x v="104"/>
    <x v="104"/>
    <x v="15"/>
    <x v="41"/>
    <x v="6"/>
    <x v="8"/>
    <x v="8"/>
  </r>
  <r>
    <x v="5851"/>
    <x v="0"/>
    <x v="11"/>
    <x v="2"/>
    <x v="119"/>
    <x v="610"/>
    <x v="5555"/>
    <x v="1245"/>
    <x v="104"/>
    <x v="104"/>
    <x v="15"/>
    <x v="41"/>
    <x v="6"/>
    <x v="11"/>
    <x v="11"/>
  </r>
  <r>
    <x v="5843"/>
    <x v="0"/>
    <x v="3"/>
    <x v="92"/>
    <x v="7"/>
    <x v="207"/>
    <x v="5549"/>
    <x v="1250"/>
    <x v="104"/>
    <x v="104"/>
    <x v="15"/>
    <x v="41"/>
    <x v="6"/>
    <x v="3"/>
    <x v="3"/>
  </r>
  <r>
    <x v="5867"/>
    <x v="0"/>
    <x v="9"/>
    <x v="57"/>
    <x v="5"/>
    <x v="6"/>
    <x v="5567"/>
    <x v="1261"/>
    <x v="104"/>
    <x v="104"/>
    <x v="15"/>
    <x v="41"/>
    <x v="6"/>
    <x v="9"/>
    <x v="9"/>
  </r>
  <r>
    <x v="5819"/>
    <x v="0"/>
    <x v="6"/>
    <x v="26"/>
    <x v="76"/>
    <x v="11"/>
    <x v="5527"/>
    <x v="1260"/>
    <x v="104"/>
    <x v="104"/>
    <x v="15"/>
    <x v="41"/>
    <x v="6"/>
    <x v="6"/>
    <x v="6"/>
  </r>
  <r>
    <x v="5844"/>
    <x v="0"/>
    <x v="7"/>
    <x v="6"/>
    <x v="6"/>
    <x v="6"/>
    <x v="5550"/>
    <x v="1254"/>
    <x v="104"/>
    <x v="104"/>
    <x v="15"/>
    <x v="41"/>
    <x v="6"/>
    <x v="7"/>
    <x v="7"/>
  </r>
  <r>
    <x v="5800"/>
    <x v="0"/>
    <x v="3"/>
    <x v="24"/>
    <x v="76"/>
    <x v="57"/>
    <x v="5511"/>
    <x v="1250"/>
    <x v="104"/>
    <x v="104"/>
    <x v="15"/>
    <x v="41"/>
    <x v="6"/>
    <x v="3"/>
    <x v="3"/>
  </r>
  <r>
    <x v="5875"/>
    <x v="0"/>
    <x v="1"/>
    <x v="53"/>
    <x v="4"/>
    <x v="829"/>
    <x v="5574"/>
    <x v="1260"/>
    <x v="104"/>
    <x v="104"/>
    <x v="15"/>
    <x v="41"/>
    <x v="6"/>
    <x v="1"/>
    <x v="1"/>
  </r>
  <r>
    <x v="5869"/>
    <x v="0"/>
    <x v="0"/>
    <x v="0"/>
    <x v="0"/>
    <x v="0"/>
    <x v="5569"/>
    <x v="1276"/>
    <x v="104"/>
    <x v="104"/>
    <x v="15"/>
    <x v="41"/>
    <x v="6"/>
    <x v="0"/>
    <x v="0"/>
  </r>
  <r>
    <x v="5852"/>
    <x v="0"/>
    <x v="7"/>
    <x v="12"/>
    <x v="12"/>
    <x v="13"/>
    <x v="5384"/>
    <x v="1252"/>
    <x v="104"/>
    <x v="104"/>
    <x v="15"/>
    <x v="41"/>
    <x v="6"/>
    <x v="7"/>
    <x v="7"/>
  </r>
  <r>
    <x v="5811"/>
    <x v="0"/>
    <x v="10"/>
    <x v="79"/>
    <x v="13"/>
    <x v="37"/>
    <x v="5520"/>
    <x v="1264"/>
    <x v="104"/>
    <x v="104"/>
    <x v="15"/>
    <x v="41"/>
    <x v="6"/>
    <x v="10"/>
    <x v="10"/>
  </r>
  <r>
    <x v="5884"/>
    <x v="0"/>
    <x v="5"/>
    <x v="16"/>
    <x v="45"/>
    <x v="145"/>
    <x v="5582"/>
    <x v="1264"/>
    <x v="104"/>
    <x v="104"/>
    <x v="15"/>
    <x v="41"/>
    <x v="6"/>
    <x v="5"/>
    <x v="5"/>
  </r>
  <r>
    <x v="5875"/>
    <x v="0"/>
    <x v="10"/>
    <x v="30"/>
    <x v="62"/>
    <x v="7"/>
    <x v="5574"/>
    <x v="1260"/>
    <x v="104"/>
    <x v="104"/>
    <x v="15"/>
    <x v="41"/>
    <x v="6"/>
    <x v="10"/>
    <x v="10"/>
  </r>
  <r>
    <x v="5799"/>
    <x v="0"/>
    <x v="5"/>
    <x v="75"/>
    <x v="91"/>
    <x v="124"/>
    <x v="5510"/>
    <x v="1250"/>
    <x v="104"/>
    <x v="104"/>
    <x v="15"/>
    <x v="41"/>
    <x v="6"/>
    <x v="5"/>
    <x v="5"/>
  </r>
  <r>
    <x v="5973"/>
    <x v="0"/>
    <x v="9"/>
    <x v="93"/>
    <x v="0"/>
    <x v="187"/>
    <x v="5664"/>
    <x v="1276"/>
    <x v="104"/>
    <x v="104"/>
    <x v="15"/>
    <x v="41"/>
    <x v="6"/>
    <x v="9"/>
    <x v="9"/>
  </r>
  <r>
    <x v="5776"/>
    <x v="0"/>
    <x v="9"/>
    <x v="40"/>
    <x v="40"/>
    <x v="1327"/>
    <x v="5489"/>
    <x v="1265"/>
    <x v="104"/>
    <x v="104"/>
    <x v="15"/>
    <x v="41"/>
    <x v="6"/>
    <x v="9"/>
    <x v="9"/>
  </r>
  <r>
    <x v="5764"/>
    <x v="0"/>
    <x v="7"/>
    <x v="11"/>
    <x v="10"/>
    <x v="11"/>
    <x v="5478"/>
    <x v="1258"/>
    <x v="104"/>
    <x v="104"/>
    <x v="15"/>
    <x v="41"/>
    <x v="6"/>
    <x v="7"/>
    <x v="7"/>
  </r>
  <r>
    <x v="5754"/>
    <x v="0"/>
    <x v="0"/>
    <x v="79"/>
    <x v="13"/>
    <x v="37"/>
    <x v="5468"/>
    <x v="1252"/>
    <x v="104"/>
    <x v="104"/>
    <x v="15"/>
    <x v="41"/>
    <x v="6"/>
    <x v="0"/>
    <x v="0"/>
  </r>
  <r>
    <x v="5967"/>
    <x v="0"/>
    <x v="8"/>
    <x v="1"/>
    <x v="34"/>
    <x v="202"/>
    <x v="5658"/>
    <x v="1278"/>
    <x v="104"/>
    <x v="104"/>
    <x v="15"/>
    <x v="41"/>
    <x v="6"/>
    <x v="8"/>
    <x v="8"/>
  </r>
  <r>
    <x v="5960"/>
    <x v="0"/>
    <x v="5"/>
    <x v="16"/>
    <x v="17"/>
    <x v="6"/>
    <x v="5652"/>
    <x v="1248"/>
    <x v="104"/>
    <x v="104"/>
    <x v="15"/>
    <x v="41"/>
    <x v="6"/>
    <x v="5"/>
    <x v="5"/>
  </r>
  <r>
    <x v="6078"/>
    <x v="0"/>
    <x v="4"/>
    <x v="92"/>
    <x v="43"/>
    <x v="137"/>
    <x v="5763"/>
    <x v="1283"/>
    <x v="104"/>
    <x v="104"/>
    <x v="15"/>
    <x v="41"/>
    <x v="6"/>
    <x v="4"/>
    <x v="4"/>
  </r>
  <r>
    <x v="5966"/>
    <x v="0"/>
    <x v="6"/>
    <x v="23"/>
    <x v="7"/>
    <x v="376"/>
    <x v="5657"/>
    <x v="1247"/>
    <x v="104"/>
    <x v="104"/>
    <x v="15"/>
    <x v="41"/>
    <x v="6"/>
    <x v="6"/>
    <x v="6"/>
  </r>
  <r>
    <x v="6078"/>
    <x v="1"/>
    <x v="2"/>
    <x v="70"/>
    <x v="34"/>
    <x v="215"/>
    <x v="5763"/>
    <x v="1283"/>
    <x v="104"/>
    <x v="104"/>
    <x v="15"/>
    <x v="41"/>
    <x v="6"/>
    <x v="2"/>
    <x v="2"/>
  </r>
  <r>
    <x v="5781"/>
    <x v="0"/>
    <x v="6"/>
    <x v="21"/>
    <x v="63"/>
    <x v="13"/>
    <x v="5493"/>
    <x v="1268"/>
    <x v="104"/>
    <x v="104"/>
    <x v="15"/>
    <x v="41"/>
    <x v="6"/>
    <x v="6"/>
    <x v="6"/>
  </r>
  <r>
    <x v="5752"/>
    <x v="0"/>
    <x v="5"/>
    <x v="0"/>
    <x v="41"/>
    <x v="6"/>
    <x v="5466"/>
    <x v="1250"/>
    <x v="104"/>
    <x v="104"/>
    <x v="15"/>
    <x v="41"/>
    <x v="6"/>
    <x v="5"/>
    <x v="5"/>
  </r>
  <r>
    <x v="5968"/>
    <x v="0"/>
    <x v="4"/>
    <x v="112"/>
    <x v="128"/>
    <x v="438"/>
    <x v="5659"/>
    <x v="1258"/>
    <x v="104"/>
    <x v="104"/>
    <x v="15"/>
    <x v="41"/>
    <x v="6"/>
    <x v="4"/>
    <x v="4"/>
  </r>
  <r>
    <x v="5789"/>
    <x v="0"/>
    <x v="1"/>
    <x v="70"/>
    <x v="24"/>
    <x v="238"/>
    <x v="5501"/>
    <x v="1242"/>
    <x v="104"/>
    <x v="104"/>
    <x v="15"/>
    <x v="41"/>
    <x v="6"/>
    <x v="1"/>
    <x v="1"/>
  </r>
  <r>
    <x v="5971"/>
    <x v="0"/>
    <x v="0"/>
    <x v="10"/>
    <x v="18"/>
    <x v="13"/>
    <x v="5662"/>
    <x v="1276"/>
    <x v="104"/>
    <x v="104"/>
    <x v="15"/>
    <x v="41"/>
    <x v="6"/>
    <x v="0"/>
    <x v="0"/>
  </r>
  <r>
    <x v="5961"/>
    <x v="0"/>
    <x v="9"/>
    <x v="93"/>
    <x v="0"/>
    <x v="187"/>
    <x v="5653"/>
    <x v="1267"/>
    <x v="104"/>
    <x v="104"/>
    <x v="15"/>
    <x v="41"/>
    <x v="6"/>
    <x v="9"/>
    <x v="9"/>
  </r>
  <r>
    <x v="5962"/>
    <x v="0"/>
    <x v="0"/>
    <x v="13"/>
    <x v="18"/>
    <x v="19"/>
    <x v="5654"/>
    <x v="1251"/>
    <x v="104"/>
    <x v="104"/>
    <x v="15"/>
    <x v="41"/>
    <x v="6"/>
    <x v="0"/>
    <x v="0"/>
  </r>
  <r>
    <x v="5961"/>
    <x v="0"/>
    <x v="1"/>
    <x v="10"/>
    <x v="9"/>
    <x v="9"/>
    <x v="5653"/>
    <x v="1267"/>
    <x v="104"/>
    <x v="104"/>
    <x v="15"/>
    <x v="41"/>
    <x v="6"/>
    <x v="1"/>
    <x v="1"/>
  </r>
  <r>
    <x v="5783"/>
    <x v="1"/>
    <x v="2"/>
    <x v="56"/>
    <x v="57"/>
    <x v="1316"/>
    <x v="5495"/>
    <x v="1247"/>
    <x v="104"/>
    <x v="104"/>
    <x v="15"/>
    <x v="41"/>
    <x v="6"/>
    <x v="2"/>
    <x v="2"/>
  </r>
  <r>
    <x v="5753"/>
    <x v="0"/>
    <x v="11"/>
    <x v="15"/>
    <x v="59"/>
    <x v="3"/>
    <x v="5467"/>
    <x v="1251"/>
    <x v="104"/>
    <x v="104"/>
    <x v="15"/>
    <x v="41"/>
    <x v="6"/>
    <x v="11"/>
    <x v="11"/>
  </r>
  <r>
    <x v="5976"/>
    <x v="1"/>
    <x v="2"/>
    <x v="15"/>
    <x v="34"/>
    <x v="37"/>
    <x v="5667"/>
    <x v="1262"/>
    <x v="104"/>
    <x v="104"/>
    <x v="15"/>
    <x v="41"/>
    <x v="6"/>
    <x v="2"/>
    <x v="2"/>
  </r>
  <r>
    <x v="5745"/>
    <x v="0"/>
    <x v="10"/>
    <x v="12"/>
    <x v="41"/>
    <x v="155"/>
    <x v="5459"/>
    <x v="1243"/>
    <x v="104"/>
    <x v="104"/>
    <x v="15"/>
    <x v="41"/>
    <x v="6"/>
    <x v="10"/>
    <x v="10"/>
  </r>
  <r>
    <x v="5830"/>
    <x v="0"/>
    <x v="7"/>
    <x v="93"/>
    <x v="9"/>
    <x v="63"/>
    <x v="5538"/>
    <x v="1247"/>
    <x v="104"/>
    <x v="104"/>
    <x v="15"/>
    <x v="41"/>
    <x v="6"/>
    <x v="7"/>
    <x v="7"/>
  </r>
  <r>
    <x v="5968"/>
    <x v="0"/>
    <x v="9"/>
    <x v="73"/>
    <x v="148"/>
    <x v="490"/>
    <x v="5659"/>
    <x v="1258"/>
    <x v="104"/>
    <x v="104"/>
    <x v="15"/>
    <x v="41"/>
    <x v="6"/>
    <x v="9"/>
    <x v="9"/>
  </r>
  <r>
    <x v="5778"/>
    <x v="0"/>
    <x v="1"/>
    <x v="4"/>
    <x v="24"/>
    <x v="434"/>
    <x v="5491"/>
    <x v="1267"/>
    <x v="104"/>
    <x v="104"/>
    <x v="15"/>
    <x v="41"/>
    <x v="6"/>
    <x v="1"/>
    <x v="1"/>
  </r>
  <r>
    <x v="5974"/>
    <x v="0"/>
    <x v="4"/>
    <x v="3"/>
    <x v="3"/>
    <x v="3"/>
    <x v="5665"/>
    <x v="1280"/>
    <x v="104"/>
    <x v="104"/>
    <x v="15"/>
    <x v="41"/>
    <x v="6"/>
    <x v="4"/>
    <x v="4"/>
  </r>
  <r>
    <x v="5773"/>
    <x v="0"/>
    <x v="7"/>
    <x v="5"/>
    <x v="7"/>
    <x v="152"/>
    <x v="5486"/>
    <x v="1264"/>
    <x v="104"/>
    <x v="104"/>
    <x v="15"/>
    <x v="41"/>
    <x v="6"/>
    <x v="7"/>
    <x v="7"/>
  </r>
  <r>
    <x v="5789"/>
    <x v="0"/>
    <x v="10"/>
    <x v="11"/>
    <x v="16"/>
    <x v="112"/>
    <x v="5501"/>
    <x v="1242"/>
    <x v="104"/>
    <x v="104"/>
    <x v="15"/>
    <x v="41"/>
    <x v="6"/>
    <x v="10"/>
    <x v="10"/>
  </r>
  <r>
    <x v="5769"/>
    <x v="0"/>
    <x v="3"/>
    <x v="24"/>
    <x v="54"/>
    <x v="268"/>
    <x v="5482"/>
    <x v="1262"/>
    <x v="104"/>
    <x v="104"/>
    <x v="15"/>
    <x v="41"/>
    <x v="6"/>
    <x v="3"/>
    <x v="3"/>
  </r>
  <r>
    <x v="6026"/>
    <x v="0"/>
    <x v="9"/>
    <x v="92"/>
    <x v="23"/>
    <x v="13"/>
    <x v="5714"/>
    <x v="1263"/>
    <x v="104"/>
    <x v="104"/>
    <x v="15"/>
    <x v="41"/>
    <x v="6"/>
    <x v="9"/>
    <x v="9"/>
  </r>
  <r>
    <x v="6030"/>
    <x v="0"/>
    <x v="9"/>
    <x v="49"/>
    <x v="60"/>
    <x v="135"/>
    <x v="5718"/>
    <x v="1251"/>
    <x v="104"/>
    <x v="104"/>
    <x v="15"/>
    <x v="41"/>
    <x v="6"/>
    <x v="9"/>
    <x v="9"/>
  </r>
  <r>
    <x v="6009"/>
    <x v="0"/>
    <x v="9"/>
    <x v="39"/>
    <x v="39"/>
    <x v="943"/>
    <x v="5698"/>
    <x v="1276"/>
    <x v="104"/>
    <x v="104"/>
    <x v="15"/>
    <x v="41"/>
    <x v="6"/>
    <x v="9"/>
    <x v="9"/>
  </r>
  <r>
    <x v="6025"/>
    <x v="0"/>
    <x v="3"/>
    <x v="26"/>
    <x v="56"/>
    <x v="417"/>
    <x v="5713"/>
    <x v="1276"/>
    <x v="104"/>
    <x v="104"/>
    <x v="15"/>
    <x v="41"/>
    <x v="6"/>
    <x v="3"/>
    <x v="3"/>
  </r>
  <r>
    <x v="6019"/>
    <x v="0"/>
    <x v="5"/>
    <x v="16"/>
    <x v="17"/>
    <x v="6"/>
    <x v="5708"/>
    <x v="1253"/>
    <x v="104"/>
    <x v="104"/>
    <x v="15"/>
    <x v="41"/>
    <x v="6"/>
    <x v="5"/>
    <x v="5"/>
  </r>
  <r>
    <x v="6058"/>
    <x v="0"/>
    <x v="0"/>
    <x v="93"/>
    <x v="94"/>
    <x v="207"/>
    <x v="5745"/>
    <x v="1281"/>
    <x v="104"/>
    <x v="104"/>
    <x v="15"/>
    <x v="41"/>
    <x v="6"/>
    <x v="0"/>
    <x v="0"/>
  </r>
  <r>
    <x v="6066"/>
    <x v="0"/>
    <x v="8"/>
    <x v="50"/>
    <x v="34"/>
    <x v="22"/>
    <x v="5752"/>
    <x v="1276"/>
    <x v="104"/>
    <x v="104"/>
    <x v="15"/>
    <x v="41"/>
    <x v="6"/>
    <x v="8"/>
    <x v="8"/>
  </r>
  <r>
    <x v="6036"/>
    <x v="0"/>
    <x v="9"/>
    <x v="57"/>
    <x v="15"/>
    <x v="46"/>
    <x v="5723"/>
    <x v="1274"/>
    <x v="104"/>
    <x v="104"/>
    <x v="15"/>
    <x v="41"/>
    <x v="6"/>
    <x v="9"/>
    <x v="9"/>
  </r>
  <r>
    <x v="6037"/>
    <x v="0"/>
    <x v="10"/>
    <x v="21"/>
    <x v="18"/>
    <x v="11"/>
    <x v="5724"/>
    <x v="1288"/>
    <x v="104"/>
    <x v="104"/>
    <x v="15"/>
    <x v="41"/>
    <x v="6"/>
    <x v="10"/>
    <x v="10"/>
  </r>
  <r>
    <x v="5993"/>
    <x v="0"/>
    <x v="7"/>
    <x v="0"/>
    <x v="41"/>
    <x v="6"/>
    <x v="5682"/>
    <x v="1287"/>
    <x v="104"/>
    <x v="104"/>
    <x v="15"/>
    <x v="41"/>
    <x v="6"/>
    <x v="7"/>
    <x v="7"/>
  </r>
  <r>
    <x v="6039"/>
    <x v="0"/>
    <x v="7"/>
    <x v="5"/>
    <x v="5"/>
    <x v="5"/>
    <x v="5726"/>
    <x v="1272"/>
    <x v="104"/>
    <x v="104"/>
    <x v="15"/>
    <x v="41"/>
    <x v="6"/>
    <x v="7"/>
    <x v="7"/>
  </r>
  <r>
    <x v="6021"/>
    <x v="0"/>
    <x v="6"/>
    <x v="26"/>
    <x v="54"/>
    <x v="160"/>
    <x v="5710"/>
    <x v="1262"/>
    <x v="104"/>
    <x v="104"/>
    <x v="15"/>
    <x v="41"/>
    <x v="6"/>
    <x v="6"/>
    <x v="6"/>
  </r>
  <r>
    <x v="6040"/>
    <x v="0"/>
    <x v="7"/>
    <x v="9"/>
    <x v="23"/>
    <x v="864"/>
    <x v="5727"/>
    <x v="1266"/>
    <x v="104"/>
    <x v="104"/>
    <x v="15"/>
    <x v="41"/>
    <x v="6"/>
    <x v="7"/>
    <x v="7"/>
  </r>
  <r>
    <x v="6043"/>
    <x v="0"/>
    <x v="0"/>
    <x v="93"/>
    <x v="0"/>
    <x v="187"/>
    <x v="5730"/>
    <x v="1247"/>
    <x v="104"/>
    <x v="104"/>
    <x v="15"/>
    <x v="41"/>
    <x v="6"/>
    <x v="0"/>
    <x v="0"/>
  </r>
  <r>
    <x v="5989"/>
    <x v="0"/>
    <x v="8"/>
    <x v="12"/>
    <x v="41"/>
    <x v="155"/>
    <x v="5679"/>
    <x v="1266"/>
    <x v="104"/>
    <x v="104"/>
    <x v="15"/>
    <x v="41"/>
    <x v="6"/>
    <x v="8"/>
    <x v="8"/>
  </r>
  <r>
    <x v="6047"/>
    <x v="0"/>
    <x v="4"/>
    <x v="3"/>
    <x v="36"/>
    <x v="153"/>
    <x v="5734"/>
    <x v="1279"/>
    <x v="104"/>
    <x v="104"/>
    <x v="15"/>
    <x v="41"/>
    <x v="6"/>
    <x v="4"/>
    <x v="4"/>
  </r>
  <r>
    <x v="6001"/>
    <x v="0"/>
    <x v="1"/>
    <x v="5"/>
    <x v="43"/>
    <x v="6"/>
    <x v="5690"/>
    <x v="1248"/>
    <x v="104"/>
    <x v="104"/>
    <x v="15"/>
    <x v="41"/>
    <x v="6"/>
    <x v="1"/>
    <x v="1"/>
  </r>
  <r>
    <x v="5996"/>
    <x v="0"/>
    <x v="4"/>
    <x v="50"/>
    <x v="61"/>
    <x v="69"/>
    <x v="5685"/>
    <x v="1249"/>
    <x v="104"/>
    <x v="104"/>
    <x v="15"/>
    <x v="41"/>
    <x v="6"/>
    <x v="4"/>
    <x v="4"/>
  </r>
  <r>
    <x v="5788"/>
    <x v="1"/>
    <x v="2"/>
    <x v="50"/>
    <x v="34"/>
    <x v="22"/>
    <x v="5500"/>
    <x v="1243"/>
    <x v="104"/>
    <x v="104"/>
    <x v="15"/>
    <x v="41"/>
    <x v="6"/>
    <x v="2"/>
    <x v="2"/>
  </r>
  <r>
    <x v="5747"/>
    <x v="0"/>
    <x v="5"/>
    <x v="20"/>
    <x v="12"/>
    <x v="6"/>
    <x v="5461"/>
    <x v="1245"/>
    <x v="104"/>
    <x v="104"/>
    <x v="15"/>
    <x v="41"/>
    <x v="6"/>
    <x v="5"/>
    <x v="5"/>
  </r>
  <r>
    <x v="5778"/>
    <x v="0"/>
    <x v="7"/>
    <x v="92"/>
    <x v="62"/>
    <x v="187"/>
    <x v="5491"/>
    <x v="1267"/>
    <x v="104"/>
    <x v="104"/>
    <x v="15"/>
    <x v="41"/>
    <x v="6"/>
    <x v="7"/>
    <x v="7"/>
  </r>
  <r>
    <x v="5746"/>
    <x v="1"/>
    <x v="2"/>
    <x v="192"/>
    <x v="324"/>
    <x v="4128"/>
    <x v="5460"/>
    <x v="1244"/>
    <x v="104"/>
    <x v="104"/>
    <x v="15"/>
    <x v="41"/>
    <x v="6"/>
    <x v="2"/>
    <x v="2"/>
  </r>
  <r>
    <x v="5756"/>
    <x v="0"/>
    <x v="10"/>
    <x v="30"/>
    <x v="65"/>
    <x v="244"/>
    <x v="5470"/>
    <x v="1254"/>
    <x v="104"/>
    <x v="104"/>
    <x v="15"/>
    <x v="41"/>
    <x v="6"/>
    <x v="10"/>
    <x v="10"/>
  </r>
  <r>
    <x v="5762"/>
    <x v="0"/>
    <x v="3"/>
    <x v="93"/>
    <x v="9"/>
    <x v="63"/>
    <x v="5476"/>
    <x v="1252"/>
    <x v="104"/>
    <x v="104"/>
    <x v="15"/>
    <x v="41"/>
    <x v="6"/>
    <x v="3"/>
    <x v="3"/>
  </r>
  <r>
    <x v="5791"/>
    <x v="0"/>
    <x v="0"/>
    <x v="8"/>
    <x v="98"/>
    <x v="6"/>
    <x v="4105"/>
    <x v="1251"/>
    <x v="104"/>
    <x v="104"/>
    <x v="15"/>
    <x v="41"/>
    <x v="6"/>
    <x v="0"/>
    <x v="0"/>
  </r>
  <r>
    <x v="5774"/>
    <x v="0"/>
    <x v="10"/>
    <x v="26"/>
    <x v="1"/>
    <x v="121"/>
    <x v="5487"/>
    <x v="1249"/>
    <x v="104"/>
    <x v="104"/>
    <x v="15"/>
    <x v="41"/>
    <x v="6"/>
    <x v="10"/>
    <x v="10"/>
  </r>
  <r>
    <x v="5748"/>
    <x v="0"/>
    <x v="0"/>
    <x v="9"/>
    <x v="43"/>
    <x v="183"/>
    <x v="5462"/>
    <x v="1246"/>
    <x v="104"/>
    <x v="104"/>
    <x v="15"/>
    <x v="41"/>
    <x v="6"/>
    <x v="0"/>
    <x v="0"/>
  </r>
  <r>
    <x v="5830"/>
    <x v="1"/>
    <x v="2"/>
    <x v="50"/>
    <x v="26"/>
    <x v="50"/>
    <x v="5538"/>
    <x v="1247"/>
    <x v="104"/>
    <x v="104"/>
    <x v="15"/>
    <x v="41"/>
    <x v="6"/>
    <x v="2"/>
    <x v="2"/>
  </r>
  <r>
    <x v="5754"/>
    <x v="0"/>
    <x v="11"/>
    <x v="24"/>
    <x v="24"/>
    <x v="25"/>
    <x v="5468"/>
    <x v="1252"/>
    <x v="104"/>
    <x v="104"/>
    <x v="15"/>
    <x v="41"/>
    <x v="6"/>
    <x v="11"/>
    <x v="11"/>
  </r>
  <r>
    <x v="5973"/>
    <x v="1"/>
    <x v="2"/>
    <x v="79"/>
    <x v="13"/>
    <x v="37"/>
    <x v="5664"/>
    <x v="1276"/>
    <x v="104"/>
    <x v="104"/>
    <x v="15"/>
    <x v="41"/>
    <x v="6"/>
    <x v="2"/>
    <x v="2"/>
  </r>
  <r>
    <x v="5755"/>
    <x v="0"/>
    <x v="0"/>
    <x v="75"/>
    <x v="45"/>
    <x v="120"/>
    <x v="5469"/>
    <x v="1253"/>
    <x v="104"/>
    <x v="104"/>
    <x v="15"/>
    <x v="41"/>
    <x v="6"/>
    <x v="0"/>
    <x v="0"/>
  </r>
  <r>
    <x v="5778"/>
    <x v="0"/>
    <x v="10"/>
    <x v="57"/>
    <x v="10"/>
    <x v="19"/>
    <x v="5491"/>
    <x v="1267"/>
    <x v="104"/>
    <x v="104"/>
    <x v="15"/>
    <x v="41"/>
    <x v="6"/>
    <x v="10"/>
    <x v="10"/>
  </r>
  <r>
    <x v="5767"/>
    <x v="0"/>
    <x v="2"/>
    <x v="48"/>
    <x v="23"/>
    <x v="6"/>
    <x v="5480"/>
    <x v="1260"/>
    <x v="104"/>
    <x v="104"/>
    <x v="15"/>
    <x v="41"/>
    <x v="6"/>
    <x v="2"/>
    <x v="2"/>
  </r>
  <r>
    <x v="5774"/>
    <x v="0"/>
    <x v="5"/>
    <x v="93"/>
    <x v="0"/>
    <x v="187"/>
    <x v="5487"/>
    <x v="1249"/>
    <x v="104"/>
    <x v="104"/>
    <x v="15"/>
    <x v="41"/>
    <x v="6"/>
    <x v="5"/>
    <x v="5"/>
  </r>
  <r>
    <x v="5972"/>
    <x v="0"/>
    <x v="2"/>
    <x v="36"/>
    <x v="31"/>
    <x v="39"/>
    <x v="5663"/>
    <x v="1248"/>
    <x v="104"/>
    <x v="104"/>
    <x v="15"/>
    <x v="41"/>
    <x v="6"/>
    <x v="2"/>
    <x v="2"/>
  </r>
  <r>
    <x v="5783"/>
    <x v="0"/>
    <x v="9"/>
    <x v="63"/>
    <x v="26"/>
    <x v="114"/>
    <x v="5495"/>
    <x v="1247"/>
    <x v="104"/>
    <x v="104"/>
    <x v="15"/>
    <x v="41"/>
    <x v="6"/>
    <x v="9"/>
    <x v="9"/>
  </r>
  <r>
    <x v="5967"/>
    <x v="0"/>
    <x v="4"/>
    <x v="17"/>
    <x v="16"/>
    <x v="249"/>
    <x v="5658"/>
    <x v="1278"/>
    <x v="104"/>
    <x v="104"/>
    <x v="15"/>
    <x v="41"/>
    <x v="6"/>
    <x v="4"/>
    <x v="4"/>
  </r>
  <r>
    <x v="5775"/>
    <x v="0"/>
    <x v="0"/>
    <x v="20"/>
    <x v="12"/>
    <x v="6"/>
    <x v="5488"/>
    <x v="1250"/>
    <x v="104"/>
    <x v="104"/>
    <x v="15"/>
    <x v="41"/>
    <x v="6"/>
    <x v="0"/>
    <x v="0"/>
  </r>
  <r>
    <x v="5749"/>
    <x v="0"/>
    <x v="0"/>
    <x v="20"/>
    <x v="6"/>
    <x v="7"/>
    <x v="5463"/>
    <x v="1247"/>
    <x v="104"/>
    <x v="104"/>
    <x v="15"/>
    <x v="41"/>
    <x v="6"/>
    <x v="0"/>
    <x v="0"/>
  </r>
  <r>
    <x v="5745"/>
    <x v="0"/>
    <x v="5"/>
    <x v="16"/>
    <x v="12"/>
    <x v="102"/>
    <x v="5459"/>
    <x v="1243"/>
    <x v="104"/>
    <x v="104"/>
    <x v="15"/>
    <x v="41"/>
    <x v="6"/>
    <x v="5"/>
    <x v="5"/>
  </r>
  <r>
    <x v="5781"/>
    <x v="0"/>
    <x v="0"/>
    <x v="10"/>
    <x v="13"/>
    <x v="202"/>
    <x v="5493"/>
    <x v="1268"/>
    <x v="104"/>
    <x v="104"/>
    <x v="15"/>
    <x v="41"/>
    <x v="6"/>
    <x v="0"/>
    <x v="0"/>
  </r>
  <r>
    <x v="5770"/>
    <x v="0"/>
    <x v="9"/>
    <x v="30"/>
    <x v="14"/>
    <x v="31"/>
    <x v="5483"/>
    <x v="1253"/>
    <x v="104"/>
    <x v="104"/>
    <x v="15"/>
    <x v="41"/>
    <x v="6"/>
    <x v="9"/>
    <x v="9"/>
  </r>
  <r>
    <x v="5747"/>
    <x v="0"/>
    <x v="10"/>
    <x v="8"/>
    <x v="85"/>
    <x v="31"/>
    <x v="5461"/>
    <x v="1245"/>
    <x v="104"/>
    <x v="104"/>
    <x v="15"/>
    <x v="41"/>
    <x v="6"/>
    <x v="10"/>
    <x v="10"/>
  </r>
  <r>
    <x v="5977"/>
    <x v="1"/>
    <x v="2"/>
    <x v="21"/>
    <x v="65"/>
    <x v="75"/>
    <x v="5668"/>
    <x v="1246"/>
    <x v="104"/>
    <x v="104"/>
    <x v="15"/>
    <x v="41"/>
    <x v="6"/>
    <x v="2"/>
    <x v="2"/>
  </r>
  <r>
    <x v="5748"/>
    <x v="0"/>
    <x v="11"/>
    <x v="56"/>
    <x v="21"/>
    <x v="494"/>
    <x v="5462"/>
    <x v="1246"/>
    <x v="104"/>
    <x v="104"/>
    <x v="15"/>
    <x v="41"/>
    <x v="6"/>
    <x v="11"/>
    <x v="11"/>
  </r>
  <r>
    <x v="5775"/>
    <x v="0"/>
    <x v="11"/>
    <x v="5"/>
    <x v="11"/>
    <x v="12"/>
    <x v="5488"/>
    <x v="1250"/>
    <x v="104"/>
    <x v="104"/>
    <x v="15"/>
    <x v="41"/>
    <x v="6"/>
    <x v="11"/>
    <x v="11"/>
  </r>
  <r>
    <x v="5745"/>
    <x v="0"/>
    <x v="1"/>
    <x v="79"/>
    <x v="65"/>
    <x v="3"/>
    <x v="5459"/>
    <x v="1243"/>
    <x v="104"/>
    <x v="104"/>
    <x v="15"/>
    <x v="41"/>
    <x v="6"/>
    <x v="1"/>
    <x v="1"/>
  </r>
  <r>
    <x v="5961"/>
    <x v="0"/>
    <x v="7"/>
    <x v="12"/>
    <x v="45"/>
    <x v="6"/>
    <x v="5653"/>
    <x v="1267"/>
    <x v="104"/>
    <x v="104"/>
    <x v="15"/>
    <x v="41"/>
    <x v="6"/>
    <x v="7"/>
    <x v="7"/>
  </r>
  <r>
    <x v="6078"/>
    <x v="0"/>
    <x v="8"/>
    <x v="23"/>
    <x v="5"/>
    <x v="92"/>
    <x v="5763"/>
    <x v="1283"/>
    <x v="104"/>
    <x v="104"/>
    <x v="15"/>
    <x v="41"/>
    <x v="6"/>
    <x v="8"/>
    <x v="8"/>
  </r>
  <r>
    <x v="5833"/>
    <x v="0"/>
    <x v="10"/>
    <x v="1"/>
    <x v="54"/>
    <x v="61"/>
    <x v="5541"/>
    <x v="1253"/>
    <x v="104"/>
    <x v="104"/>
    <x v="15"/>
    <x v="41"/>
    <x v="6"/>
    <x v="10"/>
    <x v="10"/>
  </r>
  <r>
    <x v="5758"/>
    <x v="0"/>
    <x v="5"/>
    <x v="30"/>
    <x v="65"/>
    <x v="244"/>
    <x v="5472"/>
    <x v="1256"/>
    <x v="104"/>
    <x v="104"/>
    <x v="15"/>
    <x v="41"/>
    <x v="6"/>
    <x v="5"/>
    <x v="5"/>
  </r>
  <r>
    <x v="5763"/>
    <x v="0"/>
    <x v="11"/>
    <x v="29"/>
    <x v="69"/>
    <x v="1674"/>
    <x v="5477"/>
    <x v="1257"/>
    <x v="104"/>
    <x v="104"/>
    <x v="15"/>
    <x v="41"/>
    <x v="6"/>
    <x v="11"/>
    <x v="11"/>
  </r>
  <r>
    <x v="5965"/>
    <x v="0"/>
    <x v="5"/>
    <x v="0"/>
    <x v="9"/>
    <x v="265"/>
    <x v="5656"/>
    <x v="1285"/>
    <x v="104"/>
    <x v="104"/>
    <x v="15"/>
    <x v="41"/>
    <x v="6"/>
    <x v="5"/>
    <x v="5"/>
  </r>
  <r>
    <x v="5970"/>
    <x v="0"/>
    <x v="11"/>
    <x v="27"/>
    <x v="40"/>
    <x v="875"/>
    <x v="5661"/>
    <x v="1264"/>
    <x v="104"/>
    <x v="104"/>
    <x v="15"/>
    <x v="41"/>
    <x v="6"/>
    <x v="11"/>
    <x v="11"/>
  </r>
  <r>
    <x v="5757"/>
    <x v="0"/>
    <x v="6"/>
    <x v="57"/>
    <x v="3"/>
    <x v="154"/>
    <x v="5471"/>
    <x v="1255"/>
    <x v="104"/>
    <x v="104"/>
    <x v="15"/>
    <x v="41"/>
    <x v="6"/>
    <x v="6"/>
    <x v="6"/>
  </r>
  <r>
    <x v="5939"/>
    <x v="1"/>
    <x v="2"/>
    <x v="134"/>
    <x v="172"/>
    <x v="1121"/>
    <x v="5631"/>
    <x v="1256"/>
    <x v="104"/>
    <x v="104"/>
    <x v="15"/>
    <x v="41"/>
    <x v="6"/>
    <x v="2"/>
    <x v="2"/>
  </r>
  <r>
    <x v="5932"/>
    <x v="0"/>
    <x v="10"/>
    <x v="12"/>
    <x v="12"/>
    <x v="13"/>
    <x v="5625"/>
    <x v="1279"/>
    <x v="104"/>
    <x v="104"/>
    <x v="15"/>
    <x v="41"/>
    <x v="6"/>
    <x v="10"/>
    <x v="10"/>
  </r>
  <r>
    <x v="5830"/>
    <x v="0"/>
    <x v="2"/>
    <x v="70"/>
    <x v="26"/>
    <x v="306"/>
    <x v="5538"/>
    <x v="1247"/>
    <x v="104"/>
    <x v="104"/>
    <x v="15"/>
    <x v="41"/>
    <x v="6"/>
    <x v="2"/>
    <x v="2"/>
  </r>
  <r>
    <x v="5776"/>
    <x v="0"/>
    <x v="2"/>
    <x v="123"/>
    <x v="25"/>
    <x v="1072"/>
    <x v="5489"/>
    <x v="1265"/>
    <x v="104"/>
    <x v="104"/>
    <x v="15"/>
    <x v="41"/>
    <x v="6"/>
    <x v="2"/>
    <x v="2"/>
  </r>
  <r>
    <x v="5749"/>
    <x v="0"/>
    <x v="11"/>
    <x v="93"/>
    <x v="94"/>
    <x v="207"/>
    <x v="5463"/>
    <x v="1247"/>
    <x v="104"/>
    <x v="104"/>
    <x v="15"/>
    <x v="41"/>
    <x v="6"/>
    <x v="11"/>
    <x v="11"/>
  </r>
  <r>
    <x v="5759"/>
    <x v="0"/>
    <x v="4"/>
    <x v="3"/>
    <x v="23"/>
    <x v="31"/>
    <x v="5473"/>
    <x v="1243"/>
    <x v="104"/>
    <x v="104"/>
    <x v="15"/>
    <x v="41"/>
    <x v="6"/>
    <x v="4"/>
    <x v="4"/>
  </r>
  <r>
    <x v="5751"/>
    <x v="0"/>
    <x v="11"/>
    <x v="51"/>
    <x v="44"/>
    <x v="408"/>
    <x v="5465"/>
    <x v="1249"/>
    <x v="104"/>
    <x v="104"/>
    <x v="15"/>
    <x v="41"/>
    <x v="6"/>
    <x v="11"/>
    <x v="11"/>
  </r>
  <r>
    <x v="5773"/>
    <x v="0"/>
    <x v="4"/>
    <x v="27"/>
    <x v="31"/>
    <x v="43"/>
    <x v="5486"/>
    <x v="1264"/>
    <x v="104"/>
    <x v="104"/>
    <x v="15"/>
    <x v="41"/>
    <x v="6"/>
    <x v="4"/>
    <x v="4"/>
  </r>
  <r>
    <x v="5776"/>
    <x v="1"/>
    <x v="2"/>
    <x v="111"/>
    <x v="25"/>
    <x v="1214"/>
    <x v="5489"/>
    <x v="1265"/>
    <x v="104"/>
    <x v="104"/>
    <x v="15"/>
    <x v="41"/>
    <x v="6"/>
    <x v="2"/>
    <x v="2"/>
  </r>
  <r>
    <x v="5978"/>
    <x v="0"/>
    <x v="9"/>
    <x v="7"/>
    <x v="8"/>
    <x v="11"/>
    <x v="5669"/>
    <x v="1261"/>
    <x v="104"/>
    <x v="104"/>
    <x v="15"/>
    <x v="41"/>
    <x v="6"/>
    <x v="9"/>
    <x v="9"/>
  </r>
  <r>
    <x v="5765"/>
    <x v="0"/>
    <x v="9"/>
    <x v="5"/>
    <x v="7"/>
    <x v="152"/>
    <x v="3683"/>
    <x v="1243"/>
    <x v="104"/>
    <x v="104"/>
    <x v="15"/>
    <x v="41"/>
    <x v="6"/>
    <x v="9"/>
    <x v="9"/>
  </r>
  <r>
    <x v="5761"/>
    <x v="0"/>
    <x v="3"/>
    <x v="95"/>
    <x v="128"/>
    <x v="1362"/>
    <x v="5475"/>
    <x v="1256"/>
    <x v="104"/>
    <x v="104"/>
    <x v="15"/>
    <x v="41"/>
    <x v="6"/>
    <x v="3"/>
    <x v="3"/>
  </r>
  <r>
    <x v="5743"/>
    <x v="0"/>
    <x v="10"/>
    <x v="30"/>
    <x v="14"/>
    <x v="31"/>
    <x v="5457"/>
    <x v="1242"/>
    <x v="104"/>
    <x v="104"/>
    <x v="15"/>
    <x v="41"/>
    <x v="6"/>
    <x v="10"/>
    <x v="10"/>
  </r>
  <r>
    <x v="5966"/>
    <x v="0"/>
    <x v="0"/>
    <x v="93"/>
    <x v="0"/>
    <x v="187"/>
    <x v="5657"/>
    <x v="1247"/>
    <x v="104"/>
    <x v="104"/>
    <x v="15"/>
    <x v="41"/>
    <x v="6"/>
    <x v="0"/>
    <x v="0"/>
  </r>
  <r>
    <x v="5775"/>
    <x v="0"/>
    <x v="6"/>
    <x v="30"/>
    <x v="65"/>
    <x v="244"/>
    <x v="5488"/>
    <x v="1250"/>
    <x v="104"/>
    <x v="104"/>
    <x v="15"/>
    <x v="41"/>
    <x v="6"/>
    <x v="6"/>
    <x v="6"/>
  </r>
  <r>
    <x v="5825"/>
    <x v="0"/>
    <x v="2"/>
    <x v="37"/>
    <x v="54"/>
    <x v="214"/>
    <x v="5533"/>
    <x v="1247"/>
    <x v="104"/>
    <x v="104"/>
    <x v="15"/>
    <x v="41"/>
    <x v="6"/>
    <x v="2"/>
    <x v="2"/>
  </r>
  <r>
    <x v="5764"/>
    <x v="0"/>
    <x v="3"/>
    <x v="46"/>
    <x v="66"/>
    <x v="298"/>
    <x v="5478"/>
    <x v="1258"/>
    <x v="104"/>
    <x v="104"/>
    <x v="15"/>
    <x v="41"/>
    <x v="6"/>
    <x v="3"/>
    <x v="3"/>
  </r>
  <r>
    <x v="5781"/>
    <x v="0"/>
    <x v="5"/>
    <x v="20"/>
    <x v="6"/>
    <x v="7"/>
    <x v="5493"/>
    <x v="1268"/>
    <x v="104"/>
    <x v="104"/>
    <x v="15"/>
    <x v="41"/>
    <x v="6"/>
    <x v="5"/>
    <x v="5"/>
  </r>
  <r>
    <x v="5766"/>
    <x v="0"/>
    <x v="8"/>
    <x v="30"/>
    <x v="62"/>
    <x v="7"/>
    <x v="5479"/>
    <x v="1259"/>
    <x v="104"/>
    <x v="104"/>
    <x v="15"/>
    <x v="41"/>
    <x v="6"/>
    <x v="8"/>
    <x v="8"/>
  </r>
  <r>
    <x v="5770"/>
    <x v="0"/>
    <x v="2"/>
    <x v="3"/>
    <x v="23"/>
    <x v="31"/>
    <x v="5483"/>
    <x v="1253"/>
    <x v="104"/>
    <x v="104"/>
    <x v="15"/>
    <x v="41"/>
    <x v="6"/>
    <x v="2"/>
    <x v="2"/>
  </r>
  <r>
    <x v="6077"/>
    <x v="0"/>
    <x v="5"/>
    <x v="16"/>
    <x v="17"/>
    <x v="6"/>
    <x v="5762"/>
    <x v="1276"/>
    <x v="104"/>
    <x v="104"/>
    <x v="15"/>
    <x v="41"/>
    <x v="6"/>
    <x v="5"/>
    <x v="5"/>
  </r>
  <r>
    <x v="5760"/>
    <x v="0"/>
    <x v="0"/>
    <x v="8"/>
    <x v="98"/>
    <x v="6"/>
    <x v="5474"/>
    <x v="1243"/>
    <x v="104"/>
    <x v="104"/>
    <x v="15"/>
    <x v="41"/>
    <x v="6"/>
    <x v="0"/>
    <x v="0"/>
  </r>
  <r>
    <x v="5975"/>
    <x v="0"/>
    <x v="5"/>
    <x v="75"/>
    <x v="91"/>
    <x v="124"/>
    <x v="5666"/>
    <x v="1250"/>
    <x v="104"/>
    <x v="104"/>
    <x v="15"/>
    <x v="41"/>
    <x v="6"/>
    <x v="5"/>
    <x v="5"/>
  </r>
  <r>
    <x v="5746"/>
    <x v="0"/>
    <x v="9"/>
    <x v="64"/>
    <x v="204"/>
    <x v="4129"/>
    <x v="5460"/>
    <x v="1244"/>
    <x v="104"/>
    <x v="104"/>
    <x v="15"/>
    <x v="41"/>
    <x v="6"/>
    <x v="9"/>
    <x v="9"/>
  </r>
  <r>
    <x v="5759"/>
    <x v="1"/>
    <x v="2"/>
    <x v="57"/>
    <x v="5"/>
    <x v="6"/>
    <x v="5473"/>
    <x v="1243"/>
    <x v="104"/>
    <x v="104"/>
    <x v="15"/>
    <x v="41"/>
    <x v="6"/>
    <x v="2"/>
    <x v="2"/>
  </r>
  <r>
    <x v="5790"/>
    <x v="0"/>
    <x v="3"/>
    <x v="18"/>
    <x v="32"/>
    <x v="427"/>
    <x v="5502"/>
    <x v="1270"/>
    <x v="104"/>
    <x v="104"/>
    <x v="15"/>
    <x v="41"/>
    <x v="6"/>
    <x v="3"/>
    <x v="3"/>
  </r>
  <r>
    <x v="5977"/>
    <x v="0"/>
    <x v="4"/>
    <x v="20"/>
    <x v="12"/>
    <x v="6"/>
    <x v="5668"/>
    <x v="1246"/>
    <x v="104"/>
    <x v="104"/>
    <x v="15"/>
    <x v="41"/>
    <x v="6"/>
    <x v="4"/>
    <x v="4"/>
  </r>
  <r>
    <x v="5974"/>
    <x v="0"/>
    <x v="2"/>
    <x v="65"/>
    <x v="59"/>
    <x v="194"/>
    <x v="5665"/>
    <x v="1280"/>
    <x v="104"/>
    <x v="104"/>
    <x v="15"/>
    <x v="41"/>
    <x v="6"/>
    <x v="2"/>
    <x v="2"/>
  </r>
  <r>
    <x v="5786"/>
    <x v="0"/>
    <x v="4"/>
    <x v="1"/>
    <x v="56"/>
    <x v="9"/>
    <x v="5498"/>
    <x v="1262"/>
    <x v="104"/>
    <x v="104"/>
    <x v="15"/>
    <x v="41"/>
    <x v="6"/>
    <x v="4"/>
    <x v="4"/>
  </r>
  <r>
    <x v="5967"/>
    <x v="0"/>
    <x v="9"/>
    <x v="15"/>
    <x v="4"/>
    <x v="270"/>
    <x v="5658"/>
    <x v="1278"/>
    <x v="104"/>
    <x v="104"/>
    <x v="15"/>
    <x v="41"/>
    <x v="6"/>
    <x v="9"/>
    <x v="9"/>
  </r>
  <r>
    <x v="5895"/>
    <x v="0"/>
    <x v="7"/>
    <x v="37"/>
    <x v="26"/>
    <x v="183"/>
    <x v="5591"/>
    <x v="1250"/>
    <x v="104"/>
    <x v="104"/>
    <x v="15"/>
    <x v="41"/>
    <x v="6"/>
    <x v="7"/>
    <x v="7"/>
  </r>
  <r>
    <x v="5982"/>
    <x v="1"/>
    <x v="2"/>
    <x v="54"/>
    <x v="61"/>
    <x v="6"/>
    <x v="5673"/>
    <x v="1245"/>
    <x v="104"/>
    <x v="104"/>
    <x v="15"/>
    <x v="41"/>
    <x v="6"/>
    <x v="2"/>
    <x v="2"/>
  </r>
  <r>
    <x v="5890"/>
    <x v="0"/>
    <x v="4"/>
    <x v="50"/>
    <x v="47"/>
    <x v="7"/>
    <x v="956"/>
    <x v="1243"/>
    <x v="104"/>
    <x v="104"/>
    <x v="15"/>
    <x v="41"/>
    <x v="6"/>
    <x v="4"/>
    <x v="4"/>
  </r>
  <r>
    <x v="5893"/>
    <x v="0"/>
    <x v="10"/>
    <x v="92"/>
    <x v="8"/>
    <x v="63"/>
    <x v="5589"/>
    <x v="1276"/>
    <x v="104"/>
    <x v="104"/>
    <x v="15"/>
    <x v="41"/>
    <x v="6"/>
    <x v="10"/>
    <x v="10"/>
  </r>
  <r>
    <x v="5939"/>
    <x v="0"/>
    <x v="1"/>
    <x v="60"/>
    <x v="113"/>
    <x v="1114"/>
    <x v="5631"/>
    <x v="1256"/>
    <x v="104"/>
    <x v="104"/>
    <x v="15"/>
    <x v="41"/>
    <x v="6"/>
    <x v="1"/>
    <x v="1"/>
  </r>
  <r>
    <x v="5949"/>
    <x v="0"/>
    <x v="7"/>
    <x v="10"/>
    <x v="18"/>
    <x v="13"/>
    <x v="5641"/>
    <x v="1259"/>
    <x v="104"/>
    <x v="104"/>
    <x v="15"/>
    <x v="41"/>
    <x v="6"/>
    <x v="7"/>
    <x v="7"/>
  </r>
  <r>
    <x v="5930"/>
    <x v="0"/>
    <x v="7"/>
    <x v="12"/>
    <x v="12"/>
    <x v="13"/>
    <x v="5623"/>
    <x v="1267"/>
    <x v="104"/>
    <x v="104"/>
    <x v="15"/>
    <x v="41"/>
    <x v="6"/>
    <x v="7"/>
    <x v="7"/>
  </r>
  <r>
    <x v="5957"/>
    <x v="0"/>
    <x v="9"/>
    <x v="56"/>
    <x v="83"/>
    <x v="749"/>
    <x v="5649"/>
    <x v="1257"/>
    <x v="104"/>
    <x v="104"/>
    <x v="15"/>
    <x v="41"/>
    <x v="6"/>
    <x v="9"/>
    <x v="9"/>
  </r>
  <r>
    <x v="5982"/>
    <x v="0"/>
    <x v="2"/>
    <x v="54"/>
    <x v="61"/>
    <x v="6"/>
    <x v="5673"/>
    <x v="1245"/>
    <x v="104"/>
    <x v="104"/>
    <x v="15"/>
    <x v="41"/>
    <x v="6"/>
    <x v="2"/>
    <x v="2"/>
  </r>
  <r>
    <x v="5901"/>
    <x v="0"/>
    <x v="2"/>
    <x v="23"/>
    <x v="23"/>
    <x v="24"/>
    <x v="5596"/>
    <x v="1248"/>
    <x v="104"/>
    <x v="104"/>
    <x v="15"/>
    <x v="41"/>
    <x v="6"/>
    <x v="2"/>
    <x v="2"/>
  </r>
  <r>
    <x v="5951"/>
    <x v="0"/>
    <x v="0"/>
    <x v="70"/>
    <x v="54"/>
    <x v="166"/>
    <x v="5643"/>
    <x v="1281"/>
    <x v="104"/>
    <x v="104"/>
    <x v="15"/>
    <x v="41"/>
    <x v="6"/>
    <x v="0"/>
    <x v="0"/>
  </r>
  <r>
    <x v="5926"/>
    <x v="0"/>
    <x v="0"/>
    <x v="13"/>
    <x v="18"/>
    <x v="19"/>
    <x v="5619"/>
    <x v="1251"/>
    <x v="104"/>
    <x v="104"/>
    <x v="15"/>
    <x v="41"/>
    <x v="6"/>
    <x v="0"/>
    <x v="0"/>
  </r>
  <r>
    <x v="5938"/>
    <x v="0"/>
    <x v="7"/>
    <x v="79"/>
    <x v="14"/>
    <x v="379"/>
    <x v="5630"/>
    <x v="1273"/>
    <x v="104"/>
    <x v="104"/>
    <x v="15"/>
    <x v="41"/>
    <x v="6"/>
    <x v="7"/>
    <x v="7"/>
  </r>
  <r>
    <x v="5940"/>
    <x v="0"/>
    <x v="7"/>
    <x v="48"/>
    <x v="56"/>
    <x v="63"/>
    <x v="5632"/>
    <x v="1277"/>
    <x v="104"/>
    <x v="104"/>
    <x v="15"/>
    <x v="41"/>
    <x v="6"/>
    <x v="7"/>
    <x v="7"/>
  </r>
  <r>
    <x v="5916"/>
    <x v="0"/>
    <x v="6"/>
    <x v="3"/>
    <x v="56"/>
    <x v="13"/>
    <x v="5609"/>
    <x v="1279"/>
    <x v="104"/>
    <x v="104"/>
    <x v="15"/>
    <x v="41"/>
    <x v="6"/>
    <x v="6"/>
    <x v="6"/>
  </r>
  <r>
    <x v="5910"/>
    <x v="0"/>
    <x v="9"/>
    <x v="56"/>
    <x v="119"/>
    <x v="2453"/>
    <x v="2960"/>
    <x v="1265"/>
    <x v="104"/>
    <x v="104"/>
    <x v="15"/>
    <x v="41"/>
    <x v="6"/>
    <x v="9"/>
    <x v="9"/>
  </r>
  <r>
    <x v="5905"/>
    <x v="0"/>
    <x v="3"/>
    <x v="11"/>
    <x v="5"/>
    <x v="22"/>
    <x v="5600"/>
    <x v="1274"/>
    <x v="104"/>
    <x v="104"/>
    <x v="15"/>
    <x v="41"/>
    <x v="6"/>
    <x v="3"/>
    <x v="3"/>
  </r>
  <r>
    <x v="5942"/>
    <x v="0"/>
    <x v="3"/>
    <x v="38"/>
    <x v="58"/>
    <x v="52"/>
    <x v="5634"/>
    <x v="1286"/>
    <x v="104"/>
    <x v="104"/>
    <x v="15"/>
    <x v="41"/>
    <x v="6"/>
    <x v="3"/>
    <x v="3"/>
  </r>
  <r>
    <x v="5914"/>
    <x v="0"/>
    <x v="3"/>
    <x v="40"/>
    <x v="35"/>
    <x v="275"/>
    <x v="5607"/>
    <x v="1264"/>
    <x v="104"/>
    <x v="104"/>
    <x v="15"/>
    <x v="41"/>
    <x v="6"/>
    <x v="3"/>
    <x v="3"/>
  </r>
  <r>
    <x v="5949"/>
    <x v="0"/>
    <x v="3"/>
    <x v="9"/>
    <x v="11"/>
    <x v="35"/>
    <x v="5641"/>
    <x v="1259"/>
    <x v="104"/>
    <x v="104"/>
    <x v="15"/>
    <x v="41"/>
    <x v="6"/>
    <x v="3"/>
    <x v="3"/>
  </r>
  <r>
    <x v="5935"/>
    <x v="0"/>
    <x v="2"/>
    <x v="63"/>
    <x v="54"/>
    <x v="347"/>
    <x v="5628"/>
    <x v="1267"/>
    <x v="104"/>
    <x v="104"/>
    <x v="15"/>
    <x v="41"/>
    <x v="6"/>
    <x v="2"/>
    <x v="2"/>
  </r>
  <r>
    <x v="5895"/>
    <x v="0"/>
    <x v="3"/>
    <x v="91"/>
    <x v="109"/>
    <x v="1679"/>
    <x v="5591"/>
    <x v="1250"/>
    <x v="104"/>
    <x v="104"/>
    <x v="15"/>
    <x v="41"/>
    <x v="6"/>
    <x v="3"/>
    <x v="3"/>
  </r>
  <r>
    <x v="5913"/>
    <x v="0"/>
    <x v="6"/>
    <x v="13"/>
    <x v="14"/>
    <x v="44"/>
    <x v="5606"/>
    <x v="1266"/>
    <x v="104"/>
    <x v="104"/>
    <x v="15"/>
    <x v="41"/>
    <x v="6"/>
    <x v="6"/>
    <x v="6"/>
  </r>
  <r>
    <x v="5951"/>
    <x v="0"/>
    <x v="7"/>
    <x v="51"/>
    <x v="44"/>
    <x v="408"/>
    <x v="5643"/>
    <x v="1281"/>
    <x v="104"/>
    <x v="104"/>
    <x v="15"/>
    <x v="41"/>
    <x v="6"/>
    <x v="7"/>
    <x v="7"/>
  </r>
  <r>
    <x v="5898"/>
    <x v="0"/>
    <x v="7"/>
    <x v="6"/>
    <x v="41"/>
    <x v="34"/>
    <x v="5593"/>
    <x v="1262"/>
    <x v="104"/>
    <x v="104"/>
    <x v="15"/>
    <x v="41"/>
    <x v="6"/>
    <x v="7"/>
    <x v="7"/>
  </r>
  <r>
    <x v="5900"/>
    <x v="0"/>
    <x v="10"/>
    <x v="30"/>
    <x v="62"/>
    <x v="7"/>
    <x v="5595"/>
    <x v="1251"/>
    <x v="104"/>
    <x v="104"/>
    <x v="15"/>
    <x v="41"/>
    <x v="6"/>
    <x v="10"/>
    <x v="10"/>
  </r>
  <r>
    <x v="6076"/>
    <x v="0"/>
    <x v="4"/>
    <x v="17"/>
    <x v="43"/>
    <x v="437"/>
    <x v="5761"/>
    <x v="1273"/>
    <x v="104"/>
    <x v="104"/>
    <x v="15"/>
    <x v="41"/>
    <x v="6"/>
    <x v="4"/>
    <x v="4"/>
  </r>
  <r>
    <x v="5929"/>
    <x v="0"/>
    <x v="4"/>
    <x v="17"/>
    <x v="43"/>
    <x v="437"/>
    <x v="5622"/>
    <x v="1274"/>
    <x v="104"/>
    <x v="104"/>
    <x v="15"/>
    <x v="41"/>
    <x v="6"/>
    <x v="4"/>
    <x v="4"/>
  </r>
  <r>
    <x v="5953"/>
    <x v="0"/>
    <x v="9"/>
    <x v="9"/>
    <x v="14"/>
    <x v="14"/>
    <x v="5645"/>
    <x v="1260"/>
    <x v="104"/>
    <x v="104"/>
    <x v="15"/>
    <x v="41"/>
    <x v="6"/>
    <x v="9"/>
    <x v="9"/>
  </r>
  <r>
    <x v="5951"/>
    <x v="0"/>
    <x v="2"/>
    <x v="25"/>
    <x v="188"/>
    <x v="34"/>
    <x v="5643"/>
    <x v="1281"/>
    <x v="104"/>
    <x v="104"/>
    <x v="15"/>
    <x v="41"/>
    <x v="6"/>
    <x v="2"/>
    <x v="2"/>
  </r>
  <r>
    <x v="5959"/>
    <x v="0"/>
    <x v="11"/>
    <x v="54"/>
    <x v="4"/>
    <x v="314"/>
    <x v="5651"/>
    <x v="1269"/>
    <x v="104"/>
    <x v="104"/>
    <x v="15"/>
    <x v="41"/>
    <x v="6"/>
    <x v="11"/>
    <x v="11"/>
  </r>
  <r>
    <x v="5940"/>
    <x v="1"/>
    <x v="2"/>
    <x v="89"/>
    <x v="70"/>
    <x v="154"/>
    <x v="5632"/>
    <x v="1277"/>
    <x v="104"/>
    <x v="104"/>
    <x v="15"/>
    <x v="41"/>
    <x v="6"/>
    <x v="2"/>
    <x v="2"/>
  </r>
  <r>
    <x v="5903"/>
    <x v="0"/>
    <x v="0"/>
    <x v="79"/>
    <x v="9"/>
    <x v="6"/>
    <x v="5598"/>
    <x v="1266"/>
    <x v="104"/>
    <x v="104"/>
    <x v="15"/>
    <x v="41"/>
    <x v="6"/>
    <x v="0"/>
    <x v="0"/>
  </r>
  <r>
    <x v="5886"/>
    <x v="0"/>
    <x v="7"/>
    <x v="5"/>
    <x v="43"/>
    <x v="6"/>
    <x v="5584"/>
    <x v="1258"/>
    <x v="104"/>
    <x v="104"/>
    <x v="15"/>
    <x v="41"/>
    <x v="6"/>
    <x v="7"/>
    <x v="7"/>
  </r>
  <r>
    <x v="5948"/>
    <x v="0"/>
    <x v="10"/>
    <x v="83"/>
    <x v="64"/>
    <x v="42"/>
    <x v="5640"/>
    <x v="1286"/>
    <x v="104"/>
    <x v="104"/>
    <x v="15"/>
    <x v="41"/>
    <x v="6"/>
    <x v="10"/>
    <x v="10"/>
  </r>
  <r>
    <x v="5937"/>
    <x v="0"/>
    <x v="2"/>
    <x v="21"/>
    <x v="18"/>
    <x v="11"/>
    <x v="4408"/>
    <x v="1272"/>
    <x v="104"/>
    <x v="104"/>
    <x v="15"/>
    <x v="41"/>
    <x v="6"/>
    <x v="2"/>
    <x v="2"/>
  </r>
  <r>
    <x v="5980"/>
    <x v="0"/>
    <x v="7"/>
    <x v="20"/>
    <x v="85"/>
    <x v="511"/>
    <x v="5671"/>
    <x v="1271"/>
    <x v="104"/>
    <x v="104"/>
    <x v="15"/>
    <x v="41"/>
    <x v="6"/>
    <x v="7"/>
    <x v="7"/>
  </r>
  <r>
    <x v="6076"/>
    <x v="1"/>
    <x v="2"/>
    <x v="37"/>
    <x v="76"/>
    <x v="76"/>
    <x v="5761"/>
    <x v="1273"/>
    <x v="104"/>
    <x v="104"/>
    <x v="15"/>
    <x v="41"/>
    <x v="6"/>
    <x v="2"/>
    <x v="2"/>
  </r>
  <r>
    <x v="6076"/>
    <x v="0"/>
    <x v="9"/>
    <x v="57"/>
    <x v="1"/>
    <x v="255"/>
    <x v="5761"/>
    <x v="1273"/>
    <x v="104"/>
    <x v="104"/>
    <x v="15"/>
    <x v="41"/>
    <x v="6"/>
    <x v="9"/>
    <x v="9"/>
  </r>
  <r>
    <x v="5929"/>
    <x v="0"/>
    <x v="8"/>
    <x v="70"/>
    <x v="76"/>
    <x v="266"/>
    <x v="5622"/>
    <x v="1274"/>
    <x v="104"/>
    <x v="104"/>
    <x v="15"/>
    <x v="41"/>
    <x v="6"/>
    <x v="8"/>
    <x v="8"/>
  </r>
  <r>
    <x v="5888"/>
    <x v="0"/>
    <x v="2"/>
    <x v="29"/>
    <x v="69"/>
    <x v="1674"/>
    <x v="5585"/>
    <x v="1242"/>
    <x v="104"/>
    <x v="104"/>
    <x v="15"/>
    <x v="41"/>
    <x v="6"/>
    <x v="2"/>
    <x v="2"/>
  </r>
  <r>
    <x v="5944"/>
    <x v="0"/>
    <x v="6"/>
    <x v="8"/>
    <x v="13"/>
    <x v="232"/>
    <x v="5636"/>
    <x v="1259"/>
    <x v="104"/>
    <x v="104"/>
    <x v="15"/>
    <x v="41"/>
    <x v="6"/>
    <x v="6"/>
    <x v="6"/>
  </r>
  <r>
    <x v="5899"/>
    <x v="0"/>
    <x v="6"/>
    <x v="26"/>
    <x v="1"/>
    <x v="121"/>
    <x v="5594"/>
    <x v="1247"/>
    <x v="104"/>
    <x v="104"/>
    <x v="15"/>
    <x v="41"/>
    <x v="6"/>
    <x v="6"/>
    <x v="6"/>
  </r>
  <r>
    <x v="5981"/>
    <x v="0"/>
    <x v="2"/>
    <x v="54"/>
    <x v="47"/>
    <x v="34"/>
    <x v="5672"/>
    <x v="1255"/>
    <x v="104"/>
    <x v="104"/>
    <x v="15"/>
    <x v="41"/>
    <x v="6"/>
    <x v="2"/>
    <x v="2"/>
  </r>
  <r>
    <x v="5912"/>
    <x v="0"/>
    <x v="11"/>
    <x v="94"/>
    <x v="83"/>
    <x v="10"/>
    <x v="5605"/>
    <x v="1249"/>
    <x v="104"/>
    <x v="104"/>
    <x v="15"/>
    <x v="41"/>
    <x v="6"/>
    <x v="11"/>
    <x v="11"/>
  </r>
  <r>
    <x v="5922"/>
    <x v="0"/>
    <x v="4"/>
    <x v="7"/>
    <x v="62"/>
    <x v="69"/>
    <x v="5615"/>
    <x v="1242"/>
    <x v="104"/>
    <x v="104"/>
    <x v="15"/>
    <x v="41"/>
    <x v="6"/>
    <x v="4"/>
    <x v="4"/>
  </r>
  <r>
    <x v="5891"/>
    <x v="0"/>
    <x v="11"/>
    <x v="79"/>
    <x v="40"/>
    <x v="4130"/>
    <x v="5587"/>
    <x v="1256"/>
    <x v="104"/>
    <x v="104"/>
    <x v="15"/>
    <x v="41"/>
    <x v="6"/>
    <x v="11"/>
    <x v="11"/>
  </r>
  <r>
    <x v="5896"/>
    <x v="0"/>
    <x v="3"/>
    <x v="10"/>
    <x v="13"/>
    <x v="202"/>
    <x v="2182"/>
    <x v="1271"/>
    <x v="104"/>
    <x v="104"/>
    <x v="15"/>
    <x v="41"/>
    <x v="6"/>
    <x v="3"/>
    <x v="3"/>
  </r>
  <r>
    <x v="5941"/>
    <x v="0"/>
    <x v="3"/>
    <x v="57"/>
    <x v="1"/>
    <x v="255"/>
    <x v="5633"/>
    <x v="1269"/>
    <x v="104"/>
    <x v="104"/>
    <x v="15"/>
    <x v="41"/>
    <x v="6"/>
    <x v="3"/>
    <x v="3"/>
  </r>
  <r>
    <x v="5946"/>
    <x v="0"/>
    <x v="7"/>
    <x v="20"/>
    <x v="6"/>
    <x v="7"/>
    <x v="5638"/>
    <x v="1247"/>
    <x v="104"/>
    <x v="104"/>
    <x v="15"/>
    <x v="41"/>
    <x v="6"/>
    <x v="7"/>
    <x v="7"/>
  </r>
  <r>
    <x v="5889"/>
    <x v="0"/>
    <x v="2"/>
    <x v="113"/>
    <x v="58"/>
    <x v="409"/>
    <x v="5586"/>
    <x v="1260"/>
    <x v="104"/>
    <x v="104"/>
    <x v="15"/>
    <x v="41"/>
    <x v="6"/>
    <x v="2"/>
    <x v="2"/>
  </r>
  <r>
    <x v="5981"/>
    <x v="0"/>
    <x v="8"/>
    <x v="17"/>
    <x v="23"/>
    <x v="32"/>
    <x v="5672"/>
    <x v="1255"/>
    <x v="104"/>
    <x v="104"/>
    <x v="15"/>
    <x v="41"/>
    <x v="6"/>
    <x v="8"/>
    <x v="8"/>
  </r>
  <r>
    <x v="5948"/>
    <x v="0"/>
    <x v="3"/>
    <x v="100"/>
    <x v="111"/>
    <x v="773"/>
    <x v="5640"/>
    <x v="1286"/>
    <x v="104"/>
    <x v="104"/>
    <x v="15"/>
    <x v="41"/>
    <x v="6"/>
    <x v="3"/>
    <x v="3"/>
  </r>
  <r>
    <x v="5894"/>
    <x v="0"/>
    <x v="1"/>
    <x v="92"/>
    <x v="76"/>
    <x v="935"/>
    <x v="5590"/>
    <x v="1255"/>
    <x v="104"/>
    <x v="104"/>
    <x v="15"/>
    <x v="41"/>
    <x v="6"/>
    <x v="1"/>
    <x v="1"/>
  </r>
  <r>
    <x v="5954"/>
    <x v="0"/>
    <x v="8"/>
    <x v="49"/>
    <x v="27"/>
    <x v="357"/>
    <x v="5646"/>
    <x v="1266"/>
    <x v="104"/>
    <x v="104"/>
    <x v="15"/>
    <x v="41"/>
    <x v="6"/>
    <x v="8"/>
    <x v="8"/>
  </r>
  <r>
    <x v="5945"/>
    <x v="0"/>
    <x v="3"/>
    <x v="12"/>
    <x v="98"/>
    <x v="102"/>
    <x v="5637"/>
    <x v="1266"/>
    <x v="104"/>
    <x v="104"/>
    <x v="15"/>
    <x v="41"/>
    <x v="6"/>
    <x v="3"/>
    <x v="3"/>
  </r>
  <r>
    <x v="5950"/>
    <x v="0"/>
    <x v="5"/>
    <x v="8"/>
    <x v="9"/>
    <x v="13"/>
    <x v="5642"/>
    <x v="1243"/>
    <x v="104"/>
    <x v="104"/>
    <x v="15"/>
    <x v="41"/>
    <x v="6"/>
    <x v="5"/>
    <x v="5"/>
  </r>
  <r>
    <x v="5911"/>
    <x v="0"/>
    <x v="11"/>
    <x v="5"/>
    <x v="8"/>
    <x v="10"/>
    <x v="5604"/>
    <x v="1247"/>
    <x v="104"/>
    <x v="104"/>
    <x v="15"/>
    <x v="41"/>
    <x v="6"/>
    <x v="11"/>
    <x v="11"/>
  </r>
  <r>
    <x v="5934"/>
    <x v="0"/>
    <x v="0"/>
    <x v="57"/>
    <x v="47"/>
    <x v="982"/>
    <x v="5627"/>
    <x v="1258"/>
    <x v="104"/>
    <x v="104"/>
    <x v="15"/>
    <x v="41"/>
    <x v="6"/>
    <x v="0"/>
    <x v="0"/>
  </r>
  <r>
    <x v="5916"/>
    <x v="0"/>
    <x v="0"/>
    <x v="8"/>
    <x v="94"/>
    <x v="73"/>
    <x v="5609"/>
    <x v="1279"/>
    <x v="104"/>
    <x v="104"/>
    <x v="15"/>
    <x v="41"/>
    <x v="6"/>
    <x v="0"/>
    <x v="0"/>
  </r>
  <r>
    <x v="5887"/>
    <x v="0"/>
    <x v="8"/>
    <x v="8"/>
    <x v="98"/>
    <x v="6"/>
    <x v="3093"/>
    <x v="1259"/>
    <x v="104"/>
    <x v="104"/>
    <x v="15"/>
    <x v="41"/>
    <x v="6"/>
    <x v="8"/>
    <x v="8"/>
  </r>
  <r>
    <x v="5980"/>
    <x v="0"/>
    <x v="4"/>
    <x v="0"/>
    <x v="94"/>
    <x v="145"/>
    <x v="5671"/>
    <x v="1271"/>
    <x v="104"/>
    <x v="104"/>
    <x v="15"/>
    <x v="41"/>
    <x v="6"/>
    <x v="4"/>
    <x v="4"/>
  </r>
  <r>
    <x v="5890"/>
    <x v="0"/>
    <x v="8"/>
    <x v="36"/>
    <x v="32"/>
    <x v="319"/>
    <x v="956"/>
    <x v="1243"/>
    <x v="104"/>
    <x v="104"/>
    <x v="15"/>
    <x v="41"/>
    <x v="6"/>
    <x v="8"/>
    <x v="8"/>
  </r>
  <r>
    <x v="5958"/>
    <x v="0"/>
    <x v="2"/>
    <x v="90"/>
    <x v="49"/>
    <x v="497"/>
    <x v="5650"/>
    <x v="1253"/>
    <x v="104"/>
    <x v="104"/>
    <x v="15"/>
    <x v="41"/>
    <x v="6"/>
    <x v="2"/>
    <x v="2"/>
  </r>
  <r>
    <x v="5894"/>
    <x v="0"/>
    <x v="10"/>
    <x v="79"/>
    <x v="43"/>
    <x v="775"/>
    <x v="5590"/>
    <x v="1255"/>
    <x v="104"/>
    <x v="104"/>
    <x v="15"/>
    <x v="41"/>
    <x v="6"/>
    <x v="10"/>
    <x v="10"/>
  </r>
  <r>
    <x v="5892"/>
    <x v="0"/>
    <x v="11"/>
    <x v="54"/>
    <x v="102"/>
    <x v="13"/>
    <x v="5588"/>
    <x v="1261"/>
    <x v="104"/>
    <x v="104"/>
    <x v="15"/>
    <x v="41"/>
    <x v="6"/>
    <x v="11"/>
    <x v="11"/>
  </r>
  <r>
    <x v="5893"/>
    <x v="0"/>
    <x v="6"/>
    <x v="9"/>
    <x v="43"/>
    <x v="183"/>
    <x v="5589"/>
    <x v="1276"/>
    <x v="104"/>
    <x v="104"/>
    <x v="15"/>
    <x v="41"/>
    <x v="6"/>
    <x v="6"/>
    <x v="6"/>
  </r>
  <r>
    <x v="5904"/>
    <x v="0"/>
    <x v="1"/>
    <x v="35"/>
    <x v="38"/>
    <x v="41"/>
    <x v="5599"/>
    <x v="1248"/>
    <x v="104"/>
    <x v="104"/>
    <x v="15"/>
    <x v="41"/>
    <x v="6"/>
    <x v="1"/>
    <x v="1"/>
  </r>
  <r>
    <x v="5913"/>
    <x v="0"/>
    <x v="11"/>
    <x v="23"/>
    <x v="10"/>
    <x v="42"/>
    <x v="5606"/>
    <x v="1266"/>
    <x v="104"/>
    <x v="104"/>
    <x v="15"/>
    <x v="41"/>
    <x v="6"/>
    <x v="11"/>
    <x v="11"/>
  </r>
  <r>
    <x v="5923"/>
    <x v="0"/>
    <x v="0"/>
    <x v="92"/>
    <x v="62"/>
    <x v="187"/>
    <x v="5616"/>
    <x v="1258"/>
    <x v="104"/>
    <x v="104"/>
    <x v="15"/>
    <x v="41"/>
    <x v="6"/>
    <x v="0"/>
    <x v="0"/>
  </r>
  <r>
    <x v="5930"/>
    <x v="0"/>
    <x v="11"/>
    <x v="0"/>
    <x v="9"/>
    <x v="265"/>
    <x v="5623"/>
    <x v="1267"/>
    <x v="104"/>
    <x v="104"/>
    <x v="15"/>
    <x v="41"/>
    <x v="6"/>
    <x v="11"/>
    <x v="11"/>
  </r>
  <r>
    <x v="5919"/>
    <x v="0"/>
    <x v="10"/>
    <x v="15"/>
    <x v="34"/>
    <x v="37"/>
    <x v="5612"/>
    <x v="1285"/>
    <x v="104"/>
    <x v="104"/>
    <x v="15"/>
    <x v="41"/>
    <x v="6"/>
    <x v="10"/>
    <x v="10"/>
  </r>
  <r>
    <x v="5954"/>
    <x v="0"/>
    <x v="9"/>
    <x v="40"/>
    <x v="66"/>
    <x v="252"/>
    <x v="5646"/>
    <x v="1266"/>
    <x v="104"/>
    <x v="104"/>
    <x v="15"/>
    <x v="41"/>
    <x v="6"/>
    <x v="9"/>
    <x v="9"/>
  </r>
  <r>
    <x v="5925"/>
    <x v="0"/>
    <x v="8"/>
    <x v="65"/>
    <x v="4"/>
    <x v="426"/>
    <x v="5618"/>
    <x v="1282"/>
    <x v="104"/>
    <x v="104"/>
    <x v="15"/>
    <x v="41"/>
    <x v="6"/>
    <x v="8"/>
    <x v="8"/>
  </r>
  <r>
    <x v="5887"/>
    <x v="0"/>
    <x v="2"/>
    <x v="20"/>
    <x v="0"/>
    <x v="687"/>
    <x v="3093"/>
    <x v="1259"/>
    <x v="104"/>
    <x v="104"/>
    <x v="15"/>
    <x v="41"/>
    <x v="6"/>
    <x v="2"/>
    <x v="2"/>
  </r>
  <r>
    <x v="5930"/>
    <x v="0"/>
    <x v="0"/>
    <x v="12"/>
    <x v="12"/>
    <x v="13"/>
    <x v="5623"/>
    <x v="1267"/>
    <x v="104"/>
    <x v="104"/>
    <x v="15"/>
    <x v="41"/>
    <x v="6"/>
    <x v="0"/>
    <x v="0"/>
  </r>
  <r>
    <x v="5928"/>
    <x v="0"/>
    <x v="5"/>
    <x v="16"/>
    <x v="17"/>
    <x v="6"/>
    <x v="5621"/>
    <x v="1278"/>
    <x v="104"/>
    <x v="104"/>
    <x v="15"/>
    <x v="41"/>
    <x v="6"/>
    <x v="5"/>
    <x v="5"/>
  </r>
  <r>
    <x v="5952"/>
    <x v="0"/>
    <x v="8"/>
    <x v="11"/>
    <x v="56"/>
    <x v="164"/>
    <x v="5644"/>
    <x v="1247"/>
    <x v="104"/>
    <x v="104"/>
    <x v="15"/>
    <x v="41"/>
    <x v="6"/>
    <x v="8"/>
    <x v="8"/>
  </r>
  <r>
    <x v="5953"/>
    <x v="0"/>
    <x v="4"/>
    <x v="8"/>
    <x v="85"/>
    <x v="31"/>
    <x v="5645"/>
    <x v="1260"/>
    <x v="104"/>
    <x v="104"/>
    <x v="15"/>
    <x v="41"/>
    <x v="6"/>
    <x v="4"/>
    <x v="4"/>
  </r>
  <r>
    <x v="5986"/>
    <x v="0"/>
    <x v="11"/>
    <x v="112"/>
    <x v="128"/>
    <x v="438"/>
    <x v="5676"/>
    <x v="1281"/>
    <x v="104"/>
    <x v="104"/>
    <x v="15"/>
    <x v="41"/>
    <x v="6"/>
    <x v="11"/>
    <x v="11"/>
  </r>
  <r>
    <x v="5944"/>
    <x v="0"/>
    <x v="10"/>
    <x v="8"/>
    <x v="94"/>
    <x v="73"/>
    <x v="5636"/>
    <x v="1259"/>
    <x v="104"/>
    <x v="104"/>
    <x v="15"/>
    <x v="41"/>
    <x v="6"/>
    <x v="10"/>
    <x v="10"/>
  </r>
  <r>
    <x v="5904"/>
    <x v="0"/>
    <x v="10"/>
    <x v="21"/>
    <x v="94"/>
    <x v="6"/>
    <x v="5599"/>
    <x v="1248"/>
    <x v="104"/>
    <x v="104"/>
    <x v="15"/>
    <x v="41"/>
    <x v="6"/>
    <x v="10"/>
    <x v="10"/>
  </r>
  <r>
    <x v="5943"/>
    <x v="0"/>
    <x v="0"/>
    <x v="8"/>
    <x v="98"/>
    <x v="6"/>
    <x v="5635"/>
    <x v="1254"/>
    <x v="104"/>
    <x v="104"/>
    <x v="15"/>
    <x v="41"/>
    <x v="6"/>
    <x v="0"/>
    <x v="0"/>
  </r>
  <r>
    <x v="5914"/>
    <x v="0"/>
    <x v="7"/>
    <x v="5"/>
    <x v="23"/>
    <x v="178"/>
    <x v="5607"/>
    <x v="1264"/>
    <x v="104"/>
    <x v="104"/>
    <x v="15"/>
    <x v="41"/>
    <x v="6"/>
    <x v="7"/>
    <x v="7"/>
  </r>
  <r>
    <x v="5925"/>
    <x v="0"/>
    <x v="11"/>
    <x v="26"/>
    <x v="56"/>
    <x v="417"/>
    <x v="5618"/>
    <x v="1282"/>
    <x v="104"/>
    <x v="104"/>
    <x v="15"/>
    <x v="41"/>
    <x v="6"/>
    <x v="11"/>
    <x v="11"/>
  </r>
  <r>
    <x v="5945"/>
    <x v="0"/>
    <x v="9"/>
    <x v="20"/>
    <x v="9"/>
    <x v="102"/>
    <x v="5637"/>
    <x v="1266"/>
    <x v="104"/>
    <x v="104"/>
    <x v="15"/>
    <x v="41"/>
    <x v="6"/>
    <x v="9"/>
    <x v="9"/>
  </r>
  <r>
    <x v="5921"/>
    <x v="0"/>
    <x v="1"/>
    <x v="94"/>
    <x v="2"/>
    <x v="377"/>
    <x v="5614"/>
    <x v="1242"/>
    <x v="104"/>
    <x v="104"/>
    <x v="15"/>
    <x v="41"/>
    <x v="6"/>
    <x v="1"/>
    <x v="1"/>
  </r>
  <r>
    <x v="5937"/>
    <x v="0"/>
    <x v="9"/>
    <x v="6"/>
    <x v="6"/>
    <x v="6"/>
    <x v="4408"/>
    <x v="1272"/>
    <x v="104"/>
    <x v="104"/>
    <x v="15"/>
    <x v="41"/>
    <x v="6"/>
    <x v="9"/>
    <x v="9"/>
  </r>
  <r>
    <x v="5940"/>
    <x v="0"/>
    <x v="4"/>
    <x v="53"/>
    <x v="60"/>
    <x v="139"/>
    <x v="5632"/>
    <x v="1277"/>
    <x v="104"/>
    <x v="104"/>
    <x v="15"/>
    <x v="41"/>
    <x v="6"/>
    <x v="4"/>
    <x v="4"/>
  </r>
  <r>
    <x v="5888"/>
    <x v="0"/>
    <x v="9"/>
    <x v="97"/>
    <x v="89"/>
    <x v="1867"/>
    <x v="5585"/>
    <x v="1242"/>
    <x v="104"/>
    <x v="104"/>
    <x v="15"/>
    <x v="41"/>
    <x v="6"/>
    <x v="9"/>
    <x v="9"/>
  </r>
  <r>
    <x v="5939"/>
    <x v="0"/>
    <x v="3"/>
    <x v="49"/>
    <x v="87"/>
    <x v="340"/>
    <x v="5631"/>
    <x v="1256"/>
    <x v="104"/>
    <x v="104"/>
    <x v="15"/>
    <x v="41"/>
    <x v="6"/>
    <x v="3"/>
    <x v="3"/>
  </r>
  <r>
    <x v="6046"/>
    <x v="1"/>
    <x v="2"/>
    <x v="79"/>
    <x v="13"/>
    <x v="37"/>
    <x v="5733"/>
    <x v="1255"/>
    <x v="104"/>
    <x v="104"/>
    <x v="15"/>
    <x v="41"/>
    <x v="6"/>
    <x v="2"/>
    <x v="2"/>
  </r>
  <r>
    <x v="6010"/>
    <x v="1"/>
    <x v="2"/>
    <x v="152"/>
    <x v="161"/>
    <x v="1963"/>
    <x v="5699"/>
    <x v="1286"/>
    <x v="104"/>
    <x v="104"/>
    <x v="15"/>
    <x v="41"/>
    <x v="6"/>
    <x v="2"/>
    <x v="2"/>
  </r>
  <r>
    <x v="6064"/>
    <x v="0"/>
    <x v="9"/>
    <x v="4"/>
    <x v="59"/>
    <x v="154"/>
    <x v="5750"/>
    <x v="1258"/>
    <x v="104"/>
    <x v="104"/>
    <x v="15"/>
    <x v="41"/>
    <x v="6"/>
    <x v="9"/>
    <x v="9"/>
  </r>
  <r>
    <x v="6035"/>
    <x v="0"/>
    <x v="11"/>
    <x v="36"/>
    <x v="19"/>
    <x v="953"/>
    <x v="5722"/>
    <x v="1274"/>
    <x v="104"/>
    <x v="104"/>
    <x v="15"/>
    <x v="41"/>
    <x v="6"/>
    <x v="11"/>
    <x v="11"/>
  </r>
  <r>
    <x v="5919"/>
    <x v="0"/>
    <x v="1"/>
    <x v="152"/>
    <x v="136"/>
    <x v="399"/>
    <x v="5612"/>
    <x v="1285"/>
    <x v="104"/>
    <x v="104"/>
    <x v="15"/>
    <x v="41"/>
    <x v="6"/>
    <x v="1"/>
    <x v="1"/>
  </r>
  <r>
    <x v="5941"/>
    <x v="1"/>
    <x v="2"/>
    <x v="42"/>
    <x v="57"/>
    <x v="380"/>
    <x v="5633"/>
    <x v="1269"/>
    <x v="104"/>
    <x v="104"/>
    <x v="15"/>
    <x v="41"/>
    <x v="6"/>
    <x v="2"/>
    <x v="2"/>
  </r>
  <r>
    <x v="5946"/>
    <x v="0"/>
    <x v="9"/>
    <x v="30"/>
    <x v="14"/>
    <x v="31"/>
    <x v="5638"/>
    <x v="1247"/>
    <x v="104"/>
    <x v="104"/>
    <x v="15"/>
    <x v="41"/>
    <x v="6"/>
    <x v="9"/>
    <x v="9"/>
  </r>
  <r>
    <x v="5999"/>
    <x v="0"/>
    <x v="5"/>
    <x v="6"/>
    <x v="85"/>
    <x v="171"/>
    <x v="5688"/>
    <x v="1246"/>
    <x v="104"/>
    <x v="104"/>
    <x v="15"/>
    <x v="41"/>
    <x v="6"/>
    <x v="5"/>
    <x v="5"/>
  </r>
  <r>
    <x v="5984"/>
    <x v="0"/>
    <x v="8"/>
    <x v="6"/>
    <x v="85"/>
    <x v="171"/>
    <x v="5675"/>
    <x v="1282"/>
    <x v="104"/>
    <x v="104"/>
    <x v="15"/>
    <x v="41"/>
    <x v="6"/>
    <x v="8"/>
    <x v="8"/>
  </r>
  <r>
    <x v="5993"/>
    <x v="0"/>
    <x v="1"/>
    <x v="9"/>
    <x v="7"/>
    <x v="282"/>
    <x v="5682"/>
    <x v="1287"/>
    <x v="104"/>
    <x v="104"/>
    <x v="15"/>
    <x v="41"/>
    <x v="6"/>
    <x v="1"/>
    <x v="1"/>
  </r>
  <r>
    <x v="6049"/>
    <x v="0"/>
    <x v="5"/>
    <x v="75"/>
    <x v="17"/>
    <x v="120"/>
    <x v="5736"/>
    <x v="1273"/>
    <x v="104"/>
    <x v="104"/>
    <x v="15"/>
    <x v="41"/>
    <x v="6"/>
    <x v="5"/>
    <x v="5"/>
  </r>
  <r>
    <x v="6061"/>
    <x v="0"/>
    <x v="7"/>
    <x v="93"/>
    <x v="94"/>
    <x v="207"/>
    <x v="5747"/>
    <x v="1268"/>
    <x v="104"/>
    <x v="104"/>
    <x v="15"/>
    <x v="41"/>
    <x v="6"/>
    <x v="7"/>
    <x v="7"/>
  </r>
  <r>
    <x v="6061"/>
    <x v="0"/>
    <x v="9"/>
    <x v="26"/>
    <x v="38"/>
    <x v="1272"/>
    <x v="5747"/>
    <x v="1268"/>
    <x v="104"/>
    <x v="104"/>
    <x v="15"/>
    <x v="41"/>
    <x v="6"/>
    <x v="9"/>
    <x v="9"/>
  </r>
  <r>
    <x v="5998"/>
    <x v="0"/>
    <x v="9"/>
    <x v="90"/>
    <x v="96"/>
    <x v="809"/>
    <x v="5687"/>
    <x v="1257"/>
    <x v="104"/>
    <x v="104"/>
    <x v="15"/>
    <x v="41"/>
    <x v="6"/>
    <x v="9"/>
    <x v="9"/>
  </r>
  <r>
    <x v="6023"/>
    <x v="0"/>
    <x v="11"/>
    <x v="57"/>
    <x v="76"/>
    <x v="72"/>
    <x v="5711"/>
    <x v="1270"/>
    <x v="104"/>
    <x v="104"/>
    <x v="15"/>
    <x v="41"/>
    <x v="6"/>
    <x v="11"/>
    <x v="11"/>
  </r>
  <r>
    <x v="6041"/>
    <x v="0"/>
    <x v="9"/>
    <x v="53"/>
    <x v="38"/>
    <x v="10"/>
    <x v="5728"/>
    <x v="1274"/>
    <x v="104"/>
    <x v="104"/>
    <x v="15"/>
    <x v="41"/>
    <x v="6"/>
    <x v="9"/>
    <x v="9"/>
  </r>
  <r>
    <x v="5994"/>
    <x v="0"/>
    <x v="9"/>
    <x v="76"/>
    <x v="89"/>
    <x v="122"/>
    <x v="5683"/>
    <x v="1275"/>
    <x v="104"/>
    <x v="104"/>
    <x v="15"/>
    <x v="41"/>
    <x v="6"/>
    <x v="9"/>
    <x v="9"/>
  </r>
  <r>
    <x v="6034"/>
    <x v="0"/>
    <x v="0"/>
    <x v="6"/>
    <x v="6"/>
    <x v="6"/>
    <x v="5721"/>
    <x v="1261"/>
    <x v="104"/>
    <x v="104"/>
    <x v="15"/>
    <x v="41"/>
    <x v="6"/>
    <x v="0"/>
    <x v="0"/>
  </r>
  <r>
    <x v="5998"/>
    <x v="0"/>
    <x v="2"/>
    <x v="91"/>
    <x v="103"/>
    <x v="1010"/>
    <x v="5687"/>
    <x v="1257"/>
    <x v="104"/>
    <x v="104"/>
    <x v="15"/>
    <x v="41"/>
    <x v="6"/>
    <x v="2"/>
    <x v="2"/>
  </r>
  <r>
    <x v="6006"/>
    <x v="0"/>
    <x v="7"/>
    <x v="21"/>
    <x v="14"/>
    <x v="126"/>
    <x v="5695"/>
    <x v="1254"/>
    <x v="104"/>
    <x v="104"/>
    <x v="15"/>
    <x v="41"/>
    <x v="6"/>
    <x v="7"/>
    <x v="7"/>
  </r>
  <r>
    <x v="6012"/>
    <x v="0"/>
    <x v="6"/>
    <x v="8"/>
    <x v="85"/>
    <x v="31"/>
    <x v="5701"/>
    <x v="1263"/>
    <x v="104"/>
    <x v="104"/>
    <x v="15"/>
    <x v="41"/>
    <x v="6"/>
    <x v="6"/>
    <x v="6"/>
  </r>
  <r>
    <x v="6075"/>
    <x v="0"/>
    <x v="6"/>
    <x v="0"/>
    <x v="85"/>
    <x v="126"/>
    <x v="5760"/>
    <x v="1265"/>
    <x v="104"/>
    <x v="104"/>
    <x v="15"/>
    <x v="41"/>
    <x v="6"/>
    <x v="6"/>
    <x v="6"/>
  </r>
  <r>
    <x v="6026"/>
    <x v="1"/>
    <x v="2"/>
    <x v="63"/>
    <x v="34"/>
    <x v="132"/>
    <x v="5714"/>
    <x v="1263"/>
    <x v="104"/>
    <x v="104"/>
    <x v="15"/>
    <x v="41"/>
    <x v="6"/>
    <x v="2"/>
    <x v="2"/>
  </r>
  <r>
    <x v="6032"/>
    <x v="0"/>
    <x v="0"/>
    <x v="75"/>
    <x v="91"/>
    <x v="124"/>
    <x v="5720"/>
    <x v="1252"/>
    <x v="104"/>
    <x v="104"/>
    <x v="15"/>
    <x v="41"/>
    <x v="6"/>
    <x v="0"/>
    <x v="0"/>
  </r>
  <r>
    <x v="6045"/>
    <x v="0"/>
    <x v="2"/>
    <x v="9"/>
    <x v="62"/>
    <x v="84"/>
    <x v="5732"/>
    <x v="1252"/>
    <x v="104"/>
    <x v="104"/>
    <x v="15"/>
    <x v="41"/>
    <x v="6"/>
    <x v="2"/>
    <x v="2"/>
  </r>
  <r>
    <x v="6019"/>
    <x v="0"/>
    <x v="6"/>
    <x v="8"/>
    <x v="85"/>
    <x v="31"/>
    <x v="5708"/>
    <x v="1253"/>
    <x v="104"/>
    <x v="104"/>
    <x v="15"/>
    <x v="41"/>
    <x v="6"/>
    <x v="6"/>
    <x v="6"/>
  </r>
  <r>
    <x v="6005"/>
    <x v="0"/>
    <x v="4"/>
    <x v="13"/>
    <x v="65"/>
    <x v="154"/>
    <x v="5694"/>
    <x v="1287"/>
    <x v="104"/>
    <x v="104"/>
    <x v="15"/>
    <x v="41"/>
    <x v="6"/>
    <x v="4"/>
    <x v="4"/>
  </r>
  <r>
    <x v="6042"/>
    <x v="0"/>
    <x v="11"/>
    <x v="24"/>
    <x v="44"/>
    <x v="1595"/>
    <x v="5729"/>
    <x v="1257"/>
    <x v="104"/>
    <x v="104"/>
    <x v="15"/>
    <x v="41"/>
    <x v="6"/>
    <x v="11"/>
    <x v="11"/>
  </r>
  <r>
    <x v="5990"/>
    <x v="0"/>
    <x v="4"/>
    <x v="7"/>
    <x v="8"/>
    <x v="11"/>
    <x v="5680"/>
    <x v="1270"/>
    <x v="104"/>
    <x v="104"/>
    <x v="15"/>
    <x v="41"/>
    <x v="6"/>
    <x v="4"/>
    <x v="4"/>
  </r>
  <r>
    <x v="6050"/>
    <x v="0"/>
    <x v="4"/>
    <x v="9"/>
    <x v="5"/>
    <x v="1133"/>
    <x v="5737"/>
    <x v="1255"/>
    <x v="104"/>
    <x v="104"/>
    <x v="15"/>
    <x v="41"/>
    <x v="6"/>
    <x v="4"/>
    <x v="4"/>
  </r>
  <r>
    <x v="6008"/>
    <x v="0"/>
    <x v="11"/>
    <x v="21"/>
    <x v="65"/>
    <x v="75"/>
    <x v="5697"/>
    <x v="1261"/>
    <x v="104"/>
    <x v="104"/>
    <x v="15"/>
    <x v="41"/>
    <x v="6"/>
    <x v="11"/>
    <x v="11"/>
  </r>
  <r>
    <x v="6047"/>
    <x v="0"/>
    <x v="9"/>
    <x v="26"/>
    <x v="26"/>
    <x v="27"/>
    <x v="5734"/>
    <x v="1279"/>
    <x v="104"/>
    <x v="104"/>
    <x v="15"/>
    <x v="41"/>
    <x v="6"/>
    <x v="9"/>
    <x v="9"/>
  </r>
  <r>
    <x v="6020"/>
    <x v="0"/>
    <x v="10"/>
    <x v="21"/>
    <x v="63"/>
    <x v="13"/>
    <x v="5709"/>
    <x v="1265"/>
    <x v="104"/>
    <x v="104"/>
    <x v="15"/>
    <x v="41"/>
    <x v="6"/>
    <x v="10"/>
    <x v="10"/>
  </r>
  <r>
    <x v="5947"/>
    <x v="0"/>
    <x v="10"/>
    <x v="93"/>
    <x v="9"/>
    <x v="63"/>
    <x v="5639"/>
    <x v="1245"/>
    <x v="104"/>
    <x v="104"/>
    <x v="15"/>
    <x v="41"/>
    <x v="6"/>
    <x v="10"/>
    <x v="10"/>
  </r>
  <r>
    <x v="5885"/>
    <x v="0"/>
    <x v="6"/>
    <x v="0"/>
    <x v="85"/>
    <x v="126"/>
    <x v="5583"/>
    <x v="1246"/>
    <x v="104"/>
    <x v="104"/>
    <x v="15"/>
    <x v="41"/>
    <x v="6"/>
    <x v="6"/>
    <x v="6"/>
  </r>
  <r>
    <x v="5897"/>
    <x v="0"/>
    <x v="11"/>
    <x v="50"/>
    <x v="38"/>
    <x v="11"/>
    <x v="5592"/>
    <x v="1264"/>
    <x v="104"/>
    <x v="104"/>
    <x v="15"/>
    <x v="41"/>
    <x v="6"/>
    <x v="11"/>
    <x v="11"/>
  </r>
  <r>
    <x v="5892"/>
    <x v="0"/>
    <x v="0"/>
    <x v="79"/>
    <x v="65"/>
    <x v="3"/>
    <x v="5588"/>
    <x v="1261"/>
    <x v="104"/>
    <x v="104"/>
    <x v="15"/>
    <x v="41"/>
    <x v="6"/>
    <x v="0"/>
    <x v="0"/>
  </r>
  <r>
    <x v="5980"/>
    <x v="1"/>
    <x v="2"/>
    <x v="23"/>
    <x v="56"/>
    <x v="204"/>
    <x v="5671"/>
    <x v="1271"/>
    <x v="104"/>
    <x v="104"/>
    <x v="15"/>
    <x v="41"/>
    <x v="6"/>
    <x v="2"/>
    <x v="2"/>
  </r>
  <r>
    <x v="5898"/>
    <x v="0"/>
    <x v="10"/>
    <x v="10"/>
    <x v="94"/>
    <x v="34"/>
    <x v="5593"/>
    <x v="1262"/>
    <x v="104"/>
    <x v="104"/>
    <x v="15"/>
    <x v="41"/>
    <x v="6"/>
    <x v="10"/>
    <x v="10"/>
  </r>
  <r>
    <x v="5920"/>
    <x v="0"/>
    <x v="1"/>
    <x v="63"/>
    <x v="1"/>
    <x v="165"/>
    <x v="5613"/>
    <x v="1263"/>
    <x v="104"/>
    <x v="104"/>
    <x v="15"/>
    <x v="41"/>
    <x v="6"/>
    <x v="1"/>
    <x v="1"/>
  </r>
  <r>
    <x v="5924"/>
    <x v="0"/>
    <x v="4"/>
    <x v="4"/>
    <x v="60"/>
    <x v="200"/>
    <x v="5617"/>
    <x v="1282"/>
    <x v="104"/>
    <x v="104"/>
    <x v="15"/>
    <x v="41"/>
    <x v="6"/>
    <x v="4"/>
    <x v="4"/>
  </r>
  <r>
    <x v="5934"/>
    <x v="0"/>
    <x v="11"/>
    <x v="87"/>
    <x v="157"/>
    <x v="4131"/>
    <x v="5627"/>
    <x v="1258"/>
    <x v="104"/>
    <x v="104"/>
    <x v="15"/>
    <x v="41"/>
    <x v="6"/>
    <x v="11"/>
    <x v="11"/>
  </r>
  <r>
    <x v="5937"/>
    <x v="0"/>
    <x v="4"/>
    <x v="6"/>
    <x v="6"/>
    <x v="6"/>
    <x v="4408"/>
    <x v="1272"/>
    <x v="104"/>
    <x v="104"/>
    <x v="15"/>
    <x v="41"/>
    <x v="6"/>
    <x v="4"/>
    <x v="4"/>
  </r>
  <r>
    <x v="5888"/>
    <x v="0"/>
    <x v="4"/>
    <x v="38"/>
    <x v="97"/>
    <x v="250"/>
    <x v="5585"/>
    <x v="1242"/>
    <x v="104"/>
    <x v="104"/>
    <x v="15"/>
    <x v="41"/>
    <x v="6"/>
    <x v="4"/>
    <x v="4"/>
  </r>
  <r>
    <x v="5914"/>
    <x v="0"/>
    <x v="4"/>
    <x v="4"/>
    <x v="75"/>
    <x v="7"/>
    <x v="5607"/>
    <x v="1264"/>
    <x v="104"/>
    <x v="104"/>
    <x v="15"/>
    <x v="41"/>
    <x v="6"/>
    <x v="4"/>
    <x v="4"/>
  </r>
  <r>
    <x v="5918"/>
    <x v="0"/>
    <x v="7"/>
    <x v="10"/>
    <x v="0"/>
    <x v="6"/>
    <x v="5611"/>
    <x v="1246"/>
    <x v="104"/>
    <x v="104"/>
    <x v="15"/>
    <x v="41"/>
    <x v="6"/>
    <x v="7"/>
    <x v="7"/>
  </r>
  <r>
    <x v="5932"/>
    <x v="0"/>
    <x v="2"/>
    <x v="48"/>
    <x v="1"/>
    <x v="233"/>
    <x v="5625"/>
    <x v="1279"/>
    <x v="104"/>
    <x v="104"/>
    <x v="15"/>
    <x v="41"/>
    <x v="6"/>
    <x v="2"/>
    <x v="2"/>
  </r>
  <r>
    <x v="5946"/>
    <x v="0"/>
    <x v="4"/>
    <x v="10"/>
    <x v="9"/>
    <x v="9"/>
    <x v="5638"/>
    <x v="1247"/>
    <x v="104"/>
    <x v="104"/>
    <x v="15"/>
    <x v="41"/>
    <x v="6"/>
    <x v="4"/>
    <x v="4"/>
  </r>
  <r>
    <x v="5895"/>
    <x v="0"/>
    <x v="9"/>
    <x v="120"/>
    <x v="145"/>
    <x v="1940"/>
    <x v="5591"/>
    <x v="1250"/>
    <x v="104"/>
    <x v="104"/>
    <x v="15"/>
    <x v="41"/>
    <x v="6"/>
    <x v="9"/>
    <x v="9"/>
  </r>
  <r>
    <x v="5910"/>
    <x v="1"/>
    <x v="2"/>
    <x v="39"/>
    <x v="97"/>
    <x v="372"/>
    <x v="2960"/>
    <x v="1265"/>
    <x v="104"/>
    <x v="104"/>
    <x v="15"/>
    <x v="41"/>
    <x v="6"/>
    <x v="2"/>
    <x v="2"/>
  </r>
  <r>
    <x v="5980"/>
    <x v="0"/>
    <x v="9"/>
    <x v="30"/>
    <x v="5"/>
    <x v="232"/>
    <x v="5671"/>
    <x v="1271"/>
    <x v="104"/>
    <x v="104"/>
    <x v="15"/>
    <x v="41"/>
    <x v="6"/>
    <x v="9"/>
    <x v="9"/>
  </r>
  <r>
    <x v="5914"/>
    <x v="0"/>
    <x v="9"/>
    <x v="2"/>
    <x v="58"/>
    <x v="1043"/>
    <x v="5607"/>
    <x v="1264"/>
    <x v="104"/>
    <x v="104"/>
    <x v="15"/>
    <x v="41"/>
    <x v="6"/>
    <x v="9"/>
    <x v="9"/>
  </r>
  <r>
    <x v="5915"/>
    <x v="0"/>
    <x v="1"/>
    <x v="57"/>
    <x v="30"/>
    <x v="44"/>
    <x v="5608"/>
    <x v="1280"/>
    <x v="104"/>
    <x v="104"/>
    <x v="15"/>
    <x v="41"/>
    <x v="6"/>
    <x v="1"/>
    <x v="1"/>
  </r>
  <r>
    <x v="5927"/>
    <x v="0"/>
    <x v="5"/>
    <x v="16"/>
    <x v="17"/>
    <x v="6"/>
    <x v="5620"/>
    <x v="1261"/>
    <x v="104"/>
    <x v="104"/>
    <x v="15"/>
    <x v="41"/>
    <x v="6"/>
    <x v="5"/>
    <x v="5"/>
  </r>
  <r>
    <x v="5914"/>
    <x v="1"/>
    <x v="2"/>
    <x v="32"/>
    <x v="108"/>
    <x v="11"/>
    <x v="5607"/>
    <x v="1264"/>
    <x v="104"/>
    <x v="104"/>
    <x v="15"/>
    <x v="41"/>
    <x v="6"/>
    <x v="2"/>
    <x v="2"/>
  </r>
  <r>
    <x v="5921"/>
    <x v="0"/>
    <x v="10"/>
    <x v="17"/>
    <x v="43"/>
    <x v="437"/>
    <x v="5614"/>
    <x v="1242"/>
    <x v="104"/>
    <x v="104"/>
    <x v="15"/>
    <x v="41"/>
    <x v="6"/>
    <x v="10"/>
    <x v="10"/>
  </r>
  <r>
    <x v="6076"/>
    <x v="0"/>
    <x v="8"/>
    <x v="11"/>
    <x v="3"/>
    <x v="75"/>
    <x v="5761"/>
    <x v="1273"/>
    <x v="104"/>
    <x v="104"/>
    <x v="15"/>
    <x v="41"/>
    <x v="6"/>
    <x v="8"/>
    <x v="8"/>
  </r>
  <r>
    <x v="5908"/>
    <x v="0"/>
    <x v="10"/>
    <x v="30"/>
    <x v="14"/>
    <x v="31"/>
    <x v="5603"/>
    <x v="1257"/>
    <x v="104"/>
    <x v="104"/>
    <x v="15"/>
    <x v="41"/>
    <x v="6"/>
    <x v="10"/>
    <x v="10"/>
  </r>
  <r>
    <x v="5902"/>
    <x v="0"/>
    <x v="5"/>
    <x v="20"/>
    <x v="6"/>
    <x v="7"/>
    <x v="5597"/>
    <x v="1277"/>
    <x v="104"/>
    <x v="104"/>
    <x v="15"/>
    <x v="41"/>
    <x v="6"/>
    <x v="5"/>
    <x v="5"/>
  </r>
  <r>
    <x v="5922"/>
    <x v="0"/>
    <x v="8"/>
    <x v="48"/>
    <x v="5"/>
    <x v="169"/>
    <x v="5615"/>
    <x v="1242"/>
    <x v="104"/>
    <x v="104"/>
    <x v="15"/>
    <x v="41"/>
    <x v="6"/>
    <x v="8"/>
    <x v="8"/>
  </r>
  <r>
    <x v="5893"/>
    <x v="0"/>
    <x v="5"/>
    <x v="0"/>
    <x v="41"/>
    <x v="6"/>
    <x v="5589"/>
    <x v="1276"/>
    <x v="104"/>
    <x v="104"/>
    <x v="15"/>
    <x v="41"/>
    <x v="6"/>
    <x v="5"/>
    <x v="5"/>
  </r>
  <r>
    <x v="5886"/>
    <x v="0"/>
    <x v="1"/>
    <x v="83"/>
    <x v="20"/>
    <x v="501"/>
    <x v="5584"/>
    <x v="1258"/>
    <x v="104"/>
    <x v="104"/>
    <x v="15"/>
    <x v="41"/>
    <x v="6"/>
    <x v="1"/>
    <x v="1"/>
  </r>
  <r>
    <x v="5924"/>
    <x v="1"/>
    <x v="2"/>
    <x v="52"/>
    <x v="105"/>
    <x v="99"/>
    <x v="5617"/>
    <x v="1282"/>
    <x v="104"/>
    <x v="104"/>
    <x v="15"/>
    <x v="41"/>
    <x v="6"/>
    <x v="2"/>
    <x v="2"/>
  </r>
  <r>
    <x v="5899"/>
    <x v="0"/>
    <x v="5"/>
    <x v="6"/>
    <x v="6"/>
    <x v="6"/>
    <x v="5594"/>
    <x v="1247"/>
    <x v="104"/>
    <x v="104"/>
    <x v="15"/>
    <x v="41"/>
    <x v="6"/>
    <x v="5"/>
    <x v="5"/>
  </r>
  <r>
    <x v="5936"/>
    <x v="0"/>
    <x v="0"/>
    <x v="9"/>
    <x v="11"/>
    <x v="35"/>
    <x v="5629"/>
    <x v="1246"/>
    <x v="104"/>
    <x v="104"/>
    <x v="15"/>
    <x v="41"/>
    <x v="6"/>
    <x v="0"/>
    <x v="0"/>
  </r>
  <r>
    <x v="5982"/>
    <x v="0"/>
    <x v="9"/>
    <x v="65"/>
    <x v="54"/>
    <x v="6"/>
    <x v="5673"/>
    <x v="1245"/>
    <x v="104"/>
    <x v="104"/>
    <x v="15"/>
    <x v="41"/>
    <x v="6"/>
    <x v="9"/>
    <x v="9"/>
  </r>
  <r>
    <x v="5896"/>
    <x v="0"/>
    <x v="7"/>
    <x v="6"/>
    <x v="85"/>
    <x v="171"/>
    <x v="2182"/>
    <x v="1271"/>
    <x v="104"/>
    <x v="104"/>
    <x v="15"/>
    <x v="41"/>
    <x v="6"/>
    <x v="7"/>
    <x v="7"/>
  </r>
  <r>
    <x v="5944"/>
    <x v="0"/>
    <x v="5"/>
    <x v="20"/>
    <x v="12"/>
    <x v="6"/>
    <x v="5636"/>
    <x v="1259"/>
    <x v="104"/>
    <x v="104"/>
    <x v="15"/>
    <x v="41"/>
    <x v="6"/>
    <x v="5"/>
    <x v="5"/>
  </r>
  <r>
    <x v="5954"/>
    <x v="0"/>
    <x v="4"/>
    <x v="15"/>
    <x v="26"/>
    <x v="113"/>
    <x v="5646"/>
    <x v="1266"/>
    <x v="104"/>
    <x v="104"/>
    <x v="15"/>
    <x v="41"/>
    <x v="6"/>
    <x v="4"/>
    <x v="4"/>
  </r>
  <r>
    <x v="5944"/>
    <x v="0"/>
    <x v="1"/>
    <x v="3"/>
    <x v="30"/>
    <x v="379"/>
    <x v="5636"/>
    <x v="1259"/>
    <x v="104"/>
    <x v="104"/>
    <x v="15"/>
    <x v="41"/>
    <x v="6"/>
    <x v="1"/>
    <x v="1"/>
  </r>
  <r>
    <x v="5952"/>
    <x v="0"/>
    <x v="2"/>
    <x v="57"/>
    <x v="24"/>
    <x v="965"/>
    <x v="5644"/>
    <x v="1247"/>
    <x v="104"/>
    <x v="104"/>
    <x v="15"/>
    <x v="41"/>
    <x v="6"/>
    <x v="2"/>
    <x v="2"/>
  </r>
  <r>
    <x v="5894"/>
    <x v="0"/>
    <x v="6"/>
    <x v="21"/>
    <x v="11"/>
    <x v="1528"/>
    <x v="5590"/>
    <x v="1255"/>
    <x v="104"/>
    <x v="104"/>
    <x v="15"/>
    <x v="41"/>
    <x v="6"/>
    <x v="6"/>
    <x v="6"/>
  </r>
  <r>
    <x v="5890"/>
    <x v="0"/>
    <x v="9"/>
    <x v="56"/>
    <x v="57"/>
    <x v="1316"/>
    <x v="956"/>
    <x v="1243"/>
    <x v="104"/>
    <x v="104"/>
    <x v="15"/>
    <x v="41"/>
    <x v="6"/>
    <x v="9"/>
    <x v="9"/>
  </r>
  <r>
    <x v="5929"/>
    <x v="1"/>
    <x v="2"/>
    <x v="50"/>
    <x v="34"/>
    <x v="22"/>
    <x v="5622"/>
    <x v="1274"/>
    <x v="104"/>
    <x v="104"/>
    <x v="15"/>
    <x v="41"/>
    <x v="6"/>
    <x v="2"/>
    <x v="2"/>
  </r>
  <r>
    <x v="5922"/>
    <x v="1"/>
    <x v="2"/>
    <x v="17"/>
    <x v="23"/>
    <x v="32"/>
    <x v="5615"/>
    <x v="1242"/>
    <x v="104"/>
    <x v="104"/>
    <x v="15"/>
    <x v="41"/>
    <x v="6"/>
    <x v="2"/>
    <x v="2"/>
  </r>
  <r>
    <x v="5901"/>
    <x v="0"/>
    <x v="11"/>
    <x v="79"/>
    <x v="65"/>
    <x v="3"/>
    <x v="5596"/>
    <x v="1248"/>
    <x v="104"/>
    <x v="104"/>
    <x v="15"/>
    <x v="41"/>
    <x v="6"/>
    <x v="11"/>
    <x v="11"/>
  </r>
  <r>
    <x v="5941"/>
    <x v="0"/>
    <x v="9"/>
    <x v="70"/>
    <x v="47"/>
    <x v="1080"/>
    <x v="5633"/>
    <x v="1269"/>
    <x v="104"/>
    <x v="104"/>
    <x v="15"/>
    <x v="41"/>
    <x v="6"/>
    <x v="9"/>
    <x v="9"/>
  </r>
  <r>
    <x v="5931"/>
    <x v="0"/>
    <x v="5"/>
    <x v="8"/>
    <x v="13"/>
    <x v="232"/>
    <x v="5624"/>
    <x v="1268"/>
    <x v="104"/>
    <x v="104"/>
    <x v="15"/>
    <x v="41"/>
    <x v="6"/>
    <x v="5"/>
    <x v="5"/>
  </r>
  <r>
    <x v="5898"/>
    <x v="0"/>
    <x v="3"/>
    <x v="92"/>
    <x v="43"/>
    <x v="137"/>
    <x v="5593"/>
    <x v="1262"/>
    <x v="104"/>
    <x v="104"/>
    <x v="15"/>
    <x v="41"/>
    <x v="6"/>
    <x v="3"/>
    <x v="3"/>
  </r>
  <r>
    <x v="5885"/>
    <x v="0"/>
    <x v="0"/>
    <x v="12"/>
    <x v="12"/>
    <x v="13"/>
    <x v="5583"/>
    <x v="1246"/>
    <x v="104"/>
    <x v="104"/>
    <x v="15"/>
    <x v="41"/>
    <x v="6"/>
    <x v="0"/>
    <x v="0"/>
  </r>
  <r>
    <x v="5947"/>
    <x v="0"/>
    <x v="1"/>
    <x v="7"/>
    <x v="5"/>
    <x v="315"/>
    <x v="5639"/>
    <x v="1245"/>
    <x v="104"/>
    <x v="104"/>
    <x v="15"/>
    <x v="41"/>
    <x v="6"/>
    <x v="1"/>
    <x v="1"/>
  </r>
  <r>
    <x v="5939"/>
    <x v="0"/>
    <x v="7"/>
    <x v="11"/>
    <x v="16"/>
    <x v="112"/>
    <x v="5631"/>
    <x v="1256"/>
    <x v="104"/>
    <x v="104"/>
    <x v="15"/>
    <x v="41"/>
    <x v="6"/>
    <x v="7"/>
    <x v="7"/>
  </r>
  <r>
    <x v="5940"/>
    <x v="0"/>
    <x v="9"/>
    <x v="18"/>
    <x v="120"/>
    <x v="1637"/>
    <x v="5632"/>
    <x v="1277"/>
    <x v="104"/>
    <x v="104"/>
    <x v="15"/>
    <x v="41"/>
    <x v="6"/>
    <x v="9"/>
    <x v="9"/>
  </r>
  <r>
    <x v="5982"/>
    <x v="0"/>
    <x v="7"/>
    <x v="21"/>
    <x v="65"/>
    <x v="75"/>
    <x v="5673"/>
    <x v="1245"/>
    <x v="104"/>
    <x v="104"/>
    <x v="15"/>
    <x v="41"/>
    <x v="6"/>
    <x v="7"/>
    <x v="7"/>
  </r>
  <r>
    <x v="5950"/>
    <x v="0"/>
    <x v="6"/>
    <x v="23"/>
    <x v="16"/>
    <x v="54"/>
    <x v="5642"/>
    <x v="1243"/>
    <x v="104"/>
    <x v="104"/>
    <x v="15"/>
    <x v="41"/>
    <x v="6"/>
    <x v="6"/>
    <x v="6"/>
  </r>
  <r>
    <x v="5913"/>
    <x v="0"/>
    <x v="0"/>
    <x v="6"/>
    <x v="6"/>
    <x v="6"/>
    <x v="5606"/>
    <x v="1266"/>
    <x v="104"/>
    <x v="104"/>
    <x v="15"/>
    <x v="41"/>
    <x v="6"/>
    <x v="0"/>
    <x v="0"/>
  </r>
  <r>
    <x v="5982"/>
    <x v="0"/>
    <x v="3"/>
    <x v="1"/>
    <x v="36"/>
    <x v="196"/>
    <x v="5673"/>
    <x v="1245"/>
    <x v="104"/>
    <x v="104"/>
    <x v="15"/>
    <x v="41"/>
    <x v="6"/>
    <x v="3"/>
    <x v="3"/>
  </r>
  <r>
    <x v="5896"/>
    <x v="0"/>
    <x v="10"/>
    <x v="93"/>
    <x v="94"/>
    <x v="207"/>
    <x v="2182"/>
    <x v="1271"/>
    <x v="104"/>
    <x v="104"/>
    <x v="15"/>
    <x v="41"/>
    <x v="6"/>
    <x v="10"/>
    <x v="10"/>
  </r>
  <r>
    <x v="5917"/>
    <x v="0"/>
    <x v="1"/>
    <x v="65"/>
    <x v="24"/>
    <x v="99"/>
    <x v="5610"/>
    <x v="1243"/>
    <x v="104"/>
    <x v="104"/>
    <x v="15"/>
    <x v="41"/>
    <x v="6"/>
    <x v="1"/>
    <x v="1"/>
  </r>
  <r>
    <x v="6080"/>
    <x v="1"/>
    <x v="2"/>
    <x v="38"/>
    <x v="114"/>
    <x v="396"/>
    <x v="5765"/>
    <x v="1289"/>
    <x v="105"/>
    <x v="105"/>
    <x v="5"/>
    <x v="6"/>
    <x v="0"/>
    <x v="2"/>
    <x v="2"/>
  </r>
  <r>
    <x v="6081"/>
    <x v="0"/>
    <x v="0"/>
    <x v="0"/>
    <x v="9"/>
    <x v="265"/>
    <x v="5766"/>
    <x v="1290"/>
    <x v="105"/>
    <x v="105"/>
    <x v="5"/>
    <x v="6"/>
    <x v="0"/>
    <x v="0"/>
    <x v="0"/>
  </r>
  <r>
    <x v="6082"/>
    <x v="0"/>
    <x v="4"/>
    <x v="23"/>
    <x v="34"/>
    <x v="825"/>
    <x v="497"/>
    <x v="1291"/>
    <x v="105"/>
    <x v="105"/>
    <x v="5"/>
    <x v="6"/>
    <x v="0"/>
    <x v="4"/>
    <x v="4"/>
  </r>
  <r>
    <x v="6083"/>
    <x v="0"/>
    <x v="3"/>
    <x v="49"/>
    <x v="42"/>
    <x v="1620"/>
    <x v="5767"/>
    <x v="1290"/>
    <x v="105"/>
    <x v="105"/>
    <x v="5"/>
    <x v="6"/>
    <x v="0"/>
    <x v="3"/>
    <x v="3"/>
  </r>
  <r>
    <x v="6084"/>
    <x v="0"/>
    <x v="2"/>
    <x v="94"/>
    <x v="72"/>
    <x v="4132"/>
    <x v="5768"/>
    <x v="1292"/>
    <x v="105"/>
    <x v="105"/>
    <x v="5"/>
    <x v="6"/>
    <x v="0"/>
    <x v="2"/>
    <x v="2"/>
  </r>
  <r>
    <x v="6085"/>
    <x v="0"/>
    <x v="2"/>
    <x v="40"/>
    <x v="47"/>
    <x v="376"/>
    <x v="5769"/>
    <x v="1293"/>
    <x v="105"/>
    <x v="105"/>
    <x v="5"/>
    <x v="6"/>
    <x v="0"/>
    <x v="2"/>
    <x v="2"/>
  </r>
  <r>
    <x v="6080"/>
    <x v="0"/>
    <x v="9"/>
    <x v="46"/>
    <x v="35"/>
    <x v="224"/>
    <x v="5765"/>
    <x v="1289"/>
    <x v="105"/>
    <x v="105"/>
    <x v="5"/>
    <x v="6"/>
    <x v="0"/>
    <x v="9"/>
    <x v="9"/>
  </r>
  <r>
    <x v="6086"/>
    <x v="1"/>
    <x v="2"/>
    <x v="125"/>
    <x v="118"/>
    <x v="2799"/>
    <x v="5770"/>
    <x v="1294"/>
    <x v="105"/>
    <x v="105"/>
    <x v="5"/>
    <x v="6"/>
    <x v="0"/>
    <x v="2"/>
    <x v="2"/>
  </r>
  <r>
    <x v="6087"/>
    <x v="0"/>
    <x v="6"/>
    <x v="15"/>
    <x v="26"/>
    <x v="113"/>
    <x v="3736"/>
    <x v="1294"/>
    <x v="105"/>
    <x v="105"/>
    <x v="5"/>
    <x v="6"/>
    <x v="0"/>
    <x v="6"/>
    <x v="6"/>
  </r>
  <r>
    <x v="6083"/>
    <x v="0"/>
    <x v="7"/>
    <x v="17"/>
    <x v="56"/>
    <x v="85"/>
    <x v="5767"/>
    <x v="1290"/>
    <x v="105"/>
    <x v="105"/>
    <x v="5"/>
    <x v="6"/>
    <x v="0"/>
    <x v="7"/>
    <x v="7"/>
  </r>
  <r>
    <x v="6087"/>
    <x v="0"/>
    <x v="5"/>
    <x v="6"/>
    <x v="0"/>
    <x v="145"/>
    <x v="3736"/>
    <x v="1294"/>
    <x v="105"/>
    <x v="105"/>
    <x v="5"/>
    <x v="6"/>
    <x v="0"/>
    <x v="5"/>
    <x v="5"/>
  </r>
  <r>
    <x v="6088"/>
    <x v="0"/>
    <x v="11"/>
    <x v="75"/>
    <x v="17"/>
    <x v="120"/>
    <x v="5771"/>
    <x v="1293"/>
    <x v="105"/>
    <x v="105"/>
    <x v="5"/>
    <x v="6"/>
    <x v="0"/>
    <x v="11"/>
    <x v="11"/>
  </r>
  <r>
    <x v="6089"/>
    <x v="0"/>
    <x v="1"/>
    <x v="37"/>
    <x v="48"/>
    <x v="547"/>
    <x v="5772"/>
    <x v="1290"/>
    <x v="105"/>
    <x v="105"/>
    <x v="5"/>
    <x v="6"/>
    <x v="0"/>
    <x v="1"/>
    <x v="1"/>
  </r>
  <r>
    <x v="6090"/>
    <x v="0"/>
    <x v="1"/>
    <x v="24"/>
    <x v="4"/>
    <x v="34"/>
    <x v="5773"/>
    <x v="1295"/>
    <x v="105"/>
    <x v="105"/>
    <x v="5"/>
    <x v="6"/>
    <x v="0"/>
    <x v="1"/>
    <x v="1"/>
  </r>
  <r>
    <x v="6090"/>
    <x v="0"/>
    <x v="10"/>
    <x v="93"/>
    <x v="18"/>
    <x v="180"/>
    <x v="5773"/>
    <x v="1295"/>
    <x v="105"/>
    <x v="105"/>
    <x v="5"/>
    <x v="6"/>
    <x v="0"/>
    <x v="10"/>
    <x v="10"/>
  </r>
  <r>
    <x v="6084"/>
    <x v="0"/>
    <x v="8"/>
    <x v="82"/>
    <x v="66"/>
    <x v="156"/>
    <x v="5768"/>
    <x v="1292"/>
    <x v="105"/>
    <x v="105"/>
    <x v="5"/>
    <x v="6"/>
    <x v="0"/>
    <x v="8"/>
    <x v="8"/>
  </r>
  <r>
    <x v="6091"/>
    <x v="0"/>
    <x v="1"/>
    <x v="7"/>
    <x v="43"/>
    <x v="50"/>
    <x v="5774"/>
    <x v="1296"/>
    <x v="105"/>
    <x v="105"/>
    <x v="5"/>
    <x v="6"/>
    <x v="0"/>
    <x v="1"/>
    <x v="1"/>
  </r>
  <r>
    <x v="6082"/>
    <x v="0"/>
    <x v="7"/>
    <x v="79"/>
    <x v="62"/>
    <x v="552"/>
    <x v="497"/>
    <x v="1291"/>
    <x v="105"/>
    <x v="105"/>
    <x v="5"/>
    <x v="6"/>
    <x v="0"/>
    <x v="7"/>
    <x v="7"/>
  </r>
  <r>
    <x v="6092"/>
    <x v="0"/>
    <x v="1"/>
    <x v="99"/>
    <x v="25"/>
    <x v="43"/>
    <x v="5775"/>
    <x v="1290"/>
    <x v="105"/>
    <x v="105"/>
    <x v="5"/>
    <x v="6"/>
    <x v="0"/>
    <x v="1"/>
    <x v="1"/>
  </r>
  <r>
    <x v="6093"/>
    <x v="0"/>
    <x v="11"/>
    <x v="18"/>
    <x v="49"/>
    <x v="160"/>
    <x v="5776"/>
    <x v="1294"/>
    <x v="105"/>
    <x v="105"/>
    <x v="5"/>
    <x v="6"/>
    <x v="0"/>
    <x v="11"/>
    <x v="11"/>
  </r>
  <r>
    <x v="6094"/>
    <x v="0"/>
    <x v="8"/>
    <x v="91"/>
    <x v="72"/>
    <x v="1494"/>
    <x v="5777"/>
    <x v="1297"/>
    <x v="105"/>
    <x v="105"/>
    <x v="5"/>
    <x v="6"/>
    <x v="0"/>
    <x v="8"/>
    <x v="8"/>
  </r>
  <r>
    <x v="6095"/>
    <x v="0"/>
    <x v="11"/>
    <x v="14"/>
    <x v="49"/>
    <x v="61"/>
    <x v="5778"/>
    <x v="1296"/>
    <x v="105"/>
    <x v="105"/>
    <x v="5"/>
    <x v="6"/>
    <x v="0"/>
    <x v="11"/>
    <x v="11"/>
  </r>
  <r>
    <x v="6096"/>
    <x v="0"/>
    <x v="0"/>
    <x v="75"/>
    <x v="6"/>
    <x v="120"/>
    <x v="330"/>
    <x v="1291"/>
    <x v="105"/>
    <x v="105"/>
    <x v="5"/>
    <x v="6"/>
    <x v="0"/>
    <x v="0"/>
    <x v="0"/>
  </r>
  <r>
    <x v="6097"/>
    <x v="0"/>
    <x v="8"/>
    <x v="30"/>
    <x v="15"/>
    <x v="1533"/>
    <x v="4031"/>
    <x v="1292"/>
    <x v="105"/>
    <x v="105"/>
    <x v="5"/>
    <x v="6"/>
    <x v="0"/>
    <x v="8"/>
    <x v="8"/>
  </r>
  <r>
    <x v="6089"/>
    <x v="0"/>
    <x v="3"/>
    <x v="5"/>
    <x v="3"/>
    <x v="316"/>
    <x v="5772"/>
    <x v="1290"/>
    <x v="105"/>
    <x v="105"/>
    <x v="5"/>
    <x v="6"/>
    <x v="0"/>
    <x v="3"/>
    <x v="3"/>
  </r>
  <r>
    <x v="6098"/>
    <x v="0"/>
    <x v="7"/>
    <x v="79"/>
    <x v="94"/>
    <x v="39"/>
    <x v="1988"/>
    <x v="1295"/>
    <x v="105"/>
    <x v="105"/>
    <x v="5"/>
    <x v="6"/>
    <x v="0"/>
    <x v="7"/>
    <x v="7"/>
  </r>
  <r>
    <x v="6099"/>
    <x v="0"/>
    <x v="7"/>
    <x v="12"/>
    <x v="85"/>
    <x v="127"/>
    <x v="5779"/>
    <x v="1295"/>
    <x v="105"/>
    <x v="105"/>
    <x v="5"/>
    <x v="6"/>
    <x v="0"/>
    <x v="7"/>
    <x v="7"/>
  </r>
  <r>
    <x v="6100"/>
    <x v="0"/>
    <x v="0"/>
    <x v="0"/>
    <x v="85"/>
    <x v="126"/>
    <x v="5780"/>
    <x v="1291"/>
    <x v="105"/>
    <x v="105"/>
    <x v="5"/>
    <x v="6"/>
    <x v="0"/>
    <x v="0"/>
    <x v="0"/>
  </r>
  <r>
    <x v="6101"/>
    <x v="0"/>
    <x v="1"/>
    <x v="75"/>
    <x v="91"/>
    <x v="124"/>
    <x v="5781"/>
    <x v="1290"/>
    <x v="105"/>
    <x v="105"/>
    <x v="5"/>
    <x v="6"/>
    <x v="0"/>
    <x v="1"/>
    <x v="1"/>
  </r>
  <r>
    <x v="6102"/>
    <x v="0"/>
    <x v="10"/>
    <x v="5"/>
    <x v="59"/>
    <x v="1142"/>
    <x v="5782"/>
    <x v="1293"/>
    <x v="105"/>
    <x v="105"/>
    <x v="5"/>
    <x v="6"/>
    <x v="0"/>
    <x v="10"/>
    <x v="10"/>
  </r>
  <r>
    <x v="6086"/>
    <x v="0"/>
    <x v="4"/>
    <x v="4"/>
    <x v="24"/>
    <x v="434"/>
    <x v="5770"/>
    <x v="1294"/>
    <x v="105"/>
    <x v="105"/>
    <x v="5"/>
    <x v="6"/>
    <x v="0"/>
    <x v="4"/>
    <x v="4"/>
  </r>
  <r>
    <x v="6086"/>
    <x v="0"/>
    <x v="9"/>
    <x v="91"/>
    <x v="118"/>
    <x v="551"/>
    <x v="5770"/>
    <x v="1294"/>
    <x v="105"/>
    <x v="105"/>
    <x v="5"/>
    <x v="6"/>
    <x v="0"/>
    <x v="9"/>
    <x v="9"/>
  </r>
  <r>
    <x v="6097"/>
    <x v="0"/>
    <x v="2"/>
    <x v="23"/>
    <x v="42"/>
    <x v="4133"/>
    <x v="4031"/>
    <x v="1292"/>
    <x v="105"/>
    <x v="105"/>
    <x v="5"/>
    <x v="6"/>
    <x v="0"/>
    <x v="2"/>
    <x v="2"/>
  </r>
  <r>
    <x v="6103"/>
    <x v="0"/>
    <x v="11"/>
    <x v="42"/>
    <x v="20"/>
    <x v="483"/>
    <x v="5783"/>
    <x v="1295"/>
    <x v="105"/>
    <x v="105"/>
    <x v="5"/>
    <x v="6"/>
    <x v="0"/>
    <x v="11"/>
    <x v="11"/>
  </r>
  <r>
    <x v="6104"/>
    <x v="0"/>
    <x v="2"/>
    <x v="46"/>
    <x v="125"/>
    <x v="4134"/>
    <x v="5784"/>
    <x v="1293"/>
    <x v="105"/>
    <x v="105"/>
    <x v="5"/>
    <x v="6"/>
    <x v="0"/>
    <x v="2"/>
    <x v="2"/>
  </r>
  <r>
    <x v="6082"/>
    <x v="0"/>
    <x v="9"/>
    <x v="51"/>
    <x v="37"/>
    <x v="3946"/>
    <x v="497"/>
    <x v="1291"/>
    <x v="105"/>
    <x v="105"/>
    <x v="5"/>
    <x v="6"/>
    <x v="0"/>
    <x v="9"/>
    <x v="9"/>
  </r>
  <r>
    <x v="6089"/>
    <x v="0"/>
    <x v="9"/>
    <x v="1"/>
    <x v="81"/>
    <x v="171"/>
    <x v="5772"/>
    <x v="1290"/>
    <x v="105"/>
    <x v="105"/>
    <x v="5"/>
    <x v="6"/>
    <x v="0"/>
    <x v="9"/>
    <x v="9"/>
  </r>
  <r>
    <x v="6098"/>
    <x v="0"/>
    <x v="9"/>
    <x v="42"/>
    <x v="114"/>
    <x v="394"/>
    <x v="1988"/>
    <x v="1295"/>
    <x v="105"/>
    <x v="105"/>
    <x v="5"/>
    <x v="6"/>
    <x v="0"/>
    <x v="9"/>
    <x v="9"/>
  </r>
  <r>
    <x v="6105"/>
    <x v="0"/>
    <x v="8"/>
    <x v="63"/>
    <x v="3"/>
    <x v="239"/>
    <x v="5785"/>
    <x v="1289"/>
    <x v="105"/>
    <x v="105"/>
    <x v="5"/>
    <x v="6"/>
    <x v="0"/>
    <x v="8"/>
    <x v="8"/>
  </r>
  <r>
    <x v="6092"/>
    <x v="0"/>
    <x v="5"/>
    <x v="8"/>
    <x v="0"/>
    <x v="7"/>
    <x v="5775"/>
    <x v="1290"/>
    <x v="105"/>
    <x v="105"/>
    <x v="5"/>
    <x v="6"/>
    <x v="0"/>
    <x v="5"/>
    <x v="5"/>
  </r>
  <r>
    <x v="6103"/>
    <x v="0"/>
    <x v="2"/>
    <x v="42"/>
    <x v="120"/>
    <x v="1021"/>
    <x v="5783"/>
    <x v="1295"/>
    <x v="105"/>
    <x v="105"/>
    <x v="5"/>
    <x v="6"/>
    <x v="0"/>
    <x v="2"/>
    <x v="2"/>
  </r>
  <r>
    <x v="6090"/>
    <x v="0"/>
    <x v="7"/>
    <x v="6"/>
    <x v="0"/>
    <x v="145"/>
    <x v="5773"/>
    <x v="1295"/>
    <x v="105"/>
    <x v="105"/>
    <x v="5"/>
    <x v="6"/>
    <x v="0"/>
    <x v="7"/>
    <x v="7"/>
  </r>
  <r>
    <x v="6104"/>
    <x v="0"/>
    <x v="8"/>
    <x v="36"/>
    <x v="2"/>
    <x v="37"/>
    <x v="5784"/>
    <x v="1293"/>
    <x v="105"/>
    <x v="105"/>
    <x v="5"/>
    <x v="6"/>
    <x v="0"/>
    <x v="8"/>
    <x v="8"/>
  </r>
  <r>
    <x v="6080"/>
    <x v="0"/>
    <x v="3"/>
    <x v="65"/>
    <x v="15"/>
    <x v="146"/>
    <x v="5765"/>
    <x v="1289"/>
    <x v="105"/>
    <x v="105"/>
    <x v="5"/>
    <x v="6"/>
    <x v="0"/>
    <x v="3"/>
    <x v="3"/>
  </r>
  <r>
    <x v="6097"/>
    <x v="1"/>
    <x v="2"/>
    <x v="23"/>
    <x v="42"/>
    <x v="4133"/>
    <x v="4031"/>
    <x v="1292"/>
    <x v="105"/>
    <x v="105"/>
    <x v="5"/>
    <x v="6"/>
    <x v="0"/>
    <x v="2"/>
    <x v="2"/>
  </r>
  <r>
    <x v="6088"/>
    <x v="0"/>
    <x v="0"/>
    <x v="75"/>
    <x v="91"/>
    <x v="124"/>
    <x v="5771"/>
    <x v="1293"/>
    <x v="105"/>
    <x v="105"/>
    <x v="5"/>
    <x v="6"/>
    <x v="0"/>
    <x v="0"/>
    <x v="0"/>
  </r>
  <r>
    <x v="6097"/>
    <x v="0"/>
    <x v="4"/>
    <x v="21"/>
    <x v="36"/>
    <x v="155"/>
    <x v="4031"/>
    <x v="1292"/>
    <x v="105"/>
    <x v="105"/>
    <x v="5"/>
    <x v="6"/>
    <x v="0"/>
    <x v="4"/>
    <x v="4"/>
  </r>
  <r>
    <x v="6098"/>
    <x v="0"/>
    <x v="4"/>
    <x v="1"/>
    <x v="3"/>
    <x v="244"/>
    <x v="1988"/>
    <x v="1295"/>
    <x v="105"/>
    <x v="105"/>
    <x v="5"/>
    <x v="6"/>
    <x v="0"/>
    <x v="4"/>
    <x v="4"/>
  </r>
  <r>
    <x v="6082"/>
    <x v="1"/>
    <x v="2"/>
    <x v="39"/>
    <x v="120"/>
    <x v="176"/>
    <x v="497"/>
    <x v="1291"/>
    <x v="105"/>
    <x v="105"/>
    <x v="5"/>
    <x v="6"/>
    <x v="0"/>
    <x v="2"/>
    <x v="2"/>
  </r>
  <r>
    <x v="6085"/>
    <x v="0"/>
    <x v="8"/>
    <x v="49"/>
    <x v="24"/>
    <x v="6"/>
    <x v="5769"/>
    <x v="1293"/>
    <x v="105"/>
    <x v="105"/>
    <x v="5"/>
    <x v="6"/>
    <x v="0"/>
    <x v="8"/>
    <x v="8"/>
  </r>
  <r>
    <x v="6106"/>
    <x v="1"/>
    <x v="2"/>
    <x v="83"/>
    <x v="33"/>
    <x v="3471"/>
    <x v="5786"/>
    <x v="1291"/>
    <x v="105"/>
    <x v="105"/>
    <x v="5"/>
    <x v="6"/>
    <x v="0"/>
    <x v="2"/>
    <x v="2"/>
  </r>
  <r>
    <x v="6102"/>
    <x v="0"/>
    <x v="5"/>
    <x v="20"/>
    <x v="0"/>
    <x v="687"/>
    <x v="5782"/>
    <x v="1293"/>
    <x v="105"/>
    <x v="105"/>
    <x v="5"/>
    <x v="6"/>
    <x v="0"/>
    <x v="5"/>
    <x v="5"/>
  </r>
  <r>
    <x v="6107"/>
    <x v="0"/>
    <x v="9"/>
    <x v="7"/>
    <x v="11"/>
    <x v="319"/>
    <x v="5787"/>
    <x v="1293"/>
    <x v="105"/>
    <x v="105"/>
    <x v="5"/>
    <x v="6"/>
    <x v="0"/>
    <x v="9"/>
    <x v="9"/>
  </r>
  <r>
    <x v="6107"/>
    <x v="0"/>
    <x v="5"/>
    <x v="12"/>
    <x v="6"/>
    <x v="145"/>
    <x v="5787"/>
    <x v="1293"/>
    <x v="105"/>
    <x v="105"/>
    <x v="5"/>
    <x v="6"/>
    <x v="0"/>
    <x v="5"/>
    <x v="5"/>
  </r>
  <r>
    <x v="6088"/>
    <x v="0"/>
    <x v="1"/>
    <x v="75"/>
    <x v="17"/>
    <x v="120"/>
    <x v="5771"/>
    <x v="1293"/>
    <x v="105"/>
    <x v="105"/>
    <x v="5"/>
    <x v="6"/>
    <x v="0"/>
    <x v="1"/>
    <x v="1"/>
  </r>
  <r>
    <x v="6088"/>
    <x v="0"/>
    <x v="3"/>
    <x v="75"/>
    <x v="17"/>
    <x v="120"/>
    <x v="5771"/>
    <x v="1293"/>
    <x v="105"/>
    <x v="105"/>
    <x v="5"/>
    <x v="6"/>
    <x v="0"/>
    <x v="3"/>
    <x v="3"/>
  </r>
  <r>
    <x v="6096"/>
    <x v="0"/>
    <x v="6"/>
    <x v="12"/>
    <x v="85"/>
    <x v="127"/>
    <x v="330"/>
    <x v="1291"/>
    <x v="105"/>
    <x v="105"/>
    <x v="5"/>
    <x v="6"/>
    <x v="0"/>
    <x v="6"/>
    <x v="6"/>
  </r>
  <r>
    <x v="6091"/>
    <x v="0"/>
    <x v="7"/>
    <x v="93"/>
    <x v="0"/>
    <x v="187"/>
    <x v="5774"/>
    <x v="1296"/>
    <x v="105"/>
    <x v="105"/>
    <x v="5"/>
    <x v="6"/>
    <x v="0"/>
    <x v="7"/>
    <x v="7"/>
  </r>
  <r>
    <x v="6108"/>
    <x v="0"/>
    <x v="10"/>
    <x v="92"/>
    <x v="10"/>
    <x v="180"/>
    <x v="5788"/>
    <x v="1289"/>
    <x v="105"/>
    <x v="105"/>
    <x v="5"/>
    <x v="6"/>
    <x v="0"/>
    <x v="10"/>
    <x v="10"/>
  </r>
  <r>
    <x v="6109"/>
    <x v="0"/>
    <x v="8"/>
    <x v="130"/>
    <x v="67"/>
    <x v="215"/>
    <x v="5789"/>
    <x v="1293"/>
    <x v="105"/>
    <x v="105"/>
    <x v="5"/>
    <x v="6"/>
    <x v="0"/>
    <x v="8"/>
    <x v="8"/>
  </r>
  <r>
    <x v="6110"/>
    <x v="0"/>
    <x v="8"/>
    <x v="33"/>
    <x v="97"/>
    <x v="13"/>
    <x v="5790"/>
    <x v="1290"/>
    <x v="105"/>
    <x v="105"/>
    <x v="5"/>
    <x v="6"/>
    <x v="0"/>
    <x v="8"/>
    <x v="8"/>
  </r>
  <r>
    <x v="6109"/>
    <x v="0"/>
    <x v="2"/>
    <x v="99"/>
    <x v="79"/>
    <x v="1617"/>
    <x v="5789"/>
    <x v="1293"/>
    <x v="105"/>
    <x v="105"/>
    <x v="5"/>
    <x v="6"/>
    <x v="0"/>
    <x v="2"/>
    <x v="2"/>
  </r>
  <r>
    <x v="6111"/>
    <x v="0"/>
    <x v="11"/>
    <x v="92"/>
    <x v="62"/>
    <x v="187"/>
    <x v="5791"/>
    <x v="1296"/>
    <x v="105"/>
    <x v="105"/>
    <x v="5"/>
    <x v="6"/>
    <x v="0"/>
    <x v="11"/>
    <x v="11"/>
  </r>
  <r>
    <x v="6112"/>
    <x v="0"/>
    <x v="4"/>
    <x v="12"/>
    <x v="41"/>
    <x v="155"/>
    <x v="5792"/>
    <x v="1291"/>
    <x v="105"/>
    <x v="105"/>
    <x v="5"/>
    <x v="6"/>
    <x v="0"/>
    <x v="4"/>
    <x v="4"/>
  </r>
  <r>
    <x v="6113"/>
    <x v="0"/>
    <x v="5"/>
    <x v="20"/>
    <x v="0"/>
    <x v="687"/>
    <x v="5793"/>
    <x v="1290"/>
    <x v="105"/>
    <x v="105"/>
    <x v="5"/>
    <x v="6"/>
    <x v="0"/>
    <x v="5"/>
    <x v="5"/>
  </r>
  <r>
    <x v="6094"/>
    <x v="0"/>
    <x v="11"/>
    <x v="113"/>
    <x v="64"/>
    <x v="11"/>
    <x v="5777"/>
    <x v="1297"/>
    <x v="105"/>
    <x v="105"/>
    <x v="5"/>
    <x v="6"/>
    <x v="0"/>
    <x v="11"/>
    <x v="11"/>
  </r>
  <r>
    <x v="6114"/>
    <x v="0"/>
    <x v="4"/>
    <x v="30"/>
    <x v="63"/>
    <x v="34"/>
    <x v="5794"/>
    <x v="1295"/>
    <x v="105"/>
    <x v="105"/>
    <x v="5"/>
    <x v="6"/>
    <x v="0"/>
    <x v="4"/>
    <x v="4"/>
  </r>
  <r>
    <x v="6114"/>
    <x v="0"/>
    <x v="2"/>
    <x v="13"/>
    <x v="65"/>
    <x v="154"/>
    <x v="5794"/>
    <x v="1295"/>
    <x v="105"/>
    <x v="105"/>
    <x v="5"/>
    <x v="6"/>
    <x v="0"/>
    <x v="2"/>
    <x v="2"/>
  </r>
  <r>
    <x v="6115"/>
    <x v="0"/>
    <x v="8"/>
    <x v="15"/>
    <x v="38"/>
    <x v="7"/>
    <x v="5795"/>
    <x v="1295"/>
    <x v="105"/>
    <x v="105"/>
    <x v="5"/>
    <x v="6"/>
    <x v="0"/>
    <x v="8"/>
    <x v="8"/>
  </r>
  <r>
    <x v="6116"/>
    <x v="0"/>
    <x v="6"/>
    <x v="0"/>
    <x v="41"/>
    <x v="6"/>
    <x v="5796"/>
    <x v="1291"/>
    <x v="105"/>
    <x v="105"/>
    <x v="5"/>
    <x v="6"/>
    <x v="0"/>
    <x v="6"/>
    <x v="6"/>
  </r>
  <r>
    <x v="6117"/>
    <x v="0"/>
    <x v="1"/>
    <x v="174"/>
    <x v="169"/>
    <x v="4135"/>
    <x v="5797"/>
    <x v="1295"/>
    <x v="105"/>
    <x v="105"/>
    <x v="5"/>
    <x v="6"/>
    <x v="0"/>
    <x v="1"/>
    <x v="1"/>
  </r>
  <r>
    <x v="6117"/>
    <x v="0"/>
    <x v="3"/>
    <x v="68"/>
    <x v="105"/>
    <x v="6"/>
    <x v="5797"/>
    <x v="1295"/>
    <x v="105"/>
    <x v="105"/>
    <x v="5"/>
    <x v="6"/>
    <x v="0"/>
    <x v="3"/>
    <x v="3"/>
  </r>
  <r>
    <x v="6111"/>
    <x v="0"/>
    <x v="6"/>
    <x v="79"/>
    <x v="94"/>
    <x v="39"/>
    <x v="5791"/>
    <x v="1296"/>
    <x v="105"/>
    <x v="105"/>
    <x v="5"/>
    <x v="6"/>
    <x v="0"/>
    <x v="6"/>
    <x v="6"/>
  </r>
  <r>
    <x v="6108"/>
    <x v="0"/>
    <x v="5"/>
    <x v="12"/>
    <x v="6"/>
    <x v="145"/>
    <x v="5788"/>
    <x v="1289"/>
    <x v="105"/>
    <x v="105"/>
    <x v="5"/>
    <x v="6"/>
    <x v="0"/>
    <x v="5"/>
    <x v="5"/>
  </r>
  <r>
    <x v="6109"/>
    <x v="0"/>
    <x v="9"/>
    <x v="100"/>
    <x v="161"/>
    <x v="112"/>
    <x v="5789"/>
    <x v="1293"/>
    <x v="105"/>
    <x v="105"/>
    <x v="5"/>
    <x v="6"/>
    <x v="0"/>
    <x v="9"/>
    <x v="9"/>
  </r>
  <r>
    <x v="6110"/>
    <x v="1"/>
    <x v="2"/>
    <x v="38"/>
    <x v="113"/>
    <x v="1900"/>
    <x v="5790"/>
    <x v="1290"/>
    <x v="105"/>
    <x v="105"/>
    <x v="5"/>
    <x v="6"/>
    <x v="0"/>
    <x v="2"/>
    <x v="2"/>
  </r>
  <r>
    <x v="6118"/>
    <x v="0"/>
    <x v="11"/>
    <x v="57"/>
    <x v="36"/>
    <x v="83"/>
    <x v="5798"/>
    <x v="1297"/>
    <x v="105"/>
    <x v="105"/>
    <x v="5"/>
    <x v="6"/>
    <x v="0"/>
    <x v="11"/>
    <x v="11"/>
  </r>
  <r>
    <x v="6112"/>
    <x v="0"/>
    <x v="9"/>
    <x v="8"/>
    <x v="13"/>
    <x v="232"/>
    <x v="5792"/>
    <x v="1291"/>
    <x v="105"/>
    <x v="105"/>
    <x v="5"/>
    <x v="6"/>
    <x v="0"/>
    <x v="9"/>
    <x v="9"/>
  </r>
  <r>
    <x v="6109"/>
    <x v="1"/>
    <x v="2"/>
    <x v="114"/>
    <x v="141"/>
    <x v="355"/>
    <x v="5789"/>
    <x v="1293"/>
    <x v="105"/>
    <x v="105"/>
    <x v="5"/>
    <x v="6"/>
    <x v="0"/>
    <x v="2"/>
    <x v="2"/>
  </r>
  <r>
    <x v="6111"/>
    <x v="0"/>
    <x v="5"/>
    <x v="12"/>
    <x v="12"/>
    <x v="13"/>
    <x v="5791"/>
    <x v="1296"/>
    <x v="105"/>
    <x v="105"/>
    <x v="5"/>
    <x v="6"/>
    <x v="0"/>
    <x v="5"/>
    <x v="5"/>
  </r>
  <r>
    <x v="6119"/>
    <x v="1"/>
    <x v="2"/>
    <x v="170"/>
    <x v="176"/>
    <x v="1302"/>
    <x v="5799"/>
    <x v="1297"/>
    <x v="105"/>
    <x v="105"/>
    <x v="5"/>
    <x v="6"/>
    <x v="0"/>
    <x v="2"/>
    <x v="2"/>
  </r>
  <r>
    <x v="6120"/>
    <x v="1"/>
    <x v="2"/>
    <x v="4"/>
    <x v="26"/>
    <x v="912"/>
    <x v="5800"/>
    <x v="1296"/>
    <x v="105"/>
    <x v="105"/>
    <x v="5"/>
    <x v="6"/>
    <x v="0"/>
    <x v="2"/>
    <x v="2"/>
  </r>
  <r>
    <x v="6121"/>
    <x v="1"/>
    <x v="2"/>
    <x v="86"/>
    <x v="204"/>
    <x v="4136"/>
    <x v="5801"/>
    <x v="1292"/>
    <x v="105"/>
    <x v="105"/>
    <x v="5"/>
    <x v="6"/>
    <x v="0"/>
    <x v="2"/>
    <x v="2"/>
  </r>
  <r>
    <x v="6122"/>
    <x v="0"/>
    <x v="6"/>
    <x v="75"/>
    <x v="17"/>
    <x v="120"/>
    <x v="5802"/>
    <x v="1291"/>
    <x v="105"/>
    <x v="105"/>
    <x v="5"/>
    <x v="6"/>
    <x v="0"/>
    <x v="6"/>
    <x v="6"/>
  </r>
  <r>
    <x v="6123"/>
    <x v="1"/>
    <x v="2"/>
    <x v="124"/>
    <x v="74"/>
    <x v="2252"/>
    <x v="5803"/>
    <x v="1290"/>
    <x v="105"/>
    <x v="105"/>
    <x v="5"/>
    <x v="6"/>
    <x v="0"/>
    <x v="2"/>
    <x v="2"/>
  </r>
  <r>
    <x v="6124"/>
    <x v="0"/>
    <x v="7"/>
    <x v="13"/>
    <x v="62"/>
    <x v="162"/>
    <x v="5804"/>
    <x v="1289"/>
    <x v="105"/>
    <x v="105"/>
    <x v="5"/>
    <x v="6"/>
    <x v="0"/>
    <x v="7"/>
    <x v="7"/>
  </r>
  <r>
    <x v="6121"/>
    <x v="0"/>
    <x v="4"/>
    <x v="88"/>
    <x v="68"/>
    <x v="54"/>
    <x v="5801"/>
    <x v="1292"/>
    <x v="105"/>
    <x v="105"/>
    <x v="5"/>
    <x v="6"/>
    <x v="0"/>
    <x v="4"/>
    <x v="4"/>
  </r>
  <r>
    <x v="6125"/>
    <x v="0"/>
    <x v="4"/>
    <x v="10"/>
    <x v="0"/>
    <x v="6"/>
    <x v="2380"/>
    <x v="1293"/>
    <x v="105"/>
    <x v="105"/>
    <x v="5"/>
    <x v="6"/>
    <x v="0"/>
    <x v="4"/>
    <x v="4"/>
  </r>
  <r>
    <x v="6126"/>
    <x v="0"/>
    <x v="11"/>
    <x v="3"/>
    <x v="5"/>
    <x v="37"/>
    <x v="5805"/>
    <x v="1297"/>
    <x v="105"/>
    <x v="105"/>
    <x v="5"/>
    <x v="6"/>
    <x v="0"/>
    <x v="11"/>
    <x v="11"/>
  </r>
  <r>
    <x v="6124"/>
    <x v="0"/>
    <x v="9"/>
    <x v="33"/>
    <x v="42"/>
    <x v="209"/>
    <x v="5804"/>
    <x v="1289"/>
    <x v="105"/>
    <x v="105"/>
    <x v="5"/>
    <x v="6"/>
    <x v="0"/>
    <x v="9"/>
    <x v="9"/>
  </r>
  <r>
    <x v="6119"/>
    <x v="0"/>
    <x v="8"/>
    <x v="182"/>
    <x v="181"/>
    <x v="2804"/>
    <x v="5799"/>
    <x v="1297"/>
    <x v="105"/>
    <x v="105"/>
    <x v="5"/>
    <x v="6"/>
    <x v="0"/>
    <x v="8"/>
    <x v="8"/>
  </r>
  <r>
    <x v="6127"/>
    <x v="0"/>
    <x v="1"/>
    <x v="4"/>
    <x v="15"/>
    <x v="241"/>
    <x v="5806"/>
    <x v="1293"/>
    <x v="105"/>
    <x v="105"/>
    <x v="5"/>
    <x v="6"/>
    <x v="0"/>
    <x v="1"/>
    <x v="1"/>
  </r>
  <r>
    <x v="6128"/>
    <x v="0"/>
    <x v="2"/>
    <x v="31"/>
    <x v="27"/>
    <x v="184"/>
    <x v="5807"/>
    <x v="1289"/>
    <x v="105"/>
    <x v="105"/>
    <x v="5"/>
    <x v="6"/>
    <x v="0"/>
    <x v="2"/>
    <x v="2"/>
  </r>
  <r>
    <x v="6124"/>
    <x v="0"/>
    <x v="4"/>
    <x v="4"/>
    <x v="81"/>
    <x v="44"/>
    <x v="5804"/>
    <x v="1289"/>
    <x v="105"/>
    <x v="105"/>
    <x v="5"/>
    <x v="6"/>
    <x v="0"/>
    <x v="4"/>
    <x v="4"/>
  </r>
  <r>
    <x v="6126"/>
    <x v="0"/>
    <x v="0"/>
    <x v="6"/>
    <x v="98"/>
    <x v="13"/>
    <x v="5805"/>
    <x v="1297"/>
    <x v="105"/>
    <x v="105"/>
    <x v="5"/>
    <x v="6"/>
    <x v="0"/>
    <x v="0"/>
    <x v="0"/>
  </r>
  <r>
    <x v="6120"/>
    <x v="0"/>
    <x v="8"/>
    <x v="24"/>
    <x v="15"/>
    <x v="176"/>
    <x v="5800"/>
    <x v="1296"/>
    <x v="105"/>
    <x v="105"/>
    <x v="5"/>
    <x v="6"/>
    <x v="0"/>
    <x v="8"/>
    <x v="8"/>
  </r>
  <r>
    <x v="6129"/>
    <x v="0"/>
    <x v="1"/>
    <x v="7"/>
    <x v="7"/>
    <x v="7"/>
    <x v="5808"/>
    <x v="1295"/>
    <x v="105"/>
    <x v="105"/>
    <x v="5"/>
    <x v="6"/>
    <x v="0"/>
    <x v="1"/>
    <x v="1"/>
  </r>
  <r>
    <x v="6129"/>
    <x v="0"/>
    <x v="10"/>
    <x v="0"/>
    <x v="13"/>
    <x v="229"/>
    <x v="5808"/>
    <x v="1295"/>
    <x v="105"/>
    <x v="105"/>
    <x v="5"/>
    <x v="6"/>
    <x v="0"/>
    <x v="10"/>
    <x v="10"/>
  </r>
  <r>
    <x v="6124"/>
    <x v="1"/>
    <x v="2"/>
    <x v="42"/>
    <x v="90"/>
    <x v="2723"/>
    <x v="5804"/>
    <x v="1289"/>
    <x v="105"/>
    <x v="105"/>
    <x v="5"/>
    <x v="6"/>
    <x v="0"/>
    <x v="2"/>
    <x v="2"/>
  </r>
  <r>
    <x v="6127"/>
    <x v="0"/>
    <x v="10"/>
    <x v="79"/>
    <x v="65"/>
    <x v="3"/>
    <x v="5806"/>
    <x v="1293"/>
    <x v="105"/>
    <x v="105"/>
    <x v="5"/>
    <x v="6"/>
    <x v="0"/>
    <x v="10"/>
    <x v="10"/>
  </r>
  <r>
    <x v="6120"/>
    <x v="0"/>
    <x v="9"/>
    <x v="65"/>
    <x v="44"/>
    <x v="365"/>
    <x v="5800"/>
    <x v="1296"/>
    <x v="105"/>
    <x v="105"/>
    <x v="5"/>
    <x v="6"/>
    <x v="0"/>
    <x v="9"/>
    <x v="9"/>
  </r>
  <r>
    <x v="6119"/>
    <x v="0"/>
    <x v="2"/>
    <x v="150"/>
    <x v="100"/>
    <x v="4137"/>
    <x v="5799"/>
    <x v="1297"/>
    <x v="105"/>
    <x v="105"/>
    <x v="5"/>
    <x v="6"/>
    <x v="0"/>
    <x v="2"/>
    <x v="2"/>
  </r>
  <r>
    <x v="6128"/>
    <x v="0"/>
    <x v="8"/>
    <x v="54"/>
    <x v="38"/>
    <x v="9"/>
    <x v="5807"/>
    <x v="1289"/>
    <x v="105"/>
    <x v="105"/>
    <x v="5"/>
    <x v="6"/>
    <x v="0"/>
    <x v="8"/>
    <x v="8"/>
  </r>
  <r>
    <x v="6130"/>
    <x v="0"/>
    <x v="5"/>
    <x v="8"/>
    <x v="94"/>
    <x v="73"/>
    <x v="5809"/>
    <x v="1297"/>
    <x v="105"/>
    <x v="105"/>
    <x v="5"/>
    <x v="6"/>
    <x v="0"/>
    <x v="5"/>
    <x v="5"/>
  </r>
  <r>
    <x v="6095"/>
    <x v="0"/>
    <x v="0"/>
    <x v="21"/>
    <x v="18"/>
    <x v="11"/>
    <x v="5778"/>
    <x v="1296"/>
    <x v="105"/>
    <x v="105"/>
    <x v="5"/>
    <x v="6"/>
    <x v="0"/>
    <x v="0"/>
    <x v="0"/>
  </r>
  <r>
    <x v="6131"/>
    <x v="0"/>
    <x v="8"/>
    <x v="6"/>
    <x v="85"/>
    <x v="171"/>
    <x v="5810"/>
    <x v="1296"/>
    <x v="105"/>
    <x v="105"/>
    <x v="5"/>
    <x v="6"/>
    <x v="0"/>
    <x v="8"/>
    <x v="8"/>
  </r>
  <r>
    <x v="6132"/>
    <x v="0"/>
    <x v="11"/>
    <x v="57"/>
    <x v="27"/>
    <x v="3087"/>
    <x v="5811"/>
    <x v="1290"/>
    <x v="105"/>
    <x v="105"/>
    <x v="5"/>
    <x v="6"/>
    <x v="0"/>
    <x v="11"/>
    <x v="11"/>
  </r>
  <r>
    <x v="6133"/>
    <x v="0"/>
    <x v="8"/>
    <x v="14"/>
    <x v="20"/>
    <x v="7"/>
    <x v="5812"/>
    <x v="1292"/>
    <x v="105"/>
    <x v="105"/>
    <x v="5"/>
    <x v="6"/>
    <x v="0"/>
    <x v="8"/>
    <x v="8"/>
  </r>
  <r>
    <x v="6134"/>
    <x v="0"/>
    <x v="8"/>
    <x v="48"/>
    <x v="37"/>
    <x v="3096"/>
    <x v="5813"/>
    <x v="1291"/>
    <x v="105"/>
    <x v="105"/>
    <x v="5"/>
    <x v="6"/>
    <x v="0"/>
    <x v="8"/>
    <x v="8"/>
  </r>
  <r>
    <x v="6116"/>
    <x v="0"/>
    <x v="10"/>
    <x v="6"/>
    <x v="6"/>
    <x v="6"/>
    <x v="5796"/>
    <x v="1291"/>
    <x v="105"/>
    <x v="105"/>
    <x v="5"/>
    <x v="6"/>
    <x v="0"/>
    <x v="10"/>
    <x v="10"/>
  </r>
  <r>
    <x v="6120"/>
    <x v="0"/>
    <x v="1"/>
    <x v="65"/>
    <x v="44"/>
    <x v="365"/>
    <x v="5800"/>
    <x v="1296"/>
    <x v="105"/>
    <x v="105"/>
    <x v="5"/>
    <x v="6"/>
    <x v="0"/>
    <x v="1"/>
    <x v="1"/>
  </r>
  <r>
    <x v="6119"/>
    <x v="0"/>
    <x v="10"/>
    <x v="33"/>
    <x v="21"/>
    <x v="378"/>
    <x v="5799"/>
    <x v="1297"/>
    <x v="105"/>
    <x v="105"/>
    <x v="5"/>
    <x v="6"/>
    <x v="0"/>
    <x v="10"/>
    <x v="10"/>
  </r>
  <r>
    <x v="6120"/>
    <x v="0"/>
    <x v="5"/>
    <x v="12"/>
    <x v="6"/>
    <x v="145"/>
    <x v="5800"/>
    <x v="1296"/>
    <x v="105"/>
    <x v="105"/>
    <x v="5"/>
    <x v="6"/>
    <x v="0"/>
    <x v="5"/>
    <x v="5"/>
  </r>
  <r>
    <x v="6125"/>
    <x v="1"/>
    <x v="2"/>
    <x v="30"/>
    <x v="63"/>
    <x v="34"/>
    <x v="2380"/>
    <x v="1293"/>
    <x v="105"/>
    <x v="105"/>
    <x v="5"/>
    <x v="6"/>
    <x v="0"/>
    <x v="2"/>
    <x v="2"/>
  </r>
  <r>
    <x v="6133"/>
    <x v="1"/>
    <x v="2"/>
    <x v="125"/>
    <x v="128"/>
    <x v="885"/>
    <x v="5812"/>
    <x v="1292"/>
    <x v="105"/>
    <x v="105"/>
    <x v="5"/>
    <x v="6"/>
    <x v="0"/>
    <x v="2"/>
    <x v="2"/>
  </r>
  <r>
    <x v="6135"/>
    <x v="0"/>
    <x v="3"/>
    <x v="38"/>
    <x v="114"/>
    <x v="396"/>
    <x v="5814"/>
    <x v="1294"/>
    <x v="105"/>
    <x v="105"/>
    <x v="5"/>
    <x v="6"/>
    <x v="0"/>
    <x v="3"/>
    <x v="3"/>
  </r>
  <r>
    <x v="6131"/>
    <x v="0"/>
    <x v="9"/>
    <x v="93"/>
    <x v="13"/>
    <x v="389"/>
    <x v="5810"/>
    <x v="1296"/>
    <x v="105"/>
    <x v="105"/>
    <x v="5"/>
    <x v="6"/>
    <x v="0"/>
    <x v="9"/>
    <x v="9"/>
  </r>
  <r>
    <x v="6130"/>
    <x v="0"/>
    <x v="6"/>
    <x v="37"/>
    <x v="59"/>
    <x v="13"/>
    <x v="5809"/>
    <x v="1297"/>
    <x v="105"/>
    <x v="105"/>
    <x v="5"/>
    <x v="6"/>
    <x v="0"/>
    <x v="6"/>
    <x v="6"/>
  </r>
  <r>
    <x v="6133"/>
    <x v="0"/>
    <x v="9"/>
    <x v="34"/>
    <x v="64"/>
    <x v="7"/>
    <x v="5812"/>
    <x v="1292"/>
    <x v="105"/>
    <x v="105"/>
    <x v="5"/>
    <x v="6"/>
    <x v="0"/>
    <x v="9"/>
    <x v="9"/>
  </r>
  <r>
    <x v="6135"/>
    <x v="0"/>
    <x v="10"/>
    <x v="65"/>
    <x v="24"/>
    <x v="99"/>
    <x v="5814"/>
    <x v="1294"/>
    <x v="105"/>
    <x v="105"/>
    <x v="5"/>
    <x v="6"/>
    <x v="0"/>
    <x v="10"/>
    <x v="10"/>
  </r>
  <r>
    <x v="6132"/>
    <x v="0"/>
    <x v="0"/>
    <x v="12"/>
    <x v="0"/>
    <x v="688"/>
    <x v="5811"/>
    <x v="1290"/>
    <x v="105"/>
    <x v="105"/>
    <x v="5"/>
    <x v="6"/>
    <x v="0"/>
    <x v="0"/>
    <x v="0"/>
  </r>
  <r>
    <x v="6135"/>
    <x v="0"/>
    <x v="1"/>
    <x v="95"/>
    <x v="143"/>
    <x v="27"/>
    <x v="5814"/>
    <x v="1294"/>
    <x v="105"/>
    <x v="105"/>
    <x v="5"/>
    <x v="6"/>
    <x v="0"/>
    <x v="1"/>
    <x v="1"/>
  </r>
  <r>
    <x v="6113"/>
    <x v="0"/>
    <x v="6"/>
    <x v="54"/>
    <x v="2"/>
    <x v="1581"/>
    <x v="5793"/>
    <x v="1290"/>
    <x v="105"/>
    <x v="105"/>
    <x v="5"/>
    <x v="6"/>
    <x v="0"/>
    <x v="6"/>
    <x v="6"/>
  </r>
  <r>
    <x v="6099"/>
    <x v="0"/>
    <x v="6"/>
    <x v="93"/>
    <x v="94"/>
    <x v="207"/>
    <x v="5779"/>
    <x v="1295"/>
    <x v="105"/>
    <x v="105"/>
    <x v="5"/>
    <x v="6"/>
    <x v="0"/>
    <x v="6"/>
    <x v="6"/>
  </r>
  <r>
    <x v="6099"/>
    <x v="0"/>
    <x v="1"/>
    <x v="63"/>
    <x v="10"/>
    <x v="216"/>
    <x v="5779"/>
    <x v="1295"/>
    <x v="105"/>
    <x v="105"/>
    <x v="5"/>
    <x v="6"/>
    <x v="0"/>
    <x v="1"/>
    <x v="1"/>
  </r>
  <r>
    <x v="6130"/>
    <x v="0"/>
    <x v="2"/>
    <x v="40"/>
    <x v="2"/>
    <x v="1622"/>
    <x v="5809"/>
    <x v="1297"/>
    <x v="105"/>
    <x v="105"/>
    <x v="5"/>
    <x v="6"/>
    <x v="0"/>
    <x v="2"/>
    <x v="2"/>
  </r>
  <r>
    <x v="6133"/>
    <x v="0"/>
    <x v="4"/>
    <x v="65"/>
    <x v="59"/>
    <x v="194"/>
    <x v="5812"/>
    <x v="1292"/>
    <x v="105"/>
    <x v="105"/>
    <x v="5"/>
    <x v="6"/>
    <x v="0"/>
    <x v="4"/>
    <x v="4"/>
  </r>
  <r>
    <x v="6131"/>
    <x v="0"/>
    <x v="4"/>
    <x v="12"/>
    <x v="6"/>
    <x v="145"/>
    <x v="5810"/>
    <x v="1296"/>
    <x v="105"/>
    <x v="105"/>
    <x v="5"/>
    <x v="6"/>
    <x v="0"/>
    <x v="4"/>
    <x v="4"/>
  </r>
  <r>
    <x v="6131"/>
    <x v="1"/>
    <x v="2"/>
    <x v="0"/>
    <x v="85"/>
    <x v="126"/>
    <x v="5810"/>
    <x v="1296"/>
    <x v="105"/>
    <x v="105"/>
    <x v="5"/>
    <x v="6"/>
    <x v="0"/>
    <x v="2"/>
    <x v="2"/>
  </r>
  <r>
    <x v="6135"/>
    <x v="0"/>
    <x v="7"/>
    <x v="57"/>
    <x v="36"/>
    <x v="83"/>
    <x v="5814"/>
    <x v="1294"/>
    <x v="105"/>
    <x v="105"/>
    <x v="5"/>
    <x v="6"/>
    <x v="0"/>
    <x v="7"/>
    <x v="7"/>
  </r>
  <r>
    <x v="6136"/>
    <x v="0"/>
    <x v="5"/>
    <x v="10"/>
    <x v="65"/>
    <x v="546"/>
    <x v="5815"/>
    <x v="1292"/>
    <x v="105"/>
    <x v="105"/>
    <x v="5"/>
    <x v="6"/>
    <x v="0"/>
    <x v="5"/>
    <x v="5"/>
  </r>
  <r>
    <x v="6105"/>
    <x v="0"/>
    <x v="11"/>
    <x v="63"/>
    <x v="56"/>
    <x v="107"/>
    <x v="5785"/>
    <x v="1289"/>
    <x v="105"/>
    <x v="105"/>
    <x v="5"/>
    <x v="6"/>
    <x v="0"/>
    <x v="11"/>
    <x v="11"/>
  </r>
  <r>
    <x v="6104"/>
    <x v="1"/>
    <x v="2"/>
    <x v="94"/>
    <x v="125"/>
    <x v="1456"/>
    <x v="5784"/>
    <x v="1293"/>
    <x v="105"/>
    <x v="105"/>
    <x v="5"/>
    <x v="6"/>
    <x v="0"/>
    <x v="2"/>
    <x v="2"/>
  </r>
  <r>
    <x v="6107"/>
    <x v="1"/>
    <x v="2"/>
    <x v="37"/>
    <x v="4"/>
    <x v="148"/>
    <x v="5787"/>
    <x v="1293"/>
    <x v="105"/>
    <x v="105"/>
    <x v="5"/>
    <x v="6"/>
    <x v="0"/>
    <x v="2"/>
    <x v="2"/>
  </r>
  <r>
    <x v="6101"/>
    <x v="0"/>
    <x v="3"/>
    <x v="75"/>
    <x v="91"/>
    <x v="124"/>
    <x v="5781"/>
    <x v="1290"/>
    <x v="105"/>
    <x v="105"/>
    <x v="5"/>
    <x v="6"/>
    <x v="0"/>
    <x v="3"/>
    <x v="3"/>
  </r>
  <r>
    <x v="6106"/>
    <x v="0"/>
    <x v="7"/>
    <x v="11"/>
    <x v="34"/>
    <x v="1049"/>
    <x v="5786"/>
    <x v="1291"/>
    <x v="105"/>
    <x v="105"/>
    <x v="5"/>
    <x v="6"/>
    <x v="0"/>
    <x v="7"/>
    <x v="7"/>
  </r>
  <r>
    <x v="6104"/>
    <x v="0"/>
    <x v="4"/>
    <x v="50"/>
    <x v="24"/>
    <x v="117"/>
    <x v="5784"/>
    <x v="1293"/>
    <x v="105"/>
    <x v="105"/>
    <x v="5"/>
    <x v="6"/>
    <x v="0"/>
    <x v="4"/>
    <x v="4"/>
  </r>
  <r>
    <x v="6082"/>
    <x v="0"/>
    <x v="3"/>
    <x v="48"/>
    <x v="15"/>
    <x v="1660"/>
    <x v="497"/>
    <x v="1291"/>
    <x v="105"/>
    <x v="105"/>
    <x v="5"/>
    <x v="6"/>
    <x v="0"/>
    <x v="3"/>
    <x v="3"/>
  </r>
  <r>
    <x v="6106"/>
    <x v="0"/>
    <x v="8"/>
    <x v="34"/>
    <x v="72"/>
    <x v="822"/>
    <x v="5786"/>
    <x v="1291"/>
    <x v="105"/>
    <x v="105"/>
    <x v="5"/>
    <x v="6"/>
    <x v="0"/>
    <x v="8"/>
    <x v="8"/>
  </r>
  <r>
    <x v="6092"/>
    <x v="0"/>
    <x v="10"/>
    <x v="4"/>
    <x v="48"/>
    <x v="2275"/>
    <x v="5775"/>
    <x v="1290"/>
    <x v="105"/>
    <x v="105"/>
    <x v="5"/>
    <x v="6"/>
    <x v="0"/>
    <x v="10"/>
    <x v="10"/>
  </r>
  <r>
    <x v="6107"/>
    <x v="0"/>
    <x v="2"/>
    <x v="63"/>
    <x v="4"/>
    <x v="674"/>
    <x v="5787"/>
    <x v="1293"/>
    <x v="105"/>
    <x v="105"/>
    <x v="5"/>
    <x v="6"/>
    <x v="0"/>
    <x v="2"/>
    <x v="2"/>
  </r>
  <r>
    <x v="6080"/>
    <x v="0"/>
    <x v="4"/>
    <x v="37"/>
    <x v="61"/>
    <x v="84"/>
    <x v="5765"/>
    <x v="1289"/>
    <x v="105"/>
    <x v="105"/>
    <x v="5"/>
    <x v="6"/>
    <x v="0"/>
    <x v="4"/>
    <x v="4"/>
  </r>
  <r>
    <x v="6104"/>
    <x v="0"/>
    <x v="1"/>
    <x v="39"/>
    <x v="96"/>
    <x v="137"/>
    <x v="5784"/>
    <x v="1293"/>
    <x v="105"/>
    <x v="105"/>
    <x v="5"/>
    <x v="6"/>
    <x v="0"/>
    <x v="1"/>
    <x v="1"/>
  </r>
  <r>
    <x v="6089"/>
    <x v="0"/>
    <x v="5"/>
    <x v="20"/>
    <x v="98"/>
    <x v="145"/>
    <x v="5772"/>
    <x v="1290"/>
    <x v="105"/>
    <x v="105"/>
    <x v="5"/>
    <x v="6"/>
    <x v="0"/>
    <x v="5"/>
    <x v="5"/>
  </r>
  <r>
    <x v="6137"/>
    <x v="1"/>
    <x v="2"/>
    <x v="11"/>
    <x v="36"/>
    <x v="34"/>
    <x v="5816"/>
    <x v="1294"/>
    <x v="105"/>
    <x v="105"/>
    <x v="5"/>
    <x v="6"/>
    <x v="0"/>
    <x v="2"/>
    <x v="2"/>
  </r>
  <r>
    <x v="6091"/>
    <x v="0"/>
    <x v="3"/>
    <x v="30"/>
    <x v="14"/>
    <x v="31"/>
    <x v="5774"/>
    <x v="1296"/>
    <x v="105"/>
    <x v="105"/>
    <x v="5"/>
    <x v="6"/>
    <x v="0"/>
    <x v="3"/>
    <x v="3"/>
  </r>
  <r>
    <x v="6098"/>
    <x v="0"/>
    <x v="1"/>
    <x v="60"/>
    <x v="99"/>
    <x v="364"/>
    <x v="1988"/>
    <x v="1295"/>
    <x v="105"/>
    <x v="105"/>
    <x v="5"/>
    <x v="6"/>
    <x v="0"/>
    <x v="1"/>
    <x v="1"/>
  </r>
  <r>
    <x v="6099"/>
    <x v="0"/>
    <x v="3"/>
    <x v="9"/>
    <x v="65"/>
    <x v="6"/>
    <x v="5779"/>
    <x v="1295"/>
    <x v="105"/>
    <x v="105"/>
    <x v="5"/>
    <x v="6"/>
    <x v="0"/>
    <x v="3"/>
    <x v="3"/>
  </r>
  <r>
    <x v="6138"/>
    <x v="0"/>
    <x v="6"/>
    <x v="6"/>
    <x v="13"/>
    <x v="627"/>
    <x v="5817"/>
    <x v="1292"/>
    <x v="105"/>
    <x v="105"/>
    <x v="5"/>
    <x v="6"/>
    <x v="0"/>
    <x v="6"/>
    <x v="6"/>
  </r>
  <r>
    <x v="6116"/>
    <x v="0"/>
    <x v="4"/>
    <x v="0"/>
    <x v="41"/>
    <x v="6"/>
    <x v="5796"/>
    <x v="1291"/>
    <x v="105"/>
    <x v="105"/>
    <x v="5"/>
    <x v="6"/>
    <x v="0"/>
    <x v="4"/>
    <x v="4"/>
  </r>
  <r>
    <x v="6125"/>
    <x v="0"/>
    <x v="10"/>
    <x v="0"/>
    <x v="41"/>
    <x v="6"/>
    <x v="2380"/>
    <x v="1293"/>
    <x v="105"/>
    <x v="105"/>
    <x v="5"/>
    <x v="6"/>
    <x v="0"/>
    <x v="10"/>
    <x v="10"/>
  </r>
  <r>
    <x v="6121"/>
    <x v="0"/>
    <x v="10"/>
    <x v="34"/>
    <x v="58"/>
    <x v="966"/>
    <x v="5801"/>
    <x v="1292"/>
    <x v="105"/>
    <x v="105"/>
    <x v="5"/>
    <x v="6"/>
    <x v="0"/>
    <x v="10"/>
    <x v="10"/>
  </r>
  <r>
    <x v="6120"/>
    <x v="0"/>
    <x v="2"/>
    <x v="4"/>
    <x v="26"/>
    <x v="912"/>
    <x v="5800"/>
    <x v="1296"/>
    <x v="105"/>
    <x v="105"/>
    <x v="5"/>
    <x v="6"/>
    <x v="0"/>
    <x v="2"/>
    <x v="2"/>
  </r>
  <r>
    <x v="6139"/>
    <x v="0"/>
    <x v="11"/>
    <x v="7"/>
    <x v="5"/>
    <x v="315"/>
    <x v="5818"/>
    <x v="1293"/>
    <x v="105"/>
    <x v="105"/>
    <x v="5"/>
    <x v="6"/>
    <x v="0"/>
    <x v="11"/>
    <x v="11"/>
  </r>
  <r>
    <x v="6123"/>
    <x v="0"/>
    <x v="1"/>
    <x v="130"/>
    <x v="169"/>
    <x v="4138"/>
    <x v="5803"/>
    <x v="1290"/>
    <x v="105"/>
    <x v="105"/>
    <x v="5"/>
    <x v="6"/>
    <x v="0"/>
    <x v="1"/>
    <x v="1"/>
  </r>
  <r>
    <x v="6119"/>
    <x v="0"/>
    <x v="0"/>
    <x v="11"/>
    <x v="36"/>
    <x v="34"/>
    <x v="5799"/>
    <x v="1297"/>
    <x v="105"/>
    <x v="105"/>
    <x v="5"/>
    <x v="6"/>
    <x v="0"/>
    <x v="0"/>
    <x v="0"/>
  </r>
  <r>
    <x v="6123"/>
    <x v="0"/>
    <x v="11"/>
    <x v="59"/>
    <x v="69"/>
    <x v="87"/>
    <x v="5803"/>
    <x v="1290"/>
    <x v="105"/>
    <x v="105"/>
    <x v="5"/>
    <x v="6"/>
    <x v="0"/>
    <x v="11"/>
    <x v="11"/>
  </r>
  <r>
    <x v="6127"/>
    <x v="0"/>
    <x v="6"/>
    <x v="9"/>
    <x v="43"/>
    <x v="183"/>
    <x v="5806"/>
    <x v="1293"/>
    <x v="105"/>
    <x v="105"/>
    <x v="5"/>
    <x v="6"/>
    <x v="0"/>
    <x v="6"/>
    <x v="6"/>
  </r>
  <r>
    <x v="6140"/>
    <x v="0"/>
    <x v="1"/>
    <x v="59"/>
    <x v="113"/>
    <x v="736"/>
    <x v="5819"/>
    <x v="1294"/>
    <x v="105"/>
    <x v="105"/>
    <x v="5"/>
    <x v="6"/>
    <x v="0"/>
    <x v="1"/>
    <x v="1"/>
  </r>
  <r>
    <x v="6141"/>
    <x v="0"/>
    <x v="6"/>
    <x v="4"/>
    <x v="83"/>
    <x v="572"/>
    <x v="5820"/>
    <x v="1296"/>
    <x v="105"/>
    <x v="105"/>
    <x v="5"/>
    <x v="6"/>
    <x v="0"/>
    <x v="6"/>
    <x v="6"/>
  </r>
  <r>
    <x v="6087"/>
    <x v="0"/>
    <x v="11"/>
    <x v="31"/>
    <x v="35"/>
    <x v="262"/>
    <x v="3736"/>
    <x v="1294"/>
    <x v="105"/>
    <x v="105"/>
    <x v="5"/>
    <x v="6"/>
    <x v="0"/>
    <x v="11"/>
    <x v="11"/>
  </r>
  <r>
    <x v="6105"/>
    <x v="1"/>
    <x v="2"/>
    <x v="82"/>
    <x v="66"/>
    <x v="156"/>
    <x v="5785"/>
    <x v="1289"/>
    <x v="105"/>
    <x v="105"/>
    <x v="5"/>
    <x v="6"/>
    <x v="0"/>
    <x v="2"/>
    <x v="2"/>
  </r>
  <r>
    <x v="6140"/>
    <x v="0"/>
    <x v="10"/>
    <x v="57"/>
    <x v="76"/>
    <x v="72"/>
    <x v="5819"/>
    <x v="1294"/>
    <x v="105"/>
    <x v="105"/>
    <x v="5"/>
    <x v="6"/>
    <x v="0"/>
    <x v="10"/>
    <x v="10"/>
  </r>
  <r>
    <x v="6139"/>
    <x v="0"/>
    <x v="0"/>
    <x v="93"/>
    <x v="0"/>
    <x v="187"/>
    <x v="5818"/>
    <x v="1293"/>
    <x v="105"/>
    <x v="105"/>
    <x v="5"/>
    <x v="6"/>
    <x v="0"/>
    <x v="0"/>
    <x v="0"/>
  </r>
  <r>
    <x v="6122"/>
    <x v="0"/>
    <x v="5"/>
    <x v="75"/>
    <x v="17"/>
    <x v="120"/>
    <x v="5802"/>
    <x v="1291"/>
    <x v="105"/>
    <x v="105"/>
    <x v="5"/>
    <x v="6"/>
    <x v="0"/>
    <x v="5"/>
    <x v="5"/>
  </r>
  <r>
    <x v="6123"/>
    <x v="0"/>
    <x v="2"/>
    <x v="29"/>
    <x v="74"/>
    <x v="4139"/>
    <x v="5803"/>
    <x v="1290"/>
    <x v="105"/>
    <x v="105"/>
    <x v="5"/>
    <x v="6"/>
    <x v="0"/>
    <x v="2"/>
    <x v="2"/>
  </r>
  <r>
    <x v="6141"/>
    <x v="0"/>
    <x v="5"/>
    <x v="10"/>
    <x v="94"/>
    <x v="34"/>
    <x v="5820"/>
    <x v="1296"/>
    <x v="105"/>
    <x v="105"/>
    <x v="5"/>
    <x v="6"/>
    <x v="0"/>
    <x v="5"/>
    <x v="5"/>
  </r>
  <r>
    <x v="6120"/>
    <x v="0"/>
    <x v="4"/>
    <x v="1"/>
    <x v="54"/>
    <x v="61"/>
    <x v="5800"/>
    <x v="1296"/>
    <x v="105"/>
    <x v="105"/>
    <x v="5"/>
    <x v="6"/>
    <x v="0"/>
    <x v="4"/>
    <x v="4"/>
  </r>
  <r>
    <x v="6116"/>
    <x v="0"/>
    <x v="5"/>
    <x v="16"/>
    <x v="17"/>
    <x v="6"/>
    <x v="5796"/>
    <x v="1291"/>
    <x v="105"/>
    <x v="105"/>
    <x v="5"/>
    <x v="6"/>
    <x v="0"/>
    <x v="5"/>
    <x v="5"/>
  </r>
  <r>
    <x v="6121"/>
    <x v="0"/>
    <x v="9"/>
    <x v="118"/>
    <x v="200"/>
    <x v="306"/>
    <x v="5801"/>
    <x v="1292"/>
    <x v="105"/>
    <x v="105"/>
    <x v="5"/>
    <x v="6"/>
    <x v="0"/>
    <x v="9"/>
    <x v="9"/>
  </r>
  <r>
    <x v="6122"/>
    <x v="0"/>
    <x v="0"/>
    <x v="75"/>
    <x v="17"/>
    <x v="120"/>
    <x v="5802"/>
    <x v="1291"/>
    <x v="105"/>
    <x v="105"/>
    <x v="5"/>
    <x v="6"/>
    <x v="0"/>
    <x v="0"/>
    <x v="0"/>
  </r>
  <r>
    <x v="6103"/>
    <x v="0"/>
    <x v="8"/>
    <x v="39"/>
    <x v="96"/>
    <x v="137"/>
    <x v="5783"/>
    <x v="1295"/>
    <x v="105"/>
    <x v="105"/>
    <x v="5"/>
    <x v="6"/>
    <x v="0"/>
    <x v="8"/>
    <x v="8"/>
  </r>
  <r>
    <x v="6106"/>
    <x v="0"/>
    <x v="4"/>
    <x v="31"/>
    <x v="37"/>
    <x v="940"/>
    <x v="5786"/>
    <x v="1291"/>
    <x v="105"/>
    <x v="105"/>
    <x v="5"/>
    <x v="6"/>
    <x v="0"/>
    <x v="4"/>
    <x v="4"/>
  </r>
  <r>
    <x v="6092"/>
    <x v="0"/>
    <x v="3"/>
    <x v="83"/>
    <x v="90"/>
    <x v="781"/>
    <x v="5775"/>
    <x v="1290"/>
    <x v="105"/>
    <x v="105"/>
    <x v="5"/>
    <x v="6"/>
    <x v="0"/>
    <x v="3"/>
    <x v="3"/>
  </r>
  <r>
    <x v="6086"/>
    <x v="0"/>
    <x v="3"/>
    <x v="31"/>
    <x v="75"/>
    <x v="22"/>
    <x v="5770"/>
    <x v="1294"/>
    <x v="105"/>
    <x v="105"/>
    <x v="5"/>
    <x v="6"/>
    <x v="0"/>
    <x v="3"/>
    <x v="3"/>
  </r>
  <r>
    <x v="6080"/>
    <x v="0"/>
    <x v="7"/>
    <x v="17"/>
    <x v="43"/>
    <x v="437"/>
    <x v="5765"/>
    <x v="1289"/>
    <x v="105"/>
    <x v="105"/>
    <x v="5"/>
    <x v="6"/>
    <x v="0"/>
    <x v="7"/>
    <x v="7"/>
  </r>
  <r>
    <x v="6081"/>
    <x v="0"/>
    <x v="11"/>
    <x v="48"/>
    <x v="59"/>
    <x v="245"/>
    <x v="5766"/>
    <x v="1290"/>
    <x v="105"/>
    <x v="105"/>
    <x v="5"/>
    <x v="6"/>
    <x v="0"/>
    <x v="11"/>
    <x v="11"/>
  </r>
  <r>
    <x v="6086"/>
    <x v="0"/>
    <x v="7"/>
    <x v="13"/>
    <x v="14"/>
    <x v="44"/>
    <x v="5770"/>
    <x v="1294"/>
    <x v="105"/>
    <x v="105"/>
    <x v="5"/>
    <x v="6"/>
    <x v="0"/>
    <x v="7"/>
    <x v="7"/>
  </r>
  <r>
    <x v="6083"/>
    <x v="0"/>
    <x v="1"/>
    <x v="80"/>
    <x v="29"/>
    <x v="3412"/>
    <x v="5767"/>
    <x v="1290"/>
    <x v="105"/>
    <x v="105"/>
    <x v="5"/>
    <x v="6"/>
    <x v="0"/>
    <x v="1"/>
    <x v="1"/>
  </r>
  <r>
    <x v="6090"/>
    <x v="0"/>
    <x v="6"/>
    <x v="10"/>
    <x v="65"/>
    <x v="546"/>
    <x v="5773"/>
    <x v="1295"/>
    <x v="105"/>
    <x v="105"/>
    <x v="5"/>
    <x v="6"/>
    <x v="0"/>
    <x v="6"/>
    <x v="6"/>
  </r>
  <r>
    <x v="6092"/>
    <x v="0"/>
    <x v="7"/>
    <x v="1"/>
    <x v="38"/>
    <x v="13"/>
    <x v="5775"/>
    <x v="1290"/>
    <x v="105"/>
    <x v="105"/>
    <x v="5"/>
    <x v="6"/>
    <x v="0"/>
    <x v="7"/>
    <x v="7"/>
  </r>
  <r>
    <x v="6088"/>
    <x v="1"/>
    <x v="2"/>
    <x v="6"/>
    <x v="85"/>
    <x v="171"/>
    <x v="5771"/>
    <x v="1293"/>
    <x v="105"/>
    <x v="105"/>
    <x v="5"/>
    <x v="6"/>
    <x v="0"/>
    <x v="2"/>
    <x v="2"/>
  </r>
  <r>
    <x v="6101"/>
    <x v="0"/>
    <x v="7"/>
    <x v="75"/>
    <x v="91"/>
    <x v="124"/>
    <x v="5781"/>
    <x v="1290"/>
    <x v="105"/>
    <x v="105"/>
    <x v="5"/>
    <x v="6"/>
    <x v="0"/>
    <x v="7"/>
    <x v="7"/>
  </r>
  <r>
    <x v="6090"/>
    <x v="0"/>
    <x v="8"/>
    <x v="11"/>
    <x v="36"/>
    <x v="34"/>
    <x v="5773"/>
    <x v="1295"/>
    <x v="105"/>
    <x v="105"/>
    <x v="5"/>
    <x v="6"/>
    <x v="0"/>
    <x v="8"/>
    <x v="8"/>
  </r>
  <r>
    <x v="6106"/>
    <x v="0"/>
    <x v="9"/>
    <x v="52"/>
    <x v="69"/>
    <x v="163"/>
    <x v="5786"/>
    <x v="1291"/>
    <x v="105"/>
    <x v="105"/>
    <x v="5"/>
    <x v="6"/>
    <x v="0"/>
    <x v="9"/>
    <x v="9"/>
  </r>
  <r>
    <x v="6107"/>
    <x v="0"/>
    <x v="4"/>
    <x v="9"/>
    <x v="11"/>
    <x v="35"/>
    <x v="5787"/>
    <x v="1293"/>
    <x v="105"/>
    <x v="105"/>
    <x v="5"/>
    <x v="6"/>
    <x v="0"/>
    <x v="4"/>
    <x v="4"/>
  </r>
  <r>
    <x v="6096"/>
    <x v="0"/>
    <x v="5"/>
    <x v="75"/>
    <x v="12"/>
    <x v="120"/>
    <x v="330"/>
    <x v="1291"/>
    <x v="105"/>
    <x v="105"/>
    <x v="5"/>
    <x v="6"/>
    <x v="0"/>
    <x v="5"/>
    <x v="5"/>
  </r>
  <r>
    <x v="6090"/>
    <x v="0"/>
    <x v="3"/>
    <x v="30"/>
    <x v="11"/>
    <x v="384"/>
    <x v="5773"/>
    <x v="1295"/>
    <x v="105"/>
    <x v="105"/>
    <x v="5"/>
    <x v="6"/>
    <x v="0"/>
    <x v="3"/>
    <x v="3"/>
  </r>
  <r>
    <x v="6096"/>
    <x v="0"/>
    <x v="8"/>
    <x v="21"/>
    <x v="62"/>
    <x v="0"/>
    <x v="330"/>
    <x v="1291"/>
    <x v="105"/>
    <x v="105"/>
    <x v="5"/>
    <x v="6"/>
    <x v="0"/>
    <x v="8"/>
    <x v="8"/>
  </r>
  <r>
    <x v="6082"/>
    <x v="0"/>
    <x v="5"/>
    <x v="12"/>
    <x v="12"/>
    <x v="13"/>
    <x v="497"/>
    <x v="1291"/>
    <x v="105"/>
    <x v="105"/>
    <x v="5"/>
    <x v="6"/>
    <x v="0"/>
    <x v="5"/>
    <x v="5"/>
  </r>
  <r>
    <x v="6083"/>
    <x v="0"/>
    <x v="2"/>
    <x v="27"/>
    <x v="109"/>
    <x v="2689"/>
    <x v="5767"/>
    <x v="1290"/>
    <x v="105"/>
    <x v="105"/>
    <x v="5"/>
    <x v="6"/>
    <x v="0"/>
    <x v="2"/>
    <x v="2"/>
  </r>
  <r>
    <x v="6097"/>
    <x v="0"/>
    <x v="11"/>
    <x v="13"/>
    <x v="26"/>
    <x v="2041"/>
    <x v="4031"/>
    <x v="1292"/>
    <x v="105"/>
    <x v="105"/>
    <x v="5"/>
    <x v="6"/>
    <x v="0"/>
    <x v="11"/>
    <x v="11"/>
  </r>
  <r>
    <x v="6091"/>
    <x v="0"/>
    <x v="5"/>
    <x v="20"/>
    <x v="12"/>
    <x v="6"/>
    <x v="5774"/>
    <x v="1296"/>
    <x v="105"/>
    <x v="105"/>
    <x v="5"/>
    <x v="6"/>
    <x v="0"/>
    <x v="5"/>
    <x v="5"/>
  </r>
  <r>
    <x v="6137"/>
    <x v="0"/>
    <x v="11"/>
    <x v="17"/>
    <x v="7"/>
    <x v="34"/>
    <x v="5816"/>
    <x v="1294"/>
    <x v="105"/>
    <x v="105"/>
    <x v="5"/>
    <x v="6"/>
    <x v="0"/>
    <x v="11"/>
    <x v="11"/>
  </r>
  <r>
    <x v="6089"/>
    <x v="0"/>
    <x v="7"/>
    <x v="0"/>
    <x v="0"/>
    <x v="0"/>
    <x v="5772"/>
    <x v="1290"/>
    <x v="105"/>
    <x v="105"/>
    <x v="5"/>
    <x v="6"/>
    <x v="0"/>
    <x v="7"/>
    <x v="7"/>
  </r>
  <r>
    <x v="6098"/>
    <x v="0"/>
    <x v="2"/>
    <x v="42"/>
    <x v="96"/>
    <x v="880"/>
    <x v="1988"/>
    <x v="1295"/>
    <x v="105"/>
    <x v="105"/>
    <x v="5"/>
    <x v="6"/>
    <x v="0"/>
    <x v="2"/>
    <x v="2"/>
  </r>
  <r>
    <x v="6083"/>
    <x v="1"/>
    <x v="2"/>
    <x v="33"/>
    <x v="109"/>
    <x v="2439"/>
    <x v="5767"/>
    <x v="1290"/>
    <x v="105"/>
    <x v="105"/>
    <x v="5"/>
    <x v="6"/>
    <x v="0"/>
    <x v="2"/>
    <x v="2"/>
  </r>
  <r>
    <x v="6103"/>
    <x v="0"/>
    <x v="1"/>
    <x v="91"/>
    <x v="72"/>
    <x v="1494"/>
    <x v="5783"/>
    <x v="1295"/>
    <x v="105"/>
    <x v="105"/>
    <x v="5"/>
    <x v="6"/>
    <x v="0"/>
    <x v="1"/>
    <x v="1"/>
  </r>
  <r>
    <x v="6098"/>
    <x v="1"/>
    <x v="2"/>
    <x v="113"/>
    <x v="96"/>
    <x v="50"/>
    <x v="1988"/>
    <x v="1295"/>
    <x v="105"/>
    <x v="105"/>
    <x v="5"/>
    <x v="6"/>
    <x v="0"/>
    <x v="2"/>
    <x v="2"/>
  </r>
  <r>
    <x v="6142"/>
    <x v="0"/>
    <x v="9"/>
    <x v="3"/>
    <x v="56"/>
    <x v="13"/>
    <x v="5821"/>
    <x v="1294"/>
    <x v="105"/>
    <x v="105"/>
    <x v="5"/>
    <x v="6"/>
    <x v="0"/>
    <x v="9"/>
    <x v="9"/>
  </r>
  <r>
    <x v="6084"/>
    <x v="0"/>
    <x v="11"/>
    <x v="27"/>
    <x v="87"/>
    <x v="362"/>
    <x v="5768"/>
    <x v="1292"/>
    <x v="105"/>
    <x v="105"/>
    <x v="5"/>
    <x v="6"/>
    <x v="0"/>
    <x v="11"/>
    <x v="11"/>
  </r>
  <r>
    <x v="6090"/>
    <x v="0"/>
    <x v="5"/>
    <x v="75"/>
    <x v="45"/>
    <x v="120"/>
    <x v="5773"/>
    <x v="1295"/>
    <x v="105"/>
    <x v="105"/>
    <x v="5"/>
    <x v="6"/>
    <x v="0"/>
    <x v="5"/>
    <x v="5"/>
  </r>
  <r>
    <x v="6082"/>
    <x v="0"/>
    <x v="11"/>
    <x v="26"/>
    <x v="60"/>
    <x v="1135"/>
    <x v="497"/>
    <x v="1291"/>
    <x v="105"/>
    <x v="105"/>
    <x v="5"/>
    <x v="6"/>
    <x v="0"/>
    <x v="11"/>
    <x v="11"/>
  </r>
  <r>
    <x v="6137"/>
    <x v="0"/>
    <x v="9"/>
    <x v="23"/>
    <x v="5"/>
    <x v="92"/>
    <x v="5816"/>
    <x v="1294"/>
    <x v="105"/>
    <x v="105"/>
    <x v="5"/>
    <x v="6"/>
    <x v="0"/>
    <x v="9"/>
    <x v="9"/>
  </r>
  <r>
    <x v="6102"/>
    <x v="0"/>
    <x v="6"/>
    <x v="48"/>
    <x v="48"/>
    <x v="1721"/>
    <x v="5782"/>
    <x v="1293"/>
    <x v="105"/>
    <x v="105"/>
    <x v="5"/>
    <x v="6"/>
    <x v="0"/>
    <x v="6"/>
    <x v="6"/>
  </r>
  <r>
    <x v="6084"/>
    <x v="0"/>
    <x v="9"/>
    <x v="36"/>
    <x v="42"/>
    <x v="79"/>
    <x v="5768"/>
    <x v="1292"/>
    <x v="105"/>
    <x v="105"/>
    <x v="5"/>
    <x v="6"/>
    <x v="0"/>
    <x v="9"/>
    <x v="9"/>
  </r>
  <r>
    <x v="6082"/>
    <x v="0"/>
    <x v="1"/>
    <x v="31"/>
    <x v="96"/>
    <x v="957"/>
    <x v="497"/>
    <x v="1291"/>
    <x v="105"/>
    <x v="105"/>
    <x v="5"/>
    <x v="6"/>
    <x v="0"/>
    <x v="1"/>
    <x v="1"/>
  </r>
  <r>
    <x v="6143"/>
    <x v="0"/>
    <x v="9"/>
    <x v="1"/>
    <x v="24"/>
    <x v="796"/>
    <x v="5822"/>
    <x v="1296"/>
    <x v="105"/>
    <x v="105"/>
    <x v="5"/>
    <x v="6"/>
    <x v="0"/>
    <x v="9"/>
    <x v="9"/>
  </r>
  <r>
    <x v="6144"/>
    <x v="0"/>
    <x v="10"/>
    <x v="8"/>
    <x v="85"/>
    <x v="31"/>
    <x v="5823"/>
    <x v="1293"/>
    <x v="105"/>
    <x v="105"/>
    <x v="5"/>
    <x v="6"/>
    <x v="0"/>
    <x v="10"/>
    <x v="10"/>
  </r>
  <r>
    <x v="6114"/>
    <x v="0"/>
    <x v="9"/>
    <x v="17"/>
    <x v="43"/>
    <x v="437"/>
    <x v="5794"/>
    <x v="1295"/>
    <x v="105"/>
    <x v="105"/>
    <x v="5"/>
    <x v="6"/>
    <x v="0"/>
    <x v="9"/>
    <x v="9"/>
  </r>
  <r>
    <x v="6117"/>
    <x v="0"/>
    <x v="7"/>
    <x v="57"/>
    <x v="15"/>
    <x v="46"/>
    <x v="5797"/>
    <x v="1295"/>
    <x v="105"/>
    <x v="105"/>
    <x v="5"/>
    <x v="6"/>
    <x v="0"/>
    <x v="7"/>
    <x v="7"/>
  </r>
  <r>
    <x v="6108"/>
    <x v="0"/>
    <x v="6"/>
    <x v="57"/>
    <x v="38"/>
    <x v="572"/>
    <x v="5788"/>
    <x v="1289"/>
    <x v="105"/>
    <x v="105"/>
    <x v="5"/>
    <x v="6"/>
    <x v="0"/>
    <x v="6"/>
    <x v="6"/>
  </r>
  <r>
    <x v="6118"/>
    <x v="0"/>
    <x v="0"/>
    <x v="0"/>
    <x v="41"/>
    <x v="6"/>
    <x v="5798"/>
    <x v="1297"/>
    <x v="105"/>
    <x v="105"/>
    <x v="5"/>
    <x v="6"/>
    <x v="0"/>
    <x v="0"/>
    <x v="0"/>
  </r>
  <r>
    <x v="6115"/>
    <x v="0"/>
    <x v="4"/>
    <x v="23"/>
    <x v="36"/>
    <x v="291"/>
    <x v="5795"/>
    <x v="1295"/>
    <x v="105"/>
    <x v="105"/>
    <x v="5"/>
    <x v="6"/>
    <x v="0"/>
    <x v="4"/>
    <x v="4"/>
  </r>
  <r>
    <x v="6125"/>
    <x v="0"/>
    <x v="8"/>
    <x v="17"/>
    <x v="62"/>
    <x v="6"/>
    <x v="2380"/>
    <x v="1293"/>
    <x v="105"/>
    <x v="105"/>
    <x v="5"/>
    <x v="6"/>
    <x v="0"/>
    <x v="8"/>
    <x v="8"/>
  </r>
  <r>
    <x v="6111"/>
    <x v="0"/>
    <x v="0"/>
    <x v="6"/>
    <x v="41"/>
    <x v="34"/>
    <x v="5791"/>
    <x v="1296"/>
    <x v="105"/>
    <x v="105"/>
    <x v="5"/>
    <x v="6"/>
    <x v="0"/>
    <x v="0"/>
    <x v="0"/>
  </r>
  <r>
    <x v="6124"/>
    <x v="0"/>
    <x v="1"/>
    <x v="2"/>
    <x v="57"/>
    <x v="421"/>
    <x v="5804"/>
    <x v="1289"/>
    <x v="105"/>
    <x v="105"/>
    <x v="5"/>
    <x v="6"/>
    <x v="0"/>
    <x v="1"/>
    <x v="1"/>
  </r>
  <r>
    <x v="6125"/>
    <x v="0"/>
    <x v="1"/>
    <x v="5"/>
    <x v="8"/>
    <x v="10"/>
    <x v="2380"/>
    <x v="1293"/>
    <x v="105"/>
    <x v="105"/>
    <x v="5"/>
    <x v="6"/>
    <x v="0"/>
    <x v="1"/>
    <x v="1"/>
  </r>
  <r>
    <x v="6134"/>
    <x v="0"/>
    <x v="4"/>
    <x v="92"/>
    <x v="27"/>
    <x v="4140"/>
    <x v="5813"/>
    <x v="1291"/>
    <x v="105"/>
    <x v="105"/>
    <x v="5"/>
    <x v="6"/>
    <x v="0"/>
    <x v="4"/>
    <x v="4"/>
  </r>
  <r>
    <x v="6134"/>
    <x v="1"/>
    <x v="2"/>
    <x v="23"/>
    <x v="19"/>
    <x v="4141"/>
    <x v="5813"/>
    <x v="1291"/>
    <x v="105"/>
    <x v="105"/>
    <x v="5"/>
    <x v="6"/>
    <x v="0"/>
    <x v="2"/>
    <x v="2"/>
  </r>
  <r>
    <x v="6139"/>
    <x v="0"/>
    <x v="2"/>
    <x v="1"/>
    <x v="59"/>
    <x v="546"/>
    <x v="5818"/>
    <x v="1293"/>
    <x v="105"/>
    <x v="105"/>
    <x v="5"/>
    <x v="6"/>
    <x v="0"/>
    <x v="2"/>
    <x v="2"/>
  </r>
  <r>
    <x v="6126"/>
    <x v="0"/>
    <x v="2"/>
    <x v="17"/>
    <x v="30"/>
    <x v="171"/>
    <x v="5805"/>
    <x v="1297"/>
    <x v="105"/>
    <x v="105"/>
    <x v="5"/>
    <x v="6"/>
    <x v="0"/>
    <x v="2"/>
    <x v="2"/>
  </r>
  <r>
    <x v="6134"/>
    <x v="0"/>
    <x v="9"/>
    <x v="48"/>
    <x v="37"/>
    <x v="3096"/>
    <x v="5813"/>
    <x v="1291"/>
    <x v="105"/>
    <x v="105"/>
    <x v="5"/>
    <x v="6"/>
    <x v="0"/>
    <x v="9"/>
    <x v="9"/>
  </r>
  <r>
    <x v="6121"/>
    <x v="0"/>
    <x v="2"/>
    <x v="180"/>
    <x v="204"/>
    <x v="4142"/>
    <x v="5801"/>
    <x v="1292"/>
    <x v="105"/>
    <x v="105"/>
    <x v="5"/>
    <x v="6"/>
    <x v="0"/>
    <x v="2"/>
    <x v="2"/>
  </r>
  <r>
    <x v="6140"/>
    <x v="0"/>
    <x v="6"/>
    <x v="15"/>
    <x v="4"/>
    <x v="270"/>
    <x v="5819"/>
    <x v="1294"/>
    <x v="105"/>
    <x v="105"/>
    <x v="5"/>
    <x v="6"/>
    <x v="0"/>
    <x v="6"/>
    <x v="6"/>
  </r>
  <r>
    <x v="6123"/>
    <x v="0"/>
    <x v="8"/>
    <x v="68"/>
    <x v="112"/>
    <x v="3121"/>
    <x v="5803"/>
    <x v="1290"/>
    <x v="105"/>
    <x v="105"/>
    <x v="5"/>
    <x v="6"/>
    <x v="0"/>
    <x v="8"/>
    <x v="8"/>
  </r>
  <r>
    <x v="6122"/>
    <x v="0"/>
    <x v="8"/>
    <x v="20"/>
    <x v="6"/>
    <x v="7"/>
    <x v="5802"/>
    <x v="1291"/>
    <x v="105"/>
    <x v="105"/>
    <x v="5"/>
    <x v="6"/>
    <x v="0"/>
    <x v="8"/>
    <x v="8"/>
  </r>
  <r>
    <x v="6120"/>
    <x v="0"/>
    <x v="3"/>
    <x v="37"/>
    <x v="26"/>
    <x v="183"/>
    <x v="5800"/>
    <x v="1296"/>
    <x v="105"/>
    <x v="105"/>
    <x v="5"/>
    <x v="6"/>
    <x v="0"/>
    <x v="3"/>
    <x v="3"/>
  </r>
  <r>
    <x v="6134"/>
    <x v="0"/>
    <x v="1"/>
    <x v="57"/>
    <x v="114"/>
    <x v="4143"/>
    <x v="5813"/>
    <x v="1291"/>
    <x v="105"/>
    <x v="105"/>
    <x v="5"/>
    <x v="6"/>
    <x v="0"/>
    <x v="1"/>
    <x v="1"/>
  </r>
  <r>
    <x v="6134"/>
    <x v="0"/>
    <x v="10"/>
    <x v="8"/>
    <x v="36"/>
    <x v="2898"/>
    <x v="5813"/>
    <x v="1291"/>
    <x v="105"/>
    <x v="105"/>
    <x v="5"/>
    <x v="6"/>
    <x v="0"/>
    <x v="10"/>
    <x v="10"/>
  </r>
  <r>
    <x v="6139"/>
    <x v="0"/>
    <x v="8"/>
    <x v="5"/>
    <x v="10"/>
    <x v="637"/>
    <x v="5818"/>
    <x v="1293"/>
    <x v="105"/>
    <x v="105"/>
    <x v="5"/>
    <x v="6"/>
    <x v="0"/>
    <x v="8"/>
    <x v="8"/>
  </r>
  <r>
    <x v="6122"/>
    <x v="0"/>
    <x v="7"/>
    <x v="75"/>
    <x v="17"/>
    <x v="120"/>
    <x v="5802"/>
    <x v="1291"/>
    <x v="105"/>
    <x v="105"/>
    <x v="5"/>
    <x v="6"/>
    <x v="0"/>
    <x v="7"/>
    <x v="7"/>
  </r>
  <r>
    <x v="6141"/>
    <x v="0"/>
    <x v="0"/>
    <x v="17"/>
    <x v="5"/>
    <x v="202"/>
    <x v="5820"/>
    <x v="1296"/>
    <x v="105"/>
    <x v="105"/>
    <x v="5"/>
    <x v="6"/>
    <x v="0"/>
    <x v="0"/>
    <x v="0"/>
  </r>
  <r>
    <x v="6127"/>
    <x v="0"/>
    <x v="0"/>
    <x v="6"/>
    <x v="98"/>
    <x v="13"/>
    <x v="5806"/>
    <x v="1293"/>
    <x v="105"/>
    <x v="105"/>
    <x v="5"/>
    <x v="6"/>
    <x v="0"/>
    <x v="0"/>
    <x v="0"/>
  </r>
  <r>
    <x v="6144"/>
    <x v="0"/>
    <x v="1"/>
    <x v="9"/>
    <x v="14"/>
    <x v="14"/>
    <x v="5823"/>
    <x v="1293"/>
    <x v="105"/>
    <x v="105"/>
    <x v="5"/>
    <x v="6"/>
    <x v="0"/>
    <x v="1"/>
    <x v="1"/>
  </r>
  <r>
    <x v="6144"/>
    <x v="0"/>
    <x v="3"/>
    <x v="79"/>
    <x v="94"/>
    <x v="39"/>
    <x v="5823"/>
    <x v="1293"/>
    <x v="105"/>
    <x v="105"/>
    <x v="5"/>
    <x v="6"/>
    <x v="0"/>
    <x v="3"/>
    <x v="3"/>
  </r>
  <r>
    <x v="6144"/>
    <x v="0"/>
    <x v="9"/>
    <x v="13"/>
    <x v="18"/>
    <x v="19"/>
    <x v="5823"/>
    <x v="1293"/>
    <x v="105"/>
    <x v="105"/>
    <x v="5"/>
    <x v="6"/>
    <x v="0"/>
    <x v="9"/>
    <x v="9"/>
  </r>
  <r>
    <x v="6112"/>
    <x v="0"/>
    <x v="7"/>
    <x v="16"/>
    <x v="45"/>
    <x v="145"/>
    <x v="5792"/>
    <x v="1291"/>
    <x v="105"/>
    <x v="105"/>
    <x v="5"/>
    <x v="6"/>
    <x v="0"/>
    <x v="7"/>
    <x v="7"/>
  </r>
  <r>
    <x v="6110"/>
    <x v="0"/>
    <x v="4"/>
    <x v="53"/>
    <x v="75"/>
    <x v="5"/>
    <x v="5790"/>
    <x v="1290"/>
    <x v="105"/>
    <x v="105"/>
    <x v="5"/>
    <x v="6"/>
    <x v="0"/>
    <x v="4"/>
    <x v="4"/>
  </r>
  <r>
    <x v="6115"/>
    <x v="0"/>
    <x v="2"/>
    <x v="40"/>
    <x v="40"/>
    <x v="1327"/>
    <x v="5795"/>
    <x v="1295"/>
    <x v="105"/>
    <x v="105"/>
    <x v="5"/>
    <x v="6"/>
    <x v="0"/>
    <x v="2"/>
    <x v="2"/>
  </r>
  <r>
    <x v="6115"/>
    <x v="1"/>
    <x v="2"/>
    <x v="36"/>
    <x v="40"/>
    <x v="431"/>
    <x v="5795"/>
    <x v="1295"/>
    <x v="105"/>
    <x v="105"/>
    <x v="5"/>
    <x v="6"/>
    <x v="0"/>
    <x v="2"/>
    <x v="2"/>
  </r>
  <r>
    <x v="6114"/>
    <x v="0"/>
    <x v="11"/>
    <x v="17"/>
    <x v="11"/>
    <x v="18"/>
    <x v="5794"/>
    <x v="1295"/>
    <x v="105"/>
    <x v="105"/>
    <x v="5"/>
    <x v="6"/>
    <x v="0"/>
    <x v="11"/>
    <x v="11"/>
  </r>
  <r>
    <x v="6143"/>
    <x v="0"/>
    <x v="11"/>
    <x v="17"/>
    <x v="36"/>
    <x v="528"/>
    <x v="5822"/>
    <x v="1296"/>
    <x v="105"/>
    <x v="105"/>
    <x v="5"/>
    <x v="6"/>
    <x v="0"/>
    <x v="11"/>
    <x v="11"/>
  </r>
  <r>
    <x v="6144"/>
    <x v="0"/>
    <x v="2"/>
    <x v="21"/>
    <x v="18"/>
    <x v="11"/>
    <x v="5823"/>
    <x v="1293"/>
    <x v="105"/>
    <x v="105"/>
    <x v="5"/>
    <x v="6"/>
    <x v="0"/>
    <x v="2"/>
    <x v="2"/>
  </r>
  <r>
    <x v="6110"/>
    <x v="0"/>
    <x v="2"/>
    <x v="40"/>
    <x v="113"/>
    <x v="3367"/>
    <x v="5790"/>
    <x v="1290"/>
    <x v="105"/>
    <x v="105"/>
    <x v="5"/>
    <x v="6"/>
    <x v="0"/>
    <x v="2"/>
    <x v="2"/>
  </r>
  <r>
    <x v="6114"/>
    <x v="0"/>
    <x v="8"/>
    <x v="5"/>
    <x v="7"/>
    <x v="152"/>
    <x v="5794"/>
    <x v="1295"/>
    <x v="105"/>
    <x v="105"/>
    <x v="5"/>
    <x v="6"/>
    <x v="0"/>
    <x v="8"/>
    <x v="8"/>
  </r>
  <r>
    <x v="6108"/>
    <x v="0"/>
    <x v="0"/>
    <x v="8"/>
    <x v="18"/>
    <x v="145"/>
    <x v="5788"/>
    <x v="1289"/>
    <x v="105"/>
    <x v="105"/>
    <x v="5"/>
    <x v="6"/>
    <x v="0"/>
    <x v="0"/>
    <x v="0"/>
  </r>
  <r>
    <x v="6109"/>
    <x v="0"/>
    <x v="11"/>
    <x v="88"/>
    <x v="138"/>
    <x v="92"/>
    <x v="5789"/>
    <x v="1293"/>
    <x v="105"/>
    <x v="105"/>
    <x v="5"/>
    <x v="6"/>
    <x v="0"/>
    <x v="11"/>
    <x v="11"/>
  </r>
  <r>
    <x v="6093"/>
    <x v="0"/>
    <x v="3"/>
    <x v="19"/>
    <x v="83"/>
    <x v="63"/>
    <x v="5776"/>
    <x v="1294"/>
    <x v="105"/>
    <x v="105"/>
    <x v="5"/>
    <x v="6"/>
    <x v="0"/>
    <x v="3"/>
    <x v="3"/>
  </r>
  <r>
    <x v="6130"/>
    <x v="0"/>
    <x v="0"/>
    <x v="13"/>
    <x v="8"/>
    <x v="572"/>
    <x v="5809"/>
    <x v="1297"/>
    <x v="105"/>
    <x v="105"/>
    <x v="5"/>
    <x v="6"/>
    <x v="0"/>
    <x v="0"/>
    <x v="0"/>
  </r>
  <r>
    <x v="6093"/>
    <x v="1"/>
    <x v="2"/>
    <x v="134"/>
    <x v="172"/>
    <x v="1121"/>
    <x v="5776"/>
    <x v="1294"/>
    <x v="105"/>
    <x v="105"/>
    <x v="5"/>
    <x v="6"/>
    <x v="0"/>
    <x v="2"/>
    <x v="2"/>
  </r>
  <r>
    <x v="6131"/>
    <x v="0"/>
    <x v="3"/>
    <x v="12"/>
    <x v="6"/>
    <x v="145"/>
    <x v="5810"/>
    <x v="1296"/>
    <x v="105"/>
    <x v="105"/>
    <x v="5"/>
    <x v="6"/>
    <x v="0"/>
    <x v="3"/>
    <x v="3"/>
  </r>
  <r>
    <x v="6100"/>
    <x v="0"/>
    <x v="4"/>
    <x v="3"/>
    <x v="3"/>
    <x v="3"/>
    <x v="5780"/>
    <x v="1291"/>
    <x v="105"/>
    <x v="105"/>
    <x v="5"/>
    <x v="6"/>
    <x v="0"/>
    <x v="4"/>
    <x v="4"/>
  </r>
  <r>
    <x v="6138"/>
    <x v="0"/>
    <x v="5"/>
    <x v="16"/>
    <x v="41"/>
    <x v="1082"/>
    <x v="5817"/>
    <x v="1292"/>
    <x v="105"/>
    <x v="105"/>
    <x v="5"/>
    <x v="6"/>
    <x v="0"/>
    <x v="5"/>
    <x v="5"/>
  </r>
  <r>
    <x v="6095"/>
    <x v="0"/>
    <x v="6"/>
    <x v="70"/>
    <x v="15"/>
    <x v="261"/>
    <x v="5778"/>
    <x v="1296"/>
    <x v="105"/>
    <x v="105"/>
    <x v="5"/>
    <x v="6"/>
    <x v="0"/>
    <x v="6"/>
    <x v="6"/>
  </r>
  <r>
    <x v="6093"/>
    <x v="0"/>
    <x v="4"/>
    <x v="27"/>
    <x v="31"/>
    <x v="43"/>
    <x v="5776"/>
    <x v="1294"/>
    <x v="105"/>
    <x v="105"/>
    <x v="5"/>
    <x v="6"/>
    <x v="0"/>
    <x v="4"/>
    <x v="4"/>
  </r>
  <r>
    <x v="6113"/>
    <x v="0"/>
    <x v="10"/>
    <x v="63"/>
    <x v="47"/>
    <x v="1501"/>
    <x v="5793"/>
    <x v="1290"/>
    <x v="105"/>
    <x v="105"/>
    <x v="5"/>
    <x v="6"/>
    <x v="0"/>
    <x v="10"/>
    <x v="10"/>
  </r>
  <r>
    <x v="6100"/>
    <x v="0"/>
    <x v="11"/>
    <x v="15"/>
    <x v="47"/>
    <x v="907"/>
    <x v="5780"/>
    <x v="1291"/>
    <x v="105"/>
    <x v="105"/>
    <x v="5"/>
    <x v="6"/>
    <x v="0"/>
    <x v="11"/>
    <x v="11"/>
  </r>
  <r>
    <x v="6132"/>
    <x v="0"/>
    <x v="3"/>
    <x v="3"/>
    <x v="15"/>
    <x v="1982"/>
    <x v="5811"/>
    <x v="1290"/>
    <x v="105"/>
    <x v="105"/>
    <x v="5"/>
    <x v="6"/>
    <x v="0"/>
    <x v="3"/>
    <x v="3"/>
  </r>
  <r>
    <x v="6136"/>
    <x v="0"/>
    <x v="3"/>
    <x v="40"/>
    <x v="35"/>
    <x v="275"/>
    <x v="5815"/>
    <x v="1292"/>
    <x v="105"/>
    <x v="105"/>
    <x v="5"/>
    <x v="6"/>
    <x v="0"/>
    <x v="3"/>
    <x v="3"/>
  </r>
  <r>
    <x v="6093"/>
    <x v="0"/>
    <x v="2"/>
    <x v="68"/>
    <x v="172"/>
    <x v="357"/>
    <x v="5776"/>
    <x v="1294"/>
    <x v="105"/>
    <x v="105"/>
    <x v="5"/>
    <x v="6"/>
    <x v="0"/>
    <x v="2"/>
    <x v="2"/>
  </r>
  <r>
    <x v="6133"/>
    <x v="0"/>
    <x v="2"/>
    <x v="105"/>
    <x v="128"/>
    <x v="3"/>
    <x v="5812"/>
    <x v="1292"/>
    <x v="105"/>
    <x v="105"/>
    <x v="5"/>
    <x v="6"/>
    <x v="0"/>
    <x v="2"/>
    <x v="2"/>
  </r>
  <r>
    <x v="6136"/>
    <x v="0"/>
    <x v="6"/>
    <x v="50"/>
    <x v="59"/>
    <x v="75"/>
    <x v="5815"/>
    <x v="1292"/>
    <x v="105"/>
    <x v="105"/>
    <x v="5"/>
    <x v="6"/>
    <x v="0"/>
    <x v="6"/>
    <x v="6"/>
  </r>
  <r>
    <x v="6132"/>
    <x v="0"/>
    <x v="8"/>
    <x v="57"/>
    <x v="87"/>
    <x v="1957"/>
    <x v="5811"/>
    <x v="1290"/>
    <x v="105"/>
    <x v="105"/>
    <x v="5"/>
    <x v="6"/>
    <x v="0"/>
    <x v="8"/>
    <x v="8"/>
  </r>
  <r>
    <x v="6094"/>
    <x v="0"/>
    <x v="4"/>
    <x v="33"/>
    <x v="2"/>
    <x v="482"/>
    <x v="5777"/>
    <x v="1297"/>
    <x v="105"/>
    <x v="105"/>
    <x v="5"/>
    <x v="6"/>
    <x v="0"/>
    <x v="4"/>
    <x v="4"/>
  </r>
  <r>
    <x v="6131"/>
    <x v="0"/>
    <x v="7"/>
    <x v="12"/>
    <x v="12"/>
    <x v="13"/>
    <x v="5810"/>
    <x v="1296"/>
    <x v="105"/>
    <x v="105"/>
    <x v="5"/>
    <x v="6"/>
    <x v="0"/>
    <x v="7"/>
    <x v="7"/>
  </r>
  <r>
    <x v="6086"/>
    <x v="0"/>
    <x v="1"/>
    <x v="55"/>
    <x v="120"/>
    <x v="12"/>
    <x v="5770"/>
    <x v="1294"/>
    <x v="105"/>
    <x v="105"/>
    <x v="5"/>
    <x v="6"/>
    <x v="0"/>
    <x v="1"/>
    <x v="1"/>
  </r>
  <r>
    <x v="6131"/>
    <x v="0"/>
    <x v="2"/>
    <x v="6"/>
    <x v="85"/>
    <x v="171"/>
    <x v="5810"/>
    <x v="1296"/>
    <x v="105"/>
    <x v="105"/>
    <x v="5"/>
    <x v="6"/>
    <x v="0"/>
    <x v="2"/>
    <x v="2"/>
  </r>
  <r>
    <x v="6142"/>
    <x v="0"/>
    <x v="6"/>
    <x v="21"/>
    <x v="62"/>
    <x v="0"/>
    <x v="5821"/>
    <x v="1294"/>
    <x v="105"/>
    <x v="105"/>
    <x v="5"/>
    <x v="6"/>
    <x v="0"/>
    <x v="6"/>
    <x v="6"/>
  </r>
  <r>
    <x v="6137"/>
    <x v="0"/>
    <x v="0"/>
    <x v="8"/>
    <x v="98"/>
    <x v="6"/>
    <x v="5816"/>
    <x v="1294"/>
    <x v="105"/>
    <x v="105"/>
    <x v="5"/>
    <x v="6"/>
    <x v="0"/>
    <x v="0"/>
    <x v="0"/>
  </r>
  <r>
    <x v="6106"/>
    <x v="0"/>
    <x v="2"/>
    <x v="38"/>
    <x v="33"/>
    <x v="4144"/>
    <x v="5786"/>
    <x v="1291"/>
    <x v="105"/>
    <x v="105"/>
    <x v="5"/>
    <x v="6"/>
    <x v="0"/>
    <x v="2"/>
    <x v="2"/>
  </r>
  <r>
    <x v="6105"/>
    <x v="0"/>
    <x v="9"/>
    <x v="26"/>
    <x v="30"/>
    <x v="181"/>
    <x v="5785"/>
    <x v="1289"/>
    <x v="105"/>
    <x v="105"/>
    <x v="5"/>
    <x v="6"/>
    <x v="0"/>
    <x v="9"/>
    <x v="9"/>
  </r>
  <r>
    <x v="6137"/>
    <x v="0"/>
    <x v="8"/>
    <x v="5"/>
    <x v="7"/>
    <x v="152"/>
    <x v="5816"/>
    <x v="1294"/>
    <x v="105"/>
    <x v="105"/>
    <x v="5"/>
    <x v="6"/>
    <x v="0"/>
    <x v="8"/>
    <x v="8"/>
  </r>
  <r>
    <x v="6083"/>
    <x v="0"/>
    <x v="4"/>
    <x v="4"/>
    <x v="27"/>
    <x v="816"/>
    <x v="5767"/>
    <x v="1290"/>
    <x v="105"/>
    <x v="105"/>
    <x v="5"/>
    <x v="6"/>
    <x v="0"/>
    <x v="4"/>
    <x v="4"/>
  </r>
  <r>
    <x v="6083"/>
    <x v="0"/>
    <x v="9"/>
    <x v="94"/>
    <x v="113"/>
    <x v="348"/>
    <x v="5767"/>
    <x v="1290"/>
    <x v="105"/>
    <x v="105"/>
    <x v="5"/>
    <x v="6"/>
    <x v="0"/>
    <x v="9"/>
    <x v="9"/>
  </r>
  <r>
    <x v="6088"/>
    <x v="0"/>
    <x v="8"/>
    <x v="75"/>
    <x v="17"/>
    <x v="120"/>
    <x v="5771"/>
    <x v="1293"/>
    <x v="105"/>
    <x v="105"/>
    <x v="5"/>
    <x v="6"/>
    <x v="0"/>
    <x v="8"/>
    <x v="8"/>
  </r>
  <r>
    <x v="6134"/>
    <x v="0"/>
    <x v="2"/>
    <x v="17"/>
    <x v="19"/>
    <x v="1813"/>
    <x v="5813"/>
    <x v="1291"/>
    <x v="105"/>
    <x v="105"/>
    <x v="5"/>
    <x v="6"/>
    <x v="0"/>
    <x v="2"/>
    <x v="2"/>
  </r>
  <r>
    <x v="6135"/>
    <x v="0"/>
    <x v="5"/>
    <x v="93"/>
    <x v="9"/>
    <x v="63"/>
    <x v="5814"/>
    <x v="1294"/>
    <x v="105"/>
    <x v="105"/>
    <x v="5"/>
    <x v="6"/>
    <x v="0"/>
    <x v="5"/>
    <x v="5"/>
  </r>
  <r>
    <x v="6130"/>
    <x v="0"/>
    <x v="8"/>
    <x v="31"/>
    <x v="42"/>
    <x v="126"/>
    <x v="5809"/>
    <x v="1297"/>
    <x v="105"/>
    <x v="105"/>
    <x v="5"/>
    <x v="6"/>
    <x v="0"/>
    <x v="8"/>
    <x v="8"/>
  </r>
  <r>
    <x v="6130"/>
    <x v="0"/>
    <x v="4"/>
    <x v="65"/>
    <x v="75"/>
    <x v="1195"/>
    <x v="5809"/>
    <x v="1297"/>
    <x v="105"/>
    <x v="105"/>
    <x v="5"/>
    <x v="6"/>
    <x v="0"/>
    <x v="4"/>
    <x v="4"/>
  </r>
  <r>
    <x v="6128"/>
    <x v="0"/>
    <x v="11"/>
    <x v="54"/>
    <x v="38"/>
    <x v="9"/>
    <x v="5807"/>
    <x v="1289"/>
    <x v="105"/>
    <x v="105"/>
    <x v="5"/>
    <x v="6"/>
    <x v="0"/>
    <x v="11"/>
    <x v="11"/>
  </r>
  <r>
    <x v="6103"/>
    <x v="0"/>
    <x v="7"/>
    <x v="1"/>
    <x v="30"/>
    <x v="31"/>
    <x v="5783"/>
    <x v="1295"/>
    <x v="105"/>
    <x v="105"/>
    <x v="5"/>
    <x v="6"/>
    <x v="0"/>
    <x v="7"/>
    <x v="7"/>
  </r>
  <r>
    <x v="6141"/>
    <x v="0"/>
    <x v="4"/>
    <x v="40"/>
    <x v="49"/>
    <x v="1002"/>
    <x v="5820"/>
    <x v="1296"/>
    <x v="105"/>
    <x v="105"/>
    <x v="5"/>
    <x v="6"/>
    <x v="0"/>
    <x v="4"/>
    <x v="4"/>
  </r>
  <r>
    <x v="6086"/>
    <x v="0"/>
    <x v="10"/>
    <x v="63"/>
    <x v="3"/>
    <x v="239"/>
    <x v="5770"/>
    <x v="1294"/>
    <x v="105"/>
    <x v="105"/>
    <x v="5"/>
    <x v="6"/>
    <x v="0"/>
    <x v="10"/>
    <x v="10"/>
  </r>
  <r>
    <x v="6098"/>
    <x v="0"/>
    <x v="10"/>
    <x v="9"/>
    <x v="14"/>
    <x v="14"/>
    <x v="1988"/>
    <x v="1295"/>
    <x v="105"/>
    <x v="105"/>
    <x v="5"/>
    <x v="6"/>
    <x v="0"/>
    <x v="10"/>
    <x v="10"/>
  </r>
  <r>
    <x v="6103"/>
    <x v="0"/>
    <x v="4"/>
    <x v="84"/>
    <x v="35"/>
    <x v="441"/>
    <x v="5783"/>
    <x v="1295"/>
    <x v="105"/>
    <x v="105"/>
    <x v="5"/>
    <x v="6"/>
    <x v="0"/>
    <x v="4"/>
    <x v="4"/>
  </r>
  <r>
    <x v="6089"/>
    <x v="0"/>
    <x v="6"/>
    <x v="9"/>
    <x v="5"/>
    <x v="1133"/>
    <x v="5772"/>
    <x v="1290"/>
    <x v="105"/>
    <x v="105"/>
    <x v="5"/>
    <x v="6"/>
    <x v="0"/>
    <x v="6"/>
    <x v="6"/>
  </r>
  <r>
    <x v="6124"/>
    <x v="0"/>
    <x v="3"/>
    <x v="53"/>
    <x v="75"/>
    <x v="5"/>
    <x v="5804"/>
    <x v="1289"/>
    <x v="105"/>
    <x v="105"/>
    <x v="5"/>
    <x v="6"/>
    <x v="0"/>
    <x v="3"/>
    <x v="3"/>
  </r>
  <r>
    <x v="6082"/>
    <x v="0"/>
    <x v="0"/>
    <x v="0"/>
    <x v="94"/>
    <x v="145"/>
    <x v="497"/>
    <x v="1291"/>
    <x v="105"/>
    <x v="105"/>
    <x v="5"/>
    <x v="6"/>
    <x v="0"/>
    <x v="0"/>
    <x v="0"/>
  </r>
  <r>
    <x v="6107"/>
    <x v="0"/>
    <x v="10"/>
    <x v="8"/>
    <x v="0"/>
    <x v="7"/>
    <x v="5787"/>
    <x v="1293"/>
    <x v="105"/>
    <x v="105"/>
    <x v="5"/>
    <x v="6"/>
    <x v="0"/>
    <x v="10"/>
    <x v="10"/>
  </r>
  <r>
    <x v="6081"/>
    <x v="0"/>
    <x v="6"/>
    <x v="9"/>
    <x v="7"/>
    <x v="282"/>
    <x v="5766"/>
    <x v="1290"/>
    <x v="105"/>
    <x v="105"/>
    <x v="5"/>
    <x v="6"/>
    <x v="0"/>
    <x v="6"/>
    <x v="6"/>
  </r>
  <r>
    <x v="6142"/>
    <x v="0"/>
    <x v="5"/>
    <x v="75"/>
    <x v="91"/>
    <x v="124"/>
    <x v="5821"/>
    <x v="1294"/>
    <x v="105"/>
    <x v="105"/>
    <x v="5"/>
    <x v="6"/>
    <x v="0"/>
    <x v="5"/>
    <x v="5"/>
  </r>
  <r>
    <x v="6097"/>
    <x v="0"/>
    <x v="9"/>
    <x v="92"/>
    <x v="44"/>
    <x v="2794"/>
    <x v="4031"/>
    <x v="1292"/>
    <x v="105"/>
    <x v="105"/>
    <x v="5"/>
    <x v="6"/>
    <x v="0"/>
    <x v="9"/>
    <x v="9"/>
  </r>
  <r>
    <x v="6140"/>
    <x v="0"/>
    <x v="5"/>
    <x v="93"/>
    <x v="0"/>
    <x v="187"/>
    <x v="5819"/>
    <x v="1294"/>
    <x v="105"/>
    <x v="105"/>
    <x v="5"/>
    <x v="6"/>
    <x v="0"/>
    <x v="5"/>
    <x v="5"/>
  </r>
  <r>
    <x v="6092"/>
    <x v="0"/>
    <x v="9"/>
    <x v="95"/>
    <x v="104"/>
    <x v="20"/>
    <x v="5775"/>
    <x v="1290"/>
    <x v="105"/>
    <x v="105"/>
    <x v="5"/>
    <x v="6"/>
    <x v="0"/>
    <x v="9"/>
    <x v="9"/>
  </r>
  <r>
    <x v="6104"/>
    <x v="0"/>
    <x v="9"/>
    <x v="2"/>
    <x v="21"/>
    <x v="317"/>
    <x v="5784"/>
    <x v="1293"/>
    <x v="105"/>
    <x v="105"/>
    <x v="5"/>
    <x v="6"/>
    <x v="0"/>
    <x v="9"/>
    <x v="9"/>
  </r>
  <r>
    <x v="6120"/>
    <x v="0"/>
    <x v="7"/>
    <x v="23"/>
    <x v="16"/>
    <x v="54"/>
    <x v="5800"/>
    <x v="1296"/>
    <x v="105"/>
    <x v="105"/>
    <x v="5"/>
    <x v="6"/>
    <x v="0"/>
    <x v="7"/>
    <x v="7"/>
  </r>
  <r>
    <x v="6142"/>
    <x v="0"/>
    <x v="0"/>
    <x v="20"/>
    <x v="41"/>
    <x v="73"/>
    <x v="5821"/>
    <x v="1294"/>
    <x v="105"/>
    <x v="105"/>
    <x v="5"/>
    <x v="6"/>
    <x v="0"/>
    <x v="0"/>
    <x v="0"/>
  </r>
  <r>
    <x v="6129"/>
    <x v="0"/>
    <x v="7"/>
    <x v="12"/>
    <x v="98"/>
    <x v="102"/>
    <x v="5808"/>
    <x v="1295"/>
    <x v="105"/>
    <x v="105"/>
    <x v="5"/>
    <x v="6"/>
    <x v="0"/>
    <x v="7"/>
    <x v="7"/>
  </r>
  <r>
    <x v="6125"/>
    <x v="0"/>
    <x v="9"/>
    <x v="5"/>
    <x v="43"/>
    <x v="6"/>
    <x v="2380"/>
    <x v="1293"/>
    <x v="105"/>
    <x v="105"/>
    <x v="5"/>
    <x v="6"/>
    <x v="0"/>
    <x v="9"/>
    <x v="9"/>
  </r>
  <r>
    <x v="6084"/>
    <x v="1"/>
    <x v="2"/>
    <x v="59"/>
    <x v="72"/>
    <x v="110"/>
    <x v="5768"/>
    <x v="1292"/>
    <x v="105"/>
    <x v="105"/>
    <x v="5"/>
    <x v="6"/>
    <x v="0"/>
    <x v="2"/>
    <x v="2"/>
  </r>
  <r>
    <x v="6129"/>
    <x v="0"/>
    <x v="11"/>
    <x v="17"/>
    <x v="11"/>
    <x v="18"/>
    <x v="5808"/>
    <x v="1295"/>
    <x v="105"/>
    <x v="105"/>
    <x v="5"/>
    <x v="6"/>
    <x v="0"/>
    <x v="11"/>
    <x v="11"/>
  </r>
  <r>
    <x v="6126"/>
    <x v="1"/>
    <x v="2"/>
    <x v="3"/>
    <x v="30"/>
    <x v="379"/>
    <x v="5805"/>
    <x v="1297"/>
    <x v="105"/>
    <x v="105"/>
    <x v="5"/>
    <x v="6"/>
    <x v="0"/>
    <x v="2"/>
    <x v="2"/>
  </r>
  <r>
    <x v="6091"/>
    <x v="0"/>
    <x v="10"/>
    <x v="79"/>
    <x v="94"/>
    <x v="39"/>
    <x v="5774"/>
    <x v="1296"/>
    <x v="105"/>
    <x v="105"/>
    <x v="5"/>
    <x v="6"/>
    <x v="0"/>
    <x v="10"/>
    <x v="10"/>
  </r>
  <r>
    <x v="6121"/>
    <x v="0"/>
    <x v="3"/>
    <x v="120"/>
    <x v="145"/>
    <x v="1940"/>
    <x v="5801"/>
    <x v="1292"/>
    <x v="105"/>
    <x v="105"/>
    <x v="5"/>
    <x v="6"/>
    <x v="0"/>
    <x v="3"/>
    <x v="3"/>
  </r>
  <r>
    <x v="6103"/>
    <x v="0"/>
    <x v="9"/>
    <x v="98"/>
    <x v="113"/>
    <x v="195"/>
    <x v="5783"/>
    <x v="1295"/>
    <x v="105"/>
    <x v="105"/>
    <x v="5"/>
    <x v="6"/>
    <x v="0"/>
    <x v="9"/>
    <x v="9"/>
  </r>
  <r>
    <x v="6088"/>
    <x v="0"/>
    <x v="2"/>
    <x v="20"/>
    <x v="85"/>
    <x v="511"/>
    <x v="5771"/>
    <x v="1293"/>
    <x v="105"/>
    <x v="105"/>
    <x v="5"/>
    <x v="6"/>
    <x v="0"/>
    <x v="2"/>
    <x v="2"/>
  </r>
  <r>
    <x v="6121"/>
    <x v="0"/>
    <x v="1"/>
    <x v="102"/>
    <x v="148"/>
    <x v="274"/>
    <x v="5801"/>
    <x v="1292"/>
    <x v="105"/>
    <x v="105"/>
    <x v="5"/>
    <x v="6"/>
    <x v="0"/>
    <x v="1"/>
    <x v="1"/>
  </r>
  <r>
    <x v="6116"/>
    <x v="0"/>
    <x v="11"/>
    <x v="10"/>
    <x v="0"/>
    <x v="6"/>
    <x v="5796"/>
    <x v="1291"/>
    <x v="105"/>
    <x v="105"/>
    <x v="5"/>
    <x v="6"/>
    <x v="0"/>
    <x v="11"/>
    <x v="11"/>
  </r>
  <r>
    <x v="6125"/>
    <x v="0"/>
    <x v="7"/>
    <x v="12"/>
    <x v="45"/>
    <x v="6"/>
    <x v="2380"/>
    <x v="1293"/>
    <x v="105"/>
    <x v="105"/>
    <x v="5"/>
    <x v="6"/>
    <x v="0"/>
    <x v="7"/>
    <x v="7"/>
  </r>
  <r>
    <x v="6101"/>
    <x v="0"/>
    <x v="5"/>
    <x v="75"/>
    <x v="91"/>
    <x v="124"/>
    <x v="5781"/>
    <x v="1290"/>
    <x v="105"/>
    <x v="105"/>
    <x v="5"/>
    <x v="6"/>
    <x v="0"/>
    <x v="5"/>
    <x v="5"/>
  </r>
  <r>
    <x v="6087"/>
    <x v="0"/>
    <x v="8"/>
    <x v="36"/>
    <x v="21"/>
    <x v="665"/>
    <x v="3736"/>
    <x v="1294"/>
    <x v="105"/>
    <x v="105"/>
    <x v="5"/>
    <x v="6"/>
    <x v="0"/>
    <x v="8"/>
    <x v="8"/>
  </r>
  <r>
    <x v="6125"/>
    <x v="0"/>
    <x v="2"/>
    <x v="13"/>
    <x v="63"/>
    <x v="72"/>
    <x v="2380"/>
    <x v="1293"/>
    <x v="105"/>
    <x v="105"/>
    <x v="5"/>
    <x v="6"/>
    <x v="0"/>
    <x v="2"/>
    <x v="2"/>
  </r>
  <r>
    <x v="6142"/>
    <x v="1"/>
    <x v="2"/>
    <x v="11"/>
    <x v="3"/>
    <x v="75"/>
    <x v="5821"/>
    <x v="1294"/>
    <x v="105"/>
    <x v="105"/>
    <x v="5"/>
    <x v="6"/>
    <x v="0"/>
    <x v="2"/>
    <x v="2"/>
  </r>
  <r>
    <x v="6134"/>
    <x v="0"/>
    <x v="3"/>
    <x v="23"/>
    <x v="32"/>
    <x v="102"/>
    <x v="5813"/>
    <x v="1291"/>
    <x v="105"/>
    <x v="105"/>
    <x v="5"/>
    <x v="6"/>
    <x v="0"/>
    <x v="3"/>
    <x v="3"/>
  </r>
  <r>
    <x v="6092"/>
    <x v="1"/>
    <x v="2"/>
    <x v="68"/>
    <x v="128"/>
    <x v="534"/>
    <x v="5775"/>
    <x v="1290"/>
    <x v="105"/>
    <x v="105"/>
    <x v="5"/>
    <x v="6"/>
    <x v="0"/>
    <x v="2"/>
    <x v="2"/>
  </r>
  <r>
    <x v="6129"/>
    <x v="0"/>
    <x v="9"/>
    <x v="7"/>
    <x v="23"/>
    <x v="126"/>
    <x v="5808"/>
    <x v="1295"/>
    <x v="105"/>
    <x v="105"/>
    <x v="5"/>
    <x v="6"/>
    <x v="0"/>
    <x v="9"/>
    <x v="9"/>
  </r>
  <r>
    <x v="6080"/>
    <x v="0"/>
    <x v="10"/>
    <x v="48"/>
    <x v="10"/>
    <x v="187"/>
    <x v="5765"/>
    <x v="1289"/>
    <x v="105"/>
    <x v="105"/>
    <x v="5"/>
    <x v="6"/>
    <x v="0"/>
    <x v="10"/>
    <x v="10"/>
  </r>
  <r>
    <x v="6137"/>
    <x v="0"/>
    <x v="4"/>
    <x v="13"/>
    <x v="63"/>
    <x v="72"/>
    <x v="5816"/>
    <x v="1294"/>
    <x v="105"/>
    <x v="105"/>
    <x v="5"/>
    <x v="6"/>
    <x v="0"/>
    <x v="4"/>
    <x v="4"/>
  </r>
  <r>
    <x v="6085"/>
    <x v="0"/>
    <x v="4"/>
    <x v="26"/>
    <x v="36"/>
    <x v="6"/>
    <x v="5769"/>
    <x v="1293"/>
    <x v="105"/>
    <x v="105"/>
    <x v="5"/>
    <x v="6"/>
    <x v="0"/>
    <x v="4"/>
    <x v="4"/>
  </r>
  <r>
    <x v="6087"/>
    <x v="0"/>
    <x v="0"/>
    <x v="9"/>
    <x v="43"/>
    <x v="183"/>
    <x v="3736"/>
    <x v="1294"/>
    <x v="105"/>
    <x v="105"/>
    <x v="5"/>
    <x v="6"/>
    <x v="0"/>
    <x v="0"/>
    <x v="0"/>
  </r>
  <r>
    <x v="6139"/>
    <x v="0"/>
    <x v="7"/>
    <x v="79"/>
    <x v="65"/>
    <x v="3"/>
    <x v="5818"/>
    <x v="1293"/>
    <x v="105"/>
    <x v="105"/>
    <x v="5"/>
    <x v="6"/>
    <x v="0"/>
    <x v="7"/>
    <x v="7"/>
  </r>
  <r>
    <x v="6116"/>
    <x v="0"/>
    <x v="2"/>
    <x v="0"/>
    <x v="13"/>
    <x v="229"/>
    <x v="5796"/>
    <x v="1291"/>
    <x v="105"/>
    <x v="105"/>
    <x v="5"/>
    <x v="6"/>
    <x v="0"/>
    <x v="2"/>
    <x v="2"/>
  </r>
  <r>
    <x v="6105"/>
    <x v="0"/>
    <x v="4"/>
    <x v="23"/>
    <x v="5"/>
    <x v="92"/>
    <x v="5785"/>
    <x v="1289"/>
    <x v="105"/>
    <x v="105"/>
    <x v="5"/>
    <x v="6"/>
    <x v="0"/>
    <x v="4"/>
    <x v="4"/>
  </r>
  <r>
    <x v="6124"/>
    <x v="0"/>
    <x v="0"/>
    <x v="10"/>
    <x v="94"/>
    <x v="34"/>
    <x v="5804"/>
    <x v="1289"/>
    <x v="105"/>
    <x v="105"/>
    <x v="5"/>
    <x v="6"/>
    <x v="0"/>
    <x v="0"/>
    <x v="0"/>
  </r>
  <r>
    <x v="6134"/>
    <x v="0"/>
    <x v="7"/>
    <x v="20"/>
    <x v="11"/>
    <x v="1728"/>
    <x v="5813"/>
    <x v="1291"/>
    <x v="105"/>
    <x v="105"/>
    <x v="5"/>
    <x v="6"/>
    <x v="0"/>
    <x v="7"/>
    <x v="7"/>
  </r>
  <r>
    <x v="6127"/>
    <x v="0"/>
    <x v="5"/>
    <x v="12"/>
    <x v="45"/>
    <x v="6"/>
    <x v="5806"/>
    <x v="1293"/>
    <x v="105"/>
    <x v="105"/>
    <x v="5"/>
    <x v="6"/>
    <x v="0"/>
    <x v="5"/>
    <x v="5"/>
  </r>
  <r>
    <x v="6092"/>
    <x v="0"/>
    <x v="4"/>
    <x v="14"/>
    <x v="39"/>
    <x v="895"/>
    <x v="5775"/>
    <x v="1290"/>
    <x v="105"/>
    <x v="105"/>
    <x v="5"/>
    <x v="6"/>
    <x v="0"/>
    <x v="4"/>
    <x v="4"/>
  </r>
  <r>
    <x v="6122"/>
    <x v="0"/>
    <x v="11"/>
    <x v="12"/>
    <x v="12"/>
    <x v="13"/>
    <x v="5802"/>
    <x v="1291"/>
    <x v="105"/>
    <x v="105"/>
    <x v="5"/>
    <x v="6"/>
    <x v="0"/>
    <x v="11"/>
    <x v="11"/>
  </r>
  <r>
    <x v="6121"/>
    <x v="0"/>
    <x v="7"/>
    <x v="54"/>
    <x v="47"/>
    <x v="34"/>
    <x v="5801"/>
    <x v="1292"/>
    <x v="105"/>
    <x v="105"/>
    <x v="5"/>
    <x v="6"/>
    <x v="0"/>
    <x v="7"/>
    <x v="7"/>
  </r>
  <r>
    <x v="6102"/>
    <x v="0"/>
    <x v="7"/>
    <x v="92"/>
    <x v="54"/>
    <x v="3642"/>
    <x v="5782"/>
    <x v="1293"/>
    <x v="105"/>
    <x v="105"/>
    <x v="5"/>
    <x v="6"/>
    <x v="0"/>
    <x v="7"/>
    <x v="7"/>
  </r>
  <r>
    <x v="6091"/>
    <x v="0"/>
    <x v="6"/>
    <x v="79"/>
    <x v="13"/>
    <x v="37"/>
    <x v="5774"/>
    <x v="1296"/>
    <x v="105"/>
    <x v="105"/>
    <x v="5"/>
    <x v="6"/>
    <x v="0"/>
    <x v="6"/>
    <x v="6"/>
  </r>
  <r>
    <x v="6137"/>
    <x v="0"/>
    <x v="10"/>
    <x v="10"/>
    <x v="13"/>
    <x v="202"/>
    <x v="5816"/>
    <x v="1294"/>
    <x v="105"/>
    <x v="105"/>
    <x v="5"/>
    <x v="6"/>
    <x v="0"/>
    <x v="10"/>
    <x v="10"/>
  </r>
  <r>
    <x v="6085"/>
    <x v="0"/>
    <x v="9"/>
    <x v="19"/>
    <x v="60"/>
    <x v="855"/>
    <x v="5769"/>
    <x v="1293"/>
    <x v="105"/>
    <x v="105"/>
    <x v="5"/>
    <x v="6"/>
    <x v="0"/>
    <x v="9"/>
    <x v="9"/>
  </r>
  <r>
    <x v="6083"/>
    <x v="0"/>
    <x v="8"/>
    <x v="36"/>
    <x v="58"/>
    <x v="1628"/>
    <x v="5767"/>
    <x v="1290"/>
    <x v="105"/>
    <x v="105"/>
    <x v="5"/>
    <x v="6"/>
    <x v="0"/>
    <x v="8"/>
    <x v="8"/>
  </r>
  <r>
    <x v="6129"/>
    <x v="1"/>
    <x v="2"/>
    <x v="9"/>
    <x v="5"/>
    <x v="1133"/>
    <x v="5808"/>
    <x v="1295"/>
    <x v="105"/>
    <x v="105"/>
    <x v="5"/>
    <x v="6"/>
    <x v="0"/>
    <x v="2"/>
    <x v="2"/>
  </r>
  <r>
    <x v="6128"/>
    <x v="0"/>
    <x v="6"/>
    <x v="5"/>
    <x v="8"/>
    <x v="10"/>
    <x v="5807"/>
    <x v="1289"/>
    <x v="105"/>
    <x v="105"/>
    <x v="5"/>
    <x v="6"/>
    <x v="0"/>
    <x v="6"/>
    <x v="6"/>
  </r>
  <r>
    <x v="6082"/>
    <x v="0"/>
    <x v="10"/>
    <x v="13"/>
    <x v="23"/>
    <x v="662"/>
    <x v="497"/>
    <x v="1291"/>
    <x v="105"/>
    <x v="105"/>
    <x v="5"/>
    <x v="6"/>
    <x v="0"/>
    <x v="10"/>
    <x v="10"/>
  </r>
  <r>
    <x v="6103"/>
    <x v="1"/>
    <x v="2"/>
    <x v="113"/>
    <x v="120"/>
    <x v="319"/>
    <x v="5783"/>
    <x v="1295"/>
    <x v="105"/>
    <x v="105"/>
    <x v="5"/>
    <x v="6"/>
    <x v="0"/>
    <x v="2"/>
    <x v="2"/>
  </r>
  <r>
    <x v="6081"/>
    <x v="0"/>
    <x v="7"/>
    <x v="93"/>
    <x v="13"/>
    <x v="389"/>
    <x v="5766"/>
    <x v="1290"/>
    <x v="105"/>
    <x v="105"/>
    <x v="5"/>
    <x v="6"/>
    <x v="0"/>
    <x v="7"/>
    <x v="7"/>
  </r>
  <r>
    <x v="6089"/>
    <x v="0"/>
    <x v="11"/>
    <x v="3"/>
    <x v="54"/>
    <x v="1363"/>
    <x v="5772"/>
    <x v="1290"/>
    <x v="105"/>
    <x v="105"/>
    <x v="5"/>
    <x v="6"/>
    <x v="0"/>
    <x v="11"/>
    <x v="11"/>
  </r>
  <r>
    <x v="6085"/>
    <x v="1"/>
    <x v="2"/>
    <x v="40"/>
    <x v="47"/>
    <x v="376"/>
    <x v="5769"/>
    <x v="1293"/>
    <x v="105"/>
    <x v="105"/>
    <x v="5"/>
    <x v="6"/>
    <x v="0"/>
    <x v="2"/>
    <x v="2"/>
  </r>
  <r>
    <x v="6080"/>
    <x v="0"/>
    <x v="1"/>
    <x v="14"/>
    <x v="42"/>
    <x v="31"/>
    <x v="5765"/>
    <x v="1289"/>
    <x v="105"/>
    <x v="105"/>
    <x v="5"/>
    <x v="6"/>
    <x v="0"/>
    <x v="1"/>
    <x v="1"/>
  </r>
  <r>
    <x v="6139"/>
    <x v="1"/>
    <x v="2"/>
    <x v="24"/>
    <x v="59"/>
    <x v="105"/>
    <x v="5818"/>
    <x v="1293"/>
    <x v="105"/>
    <x v="105"/>
    <x v="5"/>
    <x v="6"/>
    <x v="0"/>
    <x v="2"/>
    <x v="2"/>
  </r>
  <r>
    <x v="6088"/>
    <x v="0"/>
    <x v="4"/>
    <x v="75"/>
    <x v="17"/>
    <x v="120"/>
    <x v="5771"/>
    <x v="1293"/>
    <x v="105"/>
    <x v="105"/>
    <x v="5"/>
    <x v="6"/>
    <x v="0"/>
    <x v="4"/>
    <x v="4"/>
  </r>
  <r>
    <x v="6101"/>
    <x v="0"/>
    <x v="6"/>
    <x v="75"/>
    <x v="91"/>
    <x v="124"/>
    <x v="5781"/>
    <x v="1290"/>
    <x v="105"/>
    <x v="105"/>
    <x v="5"/>
    <x v="6"/>
    <x v="0"/>
    <x v="6"/>
    <x v="6"/>
  </r>
  <r>
    <x v="6136"/>
    <x v="0"/>
    <x v="7"/>
    <x v="57"/>
    <x v="1"/>
    <x v="255"/>
    <x v="5815"/>
    <x v="1292"/>
    <x v="105"/>
    <x v="105"/>
    <x v="5"/>
    <x v="6"/>
    <x v="0"/>
    <x v="7"/>
    <x v="7"/>
  </r>
  <r>
    <x v="6100"/>
    <x v="0"/>
    <x v="10"/>
    <x v="9"/>
    <x v="11"/>
    <x v="35"/>
    <x v="5780"/>
    <x v="1291"/>
    <x v="105"/>
    <x v="105"/>
    <x v="5"/>
    <x v="6"/>
    <x v="0"/>
    <x v="10"/>
    <x v="10"/>
  </r>
  <r>
    <x v="6095"/>
    <x v="1"/>
    <x v="2"/>
    <x v="31"/>
    <x v="51"/>
    <x v="9"/>
    <x v="5778"/>
    <x v="1296"/>
    <x v="105"/>
    <x v="105"/>
    <x v="5"/>
    <x v="6"/>
    <x v="0"/>
    <x v="2"/>
    <x v="2"/>
  </r>
  <r>
    <x v="6100"/>
    <x v="1"/>
    <x v="2"/>
    <x v="33"/>
    <x v="97"/>
    <x v="13"/>
    <x v="5780"/>
    <x v="1291"/>
    <x v="105"/>
    <x v="105"/>
    <x v="5"/>
    <x v="6"/>
    <x v="0"/>
    <x v="2"/>
    <x v="2"/>
  </r>
  <r>
    <x v="6130"/>
    <x v="0"/>
    <x v="11"/>
    <x v="49"/>
    <x v="66"/>
    <x v="2027"/>
    <x v="5809"/>
    <x v="1297"/>
    <x v="105"/>
    <x v="105"/>
    <x v="5"/>
    <x v="6"/>
    <x v="0"/>
    <x v="11"/>
    <x v="11"/>
  </r>
  <r>
    <x v="6133"/>
    <x v="0"/>
    <x v="0"/>
    <x v="79"/>
    <x v="13"/>
    <x v="37"/>
    <x v="5812"/>
    <x v="1292"/>
    <x v="105"/>
    <x v="105"/>
    <x v="5"/>
    <x v="6"/>
    <x v="0"/>
    <x v="0"/>
    <x v="0"/>
  </r>
  <r>
    <x v="6136"/>
    <x v="0"/>
    <x v="8"/>
    <x v="94"/>
    <x v="119"/>
    <x v="5"/>
    <x v="5815"/>
    <x v="1292"/>
    <x v="105"/>
    <x v="105"/>
    <x v="5"/>
    <x v="6"/>
    <x v="0"/>
    <x v="8"/>
    <x v="8"/>
  </r>
  <r>
    <x v="6093"/>
    <x v="0"/>
    <x v="7"/>
    <x v="17"/>
    <x v="23"/>
    <x v="32"/>
    <x v="5776"/>
    <x v="1294"/>
    <x v="105"/>
    <x v="105"/>
    <x v="5"/>
    <x v="6"/>
    <x v="0"/>
    <x v="7"/>
    <x v="7"/>
  </r>
  <r>
    <x v="6113"/>
    <x v="1"/>
    <x v="2"/>
    <x v="110"/>
    <x v="254"/>
    <x v="4145"/>
    <x v="5793"/>
    <x v="1290"/>
    <x v="105"/>
    <x v="105"/>
    <x v="5"/>
    <x v="6"/>
    <x v="0"/>
    <x v="2"/>
    <x v="2"/>
  </r>
  <r>
    <x v="6131"/>
    <x v="0"/>
    <x v="10"/>
    <x v="12"/>
    <x v="12"/>
    <x v="13"/>
    <x v="5810"/>
    <x v="1296"/>
    <x v="105"/>
    <x v="105"/>
    <x v="5"/>
    <x v="6"/>
    <x v="0"/>
    <x v="10"/>
    <x v="10"/>
  </r>
  <r>
    <x v="6100"/>
    <x v="0"/>
    <x v="1"/>
    <x v="36"/>
    <x v="96"/>
    <x v="2944"/>
    <x v="5780"/>
    <x v="1291"/>
    <x v="105"/>
    <x v="105"/>
    <x v="5"/>
    <x v="6"/>
    <x v="0"/>
    <x v="1"/>
    <x v="1"/>
  </r>
  <r>
    <x v="6094"/>
    <x v="0"/>
    <x v="3"/>
    <x v="90"/>
    <x v="119"/>
    <x v="11"/>
    <x v="5777"/>
    <x v="1297"/>
    <x v="105"/>
    <x v="105"/>
    <x v="5"/>
    <x v="6"/>
    <x v="0"/>
    <x v="3"/>
    <x v="3"/>
  </r>
  <r>
    <x v="6093"/>
    <x v="0"/>
    <x v="1"/>
    <x v="88"/>
    <x v="128"/>
    <x v="395"/>
    <x v="5776"/>
    <x v="1294"/>
    <x v="105"/>
    <x v="105"/>
    <x v="5"/>
    <x v="6"/>
    <x v="0"/>
    <x v="1"/>
    <x v="1"/>
  </r>
  <r>
    <x v="6099"/>
    <x v="0"/>
    <x v="5"/>
    <x v="75"/>
    <x v="41"/>
    <x v="120"/>
    <x v="5779"/>
    <x v="1295"/>
    <x v="105"/>
    <x v="105"/>
    <x v="5"/>
    <x v="6"/>
    <x v="0"/>
    <x v="5"/>
    <x v="5"/>
  </r>
  <r>
    <x v="6094"/>
    <x v="0"/>
    <x v="9"/>
    <x v="32"/>
    <x v="80"/>
    <x v="1168"/>
    <x v="5777"/>
    <x v="1297"/>
    <x v="105"/>
    <x v="105"/>
    <x v="5"/>
    <x v="6"/>
    <x v="0"/>
    <x v="9"/>
    <x v="9"/>
  </r>
  <r>
    <x v="6138"/>
    <x v="0"/>
    <x v="0"/>
    <x v="16"/>
    <x v="85"/>
    <x v="1765"/>
    <x v="5817"/>
    <x v="1292"/>
    <x v="105"/>
    <x v="105"/>
    <x v="5"/>
    <x v="6"/>
    <x v="0"/>
    <x v="0"/>
    <x v="0"/>
  </r>
  <r>
    <x v="6113"/>
    <x v="0"/>
    <x v="0"/>
    <x v="93"/>
    <x v="65"/>
    <x v="245"/>
    <x v="5793"/>
    <x v="1290"/>
    <x v="105"/>
    <x v="105"/>
    <x v="5"/>
    <x v="6"/>
    <x v="0"/>
    <x v="0"/>
    <x v="0"/>
  </r>
  <r>
    <x v="6094"/>
    <x v="1"/>
    <x v="2"/>
    <x v="91"/>
    <x v="72"/>
    <x v="1494"/>
    <x v="5777"/>
    <x v="1297"/>
    <x v="105"/>
    <x v="105"/>
    <x v="5"/>
    <x v="6"/>
    <x v="0"/>
    <x v="2"/>
    <x v="2"/>
  </r>
  <r>
    <x v="6132"/>
    <x v="1"/>
    <x v="2"/>
    <x v="70"/>
    <x v="2"/>
    <x v="1515"/>
    <x v="5811"/>
    <x v="1290"/>
    <x v="105"/>
    <x v="105"/>
    <x v="5"/>
    <x v="6"/>
    <x v="0"/>
    <x v="2"/>
    <x v="2"/>
  </r>
  <r>
    <x v="6133"/>
    <x v="0"/>
    <x v="11"/>
    <x v="46"/>
    <x v="2"/>
    <x v="706"/>
    <x v="5812"/>
    <x v="1292"/>
    <x v="105"/>
    <x v="105"/>
    <x v="5"/>
    <x v="6"/>
    <x v="0"/>
    <x v="11"/>
    <x v="11"/>
  </r>
  <r>
    <x v="6094"/>
    <x v="0"/>
    <x v="10"/>
    <x v="53"/>
    <x v="81"/>
    <x v="178"/>
    <x v="5777"/>
    <x v="1297"/>
    <x v="105"/>
    <x v="105"/>
    <x v="5"/>
    <x v="6"/>
    <x v="0"/>
    <x v="10"/>
    <x v="10"/>
  </r>
  <r>
    <x v="6132"/>
    <x v="0"/>
    <x v="7"/>
    <x v="10"/>
    <x v="43"/>
    <x v="666"/>
    <x v="5811"/>
    <x v="1290"/>
    <x v="105"/>
    <x v="105"/>
    <x v="5"/>
    <x v="6"/>
    <x v="0"/>
    <x v="7"/>
    <x v="7"/>
  </r>
  <r>
    <x v="6131"/>
    <x v="0"/>
    <x v="1"/>
    <x v="93"/>
    <x v="13"/>
    <x v="389"/>
    <x v="5810"/>
    <x v="1296"/>
    <x v="105"/>
    <x v="105"/>
    <x v="5"/>
    <x v="6"/>
    <x v="0"/>
    <x v="1"/>
    <x v="1"/>
  </r>
  <r>
    <x v="6094"/>
    <x v="0"/>
    <x v="1"/>
    <x v="88"/>
    <x v="33"/>
    <x v="1720"/>
    <x v="5777"/>
    <x v="1297"/>
    <x v="105"/>
    <x v="105"/>
    <x v="5"/>
    <x v="6"/>
    <x v="0"/>
    <x v="1"/>
    <x v="1"/>
  </r>
  <r>
    <x v="6142"/>
    <x v="0"/>
    <x v="4"/>
    <x v="21"/>
    <x v="43"/>
    <x v="957"/>
    <x v="5821"/>
    <x v="1294"/>
    <x v="105"/>
    <x v="105"/>
    <x v="5"/>
    <x v="6"/>
    <x v="0"/>
    <x v="4"/>
    <x v="4"/>
  </r>
  <r>
    <x v="6080"/>
    <x v="0"/>
    <x v="5"/>
    <x v="20"/>
    <x v="12"/>
    <x v="6"/>
    <x v="5765"/>
    <x v="1289"/>
    <x v="105"/>
    <x v="105"/>
    <x v="5"/>
    <x v="6"/>
    <x v="0"/>
    <x v="5"/>
    <x v="5"/>
  </r>
  <r>
    <x v="6083"/>
    <x v="0"/>
    <x v="0"/>
    <x v="9"/>
    <x v="23"/>
    <x v="864"/>
    <x v="5767"/>
    <x v="1290"/>
    <x v="105"/>
    <x v="105"/>
    <x v="5"/>
    <x v="6"/>
    <x v="0"/>
    <x v="0"/>
    <x v="0"/>
  </r>
  <r>
    <x v="6091"/>
    <x v="0"/>
    <x v="11"/>
    <x v="9"/>
    <x v="63"/>
    <x v="76"/>
    <x v="5774"/>
    <x v="1296"/>
    <x v="105"/>
    <x v="105"/>
    <x v="5"/>
    <x v="6"/>
    <x v="0"/>
    <x v="11"/>
    <x v="11"/>
  </r>
  <r>
    <x v="6086"/>
    <x v="0"/>
    <x v="5"/>
    <x v="6"/>
    <x v="98"/>
    <x v="13"/>
    <x v="5770"/>
    <x v="1294"/>
    <x v="105"/>
    <x v="105"/>
    <x v="5"/>
    <x v="6"/>
    <x v="0"/>
    <x v="5"/>
    <x v="5"/>
  </r>
  <r>
    <x v="6087"/>
    <x v="0"/>
    <x v="2"/>
    <x v="113"/>
    <x v="97"/>
    <x v="112"/>
    <x v="3736"/>
    <x v="1294"/>
    <x v="105"/>
    <x v="105"/>
    <x v="5"/>
    <x v="6"/>
    <x v="0"/>
    <x v="2"/>
    <x v="2"/>
  </r>
  <r>
    <x v="6137"/>
    <x v="0"/>
    <x v="1"/>
    <x v="48"/>
    <x v="10"/>
    <x v="187"/>
    <x v="5816"/>
    <x v="1294"/>
    <x v="105"/>
    <x v="105"/>
    <x v="5"/>
    <x v="6"/>
    <x v="0"/>
    <x v="1"/>
    <x v="1"/>
  </r>
  <r>
    <x v="6096"/>
    <x v="0"/>
    <x v="11"/>
    <x v="21"/>
    <x v="62"/>
    <x v="0"/>
    <x v="330"/>
    <x v="1291"/>
    <x v="105"/>
    <x v="105"/>
    <x v="5"/>
    <x v="6"/>
    <x v="0"/>
    <x v="11"/>
    <x v="11"/>
  </r>
  <r>
    <x v="6089"/>
    <x v="0"/>
    <x v="10"/>
    <x v="8"/>
    <x v="18"/>
    <x v="145"/>
    <x v="5772"/>
    <x v="1290"/>
    <x v="105"/>
    <x v="105"/>
    <x v="5"/>
    <x v="6"/>
    <x v="0"/>
    <x v="10"/>
    <x v="10"/>
  </r>
  <r>
    <x v="6137"/>
    <x v="0"/>
    <x v="2"/>
    <x v="23"/>
    <x v="36"/>
    <x v="291"/>
    <x v="5816"/>
    <x v="1294"/>
    <x v="105"/>
    <x v="105"/>
    <x v="5"/>
    <x v="6"/>
    <x v="0"/>
    <x v="2"/>
    <x v="2"/>
  </r>
  <r>
    <x v="6103"/>
    <x v="0"/>
    <x v="3"/>
    <x v="14"/>
    <x v="32"/>
    <x v="18"/>
    <x v="5783"/>
    <x v="1295"/>
    <x v="105"/>
    <x v="105"/>
    <x v="5"/>
    <x v="6"/>
    <x v="0"/>
    <x v="3"/>
    <x v="3"/>
  </r>
  <r>
    <x v="6102"/>
    <x v="0"/>
    <x v="1"/>
    <x v="70"/>
    <x v="31"/>
    <x v="2681"/>
    <x v="5782"/>
    <x v="1293"/>
    <x v="105"/>
    <x v="105"/>
    <x v="5"/>
    <x v="6"/>
    <x v="0"/>
    <x v="1"/>
    <x v="1"/>
  </r>
  <r>
    <x v="6085"/>
    <x v="0"/>
    <x v="3"/>
    <x v="65"/>
    <x v="54"/>
    <x v="6"/>
    <x v="5769"/>
    <x v="1293"/>
    <x v="105"/>
    <x v="105"/>
    <x v="5"/>
    <x v="6"/>
    <x v="0"/>
    <x v="3"/>
    <x v="3"/>
  </r>
  <r>
    <x v="6106"/>
    <x v="0"/>
    <x v="3"/>
    <x v="14"/>
    <x v="99"/>
    <x v="735"/>
    <x v="5786"/>
    <x v="1291"/>
    <x v="105"/>
    <x v="105"/>
    <x v="5"/>
    <x v="6"/>
    <x v="0"/>
    <x v="3"/>
    <x v="3"/>
  </r>
  <r>
    <x v="6096"/>
    <x v="0"/>
    <x v="7"/>
    <x v="75"/>
    <x v="41"/>
    <x v="120"/>
    <x v="330"/>
    <x v="1291"/>
    <x v="105"/>
    <x v="105"/>
    <x v="5"/>
    <x v="6"/>
    <x v="0"/>
    <x v="7"/>
    <x v="7"/>
  </r>
  <r>
    <x v="6142"/>
    <x v="0"/>
    <x v="11"/>
    <x v="9"/>
    <x v="5"/>
    <x v="1133"/>
    <x v="5821"/>
    <x v="1294"/>
    <x v="105"/>
    <x v="105"/>
    <x v="5"/>
    <x v="6"/>
    <x v="0"/>
    <x v="11"/>
    <x v="11"/>
  </r>
  <r>
    <x v="6107"/>
    <x v="0"/>
    <x v="1"/>
    <x v="3"/>
    <x v="16"/>
    <x v="93"/>
    <x v="5787"/>
    <x v="1293"/>
    <x v="105"/>
    <x v="105"/>
    <x v="5"/>
    <x v="6"/>
    <x v="0"/>
    <x v="1"/>
    <x v="1"/>
  </r>
  <r>
    <x v="6084"/>
    <x v="0"/>
    <x v="7"/>
    <x v="17"/>
    <x v="8"/>
    <x v="9"/>
    <x v="5768"/>
    <x v="1292"/>
    <x v="105"/>
    <x v="105"/>
    <x v="5"/>
    <x v="6"/>
    <x v="0"/>
    <x v="7"/>
    <x v="7"/>
  </r>
  <r>
    <x v="6107"/>
    <x v="0"/>
    <x v="3"/>
    <x v="92"/>
    <x v="43"/>
    <x v="137"/>
    <x v="5787"/>
    <x v="1293"/>
    <x v="105"/>
    <x v="105"/>
    <x v="5"/>
    <x v="6"/>
    <x v="0"/>
    <x v="3"/>
    <x v="3"/>
  </r>
  <r>
    <x v="6105"/>
    <x v="0"/>
    <x v="2"/>
    <x v="31"/>
    <x v="66"/>
    <x v="75"/>
    <x v="5785"/>
    <x v="1289"/>
    <x v="105"/>
    <x v="105"/>
    <x v="5"/>
    <x v="6"/>
    <x v="0"/>
    <x v="2"/>
    <x v="2"/>
  </r>
  <r>
    <x v="6097"/>
    <x v="0"/>
    <x v="5"/>
    <x v="75"/>
    <x v="12"/>
    <x v="120"/>
    <x v="4031"/>
    <x v="1292"/>
    <x v="105"/>
    <x v="105"/>
    <x v="5"/>
    <x v="6"/>
    <x v="0"/>
    <x v="5"/>
    <x v="5"/>
  </r>
  <r>
    <x v="6102"/>
    <x v="0"/>
    <x v="3"/>
    <x v="1"/>
    <x v="83"/>
    <x v="656"/>
    <x v="5782"/>
    <x v="1293"/>
    <x v="105"/>
    <x v="105"/>
    <x v="5"/>
    <x v="6"/>
    <x v="0"/>
    <x v="3"/>
    <x v="3"/>
  </r>
  <r>
    <x v="6085"/>
    <x v="0"/>
    <x v="7"/>
    <x v="30"/>
    <x v="14"/>
    <x v="31"/>
    <x v="5769"/>
    <x v="1293"/>
    <x v="105"/>
    <x v="105"/>
    <x v="5"/>
    <x v="6"/>
    <x v="0"/>
    <x v="7"/>
    <x v="7"/>
  </r>
  <r>
    <x v="6084"/>
    <x v="0"/>
    <x v="4"/>
    <x v="53"/>
    <x v="75"/>
    <x v="5"/>
    <x v="5768"/>
    <x v="1292"/>
    <x v="105"/>
    <x v="105"/>
    <x v="5"/>
    <x v="6"/>
    <x v="0"/>
    <x v="4"/>
    <x v="4"/>
  </r>
  <r>
    <x v="6105"/>
    <x v="0"/>
    <x v="3"/>
    <x v="48"/>
    <x v="10"/>
    <x v="187"/>
    <x v="5785"/>
    <x v="1289"/>
    <x v="105"/>
    <x v="105"/>
    <x v="5"/>
    <x v="6"/>
    <x v="0"/>
    <x v="3"/>
    <x v="3"/>
  </r>
  <r>
    <x v="6107"/>
    <x v="0"/>
    <x v="6"/>
    <x v="10"/>
    <x v="13"/>
    <x v="202"/>
    <x v="5787"/>
    <x v="1293"/>
    <x v="105"/>
    <x v="105"/>
    <x v="5"/>
    <x v="6"/>
    <x v="0"/>
    <x v="6"/>
    <x v="6"/>
  </r>
  <r>
    <x v="6101"/>
    <x v="0"/>
    <x v="10"/>
    <x v="75"/>
    <x v="91"/>
    <x v="124"/>
    <x v="5781"/>
    <x v="1290"/>
    <x v="105"/>
    <x v="105"/>
    <x v="5"/>
    <x v="6"/>
    <x v="0"/>
    <x v="10"/>
    <x v="10"/>
  </r>
  <r>
    <x v="6102"/>
    <x v="0"/>
    <x v="8"/>
    <x v="24"/>
    <x v="35"/>
    <x v="692"/>
    <x v="5782"/>
    <x v="1293"/>
    <x v="105"/>
    <x v="105"/>
    <x v="5"/>
    <x v="6"/>
    <x v="0"/>
    <x v="8"/>
    <x v="8"/>
  </r>
  <r>
    <x v="6105"/>
    <x v="0"/>
    <x v="7"/>
    <x v="30"/>
    <x v="65"/>
    <x v="244"/>
    <x v="5785"/>
    <x v="1289"/>
    <x v="105"/>
    <x v="105"/>
    <x v="5"/>
    <x v="6"/>
    <x v="0"/>
    <x v="7"/>
    <x v="7"/>
  </r>
  <r>
    <x v="6085"/>
    <x v="0"/>
    <x v="1"/>
    <x v="46"/>
    <x v="60"/>
    <x v="6"/>
    <x v="5769"/>
    <x v="1293"/>
    <x v="105"/>
    <x v="105"/>
    <x v="5"/>
    <x v="6"/>
    <x v="0"/>
    <x v="1"/>
    <x v="1"/>
  </r>
  <r>
    <x v="6081"/>
    <x v="0"/>
    <x v="5"/>
    <x v="20"/>
    <x v="0"/>
    <x v="687"/>
    <x v="5766"/>
    <x v="1290"/>
    <x v="105"/>
    <x v="105"/>
    <x v="5"/>
    <x v="6"/>
    <x v="0"/>
    <x v="5"/>
    <x v="5"/>
  </r>
  <r>
    <x v="6098"/>
    <x v="0"/>
    <x v="3"/>
    <x v="53"/>
    <x v="59"/>
    <x v="412"/>
    <x v="1988"/>
    <x v="1295"/>
    <x v="105"/>
    <x v="105"/>
    <x v="5"/>
    <x v="6"/>
    <x v="0"/>
    <x v="3"/>
    <x v="3"/>
  </r>
  <r>
    <x v="6104"/>
    <x v="0"/>
    <x v="7"/>
    <x v="10"/>
    <x v="94"/>
    <x v="34"/>
    <x v="5784"/>
    <x v="1293"/>
    <x v="105"/>
    <x v="105"/>
    <x v="5"/>
    <x v="6"/>
    <x v="0"/>
    <x v="7"/>
    <x v="7"/>
  </r>
  <r>
    <x v="6104"/>
    <x v="0"/>
    <x v="3"/>
    <x v="53"/>
    <x v="44"/>
    <x v="95"/>
    <x v="5784"/>
    <x v="1293"/>
    <x v="105"/>
    <x v="105"/>
    <x v="5"/>
    <x v="6"/>
    <x v="0"/>
    <x v="3"/>
    <x v="3"/>
  </r>
  <r>
    <x v="6106"/>
    <x v="0"/>
    <x v="1"/>
    <x v="78"/>
    <x v="153"/>
    <x v="2662"/>
    <x v="5786"/>
    <x v="1291"/>
    <x v="105"/>
    <x v="105"/>
    <x v="5"/>
    <x v="6"/>
    <x v="0"/>
    <x v="1"/>
    <x v="1"/>
  </r>
  <r>
    <x v="6084"/>
    <x v="0"/>
    <x v="3"/>
    <x v="49"/>
    <x v="27"/>
    <x v="357"/>
    <x v="5768"/>
    <x v="1292"/>
    <x v="105"/>
    <x v="105"/>
    <x v="5"/>
    <x v="6"/>
    <x v="0"/>
    <x v="3"/>
    <x v="3"/>
  </r>
  <r>
    <x v="6080"/>
    <x v="0"/>
    <x v="6"/>
    <x v="63"/>
    <x v="30"/>
    <x v="209"/>
    <x v="5765"/>
    <x v="1289"/>
    <x v="105"/>
    <x v="105"/>
    <x v="5"/>
    <x v="6"/>
    <x v="0"/>
    <x v="6"/>
    <x v="6"/>
  </r>
  <r>
    <x v="6081"/>
    <x v="0"/>
    <x v="9"/>
    <x v="57"/>
    <x v="47"/>
    <x v="982"/>
    <x v="5766"/>
    <x v="1290"/>
    <x v="105"/>
    <x v="105"/>
    <x v="5"/>
    <x v="6"/>
    <x v="0"/>
    <x v="9"/>
    <x v="9"/>
  </r>
  <r>
    <x v="6102"/>
    <x v="0"/>
    <x v="2"/>
    <x v="4"/>
    <x v="40"/>
    <x v="2513"/>
    <x v="5782"/>
    <x v="1293"/>
    <x v="105"/>
    <x v="105"/>
    <x v="5"/>
    <x v="6"/>
    <x v="0"/>
    <x v="2"/>
    <x v="2"/>
  </r>
  <r>
    <x v="6086"/>
    <x v="0"/>
    <x v="6"/>
    <x v="70"/>
    <x v="54"/>
    <x v="166"/>
    <x v="5770"/>
    <x v="1294"/>
    <x v="105"/>
    <x v="105"/>
    <x v="5"/>
    <x v="6"/>
    <x v="0"/>
    <x v="6"/>
    <x v="6"/>
  </r>
  <r>
    <x v="6097"/>
    <x v="0"/>
    <x v="0"/>
    <x v="6"/>
    <x v="94"/>
    <x v="155"/>
    <x v="4031"/>
    <x v="1292"/>
    <x v="105"/>
    <x v="105"/>
    <x v="5"/>
    <x v="6"/>
    <x v="0"/>
    <x v="0"/>
    <x v="0"/>
  </r>
  <r>
    <x v="6107"/>
    <x v="0"/>
    <x v="7"/>
    <x v="6"/>
    <x v="98"/>
    <x v="13"/>
    <x v="5787"/>
    <x v="1293"/>
    <x v="105"/>
    <x v="105"/>
    <x v="5"/>
    <x v="6"/>
    <x v="0"/>
    <x v="7"/>
    <x v="7"/>
  </r>
  <r>
    <x v="6081"/>
    <x v="0"/>
    <x v="10"/>
    <x v="13"/>
    <x v="62"/>
    <x v="162"/>
    <x v="5766"/>
    <x v="1290"/>
    <x v="105"/>
    <x v="105"/>
    <x v="5"/>
    <x v="6"/>
    <x v="0"/>
    <x v="10"/>
    <x v="10"/>
  </r>
  <r>
    <x v="6098"/>
    <x v="0"/>
    <x v="0"/>
    <x v="8"/>
    <x v="98"/>
    <x v="6"/>
    <x v="1988"/>
    <x v="1295"/>
    <x v="105"/>
    <x v="105"/>
    <x v="5"/>
    <x v="6"/>
    <x v="0"/>
    <x v="0"/>
    <x v="0"/>
  </r>
  <r>
    <x v="6105"/>
    <x v="0"/>
    <x v="1"/>
    <x v="15"/>
    <x v="76"/>
    <x v="39"/>
    <x v="5785"/>
    <x v="1289"/>
    <x v="105"/>
    <x v="105"/>
    <x v="5"/>
    <x v="6"/>
    <x v="0"/>
    <x v="1"/>
    <x v="1"/>
  </r>
  <r>
    <x v="6101"/>
    <x v="0"/>
    <x v="11"/>
    <x v="75"/>
    <x v="91"/>
    <x v="124"/>
    <x v="5781"/>
    <x v="1290"/>
    <x v="105"/>
    <x v="105"/>
    <x v="5"/>
    <x v="6"/>
    <x v="0"/>
    <x v="11"/>
    <x v="11"/>
  </r>
  <r>
    <x v="6143"/>
    <x v="0"/>
    <x v="5"/>
    <x v="20"/>
    <x v="12"/>
    <x v="6"/>
    <x v="5822"/>
    <x v="1296"/>
    <x v="105"/>
    <x v="105"/>
    <x v="5"/>
    <x v="6"/>
    <x v="0"/>
    <x v="5"/>
    <x v="5"/>
  </r>
  <r>
    <x v="6144"/>
    <x v="0"/>
    <x v="7"/>
    <x v="0"/>
    <x v="98"/>
    <x v="11"/>
    <x v="5823"/>
    <x v="1293"/>
    <x v="105"/>
    <x v="105"/>
    <x v="5"/>
    <x v="6"/>
    <x v="0"/>
    <x v="7"/>
    <x v="7"/>
  </r>
  <r>
    <x v="6118"/>
    <x v="0"/>
    <x v="6"/>
    <x v="13"/>
    <x v="18"/>
    <x v="19"/>
    <x v="5798"/>
    <x v="1297"/>
    <x v="105"/>
    <x v="105"/>
    <x v="5"/>
    <x v="6"/>
    <x v="0"/>
    <x v="6"/>
    <x v="6"/>
  </r>
  <r>
    <x v="6119"/>
    <x v="0"/>
    <x v="11"/>
    <x v="130"/>
    <x v="140"/>
    <x v="1609"/>
    <x v="5799"/>
    <x v="1297"/>
    <x v="105"/>
    <x v="105"/>
    <x v="5"/>
    <x v="6"/>
    <x v="0"/>
    <x v="11"/>
    <x v="11"/>
  </r>
  <r>
    <x v="6109"/>
    <x v="0"/>
    <x v="4"/>
    <x v="2"/>
    <x v="20"/>
    <x v="1242"/>
    <x v="5789"/>
    <x v="1293"/>
    <x v="105"/>
    <x v="105"/>
    <x v="5"/>
    <x v="6"/>
    <x v="0"/>
    <x v="4"/>
    <x v="4"/>
  </r>
  <r>
    <x v="6112"/>
    <x v="0"/>
    <x v="3"/>
    <x v="6"/>
    <x v="0"/>
    <x v="145"/>
    <x v="5792"/>
    <x v="1291"/>
    <x v="105"/>
    <x v="105"/>
    <x v="5"/>
    <x v="6"/>
    <x v="0"/>
    <x v="3"/>
    <x v="3"/>
  </r>
  <r>
    <x v="6144"/>
    <x v="0"/>
    <x v="8"/>
    <x v="13"/>
    <x v="18"/>
    <x v="19"/>
    <x v="5823"/>
    <x v="1293"/>
    <x v="105"/>
    <x v="105"/>
    <x v="5"/>
    <x v="6"/>
    <x v="0"/>
    <x v="8"/>
    <x v="8"/>
  </r>
  <r>
    <x v="6128"/>
    <x v="0"/>
    <x v="10"/>
    <x v="9"/>
    <x v="14"/>
    <x v="14"/>
    <x v="5807"/>
    <x v="1289"/>
    <x v="105"/>
    <x v="105"/>
    <x v="5"/>
    <x v="6"/>
    <x v="0"/>
    <x v="10"/>
    <x v="10"/>
  </r>
  <r>
    <x v="6117"/>
    <x v="0"/>
    <x v="5"/>
    <x v="21"/>
    <x v="7"/>
    <x v="145"/>
    <x v="5797"/>
    <x v="1295"/>
    <x v="105"/>
    <x v="105"/>
    <x v="5"/>
    <x v="6"/>
    <x v="0"/>
    <x v="5"/>
    <x v="5"/>
  </r>
  <r>
    <x v="6124"/>
    <x v="0"/>
    <x v="6"/>
    <x v="26"/>
    <x v="34"/>
    <x v="286"/>
    <x v="5804"/>
    <x v="1289"/>
    <x v="105"/>
    <x v="105"/>
    <x v="5"/>
    <x v="6"/>
    <x v="0"/>
    <x v="6"/>
    <x v="6"/>
  </r>
  <r>
    <x v="6127"/>
    <x v="0"/>
    <x v="8"/>
    <x v="37"/>
    <x v="1"/>
    <x v="48"/>
    <x v="5806"/>
    <x v="1293"/>
    <x v="105"/>
    <x v="105"/>
    <x v="5"/>
    <x v="6"/>
    <x v="0"/>
    <x v="8"/>
    <x v="8"/>
  </r>
  <r>
    <x v="6114"/>
    <x v="1"/>
    <x v="2"/>
    <x v="30"/>
    <x v="65"/>
    <x v="244"/>
    <x v="5794"/>
    <x v="1295"/>
    <x v="105"/>
    <x v="105"/>
    <x v="5"/>
    <x v="6"/>
    <x v="0"/>
    <x v="2"/>
    <x v="2"/>
  </r>
  <r>
    <x v="6143"/>
    <x v="0"/>
    <x v="6"/>
    <x v="9"/>
    <x v="14"/>
    <x v="14"/>
    <x v="5822"/>
    <x v="1296"/>
    <x v="105"/>
    <x v="105"/>
    <x v="5"/>
    <x v="6"/>
    <x v="0"/>
    <x v="6"/>
    <x v="6"/>
  </r>
  <r>
    <x v="6143"/>
    <x v="0"/>
    <x v="0"/>
    <x v="8"/>
    <x v="98"/>
    <x v="6"/>
    <x v="5822"/>
    <x v="1296"/>
    <x v="105"/>
    <x v="105"/>
    <x v="5"/>
    <x v="6"/>
    <x v="0"/>
    <x v="0"/>
    <x v="0"/>
  </r>
  <r>
    <x v="6114"/>
    <x v="0"/>
    <x v="0"/>
    <x v="12"/>
    <x v="12"/>
    <x v="13"/>
    <x v="5794"/>
    <x v="1295"/>
    <x v="105"/>
    <x v="105"/>
    <x v="5"/>
    <x v="6"/>
    <x v="0"/>
    <x v="0"/>
    <x v="0"/>
  </r>
  <r>
    <x v="6117"/>
    <x v="0"/>
    <x v="0"/>
    <x v="3"/>
    <x v="34"/>
    <x v="232"/>
    <x v="5797"/>
    <x v="1295"/>
    <x v="105"/>
    <x v="105"/>
    <x v="5"/>
    <x v="6"/>
    <x v="0"/>
    <x v="0"/>
    <x v="0"/>
  </r>
  <r>
    <x v="6115"/>
    <x v="0"/>
    <x v="9"/>
    <x v="50"/>
    <x v="44"/>
    <x v="684"/>
    <x v="5795"/>
    <x v="1295"/>
    <x v="105"/>
    <x v="105"/>
    <x v="5"/>
    <x v="6"/>
    <x v="0"/>
    <x v="9"/>
    <x v="9"/>
  </r>
  <r>
    <x v="6115"/>
    <x v="0"/>
    <x v="7"/>
    <x v="10"/>
    <x v="9"/>
    <x v="9"/>
    <x v="5795"/>
    <x v="1295"/>
    <x v="105"/>
    <x v="105"/>
    <x v="5"/>
    <x v="6"/>
    <x v="0"/>
    <x v="7"/>
    <x v="7"/>
  </r>
  <r>
    <x v="6110"/>
    <x v="0"/>
    <x v="7"/>
    <x v="48"/>
    <x v="3"/>
    <x v="186"/>
    <x v="5790"/>
    <x v="1290"/>
    <x v="105"/>
    <x v="105"/>
    <x v="5"/>
    <x v="6"/>
    <x v="0"/>
    <x v="7"/>
    <x v="7"/>
  </r>
  <r>
    <x v="6099"/>
    <x v="0"/>
    <x v="10"/>
    <x v="6"/>
    <x v="98"/>
    <x v="13"/>
    <x v="5779"/>
    <x v="1295"/>
    <x v="105"/>
    <x v="105"/>
    <x v="5"/>
    <x v="6"/>
    <x v="0"/>
    <x v="10"/>
    <x v="10"/>
  </r>
  <r>
    <x v="6132"/>
    <x v="0"/>
    <x v="9"/>
    <x v="26"/>
    <x v="2"/>
    <x v="229"/>
    <x v="5811"/>
    <x v="1290"/>
    <x v="105"/>
    <x v="105"/>
    <x v="5"/>
    <x v="6"/>
    <x v="0"/>
    <x v="9"/>
    <x v="9"/>
  </r>
  <r>
    <x v="6138"/>
    <x v="1"/>
    <x v="2"/>
    <x v="50"/>
    <x v="27"/>
    <x v="404"/>
    <x v="5817"/>
    <x v="1292"/>
    <x v="105"/>
    <x v="105"/>
    <x v="5"/>
    <x v="6"/>
    <x v="0"/>
    <x v="2"/>
    <x v="2"/>
  </r>
  <r>
    <x v="6093"/>
    <x v="0"/>
    <x v="0"/>
    <x v="13"/>
    <x v="62"/>
    <x v="162"/>
    <x v="5776"/>
    <x v="1294"/>
    <x v="105"/>
    <x v="105"/>
    <x v="5"/>
    <x v="6"/>
    <x v="0"/>
    <x v="0"/>
    <x v="0"/>
  </r>
  <r>
    <x v="6135"/>
    <x v="0"/>
    <x v="6"/>
    <x v="40"/>
    <x v="27"/>
    <x v="758"/>
    <x v="5814"/>
    <x v="1294"/>
    <x v="105"/>
    <x v="105"/>
    <x v="5"/>
    <x v="6"/>
    <x v="0"/>
    <x v="6"/>
    <x v="6"/>
  </r>
  <r>
    <x v="6095"/>
    <x v="0"/>
    <x v="4"/>
    <x v="54"/>
    <x v="44"/>
    <x v="110"/>
    <x v="5778"/>
    <x v="1296"/>
    <x v="105"/>
    <x v="105"/>
    <x v="5"/>
    <x v="6"/>
    <x v="0"/>
    <x v="4"/>
    <x v="4"/>
  </r>
  <r>
    <x v="6115"/>
    <x v="0"/>
    <x v="1"/>
    <x v="4"/>
    <x v="75"/>
    <x v="7"/>
    <x v="5795"/>
    <x v="1295"/>
    <x v="105"/>
    <x v="105"/>
    <x v="5"/>
    <x v="6"/>
    <x v="0"/>
    <x v="1"/>
    <x v="1"/>
  </r>
  <r>
    <x v="6111"/>
    <x v="0"/>
    <x v="8"/>
    <x v="17"/>
    <x v="8"/>
    <x v="9"/>
    <x v="5791"/>
    <x v="1296"/>
    <x v="105"/>
    <x v="105"/>
    <x v="5"/>
    <x v="6"/>
    <x v="0"/>
    <x v="8"/>
    <x v="8"/>
  </r>
  <r>
    <x v="6111"/>
    <x v="0"/>
    <x v="7"/>
    <x v="93"/>
    <x v="0"/>
    <x v="187"/>
    <x v="5791"/>
    <x v="1296"/>
    <x v="105"/>
    <x v="105"/>
    <x v="5"/>
    <x v="6"/>
    <x v="0"/>
    <x v="7"/>
    <x v="7"/>
  </r>
  <r>
    <x v="6111"/>
    <x v="0"/>
    <x v="2"/>
    <x v="92"/>
    <x v="63"/>
    <x v="57"/>
    <x v="5791"/>
    <x v="1296"/>
    <x v="105"/>
    <x v="105"/>
    <x v="5"/>
    <x v="6"/>
    <x v="0"/>
    <x v="2"/>
    <x v="2"/>
  </r>
  <r>
    <x v="6118"/>
    <x v="0"/>
    <x v="3"/>
    <x v="5"/>
    <x v="7"/>
    <x v="152"/>
    <x v="5798"/>
    <x v="1297"/>
    <x v="105"/>
    <x v="105"/>
    <x v="5"/>
    <x v="6"/>
    <x v="0"/>
    <x v="3"/>
    <x v="3"/>
  </r>
  <r>
    <x v="6118"/>
    <x v="0"/>
    <x v="7"/>
    <x v="10"/>
    <x v="9"/>
    <x v="9"/>
    <x v="5798"/>
    <x v="1297"/>
    <x v="105"/>
    <x v="105"/>
    <x v="5"/>
    <x v="6"/>
    <x v="0"/>
    <x v="7"/>
    <x v="7"/>
  </r>
  <r>
    <x v="6109"/>
    <x v="0"/>
    <x v="0"/>
    <x v="48"/>
    <x v="36"/>
    <x v="26"/>
    <x v="5789"/>
    <x v="1293"/>
    <x v="105"/>
    <x v="105"/>
    <x v="5"/>
    <x v="6"/>
    <x v="0"/>
    <x v="0"/>
    <x v="0"/>
  </r>
  <r>
    <x v="6117"/>
    <x v="0"/>
    <x v="10"/>
    <x v="35"/>
    <x v="60"/>
    <x v="305"/>
    <x v="5797"/>
    <x v="1295"/>
    <x v="105"/>
    <x v="105"/>
    <x v="5"/>
    <x v="6"/>
    <x v="0"/>
    <x v="10"/>
    <x v="10"/>
  </r>
  <r>
    <x v="6110"/>
    <x v="0"/>
    <x v="9"/>
    <x v="14"/>
    <x v="71"/>
    <x v="3721"/>
    <x v="5790"/>
    <x v="1290"/>
    <x v="105"/>
    <x v="105"/>
    <x v="5"/>
    <x v="6"/>
    <x v="0"/>
    <x v="9"/>
    <x v="9"/>
  </r>
  <r>
    <x v="6144"/>
    <x v="0"/>
    <x v="4"/>
    <x v="79"/>
    <x v="94"/>
    <x v="39"/>
    <x v="5823"/>
    <x v="1293"/>
    <x v="105"/>
    <x v="105"/>
    <x v="5"/>
    <x v="6"/>
    <x v="0"/>
    <x v="4"/>
    <x v="4"/>
  </r>
  <r>
    <x v="6128"/>
    <x v="0"/>
    <x v="1"/>
    <x v="36"/>
    <x v="87"/>
    <x v="326"/>
    <x v="5807"/>
    <x v="1289"/>
    <x v="105"/>
    <x v="105"/>
    <x v="5"/>
    <x v="6"/>
    <x v="0"/>
    <x v="1"/>
    <x v="1"/>
  </r>
  <r>
    <x v="6141"/>
    <x v="1"/>
    <x v="2"/>
    <x v="101"/>
    <x v="120"/>
    <x v="1624"/>
    <x v="5820"/>
    <x v="1296"/>
    <x v="105"/>
    <x v="105"/>
    <x v="5"/>
    <x v="6"/>
    <x v="0"/>
    <x v="2"/>
    <x v="2"/>
  </r>
  <r>
    <x v="6123"/>
    <x v="0"/>
    <x v="0"/>
    <x v="1"/>
    <x v="54"/>
    <x v="61"/>
    <x v="5803"/>
    <x v="1290"/>
    <x v="105"/>
    <x v="105"/>
    <x v="5"/>
    <x v="6"/>
    <x v="0"/>
    <x v="0"/>
    <x v="0"/>
  </r>
  <r>
    <x v="6129"/>
    <x v="0"/>
    <x v="3"/>
    <x v="13"/>
    <x v="43"/>
    <x v="208"/>
    <x v="5808"/>
    <x v="1295"/>
    <x v="105"/>
    <x v="105"/>
    <x v="5"/>
    <x v="6"/>
    <x v="0"/>
    <x v="3"/>
    <x v="3"/>
  </r>
  <r>
    <x v="6139"/>
    <x v="0"/>
    <x v="9"/>
    <x v="3"/>
    <x v="30"/>
    <x v="379"/>
    <x v="5818"/>
    <x v="1293"/>
    <x v="105"/>
    <x v="105"/>
    <x v="5"/>
    <x v="6"/>
    <x v="0"/>
    <x v="9"/>
    <x v="9"/>
  </r>
  <r>
    <x v="6126"/>
    <x v="0"/>
    <x v="4"/>
    <x v="17"/>
    <x v="11"/>
    <x v="18"/>
    <x v="5805"/>
    <x v="1297"/>
    <x v="105"/>
    <x v="105"/>
    <x v="5"/>
    <x v="6"/>
    <x v="0"/>
    <x v="4"/>
    <x v="4"/>
  </r>
  <r>
    <x v="6116"/>
    <x v="0"/>
    <x v="0"/>
    <x v="16"/>
    <x v="17"/>
    <x v="6"/>
    <x v="5796"/>
    <x v="1291"/>
    <x v="105"/>
    <x v="105"/>
    <x v="5"/>
    <x v="6"/>
    <x v="0"/>
    <x v="0"/>
    <x v="0"/>
  </r>
  <r>
    <x v="6125"/>
    <x v="0"/>
    <x v="3"/>
    <x v="30"/>
    <x v="65"/>
    <x v="244"/>
    <x v="2380"/>
    <x v="1293"/>
    <x v="105"/>
    <x v="105"/>
    <x v="5"/>
    <x v="6"/>
    <x v="0"/>
    <x v="3"/>
    <x v="3"/>
  </r>
  <r>
    <x v="6119"/>
    <x v="0"/>
    <x v="1"/>
    <x v="174"/>
    <x v="168"/>
    <x v="3586"/>
    <x v="5799"/>
    <x v="1297"/>
    <x v="105"/>
    <x v="105"/>
    <x v="5"/>
    <x v="6"/>
    <x v="0"/>
    <x v="1"/>
    <x v="1"/>
  </r>
  <r>
    <x v="6123"/>
    <x v="0"/>
    <x v="10"/>
    <x v="35"/>
    <x v="27"/>
    <x v="335"/>
    <x v="5803"/>
    <x v="1290"/>
    <x v="105"/>
    <x v="105"/>
    <x v="5"/>
    <x v="6"/>
    <x v="0"/>
    <x v="10"/>
    <x v="10"/>
  </r>
  <r>
    <x v="6126"/>
    <x v="0"/>
    <x v="9"/>
    <x v="23"/>
    <x v="10"/>
    <x v="42"/>
    <x v="5805"/>
    <x v="1297"/>
    <x v="105"/>
    <x v="105"/>
    <x v="5"/>
    <x v="6"/>
    <x v="0"/>
    <x v="9"/>
    <x v="9"/>
  </r>
  <r>
    <x v="6129"/>
    <x v="0"/>
    <x v="2"/>
    <x v="21"/>
    <x v="5"/>
    <x v="229"/>
    <x v="5808"/>
    <x v="1295"/>
    <x v="105"/>
    <x v="105"/>
    <x v="5"/>
    <x v="6"/>
    <x v="0"/>
    <x v="2"/>
    <x v="2"/>
  </r>
  <r>
    <x v="6124"/>
    <x v="0"/>
    <x v="10"/>
    <x v="57"/>
    <x v="30"/>
    <x v="44"/>
    <x v="5804"/>
    <x v="1289"/>
    <x v="105"/>
    <x v="105"/>
    <x v="5"/>
    <x v="6"/>
    <x v="0"/>
    <x v="10"/>
    <x v="10"/>
  </r>
  <r>
    <x v="6129"/>
    <x v="0"/>
    <x v="4"/>
    <x v="79"/>
    <x v="62"/>
    <x v="552"/>
    <x v="5808"/>
    <x v="1295"/>
    <x v="105"/>
    <x v="105"/>
    <x v="5"/>
    <x v="6"/>
    <x v="0"/>
    <x v="4"/>
    <x v="4"/>
  </r>
  <r>
    <x v="6110"/>
    <x v="0"/>
    <x v="10"/>
    <x v="50"/>
    <x v="4"/>
    <x v="31"/>
    <x v="5790"/>
    <x v="1290"/>
    <x v="105"/>
    <x v="105"/>
    <x v="5"/>
    <x v="6"/>
    <x v="0"/>
    <x v="10"/>
    <x v="10"/>
  </r>
  <r>
    <x v="6116"/>
    <x v="1"/>
    <x v="2"/>
    <x v="10"/>
    <x v="13"/>
    <x v="202"/>
    <x v="5796"/>
    <x v="1291"/>
    <x v="105"/>
    <x v="105"/>
    <x v="5"/>
    <x v="6"/>
    <x v="0"/>
    <x v="2"/>
    <x v="2"/>
  </r>
  <r>
    <x v="6139"/>
    <x v="0"/>
    <x v="3"/>
    <x v="9"/>
    <x v="7"/>
    <x v="282"/>
    <x v="5818"/>
    <x v="1293"/>
    <x v="105"/>
    <x v="105"/>
    <x v="5"/>
    <x v="6"/>
    <x v="0"/>
    <x v="3"/>
    <x v="3"/>
  </r>
  <r>
    <x v="6126"/>
    <x v="0"/>
    <x v="10"/>
    <x v="10"/>
    <x v="13"/>
    <x v="202"/>
    <x v="5805"/>
    <x v="1297"/>
    <x v="105"/>
    <x v="105"/>
    <x v="5"/>
    <x v="6"/>
    <x v="0"/>
    <x v="10"/>
    <x v="10"/>
  </r>
  <r>
    <x v="6129"/>
    <x v="0"/>
    <x v="8"/>
    <x v="17"/>
    <x v="7"/>
    <x v="34"/>
    <x v="5808"/>
    <x v="1295"/>
    <x v="105"/>
    <x v="105"/>
    <x v="5"/>
    <x v="6"/>
    <x v="0"/>
    <x v="8"/>
    <x v="8"/>
  </r>
  <r>
    <x v="6125"/>
    <x v="0"/>
    <x v="6"/>
    <x v="0"/>
    <x v="41"/>
    <x v="6"/>
    <x v="2380"/>
    <x v="1293"/>
    <x v="105"/>
    <x v="105"/>
    <x v="5"/>
    <x v="6"/>
    <x v="0"/>
    <x v="6"/>
    <x v="6"/>
  </r>
  <r>
    <x v="6119"/>
    <x v="0"/>
    <x v="5"/>
    <x v="79"/>
    <x v="13"/>
    <x v="37"/>
    <x v="5799"/>
    <x v="1297"/>
    <x v="105"/>
    <x v="105"/>
    <x v="5"/>
    <x v="6"/>
    <x v="0"/>
    <x v="5"/>
    <x v="5"/>
  </r>
  <r>
    <x v="6140"/>
    <x v="0"/>
    <x v="8"/>
    <x v="14"/>
    <x v="83"/>
    <x v="9"/>
    <x v="5819"/>
    <x v="1294"/>
    <x v="105"/>
    <x v="105"/>
    <x v="5"/>
    <x v="6"/>
    <x v="0"/>
    <x v="8"/>
    <x v="8"/>
  </r>
  <r>
    <x v="6124"/>
    <x v="0"/>
    <x v="5"/>
    <x v="93"/>
    <x v="85"/>
    <x v="6"/>
    <x v="5804"/>
    <x v="1289"/>
    <x v="105"/>
    <x v="105"/>
    <x v="5"/>
    <x v="6"/>
    <x v="0"/>
    <x v="5"/>
    <x v="5"/>
  </r>
  <r>
    <x v="6122"/>
    <x v="0"/>
    <x v="9"/>
    <x v="6"/>
    <x v="98"/>
    <x v="13"/>
    <x v="5802"/>
    <x v="1291"/>
    <x v="105"/>
    <x v="105"/>
    <x v="5"/>
    <x v="6"/>
    <x v="0"/>
    <x v="9"/>
    <x v="9"/>
  </r>
  <r>
    <x v="6127"/>
    <x v="0"/>
    <x v="2"/>
    <x v="11"/>
    <x v="36"/>
    <x v="34"/>
    <x v="5806"/>
    <x v="1293"/>
    <x v="105"/>
    <x v="105"/>
    <x v="5"/>
    <x v="6"/>
    <x v="0"/>
    <x v="2"/>
    <x v="2"/>
  </r>
  <r>
    <x v="6137"/>
    <x v="0"/>
    <x v="3"/>
    <x v="9"/>
    <x v="43"/>
    <x v="183"/>
    <x v="5816"/>
    <x v="1294"/>
    <x v="105"/>
    <x v="105"/>
    <x v="5"/>
    <x v="6"/>
    <x v="0"/>
    <x v="3"/>
    <x v="3"/>
  </r>
  <r>
    <x v="6088"/>
    <x v="0"/>
    <x v="9"/>
    <x v="75"/>
    <x v="17"/>
    <x v="120"/>
    <x v="5771"/>
    <x v="1293"/>
    <x v="105"/>
    <x v="105"/>
    <x v="5"/>
    <x v="6"/>
    <x v="0"/>
    <x v="9"/>
    <x v="9"/>
  </r>
  <r>
    <x v="6142"/>
    <x v="0"/>
    <x v="8"/>
    <x v="17"/>
    <x v="3"/>
    <x v="546"/>
    <x v="5821"/>
    <x v="1294"/>
    <x v="105"/>
    <x v="105"/>
    <x v="5"/>
    <x v="6"/>
    <x v="0"/>
    <x v="8"/>
    <x v="8"/>
  </r>
  <r>
    <x v="6097"/>
    <x v="0"/>
    <x v="6"/>
    <x v="10"/>
    <x v="11"/>
    <x v="1798"/>
    <x v="4031"/>
    <x v="1292"/>
    <x v="105"/>
    <x v="105"/>
    <x v="5"/>
    <x v="6"/>
    <x v="0"/>
    <x v="6"/>
    <x v="6"/>
  </r>
  <r>
    <x v="6086"/>
    <x v="0"/>
    <x v="0"/>
    <x v="93"/>
    <x v="9"/>
    <x v="63"/>
    <x v="5770"/>
    <x v="1294"/>
    <x v="105"/>
    <x v="105"/>
    <x v="5"/>
    <x v="6"/>
    <x v="0"/>
    <x v="0"/>
    <x v="0"/>
  </r>
  <r>
    <x v="6098"/>
    <x v="0"/>
    <x v="6"/>
    <x v="23"/>
    <x v="7"/>
    <x v="376"/>
    <x v="1988"/>
    <x v="1295"/>
    <x v="105"/>
    <x v="105"/>
    <x v="5"/>
    <x v="6"/>
    <x v="0"/>
    <x v="6"/>
    <x v="6"/>
  </r>
  <r>
    <x v="6086"/>
    <x v="0"/>
    <x v="11"/>
    <x v="56"/>
    <x v="40"/>
    <x v="94"/>
    <x v="5770"/>
    <x v="1294"/>
    <x v="105"/>
    <x v="105"/>
    <x v="5"/>
    <x v="6"/>
    <x v="0"/>
    <x v="11"/>
    <x v="11"/>
  </r>
  <r>
    <x v="6107"/>
    <x v="0"/>
    <x v="0"/>
    <x v="6"/>
    <x v="98"/>
    <x v="13"/>
    <x v="5787"/>
    <x v="1293"/>
    <x v="105"/>
    <x v="105"/>
    <x v="5"/>
    <x v="6"/>
    <x v="0"/>
    <x v="0"/>
    <x v="0"/>
  </r>
  <r>
    <x v="6090"/>
    <x v="0"/>
    <x v="11"/>
    <x v="3"/>
    <x v="5"/>
    <x v="37"/>
    <x v="5773"/>
    <x v="1295"/>
    <x v="105"/>
    <x v="105"/>
    <x v="5"/>
    <x v="6"/>
    <x v="0"/>
    <x v="11"/>
    <x v="11"/>
  </r>
  <r>
    <x v="6106"/>
    <x v="0"/>
    <x v="10"/>
    <x v="70"/>
    <x v="51"/>
    <x v="2375"/>
    <x v="5786"/>
    <x v="1291"/>
    <x v="105"/>
    <x v="105"/>
    <x v="5"/>
    <x v="6"/>
    <x v="0"/>
    <x v="10"/>
    <x v="10"/>
  </r>
  <r>
    <x v="6087"/>
    <x v="0"/>
    <x v="4"/>
    <x v="53"/>
    <x v="75"/>
    <x v="5"/>
    <x v="3736"/>
    <x v="1294"/>
    <x v="105"/>
    <x v="105"/>
    <x v="5"/>
    <x v="6"/>
    <x v="0"/>
    <x v="4"/>
    <x v="4"/>
  </r>
  <r>
    <x v="6102"/>
    <x v="1"/>
    <x v="2"/>
    <x v="83"/>
    <x v="19"/>
    <x v="1356"/>
    <x v="5782"/>
    <x v="1293"/>
    <x v="105"/>
    <x v="105"/>
    <x v="5"/>
    <x v="6"/>
    <x v="0"/>
    <x v="2"/>
    <x v="2"/>
  </r>
  <r>
    <x v="6085"/>
    <x v="0"/>
    <x v="10"/>
    <x v="92"/>
    <x v="63"/>
    <x v="57"/>
    <x v="5769"/>
    <x v="1293"/>
    <x v="105"/>
    <x v="105"/>
    <x v="5"/>
    <x v="6"/>
    <x v="0"/>
    <x v="10"/>
    <x v="10"/>
  </r>
  <r>
    <x v="6092"/>
    <x v="0"/>
    <x v="8"/>
    <x v="112"/>
    <x v="68"/>
    <x v="93"/>
    <x v="5775"/>
    <x v="1290"/>
    <x v="105"/>
    <x v="105"/>
    <x v="5"/>
    <x v="6"/>
    <x v="0"/>
    <x v="8"/>
    <x v="8"/>
  </r>
  <r>
    <x v="6082"/>
    <x v="0"/>
    <x v="6"/>
    <x v="92"/>
    <x v="56"/>
    <x v="657"/>
    <x v="497"/>
    <x v="1291"/>
    <x v="105"/>
    <x v="105"/>
    <x v="5"/>
    <x v="6"/>
    <x v="0"/>
    <x v="6"/>
    <x v="6"/>
  </r>
  <r>
    <x v="6087"/>
    <x v="1"/>
    <x v="2"/>
    <x v="105"/>
    <x v="97"/>
    <x v="350"/>
    <x v="3736"/>
    <x v="1294"/>
    <x v="105"/>
    <x v="105"/>
    <x v="5"/>
    <x v="6"/>
    <x v="0"/>
    <x v="2"/>
    <x v="2"/>
  </r>
  <r>
    <x v="6104"/>
    <x v="0"/>
    <x v="6"/>
    <x v="57"/>
    <x v="30"/>
    <x v="44"/>
    <x v="5784"/>
    <x v="1293"/>
    <x v="105"/>
    <x v="105"/>
    <x v="5"/>
    <x v="6"/>
    <x v="0"/>
    <x v="6"/>
    <x v="6"/>
  </r>
  <r>
    <x v="6084"/>
    <x v="0"/>
    <x v="10"/>
    <x v="23"/>
    <x v="3"/>
    <x v="252"/>
    <x v="5768"/>
    <x v="1292"/>
    <x v="105"/>
    <x v="105"/>
    <x v="5"/>
    <x v="6"/>
    <x v="0"/>
    <x v="10"/>
    <x v="10"/>
  </r>
  <r>
    <x v="6120"/>
    <x v="0"/>
    <x v="10"/>
    <x v="48"/>
    <x v="36"/>
    <x v="26"/>
    <x v="5800"/>
    <x v="1296"/>
    <x v="105"/>
    <x v="105"/>
    <x v="5"/>
    <x v="6"/>
    <x v="0"/>
    <x v="10"/>
    <x v="10"/>
  </r>
  <r>
    <x v="6126"/>
    <x v="0"/>
    <x v="3"/>
    <x v="3"/>
    <x v="23"/>
    <x v="31"/>
    <x v="5805"/>
    <x v="1297"/>
    <x v="105"/>
    <x v="105"/>
    <x v="5"/>
    <x v="6"/>
    <x v="0"/>
    <x v="3"/>
    <x v="3"/>
  </r>
  <r>
    <x v="6141"/>
    <x v="0"/>
    <x v="9"/>
    <x v="80"/>
    <x v="145"/>
    <x v="4146"/>
    <x v="5820"/>
    <x v="1296"/>
    <x v="105"/>
    <x v="105"/>
    <x v="5"/>
    <x v="6"/>
    <x v="0"/>
    <x v="9"/>
    <x v="9"/>
  </r>
  <r>
    <x v="6126"/>
    <x v="0"/>
    <x v="7"/>
    <x v="8"/>
    <x v="9"/>
    <x v="13"/>
    <x v="5805"/>
    <x v="1297"/>
    <x v="105"/>
    <x v="105"/>
    <x v="5"/>
    <x v="6"/>
    <x v="0"/>
    <x v="7"/>
    <x v="7"/>
  </r>
  <r>
    <x v="6128"/>
    <x v="0"/>
    <x v="0"/>
    <x v="0"/>
    <x v="98"/>
    <x v="11"/>
    <x v="5807"/>
    <x v="1289"/>
    <x v="105"/>
    <x v="105"/>
    <x v="5"/>
    <x v="6"/>
    <x v="0"/>
    <x v="0"/>
    <x v="0"/>
  </r>
  <r>
    <x v="6139"/>
    <x v="0"/>
    <x v="4"/>
    <x v="30"/>
    <x v="8"/>
    <x v="13"/>
    <x v="5818"/>
    <x v="1293"/>
    <x v="105"/>
    <x v="105"/>
    <x v="5"/>
    <x v="6"/>
    <x v="0"/>
    <x v="4"/>
    <x v="4"/>
  </r>
  <r>
    <x v="6141"/>
    <x v="0"/>
    <x v="11"/>
    <x v="84"/>
    <x v="71"/>
    <x v="3248"/>
    <x v="5820"/>
    <x v="1296"/>
    <x v="105"/>
    <x v="105"/>
    <x v="5"/>
    <x v="6"/>
    <x v="0"/>
    <x v="11"/>
    <x v="11"/>
  </r>
  <r>
    <x v="6140"/>
    <x v="0"/>
    <x v="0"/>
    <x v="79"/>
    <x v="13"/>
    <x v="37"/>
    <x v="5819"/>
    <x v="1294"/>
    <x v="105"/>
    <x v="105"/>
    <x v="5"/>
    <x v="6"/>
    <x v="0"/>
    <x v="0"/>
    <x v="0"/>
  </r>
  <r>
    <x v="6126"/>
    <x v="0"/>
    <x v="8"/>
    <x v="3"/>
    <x v="16"/>
    <x v="93"/>
    <x v="5805"/>
    <x v="1297"/>
    <x v="105"/>
    <x v="105"/>
    <x v="5"/>
    <x v="6"/>
    <x v="0"/>
    <x v="8"/>
    <x v="8"/>
  </r>
  <r>
    <x v="6140"/>
    <x v="0"/>
    <x v="11"/>
    <x v="46"/>
    <x v="66"/>
    <x v="298"/>
    <x v="5819"/>
    <x v="1294"/>
    <x v="105"/>
    <x v="105"/>
    <x v="5"/>
    <x v="6"/>
    <x v="0"/>
    <x v="11"/>
    <x v="11"/>
  </r>
  <r>
    <x v="6112"/>
    <x v="1"/>
    <x v="2"/>
    <x v="0"/>
    <x v="65"/>
    <x v="763"/>
    <x v="5792"/>
    <x v="1291"/>
    <x v="105"/>
    <x v="105"/>
    <x v="5"/>
    <x v="6"/>
    <x v="0"/>
    <x v="2"/>
    <x v="2"/>
  </r>
  <r>
    <x v="6108"/>
    <x v="0"/>
    <x v="11"/>
    <x v="84"/>
    <x v="37"/>
    <x v="715"/>
    <x v="5788"/>
    <x v="1289"/>
    <x v="105"/>
    <x v="105"/>
    <x v="5"/>
    <x v="6"/>
    <x v="0"/>
    <x v="11"/>
    <x v="11"/>
  </r>
  <r>
    <x v="6143"/>
    <x v="0"/>
    <x v="4"/>
    <x v="9"/>
    <x v="11"/>
    <x v="35"/>
    <x v="5822"/>
    <x v="1296"/>
    <x v="105"/>
    <x v="105"/>
    <x v="5"/>
    <x v="6"/>
    <x v="0"/>
    <x v="4"/>
    <x v="4"/>
  </r>
  <r>
    <x v="6115"/>
    <x v="0"/>
    <x v="3"/>
    <x v="63"/>
    <x v="76"/>
    <x v="64"/>
    <x v="5795"/>
    <x v="1295"/>
    <x v="105"/>
    <x v="105"/>
    <x v="5"/>
    <x v="6"/>
    <x v="0"/>
    <x v="3"/>
    <x v="3"/>
  </r>
  <r>
    <x v="6112"/>
    <x v="0"/>
    <x v="2"/>
    <x v="0"/>
    <x v="65"/>
    <x v="763"/>
    <x v="5792"/>
    <x v="1291"/>
    <x v="105"/>
    <x v="105"/>
    <x v="5"/>
    <x v="6"/>
    <x v="0"/>
    <x v="2"/>
    <x v="2"/>
  </r>
  <r>
    <x v="6109"/>
    <x v="0"/>
    <x v="5"/>
    <x v="10"/>
    <x v="94"/>
    <x v="34"/>
    <x v="5789"/>
    <x v="1293"/>
    <x v="105"/>
    <x v="105"/>
    <x v="5"/>
    <x v="6"/>
    <x v="0"/>
    <x v="5"/>
    <x v="5"/>
  </r>
  <r>
    <x v="6114"/>
    <x v="0"/>
    <x v="5"/>
    <x v="16"/>
    <x v="45"/>
    <x v="145"/>
    <x v="5794"/>
    <x v="1295"/>
    <x v="105"/>
    <x v="105"/>
    <x v="5"/>
    <x v="6"/>
    <x v="0"/>
    <x v="5"/>
    <x v="5"/>
  </r>
  <r>
    <x v="6110"/>
    <x v="0"/>
    <x v="1"/>
    <x v="38"/>
    <x v="29"/>
    <x v="1521"/>
    <x v="5790"/>
    <x v="1290"/>
    <x v="105"/>
    <x v="105"/>
    <x v="5"/>
    <x v="6"/>
    <x v="0"/>
    <x v="1"/>
    <x v="1"/>
  </r>
  <r>
    <x v="6110"/>
    <x v="0"/>
    <x v="3"/>
    <x v="40"/>
    <x v="66"/>
    <x v="252"/>
    <x v="5790"/>
    <x v="1290"/>
    <x v="105"/>
    <x v="105"/>
    <x v="5"/>
    <x v="6"/>
    <x v="0"/>
    <x v="3"/>
    <x v="3"/>
  </r>
  <r>
    <x v="6118"/>
    <x v="0"/>
    <x v="5"/>
    <x v="6"/>
    <x v="6"/>
    <x v="6"/>
    <x v="5798"/>
    <x v="1297"/>
    <x v="105"/>
    <x v="105"/>
    <x v="5"/>
    <x v="6"/>
    <x v="0"/>
    <x v="5"/>
    <x v="5"/>
  </r>
  <r>
    <x v="6117"/>
    <x v="0"/>
    <x v="6"/>
    <x v="80"/>
    <x v="57"/>
    <x v="266"/>
    <x v="5797"/>
    <x v="1295"/>
    <x v="105"/>
    <x v="105"/>
    <x v="5"/>
    <x v="6"/>
    <x v="0"/>
    <x v="6"/>
    <x v="6"/>
  </r>
  <r>
    <x v="6112"/>
    <x v="0"/>
    <x v="8"/>
    <x v="0"/>
    <x v="94"/>
    <x v="145"/>
    <x v="5792"/>
    <x v="1291"/>
    <x v="105"/>
    <x v="105"/>
    <x v="5"/>
    <x v="6"/>
    <x v="0"/>
    <x v="8"/>
    <x v="8"/>
  </r>
  <r>
    <x v="6144"/>
    <x v="1"/>
    <x v="2"/>
    <x v="9"/>
    <x v="65"/>
    <x v="6"/>
    <x v="5823"/>
    <x v="1293"/>
    <x v="105"/>
    <x v="105"/>
    <x v="5"/>
    <x v="6"/>
    <x v="0"/>
    <x v="2"/>
    <x v="2"/>
  </r>
  <r>
    <x v="6111"/>
    <x v="0"/>
    <x v="3"/>
    <x v="30"/>
    <x v="14"/>
    <x v="31"/>
    <x v="5791"/>
    <x v="1296"/>
    <x v="105"/>
    <x v="105"/>
    <x v="5"/>
    <x v="6"/>
    <x v="0"/>
    <x v="3"/>
    <x v="3"/>
  </r>
  <r>
    <x v="6108"/>
    <x v="0"/>
    <x v="2"/>
    <x v="29"/>
    <x v="69"/>
    <x v="1674"/>
    <x v="5788"/>
    <x v="1289"/>
    <x v="105"/>
    <x v="105"/>
    <x v="5"/>
    <x v="6"/>
    <x v="0"/>
    <x v="2"/>
    <x v="2"/>
  </r>
  <r>
    <x v="6118"/>
    <x v="0"/>
    <x v="10"/>
    <x v="30"/>
    <x v="65"/>
    <x v="244"/>
    <x v="5798"/>
    <x v="1297"/>
    <x v="105"/>
    <x v="105"/>
    <x v="5"/>
    <x v="6"/>
    <x v="0"/>
    <x v="10"/>
    <x v="10"/>
  </r>
  <r>
    <x v="6108"/>
    <x v="0"/>
    <x v="8"/>
    <x v="56"/>
    <x v="58"/>
    <x v="1337"/>
    <x v="5788"/>
    <x v="1289"/>
    <x v="105"/>
    <x v="105"/>
    <x v="5"/>
    <x v="6"/>
    <x v="0"/>
    <x v="8"/>
    <x v="8"/>
  </r>
  <r>
    <x v="6099"/>
    <x v="0"/>
    <x v="0"/>
    <x v="16"/>
    <x v="98"/>
    <x v="876"/>
    <x v="5779"/>
    <x v="1295"/>
    <x v="105"/>
    <x v="105"/>
    <x v="5"/>
    <x v="6"/>
    <x v="0"/>
    <x v="0"/>
    <x v="0"/>
  </r>
  <r>
    <x v="6113"/>
    <x v="0"/>
    <x v="9"/>
    <x v="64"/>
    <x v="215"/>
    <x v="3828"/>
    <x v="5793"/>
    <x v="1290"/>
    <x v="105"/>
    <x v="105"/>
    <x v="5"/>
    <x v="6"/>
    <x v="0"/>
    <x v="9"/>
    <x v="9"/>
  </r>
  <r>
    <x v="6136"/>
    <x v="0"/>
    <x v="1"/>
    <x v="60"/>
    <x v="120"/>
    <x v="525"/>
    <x v="5815"/>
    <x v="1292"/>
    <x v="105"/>
    <x v="105"/>
    <x v="5"/>
    <x v="6"/>
    <x v="0"/>
    <x v="1"/>
    <x v="1"/>
  </r>
  <r>
    <x v="6094"/>
    <x v="0"/>
    <x v="2"/>
    <x v="105"/>
    <x v="72"/>
    <x v="629"/>
    <x v="5777"/>
    <x v="1297"/>
    <x v="105"/>
    <x v="105"/>
    <x v="5"/>
    <x v="6"/>
    <x v="0"/>
    <x v="2"/>
    <x v="2"/>
  </r>
  <r>
    <x v="6136"/>
    <x v="0"/>
    <x v="10"/>
    <x v="26"/>
    <x v="34"/>
    <x v="286"/>
    <x v="5815"/>
    <x v="1292"/>
    <x v="105"/>
    <x v="105"/>
    <x v="5"/>
    <x v="6"/>
    <x v="0"/>
    <x v="10"/>
    <x v="10"/>
  </r>
  <r>
    <x v="6132"/>
    <x v="0"/>
    <x v="4"/>
    <x v="17"/>
    <x v="34"/>
    <x v="1824"/>
    <x v="5811"/>
    <x v="1290"/>
    <x v="105"/>
    <x v="105"/>
    <x v="5"/>
    <x v="6"/>
    <x v="0"/>
    <x v="4"/>
    <x v="4"/>
  </r>
  <r>
    <x v="6095"/>
    <x v="0"/>
    <x v="2"/>
    <x v="27"/>
    <x v="51"/>
    <x v="76"/>
    <x v="5778"/>
    <x v="1296"/>
    <x v="105"/>
    <x v="105"/>
    <x v="5"/>
    <x v="6"/>
    <x v="0"/>
    <x v="2"/>
    <x v="2"/>
  </r>
  <r>
    <x v="6113"/>
    <x v="0"/>
    <x v="11"/>
    <x v="52"/>
    <x v="170"/>
    <x v="2937"/>
    <x v="5793"/>
    <x v="1290"/>
    <x v="105"/>
    <x v="105"/>
    <x v="5"/>
    <x v="6"/>
    <x v="0"/>
    <x v="11"/>
    <x v="11"/>
  </r>
  <r>
    <x v="6100"/>
    <x v="0"/>
    <x v="9"/>
    <x v="53"/>
    <x v="2"/>
    <x v="1212"/>
    <x v="5780"/>
    <x v="1291"/>
    <x v="105"/>
    <x v="105"/>
    <x v="5"/>
    <x v="6"/>
    <x v="0"/>
    <x v="9"/>
    <x v="9"/>
  </r>
  <r>
    <x v="6095"/>
    <x v="0"/>
    <x v="8"/>
    <x v="94"/>
    <x v="39"/>
    <x v="1275"/>
    <x v="5778"/>
    <x v="1296"/>
    <x v="105"/>
    <x v="105"/>
    <x v="5"/>
    <x v="6"/>
    <x v="0"/>
    <x v="8"/>
    <x v="8"/>
  </r>
  <r>
    <x v="6138"/>
    <x v="0"/>
    <x v="11"/>
    <x v="6"/>
    <x v="14"/>
    <x v="127"/>
    <x v="5817"/>
    <x v="1292"/>
    <x v="105"/>
    <x v="105"/>
    <x v="5"/>
    <x v="6"/>
    <x v="0"/>
    <x v="11"/>
    <x v="11"/>
  </r>
  <r>
    <x v="6100"/>
    <x v="0"/>
    <x v="8"/>
    <x v="4"/>
    <x v="102"/>
    <x v="162"/>
    <x v="5780"/>
    <x v="1291"/>
    <x v="105"/>
    <x v="105"/>
    <x v="5"/>
    <x v="6"/>
    <x v="0"/>
    <x v="8"/>
    <x v="8"/>
  </r>
  <r>
    <x v="6099"/>
    <x v="0"/>
    <x v="11"/>
    <x v="92"/>
    <x v="14"/>
    <x v="6"/>
    <x v="5779"/>
    <x v="1295"/>
    <x v="105"/>
    <x v="105"/>
    <x v="5"/>
    <x v="6"/>
    <x v="0"/>
    <x v="11"/>
    <x v="11"/>
  </r>
  <r>
    <x v="6094"/>
    <x v="0"/>
    <x v="7"/>
    <x v="70"/>
    <x v="26"/>
    <x v="306"/>
    <x v="5777"/>
    <x v="1297"/>
    <x v="105"/>
    <x v="105"/>
    <x v="5"/>
    <x v="6"/>
    <x v="0"/>
    <x v="7"/>
    <x v="7"/>
  </r>
  <r>
    <x v="6093"/>
    <x v="0"/>
    <x v="8"/>
    <x v="113"/>
    <x v="90"/>
    <x v="717"/>
    <x v="5776"/>
    <x v="1294"/>
    <x v="105"/>
    <x v="105"/>
    <x v="5"/>
    <x v="6"/>
    <x v="0"/>
    <x v="8"/>
    <x v="8"/>
  </r>
  <r>
    <x v="6130"/>
    <x v="1"/>
    <x v="2"/>
    <x v="33"/>
    <x v="2"/>
    <x v="482"/>
    <x v="5809"/>
    <x v="1297"/>
    <x v="105"/>
    <x v="105"/>
    <x v="5"/>
    <x v="6"/>
    <x v="0"/>
    <x v="2"/>
    <x v="2"/>
  </r>
  <r>
    <x v="6138"/>
    <x v="0"/>
    <x v="9"/>
    <x v="8"/>
    <x v="11"/>
    <x v="1533"/>
    <x v="5817"/>
    <x v="1292"/>
    <x v="105"/>
    <x v="105"/>
    <x v="5"/>
    <x v="6"/>
    <x v="0"/>
    <x v="9"/>
    <x v="9"/>
  </r>
  <r>
    <x v="6133"/>
    <x v="0"/>
    <x v="10"/>
    <x v="48"/>
    <x v="3"/>
    <x v="186"/>
    <x v="5812"/>
    <x v="1292"/>
    <x v="105"/>
    <x v="105"/>
    <x v="5"/>
    <x v="6"/>
    <x v="0"/>
    <x v="10"/>
    <x v="10"/>
  </r>
  <r>
    <x v="6100"/>
    <x v="0"/>
    <x v="2"/>
    <x v="27"/>
    <x v="97"/>
    <x v="547"/>
    <x v="5780"/>
    <x v="1291"/>
    <x v="105"/>
    <x v="105"/>
    <x v="5"/>
    <x v="6"/>
    <x v="0"/>
    <x v="2"/>
    <x v="2"/>
  </r>
  <r>
    <x v="6110"/>
    <x v="0"/>
    <x v="5"/>
    <x v="93"/>
    <x v="85"/>
    <x v="6"/>
    <x v="5790"/>
    <x v="1290"/>
    <x v="105"/>
    <x v="105"/>
    <x v="5"/>
    <x v="6"/>
    <x v="0"/>
    <x v="5"/>
    <x v="5"/>
  </r>
  <r>
    <x v="6143"/>
    <x v="0"/>
    <x v="8"/>
    <x v="3"/>
    <x v="61"/>
    <x v="552"/>
    <x v="5822"/>
    <x v="1296"/>
    <x v="105"/>
    <x v="105"/>
    <x v="5"/>
    <x v="6"/>
    <x v="0"/>
    <x v="8"/>
    <x v="8"/>
  </r>
  <r>
    <x v="6108"/>
    <x v="1"/>
    <x v="2"/>
    <x v="99"/>
    <x v="69"/>
    <x v="76"/>
    <x v="5788"/>
    <x v="1289"/>
    <x v="105"/>
    <x v="105"/>
    <x v="5"/>
    <x v="6"/>
    <x v="0"/>
    <x v="2"/>
    <x v="2"/>
  </r>
  <r>
    <x v="6115"/>
    <x v="0"/>
    <x v="10"/>
    <x v="9"/>
    <x v="63"/>
    <x v="76"/>
    <x v="5795"/>
    <x v="1295"/>
    <x v="105"/>
    <x v="105"/>
    <x v="5"/>
    <x v="6"/>
    <x v="0"/>
    <x v="10"/>
    <x v="10"/>
  </r>
  <r>
    <x v="6114"/>
    <x v="0"/>
    <x v="6"/>
    <x v="21"/>
    <x v="18"/>
    <x v="11"/>
    <x v="5794"/>
    <x v="1295"/>
    <x v="105"/>
    <x v="105"/>
    <x v="5"/>
    <x v="6"/>
    <x v="0"/>
    <x v="6"/>
    <x v="6"/>
  </r>
  <r>
    <x v="6111"/>
    <x v="0"/>
    <x v="9"/>
    <x v="3"/>
    <x v="7"/>
    <x v="39"/>
    <x v="5791"/>
    <x v="1296"/>
    <x v="105"/>
    <x v="105"/>
    <x v="5"/>
    <x v="6"/>
    <x v="0"/>
    <x v="9"/>
    <x v="9"/>
  </r>
  <r>
    <x v="6144"/>
    <x v="0"/>
    <x v="5"/>
    <x v="75"/>
    <x v="91"/>
    <x v="124"/>
    <x v="5823"/>
    <x v="1293"/>
    <x v="105"/>
    <x v="105"/>
    <x v="5"/>
    <x v="6"/>
    <x v="0"/>
    <x v="5"/>
    <x v="5"/>
  </r>
  <r>
    <x v="6113"/>
    <x v="0"/>
    <x v="4"/>
    <x v="82"/>
    <x v="106"/>
    <x v="1480"/>
    <x v="5793"/>
    <x v="1290"/>
    <x v="105"/>
    <x v="105"/>
    <x v="5"/>
    <x v="6"/>
    <x v="0"/>
    <x v="4"/>
    <x v="4"/>
  </r>
  <r>
    <x v="6138"/>
    <x v="0"/>
    <x v="4"/>
    <x v="6"/>
    <x v="13"/>
    <x v="627"/>
    <x v="5817"/>
    <x v="1292"/>
    <x v="105"/>
    <x v="105"/>
    <x v="5"/>
    <x v="6"/>
    <x v="0"/>
    <x v="4"/>
    <x v="4"/>
  </r>
  <r>
    <x v="6136"/>
    <x v="0"/>
    <x v="2"/>
    <x v="68"/>
    <x v="159"/>
    <x v="2550"/>
    <x v="5815"/>
    <x v="1292"/>
    <x v="105"/>
    <x v="105"/>
    <x v="5"/>
    <x v="6"/>
    <x v="0"/>
    <x v="2"/>
    <x v="2"/>
  </r>
  <r>
    <x v="6136"/>
    <x v="1"/>
    <x v="2"/>
    <x v="81"/>
    <x v="159"/>
    <x v="392"/>
    <x v="5815"/>
    <x v="1292"/>
    <x v="105"/>
    <x v="105"/>
    <x v="5"/>
    <x v="6"/>
    <x v="0"/>
    <x v="2"/>
    <x v="2"/>
  </r>
  <r>
    <x v="6136"/>
    <x v="0"/>
    <x v="9"/>
    <x v="90"/>
    <x v="118"/>
    <x v="213"/>
    <x v="5815"/>
    <x v="1292"/>
    <x v="105"/>
    <x v="105"/>
    <x v="5"/>
    <x v="6"/>
    <x v="0"/>
    <x v="9"/>
    <x v="9"/>
  </r>
  <r>
    <x v="6113"/>
    <x v="0"/>
    <x v="2"/>
    <x v="134"/>
    <x v="254"/>
    <x v="4147"/>
    <x v="5793"/>
    <x v="1290"/>
    <x v="105"/>
    <x v="105"/>
    <x v="5"/>
    <x v="6"/>
    <x v="0"/>
    <x v="2"/>
    <x v="2"/>
  </r>
  <r>
    <x v="6113"/>
    <x v="0"/>
    <x v="8"/>
    <x v="112"/>
    <x v="195"/>
    <x v="4148"/>
    <x v="5793"/>
    <x v="1290"/>
    <x v="105"/>
    <x v="105"/>
    <x v="5"/>
    <x v="6"/>
    <x v="0"/>
    <x v="8"/>
    <x v="8"/>
  </r>
  <r>
    <x v="6095"/>
    <x v="0"/>
    <x v="9"/>
    <x v="39"/>
    <x v="90"/>
    <x v="700"/>
    <x v="5778"/>
    <x v="1296"/>
    <x v="105"/>
    <x v="105"/>
    <x v="5"/>
    <x v="6"/>
    <x v="0"/>
    <x v="9"/>
    <x v="9"/>
  </r>
  <r>
    <x v="6132"/>
    <x v="0"/>
    <x v="2"/>
    <x v="11"/>
    <x v="2"/>
    <x v="627"/>
    <x v="5811"/>
    <x v="1290"/>
    <x v="105"/>
    <x v="105"/>
    <x v="5"/>
    <x v="6"/>
    <x v="0"/>
    <x v="2"/>
    <x v="2"/>
  </r>
  <r>
    <x v="6114"/>
    <x v="0"/>
    <x v="3"/>
    <x v="92"/>
    <x v="43"/>
    <x v="137"/>
    <x v="5794"/>
    <x v="1295"/>
    <x v="105"/>
    <x v="105"/>
    <x v="5"/>
    <x v="6"/>
    <x v="0"/>
    <x v="3"/>
    <x v="3"/>
  </r>
  <r>
    <x v="6117"/>
    <x v="0"/>
    <x v="11"/>
    <x v="111"/>
    <x v="108"/>
    <x v="1000"/>
    <x v="5797"/>
    <x v="1295"/>
    <x v="105"/>
    <x v="105"/>
    <x v="5"/>
    <x v="6"/>
    <x v="0"/>
    <x v="11"/>
    <x v="11"/>
  </r>
  <r>
    <x v="6099"/>
    <x v="0"/>
    <x v="8"/>
    <x v="23"/>
    <x v="11"/>
    <x v="6"/>
    <x v="5779"/>
    <x v="1295"/>
    <x v="105"/>
    <x v="105"/>
    <x v="5"/>
    <x v="6"/>
    <x v="0"/>
    <x v="8"/>
    <x v="8"/>
  </r>
  <r>
    <x v="6138"/>
    <x v="0"/>
    <x v="10"/>
    <x v="20"/>
    <x v="9"/>
    <x v="102"/>
    <x v="5817"/>
    <x v="1292"/>
    <x v="105"/>
    <x v="105"/>
    <x v="5"/>
    <x v="6"/>
    <x v="0"/>
    <x v="10"/>
    <x v="10"/>
  </r>
  <r>
    <x v="6095"/>
    <x v="0"/>
    <x v="1"/>
    <x v="80"/>
    <x v="106"/>
    <x v="2508"/>
    <x v="5778"/>
    <x v="1296"/>
    <x v="105"/>
    <x v="105"/>
    <x v="5"/>
    <x v="6"/>
    <x v="0"/>
    <x v="1"/>
    <x v="1"/>
  </r>
  <r>
    <x v="6118"/>
    <x v="0"/>
    <x v="1"/>
    <x v="37"/>
    <x v="76"/>
    <x v="76"/>
    <x v="5798"/>
    <x v="1297"/>
    <x v="105"/>
    <x v="105"/>
    <x v="5"/>
    <x v="6"/>
    <x v="0"/>
    <x v="1"/>
    <x v="1"/>
  </r>
  <r>
    <x v="6111"/>
    <x v="1"/>
    <x v="2"/>
    <x v="92"/>
    <x v="63"/>
    <x v="57"/>
    <x v="5791"/>
    <x v="1296"/>
    <x v="105"/>
    <x v="105"/>
    <x v="5"/>
    <x v="6"/>
    <x v="0"/>
    <x v="2"/>
    <x v="2"/>
  </r>
  <r>
    <x v="6111"/>
    <x v="0"/>
    <x v="4"/>
    <x v="13"/>
    <x v="18"/>
    <x v="19"/>
    <x v="5791"/>
    <x v="1296"/>
    <x v="105"/>
    <x v="105"/>
    <x v="5"/>
    <x v="6"/>
    <x v="0"/>
    <x v="4"/>
    <x v="4"/>
  </r>
  <r>
    <x v="6110"/>
    <x v="0"/>
    <x v="6"/>
    <x v="65"/>
    <x v="59"/>
    <x v="194"/>
    <x v="5790"/>
    <x v="1290"/>
    <x v="105"/>
    <x v="105"/>
    <x v="5"/>
    <x v="6"/>
    <x v="0"/>
    <x v="6"/>
    <x v="6"/>
  </r>
  <r>
    <x v="6112"/>
    <x v="0"/>
    <x v="11"/>
    <x v="0"/>
    <x v="94"/>
    <x v="145"/>
    <x v="5792"/>
    <x v="1291"/>
    <x v="105"/>
    <x v="105"/>
    <x v="5"/>
    <x v="6"/>
    <x v="0"/>
    <x v="11"/>
    <x v="11"/>
  </r>
  <r>
    <x v="6108"/>
    <x v="0"/>
    <x v="4"/>
    <x v="37"/>
    <x v="47"/>
    <x v="282"/>
    <x v="5788"/>
    <x v="1289"/>
    <x v="105"/>
    <x v="105"/>
    <x v="5"/>
    <x v="6"/>
    <x v="0"/>
    <x v="4"/>
    <x v="4"/>
  </r>
  <r>
    <x v="6115"/>
    <x v="0"/>
    <x v="6"/>
    <x v="7"/>
    <x v="43"/>
    <x v="50"/>
    <x v="5795"/>
    <x v="1295"/>
    <x v="105"/>
    <x v="105"/>
    <x v="5"/>
    <x v="6"/>
    <x v="0"/>
    <x v="6"/>
    <x v="6"/>
  </r>
  <r>
    <x v="6108"/>
    <x v="0"/>
    <x v="3"/>
    <x v="4"/>
    <x v="48"/>
    <x v="2275"/>
    <x v="5788"/>
    <x v="1289"/>
    <x v="105"/>
    <x v="105"/>
    <x v="5"/>
    <x v="6"/>
    <x v="0"/>
    <x v="3"/>
    <x v="3"/>
  </r>
  <r>
    <x v="6143"/>
    <x v="1"/>
    <x v="2"/>
    <x v="42"/>
    <x v="40"/>
    <x v="6"/>
    <x v="5822"/>
    <x v="1296"/>
    <x v="105"/>
    <x v="105"/>
    <x v="5"/>
    <x v="6"/>
    <x v="0"/>
    <x v="2"/>
    <x v="2"/>
  </r>
  <r>
    <x v="6109"/>
    <x v="0"/>
    <x v="7"/>
    <x v="70"/>
    <x v="4"/>
    <x v="108"/>
    <x v="5789"/>
    <x v="1293"/>
    <x v="105"/>
    <x v="105"/>
    <x v="5"/>
    <x v="6"/>
    <x v="0"/>
    <x v="7"/>
    <x v="7"/>
  </r>
  <r>
    <x v="6118"/>
    <x v="0"/>
    <x v="2"/>
    <x v="17"/>
    <x v="61"/>
    <x v="145"/>
    <x v="5798"/>
    <x v="1297"/>
    <x v="105"/>
    <x v="105"/>
    <x v="5"/>
    <x v="6"/>
    <x v="0"/>
    <x v="2"/>
    <x v="2"/>
  </r>
  <r>
    <x v="6143"/>
    <x v="0"/>
    <x v="10"/>
    <x v="21"/>
    <x v="94"/>
    <x v="6"/>
    <x v="5822"/>
    <x v="1296"/>
    <x v="105"/>
    <x v="105"/>
    <x v="5"/>
    <x v="6"/>
    <x v="0"/>
    <x v="10"/>
    <x v="10"/>
  </r>
  <r>
    <x v="6144"/>
    <x v="0"/>
    <x v="6"/>
    <x v="10"/>
    <x v="9"/>
    <x v="9"/>
    <x v="5823"/>
    <x v="1293"/>
    <x v="105"/>
    <x v="105"/>
    <x v="5"/>
    <x v="6"/>
    <x v="0"/>
    <x v="6"/>
    <x v="6"/>
  </r>
  <r>
    <x v="6143"/>
    <x v="0"/>
    <x v="2"/>
    <x v="84"/>
    <x v="66"/>
    <x v="154"/>
    <x v="5822"/>
    <x v="1296"/>
    <x v="105"/>
    <x v="105"/>
    <x v="5"/>
    <x v="6"/>
    <x v="0"/>
    <x v="2"/>
    <x v="2"/>
  </r>
  <r>
    <x v="6112"/>
    <x v="0"/>
    <x v="0"/>
    <x v="16"/>
    <x v="45"/>
    <x v="145"/>
    <x v="5792"/>
    <x v="1291"/>
    <x v="105"/>
    <x v="105"/>
    <x v="5"/>
    <x v="6"/>
    <x v="0"/>
    <x v="0"/>
    <x v="0"/>
  </r>
  <r>
    <x v="6115"/>
    <x v="0"/>
    <x v="5"/>
    <x v="0"/>
    <x v="41"/>
    <x v="6"/>
    <x v="5795"/>
    <x v="1295"/>
    <x v="105"/>
    <x v="105"/>
    <x v="5"/>
    <x v="6"/>
    <x v="0"/>
    <x v="5"/>
    <x v="5"/>
  </r>
  <r>
    <x v="6108"/>
    <x v="0"/>
    <x v="9"/>
    <x v="18"/>
    <x v="64"/>
    <x v="1272"/>
    <x v="5788"/>
    <x v="1289"/>
    <x v="105"/>
    <x v="105"/>
    <x v="5"/>
    <x v="6"/>
    <x v="0"/>
    <x v="9"/>
    <x v="9"/>
  </r>
  <r>
    <x v="6143"/>
    <x v="0"/>
    <x v="1"/>
    <x v="65"/>
    <x v="47"/>
    <x v="618"/>
    <x v="5822"/>
    <x v="1296"/>
    <x v="105"/>
    <x v="105"/>
    <x v="5"/>
    <x v="6"/>
    <x v="0"/>
    <x v="1"/>
    <x v="1"/>
  </r>
  <r>
    <x v="6117"/>
    <x v="0"/>
    <x v="8"/>
    <x v="138"/>
    <x v="25"/>
    <x v="472"/>
    <x v="5797"/>
    <x v="1295"/>
    <x v="105"/>
    <x v="105"/>
    <x v="5"/>
    <x v="6"/>
    <x v="0"/>
    <x v="8"/>
    <x v="8"/>
  </r>
  <r>
    <x v="6109"/>
    <x v="0"/>
    <x v="6"/>
    <x v="82"/>
    <x v="87"/>
    <x v="467"/>
    <x v="5789"/>
    <x v="1293"/>
    <x v="105"/>
    <x v="105"/>
    <x v="5"/>
    <x v="6"/>
    <x v="0"/>
    <x v="6"/>
    <x v="6"/>
  </r>
  <r>
    <x v="6085"/>
    <x v="0"/>
    <x v="6"/>
    <x v="3"/>
    <x v="5"/>
    <x v="37"/>
    <x v="5769"/>
    <x v="1293"/>
    <x v="105"/>
    <x v="105"/>
    <x v="5"/>
    <x v="6"/>
    <x v="0"/>
    <x v="6"/>
    <x v="6"/>
  </r>
  <r>
    <x v="6101"/>
    <x v="0"/>
    <x v="0"/>
    <x v="75"/>
    <x v="91"/>
    <x v="124"/>
    <x v="5781"/>
    <x v="1290"/>
    <x v="105"/>
    <x v="105"/>
    <x v="5"/>
    <x v="6"/>
    <x v="0"/>
    <x v="0"/>
    <x v="0"/>
  </r>
  <r>
    <x v="6087"/>
    <x v="0"/>
    <x v="9"/>
    <x v="18"/>
    <x v="20"/>
    <x v="20"/>
    <x v="3736"/>
    <x v="1294"/>
    <x v="105"/>
    <x v="105"/>
    <x v="5"/>
    <x v="6"/>
    <x v="0"/>
    <x v="9"/>
    <x v="9"/>
  </r>
  <r>
    <x v="6106"/>
    <x v="0"/>
    <x v="6"/>
    <x v="53"/>
    <x v="66"/>
    <x v="316"/>
    <x v="5786"/>
    <x v="1291"/>
    <x v="105"/>
    <x v="105"/>
    <x v="5"/>
    <x v="6"/>
    <x v="0"/>
    <x v="6"/>
    <x v="6"/>
  </r>
  <r>
    <x v="6106"/>
    <x v="0"/>
    <x v="5"/>
    <x v="10"/>
    <x v="62"/>
    <x v="145"/>
    <x v="5786"/>
    <x v="1291"/>
    <x v="105"/>
    <x v="105"/>
    <x v="5"/>
    <x v="6"/>
    <x v="0"/>
    <x v="5"/>
    <x v="5"/>
  </r>
  <r>
    <x v="6137"/>
    <x v="0"/>
    <x v="7"/>
    <x v="93"/>
    <x v="94"/>
    <x v="207"/>
    <x v="5816"/>
    <x v="1294"/>
    <x v="105"/>
    <x v="105"/>
    <x v="5"/>
    <x v="6"/>
    <x v="0"/>
    <x v="7"/>
    <x v="7"/>
  </r>
  <r>
    <x v="6101"/>
    <x v="1"/>
    <x v="2"/>
    <x v="75"/>
    <x v="91"/>
    <x v="124"/>
    <x v="5781"/>
    <x v="1290"/>
    <x v="105"/>
    <x v="105"/>
    <x v="5"/>
    <x v="6"/>
    <x v="0"/>
    <x v="2"/>
    <x v="2"/>
  </r>
  <r>
    <x v="6088"/>
    <x v="0"/>
    <x v="6"/>
    <x v="75"/>
    <x v="17"/>
    <x v="120"/>
    <x v="5771"/>
    <x v="1293"/>
    <x v="105"/>
    <x v="105"/>
    <x v="5"/>
    <x v="6"/>
    <x v="0"/>
    <x v="6"/>
    <x v="6"/>
  </r>
  <r>
    <x v="6081"/>
    <x v="0"/>
    <x v="1"/>
    <x v="26"/>
    <x v="60"/>
    <x v="1135"/>
    <x v="5766"/>
    <x v="1290"/>
    <x v="105"/>
    <x v="105"/>
    <x v="5"/>
    <x v="6"/>
    <x v="0"/>
    <x v="1"/>
    <x v="1"/>
  </r>
  <r>
    <x v="6089"/>
    <x v="0"/>
    <x v="4"/>
    <x v="7"/>
    <x v="10"/>
    <x v="0"/>
    <x v="5772"/>
    <x v="1290"/>
    <x v="105"/>
    <x v="105"/>
    <x v="5"/>
    <x v="6"/>
    <x v="0"/>
    <x v="4"/>
    <x v="4"/>
  </r>
  <r>
    <x v="6081"/>
    <x v="0"/>
    <x v="3"/>
    <x v="3"/>
    <x v="4"/>
    <x v="510"/>
    <x v="5766"/>
    <x v="1290"/>
    <x v="105"/>
    <x v="105"/>
    <x v="5"/>
    <x v="6"/>
    <x v="0"/>
    <x v="3"/>
    <x v="3"/>
  </r>
  <r>
    <x v="6080"/>
    <x v="0"/>
    <x v="0"/>
    <x v="13"/>
    <x v="13"/>
    <x v="6"/>
    <x v="5765"/>
    <x v="1289"/>
    <x v="105"/>
    <x v="105"/>
    <x v="5"/>
    <x v="6"/>
    <x v="0"/>
    <x v="0"/>
    <x v="0"/>
  </r>
  <r>
    <x v="6085"/>
    <x v="0"/>
    <x v="5"/>
    <x v="6"/>
    <x v="6"/>
    <x v="6"/>
    <x v="5769"/>
    <x v="1293"/>
    <x v="105"/>
    <x v="105"/>
    <x v="5"/>
    <x v="6"/>
    <x v="0"/>
    <x v="5"/>
    <x v="5"/>
  </r>
  <r>
    <x v="6092"/>
    <x v="0"/>
    <x v="2"/>
    <x v="59"/>
    <x v="128"/>
    <x v="2649"/>
    <x v="5775"/>
    <x v="1290"/>
    <x v="105"/>
    <x v="105"/>
    <x v="5"/>
    <x v="6"/>
    <x v="0"/>
    <x v="2"/>
    <x v="2"/>
  </r>
  <r>
    <x v="6084"/>
    <x v="0"/>
    <x v="1"/>
    <x v="2"/>
    <x v="37"/>
    <x v="660"/>
    <x v="5768"/>
    <x v="1292"/>
    <x v="105"/>
    <x v="105"/>
    <x v="5"/>
    <x v="6"/>
    <x v="0"/>
    <x v="1"/>
    <x v="1"/>
  </r>
  <r>
    <x v="6096"/>
    <x v="0"/>
    <x v="4"/>
    <x v="12"/>
    <x v="13"/>
    <x v="524"/>
    <x v="330"/>
    <x v="1291"/>
    <x v="105"/>
    <x v="105"/>
    <x v="5"/>
    <x v="6"/>
    <x v="0"/>
    <x v="4"/>
    <x v="4"/>
  </r>
  <r>
    <x v="6142"/>
    <x v="0"/>
    <x v="2"/>
    <x v="3"/>
    <x v="3"/>
    <x v="3"/>
    <x v="5821"/>
    <x v="1294"/>
    <x v="105"/>
    <x v="105"/>
    <x v="5"/>
    <x v="6"/>
    <x v="0"/>
    <x v="2"/>
    <x v="2"/>
  </r>
  <r>
    <x v="6096"/>
    <x v="0"/>
    <x v="9"/>
    <x v="13"/>
    <x v="7"/>
    <x v="982"/>
    <x v="330"/>
    <x v="1291"/>
    <x v="105"/>
    <x v="105"/>
    <x v="5"/>
    <x v="6"/>
    <x v="0"/>
    <x v="9"/>
    <x v="9"/>
  </r>
  <r>
    <x v="6102"/>
    <x v="0"/>
    <x v="9"/>
    <x v="70"/>
    <x v="40"/>
    <x v="3637"/>
    <x v="5782"/>
    <x v="1293"/>
    <x v="105"/>
    <x v="105"/>
    <x v="5"/>
    <x v="6"/>
    <x v="0"/>
    <x v="9"/>
    <x v="9"/>
  </r>
  <r>
    <x v="6104"/>
    <x v="0"/>
    <x v="10"/>
    <x v="30"/>
    <x v="43"/>
    <x v="254"/>
    <x v="5784"/>
    <x v="1293"/>
    <x v="105"/>
    <x v="105"/>
    <x v="5"/>
    <x v="6"/>
    <x v="0"/>
    <x v="10"/>
    <x v="10"/>
  </r>
  <r>
    <x v="6080"/>
    <x v="0"/>
    <x v="11"/>
    <x v="54"/>
    <x v="59"/>
    <x v="285"/>
    <x v="5765"/>
    <x v="1289"/>
    <x v="105"/>
    <x v="105"/>
    <x v="5"/>
    <x v="6"/>
    <x v="0"/>
    <x v="11"/>
    <x v="11"/>
  </r>
  <r>
    <x v="6091"/>
    <x v="0"/>
    <x v="0"/>
    <x v="0"/>
    <x v="41"/>
    <x v="6"/>
    <x v="5774"/>
    <x v="1296"/>
    <x v="105"/>
    <x v="105"/>
    <x v="5"/>
    <x v="6"/>
    <x v="0"/>
    <x v="0"/>
    <x v="0"/>
  </r>
  <r>
    <x v="6083"/>
    <x v="0"/>
    <x v="11"/>
    <x v="31"/>
    <x v="57"/>
    <x v="13"/>
    <x v="5767"/>
    <x v="1290"/>
    <x v="105"/>
    <x v="105"/>
    <x v="5"/>
    <x v="6"/>
    <x v="0"/>
    <x v="11"/>
    <x v="11"/>
  </r>
  <r>
    <x v="6098"/>
    <x v="0"/>
    <x v="5"/>
    <x v="12"/>
    <x v="45"/>
    <x v="6"/>
    <x v="1988"/>
    <x v="1295"/>
    <x v="105"/>
    <x v="105"/>
    <x v="5"/>
    <x v="6"/>
    <x v="0"/>
    <x v="5"/>
    <x v="5"/>
  </r>
  <r>
    <x v="6104"/>
    <x v="0"/>
    <x v="5"/>
    <x v="6"/>
    <x v="98"/>
    <x v="13"/>
    <x v="5784"/>
    <x v="1293"/>
    <x v="105"/>
    <x v="105"/>
    <x v="5"/>
    <x v="6"/>
    <x v="0"/>
    <x v="5"/>
    <x v="5"/>
  </r>
  <r>
    <x v="6088"/>
    <x v="0"/>
    <x v="7"/>
    <x v="75"/>
    <x v="91"/>
    <x v="124"/>
    <x v="5771"/>
    <x v="1293"/>
    <x v="105"/>
    <x v="105"/>
    <x v="5"/>
    <x v="6"/>
    <x v="0"/>
    <x v="7"/>
    <x v="7"/>
  </r>
  <r>
    <x v="6096"/>
    <x v="1"/>
    <x v="2"/>
    <x v="93"/>
    <x v="24"/>
    <x v="4149"/>
    <x v="330"/>
    <x v="1291"/>
    <x v="105"/>
    <x v="105"/>
    <x v="5"/>
    <x v="6"/>
    <x v="0"/>
    <x v="2"/>
    <x v="2"/>
  </r>
  <r>
    <x v="6096"/>
    <x v="0"/>
    <x v="2"/>
    <x v="12"/>
    <x v="24"/>
    <x v="3054"/>
    <x v="330"/>
    <x v="1291"/>
    <x v="105"/>
    <x v="105"/>
    <x v="5"/>
    <x v="6"/>
    <x v="0"/>
    <x v="2"/>
    <x v="2"/>
  </r>
  <r>
    <x v="6103"/>
    <x v="0"/>
    <x v="10"/>
    <x v="65"/>
    <x v="4"/>
    <x v="426"/>
    <x v="5783"/>
    <x v="1295"/>
    <x v="105"/>
    <x v="105"/>
    <x v="5"/>
    <x v="6"/>
    <x v="0"/>
    <x v="10"/>
    <x v="10"/>
  </r>
  <r>
    <x v="6089"/>
    <x v="0"/>
    <x v="0"/>
    <x v="6"/>
    <x v="85"/>
    <x v="171"/>
    <x v="5772"/>
    <x v="1290"/>
    <x v="105"/>
    <x v="105"/>
    <x v="5"/>
    <x v="6"/>
    <x v="0"/>
    <x v="0"/>
    <x v="0"/>
  </r>
  <r>
    <x v="6089"/>
    <x v="1"/>
    <x v="2"/>
    <x v="50"/>
    <x v="2"/>
    <x v="232"/>
    <x v="5772"/>
    <x v="1290"/>
    <x v="105"/>
    <x v="105"/>
    <x v="5"/>
    <x v="6"/>
    <x v="0"/>
    <x v="2"/>
    <x v="2"/>
  </r>
  <r>
    <x v="6089"/>
    <x v="0"/>
    <x v="2"/>
    <x v="1"/>
    <x v="2"/>
    <x v="1795"/>
    <x v="5772"/>
    <x v="1290"/>
    <x v="105"/>
    <x v="105"/>
    <x v="5"/>
    <x v="6"/>
    <x v="0"/>
    <x v="2"/>
    <x v="2"/>
  </r>
  <r>
    <x v="6090"/>
    <x v="0"/>
    <x v="0"/>
    <x v="12"/>
    <x v="98"/>
    <x v="102"/>
    <x v="5773"/>
    <x v="1295"/>
    <x v="105"/>
    <x v="105"/>
    <x v="5"/>
    <x v="6"/>
    <x v="0"/>
    <x v="0"/>
    <x v="0"/>
  </r>
  <r>
    <x v="6101"/>
    <x v="0"/>
    <x v="9"/>
    <x v="75"/>
    <x v="91"/>
    <x v="124"/>
    <x v="5781"/>
    <x v="1290"/>
    <x v="105"/>
    <x v="105"/>
    <x v="5"/>
    <x v="6"/>
    <x v="0"/>
    <x v="9"/>
    <x v="9"/>
  </r>
  <r>
    <x v="6091"/>
    <x v="1"/>
    <x v="2"/>
    <x v="9"/>
    <x v="65"/>
    <x v="6"/>
    <x v="5774"/>
    <x v="1296"/>
    <x v="105"/>
    <x v="105"/>
    <x v="5"/>
    <x v="6"/>
    <x v="0"/>
    <x v="2"/>
    <x v="2"/>
  </r>
  <r>
    <x v="6097"/>
    <x v="0"/>
    <x v="3"/>
    <x v="21"/>
    <x v="1"/>
    <x v="2901"/>
    <x v="4031"/>
    <x v="1292"/>
    <x v="105"/>
    <x v="105"/>
    <x v="5"/>
    <x v="6"/>
    <x v="0"/>
    <x v="3"/>
    <x v="3"/>
  </r>
  <r>
    <x v="6102"/>
    <x v="0"/>
    <x v="4"/>
    <x v="63"/>
    <x v="40"/>
    <x v="4150"/>
    <x v="5782"/>
    <x v="1293"/>
    <x v="105"/>
    <x v="105"/>
    <x v="5"/>
    <x v="6"/>
    <x v="0"/>
    <x v="4"/>
    <x v="4"/>
  </r>
  <r>
    <x v="6105"/>
    <x v="0"/>
    <x v="10"/>
    <x v="92"/>
    <x v="63"/>
    <x v="57"/>
    <x v="5785"/>
    <x v="1289"/>
    <x v="105"/>
    <x v="105"/>
    <x v="5"/>
    <x v="6"/>
    <x v="0"/>
    <x v="10"/>
    <x v="10"/>
  </r>
  <r>
    <x v="6119"/>
    <x v="0"/>
    <x v="9"/>
    <x v="175"/>
    <x v="148"/>
    <x v="64"/>
    <x v="5799"/>
    <x v="1297"/>
    <x v="105"/>
    <x v="105"/>
    <x v="5"/>
    <x v="6"/>
    <x v="0"/>
    <x v="9"/>
    <x v="9"/>
  </r>
  <r>
    <x v="6121"/>
    <x v="0"/>
    <x v="5"/>
    <x v="21"/>
    <x v="18"/>
    <x v="11"/>
    <x v="5801"/>
    <x v="1292"/>
    <x v="105"/>
    <x v="105"/>
    <x v="5"/>
    <x v="6"/>
    <x v="0"/>
    <x v="5"/>
    <x v="5"/>
  </r>
  <r>
    <x v="6122"/>
    <x v="1"/>
    <x v="2"/>
    <x v="0"/>
    <x v="85"/>
    <x v="126"/>
    <x v="5802"/>
    <x v="1291"/>
    <x v="105"/>
    <x v="105"/>
    <x v="5"/>
    <x v="6"/>
    <x v="0"/>
    <x v="2"/>
    <x v="2"/>
  </r>
  <r>
    <x v="6121"/>
    <x v="0"/>
    <x v="6"/>
    <x v="89"/>
    <x v="71"/>
    <x v="968"/>
    <x v="5801"/>
    <x v="1292"/>
    <x v="105"/>
    <x v="105"/>
    <x v="5"/>
    <x v="6"/>
    <x v="0"/>
    <x v="6"/>
    <x v="6"/>
  </r>
  <r>
    <x v="6134"/>
    <x v="0"/>
    <x v="5"/>
    <x v="75"/>
    <x v="98"/>
    <x v="120"/>
    <x v="5813"/>
    <x v="1291"/>
    <x v="105"/>
    <x v="105"/>
    <x v="5"/>
    <x v="6"/>
    <x v="0"/>
    <x v="5"/>
    <x v="5"/>
  </r>
  <r>
    <x v="6123"/>
    <x v="0"/>
    <x v="6"/>
    <x v="31"/>
    <x v="83"/>
    <x v="164"/>
    <x v="5803"/>
    <x v="1290"/>
    <x v="105"/>
    <x v="105"/>
    <x v="5"/>
    <x v="6"/>
    <x v="0"/>
    <x v="6"/>
    <x v="6"/>
  </r>
  <r>
    <x v="6140"/>
    <x v="1"/>
    <x v="2"/>
    <x v="32"/>
    <x v="70"/>
    <x v="230"/>
    <x v="5819"/>
    <x v="1294"/>
    <x v="105"/>
    <x v="105"/>
    <x v="5"/>
    <x v="6"/>
    <x v="0"/>
    <x v="2"/>
    <x v="2"/>
  </r>
  <r>
    <x v="6129"/>
    <x v="0"/>
    <x v="6"/>
    <x v="93"/>
    <x v="65"/>
    <x v="245"/>
    <x v="5808"/>
    <x v="1295"/>
    <x v="105"/>
    <x v="105"/>
    <x v="5"/>
    <x v="6"/>
    <x v="0"/>
    <x v="6"/>
    <x v="6"/>
  </r>
  <r>
    <x v="6126"/>
    <x v="0"/>
    <x v="5"/>
    <x v="12"/>
    <x v="12"/>
    <x v="13"/>
    <x v="5805"/>
    <x v="1297"/>
    <x v="105"/>
    <x v="105"/>
    <x v="5"/>
    <x v="6"/>
    <x v="0"/>
    <x v="5"/>
    <x v="5"/>
  </r>
  <r>
    <x v="6127"/>
    <x v="0"/>
    <x v="11"/>
    <x v="1"/>
    <x v="56"/>
    <x v="9"/>
    <x v="5806"/>
    <x v="1293"/>
    <x v="105"/>
    <x v="105"/>
    <x v="5"/>
    <x v="6"/>
    <x v="0"/>
    <x v="11"/>
    <x v="11"/>
  </r>
  <r>
    <x v="6124"/>
    <x v="0"/>
    <x v="11"/>
    <x v="49"/>
    <x v="87"/>
    <x v="340"/>
    <x v="5804"/>
    <x v="1289"/>
    <x v="105"/>
    <x v="105"/>
    <x v="5"/>
    <x v="6"/>
    <x v="0"/>
    <x v="11"/>
    <x v="11"/>
  </r>
  <r>
    <x v="6101"/>
    <x v="0"/>
    <x v="2"/>
    <x v="75"/>
    <x v="91"/>
    <x v="124"/>
    <x v="5781"/>
    <x v="1290"/>
    <x v="105"/>
    <x v="105"/>
    <x v="5"/>
    <x v="6"/>
    <x v="0"/>
    <x v="2"/>
    <x v="2"/>
  </r>
  <r>
    <x v="6090"/>
    <x v="0"/>
    <x v="4"/>
    <x v="79"/>
    <x v="62"/>
    <x v="552"/>
    <x v="5773"/>
    <x v="1295"/>
    <x v="105"/>
    <x v="105"/>
    <x v="5"/>
    <x v="6"/>
    <x v="0"/>
    <x v="4"/>
    <x v="4"/>
  </r>
  <r>
    <x v="6119"/>
    <x v="0"/>
    <x v="4"/>
    <x v="29"/>
    <x v="107"/>
    <x v="797"/>
    <x v="5799"/>
    <x v="1297"/>
    <x v="105"/>
    <x v="105"/>
    <x v="5"/>
    <x v="6"/>
    <x v="0"/>
    <x v="4"/>
    <x v="4"/>
  </r>
  <r>
    <x v="6141"/>
    <x v="0"/>
    <x v="2"/>
    <x v="78"/>
    <x v="120"/>
    <x v="1160"/>
    <x v="5820"/>
    <x v="1296"/>
    <x v="105"/>
    <x v="105"/>
    <x v="5"/>
    <x v="6"/>
    <x v="0"/>
    <x v="2"/>
    <x v="2"/>
  </r>
  <r>
    <x v="6126"/>
    <x v="0"/>
    <x v="1"/>
    <x v="57"/>
    <x v="56"/>
    <x v="217"/>
    <x v="5805"/>
    <x v="1297"/>
    <x v="105"/>
    <x v="105"/>
    <x v="5"/>
    <x v="6"/>
    <x v="0"/>
    <x v="1"/>
    <x v="1"/>
  </r>
  <r>
    <x v="6104"/>
    <x v="0"/>
    <x v="11"/>
    <x v="46"/>
    <x v="31"/>
    <x v="274"/>
    <x v="5784"/>
    <x v="1293"/>
    <x v="105"/>
    <x v="105"/>
    <x v="5"/>
    <x v="6"/>
    <x v="0"/>
    <x v="11"/>
    <x v="11"/>
  </r>
  <r>
    <x v="6097"/>
    <x v="0"/>
    <x v="7"/>
    <x v="0"/>
    <x v="65"/>
    <x v="763"/>
    <x v="4031"/>
    <x v="1292"/>
    <x v="105"/>
    <x v="105"/>
    <x v="5"/>
    <x v="6"/>
    <x v="0"/>
    <x v="7"/>
    <x v="7"/>
  </r>
  <r>
    <x v="6103"/>
    <x v="0"/>
    <x v="6"/>
    <x v="49"/>
    <x v="44"/>
    <x v="558"/>
    <x v="5783"/>
    <x v="1295"/>
    <x v="105"/>
    <x v="105"/>
    <x v="5"/>
    <x v="6"/>
    <x v="0"/>
    <x v="6"/>
    <x v="6"/>
  </r>
  <r>
    <x v="6137"/>
    <x v="0"/>
    <x v="6"/>
    <x v="79"/>
    <x v="18"/>
    <x v="7"/>
    <x v="5816"/>
    <x v="1294"/>
    <x v="105"/>
    <x v="105"/>
    <x v="5"/>
    <x v="6"/>
    <x v="0"/>
    <x v="6"/>
    <x v="6"/>
  </r>
  <r>
    <x v="6082"/>
    <x v="0"/>
    <x v="2"/>
    <x v="84"/>
    <x v="120"/>
    <x v="46"/>
    <x v="497"/>
    <x v="1291"/>
    <x v="105"/>
    <x v="105"/>
    <x v="5"/>
    <x v="6"/>
    <x v="0"/>
    <x v="2"/>
    <x v="2"/>
  </r>
  <r>
    <x v="6096"/>
    <x v="0"/>
    <x v="10"/>
    <x v="16"/>
    <x v="98"/>
    <x v="876"/>
    <x v="330"/>
    <x v="1291"/>
    <x v="105"/>
    <x v="105"/>
    <x v="5"/>
    <x v="6"/>
    <x v="0"/>
    <x v="10"/>
    <x v="10"/>
  </r>
  <r>
    <x v="6091"/>
    <x v="0"/>
    <x v="4"/>
    <x v="21"/>
    <x v="18"/>
    <x v="11"/>
    <x v="5774"/>
    <x v="1296"/>
    <x v="105"/>
    <x v="105"/>
    <x v="5"/>
    <x v="6"/>
    <x v="0"/>
    <x v="4"/>
    <x v="4"/>
  </r>
  <r>
    <x v="6090"/>
    <x v="0"/>
    <x v="9"/>
    <x v="1"/>
    <x v="76"/>
    <x v="34"/>
    <x v="5773"/>
    <x v="1295"/>
    <x v="105"/>
    <x v="105"/>
    <x v="5"/>
    <x v="6"/>
    <x v="0"/>
    <x v="9"/>
    <x v="9"/>
  </r>
  <r>
    <x v="6091"/>
    <x v="0"/>
    <x v="2"/>
    <x v="9"/>
    <x v="65"/>
    <x v="6"/>
    <x v="5774"/>
    <x v="1296"/>
    <x v="105"/>
    <x v="105"/>
    <x v="5"/>
    <x v="6"/>
    <x v="0"/>
    <x v="2"/>
    <x v="2"/>
  </r>
  <r>
    <x v="6092"/>
    <x v="0"/>
    <x v="6"/>
    <x v="82"/>
    <x v="19"/>
    <x v="1874"/>
    <x v="5775"/>
    <x v="1290"/>
    <x v="105"/>
    <x v="105"/>
    <x v="5"/>
    <x v="6"/>
    <x v="0"/>
    <x v="6"/>
    <x v="6"/>
  </r>
  <r>
    <x v="6106"/>
    <x v="0"/>
    <x v="0"/>
    <x v="7"/>
    <x v="10"/>
    <x v="0"/>
    <x v="5786"/>
    <x v="1291"/>
    <x v="105"/>
    <x v="105"/>
    <x v="5"/>
    <x v="6"/>
    <x v="0"/>
    <x v="0"/>
    <x v="0"/>
  </r>
  <r>
    <x v="6087"/>
    <x v="0"/>
    <x v="7"/>
    <x v="17"/>
    <x v="23"/>
    <x v="32"/>
    <x v="3736"/>
    <x v="1294"/>
    <x v="105"/>
    <x v="105"/>
    <x v="5"/>
    <x v="6"/>
    <x v="0"/>
    <x v="7"/>
    <x v="7"/>
  </r>
  <r>
    <x v="6101"/>
    <x v="0"/>
    <x v="4"/>
    <x v="75"/>
    <x v="91"/>
    <x v="124"/>
    <x v="5781"/>
    <x v="1290"/>
    <x v="105"/>
    <x v="105"/>
    <x v="5"/>
    <x v="6"/>
    <x v="0"/>
    <x v="4"/>
    <x v="4"/>
  </r>
  <r>
    <x v="6133"/>
    <x v="0"/>
    <x v="6"/>
    <x v="26"/>
    <x v="61"/>
    <x v="20"/>
    <x v="5812"/>
    <x v="1292"/>
    <x v="105"/>
    <x v="105"/>
    <x v="5"/>
    <x v="6"/>
    <x v="0"/>
    <x v="6"/>
    <x v="6"/>
  </r>
  <r>
    <x v="6138"/>
    <x v="0"/>
    <x v="2"/>
    <x v="37"/>
    <x v="27"/>
    <x v="1800"/>
    <x v="5817"/>
    <x v="1292"/>
    <x v="105"/>
    <x v="105"/>
    <x v="5"/>
    <x v="6"/>
    <x v="0"/>
    <x v="2"/>
    <x v="2"/>
  </r>
  <r>
    <x v="6100"/>
    <x v="0"/>
    <x v="7"/>
    <x v="10"/>
    <x v="18"/>
    <x v="13"/>
    <x v="5780"/>
    <x v="1291"/>
    <x v="105"/>
    <x v="105"/>
    <x v="5"/>
    <x v="6"/>
    <x v="0"/>
    <x v="7"/>
    <x v="7"/>
  </r>
  <r>
    <x v="6132"/>
    <x v="0"/>
    <x v="1"/>
    <x v="26"/>
    <x v="42"/>
    <x v="3682"/>
    <x v="5811"/>
    <x v="1290"/>
    <x v="105"/>
    <x v="105"/>
    <x v="5"/>
    <x v="6"/>
    <x v="0"/>
    <x v="1"/>
    <x v="1"/>
  </r>
  <r>
    <x v="6132"/>
    <x v="0"/>
    <x v="10"/>
    <x v="13"/>
    <x v="5"/>
    <x v="145"/>
    <x v="5811"/>
    <x v="1290"/>
    <x v="105"/>
    <x v="105"/>
    <x v="5"/>
    <x v="6"/>
    <x v="0"/>
    <x v="10"/>
    <x v="10"/>
  </r>
  <r>
    <x v="6131"/>
    <x v="0"/>
    <x v="6"/>
    <x v="12"/>
    <x v="12"/>
    <x v="13"/>
    <x v="5810"/>
    <x v="1296"/>
    <x v="105"/>
    <x v="105"/>
    <x v="5"/>
    <x v="6"/>
    <x v="0"/>
    <x v="6"/>
    <x v="6"/>
  </r>
  <r>
    <x v="6113"/>
    <x v="0"/>
    <x v="3"/>
    <x v="2"/>
    <x v="128"/>
    <x v="245"/>
    <x v="5793"/>
    <x v="1290"/>
    <x v="105"/>
    <x v="105"/>
    <x v="5"/>
    <x v="6"/>
    <x v="0"/>
    <x v="3"/>
    <x v="3"/>
  </r>
  <r>
    <x v="6100"/>
    <x v="0"/>
    <x v="3"/>
    <x v="57"/>
    <x v="34"/>
    <x v="13"/>
    <x v="5780"/>
    <x v="1291"/>
    <x v="105"/>
    <x v="105"/>
    <x v="5"/>
    <x v="6"/>
    <x v="0"/>
    <x v="3"/>
    <x v="3"/>
  </r>
  <r>
    <x v="6100"/>
    <x v="0"/>
    <x v="6"/>
    <x v="5"/>
    <x v="16"/>
    <x v="17"/>
    <x v="5780"/>
    <x v="1291"/>
    <x v="105"/>
    <x v="105"/>
    <x v="5"/>
    <x v="6"/>
    <x v="0"/>
    <x v="6"/>
    <x v="6"/>
  </r>
  <r>
    <x v="6095"/>
    <x v="0"/>
    <x v="3"/>
    <x v="19"/>
    <x v="83"/>
    <x v="63"/>
    <x v="5778"/>
    <x v="1296"/>
    <x v="105"/>
    <x v="105"/>
    <x v="5"/>
    <x v="6"/>
    <x v="0"/>
    <x v="3"/>
    <x v="3"/>
  </r>
  <r>
    <x v="6136"/>
    <x v="0"/>
    <x v="4"/>
    <x v="49"/>
    <x v="102"/>
    <x v="280"/>
    <x v="5815"/>
    <x v="1292"/>
    <x v="105"/>
    <x v="105"/>
    <x v="5"/>
    <x v="6"/>
    <x v="0"/>
    <x v="4"/>
    <x v="4"/>
  </r>
  <r>
    <x v="6095"/>
    <x v="0"/>
    <x v="7"/>
    <x v="3"/>
    <x v="7"/>
    <x v="39"/>
    <x v="5778"/>
    <x v="1296"/>
    <x v="105"/>
    <x v="105"/>
    <x v="5"/>
    <x v="6"/>
    <x v="0"/>
    <x v="7"/>
    <x v="7"/>
  </r>
  <r>
    <x v="6094"/>
    <x v="0"/>
    <x v="6"/>
    <x v="49"/>
    <x v="51"/>
    <x v="159"/>
    <x v="5777"/>
    <x v="1297"/>
    <x v="105"/>
    <x v="105"/>
    <x v="5"/>
    <x v="6"/>
    <x v="0"/>
    <x v="6"/>
    <x v="6"/>
  </r>
  <r>
    <x v="6130"/>
    <x v="0"/>
    <x v="7"/>
    <x v="23"/>
    <x v="1"/>
    <x v="47"/>
    <x v="5809"/>
    <x v="1297"/>
    <x v="105"/>
    <x v="105"/>
    <x v="5"/>
    <x v="6"/>
    <x v="0"/>
    <x v="7"/>
    <x v="7"/>
  </r>
  <r>
    <x v="6135"/>
    <x v="0"/>
    <x v="0"/>
    <x v="17"/>
    <x v="11"/>
    <x v="18"/>
    <x v="5814"/>
    <x v="1294"/>
    <x v="105"/>
    <x v="105"/>
    <x v="5"/>
    <x v="6"/>
    <x v="0"/>
    <x v="0"/>
    <x v="0"/>
  </r>
  <r>
    <x v="6130"/>
    <x v="0"/>
    <x v="9"/>
    <x v="19"/>
    <x v="57"/>
    <x v="207"/>
    <x v="5809"/>
    <x v="1297"/>
    <x v="105"/>
    <x v="105"/>
    <x v="5"/>
    <x v="6"/>
    <x v="0"/>
    <x v="9"/>
    <x v="9"/>
  </r>
  <r>
    <x v="6095"/>
    <x v="0"/>
    <x v="10"/>
    <x v="63"/>
    <x v="30"/>
    <x v="209"/>
    <x v="5778"/>
    <x v="1296"/>
    <x v="105"/>
    <x v="105"/>
    <x v="5"/>
    <x v="6"/>
    <x v="0"/>
    <x v="10"/>
    <x v="10"/>
  </r>
  <r>
    <x v="6099"/>
    <x v="1"/>
    <x v="2"/>
    <x v="5"/>
    <x v="5"/>
    <x v="5"/>
    <x v="5779"/>
    <x v="1295"/>
    <x v="105"/>
    <x v="105"/>
    <x v="5"/>
    <x v="6"/>
    <x v="0"/>
    <x v="2"/>
    <x v="2"/>
  </r>
  <r>
    <x v="6094"/>
    <x v="0"/>
    <x v="5"/>
    <x v="9"/>
    <x v="62"/>
    <x v="84"/>
    <x v="5777"/>
    <x v="1297"/>
    <x v="105"/>
    <x v="105"/>
    <x v="5"/>
    <x v="6"/>
    <x v="0"/>
    <x v="5"/>
    <x v="5"/>
  </r>
  <r>
    <x v="6138"/>
    <x v="0"/>
    <x v="8"/>
    <x v="8"/>
    <x v="43"/>
    <x v="974"/>
    <x v="5817"/>
    <x v="1292"/>
    <x v="105"/>
    <x v="105"/>
    <x v="5"/>
    <x v="6"/>
    <x v="0"/>
    <x v="8"/>
    <x v="8"/>
  </r>
  <r>
    <x v="6131"/>
    <x v="0"/>
    <x v="5"/>
    <x v="75"/>
    <x v="91"/>
    <x v="124"/>
    <x v="5810"/>
    <x v="1296"/>
    <x v="105"/>
    <x v="105"/>
    <x v="5"/>
    <x v="6"/>
    <x v="0"/>
    <x v="5"/>
    <x v="5"/>
  </r>
  <r>
    <x v="6093"/>
    <x v="0"/>
    <x v="9"/>
    <x v="91"/>
    <x v="137"/>
    <x v="84"/>
    <x v="5776"/>
    <x v="1294"/>
    <x v="105"/>
    <x v="105"/>
    <x v="5"/>
    <x v="6"/>
    <x v="0"/>
    <x v="9"/>
    <x v="9"/>
  </r>
  <r>
    <x v="6133"/>
    <x v="0"/>
    <x v="5"/>
    <x v="0"/>
    <x v="98"/>
    <x v="11"/>
    <x v="5812"/>
    <x v="1292"/>
    <x v="105"/>
    <x v="105"/>
    <x v="5"/>
    <x v="6"/>
    <x v="0"/>
    <x v="5"/>
    <x v="5"/>
  </r>
  <r>
    <x v="6135"/>
    <x v="0"/>
    <x v="11"/>
    <x v="113"/>
    <x v="106"/>
    <x v="295"/>
    <x v="5814"/>
    <x v="1294"/>
    <x v="105"/>
    <x v="105"/>
    <x v="5"/>
    <x v="6"/>
    <x v="0"/>
    <x v="11"/>
    <x v="11"/>
  </r>
  <r>
    <x v="6113"/>
    <x v="0"/>
    <x v="1"/>
    <x v="137"/>
    <x v="200"/>
    <x v="50"/>
    <x v="5793"/>
    <x v="1290"/>
    <x v="105"/>
    <x v="105"/>
    <x v="5"/>
    <x v="6"/>
    <x v="0"/>
    <x v="1"/>
    <x v="1"/>
  </r>
  <r>
    <x v="6136"/>
    <x v="0"/>
    <x v="0"/>
    <x v="3"/>
    <x v="10"/>
    <x v="7"/>
    <x v="5815"/>
    <x v="1292"/>
    <x v="105"/>
    <x v="105"/>
    <x v="5"/>
    <x v="6"/>
    <x v="0"/>
    <x v="0"/>
    <x v="0"/>
  </r>
  <r>
    <x v="6122"/>
    <x v="0"/>
    <x v="2"/>
    <x v="0"/>
    <x v="85"/>
    <x v="126"/>
    <x v="5802"/>
    <x v="1291"/>
    <x v="105"/>
    <x v="105"/>
    <x v="5"/>
    <x v="6"/>
    <x v="0"/>
    <x v="2"/>
    <x v="2"/>
  </r>
  <r>
    <x v="6140"/>
    <x v="0"/>
    <x v="2"/>
    <x v="83"/>
    <x v="106"/>
    <x v="2959"/>
    <x v="5819"/>
    <x v="1294"/>
    <x v="105"/>
    <x v="105"/>
    <x v="5"/>
    <x v="6"/>
    <x v="0"/>
    <x v="2"/>
    <x v="2"/>
  </r>
  <r>
    <x v="6123"/>
    <x v="0"/>
    <x v="5"/>
    <x v="30"/>
    <x v="43"/>
    <x v="254"/>
    <x v="5803"/>
    <x v="1290"/>
    <x v="105"/>
    <x v="105"/>
    <x v="5"/>
    <x v="6"/>
    <x v="0"/>
    <x v="5"/>
    <x v="5"/>
  </r>
  <r>
    <x v="6125"/>
    <x v="0"/>
    <x v="5"/>
    <x v="75"/>
    <x v="91"/>
    <x v="124"/>
    <x v="2380"/>
    <x v="1293"/>
    <x v="105"/>
    <x v="105"/>
    <x v="5"/>
    <x v="6"/>
    <x v="0"/>
    <x v="5"/>
    <x v="5"/>
  </r>
  <r>
    <x v="6116"/>
    <x v="0"/>
    <x v="8"/>
    <x v="10"/>
    <x v="0"/>
    <x v="6"/>
    <x v="5796"/>
    <x v="1291"/>
    <x v="105"/>
    <x v="105"/>
    <x v="5"/>
    <x v="6"/>
    <x v="0"/>
    <x v="8"/>
    <x v="8"/>
  </r>
  <r>
    <x v="6119"/>
    <x v="0"/>
    <x v="6"/>
    <x v="52"/>
    <x v="70"/>
    <x v="194"/>
    <x v="5799"/>
    <x v="1297"/>
    <x v="105"/>
    <x v="105"/>
    <x v="5"/>
    <x v="6"/>
    <x v="0"/>
    <x v="6"/>
    <x v="6"/>
  </r>
  <r>
    <x v="6141"/>
    <x v="0"/>
    <x v="8"/>
    <x v="94"/>
    <x v="172"/>
    <x v="4151"/>
    <x v="5820"/>
    <x v="1296"/>
    <x v="105"/>
    <x v="105"/>
    <x v="5"/>
    <x v="6"/>
    <x v="0"/>
    <x v="8"/>
    <x v="8"/>
  </r>
  <r>
    <x v="6128"/>
    <x v="0"/>
    <x v="5"/>
    <x v="20"/>
    <x v="41"/>
    <x v="73"/>
    <x v="5807"/>
    <x v="1289"/>
    <x v="105"/>
    <x v="105"/>
    <x v="5"/>
    <x v="6"/>
    <x v="0"/>
    <x v="5"/>
    <x v="5"/>
  </r>
  <r>
    <x v="6139"/>
    <x v="0"/>
    <x v="1"/>
    <x v="11"/>
    <x v="76"/>
    <x v="13"/>
    <x v="5818"/>
    <x v="1293"/>
    <x v="105"/>
    <x v="105"/>
    <x v="5"/>
    <x v="6"/>
    <x v="0"/>
    <x v="1"/>
    <x v="1"/>
  </r>
  <r>
    <x v="6122"/>
    <x v="0"/>
    <x v="4"/>
    <x v="16"/>
    <x v="45"/>
    <x v="145"/>
    <x v="5802"/>
    <x v="1291"/>
    <x v="105"/>
    <x v="105"/>
    <x v="5"/>
    <x v="6"/>
    <x v="0"/>
    <x v="4"/>
    <x v="4"/>
  </r>
  <r>
    <x v="6123"/>
    <x v="0"/>
    <x v="9"/>
    <x v="58"/>
    <x v="152"/>
    <x v="1285"/>
    <x v="5803"/>
    <x v="1290"/>
    <x v="105"/>
    <x v="105"/>
    <x v="5"/>
    <x v="6"/>
    <x v="0"/>
    <x v="9"/>
    <x v="9"/>
  </r>
  <r>
    <x v="6134"/>
    <x v="0"/>
    <x v="6"/>
    <x v="79"/>
    <x v="54"/>
    <x v="3086"/>
    <x v="5813"/>
    <x v="1291"/>
    <x v="105"/>
    <x v="105"/>
    <x v="5"/>
    <x v="6"/>
    <x v="0"/>
    <x v="6"/>
    <x v="6"/>
  </r>
  <r>
    <x v="6120"/>
    <x v="0"/>
    <x v="11"/>
    <x v="24"/>
    <x v="15"/>
    <x v="176"/>
    <x v="5800"/>
    <x v="1296"/>
    <x v="105"/>
    <x v="105"/>
    <x v="5"/>
    <x v="6"/>
    <x v="0"/>
    <x v="11"/>
    <x v="11"/>
  </r>
  <r>
    <x v="6140"/>
    <x v="0"/>
    <x v="4"/>
    <x v="50"/>
    <x v="15"/>
    <x v="319"/>
    <x v="5819"/>
    <x v="1294"/>
    <x v="105"/>
    <x v="105"/>
    <x v="5"/>
    <x v="6"/>
    <x v="0"/>
    <x v="4"/>
    <x v="4"/>
  </r>
  <r>
    <x v="6127"/>
    <x v="0"/>
    <x v="7"/>
    <x v="93"/>
    <x v="94"/>
    <x v="207"/>
    <x v="5806"/>
    <x v="1293"/>
    <x v="105"/>
    <x v="105"/>
    <x v="5"/>
    <x v="6"/>
    <x v="0"/>
    <x v="7"/>
    <x v="7"/>
  </r>
  <r>
    <x v="6120"/>
    <x v="0"/>
    <x v="6"/>
    <x v="63"/>
    <x v="30"/>
    <x v="209"/>
    <x v="5800"/>
    <x v="1296"/>
    <x v="105"/>
    <x v="105"/>
    <x v="5"/>
    <x v="6"/>
    <x v="0"/>
    <x v="6"/>
    <x v="6"/>
  </r>
  <r>
    <x v="6125"/>
    <x v="0"/>
    <x v="0"/>
    <x v="16"/>
    <x v="17"/>
    <x v="6"/>
    <x v="2380"/>
    <x v="1293"/>
    <x v="105"/>
    <x v="105"/>
    <x v="5"/>
    <x v="6"/>
    <x v="0"/>
    <x v="0"/>
    <x v="0"/>
  </r>
  <r>
    <x v="6140"/>
    <x v="0"/>
    <x v="9"/>
    <x v="39"/>
    <x v="20"/>
    <x v="187"/>
    <x v="5819"/>
    <x v="1294"/>
    <x v="105"/>
    <x v="105"/>
    <x v="5"/>
    <x v="6"/>
    <x v="0"/>
    <x v="9"/>
    <x v="9"/>
  </r>
  <r>
    <x v="6127"/>
    <x v="0"/>
    <x v="3"/>
    <x v="48"/>
    <x v="10"/>
    <x v="187"/>
    <x v="5806"/>
    <x v="1293"/>
    <x v="105"/>
    <x v="105"/>
    <x v="5"/>
    <x v="6"/>
    <x v="0"/>
    <x v="3"/>
    <x v="3"/>
  </r>
  <r>
    <x v="6123"/>
    <x v="0"/>
    <x v="4"/>
    <x v="14"/>
    <x v="58"/>
    <x v="2034"/>
    <x v="5803"/>
    <x v="1290"/>
    <x v="105"/>
    <x v="105"/>
    <x v="5"/>
    <x v="6"/>
    <x v="0"/>
    <x v="4"/>
    <x v="4"/>
  </r>
  <r>
    <x v="6128"/>
    <x v="0"/>
    <x v="9"/>
    <x v="19"/>
    <x v="48"/>
    <x v="350"/>
    <x v="5807"/>
    <x v="1289"/>
    <x v="105"/>
    <x v="105"/>
    <x v="5"/>
    <x v="6"/>
    <x v="0"/>
    <x v="9"/>
    <x v="9"/>
  </r>
  <r>
    <x v="6122"/>
    <x v="0"/>
    <x v="10"/>
    <x v="75"/>
    <x v="17"/>
    <x v="120"/>
    <x v="5802"/>
    <x v="1291"/>
    <x v="105"/>
    <x v="105"/>
    <x v="5"/>
    <x v="6"/>
    <x v="0"/>
    <x v="10"/>
    <x v="10"/>
  </r>
  <r>
    <x v="6116"/>
    <x v="0"/>
    <x v="3"/>
    <x v="8"/>
    <x v="98"/>
    <x v="6"/>
    <x v="5796"/>
    <x v="1291"/>
    <x v="105"/>
    <x v="105"/>
    <x v="5"/>
    <x v="6"/>
    <x v="0"/>
    <x v="3"/>
    <x v="3"/>
  </r>
  <r>
    <x v="6128"/>
    <x v="1"/>
    <x v="2"/>
    <x v="19"/>
    <x v="27"/>
    <x v="303"/>
    <x v="5807"/>
    <x v="1289"/>
    <x v="105"/>
    <x v="105"/>
    <x v="5"/>
    <x v="6"/>
    <x v="0"/>
    <x v="2"/>
    <x v="2"/>
  </r>
  <r>
    <x v="6138"/>
    <x v="0"/>
    <x v="1"/>
    <x v="10"/>
    <x v="5"/>
    <x v="627"/>
    <x v="5817"/>
    <x v="1292"/>
    <x v="105"/>
    <x v="105"/>
    <x v="5"/>
    <x v="6"/>
    <x v="0"/>
    <x v="1"/>
    <x v="1"/>
  </r>
  <r>
    <x v="6121"/>
    <x v="0"/>
    <x v="8"/>
    <x v="76"/>
    <x v="111"/>
    <x v="830"/>
    <x v="5801"/>
    <x v="1292"/>
    <x v="105"/>
    <x v="105"/>
    <x v="5"/>
    <x v="6"/>
    <x v="0"/>
    <x v="8"/>
    <x v="8"/>
  </r>
  <r>
    <x v="6113"/>
    <x v="0"/>
    <x v="7"/>
    <x v="92"/>
    <x v="5"/>
    <x v="389"/>
    <x v="5793"/>
    <x v="1290"/>
    <x v="105"/>
    <x v="105"/>
    <x v="5"/>
    <x v="6"/>
    <x v="0"/>
    <x v="7"/>
    <x v="7"/>
  </r>
  <r>
    <x v="6093"/>
    <x v="0"/>
    <x v="5"/>
    <x v="6"/>
    <x v="6"/>
    <x v="6"/>
    <x v="5776"/>
    <x v="1294"/>
    <x v="105"/>
    <x v="105"/>
    <x v="5"/>
    <x v="6"/>
    <x v="0"/>
    <x v="5"/>
    <x v="5"/>
  </r>
  <r>
    <x v="6135"/>
    <x v="1"/>
    <x v="2"/>
    <x v="61"/>
    <x v="158"/>
    <x v="4152"/>
    <x v="5814"/>
    <x v="1294"/>
    <x v="105"/>
    <x v="105"/>
    <x v="5"/>
    <x v="6"/>
    <x v="0"/>
    <x v="2"/>
    <x v="2"/>
  </r>
  <r>
    <x v="6130"/>
    <x v="0"/>
    <x v="10"/>
    <x v="57"/>
    <x v="4"/>
    <x v="844"/>
    <x v="5809"/>
    <x v="1297"/>
    <x v="105"/>
    <x v="105"/>
    <x v="5"/>
    <x v="6"/>
    <x v="0"/>
    <x v="10"/>
    <x v="10"/>
  </r>
  <r>
    <x v="6138"/>
    <x v="0"/>
    <x v="7"/>
    <x v="20"/>
    <x v="94"/>
    <x v="1786"/>
    <x v="5817"/>
    <x v="1292"/>
    <x v="105"/>
    <x v="105"/>
    <x v="5"/>
    <x v="6"/>
    <x v="0"/>
    <x v="7"/>
    <x v="7"/>
  </r>
  <r>
    <x v="6100"/>
    <x v="0"/>
    <x v="5"/>
    <x v="20"/>
    <x v="12"/>
    <x v="6"/>
    <x v="5780"/>
    <x v="1291"/>
    <x v="105"/>
    <x v="105"/>
    <x v="5"/>
    <x v="6"/>
    <x v="0"/>
    <x v="5"/>
    <x v="5"/>
  </r>
  <r>
    <x v="6132"/>
    <x v="0"/>
    <x v="6"/>
    <x v="7"/>
    <x v="30"/>
    <x v="691"/>
    <x v="5811"/>
    <x v="1290"/>
    <x v="105"/>
    <x v="105"/>
    <x v="5"/>
    <x v="6"/>
    <x v="0"/>
    <x v="6"/>
    <x v="6"/>
  </r>
  <r>
    <x v="6135"/>
    <x v="0"/>
    <x v="8"/>
    <x v="91"/>
    <x v="108"/>
    <x v="1787"/>
    <x v="5814"/>
    <x v="1294"/>
    <x v="105"/>
    <x v="105"/>
    <x v="5"/>
    <x v="6"/>
    <x v="0"/>
    <x v="8"/>
    <x v="8"/>
  </r>
  <r>
    <x v="6093"/>
    <x v="0"/>
    <x v="6"/>
    <x v="50"/>
    <x v="38"/>
    <x v="11"/>
    <x v="5776"/>
    <x v="1294"/>
    <x v="105"/>
    <x v="105"/>
    <x v="5"/>
    <x v="6"/>
    <x v="0"/>
    <x v="6"/>
    <x v="6"/>
  </r>
  <r>
    <x v="6132"/>
    <x v="0"/>
    <x v="5"/>
    <x v="16"/>
    <x v="17"/>
    <x v="6"/>
    <x v="5811"/>
    <x v="1290"/>
    <x v="105"/>
    <x v="105"/>
    <x v="5"/>
    <x v="6"/>
    <x v="0"/>
    <x v="5"/>
    <x v="5"/>
  </r>
  <r>
    <x v="6131"/>
    <x v="0"/>
    <x v="11"/>
    <x v="12"/>
    <x v="41"/>
    <x v="155"/>
    <x v="5810"/>
    <x v="1296"/>
    <x v="105"/>
    <x v="105"/>
    <x v="5"/>
    <x v="6"/>
    <x v="0"/>
    <x v="11"/>
    <x v="11"/>
  </r>
  <r>
    <x v="6099"/>
    <x v="0"/>
    <x v="4"/>
    <x v="79"/>
    <x v="94"/>
    <x v="39"/>
    <x v="5779"/>
    <x v="1295"/>
    <x v="105"/>
    <x v="105"/>
    <x v="5"/>
    <x v="6"/>
    <x v="0"/>
    <x v="4"/>
    <x v="4"/>
  </r>
  <r>
    <x v="6094"/>
    <x v="0"/>
    <x v="0"/>
    <x v="3"/>
    <x v="16"/>
    <x v="93"/>
    <x v="5777"/>
    <x v="1297"/>
    <x v="105"/>
    <x v="105"/>
    <x v="5"/>
    <x v="6"/>
    <x v="0"/>
    <x v="0"/>
    <x v="0"/>
  </r>
  <r>
    <x v="6135"/>
    <x v="0"/>
    <x v="2"/>
    <x v="134"/>
    <x v="158"/>
    <x v="1537"/>
    <x v="5814"/>
    <x v="1294"/>
    <x v="105"/>
    <x v="105"/>
    <x v="5"/>
    <x v="6"/>
    <x v="0"/>
    <x v="2"/>
    <x v="2"/>
  </r>
  <r>
    <x v="6099"/>
    <x v="0"/>
    <x v="9"/>
    <x v="57"/>
    <x v="5"/>
    <x v="6"/>
    <x v="5779"/>
    <x v="1295"/>
    <x v="105"/>
    <x v="105"/>
    <x v="5"/>
    <x v="6"/>
    <x v="0"/>
    <x v="9"/>
    <x v="9"/>
  </r>
  <r>
    <x v="6133"/>
    <x v="0"/>
    <x v="3"/>
    <x v="49"/>
    <x v="48"/>
    <x v="203"/>
    <x v="5812"/>
    <x v="1292"/>
    <x v="105"/>
    <x v="105"/>
    <x v="5"/>
    <x v="6"/>
    <x v="0"/>
    <x v="3"/>
    <x v="3"/>
  </r>
  <r>
    <x v="6136"/>
    <x v="0"/>
    <x v="11"/>
    <x v="36"/>
    <x v="21"/>
    <x v="665"/>
    <x v="5815"/>
    <x v="1292"/>
    <x v="105"/>
    <x v="105"/>
    <x v="5"/>
    <x v="6"/>
    <x v="0"/>
    <x v="11"/>
    <x v="11"/>
  </r>
  <r>
    <x v="6131"/>
    <x v="0"/>
    <x v="0"/>
    <x v="16"/>
    <x v="17"/>
    <x v="6"/>
    <x v="5810"/>
    <x v="1296"/>
    <x v="105"/>
    <x v="105"/>
    <x v="5"/>
    <x v="6"/>
    <x v="0"/>
    <x v="0"/>
    <x v="0"/>
  </r>
  <r>
    <x v="6099"/>
    <x v="0"/>
    <x v="2"/>
    <x v="92"/>
    <x v="5"/>
    <x v="389"/>
    <x v="5779"/>
    <x v="1295"/>
    <x v="105"/>
    <x v="105"/>
    <x v="5"/>
    <x v="6"/>
    <x v="0"/>
    <x v="2"/>
    <x v="2"/>
  </r>
  <r>
    <x v="6135"/>
    <x v="0"/>
    <x v="4"/>
    <x v="46"/>
    <x v="66"/>
    <x v="298"/>
    <x v="5814"/>
    <x v="1294"/>
    <x v="105"/>
    <x v="105"/>
    <x v="5"/>
    <x v="6"/>
    <x v="0"/>
    <x v="4"/>
    <x v="4"/>
  </r>
  <r>
    <x v="6130"/>
    <x v="0"/>
    <x v="1"/>
    <x v="19"/>
    <x v="21"/>
    <x v="21"/>
    <x v="5809"/>
    <x v="1297"/>
    <x v="105"/>
    <x v="105"/>
    <x v="5"/>
    <x v="6"/>
    <x v="0"/>
    <x v="1"/>
    <x v="1"/>
  </r>
  <r>
    <x v="6093"/>
    <x v="0"/>
    <x v="10"/>
    <x v="11"/>
    <x v="3"/>
    <x v="75"/>
    <x v="5776"/>
    <x v="1294"/>
    <x v="105"/>
    <x v="105"/>
    <x v="5"/>
    <x v="6"/>
    <x v="0"/>
    <x v="10"/>
    <x v="10"/>
  </r>
  <r>
    <x v="6130"/>
    <x v="0"/>
    <x v="3"/>
    <x v="35"/>
    <x v="87"/>
    <x v="126"/>
    <x v="5809"/>
    <x v="1297"/>
    <x v="105"/>
    <x v="105"/>
    <x v="5"/>
    <x v="6"/>
    <x v="0"/>
    <x v="3"/>
    <x v="3"/>
  </r>
  <r>
    <x v="6135"/>
    <x v="0"/>
    <x v="9"/>
    <x v="101"/>
    <x v="121"/>
    <x v="1681"/>
    <x v="5814"/>
    <x v="1294"/>
    <x v="105"/>
    <x v="105"/>
    <x v="5"/>
    <x v="6"/>
    <x v="0"/>
    <x v="9"/>
    <x v="9"/>
  </r>
  <r>
    <x v="6138"/>
    <x v="0"/>
    <x v="3"/>
    <x v="6"/>
    <x v="14"/>
    <x v="127"/>
    <x v="5817"/>
    <x v="1292"/>
    <x v="105"/>
    <x v="105"/>
    <x v="5"/>
    <x v="6"/>
    <x v="0"/>
    <x v="3"/>
    <x v="3"/>
  </r>
  <r>
    <x v="6133"/>
    <x v="0"/>
    <x v="7"/>
    <x v="92"/>
    <x v="43"/>
    <x v="137"/>
    <x v="5812"/>
    <x v="1292"/>
    <x v="105"/>
    <x v="105"/>
    <x v="5"/>
    <x v="6"/>
    <x v="0"/>
    <x v="7"/>
    <x v="7"/>
  </r>
  <r>
    <x v="6133"/>
    <x v="0"/>
    <x v="1"/>
    <x v="83"/>
    <x v="113"/>
    <x v="291"/>
    <x v="5812"/>
    <x v="1292"/>
    <x v="105"/>
    <x v="105"/>
    <x v="5"/>
    <x v="6"/>
    <x v="0"/>
    <x v="1"/>
    <x v="1"/>
  </r>
  <r>
    <x v="6095"/>
    <x v="0"/>
    <x v="5"/>
    <x v="6"/>
    <x v="41"/>
    <x v="34"/>
    <x v="5778"/>
    <x v="1296"/>
    <x v="105"/>
    <x v="105"/>
    <x v="5"/>
    <x v="6"/>
    <x v="0"/>
    <x v="5"/>
    <x v="5"/>
  </r>
  <r>
    <x v="6082"/>
    <x v="0"/>
    <x v="8"/>
    <x v="70"/>
    <x v="66"/>
    <x v="4146"/>
    <x v="497"/>
    <x v="1291"/>
    <x v="105"/>
    <x v="105"/>
    <x v="5"/>
    <x v="6"/>
    <x v="0"/>
    <x v="8"/>
    <x v="8"/>
  </r>
  <r>
    <x v="6107"/>
    <x v="0"/>
    <x v="8"/>
    <x v="7"/>
    <x v="11"/>
    <x v="319"/>
    <x v="5787"/>
    <x v="1293"/>
    <x v="105"/>
    <x v="105"/>
    <x v="5"/>
    <x v="6"/>
    <x v="0"/>
    <x v="8"/>
    <x v="8"/>
  </r>
  <r>
    <x v="6084"/>
    <x v="0"/>
    <x v="5"/>
    <x v="12"/>
    <x v="6"/>
    <x v="145"/>
    <x v="5768"/>
    <x v="1292"/>
    <x v="105"/>
    <x v="105"/>
    <x v="5"/>
    <x v="6"/>
    <x v="0"/>
    <x v="5"/>
    <x v="5"/>
  </r>
  <r>
    <x v="6081"/>
    <x v="0"/>
    <x v="8"/>
    <x v="57"/>
    <x v="47"/>
    <x v="982"/>
    <x v="5766"/>
    <x v="1290"/>
    <x v="105"/>
    <x v="105"/>
    <x v="5"/>
    <x v="6"/>
    <x v="0"/>
    <x v="8"/>
    <x v="8"/>
  </r>
  <r>
    <x v="6097"/>
    <x v="0"/>
    <x v="1"/>
    <x v="17"/>
    <x v="48"/>
    <x v="1520"/>
    <x v="4031"/>
    <x v="1292"/>
    <x v="105"/>
    <x v="105"/>
    <x v="5"/>
    <x v="6"/>
    <x v="0"/>
    <x v="1"/>
    <x v="1"/>
  </r>
  <r>
    <x v="6080"/>
    <x v="0"/>
    <x v="8"/>
    <x v="31"/>
    <x v="102"/>
    <x v="11"/>
    <x v="5765"/>
    <x v="1289"/>
    <x v="105"/>
    <x v="105"/>
    <x v="5"/>
    <x v="6"/>
    <x v="0"/>
    <x v="8"/>
    <x v="8"/>
  </r>
  <r>
    <x v="6098"/>
    <x v="0"/>
    <x v="8"/>
    <x v="36"/>
    <x v="66"/>
    <x v="225"/>
    <x v="1988"/>
    <x v="1295"/>
    <x v="105"/>
    <x v="105"/>
    <x v="5"/>
    <x v="6"/>
    <x v="0"/>
    <x v="8"/>
    <x v="8"/>
  </r>
  <r>
    <x v="6090"/>
    <x v="0"/>
    <x v="2"/>
    <x v="4"/>
    <x v="59"/>
    <x v="154"/>
    <x v="5773"/>
    <x v="1295"/>
    <x v="105"/>
    <x v="105"/>
    <x v="5"/>
    <x v="6"/>
    <x v="0"/>
    <x v="2"/>
    <x v="2"/>
  </r>
  <r>
    <x v="6112"/>
    <x v="0"/>
    <x v="5"/>
    <x v="16"/>
    <x v="45"/>
    <x v="145"/>
    <x v="5792"/>
    <x v="1291"/>
    <x v="105"/>
    <x v="105"/>
    <x v="5"/>
    <x v="6"/>
    <x v="0"/>
    <x v="5"/>
    <x v="5"/>
  </r>
  <r>
    <x v="6110"/>
    <x v="0"/>
    <x v="0"/>
    <x v="30"/>
    <x v="63"/>
    <x v="34"/>
    <x v="5790"/>
    <x v="1290"/>
    <x v="105"/>
    <x v="105"/>
    <x v="5"/>
    <x v="6"/>
    <x v="0"/>
    <x v="0"/>
    <x v="0"/>
  </r>
  <r>
    <x v="6109"/>
    <x v="0"/>
    <x v="3"/>
    <x v="52"/>
    <x v="106"/>
    <x v="841"/>
    <x v="5789"/>
    <x v="1293"/>
    <x v="105"/>
    <x v="105"/>
    <x v="5"/>
    <x v="6"/>
    <x v="0"/>
    <x v="3"/>
    <x v="3"/>
  </r>
  <r>
    <x v="6108"/>
    <x v="0"/>
    <x v="7"/>
    <x v="13"/>
    <x v="11"/>
    <x v="46"/>
    <x v="5788"/>
    <x v="1289"/>
    <x v="105"/>
    <x v="105"/>
    <x v="5"/>
    <x v="6"/>
    <x v="0"/>
    <x v="7"/>
    <x v="7"/>
  </r>
  <r>
    <x v="6143"/>
    <x v="0"/>
    <x v="7"/>
    <x v="10"/>
    <x v="0"/>
    <x v="6"/>
    <x v="5822"/>
    <x v="1296"/>
    <x v="105"/>
    <x v="105"/>
    <x v="5"/>
    <x v="6"/>
    <x v="0"/>
    <x v="7"/>
    <x v="7"/>
  </r>
  <r>
    <x v="6111"/>
    <x v="0"/>
    <x v="1"/>
    <x v="57"/>
    <x v="16"/>
    <x v="429"/>
    <x v="5791"/>
    <x v="1296"/>
    <x v="105"/>
    <x v="105"/>
    <x v="5"/>
    <x v="6"/>
    <x v="0"/>
    <x v="1"/>
    <x v="1"/>
  </r>
  <r>
    <x v="6144"/>
    <x v="0"/>
    <x v="0"/>
    <x v="75"/>
    <x v="91"/>
    <x v="124"/>
    <x v="5823"/>
    <x v="1293"/>
    <x v="105"/>
    <x v="105"/>
    <x v="5"/>
    <x v="6"/>
    <x v="0"/>
    <x v="0"/>
    <x v="0"/>
  </r>
  <r>
    <x v="6118"/>
    <x v="0"/>
    <x v="4"/>
    <x v="9"/>
    <x v="62"/>
    <x v="84"/>
    <x v="5798"/>
    <x v="1297"/>
    <x v="105"/>
    <x v="105"/>
    <x v="5"/>
    <x v="6"/>
    <x v="0"/>
    <x v="4"/>
    <x v="4"/>
  </r>
  <r>
    <x v="6111"/>
    <x v="0"/>
    <x v="10"/>
    <x v="93"/>
    <x v="0"/>
    <x v="187"/>
    <x v="5791"/>
    <x v="1296"/>
    <x v="105"/>
    <x v="105"/>
    <x v="5"/>
    <x v="6"/>
    <x v="0"/>
    <x v="10"/>
    <x v="10"/>
  </r>
  <r>
    <x v="6118"/>
    <x v="1"/>
    <x v="2"/>
    <x v="23"/>
    <x v="61"/>
    <x v="370"/>
    <x v="5798"/>
    <x v="1297"/>
    <x v="105"/>
    <x v="105"/>
    <x v="5"/>
    <x v="6"/>
    <x v="0"/>
    <x v="2"/>
    <x v="2"/>
  </r>
  <r>
    <x v="6112"/>
    <x v="0"/>
    <x v="1"/>
    <x v="93"/>
    <x v="18"/>
    <x v="180"/>
    <x v="5792"/>
    <x v="1291"/>
    <x v="105"/>
    <x v="105"/>
    <x v="5"/>
    <x v="6"/>
    <x v="0"/>
    <x v="1"/>
    <x v="1"/>
  </r>
  <r>
    <x v="6115"/>
    <x v="0"/>
    <x v="0"/>
    <x v="8"/>
    <x v="85"/>
    <x v="31"/>
    <x v="5795"/>
    <x v="1295"/>
    <x v="105"/>
    <x v="105"/>
    <x v="5"/>
    <x v="6"/>
    <x v="0"/>
    <x v="0"/>
    <x v="0"/>
  </r>
  <r>
    <x v="6144"/>
    <x v="0"/>
    <x v="11"/>
    <x v="79"/>
    <x v="94"/>
    <x v="39"/>
    <x v="5823"/>
    <x v="1293"/>
    <x v="105"/>
    <x v="105"/>
    <x v="5"/>
    <x v="6"/>
    <x v="0"/>
    <x v="11"/>
    <x v="11"/>
  </r>
  <r>
    <x v="6112"/>
    <x v="0"/>
    <x v="6"/>
    <x v="12"/>
    <x v="6"/>
    <x v="145"/>
    <x v="5792"/>
    <x v="1291"/>
    <x v="105"/>
    <x v="105"/>
    <x v="5"/>
    <x v="6"/>
    <x v="0"/>
    <x v="6"/>
    <x v="6"/>
  </r>
  <r>
    <x v="6118"/>
    <x v="0"/>
    <x v="9"/>
    <x v="26"/>
    <x v="1"/>
    <x v="121"/>
    <x v="5798"/>
    <x v="1297"/>
    <x v="105"/>
    <x v="105"/>
    <x v="5"/>
    <x v="6"/>
    <x v="0"/>
    <x v="9"/>
    <x v="9"/>
  </r>
  <r>
    <x v="6143"/>
    <x v="0"/>
    <x v="3"/>
    <x v="9"/>
    <x v="11"/>
    <x v="35"/>
    <x v="5822"/>
    <x v="1296"/>
    <x v="105"/>
    <x v="105"/>
    <x v="5"/>
    <x v="6"/>
    <x v="0"/>
    <x v="3"/>
    <x v="3"/>
  </r>
  <r>
    <x v="6092"/>
    <x v="0"/>
    <x v="11"/>
    <x v="91"/>
    <x v="108"/>
    <x v="1787"/>
    <x v="5775"/>
    <x v="1290"/>
    <x v="105"/>
    <x v="105"/>
    <x v="5"/>
    <x v="6"/>
    <x v="0"/>
    <x v="11"/>
    <x v="11"/>
  </r>
  <r>
    <x v="6101"/>
    <x v="0"/>
    <x v="8"/>
    <x v="75"/>
    <x v="91"/>
    <x v="124"/>
    <x v="5781"/>
    <x v="1290"/>
    <x v="105"/>
    <x v="105"/>
    <x v="5"/>
    <x v="6"/>
    <x v="0"/>
    <x v="8"/>
    <x v="8"/>
  </r>
  <r>
    <x v="6087"/>
    <x v="0"/>
    <x v="10"/>
    <x v="48"/>
    <x v="56"/>
    <x v="63"/>
    <x v="3736"/>
    <x v="1294"/>
    <x v="105"/>
    <x v="105"/>
    <x v="5"/>
    <x v="6"/>
    <x v="0"/>
    <x v="10"/>
    <x v="10"/>
  </r>
  <r>
    <x v="6096"/>
    <x v="0"/>
    <x v="1"/>
    <x v="21"/>
    <x v="23"/>
    <x v="840"/>
    <x v="330"/>
    <x v="1291"/>
    <x v="105"/>
    <x v="105"/>
    <x v="5"/>
    <x v="6"/>
    <x v="0"/>
    <x v="1"/>
    <x v="1"/>
  </r>
  <r>
    <x v="6114"/>
    <x v="0"/>
    <x v="1"/>
    <x v="3"/>
    <x v="11"/>
    <x v="263"/>
    <x v="5794"/>
    <x v="1295"/>
    <x v="105"/>
    <x v="105"/>
    <x v="5"/>
    <x v="6"/>
    <x v="0"/>
    <x v="1"/>
    <x v="1"/>
  </r>
  <r>
    <x v="6112"/>
    <x v="0"/>
    <x v="10"/>
    <x v="12"/>
    <x v="12"/>
    <x v="13"/>
    <x v="5792"/>
    <x v="1291"/>
    <x v="105"/>
    <x v="105"/>
    <x v="5"/>
    <x v="6"/>
    <x v="0"/>
    <x v="10"/>
    <x v="10"/>
  </r>
  <r>
    <x v="6085"/>
    <x v="0"/>
    <x v="11"/>
    <x v="35"/>
    <x v="4"/>
    <x v="6"/>
    <x v="5769"/>
    <x v="1293"/>
    <x v="105"/>
    <x v="105"/>
    <x v="5"/>
    <x v="6"/>
    <x v="0"/>
    <x v="11"/>
    <x v="11"/>
  </r>
  <r>
    <x v="6106"/>
    <x v="0"/>
    <x v="11"/>
    <x v="38"/>
    <x v="120"/>
    <x v="35"/>
    <x v="5786"/>
    <x v="1291"/>
    <x v="105"/>
    <x v="105"/>
    <x v="5"/>
    <x v="6"/>
    <x v="0"/>
    <x v="11"/>
    <x v="11"/>
  </r>
  <r>
    <x v="6102"/>
    <x v="0"/>
    <x v="11"/>
    <x v="15"/>
    <x v="37"/>
    <x v="4153"/>
    <x v="5782"/>
    <x v="1293"/>
    <x v="105"/>
    <x v="105"/>
    <x v="5"/>
    <x v="6"/>
    <x v="0"/>
    <x v="11"/>
    <x v="11"/>
  </r>
  <r>
    <x v="6092"/>
    <x v="0"/>
    <x v="0"/>
    <x v="92"/>
    <x v="5"/>
    <x v="389"/>
    <x v="5775"/>
    <x v="1290"/>
    <x v="105"/>
    <x v="105"/>
    <x v="5"/>
    <x v="6"/>
    <x v="0"/>
    <x v="0"/>
    <x v="0"/>
  </r>
  <r>
    <x v="6087"/>
    <x v="0"/>
    <x v="1"/>
    <x v="39"/>
    <x v="118"/>
    <x v="658"/>
    <x v="3736"/>
    <x v="1294"/>
    <x v="105"/>
    <x v="105"/>
    <x v="5"/>
    <x v="6"/>
    <x v="0"/>
    <x v="1"/>
    <x v="1"/>
  </r>
  <r>
    <x v="6083"/>
    <x v="0"/>
    <x v="5"/>
    <x v="0"/>
    <x v="94"/>
    <x v="145"/>
    <x v="5767"/>
    <x v="1290"/>
    <x v="105"/>
    <x v="105"/>
    <x v="5"/>
    <x v="6"/>
    <x v="0"/>
    <x v="5"/>
    <x v="5"/>
  </r>
  <r>
    <x v="6103"/>
    <x v="0"/>
    <x v="0"/>
    <x v="9"/>
    <x v="62"/>
    <x v="84"/>
    <x v="5783"/>
    <x v="1295"/>
    <x v="105"/>
    <x v="105"/>
    <x v="5"/>
    <x v="6"/>
    <x v="0"/>
    <x v="0"/>
    <x v="0"/>
  </r>
  <r>
    <x v="6083"/>
    <x v="0"/>
    <x v="10"/>
    <x v="48"/>
    <x v="26"/>
    <x v="742"/>
    <x v="5767"/>
    <x v="1290"/>
    <x v="105"/>
    <x v="105"/>
    <x v="5"/>
    <x v="6"/>
    <x v="0"/>
    <x v="10"/>
    <x v="10"/>
  </r>
  <r>
    <x v="6142"/>
    <x v="0"/>
    <x v="10"/>
    <x v="8"/>
    <x v="13"/>
    <x v="232"/>
    <x v="5821"/>
    <x v="1294"/>
    <x v="105"/>
    <x v="105"/>
    <x v="5"/>
    <x v="6"/>
    <x v="0"/>
    <x v="10"/>
    <x v="10"/>
  </r>
  <r>
    <x v="6142"/>
    <x v="0"/>
    <x v="3"/>
    <x v="30"/>
    <x v="7"/>
    <x v="73"/>
    <x v="5821"/>
    <x v="1294"/>
    <x v="105"/>
    <x v="105"/>
    <x v="5"/>
    <x v="6"/>
    <x v="0"/>
    <x v="3"/>
    <x v="3"/>
  </r>
  <r>
    <x v="6081"/>
    <x v="1"/>
    <x v="2"/>
    <x v="57"/>
    <x v="51"/>
    <x v="4154"/>
    <x v="5766"/>
    <x v="1290"/>
    <x v="105"/>
    <x v="105"/>
    <x v="5"/>
    <x v="6"/>
    <x v="0"/>
    <x v="2"/>
    <x v="2"/>
  </r>
  <r>
    <x v="6091"/>
    <x v="0"/>
    <x v="8"/>
    <x v="9"/>
    <x v="63"/>
    <x v="76"/>
    <x v="5774"/>
    <x v="1296"/>
    <x v="105"/>
    <x v="105"/>
    <x v="5"/>
    <x v="6"/>
    <x v="0"/>
    <x v="8"/>
    <x v="8"/>
  </r>
  <r>
    <x v="6090"/>
    <x v="1"/>
    <x v="2"/>
    <x v="4"/>
    <x v="59"/>
    <x v="154"/>
    <x v="5773"/>
    <x v="1295"/>
    <x v="105"/>
    <x v="105"/>
    <x v="5"/>
    <x v="6"/>
    <x v="0"/>
    <x v="2"/>
    <x v="2"/>
  </r>
  <r>
    <x v="6088"/>
    <x v="0"/>
    <x v="10"/>
    <x v="75"/>
    <x v="17"/>
    <x v="120"/>
    <x v="5771"/>
    <x v="1293"/>
    <x v="105"/>
    <x v="105"/>
    <x v="5"/>
    <x v="6"/>
    <x v="0"/>
    <x v="10"/>
    <x v="10"/>
  </r>
  <r>
    <x v="6081"/>
    <x v="0"/>
    <x v="4"/>
    <x v="92"/>
    <x v="30"/>
    <x v="145"/>
    <x v="5766"/>
    <x v="1290"/>
    <x v="105"/>
    <x v="105"/>
    <x v="5"/>
    <x v="6"/>
    <x v="0"/>
    <x v="4"/>
    <x v="4"/>
  </r>
  <r>
    <x v="6091"/>
    <x v="0"/>
    <x v="9"/>
    <x v="9"/>
    <x v="63"/>
    <x v="76"/>
    <x v="5774"/>
    <x v="1296"/>
    <x v="105"/>
    <x v="105"/>
    <x v="5"/>
    <x v="6"/>
    <x v="0"/>
    <x v="9"/>
    <x v="9"/>
  </r>
  <r>
    <x v="6086"/>
    <x v="0"/>
    <x v="8"/>
    <x v="42"/>
    <x v="57"/>
    <x v="380"/>
    <x v="5770"/>
    <x v="1294"/>
    <x v="105"/>
    <x v="105"/>
    <x v="5"/>
    <x v="6"/>
    <x v="0"/>
    <x v="8"/>
    <x v="8"/>
  </r>
  <r>
    <x v="6083"/>
    <x v="0"/>
    <x v="6"/>
    <x v="24"/>
    <x v="81"/>
    <x v="13"/>
    <x v="5767"/>
    <x v="1290"/>
    <x v="105"/>
    <x v="105"/>
    <x v="5"/>
    <x v="6"/>
    <x v="0"/>
    <x v="6"/>
    <x v="6"/>
  </r>
  <r>
    <x v="6096"/>
    <x v="0"/>
    <x v="3"/>
    <x v="21"/>
    <x v="65"/>
    <x v="75"/>
    <x v="330"/>
    <x v="1291"/>
    <x v="105"/>
    <x v="105"/>
    <x v="5"/>
    <x v="6"/>
    <x v="0"/>
    <x v="3"/>
    <x v="3"/>
  </r>
  <r>
    <x v="6084"/>
    <x v="0"/>
    <x v="6"/>
    <x v="70"/>
    <x v="38"/>
    <x v="363"/>
    <x v="5768"/>
    <x v="1292"/>
    <x v="105"/>
    <x v="105"/>
    <x v="5"/>
    <x v="6"/>
    <x v="0"/>
    <x v="6"/>
    <x v="6"/>
  </r>
  <r>
    <x v="6105"/>
    <x v="0"/>
    <x v="6"/>
    <x v="5"/>
    <x v="8"/>
    <x v="10"/>
    <x v="5785"/>
    <x v="1289"/>
    <x v="105"/>
    <x v="105"/>
    <x v="5"/>
    <x v="6"/>
    <x v="0"/>
    <x v="6"/>
    <x v="6"/>
  </r>
  <r>
    <x v="6086"/>
    <x v="0"/>
    <x v="2"/>
    <x v="78"/>
    <x v="118"/>
    <x v="866"/>
    <x v="5770"/>
    <x v="1294"/>
    <x v="105"/>
    <x v="105"/>
    <x v="5"/>
    <x v="6"/>
    <x v="0"/>
    <x v="2"/>
    <x v="2"/>
  </r>
  <r>
    <x v="6080"/>
    <x v="0"/>
    <x v="2"/>
    <x v="2"/>
    <x v="114"/>
    <x v="63"/>
    <x v="5765"/>
    <x v="1289"/>
    <x v="105"/>
    <x v="105"/>
    <x v="5"/>
    <x v="6"/>
    <x v="0"/>
    <x v="2"/>
    <x v="2"/>
  </r>
  <r>
    <x v="6104"/>
    <x v="0"/>
    <x v="0"/>
    <x v="8"/>
    <x v="0"/>
    <x v="7"/>
    <x v="5784"/>
    <x v="1293"/>
    <x v="105"/>
    <x v="105"/>
    <x v="5"/>
    <x v="6"/>
    <x v="0"/>
    <x v="0"/>
    <x v="0"/>
  </r>
  <r>
    <x v="6105"/>
    <x v="0"/>
    <x v="0"/>
    <x v="21"/>
    <x v="94"/>
    <x v="6"/>
    <x v="5785"/>
    <x v="1289"/>
    <x v="105"/>
    <x v="105"/>
    <x v="5"/>
    <x v="6"/>
    <x v="0"/>
    <x v="0"/>
    <x v="0"/>
  </r>
  <r>
    <x v="6081"/>
    <x v="0"/>
    <x v="2"/>
    <x v="3"/>
    <x v="51"/>
    <x v="155"/>
    <x v="5766"/>
    <x v="1290"/>
    <x v="105"/>
    <x v="105"/>
    <x v="5"/>
    <x v="6"/>
    <x v="0"/>
    <x v="2"/>
    <x v="2"/>
  </r>
  <r>
    <x v="6097"/>
    <x v="0"/>
    <x v="10"/>
    <x v="0"/>
    <x v="14"/>
    <x v="1210"/>
    <x v="4031"/>
    <x v="1292"/>
    <x v="105"/>
    <x v="105"/>
    <x v="5"/>
    <x v="6"/>
    <x v="0"/>
    <x v="10"/>
    <x v="10"/>
  </r>
  <r>
    <x v="6089"/>
    <x v="0"/>
    <x v="8"/>
    <x v="57"/>
    <x v="24"/>
    <x v="965"/>
    <x v="5772"/>
    <x v="1290"/>
    <x v="105"/>
    <x v="105"/>
    <x v="5"/>
    <x v="6"/>
    <x v="0"/>
    <x v="8"/>
    <x v="8"/>
  </r>
  <r>
    <x v="6098"/>
    <x v="0"/>
    <x v="11"/>
    <x v="31"/>
    <x v="48"/>
    <x v="112"/>
    <x v="1988"/>
    <x v="1295"/>
    <x v="105"/>
    <x v="105"/>
    <x v="5"/>
    <x v="6"/>
    <x v="0"/>
    <x v="11"/>
    <x v="11"/>
  </r>
  <r>
    <x v="6088"/>
    <x v="0"/>
    <x v="5"/>
    <x v="75"/>
    <x v="91"/>
    <x v="124"/>
    <x v="5771"/>
    <x v="1293"/>
    <x v="105"/>
    <x v="105"/>
    <x v="5"/>
    <x v="6"/>
    <x v="0"/>
    <x v="5"/>
    <x v="5"/>
  </r>
  <r>
    <x v="6103"/>
    <x v="0"/>
    <x v="5"/>
    <x v="79"/>
    <x v="94"/>
    <x v="39"/>
    <x v="5783"/>
    <x v="1295"/>
    <x v="105"/>
    <x v="105"/>
    <x v="5"/>
    <x v="6"/>
    <x v="0"/>
    <x v="5"/>
    <x v="5"/>
  </r>
  <r>
    <x v="6102"/>
    <x v="0"/>
    <x v="0"/>
    <x v="93"/>
    <x v="43"/>
    <x v="1466"/>
    <x v="5782"/>
    <x v="1293"/>
    <x v="105"/>
    <x v="105"/>
    <x v="5"/>
    <x v="6"/>
    <x v="0"/>
    <x v="0"/>
    <x v="0"/>
  </r>
  <r>
    <x v="6084"/>
    <x v="0"/>
    <x v="0"/>
    <x v="10"/>
    <x v="94"/>
    <x v="34"/>
    <x v="5768"/>
    <x v="1292"/>
    <x v="105"/>
    <x v="105"/>
    <x v="5"/>
    <x v="6"/>
    <x v="0"/>
    <x v="0"/>
    <x v="0"/>
  </r>
  <r>
    <x v="6087"/>
    <x v="0"/>
    <x v="3"/>
    <x v="35"/>
    <x v="48"/>
    <x v="584"/>
    <x v="3736"/>
    <x v="1294"/>
    <x v="105"/>
    <x v="105"/>
    <x v="5"/>
    <x v="6"/>
    <x v="0"/>
    <x v="3"/>
    <x v="3"/>
  </r>
  <r>
    <x v="6137"/>
    <x v="0"/>
    <x v="5"/>
    <x v="20"/>
    <x v="12"/>
    <x v="6"/>
    <x v="5816"/>
    <x v="1294"/>
    <x v="105"/>
    <x v="105"/>
    <x v="5"/>
    <x v="6"/>
    <x v="0"/>
    <x v="5"/>
    <x v="5"/>
  </r>
  <r>
    <x v="6142"/>
    <x v="0"/>
    <x v="7"/>
    <x v="0"/>
    <x v="9"/>
    <x v="265"/>
    <x v="5821"/>
    <x v="1294"/>
    <x v="105"/>
    <x v="105"/>
    <x v="5"/>
    <x v="6"/>
    <x v="0"/>
    <x v="7"/>
    <x v="7"/>
  </r>
  <r>
    <x v="6142"/>
    <x v="0"/>
    <x v="1"/>
    <x v="57"/>
    <x v="61"/>
    <x v="162"/>
    <x v="5821"/>
    <x v="1294"/>
    <x v="105"/>
    <x v="105"/>
    <x v="5"/>
    <x v="6"/>
    <x v="0"/>
    <x v="1"/>
    <x v="1"/>
  </r>
  <r>
    <x v="6107"/>
    <x v="0"/>
    <x v="11"/>
    <x v="7"/>
    <x v="8"/>
    <x v="11"/>
    <x v="5787"/>
    <x v="1293"/>
    <x v="105"/>
    <x v="105"/>
    <x v="5"/>
    <x v="6"/>
    <x v="0"/>
    <x v="11"/>
    <x v="11"/>
  </r>
  <r>
    <x v="6105"/>
    <x v="0"/>
    <x v="5"/>
    <x v="8"/>
    <x v="98"/>
    <x v="6"/>
    <x v="5785"/>
    <x v="1289"/>
    <x v="105"/>
    <x v="105"/>
    <x v="5"/>
    <x v="6"/>
    <x v="0"/>
    <x v="5"/>
    <x v="5"/>
  </r>
  <r>
    <x v="6085"/>
    <x v="0"/>
    <x v="0"/>
    <x v="79"/>
    <x v="94"/>
    <x v="39"/>
    <x v="5769"/>
    <x v="1293"/>
    <x v="105"/>
    <x v="105"/>
    <x v="5"/>
    <x v="6"/>
    <x v="0"/>
    <x v="0"/>
    <x v="0"/>
  </r>
  <r>
    <x v="6141"/>
    <x v="0"/>
    <x v="7"/>
    <x v="26"/>
    <x v="34"/>
    <x v="286"/>
    <x v="5820"/>
    <x v="1296"/>
    <x v="105"/>
    <x v="105"/>
    <x v="5"/>
    <x v="6"/>
    <x v="0"/>
    <x v="7"/>
    <x v="7"/>
  </r>
  <r>
    <x v="6141"/>
    <x v="0"/>
    <x v="1"/>
    <x v="89"/>
    <x v="74"/>
    <x v="4155"/>
    <x v="5820"/>
    <x v="1296"/>
    <x v="105"/>
    <x v="105"/>
    <x v="5"/>
    <x v="6"/>
    <x v="0"/>
    <x v="1"/>
    <x v="1"/>
  </r>
  <r>
    <x v="6134"/>
    <x v="0"/>
    <x v="11"/>
    <x v="23"/>
    <x v="19"/>
    <x v="4141"/>
    <x v="5813"/>
    <x v="1291"/>
    <x v="105"/>
    <x v="105"/>
    <x v="5"/>
    <x v="6"/>
    <x v="0"/>
    <x v="11"/>
    <x v="11"/>
  </r>
  <r>
    <x v="6139"/>
    <x v="0"/>
    <x v="10"/>
    <x v="21"/>
    <x v="63"/>
    <x v="13"/>
    <x v="5818"/>
    <x v="1293"/>
    <x v="105"/>
    <x v="105"/>
    <x v="5"/>
    <x v="6"/>
    <x v="0"/>
    <x v="10"/>
    <x v="10"/>
  </r>
  <r>
    <x v="6141"/>
    <x v="0"/>
    <x v="10"/>
    <x v="50"/>
    <x v="48"/>
    <x v="304"/>
    <x v="5820"/>
    <x v="1296"/>
    <x v="105"/>
    <x v="105"/>
    <x v="5"/>
    <x v="6"/>
    <x v="0"/>
    <x v="10"/>
    <x v="10"/>
  </r>
  <r>
    <x v="6128"/>
    <x v="0"/>
    <x v="4"/>
    <x v="23"/>
    <x v="5"/>
    <x v="92"/>
    <x v="5807"/>
    <x v="1289"/>
    <x v="105"/>
    <x v="105"/>
    <x v="5"/>
    <x v="6"/>
    <x v="0"/>
    <x v="4"/>
    <x v="4"/>
  </r>
  <r>
    <x v="6129"/>
    <x v="0"/>
    <x v="5"/>
    <x v="12"/>
    <x v="6"/>
    <x v="145"/>
    <x v="5808"/>
    <x v="1295"/>
    <x v="105"/>
    <x v="105"/>
    <x v="5"/>
    <x v="6"/>
    <x v="0"/>
    <x v="5"/>
    <x v="5"/>
  </r>
  <r>
    <x v="6119"/>
    <x v="0"/>
    <x v="7"/>
    <x v="54"/>
    <x v="81"/>
    <x v="32"/>
    <x v="5799"/>
    <x v="1297"/>
    <x v="105"/>
    <x v="105"/>
    <x v="5"/>
    <x v="6"/>
    <x v="0"/>
    <x v="7"/>
    <x v="7"/>
  </r>
  <r>
    <x v="6128"/>
    <x v="0"/>
    <x v="7"/>
    <x v="13"/>
    <x v="18"/>
    <x v="19"/>
    <x v="5807"/>
    <x v="1289"/>
    <x v="105"/>
    <x v="105"/>
    <x v="5"/>
    <x v="6"/>
    <x v="0"/>
    <x v="7"/>
    <x v="7"/>
  </r>
  <r>
    <x v="6121"/>
    <x v="0"/>
    <x v="0"/>
    <x v="11"/>
    <x v="10"/>
    <x v="11"/>
    <x v="5801"/>
    <x v="1292"/>
    <x v="105"/>
    <x v="105"/>
    <x v="5"/>
    <x v="6"/>
    <x v="0"/>
    <x v="0"/>
    <x v="0"/>
  </r>
  <r>
    <x v="6122"/>
    <x v="0"/>
    <x v="3"/>
    <x v="16"/>
    <x v="45"/>
    <x v="145"/>
    <x v="5802"/>
    <x v="1291"/>
    <x v="105"/>
    <x v="105"/>
    <x v="5"/>
    <x v="6"/>
    <x v="0"/>
    <x v="3"/>
    <x v="3"/>
  </r>
  <r>
    <x v="6140"/>
    <x v="0"/>
    <x v="7"/>
    <x v="17"/>
    <x v="16"/>
    <x v="249"/>
    <x v="5819"/>
    <x v="1294"/>
    <x v="105"/>
    <x v="105"/>
    <x v="5"/>
    <x v="6"/>
    <x v="0"/>
    <x v="7"/>
    <x v="7"/>
  </r>
  <r>
    <x v="6141"/>
    <x v="0"/>
    <x v="3"/>
    <x v="31"/>
    <x v="58"/>
    <x v="3781"/>
    <x v="5820"/>
    <x v="1296"/>
    <x v="105"/>
    <x v="105"/>
    <x v="5"/>
    <x v="6"/>
    <x v="0"/>
    <x v="3"/>
    <x v="3"/>
  </r>
  <r>
    <x v="6126"/>
    <x v="0"/>
    <x v="6"/>
    <x v="30"/>
    <x v="63"/>
    <x v="34"/>
    <x v="5805"/>
    <x v="1297"/>
    <x v="105"/>
    <x v="105"/>
    <x v="5"/>
    <x v="6"/>
    <x v="0"/>
    <x v="6"/>
    <x v="6"/>
  </r>
  <r>
    <x v="6127"/>
    <x v="1"/>
    <x v="2"/>
    <x v="57"/>
    <x v="36"/>
    <x v="83"/>
    <x v="5806"/>
    <x v="1293"/>
    <x v="105"/>
    <x v="105"/>
    <x v="5"/>
    <x v="6"/>
    <x v="0"/>
    <x v="2"/>
    <x v="2"/>
  </r>
  <r>
    <x v="6122"/>
    <x v="0"/>
    <x v="1"/>
    <x v="0"/>
    <x v="85"/>
    <x v="126"/>
    <x v="5802"/>
    <x v="1291"/>
    <x v="105"/>
    <x v="105"/>
    <x v="5"/>
    <x v="6"/>
    <x v="0"/>
    <x v="1"/>
    <x v="1"/>
  </r>
  <r>
    <x v="6140"/>
    <x v="0"/>
    <x v="3"/>
    <x v="51"/>
    <x v="75"/>
    <x v="37"/>
    <x v="5819"/>
    <x v="1294"/>
    <x v="105"/>
    <x v="105"/>
    <x v="5"/>
    <x v="6"/>
    <x v="0"/>
    <x v="3"/>
    <x v="3"/>
  </r>
  <r>
    <x v="6116"/>
    <x v="0"/>
    <x v="1"/>
    <x v="79"/>
    <x v="94"/>
    <x v="39"/>
    <x v="5796"/>
    <x v="1291"/>
    <x v="105"/>
    <x v="105"/>
    <x v="5"/>
    <x v="6"/>
    <x v="0"/>
    <x v="1"/>
    <x v="1"/>
  </r>
  <r>
    <x v="6116"/>
    <x v="0"/>
    <x v="9"/>
    <x v="79"/>
    <x v="9"/>
    <x v="6"/>
    <x v="5796"/>
    <x v="1291"/>
    <x v="105"/>
    <x v="105"/>
    <x v="5"/>
    <x v="6"/>
    <x v="0"/>
    <x v="9"/>
    <x v="9"/>
  </r>
  <r>
    <x v="6127"/>
    <x v="0"/>
    <x v="9"/>
    <x v="24"/>
    <x v="61"/>
    <x v="187"/>
    <x v="5806"/>
    <x v="1293"/>
    <x v="105"/>
    <x v="105"/>
    <x v="5"/>
    <x v="6"/>
    <x v="0"/>
    <x v="9"/>
    <x v="9"/>
  </r>
  <r>
    <x v="6125"/>
    <x v="0"/>
    <x v="11"/>
    <x v="92"/>
    <x v="14"/>
    <x v="6"/>
    <x v="2380"/>
    <x v="1293"/>
    <x v="105"/>
    <x v="105"/>
    <x v="5"/>
    <x v="6"/>
    <x v="0"/>
    <x v="11"/>
    <x v="11"/>
  </r>
  <r>
    <x v="6124"/>
    <x v="0"/>
    <x v="2"/>
    <x v="94"/>
    <x v="90"/>
    <x v="1254"/>
    <x v="5804"/>
    <x v="1289"/>
    <x v="105"/>
    <x v="105"/>
    <x v="5"/>
    <x v="6"/>
    <x v="0"/>
    <x v="2"/>
    <x v="2"/>
  </r>
  <r>
    <x v="6139"/>
    <x v="0"/>
    <x v="5"/>
    <x v="0"/>
    <x v="41"/>
    <x v="6"/>
    <x v="5818"/>
    <x v="1293"/>
    <x v="105"/>
    <x v="105"/>
    <x v="5"/>
    <x v="6"/>
    <x v="0"/>
    <x v="5"/>
    <x v="5"/>
  </r>
  <r>
    <x v="6121"/>
    <x v="0"/>
    <x v="11"/>
    <x v="124"/>
    <x v="74"/>
    <x v="2252"/>
    <x v="5801"/>
    <x v="1292"/>
    <x v="105"/>
    <x v="105"/>
    <x v="5"/>
    <x v="6"/>
    <x v="0"/>
    <x v="11"/>
    <x v="11"/>
  </r>
  <r>
    <x v="6129"/>
    <x v="0"/>
    <x v="0"/>
    <x v="12"/>
    <x v="6"/>
    <x v="145"/>
    <x v="5808"/>
    <x v="1295"/>
    <x v="105"/>
    <x v="105"/>
    <x v="5"/>
    <x v="6"/>
    <x v="0"/>
    <x v="0"/>
    <x v="0"/>
  </r>
  <r>
    <x v="6139"/>
    <x v="0"/>
    <x v="6"/>
    <x v="13"/>
    <x v="62"/>
    <x v="162"/>
    <x v="5818"/>
    <x v="1293"/>
    <x v="105"/>
    <x v="105"/>
    <x v="5"/>
    <x v="6"/>
    <x v="0"/>
    <x v="6"/>
    <x v="6"/>
  </r>
  <r>
    <x v="6116"/>
    <x v="0"/>
    <x v="7"/>
    <x v="6"/>
    <x v="6"/>
    <x v="6"/>
    <x v="5796"/>
    <x v="1291"/>
    <x v="105"/>
    <x v="105"/>
    <x v="5"/>
    <x v="6"/>
    <x v="0"/>
    <x v="7"/>
    <x v="7"/>
  </r>
  <r>
    <x v="6128"/>
    <x v="0"/>
    <x v="3"/>
    <x v="24"/>
    <x v="54"/>
    <x v="268"/>
    <x v="5807"/>
    <x v="1289"/>
    <x v="105"/>
    <x v="105"/>
    <x v="5"/>
    <x v="6"/>
    <x v="0"/>
    <x v="3"/>
    <x v="3"/>
  </r>
  <r>
    <x v="6119"/>
    <x v="0"/>
    <x v="3"/>
    <x v="99"/>
    <x v="145"/>
    <x v="7"/>
    <x v="5799"/>
    <x v="1297"/>
    <x v="105"/>
    <x v="105"/>
    <x v="5"/>
    <x v="6"/>
    <x v="0"/>
    <x v="3"/>
    <x v="3"/>
  </r>
  <r>
    <x v="6127"/>
    <x v="0"/>
    <x v="4"/>
    <x v="5"/>
    <x v="5"/>
    <x v="5"/>
    <x v="5806"/>
    <x v="1293"/>
    <x v="105"/>
    <x v="105"/>
    <x v="5"/>
    <x v="6"/>
    <x v="0"/>
    <x v="4"/>
    <x v="4"/>
  </r>
  <r>
    <x v="6124"/>
    <x v="0"/>
    <x v="8"/>
    <x v="19"/>
    <x v="66"/>
    <x v="186"/>
    <x v="5804"/>
    <x v="1289"/>
    <x v="105"/>
    <x v="105"/>
    <x v="5"/>
    <x v="6"/>
    <x v="0"/>
    <x v="8"/>
    <x v="8"/>
  </r>
  <r>
    <x v="6117"/>
    <x v="0"/>
    <x v="9"/>
    <x v="114"/>
    <x v="136"/>
    <x v="1911"/>
    <x v="5797"/>
    <x v="1295"/>
    <x v="105"/>
    <x v="105"/>
    <x v="5"/>
    <x v="6"/>
    <x v="0"/>
    <x v="9"/>
    <x v="9"/>
  </r>
  <r>
    <x v="6120"/>
    <x v="0"/>
    <x v="0"/>
    <x v="10"/>
    <x v="13"/>
    <x v="202"/>
    <x v="5800"/>
    <x v="1296"/>
    <x v="105"/>
    <x v="105"/>
    <x v="5"/>
    <x v="6"/>
    <x v="0"/>
    <x v="0"/>
    <x v="0"/>
  </r>
  <r>
    <x v="6123"/>
    <x v="0"/>
    <x v="7"/>
    <x v="50"/>
    <x v="15"/>
    <x v="319"/>
    <x v="5803"/>
    <x v="1290"/>
    <x v="105"/>
    <x v="105"/>
    <x v="5"/>
    <x v="6"/>
    <x v="0"/>
    <x v="7"/>
    <x v="7"/>
  </r>
  <r>
    <x v="6123"/>
    <x v="0"/>
    <x v="3"/>
    <x v="42"/>
    <x v="90"/>
    <x v="2723"/>
    <x v="5803"/>
    <x v="1290"/>
    <x v="105"/>
    <x v="105"/>
    <x v="5"/>
    <x v="6"/>
    <x v="0"/>
    <x v="3"/>
    <x v="3"/>
  </r>
  <r>
    <x v="6134"/>
    <x v="0"/>
    <x v="0"/>
    <x v="16"/>
    <x v="94"/>
    <x v="1282"/>
    <x v="5813"/>
    <x v="1291"/>
    <x v="105"/>
    <x v="105"/>
    <x v="5"/>
    <x v="6"/>
    <x v="0"/>
    <x v="0"/>
    <x v="0"/>
  </r>
  <r>
    <x v="6110"/>
    <x v="0"/>
    <x v="11"/>
    <x v="46"/>
    <x v="57"/>
    <x v="952"/>
    <x v="5790"/>
    <x v="1290"/>
    <x v="105"/>
    <x v="105"/>
    <x v="5"/>
    <x v="6"/>
    <x v="0"/>
    <x v="11"/>
    <x v="11"/>
  </r>
  <r>
    <x v="6117"/>
    <x v="0"/>
    <x v="4"/>
    <x v="59"/>
    <x v="39"/>
    <x v="1917"/>
    <x v="5797"/>
    <x v="1295"/>
    <x v="105"/>
    <x v="105"/>
    <x v="5"/>
    <x v="6"/>
    <x v="0"/>
    <x v="4"/>
    <x v="4"/>
  </r>
  <r>
    <x v="6109"/>
    <x v="0"/>
    <x v="10"/>
    <x v="51"/>
    <x v="60"/>
    <x v="71"/>
    <x v="5789"/>
    <x v="1293"/>
    <x v="105"/>
    <x v="105"/>
    <x v="5"/>
    <x v="6"/>
    <x v="0"/>
    <x v="10"/>
    <x v="10"/>
  </r>
  <r>
    <x v="6117"/>
    <x v="0"/>
    <x v="2"/>
    <x v="104"/>
    <x v="162"/>
    <x v="180"/>
    <x v="5797"/>
    <x v="1295"/>
    <x v="105"/>
    <x v="105"/>
    <x v="5"/>
    <x v="6"/>
    <x v="0"/>
    <x v="2"/>
    <x v="2"/>
  </r>
  <r>
    <x v="6115"/>
    <x v="0"/>
    <x v="11"/>
    <x v="37"/>
    <x v="26"/>
    <x v="183"/>
    <x v="5795"/>
    <x v="1295"/>
    <x v="105"/>
    <x v="105"/>
    <x v="5"/>
    <x v="6"/>
    <x v="0"/>
    <x v="11"/>
    <x v="11"/>
  </r>
  <r>
    <x v="6109"/>
    <x v="0"/>
    <x v="1"/>
    <x v="143"/>
    <x v="169"/>
    <x v="873"/>
    <x v="5789"/>
    <x v="1293"/>
    <x v="105"/>
    <x v="105"/>
    <x v="5"/>
    <x v="6"/>
    <x v="0"/>
    <x v="1"/>
    <x v="1"/>
  </r>
  <r>
    <x v="6118"/>
    <x v="0"/>
    <x v="8"/>
    <x v="57"/>
    <x v="3"/>
    <x v="154"/>
    <x v="5798"/>
    <x v="1297"/>
    <x v="105"/>
    <x v="105"/>
    <x v="5"/>
    <x v="6"/>
    <x v="0"/>
    <x v="8"/>
    <x v="8"/>
  </r>
  <r>
    <x v="6114"/>
    <x v="0"/>
    <x v="7"/>
    <x v="10"/>
    <x v="94"/>
    <x v="34"/>
    <x v="5794"/>
    <x v="1295"/>
    <x v="105"/>
    <x v="105"/>
    <x v="5"/>
    <x v="6"/>
    <x v="0"/>
    <x v="7"/>
    <x v="7"/>
  </r>
  <r>
    <x v="6117"/>
    <x v="1"/>
    <x v="2"/>
    <x v="139"/>
    <x v="162"/>
    <x v="37"/>
    <x v="5797"/>
    <x v="1295"/>
    <x v="105"/>
    <x v="105"/>
    <x v="5"/>
    <x v="6"/>
    <x v="0"/>
    <x v="2"/>
    <x v="2"/>
  </r>
  <r>
    <x v="6108"/>
    <x v="0"/>
    <x v="1"/>
    <x v="18"/>
    <x v="64"/>
    <x v="1272"/>
    <x v="5788"/>
    <x v="1289"/>
    <x v="105"/>
    <x v="105"/>
    <x v="5"/>
    <x v="6"/>
    <x v="0"/>
    <x v="1"/>
    <x v="1"/>
  </r>
  <r>
    <x v="6114"/>
    <x v="0"/>
    <x v="10"/>
    <x v="79"/>
    <x v="13"/>
    <x v="37"/>
    <x v="5794"/>
    <x v="1295"/>
    <x v="105"/>
    <x v="105"/>
    <x v="5"/>
    <x v="6"/>
    <x v="0"/>
    <x v="10"/>
    <x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31D566-3169-47F5-9E8D-87C8840F239A}"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Y8:AA18" firstHeaderRow="2" firstDataRow="2" firstDataCol="2"/>
  <pivotFields count="12">
    <pivotField compact="0" outline="0" showAll="0"/>
    <pivotField compact="0" outline="0" showAll="0"/>
    <pivotField compact="0" outline="0" showAll="0"/>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B9EA09E-62F3-4799-896B-A37CAFA1A412}" name="PivotTable23"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fieldListSortAscending="1">
  <location ref="I46:K89" firstHeaderRow="0" firstDataRow="1" firstDataCol="1" rowPageCount="2" colPageCount="1"/>
  <pivotFields count="17">
    <pivotField showAll="0"/>
    <pivotField axis="axisPage" showAll="0">
      <items count="3">
        <item x="1"/>
        <item x="0"/>
        <item t="default"/>
      </items>
    </pivotField>
    <pivotField axis="axisPage" showAll="0">
      <items count="48">
        <item m="1" x="46"/>
        <item m="1" x="42"/>
        <item m="1" x="35"/>
        <item m="1" x="44"/>
        <item m="1" x="34"/>
        <item m="1" x="41"/>
        <item m="1" x="40"/>
        <item m="1" x="45"/>
        <item m="1" x="36"/>
        <item m="1" x="37"/>
        <item m="1" x="43"/>
        <item m="1" x="33"/>
        <item m="1" x="38"/>
        <item m="1" x="39"/>
        <item m="1" x="32"/>
        <item m="1" x="31"/>
        <item m="1" x="30"/>
        <item m="1" x="29"/>
        <item m="1" x="28"/>
        <item m="1" x="27"/>
        <item m="1" x="26"/>
        <item m="1" x="25"/>
        <item m="1" x="24"/>
        <item m="1" x="23"/>
        <item m="1" x="22"/>
        <item m="1" x="21"/>
        <item m="1" x="20"/>
        <item m="1" x="19"/>
        <item m="1" x="18"/>
        <item m="1" x="17"/>
        <item m="1" x="16"/>
        <item m="1" x="15"/>
        <item m="1" x="14"/>
        <item m="1" x="12"/>
        <item m="1" x="13"/>
        <item x="2"/>
        <item x="5"/>
        <item x="0"/>
        <item x="7"/>
        <item x="10"/>
        <item x="6"/>
        <item x="4"/>
        <item x="3"/>
        <item x="11"/>
        <item x="8"/>
        <item x="9"/>
        <item x="1"/>
        <item t="default"/>
      </items>
    </pivotField>
    <pivotField showAll="0"/>
    <pivotField showAll="0"/>
    <pivotField showAll="0"/>
    <pivotField showAll="0"/>
    <pivotField showAll="0"/>
    <pivotField showAll="0"/>
    <pivotField showAll="0"/>
    <pivotField showAll="0">
      <items count="25">
        <item x="3"/>
        <item x="7"/>
        <item x="9"/>
        <item m="1" x="22"/>
        <item m="1" x="21"/>
        <item x="2"/>
        <item x="6"/>
        <item x="17"/>
        <item x="1"/>
        <item x="18"/>
        <item x="19"/>
        <item m="1" x="23"/>
        <item x="0"/>
        <item x="14"/>
        <item x="13"/>
        <item x="16"/>
        <item x="4"/>
        <item x="10"/>
        <item x="11"/>
        <item x="12"/>
        <item x="15"/>
        <item x="8"/>
        <item x="5"/>
        <item m="1" x="20"/>
        <item t="default"/>
      </items>
    </pivotField>
    <pivotField axis="axisRow" showAll="0" sortType="descending">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autoSortScope>
        <pivotArea dataOnly="0" outline="0" fieldPosition="0">
          <references count="1">
            <reference field="4294967294" count="1" selected="0">
              <x v="0"/>
            </reference>
          </references>
        </pivotArea>
      </autoSortScope>
    </pivotField>
    <pivotField showAll="0" sortType="descending">
      <items count="9">
        <item x="3"/>
        <item x="6"/>
        <item x="2"/>
        <item x="0"/>
        <item x="1"/>
        <item x="4"/>
        <item x="5"/>
        <item m="1" x="7"/>
        <item t="default"/>
      </items>
      <autoSortScope>
        <pivotArea dataOnly="0" outline="0" fieldPosition="0">
          <references count="1">
            <reference field="4294967294" count="1" selected="0">
              <x v="0"/>
            </reference>
          </references>
        </pivotArea>
      </autoSortScope>
    </pivotField>
    <pivotField showAll="0"/>
    <pivotField showAll="0"/>
    <pivotField dataField="1" dragToRow="0" dragToCol="0" dragToPage="0" showAll="0" defaultSubtotal="0"/>
    <pivotField dataField="1" dragToRow="0" dragToCol="0" dragToPage="0" showAll="0" defaultSubtotal="0"/>
  </pivotFields>
  <rowFields count="1">
    <field x="11"/>
  </rowFields>
  <rowItems count="43">
    <i>
      <x v="22"/>
    </i>
    <i>
      <x v="23"/>
    </i>
    <i>
      <x v="36"/>
    </i>
    <i>
      <x v="17"/>
    </i>
    <i>
      <x v="38"/>
    </i>
    <i>
      <x v="3"/>
    </i>
    <i>
      <x v="35"/>
    </i>
    <i>
      <x v="15"/>
    </i>
    <i>
      <x v="21"/>
    </i>
    <i>
      <x v="18"/>
    </i>
    <i>
      <x v="2"/>
    </i>
    <i>
      <x v="34"/>
    </i>
    <i>
      <x v="25"/>
    </i>
    <i>
      <x v="32"/>
    </i>
    <i>
      <x v="14"/>
    </i>
    <i>
      <x v="30"/>
    </i>
    <i>
      <x v="4"/>
    </i>
    <i>
      <x v="13"/>
    </i>
    <i>
      <x v="24"/>
    </i>
    <i>
      <x v="10"/>
    </i>
    <i>
      <x v="5"/>
    </i>
    <i>
      <x v="8"/>
    </i>
    <i>
      <x v="39"/>
    </i>
    <i>
      <x v="16"/>
    </i>
    <i>
      <x v="28"/>
    </i>
    <i>
      <x v="6"/>
    </i>
    <i>
      <x v="1"/>
    </i>
    <i>
      <x v="26"/>
    </i>
    <i>
      <x v="12"/>
    </i>
    <i>
      <x v="37"/>
    </i>
    <i>
      <x v="27"/>
    </i>
    <i>
      <x v="29"/>
    </i>
    <i>
      <x v="19"/>
    </i>
    <i>
      <x v="9"/>
    </i>
    <i>
      <x/>
    </i>
    <i>
      <x v="20"/>
    </i>
    <i>
      <x v="40"/>
    </i>
    <i>
      <x v="7"/>
    </i>
    <i>
      <x v="31"/>
    </i>
    <i>
      <x v="41"/>
    </i>
    <i>
      <x v="11"/>
    </i>
    <i>
      <x v="33"/>
    </i>
    <i t="grand">
      <x/>
    </i>
  </rowItems>
  <colFields count="1">
    <field x="-2"/>
  </colFields>
  <colItems count="2">
    <i>
      <x/>
    </i>
    <i i="1">
      <x v="1"/>
    </i>
  </colItems>
  <pageFields count="2">
    <pageField fld="1" item="1" hier="-1"/>
    <pageField fld="2" item="46" hier="-1"/>
  </pageFields>
  <dataFields count="2">
    <dataField name="Sum of %" fld="15" baseField="0" baseItem="0" numFmtId="164"/>
    <dataField name="Sum of Target" fld="16" baseField="0" baseItem="0"/>
  </dataFields>
  <formats count="1">
    <format dxfId="30">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7310A40-A50C-4BF7-8511-A2DC0CA85631}" name="CAN02 Trend" cacheId="178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9" fieldListSortAscending="1">
  <location ref="A5:C17" firstHeaderRow="0" firstDataRow="1" firstDataCol="1" rowPageCount="1" colPageCount="1"/>
  <pivotFields count="17">
    <pivotField showAll="0"/>
    <pivotField axis="axisPage" showAll="0">
      <items count="3">
        <item x="1"/>
        <item x="0"/>
        <item t="default"/>
      </items>
    </pivotField>
    <pivotField axis="axisRow" numFmtId="17" showAll="0">
      <items count="48">
        <item m="1" x="46"/>
        <item m="1" x="42"/>
        <item m="1" x="35"/>
        <item m="1" x="44"/>
        <item m="1" x="34"/>
        <item m="1" x="41"/>
        <item m="1" x="40"/>
        <item m="1" x="45"/>
        <item m="1" x="36"/>
        <item m="1" x="37"/>
        <item m="1" x="43"/>
        <item m="1" x="33"/>
        <item m="1" x="38"/>
        <item m="1" x="39"/>
        <item m="1" x="32"/>
        <item m="1" x="31"/>
        <item m="1" x="30"/>
        <item m="1" x="29"/>
        <item m="1" x="28"/>
        <item m="1" x="27"/>
        <item m="1" x="26"/>
        <item m="1" x="25"/>
        <item m="1" x="24"/>
        <item m="1" x="23"/>
        <item m="1" x="22"/>
        <item m="1" x="21"/>
        <item m="1" x="20"/>
        <item m="1" x="19"/>
        <item m="1" x="18"/>
        <item m="1" x="17"/>
        <item m="1" x="16"/>
        <item m="1" x="15"/>
        <item m="1" x="14"/>
        <item m="1" x="13"/>
        <item m="1" x="12"/>
        <item x="2"/>
        <item x="5"/>
        <item x="0"/>
        <item x="7"/>
        <item x="10"/>
        <item x="6"/>
        <item x="4"/>
        <item x="3"/>
        <item x="11"/>
        <item x="8"/>
        <item x="9"/>
        <item x="1"/>
        <item t="default"/>
      </items>
    </pivotField>
    <pivotField showAll="0"/>
    <pivotField showAll="0"/>
    <pivotField showAll="0"/>
    <pivotField showAll="0"/>
    <pivotField showAll="0">
      <items count="1410">
        <item x="1297"/>
        <item x="149"/>
        <item x="518"/>
        <item x="271"/>
        <item x="1197"/>
        <item x="496"/>
        <item x="329"/>
        <item x="315"/>
        <item x="923"/>
        <item x="376"/>
        <item x="365"/>
        <item x="245"/>
        <item x="159"/>
        <item x="220"/>
        <item x="1243"/>
        <item m="1" x="1398"/>
        <item x="324"/>
        <item x="519"/>
        <item x="704"/>
        <item m="1" x="1382"/>
        <item m="1" x="1375"/>
        <item x="317"/>
        <item x="1167"/>
        <item x="600"/>
        <item x="548"/>
        <item x="313"/>
        <item x="310"/>
        <item x="1023"/>
        <item x="114"/>
        <item x="1204"/>
        <item x="1034"/>
        <item x="801"/>
        <item x="817"/>
        <item x="834"/>
        <item x="822"/>
        <item x="168"/>
        <item x="1127"/>
        <item x="428"/>
        <item x="486"/>
        <item x="1119"/>
        <item x="466"/>
        <item x="577"/>
        <item x="765"/>
        <item x="779"/>
        <item m="1" x="1353"/>
        <item x="795"/>
        <item x="1214"/>
        <item x="1159"/>
        <item x="769"/>
        <item x="773"/>
        <item x="919"/>
        <item x="911"/>
        <item x="109"/>
        <item x="338"/>
        <item x="415"/>
        <item x="909"/>
        <item x="774"/>
        <item x="858"/>
        <item x="918"/>
        <item x="320"/>
        <item x="1189"/>
        <item x="483"/>
        <item m="1" x="1315"/>
        <item m="1" x="1400"/>
        <item x="738"/>
        <item x="537"/>
        <item x="359"/>
        <item x="379"/>
        <item x="941"/>
        <item x="1107"/>
        <item x="1072"/>
        <item x="1084"/>
        <item x="1083"/>
        <item x="1096"/>
        <item m="1" x="1343"/>
        <item x="1077"/>
        <item x="1002"/>
        <item x="1017"/>
        <item x="991"/>
        <item x="988"/>
        <item x="1013"/>
        <item x="1008"/>
        <item x="993"/>
        <item x="1019"/>
        <item x="136"/>
        <item x="611"/>
        <item x="300"/>
        <item m="1" x="1388"/>
        <item x="88"/>
        <item x="976"/>
        <item x="1295"/>
        <item x="715"/>
        <item x="93"/>
        <item x="610"/>
        <item m="1" x="1354"/>
        <item x="708"/>
        <item x="233"/>
        <item x="630"/>
        <item x="826"/>
        <item m="1" x="1365"/>
        <item x="582"/>
        <item x="228"/>
        <item x="598"/>
        <item x="1054"/>
        <item x="404"/>
        <item x="766"/>
        <item x="472"/>
        <item x="153"/>
        <item x="1027"/>
        <item x="367"/>
        <item x="1049"/>
        <item x="634"/>
        <item x="448"/>
        <item x="552"/>
        <item x="464"/>
        <item x="887"/>
        <item x="347"/>
        <item x="16"/>
        <item x="18"/>
        <item x="15"/>
        <item x="847"/>
        <item x="21"/>
        <item x="19"/>
        <item x="23"/>
        <item x="20"/>
        <item x="22"/>
        <item x="402"/>
        <item x="863"/>
        <item x="4"/>
        <item m="1" x="1298"/>
        <item x="272"/>
        <item x="802"/>
        <item x="791"/>
        <item x="27"/>
        <item x="554"/>
        <item x="809"/>
        <item x="230"/>
        <item x="401"/>
        <item x="553"/>
        <item x="1168"/>
        <item x="862"/>
        <item x="1166"/>
        <item x="702"/>
        <item x="709"/>
        <item x="703"/>
        <item x="705"/>
        <item x="977"/>
        <item m="1" x="1307"/>
        <item x="323"/>
        <item m="1" x="1395"/>
        <item x="99"/>
        <item x="570"/>
        <item x="673"/>
        <item x="30"/>
        <item x="1286"/>
        <item x="1287"/>
        <item x="1279"/>
        <item x="1272"/>
        <item x="1274"/>
        <item x="1050"/>
        <item x="1264"/>
        <item x="280"/>
        <item x="527"/>
        <item x="38"/>
        <item x="316"/>
        <item x="434"/>
        <item x="155"/>
        <item x="1151"/>
        <item x="209"/>
        <item x="528"/>
        <item x="516"/>
        <item x="617"/>
        <item x="853"/>
        <item x="741"/>
        <item m="1" x="1320"/>
        <item x="1095"/>
        <item x="824"/>
        <item x="1276"/>
        <item x="72"/>
        <item x="1039"/>
        <item x="284"/>
        <item x="981"/>
        <item x="983"/>
        <item x="973"/>
        <item x="971"/>
        <item x="965"/>
        <item x="984"/>
        <item x="382"/>
        <item x="782"/>
        <item x="787"/>
        <item x="575"/>
        <item x="51"/>
        <item x="52"/>
        <item x="249"/>
        <item x="36"/>
        <item x="351"/>
        <item x="783"/>
        <item x="635"/>
        <item x="142"/>
        <item x="960"/>
        <item x="273"/>
        <item x="268"/>
        <item x="269"/>
        <item x="266"/>
        <item x="1185"/>
        <item x="62"/>
        <item x="743"/>
        <item x="237"/>
        <item m="1" x="1362"/>
        <item x="236"/>
        <item x="281"/>
        <item x="893"/>
        <item x="915"/>
        <item x="1053"/>
        <item x="934"/>
        <item m="1" x="1373"/>
        <item x="907"/>
        <item x="231"/>
        <item x="1226"/>
        <item x="81"/>
        <item x="80"/>
        <item x="73"/>
        <item x="89"/>
        <item x="722"/>
        <item x="506"/>
        <item x="1267"/>
        <item x="1190"/>
        <item x="116"/>
        <item x="1003"/>
        <item x="1000"/>
        <item x="935"/>
        <item x="1046"/>
        <item x="397"/>
        <item x="1011"/>
        <item x="144"/>
        <item x="997"/>
        <item x="1033"/>
        <item x="485"/>
        <item x="633"/>
        <item x="567"/>
        <item x="681"/>
        <item x="1155"/>
        <item m="1" x="1379"/>
        <item x="736"/>
        <item m="1" x="1302"/>
        <item x="278"/>
        <item x="307"/>
        <item x="788"/>
        <item x="807"/>
        <item x="1198"/>
        <item x="578"/>
        <item x="442"/>
        <item x="687"/>
        <item x="101"/>
        <item x="735"/>
        <item x="473"/>
        <item x="326"/>
        <item x="327"/>
        <item x="328"/>
        <item x="408"/>
        <item x="410"/>
        <item x="488"/>
        <item x="723"/>
        <item x="694"/>
        <item x="695"/>
        <item x="879"/>
        <item x="693"/>
        <item x="588"/>
        <item x="793"/>
        <item x="1036"/>
        <item x="1218"/>
        <item x="966"/>
        <item x="1246"/>
        <item x="690"/>
        <item x="41"/>
        <item x="42"/>
        <item m="1" x="1384"/>
        <item x="26"/>
        <item x="39"/>
        <item x="390"/>
        <item x="797"/>
        <item x="374"/>
        <item x="375"/>
        <item x="225"/>
        <item x="477"/>
        <item m="1" x="1325"/>
        <item x="780"/>
        <item x="193"/>
        <item m="1" x="1341"/>
        <item x="331"/>
        <item x="856"/>
        <item x="882"/>
        <item x="471"/>
        <item x="770"/>
        <item x="1063"/>
        <item x="848"/>
        <item x="13"/>
        <item x="423"/>
        <item x="425"/>
        <item x="1196"/>
        <item x="806"/>
        <item x="1178"/>
        <item x="952"/>
        <item x="79"/>
        <item x="940"/>
        <item x="336"/>
        <item x="1277"/>
        <item x="321"/>
        <item m="1" x="1308"/>
        <item m="1" x="1324"/>
        <item m="1" x="1323"/>
        <item m="1" x="1339"/>
        <item x="542"/>
        <item x="520"/>
        <item m="1" x="1390"/>
        <item m="1" x="1333"/>
        <item x="510"/>
        <item x="77"/>
        <item x="74"/>
        <item x="1111"/>
        <item x="1110"/>
        <item m="1" x="1369"/>
        <item x="1118"/>
        <item x="5"/>
        <item x="1064"/>
        <item x="387"/>
        <item x="786"/>
        <item x="330"/>
        <item x="696"/>
        <item m="1" x="1377"/>
        <item x="212"/>
        <item x="571"/>
        <item x="1212"/>
        <item x="854"/>
        <item m="1" x="1374"/>
        <item x="725"/>
        <item x="727"/>
        <item x="607"/>
        <item x="1123"/>
        <item x="151"/>
        <item x="479"/>
        <item x="309"/>
        <item m="1" x="1332"/>
        <item x="637"/>
        <item x="929"/>
        <item x="927"/>
        <item x="17"/>
        <item x="481"/>
        <item x="870"/>
        <item x="891"/>
        <item x="355"/>
        <item x="304"/>
        <item x="1115"/>
        <item x="325"/>
        <item x="107"/>
        <item x="594"/>
        <item x="595"/>
        <item x="589"/>
        <item x="876"/>
        <item x="968"/>
        <item x="1296"/>
        <item x="378"/>
        <item x="475"/>
        <item x="1100"/>
        <item x="147"/>
        <item x="148"/>
        <item x="146"/>
        <item x="150"/>
        <item x="145"/>
        <item x="950"/>
        <item x="900"/>
        <item x="608"/>
        <item x="1129"/>
        <item x="886"/>
        <item x="878"/>
        <item x="881"/>
        <item x="1089"/>
        <item x="697"/>
        <item x="502"/>
        <item x="877"/>
        <item m="1" x="1348"/>
        <item m="1" x="1347"/>
        <item x="354"/>
        <item x="1048"/>
        <item x="1217"/>
        <item x="644"/>
        <item x="419"/>
        <item x="953"/>
        <item x="790"/>
        <item x="1174"/>
        <item x="660"/>
        <item m="1" x="1309"/>
        <item x="302"/>
        <item x="974"/>
        <item x="819"/>
        <item x="748"/>
        <item x="1227"/>
        <item x="866"/>
        <item x="239"/>
        <item x="297"/>
        <item x="724"/>
        <item x="119"/>
        <item x="947"/>
        <item x="1030"/>
        <item m="1" x="1300"/>
        <item m="1" x="1301"/>
        <item x="70"/>
        <item x="76"/>
        <item m="1" x="1328"/>
        <item x="560"/>
        <item x="1006"/>
        <item x="505"/>
        <item x="833"/>
        <item x="275"/>
        <item x="282"/>
        <item x="1009"/>
        <item x="987"/>
        <item x="995"/>
        <item x="342"/>
        <item x="944"/>
        <item x="1211"/>
        <item x="587"/>
        <item x="639"/>
        <item x="609"/>
        <item x="604"/>
        <item x="369"/>
        <item x="521"/>
        <item x="1086"/>
        <item x="427"/>
        <item x="1186"/>
        <item x="1163"/>
        <item x="1158"/>
        <item x="28"/>
        <item x="912"/>
        <item m="1" x="1406"/>
        <item x="1247"/>
        <item x="262"/>
        <item x="667"/>
        <item x="759"/>
        <item x="811"/>
        <item x="841"/>
        <item x="706"/>
        <item x="206"/>
        <item x="831"/>
        <item x="1161"/>
        <item x="132"/>
        <item x="892"/>
        <item x="411"/>
        <item x="349"/>
        <item m="1" x="1313"/>
        <item m="1" x="1380"/>
        <item x="525"/>
        <item x="229"/>
        <item x="1026"/>
        <item x="189"/>
        <item x="821"/>
        <item x="167"/>
        <item x="846"/>
        <item x="444"/>
        <item x="214"/>
        <item x="914"/>
        <item x="135"/>
        <item x="459"/>
        <item x="455"/>
        <item x="453"/>
        <item x="456"/>
        <item x="913"/>
        <item x="591"/>
        <item x="417"/>
        <item x="1109"/>
        <item x="358"/>
        <item x="515"/>
        <item x="670"/>
        <item x="465"/>
        <item x="533"/>
        <item x="1183"/>
        <item m="1" x="1355"/>
        <item x="1244"/>
        <item x="1116"/>
        <item x="186"/>
        <item x="729"/>
        <item x="563"/>
        <item x="720"/>
        <item x="318"/>
        <item x="86"/>
        <item x="261"/>
        <item x="814"/>
        <item x="890"/>
        <item x="908"/>
        <item x="340"/>
        <item x="1254"/>
        <item m="1" x="1357"/>
        <item x="665"/>
        <item x="596"/>
        <item x="636"/>
        <item x="44"/>
        <item x="1025"/>
        <item x="1225"/>
        <item x="1273"/>
        <item x="830"/>
        <item x="1293"/>
        <item x="951"/>
        <item x="955"/>
        <item m="1" x="1327"/>
        <item x="1066"/>
        <item x="1103"/>
        <item x="418"/>
        <item x="1031"/>
        <item x="1137"/>
        <item x="319"/>
        <item x="1171"/>
        <item x="761"/>
        <item x="763"/>
        <item x="1283"/>
        <item x="1285"/>
        <item x="730"/>
        <item x="255"/>
        <item x="556"/>
        <item x="994"/>
        <item x="990"/>
        <item x="1012"/>
        <item x="1005"/>
        <item x="1004"/>
        <item x="1007"/>
        <item x="992"/>
        <item m="1" x="1346"/>
        <item x="344"/>
        <item x="341"/>
        <item x="1242"/>
        <item m="1" x="1335"/>
        <item x="1270"/>
        <item m="1" x="1336"/>
        <item m="1" x="1334"/>
        <item x="306"/>
        <item x="1261"/>
        <item x="1284"/>
        <item x="152"/>
        <item x="640"/>
        <item x="643"/>
        <item x="158"/>
        <item x="1024"/>
        <item x="292"/>
        <item x="1216"/>
        <item x="1173"/>
        <item x="348"/>
        <item x="1068"/>
        <item x="1088"/>
        <item x="1065"/>
        <item x="1074"/>
        <item x="1075"/>
        <item x="979"/>
        <item x="164"/>
        <item x="832"/>
        <item x="1187"/>
        <item x="785"/>
        <item x="792"/>
        <item x="469"/>
        <item x="1281"/>
        <item x="176"/>
        <item x="1132"/>
        <item x="449"/>
        <item x="361"/>
        <item x="450"/>
        <item x="452"/>
        <item x="1258"/>
        <item x="522"/>
        <item x="796"/>
        <item x="939"/>
        <item x="986"/>
        <item x="757"/>
        <item x="96"/>
        <item x="190"/>
        <item x="364"/>
        <item x="659"/>
        <item x="839"/>
        <item x="925"/>
        <item x="294"/>
        <item x="311"/>
        <item x="64"/>
        <item x="1282"/>
        <item x="593"/>
        <item x="1022"/>
        <item x="837"/>
        <item x="183"/>
        <item x="1213"/>
        <item x="235"/>
        <item x="128"/>
        <item x="257"/>
        <item x="290"/>
        <item x="291"/>
        <item x="157"/>
        <item m="1" x="1305"/>
        <item x="641"/>
        <item x="580"/>
        <item x="620"/>
        <item x="37"/>
        <item x="789"/>
        <item x="798"/>
        <item x="32"/>
        <item x="1251"/>
        <item m="1" x="1392"/>
        <item x="163"/>
        <item x="165"/>
        <item x="160"/>
        <item x="467"/>
        <item m="1" x="1387"/>
        <item x="267"/>
        <item x="25"/>
        <item x="106"/>
        <item x="50"/>
        <item x="53"/>
        <item x="287"/>
        <item x="1037"/>
        <item x="808"/>
        <item x="1252"/>
        <item x="958"/>
        <item x="381"/>
        <item x="422"/>
        <item m="1" x="1329"/>
        <item x="1224"/>
        <item x="457"/>
        <item x="399"/>
        <item x="1259"/>
        <item x="816"/>
        <item x="91"/>
        <item x="1117"/>
        <item x="501"/>
        <item x="999"/>
        <item x="1001"/>
        <item x="728"/>
        <item x="75"/>
        <item x="873"/>
        <item x="874"/>
        <item x="676"/>
        <item x="980"/>
        <item x="368"/>
        <item x="1278"/>
        <item x="675"/>
        <item x="545"/>
        <item x="739"/>
        <item x="1133"/>
        <item x="82"/>
        <item x="133"/>
        <item x="750"/>
        <item x="83"/>
        <item x="691"/>
        <item x="87"/>
        <item x="800"/>
        <item x="138"/>
        <item x="431"/>
        <item x="1230"/>
        <item x="293"/>
        <item x="1121"/>
        <item x="1122"/>
        <item m="1" x="1345"/>
        <item x="943"/>
        <item x="241"/>
        <item x="226"/>
        <item x="227"/>
        <item x="223"/>
        <item m="1" x="1401"/>
        <item x="124"/>
        <item x="1222"/>
        <item x="829"/>
        <item x="852"/>
        <item x="40"/>
        <item x="247"/>
        <item x="129"/>
        <item x="820"/>
        <item x="1038"/>
        <item x="631"/>
        <item x="896"/>
        <item x="1164"/>
        <item x="1094"/>
        <item x="1268"/>
        <item x="345"/>
        <item x="140"/>
        <item x="671"/>
        <item x="1097"/>
        <item x="566"/>
        <item x="573"/>
        <item x="131"/>
        <item x="689"/>
        <item x="1157"/>
        <item x="928"/>
        <item x="322"/>
        <item x="916"/>
        <item x="178"/>
        <item x="778"/>
        <item x="910"/>
        <item x="216"/>
        <item x="162"/>
        <item x="732"/>
        <item x="1219"/>
        <item x="926"/>
        <item x="930"/>
        <item x="897"/>
        <item x="895"/>
        <item x="922"/>
        <item x="260"/>
        <item x="217"/>
        <item x="443"/>
        <item x="529"/>
        <item x="1207"/>
        <item x="248"/>
        <item x="170"/>
        <item x="812"/>
        <item x="270"/>
        <item m="1" x="1337"/>
        <item x="624"/>
        <item x="482"/>
        <item x="625"/>
        <item x="396"/>
        <item x="90"/>
        <item x="903"/>
        <item x="677"/>
        <item m="1" x="1407"/>
        <item x="583"/>
        <item x="63"/>
        <item x="683"/>
        <item x="470"/>
        <item m="1" x="1402"/>
        <item x="85"/>
        <item m="1" x="1312"/>
        <item x="45"/>
        <item x="969"/>
        <item x="561"/>
        <item x="871"/>
        <item x="711"/>
        <item x="857"/>
        <item x="495"/>
        <item x="242"/>
        <item x="712"/>
        <item x="451"/>
        <item x="569"/>
        <item x="1191"/>
        <item x="535"/>
        <item x="844"/>
        <item x="762"/>
        <item x="931"/>
        <item x="305"/>
        <item x="859"/>
        <item x="682"/>
        <item x="557"/>
        <item x="1280"/>
        <item x="699"/>
        <item x="513"/>
        <item x="181"/>
        <item x="1102"/>
        <item x="1175"/>
        <item x="713"/>
        <item x="498"/>
        <item x="775"/>
        <item x="461"/>
        <item x="243"/>
        <item x="458"/>
        <item x="460"/>
        <item m="1" x="1361"/>
        <item x="240"/>
        <item x="454"/>
        <item x="244"/>
        <item x="139"/>
        <item x="1061"/>
        <item x="1105"/>
        <item x="1101"/>
        <item x="1106"/>
        <item x="1060"/>
        <item x="1239"/>
        <item x="105"/>
        <item x="606"/>
        <item x="618"/>
        <item x="1215"/>
        <item x="1262"/>
        <item x="749"/>
        <item m="1" x="1394"/>
        <item x="356"/>
        <item x="1180"/>
        <item x="406"/>
        <item x="656"/>
        <item x="1015"/>
        <item x="996"/>
        <item x="1124"/>
        <item x="1231"/>
        <item x="842"/>
        <item x="547"/>
        <item x="210"/>
        <item x="395"/>
        <item m="1" x="1310"/>
        <item x="487"/>
        <item x="998"/>
        <item x="333"/>
        <item x="1257"/>
        <item x="433"/>
        <item x="412"/>
        <item x="613"/>
        <item x="602"/>
        <item x="627"/>
        <item x="875"/>
        <item x="298"/>
        <item x="597"/>
        <item x="296"/>
        <item x="462"/>
        <item x="143"/>
        <item x="1266"/>
        <item x="592"/>
        <item x="426"/>
        <item x="420"/>
        <item x="849"/>
        <item x="827"/>
        <item x="173"/>
        <item x="174"/>
        <item x="172"/>
        <item x="171"/>
        <item x="1035"/>
        <item x="718"/>
        <item x="1104"/>
        <item x="678"/>
        <item x="664"/>
        <item x="669"/>
        <item x="663"/>
        <item x="360"/>
        <item x="752"/>
        <item m="1" x="1338"/>
        <item x="436"/>
        <item x="1042"/>
        <item x="1235"/>
        <item m="1" x="1372"/>
        <item x="546"/>
        <item m="1" x="1367"/>
        <item x="1263"/>
        <item m="1" x="1381"/>
        <item x="828"/>
        <item x="645"/>
        <item x="949"/>
        <item x="112"/>
        <item x="1041"/>
        <item x="346"/>
        <item x="312"/>
        <item m="1" x="1408"/>
        <item x="234"/>
        <item x="742"/>
        <item m="1" x="1405"/>
        <item x="123"/>
        <item x="962"/>
        <item x="865"/>
        <item x="476"/>
        <item x="526"/>
        <item x="121"/>
        <item x="1255"/>
        <item x="1"/>
        <item x="685"/>
        <item x="679"/>
        <item x="680"/>
        <item m="1" x="1399"/>
        <item x="767"/>
        <item x="764"/>
        <item x="1114"/>
        <item m="1" x="1363"/>
        <item x="213"/>
        <item x="599"/>
        <item x="1228"/>
        <item x="1140"/>
        <item x="46"/>
        <item x="49"/>
        <item x="48"/>
        <item x="47"/>
        <item x="686"/>
        <item x="646"/>
        <item x="719"/>
        <item x="1229"/>
        <item x="219"/>
        <item x="120"/>
        <item x="825"/>
        <item x="299"/>
        <item x="576"/>
        <item x="616"/>
        <item x="372"/>
        <item x="166"/>
        <item x="799"/>
        <item x="860"/>
        <item x="626"/>
        <item x="601"/>
        <item x="194"/>
        <item m="1" x="1391"/>
        <item x="57"/>
        <item x="55"/>
        <item x="843"/>
        <item x="60"/>
        <item x="429"/>
        <item x="538"/>
        <item x="541"/>
        <item x="277"/>
        <item x="265"/>
        <item x="511"/>
        <item m="1" x="1340"/>
        <item m="1" x="1393"/>
        <item x="484"/>
        <item x="497"/>
        <item x="1210"/>
        <item x="514"/>
        <item x="558"/>
        <item x="207"/>
        <item x="386"/>
        <item x="391"/>
        <item x="385"/>
        <item x="187"/>
        <item x="384"/>
        <item x="380"/>
        <item x="383"/>
        <item x="308"/>
        <item x="43"/>
        <item m="1" x="1386"/>
        <item x="65"/>
        <item x="353"/>
        <item x="34"/>
        <item x="716"/>
        <item x="717"/>
        <item x="698"/>
        <item x="198"/>
        <item x="389"/>
        <item x="562"/>
        <item x="781"/>
        <item x="784"/>
        <item x="889"/>
        <item x="335"/>
        <item x="179"/>
        <item x="835"/>
        <item x="1051"/>
        <item x="492"/>
        <item x="504"/>
        <item x="508"/>
        <item m="1" x="1316"/>
        <item x="861"/>
        <item x="638"/>
        <item x="649"/>
        <item x="654"/>
        <item x="661"/>
        <item x="957"/>
        <item x="1253"/>
        <item x="803"/>
        <item x="137"/>
        <item x="58"/>
        <item x="737"/>
        <item x="760"/>
        <item x="314"/>
        <item x="751"/>
        <item x="154"/>
        <item x="823"/>
        <item x="59"/>
        <item m="1" x="1352"/>
        <item x="1052"/>
        <item x="869"/>
        <item x="1184"/>
        <item x="416"/>
        <item x="777"/>
        <item x="56"/>
        <item x="54"/>
        <item x="177"/>
        <item x="180"/>
        <item x="867"/>
        <item x="1112"/>
        <item x="238"/>
        <item x="33"/>
        <item x="66"/>
        <item x="692"/>
        <item m="1" x="1364"/>
        <item x="794"/>
        <item x="1020"/>
        <item x="362"/>
        <item x="1179"/>
        <item x="772"/>
        <item x="211"/>
        <item x="110"/>
        <item x="71"/>
        <item x="961"/>
        <item x="222"/>
        <item x="1220"/>
        <item x="184"/>
        <item m="1" x="1321"/>
        <item x="978"/>
        <item x="975"/>
        <item m="1" x="1356"/>
        <item x="964"/>
        <item x="959"/>
        <item x="933"/>
        <item x="936"/>
        <item x="946"/>
        <item x="756"/>
        <item x="1240"/>
        <item x="579"/>
        <item x="1021"/>
        <item m="1" x="1378"/>
        <item x="885"/>
        <item x="884"/>
        <item x="1134"/>
        <item x="246"/>
        <item x="755"/>
        <item x="734"/>
        <item x="745"/>
        <item x="185"/>
        <item x="1071"/>
        <item x="838"/>
        <item x="894"/>
        <item x="403"/>
        <item x="517"/>
        <item x="1202"/>
        <item x="1165"/>
        <item x="531"/>
        <item x="740"/>
        <item x="540"/>
        <item x="258"/>
        <item x="917"/>
        <item x="400"/>
        <item x="768"/>
        <item x="398"/>
        <item x="1090"/>
        <item x="805"/>
        <item x="1238"/>
        <item x="1236"/>
        <item m="1" x="1351"/>
        <item x="904"/>
        <item m="1" x="1350"/>
        <item m="1" x="1404"/>
        <item x="122"/>
        <item x="1108"/>
        <item x="169"/>
        <item x="544"/>
        <item x="530"/>
        <item m="1" x="1366"/>
        <item x="688"/>
        <item x="232"/>
        <item m="1" x="1403"/>
        <item x="564"/>
        <item x="559"/>
        <item x="543"/>
        <item x="628"/>
        <item x="655"/>
        <item x="1182"/>
        <item x="536"/>
        <item x="215"/>
        <item x="480"/>
        <item x="1016"/>
        <item x="1249"/>
        <item x="392"/>
        <item x="409"/>
        <item x="804"/>
        <item x="585"/>
        <item x="623"/>
        <item x="377"/>
        <item m="1" x="1360"/>
        <item x="1234"/>
        <item x="264"/>
        <item x="1271"/>
        <item x="753"/>
        <item x="622"/>
        <item x="590"/>
        <item x="989"/>
        <item x="813"/>
        <item x="810"/>
        <item m="1" x="1349"/>
        <item x="662"/>
        <item x="1098"/>
        <item x="263"/>
        <item m="1" x="1385"/>
        <item x="295"/>
        <item x="94"/>
        <item x="435"/>
        <item x="439"/>
        <item x="1265"/>
        <item x="836"/>
        <item x="254"/>
        <item x="259"/>
        <item x="932"/>
        <item x="113"/>
        <item x="8"/>
        <item x="6"/>
        <item x="7"/>
        <item x="343"/>
        <item x="117"/>
        <item x="672"/>
        <item x="551"/>
        <item x="747"/>
        <item x="1209"/>
        <item x="1269"/>
        <item x="650"/>
        <item x="647"/>
        <item x="657"/>
        <item m="1" x="1359"/>
        <item x="653"/>
        <item x="648"/>
        <item x="1206"/>
        <item x="1195"/>
        <item x="1203"/>
        <item x="1181"/>
        <item x="1194"/>
        <item x="1177"/>
        <item x="1172"/>
        <item x="1058"/>
        <item x="1055"/>
        <item x="1056"/>
        <item x="95"/>
        <item x="1113"/>
        <item x="815"/>
        <item x="972"/>
        <item x="1294"/>
        <item x="1256"/>
        <item x="1170"/>
        <item x="363"/>
        <item x="1079"/>
        <item x="1057"/>
        <item m="1" x="1311"/>
        <item x="1059"/>
        <item x="432"/>
        <item x="104"/>
        <item x="102"/>
        <item x="103"/>
        <item x="276"/>
        <item x="1245"/>
        <item x="279"/>
        <item x="413"/>
        <item x="250"/>
        <item x="253"/>
        <item x="251"/>
        <item m="1" x="1397"/>
        <item x="108"/>
        <item x="339"/>
        <item x="286"/>
        <item x="285"/>
        <item x="100"/>
        <item x="642"/>
        <item x="851"/>
        <item x="523"/>
        <item x="252"/>
        <item x="283"/>
        <item x="1144"/>
        <item x="1126"/>
        <item x="1062"/>
        <item x="1205"/>
        <item x="840"/>
        <item x="902"/>
        <item x="414"/>
        <item x="192"/>
        <item x="352"/>
        <item x="10"/>
        <item x="9"/>
        <item x="12"/>
        <item x="14"/>
        <item m="1" x="1319"/>
        <item x="726"/>
        <item x="1162"/>
        <item x="565"/>
        <item x="1237"/>
        <item x="586"/>
        <item x="666"/>
        <item x="1032"/>
        <item x="1199"/>
        <item x="127"/>
        <item x="905"/>
        <item x="1141"/>
        <item x="1135"/>
        <item x="1143"/>
        <item x="539"/>
        <item x="555"/>
        <item x="1148"/>
        <item m="1" x="1370"/>
        <item m="1" x="1368"/>
        <item x="1154"/>
        <item m="1" x="1371"/>
        <item x="549"/>
        <item x="1128"/>
        <item x="512"/>
        <item x="68"/>
        <item x="771"/>
        <item x="1275"/>
        <item x="125"/>
        <item x="754"/>
        <item x="98"/>
        <item x="621"/>
        <item x="440"/>
        <item x="446"/>
        <item m="1" x="1383"/>
        <item x="721"/>
        <item x="880"/>
        <item x="1233"/>
        <item x="603"/>
        <item x="334"/>
        <item x="371"/>
        <item x="868"/>
        <item x="707"/>
        <item x="1232"/>
        <item x="61"/>
        <item x="490"/>
        <item x="619"/>
        <item x="332"/>
        <item x="845"/>
        <item x="301"/>
        <item x="1260"/>
        <item x="701"/>
        <item m="1" x="1330"/>
        <item x="1028"/>
        <item x="1160"/>
        <item x="221"/>
        <item x="921"/>
        <item x="1289"/>
        <item x="1040"/>
        <item x="898"/>
        <item m="1" x="1318"/>
        <item x="491"/>
        <item x="500"/>
        <item x="388"/>
        <item x="1292"/>
        <item x="651"/>
        <item x="430"/>
        <item x="963"/>
        <item x="337"/>
        <item m="1" x="1358"/>
        <item x="1208"/>
        <item x="629"/>
        <item x="1291"/>
        <item x="920"/>
        <item x="437"/>
        <item x="24"/>
        <item x="612"/>
        <item x="614"/>
        <item x="899"/>
        <item x="888"/>
        <item x="1192"/>
        <item x="1093"/>
        <item x="1081"/>
        <item m="1" x="1344"/>
        <item x="1099"/>
        <item x="1073"/>
        <item x="1080"/>
        <item x="1078"/>
        <item x="188"/>
        <item x="191"/>
        <item x="111"/>
        <item x="818"/>
        <item x="872"/>
        <item x="208"/>
        <item x="967"/>
        <item x="421"/>
        <item x="901"/>
        <item x="29"/>
        <item x="405"/>
        <item x="524"/>
        <item x="1221"/>
        <item x="850"/>
        <item x="776"/>
        <item x="202"/>
        <item x="970"/>
        <item m="1" x="1326"/>
        <item x="195"/>
        <item x="141"/>
        <item x="182"/>
        <item m="1" x="1389"/>
        <item x="855"/>
        <item x="161"/>
        <item x="1290"/>
        <item x="1029"/>
        <item x="97"/>
        <item x="700"/>
        <item x="205"/>
        <item x="203"/>
        <item x="69"/>
        <item x="447"/>
        <item x="366"/>
        <item x="744"/>
        <item x="1044"/>
        <item x="1146"/>
        <item x="1147"/>
        <item x="1139"/>
        <item x="1149"/>
        <item x="1153"/>
        <item x="1150"/>
        <item x="1131"/>
        <item x="1067"/>
        <item x="1082"/>
        <item x="1087"/>
        <item x="1070"/>
        <item x="1091"/>
        <item x="1092"/>
        <item m="1" x="1376"/>
        <item x="942"/>
        <item x="746"/>
        <item x="731"/>
        <item x="2"/>
        <item x="1076"/>
        <item x="370"/>
        <item x="289"/>
        <item x="115"/>
        <item x="118"/>
        <item x="1120"/>
        <item x="1125"/>
        <item x="11"/>
        <item x="534"/>
        <item x="424"/>
        <item x="218"/>
        <item x="615"/>
        <item x="1193"/>
        <item x="1223"/>
        <item x="954"/>
        <item x="906"/>
        <item x="883"/>
        <item x="632"/>
        <item x="1069"/>
        <item x="3"/>
        <item x="864"/>
        <item x="288"/>
        <item m="1" x="1331"/>
        <item x="175"/>
        <item x="532"/>
        <item m="1" x="1396"/>
        <item x="196"/>
        <item m="1" x="1322"/>
        <item x="1018"/>
        <item x="1047"/>
        <item x="499"/>
        <item x="550"/>
        <item x="1010"/>
        <item x="474"/>
        <item x="605"/>
        <item x="1248"/>
        <item x="463"/>
        <item x="1014"/>
        <item x="407"/>
        <item x="357"/>
        <item x="84"/>
        <item x="574"/>
        <item x="441"/>
        <item x="714"/>
        <item x="668"/>
        <item x="0"/>
        <item x="674"/>
        <item x="948"/>
        <item x="201"/>
        <item x="493"/>
        <item x="445"/>
        <item x="350"/>
        <item m="1" x="1317"/>
        <item x="204"/>
        <item x="733"/>
        <item x="985"/>
        <item x="92"/>
        <item x="1250"/>
        <item x="31"/>
        <item x="1288"/>
        <item x="489"/>
        <item x="572"/>
        <item x="394"/>
        <item x="658"/>
        <item m="1" x="1314"/>
        <item x="937"/>
        <item x="758"/>
        <item m="1" x="1299"/>
        <item x="373"/>
        <item x="35"/>
        <item x="1188"/>
        <item x="256"/>
        <item x="1043"/>
        <item x="924"/>
        <item x="1045"/>
        <item x="67"/>
        <item x="126"/>
        <item x="224"/>
        <item x="393"/>
        <item x="1176"/>
        <item x="1200"/>
        <item x="1201"/>
        <item x="1156"/>
        <item x="684"/>
        <item x="274"/>
        <item x="710"/>
        <item m="1" x="1342"/>
        <item x="478"/>
        <item x="956"/>
        <item x="938"/>
        <item x="945"/>
        <item x="503"/>
        <item x="507"/>
        <item x="303"/>
        <item x="1145"/>
        <item x="1138"/>
        <item x="1152"/>
        <item x="1136"/>
        <item x="1142"/>
        <item x="1130"/>
        <item x="1085"/>
        <item x="568"/>
        <item x="494"/>
        <item x="78"/>
        <item x="1241"/>
        <item x="134"/>
        <item x="652"/>
        <item x="130"/>
        <item m="1" x="1304"/>
        <item x="468"/>
        <item x="982"/>
        <item x="509"/>
        <item x="1169"/>
        <item x="584"/>
        <item x="438"/>
        <item m="1" x="1306"/>
        <item x="197"/>
        <item x="200"/>
        <item x="199"/>
        <item x="581"/>
        <item x="156"/>
        <item m="1" x="1303"/>
        <item t="default"/>
      </items>
    </pivotField>
    <pivotField showAll="0"/>
    <pivotField showAll="0">
      <items count="111">
        <item x="27"/>
        <item x="94"/>
        <item x="28"/>
        <item x="89"/>
        <item m="1" x="108"/>
        <item x="102"/>
        <item x="68"/>
        <item x="70"/>
        <item x="99"/>
        <item x="3"/>
        <item x="4"/>
        <item x="5"/>
        <item x="78"/>
        <item x="57"/>
        <item x="69"/>
        <item x="67"/>
        <item x="6"/>
        <item x="29"/>
        <item x="48"/>
        <item x="42"/>
        <item x="95"/>
        <item x="77"/>
        <item x="7"/>
        <item x="86"/>
        <item x="98"/>
        <item x="72"/>
        <item x="73"/>
        <item x="30"/>
        <item x="60"/>
        <item x="49"/>
        <item x="9"/>
        <item x="39"/>
        <item x="31"/>
        <item x="43"/>
        <item x="91"/>
        <item x="100"/>
        <item x="26"/>
        <item x="61"/>
        <item x="11"/>
        <item x="12"/>
        <item x="101"/>
        <item x="75"/>
        <item x="51"/>
        <item x="10"/>
        <item x="32"/>
        <item x="50"/>
        <item x="87"/>
        <item x="62"/>
        <item x="105"/>
        <item x="15"/>
        <item x="16"/>
        <item x="71"/>
        <item x="40"/>
        <item x="83"/>
        <item x="92"/>
        <item x="66"/>
        <item x="52"/>
        <item m="1" x="107"/>
        <item x="65"/>
        <item x="76"/>
        <item x="90"/>
        <item x="14"/>
        <item x="53"/>
        <item x="33"/>
        <item x="97"/>
        <item x="34"/>
        <item x="44"/>
        <item x="93"/>
        <item x="104"/>
        <item x="80"/>
        <item x="85"/>
        <item x="0"/>
        <item x="81"/>
        <item x="8"/>
        <item x="58"/>
        <item x="59"/>
        <item x="35"/>
        <item x="13"/>
        <item x="36"/>
        <item x="103"/>
        <item x="63"/>
        <item x="84"/>
        <item m="1" x="109"/>
        <item x="45"/>
        <item x="17"/>
        <item x="1"/>
        <item x="79"/>
        <item x="96"/>
        <item x="18"/>
        <item x="20"/>
        <item x="46"/>
        <item x="19"/>
        <item x="47"/>
        <item x="2"/>
        <item x="88"/>
        <item x="21"/>
        <item x="74"/>
        <item x="54"/>
        <item x="22"/>
        <item x="37"/>
        <item x="38"/>
        <item x="23"/>
        <item x="55"/>
        <item x="24"/>
        <item x="41"/>
        <item x="56"/>
        <item x="82"/>
        <item x="25"/>
        <item x="64"/>
        <item m="1" x="106"/>
        <item t="default"/>
      </items>
    </pivotField>
    <pivotField showAll="0">
      <items count="25">
        <item h="1" x="3"/>
        <item h="1" x="7"/>
        <item h="1" x="9"/>
        <item h="1" m="1" x="22"/>
        <item h="1" m="1" x="21"/>
        <item h="1" x="2"/>
        <item h="1" x="6"/>
        <item h="1" x="17"/>
        <item h="1" x="1"/>
        <item h="1" x="18"/>
        <item h="1" x="19"/>
        <item h="1" m="1" x="23"/>
        <item h="1" x="0"/>
        <item h="1" x="14"/>
        <item h="1" x="13"/>
        <item h="1" x="16"/>
        <item h="1" x="4"/>
        <item h="1" x="10"/>
        <item h="1" x="11"/>
        <item h="1" x="12"/>
        <item h="1" x="15"/>
        <item h="1" x="8"/>
        <item x="5"/>
        <item h="1"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items count="9">
        <item h="1" x="3"/>
        <item h="1" x="6"/>
        <item h="1" x="2"/>
        <item x="0"/>
        <item h="1" x="1"/>
        <item h="1" x="4"/>
        <item h="1" x="5"/>
        <item h="1" m="1" x="7"/>
        <item t="default"/>
      </items>
    </pivotField>
    <pivotField showAll="0"/>
    <pivotField showAll="0"/>
    <pivotField dataField="1" dragToRow="0" dragToCol="0" dragToPage="0" showAll="0" defaultSubtotal="0"/>
    <pivotField dataField="1" dragToRow="0" dragToCol="0" dragToPage="0" showAll="0" defaultSubtotal="0"/>
  </pivotFields>
  <rowFields count="1">
    <field x="2"/>
  </rowFields>
  <rowItems count="12">
    <i>
      <x v="35"/>
    </i>
    <i>
      <x v="36"/>
    </i>
    <i>
      <x v="37"/>
    </i>
    <i>
      <x v="38"/>
    </i>
    <i>
      <x v="39"/>
    </i>
    <i>
      <x v="40"/>
    </i>
    <i>
      <x v="41"/>
    </i>
    <i>
      <x v="42"/>
    </i>
    <i>
      <x v="43"/>
    </i>
    <i>
      <x v="44"/>
    </i>
    <i>
      <x v="45"/>
    </i>
    <i>
      <x v="46"/>
    </i>
  </rowItems>
  <colFields count="1">
    <field x="-2"/>
  </colFields>
  <colItems count="2">
    <i>
      <x/>
    </i>
    <i i="1">
      <x v="1"/>
    </i>
  </colItems>
  <pageFields count="1">
    <pageField fld="1" item="1" hier="-1"/>
  </pageFields>
  <dataFields count="2">
    <dataField name="Sum of %" fld="15" baseField="0" baseItem="0" numFmtId="164"/>
    <dataField name="Sum of Target" fld="16" baseField="0" baseItem="0"/>
  </dataFields>
  <formats count="3">
    <format dxfId="27">
      <pivotArea outline="0" collapsedLevelsAreSubtotals="1" fieldPosition="0"/>
    </format>
    <format dxfId="28">
      <pivotArea dataOnly="0" labelOnly="1" fieldPosition="0">
        <references count="1">
          <reference field="2" count="1">
            <x v="13"/>
          </reference>
        </references>
      </pivotArea>
    </format>
    <format dxfId="29">
      <pivotArea dataOnly="0" labelOnly="1" fieldPosition="0">
        <references count="1">
          <reference field="2" count="11">
            <x v="14"/>
            <x v="15"/>
            <x v="16"/>
            <x v="17"/>
            <x v="18"/>
            <x v="19"/>
            <x v="20"/>
            <x v="21"/>
            <x v="22"/>
            <x v="23"/>
            <x v="24"/>
          </reference>
        </references>
      </pivotArea>
    </format>
  </formats>
  <chartFormats count="21">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pivotArea type="data" outline="0" fieldPosition="0">
        <references count="2">
          <reference field="4294967294" count="1" selected="0">
            <x v="0"/>
          </reference>
          <reference field="2" count="1" selected="0">
            <x v="24"/>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 count="1" selected="0">
            <x v="24"/>
          </reference>
        </references>
      </pivotArea>
    </chartFormat>
    <chartFormat chart="3" format="4" series="1">
      <pivotArea type="data" outline="0" fieldPosition="0">
        <references count="1">
          <reference field="4294967294" count="1" selected="0">
            <x v="1"/>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3" format="5">
      <pivotArea type="data" outline="0" fieldPosition="0">
        <references count="2">
          <reference field="4294967294" count="1" selected="0">
            <x v="0"/>
          </reference>
          <reference field="2" count="1" selected="0">
            <x v="36"/>
          </reference>
        </references>
      </pivotArea>
    </chartFormat>
    <chartFormat chart="3" format="6">
      <pivotArea type="data" outline="0" fieldPosition="0">
        <references count="2">
          <reference field="4294967294" count="1" selected="0">
            <x v="0"/>
          </reference>
          <reference field="2" count="1" selected="0">
            <x v="37"/>
          </reference>
        </references>
      </pivotArea>
    </chartFormat>
    <chartFormat chart="3" format="7">
      <pivotArea type="data" outline="0" fieldPosition="0">
        <references count="2">
          <reference field="4294967294" count="1" selected="0">
            <x v="0"/>
          </reference>
          <reference field="2" count="1" selected="0">
            <x v="38"/>
          </reference>
        </references>
      </pivotArea>
    </chartFormat>
    <chartFormat chart="3" format="8">
      <pivotArea type="data" outline="0" fieldPosition="0">
        <references count="2">
          <reference field="4294967294" count="1" selected="0">
            <x v="0"/>
          </reference>
          <reference field="2" count="1" selected="0">
            <x v="39"/>
          </reference>
        </references>
      </pivotArea>
    </chartFormat>
    <chartFormat chart="3" format="9">
      <pivotArea type="data" outline="0" fieldPosition="0">
        <references count="2">
          <reference field="4294967294" count="1" selected="0">
            <x v="0"/>
          </reference>
          <reference field="2" count="1" selected="0">
            <x v="40"/>
          </reference>
        </references>
      </pivotArea>
    </chartFormat>
    <chartFormat chart="3" format="10">
      <pivotArea type="data" outline="0" fieldPosition="0">
        <references count="2">
          <reference field="4294967294" count="1" selected="0">
            <x v="0"/>
          </reference>
          <reference field="2" count="1" selected="0">
            <x v="41"/>
          </reference>
        </references>
      </pivotArea>
    </chartFormat>
    <chartFormat chart="3" format="11">
      <pivotArea type="data" outline="0" fieldPosition="0">
        <references count="2">
          <reference field="4294967294" count="1" selected="0">
            <x v="0"/>
          </reference>
          <reference field="2" count="1" selected="0">
            <x v="42"/>
          </reference>
        </references>
      </pivotArea>
    </chartFormat>
    <chartFormat chart="3" format="12">
      <pivotArea type="data" outline="0" fieldPosition="0">
        <references count="2">
          <reference field="4294967294" count="1" selected="0">
            <x v="0"/>
          </reference>
          <reference field="2" count="1" selected="0">
            <x v="43"/>
          </reference>
        </references>
      </pivotArea>
    </chartFormat>
    <chartFormat chart="3" format="13">
      <pivotArea type="data" outline="0" fieldPosition="0">
        <references count="2">
          <reference field="4294967294" count="1" selected="0">
            <x v="0"/>
          </reference>
          <reference field="2" count="1" selected="0">
            <x v="44"/>
          </reference>
        </references>
      </pivotArea>
    </chartFormat>
    <chartFormat chart="3" format="14">
      <pivotArea type="data" outline="0" fieldPosition="0">
        <references count="2">
          <reference field="4294967294" count="1" selected="0">
            <x v="0"/>
          </reference>
          <reference field="2" count="1" selected="0">
            <x v="45"/>
          </reference>
        </references>
      </pivotArea>
    </chartFormat>
    <chartFormat chart="3" format="15">
      <pivotArea type="data" outline="0" fieldPosition="0">
        <references count="2">
          <reference field="4294967294" count="1" selected="0">
            <x v="0"/>
          </reference>
          <reference field="2" count="1" selected="0">
            <x v="4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D6FF1BE-3792-459C-96E9-780F9409CFE5}" name="PivotTable2"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4" fieldListSortAscending="1">
  <location ref="A24:E37" firstHeaderRow="0" firstDataRow="1" firstDataCol="1" rowPageCount="1" colPageCount="1"/>
  <pivotFields count="17">
    <pivotField showAll="0"/>
    <pivotField axis="axisPage" showAll="0">
      <items count="3">
        <item x="1"/>
        <item x="0"/>
        <item t="default"/>
      </items>
    </pivotField>
    <pivotField axis="axisRow" numFmtId="17" showAll="0">
      <items count="48">
        <item m="1" x="46"/>
        <item m="1" x="42"/>
        <item m="1" x="35"/>
        <item m="1" x="44"/>
        <item m="1" x="34"/>
        <item m="1" x="41"/>
        <item m="1" x="40"/>
        <item m="1" x="45"/>
        <item m="1" x="36"/>
        <item m="1" x="37"/>
        <item m="1" x="43"/>
        <item m="1" x="33"/>
        <item m="1" x="38"/>
        <item m="1" x="39"/>
        <item m="1" x="32"/>
        <item m="1" x="31"/>
        <item m="1" x="30"/>
        <item m="1" x="29"/>
        <item m="1" x="28"/>
        <item m="1" x="27"/>
        <item m="1" x="26"/>
        <item m="1" x="25"/>
        <item m="1" x="24"/>
        <item m="1" x="23"/>
        <item m="1" x="22"/>
        <item m="1" x="21"/>
        <item m="1" x="20"/>
        <item m="1" x="19"/>
        <item m="1" x="18"/>
        <item m="1" x="17"/>
        <item m="1" x="16"/>
        <item m="1" x="15"/>
        <item m="1" x="14"/>
        <item m="1" x="13"/>
        <item m="1" x="12"/>
        <item x="2"/>
        <item x="5"/>
        <item x="0"/>
        <item x="7"/>
        <item x="10"/>
        <item x="6"/>
        <item x="4"/>
        <item x="3"/>
        <item x="11"/>
        <item x="8"/>
        <item x="9"/>
        <item x="1"/>
        <item t="default"/>
      </items>
    </pivotField>
    <pivotField dataField="1" showAll="0"/>
    <pivotField dataField="1" showAll="0"/>
    <pivotField showAll="0"/>
    <pivotField showAll="0"/>
    <pivotField showAll="0">
      <items count="1410">
        <item x="1297"/>
        <item x="149"/>
        <item x="518"/>
        <item x="271"/>
        <item x="1197"/>
        <item x="496"/>
        <item x="329"/>
        <item x="315"/>
        <item x="923"/>
        <item x="376"/>
        <item x="365"/>
        <item x="245"/>
        <item x="159"/>
        <item x="220"/>
        <item x="1243"/>
        <item m="1" x="1398"/>
        <item x="324"/>
        <item x="519"/>
        <item x="704"/>
        <item m="1" x="1382"/>
        <item m="1" x="1375"/>
        <item x="317"/>
        <item x="1167"/>
        <item x="600"/>
        <item x="548"/>
        <item x="313"/>
        <item x="310"/>
        <item x="1023"/>
        <item x="114"/>
        <item x="1204"/>
        <item x="1034"/>
        <item x="801"/>
        <item x="817"/>
        <item x="834"/>
        <item x="822"/>
        <item x="168"/>
        <item x="1127"/>
        <item x="428"/>
        <item x="486"/>
        <item x="1119"/>
        <item x="466"/>
        <item x="577"/>
        <item x="765"/>
        <item x="779"/>
        <item m="1" x="1353"/>
        <item x="795"/>
        <item x="1214"/>
        <item x="1159"/>
        <item x="769"/>
        <item x="773"/>
        <item x="919"/>
        <item x="911"/>
        <item x="109"/>
        <item x="338"/>
        <item x="415"/>
        <item x="909"/>
        <item x="774"/>
        <item x="858"/>
        <item x="918"/>
        <item x="320"/>
        <item x="1189"/>
        <item x="483"/>
        <item m="1" x="1315"/>
        <item m="1" x="1400"/>
        <item x="738"/>
        <item x="537"/>
        <item x="359"/>
        <item x="379"/>
        <item x="941"/>
        <item x="1107"/>
        <item x="1072"/>
        <item x="1084"/>
        <item x="1083"/>
        <item x="1096"/>
        <item m="1" x="1343"/>
        <item x="1077"/>
        <item x="1002"/>
        <item x="1017"/>
        <item x="991"/>
        <item x="988"/>
        <item x="1013"/>
        <item x="1008"/>
        <item x="993"/>
        <item x="1019"/>
        <item x="136"/>
        <item x="611"/>
        <item x="300"/>
        <item m="1" x="1388"/>
        <item x="88"/>
        <item x="976"/>
        <item x="1295"/>
        <item x="715"/>
        <item x="93"/>
        <item x="610"/>
        <item m="1" x="1354"/>
        <item x="708"/>
        <item x="233"/>
        <item x="630"/>
        <item x="826"/>
        <item m="1" x="1365"/>
        <item x="582"/>
        <item x="228"/>
        <item x="598"/>
        <item x="1054"/>
        <item x="404"/>
        <item x="766"/>
        <item x="472"/>
        <item x="153"/>
        <item x="1027"/>
        <item x="367"/>
        <item x="1049"/>
        <item x="634"/>
        <item x="448"/>
        <item x="552"/>
        <item x="464"/>
        <item x="887"/>
        <item x="347"/>
        <item x="16"/>
        <item x="18"/>
        <item x="15"/>
        <item x="847"/>
        <item x="21"/>
        <item x="19"/>
        <item x="23"/>
        <item x="20"/>
        <item x="22"/>
        <item x="402"/>
        <item x="863"/>
        <item x="4"/>
        <item m="1" x="1298"/>
        <item x="272"/>
        <item x="802"/>
        <item x="791"/>
        <item x="27"/>
        <item x="554"/>
        <item x="809"/>
        <item x="230"/>
        <item x="401"/>
        <item x="553"/>
        <item x="1168"/>
        <item x="862"/>
        <item x="1166"/>
        <item x="702"/>
        <item x="709"/>
        <item x="703"/>
        <item x="705"/>
        <item x="977"/>
        <item m="1" x="1307"/>
        <item x="323"/>
        <item m="1" x="1395"/>
        <item x="99"/>
        <item x="570"/>
        <item x="673"/>
        <item x="30"/>
        <item x="1286"/>
        <item x="1287"/>
        <item x="1279"/>
        <item x="1272"/>
        <item x="1274"/>
        <item x="1050"/>
        <item x="1264"/>
        <item x="280"/>
        <item x="527"/>
        <item x="38"/>
        <item x="316"/>
        <item x="434"/>
        <item x="155"/>
        <item x="1151"/>
        <item x="209"/>
        <item x="528"/>
        <item x="516"/>
        <item x="617"/>
        <item x="853"/>
        <item x="741"/>
        <item m="1" x="1320"/>
        <item x="1095"/>
        <item x="824"/>
        <item x="1276"/>
        <item x="72"/>
        <item x="1039"/>
        <item x="284"/>
        <item x="981"/>
        <item x="983"/>
        <item x="973"/>
        <item x="971"/>
        <item x="965"/>
        <item x="984"/>
        <item x="382"/>
        <item x="782"/>
        <item x="787"/>
        <item x="575"/>
        <item x="51"/>
        <item x="52"/>
        <item x="249"/>
        <item x="36"/>
        <item x="351"/>
        <item x="783"/>
        <item x="635"/>
        <item x="142"/>
        <item x="960"/>
        <item x="273"/>
        <item x="268"/>
        <item x="269"/>
        <item x="266"/>
        <item x="1185"/>
        <item x="62"/>
        <item x="743"/>
        <item x="237"/>
        <item m="1" x="1362"/>
        <item x="236"/>
        <item x="281"/>
        <item x="893"/>
        <item x="915"/>
        <item x="1053"/>
        <item x="934"/>
        <item m="1" x="1373"/>
        <item x="907"/>
        <item x="231"/>
        <item x="1226"/>
        <item x="81"/>
        <item x="80"/>
        <item x="73"/>
        <item x="89"/>
        <item x="722"/>
        <item x="506"/>
        <item x="1267"/>
        <item x="1190"/>
        <item x="116"/>
        <item x="1003"/>
        <item x="1000"/>
        <item x="935"/>
        <item x="1046"/>
        <item x="397"/>
        <item x="1011"/>
        <item x="144"/>
        <item x="997"/>
        <item x="1033"/>
        <item x="485"/>
        <item x="633"/>
        <item x="567"/>
        <item x="681"/>
        <item x="1155"/>
        <item m="1" x="1379"/>
        <item x="736"/>
        <item m="1" x="1302"/>
        <item x="278"/>
        <item x="307"/>
        <item x="788"/>
        <item x="807"/>
        <item x="1198"/>
        <item x="578"/>
        <item x="442"/>
        <item x="687"/>
        <item x="101"/>
        <item x="735"/>
        <item x="473"/>
        <item x="326"/>
        <item x="327"/>
        <item x="328"/>
        <item x="408"/>
        <item x="410"/>
        <item x="488"/>
        <item x="723"/>
        <item x="694"/>
        <item x="695"/>
        <item x="879"/>
        <item x="693"/>
        <item x="588"/>
        <item x="793"/>
        <item x="1036"/>
        <item x="1218"/>
        <item x="966"/>
        <item x="1246"/>
        <item x="690"/>
        <item x="41"/>
        <item x="42"/>
        <item m="1" x="1384"/>
        <item x="26"/>
        <item x="39"/>
        <item x="390"/>
        <item x="797"/>
        <item x="374"/>
        <item x="375"/>
        <item x="225"/>
        <item x="477"/>
        <item m="1" x="1325"/>
        <item x="780"/>
        <item x="193"/>
        <item m="1" x="1341"/>
        <item x="331"/>
        <item x="856"/>
        <item x="882"/>
        <item x="471"/>
        <item x="770"/>
        <item x="1063"/>
        <item x="848"/>
        <item x="13"/>
        <item x="423"/>
        <item x="425"/>
        <item x="1196"/>
        <item x="806"/>
        <item x="1178"/>
        <item x="952"/>
        <item x="79"/>
        <item x="940"/>
        <item x="336"/>
        <item x="1277"/>
        <item x="321"/>
        <item m="1" x="1308"/>
        <item m="1" x="1324"/>
        <item m="1" x="1323"/>
        <item m="1" x="1339"/>
        <item x="542"/>
        <item x="520"/>
        <item m="1" x="1390"/>
        <item m="1" x="1333"/>
        <item x="510"/>
        <item x="77"/>
        <item x="74"/>
        <item x="1111"/>
        <item x="1110"/>
        <item m="1" x="1369"/>
        <item x="1118"/>
        <item x="5"/>
        <item x="1064"/>
        <item x="387"/>
        <item x="786"/>
        <item x="330"/>
        <item x="696"/>
        <item m="1" x="1377"/>
        <item x="212"/>
        <item x="571"/>
        <item x="1212"/>
        <item x="854"/>
        <item m="1" x="1374"/>
        <item x="725"/>
        <item x="727"/>
        <item x="607"/>
        <item x="1123"/>
        <item x="151"/>
        <item x="479"/>
        <item x="309"/>
        <item m="1" x="1332"/>
        <item x="637"/>
        <item x="929"/>
        <item x="927"/>
        <item x="17"/>
        <item x="481"/>
        <item x="870"/>
        <item x="891"/>
        <item x="355"/>
        <item x="304"/>
        <item x="1115"/>
        <item x="325"/>
        <item x="107"/>
        <item x="594"/>
        <item x="595"/>
        <item x="589"/>
        <item x="876"/>
        <item x="968"/>
        <item x="1296"/>
        <item x="378"/>
        <item x="475"/>
        <item x="1100"/>
        <item x="147"/>
        <item x="148"/>
        <item x="146"/>
        <item x="150"/>
        <item x="145"/>
        <item x="950"/>
        <item x="900"/>
        <item x="608"/>
        <item x="1129"/>
        <item x="886"/>
        <item x="878"/>
        <item x="881"/>
        <item x="1089"/>
        <item x="697"/>
        <item x="502"/>
        <item x="877"/>
        <item m="1" x="1348"/>
        <item m="1" x="1347"/>
        <item x="354"/>
        <item x="1048"/>
        <item x="1217"/>
        <item x="644"/>
        <item x="419"/>
        <item x="953"/>
        <item x="790"/>
        <item x="1174"/>
        <item x="660"/>
        <item m="1" x="1309"/>
        <item x="302"/>
        <item x="974"/>
        <item x="819"/>
        <item x="748"/>
        <item x="1227"/>
        <item x="866"/>
        <item x="239"/>
        <item x="297"/>
        <item x="724"/>
        <item x="119"/>
        <item x="947"/>
        <item x="1030"/>
        <item m="1" x="1300"/>
        <item m="1" x="1301"/>
        <item x="70"/>
        <item x="76"/>
        <item m="1" x="1328"/>
        <item x="560"/>
        <item x="1006"/>
        <item x="505"/>
        <item x="833"/>
        <item x="275"/>
        <item x="282"/>
        <item x="1009"/>
        <item x="987"/>
        <item x="995"/>
        <item x="342"/>
        <item x="944"/>
        <item x="1211"/>
        <item x="587"/>
        <item x="639"/>
        <item x="609"/>
        <item x="604"/>
        <item x="369"/>
        <item x="521"/>
        <item x="1086"/>
        <item x="427"/>
        <item x="1186"/>
        <item x="1163"/>
        <item x="1158"/>
        <item x="28"/>
        <item x="912"/>
        <item m="1" x="1406"/>
        <item x="1247"/>
        <item x="262"/>
        <item x="667"/>
        <item x="759"/>
        <item x="811"/>
        <item x="841"/>
        <item x="706"/>
        <item x="206"/>
        <item x="831"/>
        <item x="1161"/>
        <item x="132"/>
        <item x="892"/>
        <item x="411"/>
        <item x="349"/>
        <item m="1" x="1313"/>
        <item m="1" x="1380"/>
        <item x="525"/>
        <item x="229"/>
        <item x="1026"/>
        <item x="189"/>
        <item x="821"/>
        <item x="167"/>
        <item x="846"/>
        <item x="444"/>
        <item x="214"/>
        <item x="914"/>
        <item x="135"/>
        <item x="459"/>
        <item x="455"/>
        <item x="453"/>
        <item x="456"/>
        <item x="913"/>
        <item x="591"/>
        <item x="417"/>
        <item x="1109"/>
        <item x="358"/>
        <item x="515"/>
        <item x="670"/>
        <item x="465"/>
        <item x="533"/>
        <item x="1183"/>
        <item m="1" x="1355"/>
        <item x="1244"/>
        <item x="1116"/>
        <item x="186"/>
        <item x="729"/>
        <item x="563"/>
        <item x="720"/>
        <item x="318"/>
        <item x="86"/>
        <item x="261"/>
        <item x="814"/>
        <item x="890"/>
        <item x="908"/>
        <item x="340"/>
        <item x="1254"/>
        <item m="1" x="1357"/>
        <item x="665"/>
        <item x="596"/>
        <item x="636"/>
        <item x="44"/>
        <item x="1025"/>
        <item x="1225"/>
        <item x="1273"/>
        <item x="830"/>
        <item x="1293"/>
        <item x="951"/>
        <item x="955"/>
        <item m="1" x="1327"/>
        <item x="1066"/>
        <item x="1103"/>
        <item x="418"/>
        <item x="1031"/>
        <item x="1137"/>
        <item x="319"/>
        <item x="1171"/>
        <item x="761"/>
        <item x="763"/>
        <item x="1283"/>
        <item x="1285"/>
        <item x="730"/>
        <item x="255"/>
        <item x="556"/>
        <item x="994"/>
        <item x="990"/>
        <item x="1012"/>
        <item x="1005"/>
        <item x="1004"/>
        <item x="1007"/>
        <item x="992"/>
        <item m="1" x="1346"/>
        <item x="344"/>
        <item x="341"/>
        <item x="1242"/>
        <item m="1" x="1335"/>
        <item x="1270"/>
        <item m="1" x="1336"/>
        <item m="1" x="1334"/>
        <item x="306"/>
        <item x="1261"/>
        <item x="1284"/>
        <item x="152"/>
        <item x="640"/>
        <item x="643"/>
        <item x="158"/>
        <item x="1024"/>
        <item x="292"/>
        <item x="1216"/>
        <item x="1173"/>
        <item x="348"/>
        <item x="1068"/>
        <item x="1088"/>
        <item x="1065"/>
        <item x="1074"/>
        <item x="1075"/>
        <item x="979"/>
        <item x="164"/>
        <item x="832"/>
        <item x="1187"/>
        <item x="785"/>
        <item x="792"/>
        <item x="469"/>
        <item x="1281"/>
        <item x="176"/>
        <item x="1132"/>
        <item x="449"/>
        <item x="361"/>
        <item x="450"/>
        <item x="452"/>
        <item x="1258"/>
        <item x="522"/>
        <item x="796"/>
        <item x="939"/>
        <item x="986"/>
        <item x="757"/>
        <item x="96"/>
        <item x="190"/>
        <item x="364"/>
        <item x="659"/>
        <item x="839"/>
        <item x="925"/>
        <item x="294"/>
        <item x="311"/>
        <item x="64"/>
        <item x="1282"/>
        <item x="593"/>
        <item x="1022"/>
        <item x="837"/>
        <item x="183"/>
        <item x="1213"/>
        <item x="235"/>
        <item x="128"/>
        <item x="257"/>
        <item x="290"/>
        <item x="291"/>
        <item x="157"/>
        <item m="1" x="1305"/>
        <item x="641"/>
        <item x="580"/>
        <item x="620"/>
        <item x="37"/>
        <item x="789"/>
        <item x="798"/>
        <item x="32"/>
        <item x="1251"/>
        <item m="1" x="1392"/>
        <item x="163"/>
        <item x="165"/>
        <item x="160"/>
        <item x="467"/>
        <item m="1" x="1387"/>
        <item x="267"/>
        <item x="25"/>
        <item x="106"/>
        <item x="50"/>
        <item x="53"/>
        <item x="287"/>
        <item x="1037"/>
        <item x="808"/>
        <item x="1252"/>
        <item x="958"/>
        <item x="381"/>
        <item x="422"/>
        <item m="1" x="1329"/>
        <item x="1224"/>
        <item x="457"/>
        <item x="399"/>
        <item x="1259"/>
        <item x="816"/>
        <item x="91"/>
        <item x="1117"/>
        <item x="501"/>
        <item x="999"/>
        <item x="1001"/>
        <item x="728"/>
        <item x="75"/>
        <item x="873"/>
        <item x="874"/>
        <item x="676"/>
        <item x="980"/>
        <item x="368"/>
        <item x="1278"/>
        <item x="675"/>
        <item x="545"/>
        <item x="739"/>
        <item x="1133"/>
        <item x="82"/>
        <item x="133"/>
        <item x="750"/>
        <item x="83"/>
        <item x="691"/>
        <item x="87"/>
        <item x="800"/>
        <item x="138"/>
        <item x="431"/>
        <item x="1230"/>
        <item x="293"/>
        <item x="1121"/>
        <item x="1122"/>
        <item m="1" x="1345"/>
        <item x="943"/>
        <item x="241"/>
        <item x="226"/>
        <item x="227"/>
        <item x="223"/>
        <item m="1" x="1401"/>
        <item x="124"/>
        <item x="1222"/>
        <item x="829"/>
        <item x="852"/>
        <item x="40"/>
        <item x="247"/>
        <item x="129"/>
        <item x="820"/>
        <item x="1038"/>
        <item x="631"/>
        <item x="896"/>
        <item x="1164"/>
        <item x="1094"/>
        <item x="1268"/>
        <item x="345"/>
        <item x="140"/>
        <item x="671"/>
        <item x="1097"/>
        <item x="566"/>
        <item x="573"/>
        <item x="131"/>
        <item x="689"/>
        <item x="1157"/>
        <item x="928"/>
        <item x="322"/>
        <item x="916"/>
        <item x="178"/>
        <item x="778"/>
        <item x="910"/>
        <item x="216"/>
        <item x="162"/>
        <item x="732"/>
        <item x="1219"/>
        <item x="926"/>
        <item x="930"/>
        <item x="897"/>
        <item x="895"/>
        <item x="922"/>
        <item x="260"/>
        <item x="217"/>
        <item x="443"/>
        <item x="529"/>
        <item x="1207"/>
        <item x="248"/>
        <item x="170"/>
        <item x="812"/>
        <item x="270"/>
        <item m="1" x="1337"/>
        <item x="624"/>
        <item x="482"/>
        <item x="625"/>
        <item x="396"/>
        <item x="90"/>
        <item x="903"/>
        <item x="677"/>
        <item m="1" x="1407"/>
        <item x="583"/>
        <item x="63"/>
        <item x="683"/>
        <item x="470"/>
        <item m="1" x="1402"/>
        <item x="85"/>
        <item m="1" x="1312"/>
        <item x="45"/>
        <item x="969"/>
        <item x="561"/>
        <item x="871"/>
        <item x="711"/>
        <item x="857"/>
        <item x="495"/>
        <item x="242"/>
        <item x="712"/>
        <item x="451"/>
        <item x="569"/>
        <item x="1191"/>
        <item x="535"/>
        <item x="844"/>
        <item x="762"/>
        <item x="931"/>
        <item x="305"/>
        <item x="859"/>
        <item x="682"/>
        <item x="557"/>
        <item x="1280"/>
        <item x="699"/>
        <item x="513"/>
        <item x="181"/>
        <item x="1102"/>
        <item x="1175"/>
        <item x="713"/>
        <item x="498"/>
        <item x="775"/>
        <item x="461"/>
        <item x="243"/>
        <item x="458"/>
        <item x="460"/>
        <item m="1" x="1361"/>
        <item x="240"/>
        <item x="454"/>
        <item x="244"/>
        <item x="139"/>
        <item x="1061"/>
        <item x="1105"/>
        <item x="1101"/>
        <item x="1106"/>
        <item x="1060"/>
        <item x="1239"/>
        <item x="105"/>
        <item x="606"/>
        <item x="618"/>
        <item x="1215"/>
        <item x="1262"/>
        <item x="749"/>
        <item m="1" x="1394"/>
        <item x="356"/>
        <item x="1180"/>
        <item x="406"/>
        <item x="656"/>
        <item x="1015"/>
        <item x="996"/>
        <item x="1124"/>
        <item x="1231"/>
        <item x="842"/>
        <item x="547"/>
        <item x="210"/>
        <item x="395"/>
        <item m="1" x="1310"/>
        <item x="487"/>
        <item x="998"/>
        <item x="333"/>
        <item x="1257"/>
        <item x="433"/>
        <item x="412"/>
        <item x="613"/>
        <item x="602"/>
        <item x="627"/>
        <item x="875"/>
        <item x="298"/>
        <item x="597"/>
        <item x="296"/>
        <item x="462"/>
        <item x="143"/>
        <item x="1266"/>
        <item x="592"/>
        <item x="426"/>
        <item x="420"/>
        <item x="849"/>
        <item x="827"/>
        <item x="173"/>
        <item x="174"/>
        <item x="172"/>
        <item x="171"/>
        <item x="1035"/>
        <item x="718"/>
        <item x="1104"/>
        <item x="678"/>
        <item x="664"/>
        <item x="669"/>
        <item x="663"/>
        <item x="360"/>
        <item x="752"/>
        <item m="1" x="1338"/>
        <item x="436"/>
        <item x="1042"/>
        <item x="1235"/>
        <item m="1" x="1372"/>
        <item x="546"/>
        <item m="1" x="1367"/>
        <item x="1263"/>
        <item m="1" x="1381"/>
        <item x="828"/>
        <item x="645"/>
        <item x="949"/>
        <item x="112"/>
        <item x="1041"/>
        <item x="346"/>
        <item x="312"/>
        <item m="1" x="1408"/>
        <item x="234"/>
        <item x="742"/>
        <item m="1" x="1405"/>
        <item x="123"/>
        <item x="962"/>
        <item x="865"/>
        <item x="476"/>
        <item x="526"/>
        <item x="121"/>
        <item x="1255"/>
        <item x="1"/>
        <item x="685"/>
        <item x="679"/>
        <item x="680"/>
        <item m="1" x="1399"/>
        <item x="767"/>
        <item x="764"/>
        <item x="1114"/>
        <item m="1" x="1363"/>
        <item x="213"/>
        <item x="599"/>
        <item x="1228"/>
        <item x="1140"/>
        <item x="46"/>
        <item x="49"/>
        <item x="48"/>
        <item x="47"/>
        <item x="686"/>
        <item x="646"/>
        <item x="719"/>
        <item x="1229"/>
        <item x="219"/>
        <item x="120"/>
        <item x="825"/>
        <item x="299"/>
        <item x="576"/>
        <item x="616"/>
        <item x="372"/>
        <item x="166"/>
        <item x="799"/>
        <item x="860"/>
        <item x="626"/>
        <item x="601"/>
        <item x="194"/>
        <item m="1" x="1391"/>
        <item x="57"/>
        <item x="55"/>
        <item x="843"/>
        <item x="60"/>
        <item x="429"/>
        <item x="538"/>
        <item x="541"/>
        <item x="277"/>
        <item x="265"/>
        <item x="511"/>
        <item m="1" x="1340"/>
        <item m="1" x="1393"/>
        <item x="484"/>
        <item x="497"/>
        <item x="1210"/>
        <item x="514"/>
        <item x="558"/>
        <item x="207"/>
        <item x="386"/>
        <item x="391"/>
        <item x="385"/>
        <item x="187"/>
        <item x="384"/>
        <item x="380"/>
        <item x="383"/>
        <item x="308"/>
        <item x="43"/>
        <item m="1" x="1386"/>
        <item x="65"/>
        <item x="353"/>
        <item x="34"/>
        <item x="716"/>
        <item x="717"/>
        <item x="698"/>
        <item x="198"/>
        <item x="389"/>
        <item x="562"/>
        <item x="781"/>
        <item x="784"/>
        <item x="889"/>
        <item x="335"/>
        <item x="179"/>
        <item x="835"/>
        <item x="1051"/>
        <item x="492"/>
        <item x="504"/>
        <item x="508"/>
        <item m="1" x="1316"/>
        <item x="861"/>
        <item x="638"/>
        <item x="649"/>
        <item x="654"/>
        <item x="661"/>
        <item x="957"/>
        <item x="1253"/>
        <item x="803"/>
        <item x="137"/>
        <item x="58"/>
        <item x="737"/>
        <item x="760"/>
        <item x="314"/>
        <item x="751"/>
        <item x="154"/>
        <item x="823"/>
        <item x="59"/>
        <item m="1" x="1352"/>
        <item x="1052"/>
        <item x="869"/>
        <item x="1184"/>
        <item x="416"/>
        <item x="777"/>
        <item x="56"/>
        <item x="54"/>
        <item x="177"/>
        <item x="180"/>
        <item x="867"/>
        <item x="1112"/>
        <item x="238"/>
        <item x="33"/>
        <item x="66"/>
        <item x="692"/>
        <item m="1" x="1364"/>
        <item x="794"/>
        <item x="1020"/>
        <item x="362"/>
        <item x="1179"/>
        <item x="772"/>
        <item x="211"/>
        <item x="110"/>
        <item x="71"/>
        <item x="961"/>
        <item x="222"/>
        <item x="1220"/>
        <item x="184"/>
        <item m="1" x="1321"/>
        <item x="978"/>
        <item x="975"/>
        <item m="1" x="1356"/>
        <item x="964"/>
        <item x="959"/>
        <item x="933"/>
        <item x="936"/>
        <item x="946"/>
        <item x="756"/>
        <item x="1240"/>
        <item x="579"/>
        <item x="1021"/>
        <item m="1" x="1378"/>
        <item x="885"/>
        <item x="884"/>
        <item x="1134"/>
        <item x="246"/>
        <item x="755"/>
        <item x="734"/>
        <item x="745"/>
        <item x="185"/>
        <item x="1071"/>
        <item x="838"/>
        <item x="894"/>
        <item x="403"/>
        <item x="517"/>
        <item x="1202"/>
        <item x="1165"/>
        <item x="531"/>
        <item x="740"/>
        <item x="540"/>
        <item x="258"/>
        <item x="917"/>
        <item x="400"/>
        <item x="768"/>
        <item x="398"/>
        <item x="1090"/>
        <item x="805"/>
        <item x="1238"/>
        <item x="1236"/>
        <item m="1" x="1351"/>
        <item x="904"/>
        <item m="1" x="1350"/>
        <item m="1" x="1404"/>
        <item x="122"/>
        <item x="1108"/>
        <item x="169"/>
        <item x="544"/>
        <item x="530"/>
        <item m="1" x="1366"/>
        <item x="688"/>
        <item x="232"/>
        <item m="1" x="1403"/>
        <item x="564"/>
        <item x="559"/>
        <item x="543"/>
        <item x="628"/>
        <item x="655"/>
        <item x="1182"/>
        <item x="536"/>
        <item x="215"/>
        <item x="480"/>
        <item x="1016"/>
        <item x="1249"/>
        <item x="392"/>
        <item x="409"/>
        <item x="804"/>
        <item x="585"/>
        <item x="623"/>
        <item x="377"/>
        <item m="1" x="1360"/>
        <item x="1234"/>
        <item x="264"/>
        <item x="1271"/>
        <item x="753"/>
        <item x="622"/>
        <item x="590"/>
        <item x="989"/>
        <item x="813"/>
        <item x="810"/>
        <item m="1" x="1349"/>
        <item x="662"/>
        <item x="1098"/>
        <item x="263"/>
        <item m="1" x="1385"/>
        <item x="295"/>
        <item x="94"/>
        <item x="435"/>
        <item x="439"/>
        <item x="1265"/>
        <item x="836"/>
        <item x="254"/>
        <item x="259"/>
        <item x="932"/>
        <item x="113"/>
        <item x="8"/>
        <item x="6"/>
        <item x="7"/>
        <item x="343"/>
        <item x="117"/>
        <item x="672"/>
        <item x="551"/>
        <item x="747"/>
        <item x="1209"/>
        <item x="1269"/>
        <item x="650"/>
        <item x="647"/>
        <item x="657"/>
        <item m="1" x="1359"/>
        <item x="653"/>
        <item x="648"/>
        <item x="1206"/>
        <item x="1195"/>
        <item x="1203"/>
        <item x="1181"/>
        <item x="1194"/>
        <item x="1177"/>
        <item x="1172"/>
        <item x="1058"/>
        <item x="1055"/>
        <item x="1056"/>
        <item x="95"/>
        <item x="1113"/>
        <item x="815"/>
        <item x="972"/>
        <item x="1294"/>
        <item x="1256"/>
        <item x="1170"/>
        <item x="363"/>
        <item x="1079"/>
        <item x="1057"/>
        <item m="1" x="1311"/>
        <item x="1059"/>
        <item x="432"/>
        <item x="104"/>
        <item x="102"/>
        <item x="103"/>
        <item x="276"/>
        <item x="1245"/>
        <item x="279"/>
        <item x="413"/>
        <item x="250"/>
        <item x="253"/>
        <item x="251"/>
        <item m="1" x="1397"/>
        <item x="108"/>
        <item x="339"/>
        <item x="286"/>
        <item x="285"/>
        <item x="100"/>
        <item x="642"/>
        <item x="851"/>
        <item x="523"/>
        <item x="252"/>
        <item x="283"/>
        <item x="1144"/>
        <item x="1126"/>
        <item x="1062"/>
        <item x="1205"/>
        <item x="840"/>
        <item x="902"/>
        <item x="414"/>
        <item x="192"/>
        <item x="352"/>
        <item x="10"/>
        <item x="9"/>
        <item x="12"/>
        <item x="14"/>
        <item m="1" x="1319"/>
        <item x="726"/>
        <item x="1162"/>
        <item x="565"/>
        <item x="1237"/>
        <item x="586"/>
        <item x="666"/>
        <item x="1032"/>
        <item x="1199"/>
        <item x="127"/>
        <item x="905"/>
        <item x="1141"/>
        <item x="1135"/>
        <item x="1143"/>
        <item x="539"/>
        <item x="555"/>
        <item x="1148"/>
        <item m="1" x="1370"/>
        <item m="1" x="1368"/>
        <item x="1154"/>
        <item m="1" x="1371"/>
        <item x="549"/>
        <item x="1128"/>
        <item x="512"/>
        <item x="68"/>
        <item x="771"/>
        <item x="1275"/>
        <item x="125"/>
        <item x="754"/>
        <item x="98"/>
        <item x="621"/>
        <item x="440"/>
        <item x="446"/>
        <item m="1" x="1383"/>
        <item x="721"/>
        <item x="880"/>
        <item x="1233"/>
        <item x="603"/>
        <item x="334"/>
        <item x="371"/>
        <item x="868"/>
        <item x="707"/>
        <item x="1232"/>
        <item x="61"/>
        <item x="490"/>
        <item x="619"/>
        <item x="332"/>
        <item x="845"/>
        <item x="301"/>
        <item x="1260"/>
        <item x="701"/>
        <item m="1" x="1330"/>
        <item x="1028"/>
        <item x="1160"/>
        <item x="221"/>
        <item x="921"/>
        <item x="1289"/>
        <item x="1040"/>
        <item x="898"/>
        <item m="1" x="1318"/>
        <item x="491"/>
        <item x="500"/>
        <item x="388"/>
        <item x="1292"/>
        <item x="651"/>
        <item x="430"/>
        <item x="963"/>
        <item x="337"/>
        <item m="1" x="1358"/>
        <item x="1208"/>
        <item x="629"/>
        <item x="1291"/>
        <item x="920"/>
        <item x="437"/>
        <item x="24"/>
        <item x="612"/>
        <item x="614"/>
        <item x="899"/>
        <item x="888"/>
        <item x="1192"/>
        <item x="1093"/>
        <item x="1081"/>
        <item m="1" x="1344"/>
        <item x="1099"/>
        <item x="1073"/>
        <item x="1080"/>
        <item x="1078"/>
        <item x="188"/>
        <item x="191"/>
        <item x="111"/>
        <item x="818"/>
        <item x="872"/>
        <item x="208"/>
        <item x="967"/>
        <item x="421"/>
        <item x="901"/>
        <item x="29"/>
        <item x="405"/>
        <item x="524"/>
        <item x="1221"/>
        <item x="850"/>
        <item x="776"/>
        <item x="202"/>
        <item x="970"/>
        <item m="1" x="1326"/>
        <item x="195"/>
        <item x="141"/>
        <item x="182"/>
        <item m="1" x="1389"/>
        <item x="855"/>
        <item x="161"/>
        <item x="1290"/>
        <item x="1029"/>
        <item x="97"/>
        <item x="700"/>
        <item x="205"/>
        <item x="203"/>
        <item x="69"/>
        <item x="447"/>
        <item x="366"/>
        <item x="744"/>
        <item x="1044"/>
        <item x="1146"/>
        <item x="1147"/>
        <item x="1139"/>
        <item x="1149"/>
        <item x="1153"/>
        <item x="1150"/>
        <item x="1131"/>
        <item x="1067"/>
        <item x="1082"/>
        <item x="1087"/>
        <item x="1070"/>
        <item x="1091"/>
        <item x="1092"/>
        <item m="1" x="1376"/>
        <item x="942"/>
        <item x="746"/>
        <item x="731"/>
        <item x="2"/>
        <item x="1076"/>
        <item x="370"/>
        <item x="289"/>
        <item x="115"/>
        <item x="118"/>
        <item x="1120"/>
        <item x="1125"/>
        <item x="11"/>
        <item x="534"/>
        <item x="424"/>
        <item x="218"/>
        <item x="615"/>
        <item x="1193"/>
        <item x="1223"/>
        <item x="954"/>
        <item x="906"/>
        <item x="883"/>
        <item x="632"/>
        <item x="1069"/>
        <item x="3"/>
        <item x="864"/>
        <item x="288"/>
        <item m="1" x="1331"/>
        <item x="175"/>
        <item x="532"/>
        <item m="1" x="1396"/>
        <item x="196"/>
        <item m="1" x="1322"/>
        <item x="1018"/>
        <item x="1047"/>
        <item x="499"/>
        <item x="550"/>
        <item x="1010"/>
        <item x="474"/>
        <item x="605"/>
        <item x="1248"/>
        <item x="463"/>
        <item x="1014"/>
        <item x="407"/>
        <item x="357"/>
        <item x="84"/>
        <item x="574"/>
        <item x="441"/>
        <item x="714"/>
        <item x="668"/>
        <item x="0"/>
        <item x="674"/>
        <item x="948"/>
        <item x="201"/>
        <item x="493"/>
        <item x="445"/>
        <item x="350"/>
        <item m="1" x="1317"/>
        <item x="204"/>
        <item x="733"/>
        <item x="985"/>
        <item x="92"/>
        <item x="1250"/>
        <item x="31"/>
        <item x="1288"/>
        <item x="489"/>
        <item x="572"/>
        <item x="394"/>
        <item x="658"/>
        <item m="1" x="1314"/>
        <item x="937"/>
        <item x="758"/>
        <item m="1" x="1299"/>
        <item x="373"/>
        <item x="35"/>
        <item x="1188"/>
        <item x="256"/>
        <item x="1043"/>
        <item x="924"/>
        <item x="1045"/>
        <item x="67"/>
        <item x="126"/>
        <item x="224"/>
        <item x="393"/>
        <item x="1176"/>
        <item x="1200"/>
        <item x="1201"/>
        <item x="1156"/>
        <item x="684"/>
        <item x="274"/>
        <item x="710"/>
        <item m="1" x="1342"/>
        <item x="478"/>
        <item x="956"/>
        <item x="938"/>
        <item x="945"/>
        <item x="503"/>
        <item x="507"/>
        <item x="303"/>
        <item x="1145"/>
        <item x="1138"/>
        <item x="1152"/>
        <item x="1136"/>
        <item x="1142"/>
        <item x="1130"/>
        <item x="1085"/>
        <item x="568"/>
        <item x="494"/>
        <item x="78"/>
        <item x="1241"/>
        <item x="134"/>
        <item x="652"/>
        <item x="130"/>
        <item m="1" x="1304"/>
        <item x="468"/>
        <item x="982"/>
        <item x="509"/>
        <item x="1169"/>
        <item x="584"/>
        <item x="438"/>
        <item m="1" x="1306"/>
        <item x="197"/>
        <item x="200"/>
        <item x="199"/>
        <item x="581"/>
        <item x="156"/>
        <item m="1" x="1303"/>
        <item t="default"/>
      </items>
    </pivotField>
    <pivotField showAll="0"/>
    <pivotField showAll="0">
      <items count="111">
        <item x="27"/>
        <item x="94"/>
        <item x="28"/>
        <item x="89"/>
        <item m="1" x="108"/>
        <item x="102"/>
        <item x="68"/>
        <item x="70"/>
        <item x="99"/>
        <item x="3"/>
        <item x="4"/>
        <item x="5"/>
        <item x="78"/>
        <item x="57"/>
        <item x="69"/>
        <item x="67"/>
        <item x="6"/>
        <item x="29"/>
        <item x="48"/>
        <item x="42"/>
        <item x="95"/>
        <item x="77"/>
        <item x="7"/>
        <item x="86"/>
        <item x="98"/>
        <item x="72"/>
        <item x="73"/>
        <item x="30"/>
        <item x="60"/>
        <item x="49"/>
        <item x="9"/>
        <item x="39"/>
        <item x="31"/>
        <item x="43"/>
        <item x="91"/>
        <item x="100"/>
        <item x="26"/>
        <item x="61"/>
        <item x="11"/>
        <item x="12"/>
        <item x="101"/>
        <item x="75"/>
        <item x="51"/>
        <item x="10"/>
        <item x="32"/>
        <item x="50"/>
        <item x="87"/>
        <item x="62"/>
        <item x="105"/>
        <item x="15"/>
        <item x="16"/>
        <item x="71"/>
        <item x="40"/>
        <item x="83"/>
        <item x="92"/>
        <item x="66"/>
        <item x="52"/>
        <item m="1" x="107"/>
        <item x="65"/>
        <item x="76"/>
        <item x="90"/>
        <item x="14"/>
        <item x="53"/>
        <item x="33"/>
        <item x="97"/>
        <item x="34"/>
        <item x="44"/>
        <item x="93"/>
        <item x="104"/>
        <item x="80"/>
        <item x="85"/>
        <item x="0"/>
        <item x="81"/>
        <item x="8"/>
        <item x="58"/>
        <item x="59"/>
        <item x="35"/>
        <item x="13"/>
        <item x="36"/>
        <item x="103"/>
        <item x="63"/>
        <item x="84"/>
        <item m="1" x="109"/>
        <item x="45"/>
        <item x="17"/>
        <item x="1"/>
        <item x="79"/>
        <item x="96"/>
        <item x="18"/>
        <item x="20"/>
        <item x="46"/>
        <item x="19"/>
        <item x="47"/>
        <item x="2"/>
        <item x="88"/>
        <item x="21"/>
        <item x="74"/>
        <item x="54"/>
        <item x="22"/>
        <item x="37"/>
        <item x="38"/>
        <item x="23"/>
        <item x="55"/>
        <item x="24"/>
        <item x="41"/>
        <item x="56"/>
        <item x="82"/>
        <item x="25"/>
        <item x="64"/>
        <item m="1" x="106"/>
        <item t="default"/>
      </items>
    </pivotField>
    <pivotField showAll="0">
      <items count="25">
        <item h="1" x="3"/>
        <item h="1" x="7"/>
        <item h="1" x="9"/>
        <item h="1" m="1" x="22"/>
        <item h="1" m="1" x="21"/>
        <item h="1" x="2"/>
        <item h="1" x="6"/>
        <item h="1" x="17"/>
        <item h="1" x="1"/>
        <item h="1" x="18"/>
        <item h="1" x="19"/>
        <item h="1" m="1" x="23"/>
        <item h="1" x="0"/>
        <item h="1" x="14"/>
        <item h="1" x="13"/>
        <item h="1" x="16"/>
        <item h="1" x="4"/>
        <item h="1" x="10"/>
        <item h="1" x="11"/>
        <item h="1" x="12"/>
        <item h="1" x="15"/>
        <item h="1" x="8"/>
        <item x="5"/>
        <item h="1"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items count="9">
        <item h="1" x="3"/>
        <item h="1" x="6"/>
        <item h="1" x="2"/>
        <item x="0"/>
        <item h="1" x="1"/>
        <item h="1" x="4"/>
        <item h="1" x="5"/>
        <item h="1" m="1" x="7"/>
        <item t="default"/>
      </items>
    </pivotField>
    <pivotField showAll="0"/>
    <pivotField showAll="0"/>
    <pivotField dataField="1" dragToRow="0" dragToCol="0" dragToPage="0" showAll="0" defaultSubtotal="0"/>
    <pivotField dataField="1" dragToRow="0" dragToCol="0" dragToPage="0" showAll="0" defaultSubtotal="0"/>
  </pivotFields>
  <rowFields count="1">
    <field x="2"/>
  </rowFields>
  <rowItems count="13">
    <i>
      <x v="35"/>
    </i>
    <i>
      <x v="36"/>
    </i>
    <i>
      <x v="37"/>
    </i>
    <i>
      <x v="38"/>
    </i>
    <i>
      <x v="39"/>
    </i>
    <i>
      <x v="40"/>
    </i>
    <i>
      <x v="41"/>
    </i>
    <i>
      <x v="42"/>
    </i>
    <i>
      <x v="43"/>
    </i>
    <i>
      <x v="44"/>
    </i>
    <i>
      <x v="45"/>
    </i>
    <i>
      <x v="46"/>
    </i>
    <i t="grand">
      <x/>
    </i>
  </rowItems>
  <colFields count="1">
    <field x="-2"/>
  </colFields>
  <colItems count="4">
    <i>
      <x/>
    </i>
    <i i="1">
      <x v="1"/>
    </i>
    <i i="2">
      <x v="2"/>
    </i>
    <i i="3">
      <x v="3"/>
    </i>
  </colItems>
  <pageFields count="1">
    <pageField fld="1" item="1" hier="-1"/>
  </pageFields>
  <dataFields count="4">
    <dataField name="Sum of %" fld="15" baseField="0" baseItem="0" numFmtId="164"/>
    <dataField name="Sum of Numerator" fld="3" baseField="0" baseItem="0" numFmtId="1"/>
    <dataField name="Sum of Denominator" fld="4" baseField="0" baseItem="0" numFmtId="1"/>
    <dataField name="Sum of Target" fld="16" baseField="0" baseItem="0"/>
  </dataFields>
  <formats count="4">
    <format dxfId="23">
      <pivotArea outline="0" collapsedLevelsAreSubtotals="1" fieldPosition="0"/>
    </format>
    <format dxfId="24">
      <pivotArea dataOnly="0" labelOnly="1" fieldPosition="0">
        <references count="1">
          <reference field="2" count="1">
            <x v="13"/>
          </reference>
        </references>
      </pivotArea>
    </format>
    <format dxfId="25">
      <pivotArea dataOnly="0" labelOnly="1" fieldPosition="0">
        <references count="1">
          <reference field="2" count="11">
            <x v="14"/>
            <x v="15"/>
            <x v="16"/>
            <x v="17"/>
            <x v="18"/>
            <x v="19"/>
            <x v="20"/>
            <x v="21"/>
            <x v="22"/>
            <x v="23"/>
            <x v="24"/>
          </reference>
        </references>
      </pivotArea>
    </format>
    <format dxfId="26">
      <pivotArea outline="0" collapsedLevelsAreSubtotals="1" fieldPosition="0">
        <references count="1">
          <reference field="4294967294" count="2" selected="0">
            <x v="1"/>
            <x v="2"/>
          </reference>
        </references>
      </pivotArea>
    </format>
  </formats>
  <chartFormats count="6">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pivotArea type="data" outline="0" fieldPosition="0">
        <references count="2">
          <reference field="4294967294" count="1" selected="0">
            <x v="0"/>
          </reference>
          <reference field="2" count="1" selected="0">
            <x v="24"/>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2" count="1" selected="0">
            <x v="24"/>
          </reference>
        </references>
      </pivotArea>
    </chartFormat>
    <chartFormat chart="3"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A6AF98F-9C65-4C3B-B315-251EACB5F4C4}" name="IIF CCG"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2" fieldListSortAscending="1">
  <location ref="M46:O55" firstHeaderRow="0" firstDataRow="1" firstDataCol="1" rowPageCount="2" colPageCount="1"/>
  <pivotFields count="17">
    <pivotField showAll="0"/>
    <pivotField axis="axisPage" showAll="0">
      <items count="3">
        <item x="1"/>
        <item x="0"/>
        <item t="default"/>
      </items>
    </pivotField>
    <pivotField axis="axisPage" multipleItemSelectionAllowed="1" showAll="0">
      <items count="48">
        <item h="1" m="1" x="46"/>
        <item h="1" m="1" x="42"/>
        <item h="1" m="1" x="35"/>
        <item h="1" m="1" x="44"/>
        <item h="1" m="1" x="34"/>
        <item h="1" m="1" x="41"/>
        <item h="1" m="1" x="40"/>
        <item h="1" m="1" x="45"/>
        <item h="1" m="1" x="36"/>
        <item h="1" m="1" x="37"/>
        <item h="1" m="1" x="43"/>
        <item h="1" m="1" x="33"/>
        <item h="1" m="1" x="38"/>
        <item h="1" m="1" x="39"/>
        <item h="1" m="1" x="32"/>
        <item h="1" m="1" x="31"/>
        <item h="1" m="1" x="30"/>
        <item h="1" m="1" x="29"/>
        <item h="1" m="1" x="28"/>
        <item h="1" m="1" x="27"/>
        <item h="1" m="1" x="26"/>
        <item h="1" m="1" x="25"/>
        <item h="1" m="1" x="24"/>
        <item h="1" m="1" x="23"/>
        <item h="1" m="1" x="22"/>
        <item h="1" m="1" x="21"/>
        <item h="1" m="1" x="20"/>
        <item h="1" m="1" x="19"/>
        <item h="1" m="1" x="18"/>
        <item h="1" m="1" x="17"/>
        <item h="1" m="1" x="16"/>
        <item h="1" m="1" x="15"/>
        <item h="1" m="1" x="14"/>
        <item h="1" m="1" x="12"/>
        <item h="1" m="1" x="13"/>
        <item h="1" x="2"/>
        <item h="1" x="5"/>
        <item h="1" x="0"/>
        <item h="1" x="7"/>
        <item h="1" x="10"/>
        <item h="1" x="6"/>
        <item h="1" x="4"/>
        <item h="1" x="3"/>
        <item h="1" x="11"/>
        <item h="1" x="8"/>
        <item h="1" x="9"/>
        <item x="1"/>
        <item t="default"/>
      </items>
    </pivotField>
    <pivotField showAll="0"/>
    <pivotField showAll="0"/>
    <pivotField showAll="0"/>
    <pivotField showAll="0"/>
    <pivotField showAll="0">
      <items count="1410">
        <item x="1297"/>
        <item x="149"/>
        <item x="518"/>
        <item x="271"/>
        <item x="1197"/>
        <item x="496"/>
        <item x="329"/>
        <item x="315"/>
        <item x="923"/>
        <item x="376"/>
        <item x="365"/>
        <item x="245"/>
        <item x="159"/>
        <item x="220"/>
        <item x="1243"/>
        <item m="1" x="1398"/>
        <item x="324"/>
        <item x="519"/>
        <item x="704"/>
        <item m="1" x="1382"/>
        <item m="1" x="1375"/>
        <item x="317"/>
        <item x="1167"/>
        <item x="600"/>
        <item x="548"/>
        <item x="313"/>
        <item x="310"/>
        <item x="1023"/>
        <item x="114"/>
        <item x="1204"/>
        <item x="1034"/>
        <item x="801"/>
        <item x="817"/>
        <item x="834"/>
        <item x="822"/>
        <item x="168"/>
        <item x="1127"/>
        <item x="428"/>
        <item x="486"/>
        <item x="1119"/>
        <item x="466"/>
        <item x="577"/>
        <item x="765"/>
        <item x="779"/>
        <item m="1" x="1353"/>
        <item x="795"/>
        <item x="1214"/>
        <item x="1159"/>
        <item x="769"/>
        <item x="773"/>
        <item x="919"/>
        <item x="911"/>
        <item x="109"/>
        <item x="338"/>
        <item x="415"/>
        <item x="909"/>
        <item x="774"/>
        <item x="858"/>
        <item x="918"/>
        <item x="320"/>
        <item x="1189"/>
        <item x="483"/>
        <item m="1" x="1315"/>
        <item m="1" x="1400"/>
        <item x="738"/>
        <item x="537"/>
        <item x="359"/>
        <item x="379"/>
        <item x="941"/>
        <item x="1107"/>
        <item x="1072"/>
        <item x="1084"/>
        <item x="1083"/>
        <item x="1096"/>
        <item m="1" x="1343"/>
        <item x="1077"/>
        <item x="1002"/>
        <item x="1017"/>
        <item x="991"/>
        <item x="988"/>
        <item x="1013"/>
        <item x="1008"/>
        <item x="993"/>
        <item x="1019"/>
        <item x="136"/>
        <item x="611"/>
        <item x="300"/>
        <item m="1" x="1388"/>
        <item x="88"/>
        <item x="976"/>
        <item x="1295"/>
        <item x="715"/>
        <item x="93"/>
        <item x="610"/>
        <item m="1" x="1354"/>
        <item x="708"/>
        <item x="233"/>
        <item x="630"/>
        <item x="826"/>
        <item m="1" x="1365"/>
        <item x="582"/>
        <item x="228"/>
        <item x="598"/>
        <item x="1054"/>
        <item x="404"/>
        <item x="766"/>
        <item x="472"/>
        <item x="153"/>
        <item x="1027"/>
        <item x="367"/>
        <item x="1049"/>
        <item x="634"/>
        <item x="448"/>
        <item x="552"/>
        <item x="464"/>
        <item x="887"/>
        <item x="347"/>
        <item x="16"/>
        <item x="18"/>
        <item x="15"/>
        <item x="847"/>
        <item x="21"/>
        <item x="19"/>
        <item x="23"/>
        <item x="20"/>
        <item x="22"/>
        <item x="402"/>
        <item x="863"/>
        <item x="4"/>
        <item m="1" x="1298"/>
        <item x="272"/>
        <item x="802"/>
        <item x="791"/>
        <item x="27"/>
        <item x="554"/>
        <item x="809"/>
        <item x="230"/>
        <item x="401"/>
        <item x="553"/>
        <item x="1168"/>
        <item x="862"/>
        <item x="1166"/>
        <item x="702"/>
        <item x="709"/>
        <item x="703"/>
        <item x="705"/>
        <item x="977"/>
        <item m="1" x="1307"/>
        <item x="323"/>
        <item m="1" x="1395"/>
        <item x="99"/>
        <item x="570"/>
        <item x="673"/>
        <item x="30"/>
        <item x="1286"/>
        <item x="1287"/>
        <item x="1279"/>
        <item x="1272"/>
        <item x="1274"/>
        <item x="1050"/>
        <item x="1264"/>
        <item x="280"/>
        <item x="527"/>
        <item x="38"/>
        <item x="316"/>
        <item x="434"/>
        <item x="155"/>
        <item x="1151"/>
        <item x="209"/>
        <item x="528"/>
        <item x="516"/>
        <item x="617"/>
        <item x="853"/>
        <item x="741"/>
        <item m="1" x="1320"/>
        <item x="1095"/>
        <item x="824"/>
        <item x="1276"/>
        <item x="72"/>
        <item x="1039"/>
        <item x="284"/>
        <item x="981"/>
        <item x="983"/>
        <item x="973"/>
        <item x="971"/>
        <item x="965"/>
        <item x="984"/>
        <item x="382"/>
        <item x="782"/>
        <item x="787"/>
        <item x="575"/>
        <item x="51"/>
        <item x="52"/>
        <item x="249"/>
        <item x="36"/>
        <item x="351"/>
        <item x="783"/>
        <item x="635"/>
        <item x="142"/>
        <item x="960"/>
        <item x="273"/>
        <item x="268"/>
        <item x="269"/>
        <item x="266"/>
        <item x="1185"/>
        <item x="62"/>
        <item x="743"/>
        <item x="237"/>
        <item m="1" x="1362"/>
        <item x="236"/>
        <item x="281"/>
        <item x="893"/>
        <item x="915"/>
        <item x="1053"/>
        <item x="934"/>
        <item m="1" x="1373"/>
        <item x="907"/>
        <item x="231"/>
        <item x="1226"/>
        <item x="81"/>
        <item x="80"/>
        <item x="73"/>
        <item x="89"/>
        <item x="722"/>
        <item x="506"/>
        <item x="1267"/>
        <item x="1190"/>
        <item x="116"/>
        <item x="1003"/>
        <item x="1000"/>
        <item x="935"/>
        <item x="1046"/>
        <item x="397"/>
        <item x="1011"/>
        <item x="144"/>
        <item x="997"/>
        <item x="1033"/>
        <item x="485"/>
        <item x="633"/>
        <item x="567"/>
        <item x="681"/>
        <item x="1155"/>
        <item m="1" x="1379"/>
        <item x="736"/>
        <item m="1" x="1302"/>
        <item x="278"/>
        <item x="307"/>
        <item x="788"/>
        <item x="807"/>
        <item x="1198"/>
        <item x="578"/>
        <item x="442"/>
        <item x="687"/>
        <item x="101"/>
        <item x="735"/>
        <item x="473"/>
        <item x="326"/>
        <item x="327"/>
        <item x="328"/>
        <item x="408"/>
        <item x="410"/>
        <item x="488"/>
        <item x="723"/>
        <item x="694"/>
        <item x="695"/>
        <item x="879"/>
        <item x="693"/>
        <item x="588"/>
        <item x="793"/>
        <item x="1036"/>
        <item x="1218"/>
        <item x="966"/>
        <item x="1246"/>
        <item x="690"/>
        <item x="41"/>
        <item x="42"/>
        <item m="1" x="1384"/>
        <item x="26"/>
        <item x="39"/>
        <item x="390"/>
        <item x="797"/>
        <item x="374"/>
        <item x="375"/>
        <item x="225"/>
        <item x="477"/>
        <item m="1" x="1325"/>
        <item x="780"/>
        <item x="193"/>
        <item m="1" x="1341"/>
        <item x="331"/>
        <item x="856"/>
        <item x="882"/>
        <item x="471"/>
        <item x="770"/>
        <item x="1063"/>
        <item x="848"/>
        <item x="13"/>
        <item x="423"/>
        <item x="425"/>
        <item x="1196"/>
        <item x="806"/>
        <item x="1178"/>
        <item x="952"/>
        <item x="79"/>
        <item x="940"/>
        <item x="336"/>
        <item x="1277"/>
        <item x="321"/>
        <item m="1" x="1308"/>
        <item m="1" x="1324"/>
        <item m="1" x="1323"/>
        <item m="1" x="1339"/>
        <item x="542"/>
        <item x="520"/>
        <item m="1" x="1390"/>
        <item m="1" x="1333"/>
        <item x="510"/>
        <item x="77"/>
        <item x="74"/>
        <item x="1111"/>
        <item x="1110"/>
        <item m="1" x="1369"/>
        <item x="1118"/>
        <item x="5"/>
        <item x="1064"/>
        <item x="387"/>
        <item x="786"/>
        <item x="330"/>
        <item x="696"/>
        <item m="1" x="1377"/>
        <item x="212"/>
        <item x="571"/>
        <item x="1212"/>
        <item x="854"/>
        <item m="1" x="1374"/>
        <item x="725"/>
        <item x="727"/>
        <item x="607"/>
        <item x="1123"/>
        <item x="151"/>
        <item x="479"/>
        <item x="309"/>
        <item m="1" x="1332"/>
        <item x="637"/>
        <item x="929"/>
        <item x="927"/>
        <item x="17"/>
        <item x="481"/>
        <item x="870"/>
        <item x="891"/>
        <item x="355"/>
        <item x="304"/>
        <item x="1115"/>
        <item x="325"/>
        <item x="107"/>
        <item x="594"/>
        <item x="595"/>
        <item x="589"/>
        <item x="876"/>
        <item x="968"/>
        <item x="1296"/>
        <item x="378"/>
        <item x="475"/>
        <item x="1100"/>
        <item x="147"/>
        <item x="148"/>
        <item x="146"/>
        <item x="150"/>
        <item x="145"/>
        <item x="950"/>
        <item x="900"/>
        <item x="608"/>
        <item x="1129"/>
        <item x="886"/>
        <item x="878"/>
        <item x="881"/>
        <item x="1089"/>
        <item x="697"/>
        <item x="502"/>
        <item x="877"/>
        <item m="1" x="1348"/>
        <item m="1" x="1347"/>
        <item x="354"/>
        <item x="1048"/>
        <item x="1217"/>
        <item x="644"/>
        <item x="419"/>
        <item x="953"/>
        <item x="790"/>
        <item x="1174"/>
        <item x="660"/>
        <item m="1" x="1309"/>
        <item x="302"/>
        <item x="974"/>
        <item x="819"/>
        <item x="748"/>
        <item x="1227"/>
        <item x="866"/>
        <item x="239"/>
        <item x="297"/>
        <item x="724"/>
        <item x="119"/>
        <item x="947"/>
        <item x="1030"/>
        <item m="1" x="1300"/>
        <item m="1" x="1301"/>
        <item x="70"/>
        <item x="76"/>
        <item m="1" x="1328"/>
        <item x="560"/>
        <item x="1006"/>
        <item x="505"/>
        <item x="833"/>
        <item x="275"/>
        <item x="282"/>
        <item x="1009"/>
        <item x="987"/>
        <item x="995"/>
        <item x="342"/>
        <item x="944"/>
        <item x="1211"/>
        <item x="587"/>
        <item x="639"/>
        <item x="609"/>
        <item x="604"/>
        <item x="369"/>
        <item x="521"/>
        <item x="1086"/>
        <item x="427"/>
        <item x="1186"/>
        <item x="1163"/>
        <item x="1158"/>
        <item x="28"/>
        <item x="912"/>
        <item m="1" x="1406"/>
        <item x="1247"/>
        <item x="262"/>
        <item x="667"/>
        <item x="759"/>
        <item x="811"/>
        <item x="841"/>
        <item x="706"/>
        <item x="206"/>
        <item x="831"/>
        <item x="1161"/>
        <item x="132"/>
        <item x="892"/>
        <item x="411"/>
        <item x="349"/>
        <item m="1" x="1313"/>
        <item m="1" x="1380"/>
        <item x="525"/>
        <item x="229"/>
        <item x="1026"/>
        <item x="189"/>
        <item x="821"/>
        <item x="167"/>
        <item x="846"/>
        <item x="444"/>
        <item x="214"/>
        <item x="914"/>
        <item x="135"/>
        <item x="459"/>
        <item x="455"/>
        <item x="453"/>
        <item x="456"/>
        <item x="913"/>
        <item x="591"/>
        <item x="417"/>
        <item x="1109"/>
        <item x="358"/>
        <item x="515"/>
        <item x="670"/>
        <item x="465"/>
        <item x="533"/>
        <item x="1183"/>
        <item m="1" x="1355"/>
        <item x="1244"/>
        <item x="1116"/>
        <item x="186"/>
        <item x="729"/>
        <item x="563"/>
        <item x="720"/>
        <item x="318"/>
        <item x="86"/>
        <item x="261"/>
        <item x="814"/>
        <item x="890"/>
        <item x="908"/>
        <item x="340"/>
        <item x="1254"/>
        <item m="1" x="1357"/>
        <item x="665"/>
        <item x="596"/>
        <item x="636"/>
        <item x="44"/>
        <item x="1025"/>
        <item x="1225"/>
        <item x="1273"/>
        <item x="830"/>
        <item x="1293"/>
        <item x="951"/>
        <item x="955"/>
        <item m="1" x="1327"/>
        <item x="1066"/>
        <item x="1103"/>
        <item x="418"/>
        <item x="1031"/>
        <item x="1137"/>
        <item x="319"/>
        <item x="1171"/>
        <item x="761"/>
        <item x="763"/>
        <item x="1283"/>
        <item x="1285"/>
        <item x="730"/>
        <item x="255"/>
        <item x="556"/>
        <item x="994"/>
        <item x="990"/>
        <item x="1012"/>
        <item x="1005"/>
        <item x="1004"/>
        <item x="1007"/>
        <item x="992"/>
        <item m="1" x="1346"/>
        <item x="344"/>
        <item x="341"/>
        <item x="1242"/>
        <item m="1" x="1335"/>
        <item x="1270"/>
        <item m="1" x="1336"/>
        <item m="1" x="1334"/>
        <item x="306"/>
        <item x="1261"/>
        <item x="1284"/>
        <item x="152"/>
        <item x="640"/>
        <item x="643"/>
        <item x="158"/>
        <item x="1024"/>
        <item x="292"/>
        <item x="1216"/>
        <item x="1173"/>
        <item x="348"/>
        <item x="1068"/>
        <item x="1088"/>
        <item x="1065"/>
        <item x="1074"/>
        <item x="1075"/>
        <item x="979"/>
        <item x="164"/>
        <item x="832"/>
        <item x="1187"/>
        <item x="785"/>
        <item x="792"/>
        <item x="469"/>
        <item x="1281"/>
        <item x="176"/>
        <item x="1132"/>
        <item x="449"/>
        <item x="361"/>
        <item x="450"/>
        <item x="452"/>
        <item x="1258"/>
        <item x="522"/>
        <item x="796"/>
        <item x="939"/>
        <item x="986"/>
        <item x="757"/>
        <item x="96"/>
        <item x="190"/>
        <item x="364"/>
        <item x="659"/>
        <item x="839"/>
        <item x="925"/>
        <item x="294"/>
        <item x="311"/>
        <item x="64"/>
        <item x="1282"/>
        <item x="593"/>
        <item x="1022"/>
        <item x="837"/>
        <item x="183"/>
        <item x="1213"/>
        <item x="235"/>
        <item x="128"/>
        <item x="257"/>
        <item x="290"/>
        <item x="291"/>
        <item x="157"/>
        <item m="1" x="1305"/>
        <item x="641"/>
        <item x="580"/>
        <item x="620"/>
        <item x="37"/>
        <item x="789"/>
        <item x="798"/>
        <item x="32"/>
        <item x="1251"/>
        <item m="1" x="1392"/>
        <item x="163"/>
        <item x="165"/>
        <item x="160"/>
        <item x="467"/>
        <item m="1" x="1387"/>
        <item x="267"/>
        <item x="25"/>
        <item x="106"/>
        <item x="50"/>
        <item x="53"/>
        <item x="287"/>
        <item x="1037"/>
        <item x="808"/>
        <item x="1252"/>
        <item x="958"/>
        <item x="381"/>
        <item x="422"/>
        <item m="1" x="1329"/>
        <item x="1224"/>
        <item x="457"/>
        <item x="399"/>
        <item x="1259"/>
        <item x="816"/>
        <item x="91"/>
        <item x="1117"/>
        <item x="501"/>
        <item x="999"/>
        <item x="1001"/>
        <item x="728"/>
        <item x="75"/>
        <item x="873"/>
        <item x="874"/>
        <item x="676"/>
        <item x="980"/>
        <item x="368"/>
        <item x="1278"/>
        <item x="675"/>
        <item x="545"/>
        <item x="739"/>
        <item x="1133"/>
        <item x="82"/>
        <item x="133"/>
        <item x="750"/>
        <item x="83"/>
        <item x="691"/>
        <item x="87"/>
        <item x="800"/>
        <item x="138"/>
        <item x="431"/>
        <item x="1230"/>
        <item x="293"/>
        <item x="1121"/>
        <item x="1122"/>
        <item m="1" x="1345"/>
        <item x="943"/>
        <item x="241"/>
        <item x="226"/>
        <item x="227"/>
        <item x="223"/>
        <item m="1" x="1401"/>
        <item x="124"/>
        <item x="1222"/>
        <item x="829"/>
        <item x="852"/>
        <item x="40"/>
        <item x="247"/>
        <item x="129"/>
        <item x="820"/>
        <item x="1038"/>
        <item x="631"/>
        <item x="896"/>
        <item x="1164"/>
        <item x="1094"/>
        <item x="1268"/>
        <item x="345"/>
        <item x="140"/>
        <item x="671"/>
        <item x="1097"/>
        <item x="566"/>
        <item x="573"/>
        <item x="131"/>
        <item x="689"/>
        <item x="1157"/>
        <item x="928"/>
        <item x="322"/>
        <item x="916"/>
        <item x="178"/>
        <item x="778"/>
        <item x="910"/>
        <item x="216"/>
        <item x="162"/>
        <item x="732"/>
        <item x="1219"/>
        <item x="926"/>
        <item x="930"/>
        <item x="897"/>
        <item x="895"/>
        <item x="922"/>
        <item x="260"/>
        <item x="217"/>
        <item x="443"/>
        <item x="529"/>
        <item x="1207"/>
        <item x="248"/>
        <item x="170"/>
        <item x="812"/>
        <item x="270"/>
        <item m="1" x="1337"/>
        <item x="624"/>
        <item x="482"/>
        <item x="625"/>
        <item x="396"/>
        <item x="90"/>
        <item x="903"/>
        <item x="677"/>
        <item m="1" x="1407"/>
        <item x="583"/>
        <item x="63"/>
        <item x="683"/>
        <item x="470"/>
        <item m="1" x="1402"/>
        <item x="85"/>
        <item m="1" x="1312"/>
        <item x="45"/>
        <item x="969"/>
        <item x="561"/>
        <item x="871"/>
        <item x="711"/>
        <item x="857"/>
        <item x="495"/>
        <item x="242"/>
        <item x="712"/>
        <item x="451"/>
        <item x="569"/>
        <item x="1191"/>
        <item x="535"/>
        <item x="844"/>
        <item x="762"/>
        <item x="931"/>
        <item x="305"/>
        <item x="859"/>
        <item x="682"/>
        <item x="557"/>
        <item x="1280"/>
        <item x="699"/>
        <item x="513"/>
        <item x="181"/>
        <item x="1102"/>
        <item x="1175"/>
        <item x="713"/>
        <item x="498"/>
        <item x="775"/>
        <item x="461"/>
        <item x="243"/>
        <item x="458"/>
        <item x="460"/>
        <item m="1" x="1361"/>
        <item x="240"/>
        <item x="454"/>
        <item x="244"/>
        <item x="139"/>
        <item x="1061"/>
        <item x="1105"/>
        <item x="1101"/>
        <item x="1106"/>
        <item x="1060"/>
        <item x="1239"/>
        <item x="105"/>
        <item x="606"/>
        <item x="618"/>
        <item x="1215"/>
        <item x="1262"/>
        <item x="749"/>
        <item m="1" x="1394"/>
        <item x="356"/>
        <item x="1180"/>
        <item x="406"/>
        <item x="656"/>
        <item x="1015"/>
        <item x="996"/>
        <item x="1124"/>
        <item x="1231"/>
        <item x="842"/>
        <item x="547"/>
        <item x="210"/>
        <item x="395"/>
        <item m="1" x="1310"/>
        <item x="487"/>
        <item x="998"/>
        <item x="333"/>
        <item x="1257"/>
        <item x="433"/>
        <item x="412"/>
        <item x="613"/>
        <item x="602"/>
        <item x="627"/>
        <item x="875"/>
        <item x="298"/>
        <item x="597"/>
        <item x="296"/>
        <item x="462"/>
        <item x="143"/>
        <item x="1266"/>
        <item x="592"/>
        <item x="426"/>
        <item x="420"/>
        <item x="849"/>
        <item x="827"/>
        <item x="173"/>
        <item x="174"/>
        <item x="172"/>
        <item x="171"/>
        <item x="1035"/>
        <item x="718"/>
        <item x="1104"/>
        <item x="678"/>
        <item x="664"/>
        <item x="669"/>
        <item x="663"/>
        <item x="360"/>
        <item x="752"/>
        <item m="1" x="1338"/>
        <item x="436"/>
        <item x="1042"/>
        <item x="1235"/>
        <item m="1" x="1372"/>
        <item x="546"/>
        <item m="1" x="1367"/>
        <item x="1263"/>
        <item m="1" x="1381"/>
        <item x="828"/>
        <item x="645"/>
        <item x="949"/>
        <item x="112"/>
        <item x="1041"/>
        <item x="346"/>
        <item x="312"/>
        <item m="1" x="1408"/>
        <item x="234"/>
        <item x="742"/>
        <item m="1" x="1405"/>
        <item x="123"/>
        <item x="962"/>
        <item x="865"/>
        <item x="476"/>
        <item x="526"/>
        <item x="121"/>
        <item x="1255"/>
        <item x="1"/>
        <item x="685"/>
        <item x="679"/>
        <item x="680"/>
        <item m="1" x="1399"/>
        <item x="767"/>
        <item x="764"/>
        <item x="1114"/>
        <item m="1" x="1363"/>
        <item x="213"/>
        <item x="599"/>
        <item x="1228"/>
        <item x="1140"/>
        <item x="46"/>
        <item x="49"/>
        <item x="48"/>
        <item x="47"/>
        <item x="686"/>
        <item x="646"/>
        <item x="719"/>
        <item x="1229"/>
        <item x="219"/>
        <item x="120"/>
        <item x="825"/>
        <item x="299"/>
        <item x="576"/>
        <item x="616"/>
        <item x="372"/>
        <item x="166"/>
        <item x="799"/>
        <item x="860"/>
        <item x="626"/>
        <item x="601"/>
        <item x="194"/>
        <item m="1" x="1391"/>
        <item x="57"/>
        <item x="55"/>
        <item x="843"/>
        <item x="60"/>
        <item x="429"/>
        <item x="538"/>
        <item x="541"/>
        <item x="277"/>
        <item x="265"/>
        <item x="511"/>
        <item m="1" x="1340"/>
        <item m="1" x="1393"/>
        <item x="484"/>
        <item x="497"/>
        <item x="1210"/>
        <item x="514"/>
        <item x="558"/>
        <item x="207"/>
        <item x="386"/>
        <item x="391"/>
        <item x="385"/>
        <item x="187"/>
        <item x="384"/>
        <item x="380"/>
        <item x="383"/>
        <item x="308"/>
        <item x="43"/>
        <item m="1" x="1386"/>
        <item x="65"/>
        <item x="353"/>
        <item x="34"/>
        <item x="716"/>
        <item x="717"/>
        <item x="698"/>
        <item x="198"/>
        <item x="389"/>
        <item x="562"/>
        <item x="781"/>
        <item x="784"/>
        <item x="889"/>
        <item x="335"/>
        <item x="179"/>
        <item x="835"/>
        <item x="1051"/>
        <item x="492"/>
        <item x="504"/>
        <item x="508"/>
        <item m="1" x="1316"/>
        <item x="861"/>
        <item x="638"/>
        <item x="649"/>
        <item x="654"/>
        <item x="661"/>
        <item x="957"/>
        <item x="1253"/>
        <item x="803"/>
        <item x="137"/>
        <item x="58"/>
        <item x="737"/>
        <item x="760"/>
        <item x="314"/>
        <item x="751"/>
        <item x="154"/>
        <item x="823"/>
        <item x="59"/>
        <item m="1" x="1352"/>
        <item x="1052"/>
        <item x="869"/>
        <item x="1184"/>
        <item x="416"/>
        <item x="777"/>
        <item x="56"/>
        <item x="54"/>
        <item x="177"/>
        <item x="180"/>
        <item x="867"/>
        <item x="1112"/>
        <item x="238"/>
        <item x="33"/>
        <item x="66"/>
        <item x="692"/>
        <item m="1" x="1364"/>
        <item x="794"/>
        <item x="1020"/>
        <item x="362"/>
        <item x="1179"/>
        <item x="772"/>
        <item x="211"/>
        <item x="110"/>
        <item x="71"/>
        <item x="961"/>
        <item x="222"/>
        <item x="1220"/>
        <item x="184"/>
        <item m="1" x="1321"/>
        <item x="978"/>
        <item x="975"/>
        <item m="1" x="1356"/>
        <item x="964"/>
        <item x="959"/>
        <item x="933"/>
        <item x="936"/>
        <item x="946"/>
        <item x="756"/>
        <item x="1240"/>
        <item x="579"/>
        <item x="1021"/>
        <item m="1" x="1378"/>
        <item x="885"/>
        <item x="884"/>
        <item x="1134"/>
        <item x="246"/>
        <item x="755"/>
        <item x="734"/>
        <item x="745"/>
        <item x="185"/>
        <item x="1071"/>
        <item x="838"/>
        <item x="894"/>
        <item x="403"/>
        <item x="517"/>
        <item x="1202"/>
        <item x="1165"/>
        <item x="531"/>
        <item x="740"/>
        <item x="540"/>
        <item x="258"/>
        <item x="917"/>
        <item x="400"/>
        <item x="768"/>
        <item x="398"/>
        <item x="1090"/>
        <item x="805"/>
        <item x="1238"/>
        <item x="1236"/>
        <item m="1" x="1351"/>
        <item x="904"/>
        <item m="1" x="1350"/>
        <item m="1" x="1404"/>
        <item x="122"/>
        <item x="1108"/>
        <item x="169"/>
        <item x="544"/>
        <item x="530"/>
        <item m="1" x="1366"/>
        <item x="688"/>
        <item x="232"/>
        <item m="1" x="1403"/>
        <item x="564"/>
        <item x="559"/>
        <item x="543"/>
        <item x="628"/>
        <item x="655"/>
        <item x="1182"/>
        <item x="536"/>
        <item x="215"/>
        <item x="480"/>
        <item x="1016"/>
        <item x="1249"/>
        <item x="392"/>
        <item x="409"/>
        <item x="804"/>
        <item x="585"/>
        <item x="623"/>
        <item x="377"/>
        <item m="1" x="1360"/>
        <item x="1234"/>
        <item x="264"/>
        <item x="1271"/>
        <item x="753"/>
        <item x="622"/>
        <item x="590"/>
        <item x="989"/>
        <item x="813"/>
        <item x="810"/>
        <item m="1" x="1349"/>
        <item x="662"/>
        <item x="1098"/>
        <item x="263"/>
        <item m="1" x="1385"/>
        <item x="295"/>
        <item x="94"/>
        <item x="435"/>
        <item x="439"/>
        <item x="1265"/>
        <item x="836"/>
        <item x="254"/>
        <item x="259"/>
        <item x="932"/>
        <item x="113"/>
        <item x="8"/>
        <item x="6"/>
        <item x="7"/>
        <item x="343"/>
        <item x="117"/>
        <item x="672"/>
        <item x="551"/>
        <item x="747"/>
        <item x="1209"/>
        <item x="1269"/>
        <item x="650"/>
        <item x="647"/>
        <item x="657"/>
        <item m="1" x="1359"/>
        <item x="653"/>
        <item x="648"/>
        <item x="1206"/>
        <item x="1195"/>
        <item x="1203"/>
        <item x="1181"/>
        <item x="1194"/>
        <item x="1177"/>
        <item x="1172"/>
        <item x="1058"/>
        <item x="1055"/>
        <item x="1056"/>
        <item x="95"/>
        <item x="1113"/>
        <item x="815"/>
        <item x="972"/>
        <item x="1294"/>
        <item x="1256"/>
        <item x="1170"/>
        <item x="363"/>
        <item x="1079"/>
        <item x="1057"/>
        <item m="1" x="1311"/>
        <item x="1059"/>
        <item x="432"/>
        <item x="104"/>
        <item x="102"/>
        <item x="103"/>
        <item x="276"/>
        <item x="1245"/>
        <item x="279"/>
        <item x="413"/>
        <item x="250"/>
        <item x="253"/>
        <item x="251"/>
        <item m="1" x="1397"/>
        <item x="108"/>
        <item x="339"/>
        <item x="286"/>
        <item x="285"/>
        <item x="100"/>
        <item x="642"/>
        <item x="851"/>
        <item x="523"/>
        <item x="252"/>
        <item x="283"/>
        <item x="1144"/>
        <item x="1126"/>
        <item x="1062"/>
        <item x="1205"/>
        <item x="840"/>
        <item x="902"/>
        <item x="414"/>
        <item x="192"/>
        <item x="352"/>
        <item x="10"/>
        <item x="9"/>
        <item x="12"/>
        <item x="14"/>
        <item m="1" x="1319"/>
        <item x="726"/>
        <item x="1162"/>
        <item x="565"/>
        <item x="1237"/>
        <item x="586"/>
        <item x="666"/>
        <item x="1032"/>
        <item x="1199"/>
        <item x="127"/>
        <item x="905"/>
        <item x="1141"/>
        <item x="1135"/>
        <item x="1143"/>
        <item x="539"/>
        <item x="555"/>
        <item x="1148"/>
        <item m="1" x="1370"/>
        <item m="1" x="1368"/>
        <item x="1154"/>
        <item m="1" x="1371"/>
        <item x="549"/>
        <item x="1128"/>
        <item x="512"/>
        <item x="68"/>
        <item x="771"/>
        <item x="1275"/>
        <item x="125"/>
        <item x="754"/>
        <item x="98"/>
        <item x="621"/>
        <item x="440"/>
        <item x="446"/>
        <item m="1" x="1383"/>
        <item x="721"/>
        <item x="880"/>
        <item x="1233"/>
        <item x="603"/>
        <item x="334"/>
        <item x="371"/>
        <item x="868"/>
        <item x="707"/>
        <item x="1232"/>
        <item x="61"/>
        <item x="490"/>
        <item x="619"/>
        <item x="332"/>
        <item x="845"/>
        <item x="301"/>
        <item x="1260"/>
        <item x="701"/>
        <item m="1" x="1330"/>
        <item x="1028"/>
        <item x="1160"/>
        <item x="221"/>
        <item x="921"/>
        <item x="1289"/>
        <item x="1040"/>
        <item x="898"/>
        <item m="1" x="1318"/>
        <item x="491"/>
        <item x="500"/>
        <item x="388"/>
        <item x="1292"/>
        <item x="651"/>
        <item x="430"/>
        <item x="963"/>
        <item x="337"/>
        <item m="1" x="1358"/>
        <item x="1208"/>
        <item x="629"/>
        <item x="1291"/>
        <item x="920"/>
        <item x="437"/>
        <item x="24"/>
        <item x="612"/>
        <item x="614"/>
        <item x="899"/>
        <item x="888"/>
        <item x="1192"/>
        <item x="1093"/>
        <item x="1081"/>
        <item m="1" x="1344"/>
        <item x="1099"/>
        <item x="1073"/>
        <item x="1080"/>
        <item x="1078"/>
        <item x="188"/>
        <item x="191"/>
        <item x="111"/>
        <item x="818"/>
        <item x="872"/>
        <item x="208"/>
        <item x="967"/>
        <item x="421"/>
        <item x="901"/>
        <item x="29"/>
        <item x="405"/>
        <item x="524"/>
        <item x="1221"/>
        <item x="850"/>
        <item x="776"/>
        <item x="202"/>
        <item x="970"/>
        <item m="1" x="1326"/>
        <item x="195"/>
        <item x="141"/>
        <item x="182"/>
        <item m="1" x="1389"/>
        <item x="855"/>
        <item x="161"/>
        <item x="1290"/>
        <item x="1029"/>
        <item x="97"/>
        <item x="700"/>
        <item x="205"/>
        <item x="203"/>
        <item x="69"/>
        <item x="447"/>
        <item x="366"/>
        <item x="744"/>
        <item x="1044"/>
        <item x="1146"/>
        <item x="1147"/>
        <item x="1139"/>
        <item x="1149"/>
        <item x="1153"/>
        <item x="1150"/>
        <item x="1131"/>
        <item x="1067"/>
        <item x="1082"/>
        <item x="1087"/>
        <item x="1070"/>
        <item x="1091"/>
        <item x="1092"/>
        <item m="1" x="1376"/>
        <item x="942"/>
        <item x="746"/>
        <item x="731"/>
        <item x="2"/>
        <item x="1076"/>
        <item x="370"/>
        <item x="289"/>
        <item x="115"/>
        <item x="118"/>
        <item x="1120"/>
        <item x="1125"/>
        <item x="11"/>
        <item x="534"/>
        <item x="424"/>
        <item x="218"/>
        <item x="615"/>
        <item x="1193"/>
        <item x="1223"/>
        <item x="954"/>
        <item x="906"/>
        <item x="883"/>
        <item x="632"/>
        <item x="1069"/>
        <item x="3"/>
        <item x="864"/>
        <item x="288"/>
        <item m="1" x="1331"/>
        <item x="175"/>
        <item x="532"/>
        <item m="1" x="1396"/>
        <item x="196"/>
        <item m="1" x="1322"/>
        <item x="1018"/>
        <item x="1047"/>
        <item x="499"/>
        <item x="550"/>
        <item x="1010"/>
        <item x="474"/>
        <item x="605"/>
        <item x="1248"/>
        <item x="463"/>
        <item x="1014"/>
        <item x="407"/>
        <item x="357"/>
        <item x="84"/>
        <item x="574"/>
        <item x="441"/>
        <item x="714"/>
        <item x="668"/>
        <item x="0"/>
        <item x="674"/>
        <item x="948"/>
        <item x="201"/>
        <item x="493"/>
        <item x="445"/>
        <item x="350"/>
        <item m="1" x="1317"/>
        <item x="204"/>
        <item x="733"/>
        <item x="985"/>
        <item x="92"/>
        <item x="1250"/>
        <item x="31"/>
        <item x="1288"/>
        <item x="489"/>
        <item x="572"/>
        <item x="394"/>
        <item x="658"/>
        <item m="1" x="1314"/>
        <item x="937"/>
        <item x="758"/>
        <item m="1" x="1299"/>
        <item x="373"/>
        <item x="35"/>
        <item x="1188"/>
        <item x="256"/>
        <item x="1043"/>
        <item x="924"/>
        <item x="1045"/>
        <item x="67"/>
        <item x="126"/>
        <item x="224"/>
        <item x="393"/>
        <item x="1176"/>
        <item x="1200"/>
        <item x="1201"/>
        <item x="1156"/>
        <item x="684"/>
        <item x="274"/>
        <item x="710"/>
        <item m="1" x="1342"/>
        <item x="478"/>
        <item x="956"/>
        <item x="938"/>
        <item x="945"/>
        <item x="503"/>
        <item x="507"/>
        <item x="303"/>
        <item x="1145"/>
        <item x="1138"/>
        <item x="1152"/>
        <item x="1136"/>
        <item x="1142"/>
        <item x="1130"/>
        <item x="1085"/>
        <item x="568"/>
        <item x="494"/>
        <item x="78"/>
        <item x="1241"/>
        <item x="134"/>
        <item x="652"/>
        <item x="130"/>
        <item m="1" x="1304"/>
        <item x="468"/>
        <item x="982"/>
        <item x="509"/>
        <item x="1169"/>
        <item x="584"/>
        <item x="438"/>
        <item m="1" x="1306"/>
        <item x="197"/>
        <item x="200"/>
        <item x="199"/>
        <item x="581"/>
        <item x="156"/>
        <item m="1" x="1303"/>
        <item t="default"/>
      </items>
    </pivotField>
    <pivotField showAll="0"/>
    <pivotField axis="axisRow" showAll="0" sortType="descending">
      <items count="111">
        <item x="27"/>
        <item x="94"/>
        <item x="28"/>
        <item x="89"/>
        <item m="1" x="108"/>
        <item x="68"/>
        <item x="70"/>
        <item x="99"/>
        <item x="3"/>
        <item x="4"/>
        <item x="5"/>
        <item x="78"/>
        <item x="57"/>
        <item x="69"/>
        <item x="67"/>
        <item x="6"/>
        <item x="29"/>
        <item x="48"/>
        <item x="42"/>
        <item x="95"/>
        <item x="77"/>
        <item x="7"/>
        <item x="86"/>
        <item x="98"/>
        <item x="72"/>
        <item x="73"/>
        <item x="30"/>
        <item x="60"/>
        <item x="49"/>
        <item x="9"/>
        <item x="39"/>
        <item x="31"/>
        <item x="43"/>
        <item x="91"/>
        <item x="100"/>
        <item x="26"/>
        <item x="61"/>
        <item x="11"/>
        <item x="12"/>
        <item x="101"/>
        <item x="75"/>
        <item x="51"/>
        <item x="10"/>
        <item x="32"/>
        <item x="50"/>
        <item x="87"/>
        <item x="62"/>
        <item x="105"/>
        <item x="15"/>
        <item x="71"/>
        <item x="40"/>
        <item x="83"/>
        <item x="92"/>
        <item x="66"/>
        <item x="52"/>
        <item m="1" x="107"/>
        <item x="65"/>
        <item x="76"/>
        <item x="90"/>
        <item x="14"/>
        <item x="53"/>
        <item x="33"/>
        <item x="97"/>
        <item x="34"/>
        <item x="44"/>
        <item x="93"/>
        <item x="104"/>
        <item x="80"/>
        <item x="85"/>
        <item x="0"/>
        <item x="81"/>
        <item x="8"/>
        <item x="58"/>
        <item x="59"/>
        <item x="35"/>
        <item x="13"/>
        <item x="36"/>
        <item x="103"/>
        <item x="63"/>
        <item x="84"/>
        <item m="1" x="109"/>
        <item x="17"/>
        <item x="1"/>
        <item x="79"/>
        <item x="96"/>
        <item x="18"/>
        <item x="20"/>
        <item x="46"/>
        <item x="19"/>
        <item x="47"/>
        <item x="2"/>
        <item x="88"/>
        <item x="21"/>
        <item x="74"/>
        <item x="54"/>
        <item x="22"/>
        <item x="37"/>
        <item x="38"/>
        <item x="23"/>
        <item x="55"/>
        <item x="24"/>
        <item x="41"/>
        <item x="56"/>
        <item x="82"/>
        <item x="25"/>
        <item x="64"/>
        <item m="1" x="106"/>
        <item x="16"/>
        <item x="45"/>
        <item x="102"/>
        <item t="default"/>
      </items>
      <autoSortScope>
        <pivotArea dataOnly="0" outline="0" fieldPosition="0">
          <references count="1">
            <reference field="4294967294" count="1" selected="0">
              <x v="0"/>
            </reference>
          </references>
        </pivotArea>
      </autoSortScope>
    </pivotField>
    <pivotField showAll="0">
      <items count="25">
        <item h="1" x="3"/>
        <item h="1" x="7"/>
        <item h="1" x="9"/>
        <item h="1" m="1" x="22"/>
        <item h="1" m="1" x="21"/>
        <item h="1" x="2"/>
        <item h="1" x="6"/>
        <item h="1" x="17"/>
        <item h="1" x="1"/>
        <item h="1" x="18"/>
        <item h="1" x="19"/>
        <item h="1" m="1" x="23"/>
        <item x="0"/>
        <item h="1" x="14"/>
        <item h="1" x="13"/>
        <item h="1" x="16"/>
        <item h="1" x="4"/>
        <item h="1" x="10"/>
        <item h="1" x="11"/>
        <item h="1" x="12"/>
        <item h="1" x="15"/>
        <item h="1" x="8"/>
        <item h="1" x="5"/>
        <item h="1"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items count="9">
        <item h="1" x="3"/>
        <item h="1" x="6"/>
        <item h="1" x="2"/>
        <item x="0"/>
        <item h="1" x="1"/>
        <item h="1" x="4"/>
        <item h="1" x="5"/>
        <item h="1" m="1" x="7"/>
        <item t="default"/>
      </items>
    </pivotField>
    <pivotField showAll="0"/>
    <pivotField showAll="0"/>
    <pivotField dataField="1" dragToRow="0" dragToCol="0" dragToPage="0" showAll="0" defaultSubtotal="0"/>
    <pivotField dataField="1" dragToRow="0" dragToCol="0" dragToPage="0" showAll="0" defaultSubtotal="0"/>
  </pivotFields>
  <rowFields count="1">
    <field x="9"/>
  </rowFields>
  <rowItems count="9">
    <i>
      <x v="82"/>
    </i>
    <i>
      <x v="90"/>
    </i>
    <i>
      <x v="65"/>
    </i>
    <i>
      <x v="69"/>
    </i>
    <i>
      <x v="22"/>
    </i>
    <i>
      <x v="59"/>
    </i>
    <i>
      <x v="93"/>
    </i>
    <i>
      <x v="56"/>
    </i>
    <i t="grand">
      <x/>
    </i>
  </rowItems>
  <colFields count="1">
    <field x="-2"/>
  </colFields>
  <colItems count="2">
    <i>
      <x/>
    </i>
    <i i="1">
      <x v="1"/>
    </i>
  </colItems>
  <pageFields count="2">
    <pageField fld="1" item="1" hier="-1"/>
    <pageField fld="2" hier="-1"/>
  </pageFields>
  <dataFields count="2">
    <dataField name="Sum of %" fld="15" baseField="0" baseItem="0" numFmtId="164"/>
    <dataField name="Sum of Target" fld="16" baseField="0" baseItem="0"/>
  </dataFields>
  <formats count="3">
    <format dxfId="20">
      <pivotArea outline="0" collapsedLevelsAreSubtotals="1" fieldPosition="0"/>
    </format>
    <format dxfId="21">
      <pivotArea dataOnly="0" labelOnly="1" fieldPosition="0">
        <references count="1">
          <reference field="2" count="1">
            <x v="13"/>
          </reference>
        </references>
      </pivotArea>
    </format>
    <format dxfId="22">
      <pivotArea dataOnly="0" labelOnly="1" fieldPosition="0">
        <references count="1">
          <reference field="2" count="11">
            <x v="14"/>
            <x v="15"/>
            <x v="16"/>
            <x v="17"/>
            <x v="18"/>
            <x v="19"/>
            <x v="20"/>
            <x v="21"/>
            <x v="22"/>
            <x v="23"/>
            <x v="24"/>
          </reference>
        </references>
      </pivotArea>
    </format>
  </formats>
  <chartFormats count="4">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CA3FFD8-1D7F-4892-BAB6-247387D3E788}" name="IIF GP"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2" fieldListSortAscending="1">
  <location ref="U46:W379" firstHeaderRow="0" firstDataRow="1" firstDataCol="1" rowPageCount="2" colPageCount="1"/>
  <pivotFields count="17">
    <pivotField showAll="0"/>
    <pivotField axis="axisPage" showAll="0">
      <items count="3">
        <item x="1"/>
        <item x="0"/>
        <item t="default"/>
      </items>
    </pivotField>
    <pivotField axis="axisPage" multipleItemSelectionAllowed="1" showAll="0">
      <items count="48">
        <item h="1" m="1" x="46"/>
        <item h="1" m="1" x="42"/>
        <item h="1" m="1" x="35"/>
        <item h="1" m="1" x="44"/>
        <item h="1" m="1" x="34"/>
        <item h="1" m="1" x="41"/>
        <item h="1" m="1" x="40"/>
        <item h="1" m="1" x="45"/>
        <item h="1" m="1" x="36"/>
        <item h="1" m="1" x="37"/>
        <item h="1" m="1" x="43"/>
        <item h="1" m="1" x="33"/>
        <item h="1" m="1" x="38"/>
        <item h="1" m="1" x="39"/>
        <item h="1" m="1" x="32"/>
        <item h="1" m="1" x="31"/>
        <item h="1" m="1" x="30"/>
        <item h="1" m="1" x="29"/>
        <item h="1" m="1" x="28"/>
        <item h="1" m="1" x="27"/>
        <item h="1" m="1" x="26"/>
        <item h="1" m="1" x="25"/>
        <item h="1" m="1" x="24"/>
        <item h="1" m="1" x="23"/>
        <item h="1" m="1" x="22"/>
        <item h="1" m="1" x="21"/>
        <item h="1" m="1" x="20"/>
        <item h="1" m="1" x="19"/>
        <item h="1" m="1" x="18"/>
        <item h="1" m="1" x="17"/>
        <item h="1" m="1" x="16"/>
        <item h="1" m="1" x="15"/>
        <item h="1" m="1" x="14"/>
        <item h="1" m="1" x="12"/>
        <item h="1" m="1" x="13"/>
        <item h="1" x="2"/>
        <item h="1" x="5"/>
        <item h="1" x="0"/>
        <item h="1" x="7"/>
        <item h="1" x="10"/>
        <item h="1" x="6"/>
        <item h="1" x="4"/>
        <item h="1" x="3"/>
        <item h="1" x="11"/>
        <item h="1" x="8"/>
        <item h="1" x="9"/>
        <item x="1"/>
        <item t="default"/>
      </items>
    </pivotField>
    <pivotField showAll="0"/>
    <pivotField showAll="0"/>
    <pivotField showAll="0"/>
    <pivotField axis="axisRow" showAll="0" sortType="descending">
      <items count="6285">
        <item x="392"/>
        <item x="401"/>
        <item x="387"/>
        <item m="1" x="5827"/>
        <item x="2292"/>
        <item x="5173"/>
        <item m="1" x="5970"/>
        <item m="1" x="6132"/>
        <item m="1" x="6161"/>
        <item x="394"/>
        <item m="1" x="6119"/>
        <item x="161"/>
        <item x="2213"/>
        <item x="673"/>
        <item x="505"/>
        <item x="4584"/>
        <item x="4681"/>
        <item x="118"/>
        <item x="1580"/>
        <item x="2602"/>
        <item x="3856"/>
        <item x="4219"/>
        <item x="2277"/>
        <item x="3476"/>
        <item x="2895"/>
        <item x="4888"/>
        <item x="480"/>
        <item x="2768"/>
        <item x="3712"/>
        <item x="3745"/>
        <item x="3582"/>
        <item x="5248"/>
        <item x="1231"/>
        <item x="1510"/>
        <item x="2917"/>
        <item x="4531"/>
        <item x="4675"/>
        <item x="4341"/>
        <item x="4539"/>
        <item x="3892"/>
        <item x="3858"/>
        <item x="1636"/>
        <item x="2831"/>
        <item x="2966"/>
        <item x="2468"/>
        <item x="3288"/>
        <item x="5747"/>
        <item x="3500"/>
        <item m="1" x="6045"/>
        <item x="1342"/>
        <item x="5564"/>
        <item x="5603"/>
        <item x="5474"/>
        <item x="5578"/>
        <item x="2686"/>
        <item x="1332"/>
        <item x="3131"/>
        <item x="4329"/>
        <item x="3211"/>
        <item x="3742"/>
        <item m="1" x="6121"/>
        <item x="1651"/>
        <item x="4819"/>
        <item x="4404"/>
        <item x="129"/>
        <item m="1" x="5878"/>
        <item x="222"/>
        <item x="547"/>
        <item x="3545"/>
        <item x="4594"/>
        <item x="1211"/>
        <item x="2186"/>
        <item x="1347"/>
        <item x="526"/>
        <item x="530"/>
        <item x="4533"/>
        <item x="518"/>
        <item x="2320"/>
        <item x="2574"/>
        <item x="2560"/>
        <item x="3698"/>
        <item x="165"/>
        <item x="3888"/>
        <item x="2916"/>
        <item x="5575"/>
        <item x="2746"/>
        <item x="38"/>
        <item x="4865"/>
        <item x="615"/>
        <item x="3706"/>
        <item x="4509"/>
        <item x="5451"/>
        <item x="4921"/>
        <item x="1727"/>
        <item x="1365"/>
        <item x="3006"/>
        <item x="3068"/>
        <item x="5233"/>
        <item x="4855"/>
        <item x="1209"/>
        <item x="5195"/>
        <item x="3034"/>
        <item x="260"/>
        <item x="5159"/>
        <item x="3275"/>
        <item m="1" x="6096"/>
        <item x="3730"/>
        <item x="1233"/>
        <item x="2536"/>
        <item x="4934"/>
        <item x="4941"/>
        <item x="4946"/>
        <item m="1" x="6237"/>
        <item x="2860"/>
        <item x="5240"/>
        <item x="1382"/>
        <item x="2313"/>
        <item x="7"/>
        <item x="5622"/>
        <item x="2427"/>
        <item x="1177"/>
        <item x="5291"/>
        <item x="1223"/>
        <item x="2397"/>
        <item x="441"/>
        <item x="3318"/>
        <item x="2950"/>
        <item x="1252"/>
        <item x="633"/>
        <item x="2356"/>
        <item x="546"/>
        <item x="2614"/>
        <item x="5450"/>
        <item x="1056"/>
        <item x="1107"/>
        <item x="2591"/>
        <item x="2463"/>
        <item x="5037"/>
        <item x="473"/>
        <item x="1608"/>
        <item x="2212"/>
        <item x="3769"/>
        <item x="4093"/>
        <item x="2790"/>
        <item x="1830"/>
        <item x="3389"/>
        <item m="1" x="6112"/>
        <item x="4354"/>
        <item x="1457"/>
        <item x="5010"/>
        <item x="2185"/>
        <item x="938"/>
        <item x="3002"/>
        <item x="4289"/>
        <item x="3720"/>
        <item x="4554"/>
        <item x="1669"/>
        <item x="1645"/>
        <item x="4319"/>
        <item x="1516"/>
        <item x="3944"/>
        <item x="746"/>
        <item x="4049"/>
        <item x="2493"/>
        <item x="428"/>
        <item x="2684"/>
        <item x="1327"/>
        <item x="4920"/>
        <item x="1390"/>
        <item x="4396"/>
        <item x="1703"/>
        <item m="1" x="6034"/>
        <item x="4401"/>
        <item x="1497"/>
        <item x="551"/>
        <item x="2692"/>
        <item x="2496"/>
        <item x="1689"/>
        <item x="2155"/>
        <item x="273"/>
        <item x="5661"/>
        <item x="5236"/>
        <item x="1982"/>
        <item x="4481"/>
        <item x="117"/>
        <item x="4382"/>
        <item x="2460"/>
        <item m="1" x="6280"/>
        <item x="2580"/>
        <item x="2632"/>
        <item x="3539"/>
        <item x="4590"/>
        <item x="845"/>
        <item x="5174"/>
        <item x="1068"/>
        <item x="4063"/>
        <item x="749"/>
        <item x="482"/>
        <item x="2621"/>
        <item x="90"/>
        <item x="5376"/>
        <item x="3271"/>
        <item x="2732"/>
        <item x="925"/>
        <item x="5704"/>
        <item x="2121"/>
        <item x="4451"/>
        <item x="3430"/>
        <item x="2542"/>
        <item x="5114"/>
        <item x="2450"/>
        <item x="3076"/>
        <item x="4000"/>
        <item x="4617"/>
        <item x="4275"/>
        <item x="4127"/>
        <item x="4147"/>
        <item x="4174"/>
        <item x="1256"/>
        <item x="5034"/>
        <item m="1" x="5864"/>
        <item x="4759"/>
        <item x="612"/>
        <item x="604"/>
        <item x="2535"/>
        <item x="684"/>
        <item x="788"/>
        <item x="2182"/>
        <item x="3139"/>
        <item x="1431"/>
        <item x="321"/>
        <item x="847"/>
        <item x="431"/>
        <item x="1879"/>
        <item x="3881"/>
        <item x="5368"/>
        <item x="3488"/>
        <item x="5543"/>
        <item x="689"/>
        <item m="1" x="6173"/>
        <item x="708"/>
        <item x="452"/>
        <item x="3766"/>
        <item x="4801"/>
        <item x="4816"/>
        <item x="5230"/>
        <item x="495"/>
        <item x="1941"/>
        <item x="569"/>
        <item x="1811"/>
        <item x="1535"/>
        <item x="2978"/>
        <item x="2392"/>
        <item x="3937"/>
        <item x="3189"/>
        <item x="3071"/>
        <item x="1238"/>
        <item x="4629"/>
        <item x="682"/>
        <item x="4830"/>
        <item x="4198"/>
        <item x="1624"/>
        <item x="356"/>
        <item m="1" x="6246"/>
        <item x="4271"/>
        <item x="3543"/>
        <item x="4206"/>
        <item x="4917"/>
        <item x="5151"/>
        <item x="613"/>
        <item x="1972"/>
        <item x="2724"/>
        <item x="2461"/>
        <item x="4090"/>
        <item x="4029"/>
        <item x="1105"/>
        <item x="2912"/>
        <item x="3348"/>
        <item x="5739"/>
        <item x="2984"/>
        <item x="1303"/>
        <item x="1564"/>
        <item x="5227"/>
        <item x="5031"/>
        <item x="3157"/>
        <item x="3408"/>
        <item x="4777"/>
        <item x="1225"/>
        <item x="3442"/>
        <item x="2511"/>
        <item x="1612"/>
        <item x="4886"/>
        <item x="3316"/>
        <item x="3343"/>
        <item x="3530"/>
        <item x="4615"/>
        <item x="3821"/>
        <item m="1" x="6197"/>
        <item x="4003"/>
        <item x="2276"/>
        <item x="2447"/>
        <item x="2413"/>
        <item x="1774"/>
        <item x="1747"/>
        <item x="1753"/>
        <item x="1427"/>
        <item x="3752"/>
        <item x="806"/>
        <item x="2882"/>
        <item x="3805"/>
        <item x="2909"/>
        <item x="4266"/>
        <item x="4724"/>
        <item x="2629"/>
        <item x="5492"/>
        <item x="2145"/>
        <item x="3546"/>
        <item x="3925"/>
        <item x="3717"/>
        <item x="837"/>
        <item x="3419"/>
        <item x="926"/>
        <item x="2770"/>
        <item x="301"/>
        <item x="4362"/>
        <item x="1014"/>
        <item x="2930"/>
        <item x="1471"/>
        <item x="640"/>
        <item x="1160"/>
        <item x="291"/>
        <item x="856"/>
        <item x="1752"/>
        <item x="5192"/>
        <item x="2454"/>
        <item x="1234"/>
        <item x="5350"/>
        <item x="4852"/>
        <item x="1818"/>
        <item x="2723"/>
        <item x="1185"/>
        <item x="2689"/>
        <item m="1" x="6031"/>
        <item x="5619"/>
        <item x="2435"/>
        <item x="5016"/>
        <item x="4242"/>
        <item x="5808"/>
        <item x="3236"/>
        <item x="3259"/>
        <item x="799"/>
        <item x="490"/>
        <item x="3035"/>
        <item x="1546"/>
        <item x="910"/>
        <item x="2128"/>
        <item x="2750"/>
        <item x="3652"/>
        <item x="676"/>
        <item x="4471"/>
        <item x="2092"/>
        <item x="1690"/>
        <item m="1" x="6079"/>
        <item x="5125"/>
        <item x="4050"/>
        <item x="5068"/>
        <item x="5153"/>
        <item x="1572"/>
        <item x="1831"/>
        <item x="1719"/>
        <item x="1128"/>
        <item x="4583"/>
        <item m="1" x="5896"/>
        <item x="2981"/>
        <item x="3718"/>
        <item x="1998"/>
        <item x="3342"/>
        <item x="5334"/>
        <item x="24"/>
        <item x="2317"/>
        <item x="1438"/>
        <item x="4977"/>
        <item x="735"/>
        <item x="725"/>
        <item x="564"/>
        <item x="3390"/>
        <item x="2565"/>
        <item x="4985"/>
        <item x="3400"/>
        <item x="3052"/>
        <item x="5081"/>
        <item x="1880"/>
        <item x="224"/>
        <item x="5415"/>
        <item x="3257"/>
        <item x="3612"/>
        <item x="819"/>
        <item x="2308"/>
        <item x="751"/>
        <item x="158"/>
        <item x="2576"/>
        <item x="21"/>
        <item x="1300"/>
        <item x="5651"/>
        <item x="5408"/>
        <item x="2582"/>
        <item x="4526"/>
        <item x="3820"/>
        <item x="2414"/>
        <item x="20"/>
        <item x="3931"/>
        <item x="5643"/>
        <item x="2960"/>
        <item m="1" x="6026"/>
        <item x="4431"/>
        <item x="3677"/>
        <item x="5437"/>
        <item x="3423"/>
        <item x="2150"/>
        <item x="2102"/>
        <item x="4634"/>
        <item x="3292"/>
        <item x="1499"/>
        <item x="5002"/>
        <item x="2112"/>
        <item x="496"/>
        <item x="100"/>
        <item x="2856"/>
        <item x="1842"/>
        <item x="1757"/>
        <item x="1858"/>
        <item m="1" x="6055"/>
        <item x="3732"/>
        <item x="362"/>
        <item x="2220"/>
        <item x="3247"/>
        <item x="581"/>
        <item x="3559"/>
        <item x="4687"/>
        <item x="592"/>
        <item x="3985"/>
        <item x="4728"/>
        <item x="1257"/>
        <item x="2120"/>
        <item x="3175"/>
        <item x="373"/>
        <item x="3943"/>
        <item x="3551"/>
        <item x="2948"/>
        <item x="3951"/>
        <item x="2087"/>
        <item x="4580"/>
        <item x="3788"/>
        <item x="3808"/>
        <item x="5209"/>
        <item x="790"/>
        <item x="769"/>
        <item x="1760"/>
        <item x="2083"/>
        <item x="1250"/>
        <item x="1260"/>
        <item x="2797"/>
        <item x="4953"/>
        <item x="4536"/>
        <item x="3499"/>
        <item x="1284"/>
        <item x="1479"/>
        <item x="4697"/>
        <item x="586"/>
        <item x="3598"/>
        <item x="3568"/>
        <item x="3468"/>
        <item x="5100"/>
        <item x="5046"/>
        <item x="3136"/>
        <item x="3614"/>
        <item x="4368"/>
        <item x="3756"/>
        <item x="5218"/>
        <item x="3141"/>
        <item x="4176"/>
        <item x="423"/>
        <item x="4735"/>
        <item x="1315"/>
        <item x="5039"/>
        <item x="4084"/>
        <item x="658"/>
        <item x="2289"/>
        <item m="1" x="6104"/>
        <item x="3281"/>
        <item x="4470"/>
        <item x="5823"/>
        <item x="913"/>
        <item x="1032"/>
        <item x="1192"/>
        <item x="338"/>
        <item x="2105"/>
        <item x="3929"/>
        <item x="5414"/>
        <item x="3910"/>
        <item x="5310"/>
        <item x="3300"/>
        <item x="5062"/>
        <item x="2772"/>
        <item x="5797"/>
        <item x="2737"/>
        <item x="2876"/>
        <item x="200"/>
        <item x="397"/>
        <item x="3775"/>
        <item x="3898"/>
        <item x="2039"/>
        <item x="3761"/>
        <item x="1791"/>
        <item x="4024"/>
        <item m="1" x="5962"/>
        <item x="1544"/>
        <item m="1" x="6268"/>
        <item x="5146"/>
        <item m="1" x="5855"/>
        <item x="99"/>
        <item x="1569"/>
        <item m="1" x="6256"/>
        <item m="1" x="6101"/>
        <item x="3001"/>
        <item x="124"/>
        <item x="2500"/>
        <item x="5320"/>
        <item x="5276"/>
        <item x="1776"/>
        <item x="5022"/>
        <item x="5526"/>
        <item m="1" x="5992"/>
        <item x="1585"/>
        <item x="513"/>
        <item m="1" x="6025"/>
        <item x="957"/>
        <item x="1551"/>
        <item x="2196"/>
        <item x="623"/>
        <item x="1966"/>
        <item x="3520"/>
        <item x="4672"/>
        <item x="3261"/>
        <item x="159"/>
        <item x="147"/>
        <item x="176"/>
        <item x="697"/>
        <item x="514"/>
        <item x="2517"/>
        <item x="4026"/>
        <item x="2888"/>
        <item x="1351"/>
        <item x="3964"/>
        <item x="1955"/>
        <item x="2365"/>
        <item x="1684"/>
        <item m="1" x="6030"/>
        <item x="1345"/>
        <item x="1409"/>
        <item x="1953"/>
        <item x="3112"/>
        <item x="2971"/>
        <item x="3636"/>
        <item x="5293"/>
        <item m="1" x="6097"/>
        <item x="630"/>
        <item x="4427"/>
        <item x="4375"/>
        <item x="1362"/>
        <item x="2492"/>
        <item x="2208"/>
        <item x="3634"/>
        <item m="1" x="6075"/>
        <item x="4545"/>
        <item x="4530"/>
        <item x="2786"/>
        <item x="2734"/>
        <item x="3909"/>
        <item x="4080"/>
        <item x="2124"/>
        <item x="1136"/>
        <item x="3163"/>
        <item x="4229"/>
        <item x="5278"/>
        <item x="5077"/>
        <item x="5047"/>
        <item x="5055"/>
        <item x="3871"/>
        <item x="536"/>
        <item x="3143"/>
        <item x="134"/>
        <item x="3165"/>
        <item x="4233"/>
        <item x="2351"/>
        <item x="702"/>
        <item x="2726"/>
        <item m="1" x="6117"/>
        <item m="1" x="5949"/>
        <item x="743"/>
        <item x="2707"/>
        <item x="5249"/>
        <item x="3429"/>
        <item x="554"/>
        <item x="559"/>
        <item m="1" x="6168"/>
        <item m="1" x="6029"/>
        <item x="3274"/>
        <item m="1" x="6261"/>
        <item x="5696"/>
        <item x="418"/>
        <item x="22"/>
        <item x="1670"/>
        <item x="1112"/>
        <item m="1" x="6208"/>
        <item x="2711"/>
        <item x="1929"/>
        <item x="3593"/>
        <item x="3591"/>
        <item x="3622"/>
        <item x="537"/>
        <item x="4905"/>
        <item x="2924"/>
        <item x="2003"/>
        <item x="5502"/>
        <item x="5520"/>
        <item x="5582"/>
        <item x="1208"/>
        <item x="1385"/>
        <item x="4046"/>
        <item x="1292"/>
        <item x="352"/>
        <item x="1436"/>
        <item x="3899"/>
        <item x="4983"/>
        <item x="4281"/>
        <item x="3186"/>
        <item m="1" x="5922"/>
        <item x="3517"/>
        <item x="506"/>
        <item x="3032"/>
        <item x="1384"/>
        <item x="1199"/>
        <item x="936"/>
        <item x="1237"/>
        <item x="2332"/>
        <item x="62"/>
        <item x="487"/>
        <item x="5308"/>
        <item x="4465"/>
        <item x="1519"/>
        <item x="3481"/>
        <item x="5425"/>
        <item x="285"/>
        <item x="773"/>
        <item m="1" x="6177"/>
        <item x="815"/>
        <item x="1706"/>
        <item m="1" x="6122"/>
        <item x="561"/>
        <item x="1329"/>
        <item x="963"/>
        <item x="3800"/>
        <item x="3338"/>
        <item x="3474"/>
        <item x="2273"/>
        <item x="1119"/>
        <item x="2342"/>
        <item x="5519"/>
        <item x="1724"/>
        <item x="4004"/>
        <item x="3516"/>
        <item x="2408"/>
        <item x="754"/>
        <item x="1692"/>
        <item x="3334"/>
        <item x="3823"/>
        <item x="4201"/>
        <item x="1855"/>
        <item x="3069"/>
        <item x="3809"/>
        <item x="3707"/>
        <item x="138"/>
        <item x="5479"/>
        <item x="4414"/>
        <item x="5656"/>
        <item x="5275"/>
        <item x="5231"/>
        <item x="1317"/>
        <item x="3360"/>
        <item x="4397"/>
        <item x="665"/>
        <item x="5388"/>
        <item x="2192"/>
        <item x="716"/>
        <item x="5770"/>
        <item x="2262"/>
        <item x="4942"/>
        <item x="374"/>
        <item x="964"/>
        <item x="1193"/>
        <item x="3311"/>
        <item x="4974"/>
        <item x="1018"/>
        <item x="3783"/>
        <item x="5448"/>
        <item x="2886"/>
        <item x="5779"/>
        <item x="3536"/>
        <item x="5442"/>
        <item x="3917"/>
        <item x="101"/>
        <item x="4561"/>
        <item x="4511"/>
        <item x="4517"/>
        <item x="4555"/>
        <item x="4973"/>
        <item x="4355"/>
        <item x="2987"/>
        <item x="5686"/>
        <item x="2775"/>
        <item m="1" x="6000"/>
        <item x="4322"/>
        <item x="2152"/>
        <item x="3685"/>
        <item x="4376"/>
        <item x="3267"/>
        <item x="2086"/>
        <item x="1986"/>
        <item x="4102"/>
        <item x="699"/>
        <item x="707"/>
        <item x="994"/>
        <item x="1350"/>
        <item x="2811"/>
        <item x="3965"/>
        <item x="2718"/>
        <item x="2423"/>
        <item x="207"/>
        <item x="4932"/>
        <item x="2785"/>
        <item x="2756"/>
        <item x="3844"/>
        <item x="4933"/>
        <item x="3106"/>
        <item x="2991"/>
        <item x="4254"/>
        <item x="2488"/>
        <item x="2258"/>
        <item x="1720"/>
        <item x="5260"/>
        <item x="792"/>
        <item x="2563"/>
        <item x="1474"/>
        <item m="1" x="5990"/>
        <item x="14"/>
        <item m="1" x="5937"/>
        <item x="477"/>
        <item x="3662"/>
        <item x="987"/>
        <item x="2237"/>
        <item m="1" x="5856"/>
        <item x="1561"/>
        <item x="296"/>
        <item x="5507"/>
        <item x="263"/>
        <item x="167"/>
        <item m="1" x="5914"/>
        <item m="1" x="5997"/>
        <item x="675"/>
        <item x="3700"/>
        <item x="2569"/>
        <item x="1454"/>
        <item x="1398"/>
        <item x="1102"/>
        <item x="5409"/>
        <item x="1978"/>
        <item x="4485"/>
        <item x="2611"/>
        <item x="3843"/>
        <item x="3938"/>
        <item x="2316"/>
        <item x="5390"/>
        <item x="2739"/>
        <item x="3624"/>
        <item x="444"/>
        <item m="1" x="5920"/>
        <item x="5809"/>
        <item m="1" x="6252"/>
        <item x="2606"/>
        <item x="4495"/>
        <item x="1868"/>
        <item x="5219"/>
        <item x="5446"/>
        <item x="1407"/>
        <item m="1" x="5938"/>
        <item x="1316"/>
        <item x="2871"/>
        <item x="4316"/>
        <item x="4998"/>
        <item x="3043"/>
        <item x="878"/>
        <item x="1169"/>
        <item x="5241"/>
        <item x="5646"/>
        <item x="3325"/>
        <item x="1788"/>
        <item x="1970"/>
        <item x="4087"/>
        <item x="3987"/>
        <item x="2893"/>
        <item x="5129"/>
        <item x="4159"/>
        <item x="484"/>
        <item x="1594"/>
        <item x="1696"/>
        <item x="1494"/>
        <item x="414"/>
        <item x="5494"/>
        <item x="4452"/>
        <item x="535"/>
        <item x="813"/>
        <item x="447"/>
        <item x="1224"/>
        <item x="5538"/>
        <item x="2834"/>
        <item x="1916"/>
        <item m="1" x="6213"/>
        <item x="1926"/>
        <item x="4833"/>
        <item x="1023"/>
        <item x="2239"/>
        <item m="1" x="5913"/>
        <item x="1019"/>
        <item x="493"/>
        <item x="3615"/>
        <item x="5525"/>
        <item x="1166"/>
        <item x="2715"/>
        <item x="3386"/>
        <item x="3439"/>
        <item x="1164"/>
        <item x="5113"/>
        <item x="4958"/>
        <item x="1186"/>
        <item x="5395"/>
        <item m="1" x="5899"/>
        <item x="3056"/>
        <item x="2747"/>
        <item x="4267"/>
        <item x="2670"/>
        <item x="5160"/>
        <item x="1294"/>
        <item x="375"/>
        <item x="1071"/>
        <item x="432"/>
        <item x="429"/>
        <item x="315"/>
        <item m="1" x="6003"/>
        <item x="60"/>
        <item x="4158"/>
        <item x="1381"/>
        <item x="3548"/>
        <item x="2792"/>
        <item x="3832"/>
        <item x="2936"/>
        <item x="3366"/>
        <item x="5343"/>
        <item x="5119"/>
        <item x="649"/>
        <item x="5663"/>
        <item x="2054"/>
        <item x="2490"/>
        <item x="4293"/>
        <item x="3623"/>
        <item x="5601"/>
        <item x="460"/>
        <item x="928"/>
        <item x="5743"/>
        <item x="3932"/>
        <item x="3394"/>
        <item x="2075"/>
        <item x="1402"/>
        <item x="5372"/>
        <item x="2048"/>
        <item x="225"/>
        <item x="34"/>
        <item x="4641"/>
        <item x="5683"/>
        <item x="5316"/>
        <item x="1810"/>
        <item x="3919"/>
        <item x="229"/>
        <item x="1935"/>
        <item x="233"/>
        <item x="2918"/>
        <item x="565"/>
        <item x="1212"/>
        <item x="4797"/>
        <item x="2851"/>
        <item x="1617"/>
        <item x="2774"/>
        <item x="2100"/>
        <item x="4338"/>
        <item x="1732"/>
        <item x="5716"/>
        <item x="2721"/>
        <item x="5003"/>
        <item x="396"/>
        <item x="520"/>
        <item x="5216"/>
        <item x="2281"/>
        <item x="2618"/>
        <item x="4467"/>
        <item x="654"/>
        <item x="1021"/>
        <item x="1059"/>
        <item x="2552"/>
        <item x="4008"/>
        <item x="2462"/>
        <item x="2134"/>
        <item x="2344"/>
        <item x="141"/>
        <item x="5309"/>
        <item x="4300"/>
        <item x="1022"/>
        <item x="1167"/>
        <item x="1159"/>
        <item x="1700"/>
        <item x="3203"/>
        <item m="1" x="6046"/>
        <item x="4843"/>
        <item x="4997"/>
        <item x="3901"/>
        <item x="3260"/>
        <item x="2241"/>
        <item x="2653"/>
        <item x="5005"/>
        <item x="5319"/>
        <item x="5279"/>
        <item x="556"/>
        <item x="553"/>
        <item x="3279"/>
        <item x="3218"/>
        <item x="2021"/>
        <item m="1" x="6150"/>
        <item x="3119"/>
        <item m="1" x="6181"/>
        <item x="1573"/>
        <item x="1554"/>
        <item x="3686"/>
        <item x="2727"/>
        <item x="5714"/>
        <item x="2796"/>
        <item x="1408"/>
        <item x="402"/>
        <item x="5794"/>
        <item m="1" x="5833"/>
        <item x="4157"/>
        <item x="4434"/>
        <item x="3340"/>
        <item x="3194"/>
        <item x="86"/>
        <item x="5595"/>
        <item x="3048"/>
        <item x="3897"/>
        <item x="2596"/>
        <item m="1" x="6243"/>
        <item x="5254"/>
        <item x="4252"/>
        <item x="5530"/>
        <item x="4131"/>
        <item x="1643"/>
        <item x="2710"/>
        <item x="2810"/>
        <item x="2202"/>
        <item x="3436"/>
        <item x="5244"/>
        <item x="4705"/>
        <item x="1905"/>
        <item x="1725"/>
        <item x="1854"/>
        <item m="1" x="5988"/>
        <item x="5642"/>
        <item x="5611"/>
        <item x="4163"/>
        <item x="4429"/>
        <item x="2072"/>
        <item x="1542"/>
        <item x="2165"/>
        <item x="4827"/>
        <item m="1" x="6247"/>
        <item m="1" x="6234"/>
        <item x="4402"/>
        <item x="1852"/>
        <item x="533"/>
        <item x="3353"/>
        <item x="5579"/>
        <item x="3015"/>
        <item x="2403"/>
        <item x="4097"/>
        <item x="923"/>
        <item x="802"/>
        <item x="1648"/>
        <item x="4096"/>
        <item x="2062"/>
        <item x="2364"/>
        <item x="1450"/>
        <item x="1745"/>
        <item x="2025"/>
        <item x="5421"/>
        <item x="2024"/>
        <item x="2748"/>
        <item x="3585"/>
        <item x="1873"/>
        <item x="3470"/>
        <item x="2961"/>
        <item x="3278"/>
        <item x="5429"/>
        <item x="3510"/>
        <item x="522"/>
        <item x="1871"/>
        <item x="2179"/>
        <item x="882"/>
        <item x="2363"/>
        <item x="4890"/>
        <item x="2590"/>
        <item x="3077"/>
        <item x="4010"/>
        <item x="2058"/>
        <item x="1595"/>
        <item x="3773"/>
        <item x="3282"/>
        <item x="3739"/>
        <item x="1679"/>
        <item x="5449"/>
        <item x="4869"/>
        <item x="5214"/>
        <item x="3243"/>
        <item m="1" x="6137"/>
        <item x="5168"/>
        <item x="4990"/>
        <item x="608"/>
        <item m="1" x="6281"/>
        <item x="409"/>
        <item x="1395"/>
        <item x="1277"/>
        <item x="2641"/>
        <item x="4908"/>
        <item x="4736"/>
        <item x="4611"/>
        <item x="3902"/>
        <item x="1937"/>
        <item x="213"/>
        <item x="5814"/>
        <item x="907"/>
        <item x="1899"/>
        <item x="407"/>
        <item x="5020"/>
        <item x="5445"/>
        <item x="4280"/>
        <item x="2310"/>
        <item x="3597"/>
        <item x="122"/>
        <item x="3642"/>
        <item x="5751"/>
        <item x="5565"/>
        <item x="5267"/>
        <item x="2844"/>
        <item x="1740"/>
        <item x="886"/>
        <item x="5057"/>
        <item x="951"/>
        <item x="3471"/>
        <item x="3703"/>
        <item x="4996"/>
        <item x="5433"/>
        <item m="1" x="6056"/>
        <item x="5678"/>
        <item x="2295"/>
        <item x="970"/>
        <item x="1017"/>
        <item m="1" x="6047"/>
        <item x="1000"/>
        <item x="3540"/>
        <item x="5111"/>
        <item x="5264"/>
        <item x="2968"/>
        <item x="5381"/>
        <item x="4134"/>
        <item x="1334"/>
        <item x="4381"/>
        <item x="659"/>
        <item x="2405"/>
        <item x="1730"/>
        <item x="467"/>
        <item x="1596"/>
        <item m="1" x="6138"/>
        <item x="2780"/>
        <item x="4415"/>
        <item x="2513"/>
        <item x="1047"/>
        <item x="2449"/>
        <item x="2682"/>
        <item x="2766"/>
        <item x="1987"/>
        <item x="3249"/>
        <item x="42"/>
        <item x="2583"/>
        <item x="3459"/>
        <item x="4461"/>
        <item x="5067"/>
        <item x="4574"/>
        <item x="1567"/>
        <item x="1603"/>
        <item x="277"/>
        <item x="5815"/>
        <item x="4411"/>
        <item x="3645"/>
        <item x="2974"/>
        <item x="5665"/>
        <item x="2923"/>
        <item x="2758"/>
        <item x="4223"/>
        <item x="1403"/>
        <item x="1486"/>
        <item m="1" x="5925"/>
        <item x="1621"/>
        <item x="1115"/>
        <item x="2805"/>
        <item x="503"/>
        <item x="2333"/>
        <item x="68"/>
        <item x="836"/>
        <item x="822"/>
        <item m="1" x="6027"/>
        <item x="5497"/>
        <item x="4620"/>
        <item x="2125"/>
        <item x="3941"/>
        <item x="1470"/>
        <item x="1526"/>
        <item x="2601"/>
        <item x="3689"/>
        <item x="645"/>
        <item x="5821"/>
        <item x="5169"/>
        <item x="3555"/>
        <item x="209"/>
        <item x="4911"/>
        <item x="16"/>
        <item x="2915"/>
        <item x="10"/>
        <item x="5223"/>
        <item x="909"/>
        <item x="1850"/>
        <item x="2163"/>
        <item x="2719"/>
        <item x="2127"/>
        <item x="384"/>
        <item x="1336"/>
        <item x="136"/>
        <item x="459"/>
        <item x="3525"/>
        <item x="1343"/>
        <item x="2933"/>
        <item x="2181"/>
        <item x="4356"/>
        <item x="5150"/>
        <item x="1149"/>
        <item x="2387"/>
        <item x="1870"/>
        <item x="2672"/>
        <item m="1" x="5900"/>
        <item x="2420"/>
        <item x="2877"/>
        <item x="1103"/>
        <item x="3233"/>
        <item x="3879"/>
        <item x="5439"/>
        <item x="434"/>
        <item x="3995"/>
        <item x="2328"/>
        <item x="4238"/>
        <item x="5596"/>
        <item x="4995"/>
        <item x="2482"/>
        <item x="2393"/>
        <item x="5307"/>
        <item x="3561"/>
        <item x="1736"/>
        <item x="3907"/>
        <item x="2938"/>
        <item x="2959"/>
        <item x="2951"/>
        <item x="2610"/>
        <item x="6"/>
        <item x="2781"/>
        <item x="4727"/>
        <item x="3205"/>
        <item x="2436"/>
        <item x="1785"/>
        <item x="5552"/>
        <item x="4746"/>
        <item x="4845"/>
        <item x="2014"/>
        <item x="4128"/>
        <item x="5438"/>
        <item x="2564"/>
        <item x="2084"/>
        <item x="5652"/>
        <item x="4875"/>
        <item x="3682"/>
        <item x="2637"/>
        <item x="2018"/>
        <item x="1579"/>
        <item x="1843"/>
        <item x="3831"/>
        <item x="2231"/>
        <item x="2616"/>
        <item x="2026"/>
        <item x="2640"/>
        <item x="3841"/>
        <item x="3305"/>
        <item x="2814"/>
        <item x="4249"/>
        <item x="1644"/>
        <item x="2712"/>
        <item x="2380"/>
        <item x="331"/>
        <item x="1055"/>
        <item x="2967"/>
        <item x="5483"/>
        <item x="148"/>
        <item x="1433"/>
        <item x="5210"/>
        <item x="1013"/>
        <item x="1738"/>
        <item x="5167"/>
        <item m="1" x="5912"/>
        <item x="5811"/>
        <item x="3287"/>
        <item x="1841"/>
        <item m="1" x="5960"/>
        <item x="2868"/>
        <item x="5470"/>
        <item m="1" x="5908"/>
        <item x="4304"/>
        <item x="4154"/>
        <item x="2088"/>
        <item x="5289"/>
        <item x="796"/>
        <item x="1979"/>
        <item x="1274"/>
        <item x="956"/>
        <item x="1288"/>
        <item x="5188"/>
        <item x="2094"/>
        <item x="1016"/>
        <item m="1" x="6059"/>
        <item x="3521"/>
        <item x="1453"/>
        <item x="664"/>
        <item x="1890"/>
        <item x="1299"/>
        <item x="521"/>
        <item m="1" x="6191"/>
        <item x="4832"/>
        <item x="2999"/>
        <item x="1267"/>
        <item x="168"/>
        <item m="1" x="6015"/>
        <item x="662"/>
        <item x="419"/>
        <item x="497"/>
        <item x="1034"/>
        <item x="2138"/>
        <item x="3080"/>
        <item x="3283"/>
        <item x="3869"/>
        <item x="3863"/>
        <item x="4137"/>
        <item x="5130"/>
        <item x="5136"/>
        <item m="1" x="6116"/>
        <item m="1" x="6063"/>
        <item x="2803"/>
        <item x="789"/>
        <item x="96"/>
        <item x="111"/>
        <item x="1275"/>
        <item x="4108"/>
        <item x="5222"/>
        <item x="2891"/>
        <item x="1534"/>
        <item x="3075"/>
        <item x="2184"/>
        <item x="635"/>
        <item x="5430"/>
        <item x="3428"/>
        <item x="4854"/>
        <item x="1141"/>
        <item x="4609"/>
        <item x="2801"/>
        <item x="154"/>
        <item x="166"/>
        <item x="403"/>
        <item x="786"/>
        <item x="5785"/>
        <item x="1469"/>
        <item x="1718"/>
        <item x="1033"/>
        <item x="3434"/>
        <item x="76"/>
        <item x="634"/>
        <item x="1613"/>
        <item m="1" x="6258"/>
        <item x="2905"/>
        <item x="849"/>
        <item x="2201"/>
        <item x="1816"/>
        <item x="3276"/>
        <item x="2887"/>
        <item x="5273"/>
        <item x="600"/>
        <item x="2076"/>
        <item x="2107"/>
        <item x="3890"/>
        <item x="3827"/>
        <item x="3815"/>
        <item x="2633"/>
        <item x="4534"/>
        <item x="4199"/>
        <item x="1786"/>
        <item x="3466"/>
        <item x="1626"/>
        <item x="3779"/>
        <item m="1" x="6093"/>
        <item x="2642"/>
        <item x="3374"/>
        <item x="2678"/>
        <item x="2200"/>
        <item x="1157"/>
        <item x="2047"/>
        <item m="1" x="5928"/>
        <item x="2761"/>
        <item x="2749"/>
        <item x="990"/>
        <item m="1" x="6002"/>
        <item x="1989"/>
        <item x="2557"/>
        <item m="1" x="6189"/>
        <item x="2122"/>
        <item x="1770"/>
        <item x="2178"/>
        <item x="279"/>
        <item x="2115"/>
        <item x="450"/>
        <item x="4490"/>
        <item x="958"/>
        <item x="1171"/>
        <item x="445"/>
        <item x="3806"/>
        <item x="1862"/>
        <item x="4689"/>
        <item x="3361"/>
        <item x="5076"/>
        <item x="1426"/>
        <item x="3513"/>
        <item x="850"/>
        <item x="603"/>
        <item x="1773"/>
        <item x="5444"/>
        <item x="4978"/>
        <item x="4166"/>
        <item x="5613"/>
        <item x="2433"/>
        <item x="2516"/>
        <item x="1574"/>
        <item x="1226"/>
        <item x="4558"/>
        <item x="997"/>
        <item x="4622"/>
        <item m="1" x="6062"/>
        <item m="1" x="5940"/>
        <item m="1" x="5961"/>
        <item x="4462"/>
        <item x="4006"/>
        <item x="2491"/>
        <item x="4274"/>
        <item m="1" x="6052"/>
        <item x="4712"/>
        <item m="1" x="5897"/>
        <item x="677"/>
        <item m="1" x="6053"/>
        <item x="336"/>
        <item x="351"/>
        <item m="1" x="6111"/>
        <item x="4595"/>
        <item x="902"/>
        <item x="5339"/>
        <item x="4683"/>
        <item x="3873"/>
        <item x="858"/>
        <item x="695"/>
        <item m="1" x="5866"/>
        <item x="346"/>
        <item m="1" x="6058"/>
        <item x="1163"/>
        <item x="918"/>
        <item x="5147"/>
        <item x="4391"/>
        <item x="1137"/>
        <item m="1" x="5881"/>
        <item x="307"/>
        <item x="4803"/>
        <item x="5598"/>
        <item x="5360"/>
        <item m="1" x="6166"/>
        <item x="4767"/>
        <item x="3817"/>
        <item x="3708"/>
        <item m="1" x="6160"/>
        <item x="227"/>
        <item m="1" x="5879"/>
        <item m="1" x="5943"/>
        <item x="1622"/>
        <item x="5091"/>
        <item x="4707"/>
        <item m="1" x="5941"/>
        <item x="4680"/>
        <item x="5380"/>
        <item m="1" x="6169"/>
        <item x="4637"/>
        <item m="1" x="6224"/>
        <item x="2534"/>
        <item x="4601"/>
        <item x="3179"/>
        <item x="896"/>
        <item x="5093"/>
        <item x="4787"/>
        <item x="339"/>
        <item m="1" x="6039"/>
        <item x="5771"/>
        <item x="1205"/>
        <item m="1" x="6090"/>
        <item x="3138"/>
        <item x="1262"/>
        <item x="899"/>
        <item x="288"/>
        <item x="5374"/>
        <item x="4603"/>
        <item x="4525"/>
        <item x="4619"/>
        <item x="2158"/>
        <item x="1271"/>
        <item x="2375"/>
        <item x="729"/>
        <item x="4695"/>
        <item x="4656"/>
        <item m="1" x="5942"/>
        <item x="2383"/>
        <item x="4658"/>
        <item m="1" x="6271"/>
        <item m="1" x="6108"/>
        <item m="1" x="6149"/>
        <item m="1" x="5883"/>
        <item x="4693"/>
        <item x="449"/>
        <item x="448"/>
        <item x="5805"/>
        <item m="1" x="6050"/>
        <item x="4645"/>
        <item x="1203"/>
        <item x="4807"/>
        <item x="322"/>
        <item x="4321"/>
        <item x="875"/>
        <item x="1176"/>
        <item x="5623"/>
        <item x="4770"/>
        <item x="5096"/>
        <item m="1" x="5956"/>
        <item x="2585"/>
        <item m="1" x="6278"/>
        <item x="5186"/>
        <item m="1" x="5890"/>
        <item x="4602"/>
        <item x="4653"/>
        <item m="1" x="6172"/>
        <item m="1" x="6072"/>
        <item x="915"/>
        <item m="1" x="5888"/>
        <item m="1" x="6140"/>
        <item m="1" x="5851"/>
        <item x="4860"/>
        <item x="920"/>
        <item x="3839"/>
        <item x="5336"/>
        <item x="4631"/>
        <item m="1" x="5933"/>
        <item m="1" x="5957"/>
        <item x="1114"/>
        <item m="1" x="5830"/>
        <item x="950"/>
        <item x="2881"/>
        <item x="5637"/>
        <item m="1" x="5850"/>
        <item m="1" x="6118"/>
        <item x="2593"/>
        <item x="2530"/>
        <item m="1" x="6016"/>
        <item x="1140"/>
        <item x="4599"/>
        <item m="1" x="5885"/>
        <item x="727"/>
        <item x="4405"/>
        <item x="4688"/>
        <item x="4589"/>
        <item x="4606"/>
        <item x="5158"/>
        <item x="3587"/>
        <item x="5074"/>
        <item x="5557"/>
        <item x="1173"/>
        <item m="1" x="5861"/>
        <item x="1493"/>
        <item m="1" x="6183"/>
        <item x="4657"/>
        <item x="4369"/>
        <item x="3875"/>
        <item x="5054"/>
        <item m="1" x="6077"/>
        <item x="4752"/>
        <item m="1" x="5958"/>
        <item x="2527"/>
        <item x="47"/>
        <item x="723"/>
        <item m="1" x="6275"/>
        <item x="1113"/>
        <item x="5019"/>
        <item x="5606"/>
        <item x="721"/>
        <item x="741"/>
        <item x="4899"/>
        <item x="2416"/>
        <item m="1" x="6170"/>
        <item x="5342"/>
        <item x="1627"/>
        <item x="1610"/>
        <item x="2976"/>
        <item x="2699"/>
        <item x="595"/>
        <item m="1" x="5857"/>
        <item x="3102"/>
        <item x="2193"/>
        <item x="3920"/>
        <item x="5348"/>
        <item x="881"/>
        <item x="864"/>
        <item m="1" x="5852"/>
        <item m="1" x="6110"/>
        <item x="2415"/>
        <item x="2471"/>
        <item x="1891"/>
        <item x="3889"/>
        <item x="488"/>
        <item x="5143"/>
        <item x="985"/>
        <item x="486"/>
        <item x="616"/>
        <item x="5095"/>
        <item x="4937"/>
        <item x="3923"/>
        <item x="1306"/>
        <item x="4538"/>
        <item x="1996"/>
        <item x="854"/>
        <item x="332"/>
        <item x="1012"/>
        <item x="3134"/>
        <item x="3657"/>
        <item x="3025"/>
        <item x="4730"/>
        <item x="4806"/>
        <item x="4416"/>
        <item x="2821"/>
        <item x="5605"/>
        <item x="4527"/>
        <item x="3836"/>
        <item x="5522"/>
        <item x="5664"/>
        <item x="3284"/>
        <item x="3103"/>
        <item x="971"/>
        <item x="4282"/>
        <item x="1346"/>
        <item x="3485"/>
        <item x="3953"/>
        <item x="5300"/>
        <item x="3200"/>
        <item x="3926"/>
        <item x="4785"/>
        <item x="4308"/>
        <item x="4359"/>
        <item x="1592"/>
        <item m="1" x="6158"/>
        <item x="1108"/>
        <item x="3639"/>
        <item x="1588"/>
        <item x="2970"/>
        <item x="3057"/>
        <item m="1" x="5954"/>
        <item x="2558"/>
        <item x="1143"/>
        <item x="5132"/>
        <item x="887"/>
        <item x="2001"/>
        <item x="1783"/>
        <item x="2327"/>
        <item x="53"/>
        <item x="5649"/>
        <item x="3961"/>
        <item x="2255"/>
        <item x="3401"/>
        <item x="3404"/>
        <item x="872"/>
        <item x="5364"/>
        <item x="2034"/>
        <item x="5220"/>
        <item x="2169"/>
        <item x="5508"/>
        <item x="1058"/>
        <item x="508"/>
        <item x="4122"/>
        <item x="4643"/>
        <item m="1" x="5867"/>
        <item x="1010"/>
        <item x="3178"/>
        <item x="591"/>
        <item x="2376"/>
        <item x="440"/>
        <item x="3758"/>
        <item x="2613"/>
        <item x="3958"/>
        <item x="325"/>
        <item m="1" x="6036"/>
        <item m="1" x="6032"/>
        <item x="4904"/>
        <item x="178"/>
        <item x="3819"/>
        <item x="2225"/>
        <item x="821"/>
        <item m="1" x="5999"/>
        <item x="2028"/>
        <item m="1" x="6260"/>
        <item x="5798"/>
        <item x="3285"/>
        <item x="2914"/>
        <item x="4216"/>
        <item x="3852"/>
        <item x="2962"/>
        <item x="5732"/>
        <item x="4377"/>
        <item x="4130"/>
        <item x="390"/>
        <item x="4505"/>
        <item x="5472"/>
        <item x="720"/>
        <item x="5694"/>
        <item x="50"/>
        <item x="4250"/>
        <item x="3767"/>
        <item x="969"/>
        <item x="3715"/>
        <item x="2789"/>
        <item x="2885"/>
        <item x="5630"/>
        <item x="3038"/>
        <item x="1506"/>
        <item x="3710"/>
        <item x="3467"/>
        <item x="5744"/>
        <item x="5801"/>
        <item x="2639"/>
        <item x="4670"/>
        <item x="11"/>
        <item m="1" x="5968"/>
        <item x="2116"/>
        <item x="3701"/>
        <item x="3694"/>
        <item x="5685"/>
        <item x="1041"/>
        <item x="2306"/>
        <item x="2269"/>
        <item x="2624"/>
        <item m="1" x="6107"/>
        <item x="1094"/>
        <item x="5284"/>
        <item x="1097"/>
        <item x="5659"/>
        <item x="4964"/>
        <item x="3391"/>
        <item x="4149"/>
        <item x="3356"/>
        <item x="3837"/>
        <item x="5286"/>
        <item x="3224"/>
        <item x="4881"/>
        <item x="4627"/>
        <item x="1217"/>
        <item x="5050"/>
        <item x="2661"/>
        <item x="3921"/>
        <item x="3818"/>
        <item x="1508"/>
        <item x="1844"/>
        <item x="5176"/>
        <item x="4388"/>
        <item m="1" x="6123"/>
        <item x="685"/>
        <item x="1992"/>
        <item x="2693"/>
        <item x="1484"/>
        <item x="1777"/>
        <item x="3331"/>
        <item m="1" x="6245"/>
        <item x="1522"/>
        <item x="187"/>
        <item x="4168"/>
        <item x="4232"/>
        <item x="3695"/>
        <item x="663"/>
        <item x="3491"/>
        <item x="3289"/>
        <item x="4141"/>
        <item x="268"/>
        <item x="3304"/>
        <item x="3044"/>
        <item x="3272"/>
        <item x="1030"/>
        <item x="2261"/>
        <item x="2348"/>
        <item x="2189"/>
        <item x="1927"/>
        <item x="3697"/>
        <item x="2592"/>
        <item x="2650"/>
        <item x="3503"/>
        <item m="1" x="5868"/>
        <item x="92"/>
        <item m="1" x="6010"/>
        <item x="555"/>
        <item x="968"/>
        <item x="3242"/>
        <item x="1795"/>
        <item x="5171"/>
        <item x="51"/>
        <item x="5182"/>
        <item x="5207"/>
        <item x="137"/>
        <item m="1" x="5991"/>
        <item x="3156"/>
        <item x="4070"/>
        <item x="666"/>
        <item x="1281"/>
        <item x="2371"/>
        <item x="5499"/>
        <item x="5141"/>
        <item x="1475"/>
        <item x="2080"/>
        <item x="2089"/>
        <item x="443"/>
        <item x="4588"/>
        <item x="3004"/>
        <item x="4749"/>
        <item x="2078"/>
        <item x="1338"/>
        <item x="4961"/>
        <item x="1548"/>
        <item x="755"/>
        <item x="2199"/>
        <item x="4360"/>
        <item x="2362"/>
        <item x="1502"/>
        <item x="4477"/>
        <item x="3912"/>
        <item m="1" x="6233"/>
        <item x="829"/>
        <item x="1168"/>
        <item x="5767"/>
        <item x="174"/>
        <item x="3290"/>
        <item x="3379"/>
        <item x="2503"/>
        <item x="2270"/>
        <item x="541"/>
        <item x="369"/>
        <item x="4528"/>
        <item x="3127"/>
        <item x="2325"/>
        <item x="1391"/>
        <item x="2489"/>
        <item x="4755"/>
        <item x="5712"/>
        <item x="2370"/>
        <item x="636"/>
        <item x="977"/>
        <item x="358"/>
        <item x="5349"/>
        <item x="2331"/>
        <item x="3534"/>
        <item x="5464"/>
        <item m="1" x="5984"/>
        <item x="2188"/>
        <item x="1853"/>
        <item x="3570"/>
        <item x="748"/>
        <item x="3003"/>
        <item x="5369"/>
        <item x="624"/>
        <item x="2171"/>
        <item x="652"/>
        <item x="509"/>
        <item x="4196"/>
        <item x="5018"/>
        <item x="5326"/>
        <item x="1807"/>
        <item x="1883"/>
        <item m="1" x="6061"/>
        <item x="3834"/>
        <item m="1" x="5849"/>
        <item x="1161"/>
        <item x="3422"/>
        <item x="1662"/>
        <item x="1665"/>
        <item x="5256"/>
        <item x="3664"/>
        <item x="986"/>
        <item x="89"/>
        <item x="4903"/>
        <item x="5161"/>
        <item x="4116"/>
        <item m="1" x="6024"/>
        <item x="5576"/>
        <item x="28"/>
        <item x="1134"/>
        <item m="1" x="6042"/>
        <item m="1" x="6248"/>
        <item x="4450"/>
        <item x="2546"/>
        <item x="3432"/>
        <item x="4123"/>
        <item x="3086"/>
        <item m="1" x="6114"/>
        <item x="574"/>
        <item x="1948"/>
        <item x="2952"/>
        <item x="2809"/>
        <item x="965"/>
        <item x="730"/>
        <item x="1489"/>
        <item x="1467"/>
        <item m="1" x="6221"/>
        <item x="832"/>
        <item x="3190"/>
        <item x="4873"/>
        <item m="1" x="5973"/>
        <item x="2802"/>
        <item x="2004"/>
        <item x="1476"/>
        <item x="5711"/>
        <item m="1" x="6276"/>
        <item x="5263"/>
        <item x="1073"/>
        <item x="2773"/>
        <item x="3280"/>
        <item x="4387"/>
        <item x="1875"/>
        <item x="3171"/>
        <item x="1991"/>
        <item x="2283"/>
        <item x="1582"/>
        <item x="1040"/>
        <item x="4586"/>
        <item x="5671"/>
        <item x="4740"/>
        <item x="87"/>
        <item x="4487"/>
        <item x="1307"/>
        <item x="3563"/>
        <item m="1" x="5966"/>
        <item x="214"/>
        <item x="4838"/>
        <item m="1" x="5854"/>
        <item x="3933"/>
        <item x="84"/>
        <item x="3765"/>
        <item m="1" x="6037"/>
        <item x="193"/>
        <item x="3095"/>
        <item x="5403"/>
        <item x="2524"/>
        <item x="779"/>
        <item x="2485"/>
        <item x="760"/>
        <item x="4512"/>
        <item x="1527"/>
        <item x="580"/>
        <item x="26"/>
        <item x="2379"/>
        <item x="4488"/>
        <item x="4551"/>
        <item x="946"/>
        <item x="544"/>
        <item x="1379"/>
        <item x="4972"/>
        <item x="4618"/>
        <item x="2519"/>
        <item x="5196"/>
        <item x="4237"/>
        <item x="874"/>
        <item x="2523"/>
        <item x="5504"/>
        <item x="4407"/>
        <item x="1813"/>
        <item x="3690"/>
        <item x="4506"/>
        <item x="3509"/>
        <item x="2676"/>
        <item x="2042"/>
        <item x="5726"/>
        <item x="2240"/>
        <item x="2015"/>
        <item x="1994"/>
        <item x="1031"/>
        <item x="3370"/>
        <item x="3602"/>
        <item x="3315"/>
        <item x="5583"/>
        <item x="3573"/>
        <item x="1333"/>
        <item x="5082"/>
        <item x="4775"/>
        <item x="1668"/>
        <item x="4823"/>
        <item x="5618"/>
        <item x="4146"/>
        <item m="1" x="5947"/>
        <item x="439"/>
        <item x="121"/>
        <item x="245"/>
        <item x="1885"/>
        <item x="2307"/>
        <item m="1" x="6182"/>
        <item x="511"/>
        <item x="3757"/>
        <item x="1296"/>
        <item x="4939"/>
        <item x="1918"/>
        <item x="717"/>
        <item x="2954"/>
        <item x="1325"/>
        <item x="5352"/>
        <item m="1" x="5930"/>
        <item x="4124"/>
        <item x="770"/>
        <item x="5672"/>
        <item x="888"/>
        <item x="4846"/>
        <item x="4780"/>
        <item x="5705"/>
        <item x="620"/>
        <item x="1229"/>
        <item x="1766"/>
        <item x="2162"/>
        <item x="3646"/>
        <item x="1762"/>
        <item m="1" x="5972"/>
        <item m="1" x="6205"/>
        <item x="1503"/>
        <item x="3560"/>
        <item x="4723"/>
        <item x="4918"/>
        <item x="4409"/>
        <item x="2669"/>
        <item x="5460"/>
        <item x="5475"/>
        <item x="5722"/>
        <item x="4499"/>
        <item x="2452"/>
        <item x="3191"/>
        <item x="2464"/>
        <item x="3778"/>
        <item x="2347"/>
        <item x="3308"/>
        <item x="5591"/>
        <item x="3504"/>
        <item x="3168"/>
        <item x="3145"/>
        <item m="1" x="6251"/>
        <item x="2343"/>
        <item x="1523"/>
        <item x="531"/>
        <item x="67"/>
        <item x="1335"/>
        <item x="210"/>
        <item x="4876"/>
        <item x="713"/>
        <item x="4544"/>
        <item x="5315"/>
        <item x="1272"/>
        <item x="4083"/>
        <item m="1" x="6014"/>
        <item x="4126"/>
        <item x="945"/>
        <item x="2068"/>
        <item x="3368"/>
        <item x="5393"/>
        <item x="5084"/>
        <item x="1597"/>
        <item x="5166"/>
        <item x="5032"/>
        <item x="5717"/>
        <item x="752"/>
        <item x="281"/>
        <item m="1" x="6239"/>
        <item x="5187"/>
        <item x="4491"/>
        <item x="157"/>
        <item x="3904"/>
        <item x="2973"/>
        <item x="840"/>
        <item x="3877"/>
        <item x="1376"/>
        <item x="3064"/>
        <item x="2913"/>
        <item x="4422"/>
        <item x="996"/>
        <item x="4559"/>
        <item x="2494"/>
        <item x="4771"/>
        <item x="5202"/>
        <item x="3971"/>
        <item x="5718"/>
        <item x="2453"/>
        <item x="3738"/>
        <item m="1" x="6125"/>
        <item x="4513"/>
        <item x="261"/>
        <item x="4494"/>
        <item x="648"/>
        <item x="5657"/>
        <item x="3411"/>
        <item x="2361"/>
        <item m="1" x="5872"/>
        <item x="5731"/>
        <item x="5482"/>
        <item x="1191"/>
        <item x="862"/>
        <item x="5813"/>
        <item x="916"/>
        <item x="3118"/>
        <item x="3860"/>
        <item m="1" x="6068"/>
        <item x="5379"/>
        <item x="3335"/>
        <item x="955"/>
        <item x="3866"/>
        <item x="2284"/>
        <item x="3713"/>
        <item x="1547"/>
        <item m="1" x="6041"/>
        <item x="2358"/>
        <item x="967"/>
        <item x="2605"/>
        <item x="2920"/>
        <item x="3581"/>
        <item x="196"/>
        <item x="18"/>
        <item m="1" x="6120"/>
        <item x="975"/>
        <item x="3244"/>
        <item x="5027"/>
        <item x="771"/>
        <item x="3033"/>
        <item x="1155"/>
        <item x="1196"/>
        <item x="4484"/>
        <item x="4012"/>
        <item x="5487"/>
        <item x="614"/>
        <item x="5515"/>
        <item x="1540"/>
        <item x="378"/>
        <item x="1988"/>
        <item x="1468"/>
        <item x="1358"/>
        <item m="1" x="6106"/>
        <item x="5668"/>
        <item x="2044"/>
        <item x="3301"/>
        <item x="4392"/>
        <item x="1824"/>
        <item x="5495"/>
        <item x="4007"/>
        <item x="2263"/>
        <item x="3241"/>
        <item x="669"/>
        <item x="5242"/>
        <item x="622"/>
        <item x="5"/>
        <item x="3975"/>
        <item x="4145"/>
        <item x="2587"/>
        <item m="1" x="6199"/>
        <item x="5489"/>
        <item x="347"/>
        <item x="3225"/>
        <item m="1" x="6282"/>
        <item x="3393"/>
        <item x="2235"/>
        <item x="1387"/>
        <item x="5128"/>
        <item m="1" x="5853"/>
        <item x="4018"/>
        <item x="4571"/>
        <item x="1893"/>
        <item x="2922"/>
        <item x="3226"/>
        <item x="4721"/>
        <item x="3176"/>
        <item x="1428"/>
        <item x="4466"/>
        <item x="4798"/>
        <item x="4829"/>
        <item x="2381"/>
        <item x="2795"/>
        <item x="5072"/>
        <item x="5756"/>
        <item x="3201"/>
        <item x="2483"/>
        <item x="688"/>
        <item x="1446"/>
        <item x="589"/>
        <item x="3950"/>
        <item m="1" x="6148"/>
        <item x="135"/>
        <item x="130"/>
        <item x="29"/>
        <item x="3484"/>
        <item x="2366"/>
        <item x="1995"/>
        <item x="2041"/>
        <item x="5490"/>
        <item x="5715"/>
        <item x="5760"/>
        <item x="4339"/>
        <item x="3192"/>
        <item x="1414"/>
        <item x="2506"/>
        <item x="3253"/>
        <item x="2382"/>
        <item x="3980"/>
        <item x="3065"/>
        <item x="2428"/>
        <item x="988"/>
        <item m="1" x="5843"/>
        <item x="2304"/>
        <item x="4325"/>
        <item x="2688"/>
        <item x="1435"/>
        <item x="5736"/>
        <item x="70"/>
        <item x="295"/>
        <item x="2486"/>
        <item x="3867"/>
        <item x="4074"/>
        <item x="2345"/>
        <item x="4949"/>
        <item x="4239"/>
        <item x="5048"/>
        <item x="5165"/>
        <item x="1680"/>
        <item x="5729"/>
        <item x="2600"/>
        <item x="2898"/>
        <item x="3371"/>
        <item x="1581"/>
        <item x="4883"/>
        <item x="3000"/>
        <item x="4894"/>
        <item x="1320"/>
        <item x="4791"/>
        <item m="1" x="6071"/>
        <item x="976"/>
        <item x="4226"/>
        <item m="1" x="6217"/>
        <item x="5378"/>
        <item x="4825"/>
        <item x="1404"/>
        <item x="5178"/>
        <item x="2840"/>
        <item x="2673"/>
        <item x="2755"/>
        <item x="3196"/>
        <item x="5007"/>
        <item x="1321"/>
        <item x="2340"/>
        <item x="1530"/>
        <item x="175"/>
        <item x="4195"/>
        <item m="1" x="5846"/>
        <item x="3074"/>
        <item x="1618"/>
        <item x="4931"/>
        <item x="900"/>
        <item x="4476"/>
        <item x="5587"/>
        <item x="843"/>
        <item x="1536"/>
        <item x="4257"/>
        <item m="1" x="6143"/>
        <item x="610"/>
        <item x="5463"/>
        <item x="594"/>
        <item x="2884"/>
        <item x="1465"/>
        <item m="1" x="6279"/>
        <item x="4468"/>
        <item x="1495"/>
        <item x="4410"/>
        <item x="1664"/>
        <item x="472"/>
        <item m="1" x="5907"/>
        <item x="2384"/>
        <item x="3956"/>
        <item m="1" x="6162"/>
        <item x="1485"/>
        <item x="2160"/>
        <item x="4277"/>
        <item x="3651"/>
        <item x="2555"/>
        <item x="5090"/>
        <item x="4192"/>
        <item m="1" x="6165"/>
        <item x="894"/>
        <item x="1042"/>
        <item x="3352"/>
        <item m="1" x="5935"/>
        <item x="1"/>
        <item x="5660"/>
        <item x="1290"/>
        <item x="2194"/>
        <item x="1088"/>
        <item x="284"/>
        <item x="5000"/>
        <item x="3030"/>
        <item m="1" x="5904"/>
        <item x="3853"/>
        <item x="3286"/>
        <item x="5669"/>
        <item x="5697"/>
        <item x="319"/>
        <item x="542"/>
        <item x="5820"/>
        <item x="334"/>
        <item x="914"/>
        <item x="5120"/>
        <item x="5641"/>
        <item x="3507"/>
        <item x="1074"/>
        <item x="4690"/>
        <item x="5677"/>
        <item x="4714"/>
        <item x="4255"/>
        <item x="3621"/>
        <item x="2656"/>
        <item x="1213"/>
        <item x="3088"/>
        <item x="1181"/>
        <item x="2457"/>
        <item x="3270"/>
        <item x="4186"/>
        <item x="4178"/>
        <item x="1241"/>
        <item m="1" x="6266"/>
        <item x="2052"/>
        <item x="2476"/>
        <item x="4287"/>
        <item x="2996"/>
        <item x="5624"/>
        <item x="1280"/>
        <item x="4800"/>
        <item x="131"/>
        <item x="534"/>
        <item x="543"/>
        <item x="549"/>
        <item x="2097"/>
        <item x="2793"/>
        <item x="805"/>
        <item x="1742"/>
        <item m="1" x="5840"/>
        <item x="4674"/>
        <item x="1576"/>
        <item x="1210"/>
        <item x="1006"/>
        <item x="1418"/>
        <item x="3046"/>
        <item x="3403"/>
        <item x="3123"/>
        <item x="671"/>
        <item x="1925"/>
        <item x="4386"/>
        <item x="3549"/>
        <item x="4912"/>
        <item x="4967"/>
        <item x="1049"/>
        <item x="2908"/>
        <item x="3633"/>
        <item x="3678"/>
        <item x="3724"/>
        <item x="1120"/>
        <item x="83"/>
        <item x="5170"/>
        <item x="4187"/>
        <item x="4448"/>
        <item x="5617"/>
        <item m="1" x="6240"/>
        <item m="1" x="6145"/>
        <item x="3791"/>
        <item x="3795"/>
        <item x="81"/>
        <item x="2288"/>
        <item x="337"/>
        <item x="3619"/>
        <item x="3405"/>
        <item x="4454"/>
        <item x="552"/>
        <item x="5098"/>
        <item x="516"/>
        <item x="4624"/>
        <item x="4840"/>
        <item m="1" x="5936"/>
        <item x="776"/>
        <item x="3091"/>
        <item x="718"/>
        <item x="1652"/>
        <item x="3848"/>
        <item x="4892"/>
        <item x="1971"/>
        <item x="4313"/>
        <item x="1823"/>
        <item x="3465"/>
        <item x="306"/>
        <item m="1" x="6249"/>
        <item x="1245"/>
        <item m="1" x="5915"/>
        <item x="127"/>
        <item x="1131"/>
        <item x="1106"/>
        <item x="4374"/>
        <item x="2439"/>
        <item m="1" x="5870"/>
        <item x="4793"/>
        <item x="3748"/>
        <item x="4307"/>
        <item x="4652"/>
        <item m="1" x="5987"/>
        <item x="4106"/>
        <item x="1716"/>
        <item m="1" x="5829"/>
        <item x="1521"/>
        <item x="1605"/>
        <item x="1881"/>
        <item x="4086"/>
        <item x="2720"/>
        <item x="764"/>
        <item x="5331"/>
        <item x="5026"/>
        <item x="247"/>
        <item x="3416"/>
        <item x="2412"/>
        <item x="4913"/>
        <item x="4991"/>
        <item x="4489"/>
        <item x="2538"/>
        <item x="5514"/>
        <item x="461"/>
        <item x="2859"/>
        <item x="5680"/>
        <item m="1" x="5916"/>
        <item x="2305"/>
        <item x="2897"/>
        <item x="5710"/>
        <item x="4268"/>
        <item x="3022"/>
        <item x="2872"/>
        <item x="5550"/>
        <item x="5573"/>
        <item x="2501"/>
        <item x="1118"/>
        <item x="2406"/>
        <item x="2515"/>
        <item x="3641"/>
        <item x="4333"/>
        <item x="3518"/>
        <item x="4963"/>
        <item x="876"/>
        <item x="672"/>
        <item x="745"/>
        <item x="5110"/>
        <item x="470"/>
        <item x="1279"/>
        <item m="1" x="6200"/>
        <item x="108"/>
        <item x="5440"/>
        <item x="241"/>
        <item m="1" x="6004"/>
        <item x="5688"/>
        <item m="1" x="6204"/>
        <item x="2626"/>
        <item x="785"/>
        <item x="2095"/>
        <item m="1" x="6179"/>
        <item m="1" x="5951"/>
        <item x="2921"/>
        <item x="2945"/>
        <item x="1297"/>
        <item x="4165"/>
        <item x="2063"/>
        <item x="2109"/>
        <item x="3323"/>
        <item x="2997"/>
        <item m="1" x="6008"/>
        <item x="2374"/>
        <item x="5283"/>
        <item x="1061"/>
        <item x="5313"/>
        <item x="5647"/>
        <item x="1324"/>
        <item x="2813"/>
        <item x="5817"/>
        <item x="3210"/>
        <item x="3085"/>
        <item x="4258"/>
        <item x="237"/>
        <item x="327"/>
        <item x="2339"/>
        <item x="2350"/>
        <item x="1139"/>
        <item x="3638"/>
        <item x="4698"/>
        <item x="5298"/>
        <item x="1625"/>
        <item x="4343"/>
        <item x="4515"/>
        <item x="1204"/>
        <item m="1" x="6142"/>
        <item x="4107"/>
        <item m="1" x="6264"/>
        <item x="3148"/>
        <item x="368"/>
        <item x="5344"/>
        <item x="79"/>
        <item x="5338"/>
        <item x="3473"/>
        <item x="5741"/>
        <item x="5544"/>
        <item x="1699"/>
        <item x="2993"/>
        <item x="1482"/>
        <item m="1" x="5975"/>
        <item x="3028"/>
        <item x="873"/>
        <item x="3990"/>
        <item x="2059"/>
        <item x="2053"/>
        <item x="1888"/>
        <item x="777"/>
        <item x="611"/>
        <item x="1887"/>
        <item x="3496"/>
        <item x="765"/>
        <item x="1172"/>
        <item x="2211"/>
        <item x="538"/>
        <item x="865"/>
        <item x="1110"/>
        <item m="1" x="6259"/>
        <item x="3039"/>
        <item x="0"/>
        <item x="3105"/>
        <item x="2256"/>
        <item x="3357"/>
        <item x="2878"/>
        <item x="1416"/>
        <item x="201"/>
        <item x="3711"/>
        <item x="1087"/>
        <item x="2548"/>
        <item x="85"/>
        <item x="4135"/>
        <item x="3174"/>
        <item x="73"/>
        <item x="1190"/>
        <item x="3812"/>
        <item x="2777"/>
        <item x="3160"/>
        <item x="3550"/>
        <item x="264"/>
        <item x="280"/>
        <item x="4781"/>
        <item x="4715"/>
        <item x="3130"/>
        <item x="37"/>
        <item x="5469"/>
        <item x="2702"/>
        <item x="2817"/>
        <item x="5112"/>
        <item x="736"/>
        <item x="1109"/>
        <item x="4844"/>
        <item m="1" x="6066"/>
        <item x="340"/>
        <item m="1" x="5863"/>
        <item x="2407"/>
        <item x="5426"/>
        <item x="275"/>
        <item x="2806"/>
        <item x="1779"/>
        <item x="4704"/>
        <item x="4351"/>
        <item x="4493"/>
        <item x="5593"/>
        <item x="1739"/>
        <item x="359"/>
        <item x="1491"/>
        <item x="4019"/>
        <item x="2646"/>
        <item m="1" x="6202"/>
        <item x="1671"/>
        <item x="3505"/>
        <item x="4310"/>
        <item x="5609"/>
        <item x="243"/>
        <item x="885"/>
        <item x="1851"/>
        <item x="3212"/>
        <item x="3584"/>
        <item x="422"/>
        <item x="4296"/>
        <item x="1024"/>
        <item x="1405"/>
        <item x="5183"/>
        <item x="1769"/>
        <item x="5725"/>
        <item x="2104"/>
        <item x="2638"/>
        <item x="2390"/>
        <item x="3472"/>
        <item x="4872"/>
        <item x="230"/>
        <item x="1637"/>
        <item x="1150"/>
        <item m="1" x="6151"/>
        <item x="1036"/>
        <item m="1" x="6157"/>
        <item x="3445"/>
        <item x="4432"/>
        <item x="4205"/>
        <item x="5590"/>
        <item x="5038"/>
        <item x="4956"/>
        <item x="3960"/>
        <item x="3930"/>
        <item x="3495"/>
        <item x="3216"/>
        <item x="3204"/>
        <item x="1630"/>
        <item x="255"/>
        <item x="2499"/>
        <item x="156"/>
        <item x="4403"/>
        <item x="5144"/>
        <item x="4306"/>
        <item x="1258"/>
        <item x="5127"/>
        <item x="811"/>
        <item x="3087"/>
        <item x="1563"/>
        <item x="2648"/>
        <item x="3100"/>
        <item x="2297"/>
        <item x="4264"/>
        <item x="576"/>
        <item x="5713"/>
        <item x="3164"/>
        <item x="4993"/>
        <item x="5478"/>
        <item x="5616"/>
        <item x="5481"/>
        <item x="4786"/>
        <item x="4960"/>
        <item x="64"/>
        <item x="1733"/>
        <item x="3199"/>
        <item x="3317"/>
        <item x="524"/>
        <item m="1" x="5926"/>
        <item x="5052"/>
        <item x="2958"/>
        <item x="1261"/>
        <item x="5658"/>
        <item x="151"/>
        <item x="2660"/>
        <item x="4326"/>
        <item x="1410"/>
        <item x="5675"/>
        <item x="816"/>
        <item x="3847"/>
        <item x="5628"/>
        <item x="1451"/>
        <item x="4041"/>
        <item x="597"/>
        <item x="266"/>
        <item x="5366"/>
        <item x="800"/>
        <item x="3792"/>
        <item x="5654"/>
        <item m="1" x="5993"/>
        <item x="5724"/>
        <item x="5203"/>
        <item x="4320"/>
        <item x="5625"/>
        <item x="4815"/>
        <item x="2050"/>
        <item x="1504"/>
        <item x="1642"/>
        <item x="3462"/>
        <item x="1075"/>
        <item m="1" x="5862"/>
        <item x="4818"/>
        <item x="5764"/>
        <item x="5588"/>
        <item x="1253"/>
        <item x="5371"/>
        <item x="5535"/>
        <item x="2394"/>
        <item x="2400"/>
        <item x="228"/>
        <item x="1906"/>
        <item x="2477"/>
        <item x="2706"/>
        <item x="4790"/>
        <item x="4064"/>
        <item x="2355"/>
        <item x="2703"/>
        <item x="3849"/>
        <item x="884"/>
        <item x="3220"/>
        <item m="1" x="6159"/>
        <item m="1" x="6163"/>
        <item x="2820"/>
        <item x="2141"/>
        <item x="517"/>
        <item x="787"/>
        <item x="5105"/>
        <item x="2299"/>
        <item x="2232"/>
        <item x="838"/>
        <item x="2907"/>
        <item x="1837"/>
        <item x="2252"/>
        <item x="2568"/>
        <item x="5385"/>
        <item x="5788"/>
        <item x="3414"/>
        <item x="3435"/>
        <item x="3349"/>
        <item x="4497"/>
        <item x="5773"/>
        <item x="757"/>
        <item x="320"/>
        <item x="1778"/>
        <item x="2982"/>
        <item x="442"/>
        <item x="2531"/>
        <item x="2473"/>
        <item x="3630"/>
        <item x="961"/>
        <item x="4814"/>
        <item x="1439"/>
        <item x="3770"/>
        <item x="4592"/>
        <item x="5698"/>
        <item x="2910"/>
        <item x="5447"/>
        <item x="3716"/>
        <item x="4115"/>
        <item x="2708"/>
        <item x="192"/>
        <item x="3070"/>
        <item x="5689"/>
        <item x="710"/>
        <item x="5208"/>
        <item x="4773"/>
        <item x="3124"/>
        <item x="5512"/>
        <item x="2177"/>
        <item x="5653"/>
        <item x="4605"/>
        <item x="3054"/>
        <item x="1676"/>
        <item x="1266"/>
        <item x="3857"/>
        <item x="1401"/>
        <item x="3625"/>
        <item x="3768"/>
        <item x="772"/>
        <item x="4047"/>
        <item x="3395"/>
        <item m="1" x="5876"/>
        <item x="3793"/>
        <item x="2675"/>
        <item x="2275"/>
        <item x="3185"/>
        <item x="5666"/>
        <item x="478"/>
        <item x="4549"/>
        <item x="5728"/>
        <item x="3918"/>
        <item x="1917"/>
        <item x="4383"/>
        <item x="4575"/>
        <item x="344"/>
        <item x="5670"/>
        <item x="4552"/>
        <item x="3885"/>
        <item x="4005"/>
        <item x="3558"/>
        <item x="5198"/>
        <item x="3566"/>
        <item x="3197"/>
        <item x="2005"/>
        <item x="4318"/>
        <item x="4671"/>
        <item x="1069"/>
        <item x="386"/>
        <item x="4251"/>
        <item x="4143"/>
        <item x="5078"/>
        <item x="4986"/>
        <item x="5386"/>
        <item x="4679"/>
        <item x="5355"/>
        <item x="795"/>
        <item x="655"/>
        <item x="1089"/>
        <item x="683"/>
        <item x="4811"/>
        <item x="4754"/>
        <item x="4301"/>
        <item x="3122"/>
        <item x="1956"/>
        <item x="877"/>
        <item x="2522"/>
        <item x="1283"/>
        <item m="1" x="5842"/>
        <item x="3562"/>
        <item x="3251"/>
        <item x="1599"/>
        <item x="2965"/>
        <item x="2335"/>
        <item x="4337"/>
        <item x="3053"/>
        <item x="3109"/>
        <item x="116"/>
        <item m="1" x="5905"/>
        <item x="5389"/>
        <item x="2377"/>
        <item x="3514"/>
        <item x="3895"/>
        <item x="3273"/>
        <item x="2286"/>
        <item x="2035"/>
        <item x="1952"/>
        <item x="2807"/>
        <item x="2925"/>
        <item x="5205"/>
        <item x="3804"/>
        <item x="2562"/>
        <item x="2597"/>
        <item x="1243"/>
        <item x="3448"/>
        <item x="235"/>
        <item x="242"/>
        <item x="1147"/>
        <item x="3854"/>
        <item x="694"/>
        <item x="714"/>
        <item x="2572"/>
        <item x="5353"/>
        <item x="1466"/>
        <item x="4132"/>
        <item x="3962"/>
        <item x="1377"/>
        <item x="5804"/>
        <item x="866"/>
        <item x="2195"/>
        <item m="1" x="5845"/>
        <item x="3722"/>
        <item x="3363"/>
        <item x="3151"/>
        <item x="4824"/>
        <item x="4662"/>
        <item x="218"/>
        <item x="4279"/>
        <item m="1" x="6073"/>
        <item x="5180"/>
        <item x="726"/>
        <item x="4943"/>
        <item x="2608"/>
        <item x="2154"/>
        <item x="3444"/>
        <item x="411"/>
        <item x="95"/>
        <item x="625"/>
        <item x="2609"/>
        <item x="2584"/>
        <item x="1524"/>
        <item x="5416"/>
        <item x="5172"/>
        <item x="3851"/>
        <item x="5367"/>
        <item x="3567"/>
        <item x="5782"/>
        <item x="249"/>
        <item x="3616"/>
        <item x="3173"/>
        <item x="4111"/>
        <item x="571"/>
        <item x="2581"/>
        <item x="3782"/>
        <item x="1709"/>
        <item x="5070"/>
        <item x="2829"/>
        <item x="5030"/>
        <item x="3603"/>
        <item x="2040"/>
        <item x="5541"/>
        <item x="2804"/>
        <item x="2674"/>
        <item x="2017"/>
        <item x="1432"/>
        <item m="1" x="6270"/>
        <item x="1655"/>
        <item x="3017"/>
        <item x="2767"/>
        <item m="1" x="5828"/>
        <item x="1528"/>
        <item x="2214"/>
        <item x="4479"/>
        <item x="97"/>
        <item m="1" x="6020"/>
        <item x="145"/>
        <item x="169"/>
        <item x="5045"/>
        <item x="5594"/>
        <item x="1472"/>
        <item x="5639"/>
        <item x="1560"/>
        <item x="312"/>
        <item x="3606"/>
        <item x="1834"/>
        <item x="919"/>
        <item x="4139"/>
        <item x="258"/>
        <item x="2635"/>
        <item m="1" x="6086"/>
        <item x="502"/>
        <item x="5816"/>
        <item x="5290"/>
        <item x="4718"/>
        <item x="5015"/>
        <item m="1" x="6219"/>
        <item x="606"/>
        <item x="5107"/>
        <item x="5329"/>
        <item x="761"/>
        <item x="5772"/>
        <item x="2253"/>
        <item x="5053"/>
        <item x="4235"/>
        <item x="1531"/>
        <item x="2599"/>
        <item x="3501"/>
        <item x="4794"/>
        <item x="3830"/>
        <item x="5370"/>
        <item x="4025"/>
        <item x="3296"/>
        <item x="4610"/>
        <item x="2247"/>
        <item x="2259"/>
        <item x="3640"/>
        <item x="4100"/>
        <item x="1093"/>
        <item x="1748"/>
        <item x="4523"/>
        <item x="2980"/>
        <item x="3601"/>
        <item x="4136"/>
        <item x="1555"/>
        <item x="197"/>
        <item x="4902"/>
        <item x="318"/>
        <item x="1864"/>
        <item x="2113"/>
        <item x="4440"/>
        <item x="817"/>
        <item x="711"/>
        <item x="2994"/>
        <item x="1314"/>
        <item x="343"/>
        <item x="570"/>
        <item x="416"/>
        <item x="454"/>
        <item x="4094"/>
        <item x="1255"/>
        <item x="5274"/>
        <item x="2445"/>
        <item x="364"/>
        <item x="626"/>
        <item x="1942"/>
        <item x="1653"/>
        <item x="4212"/>
        <item x="3159"/>
        <item m="1" x="6113"/>
        <item x="5040"/>
        <item x="5058"/>
        <item x="4043"/>
        <item x="3487"/>
        <item x="436"/>
        <item x="696"/>
        <item x="3575"/>
        <item x="4858"/>
        <item m="1" x="6141"/>
        <item x="2972"/>
        <item x="5436"/>
        <item x="778"/>
        <item x="498"/>
        <item x="1046"/>
        <item x="1999"/>
        <item x="1755"/>
        <item x="3963"/>
        <item x="1856"/>
        <item x="1846"/>
        <item x="1254"/>
        <item x="3731"/>
        <item x="5265"/>
        <item x="1973"/>
        <item m="1" x="5927"/>
        <item x="4676"/>
        <item x="363"/>
        <item x="2634"/>
        <item x="4175"/>
        <item x="1246"/>
        <item x="3019"/>
        <item x="515"/>
        <item m="1" x="5826"/>
        <item x="5177"/>
        <item x="5673"/>
        <item m="1" x="6019"/>
        <item x="4099"/>
        <item x="3409"/>
        <item x="3250"/>
        <item x="4570"/>
        <item x="4110"/>
        <item x="4276"/>
        <item x="1723"/>
        <item x="1538"/>
        <item x="2892"/>
        <item x="5335"/>
        <item x="2146"/>
        <item x="381"/>
        <item x="650"/>
        <item x="162"/>
        <item x="5667"/>
        <item x="1863"/>
        <item x="1020"/>
        <item x="3750"/>
        <item x="3952"/>
        <item x="4969"/>
        <item x="3310"/>
        <item x="3031"/>
        <item x="947"/>
        <item x="2067"/>
        <item x="2510"/>
        <item x="1198"/>
        <item x="558"/>
        <item x="4472"/>
        <item x="2589"/>
        <item x="681"/>
        <item m="1" x="6124"/>
        <item x="860"/>
        <item x="1737"/>
        <item x="1498"/>
        <item x="4954"/>
        <item x="420"/>
        <item x="2544"/>
        <item x="5528"/>
        <item x="3870"/>
        <item x="1386"/>
        <item x="1194"/>
        <item x="1932"/>
        <item x="1763"/>
        <item x="3981"/>
        <item x="5422"/>
        <item x="4581"/>
        <item x="2056"/>
        <item x="8"/>
        <item x="3617"/>
        <item x="4039"/>
        <item x="333"/>
        <item x="1682"/>
        <item x="5418"/>
        <item x="1104"/>
        <item x="4213"/>
        <item x="1078"/>
        <item x="4980"/>
        <item x="3609"/>
        <item x="1661"/>
        <item x="4778"/>
        <item x="619"/>
        <item x="953"/>
        <item x="857"/>
        <item x="1165"/>
        <item x="4859"/>
        <item x="3927"/>
        <item x="3978"/>
        <item x="548"/>
        <item x="563"/>
        <item x="545"/>
        <item m="1" x="6156"/>
        <item x="706"/>
        <item x="2880"/>
        <item x="3589"/>
        <item x="5787"/>
        <item x="568"/>
        <item x="3842"/>
        <item x="5361"/>
        <item x="4013"/>
        <item x="4457"/>
        <item x="1481"/>
        <item x="125"/>
        <item x="2819"/>
        <item x="693"/>
        <item x="5599"/>
        <item x="433"/>
        <item x="5432"/>
        <item x="4598"/>
        <item x="4522"/>
        <item x="4871"/>
        <item x="3959"/>
        <item m="1" x="6178"/>
        <item x="5645"/>
        <item x="2174"/>
        <item x="3790"/>
        <item m="1" x="5910"/>
        <item x="1903"/>
        <item x="4179"/>
        <item x="1054"/>
        <item x="5560"/>
        <item x="2782"/>
        <item x="52"/>
        <item x="5066"/>
        <item x="1331"/>
        <item x="1591"/>
        <item x="2762"/>
        <item x="3396"/>
        <item x="4725"/>
        <item x="1638"/>
        <item x="2421"/>
        <item x="3574"/>
        <item x="2855"/>
        <item x="2828"/>
        <item x="250"/>
        <item x="5529"/>
        <item x="1008"/>
        <item m="1" x="5869"/>
        <item x="3515"/>
        <item x="3097"/>
        <item x="704"/>
        <item x="5720"/>
        <item x="2521"/>
        <item x="1200"/>
        <item x="3460"/>
        <item x="1609"/>
        <item x="5635"/>
        <item x="737"/>
        <item x="4384"/>
        <item x="4424"/>
        <item m="1" x="6069"/>
        <item x="231"/>
        <item x="609"/>
        <item m="1" x="5911"/>
        <item x="4161"/>
        <item x="1328"/>
        <item x="1326"/>
        <item x="2683"/>
        <item x="3417"/>
        <item x="2260"/>
        <item x="5768"/>
        <item x="5775"/>
        <item x="3983"/>
        <item x="1993"/>
        <item x="2346"/>
        <item x="1477"/>
        <item m="1" x="5946"/>
        <item x="5321"/>
        <item x="4914"/>
        <item x="4095"/>
        <item x="1373"/>
        <item x="4240"/>
        <item x="4519"/>
        <item x="4228"/>
        <item x="3098"/>
        <item x="5004"/>
        <item x="1135"/>
        <item x="4171"/>
        <item x="3234"/>
        <item x="2937"/>
        <item x="3620"/>
        <item x="3319"/>
        <item x="733"/>
        <item m="1" x="6250"/>
        <item x="1950"/>
        <item x="820"/>
        <item x="2666"/>
        <item x="2677"/>
        <item x="2752"/>
        <item m="1" x="6085"/>
        <item x="3533"/>
        <item x="3924"/>
        <item x="1301"/>
        <item x="1052"/>
        <item x="328"/>
        <item x="3443"/>
        <item x="1965"/>
        <item x="3126"/>
        <item x="3060"/>
        <item x="2443"/>
        <item x="1525"/>
        <item x="1997"/>
        <item x="4394"/>
        <item x="198"/>
        <item x="1708"/>
        <item x="1251"/>
        <item x="1286"/>
        <item x="995"/>
        <item x="1758"/>
        <item x="579"/>
        <item x="1230"/>
        <item x="5633"/>
        <item x="2207"/>
        <item x="453"/>
        <item x="598"/>
        <item x="1984"/>
        <item x="3084"/>
        <item x="2106"/>
        <item x="2438"/>
        <item x="1264"/>
        <item x="80"/>
        <item x="3388"/>
        <item x="605"/>
        <item x="1322"/>
        <item x="3650"/>
        <item x="3424"/>
        <item x="4328"/>
        <item x="2265"/>
        <item x="324"/>
        <item x="1822"/>
        <item x="5401"/>
        <item m="1" x="5944"/>
        <item x="1371"/>
        <item x="1911"/>
        <item x="2013"/>
        <item x="3759"/>
        <item x="3580"/>
        <item x="4016"/>
        <item x="5799"/>
        <item x="2396"/>
        <item x="2029"/>
        <item x="3269"/>
        <item m="1" x="6013"/>
        <item x="1900"/>
        <item x="1369"/>
        <item x="3527"/>
        <item x="404"/>
        <item x="4085"/>
        <item x="5124"/>
        <item x="4182"/>
        <item m="1" x="5948"/>
        <item x="3807"/>
        <item x="3519"/>
        <item x="3169"/>
        <item x="895"/>
        <item x="2740"/>
        <item x="4804"/>
        <item x="4148"/>
        <item x="5577"/>
        <item x="185"/>
        <item x="782"/>
        <item x="1349"/>
        <item m="1" x="6136"/>
        <item m="1" x="6155"/>
        <item x="72"/>
        <item x="871"/>
        <item x="1750"/>
        <item x="2301"/>
        <item x="1705"/>
        <item x="2367"/>
        <item x="3172"/>
        <item x="1825"/>
        <item x="510"/>
        <item x="2556"/>
        <item x="2823"/>
        <item x="254"/>
        <item x="3140"/>
        <item x="3223"/>
        <item x="4418"/>
        <item m="1" x="6212"/>
        <item x="2061"/>
        <item m="1" x="6238"/>
        <item x="2033"/>
        <item x="2812"/>
        <item x="1756"/>
        <item x="3198"/>
        <item x="1943"/>
        <item x="4363"/>
        <item x="962"/>
        <item x="2282"/>
        <item x="974"/>
        <item x="4959"/>
        <item x="2451"/>
        <item x="5014"/>
        <item x="3355"/>
        <item x="206"/>
        <item x="1202"/>
        <item x="4516"/>
        <item x="5089"/>
        <item x="602"/>
        <item m="1" x="6067"/>
        <item m="1" x="6201"/>
        <item x="3618"/>
        <item x="3835"/>
        <item x="4593"/>
        <item x="1545"/>
        <item x="1674"/>
        <item x="835"/>
        <item x="5730"/>
        <item x="2730"/>
        <item x="5795"/>
        <item x="2147"/>
        <item x="5477"/>
        <item x="3364"/>
        <item x="5109"/>
        <item x="2164"/>
        <item x="2963"/>
        <item x="1425"/>
        <item x="5453"/>
        <item m="1" x="5996"/>
        <item x="4442"/>
        <item x="2539"/>
        <item x="3213"/>
        <item x="3016"/>
        <item x="3590"/>
        <item x="365"/>
        <item x="3945"/>
        <item x="4353"/>
        <item x="3433"/>
        <item x="1044"/>
        <item x="1907"/>
        <item x="5419"/>
        <item x="3096"/>
        <item x="4066"/>
        <item x="1125"/>
        <item x="1930"/>
        <item x="2429"/>
        <item x="3605"/>
        <item x="5556"/>
        <item x="2857"/>
        <item m="1" x="6214"/>
        <item x="2478"/>
        <item x="1480"/>
        <item x="1920"/>
        <item x="3012"/>
        <item m="1" x="5839"/>
        <item x="294"/>
        <item x="1368"/>
        <item x="3882"/>
        <item x="3101"/>
        <item x="3107"/>
        <item x="27"/>
        <item x="993"/>
        <item x="4514"/>
        <item m="1" x="5923"/>
        <item x="1734"/>
        <item x="3611"/>
        <item x="5365"/>
        <item x="3258"/>
        <item x="2198"/>
        <item x="2964"/>
        <item x="2173"/>
        <item x="2942"/>
        <item x="3709"/>
        <item x="4068"/>
        <item x="3801"/>
        <item x="5252"/>
        <item x="4044"/>
        <item x="5253"/>
        <item x="5149"/>
        <item x="2151"/>
        <item x="211"/>
        <item x="4034"/>
        <item m="1" x="6167"/>
        <item x="4295"/>
        <item x="3182"/>
        <item x="4119"/>
        <item x="3547"/>
        <item x="1374"/>
        <item x="1444"/>
        <item x="5163"/>
        <item x="1541"/>
        <item x="2931"/>
        <item x="75"/>
        <item x="1072"/>
        <item x="5803"/>
        <item x="5056"/>
        <item x="56"/>
        <item x="2254"/>
        <item x="2657"/>
        <item x="1184"/>
        <item x="4234"/>
        <item x="2099"/>
        <item x="391"/>
        <item x="4766"/>
        <item x="1731"/>
        <item x="2077"/>
        <item x="801"/>
        <item x="2662"/>
        <item m="1" x="6022"/>
        <item x="4673"/>
        <item x="4768"/>
        <item x="590"/>
        <item x="4060"/>
        <item x="1076"/>
        <item x="2874"/>
        <item m="1" x="6099"/>
        <item x="1383"/>
        <item x="5323"/>
        <item x="2442"/>
        <item x="5397"/>
        <item x="1646"/>
        <item x="1928"/>
        <item x="5790"/>
        <item x="3440"/>
        <item m="1" x="5919"/>
        <item x="120"/>
        <item x="2130"/>
        <item x="5571"/>
        <item x="3982"/>
        <item x="2532"/>
        <item x="3569"/>
        <item x="692"/>
        <item x="367"/>
        <item x="3660"/>
        <item x="3345"/>
        <item x="4288"/>
        <item x="1361"/>
        <item x="3322"/>
        <item x="3675"/>
        <item x="2323"/>
        <item x="5818"/>
        <item x="3299"/>
        <item x="982"/>
        <item x="1319"/>
        <item x="3813"/>
        <item x="4160"/>
        <item x="2869"/>
        <item x="4659"/>
        <item x="5299"/>
        <item x="859"/>
        <item x="1355"/>
        <item x="5204"/>
        <item x="1549"/>
        <item x="1600"/>
        <item x="3208"/>
        <item x="2022"/>
        <item x="5612"/>
        <item x="5655"/>
        <item m="1" x="6211"/>
        <item x="3365"/>
        <item x="5551"/>
        <item x="5549"/>
        <item x="793"/>
        <item m="1" x="5824"/>
        <item x="2023"/>
        <item x="357"/>
        <item x="5777"/>
        <item x="2815"/>
        <item m="1" x="6035"/>
        <item x="119"/>
        <item x="4666"/>
        <item x="4224"/>
        <item x="3637"/>
        <item x="646"/>
        <item x="2694"/>
        <item x="3755"/>
        <item x="2779"/>
        <item x="2368"/>
        <item m="1" x="5877"/>
        <item x="2156"/>
        <item x="2166"/>
        <item x="1085"/>
        <item x="844"/>
        <item x="5465"/>
        <item x="3108"/>
        <item x="4001"/>
        <item x="1064"/>
        <item x="3078"/>
        <item x="4449"/>
        <item x="4246"/>
        <item x="3564"/>
        <item m="1" x="6227"/>
        <item x="4"/>
        <item x="3676"/>
        <item x="2927"/>
        <item x="4576"/>
        <item x="5155"/>
        <item x="2411"/>
        <item x="2725"/>
        <item x="1219"/>
        <item x="1201"/>
        <item x="1206"/>
        <item x="2858"/>
        <item x="5142"/>
        <item x="2998"/>
        <item x="476"/>
        <item x="529"/>
        <item x="2520"/>
        <item x="3668"/>
        <item x="1767"/>
        <item x="1640"/>
        <item x="1378"/>
        <item x="2911"/>
        <item m="1" x="6164"/>
        <item x="456"/>
        <item x="474"/>
        <item x="253"/>
        <item x="3158"/>
        <item x="4036"/>
        <item x="4441"/>
        <item x="3009"/>
        <item x="1768"/>
        <item x="4738"/>
        <item x="1954"/>
        <item x="4562"/>
        <item x="3441"/>
        <item x="110"/>
        <item x="5017"/>
        <item x="4028"/>
        <item x="1666"/>
        <item x="3928"/>
        <item x="1084"/>
        <item x="2647"/>
        <item x="2020"/>
        <item x="3066"/>
        <item x="4031"/>
        <item x="2002"/>
        <item x="2458"/>
        <item x="4437"/>
        <item x="1133"/>
        <item x="5363"/>
        <item x="5226"/>
        <item x="371"/>
        <item x="2759"/>
        <item x="3771"/>
        <item x="2537"/>
        <item x="3110"/>
        <item x="2512"/>
        <item x="1746"/>
        <item x="144"/>
        <item x="1620"/>
        <item x="5277"/>
        <item x="2714"/>
        <item x="1933"/>
        <item x="3047"/>
        <item x="3240"/>
        <item x="3228"/>
        <item x="2751"/>
        <item x="863"/>
        <item x="1396"/>
        <item x="3900"/>
        <item x="3089"/>
        <item x="1647"/>
        <item x="690"/>
        <item x="5133"/>
        <item x="3826"/>
        <item x="3008"/>
        <item x="4984"/>
        <item x="4045"/>
        <item x="1593"/>
        <item x="4225"/>
        <item x="3977"/>
        <item x="2645"/>
        <item x="4556"/>
        <item x="4244"/>
        <item x="5080"/>
        <item x="5761"/>
        <item x="232"/>
        <item x="244"/>
        <item x="2096"/>
        <item x="4486"/>
        <item x="160"/>
        <item x="103"/>
        <item m="1" x="6095"/>
        <item x="2949"/>
        <item x="4776"/>
        <item x="2389"/>
        <item x="2529"/>
        <item x="1656"/>
        <item x="912"/>
        <item x="3321"/>
        <item x="889"/>
        <item x="2865"/>
        <item x="1051"/>
        <item x="3970"/>
        <item x="4030"/>
        <item x="1683"/>
        <item x="2349"/>
        <item x="388"/>
        <item x="3231"/>
        <item x="1309"/>
        <item x="1412"/>
        <item x="1809"/>
        <item x="405"/>
        <item x="152"/>
        <item x="400"/>
        <item x="583"/>
        <item x="687"/>
        <item x="504"/>
        <item x="1628"/>
        <item x="2612"/>
        <item x="1063"/>
        <item x="267"/>
        <item x="4052"/>
        <item x="5523"/>
        <item x="1028"/>
        <item x="2595"/>
        <item x="3876"/>
        <item x="3576"/>
        <item x="1066"/>
        <item x="1364"/>
        <item x="2622"/>
        <item x="1892"/>
        <item x="5532"/>
        <item x="2108"/>
        <item x="5562"/>
        <item x="4185"/>
        <item x="4184"/>
        <item x="4628"/>
        <item x="5650"/>
        <item x="5793"/>
        <item x="667"/>
        <item x="297"/>
        <item x="1027"/>
        <item x="2508"/>
        <item x="3692"/>
        <item x="5157"/>
        <item x="88"/>
        <item x="1649"/>
        <item x="1389"/>
        <item x="4982"/>
        <item x="3217"/>
        <item x="679"/>
        <item x="3206"/>
        <item x="758"/>
        <item x="3007"/>
        <item x="4172"/>
        <item x="3868"/>
        <item x="1695"/>
        <item x="2571"/>
        <item x="4292"/>
        <item x="2663"/>
        <item x="3135"/>
        <item x="1057"/>
        <item x="4915"/>
        <item x="458"/>
        <item x="5211"/>
        <item x="77"/>
        <item x="1461"/>
        <item x="4924"/>
        <item x="1239"/>
        <item x="2093"/>
        <item x="644"/>
        <item m="1" x="5838"/>
        <item m="1" x="5835"/>
        <item x="4482"/>
        <item x="2598"/>
        <item x="5189"/>
        <item x="3314"/>
        <item x="3202"/>
        <item x="5692"/>
        <item x="3354"/>
        <item x="501"/>
        <item x="2643"/>
        <item m="1" x="6087"/>
        <item x="540"/>
        <item x="2190"/>
        <item x="348"/>
        <item x="1533"/>
        <item m="1" x="6171"/>
        <item x="1501"/>
        <item x="588"/>
        <item x="2691"/>
        <item x="939"/>
        <item x="674"/>
        <item x="3886"/>
        <item x="3153"/>
        <item x="3578"/>
        <item x="3264"/>
        <item x="3215"/>
        <item x="3494"/>
        <item x="5033"/>
        <item x="2279"/>
        <item x="300"/>
        <item x="657"/>
        <item x="3736"/>
        <item x="2822"/>
        <item x="2091"/>
        <item x="4017"/>
        <item x="1537"/>
        <item x="4366"/>
        <item x="3464"/>
        <item m="1" x="6196"/>
        <item x="1413"/>
        <item x="639"/>
        <item x="643"/>
        <item x="1884"/>
        <item x="4350"/>
        <item m="1" x="6283"/>
        <item x="1417"/>
        <item x="3026"/>
        <item x="4217"/>
        <item x="2735"/>
        <item m="1" x="6232"/>
        <item x="1048"/>
        <item x="578"/>
        <item x="1711"/>
        <item x="3743"/>
        <item x="2037"/>
        <item m="1" x="6078"/>
        <item x="2680"/>
        <item x="4962"/>
        <item x="2437"/>
        <item x="5501"/>
        <item x="1423"/>
        <item x="2630"/>
        <item x="1633"/>
        <item x="3914"/>
        <item x="5101"/>
        <item x="1228"/>
        <item x="195"/>
        <item x="2132"/>
        <item x="282"/>
        <item x="3181"/>
        <item m="1" x="6273"/>
        <item x="366"/>
        <item x="2110"/>
        <item x="904"/>
        <item x="4058"/>
        <item x="3948"/>
        <item x="740"/>
        <item x="2808"/>
        <item x="2312"/>
        <item x="2246"/>
        <item x="4022"/>
        <item x="2899"/>
        <item m="1" x="5934"/>
        <item x="287"/>
        <item x="410"/>
        <item x="766"/>
        <item x="651"/>
        <item x="1293"/>
        <item x="1977"/>
        <item m="1" x="6144"/>
        <item x="5115"/>
        <item x="5154"/>
        <item x="4390"/>
        <item x="240"/>
        <item x="326"/>
        <item x="4548"/>
        <item x="715"/>
        <item x="1800"/>
        <item x="3696"/>
        <item x="1936"/>
        <item x="4378"/>
        <item x="5638"/>
        <item x="5498"/>
        <item x="251"/>
        <item x="1923"/>
        <item x="2440"/>
        <item x="2953"/>
        <item x="317"/>
        <item x="1392"/>
        <item x="4863"/>
        <item x="830"/>
        <item x="1921"/>
        <item x="2783"/>
        <item x="4370"/>
        <item x="4987"/>
        <item x="1898"/>
        <item x="575"/>
        <item x="4081"/>
        <item x="4272"/>
        <item x="3380"/>
        <item x="3704"/>
        <item x="4563"/>
        <item x="3133"/>
        <item x="599"/>
        <item x="173"/>
        <item x="3986"/>
        <item x="5094"/>
        <item x="2294"/>
        <item x="5706"/>
        <item x="5328"/>
        <item x="5116"/>
        <item x="1158"/>
        <item x="2717"/>
        <item x="5484"/>
        <item x="2338"/>
        <item x="4194"/>
        <item x="3454"/>
        <item x="807"/>
        <item x="5420"/>
        <item x="3666"/>
        <item x="4742"/>
        <item x="724"/>
        <item x="3426"/>
        <item x="5126"/>
        <item x="2969"/>
        <item x="3726"/>
        <item x="3797"/>
        <item x="1038"/>
        <item x="1974"/>
        <item x="4190"/>
        <item x="13"/>
        <item x="5434"/>
        <item x="4950"/>
        <item x="1797"/>
        <item x="2219"/>
        <item x="756"/>
        <item x="2497"/>
        <item x="709"/>
        <item x="5064"/>
        <item x="4211"/>
        <item x="1957"/>
        <item x="1961"/>
        <item x="5251"/>
        <item x="981"/>
        <item x="2324"/>
        <item x="3344"/>
        <item x="5044"/>
        <item x="5511"/>
        <item x="5510"/>
        <item x="1787"/>
        <item x="1710"/>
        <item m="1" x="6226"/>
        <item x="5028"/>
        <item x="3358"/>
        <item x="1459"/>
        <item x="1302"/>
        <item x="4540"/>
        <item x="3524"/>
        <item x="1848"/>
        <item x="3785"/>
        <item m="1" x="6228"/>
        <item x="731"/>
        <item x="5509"/>
        <item x="3670"/>
        <item m="1" x="6147"/>
        <item x="465"/>
        <item x="5427"/>
        <item x="5097"/>
        <item m="1" x="6043"/>
        <item x="1981"/>
        <item x="5457"/>
        <item x="5458"/>
        <item x="1691"/>
        <item x="5759"/>
        <item x="1865"/>
        <item x="1305"/>
        <item x="4857"/>
        <item x="3665"/>
        <item x="113"/>
        <item x="4358"/>
        <item x="5117"/>
        <item x="466"/>
        <item x="642"/>
        <item x="4323"/>
        <item x="1808"/>
        <item x="5200"/>
        <item x="901"/>
        <item x="4067"/>
        <item x="2148"/>
        <item x="3092"/>
        <item x="93"/>
        <item x="1394"/>
        <item x="1348"/>
        <item x="5346"/>
        <item x="4930"/>
        <item x="4502"/>
        <item x="1035"/>
        <item x="4260"/>
        <item x="4456"/>
        <item x="2221"/>
        <item x="2559"/>
        <item x="5079"/>
        <item x="1967"/>
        <item x="2223"/>
        <item x="2079"/>
        <item x="3018"/>
        <item x="2879"/>
        <item x="23"/>
        <item x="1840"/>
        <item x="3554"/>
        <item x="4089"/>
        <item x="5341"/>
        <item x="1619"/>
        <item x="4231"/>
        <item x="3209"/>
        <item x="5357"/>
        <item m="1" x="6018"/>
        <item x="302"/>
        <item x="3688"/>
        <item x="3381"/>
        <item x="1975"/>
        <item x="2012"/>
        <item x="5042"/>
        <item m="1" x="6126"/>
        <item x="1915"/>
        <item x="911"/>
        <item x="257"/>
        <item x="1886"/>
        <item x="1976"/>
        <item x="1372"/>
        <item x="4795"/>
        <item x="475"/>
        <item m="1" x="6229"/>
        <item x="3294"/>
        <item x="1804"/>
        <item x="4428"/>
        <item m="1" x="5921"/>
        <item x="2731"/>
        <item x="5384"/>
        <item x="2852"/>
        <item x="5644"/>
        <item x="4612"/>
        <item x="4711"/>
        <item x="3822"/>
        <item x="5754"/>
        <item x="5527"/>
        <item x="4709"/>
        <item x="3239"/>
        <item x="2833"/>
        <item x="3845"/>
        <item x="744"/>
        <item x="4421"/>
        <item x="2402"/>
        <item x="5131"/>
        <item x="4475"/>
        <item x="4926"/>
        <item x="1220"/>
        <item x="1188"/>
        <item x="5423"/>
        <item x="199"/>
        <item x="3413"/>
        <item x="3437"/>
        <item m="1" x="5986"/>
        <item m="1" x="6088"/>
        <item m="1" x="5880"/>
        <item x="19"/>
        <item x="567"/>
        <item x="4412"/>
        <item x="584"/>
        <item x="4763"/>
        <item x="573"/>
        <item x="3425"/>
        <item x="906"/>
        <item m="1" x="6216"/>
        <item x="1946"/>
        <item x="194"/>
        <item x="4248"/>
        <item x="1339"/>
        <item x="5164"/>
        <item x="1598"/>
        <item x="812"/>
        <item m="1" x="6175"/>
        <item x="3330"/>
        <item x="4342"/>
        <item x="1478"/>
        <item x="43"/>
        <item x="954"/>
        <item x="1218"/>
        <item x="507"/>
        <item x="2417"/>
        <item x="5247"/>
        <item x="4014"/>
        <item x="3067"/>
        <item x="2227"/>
        <item x="5294"/>
        <item x="186"/>
        <item x="57"/>
        <item x="1397"/>
        <item x="3324"/>
        <item x="1214"/>
        <item x="4945"/>
        <item x="4566"/>
        <item x="2799"/>
        <item x="1968"/>
        <item x="98"/>
        <item x="2757"/>
        <item x="5215"/>
        <item x="4105"/>
        <item x="278"/>
        <item x="2977"/>
        <item x="1452"/>
        <item x="1693"/>
        <item x="226"/>
        <item x="2098"/>
        <item x="848"/>
        <item m="1" x="6139"/>
        <item x="5009"/>
        <item x="1869"/>
        <item x="2467"/>
        <item x="4947"/>
        <item x="189"/>
        <item x="349"/>
        <item x="5681"/>
        <item x="3295"/>
        <item x="262"/>
        <item x="3266"/>
        <item x="4874"/>
        <item x="5221"/>
        <item x="71"/>
        <item x="647"/>
        <item x="2448"/>
        <item x="4273"/>
        <item x="4241"/>
        <item x="4400"/>
        <item m="1" x="5836"/>
        <item m="1" x="5891"/>
        <item x="5245"/>
        <item x="2652"/>
        <item x="3362"/>
        <item x="3478"/>
        <item x="492"/>
        <item x="1295"/>
        <item x="4423"/>
        <item x="2480"/>
        <item x="4303"/>
        <item x="3572"/>
        <item m="1" x="6094"/>
        <item x="3410"/>
        <item x="3188"/>
        <item m="1" x="6262"/>
        <item x="1557"/>
        <item x="1415"/>
        <item x="2620"/>
        <item x="269"/>
        <item x="797"/>
        <item x="5431"/>
        <item x="353"/>
        <item x="2837"/>
        <item m="1" x="6028"/>
        <item x="1393"/>
        <item x="930"/>
        <item x="4929"/>
        <item x="54"/>
        <item x="732"/>
        <item x="2133"/>
        <item x="4585"/>
        <item x="3309"/>
        <item x="3796"/>
        <item x="2549"/>
        <item x="2800"/>
        <item x="462"/>
        <item x="323"/>
        <item x="3976"/>
        <item x="4537"/>
        <item x="182"/>
        <item x="4597"/>
        <item x="2842"/>
        <item x="4520"/>
        <item m="1" x="6007"/>
        <item x="2769"/>
        <item x="106"/>
        <item x="4435"/>
        <item x="5138"/>
        <item x="3180"/>
        <item x="3083"/>
        <item x="5636"/>
        <item x="5796"/>
        <item x="4607"/>
        <item x="1882"/>
        <item x="2979"/>
        <item x="1938"/>
        <item m="1" x="6269"/>
        <item x="276"/>
        <item x="463"/>
        <item x="1939"/>
        <item x="3237"/>
        <item x="4430"/>
        <item x="1091"/>
        <item x="5191"/>
        <item x="4799"/>
        <item m="1" x="5983"/>
        <item x="2073"/>
        <item x="204"/>
        <item x="1940"/>
        <item x="5185"/>
        <item x="289"/>
        <item x="4970"/>
        <item x="4444"/>
        <item x="1512"/>
        <item x="3872"/>
        <item x="2495"/>
        <item x="5137"/>
        <item x="2986"/>
        <item x="5757"/>
        <item x="3438"/>
        <item m="1" x="5929"/>
        <item m="1" x="6209"/>
        <item x="1904"/>
        <item x="4227"/>
        <item x="1601"/>
        <item x="5306"/>
        <item m="1" x="6244"/>
        <item x="2373"/>
        <item x="5314"/>
        <item x="5750"/>
        <item x="3681"/>
        <item x="1874"/>
        <item x="4734"/>
        <item x="5738"/>
        <item x="1801"/>
        <item x="2701"/>
        <item x="2681"/>
        <item x="2695"/>
        <item x="2658"/>
        <item x="1399"/>
        <item x="774"/>
        <item x="256"/>
        <item x="2744"/>
        <item x="3526"/>
        <item x="5008"/>
        <item x="5181"/>
        <item x="4236"/>
        <item x="5036"/>
        <item x="3838"/>
        <item m="1" x="6176"/>
        <item x="3604"/>
        <item x="1276"/>
        <item m="1" x="5859"/>
        <item x="4011"/>
        <item x="973"/>
        <item x="4792"/>
        <item x="4500"/>
        <item x="4299"/>
        <item x="2027"/>
        <item x="4877"/>
        <item x="810"/>
        <item x="4469"/>
        <item x="2900"/>
        <item x="3911"/>
        <item x="5051"/>
        <item x="238"/>
        <item m="1" x="5894"/>
        <item x="1129"/>
        <item x="5387"/>
        <item x="1615"/>
        <item x="383"/>
        <item x="5382"/>
        <item x="4263"/>
        <item x="1934"/>
        <item x="1702"/>
        <item x="1282"/>
        <item x="2919"/>
        <item x="2434"/>
        <item x="2818"/>
        <item x="1623"/>
        <item x="1794"/>
        <item x="4065"/>
        <item x="3829"/>
        <item x="4524"/>
        <item x="4739"/>
        <item x="5506"/>
        <item x="4020"/>
        <item x="5351"/>
        <item x="221"/>
        <item x="4813"/>
        <item m="1" x="6241"/>
        <item x="5088"/>
        <item x="4269"/>
        <item x="4936"/>
        <item x="5810"/>
        <item x="2081"/>
        <item m="1" x="5918"/>
        <item x="738"/>
        <item x="1473"/>
        <item x="3508"/>
        <item x="3553"/>
        <item x="4443"/>
        <item x="3373"/>
        <item x="5589"/>
        <item x="828"/>
        <item x="1712"/>
        <item x="2992"/>
        <item x="2988"/>
        <item x="2509"/>
        <item x="1529"/>
        <item x="3372"/>
        <item x="12"/>
        <item x="5013"/>
        <item x="4644"/>
        <item x="3351"/>
        <item m="1" x="5909"/>
        <item x="4445"/>
        <item m="1" x="5924"/>
        <item x="417"/>
        <item x="4459"/>
        <item x="2763"/>
        <item x="3"/>
        <item x="2101"/>
        <item x="485"/>
        <item x="4474"/>
        <item x="4464"/>
        <item x="4529"/>
        <item x="3671"/>
        <item x="1001"/>
        <item x="3529"/>
        <item x="3222"/>
        <item x="3974"/>
        <item x="2505"/>
        <item x="2502"/>
        <item x="3235"/>
        <item x="3528"/>
        <item x="3450"/>
        <item x="2617"/>
        <item x="1704"/>
        <item x="4847"/>
        <item x="5454"/>
        <item x="1099"/>
        <item x="2946"/>
        <item x="2330"/>
        <item x="1866"/>
        <item x="1910"/>
        <item x="3214"/>
        <item x="4156"/>
        <item m="1" x="6048"/>
        <item x="2570"/>
        <item x="2514"/>
        <item x="742"/>
        <item x="5493"/>
        <item x="2594"/>
        <item x="5285"/>
        <item x="959"/>
        <item m="1" x="5998"/>
        <item x="155"/>
        <item x="425"/>
        <item x="5392"/>
        <item x="984"/>
        <item x="5417"/>
        <item x="5452"/>
        <item x="638"/>
        <item x="631"/>
        <item x="3230"/>
        <item x="1514"/>
        <item x="4032"/>
        <item x="4173"/>
        <item x="5179"/>
        <item x="1154"/>
        <item x="1003"/>
        <item x="5398"/>
        <item x="1839"/>
        <item x="2518"/>
        <item x="1420"/>
        <item x="5679"/>
        <item x="5324"/>
        <item x="5807"/>
        <item x="4181"/>
        <item x="4077"/>
        <item x="4925"/>
        <item x="3350"/>
        <item x="3397"/>
        <item x="4197"/>
        <item x="3010"/>
        <item x="3449"/>
        <item x="2419"/>
        <item x="3511"/>
        <item x="3490"/>
        <item x="705"/>
        <item x="4868"/>
        <item x="102"/>
        <item x="5410"/>
        <item x="1698"/>
        <item x="3041"/>
        <item x="3144"/>
        <item x="4999"/>
        <item x="1002"/>
        <item x="2326"/>
        <item x="2671"/>
        <item x="5468"/>
        <item x="3246"/>
        <item x="1812"/>
        <item x="4853"/>
        <item m="1" x="6242"/>
        <item x="3328"/>
        <item x="5156"/>
        <item x="5197"/>
        <item x="1686"/>
        <item x="2722"/>
        <item x="3723"/>
        <item x="5800"/>
        <item x="4460"/>
        <item x="446"/>
        <item x="4204"/>
        <item x="1577"/>
        <item x="3894"/>
        <item x="1189"/>
        <item x="399"/>
        <item x="3538"/>
        <item x="3786"/>
        <item x="2651"/>
        <item x="5584"/>
        <item x="2175"/>
        <item x="5012"/>
        <item x="4701"/>
        <item x="691"/>
        <item m="1" x="5837"/>
        <item x="1861"/>
        <item m="1" x="6265"/>
        <item x="5765"/>
        <item x="3934"/>
        <item x="4989"/>
        <item x="5695"/>
        <item x="3705"/>
        <item x="698"/>
        <item x="308"/>
        <item x="5812"/>
        <item x="908"/>
        <item x="3594"/>
        <item x="3377"/>
        <item x="1004"/>
        <item x="4764"/>
        <item x="2372"/>
        <item x="5615"/>
        <item x="3992"/>
        <item x="4298"/>
        <item x="5547"/>
        <item x="2456"/>
        <item x="2388"/>
        <item x="2418"/>
        <item x="5690"/>
        <item x="3023"/>
        <item x="5261"/>
        <item x="5239"/>
        <item x="2459"/>
        <item x="2667"/>
        <item x="4900"/>
        <item x="4433"/>
        <item x="1983"/>
        <item x="5701"/>
        <item x="4367"/>
        <item x="5733"/>
        <item m="1" x="5980"/>
        <item x="2064"/>
        <item x="1722"/>
        <item x="406"/>
        <item x="979"/>
        <item x="933"/>
        <item x="2567"/>
        <item x="2816"/>
        <item x="2862"/>
        <item m="1" x="5844"/>
        <item x="5435"/>
        <item x="4769"/>
        <item x="126"/>
        <item x="2736"/>
        <item m="1" x="5939"/>
        <item x="5190"/>
        <item x="3399"/>
        <item x="2745"/>
        <item x="3303"/>
        <item x="1496"/>
        <item x="4056"/>
        <item x="3114"/>
        <item x="2547"/>
        <item x="2274"/>
        <item x="4453"/>
        <item x="1443"/>
        <item x="3811"/>
        <item x="5282"/>
        <item x="1090"/>
        <item x="4968"/>
        <item x="3737"/>
        <item x="1833"/>
        <item x="3522"/>
        <item x="4265"/>
        <item x="5491"/>
        <item x="3946"/>
        <item x="4837"/>
        <item x="4654"/>
        <item x="1611"/>
        <item x="2709"/>
        <item x="989"/>
        <item x="1215"/>
        <item x="3265"/>
        <item x="4314"/>
        <item x="3532"/>
        <item x="2985"/>
        <item x="3458"/>
        <item x="63"/>
        <item m="1" x="5903"/>
        <item x="2233"/>
        <item x="2760"/>
        <item x="4117"/>
        <item x="2742"/>
        <item x="3506"/>
        <item x="5362"/>
        <item x="4478"/>
        <item x="4259"/>
        <item x="2889"/>
        <item x="2566"/>
        <item m="1" x="5978"/>
        <item x="4542"/>
        <item x="4543"/>
        <item x="4072"/>
        <item x="437"/>
        <item x="3586"/>
        <item x="3864"/>
        <item x="1124"/>
        <item x="1357"/>
        <item x="2051"/>
        <item x="2890"/>
        <item x="5486"/>
        <item x="809"/>
        <item x="4938"/>
        <item x="4686"/>
        <item x="1440"/>
        <item x="164"/>
        <item x="4169"/>
        <item x="4577"/>
        <item x="150"/>
        <item x="3378"/>
        <item x="112"/>
        <item x="246"/>
        <item x="3735"/>
        <item x="2498"/>
        <item x="4988"/>
        <item x="539"/>
        <item x="660"/>
        <item x="3954"/>
        <item m="1" x="6218"/>
        <item x="2619"/>
        <item x="55"/>
        <item x="2867"/>
        <item m="1" x="6195"/>
        <item x="4426"/>
        <item x="5476"/>
        <item x="739"/>
        <item x="1821"/>
        <item x="4836"/>
        <item x="4710"/>
        <item x="389"/>
        <item x="3916"/>
        <item x="4425"/>
        <item x="880"/>
        <item x="940"/>
        <item x="4389"/>
        <item x="1951"/>
        <item x="65"/>
        <item x="2038"/>
        <item m="1" x="6133"/>
        <item x="5305"/>
        <item x="3045"/>
        <item x="4839"/>
        <item x="4138"/>
        <item x="5554"/>
        <item x="4849"/>
        <item x="1152"/>
        <item x="354"/>
        <item x="183"/>
        <item x="48"/>
        <item x="3418"/>
        <item x="2057"/>
        <item x="2144"/>
        <item x="783"/>
        <item x="4630"/>
        <item m="1" x="6154"/>
        <item x="4907"/>
        <item x="109"/>
        <item x="3762"/>
        <item x="172"/>
        <item x="2472"/>
        <item x="2032"/>
        <item x="2016"/>
        <item x="272"/>
        <item x="3037"/>
        <item x="4885"/>
        <item x="5104"/>
        <item x="5135"/>
        <item x="3714"/>
        <item x="3993"/>
        <item x="4155"/>
        <item x="3245"/>
        <item x="2957"/>
        <item x="637"/>
        <item x="5061"/>
        <item x="4104"/>
        <item x="3027"/>
        <item x="4385"/>
        <item x="5700"/>
        <item x="1931"/>
        <item x="2628"/>
        <item x="2776"/>
        <item x="4638"/>
        <item x="3855"/>
        <item x="528"/>
        <item x="3656"/>
        <item x="2940"/>
        <item x="5570"/>
        <item x="2575"/>
        <item x="3746"/>
        <item x="2309"/>
        <item x="1963"/>
        <item x="259"/>
        <item x="1356"/>
        <item x="4230"/>
        <item x="1375"/>
        <item x="2743"/>
        <item m="1" x="5985"/>
        <item x="3333"/>
        <item x="114"/>
        <item x="5102"/>
        <item x="5134"/>
        <item x="5087"/>
        <item x="5229"/>
        <item x="1130"/>
        <item m="1" x="5976"/>
        <item x="4372"/>
        <item x="4037"/>
        <item x="4361"/>
        <item x="4075"/>
        <item x="2903"/>
        <item x="3049"/>
        <item x="4189"/>
        <item x="2943"/>
        <item x="2704"/>
        <item x="1065"/>
        <item x="839"/>
        <item x="3129"/>
        <item x="4955"/>
        <item x="1944"/>
        <item x="2071"/>
        <item x="618"/>
        <item x="5297"/>
        <item x="2111"/>
        <item m="1" x="6134"/>
        <item m="1" x="6131"/>
        <item m="1" x="6021"/>
        <item x="1889"/>
        <item x="1764"/>
        <item x="4408"/>
        <item x="1360"/>
        <item x="5524"/>
        <item x="1902"/>
        <item x="5325"/>
        <item x="4498"/>
        <item x="1602"/>
        <item x="825"/>
        <item x="3648"/>
        <item x="2941"/>
        <item x="4685"/>
        <item x="451"/>
        <item x="3535"/>
        <item x="2754"/>
        <item x="3480"/>
        <item x="2369"/>
        <item x="5607"/>
        <item x="355"/>
        <item x="481"/>
        <item x="4214"/>
        <item m="1" x="6192"/>
        <item x="3635"/>
        <item x="1697"/>
        <item x="5225"/>
        <item x="5608"/>
        <item x="4762"/>
        <item x="4101"/>
        <item x="143"/>
        <item m="1" x="5967"/>
        <item x="2696"/>
        <item x="1287"/>
        <item x="2322"/>
        <item x="944"/>
        <item x="4193"/>
        <item x="3332"/>
        <item x="814"/>
        <item x="3383"/>
        <item x="3014"/>
        <item x="4895"/>
        <item x="601"/>
        <item x="734"/>
        <item x="1687"/>
        <item x="5662"/>
        <item x="1449"/>
        <item x="1067"/>
        <item x="5600"/>
        <item x="680"/>
        <item x="4557"/>
        <item x="3942"/>
        <item x="2906"/>
        <item x="1421"/>
        <item m="1" x="6263"/>
        <item m="1" x="6109"/>
        <item x="1675"/>
        <item x="4125"/>
        <item x="1221"/>
        <item x="1411"/>
        <item x="4729"/>
        <item x="5441"/>
        <item x="483"/>
        <item x="1045"/>
        <item x="808"/>
        <item x="4935"/>
        <item x="205"/>
        <item x="1195"/>
        <item x="3940"/>
        <item x="1859"/>
        <item x="4312"/>
        <item x="617"/>
        <item x="5621"/>
        <item x="3406"/>
        <item x="1949"/>
        <item x="4578"/>
        <item x="107"/>
        <item x="5099"/>
        <item x="5561"/>
        <item x="3760"/>
        <item x="2685"/>
        <item x="3577"/>
        <item x="3583"/>
        <item x="1632"/>
        <item x="3398"/>
        <item x="5411"/>
        <item x="903"/>
        <item x="3674"/>
        <item x="1562"/>
        <item x="5304"/>
        <item x="469"/>
        <item x="4975"/>
        <item x="550"/>
        <item x="653"/>
        <item x="3734"/>
        <item x="1447"/>
        <item x="3346"/>
        <item x="2336"/>
        <item x="4951"/>
        <item m="1" x="5860"/>
        <item x="2716"/>
        <item x="2218"/>
        <item x="3376"/>
        <item x="5281"/>
        <item x="5069"/>
        <item x="4463"/>
        <item x="345"/>
        <item x="3183"/>
        <item x="1011"/>
        <item x="4079"/>
        <item x="329"/>
        <item x="5262"/>
        <item x="140"/>
        <item x="1876"/>
        <item m="1" x="5898"/>
        <item x="4504"/>
        <item m="1" x="6129"/>
        <item m="1" x="6222"/>
        <item x="123"/>
        <item x="4508"/>
        <item x="5391"/>
        <item x="4564"/>
        <item x="1817"/>
        <item x="2894"/>
        <item x="5123"/>
        <item x="3255"/>
        <item x="1909"/>
        <item x="1464"/>
        <item x="4757"/>
        <item x="3565"/>
        <item x="4660"/>
        <item x="4664"/>
        <item x="1960"/>
        <item x="2245"/>
        <item x="2291"/>
        <item x="5626"/>
        <item m="1" x="6060"/>
        <item x="3814"/>
        <item x="3268"/>
        <item x="5106"/>
        <item x="2352"/>
        <item x="656"/>
        <item x="4335"/>
        <item x="5041"/>
        <item x="4747"/>
        <item m="1" x="5955"/>
        <item x="4373"/>
        <item x="1050"/>
        <item x="5255"/>
        <item x="2623"/>
        <item x="2311"/>
        <item x="4112"/>
        <item x="1146"/>
        <item x="3957"/>
        <item x="5521"/>
        <item x="5749"/>
        <item x="722"/>
        <item x="3727"/>
        <item x="2399"/>
        <item x="1517"/>
        <item x="4053"/>
        <item x="3884"/>
        <item x="1728"/>
        <item x="2010"/>
        <item x="4048"/>
        <item x="4142"/>
        <item x="74"/>
        <item x="91"/>
        <item x="5383"/>
        <item x="3799"/>
        <item x="2031"/>
        <item x="2118"/>
        <item x="4144"/>
        <item x="3137"/>
        <item m="1" x="6206"/>
        <item x="1959"/>
        <item x="3302"/>
        <item x="5546"/>
        <item x="3446"/>
        <item m="1" x="6083"/>
        <item x="4349"/>
        <item x="2176"/>
        <item x="1500"/>
        <item x="1552"/>
        <item x="3600"/>
        <item x="2504"/>
        <item x="3336"/>
        <item x="2398"/>
        <item x="3999"/>
        <item x="4758"/>
        <item x="4708"/>
        <item x="2604"/>
        <item x="2272"/>
        <item x="941"/>
        <item x="170"/>
        <item x="5270"/>
        <item x="1673"/>
        <item x="1792"/>
        <item x="3969"/>
        <item x="3061"/>
        <item x="5145"/>
        <item x="4051"/>
        <item x="2431"/>
        <item x="4614"/>
        <item x="4572"/>
        <item x="1367"/>
        <item x="3610"/>
        <item x="3608"/>
        <item x="4417"/>
        <item m="1" x="6080"/>
        <item x="3729"/>
        <item m="1" x="6049"/>
        <item x="3967"/>
        <item x="1660"/>
        <item x="3375"/>
        <item x="5330"/>
        <item x="4200"/>
        <item x="40"/>
        <item x="1244"/>
        <item x="1269"/>
        <item x="1947"/>
        <item x="5103"/>
        <item x="3306"/>
        <item x="3905"/>
        <item x="3552"/>
        <item x="4965"/>
        <item x="455"/>
        <item x="686"/>
        <item x="3104"/>
        <item x="3628"/>
        <item x="4120"/>
        <item x="1990"/>
        <item x="2019"/>
        <item m="1" x="5865"/>
        <item x="2753"/>
        <item m="1" x="6220"/>
        <item m="1" x="5841"/>
        <item x="1263"/>
        <item x="2036"/>
        <item x="2764"/>
        <item x="5424"/>
        <item x="1743"/>
        <item x="4419"/>
        <item x="4054"/>
        <item m="1" x="5979"/>
        <item x="427"/>
        <item x="2956"/>
        <item x="2848"/>
        <item x="3369"/>
        <item x="3780"/>
        <item x="5303"/>
        <item x="5011"/>
        <item m="1" x="5906"/>
        <item x="4002"/>
        <item x="3254"/>
        <item x="2266"/>
        <item x="1658"/>
        <item x="4398"/>
        <item x="5536"/>
        <item x="5602"/>
        <item x="1765"/>
        <item x="3741"/>
        <item x="5459"/>
        <item x="1845"/>
        <item x="2679"/>
        <item x="142"/>
        <item x="5822"/>
        <item x="3803"/>
        <item x="1273"/>
        <item x="2140"/>
        <item x="4317"/>
        <item x="3482"/>
        <item x="2217"/>
        <item x="5746"/>
        <item x="4809"/>
        <item x="4878"/>
        <item x="5780"/>
        <item x="1878"/>
        <item x="4910"/>
        <item x="5332"/>
        <item x="1827"/>
        <item x="2167"/>
        <item x="1606"/>
        <item x="5586"/>
        <item x="2298"/>
        <item x="2849"/>
        <item x="5001"/>
        <item x="4496"/>
        <item x="4971"/>
        <item x="2131"/>
        <item x="712"/>
        <item x="898"/>
        <item x="3154"/>
        <item x="4882"/>
        <item x="4756"/>
        <item x="2479"/>
        <item x="1422"/>
        <item x="1802"/>
        <item x="1180"/>
        <item x="1803"/>
        <item x="4831"/>
        <item x="5542"/>
        <item x="3607"/>
        <item x="5237"/>
        <item x="4420"/>
        <item x="5566"/>
        <item x="376"/>
        <item x="1771"/>
        <item x="4608"/>
        <item x="1079"/>
        <item x="203"/>
        <item m="1" x="5848"/>
        <item x="1838"/>
        <item x="1849"/>
        <item x="5394"/>
        <item x="4702"/>
        <item x="4324"/>
        <item x="2251"/>
        <item x="5473"/>
        <item x="2187"/>
        <item x="5217"/>
        <item x="5238"/>
        <item x="818"/>
        <item m="1" x="6115"/>
        <item x="585"/>
        <item x="892"/>
        <item x="2932"/>
        <item x="1814"/>
        <item x="2103"/>
        <item x="2697"/>
        <item x="61"/>
        <item x="4866"/>
        <item x="3861"/>
        <item x="2474"/>
        <item x="596"/>
        <item x="1442"/>
        <item x="1179"/>
        <item x="846"/>
        <item x="5580"/>
        <item x="3493"/>
        <item x="5193"/>
        <item x="298"/>
        <item x="2410"/>
        <item x="5443"/>
        <item x="4782"/>
        <item x="3090"/>
        <item x="2300"/>
        <item x="1096"/>
        <item x="937"/>
        <item x="1174"/>
        <item m="1" x="6230"/>
        <item x="1761"/>
        <item x="1142"/>
        <item x="5752"/>
        <item x="4021"/>
        <item m="1" x="5959"/>
        <item x="3687"/>
        <item x="219"/>
        <item x="252"/>
        <item x="4744"/>
        <item x="2902"/>
        <item m="1" x="6194"/>
        <item x="5500"/>
        <item x="3989"/>
        <item x="5745"/>
        <item x="3150"/>
        <item x="5559"/>
        <item x="5257"/>
        <item x="4867"/>
        <item x="305"/>
        <item x="2845"/>
        <item x="1568"/>
        <item x="4078"/>
        <item x="1216"/>
        <item x="1513"/>
        <item x="4633"/>
        <item x="5480"/>
        <item x="3691"/>
        <item x="527"/>
        <item x="104"/>
        <item x="3878"/>
        <item x="1098"/>
        <item m="1" x="5873"/>
        <item x="1790"/>
        <item m="1" x="5977"/>
        <item x="3865"/>
        <item x="128"/>
        <item m="1" x="6135"/>
        <item x="1080"/>
        <item x="426"/>
        <item x="2216"/>
        <item m="1" x="6001"/>
        <item x="5703"/>
        <item x="311"/>
        <item m="1" x="6012"/>
        <item x="316"/>
        <item x="5396"/>
        <item x="3629"/>
        <item x="3802"/>
        <item x="2550"/>
        <item x="1570"/>
        <item x="2850"/>
        <item x="1492"/>
        <item x="5687"/>
        <item x="701"/>
        <item x="2870"/>
        <item x="2123"/>
        <item x="4750"/>
        <item m="1" x="5858"/>
        <item m="1" x="5971"/>
        <item x="2426"/>
        <item x="762"/>
        <item x="2841"/>
        <item x="2944"/>
        <item x="2334"/>
        <item x="2249"/>
        <item x="5581"/>
        <item x="1784"/>
        <item x="4665"/>
        <item x="3728"/>
        <item x="153"/>
        <item m="1" x="5965"/>
        <item x="4741"/>
        <item x="4774"/>
        <item x="1657"/>
        <item x="1553"/>
        <item m="1" x="5982"/>
        <item x="4817"/>
        <item x="181"/>
        <item x="678"/>
        <item x="1515"/>
        <item x="2824"/>
        <item m="1" x="6185"/>
        <item x="668"/>
        <item x="2832"/>
        <item x="2826"/>
        <item x="217"/>
        <item x="4365"/>
        <item x="4796"/>
        <item x="3673"/>
        <item x="5553"/>
        <item x="489"/>
        <item x="523"/>
        <item x="4897"/>
        <item x="5753"/>
        <item x="824"/>
        <item x="5539"/>
        <item x="4856"/>
        <item x="4789"/>
        <item x="4731"/>
        <item x="4966"/>
        <item x="1543"/>
        <item x="3384"/>
        <item x="5734"/>
        <item x="5287"/>
        <item x="5572"/>
        <item x="4726"/>
        <item x="44"/>
        <item x="2"/>
        <item x="4981"/>
        <item m="1" x="6215"/>
        <item x="3427"/>
        <item x="1424"/>
        <item x="1430"/>
        <item x="2573"/>
        <item x="3816"/>
        <item x="2839"/>
        <item x="5488"/>
        <item x="413"/>
        <item x="3984"/>
        <item x="3653"/>
        <item x="2935"/>
        <item x="41"/>
        <item x="1083"/>
        <item x="3627"/>
        <item x="5568"/>
        <item x="1650"/>
        <item x="5762"/>
        <item x="4438"/>
        <item m="1" x="5887"/>
        <item x="1060"/>
        <item x="5789"/>
        <item x="3955"/>
        <item x="5302"/>
        <item m="1" x="5874"/>
        <item m="1" x="6190"/>
        <item x="3320"/>
        <item x="2846"/>
        <item x="4850"/>
        <item x="4677"/>
        <item x="5121"/>
        <item x="4621"/>
        <item x="5819"/>
        <item x="4560"/>
        <item x="1518"/>
        <item x="2082"/>
        <item x="780"/>
        <item x="4765"/>
        <item x="5400"/>
        <item x="1677"/>
        <item x="1805"/>
        <item x="2229"/>
        <item x="1635"/>
        <item x="3094"/>
        <item x="2353"/>
        <item x="3613"/>
        <item x="1741"/>
        <item x="1835"/>
        <item x="1713"/>
        <item x="3908"/>
        <item x="2378"/>
        <item m="1" x="6223"/>
        <item x="2864"/>
        <item x="3082"/>
        <item m="1" x="6180"/>
        <item x="457"/>
        <item m="1" x="6006"/>
        <item x="360"/>
        <item x="3626"/>
        <item x="4696"/>
        <item x="1123"/>
        <item x="398"/>
        <item x="4035"/>
        <item x="4694"/>
        <item x="1388"/>
        <item x="5597"/>
        <item x="4600"/>
        <item x="2465"/>
        <item x="4458"/>
        <item m="1" x="6186"/>
        <item x="341"/>
        <item x="4284"/>
        <item x="1487"/>
        <item x="4635"/>
        <item m="1" x="6225"/>
        <item x="3029"/>
        <item x="3896"/>
        <item x="5610"/>
        <item x="4133"/>
        <item x="4745"/>
        <item x="3579"/>
        <item m="1" x="6064"/>
        <item x="4623"/>
        <item x="2224"/>
        <item x="3431"/>
        <item x="491"/>
        <item x="2203"/>
        <item x="1092"/>
        <item x="4810"/>
        <item x="4436"/>
        <item x="330"/>
        <item x="791"/>
        <item x="1729"/>
        <item x="5025"/>
        <item x="2385"/>
        <item x="932"/>
        <item x="3059"/>
        <item x="4059"/>
        <item x="313"/>
        <item x="931"/>
        <item m="1" x="6152"/>
        <item x="412"/>
        <item x="852"/>
        <item x="661"/>
        <item x="1278"/>
        <item x="1558"/>
        <item x="5640"/>
        <item x="4262"/>
        <item x="4703"/>
        <item x="4891"/>
        <item x="1912"/>
        <item x="3402"/>
        <item x="4640"/>
        <item x="2285"/>
        <item x="3719"/>
        <item x="1749"/>
        <item x="1781"/>
        <item x="4446"/>
        <item x="5684"/>
        <item x="4751"/>
        <item x="1077"/>
        <item x="415"/>
        <item x="1456"/>
        <item x="5118"/>
        <item x="3489"/>
        <item x="5784"/>
        <item x="3058"/>
        <item x="3754"/>
        <item x="3798"/>
        <item x="3149"/>
        <item x="3859"/>
        <item m="1" x="5969"/>
        <item x="5699"/>
        <item x="3702"/>
        <item x="1654"/>
        <item x="4748"/>
        <item m="1" x="6253"/>
        <item m="1" x="6188"/>
        <item x="464"/>
        <item x="943"/>
        <item x="2205"/>
        <item m="1" x="6100"/>
        <item x="4893"/>
        <item x="2469"/>
        <item x="1520"/>
        <item x="3492"/>
        <item x="5513"/>
        <item x="1434"/>
        <item x="2183"/>
        <item x="4535"/>
        <item x="1798"/>
        <item x="532"/>
        <item x="1101"/>
        <item x="978"/>
        <item x="853"/>
        <item x="5455"/>
        <item x="2007"/>
        <item x="3968"/>
        <item x="4480"/>
        <item x="4033"/>
        <item x="2545"/>
        <item m="1" x="5871"/>
        <item x="992"/>
        <item x="4092"/>
        <item x="5517"/>
        <item x="5727"/>
        <item x="867"/>
        <item x="3935"/>
        <item x="5399"/>
        <item m="1" x="6023"/>
        <item x="4668"/>
        <item x="5719"/>
        <item x="4153"/>
        <item x="4399"/>
        <item x="2975"/>
        <item x="2287"/>
        <item x="2238"/>
        <item x="4743"/>
        <item x="4379"/>
        <item x="2627"/>
        <item x="1323"/>
        <item x="2928"/>
        <item x="382"/>
        <item x="750"/>
        <item x="4332"/>
        <item x="3862"/>
        <item x="1919"/>
        <item x="4311"/>
        <item x="5518"/>
        <item x="834"/>
        <item x="4700"/>
        <item x="1455"/>
        <item x="2168"/>
        <item x="78"/>
        <item x="3649"/>
        <item x="4596"/>
        <item x="361"/>
        <item x="4821"/>
        <item x="3749"/>
        <item x="3903"/>
        <item x="3599"/>
        <item x="841"/>
        <item x="2209"/>
        <item x="1796"/>
        <item x="4732"/>
        <item x="1207"/>
        <item x="2578"/>
        <item x="4278"/>
        <item x="4439"/>
        <item x="5631"/>
        <item x="5735"/>
        <item x="3669"/>
        <item x="927"/>
        <item x="5558"/>
        <item x="5206"/>
        <item x="5356"/>
        <item x="163"/>
        <item x="883"/>
        <item m="1" x="6033"/>
        <item x="827"/>
        <item x="4802"/>
        <item x="4927"/>
        <item x="4364"/>
        <item x="3763"/>
        <item m="1" x="5989"/>
        <item m="1" x="6267"/>
        <item x="1039"/>
        <item x="1156"/>
        <item x="4344"/>
        <item x="3996"/>
        <item x="3455"/>
        <item x="1182"/>
        <item x="4247"/>
        <item x="3557"/>
        <item x="4348"/>
        <item x="921"/>
        <item x="4784"/>
        <item x="753"/>
        <item x="5778"/>
        <item x="4642"/>
        <item x="4870"/>
        <item x="1806"/>
        <item x="2149"/>
        <item x="350"/>
        <item x="3684"/>
        <item x="869"/>
        <item x="1126"/>
        <item x="3840"/>
        <item x="2847"/>
        <item x="5327"/>
        <item x="1285"/>
        <item x="5466"/>
        <item x="293"/>
        <item x="1483"/>
        <item x="4820"/>
        <item x="3523"/>
        <item x="4357"/>
        <item x="5702"/>
        <item x="3846"/>
        <item x="5627"/>
        <item x="5620"/>
        <item m="1" x="6187"/>
        <item m="1" x="6040"/>
        <item x="380"/>
        <item x="1429"/>
        <item x="2257"/>
        <item x="4889"/>
        <item x="4305"/>
        <item m="1" x="6174"/>
        <item x="4167"/>
        <item x="5533"/>
        <item x="5467"/>
        <item x="4636"/>
        <item x="4649"/>
        <item x="1148"/>
        <item m="1" x="6098"/>
        <item x="4862"/>
        <item x="4215"/>
        <item x="1565"/>
        <item x="3753"/>
        <item x="4646"/>
        <item x="5555"/>
        <item x="2157"/>
        <item x="826"/>
        <item x="2825"/>
        <item x="1505"/>
        <item x="5345"/>
        <item x="4121"/>
        <item m="1" x="5901"/>
        <item x="3874"/>
        <item m="1" x="6009"/>
        <item x="1667"/>
        <item x="286"/>
        <item x="3155"/>
        <item x="2955"/>
        <item x="861"/>
        <item x="1616"/>
        <item x="4347"/>
        <item x="1659"/>
        <item x="1586"/>
        <item x="4717"/>
        <item x="2161"/>
        <item x="4699"/>
        <item x="3166"/>
        <item x="1678"/>
        <item x="781"/>
        <item x="2861"/>
        <item x="1799"/>
        <item x="4678"/>
        <item x="1639"/>
        <item x="831"/>
        <item x="32"/>
        <item x="2551"/>
        <item x="917"/>
        <item x="1896"/>
        <item x="248"/>
        <item x="3469"/>
        <item x="4826"/>
        <item x="220"/>
        <item x="1751"/>
        <item x="3161"/>
        <item x="2835"/>
        <item x="5548"/>
        <item m="1" x="6074"/>
        <item x="3880"/>
        <item x="833"/>
        <item x="15"/>
        <item x="5721"/>
        <item x="2424"/>
        <item x="5250"/>
        <item m="1" x="5886"/>
        <item x="4682"/>
        <item x="4062"/>
        <item x="379"/>
        <item x="3654"/>
        <item x="2206"/>
        <item x="2466"/>
        <item x="5043"/>
        <item x="593"/>
        <item x="870"/>
        <item m="1" x="5994"/>
        <item x="3747"/>
        <item x="5693"/>
        <item x="3367"/>
        <item m="1" x="6274"/>
        <item x="4290"/>
        <item x="582"/>
        <item x="5152"/>
        <item x="4812"/>
        <item x="3162"/>
        <item x="2487"/>
        <item x="5676"/>
        <item x="4887"/>
        <item x="4447"/>
        <item m="1" x="6207"/>
        <item x="69"/>
        <item x="1908"/>
        <item x="5707"/>
        <item x="5406"/>
        <item x="519"/>
        <item x="5758"/>
        <item x="3774"/>
        <item x="2553"/>
        <item m="1" x="6193"/>
        <item x="5059"/>
        <item m="1" x="6203"/>
        <item x="5614"/>
        <item x="3093"/>
        <item x="4663"/>
        <item x="4851"/>
        <item x="4722"/>
        <item x="1127"/>
        <item x="2607"/>
        <item m="1" x="5950"/>
        <item x="2926"/>
        <item x="5540"/>
        <item m="1" x="5893"/>
        <item x="728"/>
        <item x="897"/>
        <item x="2422"/>
        <item x="2226"/>
        <item x="1441"/>
        <item x="759"/>
        <item x="983"/>
        <item x="3833"/>
        <item x="823"/>
        <item x="1556"/>
        <item x="5377"/>
        <item x="5485"/>
        <item x="4331"/>
        <item x="1575"/>
        <item x="5682"/>
        <item x="1780"/>
        <item x="3421"/>
        <item x="188"/>
        <item x="1082"/>
        <item x="4669"/>
        <item x="4346"/>
        <item x="3683"/>
        <item x="4651"/>
        <item x="4518"/>
        <item x="2649"/>
        <item m="1" x="6017"/>
        <item x="1829"/>
        <item x="4772"/>
        <item x="5086"/>
        <item x="3679"/>
        <item x="4579"/>
        <item x="2066"/>
        <item x="310"/>
        <item x="4501"/>
        <item x="747"/>
        <item x="216"/>
        <item x="3072"/>
        <item x="562"/>
        <item x="525"/>
        <item x="4098"/>
        <item x="4113"/>
        <item x="2455"/>
        <item x="4848"/>
        <item x="5545"/>
        <item x="5280"/>
        <item x="5194"/>
        <item x="5148"/>
        <item x="5786"/>
        <item x="3915"/>
        <item x="3128"/>
        <item x="3116"/>
        <item x="303"/>
        <item x="3643"/>
        <item x="1820"/>
        <item x="4057"/>
        <item x="5199"/>
        <item x="4109"/>
        <item x="2290"/>
        <item x="5723"/>
        <item x="5708"/>
        <item x="1268"/>
        <item x="3740"/>
        <item x="4684"/>
        <item x="4129"/>
        <item x="5802"/>
        <item x="2129"/>
        <item x="4719"/>
        <item x="3113"/>
        <item x="5648"/>
        <item x="5269"/>
        <item x="385"/>
        <item x="4898"/>
        <item x="3167"/>
        <item x="3502"/>
        <item m="1" x="6255"/>
        <item x="4286"/>
        <item x="3596"/>
        <item x="3013"/>
        <item x="3644"/>
        <item x="1571"/>
        <item x="1100"/>
        <item x="4162"/>
        <item x="2242"/>
        <item x="3020"/>
        <item x="4625"/>
        <item x="5563"/>
        <item x="3392"/>
        <item x="1406"/>
        <item x="1359"/>
        <item x="4188"/>
        <item x="2866"/>
        <item x="2631"/>
        <item x="3147"/>
        <item x="5592"/>
        <item x="4061"/>
        <item x="851"/>
        <item x="2896"/>
        <item x="2074"/>
        <item x="5774"/>
        <item x="4103"/>
        <item x="5021"/>
        <item x="5092"/>
        <item m="1" x="6272"/>
        <item x="3221"/>
        <item x="5766"/>
        <item x="2577"/>
        <item x="3207"/>
        <item m="1" x="6054"/>
        <item x="2854"/>
        <item m="1" x="5882"/>
        <item x="960"/>
        <item x="1363"/>
        <item x="1587"/>
        <item x="3051"/>
        <item x="4209"/>
        <item x="2314"/>
        <item x="1922"/>
        <item x="5122"/>
        <item x="2228"/>
        <item x="2070"/>
        <item x="3298"/>
        <item x="1197"/>
        <item x="1629"/>
        <item x="265"/>
        <item x="1053"/>
        <item x="1631"/>
        <item x="4604"/>
        <item x="2268"/>
        <item x="627"/>
        <item x="4207"/>
        <item x="1607"/>
        <item x="4221"/>
        <item x="5359"/>
        <item x="804"/>
        <item m="1" x="5834"/>
        <item x="3385"/>
        <item x="1578"/>
        <item x="4835"/>
        <item m="1" x="6128"/>
        <item x="4009"/>
        <item x="3142"/>
        <item x="171"/>
        <item x="3219"/>
        <item x="3387"/>
        <item x="2738"/>
        <item x="4976"/>
        <item x="3477"/>
        <item x="3721"/>
        <item x="2728"/>
        <item x="4302"/>
        <item m="1" x="6065"/>
        <item x="4345"/>
        <item x="3891"/>
        <item x="191"/>
        <item x="2425"/>
        <item x="370"/>
        <item x="2222"/>
        <item x="607"/>
        <item x="3972"/>
        <item x="5740"/>
        <item m="1" x="6092"/>
        <item x="3177"/>
        <item m="1" x="6044"/>
        <item x="2729"/>
        <item x="4510"/>
        <item x="202"/>
        <item x="1782"/>
        <item x="3693"/>
        <item x="1029"/>
        <item x="999"/>
        <item x="4733"/>
        <item x="952"/>
        <item x="2143"/>
        <item x="1232"/>
        <item x="1308"/>
        <item x="3647"/>
        <item m="1" x="5832"/>
        <item m="1" x="6091"/>
        <item x="1311"/>
        <item x="3497"/>
        <item x="1962"/>
        <item x="3661"/>
        <item x="3262"/>
        <item x="1270"/>
        <item x="3042"/>
        <item x="4994"/>
        <item x="45"/>
        <item x="1366"/>
        <item x="3781"/>
        <item x="4243"/>
        <item x="4720"/>
        <item x="1352"/>
        <item x="3415"/>
        <item x="3256"/>
        <item x="2315"/>
        <item x="5029"/>
        <item x="2441"/>
        <item x="3117"/>
        <item x="3658"/>
        <item x="4864"/>
        <item x="1304"/>
        <item x="1604"/>
        <item x="1235"/>
        <item x="794"/>
        <item x="5604"/>
        <item x="3291"/>
        <item x="5288"/>
        <item x="1463"/>
        <item x="2248"/>
        <item x="4340"/>
        <item x="2319"/>
        <item x="3021"/>
        <item x="499"/>
        <item m="1" x="5847"/>
        <item x="5776"/>
        <item x="1877"/>
        <item x="9"/>
        <item x="1043"/>
        <item x="1681"/>
        <item x="3451"/>
        <item x="5792"/>
        <item m="1" x="6127"/>
        <item x="998"/>
        <item x="4076"/>
        <item x="2271"/>
        <item x="2507"/>
        <item x="1694"/>
        <item m="1" x="6235"/>
        <item x="149"/>
        <item x="180"/>
        <item m="1" x="6057"/>
        <item m="1" x="5981"/>
        <item m="1" x="6082"/>
        <item x="424"/>
        <item x="5184"/>
        <item x="4170"/>
        <item x="3227"/>
        <item x="1860"/>
        <item x="1005"/>
        <item x="2055"/>
        <item x="4760"/>
        <item x="372"/>
        <item x="2904"/>
        <item x="3079"/>
        <item x="3005"/>
        <item x="1007"/>
        <item x="628"/>
        <item x="5537"/>
        <item x="3789"/>
        <item x="4922"/>
        <item x="33"/>
        <item x="3772"/>
        <item x="2191"/>
        <item x="2197"/>
        <item x="966"/>
        <item x="3776"/>
        <item x="3146"/>
        <item x="3777"/>
        <item x="3663"/>
        <item x="4550"/>
        <item x="4055"/>
        <item x="5301"/>
        <item x="1924"/>
        <item x="1026"/>
        <item x="560"/>
        <item x="2687"/>
        <item x="3111"/>
        <item x="1509"/>
        <item x="2525"/>
        <item x="3659"/>
        <item x="5259"/>
        <item x="3463"/>
        <item x="4210"/>
        <item x="49"/>
        <item x="768"/>
        <item x="1144"/>
        <item x="2432"/>
        <item x="2409"/>
        <item x="1685"/>
        <item x="2990"/>
        <item m="1" x="6146"/>
        <item x="3456"/>
        <item x="2873"/>
        <item x="25"/>
        <item x="234"/>
        <item x="629"/>
        <item x="4150"/>
        <item x="3936"/>
        <item x="59"/>
        <item x="1507"/>
        <item x="4203"/>
        <item x="5312"/>
        <item x="3588"/>
        <item x="1980"/>
        <item x="3229"/>
        <item x="3263"/>
        <item x="3248"/>
        <item x="4152"/>
        <item x="587"/>
        <item x="2060"/>
        <item x="2046"/>
        <item x="5213"/>
        <item x="2210"/>
        <item x="1964"/>
        <item x="2430"/>
        <item x="4297"/>
        <item x="4632"/>
        <item x="775"/>
        <item x="1828"/>
        <item x="5024"/>
        <item m="1" x="6089"/>
        <item x="408"/>
        <item x="2119"/>
        <item x="1009"/>
        <item m="1" x="6103"/>
        <item x="5531"/>
        <item x="2788"/>
        <item x="1726"/>
        <item x="3252"/>
        <item m="1" x="6076"/>
        <item m="1" x="6198"/>
        <item x="5691"/>
        <item x="190"/>
        <item x="1111"/>
        <item x="5340"/>
        <item x="5296"/>
        <item x="5065"/>
        <item x="4916"/>
        <item x="4884"/>
        <item x="3966"/>
        <item x="1583"/>
        <item x="4553"/>
        <item x="3326"/>
        <item x="1337"/>
        <item x="4753"/>
        <item x="2386"/>
        <item x="1419"/>
        <item x="4071"/>
        <item x="1819"/>
        <item x="2934"/>
        <item x="2264"/>
        <item x="5060"/>
        <item x="5035"/>
        <item x="4191"/>
        <item x="1688"/>
        <item x="1062"/>
        <item x="4655"/>
        <item m="1" x="6236"/>
        <item x="4928"/>
        <item x="2009"/>
        <item m="1" x="6153"/>
        <item x="438"/>
        <item x="3595"/>
        <item x="641"/>
        <item x="2236"/>
        <item m="1" x="6011"/>
        <item x="4015"/>
        <item x="283"/>
        <item x="5311"/>
        <item x="1240"/>
        <item x="4082"/>
        <item x="3828"/>
        <item x="471"/>
        <item x="115"/>
        <item x="3073"/>
        <item x="5232"/>
        <item x="4940"/>
        <item x="5243"/>
        <item x="1532"/>
        <item x="4334"/>
        <item x="3063"/>
        <item m="1" x="5917"/>
        <item x="3011"/>
        <item x="2983"/>
        <item x="1460"/>
        <item x="3672"/>
        <item m="1" x="5964"/>
        <item x="4118"/>
        <item x="3998"/>
        <item x="4473"/>
        <item x="82"/>
        <item x="2359"/>
        <item x="377"/>
        <item x="3883"/>
        <item x="1298"/>
        <item x="2690"/>
        <item x="3479"/>
        <item x="5709"/>
        <item x="30"/>
        <item x="4808"/>
        <item x="1715"/>
        <item x="2659"/>
        <item m="1" x="5995"/>
        <item x="314"/>
        <item x="2137"/>
        <item x="3733"/>
        <item x="5461"/>
        <item x="5783"/>
        <item x="2008"/>
        <item x="5428"/>
        <item x="2293"/>
        <item x="4713"/>
        <item x="2000"/>
        <item x="1985"/>
        <item x="3699"/>
        <item x="2296"/>
        <item x="1714"/>
        <item x="1354"/>
        <item x="4565"/>
        <item x="3592"/>
        <item x="5412"/>
        <item m="1" x="6105"/>
        <item x="2741"/>
        <item x="46"/>
        <item x="3055"/>
        <item x="4330"/>
        <item x="2939"/>
        <item x="2354"/>
        <item x="236"/>
        <item x="1242"/>
        <item x="3184"/>
        <item x="3461"/>
        <item m="1" x="6102"/>
        <item x="1901"/>
        <item x="935"/>
        <item x="3906"/>
        <item x="4521"/>
        <item x="842"/>
        <item x="621"/>
        <item x="5318"/>
        <item x="5737"/>
        <item x="4573"/>
        <item x="2180"/>
        <item x="4285"/>
        <item x="2654"/>
        <item x="4315"/>
        <item m="1" x="5895"/>
        <item x="2470"/>
        <item x="2778"/>
        <item x="5763"/>
        <item x="2561"/>
        <item x="3991"/>
        <item x="3556"/>
        <item x="5322"/>
        <item x="1590"/>
        <item x="1793"/>
        <item x="3412"/>
        <item x="2700"/>
        <item x="2136"/>
        <item x="3040"/>
        <item x="3949"/>
        <item x="2114"/>
        <item x="4650"/>
        <item x="2011"/>
        <item m="1" x="6231"/>
        <item x="5405"/>
        <item x="632"/>
        <item x="934"/>
        <item x="2863"/>
        <item x="39"/>
        <item x="2341"/>
        <item x="2065"/>
        <item x="5462"/>
        <item x="2794"/>
        <item m="1" x="6084"/>
        <item x="1789"/>
        <item x="58"/>
        <item x="5806"/>
        <item x="670"/>
        <item x="4253"/>
        <item x="4380"/>
        <item x="2302"/>
        <item x="4822"/>
        <item x="1132"/>
        <item x="1151"/>
        <item x="3571"/>
        <item x="5407"/>
        <item x="421"/>
        <item x="3498"/>
        <item x="1138"/>
        <item x="3973"/>
        <item x="2090"/>
        <item x="3120"/>
        <item m="1" x="6184"/>
        <item x="2267"/>
        <item x="4716"/>
        <item x="4591"/>
        <item x="5402"/>
        <item x="4261"/>
        <item x="2533"/>
        <item x="5266"/>
        <item x="703"/>
        <item x="4492"/>
        <item x="5496"/>
        <item x="3125"/>
        <item x="4546"/>
        <item m="1" x="6130"/>
        <item x="1872"/>
        <item x="2215"/>
        <item x="1958"/>
        <item x="4218"/>
        <item x="5748"/>
        <item x="4919"/>
        <item x="512"/>
        <item x="1340"/>
        <item x="4992"/>
        <item x="798"/>
        <item x="2278"/>
        <item m="1" x="5974"/>
        <item x="1236"/>
        <item m="1" x="5902"/>
        <item x="4140"/>
        <item x="5337"/>
        <item x="4222"/>
        <item x="290"/>
        <item x="5333"/>
        <item x="2045"/>
        <item x="2117"/>
        <item x="2827"/>
        <item x="2771"/>
        <item x="36"/>
        <item x="3359"/>
        <item x="3081"/>
        <item x="5272"/>
        <item x="4023"/>
        <item x="1735"/>
        <item x="855"/>
        <item x="972"/>
        <item x="4393"/>
        <item x="31"/>
        <item x="1070"/>
        <item x="2901"/>
        <item x="271"/>
        <item x="4906"/>
        <item x="2526"/>
        <item x="2204"/>
        <item x="3341"/>
        <item x="5404"/>
        <item x="3680"/>
        <item x="2329"/>
        <item x="2655"/>
        <item x="4220"/>
        <item x="5258"/>
        <item x="4582"/>
        <item x="1550"/>
        <item x="2142"/>
        <item x="5075"/>
        <item x="4952"/>
        <item x="4027"/>
        <item x="179"/>
        <item x="2625"/>
        <item x="223"/>
        <item x="1445"/>
        <item x="1170"/>
        <item x="304"/>
        <item x="3457"/>
        <item x="3132"/>
        <item x="942"/>
        <item x="1488"/>
        <item x="3725"/>
        <item x="5292"/>
        <item x="1672"/>
        <item x="4256"/>
        <item x="3313"/>
        <item x="4567"/>
        <item x="5246"/>
        <item x="3988"/>
        <item x="1086"/>
        <item x="430"/>
        <item x="879"/>
        <item x="2172"/>
        <item m="1" x="6210"/>
        <item x="4909"/>
        <item x="5108"/>
        <item x="4979"/>
        <item x="868"/>
        <item x="5634"/>
        <item x="3913"/>
        <item x="1566"/>
        <item x="4616"/>
        <item x="105"/>
        <item x="1341"/>
        <item x="3632"/>
        <item x="3922"/>
        <item x="2615"/>
        <item x="1313"/>
        <item x="3531"/>
        <item x="5505"/>
        <item x="5585"/>
        <item x="1370"/>
        <item x="3099"/>
        <item x="2159"/>
        <item m="1" x="6277"/>
        <item x="3475"/>
        <item x="1116"/>
        <item x="3115"/>
        <item x="2139"/>
        <item x="5268"/>
        <item x="2636"/>
        <item x="3307"/>
        <item x="3277"/>
        <item x="1969"/>
        <item x="1895"/>
        <item x="4327"/>
        <item x="980"/>
        <item x="494"/>
        <item x="566"/>
        <item x="342"/>
        <item x="2554"/>
        <item x="3024"/>
        <item x="1775"/>
        <item x="1759"/>
        <item x="2588"/>
        <item x="5791"/>
        <item x="468"/>
        <item x="3947"/>
        <item x="2664"/>
        <item x="2337"/>
        <item x="1222"/>
        <item x="1589"/>
        <item x="929"/>
        <item m="1" x="6081"/>
        <item x="2947"/>
        <item x="1701"/>
        <item x="5228"/>
        <item x="1559"/>
        <item x="2170"/>
        <item x="212"/>
        <item x="4151"/>
        <item x="3541"/>
        <item x="94"/>
        <item x="3062"/>
        <item x="1584"/>
        <item x="2244"/>
        <item x="3452"/>
        <item x="890"/>
        <item x="1259"/>
        <item x="4923"/>
        <item x="1291"/>
        <item x="2929"/>
        <item x="5347"/>
        <item x="763"/>
        <item x="784"/>
        <item x="4180"/>
        <item x="2798"/>
        <item x="4948"/>
        <item x="5742"/>
        <item x="4834"/>
        <item x="2784"/>
        <item x="184"/>
        <item x="4114"/>
        <item x="2836"/>
        <item x="1162"/>
        <item x="2765"/>
        <item x="4040"/>
        <item x="3050"/>
        <item x="3297"/>
        <item x="905"/>
        <item x="5534"/>
        <item m="1" x="6257"/>
        <item x="2484"/>
        <item x="4761"/>
        <item x="1511"/>
        <item x="3631"/>
        <item x="4483"/>
        <item x="5769"/>
        <item x="1015"/>
        <item x="2579"/>
        <item x="1707"/>
        <item x="5358"/>
        <item x="767"/>
        <item x="2404"/>
        <item x="2830"/>
        <item x="4073"/>
        <item x="3667"/>
        <item x="1744"/>
        <item x="239"/>
        <item x="4568"/>
        <item x="5212"/>
        <item m="1" x="6254"/>
        <item x="4183"/>
        <item x="1380"/>
        <item x="3542"/>
        <item x="3195"/>
        <item x="1832"/>
        <item x="2280"/>
        <item x="557"/>
        <item x="1025"/>
        <item x="3887"/>
        <item x="5140"/>
        <item x="335"/>
        <item x="5413"/>
        <item x="2853"/>
        <item x="949"/>
        <item x="1754"/>
        <item x="3850"/>
        <item x="3939"/>
        <item x="2644"/>
        <item x="4944"/>
        <item x="17"/>
        <item x="1663"/>
        <item x="5317"/>
        <item x="3655"/>
        <item x="4507"/>
        <item x="2243"/>
        <item x="3893"/>
        <item x="5375"/>
        <item x="215"/>
        <item x="5083"/>
        <item x="3537"/>
        <item x="1437"/>
        <item x="500"/>
        <item x="2085"/>
        <item x="3193"/>
        <item x="2401"/>
        <item x="5073"/>
        <item x="1717"/>
        <item x="2791"/>
        <item x="4038"/>
        <item x="2230"/>
        <item x="1836"/>
        <item x="2989"/>
        <item x="2713"/>
        <item x="139"/>
        <item x="4828"/>
        <item x="4042"/>
        <item x="2391"/>
        <item x="2444"/>
        <item x="2357"/>
        <item x="2875"/>
        <item x="1400"/>
        <item x="5755"/>
        <item x="5471"/>
        <item x="2733"/>
        <item x="2705"/>
        <item m="1" x="5945"/>
        <item x="4547"/>
        <item x="5632"/>
        <item x="1037"/>
        <item x="3339"/>
        <item x="3121"/>
        <item x="948"/>
        <item x="2586"/>
        <item x="1344"/>
        <item x="1857"/>
        <item x="1894"/>
        <item x="309"/>
        <item x="270"/>
        <item x="1227"/>
        <item x="5567"/>
        <item x="719"/>
        <item x="2843"/>
        <item m="1" x="5931"/>
        <item m="1" x="5831"/>
        <item x="5373"/>
        <item x="2838"/>
        <item x="4896"/>
        <item x="803"/>
        <item x="893"/>
        <item x="3312"/>
        <item x="2543"/>
        <item x="1330"/>
        <item x="435"/>
        <item x="577"/>
        <item x="4208"/>
        <item x="5516"/>
        <item m="1" x="5963"/>
        <item x="2995"/>
        <item x="5354"/>
        <item x="4088"/>
        <item x="2153"/>
        <item x="4177"/>
        <item x="1117"/>
        <item x="1289"/>
        <item x="2043"/>
        <item x="1772"/>
        <item x="2321"/>
        <item x="1265"/>
        <item x="2528"/>
        <item x="700"/>
        <item x="2541"/>
        <item x="132"/>
        <item x="4667"/>
        <item x="3327"/>
        <item x="5071"/>
        <item x="1175"/>
        <item x="2030"/>
        <item x="4164"/>
        <item x="3512"/>
        <item x="1145"/>
        <item x="2303"/>
        <item x="2049"/>
        <item m="1" x="5875"/>
        <item x="4569"/>
        <item x="1121"/>
        <item x="35"/>
        <item x="1448"/>
        <item x="4336"/>
        <item x="5063"/>
        <item x="1914"/>
        <item m="1" x="6051"/>
        <item m="1" x="6070"/>
        <item x="891"/>
        <item x="4091"/>
        <item x="3337"/>
        <item x="1815"/>
        <item x="5235"/>
        <item x="393"/>
        <item x="4648"/>
        <item x="5629"/>
        <item x="4841"/>
        <item x="1458"/>
        <item x="4691"/>
        <item x="4245"/>
        <item x="4270"/>
        <item x="2883"/>
        <item x="5569"/>
        <item x="395"/>
        <item x="66"/>
        <item x="1913"/>
        <item x="1187"/>
        <item x="3329"/>
        <item x="3232"/>
        <item m="1" x="5884"/>
        <item x="1122"/>
        <item x="2135"/>
        <item x="3764"/>
        <item x="4406"/>
        <item x="1721"/>
        <item x="1641"/>
        <item x="1847"/>
        <item x="133"/>
        <item m="1" x="6005"/>
        <item x="5023"/>
        <item x="2360"/>
        <item x="4901"/>
        <item m="1" x="5889"/>
        <item x="4957"/>
        <item x="4202"/>
        <item x="4613"/>
        <item x="3997"/>
        <item x="5162"/>
        <item x="5201"/>
        <item m="1" x="5825"/>
        <item x="2787"/>
        <item x="5234"/>
        <item x="4783"/>
        <item x="3794"/>
        <item x="3810"/>
        <item m="1" x="6038"/>
        <item x="4371"/>
        <item x="5139"/>
        <item x="2665"/>
        <item m="1" x="5932"/>
        <item x="4283"/>
        <item x="4541"/>
        <item x="4842"/>
        <item x="1183"/>
        <item x="4532"/>
        <item x="991"/>
        <item x="4788"/>
        <item x="4503"/>
        <item x="5295"/>
        <item x="3825"/>
        <item x="3994"/>
        <item x="3152"/>
        <item x="4413"/>
        <item x="2481"/>
        <item x="3744"/>
        <item x="4352"/>
        <item x="1867"/>
        <item x="4455"/>
        <item x="4661"/>
        <item x="3238"/>
        <item x="1310"/>
        <item m="1" x="5952"/>
        <item m="1" x="5953"/>
        <item x="4291"/>
        <item x="4861"/>
        <item x="4805"/>
        <item x="1353"/>
        <item x="4069"/>
        <item x="5574"/>
        <item x="274"/>
        <item x="146"/>
        <item x="208"/>
        <item x="292"/>
        <item x="572"/>
        <item x="922"/>
        <item x="1095"/>
        <item x="1153"/>
        <item x="1178"/>
        <item x="1247"/>
        <item x="1249"/>
        <item x="1490"/>
        <item x="1614"/>
        <item x="1634"/>
        <item x="1826"/>
        <item x="1945"/>
        <item x="2069"/>
        <item x="2475"/>
        <item x="2603"/>
        <item x="2668"/>
        <item x="3170"/>
        <item x="3293"/>
        <item x="3187"/>
        <item x="3382"/>
        <item x="3824"/>
        <item x="4294"/>
        <item x="4395"/>
        <item x="4779"/>
        <item x="4737"/>
        <item x="5006"/>
        <item x="5085"/>
        <item m="1" x="5892"/>
        <item x="5503"/>
        <item x="5456"/>
        <item x="177"/>
        <item x="299"/>
        <item x="479"/>
        <item x="924"/>
        <item x="1081"/>
        <item x="1248"/>
        <item x="1318"/>
        <item x="1312"/>
        <item x="1462"/>
        <item x="1539"/>
        <item x="1897"/>
        <item x="2006"/>
        <item x="2126"/>
        <item x="2234"/>
        <item x="2250"/>
        <item x="2318"/>
        <item x="2395"/>
        <item x="2446"/>
        <item x="2540"/>
        <item x="2698"/>
        <item x="3036"/>
        <item x="3347"/>
        <item x="3420"/>
        <item x="3407"/>
        <item x="3453"/>
        <item x="3447"/>
        <item x="3483"/>
        <item x="3486"/>
        <item x="3544"/>
        <item x="3751"/>
        <item x="3784"/>
        <item x="3787"/>
        <item x="3979"/>
        <item x="4309"/>
        <item x="4587"/>
        <item x="4626"/>
        <item x="4647"/>
        <item x="4639"/>
        <item x="4880"/>
        <item x="4706"/>
        <item x="4879"/>
        <item x="4692"/>
        <item x="5049"/>
        <item x="5175"/>
        <item x="5224"/>
        <item x="5271"/>
        <item x="5674"/>
        <item x="5781"/>
        <item t="default"/>
      </items>
      <autoSortScope>
        <pivotArea dataOnly="0" outline="0" fieldPosition="0">
          <references count="1">
            <reference field="4294967294" count="1" selected="0">
              <x v="0"/>
            </reference>
          </references>
        </pivotArea>
      </autoSortScope>
    </pivotField>
    <pivotField showAll="0">
      <items count="1410">
        <item x="1297"/>
        <item x="149"/>
        <item x="518"/>
        <item x="271"/>
        <item x="1197"/>
        <item x="496"/>
        <item x="329"/>
        <item x="315"/>
        <item x="923"/>
        <item x="376"/>
        <item x="365"/>
        <item x="245"/>
        <item x="159"/>
        <item x="220"/>
        <item x="1243"/>
        <item m="1" x="1398"/>
        <item x="324"/>
        <item x="519"/>
        <item x="704"/>
        <item m="1" x="1382"/>
        <item m="1" x="1375"/>
        <item x="317"/>
        <item x="1167"/>
        <item x="600"/>
        <item x="548"/>
        <item x="313"/>
        <item x="310"/>
        <item x="1023"/>
        <item x="114"/>
        <item x="1204"/>
        <item x="1034"/>
        <item x="801"/>
        <item x="817"/>
        <item x="834"/>
        <item x="822"/>
        <item x="168"/>
        <item x="1127"/>
        <item x="428"/>
        <item x="486"/>
        <item x="1119"/>
        <item x="466"/>
        <item x="577"/>
        <item x="765"/>
        <item x="779"/>
        <item m="1" x="1353"/>
        <item x="795"/>
        <item x="1214"/>
        <item x="1159"/>
        <item x="769"/>
        <item x="773"/>
        <item x="919"/>
        <item x="911"/>
        <item x="109"/>
        <item x="338"/>
        <item x="415"/>
        <item x="909"/>
        <item x="774"/>
        <item x="858"/>
        <item x="918"/>
        <item x="320"/>
        <item x="1189"/>
        <item x="483"/>
        <item m="1" x="1315"/>
        <item m="1" x="1400"/>
        <item x="738"/>
        <item x="537"/>
        <item x="359"/>
        <item x="379"/>
        <item x="941"/>
        <item x="1107"/>
        <item x="1072"/>
        <item x="1084"/>
        <item x="1083"/>
        <item x="1096"/>
        <item m="1" x="1343"/>
        <item x="1077"/>
        <item x="1002"/>
        <item x="1017"/>
        <item x="991"/>
        <item x="988"/>
        <item x="1013"/>
        <item x="1008"/>
        <item x="993"/>
        <item x="1019"/>
        <item x="136"/>
        <item x="611"/>
        <item x="300"/>
        <item m="1" x="1388"/>
        <item x="88"/>
        <item x="976"/>
        <item x="1295"/>
        <item x="715"/>
        <item x="93"/>
        <item x="610"/>
        <item m="1" x="1354"/>
        <item x="708"/>
        <item x="233"/>
        <item x="630"/>
        <item x="826"/>
        <item m="1" x="1365"/>
        <item x="582"/>
        <item x="228"/>
        <item x="598"/>
        <item x="1054"/>
        <item x="404"/>
        <item x="766"/>
        <item x="472"/>
        <item x="153"/>
        <item x="1027"/>
        <item x="367"/>
        <item x="1049"/>
        <item x="634"/>
        <item x="448"/>
        <item x="552"/>
        <item x="464"/>
        <item x="887"/>
        <item x="347"/>
        <item x="16"/>
        <item x="18"/>
        <item x="15"/>
        <item x="847"/>
        <item x="21"/>
        <item x="19"/>
        <item x="23"/>
        <item x="20"/>
        <item x="22"/>
        <item x="402"/>
        <item x="863"/>
        <item x="4"/>
        <item m="1" x="1298"/>
        <item x="272"/>
        <item x="802"/>
        <item x="791"/>
        <item x="27"/>
        <item x="554"/>
        <item x="809"/>
        <item x="230"/>
        <item x="401"/>
        <item x="553"/>
        <item x="1168"/>
        <item x="862"/>
        <item x="1166"/>
        <item x="702"/>
        <item x="709"/>
        <item x="703"/>
        <item x="705"/>
        <item x="977"/>
        <item m="1" x="1307"/>
        <item x="323"/>
        <item m="1" x="1395"/>
        <item x="99"/>
        <item x="570"/>
        <item x="673"/>
        <item x="30"/>
        <item x="1286"/>
        <item x="1287"/>
        <item x="1279"/>
        <item x="1272"/>
        <item x="1274"/>
        <item x="1050"/>
        <item x="1264"/>
        <item x="280"/>
        <item x="527"/>
        <item x="38"/>
        <item x="316"/>
        <item x="434"/>
        <item x="155"/>
        <item x="1151"/>
        <item x="209"/>
        <item x="528"/>
        <item x="516"/>
        <item x="617"/>
        <item x="853"/>
        <item x="741"/>
        <item m="1" x="1320"/>
        <item x="1095"/>
        <item x="824"/>
        <item x="1276"/>
        <item x="72"/>
        <item x="1039"/>
        <item x="284"/>
        <item x="981"/>
        <item x="983"/>
        <item x="973"/>
        <item x="971"/>
        <item x="965"/>
        <item x="984"/>
        <item x="382"/>
        <item x="782"/>
        <item x="787"/>
        <item x="575"/>
        <item x="51"/>
        <item x="52"/>
        <item x="249"/>
        <item x="36"/>
        <item x="351"/>
        <item x="783"/>
        <item x="635"/>
        <item x="142"/>
        <item x="960"/>
        <item x="273"/>
        <item x="268"/>
        <item x="269"/>
        <item x="266"/>
        <item x="1185"/>
        <item x="62"/>
        <item x="743"/>
        <item x="237"/>
        <item m="1" x="1362"/>
        <item x="236"/>
        <item x="281"/>
        <item x="893"/>
        <item x="915"/>
        <item x="1053"/>
        <item x="934"/>
        <item m="1" x="1373"/>
        <item x="907"/>
        <item x="231"/>
        <item x="1226"/>
        <item x="81"/>
        <item x="80"/>
        <item x="73"/>
        <item x="89"/>
        <item x="722"/>
        <item x="506"/>
        <item x="1267"/>
        <item x="1190"/>
        <item x="116"/>
        <item x="1003"/>
        <item x="1000"/>
        <item x="935"/>
        <item x="1046"/>
        <item x="397"/>
        <item x="1011"/>
        <item x="144"/>
        <item x="997"/>
        <item x="1033"/>
        <item x="485"/>
        <item x="633"/>
        <item x="567"/>
        <item x="681"/>
        <item x="1155"/>
        <item m="1" x="1379"/>
        <item x="736"/>
        <item m="1" x="1302"/>
        <item x="278"/>
        <item x="307"/>
        <item x="788"/>
        <item x="807"/>
        <item x="1198"/>
        <item x="578"/>
        <item x="442"/>
        <item x="687"/>
        <item x="101"/>
        <item x="735"/>
        <item x="473"/>
        <item x="326"/>
        <item x="327"/>
        <item x="328"/>
        <item x="408"/>
        <item x="410"/>
        <item x="488"/>
        <item x="723"/>
        <item x="694"/>
        <item x="695"/>
        <item x="879"/>
        <item x="693"/>
        <item x="588"/>
        <item x="793"/>
        <item x="1036"/>
        <item x="1218"/>
        <item x="966"/>
        <item x="1246"/>
        <item x="690"/>
        <item x="41"/>
        <item x="42"/>
        <item m="1" x="1384"/>
        <item x="26"/>
        <item x="39"/>
        <item x="390"/>
        <item x="797"/>
        <item x="374"/>
        <item x="375"/>
        <item x="225"/>
        <item x="477"/>
        <item m="1" x="1325"/>
        <item x="780"/>
        <item x="193"/>
        <item m="1" x="1341"/>
        <item x="331"/>
        <item x="856"/>
        <item x="882"/>
        <item x="471"/>
        <item x="770"/>
        <item x="1063"/>
        <item x="848"/>
        <item x="13"/>
        <item x="423"/>
        <item x="425"/>
        <item x="1196"/>
        <item x="806"/>
        <item x="1178"/>
        <item x="952"/>
        <item x="79"/>
        <item x="940"/>
        <item x="336"/>
        <item x="1277"/>
        <item x="321"/>
        <item m="1" x="1308"/>
        <item m="1" x="1324"/>
        <item m="1" x="1323"/>
        <item m="1" x="1339"/>
        <item x="542"/>
        <item x="520"/>
        <item m="1" x="1390"/>
        <item m="1" x="1333"/>
        <item x="510"/>
        <item x="77"/>
        <item x="74"/>
        <item x="1111"/>
        <item x="1110"/>
        <item m="1" x="1369"/>
        <item x="1118"/>
        <item x="5"/>
        <item x="1064"/>
        <item x="387"/>
        <item x="786"/>
        <item x="330"/>
        <item x="696"/>
        <item m="1" x="1377"/>
        <item x="212"/>
        <item x="571"/>
        <item x="1212"/>
        <item x="854"/>
        <item m="1" x="1374"/>
        <item x="725"/>
        <item x="727"/>
        <item x="607"/>
        <item x="1123"/>
        <item x="151"/>
        <item x="479"/>
        <item x="309"/>
        <item m="1" x="1332"/>
        <item x="637"/>
        <item x="929"/>
        <item x="927"/>
        <item x="17"/>
        <item x="481"/>
        <item x="870"/>
        <item x="891"/>
        <item x="355"/>
        <item x="304"/>
        <item x="1115"/>
        <item x="325"/>
        <item x="107"/>
        <item x="594"/>
        <item x="595"/>
        <item x="589"/>
        <item x="876"/>
        <item x="968"/>
        <item x="1296"/>
        <item x="378"/>
        <item x="475"/>
        <item x="1100"/>
        <item x="147"/>
        <item x="148"/>
        <item x="146"/>
        <item x="150"/>
        <item x="145"/>
        <item x="950"/>
        <item x="900"/>
        <item x="608"/>
        <item x="1129"/>
        <item x="886"/>
        <item x="878"/>
        <item x="881"/>
        <item x="1089"/>
        <item x="697"/>
        <item x="502"/>
        <item x="877"/>
        <item m="1" x="1348"/>
        <item m="1" x="1347"/>
        <item x="354"/>
        <item x="1048"/>
        <item x="1217"/>
        <item x="644"/>
        <item x="419"/>
        <item x="953"/>
        <item x="790"/>
        <item x="1174"/>
        <item x="660"/>
        <item m="1" x="1309"/>
        <item x="302"/>
        <item x="974"/>
        <item x="819"/>
        <item x="748"/>
        <item x="1227"/>
        <item x="866"/>
        <item x="239"/>
        <item x="297"/>
        <item x="724"/>
        <item x="119"/>
        <item x="947"/>
        <item x="1030"/>
        <item m="1" x="1300"/>
        <item m="1" x="1301"/>
        <item x="70"/>
        <item x="76"/>
        <item m="1" x="1328"/>
        <item x="560"/>
        <item x="1006"/>
        <item x="505"/>
        <item x="833"/>
        <item x="275"/>
        <item x="282"/>
        <item x="1009"/>
        <item x="987"/>
        <item x="995"/>
        <item x="342"/>
        <item x="944"/>
        <item x="1211"/>
        <item x="587"/>
        <item x="639"/>
        <item x="609"/>
        <item x="604"/>
        <item x="369"/>
        <item x="521"/>
        <item x="1086"/>
        <item x="427"/>
        <item x="1186"/>
        <item x="1163"/>
        <item x="1158"/>
        <item x="28"/>
        <item x="912"/>
        <item m="1" x="1406"/>
        <item x="1247"/>
        <item x="262"/>
        <item x="667"/>
        <item x="759"/>
        <item x="811"/>
        <item x="841"/>
        <item x="706"/>
        <item x="206"/>
        <item x="831"/>
        <item x="1161"/>
        <item x="132"/>
        <item x="892"/>
        <item x="411"/>
        <item x="349"/>
        <item m="1" x="1313"/>
        <item m="1" x="1380"/>
        <item x="525"/>
        <item x="229"/>
        <item x="1026"/>
        <item x="189"/>
        <item x="821"/>
        <item x="167"/>
        <item x="846"/>
        <item x="444"/>
        <item x="214"/>
        <item x="914"/>
        <item x="135"/>
        <item x="459"/>
        <item x="455"/>
        <item x="453"/>
        <item x="456"/>
        <item x="913"/>
        <item x="591"/>
        <item x="417"/>
        <item x="1109"/>
        <item x="358"/>
        <item x="515"/>
        <item x="670"/>
        <item x="465"/>
        <item x="533"/>
        <item x="1183"/>
        <item m="1" x="1355"/>
        <item x="1244"/>
        <item x="1116"/>
        <item x="186"/>
        <item x="729"/>
        <item x="563"/>
        <item x="720"/>
        <item x="318"/>
        <item x="86"/>
        <item x="261"/>
        <item x="814"/>
        <item x="890"/>
        <item x="908"/>
        <item x="340"/>
        <item x="1254"/>
        <item m="1" x="1357"/>
        <item x="665"/>
        <item x="596"/>
        <item x="636"/>
        <item x="44"/>
        <item x="1025"/>
        <item x="1225"/>
        <item x="1273"/>
        <item x="830"/>
        <item x="1293"/>
        <item x="951"/>
        <item x="955"/>
        <item m="1" x="1327"/>
        <item x="1066"/>
        <item x="1103"/>
        <item x="418"/>
        <item x="1031"/>
        <item x="1137"/>
        <item x="319"/>
        <item x="1171"/>
        <item x="761"/>
        <item x="763"/>
        <item x="1283"/>
        <item x="1285"/>
        <item x="730"/>
        <item x="255"/>
        <item x="556"/>
        <item x="994"/>
        <item x="990"/>
        <item x="1012"/>
        <item x="1005"/>
        <item x="1004"/>
        <item x="1007"/>
        <item x="992"/>
        <item m="1" x="1346"/>
        <item x="344"/>
        <item x="341"/>
        <item x="1242"/>
        <item m="1" x="1335"/>
        <item x="1270"/>
        <item m="1" x="1336"/>
        <item m="1" x="1334"/>
        <item x="306"/>
        <item x="1261"/>
        <item x="1284"/>
        <item x="152"/>
        <item x="640"/>
        <item x="643"/>
        <item x="158"/>
        <item x="1024"/>
        <item x="292"/>
        <item x="1216"/>
        <item x="1173"/>
        <item x="348"/>
        <item x="1068"/>
        <item x="1088"/>
        <item x="1065"/>
        <item x="1074"/>
        <item x="1075"/>
        <item x="979"/>
        <item x="164"/>
        <item x="832"/>
        <item x="1187"/>
        <item x="785"/>
        <item x="792"/>
        <item x="469"/>
        <item x="1281"/>
        <item x="176"/>
        <item x="1132"/>
        <item x="449"/>
        <item x="361"/>
        <item x="450"/>
        <item x="452"/>
        <item x="1258"/>
        <item x="522"/>
        <item x="796"/>
        <item x="939"/>
        <item x="986"/>
        <item x="757"/>
        <item x="96"/>
        <item x="190"/>
        <item x="364"/>
        <item x="659"/>
        <item x="839"/>
        <item x="925"/>
        <item x="294"/>
        <item x="311"/>
        <item x="64"/>
        <item x="1282"/>
        <item x="593"/>
        <item x="1022"/>
        <item x="837"/>
        <item x="183"/>
        <item x="1213"/>
        <item x="235"/>
        <item x="128"/>
        <item x="257"/>
        <item x="290"/>
        <item x="291"/>
        <item x="157"/>
        <item m="1" x="1305"/>
        <item x="641"/>
        <item x="580"/>
        <item x="620"/>
        <item x="37"/>
        <item x="789"/>
        <item x="798"/>
        <item x="32"/>
        <item x="1251"/>
        <item m="1" x="1392"/>
        <item x="163"/>
        <item x="165"/>
        <item x="160"/>
        <item x="467"/>
        <item m="1" x="1387"/>
        <item x="267"/>
        <item x="25"/>
        <item x="106"/>
        <item x="50"/>
        <item x="53"/>
        <item x="287"/>
        <item x="1037"/>
        <item x="808"/>
        <item x="1252"/>
        <item x="958"/>
        <item x="381"/>
        <item x="422"/>
        <item m="1" x="1329"/>
        <item x="1224"/>
        <item x="457"/>
        <item x="399"/>
        <item x="1259"/>
        <item x="816"/>
        <item x="91"/>
        <item x="1117"/>
        <item x="501"/>
        <item x="999"/>
        <item x="1001"/>
        <item x="728"/>
        <item x="75"/>
        <item x="873"/>
        <item x="874"/>
        <item x="676"/>
        <item x="980"/>
        <item x="368"/>
        <item x="1278"/>
        <item x="675"/>
        <item x="545"/>
        <item x="739"/>
        <item x="1133"/>
        <item x="82"/>
        <item x="133"/>
        <item x="750"/>
        <item x="83"/>
        <item x="691"/>
        <item x="87"/>
        <item x="800"/>
        <item x="138"/>
        <item x="431"/>
        <item x="1230"/>
        <item x="293"/>
        <item x="1121"/>
        <item x="1122"/>
        <item m="1" x="1345"/>
        <item x="943"/>
        <item x="241"/>
        <item x="226"/>
        <item x="227"/>
        <item x="223"/>
        <item m="1" x="1401"/>
        <item x="124"/>
        <item x="1222"/>
        <item x="829"/>
        <item x="852"/>
        <item x="40"/>
        <item x="247"/>
        <item x="129"/>
        <item x="820"/>
        <item x="1038"/>
        <item x="631"/>
        <item x="896"/>
        <item x="1164"/>
        <item x="1094"/>
        <item x="1268"/>
        <item x="345"/>
        <item x="140"/>
        <item x="671"/>
        <item x="1097"/>
        <item x="566"/>
        <item x="573"/>
        <item x="131"/>
        <item x="689"/>
        <item x="1157"/>
        <item x="928"/>
        <item x="322"/>
        <item x="916"/>
        <item x="178"/>
        <item x="778"/>
        <item x="910"/>
        <item x="216"/>
        <item x="162"/>
        <item x="732"/>
        <item x="1219"/>
        <item x="926"/>
        <item x="930"/>
        <item x="897"/>
        <item x="895"/>
        <item x="922"/>
        <item x="260"/>
        <item x="217"/>
        <item x="443"/>
        <item x="529"/>
        <item x="1207"/>
        <item x="248"/>
        <item x="170"/>
        <item x="812"/>
        <item x="270"/>
        <item m="1" x="1337"/>
        <item x="624"/>
        <item x="482"/>
        <item x="625"/>
        <item x="396"/>
        <item x="90"/>
        <item x="903"/>
        <item x="677"/>
        <item m="1" x="1407"/>
        <item x="583"/>
        <item x="63"/>
        <item x="683"/>
        <item x="470"/>
        <item m="1" x="1402"/>
        <item x="85"/>
        <item m="1" x="1312"/>
        <item x="45"/>
        <item x="969"/>
        <item x="561"/>
        <item x="871"/>
        <item x="711"/>
        <item x="857"/>
        <item x="495"/>
        <item x="242"/>
        <item x="712"/>
        <item x="451"/>
        <item x="569"/>
        <item x="1191"/>
        <item x="535"/>
        <item x="844"/>
        <item x="762"/>
        <item x="931"/>
        <item x="305"/>
        <item x="859"/>
        <item x="682"/>
        <item x="557"/>
        <item x="1280"/>
        <item x="699"/>
        <item x="513"/>
        <item x="181"/>
        <item x="1102"/>
        <item x="1175"/>
        <item x="713"/>
        <item x="498"/>
        <item x="775"/>
        <item x="461"/>
        <item x="243"/>
        <item x="458"/>
        <item x="460"/>
        <item m="1" x="1361"/>
        <item x="240"/>
        <item x="454"/>
        <item x="244"/>
        <item x="139"/>
        <item x="1061"/>
        <item x="1105"/>
        <item x="1101"/>
        <item x="1106"/>
        <item x="1060"/>
        <item x="1239"/>
        <item x="105"/>
        <item x="606"/>
        <item x="618"/>
        <item x="1215"/>
        <item x="1262"/>
        <item x="749"/>
        <item m="1" x="1394"/>
        <item x="356"/>
        <item x="1180"/>
        <item x="406"/>
        <item x="656"/>
        <item x="1015"/>
        <item x="996"/>
        <item x="1124"/>
        <item x="1231"/>
        <item x="842"/>
        <item x="547"/>
        <item x="210"/>
        <item x="395"/>
        <item m="1" x="1310"/>
        <item x="487"/>
        <item x="998"/>
        <item x="333"/>
        <item x="1257"/>
        <item x="433"/>
        <item x="412"/>
        <item x="613"/>
        <item x="602"/>
        <item x="627"/>
        <item x="875"/>
        <item x="298"/>
        <item x="597"/>
        <item x="296"/>
        <item x="462"/>
        <item x="143"/>
        <item x="1266"/>
        <item x="592"/>
        <item x="426"/>
        <item x="420"/>
        <item x="849"/>
        <item x="827"/>
        <item x="173"/>
        <item x="174"/>
        <item x="172"/>
        <item x="171"/>
        <item x="1035"/>
        <item x="718"/>
        <item x="1104"/>
        <item x="678"/>
        <item x="664"/>
        <item x="669"/>
        <item x="663"/>
        <item x="360"/>
        <item x="752"/>
        <item m="1" x="1338"/>
        <item x="436"/>
        <item x="1042"/>
        <item x="1235"/>
        <item m="1" x="1372"/>
        <item x="546"/>
        <item m="1" x="1367"/>
        <item x="1263"/>
        <item m="1" x="1381"/>
        <item x="828"/>
        <item x="645"/>
        <item x="949"/>
        <item x="112"/>
        <item x="1041"/>
        <item x="346"/>
        <item x="312"/>
        <item m="1" x="1408"/>
        <item x="234"/>
        <item x="742"/>
        <item m="1" x="1405"/>
        <item x="123"/>
        <item x="962"/>
        <item x="865"/>
        <item x="476"/>
        <item x="526"/>
        <item x="121"/>
        <item x="1255"/>
        <item x="1"/>
        <item x="685"/>
        <item x="679"/>
        <item x="680"/>
        <item m="1" x="1399"/>
        <item x="767"/>
        <item x="764"/>
        <item x="1114"/>
        <item m="1" x="1363"/>
        <item x="213"/>
        <item x="599"/>
        <item x="1228"/>
        <item x="1140"/>
        <item x="46"/>
        <item x="49"/>
        <item x="48"/>
        <item x="47"/>
        <item x="686"/>
        <item x="646"/>
        <item x="719"/>
        <item x="1229"/>
        <item x="219"/>
        <item x="120"/>
        <item x="825"/>
        <item x="299"/>
        <item x="576"/>
        <item x="616"/>
        <item x="372"/>
        <item x="166"/>
        <item x="799"/>
        <item x="860"/>
        <item x="626"/>
        <item x="601"/>
        <item x="194"/>
        <item m="1" x="1391"/>
        <item x="57"/>
        <item x="55"/>
        <item x="843"/>
        <item x="60"/>
        <item x="429"/>
        <item x="538"/>
        <item x="541"/>
        <item x="277"/>
        <item x="265"/>
        <item x="511"/>
        <item m="1" x="1340"/>
        <item m="1" x="1393"/>
        <item x="484"/>
        <item x="497"/>
        <item x="1210"/>
        <item x="514"/>
        <item x="558"/>
        <item x="207"/>
        <item x="386"/>
        <item x="391"/>
        <item x="385"/>
        <item x="187"/>
        <item x="384"/>
        <item x="380"/>
        <item x="383"/>
        <item x="308"/>
        <item x="43"/>
        <item m="1" x="1386"/>
        <item x="65"/>
        <item x="353"/>
        <item x="34"/>
        <item x="716"/>
        <item x="717"/>
        <item x="698"/>
        <item x="198"/>
        <item x="389"/>
        <item x="562"/>
        <item x="781"/>
        <item x="784"/>
        <item x="889"/>
        <item x="335"/>
        <item x="179"/>
        <item x="835"/>
        <item x="1051"/>
        <item x="492"/>
        <item x="504"/>
        <item x="508"/>
        <item m="1" x="1316"/>
        <item x="861"/>
        <item x="638"/>
        <item x="649"/>
        <item x="654"/>
        <item x="661"/>
        <item x="957"/>
        <item x="1253"/>
        <item x="803"/>
        <item x="137"/>
        <item x="58"/>
        <item x="737"/>
        <item x="760"/>
        <item x="314"/>
        <item x="751"/>
        <item x="154"/>
        <item x="823"/>
        <item x="59"/>
        <item m="1" x="1352"/>
        <item x="1052"/>
        <item x="869"/>
        <item x="1184"/>
        <item x="416"/>
        <item x="777"/>
        <item x="56"/>
        <item x="54"/>
        <item x="177"/>
        <item x="180"/>
        <item x="867"/>
        <item x="1112"/>
        <item x="238"/>
        <item x="33"/>
        <item x="66"/>
        <item x="692"/>
        <item m="1" x="1364"/>
        <item x="794"/>
        <item x="1020"/>
        <item x="362"/>
        <item x="1179"/>
        <item x="772"/>
        <item x="211"/>
        <item x="110"/>
        <item x="71"/>
        <item x="961"/>
        <item x="222"/>
        <item x="1220"/>
        <item x="184"/>
        <item m="1" x="1321"/>
        <item x="978"/>
        <item x="975"/>
        <item m="1" x="1356"/>
        <item x="964"/>
        <item x="959"/>
        <item x="933"/>
        <item x="936"/>
        <item x="946"/>
        <item x="756"/>
        <item x="1240"/>
        <item x="579"/>
        <item x="1021"/>
        <item m="1" x="1378"/>
        <item x="885"/>
        <item x="884"/>
        <item x="1134"/>
        <item x="246"/>
        <item x="755"/>
        <item x="734"/>
        <item x="745"/>
        <item x="185"/>
        <item x="1071"/>
        <item x="838"/>
        <item x="894"/>
        <item x="403"/>
        <item x="517"/>
        <item x="1202"/>
        <item x="1165"/>
        <item x="531"/>
        <item x="740"/>
        <item x="540"/>
        <item x="258"/>
        <item x="917"/>
        <item x="400"/>
        <item x="768"/>
        <item x="398"/>
        <item x="1090"/>
        <item x="805"/>
        <item x="1238"/>
        <item x="1236"/>
        <item m="1" x="1351"/>
        <item x="904"/>
        <item m="1" x="1350"/>
        <item m="1" x="1404"/>
        <item x="122"/>
        <item x="1108"/>
        <item x="169"/>
        <item x="544"/>
        <item x="530"/>
        <item m="1" x="1366"/>
        <item x="688"/>
        <item x="232"/>
        <item m="1" x="1403"/>
        <item x="564"/>
        <item x="559"/>
        <item x="543"/>
        <item x="628"/>
        <item x="655"/>
        <item x="1182"/>
        <item x="536"/>
        <item x="215"/>
        <item x="480"/>
        <item x="1016"/>
        <item x="1249"/>
        <item x="392"/>
        <item x="409"/>
        <item x="804"/>
        <item x="585"/>
        <item x="623"/>
        <item x="377"/>
        <item m="1" x="1360"/>
        <item x="1234"/>
        <item x="264"/>
        <item x="1271"/>
        <item x="753"/>
        <item x="622"/>
        <item x="590"/>
        <item x="989"/>
        <item x="813"/>
        <item x="810"/>
        <item m="1" x="1349"/>
        <item x="662"/>
        <item x="1098"/>
        <item x="263"/>
        <item m="1" x="1385"/>
        <item x="295"/>
        <item x="94"/>
        <item x="435"/>
        <item x="439"/>
        <item x="1265"/>
        <item x="836"/>
        <item x="254"/>
        <item x="259"/>
        <item x="932"/>
        <item x="113"/>
        <item x="8"/>
        <item x="6"/>
        <item x="7"/>
        <item x="343"/>
        <item x="117"/>
        <item x="672"/>
        <item x="551"/>
        <item x="747"/>
        <item x="1209"/>
        <item x="1269"/>
        <item x="650"/>
        <item x="647"/>
        <item x="657"/>
        <item m="1" x="1359"/>
        <item x="653"/>
        <item x="648"/>
        <item x="1206"/>
        <item x="1195"/>
        <item x="1203"/>
        <item x="1181"/>
        <item x="1194"/>
        <item x="1177"/>
        <item x="1172"/>
        <item x="1058"/>
        <item x="1055"/>
        <item x="1056"/>
        <item x="95"/>
        <item x="1113"/>
        <item x="815"/>
        <item x="972"/>
        <item x="1294"/>
        <item x="1256"/>
        <item x="1170"/>
        <item x="363"/>
        <item x="1079"/>
        <item x="1057"/>
        <item m="1" x="1311"/>
        <item x="1059"/>
        <item x="432"/>
        <item x="104"/>
        <item x="102"/>
        <item x="103"/>
        <item x="276"/>
        <item x="1245"/>
        <item x="279"/>
        <item x="413"/>
        <item x="250"/>
        <item x="253"/>
        <item x="251"/>
        <item m="1" x="1397"/>
        <item x="108"/>
        <item x="339"/>
        <item x="286"/>
        <item x="285"/>
        <item x="100"/>
        <item x="642"/>
        <item x="851"/>
        <item x="523"/>
        <item x="252"/>
        <item x="283"/>
        <item x="1144"/>
        <item x="1126"/>
        <item x="1062"/>
        <item x="1205"/>
        <item x="840"/>
        <item x="902"/>
        <item x="414"/>
        <item x="192"/>
        <item x="352"/>
        <item x="10"/>
        <item x="9"/>
        <item x="12"/>
        <item x="14"/>
        <item m="1" x="1319"/>
        <item x="726"/>
        <item x="1162"/>
        <item x="565"/>
        <item x="1237"/>
        <item x="586"/>
        <item x="666"/>
        <item x="1032"/>
        <item x="1199"/>
        <item x="127"/>
        <item x="905"/>
        <item x="1141"/>
        <item x="1135"/>
        <item x="1143"/>
        <item x="539"/>
        <item x="555"/>
        <item x="1148"/>
        <item m="1" x="1370"/>
        <item m="1" x="1368"/>
        <item x="1154"/>
        <item m="1" x="1371"/>
        <item x="549"/>
        <item x="1128"/>
        <item x="512"/>
        <item x="68"/>
        <item x="771"/>
        <item x="1275"/>
        <item x="125"/>
        <item x="754"/>
        <item x="98"/>
        <item x="621"/>
        <item x="440"/>
        <item x="446"/>
        <item m="1" x="1383"/>
        <item x="721"/>
        <item x="880"/>
        <item x="1233"/>
        <item x="603"/>
        <item x="334"/>
        <item x="371"/>
        <item x="868"/>
        <item x="707"/>
        <item x="1232"/>
        <item x="61"/>
        <item x="490"/>
        <item x="619"/>
        <item x="332"/>
        <item x="845"/>
        <item x="301"/>
        <item x="1260"/>
        <item x="701"/>
        <item m="1" x="1330"/>
        <item x="1028"/>
        <item x="1160"/>
        <item x="221"/>
        <item x="921"/>
        <item x="1289"/>
        <item x="1040"/>
        <item x="898"/>
        <item m="1" x="1318"/>
        <item x="491"/>
        <item x="500"/>
        <item x="388"/>
        <item x="1292"/>
        <item x="651"/>
        <item x="430"/>
        <item x="963"/>
        <item x="337"/>
        <item m="1" x="1358"/>
        <item x="1208"/>
        <item x="629"/>
        <item x="1291"/>
        <item x="920"/>
        <item x="437"/>
        <item x="24"/>
        <item x="612"/>
        <item x="614"/>
        <item x="899"/>
        <item x="888"/>
        <item x="1192"/>
        <item x="1093"/>
        <item x="1081"/>
        <item m="1" x="1344"/>
        <item x="1099"/>
        <item x="1073"/>
        <item x="1080"/>
        <item x="1078"/>
        <item x="188"/>
        <item x="191"/>
        <item x="111"/>
        <item x="818"/>
        <item x="872"/>
        <item x="208"/>
        <item x="967"/>
        <item x="421"/>
        <item x="901"/>
        <item x="29"/>
        <item x="405"/>
        <item x="524"/>
        <item x="1221"/>
        <item x="850"/>
        <item x="776"/>
        <item x="202"/>
        <item x="970"/>
        <item m="1" x="1326"/>
        <item x="195"/>
        <item x="141"/>
        <item x="182"/>
        <item m="1" x="1389"/>
        <item x="855"/>
        <item x="161"/>
        <item x="1290"/>
        <item x="1029"/>
        <item x="97"/>
        <item x="700"/>
        <item x="205"/>
        <item x="203"/>
        <item x="69"/>
        <item x="447"/>
        <item x="366"/>
        <item x="744"/>
        <item x="1044"/>
        <item x="1146"/>
        <item x="1147"/>
        <item x="1139"/>
        <item x="1149"/>
        <item x="1153"/>
        <item x="1150"/>
        <item x="1131"/>
        <item x="1067"/>
        <item x="1082"/>
        <item x="1087"/>
        <item x="1070"/>
        <item x="1091"/>
        <item x="1092"/>
        <item m="1" x="1376"/>
        <item x="942"/>
        <item x="746"/>
        <item x="731"/>
        <item x="2"/>
        <item x="1076"/>
        <item x="370"/>
        <item x="289"/>
        <item x="115"/>
        <item x="118"/>
        <item x="1120"/>
        <item x="1125"/>
        <item x="11"/>
        <item x="534"/>
        <item x="424"/>
        <item x="218"/>
        <item x="615"/>
        <item x="1193"/>
        <item x="1223"/>
        <item x="954"/>
        <item x="906"/>
        <item x="883"/>
        <item x="632"/>
        <item x="1069"/>
        <item x="3"/>
        <item x="864"/>
        <item x="288"/>
        <item m="1" x="1331"/>
        <item x="175"/>
        <item x="532"/>
        <item m="1" x="1396"/>
        <item x="196"/>
        <item m="1" x="1322"/>
        <item x="1018"/>
        <item x="1047"/>
        <item x="499"/>
        <item x="550"/>
        <item x="1010"/>
        <item x="474"/>
        <item x="605"/>
        <item x="1248"/>
        <item x="463"/>
        <item x="1014"/>
        <item x="407"/>
        <item x="357"/>
        <item x="84"/>
        <item x="574"/>
        <item x="441"/>
        <item x="714"/>
        <item x="668"/>
        <item x="0"/>
        <item x="674"/>
        <item x="948"/>
        <item x="201"/>
        <item x="493"/>
        <item x="445"/>
        <item x="350"/>
        <item m="1" x="1317"/>
        <item x="204"/>
        <item x="733"/>
        <item x="985"/>
        <item x="92"/>
        <item x="1250"/>
        <item x="31"/>
        <item x="1288"/>
        <item x="489"/>
        <item x="572"/>
        <item x="394"/>
        <item x="658"/>
        <item m="1" x="1314"/>
        <item x="937"/>
        <item x="758"/>
        <item m="1" x="1299"/>
        <item x="373"/>
        <item x="35"/>
        <item x="1188"/>
        <item x="256"/>
        <item x="1043"/>
        <item x="924"/>
        <item x="1045"/>
        <item x="67"/>
        <item x="126"/>
        <item x="224"/>
        <item x="393"/>
        <item x="1176"/>
        <item x="1200"/>
        <item x="1201"/>
        <item x="1156"/>
        <item x="684"/>
        <item x="274"/>
        <item x="710"/>
        <item m="1" x="1342"/>
        <item x="478"/>
        <item x="956"/>
        <item x="938"/>
        <item x="945"/>
        <item x="503"/>
        <item x="507"/>
        <item x="303"/>
        <item x="1145"/>
        <item x="1138"/>
        <item x="1152"/>
        <item x="1136"/>
        <item x="1142"/>
        <item x="1130"/>
        <item x="1085"/>
        <item x="568"/>
        <item x="494"/>
        <item x="78"/>
        <item x="1241"/>
        <item x="134"/>
        <item x="652"/>
        <item x="130"/>
        <item m="1" x="1304"/>
        <item x="468"/>
        <item x="982"/>
        <item x="509"/>
        <item x="1169"/>
        <item x="584"/>
        <item x="438"/>
        <item m="1" x="1306"/>
        <item x="197"/>
        <item x="200"/>
        <item x="199"/>
        <item x="581"/>
        <item x="156"/>
        <item m="1" x="1303"/>
        <item t="default"/>
      </items>
    </pivotField>
    <pivotField showAll="0"/>
    <pivotField showAll="0">
      <items count="111">
        <item x="27"/>
        <item x="94"/>
        <item x="28"/>
        <item x="89"/>
        <item m="1" x="108"/>
        <item x="102"/>
        <item x="68"/>
        <item x="70"/>
        <item x="99"/>
        <item x="3"/>
        <item x="4"/>
        <item x="5"/>
        <item x="78"/>
        <item x="57"/>
        <item x="69"/>
        <item x="67"/>
        <item x="6"/>
        <item x="29"/>
        <item x="48"/>
        <item x="42"/>
        <item x="95"/>
        <item x="77"/>
        <item x="7"/>
        <item x="86"/>
        <item x="98"/>
        <item x="72"/>
        <item x="73"/>
        <item x="30"/>
        <item x="60"/>
        <item x="49"/>
        <item x="9"/>
        <item x="39"/>
        <item x="31"/>
        <item x="43"/>
        <item x="91"/>
        <item x="100"/>
        <item x="26"/>
        <item x="61"/>
        <item x="11"/>
        <item x="12"/>
        <item x="101"/>
        <item x="75"/>
        <item x="51"/>
        <item x="10"/>
        <item x="32"/>
        <item x="50"/>
        <item x="87"/>
        <item x="62"/>
        <item x="105"/>
        <item x="15"/>
        <item x="16"/>
        <item x="71"/>
        <item x="40"/>
        <item x="83"/>
        <item x="92"/>
        <item x="66"/>
        <item x="52"/>
        <item m="1" x="107"/>
        <item x="65"/>
        <item x="76"/>
        <item x="90"/>
        <item x="14"/>
        <item x="53"/>
        <item x="33"/>
        <item x="97"/>
        <item x="34"/>
        <item x="44"/>
        <item x="93"/>
        <item x="104"/>
        <item x="80"/>
        <item x="85"/>
        <item x="0"/>
        <item x="81"/>
        <item x="8"/>
        <item x="58"/>
        <item x="59"/>
        <item x="35"/>
        <item x="13"/>
        <item x="36"/>
        <item x="103"/>
        <item x="63"/>
        <item x="84"/>
        <item m="1" x="109"/>
        <item x="45"/>
        <item x="17"/>
        <item x="1"/>
        <item x="79"/>
        <item x="96"/>
        <item x="18"/>
        <item x="20"/>
        <item x="46"/>
        <item x="19"/>
        <item x="47"/>
        <item x="2"/>
        <item x="88"/>
        <item x="21"/>
        <item x="74"/>
        <item x="54"/>
        <item x="22"/>
        <item x="37"/>
        <item x="38"/>
        <item x="23"/>
        <item x="55"/>
        <item x="24"/>
        <item x="41"/>
        <item x="56"/>
        <item x="82"/>
        <item x="25"/>
        <item x="64"/>
        <item m="1" x="106"/>
        <item t="default"/>
      </items>
    </pivotField>
    <pivotField showAll="0">
      <items count="25">
        <item h="1" x="3"/>
        <item h="1" x="7"/>
        <item h="1" x="9"/>
        <item h="1" m="1" x="22"/>
        <item h="1" m="1" x="21"/>
        <item h="1" x="2"/>
        <item h="1" x="6"/>
        <item h="1" x="17"/>
        <item h="1" x="1"/>
        <item h="1" x="18"/>
        <item h="1" x="19"/>
        <item h="1" m="1" x="23"/>
        <item x="0"/>
        <item h="1" x="14"/>
        <item h="1" x="13"/>
        <item h="1" x="16"/>
        <item h="1" x="4"/>
        <item h="1" x="10"/>
        <item h="1" x="11"/>
        <item h="1" x="12"/>
        <item h="1" x="15"/>
        <item h="1" x="8"/>
        <item h="1" x="5"/>
        <item h="1"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items count="9">
        <item h="1" x="3"/>
        <item h="1" x="6"/>
        <item h="1" x="2"/>
        <item x="0"/>
        <item h="1" x="1"/>
        <item h="1" x="4"/>
        <item h="1" x="5"/>
        <item h="1" m="1" x="7"/>
        <item t="default"/>
      </items>
    </pivotField>
    <pivotField showAll="0"/>
    <pivotField showAll="0"/>
    <pivotField dataField="1" dragToRow="0" dragToCol="0" dragToPage="0" showAll="0" defaultSubtotal="0"/>
    <pivotField dataField="1" dragToRow="0" dragToCol="0" dragToPage="0" showAll="0" defaultSubtotal="0"/>
  </pivotFields>
  <rowFields count="1">
    <field x="6"/>
  </rowFields>
  <rowItems count="333">
    <i>
      <x v="4550"/>
    </i>
    <i>
      <x v="3739"/>
    </i>
    <i>
      <x v="5592"/>
    </i>
    <i>
      <x v="859"/>
    </i>
    <i>
      <x v="3941"/>
    </i>
    <i>
      <x v="902"/>
    </i>
    <i>
      <x v="5141"/>
    </i>
    <i>
      <x v="1505"/>
    </i>
    <i>
      <x v="2149"/>
    </i>
    <i>
      <x v="6074"/>
    </i>
    <i>
      <x v="3039"/>
    </i>
    <i>
      <x v="4004"/>
    </i>
    <i>
      <x v="86"/>
    </i>
    <i>
      <x v="4994"/>
    </i>
    <i>
      <x v="371"/>
    </i>
    <i>
      <x v="4969"/>
    </i>
    <i>
      <x v="1670"/>
    </i>
    <i>
      <x v="6015"/>
    </i>
    <i>
      <x v="3523"/>
    </i>
    <i>
      <x v="4144"/>
    </i>
    <i>
      <x v="232"/>
    </i>
    <i>
      <x v="1196"/>
    </i>
    <i>
      <x v="2464"/>
    </i>
    <i>
      <x v="5848"/>
    </i>
    <i>
      <x v="5778"/>
    </i>
    <i>
      <x v="3504"/>
    </i>
    <i>
      <x v="2731"/>
    </i>
    <i>
      <x v="3336"/>
    </i>
    <i>
      <x v="4377"/>
    </i>
    <i>
      <x v="962"/>
    </i>
    <i>
      <x v="4378"/>
    </i>
    <i>
      <x v="1257"/>
    </i>
    <i>
      <x v="2782"/>
    </i>
    <i>
      <x v="3170"/>
    </i>
    <i>
      <x v="4237"/>
    </i>
    <i>
      <x v="825"/>
    </i>
    <i>
      <x v="5505"/>
    </i>
    <i>
      <x v="3304"/>
    </i>
    <i>
      <x v="5727"/>
    </i>
    <i>
      <x v="427"/>
    </i>
    <i>
      <x v="4991"/>
    </i>
    <i>
      <x v="2515"/>
    </i>
    <i>
      <x v="2202"/>
    </i>
    <i>
      <x v="2926"/>
    </i>
    <i>
      <x v="2663"/>
    </i>
    <i>
      <x v="499"/>
    </i>
    <i>
      <x v="1620"/>
    </i>
    <i>
      <x v="4350"/>
    </i>
    <i>
      <x v="1601"/>
    </i>
    <i>
      <x v="4476"/>
    </i>
    <i>
      <x v="1361"/>
    </i>
    <i>
      <x v="4240"/>
    </i>
    <i>
      <x v="2030"/>
    </i>
    <i>
      <x v="5190"/>
    </i>
    <i>
      <x v="3835"/>
    </i>
    <i>
      <x v="3913"/>
    </i>
    <i>
      <x v="4255"/>
    </i>
    <i>
      <x v="1536"/>
    </i>
    <i>
      <x v="4134"/>
    </i>
    <i>
      <x v="706"/>
    </i>
    <i>
      <x v="3985"/>
    </i>
    <i>
      <x v="4948"/>
    </i>
    <i>
      <x v="2604"/>
    </i>
    <i>
      <x v="5248"/>
    </i>
    <i>
      <x v="5018"/>
    </i>
    <i>
      <x v="886"/>
    </i>
    <i>
      <x v="5367"/>
    </i>
    <i>
      <x v="5349"/>
    </i>
    <i>
      <x v="4894"/>
    </i>
    <i>
      <x v="5707"/>
    </i>
    <i>
      <x v="1786"/>
    </i>
    <i>
      <x v="1273"/>
    </i>
    <i>
      <x v="1845"/>
    </i>
    <i>
      <x v="899"/>
    </i>
    <i>
      <x v="3581"/>
    </i>
    <i>
      <x v="987"/>
    </i>
    <i>
      <x v="1175"/>
    </i>
    <i>
      <x v="450"/>
    </i>
    <i>
      <x v="117"/>
    </i>
    <i>
      <x v="1895"/>
    </i>
    <i>
      <x v="3602"/>
    </i>
    <i>
      <x v="3628"/>
    </i>
    <i>
      <x v="1586"/>
    </i>
    <i>
      <x v="4648"/>
    </i>
    <i>
      <x v="6048"/>
    </i>
    <i>
      <x v="2491"/>
    </i>
    <i>
      <x v="1641"/>
    </i>
    <i>
      <x v="4181"/>
    </i>
    <i>
      <x v="1757"/>
    </i>
    <i>
      <x v="6218"/>
    </i>
    <i>
      <x v="1839"/>
    </i>
    <i>
      <x v="3019"/>
    </i>
    <i>
      <x v="5268"/>
    </i>
    <i>
      <x v="4653"/>
    </i>
    <i>
      <x v="4086"/>
    </i>
    <i>
      <x v="4393"/>
    </i>
    <i>
      <x v="1896"/>
    </i>
    <i>
      <x v="3358"/>
    </i>
    <i>
      <x v="2389"/>
    </i>
    <i>
      <x v="160"/>
    </i>
    <i>
      <x v="308"/>
    </i>
    <i>
      <x v="360"/>
    </i>
    <i>
      <x v="6031"/>
    </i>
    <i>
      <x v="4533"/>
    </i>
    <i>
      <x v="6070"/>
    </i>
    <i>
      <x v="1180"/>
    </i>
    <i>
      <x v="5253"/>
    </i>
    <i>
      <x v="4939"/>
    </i>
    <i>
      <x v="1771"/>
    </i>
    <i>
      <x v="4334"/>
    </i>
    <i>
      <x v="3144"/>
    </i>
    <i>
      <x v="6081"/>
    </i>
    <i>
      <x v="4387"/>
    </i>
    <i>
      <x v="5263"/>
    </i>
    <i>
      <x v="1068"/>
    </i>
    <i>
      <x v="3086"/>
    </i>
    <i>
      <x v="611"/>
    </i>
    <i>
      <x v="5043"/>
    </i>
    <i>
      <x v="891"/>
    </i>
    <i>
      <x v="1313"/>
    </i>
    <i>
      <x v="5416"/>
    </i>
    <i>
      <x v="610"/>
    </i>
    <i>
      <x v="4852"/>
    </i>
    <i>
      <x v="1686"/>
    </i>
    <i>
      <x v="6112"/>
    </i>
    <i>
      <x v="1150"/>
    </i>
    <i>
      <x v="5896"/>
    </i>
    <i>
      <x v="1929"/>
    </i>
    <i>
      <x v="727"/>
    </i>
    <i>
      <x v="3680"/>
    </i>
    <i>
      <x v="3279"/>
    </i>
    <i>
      <x v="5862"/>
    </i>
    <i>
      <x v="2918"/>
    </i>
    <i>
      <x v="3929"/>
    </i>
    <i>
      <x v="409"/>
    </i>
    <i>
      <x v="6137"/>
    </i>
    <i>
      <x v="5670"/>
    </i>
    <i>
      <x v="3867"/>
    </i>
    <i>
      <x v="2638"/>
    </i>
    <i>
      <x v="3956"/>
    </i>
    <i>
      <x v="1713"/>
    </i>
    <i>
      <x v="855"/>
    </i>
    <i>
      <x v="2126"/>
    </i>
    <i>
      <x v="2323"/>
    </i>
    <i>
      <x v="5438"/>
    </i>
    <i>
      <x v="1770"/>
    </i>
    <i>
      <x v="1676"/>
    </i>
    <i>
      <x v="5297"/>
    </i>
    <i>
      <x v="881"/>
    </i>
    <i>
      <x v="6011"/>
    </i>
    <i>
      <x v="2686"/>
    </i>
    <i>
      <x v="856"/>
    </i>
    <i>
      <x v="4883"/>
    </i>
    <i>
      <x v="5732"/>
    </i>
    <i>
      <x v="3112"/>
    </i>
    <i>
      <x v="785"/>
    </i>
    <i>
      <x v="2298"/>
    </i>
    <i>
      <x v="3217"/>
    </i>
    <i>
      <x v="3832"/>
    </i>
    <i>
      <x v="443"/>
    </i>
    <i>
      <x v="3640"/>
    </i>
    <i>
      <x v="5784"/>
    </i>
    <i>
      <x v="2250"/>
    </i>
    <i>
      <x v="879"/>
    </i>
    <i>
      <x v="1152"/>
    </i>
    <i>
      <x v="3021"/>
    </i>
    <i>
      <x v="1107"/>
    </i>
    <i>
      <x v="5777"/>
    </i>
    <i>
      <x v="3390"/>
    </i>
    <i>
      <x v="3671"/>
    </i>
    <i>
      <x v="3436"/>
    </i>
    <i>
      <x v="5836"/>
    </i>
    <i>
      <x v="5800"/>
    </i>
    <i>
      <x v="497"/>
    </i>
    <i>
      <x v="4871"/>
    </i>
    <i>
      <x v="2734"/>
    </i>
    <i>
      <x v="5552"/>
    </i>
    <i>
      <x v="1573"/>
    </i>
    <i>
      <x v="3758"/>
    </i>
    <i>
      <x v="1688"/>
    </i>
    <i>
      <x v="42"/>
    </i>
    <i>
      <x v="1776"/>
    </i>
    <i>
      <x v="2004"/>
    </i>
    <i>
      <x v="1191"/>
    </i>
    <i>
      <x v="4295"/>
    </i>
    <i>
      <x v="3893"/>
    </i>
    <i>
      <x v="822"/>
    </i>
    <i>
      <x v="3876"/>
    </i>
    <i>
      <x v="164"/>
    </i>
    <i>
      <x v="2423"/>
    </i>
    <i>
      <x v="2431"/>
    </i>
    <i>
      <x v="2557"/>
    </i>
    <i>
      <x v="253"/>
    </i>
    <i>
      <x v="458"/>
    </i>
    <i>
      <x v="5785"/>
    </i>
    <i>
      <x v="2332"/>
    </i>
    <i>
      <x v="1209"/>
    </i>
    <i>
      <x v="4118"/>
    </i>
    <i>
      <x v="5996"/>
    </i>
    <i>
      <x v="1887"/>
    </i>
    <i>
      <x v="5409"/>
    </i>
    <i>
      <x v="780"/>
    </i>
    <i>
      <x v="1249"/>
    </i>
    <i>
      <x v="424"/>
    </i>
    <i>
      <x v="4940"/>
    </i>
    <i>
      <x v="1132"/>
    </i>
    <i>
      <x v="5991"/>
    </i>
    <i>
      <x v="5631"/>
    </i>
    <i>
      <x v="5135"/>
    </i>
    <i>
      <x v="4686"/>
    </i>
    <i>
      <x v="1909"/>
    </i>
    <i>
      <x v="3009"/>
    </i>
    <i>
      <x v="3075"/>
    </i>
    <i>
      <x v="4364"/>
    </i>
    <i>
      <x v="2550"/>
    </i>
    <i>
      <x v="1949"/>
    </i>
    <i>
      <x v="113"/>
    </i>
    <i>
      <x v="3683"/>
    </i>
    <i>
      <x v="5887"/>
    </i>
    <i>
      <x v="124"/>
    </i>
    <i>
      <x v="451"/>
    </i>
    <i>
      <x v="2575"/>
    </i>
    <i>
      <x v="933"/>
    </i>
    <i>
      <x v="3536"/>
    </i>
    <i>
      <x v="3403"/>
    </i>
    <i>
      <x v="3474"/>
    </i>
    <i>
      <x v="646"/>
    </i>
    <i>
      <x v="5569"/>
    </i>
    <i>
      <x v="449"/>
    </i>
    <i>
      <x v="6018"/>
    </i>
    <i>
      <x v="5750"/>
    </i>
    <i>
      <x v="2501"/>
    </i>
    <i>
      <x v="1244"/>
    </i>
    <i>
      <x v="4141"/>
    </i>
    <i>
      <x v="4729"/>
    </i>
    <i>
      <x v="446"/>
    </i>
    <i>
      <x v="797"/>
    </i>
    <i>
      <x v="965"/>
    </i>
    <i>
      <x v="510"/>
    </i>
    <i>
      <x v="5883"/>
    </i>
    <i>
      <x v="4812"/>
    </i>
    <i>
      <x v="5109"/>
    </i>
    <i>
      <x v="5839"/>
    </i>
    <i>
      <x v="633"/>
    </i>
    <i>
      <x v="2846"/>
    </i>
    <i>
      <x v="2145"/>
    </i>
    <i>
      <x v="3446"/>
    </i>
    <i>
      <x v="5837"/>
    </i>
    <i>
      <x v="4954"/>
    </i>
    <i>
      <x v="1556"/>
    </i>
    <i>
      <x v="3824"/>
    </i>
    <i>
      <x v="1051"/>
    </i>
    <i>
      <x v="3568"/>
    </i>
    <i>
      <x v="4727"/>
    </i>
    <i>
      <x v="481"/>
    </i>
    <i>
      <x v="317"/>
    </i>
    <i>
      <x v="496"/>
    </i>
    <i>
      <x v="5699"/>
    </i>
    <i>
      <x v="199"/>
    </i>
    <i>
      <x v="1112"/>
    </i>
    <i>
      <x v="1139"/>
    </i>
    <i>
      <x v="2943"/>
    </i>
    <i>
      <x v="4557"/>
    </i>
    <i>
      <x v="4649"/>
    </i>
    <i>
      <x v="6114"/>
    </i>
    <i>
      <x v="4405"/>
    </i>
    <i>
      <x v="5970"/>
    </i>
    <i>
      <x v="2977"/>
    </i>
    <i>
      <x v="3046"/>
    </i>
    <i>
      <x v="5601"/>
    </i>
    <i>
      <x v="6134"/>
    </i>
    <i>
      <x v="1326"/>
    </i>
    <i>
      <x v="3340"/>
    </i>
    <i>
      <x v="2173"/>
    </i>
    <i>
      <x v="3871"/>
    </i>
    <i>
      <x v="5934"/>
    </i>
    <i>
      <x v="5607"/>
    </i>
    <i>
      <x v="3990"/>
    </i>
    <i>
      <x v="410"/>
    </i>
    <i>
      <x v="4699"/>
    </i>
    <i>
      <x v="4705"/>
    </i>
    <i>
      <x v="4913"/>
    </i>
    <i>
      <x v="4029"/>
    </i>
    <i>
      <x v="1322"/>
    </i>
    <i>
      <x v="5226"/>
    </i>
    <i>
      <x v="3924"/>
    </i>
    <i>
      <x v="3605"/>
    </i>
    <i>
      <x v="5796"/>
    </i>
    <i>
      <x v="2495"/>
    </i>
    <i>
      <x v="1325"/>
    </i>
    <i>
      <x v="3601"/>
    </i>
    <i>
      <x v="4916"/>
    </i>
    <i>
      <x v="551"/>
    </i>
    <i>
      <x v="378"/>
    </i>
    <i>
      <x v="401"/>
    </i>
    <i>
      <x v="5602"/>
    </i>
    <i>
      <x v="3617"/>
    </i>
    <i>
      <x v="3059"/>
    </i>
    <i>
      <x v="2079"/>
    </i>
    <i>
      <x v="5535"/>
    </i>
    <i>
      <x v="5902"/>
    </i>
    <i>
      <x v="578"/>
    </i>
    <i>
      <x v="3085"/>
    </i>
    <i>
      <x v="4479"/>
    </i>
    <i>
      <x v="506"/>
    </i>
    <i>
      <x v="3349"/>
    </i>
    <i>
      <x v="5769"/>
    </i>
    <i>
      <x v="5606"/>
    </i>
    <i>
      <x v="1356"/>
    </i>
    <i>
      <x v="755"/>
    </i>
    <i>
      <x v="5770"/>
    </i>
    <i>
      <x v="4977"/>
    </i>
    <i>
      <x v="3834"/>
    </i>
    <i>
      <x v="3227"/>
    </i>
    <i>
      <x v="3173"/>
    </i>
    <i>
      <x v="3056"/>
    </i>
    <i>
      <x v="1772"/>
    </i>
    <i>
      <x v="2226"/>
    </i>
    <i>
      <x v="2111"/>
    </i>
    <i>
      <x v="2504"/>
    </i>
    <i>
      <x v="5744"/>
    </i>
    <i>
      <x v="4322"/>
    </i>
    <i>
      <x v="4145"/>
    </i>
    <i>
      <x v="3292"/>
    </i>
    <i>
      <x v="2397"/>
    </i>
    <i>
      <x v="3345"/>
    </i>
    <i>
      <x v="419"/>
    </i>
    <i>
      <x v="3641"/>
    </i>
    <i>
      <x v="4810"/>
    </i>
    <i>
      <x v="710"/>
    </i>
    <i>
      <x v="4887"/>
    </i>
    <i>
      <x v="5427"/>
    </i>
    <i t="grand">
      <x/>
    </i>
  </rowItems>
  <colFields count="1">
    <field x="-2"/>
  </colFields>
  <colItems count="2">
    <i>
      <x/>
    </i>
    <i i="1">
      <x v="1"/>
    </i>
  </colItems>
  <pageFields count="2">
    <pageField fld="1" item="1" hier="-1"/>
    <pageField fld="2" hier="-1"/>
  </pageFields>
  <dataFields count="2">
    <dataField name="Sum of %" fld="15" baseField="0" baseItem="0" numFmtId="164"/>
    <dataField name="Sum of Target" fld="16" baseField="0" baseItem="0"/>
  </dataFields>
  <formats count="3">
    <format dxfId="17">
      <pivotArea outline="0" collapsedLevelsAreSubtotals="1" fieldPosition="0"/>
    </format>
    <format dxfId="18">
      <pivotArea dataOnly="0" labelOnly="1" fieldPosition="0">
        <references count="1">
          <reference field="2" count="1">
            <x v="13"/>
          </reference>
        </references>
      </pivotArea>
    </format>
    <format dxfId="19">
      <pivotArea dataOnly="0" labelOnly="1" fieldPosition="0">
        <references count="1">
          <reference field="2" count="11">
            <x v="14"/>
            <x v="15"/>
            <x v="16"/>
            <x v="17"/>
            <x v="18"/>
            <x v="19"/>
            <x v="20"/>
            <x v="21"/>
            <x v="22"/>
            <x v="23"/>
            <x v="24"/>
          </reference>
        </references>
      </pivotArea>
    </format>
  </formats>
  <chartFormats count="4">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97C88B2-5EFD-4E7E-9C6C-51F3662ABF95}" name="PivotTable8"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fieldListSortAscending="1">
  <location ref="O5:P18" firstHeaderRow="1" firstDataRow="1" firstDataCol="1" rowPageCount="1" colPageCount="1"/>
  <pivotFields count="17">
    <pivotField showAll="0"/>
    <pivotField axis="axisPage" showAll="0">
      <items count="3">
        <item x="1"/>
        <item x="0"/>
        <item t="default"/>
      </items>
    </pivotField>
    <pivotField axis="axisRow" showAll="0" sortType="descending">
      <items count="48">
        <item x="1"/>
        <item x="9"/>
        <item x="8"/>
        <item x="11"/>
        <item x="3"/>
        <item x="4"/>
        <item x="6"/>
        <item x="10"/>
        <item x="7"/>
        <item x="0"/>
        <item x="5"/>
        <item x="2"/>
        <item m="1" x="12"/>
        <item m="1" x="13"/>
        <item m="1" x="14"/>
        <item m="1" x="15"/>
        <item m="1" x="16"/>
        <item m="1" x="17"/>
        <item m="1" x="18"/>
        <item m="1" x="19"/>
        <item m="1" x="20"/>
        <item m="1" x="21"/>
        <item m="1" x="22"/>
        <item m="1" x="23"/>
        <item m="1" x="24"/>
        <item m="1" x="25"/>
        <item m="1" x="26"/>
        <item m="1" x="27"/>
        <item m="1" x="28"/>
        <item m="1" x="29"/>
        <item m="1" x="30"/>
        <item m="1" x="31"/>
        <item m="1" x="32"/>
        <item m="1" x="39"/>
        <item m="1" x="38"/>
        <item m="1" x="33"/>
        <item m="1" x="43"/>
        <item m="1" x="37"/>
        <item m="1" x="36"/>
        <item m="1" x="45"/>
        <item m="1" x="40"/>
        <item m="1" x="41"/>
        <item m="1" x="34"/>
        <item m="1" x="44"/>
        <item m="1" x="35"/>
        <item m="1" x="42"/>
        <item m="1" x="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s>
  <rowFields count="1">
    <field x="2"/>
  </rowFields>
  <rowItems count="13">
    <i>
      <x/>
    </i>
    <i>
      <x v="1"/>
    </i>
    <i>
      <x v="2"/>
    </i>
    <i>
      <x v="3"/>
    </i>
    <i>
      <x v="4"/>
    </i>
    <i>
      <x v="5"/>
    </i>
    <i>
      <x v="6"/>
    </i>
    <i>
      <x v="7"/>
    </i>
    <i>
      <x v="8"/>
    </i>
    <i>
      <x v="9"/>
    </i>
    <i>
      <x v="10"/>
    </i>
    <i>
      <x v="11"/>
    </i>
    <i t="grand">
      <x/>
    </i>
  </rowItems>
  <colItems count="1">
    <i/>
  </colItems>
  <pageFields count="1">
    <pageField fld="1" item="1" hier="-1"/>
  </pageFields>
  <dataFields count="1">
    <dataField name="Sum of %" fld="15" baseField="0" baseItem="0" numFmtId="164"/>
  </dataFields>
  <formats count="3">
    <format dxfId="14">
      <pivotArea outline="0" collapsedLevelsAreSubtotals="1" fieldPosition="0"/>
    </format>
    <format dxfId="15">
      <pivotArea dataOnly="0" labelOnly="1" fieldPosition="0">
        <references count="1">
          <reference field="2" count="1">
            <x v="33"/>
          </reference>
        </references>
      </pivotArea>
    </format>
    <format dxfId="16">
      <pivotArea dataOnly="0" labelOnly="1" fieldPosition="0">
        <references count="1">
          <reference field="2" count="11">
            <x v="22"/>
            <x v="23"/>
            <x v="24"/>
            <x v="25"/>
            <x v="26"/>
            <x v="27"/>
            <x v="28"/>
            <x v="29"/>
            <x v="30"/>
            <x v="31"/>
            <x v="32"/>
          </reference>
        </references>
      </pivotArea>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7552188-B8B2-438C-BBC1-81780B83DF50}" name="Tiering CTA No FIT"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T6:BA34" firstHeaderRow="1" firstDataRow="2" firstDataCol="1" rowPageCount="3" colPageCount="1"/>
  <pivotFields count="12">
    <pivotField compact="0" outline="0" showAll="0"/>
    <pivotField axis="axisRow" compact="0" outline="0"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compact="0" outline="0" multipleItemSelectionAllowed="1" showAll="0">
      <items count="3">
        <item x="0"/>
        <item h="1" x="1"/>
        <item t="default"/>
      </items>
    </pivotField>
    <pivotField axis="axisCol" compact="0" outline="0" showAll="0">
      <items count="10">
        <item x="0"/>
        <item x="1"/>
        <item x="2"/>
        <item x="3"/>
        <item x="4"/>
        <item x="5"/>
        <item m="1" x="6"/>
        <item m="1" x="7"/>
        <item m="1" x="8"/>
        <item t="default"/>
      </items>
    </pivotField>
    <pivotField compact="0" outline="0" showAll="0"/>
    <pivotField axis="axisPage" compact="0" outline="0" showAll="0">
      <items count="17">
        <item m="1" x="8"/>
        <item m="1" x="10"/>
        <item m="1" x="9"/>
        <item x="6"/>
        <item m="1" x="15"/>
        <item x="4"/>
        <item x="2"/>
        <item x="0"/>
        <item m="1" x="11"/>
        <item m="1" x="12"/>
        <item m="1" x="13"/>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axis="axisPage" compact="0" outline="0" multipleItemSelectionAllowed="1" showAll="0">
      <items count="4">
        <item h="1" x="1"/>
        <item x="2"/>
        <item h="1" x="0"/>
        <item t="default"/>
      </items>
    </pivotField>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27">
    <i>
      <x v="14"/>
    </i>
    <i>
      <x v="22"/>
    </i>
    <i>
      <x v="28"/>
    </i>
    <i>
      <x v="32"/>
    </i>
    <i>
      <x v="46"/>
    </i>
    <i>
      <x v="49"/>
    </i>
    <i>
      <x v="54"/>
    </i>
    <i>
      <x v="68"/>
    </i>
    <i>
      <x v="73"/>
    </i>
    <i>
      <x v="81"/>
    </i>
    <i>
      <x v="89"/>
    </i>
    <i>
      <x v="90"/>
    </i>
    <i>
      <x v="92"/>
    </i>
    <i>
      <x v="101"/>
    </i>
    <i>
      <x v="113"/>
    </i>
    <i>
      <x v="123"/>
    </i>
    <i>
      <x v="128"/>
    </i>
    <i>
      <x v="134"/>
    </i>
    <i>
      <x v="154"/>
    </i>
    <i>
      <x v="156"/>
    </i>
    <i>
      <x v="166"/>
    </i>
    <i>
      <x v="168"/>
    </i>
    <i>
      <x v="170"/>
    </i>
    <i>
      <x v="173"/>
    </i>
    <i>
      <x v="188"/>
    </i>
    <i>
      <x v="193"/>
    </i>
    <i t="grand">
      <x/>
    </i>
  </rowItems>
  <colFields count="1">
    <field x="3"/>
  </colFields>
  <colItems count="7">
    <i>
      <x/>
    </i>
    <i>
      <x v="1"/>
    </i>
    <i>
      <x v="2"/>
    </i>
    <i>
      <x v="3"/>
    </i>
    <i>
      <x v="4"/>
    </i>
    <i>
      <x v="5"/>
    </i>
    <i t="grand">
      <x/>
    </i>
  </colItems>
  <pageFields count="3">
    <pageField fld="2" hier="-1"/>
    <pageField fld="5" item="15" hier="-1"/>
    <pageField fld="10"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487F5BA-1FC8-4BB6-95EF-AD68FA37261B}" name="PivotTable27" cacheId="1779" applyNumberFormats="0" applyBorderFormats="0" applyFontFormats="0" applyPatternFormats="0" applyAlignmentFormats="0" applyWidthHeightFormats="1" dataCaption="Values" errorCaption="0" showError="1" updatedVersion="8" minRefreshableVersion="3" rowGrandTotals="0" itemPrintTitles="1" createdVersion="8" indent="0" outline="1" outlineData="1" multipleFieldFilters="0" fieldListSortAscending="1">
  <location ref="U54:Z173" firstHeaderRow="1" firstDataRow="2" firstDataCol="1" rowPageCount="2" colPageCount="1"/>
  <pivotFields count="12">
    <pivotField showAll="0">
      <items count="6">
        <item h="1" x="1"/>
        <item h="1" x="2"/>
        <item h="1" m="1" x="4"/>
        <item x="3"/>
        <item h="1" x="0"/>
        <item t="default"/>
      </items>
    </pivotField>
    <pivotField axis="axisRow" showAll="0">
      <items count="195">
        <item x="68"/>
        <item x="69"/>
        <item x="70"/>
        <item x="71"/>
        <item x="72"/>
        <item x="26"/>
        <item x="73"/>
        <item x="27"/>
        <item x="28"/>
        <item x="29"/>
        <item x="74"/>
        <item x="75"/>
        <item x="76"/>
        <item x="30"/>
        <item x="77"/>
        <item x="31"/>
        <item x="78"/>
        <item x="7"/>
        <item x="33"/>
        <item x="79"/>
        <item x="32"/>
        <item x="80"/>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showAll="0">
      <items count="3">
        <item h="1" x="0"/>
        <item x="1"/>
        <item t="default"/>
      </items>
    </pivotField>
    <pivotField axis="axisCol" showAll="0">
      <items count="10">
        <item x="0"/>
        <item x="1"/>
        <item x="2"/>
        <item x="3"/>
        <item x="4"/>
        <item x="5"/>
        <item m="1" x="6"/>
        <item m="1" x="7"/>
        <item m="1" x="8"/>
        <item t="default"/>
      </items>
    </pivotField>
    <pivotField axis="axisPage" showAll="0">
      <items count="3">
        <item x="1"/>
        <item x="0"/>
        <item t="default"/>
      </items>
    </pivotField>
    <pivotField axis="axisPage"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items count="10">
        <item x="0"/>
        <item x="3"/>
        <item x="6"/>
        <item x="2"/>
        <item x="4"/>
        <item x="1"/>
        <item x="5"/>
        <item x="7"/>
        <item m="1" x="8"/>
        <item t="default"/>
      </items>
    </pivotField>
    <pivotField showAll="0">
      <items count="23">
        <item x="0"/>
        <item x="11"/>
        <item x="10"/>
        <item x="5"/>
        <item x="7"/>
        <item x="18"/>
        <item x="13"/>
        <item x="6"/>
        <item x="20"/>
        <item x="3"/>
        <item x="12"/>
        <item x="19"/>
        <item x="16"/>
        <item x="17"/>
        <item x="4"/>
        <item x="2"/>
        <item x="8"/>
        <item x="14"/>
        <item x="9"/>
        <item x="15"/>
        <item x="1"/>
        <item m="1" x="21"/>
        <item t="default"/>
      </items>
    </pivotField>
    <pivotField showAll="0"/>
    <pivotField showAll="0" defaultSubtotal="0"/>
  </pivotFields>
  <rowFields count="1">
    <field x="1"/>
  </rowFields>
  <rowItems count="118">
    <i>
      <x/>
    </i>
    <i>
      <x v="1"/>
    </i>
    <i>
      <x v="2"/>
    </i>
    <i>
      <x v="3"/>
    </i>
    <i>
      <x v="4"/>
    </i>
    <i>
      <x v="6"/>
    </i>
    <i>
      <x v="10"/>
    </i>
    <i>
      <x v="11"/>
    </i>
    <i>
      <x v="12"/>
    </i>
    <i>
      <x v="14"/>
    </i>
    <i>
      <x v="16"/>
    </i>
    <i>
      <x v="19"/>
    </i>
    <i>
      <x v="21"/>
    </i>
    <i>
      <x v="22"/>
    </i>
    <i>
      <x v="24"/>
    </i>
    <i>
      <x v="25"/>
    </i>
    <i>
      <x v="27"/>
    </i>
    <i>
      <x v="28"/>
    </i>
    <i>
      <x v="31"/>
    </i>
    <i>
      <x v="32"/>
    </i>
    <i>
      <x v="34"/>
    </i>
    <i>
      <x v="35"/>
    </i>
    <i>
      <x v="36"/>
    </i>
    <i>
      <x v="37"/>
    </i>
    <i>
      <x v="40"/>
    </i>
    <i>
      <x v="41"/>
    </i>
    <i>
      <x v="42"/>
    </i>
    <i>
      <x v="43"/>
    </i>
    <i>
      <x v="45"/>
    </i>
    <i>
      <x v="46"/>
    </i>
    <i>
      <x v="47"/>
    </i>
    <i>
      <x v="49"/>
    </i>
    <i>
      <x v="52"/>
    </i>
    <i>
      <x v="54"/>
    </i>
    <i>
      <x v="55"/>
    </i>
    <i>
      <x v="58"/>
    </i>
    <i>
      <x v="59"/>
    </i>
    <i>
      <x v="62"/>
    </i>
    <i>
      <x v="63"/>
    </i>
    <i>
      <x v="64"/>
    </i>
    <i>
      <x v="67"/>
    </i>
    <i>
      <x v="68"/>
    </i>
    <i>
      <x v="69"/>
    </i>
    <i>
      <x v="72"/>
    </i>
    <i>
      <x v="73"/>
    </i>
    <i>
      <x v="75"/>
    </i>
    <i>
      <x v="77"/>
    </i>
    <i>
      <x v="79"/>
    </i>
    <i>
      <x v="80"/>
    </i>
    <i>
      <x v="81"/>
    </i>
    <i>
      <x v="82"/>
    </i>
    <i>
      <x v="83"/>
    </i>
    <i>
      <x v="84"/>
    </i>
    <i>
      <x v="86"/>
    </i>
    <i>
      <x v="87"/>
    </i>
    <i>
      <x v="89"/>
    </i>
    <i>
      <x v="90"/>
    </i>
    <i>
      <x v="92"/>
    </i>
    <i>
      <x v="95"/>
    </i>
    <i>
      <x v="101"/>
    </i>
    <i>
      <x v="103"/>
    </i>
    <i>
      <x v="105"/>
    </i>
    <i>
      <x v="108"/>
    </i>
    <i>
      <x v="109"/>
    </i>
    <i>
      <x v="110"/>
    </i>
    <i>
      <x v="112"/>
    </i>
    <i>
      <x v="113"/>
    </i>
    <i>
      <x v="115"/>
    </i>
    <i>
      <x v="116"/>
    </i>
    <i>
      <x v="117"/>
    </i>
    <i>
      <x v="118"/>
    </i>
    <i>
      <x v="119"/>
    </i>
    <i>
      <x v="121"/>
    </i>
    <i>
      <x v="122"/>
    </i>
    <i>
      <x v="123"/>
    </i>
    <i>
      <x v="124"/>
    </i>
    <i>
      <x v="125"/>
    </i>
    <i>
      <x v="126"/>
    </i>
    <i>
      <x v="128"/>
    </i>
    <i>
      <x v="134"/>
    </i>
    <i>
      <x v="135"/>
    </i>
    <i>
      <x v="136"/>
    </i>
    <i>
      <x v="142"/>
    </i>
    <i>
      <x v="144"/>
    </i>
    <i>
      <x v="147"/>
    </i>
    <i>
      <x v="150"/>
    </i>
    <i>
      <x v="153"/>
    </i>
    <i>
      <x v="154"/>
    </i>
    <i>
      <x v="155"/>
    </i>
    <i>
      <x v="156"/>
    </i>
    <i>
      <x v="157"/>
    </i>
    <i>
      <x v="158"/>
    </i>
    <i>
      <x v="160"/>
    </i>
    <i>
      <x v="161"/>
    </i>
    <i>
      <x v="162"/>
    </i>
    <i>
      <x v="164"/>
    </i>
    <i>
      <x v="165"/>
    </i>
    <i>
      <x v="166"/>
    </i>
    <i>
      <x v="167"/>
    </i>
    <i>
      <x v="168"/>
    </i>
    <i>
      <x v="169"/>
    </i>
    <i>
      <x v="170"/>
    </i>
    <i>
      <x v="171"/>
    </i>
    <i>
      <x v="172"/>
    </i>
    <i>
      <x v="173"/>
    </i>
    <i>
      <x v="174"/>
    </i>
    <i>
      <x v="175"/>
    </i>
    <i>
      <x v="176"/>
    </i>
    <i>
      <x v="177"/>
    </i>
    <i>
      <x v="179"/>
    </i>
    <i>
      <x v="182"/>
    </i>
    <i>
      <x v="185"/>
    </i>
    <i>
      <x v="186"/>
    </i>
    <i>
      <x v="187"/>
    </i>
    <i>
      <x v="188"/>
    </i>
    <i>
      <x v="189"/>
    </i>
    <i>
      <x v="190"/>
    </i>
    <i>
      <x v="193"/>
    </i>
  </rowItems>
  <colFields count="1">
    <field x="3"/>
  </colFields>
  <colItems count="5">
    <i>
      <x/>
    </i>
    <i>
      <x v="1"/>
    </i>
    <i>
      <x v="2"/>
    </i>
    <i>
      <x v="4"/>
    </i>
    <i t="grand">
      <x/>
    </i>
  </colItems>
  <pageFields count="2">
    <pageField fld="5" item="15" hier="-1"/>
    <pageField fld="4" item="1"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8B5C840-9C57-4DDB-9D6B-CE35FED69F70}" name="PivotTable25"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O51:AU61" firstHeaderRow="2" firstDataRow="2" firstDataCol="1"/>
  <pivotFields count="12">
    <pivotField compact="0" outline="0" showAll="0">
      <items count="6">
        <item x="1"/>
        <item h="1" x="2"/>
        <item h="1" m="1" x="4"/>
        <item h="1" x="3"/>
        <item h="1" x="0"/>
        <item t="default"/>
      </items>
    </pivotField>
    <pivotField compact="0" outline="0" showAll="0">
      <items count="195">
        <item h="1" x="68"/>
        <item h="1" x="69"/>
        <item h="1" x="70"/>
        <item h="1" x="71"/>
        <item h="1" x="72"/>
        <item h="1" x="26"/>
        <item h="1" x="73"/>
        <item h="1" x="27"/>
        <item h="1" x="28"/>
        <item h="1" x="29"/>
        <item h="1" x="74"/>
        <item h="1" x="75"/>
        <item h="1" x="76"/>
        <item h="1" x="30"/>
        <item h="1" x="77"/>
        <item h="1" x="31"/>
        <item h="1" x="78"/>
        <item h="1" x="79"/>
        <item h="1" x="32"/>
        <item h="1" x="80"/>
        <item h="1" x="7"/>
        <item h="1" x="33"/>
        <item h="1" x="81"/>
        <item h="1" x="34"/>
        <item h="1" x="82"/>
        <item h="1" x="83"/>
        <item h="1" x="35"/>
        <item h="1" x="84"/>
        <item h="1" x="85"/>
        <item h="1" x="36"/>
        <item h="1" x="37"/>
        <item h="1" x="86"/>
        <item h="1" x="87"/>
        <item h="1" x="38"/>
        <item h="1" x="88"/>
        <item h="1" x="89"/>
        <item h="1" x="90"/>
        <item h="1" x="91"/>
        <item h="1" x="8"/>
        <item h="1" x="0"/>
        <item h="1" x="92"/>
        <item h="1" x="93"/>
        <item h="1" x="94"/>
        <item h="1" x="95"/>
        <item h="1" x="39"/>
        <item h="1" x="96"/>
        <item h="1" x="97"/>
        <item h="1" x="98"/>
        <item h="1" x="40"/>
        <item h="1" x="99"/>
        <item h="1" x="9"/>
        <item h="1" x="41"/>
        <item h="1" x="100"/>
        <item h="1" x="42"/>
        <item h="1" x="101"/>
        <item h="1" x="102"/>
        <item h="1" x="43"/>
        <item h="1" x="44"/>
        <item h="1" x="103"/>
        <item h="1" x="104"/>
        <item h="1" x="10"/>
        <item h="1" x="45"/>
        <item h="1" x="105"/>
        <item h="1" x="106"/>
        <item h="1" x="107"/>
        <item h="1" x="11"/>
        <item h="1" x="46"/>
        <item h="1" x="108"/>
        <item h="1" x="109"/>
        <item h="1" x="110"/>
        <item h="1" x="12"/>
        <item h="1" x="47"/>
        <item h="1" x="111"/>
        <item h="1" x="112"/>
        <item h="1" x="48"/>
        <item h="1" x="113"/>
        <item h="1" x="49"/>
        <item h="1" x="114"/>
        <item h="1" x="1"/>
        <item h="1" x="115"/>
        <item h="1" x="116"/>
        <item h="1" x="117"/>
        <item h="1" x="118"/>
        <item h="1" x="119"/>
        <item h="1" x="120"/>
        <item h="1" x="50"/>
        <item h="1" x="121"/>
        <item h="1" x="122"/>
        <item h="1" x="2"/>
        <item h="1" x="123"/>
        <item h="1" x="124"/>
        <item h="1" x="51"/>
        <item h="1" x="125"/>
        <item x="13"/>
        <item h="1" x="52"/>
        <item h="1" x="126"/>
        <item h="1" x="53"/>
        <item h="1" x="3"/>
        <item h="1" x="14"/>
        <item h="1" x="54"/>
        <item h="1" m="1" x="191"/>
        <item h="1" x="127"/>
        <item h="1" x="4"/>
        <item h="1" x="128"/>
        <item h="1" x="55"/>
        <item h="1" x="129"/>
        <item h="1" x="56"/>
        <item h="1" x="15"/>
        <item h="1" x="130"/>
        <item h="1" x="131"/>
        <item h="1" x="132"/>
        <item h="1" x="133"/>
        <item h="1" x="57"/>
        <item h="1" x="134"/>
        <item h="1" x="135"/>
        <item h="1" x="16"/>
        <item h="1" x="136"/>
        <item h="1" x="137"/>
        <item h="1" x="138"/>
        <item h="1" x="139"/>
        <item h="1" x="140"/>
        <item h="1" x="141"/>
        <item h="1" x="142"/>
        <item h="1" x="143"/>
        <item h="1" x="144"/>
        <item h="1" x="145"/>
        <item h="1" x="146"/>
        <item h="1" x="147"/>
        <item h="1" x="58"/>
        <item h="1" x="148"/>
        <item h="1" x="59"/>
        <item h="1" x="17"/>
        <item h="1" x="5"/>
        <item h="1" x="18"/>
        <item h="1" x="60"/>
        <item h="1" x="149"/>
        <item h="1" x="150"/>
        <item h="1" x="151"/>
        <item h="1" x="6"/>
        <item h="1" x="61"/>
        <item h="1" x="19"/>
        <item h="1" x="62"/>
        <item h="1" x="152"/>
        <item h="1" x="153"/>
        <item h="1" x="63"/>
        <item h="1" x="154"/>
        <item h="1" x="64"/>
        <item h="1" x="20"/>
        <item h="1" x="155"/>
        <item h="1" x="65"/>
        <item h="1" x="66"/>
        <item h="1" x="156"/>
        <item h="1" x="21"/>
        <item h="1" x="157"/>
        <item h="1" x="158"/>
        <item h="1" x="159"/>
        <item h="1" x="160"/>
        <item h="1" x="161"/>
        <item h="1" x="162"/>
        <item h="1" x="163"/>
        <item h="1" x="164"/>
        <item h="1" x="165"/>
        <item h="1" x="166"/>
        <item h="1" x="167"/>
        <item h="1" m="1" x="192"/>
        <item h="1" x="168"/>
        <item h="1" x="169"/>
        <item h="1" x="170"/>
        <item h="1" x="171"/>
        <item h="1" x="172"/>
        <item h="1" x="173"/>
        <item h="1" x="174"/>
        <item h="1" x="175"/>
        <item h="1" x="176"/>
        <item h="1" x="177"/>
        <item h="1" x="178"/>
        <item h="1" x="179"/>
        <item h="1" x="180"/>
        <item h="1" x="181"/>
        <item h="1" x="182"/>
        <item h="1" x="22"/>
        <item h="1" x="183"/>
        <item h="1" x="23"/>
        <item h="1" x="24"/>
        <item h="1" x="184"/>
        <item h="1" x="25"/>
        <item h="1" x="67"/>
        <item h="1" x="185"/>
        <item h="1" x="186"/>
        <item h="1" x="187"/>
        <item h="1" x="188"/>
        <item h="1" x="189"/>
        <item h="1" x="190"/>
        <item h="1" m="1" x="193"/>
        <item t="default"/>
      </items>
    </pivotField>
    <pivotField compact="0" outline="0" showAll="0">
      <items count="3">
        <item x="0"/>
        <item h="1" x="1"/>
        <item t="default"/>
      </items>
    </pivotField>
    <pivotField compact="0" outline="0" showAll="0"/>
    <pivotField compact="0" outline="0" showAll="0"/>
    <pivotField axis="axisRow" compact="0" outline="0" showAll="0">
      <items count="17">
        <item m="1" x="10"/>
        <item m="1" x="9"/>
        <item m="1" x="8"/>
        <item x="6"/>
        <item m="1" x="15"/>
        <item x="2"/>
        <item x="4"/>
        <item x="0"/>
        <item m="1" x="11"/>
        <item m="1" x="12"/>
        <item m="1" x="13"/>
        <item m="1" x="14"/>
        <item x="7"/>
        <item x="3"/>
        <item x="5"/>
        <item x="1"/>
        <item t="default"/>
      </items>
    </pivotField>
    <pivotField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compact="0" outline="0" showAll="0"/>
    <pivotField compact="0" outline="0" showAll="0"/>
    <pivotField compact="0" outline="0" showAll="0"/>
    <pivotField compact="0" outline="0" showAll="0"/>
    <pivotField compact="0" outline="0" showAll="0">
      <items count="15">
        <item x="0"/>
        <item x="1"/>
        <item x="2"/>
        <item x="3"/>
        <item x="4"/>
        <item x="5"/>
        <item x="6"/>
        <item x="7"/>
        <item x="8"/>
        <item x="9"/>
        <item x="10"/>
        <item x="11"/>
        <item x="12"/>
        <item x="13"/>
        <item t="default"/>
      </items>
    </pivotField>
  </pivotFields>
  <rowFields count="1">
    <field x="5"/>
  </rowFields>
  <rowItems count="9">
    <i>
      <x v="3"/>
    </i>
    <i>
      <x v="5"/>
    </i>
    <i>
      <x v="6"/>
    </i>
    <i>
      <x v="7"/>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EB244EB-8DA6-429D-A5A7-7D758356DA54}" name="Tiering CP No FIT"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BJ6:BQ34" firstHeaderRow="1" firstDataRow="2" firstDataCol="1" rowPageCount="3" colPageCount="1"/>
  <pivotFields count="12">
    <pivotField compact="0" outline="0" showAll="0"/>
    <pivotField axis="axisRow" compact="0" outline="0"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compact="0" outline="0" multipleItemSelectionAllowed="1" showAll="0">
      <items count="3">
        <item h="1" x="0"/>
        <item x="1"/>
        <item t="default"/>
      </items>
    </pivotField>
    <pivotField axis="axisCol" compact="0" outline="0" showAll="0">
      <items count="10">
        <item x="0"/>
        <item x="1"/>
        <item x="2"/>
        <item x="3"/>
        <item x="4"/>
        <item x="5"/>
        <item m="1" x="6"/>
        <item m="1" x="7"/>
        <item m="1" x="8"/>
        <item t="default"/>
      </items>
    </pivotField>
    <pivotField compact="0" outline="0" showAll="0"/>
    <pivotField axis="axisPage" compact="0" outline="0" showAll="0">
      <items count="17">
        <item m="1" x="8"/>
        <item m="1" x="10"/>
        <item m="1" x="9"/>
        <item x="6"/>
        <item m="1" x="15"/>
        <item x="4"/>
        <item x="2"/>
        <item x="0"/>
        <item m="1" x="11"/>
        <item m="1" x="12"/>
        <item m="1" x="13"/>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axis="axisPage" compact="0" outline="0" multipleItemSelectionAllowed="1" showAll="0">
      <items count="4">
        <item h="1" x="1"/>
        <item x="2"/>
        <item h="1" x="0"/>
        <item t="default"/>
      </items>
    </pivotField>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27">
    <i>
      <x v="14"/>
    </i>
    <i>
      <x v="22"/>
    </i>
    <i>
      <x v="28"/>
    </i>
    <i>
      <x v="32"/>
    </i>
    <i>
      <x v="46"/>
    </i>
    <i>
      <x v="49"/>
    </i>
    <i>
      <x v="54"/>
    </i>
    <i>
      <x v="68"/>
    </i>
    <i>
      <x v="73"/>
    </i>
    <i>
      <x v="81"/>
    </i>
    <i>
      <x v="89"/>
    </i>
    <i>
      <x v="90"/>
    </i>
    <i>
      <x v="92"/>
    </i>
    <i>
      <x v="101"/>
    </i>
    <i>
      <x v="113"/>
    </i>
    <i>
      <x v="123"/>
    </i>
    <i>
      <x v="128"/>
    </i>
    <i>
      <x v="134"/>
    </i>
    <i>
      <x v="154"/>
    </i>
    <i>
      <x v="156"/>
    </i>
    <i>
      <x v="166"/>
    </i>
    <i>
      <x v="168"/>
    </i>
    <i>
      <x v="170"/>
    </i>
    <i>
      <x v="173"/>
    </i>
    <i>
      <x v="188"/>
    </i>
    <i>
      <x v="193"/>
    </i>
    <i t="grand">
      <x/>
    </i>
  </rowItems>
  <colFields count="1">
    <field x="3"/>
  </colFields>
  <colItems count="7">
    <i>
      <x/>
    </i>
    <i>
      <x v="1"/>
    </i>
    <i>
      <x v="2"/>
    </i>
    <i>
      <x v="3"/>
    </i>
    <i>
      <x v="4"/>
    </i>
    <i>
      <x v="5"/>
    </i>
    <i t="grand">
      <x/>
    </i>
  </colItems>
  <pageFields count="3">
    <pageField fld="2" hier="-1"/>
    <pageField fld="5" item="15" hier="-1"/>
    <pageField fld="10"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5F61878-F1EF-405B-B9FC-58889D88E9ED}"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Y8:AA18" firstHeaderRow="2" firstDataRow="2" firstDataCol="2"/>
  <pivotFields count="12">
    <pivotField compact="0" outline="0" showAll="0"/>
    <pivotField compact="0" outline="0" showAll="0"/>
    <pivotField compact="0" outline="0" showAll="0"/>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3A979DD-0D7E-4A37-BAFF-9A8C37586623}" name="Tiering CTA&lt;10"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M6:AR34" firstHeaderRow="1" firstDataRow="2" firstDataCol="1" rowPageCount="4" colPageCount="1"/>
  <pivotFields count="12">
    <pivotField compact="0" outline="0" showAll="0"/>
    <pivotField axis="axisRow" compact="0" outline="0"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compact="0" outline="0" multipleItemSelectionAllowed="1" showAll="0">
      <items count="3">
        <item x="0"/>
        <item h="1" x="1"/>
        <item t="default"/>
      </items>
    </pivotField>
    <pivotField axis="axisCol" compact="0" outline="0" showAll="0">
      <items count="10">
        <item x="0"/>
        <item x="1"/>
        <item x="2"/>
        <item x="3"/>
        <item x="4"/>
        <item x="5"/>
        <item m="1" x="6"/>
        <item m="1" x="7"/>
        <item m="1" x="8"/>
        <item t="default"/>
      </items>
    </pivotField>
    <pivotField axis="axisPage" compact="0" outline="0" showAll="0">
      <items count="3">
        <item x="1"/>
        <item x="0"/>
        <item t="default"/>
      </items>
    </pivotField>
    <pivotField axis="axisPage" compact="0" outline="0" showAll="0">
      <items count="17">
        <item m="1" x="8"/>
        <item m="1" x="10"/>
        <item m="1" x="9"/>
        <item x="6"/>
        <item m="1" x="15"/>
        <item x="4"/>
        <item x="2"/>
        <item x="0"/>
        <item m="1" x="11"/>
        <item m="1" x="12"/>
        <item m="1" x="13"/>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axis="axisPage" compact="0" outline="0" multipleItemSelectionAllowed="1" showAll="0">
      <items count="4">
        <item h="1" x="1"/>
        <item x="2"/>
        <item h="1" x="0"/>
        <item t="default"/>
      </items>
    </pivotField>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27">
    <i>
      <x v="14"/>
    </i>
    <i>
      <x v="22"/>
    </i>
    <i>
      <x v="28"/>
    </i>
    <i>
      <x v="32"/>
    </i>
    <i>
      <x v="46"/>
    </i>
    <i>
      <x v="49"/>
    </i>
    <i>
      <x v="54"/>
    </i>
    <i>
      <x v="68"/>
    </i>
    <i>
      <x v="73"/>
    </i>
    <i>
      <x v="81"/>
    </i>
    <i>
      <x v="89"/>
    </i>
    <i>
      <x v="90"/>
    </i>
    <i>
      <x v="92"/>
    </i>
    <i>
      <x v="101"/>
    </i>
    <i>
      <x v="113"/>
    </i>
    <i>
      <x v="123"/>
    </i>
    <i>
      <x v="128"/>
    </i>
    <i>
      <x v="134"/>
    </i>
    <i>
      <x v="154"/>
    </i>
    <i>
      <x v="156"/>
    </i>
    <i>
      <x v="166"/>
    </i>
    <i>
      <x v="168"/>
    </i>
    <i>
      <x v="170"/>
    </i>
    <i>
      <x v="173"/>
    </i>
    <i>
      <x v="188"/>
    </i>
    <i>
      <x v="193"/>
    </i>
    <i t="grand">
      <x/>
    </i>
  </rowItems>
  <colFields count="1">
    <field x="3"/>
  </colFields>
  <colItems count="5">
    <i>
      <x/>
    </i>
    <i>
      <x v="1"/>
    </i>
    <i>
      <x v="2"/>
    </i>
    <i>
      <x v="4"/>
    </i>
    <i t="grand">
      <x/>
    </i>
  </colItems>
  <pageFields count="4">
    <pageField fld="2" hier="-1"/>
    <pageField fld="5" item="15" hier="-1"/>
    <pageField fld="4" item="1" hier="-1"/>
    <pageField fld="10"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8616DB5-F6CB-4525-93B8-F6D8F8BD6CB9}" name="QRT_Trend_NoFit"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O5:V15" firstHeaderRow="1" firstDataRow="2" firstDataCol="1"/>
  <pivotFields count="12">
    <pivotField compact="0" outline="0" showAll="0">
      <items count="6">
        <item x="1"/>
        <item h="1" x="2"/>
        <item h="1" m="1" x="4"/>
        <item h="1" x="3"/>
        <item h="1" x="0"/>
        <item t="default"/>
      </items>
    </pivotField>
    <pivotField compact="0" outline="0" showAll="0">
      <items count="195">
        <item h="1" x="68"/>
        <item h="1" x="69"/>
        <item h="1" x="70"/>
        <item h="1" x="71"/>
        <item h="1" x="72"/>
        <item h="1" x="26"/>
        <item h="1" x="73"/>
        <item h="1" x="27"/>
        <item h="1" x="28"/>
        <item h="1" x="29"/>
        <item h="1" x="74"/>
        <item h="1" x="75"/>
        <item h="1" x="76"/>
        <item h="1" x="30"/>
        <item h="1" x="77"/>
        <item h="1" x="31"/>
        <item h="1" x="78"/>
        <item h="1" x="79"/>
        <item h="1" x="32"/>
        <item h="1" x="80"/>
        <item h="1" x="7"/>
        <item h="1" x="33"/>
        <item h="1" x="81"/>
        <item h="1" x="34"/>
        <item h="1" x="82"/>
        <item h="1" x="83"/>
        <item h="1" x="35"/>
        <item h="1" x="84"/>
        <item h="1" x="85"/>
        <item h="1" x="36"/>
        <item h="1" x="37"/>
        <item h="1" x="86"/>
        <item h="1" x="87"/>
        <item h="1" x="38"/>
        <item h="1" x="88"/>
        <item h="1" x="89"/>
        <item h="1" x="90"/>
        <item h="1" x="91"/>
        <item h="1" x="8"/>
        <item h="1" x="0"/>
        <item h="1" x="92"/>
        <item h="1" x="93"/>
        <item h="1" x="94"/>
        <item h="1" x="95"/>
        <item h="1" x="39"/>
        <item h="1" x="96"/>
        <item h="1" x="97"/>
        <item h="1" x="98"/>
        <item h="1" x="40"/>
        <item h="1" x="99"/>
        <item h="1" x="9"/>
        <item h="1" x="41"/>
        <item h="1" x="100"/>
        <item h="1" x="42"/>
        <item h="1" x="101"/>
        <item h="1" x="102"/>
        <item h="1" x="43"/>
        <item h="1" x="44"/>
        <item h="1" x="103"/>
        <item h="1" x="104"/>
        <item h="1" x="10"/>
        <item h="1" x="45"/>
        <item h="1" x="105"/>
        <item h="1" x="106"/>
        <item h="1" x="107"/>
        <item h="1" x="11"/>
        <item h="1" x="46"/>
        <item h="1" x="108"/>
        <item h="1" x="109"/>
        <item h="1" x="110"/>
        <item h="1" x="12"/>
        <item h="1" x="47"/>
        <item h="1" x="111"/>
        <item h="1" x="112"/>
        <item h="1" x="48"/>
        <item h="1" x="113"/>
        <item h="1" x="49"/>
        <item h="1" x="114"/>
        <item h="1" x="1"/>
        <item h="1" x="115"/>
        <item h="1" x="116"/>
        <item h="1" x="117"/>
        <item h="1" x="118"/>
        <item h="1" x="119"/>
        <item h="1" x="120"/>
        <item h="1" x="50"/>
        <item h="1" x="121"/>
        <item h="1" x="122"/>
        <item h="1" x="2"/>
        <item h="1" x="123"/>
        <item h="1" x="124"/>
        <item h="1" x="51"/>
        <item h="1" x="125"/>
        <item x="13"/>
        <item h="1" x="52"/>
        <item h="1" x="126"/>
        <item h="1" x="53"/>
        <item h="1" x="3"/>
        <item h="1" x="14"/>
        <item h="1" x="54"/>
        <item h="1" m="1" x="191"/>
        <item h="1" x="127"/>
        <item h="1" x="4"/>
        <item h="1" x="128"/>
        <item h="1" x="55"/>
        <item h="1" x="129"/>
        <item h="1" x="56"/>
        <item h="1" x="15"/>
        <item h="1" x="130"/>
        <item h="1" x="131"/>
        <item h="1" x="132"/>
        <item h="1" x="133"/>
        <item h="1" x="57"/>
        <item h="1" x="134"/>
        <item h="1" x="135"/>
        <item h="1" x="16"/>
        <item h="1" x="136"/>
        <item h="1" x="137"/>
        <item h="1" x="138"/>
        <item h="1" x="139"/>
        <item h="1" x="140"/>
        <item h="1" x="141"/>
        <item h="1" x="142"/>
        <item h="1" x="143"/>
        <item h="1" x="144"/>
        <item h="1" x="145"/>
        <item h="1" x="146"/>
        <item h="1" x="147"/>
        <item h="1" x="58"/>
        <item h="1" x="148"/>
        <item h="1" x="59"/>
        <item h="1" x="17"/>
        <item h="1" x="5"/>
        <item h="1" x="18"/>
        <item h="1" x="60"/>
        <item h="1" x="149"/>
        <item h="1" x="150"/>
        <item h="1" x="151"/>
        <item h="1" x="6"/>
        <item h="1" x="61"/>
        <item h="1" x="19"/>
        <item h="1" x="62"/>
        <item h="1" x="152"/>
        <item h="1" x="153"/>
        <item h="1" x="63"/>
        <item h="1" x="154"/>
        <item h="1" x="64"/>
        <item h="1" x="20"/>
        <item h="1" x="155"/>
        <item h="1" x="65"/>
        <item h="1" x="66"/>
        <item h="1" x="156"/>
        <item h="1" x="21"/>
        <item h="1" x="157"/>
        <item h="1" x="158"/>
        <item h="1" x="159"/>
        <item h="1" x="160"/>
        <item h="1" x="161"/>
        <item h="1" x="162"/>
        <item h="1" x="163"/>
        <item h="1" x="164"/>
        <item h="1" x="165"/>
        <item h="1" x="166"/>
        <item h="1" x="167"/>
        <item h="1" m="1" x="192"/>
        <item h="1" x="168"/>
        <item h="1" x="169"/>
        <item h="1" x="170"/>
        <item h="1" x="171"/>
        <item h="1" x="172"/>
        <item h="1" x="173"/>
        <item h="1" x="174"/>
        <item h="1" x="175"/>
        <item h="1" x="176"/>
        <item h="1" x="177"/>
        <item h="1" x="178"/>
        <item h="1" x="179"/>
        <item h="1" x="180"/>
        <item h="1" x="181"/>
        <item h="1" x="182"/>
        <item h="1" x="22"/>
        <item h="1" x="183"/>
        <item h="1" x="23"/>
        <item h="1" x="24"/>
        <item h="1" x="184"/>
        <item h="1" x="25"/>
        <item h="1" x="67"/>
        <item h="1" x="185"/>
        <item h="1" x="186"/>
        <item h="1" x="187"/>
        <item h="1" x="188"/>
        <item h="1" x="189"/>
        <item h="1" x="190"/>
        <item h="1" m="1" x="193"/>
        <item t="default"/>
      </items>
    </pivotField>
    <pivotField compact="0" outline="0" showAll="0">
      <items count="3">
        <item x="0"/>
        <item h="1" x="1"/>
        <item t="default"/>
      </items>
    </pivotField>
    <pivotField axis="axisCol" compact="0" outline="0" showAll="0">
      <items count="10">
        <item x="0"/>
        <item x="1"/>
        <item x="2"/>
        <item x="3"/>
        <item x="4"/>
        <item x="5"/>
        <item m="1" x="6"/>
        <item m="1" x="7"/>
        <item m="1" x="8"/>
        <item t="default"/>
      </items>
    </pivotField>
    <pivotField compact="0" outline="0" showAll="0"/>
    <pivotField axis="axisRow" compact="0" outline="0" showAll="0">
      <items count="17">
        <item m="1" x="10"/>
        <item m="1" x="9"/>
        <item m="1" x="8"/>
        <item x="6"/>
        <item m="1" x="15"/>
        <item x="2"/>
        <item x="4"/>
        <item x="0"/>
        <item m="1" x="12"/>
        <item m="1" x="13"/>
        <item m="1" x="11"/>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compact="0" outline="0" showAll="0"/>
    <pivotField compact="0" outline="0" showAll="0">
      <items count="15">
        <item x="0"/>
        <item x="1"/>
        <item x="2"/>
        <item x="3"/>
        <item x="4"/>
        <item x="5"/>
        <item x="6"/>
        <item x="7"/>
        <item x="8"/>
        <item x="9"/>
        <item x="10"/>
        <item x="11"/>
        <item x="12"/>
        <item x="13"/>
        <item t="default"/>
      </items>
    </pivotField>
  </pivotFields>
  <rowFields count="1">
    <field x="5"/>
  </rowFields>
  <rowItems count="9">
    <i>
      <x v="3"/>
    </i>
    <i>
      <x v="5"/>
    </i>
    <i>
      <x v="6"/>
    </i>
    <i>
      <x v="7"/>
    </i>
    <i>
      <x v="12"/>
    </i>
    <i>
      <x v="13"/>
    </i>
    <i>
      <x v="14"/>
    </i>
    <i>
      <x v="15"/>
    </i>
    <i t="grand">
      <x/>
    </i>
  </rowItems>
  <colFields count="1">
    <field x="3"/>
  </colFields>
  <colItems count="7">
    <i>
      <x/>
    </i>
    <i>
      <x v="1"/>
    </i>
    <i>
      <x v="2"/>
    </i>
    <i>
      <x v="3"/>
    </i>
    <i>
      <x v="4"/>
    </i>
    <i>
      <x v="5"/>
    </i>
    <i t="grand">
      <x/>
    </i>
  </colItem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1F9E27D-11F9-40A7-A306-01541D4A2B42}" name="QRT_Trend_Fit&lt;10"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B5:AG15" firstHeaderRow="1" firstDataRow="2" firstDataCol="1" rowPageCount="1" colPageCount="1"/>
  <pivotFields count="12">
    <pivotField compact="0" outline="0" showAll="0">
      <items count="6">
        <item x="1"/>
        <item h="1" x="2"/>
        <item h="1" m="1" x="4"/>
        <item h="1" x="3"/>
        <item h="1" x="0"/>
        <item t="default"/>
      </items>
    </pivotField>
    <pivotField compact="0" outline="0" showAll="0">
      <items count="195">
        <item h="1" x="68"/>
        <item h="1" x="69"/>
        <item h="1" x="70"/>
        <item h="1" x="71"/>
        <item h="1" x="72"/>
        <item h="1" x="26"/>
        <item h="1" x="73"/>
        <item h="1" x="27"/>
        <item h="1" x="28"/>
        <item h="1" x="29"/>
        <item h="1" x="74"/>
        <item h="1" x="75"/>
        <item h="1" x="76"/>
        <item h="1" x="30"/>
        <item h="1" x="77"/>
        <item h="1" x="31"/>
        <item h="1" x="78"/>
        <item h="1" x="79"/>
        <item h="1" x="32"/>
        <item h="1" x="80"/>
        <item h="1" x="7"/>
        <item h="1" x="33"/>
        <item h="1" x="81"/>
        <item h="1" x="34"/>
        <item h="1" x="82"/>
        <item h="1" x="83"/>
        <item h="1" x="35"/>
        <item h="1" x="84"/>
        <item h="1" x="85"/>
        <item h="1" x="36"/>
        <item h="1" x="37"/>
        <item h="1" x="86"/>
        <item h="1" x="87"/>
        <item h="1" x="38"/>
        <item h="1" x="88"/>
        <item h="1" x="89"/>
        <item h="1" x="90"/>
        <item h="1" x="91"/>
        <item h="1" x="8"/>
        <item h="1" x="0"/>
        <item h="1" x="92"/>
        <item h="1" x="93"/>
        <item h="1" x="94"/>
        <item h="1" x="95"/>
        <item h="1" x="39"/>
        <item h="1" x="96"/>
        <item h="1" x="97"/>
        <item h="1" x="98"/>
        <item h="1" x="40"/>
        <item h="1" x="99"/>
        <item h="1" x="9"/>
        <item h="1" x="41"/>
        <item h="1" x="100"/>
        <item h="1" x="42"/>
        <item h="1" x="101"/>
        <item h="1" x="102"/>
        <item h="1" x="43"/>
        <item h="1" x="44"/>
        <item h="1" x="103"/>
        <item h="1" x="104"/>
        <item h="1" x="10"/>
        <item h="1" x="45"/>
        <item h="1" x="105"/>
        <item h="1" x="106"/>
        <item h="1" x="107"/>
        <item h="1" x="11"/>
        <item h="1" x="46"/>
        <item h="1" x="108"/>
        <item h="1" x="109"/>
        <item h="1" x="110"/>
        <item h="1" x="12"/>
        <item h="1" x="47"/>
        <item h="1" x="111"/>
        <item h="1" x="112"/>
        <item h="1" x="48"/>
        <item h="1" x="113"/>
        <item h="1" x="49"/>
        <item h="1" x="114"/>
        <item h="1" x="1"/>
        <item h="1" x="115"/>
        <item h="1" x="116"/>
        <item h="1" x="117"/>
        <item h="1" x="118"/>
        <item h="1" x="119"/>
        <item h="1" x="120"/>
        <item h="1" x="50"/>
        <item h="1" x="121"/>
        <item h="1" x="122"/>
        <item h="1" x="2"/>
        <item h="1" x="123"/>
        <item h="1" x="124"/>
        <item h="1" x="51"/>
        <item h="1" x="125"/>
        <item x="13"/>
        <item h="1" x="52"/>
        <item h="1" x="126"/>
        <item h="1" x="53"/>
        <item h="1" x="3"/>
        <item h="1" x="14"/>
        <item h="1" x="54"/>
        <item h="1" m="1" x="191"/>
        <item h="1" x="127"/>
        <item h="1" x="4"/>
        <item h="1" x="128"/>
        <item h="1" x="55"/>
        <item h="1" x="129"/>
        <item h="1" x="56"/>
        <item h="1" x="15"/>
        <item h="1" x="130"/>
        <item h="1" x="131"/>
        <item h="1" x="132"/>
        <item h="1" x="133"/>
        <item h="1" x="57"/>
        <item h="1" x="134"/>
        <item h="1" x="135"/>
        <item h="1" x="16"/>
        <item h="1" x="136"/>
        <item h="1" x="137"/>
        <item h="1" x="138"/>
        <item h="1" x="139"/>
        <item h="1" x="140"/>
        <item h="1" x="141"/>
        <item h="1" x="142"/>
        <item h="1" x="143"/>
        <item h="1" x="144"/>
        <item h="1" x="145"/>
        <item h="1" x="146"/>
        <item h="1" x="147"/>
        <item h="1" x="58"/>
        <item h="1" x="148"/>
        <item h="1" x="59"/>
        <item h="1" x="17"/>
        <item h="1" x="5"/>
        <item h="1" x="18"/>
        <item h="1" x="60"/>
        <item h="1" x="149"/>
        <item h="1" x="150"/>
        <item h="1" x="151"/>
        <item h="1" x="6"/>
        <item h="1" x="61"/>
        <item h="1" x="19"/>
        <item h="1" x="62"/>
        <item h="1" x="152"/>
        <item h="1" x="153"/>
        <item h="1" x="63"/>
        <item h="1" x="154"/>
        <item h="1" x="64"/>
        <item h="1" x="20"/>
        <item h="1" x="155"/>
        <item h="1" x="65"/>
        <item h="1" x="66"/>
        <item h="1" x="156"/>
        <item h="1" x="21"/>
        <item h="1" x="157"/>
        <item h="1" x="158"/>
        <item h="1" x="159"/>
        <item h="1" x="160"/>
        <item h="1" x="161"/>
        <item h="1" x="162"/>
        <item h="1" x="163"/>
        <item h="1" x="164"/>
        <item h="1" x="165"/>
        <item h="1" x="166"/>
        <item h="1" x="167"/>
        <item h="1" m="1" x="192"/>
        <item h="1" x="168"/>
        <item h="1" x="169"/>
        <item h="1" x="170"/>
        <item h="1" x="171"/>
        <item h="1" x="172"/>
        <item h="1" x="173"/>
        <item h="1" x="174"/>
        <item h="1" x="175"/>
        <item h="1" x="176"/>
        <item h="1" x="177"/>
        <item h="1" x="178"/>
        <item h="1" x="179"/>
        <item h="1" x="180"/>
        <item h="1" x="181"/>
        <item h="1" x="182"/>
        <item h="1" x="22"/>
        <item h="1" x="183"/>
        <item h="1" x="23"/>
        <item h="1" x="24"/>
        <item h="1" x="184"/>
        <item h="1" x="25"/>
        <item h="1" x="67"/>
        <item h="1" x="185"/>
        <item h="1" x="186"/>
        <item h="1" x="187"/>
        <item h="1" x="188"/>
        <item h="1" x="189"/>
        <item h="1" x="190"/>
        <item h="1" m="1" x="193"/>
        <item t="default"/>
      </items>
    </pivotField>
    <pivotField compact="0" outline="0" showAll="0">
      <items count="3">
        <item x="0"/>
        <item h="1" x="1"/>
        <item t="default"/>
      </items>
    </pivotField>
    <pivotField axis="axisCol" compact="0" outline="0" showAll="0">
      <items count="10">
        <item x="0"/>
        <item x="1"/>
        <item x="2"/>
        <item x="3"/>
        <item x="4"/>
        <item x="5"/>
        <item m="1" x="6"/>
        <item m="1" x="7"/>
        <item m="1" x="8"/>
        <item t="default"/>
      </items>
    </pivotField>
    <pivotField axis="axisPage" compact="0" outline="0" showAll="0">
      <items count="3">
        <item x="1"/>
        <item x="0"/>
        <item t="default"/>
      </items>
    </pivotField>
    <pivotField axis="axisRow" compact="0" outline="0" showAll="0">
      <items count="17">
        <item m="1" x="10"/>
        <item m="1" x="9"/>
        <item m="1" x="8"/>
        <item x="6"/>
        <item m="1" x="15"/>
        <item x="2"/>
        <item x="4"/>
        <item x="0"/>
        <item m="1" x="12"/>
        <item m="1" x="13"/>
        <item m="1" x="11"/>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5"/>
  </rowFields>
  <rowItems count="9">
    <i>
      <x v="3"/>
    </i>
    <i>
      <x v="5"/>
    </i>
    <i>
      <x v="6"/>
    </i>
    <i>
      <x v="7"/>
    </i>
    <i>
      <x v="12"/>
    </i>
    <i>
      <x v="13"/>
    </i>
    <i>
      <x v="14"/>
    </i>
    <i>
      <x v="15"/>
    </i>
    <i t="grand">
      <x/>
    </i>
  </rowItems>
  <colFields count="1">
    <field x="3"/>
  </colFields>
  <colItems count="5">
    <i>
      <x/>
    </i>
    <i>
      <x v="1"/>
    </i>
    <i>
      <x v="2"/>
    </i>
    <i>
      <x v="4"/>
    </i>
    <i t="grand">
      <x/>
    </i>
  </colItems>
  <pageFields count="1">
    <pageField fld="4" item="1"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F23CC03-0F07-40A3-8F76-450AFEA44E3D}" name="QRT_Trend_TableNumbers"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C5:J15" firstHeaderRow="1" firstDataRow="2" firstDataCol="1"/>
  <pivotFields count="12">
    <pivotField compact="0" outline="0" showAll="0">
      <items count="6">
        <item x="1"/>
        <item h="1" x="2"/>
        <item h="1" m="1" x="4"/>
        <item h="1" x="3"/>
        <item h="1" x="0"/>
        <item t="default"/>
      </items>
    </pivotField>
    <pivotField compact="0" outline="0" showAll="0">
      <items count="195">
        <item h="1" x="68"/>
        <item h="1" x="69"/>
        <item h="1" x="70"/>
        <item h="1" x="71"/>
        <item h="1" x="72"/>
        <item h="1" x="26"/>
        <item h="1" x="73"/>
        <item h="1" x="27"/>
        <item h="1" x="28"/>
        <item h="1" x="29"/>
        <item h="1" x="74"/>
        <item h="1" x="75"/>
        <item h="1" x="76"/>
        <item h="1" x="30"/>
        <item h="1" x="77"/>
        <item h="1" x="31"/>
        <item h="1" x="78"/>
        <item h="1" x="79"/>
        <item h="1" x="32"/>
        <item h="1" x="80"/>
        <item h="1" x="7"/>
        <item h="1" x="33"/>
        <item h="1" x="81"/>
        <item h="1" x="34"/>
        <item h="1" x="82"/>
        <item h="1" x="83"/>
        <item h="1" x="35"/>
        <item h="1" x="84"/>
        <item h="1" x="85"/>
        <item h="1" x="36"/>
        <item h="1" x="37"/>
        <item h="1" x="86"/>
        <item h="1" x="87"/>
        <item h="1" x="38"/>
        <item h="1" x="88"/>
        <item h="1" x="89"/>
        <item h="1" x="90"/>
        <item h="1" x="91"/>
        <item h="1" x="8"/>
        <item h="1" x="0"/>
        <item h="1" x="92"/>
        <item h="1" x="93"/>
        <item h="1" x="94"/>
        <item h="1" x="95"/>
        <item h="1" x="39"/>
        <item h="1" x="96"/>
        <item h="1" x="97"/>
        <item h="1" x="98"/>
        <item h="1" x="40"/>
        <item h="1" x="99"/>
        <item h="1" x="9"/>
        <item h="1" x="41"/>
        <item h="1" x="100"/>
        <item h="1" x="42"/>
        <item h="1" x="101"/>
        <item h="1" x="102"/>
        <item h="1" x="43"/>
        <item h="1" x="44"/>
        <item h="1" x="103"/>
        <item h="1" x="104"/>
        <item h="1" x="10"/>
        <item h="1" x="45"/>
        <item h="1" x="105"/>
        <item h="1" x="106"/>
        <item h="1" x="107"/>
        <item h="1" x="11"/>
        <item h="1" x="46"/>
        <item h="1" x="108"/>
        <item h="1" x="109"/>
        <item h="1" x="110"/>
        <item h="1" x="12"/>
        <item h="1" x="47"/>
        <item h="1" x="111"/>
        <item h="1" x="112"/>
        <item h="1" x="48"/>
        <item h="1" x="113"/>
        <item h="1" x="49"/>
        <item h="1" x="114"/>
        <item h="1" x="1"/>
        <item h="1" x="115"/>
        <item h="1" x="116"/>
        <item h="1" x="117"/>
        <item h="1" x="118"/>
        <item h="1" x="119"/>
        <item h="1" x="120"/>
        <item h="1" x="50"/>
        <item h="1" x="121"/>
        <item h="1" x="122"/>
        <item h="1" x="2"/>
        <item h="1" x="123"/>
        <item h="1" x="124"/>
        <item h="1" x="51"/>
        <item h="1" x="125"/>
        <item x="13"/>
        <item h="1" x="52"/>
        <item h="1" x="126"/>
        <item h="1" x="53"/>
        <item h="1" x="3"/>
        <item h="1" x="14"/>
        <item h="1" x="54"/>
        <item h="1" m="1" x="191"/>
        <item h="1" x="127"/>
        <item h="1" x="4"/>
        <item h="1" x="128"/>
        <item h="1" x="55"/>
        <item h="1" x="129"/>
        <item h="1" x="56"/>
        <item h="1" x="15"/>
        <item h="1" x="130"/>
        <item h="1" x="131"/>
        <item h="1" x="132"/>
        <item h="1" x="133"/>
        <item h="1" x="57"/>
        <item h="1" x="134"/>
        <item h="1" x="135"/>
        <item h="1" x="16"/>
        <item h="1" x="136"/>
        <item h="1" x="137"/>
        <item h="1" x="138"/>
        <item h="1" x="139"/>
        <item h="1" x="140"/>
        <item h="1" x="141"/>
        <item h="1" x="142"/>
        <item h="1" x="143"/>
        <item h="1" x="144"/>
        <item h="1" x="145"/>
        <item h="1" x="146"/>
        <item h="1" x="147"/>
        <item h="1" x="58"/>
        <item h="1" x="148"/>
        <item h="1" x="59"/>
        <item h="1" x="17"/>
        <item h="1" x="5"/>
        <item h="1" x="18"/>
        <item h="1" x="60"/>
        <item h="1" x="149"/>
        <item h="1" x="150"/>
        <item h="1" x="151"/>
        <item h="1" x="6"/>
        <item h="1" x="61"/>
        <item h="1" x="19"/>
        <item h="1" x="62"/>
        <item h="1" x="152"/>
        <item h="1" x="153"/>
        <item h="1" x="63"/>
        <item h="1" x="154"/>
        <item h="1" x="64"/>
        <item h="1" x="20"/>
        <item h="1" x="155"/>
        <item h="1" x="65"/>
        <item h="1" x="66"/>
        <item h="1" x="156"/>
        <item h="1" x="21"/>
        <item h="1" x="157"/>
        <item h="1" x="158"/>
        <item h="1" x="159"/>
        <item h="1" x="160"/>
        <item h="1" x="161"/>
        <item h="1" x="162"/>
        <item h="1" x="163"/>
        <item h="1" x="164"/>
        <item h="1" x="165"/>
        <item h="1" x="166"/>
        <item h="1" x="167"/>
        <item h="1" m="1" x="192"/>
        <item h="1" x="168"/>
        <item h="1" x="169"/>
        <item h="1" x="170"/>
        <item h="1" x="171"/>
        <item h="1" x="172"/>
        <item h="1" x="173"/>
        <item h="1" x="174"/>
        <item h="1" x="175"/>
        <item h="1" x="176"/>
        <item h="1" x="177"/>
        <item h="1" x="178"/>
        <item h="1" x="179"/>
        <item h="1" x="180"/>
        <item h="1" x="181"/>
        <item h="1" x="182"/>
        <item h="1" x="22"/>
        <item h="1" x="183"/>
        <item h="1" x="23"/>
        <item h="1" x="24"/>
        <item h="1" x="184"/>
        <item h="1" x="25"/>
        <item h="1" x="67"/>
        <item h="1" x="185"/>
        <item h="1" x="186"/>
        <item h="1" x="187"/>
        <item h="1" x="188"/>
        <item h="1" x="189"/>
        <item h="1" x="190"/>
        <item h="1" m="1" x="193"/>
        <item t="default"/>
      </items>
    </pivotField>
    <pivotField compact="0" outline="0" showAll="0">
      <items count="3">
        <item x="0"/>
        <item h="1" x="1"/>
        <item t="default"/>
      </items>
    </pivotField>
    <pivotField axis="axisCol" compact="0" outline="0" showAll="0">
      <items count="10">
        <item x="0"/>
        <item x="1"/>
        <item x="2"/>
        <item x="3"/>
        <item x="4"/>
        <item x="5"/>
        <item m="1" x="6"/>
        <item m="1" x="7"/>
        <item m="1" x="8"/>
        <item t="default"/>
      </items>
    </pivotField>
    <pivotField compact="0" outline="0" showAll="0"/>
    <pivotField axis="axisRow" compact="0" outline="0" showAll="0">
      <items count="17">
        <item m="1" x="10"/>
        <item m="1" x="9"/>
        <item m="1" x="8"/>
        <item x="6"/>
        <item m="1" x="15"/>
        <item x="2"/>
        <item x="4"/>
        <item x="0"/>
        <item m="1" x="12"/>
        <item m="1" x="13"/>
        <item m="1" x="11"/>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compact="0" outline="0" showAll="0"/>
    <pivotField compact="0" outline="0" showAll="0">
      <items count="15">
        <item x="0"/>
        <item x="1"/>
        <item x="2"/>
        <item x="3"/>
        <item x="4"/>
        <item x="5"/>
        <item x="6"/>
        <item x="7"/>
        <item x="8"/>
        <item x="9"/>
        <item x="10"/>
        <item x="11"/>
        <item x="12"/>
        <item x="13"/>
        <item t="default"/>
      </items>
    </pivotField>
  </pivotFields>
  <rowFields count="1">
    <field x="5"/>
  </rowFields>
  <rowItems count="9">
    <i>
      <x v="3"/>
    </i>
    <i>
      <x v="5"/>
    </i>
    <i>
      <x v="6"/>
    </i>
    <i>
      <x v="7"/>
    </i>
    <i>
      <x v="12"/>
    </i>
    <i>
      <x v="13"/>
    </i>
    <i>
      <x v="14"/>
    </i>
    <i>
      <x v="15"/>
    </i>
    <i t="grand">
      <x/>
    </i>
  </rowItems>
  <colFields count="1">
    <field x="3"/>
  </colFields>
  <colItems count="7">
    <i>
      <x/>
    </i>
    <i>
      <x v="1"/>
    </i>
    <i>
      <x v="2"/>
    </i>
    <i>
      <x v="3"/>
    </i>
    <i>
      <x v="4"/>
    </i>
    <i>
      <x v="5"/>
    </i>
    <i t="grand">
      <x/>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2DF636F-91F3-4825-BB48-B4EDC411A96E}" name="QRT_BMK_NoFit" cacheId="1779" applyNumberFormats="0" applyBorderFormats="0" applyFontFormats="0" applyPatternFormats="0" applyAlignmentFormats="0" applyWidthHeightFormats="1" dataCaption="Values" errorCaption="0" showError="1" updatedVersion="8" minRefreshableVersion="3" rowGrandTotals="0" itemPrintTitles="1" createdVersion="8" indent="0" outline="1" outlineData="1" multipleFieldFilters="0" fieldListSortAscending="1">
  <location ref="C54:J173" firstHeaderRow="1" firstDataRow="2" firstDataCol="1" rowPageCount="1" colPageCount="1"/>
  <pivotFields count="12">
    <pivotField showAll="0">
      <items count="6">
        <item h="1" x="1"/>
        <item h="1" x="2"/>
        <item h="1" m="1" x="4"/>
        <item x="3"/>
        <item h="1" x="0"/>
        <item t="default"/>
      </items>
    </pivotField>
    <pivotField axis="axisRow" showAll="0">
      <items count="195">
        <item x="68"/>
        <item x="69"/>
        <item x="70"/>
        <item x="71"/>
        <item x="72"/>
        <item x="26"/>
        <item x="73"/>
        <item x="27"/>
        <item x="28"/>
        <item x="29"/>
        <item x="74"/>
        <item x="75"/>
        <item x="76"/>
        <item x="30"/>
        <item x="77"/>
        <item x="31"/>
        <item x="78"/>
        <item x="7"/>
        <item x="33"/>
        <item x="79"/>
        <item x="32"/>
        <item x="80"/>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showAll="0">
      <items count="3">
        <item h="1" x="0"/>
        <item x="1"/>
        <item t="default"/>
      </items>
    </pivotField>
    <pivotField axis="axisCol" showAll="0">
      <items count="10">
        <item x="0"/>
        <item x="1"/>
        <item x="2"/>
        <item x="3"/>
        <item x="4"/>
        <item x="5"/>
        <item m="1" x="6"/>
        <item m="1" x="7"/>
        <item m="1" x="8"/>
        <item t="default"/>
      </items>
    </pivotField>
    <pivotField showAll="0"/>
    <pivotField axis="axisPage"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items count="10">
        <item x="0"/>
        <item x="3"/>
        <item x="6"/>
        <item x="2"/>
        <item x="4"/>
        <item x="1"/>
        <item x="5"/>
        <item x="7"/>
        <item m="1" x="8"/>
        <item t="default"/>
      </items>
    </pivotField>
    <pivotField showAll="0">
      <items count="23">
        <item x="0"/>
        <item x="11"/>
        <item x="10"/>
        <item x="5"/>
        <item x="7"/>
        <item x="18"/>
        <item x="13"/>
        <item x="6"/>
        <item x="20"/>
        <item x="3"/>
        <item x="12"/>
        <item x="19"/>
        <item x="16"/>
        <item x="17"/>
        <item x="4"/>
        <item x="2"/>
        <item x="8"/>
        <item x="14"/>
        <item x="9"/>
        <item x="15"/>
        <item x="1"/>
        <item m="1" x="21"/>
        <item t="default"/>
      </items>
    </pivotField>
    <pivotField showAll="0"/>
    <pivotField showAll="0" defaultSubtotal="0"/>
  </pivotFields>
  <rowFields count="1">
    <field x="1"/>
  </rowFields>
  <rowItems count="118">
    <i>
      <x/>
    </i>
    <i>
      <x v="1"/>
    </i>
    <i>
      <x v="2"/>
    </i>
    <i>
      <x v="3"/>
    </i>
    <i>
      <x v="4"/>
    </i>
    <i>
      <x v="6"/>
    </i>
    <i>
      <x v="10"/>
    </i>
    <i>
      <x v="11"/>
    </i>
    <i>
      <x v="12"/>
    </i>
    <i>
      <x v="14"/>
    </i>
    <i>
      <x v="16"/>
    </i>
    <i>
      <x v="19"/>
    </i>
    <i>
      <x v="21"/>
    </i>
    <i>
      <x v="22"/>
    </i>
    <i>
      <x v="24"/>
    </i>
    <i>
      <x v="25"/>
    </i>
    <i>
      <x v="27"/>
    </i>
    <i>
      <x v="28"/>
    </i>
    <i>
      <x v="31"/>
    </i>
    <i>
      <x v="32"/>
    </i>
    <i>
      <x v="34"/>
    </i>
    <i>
      <x v="35"/>
    </i>
    <i>
      <x v="36"/>
    </i>
    <i>
      <x v="37"/>
    </i>
    <i>
      <x v="40"/>
    </i>
    <i>
      <x v="41"/>
    </i>
    <i>
      <x v="42"/>
    </i>
    <i>
      <x v="43"/>
    </i>
    <i>
      <x v="45"/>
    </i>
    <i>
      <x v="46"/>
    </i>
    <i>
      <x v="47"/>
    </i>
    <i>
      <x v="49"/>
    </i>
    <i>
      <x v="52"/>
    </i>
    <i>
      <x v="54"/>
    </i>
    <i>
      <x v="55"/>
    </i>
    <i>
      <x v="58"/>
    </i>
    <i>
      <x v="59"/>
    </i>
    <i>
      <x v="62"/>
    </i>
    <i>
      <x v="63"/>
    </i>
    <i>
      <x v="64"/>
    </i>
    <i>
      <x v="67"/>
    </i>
    <i>
      <x v="68"/>
    </i>
    <i>
      <x v="69"/>
    </i>
    <i>
      <x v="72"/>
    </i>
    <i>
      <x v="73"/>
    </i>
    <i>
      <x v="75"/>
    </i>
    <i>
      <x v="77"/>
    </i>
    <i>
      <x v="79"/>
    </i>
    <i>
      <x v="80"/>
    </i>
    <i>
      <x v="81"/>
    </i>
    <i>
      <x v="82"/>
    </i>
    <i>
      <x v="83"/>
    </i>
    <i>
      <x v="84"/>
    </i>
    <i>
      <x v="86"/>
    </i>
    <i>
      <x v="87"/>
    </i>
    <i>
      <x v="89"/>
    </i>
    <i>
      <x v="90"/>
    </i>
    <i>
      <x v="92"/>
    </i>
    <i>
      <x v="95"/>
    </i>
    <i>
      <x v="101"/>
    </i>
    <i>
      <x v="103"/>
    </i>
    <i>
      <x v="105"/>
    </i>
    <i>
      <x v="108"/>
    </i>
    <i>
      <x v="109"/>
    </i>
    <i>
      <x v="110"/>
    </i>
    <i>
      <x v="112"/>
    </i>
    <i>
      <x v="113"/>
    </i>
    <i>
      <x v="115"/>
    </i>
    <i>
      <x v="116"/>
    </i>
    <i>
      <x v="117"/>
    </i>
    <i>
      <x v="118"/>
    </i>
    <i>
      <x v="119"/>
    </i>
    <i>
      <x v="121"/>
    </i>
    <i>
      <x v="122"/>
    </i>
    <i>
      <x v="123"/>
    </i>
    <i>
      <x v="124"/>
    </i>
    <i>
      <x v="125"/>
    </i>
    <i>
      <x v="126"/>
    </i>
    <i>
      <x v="128"/>
    </i>
    <i>
      <x v="134"/>
    </i>
    <i>
      <x v="135"/>
    </i>
    <i>
      <x v="136"/>
    </i>
    <i>
      <x v="142"/>
    </i>
    <i>
      <x v="144"/>
    </i>
    <i>
      <x v="147"/>
    </i>
    <i>
      <x v="150"/>
    </i>
    <i>
      <x v="153"/>
    </i>
    <i>
      <x v="154"/>
    </i>
    <i>
      <x v="155"/>
    </i>
    <i>
      <x v="156"/>
    </i>
    <i>
      <x v="157"/>
    </i>
    <i>
      <x v="158"/>
    </i>
    <i>
      <x v="160"/>
    </i>
    <i>
      <x v="161"/>
    </i>
    <i>
      <x v="162"/>
    </i>
    <i>
      <x v="164"/>
    </i>
    <i>
      <x v="165"/>
    </i>
    <i>
      <x v="166"/>
    </i>
    <i>
      <x v="167"/>
    </i>
    <i>
      <x v="168"/>
    </i>
    <i>
      <x v="169"/>
    </i>
    <i>
      <x v="170"/>
    </i>
    <i>
      <x v="171"/>
    </i>
    <i>
      <x v="172"/>
    </i>
    <i>
      <x v="173"/>
    </i>
    <i>
      <x v="174"/>
    </i>
    <i>
      <x v="175"/>
    </i>
    <i>
      <x v="176"/>
    </i>
    <i>
      <x v="177"/>
    </i>
    <i>
      <x v="179"/>
    </i>
    <i>
      <x v="182"/>
    </i>
    <i>
      <x v="185"/>
    </i>
    <i>
      <x v="186"/>
    </i>
    <i>
      <x v="187"/>
    </i>
    <i>
      <x v="188"/>
    </i>
    <i>
      <x v="189"/>
    </i>
    <i>
      <x v="190"/>
    </i>
    <i>
      <x v="193"/>
    </i>
  </rowItems>
  <colFields count="1">
    <field x="3"/>
  </colFields>
  <colItems count="7">
    <i>
      <x/>
    </i>
    <i>
      <x v="1"/>
    </i>
    <i>
      <x v="2"/>
    </i>
    <i>
      <x v="3"/>
    </i>
    <i>
      <x v="4"/>
    </i>
    <i>
      <x v="5"/>
    </i>
    <i t="grand">
      <x/>
    </i>
  </colItems>
  <pageFields count="1">
    <pageField fld="5" item="15"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6463916-8369-4B91-920E-14E5FE43C494}" name="Tiering CP&lt;10"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BC6:BH34" firstHeaderRow="1" firstDataRow="2" firstDataCol="1" rowPageCount="4" colPageCount="1"/>
  <pivotFields count="12">
    <pivotField compact="0" outline="0" showAll="0"/>
    <pivotField axis="axisRow" compact="0" outline="0"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compact="0" outline="0" multipleItemSelectionAllowed="1" showAll="0">
      <items count="3">
        <item h="1" x="0"/>
        <item x="1"/>
        <item t="default"/>
      </items>
    </pivotField>
    <pivotField axis="axisCol" compact="0" outline="0" showAll="0">
      <items count="10">
        <item x="0"/>
        <item x="1"/>
        <item x="2"/>
        <item x="3"/>
        <item x="4"/>
        <item x="5"/>
        <item m="1" x="6"/>
        <item m="1" x="7"/>
        <item m="1" x="8"/>
        <item t="default"/>
      </items>
    </pivotField>
    <pivotField axis="axisPage" compact="0" outline="0" showAll="0">
      <items count="3">
        <item x="1"/>
        <item x="0"/>
        <item t="default"/>
      </items>
    </pivotField>
    <pivotField axis="axisPage" compact="0" outline="0" showAll="0">
      <items count="17">
        <item m="1" x="8"/>
        <item m="1" x="10"/>
        <item m="1" x="9"/>
        <item x="6"/>
        <item m="1" x="15"/>
        <item x="4"/>
        <item x="2"/>
        <item x="0"/>
        <item m="1" x="11"/>
        <item m="1" x="12"/>
        <item m="1" x="13"/>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axis="axisPage" compact="0" outline="0" multipleItemSelectionAllowed="1" showAll="0">
      <items count="4">
        <item h="1" x="1"/>
        <item x="2"/>
        <item h="1" x="0"/>
        <item t="default"/>
      </items>
    </pivotField>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27">
    <i>
      <x v="14"/>
    </i>
    <i>
      <x v="22"/>
    </i>
    <i>
      <x v="28"/>
    </i>
    <i>
      <x v="32"/>
    </i>
    <i>
      <x v="46"/>
    </i>
    <i>
      <x v="49"/>
    </i>
    <i>
      <x v="54"/>
    </i>
    <i>
      <x v="68"/>
    </i>
    <i>
      <x v="73"/>
    </i>
    <i>
      <x v="81"/>
    </i>
    <i>
      <x v="89"/>
    </i>
    <i>
      <x v="90"/>
    </i>
    <i>
      <x v="92"/>
    </i>
    <i>
      <x v="101"/>
    </i>
    <i>
      <x v="113"/>
    </i>
    <i>
      <x v="123"/>
    </i>
    <i>
      <x v="128"/>
    </i>
    <i>
      <x v="134"/>
    </i>
    <i>
      <x v="154"/>
    </i>
    <i>
      <x v="156"/>
    </i>
    <i>
      <x v="166"/>
    </i>
    <i>
      <x v="168"/>
    </i>
    <i>
      <x v="170"/>
    </i>
    <i>
      <x v="173"/>
    </i>
    <i>
      <x v="188"/>
    </i>
    <i>
      <x v="193"/>
    </i>
    <i t="grand">
      <x/>
    </i>
  </rowItems>
  <colFields count="1">
    <field x="3"/>
  </colFields>
  <colItems count="5">
    <i>
      <x/>
    </i>
    <i>
      <x v="1"/>
    </i>
    <i>
      <x v="2"/>
    </i>
    <i>
      <x v="4"/>
    </i>
    <i t="grand">
      <x/>
    </i>
  </colItems>
  <pageFields count="4">
    <pageField fld="2" hier="-1"/>
    <pageField fld="5" item="15" hier="-1"/>
    <pageField fld="4" item="1" hier="-1"/>
    <pageField fld="10"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5BD5CE9-3C26-4037-8E85-7DA86A94A35C}" name="Pivot4_QTR_List" cacheId="1779" applyNumberFormats="0" applyBorderFormats="0" applyFontFormats="0" applyPatternFormats="0" applyAlignmentFormats="0" applyWidthHeightFormats="1" dataCaption="Values" updatedVersion="8" minRefreshableVersion="3" rowGrandTotals="0" itemPrintTitles="1" createdVersion="8" indent="0" compact="0" compactData="0" gridDropZones="1" multipleFieldFilters="0" fieldListSortAscending="1">
  <location ref="C23:D32" firstHeaderRow="2" firstDataRow="2" firstDataCol="1"/>
  <pivotFields count="12">
    <pivotField compact="0" outline="0" showAll="0"/>
    <pivotField compact="0" outline="0" showAll="0"/>
    <pivotField compact="0" outline="0" showAll="0">
      <items count="3">
        <item x="0"/>
        <item h="1" x="1"/>
        <item t="default"/>
      </items>
    </pivotField>
    <pivotField compact="0" outline="0" showAll="0"/>
    <pivotField compact="0" outline="0" showAll="0"/>
    <pivotField axis="axisRow" compact="0" outline="0" showAll="0">
      <items count="17">
        <item m="1" x="10"/>
        <item m="1" x="9"/>
        <item m="1" x="8"/>
        <item x="6"/>
        <item m="1" x="15"/>
        <item x="2"/>
        <item x="4"/>
        <item x="0"/>
        <item m="1" x="12"/>
        <item m="1" x="13"/>
        <item m="1" x="11"/>
        <item m="1" x="14"/>
        <item x="7"/>
        <item x="3"/>
        <item x="5"/>
        <item x="1"/>
        <item t="default"/>
      </items>
    </pivotField>
    <pivotField compact="0" outline="0" showAll="0" defaultSubtotal="0">
      <items count="36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1">
    <field x="5"/>
  </rowFields>
  <rowItems count="8">
    <i>
      <x v="3"/>
    </i>
    <i>
      <x v="5"/>
    </i>
    <i>
      <x v="6"/>
    </i>
    <i>
      <x v="7"/>
    </i>
    <i>
      <x v="12"/>
    </i>
    <i>
      <x v="13"/>
    </i>
    <i>
      <x v="14"/>
    </i>
    <i>
      <x v="15"/>
    </i>
  </rowItems>
  <colItems count="1">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FAEB221-C57C-47BD-9ED2-EA41492736B6}" name="CWT_Conv_Trend"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fieldListSortAscending="1">
  <location ref="A46:B55" firstHeaderRow="1"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showAll="0"/>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Items count="1">
    <i/>
  </colItems>
  <dataFields count="1">
    <dataField name="Sum of Conversion%" fld="12" baseField="0" baseItem="0" numFmtId="164"/>
  </dataFields>
  <formats count="1">
    <format dxfId="13">
      <pivotArea outline="0" collapsedLevelsAreSubtotals="1" fieldPosition="0"/>
    </format>
  </formats>
  <chartFormats count="2">
    <chartFormat chart="5" format="2"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8A0E46A-E782-48B4-9962-2F29FF986180}" name="PivotTable5"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fieldListSortAscending="1">
  <location ref="H97:I106" firstHeaderRow="1" firstDataRow="1" firstDataCol="1" rowPageCount="1" colPageCount="1"/>
  <pivotFields count="14">
    <pivotField showAll="0">
      <items count="5">
        <item h="1" x="1"/>
        <item h="1" x="2"/>
        <item x="3"/>
        <item h="1" x="0"/>
        <item t="default"/>
      </items>
    </pivotField>
    <pivotField axis="axisRow" showAll="0" sortType="descending">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x="163"/>
        <item x="186"/>
        <item t="default"/>
      </items>
      <autoSortScope>
        <pivotArea dataOnly="0" outline="0" fieldPosition="0">
          <references count="1">
            <reference field="4294967294" count="1" selected="0">
              <x v="0"/>
            </reference>
          </references>
        </pivotArea>
      </autoSortScope>
    </pivotField>
    <pivotField axis="axisPage" multipleItemSelectionAllowed="1" showAll="0" sortType="ascending">
      <items count="20">
        <item h="1" m="1" x="13"/>
        <item h="1" m="1" x="15"/>
        <item h="1" m="1" x="11"/>
        <item h="1" m="1" x="17"/>
        <item h="1" m="1" x="14"/>
        <item h="1" m="1" x="16"/>
        <item h="1" m="1" x="12"/>
        <item h="1" m="1" x="18"/>
        <item h="1" m="1" x="10"/>
        <item h="1" m="1" x="9"/>
        <item h="1" m="1" x="8"/>
        <item h="1" x="6"/>
        <item h="1" x="2"/>
        <item h="1" x="4"/>
        <item h="1" x="0"/>
        <item h="1" x="7"/>
        <item h="1" x="3"/>
        <item h="1" x="5"/>
        <item x="1"/>
        <item t="default"/>
      </items>
    </pivotField>
    <pivotField showAll="0"/>
    <pivotField showAll="0"/>
    <pivotField showAll="0"/>
    <pivotField showAll="0">
      <items count="10">
        <item h="1" x="0"/>
        <item h="1" x="3"/>
        <item h="1" x="6"/>
        <item h="1" x="2"/>
        <item x="4"/>
        <item h="1" x="1"/>
        <item h="1" x="5"/>
        <item h="1" x="7"/>
        <item h="1" m="1" x="8"/>
        <item t="default"/>
      </items>
    </pivotField>
    <pivotField showAll="0">
      <items count="23">
        <item h="1" x="0"/>
        <item h="1" x="11"/>
        <item h="1" x="10"/>
        <item h="1" x="5"/>
        <item h="1" x="7"/>
        <item h="1" x="18"/>
        <item h="1" x="13"/>
        <item h="1" x="6"/>
        <item h="1" x="20"/>
        <item h="1" x="3"/>
        <item x="12"/>
        <item h="1" x="19"/>
        <item h="1" x="16"/>
        <item h="1" x="17"/>
        <item h="1" x="4"/>
        <item h="1" x="2"/>
        <item h="1" x="8"/>
        <item h="1" x="14"/>
        <item h="1" x="9"/>
        <item h="1" x="15"/>
        <item h="1" x="1"/>
        <item h="1" m="1" x="21"/>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s>
  <rowFields count="1">
    <field x="1"/>
  </rowFields>
  <rowItems count="9">
    <i>
      <x v="45"/>
    </i>
    <i>
      <x v="110"/>
    </i>
    <i>
      <x v="101"/>
    </i>
    <i>
      <x v="134"/>
    </i>
    <i>
      <x v="25"/>
    </i>
    <i>
      <x v="133"/>
    </i>
    <i>
      <x v="153"/>
    </i>
    <i>
      <x v="95"/>
    </i>
    <i t="grand">
      <x/>
    </i>
  </rowItems>
  <colItems count="1">
    <i/>
  </colItems>
  <pageFields count="1">
    <pageField fld="2" hier="-1"/>
  </pageFields>
  <dataFields count="1">
    <dataField name="Sum of 62 Day %" fld="13" baseField="0" baseItem="0" numFmtId="164"/>
  </dataFields>
  <formats count="1">
    <format dxfId="12">
      <pivotArea outline="0" collapsedLevelsAreSubtotals="1" fieldPosition="0"/>
    </format>
  </formats>
  <chartFormats count="1">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07717D4-9BB9-4C63-A078-6564365C822C}" name="CWT_FDS_Trend%1"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3" fieldListSortAscending="1">
  <location ref="A62:B71" firstHeaderRow="1"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0"/>
        <item m="1" x="9"/>
        <item m="1" x="8"/>
        <item m="1" x="13"/>
        <item m="1" x="14"/>
        <item m="1" x="15"/>
        <item m="1" x="16"/>
        <item m="1" x="17"/>
        <item m="1" x="18"/>
        <item x="6"/>
        <item x="2"/>
        <item x="4"/>
        <item x="0"/>
        <item x="7"/>
        <item x="3"/>
        <item x="5"/>
        <item x="1"/>
        <item t="default"/>
      </items>
    </pivotField>
    <pivotField showAll="0"/>
    <pivotField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Items count="1">
    <i/>
  </colItems>
  <dataFields count="1">
    <dataField name="Sum of %" fld="11" baseField="0" baseItem="0" numFmtId="164"/>
  </dataFields>
  <formats count="1">
    <format dxfId="11">
      <pivotArea outline="0" collapsedLevelsAreSubtotals="1" fieldPosition="0"/>
    </format>
  </formats>
  <chartFormats count="5">
    <chartFormat chart="3"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0D6AE65-A0BF-47AB-B2E1-FADCF65BD10A}"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Y11:AA21" firstHeaderRow="2" firstDataRow="2" firstDataCol="2"/>
  <pivotFields count="12">
    <pivotField compact="0" outline="0" showAll="0"/>
    <pivotField compact="0" outline="0" showAll="0"/>
    <pivotField compact="0" outline="0" showAll="0"/>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D4469C9E-E975-4DA9-AC7C-EBF4552B6109}" name="PivotTable4"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4" fieldListSortAscending="1">
  <location ref="A79:B88" firstHeaderRow="1"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0"/>
        <item m="1" x="9"/>
        <item m="1" x="8"/>
        <item m="1" x="13"/>
        <item m="1" x="14"/>
        <item m="1" x="15"/>
        <item m="1" x="16"/>
        <item m="1" x="17"/>
        <item m="1" x="18"/>
        <item x="6"/>
        <item x="2"/>
        <item x="4"/>
        <item x="0"/>
        <item x="7"/>
        <item x="3"/>
        <item x="5"/>
        <item x="1"/>
        <item t="default"/>
      </items>
    </pivotField>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s>
  <rowFields count="1">
    <field x="2"/>
  </rowFields>
  <rowItems count="9">
    <i>
      <x v="11"/>
    </i>
    <i>
      <x v="12"/>
    </i>
    <i>
      <x v="13"/>
    </i>
    <i>
      <x v="14"/>
    </i>
    <i>
      <x v="15"/>
    </i>
    <i>
      <x v="16"/>
    </i>
    <i>
      <x v="17"/>
    </i>
    <i>
      <x v="18"/>
    </i>
    <i t="grand">
      <x/>
    </i>
  </rowItems>
  <colItems count="1">
    <i/>
  </colItems>
  <dataFields count="1">
    <dataField name="Sum of 62 Day %" fld="13" baseField="0" baseItem="0"/>
  </dataFields>
  <formats count="1">
    <format dxfId="10">
      <pivotArea outline="0" collapsedLevelsAreSubtotals="1" fieldPosition="0"/>
    </format>
  </formats>
  <chartFormats count="1">
    <chartFormat chart="1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8D3AF717-CF39-4732-A024-909DBE864716}" name="CWT_Conversion_BMK"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fieldListSortAscending="1">
  <location ref="E97:F106" firstHeaderRow="1" firstDataRow="1" firstDataCol="1" rowPageCount="1" colPageCount="1"/>
  <pivotFields count="14">
    <pivotField showAll="0">
      <items count="5">
        <item h="1" x="1"/>
        <item h="1" x="2"/>
        <item x="3"/>
        <item h="1" x="0"/>
        <item t="default"/>
      </items>
    </pivotField>
    <pivotField axis="axisRow" showAll="0" sortType="descending">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x="163"/>
        <item x="186"/>
        <item t="default"/>
      </items>
      <autoSortScope>
        <pivotArea dataOnly="0" outline="0" fieldPosition="0">
          <references count="1">
            <reference field="4294967294" count="1" selected="0">
              <x v="0"/>
            </reference>
          </references>
        </pivotArea>
      </autoSortScope>
    </pivotField>
    <pivotField axis="axisPage" multipleItemSelectionAllowed="1" showAll="0" sortType="ascending">
      <items count="20">
        <item h="1" m="1" x="13"/>
        <item h="1" m="1" x="15"/>
        <item h="1" m="1" x="11"/>
        <item h="1" m="1" x="17"/>
        <item h="1" m="1" x="14"/>
        <item h="1" m="1" x="16"/>
        <item h="1" m="1" x="12"/>
        <item h="1" m="1" x="18"/>
        <item h="1" m="1" x="10"/>
        <item h="1" m="1" x="9"/>
        <item h="1" m="1" x="8"/>
        <item h="1" x="6"/>
        <item h="1" x="2"/>
        <item h="1" x="4"/>
        <item h="1" x="0"/>
        <item h="1" x="7"/>
        <item h="1" x="3"/>
        <item h="1" x="5"/>
        <item x="1"/>
        <item t="default"/>
      </items>
    </pivotField>
    <pivotField showAll="0"/>
    <pivotField showAll="0"/>
    <pivotField showAll="0"/>
    <pivotField showAll="0">
      <items count="10">
        <item h="1" x="0"/>
        <item h="1" x="3"/>
        <item h="1" x="6"/>
        <item h="1" x="2"/>
        <item x="4"/>
        <item h="1" x="1"/>
        <item h="1" x="5"/>
        <item h="1" x="7"/>
        <item h="1" m="1" x="8"/>
        <item t="default"/>
      </items>
    </pivotField>
    <pivotField showAll="0">
      <items count="23">
        <item h="1" x="0"/>
        <item h="1" x="11"/>
        <item h="1" x="10"/>
        <item h="1" x="5"/>
        <item h="1" x="7"/>
        <item h="1" x="18"/>
        <item h="1" x="13"/>
        <item h="1" x="6"/>
        <item h="1" x="20"/>
        <item h="1" x="3"/>
        <item x="12"/>
        <item h="1" x="19"/>
        <item h="1" x="16"/>
        <item h="1" x="17"/>
        <item h="1" x="4"/>
        <item h="1" x="2"/>
        <item h="1" x="8"/>
        <item h="1" x="14"/>
        <item h="1" x="9"/>
        <item h="1" x="15"/>
        <item h="1" x="1"/>
        <item h="1" m="1" x="21"/>
        <item t="default"/>
      </items>
    </pivotField>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s>
  <rowFields count="1">
    <field x="1"/>
  </rowFields>
  <rowItems count="9">
    <i>
      <x v="153"/>
    </i>
    <i>
      <x v="110"/>
    </i>
    <i>
      <x v="25"/>
    </i>
    <i>
      <x v="101"/>
    </i>
    <i>
      <x v="45"/>
    </i>
    <i>
      <x v="134"/>
    </i>
    <i>
      <x v="95"/>
    </i>
    <i>
      <x v="133"/>
    </i>
    <i t="grand">
      <x/>
    </i>
  </rowItems>
  <colItems count="1">
    <i/>
  </colItems>
  <pageFields count="1">
    <pageField fld="2" hier="-1"/>
  </pageFields>
  <dataFields count="1">
    <dataField name="Sum of Conversion%" fld="12" baseField="0" baseItem="0" numFmtId="164"/>
  </dataFields>
  <formats count="2">
    <format dxfId="8">
      <pivotArea collapsedLevelsAreSubtotals="1" fieldPosition="0">
        <references count="2">
          <reference field="4294967294" count="1" selected="0">
            <x v="0"/>
          </reference>
          <reference field="2" count="1">
            <x v="8"/>
          </reference>
        </references>
      </pivotArea>
    </format>
    <format dxfId="9">
      <pivotArea outline="0" collapsedLevelsAreSubtotals="1" fieldPosition="0">
        <references count="1">
          <reference field="4294967294" count="1" selected="0">
            <x v="0"/>
          </reference>
        </references>
      </pivotArea>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DCF8F89D-6FF2-4294-9DBC-E0CF6B154A14}" name="PivotTable2"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fieldListSortAscending="1">
  <location ref="A32:B41" firstHeaderRow="1"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s>
  <rowFields count="1">
    <field x="2"/>
  </rowFields>
  <rowItems count="9">
    <i>
      <x v="11"/>
    </i>
    <i>
      <x v="12"/>
    </i>
    <i>
      <x v="13"/>
    </i>
    <i>
      <x v="14"/>
    </i>
    <i>
      <x v="15"/>
    </i>
    <i>
      <x v="16"/>
    </i>
    <i>
      <x v="17"/>
    </i>
    <i>
      <x v="18"/>
    </i>
    <i t="grand">
      <x/>
    </i>
  </rowItems>
  <colItems count="1">
    <i/>
  </colItems>
  <dataFields count="1">
    <dataField name="Sum of 62 Day %" fld="13"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9CA4E14-2B13-4BCD-8A47-ED30991149E0}" name="CWT_FDS_QTR"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fieldListSortAscending="1">
  <location ref="I2:I11" firstHeaderRow="1" firstDataRow="1" firstDataCol="1"/>
  <pivotFields count="14">
    <pivotField showAll="0"/>
    <pivotField showAll="0"/>
    <pivotField axis="axisRow" showAll="0">
      <items count="20">
        <item x="1"/>
        <item x="5"/>
        <item x="3"/>
        <item x="7"/>
        <item x="0"/>
        <item x="4"/>
        <item x="2"/>
        <item x="6"/>
        <item m="1" x="18"/>
        <item m="1" x="17"/>
        <item m="1" x="8"/>
        <item m="1" x="9"/>
        <item m="1" x="16"/>
        <item m="1" x="15"/>
        <item m="1" x="10"/>
        <item m="1" x="14"/>
        <item m="1" x="13"/>
        <item m="1" x="12"/>
        <item m="1" x="11"/>
        <item t="default"/>
      </items>
    </pivotField>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9">
    <i>
      <x/>
    </i>
    <i>
      <x v="1"/>
    </i>
    <i>
      <x v="2"/>
    </i>
    <i>
      <x v="3"/>
    </i>
    <i>
      <x v="4"/>
    </i>
    <i>
      <x v="5"/>
    </i>
    <i>
      <x v="6"/>
    </i>
    <i>
      <x v="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5823880D-6920-4862-A0AF-305CF4AF3247}" name="CWT_Conv_Numbers"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fieldListSortAscending="1">
  <location ref="D46:F55" firstHeaderRow="0"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Fields count="1">
    <field x="-2"/>
  </colFields>
  <colItems count="2">
    <i>
      <x/>
    </i>
    <i i="1">
      <x v="1"/>
    </i>
  </colItems>
  <dataFields count="2">
    <dataField name="Sum of Total Treated" fld="10" baseField="0" baseItem="0"/>
    <dataField name="Sum of Within 62 Day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A4BCA4-2772-4BC7-A090-E38D2FE27F44}" name="CWT_Benchmark"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fieldListSortAscending="1">
  <location ref="A97:B106" firstHeaderRow="1" firstDataRow="1" firstDataCol="1" rowPageCount="1" colPageCount="1"/>
  <pivotFields count="14">
    <pivotField showAll="0">
      <items count="5">
        <item h="1" x="1"/>
        <item h="1" x="2"/>
        <item x="3"/>
        <item h="1" x="0"/>
        <item t="default"/>
      </items>
    </pivotField>
    <pivotField axis="axisRow" showAll="0" sortType="descending">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h="1" m="1" x="191"/>
        <item h="1" x="163"/>
        <item h="1" x="186"/>
        <item t="default"/>
      </items>
      <autoSortScope>
        <pivotArea dataOnly="0" outline="0" fieldPosition="0">
          <references count="1">
            <reference field="4294967294" count="1" selected="0">
              <x v="0"/>
            </reference>
          </references>
        </pivotArea>
      </autoSortScope>
    </pivotField>
    <pivotField axis="axisPage" multipleItemSelectionAllowed="1" showAll="0" sortType="ascending">
      <items count="20">
        <item h="1" m="1" x="13"/>
        <item h="1" m="1" x="15"/>
        <item h="1" m="1" x="11"/>
        <item h="1" m="1" x="17"/>
        <item h="1" m="1" x="14"/>
        <item h="1" m="1" x="16"/>
        <item h="1" m="1" x="12"/>
        <item h="1" m="1" x="18"/>
        <item h="1" m="1" x="10"/>
        <item h="1" m="1" x="9"/>
        <item h="1" m="1" x="8"/>
        <item h="1" x="6"/>
        <item h="1" x="2"/>
        <item h="1" x="4"/>
        <item h="1" x="0"/>
        <item h="1" x="7"/>
        <item h="1" x="3"/>
        <item h="1" x="5"/>
        <item x="1"/>
        <item t="default"/>
      </items>
    </pivotField>
    <pivotField showAll="0"/>
    <pivotField showAll="0"/>
    <pivotField showAll="0"/>
    <pivotField showAll="0">
      <items count="10">
        <item h="1" x="0"/>
        <item h="1" x="3"/>
        <item h="1" x="6"/>
        <item h="1" x="2"/>
        <item x="4"/>
        <item h="1" x="1"/>
        <item h="1" x="5"/>
        <item h="1" x="7"/>
        <item h="1" m="1" x="8"/>
        <item t="default"/>
      </items>
    </pivotField>
    <pivotField showAll="0">
      <items count="23">
        <item h="1" x="0"/>
        <item h="1" x="11"/>
        <item h="1" x="10"/>
        <item h="1" x="5"/>
        <item h="1" x="7"/>
        <item h="1" x="18"/>
        <item h="1" x="13"/>
        <item h="1" x="6"/>
        <item h="1" x="20"/>
        <item h="1" x="3"/>
        <item x="12"/>
        <item h="1" x="19"/>
        <item h="1" x="16"/>
        <item h="1" x="17"/>
        <item h="1" x="4"/>
        <item h="1" x="2"/>
        <item h="1" x="8"/>
        <item h="1" x="14"/>
        <item h="1" x="9"/>
        <item h="1" x="15"/>
        <item h="1" x="1"/>
        <item h="1" m="1" x="21"/>
        <item t="default"/>
      </items>
    </pivotField>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9">
    <i>
      <x v="110"/>
    </i>
    <i>
      <x v="133"/>
    </i>
    <i>
      <x v="153"/>
    </i>
    <i>
      <x v="134"/>
    </i>
    <i>
      <x v="101"/>
    </i>
    <i>
      <x v="45"/>
    </i>
    <i>
      <x v="25"/>
    </i>
    <i>
      <x v="95"/>
    </i>
    <i t="grand">
      <x/>
    </i>
  </rowItems>
  <colItems count="1">
    <i/>
  </colItems>
  <pageFields count="1">
    <pageField fld="2" hier="-1"/>
  </pageFields>
  <dataFields count="1">
    <dataField name="Sum of %" fld="11" baseField="0" baseItem="0" numFmtId="164"/>
  </dataFields>
  <formats count="1">
    <format dxfId="6">
      <pivotArea outline="0" collapsedLevelsAreSubtotals="1" fieldPosition="0">
        <references count="1">
          <reference field="4294967294" count="1" selected="0">
            <x v="0"/>
          </reference>
        </references>
      </pivotArea>
    </format>
  </formats>
  <chartFormats count="5">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7D2AF04A-C66F-4F5A-90F1-B01D968C6CC5}" name="CWT_FDS_Trend%"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fieldListSortAscending="1">
  <location ref="A4:B13" firstHeaderRow="1"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Items count="1">
    <i/>
  </colItems>
  <dataFields count="1">
    <dataField name="Sum of %" fld="11" baseField="0" baseItem="0" numFmtId="164"/>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A412D21F-4A25-400E-97C1-D20C8382629D}" name="PivotTable1"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fieldListSortAscending="1">
  <location ref="D32:F41" firstHeaderRow="0"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Fields count="1">
    <field x="-2"/>
  </colFields>
  <colItems count="2">
    <i>
      <x/>
    </i>
    <i i="1">
      <x v="1"/>
    </i>
  </colItems>
  <dataFields count="2">
    <dataField name="Sum of Within 62 Days" fld="9" baseField="0" baseItem="0"/>
    <dataField name="Sum of Total Treat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6D90E7AD-4720-4FA9-9FC3-F495CC4168AE}" name="CWT_FDS_Trend" cacheId="17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fieldListSortAscending="1">
  <location ref="D4:F13" firstHeaderRow="0" firstDataRow="1" firstDataCol="1"/>
  <pivotFields count="14">
    <pivotField showAll="0">
      <items count="5">
        <item x="1"/>
        <item h="1" x="2"/>
        <item h="1" x="3"/>
        <item h="1" x="0"/>
        <item t="default"/>
      </items>
    </pivotField>
    <pivotField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86"/>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3"/>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t="default"/>
      </items>
    </pivotField>
    <pivotField axis="axisRow" showAll="0">
      <items count="20">
        <item m="1" x="11"/>
        <item m="1" x="12"/>
        <item m="1" x="13"/>
        <item m="1" x="14"/>
        <item m="1" x="10"/>
        <item m="1" x="15"/>
        <item m="1" x="16"/>
        <item m="1" x="9"/>
        <item m="1" x="17"/>
        <item m="1" x="18"/>
        <item m="1" x="8"/>
        <item x="6"/>
        <item x="2"/>
        <item x="4"/>
        <item x="0"/>
        <item x="7"/>
        <item x="3"/>
        <item x="5"/>
        <item x="1"/>
        <item t="default"/>
      </items>
    </pivotField>
    <pivotField showAll="0"/>
    <pivotField dataField="1" showAll="0"/>
    <pivotField dataField="1"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9">
    <i>
      <x v="11"/>
    </i>
    <i>
      <x v="12"/>
    </i>
    <i>
      <x v="13"/>
    </i>
    <i>
      <x v="14"/>
    </i>
    <i>
      <x v="15"/>
    </i>
    <i>
      <x v="16"/>
    </i>
    <i>
      <x v="17"/>
    </i>
    <i>
      <x v="18"/>
    </i>
    <i t="grand">
      <x/>
    </i>
  </rowItems>
  <colFields count="1">
    <field x="-2"/>
  </colFields>
  <colItems count="2">
    <i>
      <x/>
    </i>
    <i i="1">
      <x v="1"/>
    </i>
  </colItems>
  <dataFields count="2">
    <dataField name="Total LGI Seen Within 28 Days" fld="4" baseField="0" baseItem="0"/>
    <dataField name="Total LGI Referrals Seen" fld="5" baseField="0" baseItem="0"/>
  </dataFields>
  <chartFormats count="2">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18913907-55BD-4B48-93D6-C676AEF90F14}" name="PivotTable34" cacheId="1780" applyNumberFormats="0" applyBorderFormats="0" applyFontFormats="0" applyPatternFormats="0" applyAlignmentFormats="0" applyWidthHeightFormats="1" dataCaption="Values" errorCaption="0" showError="1" updatedVersion="8" minRefreshableVersion="3" useAutoFormatting="1" itemPrintTitles="1" createdVersion="8" indent="0" compact="0" compactData="0" gridDropZones="1" multipleFieldFilters="0" fieldListSortAscending="1">
  <location ref="N94:U108" firstHeaderRow="2" firstDataRow="2" firstDataCol="2"/>
  <pivotFields count="17">
    <pivotField compact="0" outline="0" showAll="0"/>
    <pivotField compact="0" outline="0" showAll="0"/>
    <pivotField axis="axisRow" compact="0" outline="0" showAll="0" sortType="descending" defaultSubtotal="0">
      <items count="47">
        <item x="1"/>
        <item x="9"/>
        <item x="8"/>
        <item x="11"/>
        <item x="3"/>
        <item x="4"/>
        <item x="6"/>
        <item x="10"/>
        <item x="7"/>
        <item x="0"/>
        <item x="5"/>
        <item x="2"/>
        <item m="1" x="12"/>
        <item m="1" x="13"/>
        <item m="1" x="14"/>
        <item m="1" x="15"/>
        <item m="1" x="16"/>
        <item m="1" x="17"/>
        <item m="1" x="18"/>
        <item m="1" x="19"/>
        <item m="1" x="20"/>
        <item m="1" x="21"/>
        <item m="1" x="22"/>
        <item m="1" x="23"/>
        <item m="1" x="24"/>
        <item m="1" x="25"/>
        <item m="1" x="26"/>
        <item m="1" x="27"/>
        <item m="1" x="28"/>
        <item m="1" x="29"/>
        <item m="1" x="30"/>
        <item m="1" x="31"/>
        <item m="1" x="32"/>
        <item m="1" x="39"/>
        <item m="1" x="38"/>
        <item m="1" x="33"/>
        <item m="1" x="43"/>
        <item m="1" x="37"/>
        <item m="1" x="36"/>
        <item m="1" x="45"/>
        <item m="1" x="40"/>
        <item m="1" x="41"/>
        <item m="1" x="34"/>
        <item m="1" x="44"/>
        <item m="1" x="35"/>
        <item m="1" x="42"/>
        <item m="1" x="4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4">
        <item m="1" x="20"/>
        <item m="1" x="23"/>
        <item m="1" x="29"/>
        <item m="1" x="28"/>
        <item m="1" x="27"/>
        <item m="1" x="21"/>
        <item m="1" x="32"/>
        <item m="1" x="31"/>
        <item m="1" x="25"/>
        <item m="1" x="24"/>
        <item m="1" x="26"/>
        <item m="1" x="30"/>
        <item m="1" x="22"/>
        <item m="1" x="19"/>
        <item m="1" x="18"/>
        <item m="1" x="17"/>
        <item m="1" x="16"/>
        <item m="1" x="15"/>
        <item m="1" x="14"/>
        <item m="1" x="12"/>
        <item m="1" x="13"/>
        <item x="2"/>
        <item x="5"/>
        <item x="0"/>
        <item x="7"/>
        <item x="10"/>
        <item x="6"/>
        <item x="4"/>
        <item x="3"/>
        <item x="11"/>
        <item x="8"/>
        <item x="9"/>
        <item x="1"/>
        <item t="default"/>
      </items>
    </pivotField>
    <pivotField compact="0" outline="0" dragToRow="0" dragToCol="0" dragToPage="0" showAll="0" defaultSubtotal="0"/>
    <pivotField compact="0" outline="0" dragToRow="0" dragToCol="0" dragToPage="0" showAll="0" defaultSubtotal="0"/>
  </pivotFields>
  <rowFields count="2">
    <field x="2"/>
    <field x="14"/>
  </rowFields>
  <rowItems count="13">
    <i>
      <x/>
      <x v="32"/>
    </i>
    <i>
      <x v="1"/>
      <x v="31"/>
    </i>
    <i>
      <x v="2"/>
      <x v="30"/>
    </i>
    <i>
      <x v="3"/>
      <x v="29"/>
    </i>
    <i>
      <x v="4"/>
      <x v="28"/>
    </i>
    <i>
      <x v="5"/>
      <x v="27"/>
    </i>
    <i>
      <x v="6"/>
      <x v="26"/>
    </i>
    <i>
      <x v="7"/>
      <x v="25"/>
    </i>
    <i>
      <x v="8"/>
      <x v="24"/>
    </i>
    <i>
      <x v="9"/>
      <x v="23"/>
    </i>
    <i>
      <x v="10"/>
      <x v="22"/>
    </i>
    <i>
      <x v="11"/>
      <x v="2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9505096-599C-4D68-AB5B-0CDDD654FF63}"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D8:AF18" firstHeaderRow="2" firstDataRow="2" firstDataCol="2"/>
  <pivotFields count="12">
    <pivotField compact="0" outline="0" showAll="0"/>
    <pivotField compact="0" outline="0" showAll="0"/>
    <pivotField compact="0" outline="0" showAll="0">
      <items count="3">
        <item x="0"/>
        <item h="1" x="1"/>
        <item t="default"/>
      </items>
    </pivotField>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 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EF62375-DA34-45D4-A20C-58B74799DD8A}" name="PivotTable30" cacheId="1779" applyNumberFormats="0" applyBorderFormats="0" applyFontFormats="0" applyPatternFormats="0" applyAlignmentFormats="0" applyWidthHeightFormats="1" dataCaption="Values" errorCaption="0" showError="1" updatedVersion="8" minRefreshableVersion="3" useAutoFormatting="1" itemPrintTitles="1" createdVersion="8" indent="0" outline="1" outlineData="1" multipleFieldFilters="0" fieldListSortAscending="1">
  <location ref="CZ6:DE560" firstHeaderRow="1" firstDataRow="2" firstDataCol="1" rowPageCount="3" colPageCount="1"/>
  <pivotFields count="12">
    <pivotField axis="axisPage" multipleItemSelectionAllowed="1" showAll="0">
      <items count="6">
        <item x="1"/>
        <item x="2"/>
        <item m="1" x="4"/>
        <item h="1" x="3"/>
        <item x="0"/>
        <item t="default"/>
      </items>
    </pivotField>
    <pivotField axis="axisRow"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showAll="0">
      <items count="3">
        <item x="0"/>
        <item x="1"/>
        <item t="default"/>
      </items>
    </pivotField>
    <pivotField axis="axisCol" showAll="0">
      <items count="10">
        <item x="0"/>
        <item x="1"/>
        <item x="2"/>
        <item x="3"/>
        <item x="4"/>
        <item x="5"/>
        <item m="1" x="6"/>
        <item m="1" x="7"/>
        <item m="1" x="8"/>
        <item t="default"/>
      </items>
    </pivotField>
    <pivotField axis="axisPage" showAll="0">
      <items count="3">
        <item x="1"/>
        <item x="0"/>
        <item t="default"/>
      </items>
    </pivotField>
    <pivotField axis="axisRow"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pivotField showAll="0"/>
    <pivotField showAll="0"/>
    <pivotField showAll="0" defaultSubtotal="0"/>
  </pivotFields>
  <rowFields count="2">
    <field x="5"/>
    <field x="1"/>
  </rowFields>
  <rowItems count="553">
    <i>
      <x v="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6"/>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7"/>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2"/>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4"/>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t="grand">
      <x/>
    </i>
  </rowItems>
  <colFields count="1">
    <field x="3"/>
  </colFields>
  <colItems count="5">
    <i>
      <x/>
    </i>
    <i>
      <x v="1"/>
    </i>
    <i>
      <x v="2"/>
    </i>
    <i>
      <x v="4"/>
    </i>
    <i t="grand">
      <x/>
    </i>
  </colItems>
  <pageFields count="3">
    <pageField fld="0" hier="-1"/>
    <pageField fld="2" item="0" hier="-1"/>
    <pageField fld="4" item="1"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63A7448C-DC99-4C4F-A24F-27696F159BEC}" name="PivotTable26" cacheId="1779" applyNumberFormats="0" applyBorderFormats="0" applyFontFormats="0" applyPatternFormats="0" applyAlignmentFormats="0" applyWidthHeightFormats="1" dataCaption="Values" errorCaption="0" showError="1" updatedVersion="8" minRefreshableVersion="3" useAutoFormatting="1" itemPrintTitles="1" createdVersion="8" indent="0" outline="1" outlineData="1" multipleFieldFilters="0" fieldListSortAscending="1">
  <location ref="BY6:CF560" firstHeaderRow="1" firstDataRow="2" firstDataCol="1" rowPageCount="2" colPageCount="1"/>
  <pivotFields count="12">
    <pivotField axis="axisPage" multipleItemSelectionAllowed="1" showAll="0">
      <items count="6">
        <item x="1"/>
        <item x="2"/>
        <item m="1" x="4"/>
        <item h="1" x="3"/>
        <item x="0"/>
        <item t="default"/>
      </items>
    </pivotField>
    <pivotField axis="axisRow"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showAll="0">
      <items count="3">
        <item x="0"/>
        <item x="1"/>
        <item t="default"/>
      </items>
    </pivotField>
    <pivotField axis="axisCol" showAll="0">
      <items count="10">
        <item x="0"/>
        <item x="1"/>
        <item x="2"/>
        <item x="3"/>
        <item x="4"/>
        <item x="5"/>
        <item m="1" x="6"/>
        <item m="1" x="7"/>
        <item m="1" x="8"/>
        <item t="default"/>
      </items>
    </pivotField>
    <pivotField showAll="0"/>
    <pivotField axis="axisRow"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pivotField showAll="0"/>
    <pivotField showAll="0"/>
    <pivotField showAll="0" defaultSubtotal="0"/>
  </pivotFields>
  <rowFields count="2">
    <field x="5"/>
    <field x="1"/>
  </rowFields>
  <rowItems count="553">
    <i>
      <x v="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6"/>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7"/>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2"/>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4"/>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t="grand">
      <x/>
    </i>
  </rowItems>
  <colFields count="1">
    <field x="3"/>
  </colFields>
  <colItems count="7">
    <i>
      <x/>
    </i>
    <i>
      <x v="1"/>
    </i>
    <i>
      <x v="2"/>
    </i>
    <i>
      <x v="3"/>
    </i>
    <i>
      <x v="4"/>
    </i>
    <i>
      <x v="5"/>
    </i>
    <i t="grand">
      <x/>
    </i>
  </colItems>
  <pageFields count="2">
    <pageField fld="0" hier="-1"/>
    <pageField fld="2" item="0"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0736BD9-AAA5-445E-9534-ED341332F86B}" name="PivotTable24" cacheId="177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fieldListSortAscending="1">
  <location ref="AS6:BQ77" firstHeaderRow="1" firstDataRow="3" firstDataCol="1" rowPageCount="1" colPageCount="1"/>
  <pivotFields count="14">
    <pivotField axis="axisPage" multipleItemSelectionAllowed="1" showAll="0">
      <items count="5">
        <item x="1"/>
        <item x="2"/>
        <item h="1" x="3"/>
        <item x="0"/>
        <item t="default"/>
      </items>
    </pivotField>
    <pivotField axis="axisRow" showAll="0">
      <items count="194">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87"/>
        <item x="127"/>
        <item x="4"/>
        <item x="128"/>
        <item x="55"/>
        <item x="129"/>
        <item x="56"/>
        <item x="15"/>
        <item x="130"/>
        <item x="131"/>
        <item x="132"/>
        <item x="57"/>
        <item x="133"/>
        <item x="134"/>
        <item x="16"/>
        <item x="135"/>
        <item x="136"/>
        <item x="137"/>
        <item x="138"/>
        <item x="139"/>
        <item x="140"/>
        <item x="141"/>
        <item x="142"/>
        <item x="143"/>
        <item x="144"/>
        <item x="145"/>
        <item x="58"/>
        <item x="146"/>
        <item x="59"/>
        <item x="17"/>
        <item x="5"/>
        <item x="18"/>
        <item x="60"/>
        <item x="147"/>
        <item x="148"/>
        <item x="149"/>
        <item x="6"/>
        <item x="61"/>
        <item x="19"/>
        <item x="62"/>
        <item m="1" x="188"/>
        <item x="150"/>
        <item x="63"/>
        <item x="151"/>
        <item x="64"/>
        <item x="20"/>
        <item x="152"/>
        <item x="65"/>
        <item x="66"/>
        <item x="153"/>
        <item x="21"/>
        <item x="154"/>
        <item x="155"/>
        <item x="156"/>
        <item x="157"/>
        <item x="158"/>
        <item x="159"/>
        <item m="1" x="192"/>
        <item x="160"/>
        <item x="161"/>
        <item x="162"/>
        <item m="1" x="189"/>
        <item x="164"/>
        <item x="165"/>
        <item x="166"/>
        <item x="167"/>
        <item x="168"/>
        <item x="169"/>
        <item x="170"/>
        <item x="171"/>
        <item x="172"/>
        <item x="173"/>
        <item x="174"/>
        <item x="175"/>
        <item x="176"/>
        <item x="177"/>
        <item x="22"/>
        <item x="178"/>
        <item x="23"/>
        <item x="24"/>
        <item x="179"/>
        <item x="25"/>
        <item x="67"/>
        <item x="180"/>
        <item x="181"/>
        <item x="182"/>
        <item x="183"/>
        <item x="184"/>
        <item m="1" x="190"/>
        <item x="185"/>
        <item m="1" x="191"/>
        <item x="163"/>
        <item x="186"/>
        <item t="default"/>
      </items>
    </pivotField>
    <pivotField axis="axisCol" showAll="0">
      <items count="20">
        <item m="1" x="13"/>
        <item m="1" x="15"/>
        <item m="1" x="11"/>
        <item m="1" x="17"/>
        <item m="1" x="14"/>
        <item m="1" x="16"/>
        <item m="1" x="12"/>
        <item m="1" x="18"/>
        <item m="1" x="10"/>
        <item m="1" x="9"/>
        <item m="1" x="8"/>
        <item x="6"/>
        <item x="2"/>
        <item x="4"/>
        <item x="0"/>
        <item x="7"/>
        <item x="3"/>
        <item x="5"/>
        <item x="1"/>
        <item t="default"/>
      </items>
    </pivotField>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1"/>
  </rowFields>
  <rowItems count="69">
    <i>
      <x v="5"/>
    </i>
    <i>
      <x v="7"/>
    </i>
    <i>
      <x v="8"/>
    </i>
    <i>
      <x v="9"/>
    </i>
    <i>
      <x v="13"/>
    </i>
    <i>
      <x v="15"/>
    </i>
    <i>
      <x v="18"/>
    </i>
    <i>
      <x v="20"/>
    </i>
    <i>
      <x v="21"/>
    </i>
    <i>
      <x v="23"/>
    </i>
    <i>
      <x v="26"/>
    </i>
    <i>
      <x v="29"/>
    </i>
    <i>
      <x v="30"/>
    </i>
    <i>
      <x v="33"/>
    </i>
    <i>
      <x v="38"/>
    </i>
    <i>
      <x v="39"/>
    </i>
    <i>
      <x v="44"/>
    </i>
    <i>
      <x v="48"/>
    </i>
    <i>
      <x v="50"/>
    </i>
    <i>
      <x v="51"/>
    </i>
    <i>
      <x v="53"/>
    </i>
    <i>
      <x v="56"/>
    </i>
    <i>
      <x v="57"/>
    </i>
    <i>
      <x v="60"/>
    </i>
    <i>
      <x v="61"/>
    </i>
    <i>
      <x v="65"/>
    </i>
    <i>
      <x v="66"/>
    </i>
    <i>
      <x v="70"/>
    </i>
    <i>
      <x v="71"/>
    </i>
    <i>
      <x v="74"/>
    </i>
    <i>
      <x v="76"/>
    </i>
    <i>
      <x v="78"/>
    </i>
    <i>
      <x v="85"/>
    </i>
    <i>
      <x v="88"/>
    </i>
    <i>
      <x v="91"/>
    </i>
    <i>
      <x v="93"/>
    </i>
    <i>
      <x v="94"/>
    </i>
    <i>
      <x v="96"/>
    </i>
    <i>
      <x v="97"/>
    </i>
    <i>
      <x v="98"/>
    </i>
    <i>
      <x v="99"/>
    </i>
    <i>
      <x v="102"/>
    </i>
    <i>
      <x v="104"/>
    </i>
    <i>
      <x v="106"/>
    </i>
    <i>
      <x v="107"/>
    </i>
    <i>
      <x v="111"/>
    </i>
    <i>
      <x v="114"/>
    </i>
    <i>
      <x v="126"/>
    </i>
    <i>
      <x v="128"/>
    </i>
    <i>
      <x v="129"/>
    </i>
    <i>
      <x v="130"/>
    </i>
    <i>
      <x v="131"/>
    </i>
    <i>
      <x v="132"/>
    </i>
    <i>
      <x v="136"/>
    </i>
    <i>
      <x v="137"/>
    </i>
    <i>
      <x v="138"/>
    </i>
    <i>
      <x v="139"/>
    </i>
    <i>
      <x v="142"/>
    </i>
    <i>
      <x v="144"/>
    </i>
    <i>
      <x v="145"/>
    </i>
    <i>
      <x v="147"/>
    </i>
    <i>
      <x v="148"/>
    </i>
    <i>
      <x v="150"/>
    </i>
    <i>
      <x v="176"/>
    </i>
    <i>
      <x v="178"/>
    </i>
    <i>
      <x v="179"/>
    </i>
    <i>
      <x v="181"/>
    </i>
    <i>
      <x v="182"/>
    </i>
    <i t="grand">
      <x/>
    </i>
  </rowItems>
  <colFields count="2">
    <field x="-2"/>
    <field x="2"/>
  </colFields>
  <colItems count="24">
    <i>
      <x/>
      <x v="11"/>
    </i>
    <i r="1">
      <x v="12"/>
    </i>
    <i r="1">
      <x v="13"/>
    </i>
    <i r="1">
      <x v="14"/>
    </i>
    <i r="1">
      <x v="15"/>
    </i>
    <i r="1">
      <x v="16"/>
    </i>
    <i r="1">
      <x v="17"/>
    </i>
    <i r="1">
      <x v="18"/>
    </i>
    <i i="1">
      <x v="1"/>
      <x v="11"/>
    </i>
    <i r="1" i="1">
      <x v="12"/>
    </i>
    <i r="1" i="1">
      <x v="13"/>
    </i>
    <i r="1" i="1">
      <x v="14"/>
    </i>
    <i r="1" i="1">
      <x v="15"/>
    </i>
    <i r="1" i="1">
      <x v="16"/>
    </i>
    <i r="1" i="1">
      <x v="17"/>
    </i>
    <i r="1" i="1">
      <x v="18"/>
    </i>
    <i i="2">
      <x v="2"/>
      <x v="11"/>
    </i>
    <i r="1" i="2">
      <x v="12"/>
    </i>
    <i r="1" i="2">
      <x v="13"/>
    </i>
    <i r="1" i="2">
      <x v="14"/>
    </i>
    <i r="1" i="2">
      <x v="15"/>
    </i>
    <i r="1" i="2">
      <x v="16"/>
    </i>
    <i r="1" i="2">
      <x v="17"/>
    </i>
    <i r="1" i="2">
      <x v="18"/>
    </i>
  </colItems>
  <pageFields count="1">
    <pageField fld="0" hier="-1"/>
  </pageFields>
  <dataFields count="3">
    <dataField name="Sum of %" fld="11" baseField="0" baseItem="0" numFmtId="164"/>
    <dataField name="Sum of Conversion%" fld="12" baseField="0" baseItem="0"/>
    <dataField name="Sum of 62 Day %" fld="13" baseField="0" baseItem="0"/>
  </dataFields>
  <formats count="3">
    <format dxfId="2">
      <pivotArea outline="0" collapsedLevelsAreSubtotals="1" fieldPosition="0"/>
    </format>
    <format dxfId="3">
      <pivotArea dataOnly="0" labelOnly="1" outline="0" fieldPosition="0">
        <references count="1">
          <reference field="2" count="0"/>
        </references>
      </pivotArea>
    </format>
    <format dxfId="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4CFF45C-8172-4145-94BD-C6C5807855BD}" name="PivotTable28" cacheId="1779" applyNumberFormats="0" applyBorderFormats="0" applyFontFormats="0" applyPatternFormats="0" applyAlignmentFormats="0" applyWidthHeightFormats="1" dataCaption="Values" errorCaption="0" showError="1" updatedVersion="8" minRefreshableVersion="3" useAutoFormatting="1" itemPrintTitles="1" createdVersion="8" indent="0" outline="1" outlineData="1" multipleFieldFilters="0" fieldListSortAscending="1">
  <location ref="CL6:CS560" firstHeaderRow="1" firstDataRow="2" firstDataCol="1" rowPageCount="2" colPageCount="1"/>
  <pivotFields count="12">
    <pivotField axis="axisPage" multipleItemSelectionAllowed="1" showAll="0">
      <items count="6">
        <item x="1"/>
        <item x="2"/>
        <item m="1" x="4"/>
        <item h="1" x="3"/>
        <item x="0"/>
        <item t="default"/>
      </items>
    </pivotField>
    <pivotField axis="axisRow"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showAll="0">
      <items count="3">
        <item x="0"/>
        <item x="1"/>
        <item t="default"/>
      </items>
    </pivotField>
    <pivotField axis="axisCol" showAll="0">
      <items count="10">
        <item x="0"/>
        <item x="1"/>
        <item x="2"/>
        <item x="3"/>
        <item x="4"/>
        <item x="5"/>
        <item m="1" x="6"/>
        <item m="1" x="7"/>
        <item m="1" x="8"/>
        <item t="default"/>
      </items>
    </pivotField>
    <pivotField showAll="0"/>
    <pivotField axis="axisRow"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pivotField showAll="0"/>
    <pivotField showAll="0"/>
    <pivotField showAll="0" defaultSubtotal="0"/>
  </pivotFields>
  <rowFields count="2">
    <field x="5"/>
    <field x="1"/>
  </rowFields>
  <rowItems count="553">
    <i>
      <x v="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6"/>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7"/>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2"/>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4"/>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t="grand">
      <x/>
    </i>
  </rowItems>
  <colFields count="1">
    <field x="3"/>
  </colFields>
  <colItems count="7">
    <i>
      <x/>
    </i>
    <i>
      <x v="1"/>
    </i>
    <i>
      <x v="2"/>
    </i>
    <i>
      <x v="3"/>
    </i>
    <i>
      <x v="4"/>
    </i>
    <i>
      <x v="5"/>
    </i>
    <i t="grand">
      <x/>
    </i>
  </colItems>
  <pageFields count="2">
    <pageField fld="0" hier="-1"/>
    <pageField fld="2" item="1"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A9006D8-A5DB-4A59-9DBA-B73AD1F4615C}" name="PivotTable31" cacheId="1780" applyNumberFormats="0" applyBorderFormats="0" applyFontFormats="0" applyPatternFormats="0" applyAlignmentFormats="0" applyWidthHeightFormats="1" dataCaption="Values" errorCaption="0" showError="1" updatedVersion="8" minRefreshableVersion="3" useAutoFormatting="1" colGrandTotals="0" itemPrintTitles="1" createdVersion="8" indent="0" outline="1" outlineData="1" multipleFieldFilters="0" fieldListSortAscending="1">
  <location ref="N4:AC77" firstHeaderRow="1" firstDataRow="3" firstDataCol="1"/>
  <pivotFields count="17">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axis="axisRow" showAll="0">
      <items count="25">
        <item x="3"/>
        <item x="7"/>
        <item m="1" x="22"/>
        <item m="1" x="21"/>
        <item x="2"/>
        <item x="6"/>
        <item x="17"/>
        <item x="1"/>
        <item x="18"/>
        <item x="19"/>
        <item m="1" x="23"/>
        <item x="0"/>
        <item x="14"/>
        <item x="13"/>
        <item x="16"/>
        <item x="4"/>
        <item x="10"/>
        <item x="11"/>
        <item x="12"/>
        <item x="8"/>
        <item x="5"/>
        <item m="1" x="20"/>
        <item x="9"/>
        <item x="15"/>
        <item t="default"/>
      </items>
    </pivotField>
    <pivotField axis="axisRow"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axis="axisRow" showAll="0">
      <items count="9">
        <item x="3"/>
        <item x="6"/>
        <item x="2"/>
        <item x="0"/>
        <item x="1"/>
        <item x="4"/>
        <item x="5"/>
        <item m="1" x="7"/>
        <item t="default"/>
      </items>
    </pivotField>
    <pivotField showAll="0"/>
    <pivotField axis="axisCol" showAll="0">
      <items count="34">
        <item m="1" x="32"/>
        <item m="1" x="31"/>
        <item m="1" x="30"/>
        <item m="1" x="29"/>
        <item m="1" x="28"/>
        <item m="1" x="27"/>
        <item m="1" x="26"/>
        <item m="1" x="25"/>
        <item m="1" x="24"/>
        <item m="1" x="23"/>
        <item m="1" x="22"/>
        <item m="1" x="21"/>
        <item m="1" x="20"/>
        <item m="1" x="19"/>
        <item m="1" x="18"/>
        <item m="1" x="17"/>
        <item m="1" x="16"/>
        <item m="1" x="15"/>
        <item m="1" x="14"/>
        <item m="1" x="12"/>
        <item m="1" x="13"/>
        <item x="2"/>
        <item x="5"/>
        <item x="0"/>
        <item x="7"/>
        <item x="10"/>
        <item x="6"/>
        <item x="4"/>
        <item x="3"/>
        <item x="11"/>
        <item x="8"/>
        <item x="9"/>
        <item x="1"/>
        <item t="default"/>
      </items>
    </pivotField>
    <pivotField dataField="1" dragToRow="0" dragToCol="0" dragToPage="0" showAll="0" defaultSubtotal="0"/>
    <pivotField dragToRow="0" dragToCol="0" dragToPage="0" showAll="0" defaultSubtotal="0"/>
  </pivotFields>
  <rowFields count="3">
    <field x="12"/>
    <field x="10"/>
    <field x="11"/>
  </rowFields>
  <rowItems count="71">
    <i>
      <x/>
    </i>
    <i r="1">
      <x v="22"/>
    </i>
    <i r="2">
      <x v="1"/>
    </i>
    <i r="2">
      <x v="6"/>
    </i>
    <i r="2">
      <x v="18"/>
    </i>
    <i r="2">
      <x v="24"/>
    </i>
    <i r="2">
      <x v="25"/>
    </i>
    <i r="2">
      <x v="38"/>
    </i>
    <i>
      <x v="1"/>
    </i>
    <i r="1">
      <x v="8"/>
    </i>
    <i r="2">
      <x v="26"/>
    </i>
    <i r="1">
      <x v="9"/>
    </i>
    <i r="2">
      <x v="28"/>
    </i>
    <i r="1">
      <x v="14"/>
    </i>
    <i r="2">
      <x v="34"/>
    </i>
    <i r="1">
      <x v="23"/>
    </i>
    <i r="2">
      <x v="29"/>
    </i>
    <i r="2">
      <x v="35"/>
    </i>
    <i>
      <x v="2"/>
    </i>
    <i r="1">
      <x v="1"/>
    </i>
    <i r="2">
      <x v="10"/>
    </i>
    <i r="2">
      <x v="22"/>
    </i>
    <i r="2">
      <x v="23"/>
    </i>
    <i r="2">
      <x v="30"/>
    </i>
    <i r="2">
      <x v="31"/>
    </i>
    <i r="1">
      <x v="19"/>
    </i>
    <i r="2">
      <x v="2"/>
    </i>
    <i r="2">
      <x v="3"/>
    </i>
    <i r="2">
      <x v="9"/>
    </i>
    <i r="2">
      <x v="17"/>
    </i>
    <i r="2">
      <x v="32"/>
    </i>
    <i r="2">
      <x v="37"/>
    </i>
    <i>
      <x v="3"/>
    </i>
    <i r="1">
      <x v="5"/>
    </i>
    <i r="2">
      <x v="19"/>
    </i>
    <i r="1">
      <x v="11"/>
    </i>
    <i r="2">
      <x v="27"/>
    </i>
    <i r="1">
      <x v="15"/>
    </i>
    <i r="2">
      <x v="31"/>
    </i>
    <i r="2">
      <x v="36"/>
    </i>
    <i r="1">
      <x v="20"/>
    </i>
    <i r="2">
      <x v="41"/>
    </i>
    <i>
      <x v="4"/>
    </i>
    <i r="1">
      <x/>
    </i>
    <i r="2">
      <x v="7"/>
    </i>
    <i r="1">
      <x v="4"/>
    </i>
    <i r="2">
      <x v="15"/>
    </i>
    <i r="1">
      <x v="7"/>
    </i>
    <i r="2">
      <x v="21"/>
    </i>
    <i>
      <x v="5"/>
    </i>
    <i r="1">
      <x v="6"/>
    </i>
    <i r="2">
      <x v="20"/>
    </i>
    <i r="1">
      <x v="16"/>
    </i>
    <i r="2">
      <x v="13"/>
    </i>
    <i r="2">
      <x v="39"/>
    </i>
    <i r="2">
      <x v="40"/>
    </i>
    <i r="1">
      <x v="17"/>
    </i>
    <i r="2">
      <x v="5"/>
    </i>
    <i r="1">
      <x v="18"/>
    </i>
    <i r="2">
      <x v="12"/>
    </i>
    <i r="2">
      <x v="16"/>
    </i>
    <i>
      <x v="6"/>
    </i>
    <i r="1">
      <x v="12"/>
    </i>
    <i r="2">
      <x v="8"/>
    </i>
    <i r="2">
      <x v="11"/>
    </i>
    <i r="1">
      <x v="13"/>
    </i>
    <i r="2">
      <x/>
    </i>
    <i r="2">
      <x v="4"/>
    </i>
    <i r="2">
      <x v="14"/>
    </i>
    <i r="2">
      <x v="33"/>
    </i>
    <i t="grand">
      <x/>
    </i>
  </rowItems>
  <colFields count="2">
    <field x="1"/>
    <field x="14"/>
  </colFields>
  <colItems count="15">
    <i>
      <x/>
      <x v="21"/>
    </i>
    <i t="default">
      <x/>
    </i>
    <i>
      <x v="1"/>
      <x v="21"/>
    </i>
    <i r="1">
      <x v="22"/>
    </i>
    <i r="1">
      <x v="23"/>
    </i>
    <i r="1">
      <x v="24"/>
    </i>
    <i r="1">
      <x v="25"/>
    </i>
    <i r="1">
      <x v="26"/>
    </i>
    <i r="1">
      <x v="27"/>
    </i>
    <i r="1">
      <x v="28"/>
    </i>
    <i r="1">
      <x v="29"/>
    </i>
    <i r="1">
      <x v="30"/>
    </i>
    <i r="1">
      <x v="31"/>
    </i>
    <i r="1">
      <x v="32"/>
    </i>
    <i t="default">
      <x v="1"/>
    </i>
  </colItems>
  <dataFields count="1">
    <dataField name="Sum of %"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AFA85EF3-2EA5-46AB-A5AC-6A2F6BCB9C75}" name="PivotTable29" cacheId="1779" applyNumberFormats="0" applyBorderFormats="0" applyFontFormats="0" applyPatternFormats="0" applyAlignmentFormats="0" applyWidthHeightFormats="1" dataCaption="Values" errorCaption="0" showError="1" updatedVersion="8" minRefreshableVersion="3" useAutoFormatting="1" itemPrintTitles="1" createdVersion="8" indent="0" outline="1" outlineData="1" multipleFieldFilters="0" fieldListSortAscending="1">
  <location ref="DG6:DL560" firstHeaderRow="1" firstDataRow="2" firstDataCol="1" rowPageCount="3" colPageCount="1"/>
  <pivotFields count="12">
    <pivotField axis="axisPage" multipleItemSelectionAllowed="1" showAll="0">
      <items count="6">
        <item x="1"/>
        <item x="2"/>
        <item m="1" x="4"/>
        <item h="1" x="3"/>
        <item x="0"/>
        <item t="default"/>
      </items>
    </pivotField>
    <pivotField axis="axisRow" showAll="0">
      <items count="195">
        <item x="68"/>
        <item x="69"/>
        <item x="70"/>
        <item x="71"/>
        <item x="72"/>
        <item x="26"/>
        <item x="73"/>
        <item x="27"/>
        <item x="28"/>
        <item x="29"/>
        <item x="74"/>
        <item x="75"/>
        <item x="76"/>
        <item x="30"/>
        <item x="77"/>
        <item x="31"/>
        <item x="78"/>
        <item x="79"/>
        <item x="32"/>
        <item x="80"/>
        <item x="7"/>
        <item x="33"/>
        <item x="81"/>
        <item x="34"/>
        <item x="82"/>
        <item x="83"/>
        <item x="35"/>
        <item x="84"/>
        <item x="85"/>
        <item x="36"/>
        <item x="37"/>
        <item x="86"/>
        <item x="87"/>
        <item x="38"/>
        <item x="88"/>
        <item x="89"/>
        <item x="90"/>
        <item x="91"/>
        <item x="8"/>
        <item x="0"/>
        <item x="92"/>
        <item x="93"/>
        <item x="94"/>
        <item x="95"/>
        <item x="39"/>
        <item x="96"/>
        <item x="97"/>
        <item x="98"/>
        <item x="40"/>
        <item x="99"/>
        <item x="9"/>
        <item x="41"/>
        <item x="100"/>
        <item x="42"/>
        <item x="101"/>
        <item x="102"/>
        <item x="43"/>
        <item x="44"/>
        <item x="103"/>
        <item x="104"/>
        <item x="10"/>
        <item x="45"/>
        <item x="105"/>
        <item x="106"/>
        <item x="107"/>
        <item x="11"/>
        <item x="46"/>
        <item x="108"/>
        <item x="109"/>
        <item x="110"/>
        <item x="12"/>
        <item x="47"/>
        <item x="111"/>
        <item x="112"/>
        <item x="48"/>
        <item x="113"/>
        <item x="49"/>
        <item x="114"/>
        <item x="1"/>
        <item x="115"/>
        <item x="116"/>
        <item x="117"/>
        <item x="118"/>
        <item x="119"/>
        <item x="120"/>
        <item x="50"/>
        <item x="121"/>
        <item x="122"/>
        <item x="2"/>
        <item x="123"/>
        <item x="124"/>
        <item x="51"/>
        <item x="125"/>
        <item x="13"/>
        <item x="52"/>
        <item x="126"/>
        <item x="53"/>
        <item x="3"/>
        <item x="14"/>
        <item x="54"/>
        <item m="1" x="191"/>
        <item x="127"/>
        <item x="4"/>
        <item x="128"/>
        <item x="55"/>
        <item x="129"/>
        <item x="56"/>
        <item x="15"/>
        <item x="130"/>
        <item x="132"/>
        <item x="133"/>
        <item x="57"/>
        <item x="134"/>
        <item x="135"/>
        <item x="16"/>
        <item x="136"/>
        <item x="137"/>
        <item x="138"/>
        <item x="139"/>
        <item x="140"/>
        <item x="141"/>
        <item x="142"/>
        <item x="143"/>
        <item x="144"/>
        <item x="145"/>
        <item x="146"/>
        <item x="147"/>
        <item x="58"/>
        <item x="148"/>
        <item x="59"/>
        <item x="17"/>
        <item x="5"/>
        <item x="18"/>
        <item x="60"/>
        <item x="149"/>
        <item x="150"/>
        <item x="151"/>
        <item x="6"/>
        <item x="61"/>
        <item x="19"/>
        <item x="62"/>
        <item x="152"/>
        <item x="153"/>
        <item x="63"/>
        <item x="154"/>
        <item x="64"/>
        <item x="20"/>
        <item x="155"/>
        <item x="65"/>
        <item x="66"/>
        <item x="156"/>
        <item x="21"/>
        <item x="157"/>
        <item x="158"/>
        <item x="159"/>
        <item x="160"/>
        <item x="161"/>
        <item x="162"/>
        <item x="163"/>
        <item x="164"/>
        <item x="165"/>
        <item x="166"/>
        <item x="167"/>
        <item m="1" x="192"/>
        <item x="169"/>
        <item x="170"/>
        <item x="171"/>
        <item x="172"/>
        <item x="173"/>
        <item x="174"/>
        <item x="175"/>
        <item x="176"/>
        <item x="177"/>
        <item x="178"/>
        <item x="179"/>
        <item x="180"/>
        <item x="181"/>
        <item x="182"/>
        <item x="22"/>
        <item x="183"/>
        <item x="23"/>
        <item x="24"/>
        <item x="184"/>
        <item x="25"/>
        <item x="67"/>
        <item x="185"/>
        <item x="186"/>
        <item x="187"/>
        <item x="188"/>
        <item x="189"/>
        <item x="190"/>
        <item x="131"/>
        <item m="1" x="193"/>
        <item x="168"/>
        <item t="default"/>
      </items>
    </pivotField>
    <pivotField axis="axisPage" showAll="0">
      <items count="3">
        <item x="0"/>
        <item x="1"/>
        <item t="default"/>
      </items>
    </pivotField>
    <pivotField axis="axisCol" showAll="0">
      <items count="10">
        <item x="0"/>
        <item x="1"/>
        <item x="2"/>
        <item x="3"/>
        <item x="4"/>
        <item x="5"/>
        <item m="1" x="6"/>
        <item m="1" x="7"/>
        <item m="1" x="8"/>
        <item t="default"/>
      </items>
    </pivotField>
    <pivotField axis="axisPage" showAll="0">
      <items count="3">
        <item x="1"/>
        <item x="0"/>
        <item t="default"/>
      </items>
    </pivotField>
    <pivotField axis="axisRow" showAll="0">
      <items count="17">
        <item m="1" x="8"/>
        <item m="1" x="10"/>
        <item m="1" x="9"/>
        <item x="6"/>
        <item m="1" x="15"/>
        <item x="4"/>
        <item x="2"/>
        <item x="0"/>
        <item m="1" x="11"/>
        <item m="1" x="12"/>
        <item m="1" x="13"/>
        <item m="1" x="14"/>
        <item x="7"/>
        <item x="3"/>
        <item x="5"/>
        <item x="1"/>
        <item t="default"/>
      </items>
    </pivotField>
    <pivotField showAll="0"/>
    <pivotField dataField="1" showAll="0"/>
    <pivotField showAll="0"/>
    <pivotField showAll="0"/>
    <pivotField showAll="0"/>
    <pivotField showAll="0" defaultSubtotal="0"/>
  </pivotFields>
  <rowFields count="2">
    <field x="5"/>
    <field x="1"/>
  </rowFields>
  <rowItems count="553">
    <i>
      <x v="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6"/>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7"/>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2"/>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3"/>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4"/>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x v="15"/>
    </i>
    <i r="1">
      <x v="5"/>
    </i>
    <i r="1">
      <x v="7"/>
    </i>
    <i r="1">
      <x v="8"/>
    </i>
    <i r="1">
      <x v="9"/>
    </i>
    <i r="1">
      <x v="13"/>
    </i>
    <i r="1">
      <x v="15"/>
    </i>
    <i r="1">
      <x v="18"/>
    </i>
    <i r="1">
      <x v="20"/>
    </i>
    <i r="1">
      <x v="21"/>
    </i>
    <i r="1">
      <x v="23"/>
    </i>
    <i r="1">
      <x v="26"/>
    </i>
    <i r="1">
      <x v="29"/>
    </i>
    <i r="1">
      <x v="30"/>
    </i>
    <i r="1">
      <x v="33"/>
    </i>
    <i r="1">
      <x v="38"/>
    </i>
    <i r="1">
      <x v="39"/>
    </i>
    <i r="1">
      <x v="44"/>
    </i>
    <i r="1">
      <x v="48"/>
    </i>
    <i r="1">
      <x v="50"/>
    </i>
    <i r="1">
      <x v="51"/>
    </i>
    <i r="1">
      <x v="53"/>
    </i>
    <i r="1">
      <x v="56"/>
    </i>
    <i r="1">
      <x v="57"/>
    </i>
    <i r="1">
      <x v="60"/>
    </i>
    <i r="1">
      <x v="61"/>
    </i>
    <i r="1">
      <x v="65"/>
    </i>
    <i r="1">
      <x v="66"/>
    </i>
    <i r="1">
      <x v="70"/>
    </i>
    <i r="1">
      <x v="71"/>
    </i>
    <i r="1">
      <x v="74"/>
    </i>
    <i r="1">
      <x v="76"/>
    </i>
    <i r="1">
      <x v="78"/>
    </i>
    <i r="1">
      <x v="85"/>
    </i>
    <i r="1">
      <x v="88"/>
    </i>
    <i r="1">
      <x v="91"/>
    </i>
    <i r="1">
      <x v="93"/>
    </i>
    <i r="1">
      <x v="94"/>
    </i>
    <i r="1">
      <x v="96"/>
    </i>
    <i r="1">
      <x v="97"/>
    </i>
    <i r="1">
      <x v="98"/>
    </i>
    <i r="1">
      <x v="99"/>
    </i>
    <i r="1">
      <x v="102"/>
    </i>
    <i r="1">
      <x v="104"/>
    </i>
    <i r="1">
      <x v="106"/>
    </i>
    <i r="1">
      <x v="107"/>
    </i>
    <i r="1">
      <x v="111"/>
    </i>
    <i r="1">
      <x v="114"/>
    </i>
    <i r="1">
      <x v="127"/>
    </i>
    <i r="1">
      <x v="129"/>
    </i>
    <i r="1">
      <x v="130"/>
    </i>
    <i r="1">
      <x v="131"/>
    </i>
    <i r="1">
      <x v="132"/>
    </i>
    <i r="1">
      <x v="133"/>
    </i>
    <i r="1">
      <x v="137"/>
    </i>
    <i r="1">
      <x v="138"/>
    </i>
    <i r="1">
      <x v="139"/>
    </i>
    <i r="1">
      <x v="140"/>
    </i>
    <i r="1">
      <x v="143"/>
    </i>
    <i r="1">
      <x v="145"/>
    </i>
    <i r="1">
      <x v="146"/>
    </i>
    <i r="1">
      <x v="148"/>
    </i>
    <i r="1">
      <x v="149"/>
    </i>
    <i r="1">
      <x v="151"/>
    </i>
    <i r="1">
      <x v="178"/>
    </i>
    <i r="1">
      <x v="180"/>
    </i>
    <i r="1">
      <x v="181"/>
    </i>
    <i r="1">
      <x v="183"/>
    </i>
    <i r="1">
      <x v="184"/>
    </i>
    <i t="grand">
      <x/>
    </i>
  </rowItems>
  <colFields count="1">
    <field x="3"/>
  </colFields>
  <colItems count="5">
    <i>
      <x/>
    </i>
    <i>
      <x v="1"/>
    </i>
    <i>
      <x v="2"/>
    </i>
    <i>
      <x v="4"/>
    </i>
    <i t="grand">
      <x/>
    </i>
  </colItems>
  <pageFields count="3">
    <pageField fld="0" hier="-1"/>
    <pageField fld="2" item="1" hier="-1"/>
    <pageField fld="4" item="1" hier="-1"/>
  </pageFields>
  <dataFields count="1">
    <dataField name="Sum of FIT_Value" fld="7" showDataAs="percentOfRow"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6D4FC85-A681-4032-98C2-EB5BCCB84C6C}"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Y10:AA20" firstHeaderRow="2" firstDataRow="2" firstDataCol="2"/>
  <pivotFields count="12">
    <pivotField compact="0" outline="0" showAll="0"/>
    <pivotField compact="0" outline="0" showAll="0"/>
    <pivotField compact="0" outline="0" showAll="0"/>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_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05C9DE7-3923-45EA-B59B-33FABB076402}" name="Pivot0_Refs_QTR" cacheId="1779"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fieldListSortAscending="1">
  <location ref="AF8:AH18" firstHeaderRow="2" firstDataRow="2" firstDataCol="2"/>
  <pivotFields count="12">
    <pivotField compact="0" outline="0" showAll="0"/>
    <pivotField compact="0" outline="0" showAll="0"/>
    <pivotField compact="0" outline="0" showAll="0"/>
    <pivotField compact="0" outline="0" showAll="0"/>
    <pivotField compact="0" outline="0" showAll="0"/>
    <pivotField axis="axisRow" compact="0" outline="0" showAll="0">
      <items count="17">
        <item m="1" x="8"/>
        <item m="1" x="10"/>
        <item m="1" x="9"/>
        <item x="6"/>
        <item m="1" x="15"/>
        <item x="4"/>
        <item x="2"/>
        <item x="0"/>
        <item m="1" x="11"/>
        <item m="1" x="12"/>
        <item m="1" x="13"/>
        <item m="1" x="14"/>
        <item x="7"/>
        <item x="3"/>
        <item x="5"/>
        <item x="1"/>
        <item t="default"/>
      </items>
    </pivotField>
    <pivotField axis="axisRow" compact="0" outline="0" showAll="0" sortType="descending" defaultSubtotal="0">
      <items count="368">
        <item x="305"/>
        <item x="152"/>
        <item x="91"/>
        <item x="213"/>
        <item x="31"/>
        <item x="366"/>
        <item x="244"/>
        <item x="274"/>
        <item x="304"/>
        <item x="335"/>
        <item x="151"/>
        <item x="90"/>
        <item x="182"/>
        <item x="212"/>
        <item x="30"/>
        <item x="365"/>
        <item x="243"/>
        <item x="121"/>
        <item x="273"/>
        <item x="303"/>
        <item x="334"/>
        <item x="150"/>
        <item x="89"/>
        <item x="181"/>
        <item x="211"/>
        <item x="29"/>
        <item x="60"/>
        <item x="364"/>
        <item x="242"/>
        <item x="120"/>
        <item x="272"/>
        <item x="302"/>
        <item x="333"/>
        <item x="149"/>
        <item x="88"/>
        <item x="180"/>
        <item x="210"/>
        <item x="28"/>
        <item x="59"/>
        <item x="363"/>
        <item x="241"/>
        <item x="119"/>
        <item x="271"/>
        <item x="301"/>
        <item x="332"/>
        <item x="148"/>
        <item x="87"/>
        <item x="179"/>
        <item x="209"/>
        <item x="27"/>
        <item x="58"/>
        <item x="362"/>
        <item x="240"/>
        <item x="118"/>
        <item x="270"/>
        <item x="300"/>
        <item x="331"/>
        <item x="147"/>
        <item x="86"/>
        <item x="178"/>
        <item x="208"/>
        <item x="26"/>
        <item x="57"/>
        <item x="361"/>
        <item x="239"/>
        <item x="117"/>
        <item x="269"/>
        <item x="299"/>
        <item x="330"/>
        <item x="146"/>
        <item x="85"/>
        <item x="177"/>
        <item x="207"/>
        <item x="25"/>
        <item x="56"/>
        <item x="360"/>
        <item x="238"/>
        <item x="116"/>
        <item x="268"/>
        <item x="298"/>
        <item x="329"/>
        <item x="145"/>
        <item x="84"/>
        <item x="176"/>
        <item x="206"/>
        <item x="24"/>
        <item x="55"/>
        <item x="359"/>
        <item x="237"/>
        <item x="115"/>
        <item x="267"/>
        <item x="297"/>
        <item x="328"/>
        <item x="144"/>
        <item x="83"/>
        <item x="175"/>
        <item x="205"/>
        <item x="23"/>
        <item x="54"/>
        <item x="358"/>
        <item x="236"/>
        <item x="114"/>
        <item x="266"/>
        <item x="296"/>
        <item x="327"/>
        <item x="143"/>
        <item x="82"/>
        <item x="174"/>
        <item x="204"/>
        <item x="22"/>
        <item x="53"/>
        <item x="357"/>
        <item x="235"/>
        <item x="113"/>
        <item x="265"/>
        <item x="295"/>
        <item x="326"/>
        <item x="142"/>
        <item x="81"/>
        <item x="173"/>
        <item x="203"/>
        <item x="21"/>
        <item x="52"/>
        <item x="356"/>
        <item x="234"/>
        <item x="112"/>
        <item x="264"/>
        <item x="294"/>
        <item x="325"/>
        <item x="141"/>
        <item x="80"/>
        <item x="172"/>
        <item x="202"/>
        <item x="20"/>
        <item x="51"/>
        <item x="355"/>
        <item x="233"/>
        <item x="111"/>
        <item x="263"/>
        <item x="293"/>
        <item x="324"/>
        <item x="140"/>
        <item x="79"/>
        <item x="171"/>
        <item x="201"/>
        <item x="19"/>
        <item x="50"/>
        <item x="354"/>
        <item x="232"/>
        <item x="110"/>
        <item x="262"/>
        <item x="292"/>
        <item x="323"/>
        <item x="139"/>
        <item x="78"/>
        <item x="170"/>
        <item x="200"/>
        <item x="18"/>
        <item x="49"/>
        <item x="353"/>
        <item x="231"/>
        <item x="109"/>
        <item x="261"/>
        <item x="291"/>
        <item x="322"/>
        <item x="138"/>
        <item x="77"/>
        <item x="169"/>
        <item x="199"/>
        <item x="17"/>
        <item x="48"/>
        <item x="352"/>
        <item x="230"/>
        <item x="108"/>
        <item x="260"/>
        <item x="290"/>
        <item x="321"/>
        <item x="137"/>
        <item x="76"/>
        <item x="168"/>
        <item x="198"/>
        <item x="16"/>
        <item x="47"/>
        <item x="351"/>
        <item x="229"/>
        <item x="107"/>
        <item x="259"/>
        <item x="289"/>
        <item x="320"/>
        <item x="136"/>
        <item x="75"/>
        <item x="167"/>
        <item x="197"/>
        <item x="15"/>
        <item x="46"/>
        <item x="350"/>
        <item x="228"/>
        <item x="106"/>
        <item x="258"/>
        <item x="288"/>
        <item x="319"/>
        <item x="135"/>
        <item x="74"/>
        <item x="166"/>
        <item x="196"/>
        <item x="14"/>
        <item x="45"/>
        <item x="349"/>
        <item x="227"/>
        <item x="105"/>
        <item x="257"/>
        <item x="287"/>
        <item x="318"/>
        <item x="134"/>
        <item x="73"/>
        <item x="165"/>
        <item x="195"/>
        <item x="13"/>
        <item x="44"/>
        <item x="348"/>
        <item x="226"/>
        <item x="104"/>
        <item x="256"/>
        <item x="286"/>
        <item x="317"/>
        <item x="133"/>
        <item x="72"/>
        <item x="164"/>
        <item x="194"/>
        <item x="12"/>
        <item x="43"/>
        <item x="347"/>
        <item x="225"/>
        <item x="103"/>
        <item x="255"/>
        <item x="285"/>
        <item x="316"/>
        <item x="132"/>
        <item x="71"/>
        <item x="163"/>
        <item x="193"/>
        <item x="11"/>
        <item x="42"/>
        <item x="346"/>
        <item x="224"/>
        <item x="102"/>
        <item x="254"/>
        <item x="284"/>
        <item x="315"/>
        <item x="131"/>
        <item x="70"/>
        <item x="162"/>
        <item x="192"/>
        <item x="10"/>
        <item x="41"/>
        <item x="345"/>
        <item x="223"/>
        <item x="101"/>
        <item x="253"/>
        <item x="283"/>
        <item x="314"/>
        <item x="130"/>
        <item x="69"/>
        <item x="161"/>
        <item x="191"/>
        <item x="9"/>
        <item x="40"/>
        <item x="344"/>
        <item x="222"/>
        <item x="100"/>
        <item x="252"/>
        <item x="282"/>
        <item x="313"/>
        <item x="129"/>
        <item x="68"/>
        <item x="160"/>
        <item x="190"/>
        <item x="8"/>
        <item x="39"/>
        <item x="343"/>
        <item x="221"/>
        <item x="99"/>
        <item x="251"/>
        <item x="281"/>
        <item x="312"/>
        <item x="128"/>
        <item x="67"/>
        <item x="159"/>
        <item x="189"/>
        <item x="7"/>
        <item x="38"/>
        <item x="342"/>
        <item x="220"/>
        <item x="98"/>
        <item x="250"/>
        <item x="280"/>
        <item x="311"/>
        <item x="127"/>
        <item x="66"/>
        <item x="158"/>
        <item x="188"/>
        <item x="6"/>
        <item x="37"/>
        <item x="341"/>
        <item x="219"/>
        <item x="97"/>
        <item x="249"/>
        <item x="279"/>
        <item x="310"/>
        <item x="126"/>
        <item x="65"/>
        <item x="157"/>
        <item x="187"/>
        <item x="5"/>
        <item x="36"/>
        <item x="340"/>
        <item x="218"/>
        <item x="96"/>
        <item x="248"/>
        <item x="278"/>
        <item x="309"/>
        <item x="125"/>
        <item x="64"/>
        <item x="156"/>
        <item x="186"/>
        <item x="4"/>
        <item x="35"/>
        <item x="339"/>
        <item x="217"/>
        <item x="95"/>
        <item x="247"/>
        <item x="277"/>
        <item x="308"/>
        <item x="124"/>
        <item x="63"/>
        <item x="155"/>
        <item x="185"/>
        <item x="3"/>
        <item x="34"/>
        <item x="338"/>
        <item x="216"/>
        <item x="94"/>
        <item x="246"/>
        <item x="276"/>
        <item x="307"/>
        <item x="123"/>
        <item x="62"/>
        <item x="154"/>
        <item x="184"/>
        <item x="2"/>
        <item x="33"/>
        <item x="337"/>
        <item x="215"/>
        <item x="93"/>
        <item x="245"/>
        <item x="275"/>
        <item x="306"/>
        <item x="122"/>
        <item x="61"/>
        <item x="153"/>
        <item x="183"/>
        <item x="1"/>
        <item x="32"/>
        <item x="336"/>
        <item x="214"/>
        <item x="92"/>
        <item x="367"/>
        <item x="0"/>
      </items>
    </pivotField>
    <pivotField dataField="1" compact="0" outline="0" showAll="0"/>
    <pivotField compact="0" outline="0" showAll="0"/>
    <pivotField compact="0" outline="0" showAll="0"/>
    <pivotField compact="0" outline="0" showAll="0"/>
    <pivotField compact="0" outline="0" showAll="0">
      <items count="15">
        <item sd="0" x="0"/>
        <item sd="0" x="1"/>
        <item sd="0" x="2"/>
        <item sd="0" x="3"/>
        <item sd="0" x="4"/>
        <item sd="0" x="5"/>
        <item sd="0" x="6"/>
        <item sd="0" x="7"/>
        <item sd="0" x="8"/>
        <item sd="0" x="9"/>
        <item sd="0" x="10"/>
        <item sd="0" x="11"/>
        <item sd="0" x="12"/>
        <item sd="0" x="13"/>
        <item t="default"/>
      </items>
    </pivotField>
  </pivotFields>
  <rowFields count="2">
    <field x="6"/>
    <field x="5"/>
  </rowFields>
  <rowItems count="9">
    <i>
      <x v="356"/>
      <x v="3"/>
    </i>
    <i r="1">
      <x v="12"/>
    </i>
    <i>
      <x v="357"/>
      <x v="5"/>
    </i>
    <i r="1">
      <x v="14"/>
    </i>
    <i>
      <x v="362"/>
      <x v="6"/>
    </i>
    <i r="1">
      <x v="13"/>
    </i>
    <i>
      <x v="364"/>
      <x v="7"/>
    </i>
    <i r="1">
      <x v="15"/>
    </i>
    <i t="grand">
      <x/>
    </i>
  </rowItems>
  <colItems count="1">
    <i/>
  </colItems>
  <dataFields count="1">
    <dataField name="Sum of FIT Valu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B0AB777-08DA-4AFD-8221-18F894CD56C3}" name="IIF PCN"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2" fieldListSortAscending="1">
  <location ref="Q46:S114" firstHeaderRow="0" firstDataRow="1" firstDataCol="1" rowPageCount="2" colPageCount="1"/>
  <pivotFields count="17">
    <pivotField showAll="0"/>
    <pivotField axis="axisPage" showAll="0">
      <items count="3">
        <item x="1"/>
        <item x="0"/>
        <item t="default"/>
      </items>
    </pivotField>
    <pivotField axis="axisPage" multipleItemSelectionAllowed="1" showAll="0">
      <items count="48">
        <item h="1" m="1" x="46"/>
        <item h="1" m="1" x="42"/>
        <item h="1" m="1" x="35"/>
        <item h="1" m="1" x="44"/>
        <item h="1" m="1" x="34"/>
        <item h="1" m="1" x="41"/>
        <item h="1" m="1" x="40"/>
        <item h="1" m="1" x="45"/>
        <item h="1" m="1" x="36"/>
        <item h="1" m="1" x="37"/>
        <item h="1" m="1" x="43"/>
        <item h="1" m="1" x="33"/>
        <item h="1" m="1" x="38"/>
        <item h="1" m="1" x="39"/>
        <item h="1" m="1" x="32"/>
        <item h="1" m="1" x="31"/>
        <item h="1" m="1" x="30"/>
        <item h="1" m="1" x="29"/>
        <item h="1" m="1" x="28"/>
        <item h="1" m="1" x="27"/>
        <item h="1" m="1" x="26"/>
        <item h="1" m="1" x="25"/>
        <item h="1" m="1" x="24"/>
        <item h="1" m="1" x="23"/>
        <item h="1" m="1" x="22"/>
        <item h="1" m="1" x="21"/>
        <item h="1" m="1" x="20"/>
        <item h="1" m="1" x="19"/>
        <item h="1" m="1" x="18"/>
        <item h="1" m="1" x="17"/>
        <item h="1" m="1" x="16"/>
        <item h="1" m="1" x="15"/>
        <item h="1" m="1" x="14"/>
        <item h="1" m="1" x="12"/>
        <item h="1" m="1" x="13"/>
        <item h="1" x="2"/>
        <item h="1" x="5"/>
        <item h="1" x="0"/>
        <item h="1" x="7"/>
        <item h="1" x="10"/>
        <item h="1" x="6"/>
        <item h="1" x="4"/>
        <item h="1" x="3"/>
        <item h="1" x="11"/>
        <item h="1" x="8"/>
        <item h="1" x="9"/>
        <item x="1"/>
        <item t="default"/>
      </items>
    </pivotField>
    <pivotField showAll="0"/>
    <pivotField showAll="0"/>
    <pivotField showAll="0"/>
    <pivotField showAll="0"/>
    <pivotField axis="axisRow" showAll="0" sortType="descending">
      <items count="1410">
        <item x="1297"/>
        <item x="149"/>
        <item x="518"/>
        <item x="271"/>
        <item x="1197"/>
        <item x="496"/>
        <item x="315"/>
        <item x="923"/>
        <item x="376"/>
        <item x="365"/>
        <item x="245"/>
        <item x="159"/>
        <item x="1243"/>
        <item m="1" x="1398"/>
        <item x="324"/>
        <item x="519"/>
        <item x="704"/>
        <item m="1" x="1382"/>
        <item m="1" x="1375"/>
        <item x="317"/>
        <item x="1167"/>
        <item x="600"/>
        <item x="548"/>
        <item x="313"/>
        <item x="310"/>
        <item x="1023"/>
        <item x="114"/>
        <item x="1204"/>
        <item x="1034"/>
        <item x="801"/>
        <item x="817"/>
        <item x="834"/>
        <item x="822"/>
        <item x="168"/>
        <item x="428"/>
        <item x="486"/>
        <item x="1119"/>
        <item x="466"/>
        <item x="577"/>
        <item x="765"/>
        <item x="779"/>
        <item m="1" x="1353"/>
        <item x="1214"/>
        <item x="1159"/>
        <item x="769"/>
        <item x="773"/>
        <item x="919"/>
        <item x="911"/>
        <item x="109"/>
        <item x="338"/>
        <item x="415"/>
        <item x="909"/>
        <item x="858"/>
        <item x="918"/>
        <item x="320"/>
        <item x="1189"/>
        <item x="483"/>
        <item m="1" x="1315"/>
        <item m="1" x="1400"/>
        <item x="738"/>
        <item x="537"/>
        <item x="359"/>
        <item x="379"/>
        <item x="941"/>
        <item x="1072"/>
        <item x="1084"/>
        <item x="1083"/>
        <item x="1096"/>
        <item m="1" x="1343"/>
        <item x="1077"/>
        <item x="1002"/>
        <item x="1017"/>
        <item x="991"/>
        <item x="988"/>
        <item x="1013"/>
        <item x="1008"/>
        <item x="993"/>
        <item x="136"/>
        <item x="611"/>
        <item x="300"/>
        <item m="1" x="1388"/>
        <item x="976"/>
        <item x="1295"/>
        <item x="715"/>
        <item x="93"/>
        <item x="610"/>
        <item m="1" x="1354"/>
        <item x="708"/>
        <item x="233"/>
        <item x="630"/>
        <item x="826"/>
        <item m="1" x="1365"/>
        <item x="582"/>
        <item x="228"/>
        <item x="598"/>
        <item x="1054"/>
        <item x="404"/>
        <item x="766"/>
        <item x="472"/>
        <item x="153"/>
        <item x="1027"/>
        <item x="367"/>
        <item x="1049"/>
        <item x="634"/>
        <item x="448"/>
        <item x="552"/>
        <item x="464"/>
        <item x="887"/>
        <item x="347"/>
        <item x="16"/>
        <item x="18"/>
        <item x="15"/>
        <item x="847"/>
        <item x="21"/>
        <item x="19"/>
        <item x="23"/>
        <item x="20"/>
        <item x="22"/>
        <item x="402"/>
        <item x="863"/>
        <item x="4"/>
        <item m="1" x="1298"/>
        <item x="802"/>
        <item x="27"/>
        <item x="554"/>
        <item x="809"/>
        <item x="230"/>
        <item x="401"/>
        <item x="553"/>
        <item x="1168"/>
        <item x="862"/>
        <item x="1166"/>
        <item x="702"/>
        <item x="709"/>
        <item x="703"/>
        <item x="705"/>
        <item x="977"/>
        <item m="1" x="1307"/>
        <item m="1" x="1395"/>
        <item x="570"/>
        <item x="673"/>
        <item x="30"/>
        <item x="1287"/>
        <item x="1279"/>
        <item x="1272"/>
        <item x="1274"/>
        <item x="1050"/>
        <item x="1264"/>
        <item x="280"/>
        <item x="527"/>
        <item x="38"/>
        <item x="434"/>
        <item x="155"/>
        <item x="1151"/>
        <item x="209"/>
        <item x="516"/>
        <item x="617"/>
        <item x="853"/>
        <item x="741"/>
        <item m="1" x="1320"/>
        <item x="824"/>
        <item x="1276"/>
        <item x="72"/>
        <item x="284"/>
        <item x="981"/>
        <item x="983"/>
        <item x="973"/>
        <item x="971"/>
        <item x="965"/>
        <item x="984"/>
        <item x="382"/>
        <item x="782"/>
        <item x="787"/>
        <item x="575"/>
        <item x="51"/>
        <item x="52"/>
        <item x="249"/>
        <item x="36"/>
        <item x="351"/>
        <item x="783"/>
        <item x="635"/>
        <item x="142"/>
        <item x="960"/>
        <item x="273"/>
        <item x="268"/>
        <item x="269"/>
        <item x="266"/>
        <item x="1185"/>
        <item x="62"/>
        <item x="743"/>
        <item x="237"/>
        <item m="1" x="1362"/>
        <item x="236"/>
        <item x="281"/>
        <item x="893"/>
        <item x="915"/>
        <item x="1053"/>
        <item x="934"/>
        <item m="1" x="1373"/>
        <item x="907"/>
        <item x="231"/>
        <item x="1226"/>
        <item x="81"/>
        <item x="80"/>
        <item x="73"/>
        <item x="89"/>
        <item x="722"/>
        <item x="506"/>
        <item x="1267"/>
        <item x="1190"/>
        <item x="116"/>
        <item x="1003"/>
        <item x="1000"/>
        <item x="935"/>
        <item x="1046"/>
        <item x="397"/>
        <item x="1011"/>
        <item x="144"/>
        <item x="997"/>
        <item x="1033"/>
        <item x="485"/>
        <item x="633"/>
        <item x="567"/>
        <item x="1155"/>
        <item m="1" x="1379"/>
        <item x="736"/>
        <item m="1" x="1302"/>
        <item x="278"/>
        <item x="307"/>
        <item x="788"/>
        <item x="807"/>
        <item x="1198"/>
        <item x="578"/>
        <item x="442"/>
        <item x="687"/>
        <item x="101"/>
        <item x="735"/>
        <item x="473"/>
        <item x="326"/>
        <item x="327"/>
        <item x="328"/>
        <item x="408"/>
        <item x="410"/>
        <item x="488"/>
        <item x="723"/>
        <item x="694"/>
        <item x="695"/>
        <item x="879"/>
        <item x="693"/>
        <item x="588"/>
        <item x="793"/>
        <item x="1036"/>
        <item x="1218"/>
        <item x="966"/>
        <item x="1246"/>
        <item x="690"/>
        <item x="41"/>
        <item x="42"/>
        <item m="1" x="1384"/>
        <item x="26"/>
        <item x="39"/>
        <item x="390"/>
        <item x="797"/>
        <item x="374"/>
        <item x="375"/>
        <item x="225"/>
        <item x="477"/>
        <item m="1" x="1325"/>
        <item x="780"/>
        <item m="1" x="1341"/>
        <item x="331"/>
        <item x="856"/>
        <item x="882"/>
        <item x="471"/>
        <item x="770"/>
        <item x="1063"/>
        <item x="848"/>
        <item x="13"/>
        <item x="423"/>
        <item x="425"/>
        <item x="1196"/>
        <item x="806"/>
        <item x="1178"/>
        <item x="79"/>
        <item x="940"/>
        <item x="336"/>
        <item x="1277"/>
        <item x="321"/>
        <item m="1" x="1308"/>
        <item m="1" x="1324"/>
        <item m="1" x="1323"/>
        <item m="1" x="1339"/>
        <item x="542"/>
        <item x="520"/>
        <item m="1" x="1390"/>
        <item m="1" x="1333"/>
        <item x="510"/>
        <item x="74"/>
        <item x="1111"/>
        <item x="1110"/>
        <item m="1" x="1369"/>
        <item x="1118"/>
        <item x="5"/>
        <item x="1064"/>
        <item x="387"/>
        <item x="786"/>
        <item x="330"/>
        <item x="696"/>
        <item m="1" x="1377"/>
        <item x="212"/>
        <item x="571"/>
        <item x="1212"/>
        <item x="854"/>
        <item m="1" x="1374"/>
        <item x="725"/>
        <item x="727"/>
        <item x="607"/>
        <item x="1123"/>
        <item x="151"/>
        <item x="479"/>
        <item x="309"/>
        <item m="1" x="1332"/>
        <item x="637"/>
        <item x="929"/>
        <item x="927"/>
        <item x="17"/>
        <item x="481"/>
        <item x="870"/>
        <item x="891"/>
        <item x="355"/>
        <item x="304"/>
        <item x="1115"/>
        <item x="325"/>
        <item x="107"/>
        <item x="594"/>
        <item x="595"/>
        <item x="589"/>
        <item x="876"/>
        <item x="968"/>
        <item x="1296"/>
        <item x="378"/>
        <item x="475"/>
        <item x="1100"/>
        <item x="147"/>
        <item x="148"/>
        <item x="146"/>
        <item x="145"/>
        <item x="950"/>
        <item x="900"/>
        <item x="608"/>
        <item x="1129"/>
        <item x="886"/>
        <item x="878"/>
        <item x="881"/>
        <item x="1089"/>
        <item x="697"/>
        <item x="502"/>
        <item x="877"/>
        <item m="1" x="1348"/>
        <item m="1" x="1347"/>
        <item x="354"/>
        <item x="1048"/>
        <item x="1217"/>
        <item x="644"/>
        <item x="419"/>
        <item x="953"/>
        <item x="790"/>
        <item x="1174"/>
        <item x="660"/>
        <item m="1" x="1309"/>
        <item x="302"/>
        <item x="974"/>
        <item x="819"/>
        <item x="748"/>
        <item x="1227"/>
        <item x="866"/>
        <item x="239"/>
        <item x="297"/>
        <item x="724"/>
        <item x="119"/>
        <item x="947"/>
        <item x="1030"/>
        <item m="1" x="1300"/>
        <item m="1" x="1301"/>
        <item x="70"/>
        <item x="76"/>
        <item m="1" x="1328"/>
        <item x="560"/>
        <item x="1006"/>
        <item x="833"/>
        <item x="275"/>
        <item x="282"/>
        <item x="1009"/>
        <item x="987"/>
        <item x="995"/>
        <item x="342"/>
        <item x="944"/>
        <item x="1211"/>
        <item x="587"/>
        <item x="639"/>
        <item x="609"/>
        <item x="604"/>
        <item x="369"/>
        <item x="521"/>
        <item x="1086"/>
        <item x="427"/>
        <item x="1186"/>
        <item x="1163"/>
        <item x="1158"/>
        <item x="28"/>
        <item x="912"/>
        <item m="1" x="1406"/>
        <item x="1247"/>
        <item x="262"/>
        <item x="667"/>
        <item x="759"/>
        <item x="811"/>
        <item x="841"/>
        <item x="706"/>
        <item x="206"/>
        <item x="831"/>
        <item x="1161"/>
        <item x="132"/>
        <item x="892"/>
        <item x="349"/>
        <item m="1" x="1313"/>
        <item m="1" x="1380"/>
        <item x="525"/>
        <item x="229"/>
        <item x="1026"/>
        <item x="189"/>
        <item x="821"/>
        <item x="167"/>
        <item x="846"/>
        <item x="444"/>
        <item x="214"/>
        <item x="914"/>
        <item x="459"/>
        <item x="455"/>
        <item x="453"/>
        <item x="456"/>
        <item x="913"/>
        <item x="591"/>
        <item x="417"/>
        <item x="1109"/>
        <item x="358"/>
        <item x="515"/>
        <item x="670"/>
        <item x="465"/>
        <item x="533"/>
        <item x="1183"/>
        <item m="1" x="1355"/>
        <item x="1116"/>
        <item x="186"/>
        <item x="729"/>
        <item x="563"/>
        <item x="720"/>
        <item x="318"/>
        <item x="86"/>
        <item x="261"/>
        <item x="814"/>
        <item x="890"/>
        <item x="908"/>
        <item x="340"/>
        <item x="1254"/>
        <item m="1" x="1357"/>
        <item x="665"/>
        <item x="596"/>
        <item x="636"/>
        <item x="44"/>
        <item x="1025"/>
        <item x="1225"/>
        <item x="1273"/>
        <item x="830"/>
        <item x="1293"/>
        <item x="951"/>
        <item m="1" x="1327"/>
        <item x="1066"/>
        <item x="1103"/>
        <item x="418"/>
        <item x="1031"/>
        <item x="1137"/>
        <item x="319"/>
        <item x="761"/>
        <item x="763"/>
        <item x="1283"/>
        <item x="1285"/>
        <item x="730"/>
        <item x="255"/>
        <item x="556"/>
        <item x="994"/>
        <item x="990"/>
        <item x="1012"/>
        <item x="1005"/>
        <item x="1004"/>
        <item x="1007"/>
        <item x="992"/>
        <item m="1" x="1346"/>
        <item x="344"/>
        <item x="341"/>
        <item x="1242"/>
        <item m="1" x="1335"/>
        <item x="1270"/>
        <item m="1" x="1336"/>
        <item m="1" x="1334"/>
        <item x="306"/>
        <item x="1261"/>
        <item x="1284"/>
        <item x="152"/>
        <item x="640"/>
        <item x="643"/>
        <item x="158"/>
        <item x="1024"/>
        <item x="292"/>
        <item x="1216"/>
        <item x="1173"/>
        <item x="348"/>
        <item x="1068"/>
        <item x="1065"/>
        <item x="1074"/>
        <item x="1075"/>
        <item x="164"/>
        <item x="832"/>
        <item x="1187"/>
        <item x="785"/>
        <item x="792"/>
        <item x="469"/>
        <item x="1281"/>
        <item x="176"/>
        <item x="1132"/>
        <item x="361"/>
        <item x="450"/>
        <item x="452"/>
        <item x="1258"/>
        <item x="522"/>
        <item x="796"/>
        <item x="939"/>
        <item x="986"/>
        <item x="757"/>
        <item x="96"/>
        <item x="190"/>
        <item x="364"/>
        <item x="659"/>
        <item x="839"/>
        <item x="925"/>
        <item x="294"/>
        <item x="311"/>
        <item x="64"/>
        <item x="1282"/>
        <item x="593"/>
        <item x="1022"/>
        <item x="837"/>
        <item x="183"/>
        <item x="1213"/>
        <item x="235"/>
        <item x="128"/>
        <item x="257"/>
        <item x="290"/>
        <item x="291"/>
        <item m="1" x="1305"/>
        <item x="641"/>
        <item x="580"/>
        <item x="620"/>
        <item x="37"/>
        <item x="789"/>
        <item x="798"/>
        <item x="32"/>
        <item x="1251"/>
        <item m="1" x="1392"/>
        <item x="163"/>
        <item x="165"/>
        <item x="160"/>
        <item x="467"/>
        <item m="1" x="1387"/>
        <item x="267"/>
        <item x="25"/>
        <item x="106"/>
        <item x="50"/>
        <item x="53"/>
        <item x="287"/>
        <item x="1037"/>
        <item x="808"/>
        <item x="1252"/>
        <item x="958"/>
        <item x="381"/>
        <item x="422"/>
        <item m="1" x="1329"/>
        <item x="1224"/>
        <item x="457"/>
        <item x="399"/>
        <item x="1259"/>
        <item x="816"/>
        <item x="91"/>
        <item x="1117"/>
        <item x="501"/>
        <item x="999"/>
        <item x="1001"/>
        <item x="728"/>
        <item x="75"/>
        <item x="873"/>
        <item x="676"/>
        <item x="980"/>
        <item x="368"/>
        <item x="1278"/>
        <item x="675"/>
        <item x="545"/>
        <item x="739"/>
        <item x="1133"/>
        <item x="82"/>
        <item x="750"/>
        <item x="83"/>
        <item x="691"/>
        <item x="87"/>
        <item x="800"/>
        <item x="138"/>
        <item x="431"/>
        <item x="1230"/>
        <item x="293"/>
        <item x="1121"/>
        <item x="1122"/>
        <item m="1" x="1345"/>
        <item x="943"/>
        <item x="241"/>
        <item x="226"/>
        <item x="227"/>
        <item x="223"/>
        <item m="1" x="1401"/>
        <item x="124"/>
        <item x="1222"/>
        <item x="829"/>
        <item x="852"/>
        <item x="40"/>
        <item x="247"/>
        <item x="129"/>
        <item x="820"/>
        <item x="1038"/>
        <item x="631"/>
        <item x="896"/>
        <item x="1164"/>
        <item x="1094"/>
        <item x="1268"/>
        <item x="345"/>
        <item x="140"/>
        <item x="671"/>
        <item x="1097"/>
        <item x="566"/>
        <item x="573"/>
        <item x="131"/>
        <item x="689"/>
        <item x="1157"/>
        <item x="928"/>
        <item x="916"/>
        <item x="178"/>
        <item x="778"/>
        <item x="910"/>
        <item x="216"/>
        <item x="162"/>
        <item x="732"/>
        <item x="1219"/>
        <item x="926"/>
        <item x="930"/>
        <item x="897"/>
        <item x="895"/>
        <item x="260"/>
        <item x="217"/>
        <item x="443"/>
        <item x="529"/>
        <item x="1207"/>
        <item x="248"/>
        <item x="170"/>
        <item x="812"/>
        <item x="270"/>
        <item m="1" x="1337"/>
        <item x="624"/>
        <item x="482"/>
        <item x="625"/>
        <item x="396"/>
        <item x="90"/>
        <item x="903"/>
        <item x="677"/>
        <item m="1" x="1407"/>
        <item x="583"/>
        <item x="63"/>
        <item x="683"/>
        <item x="470"/>
        <item m="1" x="1402"/>
        <item x="45"/>
        <item x="969"/>
        <item x="561"/>
        <item x="871"/>
        <item x="711"/>
        <item x="857"/>
        <item x="495"/>
        <item x="242"/>
        <item x="712"/>
        <item x="451"/>
        <item x="569"/>
        <item x="1191"/>
        <item x="535"/>
        <item x="844"/>
        <item x="762"/>
        <item x="931"/>
        <item x="305"/>
        <item x="859"/>
        <item x="682"/>
        <item x="557"/>
        <item x="1280"/>
        <item x="699"/>
        <item x="513"/>
        <item x="181"/>
        <item x="1102"/>
        <item x="1175"/>
        <item x="713"/>
        <item x="498"/>
        <item x="775"/>
        <item x="461"/>
        <item x="243"/>
        <item x="458"/>
        <item x="460"/>
        <item m="1" x="1361"/>
        <item x="454"/>
        <item x="244"/>
        <item x="139"/>
        <item x="1061"/>
        <item x="1105"/>
        <item x="1101"/>
        <item x="1106"/>
        <item x="1060"/>
        <item x="1239"/>
        <item x="105"/>
        <item x="606"/>
        <item x="618"/>
        <item x="1215"/>
        <item x="1262"/>
        <item x="749"/>
        <item m="1" x="1394"/>
        <item x="356"/>
        <item x="1180"/>
        <item x="406"/>
        <item x="656"/>
        <item x="1015"/>
        <item x="996"/>
        <item x="1124"/>
        <item x="1231"/>
        <item x="842"/>
        <item x="547"/>
        <item x="210"/>
        <item x="395"/>
        <item m="1" x="1310"/>
        <item x="487"/>
        <item x="998"/>
        <item x="333"/>
        <item x="1257"/>
        <item x="433"/>
        <item x="412"/>
        <item x="613"/>
        <item x="602"/>
        <item x="627"/>
        <item x="875"/>
        <item x="298"/>
        <item x="597"/>
        <item x="296"/>
        <item x="462"/>
        <item x="143"/>
        <item x="1266"/>
        <item x="592"/>
        <item x="426"/>
        <item x="420"/>
        <item x="849"/>
        <item x="827"/>
        <item x="173"/>
        <item x="174"/>
        <item x="172"/>
        <item x="171"/>
        <item x="1035"/>
        <item x="718"/>
        <item x="1104"/>
        <item x="678"/>
        <item x="664"/>
        <item x="669"/>
        <item x="663"/>
        <item x="360"/>
        <item x="752"/>
        <item m="1" x="1338"/>
        <item x="436"/>
        <item x="1042"/>
        <item x="1235"/>
        <item m="1" x="1372"/>
        <item x="546"/>
        <item m="1" x="1367"/>
        <item x="1263"/>
        <item m="1" x="1381"/>
        <item x="828"/>
        <item x="645"/>
        <item x="949"/>
        <item x="112"/>
        <item x="1041"/>
        <item x="346"/>
        <item x="312"/>
        <item m="1" x="1408"/>
        <item x="234"/>
        <item x="742"/>
        <item m="1" x="1405"/>
        <item x="123"/>
        <item x="962"/>
        <item x="865"/>
        <item x="476"/>
        <item x="526"/>
        <item x="121"/>
        <item x="1255"/>
        <item x="1"/>
        <item x="685"/>
        <item m="1" x="1399"/>
        <item x="767"/>
        <item x="764"/>
        <item x="1114"/>
        <item m="1" x="1363"/>
        <item x="213"/>
        <item x="599"/>
        <item x="1228"/>
        <item x="1140"/>
        <item x="46"/>
        <item x="49"/>
        <item x="48"/>
        <item x="47"/>
        <item x="686"/>
        <item x="646"/>
        <item x="719"/>
        <item x="1229"/>
        <item x="219"/>
        <item x="120"/>
        <item x="825"/>
        <item x="299"/>
        <item x="576"/>
        <item x="616"/>
        <item x="372"/>
        <item x="166"/>
        <item x="860"/>
        <item x="626"/>
        <item x="601"/>
        <item x="194"/>
        <item m="1" x="1391"/>
        <item x="57"/>
        <item x="55"/>
        <item x="843"/>
        <item x="60"/>
        <item x="429"/>
        <item x="538"/>
        <item x="541"/>
        <item x="277"/>
        <item x="265"/>
        <item x="511"/>
        <item m="1" x="1340"/>
        <item m="1" x="1393"/>
        <item x="484"/>
        <item x="497"/>
        <item x="1210"/>
        <item x="514"/>
        <item x="558"/>
        <item x="207"/>
        <item x="386"/>
        <item x="391"/>
        <item x="385"/>
        <item x="187"/>
        <item x="384"/>
        <item x="380"/>
        <item x="383"/>
        <item x="308"/>
        <item x="43"/>
        <item m="1" x="1386"/>
        <item x="65"/>
        <item x="353"/>
        <item x="34"/>
        <item x="716"/>
        <item x="717"/>
        <item x="698"/>
        <item x="198"/>
        <item x="389"/>
        <item x="562"/>
        <item x="781"/>
        <item x="889"/>
        <item x="335"/>
        <item x="179"/>
        <item x="1051"/>
        <item x="492"/>
        <item x="504"/>
        <item x="508"/>
        <item m="1" x="1316"/>
        <item x="861"/>
        <item x="638"/>
        <item x="649"/>
        <item x="654"/>
        <item x="661"/>
        <item x="957"/>
        <item x="1253"/>
        <item x="803"/>
        <item x="137"/>
        <item x="58"/>
        <item x="737"/>
        <item x="760"/>
        <item x="314"/>
        <item x="751"/>
        <item x="154"/>
        <item x="823"/>
        <item x="59"/>
        <item m="1" x="1352"/>
        <item x="1052"/>
        <item x="869"/>
        <item x="1184"/>
        <item x="416"/>
        <item x="777"/>
        <item x="56"/>
        <item x="54"/>
        <item x="177"/>
        <item x="180"/>
        <item x="867"/>
        <item x="1112"/>
        <item x="238"/>
        <item x="33"/>
        <item x="66"/>
        <item x="692"/>
        <item m="1" x="1364"/>
        <item x="794"/>
        <item x="1020"/>
        <item x="362"/>
        <item x="1179"/>
        <item x="772"/>
        <item x="211"/>
        <item x="110"/>
        <item x="71"/>
        <item x="961"/>
        <item x="222"/>
        <item x="1220"/>
        <item x="184"/>
        <item m="1" x="1321"/>
        <item x="975"/>
        <item m="1" x="1356"/>
        <item x="964"/>
        <item x="959"/>
        <item x="933"/>
        <item x="936"/>
        <item x="946"/>
        <item x="756"/>
        <item x="1240"/>
        <item x="579"/>
        <item x="1021"/>
        <item m="1" x="1378"/>
        <item x="885"/>
        <item x="884"/>
        <item x="1134"/>
        <item x="246"/>
        <item x="755"/>
        <item x="734"/>
        <item x="745"/>
        <item x="185"/>
        <item x="1071"/>
        <item x="838"/>
        <item x="894"/>
        <item x="403"/>
        <item x="517"/>
        <item x="1202"/>
        <item x="1165"/>
        <item x="531"/>
        <item x="740"/>
        <item x="258"/>
        <item x="917"/>
        <item x="400"/>
        <item x="768"/>
        <item x="398"/>
        <item x="1090"/>
        <item x="805"/>
        <item x="1238"/>
        <item m="1" x="1351"/>
        <item x="904"/>
        <item m="1" x="1350"/>
        <item m="1" x="1404"/>
        <item x="122"/>
        <item x="1108"/>
        <item x="169"/>
        <item x="544"/>
        <item x="530"/>
        <item m="1" x="1366"/>
        <item x="688"/>
        <item x="232"/>
        <item m="1" x="1403"/>
        <item x="564"/>
        <item x="559"/>
        <item x="543"/>
        <item x="628"/>
        <item x="655"/>
        <item x="1182"/>
        <item x="536"/>
        <item x="215"/>
        <item x="480"/>
        <item x="1016"/>
        <item x="1249"/>
        <item x="392"/>
        <item x="409"/>
        <item x="804"/>
        <item x="585"/>
        <item x="623"/>
        <item x="377"/>
        <item m="1" x="1360"/>
        <item x="1234"/>
        <item x="264"/>
        <item x="1271"/>
        <item x="753"/>
        <item x="622"/>
        <item x="590"/>
        <item x="989"/>
        <item x="813"/>
        <item x="810"/>
        <item m="1" x="1349"/>
        <item x="662"/>
        <item x="1098"/>
        <item x="263"/>
        <item m="1" x="1385"/>
        <item x="295"/>
        <item x="94"/>
        <item x="435"/>
        <item x="439"/>
        <item x="1265"/>
        <item x="836"/>
        <item x="254"/>
        <item x="259"/>
        <item x="932"/>
        <item x="113"/>
        <item x="8"/>
        <item x="6"/>
        <item x="7"/>
        <item x="343"/>
        <item x="117"/>
        <item x="672"/>
        <item x="551"/>
        <item x="747"/>
        <item x="1209"/>
        <item x="1269"/>
        <item x="650"/>
        <item x="647"/>
        <item x="657"/>
        <item m="1" x="1359"/>
        <item x="653"/>
        <item x="648"/>
        <item x="1206"/>
        <item x="1195"/>
        <item x="1203"/>
        <item x="1181"/>
        <item x="1177"/>
        <item x="1172"/>
        <item x="1058"/>
        <item x="1055"/>
        <item x="1056"/>
        <item x="95"/>
        <item x="1113"/>
        <item x="815"/>
        <item x="972"/>
        <item x="1294"/>
        <item x="1256"/>
        <item x="1170"/>
        <item x="363"/>
        <item x="1079"/>
        <item m="1" x="1311"/>
        <item x="432"/>
        <item x="104"/>
        <item x="102"/>
        <item x="103"/>
        <item x="276"/>
        <item x="1245"/>
        <item x="279"/>
        <item x="413"/>
        <item x="250"/>
        <item x="253"/>
        <item x="251"/>
        <item m="1" x="1397"/>
        <item x="339"/>
        <item x="286"/>
        <item x="285"/>
        <item x="100"/>
        <item x="642"/>
        <item x="851"/>
        <item x="523"/>
        <item x="252"/>
        <item x="283"/>
        <item x="1144"/>
        <item x="1126"/>
        <item x="1062"/>
        <item x="1205"/>
        <item x="840"/>
        <item x="902"/>
        <item x="414"/>
        <item x="352"/>
        <item x="9"/>
        <item x="12"/>
        <item x="14"/>
        <item m="1" x="1319"/>
        <item x="726"/>
        <item x="1162"/>
        <item x="565"/>
        <item x="1237"/>
        <item x="586"/>
        <item x="666"/>
        <item x="1032"/>
        <item x="1199"/>
        <item x="127"/>
        <item x="905"/>
        <item x="1141"/>
        <item x="1135"/>
        <item x="1143"/>
        <item x="539"/>
        <item x="555"/>
        <item x="1148"/>
        <item m="1" x="1370"/>
        <item m="1" x="1368"/>
        <item x="1154"/>
        <item m="1" x="1371"/>
        <item x="549"/>
        <item x="1128"/>
        <item x="512"/>
        <item x="68"/>
        <item x="771"/>
        <item x="1275"/>
        <item x="125"/>
        <item x="754"/>
        <item x="98"/>
        <item x="621"/>
        <item x="440"/>
        <item x="446"/>
        <item m="1" x="1383"/>
        <item x="721"/>
        <item x="880"/>
        <item x="1233"/>
        <item x="603"/>
        <item x="334"/>
        <item x="371"/>
        <item x="868"/>
        <item x="707"/>
        <item x="1232"/>
        <item x="61"/>
        <item x="490"/>
        <item x="619"/>
        <item x="845"/>
        <item x="301"/>
        <item x="1260"/>
        <item x="701"/>
        <item m="1" x="1330"/>
        <item x="1028"/>
        <item x="1160"/>
        <item x="221"/>
        <item x="921"/>
        <item x="1289"/>
        <item x="1040"/>
        <item x="898"/>
        <item m="1" x="1318"/>
        <item x="388"/>
        <item x="1292"/>
        <item x="651"/>
        <item x="430"/>
        <item x="963"/>
        <item x="337"/>
        <item m="1" x="1358"/>
        <item x="1208"/>
        <item x="629"/>
        <item x="1291"/>
        <item x="920"/>
        <item x="437"/>
        <item x="24"/>
        <item x="612"/>
        <item x="614"/>
        <item x="899"/>
        <item x="888"/>
        <item x="1192"/>
        <item x="1093"/>
        <item x="1081"/>
        <item m="1" x="1344"/>
        <item x="1099"/>
        <item x="1073"/>
        <item x="1080"/>
        <item x="1078"/>
        <item x="188"/>
        <item x="191"/>
        <item x="111"/>
        <item x="818"/>
        <item x="872"/>
        <item x="208"/>
        <item x="967"/>
        <item x="421"/>
        <item x="901"/>
        <item x="29"/>
        <item x="405"/>
        <item x="524"/>
        <item x="1221"/>
        <item x="850"/>
        <item x="776"/>
        <item x="970"/>
        <item x="195"/>
        <item x="141"/>
        <item x="182"/>
        <item m="1" x="1389"/>
        <item x="161"/>
        <item x="1290"/>
        <item x="1029"/>
        <item x="97"/>
        <item x="700"/>
        <item x="205"/>
        <item x="203"/>
        <item x="69"/>
        <item x="447"/>
        <item x="366"/>
        <item x="744"/>
        <item x="1044"/>
        <item x="1146"/>
        <item x="1147"/>
        <item x="1139"/>
        <item x="1149"/>
        <item x="1153"/>
        <item x="1150"/>
        <item x="1131"/>
        <item x="1067"/>
        <item x="1082"/>
        <item x="1087"/>
        <item x="1070"/>
        <item x="1091"/>
        <item x="1092"/>
        <item m="1" x="1376"/>
        <item x="942"/>
        <item x="746"/>
        <item x="731"/>
        <item x="2"/>
        <item x="1076"/>
        <item x="370"/>
        <item x="289"/>
        <item x="115"/>
        <item x="118"/>
        <item x="1120"/>
        <item x="1125"/>
        <item x="11"/>
        <item x="534"/>
        <item x="424"/>
        <item x="218"/>
        <item x="615"/>
        <item x="1193"/>
        <item x="1223"/>
        <item x="954"/>
        <item x="906"/>
        <item x="883"/>
        <item x="632"/>
        <item x="1069"/>
        <item x="3"/>
        <item x="864"/>
        <item x="288"/>
        <item m="1" x="1331"/>
        <item x="175"/>
        <item x="532"/>
        <item m="1" x="1396"/>
        <item m="1" x="1322"/>
        <item x="1018"/>
        <item x="1047"/>
        <item x="499"/>
        <item x="550"/>
        <item x="1010"/>
        <item x="474"/>
        <item x="605"/>
        <item x="1248"/>
        <item x="463"/>
        <item x="1014"/>
        <item x="357"/>
        <item x="84"/>
        <item x="574"/>
        <item x="441"/>
        <item x="714"/>
        <item x="668"/>
        <item x="0"/>
        <item x="948"/>
        <item x="201"/>
        <item x="493"/>
        <item x="445"/>
        <item m="1" x="1317"/>
        <item x="204"/>
        <item x="733"/>
        <item x="985"/>
        <item x="92"/>
        <item x="1250"/>
        <item x="31"/>
        <item x="489"/>
        <item x="572"/>
        <item x="394"/>
        <item x="658"/>
        <item m="1" x="1314"/>
        <item x="937"/>
        <item x="758"/>
        <item m="1" x="1299"/>
        <item x="35"/>
        <item x="1188"/>
        <item x="256"/>
        <item x="1043"/>
        <item x="924"/>
        <item x="1045"/>
        <item x="67"/>
        <item x="126"/>
        <item x="393"/>
        <item x="1176"/>
        <item x="1200"/>
        <item x="1201"/>
        <item x="1156"/>
        <item x="684"/>
        <item x="274"/>
        <item m="1" x="1342"/>
        <item x="478"/>
        <item x="956"/>
        <item x="938"/>
        <item x="945"/>
        <item x="503"/>
        <item x="507"/>
        <item x="303"/>
        <item x="1145"/>
        <item x="1138"/>
        <item x="1152"/>
        <item x="1136"/>
        <item x="1142"/>
        <item x="1130"/>
        <item x="1085"/>
        <item x="568"/>
        <item x="494"/>
        <item x="78"/>
        <item x="1241"/>
        <item x="652"/>
        <item x="130"/>
        <item m="1" x="1304"/>
        <item x="468"/>
        <item x="982"/>
        <item x="509"/>
        <item x="1169"/>
        <item x="584"/>
        <item x="438"/>
        <item m="1" x="1306"/>
        <item x="200"/>
        <item x="199"/>
        <item x="581"/>
        <item x="156"/>
        <item m="1" x="1303"/>
        <item x="1107"/>
        <item x="681"/>
        <item x="322"/>
        <item x="99"/>
        <item x="1194"/>
        <item x="316"/>
        <item x="88"/>
        <item x="674"/>
        <item x="774"/>
        <item x="220"/>
        <item x="108"/>
        <item x="680"/>
        <item x="224"/>
        <item x="795"/>
        <item x="1088"/>
        <item x="240"/>
        <item x="679"/>
        <item x="1236"/>
        <item x="150"/>
        <item x="85"/>
        <item x="855"/>
        <item x="449"/>
        <item x="192"/>
        <item x="784"/>
        <item x="952"/>
        <item x="505"/>
        <item x="979"/>
        <item m="1" x="1326"/>
        <item x="193"/>
        <item x="922"/>
        <item x="10"/>
        <item x="332"/>
        <item x="491"/>
        <item x="77"/>
        <item x="799"/>
        <item x="196"/>
        <item x="978"/>
        <item x="1095"/>
        <item m="1" x="1312"/>
        <item x="500"/>
        <item x="407"/>
        <item x="1244"/>
        <item x="411"/>
        <item x="350"/>
        <item x="134"/>
        <item x="133"/>
        <item x="135"/>
        <item x="157"/>
        <item x="202"/>
        <item x="197"/>
        <item x="323"/>
        <item x="329"/>
        <item x="540"/>
        <item x="710"/>
        <item x="791"/>
        <item x="1019"/>
        <item x="1039"/>
        <item x="1059"/>
        <item x="1057"/>
        <item x="1127"/>
        <item x="272"/>
        <item x="373"/>
        <item x="528"/>
        <item x="835"/>
        <item x="874"/>
        <item x="955"/>
        <item x="1171"/>
        <item x="1286"/>
        <item x="1288"/>
        <item t="default"/>
      </items>
      <autoSortScope>
        <pivotArea dataOnly="0" outline="0" fieldPosition="0">
          <references count="1">
            <reference field="4294967294" count="1" selected="0">
              <x v="0"/>
            </reference>
          </references>
        </pivotArea>
      </autoSortScope>
    </pivotField>
    <pivotField showAll="0"/>
    <pivotField showAll="0">
      <items count="111">
        <item x="27"/>
        <item x="94"/>
        <item x="28"/>
        <item x="89"/>
        <item m="1" x="108"/>
        <item x="102"/>
        <item x="68"/>
        <item x="70"/>
        <item x="99"/>
        <item x="3"/>
        <item x="4"/>
        <item x="5"/>
        <item x="78"/>
        <item x="57"/>
        <item x="69"/>
        <item x="67"/>
        <item x="6"/>
        <item x="29"/>
        <item x="48"/>
        <item x="42"/>
        <item x="95"/>
        <item x="77"/>
        <item x="7"/>
        <item x="86"/>
        <item x="98"/>
        <item x="72"/>
        <item x="73"/>
        <item x="30"/>
        <item x="60"/>
        <item x="49"/>
        <item x="9"/>
        <item x="39"/>
        <item x="31"/>
        <item x="43"/>
        <item x="91"/>
        <item x="100"/>
        <item x="26"/>
        <item x="61"/>
        <item x="11"/>
        <item x="12"/>
        <item x="101"/>
        <item x="75"/>
        <item x="51"/>
        <item x="10"/>
        <item x="32"/>
        <item x="50"/>
        <item x="87"/>
        <item x="62"/>
        <item x="105"/>
        <item x="15"/>
        <item x="16"/>
        <item x="71"/>
        <item x="40"/>
        <item x="83"/>
        <item x="92"/>
        <item x="66"/>
        <item x="52"/>
        <item m="1" x="107"/>
        <item x="65"/>
        <item x="76"/>
        <item x="90"/>
        <item x="14"/>
        <item x="53"/>
        <item x="33"/>
        <item x="97"/>
        <item x="34"/>
        <item x="44"/>
        <item x="93"/>
        <item x="104"/>
        <item x="80"/>
        <item x="85"/>
        <item x="0"/>
        <item x="81"/>
        <item x="8"/>
        <item x="58"/>
        <item x="59"/>
        <item x="35"/>
        <item x="13"/>
        <item x="36"/>
        <item x="103"/>
        <item x="63"/>
        <item x="84"/>
        <item m="1" x="109"/>
        <item x="45"/>
        <item x="17"/>
        <item x="1"/>
        <item x="79"/>
        <item x="96"/>
        <item x="18"/>
        <item x="20"/>
        <item x="46"/>
        <item x="19"/>
        <item x="47"/>
        <item x="2"/>
        <item x="88"/>
        <item x="21"/>
        <item x="74"/>
        <item x="54"/>
        <item x="22"/>
        <item x="37"/>
        <item x="38"/>
        <item x="23"/>
        <item x="55"/>
        <item x="24"/>
        <item x="41"/>
        <item x="56"/>
        <item x="82"/>
        <item x="25"/>
        <item x="64"/>
        <item m="1" x="106"/>
        <item t="default"/>
      </items>
    </pivotField>
    <pivotField showAll="0">
      <items count="25">
        <item h="1" x="3"/>
        <item h="1" x="7"/>
        <item h="1" x="9"/>
        <item h="1" m="1" x="22"/>
        <item h="1" m="1" x="21"/>
        <item h="1" x="2"/>
        <item h="1" x="6"/>
        <item h="1" x="17"/>
        <item h="1" x="1"/>
        <item h="1" x="18"/>
        <item h="1" x="19"/>
        <item h="1" m="1" x="23"/>
        <item x="0"/>
        <item h="1" x="14"/>
        <item h="1" x="13"/>
        <item h="1" x="16"/>
        <item h="1" x="4"/>
        <item h="1" x="10"/>
        <item h="1" x="11"/>
        <item h="1" x="12"/>
        <item h="1" x="15"/>
        <item h="1" x="8"/>
        <item h="1" x="5"/>
        <item h="1"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items count="9">
        <item h="1" x="3"/>
        <item h="1" x="6"/>
        <item h="1" x="2"/>
        <item x="0"/>
        <item h="1" x="1"/>
        <item h="1" x="4"/>
        <item h="1" x="5"/>
        <item h="1" m="1" x="7"/>
        <item t="default"/>
      </items>
    </pivotField>
    <pivotField showAll="0"/>
    <pivotField showAll="0"/>
    <pivotField dataField="1" dragToRow="0" dragToCol="0" dragToPage="0" showAll="0" defaultSubtotal="0"/>
    <pivotField dataField="1" dragToRow="0" dragToCol="0" dragToPage="0" showAll="0" defaultSubtotal="0"/>
  </pivotFields>
  <rowFields count="1">
    <field x="7"/>
  </rowFields>
  <rowItems count="68">
    <i>
      <x v="510"/>
    </i>
    <i>
      <x v="758"/>
    </i>
    <i>
      <x v="363"/>
    </i>
    <i>
      <x v="439"/>
    </i>
    <i>
      <x v="948"/>
    </i>
    <i>
      <x v="1294"/>
    </i>
    <i>
      <x v="826"/>
    </i>
    <i>
      <x v="1370"/>
    </i>
    <i>
      <x v="598"/>
    </i>
    <i>
      <x v="204"/>
    </i>
    <i>
      <x v="889"/>
    </i>
    <i>
      <x v="438"/>
    </i>
    <i>
      <x v="1029"/>
    </i>
    <i>
      <x v="203"/>
    </i>
    <i>
      <x v="1209"/>
    </i>
    <i>
      <x v="277"/>
    </i>
    <i>
      <x v="437"/>
    </i>
    <i>
      <x v="1271"/>
    </i>
    <i>
      <x v="180"/>
    </i>
    <i>
      <x v="357"/>
    </i>
    <i>
      <x v="509"/>
    </i>
    <i>
      <x v="1129"/>
    </i>
    <i>
      <x v="440"/>
    </i>
    <i>
      <x v="202"/>
    </i>
    <i>
      <x v="1028"/>
    </i>
    <i>
      <x v="1027"/>
    </i>
    <i>
      <x v="247"/>
    </i>
    <i>
      <x v="351"/>
    </i>
    <i>
      <x v="1235"/>
    </i>
    <i>
      <x v="810"/>
    </i>
    <i>
      <x v="468"/>
    </i>
    <i>
      <x v="718"/>
    </i>
    <i>
      <x v="103"/>
    </i>
    <i>
      <x v="302"/>
    </i>
    <i>
      <x v="120"/>
    </i>
    <i>
      <x v="107"/>
    </i>
    <i>
      <x v="399"/>
    </i>
    <i>
      <x v="1091"/>
    </i>
    <i>
      <x v="1092"/>
    </i>
    <i>
      <x v="793"/>
    </i>
    <i>
      <x v="385"/>
    </i>
    <i>
      <x v="715"/>
    </i>
    <i>
      <x v="762"/>
    </i>
    <i>
      <x v="1247"/>
    </i>
    <i>
      <x v="1093"/>
    </i>
    <i>
      <x v="796"/>
    </i>
    <i>
      <x v="1323"/>
    </i>
    <i>
      <x v="947"/>
    </i>
    <i>
      <x v="1078"/>
    </i>
    <i>
      <x v="353"/>
    </i>
    <i>
      <x v="1244"/>
    </i>
    <i>
      <x v="1373"/>
    </i>
    <i>
      <x v="1263"/>
    </i>
    <i>
      <x v="337"/>
    </i>
    <i>
      <x v="785"/>
    </i>
    <i>
      <x v="283"/>
    </i>
    <i>
      <x v="272"/>
    </i>
    <i>
      <x v="322"/>
    </i>
    <i>
      <x v="717"/>
    </i>
    <i>
      <x v="352"/>
    </i>
    <i>
      <x v="588"/>
    </i>
    <i>
      <x v="560"/>
    </i>
    <i>
      <x v="1227"/>
    </i>
    <i>
      <x v="106"/>
    </i>
    <i>
      <x v="720"/>
    </i>
    <i>
      <x v="297"/>
    </i>
    <i>
      <x v="221"/>
    </i>
    <i t="grand">
      <x/>
    </i>
  </rowItems>
  <colFields count="1">
    <field x="-2"/>
  </colFields>
  <colItems count="2">
    <i>
      <x/>
    </i>
    <i i="1">
      <x v="1"/>
    </i>
  </colItems>
  <pageFields count="2">
    <pageField fld="1" item="1" hier="-1"/>
    <pageField fld="2" hier="-1"/>
  </pageFields>
  <dataFields count="2">
    <dataField name="Sum of %" fld="15" baseField="0" baseItem="0" numFmtId="164"/>
    <dataField name="Sum of Target" fld="16" baseField="0" baseItem="0"/>
  </dataFields>
  <formats count="3">
    <format dxfId="33">
      <pivotArea outline="0" collapsedLevelsAreSubtotals="1" fieldPosition="0"/>
    </format>
    <format dxfId="34">
      <pivotArea dataOnly="0" labelOnly="1" fieldPosition="0">
        <references count="1">
          <reference field="2" count="1">
            <x v="13"/>
          </reference>
        </references>
      </pivotArea>
    </format>
    <format dxfId="35">
      <pivotArea dataOnly="0" labelOnly="1" fieldPosition="0">
        <references count="1">
          <reference field="2" count="11">
            <x v="14"/>
            <x v="15"/>
            <x v="16"/>
            <x v="17"/>
            <x v="18"/>
            <x v="19"/>
            <x v="20"/>
            <x v="21"/>
            <x v="22"/>
            <x v="23"/>
            <x v="24"/>
          </reference>
        </references>
      </pivotArea>
    </format>
  </formats>
  <chartFormats count="4">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898C11A-4106-47EB-A0A1-A468DE879452}" name="PivotTable33"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3" fieldListSortAscending="1">
  <location ref="A46:C54" firstHeaderRow="0" firstDataRow="1" firstDataCol="1" rowPageCount="2" colPageCount="1"/>
  <pivotFields count="17">
    <pivotField showAll="0"/>
    <pivotField axis="axisPage" showAll="0">
      <items count="3">
        <item x="1"/>
        <item x="0"/>
        <item t="default"/>
      </items>
    </pivotField>
    <pivotField axis="axisPage" showAll="0">
      <items count="48">
        <item m="1" x="46"/>
        <item m="1" x="42"/>
        <item m="1" x="35"/>
        <item m="1" x="44"/>
        <item m="1" x="34"/>
        <item m="1" x="41"/>
        <item m="1" x="40"/>
        <item m="1" x="45"/>
        <item m="1" x="36"/>
        <item m="1" x="37"/>
        <item m="1" x="43"/>
        <item m="1" x="33"/>
        <item m="1" x="38"/>
        <item m="1" x="39"/>
        <item m="1" x="32"/>
        <item m="1" x="31"/>
        <item m="1" x="30"/>
        <item m="1" x="29"/>
        <item m="1" x="28"/>
        <item m="1" x="27"/>
        <item m="1" x="26"/>
        <item m="1" x="25"/>
        <item m="1" x="24"/>
        <item m="1" x="23"/>
        <item m="1" x="22"/>
        <item m="1" x="21"/>
        <item m="1" x="20"/>
        <item m="1" x="19"/>
        <item m="1" x="18"/>
        <item m="1" x="17"/>
        <item m="1" x="16"/>
        <item m="1" x="15"/>
        <item m="1" x="14"/>
        <item m="1" x="12"/>
        <item m="1" x="13"/>
        <item x="2"/>
        <item x="5"/>
        <item x="0"/>
        <item x="7"/>
        <item x="10"/>
        <item x="6"/>
        <item x="4"/>
        <item x="3"/>
        <item x="11"/>
        <item x="8"/>
        <item x="9"/>
        <item x="1"/>
        <item t="default"/>
      </items>
    </pivotField>
    <pivotField showAll="0"/>
    <pivotField showAll="0"/>
    <pivotField showAll="0"/>
    <pivotField showAll="0"/>
    <pivotField showAll="0"/>
    <pivotField showAll="0"/>
    <pivotField showAll="0"/>
    <pivotField showAll="0">
      <items count="25">
        <item x="3"/>
        <item x="7"/>
        <item x="9"/>
        <item m="1" x="22"/>
        <item m="1" x="21"/>
        <item x="2"/>
        <item x="6"/>
        <item x="17"/>
        <item x="1"/>
        <item x="18"/>
        <item x="19"/>
        <item m="1" x="23"/>
        <item x="0"/>
        <item x="14"/>
        <item x="13"/>
        <item x="16"/>
        <item x="4"/>
        <item x="10"/>
        <item x="11"/>
        <item x="12"/>
        <item x="15"/>
        <item x="8"/>
        <item x="5"/>
        <item m="1" x="20"/>
        <item t="default"/>
      </items>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axis="axisRow" showAll="0" sortType="descending">
      <items count="9">
        <item x="3"/>
        <item x="6"/>
        <item x="2"/>
        <item x="0"/>
        <item x="1"/>
        <item x="4"/>
        <item x="5"/>
        <item m="1" x="7"/>
        <item t="default"/>
      </items>
      <autoSortScope>
        <pivotArea dataOnly="0" outline="0" fieldPosition="0">
          <references count="1">
            <reference field="4294967294" count="1" selected="0">
              <x v="0"/>
            </reference>
          </references>
        </pivotArea>
      </autoSortScope>
    </pivotField>
    <pivotField showAll="0"/>
    <pivotField showAll="0"/>
    <pivotField dataField="1" dragToRow="0" dragToCol="0" dragToPage="0" showAll="0" defaultSubtotal="0"/>
    <pivotField dataField="1" dragToRow="0" dragToCol="0" dragToPage="0" showAll="0" defaultSubtotal="0"/>
  </pivotFields>
  <rowFields count="1">
    <field x="12"/>
  </rowFields>
  <rowItems count="8">
    <i>
      <x v="2"/>
    </i>
    <i>
      <x/>
    </i>
    <i>
      <x v="4"/>
    </i>
    <i>
      <x v="1"/>
    </i>
    <i>
      <x v="5"/>
    </i>
    <i>
      <x v="3"/>
    </i>
    <i>
      <x v="6"/>
    </i>
    <i t="grand">
      <x/>
    </i>
  </rowItems>
  <colFields count="1">
    <field x="-2"/>
  </colFields>
  <colItems count="2">
    <i>
      <x/>
    </i>
    <i i="1">
      <x v="1"/>
    </i>
  </colItems>
  <pageFields count="2">
    <pageField fld="1" item="1" hier="-1"/>
    <pageField fld="2" item="46" hier="-1"/>
  </pageFields>
  <dataFields count="2">
    <dataField name="Sum of %" fld="15" baseField="0" baseItem="0" numFmtId="164"/>
    <dataField name="Sum of Target" fld="16" baseField="0" baseItem="0"/>
  </dataFields>
  <formats count="1">
    <format dxfId="32">
      <pivotArea outline="0" collapsedLevelsAreSubtotals="1" fieldPosition="0"/>
    </format>
  </formats>
  <chartFormats count="4">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7DD5DB3-9D06-416D-BB73-C5A6E6FBD317}" name="PivotTable22" cacheId="17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fieldListSortAscending="1">
  <location ref="E46:G67" firstHeaderRow="0" firstDataRow="1" firstDataCol="1" rowPageCount="2" colPageCount="1"/>
  <pivotFields count="17">
    <pivotField showAll="0"/>
    <pivotField axis="axisPage" showAll="0">
      <items count="3">
        <item x="1"/>
        <item x="0"/>
        <item t="default"/>
      </items>
    </pivotField>
    <pivotField axis="axisPage" showAll="0">
      <items count="48">
        <item m="1" x="46"/>
        <item m="1" x="42"/>
        <item m="1" x="35"/>
        <item m="1" x="44"/>
        <item m="1" x="34"/>
        <item m="1" x="41"/>
        <item m="1" x="40"/>
        <item m="1" x="45"/>
        <item m="1" x="36"/>
        <item m="1" x="37"/>
        <item m="1" x="43"/>
        <item m="1" x="33"/>
        <item m="1" x="38"/>
        <item m="1" x="39"/>
        <item m="1" x="32"/>
        <item m="1" x="31"/>
        <item m="1" x="30"/>
        <item m="1" x="29"/>
        <item m="1" x="28"/>
        <item m="1" x="27"/>
        <item m="1" x="26"/>
        <item m="1" x="25"/>
        <item m="1" x="24"/>
        <item m="1" x="23"/>
        <item m="1" x="22"/>
        <item m="1" x="21"/>
        <item m="1" x="20"/>
        <item m="1" x="19"/>
        <item m="1" x="18"/>
        <item m="1" x="17"/>
        <item m="1" x="16"/>
        <item m="1" x="15"/>
        <item m="1" x="14"/>
        <item m="1" x="12"/>
        <item m="1" x="13"/>
        <item x="2"/>
        <item x="5"/>
        <item x="0"/>
        <item x="7"/>
        <item x="10"/>
        <item x="6"/>
        <item x="4"/>
        <item x="3"/>
        <item x="11"/>
        <item x="8"/>
        <item x="9"/>
        <item x="1"/>
        <item t="default"/>
      </items>
    </pivotField>
    <pivotField showAll="0"/>
    <pivotField showAll="0"/>
    <pivotField showAll="0"/>
    <pivotField showAll="0"/>
    <pivotField showAll="0"/>
    <pivotField showAll="0"/>
    <pivotField showAll="0"/>
    <pivotField axis="axisRow" showAll="0" sortType="descending">
      <items count="25">
        <item x="3"/>
        <item x="7"/>
        <item m="1" x="22"/>
        <item m="1" x="21"/>
        <item x="2"/>
        <item x="6"/>
        <item x="17"/>
        <item x="1"/>
        <item x="18"/>
        <item x="19"/>
        <item m="1" x="23"/>
        <item x="0"/>
        <item x="14"/>
        <item x="13"/>
        <item x="16"/>
        <item x="4"/>
        <item x="10"/>
        <item x="11"/>
        <item x="12"/>
        <item x="8"/>
        <item x="5"/>
        <item m="1" x="20"/>
        <item x="9"/>
        <item x="15"/>
        <item t="default"/>
      </items>
      <autoSortScope>
        <pivotArea dataOnly="0" outline="0" fieldPosition="0">
          <references count="1">
            <reference field="4294967294" count="1" selected="0">
              <x v="0"/>
            </reference>
          </references>
        </pivotArea>
      </autoSortScope>
    </pivotField>
    <pivotField showAll="0">
      <items count="44">
        <item x="33"/>
        <item x="39"/>
        <item x="22"/>
        <item x="37"/>
        <item x="21"/>
        <item x="15"/>
        <item x="10"/>
        <item x="3"/>
        <item x="19"/>
        <item x="36"/>
        <item x="23"/>
        <item x="24"/>
        <item x="17"/>
        <item x="38"/>
        <item x="18"/>
        <item x="2"/>
        <item x="16"/>
        <item x="25"/>
        <item x="11"/>
        <item x="7"/>
        <item x="31"/>
        <item x="1"/>
        <item x="8"/>
        <item x="28"/>
        <item x="13"/>
        <item x="26"/>
        <item x="34"/>
        <item x="0"/>
        <item x="35"/>
        <item x="41"/>
        <item x="30"/>
        <item x="5"/>
        <item x="40"/>
        <item x="20"/>
        <item x="29"/>
        <item x="27"/>
        <item x="4"/>
        <item x="9"/>
        <item x="12"/>
        <item x="32"/>
        <item x="14"/>
        <item x="6"/>
        <item m="1" x="42"/>
        <item t="default"/>
      </items>
    </pivotField>
    <pivotField showAll="0" sortType="descending">
      <items count="9">
        <item x="3"/>
        <item x="6"/>
        <item x="2"/>
        <item x="0"/>
        <item x="1"/>
        <item x="4"/>
        <item x="5"/>
        <item m="1" x="7"/>
        <item t="default"/>
      </items>
      <autoSortScope>
        <pivotArea dataOnly="0" outline="0" fieldPosition="0">
          <references count="1">
            <reference field="4294967294" count="1" selected="0">
              <x v="0"/>
            </reference>
          </references>
        </pivotArea>
      </autoSortScope>
    </pivotField>
    <pivotField showAll="0"/>
    <pivotField showAll="0"/>
    <pivotField dataField="1" dragToRow="0" dragToCol="0" dragToPage="0" showAll="0" defaultSubtotal="0"/>
    <pivotField dataField="1" dragToRow="0" dragToCol="0" dragToPage="0" showAll="0" defaultSubtotal="0"/>
  </pivotFields>
  <rowFields count="1">
    <field x="10"/>
  </rowFields>
  <rowItems count="21">
    <i>
      <x v="15"/>
    </i>
    <i>
      <x v="1"/>
    </i>
    <i>
      <x v="4"/>
    </i>
    <i>
      <x v="7"/>
    </i>
    <i>
      <x v="14"/>
    </i>
    <i>
      <x v="19"/>
    </i>
    <i>
      <x v="22"/>
    </i>
    <i>
      <x v="23"/>
    </i>
    <i>
      <x v="17"/>
    </i>
    <i>
      <x v="9"/>
    </i>
    <i>
      <x v="18"/>
    </i>
    <i>
      <x v="8"/>
    </i>
    <i>
      <x v="11"/>
    </i>
    <i>
      <x v="16"/>
    </i>
    <i>
      <x v="5"/>
    </i>
    <i>
      <x v="6"/>
    </i>
    <i>
      <x/>
    </i>
    <i>
      <x v="13"/>
    </i>
    <i>
      <x v="12"/>
    </i>
    <i>
      <x v="20"/>
    </i>
    <i t="grand">
      <x/>
    </i>
  </rowItems>
  <colFields count="1">
    <field x="-2"/>
  </colFields>
  <colItems count="2">
    <i>
      <x/>
    </i>
    <i i="1">
      <x v="1"/>
    </i>
  </colItems>
  <pageFields count="2">
    <pageField fld="1" item="1" hier="-1"/>
    <pageField fld="2" item="46" hier="-1"/>
  </pageFields>
  <dataFields count="2">
    <dataField name="Sum of %" fld="15" baseField="0" baseItem="0" numFmtId="164"/>
    <dataField name="Sum of Target" fld="16" baseField="0" baseItem="0"/>
  </dataFields>
  <formats count="1">
    <format dxfId="31">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ric" xr10:uid="{8D8BBE0F-A71F-40E9-8568-7BCCBD4378AE}" sourceName="Metric">
  <pivotTables>
    <pivotTable tabId="2" name="QRT_Trend_TableNumbers"/>
    <pivotTable tabId="2" name="QRT_Trend_NoFit"/>
    <pivotTable tabId="2" name="QRT_Trend_Fit&lt;10"/>
    <pivotTable tabId="2" name="Pivot4_QTR_List"/>
    <pivotTable tabId="3" name="Pivot0_Refs_QTR"/>
    <pivotTable tabId="2" name="PivotTable25"/>
  </pivotTables>
  <data>
    <tabular pivotCacheId="1006081185">
      <items count="2">
        <i x="0" s="1"/>
        <i x="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_Level2" xr10:uid="{120F3ACE-D8C9-4D86-AA1A-C11E0F50F7B5}" sourceName="Org_Level">
  <pivotTables>
    <pivotTable tabId="12" name="CWT_FDS_Trend"/>
    <pivotTable tabId="12" name="CWT_Conv_Trend"/>
    <pivotTable tabId="12" name="CWT_Conv_Numbers"/>
    <pivotTable tabId="12" name="CWT_FDS_Trend%"/>
    <pivotTable tabId="12" name="CWT_FDS_Trend%1"/>
    <pivotTable tabId="12" name="PivotTable1"/>
    <pivotTable tabId="12" name="PivotTable2"/>
    <pivotTable tabId="12" name="PivotTable4"/>
  </pivotTables>
  <data>
    <tabular pivotCacheId="906756823">
      <items count="4">
        <i x="1" s="1"/>
        <i x="2"/>
        <i x="3"/>
        <i x="0"/>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1" xr10:uid="{658D7DB8-B54C-48EB-ABAD-61EBDF6D16E5}" sourceName="Quarter">
  <pivotTables>
    <pivotTable tabId="12" name="CWT_Benchmark"/>
    <pivotTable tabId="12" name="CWT_Conversion_BMK"/>
    <pivotTable tabId="12" name="PivotTable5"/>
  </pivotTables>
  <data>
    <tabular pivotCacheId="906756823">
      <items count="19">
        <i x="6"/>
        <i x="2"/>
        <i x="4"/>
        <i x="0"/>
        <i x="7"/>
        <i x="3"/>
        <i x="5"/>
        <i x="1" s="1"/>
        <i x="13" nd="1"/>
        <i x="15" nd="1"/>
        <i x="11" nd="1"/>
        <i x="17" nd="1"/>
        <i x="14" nd="1"/>
        <i x="16" nd="1"/>
        <i x="12" nd="1"/>
        <i x="18" nd="1"/>
        <i x="10" nd="1"/>
        <i x="9" nd="1"/>
        <i x="8"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MK_Slicer_CA1" xr10:uid="{2B38B336-4089-487B-9FFB-A81761742583}" sourceName="BMK_Slicer_CA">
  <pivotTables>
    <pivotTable tabId="12" name="CWT_Benchmark"/>
    <pivotTable tabId="12" name="CWT_Conversion_BMK"/>
    <pivotTable tabId="12" name="PivotTable5"/>
  </pivotTables>
  <data>
    <tabular pivotCacheId="906756823">
      <items count="22">
        <i x="18"/>
        <i x="12" s="1"/>
        <i x="4"/>
        <i x="1"/>
        <i x="0" nd="1"/>
        <i x="11" nd="1"/>
        <i x="10" nd="1"/>
        <i x="5" nd="1"/>
        <i x="7" nd="1"/>
        <i x="13" nd="1"/>
        <i x="6" nd="1"/>
        <i x="20" nd="1"/>
        <i x="3" nd="1"/>
        <i x="19" nd="1"/>
        <i x="16" nd="1"/>
        <i x="17" nd="1"/>
        <i x="2" nd="1"/>
        <i x="8" nd="1"/>
        <i x="14" nd="1"/>
        <i x="9" nd="1"/>
        <i x="15" nd="1"/>
        <i x="2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MK_Slicer_Region1" xr10:uid="{080CCC18-F184-4943-8A2E-03B3F002EA2B}" sourceName="BMK_Slicer_Region">
  <pivotTables>
    <pivotTable tabId="12" name="CWT_Benchmark"/>
    <pivotTable tabId="12" name="CWT_Conversion_BMK"/>
    <pivotTable tabId="12" name="PivotTable5"/>
  </pivotTables>
  <data>
    <tabular pivotCacheId="906756823">
      <items count="9">
        <i x="4" s="1"/>
        <i x="0" nd="1"/>
        <i x="3" nd="1"/>
        <i x="6" nd="1"/>
        <i x="2" nd="1"/>
        <i x="1" nd="1"/>
        <i x="5" nd="1"/>
        <i x="7" nd="1"/>
        <i x="8"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_Name1" xr10:uid="{A7FF674A-7FD3-45BD-9852-0EA8BB1B5BE0}" sourceName="Region_Name">
  <pivotTables>
    <pivotTable tabId="12" name="CWT_FDS_Trend"/>
    <pivotTable tabId="12" name="CWT_Conv_Trend"/>
    <pivotTable tabId="12" name="CWT_Conv_Numbers"/>
    <pivotTable tabId="12" name="CWT_FDS_Trend%"/>
    <pivotTable tabId="12" name="CWT_FDS_Trend%1"/>
    <pivotTable tabId="12" name="PivotTable1"/>
    <pivotTable tabId="12" name="PivotTable2"/>
    <pivotTable tabId="12" name="PivotTable4"/>
  </pivotTables>
  <data>
    <tabular pivotCacheId="906756823">
      <items count="193">
        <i x="7" s="1"/>
        <i x="8" s="1"/>
        <i x="0" s="1"/>
        <i x="9" s="1"/>
        <i x="10" s="1"/>
        <i x="11" s="1"/>
        <i x="12" s="1"/>
        <i x="13" s="1"/>
        <i x="14" s="1"/>
        <i x="15" s="1"/>
        <i x="16" s="1"/>
        <i x="17" s="1"/>
        <i x="18" s="1"/>
        <i x="19" s="1"/>
        <i x="20" s="1"/>
        <i x="21" s="1"/>
        <i x="22" s="1"/>
        <i x="23" s="1"/>
        <i x="24" s="1"/>
        <i x="25" s="1"/>
        <i x="68" s="1" nd="1"/>
        <i x="69" s="1" nd="1"/>
        <i x="70" s="1" nd="1"/>
        <i x="71" s="1" nd="1"/>
        <i x="72" s="1" nd="1"/>
        <i x="26" s="1" nd="1"/>
        <i x="73" s="1" nd="1"/>
        <i x="27" s="1" nd="1"/>
        <i x="28" s="1" nd="1"/>
        <i x="29" s="1" nd="1"/>
        <i x="74" s="1" nd="1"/>
        <i x="75" s="1" nd="1"/>
        <i x="76" s="1" nd="1"/>
        <i x="30" s="1" nd="1"/>
        <i x="77" s="1" nd="1"/>
        <i x="31" s="1" nd="1"/>
        <i x="78" s="1" nd="1"/>
        <i x="79" s="1" nd="1"/>
        <i x="32" s="1" nd="1"/>
        <i x="80" s="1" nd="1"/>
        <i x="33" s="1" nd="1"/>
        <i x="81" s="1" nd="1"/>
        <i x="34" s="1" nd="1"/>
        <i x="82" s="1" nd="1"/>
        <i x="83" s="1" nd="1"/>
        <i x="35" s="1" nd="1"/>
        <i x="84" s="1" nd="1"/>
        <i x="85" s="1" nd="1"/>
        <i x="36" s="1" nd="1"/>
        <i x="37" s="1" nd="1"/>
        <i x="86" s="1" nd="1"/>
        <i x="87" s="1" nd="1"/>
        <i x="38" s="1" nd="1"/>
        <i x="88" s="1" nd="1"/>
        <i x="89" s="1" nd="1"/>
        <i x="90" s="1" nd="1"/>
        <i x="91" s="1" nd="1"/>
        <i x="92" s="1" nd="1"/>
        <i x="93" s="1" nd="1"/>
        <i x="94" s="1" nd="1"/>
        <i x="95" s="1" nd="1"/>
        <i x="39" s="1" nd="1"/>
        <i x="96" s="1" nd="1"/>
        <i x="97" s="1" nd="1"/>
        <i x="98" s="1" nd="1"/>
        <i x="40" s="1" nd="1"/>
        <i x="99" s="1" nd="1"/>
        <i x="41" s="1" nd="1"/>
        <i x="100" s="1" nd="1"/>
        <i x="42" s="1" nd="1"/>
        <i x="101" s="1" nd="1"/>
        <i x="102" s="1" nd="1"/>
        <i x="43" s="1" nd="1"/>
        <i x="44" s="1" nd="1"/>
        <i x="103" s="1" nd="1"/>
        <i x="104" s="1" nd="1"/>
        <i x="45" s="1" nd="1"/>
        <i x="105" s="1" nd="1"/>
        <i x="106" s="1" nd="1"/>
        <i x="107" s="1" nd="1"/>
        <i x="46" s="1" nd="1"/>
        <i x="108" s="1" nd="1"/>
        <i x="109" s="1" nd="1"/>
        <i x="110" s="1" nd="1"/>
        <i x="47" s="1" nd="1"/>
        <i x="111" s="1" nd="1"/>
        <i x="112" s="1" nd="1"/>
        <i x="48" s="1" nd="1"/>
        <i x="113" s="1" nd="1"/>
        <i x="49" s="1" nd="1"/>
        <i x="114" s="1" nd="1"/>
        <i x="1" s="1" nd="1"/>
        <i x="115" s="1" nd="1"/>
        <i x="116" s="1" nd="1"/>
        <i x="117" s="1" nd="1"/>
        <i x="118" s="1" nd="1"/>
        <i x="119" s="1" nd="1"/>
        <i x="120" s="1" nd="1"/>
        <i x="50" s="1" nd="1"/>
        <i x="121" s="1" nd="1"/>
        <i x="122" s="1" nd="1"/>
        <i x="2" s="1" nd="1"/>
        <i x="123" s="1" nd="1"/>
        <i x="124" s="1" nd="1"/>
        <i x="51" s="1" nd="1"/>
        <i x="125" s="1" nd="1"/>
        <i x="52" s="1" nd="1"/>
        <i x="126" s="1" nd="1"/>
        <i x="53" s="1" nd="1"/>
        <i x="3" s="1" nd="1"/>
        <i x="54" s="1" nd="1"/>
        <i x="187" s="1" nd="1"/>
        <i x="127" s="1" nd="1"/>
        <i x="4" s="1" nd="1"/>
        <i x="128" s="1" nd="1"/>
        <i x="55" s="1" nd="1"/>
        <i x="129" s="1" nd="1"/>
        <i x="56" s="1" nd="1"/>
        <i x="130" s="1" nd="1"/>
        <i x="131" s="1" nd="1"/>
        <i x="132" s="1" nd="1"/>
        <i x="57" s="1" nd="1"/>
        <i x="133" s="1" nd="1"/>
        <i x="134" s="1" nd="1"/>
        <i x="135" s="1" nd="1"/>
        <i x="136" s="1" nd="1"/>
        <i x="137" s="1" nd="1"/>
        <i x="138" s="1" nd="1"/>
        <i x="139" s="1" nd="1"/>
        <i x="186" s="1" nd="1"/>
        <i x="140" s="1" nd="1"/>
        <i x="141" s="1" nd="1"/>
        <i x="142" s="1" nd="1"/>
        <i x="143" s="1" nd="1"/>
        <i x="144" s="1" nd="1"/>
        <i x="145" s="1" nd="1"/>
        <i x="58" s="1" nd="1"/>
        <i x="146" s="1" nd="1"/>
        <i x="59" s="1" nd="1"/>
        <i x="5" s="1" nd="1"/>
        <i x="60" s="1" nd="1"/>
        <i x="147" s="1" nd="1"/>
        <i x="148" s="1" nd="1"/>
        <i x="149" s="1" nd="1"/>
        <i x="6" s="1" nd="1"/>
        <i x="61" s="1" nd="1"/>
        <i x="62" s="1" nd="1"/>
        <i x="188" s="1" nd="1"/>
        <i x="150" s="1" nd="1"/>
        <i x="63" s="1" nd="1"/>
        <i x="151" s="1" nd="1"/>
        <i x="64" s="1" nd="1"/>
        <i x="152" s="1" nd="1"/>
        <i x="65" s="1" nd="1"/>
        <i x="66" s="1" nd="1"/>
        <i x="153" s="1" nd="1"/>
        <i x="154" s="1" nd="1"/>
        <i x="155" s="1" nd="1"/>
        <i x="156" s="1" nd="1"/>
        <i x="157" s="1" nd="1"/>
        <i x="158" s="1" nd="1"/>
        <i x="159" s="1" nd="1"/>
        <i x="192" s="1" nd="1"/>
        <i x="160" s="1" nd="1"/>
        <i x="161" s="1" nd="1"/>
        <i x="162" s="1" nd="1"/>
        <i x="189" s="1" nd="1"/>
        <i x="163" s="1" nd="1"/>
        <i x="164" s="1" nd="1"/>
        <i x="165" s="1" nd="1"/>
        <i x="166" s="1" nd="1"/>
        <i x="167" s="1" nd="1"/>
        <i x="168" s="1" nd="1"/>
        <i x="169" s="1" nd="1"/>
        <i x="170" s="1" nd="1"/>
        <i x="171" s="1" nd="1"/>
        <i x="172" s="1" nd="1"/>
        <i x="173" s="1" nd="1"/>
        <i x="174" s="1" nd="1"/>
        <i x="175" s="1" nd="1"/>
        <i x="176" s="1" nd="1"/>
        <i x="177" s="1" nd="1"/>
        <i x="178" s="1" nd="1"/>
        <i x="179" s="1" nd="1"/>
        <i x="67" s="1" nd="1"/>
        <i x="180" s="1" nd="1"/>
        <i x="181" s="1" nd="1"/>
        <i x="182" s="1" nd="1"/>
        <i x="183" s="1" nd="1"/>
        <i x="184" s="1" nd="1"/>
        <i x="190" s="1" nd="1"/>
        <i x="185" s="1" nd="1"/>
        <i x="191"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_Level1" xr10:uid="{5F3323CF-EF76-47B9-9096-36282BFA0240}" sourceName="Org_Level">
  <pivotTables>
    <pivotTable tabId="12" name="CWT_Benchmark"/>
    <pivotTable tabId="12" name="CWT_Conversion_BMK"/>
    <pivotTable tabId="12" name="PivotTable5"/>
  </pivotTables>
  <data>
    <tabular pivotCacheId="906756823">
      <items count="4">
        <i x="3" s="1"/>
        <i x="1" nd="1"/>
        <i x="2" nd="1"/>
        <i x="0"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MK_Slicer_CA" xr10:uid="{11F9BE78-2A58-48FA-B981-8DDD0A23BCBE}" sourceName="BMK_Slicer_CA">
  <pivotTables>
    <pivotTable tabId="2" name="QRT_BMK_NoFit"/>
    <pivotTable tabId="2" name="PivotTable27"/>
  </pivotTables>
  <data>
    <tabular pivotCacheId="1006081185">
      <items count="22">
        <i x="11" s="1"/>
        <i x="10" s="1"/>
        <i x="5" s="1"/>
        <i x="7" s="1"/>
        <i x="18" s="1"/>
        <i x="13" s="1"/>
        <i x="6" s="1"/>
        <i x="20" s="1"/>
        <i x="3" s="1"/>
        <i x="12" s="1"/>
        <i x="19" s="1"/>
        <i x="16" s="1"/>
        <i x="17" s="1"/>
        <i x="4" s="1"/>
        <i x="2" s="1"/>
        <i x="8" s="1"/>
        <i x="14" s="1"/>
        <i x="9" s="1"/>
        <i x="15" s="1"/>
        <i x="1" s="1"/>
        <i x="0" s="1" nd="1"/>
        <i x="21"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MK_Slicer_Region" xr10:uid="{FE2BAB0C-4BA2-41AF-B19B-E13419FD0563}" sourceName="BMK_Slicer_Region">
  <pivotTables>
    <pivotTable tabId="2" name="QRT_BMK_NoFit"/>
    <pivotTable tabId="2" name="PivotTable27"/>
  </pivotTables>
  <data>
    <tabular pivotCacheId="1006081185">
      <items count="9">
        <i x="3" s="1"/>
        <i x="6" s="1"/>
        <i x="2" s="1"/>
        <i x="4" s="1"/>
        <i x="1" s="1"/>
        <i x="5" s="1"/>
        <i x="7" s="1"/>
        <i x="0" s="1" nd="1"/>
        <i x="8"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ric1" xr10:uid="{A139EC2C-2495-4450-B819-E3D6500949B4}" sourceName="Metric">
  <pivotTables>
    <pivotTable tabId="2" name="QRT_BMK_NoFit"/>
    <pivotTable tabId="2" name="PivotTable27"/>
  </pivotTables>
  <data>
    <tabular pivotCacheId="1006081185">
      <items count="2">
        <i x="0"/>
        <i x="1" s="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_Level3" xr10:uid="{316E7CB2-E064-4A76-8CCE-03898AE5A58A}" sourceName="Org_Level">
  <pivotTables>
    <pivotTable tabId="2" name="QRT_BMK_NoFit"/>
    <pivotTable tabId="2" name="PivotTable27"/>
  </pivotTables>
  <data>
    <tabular pivotCacheId="1006081185">
      <items count="5">
        <i x="1"/>
        <i x="2"/>
        <i x="3" s="1"/>
        <i x="0"/>
        <i x="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_Level" xr10:uid="{D8AA7DD8-3B90-4F5C-B4C0-C69491D7359E}" sourceName="Org_Level">
  <pivotTables>
    <pivotTable tabId="2" name="QRT_Trend_Fit&lt;10"/>
    <pivotTable tabId="2" name="QRT_Trend_NoFit"/>
    <pivotTable tabId="2" name="QRT_Trend_TableNumbers"/>
    <pivotTable tabId="2" name="PivotTable25"/>
  </pivotTables>
  <data>
    <tabular pivotCacheId="1006081185">
      <items count="5">
        <i x="1" s="1"/>
        <i x="2" nd="1"/>
        <i x="4" nd="1"/>
        <i x="3" nd="1"/>
        <i x="0"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CE367079-3F95-4C4C-BE3D-1548087B3A25}" sourceName="Quarter">
  <pivotTables>
    <pivotTable tabId="2" name="QRT_BMK_NoFit"/>
    <pivotTable tabId="2" name="PivotTable27"/>
  </pivotTables>
  <data>
    <tabular pivotCacheId="1006081185">
      <items count="16">
        <i x="6"/>
        <i x="4"/>
        <i x="0"/>
        <i x="7"/>
        <i x="1" s="1"/>
        <i x="2"/>
        <i x="3"/>
        <i x="5"/>
        <i x="11" nd="1"/>
        <i x="14" nd="1"/>
        <i x="10" nd="1"/>
        <i x="9" nd="1"/>
        <i x="8" nd="1"/>
        <i x="15" nd="1"/>
        <i x="12" nd="1"/>
        <i x="13"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ffective_Snapshot_Date1" xr10:uid="{EB4D9BC7-6483-409D-91D3-698F00F0D615}" sourceName="Effective_Snapshot_Date">
  <pivotTables>
    <pivotTable tabId="10" name="PivotTable22"/>
    <pivotTable tabId="10" name="PivotTable23"/>
    <pivotTable tabId="10" name="PivotTable33"/>
  </pivotTables>
  <data>
    <tabular pivotCacheId="1263915050">
      <items count="47">
        <i x="2"/>
        <i x="5"/>
        <i x="0"/>
        <i x="7"/>
        <i x="10"/>
        <i x="6"/>
        <i x="4"/>
        <i x="3"/>
        <i x="11"/>
        <i x="8"/>
        <i x="9"/>
        <i x="1" s="1"/>
        <i x="46" nd="1"/>
        <i x="42" nd="1"/>
        <i x="35" nd="1"/>
        <i x="44" nd="1"/>
        <i x="34" nd="1"/>
        <i x="41" nd="1"/>
        <i x="40" nd="1"/>
        <i x="45" nd="1"/>
        <i x="36" nd="1"/>
        <i x="37" nd="1"/>
        <i x="43" nd="1"/>
        <i x="33" nd="1"/>
        <i x="38" nd="1"/>
        <i x="39" nd="1"/>
        <i x="32" nd="1"/>
        <i x="31" nd="1"/>
        <i x="30" nd="1"/>
        <i x="29" nd="1"/>
        <i x="28" nd="1"/>
        <i x="27" nd="1"/>
        <i x="26" nd="1"/>
        <i x="25" nd="1"/>
        <i x="24" nd="1"/>
        <i x="23" nd="1"/>
        <i x="22" nd="1"/>
        <i x="21" nd="1"/>
        <i x="20" nd="1"/>
        <i x="19" nd="1"/>
        <i x="18" nd="1"/>
        <i x="17" nd="1"/>
        <i x="16" nd="1"/>
        <i x="15" nd="1"/>
        <i x="14" nd="1"/>
        <i x="13" nd="1"/>
        <i x="12"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CCG_CA_NM2" xr10:uid="{8A5AA259-AE13-4296-AEF1-2779DCB87487}" sourceName="GP_CCG_CA_NM">
  <pivotTables>
    <pivotTable tabId="10" name="PivotTable22"/>
    <pivotTable tabId="10" name="PivotTable23"/>
    <pivotTable tabId="10" name="PivotTable33"/>
  </pivotTables>
  <data>
    <tabular pivotCacheId="1263915050">
      <items count="24">
        <i x="3" s="1"/>
        <i x="7" s="1"/>
        <i x="9" s="1"/>
        <i x="2" s="1"/>
        <i x="6" s="1"/>
        <i x="17" s="1"/>
        <i x="1" s="1"/>
        <i x="18" s="1"/>
        <i x="19" s="1"/>
        <i x="0" s="1"/>
        <i x="14" s="1"/>
        <i x="13" s="1"/>
        <i x="16" s="1"/>
        <i x="4" s="1"/>
        <i x="10" s="1"/>
        <i x="11" s="1"/>
        <i x="12" s="1"/>
        <i x="15" s="1"/>
        <i x="8" s="1"/>
        <i x="5" s="1"/>
        <i x="22" s="1" nd="1"/>
        <i x="21" s="1" nd="1"/>
        <i x="23" s="1" nd="1"/>
        <i x="20"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ICB_NM2" xr10:uid="{2AD556D1-DDDC-4BD7-A7C2-F95C7A69F045}" sourceName="GP_ICB_NM">
  <pivotTables>
    <pivotTable tabId="10" name="PivotTable22"/>
    <pivotTable tabId="10" name="PivotTable23"/>
    <pivotTable tabId="10" name="PivotTable33"/>
  </pivotTables>
  <data>
    <tabular pivotCacheId="1263915050">
      <items count="43">
        <i x="33" s="1"/>
        <i x="39" s="1"/>
        <i x="22" s="1"/>
        <i x="37" s="1"/>
        <i x="21" s="1"/>
        <i x="15" s="1"/>
        <i x="10" s="1"/>
        <i x="3" s="1"/>
        <i x="19" s="1"/>
        <i x="36" s="1"/>
        <i x="23" s="1"/>
        <i x="24" s="1"/>
        <i x="17" s="1"/>
        <i x="38" s="1"/>
        <i x="18" s="1"/>
        <i x="2" s="1"/>
        <i x="16" s="1"/>
        <i x="25" s="1"/>
        <i x="11" s="1"/>
        <i x="7" s="1"/>
        <i x="31" s="1"/>
        <i x="1" s="1"/>
        <i x="8" s="1"/>
        <i x="28" s="1"/>
        <i x="13" s="1"/>
        <i x="26" s="1"/>
        <i x="34" s="1"/>
        <i x="0" s="1"/>
        <i x="35" s="1"/>
        <i x="41" s="1"/>
        <i x="30" s="1"/>
        <i x="5" s="1"/>
        <i x="40" s="1"/>
        <i x="20" s="1"/>
        <i x="29" s="1"/>
        <i x="27" s="1"/>
        <i x="4" s="1"/>
        <i x="9" s="1"/>
        <i x="12" s="1"/>
        <i x="32" s="1"/>
        <i x="14" s="1"/>
        <i x="6" s="1"/>
        <i x="42"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Reg_NM2" xr10:uid="{0BDB27CD-B895-4FD7-8BA0-6F38CAFBC693}" sourceName="GP_Reg_NM">
  <pivotTables>
    <pivotTable tabId="10" name="PivotTable22"/>
    <pivotTable tabId="10" name="PivotTable23"/>
    <pivotTable tabId="10" name="PivotTable33"/>
  </pivotTables>
  <data>
    <tabular pivotCacheId="1263915050">
      <items count="8">
        <i x="3" s="1"/>
        <i x="6" s="1"/>
        <i x="2" s="1"/>
        <i x="0" s="1"/>
        <i x="1" s="1"/>
        <i x="4" s="1"/>
        <i x="5" s="1"/>
        <i x="7"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CCG_NM1" xr10:uid="{6D34C543-CBFB-4D97-AA52-E25FB05CBC1E}" sourceName="GP_CCG_NM">
  <pivotTables>
    <pivotTable tabId="10" name="IIF CCG"/>
    <pivotTable tabId="10" name="IIF GP"/>
    <pivotTable tabId="10" name="IIF PCN"/>
  </pivotTables>
  <data>
    <tabular pivotCacheId="1263915050">
      <items count="110">
        <i x="86" s="1"/>
        <i x="65" s="1"/>
        <i x="14" s="1"/>
        <i x="93" s="1"/>
        <i x="0" s="1"/>
        <i x="1" s="1"/>
        <i x="2" s="1"/>
        <i x="74" s="1"/>
        <i x="27" s="1" nd="1"/>
        <i x="94" s="1" nd="1"/>
        <i x="28" s="1" nd="1"/>
        <i x="89" s="1" nd="1"/>
        <i x="108" s="1" nd="1"/>
        <i x="102" s="1" nd="1"/>
        <i x="68" s="1" nd="1"/>
        <i x="70" s="1" nd="1"/>
        <i x="99" s="1" nd="1"/>
        <i x="3" s="1" nd="1"/>
        <i x="4" s="1" nd="1"/>
        <i x="5" s="1" nd="1"/>
        <i x="78" s="1" nd="1"/>
        <i x="57" s="1" nd="1"/>
        <i x="69" s="1" nd="1"/>
        <i x="67" s="1" nd="1"/>
        <i x="6" s="1" nd="1"/>
        <i x="29" s="1" nd="1"/>
        <i x="48" s="1" nd="1"/>
        <i x="42" s="1" nd="1"/>
        <i x="95" s="1" nd="1"/>
        <i x="77" s="1" nd="1"/>
        <i x="7" s="1" nd="1"/>
        <i x="98" s="1" nd="1"/>
        <i x="72" s="1" nd="1"/>
        <i x="73" s="1" nd="1"/>
        <i x="30" s="1" nd="1"/>
        <i x="60" s="1" nd="1"/>
        <i x="49" s="1" nd="1"/>
        <i x="9" s="1" nd="1"/>
        <i x="39" s="1" nd="1"/>
        <i x="31" s="1" nd="1"/>
        <i x="43" s="1" nd="1"/>
        <i x="91" s="1" nd="1"/>
        <i x="100" s="1" nd="1"/>
        <i x="26" s="1" nd="1"/>
        <i x="61" s="1" nd="1"/>
        <i x="11" s="1" nd="1"/>
        <i x="12" s="1" nd="1"/>
        <i x="101" s="1" nd="1"/>
        <i x="75" s="1" nd="1"/>
        <i x="51" s="1" nd="1"/>
        <i x="10" s="1" nd="1"/>
        <i x="32" s="1" nd="1"/>
        <i x="50" s="1" nd="1"/>
        <i x="87" s="1" nd="1"/>
        <i x="62" s="1" nd="1"/>
        <i x="105" s="1" nd="1"/>
        <i x="15" s="1" nd="1"/>
        <i x="16" s="1" nd="1"/>
        <i x="71" s="1" nd="1"/>
        <i x="40" s="1" nd="1"/>
        <i x="83" s="1" nd="1"/>
        <i x="92" s="1" nd="1"/>
        <i x="66" s="1" nd="1"/>
        <i x="52" s="1" nd="1"/>
        <i x="107" s="1" nd="1"/>
        <i x="76" s="1" nd="1"/>
        <i x="90" s="1" nd="1"/>
        <i x="53" s="1" nd="1"/>
        <i x="33" s="1" nd="1"/>
        <i x="97" s="1" nd="1"/>
        <i x="34" s="1" nd="1"/>
        <i x="44" s="1" nd="1"/>
        <i x="104" s="1" nd="1"/>
        <i x="80" s="1" nd="1"/>
        <i x="85" s="1" nd="1"/>
        <i x="81" s="1" nd="1"/>
        <i x="8" s="1" nd="1"/>
        <i x="58" s="1" nd="1"/>
        <i x="59" s="1" nd="1"/>
        <i x="35" s="1" nd="1"/>
        <i x="13" s="1" nd="1"/>
        <i x="36" s="1" nd="1"/>
        <i x="103" s="1" nd="1"/>
        <i x="63" s="1" nd="1"/>
        <i x="84" s="1" nd="1"/>
        <i x="109" s="1" nd="1"/>
        <i x="45" s="1" nd="1"/>
        <i x="17" s="1" nd="1"/>
        <i x="79" s="1" nd="1"/>
        <i x="96" s="1" nd="1"/>
        <i x="18" s="1" nd="1"/>
        <i x="20" s="1" nd="1"/>
        <i x="46" s="1" nd="1"/>
        <i x="19" s="1" nd="1"/>
        <i x="47" s="1" nd="1"/>
        <i x="88" s="1" nd="1"/>
        <i x="21" s="1" nd="1"/>
        <i x="54" s="1" nd="1"/>
        <i x="22" s="1" nd="1"/>
        <i x="37" s="1" nd="1"/>
        <i x="38" s="1" nd="1"/>
        <i x="23" s="1" nd="1"/>
        <i x="55" s="1" nd="1"/>
        <i x="24" s="1" nd="1"/>
        <i x="41" s="1" nd="1"/>
        <i x="56" s="1" nd="1"/>
        <i x="82" s="1" nd="1"/>
        <i x="25" s="1" nd="1"/>
        <i x="64" s="1" nd="1"/>
        <i x="106"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PCN_NM1" xr10:uid="{4B5362EA-ABB9-48DB-9491-A22E996AD47A}" sourceName="GP_PCN_NM">
  <pivotTables>
    <pivotTable tabId="10" name="IIF CCG"/>
    <pivotTable tabId="10" name="IIF GP"/>
    <pivotTable tabId="10" name="IIF PCN"/>
  </pivotTables>
  <data>
    <tabular pivotCacheId="1263915050">
      <items count="1409">
        <i x="634" s="1"/>
        <i x="464" s="1"/>
        <i x="887" s="1"/>
        <i x="4" s="1"/>
        <i x="635" s="1"/>
        <i x="81" s="1"/>
        <i x="80" s="1"/>
        <i x="73" s="1"/>
        <i x="633" s="1"/>
        <i x="879" s="1"/>
        <i x="882" s="1"/>
        <i x="13" s="1"/>
        <i x="79" s="1"/>
        <i x="77" s="1"/>
        <i x="74" s="1"/>
        <i x="5" s="1"/>
        <i x="637" s="1"/>
        <i x="876" s="1"/>
        <i x="886" s="1"/>
        <i x="878" s="1"/>
        <i x="881" s="1"/>
        <i x="877" s="1"/>
        <i x="644" s="1"/>
        <i x="76" s="1"/>
        <i x="639" s="1"/>
        <i x="459" s="1"/>
        <i x="455" s="1"/>
        <i x="453" s="1"/>
        <i x="456" s="1"/>
        <i x="636" s="1"/>
        <i x="640" s="1"/>
        <i x="643" s="1"/>
        <i x="641" s="1"/>
        <i x="457" s="1"/>
        <i x="75" s="1"/>
        <i x="461" s="1"/>
        <i x="458" s="1"/>
        <i x="460" s="1"/>
        <i x="454" s="1"/>
        <i x="875" s="1"/>
        <i x="462" s="1"/>
        <i x="1042" s="1"/>
        <i x="645" s="1"/>
        <i x="1041" s="1"/>
        <i x="1" s="1"/>
        <i x="646" s="1"/>
        <i x="638" s="1"/>
        <i x="885" s="1"/>
        <i x="884" s="1"/>
        <i x="8" s="1"/>
        <i x="6" s="1"/>
        <i x="7" s="1"/>
        <i x="642" s="1"/>
        <i x="10" s="1"/>
        <i x="9" s="1"/>
        <i x="12" s="1"/>
        <i x="14" s="1"/>
        <i x="880" s="1"/>
        <i x="1044" s="1"/>
        <i x="2" s="1"/>
        <i x="11" s="1"/>
        <i x="883" s="1"/>
        <i x="3" s="1"/>
        <i x="463" s="1"/>
        <i x="0" s="1"/>
        <i x="1043" s="1"/>
        <i x="78" s="1"/>
        <i x="1297" s="1" nd="1"/>
        <i x="149" s="1" nd="1"/>
        <i x="518" s="1" nd="1"/>
        <i x="271" s="1" nd="1"/>
        <i x="1197" s="1" nd="1"/>
        <i x="496" s="1" nd="1"/>
        <i x="329" s="1" nd="1"/>
        <i x="315" s="1" nd="1"/>
        <i x="923" s="1" nd="1"/>
        <i x="376" s="1" nd="1"/>
        <i x="365" s="1" nd="1"/>
        <i x="245" s="1" nd="1"/>
        <i x="159" s="1" nd="1"/>
        <i x="220" s="1" nd="1"/>
        <i x="1243" s="1" nd="1"/>
        <i x="1398" s="1" nd="1"/>
        <i x="324" s="1" nd="1"/>
        <i x="519" s="1" nd="1"/>
        <i x="704" s="1" nd="1"/>
        <i x="1382" s="1" nd="1"/>
        <i x="1375" s="1" nd="1"/>
        <i x="317" s="1" nd="1"/>
        <i x="1167" s="1" nd="1"/>
        <i x="600" s="1" nd="1"/>
        <i x="548" s="1" nd="1"/>
        <i x="313" s="1" nd="1"/>
        <i x="310" s="1" nd="1"/>
        <i x="1023" s="1" nd="1"/>
        <i x="114" s="1" nd="1"/>
        <i x="1204" s="1" nd="1"/>
        <i x="1034" s="1" nd="1"/>
        <i x="801" s="1" nd="1"/>
        <i x="817" s="1" nd="1"/>
        <i x="834" s="1" nd="1"/>
        <i x="822" s="1" nd="1"/>
        <i x="168" s="1" nd="1"/>
        <i x="1127" s="1" nd="1"/>
        <i x="428" s="1" nd="1"/>
        <i x="486" s="1" nd="1"/>
        <i x="1119" s="1" nd="1"/>
        <i x="466" s="1" nd="1"/>
        <i x="577" s="1" nd="1"/>
        <i x="765" s="1" nd="1"/>
        <i x="779" s="1" nd="1"/>
        <i x="1353" s="1" nd="1"/>
        <i x="795" s="1" nd="1"/>
        <i x="1214" s="1" nd="1"/>
        <i x="1159" s="1" nd="1"/>
        <i x="769" s="1" nd="1"/>
        <i x="773" s="1" nd="1"/>
        <i x="919" s="1" nd="1"/>
        <i x="911" s="1" nd="1"/>
        <i x="109" s="1" nd="1"/>
        <i x="338" s="1" nd="1"/>
        <i x="415" s="1" nd="1"/>
        <i x="909" s="1" nd="1"/>
        <i x="774" s="1" nd="1"/>
        <i x="858" s="1" nd="1"/>
        <i x="918" s="1" nd="1"/>
        <i x="320" s="1" nd="1"/>
        <i x="1189" s="1" nd="1"/>
        <i x="483" s="1" nd="1"/>
        <i x="1315" s="1" nd="1"/>
        <i x="1400" s="1" nd="1"/>
        <i x="738" s="1" nd="1"/>
        <i x="537" s="1" nd="1"/>
        <i x="359" s="1" nd="1"/>
        <i x="379" s="1" nd="1"/>
        <i x="941" s="1" nd="1"/>
        <i x="1107" s="1" nd="1"/>
        <i x="1072" s="1" nd="1"/>
        <i x="1084" s="1" nd="1"/>
        <i x="1083" s="1" nd="1"/>
        <i x="1096" s="1" nd="1"/>
        <i x="1343" s="1" nd="1"/>
        <i x="1077" s="1" nd="1"/>
        <i x="1002" s="1" nd="1"/>
        <i x="1017" s="1" nd="1"/>
        <i x="991" s="1" nd="1"/>
        <i x="988" s="1" nd="1"/>
        <i x="1013" s="1" nd="1"/>
        <i x="1008" s="1" nd="1"/>
        <i x="993" s="1" nd="1"/>
        <i x="1019" s="1" nd="1"/>
        <i x="136" s="1" nd="1"/>
        <i x="611" s="1" nd="1"/>
        <i x="300" s="1" nd="1"/>
        <i x="1388" s="1" nd="1"/>
        <i x="88" s="1" nd="1"/>
        <i x="976" s="1" nd="1"/>
        <i x="1295" s="1" nd="1"/>
        <i x="715" s="1" nd="1"/>
        <i x="93" s="1" nd="1"/>
        <i x="610" s="1" nd="1"/>
        <i x="1354" s="1" nd="1"/>
        <i x="708" s="1" nd="1"/>
        <i x="233" s="1" nd="1"/>
        <i x="630" s="1" nd="1"/>
        <i x="826" s="1" nd="1"/>
        <i x="1365" s="1" nd="1"/>
        <i x="582" s="1" nd="1"/>
        <i x="228" s="1" nd="1"/>
        <i x="598" s="1" nd="1"/>
        <i x="1054" s="1" nd="1"/>
        <i x="404" s="1" nd="1"/>
        <i x="766" s="1" nd="1"/>
        <i x="472" s="1" nd="1"/>
        <i x="153" s="1" nd="1"/>
        <i x="1027" s="1" nd="1"/>
        <i x="367" s="1" nd="1"/>
        <i x="1049" s="1" nd="1"/>
        <i x="448" s="1" nd="1"/>
        <i x="552" s="1" nd="1"/>
        <i x="347" s="1" nd="1"/>
        <i x="16" s="1" nd="1"/>
        <i x="18" s="1" nd="1"/>
        <i x="15" s="1" nd="1"/>
        <i x="847" s="1" nd="1"/>
        <i x="21" s="1" nd="1"/>
        <i x="19" s="1" nd="1"/>
        <i x="23" s="1" nd="1"/>
        <i x="20" s="1" nd="1"/>
        <i x="22" s="1" nd="1"/>
        <i x="402" s="1" nd="1"/>
        <i x="863" s="1" nd="1"/>
        <i x="1298" s="1" nd="1"/>
        <i x="272" s="1" nd="1"/>
        <i x="802" s="1" nd="1"/>
        <i x="791" s="1" nd="1"/>
        <i x="27" s="1" nd="1"/>
        <i x="554" s="1" nd="1"/>
        <i x="809" s="1" nd="1"/>
        <i x="230" s="1" nd="1"/>
        <i x="401" s="1" nd="1"/>
        <i x="553" s="1" nd="1"/>
        <i x="1168" s="1" nd="1"/>
        <i x="862" s="1" nd="1"/>
        <i x="1166" s="1" nd="1"/>
        <i x="702" s="1" nd="1"/>
        <i x="709" s="1" nd="1"/>
        <i x="703" s="1" nd="1"/>
        <i x="705" s="1" nd="1"/>
        <i x="977" s="1" nd="1"/>
        <i x="1307" s="1" nd="1"/>
        <i x="323" s="1" nd="1"/>
        <i x="1395" s="1" nd="1"/>
        <i x="99" s="1" nd="1"/>
        <i x="570" s="1" nd="1"/>
        <i x="673" s="1" nd="1"/>
        <i x="30" s="1" nd="1"/>
        <i x="1286" s="1" nd="1"/>
        <i x="1287" s="1" nd="1"/>
        <i x="1279" s="1" nd="1"/>
        <i x="1272" s="1" nd="1"/>
        <i x="1274" s="1" nd="1"/>
        <i x="1050" s="1" nd="1"/>
        <i x="1264" s="1" nd="1"/>
        <i x="280" s="1" nd="1"/>
        <i x="527" s="1" nd="1"/>
        <i x="38" s="1" nd="1"/>
        <i x="316" s="1" nd="1"/>
        <i x="434" s="1" nd="1"/>
        <i x="155" s="1" nd="1"/>
        <i x="1151" s="1" nd="1"/>
        <i x="209" s="1" nd="1"/>
        <i x="528" s="1" nd="1"/>
        <i x="516" s="1" nd="1"/>
        <i x="617" s="1" nd="1"/>
        <i x="853" s="1" nd="1"/>
        <i x="741" s="1" nd="1"/>
        <i x="1320" s="1" nd="1"/>
        <i x="1095" s="1" nd="1"/>
        <i x="824" s="1" nd="1"/>
        <i x="1276" s="1" nd="1"/>
        <i x="72" s="1" nd="1"/>
        <i x="1039" s="1" nd="1"/>
        <i x="284" s="1" nd="1"/>
        <i x="981" s="1" nd="1"/>
        <i x="983" s="1" nd="1"/>
        <i x="973" s="1" nd="1"/>
        <i x="971" s="1" nd="1"/>
        <i x="965" s="1" nd="1"/>
        <i x="984" s="1" nd="1"/>
        <i x="382" s="1" nd="1"/>
        <i x="782" s="1" nd="1"/>
        <i x="787" s="1" nd="1"/>
        <i x="575" s="1" nd="1"/>
        <i x="51" s="1" nd="1"/>
        <i x="52" s="1" nd="1"/>
        <i x="249" s="1" nd="1"/>
        <i x="36" s="1" nd="1"/>
        <i x="351" s="1" nd="1"/>
        <i x="783" s="1" nd="1"/>
        <i x="142" s="1" nd="1"/>
        <i x="960" s="1" nd="1"/>
        <i x="273" s="1" nd="1"/>
        <i x="268" s="1" nd="1"/>
        <i x="269" s="1" nd="1"/>
        <i x="266" s="1" nd="1"/>
        <i x="1185" s="1" nd="1"/>
        <i x="62" s="1" nd="1"/>
        <i x="743" s="1" nd="1"/>
        <i x="237" s="1" nd="1"/>
        <i x="1362" s="1" nd="1"/>
        <i x="236" s="1" nd="1"/>
        <i x="281" s="1" nd="1"/>
        <i x="893" s="1" nd="1"/>
        <i x="915" s="1" nd="1"/>
        <i x="1053" s="1" nd="1"/>
        <i x="934" s="1" nd="1"/>
        <i x="1373" s="1" nd="1"/>
        <i x="907" s="1" nd="1"/>
        <i x="231" s="1" nd="1"/>
        <i x="1226" s="1" nd="1"/>
        <i x="89" s="1" nd="1"/>
        <i x="722" s="1" nd="1"/>
        <i x="506" s="1" nd="1"/>
        <i x="1267" s="1" nd="1"/>
        <i x="1190" s="1" nd="1"/>
        <i x="116" s="1" nd="1"/>
        <i x="1003" s="1" nd="1"/>
        <i x="1000" s="1" nd="1"/>
        <i x="935" s="1" nd="1"/>
        <i x="1046" s="1" nd="1"/>
        <i x="397" s="1" nd="1"/>
        <i x="1011" s="1" nd="1"/>
        <i x="144" s="1" nd="1"/>
        <i x="997" s="1" nd="1"/>
        <i x="1033" s="1" nd="1"/>
        <i x="485" s="1" nd="1"/>
        <i x="567" s="1" nd="1"/>
        <i x="681" s="1" nd="1"/>
        <i x="1155" s="1" nd="1"/>
        <i x="1379" s="1" nd="1"/>
        <i x="736" s="1" nd="1"/>
        <i x="1302" s="1" nd="1"/>
        <i x="278" s="1" nd="1"/>
        <i x="307" s="1" nd="1"/>
        <i x="788" s="1" nd="1"/>
        <i x="807" s="1" nd="1"/>
        <i x="1198" s="1" nd="1"/>
        <i x="578" s="1" nd="1"/>
        <i x="442" s="1" nd="1"/>
        <i x="687" s="1" nd="1"/>
        <i x="101" s="1" nd="1"/>
        <i x="735" s="1" nd="1"/>
        <i x="473" s="1" nd="1"/>
        <i x="326" s="1" nd="1"/>
        <i x="327" s="1" nd="1"/>
        <i x="328" s="1" nd="1"/>
        <i x="408" s="1" nd="1"/>
        <i x="410" s="1" nd="1"/>
        <i x="488" s="1" nd="1"/>
        <i x="723" s="1" nd="1"/>
        <i x="694" s="1" nd="1"/>
        <i x="695" s="1" nd="1"/>
        <i x="693" s="1" nd="1"/>
        <i x="588" s="1" nd="1"/>
        <i x="793" s="1" nd="1"/>
        <i x="1036" s="1" nd="1"/>
        <i x="1218" s="1" nd="1"/>
        <i x="966" s="1" nd="1"/>
        <i x="1246" s="1" nd="1"/>
        <i x="690" s="1" nd="1"/>
        <i x="41" s="1" nd="1"/>
        <i x="42" s="1" nd="1"/>
        <i x="1384" s="1" nd="1"/>
        <i x="26" s="1" nd="1"/>
        <i x="39" s="1" nd="1"/>
        <i x="390" s="1" nd="1"/>
        <i x="797" s="1" nd="1"/>
        <i x="374" s="1" nd="1"/>
        <i x="375" s="1" nd="1"/>
        <i x="225" s="1" nd="1"/>
        <i x="477" s="1" nd="1"/>
        <i x="1325" s="1" nd="1"/>
        <i x="780" s="1" nd="1"/>
        <i x="193" s="1" nd="1"/>
        <i x="1341" s="1" nd="1"/>
        <i x="331" s="1" nd="1"/>
        <i x="856" s="1" nd="1"/>
        <i x="471" s="1" nd="1"/>
        <i x="770" s="1" nd="1"/>
        <i x="1063" s="1" nd="1"/>
        <i x="848" s="1" nd="1"/>
        <i x="423" s="1" nd="1"/>
        <i x="425" s="1" nd="1"/>
        <i x="1196" s="1" nd="1"/>
        <i x="806" s="1" nd="1"/>
        <i x="1178" s="1" nd="1"/>
        <i x="952" s="1" nd="1"/>
        <i x="940" s="1" nd="1"/>
        <i x="336" s="1" nd="1"/>
        <i x="1277" s="1" nd="1"/>
        <i x="321" s="1" nd="1"/>
        <i x="1308" s="1" nd="1"/>
        <i x="1324" s="1" nd="1"/>
        <i x="1323" s="1" nd="1"/>
        <i x="1339" s="1" nd="1"/>
        <i x="542" s="1" nd="1"/>
        <i x="520" s="1" nd="1"/>
        <i x="1390" s="1" nd="1"/>
        <i x="1333" s="1" nd="1"/>
        <i x="510" s="1" nd="1"/>
        <i x="1111" s="1" nd="1"/>
        <i x="1110" s="1" nd="1"/>
        <i x="1369" s="1" nd="1"/>
        <i x="1118" s="1" nd="1"/>
        <i x="1064" s="1" nd="1"/>
        <i x="387" s="1" nd="1"/>
        <i x="786" s="1" nd="1"/>
        <i x="330" s="1" nd="1"/>
        <i x="696" s="1" nd="1"/>
        <i x="1377" s="1" nd="1"/>
        <i x="212" s="1" nd="1"/>
        <i x="571" s="1" nd="1"/>
        <i x="1212" s="1" nd="1"/>
        <i x="854" s="1" nd="1"/>
        <i x="1374" s="1" nd="1"/>
        <i x="725" s="1" nd="1"/>
        <i x="727" s="1" nd="1"/>
        <i x="607" s="1" nd="1"/>
        <i x="1123" s="1" nd="1"/>
        <i x="151" s="1" nd="1"/>
        <i x="479" s="1" nd="1"/>
        <i x="309" s="1" nd="1"/>
        <i x="1332" s="1" nd="1"/>
        <i x="929" s="1" nd="1"/>
        <i x="927" s="1" nd="1"/>
        <i x="17" s="1" nd="1"/>
        <i x="481" s="1" nd="1"/>
        <i x="870" s="1" nd="1"/>
        <i x="891" s="1" nd="1"/>
        <i x="355" s="1" nd="1"/>
        <i x="304" s="1" nd="1"/>
        <i x="1115" s="1" nd="1"/>
        <i x="325" s="1" nd="1"/>
        <i x="107" s="1" nd="1"/>
        <i x="594" s="1" nd="1"/>
        <i x="595" s="1" nd="1"/>
        <i x="589" s="1" nd="1"/>
        <i x="968" s="1" nd="1"/>
        <i x="1296" s="1" nd="1"/>
        <i x="378" s="1" nd="1"/>
        <i x="475" s="1" nd="1"/>
        <i x="1100" s="1" nd="1"/>
        <i x="147" s="1" nd="1"/>
        <i x="148" s="1" nd="1"/>
        <i x="146" s="1" nd="1"/>
        <i x="150" s="1" nd="1"/>
        <i x="145" s="1" nd="1"/>
        <i x="950" s="1" nd="1"/>
        <i x="900" s="1" nd="1"/>
        <i x="608" s="1" nd="1"/>
        <i x="1129" s="1" nd="1"/>
        <i x="1089" s="1" nd="1"/>
        <i x="697" s="1" nd="1"/>
        <i x="502" s="1" nd="1"/>
        <i x="1348" s="1" nd="1"/>
        <i x="1347" s="1" nd="1"/>
        <i x="354" s="1" nd="1"/>
        <i x="1048" s="1" nd="1"/>
        <i x="1217" s="1" nd="1"/>
        <i x="419" s="1" nd="1"/>
        <i x="953" s="1" nd="1"/>
        <i x="790" s="1" nd="1"/>
        <i x="1174" s="1" nd="1"/>
        <i x="660" s="1" nd="1"/>
        <i x="1309" s="1" nd="1"/>
        <i x="302" s="1" nd="1"/>
        <i x="974" s="1" nd="1"/>
        <i x="819" s="1" nd="1"/>
        <i x="748" s="1" nd="1"/>
        <i x="1227" s="1" nd="1"/>
        <i x="866" s="1" nd="1"/>
        <i x="239" s="1" nd="1"/>
        <i x="297" s="1" nd="1"/>
        <i x="724" s="1" nd="1"/>
        <i x="119" s="1" nd="1"/>
        <i x="947" s="1" nd="1"/>
        <i x="1030" s="1" nd="1"/>
        <i x="1300" s="1" nd="1"/>
        <i x="1301" s="1" nd="1"/>
        <i x="70" s="1" nd="1"/>
        <i x="1328" s="1" nd="1"/>
        <i x="560" s="1" nd="1"/>
        <i x="1006" s="1" nd="1"/>
        <i x="505" s="1" nd="1"/>
        <i x="833" s="1" nd="1"/>
        <i x="275" s="1" nd="1"/>
        <i x="282" s="1" nd="1"/>
        <i x="1009" s="1" nd="1"/>
        <i x="987" s="1" nd="1"/>
        <i x="995" s="1" nd="1"/>
        <i x="342" s="1" nd="1"/>
        <i x="944" s="1" nd="1"/>
        <i x="1211" s="1" nd="1"/>
        <i x="587" s="1" nd="1"/>
        <i x="609" s="1" nd="1"/>
        <i x="604" s="1" nd="1"/>
        <i x="369" s="1" nd="1"/>
        <i x="521" s="1" nd="1"/>
        <i x="1086" s="1" nd="1"/>
        <i x="427" s="1" nd="1"/>
        <i x="1186" s="1" nd="1"/>
        <i x="1163" s="1" nd="1"/>
        <i x="1158" s="1" nd="1"/>
        <i x="28" s="1" nd="1"/>
        <i x="912" s="1" nd="1"/>
        <i x="1406" s="1" nd="1"/>
        <i x="1247" s="1" nd="1"/>
        <i x="262" s="1" nd="1"/>
        <i x="667" s="1" nd="1"/>
        <i x="759" s="1" nd="1"/>
        <i x="811" s="1" nd="1"/>
        <i x="841" s="1" nd="1"/>
        <i x="706" s="1" nd="1"/>
        <i x="206" s="1" nd="1"/>
        <i x="831" s="1" nd="1"/>
        <i x="1161" s="1" nd="1"/>
        <i x="132" s="1" nd="1"/>
        <i x="892" s="1" nd="1"/>
        <i x="411" s="1" nd="1"/>
        <i x="349" s="1" nd="1"/>
        <i x="1313" s="1" nd="1"/>
        <i x="1380" s="1" nd="1"/>
        <i x="525" s="1" nd="1"/>
        <i x="229" s="1" nd="1"/>
        <i x="1026" s="1" nd="1"/>
        <i x="189" s="1" nd="1"/>
        <i x="821" s="1" nd="1"/>
        <i x="167" s="1" nd="1"/>
        <i x="846" s="1" nd="1"/>
        <i x="444" s="1" nd="1"/>
        <i x="214" s="1" nd="1"/>
        <i x="914" s="1" nd="1"/>
        <i x="135" s="1" nd="1"/>
        <i x="913" s="1" nd="1"/>
        <i x="591" s="1" nd="1"/>
        <i x="417" s="1" nd="1"/>
        <i x="1109" s="1" nd="1"/>
        <i x="358" s="1" nd="1"/>
        <i x="515" s="1" nd="1"/>
        <i x="670" s="1" nd="1"/>
        <i x="465" s="1" nd="1"/>
        <i x="533" s="1" nd="1"/>
        <i x="1183" s="1" nd="1"/>
        <i x="1355" s="1" nd="1"/>
        <i x="1244" s="1" nd="1"/>
        <i x="1116" s="1" nd="1"/>
        <i x="186" s="1" nd="1"/>
        <i x="729" s="1" nd="1"/>
        <i x="563" s="1" nd="1"/>
        <i x="720" s="1" nd="1"/>
        <i x="318" s="1" nd="1"/>
        <i x="86" s="1" nd="1"/>
        <i x="261" s="1" nd="1"/>
        <i x="814" s="1" nd="1"/>
        <i x="890" s="1" nd="1"/>
        <i x="908" s="1" nd="1"/>
        <i x="340" s="1" nd="1"/>
        <i x="1254" s="1" nd="1"/>
        <i x="1357" s="1" nd="1"/>
        <i x="665" s="1" nd="1"/>
        <i x="596" s="1" nd="1"/>
        <i x="44" s="1" nd="1"/>
        <i x="1025" s="1" nd="1"/>
        <i x="1225" s="1" nd="1"/>
        <i x="1273" s="1" nd="1"/>
        <i x="830" s="1" nd="1"/>
        <i x="1293" s="1" nd="1"/>
        <i x="951" s="1" nd="1"/>
        <i x="955" s="1" nd="1"/>
        <i x="1327" s="1" nd="1"/>
        <i x="1066" s="1" nd="1"/>
        <i x="1103" s="1" nd="1"/>
        <i x="418" s="1" nd="1"/>
        <i x="1031" s="1" nd="1"/>
        <i x="1137" s="1" nd="1"/>
        <i x="319" s="1" nd="1"/>
        <i x="1171" s="1" nd="1"/>
        <i x="761" s="1" nd="1"/>
        <i x="763" s="1" nd="1"/>
        <i x="1283" s="1" nd="1"/>
        <i x="1285" s="1" nd="1"/>
        <i x="730" s="1" nd="1"/>
        <i x="255" s="1" nd="1"/>
        <i x="556" s="1" nd="1"/>
        <i x="994" s="1" nd="1"/>
        <i x="990" s="1" nd="1"/>
        <i x="1012" s="1" nd="1"/>
        <i x="1005" s="1" nd="1"/>
        <i x="1004" s="1" nd="1"/>
        <i x="1007" s="1" nd="1"/>
        <i x="992" s="1" nd="1"/>
        <i x="1346" s="1" nd="1"/>
        <i x="344" s="1" nd="1"/>
        <i x="341" s="1" nd="1"/>
        <i x="1242" s="1" nd="1"/>
        <i x="1335" s="1" nd="1"/>
        <i x="1270" s="1" nd="1"/>
        <i x="1336" s="1" nd="1"/>
        <i x="1334" s="1" nd="1"/>
        <i x="306" s="1" nd="1"/>
        <i x="1261" s="1" nd="1"/>
        <i x="1284" s="1" nd="1"/>
        <i x="152" s="1" nd="1"/>
        <i x="158" s="1" nd="1"/>
        <i x="1024" s="1" nd="1"/>
        <i x="292" s="1" nd="1"/>
        <i x="1216" s="1" nd="1"/>
        <i x="1173" s="1" nd="1"/>
        <i x="348" s="1" nd="1"/>
        <i x="1068" s="1" nd="1"/>
        <i x="1088" s="1" nd="1"/>
        <i x="1065" s="1" nd="1"/>
        <i x="1074" s="1" nd="1"/>
        <i x="1075" s="1" nd="1"/>
        <i x="979" s="1" nd="1"/>
        <i x="164" s="1" nd="1"/>
        <i x="832" s="1" nd="1"/>
        <i x="1187" s="1" nd="1"/>
        <i x="785" s="1" nd="1"/>
        <i x="792" s="1" nd="1"/>
        <i x="469" s="1" nd="1"/>
        <i x="1281" s="1" nd="1"/>
        <i x="176" s="1" nd="1"/>
        <i x="1132" s="1" nd="1"/>
        <i x="449" s="1" nd="1"/>
        <i x="361" s="1" nd="1"/>
        <i x="450" s="1" nd="1"/>
        <i x="452" s="1" nd="1"/>
        <i x="1258" s="1" nd="1"/>
        <i x="522" s="1" nd="1"/>
        <i x="796" s="1" nd="1"/>
        <i x="939" s="1" nd="1"/>
        <i x="986" s="1" nd="1"/>
        <i x="757" s="1" nd="1"/>
        <i x="96" s="1" nd="1"/>
        <i x="190" s="1" nd="1"/>
        <i x="364" s="1" nd="1"/>
        <i x="659" s="1" nd="1"/>
        <i x="839" s="1" nd="1"/>
        <i x="925" s="1" nd="1"/>
        <i x="294" s="1" nd="1"/>
        <i x="311" s="1" nd="1"/>
        <i x="64" s="1" nd="1"/>
        <i x="1282" s="1" nd="1"/>
        <i x="593" s="1" nd="1"/>
        <i x="1022" s="1" nd="1"/>
        <i x="837" s="1" nd="1"/>
        <i x="183" s="1" nd="1"/>
        <i x="1213" s="1" nd="1"/>
        <i x="235" s="1" nd="1"/>
        <i x="128" s="1" nd="1"/>
        <i x="257" s="1" nd="1"/>
        <i x="290" s="1" nd="1"/>
        <i x="291" s="1" nd="1"/>
        <i x="157" s="1" nd="1"/>
        <i x="1305" s="1" nd="1"/>
        <i x="580" s="1" nd="1"/>
        <i x="620" s="1" nd="1"/>
        <i x="37" s="1" nd="1"/>
        <i x="789" s="1" nd="1"/>
        <i x="798" s="1" nd="1"/>
        <i x="32" s="1" nd="1"/>
        <i x="1251" s="1" nd="1"/>
        <i x="1392" s="1" nd="1"/>
        <i x="163" s="1" nd="1"/>
        <i x="165" s="1" nd="1"/>
        <i x="160" s="1" nd="1"/>
        <i x="467" s="1" nd="1"/>
        <i x="1387" s="1" nd="1"/>
        <i x="267" s="1" nd="1"/>
        <i x="25" s="1" nd="1"/>
        <i x="106" s="1" nd="1"/>
        <i x="50" s="1" nd="1"/>
        <i x="53" s="1" nd="1"/>
        <i x="287" s="1" nd="1"/>
        <i x="1037" s="1" nd="1"/>
        <i x="808" s="1" nd="1"/>
        <i x="1252" s="1" nd="1"/>
        <i x="958" s="1" nd="1"/>
        <i x="381" s="1" nd="1"/>
        <i x="422" s="1" nd="1"/>
        <i x="1329" s="1" nd="1"/>
        <i x="1224" s="1" nd="1"/>
        <i x="399" s="1" nd="1"/>
        <i x="1259" s="1" nd="1"/>
        <i x="816" s="1" nd="1"/>
        <i x="91" s="1" nd="1"/>
        <i x="1117" s="1" nd="1"/>
        <i x="501" s="1" nd="1"/>
        <i x="999" s="1" nd="1"/>
        <i x="1001" s="1" nd="1"/>
        <i x="728" s="1" nd="1"/>
        <i x="873" s="1" nd="1"/>
        <i x="874" s="1" nd="1"/>
        <i x="676" s="1" nd="1"/>
        <i x="980" s="1" nd="1"/>
        <i x="368" s="1" nd="1"/>
        <i x="1278" s="1" nd="1"/>
        <i x="675" s="1" nd="1"/>
        <i x="545" s="1" nd="1"/>
        <i x="739" s="1" nd="1"/>
        <i x="1133" s="1" nd="1"/>
        <i x="82" s="1" nd="1"/>
        <i x="133" s="1" nd="1"/>
        <i x="750" s="1" nd="1"/>
        <i x="83" s="1" nd="1"/>
        <i x="691" s="1" nd="1"/>
        <i x="87" s="1" nd="1"/>
        <i x="800" s="1" nd="1"/>
        <i x="138" s="1" nd="1"/>
        <i x="431" s="1" nd="1"/>
        <i x="1230" s="1" nd="1"/>
        <i x="293" s="1" nd="1"/>
        <i x="1121" s="1" nd="1"/>
        <i x="1122" s="1" nd="1"/>
        <i x="1345" s="1" nd="1"/>
        <i x="943" s="1" nd="1"/>
        <i x="241" s="1" nd="1"/>
        <i x="226" s="1" nd="1"/>
        <i x="227" s="1" nd="1"/>
        <i x="223" s="1" nd="1"/>
        <i x="1401" s="1" nd="1"/>
        <i x="124" s="1" nd="1"/>
        <i x="1222" s="1" nd="1"/>
        <i x="829" s="1" nd="1"/>
        <i x="852" s="1" nd="1"/>
        <i x="40" s="1" nd="1"/>
        <i x="247" s="1" nd="1"/>
        <i x="129" s="1" nd="1"/>
        <i x="820" s="1" nd="1"/>
        <i x="1038" s="1" nd="1"/>
        <i x="631" s="1" nd="1"/>
        <i x="896" s="1" nd="1"/>
        <i x="1164" s="1" nd="1"/>
        <i x="1094" s="1" nd="1"/>
        <i x="1268" s="1" nd="1"/>
        <i x="345" s="1" nd="1"/>
        <i x="140" s="1" nd="1"/>
        <i x="671" s="1" nd="1"/>
        <i x="1097" s="1" nd="1"/>
        <i x="566" s="1" nd="1"/>
        <i x="573" s="1" nd="1"/>
        <i x="131" s="1" nd="1"/>
        <i x="689" s="1" nd="1"/>
        <i x="1157" s="1" nd="1"/>
        <i x="928" s="1" nd="1"/>
        <i x="322" s="1" nd="1"/>
        <i x="916" s="1" nd="1"/>
        <i x="178" s="1" nd="1"/>
        <i x="778" s="1" nd="1"/>
        <i x="910" s="1" nd="1"/>
        <i x="216" s="1" nd="1"/>
        <i x="162" s="1" nd="1"/>
        <i x="732" s="1" nd="1"/>
        <i x="1219" s="1" nd="1"/>
        <i x="926" s="1" nd="1"/>
        <i x="930" s="1" nd="1"/>
        <i x="897" s="1" nd="1"/>
        <i x="895" s="1" nd="1"/>
        <i x="922" s="1" nd="1"/>
        <i x="260" s="1" nd="1"/>
        <i x="217" s="1" nd="1"/>
        <i x="443" s="1" nd="1"/>
        <i x="529" s="1" nd="1"/>
        <i x="1207" s="1" nd="1"/>
        <i x="248" s="1" nd="1"/>
        <i x="170" s="1" nd="1"/>
        <i x="812" s="1" nd="1"/>
        <i x="270" s="1" nd="1"/>
        <i x="1337" s="1" nd="1"/>
        <i x="624" s="1" nd="1"/>
        <i x="482" s="1" nd="1"/>
        <i x="625" s="1" nd="1"/>
        <i x="396" s="1" nd="1"/>
        <i x="90" s="1" nd="1"/>
        <i x="903" s="1" nd="1"/>
        <i x="677" s="1" nd="1"/>
        <i x="1407" s="1" nd="1"/>
        <i x="583" s="1" nd="1"/>
        <i x="63" s="1" nd="1"/>
        <i x="683" s="1" nd="1"/>
        <i x="470" s="1" nd="1"/>
        <i x="1402" s="1" nd="1"/>
        <i x="85" s="1" nd="1"/>
        <i x="1312" s="1" nd="1"/>
        <i x="45" s="1" nd="1"/>
        <i x="969" s="1" nd="1"/>
        <i x="561" s="1" nd="1"/>
        <i x="871" s="1" nd="1"/>
        <i x="711" s="1" nd="1"/>
        <i x="857" s="1" nd="1"/>
        <i x="495" s="1" nd="1"/>
        <i x="242" s="1" nd="1"/>
        <i x="712" s="1" nd="1"/>
        <i x="451" s="1" nd="1"/>
        <i x="569" s="1" nd="1"/>
        <i x="1191" s="1" nd="1"/>
        <i x="535" s="1" nd="1"/>
        <i x="844" s="1" nd="1"/>
        <i x="762" s="1" nd="1"/>
        <i x="931" s="1" nd="1"/>
        <i x="305" s="1" nd="1"/>
        <i x="859" s="1" nd="1"/>
        <i x="682" s="1" nd="1"/>
        <i x="557" s="1" nd="1"/>
        <i x="1280" s="1" nd="1"/>
        <i x="699" s="1" nd="1"/>
        <i x="513" s="1" nd="1"/>
        <i x="181" s="1" nd="1"/>
        <i x="1102" s="1" nd="1"/>
        <i x="1175" s="1" nd="1"/>
        <i x="713" s="1" nd="1"/>
        <i x="498" s="1" nd="1"/>
        <i x="775" s="1" nd="1"/>
        <i x="243" s="1" nd="1"/>
        <i x="1361" s="1" nd="1"/>
        <i x="240" s="1" nd="1"/>
        <i x="244" s="1" nd="1"/>
        <i x="139" s="1" nd="1"/>
        <i x="1061" s="1" nd="1"/>
        <i x="1105" s="1" nd="1"/>
        <i x="1101" s="1" nd="1"/>
        <i x="1106" s="1" nd="1"/>
        <i x="1060" s="1" nd="1"/>
        <i x="1239" s="1" nd="1"/>
        <i x="105" s="1" nd="1"/>
        <i x="606" s="1" nd="1"/>
        <i x="618" s="1" nd="1"/>
        <i x="1215" s="1" nd="1"/>
        <i x="1262" s="1" nd="1"/>
        <i x="749" s="1" nd="1"/>
        <i x="1394" s="1" nd="1"/>
        <i x="356" s="1" nd="1"/>
        <i x="1180" s="1" nd="1"/>
        <i x="406" s="1" nd="1"/>
        <i x="656" s="1" nd="1"/>
        <i x="1015" s="1" nd="1"/>
        <i x="996" s="1" nd="1"/>
        <i x="1124" s="1" nd="1"/>
        <i x="1231" s="1" nd="1"/>
        <i x="842" s="1" nd="1"/>
        <i x="547" s="1" nd="1"/>
        <i x="210" s="1" nd="1"/>
        <i x="395" s="1" nd="1"/>
        <i x="1310" s="1" nd="1"/>
        <i x="487" s="1" nd="1"/>
        <i x="998" s="1" nd="1"/>
        <i x="333" s="1" nd="1"/>
        <i x="1257" s="1" nd="1"/>
        <i x="433" s="1" nd="1"/>
        <i x="412" s="1" nd="1"/>
        <i x="613" s="1" nd="1"/>
        <i x="602" s="1" nd="1"/>
        <i x="627" s="1" nd="1"/>
        <i x="298" s="1" nd="1"/>
        <i x="597" s="1" nd="1"/>
        <i x="296" s="1" nd="1"/>
        <i x="143" s="1" nd="1"/>
        <i x="1266" s="1" nd="1"/>
        <i x="592" s="1" nd="1"/>
        <i x="426" s="1" nd="1"/>
        <i x="420" s="1" nd="1"/>
        <i x="849" s="1" nd="1"/>
        <i x="827" s="1" nd="1"/>
        <i x="173" s="1" nd="1"/>
        <i x="174" s="1" nd="1"/>
        <i x="172" s="1" nd="1"/>
        <i x="171" s="1" nd="1"/>
        <i x="1035" s="1" nd="1"/>
        <i x="718" s="1" nd="1"/>
        <i x="1104" s="1" nd="1"/>
        <i x="678" s="1" nd="1"/>
        <i x="664" s="1" nd="1"/>
        <i x="669" s="1" nd="1"/>
        <i x="663" s="1" nd="1"/>
        <i x="360" s="1" nd="1"/>
        <i x="752" s="1" nd="1"/>
        <i x="1338" s="1" nd="1"/>
        <i x="436" s="1" nd="1"/>
        <i x="1235" s="1" nd="1"/>
        <i x="1372" s="1" nd="1"/>
        <i x="546" s="1" nd="1"/>
        <i x="1367" s="1" nd="1"/>
        <i x="1263" s="1" nd="1"/>
        <i x="1381" s="1" nd="1"/>
        <i x="828" s="1" nd="1"/>
        <i x="949" s="1" nd="1"/>
        <i x="112" s="1" nd="1"/>
        <i x="346" s="1" nd="1"/>
        <i x="312" s="1" nd="1"/>
        <i x="1408" s="1" nd="1"/>
        <i x="234" s="1" nd="1"/>
        <i x="742" s="1" nd="1"/>
        <i x="1405" s="1" nd="1"/>
        <i x="123" s="1" nd="1"/>
        <i x="962" s="1" nd="1"/>
        <i x="865" s="1" nd="1"/>
        <i x="476" s="1" nd="1"/>
        <i x="526" s="1" nd="1"/>
        <i x="121" s="1" nd="1"/>
        <i x="1255" s="1" nd="1"/>
        <i x="685" s="1" nd="1"/>
        <i x="679" s="1" nd="1"/>
        <i x="680" s="1" nd="1"/>
        <i x="1399" s="1" nd="1"/>
        <i x="767" s="1" nd="1"/>
        <i x="764" s="1" nd="1"/>
        <i x="1114" s="1" nd="1"/>
        <i x="1363" s="1" nd="1"/>
        <i x="213" s="1" nd="1"/>
        <i x="599" s="1" nd="1"/>
        <i x="1228" s="1" nd="1"/>
        <i x="1140" s="1" nd="1"/>
        <i x="46" s="1" nd="1"/>
        <i x="49" s="1" nd="1"/>
        <i x="48" s="1" nd="1"/>
        <i x="47" s="1" nd="1"/>
        <i x="686" s="1" nd="1"/>
        <i x="719" s="1" nd="1"/>
        <i x="1229" s="1" nd="1"/>
        <i x="219" s="1" nd="1"/>
        <i x="120" s="1" nd="1"/>
        <i x="825" s="1" nd="1"/>
        <i x="299" s="1" nd="1"/>
        <i x="576" s="1" nd="1"/>
        <i x="616" s="1" nd="1"/>
        <i x="372" s="1" nd="1"/>
        <i x="166" s="1" nd="1"/>
        <i x="799" s="1" nd="1"/>
        <i x="860" s="1" nd="1"/>
        <i x="626" s="1" nd="1"/>
        <i x="601" s="1" nd="1"/>
        <i x="194" s="1" nd="1"/>
        <i x="1391" s="1" nd="1"/>
        <i x="57" s="1" nd="1"/>
        <i x="55" s="1" nd="1"/>
        <i x="843" s="1" nd="1"/>
        <i x="60" s="1" nd="1"/>
        <i x="429" s="1" nd="1"/>
        <i x="538" s="1" nd="1"/>
        <i x="541" s="1" nd="1"/>
        <i x="277" s="1" nd="1"/>
        <i x="265" s="1" nd="1"/>
        <i x="511" s="1" nd="1"/>
        <i x="1340" s="1" nd="1"/>
        <i x="1393" s="1" nd="1"/>
        <i x="484" s="1" nd="1"/>
        <i x="497" s="1" nd="1"/>
        <i x="1210" s="1" nd="1"/>
        <i x="514" s="1" nd="1"/>
        <i x="558" s="1" nd="1"/>
        <i x="207" s="1" nd="1"/>
        <i x="386" s="1" nd="1"/>
        <i x="391" s="1" nd="1"/>
        <i x="385" s="1" nd="1"/>
        <i x="187" s="1" nd="1"/>
        <i x="384" s="1" nd="1"/>
        <i x="380" s="1" nd="1"/>
        <i x="383" s="1" nd="1"/>
        <i x="308" s="1" nd="1"/>
        <i x="43" s="1" nd="1"/>
        <i x="1386" s="1" nd="1"/>
        <i x="65" s="1" nd="1"/>
        <i x="353" s="1" nd="1"/>
        <i x="34" s="1" nd="1"/>
        <i x="716" s="1" nd="1"/>
        <i x="717" s="1" nd="1"/>
        <i x="698" s="1" nd="1"/>
        <i x="198" s="1" nd="1"/>
        <i x="389" s="1" nd="1"/>
        <i x="562" s="1" nd="1"/>
        <i x="781" s="1" nd="1"/>
        <i x="784" s="1" nd="1"/>
        <i x="889" s="1" nd="1"/>
        <i x="335" s="1" nd="1"/>
        <i x="179" s="1" nd="1"/>
        <i x="835" s="1" nd="1"/>
        <i x="1051" s="1" nd="1"/>
        <i x="492" s="1" nd="1"/>
        <i x="504" s="1" nd="1"/>
        <i x="508" s="1" nd="1"/>
        <i x="1316" s="1" nd="1"/>
        <i x="861" s="1" nd="1"/>
        <i x="649" s="1" nd="1"/>
        <i x="654" s="1" nd="1"/>
        <i x="661" s="1" nd="1"/>
        <i x="957" s="1" nd="1"/>
        <i x="1253" s="1" nd="1"/>
        <i x="803" s="1" nd="1"/>
        <i x="137" s="1" nd="1"/>
        <i x="58" s="1" nd="1"/>
        <i x="737" s="1" nd="1"/>
        <i x="760" s="1" nd="1"/>
        <i x="314" s="1" nd="1"/>
        <i x="751" s="1" nd="1"/>
        <i x="154" s="1" nd="1"/>
        <i x="823" s="1" nd="1"/>
        <i x="59" s="1" nd="1"/>
        <i x="1352" s="1" nd="1"/>
        <i x="1052" s="1" nd="1"/>
        <i x="869" s="1" nd="1"/>
        <i x="1184" s="1" nd="1"/>
        <i x="416" s="1" nd="1"/>
        <i x="777" s="1" nd="1"/>
        <i x="56" s="1" nd="1"/>
        <i x="54" s="1" nd="1"/>
        <i x="177" s="1" nd="1"/>
        <i x="180" s="1" nd="1"/>
        <i x="867" s="1" nd="1"/>
        <i x="1112" s="1" nd="1"/>
        <i x="238" s="1" nd="1"/>
        <i x="33" s="1" nd="1"/>
        <i x="66" s="1" nd="1"/>
        <i x="692" s="1" nd="1"/>
        <i x="1364" s="1" nd="1"/>
        <i x="794" s="1" nd="1"/>
        <i x="1020" s="1" nd="1"/>
        <i x="362" s="1" nd="1"/>
        <i x="1179" s="1" nd="1"/>
        <i x="772" s="1" nd="1"/>
        <i x="211" s="1" nd="1"/>
        <i x="110" s="1" nd="1"/>
        <i x="71" s="1" nd="1"/>
        <i x="961" s="1" nd="1"/>
        <i x="222" s="1" nd="1"/>
        <i x="1220" s="1" nd="1"/>
        <i x="184" s="1" nd="1"/>
        <i x="1321" s="1" nd="1"/>
        <i x="978" s="1" nd="1"/>
        <i x="975" s="1" nd="1"/>
        <i x="1356" s="1" nd="1"/>
        <i x="964" s="1" nd="1"/>
        <i x="959" s="1" nd="1"/>
        <i x="933" s="1" nd="1"/>
        <i x="936" s="1" nd="1"/>
        <i x="946" s="1" nd="1"/>
        <i x="756" s="1" nd="1"/>
        <i x="1240" s="1" nd="1"/>
        <i x="579" s="1" nd="1"/>
        <i x="1021" s="1" nd="1"/>
        <i x="1378" s="1" nd="1"/>
        <i x="1134" s="1" nd="1"/>
        <i x="246" s="1" nd="1"/>
        <i x="755" s="1" nd="1"/>
        <i x="734" s="1" nd="1"/>
        <i x="745" s="1" nd="1"/>
        <i x="185" s="1" nd="1"/>
        <i x="1071" s="1" nd="1"/>
        <i x="838" s="1" nd="1"/>
        <i x="894" s="1" nd="1"/>
        <i x="403" s="1" nd="1"/>
        <i x="517" s="1" nd="1"/>
        <i x="1202" s="1" nd="1"/>
        <i x="1165" s="1" nd="1"/>
        <i x="531" s="1" nd="1"/>
        <i x="740" s="1" nd="1"/>
        <i x="540" s="1" nd="1"/>
        <i x="258" s="1" nd="1"/>
        <i x="917" s="1" nd="1"/>
        <i x="400" s="1" nd="1"/>
        <i x="768" s="1" nd="1"/>
        <i x="398" s="1" nd="1"/>
        <i x="1090" s="1" nd="1"/>
        <i x="805" s="1" nd="1"/>
        <i x="1238" s="1" nd="1"/>
        <i x="1236" s="1" nd="1"/>
        <i x="1351" s="1" nd="1"/>
        <i x="904" s="1" nd="1"/>
        <i x="1350" s="1" nd="1"/>
        <i x="1404" s="1" nd="1"/>
        <i x="122" s="1" nd="1"/>
        <i x="1108" s="1" nd="1"/>
        <i x="169" s="1" nd="1"/>
        <i x="544" s="1" nd="1"/>
        <i x="530" s="1" nd="1"/>
        <i x="1366" s="1" nd="1"/>
        <i x="688" s="1" nd="1"/>
        <i x="232" s="1" nd="1"/>
        <i x="1403" s="1" nd="1"/>
        <i x="564" s="1" nd="1"/>
        <i x="559" s="1" nd="1"/>
        <i x="543" s="1" nd="1"/>
        <i x="628" s="1" nd="1"/>
        <i x="655" s="1" nd="1"/>
        <i x="1182" s="1" nd="1"/>
        <i x="536" s="1" nd="1"/>
        <i x="215" s="1" nd="1"/>
        <i x="480" s="1" nd="1"/>
        <i x="1016" s="1" nd="1"/>
        <i x="1249" s="1" nd="1"/>
        <i x="392" s="1" nd="1"/>
        <i x="409" s="1" nd="1"/>
        <i x="804" s="1" nd="1"/>
        <i x="585" s="1" nd="1"/>
        <i x="623" s="1" nd="1"/>
        <i x="377" s="1" nd="1"/>
        <i x="1360" s="1" nd="1"/>
        <i x="1234" s="1" nd="1"/>
        <i x="264" s="1" nd="1"/>
        <i x="1271" s="1" nd="1"/>
        <i x="753" s="1" nd="1"/>
        <i x="622" s="1" nd="1"/>
        <i x="590" s="1" nd="1"/>
        <i x="989" s="1" nd="1"/>
        <i x="813" s="1" nd="1"/>
        <i x="810" s="1" nd="1"/>
        <i x="1349" s="1" nd="1"/>
        <i x="662" s="1" nd="1"/>
        <i x="1098" s="1" nd="1"/>
        <i x="263" s="1" nd="1"/>
        <i x="1385" s="1" nd="1"/>
        <i x="295" s="1" nd="1"/>
        <i x="94" s="1" nd="1"/>
        <i x="435" s="1" nd="1"/>
        <i x="439" s="1" nd="1"/>
        <i x="1265" s="1" nd="1"/>
        <i x="836" s="1" nd="1"/>
        <i x="254" s="1" nd="1"/>
        <i x="259" s="1" nd="1"/>
        <i x="932" s="1" nd="1"/>
        <i x="113" s="1" nd="1"/>
        <i x="343" s="1" nd="1"/>
        <i x="117" s="1" nd="1"/>
        <i x="672" s="1" nd="1"/>
        <i x="551" s="1" nd="1"/>
        <i x="747" s="1" nd="1"/>
        <i x="1209" s="1" nd="1"/>
        <i x="1269" s="1" nd="1"/>
        <i x="650" s="1" nd="1"/>
        <i x="647" s="1" nd="1"/>
        <i x="657" s="1" nd="1"/>
        <i x="1359" s="1" nd="1"/>
        <i x="653" s="1" nd="1"/>
        <i x="648" s="1" nd="1"/>
        <i x="1206" s="1" nd="1"/>
        <i x="1195" s="1" nd="1"/>
        <i x="1203" s="1" nd="1"/>
        <i x="1181" s="1" nd="1"/>
        <i x="1194" s="1" nd="1"/>
        <i x="1177" s="1" nd="1"/>
        <i x="1172" s="1" nd="1"/>
        <i x="1058" s="1" nd="1"/>
        <i x="1055" s="1" nd="1"/>
        <i x="1056" s="1" nd="1"/>
        <i x="95" s="1" nd="1"/>
        <i x="1113" s="1" nd="1"/>
        <i x="815" s="1" nd="1"/>
        <i x="972" s="1" nd="1"/>
        <i x="1294" s="1" nd="1"/>
        <i x="1256" s="1" nd="1"/>
        <i x="1170" s="1" nd="1"/>
        <i x="363" s="1" nd="1"/>
        <i x="1079" s="1" nd="1"/>
        <i x="1057" s="1" nd="1"/>
        <i x="1311" s="1" nd="1"/>
        <i x="1059" s="1" nd="1"/>
        <i x="432" s="1" nd="1"/>
        <i x="104" s="1" nd="1"/>
        <i x="102" s="1" nd="1"/>
        <i x="103" s="1" nd="1"/>
        <i x="276" s="1" nd="1"/>
        <i x="1245" s="1" nd="1"/>
        <i x="279" s="1" nd="1"/>
        <i x="413" s="1" nd="1"/>
        <i x="250" s="1" nd="1"/>
        <i x="253" s="1" nd="1"/>
        <i x="251" s="1" nd="1"/>
        <i x="1397" s="1" nd="1"/>
        <i x="108" s="1" nd="1"/>
        <i x="339" s="1" nd="1"/>
        <i x="286" s="1" nd="1"/>
        <i x="285" s="1" nd="1"/>
        <i x="100" s="1" nd="1"/>
        <i x="851" s="1" nd="1"/>
        <i x="523" s="1" nd="1"/>
        <i x="252" s="1" nd="1"/>
        <i x="283" s="1" nd="1"/>
        <i x="1144" s="1" nd="1"/>
        <i x="1126" s="1" nd="1"/>
        <i x="1062" s="1" nd="1"/>
        <i x="1205" s="1" nd="1"/>
        <i x="840" s="1" nd="1"/>
        <i x="902" s="1" nd="1"/>
        <i x="414" s="1" nd="1"/>
        <i x="192" s="1" nd="1"/>
        <i x="352" s="1" nd="1"/>
        <i x="1319" s="1" nd="1"/>
        <i x="726" s="1" nd="1"/>
        <i x="1162" s="1" nd="1"/>
        <i x="565" s="1" nd="1"/>
        <i x="1237" s="1" nd="1"/>
        <i x="586" s="1" nd="1"/>
        <i x="666" s="1" nd="1"/>
        <i x="1032" s="1" nd="1"/>
        <i x="1199" s="1" nd="1"/>
        <i x="127" s="1" nd="1"/>
        <i x="905" s="1" nd="1"/>
        <i x="1141" s="1" nd="1"/>
        <i x="1135" s="1" nd="1"/>
        <i x="1143" s="1" nd="1"/>
        <i x="539" s="1" nd="1"/>
        <i x="555" s="1" nd="1"/>
        <i x="1148" s="1" nd="1"/>
        <i x="1370" s="1" nd="1"/>
        <i x="1368" s="1" nd="1"/>
        <i x="1154" s="1" nd="1"/>
        <i x="1371" s="1" nd="1"/>
        <i x="549" s="1" nd="1"/>
        <i x="1128" s="1" nd="1"/>
        <i x="512" s="1" nd="1"/>
        <i x="68" s="1" nd="1"/>
        <i x="771" s="1" nd="1"/>
        <i x="1275" s="1" nd="1"/>
        <i x="125" s="1" nd="1"/>
        <i x="754" s="1" nd="1"/>
        <i x="98" s="1" nd="1"/>
        <i x="621" s="1" nd="1"/>
        <i x="440" s="1" nd="1"/>
        <i x="446" s="1" nd="1"/>
        <i x="1383" s="1" nd="1"/>
        <i x="721" s="1" nd="1"/>
        <i x="1233" s="1" nd="1"/>
        <i x="603" s="1" nd="1"/>
        <i x="334" s="1" nd="1"/>
        <i x="371" s="1" nd="1"/>
        <i x="868" s="1" nd="1"/>
        <i x="707" s="1" nd="1"/>
        <i x="1232" s="1" nd="1"/>
        <i x="61" s="1" nd="1"/>
        <i x="490" s="1" nd="1"/>
        <i x="619" s="1" nd="1"/>
        <i x="332" s="1" nd="1"/>
        <i x="845" s="1" nd="1"/>
        <i x="301" s="1" nd="1"/>
        <i x="1260" s="1" nd="1"/>
        <i x="701" s="1" nd="1"/>
        <i x="1330" s="1" nd="1"/>
        <i x="1028" s="1" nd="1"/>
        <i x="1160" s="1" nd="1"/>
        <i x="221" s="1" nd="1"/>
        <i x="921" s="1" nd="1"/>
        <i x="1289" s="1" nd="1"/>
        <i x="1040" s="1" nd="1"/>
        <i x="898" s="1" nd="1"/>
        <i x="1318" s="1" nd="1"/>
        <i x="491" s="1" nd="1"/>
        <i x="500" s="1" nd="1"/>
        <i x="388" s="1" nd="1"/>
        <i x="1292" s="1" nd="1"/>
        <i x="651" s="1" nd="1"/>
        <i x="430" s="1" nd="1"/>
        <i x="963" s="1" nd="1"/>
        <i x="337" s="1" nd="1"/>
        <i x="1358" s="1" nd="1"/>
        <i x="1208" s="1" nd="1"/>
        <i x="629" s="1" nd="1"/>
        <i x="1291" s="1" nd="1"/>
        <i x="920" s="1" nd="1"/>
        <i x="437" s="1" nd="1"/>
        <i x="24" s="1" nd="1"/>
        <i x="612" s="1" nd="1"/>
        <i x="614" s="1" nd="1"/>
        <i x="899" s="1" nd="1"/>
        <i x="888" s="1" nd="1"/>
        <i x="1192" s="1" nd="1"/>
        <i x="1093" s="1" nd="1"/>
        <i x="1081" s="1" nd="1"/>
        <i x="1344" s="1" nd="1"/>
        <i x="1099" s="1" nd="1"/>
        <i x="1073" s="1" nd="1"/>
        <i x="1080" s="1" nd="1"/>
        <i x="1078" s="1" nd="1"/>
        <i x="188" s="1" nd="1"/>
        <i x="191" s="1" nd="1"/>
        <i x="111" s="1" nd="1"/>
        <i x="818" s="1" nd="1"/>
        <i x="872" s="1" nd="1"/>
        <i x="208" s="1" nd="1"/>
        <i x="967" s="1" nd="1"/>
        <i x="421" s="1" nd="1"/>
        <i x="901" s="1" nd="1"/>
        <i x="29" s="1" nd="1"/>
        <i x="405" s="1" nd="1"/>
        <i x="524" s="1" nd="1"/>
        <i x="1221" s="1" nd="1"/>
        <i x="850" s="1" nd="1"/>
        <i x="776" s="1" nd="1"/>
        <i x="202" s="1" nd="1"/>
        <i x="970" s="1" nd="1"/>
        <i x="1326" s="1" nd="1"/>
        <i x="195" s="1" nd="1"/>
        <i x="141" s="1" nd="1"/>
        <i x="182" s="1" nd="1"/>
        <i x="1389" s="1" nd="1"/>
        <i x="855" s="1" nd="1"/>
        <i x="161" s="1" nd="1"/>
        <i x="1290" s="1" nd="1"/>
        <i x="1029" s="1" nd="1"/>
        <i x="97" s="1" nd="1"/>
        <i x="700" s="1" nd="1"/>
        <i x="205" s="1" nd="1"/>
        <i x="203" s="1" nd="1"/>
        <i x="69" s="1" nd="1"/>
        <i x="447" s="1" nd="1"/>
        <i x="366" s="1" nd="1"/>
        <i x="744" s="1" nd="1"/>
        <i x="1146" s="1" nd="1"/>
        <i x="1147" s="1" nd="1"/>
        <i x="1139" s="1" nd="1"/>
        <i x="1149" s="1" nd="1"/>
        <i x="1153" s="1" nd="1"/>
        <i x="1150" s="1" nd="1"/>
        <i x="1131" s="1" nd="1"/>
        <i x="1067" s="1" nd="1"/>
        <i x="1082" s="1" nd="1"/>
        <i x="1087" s="1" nd="1"/>
        <i x="1070" s="1" nd="1"/>
        <i x="1091" s="1" nd="1"/>
        <i x="1092" s="1" nd="1"/>
        <i x="1376" s="1" nd="1"/>
        <i x="942" s="1" nd="1"/>
        <i x="746" s="1" nd="1"/>
        <i x="731" s="1" nd="1"/>
        <i x="1076" s="1" nd="1"/>
        <i x="370" s="1" nd="1"/>
        <i x="289" s="1" nd="1"/>
        <i x="115" s="1" nd="1"/>
        <i x="118" s="1" nd="1"/>
        <i x="1120" s="1" nd="1"/>
        <i x="1125" s="1" nd="1"/>
        <i x="534" s="1" nd="1"/>
        <i x="424" s="1" nd="1"/>
        <i x="218" s="1" nd="1"/>
        <i x="615" s="1" nd="1"/>
        <i x="1193" s="1" nd="1"/>
        <i x="1223" s="1" nd="1"/>
        <i x="954" s="1" nd="1"/>
        <i x="906" s="1" nd="1"/>
        <i x="632" s="1" nd="1"/>
        <i x="1069" s="1" nd="1"/>
        <i x="864" s="1" nd="1"/>
        <i x="288" s="1" nd="1"/>
        <i x="1331" s="1" nd="1"/>
        <i x="175" s="1" nd="1"/>
        <i x="532" s="1" nd="1"/>
        <i x="1396" s="1" nd="1"/>
        <i x="196" s="1" nd="1"/>
        <i x="1322" s="1" nd="1"/>
        <i x="1018" s="1" nd="1"/>
        <i x="1047" s="1" nd="1"/>
        <i x="499" s="1" nd="1"/>
        <i x="550" s="1" nd="1"/>
        <i x="1010" s="1" nd="1"/>
        <i x="474" s="1" nd="1"/>
        <i x="605" s="1" nd="1"/>
        <i x="1248" s="1" nd="1"/>
        <i x="1014" s="1" nd="1"/>
        <i x="407" s="1" nd="1"/>
        <i x="357" s="1" nd="1"/>
        <i x="84" s="1" nd="1"/>
        <i x="574" s="1" nd="1"/>
        <i x="441" s="1" nd="1"/>
        <i x="714" s="1" nd="1"/>
        <i x="668" s="1" nd="1"/>
        <i x="674" s="1" nd="1"/>
        <i x="948" s="1" nd="1"/>
        <i x="201" s="1" nd="1"/>
        <i x="493" s="1" nd="1"/>
        <i x="445" s="1" nd="1"/>
        <i x="350" s="1" nd="1"/>
        <i x="1317" s="1" nd="1"/>
        <i x="204" s="1" nd="1"/>
        <i x="733" s="1" nd="1"/>
        <i x="985" s="1" nd="1"/>
        <i x="92" s="1" nd="1"/>
        <i x="1250" s="1" nd="1"/>
        <i x="31" s="1" nd="1"/>
        <i x="1288" s="1" nd="1"/>
        <i x="489" s="1" nd="1"/>
        <i x="572" s="1" nd="1"/>
        <i x="394" s="1" nd="1"/>
        <i x="658" s="1" nd="1"/>
        <i x="1314" s="1" nd="1"/>
        <i x="937" s="1" nd="1"/>
        <i x="758" s="1" nd="1"/>
        <i x="1299" s="1" nd="1"/>
        <i x="373" s="1" nd="1"/>
        <i x="35" s="1" nd="1"/>
        <i x="1188" s="1" nd="1"/>
        <i x="256" s="1" nd="1"/>
        <i x="924" s="1" nd="1"/>
        <i x="1045" s="1" nd="1"/>
        <i x="67" s="1" nd="1"/>
        <i x="126" s="1" nd="1"/>
        <i x="224" s="1" nd="1"/>
        <i x="393" s="1" nd="1"/>
        <i x="1176" s="1" nd="1"/>
        <i x="1200" s="1" nd="1"/>
        <i x="1201" s="1" nd="1"/>
        <i x="1156" s="1" nd="1"/>
        <i x="684" s="1" nd="1"/>
        <i x="274" s="1" nd="1"/>
        <i x="710" s="1" nd="1"/>
        <i x="1342" s="1" nd="1"/>
        <i x="478" s="1" nd="1"/>
        <i x="956" s="1" nd="1"/>
        <i x="938" s="1" nd="1"/>
        <i x="945" s="1" nd="1"/>
        <i x="503" s="1" nd="1"/>
        <i x="507" s="1" nd="1"/>
        <i x="303" s="1" nd="1"/>
        <i x="1145" s="1" nd="1"/>
        <i x="1138" s="1" nd="1"/>
        <i x="1152" s="1" nd="1"/>
        <i x="1136" s="1" nd="1"/>
        <i x="1142" s="1" nd="1"/>
        <i x="1130" s="1" nd="1"/>
        <i x="1085" s="1" nd="1"/>
        <i x="568" s="1" nd="1"/>
        <i x="494" s="1" nd="1"/>
        <i x="1241" s="1" nd="1"/>
        <i x="134" s="1" nd="1"/>
        <i x="652" s="1" nd="1"/>
        <i x="130" s="1" nd="1"/>
        <i x="1304" s="1" nd="1"/>
        <i x="468" s="1" nd="1"/>
        <i x="982" s="1" nd="1"/>
        <i x="509" s="1" nd="1"/>
        <i x="1169" s="1" nd="1"/>
        <i x="584" s="1" nd="1"/>
        <i x="438" s="1" nd="1"/>
        <i x="1306" s="1" nd="1"/>
        <i x="197" s="1" nd="1"/>
        <i x="200" s="1" nd="1"/>
        <i x="199" s="1" nd="1"/>
        <i x="581" s="1" nd="1"/>
        <i x="156" s="1" nd="1"/>
        <i x="1303" s="1"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CCG_CA_NM1" xr10:uid="{8739F354-0202-4CD4-B912-B0D53D5CEFD7}" sourceName="GP_CCG_CA_NM">
  <pivotTables>
    <pivotTable tabId="10" name="IIF CCG"/>
    <pivotTable tabId="10" name="IIF GP"/>
    <pivotTable tabId="10" name="IIF PCN"/>
  </pivotTables>
  <data>
    <tabular pivotCacheId="1263915050">
      <items count="24">
        <i x="6"/>
        <i x="0" s="1"/>
        <i x="4"/>
        <i x="5"/>
        <i x="3" nd="1"/>
        <i x="7" nd="1"/>
        <i x="9" nd="1"/>
        <i x="22" nd="1"/>
        <i x="21" nd="1"/>
        <i x="2" nd="1"/>
        <i x="17" nd="1"/>
        <i x="1" nd="1"/>
        <i x="18" nd="1"/>
        <i x="19" nd="1"/>
        <i x="23" nd="1"/>
        <i x="14" nd="1"/>
        <i x="13" nd="1"/>
        <i x="16" nd="1"/>
        <i x="10" nd="1"/>
        <i x="11" nd="1"/>
        <i x="12" nd="1"/>
        <i x="15" nd="1"/>
        <i x="8" nd="1"/>
        <i x="20"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ICB_NM1" xr10:uid="{59DB93B7-3E36-4025-AFFD-530F5662202F}" sourceName="GP_ICB_NM">
  <pivotTables>
    <pivotTable tabId="10" name="IIF CCG"/>
    <pivotTable tabId="10" name="IIF GP"/>
    <pivotTable tabId="10" name="IIF PCN"/>
  </pivotTables>
  <data>
    <tabular pivotCacheId="1263915050">
      <items count="43">
        <i x="0" s="1"/>
        <i x="33" s="1" nd="1"/>
        <i x="39" s="1" nd="1"/>
        <i x="22" s="1" nd="1"/>
        <i x="37" s="1" nd="1"/>
        <i x="21" s="1" nd="1"/>
        <i x="15" s="1" nd="1"/>
        <i x="10" s="1" nd="1"/>
        <i x="3" s="1" nd="1"/>
        <i x="19" s="1" nd="1"/>
        <i x="36" s="1" nd="1"/>
        <i x="23" s="1" nd="1"/>
        <i x="24" s="1" nd="1"/>
        <i x="17" s="1" nd="1"/>
        <i x="38" s="1" nd="1"/>
        <i x="18" s="1" nd="1"/>
        <i x="2" s="1" nd="1"/>
        <i x="16" s="1" nd="1"/>
        <i x="25" s="1" nd="1"/>
        <i x="11" s="1" nd="1"/>
        <i x="7" s="1" nd="1"/>
        <i x="31" s="1" nd="1"/>
        <i x="1" s="1" nd="1"/>
        <i x="8" s="1" nd="1"/>
        <i x="28" s="1" nd="1"/>
        <i x="13" s="1" nd="1"/>
        <i x="26" s="1" nd="1"/>
        <i x="34" s="1" nd="1"/>
        <i x="35" s="1" nd="1"/>
        <i x="41" s="1" nd="1"/>
        <i x="30" s="1" nd="1"/>
        <i x="5" s="1" nd="1"/>
        <i x="40" s="1" nd="1"/>
        <i x="20" s="1" nd="1"/>
        <i x="29" s="1" nd="1"/>
        <i x="27" s="1" nd="1"/>
        <i x="4" s="1" nd="1"/>
        <i x="9" s="1" nd="1"/>
        <i x="12" s="1" nd="1"/>
        <i x="32" s="1" nd="1"/>
        <i x="14" s="1" nd="1"/>
        <i x="6" s="1" nd="1"/>
        <i x="4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Reg_NM1" xr10:uid="{83261054-5FED-41EC-B3FC-604FB8D41BBB}" sourceName="GP_Reg_NM">
  <pivotTables>
    <pivotTable tabId="10" name="IIF CCG"/>
    <pivotTable tabId="10" name="IIF GP"/>
    <pivotTable tabId="10" name="IIF PCN"/>
  </pivotTables>
  <data>
    <tabular pivotCacheId="1263915050">
      <items count="8">
        <i x="0" s="1"/>
        <i x="3" nd="1"/>
        <i x="6" nd="1"/>
        <i x="2" nd="1"/>
        <i x="1" nd="1"/>
        <i x="4" nd="1"/>
        <i x="5" nd="1"/>
        <i x="7"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_Name" xr10:uid="{323C90D3-6B6A-460D-BEA1-48771D4CA5D5}" sourceName="Region_Name">
  <pivotTables>
    <pivotTable tabId="2" name="QRT_Trend_TableNumbers"/>
    <pivotTable tabId="2" name="QRT_Trend_NoFit"/>
    <pivotTable tabId="2" name="QRT_Trend_Fit&lt;10"/>
    <pivotTable tabId="2" name="PivotTable25"/>
  </pivotTables>
  <data>
    <tabular pivotCacheId="1006081185">
      <items count="194">
        <i x="7"/>
        <i x="8"/>
        <i x="0"/>
        <i x="9"/>
        <i x="10"/>
        <i x="11"/>
        <i x="12"/>
        <i x="13" s="1"/>
        <i x="14"/>
        <i x="15"/>
        <i x="16"/>
        <i x="17"/>
        <i x="18"/>
        <i x="19"/>
        <i x="20"/>
        <i x="21"/>
        <i x="22"/>
        <i x="23"/>
        <i x="24"/>
        <i x="25"/>
        <i x="68" nd="1"/>
        <i x="69" nd="1"/>
        <i x="70" nd="1"/>
        <i x="71" nd="1"/>
        <i x="72" nd="1"/>
        <i x="26" nd="1"/>
        <i x="73" nd="1"/>
        <i x="27" nd="1"/>
        <i x="28" nd="1"/>
        <i x="29" nd="1"/>
        <i x="74" nd="1"/>
        <i x="75" nd="1"/>
        <i x="76" nd="1"/>
        <i x="30" nd="1"/>
        <i x="77" nd="1"/>
        <i x="31" nd="1"/>
        <i x="78" nd="1"/>
        <i x="79" nd="1"/>
        <i x="32" nd="1"/>
        <i x="80" nd="1"/>
        <i x="33" nd="1"/>
        <i x="81" nd="1"/>
        <i x="34" nd="1"/>
        <i x="82" nd="1"/>
        <i x="83" nd="1"/>
        <i x="35" nd="1"/>
        <i x="84" nd="1"/>
        <i x="85" nd="1"/>
        <i x="36" nd="1"/>
        <i x="37" nd="1"/>
        <i x="86" nd="1"/>
        <i x="87" nd="1"/>
        <i x="38" nd="1"/>
        <i x="88" nd="1"/>
        <i x="89" nd="1"/>
        <i x="90" nd="1"/>
        <i x="91" nd="1"/>
        <i x="92" nd="1"/>
        <i x="93" nd="1"/>
        <i x="94" nd="1"/>
        <i x="95" nd="1"/>
        <i x="39" nd="1"/>
        <i x="96" nd="1"/>
        <i x="97" nd="1"/>
        <i x="98" nd="1"/>
        <i x="40" nd="1"/>
        <i x="99" nd="1"/>
        <i x="41" nd="1"/>
        <i x="100" nd="1"/>
        <i x="42" nd="1"/>
        <i x="101" nd="1"/>
        <i x="102" nd="1"/>
        <i x="43" nd="1"/>
        <i x="44" nd="1"/>
        <i x="103" nd="1"/>
        <i x="104" nd="1"/>
        <i x="45" nd="1"/>
        <i x="105" nd="1"/>
        <i x="106" nd="1"/>
        <i x="107" nd="1"/>
        <i x="46" nd="1"/>
        <i x="108" nd="1"/>
        <i x="109" nd="1"/>
        <i x="110" nd="1"/>
        <i x="47" nd="1"/>
        <i x="111" nd="1"/>
        <i x="112" nd="1"/>
        <i x="48" nd="1"/>
        <i x="113" nd="1"/>
        <i x="49" nd="1"/>
        <i x="114" nd="1"/>
        <i x="1" nd="1"/>
        <i x="115" nd="1"/>
        <i x="116" nd="1"/>
        <i x="117" nd="1"/>
        <i x="118" nd="1"/>
        <i x="119" nd="1"/>
        <i x="120" nd="1"/>
        <i x="50" nd="1"/>
        <i x="121" nd="1"/>
        <i x="122" nd="1"/>
        <i x="2" nd="1"/>
        <i x="123" nd="1"/>
        <i x="124" nd="1"/>
        <i x="51" nd="1"/>
        <i x="125" nd="1"/>
        <i x="52" nd="1"/>
        <i x="126" nd="1"/>
        <i x="53" nd="1"/>
        <i x="3" nd="1"/>
        <i x="54" nd="1"/>
        <i x="191" nd="1"/>
        <i x="127" nd="1"/>
        <i x="4" nd="1"/>
        <i x="128" nd="1"/>
        <i x="55" nd="1"/>
        <i x="129" nd="1"/>
        <i x="56" nd="1"/>
        <i x="130" nd="1"/>
        <i x="131" nd="1"/>
        <i x="132" nd="1"/>
        <i x="133" nd="1"/>
        <i x="57" nd="1"/>
        <i x="134" nd="1"/>
        <i x="135" nd="1"/>
        <i x="136" nd="1"/>
        <i x="137" nd="1"/>
        <i x="138" nd="1"/>
        <i x="139" nd="1"/>
        <i x="140" nd="1"/>
        <i x="141" nd="1"/>
        <i x="142" nd="1"/>
        <i x="143" nd="1"/>
        <i x="144" nd="1"/>
        <i x="145" nd="1"/>
        <i x="146" nd="1"/>
        <i x="147" nd="1"/>
        <i x="58" nd="1"/>
        <i x="148" nd="1"/>
        <i x="59" nd="1"/>
        <i x="5" nd="1"/>
        <i x="60" nd="1"/>
        <i x="149" nd="1"/>
        <i x="150" nd="1"/>
        <i x="151" nd="1"/>
        <i x="6" nd="1"/>
        <i x="61" nd="1"/>
        <i x="62" nd="1"/>
        <i x="152" nd="1"/>
        <i x="153" nd="1"/>
        <i x="63" nd="1"/>
        <i x="154" nd="1"/>
        <i x="64" nd="1"/>
        <i x="155" nd="1"/>
        <i x="65" nd="1"/>
        <i x="66" nd="1"/>
        <i x="156" nd="1"/>
        <i x="157" nd="1"/>
        <i x="158" nd="1"/>
        <i x="159" nd="1"/>
        <i x="160" nd="1"/>
        <i x="161" nd="1"/>
        <i x="162" nd="1"/>
        <i x="163" nd="1"/>
        <i x="164" nd="1"/>
        <i x="165" nd="1"/>
        <i x="166" nd="1"/>
        <i x="167" nd="1"/>
        <i x="192" nd="1"/>
        <i x="168" nd="1"/>
        <i x="169" nd="1"/>
        <i x="170" nd="1"/>
        <i x="171" nd="1"/>
        <i x="172" nd="1"/>
        <i x="173" nd="1"/>
        <i x="174" nd="1"/>
        <i x="175" nd="1"/>
        <i x="176" nd="1"/>
        <i x="177" nd="1"/>
        <i x="178" nd="1"/>
        <i x="179" nd="1"/>
        <i x="180" nd="1"/>
        <i x="181" nd="1"/>
        <i x="182" nd="1"/>
        <i x="183" nd="1"/>
        <i x="184" nd="1"/>
        <i x="67" nd="1"/>
        <i x="185" nd="1"/>
        <i x="186" nd="1"/>
        <i x="187" nd="1"/>
        <i x="188" nd="1"/>
        <i x="189" nd="1"/>
        <i x="190" nd="1"/>
        <i x="193" nd="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ering" xr10:uid="{18ABD2D6-FD98-490B-BEF5-A6F4845D23C7}" sourceName="Tiering">
  <pivotTables>
    <pivotTable tabId="2" name="Tiering CTA&lt;10"/>
    <pivotTable tabId="2" name="Tiering CP No FIT"/>
    <pivotTable tabId="2" name="Tiering CP&lt;10"/>
    <pivotTable tabId="2" name="Tiering CTA No FIT"/>
  </pivotTables>
  <data>
    <tabular pivotCacheId="1006081185">
      <items count="3">
        <i x="1"/>
        <i x="2" s="1"/>
        <i x="0"/>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Reg_NM" xr10:uid="{46E6FDD7-D248-4518-ACD3-AC3C6EB5ED62}" sourceName="GP_Reg_NM">
  <pivotTables>
    <pivotTable tabId="10" name="CAN02 Trend"/>
    <pivotTable tabId="10" name="PivotTable2"/>
  </pivotTables>
  <data>
    <tabular pivotCacheId="1263915050">
      <items count="8">
        <i x="0" s="1"/>
        <i x="3" nd="1"/>
        <i x="6" nd="1"/>
        <i x="2" nd="1"/>
        <i x="1" nd="1"/>
        <i x="4" nd="1"/>
        <i x="5" nd="1"/>
        <i x="7"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CCG_CA_NM" xr10:uid="{BEBCA6D1-C69F-48C6-85E2-66D10C19914F}" sourceName="GP_CCG_CA_NM">
  <pivotTables>
    <pivotTable tabId="10" name="CAN02 Trend"/>
    <pivotTable tabId="10" name="PivotTable2"/>
  </pivotTables>
  <data>
    <tabular pivotCacheId="1263915050">
      <items count="24">
        <i x="6"/>
        <i x="0"/>
        <i x="4"/>
        <i x="5" s="1"/>
        <i x="3" nd="1"/>
        <i x="7" nd="1"/>
        <i x="9" nd="1"/>
        <i x="22" nd="1"/>
        <i x="21" nd="1"/>
        <i x="2" nd="1"/>
        <i x="17" nd="1"/>
        <i x="1" nd="1"/>
        <i x="18" nd="1"/>
        <i x="19" nd="1"/>
        <i x="23" nd="1"/>
        <i x="14" nd="1"/>
        <i x="13" nd="1"/>
        <i x="16" nd="1"/>
        <i x="10" nd="1"/>
        <i x="11" nd="1"/>
        <i x="12" nd="1"/>
        <i x="15" nd="1"/>
        <i x="8" nd="1"/>
        <i x="20"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PCN_NM" xr10:uid="{EAF8027D-8AFD-4399-9793-DB7E0BA58D0A}" sourceName="GP_PCN_NM">
  <pivotTables>
    <pivotTable tabId="10" name="CAN02 Trend"/>
    <pivotTable tabId="10" name="PivotTable2"/>
  </pivotTables>
  <data>
    <tabular pivotCacheId="1263915050">
      <items count="1409">
        <i x="1297" s="1"/>
        <i x="704" s="1"/>
        <i x="577" s="1"/>
        <i x="1295" s="1"/>
        <i x="708" s="1"/>
        <i x="582" s="1"/>
        <i x="702" s="1"/>
        <i x="709" s="1"/>
        <i x="703" s="1"/>
        <i x="705" s="1"/>
        <i x="570" s="1"/>
        <i x="209" s="1"/>
        <i x="575" s="1"/>
        <i x="142" s="1"/>
        <i x="144" s="1"/>
        <i x="567" s="1"/>
        <i x="578" s="1"/>
        <i x="571" s="1"/>
        <i x="1296" s="1"/>
        <i x="706" s="1"/>
        <i x="206" s="1"/>
        <i x="1293" s="1"/>
        <i x="580" s="1"/>
        <i x="140" s="1"/>
        <i x="566" s="1"/>
        <i x="573" s="1"/>
        <i x="583" s="1"/>
        <i x="711" s="1"/>
        <i x="569" s="1"/>
        <i x="143" s="1"/>
        <i x="576" s="1"/>
        <i x="207" s="1"/>
        <i x="579" s="1"/>
        <i x="1294" s="1"/>
        <i x="707" s="1"/>
        <i x="701" s="1"/>
        <i x="1289" s="1"/>
        <i x="1292" s="1"/>
        <i x="1291" s="1"/>
        <i x="208" s="1"/>
        <i x="141" s="1"/>
        <i x="1290" s="1"/>
        <i x="700" s="1"/>
        <i x="205" s="1"/>
        <i x="203" s="1"/>
        <i x="574" s="1"/>
        <i x="204" s="1"/>
        <i x="572" s="1"/>
        <i x="710" s="1"/>
        <i x="568" s="1"/>
        <i x="584" s="1"/>
        <i x="581" s="1"/>
        <i x="149" s="1" nd="1"/>
        <i x="518" s="1" nd="1"/>
        <i x="271" s="1" nd="1"/>
        <i x="1197" s="1" nd="1"/>
        <i x="496" s="1" nd="1"/>
        <i x="329" s="1" nd="1"/>
        <i x="315" s="1" nd="1"/>
        <i x="923" s="1" nd="1"/>
        <i x="376" s="1" nd="1"/>
        <i x="365" s="1" nd="1"/>
        <i x="245" s="1" nd="1"/>
        <i x="159" s="1" nd="1"/>
        <i x="220" s="1" nd="1"/>
        <i x="1243" s="1" nd="1"/>
        <i x="1398" s="1" nd="1"/>
        <i x="324" s="1" nd="1"/>
        <i x="519" s="1" nd="1"/>
        <i x="1382" s="1" nd="1"/>
        <i x="1375" s="1" nd="1"/>
        <i x="317" s="1" nd="1"/>
        <i x="1167" s="1" nd="1"/>
        <i x="600" s="1" nd="1"/>
        <i x="548" s="1" nd="1"/>
        <i x="313" s="1" nd="1"/>
        <i x="310" s="1" nd="1"/>
        <i x="1023" s="1" nd="1"/>
        <i x="114" s="1" nd="1"/>
        <i x="1204" s="1" nd="1"/>
        <i x="1034" s="1" nd="1"/>
        <i x="801" s="1" nd="1"/>
        <i x="817" s="1" nd="1"/>
        <i x="834" s="1" nd="1"/>
        <i x="822" s="1" nd="1"/>
        <i x="168" s="1" nd="1"/>
        <i x="1127" s="1" nd="1"/>
        <i x="428" s="1" nd="1"/>
        <i x="486" s="1" nd="1"/>
        <i x="1119" s="1" nd="1"/>
        <i x="466" s="1" nd="1"/>
        <i x="765" s="1" nd="1"/>
        <i x="779" s="1" nd="1"/>
        <i x="1353" s="1" nd="1"/>
        <i x="795" s="1" nd="1"/>
        <i x="1214" s="1" nd="1"/>
        <i x="1159" s="1" nd="1"/>
        <i x="769" s="1" nd="1"/>
        <i x="773" s="1" nd="1"/>
        <i x="919" s="1" nd="1"/>
        <i x="911" s="1" nd="1"/>
        <i x="109" s="1" nd="1"/>
        <i x="338" s="1" nd="1"/>
        <i x="415" s="1" nd="1"/>
        <i x="909" s="1" nd="1"/>
        <i x="774" s="1" nd="1"/>
        <i x="858" s="1" nd="1"/>
        <i x="918" s="1" nd="1"/>
        <i x="320" s="1" nd="1"/>
        <i x="1189" s="1" nd="1"/>
        <i x="483" s="1" nd="1"/>
        <i x="1315" s="1" nd="1"/>
        <i x="1400" s="1" nd="1"/>
        <i x="738" s="1" nd="1"/>
        <i x="537" s="1" nd="1"/>
        <i x="359" s="1" nd="1"/>
        <i x="379" s="1" nd="1"/>
        <i x="941" s="1" nd="1"/>
        <i x="1107" s="1" nd="1"/>
        <i x="1072" s="1" nd="1"/>
        <i x="1084" s="1" nd="1"/>
        <i x="1083" s="1" nd="1"/>
        <i x="1096" s="1" nd="1"/>
        <i x="1343" s="1" nd="1"/>
        <i x="1077" s="1" nd="1"/>
        <i x="1002" s="1" nd="1"/>
        <i x="1017" s="1" nd="1"/>
        <i x="991" s="1" nd="1"/>
        <i x="988" s="1" nd="1"/>
        <i x="1013" s="1" nd="1"/>
        <i x="1008" s="1" nd="1"/>
        <i x="993" s="1" nd="1"/>
        <i x="1019" s="1" nd="1"/>
        <i x="136" s="1" nd="1"/>
        <i x="611" s="1" nd="1"/>
        <i x="300" s="1" nd="1"/>
        <i x="1388" s="1" nd="1"/>
        <i x="88" s="1" nd="1"/>
        <i x="976" s="1" nd="1"/>
        <i x="715" s="1" nd="1"/>
        <i x="93" s="1" nd="1"/>
        <i x="610" s="1" nd="1"/>
        <i x="1354" s="1" nd="1"/>
        <i x="233" s="1" nd="1"/>
        <i x="630" s="1" nd="1"/>
        <i x="826" s="1" nd="1"/>
        <i x="1365" s="1" nd="1"/>
        <i x="228" s="1" nd="1"/>
        <i x="598" s="1" nd="1"/>
        <i x="1054" s="1" nd="1"/>
        <i x="404" s="1" nd="1"/>
        <i x="766" s="1" nd="1"/>
        <i x="472" s="1" nd="1"/>
        <i x="153" s="1" nd="1"/>
        <i x="1027" s="1" nd="1"/>
        <i x="367" s="1" nd="1"/>
        <i x="1049" s="1" nd="1"/>
        <i x="634" s="1" nd="1"/>
        <i x="448" s="1" nd="1"/>
        <i x="552" s="1" nd="1"/>
        <i x="464" s="1" nd="1"/>
        <i x="887" s="1" nd="1"/>
        <i x="347" s="1" nd="1"/>
        <i x="16" s="1" nd="1"/>
        <i x="18" s="1" nd="1"/>
        <i x="15" s="1" nd="1"/>
        <i x="847" s="1" nd="1"/>
        <i x="21" s="1" nd="1"/>
        <i x="19" s="1" nd="1"/>
        <i x="23" s="1" nd="1"/>
        <i x="20" s="1" nd="1"/>
        <i x="22" s="1" nd="1"/>
        <i x="402" s="1" nd="1"/>
        <i x="863" s="1" nd="1"/>
        <i x="4" s="1" nd="1"/>
        <i x="1298" s="1" nd="1"/>
        <i x="272" s="1" nd="1"/>
        <i x="802" s="1" nd="1"/>
        <i x="791" s="1" nd="1"/>
        <i x="27" s="1" nd="1"/>
        <i x="554" s="1" nd="1"/>
        <i x="809" s="1" nd="1"/>
        <i x="230" s="1" nd="1"/>
        <i x="401" s="1" nd="1"/>
        <i x="553" s="1" nd="1"/>
        <i x="1168" s="1" nd="1"/>
        <i x="862" s="1" nd="1"/>
        <i x="1166" s="1" nd="1"/>
        <i x="977" s="1" nd="1"/>
        <i x="1307" s="1" nd="1"/>
        <i x="323" s="1" nd="1"/>
        <i x="1395" s="1" nd="1"/>
        <i x="99" s="1" nd="1"/>
        <i x="673" s="1" nd="1"/>
        <i x="30" s="1" nd="1"/>
        <i x="1286" s="1" nd="1"/>
        <i x="1287" s="1" nd="1"/>
        <i x="1279" s="1" nd="1"/>
        <i x="1272" s="1" nd="1"/>
        <i x="1274" s="1" nd="1"/>
        <i x="1050" s="1" nd="1"/>
        <i x="1264" s="1" nd="1"/>
        <i x="280" s="1" nd="1"/>
        <i x="527" s="1" nd="1"/>
        <i x="38" s="1" nd="1"/>
        <i x="316" s="1" nd="1"/>
        <i x="434" s="1" nd="1"/>
        <i x="155" s="1" nd="1"/>
        <i x="1151" s="1" nd="1"/>
        <i x="528" s="1" nd="1"/>
        <i x="516" s="1" nd="1"/>
        <i x="617" s="1" nd="1"/>
        <i x="853" s="1" nd="1"/>
        <i x="741" s="1" nd="1"/>
        <i x="1320" s="1" nd="1"/>
        <i x="1095" s="1" nd="1"/>
        <i x="824" s="1" nd="1"/>
        <i x="1276" s="1" nd="1"/>
        <i x="72" s="1" nd="1"/>
        <i x="1039" s="1" nd="1"/>
        <i x="284" s="1" nd="1"/>
        <i x="981" s="1" nd="1"/>
        <i x="983" s="1" nd="1"/>
        <i x="973" s="1" nd="1"/>
        <i x="971" s="1" nd="1"/>
        <i x="965" s="1" nd="1"/>
        <i x="984" s="1" nd="1"/>
        <i x="382" s="1" nd="1"/>
        <i x="782" s="1" nd="1"/>
        <i x="787" s="1" nd="1"/>
        <i x="51" s="1" nd="1"/>
        <i x="52" s="1" nd="1"/>
        <i x="249" s="1" nd="1"/>
        <i x="36" s="1" nd="1"/>
        <i x="351" s="1" nd="1"/>
        <i x="783" s="1" nd="1"/>
        <i x="635" s="1" nd="1"/>
        <i x="960" s="1" nd="1"/>
        <i x="273" s="1" nd="1"/>
        <i x="268" s="1" nd="1"/>
        <i x="269" s="1" nd="1"/>
        <i x="266" s="1" nd="1"/>
        <i x="1185" s="1" nd="1"/>
        <i x="62" s="1" nd="1"/>
        <i x="743" s="1" nd="1"/>
        <i x="237" s="1" nd="1"/>
        <i x="1362" s="1" nd="1"/>
        <i x="236" s="1" nd="1"/>
        <i x="281" s="1" nd="1"/>
        <i x="893" s="1" nd="1"/>
        <i x="915" s="1" nd="1"/>
        <i x="1053" s="1" nd="1"/>
        <i x="934" s="1" nd="1"/>
        <i x="1373" s="1" nd="1"/>
        <i x="907" s="1" nd="1"/>
        <i x="231" s="1" nd="1"/>
        <i x="1226" s="1" nd="1"/>
        <i x="81" s="1" nd="1"/>
        <i x="80" s="1" nd="1"/>
        <i x="73" s="1" nd="1"/>
        <i x="89" s="1" nd="1"/>
        <i x="722" s="1" nd="1"/>
        <i x="506" s="1" nd="1"/>
        <i x="1267" s="1" nd="1"/>
        <i x="1190" s="1" nd="1"/>
        <i x="116" s="1" nd="1"/>
        <i x="1003" s="1" nd="1"/>
        <i x="1000" s="1" nd="1"/>
        <i x="935" s="1" nd="1"/>
        <i x="1046" s="1" nd="1"/>
        <i x="397" s="1" nd="1"/>
        <i x="1011" s="1" nd="1"/>
        <i x="997" s="1" nd="1"/>
        <i x="1033" s="1" nd="1"/>
        <i x="485" s="1" nd="1"/>
        <i x="633" s="1" nd="1"/>
        <i x="681" s="1" nd="1"/>
        <i x="1155" s="1" nd="1"/>
        <i x="1379" s="1" nd="1"/>
        <i x="736" s="1" nd="1"/>
        <i x="1302" s="1" nd="1"/>
        <i x="278" s="1" nd="1"/>
        <i x="307" s="1" nd="1"/>
        <i x="788" s="1" nd="1"/>
        <i x="807" s="1" nd="1"/>
        <i x="1198" s="1" nd="1"/>
        <i x="442" s="1" nd="1"/>
        <i x="687" s="1" nd="1"/>
        <i x="101" s="1" nd="1"/>
        <i x="735" s="1" nd="1"/>
        <i x="473" s="1" nd="1"/>
        <i x="326" s="1" nd="1"/>
        <i x="327" s="1" nd="1"/>
        <i x="328" s="1" nd="1"/>
        <i x="408" s="1" nd="1"/>
        <i x="410" s="1" nd="1"/>
        <i x="488" s="1" nd="1"/>
        <i x="723" s="1" nd="1"/>
        <i x="694" s="1" nd="1"/>
        <i x="695" s="1" nd="1"/>
        <i x="879" s="1" nd="1"/>
        <i x="693" s="1" nd="1"/>
        <i x="588" s="1" nd="1"/>
        <i x="793" s="1" nd="1"/>
        <i x="1036" s="1" nd="1"/>
        <i x="1218" s="1" nd="1"/>
        <i x="966" s="1" nd="1"/>
        <i x="1246" s="1" nd="1"/>
        <i x="690" s="1" nd="1"/>
        <i x="41" s="1" nd="1"/>
        <i x="42" s="1" nd="1"/>
        <i x="1384" s="1" nd="1"/>
        <i x="26" s="1" nd="1"/>
        <i x="39" s="1" nd="1"/>
        <i x="390" s="1" nd="1"/>
        <i x="797" s="1" nd="1"/>
        <i x="374" s="1" nd="1"/>
        <i x="375" s="1" nd="1"/>
        <i x="225" s="1" nd="1"/>
        <i x="477" s="1" nd="1"/>
        <i x="1325" s="1" nd="1"/>
        <i x="780" s="1" nd="1"/>
        <i x="193" s="1" nd="1"/>
        <i x="1341" s="1" nd="1"/>
        <i x="331" s="1" nd="1"/>
        <i x="856" s="1" nd="1"/>
        <i x="882" s="1" nd="1"/>
        <i x="471" s="1" nd="1"/>
        <i x="770" s="1" nd="1"/>
        <i x="1063" s="1" nd="1"/>
        <i x="848" s="1" nd="1"/>
        <i x="13" s="1" nd="1"/>
        <i x="423" s="1" nd="1"/>
        <i x="425" s="1" nd="1"/>
        <i x="1196" s="1" nd="1"/>
        <i x="806" s="1" nd="1"/>
        <i x="1178" s="1" nd="1"/>
        <i x="952" s="1" nd="1"/>
        <i x="79" s="1" nd="1"/>
        <i x="940" s="1" nd="1"/>
        <i x="336" s="1" nd="1"/>
        <i x="1277" s="1" nd="1"/>
        <i x="321" s="1" nd="1"/>
        <i x="1308" s="1" nd="1"/>
        <i x="1324" s="1" nd="1"/>
        <i x="1323" s="1" nd="1"/>
        <i x="1339" s="1" nd="1"/>
        <i x="542" s="1" nd="1"/>
        <i x="520" s="1" nd="1"/>
        <i x="1390" s="1" nd="1"/>
        <i x="1333" s="1" nd="1"/>
        <i x="510" s="1" nd="1"/>
        <i x="77" s="1" nd="1"/>
        <i x="74" s="1" nd="1"/>
        <i x="1111" s="1" nd="1"/>
        <i x="1110" s="1" nd="1"/>
        <i x="1369" s="1" nd="1"/>
        <i x="1118" s="1" nd="1"/>
        <i x="5" s="1" nd="1"/>
        <i x="1064" s="1" nd="1"/>
        <i x="387" s="1" nd="1"/>
        <i x="786" s="1" nd="1"/>
        <i x="330" s="1" nd="1"/>
        <i x="696" s="1" nd="1"/>
        <i x="1377" s="1" nd="1"/>
        <i x="212" s="1" nd="1"/>
        <i x="1212" s="1" nd="1"/>
        <i x="854" s="1" nd="1"/>
        <i x="1374" s="1" nd="1"/>
        <i x="725" s="1" nd="1"/>
        <i x="727" s="1" nd="1"/>
        <i x="607" s="1" nd="1"/>
        <i x="1123" s="1" nd="1"/>
        <i x="151" s="1" nd="1"/>
        <i x="479" s="1" nd="1"/>
        <i x="309" s="1" nd="1"/>
        <i x="1332" s="1" nd="1"/>
        <i x="637" s="1" nd="1"/>
        <i x="929" s="1" nd="1"/>
        <i x="927" s="1" nd="1"/>
        <i x="17" s="1" nd="1"/>
        <i x="481" s="1" nd="1"/>
        <i x="870" s="1" nd="1"/>
        <i x="891" s="1" nd="1"/>
        <i x="355" s="1" nd="1"/>
        <i x="304" s="1" nd="1"/>
        <i x="1115" s="1" nd="1"/>
        <i x="325" s="1" nd="1"/>
        <i x="107" s="1" nd="1"/>
        <i x="594" s="1" nd="1"/>
        <i x="595" s="1" nd="1"/>
        <i x="589" s="1" nd="1"/>
        <i x="876" s="1" nd="1"/>
        <i x="968" s="1" nd="1"/>
        <i x="378" s="1" nd="1"/>
        <i x="475" s="1" nd="1"/>
        <i x="1100" s="1" nd="1"/>
        <i x="147" s="1" nd="1"/>
        <i x="148" s="1" nd="1"/>
        <i x="146" s="1" nd="1"/>
        <i x="150" s="1" nd="1"/>
        <i x="145" s="1" nd="1"/>
        <i x="950" s="1" nd="1"/>
        <i x="900" s="1" nd="1"/>
        <i x="608" s="1" nd="1"/>
        <i x="1129" s="1" nd="1"/>
        <i x="886" s="1" nd="1"/>
        <i x="878" s="1" nd="1"/>
        <i x="881" s="1" nd="1"/>
        <i x="1089" s="1" nd="1"/>
        <i x="697" s="1" nd="1"/>
        <i x="502" s="1" nd="1"/>
        <i x="877" s="1" nd="1"/>
        <i x="1348" s="1" nd="1"/>
        <i x="1347" s="1" nd="1"/>
        <i x="354" s="1" nd="1"/>
        <i x="1048" s="1" nd="1"/>
        <i x="1217" s="1" nd="1"/>
        <i x="644" s="1" nd="1"/>
        <i x="419" s="1" nd="1"/>
        <i x="953" s="1" nd="1"/>
        <i x="790" s="1" nd="1"/>
        <i x="1174" s="1" nd="1"/>
        <i x="660" s="1" nd="1"/>
        <i x="1309" s="1" nd="1"/>
        <i x="302" s="1" nd="1"/>
        <i x="974" s="1" nd="1"/>
        <i x="819" s="1" nd="1"/>
        <i x="748" s="1" nd="1"/>
        <i x="1227" s="1" nd="1"/>
        <i x="866" s="1" nd="1"/>
        <i x="239" s="1" nd="1"/>
        <i x="297" s="1" nd="1"/>
        <i x="724" s="1" nd="1"/>
        <i x="119" s="1" nd="1"/>
        <i x="947" s="1" nd="1"/>
        <i x="1030" s="1" nd="1"/>
        <i x="1300" s="1" nd="1"/>
        <i x="1301" s="1" nd="1"/>
        <i x="70" s="1" nd="1"/>
        <i x="76" s="1" nd="1"/>
        <i x="1328" s="1" nd="1"/>
        <i x="560" s="1" nd="1"/>
        <i x="1006" s="1" nd="1"/>
        <i x="505" s="1" nd="1"/>
        <i x="833" s="1" nd="1"/>
        <i x="275" s="1" nd="1"/>
        <i x="282" s="1" nd="1"/>
        <i x="1009" s="1" nd="1"/>
        <i x="987" s="1" nd="1"/>
        <i x="995" s="1" nd="1"/>
        <i x="342" s="1" nd="1"/>
        <i x="944" s="1" nd="1"/>
        <i x="1211" s="1" nd="1"/>
        <i x="587" s="1" nd="1"/>
        <i x="639" s="1" nd="1"/>
        <i x="609" s="1" nd="1"/>
        <i x="604" s="1" nd="1"/>
        <i x="369" s="1" nd="1"/>
        <i x="521" s="1" nd="1"/>
        <i x="1086" s="1" nd="1"/>
        <i x="427" s="1" nd="1"/>
        <i x="1186" s="1" nd="1"/>
        <i x="1163" s="1" nd="1"/>
        <i x="1158" s="1" nd="1"/>
        <i x="28" s="1" nd="1"/>
        <i x="912" s="1" nd="1"/>
        <i x="1406" s="1" nd="1"/>
        <i x="1247" s="1" nd="1"/>
        <i x="262" s="1" nd="1"/>
        <i x="667" s="1" nd="1"/>
        <i x="759" s="1" nd="1"/>
        <i x="811" s="1" nd="1"/>
        <i x="841" s="1" nd="1"/>
        <i x="831" s="1" nd="1"/>
        <i x="1161" s="1" nd="1"/>
        <i x="132" s="1" nd="1"/>
        <i x="892" s="1" nd="1"/>
        <i x="411" s="1" nd="1"/>
        <i x="349" s="1" nd="1"/>
        <i x="1313" s="1" nd="1"/>
        <i x="1380" s="1" nd="1"/>
        <i x="525" s="1" nd="1"/>
        <i x="229" s="1" nd="1"/>
        <i x="1026" s="1" nd="1"/>
        <i x="189" s="1" nd="1"/>
        <i x="821" s="1" nd="1"/>
        <i x="167" s="1" nd="1"/>
        <i x="846" s="1" nd="1"/>
        <i x="444" s="1" nd="1"/>
        <i x="214" s="1" nd="1"/>
        <i x="914" s="1" nd="1"/>
        <i x="135" s="1" nd="1"/>
        <i x="459" s="1" nd="1"/>
        <i x="455" s="1" nd="1"/>
        <i x="453" s="1" nd="1"/>
        <i x="456" s="1" nd="1"/>
        <i x="913" s="1" nd="1"/>
        <i x="591" s="1" nd="1"/>
        <i x="417" s="1" nd="1"/>
        <i x="1109" s="1" nd="1"/>
        <i x="358" s="1" nd="1"/>
        <i x="515" s="1" nd="1"/>
        <i x="670" s="1" nd="1"/>
        <i x="465" s="1" nd="1"/>
        <i x="533" s="1" nd="1"/>
        <i x="1183" s="1" nd="1"/>
        <i x="1355" s="1" nd="1"/>
        <i x="1244" s="1" nd="1"/>
        <i x="1116" s="1" nd="1"/>
        <i x="186" s="1" nd="1"/>
        <i x="729" s="1" nd="1"/>
        <i x="563" s="1" nd="1"/>
        <i x="720" s="1" nd="1"/>
        <i x="318" s="1" nd="1"/>
        <i x="86" s="1" nd="1"/>
        <i x="261" s="1" nd="1"/>
        <i x="814" s="1" nd="1"/>
        <i x="890" s="1" nd="1"/>
        <i x="908" s="1" nd="1"/>
        <i x="340" s="1" nd="1"/>
        <i x="1254" s="1" nd="1"/>
        <i x="1357" s="1" nd="1"/>
        <i x="665" s="1" nd="1"/>
        <i x="596" s="1" nd="1"/>
        <i x="636" s="1" nd="1"/>
        <i x="44" s="1" nd="1"/>
        <i x="1025" s="1" nd="1"/>
        <i x="1225" s="1" nd="1"/>
        <i x="1273" s="1" nd="1"/>
        <i x="830" s="1" nd="1"/>
        <i x="951" s="1" nd="1"/>
        <i x="955" s="1" nd="1"/>
        <i x="1327" s="1" nd="1"/>
        <i x="1066" s="1" nd="1"/>
        <i x="1103" s="1" nd="1"/>
        <i x="418" s="1" nd="1"/>
        <i x="1031" s="1" nd="1"/>
        <i x="1137" s="1" nd="1"/>
        <i x="319" s="1" nd="1"/>
        <i x="1171" s="1" nd="1"/>
        <i x="761" s="1" nd="1"/>
        <i x="763" s="1" nd="1"/>
        <i x="1283" s="1" nd="1"/>
        <i x="1285" s="1" nd="1"/>
        <i x="730" s="1" nd="1"/>
        <i x="255" s="1" nd="1"/>
        <i x="556" s="1" nd="1"/>
        <i x="994" s="1" nd="1"/>
        <i x="990" s="1" nd="1"/>
        <i x="1012" s="1" nd="1"/>
        <i x="1005" s="1" nd="1"/>
        <i x="1004" s="1" nd="1"/>
        <i x="1007" s="1" nd="1"/>
        <i x="992" s="1" nd="1"/>
        <i x="1346" s="1" nd="1"/>
        <i x="344" s="1" nd="1"/>
        <i x="341" s="1" nd="1"/>
        <i x="1242" s="1" nd="1"/>
        <i x="1335" s="1" nd="1"/>
        <i x="1270" s="1" nd="1"/>
        <i x="1336" s="1" nd="1"/>
        <i x="1334" s="1" nd="1"/>
        <i x="306" s="1" nd="1"/>
        <i x="1261" s="1" nd="1"/>
        <i x="1284" s="1" nd="1"/>
        <i x="152" s="1" nd="1"/>
        <i x="640" s="1" nd="1"/>
        <i x="643" s="1" nd="1"/>
        <i x="158" s="1" nd="1"/>
        <i x="1024" s="1" nd="1"/>
        <i x="292" s="1" nd="1"/>
        <i x="1216" s="1" nd="1"/>
        <i x="1173" s="1" nd="1"/>
        <i x="348" s="1" nd="1"/>
        <i x="1068" s="1" nd="1"/>
        <i x="1088" s="1" nd="1"/>
        <i x="1065" s="1" nd="1"/>
        <i x="1074" s="1" nd="1"/>
        <i x="1075" s="1" nd="1"/>
        <i x="979" s="1" nd="1"/>
        <i x="164" s="1" nd="1"/>
        <i x="832" s="1" nd="1"/>
        <i x="1187" s="1" nd="1"/>
        <i x="785" s="1" nd="1"/>
        <i x="792" s="1" nd="1"/>
        <i x="469" s="1" nd="1"/>
        <i x="1281" s="1" nd="1"/>
        <i x="176" s="1" nd="1"/>
        <i x="1132" s="1" nd="1"/>
        <i x="449" s="1" nd="1"/>
        <i x="361" s="1" nd="1"/>
        <i x="450" s="1" nd="1"/>
        <i x="452" s="1" nd="1"/>
        <i x="1258" s="1" nd="1"/>
        <i x="522" s="1" nd="1"/>
        <i x="796" s="1" nd="1"/>
        <i x="939" s="1" nd="1"/>
        <i x="986" s="1" nd="1"/>
        <i x="757" s="1" nd="1"/>
        <i x="96" s="1" nd="1"/>
        <i x="190" s="1" nd="1"/>
        <i x="364" s="1" nd="1"/>
        <i x="659" s="1" nd="1"/>
        <i x="839" s="1" nd="1"/>
        <i x="925" s="1" nd="1"/>
        <i x="294" s="1" nd="1"/>
        <i x="311" s="1" nd="1"/>
        <i x="64" s="1" nd="1"/>
        <i x="1282" s="1" nd="1"/>
        <i x="593" s="1" nd="1"/>
        <i x="1022" s="1" nd="1"/>
        <i x="837" s="1" nd="1"/>
        <i x="183" s="1" nd="1"/>
        <i x="1213" s="1" nd="1"/>
        <i x="235" s="1" nd="1"/>
        <i x="128" s="1" nd="1"/>
        <i x="257" s="1" nd="1"/>
        <i x="290" s="1" nd="1"/>
        <i x="291" s="1" nd="1"/>
        <i x="157" s="1" nd="1"/>
        <i x="1305" s="1" nd="1"/>
        <i x="641" s="1" nd="1"/>
        <i x="620" s="1" nd="1"/>
        <i x="37" s="1" nd="1"/>
        <i x="789" s="1" nd="1"/>
        <i x="798" s="1" nd="1"/>
        <i x="32" s="1" nd="1"/>
        <i x="1251" s="1" nd="1"/>
        <i x="1392" s="1" nd="1"/>
        <i x="163" s="1" nd="1"/>
        <i x="165" s="1" nd="1"/>
        <i x="160" s="1" nd="1"/>
        <i x="467" s="1" nd="1"/>
        <i x="1387" s="1" nd="1"/>
        <i x="267" s="1" nd="1"/>
        <i x="25" s="1" nd="1"/>
        <i x="106" s="1" nd="1"/>
        <i x="50" s="1" nd="1"/>
        <i x="53" s="1" nd="1"/>
        <i x="287" s="1" nd="1"/>
        <i x="1037" s="1" nd="1"/>
        <i x="808" s="1" nd="1"/>
        <i x="1252" s="1" nd="1"/>
        <i x="958" s="1" nd="1"/>
        <i x="381" s="1" nd="1"/>
        <i x="422" s="1" nd="1"/>
        <i x="1329" s="1" nd="1"/>
        <i x="1224" s="1" nd="1"/>
        <i x="457" s="1" nd="1"/>
        <i x="399" s="1" nd="1"/>
        <i x="1259" s="1" nd="1"/>
        <i x="816" s="1" nd="1"/>
        <i x="91" s="1" nd="1"/>
        <i x="1117" s="1" nd="1"/>
        <i x="501" s="1" nd="1"/>
        <i x="999" s="1" nd="1"/>
        <i x="1001" s="1" nd="1"/>
        <i x="728" s="1" nd="1"/>
        <i x="75" s="1" nd="1"/>
        <i x="873" s="1" nd="1"/>
        <i x="874" s="1" nd="1"/>
        <i x="676" s="1" nd="1"/>
        <i x="980" s="1" nd="1"/>
        <i x="368" s="1" nd="1"/>
        <i x="1278" s="1" nd="1"/>
        <i x="675" s="1" nd="1"/>
        <i x="545" s="1" nd="1"/>
        <i x="739" s="1" nd="1"/>
        <i x="1133" s="1" nd="1"/>
        <i x="82" s="1" nd="1"/>
        <i x="133" s="1" nd="1"/>
        <i x="750" s="1" nd="1"/>
        <i x="83" s="1" nd="1"/>
        <i x="691" s="1" nd="1"/>
        <i x="87" s="1" nd="1"/>
        <i x="800" s="1" nd="1"/>
        <i x="138" s="1" nd="1"/>
        <i x="431" s="1" nd="1"/>
        <i x="1230" s="1" nd="1"/>
        <i x="293" s="1" nd="1"/>
        <i x="1121" s="1" nd="1"/>
        <i x="1122" s="1" nd="1"/>
        <i x="1345" s="1" nd="1"/>
        <i x="943" s="1" nd="1"/>
        <i x="241" s="1" nd="1"/>
        <i x="226" s="1" nd="1"/>
        <i x="227" s="1" nd="1"/>
        <i x="223" s="1" nd="1"/>
        <i x="1401" s="1" nd="1"/>
        <i x="124" s="1" nd="1"/>
        <i x="1222" s="1" nd="1"/>
        <i x="829" s="1" nd="1"/>
        <i x="852" s="1" nd="1"/>
        <i x="40" s="1" nd="1"/>
        <i x="247" s="1" nd="1"/>
        <i x="129" s="1" nd="1"/>
        <i x="820" s="1" nd="1"/>
        <i x="1038" s="1" nd="1"/>
        <i x="631" s="1" nd="1"/>
        <i x="896" s="1" nd="1"/>
        <i x="1164" s="1" nd="1"/>
        <i x="1094" s="1" nd="1"/>
        <i x="1268" s="1" nd="1"/>
        <i x="345" s="1" nd="1"/>
        <i x="671" s="1" nd="1"/>
        <i x="1097" s="1" nd="1"/>
        <i x="131" s="1" nd="1"/>
        <i x="689" s="1" nd="1"/>
        <i x="1157" s="1" nd="1"/>
        <i x="928" s="1" nd="1"/>
        <i x="322" s="1" nd="1"/>
        <i x="916" s="1" nd="1"/>
        <i x="178" s="1" nd="1"/>
        <i x="778" s="1" nd="1"/>
        <i x="910" s="1" nd="1"/>
        <i x="216" s="1" nd="1"/>
        <i x="162" s="1" nd="1"/>
        <i x="732" s="1" nd="1"/>
        <i x="1219" s="1" nd="1"/>
        <i x="926" s="1" nd="1"/>
        <i x="930" s="1" nd="1"/>
        <i x="897" s="1" nd="1"/>
        <i x="895" s="1" nd="1"/>
        <i x="922" s="1" nd="1"/>
        <i x="260" s="1" nd="1"/>
        <i x="217" s="1" nd="1"/>
        <i x="443" s="1" nd="1"/>
        <i x="529" s="1" nd="1"/>
        <i x="1207" s="1" nd="1"/>
        <i x="248" s="1" nd="1"/>
        <i x="170" s="1" nd="1"/>
        <i x="812" s="1" nd="1"/>
        <i x="270" s="1" nd="1"/>
        <i x="1337" s="1" nd="1"/>
        <i x="624" s="1" nd="1"/>
        <i x="482" s="1" nd="1"/>
        <i x="625" s="1" nd="1"/>
        <i x="396" s="1" nd="1"/>
        <i x="90" s="1" nd="1"/>
        <i x="903" s="1" nd="1"/>
        <i x="677" s="1" nd="1"/>
        <i x="1407" s="1" nd="1"/>
        <i x="63" s="1" nd="1"/>
        <i x="683" s="1" nd="1"/>
        <i x="470" s="1" nd="1"/>
        <i x="1402" s="1" nd="1"/>
        <i x="85" s="1" nd="1"/>
        <i x="1312" s="1" nd="1"/>
        <i x="45" s="1" nd="1"/>
        <i x="969" s="1" nd="1"/>
        <i x="561" s="1" nd="1"/>
        <i x="871" s="1" nd="1"/>
        <i x="857" s="1" nd="1"/>
        <i x="495" s="1" nd="1"/>
        <i x="242" s="1" nd="1"/>
        <i x="712" s="1" nd="1"/>
        <i x="451" s="1" nd="1"/>
        <i x="1191" s="1" nd="1"/>
        <i x="535" s="1" nd="1"/>
        <i x="844" s="1" nd="1"/>
        <i x="762" s="1" nd="1"/>
        <i x="931" s="1" nd="1"/>
        <i x="305" s="1" nd="1"/>
        <i x="859" s="1" nd="1"/>
        <i x="682" s="1" nd="1"/>
        <i x="557" s="1" nd="1"/>
        <i x="1280" s="1" nd="1"/>
        <i x="699" s="1" nd="1"/>
        <i x="513" s="1" nd="1"/>
        <i x="181" s="1" nd="1"/>
        <i x="1102" s="1" nd="1"/>
        <i x="1175" s="1" nd="1"/>
        <i x="713" s="1" nd="1"/>
        <i x="498" s="1" nd="1"/>
        <i x="775" s="1" nd="1"/>
        <i x="461" s="1" nd="1"/>
        <i x="243" s="1" nd="1"/>
        <i x="458" s="1" nd="1"/>
        <i x="460" s="1" nd="1"/>
        <i x="1361" s="1" nd="1"/>
        <i x="240" s="1" nd="1"/>
        <i x="454" s="1" nd="1"/>
        <i x="244" s="1" nd="1"/>
        <i x="139" s="1" nd="1"/>
        <i x="1061" s="1" nd="1"/>
        <i x="1105" s="1" nd="1"/>
        <i x="1101" s="1" nd="1"/>
        <i x="1106" s="1" nd="1"/>
        <i x="1060" s="1" nd="1"/>
        <i x="1239" s="1" nd="1"/>
        <i x="105" s="1" nd="1"/>
        <i x="606" s="1" nd="1"/>
        <i x="618" s="1" nd="1"/>
        <i x="1215" s="1" nd="1"/>
        <i x="1262" s="1" nd="1"/>
        <i x="749" s="1" nd="1"/>
        <i x="1394" s="1" nd="1"/>
        <i x="356" s="1" nd="1"/>
        <i x="1180" s="1" nd="1"/>
        <i x="406" s="1" nd="1"/>
        <i x="656" s="1" nd="1"/>
        <i x="1015" s="1" nd="1"/>
        <i x="996" s="1" nd="1"/>
        <i x="1124" s="1" nd="1"/>
        <i x="1231" s="1" nd="1"/>
        <i x="842" s="1" nd="1"/>
        <i x="547" s="1" nd="1"/>
        <i x="210" s="1" nd="1"/>
        <i x="395" s="1" nd="1"/>
        <i x="1310" s="1" nd="1"/>
        <i x="487" s="1" nd="1"/>
        <i x="998" s="1" nd="1"/>
        <i x="333" s="1" nd="1"/>
        <i x="1257" s="1" nd="1"/>
        <i x="433" s="1" nd="1"/>
        <i x="412" s="1" nd="1"/>
        <i x="613" s="1" nd="1"/>
        <i x="602" s="1" nd="1"/>
        <i x="627" s="1" nd="1"/>
        <i x="875" s="1" nd="1"/>
        <i x="298" s="1" nd="1"/>
        <i x="597" s="1" nd="1"/>
        <i x="296" s="1" nd="1"/>
        <i x="462" s="1" nd="1"/>
        <i x="1266" s="1" nd="1"/>
        <i x="592" s="1" nd="1"/>
        <i x="426" s="1" nd="1"/>
        <i x="420" s="1" nd="1"/>
        <i x="849" s="1" nd="1"/>
        <i x="827" s="1" nd="1"/>
        <i x="173" s="1" nd="1"/>
        <i x="174" s="1" nd="1"/>
        <i x="172" s="1" nd="1"/>
        <i x="171" s="1" nd="1"/>
        <i x="1035" s="1" nd="1"/>
        <i x="718" s="1" nd="1"/>
        <i x="1104" s="1" nd="1"/>
        <i x="678" s="1" nd="1"/>
        <i x="664" s="1" nd="1"/>
        <i x="669" s="1" nd="1"/>
        <i x="663" s="1" nd="1"/>
        <i x="360" s="1" nd="1"/>
        <i x="752" s="1" nd="1"/>
        <i x="1338" s="1" nd="1"/>
        <i x="436" s="1" nd="1"/>
        <i x="1042" s="1" nd="1"/>
        <i x="1235" s="1" nd="1"/>
        <i x="1372" s="1" nd="1"/>
        <i x="546" s="1" nd="1"/>
        <i x="1367" s="1" nd="1"/>
        <i x="1263" s="1" nd="1"/>
        <i x="1381" s="1" nd="1"/>
        <i x="828" s="1" nd="1"/>
        <i x="645" s="1" nd="1"/>
        <i x="949" s="1" nd="1"/>
        <i x="112" s="1" nd="1"/>
        <i x="1041" s="1" nd="1"/>
        <i x="346" s="1" nd="1"/>
        <i x="312" s="1" nd="1"/>
        <i x="1408" s="1" nd="1"/>
        <i x="234" s="1" nd="1"/>
        <i x="742" s="1" nd="1"/>
        <i x="1405" s="1" nd="1"/>
        <i x="123" s="1" nd="1"/>
        <i x="962" s="1" nd="1"/>
        <i x="865" s="1" nd="1"/>
        <i x="476" s="1" nd="1"/>
        <i x="526" s="1" nd="1"/>
        <i x="121" s="1" nd="1"/>
        <i x="1255" s="1" nd="1"/>
        <i x="1" s="1" nd="1"/>
        <i x="685" s="1" nd="1"/>
        <i x="679" s="1" nd="1"/>
        <i x="680" s="1" nd="1"/>
        <i x="1399" s="1" nd="1"/>
        <i x="767" s="1" nd="1"/>
        <i x="764" s="1" nd="1"/>
        <i x="1114" s="1" nd="1"/>
        <i x="1363" s="1" nd="1"/>
        <i x="213" s="1" nd="1"/>
        <i x="599" s="1" nd="1"/>
        <i x="1228" s="1" nd="1"/>
        <i x="1140" s="1" nd="1"/>
        <i x="46" s="1" nd="1"/>
        <i x="49" s="1" nd="1"/>
        <i x="48" s="1" nd="1"/>
        <i x="47" s="1" nd="1"/>
        <i x="686" s="1" nd="1"/>
        <i x="646" s="1" nd="1"/>
        <i x="719" s="1" nd="1"/>
        <i x="1229" s="1" nd="1"/>
        <i x="219" s="1" nd="1"/>
        <i x="120" s="1" nd="1"/>
        <i x="825" s="1" nd="1"/>
        <i x="299" s="1" nd="1"/>
        <i x="616" s="1" nd="1"/>
        <i x="372" s="1" nd="1"/>
        <i x="166" s="1" nd="1"/>
        <i x="799" s="1" nd="1"/>
        <i x="860" s="1" nd="1"/>
        <i x="626" s="1" nd="1"/>
        <i x="601" s="1" nd="1"/>
        <i x="194" s="1" nd="1"/>
        <i x="1391" s="1" nd="1"/>
        <i x="57" s="1" nd="1"/>
        <i x="55" s="1" nd="1"/>
        <i x="843" s="1" nd="1"/>
        <i x="60" s="1" nd="1"/>
        <i x="429" s="1" nd="1"/>
        <i x="538" s="1" nd="1"/>
        <i x="541" s="1" nd="1"/>
        <i x="277" s="1" nd="1"/>
        <i x="265" s="1" nd="1"/>
        <i x="511" s="1" nd="1"/>
        <i x="1340" s="1" nd="1"/>
        <i x="1393" s="1" nd="1"/>
        <i x="484" s="1" nd="1"/>
        <i x="497" s="1" nd="1"/>
        <i x="1210" s="1" nd="1"/>
        <i x="514" s="1" nd="1"/>
        <i x="558" s="1" nd="1"/>
        <i x="386" s="1" nd="1"/>
        <i x="391" s="1" nd="1"/>
        <i x="385" s="1" nd="1"/>
        <i x="187" s="1" nd="1"/>
        <i x="384" s="1" nd="1"/>
        <i x="380" s="1" nd="1"/>
        <i x="383" s="1" nd="1"/>
        <i x="308" s="1" nd="1"/>
        <i x="43" s="1" nd="1"/>
        <i x="1386" s="1" nd="1"/>
        <i x="65" s="1" nd="1"/>
        <i x="353" s="1" nd="1"/>
        <i x="34" s="1" nd="1"/>
        <i x="716" s="1" nd="1"/>
        <i x="717" s="1" nd="1"/>
        <i x="698" s="1" nd="1"/>
        <i x="198" s="1" nd="1"/>
        <i x="389" s="1" nd="1"/>
        <i x="562" s="1" nd="1"/>
        <i x="781" s="1" nd="1"/>
        <i x="784" s="1" nd="1"/>
        <i x="889" s="1" nd="1"/>
        <i x="335" s="1" nd="1"/>
        <i x="179" s="1" nd="1"/>
        <i x="835" s="1" nd="1"/>
        <i x="1051" s="1" nd="1"/>
        <i x="492" s="1" nd="1"/>
        <i x="504" s="1" nd="1"/>
        <i x="508" s="1" nd="1"/>
        <i x="1316" s="1" nd="1"/>
        <i x="861" s="1" nd="1"/>
        <i x="638" s="1" nd="1"/>
        <i x="649" s="1" nd="1"/>
        <i x="654" s="1" nd="1"/>
        <i x="661" s="1" nd="1"/>
        <i x="957" s="1" nd="1"/>
        <i x="1253" s="1" nd="1"/>
        <i x="803" s="1" nd="1"/>
        <i x="137" s="1" nd="1"/>
        <i x="58" s="1" nd="1"/>
        <i x="737" s="1" nd="1"/>
        <i x="760" s="1" nd="1"/>
        <i x="314" s="1" nd="1"/>
        <i x="751" s="1" nd="1"/>
        <i x="154" s="1" nd="1"/>
        <i x="823" s="1" nd="1"/>
        <i x="59" s="1" nd="1"/>
        <i x="1352" s="1" nd="1"/>
        <i x="1052" s="1" nd="1"/>
        <i x="869" s="1" nd="1"/>
        <i x="1184" s="1" nd="1"/>
        <i x="416" s="1" nd="1"/>
        <i x="777" s="1" nd="1"/>
        <i x="56" s="1" nd="1"/>
        <i x="54" s="1" nd="1"/>
        <i x="177" s="1" nd="1"/>
        <i x="180" s="1" nd="1"/>
        <i x="867" s="1" nd="1"/>
        <i x="1112" s="1" nd="1"/>
        <i x="238" s="1" nd="1"/>
        <i x="33" s="1" nd="1"/>
        <i x="66" s="1" nd="1"/>
        <i x="692" s="1" nd="1"/>
        <i x="1364" s="1" nd="1"/>
        <i x="794" s="1" nd="1"/>
        <i x="1020" s="1" nd="1"/>
        <i x="362" s="1" nd="1"/>
        <i x="1179" s="1" nd="1"/>
        <i x="772" s="1" nd="1"/>
        <i x="211" s="1" nd="1"/>
        <i x="110" s="1" nd="1"/>
        <i x="71" s="1" nd="1"/>
        <i x="961" s="1" nd="1"/>
        <i x="222" s="1" nd="1"/>
        <i x="1220" s="1" nd="1"/>
        <i x="184" s="1" nd="1"/>
        <i x="1321" s="1" nd="1"/>
        <i x="978" s="1" nd="1"/>
        <i x="975" s="1" nd="1"/>
        <i x="1356" s="1" nd="1"/>
        <i x="964" s="1" nd="1"/>
        <i x="959" s="1" nd="1"/>
        <i x="933" s="1" nd="1"/>
        <i x="936" s="1" nd="1"/>
        <i x="946" s="1" nd="1"/>
        <i x="756" s="1" nd="1"/>
        <i x="1240" s="1" nd="1"/>
        <i x="1021" s="1" nd="1"/>
        <i x="1378" s="1" nd="1"/>
        <i x="885" s="1" nd="1"/>
        <i x="884" s="1" nd="1"/>
        <i x="1134" s="1" nd="1"/>
        <i x="246" s="1" nd="1"/>
        <i x="755" s="1" nd="1"/>
        <i x="734" s="1" nd="1"/>
        <i x="745" s="1" nd="1"/>
        <i x="185" s="1" nd="1"/>
        <i x="1071" s="1" nd="1"/>
        <i x="838" s="1" nd="1"/>
        <i x="894" s="1" nd="1"/>
        <i x="403" s="1" nd="1"/>
        <i x="517" s="1" nd="1"/>
        <i x="1202" s="1" nd="1"/>
        <i x="1165" s="1" nd="1"/>
        <i x="531" s="1" nd="1"/>
        <i x="740" s="1" nd="1"/>
        <i x="540" s="1" nd="1"/>
        <i x="258" s="1" nd="1"/>
        <i x="917" s="1" nd="1"/>
        <i x="400" s="1" nd="1"/>
        <i x="768" s="1" nd="1"/>
        <i x="398" s="1" nd="1"/>
        <i x="1090" s="1" nd="1"/>
        <i x="805" s="1" nd="1"/>
        <i x="1238" s="1" nd="1"/>
        <i x="1236" s="1" nd="1"/>
        <i x="1351" s="1" nd="1"/>
        <i x="904" s="1" nd="1"/>
        <i x="1350" s="1" nd="1"/>
        <i x="1404" s="1" nd="1"/>
        <i x="122" s="1" nd="1"/>
        <i x="1108" s="1" nd="1"/>
        <i x="169" s="1" nd="1"/>
        <i x="544" s="1" nd="1"/>
        <i x="530" s="1" nd="1"/>
        <i x="1366" s="1" nd="1"/>
        <i x="688" s="1" nd="1"/>
        <i x="232" s="1" nd="1"/>
        <i x="1403" s="1" nd="1"/>
        <i x="564" s="1" nd="1"/>
        <i x="559" s="1" nd="1"/>
        <i x="543" s="1" nd="1"/>
        <i x="628" s="1" nd="1"/>
        <i x="655" s="1" nd="1"/>
        <i x="1182" s="1" nd="1"/>
        <i x="536" s="1" nd="1"/>
        <i x="215" s="1" nd="1"/>
        <i x="480" s="1" nd="1"/>
        <i x="1016" s="1" nd="1"/>
        <i x="1249" s="1" nd="1"/>
        <i x="392" s="1" nd="1"/>
        <i x="409" s="1" nd="1"/>
        <i x="804" s="1" nd="1"/>
        <i x="585" s="1" nd="1"/>
        <i x="623" s="1" nd="1"/>
        <i x="377" s="1" nd="1"/>
        <i x="1360" s="1" nd="1"/>
        <i x="1234" s="1" nd="1"/>
        <i x="264" s="1" nd="1"/>
        <i x="1271" s="1" nd="1"/>
        <i x="753" s="1" nd="1"/>
        <i x="622" s="1" nd="1"/>
        <i x="590" s="1" nd="1"/>
        <i x="989" s="1" nd="1"/>
        <i x="813" s="1" nd="1"/>
        <i x="810" s="1" nd="1"/>
        <i x="1349" s="1" nd="1"/>
        <i x="662" s="1" nd="1"/>
        <i x="1098" s="1" nd="1"/>
        <i x="263" s="1" nd="1"/>
        <i x="1385" s="1" nd="1"/>
        <i x="295" s="1" nd="1"/>
        <i x="94" s="1" nd="1"/>
        <i x="435" s="1" nd="1"/>
        <i x="439" s="1" nd="1"/>
        <i x="1265" s="1" nd="1"/>
        <i x="836" s="1" nd="1"/>
        <i x="254" s="1" nd="1"/>
        <i x="259" s="1" nd="1"/>
        <i x="932" s="1" nd="1"/>
        <i x="113" s="1" nd="1"/>
        <i x="8" s="1" nd="1"/>
        <i x="6" s="1" nd="1"/>
        <i x="7" s="1" nd="1"/>
        <i x="343" s="1" nd="1"/>
        <i x="117" s="1" nd="1"/>
        <i x="672" s="1" nd="1"/>
        <i x="551" s="1" nd="1"/>
        <i x="747" s="1" nd="1"/>
        <i x="1209" s="1" nd="1"/>
        <i x="1269" s="1" nd="1"/>
        <i x="650" s="1" nd="1"/>
        <i x="647" s="1" nd="1"/>
        <i x="657" s="1" nd="1"/>
        <i x="1359" s="1" nd="1"/>
        <i x="653" s="1" nd="1"/>
        <i x="648" s="1" nd="1"/>
        <i x="1206" s="1" nd="1"/>
        <i x="1195" s="1" nd="1"/>
        <i x="1203" s="1" nd="1"/>
        <i x="1181" s="1" nd="1"/>
        <i x="1194" s="1" nd="1"/>
        <i x="1177" s="1" nd="1"/>
        <i x="1172" s="1" nd="1"/>
        <i x="1058" s="1" nd="1"/>
        <i x="1055" s="1" nd="1"/>
        <i x="1056" s="1" nd="1"/>
        <i x="95" s="1" nd="1"/>
        <i x="1113" s="1" nd="1"/>
        <i x="815" s="1" nd="1"/>
        <i x="972" s="1" nd="1"/>
        <i x="1256" s="1" nd="1"/>
        <i x="1170" s="1" nd="1"/>
        <i x="363" s="1" nd="1"/>
        <i x="1079" s="1" nd="1"/>
        <i x="1057" s="1" nd="1"/>
        <i x="1311" s="1" nd="1"/>
        <i x="1059" s="1" nd="1"/>
        <i x="432" s="1" nd="1"/>
        <i x="104" s="1" nd="1"/>
        <i x="102" s="1" nd="1"/>
        <i x="103" s="1" nd="1"/>
        <i x="276" s="1" nd="1"/>
        <i x="1245" s="1" nd="1"/>
        <i x="279" s="1" nd="1"/>
        <i x="413" s="1" nd="1"/>
        <i x="250" s="1" nd="1"/>
        <i x="253" s="1" nd="1"/>
        <i x="251" s="1" nd="1"/>
        <i x="1397" s="1" nd="1"/>
        <i x="108" s="1" nd="1"/>
        <i x="339" s="1" nd="1"/>
        <i x="286" s="1" nd="1"/>
        <i x="285" s="1" nd="1"/>
        <i x="100" s="1" nd="1"/>
        <i x="642" s="1" nd="1"/>
        <i x="851" s="1" nd="1"/>
        <i x="523" s="1" nd="1"/>
        <i x="252" s="1" nd="1"/>
        <i x="283" s="1" nd="1"/>
        <i x="1144" s="1" nd="1"/>
        <i x="1126" s="1" nd="1"/>
        <i x="1062" s="1" nd="1"/>
        <i x="1205" s="1" nd="1"/>
        <i x="840" s="1" nd="1"/>
        <i x="902" s="1" nd="1"/>
        <i x="414" s="1" nd="1"/>
        <i x="192" s="1" nd="1"/>
        <i x="352" s="1" nd="1"/>
        <i x="10" s="1" nd="1"/>
        <i x="9" s="1" nd="1"/>
        <i x="12" s="1" nd="1"/>
        <i x="14" s="1" nd="1"/>
        <i x="1319" s="1" nd="1"/>
        <i x="726" s="1" nd="1"/>
        <i x="1162" s="1" nd="1"/>
        <i x="565" s="1" nd="1"/>
        <i x="1237" s="1" nd="1"/>
        <i x="586" s="1" nd="1"/>
        <i x="666" s="1" nd="1"/>
        <i x="1032" s="1" nd="1"/>
        <i x="1199" s="1" nd="1"/>
        <i x="127" s="1" nd="1"/>
        <i x="905" s="1" nd="1"/>
        <i x="1141" s="1" nd="1"/>
        <i x="1135" s="1" nd="1"/>
        <i x="1143" s="1" nd="1"/>
        <i x="539" s="1" nd="1"/>
        <i x="555" s="1" nd="1"/>
        <i x="1148" s="1" nd="1"/>
        <i x="1370" s="1" nd="1"/>
        <i x="1368" s="1" nd="1"/>
        <i x="1154" s="1" nd="1"/>
        <i x="1371" s="1" nd="1"/>
        <i x="549" s="1" nd="1"/>
        <i x="1128" s="1" nd="1"/>
        <i x="512" s="1" nd="1"/>
        <i x="68" s="1" nd="1"/>
        <i x="771" s="1" nd="1"/>
        <i x="1275" s="1" nd="1"/>
        <i x="125" s="1" nd="1"/>
        <i x="754" s="1" nd="1"/>
        <i x="98" s="1" nd="1"/>
        <i x="621" s="1" nd="1"/>
        <i x="440" s="1" nd="1"/>
        <i x="446" s="1" nd="1"/>
        <i x="1383" s="1" nd="1"/>
        <i x="721" s="1" nd="1"/>
        <i x="880" s="1" nd="1"/>
        <i x="1233" s="1" nd="1"/>
        <i x="603" s="1" nd="1"/>
        <i x="334" s="1" nd="1"/>
        <i x="371" s="1" nd="1"/>
        <i x="868" s="1" nd="1"/>
        <i x="1232" s="1" nd="1"/>
        <i x="61" s="1" nd="1"/>
        <i x="490" s="1" nd="1"/>
        <i x="619" s="1" nd="1"/>
        <i x="332" s="1" nd="1"/>
        <i x="845" s="1" nd="1"/>
        <i x="301" s="1" nd="1"/>
        <i x="1260" s="1" nd="1"/>
        <i x="1330" s="1" nd="1"/>
        <i x="1028" s="1" nd="1"/>
        <i x="1160" s="1" nd="1"/>
        <i x="221" s="1" nd="1"/>
        <i x="921" s="1" nd="1"/>
        <i x="1040" s="1" nd="1"/>
        <i x="898" s="1" nd="1"/>
        <i x="1318" s="1" nd="1"/>
        <i x="491" s="1" nd="1"/>
        <i x="500" s="1" nd="1"/>
        <i x="388" s="1" nd="1"/>
        <i x="651" s="1" nd="1"/>
        <i x="430" s="1" nd="1"/>
        <i x="963" s="1" nd="1"/>
        <i x="337" s="1" nd="1"/>
        <i x="1358" s="1" nd="1"/>
        <i x="1208" s="1" nd="1"/>
        <i x="629" s="1" nd="1"/>
        <i x="920" s="1" nd="1"/>
        <i x="437" s="1" nd="1"/>
        <i x="24" s="1" nd="1"/>
        <i x="612" s="1" nd="1"/>
        <i x="614" s="1" nd="1"/>
        <i x="899" s="1" nd="1"/>
        <i x="888" s="1" nd="1"/>
        <i x="1192" s="1" nd="1"/>
        <i x="1093" s="1" nd="1"/>
        <i x="1081" s="1" nd="1"/>
        <i x="1344" s="1" nd="1"/>
        <i x="1099" s="1" nd="1"/>
        <i x="1073" s="1" nd="1"/>
        <i x="1080" s="1" nd="1"/>
        <i x="1078" s="1" nd="1"/>
        <i x="188" s="1" nd="1"/>
        <i x="191" s="1" nd="1"/>
        <i x="111" s="1" nd="1"/>
        <i x="818" s="1" nd="1"/>
        <i x="872" s="1" nd="1"/>
        <i x="967" s="1" nd="1"/>
        <i x="421" s="1" nd="1"/>
        <i x="901" s="1" nd="1"/>
        <i x="29" s="1" nd="1"/>
        <i x="405" s="1" nd="1"/>
        <i x="524" s="1" nd="1"/>
        <i x="1221" s="1" nd="1"/>
        <i x="850" s="1" nd="1"/>
        <i x="776" s="1" nd="1"/>
        <i x="202" s="1" nd="1"/>
        <i x="970" s="1" nd="1"/>
        <i x="1326" s="1" nd="1"/>
        <i x="195" s="1" nd="1"/>
        <i x="182" s="1" nd="1"/>
        <i x="1389" s="1" nd="1"/>
        <i x="855" s="1" nd="1"/>
        <i x="161" s="1" nd="1"/>
        <i x="1029" s="1" nd="1"/>
        <i x="97" s="1" nd="1"/>
        <i x="69" s="1" nd="1"/>
        <i x="447" s="1" nd="1"/>
        <i x="366" s="1" nd="1"/>
        <i x="744" s="1" nd="1"/>
        <i x="1044" s="1" nd="1"/>
        <i x="1146" s="1" nd="1"/>
        <i x="1147" s="1" nd="1"/>
        <i x="1139" s="1" nd="1"/>
        <i x="1149" s="1" nd="1"/>
        <i x="1153" s="1" nd="1"/>
        <i x="1150" s="1" nd="1"/>
        <i x="1131" s="1" nd="1"/>
        <i x="1067" s="1" nd="1"/>
        <i x="1082" s="1" nd="1"/>
        <i x="1087" s="1" nd="1"/>
        <i x="1070" s="1" nd="1"/>
        <i x="1091" s="1" nd="1"/>
        <i x="1092" s="1" nd="1"/>
        <i x="1376" s="1" nd="1"/>
        <i x="942" s="1" nd="1"/>
        <i x="746" s="1" nd="1"/>
        <i x="731" s="1" nd="1"/>
        <i x="2" s="1" nd="1"/>
        <i x="1076" s="1" nd="1"/>
        <i x="370" s="1" nd="1"/>
        <i x="289" s="1" nd="1"/>
        <i x="115" s="1" nd="1"/>
        <i x="118" s="1" nd="1"/>
        <i x="1120" s="1" nd="1"/>
        <i x="1125" s="1" nd="1"/>
        <i x="11" s="1" nd="1"/>
        <i x="534" s="1" nd="1"/>
        <i x="424" s="1" nd="1"/>
        <i x="218" s="1" nd="1"/>
        <i x="615" s="1" nd="1"/>
        <i x="1193" s="1" nd="1"/>
        <i x="1223" s="1" nd="1"/>
        <i x="954" s="1" nd="1"/>
        <i x="906" s="1" nd="1"/>
        <i x="883" s="1" nd="1"/>
        <i x="632" s="1" nd="1"/>
        <i x="1069" s="1" nd="1"/>
        <i x="3" s="1" nd="1"/>
        <i x="864" s="1" nd="1"/>
        <i x="288" s="1" nd="1"/>
        <i x="1331" s="1" nd="1"/>
        <i x="175" s="1" nd="1"/>
        <i x="532" s="1" nd="1"/>
        <i x="1396" s="1" nd="1"/>
        <i x="196" s="1" nd="1"/>
        <i x="1322" s="1" nd="1"/>
        <i x="1018" s="1" nd="1"/>
        <i x="1047" s="1" nd="1"/>
        <i x="499" s="1" nd="1"/>
        <i x="550" s="1" nd="1"/>
        <i x="1010" s="1" nd="1"/>
        <i x="474" s="1" nd="1"/>
        <i x="605" s="1" nd="1"/>
        <i x="1248" s="1" nd="1"/>
        <i x="463" s="1" nd="1"/>
        <i x="1014" s="1" nd="1"/>
        <i x="407" s="1" nd="1"/>
        <i x="357" s="1" nd="1"/>
        <i x="84" s="1" nd="1"/>
        <i x="441" s="1" nd="1"/>
        <i x="714" s="1" nd="1"/>
        <i x="668" s="1" nd="1"/>
        <i x="0" s="1" nd="1"/>
        <i x="674" s="1" nd="1"/>
        <i x="948" s="1" nd="1"/>
        <i x="201" s="1" nd="1"/>
        <i x="493" s="1" nd="1"/>
        <i x="445" s="1" nd="1"/>
        <i x="350" s="1" nd="1"/>
        <i x="1317" s="1" nd="1"/>
        <i x="733" s="1" nd="1"/>
        <i x="985" s="1" nd="1"/>
        <i x="92" s="1" nd="1"/>
        <i x="1250" s="1" nd="1"/>
        <i x="31" s="1" nd="1"/>
        <i x="1288" s="1" nd="1"/>
        <i x="489" s="1" nd="1"/>
        <i x="394" s="1" nd="1"/>
        <i x="658" s="1" nd="1"/>
        <i x="1314" s="1" nd="1"/>
        <i x="937" s="1" nd="1"/>
        <i x="758" s="1" nd="1"/>
        <i x="1299" s="1" nd="1"/>
        <i x="373" s="1" nd="1"/>
        <i x="35" s="1" nd="1"/>
        <i x="1188" s="1" nd="1"/>
        <i x="256" s="1" nd="1"/>
        <i x="1043" s="1" nd="1"/>
        <i x="924" s="1" nd="1"/>
        <i x="1045" s="1" nd="1"/>
        <i x="67" s="1" nd="1"/>
        <i x="126" s="1" nd="1"/>
        <i x="224" s="1" nd="1"/>
        <i x="393" s="1" nd="1"/>
        <i x="1176" s="1" nd="1"/>
        <i x="1200" s="1" nd="1"/>
        <i x="1201" s="1" nd="1"/>
        <i x="1156" s="1" nd="1"/>
        <i x="684" s="1" nd="1"/>
        <i x="274" s="1" nd="1"/>
        <i x="1342" s="1" nd="1"/>
        <i x="478" s="1" nd="1"/>
        <i x="956" s="1" nd="1"/>
        <i x="938" s="1" nd="1"/>
        <i x="945" s="1" nd="1"/>
        <i x="503" s="1" nd="1"/>
        <i x="507" s="1" nd="1"/>
        <i x="303" s="1" nd="1"/>
        <i x="1145" s="1" nd="1"/>
        <i x="1138" s="1" nd="1"/>
        <i x="1152" s="1" nd="1"/>
        <i x="1136" s="1" nd="1"/>
        <i x="1142" s="1" nd="1"/>
        <i x="1130" s="1" nd="1"/>
        <i x="1085" s="1" nd="1"/>
        <i x="494" s="1" nd="1"/>
        <i x="78" s="1" nd="1"/>
        <i x="1241" s="1" nd="1"/>
        <i x="134" s="1" nd="1"/>
        <i x="652" s="1" nd="1"/>
        <i x="130" s="1" nd="1"/>
        <i x="1304" s="1" nd="1"/>
        <i x="468" s="1" nd="1"/>
        <i x="982" s="1" nd="1"/>
        <i x="509" s="1" nd="1"/>
        <i x="1169" s="1" nd="1"/>
        <i x="438" s="1" nd="1"/>
        <i x="1306" s="1" nd="1"/>
        <i x="197" s="1" nd="1"/>
        <i x="200" s="1" nd="1"/>
        <i x="199" s="1" nd="1"/>
        <i x="156" s="1" nd="1"/>
        <i x="130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ICB_NM" xr10:uid="{147A4618-6B07-4CA8-96AC-64B1E9ED86AA}" sourceName="GP_ICB_NM">
  <pivotTables>
    <pivotTable tabId="10" name="CAN02 Trend"/>
    <pivotTable tabId="10" name="PivotTable2"/>
  </pivotTables>
  <data>
    <tabular pivotCacheId="1263915050">
      <items count="43">
        <i x="6" s="1"/>
        <i x="33" s="1" nd="1"/>
        <i x="39" s="1" nd="1"/>
        <i x="22" s="1" nd="1"/>
        <i x="37" s="1" nd="1"/>
        <i x="21" s="1" nd="1"/>
        <i x="15" s="1" nd="1"/>
        <i x="10" s="1" nd="1"/>
        <i x="3" s="1" nd="1"/>
        <i x="19" s="1" nd="1"/>
        <i x="36" s="1" nd="1"/>
        <i x="23" s="1" nd="1"/>
        <i x="24" s="1" nd="1"/>
        <i x="17" s="1" nd="1"/>
        <i x="38" s="1" nd="1"/>
        <i x="18" s="1" nd="1"/>
        <i x="2" s="1" nd="1"/>
        <i x="16" s="1" nd="1"/>
        <i x="25" s="1" nd="1"/>
        <i x="11" s="1" nd="1"/>
        <i x="7" s="1" nd="1"/>
        <i x="31" s="1" nd="1"/>
        <i x="1" s="1" nd="1"/>
        <i x="8" s="1" nd="1"/>
        <i x="28" s="1" nd="1"/>
        <i x="13" s="1" nd="1"/>
        <i x="26" s="1" nd="1"/>
        <i x="34" s="1" nd="1"/>
        <i x="0" s="1" nd="1"/>
        <i x="35" s="1" nd="1"/>
        <i x="41" s="1" nd="1"/>
        <i x="30" s="1" nd="1"/>
        <i x="5" s="1" nd="1"/>
        <i x="40" s="1" nd="1"/>
        <i x="20" s="1" nd="1"/>
        <i x="29" s="1" nd="1"/>
        <i x="27" s="1" nd="1"/>
        <i x="4" s="1" nd="1"/>
        <i x="9" s="1" nd="1"/>
        <i x="12" s="1" nd="1"/>
        <i x="32" s="1" nd="1"/>
        <i x="14" s="1" nd="1"/>
        <i x="4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P_CCG_NM" xr10:uid="{14BBFEB9-3F2D-4F92-8DED-66303C533E0F}" sourceName="GP_CCG_NM">
  <pivotTables>
    <pivotTable tabId="10" name="CAN02 Trend"/>
    <pivotTable tabId="10" name="PivotTable2"/>
  </pivotTables>
  <data>
    <tabular pivotCacheId="1263915050">
      <items count="110">
        <i x="78" s="1"/>
        <i x="29" s="1"/>
        <i x="105" s="1"/>
        <i x="71" s="1"/>
        <i x="38" s="1"/>
        <i x="27" s="1" nd="1"/>
        <i x="94" s="1" nd="1"/>
        <i x="28" s="1" nd="1"/>
        <i x="89" s="1" nd="1"/>
        <i x="108" s="1" nd="1"/>
        <i x="102" s="1" nd="1"/>
        <i x="68" s="1" nd="1"/>
        <i x="70" s="1" nd="1"/>
        <i x="99" s="1" nd="1"/>
        <i x="3" s="1" nd="1"/>
        <i x="4" s="1" nd="1"/>
        <i x="5" s="1" nd="1"/>
        <i x="57" s="1" nd="1"/>
        <i x="69" s="1" nd="1"/>
        <i x="67" s="1" nd="1"/>
        <i x="6" s="1" nd="1"/>
        <i x="48" s="1" nd="1"/>
        <i x="42" s="1" nd="1"/>
        <i x="95" s="1" nd="1"/>
        <i x="77" s="1" nd="1"/>
        <i x="7" s="1" nd="1"/>
        <i x="86" s="1" nd="1"/>
        <i x="98" s="1" nd="1"/>
        <i x="72" s="1" nd="1"/>
        <i x="73" s="1" nd="1"/>
        <i x="30" s="1" nd="1"/>
        <i x="60" s="1" nd="1"/>
        <i x="49" s="1" nd="1"/>
        <i x="9" s="1" nd="1"/>
        <i x="39" s="1" nd="1"/>
        <i x="31" s="1" nd="1"/>
        <i x="43" s="1" nd="1"/>
        <i x="91" s="1" nd="1"/>
        <i x="100" s="1" nd="1"/>
        <i x="26" s="1" nd="1"/>
        <i x="61" s="1" nd="1"/>
        <i x="11" s="1" nd="1"/>
        <i x="12" s="1" nd="1"/>
        <i x="101" s="1" nd="1"/>
        <i x="75" s="1" nd="1"/>
        <i x="51" s="1" nd="1"/>
        <i x="10" s="1" nd="1"/>
        <i x="32" s="1" nd="1"/>
        <i x="50" s="1" nd="1"/>
        <i x="87" s="1" nd="1"/>
        <i x="62" s="1" nd="1"/>
        <i x="15" s="1" nd="1"/>
        <i x="16" s="1" nd="1"/>
        <i x="40" s="1" nd="1"/>
        <i x="83" s="1" nd="1"/>
        <i x="92" s="1" nd="1"/>
        <i x="66" s="1" nd="1"/>
        <i x="52" s="1" nd="1"/>
        <i x="107" s="1" nd="1"/>
        <i x="65" s="1" nd="1"/>
        <i x="76" s="1" nd="1"/>
        <i x="90" s="1" nd="1"/>
        <i x="14" s="1" nd="1"/>
        <i x="53" s="1" nd="1"/>
        <i x="33" s="1" nd="1"/>
        <i x="97" s="1" nd="1"/>
        <i x="34" s="1" nd="1"/>
        <i x="44" s="1" nd="1"/>
        <i x="93" s="1" nd="1"/>
        <i x="104" s="1" nd="1"/>
        <i x="80" s="1" nd="1"/>
        <i x="85" s="1" nd="1"/>
        <i x="0" s="1" nd="1"/>
        <i x="81" s="1" nd="1"/>
        <i x="8" s="1" nd="1"/>
        <i x="58" s="1" nd="1"/>
        <i x="59" s="1" nd="1"/>
        <i x="35" s="1" nd="1"/>
        <i x="13" s="1" nd="1"/>
        <i x="36" s="1" nd="1"/>
        <i x="103" s="1" nd="1"/>
        <i x="63" s="1" nd="1"/>
        <i x="84" s="1" nd="1"/>
        <i x="109" s="1" nd="1"/>
        <i x="45" s="1" nd="1"/>
        <i x="17" s="1" nd="1"/>
        <i x="1" s="1" nd="1"/>
        <i x="79" s="1" nd="1"/>
        <i x="96" s="1" nd="1"/>
        <i x="18" s="1" nd="1"/>
        <i x="20" s="1" nd="1"/>
        <i x="46" s="1" nd="1"/>
        <i x="19" s="1" nd="1"/>
        <i x="47" s="1" nd="1"/>
        <i x="2" s="1" nd="1"/>
        <i x="88" s="1" nd="1"/>
        <i x="21" s="1" nd="1"/>
        <i x="74" s="1" nd="1"/>
        <i x="54" s="1" nd="1"/>
        <i x="22" s="1" nd="1"/>
        <i x="37" s="1" nd="1"/>
        <i x="23" s="1" nd="1"/>
        <i x="55" s="1" nd="1"/>
        <i x="24" s="1" nd="1"/>
        <i x="41" s="1" nd="1"/>
        <i x="56" s="1" nd="1"/>
        <i x="82" s="1" nd="1"/>
        <i x="25" s="1" nd="1"/>
        <i x="64" s="1" nd="1"/>
        <i x="10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ffective_Snapshot_Date" xr10:uid="{8B0AE5FA-0975-447A-AF48-7E9E3C8712C6}" sourceName="Effective_Snapshot_Date">
  <pivotTables>
    <pivotTable tabId="10" name="IIF CCG"/>
    <pivotTable tabId="10" name="IIF GP"/>
    <pivotTable tabId="10" name="IIF PCN"/>
  </pivotTables>
  <data>
    <tabular pivotCacheId="1263915050">
      <items count="47">
        <i x="2"/>
        <i x="5"/>
        <i x="0"/>
        <i x="7"/>
        <i x="10"/>
        <i x="6"/>
        <i x="4"/>
        <i x="3"/>
        <i x="11"/>
        <i x="8"/>
        <i x="9"/>
        <i x="1" s="1"/>
        <i x="46" nd="1"/>
        <i x="42" nd="1"/>
        <i x="35" nd="1"/>
        <i x="44" nd="1"/>
        <i x="34" nd="1"/>
        <i x="41" nd="1"/>
        <i x="40" nd="1"/>
        <i x="45" nd="1"/>
        <i x="36" nd="1"/>
        <i x="37" nd="1"/>
        <i x="43" nd="1"/>
        <i x="33" nd="1"/>
        <i x="38" nd="1"/>
        <i x="39" nd="1"/>
        <i x="32" nd="1"/>
        <i x="31" nd="1"/>
        <i x="30" nd="1"/>
        <i x="29" nd="1"/>
        <i x="28" nd="1"/>
        <i x="27" nd="1"/>
        <i x="26" nd="1"/>
        <i x="25" nd="1"/>
        <i x="24" nd="1"/>
        <i x="23" nd="1"/>
        <i x="22" nd="1"/>
        <i x="21" nd="1"/>
        <i x="20" nd="1"/>
        <i x="19" nd="1"/>
        <i x="18" nd="1"/>
        <i x="17" nd="1"/>
        <i x="16" nd="1"/>
        <i x="15" nd="1"/>
        <i x="14" nd="1"/>
        <i x="13" nd="1"/>
        <i x="12"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P_Reg_NM 3" xr10:uid="{3CB0AC3A-50A5-4F8D-A3D2-198ADA6D099C}" cache="Slicer_GP_Reg_NM" caption="Select Region:" startItem="2" style="Slicer Style 1" rowHeight="241300"/>
  <slicer name="GP_CCG_CA_NM 1" xr10:uid="{DEBCD8C9-C36C-46EF-974B-8CFB8671396E}" cache="Slicer_GP_CCG_CA_NM" caption="Select Cancer Alliance:" startItem="1" style="Slicer Style 1" rowHeight="234950"/>
  <slicer name="GP_PCN_NM 1" xr10:uid="{6E9696E1-24A2-445E-921A-B19DAF9E3254}" cache="Slicer_GP_PCN_NM" caption="Select PCN:" style="Slicer Style 1" rowHeight="234950"/>
  <slicer name="GP_ICB_NM" xr10:uid="{598DA3E9-118F-4DB7-AA1F-5F83A0AD5947}" cache="Slicer_GP_ICB_NM" caption="Select ICB:" style="Slicer Style 1" rowHeight="234950"/>
  <slicer name="GP_CCG_NM" xr10:uid="{64EE5816-3AD2-4141-A230-B77C44E42C8E}" cache="Slicer_GP_CCG_NM" caption="Select Sub-ICB (CCG):" style="Slicer Style 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ffective_Snapshot_Date" xr10:uid="{9E03343D-044F-422B-AC5F-A2D982CD6BCE}" cache="Slicer_Effective_Snapshot_Date1" caption="Select Date:" columnCount="6" style="Slicer Style 1" rowHeight="234950"/>
  <slicer name="GP_CCG_CA_NM 2" xr10:uid="{3470518A-0983-45AB-A206-FB09613735E2}" cache="Slicer_GP_CCG_CA_NM2" caption="Select Cancer Alliance:" style="Slicer Style 1" rowHeight="234950"/>
  <slicer name="GP_ICB_NM 2" xr10:uid="{1DA2FB68-2EBE-4C3E-9007-9F8FD4CB6641}" cache="Slicer_GP_ICB_NM2" caption="Select ICB:" style="Slicer Style 1" rowHeight="234950"/>
  <slicer name="GP_Reg_NM 1" xr10:uid="{985D2341-CD1B-4D7E-91A3-DB7F490BA22E}" cache="Slicer_GP_Reg_NM2" caption="Select Region:" style="Slicer Style 1"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ffective_Snapshot_Date 1" xr10:uid="{0EC54E12-5D5F-43AE-875C-C4C53A25761F}" cache="Slicer_Effective_Snapshot_Date" caption="Select Date:" columnCount="6" style="Slicer Style 1" rowHeight="241300"/>
  <slicer name="GP_CCG_NM 1" xr10:uid="{1F5A324E-C584-4860-9239-9D3966692CF1}" cache="Slicer_GP_CCG_NM1" caption="Select Sub-ICB (CCG Name)" style="Slicer Style 1" rowHeight="234950"/>
  <slicer name="GP_PCN_NM" xr10:uid="{68090007-4690-4D13-A721-A7ACDB62210E}" cache="Slicer_GP_PCN_NM1" caption="Select PCN:" startItem="7" style="Slicer Style 1" rowHeight="234950"/>
  <slicer name="GP_CCG_CA_NM" xr10:uid="{E2289322-FBBA-42B7-8DD3-8A599D41C092}" cache="Slicer_GP_CCG_CA_NM1" caption="Select Cancer Alliance:" style="Slicer Style 1" rowHeight="234950"/>
  <slicer name="GP_ICB_NM 1" xr10:uid="{B6276725-55A5-41F4-8264-20FD9F942979}" cache="Slicer_GP_ICB_NM1" caption="Select ICB:" style="Slicer Style 1" rowHeight="234950"/>
  <slicer name="GP_Reg_NM" xr10:uid="{A45702F5-25E1-4CC3-9344-696A58DAB31F}" cache="Slicer_GP_Reg_NM1" caption="Select Region:" style="Slicer Style 1"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tric 1" xr10:uid="{58409408-353F-4F5F-93BB-9BC87A188BFD}" cache="Slicer_Metric" caption="Select FIT Metric:" columnCount="2" style="Slicer Style 1" rowHeight="234950"/>
  <slicer name="Organisation Level" xr10:uid="{C16B9BEB-6407-4DEE-8613-0278788C1842}" cache="Slicer_Org_Level" caption="Select Organisation Level:" style="Slicer Style 1" rowHeight="234950"/>
  <slicer name="Region_Name" xr10:uid="{6E8991CC-BFF7-4BB1-A26D-8D8EFCBFFB5E}" cache="Slicer_Region_Name" caption="Select from below:" style="Slicer Style 1" rowHeight="241300"/>
  <slicer name="BMK_Slicer_CA" xr10:uid="{335E411E-A2BA-4A7E-9891-8A8AAAE8C7DB}" cache="Slicer_BMK_Slicer_CA" caption="Cancer Alliance" columnCount="8" style="Slicer Style 1" rowHeight="234950"/>
  <slicer name="BMK_Slicer_Region" xr10:uid="{253EDFB4-4D4E-4B34-9873-2A68459F921E}" cache="Slicer_BMK_Slicer_Region" caption="Region" columnCount="4" style="Slicer Style 1" rowHeight="234950"/>
  <slicer name="Metric" xr10:uid="{E768103C-90C9-4929-9A4E-ED3EA5D0B0C0}" cache="Slicer_Metric1" caption="Select FIT Metric:" columnCount="2" style="Slicer Style 1" rowHeight="234950"/>
  <slicer name="Org_Level 2" xr10:uid="{8910196B-2DA6-460F-A097-9857DE0F5C39}" cache="Slicer_Org_Level3" caption="Organisation Level" columnCount="2" style="Slicer Style 1" rowHeight="234950"/>
  <slicer name="Quarter" xr10:uid="{906F6F1A-E513-4083-B755-DC7F605A17A1}" cache="Slicer_Quarter" caption="Quarter" startItem="4" columnCount="2" style="Slicer Style 1"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ering 1" xr10:uid="{F1D13128-7542-44F1-93F7-9E037CDE4C1B}" cache="Slicer_Tiering" caption="Select Tier:" columnCount="2" style="Slicer Style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rg_Level" xr10:uid="{4CD1BF2C-16F8-46BF-9C62-C56FEE4260A5}" cache="Slicer_Org_Level2" caption="Select Organisation Level:" style="Slicer Style 1" rowHeight="234950"/>
  <slicer name="Quarter 1" xr10:uid="{937CD6AE-4BD0-49FD-8C1A-064E09F8096C}" cache="Slicer_Quarter1" caption="Quarter" startItem="3" columnCount="3" style="Slicer Style 1" rowHeight="234950"/>
  <slicer name="BMK_Slicer_CA 1" xr10:uid="{56F65351-8534-4AED-B43C-5A584E237528}" cache="Slicer_BMK_Slicer_CA1" caption="Cancer Alliance" columnCount="8" style="Slicer Style 1" rowHeight="234950"/>
  <slicer name="BMK_Slicer_Region 1" xr10:uid="{FE3AAF88-6B85-4078-958B-C1649ADB71D5}" cache="Slicer_BMK_Slicer_Region1" caption="Region" columnCount="4" style="Slicer Style 1" rowHeight="234950"/>
  <slicer name="Region_Name 1" xr10:uid="{B48CE4CA-D456-4C99-BF8C-4A9D8FB46B51}" cache="Slicer_Region_Name1" caption="Select from below:" style="Slicer Style 1" rowHeight="234950"/>
  <slicer name="Org_Level 1" xr10:uid="{6482B5EB-0B02-4622-BFAB-7671BD67E906}" cache="Slicer_Org_Level1" caption="Organisation Level" columnCount="2" style="Slicer Style 1"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edcancer@nhs.net" TargetMode="Externa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10" Type="http://schemas.openxmlformats.org/officeDocument/2006/relationships/printerSettings" Target="../printerSettings/printerSettings10.bin"/><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0" Type="http://schemas.openxmlformats.org/officeDocument/2006/relationships/pivotTable" Target="../pivotTables/pivotTable25.xml"/><Relationship Id="rId4" Type="http://schemas.openxmlformats.org/officeDocument/2006/relationships/pivotTable" Target="../pivotTables/pivotTable19.xml"/><Relationship Id="rId9" Type="http://schemas.openxmlformats.org/officeDocument/2006/relationships/pivotTable" Target="../pivotTables/pivotTable24.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12" Type="http://schemas.openxmlformats.org/officeDocument/2006/relationships/pivotTable" Target="../pivotTables/pivotTable38.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11" Type="http://schemas.openxmlformats.org/officeDocument/2006/relationships/pivotTable" Target="../pivotTables/pivotTable37.xml"/><Relationship Id="rId5" Type="http://schemas.openxmlformats.org/officeDocument/2006/relationships/pivotTable" Target="../pivotTables/pivotTable31.xml"/><Relationship Id="rId10" Type="http://schemas.openxmlformats.org/officeDocument/2006/relationships/pivotTable" Target="../pivotTables/pivotTable36.xml"/><Relationship Id="rId4" Type="http://schemas.openxmlformats.org/officeDocument/2006/relationships/pivotTable" Target="../pivotTables/pivotTable30.xml"/><Relationship Id="rId9" Type="http://schemas.openxmlformats.org/officeDocument/2006/relationships/pivotTable" Target="../pivotTables/pivotTable3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pivotTable" Target="../pivotTables/pivotTable41.xml"/><Relationship Id="rId7" Type="http://schemas.openxmlformats.org/officeDocument/2006/relationships/pivotTable" Target="../pivotTables/pivotTable45.xml"/><Relationship Id="rId2" Type="http://schemas.openxmlformats.org/officeDocument/2006/relationships/pivotTable" Target="../pivotTables/pivotTable40.xml"/><Relationship Id="rId1" Type="http://schemas.openxmlformats.org/officeDocument/2006/relationships/pivotTable" Target="../pivotTables/pivotTable39.xml"/><Relationship Id="rId6" Type="http://schemas.openxmlformats.org/officeDocument/2006/relationships/pivotTable" Target="../pivotTables/pivotTable44.xml"/><Relationship Id="rId5" Type="http://schemas.openxmlformats.org/officeDocument/2006/relationships/pivotTable" Target="../pivotTables/pivotTable43.xml"/><Relationship Id="rId4" Type="http://schemas.openxmlformats.org/officeDocument/2006/relationships/pivotTable" Target="../pivotTables/pivotTable4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4.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6.xml"/><Relationship Id="rId4" Type="http://schemas.microsoft.com/office/2007/relationships/slicer" Target="../slicers/slicer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FF2A-F759-432E-A63D-75BF1B3FF872}">
  <sheetPr codeName="Sheet3"/>
  <dimension ref="A1:AF51"/>
  <sheetViews>
    <sheetView showGridLines="0" showRowColHeaders="0" topLeftCell="A6" zoomScaleNormal="100" workbookViewId="0">
      <selection activeCell="B14" sqref="B14:D15"/>
    </sheetView>
  </sheetViews>
  <sheetFormatPr defaultColWidth="0" defaultRowHeight="15" customHeight="1" zeroHeight="1"/>
  <cols>
    <col min="1" max="1" width="1.28515625" customWidth="1"/>
    <col min="2" max="3" width="7.5703125" customWidth="1"/>
    <col min="4" max="4" width="8.7109375" customWidth="1"/>
    <col min="5" max="5" width="2.5703125" customWidth="1"/>
    <col min="6" max="12" width="8.7109375" customWidth="1"/>
    <col min="13" max="13" width="2.7109375" customWidth="1"/>
    <col min="14" max="20" width="8.7109375" customWidth="1"/>
    <col min="21" max="21" width="2.28515625" customWidth="1"/>
    <col min="22" max="22" width="2.5703125" hidden="1" customWidth="1"/>
    <col min="23" max="25" width="8.7109375" hidden="1" customWidth="1"/>
    <col min="26" max="26" width="19.42578125" hidden="1" customWidth="1"/>
    <col min="27" max="27" width="0" hidden="1" customWidth="1"/>
    <col min="28" max="30" width="8.7109375" hidden="1" customWidth="1"/>
    <col min="31" max="31" width="19.42578125" hidden="1" customWidth="1"/>
    <col min="32" max="32" width="0" hidden="1" customWidth="1"/>
    <col min="33" max="16384" width="8.7109375" hidden="1"/>
  </cols>
  <sheetData>
    <row r="1" spans="1:27" ht="14.45">
      <c r="A1" s="27"/>
      <c r="B1" s="28"/>
      <c r="C1" s="28"/>
      <c r="D1" s="28"/>
      <c r="E1" s="28"/>
      <c r="F1" s="28"/>
      <c r="G1" s="28"/>
      <c r="H1" s="28"/>
      <c r="I1" s="28"/>
      <c r="J1" s="28"/>
      <c r="K1" s="28"/>
      <c r="L1" s="28"/>
      <c r="M1" s="28"/>
      <c r="N1" s="28"/>
      <c r="O1" s="28"/>
      <c r="P1" s="28"/>
      <c r="Q1" s="28"/>
      <c r="R1" s="28"/>
      <c r="S1" s="28"/>
      <c r="T1" s="28"/>
      <c r="U1" s="29"/>
    </row>
    <row r="2" spans="1:27" ht="20.45">
      <c r="A2" s="30"/>
      <c r="B2" s="31"/>
      <c r="C2" s="31"/>
      <c r="D2" s="177" t="s">
        <v>0</v>
      </c>
      <c r="E2" s="177"/>
      <c r="F2" s="177"/>
      <c r="G2" s="177"/>
      <c r="H2" s="177"/>
      <c r="I2" s="177"/>
      <c r="J2" s="177"/>
      <c r="K2" s="177"/>
      <c r="L2" s="177"/>
      <c r="M2" s="177"/>
      <c r="N2" s="177"/>
      <c r="O2" s="177"/>
      <c r="P2" s="177"/>
      <c r="Q2" s="177"/>
      <c r="R2" s="177"/>
      <c r="S2" s="33"/>
      <c r="T2" s="33"/>
      <c r="U2" s="34"/>
    </row>
    <row r="3" spans="1:27" ht="14.45">
      <c r="A3" s="30"/>
      <c r="B3" s="31"/>
      <c r="C3" s="31"/>
      <c r="D3" s="31"/>
      <c r="E3" s="31"/>
      <c r="F3" s="31"/>
      <c r="G3" s="31"/>
      <c r="H3" s="31"/>
      <c r="I3" s="31"/>
      <c r="J3" s="31"/>
      <c r="K3" s="31"/>
      <c r="L3" s="31"/>
      <c r="M3" s="31"/>
      <c r="N3" s="31"/>
      <c r="O3" s="31"/>
      <c r="P3" s="31"/>
      <c r="Q3" s="31"/>
      <c r="R3" s="31"/>
      <c r="S3" s="31"/>
      <c r="T3" s="31"/>
      <c r="U3" s="35"/>
    </row>
    <row r="4" spans="1:27" ht="14.45">
      <c r="A4" s="11"/>
      <c r="U4" s="12"/>
    </row>
    <row r="5" spans="1:27" ht="17.45" customHeight="1">
      <c r="A5" s="11"/>
      <c r="B5" s="178" t="s">
        <v>1</v>
      </c>
      <c r="C5" s="179"/>
      <c r="D5" s="180"/>
      <c r="R5" s="109"/>
      <c r="S5" s="109"/>
      <c r="T5" s="109"/>
      <c r="U5" s="57"/>
    </row>
    <row r="6" spans="1:27" ht="17.45">
      <c r="A6" s="11"/>
      <c r="B6" s="174"/>
      <c r="C6" s="175"/>
      <c r="D6" s="176"/>
      <c r="R6" s="109"/>
      <c r="S6" s="109"/>
      <c r="T6" s="109"/>
      <c r="U6" s="57"/>
    </row>
    <row r="7" spans="1:27" ht="8.65" customHeight="1">
      <c r="A7" s="11"/>
      <c r="B7" s="40"/>
      <c r="C7" s="41"/>
      <c r="D7" s="42"/>
      <c r="R7" s="109"/>
      <c r="S7" s="109"/>
      <c r="T7" s="109"/>
      <c r="U7" s="57"/>
    </row>
    <row r="8" spans="1:27" ht="17.45" customHeight="1">
      <c r="A8" s="11"/>
      <c r="B8" s="181" t="s">
        <v>2</v>
      </c>
      <c r="C8" s="182"/>
      <c r="D8" s="183"/>
      <c r="F8" s="110" t="s">
        <v>3</v>
      </c>
      <c r="H8" s="111"/>
      <c r="I8" s="172" t="s">
        <v>0</v>
      </c>
      <c r="J8" s="172"/>
      <c r="K8" s="172"/>
      <c r="L8" s="172"/>
      <c r="M8" s="172"/>
      <c r="N8" s="172"/>
      <c r="O8" s="172"/>
      <c r="P8" s="172"/>
      <c r="Q8" s="172"/>
      <c r="R8" s="172"/>
      <c r="S8" s="172"/>
      <c r="T8" s="109"/>
      <c r="U8" s="57"/>
      <c r="Y8" s="1" t="s">
        <v>4</v>
      </c>
    </row>
    <row r="9" spans="1:27" ht="14.45">
      <c r="A9" s="11"/>
      <c r="B9" s="181"/>
      <c r="C9" s="182"/>
      <c r="D9" s="183"/>
      <c r="F9" s="110"/>
      <c r="H9" s="111"/>
      <c r="I9" s="172"/>
      <c r="J9" s="172"/>
      <c r="K9" s="172"/>
      <c r="L9" s="172"/>
      <c r="M9" s="172"/>
      <c r="N9" s="172"/>
      <c r="O9" s="172"/>
      <c r="P9" s="172"/>
      <c r="Q9" s="172"/>
      <c r="R9" s="172"/>
      <c r="S9" s="172"/>
      <c r="T9" s="109"/>
      <c r="U9" s="12"/>
      <c r="Y9" s="1" t="s">
        <v>5</v>
      </c>
      <c r="Z9" s="1" t="s">
        <v>6</v>
      </c>
      <c r="AA9" t="s">
        <v>7</v>
      </c>
    </row>
    <row r="10" spans="1:27" ht="14.65" customHeight="1">
      <c r="A10" s="11"/>
      <c r="B10" s="61"/>
      <c r="C10" s="62"/>
      <c r="D10" s="63"/>
      <c r="F10" s="110" t="s">
        <v>8</v>
      </c>
      <c r="H10" s="111"/>
      <c r="I10" s="172" t="s">
        <v>9</v>
      </c>
      <c r="J10" s="172"/>
      <c r="K10" s="172"/>
      <c r="L10" s="172"/>
      <c r="M10" s="172"/>
      <c r="N10" s="172"/>
      <c r="O10" s="172"/>
      <c r="P10" s="172"/>
      <c r="Q10" s="172"/>
      <c r="R10" s="172"/>
      <c r="S10" s="172"/>
      <c r="T10" s="109"/>
      <c r="U10" s="12"/>
      <c r="Y10" t="s">
        <v>10</v>
      </c>
      <c r="Z10" t="s">
        <v>11</v>
      </c>
      <c r="AA10">
        <v>660592</v>
      </c>
    </row>
    <row r="11" spans="1:27" ht="14.65" customHeight="1">
      <c r="A11" s="11"/>
      <c r="B11" s="166" t="s">
        <v>12</v>
      </c>
      <c r="C11" s="167"/>
      <c r="D11" s="168"/>
      <c r="F11" s="110"/>
      <c r="H11" s="111"/>
      <c r="I11" s="172"/>
      <c r="J11" s="172"/>
      <c r="K11" s="172"/>
      <c r="L11" s="172"/>
      <c r="M11" s="172"/>
      <c r="N11" s="172"/>
      <c r="O11" s="172"/>
      <c r="P11" s="172"/>
      <c r="Q11" s="172"/>
      <c r="R11" s="172"/>
      <c r="S11" s="172"/>
      <c r="T11" s="109"/>
      <c r="U11" s="12"/>
      <c r="Z11" t="s">
        <v>13</v>
      </c>
      <c r="AA11">
        <v>676164</v>
      </c>
    </row>
    <row r="12" spans="1:27" ht="15" customHeight="1">
      <c r="A12" s="11"/>
      <c r="B12" s="166"/>
      <c r="C12" s="167"/>
      <c r="D12" s="168"/>
      <c r="F12" s="110" t="s">
        <v>14</v>
      </c>
      <c r="H12" s="39"/>
      <c r="I12" s="171" t="s">
        <v>15</v>
      </c>
      <c r="J12" s="171"/>
      <c r="K12" s="171"/>
      <c r="L12" s="171"/>
      <c r="M12" s="171"/>
      <c r="N12" s="171"/>
      <c r="O12" s="171"/>
      <c r="P12" s="171"/>
      <c r="Q12" s="171"/>
      <c r="R12" s="171"/>
      <c r="S12" s="171"/>
      <c r="T12" s="109"/>
      <c r="U12" s="12"/>
      <c r="Y12" t="s">
        <v>16</v>
      </c>
      <c r="Z12" t="s">
        <v>17</v>
      </c>
      <c r="AA12">
        <v>695760</v>
      </c>
    </row>
    <row r="13" spans="1:27" ht="15" customHeight="1">
      <c r="A13" s="11"/>
      <c r="B13" s="58"/>
      <c r="C13" s="59"/>
      <c r="D13" s="60"/>
      <c r="F13" s="110"/>
      <c r="H13" s="111"/>
      <c r="I13" s="171"/>
      <c r="J13" s="171"/>
      <c r="K13" s="171"/>
      <c r="L13" s="171"/>
      <c r="M13" s="171"/>
      <c r="N13" s="171"/>
      <c r="O13" s="171"/>
      <c r="P13" s="171"/>
      <c r="Q13" s="171"/>
      <c r="R13" s="171"/>
      <c r="S13" s="171"/>
      <c r="T13" s="109"/>
      <c r="U13" s="12"/>
      <c r="Z13" t="s">
        <v>18</v>
      </c>
      <c r="AA13">
        <v>730256</v>
      </c>
    </row>
    <row r="14" spans="1:27" ht="15" customHeight="1">
      <c r="A14" s="11"/>
      <c r="B14" s="166" t="s">
        <v>19</v>
      </c>
      <c r="C14" s="167"/>
      <c r="D14" s="168"/>
      <c r="T14" s="109"/>
      <c r="U14" s="12"/>
      <c r="Y14" t="s">
        <v>20</v>
      </c>
      <c r="Z14" t="s">
        <v>21</v>
      </c>
      <c r="AA14">
        <v>687328</v>
      </c>
    </row>
    <row r="15" spans="1:27" ht="15.75" customHeight="1">
      <c r="A15" s="11"/>
      <c r="B15" s="166"/>
      <c r="C15" s="167"/>
      <c r="D15" s="168"/>
      <c r="F15" s="110" t="s">
        <v>22</v>
      </c>
      <c r="H15" s="111"/>
      <c r="I15" s="172" t="s">
        <v>23</v>
      </c>
      <c r="J15" s="172"/>
      <c r="K15" s="172"/>
      <c r="L15" s="172"/>
      <c r="M15" s="172"/>
      <c r="N15" s="172"/>
      <c r="O15" s="172"/>
      <c r="P15" s="172"/>
      <c r="Q15" s="172"/>
      <c r="R15" s="172"/>
      <c r="S15" s="172"/>
      <c r="T15" s="109"/>
      <c r="U15" s="12"/>
      <c r="Z15" t="s">
        <v>24</v>
      </c>
      <c r="AA15">
        <v>732156</v>
      </c>
    </row>
    <row r="16" spans="1:27" ht="15" customHeight="1">
      <c r="A16" s="11"/>
      <c r="B16" s="40"/>
      <c r="C16" s="41"/>
      <c r="D16" s="42"/>
      <c r="F16" s="110"/>
      <c r="H16" s="111"/>
      <c r="I16" s="173" t="s">
        <v>25</v>
      </c>
      <c r="J16" s="173"/>
      <c r="K16" s="173"/>
      <c r="L16" s="173"/>
      <c r="M16" s="173"/>
      <c r="N16" s="173"/>
      <c r="O16" s="173"/>
      <c r="P16" s="173"/>
      <c r="Q16" s="173"/>
      <c r="R16" s="173"/>
      <c r="S16" s="173"/>
      <c r="T16" s="109"/>
      <c r="U16" s="12"/>
      <c r="Y16" t="s">
        <v>26</v>
      </c>
      <c r="Z16" t="s">
        <v>27</v>
      </c>
      <c r="AA16">
        <v>713840</v>
      </c>
    </row>
    <row r="17" spans="1:27" ht="15" customHeight="1">
      <c r="A17" s="11"/>
      <c r="B17" s="174" t="s">
        <v>28</v>
      </c>
      <c r="C17" s="175"/>
      <c r="D17" s="176"/>
      <c r="I17" s="39" t="s">
        <v>29</v>
      </c>
      <c r="T17" s="109"/>
      <c r="U17" s="12"/>
      <c r="Z17" t="s">
        <v>30</v>
      </c>
      <c r="AA17">
        <v>697284</v>
      </c>
    </row>
    <row r="18" spans="1:27" ht="15" customHeight="1">
      <c r="A18" s="11"/>
      <c r="B18" s="174"/>
      <c r="C18" s="175"/>
      <c r="D18" s="176"/>
      <c r="T18" s="109"/>
      <c r="U18" s="12"/>
      <c r="Y18" t="s">
        <v>31</v>
      </c>
      <c r="AA18">
        <v>5593380</v>
      </c>
    </row>
    <row r="19" spans="1:27" ht="15" customHeight="1">
      <c r="A19" s="11"/>
      <c r="B19" s="61"/>
      <c r="C19" s="62"/>
      <c r="D19" s="63"/>
      <c r="F19" s="110" t="s">
        <v>32</v>
      </c>
      <c r="H19" s="111"/>
      <c r="I19" s="172" t="s">
        <v>33</v>
      </c>
      <c r="J19" s="172"/>
      <c r="K19" s="172"/>
      <c r="L19" s="172"/>
      <c r="M19" s="172"/>
      <c r="N19" s="172"/>
      <c r="O19" s="172"/>
      <c r="P19" s="172"/>
      <c r="Q19" s="172"/>
      <c r="R19" s="172"/>
      <c r="S19" s="172"/>
      <c r="T19" s="109"/>
      <c r="U19" s="12"/>
    </row>
    <row r="20" spans="1:27" ht="15" customHeight="1">
      <c r="A20" s="11"/>
      <c r="B20" s="166" t="s">
        <v>34</v>
      </c>
      <c r="C20" s="167"/>
      <c r="D20" s="168"/>
      <c r="T20" s="109"/>
      <c r="U20" s="12"/>
    </row>
    <row r="21" spans="1:27" ht="14.65" customHeight="1">
      <c r="A21" s="11"/>
      <c r="B21" s="166"/>
      <c r="C21" s="167"/>
      <c r="D21" s="168"/>
      <c r="F21" s="110" t="s">
        <v>35</v>
      </c>
      <c r="H21" s="111"/>
      <c r="I21" s="172" t="s">
        <v>36</v>
      </c>
      <c r="J21" s="172"/>
      <c r="K21" s="172"/>
      <c r="L21" s="172"/>
      <c r="M21" s="172"/>
      <c r="N21" s="172"/>
      <c r="O21" s="172"/>
      <c r="P21" s="172"/>
      <c r="Q21" s="172"/>
      <c r="R21" s="172"/>
      <c r="S21" s="172"/>
      <c r="T21" s="109"/>
      <c r="U21" s="12"/>
    </row>
    <row r="22" spans="1:27" ht="14.65" customHeight="1">
      <c r="A22" s="11"/>
      <c r="B22" s="61"/>
      <c r="C22" s="62"/>
      <c r="D22" s="63"/>
      <c r="F22" s="110"/>
      <c r="H22" s="111"/>
      <c r="I22" s="172"/>
      <c r="J22" s="172"/>
      <c r="K22" s="172"/>
      <c r="L22" s="172"/>
      <c r="M22" s="172"/>
      <c r="N22" s="172"/>
      <c r="O22" s="172"/>
      <c r="P22" s="172"/>
      <c r="Q22" s="172"/>
      <c r="R22" s="172"/>
      <c r="S22" s="172"/>
      <c r="T22" s="109"/>
      <c r="U22" s="12"/>
    </row>
    <row r="23" spans="1:27" ht="15" customHeight="1">
      <c r="A23" s="11"/>
      <c r="B23" s="166" t="s">
        <v>37</v>
      </c>
      <c r="C23" s="167"/>
      <c r="D23" s="168"/>
      <c r="F23" s="110" t="s">
        <v>38</v>
      </c>
      <c r="H23" s="113"/>
      <c r="I23" s="170">
        <v>46045</v>
      </c>
      <c r="J23" s="170"/>
      <c r="K23" s="170"/>
      <c r="L23" s="170"/>
      <c r="M23" s="170"/>
      <c r="N23" s="170"/>
      <c r="O23" s="170"/>
      <c r="P23" s="170"/>
      <c r="Q23" s="170"/>
      <c r="R23" s="170"/>
      <c r="S23" s="170"/>
      <c r="T23" s="109"/>
      <c r="U23" s="12"/>
    </row>
    <row r="24" spans="1:27" ht="14.45" customHeight="1">
      <c r="A24" s="11"/>
      <c r="B24" s="166"/>
      <c r="C24" s="167"/>
      <c r="D24" s="168"/>
      <c r="T24" s="109"/>
      <c r="U24" s="12"/>
      <c r="V24" s="52"/>
    </row>
    <row r="25" spans="1:27" ht="14.65" customHeight="1">
      <c r="A25" s="11"/>
      <c r="B25" s="61"/>
      <c r="C25" s="62"/>
      <c r="D25" s="63"/>
      <c r="F25" s="110" t="s">
        <v>39</v>
      </c>
      <c r="H25" s="113"/>
      <c r="I25" s="170">
        <v>46104</v>
      </c>
      <c r="J25" s="170"/>
      <c r="K25" s="170"/>
      <c r="L25" s="170"/>
      <c r="M25" s="170"/>
      <c r="N25" s="170"/>
      <c r="O25" s="170"/>
      <c r="P25" s="170"/>
      <c r="Q25" s="170"/>
      <c r="R25" s="170"/>
      <c r="S25" s="170"/>
      <c r="T25" s="109"/>
      <c r="U25" s="12"/>
      <c r="Y25" s="3"/>
    </row>
    <row r="26" spans="1:27" ht="15.75" customHeight="1">
      <c r="A26" s="11"/>
      <c r="B26" s="166" t="s">
        <v>40</v>
      </c>
      <c r="C26" s="167"/>
      <c r="D26" s="168"/>
      <c r="R26" s="109"/>
      <c r="S26" s="109"/>
      <c r="T26" s="109"/>
      <c r="U26" s="12"/>
    </row>
    <row r="27" spans="1:27" ht="14.45">
      <c r="A27" s="11"/>
      <c r="B27" s="166"/>
      <c r="C27" s="167"/>
      <c r="D27" s="168"/>
      <c r="F27" s="114" t="s">
        <v>41</v>
      </c>
      <c r="I27" s="128" t="s">
        <v>42</v>
      </c>
      <c r="R27" s="109"/>
      <c r="S27" s="109"/>
      <c r="T27" s="109"/>
      <c r="U27" s="12"/>
    </row>
    <row r="28" spans="1:27" ht="14.65" customHeight="1">
      <c r="A28" s="11"/>
      <c r="B28" s="61"/>
      <c r="C28" s="62"/>
      <c r="D28" s="63"/>
      <c r="R28" s="109"/>
      <c r="S28" s="109"/>
      <c r="T28" s="109"/>
      <c r="U28" s="12"/>
      <c r="Y28" s="3"/>
    </row>
    <row r="29" spans="1:27" ht="14.65" customHeight="1">
      <c r="A29" s="11"/>
      <c r="B29" s="174" t="s">
        <v>43</v>
      </c>
      <c r="C29" s="175"/>
      <c r="D29" s="176"/>
      <c r="T29" s="109"/>
      <c r="U29" s="12"/>
    </row>
    <row r="30" spans="1:27" ht="14.65" customHeight="1">
      <c r="A30" s="11"/>
      <c r="B30" s="174"/>
      <c r="C30" s="175"/>
      <c r="D30" s="176"/>
      <c r="T30" s="109"/>
      <c r="U30" s="12"/>
    </row>
    <row r="31" spans="1:27" ht="15" customHeight="1">
      <c r="A31" s="11"/>
      <c r="B31" s="40"/>
      <c r="C31" s="41"/>
      <c r="D31" s="42"/>
      <c r="T31" s="109"/>
      <c r="U31" s="12"/>
    </row>
    <row r="32" spans="1:27" ht="14.45" customHeight="1">
      <c r="A32" s="11"/>
      <c r="B32" s="166" t="s">
        <v>44</v>
      </c>
      <c r="C32" s="167"/>
      <c r="D32" s="168"/>
      <c r="F32" s="110"/>
      <c r="H32" s="111"/>
      <c r="I32" s="172"/>
      <c r="J32" s="172"/>
      <c r="K32" s="172"/>
      <c r="L32" s="172"/>
      <c r="M32" s="172"/>
      <c r="N32" s="172"/>
      <c r="O32" s="172"/>
      <c r="P32" s="172"/>
      <c r="Q32" s="172"/>
      <c r="R32" s="172"/>
      <c r="S32" s="172"/>
      <c r="T32" s="109"/>
      <c r="U32" s="12"/>
    </row>
    <row r="33" spans="1:21" ht="14.45">
      <c r="A33" s="11"/>
      <c r="B33" s="166"/>
      <c r="C33" s="167"/>
      <c r="D33" s="168"/>
      <c r="T33" s="109"/>
      <c r="U33" s="12"/>
    </row>
    <row r="34" spans="1:21" ht="15.75" customHeight="1">
      <c r="A34" s="11"/>
      <c r="B34" s="40"/>
      <c r="C34" s="41"/>
      <c r="D34" s="42"/>
      <c r="T34" s="109"/>
      <c r="U34" s="12"/>
    </row>
    <row r="35" spans="1:21" ht="14.45" customHeight="1">
      <c r="A35" s="11"/>
      <c r="B35" s="166" t="s">
        <v>45</v>
      </c>
      <c r="C35" s="167"/>
      <c r="D35" s="168"/>
      <c r="F35" s="110"/>
      <c r="H35" s="112"/>
      <c r="I35" s="169"/>
      <c r="J35" s="169"/>
      <c r="K35" s="169"/>
      <c r="L35" s="169"/>
      <c r="M35" s="169"/>
      <c r="N35" s="169"/>
      <c r="O35" s="169"/>
      <c r="P35" s="169"/>
      <c r="Q35" s="169"/>
      <c r="R35" s="169"/>
      <c r="S35" s="169"/>
      <c r="T35" s="109"/>
      <c r="U35" s="12"/>
    </row>
    <row r="36" spans="1:21" ht="15" customHeight="1">
      <c r="A36" s="11"/>
      <c r="B36" s="166"/>
      <c r="C36" s="167"/>
      <c r="D36" s="168"/>
      <c r="T36" s="109"/>
      <c r="U36" s="12"/>
    </row>
    <row r="37" spans="1:21" ht="14.45" customHeight="1">
      <c r="A37" s="11"/>
      <c r="B37" s="53"/>
      <c r="C37" s="54"/>
      <c r="D37" s="55"/>
      <c r="T37" s="109"/>
      <c r="U37" s="12"/>
    </row>
    <row r="38" spans="1:21" ht="14.45">
      <c r="A38" s="11"/>
      <c r="B38" s="174" t="s">
        <v>46</v>
      </c>
      <c r="C38" s="175"/>
      <c r="D38" s="176"/>
      <c r="T38" s="109"/>
      <c r="U38" s="12"/>
    </row>
    <row r="39" spans="1:21" ht="15" customHeight="1">
      <c r="A39" s="11"/>
      <c r="B39" s="174"/>
      <c r="C39" s="175"/>
      <c r="D39" s="176"/>
      <c r="R39" s="109"/>
      <c r="S39" s="109"/>
      <c r="T39" s="109"/>
      <c r="U39" s="12"/>
    </row>
    <row r="40" spans="1:21" ht="14.45" customHeight="1">
      <c r="A40" s="11"/>
      <c r="B40" s="40"/>
      <c r="C40" s="41"/>
      <c r="D40" s="42"/>
      <c r="R40" s="109"/>
      <c r="S40" s="109"/>
      <c r="T40" s="109"/>
      <c r="U40" s="12"/>
    </row>
    <row r="41" spans="1:21" ht="14.65" customHeight="1">
      <c r="A41" s="11"/>
      <c r="B41" s="166" t="s">
        <v>46</v>
      </c>
      <c r="C41" s="167"/>
      <c r="D41" s="168"/>
      <c r="R41" s="109"/>
      <c r="S41" s="109"/>
      <c r="T41" s="109"/>
      <c r="U41" s="12"/>
    </row>
    <row r="42" spans="1:21" ht="14.45">
      <c r="A42" s="11"/>
      <c r="B42" s="166"/>
      <c r="C42" s="167"/>
      <c r="D42" s="168"/>
      <c r="R42" s="109"/>
      <c r="S42" s="109"/>
      <c r="T42" s="109"/>
      <c r="U42" s="12"/>
    </row>
    <row r="43" spans="1:21" ht="14.45">
      <c r="A43" s="11"/>
      <c r="B43" s="43"/>
      <c r="C43" s="44"/>
      <c r="D43" s="45"/>
      <c r="R43" s="109"/>
      <c r="S43" s="109"/>
      <c r="T43" s="109"/>
      <c r="U43" s="12"/>
    </row>
    <row r="44" spans="1:21" ht="14.45">
      <c r="A44" s="11"/>
      <c r="R44" s="109"/>
      <c r="S44" s="109"/>
      <c r="T44" s="109"/>
      <c r="U44" s="12"/>
    </row>
    <row r="45" spans="1:21" ht="14.45" hidden="1">
      <c r="A45" s="11"/>
      <c r="F45" s="109"/>
      <c r="G45" s="109"/>
      <c r="H45" s="109"/>
      <c r="I45" s="109"/>
      <c r="J45" s="109"/>
      <c r="K45" s="109"/>
      <c r="L45" s="109"/>
      <c r="M45" s="109"/>
      <c r="N45" s="109"/>
      <c r="O45" s="109"/>
      <c r="P45" s="109"/>
      <c r="Q45" s="109"/>
      <c r="R45" s="109"/>
      <c r="S45" s="109"/>
      <c r="T45" s="109"/>
      <c r="U45" s="12"/>
    </row>
    <row r="46" spans="1:21" ht="14.45" hidden="1">
      <c r="A46" s="11"/>
      <c r="F46" s="109"/>
      <c r="G46" s="109"/>
      <c r="H46" s="109"/>
      <c r="I46" s="109"/>
      <c r="J46" s="109"/>
      <c r="K46" s="109"/>
      <c r="L46" s="109"/>
      <c r="M46" s="109"/>
      <c r="N46" s="109"/>
      <c r="O46" s="109"/>
      <c r="P46" s="109"/>
      <c r="Q46" s="109"/>
      <c r="R46" s="109"/>
      <c r="S46" s="109"/>
      <c r="T46" s="109"/>
      <c r="U46" s="12"/>
    </row>
    <row r="47" spans="1:21" ht="14.45" hidden="1">
      <c r="A47" s="11"/>
      <c r="F47" s="96"/>
      <c r="G47" s="96"/>
      <c r="H47" s="96"/>
      <c r="I47" s="96"/>
      <c r="J47" s="96"/>
      <c r="K47" s="96"/>
      <c r="L47" s="96"/>
      <c r="M47" s="96"/>
      <c r="N47" s="96"/>
      <c r="O47" s="96"/>
      <c r="P47" s="96"/>
      <c r="Q47" s="96"/>
      <c r="R47" s="96"/>
      <c r="S47" s="96"/>
      <c r="T47" s="96"/>
      <c r="U47" s="12"/>
    </row>
    <row r="48" spans="1:21" ht="14.45" hidden="1">
      <c r="A48" s="13"/>
      <c r="B48" s="14"/>
      <c r="C48" s="14"/>
      <c r="D48" s="14"/>
      <c r="E48" s="14"/>
      <c r="F48" s="104"/>
      <c r="G48" s="104"/>
      <c r="H48" s="104"/>
      <c r="I48" s="104"/>
      <c r="J48" s="104"/>
      <c r="K48" s="104"/>
      <c r="L48" s="104"/>
      <c r="M48" s="104"/>
      <c r="N48" s="104"/>
      <c r="O48" s="104"/>
      <c r="P48" s="104"/>
      <c r="Q48" s="104"/>
      <c r="R48" s="104"/>
      <c r="S48" s="104"/>
      <c r="T48" s="104"/>
      <c r="U48" s="15"/>
    </row>
    <row r="49" customFormat="1" ht="15" hidden="1" customHeight="1"/>
    <row r="50" customFormat="1" ht="15" hidden="1" customHeight="1"/>
    <row r="51" customFormat="1" ht="15" hidden="1" customHeight="1"/>
  </sheetData>
  <sheetProtection algorithmName="SHA-512" hashValue="5H3juAKb6BA416HyUA6GboQ6kC4UD3L/kRHnoeGMPX6wHtGvjHmps09gf9AJaKZWNH93st7bgaG2eH9i4+pRTA==" saltValue="em+T/w/YG/8uppyGTQRnFQ==" spinCount="100000" sheet="1" objects="1" scenarios="1"/>
  <mergeCells count="28">
    <mergeCell ref="B38:D39"/>
    <mergeCell ref="B41:D42"/>
    <mergeCell ref="D2:R2"/>
    <mergeCell ref="B5:D6"/>
    <mergeCell ref="B8:D9"/>
    <mergeCell ref="B11:D12"/>
    <mergeCell ref="B14:D15"/>
    <mergeCell ref="B17:D18"/>
    <mergeCell ref="B20:D21"/>
    <mergeCell ref="B23:D24"/>
    <mergeCell ref="B26:D27"/>
    <mergeCell ref="I8:S8"/>
    <mergeCell ref="I9:S9"/>
    <mergeCell ref="I10:S10"/>
    <mergeCell ref="I11:S11"/>
    <mergeCell ref="B29:D30"/>
    <mergeCell ref="B32:D33"/>
    <mergeCell ref="B35:D36"/>
    <mergeCell ref="I35:S35"/>
    <mergeCell ref="I23:S23"/>
    <mergeCell ref="I12:S13"/>
    <mergeCell ref="I15:S15"/>
    <mergeCell ref="I16:S16"/>
    <mergeCell ref="I19:S19"/>
    <mergeCell ref="I32:S32"/>
    <mergeCell ref="I21:S21"/>
    <mergeCell ref="I22:S22"/>
    <mergeCell ref="I25:S25"/>
  </mergeCells>
  <hyperlinks>
    <hyperlink ref="B20:D21" location="'IIF Dashboard'!A1" display="IIF Dashboard" xr:uid="{12AFE942-2DC6-4D6C-AB80-4BEFBDE32AD4}"/>
    <hyperlink ref="B23:D24" location="'IIF Referrals (i)'!A1" display="IIF Referrals Comparison (Region, CA, ICB)" xr:uid="{06104CA3-7179-4855-AE61-6701E4C74B71}"/>
    <hyperlink ref="B26:D27" location="'IIF Referrals (ii)'!A1" display="IIF Referrals Comparison (Sub-ICB, PCN, GP)" xr:uid="{7C62E48B-EA80-458D-A8D9-72A5E4F636F9}"/>
    <hyperlink ref="B32:D33" location="'QRT Dashboard'!A1" display="QRT Dashboard" xr:uid="{56A1524A-4AE5-466F-AB2C-F41CF1DACC4F}"/>
    <hyperlink ref="B35:D36" location="'QRT Tiering'!A1" display="QRT Tiering" xr:uid="{F2901DFC-98F1-4531-A60D-4ADC432A8414}"/>
    <hyperlink ref="B11:D12" location="'Uses and Limitations'!A1" display="Uses and Limitations" xr:uid="{CD137BF2-EF6B-4339-8E5D-0C5EF1D234C2}"/>
    <hyperlink ref="B14:D15" location="'FIT Summary Dashboard'!A1" display="FIT Summary Dashboard" xr:uid="{3109A18D-9F31-4E30-B8F0-8A2B81AB3CAF}"/>
    <hyperlink ref="B41:D42" location="'CWT Dashboard'!A1" display="FDS Lower GI" xr:uid="{5E717133-EE2E-459E-833A-287DFB39E8E1}"/>
    <hyperlink ref="I27" r:id="rId2" xr:uid="{F5234A5D-2671-46DA-BBD1-D237330662A8}"/>
  </hyperlinks>
  <pageMargins left="0.7" right="0.7" top="0.75" bottom="0.75" header="0.3" footer="0.3"/>
  <pageSetup paperSize="9" orientation="portrait" horizontalDpi="360" verticalDpi="36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48CC-0C90-4251-940F-9623EAEF6D7E}">
  <sheetPr codeName="Sheet11">
    <tabColor theme="7"/>
  </sheetPr>
  <dimension ref="A1:AH379"/>
  <sheetViews>
    <sheetView topLeftCell="S65" zoomScaleNormal="100" workbookViewId="0">
      <selection activeCell="W65" sqref="W65"/>
    </sheetView>
  </sheetViews>
  <sheetFormatPr defaultRowHeight="14.45"/>
  <cols>
    <col min="1" max="1" width="14.5703125" bestFit="1" customWidth="1"/>
    <col min="2" max="2" width="10.28515625" bestFit="1" customWidth="1"/>
    <col min="3" max="3" width="18" bestFit="1" customWidth="1"/>
    <col min="4" max="4" width="20" bestFit="1" customWidth="1"/>
    <col min="5" max="5" width="13.7109375" bestFit="1" customWidth="1"/>
    <col min="6" max="6" width="12.7109375" bestFit="1" customWidth="1"/>
    <col min="7" max="7" width="12.85546875" bestFit="1" customWidth="1"/>
    <col min="8" max="8" width="12.7109375" bestFit="1" customWidth="1"/>
    <col min="9" max="9" width="51.28515625" bestFit="1" customWidth="1"/>
    <col min="10" max="10" width="12.7109375" bestFit="1" customWidth="1"/>
    <col min="11" max="11" width="12.85546875" bestFit="1" customWidth="1"/>
    <col min="12" max="12" width="13.7109375" bestFit="1" customWidth="1"/>
    <col min="13" max="13" width="22.85546875" bestFit="1" customWidth="1"/>
    <col min="14" max="14" width="12.7109375" bestFit="1" customWidth="1"/>
    <col min="15" max="15" width="12.85546875" bestFit="1" customWidth="1"/>
    <col min="16" max="16" width="8.85546875" bestFit="1" customWidth="1"/>
    <col min="17" max="17" width="41.7109375" bestFit="1" customWidth="1"/>
    <col min="18" max="18" width="12.7109375" bestFit="1" customWidth="1"/>
    <col min="19" max="19" width="12.85546875" bestFit="1" customWidth="1"/>
    <col min="20" max="20" width="18.42578125" bestFit="1" customWidth="1"/>
    <col min="21" max="21" width="43.85546875" bestFit="1" customWidth="1"/>
    <col min="22" max="22" width="12.7109375" bestFit="1" customWidth="1"/>
    <col min="23" max="23" width="12.85546875" bestFit="1" customWidth="1"/>
    <col min="24" max="26" width="18.42578125" bestFit="1" customWidth="1"/>
    <col min="27" max="27" width="21.42578125" bestFit="1" customWidth="1"/>
    <col min="28" max="28" width="23.28515625" bestFit="1" customWidth="1"/>
    <col min="29" max="38" width="18.42578125" bestFit="1" customWidth="1"/>
    <col min="39" max="39" width="21.42578125" bestFit="1" customWidth="1"/>
    <col min="40" max="40" width="23.28515625" bestFit="1" customWidth="1"/>
    <col min="41" max="41" width="16.5703125" bestFit="1" customWidth="1"/>
    <col min="42" max="42" width="16.42578125" bestFit="1" customWidth="1"/>
    <col min="43" max="43" width="18.42578125" bestFit="1" customWidth="1"/>
    <col min="44" max="44" width="16.42578125" bestFit="1" customWidth="1"/>
    <col min="45" max="45" width="18.42578125" bestFit="1" customWidth="1"/>
    <col min="46" max="46" width="16.42578125" bestFit="1" customWidth="1"/>
    <col min="47" max="47" width="18.42578125" bestFit="1" customWidth="1"/>
    <col min="48" max="48" width="16.42578125" bestFit="1" customWidth="1"/>
    <col min="49" max="49" width="18.42578125" bestFit="1" customWidth="1"/>
    <col min="50" max="50" width="16.42578125" bestFit="1" customWidth="1"/>
    <col min="51" max="51" width="18.42578125" bestFit="1" customWidth="1"/>
    <col min="52" max="52" width="16.42578125" bestFit="1" customWidth="1"/>
    <col min="53" max="53" width="18.42578125" bestFit="1" customWidth="1"/>
    <col min="54" max="54" width="16.42578125" bestFit="1" customWidth="1"/>
    <col min="55" max="55" width="18.42578125" bestFit="1" customWidth="1"/>
    <col min="56" max="56" width="21.42578125" bestFit="1" customWidth="1"/>
    <col min="57" max="57" width="23.28515625" bestFit="1" customWidth="1"/>
    <col min="58" max="58" width="10.42578125" bestFit="1" customWidth="1"/>
    <col min="59" max="67" width="11.7109375" bestFit="1" customWidth="1"/>
    <col min="68" max="69" width="10.42578125" bestFit="1" customWidth="1"/>
    <col min="70" max="80" width="11.7109375" bestFit="1" customWidth="1"/>
    <col min="81" max="81" width="10.7109375" bestFit="1" customWidth="1"/>
    <col min="82" max="82" width="21.42578125" bestFit="1" customWidth="1"/>
    <col min="83" max="83" width="23.28515625" bestFit="1" customWidth="1"/>
    <col min="84" max="84" width="16.5703125" bestFit="1" customWidth="1"/>
  </cols>
  <sheetData>
    <row r="1" spans="1:34">
      <c r="C1" t="s">
        <v>128</v>
      </c>
      <c r="D1" s="85">
        <f>O6</f>
        <v>46081</v>
      </c>
      <c r="E1" s="3">
        <f>VLOOKUP(D1,A6:D17,4,0)</f>
        <v>3.5828447980309486E-3</v>
      </c>
      <c r="F1" s="3"/>
      <c r="G1" s="3"/>
    </row>
    <row r="2" spans="1:34">
      <c r="R2" s="299" t="s">
        <v>129</v>
      </c>
      <c r="S2" s="299"/>
      <c r="T2" s="299"/>
      <c r="U2" s="299"/>
      <c r="V2" s="299"/>
      <c r="W2" s="299"/>
      <c r="X2" s="299"/>
      <c r="Y2" s="299"/>
      <c r="AA2" s="299" t="s">
        <v>130</v>
      </c>
      <c r="AB2" s="299"/>
      <c r="AC2" s="299"/>
      <c r="AD2" s="299"/>
      <c r="AE2" s="299"/>
      <c r="AF2" s="299"/>
      <c r="AG2" s="299"/>
      <c r="AH2" s="299"/>
    </row>
    <row r="3" spans="1:34">
      <c r="A3" s="1" t="s">
        <v>131</v>
      </c>
      <c r="B3" t="s">
        <v>132</v>
      </c>
      <c r="K3" s="84"/>
      <c r="O3" s="1" t="s">
        <v>131</v>
      </c>
      <c r="P3" t="s">
        <v>132</v>
      </c>
    </row>
    <row r="4" spans="1:34">
      <c r="K4" s="84"/>
      <c r="R4" s="300" t="s">
        <v>133</v>
      </c>
      <c r="S4" s="300"/>
      <c r="U4" s="300" t="s">
        <v>134</v>
      </c>
      <c r="V4" s="300"/>
      <c r="X4" s="300" t="s">
        <v>135</v>
      </c>
      <c r="Y4" s="300"/>
      <c r="AA4" s="300" t="s">
        <v>133</v>
      </c>
      <c r="AB4" s="300"/>
      <c r="AD4" s="300" t="s">
        <v>134</v>
      </c>
      <c r="AE4" s="300"/>
      <c r="AG4" s="300" t="s">
        <v>135</v>
      </c>
      <c r="AH4" s="300"/>
    </row>
    <row r="5" spans="1:34">
      <c r="A5" s="1" t="s">
        <v>136</v>
      </c>
      <c r="B5" t="s">
        <v>137</v>
      </c>
      <c r="C5" t="s">
        <v>138</v>
      </c>
      <c r="F5">
        <f>COUNT($A$6:$A$17)</f>
        <v>12</v>
      </c>
      <c r="K5" s="84"/>
      <c r="O5" s="1" t="s">
        <v>136</v>
      </c>
      <c r="P5" t="s">
        <v>137</v>
      </c>
      <c r="R5" s="300"/>
      <c r="S5" s="300"/>
      <c r="U5" s="300"/>
      <c r="V5" s="300"/>
      <c r="X5" s="300"/>
      <c r="Y5" s="300"/>
      <c r="AA5" s="300"/>
      <c r="AB5" s="300"/>
      <c r="AD5" s="300"/>
      <c r="AE5" s="300"/>
      <c r="AG5" s="300"/>
      <c r="AH5" s="300"/>
    </row>
    <row r="6" spans="1:34">
      <c r="A6" s="84">
        <v>45747</v>
      </c>
      <c r="B6" s="82">
        <v>0.73498161013485896</v>
      </c>
      <c r="C6" s="82">
        <v>0.8</v>
      </c>
      <c r="K6" s="84"/>
      <c r="O6" s="149">
        <v>46081</v>
      </c>
      <c r="P6" s="82">
        <v>0.8256861498193615</v>
      </c>
      <c r="R6" t="s">
        <v>139</v>
      </c>
      <c r="S6" t="s">
        <v>140</v>
      </c>
      <c r="U6" t="s">
        <v>141</v>
      </c>
      <c r="V6" t="s">
        <v>140</v>
      </c>
      <c r="X6" t="s">
        <v>142</v>
      </c>
      <c r="Y6" t="s">
        <v>143</v>
      </c>
      <c r="AA6" t="s">
        <v>139</v>
      </c>
      <c r="AB6" t="s">
        <v>140</v>
      </c>
      <c r="AD6" t="s">
        <v>141</v>
      </c>
      <c r="AE6" t="s">
        <v>140</v>
      </c>
      <c r="AG6" t="s">
        <v>142</v>
      </c>
      <c r="AH6" t="s">
        <v>143</v>
      </c>
    </row>
    <row r="7" spans="1:34">
      <c r="A7" s="84">
        <v>45777</v>
      </c>
      <c r="B7" s="82">
        <v>0.73083024854574297</v>
      </c>
      <c r="C7" s="82">
        <v>0.8</v>
      </c>
      <c r="D7" s="3">
        <f t="shared" ref="D7:D17" si="0">B7-B6</f>
        <v>-4.1513615891159983E-3</v>
      </c>
      <c r="I7" s="3">
        <f t="shared" ref="I7:I16" si="1">G7-G6</f>
        <v>0</v>
      </c>
      <c r="J7" s="82">
        <f t="shared" ref="J7:J16" si="2">B7-G7</f>
        <v>0.73083024854574297</v>
      </c>
      <c r="K7" s="84"/>
      <c r="O7" s="149">
        <v>46053</v>
      </c>
      <c r="P7" s="82">
        <v>0.81899154780103856</v>
      </c>
      <c r="R7" t="s">
        <v>144</v>
      </c>
      <c r="S7">
        <v>20</v>
      </c>
      <c r="U7" t="s">
        <v>145</v>
      </c>
      <c r="V7" s="91">
        <f>'IIF Dashboard'!G18</f>
        <v>0.77987139225362645</v>
      </c>
      <c r="X7">
        <v>10</v>
      </c>
      <c r="Y7">
        <v>10</v>
      </c>
      <c r="AA7" t="s">
        <v>144</v>
      </c>
      <c r="AB7">
        <v>20</v>
      </c>
      <c r="AD7" t="s">
        <v>145</v>
      </c>
      <c r="AE7" s="91">
        <f>'IIF Dashboard'!G37</f>
        <v>0</v>
      </c>
      <c r="AG7">
        <v>10</v>
      </c>
      <c r="AH7">
        <v>10</v>
      </c>
    </row>
    <row r="8" spans="1:34">
      <c r="A8" s="84">
        <v>45808</v>
      </c>
      <c r="B8" s="82">
        <v>0.74494259158009846</v>
      </c>
      <c r="C8" s="82">
        <v>0.8</v>
      </c>
      <c r="D8" s="3">
        <f t="shared" si="0"/>
        <v>1.411234303435549E-2</v>
      </c>
      <c r="I8" s="3">
        <f t="shared" si="1"/>
        <v>0</v>
      </c>
      <c r="J8" s="82">
        <f t="shared" si="2"/>
        <v>0.74494259158009846</v>
      </c>
      <c r="K8" s="84"/>
      <c r="O8" s="149">
        <v>46022</v>
      </c>
      <c r="P8" s="82">
        <v>0.81182903414308372</v>
      </c>
      <c r="R8" t="s">
        <v>146</v>
      </c>
      <c r="S8">
        <v>30</v>
      </c>
      <c r="U8" t="s">
        <v>134</v>
      </c>
      <c r="V8">
        <v>5.0000000000000001E-3</v>
      </c>
      <c r="X8">
        <v>20</v>
      </c>
      <c r="Y8">
        <v>10</v>
      </c>
      <c r="AA8" t="s">
        <v>146</v>
      </c>
      <c r="AB8">
        <v>30</v>
      </c>
      <c r="AD8" t="s">
        <v>134</v>
      </c>
      <c r="AE8">
        <v>5.0000000000000001E-3</v>
      </c>
      <c r="AG8">
        <v>20</v>
      </c>
      <c r="AH8">
        <v>10</v>
      </c>
    </row>
    <row r="9" spans="1:34">
      <c r="A9" s="84">
        <v>45838</v>
      </c>
      <c r="B9" s="82">
        <v>0.74178403755868549</v>
      </c>
      <c r="C9" s="82">
        <v>0.8</v>
      </c>
      <c r="D9" s="3">
        <f t="shared" si="0"/>
        <v>-3.1585540214129626E-3</v>
      </c>
      <c r="I9" s="3">
        <f t="shared" si="1"/>
        <v>0</v>
      </c>
      <c r="J9" s="82">
        <f t="shared" si="2"/>
        <v>0.74178403755868549</v>
      </c>
      <c r="K9" s="84"/>
      <c r="O9" s="149">
        <v>45991</v>
      </c>
      <c r="P9" s="82">
        <v>0.80617256390222125</v>
      </c>
      <c r="R9" t="s">
        <v>147</v>
      </c>
      <c r="S9">
        <v>30</v>
      </c>
      <c r="U9" t="s">
        <v>148</v>
      </c>
      <c r="V9" s="91">
        <f>2-V8-V7</f>
        <v>1.2151286077463737</v>
      </c>
      <c r="X9">
        <v>30</v>
      </c>
      <c r="Y9">
        <v>10</v>
      </c>
      <c r="AA9" t="s">
        <v>147</v>
      </c>
      <c r="AB9">
        <v>30</v>
      </c>
      <c r="AD9" t="s">
        <v>148</v>
      </c>
      <c r="AE9" s="91">
        <f>2-AE8-AE7</f>
        <v>1.9950000000000001</v>
      </c>
      <c r="AG9">
        <v>30</v>
      </c>
      <c r="AH9">
        <v>10</v>
      </c>
    </row>
    <row r="10" spans="1:34">
      <c r="A10" s="84">
        <v>45869</v>
      </c>
      <c r="B10" s="82">
        <v>0.74425873080581606</v>
      </c>
      <c r="C10" s="82">
        <v>0.8</v>
      </c>
      <c r="D10" s="3">
        <f t="shared" si="0"/>
        <v>2.474693247130566E-3</v>
      </c>
      <c r="I10" s="3">
        <f t="shared" si="1"/>
        <v>0</v>
      </c>
      <c r="J10" s="82">
        <f t="shared" si="2"/>
        <v>0.74425873080581606</v>
      </c>
      <c r="K10" s="84"/>
      <c r="O10" s="149">
        <v>45961</v>
      </c>
      <c r="P10" s="82">
        <v>0.79917471924784544</v>
      </c>
      <c r="R10" t="s">
        <v>149</v>
      </c>
      <c r="S10">
        <v>20</v>
      </c>
      <c r="X10">
        <v>40</v>
      </c>
      <c r="Y10">
        <v>10</v>
      </c>
      <c r="AA10" t="s">
        <v>149</v>
      </c>
      <c r="AB10">
        <v>20</v>
      </c>
      <c r="AG10">
        <v>40</v>
      </c>
      <c r="AH10">
        <v>10</v>
      </c>
    </row>
    <row r="11" spans="1:34">
      <c r="A11" s="84">
        <v>45900</v>
      </c>
      <c r="B11" s="82">
        <v>0.75193376184769578</v>
      </c>
      <c r="C11" s="82">
        <v>0.8</v>
      </c>
      <c r="D11" s="3">
        <f t="shared" si="0"/>
        <v>7.6750310418797207E-3</v>
      </c>
      <c r="I11" s="3">
        <f t="shared" si="1"/>
        <v>0</v>
      </c>
      <c r="J11" s="82">
        <f t="shared" si="2"/>
        <v>0.75193376184769578</v>
      </c>
      <c r="K11" s="84"/>
      <c r="O11" s="149">
        <v>45930</v>
      </c>
      <c r="P11" s="82">
        <v>0.79246766473164276</v>
      </c>
      <c r="R11" t="s">
        <v>150</v>
      </c>
      <c r="S11">
        <v>100</v>
      </c>
      <c r="X11">
        <v>50</v>
      </c>
      <c r="Y11">
        <v>10</v>
      </c>
      <c r="AA11" t="s">
        <v>150</v>
      </c>
      <c r="AB11">
        <v>100</v>
      </c>
      <c r="AG11">
        <v>50</v>
      </c>
      <c r="AH11">
        <v>10</v>
      </c>
    </row>
    <row r="12" spans="1:34">
      <c r="A12" s="84">
        <v>45930</v>
      </c>
      <c r="B12" s="82">
        <v>0.75685265679056157</v>
      </c>
      <c r="C12" s="82">
        <v>0.8</v>
      </c>
      <c r="D12" s="3">
        <f t="shared" si="0"/>
        <v>4.9188949428657924E-3</v>
      </c>
      <c r="I12" s="3">
        <f t="shared" si="1"/>
        <v>0</v>
      </c>
      <c r="J12" s="82">
        <f t="shared" si="2"/>
        <v>0.75685265679056157</v>
      </c>
      <c r="K12" s="84"/>
      <c r="O12" s="149">
        <v>45900</v>
      </c>
      <c r="P12" s="82">
        <v>0.79099884851899949</v>
      </c>
      <c r="R12" t="s">
        <v>7</v>
      </c>
      <c r="S12">
        <f>SUM(S7:S11)</f>
        <v>200</v>
      </c>
      <c r="X12">
        <v>60</v>
      </c>
      <c r="Y12">
        <v>10</v>
      </c>
      <c r="AA12" t="s">
        <v>7</v>
      </c>
      <c r="AB12">
        <f>SUM(AB7:AB11)</f>
        <v>200</v>
      </c>
      <c r="AG12">
        <v>60</v>
      </c>
      <c r="AH12">
        <v>10</v>
      </c>
    </row>
    <row r="13" spans="1:34">
      <c r="A13" s="84">
        <v>45961</v>
      </c>
      <c r="B13" s="82">
        <v>0.76547870733917245</v>
      </c>
      <c r="C13" s="82">
        <v>0.8</v>
      </c>
      <c r="D13" s="3">
        <f t="shared" si="0"/>
        <v>8.6260505486108752E-3</v>
      </c>
      <c r="I13" s="3">
        <f t="shared" si="1"/>
        <v>0</v>
      </c>
      <c r="J13" s="82">
        <f t="shared" si="2"/>
        <v>0.76547870733917245</v>
      </c>
      <c r="K13" s="84"/>
      <c r="O13" s="149">
        <v>45869</v>
      </c>
      <c r="P13" s="82">
        <v>0.78623845774959633</v>
      </c>
      <c r="X13">
        <v>70</v>
      </c>
      <c r="Y13">
        <v>10</v>
      </c>
      <c r="AG13">
        <v>70</v>
      </c>
      <c r="AH13">
        <v>10</v>
      </c>
    </row>
    <row r="14" spans="1:34">
      <c r="A14" s="84">
        <v>45991</v>
      </c>
      <c r="B14" s="82">
        <v>0.77077711818672423</v>
      </c>
      <c r="C14" s="82">
        <v>0.8</v>
      </c>
      <c r="D14" s="3">
        <f t="shared" si="0"/>
        <v>5.2984108475517822E-3</v>
      </c>
      <c r="I14" s="3">
        <f t="shared" si="1"/>
        <v>0</v>
      </c>
      <c r="J14" s="82">
        <f t="shared" si="2"/>
        <v>0.77077711818672423</v>
      </c>
      <c r="K14" s="84"/>
      <c r="O14" s="149">
        <v>45838</v>
      </c>
      <c r="P14" s="82">
        <v>0.7787430921475389</v>
      </c>
      <c r="X14">
        <v>80</v>
      </c>
      <c r="Y14">
        <v>10</v>
      </c>
      <c r="AG14">
        <v>80</v>
      </c>
      <c r="AH14">
        <v>10</v>
      </c>
    </row>
    <row r="15" spans="1:34">
      <c r="A15" s="84">
        <v>46022</v>
      </c>
      <c r="B15" s="82">
        <v>0.77308453830923385</v>
      </c>
      <c r="C15" s="82">
        <v>0.8</v>
      </c>
      <c r="D15" s="3">
        <f t="shared" si="0"/>
        <v>2.307420122509618E-3</v>
      </c>
      <c r="I15" s="3">
        <f t="shared" si="1"/>
        <v>0</v>
      </c>
      <c r="J15" s="82">
        <f t="shared" si="2"/>
        <v>0.77308453830923385</v>
      </c>
      <c r="K15" s="84"/>
      <c r="O15" s="149">
        <v>45808</v>
      </c>
      <c r="P15" s="82">
        <v>0.7686479357649888</v>
      </c>
      <c r="X15">
        <v>90</v>
      </c>
      <c r="Y15">
        <v>10</v>
      </c>
      <c r="AG15">
        <v>90</v>
      </c>
      <c r="AH15">
        <v>10</v>
      </c>
    </row>
    <row r="16" spans="1:34">
      <c r="A16" s="84">
        <v>46053</v>
      </c>
      <c r="B16" s="82">
        <v>0.7762885474555955</v>
      </c>
      <c r="C16" s="82">
        <v>0.8</v>
      </c>
      <c r="D16" s="3">
        <f t="shared" si="0"/>
        <v>3.2040091463616527E-3</v>
      </c>
      <c r="I16" s="3">
        <f t="shared" si="1"/>
        <v>0</v>
      </c>
      <c r="J16" s="82">
        <f t="shared" si="2"/>
        <v>0.7762885474555955</v>
      </c>
      <c r="K16" s="84"/>
      <c r="O16" s="149">
        <v>45777</v>
      </c>
      <c r="P16" s="82">
        <v>0.75307525325615055</v>
      </c>
      <c r="X16">
        <v>100</v>
      </c>
      <c r="Y16">
        <v>10</v>
      </c>
      <c r="AG16">
        <v>100</v>
      </c>
      <c r="AH16">
        <v>10</v>
      </c>
    </row>
    <row r="17" spans="1:34">
      <c r="A17" s="84">
        <v>46081</v>
      </c>
      <c r="B17" s="82">
        <v>0.77987139225362645</v>
      </c>
      <c r="C17" s="82">
        <v>0.8</v>
      </c>
      <c r="D17" s="3">
        <f t="shared" si="0"/>
        <v>3.5828447980309486E-3</v>
      </c>
      <c r="I17" s="3">
        <f t="shared" ref="I17" si="3">G17-G16</f>
        <v>0</v>
      </c>
      <c r="J17" s="82">
        <f t="shared" ref="J17" si="4">B17-G17</f>
        <v>0.77987139225362645</v>
      </c>
      <c r="K17" s="84"/>
      <c r="O17" s="149">
        <v>45747</v>
      </c>
      <c r="P17" s="82">
        <v>0.82115943339945252</v>
      </c>
      <c r="X17">
        <v>0</v>
      </c>
      <c r="Y17">
        <v>100</v>
      </c>
      <c r="AG17">
        <v>0</v>
      </c>
      <c r="AH17">
        <v>100</v>
      </c>
    </row>
    <row r="18" spans="1:34">
      <c r="H18" s="82"/>
      <c r="K18" s="84"/>
      <c r="O18" s="81" t="s">
        <v>31</v>
      </c>
      <c r="P18" s="82">
        <v>0.8070443749126649</v>
      </c>
    </row>
    <row r="19" spans="1:34">
      <c r="D19" s="82">
        <f>B17-B6</f>
        <v>4.4889782118767485E-2</v>
      </c>
      <c r="K19" s="84"/>
    </row>
    <row r="20" spans="1:34">
      <c r="K20" s="84"/>
    </row>
    <row r="21" spans="1:34">
      <c r="K21" s="84"/>
    </row>
    <row r="22" spans="1:34">
      <c r="A22" s="1" t="s">
        <v>131</v>
      </c>
      <c r="B22" t="s">
        <v>132</v>
      </c>
      <c r="K22" s="84"/>
    </row>
    <row r="23" spans="1:34">
      <c r="K23" s="84"/>
    </row>
    <row r="24" spans="1:34">
      <c r="A24" s="1" t="s">
        <v>136</v>
      </c>
      <c r="B24" t="s">
        <v>137</v>
      </c>
      <c r="C24" t="s">
        <v>151</v>
      </c>
      <c r="D24" t="s">
        <v>152</v>
      </c>
      <c r="E24" t="s">
        <v>138</v>
      </c>
      <c r="K24" s="84"/>
    </row>
    <row r="25" spans="1:34">
      <c r="A25" s="84">
        <v>45747</v>
      </c>
      <c r="B25" s="82">
        <v>0.73498161013485896</v>
      </c>
      <c r="C25" s="8">
        <v>14388</v>
      </c>
      <c r="D25" s="8">
        <v>19576</v>
      </c>
      <c r="E25" s="82">
        <v>0.8</v>
      </c>
      <c r="K25" s="84"/>
    </row>
    <row r="26" spans="1:34">
      <c r="A26" s="84">
        <v>45777</v>
      </c>
      <c r="B26" s="82">
        <v>0.73083024854574297</v>
      </c>
      <c r="C26" s="8">
        <v>1382</v>
      </c>
      <c r="D26" s="8">
        <v>1891</v>
      </c>
      <c r="E26" s="82">
        <v>0.8</v>
      </c>
      <c r="K26" s="84"/>
    </row>
    <row r="27" spans="1:34">
      <c r="A27" s="84">
        <v>45808</v>
      </c>
      <c r="B27" s="82">
        <v>0.74494259158009846</v>
      </c>
      <c r="C27" s="8">
        <v>2725</v>
      </c>
      <c r="D27" s="8">
        <v>3658</v>
      </c>
      <c r="E27" s="82">
        <v>0.8</v>
      </c>
      <c r="K27" s="84"/>
    </row>
    <row r="28" spans="1:34">
      <c r="A28" s="84">
        <v>45838</v>
      </c>
      <c r="B28" s="82">
        <v>0.74178403755868549</v>
      </c>
      <c r="C28" s="8">
        <v>4108</v>
      </c>
      <c r="D28" s="8">
        <v>5538</v>
      </c>
      <c r="E28" s="82">
        <v>0.8</v>
      </c>
      <c r="K28" s="84"/>
    </row>
    <row r="29" spans="1:34">
      <c r="A29" s="84">
        <v>45869</v>
      </c>
      <c r="B29" s="82">
        <v>0.74425873080581606</v>
      </c>
      <c r="C29" s="8">
        <v>5477</v>
      </c>
      <c r="D29" s="8">
        <v>7359</v>
      </c>
      <c r="E29" s="82">
        <v>0.8</v>
      </c>
      <c r="K29" s="84"/>
    </row>
    <row r="30" spans="1:34">
      <c r="A30" s="84">
        <v>45900</v>
      </c>
      <c r="B30" s="82">
        <v>0.75193376184769578</v>
      </c>
      <c r="C30" s="8">
        <v>6902</v>
      </c>
      <c r="D30" s="8">
        <v>9179</v>
      </c>
      <c r="E30" s="82">
        <v>0.8</v>
      </c>
      <c r="K30" s="84"/>
    </row>
    <row r="31" spans="1:34">
      <c r="A31" s="84">
        <v>45930</v>
      </c>
      <c r="B31" s="82">
        <v>0.75685265679056157</v>
      </c>
      <c r="C31" s="8">
        <v>8532</v>
      </c>
      <c r="D31" s="8">
        <v>11273</v>
      </c>
      <c r="E31" s="82">
        <v>0.8</v>
      </c>
      <c r="K31" s="84"/>
    </row>
    <row r="32" spans="1:34">
      <c r="A32" s="84">
        <v>45961</v>
      </c>
      <c r="B32" s="82">
        <v>0.76547870733917245</v>
      </c>
      <c r="C32" s="8">
        <v>10138</v>
      </c>
      <c r="D32" s="8">
        <v>13244</v>
      </c>
      <c r="E32" s="82">
        <v>0.8</v>
      </c>
      <c r="K32" s="84"/>
    </row>
    <row r="33" spans="1:23">
      <c r="A33" s="84">
        <v>45991</v>
      </c>
      <c r="B33" s="82">
        <v>0.77077711818672423</v>
      </c>
      <c r="C33" s="8">
        <v>11426</v>
      </c>
      <c r="D33" s="8">
        <v>14824</v>
      </c>
      <c r="E33" s="82">
        <v>0.8</v>
      </c>
      <c r="K33" s="84"/>
    </row>
    <row r="34" spans="1:23">
      <c r="A34" s="84">
        <v>46022</v>
      </c>
      <c r="B34" s="82">
        <v>0.77308453830923385</v>
      </c>
      <c r="C34" s="8">
        <v>12885</v>
      </c>
      <c r="D34" s="8">
        <v>16667</v>
      </c>
      <c r="E34" s="82">
        <v>0.8</v>
      </c>
      <c r="K34" s="84"/>
    </row>
    <row r="35" spans="1:23">
      <c r="A35" s="84">
        <v>46053</v>
      </c>
      <c r="B35" s="82">
        <v>0.7762885474555955</v>
      </c>
      <c r="C35" s="8">
        <v>14248</v>
      </c>
      <c r="D35" s="8">
        <v>18354</v>
      </c>
      <c r="E35" s="82">
        <v>0.8</v>
      </c>
      <c r="K35" s="84"/>
    </row>
    <row r="36" spans="1:23">
      <c r="A36" s="84">
        <v>46081</v>
      </c>
      <c r="B36" s="82">
        <v>0.77987139225362645</v>
      </c>
      <c r="C36" s="8">
        <v>15645</v>
      </c>
      <c r="D36" s="8">
        <v>20061</v>
      </c>
      <c r="E36" s="82">
        <v>0.8</v>
      </c>
    </row>
    <row r="37" spans="1:23">
      <c r="A37" s="84" t="s">
        <v>31</v>
      </c>
      <c r="B37" s="82">
        <v>0.76156583629893237</v>
      </c>
      <c r="C37" s="8">
        <v>107856</v>
      </c>
      <c r="D37" s="8">
        <v>141624</v>
      </c>
      <c r="E37" s="82">
        <v>0.8</v>
      </c>
    </row>
    <row r="43" spans="1:23">
      <c r="A43" s="1" t="s">
        <v>131</v>
      </c>
      <c r="B43" t="s">
        <v>132</v>
      </c>
      <c r="E43" s="1" t="s">
        <v>131</v>
      </c>
      <c r="F43" t="s">
        <v>132</v>
      </c>
      <c r="I43" s="1" t="s">
        <v>131</v>
      </c>
      <c r="J43" t="s">
        <v>132</v>
      </c>
      <c r="M43" s="1" t="s">
        <v>131</v>
      </c>
      <c r="N43" t="s">
        <v>132</v>
      </c>
      <c r="Q43" s="1" t="s">
        <v>131</v>
      </c>
      <c r="R43" t="s">
        <v>132</v>
      </c>
      <c r="U43" s="1" t="s">
        <v>131</v>
      </c>
      <c r="V43" t="s">
        <v>132</v>
      </c>
    </row>
    <row r="44" spans="1:23">
      <c r="A44" s="1" t="s">
        <v>153</v>
      </c>
      <c r="B44" s="149">
        <v>46081</v>
      </c>
      <c r="E44" s="1" t="s">
        <v>153</v>
      </c>
      <c r="F44" s="149">
        <v>46081</v>
      </c>
      <c r="I44" s="1" t="s">
        <v>153</v>
      </c>
      <c r="J44" s="149">
        <v>46081</v>
      </c>
      <c r="M44" s="1" t="s">
        <v>153</v>
      </c>
      <c r="N44" s="149">
        <v>46081</v>
      </c>
      <c r="Q44" s="1" t="s">
        <v>153</v>
      </c>
      <c r="R44" s="149">
        <v>46081</v>
      </c>
      <c r="U44" s="1" t="s">
        <v>153</v>
      </c>
      <c r="V44" s="149">
        <v>46081</v>
      </c>
    </row>
    <row r="46" spans="1:23">
      <c r="A46" s="1" t="s">
        <v>136</v>
      </c>
      <c r="B46" t="s">
        <v>137</v>
      </c>
      <c r="C46" t="s">
        <v>138</v>
      </c>
      <c r="E46" s="1" t="s">
        <v>136</v>
      </c>
      <c r="F46" t="s">
        <v>137</v>
      </c>
      <c r="G46" t="s">
        <v>138</v>
      </c>
      <c r="I46" s="1" t="s">
        <v>136</v>
      </c>
      <c r="J46" t="s">
        <v>137</v>
      </c>
      <c r="K46" t="s">
        <v>138</v>
      </c>
      <c r="M46" s="1" t="s">
        <v>136</v>
      </c>
      <c r="N46" t="s">
        <v>137</v>
      </c>
      <c r="O46" t="s">
        <v>138</v>
      </c>
      <c r="Q46" s="1" t="s">
        <v>136</v>
      </c>
      <c r="R46" t="s">
        <v>137</v>
      </c>
      <c r="S46" t="s">
        <v>138</v>
      </c>
      <c r="U46" s="1" t="s">
        <v>136</v>
      </c>
      <c r="V46" t="s">
        <v>137</v>
      </c>
      <c r="W46" t="s">
        <v>138</v>
      </c>
    </row>
    <row r="47" spans="1:23">
      <c r="A47" s="81" t="s">
        <v>154</v>
      </c>
      <c r="B47" s="82">
        <v>0.84871280733154797</v>
      </c>
      <c r="C47" s="82">
        <v>0.8</v>
      </c>
      <c r="E47" s="81" t="s">
        <v>155</v>
      </c>
      <c r="F47" s="82">
        <v>0.86802076691866292</v>
      </c>
      <c r="G47" s="82">
        <v>0.8</v>
      </c>
      <c r="I47" s="81" t="s">
        <v>156</v>
      </c>
      <c r="J47" s="82">
        <v>0.94311926605504592</v>
      </c>
      <c r="K47" s="82">
        <v>0.8</v>
      </c>
      <c r="M47" s="81" t="s">
        <v>157</v>
      </c>
      <c r="N47" s="82">
        <v>0.84013900955690701</v>
      </c>
      <c r="O47" s="82">
        <v>0.8</v>
      </c>
      <c r="Q47" s="81" t="s">
        <v>158</v>
      </c>
      <c r="R47" s="82">
        <v>0.89473684210526316</v>
      </c>
      <c r="S47" s="82">
        <v>0.8</v>
      </c>
      <c r="U47" s="81" t="s">
        <v>159</v>
      </c>
      <c r="V47" s="82">
        <v>1</v>
      </c>
      <c r="W47" s="82">
        <v>0.8</v>
      </c>
    </row>
    <row r="48" spans="1:23">
      <c r="A48" s="81" t="s">
        <v>160</v>
      </c>
      <c r="B48" s="82">
        <v>0.83843929038557186</v>
      </c>
      <c r="C48" s="82">
        <v>0.8</v>
      </c>
      <c r="E48" s="81" t="s">
        <v>161</v>
      </c>
      <c r="F48" s="82">
        <v>0.86228405342738645</v>
      </c>
      <c r="G48" s="82">
        <v>0.8</v>
      </c>
      <c r="I48" s="81" t="s">
        <v>162</v>
      </c>
      <c r="J48" s="82">
        <v>0.88628562901059549</v>
      </c>
      <c r="K48" s="82">
        <v>0.8</v>
      </c>
      <c r="M48" s="81" t="s">
        <v>163</v>
      </c>
      <c r="N48" s="82">
        <v>0.82960325534079349</v>
      </c>
      <c r="O48" s="82">
        <v>0.8</v>
      </c>
      <c r="Q48" s="81" t="s">
        <v>164</v>
      </c>
      <c r="R48" s="82">
        <v>0.89243027888446214</v>
      </c>
      <c r="S48" s="82">
        <v>0.8</v>
      </c>
      <c r="U48" s="81" t="s">
        <v>165</v>
      </c>
      <c r="V48" s="82">
        <v>1</v>
      </c>
      <c r="W48" s="82">
        <v>0.8</v>
      </c>
    </row>
    <row r="49" spans="1:23">
      <c r="A49" s="81" t="s">
        <v>166</v>
      </c>
      <c r="B49" s="82">
        <v>0.82988047157316414</v>
      </c>
      <c r="C49" s="82">
        <v>0.8</v>
      </c>
      <c r="E49" s="81" t="s">
        <v>167</v>
      </c>
      <c r="F49" s="82">
        <v>0.84801926023199825</v>
      </c>
      <c r="G49" s="82">
        <v>0.8</v>
      </c>
      <c r="I49" s="81" t="s">
        <v>168</v>
      </c>
      <c r="J49" s="82">
        <v>0.87618203309692666</v>
      </c>
      <c r="K49" s="82">
        <v>0.8</v>
      </c>
      <c r="M49" s="81" t="s">
        <v>169</v>
      </c>
      <c r="N49" s="82">
        <v>0.81824146981627299</v>
      </c>
      <c r="O49" s="82">
        <v>0.8</v>
      </c>
      <c r="Q49" s="81" t="s">
        <v>170</v>
      </c>
      <c r="R49" s="82">
        <v>0.88819875776397517</v>
      </c>
      <c r="S49" s="82">
        <v>0.8</v>
      </c>
      <c r="U49" s="81" t="s">
        <v>171</v>
      </c>
      <c r="V49" s="82">
        <v>1</v>
      </c>
      <c r="W49" s="82">
        <v>0.8</v>
      </c>
    </row>
    <row r="50" spans="1:23">
      <c r="A50" s="81" t="s">
        <v>172</v>
      </c>
      <c r="B50" s="82">
        <v>0.82917440712289336</v>
      </c>
      <c r="C50" s="82">
        <v>0.8</v>
      </c>
      <c r="E50" s="81" t="s">
        <v>173</v>
      </c>
      <c r="F50" s="82">
        <v>0.84725362008920391</v>
      </c>
      <c r="G50" s="82">
        <v>0.8</v>
      </c>
      <c r="I50" s="81" t="s">
        <v>174</v>
      </c>
      <c r="J50" s="82">
        <v>0.87039517749497652</v>
      </c>
      <c r="K50" s="82">
        <v>0.8</v>
      </c>
      <c r="M50" s="81" t="s">
        <v>175</v>
      </c>
      <c r="N50" s="82">
        <v>0.81763698630136983</v>
      </c>
      <c r="O50" s="82">
        <v>0.8</v>
      </c>
      <c r="Q50" s="81" t="s">
        <v>176</v>
      </c>
      <c r="R50" s="82">
        <v>0.87610619469026552</v>
      </c>
      <c r="S50" s="82">
        <v>0.8</v>
      </c>
      <c r="U50" s="81" t="s">
        <v>177</v>
      </c>
      <c r="V50" s="82">
        <v>1</v>
      </c>
      <c r="W50" s="82">
        <v>0.8</v>
      </c>
    </row>
    <row r="51" spans="1:23">
      <c r="A51" s="81" t="s">
        <v>178</v>
      </c>
      <c r="B51" s="82">
        <v>0.81558649048598109</v>
      </c>
      <c r="C51" s="82">
        <v>0.8</v>
      </c>
      <c r="E51" s="81" t="s">
        <v>179</v>
      </c>
      <c r="F51" s="82">
        <v>0.84239175948413025</v>
      </c>
      <c r="G51" s="82">
        <v>0.8</v>
      </c>
      <c r="I51" s="81" t="s">
        <v>180</v>
      </c>
      <c r="J51" s="82">
        <v>0.86124094950050412</v>
      </c>
      <c r="K51" s="82">
        <v>0.8</v>
      </c>
      <c r="M51" s="81" t="s">
        <v>181</v>
      </c>
      <c r="N51" s="82">
        <v>0.81756011471431722</v>
      </c>
      <c r="O51" s="82">
        <v>0.8</v>
      </c>
      <c r="Q51" s="81" t="s">
        <v>182</v>
      </c>
      <c r="R51" s="82">
        <v>0.87221095334685594</v>
      </c>
      <c r="S51" s="82">
        <v>0.8</v>
      </c>
      <c r="U51" s="81" t="s">
        <v>183</v>
      </c>
      <c r="V51" s="82">
        <v>1</v>
      </c>
      <c r="W51" s="82">
        <v>0.8</v>
      </c>
    </row>
    <row r="52" spans="1:23">
      <c r="A52" s="81" t="s">
        <v>184</v>
      </c>
      <c r="B52" s="82">
        <v>0.81230301988424736</v>
      </c>
      <c r="C52" s="82">
        <v>0.8</v>
      </c>
      <c r="E52" s="81" t="s">
        <v>185</v>
      </c>
      <c r="F52" s="82">
        <v>0.83920069584325219</v>
      </c>
      <c r="G52" s="82">
        <v>0.8</v>
      </c>
      <c r="I52" s="81" t="s">
        <v>186</v>
      </c>
      <c r="J52" s="82">
        <v>0.86011808910359633</v>
      </c>
      <c r="K52" s="82">
        <v>0.8</v>
      </c>
      <c r="M52" s="81" t="s">
        <v>187</v>
      </c>
      <c r="N52" s="82">
        <v>0.81452750352609304</v>
      </c>
      <c r="O52" s="82">
        <v>0.8</v>
      </c>
      <c r="Q52" s="81" t="s">
        <v>188</v>
      </c>
      <c r="R52" s="82">
        <v>0.8666666666666667</v>
      </c>
      <c r="S52" s="82">
        <v>0.8</v>
      </c>
      <c r="U52" s="81" t="s">
        <v>189</v>
      </c>
      <c r="V52" s="82">
        <v>1</v>
      </c>
      <c r="W52" s="82">
        <v>0.8</v>
      </c>
    </row>
    <row r="53" spans="1:23">
      <c r="A53" s="81" t="s">
        <v>190</v>
      </c>
      <c r="B53" s="82">
        <v>0.79536387577898882</v>
      </c>
      <c r="C53" s="82">
        <v>0.8</v>
      </c>
      <c r="E53" s="81" t="s">
        <v>160</v>
      </c>
      <c r="F53" s="82">
        <v>0.83843929038557186</v>
      </c>
      <c r="G53" s="82">
        <v>0.8</v>
      </c>
      <c r="I53" s="81" t="s">
        <v>191</v>
      </c>
      <c r="J53" s="82">
        <v>0.85450072886297379</v>
      </c>
      <c r="K53" s="82">
        <v>0.8</v>
      </c>
      <c r="M53" s="81" t="s">
        <v>192</v>
      </c>
      <c r="N53" s="82">
        <v>0.81020523441913006</v>
      </c>
      <c r="O53" s="82">
        <v>0.8</v>
      </c>
      <c r="Q53" s="81" t="s">
        <v>193</v>
      </c>
      <c r="R53" s="82">
        <v>0.86324786324786329</v>
      </c>
      <c r="S53" s="82">
        <v>0.8</v>
      </c>
      <c r="U53" s="81" t="s">
        <v>194</v>
      </c>
      <c r="V53" s="82">
        <v>1</v>
      </c>
      <c r="W53" s="82">
        <v>0.8</v>
      </c>
    </row>
    <row r="54" spans="1:23">
      <c r="A54" s="81" t="s">
        <v>31</v>
      </c>
      <c r="B54" s="82">
        <v>0.8256861498193615</v>
      </c>
      <c r="C54" s="82">
        <v>0.8</v>
      </c>
      <c r="E54" s="81" t="s">
        <v>195</v>
      </c>
      <c r="F54" s="82">
        <v>0.83117285144913511</v>
      </c>
      <c r="G54" s="82">
        <v>0.8</v>
      </c>
      <c r="I54" s="81" t="s">
        <v>196</v>
      </c>
      <c r="J54" s="82">
        <v>0.84801926023199825</v>
      </c>
      <c r="K54" s="82">
        <v>0.8</v>
      </c>
      <c r="M54" s="81" t="s">
        <v>197</v>
      </c>
      <c r="N54" s="82">
        <v>0.79639344262295086</v>
      </c>
      <c r="O54" s="82">
        <v>0.8</v>
      </c>
      <c r="Q54" s="81" t="s">
        <v>198</v>
      </c>
      <c r="R54" s="82">
        <v>0.86250000000000004</v>
      </c>
      <c r="S54" s="82">
        <v>0.8</v>
      </c>
      <c r="U54" s="81" t="s">
        <v>199</v>
      </c>
      <c r="V54" s="82">
        <v>1</v>
      </c>
      <c r="W54" s="82">
        <v>0.8</v>
      </c>
    </row>
    <row r="55" spans="1:23">
      <c r="E55" s="81" t="s">
        <v>200</v>
      </c>
      <c r="F55" s="82">
        <v>0.82971718024482899</v>
      </c>
      <c r="G55" s="82">
        <v>0.8</v>
      </c>
      <c r="I55" s="81" t="s">
        <v>201</v>
      </c>
      <c r="J55" s="82">
        <v>0.84725362008920391</v>
      </c>
      <c r="K55" s="82">
        <v>0.8</v>
      </c>
      <c r="M55" s="81" t="s">
        <v>31</v>
      </c>
      <c r="N55" s="82">
        <v>0.8148588540978553</v>
      </c>
      <c r="O55" s="82">
        <v>0.8</v>
      </c>
      <c r="Q55" s="81" t="s">
        <v>202</v>
      </c>
      <c r="R55" s="82">
        <v>0.86096256684491979</v>
      </c>
      <c r="S55" s="82">
        <v>0.8</v>
      </c>
      <c r="U55" s="81" t="s">
        <v>203</v>
      </c>
      <c r="V55" s="82">
        <v>1</v>
      </c>
      <c r="W55" s="82">
        <v>0.8</v>
      </c>
    </row>
    <row r="56" spans="1:23">
      <c r="E56" s="81" t="s">
        <v>204</v>
      </c>
      <c r="F56" s="82">
        <v>0.8200579907896981</v>
      </c>
      <c r="G56" s="82">
        <v>0.8</v>
      </c>
      <c r="I56" s="81" t="s">
        <v>205</v>
      </c>
      <c r="J56" s="82">
        <v>0.84353606508582202</v>
      </c>
      <c r="K56" s="82">
        <v>0.8</v>
      </c>
      <c r="Q56" s="81" t="s">
        <v>206</v>
      </c>
      <c r="R56" s="82">
        <v>0.86036036036036034</v>
      </c>
      <c r="S56" s="82">
        <v>0.8</v>
      </c>
      <c r="U56" s="81" t="s">
        <v>207</v>
      </c>
      <c r="V56" s="82">
        <v>1</v>
      </c>
      <c r="W56" s="82">
        <v>0.8</v>
      </c>
    </row>
    <row r="57" spans="1:23">
      <c r="E57" s="81" t="s">
        <v>208</v>
      </c>
      <c r="F57" s="82">
        <v>0.81963774048301274</v>
      </c>
      <c r="G57" s="82">
        <v>0.8</v>
      </c>
      <c r="I57" s="81" t="s">
        <v>209</v>
      </c>
      <c r="J57" s="82">
        <v>0.84294730661969763</v>
      </c>
      <c r="K57" s="82">
        <v>0.8</v>
      </c>
      <c r="Q57" s="81" t="s">
        <v>210</v>
      </c>
      <c r="R57" s="82">
        <v>0.85773195876288655</v>
      </c>
      <c r="S57" s="82">
        <v>0.8</v>
      </c>
      <c r="U57" s="81" t="s">
        <v>211</v>
      </c>
      <c r="V57" s="82">
        <v>0.97468354430379744</v>
      </c>
      <c r="W57" s="82">
        <v>0.8</v>
      </c>
    </row>
    <row r="58" spans="1:23">
      <c r="E58" s="81" t="s">
        <v>212</v>
      </c>
      <c r="F58" s="82">
        <v>0.81915828532369883</v>
      </c>
      <c r="G58" s="82">
        <v>0.8</v>
      </c>
      <c r="I58" s="81" t="s">
        <v>213</v>
      </c>
      <c r="J58" s="82">
        <v>0.84239175948413025</v>
      </c>
      <c r="K58" s="82">
        <v>0.8</v>
      </c>
      <c r="Q58" s="81" t="s">
        <v>214</v>
      </c>
      <c r="R58" s="82">
        <v>0.85517241379310349</v>
      </c>
      <c r="S58" s="82">
        <v>0.8</v>
      </c>
      <c r="U58" s="81" t="s">
        <v>215</v>
      </c>
      <c r="V58" s="82">
        <v>0.97435897435897434</v>
      </c>
      <c r="W58" s="82">
        <v>0.8</v>
      </c>
    </row>
    <row r="59" spans="1:23">
      <c r="E59" s="81" t="s">
        <v>216</v>
      </c>
      <c r="F59" s="82">
        <v>0.8148588540978553</v>
      </c>
      <c r="G59" s="82">
        <v>0.8</v>
      </c>
      <c r="I59" s="81" t="s">
        <v>217</v>
      </c>
      <c r="J59" s="82">
        <v>0.84231557377049182</v>
      </c>
      <c r="K59" s="82">
        <v>0.8</v>
      </c>
      <c r="Q59" s="81" t="s">
        <v>218</v>
      </c>
      <c r="R59" s="82">
        <v>0.85511363636363635</v>
      </c>
      <c r="S59" s="82">
        <v>0.8</v>
      </c>
      <c r="U59" s="81" t="s">
        <v>219</v>
      </c>
      <c r="V59" s="82">
        <v>0.96666666666666667</v>
      </c>
      <c r="W59" s="82">
        <v>0.8</v>
      </c>
    </row>
    <row r="60" spans="1:23">
      <c r="E60" s="81" t="s">
        <v>220</v>
      </c>
      <c r="F60" s="82">
        <v>0.8137761780104712</v>
      </c>
      <c r="G60" s="82">
        <v>0.8</v>
      </c>
      <c r="I60" s="81" t="s">
        <v>221</v>
      </c>
      <c r="J60" s="82">
        <v>0.84143717728055079</v>
      </c>
      <c r="K60" s="82">
        <v>0.8</v>
      </c>
      <c r="Q60" s="81" t="s">
        <v>222</v>
      </c>
      <c r="R60" s="82">
        <v>0.85490196078431369</v>
      </c>
      <c r="S60" s="82">
        <v>0.8</v>
      </c>
      <c r="U60" s="81" t="s">
        <v>223</v>
      </c>
      <c r="V60" s="82">
        <v>0.96</v>
      </c>
      <c r="W60" s="82">
        <v>0.8</v>
      </c>
    </row>
    <row r="61" spans="1:23">
      <c r="E61" s="81" t="s">
        <v>224</v>
      </c>
      <c r="F61" s="82">
        <v>0.81111041913184279</v>
      </c>
      <c r="G61" s="82">
        <v>0.8</v>
      </c>
      <c r="I61" s="81" t="s">
        <v>225</v>
      </c>
      <c r="J61" s="82">
        <v>0.84107526881720429</v>
      </c>
      <c r="K61" s="82">
        <v>0.8</v>
      </c>
      <c r="Q61" s="81" t="s">
        <v>226</v>
      </c>
      <c r="R61" s="82">
        <v>0.85446009389671362</v>
      </c>
      <c r="S61" s="82">
        <v>0.8</v>
      </c>
      <c r="U61" s="81" t="s">
        <v>227</v>
      </c>
      <c r="V61" s="82">
        <v>0.95918367346938771</v>
      </c>
      <c r="W61" s="82">
        <v>0.8</v>
      </c>
    </row>
    <row r="62" spans="1:23">
      <c r="E62" s="81" t="s">
        <v>228</v>
      </c>
      <c r="F62" s="82">
        <v>0.80231751318345823</v>
      </c>
      <c r="G62" s="82">
        <v>0.8</v>
      </c>
      <c r="I62" s="81" t="s">
        <v>229</v>
      </c>
      <c r="J62" s="82">
        <v>0.84081556303778526</v>
      </c>
      <c r="K62" s="82">
        <v>0.8</v>
      </c>
      <c r="Q62" s="81" t="s">
        <v>230</v>
      </c>
      <c r="R62" s="82">
        <v>0.85256410256410253</v>
      </c>
      <c r="S62" s="82">
        <v>0.8</v>
      </c>
      <c r="U62" s="81" t="s">
        <v>231</v>
      </c>
      <c r="V62" s="82">
        <v>0.95294117647058818</v>
      </c>
      <c r="W62" s="82">
        <v>0.8</v>
      </c>
    </row>
    <row r="63" spans="1:23">
      <c r="E63" s="81" t="s">
        <v>232</v>
      </c>
      <c r="F63" s="82">
        <v>0.79804055593529277</v>
      </c>
      <c r="G63" s="82">
        <v>0.8</v>
      </c>
      <c r="I63" s="81" t="s">
        <v>233</v>
      </c>
      <c r="J63" s="82">
        <v>0.84046145188519983</v>
      </c>
      <c r="K63" s="82">
        <v>0.8</v>
      </c>
      <c r="Q63" s="81" t="s">
        <v>234</v>
      </c>
      <c r="R63" s="82">
        <v>0.85166240409207161</v>
      </c>
      <c r="S63" s="82">
        <v>0.8</v>
      </c>
      <c r="U63" s="81" t="s">
        <v>235</v>
      </c>
      <c r="V63" s="82">
        <v>0.95238095238095233</v>
      </c>
      <c r="W63" s="82">
        <v>0.8</v>
      </c>
    </row>
    <row r="64" spans="1:23">
      <c r="E64" s="81" t="s">
        <v>236</v>
      </c>
      <c r="F64" s="82">
        <v>0.79669183389628451</v>
      </c>
      <c r="G64" s="82">
        <v>0.8</v>
      </c>
      <c r="I64" s="81" t="s">
        <v>237</v>
      </c>
      <c r="J64" s="82">
        <v>0.83768115942028987</v>
      </c>
      <c r="K64" s="82">
        <v>0.8</v>
      </c>
      <c r="Q64" s="81" t="s">
        <v>238</v>
      </c>
      <c r="R64" s="82">
        <v>0.84397163120567376</v>
      </c>
      <c r="S64" s="82">
        <v>0.8</v>
      </c>
      <c r="U64" s="81" t="s">
        <v>239</v>
      </c>
      <c r="V64" s="82">
        <v>0.94736842105263153</v>
      </c>
      <c r="W64" s="82">
        <v>0.8</v>
      </c>
    </row>
    <row r="65" spans="2:23">
      <c r="E65" s="81" t="s">
        <v>240</v>
      </c>
      <c r="F65" s="82">
        <v>0.79389648169493388</v>
      </c>
      <c r="G65" s="82">
        <v>0.8</v>
      </c>
      <c r="I65" s="81" t="s">
        <v>241</v>
      </c>
      <c r="J65" s="82">
        <v>0.8308258811152025</v>
      </c>
      <c r="K65" s="82">
        <v>0.8</v>
      </c>
      <c r="Q65" s="81" t="s">
        <v>242</v>
      </c>
      <c r="R65" s="82">
        <v>0.84210526315789469</v>
      </c>
      <c r="S65" s="82">
        <v>0.8</v>
      </c>
      <c r="U65" s="81" t="s">
        <v>243</v>
      </c>
      <c r="V65" s="82">
        <v>0.94444444444444442</v>
      </c>
      <c r="W65" s="82">
        <v>0.8</v>
      </c>
    </row>
    <row r="66" spans="2:23">
      <c r="E66" s="81" t="s">
        <v>244</v>
      </c>
      <c r="F66" s="82">
        <v>0.77987139225362645</v>
      </c>
      <c r="G66" s="82">
        <v>0.8</v>
      </c>
      <c r="I66" s="81" t="s">
        <v>245</v>
      </c>
      <c r="J66" s="82">
        <v>0.83071905575399907</v>
      </c>
      <c r="K66" s="82">
        <v>0.8</v>
      </c>
      <c r="Q66" s="81" t="s">
        <v>246</v>
      </c>
      <c r="R66" s="82">
        <v>0.8379446640316206</v>
      </c>
      <c r="S66" s="82">
        <v>0.8</v>
      </c>
      <c r="U66" s="81" t="s">
        <v>247</v>
      </c>
      <c r="V66" s="82">
        <v>0.94285714285714284</v>
      </c>
      <c r="W66" s="82">
        <v>0.8</v>
      </c>
    </row>
    <row r="67" spans="2:23">
      <c r="E67" s="81" t="s">
        <v>31</v>
      </c>
      <c r="F67" s="82">
        <v>0.8256861498193615</v>
      </c>
      <c r="G67" s="82">
        <v>0.8</v>
      </c>
      <c r="I67" s="81" t="s">
        <v>248</v>
      </c>
      <c r="J67" s="82">
        <v>0.82971718024482899</v>
      </c>
      <c r="K67" s="82">
        <v>0.8</v>
      </c>
      <c r="Q67" s="81" t="s">
        <v>249</v>
      </c>
      <c r="R67" s="82">
        <v>0.83732057416267947</v>
      </c>
      <c r="S67" s="82">
        <v>0.8</v>
      </c>
      <c r="U67" s="81" t="s">
        <v>250</v>
      </c>
      <c r="V67" s="82">
        <v>0.94117647058823528</v>
      </c>
      <c r="W67" s="82">
        <v>0.8</v>
      </c>
    </row>
    <row r="68" spans="2:23">
      <c r="I68" s="81" t="s">
        <v>251</v>
      </c>
      <c r="J68" s="82">
        <v>0.82896706586826352</v>
      </c>
      <c r="K68" s="82">
        <v>0.8</v>
      </c>
      <c r="Q68" s="81" t="s">
        <v>252</v>
      </c>
      <c r="R68" s="82">
        <v>0.83673469387755106</v>
      </c>
      <c r="S68" s="82">
        <v>0.8</v>
      </c>
      <c r="U68" s="81" t="s">
        <v>253</v>
      </c>
      <c r="V68" s="82">
        <v>0.94</v>
      </c>
      <c r="W68" s="82">
        <v>0.8</v>
      </c>
    </row>
    <row r="69" spans="2:23">
      <c r="B69" s="3"/>
      <c r="I69" s="81" t="s">
        <v>254</v>
      </c>
      <c r="J69" s="82">
        <v>0.82077249175694766</v>
      </c>
      <c r="K69" s="82">
        <v>0.8</v>
      </c>
      <c r="Q69" s="81" t="s">
        <v>255</v>
      </c>
      <c r="R69" s="82">
        <v>0.83458646616541354</v>
      </c>
      <c r="S69" s="82">
        <v>0.8</v>
      </c>
      <c r="U69" s="81" t="s">
        <v>256</v>
      </c>
      <c r="V69" s="82">
        <v>0.93442622950819676</v>
      </c>
      <c r="W69" s="82">
        <v>0.8</v>
      </c>
    </row>
    <row r="70" spans="2:23">
      <c r="I70" s="81" t="s">
        <v>257</v>
      </c>
      <c r="J70" s="82">
        <v>0.82016583229036299</v>
      </c>
      <c r="K70" s="82">
        <v>0.8</v>
      </c>
      <c r="Q70" s="81" t="s">
        <v>258</v>
      </c>
      <c r="R70" s="82">
        <v>0.83456790123456792</v>
      </c>
      <c r="S70" s="82">
        <v>0.8</v>
      </c>
      <c r="U70" s="81" t="s">
        <v>259</v>
      </c>
      <c r="V70" s="82">
        <v>0.93333333333333335</v>
      </c>
      <c r="W70" s="82">
        <v>0.8</v>
      </c>
    </row>
    <row r="71" spans="2:23">
      <c r="I71" s="81" t="s">
        <v>260</v>
      </c>
      <c r="J71" s="82">
        <v>0.8200579907896981</v>
      </c>
      <c r="K71" s="82">
        <v>0.8</v>
      </c>
      <c r="Q71" s="81" t="s">
        <v>261</v>
      </c>
      <c r="R71" s="82">
        <v>0.834307992202729</v>
      </c>
      <c r="S71" s="82">
        <v>0.8</v>
      </c>
      <c r="U71" s="81" t="s">
        <v>262</v>
      </c>
      <c r="V71" s="82">
        <v>0.93333333333333335</v>
      </c>
      <c r="W71" s="82">
        <v>0.8</v>
      </c>
    </row>
    <row r="72" spans="2:23">
      <c r="I72" s="81" t="s">
        <v>263</v>
      </c>
      <c r="J72" s="82">
        <v>0.81959526159921026</v>
      </c>
      <c r="K72" s="82">
        <v>0.8</v>
      </c>
      <c r="Q72" s="81" t="s">
        <v>264</v>
      </c>
      <c r="R72" s="82">
        <v>0.83216783216783219</v>
      </c>
      <c r="S72" s="82">
        <v>0.8</v>
      </c>
      <c r="U72" s="81" t="s">
        <v>265</v>
      </c>
      <c r="V72" s="82">
        <v>0.93333333333333335</v>
      </c>
      <c r="W72" s="82">
        <v>0.8</v>
      </c>
    </row>
    <row r="73" spans="2:23">
      <c r="I73" s="81" t="s">
        <v>266</v>
      </c>
      <c r="J73" s="82">
        <v>0.81937879810938552</v>
      </c>
      <c r="K73" s="82">
        <v>0.8</v>
      </c>
      <c r="Q73" s="81" t="s">
        <v>267</v>
      </c>
      <c r="R73" s="82">
        <v>0.83155650319829422</v>
      </c>
      <c r="S73" s="82">
        <v>0.8</v>
      </c>
      <c r="U73" s="81" t="s">
        <v>268</v>
      </c>
      <c r="V73" s="82">
        <v>0.93333333333333335</v>
      </c>
      <c r="W73" s="82">
        <v>0.8</v>
      </c>
    </row>
    <row r="74" spans="2:23">
      <c r="I74" s="81" t="s">
        <v>269</v>
      </c>
      <c r="J74" s="82">
        <v>0.81915828532369883</v>
      </c>
      <c r="K74" s="82">
        <v>0.8</v>
      </c>
      <c r="Q74" s="81" t="s">
        <v>270</v>
      </c>
      <c r="R74" s="82">
        <v>0.83088235294117652</v>
      </c>
      <c r="S74" s="82">
        <v>0.8</v>
      </c>
      <c r="U74" s="81" t="s">
        <v>271</v>
      </c>
      <c r="V74" s="82">
        <v>0.9285714285714286</v>
      </c>
      <c r="W74" s="82">
        <v>0.8</v>
      </c>
    </row>
    <row r="75" spans="2:23">
      <c r="I75" s="81" t="s">
        <v>272</v>
      </c>
      <c r="J75" s="82">
        <v>0.81863905325443787</v>
      </c>
      <c r="K75" s="82">
        <v>0.8</v>
      </c>
      <c r="Q75" s="81" t="s">
        <v>273</v>
      </c>
      <c r="R75" s="82">
        <v>0.83018867924528306</v>
      </c>
      <c r="S75" s="82">
        <v>0.8</v>
      </c>
      <c r="U75" s="81" t="s">
        <v>274</v>
      </c>
      <c r="V75" s="82">
        <v>0.92727272727272725</v>
      </c>
      <c r="W75" s="82">
        <v>0.8</v>
      </c>
    </row>
    <row r="76" spans="2:23">
      <c r="I76" s="81" t="s">
        <v>275</v>
      </c>
      <c r="J76" s="82">
        <v>0.81781986441407506</v>
      </c>
      <c r="K76" s="82">
        <v>0.8</v>
      </c>
      <c r="Q76" s="81" t="s">
        <v>276</v>
      </c>
      <c r="R76" s="82">
        <v>0.82946793997271484</v>
      </c>
      <c r="S76" s="82">
        <v>0.8</v>
      </c>
      <c r="U76" s="81" t="s">
        <v>277</v>
      </c>
      <c r="V76" s="82">
        <v>0.92307692307692313</v>
      </c>
      <c r="W76" s="82">
        <v>0.8</v>
      </c>
    </row>
    <row r="77" spans="2:23">
      <c r="I77" s="81" t="s">
        <v>278</v>
      </c>
      <c r="J77" s="82">
        <v>0.8148588540978553</v>
      </c>
      <c r="K77" s="82">
        <v>0.8</v>
      </c>
      <c r="Q77" s="81" t="s">
        <v>279</v>
      </c>
      <c r="R77" s="82">
        <v>0.82415254237288138</v>
      </c>
      <c r="S77" s="82">
        <v>0.8</v>
      </c>
      <c r="U77" s="81" t="s">
        <v>280</v>
      </c>
      <c r="V77" s="82">
        <v>0.91752577319587625</v>
      </c>
      <c r="W77" s="82">
        <v>0.8</v>
      </c>
    </row>
    <row r="78" spans="2:23">
      <c r="I78" s="81" t="s">
        <v>281</v>
      </c>
      <c r="J78" s="82">
        <v>0.81395035985740227</v>
      </c>
      <c r="K78" s="82">
        <v>0.8</v>
      </c>
      <c r="Q78" s="81" t="s">
        <v>282</v>
      </c>
      <c r="R78" s="82">
        <v>0.82352941176470584</v>
      </c>
      <c r="S78" s="82">
        <v>0.8</v>
      </c>
      <c r="U78" s="81" t="s">
        <v>283</v>
      </c>
      <c r="V78" s="82">
        <v>0.91666666666666663</v>
      </c>
      <c r="W78" s="82">
        <v>0.8</v>
      </c>
    </row>
    <row r="79" spans="2:23">
      <c r="I79" s="81" t="s">
        <v>284</v>
      </c>
      <c r="J79" s="82">
        <v>0.81111041913184279</v>
      </c>
      <c r="K79" s="82">
        <v>0.8</v>
      </c>
      <c r="Q79" s="81" t="s">
        <v>285</v>
      </c>
      <c r="R79" s="82">
        <v>0.82321899736147752</v>
      </c>
      <c r="S79" s="82">
        <v>0.8</v>
      </c>
      <c r="U79" s="81" t="s">
        <v>286</v>
      </c>
      <c r="V79" s="82">
        <v>0.91666666666666663</v>
      </c>
      <c r="W79" s="82">
        <v>0.8</v>
      </c>
    </row>
    <row r="80" spans="2:23">
      <c r="I80" s="81" t="s">
        <v>287</v>
      </c>
      <c r="J80" s="82">
        <v>0.81064469726690203</v>
      </c>
      <c r="K80" s="82">
        <v>0.8</v>
      </c>
      <c r="Q80" s="81" t="s">
        <v>288</v>
      </c>
      <c r="R80" s="82">
        <v>0.82178217821782173</v>
      </c>
      <c r="S80" s="82">
        <v>0.8</v>
      </c>
      <c r="U80" s="81" t="s">
        <v>289</v>
      </c>
      <c r="V80" s="82">
        <v>0.91666666666666663</v>
      </c>
      <c r="W80" s="82">
        <v>0.8</v>
      </c>
    </row>
    <row r="81" spans="9:23">
      <c r="I81" s="81" t="s">
        <v>290</v>
      </c>
      <c r="J81" s="82">
        <v>0.80364597829112161</v>
      </c>
      <c r="K81" s="82">
        <v>0.8</v>
      </c>
      <c r="Q81" s="81" t="s">
        <v>291</v>
      </c>
      <c r="R81" s="82">
        <v>0.82131661442006265</v>
      </c>
      <c r="S81" s="82">
        <v>0.8</v>
      </c>
      <c r="U81" s="81" t="s">
        <v>292</v>
      </c>
      <c r="V81" s="82">
        <v>0.91304347826086951</v>
      </c>
      <c r="W81" s="82">
        <v>0.8</v>
      </c>
    </row>
    <row r="82" spans="9:23">
      <c r="I82" s="81" t="s">
        <v>293</v>
      </c>
      <c r="J82" s="82">
        <v>0.80231751318345823</v>
      </c>
      <c r="K82" s="82">
        <v>0.8</v>
      </c>
      <c r="Q82" s="81" t="s">
        <v>294</v>
      </c>
      <c r="R82" s="82">
        <v>0.82127659574468082</v>
      </c>
      <c r="S82" s="82">
        <v>0.8</v>
      </c>
      <c r="U82" s="81" t="s">
        <v>295</v>
      </c>
      <c r="V82" s="82">
        <v>0.91176470588235292</v>
      </c>
      <c r="W82" s="82">
        <v>0.8</v>
      </c>
    </row>
    <row r="83" spans="9:23">
      <c r="I83" s="81" t="s">
        <v>296</v>
      </c>
      <c r="J83" s="82">
        <v>0.80221174764321967</v>
      </c>
      <c r="K83" s="82">
        <v>0.8</v>
      </c>
      <c r="Q83" s="81" t="s">
        <v>297</v>
      </c>
      <c r="R83" s="82">
        <v>0.82063882063882065</v>
      </c>
      <c r="S83" s="82">
        <v>0.8</v>
      </c>
      <c r="U83" s="81" t="s">
        <v>298</v>
      </c>
      <c r="V83" s="82">
        <v>0.9107142857142857</v>
      </c>
      <c r="W83" s="82">
        <v>0.8</v>
      </c>
    </row>
    <row r="84" spans="9:23">
      <c r="I84" s="81" t="s">
        <v>299</v>
      </c>
      <c r="J84" s="82">
        <v>0.79804055593529277</v>
      </c>
      <c r="K84" s="82">
        <v>0.8</v>
      </c>
      <c r="Q84" s="81" t="s">
        <v>300</v>
      </c>
      <c r="R84" s="82">
        <v>0.82051282051282048</v>
      </c>
      <c r="S84" s="82">
        <v>0.8</v>
      </c>
      <c r="U84" s="81" t="s">
        <v>301</v>
      </c>
      <c r="V84" s="82">
        <v>0.91025641025641024</v>
      </c>
      <c r="W84" s="82">
        <v>0.8</v>
      </c>
    </row>
    <row r="85" spans="9:23">
      <c r="I85" s="81" t="s">
        <v>302</v>
      </c>
      <c r="J85" s="82">
        <v>0.79227654936156966</v>
      </c>
      <c r="K85" s="82">
        <v>0.8</v>
      </c>
      <c r="Q85" s="81" t="s">
        <v>303</v>
      </c>
      <c r="R85" s="82">
        <v>0.81818181818181823</v>
      </c>
      <c r="S85" s="82">
        <v>0.8</v>
      </c>
      <c r="U85" s="81" t="s">
        <v>304</v>
      </c>
      <c r="V85" s="82">
        <v>0.90909090909090906</v>
      </c>
      <c r="W85" s="82">
        <v>0.8</v>
      </c>
    </row>
    <row r="86" spans="9:23">
      <c r="I86" s="81" t="s">
        <v>305</v>
      </c>
      <c r="J86" s="82">
        <v>0.77987139225362645</v>
      </c>
      <c r="K86" s="82">
        <v>0.8</v>
      </c>
      <c r="Q86" s="81" t="s">
        <v>306</v>
      </c>
      <c r="R86" s="82">
        <v>0.81619937694704048</v>
      </c>
      <c r="S86" s="82">
        <v>0.8</v>
      </c>
      <c r="U86" s="81" t="s">
        <v>307</v>
      </c>
      <c r="V86" s="82">
        <v>0.90909090909090906</v>
      </c>
      <c r="W86" s="82">
        <v>0.8</v>
      </c>
    </row>
    <row r="87" spans="9:23">
      <c r="I87" s="81" t="s">
        <v>308</v>
      </c>
      <c r="J87" s="82">
        <v>0.77933980582524276</v>
      </c>
      <c r="K87" s="82">
        <v>0.8</v>
      </c>
      <c r="Q87" s="81" t="s">
        <v>309</v>
      </c>
      <c r="R87" s="82">
        <v>0.81414141414141417</v>
      </c>
      <c r="S87" s="82">
        <v>0.8</v>
      </c>
      <c r="U87" s="81" t="s">
        <v>310</v>
      </c>
      <c r="V87" s="82">
        <v>0.90909090909090906</v>
      </c>
      <c r="W87" s="82">
        <v>0.8</v>
      </c>
    </row>
    <row r="88" spans="9:23">
      <c r="I88" s="81" t="s">
        <v>311</v>
      </c>
      <c r="J88" s="82">
        <v>0.70982707718262339</v>
      </c>
      <c r="K88" s="82">
        <v>0.8</v>
      </c>
      <c r="Q88" s="81" t="s">
        <v>312</v>
      </c>
      <c r="R88" s="82">
        <v>0.81060606060606055</v>
      </c>
      <c r="S88" s="82">
        <v>0.8</v>
      </c>
      <c r="U88" s="81" t="s">
        <v>313</v>
      </c>
      <c r="V88" s="82">
        <v>0.90909090909090906</v>
      </c>
      <c r="W88" s="82">
        <v>0.8</v>
      </c>
    </row>
    <row r="89" spans="9:23">
      <c r="I89" s="81" t="s">
        <v>31</v>
      </c>
      <c r="J89" s="82">
        <v>0.8256861498193615</v>
      </c>
      <c r="K89" s="82">
        <v>0.8</v>
      </c>
      <c r="Q89" s="81" t="s">
        <v>314</v>
      </c>
      <c r="R89" s="82">
        <v>0.80952380952380953</v>
      </c>
      <c r="S89" s="82">
        <v>0.8</v>
      </c>
      <c r="U89" s="81" t="s">
        <v>315</v>
      </c>
      <c r="V89" s="82">
        <v>0.90789473684210531</v>
      </c>
      <c r="W89" s="82">
        <v>0.8</v>
      </c>
    </row>
    <row r="90" spans="9:23">
      <c r="Q90" s="81" t="s">
        <v>316</v>
      </c>
      <c r="R90" s="82">
        <v>0.80769230769230771</v>
      </c>
      <c r="S90" s="82">
        <v>0.8</v>
      </c>
      <c r="U90" s="81" t="s">
        <v>317</v>
      </c>
      <c r="V90" s="82">
        <v>0.90384615384615385</v>
      </c>
      <c r="W90" s="82">
        <v>0.8</v>
      </c>
    </row>
    <row r="91" spans="9:23">
      <c r="Q91" s="81" t="s">
        <v>318</v>
      </c>
      <c r="R91" s="82">
        <v>0.80533333333333335</v>
      </c>
      <c r="S91" s="82">
        <v>0.8</v>
      </c>
      <c r="U91" s="81" t="s">
        <v>319</v>
      </c>
      <c r="V91" s="82">
        <v>0.90277777777777779</v>
      </c>
      <c r="W91" s="82">
        <v>0.8</v>
      </c>
    </row>
    <row r="92" spans="9:23">
      <c r="Q92" s="81" t="s">
        <v>320</v>
      </c>
      <c r="R92" s="82">
        <v>0.80180180180180183</v>
      </c>
      <c r="S92" s="82">
        <v>0.8</v>
      </c>
      <c r="U92" s="81" t="s">
        <v>321</v>
      </c>
      <c r="V92" s="82">
        <v>0.90196078431372551</v>
      </c>
      <c r="W92" s="82">
        <v>0.8</v>
      </c>
    </row>
    <row r="93" spans="9:23">
      <c r="Q93" s="81" t="s">
        <v>322</v>
      </c>
      <c r="R93" s="82">
        <v>0.80065359477124187</v>
      </c>
      <c r="S93" s="82">
        <v>0.8</v>
      </c>
      <c r="U93" s="81" t="s">
        <v>323</v>
      </c>
      <c r="V93" s="82">
        <v>0.9</v>
      </c>
      <c r="W93" s="82">
        <v>0.8</v>
      </c>
    </row>
    <row r="94" spans="9:23">
      <c r="Q94" s="81" t="s">
        <v>324</v>
      </c>
      <c r="R94" s="82">
        <v>0.800561797752809</v>
      </c>
      <c r="S94" s="82">
        <v>0.8</v>
      </c>
      <c r="U94" s="81" t="s">
        <v>325</v>
      </c>
      <c r="V94" s="82">
        <v>0.9</v>
      </c>
      <c r="W94" s="82">
        <v>0.8</v>
      </c>
    </row>
    <row r="95" spans="9:23">
      <c r="Q95" s="81" t="s">
        <v>326</v>
      </c>
      <c r="R95" s="82">
        <v>0.7989690721649485</v>
      </c>
      <c r="S95" s="82">
        <v>0.8</v>
      </c>
      <c r="U95" s="81" t="s">
        <v>327</v>
      </c>
      <c r="V95" s="82">
        <v>0.89855072463768115</v>
      </c>
      <c r="W95" s="82">
        <v>0.8</v>
      </c>
    </row>
    <row r="96" spans="9:23">
      <c r="Q96" s="81" t="s">
        <v>328</v>
      </c>
      <c r="R96" s="82">
        <v>0.79859484777517564</v>
      </c>
      <c r="S96" s="82">
        <v>0.8</v>
      </c>
      <c r="U96" s="81" t="s">
        <v>329</v>
      </c>
      <c r="V96" s="82">
        <v>0.89795918367346939</v>
      </c>
      <c r="W96" s="82">
        <v>0.8</v>
      </c>
    </row>
    <row r="97" spans="17:23">
      <c r="Q97" s="81" t="s">
        <v>330</v>
      </c>
      <c r="R97" s="82">
        <v>0.79734219269102991</v>
      </c>
      <c r="S97" s="82">
        <v>0.8</v>
      </c>
      <c r="U97" s="81" t="s">
        <v>331</v>
      </c>
      <c r="V97" s="82">
        <v>0.89583333333333337</v>
      </c>
      <c r="W97" s="82">
        <v>0.8</v>
      </c>
    </row>
    <row r="98" spans="17:23">
      <c r="Q98" s="81" t="s">
        <v>332</v>
      </c>
      <c r="R98" s="82">
        <v>0.79396984924623115</v>
      </c>
      <c r="S98" s="82">
        <v>0.8</v>
      </c>
      <c r="U98" s="81" t="s">
        <v>333</v>
      </c>
      <c r="V98" s="82">
        <v>0.89473684210526316</v>
      </c>
      <c r="W98" s="82">
        <v>0.8</v>
      </c>
    </row>
    <row r="99" spans="17:23">
      <c r="Q99" s="81" t="s">
        <v>334</v>
      </c>
      <c r="R99" s="82">
        <v>0.79190751445086704</v>
      </c>
      <c r="S99" s="82">
        <v>0.8</v>
      </c>
      <c r="U99" s="81" t="s">
        <v>335</v>
      </c>
      <c r="V99" s="82">
        <v>0.89393939393939392</v>
      </c>
      <c r="W99" s="82">
        <v>0.8</v>
      </c>
    </row>
    <row r="100" spans="17:23">
      <c r="Q100" s="81" t="s">
        <v>336</v>
      </c>
      <c r="R100" s="82">
        <v>0.79186602870813394</v>
      </c>
      <c r="S100" s="82">
        <v>0.8</v>
      </c>
      <c r="U100" s="81" t="s">
        <v>337</v>
      </c>
      <c r="V100" s="82">
        <v>0.8928571428571429</v>
      </c>
      <c r="W100" s="82">
        <v>0.8</v>
      </c>
    </row>
    <row r="101" spans="17:23">
      <c r="Q101" s="81" t="s">
        <v>338</v>
      </c>
      <c r="R101" s="82">
        <v>0.78968253968253965</v>
      </c>
      <c r="S101" s="82">
        <v>0.8</v>
      </c>
      <c r="U101" s="81" t="s">
        <v>339</v>
      </c>
      <c r="V101" s="82">
        <v>0.8928571428571429</v>
      </c>
      <c r="W101" s="82">
        <v>0.8</v>
      </c>
    </row>
    <row r="102" spans="17:23">
      <c r="Q102" s="81" t="s">
        <v>340</v>
      </c>
      <c r="R102" s="82">
        <v>0.78968253968253965</v>
      </c>
      <c r="S102" s="82">
        <v>0.8</v>
      </c>
      <c r="U102" s="81" t="s">
        <v>341</v>
      </c>
      <c r="V102" s="82">
        <v>0.89090909090909087</v>
      </c>
      <c r="W102" s="82">
        <v>0.8</v>
      </c>
    </row>
    <row r="103" spans="17:23">
      <c r="Q103" s="81" t="s">
        <v>342</v>
      </c>
      <c r="R103" s="82">
        <v>0.7767857142857143</v>
      </c>
      <c r="S103" s="82">
        <v>0.8</v>
      </c>
      <c r="U103" s="81" t="s">
        <v>343</v>
      </c>
      <c r="V103" s="82">
        <v>0.88990825688073394</v>
      </c>
      <c r="W103" s="82">
        <v>0.8</v>
      </c>
    </row>
    <row r="104" spans="17:23">
      <c r="Q104" s="81" t="s">
        <v>344</v>
      </c>
      <c r="R104" s="82">
        <v>0.76557191392978485</v>
      </c>
      <c r="S104" s="82">
        <v>0.8</v>
      </c>
      <c r="U104" s="81" t="s">
        <v>345</v>
      </c>
      <c r="V104" s="82">
        <v>0.88888888888888884</v>
      </c>
      <c r="W104" s="82">
        <v>0.8</v>
      </c>
    </row>
    <row r="105" spans="17:23">
      <c r="Q105" s="81" t="s">
        <v>346</v>
      </c>
      <c r="R105" s="82">
        <v>0.76177285318559562</v>
      </c>
      <c r="S105" s="82">
        <v>0.8</v>
      </c>
      <c r="U105" s="81" t="s">
        <v>347</v>
      </c>
      <c r="V105" s="82">
        <v>0.88888888888888884</v>
      </c>
      <c r="W105" s="82">
        <v>0.8</v>
      </c>
    </row>
    <row r="106" spans="17:23">
      <c r="Q106" s="81" t="s">
        <v>348</v>
      </c>
      <c r="R106" s="82">
        <v>0.75903614457831325</v>
      </c>
      <c r="S106" s="82">
        <v>0.8</v>
      </c>
      <c r="U106" s="81" t="s">
        <v>349</v>
      </c>
      <c r="V106" s="82">
        <v>0.88888888888888884</v>
      </c>
      <c r="W106" s="82">
        <v>0.8</v>
      </c>
    </row>
    <row r="107" spans="17:23">
      <c r="Q107" s="81" t="s">
        <v>350</v>
      </c>
      <c r="R107" s="82">
        <v>0.75737704918032789</v>
      </c>
      <c r="S107" s="82">
        <v>0.8</v>
      </c>
      <c r="U107" s="81" t="s">
        <v>351</v>
      </c>
      <c r="V107" s="82">
        <v>0.88888888888888884</v>
      </c>
      <c r="W107" s="82">
        <v>0.8</v>
      </c>
    </row>
    <row r="108" spans="17:23">
      <c r="Q108" s="81" t="s">
        <v>352</v>
      </c>
      <c r="R108" s="82">
        <v>0.75526315789473686</v>
      </c>
      <c r="S108" s="82">
        <v>0.8</v>
      </c>
      <c r="U108" s="81" t="s">
        <v>353</v>
      </c>
      <c r="V108" s="82">
        <v>0.88749999999999996</v>
      </c>
      <c r="W108" s="82">
        <v>0.8</v>
      </c>
    </row>
    <row r="109" spans="17:23">
      <c r="Q109" s="81" t="s">
        <v>354</v>
      </c>
      <c r="R109" s="82">
        <v>0.74319066147859925</v>
      </c>
      <c r="S109" s="82">
        <v>0.8</v>
      </c>
      <c r="U109" s="81" t="s">
        <v>355</v>
      </c>
      <c r="V109" s="82">
        <v>0.88461538461538458</v>
      </c>
      <c r="W109" s="82">
        <v>0.8</v>
      </c>
    </row>
    <row r="110" spans="17:23">
      <c r="Q110" s="81" t="s">
        <v>356</v>
      </c>
      <c r="R110" s="82">
        <v>0.73835125448028671</v>
      </c>
      <c r="S110" s="82">
        <v>0.8</v>
      </c>
      <c r="U110" s="81" t="s">
        <v>357</v>
      </c>
      <c r="V110" s="82">
        <v>0.88372093023255816</v>
      </c>
      <c r="W110" s="82">
        <v>0.8</v>
      </c>
    </row>
    <row r="111" spans="17:23">
      <c r="Q111" s="81" t="s">
        <v>358</v>
      </c>
      <c r="R111" s="82">
        <v>0.72894736842105268</v>
      </c>
      <c r="S111" s="82">
        <v>0.8</v>
      </c>
      <c r="U111" s="81" t="s">
        <v>359</v>
      </c>
      <c r="V111" s="82">
        <v>0.88235294117647056</v>
      </c>
      <c r="W111" s="82">
        <v>0.8</v>
      </c>
    </row>
    <row r="112" spans="17:23">
      <c r="Q112" s="81" t="s">
        <v>360</v>
      </c>
      <c r="R112" s="82">
        <v>0.71951219512195119</v>
      </c>
      <c r="S112" s="82">
        <v>0.8</v>
      </c>
      <c r="U112" s="81" t="s">
        <v>361</v>
      </c>
      <c r="V112" s="82">
        <v>0.88235294117647056</v>
      </c>
      <c r="W112" s="82">
        <v>0.8</v>
      </c>
    </row>
    <row r="113" spans="17:23">
      <c r="Q113" s="81" t="s">
        <v>362</v>
      </c>
      <c r="R113" s="82">
        <v>0.68802228412256272</v>
      </c>
      <c r="S113" s="82">
        <v>0.8</v>
      </c>
      <c r="U113" s="81" t="s">
        <v>363</v>
      </c>
      <c r="V113" s="82">
        <v>0.88157894736842102</v>
      </c>
      <c r="W113" s="82">
        <v>0.8</v>
      </c>
    </row>
    <row r="114" spans="17:23">
      <c r="Q114" s="81" t="s">
        <v>31</v>
      </c>
      <c r="R114" s="82">
        <v>0.8148588540978553</v>
      </c>
      <c r="S114" s="82">
        <v>0.8</v>
      </c>
      <c r="U114" s="81" t="s">
        <v>364</v>
      </c>
      <c r="V114" s="82">
        <v>0.88095238095238093</v>
      </c>
      <c r="W114" s="82">
        <v>0.8</v>
      </c>
    </row>
    <row r="115" spans="17:23">
      <c r="U115" s="81" t="s">
        <v>365</v>
      </c>
      <c r="V115" s="82">
        <v>0.88</v>
      </c>
      <c r="W115" s="82">
        <v>0.8</v>
      </c>
    </row>
    <row r="116" spans="17:23">
      <c r="U116" s="81" t="s">
        <v>366</v>
      </c>
      <c r="V116" s="82">
        <v>0.87931034482758619</v>
      </c>
      <c r="W116" s="82">
        <v>0.8</v>
      </c>
    </row>
    <row r="117" spans="17:23">
      <c r="U117" s="81" t="s">
        <v>367</v>
      </c>
      <c r="V117" s="82">
        <v>0.87804878048780488</v>
      </c>
      <c r="W117" s="82">
        <v>0.8</v>
      </c>
    </row>
    <row r="118" spans="17:23">
      <c r="U118" s="81" t="s">
        <v>368</v>
      </c>
      <c r="V118" s="82">
        <v>0.87755102040816324</v>
      </c>
      <c r="W118" s="82">
        <v>0.8</v>
      </c>
    </row>
    <row r="119" spans="17:23">
      <c r="U119" s="81" t="s">
        <v>369</v>
      </c>
      <c r="V119" s="82">
        <v>0.87692307692307692</v>
      </c>
      <c r="W119" s="82">
        <v>0.8</v>
      </c>
    </row>
    <row r="120" spans="17:23">
      <c r="U120" s="81" t="s">
        <v>370</v>
      </c>
      <c r="V120" s="82">
        <v>0.875</v>
      </c>
      <c r="W120" s="82">
        <v>0.8</v>
      </c>
    </row>
    <row r="121" spans="17:23">
      <c r="U121" s="81" t="s">
        <v>371</v>
      </c>
      <c r="V121" s="82">
        <v>0.875</v>
      </c>
      <c r="W121" s="82">
        <v>0.8</v>
      </c>
    </row>
    <row r="122" spans="17:23">
      <c r="U122" s="81" t="s">
        <v>372</v>
      </c>
      <c r="V122" s="82">
        <v>0.875</v>
      </c>
      <c r="W122" s="82">
        <v>0.8</v>
      </c>
    </row>
    <row r="123" spans="17:23">
      <c r="U123" s="81" t="s">
        <v>373</v>
      </c>
      <c r="V123" s="82">
        <v>0.87341772151898733</v>
      </c>
      <c r="W123" s="82">
        <v>0.8</v>
      </c>
    </row>
    <row r="124" spans="17:23">
      <c r="U124" s="81" t="s">
        <v>374</v>
      </c>
      <c r="V124" s="82">
        <v>0.87179487179487181</v>
      </c>
      <c r="W124" s="82">
        <v>0.8</v>
      </c>
    </row>
    <row r="125" spans="17:23">
      <c r="U125" s="81" t="s">
        <v>375</v>
      </c>
      <c r="V125" s="82">
        <v>0.87128712871287128</v>
      </c>
      <c r="W125" s="82">
        <v>0.8</v>
      </c>
    </row>
    <row r="126" spans="17:23">
      <c r="U126" s="81" t="s">
        <v>376</v>
      </c>
      <c r="V126" s="82">
        <v>0.86956521739130432</v>
      </c>
      <c r="W126" s="82">
        <v>0.8</v>
      </c>
    </row>
    <row r="127" spans="17:23">
      <c r="U127" s="81" t="s">
        <v>377</v>
      </c>
      <c r="V127" s="82">
        <v>0.86842105263157898</v>
      </c>
      <c r="W127" s="82">
        <v>0.8</v>
      </c>
    </row>
    <row r="128" spans="17:23">
      <c r="U128" s="81" t="s">
        <v>378</v>
      </c>
      <c r="V128" s="82">
        <v>0.86792452830188682</v>
      </c>
      <c r="W128" s="82">
        <v>0.8</v>
      </c>
    </row>
    <row r="129" spans="21:23">
      <c r="U129" s="81" t="s">
        <v>379</v>
      </c>
      <c r="V129" s="82">
        <v>0.86764705882352944</v>
      </c>
      <c r="W129" s="82">
        <v>0.8</v>
      </c>
    </row>
    <row r="130" spans="21:23">
      <c r="U130" s="81" t="s">
        <v>380</v>
      </c>
      <c r="V130" s="82">
        <v>0.86764705882352944</v>
      </c>
      <c r="W130" s="82">
        <v>0.8</v>
      </c>
    </row>
    <row r="131" spans="21:23">
      <c r="U131" s="81" t="s">
        <v>381</v>
      </c>
      <c r="V131" s="82">
        <v>0.86734693877551017</v>
      </c>
      <c r="W131" s="82">
        <v>0.8</v>
      </c>
    </row>
    <row r="132" spans="21:23">
      <c r="U132" s="81" t="s">
        <v>382</v>
      </c>
      <c r="V132" s="82">
        <v>0.8666666666666667</v>
      </c>
      <c r="W132" s="82">
        <v>0.8</v>
      </c>
    </row>
    <row r="133" spans="21:23">
      <c r="U133" s="81" t="s">
        <v>383</v>
      </c>
      <c r="V133" s="82">
        <v>0.8666666666666667</v>
      </c>
      <c r="W133" s="82">
        <v>0.8</v>
      </c>
    </row>
    <row r="134" spans="21:23">
      <c r="U134" s="81" t="s">
        <v>384</v>
      </c>
      <c r="V134" s="82">
        <v>0.8666666666666667</v>
      </c>
      <c r="W134" s="82">
        <v>0.8</v>
      </c>
    </row>
    <row r="135" spans="21:23">
      <c r="U135" s="81" t="s">
        <v>385</v>
      </c>
      <c r="V135" s="82">
        <v>0.86585365853658536</v>
      </c>
      <c r="W135" s="82">
        <v>0.8</v>
      </c>
    </row>
    <row r="136" spans="21:23">
      <c r="U136" s="81" t="s">
        <v>386</v>
      </c>
      <c r="V136" s="82">
        <v>0.86567164179104472</v>
      </c>
      <c r="W136" s="82">
        <v>0.8</v>
      </c>
    </row>
    <row r="137" spans="21:23">
      <c r="U137" s="81" t="s">
        <v>387</v>
      </c>
      <c r="V137" s="82">
        <v>0.86538461538461542</v>
      </c>
      <c r="W137" s="82">
        <v>0.8</v>
      </c>
    </row>
    <row r="138" spans="21:23">
      <c r="U138" s="81" t="s">
        <v>388</v>
      </c>
      <c r="V138" s="82">
        <v>0.86538461538461542</v>
      </c>
      <c r="W138" s="82">
        <v>0.8</v>
      </c>
    </row>
    <row r="139" spans="21:23">
      <c r="U139" s="81" t="s">
        <v>389</v>
      </c>
      <c r="V139" s="82">
        <v>0.86538461538461542</v>
      </c>
      <c r="W139" s="82">
        <v>0.8</v>
      </c>
    </row>
    <row r="140" spans="21:23">
      <c r="U140" s="81" t="s">
        <v>390</v>
      </c>
      <c r="V140" s="82">
        <v>0.86363636363636365</v>
      </c>
      <c r="W140" s="82">
        <v>0.8</v>
      </c>
    </row>
    <row r="141" spans="21:23">
      <c r="U141" s="81" t="s">
        <v>391</v>
      </c>
      <c r="V141" s="82">
        <v>0.86363636363636365</v>
      </c>
      <c r="W141" s="82">
        <v>0.8</v>
      </c>
    </row>
    <row r="142" spans="21:23">
      <c r="U142" s="81" t="s">
        <v>392</v>
      </c>
      <c r="V142" s="82">
        <v>0.86250000000000004</v>
      </c>
      <c r="W142" s="82">
        <v>0.8</v>
      </c>
    </row>
    <row r="143" spans="21:23">
      <c r="U143" s="81" t="s">
        <v>393</v>
      </c>
      <c r="V143" s="82">
        <v>0.86206896551724133</v>
      </c>
      <c r="W143" s="82">
        <v>0.8</v>
      </c>
    </row>
    <row r="144" spans="21:23">
      <c r="U144" s="81" t="s">
        <v>394</v>
      </c>
      <c r="V144" s="82">
        <v>0.86153846153846159</v>
      </c>
      <c r="W144" s="82">
        <v>0.8</v>
      </c>
    </row>
    <row r="145" spans="21:23">
      <c r="U145" s="81" t="s">
        <v>395</v>
      </c>
      <c r="V145" s="82">
        <v>0.86075949367088611</v>
      </c>
      <c r="W145" s="82">
        <v>0.8</v>
      </c>
    </row>
    <row r="146" spans="21:23">
      <c r="U146" s="81" t="s">
        <v>396</v>
      </c>
      <c r="V146" s="82">
        <v>0.86046511627906974</v>
      </c>
      <c r="W146" s="82">
        <v>0.8</v>
      </c>
    </row>
    <row r="147" spans="21:23">
      <c r="U147" s="81" t="s">
        <v>397</v>
      </c>
      <c r="V147" s="82">
        <v>0.86</v>
      </c>
      <c r="W147" s="82">
        <v>0.8</v>
      </c>
    </row>
    <row r="148" spans="21:23">
      <c r="U148" s="81" t="s">
        <v>398</v>
      </c>
      <c r="V148" s="82">
        <v>0.8571428571428571</v>
      </c>
      <c r="W148" s="82">
        <v>0.8</v>
      </c>
    </row>
    <row r="149" spans="21:23">
      <c r="U149" s="81" t="s">
        <v>399</v>
      </c>
      <c r="V149" s="82">
        <v>0.8571428571428571</v>
      </c>
      <c r="W149" s="82">
        <v>0.8</v>
      </c>
    </row>
    <row r="150" spans="21:23">
      <c r="U150" s="81" t="s">
        <v>400</v>
      </c>
      <c r="V150" s="82">
        <v>0.8571428571428571</v>
      </c>
      <c r="W150" s="82">
        <v>0.8</v>
      </c>
    </row>
    <row r="151" spans="21:23">
      <c r="U151" s="81" t="s">
        <v>401</v>
      </c>
      <c r="V151" s="82">
        <v>0.8571428571428571</v>
      </c>
      <c r="W151" s="82">
        <v>0.8</v>
      </c>
    </row>
    <row r="152" spans="21:23">
      <c r="U152" s="81" t="s">
        <v>402</v>
      </c>
      <c r="V152" s="82">
        <v>0.8571428571428571</v>
      </c>
      <c r="W152" s="82">
        <v>0.8</v>
      </c>
    </row>
    <row r="153" spans="21:23">
      <c r="U153" s="81" t="s">
        <v>403</v>
      </c>
      <c r="V153" s="82">
        <v>0.85483870967741937</v>
      </c>
      <c r="W153" s="82">
        <v>0.8</v>
      </c>
    </row>
    <row r="154" spans="21:23">
      <c r="U154" s="81" t="s">
        <v>404</v>
      </c>
      <c r="V154" s="82">
        <v>0.85365853658536583</v>
      </c>
      <c r="W154" s="82">
        <v>0.8</v>
      </c>
    </row>
    <row r="155" spans="21:23">
      <c r="U155" s="81" t="s">
        <v>405</v>
      </c>
      <c r="V155" s="82">
        <v>0.8529411764705882</v>
      </c>
      <c r="W155" s="82">
        <v>0.8</v>
      </c>
    </row>
    <row r="156" spans="21:23">
      <c r="U156" s="81" t="s">
        <v>406</v>
      </c>
      <c r="V156" s="82">
        <v>0.8529411764705882</v>
      </c>
      <c r="W156" s="82">
        <v>0.8</v>
      </c>
    </row>
    <row r="157" spans="21:23">
      <c r="U157" s="81" t="s">
        <v>407</v>
      </c>
      <c r="V157" s="82">
        <v>0.8529411764705882</v>
      </c>
      <c r="W157" s="82">
        <v>0.8</v>
      </c>
    </row>
    <row r="158" spans="21:23">
      <c r="U158" s="81" t="s">
        <v>408</v>
      </c>
      <c r="V158" s="82">
        <v>0.85057471264367812</v>
      </c>
      <c r="W158" s="82">
        <v>0.8</v>
      </c>
    </row>
    <row r="159" spans="21:23">
      <c r="U159" s="81" t="s">
        <v>409</v>
      </c>
      <c r="V159" s="82">
        <v>0.85034013605442171</v>
      </c>
      <c r="W159" s="82">
        <v>0.8</v>
      </c>
    </row>
    <row r="160" spans="21:23">
      <c r="U160" s="81" t="s">
        <v>410</v>
      </c>
      <c r="V160" s="82">
        <v>0.84946236559139787</v>
      </c>
      <c r="W160" s="82">
        <v>0.8</v>
      </c>
    </row>
    <row r="161" spans="21:23">
      <c r="U161" s="81" t="s">
        <v>411</v>
      </c>
      <c r="V161" s="82">
        <v>0.84931506849315064</v>
      </c>
      <c r="W161" s="82">
        <v>0.8</v>
      </c>
    </row>
    <row r="162" spans="21:23">
      <c r="U162" s="81" t="s">
        <v>412</v>
      </c>
      <c r="V162" s="82">
        <v>0.84931506849315064</v>
      </c>
      <c r="W162" s="82">
        <v>0.8</v>
      </c>
    </row>
    <row r="163" spans="21:23">
      <c r="U163" s="81" t="s">
        <v>413</v>
      </c>
      <c r="V163" s="82">
        <v>0.84848484848484851</v>
      </c>
      <c r="W163" s="82">
        <v>0.8</v>
      </c>
    </row>
    <row r="164" spans="21:23">
      <c r="U164" s="81" t="s">
        <v>414</v>
      </c>
      <c r="V164" s="82">
        <v>0.84848484848484851</v>
      </c>
      <c r="W164" s="82">
        <v>0.8</v>
      </c>
    </row>
    <row r="165" spans="21:23">
      <c r="U165" s="81" t="s">
        <v>415</v>
      </c>
      <c r="V165" s="82">
        <v>0.84848484848484851</v>
      </c>
      <c r="W165" s="82">
        <v>0.8</v>
      </c>
    </row>
    <row r="166" spans="21:23">
      <c r="U166" s="81" t="s">
        <v>416</v>
      </c>
      <c r="V166" s="82">
        <v>0.84745762711864403</v>
      </c>
      <c r="W166" s="82">
        <v>0.8</v>
      </c>
    </row>
    <row r="167" spans="21:23">
      <c r="U167" s="81" t="s">
        <v>417</v>
      </c>
      <c r="V167" s="82">
        <v>0.84705882352941175</v>
      </c>
      <c r="W167" s="82">
        <v>0.8</v>
      </c>
    </row>
    <row r="168" spans="21:23">
      <c r="U168" s="81" t="s">
        <v>418</v>
      </c>
      <c r="V168" s="82">
        <v>0.84705882352941175</v>
      </c>
      <c r="W168" s="82">
        <v>0.8</v>
      </c>
    </row>
    <row r="169" spans="21:23">
      <c r="U169" s="81" t="s">
        <v>419</v>
      </c>
      <c r="V169" s="82">
        <v>0.84615384615384615</v>
      </c>
      <c r="W169" s="82">
        <v>0.8</v>
      </c>
    </row>
    <row r="170" spans="21:23">
      <c r="U170" s="81" t="s">
        <v>420</v>
      </c>
      <c r="V170" s="82">
        <v>0.84615384615384615</v>
      </c>
      <c r="W170" s="82">
        <v>0.8</v>
      </c>
    </row>
    <row r="171" spans="21:23">
      <c r="U171" s="81" t="s">
        <v>421</v>
      </c>
      <c r="V171" s="82">
        <v>0.84545454545454546</v>
      </c>
      <c r="W171" s="82">
        <v>0.8</v>
      </c>
    </row>
    <row r="172" spans="21:23">
      <c r="U172" s="81" t="s">
        <v>422</v>
      </c>
      <c r="V172" s="82">
        <v>0.8441558441558441</v>
      </c>
      <c r="W172" s="82">
        <v>0.8</v>
      </c>
    </row>
    <row r="173" spans="21:23">
      <c r="U173" s="81" t="s">
        <v>423</v>
      </c>
      <c r="V173" s="82">
        <v>0.84403669724770647</v>
      </c>
      <c r="W173" s="82">
        <v>0.8</v>
      </c>
    </row>
    <row r="174" spans="21:23">
      <c r="U174" s="81" t="s">
        <v>424</v>
      </c>
      <c r="V174" s="82">
        <v>0.84375</v>
      </c>
      <c r="W174" s="82">
        <v>0.8</v>
      </c>
    </row>
    <row r="175" spans="21:23">
      <c r="U175" s="81" t="s">
        <v>425</v>
      </c>
      <c r="V175" s="82">
        <v>0.84375</v>
      </c>
      <c r="W175" s="82">
        <v>0.8</v>
      </c>
    </row>
    <row r="176" spans="21:23">
      <c r="U176" s="81" t="s">
        <v>426</v>
      </c>
      <c r="V176" s="82">
        <v>0.84375</v>
      </c>
      <c r="W176" s="82">
        <v>0.8</v>
      </c>
    </row>
    <row r="177" spans="21:23">
      <c r="U177" s="81" t="s">
        <v>427</v>
      </c>
      <c r="V177" s="82">
        <v>0.84285714285714286</v>
      </c>
      <c r="W177" s="82">
        <v>0.8</v>
      </c>
    </row>
    <row r="178" spans="21:23">
      <c r="U178" s="81" t="s">
        <v>428</v>
      </c>
      <c r="V178" s="82">
        <v>0.84269662921348309</v>
      </c>
      <c r="W178" s="82">
        <v>0.8</v>
      </c>
    </row>
    <row r="179" spans="21:23">
      <c r="U179" s="81" t="s">
        <v>429</v>
      </c>
      <c r="V179" s="82">
        <v>0.84210526315789469</v>
      </c>
      <c r="W179" s="82">
        <v>0.8</v>
      </c>
    </row>
    <row r="180" spans="21:23">
      <c r="U180" s="81" t="s">
        <v>430</v>
      </c>
      <c r="V180" s="82">
        <v>0.84210526315789469</v>
      </c>
      <c r="W180" s="82">
        <v>0.8</v>
      </c>
    </row>
    <row r="181" spans="21:23">
      <c r="U181" s="81" t="s">
        <v>431</v>
      </c>
      <c r="V181" s="82">
        <v>0.84210526315789469</v>
      </c>
      <c r="W181" s="82">
        <v>0.8</v>
      </c>
    </row>
    <row r="182" spans="21:23">
      <c r="U182" s="81" t="s">
        <v>432</v>
      </c>
      <c r="V182" s="82">
        <v>0.84210526315789469</v>
      </c>
      <c r="W182" s="82">
        <v>0.8</v>
      </c>
    </row>
    <row r="183" spans="21:23">
      <c r="U183" s="81" t="s">
        <v>433</v>
      </c>
      <c r="V183" s="82">
        <v>0.84126984126984128</v>
      </c>
      <c r="W183" s="82">
        <v>0.8</v>
      </c>
    </row>
    <row r="184" spans="21:23">
      <c r="U184" s="81" t="s">
        <v>434</v>
      </c>
      <c r="V184" s="82">
        <v>0.84</v>
      </c>
      <c r="W184" s="82">
        <v>0.8</v>
      </c>
    </row>
    <row r="185" spans="21:23">
      <c r="U185" s="81" t="s">
        <v>435</v>
      </c>
      <c r="V185" s="82">
        <v>0.84</v>
      </c>
      <c r="W185" s="82">
        <v>0.8</v>
      </c>
    </row>
    <row r="186" spans="21:23">
      <c r="U186" s="81" t="s">
        <v>436</v>
      </c>
      <c r="V186" s="82">
        <v>0.84</v>
      </c>
      <c r="W186" s="82">
        <v>0.8</v>
      </c>
    </row>
    <row r="187" spans="21:23">
      <c r="U187" s="81" t="s">
        <v>437</v>
      </c>
      <c r="V187" s="82">
        <v>0.84</v>
      </c>
      <c r="W187" s="82">
        <v>0.8</v>
      </c>
    </row>
    <row r="188" spans="21:23">
      <c r="U188" s="81" t="s">
        <v>438</v>
      </c>
      <c r="V188" s="82">
        <v>0.83892617449664431</v>
      </c>
      <c r="W188" s="82">
        <v>0.8</v>
      </c>
    </row>
    <row r="189" spans="21:23">
      <c r="U189" s="81" t="s">
        <v>439</v>
      </c>
      <c r="V189" s="82">
        <v>0.83870967741935487</v>
      </c>
      <c r="W189" s="82">
        <v>0.8</v>
      </c>
    </row>
    <row r="190" spans="21:23">
      <c r="U190" s="81" t="s">
        <v>440</v>
      </c>
      <c r="V190" s="82">
        <v>0.83783783783783783</v>
      </c>
      <c r="W190" s="82">
        <v>0.8</v>
      </c>
    </row>
    <row r="191" spans="21:23">
      <c r="U191" s="81" t="s">
        <v>441</v>
      </c>
      <c r="V191" s="82">
        <v>0.83606557377049184</v>
      </c>
      <c r="W191" s="82">
        <v>0.8</v>
      </c>
    </row>
    <row r="192" spans="21:23">
      <c r="U192" s="81" t="s">
        <v>442</v>
      </c>
      <c r="V192" s="82">
        <v>0.83582089552238803</v>
      </c>
      <c r="W192" s="82">
        <v>0.8</v>
      </c>
    </row>
    <row r="193" spans="21:23">
      <c r="U193" s="81" t="s">
        <v>443</v>
      </c>
      <c r="V193" s="82">
        <v>0.83544303797468356</v>
      </c>
      <c r="W193" s="82">
        <v>0.8</v>
      </c>
    </row>
    <row r="194" spans="21:23">
      <c r="U194" s="81" t="s">
        <v>444</v>
      </c>
      <c r="V194" s="82">
        <v>0.8351648351648352</v>
      </c>
      <c r="W194" s="82">
        <v>0.8</v>
      </c>
    </row>
    <row r="195" spans="21:23">
      <c r="U195" s="81" t="s">
        <v>445</v>
      </c>
      <c r="V195" s="82">
        <v>0.83333333333333337</v>
      </c>
      <c r="W195" s="82">
        <v>0.8</v>
      </c>
    </row>
    <row r="196" spans="21:23">
      <c r="U196" s="81" t="s">
        <v>446</v>
      </c>
      <c r="V196" s="82">
        <v>0.83333333333333337</v>
      </c>
      <c r="W196" s="82">
        <v>0.8</v>
      </c>
    </row>
    <row r="197" spans="21:23">
      <c r="U197" s="81" t="s">
        <v>447</v>
      </c>
      <c r="V197" s="82">
        <v>0.83333333333333337</v>
      </c>
      <c r="W197" s="82">
        <v>0.8</v>
      </c>
    </row>
    <row r="198" spans="21:23">
      <c r="U198" s="81" t="s">
        <v>448</v>
      </c>
      <c r="V198" s="82">
        <v>0.83333333333333337</v>
      </c>
      <c r="W198" s="82">
        <v>0.8</v>
      </c>
    </row>
    <row r="199" spans="21:23">
      <c r="U199" s="81" t="s">
        <v>449</v>
      </c>
      <c r="V199" s="82">
        <v>0.83333333333333337</v>
      </c>
      <c r="W199" s="82">
        <v>0.8</v>
      </c>
    </row>
    <row r="200" spans="21:23">
      <c r="U200" s="81" t="s">
        <v>450</v>
      </c>
      <c r="V200" s="82">
        <v>0.83333333333333337</v>
      </c>
      <c r="W200" s="82">
        <v>0.8</v>
      </c>
    </row>
    <row r="201" spans="21:23">
      <c r="U201" s="81" t="s">
        <v>451</v>
      </c>
      <c r="V201" s="82">
        <v>0.83333333333333337</v>
      </c>
      <c r="W201" s="82">
        <v>0.8</v>
      </c>
    </row>
    <row r="202" spans="21:23">
      <c r="U202" s="81" t="s">
        <v>452</v>
      </c>
      <c r="V202" s="82">
        <v>0.83333333333333337</v>
      </c>
      <c r="W202" s="82">
        <v>0.8</v>
      </c>
    </row>
    <row r="203" spans="21:23">
      <c r="U203" s="81" t="s">
        <v>453</v>
      </c>
      <c r="V203" s="82">
        <v>0.83333333333333337</v>
      </c>
      <c r="W203" s="82">
        <v>0.8</v>
      </c>
    </row>
    <row r="204" spans="21:23">
      <c r="U204" s="81" t="s">
        <v>454</v>
      </c>
      <c r="V204" s="82">
        <v>0.83333333333333337</v>
      </c>
      <c r="W204" s="82">
        <v>0.8</v>
      </c>
    </row>
    <row r="205" spans="21:23">
      <c r="U205" s="81" t="s">
        <v>455</v>
      </c>
      <c r="V205" s="82">
        <v>0.83229813664596275</v>
      </c>
      <c r="W205" s="82">
        <v>0.8</v>
      </c>
    </row>
    <row r="206" spans="21:23">
      <c r="U206" s="81" t="s">
        <v>456</v>
      </c>
      <c r="V206" s="82">
        <v>0.83098591549295775</v>
      </c>
      <c r="W206" s="82">
        <v>0.8</v>
      </c>
    </row>
    <row r="207" spans="21:23">
      <c r="U207" s="81" t="s">
        <v>457</v>
      </c>
      <c r="V207" s="82">
        <v>0.83050847457627119</v>
      </c>
      <c r="W207" s="82">
        <v>0.8</v>
      </c>
    </row>
    <row r="208" spans="21:23">
      <c r="U208" s="81" t="s">
        <v>458</v>
      </c>
      <c r="V208" s="82">
        <v>0.82857142857142863</v>
      </c>
      <c r="W208" s="82">
        <v>0.8</v>
      </c>
    </row>
    <row r="209" spans="21:23">
      <c r="U209" s="81" t="s">
        <v>459</v>
      </c>
      <c r="V209" s="82">
        <v>0.82758620689655171</v>
      </c>
      <c r="W209" s="82">
        <v>0.8</v>
      </c>
    </row>
    <row r="210" spans="21:23">
      <c r="U210" s="81" t="s">
        <v>460</v>
      </c>
      <c r="V210" s="82">
        <v>0.82758620689655171</v>
      </c>
      <c r="W210" s="82">
        <v>0.8</v>
      </c>
    </row>
    <row r="211" spans="21:23">
      <c r="U211" s="81" t="s">
        <v>461</v>
      </c>
      <c r="V211" s="82">
        <v>0.82758620689655171</v>
      </c>
      <c r="W211" s="82">
        <v>0.8</v>
      </c>
    </row>
    <row r="212" spans="21:23">
      <c r="U212" s="81" t="s">
        <v>462</v>
      </c>
      <c r="V212" s="82">
        <v>0.8271604938271605</v>
      </c>
      <c r="W212" s="82">
        <v>0.8</v>
      </c>
    </row>
    <row r="213" spans="21:23">
      <c r="U213" s="81" t="s">
        <v>463</v>
      </c>
      <c r="V213" s="82">
        <v>0.82692307692307687</v>
      </c>
      <c r="W213" s="82">
        <v>0.8</v>
      </c>
    </row>
    <row r="214" spans="21:23">
      <c r="U214" s="81" t="s">
        <v>464</v>
      </c>
      <c r="V214" s="82">
        <v>0.82692307692307687</v>
      </c>
      <c r="W214" s="82">
        <v>0.8</v>
      </c>
    </row>
    <row r="215" spans="21:23">
      <c r="U215" s="81" t="s">
        <v>465</v>
      </c>
      <c r="V215" s="82">
        <v>0.82683982683982682</v>
      </c>
      <c r="W215" s="82">
        <v>0.8</v>
      </c>
    </row>
    <row r="216" spans="21:23">
      <c r="U216" s="81" t="s">
        <v>466</v>
      </c>
      <c r="V216" s="82">
        <v>0.82666666666666666</v>
      </c>
      <c r="W216" s="82">
        <v>0.8</v>
      </c>
    </row>
    <row r="217" spans="21:23">
      <c r="U217" s="81" t="s">
        <v>467</v>
      </c>
      <c r="V217" s="82">
        <v>0.82608695652173914</v>
      </c>
      <c r="W217" s="82">
        <v>0.8</v>
      </c>
    </row>
    <row r="218" spans="21:23">
      <c r="U218" s="81" t="s">
        <v>468</v>
      </c>
      <c r="V218" s="82">
        <v>0.82608695652173914</v>
      </c>
      <c r="W218" s="82">
        <v>0.8</v>
      </c>
    </row>
    <row r="219" spans="21:23">
      <c r="U219" s="81" t="s">
        <v>469</v>
      </c>
      <c r="V219" s="82">
        <v>0.82499999999999996</v>
      </c>
      <c r="W219" s="82">
        <v>0.8</v>
      </c>
    </row>
    <row r="220" spans="21:23">
      <c r="U220" s="81" t="s">
        <v>470</v>
      </c>
      <c r="V220" s="82">
        <v>0.82456140350877194</v>
      </c>
      <c r="W220" s="82">
        <v>0.8</v>
      </c>
    </row>
    <row r="221" spans="21:23">
      <c r="U221" s="81" t="s">
        <v>471</v>
      </c>
      <c r="V221" s="82">
        <v>0.82352941176470584</v>
      </c>
      <c r="W221" s="82">
        <v>0.8</v>
      </c>
    </row>
    <row r="222" spans="21:23">
      <c r="U222" s="81" t="s">
        <v>472</v>
      </c>
      <c r="V222" s="82">
        <v>0.82352941176470584</v>
      </c>
      <c r="W222" s="82">
        <v>0.8</v>
      </c>
    </row>
    <row r="223" spans="21:23">
      <c r="U223" s="81" t="s">
        <v>473</v>
      </c>
      <c r="V223" s="82">
        <v>0.82258064516129037</v>
      </c>
      <c r="W223" s="82">
        <v>0.8</v>
      </c>
    </row>
    <row r="224" spans="21:23">
      <c r="U224" s="81" t="s">
        <v>474</v>
      </c>
      <c r="V224" s="82">
        <v>0.82258064516129037</v>
      </c>
      <c r="W224" s="82">
        <v>0.8</v>
      </c>
    </row>
    <row r="225" spans="21:23">
      <c r="U225" s="81" t="s">
        <v>475</v>
      </c>
      <c r="V225" s="82">
        <v>0.82242990654205606</v>
      </c>
      <c r="W225" s="82">
        <v>0.8</v>
      </c>
    </row>
    <row r="226" spans="21:23">
      <c r="U226" s="81" t="s">
        <v>476</v>
      </c>
      <c r="V226" s="82">
        <v>0.82222222222222219</v>
      </c>
      <c r="W226" s="82">
        <v>0.8</v>
      </c>
    </row>
    <row r="227" spans="21:23">
      <c r="U227" s="81" t="s">
        <v>477</v>
      </c>
      <c r="V227" s="82">
        <v>0.82203389830508478</v>
      </c>
      <c r="W227" s="82">
        <v>0.8</v>
      </c>
    </row>
    <row r="228" spans="21:23">
      <c r="U228" s="81" t="s">
        <v>478</v>
      </c>
      <c r="V228" s="82">
        <v>0.82089552238805974</v>
      </c>
      <c r="W228" s="82">
        <v>0.8</v>
      </c>
    </row>
    <row r="229" spans="21:23">
      <c r="U229" s="81" t="s">
        <v>479</v>
      </c>
      <c r="V229" s="82">
        <v>0.82</v>
      </c>
      <c r="W229" s="82">
        <v>0.8</v>
      </c>
    </row>
    <row r="230" spans="21:23">
      <c r="U230" s="81" t="s">
        <v>480</v>
      </c>
      <c r="V230" s="82">
        <v>0.82</v>
      </c>
      <c r="W230" s="82">
        <v>0.8</v>
      </c>
    </row>
    <row r="231" spans="21:23">
      <c r="U231" s="81" t="s">
        <v>481</v>
      </c>
      <c r="V231" s="82">
        <v>0.81954887218045114</v>
      </c>
      <c r="W231" s="82">
        <v>0.8</v>
      </c>
    </row>
    <row r="232" spans="21:23">
      <c r="U232" s="81" t="s">
        <v>482</v>
      </c>
      <c r="V232" s="82">
        <v>0.81932773109243695</v>
      </c>
      <c r="W232" s="82">
        <v>0.8</v>
      </c>
    </row>
    <row r="233" spans="21:23">
      <c r="U233" s="81" t="s">
        <v>483</v>
      </c>
      <c r="V233" s="82">
        <v>0.81846153846153846</v>
      </c>
      <c r="W233" s="82">
        <v>0.8</v>
      </c>
    </row>
    <row r="234" spans="21:23">
      <c r="U234" s="81" t="s">
        <v>484</v>
      </c>
      <c r="V234" s="82">
        <v>0.81818181818181823</v>
      </c>
      <c r="W234" s="82">
        <v>0.8</v>
      </c>
    </row>
    <row r="235" spans="21:23">
      <c r="U235" s="81" t="s">
        <v>485</v>
      </c>
      <c r="V235" s="82">
        <v>0.81818181818181823</v>
      </c>
      <c r="W235" s="82">
        <v>0.8</v>
      </c>
    </row>
    <row r="236" spans="21:23">
      <c r="U236" s="81" t="s">
        <v>486</v>
      </c>
      <c r="V236" s="82">
        <v>0.81818181818181823</v>
      </c>
      <c r="W236" s="82">
        <v>0.8</v>
      </c>
    </row>
    <row r="237" spans="21:23">
      <c r="U237" s="81" t="s">
        <v>487</v>
      </c>
      <c r="V237" s="82">
        <v>0.81818181818181823</v>
      </c>
      <c r="W237" s="82">
        <v>0.8</v>
      </c>
    </row>
    <row r="238" spans="21:23">
      <c r="U238" s="81" t="s">
        <v>488</v>
      </c>
      <c r="V238" s="82">
        <v>0.81818181818181823</v>
      </c>
      <c r="W238" s="82">
        <v>0.8</v>
      </c>
    </row>
    <row r="239" spans="21:23">
      <c r="U239" s="81" t="s">
        <v>489</v>
      </c>
      <c r="V239" s="82">
        <v>0.81666666666666665</v>
      </c>
      <c r="W239" s="82">
        <v>0.8</v>
      </c>
    </row>
    <row r="240" spans="21:23">
      <c r="U240" s="81" t="s">
        <v>490</v>
      </c>
      <c r="V240" s="82">
        <v>0.81395348837209303</v>
      </c>
      <c r="W240" s="82">
        <v>0.8</v>
      </c>
    </row>
    <row r="241" spans="21:23">
      <c r="U241" s="81" t="s">
        <v>491</v>
      </c>
      <c r="V241" s="82">
        <v>0.81395348837209303</v>
      </c>
      <c r="W241" s="82">
        <v>0.8</v>
      </c>
    </row>
    <row r="242" spans="21:23">
      <c r="U242" s="81" t="s">
        <v>492</v>
      </c>
      <c r="V242" s="82">
        <v>0.81159420289855078</v>
      </c>
      <c r="W242" s="82">
        <v>0.8</v>
      </c>
    </row>
    <row r="243" spans="21:23">
      <c r="U243" s="81" t="s">
        <v>493</v>
      </c>
      <c r="V243" s="82">
        <v>0.81081081081081086</v>
      </c>
      <c r="W243" s="82">
        <v>0.8</v>
      </c>
    </row>
    <row r="244" spans="21:23">
      <c r="U244" s="81" t="s">
        <v>494</v>
      </c>
      <c r="V244" s="82">
        <v>0.81060606060606055</v>
      </c>
      <c r="W244" s="82">
        <v>0.8</v>
      </c>
    </row>
    <row r="245" spans="21:23">
      <c r="U245" s="81" t="s">
        <v>495</v>
      </c>
      <c r="V245" s="82">
        <v>0.80952380952380953</v>
      </c>
      <c r="W245" s="82">
        <v>0.8</v>
      </c>
    </row>
    <row r="246" spans="21:23">
      <c r="U246" s="81" t="s">
        <v>496</v>
      </c>
      <c r="V246" s="82">
        <v>0.80952380952380953</v>
      </c>
      <c r="W246" s="82">
        <v>0.8</v>
      </c>
    </row>
    <row r="247" spans="21:23">
      <c r="U247" s="81" t="s">
        <v>497</v>
      </c>
      <c r="V247" s="82">
        <v>0.80891719745222934</v>
      </c>
      <c r="W247" s="82">
        <v>0.8</v>
      </c>
    </row>
    <row r="248" spans="21:23">
      <c r="U248" s="81" t="s">
        <v>498</v>
      </c>
      <c r="V248" s="82">
        <v>0.80769230769230771</v>
      </c>
      <c r="W248" s="82">
        <v>0.8</v>
      </c>
    </row>
    <row r="249" spans="21:23">
      <c r="U249" s="81" t="s">
        <v>499</v>
      </c>
      <c r="V249" s="82">
        <v>0.80769230769230771</v>
      </c>
      <c r="W249" s="82">
        <v>0.8</v>
      </c>
    </row>
    <row r="250" spans="21:23">
      <c r="U250" s="81" t="s">
        <v>500</v>
      </c>
      <c r="V250" s="82">
        <v>0.80769230769230771</v>
      </c>
      <c r="W250" s="82">
        <v>0.8</v>
      </c>
    </row>
    <row r="251" spans="21:23">
      <c r="U251" s="81" t="s">
        <v>501</v>
      </c>
      <c r="V251" s="82">
        <v>0.80645161290322576</v>
      </c>
      <c r="W251" s="82">
        <v>0.8</v>
      </c>
    </row>
    <row r="252" spans="21:23">
      <c r="U252" s="81" t="s">
        <v>502</v>
      </c>
      <c r="V252" s="82">
        <v>0.80645161290322576</v>
      </c>
      <c r="W252" s="82">
        <v>0.8</v>
      </c>
    </row>
    <row r="253" spans="21:23">
      <c r="U253" s="81" t="s">
        <v>503</v>
      </c>
      <c r="V253" s="82">
        <v>0.80612244897959184</v>
      </c>
      <c r="W253" s="82">
        <v>0.8</v>
      </c>
    </row>
    <row r="254" spans="21:23">
      <c r="U254" s="81" t="s">
        <v>504</v>
      </c>
      <c r="V254" s="82">
        <v>0.80519480519480524</v>
      </c>
      <c r="W254" s="82">
        <v>0.8</v>
      </c>
    </row>
    <row r="255" spans="21:23">
      <c r="U255" s="81" t="s">
        <v>505</v>
      </c>
      <c r="V255" s="82">
        <v>0.80487804878048785</v>
      </c>
      <c r="W255" s="82">
        <v>0.8</v>
      </c>
    </row>
    <row r="256" spans="21:23">
      <c r="U256" s="81" t="s">
        <v>506</v>
      </c>
      <c r="V256" s="82">
        <v>0.80434782608695654</v>
      </c>
      <c r="W256" s="82">
        <v>0.8</v>
      </c>
    </row>
    <row r="257" spans="21:23">
      <c r="U257" s="81" t="s">
        <v>507</v>
      </c>
      <c r="V257" s="82">
        <v>0.8035714285714286</v>
      </c>
      <c r="W257" s="82">
        <v>0.8</v>
      </c>
    </row>
    <row r="258" spans="21:23">
      <c r="U258" s="81" t="s">
        <v>508</v>
      </c>
      <c r="V258" s="82">
        <v>0.80303030303030298</v>
      </c>
      <c r="W258" s="82">
        <v>0.8</v>
      </c>
    </row>
    <row r="259" spans="21:23">
      <c r="U259" s="81" t="s">
        <v>509</v>
      </c>
      <c r="V259" s="82">
        <v>0.80219780219780223</v>
      </c>
      <c r="W259" s="82">
        <v>0.8</v>
      </c>
    </row>
    <row r="260" spans="21:23">
      <c r="U260" s="81" t="s">
        <v>510</v>
      </c>
      <c r="V260" s="82">
        <v>0.80099502487562191</v>
      </c>
      <c r="W260" s="82">
        <v>0.8</v>
      </c>
    </row>
    <row r="261" spans="21:23">
      <c r="U261" s="81" t="s">
        <v>511</v>
      </c>
      <c r="V261" s="82">
        <v>0.80065359477124187</v>
      </c>
      <c r="W261" s="82">
        <v>0.8</v>
      </c>
    </row>
    <row r="262" spans="21:23">
      <c r="U262" s="81" t="s">
        <v>512</v>
      </c>
      <c r="V262" s="82">
        <v>0.8</v>
      </c>
      <c r="W262" s="82">
        <v>0.8</v>
      </c>
    </row>
    <row r="263" spans="21:23">
      <c r="U263" s="81" t="s">
        <v>513</v>
      </c>
      <c r="V263" s="82">
        <v>0.8</v>
      </c>
      <c r="W263" s="82">
        <v>0.8</v>
      </c>
    </row>
    <row r="264" spans="21:23">
      <c r="U264" s="81" t="s">
        <v>514</v>
      </c>
      <c r="V264" s="82">
        <v>0.8</v>
      </c>
      <c r="W264" s="82">
        <v>0.8</v>
      </c>
    </row>
    <row r="265" spans="21:23">
      <c r="U265" s="81" t="s">
        <v>515</v>
      </c>
      <c r="V265" s="82">
        <v>0.8</v>
      </c>
      <c r="W265" s="82">
        <v>0.8</v>
      </c>
    </row>
    <row r="266" spans="21:23">
      <c r="U266" s="81" t="s">
        <v>516</v>
      </c>
      <c r="V266" s="82">
        <v>0.8</v>
      </c>
      <c r="W266" s="82">
        <v>0.8</v>
      </c>
    </row>
    <row r="267" spans="21:23">
      <c r="U267" s="81" t="s">
        <v>517</v>
      </c>
      <c r="V267" s="82">
        <v>0.8</v>
      </c>
      <c r="W267" s="82">
        <v>0.8</v>
      </c>
    </row>
    <row r="268" spans="21:23">
      <c r="U268" s="81" t="s">
        <v>518</v>
      </c>
      <c r="V268" s="82">
        <v>0.79844961240310075</v>
      </c>
      <c r="W268" s="82">
        <v>0.8</v>
      </c>
    </row>
    <row r="269" spans="21:23">
      <c r="U269" s="81" t="s">
        <v>519</v>
      </c>
      <c r="V269" s="82">
        <v>0.79746835443037978</v>
      </c>
      <c r="W269" s="82">
        <v>0.8</v>
      </c>
    </row>
    <row r="270" spans="21:23">
      <c r="U270" s="81" t="s">
        <v>520</v>
      </c>
      <c r="V270" s="82">
        <v>0.79710144927536231</v>
      </c>
      <c r="W270" s="82">
        <v>0.8</v>
      </c>
    </row>
    <row r="271" spans="21:23">
      <c r="U271" s="81" t="s">
        <v>521</v>
      </c>
      <c r="V271" s="82">
        <v>0.79605263157894735</v>
      </c>
      <c r="W271" s="82">
        <v>0.8</v>
      </c>
    </row>
    <row r="272" spans="21:23">
      <c r="U272" s="81" t="s">
        <v>522</v>
      </c>
      <c r="V272" s="82">
        <v>0.79591836734693877</v>
      </c>
      <c r="W272" s="82">
        <v>0.8</v>
      </c>
    </row>
    <row r="273" spans="21:23">
      <c r="U273" s="81" t="s">
        <v>523</v>
      </c>
      <c r="V273" s="82">
        <v>0.79591836734693877</v>
      </c>
      <c r="W273" s="82">
        <v>0.8</v>
      </c>
    </row>
    <row r="274" spans="21:23">
      <c r="U274" s="81" t="s">
        <v>524</v>
      </c>
      <c r="V274" s="82">
        <v>0.79553903345724908</v>
      </c>
      <c r="W274" s="82">
        <v>0.8</v>
      </c>
    </row>
    <row r="275" spans="21:23">
      <c r="U275" s="81" t="s">
        <v>525</v>
      </c>
      <c r="V275" s="82">
        <v>0.79545454545454541</v>
      </c>
      <c r="W275" s="82">
        <v>0.8</v>
      </c>
    </row>
    <row r="276" spans="21:23">
      <c r="U276" s="81" t="s">
        <v>526</v>
      </c>
      <c r="V276" s="82">
        <v>0.79487179487179482</v>
      </c>
      <c r="W276" s="82">
        <v>0.8</v>
      </c>
    </row>
    <row r="277" spans="21:23">
      <c r="U277" s="81" t="s">
        <v>527</v>
      </c>
      <c r="V277" s="82">
        <v>0.79487179487179482</v>
      </c>
      <c r="W277" s="82">
        <v>0.8</v>
      </c>
    </row>
    <row r="278" spans="21:23">
      <c r="U278" s="81" t="s">
        <v>528</v>
      </c>
      <c r="V278" s="82">
        <v>0.79411764705882348</v>
      </c>
      <c r="W278" s="82">
        <v>0.8</v>
      </c>
    </row>
    <row r="279" spans="21:23">
      <c r="U279" s="81" t="s">
        <v>529</v>
      </c>
      <c r="V279" s="82">
        <v>0.79365079365079361</v>
      </c>
      <c r="W279" s="82">
        <v>0.8</v>
      </c>
    </row>
    <row r="280" spans="21:23">
      <c r="U280" s="81" t="s">
        <v>530</v>
      </c>
      <c r="V280" s="82">
        <v>0.7931034482758621</v>
      </c>
      <c r="W280" s="82">
        <v>0.8</v>
      </c>
    </row>
    <row r="281" spans="21:23">
      <c r="U281" s="81" t="s">
        <v>531</v>
      </c>
      <c r="V281" s="82">
        <v>0.79245283018867929</v>
      </c>
      <c r="W281" s="82">
        <v>0.8</v>
      </c>
    </row>
    <row r="282" spans="21:23">
      <c r="U282" s="81" t="s">
        <v>532</v>
      </c>
      <c r="V282" s="82">
        <v>0.79220779220779225</v>
      </c>
      <c r="W282" s="82">
        <v>0.8</v>
      </c>
    </row>
    <row r="283" spans="21:23">
      <c r="U283" s="81" t="s">
        <v>533</v>
      </c>
      <c r="V283" s="82">
        <v>0.79069767441860461</v>
      </c>
      <c r="W283" s="82">
        <v>0.8</v>
      </c>
    </row>
    <row r="284" spans="21:23">
      <c r="U284" s="81" t="s">
        <v>534</v>
      </c>
      <c r="V284" s="82">
        <v>0.78947368421052633</v>
      </c>
      <c r="W284" s="82">
        <v>0.8</v>
      </c>
    </row>
    <row r="285" spans="21:23">
      <c r="U285" s="81" t="s">
        <v>535</v>
      </c>
      <c r="V285" s="82">
        <v>0.78947368421052633</v>
      </c>
      <c r="W285" s="82">
        <v>0.8</v>
      </c>
    </row>
    <row r="286" spans="21:23">
      <c r="U286" s="81" t="s">
        <v>536</v>
      </c>
      <c r="V286" s="82">
        <v>0.78688524590163933</v>
      </c>
      <c r="W286" s="82">
        <v>0.8</v>
      </c>
    </row>
    <row r="287" spans="21:23">
      <c r="U287" s="81" t="s">
        <v>537</v>
      </c>
      <c r="V287" s="82">
        <v>0.78688524590163933</v>
      </c>
      <c r="W287" s="82">
        <v>0.8</v>
      </c>
    </row>
    <row r="288" spans="21:23">
      <c r="U288" s="81" t="s">
        <v>538</v>
      </c>
      <c r="V288" s="82">
        <v>0.7857142857142857</v>
      </c>
      <c r="W288" s="82">
        <v>0.8</v>
      </c>
    </row>
    <row r="289" spans="21:23">
      <c r="U289" s="81" t="s">
        <v>539</v>
      </c>
      <c r="V289" s="82">
        <v>0.78431372549019607</v>
      </c>
      <c r="W289" s="82">
        <v>0.8</v>
      </c>
    </row>
    <row r="290" spans="21:23">
      <c r="U290" s="81" t="s">
        <v>540</v>
      </c>
      <c r="V290" s="82">
        <v>0.78260869565217395</v>
      </c>
      <c r="W290" s="82">
        <v>0.8</v>
      </c>
    </row>
    <row r="291" spans="21:23">
      <c r="U291" s="81" t="s">
        <v>541</v>
      </c>
      <c r="V291" s="82">
        <v>0.7816091954022989</v>
      </c>
      <c r="W291" s="82">
        <v>0.8</v>
      </c>
    </row>
    <row r="292" spans="21:23">
      <c r="U292" s="81" t="s">
        <v>542</v>
      </c>
      <c r="V292" s="82">
        <v>0.78125</v>
      </c>
      <c r="W292" s="82">
        <v>0.8</v>
      </c>
    </row>
    <row r="293" spans="21:23">
      <c r="U293" s="81" t="s">
        <v>543</v>
      </c>
      <c r="V293" s="82">
        <v>0.77952755905511806</v>
      </c>
      <c r="W293" s="82">
        <v>0.8</v>
      </c>
    </row>
    <row r="294" spans="21:23">
      <c r="U294" s="81" t="s">
        <v>544</v>
      </c>
      <c r="V294" s="82">
        <v>0.77868852459016391</v>
      </c>
      <c r="W294" s="82">
        <v>0.8</v>
      </c>
    </row>
    <row r="295" spans="21:23">
      <c r="U295" s="81" t="s">
        <v>545</v>
      </c>
      <c r="V295" s="82">
        <v>0.77777777777777779</v>
      </c>
      <c r="W295" s="82">
        <v>0.8</v>
      </c>
    </row>
    <row r="296" spans="21:23">
      <c r="U296" s="81" t="s">
        <v>546</v>
      </c>
      <c r="V296" s="82">
        <v>0.77777777777777779</v>
      </c>
      <c r="W296" s="82">
        <v>0.8</v>
      </c>
    </row>
    <row r="297" spans="21:23">
      <c r="U297" s="81" t="s">
        <v>547</v>
      </c>
      <c r="V297" s="82">
        <v>0.77777777777777779</v>
      </c>
      <c r="W297" s="82">
        <v>0.8</v>
      </c>
    </row>
    <row r="298" spans="21:23">
      <c r="U298" s="81" t="s">
        <v>548</v>
      </c>
      <c r="V298" s="82">
        <v>0.7767857142857143</v>
      </c>
      <c r="W298" s="82">
        <v>0.8</v>
      </c>
    </row>
    <row r="299" spans="21:23">
      <c r="U299" s="81" t="s">
        <v>549</v>
      </c>
      <c r="V299" s="82">
        <v>0.77570093457943923</v>
      </c>
      <c r="W299" s="82">
        <v>0.8</v>
      </c>
    </row>
    <row r="300" spans="21:23">
      <c r="U300" s="81" t="s">
        <v>550</v>
      </c>
      <c r="V300" s="82">
        <v>0.77551020408163263</v>
      </c>
      <c r="W300" s="82">
        <v>0.8</v>
      </c>
    </row>
    <row r="301" spans="21:23">
      <c r="U301" s="81" t="s">
        <v>551</v>
      </c>
      <c r="V301" s="82">
        <v>0.77372262773722633</v>
      </c>
      <c r="W301" s="82">
        <v>0.8</v>
      </c>
    </row>
    <row r="302" spans="21:23">
      <c r="U302" s="81" t="s">
        <v>552</v>
      </c>
      <c r="V302" s="82">
        <v>0.77319587628865982</v>
      </c>
      <c r="W302" s="82">
        <v>0.8</v>
      </c>
    </row>
    <row r="303" spans="21:23">
      <c r="U303" s="81" t="s">
        <v>553</v>
      </c>
      <c r="V303" s="82">
        <v>0.77272727272727271</v>
      </c>
      <c r="W303" s="82">
        <v>0.8</v>
      </c>
    </row>
    <row r="304" spans="21:23">
      <c r="U304" s="81" t="s">
        <v>554</v>
      </c>
      <c r="V304" s="82">
        <v>0.77192982456140347</v>
      </c>
      <c r="W304" s="82">
        <v>0.8</v>
      </c>
    </row>
    <row r="305" spans="21:23">
      <c r="U305" s="81" t="s">
        <v>555</v>
      </c>
      <c r="V305" s="82">
        <v>0.77142857142857146</v>
      </c>
      <c r="W305" s="82">
        <v>0.8</v>
      </c>
    </row>
    <row r="306" spans="21:23">
      <c r="U306" s="81" t="s">
        <v>556</v>
      </c>
      <c r="V306" s="82">
        <v>0.77108433734939763</v>
      </c>
      <c r="W306" s="82">
        <v>0.8</v>
      </c>
    </row>
    <row r="307" spans="21:23">
      <c r="U307" s="81" t="s">
        <v>557</v>
      </c>
      <c r="V307" s="82">
        <v>0.76973684210526316</v>
      </c>
      <c r="W307" s="82">
        <v>0.8</v>
      </c>
    </row>
    <row r="308" spans="21:23">
      <c r="U308" s="81" t="s">
        <v>558</v>
      </c>
      <c r="V308" s="82">
        <v>0.76859504132231404</v>
      </c>
      <c r="W308" s="82">
        <v>0.8</v>
      </c>
    </row>
    <row r="309" spans="21:23">
      <c r="U309" s="81" t="s">
        <v>559</v>
      </c>
      <c r="V309" s="82">
        <v>0.76811594202898548</v>
      </c>
      <c r="W309" s="82">
        <v>0.8</v>
      </c>
    </row>
    <row r="310" spans="21:23">
      <c r="U310" s="81" t="s">
        <v>560</v>
      </c>
      <c r="V310" s="82">
        <v>0.76666666666666672</v>
      </c>
      <c r="W310" s="82">
        <v>0.8</v>
      </c>
    </row>
    <row r="311" spans="21:23">
      <c r="U311" s="81" t="s">
        <v>561</v>
      </c>
      <c r="V311" s="82">
        <v>0.76470588235294112</v>
      </c>
      <c r="W311" s="82">
        <v>0.8</v>
      </c>
    </row>
    <row r="312" spans="21:23">
      <c r="U312" s="81" t="s">
        <v>562</v>
      </c>
      <c r="V312" s="82">
        <v>0.76315789473684215</v>
      </c>
      <c r="W312" s="82">
        <v>0.8</v>
      </c>
    </row>
    <row r="313" spans="21:23">
      <c r="U313" s="81" t="s">
        <v>563</v>
      </c>
      <c r="V313" s="82">
        <v>0.76023391812865493</v>
      </c>
      <c r="W313" s="82">
        <v>0.8</v>
      </c>
    </row>
    <row r="314" spans="21:23">
      <c r="U314" s="81" t="s">
        <v>564</v>
      </c>
      <c r="V314" s="82">
        <v>0.7567567567567568</v>
      </c>
      <c r="W314" s="82">
        <v>0.8</v>
      </c>
    </row>
    <row r="315" spans="21:23">
      <c r="U315" s="81" t="s">
        <v>565</v>
      </c>
      <c r="V315" s="82">
        <v>0.7558139534883721</v>
      </c>
      <c r="W315" s="82">
        <v>0.8</v>
      </c>
    </row>
    <row r="316" spans="21:23">
      <c r="U316" s="81" t="s">
        <v>566</v>
      </c>
      <c r="V316" s="82">
        <v>0.75555555555555554</v>
      </c>
      <c r="W316" s="82">
        <v>0.8</v>
      </c>
    </row>
    <row r="317" spans="21:23">
      <c r="U317" s="81" t="s">
        <v>567</v>
      </c>
      <c r="V317" s="82">
        <v>0.75555555555555554</v>
      </c>
      <c r="W317" s="82">
        <v>0.8</v>
      </c>
    </row>
    <row r="318" spans="21:23">
      <c r="U318" s="81" t="s">
        <v>568</v>
      </c>
      <c r="V318" s="82">
        <v>0.75531914893617025</v>
      </c>
      <c r="W318" s="82">
        <v>0.8</v>
      </c>
    </row>
    <row r="319" spans="21:23">
      <c r="U319" s="81" t="s">
        <v>569</v>
      </c>
      <c r="V319" s="82">
        <v>0.75471698113207553</v>
      </c>
      <c r="W319" s="82">
        <v>0.8</v>
      </c>
    </row>
    <row r="320" spans="21:23">
      <c r="U320" s="81" t="s">
        <v>570</v>
      </c>
      <c r="V320" s="82">
        <v>0.75</v>
      </c>
      <c r="W320" s="82">
        <v>0.8</v>
      </c>
    </row>
    <row r="321" spans="21:23">
      <c r="U321" s="81" t="s">
        <v>571</v>
      </c>
      <c r="V321" s="82">
        <v>0.75</v>
      </c>
      <c r="W321" s="82">
        <v>0.8</v>
      </c>
    </row>
    <row r="322" spans="21:23">
      <c r="U322" s="81" t="s">
        <v>572</v>
      </c>
      <c r="V322" s="82">
        <v>0.75</v>
      </c>
      <c r="W322" s="82">
        <v>0.8</v>
      </c>
    </row>
    <row r="323" spans="21:23">
      <c r="U323" s="81" t="s">
        <v>573</v>
      </c>
      <c r="V323" s="82">
        <v>0.75</v>
      </c>
      <c r="W323" s="82">
        <v>0.8</v>
      </c>
    </row>
    <row r="324" spans="21:23">
      <c r="U324" s="81" t="s">
        <v>574</v>
      </c>
      <c r="V324" s="82">
        <v>0.75</v>
      </c>
      <c r="W324" s="82">
        <v>0.8</v>
      </c>
    </row>
    <row r="325" spans="21:23">
      <c r="U325" s="81" t="s">
        <v>575</v>
      </c>
      <c r="V325" s="82">
        <v>0.74712643678160917</v>
      </c>
      <c r="W325" s="82">
        <v>0.8</v>
      </c>
    </row>
    <row r="326" spans="21:23">
      <c r="U326" s="81" t="s">
        <v>576</v>
      </c>
      <c r="V326" s="82">
        <v>0.74647887323943662</v>
      </c>
      <c r="W326" s="82">
        <v>0.8</v>
      </c>
    </row>
    <row r="327" spans="21:23">
      <c r="U327" s="81" t="s">
        <v>577</v>
      </c>
      <c r="V327" s="82">
        <v>0.74125874125874125</v>
      </c>
      <c r="W327" s="82">
        <v>0.8</v>
      </c>
    </row>
    <row r="328" spans="21:23">
      <c r="U328" s="81" t="s">
        <v>578</v>
      </c>
      <c r="V328" s="82">
        <v>0.7407407407407407</v>
      </c>
      <c r="W328" s="82">
        <v>0.8</v>
      </c>
    </row>
    <row r="329" spans="21:23">
      <c r="U329" s="81" t="s">
        <v>579</v>
      </c>
      <c r="V329" s="82">
        <v>0.73684210526315785</v>
      </c>
      <c r="W329" s="82">
        <v>0.8</v>
      </c>
    </row>
    <row r="330" spans="21:23">
      <c r="U330" s="81" t="s">
        <v>580</v>
      </c>
      <c r="V330" s="82">
        <v>0.73333333333333328</v>
      </c>
      <c r="W330" s="82">
        <v>0.8</v>
      </c>
    </row>
    <row r="331" spans="21:23">
      <c r="U331" s="81" t="s">
        <v>581</v>
      </c>
      <c r="V331" s="82">
        <v>0.73333333333333328</v>
      </c>
      <c r="W331" s="82">
        <v>0.8</v>
      </c>
    </row>
    <row r="332" spans="21:23">
      <c r="U332" s="81" t="s">
        <v>582</v>
      </c>
      <c r="V332" s="82">
        <v>0.73333333333333328</v>
      </c>
      <c r="W332" s="82">
        <v>0.8</v>
      </c>
    </row>
    <row r="333" spans="21:23">
      <c r="U333" s="81" t="s">
        <v>583</v>
      </c>
      <c r="V333" s="82">
        <v>0.73267326732673266</v>
      </c>
      <c r="W333" s="82">
        <v>0.8</v>
      </c>
    </row>
    <row r="334" spans="21:23">
      <c r="U334" s="81" t="s">
        <v>584</v>
      </c>
      <c r="V334" s="82">
        <v>0.72941176470588232</v>
      </c>
      <c r="W334" s="82">
        <v>0.8</v>
      </c>
    </row>
    <row r="335" spans="21:23">
      <c r="U335" s="81" t="s">
        <v>585</v>
      </c>
      <c r="V335" s="82">
        <v>0.72857142857142854</v>
      </c>
      <c r="W335" s="82">
        <v>0.8</v>
      </c>
    </row>
    <row r="336" spans="21:23">
      <c r="U336" s="81" t="s">
        <v>586</v>
      </c>
      <c r="V336" s="82">
        <v>0.72727272727272729</v>
      </c>
      <c r="W336" s="82">
        <v>0.8</v>
      </c>
    </row>
    <row r="337" spans="21:23">
      <c r="U337" s="81" t="s">
        <v>587</v>
      </c>
      <c r="V337" s="82">
        <v>0.72727272727272729</v>
      </c>
      <c r="W337" s="82">
        <v>0.8</v>
      </c>
    </row>
    <row r="338" spans="21:23">
      <c r="U338" s="81" t="s">
        <v>588</v>
      </c>
      <c r="V338" s="82">
        <v>0.72727272727272729</v>
      </c>
      <c r="W338" s="82">
        <v>0.8</v>
      </c>
    </row>
    <row r="339" spans="21:23">
      <c r="U339" s="81" t="s">
        <v>589</v>
      </c>
      <c r="V339" s="82">
        <v>0.72670807453416153</v>
      </c>
      <c r="W339" s="82">
        <v>0.8</v>
      </c>
    </row>
    <row r="340" spans="21:23">
      <c r="U340" s="81" t="s">
        <v>590</v>
      </c>
      <c r="V340" s="82">
        <v>0.72448979591836737</v>
      </c>
      <c r="W340" s="82">
        <v>0.8</v>
      </c>
    </row>
    <row r="341" spans="21:23">
      <c r="U341" s="81" t="s">
        <v>591</v>
      </c>
      <c r="V341" s="82">
        <v>0.72413793103448276</v>
      </c>
      <c r="W341" s="82">
        <v>0.8</v>
      </c>
    </row>
    <row r="342" spans="21:23">
      <c r="U342" s="81" t="s">
        <v>592</v>
      </c>
      <c r="V342" s="82">
        <v>0.72164948453608246</v>
      </c>
      <c r="W342" s="82">
        <v>0.8</v>
      </c>
    </row>
    <row r="343" spans="21:23">
      <c r="U343" s="81" t="s">
        <v>593</v>
      </c>
      <c r="V343" s="82">
        <v>0.7192982456140351</v>
      </c>
      <c r="W343" s="82">
        <v>0.8</v>
      </c>
    </row>
    <row r="344" spans="21:23">
      <c r="U344" s="81" t="s">
        <v>594</v>
      </c>
      <c r="V344" s="82">
        <v>0.71844660194174759</v>
      </c>
      <c r="W344" s="82">
        <v>0.8</v>
      </c>
    </row>
    <row r="345" spans="21:23">
      <c r="U345" s="81" t="s">
        <v>595</v>
      </c>
      <c r="V345" s="82">
        <v>0.71794871794871795</v>
      </c>
      <c r="W345" s="82">
        <v>0.8</v>
      </c>
    </row>
    <row r="346" spans="21:23">
      <c r="U346" s="81" t="s">
        <v>596</v>
      </c>
      <c r="V346" s="82">
        <v>0.7142857142857143</v>
      </c>
      <c r="W346" s="82">
        <v>0.8</v>
      </c>
    </row>
    <row r="347" spans="21:23">
      <c r="U347" s="81" t="s">
        <v>597</v>
      </c>
      <c r="V347" s="82">
        <v>0.71232876712328763</v>
      </c>
      <c r="W347" s="82">
        <v>0.8</v>
      </c>
    </row>
    <row r="348" spans="21:23">
      <c r="U348" s="81" t="s">
        <v>598</v>
      </c>
      <c r="V348" s="82">
        <v>0.71111111111111114</v>
      </c>
      <c r="W348" s="82">
        <v>0.8</v>
      </c>
    </row>
    <row r="349" spans="21:23">
      <c r="U349" s="81" t="s">
        <v>599</v>
      </c>
      <c r="V349" s="82">
        <v>0.71052631578947367</v>
      </c>
      <c r="W349" s="82">
        <v>0.8</v>
      </c>
    </row>
    <row r="350" spans="21:23">
      <c r="U350" s="81" t="s">
        <v>600</v>
      </c>
      <c r="V350" s="82">
        <v>0.70967741935483875</v>
      </c>
      <c r="W350" s="82">
        <v>0.8</v>
      </c>
    </row>
    <row r="351" spans="21:23">
      <c r="U351" s="81" t="s">
        <v>601</v>
      </c>
      <c r="V351" s="82">
        <v>0.70370370370370372</v>
      </c>
      <c r="W351" s="82">
        <v>0.8</v>
      </c>
    </row>
    <row r="352" spans="21:23">
      <c r="U352" s="81" t="s">
        <v>602</v>
      </c>
      <c r="V352" s="82">
        <v>0.69565217391304346</v>
      </c>
      <c r="W352" s="82">
        <v>0.8</v>
      </c>
    </row>
    <row r="353" spans="21:23">
      <c r="U353" s="81" t="s">
        <v>603</v>
      </c>
      <c r="V353" s="82">
        <v>0.69354838709677424</v>
      </c>
      <c r="W353" s="82">
        <v>0.8</v>
      </c>
    </row>
    <row r="354" spans="21:23">
      <c r="U354" s="81" t="s">
        <v>604</v>
      </c>
      <c r="V354" s="82">
        <v>0.69230769230769229</v>
      </c>
      <c r="W354" s="82">
        <v>0.8</v>
      </c>
    </row>
    <row r="355" spans="21:23">
      <c r="U355" s="81" t="s">
        <v>605</v>
      </c>
      <c r="V355" s="82">
        <v>0.69230769230769229</v>
      </c>
      <c r="W355" s="82">
        <v>0.8</v>
      </c>
    </row>
    <row r="356" spans="21:23">
      <c r="U356" s="81" t="s">
        <v>606</v>
      </c>
      <c r="V356" s="82">
        <v>0.6875</v>
      </c>
      <c r="W356" s="82">
        <v>0.8</v>
      </c>
    </row>
    <row r="357" spans="21:23">
      <c r="U357" s="81" t="s">
        <v>607</v>
      </c>
      <c r="V357" s="82">
        <v>0.68571428571428572</v>
      </c>
      <c r="W357" s="82">
        <v>0.8</v>
      </c>
    </row>
    <row r="358" spans="21:23">
      <c r="U358" s="81" t="s">
        <v>608</v>
      </c>
      <c r="V358" s="82">
        <v>0.68571428571428572</v>
      </c>
      <c r="W358" s="82">
        <v>0.8</v>
      </c>
    </row>
    <row r="359" spans="21:23">
      <c r="U359" s="81" t="s">
        <v>609</v>
      </c>
      <c r="V359" s="82">
        <v>0.68085106382978722</v>
      </c>
      <c r="W359" s="82">
        <v>0.8</v>
      </c>
    </row>
    <row r="360" spans="21:23">
      <c r="U360" s="81" t="s">
        <v>610</v>
      </c>
      <c r="V360" s="82">
        <v>0.67883211678832112</v>
      </c>
      <c r="W360" s="82">
        <v>0.8</v>
      </c>
    </row>
    <row r="361" spans="21:23">
      <c r="U361" s="81" t="s">
        <v>611</v>
      </c>
      <c r="V361" s="82">
        <v>0.67741935483870963</v>
      </c>
      <c r="W361" s="82">
        <v>0.8</v>
      </c>
    </row>
    <row r="362" spans="21:23">
      <c r="U362" s="81" t="s">
        <v>612</v>
      </c>
      <c r="V362" s="82">
        <v>0.67441860465116277</v>
      </c>
      <c r="W362" s="82">
        <v>0.8</v>
      </c>
    </row>
    <row r="363" spans="21:23">
      <c r="U363" s="81" t="s">
        <v>613</v>
      </c>
      <c r="V363" s="82">
        <v>0.6741573033707865</v>
      </c>
      <c r="W363" s="82">
        <v>0.8</v>
      </c>
    </row>
    <row r="364" spans="21:23">
      <c r="U364" s="81" t="s">
        <v>614</v>
      </c>
      <c r="V364" s="82">
        <v>0.66666666666666663</v>
      </c>
      <c r="W364" s="82">
        <v>0.8</v>
      </c>
    </row>
    <row r="365" spans="21:23">
      <c r="U365" s="81" t="s">
        <v>615</v>
      </c>
      <c r="V365" s="82">
        <v>0.66666666666666663</v>
      </c>
      <c r="W365" s="82">
        <v>0.8</v>
      </c>
    </row>
    <row r="366" spans="21:23">
      <c r="U366" s="81" t="s">
        <v>616</v>
      </c>
      <c r="V366" s="82">
        <v>0.66666666666666663</v>
      </c>
      <c r="W366" s="82">
        <v>0.8</v>
      </c>
    </row>
    <row r="367" spans="21:23">
      <c r="U367" s="81" t="s">
        <v>617</v>
      </c>
      <c r="V367" s="82">
        <v>0.66666666666666663</v>
      </c>
      <c r="W367" s="82">
        <v>0.8</v>
      </c>
    </row>
    <row r="368" spans="21:23">
      <c r="U368" s="81" t="s">
        <v>618</v>
      </c>
      <c r="V368" s="82">
        <v>0.66666666666666663</v>
      </c>
      <c r="W368" s="82">
        <v>0.8</v>
      </c>
    </row>
    <row r="369" spans="21:23">
      <c r="U369" s="81" t="s">
        <v>619</v>
      </c>
      <c r="V369" s="82">
        <v>0.65</v>
      </c>
      <c r="W369" s="82">
        <v>0.8</v>
      </c>
    </row>
    <row r="370" spans="21:23">
      <c r="U370" s="81" t="s">
        <v>620</v>
      </c>
      <c r="V370" s="82">
        <v>0.64406779661016944</v>
      </c>
      <c r="W370" s="82">
        <v>0.8</v>
      </c>
    </row>
    <row r="371" spans="21:23">
      <c r="U371" s="81" t="s">
        <v>621</v>
      </c>
      <c r="V371" s="82">
        <v>0.6428571428571429</v>
      </c>
      <c r="W371" s="82">
        <v>0.8</v>
      </c>
    </row>
    <row r="372" spans="21:23">
      <c r="U372" s="81" t="s">
        <v>622</v>
      </c>
      <c r="V372" s="82">
        <v>0.63793103448275867</v>
      </c>
      <c r="W372" s="82">
        <v>0.8</v>
      </c>
    </row>
    <row r="373" spans="21:23">
      <c r="U373" s="81" t="s">
        <v>623</v>
      </c>
      <c r="V373" s="82">
        <v>0.63095238095238093</v>
      </c>
      <c r="W373" s="82">
        <v>0.8</v>
      </c>
    </row>
    <row r="374" spans="21:23">
      <c r="U374" s="81" t="s">
        <v>624</v>
      </c>
      <c r="V374" s="82">
        <v>0.60655737704918034</v>
      </c>
      <c r="W374" s="82">
        <v>0.8</v>
      </c>
    </row>
    <row r="375" spans="21:23">
      <c r="U375" s="81" t="s">
        <v>625</v>
      </c>
      <c r="V375" s="82">
        <v>0.59523809523809523</v>
      </c>
      <c r="W375" s="82">
        <v>0.8</v>
      </c>
    </row>
    <row r="376" spans="21:23">
      <c r="U376" s="81" t="s">
        <v>626</v>
      </c>
      <c r="V376" s="82">
        <v>0.57894736842105265</v>
      </c>
      <c r="W376" s="82">
        <v>0.8</v>
      </c>
    </row>
    <row r="377" spans="21:23">
      <c r="U377" s="81" t="s">
        <v>627</v>
      </c>
      <c r="V377" s="82">
        <v>0.5714285714285714</v>
      </c>
      <c r="W377" s="82">
        <v>0.8</v>
      </c>
    </row>
    <row r="378" spans="21:23">
      <c r="U378" s="81" t="s">
        <v>628</v>
      </c>
      <c r="V378" s="82">
        <v>0.5714285714285714</v>
      </c>
      <c r="W378" s="82">
        <v>0.8</v>
      </c>
    </row>
    <row r="379" spans="21:23">
      <c r="U379" s="81" t="s">
        <v>31</v>
      </c>
      <c r="V379" s="82">
        <v>0.8148588540978553</v>
      </c>
      <c r="W379" s="82">
        <v>0.8</v>
      </c>
    </row>
  </sheetData>
  <sheetProtection pivotTables="0"/>
  <mergeCells count="8">
    <mergeCell ref="R2:Y2"/>
    <mergeCell ref="R4:S5"/>
    <mergeCell ref="U4:V5"/>
    <mergeCell ref="X4:Y5"/>
    <mergeCell ref="AA2:AH2"/>
    <mergeCell ref="AA4:AB5"/>
    <mergeCell ref="AD4:AE5"/>
    <mergeCell ref="AG4:AH5"/>
  </mergeCells>
  <pageMargins left="0.7" right="0.7" top="0.75" bottom="0.75" header="0.3" footer="0.3"/>
  <pageSetup paperSize="9" orientation="portrait" verticalDpi="300"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E40E0-FF5F-45C8-9597-5F8B4930268B}">
  <sheetPr codeName="Sheet2">
    <tabColor theme="7"/>
  </sheetPr>
  <dimension ref="A1:CA310"/>
  <sheetViews>
    <sheetView zoomScale="95" zoomScaleNormal="95" workbookViewId="0">
      <selection activeCell="BB52" sqref="BB52"/>
    </sheetView>
  </sheetViews>
  <sheetFormatPr defaultRowHeight="14.45"/>
  <cols>
    <col min="1" max="1" width="8.7109375" style="5"/>
    <col min="3" max="3" width="72.7109375" customWidth="1"/>
    <col min="4" max="4" width="20.7109375" bestFit="1" customWidth="1"/>
    <col min="5" max="9" width="8.7109375" customWidth="1"/>
    <col min="10" max="10" width="10.42578125" customWidth="1"/>
    <col min="11" max="13" width="11" customWidth="1"/>
    <col min="14" max="14" width="8.7109375" customWidth="1"/>
    <col min="15" max="15" width="19.28515625" customWidth="1"/>
    <col min="16" max="16" width="16.7109375" customWidth="1"/>
    <col min="17" max="24" width="8.7109375" customWidth="1"/>
    <col min="25" max="25" width="22.42578125" customWidth="1"/>
    <col min="26" max="32" width="8.7109375" customWidth="1"/>
    <col min="37" max="37" width="8.7109375" customWidth="1"/>
  </cols>
  <sheetData>
    <row r="1" spans="1:79" ht="15.6">
      <c r="A1" s="5" t="str">
        <f>C32</f>
        <v>Aug 2025 to Oct 2025</v>
      </c>
      <c r="C1" s="4" t="s">
        <v>629</v>
      </c>
      <c r="D1" s="4"/>
      <c r="E1" s="4"/>
      <c r="F1" s="4"/>
      <c r="G1" s="4"/>
      <c r="H1" s="4"/>
      <c r="I1" s="4"/>
      <c r="J1" s="4"/>
      <c r="K1" s="4"/>
      <c r="L1" s="4"/>
      <c r="M1" s="4"/>
      <c r="O1" s="4" t="s">
        <v>630</v>
      </c>
      <c r="P1" s="4"/>
      <c r="Q1" s="4"/>
      <c r="R1" s="4"/>
      <c r="S1" s="4"/>
      <c r="T1" s="4"/>
      <c r="U1" s="4"/>
      <c r="V1" s="4"/>
      <c r="W1" s="4"/>
      <c r="X1" s="4"/>
      <c r="Y1" s="4"/>
      <c r="Z1" s="4"/>
      <c r="AB1" s="4" t="s">
        <v>631</v>
      </c>
      <c r="AC1" s="4"/>
      <c r="AD1" s="4"/>
      <c r="AE1" s="4"/>
      <c r="AF1" s="4"/>
      <c r="AG1" s="4"/>
      <c r="AH1" s="4"/>
      <c r="AI1" s="4"/>
      <c r="AJ1" s="4"/>
      <c r="AM1" s="1" t="s">
        <v>632</v>
      </c>
      <c r="AN1" t="s">
        <v>633</v>
      </c>
      <c r="BC1" s="1" t="s">
        <v>632</v>
      </c>
      <c r="BD1" t="s">
        <v>634</v>
      </c>
    </row>
    <row r="2" spans="1:79">
      <c r="AM2" s="1" t="s">
        <v>6</v>
      </c>
      <c r="AN2" t="s">
        <v>30</v>
      </c>
      <c r="AT2" s="1" t="s">
        <v>632</v>
      </c>
      <c r="AU2" t="s">
        <v>633</v>
      </c>
      <c r="BC2" s="1" t="s">
        <v>6</v>
      </c>
      <c r="BD2" t="s">
        <v>30</v>
      </c>
      <c r="BJ2" s="1" t="s">
        <v>632</v>
      </c>
      <c r="BK2" t="s">
        <v>634</v>
      </c>
    </row>
    <row r="3" spans="1:79">
      <c r="AB3" s="1" t="s">
        <v>635</v>
      </c>
      <c r="AC3" t="s">
        <v>636</v>
      </c>
      <c r="AM3" s="1" t="s">
        <v>635</v>
      </c>
      <c r="AN3" t="s">
        <v>636</v>
      </c>
      <c r="AT3" s="1" t="s">
        <v>6</v>
      </c>
      <c r="AU3" t="s">
        <v>30</v>
      </c>
      <c r="BC3" s="1" t="s">
        <v>635</v>
      </c>
      <c r="BD3" t="s">
        <v>636</v>
      </c>
      <c r="BJ3" s="1" t="s">
        <v>6</v>
      </c>
      <c r="BK3" t="s">
        <v>30</v>
      </c>
    </row>
    <row r="4" spans="1:79">
      <c r="AM4" s="1" t="s">
        <v>637</v>
      </c>
      <c r="AN4" t="s">
        <v>638</v>
      </c>
      <c r="AT4" s="1" t="s">
        <v>637</v>
      </c>
      <c r="AU4" t="s">
        <v>638</v>
      </c>
      <c r="BC4" s="1" t="s">
        <v>637</v>
      </c>
      <c r="BD4" t="s">
        <v>638</v>
      </c>
      <c r="BJ4" s="1" t="s">
        <v>637</v>
      </c>
      <c r="BK4" t="s">
        <v>638</v>
      </c>
    </row>
    <row r="5" spans="1:79">
      <c r="C5" s="1" t="s">
        <v>4</v>
      </c>
      <c r="D5" s="1" t="s">
        <v>639</v>
      </c>
      <c r="O5" s="1" t="s">
        <v>4</v>
      </c>
      <c r="P5" s="1" t="s">
        <v>639</v>
      </c>
      <c r="AB5" s="1" t="s">
        <v>4</v>
      </c>
      <c r="AC5" s="1" t="s">
        <v>639</v>
      </c>
    </row>
    <row r="6" spans="1:79">
      <c r="C6" s="1" t="s">
        <v>6</v>
      </c>
      <c r="D6" t="s">
        <v>88</v>
      </c>
      <c r="E6" t="s">
        <v>92</v>
      </c>
      <c r="F6" t="s">
        <v>91</v>
      </c>
      <c r="G6" t="s">
        <v>640</v>
      </c>
      <c r="H6" t="s">
        <v>93</v>
      </c>
      <c r="I6" t="s">
        <v>89</v>
      </c>
      <c r="J6" t="s">
        <v>31</v>
      </c>
      <c r="O6" s="1" t="s">
        <v>6</v>
      </c>
      <c r="P6" t="s">
        <v>88</v>
      </c>
      <c r="Q6" t="s">
        <v>92</v>
      </c>
      <c r="R6" t="s">
        <v>91</v>
      </c>
      <c r="S6" t="s">
        <v>640</v>
      </c>
      <c r="T6" t="s">
        <v>93</v>
      </c>
      <c r="U6" t="s">
        <v>89</v>
      </c>
      <c r="V6" t="s">
        <v>31</v>
      </c>
      <c r="AB6" s="1" t="s">
        <v>6</v>
      </c>
      <c r="AC6" t="s">
        <v>88</v>
      </c>
      <c r="AD6" t="s">
        <v>92</v>
      </c>
      <c r="AE6" t="s">
        <v>91</v>
      </c>
      <c r="AF6" t="s">
        <v>93</v>
      </c>
      <c r="AG6" t="s">
        <v>31</v>
      </c>
      <c r="AM6" s="1" t="s">
        <v>4</v>
      </c>
      <c r="AN6" s="1" t="s">
        <v>639</v>
      </c>
      <c r="AT6" s="1" t="s">
        <v>4</v>
      </c>
      <c r="AU6" s="1" t="s">
        <v>639</v>
      </c>
      <c r="BC6" s="1" t="s">
        <v>4</v>
      </c>
      <c r="BD6" s="1" t="s">
        <v>639</v>
      </c>
      <c r="BJ6" s="1" t="s">
        <v>4</v>
      </c>
      <c r="BK6" s="1" t="s">
        <v>639</v>
      </c>
      <c r="BV6" t="s">
        <v>54</v>
      </c>
      <c r="BX6" t="s">
        <v>57</v>
      </c>
      <c r="BZ6" t="s">
        <v>641</v>
      </c>
      <c r="CA6" t="s">
        <v>642</v>
      </c>
    </row>
    <row r="7" spans="1:79">
      <c r="A7" s="7">
        <v>1</v>
      </c>
      <c r="C7" t="s">
        <v>11</v>
      </c>
      <c r="D7">
        <v>440</v>
      </c>
      <c r="E7">
        <v>653</v>
      </c>
      <c r="F7">
        <v>1098</v>
      </c>
      <c r="G7">
        <v>132</v>
      </c>
      <c r="I7">
        <v>1320</v>
      </c>
      <c r="J7">
        <v>3643</v>
      </c>
      <c r="O7" t="s">
        <v>11</v>
      </c>
      <c r="P7" s="2">
        <v>0.12077957727147955</v>
      </c>
      <c r="Q7" s="2">
        <v>0.17924787263244579</v>
      </c>
      <c r="R7" s="2">
        <v>0.30139994510019213</v>
      </c>
      <c r="S7" s="2">
        <v>3.6233873181443867E-2</v>
      </c>
      <c r="T7" s="2">
        <v>0</v>
      </c>
      <c r="U7" s="2">
        <v>0.36233873181443865</v>
      </c>
      <c r="V7" s="2">
        <v>1</v>
      </c>
      <c r="AB7" t="s">
        <v>11</v>
      </c>
      <c r="AC7" s="2">
        <v>0.20082154267457783</v>
      </c>
      <c r="AD7" s="2">
        <v>0.29803742583295301</v>
      </c>
      <c r="AE7" s="2">
        <v>0.50114103149246925</v>
      </c>
      <c r="AF7" s="2">
        <v>0</v>
      </c>
      <c r="AG7" s="2">
        <v>1</v>
      </c>
      <c r="AM7" s="1" t="s">
        <v>643</v>
      </c>
      <c r="AN7" t="s">
        <v>88</v>
      </c>
      <c r="AO7" t="s">
        <v>92</v>
      </c>
      <c r="AP7" t="s">
        <v>91</v>
      </c>
      <c r="AQ7" t="s">
        <v>93</v>
      </c>
      <c r="AR7" t="s">
        <v>31</v>
      </c>
      <c r="AT7" s="1" t="s">
        <v>643</v>
      </c>
      <c r="AU7" t="s">
        <v>88</v>
      </c>
      <c r="AV7" t="s">
        <v>92</v>
      </c>
      <c r="AW7" t="s">
        <v>91</v>
      </c>
      <c r="AX7" t="s">
        <v>640</v>
      </c>
      <c r="AY7" t="s">
        <v>93</v>
      </c>
      <c r="AZ7" t="s">
        <v>89</v>
      </c>
      <c r="BA7" t="s">
        <v>31</v>
      </c>
      <c r="BC7" s="1" t="s">
        <v>643</v>
      </c>
      <c r="BD7" t="s">
        <v>88</v>
      </c>
      <c r="BE7" t="s">
        <v>92</v>
      </c>
      <c r="BF7" t="s">
        <v>91</v>
      </c>
      <c r="BG7" t="s">
        <v>93</v>
      </c>
      <c r="BH7" t="s">
        <v>31</v>
      </c>
      <c r="BJ7" s="1" t="s">
        <v>643</v>
      </c>
      <c r="BK7" t="s">
        <v>88</v>
      </c>
      <c r="BL7" t="s">
        <v>92</v>
      </c>
      <c r="BM7" t="s">
        <v>91</v>
      </c>
      <c r="BN7" t="s">
        <v>640</v>
      </c>
      <c r="BO7" t="s">
        <v>93</v>
      </c>
      <c r="BP7" t="s">
        <v>89</v>
      </c>
      <c r="BQ7" t="s">
        <v>31</v>
      </c>
      <c r="BV7" t="s">
        <v>644</v>
      </c>
      <c r="BW7" s="3" t="s">
        <v>645</v>
      </c>
      <c r="BX7" s="3" t="s">
        <v>644</v>
      </c>
      <c r="BY7" t="s">
        <v>646</v>
      </c>
    </row>
    <row r="8" spans="1:79">
      <c r="A8" s="7">
        <v>2</v>
      </c>
      <c r="C8" t="s">
        <v>21</v>
      </c>
      <c r="D8">
        <v>462</v>
      </c>
      <c r="E8">
        <v>648</v>
      </c>
      <c r="F8">
        <v>1152</v>
      </c>
      <c r="G8">
        <v>154</v>
      </c>
      <c r="I8">
        <v>1356</v>
      </c>
      <c r="J8">
        <v>3772</v>
      </c>
      <c r="O8" t="s">
        <v>21</v>
      </c>
      <c r="P8" s="2">
        <v>0.1224814422057264</v>
      </c>
      <c r="Q8" s="2">
        <v>0.17179215270413573</v>
      </c>
      <c r="R8" s="2">
        <v>0.30540827147401911</v>
      </c>
      <c r="S8" s="2">
        <v>4.0827147401908799E-2</v>
      </c>
      <c r="T8" s="2">
        <v>0</v>
      </c>
      <c r="U8" s="2">
        <v>0.35949098621421</v>
      </c>
      <c r="V8" s="2">
        <v>1</v>
      </c>
      <c r="AB8" t="s">
        <v>21</v>
      </c>
      <c r="AC8" s="2">
        <v>0.20424403183023873</v>
      </c>
      <c r="AD8" s="2">
        <v>0.28647214854111408</v>
      </c>
      <c r="AE8" s="2">
        <v>0.50928381962864722</v>
      </c>
      <c r="AF8" s="2">
        <v>0</v>
      </c>
      <c r="AG8" s="2">
        <v>1</v>
      </c>
      <c r="AM8" t="s">
        <v>647</v>
      </c>
      <c r="AN8" s="2">
        <v>7.5268817204301078E-2</v>
      </c>
      <c r="AO8" s="2">
        <v>0.5981182795698925</v>
      </c>
      <c r="AP8" s="2">
        <v>0.32661290322580644</v>
      </c>
      <c r="AQ8" s="2">
        <v>0</v>
      </c>
      <c r="AR8" s="2">
        <v>1</v>
      </c>
      <c r="AT8" t="s">
        <v>647</v>
      </c>
      <c r="AU8" s="2">
        <v>6.4441887226697359E-2</v>
      </c>
      <c r="AV8" s="2">
        <v>0.51208285385500574</v>
      </c>
      <c r="AW8" s="2">
        <v>0.27963176064441886</v>
      </c>
      <c r="AX8" s="2">
        <v>0</v>
      </c>
      <c r="AY8" s="2">
        <v>0</v>
      </c>
      <c r="AZ8" s="2">
        <v>0.14384349827387802</v>
      </c>
      <c r="BA8" s="2">
        <v>1</v>
      </c>
      <c r="BC8" t="s">
        <v>647</v>
      </c>
      <c r="BD8" s="2">
        <v>6.7340067340067339E-2</v>
      </c>
      <c r="BE8" s="2">
        <v>0.4781144781144781</v>
      </c>
      <c r="BF8" s="2">
        <v>0.45454545454545453</v>
      </c>
      <c r="BG8" s="2">
        <v>0</v>
      </c>
      <c r="BH8" s="2">
        <v>1</v>
      </c>
      <c r="BJ8" t="s">
        <v>647</v>
      </c>
      <c r="BK8" s="2">
        <v>5.6980056980056981E-2</v>
      </c>
      <c r="BL8" s="2">
        <v>0.40455840455840458</v>
      </c>
      <c r="BM8" s="2">
        <v>0.38461538461538464</v>
      </c>
      <c r="BN8" s="2">
        <v>0</v>
      </c>
      <c r="BO8" s="2">
        <v>0</v>
      </c>
      <c r="BP8" s="2">
        <v>0.15384615384615385</v>
      </c>
      <c r="BQ8" s="2">
        <v>1</v>
      </c>
      <c r="BU8" t="str">
        <f>IF(AM8="Grand Total",0,AM8)</f>
        <v>BUCKINGHAMSHIRE HEALTHCARE TRUST</v>
      </c>
      <c r="BV8" s="2">
        <f>IFERROR(AN8,"-")</f>
        <v>7.5268817204301078E-2</v>
      </c>
      <c r="BW8" s="3">
        <f>IFERROR(AZ8,"-")</f>
        <v>0.14384349827387802</v>
      </c>
      <c r="BX8" s="3">
        <f>IFERROR(BD8,"-")</f>
        <v>6.7340067340067339E-2</v>
      </c>
      <c r="BY8" s="2">
        <f>IFERROR(BP8,"-")</f>
        <v>0.15384615384615385</v>
      </c>
    </row>
    <row r="9" spans="1:79">
      <c r="A9" s="7">
        <v>3</v>
      </c>
      <c r="C9" t="s">
        <v>17</v>
      </c>
      <c r="D9">
        <v>471</v>
      </c>
      <c r="E9">
        <v>660</v>
      </c>
      <c r="F9">
        <v>1209</v>
      </c>
      <c r="G9">
        <v>153</v>
      </c>
      <c r="I9">
        <v>1523</v>
      </c>
      <c r="J9">
        <v>4016</v>
      </c>
      <c r="O9" t="s">
        <v>17</v>
      </c>
      <c r="P9" s="2">
        <v>0.11728087649402391</v>
      </c>
      <c r="Q9" s="2">
        <v>0.16434262948207171</v>
      </c>
      <c r="R9" s="2">
        <v>0.30104581673306774</v>
      </c>
      <c r="S9" s="2">
        <v>3.8097609561752989E-2</v>
      </c>
      <c r="T9" s="2">
        <v>0</v>
      </c>
      <c r="U9" s="2">
        <v>0.37923306772908366</v>
      </c>
      <c r="V9" s="2">
        <v>1</v>
      </c>
      <c r="AB9" t="s">
        <v>17</v>
      </c>
      <c r="AC9" s="2">
        <v>0.20128205128205129</v>
      </c>
      <c r="AD9" s="2">
        <v>0.28205128205128205</v>
      </c>
      <c r="AE9" s="2">
        <v>0.51666666666666672</v>
      </c>
      <c r="AF9" s="2">
        <v>0</v>
      </c>
      <c r="AG9" s="2">
        <v>1</v>
      </c>
      <c r="AM9" t="s">
        <v>648</v>
      </c>
      <c r="AN9" s="2">
        <v>0.10070671378091872</v>
      </c>
      <c r="AO9" s="2">
        <v>0.29858657243816256</v>
      </c>
      <c r="AP9" s="2">
        <v>0.59893992932862195</v>
      </c>
      <c r="AQ9" s="2">
        <v>1.7667844522968198E-3</v>
      </c>
      <c r="AR9" s="2">
        <v>1</v>
      </c>
      <c r="AT9" t="s">
        <v>648</v>
      </c>
      <c r="AU9" s="2">
        <v>8.5714285714285715E-2</v>
      </c>
      <c r="AV9" s="2">
        <v>0.25413533834586466</v>
      </c>
      <c r="AW9" s="2">
        <v>0.50977443609022555</v>
      </c>
      <c r="AX9" s="2">
        <v>0</v>
      </c>
      <c r="AY9" s="2">
        <v>1.5037593984962407E-3</v>
      </c>
      <c r="AZ9" s="2">
        <v>0.14887218045112782</v>
      </c>
      <c r="BA9" s="2">
        <v>1</v>
      </c>
      <c r="BC9" t="s">
        <v>648</v>
      </c>
      <c r="BD9" s="2">
        <v>6.3291139240506328E-3</v>
      </c>
      <c r="BE9" s="2">
        <v>0.34177215189873417</v>
      </c>
      <c r="BF9" s="2">
        <v>0.65189873417721522</v>
      </c>
      <c r="BG9" s="2">
        <v>0</v>
      </c>
      <c r="BH9" s="2">
        <v>1</v>
      </c>
      <c r="BJ9" t="s">
        <v>648</v>
      </c>
      <c r="BK9" s="2">
        <v>5.9523809523809521E-3</v>
      </c>
      <c r="BL9" s="2">
        <v>0.32142857142857145</v>
      </c>
      <c r="BM9" s="2">
        <v>0.61309523809523814</v>
      </c>
      <c r="BN9" s="2">
        <v>0</v>
      </c>
      <c r="BO9" s="2">
        <v>0</v>
      </c>
      <c r="BP9" s="2">
        <v>5.9523809523809521E-2</v>
      </c>
      <c r="BQ9" s="2">
        <v>1</v>
      </c>
      <c r="BU9" t="str">
        <f t="shared" ref="BU9:BU35" si="0">AM9</f>
        <v>CHESTERFIELD ROYAL HOSPITAL FT</v>
      </c>
      <c r="BV9" s="2">
        <f>IFERROR(AN9,"-")</f>
        <v>0.10070671378091872</v>
      </c>
      <c r="BW9" s="3">
        <f t="shared" ref="BW9:BW35" si="1">IFERROR(AZ9,"-")</f>
        <v>0.14887218045112782</v>
      </c>
      <c r="BX9" s="3">
        <f t="shared" ref="BX9:BX35" si="2">IFERROR(BD9,"-")</f>
        <v>6.3291139240506328E-3</v>
      </c>
      <c r="BY9" s="2">
        <f t="shared" ref="BY9:BY35" si="3">IFERROR(BP9,"-")</f>
        <v>5.9523809523809521E-2</v>
      </c>
    </row>
    <row r="10" spans="1:79">
      <c r="A10" s="7">
        <v>4</v>
      </c>
      <c r="C10" t="s">
        <v>27</v>
      </c>
      <c r="D10">
        <v>434</v>
      </c>
      <c r="E10">
        <v>620</v>
      </c>
      <c r="F10">
        <v>1222</v>
      </c>
      <c r="G10">
        <v>154</v>
      </c>
      <c r="I10">
        <v>1520</v>
      </c>
      <c r="J10">
        <v>3950</v>
      </c>
      <c r="O10" t="s">
        <v>27</v>
      </c>
      <c r="P10" s="2">
        <v>0.10987341772151898</v>
      </c>
      <c r="Q10" s="2">
        <v>0.1569620253164557</v>
      </c>
      <c r="R10" s="2">
        <v>0.30936708860759493</v>
      </c>
      <c r="S10" s="2">
        <v>3.89873417721519E-2</v>
      </c>
      <c r="T10" s="2">
        <v>0</v>
      </c>
      <c r="U10" s="2">
        <v>0.38481012658227848</v>
      </c>
      <c r="V10" s="2">
        <v>1</v>
      </c>
      <c r="AB10" t="s">
        <v>27</v>
      </c>
      <c r="AC10" s="2">
        <v>0.19068541300527242</v>
      </c>
      <c r="AD10" s="2">
        <v>0.27240773286467485</v>
      </c>
      <c r="AE10" s="2">
        <v>0.53690685413005268</v>
      </c>
      <c r="AF10" s="2">
        <v>0</v>
      </c>
      <c r="AG10" s="2">
        <v>1</v>
      </c>
      <c r="AM10" t="s">
        <v>649</v>
      </c>
      <c r="AN10" s="2">
        <v>0.16568047337278108</v>
      </c>
      <c r="AO10" s="2">
        <v>0.28994082840236685</v>
      </c>
      <c r="AP10" s="2">
        <v>0.54043392504930965</v>
      </c>
      <c r="AQ10" s="2">
        <v>3.9447731755424065E-3</v>
      </c>
      <c r="AR10" s="2">
        <v>1</v>
      </c>
      <c r="AT10" t="s">
        <v>649</v>
      </c>
      <c r="AU10" s="2">
        <v>0.12209302325581395</v>
      </c>
      <c r="AV10" s="2">
        <v>0.21366279069767441</v>
      </c>
      <c r="AW10" s="2">
        <v>0.39825581395348836</v>
      </c>
      <c r="AX10" s="2">
        <v>0</v>
      </c>
      <c r="AY10" s="2">
        <v>2.9069767441860465E-3</v>
      </c>
      <c r="AZ10" s="2">
        <v>0.26308139534883723</v>
      </c>
      <c r="BA10" s="2">
        <v>1</v>
      </c>
      <c r="BC10" t="s">
        <v>649</v>
      </c>
      <c r="BD10" s="2">
        <v>0.13898305084745763</v>
      </c>
      <c r="BE10" s="2">
        <v>0.32881355932203388</v>
      </c>
      <c r="BF10" s="2">
        <v>0.52542372881355937</v>
      </c>
      <c r="BG10" s="2">
        <v>6.7796610169491523E-3</v>
      </c>
      <c r="BH10" s="2">
        <v>1</v>
      </c>
      <c r="BJ10" t="s">
        <v>649</v>
      </c>
      <c r="BK10" s="2">
        <v>0.12202380952380952</v>
      </c>
      <c r="BL10" s="2">
        <v>0.28869047619047616</v>
      </c>
      <c r="BM10" s="2">
        <v>0.46130952380952384</v>
      </c>
      <c r="BN10" s="2">
        <v>0</v>
      </c>
      <c r="BO10" s="2">
        <v>5.9523809523809521E-3</v>
      </c>
      <c r="BP10" s="2">
        <v>0.12202380952380952</v>
      </c>
      <c r="BQ10" s="2">
        <v>1</v>
      </c>
      <c r="BU10" t="str">
        <f t="shared" si="0"/>
        <v>DARTFORD AND GRAVESHAM TRUST</v>
      </c>
      <c r="BV10" s="2">
        <f t="shared" ref="BV10:BV35" si="4">IFERROR(AN10,"-")</f>
        <v>0.16568047337278108</v>
      </c>
      <c r="BW10" s="3">
        <f t="shared" si="1"/>
        <v>0.26308139534883723</v>
      </c>
      <c r="BX10" s="3">
        <f t="shared" si="2"/>
        <v>0.13898305084745763</v>
      </c>
      <c r="BY10" s="2">
        <f>IFERROR(BP10,"-")</f>
        <v>0.12202380952380952</v>
      </c>
    </row>
    <row r="11" spans="1:79">
      <c r="A11" s="7">
        <v>5</v>
      </c>
      <c r="C11" t="s">
        <v>13</v>
      </c>
      <c r="D11">
        <v>472</v>
      </c>
      <c r="E11">
        <v>642</v>
      </c>
      <c r="F11">
        <v>1169</v>
      </c>
      <c r="G11">
        <v>40</v>
      </c>
      <c r="H11">
        <v>0</v>
      </c>
      <c r="I11">
        <v>663</v>
      </c>
      <c r="J11">
        <v>2986</v>
      </c>
      <c r="O11" t="s">
        <v>13</v>
      </c>
      <c r="P11" s="2">
        <v>0.15807099799062291</v>
      </c>
      <c r="Q11" s="2">
        <v>0.21500334896182183</v>
      </c>
      <c r="R11" s="2">
        <v>0.39149363697253853</v>
      </c>
      <c r="S11" s="2">
        <v>1.3395847287340924E-2</v>
      </c>
      <c r="T11" s="2">
        <v>0</v>
      </c>
      <c r="U11" s="2">
        <v>0.22203616878767582</v>
      </c>
      <c r="V11" s="2">
        <v>1</v>
      </c>
      <c r="AB11" t="s">
        <v>13</v>
      </c>
      <c r="AC11" s="2">
        <v>0.20674551029347349</v>
      </c>
      <c r="AD11" s="2">
        <v>0.2812089356110381</v>
      </c>
      <c r="AE11" s="2">
        <v>0.51204555409548835</v>
      </c>
      <c r="AF11" s="2">
        <v>0</v>
      </c>
      <c r="AG11" s="2">
        <v>1</v>
      </c>
      <c r="AM11" t="s">
        <v>650</v>
      </c>
      <c r="AN11" s="2">
        <v>0.13861386138613863</v>
      </c>
      <c r="AO11" s="2">
        <v>0.26485148514851486</v>
      </c>
      <c r="AP11" s="2">
        <v>0.59653465346534651</v>
      </c>
      <c r="AQ11" s="2">
        <v>0</v>
      </c>
      <c r="AR11" s="2">
        <v>1</v>
      </c>
      <c r="AT11" t="s">
        <v>650</v>
      </c>
      <c r="AU11" s="2">
        <v>0.109375</v>
      </c>
      <c r="AV11" s="2">
        <v>0.208984375</v>
      </c>
      <c r="AW11" s="2">
        <v>0.470703125</v>
      </c>
      <c r="AX11" s="2">
        <v>0</v>
      </c>
      <c r="AY11" s="2">
        <v>0</v>
      </c>
      <c r="AZ11" s="2">
        <v>0.2109375</v>
      </c>
      <c r="BA11" s="2">
        <v>1</v>
      </c>
      <c r="BC11" t="s">
        <v>650</v>
      </c>
      <c r="BD11" s="2">
        <v>9.5541401273885357E-2</v>
      </c>
      <c r="BE11" s="2">
        <v>0.36942675159235666</v>
      </c>
      <c r="BF11" s="2">
        <v>0.53503184713375795</v>
      </c>
      <c r="BG11" s="2">
        <v>0</v>
      </c>
      <c r="BH11" s="2">
        <v>1</v>
      </c>
      <c r="BJ11" t="s">
        <v>650</v>
      </c>
      <c r="BK11" s="2">
        <v>6.4377682403433473E-2</v>
      </c>
      <c r="BL11" s="2">
        <v>0.24892703862660945</v>
      </c>
      <c r="BM11" s="2">
        <v>0.36051502145922748</v>
      </c>
      <c r="BN11" s="2">
        <v>0</v>
      </c>
      <c r="BO11" s="2">
        <v>0</v>
      </c>
      <c r="BP11" s="2">
        <v>0.3261802575107296</v>
      </c>
      <c r="BQ11" s="2">
        <v>1</v>
      </c>
      <c r="BU11" t="str">
        <f t="shared" si="0"/>
        <v>DORSET COUNTY HOSPITAL FT</v>
      </c>
      <c r="BV11" s="2">
        <f t="shared" si="4"/>
        <v>0.13861386138613863</v>
      </c>
      <c r="BW11" s="3">
        <f t="shared" si="1"/>
        <v>0.2109375</v>
      </c>
      <c r="BX11" s="3">
        <f t="shared" si="2"/>
        <v>9.5541401273885357E-2</v>
      </c>
      <c r="BY11" s="2">
        <f t="shared" si="3"/>
        <v>0.3261802575107296</v>
      </c>
    </row>
    <row r="12" spans="1:79">
      <c r="A12" s="7">
        <v>6</v>
      </c>
      <c r="C12" t="s">
        <v>24</v>
      </c>
      <c r="D12">
        <v>396</v>
      </c>
      <c r="E12">
        <v>573</v>
      </c>
      <c r="F12">
        <v>1141</v>
      </c>
      <c r="G12">
        <v>50</v>
      </c>
      <c r="I12">
        <v>695</v>
      </c>
      <c r="J12">
        <v>2855</v>
      </c>
      <c r="O12" t="s">
        <v>24</v>
      </c>
      <c r="P12" s="2">
        <v>0.13870402802101575</v>
      </c>
      <c r="Q12" s="2">
        <v>0.20070052539404554</v>
      </c>
      <c r="R12" s="2">
        <v>0.39964973730297726</v>
      </c>
      <c r="S12" s="2">
        <v>1.7513134851138354E-2</v>
      </c>
      <c r="T12" s="2">
        <v>0</v>
      </c>
      <c r="U12" s="2">
        <v>0.24343257443082311</v>
      </c>
      <c r="V12" s="2">
        <v>1</v>
      </c>
      <c r="AB12" t="s">
        <v>24</v>
      </c>
      <c r="AC12" s="2">
        <v>0.18767772511848341</v>
      </c>
      <c r="AD12" s="2">
        <v>0.271563981042654</v>
      </c>
      <c r="AE12" s="2">
        <v>0.54075829383886254</v>
      </c>
      <c r="AF12" s="2">
        <v>0</v>
      </c>
      <c r="AG12" s="2">
        <v>1</v>
      </c>
      <c r="AM12" t="s">
        <v>651</v>
      </c>
      <c r="AN12" s="2">
        <v>0.31022530329289427</v>
      </c>
      <c r="AO12" s="2">
        <v>0.17677642980935876</v>
      </c>
      <c r="AP12" s="2">
        <v>0.47660311958405543</v>
      </c>
      <c r="AQ12" s="2">
        <v>3.6395147313691506E-2</v>
      </c>
      <c r="AR12" s="2">
        <v>1</v>
      </c>
      <c r="AT12" t="s">
        <v>651</v>
      </c>
      <c r="AU12" s="2">
        <v>0.27370030581039756</v>
      </c>
      <c r="AV12" s="2">
        <v>0.15596330275229359</v>
      </c>
      <c r="AW12" s="2">
        <v>0.42048929663608564</v>
      </c>
      <c r="AX12" s="2">
        <v>2.9051987767584098E-2</v>
      </c>
      <c r="AY12" s="2">
        <v>3.2110091743119268E-2</v>
      </c>
      <c r="AZ12" s="2">
        <v>8.8685015290519878E-2</v>
      </c>
      <c r="BA12" s="2">
        <v>1</v>
      </c>
      <c r="BC12" t="s">
        <v>651</v>
      </c>
      <c r="BD12" s="2">
        <v>0.25259515570934254</v>
      </c>
      <c r="BE12" s="2">
        <v>0.21453287197231835</v>
      </c>
      <c r="BF12" s="2">
        <v>0.51557093425605538</v>
      </c>
      <c r="BG12" s="2">
        <v>1.7301038062283738E-2</v>
      </c>
      <c r="BH12" s="2">
        <v>1</v>
      </c>
      <c r="BJ12" t="s">
        <v>651</v>
      </c>
      <c r="BK12" s="2">
        <v>0.21533923303834809</v>
      </c>
      <c r="BL12" s="2">
        <v>0.18289085545722714</v>
      </c>
      <c r="BM12" s="2">
        <v>0.43952802359882004</v>
      </c>
      <c r="BN12" s="2">
        <v>6.7846607669616518E-2</v>
      </c>
      <c r="BO12" s="2">
        <v>1.4749262536873156E-2</v>
      </c>
      <c r="BP12" s="2">
        <v>7.9646017699115043E-2</v>
      </c>
      <c r="BQ12" s="2">
        <v>1</v>
      </c>
      <c r="BU12" t="str">
        <f t="shared" si="0"/>
        <v>GEORGE ELIOT HOSPITAL TRUST</v>
      </c>
      <c r="BV12" s="2">
        <f t="shared" si="4"/>
        <v>0.31022530329289427</v>
      </c>
      <c r="BW12" s="3">
        <f t="shared" si="1"/>
        <v>8.8685015290519878E-2</v>
      </c>
      <c r="BX12" s="3">
        <f t="shared" si="2"/>
        <v>0.25259515570934254</v>
      </c>
      <c r="BY12" s="2">
        <f t="shared" si="3"/>
        <v>7.9646017699115043E-2</v>
      </c>
    </row>
    <row r="13" spans="1:79">
      <c r="A13" s="7">
        <v>7</v>
      </c>
      <c r="C13" t="s">
        <v>18</v>
      </c>
      <c r="D13">
        <v>353</v>
      </c>
      <c r="E13">
        <v>426</v>
      </c>
      <c r="F13">
        <v>916</v>
      </c>
      <c r="G13">
        <v>40</v>
      </c>
      <c r="I13">
        <v>504</v>
      </c>
      <c r="J13">
        <v>2239</v>
      </c>
      <c r="O13" t="s">
        <v>18</v>
      </c>
      <c r="P13" s="2">
        <v>0.15765966949531041</v>
      </c>
      <c r="Q13" s="2">
        <v>0.19026351049575704</v>
      </c>
      <c r="R13" s="2">
        <v>0.40911121036176867</v>
      </c>
      <c r="S13" s="2">
        <v>1.786511835640911E-2</v>
      </c>
      <c r="T13" s="2">
        <v>0</v>
      </c>
      <c r="U13" s="2">
        <v>0.2251004912907548</v>
      </c>
      <c r="V13" s="2">
        <v>1</v>
      </c>
      <c r="AB13" t="s">
        <v>18</v>
      </c>
      <c r="AC13" s="2">
        <v>0.20825958702064898</v>
      </c>
      <c r="AD13" s="2">
        <v>0.25132743362831861</v>
      </c>
      <c r="AE13" s="2">
        <v>0.5404129793510325</v>
      </c>
      <c r="AF13" s="2">
        <v>0</v>
      </c>
      <c r="AG13" s="2">
        <v>1</v>
      </c>
      <c r="AM13" t="s">
        <v>652</v>
      </c>
      <c r="AN13" s="2">
        <v>2.2417153996101363E-2</v>
      </c>
      <c r="AO13" s="2">
        <v>0.30604288499025339</v>
      </c>
      <c r="AP13" s="2">
        <v>0.49122807017543857</v>
      </c>
      <c r="AQ13" s="2">
        <v>0.18031189083820662</v>
      </c>
      <c r="AR13" s="2">
        <v>1</v>
      </c>
      <c r="AT13" t="s">
        <v>652</v>
      </c>
      <c r="AU13" s="2">
        <v>2.2072936660268713E-2</v>
      </c>
      <c r="AV13" s="2">
        <v>0.30134357005758156</v>
      </c>
      <c r="AW13" s="2">
        <v>0.48368522072936659</v>
      </c>
      <c r="AX13" s="2">
        <v>9.5969289827255275E-4</v>
      </c>
      <c r="AY13" s="2">
        <v>0.17754318618042225</v>
      </c>
      <c r="AZ13" s="2">
        <v>1.4395393474088292E-2</v>
      </c>
      <c r="BA13" s="2">
        <v>1</v>
      </c>
      <c r="BC13" t="s">
        <v>652</v>
      </c>
      <c r="BD13" s="2">
        <v>2.0155038759689922E-2</v>
      </c>
      <c r="BE13" s="2">
        <v>0.3054263565891473</v>
      </c>
      <c r="BF13" s="2">
        <v>0.53178294573643414</v>
      </c>
      <c r="BG13" s="2">
        <v>0.14263565891472868</v>
      </c>
      <c r="BH13" s="2">
        <v>1</v>
      </c>
      <c r="BJ13" t="s">
        <v>652</v>
      </c>
      <c r="BK13" s="2">
        <v>1.9877675840978593E-2</v>
      </c>
      <c r="BL13" s="2">
        <v>0.30122324159021407</v>
      </c>
      <c r="BM13" s="2">
        <v>0.52446483180428138</v>
      </c>
      <c r="BN13" s="2">
        <v>1.5290519877675841E-3</v>
      </c>
      <c r="BO13" s="2">
        <v>0.14067278287461774</v>
      </c>
      <c r="BP13" s="2">
        <v>1.2232415902140673E-2</v>
      </c>
      <c r="BQ13" s="2">
        <v>1</v>
      </c>
      <c r="BU13" t="str">
        <f t="shared" si="0"/>
        <v>GREAT WESTERN HOSPITALS FT</v>
      </c>
      <c r="BV13" s="2">
        <f t="shared" si="4"/>
        <v>2.2417153996101363E-2</v>
      </c>
      <c r="BW13" s="3">
        <f t="shared" si="1"/>
        <v>1.4395393474088292E-2</v>
      </c>
      <c r="BX13" s="3">
        <f t="shared" si="2"/>
        <v>2.0155038759689922E-2</v>
      </c>
      <c r="BY13" s="2">
        <f t="shared" si="3"/>
        <v>1.2232415902140673E-2</v>
      </c>
    </row>
    <row r="14" spans="1:79">
      <c r="A14" s="7">
        <v>8</v>
      </c>
      <c r="C14" t="s">
        <v>30</v>
      </c>
      <c r="D14">
        <v>317</v>
      </c>
      <c r="E14">
        <v>482</v>
      </c>
      <c r="F14">
        <v>888</v>
      </c>
      <c r="G14">
        <v>53</v>
      </c>
      <c r="I14">
        <v>514</v>
      </c>
      <c r="J14">
        <v>2254</v>
      </c>
      <c r="O14" t="s">
        <v>30</v>
      </c>
      <c r="P14" s="2">
        <v>0.14063886424134872</v>
      </c>
      <c r="Q14" s="2">
        <v>0.21384205856255545</v>
      </c>
      <c r="R14" s="2">
        <v>0.39396628216503993</v>
      </c>
      <c r="S14" s="2">
        <v>2.3513753327417924E-2</v>
      </c>
      <c r="T14" s="2">
        <v>0</v>
      </c>
      <c r="U14" s="2">
        <v>0.22803904170363798</v>
      </c>
      <c r="V14" s="2">
        <v>1</v>
      </c>
      <c r="AB14" t="s">
        <v>30</v>
      </c>
      <c r="AC14" s="2">
        <v>0.18790752815649081</v>
      </c>
      <c r="AD14" s="2">
        <v>0.2857142857142857</v>
      </c>
      <c r="AE14" s="2">
        <v>0.52637818612922349</v>
      </c>
      <c r="AF14" s="2">
        <v>0</v>
      </c>
      <c r="AG14" s="2">
        <v>1</v>
      </c>
      <c r="AM14" t="s">
        <v>653</v>
      </c>
      <c r="AN14" s="2">
        <v>0.189873417721519</v>
      </c>
      <c r="AO14" s="2">
        <v>0.28752260397830021</v>
      </c>
      <c r="AP14" s="2">
        <v>0.52260397830018079</v>
      </c>
      <c r="AQ14" s="2">
        <v>0</v>
      </c>
      <c r="AR14" s="2">
        <v>1</v>
      </c>
      <c r="AT14" t="s">
        <v>653</v>
      </c>
      <c r="AU14" s="2">
        <v>0.15418502202643172</v>
      </c>
      <c r="AV14" s="2">
        <v>0.23348017621145375</v>
      </c>
      <c r="AW14" s="2">
        <v>0.42437591776798828</v>
      </c>
      <c r="AX14" s="2">
        <v>4.4052863436123352E-3</v>
      </c>
      <c r="AY14" s="2">
        <v>0</v>
      </c>
      <c r="AZ14" s="2">
        <v>0.18355359765051396</v>
      </c>
      <c r="BA14" s="2">
        <v>1</v>
      </c>
      <c r="BC14" t="s">
        <v>653</v>
      </c>
      <c r="BD14" s="2">
        <v>0.14029850746268657</v>
      </c>
      <c r="BE14" s="2">
        <v>0.31044776119402984</v>
      </c>
      <c r="BF14" s="2">
        <v>0.54925373134328359</v>
      </c>
      <c r="BG14" s="2">
        <v>0</v>
      </c>
      <c r="BH14" s="2">
        <v>1</v>
      </c>
      <c r="BJ14" t="s">
        <v>653</v>
      </c>
      <c r="BK14" s="2">
        <v>0.11491442542787286</v>
      </c>
      <c r="BL14" s="2">
        <v>0.25427872860635697</v>
      </c>
      <c r="BM14" s="2">
        <v>0.44987775061124696</v>
      </c>
      <c r="BN14" s="2">
        <v>0</v>
      </c>
      <c r="BO14" s="2">
        <v>0</v>
      </c>
      <c r="BP14" s="2">
        <v>0.18092909535452323</v>
      </c>
      <c r="BQ14" s="2">
        <v>1</v>
      </c>
      <c r="BU14" t="str">
        <f t="shared" si="0"/>
        <v>HAMPSHIRE HOSPITALS FT</v>
      </c>
      <c r="BV14" s="2">
        <f t="shared" si="4"/>
        <v>0.189873417721519</v>
      </c>
      <c r="BW14" s="3">
        <f t="shared" si="1"/>
        <v>0.18355359765051396</v>
      </c>
      <c r="BX14" s="3">
        <f t="shared" si="2"/>
        <v>0.14029850746268657</v>
      </c>
      <c r="BY14" s="2">
        <f t="shared" si="3"/>
        <v>0.18092909535452323</v>
      </c>
    </row>
    <row r="15" spans="1:79">
      <c r="A15" s="6"/>
      <c r="C15" t="s">
        <v>31</v>
      </c>
      <c r="D15">
        <v>3345</v>
      </c>
      <c r="E15">
        <v>4704</v>
      </c>
      <c r="F15">
        <v>8795</v>
      </c>
      <c r="G15">
        <v>776</v>
      </c>
      <c r="H15">
        <v>0</v>
      </c>
      <c r="I15">
        <v>8095</v>
      </c>
      <c r="J15">
        <v>25715</v>
      </c>
      <c r="O15" t="s">
        <v>31</v>
      </c>
      <c r="P15" s="2">
        <v>0.13007972000777757</v>
      </c>
      <c r="Q15" s="2">
        <v>0.1829282519930002</v>
      </c>
      <c r="R15" s="2">
        <v>0.34201827727007583</v>
      </c>
      <c r="S15" s="2">
        <v>3.0176939529457516E-2</v>
      </c>
      <c r="T15" s="2">
        <v>0</v>
      </c>
      <c r="U15" s="2">
        <v>0.31479681119968889</v>
      </c>
      <c r="V15" s="2">
        <v>1</v>
      </c>
      <c r="AB15" t="s">
        <v>31</v>
      </c>
      <c r="AC15" s="2">
        <v>0.19858703395867966</v>
      </c>
      <c r="AD15" s="2">
        <v>0.27926858228449297</v>
      </c>
      <c r="AE15" s="2">
        <v>0.52214438375682737</v>
      </c>
      <c r="AF15" s="2">
        <v>0</v>
      </c>
      <c r="AG15" s="2">
        <v>1</v>
      </c>
      <c r="AM15" t="s">
        <v>654</v>
      </c>
      <c r="AN15" s="2">
        <v>0.13327205882352941</v>
      </c>
      <c r="AO15" s="2">
        <v>0.26746323529411764</v>
      </c>
      <c r="AP15" s="2">
        <v>0.59834558823529416</v>
      </c>
      <c r="AQ15" s="2">
        <v>9.1911764705882352E-4</v>
      </c>
      <c r="AR15" s="2">
        <v>1</v>
      </c>
      <c r="AT15" t="s">
        <v>654</v>
      </c>
      <c r="AU15" s="2">
        <v>0.11372549019607843</v>
      </c>
      <c r="AV15" s="2">
        <v>0.22823529411764706</v>
      </c>
      <c r="AW15" s="2">
        <v>0.51058823529411768</v>
      </c>
      <c r="AX15" s="2">
        <v>3.1372549019607842E-3</v>
      </c>
      <c r="AY15" s="2">
        <v>7.8431372549019605E-4</v>
      </c>
      <c r="AZ15" s="2">
        <v>0.14352941176470588</v>
      </c>
      <c r="BA15" s="2">
        <v>1</v>
      </c>
      <c r="BC15" t="s">
        <v>654</v>
      </c>
      <c r="BD15" s="2">
        <v>0.12738853503184713</v>
      </c>
      <c r="BE15" s="2">
        <v>0.27261146496815286</v>
      </c>
      <c r="BF15" s="2">
        <v>0.59872611464968151</v>
      </c>
      <c r="BG15" s="2">
        <v>1.2738853503184713E-3</v>
      </c>
      <c r="BH15" s="2">
        <v>1</v>
      </c>
      <c r="BJ15" t="s">
        <v>654</v>
      </c>
      <c r="BK15" s="2">
        <v>0.10845986984815618</v>
      </c>
      <c r="BL15" s="2">
        <v>0.23210412147505424</v>
      </c>
      <c r="BM15" s="2">
        <v>0.50976138828633411</v>
      </c>
      <c r="BN15" s="2">
        <v>4.3383947939262474E-3</v>
      </c>
      <c r="BO15" s="2">
        <v>1.0845986984815619E-3</v>
      </c>
      <c r="BP15" s="2">
        <v>0.14425162689804771</v>
      </c>
      <c r="BQ15" s="2">
        <v>1</v>
      </c>
      <c r="BU15" t="str">
        <f t="shared" si="0"/>
        <v>KING'S COLLEGE HOSPITAL FT</v>
      </c>
      <c r="BV15" s="2">
        <f t="shared" si="4"/>
        <v>0.13327205882352941</v>
      </c>
      <c r="BW15" s="3">
        <f t="shared" si="1"/>
        <v>0.14352941176470588</v>
      </c>
      <c r="BX15" s="3">
        <f t="shared" si="2"/>
        <v>0.12738853503184713</v>
      </c>
      <c r="BY15" s="2">
        <f t="shared" si="3"/>
        <v>0.14425162689804771</v>
      </c>
    </row>
    <row r="16" spans="1:79">
      <c r="A16" s="6"/>
      <c r="AM16" t="s">
        <v>655</v>
      </c>
      <c r="AN16" s="2">
        <v>0.11513687600644122</v>
      </c>
      <c r="AO16" s="2">
        <v>0.29307568438003223</v>
      </c>
      <c r="AP16" s="2">
        <v>0.59178743961352653</v>
      </c>
      <c r="AQ16" s="2">
        <v>0</v>
      </c>
      <c r="AR16" s="2">
        <v>1</v>
      </c>
      <c r="AT16" t="s">
        <v>655</v>
      </c>
      <c r="AU16" s="2">
        <v>7.0304818092428709E-2</v>
      </c>
      <c r="AV16" s="2">
        <v>0.17895771878072764</v>
      </c>
      <c r="AW16" s="2">
        <v>0.36135693215339232</v>
      </c>
      <c r="AX16" s="2">
        <v>0</v>
      </c>
      <c r="AY16" s="2">
        <v>0</v>
      </c>
      <c r="AZ16" s="2">
        <v>0.38938053097345132</v>
      </c>
      <c r="BA16" s="2">
        <v>1</v>
      </c>
      <c r="BC16" t="s">
        <v>655</v>
      </c>
      <c r="BD16" s="2">
        <v>0.2476489028213166</v>
      </c>
      <c r="BE16" s="2">
        <v>0.2601880877742947</v>
      </c>
      <c r="BF16" s="2">
        <v>0.49216300940438873</v>
      </c>
      <c r="BG16" s="2">
        <v>0</v>
      </c>
      <c r="BH16" s="2">
        <v>1</v>
      </c>
      <c r="BJ16" t="s">
        <v>655</v>
      </c>
      <c r="BK16" s="2">
        <v>0.16573426573426572</v>
      </c>
      <c r="BL16" s="2">
        <v>0.17412587412587413</v>
      </c>
      <c r="BM16" s="2">
        <v>0.32937062937062939</v>
      </c>
      <c r="BN16" s="2">
        <v>0</v>
      </c>
      <c r="BO16" s="2">
        <v>0</v>
      </c>
      <c r="BP16" s="2">
        <v>0.33076923076923076</v>
      </c>
      <c r="BQ16" s="2">
        <v>1</v>
      </c>
      <c r="BU16" t="str">
        <f t="shared" si="0"/>
        <v>LEEDS TEACHING HOSPITALS TRUST</v>
      </c>
      <c r="BV16" s="2">
        <f t="shared" si="4"/>
        <v>0.11513687600644122</v>
      </c>
      <c r="BW16" s="3">
        <f t="shared" si="1"/>
        <v>0.38938053097345132</v>
      </c>
      <c r="BX16" s="3">
        <f t="shared" si="2"/>
        <v>0.2476489028213166</v>
      </c>
      <c r="BY16" s="2">
        <f t="shared" si="3"/>
        <v>0.33076923076923076</v>
      </c>
    </row>
    <row r="17" spans="1:77">
      <c r="A17" s="6"/>
      <c r="P17" s="2"/>
      <c r="Q17" s="2"/>
      <c r="R17" s="2"/>
      <c r="S17" s="2"/>
      <c r="T17" s="2"/>
      <c r="U17" s="2"/>
      <c r="V17" s="2"/>
      <c r="AC17" s="2"/>
      <c r="AD17" s="2"/>
      <c r="AE17" s="2"/>
      <c r="AF17" s="2"/>
      <c r="AG17" s="2"/>
      <c r="AM17" t="s">
        <v>656</v>
      </c>
      <c r="AN17" s="2" t="e">
        <v>#DIV/0!</v>
      </c>
      <c r="AO17" s="2" t="e">
        <v>#DIV/0!</v>
      </c>
      <c r="AP17" s="2" t="e">
        <v>#DIV/0!</v>
      </c>
      <c r="AQ17" s="2" t="e">
        <v>#DIV/0!</v>
      </c>
      <c r="AR17" s="2" t="e">
        <v>#DIV/0!</v>
      </c>
      <c r="AT17" t="s">
        <v>656</v>
      </c>
      <c r="AU17" s="2" t="e">
        <v>#DIV/0!</v>
      </c>
      <c r="AV17" s="2" t="e">
        <v>#DIV/0!</v>
      </c>
      <c r="AW17" s="2" t="e">
        <v>#DIV/0!</v>
      </c>
      <c r="AX17" s="2" t="e">
        <v>#DIV/0!</v>
      </c>
      <c r="AY17" s="2" t="e">
        <v>#DIV/0!</v>
      </c>
      <c r="AZ17" s="2" t="e">
        <v>#DIV/0!</v>
      </c>
      <c r="BA17" s="2" t="e">
        <v>#DIV/0!</v>
      </c>
      <c r="BC17" t="s">
        <v>656</v>
      </c>
      <c r="BD17" s="2" t="e">
        <v>#DIV/0!</v>
      </c>
      <c r="BE17" s="2" t="e">
        <v>#DIV/0!</v>
      </c>
      <c r="BF17" s="2" t="e">
        <v>#DIV/0!</v>
      </c>
      <c r="BG17" s="2" t="e">
        <v>#DIV/0!</v>
      </c>
      <c r="BH17" s="2" t="e">
        <v>#DIV/0!</v>
      </c>
      <c r="BJ17" t="s">
        <v>656</v>
      </c>
      <c r="BK17" s="2" t="e">
        <v>#DIV/0!</v>
      </c>
      <c r="BL17" s="2" t="e">
        <v>#DIV/0!</v>
      </c>
      <c r="BM17" s="2" t="e">
        <v>#DIV/0!</v>
      </c>
      <c r="BN17" s="2" t="e">
        <v>#DIV/0!</v>
      </c>
      <c r="BO17" s="2" t="e">
        <v>#DIV/0!</v>
      </c>
      <c r="BP17" s="2" t="e">
        <v>#DIV/0!</v>
      </c>
      <c r="BQ17" s="2" t="e">
        <v>#DIV/0!</v>
      </c>
      <c r="BU17" t="str">
        <f t="shared" si="0"/>
        <v>MANCHESTER UNIVERSITY FT</v>
      </c>
      <c r="BV17" s="2" t="str">
        <f t="shared" si="4"/>
        <v>-</v>
      </c>
      <c r="BW17" s="3" t="str">
        <f t="shared" si="1"/>
        <v>-</v>
      </c>
      <c r="BX17" s="3" t="str">
        <f t="shared" si="2"/>
        <v>-</v>
      </c>
      <c r="BY17" s="2" t="str">
        <f t="shared" si="3"/>
        <v>-</v>
      </c>
    </row>
    <row r="18" spans="1:77">
      <c r="A18" s="6"/>
      <c r="P18" s="2"/>
      <c r="Q18" s="2"/>
      <c r="R18" s="2"/>
      <c r="S18" s="2"/>
      <c r="T18" s="2"/>
      <c r="U18" s="2"/>
      <c r="V18" s="2"/>
      <c r="AC18" s="2"/>
      <c r="AD18" s="2"/>
      <c r="AE18" s="2"/>
      <c r="AF18" s="2"/>
      <c r="AG18" s="2"/>
      <c r="AM18" t="s">
        <v>657</v>
      </c>
      <c r="AN18" s="2">
        <v>0.28360215053763443</v>
      </c>
      <c r="AO18" s="2">
        <v>0.25134408602150538</v>
      </c>
      <c r="AP18" s="2">
        <v>0.44892473118279569</v>
      </c>
      <c r="AQ18" s="2">
        <v>1.6129032258064516E-2</v>
      </c>
      <c r="AR18" s="2">
        <v>1</v>
      </c>
      <c r="AT18" t="s">
        <v>657</v>
      </c>
      <c r="AU18" s="2">
        <v>0.26982097186700765</v>
      </c>
      <c r="AV18" s="2">
        <v>0.2391304347826087</v>
      </c>
      <c r="AW18" s="2">
        <v>0.42710997442455245</v>
      </c>
      <c r="AX18" s="2">
        <v>0</v>
      </c>
      <c r="AY18" s="2">
        <v>1.5345268542199489E-2</v>
      </c>
      <c r="AZ18" s="2">
        <v>4.859335038363171E-2</v>
      </c>
      <c r="BA18" s="2">
        <v>1</v>
      </c>
      <c r="BC18" t="s">
        <v>657</v>
      </c>
      <c r="BD18" s="2">
        <v>3.8235294117647062E-2</v>
      </c>
      <c r="BE18" s="2">
        <v>0.36176470588235293</v>
      </c>
      <c r="BF18" s="2">
        <v>0.57058823529411762</v>
      </c>
      <c r="BG18" s="2">
        <v>2.9411764705882353E-2</v>
      </c>
      <c r="BH18" s="2">
        <v>1</v>
      </c>
      <c r="BJ18" t="s">
        <v>657</v>
      </c>
      <c r="BK18" s="2">
        <v>3.6516853932584269E-2</v>
      </c>
      <c r="BL18" s="2">
        <v>0.3455056179775281</v>
      </c>
      <c r="BM18" s="2">
        <v>0.5449438202247191</v>
      </c>
      <c r="BN18" s="2">
        <v>0</v>
      </c>
      <c r="BO18" s="2">
        <v>2.8089887640449437E-2</v>
      </c>
      <c r="BP18" s="2">
        <v>4.49438202247191E-2</v>
      </c>
      <c r="BQ18" s="2">
        <v>1</v>
      </c>
      <c r="BU18" t="str">
        <f t="shared" si="0"/>
        <v>MILTON KEYNES UNIVERSITY HOSPITAL FT</v>
      </c>
      <c r="BV18" s="2">
        <f t="shared" si="4"/>
        <v>0.28360215053763443</v>
      </c>
      <c r="BW18" s="3">
        <f t="shared" si="1"/>
        <v>4.859335038363171E-2</v>
      </c>
      <c r="BX18" s="3">
        <f t="shared" si="2"/>
        <v>3.8235294117647062E-2</v>
      </c>
      <c r="BY18" s="2">
        <f t="shared" si="3"/>
        <v>4.49438202247191E-2</v>
      </c>
    </row>
    <row r="19" spans="1:77">
      <c r="A19" s="6"/>
      <c r="P19" s="2"/>
      <c r="Q19" s="2"/>
      <c r="R19" s="2"/>
      <c r="S19" s="2"/>
      <c r="T19" s="2"/>
      <c r="U19" s="2"/>
      <c r="V19" s="2"/>
      <c r="AC19" s="2"/>
      <c r="AD19" s="2"/>
      <c r="AE19" s="2"/>
      <c r="AF19" s="2"/>
      <c r="AG19" s="2"/>
      <c r="AM19" t="s">
        <v>658</v>
      </c>
      <c r="AN19" s="2">
        <v>0.23919107391910741</v>
      </c>
      <c r="AO19" s="2">
        <v>0.24686192468619247</v>
      </c>
      <c r="AP19" s="2">
        <v>0.51394700139470018</v>
      </c>
      <c r="AQ19" s="2">
        <v>0</v>
      </c>
      <c r="AR19" s="2">
        <v>1</v>
      </c>
      <c r="AT19" t="s">
        <v>658</v>
      </c>
      <c r="AU19" s="2">
        <v>0.20416666666666666</v>
      </c>
      <c r="AV19" s="2">
        <v>0.21071428571428572</v>
      </c>
      <c r="AW19" s="2">
        <v>0.43869047619047619</v>
      </c>
      <c r="AX19" s="2">
        <v>0</v>
      </c>
      <c r="AY19" s="2">
        <v>0</v>
      </c>
      <c r="AZ19" s="2">
        <v>0.14642857142857144</v>
      </c>
      <c r="BA19" s="2">
        <v>1</v>
      </c>
      <c r="BC19" t="s">
        <v>658</v>
      </c>
      <c r="BD19" s="2">
        <v>0.20332480818414322</v>
      </c>
      <c r="BE19" s="2">
        <v>0.26982097186700765</v>
      </c>
      <c r="BF19" s="2">
        <v>0.52685421994884907</v>
      </c>
      <c r="BG19" s="2">
        <v>0</v>
      </c>
      <c r="BH19" s="2">
        <v>1</v>
      </c>
      <c r="BJ19" t="s">
        <v>658</v>
      </c>
      <c r="BK19" s="2">
        <v>0.1838150289017341</v>
      </c>
      <c r="BL19" s="2">
        <v>0.24393063583815028</v>
      </c>
      <c r="BM19" s="2">
        <v>0.47630057803468207</v>
      </c>
      <c r="BN19" s="2">
        <v>0</v>
      </c>
      <c r="BO19" s="2">
        <v>0</v>
      </c>
      <c r="BP19" s="2">
        <v>9.595375722543352E-2</v>
      </c>
      <c r="BQ19" s="2">
        <v>1</v>
      </c>
      <c r="BU19" t="str">
        <f t="shared" si="0"/>
        <v>NORFOLK AND NORWICH UNIVERSITY HOSPITALS FT</v>
      </c>
      <c r="BV19" s="2">
        <f t="shared" si="4"/>
        <v>0.23919107391910741</v>
      </c>
      <c r="BW19" s="3">
        <f t="shared" si="1"/>
        <v>0.14642857142857144</v>
      </c>
      <c r="BX19" s="3">
        <f t="shared" si="2"/>
        <v>0.20332480818414322</v>
      </c>
      <c r="BY19" s="2">
        <f t="shared" si="3"/>
        <v>9.595375722543352E-2</v>
      </c>
    </row>
    <row r="20" spans="1:77">
      <c r="A20" s="6"/>
      <c r="P20" s="2"/>
      <c r="Q20" s="2"/>
      <c r="R20" s="2"/>
      <c r="S20" s="2"/>
      <c r="T20" s="2"/>
      <c r="U20" s="2"/>
      <c r="V20" s="2"/>
      <c r="AC20" s="2"/>
      <c r="AD20" s="2"/>
      <c r="AE20" s="2"/>
      <c r="AF20" s="2"/>
      <c r="AG20" s="2"/>
      <c r="AM20" t="s">
        <v>659</v>
      </c>
      <c r="AN20" s="2">
        <v>7.4450084602368863E-2</v>
      </c>
      <c r="AO20" s="2">
        <v>0.27580372250423013</v>
      </c>
      <c r="AP20" s="2">
        <v>0.64974619289340096</v>
      </c>
      <c r="AQ20" s="2">
        <v>0</v>
      </c>
      <c r="AR20" s="2">
        <v>1</v>
      </c>
      <c r="AT20" t="s">
        <v>659</v>
      </c>
      <c r="AU20" s="2">
        <v>3.3587786259541987E-2</v>
      </c>
      <c r="AV20" s="2">
        <v>0.12442748091603054</v>
      </c>
      <c r="AW20" s="2">
        <v>0.29312977099236642</v>
      </c>
      <c r="AX20" s="2">
        <v>0</v>
      </c>
      <c r="AY20" s="2">
        <v>0</v>
      </c>
      <c r="AZ20" s="2">
        <v>0.54885496183206106</v>
      </c>
      <c r="BA20" s="2">
        <v>1</v>
      </c>
      <c r="BC20" t="s">
        <v>659</v>
      </c>
      <c r="BD20" s="2">
        <v>8.4745762711864403E-2</v>
      </c>
      <c r="BE20" s="2">
        <v>0.25706214689265539</v>
      </c>
      <c r="BF20" s="2">
        <v>0.65819209039548021</v>
      </c>
      <c r="BG20" s="2">
        <v>0</v>
      </c>
      <c r="BH20" s="2">
        <v>1</v>
      </c>
      <c r="BJ20" t="s">
        <v>659</v>
      </c>
      <c r="BK20" s="2">
        <v>3.1152647975077882E-2</v>
      </c>
      <c r="BL20" s="2">
        <v>9.4496365524402909E-2</v>
      </c>
      <c r="BM20" s="2">
        <v>0.24195223260643822</v>
      </c>
      <c r="BN20" s="2">
        <v>0</v>
      </c>
      <c r="BO20" s="2">
        <v>0</v>
      </c>
      <c r="BP20" s="2">
        <v>0.63239875389408096</v>
      </c>
      <c r="BQ20" s="2">
        <v>1</v>
      </c>
      <c r="BU20" t="str">
        <f t="shared" si="0"/>
        <v>NORTH BRISTOL TRUST</v>
      </c>
      <c r="BV20" s="2">
        <f t="shared" si="4"/>
        <v>7.4450084602368863E-2</v>
      </c>
      <c r="BW20" s="3">
        <f t="shared" si="1"/>
        <v>0.54885496183206106</v>
      </c>
      <c r="BX20" s="3">
        <f t="shared" si="2"/>
        <v>8.4745762711864403E-2</v>
      </c>
      <c r="BY20" s="2">
        <f t="shared" si="3"/>
        <v>0.63239875389408096</v>
      </c>
    </row>
    <row r="21" spans="1:77" ht="15.6">
      <c r="A21" s="6"/>
      <c r="C21" s="4" t="s">
        <v>660</v>
      </c>
      <c r="D21" s="4"/>
      <c r="E21" s="4"/>
      <c r="F21" s="4"/>
      <c r="G21" s="4"/>
      <c r="H21" s="4"/>
      <c r="I21" s="4"/>
      <c r="J21" s="4"/>
      <c r="K21" s="4"/>
      <c r="L21" s="4"/>
      <c r="M21" s="4"/>
      <c r="O21" s="4" t="s">
        <v>661</v>
      </c>
      <c r="P21" s="4"/>
      <c r="Q21" s="4"/>
      <c r="R21" s="4"/>
      <c r="S21" s="4"/>
      <c r="T21" s="4"/>
      <c r="U21" s="4"/>
      <c r="V21" s="4"/>
      <c r="W21" s="4"/>
      <c r="X21" s="4"/>
      <c r="Y21" s="4"/>
      <c r="Z21" s="4"/>
      <c r="AB21" s="4" t="s">
        <v>662</v>
      </c>
      <c r="AC21" s="4"/>
      <c r="AD21" s="4"/>
      <c r="AE21" s="4"/>
      <c r="AF21" s="4"/>
      <c r="AG21" s="4"/>
      <c r="AH21" s="4"/>
      <c r="AI21" s="4"/>
      <c r="AJ21" s="4"/>
      <c r="AM21" t="s">
        <v>663</v>
      </c>
      <c r="AN21" s="2">
        <v>0.1635036496350365</v>
      </c>
      <c r="AO21" s="2">
        <v>0.3197080291970803</v>
      </c>
      <c r="AP21" s="2">
        <v>0.5167883211678832</v>
      </c>
      <c r="AQ21" s="2">
        <v>0</v>
      </c>
      <c r="AR21" s="2">
        <v>1</v>
      </c>
      <c r="AT21" t="s">
        <v>663</v>
      </c>
      <c r="AU21" s="2">
        <v>0.15620641562064155</v>
      </c>
      <c r="AV21" s="2">
        <v>0.30543933054393307</v>
      </c>
      <c r="AW21" s="2">
        <v>0.49372384937238495</v>
      </c>
      <c r="AX21" s="2">
        <v>0</v>
      </c>
      <c r="AY21" s="2">
        <v>0</v>
      </c>
      <c r="AZ21" s="2">
        <v>4.4630404463040445E-2</v>
      </c>
      <c r="BA21" s="2">
        <v>1</v>
      </c>
      <c r="BC21" t="s">
        <v>663</v>
      </c>
      <c r="BD21" s="2">
        <v>0.10023866348448687</v>
      </c>
      <c r="BE21" s="2">
        <v>0.36992840095465396</v>
      </c>
      <c r="BF21" s="2">
        <v>0.5298329355608592</v>
      </c>
      <c r="BG21" s="2">
        <v>0</v>
      </c>
      <c r="BH21" s="2">
        <v>1</v>
      </c>
      <c r="BJ21" t="s">
        <v>663</v>
      </c>
      <c r="BK21" s="2">
        <v>9.7674418604651161E-2</v>
      </c>
      <c r="BL21" s="2">
        <v>0.36046511627906974</v>
      </c>
      <c r="BM21" s="2">
        <v>0.51627906976744187</v>
      </c>
      <c r="BN21" s="2">
        <v>0</v>
      </c>
      <c r="BO21" s="2">
        <v>0</v>
      </c>
      <c r="BP21" s="2">
        <v>2.5581395348837209E-2</v>
      </c>
      <c r="BQ21" s="2">
        <v>1</v>
      </c>
      <c r="BU21" t="str">
        <f t="shared" si="0"/>
        <v>NORTH TEES AND HARTLEPOOL FT</v>
      </c>
      <c r="BV21" s="2">
        <f t="shared" si="4"/>
        <v>0.1635036496350365</v>
      </c>
      <c r="BW21" s="3">
        <f t="shared" si="1"/>
        <v>4.4630404463040445E-2</v>
      </c>
      <c r="BX21" s="3">
        <f t="shared" si="2"/>
        <v>0.10023866348448687</v>
      </c>
      <c r="BY21" s="2">
        <f t="shared" si="3"/>
        <v>2.5581395348837209E-2</v>
      </c>
    </row>
    <row r="22" spans="1:77">
      <c r="A22" s="6"/>
      <c r="W22" s="2"/>
      <c r="X22" s="2"/>
      <c r="Y22" s="2"/>
      <c r="Z22" s="2"/>
      <c r="AM22" t="s">
        <v>664</v>
      </c>
      <c r="AN22" s="2">
        <v>0.10689170182841069</v>
      </c>
      <c r="AO22" s="2">
        <v>0.27988748241912798</v>
      </c>
      <c r="AP22" s="2">
        <v>0.56540084388185652</v>
      </c>
      <c r="AQ22" s="2">
        <v>4.7819971870604779E-2</v>
      </c>
      <c r="AR22" s="2">
        <v>1</v>
      </c>
      <c r="AT22" t="s">
        <v>664</v>
      </c>
      <c r="AU22" s="2">
        <v>8.8474970896391156E-2</v>
      </c>
      <c r="AV22" s="2">
        <v>0.23166472642607683</v>
      </c>
      <c r="AW22" s="2">
        <v>0.46798603026775321</v>
      </c>
      <c r="AX22" s="2">
        <v>0</v>
      </c>
      <c r="AY22" s="2">
        <v>3.9580908032596042E-2</v>
      </c>
      <c r="AZ22" s="2">
        <v>0.17229336437718276</v>
      </c>
      <c r="BA22" s="2">
        <v>1</v>
      </c>
      <c r="BC22" t="s">
        <v>664</v>
      </c>
      <c r="BD22" s="2">
        <v>8.1364829396325458E-2</v>
      </c>
      <c r="BE22" s="2">
        <v>0.31496062992125984</v>
      </c>
      <c r="BF22" s="2">
        <v>0.59317585301837272</v>
      </c>
      <c r="BG22" s="2">
        <v>1.0498687664041995E-2</v>
      </c>
      <c r="BH22" s="2">
        <v>1</v>
      </c>
      <c r="BJ22" t="s">
        <v>664</v>
      </c>
      <c r="BK22" s="2">
        <v>7.045454545454545E-2</v>
      </c>
      <c r="BL22" s="2">
        <v>0.27272727272727271</v>
      </c>
      <c r="BM22" s="2">
        <v>0.51363636363636367</v>
      </c>
      <c r="BN22" s="2">
        <v>0</v>
      </c>
      <c r="BO22" s="2">
        <v>9.0909090909090905E-3</v>
      </c>
      <c r="BP22" s="2">
        <v>0.13409090909090909</v>
      </c>
      <c r="BQ22" s="2">
        <v>1</v>
      </c>
      <c r="BU22" t="str">
        <f t="shared" si="0"/>
        <v>OXFORD UNIVERSITY HOSPITALS FT</v>
      </c>
      <c r="BV22" s="2">
        <f t="shared" si="4"/>
        <v>0.10689170182841069</v>
      </c>
      <c r="BW22" s="3">
        <f t="shared" si="1"/>
        <v>0.17229336437718276</v>
      </c>
      <c r="BX22" s="3">
        <f t="shared" si="2"/>
        <v>8.1364829396325458E-2</v>
      </c>
      <c r="BY22" s="2">
        <f t="shared" si="3"/>
        <v>0.13409090909090909</v>
      </c>
    </row>
    <row r="23" spans="1:77">
      <c r="A23" s="6"/>
      <c r="C23" s="1" t="s">
        <v>4</v>
      </c>
      <c r="AM23" t="s">
        <v>665</v>
      </c>
      <c r="AN23" s="2">
        <v>2.1341463414634148E-2</v>
      </c>
      <c r="AO23" s="2">
        <v>0.33841463414634149</v>
      </c>
      <c r="AP23" s="2">
        <v>0.62804878048780488</v>
      </c>
      <c r="AQ23" s="2">
        <v>1.2195121951219513E-2</v>
      </c>
      <c r="AR23" s="2">
        <v>1</v>
      </c>
      <c r="AT23" t="s">
        <v>665</v>
      </c>
      <c r="AU23" s="2">
        <v>2.1341463414634148E-2</v>
      </c>
      <c r="AV23" s="2">
        <v>0.33841463414634149</v>
      </c>
      <c r="AW23" s="2">
        <v>0.62804878048780488</v>
      </c>
      <c r="AX23" s="2">
        <v>0</v>
      </c>
      <c r="AY23" s="2">
        <v>1.2195121951219513E-2</v>
      </c>
      <c r="AZ23" s="2">
        <v>0</v>
      </c>
      <c r="BA23" s="2">
        <v>1</v>
      </c>
      <c r="BC23" t="s">
        <v>665</v>
      </c>
      <c r="BD23" s="2">
        <v>1.2658227848101266E-2</v>
      </c>
      <c r="BE23" s="2">
        <v>0.34810126582278483</v>
      </c>
      <c r="BF23" s="2">
        <v>0.63924050632911389</v>
      </c>
      <c r="BG23" s="2">
        <v>0</v>
      </c>
      <c r="BH23" s="2">
        <v>1</v>
      </c>
      <c r="BJ23" t="s">
        <v>665</v>
      </c>
      <c r="BK23" s="2">
        <v>1.2658227848101266E-2</v>
      </c>
      <c r="BL23" s="2">
        <v>0.34810126582278483</v>
      </c>
      <c r="BM23" s="2">
        <v>0.63924050632911389</v>
      </c>
      <c r="BN23" s="2">
        <v>0</v>
      </c>
      <c r="BO23" s="2">
        <v>0</v>
      </c>
      <c r="BP23" s="2">
        <v>0</v>
      </c>
      <c r="BQ23" s="2">
        <v>1</v>
      </c>
      <c r="BU23" t="str">
        <f t="shared" si="0"/>
        <v>SALISBURY FT</v>
      </c>
      <c r="BV23" s="2">
        <f t="shared" si="4"/>
        <v>2.1341463414634148E-2</v>
      </c>
      <c r="BW23" s="3">
        <f t="shared" si="1"/>
        <v>0</v>
      </c>
      <c r="BX23" s="3">
        <f t="shared" si="2"/>
        <v>1.2658227848101266E-2</v>
      </c>
      <c r="BY23" s="2">
        <f t="shared" si="3"/>
        <v>0</v>
      </c>
    </row>
    <row r="24" spans="1:77">
      <c r="A24" s="6"/>
      <c r="C24" s="1" t="s">
        <v>6</v>
      </c>
      <c r="D24" t="s">
        <v>7</v>
      </c>
      <c r="P24" t="s">
        <v>89</v>
      </c>
      <c r="Q24" t="s">
        <v>666</v>
      </c>
      <c r="AC24" t="s">
        <v>88</v>
      </c>
      <c r="AM24" t="s">
        <v>667</v>
      </c>
      <c r="AN24" s="2">
        <v>7.2573839662447251E-2</v>
      </c>
      <c r="AO24" s="2">
        <v>0.22953586497890296</v>
      </c>
      <c r="AP24" s="2">
        <v>0.42953586497890295</v>
      </c>
      <c r="AQ24" s="2">
        <v>0.26835443037974682</v>
      </c>
      <c r="AR24" s="2">
        <v>1</v>
      </c>
      <c r="AT24" t="s">
        <v>667</v>
      </c>
      <c r="AU24" s="2">
        <v>7.2573839662447251E-2</v>
      </c>
      <c r="AV24" s="2">
        <v>0.22953586497890296</v>
      </c>
      <c r="AW24" s="2">
        <v>0.42953586497890295</v>
      </c>
      <c r="AX24" s="2">
        <v>0</v>
      </c>
      <c r="AY24" s="2">
        <v>0.26835443037974682</v>
      </c>
      <c r="AZ24" s="2">
        <v>0</v>
      </c>
      <c r="BA24" s="2">
        <v>1</v>
      </c>
      <c r="BC24" t="s">
        <v>667</v>
      </c>
      <c r="BD24" s="2">
        <v>8.8932806324110672E-2</v>
      </c>
      <c r="BE24" s="2">
        <v>0.17193675889328064</v>
      </c>
      <c r="BF24" s="2">
        <v>0.44268774703557312</v>
      </c>
      <c r="BG24" s="2">
        <v>0.29644268774703558</v>
      </c>
      <c r="BH24" s="2">
        <v>1</v>
      </c>
      <c r="BJ24" t="s">
        <v>667</v>
      </c>
      <c r="BK24" s="2">
        <v>8.8932806324110672E-2</v>
      </c>
      <c r="BL24" s="2">
        <v>0.17193675889328064</v>
      </c>
      <c r="BM24" s="2">
        <v>0.44268774703557312</v>
      </c>
      <c r="BN24" s="2">
        <v>0</v>
      </c>
      <c r="BO24" s="2">
        <v>0.29644268774703558</v>
      </c>
      <c r="BP24" s="2">
        <v>0</v>
      </c>
      <c r="BQ24" s="2">
        <v>1</v>
      </c>
      <c r="BU24" t="str">
        <f t="shared" si="0"/>
        <v>SOMERSET FT</v>
      </c>
      <c r="BV24" s="2">
        <f t="shared" si="4"/>
        <v>7.2573839662447251E-2</v>
      </c>
      <c r="BW24" s="3">
        <f t="shared" si="1"/>
        <v>0</v>
      </c>
      <c r="BX24" s="3">
        <f t="shared" si="2"/>
        <v>8.8932806324110672E-2</v>
      </c>
      <c r="BY24" s="2">
        <f t="shared" si="3"/>
        <v>0</v>
      </c>
    </row>
    <row r="25" spans="1:77">
      <c r="A25" s="7">
        <v>1</v>
      </c>
      <c r="C25" t="s">
        <v>11</v>
      </c>
      <c r="D25">
        <v>443444</v>
      </c>
      <c r="O25" t="str">
        <f>C25</f>
        <v>Nov 2023 to Jan 2024</v>
      </c>
      <c r="P25" s="3">
        <f>GETPIVOTDATA("FIT_Value",$O$5,"FIT Banding","No FIT available","Quarter",$O25)</f>
        <v>0.36233873181443865</v>
      </c>
      <c r="Q25" s="118">
        <v>0.2</v>
      </c>
      <c r="AB25" t="str">
        <f t="shared" ref="AB25:AB32" si="5">O25</f>
        <v>Nov 2023 to Jan 2024</v>
      </c>
      <c r="AC25" s="3">
        <f t="shared" ref="AC25:AC32" si="6">GETPIVOTDATA("FIT_Value",$AB$5,"FIT Banding","&lt;10ug/mg ","Quarter",$AB25)</f>
        <v>0.20082154267457783</v>
      </c>
      <c r="AM25" t="s">
        <v>668</v>
      </c>
      <c r="AN25" s="2">
        <v>0.27027027027027029</v>
      </c>
      <c r="AO25" s="2">
        <v>0.26044226044226043</v>
      </c>
      <c r="AP25" s="2">
        <v>0.46928746928746928</v>
      </c>
      <c r="AQ25" s="2">
        <v>0</v>
      </c>
      <c r="AR25" s="2">
        <v>1</v>
      </c>
      <c r="AT25" t="s">
        <v>668</v>
      </c>
      <c r="AU25" s="2">
        <v>0.20408163265306123</v>
      </c>
      <c r="AV25" s="2">
        <v>0.19666048237476808</v>
      </c>
      <c r="AW25" s="2">
        <v>0.35435992578849723</v>
      </c>
      <c r="AX25" s="2">
        <v>0</v>
      </c>
      <c r="AY25" s="2">
        <v>0</v>
      </c>
      <c r="AZ25" s="2">
        <v>0.24489795918367346</v>
      </c>
      <c r="BA25" s="2">
        <v>1</v>
      </c>
      <c r="BC25" t="s">
        <v>668</v>
      </c>
      <c r="BD25" s="2">
        <v>0.12727272727272726</v>
      </c>
      <c r="BE25" s="2">
        <v>0.29090909090909089</v>
      </c>
      <c r="BF25" s="2">
        <v>0.58181818181818179</v>
      </c>
      <c r="BG25" s="2">
        <v>0</v>
      </c>
      <c r="BH25" s="2">
        <v>1</v>
      </c>
      <c r="BJ25" t="s">
        <v>668</v>
      </c>
      <c r="BK25" s="2">
        <v>0.12727272727272726</v>
      </c>
      <c r="BL25" s="2">
        <v>0.29090909090909089</v>
      </c>
      <c r="BM25" s="2">
        <v>0.58181818181818179</v>
      </c>
      <c r="BN25" s="2">
        <v>0</v>
      </c>
      <c r="BO25" s="2">
        <v>0</v>
      </c>
      <c r="BP25" s="2">
        <v>0</v>
      </c>
      <c r="BQ25" s="2">
        <v>1</v>
      </c>
      <c r="BU25" t="str">
        <f t="shared" si="0"/>
        <v>SOUTH TEES HOSPITALS FT</v>
      </c>
      <c r="BV25" s="2">
        <f t="shared" si="4"/>
        <v>0.27027027027027029</v>
      </c>
      <c r="BW25" s="3">
        <f t="shared" si="1"/>
        <v>0.24489795918367346</v>
      </c>
      <c r="BX25" s="3">
        <f t="shared" si="2"/>
        <v>0.12727272727272726</v>
      </c>
      <c r="BY25" s="2">
        <f t="shared" si="3"/>
        <v>0</v>
      </c>
    </row>
    <row r="26" spans="1:77">
      <c r="A26" s="7">
        <v>2</v>
      </c>
      <c r="C26" t="s">
        <v>21</v>
      </c>
      <c r="D26">
        <v>458664</v>
      </c>
      <c r="O26" t="str">
        <f t="shared" ref="O26:O31" si="7">C26</f>
        <v xml:space="preserve">Feb 2024 to April 2024 </v>
      </c>
      <c r="P26" s="3">
        <f t="shared" ref="P26:P31" si="8">GETPIVOTDATA("FIT_Value",$O$5,"FIT Banding","No FIT available","Quarter",$O26)</f>
        <v>0.35949098621421</v>
      </c>
      <c r="Q26" s="118">
        <v>0.2</v>
      </c>
      <c r="AB26" t="str">
        <f t="shared" si="5"/>
        <v xml:space="preserve">Feb 2024 to April 2024 </v>
      </c>
      <c r="AC26" s="3">
        <f t="shared" si="6"/>
        <v>0.20424403183023873</v>
      </c>
      <c r="AM26" t="s">
        <v>669</v>
      </c>
      <c r="AN26" s="2" t="e">
        <v>#DIV/0!</v>
      </c>
      <c r="AO26" s="2" t="e">
        <v>#DIV/0!</v>
      </c>
      <c r="AP26" s="2" t="e">
        <v>#DIV/0!</v>
      </c>
      <c r="AQ26" s="2" t="e">
        <v>#DIV/0!</v>
      </c>
      <c r="AR26" s="2" t="e">
        <v>#DIV/0!</v>
      </c>
      <c r="AT26" t="s">
        <v>669</v>
      </c>
      <c r="AU26" s="2" t="e">
        <v>#DIV/0!</v>
      </c>
      <c r="AV26" s="2" t="e">
        <v>#DIV/0!</v>
      </c>
      <c r="AW26" s="2" t="e">
        <v>#DIV/0!</v>
      </c>
      <c r="AX26" s="2" t="e">
        <v>#DIV/0!</v>
      </c>
      <c r="AY26" s="2" t="e">
        <v>#DIV/0!</v>
      </c>
      <c r="AZ26" s="2" t="e">
        <v>#DIV/0!</v>
      </c>
      <c r="BA26" s="2" t="e">
        <v>#DIV/0!</v>
      </c>
      <c r="BC26" t="s">
        <v>669</v>
      </c>
      <c r="BD26" s="2" t="e">
        <v>#DIV/0!</v>
      </c>
      <c r="BE26" s="2" t="e">
        <v>#DIV/0!</v>
      </c>
      <c r="BF26" s="2" t="e">
        <v>#DIV/0!</v>
      </c>
      <c r="BG26" s="2" t="e">
        <v>#DIV/0!</v>
      </c>
      <c r="BH26" s="2" t="e">
        <v>#DIV/0!</v>
      </c>
      <c r="BJ26" t="s">
        <v>669</v>
      </c>
      <c r="BK26" s="2" t="e">
        <v>#DIV/0!</v>
      </c>
      <c r="BL26" s="2" t="e">
        <v>#DIV/0!</v>
      </c>
      <c r="BM26" s="2" t="e">
        <v>#DIV/0!</v>
      </c>
      <c r="BN26" s="2" t="e">
        <v>#DIV/0!</v>
      </c>
      <c r="BO26" s="2" t="e">
        <v>#DIV/0!</v>
      </c>
      <c r="BP26" s="2" t="e">
        <v>#DIV/0!</v>
      </c>
      <c r="BQ26" s="2" t="e">
        <v>#DIV/0!</v>
      </c>
      <c r="BU26" t="str">
        <f t="shared" si="0"/>
        <v>THE HILLINGDON HOSPITALS FT</v>
      </c>
      <c r="BV26" s="2" t="str">
        <f t="shared" si="4"/>
        <v>-</v>
      </c>
      <c r="BW26" s="3" t="str">
        <f t="shared" si="1"/>
        <v>-</v>
      </c>
      <c r="BX26" s="3" t="str">
        <f t="shared" si="2"/>
        <v>-</v>
      </c>
      <c r="BY26" s="2" t="str">
        <f t="shared" si="3"/>
        <v>-</v>
      </c>
    </row>
    <row r="27" spans="1:77">
      <c r="A27" s="7">
        <v>3</v>
      </c>
      <c r="C27" t="s">
        <v>17</v>
      </c>
      <c r="D27">
        <v>472908</v>
      </c>
      <c r="O27" t="str">
        <f t="shared" si="7"/>
        <v>May 2024 to July 2024</v>
      </c>
      <c r="P27" s="3">
        <f t="shared" si="8"/>
        <v>0.37923306772908366</v>
      </c>
      <c r="Q27" s="118">
        <v>0.2</v>
      </c>
      <c r="AB27" t="str">
        <f t="shared" si="5"/>
        <v>May 2024 to July 2024</v>
      </c>
      <c r="AC27" s="3">
        <f t="shared" si="6"/>
        <v>0.20128205128205129</v>
      </c>
      <c r="AM27" t="s">
        <v>670</v>
      </c>
      <c r="AN27" s="2">
        <v>0.18856259659969088</v>
      </c>
      <c r="AO27" s="2">
        <v>0.26893353941267389</v>
      </c>
      <c r="AP27" s="2">
        <v>0.50695517774343124</v>
      </c>
      <c r="AQ27" s="2">
        <v>3.5548686244204021E-2</v>
      </c>
      <c r="AR27" s="2">
        <v>1</v>
      </c>
      <c r="AT27" t="s">
        <v>670</v>
      </c>
      <c r="AU27" s="2">
        <v>0.17428571428571429</v>
      </c>
      <c r="AV27" s="2">
        <v>0.24857142857142858</v>
      </c>
      <c r="AW27" s="2">
        <v>0.46857142857142858</v>
      </c>
      <c r="AX27" s="2">
        <v>2.1428571428571429E-2</v>
      </c>
      <c r="AY27" s="2">
        <v>3.2857142857142856E-2</v>
      </c>
      <c r="AZ27" s="2">
        <v>5.4285714285714284E-2</v>
      </c>
      <c r="BA27" s="2">
        <v>1</v>
      </c>
      <c r="BC27" t="s">
        <v>670</v>
      </c>
      <c r="BD27" s="2">
        <v>0.16666666666666666</v>
      </c>
      <c r="BE27" s="2">
        <v>0.32993197278911562</v>
      </c>
      <c r="BF27" s="2">
        <v>0.47619047619047616</v>
      </c>
      <c r="BG27" s="2">
        <v>2.7210884353741496E-2</v>
      </c>
      <c r="BH27" s="2">
        <v>1</v>
      </c>
      <c r="BJ27" t="s">
        <v>670</v>
      </c>
      <c r="BK27" s="2">
        <v>0.15909090909090909</v>
      </c>
      <c r="BL27" s="2">
        <v>0.31493506493506496</v>
      </c>
      <c r="BM27" s="2">
        <v>0.45454545454545453</v>
      </c>
      <c r="BN27" s="2">
        <v>9.74025974025974E-3</v>
      </c>
      <c r="BO27" s="2">
        <v>2.5974025974025976E-2</v>
      </c>
      <c r="BP27" s="2">
        <v>3.5714285714285712E-2</v>
      </c>
      <c r="BQ27" s="2">
        <v>1</v>
      </c>
      <c r="BU27" t="str">
        <f t="shared" si="0"/>
        <v>THE PRINCESS ALEXANDRA HOSPITAL TRUST</v>
      </c>
      <c r="BV27" s="2">
        <f t="shared" si="4"/>
        <v>0.18856259659969088</v>
      </c>
      <c r="BW27" s="3">
        <f t="shared" si="1"/>
        <v>5.4285714285714284E-2</v>
      </c>
      <c r="BX27" s="3">
        <f t="shared" si="2"/>
        <v>0.16666666666666666</v>
      </c>
      <c r="BY27" s="2">
        <f t="shared" si="3"/>
        <v>3.5714285714285712E-2</v>
      </c>
    </row>
    <row r="28" spans="1:77">
      <c r="A28" s="7">
        <v>4</v>
      </c>
      <c r="C28" t="s">
        <v>27</v>
      </c>
      <c r="D28">
        <v>482504</v>
      </c>
      <c r="O28" t="str">
        <f t="shared" si="7"/>
        <v>Aug 2024 to Oct 2024</v>
      </c>
      <c r="P28" s="3">
        <f t="shared" si="8"/>
        <v>0.38481012658227848</v>
      </c>
      <c r="Q28" s="118">
        <v>0.2</v>
      </c>
      <c r="AB28" t="str">
        <f t="shared" si="5"/>
        <v>Aug 2024 to Oct 2024</v>
      </c>
      <c r="AC28" s="3">
        <f t="shared" si="6"/>
        <v>0.19068541300527242</v>
      </c>
      <c r="AM28" t="s">
        <v>671</v>
      </c>
      <c r="AN28" s="2">
        <v>2.2368421052631579E-2</v>
      </c>
      <c r="AO28" s="2">
        <v>0.32894736842105265</v>
      </c>
      <c r="AP28" s="2">
        <v>0.64210526315789473</v>
      </c>
      <c r="AQ28" s="2">
        <v>6.5789473684210523E-3</v>
      </c>
      <c r="AR28" s="2">
        <v>1</v>
      </c>
      <c r="AT28" t="s">
        <v>671</v>
      </c>
      <c r="AU28" s="2">
        <v>1.2667660208643815E-2</v>
      </c>
      <c r="AV28" s="2">
        <v>0.18628912071535023</v>
      </c>
      <c r="AW28" s="2">
        <v>0.36363636363636365</v>
      </c>
      <c r="AX28" s="2">
        <v>2.8315946348733235E-2</v>
      </c>
      <c r="AY28" s="2">
        <v>3.7257824143070045E-3</v>
      </c>
      <c r="AZ28" s="2">
        <v>0.40536512667660207</v>
      </c>
      <c r="BA28" s="2">
        <v>1</v>
      </c>
      <c r="BC28" t="s">
        <v>671</v>
      </c>
      <c r="BD28" s="2">
        <v>2.5740025740025739E-3</v>
      </c>
      <c r="BE28" s="2">
        <v>0.36808236808236811</v>
      </c>
      <c r="BF28" s="2">
        <v>0.62290862290862292</v>
      </c>
      <c r="BG28" s="2">
        <v>6.4350064350064346E-3</v>
      </c>
      <c r="BH28" s="2">
        <v>1</v>
      </c>
      <c r="BJ28" t="s">
        <v>671</v>
      </c>
      <c r="BK28" s="2">
        <v>2.2123893805309734E-3</v>
      </c>
      <c r="BL28" s="2">
        <v>0.3163716814159292</v>
      </c>
      <c r="BM28" s="2">
        <v>0.53539823008849563</v>
      </c>
      <c r="BN28" s="2">
        <v>1.1061946902654867E-3</v>
      </c>
      <c r="BO28" s="2">
        <v>5.5309734513274336E-3</v>
      </c>
      <c r="BP28" s="2">
        <v>0.13938053097345132</v>
      </c>
      <c r="BQ28" s="2">
        <v>1</v>
      </c>
      <c r="BU28" t="str">
        <f t="shared" si="0"/>
        <v>UNIVERSITY HOSPITALS BIRMINGHAM FT</v>
      </c>
      <c r="BV28" s="2">
        <f t="shared" si="4"/>
        <v>2.2368421052631579E-2</v>
      </c>
      <c r="BW28" s="3">
        <f t="shared" si="1"/>
        <v>0.40536512667660207</v>
      </c>
      <c r="BX28" s="3">
        <f t="shared" si="2"/>
        <v>2.5740025740025739E-3</v>
      </c>
      <c r="BY28" s="2">
        <f t="shared" si="3"/>
        <v>0.13938053097345132</v>
      </c>
    </row>
    <row r="29" spans="1:77">
      <c r="A29" s="7">
        <v>5</v>
      </c>
      <c r="C29" t="s">
        <v>13</v>
      </c>
      <c r="D29">
        <v>444288</v>
      </c>
      <c r="O29" t="str">
        <f t="shared" si="7"/>
        <v>Nov 2024 to Jan 2025</v>
      </c>
      <c r="P29" s="3">
        <f>GETPIVOTDATA("FIT_Value",$O$5,"FIT Banding","No FIT available","Quarter",$O29)</f>
        <v>0.22203616878767582</v>
      </c>
      <c r="Q29" s="118">
        <v>0.2</v>
      </c>
      <c r="AB29" t="str">
        <f t="shared" si="5"/>
        <v>Nov 2024 to Jan 2025</v>
      </c>
      <c r="AC29" s="3">
        <f t="shared" si="6"/>
        <v>0.20674551029347349</v>
      </c>
      <c r="AM29" t="s">
        <v>672</v>
      </c>
      <c r="AN29" s="2">
        <v>0.27750730282375852</v>
      </c>
      <c r="AO29" s="2">
        <v>0.23661148977604674</v>
      </c>
      <c r="AP29" s="2">
        <v>0.48588120740019475</v>
      </c>
      <c r="AQ29" s="2">
        <v>0</v>
      </c>
      <c r="AR29" s="2">
        <v>1</v>
      </c>
      <c r="AT29" t="s">
        <v>672</v>
      </c>
      <c r="AU29" s="2">
        <v>0.25333333333333335</v>
      </c>
      <c r="AV29" s="2">
        <v>0.216</v>
      </c>
      <c r="AW29" s="2">
        <v>0.44355555555555554</v>
      </c>
      <c r="AX29" s="2">
        <v>2.8444444444444446E-2</v>
      </c>
      <c r="AY29" s="2">
        <v>0</v>
      </c>
      <c r="AZ29" s="2">
        <v>5.8666666666666666E-2</v>
      </c>
      <c r="BA29" s="2">
        <v>1</v>
      </c>
      <c r="BC29" t="s">
        <v>672</v>
      </c>
      <c r="BD29" s="2">
        <v>0.15011547344110854</v>
      </c>
      <c r="BE29" s="2">
        <v>0.302540415704388</v>
      </c>
      <c r="BF29" s="2">
        <v>0.54734411085450352</v>
      </c>
      <c r="BG29" s="2">
        <v>0</v>
      </c>
      <c r="BH29" s="2">
        <v>1</v>
      </c>
      <c r="BJ29" t="s">
        <v>672</v>
      </c>
      <c r="BK29" s="2">
        <v>0.14008620689655171</v>
      </c>
      <c r="BL29" s="2">
        <v>0.28232758620689657</v>
      </c>
      <c r="BM29" s="2">
        <v>0.51077586206896552</v>
      </c>
      <c r="BN29" s="2">
        <v>1.9396551724137932E-2</v>
      </c>
      <c r="BO29" s="2">
        <v>0</v>
      </c>
      <c r="BP29" s="2">
        <v>4.7413793103448273E-2</v>
      </c>
      <c r="BQ29" s="2">
        <v>1</v>
      </c>
      <c r="BU29" t="str">
        <f t="shared" si="0"/>
        <v>UNIVERSITY HOSPITALS COVENTRY AND WARWICKSHIRE TRUST</v>
      </c>
      <c r="BV29" s="2">
        <f t="shared" si="4"/>
        <v>0.27750730282375852</v>
      </c>
      <c r="BW29" s="3">
        <f t="shared" si="1"/>
        <v>5.8666666666666666E-2</v>
      </c>
      <c r="BX29" s="3">
        <f t="shared" si="2"/>
        <v>0.15011547344110854</v>
      </c>
      <c r="BY29" s="2">
        <f t="shared" si="3"/>
        <v>4.7413793103448273E-2</v>
      </c>
    </row>
    <row r="30" spans="1:77">
      <c r="A30" s="7">
        <v>6</v>
      </c>
      <c r="C30" t="s">
        <v>24</v>
      </c>
      <c r="D30">
        <v>480352</v>
      </c>
      <c r="O30" t="str">
        <f t="shared" ref="O30" si="9">C30</f>
        <v xml:space="preserve">Feb 2025 to April 2025 </v>
      </c>
      <c r="P30" s="3">
        <f t="shared" si="8"/>
        <v>0.24343257443082311</v>
      </c>
      <c r="Q30" s="118">
        <v>0.2</v>
      </c>
      <c r="AB30" t="str">
        <f t="shared" si="5"/>
        <v xml:space="preserve">Feb 2025 to April 2025 </v>
      </c>
      <c r="AC30" s="3">
        <f t="shared" si="6"/>
        <v>0.18767772511848341</v>
      </c>
      <c r="AM30" t="s">
        <v>673</v>
      </c>
      <c r="AN30" s="2">
        <v>0.19163129169193452</v>
      </c>
      <c r="AO30" s="2">
        <v>0.25530624620982412</v>
      </c>
      <c r="AP30" s="2">
        <v>0.55306246209824139</v>
      </c>
      <c r="AQ30" s="2">
        <v>0</v>
      </c>
      <c r="AR30" s="2">
        <v>1</v>
      </c>
      <c r="AT30" t="s">
        <v>673</v>
      </c>
      <c r="AU30" s="2">
        <v>0.17343578485181119</v>
      </c>
      <c r="AV30" s="2">
        <v>0.23106476399560921</v>
      </c>
      <c r="AW30" s="2">
        <v>0.50054884742041716</v>
      </c>
      <c r="AX30" s="2">
        <v>0</v>
      </c>
      <c r="AY30" s="2">
        <v>0</v>
      </c>
      <c r="AZ30" s="2">
        <v>9.4950603732162464E-2</v>
      </c>
      <c r="BA30" s="2">
        <v>1</v>
      </c>
      <c r="BC30" t="s">
        <v>673</v>
      </c>
      <c r="BD30" s="2">
        <v>0.12753277711561384</v>
      </c>
      <c r="BE30" s="2">
        <v>0.28367103694874851</v>
      </c>
      <c r="BF30" s="2">
        <v>0.58879618593563765</v>
      </c>
      <c r="BG30" s="2">
        <v>0</v>
      </c>
      <c r="BH30" s="2">
        <v>1</v>
      </c>
      <c r="BJ30" t="s">
        <v>673</v>
      </c>
      <c r="BK30" s="2">
        <v>0.11530172413793104</v>
      </c>
      <c r="BL30" s="2">
        <v>0.25646551724137934</v>
      </c>
      <c r="BM30" s="2">
        <v>0.53232758620689657</v>
      </c>
      <c r="BN30" s="2">
        <v>0</v>
      </c>
      <c r="BO30" s="2">
        <v>0</v>
      </c>
      <c r="BP30" s="2">
        <v>9.5905172413793108E-2</v>
      </c>
      <c r="BQ30" s="2">
        <v>1</v>
      </c>
      <c r="BU30" t="str">
        <f t="shared" si="0"/>
        <v>UNIVERSITY HOSPITALS OF DERBY AND BURTON FT</v>
      </c>
      <c r="BV30" s="2">
        <f t="shared" si="4"/>
        <v>0.19163129169193452</v>
      </c>
      <c r="BW30" s="3">
        <f t="shared" si="1"/>
        <v>9.4950603732162464E-2</v>
      </c>
      <c r="BX30" s="3">
        <f t="shared" si="2"/>
        <v>0.12753277711561384</v>
      </c>
      <c r="BY30" s="2">
        <f t="shared" si="3"/>
        <v>9.5905172413793108E-2</v>
      </c>
    </row>
    <row r="31" spans="1:77">
      <c r="A31" s="7">
        <v>7</v>
      </c>
      <c r="C31" t="s">
        <v>18</v>
      </c>
      <c r="D31">
        <v>485796</v>
      </c>
      <c r="O31" t="str">
        <f t="shared" si="7"/>
        <v>May 2025 to July 2025</v>
      </c>
      <c r="P31" s="3">
        <f t="shared" si="8"/>
        <v>0.2251004912907548</v>
      </c>
      <c r="Q31" s="118">
        <v>0.2</v>
      </c>
      <c r="AB31" t="str">
        <f t="shared" si="5"/>
        <v>May 2025 to July 2025</v>
      </c>
      <c r="AC31" s="3">
        <f t="shared" si="6"/>
        <v>0.20825958702064898</v>
      </c>
      <c r="AM31" t="s">
        <v>674</v>
      </c>
      <c r="AN31" s="2">
        <v>0.29881656804733731</v>
      </c>
      <c r="AO31" s="2">
        <v>0.24319526627218935</v>
      </c>
      <c r="AP31" s="2">
        <v>0.45798816568047335</v>
      </c>
      <c r="AQ31" s="2">
        <v>0</v>
      </c>
      <c r="AR31" s="2">
        <v>1</v>
      </c>
      <c r="AT31" t="s">
        <v>674</v>
      </c>
      <c r="AU31" s="2">
        <v>0.29881656804733731</v>
      </c>
      <c r="AV31" s="2">
        <v>0.24319526627218935</v>
      </c>
      <c r="AW31" s="2">
        <v>0.45798816568047335</v>
      </c>
      <c r="AX31" s="2">
        <v>0</v>
      </c>
      <c r="AY31" s="2">
        <v>0</v>
      </c>
      <c r="AZ31" s="2">
        <v>0</v>
      </c>
      <c r="BA31" s="2">
        <v>1</v>
      </c>
      <c r="BC31" t="s">
        <v>674</v>
      </c>
      <c r="BD31" s="2">
        <v>0.1856763925729443</v>
      </c>
      <c r="BE31" s="2">
        <v>0.43633952254641911</v>
      </c>
      <c r="BF31" s="2">
        <v>0.37798408488063662</v>
      </c>
      <c r="BG31" s="2">
        <v>0</v>
      </c>
      <c r="BH31" s="2">
        <v>1</v>
      </c>
      <c r="BJ31" t="s">
        <v>674</v>
      </c>
      <c r="BK31" s="2">
        <v>0.1856763925729443</v>
      </c>
      <c r="BL31" s="2">
        <v>0.43633952254641911</v>
      </c>
      <c r="BM31" s="2">
        <v>0.37798408488063662</v>
      </c>
      <c r="BN31" s="2">
        <v>0</v>
      </c>
      <c r="BO31" s="2">
        <v>0</v>
      </c>
      <c r="BP31" s="2">
        <v>0</v>
      </c>
      <c r="BQ31" s="2">
        <v>1</v>
      </c>
      <c r="BU31" t="str">
        <f t="shared" si="0"/>
        <v>UNIVERSITY HOSPITALS OF NORTH MIDLANDS TRUST</v>
      </c>
      <c r="BV31" s="2">
        <f t="shared" si="4"/>
        <v>0.29881656804733731</v>
      </c>
      <c r="BW31" s="3">
        <f t="shared" si="1"/>
        <v>0</v>
      </c>
      <c r="BX31" s="3">
        <f t="shared" si="2"/>
        <v>0.1856763925729443</v>
      </c>
      <c r="BY31" s="2">
        <f t="shared" si="3"/>
        <v>0</v>
      </c>
    </row>
    <row r="32" spans="1:77">
      <c r="A32" s="7">
        <v>8</v>
      </c>
      <c r="C32" t="s">
        <v>30</v>
      </c>
      <c r="D32">
        <v>462332</v>
      </c>
      <c r="O32" t="str">
        <f>C32</f>
        <v>Aug 2025 to Oct 2025</v>
      </c>
      <c r="P32" s="3">
        <f>GETPIVOTDATA("FIT_Value",$O$5,"FIT Banding","No FIT available","Quarter",$O32)</f>
        <v>0.22803904170363798</v>
      </c>
      <c r="Q32" s="118">
        <v>0.2</v>
      </c>
      <c r="AB32" t="str">
        <f t="shared" si="5"/>
        <v>Aug 2025 to Oct 2025</v>
      </c>
      <c r="AC32" s="3">
        <f t="shared" si="6"/>
        <v>0.18790752815649081</v>
      </c>
      <c r="AM32" t="s">
        <v>675</v>
      </c>
      <c r="AN32" s="2">
        <v>0.16961130742049471</v>
      </c>
      <c r="AO32" s="2">
        <v>0.27326266195524146</v>
      </c>
      <c r="AP32" s="2">
        <v>0.5571260306242638</v>
      </c>
      <c r="AQ32" s="2">
        <v>0</v>
      </c>
      <c r="AR32" s="2">
        <v>1</v>
      </c>
      <c r="AT32" t="s">
        <v>675</v>
      </c>
      <c r="AU32" s="2">
        <v>0.16400911161731208</v>
      </c>
      <c r="AV32" s="2">
        <v>0.26423690205011391</v>
      </c>
      <c r="AW32" s="2">
        <v>0.53872437357630976</v>
      </c>
      <c r="AX32" s="2">
        <v>0</v>
      </c>
      <c r="AY32" s="2">
        <v>0</v>
      </c>
      <c r="AZ32" s="2">
        <v>3.3029612756264239E-2</v>
      </c>
      <c r="BA32" s="2">
        <v>1</v>
      </c>
      <c r="BC32" t="s">
        <v>675</v>
      </c>
      <c r="BD32" s="2">
        <v>0.13453815261044177</v>
      </c>
      <c r="BE32" s="2">
        <v>0.31526104417670681</v>
      </c>
      <c r="BF32" s="2">
        <v>0.55020080321285136</v>
      </c>
      <c r="BG32" s="2">
        <v>0</v>
      </c>
      <c r="BH32" s="2">
        <v>1</v>
      </c>
      <c r="BJ32" t="s">
        <v>675</v>
      </c>
      <c r="BK32" s="2">
        <v>0.13163064833005894</v>
      </c>
      <c r="BL32" s="2">
        <v>0.30844793713163066</v>
      </c>
      <c r="BM32" s="2">
        <v>0.53831041257367385</v>
      </c>
      <c r="BN32" s="2">
        <v>0</v>
      </c>
      <c r="BO32" s="2">
        <v>0</v>
      </c>
      <c r="BP32" s="2">
        <v>2.1611001964636542E-2</v>
      </c>
      <c r="BQ32" s="2">
        <v>1</v>
      </c>
      <c r="BU32" t="str">
        <f t="shared" si="0"/>
        <v>WRIGHTINGTON, WIGAN AND LEIGH FT</v>
      </c>
      <c r="BV32" s="2">
        <f t="shared" si="4"/>
        <v>0.16961130742049471</v>
      </c>
      <c r="BW32" s="3">
        <f t="shared" si="1"/>
        <v>3.3029612756264239E-2</v>
      </c>
      <c r="BX32" s="3">
        <f t="shared" si="2"/>
        <v>0.13453815261044177</v>
      </c>
      <c r="BY32" s="2">
        <f t="shared" si="3"/>
        <v>2.1611001964636542E-2</v>
      </c>
    </row>
    <row r="33" spans="3:77">
      <c r="AM33" t="s">
        <v>676</v>
      </c>
      <c r="AN33" s="2">
        <v>0.10375275938189846</v>
      </c>
      <c r="AO33" s="2">
        <v>0.85651214128035325</v>
      </c>
      <c r="AP33" s="2">
        <v>3.164091243561442E-2</v>
      </c>
      <c r="AQ33" s="2">
        <v>8.0941869021339229E-3</v>
      </c>
      <c r="AR33" s="2">
        <v>1</v>
      </c>
      <c r="AT33" t="s">
        <v>676</v>
      </c>
      <c r="AU33" s="2">
        <v>9.5270270270270269E-2</v>
      </c>
      <c r="AV33" s="2">
        <v>0.78648648648648645</v>
      </c>
      <c r="AW33" s="2">
        <v>2.9054054054054056E-2</v>
      </c>
      <c r="AX33" s="2">
        <v>0</v>
      </c>
      <c r="AY33" s="2">
        <v>7.4324324324324328E-3</v>
      </c>
      <c r="AZ33" s="2">
        <v>8.1756756756756754E-2</v>
      </c>
      <c r="BA33" s="2">
        <v>1</v>
      </c>
      <c r="BC33" t="s">
        <v>676</v>
      </c>
      <c r="BD33" s="2">
        <v>9.8739495798319324E-2</v>
      </c>
      <c r="BE33" s="2">
        <v>0.86554621848739499</v>
      </c>
      <c r="BF33" s="2">
        <v>2.7310924369747899E-2</v>
      </c>
      <c r="BG33" s="2">
        <v>8.4033613445378148E-3</v>
      </c>
      <c r="BH33" s="2">
        <v>1</v>
      </c>
      <c r="BJ33" t="s">
        <v>676</v>
      </c>
      <c r="BK33" s="2">
        <v>9.1085271317829453E-2</v>
      </c>
      <c r="BL33" s="2">
        <v>0.79844961240310075</v>
      </c>
      <c r="BM33" s="2">
        <v>2.5193798449612403E-2</v>
      </c>
      <c r="BN33" s="2">
        <v>0</v>
      </c>
      <c r="BO33" s="2">
        <v>7.7519379844961239E-3</v>
      </c>
      <c r="BP33" s="2">
        <v>7.7519379844961239E-2</v>
      </c>
      <c r="BQ33" s="2">
        <v>1</v>
      </c>
      <c r="BU33" t="str">
        <f t="shared" si="0"/>
        <v>UNITED LINCOLNSHIRE TEACHING HOSPITALS TRUST</v>
      </c>
      <c r="BV33" s="2">
        <f t="shared" si="4"/>
        <v>0.10375275938189846</v>
      </c>
      <c r="BW33" s="3">
        <f t="shared" si="1"/>
        <v>8.1756756756756754E-2</v>
      </c>
      <c r="BX33" s="3">
        <f t="shared" si="2"/>
        <v>9.8739495798319324E-2</v>
      </c>
      <c r="BY33" s="2">
        <f t="shared" si="3"/>
        <v>7.7519379844961239E-2</v>
      </c>
    </row>
    <row r="34" spans="3:77">
      <c r="AM34" t="s">
        <v>31</v>
      </c>
      <c r="AN34" s="2">
        <v>0.16416430594900849</v>
      </c>
      <c r="AO34" s="2">
        <v>0.31680830972615676</v>
      </c>
      <c r="AP34" s="2">
        <v>0.48989612842304059</v>
      </c>
      <c r="AQ34" s="2">
        <v>2.9131255901794145E-2</v>
      </c>
      <c r="AR34" s="2">
        <v>1</v>
      </c>
      <c r="AT34" t="s">
        <v>31</v>
      </c>
      <c r="AU34" s="2">
        <v>0.13691132461805008</v>
      </c>
      <c r="AV34" s="2">
        <v>0.26421483698220194</v>
      </c>
      <c r="AW34" s="2">
        <v>0.40856827846905025</v>
      </c>
      <c r="AX34" s="2">
        <v>4.410143329658214E-3</v>
      </c>
      <c r="AY34" s="2">
        <v>2.4295164592849267E-2</v>
      </c>
      <c r="AZ34" s="2">
        <v>0.16160025200819025</v>
      </c>
      <c r="BA34" s="2">
        <v>1</v>
      </c>
      <c r="BC34" t="s">
        <v>31</v>
      </c>
      <c r="BD34" s="2">
        <v>0.12076720699312569</v>
      </c>
      <c r="BE34" s="2">
        <v>0.35644572689467879</v>
      </c>
      <c r="BF34" s="2">
        <v>0.49859967750148521</v>
      </c>
      <c r="BG34" s="2">
        <v>2.4187388610710344E-2</v>
      </c>
      <c r="BH34" s="2">
        <v>1</v>
      </c>
      <c r="BJ34" t="s">
        <v>31</v>
      </c>
      <c r="BK34" s="2">
        <v>0.10284021102840211</v>
      </c>
      <c r="BL34" s="2">
        <v>0.30353400303534001</v>
      </c>
      <c r="BM34" s="2">
        <v>0.42458625424586255</v>
      </c>
      <c r="BN34" s="2">
        <v>2.9630700296307002E-3</v>
      </c>
      <c r="BO34" s="2">
        <v>2.0596950205969501E-2</v>
      </c>
      <c r="BP34" s="2">
        <v>0.14547951145479512</v>
      </c>
      <c r="BQ34" s="2">
        <v>1</v>
      </c>
      <c r="BU34" t="str">
        <f t="shared" si="0"/>
        <v>Grand Total</v>
      </c>
      <c r="BV34" s="2">
        <f t="shared" si="4"/>
        <v>0.16416430594900849</v>
      </c>
      <c r="BW34" s="3">
        <f t="shared" si="1"/>
        <v>0.16160025200819025</v>
      </c>
      <c r="BX34" s="3">
        <f t="shared" si="2"/>
        <v>0.12076720699312569</v>
      </c>
      <c r="BY34" s="2">
        <f t="shared" si="3"/>
        <v>0.14547951145479512</v>
      </c>
    </row>
    <row r="35" spans="3:77">
      <c r="BU35">
        <f t="shared" si="0"/>
        <v>0</v>
      </c>
      <c r="BV35" s="2">
        <f t="shared" si="4"/>
        <v>0</v>
      </c>
      <c r="BW35" s="3">
        <f t="shared" si="1"/>
        <v>0</v>
      </c>
      <c r="BX35" s="3">
        <f t="shared" si="2"/>
        <v>0</v>
      </c>
      <c r="BY35" s="2">
        <f t="shared" si="3"/>
        <v>0</v>
      </c>
    </row>
    <row r="44" spans="3:77" ht="15.6">
      <c r="C44" s="4" t="s">
        <v>677</v>
      </c>
      <c r="D44" s="4"/>
      <c r="E44" s="4"/>
      <c r="F44" s="4"/>
      <c r="G44" s="4"/>
      <c r="H44" s="4"/>
      <c r="I44" s="4"/>
      <c r="J44" s="4"/>
      <c r="K44" s="4"/>
      <c r="L44" s="4"/>
      <c r="M44" s="4"/>
      <c r="O44" s="4" t="s">
        <v>678</v>
      </c>
      <c r="P44" s="4"/>
      <c r="Q44" s="4"/>
      <c r="R44" s="92"/>
      <c r="S44" s="4" t="s">
        <v>679</v>
      </c>
      <c r="T44" s="4"/>
      <c r="U44" s="4"/>
      <c r="V44" s="4"/>
      <c r="W44" s="4"/>
      <c r="X44" s="4"/>
      <c r="Y44" s="4"/>
      <c r="Z44" s="4"/>
      <c r="AA44" s="93"/>
      <c r="AB44" s="93"/>
      <c r="AC44" s="93"/>
      <c r="AE44" s="4" t="s">
        <v>680</v>
      </c>
      <c r="AF44" s="4"/>
      <c r="AG44" s="4"/>
      <c r="AH44" s="4"/>
      <c r="AI44" s="4"/>
      <c r="AJ44" s="4"/>
    </row>
    <row r="49" spans="2:42" ht="43.15">
      <c r="P49" s="10" t="s">
        <v>681</v>
      </c>
      <c r="Q49" s="8">
        <f>COUNT($Q$56:$Q$286)</f>
        <v>118</v>
      </c>
      <c r="AO49" t="s">
        <v>682</v>
      </c>
      <c r="AP49" t="str">
        <f>AO60</f>
        <v>Aug 2025 to Oct 2025</v>
      </c>
    </row>
    <row r="51" spans="2:42">
      <c r="U51" s="1" t="s">
        <v>6</v>
      </c>
      <c r="V51" t="s">
        <v>30</v>
      </c>
    </row>
    <row r="52" spans="2:42">
      <c r="C52" s="1" t="s">
        <v>6</v>
      </c>
      <c r="D52" t="s">
        <v>30</v>
      </c>
      <c r="U52" s="1" t="s">
        <v>635</v>
      </c>
      <c r="V52" t="s">
        <v>636</v>
      </c>
      <c r="AO52" s="1" t="s">
        <v>6</v>
      </c>
    </row>
    <row r="53" spans="2:42">
      <c r="AO53" t="s">
        <v>11</v>
      </c>
    </row>
    <row r="54" spans="2:42">
      <c r="C54" s="1" t="s">
        <v>4</v>
      </c>
      <c r="D54" s="1" t="s">
        <v>683</v>
      </c>
      <c r="U54" s="1" t="s">
        <v>4</v>
      </c>
      <c r="V54" s="1" t="s">
        <v>683</v>
      </c>
      <c r="AO54" t="s">
        <v>21</v>
      </c>
    </row>
    <row r="55" spans="2:42">
      <c r="B55" t="s">
        <v>684</v>
      </c>
      <c r="C55" s="1" t="s">
        <v>136</v>
      </c>
      <c r="D55" t="s">
        <v>88</v>
      </c>
      <c r="E55" t="s">
        <v>92</v>
      </c>
      <c r="F55" t="s">
        <v>91</v>
      </c>
      <c r="G55" t="s">
        <v>640</v>
      </c>
      <c r="H55" t="s">
        <v>93</v>
      </c>
      <c r="I55" t="s">
        <v>89</v>
      </c>
      <c r="J55" t="s">
        <v>31</v>
      </c>
      <c r="P55" t="s">
        <v>685</v>
      </c>
      <c r="Q55" t="s">
        <v>686</v>
      </c>
      <c r="R55" t="s">
        <v>666</v>
      </c>
      <c r="T55" t="s">
        <v>684</v>
      </c>
      <c r="U55" s="1" t="s">
        <v>136</v>
      </c>
      <c r="V55" t="s">
        <v>88</v>
      </c>
      <c r="W55" t="s">
        <v>92</v>
      </c>
      <c r="X55" t="s">
        <v>91</v>
      </c>
      <c r="Y55" t="s">
        <v>93</v>
      </c>
      <c r="Z55" t="s">
        <v>31</v>
      </c>
      <c r="AD55" t="s">
        <v>685</v>
      </c>
      <c r="AE55" t="s">
        <v>687</v>
      </c>
      <c r="AO55" t="s">
        <v>17</v>
      </c>
    </row>
    <row r="56" spans="2:42">
      <c r="B56" s="9">
        <f>RANK(I56,$I$56:$I$286,0)+COUNTIF(I56:$I$286,I56)-1</f>
        <v>6</v>
      </c>
      <c r="C56" s="81" t="s">
        <v>688</v>
      </c>
      <c r="D56" s="2">
        <v>0.10614525139664804</v>
      </c>
      <c r="E56" s="2">
        <v>0.2206703910614525</v>
      </c>
      <c r="F56" s="2">
        <v>0.41340782122905029</v>
      </c>
      <c r="G56" s="2">
        <v>1.3966480446927373E-2</v>
      </c>
      <c r="H56" s="2">
        <v>0</v>
      </c>
      <c r="I56" s="2">
        <v>0.24581005586592178</v>
      </c>
      <c r="J56" s="2">
        <v>1</v>
      </c>
      <c r="N56" s="9"/>
      <c r="O56" s="9">
        <v>1</v>
      </c>
      <c r="P56" t="str">
        <f>VLOOKUP(O56,$B$56:$C$287,2,0)</f>
        <v>NORTH BRISTOL TRUST</v>
      </c>
      <c r="Q56" s="3">
        <f>VLOOKUP(O56,$B$56:$I$287,8,0)</f>
        <v>0.63239875389408096</v>
      </c>
      <c r="R56" s="118">
        <v>0.2</v>
      </c>
      <c r="T56" s="9">
        <f>RANK(V56,$V$56:$V$286,0)+COUNTIF($V56:V$286,V56)-1</f>
        <v>36</v>
      </c>
      <c r="U56" s="81" t="s">
        <v>688</v>
      </c>
      <c r="V56" s="2">
        <v>0.14339622641509434</v>
      </c>
      <c r="W56" s="2">
        <v>0.2981132075471698</v>
      </c>
      <c r="X56" s="2">
        <v>0.55849056603773584</v>
      </c>
      <c r="Y56" s="2">
        <v>0</v>
      </c>
      <c r="Z56" s="2">
        <v>1</v>
      </c>
      <c r="AC56" s="9">
        <v>1</v>
      </c>
      <c r="AD56" t="str">
        <f t="shared" ref="AD56:AD119" si="10">VLOOKUP(AC56,$T$56:$U$287,2,0)</f>
        <v>THE QUEEN ELIZABETH HOSPITAL, KING'S LYNN, FT</v>
      </c>
      <c r="AE56" s="3">
        <f t="shared" ref="AE56:AE119" si="11">VLOOKUP(AC56,$T$56:$V$287,3,0)</f>
        <v>0.40740740740740738</v>
      </c>
      <c r="AO56" t="s">
        <v>27</v>
      </c>
    </row>
    <row r="57" spans="2:42">
      <c r="B57" s="9">
        <f>RANK(I57,$I$56:$I$286,0)+COUNTIF(I57:$I$286,I57)-1</f>
        <v>80</v>
      </c>
      <c r="C57" s="81" t="s">
        <v>689</v>
      </c>
      <c r="D57" s="2">
        <v>0.145933014354067</v>
      </c>
      <c r="E57" s="2">
        <v>0.29904306220095694</v>
      </c>
      <c r="F57" s="2">
        <v>0.51913875598086123</v>
      </c>
      <c r="G57" s="2">
        <v>0</v>
      </c>
      <c r="H57" s="2">
        <v>0</v>
      </c>
      <c r="I57" s="2">
        <v>3.5885167464114832E-2</v>
      </c>
      <c r="J57" s="2">
        <v>1</v>
      </c>
      <c r="N57" s="9"/>
      <c r="O57" s="9">
        <v>2</v>
      </c>
      <c r="P57" t="str">
        <f>VLOOKUP(O57,$B$56:$C$287,2,0)</f>
        <v>LEEDS TEACHING HOSPITALS TRUST</v>
      </c>
      <c r="Q57" s="3">
        <f>VLOOKUP(O57,$B$56:$I$287,8,0)</f>
        <v>0.33076923076923076</v>
      </c>
      <c r="R57" s="118">
        <v>0.2</v>
      </c>
      <c r="T57" s="9">
        <f>RANK(V57,$V$56:$V$286,0)+COUNTIF($V57:V$286,V57)-1</f>
        <v>32</v>
      </c>
      <c r="U57" s="81" t="s">
        <v>689</v>
      </c>
      <c r="V57" s="2">
        <v>0.15136476426799009</v>
      </c>
      <c r="W57" s="2">
        <v>0.31017369727047145</v>
      </c>
      <c r="X57" s="2">
        <v>0.53846153846153844</v>
      </c>
      <c r="Y57" s="2">
        <v>0</v>
      </c>
      <c r="Z57" s="2">
        <v>1</v>
      </c>
      <c r="AC57" s="9">
        <v>2</v>
      </c>
      <c r="AD57" t="str">
        <f t="shared" si="10"/>
        <v>CROYDON HEALTH SERVICES TRUST</v>
      </c>
      <c r="AE57" s="3">
        <f t="shared" si="11"/>
        <v>0.30679156908665106</v>
      </c>
      <c r="AO57" t="s">
        <v>13</v>
      </c>
    </row>
    <row r="58" spans="2:42">
      <c r="B58" s="9">
        <f>RANK(I58,$I$56:$I$286,0)+COUNTIF(I58:$I$286,I58)-1</f>
        <v>59</v>
      </c>
      <c r="C58" s="81" t="s">
        <v>690</v>
      </c>
      <c r="D58" s="2">
        <v>0.1669064748201439</v>
      </c>
      <c r="E58" s="2">
        <v>0.29928057553956833</v>
      </c>
      <c r="F58" s="2">
        <v>0.45323741007194246</v>
      </c>
      <c r="G58" s="2">
        <v>0</v>
      </c>
      <c r="H58" s="2">
        <v>0</v>
      </c>
      <c r="I58" s="2">
        <v>8.0575539568345317E-2</v>
      </c>
      <c r="J58" s="2">
        <v>1</v>
      </c>
      <c r="N58" s="9"/>
      <c r="O58" s="9">
        <v>3</v>
      </c>
      <c r="P58" t="str">
        <f t="shared" ref="P58:P120" si="12">VLOOKUP(O58,$B$56:$C$287,2,0)</f>
        <v>DORSET COUNTY HOSPITAL FT</v>
      </c>
      <c r="Q58" s="3">
        <f t="shared" ref="Q58:Q120" si="13">VLOOKUP(O58,$B$56:$I$287,8,0)</f>
        <v>0.3261802575107296</v>
      </c>
      <c r="R58" s="118">
        <v>0.2</v>
      </c>
      <c r="T58" s="9">
        <f>RANK(V58,$V$56:$V$286,0)+COUNTIF($V58:V$286,V58)-1</f>
        <v>19</v>
      </c>
      <c r="U58" s="81" t="s">
        <v>690</v>
      </c>
      <c r="V58" s="2">
        <v>0.18153364632237873</v>
      </c>
      <c r="W58" s="2">
        <v>0.32550860719874802</v>
      </c>
      <c r="X58" s="2">
        <v>0.49295774647887325</v>
      </c>
      <c r="Y58" s="2">
        <v>0</v>
      </c>
      <c r="Z58" s="2">
        <v>1</v>
      </c>
      <c r="AC58" s="9">
        <v>3</v>
      </c>
      <c r="AD58" t="str">
        <f t="shared" si="10"/>
        <v>MERSEY AND WEST LANCASHIRE TEACHING HOSPITALS TRUST</v>
      </c>
      <c r="AE58" s="3">
        <f t="shared" si="11"/>
        <v>0.28432956381260099</v>
      </c>
      <c r="AO58" t="s">
        <v>24</v>
      </c>
    </row>
    <row r="59" spans="2:42">
      <c r="B59" s="9">
        <f>RANK(I59,$I$56:$I$286,0)+COUNTIF(I59:$I$286,I59)-1</f>
        <v>19</v>
      </c>
      <c r="C59" s="81" t="s">
        <v>691</v>
      </c>
      <c r="D59" s="2">
        <v>9.4674556213017749E-2</v>
      </c>
      <c r="E59" s="2">
        <v>0.27514792899408286</v>
      </c>
      <c r="F59" s="2">
        <v>0.46745562130177515</v>
      </c>
      <c r="G59" s="2">
        <v>0</v>
      </c>
      <c r="H59" s="2">
        <v>0</v>
      </c>
      <c r="I59" s="2">
        <v>0.16272189349112426</v>
      </c>
      <c r="J59" s="2">
        <v>1</v>
      </c>
      <c r="N59" s="9"/>
      <c r="O59" s="9">
        <v>4</v>
      </c>
      <c r="P59" t="str">
        <f t="shared" si="12"/>
        <v>SANDWELL AND WEST BIRMINGHAM HOSPITALS TRUST</v>
      </c>
      <c r="Q59" s="3">
        <f t="shared" si="13"/>
        <v>0.25917431192660551</v>
      </c>
      <c r="R59" s="118">
        <v>0.2</v>
      </c>
      <c r="T59" s="9">
        <f>RANK(V59,$V$56:$V$286,0)+COUNTIF($V59:V$286,V59)-1</f>
        <v>55</v>
      </c>
      <c r="U59" s="81" t="s">
        <v>691</v>
      </c>
      <c r="V59" s="2">
        <v>0.11307420494699646</v>
      </c>
      <c r="W59" s="2">
        <v>0.32862190812720848</v>
      </c>
      <c r="X59" s="2">
        <v>0.55830388692579502</v>
      </c>
      <c r="Y59" s="2">
        <v>0</v>
      </c>
      <c r="Z59" s="2">
        <v>1</v>
      </c>
      <c r="AC59" s="9">
        <v>4</v>
      </c>
      <c r="AD59" t="str">
        <f t="shared" si="10"/>
        <v>GEORGE ELIOT HOSPITAL TRUST</v>
      </c>
      <c r="AE59" s="3">
        <f t="shared" si="11"/>
        <v>0.25259515570934254</v>
      </c>
      <c r="AO59" t="s">
        <v>18</v>
      </c>
    </row>
    <row r="60" spans="2:42">
      <c r="B60" s="9">
        <f>RANK(I60,$I$56:$I$286,0)+COUNTIF(I60:$I$286,I60)-1</f>
        <v>46</v>
      </c>
      <c r="C60" s="81" t="s">
        <v>692</v>
      </c>
      <c r="D60" s="2">
        <v>0.16255707762557078</v>
      </c>
      <c r="E60" s="2">
        <v>0.24109589041095891</v>
      </c>
      <c r="F60" s="2">
        <v>0.47671232876712327</v>
      </c>
      <c r="G60" s="2">
        <v>0</v>
      </c>
      <c r="H60" s="2">
        <v>1.9178082191780823E-2</v>
      </c>
      <c r="I60" s="2">
        <v>0.1004566210045662</v>
      </c>
      <c r="J60" s="2">
        <v>1</v>
      </c>
      <c r="N60" s="9"/>
      <c r="O60" s="9">
        <v>5</v>
      </c>
      <c r="P60" t="str">
        <f t="shared" si="12"/>
        <v>YORK AND SCARBOROUGH TEACHING HOSPITALS FT</v>
      </c>
      <c r="Q60" s="3">
        <f t="shared" si="13"/>
        <v>0.25767918088737202</v>
      </c>
      <c r="R60" s="118">
        <v>0.2</v>
      </c>
      <c r="T60" s="9">
        <f>RANK(V60,$V$56:$V$286,0)+COUNTIF($V60:V$286,V60)-1</f>
        <v>22</v>
      </c>
      <c r="U60" s="81" t="s">
        <v>692</v>
      </c>
      <c r="V60" s="2">
        <v>0.18071065989847715</v>
      </c>
      <c r="W60" s="2">
        <v>0.26802030456852793</v>
      </c>
      <c r="X60" s="2">
        <v>0.52994923857868015</v>
      </c>
      <c r="Y60" s="2">
        <v>2.1319796954314719E-2</v>
      </c>
      <c r="Z60" s="2">
        <v>1</v>
      </c>
      <c r="AC60" s="9">
        <v>5</v>
      </c>
      <c r="AD60" t="str">
        <f t="shared" si="10"/>
        <v>YORK AND SCARBOROUGH TEACHING HOSPITALS FT</v>
      </c>
      <c r="AE60" s="3">
        <f t="shared" si="11"/>
        <v>0.25057471264367814</v>
      </c>
      <c r="AO60" t="s">
        <v>30</v>
      </c>
    </row>
    <row r="61" spans="2:42">
      <c r="B61" s="9">
        <f>RANK(I61,$I$56:$I$286,0)+COUNTIF(I61:$I$286,I61)-1</f>
        <v>62</v>
      </c>
      <c r="C61" s="81" t="s">
        <v>693</v>
      </c>
      <c r="D61" s="2">
        <v>0.19506172839506172</v>
      </c>
      <c r="E61" s="2">
        <v>0.27654320987654318</v>
      </c>
      <c r="F61" s="2">
        <v>0.454320987654321</v>
      </c>
      <c r="G61" s="2">
        <v>0</v>
      </c>
      <c r="H61" s="2">
        <v>0</v>
      </c>
      <c r="I61" s="2">
        <v>7.407407407407407E-2</v>
      </c>
      <c r="J61" s="2">
        <v>1</v>
      </c>
      <c r="N61" s="9"/>
      <c r="O61" s="9">
        <v>6</v>
      </c>
      <c r="P61" t="str">
        <f t="shared" si="12"/>
        <v>AIREDALE FT</v>
      </c>
      <c r="Q61" s="3">
        <f t="shared" si="13"/>
        <v>0.24581005586592178</v>
      </c>
      <c r="R61" s="118">
        <v>0.2</v>
      </c>
      <c r="T61" s="9">
        <f>RANK(V61,$V$56:$V$286,0)+COUNTIF($V61:V$286,V61)-1</f>
        <v>8</v>
      </c>
      <c r="U61" s="81" t="s">
        <v>693</v>
      </c>
      <c r="V61" s="2">
        <v>0.21066666666666667</v>
      </c>
      <c r="W61" s="2">
        <v>0.29866666666666669</v>
      </c>
      <c r="X61" s="2">
        <v>0.49066666666666664</v>
      </c>
      <c r="Y61" s="2">
        <v>0</v>
      </c>
      <c r="Z61" s="2">
        <v>1</v>
      </c>
      <c r="AC61" s="9">
        <v>6</v>
      </c>
      <c r="AD61" t="str">
        <f t="shared" si="10"/>
        <v>CALDERDALE AND HUDDERSFIELD FT</v>
      </c>
      <c r="AE61" s="3">
        <f t="shared" si="11"/>
        <v>0.24825174825174826</v>
      </c>
      <c r="AO61" t="s">
        <v>31</v>
      </c>
    </row>
    <row r="62" spans="2:42">
      <c r="B62" s="9">
        <f>RANK(I62,$I$56:$I$286,0)+COUNTIF(I62:$I$286,I62)-1</f>
        <v>36</v>
      </c>
      <c r="C62" s="81" t="s">
        <v>694</v>
      </c>
      <c r="D62" s="2">
        <v>1.1627906976744186E-2</v>
      </c>
      <c r="E62" s="2">
        <v>0.33720930232558138</v>
      </c>
      <c r="F62" s="2">
        <v>0.52906976744186052</v>
      </c>
      <c r="G62" s="2">
        <v>0</v>
      </c>
      <c r="H62" s="2">
        <v>0</v>
      </c>
      <c r="I62" s="2">
        <v>0.12209302325581395</v>
      </c>
      <c r="J62" s="2">
        <v>1</v>
      </c>
      <c r="N62" s="9"/>
      <c r="O62" s="9">
        <v>7</v>
      </c>
      <c r="P62" t="str">
        <f t="shared" si="12"/>
        <v>ROYAL FREE LONDON FT</v>
      </c>
      <c r="Q62" s="3">
        <f t="shared" si="13"/>
        <v>0.23316912972085385</v>
      </c>
      <c r="R62" s="118">
        <v>0.2</v>
      </c>
      <c r="T62" s="9">
        <f>RANK(V62,$V$56:$V$286,0)+COUNTIF($V62:V$286,V62)-1</f>
        <v>97</v>
      </c>
      <c r="U62" s="81" t="s">
        <v>694</v>
      </c>
      <c r="V62" s="2">
        <v>1.3245033112582781E-2</v>
      </c>
      <c r="W62" s="2">
        <v>0.38410596026490068</v>
      </c>
      <c r="X62" s="2">
        <v>0.60264900662251653</v>
      </c>
      <c r="Y62" s="2">
        <v>0</v>
      </c>
      <c r="Z62" s="2">
        <v>1</v>
      </c>
      <c r="AC62" s="9">
        <v>7</v>
      </c>
      <c r="AD62" t="str">
        <f t="shared" si="10"/>
        <v>LEEDS TEACHING HOSPITALS TRUST</v>
      </c>
      <c r="AE62" s="3">
        <f t="shared" si="11"/>
        <v>0.2476489028213166</v>
      </c>
    </row>
    <row r="63" spans="2:42">
      <c r="B63" s="9">
        <f>RANK(I63,$I$56:$I$286,0)+COUNTIF(I63:$I$286,I63)-1</f>
        <v>26</v>
      </c>
      <c r="C63" s="81" t="s">
        <v>695</v>
      </c>
      <c r="D63" s="2">
        <v>1.8018018018018018E-2</v>
      </c>
      <c r="E63" s="2">
        <v>0.17117117117117117</v>
      </c>
      <c r="F63" s="2">
        <v>0.40840840840840842</v>
      </c>
      <c r="G63" s="2">
        <v>1.2012012012012012E-2</v>
      </c>
      <c r="H63" s="2">
        <v>0.24624624624624625</v>
      </c>
      <c r="I63" s="2">
        <v>0.14414414414414414</v>
      </c>
      <c r="J63" s="2">
        <v>1</v>
      </c>
      <c r="N63" s="9"/>
      <c r="O63" s="9">
        <v>8</v>
      </c>
      <c r="P63" t="str">
        <f t="shared" si="12"/>
        <v>BRADFORD TEACHING HOSPITALS FT</v>
      </c>
      <c r="Q63" s="3">
        <f t="shared" si="13"/>
        <v>0.22903885480572597</v>
      </c>
      <c r="R63" s="118">
        <v>0.2</v>
      </c>
      <c r="T63" s="9">
        <f>RANK(V63,$V$56:$V$286,0)+COUNTIF($V63:V$286,V63)-1</f>
        <v>94</v>
      </c>
      <c r="U63" s="81" t="s">
        <v>695</v>
      </c>
      <c r="V63" s="2">
        <v>2.1352313167259787E-2</v>
      </c>
      <c r="W63" s="2">
        <v>0.20284697508896798</v>
      </c>
      <c r="X63" s="2">
        <v>0.48398576512455516</v>
      </c>
      <c r="Y63" s="2">
        <v>0.29181494661921709</v>
      </c>
      <c r="Z63" s="2">
        <v>1</v>
      </c>
      <c r="AC63" s="9">
        <v>8</v>
      </c>
      <c r="AD63" t="str">
        <f t="shared" si="10"/>
        <v>BEDFORDSHIRE HOSPITALS FT</v>
      </c>
      <c r="AE63" s="3">
        <f t="shared" si="11"/>
        <v>0.21066666666666667</v>
      </c>
    </row>
    <row r="64" spans="2:42">
      <c r="B64" s="9">
        <f>RANK(I64,$I$56:$I$286,0)+COUNTIF(I64:$I$286,I64)-1</f>
        <v>8</v>
      </c>
      <c r="C64" s="81" t="s">
        <v>696</v>
      </c>
      <c r="D64" s="2">
        <v>0.16155419222903886</v>
      </c>
      <c r="E64" s="2">
        <v>0.21881390593047034</v>
      </c>
      <c r="F64" s="2">
        <v>0.38036809815950923</v>
      </c>
      <c r="G64" s="2">
        <v>2.0449897750511249E-3</v>
      </c>
      <c r="H64" s="2">
        <v>8.1799591002044997E-3</v>
      </c>
      <c r="I64" s="2">
        <v>0.22903885480572597</v>
      </c>
      <c r="J64" s="2">
        <v>1</v>
      </c>
      <c r="N64" s="9"/>
      <c r="O64" s="9">
        <v>9</v>
      </c>
      <c r="P64" t="str">
        <f t="shared" si="12"/>
        <v>UNIVERSITY HOSPITALS SUSSEX FT</v>
      </c>
      <c r="Q64" s="3">
        <f t="shared" si="13"/>
        <v>0.22740033688938799</v>
      </c>
      <c r="R64" s="118">
        <v>0.2</v>
      </c>
      <c r="T64" s="9">
        <f>RANK(V64,$V$56:$V$286,0)+COUNTIF($V64:V$286,V64)-1</f>
        <v>9</v>
      </c>
      <c r="U64" s="81" t="s">
        <v>696</v>
      </c>
      <c r="V64" s="2">
        <v>0.21010638297872342</v>
      </c>
      <c r="W64" s="2">
        <v>0.28457446808510639</v>
      </c>
      <c r="X64" s="2">
        <v>0.49468085106382981</v>
      </c>
      <c r="Y64" s="2">
        <v>1.0638297872340425E-2</v>
      </c>
      <c r="Z64" s="2">
        <v>1</v>
      </c>
      <c r="AC64" s="9">
        <v>9</v>
      </c>
      <c r="AD64" t="str">
        <f t="shared" si="10"/>
        <v>BRADFORD TEACHING HOSPITALS FT</v>
      </c>
      <c r="AE64" s="3">
        <f t="shared" si="11"/>
        <v>0.21010638297872342</v>
      </c>
    </row>
    <row r="65" spans="2:31">
      <c r="B65" s="9">
        <f>RANK(I65,$I$56:$I$286,0)+COUNTIF(I65:$I$286,I65)-1</f>
        <v>22</v>
      </c>
      <c r="C65" s="81" t="s">
        <v>647</v>
      </c>
      <c r="D65" s="2">
        <v>5.6980056980056981E-2</v>
      </c>
      <c r="E65" s="2">
        <v>0.40455840455840458</v>
      </c>
      <c r="F65" s="2">
        <v>0.38461538461538464</v>
      </c>
      <c r="G65" s="2">
        <v>0</v>
      </c>
      <c r="H65" s="2">
        <v>0</v>
      </c>
      <c r="I65" s="2">
        <v>0.15384615384615385</v>
      </c>
      <c r="J65" s="2">
        <v>1</v>
      </c>
      <c r="N65" s="9"/>
      <c r="O65" s="9">
        <v>10</v>
      </c>
      <c r="P65" t="str">
        <f t="shared" si="12"/>
        <v>NORTHERN LINCOLNSHIRE AND GOOLE FT</v>
      </c>
      <c r="Q65" s="3">
        <f t="shared" si="13"/>
        <v>0.22492836676217765</v>
      </c>
      <c r="R65" s="118">
        <v>0.2</v>
      </c>
      <c r="T65" s="9">
        <f>RANK(V65,$V$56:$V$286,0)+COUNTIF($V65:V$286,V65)-1</f>
        <v>77</v>
      </c>
      <c r="U65" s="81" t="s">
        <v>647</v>
      </c>
      <c r="V65" s="2">
        <v>6.7340067340067339E-2</v>
      </c>
      <c r="W65" s="2">
        <v>0.4781144781144781</v>
      </c>
      <c r="X65" s="2">
        <v>0.45454545454545453</v>
      </c>
      <c r="Y65" s="2">
        <v>0</v>
      </c>
      <c r="Z65" s="2">
        <v>1</v>
      </c>
      <c r="AC65" s="9">
        <v>10</v>
      </c>
      <c r="AD65" t="str">
        <f t="shared" si="10"/>
        <v>HOMERTON HEALTHCARE FT</v>
      </c>
      <c r="AE65" s="3">
        <f t="shared" si="11"/>
        <v>0.20555555555555555</v>
      </c>
    </row>
    <row r="66" spans="2:31">
      <c r="B66" s="9">
        <f>RANK(I66,$I$56:$I$286,0)+COUNTIF(I66:$I$286,I66)-1</f>
        <v>18</v>
      </c>
      <c r="C66" s="81" t="s">
        <v>697</v>
      </c>
      <c r="D66" s="2">
        <v>0.20699708454810495</v>
      </c>
      <c r="E66" s="2">
        <v>0.25510204081632654</v>
      </c>
      <c r="F66" s="2">
        <v>0.3717201166180758</v>
      </c>
      <c r="G66" s="2">
        <v>0</v>
      </c>
      <c r="H66" s="2">
        <v>0</v>
      </c>
      <c r="I66" s="2">
        <v>0.16618075801749271</v>
      </c>
      <c r="J66" s="2">
        <v>1</v>
      </c>
      <c r="N66" s="9"/>
      <c r="O66" s="9">
        <v>11</v>
      </c>
      <c r="P66" t="str">
        <f t="shared" si="12"/>
        <v>LANCASHIRE TEACHING HOSPITALS FT</v>
      </c>
      <c r="Q66" s="3">
        <f t="shared" si="13"/>
        <v>0.22096317280453256</v>
      </c>
      <c r="R66" s="118">
        <v>0.2</v>
      </c>
      <c r="T66" s="9">
        <f>RANK(V66,$V$56:$V$286,0)+COUNTIF($V66:V$286,V66)-1</f>
        <v>6</v>
      </c>
      <c r="U66" s="81" t="s">
        <v>697</v>
      </c>
      <c r="V66" s="2">
        <v>0.24825174825174826</v>
      </c>
      <c r="W66" s="2">
        <v>0.30594405594405594</v>
      </c>
      <c r="X66" s="2">
        <v>0.44580419580419578</v>
      </c>
      <c r="Y66" s="2">
        <v>0</v>
      </c>
      <c r="Z66" s="2">
        <v>1</v>
      </c>
      <c r="AC66" s="9">
        <v>11</v>
      </c>
      <c r="AD66" t="str">
        <f t="shared" si="10"/>
        <v>NORFOLK AND NORWICH UNIVERSITY HOSPITALS FT</v>
      </c>
      <c r="AE66" s="3">
        <f t="shared" si="11"/>
        <v>0.20332480818414322</v>
      </c>
    </row>
    <row r="67" spans="2:31">
      <c r="B67" s="9">
        <f>RANK(I67,$I$56:$I$286,0)+COUNTIF(I67:$I$286,I67)-1</f>
        <v>87</v>
      </c>
      <c r="C67" s="81" t="s">
        <v>698</v>
      </c>
      <c r="D67" s="2">
        <v>8.0597014925373134E-2</v>
      </c>
      <c r="E67" s="2">
        <v>0.35074626865671643</v>
      </c>
      <c r="F67" s="2">
        <v>0.4925373134328358</v>
      </c>
      <c r="G67" s="2">
        <v>1.1940298507462687E-2</v>
      </c>
      <c r="H67" s="2">
        <v>4.3283582089552242E-2</v>
      </c>
      <c r="I67" s="2">
        <v>2.0895522388059702E-2</v>
      </c>
      <c r="J67" s="2">
        <v>1</v>
      </c>
      <c r="N67" s="9"/>
      <c r="O67" s="9">
        <v>12</v>
      </c>
      <c r="P67" t="str">
        <f t="shared" si="12"/>
        <v>THE QUEEN ELIZABETH HOSPITAL, KING'S LYNN, FT</v>
      </c>
      <c r="Q67" s="3">
        <f t="shared" si="13"/>
        <v>0.20270270270270271</v>
      </c>
      <c r="R67" s="118">
        <v>0.2</v>
      </c>
      <c r="T67" s="9">
        <f>RANK(V67,$V$56:$V$286,0)+COUNTIF($V67:V$286,V67)-1</f>
        <v>70</v>
      </c>
      <c r="U67" s="81" t="s">
        <v>698</v>
      </c>
      <c r="V67" s="2">
        <v>8.3333333333333329E-2</v>
      </c>
      <c r="W67" s="2">
        <v>0.36265432098765432</v>
      </c>
      <c r="X67" s="2">
        <v>0.5092592592592593</v>
      </c>
      <c r="Y67" s="2">
        <v>4.4753086419753084E-2</v>
      </c>
      <c r="Z67" s="2">
        <v>1</v>
      </c>
      <c r="AC67" s="9">
        <v>12</v>
      </c>
      <c r="AD67" t="str">
        <f t="shared" si="10"/>
        <v>JAMES PAGET UNIVERSITY HOSPITALS FT</v>
      </c>
      <c r="AE67" s="3">
        <f t="shared" si="11"/>
        <v>0.20095693779904306</v>
      </c>
    </row>
    <row r="68" spans="2:31">
      <c r="B68" s="9">
        <f>RANK(I68,$I$56:$I$286,0)+COUNTIF(I68:$I$286,I68)-1</f>
        <v>34</v>
      </c>
      <c r="C68" s="81" t="s">
        <v>699</v>
      </c>
      <c r="D68" s="2">
        <v>0.15537848605577689</v>
      </c>
      <c r="E68" s="2">
        <v>0.25099601593625498</v>
      </c>
      <c r="F68" s="2">
        <v>0.45019920318725098</v>
      </c>
      <c r="G68" s="2">
        <v>1.5936254980079681E-2</v>
      </c>
      <c r="H68" s="2">
        <v>0</v>
      </c>
      <c r="I68" s="2">
        <v>0.12749003984063745</v>
      </c>
      <c r="J68" s="2">
        <v>1</v>
      </c>
      <c r="N68" s="9"/>
      <c r="O68" s="9">
        <v>13</v>
      </c>
      <c r="P68" t="str">
        <f t="shared" si="12"/>
        <v>NORTHUMBRIA HEALTHCARE FT</v>
      </c>
      <c r="Q68" s="3">
        <f t="shared" si="13"/>
        <v>0.1848013816925734</v>
      </c>
      <c r="R68" s="118">
        <v>0.2</v>
      </c>
      <c r="T68" s="9">
        <f>RANK(V68,$V$56:$V$286,0)+COUNTIF($V68:V$286,V68)-1</f>
        <v>20</v>
      </c>
      <c r="U68" s="81" t="s">
        <v>699</v>
      </c>
      <c r="V68" s="2">
        <v>0.18139534883720931</v>
      </c>
      <c r="W68" s="2">
        <v>0.2930232558139535</v>
      </c>
      <c r="X68" s="2">
        <v>0.52558139534883719</v>
      </c>
      <c r="Y68" s="2">
        <v>0</v>
      </c>
      <c r="Z68" s="2">
        <v>1</v>
      </c>
      <c r="AC68" s="9">
        <v>13</v>
      </c>
      <c r="AD68" t="str">
        <f t="shared" si="10"/>
        <v>THE NEWCASTLE UPON TYNE HOSPITALS FT</v>
      </c>
      <c r="AE68" s="3">
        <f t="shared" si="11"/>
        <v>0.19941348973607037</v>
      </c>
    </row>
    <row r="69" spans="2:31">
      <c r="B69" s="9">
        <f>RANK(I69,$I$56:$I$286,0)+COUNTIF(I69:$I$286,I69)-1</f>
        <v>65</v>
      </c>
      <c r="C69" s="81" t="s">
        <v>648</v>
      </c>
      <c r="D69" s="2">
        <v>5.9523809523809521E-3</v>
      </c>
      <c r="E69" s="2">
        <v>0.32142857142857145</v>
      </c>
      <c r="F69" s="2">
        <v>0.61309523809523814</v>
      </c>
      <c r="G69" s="2">
        <v>0</v>
      </c>
      <c r="H69" s="2">
        <v>0</v>
      </c>
      <c r="I69" s="2">
        <v>5.9523809523809521E-2</v>
      </c>
      <c r="J69" s="2">
        <v>1</v>
      </c>
      <c r="N69" s="9"/>
      <c r="O69" s="9">
        <v>14</v>
      </c>
      <c r="P69" t="str">
        <f t="shared" si="12"/>
        <v>COUNTESS OF CHESTER HOSPITAL FT</v>
      </c>
      <c r="Q69" s="3">
        <f t="shared" si="13"/>
        <v>0.18126888217522658</v>
      </c>
      <c r="R69" s="118">
        <v>0.2</v>
      </c>
      <c r="T69" s="9">
        <f>RANK(V69,$V$56:$V$286,0)+COUNTIF($V69:V$286,V69)-1</f>
        <v>100</v>
      </c>
      <c r="U69" s="81" t="s">
        <v>648</v>
      </c>
      <c r="V69" s="2">
        <v>6.3291139240506328E-3</v>
      </c>
      <c r="W69" s="2">
        <v>0.34177215189873417</v>
      </c>
      <c r="X69" s="2">
        <v>0.65189873417721522</v>
      </c>
      <c r="Y69" s="2">
        <v>0</v>
      </c>
      <c r="Z69" s="2">
        <v>1</v>
      </c>
      <c r="AC69" s="9">
        <v>14</v>
      </c>
      <c r="AD69" t="str">
        <f t="shared" si="10"/>
        <v>EAST KENT HOSPITALS UNIVERSITY FT</v>
      </c>
      <c r="AE69" s="3">
        <f t="shared" si="11"/>
        <v>0.19940029985007496</v>
      </c>
    </row>
    <row r="70" spans="2:31">
      <c r="B70" s="9">
        <f>RANK(I70,$I$56:$I$286,0)+COUNTIF(I70:$I$286,I70)-1</f>
        <v>14</v>
      </c>
      <c r="C70" s="81" t="s">
        <v>700</v>
      </c>
      <c r="D70" s="2">
        <v>7.8549848942598186E-2</v>
      </c>
      <c r="E70" s="2">
        <v>0.22960725075528701</v>
      </c>
      <c r="F70" s="2">
        <v>0.43504531722054379</v>
      </c>
      <c r="G70" s="2">
        <v>0</v>
      </c>
      <c r="H70" s="2">
        <v>7.5528700906344406E-2</v>
      </c>
      <c r="I70" s="2">
        <v>0.18126888217522658</v>
      </c>
      <c r="J70" s="2">
        <v>1</v>
      </c>
      <c r="N70" s="9"/>
      <c r="O70" s="9">
        <v>15</v>
      </c>
      <c r="P70" t="str">
        <f t="shared" si="12"/>
        <v>HAMPSHIRE HOSPITALS FT</v>
      </c>
      <c r="Q70" s="3">
        <f t="shared" si="13"/>
        <v>0.18092909535452323</v>
      </c>
      <c r="R70" s="118">
        <v>0.2</v>
      </c>
      <c r="T70" s="9">
        <f>RANK(V70,$V$56:$V$286,0)+COUNTIF($V70:V$286,V70)-1</f>
        <v>65</v>
      </c>
      <c r="U70" s="81" t="s">
        <v>700</v>
      </c>
      <c r="V70" s="2">
        <v>9.5940959409594101E-2</v>
      </c>
      <c r="W70" s="2">
        <v>0.28044280442804426</v>
      </c>
      <c r="X70" s="2">
        <v>0.53136531365313655</v>
      </c>
      <c r="Y70" s="2">
        <v>9.2250922509225092E-2</v>
      </c>
      <c r="Z70" s="2">
        <v>1</v>
      </c>
      <c r="AC70" s="9">
        <v>15</v>
      </c>
      <c r="AD70" t="str">
        <f t="shared" si="10"/>
        <v>COUNTY DURHAM AND DARLINGTON FT</v>
      </c>
      <c r="AE70" s="3">
        <f t="shared" si="11"/>
        <v>0.19653179190751446</v>
      </c>
    </row>
    <row r="71" spans="2:31">
      <c r="B71" s="9">
        <f>RANK(I71,$I$56:$I$286,0)+COUNTIF(I71:$I$286,I71)-1</f>
        <v>33</v>
      </c>
      <c r="C71" s="81" t="s">
        <v>701</v>
      </c>
      <c r="D71" s="2">
        <v>0.17085427135678391</v>
      </c>
      <c r="E71" s="2">
        <v>0.29313232830820768</v>
      </c>
      <c r="F71" s="2">
        <v>0.4020100502512563</v>
      </c>
      <c r="G71" s="2">
        <v>0</v>
      </c>
      <c r="H71" s="2">
        <v>3.3500837520938024E-3</v>
      </c>
      <c r="I71" s="2">
        <v>0.1306532663316583</v>
      </c>
      <c r="J71" s="2">
        <v>1</v>
      </c>
      <c r="N71" s="9"/>
      <c r="O71" s="9">
        <v>16</v>
      </c>
      <c r="P71" t="str">
        <f t="shared" si="12"/>
        <v>THE DUDLEY GROUP FT</v>
      </c>
      <c r="Q71" s="3">
        <f t="shared" si="13"/>
        <v>0.17759562841530055</v>
      </c>
      <c r="R71" s="118">
        <v>0.2</v>
      </c>
      <c r="T71" s="9">
        <f>RANK(V71,$V$56:$V$286,0)+COUNTIF($V71:V$286,V71)-1</f>
        <v>15</v>
      </c>
      <c r="U71" s="81" t="s">
        <v>701</v>
      </c>
      <c r="V71" s="2">
        <v>0.19653179190751446</v>
      </c>
      <c r="W71" s="2">
        <v>0.33718689788053952</v>
      </c>
      <c r="X71" s="2">
        <v>0.46242774566473988</v>
      </c>
      <c r="Y71" s="2">
        <v>3.8535645472061657E-3</v>
      </c>
      <c r="Z71" s="2">
        <v>1</v>
      </c>
      <c r="AC71" s="9">
        <v>16</v>
      </c>
      <c r="AD71" t="str">
        <f t="shared" si="10"/>
        <v>NORTH WEST ANGLIA FT</v>
      </c>
      <c r="AE71" s="3">
        <f t="shared" si="11"/>
        <v>0.18954248366013071</v>
      </c>
    </row>
    <row r="72" spans="2:31">
      <c r="B72" s="9">
        <f>RANK(I72,$I$56:$I$286,0)+COUNTIF(I72:$I$286,I72)-1</f>
        <v>44</v>
      </c>
      <c r="C72" s="81" t="s">
        <v>702</v>
      </c>
      <c r="D72" s="2">
        <v>0.27463312368972748</v>
      </c>
      <c r="E72" s="2">
        <v>0.22222222222222221</v>
      </c>
      <c r="F72" s="2">
        <v>0.39832285115303984</v>
      </c>
      <c r="G72" s="2">
        <v>0</v>
      </c>
      <c r="H72" s="2">
        <v>0</v>
      </c>
      <c r="I72" s="2">
        <v>0.10482180293501048</v>
      </c>
      <c r="J72" s="2">
        <v>1</v>
      </c>
      <c r="N72" s="9"/>
      <c r="O72" s="9">
        <v>17</v>
      </c>
      <c r="P72" t="str">
        <f t="shared" si="12"/>
        <v>ISLE OF WIGHT TRUST</v>
      </c>
      <c r="Q72" s="3">
        <f t="shared" si="13"/>
        <v>0.16831683168316833</v>
      </c>
      <c r="R72" s="118">
        <v>0.2</v>
      </c>
      <c r="T72" s="9">
        <f>RANK(V72,$V$56:$V$286,0)+COUNTIF($V72:V$286,V72)-1</f>
        <v>2</v>
      </c>
      <c r="U72" s="81" t="s">
        <v>702</v>
      </c>
      <c r="V72" s="2">
        <v>0.30679156908665106</v>
      </c>
      <c r="W72" s="2">
        <v>0.24824355971896955</v>
      </c>
      <c r="X72" s="2">
        <v>0.44496487119437939</v>
      </c>
      <c r="Y72" s="2">
        <v>0</v>
      </c>
      <c r="Z72" s="2">
        <v>1</v>
      </c>
      <c r="AC72" s="9">
        <v>17</v>
      </c>
      <c r="AD72" t="str">
        <f t="shared" si="10"/>
        <v>UNIVERSITY HOSPITALS OF NORTH MIDLANDS TRUST</v>
      </c>
      <c r="AE72" s="3">
        <f t="shared" si="11"/>
        <v>0.1856763925729443</v>
      </c>
    </row>
    <row r="73" spans="2:31">
      <c r="B73" s="9">
        <f>RANK(I73,$I$56:$I$286,0)+COUNTIF(I73:$I$286,I73)-1</f>
        <v>37</v>
      </c>
      <c r="C73" s="81" t="s">
        <v>649</v>
      </c>
      <c r="D73" s="2">
        <v>0.12202380952380952</v>
      </c>
      <c r="E73" s="2">
        <v>0.28869047619047616</v>
      </c>
      <c r="F73" s="2">
        <v>0.46130952380952384</v>
      </c>
      <c r="G73" s="2">
        <v>0</v>
      </c>
      <c r="H73" s="2">
        <v>5.9523809523809521E-3</v>
      </c>
      <c r="I73" s="2">
        <v>0.12202380952380952</v>
      </c>
      <c r="J73" s="2">
        <v>1</v>
      </c>
      <c r="N73" s="9"/>
      <c r="O73" s="9">
        <v>18</v>
      </c>
      <c r="P73" t="str">
        <f t="shared" si="12"/>
        <v>CALDERDALE AND HUDDERSFIELD FT</v>
      </c>
      <c r="Q73" s="3">
        <f t="shared" si="13"/>
        <v>0.16618075801749271</v>
      </c>
      <c r="R73" s="118">
        <v>0.2</v>
      </c>
      <c r="T73" s="9">
        <f>RANK(V73,$V$56:$V$286,0)+COUNTIF($V73:V$286,V73)-1</f>
        <v>41</v>
      </c>
      <c r="U73" s="81" t="s">
        <v>649</v>
      </c>
      <c r="V73" s="2">
        <v>0.13898305084745763</v>
      </c>
      <c r="W73" s="2">
        <v>0.32881355932203388</v>
      </c>
      <c r="X73" s="2">
        <v>0.52542372881355937</v>
      </c>
      <c r="Y73" s="2">
        <v>6.7796610169491523E-3</v>
      </c>
      <c r="Z73" s="2">
        <v>1</v>
      </c>
      <c r="AC73" s="9">
        <v>18</v>
      </c>
      <c r="AD73" t="str">
        <f t="shared" si="10"/>
        <v>ROYAL FREE LONDON FT</v>
      </c>
      <c r="AE73" s="3">
        <f t="shared" si="11"/>
        <v>0.18403547671840353</v>
      </c>
    </row>
    <row r="74" spans="2:31">
      <c r="B74" s="9">
        <f>RANK(I74,$I$56:$I$286,0)+COUNTIF(I74:$I$286,I74)-1</f>
        <v>76</v>
      </c>
      <c r="C74" s="81" t="s">
        <v>703</v>
      </c>
      <c r="D74" s="2">
        <v>9.29054054054054E-2</v>
      </c>
      <c r="E74" s="2">
        <v>0.32094594594594594</v>
      </c>
      <c r="F74" s="2">
        <v>0.51351351351351349</v>
      </c>
      <c r="G74" s="2">
        <v>5.0675675675675678E-3</v>
      </c>
      <c r="H74" s="2">
        <v>2.364864864864865E-2</v>
      </c>
      <c r="I74" s="2">
        <v>4.3918918918918921E-2</v>
      </c>
      <c r="J74" s="2">
        <v>1</v>
      </c>
      <c r="N74" s="9"/>
      <c r="O74" s="9">
        <v>19</v>
      </c>
      <c r="P74" t="str">
        <f t="shared" si="12"/>
        <v>BARNSLEY HOSPITAL FT</v>
      </c>
      <c r="Q74" s="3">
        <f t="shared" si="13"/>
        <v>0.16272189349112426</v>
      </c>
      <c r="R74" s="118">
        <v>0.2</v>
      </c>
      <c r="T74" s="9">
        <f>RANK(V74,$V$56:$V$286,0)+COUNTIF($V74:V$286,V74)-1</f>
        <v>64</v>
      </c>
      <c r="U74" s="81" t="s">
        <v>703</v>
      </c>
      <c r="V74" s="2">
        <v>9.7690941385435173E-2</v>
      </c>
      <c r="W74" s="2">
        <v>0.33747779751332146</v>
      </c>
      <c r="X74" s="2">
        <v>0.53996447602131437</v>
      </c>
      <c r="Y74" s="2">
        <v>2.4866785079928951E-2</v>
      </c>
      <c r="Z74" s="2">
        <v>1</v>
      </c>
      <c r="AC74" s="9">
        <v>19</v>
      </c>
      <c r="AD74" t="str">
        <f t="shared" si="10"/>
        <v>BARKING, HAVERING AND REDBRIDGE UNIVERSITY HOSPITALS TRUST</v>
      </c>
      <c r="AE74" s="3">
        <f t="shared" si="11"/>
        <v>0.18153364632237873</v>
      </c>
    </row>
    <row r="75" spans="2:31">
      <c r="B75" s="9">
        <f>RANK(I75,$I$56:$I$286,0)+COUNTIF(I75:$I$286,I75)-1</f>
        <v>3</v>
      </c>
      <c r="C75" s="81" t="s">
        <v>650</v>
      </c>
      <c r="D75" s="2">
        <v>6.4377682403433473E-2</v>
      </c>
      <c r="E75" s="2">
        <v>0.24892703862660945</v>
      </c>
      <c r="F75" s="2">
        <v>0.36051502145922748</v>
      </c>
      <c r="G75" s="2">
        <v>0</v>
      </c>
      <c r="H75" s="2">
        <v>0</v>
      </c>
      <c r="I75" s="2">
        <v>0.3261802575107296</v>
      </c>
      <c r="J75" s="2">
        <v>1</v>
      </c>
      <c r="N75" s="9"/>
      <c r="O75" s="9">
        <v>20</v>
      </c>
      <c r="P75" t="str">
        <f t="shared" si="12"/>
        <v>TAMESIDE AND GLOSSOP INTEGRATED CARE FT</v>
      </c>
      <c r="Q75" s="3">
        <f t="shared" si="13"/>
        <v>0.15789473684210525</v>
      </c>
      <c r="R75" s="118">
        <v>0.2</v>
      </c>
      <c r="T75" s="9">
        <f>RANK(V75,$V$56:$V$286,0)+COUNTIF($V75:V$286,V75)-1</f>
        <v>67</v>
      </c>
      <c r="U75" s="81" t="s">
        <v>650</v>
      </c>
      <c r="V75" s="2">
        <v>9.5541401273885357E-2</v>
      </c>
      <c r="W75" s="2">
        <v>0.36942675159235666</v>
      </c>
      <c r="X75" s="2">
        <v>0.53503184713375795</v>
      </c>
      <c r="Y75" s="2">
        <v>0</v>
      </c>
      <c r="Z75" s="2">
        <v>1</v>
      </c>
      <c r="AC75" s="9">
        <v>20</v>
      </c>
      <c r="AD75" t="str">
        <f t="shared" si="10"/>
        <v>CHELSEA AND WESTMINSTER HOSPITAL FT</v>
      </c>
      <c r="AE75" s="3">
        <f t="shared" si="11"/>
        <v>0.18139534883720931</v>
      </c>
    </row>
    <row r="76" spans="2:31">
      <c r="B76" s="9">
        <f>RANK(I76,$I$56:$I$286,0)+COUNTIF(I76:$I$286,I76)-1</f>
        <v>118</v>
      </c>
      <c r="C76" s="81" t="s">
        <v>704</v>
      </c>
      <c r="D76" s="2">
        <v>0</v>
      </c>
      <c r="E76" s="2">
        <v>0</v>
      </c>
      <c r="F76" s="2">
        <v>0</v>
      </c>
      <c r="G76" s="2">
        <v>0</v>
      </c>
      <c r="H76" s="2">
        <v>0</v>
      </c>
      <c r="I76" s="2">
        <v>0</v>
      </c>
      <c r="J76" s="2">
        <v>0</v>
      </c>
      <c r="N76" s="9"/>
      <c r="O76" s="9">
        <v>21</v>
      </c>
      <c r="P76" t="str">
        <f t="shared" si="12"/>
        <v>UNIVERSITY HOSPITALS BRISTOL AND WESTON FT</v>
      </c>
      <c r="Q76" s="3">
        <f t="shared" si="13"/>
        <v>0.15469613259668508</v>
      </c>
      <c r="R76" s="118">
        <v>0.2</v>
      </c>
      <c r="T76" s="9">
        <f>RANK(V76,$V$56:$V$286,0)+COUNTIF($V76:V$286,V76)-1</f>
        <v>118</v>
      </c>
      <c r="U76" s="81" t="s">
        <v>704</v>
      </c>
      <c r="V76" s="2">
        <v>0</v>
      </c>
      <c r="W76" s="2">
        <v>0</v>
      </c>
      <c r="X76" s="2">
        <v>0</v>
      </c>
      <c r="Y76" s="2">
        <v>0</v>
      </c>
      <c r="Z76" s="2">
        <v>0</v>
      </c>
      <c r="AC76" s="9">
        <v>21</v>
      </c>
      <c r="AD76" t="str">
        <f t="shared" si="10"/>
        <v>SHERWOOD FOREST HOSPITALS FT</v>
      </c>
      <c r="AE76" s="3">
        <f t="shared" si="11"/>
        <v>0.18075801749271136</v>
      </c>
    </row>
    <row r="77" spans="2:31">
      <c r="B77" s="9">
        <f>RANK(I77,$I$56:$I$286,0)+COUNTIF(I77:$I$286,I77)-1</f>
        <v>117</v>
      </c>
      <c r="C77" s="81" t="s">
        <v>705</v>
      </c>
      <c r="D77" s="2">
        <v>0</v>
      </c>
      <c r="E77" s="2">
        <v>0</v>
      </c>
      <c r="F77" s="2">
        <v>0</v>
      </c>
      <c r="G77" s="2">
        <v>0</v>
      </c>
      <c r="H77" s="2">
        <v>0</v>
      </c>
      <c r="I77" s="2">
        <v>0</v>
      </c>
      <c r="J77" s="2">
        <v>0</v>
      </c>
      <c r="N77" s="9"/>
      <c r="O77" s="9">
        <v>22</v>
      </c>
      <c r="P77" t="str">
        <f t="shared" si="12"/>
        <v>BUCKINGHAMSHIRE HEALTHCARE TRUST</v>
      </c>
      <c r="Q77" s="3">
        <f t="shared" si="13"/>
        <v>0.15384615384615385</v>
      </c>
      <c r="R77" s="118">
        <v>0.2</v>
      </c>
      <c r="T77" s="9">
        <f>RANK(V77,$V$56:$V$286,0)+COUNTIF($V77:V$286,V77)-1</f>
        <v>117</v>
      </c>
      <c r="U77" s="81" t="s">
        <v>705</v>
      </c>
      <c r="V77" s="2">
        <v>0</v>
      </c>
      <c r="W77" s="2">
        <v>0</v>
      </c>
      <c r="X77" s="2">
        <v>0</v>
      </c>
      <c r="Y77" s="2">
        <v>0</v>
      </c>
      <c r="Z77" s="2">
        <v>0</v>
      </c>
      <c r="AC77" s="9">
        <v>22</v>
      </c>
      <c r="AD77" t="str">
        <f t="shared" si="10"/>
        <v>BARTS HEALTH TRUST</v>
      </c>
      <c r="AE77" s="3">
        <f t="shared" si="11"/>
        <v>0.18071065989847715</v>
      </c>
    </row>
    <row r="78" spans="2:31">
      <c r="B78" s="9">
        <f>RANK(I78,$I$56:$I$286,0)+COUNTIF(I78:$I$286,I78)-1</f>
        <v>71</v>
      </c>
      <c r="C78" s="81" t="s">
        <v>706</v>
      </c>
      <c r="D78" s="2">
        <v>0.18972895863052783</v>
      </c>
      <c r="E78" s="2">
        <v>0.30813124108416545</v>
      </c>
      <c r="F78" s="2">
        <v>0.44650499286733236</v>
      </c>
      <c r="G78" s="2">
        <v>0</v>
      </c>
      <c r="H78" s="2">
        <v>7.1326676176890159E-3</v>
      </c>
      <c r="I78" s="2">
        <v>4.850213980028531E-2</v>
      </c>
      <c r="J78" s="2">
        <v>1</v>
      </c>
      <c r="N78" s="9"/>
      <c r="O78" s="9">
        <v>23</v>
      </c>
      <c r="P78" t="str">
        <f t="shared" si="12"/>
        <v>ST GEORGE'S UNIVERSITY HOSPITALS FT</v>
      </c>
      <c r="Q78" s="3">
        <f t="shared" si="13"/>
        <v>0.14878892733564014</v>
      </c>
      <c r="R78" s="118">
        <v>0.2</v>
      </c>
      <c r="T78" s="9">
        <f>RANK(V78,$V$56:$V$286,0)+COUNTIF($V78:V$286,V78)-1</f>
        <v>14</v>
      </c>
      <c r="U78" s="81" t="s">
        <v>706</v>
      </c>
      <c r="V78" s="2">
        <v>0.19940029985007496</v>
      </c>
      <c r="W78" s="2">
        <v>0.32383808095952021</v>
      </c>
      <c r="X78" s="2">
        <v>0.46926536731634183</v>
      </c>
      <c r="Y78" s="2">
        <v>7.4962518740629685E-3</v>
      </c>
      <c r="Z78" s="2">
        <v>1</v>
      </c>
      <c r="AC78" s="9">
        <v>23</v>
      </c>
      <c r="AD78" t="str">
        <f t="shared" si="10"/>
        <v>MID YORKSHIRE TEACHING TRUST</v>
      </c>
      <c r="AE78" s="3">
        <f t="shared" si="11"/>
        <v>0.17504332755632582</v>
      </c>
    </row>
    <row r="79" spans="2:31">
      <c r="B79" s="9">
        <f>RANK(I79,$I$56:$I$286,0)+COUNTIF(I79:$I$286,I79)-1</f>
        <v>68</v>
      </c>
      <c r="C79" s="81" t="s">
        <v>707</v>
      </c>
      <c r="D79" s="2">
        <v>4.6620046620046623E-2</v>
      </c>
      <c r="E79" s="2">
        <v>0.32400932400932403</v>
      </c>
      <c r="F79" s="2">
        <v>0.57109557109557108</v>
      </c>
      <c r="G79" s="2">
        <v>2.331002331002331E-3</v>
      </c>
      <c r="H79" s="2">
        <v>0</v>
      </c>
      <c r="I79" s="2">
        <v>5.5944055944055944E-2</v>
      </c>
      <c r="J79" s="2">
        <v>1</v>
      </c>
      <c r="N79" s="9"/>
      <c r="O79" s="9">
        <v>24</v>
      </c>
      <c r="P79" t="str">
        <f t="shared" si="12"/>
        <v>HARROGATE AND DISTRICT FT</v>
      </c>
      <c r="Q79" s="3">
        <f t="shared" si="13"/>
        <v>0.14705882352941177</v>
      </c>
      <c r="R79" s="118">
        <v>0.2</v>
      </c>
      <c r="T79" s="9">
        <f>RANK(V79,$V$56:$V$286,0)+COUNTIF($V79:V$286,V79)-1</f>
        <v>83</v>
      </c>
      <c r="U79" s="81" t="s">
        <v>707</v>
      </c>
      <c r="V79" s="2">
        <v>4.9504950495049507E-2</v>
      </c>
      <c r="W79" s="2">
        <v>0.34405940594059403</v>
      </c>
      <c r="X79" s="2">
        <v>0.60643564356435642</v>
      </c>
      <c r="Y79" s="2">
        <v>0</v>
      </c>
      <c r="Z79" s="2">
        <v>1</v>
      </c>
      <c r="AC79" s="9">
        <v>24</v>
      </c>
      <c r="AD79" t="str">
        <f t="shared" si="10"/>
        <v>STOCKPORT FT</v>
      </c>
      <c r="AE79" s="3">
        <f t="shared" si="11"/>
        <v>0.17455621301775148</v>
      </c>
    </row>
    <row r="80" spans="2:31">
      <c r="B80" s="9">
        <f>RANK(I80,$I$56:$I$286,0)+COUNTIF(I80:$I$286,I80)-1</f>
        <v>85</v>
      </c>
      <c r="C80" s="81" t="s">
        <v>708</v>
      </c>
      <c r="D80" s="2">
        <v>0.13353115727002968</v>
      </c>
      <c r="E80" s="2">
        <v>0.30267062314540061</v>
      </c>
      <c r="F80" s="2">
        <v>0.5361028684470821</v>
      </c>
      <c r="G80" s="2">
        <v>0</v>
      </c>
      <c r="H80" s="2">
        <v>3.956478733926805E-3</v>
      </c>
      <c r="I80" s="2">
        <v>2.3738872403560832E-2</v>
      </c>
      <c r="J80" s="2">
        <v>1</v>
      </c>
      <c r="N80" s="9"/>
      <c r="O80" s="9">
        <v>25</v>
      </c>
      <c r="P80" t="str">
        <f t="shared" si="12"/>
        <v>KING'S COLLEGE HOSPITAL FT</v>
      </c>
      <c r="Q80" s="3">
        <f t="shared" si="13"/>
        <v>0.14425162689804771</v>
      </c>
      <c r="R80" s="118">
        <v>0.2</v>
      </c>
      <c r="T80" s="9">
        <f>RANK(V80,$V$56:$V$286,0)+COUNTIF($V80:V$286,V80)-1</f>
        <v>42</v>
      </c>
      <c r="U80" s="81" t="s">
        <v>708</v>
      </c>
      <c r="V80" s="2">
        <v>0.13677811550151975</v>
      </c>
      <c r="W80" s="2">
        <v>0.3100303951367781</v>
      </c>
      <c r="X80" s="2">
        <v>0.54913880445795338</v>
      </c>
      <c r="Y80" s="2">
        <v>4.0526849037487338E-3</v>
      </c>
      <c r="Z80" s="2">
        <v>1</v>
      </c>
      <c r="AC80" s="9">
        <v>25</v>
      </c>
      <c r="AD80" t="str">
        <f t="shared" si="10"/>
        <v>THE PRINCESS ALEXANDRA HOSPITAL TRUST</v>
      </c>
      <c r="AE80" s="3">
        <f t="shared" si="11"/>
        <v>0.16666666666666666</v>
      </c>
    </row>
    <row r="81" spans="2:31">
      <c r="B81" s="9">
        <f>RANK(I81,$I$56:$I$286,0)+COUNTIF(I81:$I$286,I81)-1</f>
        <v>64</v>
      </c>
      <c r="C81" s="81" t="s">
        <v>709</v>
      </c>
      <c r="D81" s="2">
        <v>0.13274336283185842</v>
      </c>
      <c r="E81" s="2">
        <v>0.29734513274336283</v>
      </c>
      <c r="F81" s="2">
        <v>0.50973451327433628</v>
      </c>
      <c r="G81" s="2">
        <v>0</v>
      </c>
      <c r="H81" s="2">
        <v>0</v>
      </c>
      <c r="I81" s="2">
        <v>6.0176991150442477E-2</v>
      </c>
      <c r="J81" s="2">
        <v>1</v>
      </c>
      <c r="N81" s="9"/>
      <c r="O81" s="9">
        <v>26</v>
      </c>
      <c r="P81" t="str">
        <f t="shared" si="12"/>
        <v>BOLTON FT</v>
      </c>
      <c r="Q81" s="3">
        <f t="shared" si="13"/>
        <v>0.14414414414414414</v>
      </c>
      <c r="R81" s="118">
        <v>0.2</v>
      </c>
      <c r="T81" s="9">
        <f>RANK(V81,$V$56:$V$286,0)+COUNTIF($V81:V$286,V81)-1</f>
        <v>37</v>
      </c>
      <c r="U81" s="81" t="s">
        <v>709</v>
      </c>
      <c r="V81" s="2">
        <v>0.14124293785310735</v>
      </c>
      <c r="W81" s="2">
        <v>0.31638418079096048</v>
      </c>
      <c r="X81" s="2">
        <v>0.5423728813559322</v>
      </c>
      <c r="Y81" s="2">
        <v>0</v>
      </c>
      <c r="Z81" s="2">
        <v>1</v>
      </c>
      <c r="AC81" s="9">
        <v>26</v>
      </c>
      <c r="AD81" t="str">
        <f t="shared" si="10"/>
        <v>LEWISHAM AND GREENWICH TRUST</v>
      </c>
      <c r="AE81" s="3">
        <f t="shared" si="11"/>
        <v>0.16642547033285093</v>
      </c>
    </row>
    <row r="82" spans="2:31">
      <c r="B82" s="9">
        <f>RANK(I82,$I$56:$I$286,0)+COUNTIF(I82:$I$286,I82)-1</f>
        <v>54</v>
      </c>
      <c r="C82" s="81" t="s">
        <v>710</v>
      </c>
      <c r="D82" s="2">
        <v>0</v>
      </c>
      <c r="E82" s="2">
        <v>0.55844155844155841</v>
      </c>
      <c r="F82" s="2">
        <v>9.7402597402597407E-2</v>
      </c>
      <c r="G82" s="2">
        <v>0.2564935064935065</v>
      </c>
      <c r="H82" s="2">
        <v>0</v>
      </c>
      <c r="I82" s="2">
        <v>8.7662337662337664E-2</v>
      </c>
      <c r="J82" s="2">
        <v>1</v>
      </c>
      <c r="N82" s="9"/>
      <c r="O82" s="9">
        <v>27</v>
      </c>
      <c r="P82" t="str">
        <f t="shared" si="12"/>
        <v>ROYAL SURREY COUNTY HOSPITAL FT</v>
      </c>
      <c r="Q82" s="3">
        <f t="shared" si="13"/>
        <v>0.14332247557003258</v>
      </c>
      <c r="R82" s="118">
        <v>0.2</v>
      </c>
      <c r="T82" s="9">
        <f>RANK(V82,$V$56:$V$286,0)+COUNTIF($V82:V$286,V82)-1</f>
        <v>116</v>
      </c>
      <c r="U82" s="81" t="s">
        <v>710</v>
      </c>
      <c r="V82" s="2">
        <v>0</v>
      </c>
      <c r="W82" s="2">
        <v>0.85148514851485146</v>
      </c>
      <c r="X82" s="2">
        <v>0.14851485148514851</v>
      </c>
      <c r="Y82" s="2">
        <v>0</v>
      </c>
      <c r="Z82" s="2">
        <v>1</v>
      </c>
      <c r="AC82" s="9">
        <v>27</v>
      </c>
      <c r="AD82" t="str">
        <f t="shared" si="10"/>
        <v>UNIVERSITY HOSPITAL SOUTHAMPTON FT</v>
      </c>
      <c r="AE82" s="3">
        <f t="shared" si="11"/>
        <v>0.16326530612244897</v>
      </c>
    </row>
    <row r="83" spans="2:31">
      <c r="B83" s="9">
        <f>RANK(I83,$I$56:$I$286,0)+COUNTIF(I83:$I$286,I83)-1</f>
        <v>66</v>
      </c>
      <c r="C83" s="81" t="s">
        <v>711</v>
      </c>
      <c r="D83" s="2">
        <v>0.14713541666666666</v>
      </c>
      <c r="E83" s="2">
        <v>0.32682291666666669</v>
      </c>
      <c r="F83" s="2">
        <v>0.44270833333333331</v>
      </c>
      <c r="G83" s="2">
        <v>6.510416666666667E-3</v>
      </c>
      <c r="H83" s="2">
        <v>1.953125E-2</v>
      </c>
      <c r="I83" s="2">
        <v>5.7291666666666664E-2</v>
      </c>
      <c r="J83" s="2">
        <v>1</v>
      </c>
      <c r="N83" s="9"/>
      <c r="O83" s="9">
        <v>28</v>
      </c>
      <c r="P83" t="str">
        <f t="shared" si="12"/>
        <v>UNIVERSITY HOSPITALS BIRMINGHAM FT</v>
      </c>
      <c r="Q83" s="3">
        <f t="shared" si="13"/>
        <v>0.13938053097345132</v>
      </c>
      <c r="R83" s="118">
        <v>0.2</v>
      </c>
      <c r="T83" s="9">
        <f>RANK(V83,$V$56:$V$286,0)+COUNTIF($V83:V$286,V83)-1</f>
        <v>31</v>
      </c>
      <c r="U83" s="81" t="s">
        <v>711</v>
      </c>
      <c r="V83" s="2">
        <v>0.15716272600834491</v>
      </c>
      <c r="W83" s="2">
        <v>0.34909596662030595</v>
      </c>
      <c r="X83" s="2">
        <v>0.47287899860917942</v>
      </c>
      <c r="Y83" s="2">
        <v>2.0862308762169681E-2</v>
      </c>
      <c r="Z83" s="2">
        <v>1</v>
      </c>
      <c r="AC83" s="9">
        <v>28</v>
      </c>
      <c r="AD83" t="str">
        <f t="shared" si="10"/>
        <v>WIRRAL UNIVERSITY TEACHING HOSPITAL FT</v>
      </c>
      <c r="AE83" s="3">
        <f t="shared" si="11"/>
        <v>0.16283524904214558</v>
      </c>
    </row>
    <row r="84" spans="2:31">
      <c r="B84" s="9">
        <f>RANK(I84,$I$56:$I$286,0)+COUNTIF(I84:$I$286,I84)-1</f>
        <v>55</v>
      </c>
      <c r="C84" s="81" t="s">
        <v>712</v>
      </c>
      <c r="D84" s="2">
        <v>0.12048192771084337</v>
      </c>
      <c r="E84" s="2">
        <v>0.31726907630522089</v>
      </c>
      <c r="F84" s="2">
        <v>0.47791164658634538</v>
      </c>
      <c r="G84" s="2">
        <v>0</v>
      </c>
      <c r="H84" s="2">
        <v>0</v>
      </c>
      <c r="I84" s="2">
        <v>8.4337349397590355E-2</v>
      </c>
      <c r="J84" s="2">
        <v>1</v>
      </c>
      <c r="N84" s="9"/>
      <c r="O84" s="9">
        <v>29</v>
      </c>
      <c r="P84" t="str">
        <f t="shared" si="12"/>
        <v>LONDON NORTH WEST UNIVERSITY HEALTHCARE TRUST</v>
      </c>
      <c r="Q84" s="3">
        <f t="shared" si="13"/>
        <v>0.13445378151260504</v>
      </c>
      <c r="R84" s="118">
        <v>0.2</v>
      </c>
      <c r="T84" s="9">
        <f>RANK(V84,$V$56:$V$286,0)+COUNTIF($V84:V$286,V84)-1</f>
        <v>45</v>
      </c>
      <c r="U84" s="81" t="s">
        <v>712</v>
      </c>
      <c r="V84" s="2">
        <v>0.13157894736842105</v>
      </c>
      <c r="W84" s="2">
        <v>0.34649122807017546</v>
      </c>
      <c r="X84" s="2">
        <v>0.52192982456140347</v>
      </c>
      <c r="Y84" s="2">
        <v>0</v>
      </c>
      <c r="Z84" s="2">
        <v>1</v>
      </c>
      <c r="AC84" s="9">
        <v>29</v>
      </c>
      <c r="AD84" t="str">
        <f t="shared" si="10"/>
        <v>ISLE OF WIGHT TRUST</v>
      </c>
      <c r="AE84" s="3">
        <f t="shared" si="11"/>
        <v>0.16167664670658682</v>
      </c>
    </row>
    <row r="85" spans="2:31">
      <c r="B85" s="9">
        <f>RANK(I85,$I$56:$I$286,0)+COUNTIF(I85:$I$286,I85)-1</f>
        <v>60</v>
      </c>
      <c r="C85" s="81" t="s">
        <v>651</v>
      </c>
      <c r="D85" s="2">
        <v>0.21533923303834809</v>
      </c>
      <c r="E85" s="2">
        <v>0.18289085545722714</v>
      </c>
      <c r="F85" s="2">
        <v>0.43952802359882004</v>
      </c>
      <c r="G85" s="2">
        <v>6.7846607669616518E-2</v>
      </c>
      <c r="H85" s="2">
        <v>1.4749262536873156E-2</v>
      </c>
      <c r="I85" s="2">
        <v>7.9646017699115043E-2</v>
      </c>
      <c r="J85" s="2">
        <v>1</v>
      </c>
      <c r="N85" s="9"/>
      <c r="O85" s="9">
        <v>30</v>
      </c>
      <c r="P85" t="str">
        <f t="shared" si="12"/>
        <v>OXFORD UNIVERSITY HOSPITALS FT</v>
      </c>
      <c r="Q85" s="3">
        <f t="shared" si="13"/>
        <v>0.13409090909090909</v>
      </c>
      <c r="R85" s="118">
        <v>0.2</v>
      </c>
      <c r="T85" s="9">
        <f>RANK(V85,$V$56:$V$286,0)+COUNTIF($V85:V$286,V85)-1</f>
        <v>4</v>
      </c>
      <c r="U85" s="81" t="s">
        <v>651</v>
      </c>
      <c r="V85" s="2">
        <v>0.25259515570934254</v>
      </c>
      <c r="W85" s="2">
        <v>0.21453287197231835</v>
      </c>
      <c r="X85" s="2">
        <v>0.51557093425605538</v>
      </c>
      <c r="Y85" s="2">
        <v>1.7301038062283738E-2</v>
      </c>
      <c r="Z85" s="2">
        <v>1</v>
      </c>
      <c r="AC85" s="9">
        <v>30</v>
      </c>
      <c r="AD85" t="str">
        <f t="shared" si="10"/>
        <v>NORTHERN CARE ALLIANCE FT</v>
      </c>
      <c r="AE85" s="3">
        <f t="shared" si="11"/>
        <v>0.15789473684210525</v>
      </c>
    </row>
    <row r="86" spans="2:31">
      <c r="B86" s="9">
        <f>RANK(I86,$I$56:$I$286,0)+COUNTIF(I86:$I$286,I86)-1</f>
        <v>116</v>
      </c>
      <c r="C86" s="81" t="s">
        <v>713</v>
      </c>
      <c r="D86" s="2">
        <v>5.7803468208092484E-2</v>
      </c>
      <c r="E86" s="2">
        <v>0.27861271676300581</v>
      </c>
      <c r="F86" s="2">
        <v>0.52601156069364163</v>
      </c>
      <c r="G86" s="2">
        <v>0.1375722543352601</v>
      </c>
      <c r="H86" s="2">
        <v>0</v>
      </c>
      <c r="I86" s="2">
        <v>0</v>
      </c>
      <c r="J86" s="2">
        <v>1</v>
      </c>
      <c r="N86" s="9"/>
      <c r="O86" s="9">
        <v>31</v>
      </c>
      <c r="P86" t="str">
        <f t="shared" si="12"/>
        <v>STOCKPORT FT</v>
      </c>
      <c r="Q86" s="3">
        <f t="shared" si="13"/>
        <v>0.13333333333333333</v>
      </c>
      <c r="R86" s="118">
        <v>0.2</v>
      </c>
      <c r="T86" s="9">
        <f>RANK(V86,$V$56:$V$286,0)+COUNTIF($V86:V$286,V86)-1</f>
        <v>78</v>
      </c>
      <c r="U86" s="81" t="s">
        <v>713</v>
      </c>
      <c r="V86" s="2">
        <v>6.7024128686327081E-2</v>
      </c>
      <c r="W86" s="2">
        <v>0.32305630026809651</v>
      </c>
      <c r="X86" s="2">
        <v>0.60991957104557637</v>
      </c>
      <c r="Y86" s="2">
        <v>0</v>
      </c>
      <c r="Z86" s="2">
        <v>1</v>
      </c>
      <c r="AC86" s="9">
        <v>31</v>
      </c>
      <c r="AD86" t="str">
        <f t="shared" si="10"/>
        <v>FRIMLEY HEALTH FT</v>
      </c>
      <c r="AE86" s="3">
        <f t="shared" si="11"/>
        <v>0.15716272600834491</v>
      </c>
    </row>
    <row r="87" spans="2:31">
      <c r="B87" s="9">
        <f>RANK(I87,$I$56:$I$286,0)+COUNTIF(I87:$I$286,I87)-1</f>
        <v>93</v>
      </c>
      <c r="C87" s="81" t="s">
        <v>652</v>
      </c>
      <c r="D87" s="2">
        <v>1.9877675840978593E-2</v>
      </c>
      <c r="E87" s="2">
        <v>0.30122324159021407</v>
      </c>
      <c r="F87" s="2">
        <v>0.52446483180428138</v>
      </c>
      <c r="G87" s="2">
        <v>1.5290519877675841E-3</v>
      </c>
      <c r="H87" s="2">
        <v>0.14067278287461774</v>
      </c>
      <c r="I87" s="2">
        <v>1.2232415902140673E-2</v>
      </c>
      <c r="J87" s="2">
        <v>1</v>
      </c>
      <c r="N87" s="9"/>
      <c r="O87" s="9">
        <v>32</v>
      </c>
      <c r="P87" t="str">
        <f t="shared" si="12"/>
        <v>NORTH CUMBRIA INTEGRATED CARE FT</v>
      </c>
      <c r="Q87" s="3">
        <f t="shared" si="13"/>
        <v>0.13293051359516617</v>
      </c>
      <c r="R87" s="118">
        <v>0.2</v>
      </c>
      <c r="T87" s="9">
        <f>RANK(V87,$V$56:$V$286,0)+COUNTIF($V87:V$286,V87)-1</f>
        <v>95</v>
      </c>
      <c r="U87" s="81" t="s">
        <v>652</v>
      </c>
      <c r="V87" s="2">
        <v>2.0155038759689922E-2</v>
      </c>
      <c r="W87" s="2">
        <v>0.3054263565891473</v>
      </c>
      <c r="X87" s="2">
        <v>0.53178294573643414</v>
      </c>
      <c r="Y87" s="2">
        <v>0.14263565891472868</v>
      </c>
      <c r="Z87" s="2">
        <v>1</v>
      </c>
      <c r="AC87" s="9">
        <v>32</v>
      </c>
      <c r="AD87" t="str">
        <f t="shared" si="10"/>
        <v>ASHFORD AND ST PETER'S HOSPITALS FT</v>
      </c>
      <c r="AE87" s="3">
        <f t="shared" si="11"/>
        <v>0.15136476426799009</v>
      </c>
    </row>
    <row r="88" spans="2:31">
      <c r="B88" s="9">
        <f>RANK(I88,$I$56:$I$286,0)+COUNTIF(I88:$I$286,I88)-1</f>
        <v>101</v>
      </c>
      <c r="C88" s="81" t="s">
        <v>714</v>
      </c>
      <c r="D88" s="2">
        <v>3.1578947368421054E-2</v>
      </c>
      <c r="E88" s="2">
        <v>0.33684210526315789</v>
      </c>
      <c r="F88" s="2">
        <v>0.62368421052631584</v>
      </c>
      <c r="G88" s="2">
        <v>2.631578947368421E-3</v>
      </c>
      <c r="H88" s="2">
        <v>2.631578947368421E-3</v>
      </c>
      <c r="I88" s="2">
        <v>2.631578947368421E-3</v>
      </c>
      <c r="J88" s="2">
        <v>1</v>
      </c>
      <c r="N88" s="9"/>
      <c r="O88" s="9">
        <v>33</v>
      </c>
      <c r="P88" t="str">
        <f t="shared" si="12"/>
        <v>COUNTY DURHAM AND DARLINGTON FT</v>
      </c>
      <c r="Q88" s="3">
        <f t="shared" si="13"/>
        <v>0.1306532663316583</v>
      </c>
      <c r="R88" s="118">
        <v>0.2</v>
      </c>
      <c r="T88" s="9">
        <f>RANK(V88,$V$56:$V$286,0)+COUNTIF($V88:V$286,V88)-1</f>
        <v>89</v>
      </c>
      <c r="U88" s="81" t="s">
        <v>714</v>
      </c>
      <c r="V88" s="2">
        <v>3.1746031746031744E-2</v>
      </c>
      <c r="W88" s="2">
        <v>0.33862433862433861</v>
      </c>
      <c r="X88" s="2">
        <v>0.62698412698412698</v>
      </c>
      <c r="Y88" s="2">
        <v>2.6455026455026454E-3</v>
      </c>
      <c r="Z88" s="2">
        <v>1</v>
      </c>
      <c r="AC88" s="9">
        <v>33</v>
      </c>
      <c r="AD88" t="str">
        <f t="shared" si="10"/>
        <v>UNIVERSITY HOSPITALS COVENTRY AND WARWICKSHIRE TRUST</v>
      </c>
      <c r="AE88" s="3">
        <f t="shared" si="11"/>
        <v>0.15011547344110854</v>
      </c>
    </row>
    <row r="89" spans="2:31">
      <c r="B89" s="9">
        <f>RANK(I89,$I$56:$I$286,0)+COUNTIF(I89:$I$286,I89)-1</f>
        <v>15</v>
      </c>
      <c r="C89" s="81" t="s">
        <v>653</v>
      </c>
      <c r="D89" s="2">
        <v>0.11491442542787286</v>
      </c>
      <c r="E89" s="2">
        <v>0.25427872860635697</v>
      </c>
      <c r="F89" s="2">
        <v>0.44987775061124696</v>
      </c>
      <c r="G89" s="2">
        <v>0</v>
      </c>
      <c r="H89" s="2">
        <v>0</v>
      </c>
      <c r="I89" s="2">
        <v>0.18092909535452323</v>
      </c>
      <c r="J89" s="2">
        <v>1</v>
      </c>
      <c r="N89" s="9"/>
      <c r="O89" s="9">
        <v>34</v>
      </c>
      <c r="P89" t="str">
        <f t="shared" si="12"/>
        <v>CHELSEA AND WESTMINSTER HOSPITAL FT</v>
      </c>
      <c r="Q89" s="3">
        <f t="shared" si="13"/>
        <v>0.12749003984063745</v>
      </c>
      <c r="R89" s="118">
        <v>0.2</v>
      </c>
      <c r="T89" s="9">
        <f>RANK(V89,$V$56:$V$286,0)+COUNTIF($V89:V$286,V89)-1</f>
        <v>38</v>
      </c>
      <c r="U89" s="81" t="s">
        <v>653</v>
      </c>
      <c r="V89" s="2">
        <v>0.14029850746268657</v>
      </c>
      <c r="W89" s="2">
        <v>0.31044776119402984</v>
      </c>
      <c r="X89" s="2">
        <v>0.54925373134328359</v>
      </c>
      <c r="Y89" s="2">
        <v>0</v>
      </c>
      <c r="Z89" s="2">
        <v>1</v>
      </c>
      <c r="AC89" s="9">
        <v>34</v>
      </c>
      <c r="AD89" t="str">
        <f t="shared" si="10"/>
        <v>HARROGATE AND DISTRICT FT</v>
      </c>
      <c r="AE89" s="3">
        <f t="shared" si="11"/>
        <v>0.14779874213836477</v>
      </c>
    </row>
    <row r="90" spans="2:31">
      <c r="B90" s="9">
        <f>RANK(I90,$I$56:$I$286,0)+COUNTIF(I90:$I$286,I90)-1</f>
        <v>24</v>
      </c>
      <c r="C90" s="81" t="s">
        <v>715</v>
      </c>
      <c r="D90" s="2">
        <v>0.12566844919786097</v>
      </c>
      <c r="E90" s="2">
        <v>0.22994652406417113</v>
      </c>
      <c r="F90" s="2">
        <v>0.49197860962566847</v>
      </c>
      <c r="G90" s="2">
        <v>2.6737967914438501E-3</v>
      </c>
      <c r="H90" s="2">
        <v>2.6737967914438501E-3</v>
      </c>
      <c r="I90" s="2">
        <v>0.14705882352941177</v>
      </c>
      <c r="J90" s="2">
        <v>1</v>
      </c>
      <c r="N90" s="9"/>
      <c r="O90" s="9">
        <v>35</v>
      </c>
      <c r="P90" t="str">
        <f t="shared" si="12"/>
        <v>LEWISHAM AND GREENWICH TRUST</v>
      </c>
      <c r="Q90" s="3">
        <f t="shared" si="13"/>
        <v>0.12530120481927712</v>
      </c>
      <c r="R90" s="118">
        <v>0.2</v>
      </c>
      <c r="T90" s="9">
        <f>RANK(V90,$V$56:$V$286,0)+COUNTIF($V90:V$286,V90)-1</f>
        <v>34</v>
      </c>
      <c r="U90" s="81" t="s">
        <v>715</v>
      </c>
      <c r="V90" s="2">
        <v>0.14779874213836477</v>
      </c>
      <c r="W90" s="2">
        <v>0.27044025157232704</v>
      </c>
      <c r="X90" s="2">
        <v>0.57861635220125784</v>
      </c>
      <c r="Y90" s="2">
        <v>3.1446540880503146E-3</v>
      </c>
      <c r="Z90" s="2">
        <v>1</v>
      </c>
      <c r="AC90" s="9">
        <v>35</v>
      </c>
      <c r="AD90" t="str">
        <f t="shared" si="10"/>
        <v>THE SHREWSBURY AND TELFORD HOSPITAL TRUST</v>
      </c>
      <c r="AE90" s="3">
        <f t="shared" si="11"/>
        <v>0.14654002713704206</v>
      </c>
    </row>
    <row r="91" spans="2:31">
      <c r="B91" s="9">
        <f>RANK(I91,$I$56:$I$286,0)+COUNTIF(I91:$I$286,I91)-1</f>
        <v>77</v>
      </c>
      <c r="C91" s="81" t="s">
        <v>716</v>
      </c>
      <c r="D91" s="2">
        <v>0.19680851063829788</v>
      </c>
      <c r="E91" s="2">
        <v>0.26595744680851063</v>
      </c>
      <c r="F91" s="2">
        <v>0.49468085106382981</v>
      </c>
      <c r="G91" s="2">
        <v>0</v>
      </c>
      <c r="H91" s="2">
        <v>0</v>
      </c>
      <c r="I91" s="2">
        <v>4.2553191489361701E-2</v>
      </c>
      <c r="J91" s="2">
        <v>1</v>
      </c>
      <c r="N91" s="9"/>
      <c r="O91" s="9">
        <v>36</v>
      </c>
      <c r="P91" t="str">
        <f t="shared" si="12"/>
        <v>BLACKPOOL TEACHING HOSPITALS FT</v>
      </c>
      <c r="Q91" s="3">
        <f t="shared" si="13"/>
        <v>0.12209302325581395</v>
      </c>
      <c r="R91" s="118">
        <v>0.2</v>
      </c>
      <c r="T91" s="9">
        <f>RANK(V91,$V$56:$V$286,0)+COUNTIF($V91:V$286,V91)-1</f>
        <v>10</v>
      </c>
      <c r="U91" s="81" t="s">
        <v>716</v>
      </c>
      <c r="V91" s="2">
        <v>0.20555555555555555</v>
      </c>
      <c r="W91" s="2">
        <v>0.27777777777777779</v>
      </c>
      <c r="X91" s="2">
        <v>0.51666666666666672</v>
      </c>
      <c r="Y91" s="2">
        <v>0</v>
      </c>
      <c r="Z91" s="2">
        <v>1</v>
      </c>
      <c r="AC91" s="9">
        <v>36</v>
      </c>
      <c r="AD91" t="str">
        <f t="shared" si="10"/>
        <v>AIREDALE FT</v>
      </c>
      <c r="AE91" s="3">
        <f t="shared" si="11"/>
        <v>0.14339622641509434</v>
      </c>
    </row>
    <row r="92" spans="2:31">
      <c r="B92" s="9">
        <f>RANK(I92,$I$56:$I$286,0)+COUNTIF(I92:$I$286,I92)-1</f>
        <v>115</v>
      </c>
      <c r="C92" s="81" t="s">
        <v>717</v>
      </c>
      <c r="D92" s="2">
        <v>0</v>
      </c>
      <c r="E92" s="2">
        <v>0</v>
      </c>
      <c r="F92" s="2">
        <v>0</v>
      </c>
      <c r="G92" s="2">
        <v>0</v>
      </c>
      <c r="H92" s="2">
        <v>0</v>
      </c>
      <c r="I92" s="2">
        <v>0</v>
      </c>
      <c r="J92" s="2">
        <v>0</v>
      </c>
      <c r="N92" s="9"/>
      <c r="O92" s="9">
        <v>37</v>
      </c>
      <c r="P92" t="str">
        <f t="shared" si="12"/>
        <v>DARTFORD AND GRAVESHAM TRUST</v>
      </c>
      <c r="Q92" s="3">
        <f t="shared" si="13"/>
        <v>0.12202380952380952</v>
      </c>
      <c r="R92" s="118">
        <v>0.2</v>
      </c>
      <c r="T92" s="9">
        <f>RANK(V92,$V$56:$V$286,0)+COUNTIF($V92:V$286,V92)-1</f>
        <v>115</v>
      </c>
      <c r="U92" s="81" t="s">
        <v>717</v>
      </c>
      <c r="V92" s="2">
        <v>0</v>
      </c>
      <c r="W92" s="2">
        <v>0</v>
      </c>
      <c r="X92" s="2">
        <v>0</v>
      </c>
      <c r="Y92" s="2">
        <v>0</v>
      </c>
      <c r="Z92" s="2">
        <v>0</v>
      </c>
      <c r="AC92" s="9">
        <v>37</v>
      </c>
      <c r="AD92" t="str">
        <f t="shared" si="10"/>
        <v>EAST SUSSEX HEALTHCARE TRUST</v>
      </c>
      <c r="AE92" s="3">
        <f t="shared" si="11"/>
        <v>0.14124293785310735</v>
      </c>
    </row>
    <row r="93" spans="2:31">
      <c r="B93" s="9">
        <f>RANK(I93,$I$56:$I$286,0)+COUNTIF(I93:$I$286,I93)-1</f>
        <v>114</v>
      </c>
      <c r="C93" s="81" t="s">
        <v>718</v>
      </c>
      <c r="D93" s="2">
        <v>0</v>
      </c>
      <c r="E93" s="2">
        <v>0</v>
      </c>
      <c r="F93" s="2">
        <v>0</v>
      </c>
      <c r="G93" s="2">
        <v>0</v>
      </c>
      <c r="H93" s="2">
        <v>0</v>
      </c>
      <c r="I93" s="2">
        <v>0</v>
      </c>
      <c r="J93" s="2">
        <v>0</v>
      </c>
      <c r="N93" s="9"/>
      <c r="O93" s="9">
        <v>38</v>
      </c>
      <c r="P93" t="str">
        <f t="shared" si="12"/>
        <v>PORTSMOUTH HOSPITALS UNIVERSITY NATIONAL HEALTH SERVICE TRUST</v>
      </c>
      <c r="Q93" s="3">
        <f t="shared" si="13"/>
        <v>0.11688311688311688</v>
      </c>
      <c r="R93" s="118">
        <v>0.2</v>
      </c>
      <c r="T93" s="9">
        <f>RANK(V93,$V$56:$V$286,0)+COUNTIF($V93:V$286,V93)-1</f>
        <v>114</v>
      </c>
      <c r="U93" s="81" t="s">
        <v>718</v>
      </c>
      <c r="V93" s="2">
        <v>0</v>
      </c>
      <c r="W93" s="2">
        <v>0</v>
      </c>
      <c r="X93" s="2">
        <v>0</v>
      </c>
      <c r="Y93" s="2">
        <v>0</v>
      </c>
      <c r="Z93" s="2">
        <v>0</v>
      </c>
      <c r="AC93" s="9">
        <v>38</v>
      </c>
      <c r="AD93" t="str">
        <f t="shared" si="10"/>
        <v>HAMPSHIRE HOSPITALS FT</v>
      </c>
      <c r="AE93" s="3">
        <f t="shared" si="11"/>
        <v>0.14029850746268657</v>
      </c>
    </row>
    <row r="94" spans="2:31">
      <c r="B94" s="9">
        <f>RANK(I94,$I$56:$I$286,0)+COUNTIF(I94:$I$286,I94)-1</f>
        <v>17</v>
      </c>
      <c r="C94" s="81" t="s">
        <v>719</v>
      </c>
      <c r="D94" s="2">
        <v>0.13366336633663367</v>
      </c>
      <c r="E94" s="2">
        <v>0.26732673267326734</v>
      </c>
      <c r="F94" s="2">
        <v>0.42574257425742573</v>
      </c>
      <c r="G94" s="2">
        <v>4.9504950495049506E-3</v>
      </c>
      <c r="H94" s="2">
        <v>0</v>
      </c>
      <c r="I94" s="2">
        <v>0.16831683168316833</v>
      </c>
      <c r="J94" s="2">
        <v>1</v>
      </c>
      <c r="N94" s="9"/>
      <c r="O94" s="9">
        <v>39</v>
      </c>
      <c r="P94" t="str">
        <f t="shared" si="12"/>
        <v>THE SHREWSBURY AND TELFORD HOSPITAL TRUST</v>
      </c>
      <c r="Q94" s="3">
        <f t="shared" si="13"/>
        <v>0.11311672683513839</v>
      </c>
      <c r="R94" s="118">
        <v>0.2</v>
      </c>
      <c r="T94" s="9">
        <f>RANK(V94,$V$56:$V$286,0)+COUNTIF($V94:V$286,V94)-1</f>
        <v>29</v>
      </c>
      <c r="U94" s="81" t="s">
        <v>719</v>
      </c>
      <c r="V94" s="2">
        <v>0.16167664670658682</v>
      </c>
      <c r="W94" s="2">
        <v>0.32335329341317365</v>
      </c>
      <c r="X94" s="2">
        <v>0.51497005988023947</v>
      </c>
      <c r="Y94" s="2">
        <v>0</v>
      </c>
      <c r="Z94" s="2">
        <v>1</v>
      </c>
      <c r="AC94" s="9">
        <v>39</v>
      </c>
      <c r="AD94" t="str">
        <f t="shared" si="10"/>
        <v>UNIVERSITY HOSPITALS PLYMOUTH TRUST</v>
      </c>
      <c r="AE94" s="3">
        <f t="shared" si="11"/>
        <v>0.14016172506738545</v>
      </c>
    </row>
    <row r="95" spans="2:31">
      <c r="B95" s="9">
        <f>RANK(I95,$I$56:$I$286,0)+COUNTIF(I95:$I$286,I95)-1</f>
        <v>97</v>
      </c>
      <c r="C95" s="81" t="s">
        <v>720</v>
      </c>
      <c r="D95" s="2">
        <v>0.19811320754716982</v>
      </c>
      <c r="E95" s="2">
        <v>0.31839622641509435</v>
      </c>
      <c r="F95" s="2">
        <v>0.45990566037735847</v>
      </c>
      <c r="G95" s="2">
        <v>4.7169811320754715E-3</v>
      </c>
      <c r="H95" s="2">
        <v>9.433962264150943E-3</v>
      </c>
      <c r="I95" s="2">
        <v>9.433962264150943E-3</v>
      </c>
      <c r="J95" s="2">
        <v>1</v>
      </c>
      <c r="N95" s="9"/>
      <c r="O95" s="9">
        <v>40</v>
      </c>
      <c r="P95" t="str">
        <f t="shared" si="12"/>
        <v>MID YORKSHIRE TEACHING TRUST</v>
      </c>
      <c r="Q95" s="3">
        <f t="shared" si="13"/>
        <v>0.1123076923076923</v>
      </c>
      <c r="R95" s="118">
        <v>0.2</v>
      </c>
      <c r="T95" s="9">
        <f>RANK(V95,$V$56:$V$286,0)+COUNTIF($V95:V$286,V95)-1</f>
        <v>12</v>
      </c>
      <c r="U95" s="81" t="s">
        <v>720</v>
      </c>
      <c r="V95" s="2">
        <v>0.20095693779904306</v>
      </c>
      <c r="W95" s="2">
        <v>0.32296650717703351</v>
      </c>
      <c r="X95" s="2">
        <v>0.46650717703349281</v>
      </c>
      <c r="Y95" s="2">
        <v>9.5693779904306216E-3</v>
      </c>
      <c r="Z95" s="2">
        <v>1</v>
      </c>
      <c r="AC95" s="9">
        <v>40</v>
      </c>
      <c r="AD95" t="str">
        <f t="shared" si="10"/>
        <v>SURREY AND SUSSEX HEALTHCARE TRUST</v>
      </c>
      <c r="AE95" s="3">
        <f t="shared" si="11"/>
        <v>0.13926499032882012</v>
      </c>
    </row>
    <row r="96" spans="2:31">
      <c r="B96" s="9">
        <f>RANK(I96,$I$56:$I$286,0)+COUNTIF(I96:$I$286,I96)-1</f>
        <v>113</v>
      </c>
      <c r="C96" s="81" t="s">
        <v>721</v>
      </c>
      <c r="D96" s="2">
        <v>2.8169014084507043E-2</v>
      </c>
      <c r="E96" s="2">
        <v>0.38380281690140844</v>
      </c>
      <c r="F96" s="2">
        <v>0.52112676056338025</v>
      </c>
      <c r="G96" s="2">
        <v>7.0422535211267607E-3</v>
      </c>
      <c r="H96" s="2">
        <v>5.9859154929577461E-2</v>
      </c>
      <c r="I96" s="2">
        <v>0</v>
      </c>
      <c r="J96" s="2">
        <v>1</v>
      </c>
      <c r="N96" s="9"/>
      <c r="O96" s="9">
        <v>41</v>
      </c>
      <c r="P96" t="str">
        <f t="shared" si="12"/>
        <v>SOUTH WARWICKSHIRE UNIVERSITY FT</v>
      </c>
      <c r="Q96" s="3">
        <f t="shared" si="13"/>
        <v>0.10955710955710955</v>
      </c>
      <c r="R96" s="118">
        <v>0.2</v>
      </c>
      <c r="T96" s="9">
        <f>RANK(V96,$V$56:$V$286,0)+COUNTIF($V96:V$286,V96)-1</f>
        <v>91</v>
      </c>
      <c r="U96" s="81" t="s">
        <v>721</v>
      </c>
      <c r="V96" s="2">
        <v>2.8368794326241134E-2</v>
      </c>
      <c r="W96" s="2">
        <v>0.38652482269503546</v>
      </c>
      <c r="X96" s="2">
        <v>0.52482269503546097</v>
      </c>
      <c r="Y96" s="2">
        <v>6.0283687943262408E-2</v>
      </c>
      <c r="Z96" s="2">
        <v>1</v>
      </c>
      <c r="AC96" s="9">
        <v>41</v>
      </c>
      <c r="AD96" t="str">
        <f t="shared" si="10"/>
        <v>DARTFORD AND GRAVESHAM TRUST</v>
      </c>
      <c r="AE96" s="3">
        <f t="shared" si="11"/>
        <v>0.13898305084745763</v>
      </c>
    </row>
    <row r="97" spans="2:31">
      <c r="B97" s="9">
        <f>RANK(I97,$I$56:$I$286,0)+COUNTIF(I97:$I$286,I97)-1</f>
        <v>25</v>
      </c>
      <c r="C97" s="81" t="s">
        <v>654</v>
      </c>
      <c r="D97" s="2">
        <v>0.10845986984815618</v>
      </c>
      <c r="E97" s="2">
        <v>0.23210412147505424</v>
      </c>
      <c r="F97" s="2">
        <v>0.50976138828633411</v>
      </c>
      <c r="G97" s="2">
        <v>4.3383947939262474E-3</v>
      </c>
      <c r="H97" s="2">
        <v>1.0845986984815619E-3</v>
      </c>
      <c r="I97" s="2">
        <v>0.14425162689804771</v>
      </c>
      <c r="J97" s="2">
        <v>1</v>
      </c>
      <c r="N97" s="9"/>
      <c r="O97" s="9">
        <v>42</v>
      </c>
      <c r="P97" t="str">
        <f t="shared" si="12"/>
        <v>MERSEY AND WEST LANCASHIRE TEACHING HOSPITALS TRUST</v>
      </c>
      <c r="Q97" s="3">
        <f t="shared" si="13"/>
        <v>0.10935251798561151</v>
      </c>
      <c r="R97" s="118">
        <v>0.2</v>
      </c>
      <c r="T97" s="9">
        <f>RANK(V97,$V$56:$V$286,0)+COUNTIF($V97:V$286,V97)-1</f>
        <v>47</v>
      </c>
      <c r="U97" s="81" t="s">
        <v>654</v>
      </c>
      <c r="V97" s="2">
        <v>0.12738853503184713</v>
      </c>
      <c r="W97" s="2">
        <v>0.27261146496815286</v>
      </c>
      <c r="X97" s="2">
        <v>0.59872611464968151</v>
      </c>
      <c r="Y97" s="2">
        <v>1.2738853503184713E-3</v>
      </c>
      <c r="Z97" s="2">
        <v>1</v>
      </c>
      <c r="AC97" s="9">
        <v>42</v>
      </c>
      <c r="AD97" t="str">
        <f t="shared" si="10"/>
        <v>EAST SUFFOLK AND NORTH ESSEX FT</v>
      </c>
      <c r="AE97" s="3">
        <f t="shared" si="11"/>
        <v>0.13677811550151975</v>
      </c>
    </row>
    <row r="98" spans="2:31">
      <c r="B98" s="9">
        <f>RANK(I98,$I$56:$I$286,0)+COUNTIF(I98:$I$286,I98)-1</f>
        <v>43</v>
      </c>
      <c r="C98" s="81" t="s">
        <v>722</v>
      </c>
      <c r="D98" s="2">
        <v>9.9041533546325874E-2</v>
      </c>
      <c r="E98" s="2">
        <v>0.26837060702875398</v>
      </c>
      <c r="F98" s="2">
        <v>0.52396166134185307</v>
      </c>
      <c r="G98" s="2">
        <v>0</v>
      </c>
      <c r="H98" s="2">
        <v>0</v>
      </c>
      <c r="I98" s="2">
        <v>0.10862619808306709</v>
      </c>
      <c r="J98" s="2">
        <v>1</v>
      </c>
      <c r="N98" s="9"/>
      <c r="O98" s="9">
        <v>43</v>
      </c>
      <c r="P98" t="str">
        <f t="shared" si="12"/>
        <v>KINGSTON HOSPITAL FT</v>
      </c>
      <c r="Q98" s="3">
        <f t="shared" si="13"/>
        <v>0.10862619808306709</v>
      </c>
      <c r="R98" s="118">
        <v>0.2</v>
      </c>
      <c r="T98" s="9">
        <f>RANK(V98,$V$56:$V$286,0)+COUNTIF($V98:V$286,V98)-1</f>
        <v>56</v>
      </c>
      <c r="U98" s="81" t="s">
        <v>722</v>
      </c>
      <c r="V98" s="2">
        <v>0.1111111111111111</v>
      </c>
      <c r="W98" s="2">
        <v>0.30107526881720431</v>
      </c>
      <c r="X98" s="2">
        <v>0.58781362007168458</v>
      </c>
      <c r="Y98" s="2">
        <v>0</v>
      </c>
      <c r="Z98" s="2">
        <v>1</v>
      </c>
      <c r="AC98" s="9">
        <v>43</v>
      </c>
      <c r="AD98" t="str">
        <f t="shared" si="10"/>
        <v>WRIGHTINGTON, WIGAN AND LEIGH FT</v>
      </c>
      <c r="AE98" s="3">
        <f t="shared" si="11"/>
        <v>0.13453815261044177</v>
      </c>
    </row>
    <row r="99" spans="2:31">
      <c r="B99" s="9">
        <f>RANK(I99,$I$56:$I$286,0)+COUNTIF(I99:$I$286,I99)-1</f>
        <v>11</v>
      </c>
      <c r="C99" s="81" t="s">
        <v>723</v>
      </c>
      <c r="D99" s="2">
        <v>6.0906515580736544E-2</v>
      </c>
      <c r="E99" s="2">
        <v>0.28045325779036828</v>
      </c>
      <c r="F99" s="2">
        <v>0.43484419263456092</v>
      </c>
      <c r="G99" s="2">
        <v>2.8328611898016999E-3</v>
      </c>
      <c r="H99" s="2">
        <v>0</v>
      </c>
      <c r="I99" s="2">
        <v>0.22096317280453256</v>
      </c>
      <c r="J99" s="2">
        <v>1</v>
      </c>
      <c r="N99" s="9"/>
      <c r="O99" s="9">
        <v>44</v>
      </c>
      <c r="P99" t="str">
        <f t="shared" si="12"/>
        <v>CROYDON HEALTH SERVICES TRUST</v>
      </c>
      <c r="Q99" s="3">
        <f t="shared" si="13"/>
        <v>0.10482180293501048</v>
      </c>
      <c r="R99" s="118">
        <v>0.2</v>
      </c>
      <c r="T99" s="9">
        <f>RANK(V99,$V$56:$V$286,0)+COUNTIF($V99:V$286,V99)-1</f>
        <v>74</v>
      </c>
      <c r="U99" s="81" t="s">
        <v>723</v>
      </c>
      <c r="V99" s="2">
        <v>7.8467153284671534E-2</v>
      </c>
      <c r="W99" s="2">
        <v>0.36131386861313869</v>
      </c>
      <c r="X99" s="2">
        <v>0.56021897810218979</v>
      </c>
      <c r="Y99" s="2">
        <v>0</v>
      </c>
      <c r="Z99" s="2">
        <v>1</v>
      </c>
      <c r="AC99" s="9">
        <v>44</v>
      </c>
      <c r="AD99" t="str">
        <f t="shared" si="10"/>
        <v>SOUTH WARWICKSHIRE UNIVERSITY FT</v>
      </c>
      <c r="AE99" s="3">
        <f t="shared" si="11"/>
        <v>0.13192612137203166</v>
      </c>
    </row>
    <row r="100" spans="2:31">
      <c r="B100" s="9">
        <f>RANK(I100,$I$56:$I$286,0)+COUNTIF(I100:$I$286,I100)-1</f>
        <v>2</v>
      </c>
      <c r="C100" s="81" t="s">
        <v>655</v>
      </c>
      <c r="D100" s="2">
        <v>0.16573426573426572</v>
      </c>
      <c r="E100" s="2">
        <v>0.17412587412587413</v>
      </c>
      <c r="F100" s="2">
        <v>0.32937062937062939</v>
      </c>
      <c r="G100" s="2">
        <v>0</v>
      </c>
      <c r="H100" s="2">
        <v>0</v>
      </c>
      <c r="I100" s="2">
        <v>0.33076923076923076</v>
      </c>
      <c r="J100" s="2">
        <v>1</v>
      </c>
      <c r="N100" s="9"/>
      <c r="O100" s="9">
        <v>45</v>
      </c>
      <c r="P100" t="str">
        <f t="shared" si="12"/>
        <v>SHERWOOD FOREST HOSPITALS FT</v>
      </c>
      <c r="Q100" s="3">
        <f t="shared" si="13"/>
        <v>0.10443864229765012</v>
      </c>
      <c r="R100" s="118">
        <v>0.2</v>
      </c>
      <c r="T100" s="9">
        <f>RANK(V100,$V$56:$V$286,0)+COUNTIF($V100:V$286,V100)-1</f>
        <v>7</v>
      </c>
      <c r="U100" s="81" t="s">
        <v>655</v>
      </c>
      <c r="V100" s="2">
        <v>0.2476489028213166</v>
      </c>
      <c r="W100" s="2">
        <v>0.2601880877742947</v>
      </c>
      <c r="X100" s="2">
        <v>0.49216300940438873</v>
      </c>
      <c r="Y100" s="2">
        <v>0</v>
      </c>
      <c r="Z100" s="2">
        <v>1</v>
      </c>
      <c r="AC100" s="9">
        <v>45</v>
      </c>
      <c r="AD100" t="str">
        <f t="shared" si="10"/>
        <v>GATESHEAD HEALTH FT</v>
      </c>
      <c r="AE100" s="3">
        <f t="shared" si="11"/>
        <v>0.13157894736842105</v>
      </c>
    </row>
    <row r="101" spans="2:31">
      <c r="B101" s="9">
        <f>RANK(I101,$I$56:$I$286,0)+COUNTIF(I101:$I$286,I101)-1</f>
        <v>35</v>
      </c>
      <c r="C101" s="81" t="s">
        <v>724</v>
      </c>
      <c r="D101" s="2">
        <v>0.13855421686746988</v>
      </c>
      <c r="E101" s="2">
        <v>0.24819277108433735</v>
      </c>
      <c r="F101" s="2">
        <v>0.41927710843373495</v>
      </c>
      <c r="G101" s="2">
        <v>4.2168674698795178E-2</v>
      </c>
      <c r="H101" s="2">
        <v>2.6506024096385541E-2</v>
      </c>
      <c r="I101" s="2">
        <v>0.12530120481927712</v>
      </c>
      <c r="J101" s="2">
        <v>1</v>
      </c>
      <c r="N101" s="9"/>
      <c r="O101" s="9">
        <v>46</v>
      </c>
      <c r="P101" t="str">
        <f t="shared" si="12"/>
        <v>BARTS HEALTH TRUST</v>
      </c>
      <c r="Q101" s="3">
        <f t="shared" si="13"/>
        <v>0.1004566210045662</v>
      </c>
      <c r="R101" s="118">
        <v>0.2</v>
      </c>
      <c r="T101" s="9">
        <f>RANK(V101,$V$56:$V$286,0)+COUNTIF($V101:V$286,V101)-1</f>
        <v>26</v>
      </c>
      <c r="U101" s="81" t="s">
        <v>724</v>
      </c>
      <c r="V101" s="2">
        <v>0.16642547033285093</v>
      </c>
      <c r="W101" s="2">
        <v>0.29811866859623731</v>
      </c>
      <c r="X101" s="2">
        <v>0.50361794500723589</v>
      </c>
      <c r="Y101" s="2">
        <v>3.1837916063675829E-2</v>
      </c>
      <c r="Z101" s="2">
        <v>1</v>
      </c>
      <c r="AC101" s="9">
        <v>46</v>
      </c>
      <c r="AD101" t="str">
        <f t="shared" si="10"/>
        <v>UNIVERSITY HOSPITALS OF DERBY AND BURTON FT</v>
      </c>
      <c r="AE101" s="3">
        <f t="shared" si="11"/>
        <v>0.12753277711561384</v>
      </c>
    </row>
    <row r="102" spans="2:31">
      <c r="B102" s="9">
        <f>RANK(I102,$I$56:$I$286,0)+COUNTIF(I102:$I$286,I102)-1</f>
        <v>78</v>
      </c>
      <c r="C102" s="81" t="s">
        <v>725</v>
      </c>
      <c r="D102" s="2">
        <v>2.5688073394495414E-2</v>
      </c>
      <c r="E102" s="2">
        <v>0.4</v>
      </c>
      <c r="F102" s="2">
        <v>0.47339449541284406</v>
      </c>
      <c r="G102" s="2">
        <v>0</v>
      </c>
      <c r="H102" s="2">
        <v>6.0550458715596334E-2</v>
      </c>
      <c r="I102" s="2">
        <v>4.0366972477064222E-2</v>
      </c>
      <c r="J102" s="2">
        <v>1</v>
      </c>
      <c r="N102" s="9"/>
      <c r="O102" s="9">
        <v>47</v>
      </c>
      <c r="P102" t="str">
        <f t="shared" si="12"/>
        <v>WARRINGTON AND HALTON TEACHING HOSPITALS FT</v>
      </c>
      <c r="Q102" s="3">
        <f t="shared" si="13"/>
        <v>9.950248756218906E-2</v>
      </c>
      <c r="R102" s="118">
        <v>0.2</v>
      </c>
      <c r="T102" s="9">
        <f>RANK(V102,$V$56:$V$286,0)+COUNTIF($V102:V$286,V102)-1</f>
        <v>93</v>
      </c>
      <c r="U102" s="81" t="s">
        <v>725</v>
      </c>
      <c r="V102" s="2">
        <v>2.676864244741874E-2</v>
      </c>
      <c r="W102" s="2">
        <v>0.4168260038240918</v>
      </c>
      <c r="X102" s="2">
        <v>0.49330783938814532</v>
      </c>
      <c r="Y102" s="2">
        <v>6.3097514340344163E-2</v>
      </c>
      <c r="Z102" s="2">
        <v>1</v>
      </c>
      <c r="AC102" s="9">
        <v>47</v>
      </c>
      <c r="AD102" t="str">
        <f t="shared" si="10"/>
        <v>KING'S COLLEGE HOSPITAL FT</v>
      </c>
      <c r="AE102" s="3">
        <f t="shared" si="11"/>
        <v>0.12738853503184713</v>
      </c>
    </row>
    <row r="103" spans="2:31">
      <c r="B103" s="9">
        <f>RANK(I103,$I$56:$I$286,0)+COUNTIF(I103:$I$286,I103)-1</f>
        <v>29</v>
      </c>
      <c r="C103" s="81" t="s">
        <v>726</v>
      </c>
      <c r="D103" s="2">
        <v>0.10084033613445378</v>
      </c>
      <c r="E103" s="2">
        <v>0.48403361344537815</v>
      </c>
      <c r="F103" s="2">
        <v>0.27563025210084036</v>
      </c>
      <c r="G103" s="2">
        <v>5.0420168067226894E-3</v>
      </c>
      <c r="H103" s="2">
        <v>0</v>
      </c>
      <c r="I103" s="2">
        <v>0.13445378151260504</v>
      </c>
      <c r="J103" s="2">
        <v>1</v>
      </c>
      <c r="N103" s="9"/>
      <c r="O103" s="9">
        <v>48</v>
      </c>
      <c r="P103" t="str">
        <f t="shared" si="12"/>
        <v>UNIVERSITY HOSPITALS DORSET FT</v>
      </c>
      <c r="Q103" s="3">
        <f t="shared" si="13"/>
        <v>9.6638655462184878E-2</v>
      </c>
      <c r="R103" s="118">
        <v>0.2</v>
      </c>
      <c r="T103" s="9">
        <f>RANK(V103,$V$56:$V$286,0)+COUNTIF($V103:V$286,V103)-1</f>
        <v>53</v>
      </c>
      <c r="U103" s="81" t="s">
        <v>726</v>
      </c>
      <c r="V103" s="2">
        <v>0.1171875</v>
      </c>
      <c r="W103" s="2">
        <v>0.5625</v>
      </c>
      <c r="X103" s="2">
        <v>0.3203125</v>
      </c>
      <c r="Y103" s="2">
        <v>0</v>
      </c>
      <c r="Z103" s="2">
        <v>1</v>
      </c>
      <c r="AC103" s="9">
        <v>48</v>
      </c>
      <c r="AD103" t="str">
        <f t="shared" si="10"/>
        <v>SOUTH TEES HOSPITALS FT</v>
      </c>
      <c r="AE103" s="3">
        <f t="shared" si="11"/>
        <v>0.12727272727272726</v>
      </c>
    </row>
    <row r="104" spans="2:31">
      <c r="B104" s="9">
        <f>RANK(I104,$I$56:$I$286,0)+COUNTIF(I104:$I$286,I104)-1</f>
        <v>79</v>
      </c>
      <c r="C104" s="81" t="s">
        <v>727</v>
      </c>
      <c r="D104" s="2">
        <v>4.6228710462287104E-2</v>
      </c>
      <c r="E104" s="2">
        <v>0.42822384428223842</v>
      </c>
      <c r="F104" s="2">
        <v>0.48661800486618007</v>
      </c>
      <c r="G104" s="2">
        <v>0</v>
      </c>
      <c r="H104" s="2">
        <v>0</v>
      </c>
      <c r="I104" s="2">
        <v>3.8929440389294405E-2</v>
      </c>
      <c r="J104" s="2">
        <v>1</v>
      </c>
      <c r="N104" s="9"/>
      <c r="O104" s="9">
        <v>49</v>
      </c>
      <c r="P104" t="str">
        <f t="shared" si="12"/>
        <v>NORFOLK AND NORWICH UNIVERSITY HOSPITALS FT</v>
      </c>
      <c r="Q104" s="3">
        <f t="shared" si="13"/>
        <v>9.595375722543352E-2</v>
      </c>
      <c r="R104" s="118">
        <v>0.2</v>
      </c>
      <c r="T104" s="9">
        <f>RANK(V104,$V$56:$V$286,0)+COUNTIF($V104:V$286,V104)-1</f>
        <v>84</v>
      </c>
      <c r="U104" s="81" t="s">
        <v>727</v>
      </c>
      <c r="V104" s="2">
        <v>4.810126582278481E-2</v>
      </c>
      <c r="W104" s="2">
        <v>0.44556962025316454</v>
      </c>
      <c r="X104" s="2">
        <v>0.50632911392405067</v>
      </c>
      <c r="Y104" s="2">
        <v>0</v>
      </c>
      <c r="Z104" s="2">
        <v>1</v>
      </c>
      <c r="AC104" s="9">
        <v>49</v>
      </c>
      <c r="AD104" t="str">
        <f t="shared" si="10"/>
        <v>ROYAL CORNWALL HOSPITALS TRUST</v>
      </c>
      <c r="AE104" s="3">
        <f t="shared" si="11"/>
        <v>0.12459546925566344</v>
      </c>
    </row>
    <row r="105" spans="2:31">
      <c r="B105" s="9">
        <f>RANK(I105,$I$56:$I$286,0)+COUNTIF(I105:$I$286,I105)-1</f>
        <v>112</v>
      </c>
      <c r="C105" s="81" t="s">
        <v>656</v>
      </c>
      <c r="D105" s="2">
        <v>0</v>
      </c>
      <c r="E105" s="2">
        <v>0</v>
      </c>
      <c r="F105" s="2">
        <v>0</v>
      </c>
      <c r="G105" s="2">
        <v>0</v>
      </c>
      <c r="H105" s="2">
        <v>0</v>
      </c>
      <c r="I105" s="2">
        <v>0</v>
      </c>
      <c r="J105" s="2">
        <v>0</v>
      </c>
      <c r="N105" s="9"/>
      <c r="O105" s="9">
        <v>50</v>
      </c>
      <c r="P105" t="str">
        <f t="shared" si="12"/>
        <v>UNIVERSITY HOSPITALS OF DERBY AND BURTON FT</v>
      </c>
      <c r="Q105" s="3">
        <f t="shared" si="13"/>
        <v>9.5905172413793108E-2</v>
      </c>
      <c r="R105" s="118">
        <v>0.2</v>
      </c>
      <c r="T105" s="9">
        <f>RANK(V105,$V$56:$V$286,0)+COUNTIF($V105:V$286,V105)-1</f>
        <v>113</v>
      </c>
      <c r="U105" s="81" t="s">
        <v>656</v>
      </c>
      <c r="V105" s="2">
        <v>0</v>
      </c>
      <c r="W105" s="2">
        <v>0</v>
      </c>
      <c r="X105" s="2">
        <v>0</v>
      </c>
      <c r="Y105" s="2">
        <v>0</v>
      </c>
      <c r="Z105" s="2">
        <v>0</v>
      </c>
      <c r="AC105" s="9">
        <v>50</v>
      </c>
      <c r="AD105" t="str">
        <f t="shared" si="10"/>
        <v>UNIVERSITY HOSPITALS SUSSEX FT</v>
      </c>
      <c r="AE105" s="3">
        <f t="shared" si="11"/>
        <v>0.12209302325581395</v>
      </c>
    </row>
    <row r="106" spans="2:31">
      <c r="B106" s="9">
        <f>RANK(I106,$I$56:$I$286,0)+COUNTIF(I106:$I$286,I106)-1</f>
        <v>111</v>
      </c>
      <c r="C106" s="81" t="s">
        <v>728</v>
      </c>
      <c r="D106" s="2">
        <v>0.1095890410958904</v>
      </c>
      <c r="E106" s="2">
        <v>0.34703196347031962</v>
      </c>
      <c r="F106" s="2">
        <v>0.54337899543378998</v>
      </c>
      <c r="G106" s="2">
        <v>0</v>
      </c>
      <c r="H106" s="2">
        <v>0</v>
      </c>
      <c r="I106" s="2">
        <v>0</v>
      </c>
      <c r="J106" s="2">
        <v>1</v>
      </c>
      <c r="N106" s="9"/>
      <c r="O106" s="9">
        <v>51</v>
      </c>
      <c r="P106" t="str">
        <f t="shared" si="12"/>
        <v>THE NEWCASTLE UPON TYNE HOSPITALS FT</v>
      </c>
      <c r="Q106" s="3">
        <f t="shared" si="13"/>
        <v>9.5490716180371346E-2</v>
      </c>
      <c r="R106" s="118">
        <v>0.2</v>
      </c>
      <c r="T106" s="9">
        <f>RANK(V106,$V$56:$V$286,0)+COUNTIF($V106:V$286,V106)-1</f>
        <v>57</v>
      </c>
      <c r="U106" s="81" t="s">
        <v>728</v>
      </c>
      <c r="V106" s="2">
        <v>0.1095890410958904</v>
      </c>
      <c r="W106" s="2">
        <v>0.34703196347031962</v>
      </c>
      <c r="X106" s="2">
        <v>0.54337899543378998</v>
      </c>
      <c r="Y106" s="2">
        <v>0</v>
      </c>
      <c r="Z106" s="2">
        <v>1</v>
      </c>
      <c r="AC106" s="9">
        <v>51</v>
      </c>
      <c r="AD106" t="str">
        <f t="shared" si="10"/>
        <v>ROYAL DEVON UNIVERSITY HEALTHCARE FT</v>
      </c>
      <c r="AE106" s="3">
        <f t="shared" si="11"/>
        <v>0.12083333333333333</v>
      </c>
    </row>
    <row r="107" spans="2:31">
      <c r="B107" s="9">
        <f>RANK(I107,$I$56:$I$286,0)+COUNTIF(I107:$I$286,I107)-1</f>
        <v>42</v>
      </c>
      <c r="C107" s="81" t="s">
        <v>729</v>
      </c>
      <c r="D107" s="2">
        <v>0.25323741007194245</v>
      </c>
      <c r="E107" s="2">
        <v>0.21294964028776978</v>
      </c>
      <c r="F107" s="2">
        <v>0.3043165467625899</v>
      </c>
      <c r="G107" s="2">
        <v>0</v>
      </c>
      <c r="H107" s="2">
        <v>0.12014388489208633</v>
      </c>
      <c r="I107" s="2">
        <v>0.10935251798561151</v>
      </c>
      <c r="J107" s="2">
        <v>1</v>
      </c>
      <c r="N107" s="9"/>
      <c r="O107" s="9">
        <v>52</v>
      </c>
      <c r="P107" t="str">
        <f t="shared" si="12"/>
        <v>SOUTH TYNESIDE AND SUNDERLAND FT</v>
      </c>
      <c r="Q107" s="3">
        <f t="shared" si="13"/>
        <v>9.3253968253968256E-2</v>
      </c>
      <c r="R107" s="118">
        <v>0.2</v>
      </c>
      <c r="T107" s="9">
        <f>RANK(V107,$V$56:$V$286,0)+COUNTIF($V107:V$286,V107)-1</f>
        <v>3</v>
      </c>
      <c r="U107" s="81" t="s">
        <v>729</v>
      </c>
      <c r="V107" s="2">
        <v>0.28432956381260099</v>
      </c>
      <c r="W107" s="2">
        <v>0.23909531502423265</v>
      </c>
      <c r="X107" s="2">
        <v>0.34168012924071084</v>
      </c>
      <c r="Y107" s="2">
        <v>0.13489499192245558</v>
      </c>
      <c r="Z107" s="2">
        <v>1</v>
      </c>
      <c r="AC107" s="9">
        <v>52</v>
      </c>
      <c r="AD107" t="str">
        <f t="shared" si="10"/>
        <v>WEST SUFFOLK FT</v>
      </c>
      <c r="AE107" s="3">
        <f t="shared" si="11"/>
        <v>0.12041884816753927</v>
      </c>
    </row>
    <row r="108" spans="2:31">
      <c r="B108" s="9">
        <f>RANK(I108,$I$56:$I$286,0)+COUNTIF(I108:$I$286,I108)-1</f>
        <v>95</v>
      </c>
      <c r="C108" s="81" t="s">
        <v>730</v>
      </c>
      <c r="D108" s="2">
        <v>2.9350104821802937E-2</v>
      </c>
      <c r="E108" s="2">
        <v>0.29419986023759609</v>
      </c>
      <c r="F108" s="2">
        <v>0.60307477288609368</v>
      </c>
      <c r="G108" s="2">
        <v>0</v>
      </c>
      <c r="H108" s="2">
        <v>6.3591893780573019E-2</v>
      </c>
      <c r="I108" s="2">
        <v>9.7833682739343116E-3</v>
      </c>
      <c r="J108" s="2">
        <v>1</v>
      </c>
      <c r="N108" s="9"/>
      <c r="O108" s="9">
        <v>53</v>
      </c>
      <c r="P108" t="str">
        <f t="shared" si="12"/>
        <v>WIRRAL UNIVERSITY TEACHING HOSPITAL FT</v>
      </c>
      <c r="Q108" s="3">
        <f t="shared" si="13"/>
        <v>8.9005235602094238E-2</v>
      </c>
      <c r="R108" s="118">
        <v>0.2</v>
      </c>
      <c r="T108" s="9">
        <f>RANK(V108,$V$56:$V$286,0)+COUNTIF($V108:V$286,V108)-1</f>
        <v>90</v>
      </c>
      <c r="U108" s="81" t="s">
        <v>730</v>
      </c>
      <c r="V108" s="2">
        <v>2.9640084685956247E-2</v>
      </c>
      <c r="W108" s="2">
        <v>0.29710656316160905</v>
      </c>
      <c r="X108" s="2">
        <v>0.60903316866619617</v>
      </c>
      <c r="Y108" s="2">
        <v>6.4220183486238536E-2</v>
      </c>
      <c r="Z108" s="2">
        <v>1</v>
      </c>
      <c r="AC108" s="9">
        <v>53</v>
      </c>
      <c r="AD108" t="str">
        <f t="shared" si="10"/>
        <v>LONDON NORTH WEST UNIVERSITY HEALTHCARE TRUST</v>
      </c>
      <c r="AE108" s="3">
        <f t="shared" si="11"/>
        <v>0.1171875</v>
      </c>
    </row>
    <row r="109" spans="2:31">
      <c r="B109" s="9">
        <f>RANK(I109,$I$56:$I$286,0)+COUNTIF(I109:$I$286,I109)-1</f>
        <v>110</v>
      </c>
      <c r="C109" s="81" t="s">
        <v>731</v>
      </c>
      <c r="D109" s="2">
        <v>0</v>
      </c>
      <c r="E109" s="2">
        <v>0</v>
      </c>
      <c r="F109" s="2">
        <v>0</v>
      </c>
      <c r="G109" s="2">
        <v>0</v>
      </c>
      <c r="H109" s="2">
        <v>0</v>
      </c>
      <c r="I109" s="2">
        <v>0</v>
      </c>
      <c r="J109" s="2">
        <v>0</v>
      </c>
      <c r="N109" s="9"/>
      <c r="O109" s="9">
        <v>54</v>
      </c>
      <c r="P109" t="str">
        <f t="shared" si="12"/>
        <v>EPSOM AND ST HELIER UNIVERSITY HOSPITALS TRUST</v>
      </c>
      <c r="Q109" s="3">
        <f t="shared" si="13"/>
        <v>8.7662337662337664E-2</v>
      </c>
      <c r="R109" s="118">
        <v>0.2</v>
      </c>
      <c r="T109" s="9">
        <f>RANK(V109,$V$56:$V$286,0)+COUNTIF($V109:V$286,V109)-1</f>
        <v>112</v>
      </c>
      <c r="U109" s="81" t="s">
        <v>731</v>
      </c>
      <c r="V109" s="2">
        <v>0</v>
      </c>
      <c r="W109" s="2">
        <v>0</v>
      </c>
      <c r="X109" s="2">
        <v>0</v>
      </c>
      <c r="Y109" s="2">
        <v>0</v>
      </c>
      <c r="Z109" s="2">
        <v>0</v>
      </c>
      <c r="AC109" s="9">
        <v>54</v>
      </c>
      <c r="AD109" t="str">
        <f t="shared" si="10"/>
        <v>NORTHUMBRIA HEALTHCARE FT</v>
      </c>
      <c r="AE109" s="3">
        <f t="shared" si="11"/>
        <v>0.11440677966101695</v>
      </c>
    </row>
    <row r="110" spans="2:31">
      <c r="B110" s="9">
        <f>RANK(I110,$I$56:$I$286,0)+COUNTIF(I110:$I$286,I110)-1</f>
        <v>40</v>
      </c>
      <c r="C110" s="81" t="s">
        <v>732</v>
      </c>
      <c r="D110" s="2">
        <v>0.15538461538461537</v>
      </c>
      <c r="E110" s="2">
        <v>0.27538461538461539</v>
      </c>
      <c r="F110" s="2">
        <v>0.41846153846153844</v>
      </c>
      <c r="G110" s="2">
        <v>0</v>
      </c>
      <c r="H110" s="2">
        <v>3.8461538461538464E-2</v>
      </c>
      <c r="I110" s="2">
        <v>0.1123076923076923</v>
      </c>
      <c r="J110" s="2">
        <v>1</v>
      </c>
      <c r="N110" s="9"/>
      <c r="O110" s="9">
        <v>55</v>
      </c>
      <c r="P110" t="str">
        <f t="shared" si="12"/>
        <v>GATESHEAD HEALTH FT</v>
      </c>
      <c r="Q110" s="3">
        <f t="shared" si="13"/>
        <v>8.4337349397590355E-2</v>
      </c>
      <c r="R110" s="118">
        <v>0.2</v>
      </c>
      <c r="T110" s="9">
        <f>RANK(V110,$V$56:$V$286,0)+COUNTIF($V110:V$286,V110)-1</f>
        <v>23</v>
      </c>
      <c r="U110" s="81" t="s">
        <v>732</v>
      </c>
      <c r="V110" s="2">
        <v>0.17504332755632582</v>
      </c>
      <c r="W110" s="2">
        <v>0.31022530329289427</v>
      </c>
      <c r="X110" s="2">
        <v>0.47140381282495669</v>
      </c>
      <c r="Y110" s="2">
        <v>4.3327556325823226E-2</v>
      </c>
      <c r="Z110" s="2">
        <v>1</v>
      </c>
      <c r="AC110" s="9">
        <v>55</v>
      </c>
      <c r="AD110" t="str">
        <f t="shared" si="10"/>
        <v>BARNSLEY HOSPITAL FT</v>
      </c>
      <c r="AE110" s="3">
        <f t="shared" si="11"/>
        <v>0.11307420494699646</v>
      </c>
    </row>
    <row r="111" spans="2:31">
      <c r="B111" s="9">
        <f>RANK(I111,$I$56:$I$286,0)+COUNTIF(I111:$I$286,I111)-1</f>
        <v>75</v>
      </c>
      <c r="C111" s="81" t="s">
        <v>657</v>
      </c>
      <c r="D111" s="2">
        <v>3.6516853932584269E-2</v>
      </c>
      <c r="E111" s="2">
        <v>0.3455056179775281</v>
      </c>
      <c r="F111" s="2">
        <v>0.5449438202247191</v>
      </c>
      <c r="G111" s="2">
        <v>0</v>
      </c>
      <c r="H111" s="2">
        <v>2.8089887640449437E-2</v>
      </c>
      <c r="I111" s="2">
        <v>4.49438202247191E-2</v>
      </c>
      <c r="J111" s="2">
        <v>1</v>
      </c>
      <c r="N111" s="9"/>
      <c r="O111" s="9">
        <v>56</v>
      </c>
      <c r="P111" t="str">
        <f t="shared" si="12"/>
        <v>UNIVERSITY HOSPITAL SOUTHAMPTON FT</v>
      </c>
      <c r="Q111" s="3">
        <f t="shared" si="13"/>
        <v>8.4078711985688726E-2</v>
      </c>
      <c r="R111" s="118">
        <v>0.2</v>
      </c>
      <c r="T111" s="9">
        <f>RANK(V111,$V$56:$V$286,0)+COUNTIF($V111:V$286,V111)-1</f>
        <v>88</v>
      </c>
      <c r="U111" s="81" t="s">
        <v>657</v>
      </c>
      <c r="V111" s="2">
        <v>3.8235294117647062E-2</v>
      </c>
      <c r="W111" s="2">
        <v>0.36176470588235293</v>
      </c>
      <c r="X111" s="2">
        <v>0.57058823529411762</v>
      </c>
      <c r="Y111" s="2">
        <v>2.9411764705882353E-2</v>
      </c>
      <c r="Z111" s="2">
        <v>1</v>
      </c>
      <c r="AC111" s="9">
        <v>56</v>
      </c>
      <c r="AD111" t="str">
        <f t="shared" si="10"/>
        <v>KINGSTON HOSPITAL FT</v>
      </c>
      <c r="AE111" s="3">
        <f t="shared" si="11"/>
        <v>0.1111111111111111</v>
      </c>
    </row>
    <row r="112" spans="2:31">
      <c r="B112" s="9">
        <f>RANK(I112,$I$56:$I$286,0)+COUNTIF(I112:$I$286,I112)-1</f>
        <v>49</v>
      </c>
      <c r="C112" s="81" t="s">
        <v>658</v>
      </c>
      <c r="D112" s="2">
        <v>0.1838150289017341</v>
      </c>
      <c r="E112" s="2">
        <v>0.24393063583815028</v>
      </c>
      <c r="F112" s="2">
        <v>0.47630057803468207</v>
      </c>
      <c r="G112" s="2">
        <v>0</v>
      </c>
      <c r="H112" s="2">
        <v>0</v>
      </c>
      <c r="I112" s="2">
        <v>9.595375722543352E-2</v>
      </c>
      <c r="J112" s="2">
        <v>1</v>
      </c>
      <c r="N112" s="9"/>
      <c r="O112" s="9">
        <v>57</v>
      </c>
      <c r="P112" t="str">
        <f t="shared" si="12"/>
        <v>WALSALL HEALTHCARE TRUST</v>
      </c>
      <c r="Q112" s="3">
        <f t="shared" si="13"/>
        <v>8.2352941176470587E-2</v>
      </c>
      <c r="R112" s="118">
        <v>0.2</v>
      </c>
      <c r="T112" s="9">
        <f>RANK(V112,$V$56:$V$286,0)+COUNTIF($V112:V$286,V112)-1</f>
        <v>11</v>
      </c>
      <c r="U112" s="81" t="s">
        <v>658</v>
      </c>
      <c r="V112" s="2">
        <v>0.20332480818414322</v>
      </c>
      <c r="W112" s="2">
        <v>0.26982097186700765</v>
      </c>
      <c r="X112" s="2">
        <v>0.52685421994884907</v>
      </c>
      <c r="Y112" s="2">
        <v>0</v>
      </c>
      <c r="Z112" s="2">
        <v>1</v>
      </c>
      <c r="AC112" s="9">
        <v>57</v>
      </c>
      <c r="AD112" t="str">
        <f t="shared" si="10"/>
        <v>MEDWAY FT</v>
      </c>
      <c r="AE112" s="3">
        <f t="shared" si="11"/>
        <v>0.1095890410958904</v>
      </c>
    </row>
    <row r="113" spans="2:31">
      <c r="B113" s="9">
        <f>RANK(I113,$I$56:$I$286,0)+COUNTIF(I113:$I$286,I113)-1</f>
        <v>1</v>
      </c>
      <c r="C113" s="81" t="s">
        <v>659</v>
      </c>
      <c r="D113" s="2">
        <v>3.1152647975077882E-2</v>
      </c>
      <c r="E113" s="2">
        <v>9.4496365524402909E-2</v>
      </c>
      <c r="F113" s="2">
        <v>0.24195223260643822</v>
      </c>
      <c r="G113" s="2">
        <v>0</v>
      </c>
      <c r="H113" s="2">
        <v>0</v>
      </c>
      <c r="I113" s="2">
        <v>0.63239875389408096</v>
      </c>
      <c r="J113" s="2">
        <v>1</v>
      </c>
      <c r="N113" s="9"/>
      <c r="O113" s="9">
        <v>58</v>
      </c>
      <c r="P113" t="str">
        <f t="shared" si="12"/>
        <v>WEST HERTFORDSHIRE TEACHING HOSPITALS TRUST</v>
      </c>
      <c r="Q113" s="3">
        <f t="shared" si="13"/>
        <v>8.1632653061224483E-2</v>
      </c>
      <c r="R113" s="118">
        <v>0.2</v>
      </c>
      <c r="T113" s="9">
        <f>RANK(V113,$V$56:$V$286,0)+COUNTIF($V113:V$286,V113)-1</f>
        <v>69</v>
      </c>
      <c r="U113" s="81" t="s">
        <v>659</v>
      </c>
      <c r="V113" s="2">
        <v>8.4745762711864403E-2</v>
      </c>
      <c r="W113" s="2">
        <v>0.25706214689265539</v>
      </c>
      <c r="X113" s="2">
        <v>0.65819209039548021</v>
      </c>
      <c r="Y113" s="2">
        <v>0</v>
      </c>
      <c r="Z113" s="2">
        <v>1</v>
      </c>
      <c r="AC113" s="9">
        <v>58</v>
      </c>
      <c r="AD113" t="str">
        <f t="shared" si="10"/>
        <v>UNIVERSITY HOSPITALS DORSET FT</v>
      </c>
      <c r="AE113" s="3">
        <f t="shared" si="11"/>
        <v>0.10714285714285714</v>
      </c>
    </row>
    <row r="114" spans="2:31">
      <c r="B114" s="9">
        <f>RANK(I114,$I$56:$I$286,0)+COUNTIF(I114:$I$286,I114)-1</f>
        <v>32</v>
      </c>
      <c r="C114" s="81" t="s">
        <v>733</v>
      </c>
      <c r="D114" s="2">
        <v>8.7613293051359523E-2</v>
      </c>
      <c r="E114" s="2">
        <v>0.3202416918429003</v>
      </c>
      <c r="F114" s="2">
        <v>0.45921450151057402</v>
      </c>
      <c r="G114" s="2">
        <v>0</v>
      </c>
      <c r="H114" s="2">
        <v>0</v>
      </c>
      <c r="I114" s="2">
        <v>0.13293051359516617</v>
      </c>
      <c r="J114" s="2">
        <v>1</v>
      </c>
      <c r="N114" s="9"/>
      <c r="O114" s="9">
        <v>59</v>
      </c>
      <c r="P114" t="str">
        <f t="shared" si="12"/>
        <v>BARKING, HAVERING AND REDBRIDGE UNIVERSITY HOSPITALS TRUST</v>
      </c>
      <c r="Q114" s="3">
        <f t="shared" si="13"/>
        <v>8.0575539568345317E-2</v>
      </c>
      <c r="R114" s="118">
        <v>0.2</v>
      </c>
      <c r="T114" s="9">
        <f>RANK(V114,$V$56:$V$286,0)+COUNTIF($V114:V$286,V114)-1</f>
        <v>60</v>
      </c>
      <c r="U114" s="81" t="s">
        <v>733</v>
      </c>
      <c r="V114" s="2">
        <v>0.10104529616724739</v>
      </c>
      <c r="W114" s="2">
        <v>0.36933797909407667</v>
      </c>
      <c r="X114" s="2">
        <v>0.52961672473867594</v>
      </c>
      <c r="Y114" s="2">
        <v>0</v>
      </c>
      <c r="Z114" s="2">
        <v>1</v>
      </c>
      <c r="AC114" s="9">
        <v>59</v>
      </c>
      <c r="AD114" t="str">
        <f t="shared" si="10"/>
        <v>WARRINGTON AND HALTON TEACHING HOSPITALS FT</v>
      </c>
      <c r="AE114" s="3">
        <f t="shared" si="11"/>
        <v>0.10497237569060773</v>
      </c>
    </row>
    <row r="115" spans="2:31">
      <c r="B115" s="9">
        <f>RANK(I115,$I$56:$I$286,0)+COUNTIF(I115:$I$286,I115)-1</f>
        <v>83</v>
      </c>
      <c r="C115" s="81" t="s">
        <v>663</v>
      </c>
      <c r="D115" s="2">
        <v>9.7674418604651161E-2</v>
      </c>
      <c r="E115" s="2">
        <v>0.36046511627906974</v>
      </c>
      <c r="F115" s="2">
        <v>0.51627906976744187</v>
      </c>
      <c r="G115" s="2">
        <v>0</v>
      </c>
      <c r="H115" s="2">
        <v>0</v>
      </c>
      <c r="I115" s="2">
        <v>2.5581395348837209E-2</v>
      </c>
      <c r="J115" s="2">
        <v>1</v>
      </c>
      <c r="N115" s="9"/>
      <c r="O115" s="9">
        <v>60</v>
      </c>
      <c r="P115" t="str">
        <f t="shared" si="12"/>
        <v>GEORGE ELIOT HOSPITAL TRUST</v>
      </c>
      <c r="Q115" s="3">
        <f t="shared" si="13"/>
        <v>7.9646017699115043E-2</v>
      </c>
      <c r="R115" s="118">
        <v>0.2</v>
      </c>
      <c r="T115" s="9">
        <f>RANK(V115,$V$56:$V$286,0)+COUNTIF($V115:V$286,V115)-1</f>
        <v>61</v>
      </c>
      <c r="U115" s="81" t="s">
        <v>663</v>
      </c>
      <c r="V115" s="2">
        <v>0.10023866348448687</v>
      </c>
      <c r="W115" s="2">
        <v>0.36992840095465396</v>
      </c>
      <c r="X115" s="2">
        <v>0.5298329355608592</v>
      </c>
      <c r="Y115" s="2">
        <v>0</v>
      </c>
      <c r="Z115" s="2">
        <v>1</v>
      </c>
      <c r="AC115" s="9">
        <v>60</v>
      </c>
      <c r="AD115" t="str">
        <f t="shared" si="10"/>
        <v>NORTH CUMBRIA INTEGRATED CARE FT</v>
      </c>
      <c r="AE115" s="3">
        <f t="shared" si="11"/>
        <v>0.10104529616724739</v>
      </c>
    </row>
    <row r="116" spans="2:31">
      <c r="B116" s="9">
        <f>RANK(I116,$I$56:$I$286,0)+COUNTIF(I116:$I$286,I116)-1</f>
        <v>89</v>
      </c>
      <c r="C116" s="81" t="s">
        <v>734</v>
      </c>
      <c r="D116" s="2">
        <v>0.18550106609808104</v>
      </c>
      <c r="E116" s="2">
        <v>0.34754797441364604</v>
      </c>
      <c r="F116" s="2">
        <v>0.44562899786780386</v>
      </c>
      <c r="G116" s="2">
        <v>2.1321961620469083E-3</v>
      </c>
      <c r="H116" s="2">
        <v>0</v>
      </c>
      <c r="I116" s="2">
        <v>1.9189765458422176E-2</v>
      </c>
      <c r="J116" s="2">
        <v>1</v>
      </c>
      <c r="N116" s="9"/>
      <c r="O116" s="9">
        <v>61</v>
      </c>
      <c r="P116" t="str">
        <f t="shared" si="12"/>
        <v>UNITED LINCOLNSHIRE TEACHING HOSPITALS TRUST</v>
      </c>
      <c r="Q116" s="3">
        <f t="shared" si="13"/>
        <v>7.7519379844961239E-2</v>
      </c>
      <c r="R116" s="118">
        <v>0.2</v>
      </c>
      <c r="T116" s="9">
        <f>RANK(V116,$V$56:$V$286,0)+COUNTIF($V116:V$286,V116)-1</f>
        <v>16</v>
      </c>
      <c r="U116" s="81" t="s">
        <v>734</v>
      </c>
      <c r="V116" s="2">
        <v>0.18954248366013071</v>
      </c>
      <c r="W116" s="2">
        <v>0.355119825708061</v>
      </c>
      <c r="X116" s="2">
        <v>0.45533769063180829</v>
      </c>
      <c r="Y116" s="2">
        <v>0</v>
      </c>
      <c r="Z116" s="2">
        <v>1</v>
      </c>
      <c r="AC116" s="9">
        <v>61</v>
      </c>
      <c r="AD116" t="str">
        <f t="shared" si="10"/>
        <v>NORTH TEES AND HARTLEPOOL FT</v>
      </c>
      <c r="AE116" s="3">
        <f t="shared" si="11"/>
        <v>0.10023866348448687</v>
      </c>
    </row>
    <row r="117" spans="2:31">
      <c r="B117" s="9">
        <f>RANK(I117,$I$56:$I$286,0)+COUNTIF(I117:$I$286,I117)-1</f>
        <v>98</v>
      </c>
      <c r="C117" s="81" t="s">
        <v>735</v>
      </c>
      <c r="D117" s="2">
        <v>7.0110701107011064E-2</v>
      </c>
      <c r="E117" s="2">
        <v>0.26937269372693728</v>
      </c>
      <c r="F117" s="2">
        <v>0.49815498154981552</v>
      </c>
      <c r="G117" s="2">
        <v>0</v>
      </c>
      <c r="H117" s="2">
        <v>0.15498154981549817</v>
      </c>
      <c r="I117" s="2">
        <v>7.3800738007380072E-3</v>
      </c>
      <c r="J117" s="2">
        <v>1</v>
      </c>
      <c r="N117" s="9"/>
      <c r="O117" s="9">
        <v>62</v>
      </c>
      <c r="P117" t="str">
        <f t="shared" si="12"/>
        <v>BEDFORDSHIRE HOSPITALS FT</v>
      </c>
      <c r="Q117" s="3">
        <f t="shared" si="13"/>
        <v>7.407407407407407E-2</v>
      </c>
      <c r="R117" s="118">
        <v>0.2</v>
      </c>
      <c r="T117" s="9">
        <f>RANK(V117,$V$56:$V$286,0)+COUNTIF($V117:V$286,V117)-1</f>
        <v>76</v>
      </c>
      <c r="U117" s="81" t="s">
        <v>735</v>
      </c>
      <c r="V117" s="2">
        <v>7.0631970260223054E-2</v>
      </c>
      <c r="W117" s="2">
        <v>0.27137546468401486</v>
      </c>
      <c r="X117" s="2">
        <v>0.5018587360594795</v>
      </c>
      <c r="Y117" s="2">
        <v>0.15613382899628253</v>
      </c>
      <c r="Z117" s="2">
        <v>1</v>
      </c>
      <c r="AC117" s="9">
        <v>62</v>
      </c>
      <c r="AD117" t="str">
        <f t="shared" si="10"/>
        <v>SANDWELL AND WEST BIRMINGHAM HOSPITALS TRUST</v>
      </c>
      <c r="AE117" s="3">
        <f t="shared" si="11"/>
        <v>9.9071207430340563E-2</v>
      </c>
    </row>
    <row r="118" spans="2:31">
      <c r="B118" s="9">
        <f>RANK(I118,$I$56:$I$286,0)+COUNTIF(I118:$I$286,I118)-1</f>
        <v>69</v>
      </c>
      <c r="C118" s="81" t="s">
        <v>736</v>
      </c>
      <c r="D118" s="2">
        <v>0.14341846758349705</v>
      </c>
      <c r="E118" s="2">
        <v>0.29993451211525868</v>
      </c>
      <c r="F118" s="2">
        <v>0.46168958742632615</v>
      </c>
      <c r="G118" s="2">
        <v>3.6673215455140802E-2</v>
      </c>
      <c r="H118" s="2">
        <v>3.2743942370661427E-3</v>
      </c>
      <c r="I118" s="2">
        <v>5.50098231827112E-2</v>
      </c>
      <c r="J118" s="2">
        <v>1</v>
      </c>
      <c r="N118" s="9"/>
      <c r="O118" s="9">
        <v>63</v>
      </c>
      <c r="P118" t="str">
        <f t="shared" si="12"/>
        <v>UNIVERSITY HOSPITALS OF MORECAMBE BAY FT</v>
      </c>
      <c r="Q118" s="3">
        <f t="shared" si="13"/>
        <v>6.535947712418301E-2</v>
      </c>
      <c r="R118" s="118">
        <v>0.2</v>
      </c>
      <c r="T118" s="9">
        <f>RANK(V118,$V$56:$V$286,0)+COUNTIF($V118:V$286,V118)-1</f>
        <v>30</v>
      </c>
      <c r="U118" s="81" t="s">
        <v>736</v>
      </c>
      <c r="V118" s="2">
        <v>0.15789473684210525</v>
      </c>
      <c r="W118" s="2">
        <v>0.3302090843547224</v>
      </c>
      <c r="X118" s="2">
        <v>0.50829127613554437</v>
      </c>
      <c r="Y118" s="2">
        <v>3.6049026676279738E-3</v>
      </c>
      <c r="Z118" s="2">
        <v>1</v>
      </c>
      <c r="AC118" s="9">
        <v>63</v>
      </c>
      <c r="AD118" t="str">
        <f t="shared" si="10"/>
        <v>UNITED LINCOLNSHIRE TEACHING HOSPITALS TRUST</v>
      </c>
      <c r="AE118" s="3">
        <f t="shared" si="11"/>
        <v>9.8739495798319324E-2</v>
      </c>
    </row>
    <row r="119" spans="2:31">
      <c r="B119" s="9">
        <f>RANK(I119,$I$56:$I$286,0)+COUNTIF(I119:$I$286,I119)-1</f>
        <v>10</v>
      </c>
      <c r="C119" s="81" t="s">
        <v>737</v>
      </c>
      <c r="D119" s="2">
        <v>4.2979942693409743E-3</v>
      </c>
      <c r="E119" s="2">
        <v>9.5988538681948427E-2</v>
      </c>
      <c r="F119" s="2">
        <v>0.67335243553008595</v>
      </c>
      <c r="G119" s="2">
        <v>1.4326647564469914E-3</v>
      </c>
      <c r="H119" s="2">
        <v>0</v>
      </c>
      <c r="I119" s="2">
        <v>0.22492836676217765</v>
      </c>
      <c r="J119" s="2">
        <v>1</v>
      </c>
      <c r="N119" s="9"/>
      <c r="O119" s="9">
        <v>64</v>
      </c>
      <c r="P119" t="str">
        <f t="shared" si="12"/>
        <v>EAST SUSSEX HEALTHCARE TRUST</v>
      </c>
      <c r="Q119" s="3">
        <f t="shared" si="13"/>
        <v>6.0176991150442477E-2</v>
      </c>
      <c r="R119" s="118">
        <v>0.2</v>
      </c>
      <c r="T119" s="9">
        <f>RANK(V119,$V$56:$V$286,0)+COUNTIF($V119:V$286,V119)-1</f>
        <v>101</v>
      </c>
      <c r="U119" s="81" t="s">
        <v>737</v>
      </c>
      <c r="V119" s="2">
        <v>5.5555555555555558E-3</v>
      </c>
      <c r="W119" s="2">
        <v>0.12407407407407407</v>
      </c>
      <c r="X119" s="2">
        <v>0.87037037037037035</v>
      </c>
      <c r="Y119" s="2">
        <v>0</v>
      </c>
      <c r="Z119" s="2">
        <v>1</v>
      </c>
      <c r="AC119" s="9">
        <v>64</v>
      </c>
      <c r="AD119" t="str">
        <f t="shared" si="10"/>
        <v>DONCASTER AND BASSETLAW TEACHING HOSPITALS FT</v>
      </c>
      <c r="AE119" s="3">
        <f t="shared" si="11"/>
        <v>9.7690941385435173E-2</v>
      </c>
    </row>
    <row r="120" spans="2:31">
      <c r="B120" s="9">
        <f>RANK(I120,$I$56:$I$286,0)+COUNTIF(I120:$I$286,I120)-1</f>
        <v>13</v>
      </c>
      <c r="C120" s="81" t="s">
        <v>738</v>
      </c>
      <c r="D120" s="2">
        <v>9.3264248704663211E-2</v>
      </c>
      <c r="E120" s="2">
        <v>0.25734024179620035</v>
      </c>
      <c r="F120" s="2">
        <v>0.46459412780656306</v>
      </c>
      <c r="G120" s="2">
        <v>0</v>
      </c>
      <c r="H120" s="2">
        <v>0</v>
      </c>
      <c r="I120" s="2">
        <v>0.1848013816925734</v>
      </c>
      <c r="J120" s="2">
        <v>1</v>
      </c>
      <c r="N120" s="9"/>
      <c r="O120" s="9">
        <v>65</v>
      </c>
      <c r="P120" t="str">
        <f t="shared" si="12"/>
        <v>CHESTERFIELD ROYAL HOSPITAL FT</v>
      </c>
      <c r="Q120" s="3">
        <f t="shared" si="13"/>
        <v>5.9523809523809521E-2</v>
      </c>
      <c r="R120" s="118">
        <v>0.2</v>
      </c>
      <c r="T120" s="9">
        <f>RANK(V120,$V$56:$V$286,0)+COUNTIF($V120:V$286,V120)-1</f>
        <v>54</v>
      </c>
      <c r="U120" s="81" t="s">
        <v>738</v>
      </c>
      <c r="V120" s="2">
        <v>0.11440677966101695</v>
      </c>
      <c r="W120" s="2">
        <v>0.31567796610169491</v>
      </c>
      <c r="X120" s="2">
        <v>0.56991525423728817</v>
      </c>
      <c r="Y120" s="2">
        <v>0</v>
      </c>
      <c r="Z120" s="2">
        <v>1</v>
      </c>
      <c r="AC120" s="9">
        <v>65</v>
      </c>
      <c r="AD120" t="str">
        <f t="shared" ref="AD120:AD183" si="14">VLOOKUP(AC120,$T$56:$U$287,2,0)</f>
        <v>COUNTESS OF CHESTER HOSPITAL FT</v>
      </c>
      <c r="AE120" s="3">
        <f t="shared" ref="AE120:AE183" si="15">VLOOKUP(AC120,$T$56:$V$287,3,0)</f>
        <v>9.5940959409594101E-2</v>
      </c>
    </row>
    <row r="121" spans="2:31">
      <c r="B121" s="9">
        <f>RANK(I121,$I$56:$I$286,0)+COUNTIF(I121:$I$286,I121)-1</f>
        <v>92</v>
      </c>
      <c r="C121" s="81" t="s">
        <v>739</v>
      </c>
      <c r="D121" s="2">
        <v>9.4405594405594401E-2</v>
      </c>
      <c r="E121" s="2">
        <v>0.37878787878787878</v>
      </c>
      <c r="F121" s="2">
        <v>0.5</v>
      </c>
      <c r="G121" s="2">
        <v>0</v>
      </c>
      <c r="H121" s="2">
        <v>1.1655011655011656E-2</v>
      </c>
      <c r="I121" s="2">
        <v>1.5151515151515152E-2</v>
      </c>
      <c r="J121" s="2">
        <v>1</v>
      </c>
      <c r="N121" s="9"/>
      <c r="O121" s="9">
        <v>66</v>
      </c>
      <c r="P121" t="str">
        <f t="shared" ref="P121:P184" si="16">VLOOKUP(O121,$B$56:$C$287,2,0)</f>
        <v>FRIMLEY HEALTH FT</v>
      </c>
      <c r="Q121" s="3">
        <f t="shared" ref="Q121:Q184" si="17">VLOOKUP(O121,$B$56:$I$287,8,0)</f>
        <v>5.7291666666666664E-2</v>
      </c>
      <c r="R121" s="118">
        <v>0.2</v>
      </c>
      <c r="T121" s="9">
        <f>RANK(V121,$V$56:$V$286,0)+COUNTIF($V121:V$286,V121)-1</f>
        <v>66</v>
      </c>
      <c r="U121" s="81" t="s">
        <v>739</v>
      </c>
      <c r="V121" s="2">
        <v>9.5857988165680474E-2</v>
      </c>
      <c r="W121" s="2">
        <v>0.38461538461538464</v>
      </c>
      <c r="X121" s="2">
        <v>0.50769230769230766</v>
      </c>
      <c r="Y121" s="2">
        <v>1.1834319526627219E-2</v>
      </c>
      <c r="Z121" s="2">
        <v>1</v>
      </c>
      <c r="AC121" s="9">
        <v>66</v>
      </c>
      <c r="AD121" t="str">
        <f t="shared" si="14"/>
        <v>NOTTINGHAM UNIVERSITY HOSPITALS TRUST</v>
      </c>
      <c r="AE121" s="3">
        <f t="shared" si="15"/>
        <v>9.5857988165680474E-2</v>
      </c>
    </row>
    <row r="122" spans="2:31">
      <c r="B122" s="9">
        <f>RANK(I122,$I$56:$I$286,0)+COUNTIF(I122:$I$286,I122)-1</f>
        <v>30</v>
      </c>
      <c r="C122" s="81" t="s">
        <v>664</v>
      </c>
      <c r="D122" s="2">
        <v>7.045454545454545E-2</v>
      </c>
      <c r="E122" s="2">
        <v>0.27272727272727271</v>
      </c>
      <c r="F122" s="2">
        <v>0.51363636363636367</v>
      </c>
      <c r="G122" s="2">
        <v>0</v>
      </c>
      <c r="H122" s="2">
        <v>9.0909090909090905E-3</v>
      </c>
      <c r="I122" s="2">
        <v>0.13409090909090909</v>
      </c>
      <c r="J122" s="2">
        <v>1</v>
      </c>
      <c r="N122" s="9"/>
      <c r="O122" s="9">
        <v>67</v>
      </c>
      <c r="P122" t="str">
        <f t="shared" si="16"/>
        <v>WORCESTERSHIRE ACUTE HOSPITALS TRUST</v>
      </c>
      <c r="Q122" s="3">
        <f t="shared" si="17"/>
        <v>5.6761268781302172E-2</v>
      </c>
      <c r="R122" s="118">
        <v>0.2</v>
      </c>
      <c r="T122" s="9">
        <f>RANK(V122,$V$56:$V$286,0)+COUNTIF($V122:V$286,V122)-1</f>
        <v>71</v>
      </c>
      <c r="U122" s="81" t="s">
        <v>664</v>
      </c>
      <c r="V122" s="2">
        <v>8.1364829396325458E-2</v>
      </c>
      <c r="W122" s="2">
        <v>0.31496062992125984</v>
      </c>
      <c r="X122" s="2">
        <v>0.59317585301837272</v>
      </c>
      <c r="Y122" s="2">
        <v>1.0498687664041995E-2</v>
      </c>
      <c r="Z122" s="2">
        <v>1</v>
      </c>
      <c r="AC122" s="9">
        <v>67</v>
      </c>
      <c r="AD122" t="str">
        <f t="shared" si="14"/>
        <v>DORSET COUNTY HOSPITAL FT</v>
      </c>
      <c r="AE122" s="3">
        <f t="shared" si="15"/>
        <v>9.5541401273885357E-2</v>
      </c>
    </row>
    <row r="123" spans="2:31">
      <c r="B123" s="9">
        <f>RANK(I123,$I$56:$I$286,0)+COUNTIF(I123:$I$286,I123)-1</f>
        <v>38</v>
      </c>
      <c r="C123" s="81" t="s">
        <v>740</v>
      </c>
      <c r="D123" s="2">
        <v>3.896103896103896E-2</v>
      </c>
      <c r="E123" s="2">
        <v>0.40909090909090912</v>
      </c>
      <c r="F123" s="2">
        <v>0.43506493506493504</v>
      </c>
      <c r="G123" s="2">
        <v>0</v>
      </c>
      <c r="H123" s="2">
        <v>0</v>
      </c>
      <c r="I123" s="2">
        <v>0.11688311688311688</v>
      </c>
      <c r="J123" s="2">
        <v>1</v>
      </c>
      <c r="N123" s="9"/>
      <c r="O123" s="9">
        <v>68</v>
      </c>
      <c r="P123" t="str">
        <f t="shared" si="16"/>
        <v>EAST LANCASHIRE HOSPITALS TRUST</v>
      </c>
      <c r="Q123" s="3">
        <f t="shared" si="17"/>
        <v>5.5944055944055944E-2</v>
      </c>
      <c r="R123" s="118">
        <v>0.2</v>
      </c>
      <c r="T123" s="9">
        <f>RANK(V123,$V$56:$V$286,0)+COUNTIF($V123:V$286,V123)-1</f>
        <v>85</v>
      </c>
      <c r="U123" s="81" t="s">
        <v>740</v>
      </c>
      <c r="V123" s="2">
        <v>4.4117647058823532E-2</v>
      </c>
      <c r="W123" s="2">
        <v>0.46323529411764708</v>
      </c>
      <c r="X123" s="2">
        <v>0.49264705882352944</v>
      </c>
      <c r="Y123" s="2">
        <v>0</v>
      </c>
      <c r="Z123" s="2">
        <v>1</v>
      </c>
      <c r="AC123" s="9">
        <v>68</v>
      </c>
      <c r="AD123" t="str">
        <f t="shared" si="14"/>
        <v>SOMERSET FT</v>
      </c>
      <c r="AE123" s="3">
        <f t="shared" si="15"/>
        <v>8.8932806324110672E-2</v>
      </c>
    </row>
    <row r="124" spans="2:31">
      <c r="B124" s="9">
        <f>RANK(I124,$I$56:$I$286,0)+COUNTIF(I124:$I$286,I124)-1</f>
        <v>73</v>
      </c>
      <c r="C124" s="81" t="s">
        <v>741</v>
      </c>
      <c r="D124" s="2">
        <v>7.3275862068965511E-2</v>
      </c>
      <c r="E124" s="2">
        <v>0.36637931034482757</v>
      </c>
      <c r="F124" s="2">
        <v>0.50862068965517238</v>
      </c>
      <c r="G124" s="2">
        <v>0</v>
      </c>
      <c r="H124" s="2">
        <v>4.3103448275862068E-3</v>
      </c>
      <c r="I124" s="2">
        <v>4.7413793103448273E-2</v>
      </c>
      <c r="J124" s="2">
        <v>1</v>
      </c>
      <c r="N124" s="9"/>
      <c r="O124" s="9">
        <v>69</v>
      </c>
      <c r="P124" t="str">
        <f t="shared" si="16"/>
        <v>NORTHERN CARE ALLIANCE FT</v>
      </c>
      <c r="Q124" s="3">
        <f t="shared" si="17"/>
        <v>5.50098231827112E-2</v>
      </c>
      <c r="R124" s="118">
        <v>0.2</v>
      </c>
      <c r="T124" s="9">
        <f>RANK(V124,$V$56:$V$286,0)+COUNTIF($V124:V$286,V124)-1</f>
        <v>75</v>
      </c>
      <c r="U124" s="81" t="s">
        <v>741</v>
      </c>
      <c r="V124" s="2">
        <v>7.6923076923076927E-2</v>
      </c>
      <c r="W124" s="2">
        <v>0.38461538461538464</v>
      </c>
      <c r="X124" s="2">
        <v>0.5339366515837104</v>
      </c>
      <c r="Y124" s="2">
        <v>4.5248868778280547E-3</v>
      </c>
      <c r="Z124" s="2">
        <v>1</v>
      </c>
      <c r="AC124" s="9">
        <v>69</v>
      </c>
      <c r="AD124" t="str">
        <f t="shared" si="14"/>
        <v>NORTH BRISTOL TRUST</v>
      </c>
      <c r="AE124" s="3">
        <f t="shared" si="15"/>
        <v>8.4745762711864403E-2</v>
      </c>
    </row>
    <row r="125" spans="2:31">
      <c r="B125" s="9">
        <f>RANK(I125,$I$56:$I$286,0)+COUNTIF(I125:$I$286,I125)-1</f>
        <v>91</v>
      </c>
      <c r="C125" s="81" t="s">
        <v>742</v>
      </c>
      <c r="D125" s="2">
        <v>0.12241653418124006</v>
      </c>
      <c r="E125" s="2">
        <v>0.26550079491255962</v>
      </c>
      <c r="F125" s="2">
        <v>0.57392686804451509</v>
      </c>
      <c r="G125" s="2">
        <v>0</v>
      </c>
      <c r="H125" s="2">
        <v>2.066772655007949E-2</v>
      </c>
      <c r="I125" s="2">
        <v>1.7488076311605722E-2</v>
      </c>
      <c r="J125" s="2">
        <v>1</v>
      </c>
      <c r="N125" s="9"/>
      <c r="O125" s="9">
        <v>70</v>
      </c>
      <c r="P125" t="str">
        <f t="shared" si="16"/>
        <v>TORBAY AND SOUTH DEVON FT</v>
      </c>
      <c r="Q125" s="3">
        <f t="shared" si="17"/>
        <v>5.4285714285714284E-2</v>
      </c>
      <c r="R125" s="118">
        <v>0.2</v>
      </c>
      <c r="T125" s="9">
        <f>RANK(V125,$V$56:$V$286,0)+COUNTIF($V125:V$286,V125)-1</f>
        <v>49</v>
      </c>
      <c r="U125" s="81" t="s">
        <v>742</v>
      </c>
      <c r="V125" s="2">
        <v>0.12459546925566344</v>
      </c>
      <c r="W125" s="2">
        <v>0.27022653721682849</v>
      </c>
      <c r="X125" s="2">
        <v>0.58414239482200647</v>
      </c>
      <c r="Y125" s="2">
        <v>2.1035598705501618E-2</v>
      </c>
      <c r="Z125" s="2">
        <v>1</v>
      </c>
      <c r="AC125" s="9">
        <v>70</v>
      </c>
      <c r="AD125" t="str">
        <f t="shared" si="14"/>
        <v>CAMBRIDGE UNIVERSITY HOSPITALS FT</v>
      </c>
      <c r="AE125" s="3">
        <f t="shared" si="15"/>
        <v>8.3333333333333329E-2</v>
      </c>
    </row>
    <row r="126" spans="2:31">
      <c r="B126" s="9">
        <f>RANK(I126,$I$56:$I$286,0)+COUNTIF(I126:$I$286,I126)-1</f>
        <v>84</v>
      </c>
      <c r="C126" s="81" t="s">
        <v>743</v>
      </c>
      <c r="D126" s="2">
        <v>0.11788617886178862</v>
      </c>
      <c r="E126" s="2">
        <v>0.2886178861788618</v>
      </c>
      <c r="F126" s="2">
        <v>0.56910569105691056</v>
      </c>
      <c r="G126" s="2">
        <v>0</v>
      </c>
      <c r="H126" s="2">
        <v>0</v>
      </c>
      <c r="I126" s="2">
        <v>2.4390243902439025E-2</v>
      </c>
      <c r="J126" s="2">
        <v>1</v>
      </c>
      <c r="N126" s="9"/>
      <c r="O126" s="9">
        <v>71</v>
      </c>
      <c r="P126" t="str">
        <f t="shared" si="16"/>
        <v>EAST KENT HOSPITALS UNIVERSITY FT</v>
      </c>
      <c r="Q126" s="3">
        <f t="shared" si="17"/>
        <v>4.850213980028531E-2</v>
      </c>
      <c r="R126" s="118">
        <v>0.2</v>
      </c>
      <c r="T126" s="9">
        <f>RANK(V126,$V$56:$V$286,0)+COUNTIF($V126:V$286,V126)-1</f>
        <v>51</v>
      </c>
      <c r="U126" s="81" t="s">
        <v>743</v>
      </c>
      <c r="V126" s="2">
        <v>0.12083333333333333</v>
      </c>
      <c r="W126" s="2">
        <v>0.29583333333333334</v>
      </c>
      <c r="X126" s="2">
        <v>0.58333333333333337</v>
      </c>
      <c r="Y126" s="2">
        <v>0</v>
      </c>
      <c r="Z126" s="2">
        <v>1</v>
      </c>
      <c r="AC126" s="9">
        <v>71</v>
      </c>
      <c r="AD126" t="str">
        <f t="shared" si="14"/>
        <v>OXFORD UNIVERSITY HOSPITALS FT</v>
      </c>
      <c r="AE126" s="3">
        <f t="shared" si="15"/>
        <v>8.1364829396325458E-2</v>
      </c>
    </row>
    <row r="127" spans="2:31">
      <c r="B127" s="9">
        <f>RANK(I127,$I$56:$I$286,0)+COUNTIF(I127:$I$286,I127)-1</f>
        <v>7</v>
      </c>
      <c r="C127" s="81" t="s">
        <v>744</v>
      </c>
      <c r="D127" s="2">
        <v>0.13628899835796388</v>
      </c>
      <c r="E127" s="2">
        <v>0.22988505747126436</v>
      </c>
      <c r="F127" s="2">
        <v>0.37438423645320196</v>
      </c>
      <c r="G127" s="2">
        <v>2.6272577996715927E-2</v>
      </c>
      <c r="H127" s="2">
        <v>0</v>
      </c>
      <c r="I127" s="2">
        <v>0.23316912972085385</v>
      </c>
      <c r="J127" s="2">
        <v>1</v>
      </c>
      <c r="N127" s="9"/>
      <c r="O127" s="9">
        <v>72</v>
      </c>
      <c r="P127" t="str">
        <f t="shared" si="16"/>
        <v>UNIVERSITY HOSPITALS COVENTRY AND WARWICKSHIRE TRUST</v>
      </c>
      <c r="Q127" s="3">
        <f t="shared" si="17"/>
        <v>4.7413793103448273E-2</v>
      </c>
      <c r="R127" s="118">
        <v>0.2</v>
      </c>
      <c r="T127" s="9">
        <f>RANK(V127,$V$56:$V$286,0)+COUNTIF($V127:V$286,V127)-1</f>
        <v>18</v>
      </c>
      <c r="U127" s="81" t="s">
        <v>744</v>
      </c>
      <c r="V127" s="2">
        <v>0.18403547671840353</v>
      </c>
      <c r="W127" s="2">
        <v>0.31042128603104213</v>
      </c>
      <c r="X127" s="2">
        <v>0.50554323725055428</v>
      </c>
      <c r="Y127" s="2">
        <v>0</v>
      </c>
      <c r="Z127" s="2">
        <v>1</v>
      </c>
      <c r="AC127" s="9">
        <v>72</v>
      </c>
      <c r="AD127" t="str">
        <f t="shared" si="14"/>
        <v>ROYAL SURREY COUNTY HOSPITAL FT</v>
      </c>
      <c r="AE127" s="3">
        <f t="shared" si="15"/>
        <v>7.9847908745247151E-2</v>
      </c>
    </row>
    <row r="128" spans="2:31">
      <c r="B128" s="9">
        <f>RANK(I128,$I$56:$I$286,0)+COUNTIF(I128:$I$286,I128)-1</f>
        <v>27</v>
      </c>
      <c r="C128" s="81" t="s">
        <v>745</v>
      </c>
      <c r="D128" s="2">
        <v>6.8403908794788276E-2</v>
      </c>
      <c r="E128" s="2">
        <v>0.25407166123778502</v>
      </c>
      <c r="F128" s="2">
        <v>0.53420195439739415</v>
      </c>
      <c r="G128" s="2">
        <v>0</v>
      </c>
      <c r="H128" s="2">
        <v>0</v>
      </c>
      <c r="I128" s="2">
        <v>0.14332247557003258</v>
      </c>
      <c r="J128" s="2">
        <v>1</v>
      </c>
      <c r="N128" s="9"/>
      <c r="O128" s="9">
        <v>73</v>
      </c>
      <c r="P128" t="str">
        <f t="shared" si="16"/>
        <v>ROYAL BERKSHIRE FT</v>
      </c>
      <c r="Q128" s="3">
        <f t="shared" si="17"/>
        <v>4.7413793103448273E-2</v>
      </c>
      <c r="R128" s="118">
        <v>0.2</v>
      </c>
      <c r="T128" s="9">
        <f>RANK(V128,$V$56:$V$286,0)+COUNTIF($V128:V$286,V128)-1</f>
        <v>72</v>
      </c>
      <c r="U128" s="81" t="s">
        <v>745</v>
      </c>
      <c r="V128" s="2">
        <v>7.9847908745247151E-2</v>
      </c>
      <c r="W128" s="2">
        <v>0.29657794676806082</v>
      </c>
      <c r="X128" s="2">
        <v>0.62357414448669202</v>
      </c>
      <c r="Y128" s="2">
        <v>0</v>
      </c>
      <c r="Z128" s="2">
        <v>1</v>
      </c>
      <c r="AC128" s="9">
        <v>73</v>
      </c>
      <c r="AD128" t="str">
        <f t="shared" si="14"/>
        <v>WALSALL HEALTHCARE TRUST</v>
      </c>
      <c r="AE128" s="3">
        <f t="shared" si="15"/>
        <v>7.9487179487179482E-2</v>
      </c>
    </row>
    <row r="129" spans="2:31">
      <c r="B129" s="9">
        <f>RANK(I129,$I$56:$I$286,0)+COUNTIF(I129:$I$286,I129)-1</f>
        <v>102</v>
      </c>
      <c r="C129" s="81" t="s">
        <v>746</v>
      </c>
      <c r="D129" s="2">
        <v>2.5943396226415096E-2</v>
      </c>
      <c r="E129" s="2">
        <v>0.28301886792452829</v>
      </c>
      <c r="F129" s="2">
        <v>0.50471698113207553</v>
      </c>
      <c r="G129" s="2">
        <v>5.6603773584905662E-2</v>
      </c>
      <c r="H129" s="2">
        <v>0.12735849056603774</v>
      </c>
      <c r="I129" s="2">
        <v>2.3584905660377358E-3</v>
      </c>
      <c r="J129" s="2">
        <v>1</v>
      </c>
      <c r="N129" s="9"/>
      <c r="O129" s="9">
        <v>74</v>
      </c>
      <c r="P129" t="str">
        <f t="shared" si="16"/>
        <v>WEST SUFFOLK FT</v>
      </c>
      <c r="Q129" s="3">
        <f t="shared" si="17"/>
        <v>4.5454545454545456E-2</v>
      </c>
      <c r="R129" s="118">
        <v>0.2</v>
      </c>
      <c r="T129" s="9">
        <f>RANK(V129,$V$56:$V$286,0)+COUNTIF($V129:V$286,V129)-1</f>
        <v>92</v>
      </c>
      <c r="U129" s="81" t="s">
        <v>746</v>
      </c>
      <c r="V129" s="2">
        <v>2.7568922305764409E-2</v>
      </c>
      <c r="W129" s="2">
        <v>0.3007518796992481</v>
      </c>
      <c r="X129" s="2">
        <v>0.53634085213032578</v>
      </c>
      <c r="Y129" s="2">
        <v>0.13533834586466165</v>
      </c>
      <c r="Z129" s="2">
        <v>1</v>
      </c>
      <c r="AC129" s="9">
        <v>74</v>
      </c>
      <c r="AD129" t="str">
        <f t="shared" si="14"/>
        <v>LANCASHIRE TEACHING HOSPITALS FT</v>
      </c>
      <c r="AE129" s="3">
        <f t="shared" si="15"/>
        <v>7.8467153284671534E-2</v>
      </c>
    </row>
    <row r="130" spans="2:31">
      <c r="B130" s="9">
        <f>RANK(I130,$I$56:$I$286,0)+COUNTIF(I130:$I$286,I130)-1</f>
        <v>109</v>
      </c>
      <c r="C130" s="81" t="s">
        <v>665</v>
      </c>
      <c r="D130" s="2">
        <v>1.2658227848101266E-2</v>
      </c>
      <c r="E130" s="2">
        <v>0.34810126582278483</v>
      </c>
      <c r="F130" s="2">
        <v>0.63924050632911389</v>
      </c>
      <c r="G130" s="2">
        <v>0</v>
      </c>
      <c r="H130" s="2">
        <v>0</v>
      </c>
      <c r="I130" s="2">
        <v>0</v>
      </c>
      <c r="J130" s="2">
        <v>1</v>
      </c>
      <c r="N130" s="9"/>
      <c r="O130" s="9">
        <v>75</v>
      </c>
      <c r="P130" t="str">
        <f t="shared" si="16"/>
        <v>MILTON KEYNES UNIVERSITY HOSPITAL FT</v>
      </c>
      <c r="Q130" s="3">
        <f t="shared" si="17"/>
        <v>4.49438202247191E-2</v>
      </c>
      <c r="R130" s="118">
        <v>0.2</v>
      </c>
      <c r="T130" s="9">
        <f>RANK(V130,$V$56:$V$286,0)+COUNTIF($V130:V$286,V130)-1</f>
        <v>98</v>
      </c>
      <c r="U130" s="81" t="s">
        <v>665</v>
      </c>
      <c r="V130" s="2">
        <v>1.2658227848101266E-2</v>
      </c>
      <c r="W130" s="2">
        <v>0.34810126582278483</v>
      </c>
      <c r="X130" s="2">
        <v>0.63924050632911389</v>
      </c>
      <c r="Y130" s="2">
        <v>0</v>
      </c>
      <c r="Z130" s="2">
        <v>1</v>
      </c>
      <c r="AC130" s="9">
        <v>75</v>
      </c>
      <c r="AD130" t="str">
        <f t="shared" si="14"/>
        <v>ROYAL BERKSHIRE FT</v>
      </c>
      <c r="AE130" s="3">
        <f t="shared" si="15"/>
        <v>7.6923076923076927E-2</v>
      </c>
    </row>
    <row r="131" spans="2:31">
      <c r="B131" s="9">
        <f>RANK(I131,$I$56:$I$286,0)+COUNTIF(I131:$I$286,I131)-1</f>
        <v>4</v>
      </c>
      <c r="C131" s="81" t="s">
        <v>747</v>
      </c>
      <c r="D131" s="2">
        <v>7.3394495412844041E-2</v>
      </c>
      <c r="E131" s="2">
        <v>0.21788990825688073</v>
      </c>
      <c r="F131" s="2">
        <v>0.44954128440366975</v>
      </c>
      <c r="G131" s="2">
        <v>0</v>
      </c>
      <c r="H131" s="2">
        <v>0</v>
      </c>
      <c r="I131" s="2">
        <v>0.25917431192660551</v>
      </c>
      <c r="J131" s="2">
        <v>1</v>
      </c>
      <c r="N131" s="9"/>
      <c r="O131" s="9">
        <v>76</v>
      </c>
      <c r="P131" t="str">
        <f t="shared" si="16"/>
        <v>DONCASTER AND BASSETLAW TEACHING HOSPITALS FT</v>
      </c>
      <c r="Q131" s="3">
        <f t="shared" si="17"/>
        <v>4.3918918918918921E-2</v>
      </c>
      <c r="R131" s="118">
        <v>0.2</v>
      </c>
      <c r="T131" s="9">
        <f>RANK(V131,$V$56:$V$286,0)+COUNTIF($V131:V$286,V131)-1</f>
        <v>62</v>
      </c>
      <c r="U131" s="81" t="s">
        <v>747</v>
      </c>
      <c r="V131" s="2">
        <v>9.9071207430340563E-2</v>
      </c>
      <c r="W131" s="2">
        <v>0.29411764705882354</v>
      </c>
      <c r="X131" s="2">
        <v>0.60681114551083593</v>
      </c>
      <c r="Y131" s="2">
        <v>0</v>
      </c>
      <c r="Z131" s="2">
        <v>1</v>
      </c>
      <c r="AC131" s="9">
        <v>76</v>
      </c>
      <c r="AD131" t="str">
        <f t="shared" si="14"/>
        <v>NORTHAMPTON GENERAL HOSPITAL TRUST</v>
      </c>
      <c r="AE131" s="3">
        <f t="shared" si="15"/>
        <v>7.0631970260223054E-2</v>
      </c>
    </row>
    <row r="132" spans="2:31">
      <c r="B132" s="9">
        <f>RANK(I132,$I$56:$I$286,0)+COUNTIF(I132:$I$286,I132)-1</f>
        <v>94</v>
      </c>
      <c r="C132" s="81" t="s">
        <v>748</v>
      </c>
      <c r="D132" s="2">
        <v>5.5776892430278883E-2</v>
      </c>
      <c r="E132" s="2">
        <v>0.3147410358565737</v>
      </c>
      <c r="F132" s="2">
        <v>0.61752988047808766</v>
      </c>
      <c r="G132" s="2">
        <v>0</v>
      </c>
      <c r="H132" s="2">
        <v>0</v>
      </c>
      <c r="I132" s="2">
        <v>1.1952191235059761E-2</v>
      </c>
      <c r="J132" s="2">
        <v>1</v>
      </c>
      <c r="N132" s="9"/>
      <c r="O132" s="9">
        <v>77</v>
      </c>
      <c r="P132" t="str">
        <f t="shared" si="16"/>
        <v>HOMERTON HEALTHCARE FT</v>
      </c>
      <c r="Q132" s="3">
        <f t="shared" si="17"/>
        <v>4.2553191489361701E-2</v>
      </c>
      <c r="R132" s="118">
        <v>0.2</v>
      </c>
      <c r="T132" s="9">
        <f>RANK(V132,$V$56:$V$286,0)+COUNTIF($V132:V$286,V132)-1</f>
        <v>81</v>
      </c>
      <c r="U132" s="81" t="s">
        <v>748</v>
      </c>
      <c r="V132" s="2">
        <v>5.6451612903225805E-2</v>
      </c>
      <c r="W132" s="2">
        <v>0.31854838709677419</v>
      </c>
      <c r="X132" s="2">
        <v>0.625</v>
      </c>
      <c r="Y132" s="2">
        <v>0</v>
      </c>
      <c r="Z132" s="2">
        <v>1</v>
      </c>
      <c r="AC132" s="9">
        <v>77</v>
      </c>
      <c r="AD132" t="str">
        <f t="shared" si="14"/>
        <v>BUCKINGHAMSHIRE HEALTHCARE TRUST</v>
      </c>
      <c r="AE132" s="3">
        <f t="shared" si="15"/>
        <v>6.7340067340067339E-2</v>
      </c>
    </row>
    <row r="133" spans="2:31">
      <c r="B133" s="9">
        <f>RANK(I133,$I$56:$I$286,0)+COUNTIF(I133:$I$286,I133)-1</f>
        <v>45</v>
      </c>
      <c r="C133" s="81" t="s">
        <v>749</v>
      </c>
      <c r="D133" s="2">
        <v>0.16187989556135771</v>
      </c>
      <c r="E133" s="2">
        <v>0.27154046997389036</v>
      </c>
      <c r="F133" s="2">
        <v>0.46214099216710181</v>
      </c>
      <c r="G133" s="2">
        <v>0</v>
      </c>
      <c r="H133" s="2">
        <v>0</v>
      </c>
      <c r="I133" s="2">
        <v>0.10443864229765012</v>
      </c>
      <c r="J133" s="2">
        <v>1</v>
      </c>
      <c r="N133" s="9"/>
      <c r="O133" s="9">
        <v>78</v>
      </c>
      <c r="P133" t="str">
        <f t="shared" si="16"/>
        <v>LIVERPOOL UNIVERSITY HOSPITALS FT</v>
      </c>
      <c r="Q133" s="3">
        <f t="shared" si="17"/>
        <v>4.0366972477064222E-2</v>
      </c>
      <c r="R133" s="118">
        <v>0.2</v>
      </c>
      <c r="T133" s="9">
        <f>RANK(V133,$V$56:$V$286,0)+COUNTIF($V133:V$286,V133)-1</f>
        <v>21</v>
      </c>
      <c r="U133" s="81" t="s">
        <v>749</v>
      </c>
      <c r="V133" s="2">
        <v>0.18075801749271136</v>
      </c>
      <c r="W133" s="2">
        <v>0.30320699708454812</v>
      </c>
      <c r="X133" s="2">
        <v>0.51603498542274051</v>
      </c>
      <c r="Y133" s="2">
        <v>0</v>
      </c>
      <c r="Z133" s="2">
        <v>1</v>
      </c>
      <c r="AC133" s="9">
        <v>78</v>
      </c>
      <c r="AD133" t="str">
        <f t="shared" si="14"/>
        <v>GLOUCESTERSHIRE HOSPITALS FT</v>
      </c>
      <c r="AE133" s="3">
        <f t="shared" si="15"/>
        <v>6.7024128686327081E-2</v>
      </c>
    </row>
    <row r="134" spans="2:31">
      <c r="B134" s="9">
        <f>RANK(I134,$I$56:$I$286,0)+COUNTIF(I134:$I$286,I134)-1</f>
        <v>108</v>
      </c>
      <c r="C134" s="81" t="s">
        <v>667</v>
      </c>
      <c r="D134" s="2">
        <v>8.8932806324110672E-2</v>
      </c>
      <c r="E134" s="2">
        <v>0.17193675889328064</v>
      </c>
      <c r="F134" s="2">
        <v>0.44268774703557312</v>
      </c>
      <c r="G134" s="2">
        <v>0</v>
      </c>
      <c r="H134" s="2">
        <v>0.29644268774703558</v>
      </c>
      <c r="I134" s="2">
        <v>0</v>
      </c>
      <c r="J134" s="2">
        <v>1</v>
      </c>
      <c r="N134" s="9"/>
      <c r="O134" s="9">
        <v>79</v>
      </c>
      <c r="P134" t="str">
        <f t="shared" si="16"/>
        <v>MAIDSTONE AND TUNBRIDGE WELLS TRUST</v>
      </c>
      <c r="Q134" s="3">
        <f t="shared" si="17"/>
        <v>3.8929440389294405E-2</v>
      </c>
      <c r="R134" s="118">
        <v>0.2</v>
      </c>
      <c r="T134" s="9">
        <f>RANK(V134,$V$56:$V$286,0)+COUNTIF($V134:V$286,V134)-1</f>
        <v>68</v>
      </c>
      <c r="U134" s="81" t="s">
        <v>667</v>
      </c>
      <c r="V134" s="2">
        <v>8.8932806324110672E-2</v>
      </c>
      <c r="W134" s="2">
        <v>0.17193675889328064</v>
      </c>
      <c r="X134" s="2">
        <v>0.44268774703557312</v>
      </c>
      <c r="Y134" s="2">
        <v>0.29644268774703558</v>
      </c>
      <c r="Z134" s="2">
        <v>1</v>
      </c>
      <c r="AC134" s="9">
        <v>79</v>
      </c>
      <c r="AD134" t="str">
        <f t="shared" si="14"/>
        <v>SOUTH TYNESIDE AND SUNDERLAND FT</v>
      </c>
      <c r="AE134" s="3">
        <f t="shared" si="15"/>
        <v>6.5645514223194742E-2</v>
      </c>
    </row>
    <row r="135" spans="2:31">
      <c r="B135" s="9">
        <f>RANK(I135,$I$56:$I$286,0)+COUNTIF(I135:$I$286,I135)-1</f>
        <v>107</v>
      </c>
      <c r="C135" s="81" t="s">
        <v>668</v>
      </c>
      <c r="D135" s="2">
        <v>0.12727272727272726</v>
      </c>
      <c r="E135" s="2">
        <v>0.29090909090909089</v>
      </c>
      <c r="F135" s="2">
        <v>0.58181818181818179</v>
      </c>
      <c r="G135" s="2">
        <v>0</v>
      </c>
      <c r="H135" s="2">
        <v>0</v>
      </c>
      <c r="I135" s="2">
        <v>0</v>
      </c>
      <c r="J135" s="2">
        <v>1</v>
      </c>
      <c r="N135" s="9"/>
      <c r="O135" s="9">
        <v>80</v>
      </c>
      <c r="P135" t="str">
        <f t="shared" si="16"/>
        <v>ASHFORD AND ST PETER'S HOSPITALS FT</v>
      </c>
      <c r="Q135" s="3">
        <f t="shared" si="17"/>
        <v>3.5885167464114832E-2</v>
      </c>
      <c r="R135" s="118">
        <v>0.2</v>
      </c>
      <c r="T135" s="9">
        <f>RANK(V135,$V$56:$V$286,0)+COUNTIF($V135:V$286,V135)-1</f>
        <v>48</v>
      </c>
      <c r="U135" s="81" t="s">
        <v>668</v>
      </c>
      <c r="V135" s="2">
        <v>0.12727272727272726</v>
      </c>
      <c r="W135" s="2">
        <v>0.29090909090909089</v>
      </c>
      <c r="X135" s="2">
        <v>0.58181818181818179</v>
      </c>
      <c r="Y135" s="2">
        <v>0</v>
      </c>
      <c r="Z135" s="2">
        <v>1</v>
      </c>
      <c r="AC135" s="9">
        <v>80</v>
      </c>
      <c r="AD135" t="str">
        <f t="shared" si="14"/>
        <v>THE ROTHERHAM FT</v>
      </c>
      <c r="AE135" s="3">
        <f t="shared" si="15"/>
        <v>6.2322946175637391E-2</v>
      </c>
    </row>
    <row r="136" spans="2:31">
      <c r="B136" s="9">
        <f>RANK(I136,$I$56:$I$286,0)+COUNTIF(I136:$I$286,I136)-1</f>
        <v>52</v>
      </c>
      <c r="C136" s="81" t="s">
        <v>750</v>
      </c>
      <c r="D136" s="2">
        <v>5.9523809523809521E-2</v>
      </c>
      <c r="E136" s="2">
        <v>0.3392857142857143</v>
      </c>
      <c r="F136" s="2">
        <v>0.50793650793650791</v>
      </c>
      <c r="G136" s="2">
        <v>0</v>
      </c>
      <c r="H136" s="2">
        <v>0</v>
      </c>
      <c r="I136" s="2">
        <v>9.3253968253968256E-2</v>
      </c>
      <c r="J136" s="2">
        <v>1</v>
      </c>
      <c r="N136" s="9"/>
      <c r="O136" s="9">
        <v>81</v>
      </c>
      <c r="P136" t="str">
        <f t="shared" si="16"/>
        <v>THE PRINCESS ALEXANDRA HOSPITAL TRUST</v>
      </c>
      <c r="Q136" s="3">
        <f t="shared" si="17"/>
        <v>3.5714285714285712E-2</v>
      </c>
      <c r="R136" s="118">
        <v>0.2</v>
      </c>
      <c r="T136" s="9">
        <f>RANK(V136,$V$56:$V$286,0)+COUNTIF($V136:V$286,V136)-1</f>
        <v>79</v>
      </c>
      <c r="U136" s="81" t="s">
        <v>750</v>
      </c>
      <c r="V136" s="2">
        <v>6.5645514223194742E-2</v>
      </c>
      <c r="W136" s="2">
        <v>0.37417943107221008</v>
      </c>
      <c r="X136" s="2">
        <v>0.56017505470459517</v>
      </c>
      <c r="Y136" s="2">
        <v>0</v>
      </c>
      <c r="Z136" s="2">
        <v>1</v>
      </c>
      <c r="AC136" s="9">
        <v>81</v>
      </c>
      <c r="AD136" t="str">
        <f t="shared" si="14"/>
        <v>SHEFFIELD TEACHING HOSPITALS FT</v>
      </c>
      <c r="AE136" s="3">
        <f t="shared" si="15"/>
        <v>5.6451612903225805E-2</v>
      </c>
    </row>
    <row r="137" spans="2:31">
      <c r="B137" s="9">
        <f>RANK(I137,$I$56:$I$286,0)+COUNTIF(I137:$I$286,I137)-1</f>
        <v>41</v>
      </c>
      <c r="C137" s="81" t="s">
        <v>751</v>
      </c>
      <c r="D137" s="2">
        <v>0.11655011655011654</v>
      </c>
      <c r="E137" s="2">
        <v>0.22610722610722611</v>
      </c>
      <c r="F137" s="2">
        <v>0.5407925407925408</v>
      </c>
      <c r="G137" s="2">
        <v>6.993006993006993E-3</v>
      </c>
      <c r="H137" s="2">
        <v>0</v>
      </c>
      <c r="I137" s="2">
        <v>0.10955710955710955</v>
      </c>
      <c r="J137" s="2">
        <v>1</v>
      </c>
      <c r="N137" s="9"/>
      <c r="O137" s="9">
        <v>82</v>
      </c>
      <c r="P137" t="str">
        <f t="shared" si="16"/>
        <v>THE ROTHERHAM FT</v>
      </c>
      <c r="Q137" s="3">
        <f t="shared" si="17"/>
        <v>3.2338308457711441E-2</v>
      </c>
      <c r="R137" s="118">
        <v>0.2</v>
      </c>
      <c r="T137" s="9">
        <f>RANK(V137,$V$56:$V$286,0)+COUNTIF($V137:V$286,V137)-1</f>
        <v>44</v>
      </c>
      <c r="U137" s="81" t="s">
        <v>751</v>
      </c>
      <c r="V137" s="2">
        <v>0.13192612137203166</v>
      </c>
      <c r="W137" s="2">
        <v>0.25593667546174143</v>
      </c>
      <c r="X137" s="2">
        <v>0.61213720316622688</v>
      </c>
      <c r="Y137" s="2">
        <v>0</v>
      </c>
      <c r="Z137" s="2">
        <v>1</v>
      </c>
      <c r="AC137" s="9">
        <v>82</v>
      </c>
      <c r="AD137" t="str">
        <f t="shared" si="14"/>
        <v>THE DUDLEY GROUP FT</v>
      </c>
      <c r="AE137" s="3">
        <f t="shared" si="15"/>
        <v>5.5762081784386616E-2</v>
      </c>
    </row>
    <row r="138" spans="2:31">
      <c r="B138" s="9">
        <f>RANK(I138,$I$56:$I$286,0)+COUNTIF(I138:$I$286,I138)-1</f>
        <v>23</v>
      </c>
      <c r="C138" s="81" t="s">
        <v>752</v>
      </c>
      <c r="D138" s="2">
        <v>3.4602076124567477E-2</v>
      </c>
      <c r="E138" s="2">
        <v>0.33217993079584773</v>
      </c>
      <c r="F138" s="2">
        <v>0.48442906574394462</v>
      </c>
      <c r="G138" s="2">
        <v>0</v>
      </c>
      <c r="H138" s="2">
        <v>0</v>
      </c>
      <c r="I138" s="2">
        <v>0.14878892733564014</v>
      </c>
      <c r="J138" s="2">
        <v>1</v>
      </c>
      <c r="N138" s="9"/>
      <c r="O138" s="9">
        <v>83</v>
      </c>
      <c r="P138" t="str">
        <f t="shared" si="16"/>
        <v>NORTH TEES AND HARTLEPOOL FT</v>
      </c>
      <c r="Q138" s="3">
        <f t="shared" si="17"/>
        <v>2.5581395348837209E-2</v>
      </c>
      <c r="R138" s="118">
        <v>0.2</v>
      </c>
      <c r="T138" s="9">
        <f>RANK(V138,$V$56:$V$286,0)+COUNTIF($V138:V$286,V138)-1</f>
        <v>86</v>
      </c>
      <c r="U138" s="81" t="s">
        <v>752</v>
      </c>
      <c r="V138" s="2">
        <v>4.065040650406504E-2</v>
      </c>
      <c r="W138" s="2">
        <v>0.3902439024390244</v>
      </c>
      <c r="X138" s="2">
        <v>0.56910569105691056</v>
      </c>
      <c r="Y138" s="2">
        <v>0</v>
      </c>
      <c r="Z138" s="2">
        <v>1</v>
      </c>
      <c r="AC138" s="9">
        <v>83</v>
      </c>
      <c r="AD138" t="str">
        <f t="shared" si="14"/>
        <v>EAST LANCASHIRE HOSPITALS TRUST</v>
      </c>
      <c r="AE138" s="3">
        <f t="shared" si="15"/>
        <v>4.9504950495049507E-2</v>
      </c>
    </row>
    <row r="139" spans="2:31">
      <c r="B139" s="9">
        <f>RANK(I139,$I$56:$I$286,0)+COUNTIF(I139:$I$286,I139)-1</f>
        <v>31</v>
      </c>
      <c r="C139" s="81" t="s">
        <v>753</v>
      </c>
      <c r="D139" s="2">
        <v>0.15128205128205127</v>
      </c>
      <c r="E139" s="2">
        <v>0.28717948717948716</v>
      </c>
      <c r="F139" s="2">
        <v>0.42820512820512818</v>
      </c>
      <c r="G139" s="2">
        <v>0</v>
      </c>
      <c r="H139" s="2">
        <v>0</v>
      </c>
      <c r="I139" s="2">
        <v>0.13333333333333333</v>
      </c>
      <c r="J139" s="2">
        <v>1</v>
      </c>
      <c r="N139" s="9"/>
      <c r="O139" s="9">
        <v>84</v>
      </c>
      <c r="P139" t="str">
        <f t="shared" si="16"/>
        <v>ROYAL DEVON UNIVERSITY HEALTHCARE FT</v>
      </c>
      <c r="Q139" s="3">
        <f t="shared" si="17"/>
        <v>2.4390243902439025E-2</v>
      </c>
      <c r="R139" s="118">
        <v>0.2</v>
      </c>
      <c r="T139" s="9">
        <f>RANK(V139,$V$56:$V$286,0)+COUNTIF($V139:V$286,V139)-1</f>
        <v>24</v>
      </c>
      <c r="U139" s="81" t="s">
        <v>753</v>
      </c>
      <c r="V139" s="2">
        <v>0.17455621301775148</v>
      </c>
      <c r="W139" s="2">
        <v>0.33136094674556216</v>
      </c>
      <c r="X139" s="2">
        <v>0.49408284023668642</v>
      </c>
      <c r="Y139" s="2">
        <v>0</v>
      </c>
      <c r="Z139" s="2">
        <v>1</v>
      </c>
      <c r="AC139" s="9">
        <v>84</v>
      </c>
      <c r="AD139" t="str">
        <f t="shared" si="14"/>
        <v>MAIDSTONE AND TUNBRIDGE WELLS TRUST</v>
      </c>
      <c r="AE139" s="3">
        <f t="shared" si="15"/>
        <v>4.810126582278481E-2</v>
      </c>
    </row>
    <row r="140" spans="2:31">
      <c r="B140" s="9">
        <f>RANK(I140,$I$56:$I$286,0)+COUNTIF(I140:$I$286,I140)-1</f>
        <v>96</v>
      </c>
      <c r="C140" s="81" t="s">
        <v>754</v>
      </c>
      <c r="D140" s="2">
        <v>0.13793103448275862</v>
      </c>
      <c r="E140" s="2">
        <v>0.34291187739463602</v>
      </c>
      <c r="F140" s="2">
        <v>0.50957854406130265</v>
      </c>
      <c r="G140" s="2">
        <v>0</v>
      </c>
      <c r="H140" s="2">
        <v>0</v>
      </c>
      <c r="I140" s="2">
        <v>9.5785440613026813E-3</v>
      </c>
      <c r="J140" s="2">
        <v>1</v>
      </c>
      <c r="N140" s="9"/>
      <c r="O140" s="9">
        <v>85</v>
      </c>
      <c r="P140" t="str">
        <f t="shared" si="16"/>
        <v>EAST SUFFOLK AND NORTH ESSEX FT</v>
      </c>
      <c r="Q140" s="3">
        <f t="shared" si="17"/>
        <v>2.3738872403560832E-2</v>
      </c>
      <c r="R140" s="118">
        <v>0.2</v>
      </c>
      <c r="T140" s="9">
        <f>RANK(V140,$V$56:$V$286,0)+COUNTIF($V140:V$286,V140)-1</f>
        <v>40</v>
      </c>
      <c r="U140" s="81" t="s">
        <v>754</v>
      </c>
      <c r="V140" s="2">
        <v>0.13926499032882012</v>
      </c>
      <c r="W140" s="2">
        <v>0.34622823984526113</v>
      </c>
      <c r="X140" s="2">
        <v>0.51450676982591881</v>
      </c>
      <c r="Y140" s="2">
        <v>0</v>
      </c>
      <c r="Z140" s="2">
        <v>1</v>
      </c>
      <c r="AC140" s="9">
        <v>85</v>
      </c>
      <c r="AD140" t="str">
        <f t="shared" si="14"/>
        <v>PORTSMOUTH HOSPITALS UNIVERSITY NATIONAL HEALTH SERVICE TRUST</v>
      </c>
      <c r="AE140" s="3">
        <f t="shared" si="15"/>
        <v>4.4117647058823532E-2</v>
      </c>
    </row>
    <row r="141" spans="2:31">
      <c r="B141" s="9">
        <f>RANK(I141,$I$56:$I$286,0)+COUNTIF(I141:$I$286,I141)-1</f>
        <v>20</v>
      </c>
      <c r="C141" s="81" t="s">
        <v>755</v>
      </c>
      <c r="D141" s="2">
        <v>2.1929824561403508E-3</v>
      </c>
      <c r="E141" s="2">
        <v>0.30701754385964913</v>
      </c>
      <c r="F141" s="2">
        <v>0.53289473684210531</v>
      </c>
      <c r="G141" s="2">
        <v>0</v>
      </c>
      <c r="H141" s="2">
        <v>0</v>
      </c>
      <c r="I141" s="2">
        <v>0.15789473684210525</v>
      </c>
      <c r="J141" s="2">
        <v>1</v>
      </c>
      <c r="N141" s="9"/>
      <c r="O141" s="9">
        <v>86</v>
      </c>
      <c r="P141" t="str">
        <f t="shared" si="16"/>
        <v>WRIGHTINGTON, WIGAN AND LEIGH FT</v>
      </c>
      <c r="Q141" s="3">
        <f t="shared" si="17"/>
        <v>2.1611001964636542E-2</v>
      </c>
      <c r="R141" s="118">
        <v>0.2</v>
      </c>
      <c r="T141" s="9">
        <f>RANK(V141,$V$56:$V$286,0)+COUNTIF($V141:V$286,V141)-1</f>
        <v>102</v>
      </c>
      <c r="U141" s="81" t="s">
        <v>755</v>
      </c>
      <c r="V141" s="2">
        <v>2.6041666666666665E-3</v>
      </c>
      <c r="W141" s="2">
        <v>0.36458333333333331</v>
      </c>
      <c r="X141" s="2">
        <v>0.6328125</v>
      </c>
      <c r="Y141" s="2">
        <v>0</v>
      </c>
      <c r="Z141" s="2">
        <v>1</v>
      </c>
      <c r="AC141" s="9">
        <v>86</v>
      </c>
      <c r="AD141" t="str">
        <f t="shared" si="14"/>
        <v>ST GEORGE'S UNIVERSITY HOSPITALS FT</v>
      </c>
      <c r="AE141" s="3">
        <f t="shared" si="15"/>
        <v>4.065040650406504E-2</v>
      </c>
    </row>
    <row r="142" spans="2:31">
      <c r="B142" s="9">
        <f>RANK(I142,$I$56:$I$286,0)+COUNTIF(I142:$I$286,I142)-1</f>
        <v>16</v>
      </c>
      <c r="C142" s="81" t="s">
        <v>756</v>
      </c>
      <c r="D142" s="2">
        <v>4.0983606557377046E-2</v>
      </c>
      <c r="E142" s="2">
        <v>0.1448087431693989</v>
      </c>
      <c r="F142" s="2">
        <v>0.54918032786885251</v>
      </c>
      <c r="G142" s="2">
        <v>8.7431693989071038E-2</v>
      </c>
      <c r="H142" s="2">
        <v>0</v>
      </c>
      <c r="I142" s="2">
        <v>0.17759562841530055</v>
      </c>
      <c r="J142" s="2">
        <v>1</v>
      </c>
      <c r="N142" s="9"/>
      <c r="O142" s="9">
        <v>87</v>
      </c>
      <c r="P142" t="str">
        <f t="shared" si="16"/>
        <v>CAMBRIDGE UNIVERSITY HOSPITALS FT</v>
      </c>
      <c r="Q142" s="3">
        <f t="shared" si="17"/>
        <v>2.0895522388059702E-2</v>
      </c>
      <c r="R142" s="118">
        <v>0.2</v>
      </c>
      <c r="T142" s="9">
        <f>RANK(V142,$V$56:$V$286,0)+COUNTIF($V142:V$286,V142)-1</f>
        <v>82</v>
      </c>
      <c r="U142" s="81" t="s">
        <v>756</v>
      </c>
      <c r="V142" s="2">
        <v>5.5762081784386616E-2</v>
      </c>
      <c r="W142" s="2">
        <v>0.19702602230483271</v>
      </c>
      <c r="X142" s="2">
        <v>0.74721189591078063</v>
      </c>
      <c r="Y142" s="2">
        <v>0</v>
      </c>
      <c r="Z142" s="2">
        <v>1</v>
      </c>
      <c r="AC142" s="9">
        <v>87</v>
      </c>
      <c r="AD142" t="str">
        <f t="shared" si="14"/>
        <v>UNIVERSITY HOSPITALS BRISTOL AND WESTON FT</v>
      </c>
      <c r="AE142" s="3">
        <f t="shared" si="15"/>
        <v>3.9473684210526314E-2</v>
      </c>
    </row>
    <row r="143" spans="2:31">
      <c r="B143" s="9">
        <f>RANK(I143,$I$56:$I$286,0)+COUNTIF(I143:$I$286,I143)-1</f>
        <v>106</v>
      </c>
      <c r="C143" s="81" t="s">
        <v>669</v>
      </c>
      <c r="D143" s="2">
        <v>0</v>
      </c>
      <c r="E143" s="2">
        <v>0</v>
      </c>
      <c r="F143" s="2">
        <v>0</v>
      </c>
      <c r="G143" s="2">
        <v>0</v>
      </c>
      <c r="H143" s="2">
        <v>0</v>
      </c>
      <c r="I143" s="2">
        <v>0</v>
      </c>
      <c r="J143" s="2">
        <v>0</v>
      </c>
      <c r="N143" s="9"/>
      <c r="O143" s="9">
        <v>88</v>
      </c>
      <c r="P143" t="str">
        <f t="shared" si="16"/>
        <v>UNIVERSITY HOSPITALS OF LEICESTER TRUST</v>
      </c>
      <c r="Q143" s="3">
        <f t="shared" si="17"/>
        <v>1.9230769230769232E-2</v>
      </c>
      <c r="R143" s="118">
        <v>0.2</v>
      </c>
      <c r="T143" s="9">
        <f>RANK(V143,$V$56:$V$286,0)+COUNTIF($V143:V$286,V143)-1</f>
        <v>111</v>
      </c>
      <c r="U143" s="81" t="s">
        <v>669</v>
      </c>
      <c r="V143" s="2">
        <v>0</v>
      </c>
      <c r="W143" s="2">
        <v>0</v>
      </c>
      <c r="X143" s="2">
        <v>0</v>
      </c>
      <c r="Y143" s="2">
        <v>0</v>
      </c>
      <c r="Z143" s="2">
        <v>0</v>
      </c>
      <c r="AC143" s="9">
        <v>88</v>
      </c>
      <c r="AD143" t="str">
        <f t="shared" si="14"/>
        <v>MILTON KEYNES UNIVERSITY HOSPITAL FT</v>
      </c>
      <c r="AE143" s="3">
        <f t="shared" si="15"/>
        <v>3.8235294117647062E-2</v>
      </c>
    </row>
    <row r="144" spans="2:31">
      <c r="B144" s="9">
        <f>RANK(I144,$I$56:$I$286,0)+COUNTIF(I144:$I$286,I144)-1</f>
        <v>51</v>
      </c>
      <c r="C144" s="81" t="s">
        <v>757</v>
      </c>
      <c r="D144" s="2">
        <v>0.18037135278514588</v>
      </c>
      <c r="E144" s="2">
        <v>0.3129973474801061</v>
      </c>
      <c r="F144" s="2">
        <v>0.38726790450928383</v>
      </c>
      <c r="G144" s="2">
        <v>0</v>
      </c>
      <c r="H144" s="2">
        <v>2.3872679045092837E-2</v>
      </c>
      <c r="I144" s="2">
        <v>9.5490716180371346E-2</v>
      </c>
      <c r="J144" s="2">
        <v>1</v>
      </c>
      <c r="N144" s="9"/>
      <c r="O144" s="9">
        <v>89</v>
      </c>
      <c r="P144" t="str">
        <f t="shared" si="16"/>
        <v>NORTH WEST ANGLIA FT</v>
      </c>
      <c r="Q144" s="3">
        <f t="shared" si="17"/>
        <v>1.9189765458422176E-2</v>
      </c>
      <c r="R144" s="118">
        <v>0.2</v>
      </c>
      <c r="T144" s="9">
        <f>RANK(V144,$V$56:$V$286,0)+COUNTIF($V144:V$286,V144)-1</f>
        <v>13</v>
      </c>
      <c r="U144" s="81" t="s">
        <v>757</v>
      </c>
      <c r="V144" s="2">
        <v>0.19941348973607037</v>
      </c>
      <c r="W144" s="2">
        <v>0.3460410557184751</v>
      </c>
      <c r="X144" s="2">
        <v>0.42815249266862171</v>
      </c>
      <c r="Y144" s="2">
        <v>2.6392961876832845E-2</v>
      </c>
      <c r="Z144" s="2">
        <v>1</v>
      </c>
      <c r="AC144" s="9">
        <v>89</v>
      </c>
      <c r="AD144" t="str">
        <f t="shared" si="14"/>
        <v>GUY'S AND ST THOMAS' FT</v>
      </c>
      <c r="AE144" s="3">
        <f t="shared" si="15"/>
        <v>3.1746031746031744E-2</v>
      </c>
    </row>
    <row r="145" spans="2:31">
      <c r="B145" s="9">
        <f>RANK(I145,$I$56:$I$286,0)+COUNTIF(I145:$I$286,I145)-1</f>
        <v>81</v>
      </c>
      <c r="C145" s="81" t="s">
        <v>670</v>
      </c>
      <c r="D145" s="2">
        <v>0.15909090909090909</v>
      </c>
      <c r="E145" s="2">
        <v>0.31493506493506496</v>
      </c>
      <c r="F145" s="2">
        <v>0.45454545454545453</v>
      </c>
      <c r="G145" s="2">
        <v>9.74025974025974E-3</v>
      </c>
      <c r="H145" s="2">
        <v>2.5974025974025976E-2</v>
      </c>
      <c r="I145" s="2">
        <v>3.5714285714285712E-2</v>
      </c>
      <c r="J145" s="2">
        <v>1</v>
      </c>
      <c r="N145" s="9"/>
      <c r="O145" s="9">
        <v>90</v>
      </c>
      <c r="P145" t="str">
        <f t="shared" si="16"/>
        <v>UNIVERSITY HOSPITALS PLYMOUTH TRUST</v>
      </c>
      <c r="Q145" s="3">
        <f t="shared" si="17"/>
        <v>1.8518518518518517E-2</v>
      </c>
      <c r="R145" s="118">
        <v>0.2</v>
      </c>
      <c r="T145" s="9">
        <f>RANK(V145,$V$56:$V$286,0)+COUNTIF($V145:V$286,V145)-1</f>
        <v>25</v>
      </c>
      <c r="U145" s="81" t="s">
        <v>670</v>
      </c>
      <c r="V145" s="2">
        <v>0.16666666666666666</v>
      </c>
      <c r="W145" s="2">
        <v>0.32993197278911562</v>
      </c>
      <c r="X145" s="2">
        <v>0.47619047619047616</v>
      </c>
      <c r="Y145" s="2">
        <v>2.7210884353741496E-2</v>
      </c>
      <c r="Z145" s="2">
        <v>1</v>
      </c>
      <c r="AC145" s="9">
        <v>90</v>
      </c>
      <c r="AD145" t="str">
        <f t="shared" si="14"/>
        <v>MID AND SOUTH ESSEX FT</v>
      </c>
      <c r="AE145" s="3">
        <f t="shared" si="15"/>
        <v>2.9640084685956247E-2</v>
      </c>
    </row>
    <row r="146" spans="2:31">
      <c r="B146" s="9">
        <f>RANK(I146,$I$56:$I$286,0)+COUNTIF(I146:$I$286,I146)-1</f>
        <v>12</v>
      </c>
      <c r="C146" s="81" t="s">
        <v>758</v>
      </c>
      <c r="D146" s="2">
        <v>0.29729729729729731</v>
      </c>
      <c r="E146" s="2">
        <v>9.45945945945946E-2</v>
      </c>
      <c r="F146" s="2">
        <v>0.33783783783783783</v>
      </c>
      <c r="G146" s="2">
        <v>6.7567567567567571E-2</v>
      </c>
      <c r="H146" s="2">
        <v>0</v>
      </c>
      <c r="I146" s="2">
        <v>0.20270270270270271</v>
      </c>
      <c r="J146" s="2">
        <v>1</v>
      </c>
      <c r="N146" s="9"/>
      <c r="O146" s="9">
        <v>91</v>
      </c>
      <c r="P146" t="str">
        <f t="shared" si="16"/>
        <v>ROYAL CORNWALL HOSPITALS TRUST</v>
      </c>
      <c r="Q146" s="3">
        <f t="shared" si="17"/>
        <v>1.7488076311605722E-2</v>
      </c>
      <c r="R146" s="118">
        <v>0.2</v>
      </c>
      <c r="T146" s="9">
        <f>RANK(V146,$V$56:$V$286,0)+COUNTIF($V146:V$286,V146)-1</f>
        <v>1</v>
      </c>
      <c r="U146" s="81" t="s">
        <v>758</v>
      </c>
      <c r="V146" s="2">
        <v>0.40740740740740738</v>
      </c>
      <c r="W146" s="2">
        <v>0.12962962962962962</v>
      </c>
      <c r="X146" s="2">
        <v>0.46296296296296297</v>
      </c>
      <c r="Y146" s="2">
        <v>0</v>
      </c>
      <c r="Z146" s="2">
        <v>1</v>
      </c>
      <c r="AC146" s="9">
        <v>91</v>
      </c>
      <c r="AD146" t="str">
        <f t="shared" si="14"/>
        <v>KETTERING GENERAL HOSPITAL FT</v>
      </c>
      <c r="AE146" s="3">
        <f t="shared" si="15"/>
        <v>2.8368794326241134E-2</v>
      </c>
    </row>
    <row r="147" spans="2:31">
      <c r="B147" s="9">
        <f>RANK(I147,$I$56:$I$286,0)+COUNTIF(I147:$I$286,I147)-1</f>
        <v>82</v>
      </c>
      <c r="C147" s="81" t="s">
        <v>759</v>
      </c>
      <c r="D147" s="2">
        <v>5.4726368159203981E-2</v>
      </c>
      <c r="E147" s="2">
        <v>0.31840796019900497</v>
      </c>
      <c r="F147" s="2">
        <v>0.49502487562189057</v>
      </c>
      <c r="G147" s="2">
        <v>8.9552238805970144E-2</v>
      </c>
      <c r="H147" s="2">
        <v>9.9502487562189053E-3</v>
      </c>
      <c r="I147" s="2">
        <v>3.2338308457711441E-2</v>
      </c>
      <c r="J147" s="2">
        <v>1</v>
      </c>
      <c r="N147" s="9"/>
      <c r="O147" s="9">
        <v>92</v>
      </c>
      <c r="P147" t="str">
        <f t="shared" si="16"/>
        <v>NOTTINGHAM UNIVERSITY HOSPITALS TRUST</v>
      </c>
      <c r="Q147" s="3">
        <f t="shared" si="17"/>
        <v>1.5151515151515152E-2</v>
      </c>
      <c r="R147" s="118">
        <v>0.2</v>
      </c>
      <c r="T147" s="9">
        <f>RANK(V147,$V$56:$V$286,0)+COUNTIF($V147:V$286,V147)-1</f>
        <v>80</v>
      </c>
      <c r="U147" s="81" t="s">
        <v>759</v>
      </c>
      <c r="V147" s="2">
        <v>6.2322946175637391E-2</v>
      </c>
      <c r="W147" s="2">
        <v>0.36260623229461758</v>
      </c>
      <c r="X147" s="2">
        <v>0.5637393767705382</v>
      </c>
      <c r="Y147" s="2">
        <v>1.1331444759206799E-2</v>
      </c>
      <c r="Z147" s="2">
        <v>1</v>
      </c>
      <c r="AC147" s="9">
        <v>92</v>
      </c>
      <c r="AD147" t="str">
        <f t="shared" si="14"/>
        <v>ROYAL UNITED HOSPITALS BATH FT</v>
      </c>
      <c r="AE147" s="3">
        <f t="shared" si="15"/>
        <v>2.7568922305764409E-2</v>
      </c>
    </row>
    <row r="148" spans="2:31">
      <c r="B148" s="9">
        <f>RANK(I148,$I$56:$I$286,0)+COUNTIF(I148:$I$286,I148)-1</f>
        <v>100</v>
      </c>
      <c r="C148" s="81" t="s">
        <v>760</v>
      </c>
      <c r="D148" s="2">
        <v>1.5772870662460567E-3</v>
      </c>
      <c r="E148" s="2">
        <v>0.34069400630914826</v>
      </c>
      <c r="F148" s="2">
        <v>0.6182965299684543</v>
      </c>
      <c r="G148" s="2">
        <v>3.1545741324921135E-3</v>
      </c>
      <c r="H148" s="2">
        <v>3.3123028391167195E-2</v>
      </c>
      <c r="I148" s="2">
        <v>3.1545741324921135E-3</v>
      </c>
      <c r="J148" s="2">
        <v>1</v>
      </c>
      <c r="N148" s="9"/>
      <c r="O148" s="9">
        <v>93</v>
      </c>
      <c r="P148" t="str">
        <f t="shared" si="16"/>
        <v>GREAT WESTERN HOSPITALS FT</v>
      </c>
      <c r="Q148" s="3">
        <f t="shared" si="17"/>
        <v>1.2232415902140673E-2</v>
      </c>
      <c r="R148" s="118">
        <v>0.2</v>
      </c>
      <c r="T148" s="9">
        <f>RANK(V148,$V$56:$V$286,0)+COUNTIF($V148:V$286,V148)-1</f>
        <v>106</v>
      </c>
      <c r="U148" s="81" t="s">
        <v>760</v>
      </c>
      <c r="V148" s="2">
        <v>1.5873015873015873E-3</v>
      </c>
      <c r="W148" s="2">
        <v>0.34285714285714286</v>
      </c>
      <c r="X148" s="2">
        <v>0.62222222222222223</v>
      </c>
      <c r="Y148" s="2">
        <v>3.3333333333333333E-2</v>
      </c>
      <c r="Z148" s="2">
        <v>1</v>
      </c>
      <c r="AC148" s="9">
        <v>93</v>
      </c>
      <c r="AD148" t="str">
        <f t="shared" si="14"/>
        <v>LIVERPOOL UNIVERSITY HOSPITALS FT</v>
      </c>
      <c r="AE148" s="3">
        <f t="shared" si="15"/>
        <v>2.676864244741874E-2</v>
      </c>
    </row>
    <row r="149" spans="2:31">
      <c r="B149" s="9">
        <f>RANK(I149,$I$56:$I$286,0)+COUNTIF(I149:$I$286,I149)-1</f>
        <v>39</v>
      </c>
      <c r="C149" s="81" t="s">
        <v>761</v>
      </c>
      <c r="D149" s="2">
        <v>0.1299638989169675</v>
      </c>
      <c r="E149" s="2">
        <v>0.29362214199759323</v>
      </c>
      <c r="F149" s="2">
        <v>0.4584837545126354</v>
      </c>
      <c r="G149" s="2">
        <v>0</v>
      </c>
      <c r="H149" s="2">
        <v>4.8134777376654635E-3</v>
      </c>
      <c r="I149" s="2">
        <v>0.11311672683513839</v>
      </c>
      <c r="J149" s="2">
        <v>1</v>
      </c>
      <c r="N149" s="9"/>
      <c r="O149" s="9">
        <v>94</v>
      </c>
      <c r="P149" t="str">
        <f t="shared" si="16"/>
        <v>SHEFFIELD TEACHING HOSPITALS FT</v>
      </c>
      <c r="Q149" s="3">
        <f t="shared" si="17"/>
        <v>1.1952191235059761E-2</v>
      </c>
      <c r="R149" s="118">
        <v>0.2</v>
      </c>
      <c r="T149" s="9">
        <f>RANK(V149,$V$56:$V$286,0)+COUNTIF($V149:V$286,V149)-1</f>
        <v>35</v>
      </c>
      <c r="U149" s="81" t="s">
        <v>761</v>
      </c>
      <c r="V149" s="2">
        <v>0.14654002713704206</v>
      </c>
      <c r="W149" s="2">
        <v>0.33107191316146539</v>
      </c>
      <c r="X149" s="2">
        <v>0.51696065128900948</v>
      </c>
      <c r="Y149" s="2">
        <v>5.4274084124830389E-3</v>
      </c>
      <c r="Z149" s="2">
        <v>1</v>
      </c>
      <c r="AC149" s="9">
        <v>94</v>
      </c>
      <c r="AD149" t="str">
        <f t="shared" si="14"/>
        <v>BOLTON FT</v>
      </c>
      <c r="AE149" s="3">
        <f t="shared" si="15"/>
        <v>2.1352313167259787E-2</v>
      </c>
    </row>
    <row r="150" spans="2:31">
      <c r="B150" s="9">
        <f>RANK(I150,$I$56:$I$286,0)+COUNTIF(I150:$I$286,I150)-1</f>
        <v>70</v>
      </c>
      <c r="C150" s="81" t="s">
        <v>762</v>
      </c>
      <c r="D150" s="2">
        <v>0</v>
      </c>
      <c r="E150" s="2">
        <v>0.37428571428571428</v>
      </c>
      <c r="F150" s="2">
        <v>0.5485714285714286</v>
      </c>
      <c r="G150" s="2">
        <v>0</v>
      </c>
      <c r="H150" s="2">
        <v>2.2857142857142857E-2</v>
      </c>
      <c r="I150" s="2">
        <v>5.4285714285714284E-2</v>
      </c>
      <c r="J150" s="2">
        <v>1</v>
      </c>
      <c r="N150" s="9"/>
      <c r="O150" s="9">
        <v>95</v>
      </c>
      <c r="P150" t="str">
        <f t="shared" si="16"/>
        <v>MID AND SOUTH ESSEX FT</v>
      </c>
      <c r="Q150" s="3">
        <f t="shared" si="17"/>
        <v>9.7833682739343116E-3</v>
      </c>
      <c r="R150" s="118">
        <v>0.2</v>
      </c>
      <c r="T150" s="9">
        <f>RANK(V150,$V$56:$V$286,0)+COUNTIF($V150:V$286,V150)-1</f>
        <v>110</v>
      </c>
      <c r="U150" s="81" t="s">
        <v>762</v>
      </c>
      <c r="V150" s="2">
        <v>0</v>
      </c>
      <c r="W150" s="2">
        <v>0.39577039274924469</v>
      </c>
      <c r="X150" s="2">
        <v>0.58006042296072513</v>
      </c>
      <c r="Y150" s="2">
        <v>2.4169184290030211E-2</v>
      </c>
      <c r="Z150" s="2">
        <v>1</v>
      </c>
      <c r="AC150" s="9">
        <v>95</v>
      </c>
      <c r="AD150" t="str">
        <f t="shared" si="14"/>
        <v>GREAT WESTERN HOSPITALS FT</v>
      </c>
      <c r="AE150" s="3">
        <f t="shared" si="15"/>
        <v>2.0155038759689922E-2</v>
      </c>
    </row>
    <row r="151" spans="2:31">
      <c r="B151" s="9">
        <f>RANK(I151,$I$56:$I$286,0)+COUNTIF(I151:$I$286,I151)-1</f>
        <v>105</v>
      </c>
      <c r="C151" s="81" t="s">
        <v>763</v>
      </c>
      <c r="D151" s="2">
        <v>0</v>
      </c>
      <c r="E151" s="2">
        <v>0</v>
      </c>
      <c r="F151" s="2">
        <v>0</v>
      </c>
      <c r="G151" s="2">
        <v>0</v>
      </c>
      <c r="H151" s="2">
        <v>0</v>
      </c>
      <c r="I151" s="2">
        <v>0</v>
      </c>
      <c r="J151" s="2">
        <v>0</v>
      </c>
      <c r="N151" s="9"/>
      <c r="O151" s="9">
        <v>96</v>
      </c>
      <c r="P151" t="str">
        <f t="shared" si="16"/>
        <v>SURREY AND SUSSEX HEALTHCARE TRUST</v>
      </c>
      <c r="Q151" s="3">
        <f t="shared" si="17"/>
        <v>9.5785440613026813E-3</v>
      </c>
      <c r="R151" s="118">
        <v>0.2</v>
      </c>
      <c r="T151" s="9">
        <f>RANK(V151,$V$56:$V$286,0)+COUNTIF($V151:V$286,V151)-1</f>
        <v>109</v>
      </c>
      <c r="U151" s="81" t="s">
        <v>763</v>
      </c>
      <c r="V151" s="2">
        <v>0</v>
      </c>
      <c r="W151" s="2">
        <v>0</v>
      </c>
      <c r="X151" s="2">
        <v>0</v>
      </c>
      <c r="Y151" s="2">
        <v>0</v>
      </c>
      <c r="Z151" s="2">
        <v>0</v>
      </c>
      <c r="AC151" s="9">
        <v>96</v>
      </c>
      <c r="AD151" t="str">
        <f t="shared" si="14"/>
        <v>UNIVERSITY HOSPITALS OF MORECAMBE BAY FT</v>
      </c>
      <c r="AE151" s="3">
        <f t="shared" si="15"/>
        <v>1.8912529550827423E-2</v>
      </c>
    </row>
    <row r="152" spans="2:31">
      <c r="B152" s="9">
        <f>RANK(I152,$I$56:$I$286,0)+COUNTIF(I152:$I$286,I152)-1</f>
        <v>56</v>
      </c>
      <c r="C152" s="81" t="s">
        <v>764</v>
      </c>
      <c r="D152" s="2">
        <v>0.14311270125223613</v>
      </c>
      <c r="E152" s="2">
        <v>0.29338103756708406</v>
      </c>
      <c r="F152" s="2">
        <v>0.44007155635062611</v>
      </c>
      <c r="G152" s="2">
        <v>3.9355992844364938E-2</v>
      </c>
      <c r="H152" s="2">
        <v>0</v>
      </c>
      <c r="I152" s="2">
        <v>8.4078711985688726E-2</v>
      </c>
      <c r="J152" s="2">
        <v>1</v>
      </c>
      <c r="N152" s="9"/>
      <c r="O152" s="9">
        <v>97</v>
      </c>
      <c r="P152" t="str">
        <f t="shared" si="16"/>
        <v>JAMES PAGET UNIVERSITY HOSPITALS FT</v>
      </c>
      <c r="Q152" s="3">
        <f t="shared" si="17"/>
        <v>9.433962264150943E-3</v>
      </c>
      <c r="R152" s="118">
        <v>0.2</v>
      </c>
      <c r="T152" s="9">
        <f>RANK(V152,$V$56:$V$286,0)+COUNTIF($V152:V$286,V152)-1</f>
        <v>27</v>
      </c>
      <c r="U152" s="81" t="s">
        <v>764</v>
      </c>
      <c r="V152" s="2">
        <v>0.16326530612244897</v>
      </c>
      <c r="W152" s="2">
        <v>0.33469387755102042</v>
      </c>
      <c r="X152" s="2">
        <v>0.50204081632653064</v>
      </c>
      <c r="Y152" s="2">
        <v>0</v>
      </c>
      <c r="Z152" s="2">
        <v>1</v>
      </c>
      <c r="AC152" s="9">
        <v>97</v>
      </c>
      <c r="AD152" t="str">
        <f t="shared" si="14"/>
        <v>BLACKPOOL TEACHING HOSPITALS FT</v>
      </c>
      <c r="AE152" s="3">
        <f t="shared" si="15"/>
        <v>1.3245033112582781E-2</v>
      </c>
    </row>
    <row r="153" spans="2:31">
      <c r="B153" s="9">
        <f>RANK(I153,$I$56:$I$286,0)+COUNTIF(I153:$I$286,I153)-1</f>
        <v>28</v>
      </c>
      <c r="C153" s="81" t="s">
        <v>671</v>
      </c>
      <c r="D153" s="2">
        <v>2.2123893805309734E-3</v>
      </c>
      <c r="E153" s="2">
        <v>0.3163716814159292</v>
      </c>
      <c r="F153" s="2">
        <v>0.53539823008849563</v>
      </c>
      <c r="G153" s="2">
        <v>1.1061946902654867E-3</v>
      </c>
      <c r="H153" s="2">
        <v>5.5309734513274336E-3</v>
      </c>
      <c r="I153" s="2">
        <v>0.13938053097345132</v>
      </c>
      <c r="J153" s="2">
        <v>1</v>
      </c>
      <c r="N153" s="9"/>
      <c r="O153" s="9">
        <v>98</v>
      </c>
      <c r="P153" t="str">
        <f t="shared" si="16"/>
        <v>NORTHAMPTON GENERAL HOSPITAL TRUST</v>
      </c>
      <c r="Q153" s="3">
        <f t="shared" si="17"/>
        <v>7.3800738007380072E-3</v>
      </c>
      <c r="R153" s="118">
        <v>0.2</v>
      </c>
      <c r="T153" s="9">
        <f>RANK(V153,$V$56:$V$286,0)+COUNTIF($V153:V$286,V153)-1</f>
        <v>103</v>
      </c>
      <c r="U153" s="81" t="s">
        <v>671</v>
      </c>
      <c r="V153" s="2">
        <v>2.5740025740025739E-3</v>
      </c>
      <c r="W153" s="2">
        <v>0.36808236808236811</v>
      </c>
      <c r="X153" s="2">
        <v>0.62290862290862292</v>
      </c>
      <c r="Y153" s="2">
        <v>6.4350064350064346E-3</v>
      </c>
      <c r="Z153" s="2">
        <v>1</v>
      </c>
      <c r="AC153" s="9">
        <v>98</v>
      </c>
      <c r="AD153" t="str">
        <f t="shared" si="14"/>
        <v>SALISBURY FT</v>
      </c>
      <c r="AE153" s="3">
        <f t="shared" si="15"/>
        <v>1.2658227848101266E-2</v>
      </c>
    </row>
    <row r="154" spans="2:31">
      <c r="B154" s="9">
        <f>RANK(I154,$I$56:$I$286,0)+COUNTIF(I154:$I$286,I154)-1</f>
        <v>21</v>
      </c>
      <c r="C154" s="81" t="s">
        <v>765</v>
      </c>
      <c r="D154" s="2">
        <v>3.3149171270718231E-2</v>
      </c>
      <c r="E154" s="2">
        <v>0.143646408839779</v>
      </c>
      <c r="F154" s="2">
        <v>0.66298342541436461</v>
      </c>
      <c r="G154" s="2">
        <v>5.5248618784530384E-3</v>
      </c>
      <c r="H154" s="2">
        <v>0</v>
      </c>
      <c r="I154" s="2">
        <v>0.15469613259668508</v>
      </c>
      <c r="J154" s="2">
        <v>1</v>
      </c>
      <c r="N154" s="9"/>
      <c r="O154" s="9">
        <v>99</v>
      </c>
      <c r="P154" t="str">
        <f t="shared" si="16"/>
        <v>WYE VALLEY TRUST</v>
      </c>
      <c r="Q154" s="3">
        <f t="shared" si="17"/>
        <v>3.5335689045936395E-3</v>
      </c>
      <c r="R154" s="118">
        <v>0.2</v>
      </c>
      <c r="T154" s="9">
        <f>RANK(V154,$V$56:$V$286,0)+COUNTIF($V154:V$286,V154)-1</f>
        <v>87</v>
      </c>
      <c r="U154" s="81" t="s">
        <v>765</v>
      </c>
      <c r="V154" s="2">
        <v>3.9473684210526314E-2</v>
      </c>
      <c r="W154" s="2">
        <v>0.17105263157894737</v>
      </c>
      <c r="X154" s="2">
        <v>0.78947368421052633</v>
      </c>
      <c r="Y154" s="2">
        <v>0</v>
      </c>
      <c r="Z154" s="2">
        <v>1</v>
      </c>
      <c r="AC154" s="9">
        <v>99</v>
      </c>
      <c r="AD154" t="str">
        <f t="shared" si="14"/>
        <v>UNIVERSITY HOSPITALS OF LEICESTER TRUST</v>
      </c>
      <c r="AE154" s="3">
        <f t="shared" si="15"/>
        <v>1.0893246187363835E-2</v>
      </c>
    </row>
    <row r="155" spans="2:31">
      <c r="B155" s="9">
        <f>RANK(I155,$I$56:$I$286,0)+COUNTIF(I155:$I$286,I155)-1</f>
        <v>72</v>
      </c>
      <c r="C155" s="81" t="s">
        <v>672</v>
      </c>
      <c r="D155" s="2">
        <v>0.14008620689655171</v>
      </c>
      <c r="E155" s="2">
        <v>0.28232758620689657</v>
      </c>
      <c r="F155" s="2">
        <v>0.51077586206896552</v>
      </c>
      <c r="G155" s="2">
        <v>1.9396551724137932E-2</v>
      </c>
      <c r="H155" s="2">
        <v>0</v>
      </c>
      <c r="I155" s="2">
        <v>4.7413793103448273E-2</v>
      </c>
      <c r="J155" s="2">
        <v>1</v>
      </c>
      <c r="N155" s="9"/>
      <c r="O155" s="9">
        <v>100</v>
      </c>
      <c r="P155" t="str">
        <f t="shared" si="16"/>
        <v>THE ROYAL WOLVERHAMPTON TRUST</v>
      </c>
      <c r="Q155" s="3">
        <f t="shared" si="17"/>
        <v>3.1545741324921135E-3</v>
      </c>
      <c r="R155" s="118">
        <v>0.2</v>
      </c>
      <c r="T155" s="9">
        <f>RANK(V155,$V$56:$V$286,0)+COUNTIF($V155:V$286,V155)-1</f>
        <v>33</v>
      </c>
      <c r="U155" s="81" t="s">
        <v>672</v>
      </c>
      <c r="V155" s="2">
        <v>0.15011547344110854</v>
      </c>
      <c r="W155" s="2">
        <v>0.302540415704388</v>
      </c>
      <c r="X155" s="2">
        <v>0.54734411085450352</v>
      </c>
      <c r="Y155" s="2">
        <v>0</v>
      </c>
      <c r="Z155" s="2">
        <v>1</v>
      </c>
      <c r="AC155" s="9">
        <v>100</v>
      </c>
      <c r="AD155" t="str">
        <f t="shared" si="14"/>
        <v>CHESTERFIELD ROYAL HOSPITAL FT</v>
      </c>
      <c r="AE155" s="3">
        <f t="shared" si="15"/>
        <v>6.3291139240506328E-3</v>
      </c>
    </row>
    <row r="156" spans="2:31">
      <c r="B156" s="9">
        <f>RANK(I156,$I$56:$I$286,0)+COUNTIF(I156:$I$286,I156)-1</f>
        <v>48</v>
      </c>
      <c r="C156" s="81" t="s">
        <v>766</v>
      </c>
      <c r="D156" s="2">
        <v>9.6638655462184878E-2</v>
      </c>
      <c r="E156" s="2">
        <v>0.26610644257703081</v>
      </c>
      <c r="F156" s="2">
        <v>0.53921568627450978</v>
      </c>
      <c r="G156" s="2">
        <v>1.4005602240896359E-3</v>
      </c>
      <c r="H156" s="2">
        <v>0</v>
      </c>
      <c r="I156" s="2">
        <v>9.6638655462184878E-2</v>
      </c>
      <c r="J156" s="2">
        <v>1</v>
      </c>
      <c r="N156" s="9"/>
      <c r="O156" s="9">
        <v>101</v>
      </c>
      <c r="P156" t="str">
        <f t="shared" si="16"/>
        <v>GUY'S AND ST THOMAS' FT</v>
      </c>
      <c r="Q156" s="3">
        <f t="shared" si="17"/>
        <v>2.631578947368421E-3</v>
      </c>
      <c r="R156" s="118">
        <v>0.2</v>
      </c>
      <c r="T156" s="9">
        <f>RANK(V156,$V$56:$V$286,0)+COUNTIF($V156:V$286,V156)-1</f>
        <v>58</v>
      </c>
      <c r="U156" s="81" t="s">
        <v>766</v>
      </c>
      <c r="V156" s="2">
        <v>0.10714285714285714</v>
      </c>
      <c r="W156" s="2">
        <v>0.29503105590062112</v>
      </c>
      <c r="X156" s="2">
        <v>0.59782608695652173</v>
      </c>
      <c r="Y156" s="2">
        <v>0</v>
      </c>
      <c r="Z156" s="2">
        <v>1</v>
      </c>
      <c r="AC156" s="9">
        <v>101</v>
      </c>
      <c r="AD156" t="str">
        <f t="shared" si="14"/>
        <v>NORTHERN LINCOLNSHIRE AND GOOLE FT</v>
      </c>
      <c r="AE156" s="3">
        <f t="shared" si="15"/>
        <v>5.5555555555555558E-3</v>
      </c>
    </row>
    <row r="157" spans="2:31">
      <c r="B157" s="9">
        <f>RANK(I157,$I$56:$I$286,0)+COUNTIF(I157:$I$286,I157)-1</f>
        <v>50</v>
      </c>
      <c r="C157" s="81" t="s">
        <v>673</v>
      </c>
      <c r="D157" s="2">
        <v>0.11530172413793104</v>
      </c>
      <c r="E157" s="2">
        <v>0.25646551724137934</v>
      </c>
      <c r="F157" s="2">
        <v>0.53232758620689657</v>
      </c>
      <c r="G157" s="2">
        <v>0</v>
      </c>
      <c r="H157" s="2">
        <v>0</v>
      </c>
      <c r="I157" s="2">
        <v>9.5905172413793108E-2</v>
      </c>
      <c r="J157" s="2">
        <v>1</v>
      </c>
      <c r="N157" s="9"/>
      <c r="O157" s="9">
        <v>102</v>
      </c>
      <c r="P157" t="str">
        <f t="shared" si="16"/>
        <v>ROYAL UNITED HOSPITALS BATH FT</v>
      </c>
      <c r="Q157" s="3">
        <f t="shared" si="17"/>
        <v>2.3584905660377358E-3</v>
      </c>
      <c r="R157" s="118">
        <v>0.2</v>
      </c>
      <c r="T157" s="9">
        <f>RANK(V157,$V$56:$V$286,0)+COUNTIF($V157:V$286,V157)-1</f>
        <v>46</v>
      </c>
      <c r="U157" s="81" t="s">
        <v>673</v>
      </c>
      <c r="V157" s="2">
        <v>0.12753277711561384</v>
      </c>
      <c r="W157" s="2">
        <v>0.28367103694874851</v>
      </c>
      <c r="X157" s="2">
        <v>0.58879618593563765</v>
      </c>
      <c r="Y157" s="2">
        <v>0</v>
      </c>
      <c r="Z157" s="2">
        <v>1</v>
      </c>
      <c r="AC157" s="9">
        <v>102</v>
      </c>
      <c r="AD157" t="str">
        <f t="shared" si="14"/>
        <v>TAMESIDE AND GLOSSOP INTEGRATED CARE FT</v>
      </c>
      <c r="AE157" s="3">
        <f t="shared" si="15"/>
        <v>2.6041666666666665E-3</v>
      </c>
    </row>
    <row r="158" spans="2:31">
      <c r="B158" s="9">
        <f>RANK(I158,$I$56:$I$286,0)+COUNTIF(I158:$I$286,I158)-1</f>
        <v>88</v>
      </c>
      <c r="C158" s="81" t="s">
        <v>767</v>
      </c>
      <c r="D158" s="2">
        <v>1.0683760683760684E-2</v>
      </c>
      <c r="E158" s="2">
        <v>0.45726495726495725</v>
      </c>
      <c r="F158" s="2">
        <v>0.51282051282051277</v>
      </c>
      <c r="G158" s="2">
        <v>0</v>
      </c>
      <c r="H158" s="2">
        <v>0</v>
      </c>
      <c r="I158" s="2">
        <v>1.9230769230769232E-2</v>
      </c>
      <c r="J158" s="2">
        <v>1</v>
      </c>
      <c r="N158" s="9"/>
      <c r="O158" s="9">
        <v>103</v>
      </c>
      <c r="P158" t="str">
        <f t="shared" si="16"/>
        <v>WHITTINGTON HEALTH TRUST</v>
      </c>
      <c r="Q158" s="3">
        <f t="shared" si="17"/>
        <v>0</v>
      </c>
      <c r="R158" s="118">
        <v>0.2</v>
      </c>
      <c r="T158" s="9">
        <f>RANK(V158,$V$56:$V$286,0)+COUNTIF($V158:V$286,V158)-1</f>
        <v>99</v>
      </c>
      <c r="U158" s="81" t="s">
        <v>767</v>
      </c>
      <c r="V158" s="2">
        <v>1.0893246187363835E-2</v>
      </c>
      <c r="W158" s="2">
        <v>0.4662309368191721</v>
      </c>
      <c r="X158" s="2">
        <v>0.52287581699346408</v>
      </c>
      <c r="Y158" s="2">
        <v>0</v>
      </c>
      <c r="Z158" s="2">
        <v>1</v>
      </c>
      <c r="AC158" s="9">
        <v>103</v>
      </c>
      <c r="AD158" t="str">
        <f t="shared" si="14"/>
        <v>UNIVERSITY HOSPITALS BIRMINGHAM FT</v>
      </c>
      <c r="AE158" s="3">
        <f t="shared" si="15"/>
        <v>2.5740025740025739E-3</v>
      </c>
    </row>
    <row r="159" spans="2:31">
      <c r="B159" s="9">
        <f>RANK(I159,$I$56:$I$286,0)+COUNTIF(I159:$I$286,I159)-1</f>
        <v>63</v>
      </c>
      <c r="C159" s="81" t="s">
        <v>768</v>
      </c>
      <c r="D159" s="2">
        <v>1.7429193899782137E-2</v>
      </c>
      <c r="E159" s="2">
        <v>0.36383442265795207</v>
      </c>
      <c r="F159" s="2">
        <v>0.54030501089324623</v>
      </c>
      <c r="G159" s="2">
        <v>1.3071895424836602E-2</v>
      </c>
      <c r="H159" s="2">
        <v>0</v>
      </c>
      <c r="I159" s="2">
        <v>6.535947712418301E-2</v>
      </c>
      <c r="J159" s="2">
        <v>1</v>
      </c>
      <c r="N159" s="9"/>
      <c r="O159" s="9">
        <v>104</v>
      </c>
      <c r="P159" t="str">
        <f t="shared" si="16"/>
        <v>UNIVERSITY HOSPITALS OF NORTH MIDLANDS TRUST</v>
      </c>
      <c r="Q159" s="3">
        <f t="shared" si="17"/>
        <v>0</v>
      </c>
      <c r="R159" s="118">
        <v>0.2</v>
      </c>
      <c r="T159" s="9">
        <f>RANK(V159,$V$56:$V$286,0)+COUNTIF($V159:V$286,V159)-1</f>
        <v>96</v>
      </c>
      <c r="U159" s="81" t="s">
        <v>768</v>
      </c>
      <c r="V159" s="2">
        <v>1.8912529550827423E-2</v>
      </c>
      <c r="W159" s="2">
        <v>0.39479905437352247</v>
      </c>
      <c r="X159" s="2">
        <v>0.58628841607565008</v>
      </c>
      <c r="Y159" s="2">
        <v>0</v>
      </c>
      <c r="Z159" s="2">
        <v>1</v>
      </c>
      <c r="AC159" s="9">
        <v>104</v>
      </c>
      <c r="AD159" t="str">
        <f t="shared" si="14"/>
        <v>WORCESTERSHIRE ACUTE HOSPITALS TRUST</v>
      </c>
      <c r="AE159" s="3">
        <f t="shared" si="15"/>
        <v>1.9607843137254902E-3</v>
      </c>
    </row>
    <row r="160" spans="2:31">
      <c r="B160" s="9">
        <f>RANK(I160,$I$56:$I$286,0)+COUNTIF(I160:$I$286,I160)-1</f>
        <v>104</v>
      </c>
      <c r="C160" s="81" t="s">
        <v>674</v>
      </c>
      <c r="D160" s="2">
        <v>0.1856763925729443</v>
      </c>
      <c r="E160" s="2">
        <v>0.43633952254641911</v>
      </c>
      <c r="F160" s="2">
        <v>0.37798408488063662</v>
      </c>
      <c r="G160" s="2">
        <v>0</v>
      </c>
      <c r="H160" s="2">
        <v>0</v>
      </c>
      <c r="I160" s="2">
        <v>0</v>
      </c>
      <c r="J160" s="2">
        <v>1</v>
      </c>
      <c r="N160" s="9"/>
      <c r="O160" s="9">
        <v>105</v>
      </c>
      <c r="P160" t="str">
        <f t="shared" si="16"/>
        <v>UNIVERSITY COLLEGE LONDON HOSPITALS FT</v>
      </c>
      <c r="Q160" s="3">
        <f t="shared" si="17"/>
        <v>0</v>
      </c>
      <c r="R160" s="118">
        <v>0.2</v>
      </c>
      <c r="T160" s="9">
        <f>RANK(V160,$V$56:$V$286,0)+COUNTIF($V160:V$286,V160)-1</f>
        <v>17</v>
      </c>
      <c r="U160" s="81" t="s">
        <v>674</v>
      </c>
      <c r="V160" s="2">
        <v>0.1856763925729443</v>
      </c>
      <c r="W160" s="2">
        <v>0.43633952254641911</v>
      </c>
      <c r="X160" s="2">
        <v>0.37798408488063662</v>
      </c>
      <c r="Y160" s="2">
        <v>0</v>
      </c>
      <c r="Z160" s="2">
        <v>1</v>
      </c>
      <c r="AC160" s="9">
        <v>105</v>
      </c>
      <c r="AD160" t="str">
        <f t="shared" si="14"/>
        <v>WEST HERTFORDSHIRE TEACHING HOSPITALS TRUST</v>
      </c>
      <c r="AE160" s="3">
        <f t="shared" si="15"/>
        <v>1.8518518518518519E-3</v>
      </c>
    </row>
    <row r="161" spans="2:31">
      <c r="B161" s="9">
        <f>RANK(I161,$I$56:$I$286,0)+COUNTIF(I161:$I$286,I161)-1</f>
        <v>90</v>
      </c>
      <c r="C161" s="81" t="s">
        <v>769</v>
      </c>
      <c r="D161" s="2">
        <v>0.13756613756613756</v>
      </c>
      <c r="E161" s="2">
        <v>0.3439153439153439</v>
      </c>
      <c r="F161" s="2">
        <v>0.5</v>
      </c>
      <c r="G161" s="2">
        <v>0</v>
      </c>
      <c r="H161" s="2">
        <v>0</v>
      </c>
      <c r="I161" s="2">
        <v>1.8518518518518517E-2</v>
      </c>
      <c r="J161" s="2">
        <v>1</v>
      </c>
      <c r="N161" s="9"/>
      <c r="O161" s="9">
        <v>106</v>
      </c>
      <c r="P161" t="str">
        <f t="shared" si="16"/>
        <v>THE HILLINGDON HOSPITALS FT</v>
      </c>
      <c r="Q161" s="3">
        <f t="shared" si="17"/>
        <v>0</v>
      </c>
      <c r="R161" s="118">
        <v>0.2</v>
      </c>
      <c r="T161" s="9">
        <f>RANK(V161,$V$56:$V$286,0)+COUNTIF($V161:V$286,V161)-1</f>
        <v>39</v>
      </c>
      <c r="U161" s="81" t="s">
        <v>769</v>
      </c>
      <c r="V161" s="2">
        <v>0.14016172506738545</v>
      </c>
      <c r="W161" s="2">
        <v>0.35040431266846361</v>
      </c>
      <c r="X161" s="2">
        <v>0.50943396226415094</v>
      </c>
      <c r="Y161" s="2">
        <v>0</v>
      </c>
      <c r="Z161" s="2">
        <v>1</v>
      </c>
      <c r="AC161" s="9">
        <v>106</v>
      </c>
      <c r="AD161" t="str">
        <f t="shared" si="14"/>
        <v>THE ROYAL WOLVERHAMPTON TRUST</v>
      </c>
      <c r="AE161" s="3">
        <f t="shared" si="15"/>
        <v>1.5873015873015873E-3</v>
      </c>
    </row>
    <row r="162" spans="2:31">
      <c r="B162" s="9">
        <f>RANK(I162,$I$56:$I$286,0)+COUNTIF(I162:$I$286,I162)-1</f>
        <v>9</v>
      </c>
      <c r="C162" s="81" t="s">
        <v>770</v>
      </c>
      <c r="D162" s="2">
        <v>9.4329028635597972E-2</v>
      </c>
      <c r="E162" s="2">
        <v>0.26165075800112297</v>
      </c>
      <c r="F162" s="2">
        <v>0.41661987647389109</v>
      </c>
      <c r="G162" s="2">
        <v>0</v>
      </c>
      <c r="H162" s="2">
        <v>0</v>
      </c>
      <c r="I162" s="2">
        <v>0.22740033688938799</v>
      </c>
      <c r="J162" s="2">
        <v>1</v>
      </c>
      <c r="N162" s="9"/>
      <c r="O162" s="9">
        <v>107</v>
      </c>
      <c r="P162" t="str">
        <f t="shared" si="16"/>
        <v>SOUTH TEES HOSPITALS FT</v>
      </c>
      <c r="Q162" s="3">
        <f t="shared" si="17"/>
        <v>0</v>
      </c>
      <c r="R162" s="118">
        <v>0.2</v>
      </c>
      <c r="T162" s="9">
        <f>RANK(V162,$V$56:$V$286,0)+COUNTIF($V162:V$286,V162)-1</f>
        <v>50</v>
      </c>
      <c r="U162" s="81" t="s">
        <v>770</v>
      </c>
      <c r="V162" s="2">
        <v>0.12209302325581395</v>
      </c>
      <c r="W162" s="2">
        <v>0.33866279069767441</v>
      </c>
      <c r="X162" s="2">
        <v>0.53924418604651159</v>
      </c>
      <c r="Y162" s="2">
        <v>0</v>
      </c>
      <c r="Z162" s="2">
        <v>1</v>
      </c>
      <c r="AC162" s="9">
        <v>107</v>
      </c>
      <c r="AD162" t="str">
        <f t="shared" si="14"/>
        <v>WYE VALLEY TRUST</v>
      </c>
      <c r="AE162" s="3">
        <f t="shared" si="15"/>
        <v>0</v>
      </c>
    </row>
    <row r="163" spans="2:31">
      <c r="B163" s="9">
        <f>RANK(I163,$I$56:$I$286,0)+COUNTIF(I163:$I$286,I163)-1</f>
        <v>57</v>
      </c>
      <c r="C163" s="81" t="s">
        <v>771</v>
      </c>
      <c r="D163" s="2">
        <v>7.2941176470588232E-2</v>
      </c>
      <c r="E163" s="2">
        <v>0.29176470588235293</v>
      </c>
      <c r="F163" s="2">
        <v>0.54352941176470593</v>
      </c>
      <c r="G163" s="2">
        <v>0</v>
      </c>
      <c r="H163" s="2">
        <v>9.4117647058823521E-3</v>
      </c>
      <c r="I163" s="2">
        <v>8.2352941176470587E-2</v>
      </c>
      <c r="J163" s="2">
        <v>1</v>
      </c>
      <c r="N163" s="9"/>
      <c r="O163" s="9">
        <v>108</v>
      </c>
      <c r="P163" t="str">
        <f t="shared" si="16"/>
        <v>SOMERSET FT</v>
      </c>
      <c r="Q163" s="3">
        <f t="shared" si="17"/>
        <v>0</v>
      </c>
      <c r="R163" s="118">
        <v>0.2</v>
      </c>
      <c r="T163" s="9">
        <f>RANK(V163,$V$56:$V$286,0)+COUNTIF($V163:V$286,V163)-1</f>
        <v>73</v>
      </c>
      <c r="U163" s="81" t="s">
        <v>771</v>
      </c>
      <c r="V163" s="2">
        <v>7.9487179487179482E-2</v>
      </c>
      <c r="W163" s="2">
        <v>0.31794871794871793</v>
      </c>
      <c r="X163" s="2">
        <v>0.59230769230769231</v>
      </c>
      <c r="Y163" s="2">
        <v>1.0256410256410256E-2</v>
      </c>
      <c r="Z163" s="2">
        <v>1</v>
      </c>
      <c r="AC163" s="9">
        <v>108</v>
      </c>
      <c r="AD163" t="str">
        <f t="shared" si="14"/>
        <v>WHITTINGTON HEALTH TRUST</v>
      </c>
      <c r="AE163" s="3">
        <f t="shared" si="15"/>
        <v>0</v>
      </c>
    </row>
    <row r="164" spans="2:31">
      <c r="B164" s="9">
        <f>RANK(I164,$I$56:$I$286,0)+COUNTIF(I164:$I$286,I164)-1</f>
        <v>47</v>
      </c>
      <c r="C164" s="81" t="s">
        <v>772</v>
      </c>
      <c r="D164" s="2">
        <v>9.4527363184079602E-2</v>
      </c>
      <c r="E164" s="2">
        <v>0.29850746268656714</v>
      </c>
      <c r="F164" s="2">
        <v>0.36318407960199006</v>
      </c>
      <c r="G164" s="2">
        <v>0</v>
      </c>
      <c r="H164" s="2">
        <v>0.14427860696517414</v>
      </c>
      <c r="I164" s="2">
        <v>9.950248756218906E-2</v>
      </c>
      <c r="J164" s="2">
        <v>1</v>
      </c>
      <c r="N164" s="9"/>
      <c r="O164" s="9">
        <v>109</v>
      </c>
      <c r="P164" t="str">
        <f t="shared" si="16"/>
        <v>SALISBURY FT</v>
      </c>
      <c r="Q164" s="3">
        <f t="shared" si="17"/>
        <v>0</v>
      </c>
      <c r="R164" s="118">
        <v>0.2</v>
      </c>
      <c r="T164" s="9">
        <f>RANK(V164,$V$56:$V$286,0)+COUNTIF($V164:V$286,V164)-1</f>
        <v>59</v>
      </c>
      <c r="U164" s="81" t="s">
        <v>772</v>
      </c>
      <c r="V164" s="2">
        <v>0.10497237569060773</v>
      </c>
      <c r="W164" s="2">
        <v>0.33149171270718231</v>
      </c>
      <c r="X164" s="2">
        <v>0.40331491712707185</v>
      </c>
      <c r="Y164" s="2">
        <v>0.16022099447513813</v>
      </c>
      <c r="Z164" s="2">
        <v>1</v>
      </c>
      <c r="AC164" s="9">
        <v>109</v>
      </c>
      <c r="AD164" t="str">
        <f t="shared" si="14"/>
        <v>UNIVERSITY COLLEGE LONDON HOSPITALS FT</v>
      </c>
      <c r="AE164" s="3">
        <f t="shared" si="15"/>
        <v>0</v>
      </c>
    </row>
    <row r="165" spans="2:31">
      <c r="B165" s="9">
        <f>RANK(I165,$I$56:$I$286,0)+COUNTIF(I165:$I$286,I165)-1</f>
        <v>58</v>
      </c>
      <c r="C165" s="81" t="s">
        <v>773</v>
      </c>
      <c r="D165" s="2">
        <v>1.7006802721088435E-3</v>
      </c>
      <c r="E165" s="2">
        <v>0.26530612244897961</v>
      </c>
      <c r="F165" s="2">
        <v>0.62585034013605445</v>
      </c>
      <c r="G165" s="2">
        <v>0</v>
      </c>
      <c r="H165" s="2">
        <v>2.5510204081632654E-2</v>
      </c>
      <c r="I165" s="2">
        <v>8.1632653061224483E-2</v>
      </c>
      <c r="J165" s="2">
        <v>1</v>
      </c>
      <c r="N165" s="9"/>
      <c r="O165" s="9">
        <v>110</v>
      </c>
      <c r="P165" t="str">
        <f t="shared" si="16"/>
        <v>MID CHESHIRE HOSPITALS FT</v>
      </c>
      <c r="Q165" s="3">
        <f t="shared" si="17"/>
        <v>0</v>
      </c>
      <c r="R165" s="118">
        <v>0.2</v>
      </c>
      <c r="T165" s="9">
        <f>RANK(V165,$V$56:$V$286,0)+COUNTIF($V165:V$286,V165)-1</f>
        <v>105</v>
      </c>
      <c r="U165" s="81" t="s">
        <v>773</v>
      </c>
      <c r="V165" s="2">
        <v>1.8518518518518519E-3</v>
      </c>
      <c r="W165" s="2">
        <v>0.28888888888888886</v>
      </c>
      <c r="X165" s="2">
        <v>0.68148148148148147</v>
      </c>
      <c r="Y165" s="2">
        <v>2.7777777777777776E-2</v>
      </c>
      <c r="Z165" s="2">
        <v>1</v>
      </c>
      <c r="AC165" s="9">
        <v>110</v>
      </c>
      <c r="AD165" t="str">
        <f t="shared" si="14"/>
        <v>TORBAY AND SOUTH DEVON FT</v>
      </c>
      <c r="AE165" s="3">
        <f t="shared" si="15"/>
        <v>0</v>
      </c>
    </row>
    <row r="166" spans="2:31">
      <c r="B166" s="9">
        <f>RANK(I166,$I$56:$I$286,0)+COUNTIF(I166:$I$286,I166)-1</f>
        <v>74</v>
      </c>
      <c r="C166" s="81" t="s">
        <v>774</v>
      </c>
      <c r="D166" s="2">
        <v>0.11004784688995216</v>
      </c>
      <c r="E166" s="2">
        <v>0.30382775119617222</v>
      </c>
      <c r="F166" s="2">
        <v>0.49760765550239233</v>
      </c>
      <c r="G166" s="2">
        <v>4.0669856459330141E-2</v>
      </c>
      <c r="H166" s="2">
        <v>2.3923444976076554E-3</v>
      </c>
      <c r="I166" s="2">
        <v>4.5454545454545456E-2</v>
      </c>
      <c r="J166" s="2">
        <v>1</v>
      </c>
      <c r="N166" s="9"/>
      <c r="O166" s="9">
        <v>111</v>
      </c>
      <c r="P166" t="str">
        <f t="shared" si="16"/>
        <v>MEDWAY FT</v>
      </c>
      <c r="Q166" s="3">
        <f t="shared" si="17"/>
        <v>0</v>
      </c>
      <c r="R166" s="118">
        <v>0.2</v>
      </c>
      <c r="T166" s="9">
        <f>RANK(V166,$V$56:$V$286,0)+COUNTIF($V166:V$286,V166)-1</f>
        <v>52</v>
      </c>
      <c r="U166" s="81" t="s">
        <v>774</v>
      </c>
      <c r="V166" s="2">
        <v>0.12041884816753927</v>
      </c>
      <c r="W166" s="2">
        <v>0.33246073298429318</v>
      </c>
      <c r="X166" s="2">
        <v>0.54450261780104714</v>
      </c>
      <c r="Y166" s="2">
        <v>2.617801047120419E-3</v>
      </c>
      <c r="Z166" s="2">
        <v>1</v>
      </c>
      <c r="AC166" s="9">
        <v>111</v>
      </c>
      <c r="AD166" t="str">
        <f t="shared" si="14"/>
        <v>THE HILLINGDON HOSPITALS FT</v>
      </c>
      <c r="AE166" s="3">
        <f t="shared" si="15"/>
        <v>0</v>
      </c>
    </row>
    <row r="167" spans="2:31">
      <c r="B167" s="9">
        <f>RANK(I167,$I$56:$I$286,0)+COUNTIF(I167:$I$286,I167)-1</f>
        <v>103</v>
      </c>
      <c r="C167" s="81" t="s">
        <v>775</v>
      </c>
      <c r="D167" s="2">
        <v>0</v>
      </c>
      <c r="E167" s="2">
        <v>0</v>
      </c>
      <c r="F167" s="2">
        <v>0</v>
      </c>
      <c r="G167" s="2">
        <v>0</v>
      </c>
      <c r="H167" s="2">
        <v>0</v>
      </c>
      <c r="I167" s="2">
        <v>0</v>
      </c>
      <c r="J167" s="2">
        <v>0</v>
      </c>
      <c r="N167" s="9"/>
      <c r="O167" s="9">
        <v>112</v>
      </c>
      <c r="P167" t="str">
        <f t="shared" si="16"/>
        <v>MANCHESTER UNIVERSITY FT</v>
      </c>
      <c r="Q167" s="3">
        <f t="shared" si="17"/>
        <v>0</v>
      </c>
      <c r="R167" s="118">
        <v>0.2</v>
      </c>
      <c r="T167" s="9">
        <f>RANK(V167,$V$56:$V$286,0)+COUNTIF($V167:V$286,V167)-1</f>
        <v>108</v>
      </c>
      <c r="U167" s="81" t="s">
        <v>775</v>
      </c>
      <c r="V167" s="2">
        <v>0</v>
      </c>
      <c r="W167" s="2">
        <v>0</v>
      </c>
      <c r="X167" s="2">
        <v>0</v>
      </c>
      <c r="Y167" s="2">
        <v>0</v>
      </c>
      <c r="Z167" s="2">
        <v>0</v>
      </c>
      <c r="AC167" s="9">
        <v>112</v>
      </c>
      <c r="AD167" t="str">
        <f t="shared" si="14"/>
        <v>MID CHESHIRE HOSPITALS FT</v>
      </c>
      <c r="AE167" s="3">
        <f t="shared" si="15"/>
        <v>0</v>
      </c>
    </row>
    <row r="168" spans="2:31">
      <c r="B168" s="9">
        <f>RANK(I168,$I$56:$I$286,0)+COUNTIF(I168:$I$286,I168)-1</f>
        <v>53</v>
      </c>
      <c r="C168" s="81" t="s">
        <v>776</v>
      </c>
      <c r="D168" s="2">
        <v>0.14834205933682373</v>
      </c>
      <c r="E168" s="2">
        <v>0.26352530541012215</v>
      </c>
      <c r="F168" s="2">
        <v>0.4781849912739965</v>
      </c>
      <c r="G168" s="2">
        <v>0</v>
      </c>
      <c r="H168" s="2">
        <v>2.0942408376963352E-2</v>
      </c>
      <c r="I168" s="2">
        <v>8.9005235602094238E-2</v>
      </c>
      <c r="J168" s="2">
        <v>1</v>
      </c>
      <c r="N168" s="9"/>
      <c r="O168" s="9">
        <v>113</v>
      </c>
      <c r="P168" t="str">
        <f t="shared" si="16"/>
        <v>KETTERING GENERAL HOSPITAL FT</v>
      </c>
      <c r="Q168" s="3">
        <f t="shared" si="17"/>
        <v>0</v>
      </c>
      <c r="R168" s="118">
        <v>0.2</v>
      </c>
      <c r="T168" s="9">
        <f>RANK(V168,$V$56:$V$286,0)+COUNTIF($V168:V$286,V168)-1</f>
        <v>28</v>
      </c>
      <c r="U168" s="81" t="s">
        <v>776</v>
      </c>
      <c r="V168" s="2">
        <v>0.16283524904214558</v>
      </c>
      <c r="W168" s="2">
        <v>0.28927203065134099</v>
      </c>
      <c r="X168" s="2">
        <v>0.52490421455938696</v>
      </c>
      <c r="Y168" s="2">
        <v>2.2988505747126436E-2</v>
      </c>
      <c r="Z168" s="2">
        <v>1</v>
      </c>
      <c r="AC168" s="9">
        <v>113</v>
      </c>
      <c r="AD168" t="str">
        <f t="shared" si="14"/>
        <v>MANCHESTER UNIVERSITY FT</v>
      </c>
      <c r="AE168" s="3">
        <f t="shared" si="15"/>
        <v>0</v>
      </c>
    </row>
    <row r="169" spans="2:31">
      <c r="B169" s="9">
        <f>RANK(I169,$I$56:$I$286,0)+COUNTIF(I169:$I$286,I169)-1</f>
        <v>67</v>
      </c>
      <c r="C169" s="81" t="s">
        <v>777</v>
      </c>
      <c r="D169" s="2">
        <v>1.6694490818030051E-3</v>
      </c>
      <c r="E169" s="2">
        <v>0.17863105175292154</v>
      </c>
      <c r="F169" s="2">
        <v>0.662771285475793</v>
      </c>
      <c r="G169" s="2">
        <v>9.1819699499165269E-2</v>
      </c>
      <c r="H169" s="2">
        <v>8.3472454090150246E-3</v>
      </c>
      <c r="I169" s="2">
        <v>5.6761268781302172E-2</v>
      </c>
      <c r="J169" s="2">
        <v>1</v>
      </c>
      <c r="N169" s="9"/>
      <c r="O169" s="9">
        <v>114</v>
      </c>
      <c r="P169" t="str">
        <f t="shared" si="16"/>
        <v>IMPERIAL COLLEGE HEALTHCARE TRUST</v>
      </c>
      <c r="Q169" s="3">
        <f t="shared" si="17"/>
        <v>0</v>
      </c>
      <c r="R169" s="118">
        <v>0.2</v>
      </c>
      <c r="T169" s="9">
        <f>RANK(V169,$V$56:$V$286,0)+COUNTIF($V169:V$286,V169)-1</f>
        <v>104</v>
      </c>
      <c r="U169" s="81" t="s">
        <v>777</v>
      </c>
      <c r="V169" s="2">
        <v>1.9607843137254902E-3</v>
      </c>
      <c r="W169" s="2">
        <v>0.20980392156862746</v>
      </c>
      <c r="X169" s="2">
        <v>0.77843137254901962</v>
      </c>
      <c r="Y169" s="2">
        <v>9.8039215686274508E-3</v>
      </c>
      <c r="Z169" s="2">
        <v>1</v>
      </c>
      <c r="AC169" s="9">
        <v>114</v>
      </c>
      <c r="AD169" t="str">
        <f t="shared" si="14"/>
        <v>IMPERIAL COLLEGE HEALTHCARE TRUST</v>
      </c>
      <c r="AE169" s="3">
        <f t="shared" si="15"/>
        <v>0</v>
      </c>
    </row>
    <row r="170" spans="2:31">
      <c r="B170" s="9">
        <f>RANK(I170,$I$56:$I$286,0)+COUNTIF(I170:$I$286,I170)-1</f>
        <v>86</v>
      </c>
      <c r="C170" s="81" t="s">
        <v>675</v>
      </c>
      <c r="D170" s="2">
        <v>0.13163064833005894</v>
      </c>
      <c r="E170" s="2">
        <v>0.30844793713163066</v>
      </c>
      <c r="F170" s="2">
        <v>0.53831041257367385</v>
      </c>
      <c r="G170" s="2">
        <v>0</v>
      </c>
      <c r="H170" s="2">
        <v>0</v>
      </c>
      <c r="I170" s="2">
        <v>2.1611001964636542E-2</v>
      </c>
      <c r="J170" s="2">
        <v>1</v>
      </c>
      <c r="N170" s="9"/>
      <c r="O170" s="9">
        <v>115</v>
      </c>
      <c r="P170" t="str">
        <f t="shared" si="16"/>
        <v>HULL UNIVERSITY TEACHING HOSPITALS TRUST</v>
      </c>
      <c r="Q170" s="3">
        <f t="shared" si="17"/>
        <v>0</v>
      </c>
      <c r="R170" s="118">
        <v>0.2</v>
      </c>
      <c r="T170" s="9">
        <f>RANK(V170,$V$56:$V$286,0)+COUNTIF($V170:V$286,V170)-1</f>
        <v>43</v>
      </c>
      <c r="U170" s="81" t="s">
        <v>675</v>
      </c>
      <c r="V170" s="2">
        <v>0.13453815261044177</v>
      </c>
      <c r="W170" s="2">
        <v>0.31526104417670681</v>
      </c>
      <c r="X170" s="2">
        <v>0.55020080321285136</v>
      </c>
      <c r="Y170" s="2">
        <v>0</v>
      </c>
      <c r="Z170" s="2">
        <v>1</v>
      </c>
      <c r="AC170" s="9">
        <v>115</v>
      </c>
      <c r="AD170" t="str">
        <f t="shared" si="14"/>
        <v>HULL UNIVERSITY TEACHING HOSPITALS TRUST</v>
      </c>
      <c r="AE170" s="3">
        <f t="shared" si="15"/>
        <v>0</v>
      </c>
    </row>
    <row r="171" spans="2:31">
      <c r="B171" s="9">
        <f>RANK(I171,$I$56:$I$286,0)+COUNTIF(I171:$I$286,I171)-1</f>
        <v>99</v>
      </c>
      <c r="C171" s="81" t="s">
        <v>778</v>
      </c>
      <c r="D171" s="2">
        <v>0</v>
      </c>
      <c r="E171" s="2">
        <v>0.5795053003533569</v>
      </c>
      <c r="F171" s="2">
        <v>4.5936395759717315E-2</v>
      </c>
      <c r="G171" s="2">
        <v>0.26148409893992935</v>
      </c>
      <c r="H171" s="2">
        <v>0.10954063604240283</v>
      </c>
      <c r="I171" s="2">
        <v>3.5335689045936395E-3</v>
      </c>
      <c r="J171" s="2">
        <v>1</v>
      </c>
      <c r="N171" s="9"/>
      <c r="O171" s="9">
        <v>116</v>
      </c>
      <c r="P171" t="str">
        <f t="shared" si="16"/>
        <v>GLOUCESTERSHIRE HOSPITALS FT</v>
      </c>
      <c r="Q171" s="3">
        <f t="shared" si="17"/>
        <v>0</v>
      </c>
      <c r="R171" s="118">
        <v>0.2</v>
      </c>
      <c r="T171" s="9">
        <f>RANK(V171,$V$56:$V$286,0)+COUNTIF($V171:V$286,V171)-1</f>
        <v>107</v>
      </c>
      <c r="U171" s="81" t="s">
        <v>778</v>
      </c>
      <c r="V171" s="2">
        <v>0</v>
      </c>
      <c r="W171" s="2">
        <v>0.78846153846153844</v>
      </c>
      <c r="X171" s="2">
        <v>6.25E-2</v>
      </c>
      <c r="Y171" s="2">
        <v>0.14903846153846154</v>
      </c>
      <c r="Z171" s="2">
        <v>1</v>
      </c>
      <c r="AC171" s="9">
        <v>116</v>
      </c>
      <c r="AD171" t="str">
        <f t="shared" si="14"/>
        <v>EPSOM AND ST HELIER UNIVERSITY HOSPITALS TRUST</v>
      </c>
      <c r="AE171" s="3">
        <f t="shared" si="15"/>
        <v>0</v>
      </c>
    </row>
    <row r="172" spans="2:31">
      <c r="B172" s="9">
        <f>RANK(I172,$I$56:$I$286,0)+COUNTIF(I172:$I$286,I172)-1</f>
        <v>5</v>
      </c>
      <c r="C172" s="81" t="s">
        <v>779</v>
      </c>
      <c r="D172" s="2">
        <v>0.18600682593856654</v>
      </c>
      <c r="E172" s="2">
        <v>0.18600682593856654</v>
      </c>
      <c r="F172" s="2">
        <v>0.37030716723549489</v>
      </c>
      <c r="G172" s="2">
        <v>0</v>
      </c>
      <c r="H172" s="2">
        <v>0</v>
      </c>
      <c r="I172" s="2">
        <v>0.25767918088737202</v>
      </c>
      <c r="J172" s="2">
        <v>1</v>
      </c>
      <c r="N172" s="9"/>
      <c r="O172" s="9">
        <v>117</v>
      </c>
      <c r="P172" t="str">
        <f t="shared" si="16"/>
        <v>EAST CHESHIRE TRUST</v>
      </c>
      <c r="Q172" s="3">
        <f t="shared" si="17"/>
        <v>0</v>
      </c>
      <c r="R172" s="118">
        <v>0.2</v>
      </c>
      <c r="T172" s="9">
        <f>RANK(V172,$V$56:$V$286,0)+COUNTIF($V172:V$286,V172)-1</f>
        <v>5</v>
      </c>
      <c r="U172" s="81" t="s">
        <v>779</v>
      </c>
      <c r="V172" s="2">
        <v>0.25057471264367814</v>
      </c>
      <c r="W172" s="2">
        <v>0.25057471264367814</v>
      </c>
      <c r="X172" s="2">
        <v>0.49885057471264366</v>
      </c>
      <c r="Y172" s="2">
        <v>0</v>
      </c>
      <c r="Z172" s="2">
        <v>1</v>
      </c>
      <c r="AC172" s="9">
        <v>117</v>
      </c>
      <c r="AD172" t="str">
        <f t="shared" si="14"/>
        <v>EAST CHESHIRE TRUST</v>
      </c>
      <c r="AE172" s="3">
        <f t="shared" si="15"/>
        <v>0</v>
      </c>
    </row>
    <row r="173" spans="2:31">
      <c r="B173" s="9">
        <f>RANK(I173,$I$56:$I$286,0)+COUNTIF(I173:$I$286,I173)-1</f>
        <v>61</v>
      </c>
      <c r="C173" s="81" t="s">
        <v>676</v>
      </c>
      <c r="D173" s="2">
        <v>9.1085271317829453E-2</v>
      </c>
      <c r="E173" s="2">
        <v>0.79844961240310075</v>
      </c>
      <c r="F173" s="2">
        <v>2.5193798449612403E-2</v>
      </c>
      <c r="G173" s="2">
        <v>0</v>
      </c>
      <c r="H173" s="2">
        <v>7.7519379844961239E-3</v>
      </c>
      <c r="I173" s="2">
        <v>7.7519379844961239E-2</v>
      </c>
      <c r="J173" s="2">
        <v>1</v>
      </c>
      <c r="N173" s="9"/>
      <c r="O173" s="9">
        <v>118</v>
      </c>
      <c r="P173" t="str">
        <f t="shared" si="16"/>
        <v>EAST AND NORTH HERTFORDSHIRE TRUST</v>
      </c>
      <c r="Q173" s="3">
        <f t="shared" si="17"/>
        <v>0</v>
      </c>
      <c r="R173" s="118">
        <v>0.2</v>
      </c>
      <c r="T173" s="9">
        <f>RANK(V173,$V$56:$V$286,0)+COUNTIF($V173:V$286,V173)-1</f>
        <v>63</v>
      </c>
      <c r="U173" s="81" t="s">
        <v>676</v>
      </c>
      <c r="V173" s="2">
        <v>9.8739495798319324E-2</v>
      </c>
      <c r="W173" s="2">
        <v>0.86554621848739499</v>
      </c>
      <c r="X173" s="2">
        <v>2.7310924369747899E-2</v>
      </c>
      <c r="Y173" s="2">
        <v>8.4033613445378148E-3</v>
      </c>
      <c r="Z173" s="2">
        <v>1</v>
      </c>
      <c r="AC173" s="9">
        <v>118</v>
      </c>
      <c r="AD173" t="str">
        <f t="shared" si="14"/>
        <v>EAST AND NORTH HERTFORDSHIRE TRUST</v>
      </c>
      <c r="AE173" s="3">
        <f t="shared" si="15"/>
        <v>0</v>
      </c>
    </row>
    <row r="174" spans="2:31">
      <c r="B174" s="9">
        <f>RANK(I174,$I$56:$I$286,0)+COUNTIF(I174:$I$286,I174)-1</f>
        <v>102</v>
      </c>
      <c r="N174" s="9"/>
      <c r="O174" s="9">
        <v>119</v>
      </c>
      <c r="P174" t="e">
        <f t="shared" si="16"/>
        <v>#N/A</v>
      </c>
      <c r="Q174" s="3" t="e">
        <f t="shared" si="17"/>
        <v>#N/A</v>
      </c>
      <c r="R174" s="118">
        <v>0.2</v>
      </c>
      <c r="T174" s="9">
        <f>RANK(V174,$V$56:$V$286,0)+COUNTIF($V174:V$286,V174)-1</f>
        <v>106</v>
      </c>
      <c r="AC174" s="9">
        <v>119</v>
      </c>
      <c r="AD174" t="e">
        <f t="shared" si="14"/>
        <v>#N/A</v>
      </c>
      <c r="AE174" s="3" t="e">
        <f t="shared" si="15"/>
        <v>#N/A</v>
      </c>
    </row>
    <row r="175" spans="2:31">
      <c r="B175" s="9">
        <f>RANK(I175,$I$56:$I$286,0)+COUNTIF(I175:$I$286,I175)-1</f>
        <v>102</v>
      </c>
      <c r="N175" s="9"/>
      <c r="O175" s="9">
        <v>120</v>
      </c>
      <c r="P175" t="e">
        <f t="shared" si="16"/>
        <v>#N/A</v>
      </c>
      <c r="Q175" s="3" t="e">
        <f t="shared" si="17"/>
        <v>#N/A</v>
      </c>
      <c r="R175" s="118">
        <v>0.2</v>
      </c>
      <c r="T175" s="9">
        <f>RANK(V175,$V$56:$V$286,0)+COUNTIF($V175:V$286,V175)-1</f>
        <v>106</v>
      </c>
      <c r="AC175" s="9">
        <v>120</v>
      </c>
      <c r="AD175" t="e">
        <f t="shared" si="14"/>
        <v>#N/A</v>
      </c>
      <c r="AE175" s="3" t="e">
        <f t="shared" si="15"/>
        <v>#N/A</v>
      </c>
    </row>
    <row r="176" spans="2:31">
      <c r="B176" s="9">
        <f>RANK(I176,$I$56:$I$286,0)+COUNTIF(I176:$I$286,I176)-1</f>
        <v>102</v>
      </c>
      <c r="N176" s="9"/>
      <c r="O176" s="9">
        <v>121</v>
      </c>
      <c r="P176" t="e">
        <f t="shared" si="16"/>
        <v>#N/A</v>
      </c>
      <c r="Q176" s="3" t="e">
        <f t="shared" si="17"/>
        <v>#N/A</v>
      </c>
      <c r="R176" s="118">
        <v>0.2</v>
      </c>
      <c r="T176" s="9">
        <f>RANK(V176,$V$56:$V$286,0)+COUNTIF($V176:V$286,V176)-1</f>
        <v>106</v>
      </c>
      <c r="AC176" s="9">
        <v>121</v>
      </c>
      <c r="AD176" t="e">
        <f t="shared" si="14"/>
        <v>#N/A</v>
      </c>
      <c r="AE176" s="3" t="e">
        <f t="shared" si="15"/>
        <v>#N/A</v>
      </c>
    </row>
    <row r="177" spans="2:31">
      <c r="B177" s="9">
        <f>RANK(I177,$I$56:$I$286,0)+COUNTIF(I177:$I$286,I177)-1</f>
        <v>102</v>
      </c>
      <c r="N177" s="9"/>
      <c r="O177" s="9">
        <v>122</v>
      </c>
      <c r="P177" t="e">
        <f t="shared" si="16"/>
        <v>#N/A</v>
      </c>
      <c r="Q177" s="3" t="e">
        <f t="shared" si="17"/>
        <v>#N/A</v>
      </c>
      <c r="R177" s="118">
        <v>0.2</v>
      </c>
      <c r="T177" s="9">
        <f>RANK(V177,$V$56:$V$286,0)+COUNTIF($V177:V$286,V177)-1</f>
        <v>106</v>
      </c>
      <c r="AC177" s="9">
        <v>122</v>
      </c>
      <c r="AD177" t="e">
        <f t="shared" si="14"/>
        <v>#N/A</v>
      </c>
      <c r="AE177" s="3" t="e">
        <f t="shared" si="15"/>
        <v>#N/A</v>
      </c>
    </row>
    <row r="178" spans="2:31">
      <c r="B178" s="9">
        <f>RANK(I178,$I$56:$I$286,0)+COUNTIF(I178:$I$286,I178)-1</f>
        <v>102</v>
      </c>
      <c r="N178" s="9"/>
      <c r="O178" s="9">
        <v>123</v>
      </c>
      <c r="P178" t="e">
        <f t="shared" si="16"/>
        <v>#N/A</v>
      </c>
      <c r="Q178" s="3" t="e">
        <f t="shared" si="17"/>
        <v>#N/A</v>
      </c>
      <c r="R178" s="118">
        <v>0.2</v>
      </c>
      <c r="T178" s="9">
        <f>RANK(V178,$V$56:$V$286,0)+COUNTIF($V178:V$286,V178)-1</f>
        <v>106</v>
      </c>
      <c r="AC178" s="9">
        <v>123</v>
      </c>
      <c r="AD178" t="e">
        <f t="shared" si="14"/>
        <v>#N/A</v>
      </c>
      <c r="AE178" s="3" t="e">
        <f t="shared" si="15"/>
        <v>#N/A</v>
      </c>
    </row>
    <row r="179" spans="2:31">
      <c r="B179" s="9">
        <f>RANK(I179,$I$56:$I$286,0)+COUNTIF(I179:$I$286,I179)-1</f>
        <v>102</v>
      </c>
      <c r="N179" s="9"/>
      <c r="O179" s="9">
        <v>124</v>
      </c>
      <c r="P179" t="e">
        <f t="shared" si="16"/>
        <v>#N/A</v>
      </c>
      <c r="Q179" s="3" t="e">
        <f t="shared" si="17"/>
        <v>#N/A</v>
      </c>
      <c r="R179" s="118">
        <v>0.2</v>
      </c>
      <c r="T179" s="9">
        <f>RANK(V179,$V$56:$V$286,0)+COUNTIF($V179:V$286,V179)-1</f>
        <v>106</v>
      </c>
      <c r="AC179" s="9">
        <v>124</v>
      </c>
      <c r="AD179" t="e">
        <f t="shared" si="14"/>
        <v>#N/A</v>
      </c>
      <c r="AE179" s="3" t="e">
        <f t="shared" si="15"/>
        <v>#N/A</v>
      </c>
    </row>
    <row r="180" spans="2:31">
      <c r="B180" s="9">
        <f>RANK(I180,$I$56:$I$286,0)+COUNTIF(I180:$I$286,I180)-1</f>
        <v>102</v>
      </c>
      <c r="N180" s="9"/>
      <c r="O180" s="9">
        <v>125</v>
      </c>
      <c r="P180" t="e">
        <f t="shared" si="16"/>
        <v>#N/A</v>
      </c>
      <c r="Q180" s="3" t="e">
        <f t="shared" si="17"/>
        <v>#N/A</v>
      </c>
      <c r="R180" s="118">
        <v>0.2</v>
      </c>
      <c r="T180" s="9">
        <f>RANK(V180,$V$56:$V$286,0)+COUNTIF($V180:V$286,V180)-1</f>
        <v>106</v>
      </c>
      <c r="AC180" s="9">
        <v>125</v>
      </c>
      <c r="AD180" t="e">
        <f t="shared" si="14"/>
        <v>#N/A</v>
      </c>
      <c r="AE180" s="3" t="e">
        <f t="shared" si="15"/>
        <v>#N/A</v>
      </c>
    </row>
    <row r="181" spans="2:31">
      <c r="B181" s="9">
        <f>RANK(I181,$I$56:$I$286,0)+COUNTIF(I181:$I$286,I181)-1</f>
        <v>102</v>
      </c>
      <c r="N181" s="9"/>
      <c r="O181" s="9">
        <v>126</v>
      </c>
      <c r="P181" t="e">
        <f t="shared" si="16"/>
        <v>#N/A</v>
      </c>
      <c r="Q181" s="3" t="e">
        <f t="shared" si="17"/>
        <v>#N/A</v>
      </c>
      <c r="R181" s="118">
        <v>0.2</v>
      </c>
      <c r="T181" s="9">
        <f>RANK(V181,$V$56:$V$286,0)+COUNTIF($V181:V$286,V181)-1</f>
        <v>106</v>
      </c>
      <c r="AC181" s="9">
        <v>126</v>
      </c>
      <c r="AD181" t="e">
        <f t="shared" si="14"/>
        <v>#N/A</v>
      </c>
      <c r="AE181" s="3" t="e">
        <f t="shared" si="15"/>
        <v>#N/A</v>
      </c>
    </row>
    <row r="182" spans="2:31">
      <c r="B182" s="9">
        <f>RANK(I182,$I$56:$I$286,0)+COUNTIF(I182:$I$286,I182)-1</f>
        <v>102</v>
      </c>
      <c r="N182" s="9"/>
      <c r="O182" s="9">
        <v>127</v>
      </c>
      <c r="P182" t="e">
        <f t="shared" si="16"/>
        <v>#N/A</v>
      </c>
      <c r="Q182" s="3" t="e">
        <f t="shared" si="17"/>
        <v>#N/A</v>
      </c>
      <c r="R182" s="118">
        <v>0.2</v>
      </c>
      <c r="T182" s="9">
        <f>RANK(V182,$V$56:$V$286,0)+COUNTIF($V182:V$286,V182)-1</f>
        <v>106</v>
      </c>
      <c r="AC182" s="9">
        <v>127</v>
      </c>
      <c r="AD182" t="e">
        <f t="shared" si="14"/>
        <v>#N/A</v>
      </c>
      <c r="AE182" s="3" t="e">
        <f t="shared" si="15"/>
        <v>#N/A</v>
      </c>
    </row>
    <row r="183" spans="2:31">
      <c r="B183" s="9">
        <f>RANK(I183,$I$56:$I$286,0)+COUNTIF(I183:$I$286,I183)-1</f>
        <v>102</v>
      </c>
      <c r="N183" s="9"/>
      <c r="O183" s="9">
        <v>128</v>
      </c>
      <c r="P183" t="e">
        <f t="shared" si="16"/>
        <v>#N/A</v>
      </c>
      <c r="Q183" s="3" t="e">
        <f t="shared" si="17"/>
        <v>#N/A</v>
      </c>
      <c r="R183" s="118">
        <v>0.2</v>
      </c>
      <c r="T183" s="9">
        <f>RANK(V183,$V$56:$V$286,0)+COUNTIF($V183:V$286,V183)-1</f>
        <v>106</v>
      </c>
      <c r="AC183" s="9">
        <v>128</v>
      </c>
      <c r="AD183" t="e">
        <f t="shared" si="14"/>
        <v>#N/A</v>
      </c>
      <c r="AE183" s="3" t="e">
        <f t="shared" si="15"/>
        <v>#N/A</v>
      </c>
    </row>
    <row r="184" spans="2:31">
      <c r="B184" s="9">
        <f>RANK(I184,$I$56:$I$286,0)+COUNTIF(I184:$I$286,I184)-1</f>
        <v>102</v>
      </c>
      <c r="N184" s="9"/>
      <c r="O184" s="9">
        <v>129</v>
      </c>
      <c r="P184" t="e">
        <f t="shared" si="16"/>
        <v>#N/A</v>
      </c>
      <c r="Q184" s="3" t="e">
        <f t="shared" si="17"/>
        <v>#N/A</v>
      </c>
      <c r="R184" s="118">
        <v>0.2</v>
      </c>
      <c r="T184" s="9">
        <f>RANK(V184,$V$56:$V$286,0)+COUNTIF($V184:V$286,V184)-1</f>
        <v>106</v>
      </c>
      <c r="AC184" s="9">
        <v>129</v>
      </c>
      <c r="AD184" t="e">
        <f t="shared" ref="AD184:AD247" si="18">VLOOKUP(AC184,$T$56:$U$287,2,0)</f>
        <v>#N/A</v>
      </c>
      <c r="AE184" s="3" t="e">
        <f t="shared" ref="AE184:AE247" si="19">VLOOKUP(AC184,$T$56:$V$287,3,0)</f>
        <v>#N/A</v>
      </c>
    </row>
    <row r="185" spans="2:31">
      <c r="B185" s="9">
        <f>RANK(I185,$I$56:$I$286,0)+COUNTIF(I185:$I$286,I185)-1</f>
        <v>102</v>
      </c>
      <c r="N185" s="9"/>
      <c r="O185" s="9">
        <v>130</v>
      </c>
      <c r="P185" t="e">
        <f t="shared" ref="P185:P248" si="20">VLOOKUP(O185,$B$56:$C$287,2,0)</f>
        <v>#N/A</v>
      </c>
      <c r="Q185" s="3" t="e">
        <f t="shared" ref="Q185:Q248" si="21">VLOOKUP(O185,$B$56:$I$287,8,0)</f>
        <v>#N/A</v>
      </c>
      <c r="R185" s="118">
        <v>0.2</v>
      </c>
      <c r="T185" s="9">
        <f>RANK(V185,$V$56:$V$286,0)+COUNTIF($V185:V$286,V185)-1</f>
        <v>106</v>
      </c>
      <c r="AC185" s="9">
        <v>130</v>
      </c>
      <c r="AD185" t="e">
        <f t="shared" si="18"/>
        <v>#N/A</v>
      </c>
      <c r="AE185" s="3" t="e">
        <f t="shared" si="19"/>
        <v>#N/A</v>
      </c>
    </row>
    <row r="186" spans="2:31">
      <c r="B186" s="9">
        <f>RANK(I186,$I$56:$I$286,0)+COUNTIF(I186:$I$286,I186)-1</f>
        <v>102</v>
      </c>
      <c r="N186" s="9"/>
      <c r="O186" s="9">
        <v>131</v>
      </c>
      <c r="P186" t="e">
        <f t="shared" si="20"/>
        <v>#N/A</v>
      </c>
      <c r="Q186" s="3" t="e">
        <f t="shared" si="21"/>
        <v>#N/A</v>
      </c>
      <c r="R186" s="118">
        <v>0.2</v>
      </c>
      <c r="T186" s="9">
        <f>RANK(V186,$V$56:$V$286,0)+COUNTIF($V186:V$286,V186)-1</f>
        <v>106</v>
      </c>
      <c r="AC186" s="9">
        <v>131</v>
      </c>
      <c r="AD186" t="e">
        <f t="shared" si="18"/>
        <v>#N/A</v>
      </c>
      <c r="AE186" s="3" t="e">
        <f t="shared" si="19"/>
        <v>#N/A</v>
      </c>
    </row>
    <row r="187" spans="2:31">
      <c r="B187" s="9">
        <f>RANK(I187,$I$56:$I$286,0)+COUNTIF(I187:$I$286,I187)-1</f>
        <v>102</v>
      </c>
      <c r="N187" s="9"/>
      <c r="O187" s="9">
        <v>132</v>
      </c>
      <c r="P187" t="e">
        <f t="shared" si="20"/>
        <v>#N/A</v>
      </c>
      <c r="Q187" s="3" t="e">
        <f t="shared" si="21"/>
        <v>#N/A</v>
      </c>
      <c r="R187" s="118">
        <v>0.2</v>
      </c>
      <c r="T187" s="9">
        <f>RANK(V187,$V$56:$V$286,0)+COUNTIF($V187:V$286,V187)-1</f>
        <v>106</v>
      </c>
      <c r="AC187" s="9">
        <v>132</v>
      </c>
      <c r="AD187" t="e">
        <f t="shared" si="18"/>
        <v>#N/A</v>
      </c>
      <c r="AE187" s="3" t="e">
        <f t="shared" si="19"/>
        <v>#N/A</v>
      </c>
    </row>
    <row r="188" spans="2:31">
      <c r="B188" s="9">
        <f>RANK(I188,$I$56:$I$286,0)+COUNTIF(I188:$I$286,I188)-1</f>
        <v>102</v>
      </c>
      <c r="N188" s="9"/>
      <c r="O188" s="9">
        <v>133</v>
      </c>
      <c r="P188" t="e">
        <f t="shared" si="20"/>
        <v>#N/A</v>
      </c>
      <c r="Q188" s="3" t="e">
        <f t="shared" si="21"/>
        <v>#N/A</v>
      </c>
      <c r="R188" s="118">
        <v>0.2</v>
      </c>
      <c r="T188" s="9">
        <f>RANK(V188,$V$56:$V$286,0)+COUNTIF($V188:V$286,V188)-1</f>
        <v>106</v>
      </c>
      <c r="AC188" s="9">
        <v>133</v>
      </c>
      <c r="AD188" t="e">
        <f t="shared" si="18"/>
        <v>#N/A</v>
      </c>
      <c r="AE188" s="3" t="e">
        <f t="shared" si="19"/>
        <v>#N/A</v>
      </c>
    </row>
    <row r="189" spans="2:31">
      <c r="B189" s="9">
        <f>RANK(I189,$I$56:$I$286,0)+COUNTIF(I189:$I$286,I189)-1</f>
        <v>102</v>
      </c>
      <c r="N189" s="9"/>
      <c r="O189" s="9">
        <v>134</v>
      </c>
      <c r="P189" t="e">
        <f t="shared" si="20"/>
        <v>#N/A</v>
      </c>
      <c r="Q189" s="3" t="e">
        <f t="shared" si="21"/>
        <v>#N/A</v>
      </c>
      <c r="R189" s="118">
        <v>0.2</v>
      </c>
      <c r="T189" s="9">
        <f>RANK(V189,$V$56:$V$286,0)+COUNTIF($V189:V$286,V189)-1</f>
        <v>106</v>
      </c>
      <c r="AC189" s="9">
        <v>134</v>
      </c>
      <c r="AD189" t="e">
        <f t="shared" si="18"/>
        <v>#N/A</v>
      </c>
      <c r="AE189" s="3" t="e">
        <f t="shared" si="19"/>
        <v>#N/A</v>
      </c>
    </row>
    <row r="190" spans="2:31">
      <c r="B190" s="9">
        <f>RANK(I190,$I$56:$I$286,0)+COUNTIF(I190:$I$286,I190)-1</f>
        <v>102</v>
      </c>
      <c r="N190" s="9"/>
      <c r="O190" s="9">
        <v>135</v>
      </c>
      <c r="P190" t="e">
        <f t="shared" si="20"/>
        <v>#N/A</v>
      </c>
      <c r="Q190" s="3" t="e">
        <f t="shared" si="21"/>
        <v>#N/A</v>
      </c>
      <c r="R190" s="118">
        <v>0.2</v>
      </c>
      <c r="T190" s="9">
        <f>RANK(V190,$V$56:$V$286,0)+COUNTIF($V190:V$286,V190)-1</f>
        <v>106</v>
      </c>
      <c r="AC190" s="9">
        <v>135</v>
      </c>
      <c r="AD190" t="e">
        <f t="shared" si="18"/>
        <v>#N/A</v>
      </c>
      <c r="AE190" s="3" t="e">
        <f t="shared" si="19"/>
        <v>#N/A</v>
      </c>
    </row>
    <row r="191" spans="2:31">
      <c r="B191" s="9">
        <f>RANK(I191,$I$56:$I$286,0)+COUNTIF(I191:$I$286,I191)-1</f>
        <v>102</v>
      </c>
      <c r="N191" s="9"/>
      <c r="O191" s="9">
        <v>136</v>
      </c>
      <c r="P191" t="e">
        <f t="shared" si="20"/>
        <v>#N/A</v>
      </c>
      <c r="Q191" s="3" t="e">
        <f t="shared" si="21"/>
        <v>#N/A</v>
      </c>
      <c r="R191" s="118">
        <v>0.2</v>
      </c>
      <c r="T191" s="9">
        <f>RANK(V191,$V$56:$V$286,0)+COUNTIF($V191:V$286,V191)-1</f>
        <v>106</v>
      </c>
      <c r="AC191" s="9">
        <v>136</v>
      </c>
      <c r="AD191" t="e">
        <f t="shared" si="18"/>
        <v>#N/A</v>
      </c>
      <c r="AE191" s="3" t="e">
        <f t="shared" si="19"/>
        <v>#N/A</v>
      </c>
    </row>
    <row r="192" spans="2:31">
      <c r="B192" s="9">
        <f>RANK(I192,$I$56:$I$286,0)+COUNTIF(I192:$I$286,I192)-1</f>
        <v>102</v>
      </c>
      <c r="N192" s="9"/>
      <c r="O192" s="9">
        <v>137</v>
      </c>
      <c r="P192" t="e">
        <f t="shared" si="20"/>
        <v>#N/A</v>
      </c>
      <c r="Q192" s="3" t="e">
        <f t="shared" si="21"/>
        <v>#N/A</v>
      </c>
      <c r="R192" s="118">
        <v>0.2</v>
      </c>
      <c r="T192" s="9">
        <f>RANK(V192,$V$56:$V$286,0)+COUNTIF($V192:V$286,V192)-1</f>
        <v>106</v>
      </c>
      <c r="AC192" s="9">
        <v>137</v>
      </c>
      <c r="AD192" t="e">
        <f t="shared" si="18"/>
        <v>#N/A</v>
      </c>
      <c r="AE192" s="3" t="e">
        <f t="shared" si="19"/>
        <v>#N/A</v>
      </c>
    </row>
    <row r="193" spans="2:31">
      <c r="B193" s="9">
        <f>RANK(I193,$I$56:$I$286,0)+COUNTIF(I193:$I$286,I193)-1</f>
        <v>102</v>
      </c>
      <c r="N193" s="9"/>
      <c r="O193" s="9">
        <v>138</v>
      </c>
      <c r="P193" t="e">
        <f t="shared" si="20"/>
        <v>#N/A</v>
      </c>
      <c r="Q193" s="3" t="e">
        <f t="shared" si="21"/>
        <v>#N/A</v>
      </c>
      <c r="R193" s="118">
        <v>0.2</v>
      </c>
      <c r="T193" s="9">
        <f>RANK(V193,$V$56:$V$286,0)+COUNTIF($V193:V$286,V193)-1</f>
        <v>106</v>
      </c>
      <c r="AC193" s="9">
        <v>138</v>
      </c>
      <c r="AD193" t="e">
        <f t="shared" si="18"/>
        <v>#N/A</v>
      </c>
      <c r="AE193" s="3" t="e">
        <f t="shared" si="19"/>
        <v>#N/A</v>
      </c>
    </row>
    <row r="194" spans="2:31">
      <c r="B194" s="9">
        <f>RANK(I194,$I$56:$I$286,0)+COUNTIF(I194:$I$286,I194)-1</f>
        <v>102</v>
      </c>
      <c r="N194" s="9"/>
      <c r="O194" s="9">
        <v>139</v>
      </c>
      <c r="P194" t="e">
        <f t="shared" si="20"/>
        <v>#N/A</v>
      </c>
      <c r="Q194" s="3" t="e">
        <f t="shared" si="21"/>
        <v>#N/A</v>
      </c>
      <c r="R194" s="118">
        <v>0.2</v>
      </c>
      <c r="T194" s="9">
        <f>RANK(V194,$V$56:$V$286,0)+COUNTIF($V194:V$286,V194)-1</f>
        <v>106</v>
      </c>
      <c r="AC194" s="9">
        <v>139</v>
      </c>
      <c r="AD194" t="e">
        <f t="shared" si="18"/>
        <v>#N/A</v>
      </c>
      <c r="AE194" s="3" t="e">
        <f t="shared" si="19"/>
        <v>#N/A</v>
      </c>
    </row>
    <row r="195" spans="2:31">
      <c r="B195" s="9">
        <f>RANK(I195,$I$56:$I$286,0)+COUNTIF(I195:$I$286,I195)-1</f>
        <v>102</v>
      </c>
      <c r="N195" s="9"/>
      <c r="O195" s="9">
        <v>140</v>
      </c>
      <c r="P195" t="e">
        <f t="shared" si="20"/>
        <v>#N/A</v>
      </c>
      <c r="Q195" s="3" t="e">
        <f t="shared" si="21"/>
        <v>#N/A</v>
      </c>
      <c r="R195" s="118">
        <v>0.2</v>
      </c>
      <c r="T195" s="9">
        <f>RANK(V195,$V$56:$V$286,0)+COUNTIF($V195:V$286,V195)-1</f>
        <v>106</v>
      </c>
      <c r="AC195" s="9">
        <v>140</v>
      </c>
      <c r="AD195" t="e">
        <f t="shared" si="18"/>
        <v>#N/A</v>
      </c>
      <c r="AE195" s="3" t="e">
        <f t="shared" si="19"/>
        <v>#N/A</v>
      </c>
    </row>
    <row r="196" spans="2:31">
      <c r="B196" s="9">
        <f>RANK(I196,$I$56:$I$286,0)+COUNTIF(I196:$I$286,I196)-1</f>
        <v>102</v>
      </c>
      <c r="N196" s="9"/>
      <c r="O196" s="9">
        <v>141</v>
      </c>
      <c r="P196" t="e">
        <f t="shared" si="20"/>
        <v>#N/A</v>
      </c>
      <c r="Q196" s="3" t="e">
        <f t="shared" si="21"/>
        <v>#N/A</v>
      </c>
      <c r="R196" s="118">
        <v>0.2</v>
      </c>
      <c r="T196" s="9">
        <f>RANK(V196,$V$56:$V$286,0)+COUNTIF($V196:V$286,V196)-1</f>
        <v>106</v>
      </c>
      <c r="AC196" s="9">
        <v>141</v>
      </c>
      <c r="AD196" t="e">
        <f t="shared" si="18"/>
        <v>#N/A</v>
      </c>
      <c r="AE196" s="3" t="e">
        <f t="shared" si="19"/>
        <v>#N/A</v>
      </c>
    </row>
    <row r="197" spans="2:31">
      <c r="B197" s="9">
        <f>RANK(I197,$I$56:$I$286,0)+COUNTIF(I197:$I$286,I197)-1</f>
        <v>102</v>
      </c>
      <c r="N197" s="9"/>
      <c r="O197" s="9">
        <v>142</v>
      </c>
      <c r="P197" t="e">
        <f t="shared" si="20"/>
        <v>#N/A</v>
      </c>
      <c r="Q197" s="3" t="e">
        <f t="shared" si="21"/>
        <v>#N/A</v>
      </c>
      <c r="R197" s="118">
        <v>0.2</v>
      </c>
      <c r="T197" s="9">
        <f>RANK(V197,$V$56:$V$286,0)+COUNTIF($V197:V$286,V197)-1</f>
        <v>106</v>
      </c>
      <c r="AC197" s="9">
        <v>142</v>
      </c>
      <c r="AD197" t="e">
        <f t="shared" si="18"/>
        <v>#N/A</v>
      </c>
      <c r="AE197" s="3" t="e">
        <f t="shared" si="19"/>
        <v>#N/A</v>
      </c>
    </row>
    <row r="198" spans="2:31">
      <c r="B198" s="9">
        <f>RANK(I198,$I$56:$I$286,0)+COUNTIF(I198:$I$286,I198)-1</f>
        <v>102</v>
      </c>
      <c r="N198" s="9"/>
      <c r="O198" s="9">
        <v>143</v>
      </c>
      <c r="P198" t="e">
        <f t="shared" si="20"/>
        <v>#N/A</v>
      </c>
      <c r="Q198" s="3" t="e">
        <f t="shared" si="21"/>
        <v>#N/A</v>
      </c>
      <c r="R198" s="118">
        <v>0.2</v>
      </c>
      <c r="T198" s="9">
        <f>RANK(V198,$V$56:$V$286,0)+COUNTIF($V198:V$286,V198)-1</f>
        <v>106</v>
      </c>
      <c r="AC198" s="9">
        <v>143</v>
      </c>
      <c r="AD198" t="e">
        <f t="shared" si="18"/>
        <v>#N/A</v>
      </c>
      <c r="AE198" s="3" t="e">
        <f t="shared" si="19"/>
        <v>#N/A</v>
      </c>
    </row>
    <row r="199" spans="2:31">
      <c r="B199" s="9">
        <f>RANK(I199,$I$56:$I$286,0)+COUNTIF(I199:$I$286,I199)-1</f>
        <v>102</v>
      </c>
      <c r="N199" s="9"/>
      <c r="O199" s="9">
        <v>144</v>
      </c>
      <c r="P199" t="e">
        <f t="shared" si="20"/>
        <v>#N/A</v>
      </c>
      <c r="Q199" s="3" t="e">
        <f t="shared" si="21"/>
        <v>#N/A</v>
      </c>
      <c r="R199" s="118">
        <v>0.2</v>
      </c>
      <c r="T199" s="9">
        <f>RANK(V199,$V$56:$V$286,0)+COUNTIF($V199:V$286,V199)-1</f>
        <v>106</v>
      </c>
      <c r="AC199" s="9">
        <v>144</v>
      </c>
      <c r="AD199" t="e">
        <f t="shared" si="18"/>
        <v>#N/A</v>
      </c>
      <c r="AE199" s="3" t="e">
        <f t="shared" si="19"/>
        <v>#N/A</v>
      </c>
    </row>
    <row r="200" spans="2:31">
      <c r="B200" s="9">
        <f>RANK(I200,$I$56:$I$286,0)+COUNTIF(I200:$I$286,I200)-1</f>
        <v>102</v>
      </c>
      <c r="N200" s="9"/>
      <c r="O200" s="9">
        <v>145</v>
      </c>
      <c r="P200" t="e">
        <f t="shared" si="20"/>
        <v>#N/A</v>
      </c>
      <c r="Q200" s="3" t="e">
        <f t="shared" si="21"/>
        <v>#N/A</v>
      </c>
      <c r="R200" s="118">
        <v>0.2</v>
      </c>
      <c r="T200" s="9">
        <f>RANK(V200,$V$56:$V$286,0)+COUNTIF($V200:V$286,V200)-1</f>
        <v>106</v>
      </c>
      <c r="AC200" s="9">
        <v>145</v>
      </c>
      <c r="AD200" t="e">
        <f t="shared" si="18"/>
        <v>#N/A</v>
      </c>
      <c r="AE200" s="3" t="e">
        <f t="shared" si="19"/>
        <v>#N/A</v>
      </c>
    </row>
    <row r="201" spans="2:31">
      <c r="B201" s="9">
        <f>RANK(I201,$I$56:$I$286,0)+COUNTIF(I201:$I$286,I201)-1</f>
        <v>102</v>
      </c>
      <c r="N201" s="9"/>
      <c r="O201" s="9">
        <v>146</v>
      </c>
      <c r="P201" t="e">
        <f t="shared" si="20"/>
        <v>#N/A</v>
      </c>
      <c r="Q201" s="3" t="e">
        <f t="shared" si="21"/>
        <v>#N/A</v>
      </c>
      <c r="R201" s="118">
        <v>0.2</v>
      </c>
      <c r="T201" s="9">
        <f>RANK(V201,$V$56:$V$286,0)+COUNTIF($V201:V$286,V201)-1</f>
        <v>106</v>
      </c>
      <c r="AC201" s="9">
        <v>146</v>
      </c>
      <c r="AD201" t="e">
        <f t="shared" si="18"/>
        <v>#N/A</v>
      </c>
      <c r="AE201" s="3" t="e">
        <f t="shared" si="19"/>
        <v>#N/A</v>
      </c>
    </row>
    <row r="202" spans="2:31">
      <c r="B202" s="9">
        <f>RANK(I202,$I$56:$I$286,0)+COUNTIF(I202:$I$286,I202)-1</f>
        <v>102</v>
      </c>
      <c r="N202" s="9"/>
      <c r="O202" s="9">
        <v>147</v>
      </c>
      <c r="P202" t="e">
        <f t="shared" si="20"/>
        <v>#N/A</v>
      </c>
      <c r="Q202" s="3" t="e">
        <f t="shared" si="21"/>
        <v>#N/A</v>
      </c>
      <c r="R202" s="118">
        <v>0.2</v>
      </c>
      <c r="T202" s="9">
        <f>RANK(V202,$V$56:$V$286,0)+COUNTIF($V202:V$286,V202)-1</f>
        <v>106</v>
      </c>
      <c r="AC202" s="9">
        <v>147</v>
      </c>
      <c r="AD202" t="e">
        <f t="shared" si="18"/>
        <v>#N/A</v>
      </c>
      <c r="AE202" s="3" t="e">
        <f t="shared" si="19"/>
        <v>#N/A</v>
      </c>
    </row>
    <row r="203" spans="2:31">
      <c r="B203" s="9">
        <f>RANK(I203,$I$56:$I$286,0)+COUNTIF(I203:$I$286,I203)-1</f>
        <v>102</v>
      </c>
      <c r="N203" s="9"/>
      <c r="O203" s="9">
        <v>148</v>
      </c>
      <c r="P203" t="e">
        <f t="shared" si="20"/>
        <v>#N/A</v>
      </c>
      <c r="Q203" s="3" t="e">
        <f t="shared" si="21"/>
        <v>#N/A</v>
      </c>
      <c r="R203" s="118">
        <v>0.2</v>
      </c>
      <c r="T203" s="9">
        <f>RANK(V203,$V$56:$V$286,0)+COUNTIF($V203:V$286,V203)-1</f>
        <v>106</v>
      </c>
      <c r="AC203" s="9">
        <v>148</v>
      </c>
      <c r="AD203" t="e">
        <f t="shared" si="18"/>
        <v>#N/A</v>
      </c>
      <c r="AE203" s="3" t="e">
        <f t="shared" si="19"/>
        <v>#N/A</v>
      </c>
    </row>
    <row r="204" spans="2:31">
      <c r="B204" s="9">
        <f>RANK(I204,$I$56:$I$286,0)+COUNTIF(I204:$I$286,I204)-1</f>
        <v>102</v>
      </c>
      <c r="N204" s="9"/>
      <c r="O204" s="9">
        <v>149</v>
      </c>
      <c r="P204" t="e">
        <f t="shared" si="20"/>
        <v>#N/A</v>
      </c>
      <c r="Q204" s="3" t="e">
        <f t="shared" si="21"/>
        <v>#N/A</v>
      </c>
      <c r="R204" s="118">
        <v>0.2</v>
      </c>
      <c r="T204" s="9">
        <f>RANK(V204,$V$56:$V$286,0)+COUNTIF($V204:V$286,V204)-1</f>
        <v>106</v>
      </c>
      <c r="AC204" s="9">
        <v>149</v>
      </c>
      <c r="AD204" t="e">
        <f t="shared" si="18"/>
        <v>#N/A</v>
      </c>
      <c r="AE204" s="3" t="e">
        <f t="shared" si="19"/>
        <v>#N/A</v>
      </c>
    </row>
    <row r="205" spans="2:31">
      <c r="B205" s="9">
        <f>RANK(I205,$I$56:$I$286,0)+COUNTIF(I205:$I$286,I205)-1</f>
        <v>102</v>
      </c>
      <c r="N205" s="9"/>
      <c r="O205" s="9">
        <v>150</v>
      </c>
      <c r="P205" t="e">
        <f t="shared" si="20"/>
        <v>#N/A</v>
      </c>
      <c r="Q205" s="3" t="e">
        <f t="shared" si="21"/>
        <v>#N/A</v>
      </c>
      <c r="R205" s="118">
        <v>0.2</v>
      </c>
      <c r="T205" s="9">
        <f>RANK(V205,$V$56:$V$286,0)+COUNTIF($V205:V$286,V205)-1</f>
        <v>106</v>
      </c>
      <c r="AC205" s="9">
        <v>150</v>
      </c>
      <c r="AD205" t="e">
        <f t="shared" si="18"/>
        <v>#N/A</v>
      </c>
      <c r="AE205" s="3" t="e">
        <f t="shared" si="19"/>
        <v>#N/A</v>
      </c>
    </row>
    <row r="206" spans="2:31">
      <c r="B206" s="9">
        <f>RANK(I206,$I$56:$I$286,0)+COUNTIF(I206:$I$286,I206)-1</f>
        <v>102</v>
      </c>
      <c r="N206" s="9"/>
      <c r="O206" s="9">
        <v>151</v>
      </c>
      <c r="P206" t="e">
        <f t="shared" si="20"/>
        <v>#N/A</v>
      </c>
      <c r="Q206" s="3" t="e">
        <f t="shared" si="21"/>
        <v>#N/A</v>
      </c>
      <c r="R206" s="118">
        <v>0.2</v>
      </c>
      <c r="T206" s="9">
        <f>RANK(V206,$V$56:$V$286,0)+COUNTIF($V206:V$286,V206)-1</f>
        <v>106</v>
      </c>
      <c r="AC206" s="9">
        <v>151</v>
      </c>
      <c r="AD206" t="e">
        <f t="shared" si="18"/>
        <v>#N/A</v>
      </c>
      <c r="AE206" s="3" t="e">
        <f t="shared" si="19"/>
        <v>#N/A</v>
      </c>
    </row>
    <row r="207" spans="2:31">
      <c r="B207" s="9">
        <f>RANK(I207,$I$56:$I$286,0)+COUNTIF(I207:$I$286,I207)-1</f>
        <v>102</v>
      </c>
      <c r="N207" s="9"/>
      <c r="O207" s="9">
        <v>152</v>
      </c>
      <c r="P207" t="e">
        <f t="shared" si="20"/>
        <v>#N/A</v>
      </c>
      <c r="Q207" s="3" t="e">
        <f t="shared" si="21"/>
        <v>#N/A</v>
      </c>
      <c r="R207" s="118">
        <v>0.2</v>
      </c>
      <c r="T207" s="9">
        <f>RANK(V207,$V$56:$V$286,0)+COUNTIF($V207:V$286,V207)-1</f>
        <v>106</v>
      </c>
      <c r="AC207" s="9">
        <v>152</v>
      </c>
      <c r="AD207" t="e">
        <f t="shared" si="18"/>
        <v>#N/A</v>
      </c>
      <c r="AE207" s="3" t="e">
        <f t="shared" si="19"/>
        <v>#N/A</v>
      </c>
    </row>
    <row r="208" spans="2:31">
      <c r="B208" s="9">
        <f>RANK(I208,$I$56:$I$286,0)+COUNTIF(I208:$I$286,I208)-1</f>
        <v>102</v>
      </c>
      <c r="N208" s="9"/>
      <c r="O208" s="9">
        <v>153</v>
      </c>
      <c r="P208" t="e">
        <f t="shared" si="20"/>
        <v>#N/A</v>
      </c>
      <c r="Q208" s="3" t="e">
        <f t="shared" si="21"/>
        <v>#N/A</v>
      </c>
      <c r="R208" s="118">
        <v>0.2</v>
      </c>
      <c r="T208" s="9">
        <f>RANK(V208,$V$56:$V$286,0)+COUNTIF($V208:V$286,V208)-1</f>
        <v>106</v>
      </c>
      <c r="AC208" s="9">
        <v>153</v>
      </c>
      <c r="AD208" t="e">
        <f t="shared" si="18"/>
        <v>#N/A</v>
      </c>
      <c r="AE208" s="3" t="e">
        <f t="shared" si="19"/>
        <v>#N/A</v>
      </c>
    </row>
    <row r="209" spans="2:31">
      <c r="B209" s="9">
        <f>RANK(I209,$I$56:$I$286,0)+COUNTIF(I209:$I$286,I209)-1</f>
        <v>102</v>
      </c>
      <c r="N209" s="9"/>
      <c r="O209" s="9">
        <v>154</v>
      </c>
      <c r="P209" t="e">
        <f t="shared" si="20"/>
        <v>#N/A</v>
      </c>
      <c r="Q209" s="3" t="e">
        <f t="shared" si="21"/>
        <v>#N/A</v>
      </c>
      <c r="R209" s="118">
        <v>0.2</v>
      </c>
      <c r="T209" s="9">
        <f>RANK(V209,$V$56:$V$286,0)+COUNTIF($V209:V$286,V209)-1</f>
        <v>106</v>
      </c>
      <c r="AC209" s="9">
        <v>154</v>
      </c>
      <c r="AD209" t="e">
        <f t="shared" si="18"/>
        <v>#N/A</v>
      </c>
      <c r="AE209" s="3" t="e">
        <f t="shared" si="19"/>
        <v>#N/A</v>
      </c>
    </row>
    <row r="210" spans="2:31">
      <c r="B210" s="9">
        <f>RANK(I210,$I$56:$I$286,0)+COUNTIF(I210:$I$286,I210)-1</f>
        <v>102</v>
      </c>
      <c r="N210" s="9"/>
      <c r="O210" s="9">
        <v>155</v>
      </c>
      <c r="P210" t="e">
        <f t="shared" si="20"/>
        <v>#N/A</v>
      </c>
      <c r="Q210" s="3" t="e">
        <f t="shared" si="21"/>
        <v>#N/A</v>
      </c>
      <c r="R210" s="118">
        <v>0.2</v>
      </c>
      <c r="T210" s="9">
        <f>RANK(V210,$V$56:$V$286,0)+COUNTIF($V210:V$286,V210)-1</f>
        <v>106</v>
      </c>
      <c r="AC210" s="9">
        <v>155</v>
      </c>
      <c r="AD210" t="e">
        <f t="shared" si="18"/>
        <v>#N/A</v>
      </c>
      <c r="AE210" s="3" t="e">
        <f t="shared" si="19"/>
        <v>#N/A</v>
      </c>
    </row>
    <row r="211" spans="2:31">
      <c r="B211" s="9">
        <f>RANK(I211,$I$56:$I$286,0)+COUNTIF(I211:$I$286,I211)-1</f>
        <v>102</v>
      </c>
      <c r="N211" s="9"/>
      <c r="O211" s="9">
        <v>156</v>
      </c>
      <c r="P211" t="e">
        <f t="shared" si="20"/>
        <v>#N/A</v>
      </c>
      <c r="Q211" s="3" t="e">
        <f t="shared" si="21"/>
        <v>#N/A</v>
      </c>
      <c r="R211" s="118">
        <v>0.2</v>
      </c>
      <c r="T211" s="9">
        <f>RANK(V211,$V$56:$V$286,0)+COUNTIF($V211:V$286,V211)-1</f>
        <v>106</v>
      </c>
      <c r="AC211" s="9">
        <v>156</v>
      </c>
      <c r="AD211" t="e">
        <f t="shared" si="18"/>
        <v>#N/A</v>
      </c>
      <c r="AE211" s="3" t="e">
        <f t="shared" si="19"/>
        <v>#N/A</v>
      </c>
    </row>
    <row r="212" spans="2:31">
      <c r="B212" s="9">
        <f>RANK(I212,$I$56:$I$286,0)+COUNTIF(I212:$I$286,I212)-1</f>
        <v>102</v>
      </c>
      <c r="N212" s="9"/>
      <c r="O212" s="9">
        <v>157</v>
      </c>
      <c r="P212" t="e">
        <f t="shared" si="20"/>
        <v>#N/A</v>
      </c>
      <c r="Q212" s="3" t="e">
        <f t="shared" si="21"/>
        <v>#N/A</v>
      </c>
      <c r="R212" s="118">
        <v>0.2</v>
      </c>
      <c r="T212" s="9">
        <f>RANK(V212,$V$56:$V$286,0)+COUNTIF($V212:V$286,V212)-1</f>
        <v>106</v>
      </c>
      <c r="AC212" s="9">
        <v>157</v>
      </c>
      <c r="AD212" t="e">
        <f t="shared" si="18"/>
        <v>#N/A</v>
      </c>
      <c r="AE212" s="3" t="e">
        <f t="shared" si="19"/>
        <v>#N/A</v>
      </c>
    </row>
    <row r="213" spans="2:31">
      <c r="B213" s="9">
        <f>RANK(I213,$I$56:$I$286,0)+COUNTIF(I213:$I$286,I213)-1</f>
        <v>102</v>
      </c>
      <c r="N213" s="9"/>
      <c r="O213" s="9">
        <v>158</v>
      </c>
      <c r="P213" t="e">
        <f t="shared" si="20"/>
        <v>#N/A</v>
      </c>
      <c r="Q213" s="3" t="e">
        <f t="shared" si="21"/>
        <v>#N/A</v>
      </c>
      <c r="R213" s="118">
        <v>0.2</v>
      </c>
      <c r="T213" s="9">
        <f>RANK(V213,$V$56:$V$286,0)+COUNTIF($V213:V$286,V213)-1</f>
        <v>106</v>
      </c>
      <c r="AC213" s="9">
        <v>158</v>
      </c>
      <c r="AD213" t="e">
        <f t="shared" si="18"/>
        <v>#N/A</v>
      </c>
      <c r="AE213" s="3" t="e">
        <f t="shared" si="19"/>
        <v>#N/A</v>
      </c>
    </row>
    <row r="214" spans="2:31">
      <c r="B214" s="9">
        <f>RANK(I214,$I$56:$I$286,0)+COUNTIF(I214:$I$286,I214)-1</f>
        <v>102</v>
      </c>
      <c r="N214" s="9"/>
      <c r="O214" s="9">
        <v>159</v>
      </c>
      <c r="P214" t="e">
        <f t="shared" si="20"/>
        <v>#N/A</v>
      </c>
      <c r="Q214" s="3" t="e">
        <f t="shared" si="21"/>
        <v>#N/A</v>
      </c>
      <c r="R214" s="118">
        <v>0.2</v>
      </c>
      <c r="T214" s="9">
        <f>RANK(V214,$V$56:$V$286,0)+COUNTIF($V214:V$286,V214)-1</f>
        <v>106</v>
      </c>
      <c r="AC214" s="9">
        <v>159</v>
      </c>
      <c r="AD214" t="e">
        <f t="shared" si="18"/>
        <v>#N/A</v>
      </c>
      <c r="AE214" s="3" t="e">
        <f t="shared" si="19"/>
        <v>#N/A</v>
      </c>
    </row>
    <row r="215" spans="2:31">
      <c r="B215" s="9">
        <f>RANK(I215,$I$56:$I$286,0)+COUNTIF(I215:$I$286,I215)-1</f>
        <v>102</v>
      </c>
      <c r="N215" s="9"/>
      <c r="O215" s="9">
        <v>160</v>
      </c>
      <c r="P215" t="e">
        <f t="shared" si="20"/>
        <v>#N/A</v>
      </c>
      <c r="Q215" s="3" t="e">
        <f t="shared" si="21"/>
        <v>#N/A</v>
      </c>
      <c r="R215" s="118">
        <v>0.2</v>
      </c>
      <c r="T215" s="9">
        <f>RANK(V215,$V$56:$V$286,0)+COUNTIF($V215:V$286,V215)-1</f>
        <v>106</v>
      </c>
      <c r="AC215" s="9">
        <v>160</v>
      </c>
      <c r="AD215" t="e">
        <f t="shared" si="18"/>
        <v>#N/A</v>
      </c>
      <c r="AE215" s="3" t="e">
        <f t="shared" si="19"/>
        <v>#N/A</v>
      </c>
    </row>
    <row r="216" spans="2:31">
      <c r="B216" s="9">
        <f>RANK(I216,$I$56:$I$286,0)+COUNTIF(I216:$I$286,I216)-1</f>
        <v>102</v>
      </c>
      <c r="N216" s="9"/>
      <c r="O216" s="9">
        <v>161</v>
      </c>
      <c r="P216" t="e">
        <f t="shared" si="20"/>
        <v>#N/A</v>
      </c>
      <c r="Q216" s="3" t="e">
        <f t="shared" si="21"/>
        <v>#N/A</v>
      </c>
      <c r="R216" s="118">
        <v>0.2</v>
      </c>
      <c r="T216" s="9">
        <f>RANK(V216,$V$56:$V$286,0)+COUNTIF($V216:V$286,V216)-1</f>
        <v>106</v>
      </c>
      <c r="AC216" s="9">
        <v>161</v>
      </c>
      <c r="AD216" t="e">
        <f t="shared" si="18"/>
        <v>#N/A</v>
      </c>
      <c r="AE216" s="3" t="e">
        <f t="shared" si="19"/>
        <v>#N/A</v>
      </c>
    </row>
    <row r="217" spans="2:31">
      <c r="B217" s="9">
        <f>RANK(I217,$I$56:$I$286,0)+COUNTIF(I217:$I$286,I217)-1</f>
        <v>102</v>
      </c>
      <c r="N217" s="9"/>
      <c r="O217" s="9">
        <v>162</v>
      </c>
      <c r="P217" t="e">
        <f t="shared" si="20"/>
        <v>#N/A</v>
      </c>
      <c r="Q217" s="3" t="e">
        <f t="shared" si="21"/>
        <v>#N/A</v>
      </c>
      <c r="R217" s="118">
        <v>0.2</v>
      </c>
      <c r="T217" s="9">
        <f>RANK(V217,$V$56:$V$286,0)+COUNTIF($V217:V$286,V217)-1</f>
        <v>106</v>
      </c>
      <c r="AC217" s="9">
        <v>162</v>
      </c>
      <c r="AD217" t="e">
        <f t="shared" si="18"/>
        <v>#N/A</v>
      </c>
      <c r="AE217" s="3" t="e">
        <f t="shared" si="19"/>
        <v>#N/A</v>
      </c>
    </row>
    <row r="218" spans="2:31">
      <c r="B218" s="9">
        <f>RANK(I218,$I$56:$I$286,0)+COUNTIF(I218:$I$286,I218)-1</f>
        <v>102</v>
      </c>
      <c r="N218" s="9"/>
      <c r="O218" s="9">
        <v>163</v>
      </c>
      <c r="P218" t="e">
        <f t="shared" si="20"/>
        <v>#N/A</v>
      </c>
      <c r="Q218" s="3" t="e">
        <f t="shared" si="21"/>
        <v>#N/A</v>
      </c>
      <c r="R218" s="118">
        <v>0.2</v>
      </c>
      <c r="T218" s="9">
        <f>RANK(V218,$V$56:$V$286,0)+COUNTIF($V218:V$286,V218)-1</f>
        <v>106</v>
      </c>
      <c r="AC218" s="9">
        <v>163</v>
      </c>
      <c r="AD218" t="e">
        <f t="shared" si="18"/>
        <v>#N/A</v>
      </c>
      <c r="AE218" s="3" t="e">
        <f t="shared" si="19"/>
        <v>#N/A</v>
      </c>
    </row>
    <row r="219" spans="2:31">
      <c r="B219" s="9">
        <f>RANK(I219,$I$56:$I$286,0)+COUNTIF(I219:$I$286,I219)-1</f>
        <v>102</v>
      </c>
      <c r="N219" s="9"/>
      <c r="O219" s="9">
        <v>164</v>
      </c>
      <c r="P219" t="e">
        <f t="shared" si="20"/>
        <v>#N/A</v>
      </c>
      <c r="Q219" s="3" t="e">
        <f t="shared" si="21"/>
        <v>#N/A</v>
      </c>
      <c r="R219" s="118">
        <v>0.2</v>
      </c>
      <c r="T219" s="9">
        <f>RANK(V219,$V$56:$V$286,0)+COUNTIF($V219:V$286,V219)-1</f>
        <v>106</v>
      </c>
      <c r="AC219" s="9">
        <v>164</v>
      </c>
      <c r="AD219" t="e">
        <f t="shared" si="18"/>
        <v>#N/A</v>
      </c>
      <c r="AE219" s="3" t="e">
        <f t="shared" si="19"/>
        <v>#N/A</v>
      </c>
    </row>
    <row r="220" spans="2:31">
      <c r="B220" s="9">
        <f>RANK(I220,$I$56:$I$286,0)+COUNTIF(I220:$I$286,I220)-1</f>
        <v>102</v>
      </c>
      <c r="N220" s="9"/>
      <c r="O220" s="9">
        <v>165</v>
      </c>
      <c r="P220" t="e">
        <f t="shared" si="20"/>
        <v>#N/A</v>
      </c>
      <c r="Q220" s="3" t="e">
        <f t="shared" si="21"/>
        <v>#N/A</v>
      </c>
      <c r="R220" s="118">
        <v>0.2</v>
      </c>
      <c r="T220" s="9">
        <f>RANK(V220,$V$56:$V$286,0)+COUNTIF($V220:V$286,V220)-1</f>
        <v>106</v>
      </c>
      <c r="AC220" s="9">
        <v>165</v>
      </c>
      <c r="AD220" t="e">
        <f t="shared" si="18"/>
        <v>#N/A</v>
      </c>
      <c r="AE220" s="3" t="e">
        <f t="shared" si="19"/>
        <v>#N/A</v>
      </c>
    </row>
    <row r="221" spans="2:31">
      <c r="B221" s="9">
        <f>RANK(I221,$I$56:$I$286,0)+COUNTIF(I221:$I$286,I221)-1</f>
        <v>102</v>
      </c>
      <c r="N221" s="9"/>
      <c r="O221" s="9">
        <v>166</v>
      </c>
      <c r="P221" t="e">
        <f t="shared" si="20"/>
        <v>#N/A</v>
      </c>
      <c r="Q221" s="3" t="e">
        <f t="shared" si="21"/>
        <v>#N/A</v>
      </c>
      <c r="R221" s="118">
        <v>0.2</v>
      </c>
      <c r="T221" s="9">
        <f>RANK(V221,$V$56:$V$286,0)+COUNTIF($V221:V$286,V221)-1</f>
        <v>106</v>
      </c>
      <c r="AC221" s="9">
        <v>166</v>
      </c>
      <c r="AD221" t="e">
        <f t="shared" si="18"/>
        <v>#N/A</v>
      </c>
      <c r="AE221" s="3" t="e">
        <f t="shared" si="19"/>
        <v>#N/A</v>
      </c>
    </row>
    <row r="222" spans="2:31">
      <c r="B222" s="9">
        <f>RANK(I222,$I$56:$I$286,0)+COUNTIF(I222:$I$286,I222)-1</f>
        <v>102</v>
      </c>
      <c r="N222" s="9"/>
      <c r="O222" s="9">
        <v>167</v>
      </c>
      <c r="P222" t="e">
        <f t="shared" si="20"/>
        <v>#N/A</v>
      </c>
      <c r="Q222" s="3" t="e">
        <f t="shared" si="21"/>
        <v>#N/A</v>
      </c>
      <c r="R222" s="118">
        <v>0.2</v>
      </c>
      <c r="T222" s="9">
        <f>RANK(V222,$V$56:$V$286,0)+COUNTIF($V222:V$286,V222)-1</f>
        <v>106</v>
      </c>
      <c r="AC222" s="9">
        <v>167</v>
      </c>
      <c r="AD222" t="e">
        <f t="shared" si="18"/>
        <v>#N/A</v>
      </c>
      <c r="AE222" s="3" t="e">
        <f t="shared" si="19"/>
        <v>#N/A</v>
      </c>
    </row>
    <row r="223" spans="2:31">
      <c r="B223" s="9">
        <f>RANK(I223,$I$56:$I$286,0)+COUNTIF(I223:$I$286,I223)-1</f>
        <v>102</v>
      </c>
      <c r="N223" s="9"/>
      <c r="O223" s="9">
        <v>168</v>
      </c>
      <c r="P223" t="e">
        <f t="shared" si="20"/>
        <v>#N/A</v>
      </c>
      <c r="Q223" s="3" t="e">
        <f t="shared" si="21"/>
        <v>#N/A</v>
      </c>
      <c r="R223" s="118">
        <v>0.2</v>
      </c>
      <c r="T223" s="9">
        <f>RANK(V223,$V$56:$V$286,0)+COUNTIF($V223:V$286,V223)-1</f>
        <v>106</v>
      </c>
      <c r="AC223" s="9">
        <v>168</v>
      </c>
      <c r="AD223" t="e">
        <f t="shared" si="18"/>
        <v>#N/A</v>
      </c>
      <c r="AE223" s="3" t="e">
        <f t="shared" si="19"/>
        <v>#N/A</v>
      </c>
    </row>
    <row r="224" spans="2:31">
      <c r="B224" s="9">
        <f>RANK(I224,$I$56:$I$286,0)+COUNTIF(I224:$I$286,I224)-1</f>
        <v>102</v>
      </c>
      <c r="N224" s="9"/>
      <c r="O224" s="9">
        <v>169</v>
      </c>
      <c r="P224" t="e">
        <f t="shared" si="20"/>
        <v>#N/A</v>
      </c>
      <c r="Q224" s="3" t="e">
        <f t="shared" si="21"/>
        <v>#N/A</v>
      </c>
      <c r="R224" s="118">
        <v>0.2</v>
      </c>
      <c r="T224" s="9">
        <f>RANK(V224,$V$56:$V$286,0)+COUNTIF($V224:V$286,V224)-1</f>
        <v>106</v>
      </c>
      <c r="AC224" s="9">
        <v>169</v>
      </c>
      <c r="AD224" t="e">
        <f t="shared" si="18"/>
        <v>#N/A</v>
      </c>
      <c r="AE224" s="3" t="e">
        <f t="shared" si="19"/>
        <v>#N/A</v>
      </c>
    </row>
    <row r="225" spans="2:31">
      <c r="B225" s="9">
        <f>RANK(I225,$I$56:$I$286,0)+COUNTIF(I225:$I$286,I225)-1</f>
        <v>102</v>
      </c>
      <c r="N225" s="9"/>
      <c r="O225" s="9">
        <v>170</v>
      </c>
      <c r="P225" t="e">
        <f t="shared" si="20"/>
        <v>#N/A</v>
      </c>
      <c r="Q225" s="3" t="e">
        <f t="shared" si="21"/>
        <v>#N/A</v>
      </c>
      <c r="R225" s="118">
        <v>0.2</v>
      </c>
      <c r="T225" s="9">
        <f>RANK(V225,$V$56:$V$286,0)+COUNTIF($V225:V$286,V225)-1</f>
        <v>106</v>
      </c>
      <c r="AC225" s="9">
        <v>170</v>
      </c>
      <c r="AD225" t="e">
        <f t="shared" si="18"/>
        <v>#N/A</v>
      </c>
      <c r="AE225" s="3" t="e">
        <f t="shared" si="19"/>
        <v>#N/A</v>
      </c>
    </row>
    <row r="226" spans="2:31">
      <c r="B226" s="9">
        <f>RANK(I226,$I$56:$I$286,0)+COUNTIF(I226:$I$286,I226)-1</f>
        <v>102</v>
      </c>
      <c r="N226" s="9"/>
      <c r="O226" s="9">
        <v>171</v>
      </c>
      <c r="P226" t="e">
        <f t="shared" si="20"/>
        <v>#N/A</v>
      </c>
      <c r="Q226" s="3" t="e">
        <f t="shared" si="21"/>
        <v>#N/A</v>
      </c>
      <c r="R226" s="118">
        <v>0.2</v>
      </c>
      <c r="T226" s="9">
        <f>RANK(V226,$V$56:$V$286,0)+COUNTIF($V226:V$286,V226)-1</f>
        <v>106</v>
      </c>
      <c r="AC226" s="9">
        <v>171</v>
      </c>
      <c r="AD226" t="e">
        <f t="shared" si="18"/>
        <v>#N/A</v>
      </c>
      <c r="AE226" s="3" t="e">
        <f t="shared" si="19"/>
        <v>#N/A</v>
      </c>
    </row>
    <row r="227" spans="2:31">
      <c r="B227" s="9">
        <f>RANK(I227,$I$56:$I$286,0)+COUNTIF(I227:$I$286,I227)-1</f>
        <v>102</v>
      </c>
      <c r="N227" s="9"/>
      <c r="O227" s="9">
        <v>172</v>
      </c>
      <c r="P227" t="e">
        <f t="shared" si="20"/>
        <v>#N/A</v>
      </c>
      <c r="Q227" s="3" t="e">
        <f t="shared" si="21"/>
        <v>#N/A</v>
      </c>
      <c r="R227" s="118">
        <v>0.2</v>
      </c>
      <c r="T227" s="9">
        <f>RANK(V227,$V$56:$V$286,0)+COUNTIF($V227:V$286,V227)-1</f>
        <v>106</v>
      </c>
      <c r="AC227" s="9">
        <v>172</v>
      </c>
      <c r="AD227" t="e">
        <f t="shared" si="18"/>
        <v>#N/A</v>
      </c>
      <c r="AE227" s="3" t="e">
        <f t="shared" si="19"/>
        <v>#N/A</v>
      </c>
    </row>
    <row r="228" spans="2:31">
      <c r="B228" s="9">
        <f>RANK(I228,$I$56:$I$286,0)+COUNTIF(I228:$I$286,I228)-1</f>
        <v>102</v>
      </c>
      <c r="N228" s="9"/>
      <c r="O228" s="9">
        <v>173</v>
      </c>
      <c r="P228" t="e">
        <f t="shared" si="20"/>
        <v>#N/A</v>
      </c>
      <c r="Q228" s="3" t="e">
        <f t="shared" si="21"/>
        <v>#N/A</v>
      </c>
      <c r="R228" s="118">
        <v>0.2</v>
      </c>
      <c r="T228" s="9">
        <f>RANK(V228,$V$56:$V$286,0)+COUNTIF($V228:V$286,V228)-1</f>
        <v>106</v>
      </c>
      <c r="AC228" s="9">
        <v>173</v>
      </c>
      <c r="AD228" t="e">
        <f t="shared" si="18"/>
        <v>#N/A</v>
      </c>
      <c r="AE228" s="3" t="e">
        <f t="shared" si="19"/>
        <v>#N/A</v>
      </c>
    </row>
    <row r="229" spans="2:31">
      <c r="B229" s="9">
        <f>RANK(I229,$I$56:$I$286,0)+COUNTIF(I229:$I$286,I229)-1</f>
        <v>102</v>
      </c>
      <c r="N229" s="9"/>
      <c r="O229" s="9">
        <v>174</v>
      </c>
      <c r="P229" t="e">
        <f t="shared" si="20"/>
        <v>#N/A</v>
      </c>
      <c r="Q229" s="3" t="e">
        <f t="shared" si="21"/>
        <v>#N/A</v>
      </c>
      <c r="R229" s="118">
        <v>0.2</v>
      </c>
      <c r="T229" s="9">
        <f>RANK(V229,$V$56:$V$286,0)+COUNTIF($V229:V$286,V229)-1</f>
        <v>106</v>
      </c>
      <c r="AC229" s="9">
        <v>174</v>
      </c>
      <c r="AD229" t="e">
        <f t="shared" si="18"/>
        <v>#N/A</v>
      </c>
      <c r="AE229" s="3" t="e">
        <f t="shared" si="19"/>
        <v>#N/A</v>
      </c>
    </row>
    <row r="230" spans="2:31">
      <c r="B230" s="9">
        <f>RANK(I230,$I$56:$I$286,0)+COUNTIF(I230:$I$286,I230)-1</f>
        <v>102</v>
      </c>
      <c r="N230" s="9"/>
      <c r="O230" s="9">
        <v>175</v>
      </c>
      <c r="P230" t="e">
        <f t="shared" si="20"/>
        <v>#N/A</v>
      </c>
      <c r="Q230" s="3" t="e">
        <f t="shared" si="21"/>
        <v>#N/A</v>
      </c>
      <c r="R230" s="118">
        <v>0.2</v>
      </c>
      <c r="T230" s="9">
        <f>RANK(V230,$V$56:$V$286,0)+COUNTIF($V230:V$286,V230)-1</f>
        <v>106</v>
      </c>
      <c r="AC230" s="9">
        <v>175</v>
      </c>
      <c r="AD230" t="e">
        <f t="shared" si="18"/>
        <v>#N/A</v>
      </c>
      <c r="AE230" s="3" t="e">
        <f t="shared" si="19"/>
        <v>#N/A</v>
      </c>
    </row>
    <row r="231" spans="2:31">
      <c r="B231" s="9">
        <f>RANK(I231,$I$56:$I$286,0)+COUNTIF(I231:$I$286,I231)-1</f>
        <v>102</v>
      </c>
      <c r="N231" s="9"/>
      <c r="O231" s="9">
        <v>176</v>
      </c>
      <c r="P231" t="e">
        <f t="shared" si="20"/>
        <v>#N/A</v>
      </c>
      <c r="Q231" s="3" t="e">
        <f t="shared" si="21"/>
        <v>#N/A</v>
      </c>
      <c r="R231" s="118">
        <v>0.2</v>
      </c>
      <c r="T231" s="9">
        <f>RANK(V231,$V$56:$V$286,0)+COUNTIF($V231:V$286,V231)-1</f>
        <v>106</v>
      </c>
      <c r="AC231" s="9">
        <v>176</v>
      </c>
      <c r="AD231" t="e">
        <f t="shared" si="18"/>
        <v>#N/A</v>
      </c>
      <c r="AE231" s="3" t="e">
        <f t="shared" si="19"/>
        <v>#N/A</v>
      </c>
    </row>
    <row r="232" spans="2:31">
      <c r="B232" s="9">
        <f>RANK(I232,$I$56:$I$286,0)+COUNTIF(I232:$I$286,I232)-1</f>
        <v>102</v>
      </c>
      <c r="N232" s="9"/>
      <c r="O232" s="9">
        <v>177</v>
      </c>
      <c r="P232" t="e">
        <f t="shared" si="20"/>
        <v>#N/A</v>
      </c>
      <c r="Q232" s="3" t="e">
        <f t="shared" si="21"/>
        <v>#N/A</v>
      </c>
      <c r="R232" s="118">
        <v>0.2</v>
      </c>
      <c r="T232" s="9">
        <f>RANK(V232,$V$56:$V$286,0)+COUNTIF($V232:V$286,V232)-1</f>
        <v>106</v>
      </c>
      <c r="AC232" s="9">
        <v>177</v>
      </c>
      <c r="AD232" t="e">
        <f t="shared" si="18"/>
        <v>#N/A</v>
      </c>
      <c r="AE232" s="3" t="e">
        <f t="shared" si="19"/>
        <v>#N/A</v>
      </c>
    </row>
    <row r="233" spans="2:31">
      <c r="B233" s="9">
        <f>RANK(I233,$I$56:$I$286,0)+COUNTIF(I233:$I$286,I233)-1</f>
        <v>102</v>
      </c>
      <c r="N233" s="9"/>
      <c r="O233" s="9">
        <v>178</v>
      </c>
      <c r="P233" t="e">
        <f t="shared" si="20"/>
        <v>#N/A</v>
      </c>
      <c r="Q233" s="3" t="e">
        <f t="shared" si="21"/>
        <v>#N/A</v>
      </c>
      <c r="R233" s="118">
        <v>0.2</v>
      </c>
      <c r="T233" s="9">
        <f>RANK(V233,$V$56:$V$286,0)+COUNTIF($V233:V$286,V233)-1</f>
        <v>106</v>
      </c>
      <c r="AC233" s="9">
        <v>178</v>
      </c>
      <c r="AD233" t="e">
        <f t="shared" si="18"/>
        <v>#N/A</v>
      </c>
      <c r="AE233" s="3" t="e">
        <f t="shared" si="19"/>
        <v>#N/A</v>
      </c>
    </row>
    <row r="234" spans="2:31">
      <c r="B234" s="9">
        <f>RANK(I234,$I$56:$I$286,0)+COUNTIF(I234:$I$286,I234)-1</f>
        <v>102</v>
      </c>
      <c r="N234" s="9"/>
      <c r="O234" s="9">
        <v>179</v>
      </c>
      <c r="P234" t="e">
        <f t="shared" si="20"/>
        <v>#N/A</v>
      </c>
      <c r="Q234" s="3" t="e">
        <f t="shared" si="21"/>
        <v>#N/A</v>
      </c>
      <c r="R234" s="118">
        <v>0.2</v>
      </c>
      <c r="T234" s="9">
        <f>RANK(V234,$V$56:$V$286,0)+COUNTIF($V234:V$286,V234)-1</f>
        <v>106</v>
      </c>
      <c r="AC234" s="9">
        <v>179</v>
      </c>
      <c r="AD234" t="e">
        <f t="shared" si="18"/>
        <v>#N/A</v>
      </c>
      <c r="AE234" s="3" t="e">
        <f t="shared" si="19"/>
        <v>#N/A</v>
      </c>
    </row>
    <row r="235" spans="2:31">
      <c r="B235" s="9">
        <f>RANK(I235,$I$56:$I$286,0)+COUNTIF(I235:$I$286,I235)-1</f>
        <v>102</v>
      </c>
      <c r="N235" s="9"/>
      <c r="O235" s="9">
        <v>180</v>
      </c>
      <c r="P235" t="e">
        <f t="shared" si="20"/>
        <v>#N/A</v>
      </c>
      <c r="Q235" s="3" t="e">
        <f t="shared" si="21"/>
        <v>#N/A</v>
      </c>
      <c r="R235" s="118">
        <v>0.2</v>
      </c>
      <c r="T235" s="9">
        <f>RANK(V235,$V$56:$V$286,0)+COUNTIF($V235:V$286,V235)-1</f>
        <v>106</v>
      </c>
      <c r="AC235" s="9">
        <v>180</v>
      </c>
      <c r="AD235" t="e">
        <f t="shared" si="18"/>
        <v>#N/A</v>
      </c>
      <c r="AE235" s="3" t="e">
        <f t="shared" si="19"/>
        <v>#N/A</v>
      </c>
    </row>
    <row r="236" spans="2:31">
      <c r="B236" s="9">
        <f>RANK(I236,$I$56:$I$286,0)+COUNTIF(I236:$I$286,I236)-1</f>
        <v>102</v>
      </c>
      <c r="N236" s="9"/>
      <c r="O236" s="9">
        <v>181</v>
      </c>
      <c r="P236" t="e">
        <f t="shared" si="20"/>
        <v>#N/A</v>
      </c>
      <c r="Q236" s="3" t="e">
        <f t="shared" si="21"/>
        <v>#N/A</v>
      </c>
      <c r="R236" s="118">
        <v>0.2</v>
      </c>
      <c r="T236" s="9">
        <f>RANK(V236,$V$56:$V$286,0)+COUNTIF($V236:V$286,V236)-1</f>
        <v>106</v>
      </c>
      <c r="AC236" s="9">
        <v>181</v>
      </c>
      <c r="AD236" t="e">
        <f t="shared" si="18"/>
        <v>#N/A</v>
      </c>
      <c r="AE236" s="3" t="e">
        <f t="shared" si="19"/>
        <v>#N/A</v>
      </c>
    </row>
    <row r="237" spans="2:31">
      <c r="B237" s="9">
        <f>RANK(I237,$I$56:$I$286,0)+COUNTIF(I237:$I$286,I237)-1</f>
        <v>102</v>
      </c>
      <c r="N237" s="9"/>
      <c r="O237" s="9">
        <v>182</v>
      </c>
      <c r="P237" t="e">
        <f t="shared" si="20"/>
        <v>#N/A</v>
      </c>
      <c r="Q237" s="3" t="e">
        <f t="shared" si="21"/>
        <v>#N/A</v>
      </c>
      <c r="R237" s="118">
        <v>0.2</v>
      </c>
      <c r="T237" s="9">
        <f>RANK(V237,$V$56:$V$286,0)+COUNTIF($V237:V$286,V237)-1</f>
        <v>106</v>
      </c>
      <c r="AC237" s="9">
        <v>182</v>
      </c>
      <c r="AD237" t="e">
        <f t="shared" si="18"/>
        <v>#N/A</v>
      </c>
      <c r="AE237" s="3" t="e">
        <f t="shared" si="19"/>
        <v>#N/A</v>
      </c>
    </row>
    <row r="238" spans="2:31">
      <c r="B238" s="9">
        <f>RANK(I238,$I$56:$I$286,0)+COUNTIF(I238:$I$286,I238)-1</f>
        <v>102</v>
      </c>
      <c r="N238" s="9"/>
      <c r="O238" s="9">
        <v>183</v>
      </c>
      <c r="P238" t="e">
        <f t="shared" si="20"/>
        <v>#N/A</v>
      </c>
      <c r="Q238" s="3" t="e">
        <f t="shared" si="21"/>
        <v>#N/A</v>
      </c>
      <c r="R238" s="118">
        <v>0.2</v>
      </c>
      <c r="T238" s="9">
        <f>RANK(V238,$V$56:$V$286,0)+COUNTIF($V238:V$286,V238)-1</f>
        <v>106</v>
      </c>
      <c r="AC238" s="9">
        <v>183</v>
      </c>
      <c r="AD238" t="e">
        <f t="shared" si="18"/>
        <v>#N/A</v>
      </c>
      <c r="AE238" s="3" t="e">
        <f t="shared" si="19"/>
        <v>#N/A</v>
      </c>
    </row>
    <row r="239" spans="2:31">
      <c r="B239" s="9">
        <f>RANK(I239,$I$56:$I$286,0)+COUNTIF(I239:$I$286,I239)-1</f>
        <v>102</v>
      </c>
      <c r="N239" s="9"/>
      <c r="O239" s="9">
        <v>184</v>
      </c>
      <c r="P239" t="e">
        <f t="shared" si="20"/>
        <v>#N/A</v>
      </c>
      <c r="Q239" s="3" t="e">
        <f t="shared" si="21"/>
        <v>#N/A</v>
      </c>
      <c r="R239" s="118">
        <v>0.2</v>
      </c>
      <c r="T239" s="9">
        <f>RANK(V239,$V$56:$V$286,0)+COUNTIF($V239:V$286,V239)-1</f>
        <v>106</v>
      </c>
      <c r="AC239" s="9">
        <v>184</v>
      </c>
      <c r="AD239" t="e">
        <f t="shared" si="18"/>
        <v>#N/A</v>
      </c>
      <c r="AE239" s="3" t="e">
        <f t="shared" si="19"/>
        <v>#N/A</v>
      </c>
    </row>
    <row r="240" spans="2:31">
      <c r="B240" s="9">
        <f>RANK(I240,$I$56:$I$286,0)+COUNTIF(I240:$I$286,I240)-1</f>
        <v>102</v>
      </c>
      <c r="N240" s="9"/>
      <c r="O240" s="9">
        <v>185</v>
      </c>
      <c r="P240" t="e">
        <f t="shared" si="20"/>
        <v>#N/A</v>
      </c>
      <c r="Q240" s="3" t="e">
        <f t="shared" si="21"/>
        <v>#N/A</v>
      </c>
      <c r="R240" s="118">
        <v>0.2</v>
      </c>
      <c r="T240" s="9">
        <f>RANK(V240,$V$56:$V$286,0)+COUNTIF($V240:V$286,V240)-1</f>
        <v>106</v>
      </c>
      <c r="AC240" s="9">
        <v>185</v>
      </c>
      <c r="AD240" t="e">
        <f t="shared" si="18"/>
        <v>#N/A</v>
      </c>
      <c r="AE240" s="3" t="e">
        <f t="shared" si="19"/>
        <v>#N/A</v>
      </c>
    </row>
    <row r="241" spans="2:31">
      <c r="B241" s="9">
        <f>RANK(I241,$I$56:$I$286,0)+COUNTIF(I241:$I$286,I241)-1</f>
        <v>102</v>
      </c>
      <c r="N241" s="9"/>
      <c r="O241" s="9">
        <v>186</v>
      </c>
      <c r="P241" t="e">
        <f t="shared" si="20"/>
        <v>#N/A</v>
      </c>
      <c r="Q241" s="3" t="e">
        <f t="shared" si="21"/>
        <v>#N/A</v>
      </c>
      <c r="R241" s="118">
        <v>0.2</v>
      </c>
      <c r="T241" s="9">
        <f>RANK(V241,$V$56:$V$286,0)+COUNTIF($V241:V$286,V241)-1</f>
        <v>106</v>
      </c>
      <c r="AC241" s="9">
        <v>186</v>
      </c>
      <c r="AD241" t="e">
        <f t="shared" si="18"/>
        <v>#N/A</v>
      </c>
      <c r="AE241" s="3" t="e">
        <f t="shared" si="19"/>
        <v>#N/A</v>
      </c>
    </row>
    <row r="242" spans="2:31">
      <c r="B242" s="9">
        <f>RANK(I242,$I$56:$I$286,0)+COUNTIF(I242:$I$286,I242)-1</f>
        <v>102</v>
      </c>
      <c r="N242" s="9"/>
      <c r="O242" s="9">
        <v>187</v>
      </c>
      <c r="P242" t="e">
        <f t="shared" si="20"/>
        <v>#N/A</v>
      </c>
      <c r="Q242" s="3" t="e">
        <f t="shared" si="21"/>
        <v>#N/A</v>
      </c>
      <c r="R242" s="118">
        <v>0.2</v>
      </c>
      <c r="T242" s="9">
        <f>RANK(V242,$V$56:$V$286,0)+COUNTIF($V242:V$286,V242)-1</f>
        <v>106</v>
      </c>
      <c r="AC242" s="9">
        <v>187</v>
      </c>
      <c r="AD242" t="e">
        <f t="shared" si="18"/>
        <v>#N/A</v>
      </c>
      <c r="AE242" s="3" t="e">
        <f t="shared" si="19"/>
        <v>#N/A</v>
      </c>
    </row>
    <row r="243" spans="2:31">
      <c r="B243" s="9">
        <f>RANK(I243,$I$56:$I$286,0)+COUNTIF(I243:$I$286,I243)-1</f>
        <v>102</v>
      </c>
      <c r="N243" s="9"/>
      <c r="O243" s="9">
        <v>188</v>
      </c>
      <c r="P243" t="e">
        <f t="shared" si="20"/>
        <v>#N/A</v>
      </c>
      <c r="Q243" s="3" t="e">
        <f t="shared" si="21"/>
        <v>#N/A</v>
      </c>
      <c r="R243" s="118">
        <v>0.2</v>
      </c>
      <c r="T243" s="9">
        <f>RANK(V243,$V$56:$V$286,0)+COUNTIF($V243:V$286,V243)-1</f>
        <v>106</v>
      </c>
      <c r="AC243" s="9">
        <v>188</v>
      </c>
      <c r="AD243" t="e">
        <f t="shared" si="18"/>
        <v>#N/A</v>
      </c>
      <c r="AE243" s="3" t="e">
        <f t="shared" si="19"/>
        <v>#N/A</v>
      </c>
    </row>
    <row r="244" spans="2:31">
      <c r="B244" s="9">
        <f>RANK(I244,$I$56:$I$286,0)+COUNTIF(I244:$I$286,I244)-1</f>
        <v>102</v>
      </c>
      <c r="N244" s="9"/>
      <c r="O244" s="9">
        <v>189</v>
      </c>
      <c r="P244" t="e">
        <f t="shared" si="20"/>
        <v>#N/A</v>
      </c>
      <c r="Q244" s="3" t="e">
        <f t="shared" si="21"/>
        <v>#N/A</v>
      </c>
      <c r="R244" s="118">
        <v>0.2</v>
      </c>
      <c r="T244" s="9">
        <f>RANK(V244,$V$56:$V$286,0)+COUNTIF($V244:V$286,V244)-1</f>
        <v>106</v>
      </c>
      <c r="AC244" s="9">
        <v>189</v>
      </c>
      <c r="AD244" t="e">
        <f t="shared" si="18"/>
        <v>#N/A</v>
      </c>
      <c r="AE244" s="3" t="e">
        <f t="shared" si="19"/>
        <v>#N/A</v>
      </c>
    </row>
    <row r="245" spans="2:31">
      <c r="B245" s="9">
        <f>RANK(I245,$I$56:$I$286,0)+COUNTIF(I245:$I$286,I245)-1</f>
        <v>102</v>
      </c>
      <c r="N245" s="9"/>
      <c r="O245" s="9">
        <v>190</v>
      </c>
      <c r="P245" t="e">
        <f t="shared" si="20"/>
        <v>#N/A</v>
      </c>
      <c r="Q245" s="3" t="e">
        <f t="shared" si="21"/>
        <v>#N/A</v>
      </c>
      <c r="R245" s="118">
        <v>0.2</v>
      </c>
      <c r="T245" s="9">
        <f>RANK(V245,$V$56:$V$286,0)+COUNTIF($V245:V$286,V245)-1</f>
        <v>106</v>
      </c>
      <c r="AC245" s="9">
        <v>190</v>
      </c>
      <c r="AD245" t="e">
        <f t="shared" si="18"/>
        <v>#N/A</v>
      </c>
      <c r="AE245" s="3" t="e">
        <f t="shared" si="19"/>
        <v>#N/A</v>
      </c>
    </row>
    <row r="246" spans="2:31">
      <c r="B246" s="9">
        <f>RANK(I246,$I$56:$I$286,0)+COUNTIF(I246:$I$286,I246)-1</f>
        <v>102</v>
      </c>
      <c r="N246" s="9"/>
      <c r="O246" s="9">
        <v>191</v>
      </c>
      <c r="P246" t="e">
        <f t="shared" si="20"/>
        <v>#N/A</v>
      </c>
      <c r="Q246" s="3" t="e">
        <f t="shared" si="21"/>
        <v>#N/A</v>
      </c>
      <c r="R246" s="118">
        <v>0.2</v>
      </c>
      <c r="T246" s="9">
        <f>RANK(V246,$V$56:$V$286,0)+COUNTIF($V246:V$286,V246)-1</f>
        <v>106</v>
      </c>
      <c r="AC246" s="9">
        <v>191</v>
      </c>
      <c r="AD246" t="e">
        <f t="shared" si="18"/>
        <v>#N/A</v>
      </c>
      <c r="AE246" s="3" t="e">
        <f t="shared" si="19"/>
        <v>#N/A</v>
      </c>
    </row>
    <row r="247" spans="2:31">
      <c r="B247" s="9">
        <f>RANK(I247,$I$56:$I$286,0)+COUNTIF(I247:$I$286,I247)-1</f>
        <v>102</v>
      </c>
      <c r="N247" s="9"/>
      <c r="O247" s="9">
        <v>192</v>
      </c>
      <c r="P247" t="e">
        <f t="shared" si="20"/>
        <v>#N/A</v>
      </c>
      <c r="Q247" s="3" t="e">
        <f t="shared" si="21"/>
        <v>#N/A</v>
      </c>
      <c r="R247" s="118">
        <v>0.2</v>
      </c>
      <c r="T247" s="9">
        <f>RANK(V247,$V$56:$V$286,0)+COUNTIF($V247:V$286,V247)-1</f>
        <v>106</v>
      </c>
      <c r="AC247" s="9">
        <v>192</v>
      </c>
      <c r="AD247" t="e">
        <f t="shared" si="18"/>
        <v>#N/A</v>
      </c>
      <c r="AE247" s="3" t="e">
        <f t="shared" si="19"/>
        <v>#N/A</v>
      </c>
    </row>
    <row r="248" spans="2:31">
      <c r="B248" s="9">
        <f>RANK(I248,$I$56:$I$286,0)+COUNTIF(I248:$I$286,I248)-1</f>
        <v>102</v>
      </c>
      <c r="N248" s="9"/>
      <c r="O248" s="9">
        <v>193</v>
      </c>
      <c r="P248" t="e">
        <f t="shared" si="20"/>
        <v>#N/A</v>
      </c>
      <c r="Q248" s="3" t="e">
        <f t="shared" si="21"/>
        <v>#N/A</v>
      </c>
      <c r="R248" s="118">
        <v>0.2</v>
      </c>
      <c r="T248" s="9">
        <f>RANK(V248,$V$56:$V$286,0)+COUNTIF($V248:V$286,V248)-1</f>
        <v>106</v>
      </c>
      <c r="AC248" s="9">
        <v>193</v>
      </c>
      <c r="AD248" t="e">
        <f t="shared" ref="AD248:AD286" si="22">VLOOKUP(AC248,$T$56:$U$287,2,0)</f>
        <v>#N/A</v>
      </c>
      <c r="AE248" s="3" t="e">
        <f t="shared" ref="AE248:AE286" si="23">VLOOKUP(AC248,$T$56:$V$287,3,0)</f>
        <v>#N/A</v>
      </c>
    </row>
    <row r="249" spans="2:31">
      <c r="B249" s="9">
        <f>RANK(I249,$I$56:$I$286,0)+COUNTIF(I249:$I$286,I249)-1</f>
        <v>102</v>
      </c>
      <c r="N249" s="9"/>
      <c r="O249" s="9">
        <v>194</v>
      </c>
      <c r="P249" t="e">
        <f t="shared" ref="P249:P286" si="24">VLOOKUP(O249,$B$56:$C$287,2,0)</f>
        <v>#N/A</v>
      </c>
      <c r="Q249" s="3" t="e">
        <f t="shared" ref="Q249:Q286" si="25">VLOOKUP(O249,$B$56:$I$287,8,0)</f>
        <v>#N/A</v>
      </c>
      <c r="R249" s="118">
        <v>0.2</v>
      </c>
      <c r="T249" s="9">
        <f>RANK(V249,$V$56:$V$286,0)+COUNTIF($V249:V$286,V249)-1</f>
        <v>106</v>
      </c>
      <c r="AC249" s="9">
        <v>194</v>
      </c>
      <c r="AD249" t="e">
        <f t="shared" si="22"/>
        <v>#N/A</v>
      </c>
      <c r="AE249" s="3" t="e">
        <f t="shared" si="23"/>
        <v>#N/A</v>
      </c>
    </row>
    <row r="250" spans="2:31">
      <c r="B250" s="9">
        <f>RANK(I250,$I$56:$I$286,0)+COUNTIF(I250:$I$286,I250)-1</f>
        <v>102</v>
      </c>
      <c r="N250" s="9"/>
      <c r="O250" s="9">
        <v>195</v>
      </c>
      <c r="P250" t="e">
        <f t="shared" si="24"/>
        <v>#N/A</v>
      </c>
      <c r="Q250" s="3" t="e">
        <f t="shared" si="25"/>
        <v>#N/A</v>
      </c>
      <c r="R250" s="118">
        <v>0.2</v>
      </c>
      <c r="T250" s="9">
        <f>RANK(V250,$V$56:$V$286,0)+COUNTIF($V250:V$286,V250)-1</f>
        <v>106</v>
      </c>
      <c r="AC250" s="9">
        <v>195</v>
      </c>
      <c r="AD250" t="e">
        <f t="shared" si="22"/>
        <v>#N/A</v>
      </c>
      <c r="AE250" s="3" t="e">
        <f t="shared" si="23"/>
        <v>#N/A</v>
      </c>
    </row>
    <row r="251" spans="2:31">
      <c r="B251" s="9">
        <f>RANK(I251,$I$56:$I$286,0)+COUNTIF(I251:$I$286,I251)-1</f>
        <v>102</v>
      </c>
      <c r="N251" s="9"/>
      <c r="O251" s="9">
        <v>196</v>
      </c>
      <c r="P251" t="e">
        <f t="shared" si="24"/>
        <v>#N/A</v>
      </c>
      <c r="Q251" s="3" t="e">
        <f t="shared" si="25"/>
        <v>#N/A</v>
      </c>
      <c r="R251" s="118">
        <v>0.2</v>
      </c>
      <c r="T251" s="9">
        <f>RANK(V251,$V$56:$V$286,0)+COUNTIF($V251:V$286,V251)-1</f>
        <v>106</v>
      </c>
      <c r="AC251" s="9">
        <v>196</v>
      </c>
      <c r="AD251" t="e">
        <f t="shared" si="22"/>
        <v>#N/A</v>
      </c>
      <c r="AE251" s="3" t="e">
        <f t="shared" si="23"/>
        <v>#N/A</v>
      </c>
    </row>
    <row r="252" spans="2:31">
      <c r="B252" s="9">
        <f>RANK(I252,$I$56:$I$286,0)+COUNTIF(I252:$I$286,I252)-1</f>
        <v>102</v>
      </c>
      <c r="N252" s="9"/>
      <c r="O252" s="9">
        <v>197</v>
      </c>
      <c r="P252" t="e">
        <f t="shared" si="24"/>
        <v>#N/A</v>
      </c>
      <c r="Q252" s="3" t="e">
        <f t="shared" si="25"/>
        <v>#N/A</v>
      </c>
      <c r="R252" s="118">
        <v>0.2</v>
      </c>
      <c r="T252" s="9">
        <f>RANK(V252,$V$56:$V$286,0)+COUNTIF($V252:V$286,V252)-1</f>
        <v>106</v>
      </c>
      <c r="AC252" s="9">
        <v>197</v>
      </c>
      <c r="AD252" t="e">
        <f t="shared" si="22"/>
        <v>#N/A</v>
      </c>
      <c r="AE252" s="3" t="e">
        <f t="shared" si="23"/>
        <v>#N/A</v>
      </c>
    </row>
    <row r="253" spans="2:31">
      <c r="B253" s="9">
        <f>RANK(I253,$I$56:$I$286,0)+COUNTIF(I253:$I$286,I253)-1</f>
        <v>102</v>
      </c>
      <c r="N253" s="9"/>
      <c r="O253" s="9">
        <v>198</v>
      </c>
      <c r="P253" t="e">
        <f t="shared" si="24"/>
        <v>#N/A</v>
      </c>
      <c r="Q253" s="3" t="e">
        <f t="shared" si="25"/>
        <v>#N/A</v>
      </c>
      <c r="R253" s="118">
        <v>0.2</v>
      </c>
      <c r="T253" s="9">
        <f>RANK(V253,$V$56:$V$286,0)+COUNTIF($V253:V$286,V253)-1</f>
        <v>106</v>
      </c>
      <c r="AC253" s="9">
        <v>198</v>
      </c>
      <c r="AD253" t="e">
        <f t="shared" si="22"/>
        <v>#N/A</v>
      </c>
      <c r="AE253" s="3" t="e">
        <f t="shared" si="23"/>
        <v>#N/A</v>
      </c>
    </row>
    <row r="254" spans="2:31">
      <c r="B254" s="9">
        <f>RANK(I254,$I$56:$I$286,0)+COUNTIF(I254:$I$286,I254)-1</f>
        <v>102</v>
      </c>
      <c r="N254" s="9"/>
      <c r="O254" s="9">
        <v>199</v>
      </c>
      <c r="P254" t="e">
        <f t="shared" si="24"/>
        <v>#N/A</v>
      </c>
      <c r="Q254" s="3" t="e">
        <f t="shared" si="25"/>
        <v>#N/A</v>
      </c>
      <c r="R254" s="118">
        <v>0.2</v>
      </c>
      <c r="T254" s="9">
        <f>RANK(V254,$V$56:$V$286,0)+COUNTIF($V254:V$286,V254)-1</f>
        <v>106</v>
      </c>
      <c r="AC254" s="9">
        <v>199</v>
      </c>
      <c r="AD254" t="e">
        <f t="shared" si="22"/>
        <v>#N/A</v>
      </c>
      <c r="AE254" s="3" t="e">
        <f t="shared" si="23"/>
        <v>#N/A</v>
      </c>
    </row>
    <row r="255" spans="2:31">
      <c r="B255" s="9">
        <f>RANK(I255,$I$56:$I$286,0)+COUNTIF(I255:$I$286,I255)-1</f>
        <v>102</v>
      </c>
      <c r="N255" s="9"/>
      <c r="O255" s="9">
        <v>200</v>
      </c>
      <c r="P255" t="e">
        <f t="shared" si="24"/>
        <v>#N/A</v>
      </c>
      <c r="Q255" s="3" t="e">
        <f t="shared" si="25"/>
        <v>#N/A</v>
      </c>
      <c r="R255" s="118">
        <v>0.2</v>
      </c>
      <c r="T255" s="9">
        <f>RANK(V255,$V$56:$V$286,0)+COUNTIF($V255:V$286,V255)-1</f>
        <v>106</v>
      </c>
      <c r="AC255" s="9">
        <v>200</v>
      </c>
      <c r="AD255" t="e">
        <f t="shared" si="22"/>
        <v>#N/A</v>
      </c>
      <c r="AE255" s="3" t="e">
        <f t="shared" si="23"/>
        <v>#N/A</v>
      </c>
    </row>
    <row r="256" spans="2:31">
      <c r="B256" s="9">
        <f>RANK(I256,$I$56:$I$286,0)+COUNTIF(I256:$I$286,I256)-1</f>
        <v>102</v>
      </c>
      <c r="N256" s="9"/>
      <c r="O256" s="9">
        <v>201</v>
      </c>
      <c r="P256" t="e">
        <f t="shared" si="24"/>
        <v>#N/A</v>
      </c>
      <c r="Q256" s="3" t="e">
        <f t="shared" si="25"/>
        <v>#N/A</v>
      </c>
      <c r="R256" s="118">
        <v>0.2</v>
      </c>
      <c r="T256" s="9">
        <f>RANK(V256,$V$56:$V$286,0)+COUNTIF($V256:V$286,V256)-1</f>
        <v>106</v>
      </c>
      <c r="AC256" s="9">
        <v>201</v>
      </c>
      <c r="AD256" t="e">
        <f t="shared" si="22"/>
        <v>#N/A</v>
      </c>
      <c r="AE256" s="3" t="e">
        <f t="shared" si="23"/>
        <v>#N/A</v>
      </c>
    </row>
    <row r="257" spans="2:31">
      <c r="B257" s="9">
        <f>RANK(I257,$I$56:$I$286,0)+COUNTIF(I257:$I$286,I257)-1</f>
        <v>102</v>
      </c>
      <c r="N257" s="9"/>
      <c r="O257" s="9">
        <v>202</v>
      </c>
      <c r="P257" t="e">
        <f t="shared" si="24"/>
        <v>#N/A</v>
      </c>
      <c r="Q257" s="3" t="e">
        <f t="shared" si="25"/>
        <v>#N/A</v>
      </c>
      <c r="R257" s="118">
        <v>0.2</v>
      </c>
      <c r="T257" s="9">
        <f>RANK(V257,$V$56:$V$286,0)+COUNTIF($V257:V$286,V257)-1</f>
        <v>106</v>
      </c>
      <c r="AC257" s="9">
        <v>202</v>
      </c>
      <c r="AD257" t="e">
        <f t="shared" si="22"/>
        <v>#N/A</v>
      </c>
      <c r="AE257" s="3" t="e">
        <f t="shared" si="23"/>
        <v>#N/A</v>
      </c>
    </row>
    <row r="258" spans="2:31">
      <c r="B258" s="9">
        <f>RANK(I258,$I$56:$I$286,0)+COUNTIF(I258:$I$286,I258)-1</f>
        <v>102</v>
      </c>
      <c r="N258" s="9"/>
      <c r="O258" s="9">
        <v>203</v>
      </c>
      <c r="P258" t="e">
        <f t="shared" si="24"/>
        <v>#N/A</v>
      </c>
      <c r="Q258" s="3" t="e">
        <f t="shared" si="25"/>
        <v>#N/A</v>
      </c>
      <c r="R258" s="118">
        <v>0.2</v>
      </c>
      <c r="T258" s="9">
        <f>RANK(V258,$V$56:$V$286,0)+COUNTIF($V258:V$286,V258)-1</f>
        <v>106</v>
      </c>
      <c r="AC258" s="9">
        <v>203</v>
      </c>
      <c r="AD258" t="e">
        <f t="shared" si="22"/>
        <v>#N/A</v>
      </c>
      <c r="AE258" s="3" t="e">
        <f t="shared" si="23"/>
        <v>#N/A</v>
      </c>
    </row>
    <row r="259" spans="2:31">
      <c r="B259" s="9">
        <f>RANK(I259,$I$56:$I$286,0)+COUNTIF(I259:$I$286,I259)-1</f>
        <v>102</v>
      </c>
      <c r="N259" s="9"/>
      <c r="O259" s="9">
        <v>204</v>
      </c>
      <c r="P259" t="e">
        <f t="shared" si="24"/>
        <v>#N/A</v>
      </c>
      <c r="Q259" s="3" t="e">
        <f t="shared" si="25"/>
        <v>#N/A</v>
      </c>
      <c r="R259" s="118">
        <v>0.2</v>
      </c>
      <c r="T259" s="9">
        <f>RANK(V259,$V$56:$V$286,0)+COUNTIF($V259:V$286,V259)-1</f>
        <v>106</v>
      </c>
      <c r="AC259" s="9">
        <v>204</v>
      </c>
      <c r="AD259" t="e">
        <f t="shared" si="22"/>
        <v>#N/A</v>
      </c>
      <c r="AE259" s="3" t="e">
        <f t="shared" si="23"/>
        <v>#N/A</v>
      </c>
    </row>
    <row r="260" spans="2:31">
      <c r="B260" s="9">
        <f>RANK(I260,$I$56:$I$286,0)+COUNTIF(I260:$I$286,I260)-1</f>
        <v>102</v>
      </c>
      <c r="N260" s="9"/>
      <c r="O260" s="9">
        <v>205</v>
      </c>
      <c r="P260" t="e">
        <f t="shared" si="24"/>
        <v>#N/A</v>
      </c>
      <c r="Q260" s="3" t="e">
        <f t="shared" si="25"/>
        <v>#N/A</v>
      </c>
      <c r="R260" s="118">
        <v>0.2</v>
      </c>
      <c r="T260" s="9">
        <f>RANK(V260,$V$56:$V$286,0)+COUNTIF($V260:V$286,V260)-1</f>
        <v>106</v>
      </c>
      <c r="AC260" s="9">
        <v>205</v>
      </c>
      <c r="AD260" t="e">
        <f t="shared" si="22"/>
        <v>#N/A</v>
      </c>
      <c r="AE260" s="3" t="e">
        <f t="shared" si="23"/>
        <v>#N/A</v>
      </c>
    </row>
    <row r="261" spans="2:31">
      <c r="B261" s="9">
        <f>RANK(I261,$I$56:$I$286,0)+COUNTIF(I261:$I$286,I261)-1</f>
        <v>102</v>
      </c>
      <c r="N261" s="9"/>
      <c r="O261" s="9">
        <v>206</v>
      </c>
      <c r="P261" t="e">
        <f t="shared" si="24"/>
        <v>#N/A</v>
      </c>
      <c r="Q261" s="3" t="e">
        <f t="shared" si="25"/>
        <v>#N/A</v>
      </c>
      <c r="R261" s="118">
        <v>0.2</v>
      </c>
      <c r="T261" s="9">
        <f>RANK(V261,$V$56:$V$286,0)+COUNTIF($V261:V$286,V261)-1</f>
        <v>106</v>
      </c>
      <c r="AC261" s="9">
        <v>206</v>
      </c>
      <c r="AD261" t="e">
        <f t="shared" si="22"/>
        <v>#N/A</v>
      </c>
      <c r="AE261" s="3" t="e">
        <f t="shared" si="23"/>
        <v>#N/A</v>
      </c>
    </row>
    <row r="262" spans="2:31">
      <c r="B262" s="9">
        <f>RANK(I262,$I$56:$I$286,0)+COUNTIF(I262:$I$286,I262)-1</f>
        <v>102</v>
      </c>
      <c r="N262" s="9"/>
      <c r="O262" s="9">
        <v>207</v>
      </c>
      <c r="P262" t="e">
        <f t="shared" si="24"/>
        <v>#N/A</v>
      </c>
      <c r="Q262" s="3" t="e">
        <f t="shared" si="25"/>
        <v>#N/A</v>
      </c>
      <c r="R262" s="118">
        <v>0.2</v>
      </c>
      <c r="T262" s="9">
        <f>RANK(V262,$V$56:$V$286,0)+COUNTIF($V262:V$286,V262)-1</f>
        <v>106</v>
      </c>
      <c r="AC262" s="9">
        <v>207</v>
      </c>
      <c r="AD262" t="e">
        <f t="shared" si="22"/>
        <v>#N/A</v>
      </c>
      <c r="AE262" s="3" t="e">
        <f t="shared" si="23"/>
        <v>#N/A</v>
      </c>
    </row>
    <row r="263" spans="2:31">
      <c r="B263" s="9">
        <f>RANK(I263,$I$56:$I$286,0)+COUNTIF(I263:$I$286,I263)-1</f>
        <v>102</v>
      </c>
      <c r="N263" s="9"/>
      <c r="O263" s="9">
        <v>208</v>
      </c>
      <c r="P263" t="e">
        <f t="shared" si="24"/>
        <v>#N/A</v>
      </c>
      <c r="Q263" s="3" t="e">
        <f t="shared" si="25"/>
        <v>#N/A</v>
      </c>
      <c r="R263" s="118">
        <v>0.2</v>
      </c>
      <c r="T263" s="9">
        <f>RANK(V263,$V$56:$V$286,0)+COUNTIF($V263:V$286,V263)-1</f>
        <v>106</v>
      </c>
      <c r="AC263" s="9">
        <v>208</v>
      </c>
      <c r="AD263" t="e">
        <f t="shared" si="22"/>
        <v>#N/A</v>
      </c>
      <c r="AE263" s="3" t="e">
        <f t="shared" si="23"/>
        <v>#N/A</v>
      </c>
    </row>
    <row r="264" spans="2:31">
      <c r="B264" s="9">
        <f>RANK(I264,$I$56:$I$286,0)+COUNTIF(I264:$I$286,I264)-1</f>
        <v>102</v>
      </c>
      <c r="N264" s="9"/>
      <c r="O264" s="9">
        <v>209</v>
      </c>
      <c r="P264" t="e">
        <f t="shared" si="24"/>
        <v>#N/A</v>
      </c>
      <c r="Q264" s="3" t="e">
        <f t="shared" si="25"/>
        <v>#N/A</v>
      </c>
      <c r="R264" s="118">
        <v>0.2</v>
      </c>
      <c r="T264" s="9">
        <f>RANK(V264,$V$56:$V$286,0)+COUNTIF($V264:V$286,V264)-1</f>
        <v>106</v>
      </c>
      <c r="AC264" s="9">
        <v>209</v>
      </c>
      <c r="AD264" t="e">
        <f t="shared" si="22"/>
        <v>#N/A</v>
      </c>
      <c r="AE264" s="3" t="e">
        <f t="shared" si="23"/>
        <v>#N/A</v>
      </c>
    </row>
    <row r="265" spans="2:31">
      <c r="B265" s="9">
        <f>RANK(I265,$I$56:$I$286,0)+COUNTIF(I265:$I$286,I265)-1</f>
        <v>102</v>
      </c>
      <c r="N265" s="9"/>
      <c r="O265" s="9">
        <v>210</v>
      </c>
      <c r="P265" t="e">
        <f t="shared" si="24"/>
        <v>#N/A</v>
      </c>
      <c r="Q265" s="3" t="e">
        <f t="shared" si="25"/>
        <v>#N/A</v>
      </c>
      <c r="R265" s="118">
        <v>0.2</v>
      </c>
      <c r="T265" s="9">
        <f>RANK(V265,$V$56:$V$286,0)+COUNTIF($V265:V$286,V265)-1</f>
        <v>106</v>
      </c>
      <c r="AC265" s="9">
        <v>210</v>
      </c>
      <c r="AD265" t="e">
        <f t="shared" si="22"/>
        <v>#N/A</v>
      </c>
      <c r="AE265" s="3" t="e">
        <f t="shared" si="23"/>
        <v>#N/A</v>
      </c>
    </row>
    <row r="266" spans="2:31">
      <c r="B266" s="9">
        <f>RANK(I266,$I$56:$I$286,0)+COUNTIF(I266:$I$286,I266)-1</f>
        <v>102</v>
      </c>
      <c r="N266" s="9"/>
      <c r="O266" s="9">
        <v>211</v>
      </c>
      <c r="P266" t="e">
        <f t="shared" si="24"/>
        <v>#N/A</v>
      </c>
      <c r="Q266" s="3" t="e">
        <f t="shared" si="25"/>
        <v>#N/A</v>
      </c>
      <c r="R266" s="118">
        <v>0.2</v>
      </c>
      <c r="T266" s="9">
        <f>RANK(V266,$V$56:$V$286,0)+COUNTIF($V266:V$286,V266)-1</f>
        <v>106</v>
      </c>
      <c r="AC266" s="9">
        <v>211</v>
      </c>
      <c r="AD266" t="e">
        <f t="shared" si="22"/>
        <v>#N/A</v>
      </c>
      <c r="AE266" s="3" t="e">
        <f t="shared" si="23"/>
        <v>#N/A</v>
      </c>
    </row>
    <row r="267" spans="2:31">
      <c r="B267" s="9">
        <f>RANK(I267,$I$56:$I$286,0)+COUNTIF(I267:$I$286,I267)-1</f>
        <v>102</v>
      </c>
      <c r="N267" s="9"/>
      <c r="O267" s="9">
        <v>212</v>
      </c>
      <c r="P267" t="e">
        <f t="shared" si="24"/>
        <v>#N/A</v>
      </c>
      <c r="Q267" s="3" t="e">
        <f t="shared" si="25"/>
        <v>#N/A</v>
      </c>
      <c r="R267" s="118">
        <v>0.2</v>
      </c>
      <c r="T267" s="9">
        <f>RANK(V267,$V$56:$V$286,0)+COUNTIF($V267:V$286,V267)-1</f>
        <v>106</v>
      </c>
      <c r="AC267" s="9">
        <v>212</v>
      </c>
      <c r="AD267" t="e">
        <f t="shared" si="22"/>
        <v>#N/A</v>
      </c>
      <c r="AE267" s="3" t="e">
        <f t="shared" si="23"/>
        <v>#N/A</v>
      </c>
    </row>
    <row r="268" spans="2:31">
      <c r="B268" s="9">
        <f>RANK(I268,$I$56:$I$286,0)+COUNTIF(I268:$I$286,I268)-1</f>
        <v>102</v>
      </c>
      <c r="N268" s="9"/>
      <c r="O268" s="9">
        <v>213</v>
      </c>
      <c r="P268" t="e">
        <f t="shared" si="24"/>
        <v>#N/A</v>
      </c>
      <c r="Q268" s="3" t="e">
        <f t="shared" si="25"/>
        <v>#N/A</v>
      </c>
      <c r="R268" s="118">
        <v>0.2</v>
      </c>
      <c r="T268" s="9">
        <f>RANK(V268,$V$56:$V$286,0)+COUNTIF($V268:V$286,V268)-1</f>
        <v>106</v>
      </c>
      <c r="AC268" s="9">
        <v>213</v>
      </c>
      <c r="AD268" t="e">
        <f t="shared" si="22"/>
        <v>#N/A</v>
      </c>
      <c r="AE268" s="3" t="e">
        <f t="shared" si="23"/>
        <v>#N/A</v>
      </c>
    </row>
    <row r="269" spans="2:31">
      <c r="B269" s="9">
        <f>RANK(I269,$I$56:$I$286,0)+COUNTIF(I269:$I$286,I269)-1</f>
        <v>102</v>
      </c>
      <c r="N269" s="9"/>
      <c r="O269" s="9">
        <v>214</v>
      </c>
      <c r="P269" t="e">
        <f t="shared" si="24"/>
        <v>#N/A</v>
      </c>
      <c r="Q269" s="3" t="e">
        <f t="shared" si="25"/>
        <v>#N/A</v>
      </c>
      <c r="R269" s="118">
        <v>0.2</v>
      </c>
      <c r="T269" s="9">
        <f>RANK(V269,$V$56:$V$286,0)+COUNTIF($V269:V$286,V269)-1</f>
        <v>106</v>
      </c>
      <c r="AC269" s="9">
        <v>214</v>
      </c>
      <c r="AD269" t="e">
        <f t="shared" si="22"/>
        <v>#N/A</v>
      </c>
      <c r="AE269" s="3" t="e">
        <f t="shared" si="23"/>
        <v>#N/A</v>
      </c>
    </row>
    <row r="270" spans="2:31">
      <c r="B270" s="9">
        <f>RANK(I270,$I$56:$I$286,0)+COUNTIF(I270:$I$286,I270)-1</f>
        <v>102</v>
      </c>
      <c r="N270" s="9"/>
      <c r="O270" s="9">
        <v>215</v>
      </c>
      <c r="P270" t="e">
        <f t="shared" si="24"/>
        <v>#N/A</v>
      </c>
      <c r="Q270" s="3" t="e">
        <f t="shared" si="25"/>
        <v>#N/A</v>
      </c>
      <c r="R270" s="118">
        <v>0.2</v>
      </c>
      <c r="T270" s="9">
        <f>RANK(V270,$V$56:$V$286,0)+COUNTIF($V270:V$286,V270)-1</f>
        <v>106</v>
      </c>
      <c r="AC270" s="9">
        <v>215</v>
      </c>
      <c r="AD270" t="e">
        <f t="shared" si="22"/>
        <v>#N/A</v>
      </c>
      <c r="AE270" s="3" t="e">
        <f t="shared" si="23"/>
        <v>#N/A</v>
      </c>
    </row>
    <row r="271" spans="2:31">
      <c r="B271" s="9">
        <f>RANK(I271,$I$56:$I$286,0)+COUNTIF(I271:$I$286,I271)-1</f>
        <v>102</v>
      </c>
      <c r="N271" s="9"/>
      <c r="O271" s="9">
        <v>216</v>
      </c>
      <c r="P271" t="e">
        <f t="shared" si="24"/>
        <v>#N/A</v>
      </c>
      <c r="Q271" s="3" t="e">
        <f t="shared" si="25"/>
        <v>#N/A</v>
      </c>
      <c r="R271" s="118">
        <v>0.2</v>
      </c>
      <c r="T271" s="9">
        <f>RANK(V271,$V$56:$V$286,0)+COUNTIF($V271:V$286,V271)-1</f>
        <v>106</v>
      </c>
      <c r="AC271" s="9">
        <v>216</v>
      </c>
      <c r="AD271" t="e">
        <f t="shared" si="22"/>
        <v>#N/A</v>
      </c>
      <c r="AE271" s="3" t="e">
        <f t="shared" si="23"/>
        <v>#N/A</v>
      </c>
    </row>
    <row r="272" spans="2:31">
      <c r="B272" s="9">
        <f>RANK(I272,$I$56:$I$286,0)+COUNTIF(I272:$I$286,I272)-1</f>
        <v>102</v>
      </c>
      <c r="N272" s="9"/>
      <c r="O272" s="9">
        <v>217</v>
      </c>
      <c r="P272" t="e">
        <f t="shared" si="24"/>
        <v>#N/A</v>
      </c>
      <c r="Q272" s="3" t="e">
        <f t="shared" si="25"/>
        <v>#N/A</v>
      </c>
      <c r="R272" s="118">
        <v>0.2</v>
      </c>
      <c r="T272" s="9">
        <f>RANK(V272,$V$56:$V$286,0)+COUNTIF($V272:V$286,V272)-1</f>
        <v>106</v>
      </c>
      <c r="AC272" s="9">
        <v>217</v>
      </c>
      <c r="AD272" t="e">
        <f t="shared" si="22"/>
        <v>#N/A</v>
      </c>
      <c r="AE272" s="3" t="e">
        <f t="shared" si="23"/>
        <v>#N/A</v>
      </c>
    </row>
    <row r="273" spans="2:31">
      <c r="B273" s="9">
        <f>RANK(I273,$I$56:$I$286,0)+COUNTIF(I273:$I$286,I273)-1</f>
        <v>102</v>
      </c>
      <c r="N273" s="9"/>
      <c r="O273" s="9">
        <v>218</v>
      </c>
      <c r="P273" t="e">
        <f t="shared" si="24"/>
        <v>#N/A</v>
      </c>
      <c r="Q273" s="3" t="e">
        <f t="shared" si="25"/>
        <v>#N/A</v>
      </c>
      <c r="R273" s="118">
        <v>0.2</v>
      </c>
      <c r="T273" s="9">
        <f>RANK(V273,$V$56:$V$286,0)+COUNTIF($V273:V$286,V273)-1</f>
        <v>106</v>
      </c>
      <c r="AC273" s="9">
        <v>218</v>
      </c>
      <c r="AD273" t="e">
        <f t="shared" si="22"/>
        <v>#N/A</v>
      </c>
      <c r="AE273" s="3" t="e">
        <f t="shared" si="23"/>
        <v>#N/A</v>
      </c>
    </row>
    <row r="274" spans="2:31">
      <c r="B274" s="9">
        <f>RANK(I274,$I$56:$I$286,0)+COUNTIF(I274:$I$286,I274)-1</f>
        <v>102</v>
      </c>
      <c r="N274" s="9"/>
      <c r="O274" s="9">
        <v>219</v>
      </c>
      <c r="P274" t="e">
        <f t="shared" si="24"/>
        <v>#N/A</v>
      </c>
      <c r="Q274" s="3" t="e">
        <f t="shared" si="25"/>
        <v>#N/A</v>
      </c>
      <c r="R274" s="118">
        <v>0.2</v>
      </c>
      <c r="T274" s="9">
        <f>RANK(V274,$V$56:$V$286,0)+COUNTIF($V274:V$286,V274)-1</f>
        <v>106</v>
      </c>
      <c r="AC274" s="9">
        <v>219</v>
      </c>
      <c r="AD274" t="e">
        <f t="shared" si="22"/>
        <v>#N/A</v>
      </c>
      <c r="AE274" s="3" t="e">
        <f t="shared" si="23"/>
        <v>#N/A</v>
      </c>
    </row>
    <row r="275" spans="2:31">
      <c r="B275" s="9">
        <f>RANK(I275,$I$56:$I$286,0)+COUNTIF(I275:$I$286,I275)-1</f>
        <v>102</v>
      </c>
      <c r="N275" s="9"/>
      <c r="O275" s="9">
        <v>220</v>
      </c>
      <c r="P275" t="e">
        <f t="shared" si="24"/>
        <v>#N/A</v>
      </c>
      <c r="Q275" s="3" t="e">
        <f t="shared" si="25"/>
        <v>#N/A</v>
      </c>
      <c r="R275" s="118">
        <v>0.2</v>
      </c>
      <c r="T275" s="9">
        <f>RANK(V275,$V$56:$V$286,0)+COUNTIF($V275:V$286,V275)-1</f>
        <v>106</v>
      </c>
      <c r="AC275" s="9">
        <v>220</v>
      </c>
      <c r="AD275" t="e">
        <f t="shared" si="22"/>
        <v>#N/A</v>
      </c>
      <c r="AE275" s="3" t="e">
        <f t="shared" si="23"/>
        <v>#N/A</v>
      </c>
    </row>
    <row r="276" spans="2:31">
      <c r="B276" s="9">
        <f>RANK(I276,$I$56:$I$286,0)+COUNTIF(I276:$I$286,I276)-1</f>
        <v>102</v>
      </c>
      <c r="N276" s="9"/>
      <c r="O276" s="9">
        <v>221</v>
      </c>
      <c r="P276" t="e">
        <f t="shared" si="24"/>
        <v>#N/A</v>
      </c>
      <c r="Q276" s="3" t="e">
        <f t="shared" si="25"/>
        <v>#N/A</v>
      </c>
      <c r="R276" s="118">
        <v>0.2</v>
      </c>
      <c r="T276" s="9">
        <f>RANK(V276,$V$56:$V$286,0)+COUNTIF($V276:V$286,V276)-1</f>
        <v>106</v>
      </c>
      <c r="AC276" s="9">
        <v>221</v>
      </c>
      <c r="AD276" t="e">
        <f t="shared" si="22"/>
        <v>#N/A</v>
      </c>
      <c r="AE276" s="3" t="e">
        <f t="shared" si="23"/>
        <v>#N/A</v>
      </c>
    </row>
    <row r="277" spans="2:31">
      <c r="B277" s="9">
        <f>RANK(I277,$I$56:$I$286,0)+COUNTIF(I277:$I$286,I277)-1</f>
        <v>102</v>
      </c>
      <c r="N277" s="9"/>
      <c r="O277" s="9">
        <v>222</v>
      </c>
      <c r="P277" t="e">
        <f t="shared" si="24"/>
        <v>#N/A</v>
      </c>
      <c r="Q277" s="3" t="e">
        <f t="shared" si="25"/>
        <v>#N/A</v>
      </c>
      <c r="R277" s="118">
        <v>0.2</v>
      </c>
      <c r="T277" s="9">
        <f>RANK(V277,$V$56:$V$286,0)+COUNTIF($V277:V$286,V277)-1</f>
        <v>106</v>
      </c>
      <c r="AC277" s="9">
        <v>222</v>
      </c>
      <c r="AD277" t="e">
        <f t="shared" si="22"/>
        <v>#N/A</v>
      </c>
      <c r="AE277" s="3" t="e">
        <f t="shared" si="23"/>
        <v>#N/A</v>
      </c>
    </row>
    <row r="278" spans="2:31">
      <c r="B278" s="9">
        <f>RANK(I278,$I$56:$I$286,0)+COUNTIF(I278:$I$286,I278)-1</f>
        <v>102</v>
      </c>
      <c r="N278" s="9"/>
      <c r="O278" s="9">
        <v>223</v>
      </c>
      <c r="P278" t="e">
        <f t="shared" si="24"/>
        <v>#N/A</v>
      </c>
      <c r="Q278" s="3" t="e">
        <f t="shared" si="25"/>
        <v>#N/A</v>
      </c>
      <c r="R278" s="118">
        <v>0.2</v>
      </c>
      <c r="T278" s="9">
        <f>RANK(V278,$V$56:$V$286,0)+COUNTIF($V278:V$286,V278)-1</f>
        <v>106</v>
      </c>
      <c r="AC278" s="9">
        <v>223</v>
      </c>
      <c r="AD278" t="e">
        <f t="shared" si="22"/>
        <v>#N/A</v>
      </c>
      <c r="AE278" s="3" t="e">
        <f t="shared" si="23"/>
        <v>#N/A</v>
      </c>
    </row>
    <row r="279" spans="2:31">
      <c r="B279" s="9">
        <f>RANK(I279,$I$56:$I$286,0)+COUNTIF(I279:$I$286,I279)-1</f>
        <v>102</v>
      </c>
      <c r="N279" s="9"/>
      <c r="O279" s="9">
        <v>224</v>
      </c>
      <c r="P279" t="e">
        <f t="shared" si="24"/>
        <v>#N/A</v>
      </c>
      <c r="Q279" s="3" t="e">
        <f t="shared" si="25"/>
        <v>#N/A</v>
      </c>
      <c r="R279" s="118">
        <v>0.2</v>
      </c>
      <c r="T279" s="9">
        <f>RANK(V279,$V$56:$V$286,0)+COUNTIF($V279:V$286,V279)-1</f>
        <v>106</v>
      </c>
      <c r="AC279" s="9">
        <v>224</v>
      </c>
      <c r="AD279" t="e">
        <f t="shared" si="22"/>
        <v>#N/A</v>
      </c>
      <c r="AE279" s="3" t="e">
        <f t="shared" si="23"/>
        <v>#N/A</v>
      </c>
    </row>
    <row r="280" spans="2:31">
      <c r="B280" s="9">
        <f>RANK(I280,$I$56:$I$286,0)+COUNTIF(I280:$I$286,I280)-1</f>
        <v>102</v>
      </c>
      <c r="N280" s="9"/>
      <c r="O280" s="9">
        <v>225</v>
      </c>
      <c r="P280" t="e">
        <f t="shared" si="24"/>
        <v>#N/A</v>
      </c>
      <c r="Q280" s="3" t="e">
        <f t="shared" si="25"/>
        <v>#N/A</v>
      </c>
      <c r="R280" s="118">
        <v>0.2</v>
      </c>
      <c r="T280" s="9">
        <f>RANK(V280,$V$56:$V$286,0)+COUNTIF($V280:V$286,V280)-1</f>
        <v>106</v>
      </c>
      <c r="AC280" s="9">
        <v>225</v>
      </c>
      <c r="AD280" t="e">
        <f t="shared" si="22"/>
        <v>#N/A</v>
      </c>
      <c r="AE280" s="3" t="e">
        <f t="shared" si="23"/>
        <v>#N/A</v>
      </c>
    </row>
    <row r="281" spans="2:31">
      <c r="B281" s="9">
        <f>RANK(I281,$I$56:$I$286,0)+COUNTIF(I281:$I$286,I281)-1</f>
        <v>102</v>
      </c>
      <c r="N281" s="9"/>
      <c r="O281" s="9">
        <v>226</v>
      </c>
      <c r="P281" t="e">
        <f t="shared" si="24"/>
        <v>#N/A</v>
      </c>
      <c r="Q281" s="3" t="e">
        <f t="shared" si="25"/>
        <v>#N/A</v>
      </c>
      <c r="R281" s="118">
        <v>0.2</v>
      </c>
      <c r="T281" s="9">
        <f>RANK(V281,$V$56:$V$286,0)+COUNTIF($V281:V$286,V281)-1</f>
        <v>106</v>
      </c>
      <c r="AC281" s="9">
        <v>226</v>
      </c>
      <c r="AD281" t="e">
        <f t="shared" si="22"/>
        <v>#N/A</v>
      </c>
      <c r="AE281" s="3" t="e">
        <f t="shared" si="23"/>
        <v>#N/A</v>
      </c>
    </row>
    <row r="282" spans="2:31">
      <c r="B282" s="9">
        <f>RANK(I282,$I$56:$I$286,0)+COUNTIF(I282:$I$286,I282)-1</f>
        <v>102</v>
      </c>
      <c r="N282" s="9"/>
      <c r="O282" s="9">
        <v>227</v>
      </c>
      <c r="P282" t="e">
        <f t="shared" si="24"/>
        <v>#N/A</v>
      </c>
      <c r="Q282" s="3" t="e">
        <f t="shared" si="25"/>
        <v>#N/A</v>
      </c>
      <c r="R282" s="118">
        <v>0.2</v>
      </c>
      <c r="T282" s="9">
        <f>RANK(V282,$V$56:$V$286,0)+COUNTIF($V282:V$286,V282)-1</f>
        <v>106</v>
      </c>
      <c r="AC282" s="9">
        <v>227</v>
      </c>
      <c r="AD282" t="e">
        <f t="shared" si="22"/>
        <v>#N/A</v>
      </c>
      <c r="AE282" s="3" t="e">
        <f t="shared" si="23"/>
        <v>#N/A</v>
      </c>
    </row>
    <row r="283" spans="2:31">
      <c r="B283" s="9">
        <f>RANK(I283,$I$56:$I$286,0)+COUNTIF(I283:$I$286,I283)-1</f>
        <v>102</v>
      </c>
      <c r="N283" s="9"/>
      <c r="O283" s="9">
        <v>228</v>
      </c>
      <c r="P283" t="e">
        <f t="shared" si="24"/>
        <v>#N/A</v>
      </c>
      <c r="Q283" s="3" t="e">
        <f t="shared" si="25"/>
        <v>#N/A</v>
      </c>
      <c r="R283" s="118">
        <v>0.2</v>
      </c>
      <c r="T283" s="9">
        <f>RANK(V283,$V$56:$V$286,0)+COUNTIF($V283:V$286,V283)-1</f>
        <v>106</v>
      </c>
      <c r="AC283" s="9">
        <v>228</v>
      </c>
      <c r="AD283" t="e">
        <f t="shared" si="22"/>
        <v>#N/A</v>
      </c>
      <c r="AE283" s="3" t="e">
        <f t="shared" si="23"/>
        <v>#N/A</v>
      </c>
    </row>
    <row r="284" spans="2:31">
      <c r="B284" s="9">
        <f>RANK(I284,$I$56:$I$286,0)+COUNTIF(I284:$I$286,I284)-1</f>
        <v>102</v>
      </c>
      <c r="N284" s="9"/>
      <c r="O284" s="9">
        <v>229</v>
      </c>
      <c r="P284" t="e">
        <f t="shared" si="24"/>
        <v>#N/A</v>
      </c>
      <c r="Q284" s="3" t="e">
        <f t="shared" si="25"/>
        <v>#N/A</v>
      </c>
      <c r="R284" s="118">
        <v>0.2</v>
      </c>
      <c r="T284" s="9">
        <f>RANK(V284,$V$56:$V$286,0)+COUNTIF($V284:V$286,V284)-1</f>
        <v>106</v>
      </c>
      <c r="AC284" s="9">
        <v>229</v>
      </c>
      <c r="AD284" t="e">
        <f t="shared" si="22"/>
        <v>#N/A</v>
      </c>
      <c r="AE284" s="3" t="e">
        <f t="shared" si="23"/>
        <v>#N/A</v>
      </c>
    </row>
    <row r="285" spans="2:31">
      <c r="B285" s="9">
        <f>RANK(I285,$I$56:$I$286,0)+COUNTIF(I285:$I$286,I285)-1</f>
        <v>102</v>
      </c>
      <c r="N285" s="9"/>
      <c r="O285" s="9">
        <v>230</v>
      </c>
      <c r="P285" t="e">
        <f t="shared" si="24"/>
        <v>#N/A</v>
      </c>
      <c r="Q285" s="3" t="e">
        <f t="shared" si="25"/>
        <v>#N/A</v>
      </c>
      <c r="R285" s="118">
        <v>0.2</v>
      </c>
      <c r="T285" s="9">
        <f>RANK(V285,$V$56:$V$286,0)+COUNTIF($V285:V$286,V285)-1</f>
        <v>106</v>
      </c>
      <c r="AC285" s="9">
        <v>230</v>
      </c>
      <c r="AD285" t="e">
        <f t="shared" si="22"/>
        <v>#N/A</v>
      </c>
      <c r="AE285" s="3" t="e">
        <f t="shared" si="23"/>
        <v>#N/A</v>
      </c>
    </row>
    <row r="286" spans="2:31">
      <c r="B286" s="9">
        <f>RANK(I286,$I$56:$I$286,0)+COUNTIF(I286:$I$286,I286)-1</f>
        <v>102</v>
      </c>
      <c r="N286" s="9"/>
      <c r="O286" s="9">
        <v>231</v>
      </c>
      <c r="P286" t="e">
        <f t="shared" si="24"/>
        <v>#N/A</v>
      </c>
      <c r="Q286" s="3" t="e">
        <f t="shared" si="25"/>
        <v>#N/A</v>
      </c>
      <c r="R286" s="118">
        <v>0.2</v>
      </c>
      <c r="T286" s="9">
        <f>RANK(V286,$V$56:$V$286,0)+COUNTIF($V286:V$286,V286)-1</f>
        <v>106</v>
      </c>
      <c r="AC286" s="9">
        <v>231</v>
      </c>
      <c r="AD286" t="e">
        <f t="shared" si="22"/>
        <v>#N/A</v>
      </c>
      <c r="AE286" s="3" t="e">
        <f t="shared" si="23"/>
        <v>#N/A</v>
      </c>
    </row>
    <row r="287" spans="2:31">
      <c r="K287" s="9"/>
      <c r="L287" s="9"/>
      <c r="M287" s="9"/>
      <c r="N287" s="9"/>
      <c r="O287" s="9"/>
    </row>
    <row r="295" spans="2:21">
      <c r="B295" s="299" t="s">
        <v>780</v>
      </c>
      <c r="C295" s="299"/>
      <c r="D295" s="299"/>
      <c r="E295" s="299"/>
      <c r="F295" s="299"/>
      <c r="G295" s="299"/>
      <c r="H295" s="299"/>
      <c r="I295" s="299"/>
      <c r="N295" s="299" t="s">
        <v>781</v>
      </c>
      <c r="O295" s="299"/>
      <c r="P295" s="299"/>
      <c r="Q295" s="299"/>
      <c r="R295" s="299"/>
      <c r="S295" s="299"/>
      <c r="T295" s="299"/>
      <c r="U295" s="299"/>
    </row>
    <row r="297" spans="2:21">
      <c r="B297" s="300" t="s">
        <v>133</v>
      </c>
      <c r="C297" s="300"/>
      <c r="E297" s="300" t="s">
        <v>134</v>
      </c>
      <c r="F297" s="300"/>
      <c r="H297" s="300" t="s">
        <v>135</v>
      </c>
      <c r="I297" s="300"/>
      <c r="N297" s="300" t="s">
        <v>133</v>
      </c>
      <c r="O297" s="300"/>
      <c r="Q297" s="300" t="s">
        <v>134</v>
      </c>
      <c r="R297" s="300"/>
      <c r="T297" s="300" t="s">
        <v>135</v>
      </c>
      <c r="U297" s="300"/>
    </row>
    <row r="298" spans="2:21">
      <c r="B298" s="300"/>
      <c r="C298" s="300"/>
      <c r="E298" s="300"/>
      <c r="F298" s="300"/>
      <c r="H298" s="300"/>
      <c r="I298" s="300"/>
      <c r="N298" s="300"/>
      <c r="O298" s="300"/>
      <c r="Q298" s="300"/>
      <c r="R298" s="300"/>
      <c r="T298" s="300"/>
      <c r="U298" s="300"/>
    </row>
    <row r="299" spans="2:21">
      <c r="B299" t="s">
        <v>139</v>
      </c>
      <c r="C299" t="s">
        <v>140</v>
      </c>
      <c r="E299" t="s">
        <v>141</v>
      </c>
      <c r="F299" t="s">
        <v>140</v>
      </c>
      <c r="H299" t="s">
        <v>142</v>
      </c>
      <c r="I299" t="s">
        <v>143</v>
      </c>
      <c r="N299" t="s">
        <v>139</v>
      </c>
      <c r="O299" t="s">
        <v>140</v>
      </c>
      <c r="Q299" t="s">
        <v>141</v>
      </c>
      <c r="R299" t="s">
        <v>140</v>
      </c>
      <c r="T299" t="s">
        <v>142</v>
      </c>
      <c r="U299" t="s">
        <v>143</v>
      </c>
    </row>
    <row r="300" spans="2:21">
      <c r="B300" t="s">
        <v>144</v>
      </c>
      <c r="C300">
        <v>20</v>
      </c>
      <c r="E300" t="s">
        <v>145</v>
      </c>
      <c r="F300" s="91">
        <f>'QRT Dashboard'!H20</f>
        <v>0.18790752815649081</v>
      </c>
      <c r="H300">
        <v>10</v>
      </c>
      <c r="I300">
        <v>10</v>
      </c>
      <c r="N300" t="s">
        <v>144</v>
      </c>
      <c r="O300">
        <v>20</v>
      </c>
      <c r="Q300" t="s">
        <v>145</v>
      </c>
      <c r="R300" s="91">
        <f>'QRT Dashboard'!P20</f>
        <v>0.22803904170363798</v>
      </c>
      <c r="T300">
        <v>10</v>
      </c>
      <c r="U300">
        <v>10</v>
      </c>
    </row>
    <row r="301" spans="2:21">
      <c r="B301" t="s">
        <v>146</v>
      </c>
      <c r="C301">
        <v>30</v>
      </c>
      <c r="E301" t="s">
        <v>134</v>
      </c>
      <c r="F301">
        <v>5.0000000000000001E-3</v>
      </c>
      <c r="H301">
        <v>20</v>
      </c>
      <c r="I301">
        <v>10</v>
      </c>
      <c r="N301" t="s">
        <v>146</v>
      </c>
      <c r="O301">
        <v>30</v>
      </c>
      <c r="Q301" t="s">
        <v>134</v>
      </c>
      <c r="R301">
        <v>5.0000000000000001E-3</v>
      </c>
      <c r="T301">
        <v>20</v>
      </c>
      <c r="U301">
        <v>10</v>
      </c>
    </row>
    <row r="302" spans="2:21">
      <c r="B302" t="s">
        <v>147</v>
      </c>
      <c r="C302">
        <v>30</v>
      </c>
      <c r="E302" t="s">
        <v>148</v>
      </c>
      <c r="F302" s="91">
        <f>2-F301-F300</f>
        <v>1.8070924718435093</v>
      </c>
      <c r="H302">
        <v>30</v>
      </c>
      <c r="I302">
        <v>10</v>
      </c>
      <c r="N302" t="s">
        <v>147</v>
      </c>
      <c r="O302">
        <v>30</v>
      </c>
      <c r="Q302" t="s">
        <v>148</v>
      </c>
      <c r="R302" s="91">
        <f>2-R301-R300</f>
        <v>1.7669609582963621</v>
      </c>
      <c r="T302">
        <v>30</v>
      </c>
      <c r="U302">
        <v>10</v>
      </c>
    </row>
    <row r="303" spans="2:21">
      <c r="B303" t="s">
        <v>149</v>
      </c>
      <c r="C303">
        <v>20</v>
      </c>
      <c r="H303">
        <v>40</v>
      </c>
      <c r="I303">
        <v>10</v>
      </c>
      <c r="N303" t="s">
        <v>149</v>
      </c>
      <c r="O303">
        <v>20</v>
      </c>
      <c r="T303">
        <v>40</v>
      </c>
      <c r="U303">
        <v>10</v>
      </c>
    </row>
    <row r="304" spans="2:21">
      <c r="B304" t="s">
        <v>150</v>
      </c>
      <c r="C304">
        <v>100</v>
      </c>
      <c r="H304">
        <v>50</v>
      </c>
      <c r="I304">
        <v>10</v>
      </c>
      <c r="N304" t="s">
        <v>150</v>
      </c>
      <c r="O304">
        <v>100</v>
      </c>
      <c r="T304">
        <v>50</v>
      </c>
      <c r="U304">
        <v>10</v>
      </c>
    </row>
    <row r="305" spans="2:21">
      <c r="B305" t="s">
        <v>7</v>
      </c>
      <c r="C305">
        <f>SUM(C300:C304)</f>
        <v>200</v>
      </c>
      <c r="H305">
        <v>60</v>
      </c>
      <c r="I305">
        <v>10</v>
      </c>
      <c r="N305" t="s">
        <v>7</v>
      </c>
      <c r="O305">
        <f>SUM(O300:O304)</f>
        <v>200</v>
      </c>
      <c r="T305">
        <v>60</v>
      </c>
      <c r="U305">
        <v>10</v>
      </c>
    </row>
    <row r="306" spans="2:21">
      <c r="H306">
        <v>70</v>
      </c>
      <c r="I306">
        <v>10</v>
      </c>
      <c r="T306">
        <v>70</v>
      </c>
      <c r="U306">
        <v>10</v>
      </c>
    </row>
    <row r="307" spans="2:21">
      <c r="H307">
        <v>80</v>
      </c>
      <c r="I307">
        <v>10</v>
      </c>
      <c r="T307">
        <v>80</v>
      </c>
      <c r="U307">
        <v>10</v>
      </c>
    </row>
    <row r="308" spans="2:21">
      <c r="H308">
        <v>90</v>
      </c>
      <c r="I308">
        <v>10</v>
      </c>
      <c r="T308">
        <v>90</v>
      </c>
      <c r="U308">
        <v>10</v>
      </c>
    </row>
    <row r="309" spans="2:21">
      <c r="H309">
        <v>100</v>
      </c>
      <c r="I309">
        <v>10</v>
      </c>
      <c r="T309">
        <v>100</v>
      </c>
      <c r="U309">
        <v>10</v>
      </c>
    </row>
    <row r="310" spans="2:21">
      <c r="H310">
        <v>0</v>
      </c>
      <c r="I310">
        <v>100</v>
      </c>
      <c r="T310">
        <v>0</v>
      </c>
      <c r="U310">
        <v>100</v>
      </c>
    </row>
  </sheetData>
  <sheetProtection pivotTables="0"/>
  <mergeCells count="8">
    <mergeCell ref="B295:I295"/>
    <mergeCell ref="N295:U295"/>
    <mergeCell ref="B297:C298"/>
    <mergeCell ref="E297:F298"/>
    <mergeCell ref="H297:I298"/>
    <mergeCell ref="N297:O298"/>
    <mergeCell ref="Q297:R298"/>
    <mergeCell ref="T297:U29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F8CB9-5AA5-4FCE-BD2E-44BA7DF68E9A}">
  <sheetPr codeName="Sheet12">
    <tabColor theme="7"/>
  </sheetPr>
  <dimension ref="A1:AM106"/>
  <sheetViews>
    <sheetView topLeftCell="C1" zoomScale="98" zoomScaleNormal="98" workbookViewId="0">
      <selection activeCell="I10" sqref="I10"/>
    </sheetView>
  </sheetViews>
  <sheetFormatPr defaultRowHeight="14.45"/>
  <cols>
    <col min="1" max="1" width="17.7109375" bestFit="1" customWidth="1"/>
    <col min="2" max="3" width="15.140625" bestFit="1" customWidth="1"/>
    <col min="4" max="4" width="17.7109375" bestFit="1" customWidth="1"/>
    <col min="5" max="5" width="20.140625" bestFit="1" customWidth="1"/>
    <col min="6" max="7" width="18.7109375" bestFit="1" customWidth="1"/>
    <col min="8" max="8" width="38.140625" bestFit="1" customWidth="1"/>
    <col min="9" max="9" width="18" bestFit="1" customWidth="1"/>
    <col min="10" max="10" width="18.5703125" bestFit="1" customWidth="1"/>
    <col min="11" max="11" width="17.7109375" bestFit="1" customWidth="1"/>
    <col min="12" max="12" width="21" bestFit="1" customWidth="1"/>
    <col min="13" max="13" width="22.28515625" bestFit="1" customWidth="1"/>
  </cols>
  <sheetData>
    <row r="1" spans="1:39">
      <c r="A1" t="s">
        <v>682</v>
      </c>
      <c r="B1" t="str">
        <f>I3</f>
        <v>Aug 2025 - Oct 2025</v>
      </c>
    </row>
    <row r="2" spans="1:39">
      <c r="I2" s="1" t="s">
        <v>136</v>
      </c>
      <c r="N2" s="299" t="s">
        <v>782</v>
      </c>
      <c r="O2" s="299"/>
      <c r="P2" s="299"/>
      <c r="Q2" s="299"/>
      <c r="R2" s="299"/>
      <c r="S2" s="299"/>
      <c r="T2" s="299"/>
      <c r="U2" s="299"/>
      <c r="W2" s="299" t="s">
        <v>783</v>
      </c>
      <c r="X2" s="299"/>
      <c r="Y2" s="299"/>
      <c r="Z2" s="299"/>
      <c r="AA2" s="299"/>
      <c r="AB2" s="299"/>
      <c r="AC2" s="299"/>
      <c r="AD2" s="299"/>
      <c r="AF2" s="299" t="s">
        <v>784</v>
      </c>
      <c r="AG2" s="299"/>
      <c r="AH2" s="299"/>
      <c r="AI2" s="299"/>
      <c r="AJ2" s="299"/>
      <c r="AK2" s="299"/>
      <c r="AL2" s="299"/>
      <c r="AM2" s="299"/>
    </row>
    <row r="3" spans="1:39">
      <c r="A3" s="125" t="s">
        <v>785</v>
      </c>
      <c r="B3" s="125"/>
      <c r="C3" s="125"/>
      <c r="D3" s="125"/>
      <c r="E3" s="125"/>
      <c r="F3" s="125"/>
      <c r="I3" s="81" t="s">
        <v>124</v>
      </c>
    </row>
    <row r="4" spans="1:39">
      <c r="A4" s="1" t="s">
        <v>136</v>
      </c>
      <c r="B4" t="s">
        <v>137</v>
      </c>
      <c r="D4" s="1" t="s">
        <v>136</v>
      </c>
      <c r="E4" t="s">
        <v>786</v>
      </c>
      <c r="F4" t="s">
        <v>787</v>
      </c>
      <c r="I4" s="81" t="s">
        <v>123</v>
      </c>
      <c r="N4" s="300" t="s">
        <v>133</v>
      </c>
      <c r="O4" s="300"/>
      <c r="Q4" s="300" t="s">
        <v>134</v>
      </c>
      <c r="R4" s="300"/>
      <c r="T4" s="300" t="s">
        <v>135</v>
      </c>
      <c r="U4" s="300"/>
      <c r="W4" s="300" t="s">
        <v>133</v>
      </c>
      <c r="X4" s="300"/>
      <c r="Z4" s="300" t="s">
        <v>134</v>
      </c>
      <c r="AA4" s="300"/>
      <c r="AC4" s="300" t="s">
        <v>135</v>
      </c>
      <c r="AD4" s="300"/>
      <c r="AF4" s="300" t="s">
        <v>133</v>
      </c>
      <c r="AG4" s="300"/>
      <c r="AI4" s="300" t="s">
        <v>134</v>
      </c>
      <c r="AJ4" s="300"/>
      <c r="AL4" s="300" t="s">
        <v>135</v>
      </c>
      <c r="AM4" s="300"/>
    </row>
    <row r="5" spans="1:39">
      <c r="A5" s="81" t="s">
        <v>117</v>
      </c>
      <c r="B5" s="82">
        <v>0.58418931218307113</v>
      </c>
      <c r="D5" s="81" t="s">
        <v>117</v>
      </c>
      <c r="E5">
        <v>67395</v>
      </c>
      <c r="F5">
        <v>115365</v>
      </c>
      <c r="I5" s="81" t="s">
        <v>122</v>
      </c>
      <c r="N5" s="300"/>
      <c r="O5" s="300"/>
      <c r="Q5" s="300"/>
      <c r="R5" s="300"/>
      <c r="T5" s="300"/>
      <c r="U5" s="300"/>
      <c r="W5" s="300"/>
      <c r="X5" s="300"/>
      <c r="Z5" s="300"/>
      <c r="AA5" s="300"/>
      <c r="AC5" s="300"/>
      <c r="AD5" s="300"/>
      <c r="AF5" s="300"/>
      <c r="AG5" s="300"/>
      <c r="AI5" s="300"/>
      <c r="AJ5" s="300"/>
      <c r="AL5" s="300"/>
      <c r="AM5" s="300"/>
    </row>
    <row r="6" spans="1:39">
      <c r="A6" s="81" t="s">
        <v>118</v>
      </c>
      <c r="B6" s="82">
        <v>0.63784467759793329</v>
      </c>
      <c r="D6" s="81" t="s">
        <v>118</v>
      </c>
      <c r="E6">
        <v>72588</v>
      </c>
      <c r="F6">
        <v>113802</v>
      </c>
      <c r="I6" s="81" t="s">
        <v>121</v>
      </c>
      <c r="N6" t="s">
        <v>139</v>
      </c>
      <c r="O6" t="s">
        <v>140</v>
      </c>
      <c r="Q6" t="s">
        <v>141</v>
      </c>
      <c r="R6" t="s">
        <v>140</v>
      </c>
      <c r="T6" t="s">
        <v>142</v>
      </c>
      <c r="U6" t="s">
        <v>143</v>
      </c>
      <c r="W6" t="s">
        <v>139</v>
      </c>
      <c r="X6" t="s">
        <v>140</v>
      </c>
      <c r="Z6" t="s">
        <v>141</v>
      </c>
      <c r="AA6" t="s">
        <v>140</v>
      </c>
      <c r="AC6" t="s">
        <v>142</v>
      </c>
      <c r="AD6" t="s">
        <v>143</v>
      </c>
      <c r="AF6" t="s">
        <v>139</v>
      </c>
      <c r="AG6" t="s">
        <v>140</v>
      </c>
      <c r="AI6" t="s">
        <v>141</v>
      </c>
      <c r="AJ6" t="s">
        <v>140</v>
      </c>
      <c r="AL6" t="s">
        <v>142</v>
      </c>
      <c r="AM6" t="s">
        <v>143</v>
      </c>
    </row>
    <row r="7" spans="1:39">
      <c r="A7" s="81" t="s">
        <v>119</v>
      </c>
      <c r="B7" s="82">
        <v>0.62739684130935292</v>
      </c>
      <c r="D7" s="81" t="s">
        <v>119</v>
      </c>
      <c r="E7">
        <v>73849</v>
      </c>
      <c r="F7">
        <v>117707</v>
      </c>
      <c r="I7" s="81" t="s">
        <v>120</v>
      </c>
      <c r="N7" t="s">
        <v>144</v>
      </c>
      <c r="O7">
        <v>20</v>
      </c>
      <c r="Q7" t="s">
        <v>145</v>
      </c>
      <c r="R7" s="91">
        <f>'CWT Dashboard'!F20</f>
        <v>0.65285703758893698</v>
      </c>
      <c r="T7">
        <v>10</v>
      </c>
      <c r="U7">
        <v>10</v>
      </c>
      <c r="W7" t="s">
        <v>144</v>
      </c>
      <c r="X7">
        <v>20</v>
      </c>
      <c r="Z7" t="s">
        <v>145</v>
      </c>
      <c r="AA7" s="91">
        <f>'CWT Dashboard'!R20</f>
        <v>3.7789531427822855E-2</v>
      </c>
      <c r="AC7">
        <v>10</v>
      </c>
      <c r="AD7">
        <v>10</v>
      </c>
      <c r="AF7" t="s">
        <v>144</v>
      </c>
      <c r="AG7">
        <v>20</v>
      </c>
      <c r="AI7" t="s">
        <v>145</v>
      </c>
      <c r="AJ7" s="91">
        <f>'CWT Dashboard'!L20</f>
        <v>0.50113747156321087</v>
      </c>
      <c r="AL7">
        <v>10</v>
      </c>
      <c r="AM7">
        <v>10</v>
      </c>
    </row>
    <row r="8" spans="1:39">
      <c r="A8" s="81" t="s">
        <v>120</v>
      </c>
      <c r="B8" s="82">
        <v>0.61865255935600016</v>
      </c>
      <c r="D8" s="81" t="s">
        <v>120</v>
      </c>
      <c r="E8">
        <v>72855</v>
      </c>
      <c r="F8">
        <v>117764</v>
      </c>
      <c r="I8" s="81" t="s">
        <v>119</v>
      </c>
      <c r="N8" t="s">
        <v>146</v>
      </c>
      <c r="O8">
        <v>30</v>
      </c>
      <c r="Q8" t="s">
        <v>134</v>
      </c>
      <c r="R8">
        <v>5.0000000000000001E-3</v>
      </c>
      <c r="T8">
        <v>20</v>
      </c>
      <c r="U8">
        <v>10</v>
      </c>
      <c r="W8" t="s">
        <v>146</v>
      </c>
      <c r="X8">
        <v>30</v>
      </c>
      <c r="Z8" t="s">
        <v>134</v>
      </c>
      <c r="AA8">
        <v>5.0000000000000001E-3</v>
      </c>
      <c r="AC8">
        <v>20</v>
      </c>
      <c r="AD8">
        <v>10</v>
      </c>
      <c r="AF8" t="s">
        <v>146</v>
      </c>
      <c r="AG8">
        <v>30</v>
      </c>
      <c r="AI8" t="s">
        <v>134</v>
      </c>
      <c r="AJ8">
        <v>5.0000000000000001E-3</v>
      </c>
      <c r="AL8">
        <v>20</v>
      </c>
      <c r="AM8">
        <v>10</v>
      </c>
    </row>
    <row r="9" spans="1:39">
      <c r="A9" s="81" t="s">
        <v>121</v>
      </c>
      <c r="B9" s="82">
        <v>0.63684502406125332</v>
      </c>
      <c r="D9" s="81" t="s">
        <v>121</v>
      </c>
      <c r="E9">
        <v>71198</v>
      </c>
      <c r="F9">
        <v>111798</v>
      </c>
      <c r="I9" s="81" t="s">
        <v>118</v>
      </c>
      <c r="N9" t="s">
        <v>147</v>
      </c>
      <c r="O9">
        <v>30</v>
      </c>
      <c r="Q9" t="s">
        <v>148</v>
      </c>
      <c r="R9" s="91">
        <f>2-R8-R7</f>
        <v>1.3421429624110632</v>
      </c>
      <c r="T9">
        <v>30</v>
      </c>
      <c r="U9">
        <v>10</v>
      </c>
      <c r="W9" t="s">
        <v>147</v>
      </c>
      <c r="X9">
        <v>30</v>
      </c>
      <c r="Z9" t="s">
        <v>148</v>
      </c>
      <c r="AA9" s="91">
        <f>2-AA8-AA7</f>
        <v>1.9572104685721772</v>
      </c>
      <c r="AC9">
        <v>30</v>
      </c>
      <c r="AD9">
        <v>10</v>
      </c>
      <c r="AF9" t="s">
        <v>147</v>
      </c>
      <c r="AG9">
        <v>30</v>
      </c>
      <c r="AI9" t="s">
        <v>148</v>
      </c>
      <c r="AJ9" s="91">
        <f>2-AJ8-AJ7</f>
        <v>1.4938625284367892</v>
      </c>
      <c r="AL9">
        <v>30</v>
      </c>
      <c r="AM9">
        <v>10</v>
      </c>
    </row>
    <row r="10" spans="1:39">
      <c r="A10" s="81" t="s">
        <v>122</v>
      </c>
      <c r="B10" s="82">
        <v>0.67687643827008481</v>
      </c>
      <c r="D10" s="81" t="s">
        <v>122</v>
      </c>
      <c r="E10">
        <v>79711</v>
      </c>
      <c r="F10">
        <v>117763</v>
      </c>
      <c r="I10" s="81" t="s">
        <v>117</v>
      </c>
      <c r="N10" t="s">
        <v>149</v>
      </c>
      <c r="O10">
        <v>20</v>
      </c>
      <c r="T10">
        <v>40</v>
      </c>
      <c r="U10">
        <v>10</v>
      </c>
      <c r="W10" t="s">
        <v>149</v>
      </c>
      <c r="X10">
        <v>20</v>
      </c>
      <c r="AC10">
        <v>40</v>
      </c>
      <c r="AD10">
        <v>10</v>
      </c>
      <c r="AF10" t="s">
        <v>149</v>
      </c>
      <c r="AG10">
        <v>20</v>
      </c>
      <c r="AL10">
        <v>40</v>
      </c>
      <c r="AM10">
        <v>10</v>
      </c>
    </row>
    <row r="11" spans="1:39">
      <c r="A11" s="81" t="s">
        <v>123</v>
      </c>
      <c r="B11" s="82">
        <v>0.6491495031914194</v>
      </c>
      <c r="D11" s="81" t="s">
        <v>123</v>
      </c>
      <c r="E11">
        <v>78921</v>
      </c>
      <c r="F11">
        <v>121576</v>
      </c>
      <c r="I11" s="81" t="s">
        <v>31</v>
      </c>
      <c r="N11" t="s">
        <v>150</v>
      </c>
      <c r="O11">
        <v>100</v>
      </c>
      <c r="T11">
        <v>50</v>
      </c>
      <c r="U11">
        <v>10</v>
      </c>
      <c r="W11" t="s">
        <v>150</v>
      </c>
      <c r="X11">
        <v>100</v>
      </c>
      <c r="AC11">
        <v>50</v>
      </c>
      <c r="AD11">
        <v>10</v>
      </c>
      <c r="AF11" t="s">
        <v>150</v>
      </c>
      <c r="AG11">
        <v>100</v>
      </c>
      <c r="AL11">
        <v>50</v>
      </c>
      <c r="AM11">
        <v>10</v>
      </c>
    </row>
    <row r="12" spans="1:39">
      <c r="A12" s="81" t="s">
        <v>124</v>
      </c>
      <c r="B12" s="82">
        <v>0.65285703758893698</v>
      </c>
      <c r="D12" s="81" t="s">
        <v>124</v>
      </c>
      <c r="E12">
        <v>79738</v>
      </c>
      <c r="F12">
        <v>122137</v>
      </c>
      <c r="N12" t="s">
        <v>7</v>
      </c>
      <c r="O12">
        <f>SUM(O7:O11)</f>
        <v>200</v>
      </c>
      <c r="T12">
        <v>60</v>
      </c>
      <c r="U12">
        <v>10</v>
      </c>
      <c r="W12" t="s">
        <v>7</v>
      </c>
      <c r="X12">
        <f>SUM(X7:X11)</f>
        <v>200</v>
      </c>
      <c r="AC12">
        <v>60</v>
      </c>
      <c r="AD12">
        <v>10</v>
      </c>
      <c r="AF12" t="s">
        <v>7</v>
      </c>
      <c r="AG12">
        <f>SUM(AG7:AG11)</f>
        <v>200</v>
      </c>
      <c r="AL12">
        <v>60</v>
      </c>
      <c r="AM12">
        <v>10</v>
      </c>
    </row>
    <row r="13" spans="1:39">
      <c r="A13" s="81" t="s">
        <v>31</v>
      </c>
      <c r="B13" s="82">
        <v>0.63572595296786905</v>
      </c>
      <c r="D13" s="81" t="s">
        <v>31</v>
      </c>
      <c r="E13">
        <v>596255</v>
      </c>
      <c r="F13">
        <v>937912</v>
      </c>
      <c r="T13">
        <v>70</v>
      </c>
      <c r="U13">
        <v>10</v>
      </c>
      <c r="AC13">
        <v>70</v>
      </c>
      <c r="AD13">
        <v>10</v>
      </c>
      <c r="AL13">
        <v>70</v>
      </c>
      <c r="AM13">
        <v>10</v>
      </c>
    </row>
    <row r="14" spans="1:39">
      <c r="T14">
        <v>80</v>
      </c>
      <c r="U14">
        <v>10</v>
      </c>
      <c r="AC14">
        <v>80</v>
      </c>
      <c r="AD14">
        <v>10</v>
      </c>
      <c r="AL14">
        <v>80</v>
      </c>
      <c r="AM14">
        <v>10</v>
      </c>
    </row>
    <row r="15" spans="1:39">
      <c r="T15">
        <v>90</v>
      </c>
      <c r="U15">
        <v>10</v>
      </c>
      <c r="AC15">
        <v>90</v>
      </c>
      <c r="AD15">
        <v>10</v>
      </c>
      <c r="AL15">
        <v>90</v>
      </c>
      <c r="AM15">
        <v>10</v>
      </c>
    </row>
    <row r="16" spans="1:39">
      <c r="T16">
        <v>100</v>
      </c>
      <c r="U16">
        <v>10</v>
      </c>
      <c r="AC16">
        <v>100</v>
      </c>
      <c r="AD16">
        <v>10</v>
      </c>
      <c r="AL16">
        <v>100</v>
      </c>
      <c r="AM16">
        <v>10</v>
      </c>
    </row>
    <row r="17" spans="1:39">
      <c r="T17">
        <v>0</v>
      </c>
      <c r="U17">
        <v>100</v>
      </c>
      <c r="AC17">
        <v>0</v>
      </c>
      <c r="AD17">
        <v>100</v>
      </c>
      <c r="AL17">
        <v>0</v>
      </c>
      <c r="AM17">
        <v>100</v>
      </c>
    </row>
    <row r="31" spans="1:39">
      <c r="A31" s="125" t="s">
        <v>788</v>
      </c>
      <c r="B31" s="125"/>
      <c r="C31" s="125"/>
      <c r="D31" s="125"/>
      <c r="E31" s="125"/>
      <c r="F31" s="125"/>
    </row>
    <row r="32" spans="1:39">
      <c r="A32" s="1" t="s">
        <v>136</v>
      </c>
      <c r="B32" t="s">
        <v>789</v>
      </c>
      <c r="D32" s="1" t="s">
        <v>136</v>
      </c>
      <c r="E32" t="s">
        <v>790</v>
      </c>
      <c r="F32" t="s">
        <v>791</v>
      </c>
    </row>
    <row r="33" spans="1:6">
      <c r="A33" s="81" t="s">
        <v>117</v>
      </c>
      <c r="B33" s="82">
        <v>0.42647817562687029</v>
      </c>
      <c r="D33" s="81" t="s">
        <v>117</v>
      </c>
      <c r="E33">
        <v>2066.5</v>
      </c>
      <c r="F33">
        <v>4845.5</v>
      </c>
    </row>
    <row r="34" spans="1:6">
      <c r="A34" s="81" t="s">
        <v>118</v>
      </c>
      <c r="B34" s="82">
        <v>0.46891804689180466</v>
      </c>
      <c r="D34" s="81" t="s">
        <v>118</v>
      </c>
      <c r="E34">
        <v>2180</v>
      </c>
      <c r="F34">
        <v>4649</v>
      </c>
    </row>
    <row r="35" spans="1:6">
      <c r="A35" s="81" t="s">
        <v>119</v>
      </c>
      <c r="B35" s="82">
        <v>0.45932570368079184</v>
      </c>
      <c r="D35" s="81" t="s">
        <v>119</v>
      </c>
      <c r="E35">
        <v>2227.5</v>
      </c>
      <c r="F35">
        <v>4849.5</v>
      </c>
    </row>
    <row r="36" spans="1:6">
      <c r="A36" s="81" t="s">
        <v>120</v>
      </c>
      <c r="B36" s="82">
        <v>0.46391299571569811</v>
      </c>
      <c r="D36" s="81" t="s">
        <v>120</v>
      </c>
      <c r="E36">
        <v>2111.5</v>
      </c>
      <c r="F36">
        <v>4551.5</v>
      </c>
    </row>
    <row r="37" spans="1:6">
      <c r="A37" s="81" t="s">
        <v>121</v>
      </c>
      <c r="B37" s="82">
        <v>0.48508883248730966</v>
      </c>
      <c r="D37" s="81" t="s">
        <v>121</v>
      </c>
      <c r="E37">
        <v>2293.5</v>
      </c>
      <c r="F37">
        <v>4728</v>
      </c>
    </row>
    <row r="38" spans="1:6">
      <c r="A38" s="81" t="s">
        <v>122</v>
      </c>
      <c r="B38" s="82">
        <v>0.49402568397543273</v>
      </c>
      <c r="D38" s="81" t="s">
        <v>122</v>
      </c>
      <c r="E38">
        <v>2212</v>
      </c>
      <c r="F38">
        <v>4477.5</v>
      </c>
    </row>
    <row r="39" spans="1:6">
      <c r="A39" s="81" t="s">
        <v>123</v>
      </c>
      <c r="B39" s="82">
        <v>0.47331887201735356</v>
      </c>
      <c r="D39" s="81" t="s">
        <v>123</v>
      </c>
      <c r="E39">
        <v>2182</v>
      </c>
      <c r="F39">
        <v>4610</v>
      </c>
    </row>
    <row r="40" spans="1:6">
      <c r="A40" s="81" t="s">
        <v>124</v>
      </c>
      <c r="B40" s="82">
        <v>0.50113747156321087</v>
      </c>
      <c r="D40" s="81" t="s">
        <v>124</v>
      </c>
      <c r="E40">
        <v>2313</v>
      </c>
      <c r="F40">
        <v>4615.5</v>
      </c>
    </row>
    <row r="41" spans="1:6">
      <c r="A41" s="81" t="s">
        <v>31</v>
      </c>
      <c r="B41" s="82">
        <v>0.47113980683964474</v>
      </c>
      <c r="D41" s="81" t="s">
        <v>31</v>
      </c>
      <c r="E41">
        <v>17586</v>
      </c>
      <c r="F41">
        <v>37326.5</v>
      </c>
    </row>
    <row r="46" spans="1:6">
      <c r="A46" s="1" t="s">
        <v>136</v>
      </c>
      <c r="B46" t="s">
        <v>792</v>
      </c>
      <c r="D46" s="1" t="s">
        <v>136</v>
      </c>
      <c r="E46" t="s">
        <v>791</v>
      </c>
      <c r="F46" t="s">
        <v>790</v>
      </c>
    </row>
    <row r="47" spans="1:6">
      <c r="A47" s="81" t="s">
        <v>117</v>
      </c>
      <c r="B47" s="82">
        <v>4.200147358384259E-2</v>
      </c>
      <c r="D47" s="81" t="s">
        <v>117</v>
      </c>
      <c r="E47">
        <v>4845.5</v>
      </c>
      <c r="F47">
        <v>2066.5</v>
      </c>
    </row>
    <row r="48" spans="1:6">
      <c r="A48" s="81" t="s">
        <v>118</v>
      </c>
      <c r="B48" s="82">
        <v>4.0851654628213913E-2</v>
      </c>
      <c r="D48" s="81" t="s">
        <v>118</v>
      </c>
      <c r="E48">
        <v>4649</v>
      </c>
      <c r="F48">
        <v>2180</v>
      </c>
    </row>
    <row r="49" spans="1:6">
      <c r="A49" s="81" t="s">
        <v>119</v>
      </c>
      <c r="B49" s="82">
        <v>4.119975872293067E-2</v>
      </c>
      <c r="D49" s="81" t="s">
        <v>119</v>
      </c>
      <c r="E49">
        <v>4849.5</v>
      </c>
      <c r="F49">
        <v>2227.5</v>
      </c>
    </row>
    <row r="50" spans="1:6">
      <c r="A50" s="81" t="s">
        <v>120</v>
      </c>
      <c r="B50" s="82">
        <v>3.8649332563431948E-2</v>
      </c>
      <c r="D50" s="81" t="s">
        <v>120</v>
      </c>
      <c r="E50">
        <v>4551.5</v>
      </c>
      <c r="F50">
        <v>2111.5</v>
      </c>
    </row>
    <row r="51" spans="1:6">
      <c r="A51" s="81" t="s">
        <v>121</v>
      </c>
      <c r="B51" s="82">
        <v>4.229055975956636E-2</v>
      </c>
      <c r="D51" s="81" t="s">
        <v>121</v>
      </c>
      <c r="E51">
        <v>4728</v>
      </c>
      <c r="F51">
        <v>2293.5</v>
      </c>
    </row>
    <row r="52" spans="1:6">
      <c r="A52" s="81" t="s">
        <v>122</v>
      </c>
      <c r="B52" s="82">
        <v>3.8021280028531883E-2</v>
      </c>
      <c r="D52" s="81" t="s">
        <v>122</v>
      </c>
      <c r="E52">
        <v>4477.5</v>
      </c>
      <c r="F52">
        <v>2212</v>
      </c>
    </row>
    <row r="53" spans="1:6">
      <c r="A53" s="81" t="s">
        <v>123</v>
      </c>
      <c r="B53" s="82">
        <v>3.7918668158189117E-2</v>
      </c>
      <c r="D53" s="81" t="s">
        <v>123</v>
      </c>
      <c r="E53">
        <v>4610</v>
      </c>
      <c r="F53">
        <v>2182</v>
      </c>
    </row>
    <row r="54" spans="1:6">
      <c r="A54" s="81" t="s">
        <v>124</v>
      </c>
      <c r="B54" s="82">
        <v>3.7789531427822855E-2</v>
      </c>
      <c r="D54" s="81" t="s">
        <v>124</v>
      </c>
      <c r="E54">
        <v>4615.5</v>
      </c>
      <c r="F54">
        <v>2313</v>
      </c>
    </row>
    <row r="55" spans="1:6">
      <c r="A55" s="81" t="s">
        <v>31</v>
      </c>
      <c r="B55" s="82">
        <v>3.979744368341593E-2</v>
      </c>
      <c r="D55" s="81" t="s">
        <v>31</v>
      </c>
      <c r="E55">
        <v>37326.5</v>
      </c>
      <c r="F55">
        <v>17586</v>
      </c>
    </row>
    <row r="56" spans="1:6">
      <c r="A56" s="81"/>
      <c r="B56" s="82"/>
      <c r="D56" s="81"/>
    </row>
    <row r="57" spans="1:6">
      <c r="A57" s="81"/>
      <c r="B57" s="82"/>
      <c r="D57" s="81"/>
    </row>
    <row r="58" spans="1:6">
      <c r="A58" s="81"/>
      <c r="B58" s="82"/>
      <c r="D58" s="81"/>
    </row>
    <row r="59" spans="1:6">
      <c r="A59" s="81"/>
      <c r="B59" s="82"/>
      <c r="D59" s="81"/>
    </row>
    <row r="60" spans="1:6">
      <c r="A60" s="81"/>
      <c r="B60" s="82"/>
      <c r="D60" s="81"/>
    </row>
    <row r="61" spans="1:6">
      <c r="A61" s="81"/>
      <c r="B61" s="82"/>
      <c r="D61" s="81"/>
    </row>
    <row r="62" spans="1:6">
      <c r="A62" s="1" t="s">
        <v>136</v>
      </c>
      <c r="B62" t="s">
        <v>137</v>
      </c>
    </row>
    <row r="63" spans="1:6">
      <c r="A63" s="81" t="s">
        <v>117</v>
      </c>
      <c r="B63" s="82">
        <v>0.58418931218307113</v>
      </c>
    </row>
    <row r="64" spans="1:6">
      <c r="A64" s="81" t="s">
        <v>118</v>
      </c>
      <c r="B64" s="82">
        <v>0.63784467759793329</v>
      </c>
    </row>
    <row r="65" spans="1:2">
      <c r="A65" s="81" t="s">
        <v>119</v>
      </c>
      <c r="B65" s="82">
        <v>0.62739684130935292</v>
      </c>
    </row>
    <row r="66" spans="1:2">
      <c r="A66" s="81" t="s">
        <v>120</v>
      </c>
      <c r="B66" s="82">
        <v>0.61865255935600016</v>
      </c>
    </row>
    <row r="67" spans="1:2">
      <c r="A67" s="81" t="s">
        <v>121</v>
      </c>
      <c r="B67" s="82">
        <v>0.63684502406125332</v>
      </c>
    </row>
    <row r="68" spans="1:2">
      <c r="A68" s="81" t="s">
        <v>122</v>
      </c>
      <c r="B68" s="82">
        <v>0.67687643827008481</v>
      </c>
    </row>
    <row r="69" spans="1:2">
      <c r="A69" s="81" t="s">
        <v>123</v>
      </c>
      <c r="B69" s="82">
        <v>0.6491495031914194</v>
      </c>
    </row>
    <row r="70" spans="1:2">
      <c r="A70" s="81" t="s">
        <v>124</v>
      </c>
      <c r="B70" s="82">
        <v>0.65285703758893698</v>
      </c>
    </row>
    <row r="71" spans="1:2">
      <c r="A71" s="81" t="s">
        <v>31</v>
      </c>
      <c r="B71" s="82">
        <v>0.63572595296786905</v>
      </c>
    </row>
    <row r="79" spans="1:2">
      <c r="A79" s="1" t="s">
        <v>136</v>
      </c>
      <c r="B79" t="s">
        <v>789</v>
      </c>
    </row>
    <row r="80" spans="1:2">
      <c r="A80" s="81" t="s">
        <v>117</v>
      </c>
      <c r="B80" s="82">
        <v>0.42647817562687029</v>
      </c>
    </row>
    <row r="81" spans="1:9">
      <c r="A81" s="81" t="s">
        <v>118</v>
      </c>
      <c r="B81" s="82">
        <v>0.46891804689180466</v>
      </c>
    </row>
    <row r="82" spans="1:9">
      <c r="A82" s="81" t="s">
        <v>119</v>
      </c>
      <c r="B82" s="82">
        <v>0.45932570368079184</v>
      </c>
    </row>
    <row r="83" spans="1:9">
      <c r="A83" s="81" t="s">
        <v>120</v>
      </c>
      <c r="B83" s="82">
        <v>0.46391299571569811</v>
      </c>
    </row>
    <row r="84" spans="1:9">
      <c r="A84" s="81" t="s">
        <v>121</v>
      </c>
      <c r="B84" s="82">
        <v>0.48508883248730966</v>
      </c>
    </row>
    <row r="85" spans="1:9">
      <c r="A85" s="81" t="s">
        <v>122</v>
      </c>
      <c r="B85" s="82">
        <v>0.49402568397543273</v>
      </c>
    </row>
    <row r="86" spans="1:9">
      <c r="A86" s="81" t="s">
        <v>123</v>
      </c>
      <c r="B86" s="82">
        <v>0.47331887201735356</v>
      </c>
    </row>
    <row r="87" spans="1:9">
      <c r="A87" s="81" t="s">
        <v>124</v>
      </c>
      <c r="B87" s="82">
        <v>0.50113747156321087</v>
      </c>
    </row>
    <row r="88" spans="1:9">
      <c r="A88" s="81" t="s">
        <v>31</v>
      </c>
      <c r="B88" s="82">
        <v>0.47113980683964474</v>
      </c>
    </row>
    <row r="92" spans="1:9">
      <c r="A92" t="s">
        <v>793</v>
      </c>
      <c r="E92" t="s">
        <v>794</v>
      </c>
      <c r="H92" t="s">
        <v>795</v>
      </c>
    </row>
    <row r="95" spans="1:9">
      <c r="A95" s="1" t="s">
        <v>6</v>
      </c>
      <c r="B95" t="s">
        <v>124</v>
      </c>
      <c r="E95" s="1" t="s">
        <v>6</v>
      </c>
      <c r="F95" t="s">
        <v>124</v>
      </c>
      <c r="H95" s="1" t="s">
        <v>6</v>
      </c>
      <c r="I95" t="s">
        <v>124</v>
      </c>
    </row>
    <row r="97" spans="1:9">
      <c r="A97" s="1" t="s">
        <v>136</v>
      </c>
      <c r="B97" t="s">
        <v>137</v>
      </c>
      <c r="E97" s="1" t="s">
        <v>136</v>
      </c>
      <c r="F97" t="s">
        <v>792</v>
      </c>
      <c r="H97" s="1" t="s">
        <v>136</v>
      </c>
      <c r="I97" t="s">
        <v>789</v>
      </c>
    </row>
    <row r="98" spans="1:9">
      <c r="A98" s="81" t="s">
        <v>738</v>
      </c>
      <c r="B98" s="82">
        <v>0.79923882017126546</v>
      </c>
      <c r="E98" s="81" t="s">
        <v>757</v>
      </c>
      <c r="F98" s="82">
        <v>8.3064516129032262E-2</v>
      </c>
      <c r="H98" s="81" t="s">
        <v>712</v>
      </c>
      <c r="I98" s="82">
        <v>0.97058823529411764</v>
      </c>
    </row>
    <row r="99" spans="1:9">
      <c r="A99" s="81" t="s">
        <v>668</v>
      </c>
      <c r="B99" s="82">
        <v>0.79525862068965514</v>
      </c>
      <c r="E99" s="81" t="s">
        <v>738</v>
      </c>
      <c r="F99" s="82">
        <v>5.8991436726926735E-2</v>
      </c>
      <c r="H99" s="81" t="s">
        <v>738</v>
      </c>
      <c r="I99" s="82">
        <v>0.70967741935483875</v>
      </c>
    </row>
    <row r="100" spans="1:9">
      <c r="A100" s="81" t="s">
        <v>757</v>
      </c>
      <c r="B100" s="82">
        <v>0.7709677419354839</v>
      </c>
      <c r="E100" s="81" t="s">
        <v>701</v>
      </c>
      <c r="F100" s="82">
        <v>5.5444555444555448E-2</v>
      </c>
      <c r="H100" s="81" t="s">
        <v>663</v>
      </c>
      <c r="I100" s="82">
        <v>0.67105263157894735</v>
      </c>
    </row>
    <row r="101" spans="1:9">
      <c r="A101" s="81" t="s">
        <v>750</v>
      </c>
      <c r="B101" s="82">
        <v>0.7664921465968586</v>
      </c>
      <c r="E101" s="81" t="s">
        <v>663</v>
      </c>
      <c r="F101" s="82">
        <v>5.3521126760563378E-2</v>
      </c>
      <c r="H101" s="81" t="s">
        <v>750</v>
      </c>
      <c r="I101" s="82">
        <v>0.53125</v>
      </c>
    </row>
    <row r="102" spans="1:9">
      <c r="A102" s="81" t="s">
        <v>663</v>
      </c>
      <c r="B102" s="82">
        <v>0.74366197183098592</v>
      </c>
      <c r="E102" s="81" t="s">
        <v>712</v>
      </c>
      <c r="F102" s="82">
        <v>5.1204819277108432E-2</v>
      </c>
      <c r="H102" s="81" t="s">
        <v>701</v>
      </c>
      <c r="I102" s="82">
        <v>0.50450450450450446</v>
      </c>
    </row>
    <row r="103" spans="1:9">
      <c r="A103" s="81" t="s">
        <v>712</v>
      </c>
      <c r="B103" s="82">
        <v>0.70783132530120485</v>
      </c>
      <c r="E103" s="81" t="s">
        <v>750</v>
      </c>
      <c r="F103" s="82">
        <v>5.0261780104712044E-2</v>
      </c>
      <c r="H103" s="81" t="s">
        <v>668</v>
      </c>
      <c r="I103" s="82">
        <v>0.45588235294117646</v>
      </c>
    </row>
    <row r="104" spans="1:9">
      <c r="A104" s="81" t="s">
        <v>701</v>
      </c>
      <c r="B104" s="82">
        <v>0.58641358641358643</v>
      </c>
      <c r="E104" s="81" t="s">
        <v>733</v>
      </c>
      <c r="F104" s="82">
        <v>4.1015625E-2</v>
      </c>
      <c r="H104" s="81" t="s">
        <v>757</v>
      </c>
      <c r="I104" s="82">
        <v>0.40776699029126212</v>
      </c>
    </row>
    <row r="105" spans="1:9">
      <c r="A105" s="81" t="s">
        <v>733</v>
      </c>
      <c r="B105" s="82">
        <v>0.49869791666666669</v>
      </c>
      <c r="E105" s="81" t="s">
        <v>668</v>
      </c>
      <c r="F105" s="82">
        <v>3.6637931034482756E-2</v>
      </c>
      <c r="H105" s="81" t="s">
        <v>733</v>
      </c>
      <c r="I105" s="82">
        <v>0.34920634920634919</v>
      </c>
    </row>
    <row r="106" spans="1:9">
      <c r="A106" s="81" t="s">
        <v>31</v>
      </c>
      <c r="B106" s="82">
        <v>0.71029065200314223</v>
      </c>
      <c r="E106" s="81" t="s">
        <v>31</v>
      </c>
      <c r="F106" s="82">
        <v>5.3024351924587591E-2</v>
      </c>
      <c r="H106" s="81" t="s">
        <v>31</v>
      </c>
      <c r="I106" s="82">
        <v>0.55407407407407405</v>
      </c>
    </row>
  </sheetData>
  <sheetProtection pivotTables="0"/>
  <mergeCells count="12">
    <mergeCell ref="AF2:AM2"/>
    <mergeCell ref="AF4:AG5"/>
    <mergeCell ref="AI4:AJ5"/>
    <mergeCell ref="AL4:AM5"/>
    <mergeCell ref="N4:O5"/>
    <mergeCell ref="Q4:R5"/>
    <mergeCell ref="T4:U5"/>
    <mergeCell ref="N2:U2"/>
    <mergeCell ref="W2:AD2"/>
    <mergeCell ref="W4:X5"/>
    <mergeCell ref="Z4:AA5"/>
    <mergeCell ref="AC4:AD5"/>
  </mergeCells>
  <phoneticPr fontId="2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F2669-41D8-497A-873C-CCFAB386AF51}">
  <sheetPr codeName="Sheet13">
    <tabColor rgb="FFFFC000"/>
  </sheetPr>
  <dimension ref="A1:DL560"/>
  <sheetViews>
    <sheetView topLeftCell="C1" zoomScale="60" zoomScaleNormal="60" workbookViewId="0">
      <selection activeCell="N4" sqref="N4:AD77"/>
    </sheetView>
  </sheetViews>
  <sheetFormatPr defaultRowHeight="14.45"/>
  <cols>
    <col min="1" max="1" width="53" customWidth="1"/>
    <col min="4" max="4" width="13.7109375" customWidth="1"/>
    <col min="5" max="5" width="11.42578125" customWidth="1"/>
    <col min="6" max="6" width="12.140625" customWidth="1"/>
    <col min="7" max="7" width="11" customWidth="1"/>
    <col min="8" max="8" width="11.28515625" customWidth="1"/>
    <col min="9" max="9" width="12.7109375" customWidth="1"/>
    <col min="10" max="10" width="15.42578125" customWidth="1"/>
    <col min="11" max="11" width="11" bestFit="1" customWidth="1"/>
    <col min="12" max="12" width="14" bestFit="1" customWidth="1"/>
    <col min="14" max="14" width="64.42578125" bestFit="1" customWidth="1"/>
    <col min="15" max="15" width="23.28515625" bestFit="1" customWidth="1"/>
    <col min="16" max="29" width="17.42578125" bestFit="1" customWidth="1"/>
    <col min="30" max="30" width="16" bestFit="1" customWidth="1"/>
    <col min="31" max="37" width="17.42578125" bestFit="1" customWidth="1"/>
    <col min="38" max="38" width="18" bestFit="1" customWidth="1"/>
    <col min="39" max="40" width="17.42578125" bestFit="1" customWidth="1"/>
    <col min="41" max="43" width="18" bestFit="1" customWidth="1"/>
    <col min="45" max="45" width="75.7109375" bestFit="1" customWidth="1"/>
    <col min="46" max="46" width="26.5703125" style="3" bestFit="1" customWidth="1"/>
    <col min="47" max="47" width="26.140625" bestFit="1" customWidth="1"/>
    <col min="48" max="48" width="25.7109375" bestFit="1" customWidth="1"/>
    <col min="49" max="49" width="26.28515625" bestFit="1" customWidth="1"/>
    <col min="50" max="50" width="26.5703125" bestFit="1" customWidth="1"/>
    <col min="51" max="51" width="26.140625" bestFit="1" customWidth="1"/>
    <col min="52" max="52" width="25.7109375" bestFit="1" customWidth="1"/>
    <col min="53" max="53" width="26.28515625" bestFit="1" customWidth="1"/>
    <col min="54" max="54" width="27.28515625" bestFit="1" customWidth="1"/>
    <col min="55" max="55" width="26.140625" bestFit="1" customWidth="1"/>
    <col min="56" max="56" width="25.7109375" bestFit="1" customWidth="1"/>
    <col min="57" max="57" width="26.28515625" bestFit="1" customWidth="1"/>
    <col min="58" max="58" width="26.5703125" bestFit="1" customWidth="1"/>
    <col min="59" max="59" width="26.140625" bestFit="1" customWidth="1"/>
    <col min="60" max="60" width="25.7109375" bestFit="1" customWidth="1"/>
    <col min="61" max="61" width="26.28515625" bestFit="1" customWidth="1"/>
    <col min="62" max="62" width="26.5703125" bestFit="1" customWidth="1"/>
    <col min="63" max="63" width="26.140625" bestFit="1" customWidth="1"/>
    <col min="64" max="64" width="25.7109375" bestFit="1" customWidth="1"/>
    <col min="65" max="65" width="26.28515625" bestFit="1" customWidth="1"/>
    <col min="66" max="66" width="26.5703125" bestFit="1" customWidth="1"/>
    <col min="67" max="67" width="26.140625" bestFit="1" customWidth="1"/>
    <col min="68" max="68" width="25.7109375" bestFit="1" customWidth="1"/>
    <col min="69" max="69" width="26.28515625" bestFit="1" customWidth="1"/>
    <col min="70" max="75" width="27" customWidth="1"/>
    <col min="76" max="76" width="25.7109375" customWidth="1"/>
    <col min="77" max="77" width="79.28515625" bestFit="1" customWidth="1"/>
    <col min="78" max="78" width="64.7109375" bestFit="1" customWidth="1"/>
    <col min="79" max="79" width="14.28515625" bestFit="1" customWidth="1"/>
    <col min="80" max="80" width="16.28515625" bestFit="1" customWidth="1"/>
    <col min="81" max="81" width="45.7109375" bestFit="1" customWidth="1"/>
    <col min="82" max="82" width="70.7109375" bestFit="1" customWidth="1"/>
    <col min="83" max="83" width="21.7109375" bestFit="1" customWidth="1"/>
    <col min="84" max="84" width="16.140625" bestFit="1" customWidth="1"/>
    <col min="85" max="85" width="14.7109375" bestFit="1" customWidth="1"/>
    <col min="86" max="86" width="16.85546875" bestFit="1" customWidth="1"/>
    <col min="87" max="87" width="16.5703125" bestFit="1" customWidth="1"/>
    <col min="88" max="88" width="16.140625" customWidth="1"/>
    <col min="89" max="89" width="23.28515625" bestFit="1" customWidth="1"/>
    <col min="90" max="90" width="79.28515625" bestFit="1" customWidth="1"/>
    <col min="91" max="91" width="70.28515625" bestFit="1" customWidth="1"/>
    <col min="92" max="92" width="14.28515625" bestFit="1" customWidth="1"/>
    <col min="93" max="93" width="16.28515625" bestFit="1" customWidth="1"/>
    <col min="94" max="94" width="45.7109375" bestFit="1" customWidth="1"/>
    <col min="95" max="95" width="70.7109375" bestFit="1" customWidth="1"/>
    <col min="96" max="96" width="21.7109375" bestFit="1" customWidth="1"/>
    <col min="97" max="97" width="16.140625" bestFit="1" customWidth="1"/>
    <col min="98" max="98" width="14.7109375" bestFit="1" customWidth="1"/>
    <col min="99" max="99" width="16.85546875" bestFit="1" customWidth="1"/>
    <col min="100" max="100" width="16.5703125" bestFit="1" customWidth="1"/>
    <col min="104" max="104" width="79.28515625" bestFit="1" customWidth="1"/>
    <col min="105" max="105" width="64.7109375" bestFit="1" customWidth="1"/>
    <col min="106" max="106" width="14.28515625" bestFit="1" customWidth="1"/>
    <col min="107" max="107" width="16.28515625" bestFit="1" customWidth="1"/>
    <col min="108" max="108" width="70.7109375" bestFit="1" customWidth="1"/>
    <col min="109" max="109" width="16.140625" bestFit="1" customWidth="1"/>
    <col min="110" max="110" width="16.140625" customWidth="1"/>
    <col min="111" max="111" width="79.28515625" bestFit="1" customWidth="1"/>
    <col min="112" max="112" width="70.28515625" bestFit="1" customWidth="1"/>
    <col min="113" max="113" width="14.28515625" bestFit="1" customWidth="1"/>
    <col min="114" max="114" width="16.28515625" bestFit="1" customWidth="1"/>
    <col min="115" max="115" width="70.7109375" bestFit="1" customWidth="1"/>
    <col min="116" max="116" width="16.140625" bestFit="1" customWidth="1"/>
    <col min="117" max="117" width="21.7109375" bestFit="1" customWidth="1"/>
    <col min="118" max="118" width="16.140625" bestFit="1" customWidth="1"/>
  </cols>
  <sheetData>
    <row r="1" spans="1:116">
      <c r="D1" t="str">
        <f>'CWT Pivots'!B1</f>
        <v>Aug 2025 - Oct 2025</v>
      </c>
      <c r="E1" t="str">
        <f>D1</f>
        <v>Aug 2025 - Oct 2025</v>
      </c>
      <c r="F1" t="str">
        <f>D1</f>
        <v>Aug 2025 - Oct 2025</v>
      </c>
      <c r="G1" t="str">
        <f>O96</f>
        <v>Feb-26</v>
      </c>
      <c r="H1" s="85" t="str">
        <f>G1</f>
        <v>Feb-26</v>
      </c>
      <c r="I1" t="str">
        <f>'QTR Pivots'!AP49</f>
        <v>Aug 2025 to Oct 2025</v>
      </c>
      <c r="J1" t="str">
        <f>I1</f>
        <v>Aug 2025 to Oct 2025</v>
      </c>
      <c r="K1" t="str">
        <f>J1</f>
        <v>Aug 2025 to Oct 2025</v>
      </c>
      <c r="L1" t="str">
        <f>K1</f>
        <v>Aug 2025 to Oct 2025</v>
      </c>
      <c r="BY1" s="309" t="s">
        <v>796</v>
      </c>
      <c r="BZ1" s="309"/>
      <c r="CA1" s="309"/>
      <c r="CB1" s="309"/>
      <c r="CC1" s="309"/>
      <c r="CD1" s="309"/>
      <c r="CE1" s="309"/>
      <c r="CF1" s="309"/>
      <c r="CG1" s="165"/>
      <c r="CH1" s="165"/>
      <c r="CI1" s="165"/>
      <c r="CJ1" s="165"/>
      <c r="CL1" s="302" t="s">
        <v>797</v>
      </c>
      <c r="CM1" s="302"/>
      <c r="CN1" s="302"/>
      <c r="CO1" s="302"/>
      <c r="CP1" s="302"/>
      <c r="CQ1" s="302"/>
      <c r="CR1" s="302"/>
      <c r="CS1" s="302"/>
      <c r="CZ1" s="308" t="s">
        <v>798</v>
      </c>
      <c r="DA1" s="308"/>
      <c r="DB1" s="308"/>
      <c r="DC1" s="308"/>
      <c r="DD1" s="308"/>
      <c r="DE1" s="308"/>
      <c r="DG1" s="301" t="s">
        <v>799</v>
      </c>
      <c r="DH1" s="301"/>
      <c r="DI1" s="301"/>
      <c r="DJ1" s="301"/>
      <c r="DK1" s="301"/>
      <c r="DL1" s="301"/>
    </row>
    <row r="2" spans="1:116">
      <c r="D2">
        <f>COLUMN()</f>
        <v>4</v>
      </c>
      <c r="E2">
        <f>COLUMN()</f>
        <v>5</v>
      </c>
      <c r="F2">
        <f>COLUMN()</f>
        <v>6</v>
      </c>
      <c r="G2">
        <f>COLUMN()</f>
        <v>7</v>
      </c>
      <c r="H2">
        <f>COLUMN()</f>
        <v>8</v>
      </c>
      <c r="I2">
        <f>COLUMN()</f>
        <v>9</v>
      </c>
      <c r="J2">
        <f>COLUMN()</f>
        <v>10</v>
      </c>
      <c r="K2">
        <f>COLUMN()</f>
        <v>11</v>
      </c>
      <c r="L2">
        <f>COLUMN()</f>
        <v>12</v>
      </c>
      <c r="O2" s="304" t="s">
        <v>800</v>
      </c>
      <c r="P2" s="304"/>
      <c r="Q2" s="304"/>
      <c r="R2" s="304"/>
      <c r="S2" s="304"/>
      <c r="T2" s="304"/>
      <c r="U2" s="304"/>
      <c r="V2" s="304"/>
      <c r="W2" s="304"/>
      <c r="X2" s="304"/>
      <c r="Y2" s="304"/>
      <c r="Z2" s="305" t="s">
        <v>132</v>
      </c>
      <c r="AA2" s="305"/>
      <c r="AB2" s="305"/>
      <c r="AC2" s="305"/>
      <c r="AD2" s="305"/>
      <c r="AE2" s="305"/>
      <c r="AF2" s="305"/>
      <c r="AG2" s="305"/>
      <c r="AH2" s="305"/>
      <c r="AI2" s="305"/>
      <c r="AJ2" s="305"/>
      <c r="CZ2" s="1" t="s">
        <v>801</v>
      </c>
      <c r="DA2" t="s">
        <v>802</v>
      </c>
      <c r="DG2" s="1" t="s">
        <v>801</v>
      </c>
      <c r="DH2" t="s">
        <v>802</v>
      </c>
    </row>
    <row r="3" spans="1:116">
      <c r="D3" s="93" t="s">
        <v>803</v>
      </c>
      <c r="E3" s="136" t="s">
        <v>804</v>
      </c>
      <c r="F3" s="135" t="s">
        <v>805</v>
      </c>
      <c r="G3" s="137" t="s">
        <v>800</v>
      </c>
      <c r="H3" s="138" t="s">
        <v>132</v>
      </c>
      <c r="I3" s="139" t="s">
        <v>806</v>
      </c>
      <c r="J3" s="140" t="s">
        <v>807</v>
      </c>
      <c r="K3" s="141" t="s">
        <v>808</v>
      </c>
      <c r="L3" s="142" t="s">
        <v>809</v>
      </c>
      <c r="AT3" s="307" t="s">
        <v>810</v>
      </c>
      <c r="AU3" s="307"/>
      <c r="AV3" s="307"/>
      <c r="AW3" s="307"/>
      <c r="AX3" s="307"/>
      <c r="AY3" s="306" t="s">
        <v>811</v>
      </c>
      <c r="AZ3" s="306"/>
      <c r="BA3" s="306"/>
      <c r="BB3" s="306"/>
      <c r="BC3" s="306"/>
      <c r="BD3" s="303" t="s">
        <v>812</v>
      </c>
      <c r="BE3" s="303"/>
      <c r="BF3" s="303"/>
      <c r="BG3" s="303"/>
      <c r="BH3" s="303"/>
      <c r="BY3" s="1" t="s">
        <v>801</v>
      </c>
      <c r="BZ3" t="s">
        <v>802</v>
      </c>
      <c r="CL3" s="1" t="s">
        <v>801</v>
      </c>
      <c r="CM3" t="s">
        <v>802</v>
      </c>
      <c r="CZ3" s="1" t="s">
        <v>632</v>
      </c>
      <c r="DA3" t="s">
        <v>633</v>
      </c>
      <c r="DG3" s="1" t="s">
        <v>632</v>
      </c>
      <c r="DH3" t="s">
        <v>634</v>
      </c>
    </row>
    <row r="4" spans="1:116">
      <c r="A4" t="s">
        <v>813</v>
      </c>
      <c r="D4" s="3">
        <f>GETPIVOTDATA("Sum of %",$AS$6,"Quarter",D1)</f>
        <v>0.65285703758893698</v>
      </c>
      <c r="E4" s="3">
        <f>GETPIVOTDATA("Sum of 62 Day %",$AS$6,"Quarter",E1)</f>
        <v>0.50113747156321087</v>
      </c>
      <c r="F4" s="3">
        <f>GETPIVOTDATA("Sum of Conversion%",$AS$6,"Quarter",F1)</f>
        <v>3.7789531427822855E-2</v>
      </c>
      <c r="G4" s="3" t="e">
        <f>GETPIVOTDATA("%",$N$4,"Indicator_Code","CAN01","MMM-YY",G1)</f>
        <v>#REF!</v>
      </c>
      <c r="H4" s="3">
        <f>GETPIVOTDATA("%",$N$4,"Indicator_Code","CAN02","MMM-YY",H1)</f>
        <v>0.8256861498193615</v>
      </c>
      <c r="I4" s="3">
        <f>GETPIVOTDATA("FIT_Value",$CZ$6,"FIT Banding","&lt;10ug/mg ","Quarter",I1)</f>
        <v>0.18723738701973944</v>
      </c>
      <c r="J4" s="3">
        <f>GETPIVOTDATA("FIT_Value",$BY$6,"FIT Banding","No FIT available","Quarter",I1)</f>
        <v>0.13161105006791657</v>
      </c>
      <c r="K4" s="3">
        <f>GETPIVOTDATA("FIT_Value",$DG$6,"FIT Banding","&lt;10ug/mg ","Quarter",K1)</f>
        <v>0.11933077619937935</v>
      </c>
      <c r="L4" s="3">
        <f>GETPIVOTDATA("FIT_Value",$CL$6,"FIT Banding","No FIT available","Quarter",L1)</f>
        <v>0.10534917770438217</v>
      </c>
      <c r="N4" s="1" t="s">
        <v>137</v>
      </c>
      <c r="O4" s="1" t="s">
        <v>683</v>
      </c>
      <c r="AS4" s="1" t="s">
        <v>801</v>
      </c>
      <c r="AT4" t="s">
        <v>802</v>
      </c>
      <c r="BY4" s="1" t="s">
        <v>632</v>
      </c>
      <c r="BZ4" t="s">
        <v>633</v>
      </c>
      <c r="CL4" s="1" t="s">
        <v>632</v>
      </c>
      <c r="CM4" t="s">
        <v>634</v>
      </c>
      <c r="CZ4" s="1" t="s">
        <v>635</v>
      </c>
      <c r="DA4" t="s">
        <v>636</v>
      </c>
      <c r="DG4" s="1" t="s">
        <v>635</v>
      </c>
      <c r="DH4" t="s">
        <v>636</v>
      </c>
    </row>
    <row r="5" spans="1:116">
      <c r="A5" t="str">
        <f>B5&amp;" - "&amp;C5</f>
        <v>REGION - EAST OF ENGLAND</v>
      </c>
      <c r="B5" t="s">
        <v>814</v>
      </c>
      <c r="C5" t="s">
        <v>815</v>
      </c>
      <c r="D5" s="3">
        <f t="shared" ref="D5:D36" si="0">GETPIVOTDATA("Sum of %",$AS$6,"Region_Name",$C5,"Quarter",$D$1)</f>
        <v>0.62417112299465238</v>
      </c>
      <c r="E5" s="3">
        <f>GETPIVOTDATA("Sum of 62 Day %",$AS$6,"Region_Name",$C5,"Quarter",$D$1)</f>
        <v>0.43996157540826131</v>
      </c>
      <c r="F5" s="3">
        <f t="shared" ref="F5:F36" si="1">GETPIVOTDATA("Sum of Conversion%",$AS$6,"Region_Name",$C5,"Quarter",$F$1)</f>
        <v>3.7112299465240639E-2</v>
      </c>
      <c r="G5" s="3" t="e">
        <f>GETPIVOTDATA("%",$N$4,"Indicator_Code","CAN01","GP_Reg_NM",$C5,"MMM-YY",$G$1)</f>
        <v>#REF!</v>
      </c>
      <c r="H5" s="3">
        <f>GETPIVOTDATA("%",$N$4,"Indicator_Code","CAN02","GP_Reg_NM",$C5,"MMM-YY",$H$1)</f>
        <v>0.83843929038557186</v>
      </c>
      <c r="I5" s="3">
        <f t="shared" ref="I5:I36" si="2">GETPIVOTDATA("FIT_Value",$CZ$6,"Region_Name",C5,"FIT Banding","&lt;10ug/mg ","Quarter",$I$1)</f>
        <v>0.22682721926631197</v>
      </c>
      <c r="J5" s="3">
        <f t="shared" ref="J5:J36" si="3">GETPIVOTDATA("FIT_Value",$BY$6,"Region_Name",$C5,"FIT Banding","No FIT available","Quarter",$J$1)</f>
        <v>6.2380538662033018E-2</v>
      </c>
      <c r="K5" s="3">
        <f t="shared" ref="K5:K36" si="4">GETPIVOTDATA("FIT_Value",$DG$6,"Region_Name",C5,"FIT Banding","&lt;10ug/mg ","Quarter",$K$1)</f>
        <v>0.11514336917562724</v>
      </c>
      <c r="L5" s="3">
        <f t="shared" ref="L5:L36" si="5">GETPIVOTDATA("FIT_Value",$CL$6,"Region_Name",$C5,"FIT Banding","No FIT available","Quarter",$L$1)</f>
        <v>4.0889015529277678E-2</v>
      </c>
      <c r="O5" t="s">
        <v>800</v>
      </c>
      <c r="P5" t="s">
        <v>816</v>
      </c>
      <c r="Q5" t="s">
        <v>132</v>
      </c>
      <c r="AC5" t="s">
        <v>817</v>
      </c>
    </row>
    <row r="6" spans="1:116">
      <c r="A6" t="str">
        <f t="shared" ref="A6:A69" si="6">B6&amp;" - "&amp;C6</f>
        <v>REGION - LONDON</v>
      </c>
      <c r="B6" t="s">
        <v>814</v>
      </c>
      <c r="C6" t="s">
        <v>818</v>
      </c>
      <c r="D6" s="3">
        <f t="shared" si="0"/>
        <v>0.67858550594064981</v>
      </c>
      <c r="E6" s="3">
        <f t="shared" ref="E6:E11" si="7">GETPIVOTDATA("Sum of 62 Day %",$AS$6,"Region_Name",$C6,"Quarter",$D$1)</f>
        <v>0.6743169398907104</v>
      </c>
      <c r="F6" s="3">
        <f t="shared" si="1"/>
        <v>2.5761585674869081E-2</v>
      </c>
      <c r="G6" s="3" t="e">
        <f t="shared" ref="G6:G11" si="8">GETPIVOTDATA("%",$N$4,"Indicator_Code","CAN01","GP_Reg_NM",$C6,"MMM-YY",$G$1)</f>
        <v>#REF!</v>
      </c>
      <c r="H6" s="3">
        <f t="shared" ref="H6:H11" si="9">GETPIVOTDATA("%",$N$4,"Indicator_Code","CAN02","GP_Reg_NM",$C6,"MMM-YY",$H$1)</f>
        <v>0.82917440712289336</v>
      </c>
      <c r="I6" s="3">
        <f t="shared" si="2"/>
        <v>0.2088391999301249</v>
      </c>
      <c r="J6" s="3">
        <f t="shared" si="3"/>
        <v>0.13566412669953684</v>
      </c>
      <c r="K6" s="3">
        <f t="shared" si="4"/>
        <v>0.15225375626043405</v>
      </c>
      <c r="L6" s="3">
        <f t="shared" si="5"/>
        <v>0.11795166858457998</v>
      </c>
      <c r="N6" s="1" t="s">
        <v>136</v>
      </c>
      <c r="O6" t="s">
        <v>819</v>
      </c>
      <c r="Q6" t="s">
        <v>819</v>
      </c>
      <c r="R6" t="s">
        <v>820</v>
      </c>
      <c r="S6" t="s">
        <v>821</v>
      </c>
      <c r="T6" t="s">
        <v>822</v>
      </c>
      <c r="U6" t="s">
        <v>823</v>
      </c>
      <c r="V6" t="s">
        <v>824</v>
      </c>
      <c r="W6" t="s">
        <v>825</v>
      </c>
      <c r="X6" t="s">
        <v>826</v>
      </c>
      <c r="Y6" t="s">
        <v>827</v>
      </c>
      <c r="Z6" t="s">
        <v>828</v>
      </c>
      <c r="AA6" t="s">
        <v>829</v>
      </c>
      <c r="AB6" t="s">
        <v>830</v>
      </c>
      <c r="AT6" s="1" t="s">
        <v>683</v>
      </c>
      <c r="BY6" s="1" t="s">
        <v>4</v>
      </c>
      <c r="BZ6" s="1" t="s">
        <v>683</v>
      </c>
      <c r="CL6" s="1" t="s">
        <v>4</v>
      </c>
      <c r="CM6" s="1" t="s">
        <v>683</v>
      </c>
      <c r="CZ6" s="1" t="s">
        <v>4</v>
      </c>
      <c r="DA6" s="1" t="s">
        <v>683</v>
      </c>
      <c r="DG6" s="1" t="s">
        <v>4</v>
      </c>
      <c r="DH6" s="1" t="s">
        <v>683</v>
      </c>
    </row>
    <row r="7" spans="1:116">
      <c r="A7" t="str">
        <f t="shared" si="6"/>
        <v>REGION - MIDLANDS</v>
      </c>
      <c r="B7" t="s">
        <v>814</v>
      </c>
      <c r="C7" t="s">
        <v>831</v>
      </c>
      <c r="D7" s="3">
        <f t="shared" si="0"/>
        <v>0.64726128429540764</v>
      </c>
      <c r="E7" s="3">
        <f t="shared" si="7"/>
        <v>0.44783573806881244</v>
      </c>
      <c r="F7" s="3">
        <f t="shared" si="1"/>
        <v>4.4301307896548334E-2</v>
      </c>
      <c r="G7" s="3" t="e">
        <f t="shared" si="8"/>
        <v>#REF!</v>
      </c>
      <c r="H7" s="3">
        <f t="shared" si="9"/>
        <v>0.84871280733154797</v>
      </c>
      <c r="I7" s="3">
        <f t="shared" si="2"/>
        <v>0.15656989427756335</v>
      </c>
      <c r="J7" s="3">
        <f t="shared" si="3"/>
        <v>0.10554024798268058</v>
      </c>
      <c r="K7" s="3">
        <f t="shared" si="4"/>
        <v>9.0899857810278289E-2</v>
      </c>
      <c r="L7" s="3">
        <f t="shared" si="5"/>
        <v>7.4521002210759024E-2</v>
      </c>
      <c r="N7" s="81" t="s">
        <v>160</v>
      </c>
      <c r="O7">
        <v>0.87588604830852956</v>
      </c>
      <c r="P7">
        <v>0.87588604830852956</v>
      </c>
      <c r="Q7">
        <v>0.82545852263166752</v>
      </c>
      <c r="R7">
        <v>0.7892136681762042</v>
      </c>
      <c r="S7">
        <v>0.80865326020719075</v>
      </c>
      <c r="T7">
        <v>0.81544599986474608</v>
      </c>
      <c r="U7">
        <v>0.81732103906404918</v>
      </c>
      <c r="V7">
        <v>0.8172944511948157</v>
      </c>
      <c r="W7">
        <v>0.82548906983815928</v>
      </c>
      <c r="X7">
        <v>0.82850318013065871</v>
      </c>
      <c r="Y7">
        <v>0.82970829068577279</v>
      </c>
      <c r="Z7">
        <v>0.83372715113687024</v>
      </c>
      <c r="AA7">
        <v>0.83480670806950819</v>
      </c>
      <c r="AB7">
        <v>0.83843929038557186</v>
      </c>
      <c r="AC7">
        <v>0.82793435687938555</v>
      </c>
      <c r="AT7" t="s">
        <v>137</v>
      </c>
      <c r="BB7" t="s">
        <v>792</v>
      </c>
      <c r="BJ7" t="s">
        <v>789</v>
      </c>
      <c r="BY7" s="1" t="s">
        <v>136</v>
      </c>
      <c r="BZ7" t="s">
        <v>88</v>
      </c>
      <c r="CA7" t="s">
        <v>92</v>
      </c>
      <c r="CB7" t="s">
        <v>91</v>
      </c>
      <c r="CC7" t="s">
        <v>640</v>
      </c>
      <c r="CD7" t="s">
        <v>93</v>
      </c>
      <c r="CE7" t="s">
        <v>89</v>
      </c>
      <c r="CF7" t="s">
        <v>31</v>
      </c>
      <c r="CL7" s="1" t="s">
        <v>136</v>
      </c>
      <c r="CM7" t="s">
        <v>88</v>
      </c>
      <c r="CN7" t="s">
        <v>92</v>
      </c>
      <c r="CO7" t="s">
        <v>91</v>
      </c>
      <c r="CP7" t="s">
        <v>640</v>
      </c>
      <c r="CQ7" t="s">
        <v>93</v>
      </c>
      <c r="CR7" t="s">
        <v>89</v>
      </c>
      <c r="CS7" t="s">
        <v>31</v>
      </c>
      <c r="CZ7" s="1" t="s">
        <v>136</v>
      </c>
      <c r="DA7" t="s">
        <v>88</v>
      </c>
      <c r="DB7" t="s">
        <v>92</v>
      </c>
      <c r="DC7" t="s">
        <v>91</v>
      </c>
      <c r="DD7" t="s">
        <v>93</v>
      </c>
      <c r="DE7" t="s">
        <v>31</v>
      </c>
      <c r="DG7" s="1" t="s">
        <v>136</v>
      </c>
      <c r="DH7" t="s">
        <v>88</v>
      </c>
      <c r="DI7" t="s">
        <v>92</v>
      </c>
      <c r="DJ7" t="s">
        <v>91</v>
      </c>
      <c r="DK7" t="s">
        <v>93</v>
      </c>
      <c r="DL7" t="s">
        <v>31</v>
      </c>
    </row>
    <row r="8" spans="1:116">
      <c r="A8" t="str">
        <f t="shared" si="6"/>
        <v>REGION - NORTH EAST AND YORKSHIRE</v>
      </c>
      <c r="B8" t="s">
        <v>814</v>
      </c>
      <c r="C8" t="s">
        <v>832</v>
      </c>
      <c r="D8" s="3">
        <f t="shared" si="0"/>
        <v>0.63157894736842102</v>
      </c>
      <c r="E8" s="3">
        <f t="shared" si="7"/>
        <v>0.49375371802498513</v>
      </c>
      <c r="F8" s="3">
        <f t="shared" si="1"/>
        <v>4.2990128382179943E-2</v>
      </c>
      <c r="G8" s="3" t="e">
        <f t="shared" si="8"/>
        <v>#REF!</v>
      </c>
      <c r="H8" s="3">
        <f t="shared" si="9"/>
        <v>0.81230301988424736</v>
      </c>
      <c r="I8" s="3">
        <f t="shared" si="2"/>
        <v>0.16954533909067818</v>
      </c>
      <c r="J8" s="3">
        <f t="shared" si="3"/>
        <v>0.1908630998007052</v>
      </c>
      <c r="K8" s="3">
        <f t="shared" si="4"/>
        <v>0.14703848813090573</v>
      </c>
      <c r="L8" s="3">
        <f t="shared" si="5"/>
        <v>0.16041185527328714</v>
      </c>
      <c r="N8" s="94" t="s">
        <v>160</v>
      </c>
      <c r="O8">
        <v>0.87588604830852956</v>
      </c>
      <c r="P8">
        <v>0.87588604830852956</v>
      </c>
      <c r="Q8">
        <v>0.82545852263166752</v>
      </c>
      <c r="R8">
        <v>0.7892136681762042</v>
      </c>
      <c r="S8">
        <v>0.80865326020719075</v>
      </c>
      <c r="T8">
        <v>0.81544599986474608</v>
      </c>
      <c r="U8">
        <v>0.81732103906404918</v>
      </c>
      <c r="V8">
        <v>0.8172944511948157</v>
      </c>
      <c r="W8">
        <v>0.82548906983815928</v>
      </c>
      <c r="X8">
        <v>0.82850318013065871</v>
      </c>
      <c r="Y8">
        <v>0.82970829068577279</v>
      </c>
      <c r="Z8">
        <v>0.83372715113687024</v>
      </c>
      <c r="AA8">
        <v>0.83480670806950819</v>
      </c>
      <c r="AB8">
        <v>0.83843929038557186</v>
      </c>
      <c r="AC8">
        <v>0.82793435687938555</v>
      </c>
      <c r="AS8" s="1" t="s">
        <v>136</v>
      </c>
      <c r="AT8" s="82" t="s">
        <v>117</v>
      </c>
      <c r="AU8" s="82" t="s">
        <v>118</v>
      </c>
      <c r="AV8" s="82" t="s">
        <v>119</v>
      </c>
      <c r="AW8" s="82" t="s">
        <v>120</v>
      </c>
      <c r="AX8" s="82" t="s">
        <v>121</v>
      </c>
      <c r="AY8" s="82" t="s">
        <v>122</v>
      </c>
      <c r="AZ8" s="82" t="s">
        <v>123</v>
      </c>
      <c r="BA8" s="82" t="s">
        <v>124</v>
      </c>
      <c r="BB8" s="82" t="s">
        <v>117</v>
      </c>
      <c r="BC8" s="82" t="s">
        <v>118</v>
      </c>
      <c r="BD8" s="82" t="s">
        <v>119</v>
      </c>
      <c r="BE8" s="82" t="s">
        <v>120</v>
      </c>
      <c r="BF8" s="82" t="s">
        <v>121</v>
      </c>
      <c r="BG8" s="82" t="s">
        <v>122</v>
      </c>
      <c r="BH8" s="82" t="s">
        <v>123</v>
      </c>
      <c r="BI8" s="82" t="s">
        <v>124</v>
      </c>
      <c r="BJ8" s="82" t="s">
        <v>117</v>
      </c>
      <c r="BK8" s="82" t="s">
        <v>118</v>
      </c>
      <c r="BL8" s="82" t="s">
        <v>119</v>
      </c>
      <c r="BM8" s="82" t="s">
        <v>120</v>
      </c>
      <c r="BN8" s="82" t="s">
        <v>121</v>
      </c>
      <c r="BO8" s="82" t="s">
        <v>122</v>
      </c>
      <c r="BP8" s="82" t="s">
        <v>123</v>
      </c>
      <c r="BQ8" s="82" t="s">
        <v>124</v>
      </c>
      <c r="BR8" s="82"/>
      <c r="BS8" s="82"/>
      <c r="BT8" s="82"/>
      <c r="BU8" s="82"/>
      <c r="BV8" s="82"/>
      <c r="BW8" s="82"/>
      <c r="BX8" s="82"/>
      <c r="BY8" s="81" t="s">
        <v>11</v>
      </c>
      <c r="BZ8" s="2">
        <v>0.17804277428491536</v>
      </c>
      <c r="CA8" s="2">
        <v>0.20190148023200225</v>
      </c>
      <c r="CB8" s="2">
        <v>0.38224443221692028</v>
      </c>
      <c r="CC8" s="2">
        <v>1.7688817528256105E-2</v>
      </c>
      <c r="CD8" s="2">
        <v>2.1522447028260616E-2</v>
      </c>
      <c r="CE8" s="2">
        <v>0.1986000487096454</v>
      </c>
      <c r="CF8" s="2">
        <v>1</v>
      </c>
      <c r="CJ8" s="2"/>
      <c r="CL8" s="81" t="s">
        <v>11</v>
      </c>
      <c r="CM8" s="2">
        <v>0.14277819735848363</v>
      </c>
      <c r="CN8" s="2">
        <v>0.24237846998360565</v>
      </c>
      <c r="CO8" s="2">
        <v>0.41636119144546574</v>
      </c>
      <c r="CP8" s="2">
        <v>2.8773002744671837E-2</v>
      </c>
      <c r="CQ8" s="2">
        <v>1.2083924328108019E-2</v>
      </c>
      <c r="CR8" s="2">
        <v>0.15762521413966513</v>
      </c>
      <c r="CS8" s="2">
        <v>1</v>
      </c>
      <c r="CZ8" s="81" t="s">
        <v>11</v>
      </c>
      <c r="DA8" s="2">
        <v>0.22717907991206565</v>
      </c>
      <c r="DB8" s="2">
        <v>0.25762231967128207</v>
      </c>
      <c r="DC8" s="2">
        <v>0.48773638111022871</v>
      </c>
      <c r="DD8" s="2">
        <v>2.746221930642358E-2</v>
      </c>
      <c r="DE8" s="2">
        <v>1</v>
      </c>
      <c r="DF8" s="2"/>
      <c r="DG8" s="81" t="s">
        <v>11</v>
      </c>
      <c r="DH8" s="2">
        <v>0.17548904184024633</v>
      </c>
      <c r="DI8" s="2">
        <v>0.29790798768339066</v>
      </c>
      <c r="DJ8" s="2">
        <v>0.51175058866147438</v>
      </c>
      <c r="DK8" s="2">
        <v>1.4852381814888608E-2</v>
      </c>
      <c r="DL8" s="2">
        <v>1</v>
      </c>
    </row>
    <row r="9" spans="1:116">
      <c r="A9" t="str">
        <f t="shared" si="6"/>
        <v>REGION - NORTH WEST</v>
      </c>
      <c r="B9" t="s">
        <v>814</v>
      </c>
      <c r="C9" t="s">
        <v>833</v>
      </c>
      <c r="D9" s="3">
        <f t="shared" si="0"/>
        <v>0.63217341699942953</v>
      </c>
      <c r="E9" s="3">
        <f t="shared" si="7"/>
        <v>0.48904469763365471</v>
      </c>
      <c r="F9" s="3">
        <f t="shared" si="1"/>
        <v>3.2544209925841415E-2</v>
      </c>
      <c r="G9" s="3" t="e">
        <f t="shared" si="8"/>
        <v>#REF!</v>
      </c>
      <c r="H9" s="3">
        <f t="shared" si="9"/>
        <v>0.82988047157316414</v>
      </c>
      <c r="I9" s="3">
        <f t="shared" si="2"/>
        <v>0.18237211279580559</v>
      </c>
      <c r="J9" s="3">
        <f t="shared" si="3"/>
        <v>0.12563740246974259</v>
      </c>
      <c r="K9" s="3">
        <f t="shared" si="4"/>
        <v>0.12643835616438356</v>
      </c>
      <c r="L9" s="3">
        <f t="shared" si="5"/>
        <v>0.1005736604418406</v>
      </c>
      <c r="N9" s="95" t="s">
        <v>266</v>
      </c>
      <c r="O9">
        <v>0.85172470165113623</v>
      </c>
      <c r="P9">
        <v>0.85172470165113623</v>
      </c>
      <c r="Q9">
        <v>0.81035895754794296</v>
      </c>
      <c r="R9">
        <v>0.78346456692913391</v>
      </c>
      <c r="S9">
        <v>0.8007662835249042</v>
      </c>
      <c r="T9">
        <v>0.80302076777847708</v>
      </c>
      <c r="U9">
        <v>0.79469901168014379</v>
      </c>
      <c r="V9">
        <v>0.75388601036269431</v>
      </c>
      <c r="W9">
        <v>0.80940745265729996</v>
      </c>
      <c r="X9">
        <v>0.81206852467399637</v>
      </c>
      <c r="Y9">
        <v>0.81592153284671531</v>
      </c>
      <c r="Z9">
        <v>0.81481481481481477</v>
      </c>
      <c r="AA9">
        <v>0.81542750929368035</v>
      </c>
      <c r="AB9">
        <v>0.81937879810938552</v>
      </c>
      <c r="AC9">
        <v>0.80816073599161042</v>
      </c>
      <c r="AS9" s="81" t="s">
        <v>834</v>
      </c>
      <c r="AT9" s="82">
        <v>0.43656093489148579</v>
      </c>
      <c r="AU9" s="82">
        <v>0.41739475774424145</v>
      </c>
      <c r="AV9" s="82">
        <v>0.51137320977253575</v>
      </c>
      <c r="AW9" s="82">
        <v>0.52812365822241303</v>
      </c>
      <c r="AX9" s="82">
        <v>0.58826125330979695</v>
      </c>
      <c r="AY9" s="82">
        <v>0.5777000777000777</v>
      </c>
      <c r="AZ9" s="82">
        <v>0.53588943379402587</v>
      </c>
      <c r="BA9" s="82">
        <v>0.53932119205298013</v>
      </c>
      <c r="BB9" s="82">
        <v>5.5717863105175292E-2</v>
      </c>
      <c r="BC9" s="82">
        <v>4.3884034948371724E-2</v>
      </c>
      <c r="BD9" s="82">
        <v>4.1280539174389216E-2</v>
      </c>
      <c r="BE9" s="82">
        <v>4.9162730785744957E-2</v>
      </c>
      <c r="BF9" s="82">
        <v>4.6116504854368932E-2</v>
      </c>
      <c r="BG9" s="82">
        <v>3.787878787878788E-2</v>
      </c>
      <c r="BH9" s="82">
        <v>4.079358002674989E-2</v>
      </c>
      <c r="BI9" s="82">
        <v>5.0703642384105962E-2</v>
      </c>
      <c r="BJ9" s="82">
        <v>0.39700374531835209</v>
      </c>
      <c r="BK9" s="82">
        <v>0.32579185520361992</v>
      </c>
      <c r="BL9" s="82">
        <v>0.41836734693877553</v>
      </c>
      <c r="BM9" s="82">
        <v>0.37554585152838427</v>
      </c>
      <c r="BN9" s="82">
        <v>0.42105263157894735</v>
      </c>
      <c r="BO9" s="82">
        <v>0.46666666666666667</v>
      </c>
      <c r="BP9" s="82">
        <v>0.49180327868852458</v>
      </c>
      <c r="BQ9" s="82">
        <v>0.42448979591836733</v>
      </c>
      <c r="BR9" s="82"/>
      <c r="BS9" s="82"/>
      <c r="BT9" s="82"/>
      <c r="BU9" s="82"/>
      <c r="BV9" s="82"/>
      <c r="BW9" s="82"/>
      <c r="BX9" s="82"/>
      <c r="BY9" s="94" t="s">
        <v>834</v>
      </c>
      <c r="BZ9" s="2">
        <v>9.462037390309043E-2</v>
      </c>
      <c r="CA9" s="2">
        <v>0.21213277375047693</v>
      </c>
      <c r="CB9" s="2">
        <v>0.43990843189622281</v>
      </c>
      <c r="CC9" s="2">
        <v>0</v>
      </c>
      <c r="CD9" s="2">
        <v>0.21022510492178559</v>
      </c>
      <c r="CE9" s="2">
        <v>4.3113315528424269E-2</v>
      </c>
      <c r="CF9" s="2">
        <v>1</v>
      </c>
      <c r="CJ9" s="2"/>
      <c r="CL9" s="94" t="s">
        <v>834</v>
      </c>
      <c r="CM9" s="2">
        <v>9.3465674110835395E-2</v>
      </c>
      <c r="CN9" s="2">
        <v>0.24896608767576509</v>
      </c>
      <c r="CO9" s="2">
        <v>0.5268817204301075</v>
      </c>
      <c r="CP9" s="2">
        <v>0</v>
      </c>
      <c r="CQ9" s="2">
        <v>8.850289495450786E-2</v>
      </c>
      <c r="CR9" s="2">
        <v>4.2183622828784122E-2</v>
      </c>
      <c r="CS9" s="2">
        <v>1</v>
      </c>
      <c r="CZ9" s="94" t="s">
        <v>834</v>
      </c>
      <c r="DA9" s="2">
        <v>9.8883572567783087E-2</v>
      </c>
      <c r="DB9" s="2">
        <v>0.22169059011164274</v>
      </c>
      <c r="DC9" s="2">
        <v>0.45972886762360449</v>
      </c>
      <c r="DD9" s="2">
        <v>0.2196969696969697</v>
      </c>
      <c r="DE9" s="2">
        <v>1</v>
      </c>
      <c r="DF9" s="2"/>
      <c r="DG9" s="94" t="s">
        <v>834</v>
      </c>
      <c r="DH9" s="2">
        <v>9.7582037996545773E-2</v>
      </c>
      <c r="DI9" s="2">
        <v>0.2599309153713299</v>
      </c>
      <c r="DJ9" s="2">
        <v>0.55008635578583764</v>
      </c>
      <c r="DK9" s="2">
        <v>9.2400690846286701E-2</v>
      </c>
      <c r="DL9" s="2">
        <v>1</v>
      </c>
    </row>
    <row r="10" spans="1:116">
      <c r="A10" t="str">
        <f t="shared" si="6"/>
        <v>REGION - SOUTH EAST</v>
      </c>
      <c r="B10" t="s">
        <v>814</v>
      </c>
      <c r="C10" t="s">
        <v>835</v>
      </c>
      <c r="D10" s="3">
        <f t="shared" si="0"/>
        <v>0.70883749425639453</v>
      </c>
      <c r="E10" s="3">
        <f t="shared" si="7"/>
        <v>0.5554089709762533</v>
      </c>
      <c r="F10" s="3">
        <f t="shared" si="1"/>
        <v>3.8699137182825347E-2</v>
      </c>
      <c r="G10" s="3" t="e">
        <f t="shared" si="8"/>
        <v>#REF!</v>
      </c>
      <c r="H10" s="3">
        <f t="shared" si="9"/>
        <v>0.81558649048598109</v>
      </c>
      <c r="I10" s="3">
        <f t="shared" si="2"/>
        <v>0.21090201168072681</v>
      </c>
      <c r="J10" s="3">
        <f t="shared" si="3"/>
        <v>0.15495754927759298</v>
      </c>
      <c r="K10" s="3">
        <f t="shared" si="4"/>
        <v>0.12884511602806259</v>
      </c>
      <c r="L10" s="3">
        <f t="shared" si="5"/>
        <v>0.11164179104477612</v>
      </c>
      <c r="N10" s="95" t="s">
        <v>263</v>
      </c>
      <c r="O10">
        <v>0.85017296910413931</v>
      </c>
      <c r="P10">
        <v>0.85017296910413931</v>
      </c>
      <c r="Q10">
        <v>0.82942863973224956</v>
      </c>
      <c r="R10">
        <v>0.79046424090338774</v>
      </c>
      <c r="S10">
        <v>0.8107761385503528</v>
      </c>
      <c r="T10">
        <v>0.80796947859262402</v>
      </c>
      <c r="U10">
        <v>0.81498756218905477</v>
      </c>
      <c r="V10">
        <v>0.82029652351738236</v>
      </c>
      <c r="W10">
        <v>0.81594827586206897</v>
      </c>
      <c r="X10">
        <v>0.81927044952100225</v>
      </c>
      <c r="Y10">
        <v>0.81853722104577298</v>
      </c>
      <c r="Z10">
        <v>0.82044483723670647</v>
      </c>
      <c r="AA10">
        <v>0.81769292820650707</v>
      </c>
      <c r="AB10">
        <v>0.81959526159921026</v>
      </c>
      <c r="AC10">
        <v>0.81912267860486498</v>
      </c>
      <c r="AS10" s="81" t="s">
        <v>836</v>
      </c>
      <c r="AT10" s="82">
        <v>0.57690075449796863</v>
      </c>
      <c r="AU10" s="82">
        <v>0.63770913770913773</v>
      </c>
      <c r="AV10" s="82">
        <v>0.62746305418719217</v>
      </c>
      <c r="AW10" s="82">
        <v>0.65065243179122179</v>
      </c>
      <c r="AX10" s="82">
        <v>0.62779156327543428</v>
      </c>
      <c r="AY10" s="82">
        <v>0.66645285439384216</v>
      </c>
      <c r="AZ10" s="82">
        <v>0.64417568427753025</v>
      </c>
      <c r="BA10" s="82">
        <v>0.62996594778660608</v>
      </c>
      <c r="BB10" s="82">
        <v>4.1207196749854902E-2</v>
      </c>
      <c r="BC10" s="82">
        <v>3.2818532818532815E-2</v>
      </c>
      <c r="BD10" s="82">
        <v>4.3719211822660101E-2</v>
      </c>
      <c r="BE10" s="82">
        <v>4.2704626334519574E-2</v>
      </c>
      <c r="BF10" s="82">
        <v>5.4280397022332505E-2</v>
      </c>
      <c r="BG10" s="82">
        <v>4.2655548428479795E-2</v>
      </c>
      <c r="BH10" s="82">
        <v>4.1374920432845325E-2</v>
      </c>
      <c r="BI10" s="82">
        <v>4.2565266742338251E-2</v>
      </c>
      <c r="BJ10" s="82">
        <v>0.23943661971830985</v>
      </c>
      <c r="BK10" s="82">
        <v>0.47058823529411764</v>
      </c>
      <c r="BL10" s="82">
        <v>0.52112676056338025</v>
      </c>
      <c r="BM10" s="82">
        <v>0.5</v>
      </c>
      <c r="BN10" s="82">
        <v>0.41142857142857142</v>
      </c>
      <c r="BO10" s="82">
        <v>0.51127819548872178</v>
      </c>
      <c r="BP10" s="82">
        <v>0.45384615384615384</v>
      </c>
      <c r="BQ10" s="82">
        <v>0.38666666666666666</v>
      </c>
      <c r="BR10" s="82"/>
      <c r="BS10" s="82"/>
      <c r="BT10" s="82"/>
      <c r="BU10" s="82"/>
      <c r="BV10" s="82"/>
      <c r="BW10" s="82"/>
      <c r="BX10" s="82"/>
      <c r="BY10" s="94" t="s">
        <v>836</v>
      </c>
      <c r="BZ10" s="2">
        <v>0.23731048121292023</v>
      </c>
      <c r="CA10" s="2">
        <v>0.21489782465392221</v>
      </c>
      <c r="CB10" s="2">
        <v>0.32498352010547132</v>
      </c>
      <c r="CC10" s="2">
        <v>4.1529334212261043E-2</v>
      </c>
      <c r="CD10" s="2">
        <v>6.5919578114700065E-3</v>
      </c>
      <c r="CE10" s="2">
        <v>0.17468688200395519</v>
      </c>
      <c r="CF10" s="2">
        <v>1</v>
      </c>
      <c r="CJ10" s="2"/>
      <c r="CL10" s="94" t="s">
        <v>836</v>
      </c>
      <c r="CM10" s="2">
        <v>0.1903765690376569</v>
      </c>
      <c r="CN10" s="2">
        <v>0.22489539748953974</v>
      </c>
      <c r="CO10" s="2">
        <v>0.40271966527196651</v>
      </c>
      <c r="CP10" s="2">
        <v>3.9748953974895397E-2</v>
      </c>
      <c r="CQ10" s="2">
        <v>5.2301255230125521E-3</v>
      </c>
      <c r="CR10" s="2">
        <v>0.13702928870292888</v>
      </c>
      <c r="CS10" s="2">
        <v>1</v>
      </c>
      <c r="CZ10" s="94" t="s">
        <v>836</v>
      </c>
      <c r="DA10" s="2">
        <v>0.3027754415475189</v>
      </c>
      <c r="DB10" s="2">
        <v>0.27417998317914216</v>
      </c>
      <c r="DC10" s="2">
        <v>0.41463414634146339</v>
      </c>
      <c r="DD10" s="2">
        <v>8.4104289318755257E-3</v>
      </c>
      <c r="DE10" s="2">
        <v>1</v>
      </c>
      <c r="DF10" s="2"/>
      <c r="DG10" s="94" t="s">
        <v>836</v>
      </c>
      <c r="DH10" s="2">
        <v>0.23125794155019061</v>
      </c>
      <c r="DI10" s="2">
        <v>0.27318932655654382</v>
      </c>
      <c r="DJ10" s="2">
        <v>0.48919949174078781</v>
      </c>
      <c r="DK10" s="2">
        <v>6.3532401524777635E-3</v>
      </c>
      <c r="DL10" s="2">
        <v>1</v>
      </c>
    </row>
    <row r="11" spans="1:116">
      <c r="A11" t="str">
        <f t="shared" si="6"/>
        <v>REGION - SOUTH WEST</v>
      </c>
      <c r="B11" t="s">
        <v>814</v>
      </c>
      <c r="C11" t="s">
        <v>837</v>
      </c>
      <c r="D11" s="3">
        <f t="shared" si="0"/>
        <v>0.63347568742039406</v>
      </c>
      <c r="E11" s="3">
        <f t="shared" si="7"/>
        <v>0.45286343612334801</v>
      </c>
      <c r="F11" s="3">
        <f t="shared" si="1"/>
        <v>4.251891810893834E-2</v>
      </c>
      <c r="G11" s="3" t="e">
        <f t="shared" si="8"/>
        <v>#REF!</v>
      </c>
      <c r="H11" s="3">
        <f t="shared" si="9"/>
        <v>0.79536387577898882</v>
      </c>
      <c r="I11" s="3">
        <f t="shared" si="2"/>
        <v>0.17294810749737713</v>
      </c>
      <c r="J11" s="3">
        <f t="shared" si="3"/>
        <v>0.11352253756260434</v>
      </c>
      <c r="K11" s="3">
        <f t="shared" si="4"/>
        <v>7.7026346702466858E-2</v>
      </c>
      <c r="L11" s="3">
        <f t="shared" si="5"/>
        <v>0.12170910660336642</v>
      </c>
      <c r="N11" s="95" t="s">
        <v>205</v>
      </c>
      <c r="O11">
        <v>0.88010014836795247</v>
      </c>
      <c r="P11">
        <v>0.88010014836795247</v>
      </c>
      <c r="Q11">
        <v>0.83246511627906972</v>
      </c>
      <c r="R11">
        <v>0.78984651711924436</v>
      </c>
      <c r="S11">
        <v>0.80332568807339455</v>
      </c>
      <c r="T11">
        <v>0.81976313841598814</v>
      </c>
      <c r="U11">
        <v>0.8235456299972429</v>
      </c>
      <c r="V11">
        <v>0.82548108825481092</v>
      </c>
      <c r="W11">
        <v>0.82969511095074866</v>
      </c>
      <c r="X11">
        <v>0.83264431174399023</v>
      </c>
      <c r="Y11">
        <v>0.83321997007209903</v>
      </c>
      <c r="Z11">
        <v>0.83609756097560972</v>
      </c>
      <c r="AA11">
        <v>0.83727843223604537</v>
      </c>
      <c r="AB11">
        <v>0.84353606508582202</v>
      </c>
      <c r="AC11">
        <v>0.8323424159598749</v>
      </c>
      <c r="AS11" s="81" t="s">
        <v>838</v>
      </c>
      <c r="AT11" s="82">
        <v>0.60012795905310301</v>
      </c>
      <c r="AU11" s="82">
        <v>0.67158889545186062</v>
      </c>
      <c r="AV11" s="82">
        <v>0.62952799121844127</v>
      </c>
      <c r="AW11" s="82">
        <v>0.50359195402298851</v>
      </c>
      <c r="AX11" s="82">
        <v>0.427307206068268</v>
      </c>
      <c r="AY11" s="82">
        <v>0.64885920979410128</v>
      </c>
      <c r="AZ11" s="82">
        <v>0.56789297658862881</v>
      </c>
      <c r="BA11" s="82">
        <v>0.64782867340868533</v>
      </c>
      <c r="BB11" s="82">
        <v>5.886116442738324E-2</v>
      </c>
      <c r="BC11" s="82">
        <v>5.1683402244536325E-2</v>
      </c>
      <c r="BD11" s="82">
        <v>5.2414928649835345E-2</v>
      </c>
      <c r="BE11" s="82">
        <v>5.3160919540229883E-2</v>
      </c>
      <c r="BF11" s="82">
        <v>4.9304677623261697E-2</v>
      </c>
      <c r="BG11" s="82">
        <v>4.9526989426822481E-2</v>
      </c>
      <c r="BH11" s="82">
        <v>5.7859531772575253E-2</v>
      </c>
      <c r="BI11" s="82">
        <v>3.2718619869125519E-2</v>
      </c>
      <c r="BJ11" s="82">
        <v>0.45108695652173914</v>
      </c>
      <c r="BK11" s="82">
        <v>0.44571428571428573</v>
      </c>
      <c r="BL11" s="82">
        <v>0.39790575916230364</v>
      </c>
      <c r="BM11" s="82">
        <v>0.34459459459459457</v>
      </c>
      <c r="BN11" s="82">
        <v>0.28205128205128205</v>
      </c>
      <c r="BO11" s="82">
        <v>0.28651685393258425</v>
      </c>
      <c r="BP11" s="82">
        <v>0.39306358381502893</v>
      </c>
      <c r="BQ11" s="82">
        <v>0.38181818181818183</v>
      </c>
      <c r="BR11" s="82"/>
      <c r="BS11" s="82"/>
      <c r="BT11" s="82"/>
      <c r="BU11" s="82"/>
      <c r="BV11" s="82"/>
      <c r="BW11" s="82"/>
      <c r="BX11" s="82"/>
      <c r="BY11" s="94" t="s">
        <v>838</v>
      </c>
      <c r="BZ11" s="2">
        <v>1.0193679918450561E-3</v>
      </c>
      <c r="CA11" s="2">
        <v>8.5626911314984705E-2</v>
      </c>
      <c r="CB11" s="2">
        <v>0.2854230377166157</v>
      </c>
      <c r="CC11" s="2">
        <v>8.766564729867482E-2</v>
      </c>
      <c r="CD11" s="2">
        <v>1.1213047910295617E-2</v>
      </c>
      <c r="CE11" s="2">
        <v>0.52905198776758411</v>
      </c>
      <c r="CF11" s="2">
        <v>1</v>
      </c>
      <c r="CJ11" s="2"/>
      <c r="CL11" s="94" t="s">
        <v>838</v>
      </c>
      <c r="CM11" s="2">
        <v>0</v>
      </c>
      <c r="CN11" s="2">
        <v>0.10879629629629629</v>
      </c>
      <c r="CO11" s="2">
        <v>0.3125</v>
      </c>
      <c r="CP11" s="2">
        <v>0.5625</v>
      </c>
      <c r="CQ11" s="2">
        <v>1.0416666666666666E-2</v>
      </c>
      <c r="CR11" s="2">
        <v>5.7870370370370367E-3</v>
      </c>
      <c r="CS11" s="2">
        <v>1</v>
      </c>
      <c r="CZ11" s="94" t="s">
        <v>838</v>
      </c>
      <c r="DA11" s="2">
        <v>2.6595744680851063E-3</v>
      </c>
      <c r="DB11" s="2">
        <v>0.22340425531914893</v>
      </c>
      <c r="DC11" s="2">
        <v>0.74468085106382975</v>
      </c>
      <c r="DD11" s="2">
        <v>2.9255319148936171E-2</v>
      </c>
      <c r="DE11" s="2">
        <v>1</v>
      </c>
      <c r="DF11" s="2"/>
      <c r="DG11" s="94" t="s">
        <v>838</v>
      </c>
      <c r="DH11" s="2">
        <v>0</v>
      </c>
      <c r="DI11" s="2">
        <v>0.25201072386058981</v>
      </c>
      <c r="DJ11" s="2">
        <v>0.72386058981233248</v>
      </c>
      <c r="DK11" s="2">
        <v>2.4128686327077747E-2</v>
      </c>
      <c r="DL11" s="2">
        <v>1</v>
      </c>
    </row>
    <row r="12" spans="1:116">
      <c r="A12" t="str">
        <f t="shared" si="6"/>
        <v>CANCER ALLIANCE - CHESHIRE AND MERSEYSIDE</v>
      </c>
      <c r="B12" t="s">
        <v>839</v>
      </c>
      <c r="C12" t="s">
        <v>840</v>
      </c>
      <c r="D12" s="3">
        <f t="shared" si="0"/>
        <v>0.58326042578011084</v>
      </c>
      <c r="E12" s="3">
        <f>GETPIVOTDATA("Sum of 62 Day %",$AS$6,"Region_Name",$C12,"Quarter",$D$1)</f>
        <v>0.48780487804878048</v>
      </c>
      <c r="F12" s="3">
        <f t="shared" si="1"/>
        <v>2.9892096821230681E-2</v>
      </c>
      <c r="G12" s="3" t="e">
        <f>GETPIVOTDATA("%",$N$4,"Indicator_Code","CAN01","GP_CCG_CA_NM",C12,"MMM-YY",$G$1)</f>
        <v>#REF!</v>
      </c>
      <c r="H12" s="3">
        <f>GETPIVOTDATA("%",$N$4,"Indicator_Code","CAN02","GP_CCG_CA_NM",C12,"MMM-YY",$H$1)</f>
        <v>0.79804055593529277</v>
      </c>
      <c r="I12" s="3">
        <f t="shared" si="2"/>
        <v>0.25948930296756384</v>
      </c>
      <c r="J12" s="3">
        <f>GETPIVOTDATA("FIT_Value",$BY$6,"Region_Name",$C12,"FIT Banding","No FIT available","Quarter",$J$1)</f>
        <v>0.11131554737810488</v>
      </c>
      <c r="K12" s="3">
        <f t="shared" si="4"/>
        <v>0.1813528336380256</v>
      </c>
      <c r="L12" s="3">
        <f t="shared" si="5"/>
        <v>0.10032894736842106</v>
      </c>
      <c r="N12" s="95" t="s">
        <v>241</v>
      </c>
      <c r="O12">
        <v>0.88098182856055562</v>
      </c>
      <c r="P12">
        <v>0.88098182856055562</v>
      </c>
      <c r="Q12">
        <v>0.78972942073170727</v>
      </c>
      <c r="R12">
        <v>0.78156312625250501</v>
      </c>
      <c r="S12">
        <v>0.79897959183673473</v>
      </c>
      <c r="T12">
        <v>0.80574028701435074</v>
      </c>
      <c r="U12">
        <v>0.80724450194049158</v>
      </c>
      <c r="V12">
        <v>0.807534983853606</v>
      </c>
      <c r="W12">
        <v>0.81220486741736286</v>
      </c>
      <c r="X12">
        <v>0.81467719461216903</v>
      </c>
      <c r="Y12">
        <v>0.81761355743853315</v>
      </c>
      <c r="Z12">
        <v>0.82337334175615917</v>
      </c>
      <c r="AA12">
        <v>0.82541512915129156</v>
      </c>
      <c r="AB12">
        <v>0.8308258811152025</v>
      </c>
      <c r="AC12">
        <v>0.81339098420309086</v>
      </c>
      <c r="AS12" s="81" t="s">
        <v>841</v>
      </c>
      <c r="AT12" s="82">
        <v>0.57559269335406138</v>
      </c>
      <c r="AU12" s="82">
        <v>0.63694043003172363</v>
      </c>
      <c r="AV12" s="82">
        <v>0.66207153502235472</v>
      </c>
      <c r="AW12" s="82">
        <v>0.59168704156479213</v>
      </c>
      <c r="AX12" s="82">
        <v>0.60832690824980729</v>
      </c>
      <c r="AY12" s="82">
        <v>0.706389088298636</v>
      </c>
      <c r="AZ12" s="82">
        <v>0.65547839506172845</v>
      </c>
      <c r="BA12" s="82">
        <v>0.69139123750960796</v>
      </c>
      <c r="BB12" s="82">
        <v>4.1197046249514188E-2</v>
      </c>
      <c r="BC12" s="82">
        <v>3.9654564681001057E-2</v>
      </c>
      <c r="BD12" s="82">
        <v>4.6013412816691503E-2</v>
      </c>
      <c r="BE12" s="82">
        <v>3.0736989172196996E-2</v>
      </c>
      <c r="BF12" s="82">
        <v>3.1996915959907481E-2</v>
      </c>
      <c r="BG12" s="82">
        <v>3.5893754486719311E-2</v>
      </c>
      <c r="BH12" s="82">
        <v>3.3757716049382713E-2</v>
      </c>
      <c r="BI12" s="82">
        <v>3.6318216756341275E-2</v>
      </c>
      <c r="BJ12" s="82">
        <v>0.22169811320754718</v>
      </c>
      <c r="BK12" s="82">
        <v>0.40888888888888891</v>
      </c>
      <c r="BL12" s="82">
        <v>0.41295546558704455</v>
      </c>
      <c r="BM12" s="82">
        <v>0.44886363636363635</v>
      </c>
      <c r="BN12" s="82">
        <v>0.45783132530120479</v>
      </c>
      <c r="BO12" s="82">
        <v>0.54500000000000004</v>
      </c>
      <c r="BP12" s="82">
        <v>0.43428571428571427</v>
      </c>
      <c r="BQ12" s="82">
        <v>0.455026455026455</v>
      </c>
      <c r="BR12" s="82"/>
      <c r="BS12" s="82"/>
      <c r="BT12" s="82"/>
      <c r="BU12" s="82"/>
      <c r="BV12" s="82"/>
      <c r="BW12" s="82"/>
      <c r="BX12" s="82"/>
      <c r="BY12" s="94" t="s">
        <v>841</v>
      </c>
      <c r="BZ12" s="2">
        <v>0.27336777829967118</v>
      </c>
      <c r="CA12" s="2">
        <v>0.22240488492249882</v>
      </c>
      <c r="CB12" s="2">
        <v>0.37482386096759041</v>
      </c>
      <c r="CC12" s="2">
        <v>2.5833724753405356E-3</v>
      </c>
      <c r="CD12" s="2">
        <v>2.1841240018788163E-2</v>
      </c>
      <c r="CE12" s="2">
        <v>0.10497886331611085</v>
      </c>
      <c r="CF12" s="2">
        <v>1</v>
      </c>
      <c r="CJ12" s="2"/>
      <c r="CL12" s="94" t="s">
        <v>841</v>
      </c>
      <c r="CM12" s="2">
        <v>0.15348564733450498</v>
      </c>
      <c r="CN12" s="2">
        <v>0.36672524897480963</v>
      </c>
      <c r="CO12" s="2">
        <v>0.39425893380199178</v>
      </c>
      <c r="CP12" s="2">
        <v>4.6865846514352666E-3</v>
      </c>
      <c r="CQ12" s="2">
        <v>9.9589923842999407E-3</v>
      </c>
      <c r="CR12" s="2">
        <v>7.0884592852958409E-2</v>
      </c>
      <c r="CS12" s="2">
        <v>1</v>
      </c>
      <c r="CZ12" s="94" t="s">
        <v>841</v>
      </c>
      <c r="DA12" s="2">
        <v>0.30631578947368421</v>
      </c>
      <c r="DB12" s="2">
        <v>0.24921052631578947</v>
      </c>
      <c r="DC12" s="2">
        <v>0.42</v>
      </c>
      <c r="DD12" s="2">
        <v>2.4473684210526314E-2</v>
      </c>
      <c r="DE12" s="2">
        <v>1</v>
      </c>
      <c r="DF12" s="2"/>
      <c r="DG12" s="94" t="s">
        <v>841</v>
      </c>
      <c r="DH12" s="2">
        <v>0.16603295310519645</v>
      </c>
      <c r="DI12" s="2">
        <v>0.39670468948035487</v>
      </c>
      <c r="DJ12" s="2">
        <v>0.42648922686945501</v>
      </c>
      <c r="DK12" s="2">
        <v>1.0773130544993664E-2</v>
      </c>
      <c r="DL12" s="2">
        <v>1</v>
      </c>
    </row>
    <row r="13" spans="1:116">
      <c r="A13" t="str">
        <f t="shared" si="6"/>
        <v>CANCER ALLIANCE - EAST MIDLANDS</v>
      </c>
      <c r="B13" t="s">
        <v>839</v>
      </c>
      <c r="C13" t="s">
        <v>842</v>
      </c>
      <c r="D13" s="3">
        <f t="shared" si="0"/>
        <v>0.60391254315304943</v>
      </c>
      <c r="E13" s="3">
        <f t="shared" ref="E13:E73" si="10">GETPIVOTDATA("Sum of 62 Day %",$AS$6,"Region_Name",$C13,"Quarter",$D$1)</f>
        <v>0.38221709006928406</v>
      </c>
      <c r="F13" s="3">
        <f t="shared" si="1"/>
        <v>4.9827387802071348E-2</v>
      </c>
      <c r="G13" s="3" t="e">
        <f t="shared" ref="G13:G31" si="11">GETPIVOTDATA("%",$N$4,"Indicator_Code","CAN01","GP_CCG_CA_NM",C13,"MMM-YY",$G$1)</f>
        <v>#REF!</v>
      </c>
      <c r="H13" s="3">
        <f t="shared" ref="H13:H31" si="12">GETPIVOTDATA("%",$N$4,"Indicator_Code","CAN02","GP_CCG_CA_NM",C13,"MMM-YY",$H$1)</f>
        <v>0.86228405342738645</v>
      </c>
      <c r="I13" s="3">
        <f t="shared" si="2"/>
        <v>0.13272427356934399</v>
      </c>
      <c r="J13" s="3">
        <f t="shared" si="3"/>
        <v>6.7856720652559405E-2</v>
      </c>
      <c r="K13" s="3">
        <f t="shared" si="4"/>
        <v>9.0909090909090912E-2</v>
      </c>
      <c r="L13" s="3">
        <f t="shared" si="5"/>
        <v>5.5327868852459015E-2</v>
      </c>
      <c r="N13" s="95" t="s">
        <v>217</v>
      </c>
      <c r="O13">
        <v>0.86103999293722966</v>
      </c>
      <c r="P13">
        <v>0.86103999293722966</v>
      </c>
      <c r="Q13">
        <v>0.82342023862129921</v>
      </c>
      <c r="R13">
        <v>0.72954230235783635</v>
      </c>
      <c r="S13">
        <v>0.77623762376237626</v>
      </c>
      <c r="T13">
        <v>0.78928410625844214</v>
      </c>
      <c r="U13">
        <v>0.79000335457900028</v>
      </c>
      <c r="V13">
        <v>0.80793094146209876</v>
      </c>
      <c r="W13">
        <v>0.81299704612588053</v>
      </c>
      <c r="X13">
        <v>0.82058305615339466</v>
      </c>
      <c r="Y13">
        <v>0.82305166753067216</v>
      </c>
      <c r="Z13">
        <v>0.83220381526104414</v>
      </c>
      <c r="AA13">
        <v>0.83770694898074105</v>
      </c>
      <c r="AB13">
        <v>0.84231557377049182</v>
      </c>
      <c r="AC13">
        <v>0.82259267315042106</v>
      </c>
      <c r="AS13" s="81" t="s">
        <v>843</v>
      </c>
      <c r="AT13" s="82">
        <v>0.68756371049949028</v>
      </c>
      <c r="AU13" s="82">
        <v>0.73086419753086418</v>
      </c>
      <c r="AV13" s="82">
        <v>0.72882096069868996</v>
      </c>
      <c r="AW13" s="82">
        <v>0.74289911851126345</v>
      </c>
      <c r="AX13" s="82">
        <v>0.74947698744769875</v>
      </c>
      <c r="AY13" s="82">
        <v>0.78693693693693689</v>
      </c>
      <c r="AZ13" s="82">
        <v>0.75291375291375295</v>
      </c>
      <c r="BA13" s="82">
        <v>0.74623871614844539</v>
      </c>
      <c r="BB13" s="82">
        <v>4.306829765545362E-2</v>
      </c>
      <c r="BC13" s="82">
        <v>4.0740740740740744E-2</v>
      </c>
      <c r="BD13" s="82">
        <v>3.88646288209607E-2</v>
      </c>
      <c r="BE13" s="82">
        <v>4.3829578844270321E-2</v>
      </c>
      <c r="BF13" s="82">
        <v>4.3148535564853555E-2</v>
      </c>
      <c r="BG13" s="82">
        <v>4.4369369369369367E-2</v>
      </c>
      <c r="BH13" s="82">
        <v>4.0093240093240091E-2</v>
      </c>
      <c r="BI13" s="82">
        <v>3.8615847542627882E-2</v>
      </c>
      <c r="BJ13" s="82">
        <v>0.47928994082840237</v>
      </c>
      <c r="BK13" s="82">
        <v>0.4303030303030303</v>
      </c>
      <c r="BL13" s="82">
        <v>0.4157303370786517</v>
      </c>
      <c r="BM13" s="82">
        <v>0.44692737430167595</v>
      </c>
      <c r="BN13" s="82">
        <v>0.50909090909090904</v>
      </c>
      <c r="BO13" s="82">
        <v>0.43654822335025378</v>
      </c>
      <c r="BP13" s="82">
        <v>0.47674418604651164</v>
      </c>
      <c r="BQ13" s="82">
        <v>0.5714285714285714</v>
      </c>
      <c r="BR13" s="82"/>
      <c r="BS13" s="82"/>
      <c r="BT13" s="82"/>
      <c r="BU13" s="82"/>
      <c r="BV13" s="82"/>
      <c r="BW13" s="82"/>
      <c r="BX13" s="82"/>
      <c r="BY13" s="94" t="s">
        <v>843</v>
      </c>
      <c r="BZ13" s="2">
        <v>0.12494845360824743</v>
      </c>
      <c r="CA13" s="2">
        <v>0.19711340206185568</v>
      </c>
      <c r="CB13" s="2">
        <v>0.4404123711340206</v>
      </c>
      <c r="CC13" s="2">
        <v>0</v>
      </c>
      <c r="CD13" s="2">
        <v>0</v>
      </c>
      <c r="CE13" s="2">
        <v>0.23752577319587628</v>
      </c>
      <c r="CF13" s="2">
        <v>1</v>
      </c>
      <c r="CJ13" s="2"/>
      <c r="CL13" s="94" t="s">
        <v>843</v>
      </c>
      <c r="CM13" s="2">
        <v>0.11798396334478808</v>
      </c>
      <c r="CN13" s="2">
        <v>0.21076746849942726</v>
      </c>
      <c r="CO13" s="2">
        <v>0.47995418098510884</v>
      </c>
      <c r="CP13" s="2">
        <v>0</v>
      </c>
      <c r="CQ13" s="2">
        <v>0</v>
      </c>
      <c r="CR13" s="2">
        <v>0.19129438717067582</v>
      </c>
      <c r="CS13" s="2">
        <v>1</v>
      </c>
      <c r="CZ13" s="94" t="s">
        <v>843</v>
      </c>
      <c r="DA13" s="2">
        <v>0.16387236343969713</v>
      </c>
      <c r="DB13" s="2">
        <v>0.25851811790156842</v>
      </c>
      <c r="DC13" s="2">
        <v>0.57760951865873444</v>
      </c>
      <c r="DD13" s="2">
        <v>0</v>
      </c>
      <c r="DE13" s="2">
        <v>1</v>
      </c>
      <c r="DF13" s="2"/>
      <c r="DG13" s="94" t="s">
        <v>843</v>
      </c>
      <c r="DH13" s="2">
        <v>0.14589235127478753</v>
      </c>
      <c r="DI13" s="2">
        <v>0.26062322946175637</v>
      </c>
      <c r="DJ13" s="2">
        <v>0.59348441926345608</v>
      </c>
      <c r="DK13" s="2">
        <v>0</v>
      </c>
      <c r="DL13" s="2">
        <v>1</v>
      </c>
    </row>
    <row r="14" spans="1:116">
      <c r="A14" t="str">
        <f t="shared" si="6"/>
        <v>CANCER ALLIANCE - EAST OF ENGLAND</v>
      </c>
      <c r="B14" t="s">
        <v>839</v>
      </c>
      <c r="C14" t="s">
        <v>815</v>
      </c>
      <c r="D14" s="3">
        <f t="shared" si="0"/>
        <v>0.62417112299465238</v>
      </c>
      <c r="E14" s="3">
        <f t="shared" si="10"/>
        <v>0.43996157540826131</v>
      </c>
      <c r="F14" s="3">
        <f t="shared" si="1"/>
        <v>3.7112299465240639E-2</v>
      </c>
      <c r="G14" s="3" t="e">
        <f t="shared" si="11"/>
        <v>#REF!</v>
      </c>
      <c r="H14" s="3">
        <f t="shared" si="12"/>
        <v>0.83843929038557186</v>
      </c>
      <c r="I14" s="3">
        <f t="shared" si="2"/>
        <v>0.22682721926631197</v>
      </c>
      <c r="J14" s="3">
        <f t="shared" si="3"/>
        <v>6.2380538662033018E-2</v>
      </c>
      <c r="K14" s="3">
        <f t="shared" si="4"/>
        <v>0.11514336917562724</v>
      </c>
      <c r="L14" s="3">
        <f t="shared" si="5"/>
        <v>4.0889015529277678E-2</v>
      </c>
      <c r="N14" s="95" t="s">
        <v>180</v>
      </c>
      <c r="O14">
        <v>0.91073155011279405</v>
      </c>
      <c r="P14">
        <v>0.91073155011279405</v>
      </c>
      <c r="Q14">
        <v>0.85623286566682788</v>
      </c>
      <c r="R14">
        <v>0.84194528875379937</v>
      </c>
      <c r="S14">
        <v>0.84930830039525695</v>
      </c>
      <c r="T14">
        <v>0.85191238966982674</v>
      </c>
      <c r="U14">
        <v>0.85388771435283062</v>
      </c>
      <c r="V14">
        <v>0.85623678646934465</v>
      </c>
      <c r="W14">
        <v>0.85785336114230704</v>
      </c>
      <c r="X14">
        <v>0.85821814698234566</v>
      </c>
      <c r="Y14">
        <v>0.85754257907542575</v>
      </c>
      <c r="Z14">
        <v>0.86213356843729338</v>
      </c>
      <c r="AA14">
        <v>0.86133653942490729</v>
      </c>
      <c r="AB14">
        <v>0.86124094950050412</v>
      </c>
      <c r="AC14">
        <v>0.85803058073263205</v>
      </c>
      <c r="AS14" s="81" t="s">
        <v>844</v>
      </c>
      <c r="AT14" s="82">
        <v>0.61627458542229074</v>
      </c>
      <c r="AU14" s="82">
        <v>0.61301775147928994</v>
      </c>
      <c r="AV14" s="82">
        <v>0.61513021909880117</v>
      </c>
      <c r="AW14" s="82">
        <v>0.620532319391635</v>
      </c>
      <c r="AX14" s="82">
        <v>0.66232709519934907</v>
      </c>
      <c r="AY14" s="82">
        <v>0.64633173843700165</v>
      </c>
      <c r="AZ14" s="82">
        <v>0.6533477321814255</v>
      </c>
      <c r="BA14" s="82">
        <v>0.72289599411980887</v>
      </c>
      <c r="BB14" s="82">
        <v>5.5534130350944851E-2</v>
      </c>
      <c r="BC14" s="82">
        <v>4.4773175542406313E-2</v>
      </c>
      <c r="BD14" s="82">
        <v>4.878048780487805E-2</v>
      </c>
      <c r="BE14" s="82">
        <v>5.0190114068441066E-2</v>
      </c>
      <c r="BF14" s="82">
        <v>5.1668022782750206E-2</v>
      </c>
      <c r="BG14" s="82">
        <v>5.0239234449760764E-2</v>
      </c>
      <c r="BH14" s="82">
        <v>4.7336213102951767E-2</v>
      </c>
      <c r="BI14" s="82">
        <v>4.906284454244763E-2</v>
      </c>
      <c r="BJ14" s="82">
        <v>0.3923611111111111</v>
      </c>
      <c r="BK14" s="82">
        <v>0.3788546255506608</v>
      </c>
      <c r="BL14" s="82">
        <v>0.41101694915254239</v>
      </c>
      <c r="BM14" s="82">
        <v>0.4128787878787879</v>
      </c>
      <c r="BN14" s="82">
        <v>0.35826771653543305</v>
      </c>
      <c r="BO14" s="82">
        <v>0.47619047619047616</v>
      </c>
      <c r="BP14" s="82">
        <v>0.27376425855513309</v>
      </c>
      <c r="BQ14" s="82">
        <v>0.47191011235955055</v>
      </c>
      <c r="BR14" s="82"/>
      <c r="BS14" s="82"/>
      <c r="BT14" s="82"/>
      <c r="BU14" s="82"/>
      <c r="BV14" s="82"/>
      <c r="BW14" s="82"/>
      <c r="BX14" s="82"/>
      <c r="BY14" s="94" t="s">
        <v>844</v>
      </c>
      <c r="BZ14" s="2">
        <v>0.16436363636363635</v>
      </c>
      <c r="CA14" s="2">
        <v>0.19636363636363635</v>
      </c>
      <c r="CB14" s="2">
        <v>0.40509090909090911</v>
      </c>
      <c r="CC14" s="2">
        <v>1.4545454545454545E-3</v>
      </c>
      <c r="CD14" s="2">
        <v>1.2E-2</v>
      </c>
      <c r="CE14" s="2">
        <v>0.22072727272727272</v>
      </c>
      <c r="CF14" s="2">
        <v>1</v>
      </c>
      <c r="CJ14" s="2"/>
      <c r="CL14" s="94" t="s">
        <v>844</v>
      </c>
      <c r="CM14" s="2">
        <v>0.11931818181818182</v>
      </c>
      <c r="CN14" s="2">
        <v>0.25454545454545452</v>
      </c>
      <c r="CO14" s="2">
        <v>0.46136363636363636</v>
      </c>
      <c r="CP14" s="2">
        <v>2.2727272727272726E-3</v>
      </c>
      <c r="CQ14" s="2">
        <v>4.5454545454545452E-3</v>
      </c>
      <c r="CR14" s="2">
        <v>0.15795454545454546</v>
      </c>
      <c r="CS14" s="2">
        <v>1</v>
      </c>
      <c r="CZ14" s="94" t="s">
        <v>844</v>
      </c>
      <c r="DA14" s="2">
        <v>0.21131369798971483</v>
      </c>
      <c r="DB14" s="2">
        <v>0.25245441795231416</v>
      </c>
      <c r="DC14" s="2">
        <v>0.52080411407199623</v>
      </c>
      <c r="DD14" s="2">
        <v>1.5427769985974754E-2</v>
      </c>
      <c r="DE14" s="2">
        <v>1</v>
      </c>
      <c r="DF14" s="2"/>
      <c r="DG14" s="94" t="s">
        <v>844</v>
      </c>
      <c r="DH14" s="2">
        <v>0.14208389715832206</v>
      </c>
      <c r="DI14" s="2">
        <v>0.30311231393775373</v>
      </c>
      <c r="DJ14" s="2">
        <v>0.5493910690121786</v>
      </c>
      <c r="DK14" s="2">
        <v>5.4127198917456026E-3</v>
      </c>
      <c r="DL14" s="2">
        <v>1</v>
      </c>
    </row>
    <row r="15" spans="1:116">
      <c r="A15" t="str">
        <f t="shared" si="6"/>
        <v>CANCER ALLIANCE - GREATER MANCHESTER</v>
      </c>
      <c r="B15" t="s">
        <v>839</v>
      </c>
      <c r="C15" t="s">
        <v>845</v>
      </c>
      <c r="D15" s="3">
        <f t="shared" si="0"/>
        <v>0.69427418149200182</v>
      </c>
      <c r="E15" s="3">
        <f t="shared" si="10"/>
        <v>0.54712643678160922</v>
      </c>
      <c r="F15" s="3">
        <f t="shared" si="1"/>
        <v>3.2516071161608609E-2</v>
      </c>
      <c r="G15" s="3" t="e">
        <f t="shared" si="11"/>
        <v>#REF!</v>
      </c>
      <c r="H15" s="3">
        <f t="shared" si="12"/>
        <v>0.84801926023199825</v>
      </c>
      <c r="I15" s="3">
        <f t="shared" si="2"/>
        <v>0.15902732945986658</v>
      </c>
      <c r="J15" s="3">
        <f t="shared" si="3"/>
        <v>0.11704503163379233</v>
      </c>
      <c r="K15" s="3">
        <f t="shared" si="4"/>
        <v>0.12188365650969529</v>
      </c>
      <c r="L15" s="3">
        <f t="shared" si="5"/>
        <v>8.3048211508553654E-2</v>
      </c>
      <c r="N15" s="81" t="s">
        <v>172</v>
      </c>
      <c r="O15">
        <v>0.85923039454456895</v>
      </c>
      <c r="P15">
        <v>0.85923039454456895</v>
      </c>
      <c r="Q15">
        <v>0.81900334393605745</v>
      </c>
      <c r="R15">
        <v>0.75569915634535989</v>
      </c>
      <c r="S15">
        <v>0.775813044250933</v>
      </c>
      <c r="T15">
        <v>0.78755529342376884</v>
      </c>
      <c r="U15">
        <v>0.79774309308660118</v>
      </c>
      <c r="V15">
        <v>0.80121250797702614</v>
      </c>
      <c r="W15">
        <v>0.8041865394806571</v>
      </c>
      <c r="X15">
        <v>0.8100898445386634</v>
      </c>
      <c r="Y15">
        <v>0.8152792082754915</v>
      </c>
      <c r="Z15">
        <v>0.81695474256397727</v>
      </c>
      <c r="AA15">
        <v>0.82184725017076821</v>
      </c>
      <c r="AB15">
        <v>0.82917440712289336</v>
      </c>
      <c r="AC15">
        <v>0.81262727695699644</v>
      </c>
      <c r="AS15" s="81" t="s">
        <v>846</v>
      </c>
      <c r="AT15" s="82">
        <v>0.66091245376078911</v>
      </c>
      <c r="AU15" s="82">
        <v>0.75294117647058822</v>
      </c>
      <c r="AV15" s="82">
        <v>0.77929584866001056</v>
      </c>
      <c r="AW15" s="82">
        <v>0.78092068774265111</v>
      </c>
      <c r="AX15" s="82">
        <v>0.77841892671667623</v>
      </c>
      <c r="AY15" s="82">
        <v>0.76419965576592086</v>
      </c>
      <c r="AZ15" s="82">
        <v>0.72889610389610393</v>
      </c>
      <c r="BA15" s="82">
        <v>0.75931677018633537</v>
      </c>
      <c r="BB15" s="82">
        <v>6.3501849568434035E-2</v>
      </c>
      <c r="BC15" s="82">
        <v>5.4901960784313725E-2</v>
      </c>
      <c r="BD15" s="82">
        <v>4.8870204939569103E-2</v>
      </c>
      <c r="BE15" s="82">
        <v>4.8252911813643926E-2</v>
      </c>
      <c r="BF15" s="82">
        <v>5.8568955568378538E-2</v>
      </c>
      <c r="BG15" s="82">
        <v>4.1308089500860588E-2</v>
      </c>
      <c r="BH15" s="82">
        <v>5.4112554112554112E-2</v>
      </c>
      <c r="BI15" s="82">
        <v>4.4254658385093168E-2</v>
      </c>
      <c r="BJ15" s="82">
        <v>0.470873786407767</v>
      </c>
      <c r="BK15" s="82">
        <v>0.41836734693877553</v>
      </c>
      <c r="BL15" s="82">
        <v>0.4838709677419355</v>
      </c>
      <c r="BM15" s="82">
        <v>0.43678160919540232</v>
      </c>
      <c r="BN15" s="82">
        <v>0.45320197044334976</v>
      </c>
      <c r="BO15" s="82">
        <v>0.46527777777777779</v>
      </c>
      <c r="BP15" s="82">
        <v>0.495</v>
      </c>
      <c r="BQ15" s="82">
        <v>0.45614035087719296</v>
      </c>
      <c r="BR15" s="82"/>
      <c r="BS15" s="82"/>
      <c r="BT15" s="82"/>
      <c r="BU15" s="82"/>
      <c r="BV15" s="82"/>
      <c r="BW15" s="82"/>
      <c r="BX15" s="82"/>
      <c r="BY15" s="94" t="s">
        <v>846</v>
      </c>
      <c r="BZ15" s="2">
        <v>0.15925058548009369</v>
      </c>
      <c r="CA15" s="2">
        <v>0.30210772833723654</v>
      </c>
      <c r="CB15" s="2">
        <v>0.43618266978922715</v>
      </c>
      <c r="CC15" s="2">
        <v>8.1967213114754103E-3</v>
      </c>
      <c r="CD15" s="2">
        <v>8.1967213114754103E-3</v>
      </c>
      <c r="CE15" s="2">
        <v>8.6065573770491802E-2</v>
      </c>
      <c r="CF15" s="2">
        <v>1</v>
      </c>
      <c r="CJ15" s="2"/>
      <c r="CL15" s="94" t="s">
        <v>846</v>
      </c>
      <c r="CM15" s="2">
        <v>0.11895910780669144</v>
      </c>
      <c r="CN15" s="2">
        <v>0.32527881040892193</v>
      </c>
      <c r="CO15" s="2">
        <v>0.46096654275092935</v>
      </c>
      <c r="CP15" s="2">
        <v>1.0223048327137546E-2</v>
      </c>
      <c r="CQ15" s="2">
        <v>1.0223048327137546E-2</v>
      </c>
      <c r="CR15" s="2">
        <v>7.434944237918216E-2</v>
      </c>
      <c r="CS15" s="2">
        <v>1</v>
      </c>
      <c r="CZ15" s="94" t="s">
        <v>846</v>
      </c>
      <c r="DA15" s="2">
        <v>0.17582417582417584</v>
      </c>
      <c r="DB15" s="2">
        <v>0.33354880413703941</v>
      </c>
      <c r="DC15" s="2">
        <v>0.48157724628312865</v>
      </c>
      <c r="DD15" s="2">
        <v>9.0497737556561094E-3</v>
      </c>
      <c r="DE15" s="2">
        <v>1</v>
      </c>
      <c r="DF15" s="2"/>
      <c r="DG15" s="94" t="s">
        <v>846</v>
      </c>
      <c r="DH15" s="2">
        <v>0.12994923857868021</v>
      </c>
      <c r="DI15" s="2">
        <v>0.35532994923857869</v>
      </c>
      <c r="DJ15" s="2">
        <v>0.50355329949238581</v>
      </c>
      <c r="DK15" s="2">
        <v>1.1167512690355329E-2</v>
      </c>
      <c r="DL15" s="2">
        <v>1</v>
      </c>
    </row>
    <row r="16" spans="1:116">
      <c r="A16" t="str">
        <f t="shared" si="6"/>
        <v>CANCER ALLIANCE - HUMBER AND NORTH YORKSHIRE</v>
      </c>
      <c r="B16" t="s">
        <v>839</v>
      </c>
      <c r="C16" t="s">
        <v>847</v>
      </c>
      <c r="D16" s="3">
        <f t="shared" si="0"/>
        <v>0.434412265758092</v>
      </c>
      <c r="E16" s="3">
        <f t="shared" si="10"/>
        <v>0.29629629629629628</v>
      </c>
      <c r="F16" s="3">
        <f t="shared" si="1"/>
        <v>3.2854709174981747E-2</v>
      </c>
      <c r="G16" s="3" t="e">
        <f t="shared" si="11"/>
        <v>#REF!</v>
      </c>
      <c r="H16" s="3">
        <f t="shared" si="12"/>
        <v>0.81111041913184279</v>
      </c>
      <c r="I16" s="3">
        <f t="shared" si="2"/>
        <v>0.21229314420803783</v>
      </c>
      <c r="J16" s="3">
        <f t="shared" si="3"/>
        <v>0.2255584035151959</v>
      </c>
      <c r="K16" s="3">
        <f t="shared" si="4"/>
        <v>0.11487179487179487</v>
      </c>
      <c r="L16" s="3">
        <f t="shared" si="5"/>
        <v>0.23987538940809969</v>
      </c>
      <c r="N16" s="94" t="s">
        <v>212</v>
      </c>
      <c r="O16">
        <v>0.85423028561164005</v>
      </c>
      <c r="P16">
        <v>0.85423028561164005</v>
      </c>
      <c r="Q16">
        <v>0.81404397792055017</v>
      </c>
      <c r="R16">
        <v>0.76331360946745563</v>
      </c>
      <c r="S16">
        <v>0.78048780487804881</v>
      </c>
      <c r="T16">
        <v>0.78832116788321172</v>
      </c>
      <c r="U16">
        <v>0.79465611083621968</v>
      </c>
      <c r="V16">
        <v>0.79484577922077926</v>
      </c>
      <c r="W16">
        <v>0.79210925644916541</v>
      </c>
      <c r="X16">
        <v>0.8019471083987213</v>
      </c>
      <c r="Y16">
        <v>0.80394190871369298</v>
      </c>
      <c r="Z16">
        <v>0.80364443406144137</v>
      </c>
      <c r="AA16">
        <v>0.80987574978577548</v>
      </c>
      <c r="AB16">
        <v>0.81915828532369883</v>
      </c>
      <c r="AC16">
        <v>0.80419159272493679</v>
      </c>
      <c r="AS16" s="81" t="s">
        <v>840</v>
      </c>
      <c r="AT16" s="82">
        <v>0.48965517241379308</v>
      </c>
      <c r="AU16" s="82">
        <v>0.54916420845624381</v>
      </c>
      <c r="AV16" s="82">
        <v>0.55109326193663544</v>
      </c>
      <c r="AW16" s="82">
        <v>0.56598540145985399</v>
      </c>
      <c r="AX16" s="82">
        <v>0.59829898593392217</v>
      </c>
      <c r="AY16" s="82">
        <v>0.60755114320096271</v>
      </c>
      <c r="AZ16" s="82">
        <v>0.58991804546157411</v>
      </c>
      <c r="BA16" s="82">
        <v>0.58326042578011084</v>
      </c>
      <c r="BB16" s="82">
        <v>3.3825944170771755E-2</v>
      </c>
      <c r="BC16" s="82">
        <v>4.0396591281547031E-2</v>
      </c>
      <c r="BD16" s="82">
        <v>3.5029004908522982E-2</v>
      </c>
      <c r="BE16" s="82">
        <v>3.0218978102189781E-2</v>
      </c>
      <c r="BF16" s="82">
        <v>3.819103696434413E-2</v>
      </c>
      <c r="BG16" s="82">
        <v>3.1061973525872442E-2</v>
      </c>
      <c r="BH16" s="82">
        <v>3.1003556517705273E-2</v>
      </c>
      <c r="BI16" s="82">
        <v>2.9892096821230681E-2</v>
      </c>
      <c r="BJ16" s="82">
        <v>0.42718446601941745</v>
      </c>
      <c r="BK16" s="82">
        <v>0.47870182555780932</v>
      </c>
      <c r="BL16" s="82">
        <v>0.50743099787685775</v>
      </c>
      <c r="BM16" s="82">
        <v>0.45410628019323673</v>
      </c>
      <c r="BN16" s="82">
        <v>0.50321199143468953</v>
      </c>
      <c r="BO16" s="82">
        <v>0.53753026634382561</v>
      </c>
      <c r="BP16" s="82">
        <v>0.50374064837905241</v>
      </c>
      <c r="BQ16" s="82">
        <v>0.48780487804878048</v>
      </c>
      <c r="BR16" s="82"/>
      <c r="BS16" s="82"/>
      <c r="BT16" s="82"/>
      <c r="BU16" s="82"/>
      <c r="BV16" s="82"/>
      <c r="BW16" s="82"/>
      <c r="BX16" s="82"/>
      <c r="BY16" s="94" t="s">
        <v>840</v>
      </c>
      <c r="BZ16" s="2">
        <v>0.20220900594732372</v>
      </c>
      <c r="CA16" s="2">
        <v>0.15689606343811952</v>
      </c>
      <c r="CB16" s="2">
        <v>0.32554517133956384</v>
      </c>
      <c r="CC16" s="2">
        <v>0</v>
      </c>
      <c r="CD16" s="2">
        <v>9.7706032285471534E-2</v>
      </c>
      <c r="CE16" s="2">
        <v>0.21764372698952139</v>
      </c>
      <c r="CF16" s="2">
        <v>1</v>
      </c>
      <c r="CJ16" s="2"/>
      <c r="CL16" s="94" t="s">
        <v>840</v>
      </c>
      <c r="CM16" s="2">
        <v>0.17032967032967034</v>
      </c>
      <c r="CN16" s="2">
        <v>0.20283882783882784</v>
      </c>
      <c r="CO16" s="2">
        <v>0.37637362637362637</v>
      </c>
      <c r="CP16" s="2">
        <v>0</v>
      </c>
      <c r="CQ16" s="2">
        <v>8.2417582417582416E-2</v>
      </c>
      <c r="CR16" s="2">
        <v>0.16804029304029305</v>
      </c>
      <c r="CS16" s="2">
        <v>1</v>
      </c>
      <c r="CZ16" s="94" t="s">
        <v>840</v>
      </c>
      <c r="DA16" s="2">
        <v>0.25846153846153846</v>
      </c>
      <c r="DB16" s="2">
        <v>0.20054298642533935</v>
      </c>
      <c r="DC16" s="2">
        <v>0.41610859728506788</v>
      </c>
      <c r="DD16" s="2">
        <v>0.1248868778280543</v>
      </c>
      <c r="DE16" s="2">
        <v>1</v>
      </c>
      <c r="DF16" s="2"/>
      <c r="DG16" s="94" t="s">
        <v>840</v>
      </c>
      <c r="DH16" s="2">
        <v>0.20473307649972483</v>
      </c>
      <c r="DI16" s="2">
        <v>0.24380847550908091</v>
      </c>
      <c r="DJ16" s="2">
        <v>0.4523940561364887</v>
      </c>
      <c r="DK16" s="2">
        <v>9.9064391854705558E-2</v>
      </c>
      <c r="DL16" s="2">
        <v>1</v>
      </c>
    </row>
    <row r="17" spans="1:116">
      <c r="A17" t="str">
        <f t="shared" si="6"/>
        <v>CANCER ALLIANCE - KENT AND MEDWAY</v>
      </c>
      <c r="B17" t="s">
        <v>839</v>
      </c>
      <c r="C17" t="s">
        <v>848</v>
      </c>
      <c r="D17" s="3">
        <f t="shared" si="0"/>
        <v>0.63410561469421833</v>
      </c>
      <c r="E17" s="3">
        <f t="shared" si="10"/>
        <v>0.65538461538461534</v>
      </c>
      <c r="F17" s="3">
        <f t="shared" si="1"/>
        <v>3.3917762471300357E-2</v>
      </c>
      <c r="G17" s="3" t="e">
        <f t="shared" si="11"/>
        <v>#REF!</v>
      </c>
      <c r="H17" s="3">
        <f t="shared" si="12"/>
        <v>0.80231751318345823</v>
      </c>
      <c r="I17" s="3">
        <f t="shared" si="2"/>
        <v>0.24783928988554077</v>
      </c>
      <c r="J17" s="3">
        <f t="shared" si="3"/>
        <v>0.15093216977389926</v>
      </c>
      <c r="K17" s="3">
        <f t="shared" si="4"/>
        <v>0.13769035532994925</v>
      </c>
      <c r="L17" s="3">
        <f t="shared" si="5"/>
        <v>5.4589082183563287E-2</v>
      </c>
      <c r="N17" s="95" t="s">
        <v>269</v>
      </c>
      <c r="O17">
        <v>0.85423028561164005</v>
      </c>
      <c r="P17">
        <v>0.85423028561164005</v>
      </c>
      <c r="Q17">
        <v>0.81404397792055017</v>
      </c>
      <c r="R17">
        <v>0.76331360946745563</v>
      </c>
      <c r="S17">
        <v>0.78048780487804881</v>
      </c>
      <c r="T17">
        <v>0.78832116788321172</v>
      </c>
      <c r="U17">
        <v>0.79465611083621968</v>
      </c>
      <c r="V17">
        <v>0.79484577922077926</v>
      </c>
      <c r="W17">
        <v>0.79210925644916541</v>
      </c>
      <c r="X17">
        <v>0.8019471083987213</v>
      </c>
      <c r="Y17">
        <v>0.80394190871369298</v>
      </c>
      <c r="Z17">
        <v>0.80364443406144137</v>
      </c>
      <c r="AA17">
        <v>0.80987574978577548</v>
      </c>
      <c r="AB17">
        <v>0.81915828532369883</v>
      </c>
      <c r="AC17">
        <v>0.80419159272493679</v>
      </c>
      <c r="AS17" s="81" t="s">
        <v>849</v>
      </c>
      <c r="AT17" s="82">
        <v>0.48965517241379308</v>
      </c>
      <c r="AU17" s="82">
        <v>0.54916420845624381</v>
      </c>
      <c r="AV17" s="82">
        <v>0.55109326193663544</v>
      </c>
      <c r="AW17" s="82">
        <v>0.56598540145985399</v>
      </c>
      <c r="AX17" s="82">
        <v>0.59829898593392217</v>
      </c>
      <c r="AY17" s="82">
        <v>0.60755114320096271</v>
      </c>
      <c r="AZ17" s="82">
        <v>0.58991804546157411</v>
      </c>
      <c r="BA17" s="82">
        <v>0.58326042578011084</v>
      </c>
      <c r="BB17" s="82">
        <v>3.3825944170771755E-2</v>
      </c>
      <c r="BC17" s="82">
        <v>4.0396591281547031E-2</v>
      </c>
      <c r="BD17" s="82">
        <v>3.5029004908522982E-2</v>
      </c>
      <c r="BE17" s="82">
        <v>3.0218978102189781E-2</v>
      </c>
      <c r="BF17" s="82">
        <v>3.819103696434413E-2</v>
      </c>
      <c r="BG17" s="82">
        <v>3.1061973525872442E-2</v>
      </c>
      <c r="BH17" s="82">
        <v>3.1003556517705273E-2</v>
      </c>
      <c r="BI17" s="82">
        <v>2.9892096821230681E-2</v>
      </c>
      <c r="BJ17" s="82">
        <v>0.42718446601941745</v>
      </c>
      <c r="BK17" s="82">
        <v>0.47870182555780932</v>
      </c>
      <c r="BL17" s="82">
        <v>0.50743099787685775</v>
      </c>
      <c r="BM17" s="82">
        <v>0.45410628019323673</v>
      </c>
      <c r="BN17" s="82">
        <v>0.50321199143468953</v>
      </c>
      <c r="BO17" s="82">
        <v>0.53753026634382561</v>
      </c>
      <c r="BP17" s="82">
        <v>0.50374064837905241</v>
      </c>
      <c r="BQ17" s="82">
        <v>0.48780487804878048</v>
      </c>
      <c r="BR17" s="82"/>
      <c r="BS17" s="82"/>
      <c r="BT17" s="82"/>
      <c r="BU17" s="82"/>
      <c r="BV17" s="82"/>
      <c r="BW17" s="82"/>
      <c r="BX17" s="82"/>
      <c r="BY17" s="94" t="s">
        <v>849</v>
      </c>
      <c r="BZ17" s="2">
        <v>0.20220900594732372</v>
      </c>
      <c r="CA17" s="2">
        <v>0.15689606343811952</v>
      </c>
      <c r="CB17" s="2">
        <v>0.32554517133956384</v>
      </c>
      <c r="CC17" s="2">
        <v>0</v>
      </c>
      <c r="CD17" s="2">
        <v>9.7706032285471534E-2</v>
      </c>
      <c r="CE17" s="2">
        <v>0.21764372698952139</v>
      </c>
      <c r="CF17" s="2">
        <v>1</v>
      </c>
      <c r="CJ17" s="2"/>
      <c r="CL17" s="94" t="s">
        <v>849</v>
      </c>
      <c r="CM17" s="2">
        <v>0.17032967032967034</v>
      </c>
      <c r="CN17" s="2">
        <v>0.20283882783882784</v>
      </c>
      <c r="CO17" s="2">
        <v>0.37637362637362637</v>
      </c>
      <c r="CP17" s="2">
        <v>0</v>
      </c>
      <c r="CQ17" s="2">
        <v>8.2417582417582416E-2</v>
      </c>
      <c r="CR17" s="2">
        <v>0.16804029304029305</v>
      </c>
      <c r="CS17" s="2">
        <v>1</v>
      </c>
      <c r="CZ17" s="94" t="s">
        <v>849</v>
      </c>
      <c r="DA17" s="2">
        <v>0.25846153846153846</v>
      </c>
      <c r="DB17" s="2">
        <v>0.20054298642533935</v>
      </c>
      <c r="DC17" s="2">
        <v>0.41610859728506788</v>
      </c>
      <c r="DD17" s="2">
        <v>0.1248868778280543</v>
      </c>
      <c r="DE17" s="2">
        <v>1</v>
      </c>
      <c r="DF17" s="2"/>
      <c r="DG17" s="94" t="s">
        <v>849</v>
      </c>
      <c r="DH17" s="2">
        <v>0.20473307649972483</v>
      </c>
      <c r="DI17" s="2">
        <v>0.24380847550908091</v>
      </c>
      <c r="DJ17" s="2">
        <v>0.4523940561364887</v>
      </c>
      <c r="DK17" s="2">
        <v>9.9064391854705558E-2</v>
      </c>
      <c r="DL17" s="2">
        <v>1</v>
      </c>
    </row>
    <row r="18" spans="1:116">
      <c r="A18" t="str">
        <f t="shared" si="6"/>
        <v>CANCER ALLIANCE - LANCASHIRE AND SOUTH CUMBRIA</v>
      </c>
      <c r="B18" t="s">
        <v>839</v>
      </c>
      <c r="C18" t="s">
        <v>850</v>
      </c>
      <c r="D18" s="3">
        <f t="shared" si="0"/>
        <v>0.61210143108209891</v>
      </c>
      <c r="E18" s="3">
        <f t="shared" si="10"/>
        <v>0.40540540540540543</v>
      </c>
      <c r="F18" s="3">
        <f t="shared" si="1"/>
        <v>3.7157921164951042E-2</v>
      </c>
      <c r="G18" s="3" t="e">
        <f t="shared" si="11"/>
        <v>#REF!</v>
      </c>
      <c r="H18" s="3">
        <f t="shared" si="12"/>
        <v>0.84725362008920391</v>
      </c>
      <c r="I18" s="3">
        <f t="shared" si="2"/>
        <v>9.0166167256878232E-2</v>
      </c>
      <c r="J18" s="3">
        <f t="shared" si="3"/>
        <v>0.15749828806208629</v>
      </c>
      <c r="K18" s="3">
        <f t="shared" si="4"/>
        <v>4.4722719141323794E-2</v>
      </c>
      <c r="L18" s="3">
        <f t="shared" si="5"/>
        <v>0.13003095975232198</v>
      </c>
      <c r="N18" s="94" t="s">
        <v>204</v>
      </c>
      <c r="O18">
        <v>0.86891448751366351</v>
      </c>
      <c r="P18">
        <v>0.86891448751366351</v>
      </c>
      <c r="Q18">
        <v>0.81924247548190732</v>
      </c>
      <c r="R18">
        <v>0.68686868686868685</v>
      </c>
      <c r="S18">
        <v>0.72618499769903355</v>
      </c>
      <c r="T18">
        <v>0.75302297460701328</v>
      </c>
      <c r="U18">
        <v>0.77443609022556392</v>
      </c>
      <c r="V18">
        <v>0.78637826242402575</v>
      </c>
      <c r="W18">
        <v>0.78843024115993487</v>
      </c>
      <c r="X18">
        <v>0.79724434331942862</v>
      </c>
      <c r="Y18">
        <v>0.80380459252588921</v>
      </c>
      <c r="Z18">
        <v>0.80738705738705741</v>
      </c>
      <c r="AA18">
        <v>0.81151735045120477</v>
      </c>
      <c r="AB18">
        <v>0.8200579907896981</v>
      </c>
      <c r="AC18">
        <v>0.79955197876047457</v>
      </c>
      <c r="AS18" s="81" t="s">
        <v>851</v>
      </c>
      <c r="AT18" s="82">
        <v>0.68104038329911021</v>
      </c>
      <c r="AU18" s="82">
        <v>0.6946354883081155</v>
      </c>
      <c r="AV18" s="82">
        <v>0.74394904458598721</v>
      </c>
      <c r="AW18" s="82">
        <v>0.70701168614357257</v>
      </c>
      <c r="AX18" s="82">
        <v>0.70881226053639845</v>
      </c>
      <c r="AY18" s="82">
        <v>0.83102493074792239</v>
      </c>
      <c r="AZ18" s="82">
        <v>0.83320281910728267</v>
      </c>
      <c r="BA18" s="82">
        <v>0.77008750994431185</v>
      </c>
      <c r="BB18" s="82">
        <v>4.6885694729637238E-2</v>
      </c>
      <c r="BC18" s="82">
        <v>3.6451169188445667E-2</v>
      </c>
      <c r="BD18" s="82">
        <v>4.9044585987261149E-2</v>
      </c>
      <c r="BE18" s="82">
        <v>3.7562604340567615E-2</v>
      </c>
      <c r="BF18" s="82">
        <v>4.8850574712643681E-2</v>
      </c>
      <c r="BG18" s="82">
        <v>4.7091412742382273E-2</v>
      </c>
      <c r="BH18" s="82">
        <v>4.1895066562255286E-2</v>
      </c>
      <c r="BI18" s="82">
        <v>3.5003977724741446E-2</v>
      </c>
      <c r="BJ18" s="82">
        <v>0.56934306569343063</v>
      </c>
      <c r="BK18" s="82">
        <v>0.660377358490566</v>
      </c>
      <c r="BL18" s="82">
        <v>0.63636363636363635</v>
      </c>
      <c r="BM18" s="82">
        <v>0.68888888888888888</v>
      </c>
      <c r="BN18" s="82">
        <v>0.68627450980392157</v>
      </c>
      <c r="BO18" s="82">
        <v>0.66666666666666663</v>
      </c>
      <c r="BP18" s="82">
        <v>0.65420560747663548</v>
      </c>
      <c r="BQ18" s="82">
        <v>0.72727272727272729</v>
      </c>
      <c r="BR18" s="82"/>
      <c r="BS18" s="82"/>
      <c r="BT18" s="82"/>
      <c r="BU18" s="82"/>
      <c r="BV18" s="82"/>
      <c r="BW18" s="82"/>
      <c r="BX18" s="82"/>
      <c r="BY18" s="94" t="s">
        <v>851</v>
      </c>
      <c r="BZ18" s="2">
        <v>0.27645788336933047</v>
      </c>
      <c r="CA18" s="2">
        <v>0.26997840172786175</v>
      </c>
      <c r="CB18" s="2">
        <v>0.44060475161987039</v>
      </c>
      <c r="CC18" s="2">
        <v>0</v>
      </c>
      <c r="CD18" s="2">
        <v>0</v>
      </c>
      <c r="CE18" s="2">
        <v>1.2958963282937365E-2</v>
      </c>
      <c r="CF18" s="2">
        <v>1</v>
      </c>
      <c r="CJ18" s="2"/>
      <c r="CL18" s="94" t="s">
        <v>851</v>
      </c>
      <c r="CM18" s="2">
        <v>9.1370558375634514E-2</v>
      </c>
      <c r="CN18" s="2">
        <v>0.32487309644670048</v>
      </c>
      <c r="CO18" s="2">
        <v>0.57360406091370564</v>
      </c>
      <c r="CP18" s="2">
        <v>0</v>
      </c>
      <c r="CQ18" s="2">
        <v>0</v>
      </c>
      <c r="CR18" s="2">
        <v>1.015228426395939E-2</v>
      </c>
      <c r="CS18" s="2">
        <v>1</v>
      </c>
      <c r="CZ18" s="94" t="s">
        <v>851</v>
      </c>
      <c r="DA18" s="2">
        <v>0.28008752735229758</v>
      </c>
      <c r="DB18" s="2">
        <v>0.2735229759299781</v>
      </c>
      <c r="DC18" s="2">
        <v>0.44638949671772427</v>
      </c>
      <c r="DD18" s="2">
        <v>0</v>
      </c>
      <c r="DE18" s="2">
        <v>1</v>
      </c>
      <c r="DF18" s="2"/>
      <c r="DG18" s="94" t="s">
        <v>851</v>
      </c>
      <c r="DH18" s="2">
        <v>9.2307692307692313E-2</v>
      </c>
      <c r="DI18" s="2">
        <v>0.3282051282051282</v>
      </c>
      <c r="DJ18" s="2">
        <v>0.57948717948717954</v>
      </c>
      <c r="DK18" s="2">
        <v>0</v>
      </c>
      <c r="DL18" s="2">
        <v>1</v>
      </c>
    </row>
    <row r="19" spans="1:116">
      <c r="A19" t="str">
        <f t="shared" si="6"/>
        <v>CANCER ALLIANCE - NORTH CENTRAL LONDON</v>
      </c>
      <c r="B19" t="s">
        <v>839</v>
      </c>
      <c r="C19" t="s">
        <v>852</v>
      </c>
      <c r="D19" s="3">
        <f t="shared" si="0"/>
        <v>0.64769001490312961</v>
      </c>
      <c r="E19" s="3">
        <f t="shared" si="10"/>
        <v>0.73248407643312097</v>
      </c>
      <c r="F19" s="3">
        <f t="shared" si="1"/>
        <v>2.3397913561847988E-2</v>
      </c>
      <c r="G19" s="3" t="e">
        <f t="shared" si="11"/>
        <v>#REF!</v>
      </c>
      <c r="H19" s="3">
        <f t="shared" si="12"/>
        <v>0.81915828532369883</v>
      </c>
      <c r="I19" s="3">
        <f t="shared" si="2"/>
        <v>0.18790752815649081</v>
      </c>
      <c r="J19" s="3">
        <f t="shared" si="3"/>
        <v>0.22803904170363798</v>
      </c>
      <c r="K19" s="3">
        <f t="shared" si="4"/>
        <v>0.18403547671840353</v>
      </c>
      <c r="L19" s="3">
        <f t="shared" si="5"/>
        <v>0.23316912972085385</v>
      </c>
      <c r="N19" s="95" t="s">
        <v>260</v>
      </c>
      <c r="O19">
        <v>0.86891448751366351</v>
      </c>
      <c r="P19">
        <v>0.86891448751366351</v>
      </c>
      <c r="Q19">
        <v>0.81924247548190732</v>
      </c>
      <c r="R19">
        <v>0.68686868686868685</v>
      </c>
      <c r="S19">
        <v>0.72618499769903355</v>
      </c>
      <c r="T19">
        <v>0.75302297460701328</v>
      </c>
      <c r="U19">
        <v>0.77443609022556392</v>
      </c>
      <c r="V19">
        <v>0.78637826242402575</v>
      </c>
      <c r="W19">
        <v>0.78843024115993487</v>
      </c>
      <c r="X19">
        <v>0.79724434331942862</v>
      </c>
      <c r="Y19">
        <v>0.80380459252588921</v>
      </c>
      <c r="Z19">
        <v>0.80738705738705741</v>
      </c>
      <c r="AA19">
        <v>0.81151735045120477</v>
      </c>
      <c r="AB19">
        <v>0.8200579907896981</v>
      </c>
      <c r="AC19">
        <v>0.79955197876047457</v>
      </c>
      <c r="AS19" s="81" t="s">
        <v>853</v>
      </c>
      <c r="AT19" s="82">
        <v>0.68832891246684347</v>
      </c>
      <c r="AU19" s="82">
        <v>0.69684210526315793</v>
      </c>
      <c r="AV19" s="82">
        <v>0.73106423777564722</v>
      </c>
      <c r="AW19" s="82">
        <v>0.65539906103286383</v>
      </c>
      <c r="AX19" s="82">
        <v>0.75569558894813382</v>
      </c>
      <c r="AY19" s="82">
        <v>0.76850094876660346</v>
      </c>
      <c r="AZ19" s="82">
        <v>0.7312151137827394</v>
      </c>
      <c r="BA19" s="82">
        <v>0.77290490664350842</v>
      </c>
      <c r="BB19" s="82">
        <v>3.6251105216622455E-2</v>
      </c>
      <c r="BC19" s="82">
        <v>2.6947368421052633E-2</v>
      </c>
      <c r="BD19" s="82">
        <v>3.2118887823585809E-2</v>
      </c>
      <c r="BE19" s="82">
        <v>3.0985915492957747E-2</v>
      </c>
      <c r="BF19" s="82">
        <v>3.7566650508967521E-2</v>
      </c>
      <c r="BG19" s="82">
        <v>3.273244781783681E-2</v>
      </c>
      <c r="BH19" s="82">
        <v>3.9287247745813651E-2</v>
      </c>
      <c r="BI19" s="82">
        <v>2.7789839339991317E-2</v>
      </c>
      <c r="BJ19" s="82">
        <v>0.70731707317073167</v>
      </c>
      <c r="BK19" s="82">
        <v>0.765625</v>
      </c>
      <c r="BL19" s="82">
        <v>0.82089552238805974</v>
      </c>
      <c r="BM19" s="82">
        <v>0.68181818181818177</v>
      </c>
      <c r="BN19" s="82">
        <v>0.70967741935483875</v>
      </c>
      <c r="BO19" s="82">
        <v>0.66666666666666663</v>
      </c>
      <c r="BP19" s="82">
        <v>0.66666666666666663</v>
      </c>
      <c r="BQ19" s="82">
        <v>0.765625</v>
      </c>
      <c r="BR19" s="82"/>
      <c r="BS19" s="82"/>
      <c r="BT19" s="82"/>
      <c r="BU19" s="82"/>
      <c r="BV19" s="82"/>
      <c r="BW19" s="82"/>
      <c r="BX19" s="82"/>
      <c r="BY19" s="94" t="s">
        <v>853</v>
      </c>
      <c r="BZ19" s="2">
        <v>0.17975117975117974</v>
      </c>
      <c r="CA19" s="2">
        <v>0.25225225225225223</v>
      </c>
      <c r="CB19" s="2">
        <v>0.44144144144144143</v>
      </c>
      <c r="CC19" s="2">
        <v>0</v>
      </c>
      <c r="CD19" s="2">
        <v>9.8670098670098662E-3</v>
      </c>
      <c r="CE19" s="2">
        <v>0.11668811668811668</v>
      </c>
      <c r="CF19" s="2">
        <v>1</v>
      </c>
      <c r="CJ19" s="2"/>
      <c r="CL19" s="94" t="s">
        <v>853</v>
      </c>
      <c r="CM19" s="2">
        <v>0.15963060686015831</v>
      </c>
      <c r="CN19" s="2">
        <v>0.2658311345646438</v>
      </c>
      <c r="CO19" s="2">
        <v>0.46108179419525064</v>
      </c>
      <c r="CP19" s="2">
        <v>0</v>
      </c>
      <c r="CQ19" s="2">
        <v>7.2559366754617414E-3</v>
      </c>
      <c r="CR19" s="2">
        <v>0.10620052770448549</v>
      </c>
      <c r="CS19" s="2">
        <v>1</v>
      </c>
      <c r="CZ19" s="94" t="s">
        <v>853</v>
      </c>
      <c r="DA19" s="2">
        <v>0.20349684312773192</v>
      </c>
      <c r="DB19" s="2">
        <v>0.28557552209810588</v>
      </c>
      <c r="DC19" s="2">
        <v>0.49975716367168527</v>
      </c>
      <c r="DD19" s="2">
        <v>1.1170471102476931E-2</v>
      </c>
      <c r="DE19" s="2">
        <v>1</v>
      </c>
      <c r="DF19" s="2"/>
      <c r="DG19" s="94" t="s">
        <v>853</v>
      </c>
      <c r="DH19" s="2">
        <v>0.17859778597785977</v>
      </c>
      <c r="DI19" s="2">
        <v>0.29741697416974172</v>
      </c>
      <c r="DJ19" s="2">
        <v>0.51586715867158672</v>
      </c>
      <c r="DK19" s="2">
        <v>8.1180811808118074E-3</v>
      </c>
      <c r="DL19" s="2">
        <v>1</v>
      </c>
    </row>
    <row r="20" spans="1:116">
      <c r="A20" t="str">
        <f t="shared" si="6"/>
        <v>CANCER ALLIANCE - NORTH EAST LONDON</v>
      </c>
      <c r="B20" t="s">
        <v>839</v>
      </c>
      <c r="C20" t="s">
        <v>854</v>
      </c>
      <c r="D20" s="3">
        <f t="shared" si="0"/>
        <v>0.66588442358462896</v>
      </c>
      <c r="E20" s="3">
        <f t="shared" si="10"/>
        <v>0.68707482993197277</v>
      </c>
      <c r="F20" s="3">
        <f t="shared" si="1"/>
        <v>2.1560574948665298E-2</v>
      </c>
      <c r="G20" s="3" t="e">
        <f t="shared" si="11"/>
        <v>#REF!</v>
      </c>
      <c r="H20" s="3">
        <f t="shared" si="12"/>
        <v>0.8200579907896981</v>
      </c>
      <c r="I20" s="3">
        <f t="shared" si="2"/>
        <v>0.26022417449257801</v>
      </c>
      <c r="J20" s="3">
        <f t="shared" si="3"/>
        <v>9.6359156857377504E-2</v>
      </c>
      <c r="K20" s="3">
        <f t="shared" si="4"/>
        <v>0.18348115299334811</v>
      </c>
      <c r="L20" s="3">
        <f t="shared" si="5"/>
        <v>8.7967644084934279E-2</v>
      </c>
      <c r="N20" s="94" t="s">
        <v>179</v>
      </c>
      <c r="O20">
        <v>0.85245901639344257</v>
      </c>
      <c r="P20">
        <v>0.85245901639344257</v>
      </c>
      <c r="Q20">
        <v>0.80643006263048012</v>
      </c>
      <c r="R20">
        <v>0.80366972477064225</v>
      </c>
      <c r="S20">
        <v>0.81045454545454543</v>
      </c>
      <c r="T20">
        <v>0.81478102189781021</v>
      </c>
      <c r="U20">
        <v>0.82145207282298749</v>
      </c>
      <c r="V20">
        <v>0.82537126498479152</v>
      </c>
      <c r="W20">
        <v>0.83185840707964598</v>
      </c>
      <c r="X20">
        <v>0.83516761543327012</v>
      </c>
      <c r="Y20">
        <v>0.83673469387755106</v>
      </c>
      <c r="Z20">
        <v>0.83852633715619607</v>
      </c>
      <c r="AA20">
        <v>0.84003311562873706</v>
      </c>
      <c r="AB20">
        <v>0.84239175948413025</v>
      </c>
      <c r="AC20">
        <v>0.82982807348092325</v>
      </c>
      <c r="AS20" s="81" t="s">
        <v>855</v>
      </c>
      <c r="AT20" s="82">
        <v>0.59849246231155784</v>
      </c>
      <c r="AU20" s="82">
        <v>0.61063627730294401</v>
      </c>
      <c r="AV20" s="82">
        <v>0.59475507174666009</v>
      </c>
      <c r="AW20" s="82">
        <v>0.54281636536631783</v>
      </c>
      <c r="AX20" s="82">
        <v>0.55828516377649329</v>
      </c>
      <c r="AY20" s="82">
        <v>0.5551061678463094</v>
      </c>
      <c r="AZ20" s="82">
        <v>0.52485256950294856</v>
      </c>
      <c r="BA20" s="82">
        <v>0.55329087048832271</v>
      </c>
      <c r="BB20" s="82">
        <v>5.1256281407035177E-2</v>
      </c>
      <c r="BC20" s="82">
        <v>4.05982905982906E-2</v>
      </c>
      <c r="BD20" s="82">
        <v>5.5170707570509646E-2</v>
      </c>
      <c r="BE20" s="82">
        <v>4.3054234062797334E-2</v>
      </c>
      <c r="BF20" s="82">
        <v>4.3352601156069363E-2</v>
      </c>
      <c r="BG20" s="82">
        <v>5.2578361981799798E-2</v>
      </c>
      <c r="BH20" s="82">
        <v>4.1491154170176917E-2</v>
      </c>
      <c r="BI20" s="82">
        <v>4.3099787685774944E-2</v>
      </c>
      <c r="BJ20" s="82">
        <v>0.30882352941176472</v>
      </c>
      <c r="BK20" s="82">
        <v>0.4853801169590643</v>
      </c>
      <c r="BL20" s="82">
        <v>0.42152466367713004</v>
      </c>
      <c r="BM20" s="82">
        <v>0.4585635359116022</v>
      </c>
      <c r="BN20" s="82">
        <v>0.35555555555555557</v>
      </c>
      <c r="BO20" s="82">
        <v>0.38942307692307693</v>
      </c>
      <c r="BP20" s="82">
        <v>0.34010152284263961</v>
      </c>
      <c r="BQ20" s="82">
        <v>0.47290640394088668</v>
      </c>
      <c r="BR20" s="82"/>
      <c r="BS20" s="82"/>
      <c r="BT20" s="82"/>
      <c r="BU20" s="82"/>
      <c r="BV20" s="82"/>
      <c r="BW20" s="82"/>
      <c r="BX20" s="82"/>
      <c r="BY20" s="94" t="s">
        <v>855</v>
      </c>
      <c r="BZ20" s="2">
        <v>0.16779431664411368</v>
      </c>
      <c r="CA20" s="2">
        <v>0.23500225529995489</v>
      </c>
      <c r="CB20" s="2">
        <v>0.43707713125845737</v>
      </c>
      <c r="CC20" s="2">
        <v>4.5105999097880018E-4</v>
      </c>
      <c r="CD20" s="2">
        <v>4.5105999097880018E-4</v>
      </c>
      <c r="CE20" s="2">
        <v>0.15922417681551645</v>
      </c>
      <c r="CF20" s="2">
        <v>1</v>
      </c>
      <c r="CJ20" s="2"/>
      <c r="CL20" s="94" t="s">
        <v>855</v>
      </c>
      <c r="CM20" s="2">
        <v>0.11011699931176876</v>
      </c>
      <c r="CN20" s="2">
        <v>0.2663454920853407</v>
      </c>
      <c r="CO20" s="2">
        <v>0.42945629731589813</v>
      </c>
      <c r="CP20" s="2">
        <v>0</v>
      </c>
      <c r="CQ20" s="2">
        <v>6.8823124569855469E-4</v>
      </c>
      <c r="CR20" s="2">
        <v>0.19339298004129388</v>
      </c>
      <c r="CS20" s="2">
        <v>1</v>
      </c>
      <c r="CZ20" s="94" t="s">
        <v>855</v>
      </c>
      <c r="DA20" s="2">
        <v>0.19967793880837359</v>
      </c>
      <c r="DB20" s="2">
        <v>0.27965646806226518</v>
      </c>
      <c r="DC20" s="2">
        <v>0.52012882447665054</v>
      </c>
      <c r="DD20" s="2">
        <v>5.3676865271068169E-4</v>
      </c>
      <c r="DE20" s="2">
        <v>1</v>
      </c>
      <c r="DF20" s="2"/>
      <c r="DG20" s="94" t="s">
        <v>855</v>
      </c>
      <c r="DH20" s="2">
        <v>0.13651877133105803</v>
      </c>
      <c r="DI20" s="2">
        <v>0.33020477815699661</v>
      </c>
      <c r="DJ20" s="2">
        <v>0.53242320819112632</v>
      </c>
      <c r="DK20" s="2">
        <v>8.5324232081911264E-4</v>
      </c>
      <c r="DL20" s="2">
        <v>1</v>
      </c>
    </row>
    <row r="21" spans="1:116">
      <c r="A21" t="str">
        <f t="shared" si="6"/>
        <v>CANCER ALLIANCE - NORTHERN</v>
      </c>
      <c r="B21" t="s">
        <v>839</v>
      </c>
      <c r="C21" t="s">
        <v>856</v>
      </c>
      <c r="D21" s="3">
        <f t="shared" si="0"/>
        <v>0.71029065200314223</v>
      </c>
      <c r="E21" s="3">
        <f t="shared" si="10"/>
        <v>0.55407407407407405</v>
      </c>
      <c r="F21" s="3">
        <f t="shared" si="1"/>
        <v>5.3024351924587591E-2</v>
      </c>
      <c r="G21" s="3" t="e">
        <f t="shared" si="11"/>
        <v>#REF!</v>
      </c>
      <c r="H21" s="3">
        <f t="shared" si="12"/>
        <v>0.8148588540978553</v>
      </c>
      <c r="I21" s="3">
        <f t="shared" si="2"/>
        <v>0.20322793148880106</v>
      </c>
      <c r="J21" s="3">
        <f t="shared" si="3"/>
        <v>0.15419974926870036</v>
      </c>
      <c r="K21" s="3">
        <f t="shared" si="4"/>
        <v>0.13013931362555214</v>
      </c>
      <c r="L21" s="3">
        <f t="shared" si="5"/>
        <v>0.10465470033465166</v>
      </c>
      <c r="N21" s="95" t="s">
        <v>213</v>
      </c>
      <c r="O21">
        <v>0.85245901639344257</v>
      </c>
      <c r="P21">
        <v>0.85245901639344257</v>
      </c>
      <c r="Q21">
        <v>0.80643006263048012</v>
      </c>
      <c r="R21">
        <v>0.80366972477064225</v>
      </c>
      <c r="S21">
        <v>0.81045454545454543</v>
      </c>
      <c r="T21">
        <v>0.81478102189781021</v>
      </c>
      <c r="U21">
        <v>0.82145207282298749</v>
      </c>
      <c r="V21">
        <v>0.82537126498479152</v>
      </c>
      <c r="W21">
        <v>0.83185840707964598</v>
      </c>
      <c r="X21">
        <v>0.83516761543327012</v>
      </c>
      <c r="Y21">
        <v>0.83673469387755106</v>
      </c>
      <c r="Z21">
        <v>0.83852633715619607</v>
      </c>
      <c r="AA21">
        <v>0.84003311562873706</v>
      </c>
      <c r="AB21">
        <v>0.84239175948413025</v>
      </c>
      <c r="AC21">
        <v>0.82982807348092325</v>
      </c>
      <c r="AS21" s="81" t="s">
        <v>857</v>
      </c>
      <c r="AT21" s="82">
        <v>0.56744186046511624</v>
      </c>
      <c r="AU21" s="82">
        <v>0.61835147744945562</v>
      </c>
      <c r="AV21" s="82">
        <v>0.63636363636363635</v>
      </c>
      <c r="AW21" s="82">
        <v>0.64610389610389607</v>
      </c>
      <c r="AX21" s="82">
        <v>0.66624843161856961</v>
      </c>
      <c r="AY21" s="82">
        <v>0.68434559452523525</v>
      </c>
      <c r="AZ21" s="82">
        <v>0.65484968803176402</v>
      </c>
      <c r="BA21" s="82">
        <v>0.65293950582220961</v>
      </c>
      <c r="BB21" s="82">
        <v>5.431893687707641E-2</v>
      </c>
      <c r="BC21" s="82">
        <v>4.6345256609642303E-2</v>
      </c>
      <c r="BD21" s="82">
        <v>5.0151515151515148E-2</v>
      </c>
      <c r="BE21" s="82">
        <v>4.3093270365997638E-2</v>
      </c>
      <c r="BF21" s="82">
        <v>5.1286072772898372E-2</v>
      </c>
      <c r="BG21" s="82">
        <v>4.1345879669232963E-2</v>
      </c>
      <c r="BH21" s="82">
        <v>3.899602949517867E-2</v>
      </c>
      <c r="BI21" s="82">
        <v>3.8483385401874466E-2</v>
      </c>
      <c r="BJ21" s="82">
        <v>0.33333333333333331</v>
      </c>
      <c r="BK21" s="82">
        <v>0.34228187919463088</v>
      </c>
      <c r="BL21" s="82">
        <v>0.34441087613293053</v>
      </c>
      <c r="BM21" s="82">
        <v>0.4452054794520548</v>
      </c>
      <c r="BN21" s="82">
        <v>0.39755351681957185</v>
      </c>
      <c r="BO21" s="82">
        <v>0.40689655172413791</v>
      </c>
      <c r="BP21" s="82">
        <v>0.44363636363636366</v>
      </c>
      <c r="BQ21" s="82">
        <v>0.42435424354243545</v>
      </c>
      <c r="BR21" s="82"/>
      <c r="BS21" s="82"/>
      <c r="BT21" s="82"/>
      <c r="BU21" s="82"/>
      <c r="BV21" s="82"/>
      <c r="BW21" s="82"/>
      <c r="BX21" s="82"/>
      <c r="BY21" s="94" t="s">
        <v>857</v>
      </c>
      <c r="BZ21" s="2">
        <v>0.24793152639087018</v>
      </c>
      <c r="CA21" s="2">
        <v>0.22596291012838801</v>
      </c>
      <c r="CB21" s="2">
        <v>0.45420827389443652</v>
      </c>
      <c r="CC21" s="2">
        <v>0</v>
      </c>
      <c r="CD21" s="2">
        <v>3.9942938659058491E-3</v>
      </c>
      <c r="CE21" s="2">
        <v>6.7902995720399428E-2</v>
      </c>
      <c r="CF21" s="2">
        <v>1</v>
      </c>
      <c r="CJ21" s="2"/>
      <c r="CL21" s="94" t="s">
        <v>857</v>
      </c>
      <c r="CM21" s="2">
        <v>0.1226215644820296</v>
      </c>
      <c r="CN21" s="2">
        <v>0.29439746300211417</v>
      </c>
      <c r="CO21" s="2">
        <v>0.52008456659619451</v>
      </c>
      <c r="CP21" s="2">
        <v>0</v>
      </c>
      <c r="CQ21" s="2">
        <v>2.3255813953488372E-2</v>
      </c>
      <c r="CR21" s="2">
        <v>3.9640591966173359E-2</v>
      </c>
      <c r="CS21" s="2">
        <v>1</v>
      </c>
      <c r="CZ21" s="94" t="s">
        <v>857</v>
      </c>
      <c r="DA21" s="2">
        <v>0.265993265993266</v>
      </c>
      <c r="DB21" s="2">
        <v>0.24242424242424243</v>
      </c>
      <c r="DC21" s="2">
        <v>0.48729721456994185</v>
      </c>
      <c r="DD21" s="2">
        <v>4.2852770125497396E-3</v>
      </c>
      <c r="DE21" s="2">
        <v>1</v>
      </c>
      <c r="DF21" s="2"/>
      <c r="DG21" s="94" t="s">
        <v>857</v>
      </c>
      <c r="DH21" s="2">
        <v>0.12768299394606494</v>
      </c>
      <c r="DI21" s="2">
        <v>0.30654925701706109</v>
      </c>
      <c r="DJ21" s="2">
        <v>0.54155200880572374</v>
      </c>
      <c r="DK21" s="2">
        <v>2.4215740231150248E-2</v>
      </c>
      <c r="DL21" s="2">
        <v>1</v>
      </c>
    </row>
    <row r="22" spans="1:116">
      <c r="A22" t="str">
        <f t="shared" si="6"/>
        <v>CANCER ALLIANCE - PENINSULA</v>
      </c>
      <c r="B22" t="s">
        <v>839</v>
      </c>
      <c r="C22" t="s">
        <v>858</v>
      </c>
      <c r="D22" s="3">
        <f t="shared" si="0"/>
        <v>0.68375889493511932</v>
      </c>
      <c r="E22" s="3">
        <f t="shared" si="10"/>
        <v>0.49860724233983289</v>
      </c>
      <c r="F22" s="3">
        <f t="shared" si="1"/>
        <v>3.756802009208874E-2</v>
      </c>
      <c r="G22" s="3" t="e">
        <f t="shared" si="11"/>
        <v>#REF!</v>
      </c>
      <c r="H22" s="3">
        <f t="shared" si="12"/>
        <v>0.79389648169493388</v>
      </c>
      <c r="I22" s="3">
        <f t="shared" si="2"/>
        <v>0.29361613641089623</v>
      </c>
      <c r="J22" s="3">
        <f t="shared" si="3"/>
        <v>7.2337962962962965E-2</v>
      </c>
      <c r="K22" s="3">
        <f t="shared" si="4"/>
        <v>0.10588235294117647</v>
      </c>
      <c r="L22" s="3">
        <f t="shared" si="5"/>
        <v>2.6252983293556086E-2</v>
      </c>
      <c r="N22" s="94" t="s">
        <v>195</v>
      </c>
      <c r="O22">
        <v>0.86005424546070974</v>
      </c>
      <c r="P22">
        <v>0.86005424546070974</v>
      </c>
      <c r="Q22">
        <v>0.82666061774602095</v>
      </c>
      <c r="R22">
        <v>0.76198486122792264</v>
      </c>
      <c r="S22">
        <v>0.78037766830870281</v>
      </c>
      <c r="T22">
        <v>0.7906058543226685</v>
      </c>
      <c r="U22">
        <v>0.7987207675394763</v>
      </c>
      <c r="V22">
        <v>0.79950392724266228</v>
      </c>
      <c r="W22">
        <v>0.80353200883002207</v>
      </c>
      <c r="X22">
        <v>0.80769230769230771</v>
      </c>
      <c r="Y22">
        <v>0.81523154659582231</v>
      </c>
      <c r="Z22">
        <v>0.816736121090195</v>
      </c>
      <c r="AA22">
        <v>0.82292878376631773</v>
      </c>
      <c r="AB22">
        <v>0.83117285144913511</v>
      </c>
      <c r="AC22">
        <v>0.8141123698263989</v>
      </c>
      <c r="AS22" s="81" t="s">
        <v>859</v>
      </c>
      <c r="AT22" s="82">
        <v>0.47993402968664101</v>
      </c>
      <c r="AU22" s="82">
        <v>0.51674937965260548</v>
      </c>
      <c r="AV22" s="82">
        <v>0.63732590529247912</v>
      </c>
      <c r="AW22" s="82">
        <v>0.58271144278606968</v>
      </c>
      <c r="AX22" s="82">
        <v>0.62118258609486676</v>
      </c>
      <c r="AY22" s="82">
        <v>0.58377116170461174</v>
      </c>
      <c r="AZ22" s="82">
        <v>0.5565862708719852</v>
      </c>
      <c r="BA22" s="82">
        <v>0.44515380150899592</v>
      </c>
      <c r="BB22" s="82">
        <v>5.470038482682793E-2</v>
      </c>
      <c r="BC22" s="82">
        <v>4.9627791563275438E-2</v>
      </c>
      <c r="BD22" s="82">
        <v>5.4596100278551531E-2</v>
      </c>
      <c r="BE22" s="82">
        <v>4.9440298507462684E-2</v>
      </c>
      <c r="BF22" s="82">
        <v>5.360623781676413E-2</v>
      </c>
      <c r="BG22" s="82">
        <v>4.7577349678925858E-2</v>
      </c>
      <c r="BH22" s="82">
        <v>4.8546691403834261E-2</v>
      </c>
      <c r="BI22" s="82">
        <v>4.2367962855484623E-2</v>
      </c>
      <c r="BJ22" s="82">
        <v>0.4120603015075377</v>
      </c>
      <c r="BK22" s="82">
        <v>0.41249999999999998</v>
      </c>
      <c r="BL22" s="82">
        <v>0.41836734693877553</v>
      </c>
      <c r="BM22" s="82">
        <v>0.40251572327044027</v>
      </c>
      <c r="BN22" s="82">
        <v>0.38787878787878788</v>
      </c>
      <c r="BO22" s="82">
        <v>0.36809815950920244</v>
      </c>
      <c r="BP22" s="82">
        <v>0.35668789808917195</v>
      </c>
      <c r="BQ22" s="82">
        <v>0.29452054794520549</v>
      </c>
      <c r="BR22" s="82"/>
      <c r="BS22" s="82"/>
      <c r="BT22" s="82"/>
      <c r="BU22" s="82"/>
      <c r="BV22" s="82"/>
      <c r="BW22" s="82"/>
      <c r="BX22" s="82"/>
      <c r="BY22" s="94" t="s">
        <v>859</v>
      </c>
      <c r="BZ22" s="2">
        <v>7.9801871216290593E-2</v>
      </c>
      <c r="CA22" s="2">
        <v>0.19537699504678041</v>
      </c>
      <c r="CB22" s="2">
        <v>0.37589433131535499</v>
      </c>
      <c r="CC22" s="2">
        <v>0</v>
      </c>
      <c r="CD22" s="2">
        <v>0</v>
      </c>
      <c r="CE22" s="2">
        <v>0.34892680242157403</v>
      </c>
      <c r="CF22" s="2">
        <v>1</v>
      </c>
      <c r="CJ22" s="2"/>
      <c r="CL22" s="94" t="s">
        <v>859</v>
      </c>
      <c r="CM22" s="2">
        <v>6.3909774436090222E-2</v>
      </c>
      <c r="CN22" s="2">
        <v>0.3007518796992481</v>
      </c>
      <c r="CO22" s="2">
        <v>0.42481203007518797</v>
      </c>
      <c r="CP22" s="2">
        <v>0</v>
      </c>
      <c r="CQ22" s="2">
        <v>0</v>
      </c>
      <c r="CR22" s="2">
        <v>0.21052631578947367</v>
      </c>
      <c r="CS22" s="2">
        <v>1</v>
      </c>
      <c r="CZ22" s="94" t="s">
        <v>859</v>
      </c>
      <c r="DA22" s="2">
        <v>0.12256973795435334</v>
      </c>
      <c r="DB22" s="2">
        <v>0.30008453085376163</v>
      </c>
      <c r="DC22" s="2">
        <v>0.57734573119188504</v>
      </c>
      <c r="DD22" s="2">
        <v>0</v>
      </c>
      <c r="DE22" s="2">
        <v>1</v>
      </c>
      <c r="DF22" s="2"/>
      <c r="DG22" s="94" t="s">
        <v>859</v>
      </c>
      <c r="DH22" s="2">
        <v>8.0952380952380956E-2</v>
      </c>
      <c r="DI22" s="2">
        <v>0.38095238095238093</v>
      </c>
      <c r="DJ22" s="2">
        <v>0.53809523809523807</v>
      </c>
      <c r="DK22" s="2">
        <v>0</v>
      </c>
      <c r="DL22" s="2">
        <v>1</v>
      </c>
    </row>
    <row r="23" spans="1:116">
      <c r="A23" t="str">
        <f t="shared" si="6"/>
        <v>CANCER ALLIANCE - SOMERSET, WILTSHIRE, AVON AND GLOUCESTERSHIRE</v>
      </c>
      <c r="B23" t="s">
        <v>839</v>
      </c>
      <c r="C23" t="s">
        <v>860</v>
      </c>
      <c r="D23" s="3">
        <f t="shared" si="0"/>
        <v>0.64314381270903009</v>
      </c>
      <c r="E23" s="3">
        <f t="shared" si="10"/>
        <v>0.46234676007005254</v>
      </c>
      <c r="F23" s="3">
        <f t="shared" si="1"/>
        <v>4.7742474916387959E-2</v>
      </c>
      <c r="G23" s="3" t="e">
        <f t="shared" si="11"/>
        <v>#REF!</v>
      </c>
      <c r="H23" s="3">
        <f t="shared" si="12"/>
        <v>0.79669183389628451</v>
      </c>
      <c r="I23" s="3">
        <f t="shared" si="2"/>
        <v>9.1467036230449411E-2</v>
      </c>
      <c r="J23" s="3">
        <f t="shared" si="3"/>
        <v>0.13937559732398852</v>
      </c>
      <c r="K23" s="3">
        <f t="shared" si="4"/>
        <v>5.9037606146380914E-2</v>
      </c>
      <c r="L23" s="3">
        <f t="shared" si="5"/>
        <v>0.19600614439324116</v>
      </c>
      <c r="N23" s="95" t="s">
        <v>281</v>
      </c>
      <c r="O23">
        <v>0.85182094534183705</v>
      </c>
      <c r="P23">
        <v>0.85182094534183705</v>
      </c>
      <c r="Q23">
        <v>0.81133656551146227</v>
      </c>
      <c r="R23">
        <v>0.74672774869109948</v>
      </c>
      <c r="S23">
        <v>0.76571060264260393</v>
      </c>
      <c r="T23">
        <v>0.77714784125599656</v>
      </c>
      <c r="U23">
        <v>0.78557599225556629</v>
      </c>
      <c r="V23">
        <v>0.78525208951199787</v>
      </c>
      <c r="W23">
        <v>0.79003359462486</v>
      </c>
      <c r="X23">
        <v>0.79743073530821584</v>
      </c>
      <c r="Y23">
        <v>0.8046968403074295</v>
      </c>
      <c r="Z23">
        <v>0.805393760472353</v>
      </c>
      <c r="AA23">
        <v>0.80802946593001845</v>
      </c>
      <c r="AB23">
        <v>0.81395035985740227</v>
      </c>
      <c r="AC23">
        <v>0.80018998799132512</v>
      </c>
      <c r="AS23" s="81" t="s">
        <v>842</v>
      </c>
      <c r="AT23" s="82">
        <v>0.60550590948400118</v>
      </c>
      <c r="AU23" s="82">
        <v>0.65319911748483173</v>
      </c>
      <c r="AV23" s="82">
        <v>0.6754814212096556</v>
      </c>
      <c r="AW23" s="82">
        <v>0.63708938620599398</v>
      </c>
      <c r="AX23" s="82">
        <v>0.62814776939792916</v>
      </c>
      <c r="AY23" s="82">
        <v>0.6410191725529768</v>
      </c>
      <c r="AZ23" s="82">
        <v>0.61999073430623119</v>
      </c>
      <c r="BA23" s="82">
        <v>0.60391254315304943</v>
      </c>
      <c r="BB23" s="82">
        <v>5.5779763620639952E-2</v>
      </c>
      <c r="BC23" s="82">
        <v>5.412300055157198E-2</v>
      </c>
      <c r="BD23" s="82">
        <v>5.4651478166531056E-2</v>
      </c>
      <c r="BE23" s="82">
        <v>4.7703180212014133E-2</v>
      </c>
      <c r="BF23" s="82">
        <v>4.4931611913588139E-2</v>
      </c>
      <c r="BG23" s="82">
        <v>5.0580221997981838E-2</v>
      </c>
      <c r="BH23" s="82">
        <v>4.8297428769979153E-2</v>
      </c>
      <c r="BI23" s="82">
        <v>4.9827387802071348E-2</v>
      </c>
      <c r="BJ23" s="82">
        <v>0.29844961240310075</v>
      </c>
      <c r="BK23" s="82">
        <v>0.33757961783439489</v>
      </c>
      <c r="BL23" s="82">
        <v>0.35732009925558311</v>
      </c>
      <c r="BM23" s="82">
        <v>0.42386831275720166</v>
      </c>
      <c r="BN23" s="82">
        <v>0.37553342816500712</v>
      </c>
      <c r="BO23" s="82">
        <v>0.36034912718204487</v>
      </c>
      <c r="BP23" s="82">
        <v>0.39088729016786572</v>
      </c>
      <c r="BQ23" s="82">
        <v>0.38221709006928406</v>
      </c>
      <c r="BR23" s="82"/>
      <c r="BS23" s="82"/>
      <c r="BT23" s="82"/>
      <c r="BU23" s="82"/>
      <c r="BV23" s="82"/>
      <c r="BW23" s="82"/>
      <c r="BX23" s="82"/>
      <c r="BY23" s="94" t="s">
        <v>842</v>
      </c>
      <c r="BZ23" s="2">
        <v>0.15572341661824521</v>
      </c>
      <c r="CA23" s="2">
        <v>0.23692620569436373</v>
      </c>
      <c r="CB23" s="2">
        <v>0.45685647879140034</v>
      </c>
      <c r="CC23" s="2">
        <v>7.26321905868681E-4</v>
      </c>
      <c r="CD23" s="2">
        <v>1.2928529924462522E-2</v>
      </c>
      <c r="CE23" s="2">
        <v>0.1368390470656595</v>
      </c>
      <c r="CF23" s="2">
        <v>1</v>
      </c>
      <c r="CJ23" s="2"/>
      <c r="CL23" s="94" t="s">
        <v>842</v>
      </c>
      <c r="CM23" s="2">
        <v>0.12327718223583461</v>
      </c>
      <c r="CN23" s="2">
        <v>0.29019908116385912</v>
      </c>
      <c r="CO23" s="2">
        <v>0.44435936702399181</v>
      </c>
      <c r="CP23" s="2">
        <v>2.5523226135783564E-4</v>
      </c>
      <c r="CQ23" s="2">
        <v>1.0209290454313426E-3</v>
      </c>
      <c r="CR23" s="2">
        <v>0.14088820826952528</v>
      </c>
      <c r="CS23" s="2">
        <v>1</v>
      </c>
      <c r="CZ23" s="94" t="s">
        <v>842</v>
      </c>
      <c r="DA23" s="2">
        <v>0.18056257369041603</v>
      </c>
      <c r="DB23" s="2">
        <v>0.27471787097860872</v>
      </c>
      <c r="DC23" s="2">
        <v>0.52972881926899107</v>
      </c>
      <c r="DD23" s="2">
        <v>1.4990736061984167E-2</v>
      </c>
      <c r="DE23" s="2">
        <v>1</v>
      </c>
      <c r="DF23" s="2"/>
      <c r="DG23" s="94" t="s">
        <v>842</v>
      </c>
      <c r="DH23" s="2">
        <v>0.14353640416047547</v>
      </c>
      <c r="DI23" s="2">
        <v>0.33789004457652305</v>
      </c>
      <c r="DJ23" s="2">
        <v>0.51738484398216944</v>
      </c>
      <c r="DK23" s="2">
        <v>1.188707280832095E-3</v>
      </c>
      <c r="DL23" s="2">
        <v>1</v>
      </c>
    </row>
    <row r="24" spans="1:116">
      <c r="A24" t="str">
        <f t="shared" si="6"/>
        <v>CANCER ALLIANCE - SOUTH EAST LONDON</v>
      </c>
      <c r="B24" t="s">
        <v>839</v>
      </c>
      <c r="C24" t="s">
        <v>861</v>
      </c>
      <c r="D24" s="3">
        <f t="shared" si="0"/>
        <v>0.63320463320463316</v>
      </c>
      <c r="E24" s="3">
        <f t="shared" si="10"/>
        <v>0.5024390243902439</v>
      </c>
      <c r="F24" s="3">
        <f t="shared" si="1"/>
        <v>3.0442530442530442E-2</v>
      </c>
      <c r="G24" s="3" t="e">
        <f t="shared" si="11"/>
        <v>#REF!</v>
      </c>
      <c r="H24" s="3">
        <f t="shared" si="12"/>
        <v>0.84239175948413025</v>
      </c>
      <c r="I24" s="3">
        <f t="shared" si="2"/>
        <v>0.12677519916868721</v>
      </c>
      <c r="J24" s="3">
        <f t="shared" si="3"/>
        <v>0.10459106111280024</v>
      </c>
      <c r="K24" s="3">
        <f t="shared" si="4"/>
        <v>0.12243797195253506</v>
      </c>
      <c r="L24" s="3">
        <f t="shared" si="5"/>
        <v>0.11163227016885553</v>
      </c>
      <c r="N24" s="95" t="s">
        <v>191</v>
      </c>
      <c r="O24">
        <v>0.87419387859555742</v>
      </c>
      <c r="P24">
        <v>0.87419387859555742</v>
      </c>
      <c r="Q24">
        <v>0.85293513957307066</v>
      </c>
      <c r="R24">
        <v>0.78941176470588237</v>
      </c>
      <c r="S24">
        <v>0.80610514414923684</v>
      </c>
      <c r="T24">
        <v>0.81297571583907213</v>
      </c>
      <c r="U24">
        <v>0.82011554621848737</v>
      </c>
      <c r="V24">
        <v>0.82210818901004923</v>
      </c>
      <c r="W24">
        <v>0.82518864534674807</v>
      </c>
      <c r="X24">
        <v>0.82417244033872206</v>
      </c>
      <c r="Y24">
        <v>0.83170829437691995</v>
      </c>
      <c r="Z24">
        <v>0.83377277085330781</v>
      </c>
      <c r="AA24">
        <v>0.84391863843918635</v>
      </c>
      <c r="AB24">
        <v>0.85450072886297379</v>
      </c>
      <c r="AC24">
        <v>0.83565614122671994</v>
      </c>
      <c r="AS24" s="81" t="s">
        <v>815</v>
      </c>
      <c r="AT24" s="82">
        <v>0.51355582437913616</v>
      </c>
      <c r="AU24" s="82">
        <v>0.6017757557968888</v>
      </c>
      <c r="AV24" s="82">
        <v>0.5773665480427046</v>
      </c>
      <c r="AW24" s="82">
        <v>0.59724284199363731</v>
      </c>
      <c r="AX24" s="82">
        <v>0.61538461538461542</v>
      </c>
      <c r="AY24" s="82">
        <v>0.65904651667510672</v>
      </c>
      <c r="AZ24" s="82">
        <v>0.62787356321839083</v>
      </c>
      <c r="BA24" s="82">
        <v>0.62417112299465238</v>
      </c>
      <c r="BB24" s="82">
        <v>4.3122464954102324E-2</v>
      </c>
      <c r="BC24" s="82">
        <v>3.9073965365424124E-2</v>
      </c>
      <c r="BD24" s="82">
        <v>4.1672597864768686E-2</v>
      </c>
      <c r="BE24" s="82">
        <v>4.0756451042771299E-2</v>
      </c>
      <c r="BF24" s="82">
        <v>4.6630360789652825E-2</v>
      </c>
      <c r="BG24" s="82">
        <v>3.9644071475077772E-2</v>
      </c>
      <c r="BH24" s="82">
        <v>4.3069239189928846E-2</v>
      </c>
      <c r="BI24" s="82">
        <v>3.7112299465240639E-2</v>
      </c>
      <c r="BJ24" s="82">
        <v>0.3589108910891089</v>
      </c>
      <c r="BK24" s="82">
        <v>0.40938967136150234</v>
      </c>
      <c r="BL24" s="82">
        <v>0.44064901793339029</v>
      </c>
      <c r="BM24" s="82">
        <v>0.41283607979184733</v>
      </c>
      <c r="BN24" s="82">
        <v>0.43795620437956206</v>
      </c>
      <c r="BO24" s="82">
        <v>0.44981751824817517</v>
      </c>
      <c r="BP24" s="82">
        <v>0.41382049245432884</v>
      </c>
      <c r="BQ24" s="82">
        <v>0.43996157540826131</v>
      </c>
      <c r="BR24" s="82"/>
      <c r="BS24" s="82"/>
      <c r="BT24" s="82"/>
      <c r="BU24" s="82"/>
      <c r="BV24" s="82"/>
      <c r="BW24" s="82"/>
      <c r="BX24" s="82"/>
      <c r="BY24" s="94" t="s">
        <v>815</v>
      </c>
      <c r="BZ24" s="2">
        <v>0.21091943802240798</v>
      </c>
      <c r="CA24" s="2">
        <v>0.18993419882624935</v>
      </c>
      <c r="CB24" s="2">
        <v>0.31424506491196869</v>
      </c>
      <c r="CC24" s="2">
        <v>0.11995376133736439</v>
      </c>
      <c r="CD24" s="2">
        <v>2.0184954650542417E-2</v>
      </c>
      <c r="CE24" s="2">
        <v>0.14476258225146718</v>
      </c>
      <c r="CF24" s="2">
        <v>1</v>
      </c>
      <c r="CJ24" s="2"/>
      <c r="CL24" s="94" t="s">
        <v>815</v>
      </c>
      <c r="CM24" s="2">
        <v>0.15097744360902254</v>
      </c>
      <c r="CN24" s="2">
        <v>0.2</v>
      </c>
      <c r="CO24" s="2">
        <v>0.33744360902255638</v>
      </c>
      <c r="CP24" s="2">
        <v>0.11218045112781955</v>
      </c>
      <c r="CQ24" s="2">
        <v>3.037593984962406E-2</v>
      </c>
      <c r="CR24" s="2">
        <v>0.16902255639097744</v>
      </c>
      <c r="CS24" s="2">
        <v>1</v>
      </c>
      <c r="CZ24" s="94" t="s">
        <v>815</v>
      </c>
      <c r="DA24" s="2">
        <v>0.28685451687023822</v>
      </c>
      <c r="DB24" s="2">
        <v>0.25831418551215385</v>
      </c>
      <c r="DC24" s="2">
        <v>0.42737936872656912</v>
      </c>
      <c r="DD24" s="2">
        <v>2.745192889103882E-2</v>
      </c>
      <c r="DE24" s="2">
        <v>1</v>
      </c>
      <c r="DF24" s="2"/>
      <c r="DG24" s="94" t="s">
        <v>815</v>
      </c>
      <c r="DH24" s="2">
        <v>0.2100418410041841</v>
      </c>
      <c r="DI24" s="2">
        <v>0.27824267782426776</v>
      </c>
      <c r="DJ24" s="2">
        <v>0.46945606694560671</v>
      </c>
      <c r="DK24" s="2">
        <v>4.225941422594142E-2</v>
      </c>
      <c r="DL24" s="2">
        <v>1</v>
      </c>
    </row>
    <row r="25" spans="1:116">
      <c r="A25" t="str">
        <f t="shared" si="6"/>
        <v>CANCER ALLIANCE - SOUTH YORKSHIRE AND BASSETLAW</v>
      </c>
      <c r="B25" t="s">
        <v>839</v>
      </c>
      <c r="C25" t="s">
        <v>862</v>
      </c>
      <c r="D25" s="3">
        <f t="shared" si="0"/>
        <v>0.64853430039286797</v>
      </c>
      <c r="E25" s="3">
        <f t="shared" si="10"/>
        <v>0.40282685512367489</v>
      </c>
      <c r="F25" s="3">
        <f t="shared" si="1"/>
        <v>4.2762163795708671E-2</v>
      </c>
      <c r="G25" s="3" t="e">
        <f t="shared" si="11"/>
        <v>#REF!</v>
      </c>
      <c r="H25" s="3">
        <f t="shared" si="12"/>
        <v>0.86802076691866292</v>
      </c>
      <c r="I25" s="3">
        <f t="shared" si="2"/>
        <v>7.9238754325259522E-2</v>
      </c>
      <c r="J25" s="3">
        <f t="shared" si="3"/>
        <v>7.3391630231105565E-2</v>
      </c>
      <c r="K25" s="3">
        <f t="shared" si="4"/>
        <v>8.0825958702064896E-2</v>
      </c>
      <c r="L25" s="3">
        <f t="shared" si="5"/>
        <v>5.4525627044711013E-2</v>
      </c>
      <c r="N25" s="81" t="s">
        <v>154</v>
      </c>
      <c r="O25">
        <v>0.88324490155153768</v>
      </c>
      <c r="P25">
        <v>0.88324490155153768</v>
      </c>
      <c r="Q25">
        <v>0.84994070298503699</v>
      </c>
      <c r="R25">
        <v>0.76714285714285713</v>
      </c>
      <c r="S25">
        <v>0.78040057224606585</v>
      </c>
      <c r="T25">
        <v>0.79772834831992423</v>
      </c>
      <c r="U25">
        <v>0.8077855510147538</v>
      </c>
      <c r="V25">
        <v>0.80719010149389891</v>
      </c>
      <c r="W25">
        <v>0.81007935008501797</v>
      </c>
      <c r="X25">
        <v>0.81420235427140752</v>
      </c>
      <c r="Y25">
        <v>0.82235614865834405</v>
      </c>
      <c r="Z25">
        <v>0.82770913314191696</v>
      </c>
      <c r="AA25">
        <v>0.83956526221227334</v>
      </c>
      <c r="AB25">
        <v>0.84871280733154797</v>
      </c>
      <c r="AC25">
        <v>0.82659252240059122</v>
      </c>
      <c r="AS25" s="81" t="s">
        <v>863</v>
      </c>
      <c r="AT25" s="82">
        <v>0.60384833050367859</v>
      </c>
      <c r="AU25" s="82">
        <v>0.76630434782608692</v>
      </c>
      <c r="AV25" s="82">
        <v>0.7176247631080227</v>
      </c>
      <c r="AW25" s="82">
        <v>0.70137157107231918</v>
      </c>
      <c r="AX25" s="82">
        <v>0.687990343995172</v>
      </c>
      <c r="AY25" s="82">
        <v>0.74037339556592763</v>
      </c>
      <c r="AZ25" s="82">
        <v>0.81510272071071632</v>
      </c>
      <c r="BA25" s="82">
        <v>0.7925445705024311</v>
      </c>
      <c r="BB25" s="82">
        <v>3.7351443123938878E-2</v>
      </c>
      <c r="BC25" s="82">
        <v>3.5326086956521736E-2</v>
      </c>
      <c r="BD25" s="82">
        <v>3.3796588755527476E-2</v>
      </c>
      <c r="BE25" s="82">
        <v>2.2443890274314215E-2</v>
      </c>
      <c r="BF25" s="82">
        <v>4.0736270368135187E-2</v>
      </c>
      <c r="BG25" s="82">
        <v>2.9463243873978997E-2</v>
      </c>
      <c r="BH25" s="82">
        <v>2.7207107162687396E-2</v>
      </c>
      <c r="BI25" s="82">
        <v>2.8363047001620744E-2</v>
      </c>
      <c r="BJ25" s="82">
        <v>0.40909090909090912</v>
      </c>
      <c r="BK25" s="82">
        <v>0.49572649572649574</v>
      </c>
      <c r="BL25" s="82">
        <v>0.43925233644859812</v>
      </c>
      <c r="BM25" s="82">
        <v>0.44444444444444442</v>
      </c>
      <c r="BN25" s="82">
        <v>0.40740740740740738</v>
      </c>
      <c r="BO25" s="82">
        <v>0.64356435643564358</v>
      </c>
      <c r="BP25" s="82">
        <v>0.67346938775510201</v>
      </c>
      <c r="BQ25" s="82">
        <v>0.69523809523809521</v>
      </c>
      <c r="BR25" s="82"/>
      <c r="BS25" s="82"/>
      <c r="BT25" s="82"/>
      <c r="BU25" s="82"/>
      <c r="BV25" s="82"/>
      <c r="BW25" s="82"/>
      <c r="BX25" s="82"/>
      <c r="BY25" s="94" t="s">
        <v>863</v>
      </c>
      <c r="BZ25" s="2">
        <v>0.15621079046424091</v>
      </c>
      <c r="CA25" s="2">
        <v>0.13739021329987453</v>
      </c>
      <c r="CB25" s="2">
        <v>0.44416562107904645</v>
      </c>
      <c r="CC25" s="2">
        <v>7.5282308657465494E-3</v>
      </c>
      <c r="CD25" s="2">
        <v>2.8230865746549563E-2</v>
      </c>
      <c r="CE25" s="2">
        <v>0.22647427854454202</v>
      </c>
      <c r="CF25" s="2">
        <v>1</v>
      </c>
      <c r="CJ25" s="2"/>
      <c r="CL25" s="94" t="s">
        <v>863</v>
      </c>
      <c r="CM25" s="2">
        <v>0.1049645390070922</v>
      </c>
      <c r="CN25" s="2">
        <v>0.18723404255319148</v>
      </c>
      <c r="CO25" s="2">
        <v>0.54184397163120568</v>
      </c>
      <c r="CP25" s="2">
        <v>5.6737588652482273E-3</v>
      </c>
      <c r="CQ25" s="2">
        <v>1.8439716312056736E-2</v>
      </c>
      <c r="CR25" s="2">
        <v>0.14184397163120568</v>
      </c>
      <c r="CS25" s="2">
        <v>1</v>
      </c>
      <c r="CZ25" s="94" t="s">
        <v>863</v>
      </c>
      <c r="DA25" s="2">
        <v>0.20393120393120392</v>
      </c>
      <c r="DB25" s="2">
        <v>0.17936117936117937</v>
      </c>
      <c r="DC25" s="2">
        <v>0.57985257985257987</v>
      </c>
      <c r="DD25" s="2">
        <v>3.6855036855036855E-2</v>
      </c>
      <c r="DE25" s="2">
        <v>1</v>
      </c>
      <c r="DF25" s="2"/>
      <c r="DG25" s="94" t="s">
        <v>863</v>
      </c>
      <c r="DH25" s="2">
        <v>0.12312811980033278</v>
      </c>
      <c r="DI25" s="2">
        <v>0.21963394342762063</v>
      </c>
      <c r="DJ25" s="2">
        <v>0.63560732113144758</v>
      </c>
      <c r="DK25" s="2">
        <v>2.1630615640599003E-2</v>
      </c>
      <c r="DL25" s="2">
        <v>1</v>
      </c>
    </row>
    <row r="26" spans="1:116">
      <c r="A26" t="str">
        <f t="shared" si="6"/>
        <v>CANCER ALLIANCE - SURREY AND SUSSEX</v>
      </c>
      <c r="B26" t="s">
        <v>839</v>
      </c>
      <c r="C26" t="s">
        <v>864</v>
      </c>
      <c r="D26" s="3">
        <f t="shared" si="0"/>
        <v>0.76471907592239541</v>
      </c>
      <c r="E26" s="3">
        <f t="shared" si="10"/>
        <v>0.58216783216783219</v>
      </c>
      <c r="F26" s="3">
        <f t="shared" si="1"/>
        <v>3.207356734327689E-2</v>
      </c>
      <c r="G26" s="3" t="e">
        <f t="shared" si="11"/>
        <v>#REF!</v>
      </c>
      <c r="H26" s="3">
        <f t="shared" si="12"/>
        <v>0.8137761780104712</v>
      </c>
      <c r="I26" s="3">
        <f t="shared" si="2"/>
        <v>0.23389083365746144</v>
      </c>
      <c r="J26" s="3">
        <f t="shared" si="3"/>
        <v>0.1594171378860374</v>
      </c>
      <c r="K26" s="3">
        <f t="shared" si="4"/>
        <v>0.1338934103439223</v>
      </c>
      <c r="L26" s="3">
        <f t="shared" si="5"/>
        <v>0.1254299472598028</v>
      </c>
      <c r="N26" s="94" t="s">
        <v>161</v>
      </c>
      <c r="O26">
        <v>0.87243854122690223</v>
      </c>
      <c r="P26">
        <v>0.87243854122690223</v>
      </c>
      <c r="Q26">
        <v>0.85876845048442685</v>
      </c>
      <c r="R26">
        <v>0.80805604203152359</v>
      </c>
      <c r="S26">
        <v>0.82824956672443673</v>
      </c>
      <c r="T26">
        <v>0.83841498229987443</v>
      </c>
      <c r="U26">
        <v>0.83842281879194636</v>
      </c>
      <c r="V26">
        <v>0.84039694025222245</v>
      </c>
      <c r="W26">
        <v>0.84045893030424113</v>
      </c>
      <c r="X26">
        <v>0.84310735019187244</v>
      </c>
      <c r="Y26">
        <v>0.84803191023056024</v>
      </c>
      <c r="Z26">
        <v>0.850691571107696</v>
      </c>
      <c r="AA26">
        <v>0.8521645796064401</v>
      </c>
      <c r="AB26">
        <v>0.86228405342738645</v>
      </c>
      <c r="AC26">
        <v>0.84884888081833032</v>
      </c>
      <c r="AS26" s="81" t="s">
        <v>865</v>
      </c>
      <c r="AT26" s="82">
        <v>0.62924901185770754</v>
      </c>
      <c r="AU26" s="82">
        <v>0.74212271973466004</v>
      </c>
      <c r="AV26" s="82">
        <v>0.75493421052631582</v>
      </c>
      <c r="AW26" s="82">
        <v>0.76929325751421607</v>
      </c>
      <c r="AX26" s="82">
        <v>0.76519337016574585</v>
      </c>
      <c r="AY26" s="82">
        <v>0.79550735863671573</v>
      </c>
      <c r="AZ26" s="82">
        <v>0.77920227920227925</v>
      </c>
      <c r="BA26" s="82">
        <v>0.78977741137675184</v>
      </c>
      <c r="BB26" s="82">
        <v>6.4031620553359689E-2</v>
      </c>
      <c r="BC26" s="82">
        <v>6.4262023217247097E-2</v>
      </c>
      <c r="BD26" s="82">
        <v>7.5246710526315791E-2</v>
      </c>
      <c r="BE26" s="82">
        <v>5.0365556458164096E-2</v>
      </c>
      <c r="BF26" s="82">
        <v>7.2744014732965004E-2</v>
      </c>
      <c r="BG26" s="82">
        <v>5.9643687064291247E-2</v>
      </c>
      <c r="BH26" s="82">
        <v>5.0213675213675216E-2</v>
      </c>
      <c r="BI26" s="82">
        <v>5.9769167353668592E-2</v>
      </c>
      <c r="BJ26" s="82">
        <v>0.34567901234567899</v>
      </c>
      <c r="BK26" s="82">
        <v>0.47096774193548385</v>
      </c>
      <c r="BL26" s="82">
        <v>0.54098360655737709</v>
      </c>
      <c r="BM26" s="82">
        <v>0.68548387096774188</v>
      </c>
      <c r="BN26" s="82">
        <v>0.63291139240506333</v>
      </c>
      <c r="BO26" s="82">
        <v>0.56493506493506496</v>
      </c>
      <c r="BP26" s="82">
        <v>0.53191489361702127</v>
      </c>
      <c r="BQ26" s="82">
        <v>0.48275862068965519</v>
      </c>
      <c r="BR26" s="82"/>
      <c r="BS26" s="82"/>
      <c r="BT26" s="82"/>
      <c r="BU26" s="82"/>
      <c r="BV26" s="82"/>
      <c r="BW26" s="82"/>
      <c r="BX26" s="82"/>
      <c r="BY26" s="94" t="s">
        <v>865</v>
      </c>
      <c r="BZ26" s="2">
        <v>0.10355253212396069</v>
      </c>
      <c r="CA26" s="2">
        <v>0.2668178382464097</v>
      </c>
      <c r="CB26" s="2">
        <v>0.56689342403628118</v>
      </c>
      <c r="CC26" s="2">
        <v>0</v>
      </c>
      <c r="CD26" s="2">
        <v>0</v>
      </c>
      <c r="CE26" s="2">
        <v>6.2736205593348457E-2</v>
      </c>
      <c r="CF26" s="2">
        <v>1</v>
      </c>
      <c r="CJ26" s="2"/>
      <c r="CL26" s="94" t="s">
        <v>865</v>
      </c>
      <c r="CM26" s="2">
        <v>8.1534772182254203E-2</v>
      </c>
      <c r="CN26" s="2">
        <v>0.30935251798561153</v>
      </c>
      <c r="CO26" s="2">
        <v>0.60911270983213428</v>
      </c>
      <c r="CP26" s="2">
        <v>0</v>
      </c>
      <c r="CQ26" s="2">
        <v>0</v>
      </c>
      <c r="CR26" s="2">
        <v>0</v>
      </c>
      <c r="CS26" s="2">
        <v>1</v>
      </c>
      <c r="CZ26" s="94" t="s">
        <v>865</v>
      </c>
      <c r="DA26" s="2">
        <v>0.11048387096774194</v>
      </c>
      <c r="DB26" s="2">
        <v>0.2846774193548387</v>
      </c>
      <c r="DC26" s="2">
        <v>0.60483870967741937</v>
      </c>
      <c r="DD26" s="2">
        <v>0</v>
      </c>
      <c r="DE26" s="2">
        <v>1</v>
      </c>
      <c r="DF26" s="2"/>
      <c r="DG26" s="94" t="s">
        <v>865</v>
      </c>
      <c r="DH26" s="2">
        <v>8.1534772182254203E-2</v>
      </c>
      <c r="DI26" s="2">
        <v>0.30935251798561153</v>
      </c>
      <c r="DJ26" s="2">
        <v>0.60911270983213428</v>
      </c>
      <c r="DK26" s="2">
        <v>0</v>
      </c>
      <c r="DL26" s="2">
        <v>1</v>
      </c>
    </row>
    <row r="27" spans="1:116">
      <c r="A27" t="str">
        <f t="shared" si="6"/>
        <v>CANCER ALLIANCE - THAMES VALLEY</v>
      </c>
      <c r="B27" t="s">
        <v>839</v>
      </c>
      <c r="C27" t="s">
        <v>866</v>
      </c>
      <c r="D27" s="3">
        <f t="shared" si="0"/>
        <v>0.70867019793699471</v>
      </c>
      <c r="E27" s="3">
        <f t="shared" si="10"/>
        <v>0.47239263803680981</v>
      </c>
      <c r="F27" s="3">
        <f t="shared" si="1"/>
        <v>4.5441873431837192E-2</v>
      </c>
      <c r="G27" s="3" t="e">
        <f t="shared" si="11"/>
        <v>#REF!</v>
      </c>
      <c r="H27" s="3">
        <f t="shared" si="12"/>
        <v>0.82971718024482899</v>
      </c>
      <c r="I27" s="3">
        <f t="shared" si="2"/>
        <v>9.838430467397577E-2</v>
      </c>
      <c r="J27" s="3">
        <f t="shared" si="3"/>
        <v>0.10410746577111857</v>
      </c>
      <c r="K27" s="3">
        <f t="shared" si="4"/>
        <v>5.2461139896373056E-2</v>
      </c>
      <c r="L27" s="3">
        <f t="shared" si="5"/>
        <v>7.8711985688729877E-2</v>
      </c>
      <c r="N27" s="95" t="s">
        <v>245</v>
      </c>
      <c r="O27">
        <v>0.86651156027337506</v>
      </c>
      <c r="P27">
        <v>0.86651156027337506</v>
      </c>
      <c r="Q27">
        <v>0.84318578916715203</v>
      </c>
      <c r="R27">
        <v>0.80135823429541597</v>
      </c>
      <c r="S27">
        <v>0.81594083812654072</v>
      </c>
      <c r="T27">
        <v>0.82874449339207046</v>
      </c>
      <c r="U27">
        <v>0.8225552050473186</v>
      </c>
      <c r="V27">
        <v>0.81976744186046513</v>
      </c>
      <c r="W27">
        <v>0.81737731295253424</v>
      </c>
      <c r="X27">
        <v>0.82629218786877512</v>
      </c>
      <c r="Y27">
        <v>0.82600422832980969</v>
      </c>
      <c r="Z27">
        <v>0.82275381427764172</v>
      </c>
      <c r="AA27">
        <v>0.82253952065272817</v>
      </c>
      <c r="AB27">
        <v>0.83071905575399907</v>
      </c>
      <c r="AC27">
        <v>0.82664858231608862</v>
      </c>
      <c r="AS27" s="81" t="s">
        <v>845</v>
      </c>
      <c r="AT27" s="82">
        <v>0.65824758341128786</v>
      </c>
      <c r="AU27" s="82">
        <v>0.66725481546831344</v>
      </c>
      <c r="AV27" s="82">
        <v>0.7060614849187935</v>
      </c>
      <c r="AW27" s="82">
        <v>0.70638114400689855</v>
      </c>
      <c r="AX27" s="82">
        <v>0.70535158680771626</v>
      </c>
      <c r="AY27" s="82">
        <v>0.7319038929440389</v>
      </c>
      <c r="AZ27" s="82">
        <v>0.69789789789789791</v>
      </c>
      <c r="BA27" s="82">
        <v>0.69427418149200182</v>
      </c>
      <c r="BB27" s="82">
        <v>3.2818833801060182E-2</v>
      </c>
      <c r="BC27" s="82">
        <v>2.9039847081311573E-2</v>
      </c>
      <c r="BD27" s="82">
        <v>3.2410092807424594E-2</v>
      </c>
      <c r="BE27" s="82">
        <v>2.9462489221040528E-2</v>
      </c>
      <c r="BF27" s="82">
        <v>3.3058494088363408E-2</v>
      </c>
      <c r="BG27" s="82">
        <v>3.3683090024330897E-2</v>
      </c>
      <c r="BH27" s="82">
        <v>3.1981981981981981E-2</v>
      </c>
      <c r="BI27" s="82">
        <v>3.2516071161608609E-2</v>
      </c>
      <c r="BJ27" s="82">
        <v>0.46555819477434679</v>
      </c>
      <c r="BK27" s="82">
        <v>0.47594936708860758</v>
      </c>
      <c r="BL27" s="82">
        <v>0.54809843400447422</v>
      </c>
      <c r="BM27" s="82">
        <v>0.48292682926829267</v>
      </c>
      <c r="BN27" s="82">
        <v>0.56000000000000005</v>
      </c>
      <c r="BO27" s="82">
        <v>0.52370203160270878</v>
      </c>
      <c r="BP27" s="82">
        <v>0.48826291079812206</v>
      </c>
      <c r="BQ27" s="82">
        <v>0.54712643678160922</v>
      </c>
      <c r="BR27" s="82"/>
      <c r="BS27" s="82"/>
      <c r="BT27" s="82"/>
      <c r="BU27" s="82"/>
      <c r="BV27" s="82"/>
      <c r="BW27" s="82"/>
      <c r="BX27" s="82"/>
      <c r="BY27" s="94" t="s">
        <v>845</v>
      </c>
      <c r="BZ27" s="2">
        <v>0.21004966403739411</v>
      </c>
      <c r="CA27" s="2">
        <v>0.20391469471224072</v>
      </c>
      <c r="CB27" s="2">
        <v>0.39161554192229037</v>
      </c>
      <c r="CC27" s="2">
        <v>1.3292433537832311E-2</v>
      </c>
      <c r="CD27" s="2">
        <v>2.0449897750511249E-3</v>
      </c>
      <c r="CE27" s="2">
        <v>0.17908267601519134</v>
      </c>
      <c r="CF27" s="2">
        <v>1</v>
      </c>
      <c r="CJ27" s="2"/>
      <c r="CL27" s="94" t="s">
        <v>845</v>
      </c>
      <c r="CM27" s="2">
        <v>0.1655860349127182</v>
      </c>
      <c r="CN27" s="2">
        <v>0.25236907730673319</v>
      </c>
      <c r="CO27" s="2">
        <v>0.42144638403990026</v>
      </c>
      <c r="CP27" s="2">
        <v>1.3216957605985038E-2</v>
      </c>
      <c r="CQ27" s="2">
        <v>1.99501246882793E-3</v>
      </c>
      <c r="CR27" s="2">
        <v>0.1453865336658354</v>
      </c>
      <c r="CS27" s="2">
        <v>1</v>
      </c>
      <c r="CZ27" s="94" t="s">
        <v>845</v>
      </c>
      <c r="DA27" s="2">
        <v>0.26008319768493399</v>
      </c>
      <c r="DB27" s="2">
        <v>0.25248688732139629</v>
      </c>
      <c r="DC27" s="2">
        <v>0.48489781153915718</v>
      </c>
      <c r="DD27" s="2">
        <v>2.5321034545125699E-3</v>
      </c>
      <c r="DE27" s="2">
        <v>1</v>
      </c>
      <c r="DF27" s="2"/>
      <c r="DG27" s="94" t="s">
        <v>845</v>
      </c>
      <c r="DH27" s="2">
        <v>0.1967990515708358</v>
      </c>
      <c r="DI27" s="2">
        <v>0.29994072317723769</v>
      </c>
      <c r="DJ27" s="2">
        <v>0.5008891523414345</v>
      </c>
      <c r="DK27" s="2">
        <v>2.3710729104919974E-3</v>
      </c>
      <c r="DL27" s="2">
        <v>1</v>
      </c>
    </row>
    <row r="28" spans="1:116">
      <c r="A28" t="str">
        <f t="shared" si="6"/>
        <v>CANCER ALLIANCE - WESSEX</v>
      </c>
      <c r="B28" t="s">
        <v>839</v>
      </c>
      <c r="C28" t="s">
        <v>867</v>
      </c>
      <c r="D28" s="3">
        <f t="shared" si="0"/>
        <v>0.57918459332104077</v>
      </c>
      <c r="E28" s="3">
        <f t="shared" si="10"/>
        <v>0.42771084337349397</v>
      </c>
      <c r="F28" s="3">
        <f t="shared" si="1"/>
        <v>5.1014136447449294E-2</v>
      </c>
      <c r="G28" s="3" t="e">
        <f t="shared" si="11"/>
        <v>#REF!</v>
      </c>
      <c r="H28" s="3">
        <f t="shared" si="12"/>
        <v>0.81963774048301274</v>
      </c>
      <c r="I28" s="3">
        <f t="shared" si="2"/>
        <v>0.15862754848334162</v>
      </c>
      <c r="J28" s="3">
        <f t="shared" si="3"/>
        <v>0.17650626769106348</v>
      </c>
      <c r="K28" s="3">
        <f t="shared" si="4"/>
        <v>0.12649040953862103</v>
      </c>
      <c r="L28" s="3">
        <f t="shared" si="5"/>
        <v>0.14002642007926025</v>
      </c>
      <c r="N28" s="95" t="s">
        <v>156</v>
      </c>
      <c r="O28">
        <v>0.92370527691553672</v>
      </c>
      <c r="P28">
        <v>0.92370527691553672</v>
      </c>
      <c r="Q28">
        <v>0.91838403663722601</v>
      </c>
      <c r="R28">
        <v>0.89580093312597198</v>
      </c>
      <c r="S28">
        <v>0.9235618597320725</v>
      </c>
      <c r="T28">
        <v>0.92765273311897101</v>
      </c>
      <c r="U28">
        <v>0.930111821086262</v>
      </c>
      <c r="V28">
        <v>0.93764666443178013</v>
      </c>
      <c r="W28">
        <v>0.93741384063964706</v>
      </c>
      <c r="X28">
        <v>0.93898385565052234</v>
      </c>
      <c r="Y28">
        <v>0.94022651006711411</v>
      </c>
      <c r="Z28">
        <v>0.9404183787822189</v>
      </c>
      <c r="AA28">
        <v>0.94115663463159671</v>
      </c>
      <c r="AB28">
        <v>0.94311926605504592</v>
      </c>
      <c r="AC28">
        <v>0.93521206697081483</v>
      </c>
      <c r="AS28" s="81" t="s">
        <v>868</v>
      </c>
      <c r="AT28" s="82">
        <v>0.65824758341128786</v>
      </c>
      <c r="AU28" s="82">
        <v>0.66725481546831344</v>
      </c>
      <c r="AV28" s="82">
        <v>0.7060614849187935</v>
      </c>
      <c r="AW28" s="82">
        <v>0.70638114400689855</v>
      </c>
      <c r="AX28" s="82">
        <v>0.70535158680771626</v>
      </c>
      <c r="AY28" s="82">
        <v>0.7319038929440389</v>
      </c>
      <c r="AZ28" s="82">
        <v>0.69789789789789791</v>
      </c>
      <c r="BA28" s="82">
        <v>0.69427418149200182</v>
      </c>
      <c r="BB28" s="82">
        <v>3.2818833801060182E-2</v>
      </c>
      <c r="BC28" s="82">
        <v>2.9039847081311573E-2</v>
      </c>
      <c r="BD28" s="82">
        <v>3.2410092807424594E-2</v>
      </c>
      <c r="BE28" s="82">
        <v>2.9462489221040528E-2</v>
      </c>
      <c r="BF28" s="82">
        <v>3.3058494088363408E-2</v>
      </c>
      <c r="BG28" s="82">
        <v>3.3683090024330897E-2</v>
      </c>
      <c r="BH28" s="82">
        <v>3.1981981981981981E-2</v>
      </c>
      <c r="BI28" s="82">
        <v>3.2516071161608609E-2</v>
      </c>
      <c r="BJ28" s="82">
        <v>0.46555819477434679</v>
      </c>
      <c r="BK28" s="82">
        <v>0.47594936708860758</v>
      </c>
      <c r="BL28" s="82">
        <v>0.54809843400447422</v>
      </c>
      <c r="BM28" s="82">
        <v>0.48292682926829267</v>
      </c>
      <c r="BN28" s="82">
        <v>0.56000000000000005</v>
      </c>
      <c r="BO28" s="82">
        <v>0.52370203160270878</v>
      </c>
      <c r="BP28" s="82">
        <v>0.48826291079812206</v>
      </c>
      <c r="BQ28" s="82">
        <v>0.54712643678160922</v>
      </c>
      <c r="BR28" s="82"/>
      <c r="BS28" s="82"/>
      <c r="BT28" s="82"/>
      <c r="BU28" s="82"/>
      <c r="BV28" s="82"/>
      <c r="BW28" s="82"/>
      <c r="BX28" s="82"/>
      <c r="BY28" s="94" t="s">
        <v>868</v>
      </c>
      <c r="BZ28" s="2">
        <v>0.21004966403739411</v>
      </c>
      <c r="CA28" s="2">
        <v>0.20391469471224072</v>
      </c>
      <c r="CB28" s="2">
        <v>0.39161554192229037</v>
      </c>
      <c r="CC28" s="2">
        <v>1.3292433537832311E-2</v>
      </c>
      <c r="CD28" s="2">
        <v>2.0449897750511249E-3</v>
      </c>
      <c r="CE28" s="2">
        <v>0.17908267601519134</v>
      </c>
      <c r="CF28" s="2">
        <v>1</v>
      </c>
      <c r="CJ28" s="2"/>
      <c r="CL28" s="94" t="s">
        <v>868</v>
      </c>
      <c r="CM28" s="2">
        <v>0.1655860349127182</v>
      </c>
      <c r="CN28" s="2">
        <v>0.25236907730673319</v>
      </c>
      <c r="CO28" s="2">
        <v>0.42144638403990026</v>
      </c>
      <c r="CP28" s="2">
        <v>1.3216957605985038E-2</v>
      </c>
      <c r="CQ28" s="2">
        <v>1.99501246882793E-3</v>
      </c>
      <c r="CR28" s="2">
        <v>0.1453865336658354</v>
      </c>
      <c r="CS28" s="2">
        <v>1</v>
      </c>
      <c r="CZ28" s="94" t="s">
        <v>868</v>
      </c>
      <c r="DA28" s="2">
        <v>0.26008319768493399</v>
      </c>
      <c r="DB28" s="2">
        <v>0.25248688732139629</v>
      </c>
      <c r="DC28" s="2">
        <v>0.48489781153915718</v>
      </c>
      <c r="DD28" s="2">
        <v>2.5321034545125699E-3</v>
      </c>
      <c r="DE28" s="2">
        <v>1</v>
      </c>
      <c r="DF28" s="2"/>
      <c r="DG28" s="94" t="s">
        <v>868</v>
      </c>
      <c r="DH28" s="2">
        <v>0.1967990515708358</v>
      </c>
      <c r="DI28" s="2">
        <v>0.29994072317723769</v>
      </c>
      <c r="DJ28" s="2">
        <v>0.5008891523414345</v>
      </c>
      <c r="DK28" s="2">
        <v>2.3710729104919974E-3</v>
      </c>
      <c r="DL28" s="2">
        <v>1</v>
      </c>
    </row>
    <row r="29" spans="1:116">
      <c r="A29" t="str">
        <f t="shared" si="6"/>
        <v>CANCER ALLIANCE - WEST LONDON</v>
      </c>
      <c r="B29" t="s">
        <v>839</v>
      </c>
      <c r="C29" t="s">
        <v>869</v>
      </c>
      <c r="D29" s="3">
        <f t="shared" si="0"/>
        <v>0.71788148925013107</v>
      </c>
      <c r="E29" s="3">
        <f t="shared" si="10"/>
        <v>0.73399014778325122</v>
      </c>
      <c r="F29" s="3">
        <f t="shared" si="1"/>
        <v>2.6612480335605662E-2</v>
      </c>
      <c r="G29" s="3" t="e">
        <f t="shared" si="11"/>
        <v>#REF!</v>
      </c>
      <c r="H29" s="3">
        <f t="shared" si="12"/>
        <v>0.83117285144913511</v>
      </c>
      <c r="I29" s="3">
        <f t="shared" si="2"/>
        <v>0.23754896474538331</v>
      </c>
      <c r="J29" s="3">
        <f t="shared" si="3"/>
        <v>0.14463007159904534</v>
      </c>
      <c r="K29" s="3">
        <f t="shared" si="4"/>
        <v>0.1440723019670388</v>
      </c>
      <c r="L29" s="3">
        <f t="shared" si="5"/>
        <v>0.11912225705329153</v>
      </c>
      <c r="N29" s="95" t="s">
        <v>162</v>
      </c>
      <c r="O29">
        <v>0.89134407708921748</v>
      </c>
      <c r="P29">
        <v>0.89134407708921748</v>
      </c>
      <c r="Q29">
        <v>0.87545726637845023</v>
      </c>
      <c r="R29">
        <v>0.85918003565062384</v>
      </c>
      <c r="S29">
        <v>0.86143572621035058</v>
      </c>
      <c r="T29">
        <v>0.88308189655172409</v>
      </c>
      <c r="U29">
        <v>0.87718616401088223</v>
      </c>
      <c r="V29">
        <v>0.88192000000000004</v>
      </c>
      <c r="W29">
        <v>0.87343124165554076</v>
      </c>
      <c r="X29">
        <v>0.87219578518014951</v>
      </c>
      <c r="Y29">
        <v>0.8780933062880325</v>
      </c>
      <c r="Z29">
        <v>0.87948532076839436</v>
      </c>
      <c r="AA29">
        <v>0.88049586776859501</v>
      </c>
      <c r="AB29">
        <v>0.88628562901059549</v>
      </c>
      <c r="AC29">
        <v>0.87822380258761035</v>
      </c>
      <c r="AS29" s="81" t="s">
        <v>870</v>
      </c>
      <c r="AT29" s="82">
        <v>0.64487267721954578</v>
      </c>
      <c r="AU29" s="82">
        <v>0.6775349337155141</v>
      </c>
      <c r="AV29" s="82">
        <v>0.67212543554006965</v>
      </c>
      <c r="AW29" s="82">
        <v>0.61825595984943538</v>
      </c>
      <c r="AX29" s="82">
        <v>0.59080608611201035</v>
      </c>
      <c r="AY29" s="82">
        <v>0.66688940862011359</v>
      </c>
      <c r="AZ29" s="82">
        <v>0.65737593473827327</v>
      </c>
      <c r="BA29" s="82">
        <v>0.65231158961367952</v>
      </c>
      <c r="BB29" s="82">
        <v>5.9876118375774258E-2</v>
      </c>
      <c r="BC29" s="82">
        <v>5.3923324973127913E-2</v>
      </c>
      <c r="BD29" s="82">
        <v>5.5749128919860627E-2</v>
      </c>
      <c r="BE29" s="82">
        <v>4.2346298619824342E-2</v>
      </c>
      <c r="BF29" s="82">
        <v>5.7300097118808679E-2</v>
      </c>
      <c r="BG29" s="82">
        <v>4.7778149014366854E-2</v>
      </c>
      <c r="BH29" s="82">
        <v>5.0645819170632225E-2</v>
      </c>
      <c r="BI29" s="82">
        <v>5.5731475617479417E-2</v>
      </c>
      <c r="BJ29" s="82">
        <v>0.47701149425287354</v>
      </c>
      <c r="BK29" s="82">
        <v>0.59136212624584716</v>
      </c>
      <c r="BL29" s="82">
        <v>0.47187499999999999</v>
      </c>
      <c r="BM29" s="82">
        <v>0.42962962962962964</v>
      </c>
      <c r="BN29" s="82">
        <v>0.53954802259887003</v>
      </c>
      <c r="BO29" s="82">
        <v>0.40909090909090912</v>
      </c>
      <c r="BP29" s="82">
        <v>0.50671140939597314</v>
      </c>
      <c r="BQ29" s="82">
        <v>0.48295454545454547</v>
      </c>
      <c r="BR29" s="82"/>
      <c r="BS29" s="82"/>
      <c r="BT29" s="82"/>
      <c r="BU29" s="82"/>
      <c r="BV29" s="82"/>
      <c r="BW29" s="82"/>
      <c r="BX29" s="82"/>
      <c r="BY29" s="94" t="s">
        <v>870</v>
      </c>
      <c r="BZ29" s="2">
        <v>0.136090491339696</v>
      </c>
      <c r="CA29" s="2">
        <v>0.22481442205726404</v>
      </c>
      <c r="CB29" s="2">
        <v>0.37787203958996113</v>
      </c>
      <c r="CC29" s="2">
        <v>2.4743725698126547E-2</v>
      </c>
      <c r="CD29" s="2">
        <v>0</v>
      </c>
      <c r="CE29" s="2">
        <v>0.23647932131495228</v>
      </c>
      <c r="CF29" s="2">
        <v>1</v>
      </c>
      <c r="CJ29" s="2"/>
      <c r="CL29" s="94" t="s">
        <v>870</v>
      </c>
      <c r="CM29" s="2">
        <v>0.19621109607577808</v>
      </c>
      <c r="CN29" s="2">
        <v>0.23545331529093369</v>
      </c>
      <c r="CO29" s="2">
        <v>0.33829499323410012</v>
      </c>
      <c r="CP29" s="2">
        <v>5.4127198917456022E-2</v>
      </c>
      <c r="CQ29" s="2">
        <v>1.3531799729364006E-3</v>
      </c>
      <c r="CR29" s="2">
        <v>0.17456021650879566</v>
      </c>
      <c r="CS29" s="2">
        <v>1</v>
      </c>
      <c r="CZ29" s="94" t="s">
        <v>870</v>
      </c>
      <c r="DA29" s="2">
        <v>0.18421052631578946</v>
      </c>
      <c r="DB29" s="2">
        <v>0.3043062200956938</v>
      </c>
      <c r="DC29" s="2">
        <v>0.51148325358851676</v>
      </c>
      <c r="DD29" s="2">
        <v>0</v>
      </c>
      <c r="DE29" s="2">
        <v>1</v>
      </c>
      <c r="DF29" s="2"/>
      <c r="DG29" s="94" t="s">
        <v>870</v>
      </c>
      <c r="DH29" s="2">
        <v>0.25438596491228072</v>
      </c>
      <c r="DI29" s="2">
        <v>0.30526315789473685</v>
      </c>
      <c r="DJ29" s="2">
        <v>0.43859649122807015</v>
      </c>
      <c r="DK29" s="2">
        <v>1.7543859649122807E-3</v>
      </c>
      <c r="DL29" s="2">
        <v>1</v>
      </c>
    </row>
    <row r="30" spans="1:116">
      <c r="A30" t="str">
        <f t="shared" si="6"/>
        <v>CANCER ALLIANCE - WEST MIDLANDS</v>
      </c>
      <c r="B30" t="s">
        <v>839</v>
      </c>
      <c r="C30" t="s">
        <v>871</v>
      </c>
      <c r="D30" s="3">
        <f t="shared" si="0"/>
        <v>0.67960164835164838</v>
      </c>
      <c r="E30" s="3">
        <f t="shared" si="10"/>
        <v>0.50854700854700852</v>
      </c>
      <c r="F30" s="3">
        <f t="shared" si="1"/>
        <v>4.0178571428571432E-2</v>
      </c>
      <c r="G30" s="3" t="e">
        <f t="shared" si="11"/>
        <v>#REF!</v>
      </c>
      <c r="H30" s="3">
        <f t="shared" si="12"/>
        <v>0.83920069584325219</v>
      </c>
      <c r="I30" s="3">
        <f t="shared" si="2"/>
        <v>0.17537014805922368</v>
      </c>
      <c r="J30" s="3">
        <f t="shared" si="3"/>
        <v>0.1324062368310156</v>
      </c>
      <c r="K30" s="3">
        <f t="shared" si="4"/>
        <v>9.0893139147218804E-2</v>
      </c>
      <c r="L30" s="3">
        <f t="shared" si="5"/>
        <v>8.7561881188118806E-2</v>
      </c>
      <c r="N30" s="95" t="s">
        <v>229</v>
      </c>
      <c r="O30">
        <v>0.85919757759273274</v>
      </c>
      <c r="P30">
        <v>0.85919757759273274</v>
      </c>
      <c r="Q30">
        <v>0.8507773985589685</v>
      </c>
      <c r="R30">
        <v>0.720616570327553</v>
      </c>
      <c r="S30">
        <v>0.77445109780439125</v>
      </c>
      <c r="T30">
        <v>0.77383300460223536</v>
      </c>
      <c r="U30">
        <v>0.77253012048192771</v>
      </c>
      <c r="V30">
        <v>0.77176470588235291</v>
      </c>
      <c r="W30">
        <v>0.78375765388333873</v>
      </c>
      <c r="X30">
        <v>0.78924137931034488</v>
      </c>
      <c r="Y30">
        <v>0.7921348314606742</v>
      </c>
      <c r="Z30">
        <v>0.80684104627766595</v>
      </c>
      <c r="AA30">
        <v>0.81886715566422164</v>
      </c>
      <c r="AB30">
        <v>0.84081556303778526</v>
      </c>
      <c r="AC30">
        <v>0.80654715510522212</v>
      </c>
      <c r="AS30" s="81" t="s">
        <v>872</v>
      </c>
      <c r="AT30" s="82">
        <v>0.64682762492981472</v>
      </c>
      <c r="AU30" s="82">
        <v>0.74101479915433399</v>
      </c>
      <c r="AV30" s="82">
        <v>0.75154929577464791</v>
      </c>
      <c r="AW30" s="82">
        <v>0.77452667814113596</v>
      </c>
      <c r="AX30" s="82">
        <v>0.79469790382244143</v>
      </c>
      <c r="AY30" s="82">
        <v>0.80011229646266147</v>
      </c>
      <c r="AZ30" s="82">
        <v>0.77370203160270878</v>
      </c>
      <c r="BA30" s="82">
        <v>0.8216249236408063</v>
      </c>
      <c r="BB30" s="82">
        <v>4.6322290847838295E-2</v>
      </c>
      <c r="BC30" s="82">
        <v>5.0211416490486258E-2</v>
      </c>
      <c r="BD30" s="82">
        <v>5.3239436619718312E-2</v>
      </c>
      <c r="BE30" s="82">
        <v>4.9913941480206538E-2</v>
      </c>
      <c r="BF30" s="82">
        <v>6.0110974106041923E-2</v>
      </c>
      <c r="BG30" s="82">
        <v>4.5760808534531162E-2</v>
      </c>
      <c r="BH30" s="82">
        <v>4.2607223476297966E-2</v>
      </c>
      <c r="BI30" s="82">
        <v>6.7501527183872936E-2</v>
      </c>
      <c r="BJ30" s="82">
        <v>0.49696969696969695</v>
      </c>
      <c r="BK30" s="82">
        <v>0.51052631578947372</v>
      </c>
      <c r="BL30" s="82">
        <v>0.58730158730158732</v>
      </c>
      <c r="BM30" s="82">
        <v>0.59195402298850575</v>
      </c>
      <c r="BN30" s="82">
        <v>0.59487179487179487</v>
      </c>
      <c r="BO30" s="82">
        <v>0.70552147239263807</v>
      </c>
      <c r="BP30" s="82">
        <v>0.72185430463576161</v>
      </c>
      <c r="BQ30" s="82">
        <v>0.68325791855203621</v>
      </c>
      <c r="BR30" s="82"/>
      <c r="BS30" s="82"/>
      <c r="BT30" s="82"/>
      <c r="BU30" s="82"/>
      <c r="BV30" s="82"/>
      <c r="BW30" s="82"/>
      <c r="BX30" s="82"/>
      <c r="BY30" s="94" t="s">
        <v>872</v>
      </c>
      <c r="BZ30" s="2">
        <v>0.1740072202166065</v>
      </c>
      <c r="CA30" s="2">
        <v>0.16678700361010831</v>
      </c>
      <c r="CB30" s="2">
        <v>0.34007220216606499</v>
      </c>
      <c r="CC30" s="2">
        <v>1.8050541516245487E-2</v>
      </c>
      <c r="CD30" s="2">
        <v>2.1660649819494585E-3</v>
      </c>
      <c r="CE30" s="2">
        <v>0.29891696750902524</v>
      </c>
      <c r="CF30" s="2">
        <v>1</v>
      </c>
      <c r="CJ30" s="2"/>
      <c r="CL30" s="94" t="s">
        <v>872</v>
      </c>
      <c r="CM30" s="2">
        <v>0.16442048517520216</v>
      </c>
      <c r="CN30" s="2">
        <v>0.1725067385444744</v>
      </c>
      <c r="CO30" s="2">
        <v>0.3719676549865229</v>
      </c>
      <c r="CP30" s="2">
        <v>2.15633423180593E-2</v>
      </c>
      <c r="CQ30" s="2">
        <v>0</v>
      </c>
      <c r="CR30" s="2">
        <v>0.26954177897574122</v>
      </c>
      <c r="CS30" s="2">
        <v>1</v>
      </c>
      <c r="CZ30" s="94" t="s">
        <v>872</v>
      </c>
      <c r="DA30" s="2">
        <v>0.2547568710359408</v>
      </c>
      <c r="DB30" s="2">
        <v>0.2441860465116279</v>
      </c>
      <c r="DC30" s="2">
        <v>0.4978858350951374</v>
      </c>
      <c r="DD30" s="2">
        <v>3.1712473572938688E-3</v>
      </c>
      <c r="DE30" s="2">
        <v>1</v>
      </c>
      <c r="DF30" s="2"/>
      <c r="DG30" s="94" t="s">
        <v>872</v>
      </c>
      <c r="DH30" s="2">
        <v>0.23193916349809887</v>
      </c>
      <c r="DI30" s="2">
        <v>0.24334600760456274</v>
      </c>
      <c r="DJ30" s="2">
        <v>0.52471482889733845</v>
      </c>
      <c r="DK30" s="2">
        <v>0</v>
      </c>
      <c r="DL30" s="2">
        <v>1</v>
      </c>
    </row>
    <row r="31" spans="1:116">
      <c r="A31" t="str">
        <f t="shared" si="6"/>
        <v>CANCER ALLIANCE - WEST YORKSHIRE AND HARROGATE</v>
      </c>
      <c r="B31" t="s">
        <v>839</v>
      </c>
      <c r="C31" t="s">
        <v>873</v>
      </c>
      <c r="D31" s="3">
        <f t="shared" si="0"/>
        <v>0.67545076282940364</v>
      </c>
      <c r="E31" s="3">
        <f t="shared" si="10"/>
        <v>0.57836644591611475</v>
      </c>
      <c r="F31" s="3">
        <f t="shared" si="1"/>
        <v>3.926837725381415E-2</v>
      </c>
      <c r="G31" s="3" t="e">
        <f t="shared" si="11"/>
        <v>#REF!</v>
      </c>
      <c r="H31" s="3">
        <f t="shared" si="12"/>
        <v>0.77987139225362645</v>
      </c>
      <c r="I31" s="3">
        <f t="shared" si="2"/>
        <v>0.16227788482123742</v>
      </c>
      <c r="J31" s="3">
        <f t="shared" si="3"/>
        <v>0.27520520365494811</v>
      </c>
      <c r="K31" s="3">
        <f t="shared" si="4"/>
        <v>0.2101141924959217</v>
      </c>
      <c r="L31" s="3">
        <f t="shared" si="5"/>
        <v>0.22949586155003762</v>
      </c>
      <c r="N31" s="95" t="s">
        <v>302</v>
      </c>
      <c r="O31">
        <v>0.82362908194701168</v>
      </c>
      <c r="P31">
        <v>0.82362908194701168</v>
      </c>
      <c r="Q31">
        <v>0.81011097410604194</v>
      </c>
      <c r="R31">
        <v>0.74217311233885819</v>
      </c>
      <c r="S31">
        <v>0.74354243542435428</v>
      </c>
      <c r="T31">
        <v>0.75971731448763247</v>
      </c>
      <c r="U31">
        <v>0.77016129032258063</v>
      </c>
      <c r="V31">
        <v>0.77475516866158867</v>
      </c>
      <c r="W31">
        <v>0.7761689291101056</v>
      </c>
      <c r="X31">
        <v>0.77389945298254759</v>
      </c>
      <c r="Y31">
        <v>0.78867660764212488</v>
      </c>
      <c r="Z31">
        <v>0.78827016726656784</v>
      </c>
      <c r="AA31">
        <v>0.78234839706450365</v>
      </c>
      <c r="AB31">
        <v>0.7958891867739053</v>
      </c>
      <c r="AC31">
        <v>0.78492717516289767</v>
      </c>
      <c r="AS31" s="81" t="s">
        <v>874</v>
      </c>
      <c r="AT31" s="82">
        <v>0.60750446694460991</v>
      </c>
      <c r="AU31" s="82">
        <v>0.66047591410330819</v>
      </c>
      <c r="AV31" s="82">
        <v>0.69086021505376349</v>
      </c>
      <c r="AW31" s="82">
        <v>0.72297696396928535</v>
      </c>
      <c r="AX31" s="82">
        <v>0.69240752757949386</v>
      </c>
      <c r="AY31" s="82">
        <v>0.68163265306122445</v>
      </c>
      <c r="AZ31" s="82">
        <v>0.6902901785714286</v>
      </c>
      <c r="BA31" s="82">
        <v>0.72607781282860151</v>
      </c>
      <c r="BB31" s="82">
        <v>5.5687909469922574E-2</v>
      </c>
      <c r="BC31" s="82">
        <v>4.7591410330818339E-2</v>
      </c>
      <c r="BD31" s="82">
        <v>4.4892473118279569E-2</v>
      </c>
      <c r="BE31" s="82">
        <v>5.0206733608978142E-2</v>
      </c>
      <c r="BF31" s="82">
        <v>5.6132381570408826E-2</v>
      </c>
      <c r="BG31" s="82">
        <v>4.5189504373177841E-2</v>
      </c>
      <c r="BH31" s="82">
        <v>5.7756696428571432E-2</v>
      </c>
      <c r="BI31" s="82">
        <v>4.3375394321766562E-2</v>
      </c>
      <c r="BJ31" s="82">
        <v>0.46524064171122997</v>
      </c>
      <c r="BK31" s="82">
        <v>0.55487804878048785</v>
      </c>
      <c r="BL31" s="82">
        <v>0.57485029940119758</v>
      </c>
      <c r="BM31" s="82">
        <v>0.58823529411764708</v>
      </c>
      <c r="BN31" s="82">
        <v>0.7225433526011561</v>
      </c>
      <c r="BO31" s="82">
        <v>0.5741935483870968</v>
      </c>
      <c r="BP31" s="82">
        <v>0.53623188405797106</v>
      </c>
      <c r="BQ31" s="82">
        <v>0.59393939393939399</v>
      </c>
      <c r="BR31" s="82"/>
      <c r="BS31" s="82"/>
      <c r="BT31" s="82"/>
      <c r="BU31" s="82"/>
      <c r="BV31" s="82"/>
      <c r="BW31" s="82"/>
      <c r="BX31" s="82"/>
      <c r="BY31" s="94" t="s">
        <v>874</v>
      </c>
      <c r="BZ31" s="2">
        <v>0.15426781519185592</v>
      </c>
      <c r="CA31" s="2">
        <v>0.25371965544244324</v>
      </c>
      <c r="CB31" s="2">
        <v>0.48003132341425214</v>
      </c>
      <c r="CC31" s="2">
        <v>1.1746280344557557E-2</v>
      </c>
      <c r="CD31" s="2">
        <v>1.0963194988253719E-2</v>
      </c>
      <c r="CE31" s="2">
        <v>8.9271730618637427E-2</v>
      </c>
      <c r="CF31" s="2">
        <v>1</v>
      </c>
      <c r="CJ31" s="2"/>
      <c r="CL31" s="94" t="s">
        <v>874</v>
      </c>
      <c r="CM31" s="2">
        <v>8.1012658227848103E-2</v>
      </c>
      <c r="CN31" s="2">
        <v>0.30632911392405066</v>
      </c>
      <c r="CO31" s="2">
        <v>0.57215189873417727</v>
      </c>
      <c r="CP31" s="2">
        <v>0</v>
      </c>
      <c r="CQ31" s="2">
        <v>5.0632911392405064E-3</v>
      </c>
      <c r="CR31" s="2">
        <v>3.5443037974683546E-2</v>
      </c>
      <c r="CS31" s="2">
        <v>1</v>
      </c>
      <c r="CZ31" s="94" t="s">
        <v>874</v>
      </c>
      <c r="DA31" s="2">
        <v>0.171602787456446</v>
      </c>
      <c r="DB31" s="2">
        <v>0.28222996515679444</v>
      </c>
      <c r="DC31" s="2">
        <v>0.53397212543554007</v>
      </c>
      <c r="DD31" s="2">
        <v>1.2195121951219513E-2</v>
      </c>
      <c r="DE31" s="2">
        <v>1</v>
      </c>
      <c r="DF31" s="2"/>
      <c r="DG31" s="94" t="s">
        <v>874</v>
      </c>
      <c r="DH31" s="2">
        <v>8.3989501312335957E-2</v>
      </c>
      <c r="DI31" s="2">
        <v>0.31758530183727035</v>
      </c>
      <c r="DJ31" s="2">
        <v>0.59317585301837272</v>
      </c>
      <c r="DK31" s="2">
        <v>5.2493438320209973E-3</v>
      </c>
      <c r="DL31" s="2">
        <v>1</v>
      </c>
    </row>
    <row r="32" spans="1:116">
      <c r="A32" t="str">
        <f t="shared" si="6"/>
        <v>ICB - BATH AND NORTH EAST SOMERSET, SWINDON AND WILTSHIRE ICB</v>
      </c>
      <c r="B32" t="s">
        <v>875</v>
      </c>
      <c r="C32" t="s">
        <v>834</v>
      </c>
      <c r="D32" s="3">
        <f t="shared" si="0"/>
        <v>0.53932119205298013</v>
      </c>
      <c r="E32" s="3">
        <f t="shared" si="10"/>
        <v>0.42448979591836733</v>
      </c>
      <c r="F32" s="3">
        <f t="shared" si="1"/>
        <v>5.0703642384105962E-2</v>
      </c>
      <c r="G32" s="3">
        <f>IFERROR(GETPIVOTDATA("%",$N$4,"Indicator_Code","CAN01","GP_ICB_NM",$C32,"MMM-YY",$G$1),0)</f>
        <v>0</v>
      </c>
      <c r="H32" s="3">
        <f>IFERROR(GETPIVOTDATA("%",$N$4,"Indicator_Code","CAN02","GP_ICB_NM",$C32,"MMM-YY",$H$1),0)</f>
        <v>0.80364597829112161</v>
      </c>
      <c r="I32" s="3">
        <f t="shared" si="2"/>
        <v>2.4738344433872503E-2</v>
      </c>
      <c r="J32" s="3">
        <f t="shared" si="3"/>
        <v>2.1431828545371637E-2</v>
      </c>
      <c r="K32" s="3">
        <f t="shared" si="4"/>
        <v>2.0588235294117647E-2</v>
      </c>
      <c r="L32" s="3">
        <f t="shared" si="5"/>
        <v>6.4562410329985654E-3</v>
      </c>
      <c r="N32" s="94" t="s">
        <v>185</v>
      </c>
      <c r="O32">
        <v>0.89007201329476215</v>
      </c>
      <c r="P32">
        <v>0.89007201329476215</v>
      </c>
      <c r="Q32">
        <v>0.84434273461982512</v>
      </c>
      <c r="R32">
        <v>0.73896260554885407</v>
      </c>
      <c r="S32">
        <v>0.74677222898903772</v>
      </c>
      <c r="T32">
        <v>0.76893235270346727</v>
      </c>
      <c r="U32">
        <v>0.78624513389170703</v>
      </c>
      <c r="V32">
        <v>0.78375881351811327</v>
      </c>
      <c r="W32">
        <v>0.78864048338368575</v>
      </c>
      <c r="X32">
        <v>0.79408239443854667</v>
      </c>
      <c r="Y32">
        <v>0.80457222660756578</v>
      </c>
      <c r="Z32">
        <v>0.81178141300488849</v>
      </c>
      <c r="AA32">
        <v>0.83075113258078237</v>
      </c>
      <c r="AB32">
        <v>0.83920069584325219</v>
      </c>
      <c r="AC32">
        <v>0.81125126976189799</v>
      </c>
      <c r="AS32" s="81" t="s">
        <v>847</v>
      </c>
      <c r="AT32" s="82">
        <v>0.43960182943233789</v>
      </c>
      <c r="AU32" s="82">
        <v>0.57852706299911272</v>
      </c>
      <c r="AV32" s="82">
        <v>0.57443181818181821</v>
      </c>
      <c r="AW32" s="82">
        <v>0.55833333333333335</v>
      </c>
      <c r="AX32" s="82">
        <v>0.53495260663507105</v>
      </c>
      <c r="AY32" s="82">
        <v>0.50784313725490193</v>
      </c>
      <c r="AZ32" s="82">
        <v>0.36905679773837058</v>
      </c>
      <c r="BA32" s="82">
        <v>0.434412265758092</v>
      </c>
      <c r="BB32" s="82">
        <v>3.6992198009147159E-2</v>
      </c>
      <c r="BC32" s="82">
        <v>4.8062703342206449E-2</v>
      </c>
      <c r="BD32" s="82">
        <v>4.6448863636363635E-2</v>
      </c>
      <c r="BE32" s="82">
        <v>4.3055555555555555E-2</v>
      </c>
      <c r="BF32" s="82">
        <v>4.1617298578199055E-2</v>
      </c>
      <c r="BG32" s="82">
        <v>3.6554621848739498E-2</v>
      </c>
      <c r="BH32" s="82">
        <v>3.662297609868928E-2</v>
      </c>
      <c r="BI32" s="82">
        <v>3.2854709174981747E-2</v>
      </c>
      <c r="BJ32" s="82">
        <v>0.30545454545454548</v>
      </c>
      <c r="BK32" s="82">
        <v>0.42461538461538462</v>
      </c>
      <c r="BL32" s="82">
        <v>0.40061162079510704</v>
      </c>
      <c r="BM32" s="82">
        <v>0.37419354838709679</v>
      </c>
      <c r="BN32" s="82">
        <v>0.36298932384341637</v>
      </c>
      <c r="BO32" s="82">
        <v>0.41379310344827586</v>
      </c>
      <c r="BP32" s="82">
        <v>0.27368421052631581</v>
      </c>
      <c r="BQ32" s="82">
        <v>0.29629629629629628</v>
      </c>
      <c r="BR32" s="82"/>
      <c r="BS32" s="82"/>
      <c r="BT32" s="82"/>
      <c r="BU32" s="82"/>
      <c r="BV32" s="82"/>
      <c r="BW32" s="82"/>
      <c r="BX32" s="82"/>
      <c r="BY32" s="94" t="s">
        <v>847</v>
      </c>
      <c r="BZ32" s="2">
        <v>0.19757412398921834</v>
      </c>
      <c r="CA32" s="2">
        <v>0.18894878706199461</v>
      </c>
      <c r="CB32" s="2">
        <v>0.35849056603773582</v>
      </c>
      <c r="CC32" s="2">
        <v>6.4690026954177899E-3</v>
      </c>
      <c r="CD32" s="2">
        <v>0</v>
      </c>
      <c r="CE32" s="2">
        <v>0.24851752021563342</v>
      </c>
      <c r="CF32" s="2">
        <v>1</v>
      </c>
      <c r="CJ32" s="2"/>
      <c r="CL32" s="94" t="s">
        <v>847</v>
      </c>
      <c r="CM32" s="2">
        <v>0.16494845360824742</v>
      </c>
      <c r="CN32" s="2">
        <v>0.20189003436426117</v>
      </c>
      <c r="CO32" s="2">
        <v>0.37800687285223367</v>
      </c>
      <c r="CP32" s="2">
        <v>9.0206185567010301E-3</v>
      </c>
      <c r="CQ32" s="2">
        <v>0</v>
      </c>
      <c r="CR32" s="2">
        <v>0.24613402061855671</v>
      </c>
      <c r="CS32" s="2">
        <v>1</v>
      </c>
      <c r="CZ32" s="94" t="s">
        <v>847</v>
      </c>
      <c r="DA32" s="2">
        <v>0.26519536903039076</v>
      </c>
      <c r="DB32" s="2">
        <v>0.25361794500723589</v>
      </c>
      <c r="DC32" s="2">
        <v>0.48118668596237335</v>
      </c>
      <c r="DD32" s="2">
        <v>0</v>
      </c>
      <c r="DE32" s="2">
        <v>1</v>
      </c>
      <c r="DF32" s="2"/>
      <c r="DG32" s="94" t="s">
        <v>847</v>
      </c>
      <c r="DH32" s="2">
        <v>0.22145328719723184</v>
      </c>
      <c r="DI32" s="2">
        <v>0.27104959630911191</v>
      </c>
      <c r="DJ32" s="2">
        <v>0.50749711649365625</v>
      </c>
      <c r="DK32" s="2">
        <v>0</v>
      </c>
      <c r="DL32" s="2">
        <v>1</v>
      </c>
    </row>
    <row r="33" spans="1:116">
      <c r="A33" t="str">
        <f t="shared" si="6"/>
        <v>ICB - BEDFORDSHIRE, LUTON AND MILTON KEYNES ICB</v>
      </c>
      <c r="B33" t="s">
        <v>875</v>
      </c>
      <c r="C33" t="s">
        <v>836</v>
      </c>
      <c r="D33" s="3">
        <f t="shared" si="0"/>
        <v>0.62996594778660608</v>
      </c>
      <c r="E33" s="3">
        <f t="shared" si="10"/>
        <v>0.38666666666666666</v>
      </c>
      <c r="F33" s="3">
        <f t="shared" si="1"/>
        <v>4.2565266742338251E-2</v>
      </c>
      <c r="G33" s="3">
        <f t="shared" ref="G33:G73" si="13">IFERROR(GETPIVOTDATA("%",$N$4,"Indicator_Code","CAN01","GP_ICB_NM",$C33,"MMM-YY",$G$1),0)</f>
        <v>0</v>
      </c>
      <c r="H33" s="3">
        <f t="shared" ref="H33:H73" si="14">IFERROR(GETPIVOTDATA("%",$N$4,"Indicator_Code","CAN02","GP_ICB_NM",$C33,"MMM-YY",$H$1),0)</f>
        <v>0.81937879810938552</v>
      </c>
      <c r="I33" s="3">
        <f t="shared" si="2"/>
        <v>0.25493562231759659</v>
      </c>
      <c r="J33" s="3">
        <f t="shared" si="3"/>
        <v>6.0483870967741937E-2</v>
      </c>
      <c r="K33" s="3">
        <f t="shared" si="4"/>
        <v>0.12867132867132866</v>
      </c>
      <c r="L33" s="3">
        <f t="shared" si="5"/>
        <v>6.0446780551905388E-2</v>
      </c>
      <c r="N33" s="95" t="s">
        <v>209</v>
      </c>
      <c r="O33">
        <v>0.90927782061166795</v>
      </c>
      <c r="P33">
        <v>0.90927782061166795</v>
      </c>
      <c r="Q33">
        <v>0.88130525221008837</v>
      </c>
      <c r="R33">
        <v>0.71625766871165641</v>
      </c>
      <c r="S33">
        <v>0.72857142857142854</v>
      </c>
      <c r="T33">
        <v>0.74737893160259605</v>
      </c>
      <c r="U33">
        <v>0.76226551226551231</v>
      </c>
      <c r="V33">
        <v>0.77299703264094954</v>
      </c>
      <c r="W33">
        <v>0.78090999010880313</v>
      </c>
      <c r="X33">
        <v>0.78310454065469903</v>
      </c>
      <c r="Y33">
        <v>0.78951382268827452</v>
      </c>
      <c r="Z33">
        <v>0.79450171821305837</v>
      </c>
      <c r="AA33">
        <v>0.8298282228287045</v>
      </c>
      <c r="AB33">
        <v>0.84294730661969763</v>
      </c>
      <c r="AC33">
        <v>0.80806626565427475</v>
      </c>
      <c r="AS33" s="81" t="s">
        <v>876</v>
      </c>
      <c r="AT33" s="82">
        <v>0.45467765390208437</v>
      </c>
      <c r="AU33" s="82">
        <v>0.59445452189686443</v>
      </c>
      <c r="AV33" s="82">
        <v>0.59204348900420067</v>
      </c>
      <c r="AW33" s="82">
        <v>0.57662274280136649</v>
      </c>
      <c r="AX33" s="82">
        <v>0.54800936768149888</v>
      </c>
      <c r="AY33" s="82">
        <v>0.52429728442115298</v>
      </c>
      <c r="AZ33" s="82">
        <v>0.41387024608501116</v>
      </c>
      <c r="BA33" s="82">
        <v>0.471483704974271</v>
      </c>
      <c r="BB33" s="82">
        <v>3.7687833252544836E-2</v>
      </c>
      <c r="BC33" s="82">
        <v>4.6514641098730242E-2</v>
      </c>
      <c r="BD33" s="82">
        <v>4.6701260192735357E-2</v>
      </c>
      <c r="BE33" s="82">
        <v>4.2703757930697903E-2</v>
      </c>
      <c r="BF33" s="82">
        <v>4.1113713244860788E-2</v>
      </c>
      <c r="BG33" s="82">
        <v>3.5612196283944735E-2</v>
      </c>
      <c r="BH33" s="82">
        <v>3.6353467561521254E-2</v>
      </c>
      <c r="BI33" s="82">
        <v>3.484133790737564E-2</v>
      </c>
      <c r="BJ33" s="82">
        <v>0.31511254019292606</v>
      </c>
      <c r="BK33" s="82">
        <v>0.42896935933147634</v>
      </c>
      <c r="BL33" s="82">
        <v>0.40740740740740738</v>
      </c>
      <c r="BM33" s="82">
        <v>0.41142857142857142</v>
      </c>
      <c r="BN33" s="82">
        <v>0.37341772151898733</v>
      </c>
      <c r="BO33" s="82">
        <v>0.43478260869565216</v>
      </c>
      <c r="BP33" s="82">
        <v>0.32923076923076922</v>
      </c>
      <c r="BQ33" s="82">
        <v>0.3446153846153846</v>
      </c>
      <c r="BR33" s="82"/>
      <c r="BS33" s="82"/>
      <c r="BT33" s="82"/>
      <c r="BU33" s="82"/>
      <c r="BV33" s="82"/>
      <c r="BW33" s="82"/>
      <c r="BX33" s="82"/>
      <c r="BY33" s="94" t="s">
        <v>876</v>
      </c>
      <c r="BZ33" s="2">
        <v>0.1841726618705036</v>
      </c>
      <c r="CA33" s="2">
        <v>0.18992805755395684</v>
      </c>
      <c r="CB33" s="2">
        <v>0.36714628297362112</v>
      </c>
      <c r="CC33" s="2">
        <v>9.8321342925659465E-3</v>
      </c>
      <c r="CD33" s="2">
        <v>9.8321342925659465E-3</v>
      </c>
      <c r="CE33" s="2">
        <v>0.23908872901678657</v>
      </c>
      <c r="CF33" s="2">
        <v>1</v>
      </c>
      <c r="CJ33" s="2"/>
      <c r="CL33" s="94" t="s">
        <v>876</v>
      </c>
      <c r="CM33" s="2">
        <v>0.1557596632223498</v>
      </c>
      <c r="CN33" s="2">
        <v>0.20742441637964026</v>
      </c>
      <c r="CO33" s="2">
        <v>0.38805970149253732</v>
      </c>
      <c r="CP33" s="2">
        <v>1.3394565633371604E-2</v>
      </c>
      <c r="CQ33" s="2">
        <v>3.8270187523918868E-3</v>
      </c>
      <c r="CR33" s="2">
        <v>0.23153463451970915</v>
      </c>
      <c r="CS33" s="2">
        <v>1</v>
      </c>
      <c r="CZ33" s="94" t="s">
        <v>876</v>
      </c>
      <c r="DA33" s="2">
        <v>0.24521072796934865</v>
      </c>
      <c r="DB33" s="2">
        <v>0.25287356321839083</v>
      </c>
      <c r="DC33" s="2">
        <v>0.4888250319284802</v>
      </c>
      <c r="DD33" s="2">
        <v>1.3090676883780333E-2</v>
      </c>
      <c r="DE33" s="2">
        <v>1</v>
      </c>
      <c r="DF33" s="2"/>
      <c r="DG33" s="94" t="s">
        <v>876</v>
      </c>
      <c r="DH33" s="2">
        <v>0.20628484541307654</v>
      </c>
      <c r="DI33" s="2">
        <v>0.2747085656360872</v>
      </c>
      <c r="DJ33" s="2">
        <v>0.51393816523061331</v>
      </c>
      <c r="DK33" s="2">
        <v>5.0684237202230104E-3</v>
      </c>
      <c r="DL33" s="2">
        <v>1</v>
      </c>
    </row>
    <row r="34" spans="1:116">
      <c r="A34" t="str">
        <f t="shared" si="6"/>
        <v>ICB - BIRMINGHAM AND SOLIHULL ICB</v>
      </c>
      <c r="B34" t="s">
        <v>875</v>
      </c>
      <c r="C34" t="s">
        <v>838</v>
      </c>
      <c r="D34" s="3">
        <f t="shared" si="0"/>
        <v>0.64782867340868533</v>
      </c>
      <c r="E34" s="3">
        <f t="shared" si="10"/>
        <v>0.38181818181818183</v>
      </c>
      <c r="F34" s="3">
        <f t="shared" si="1"/>
        <v>3.2718619869125519E-2</v>
      </c>
      <c r="G34" s="3">
        <f t="shared" si="13"/>
        <v>0</v>
      </c>
      <c r="H34" s="3">
        <f t="shared" si="14"/>
        <v>0.84294730661969763</v>
      </c>
      <c r="I34" s="3">
        <f t="shared" si="2"/>
        <v>2.2368421052631579E-2</v>
      </c>
      <c r="J34" s="3">
        <f t="shared" si="3"/>
        <v>0.40536512667660207</v>
      </c>
      <c r="K34" s="3">
        <f t="shared" si="4"/>
        <v>2.5740025740025739E-3</v>
      </c>
      <c r="L34" s="3">
        <f t="shared" si="5"/>
        <v>0.13938053097345132</v>
      </c>
      <c r="N34" s="95" t="s">
        <v>186</v>
      </c>
      <c r="O34">
        <v>0.90700197238658775</v>
      </c>
      <c r="P34">
        <v>0.90700197238658775</v>
      </c>
      <c r="Q34">
        <v>0.87255289697449079</v>
      </c>
      <c r="R34">
        <v>0.83184855233853006</v>
      </c>
      <c r="S34">
        <v>0.81177156177156173</v>
      </c>
      <c r="T34">
        <v>0.81715399610136452</v>
      </c>
      <c r="U34">
        <v>0.83159379407616363</v>
      </c>
      <c r="V34">
        <v>0.83469150174621654</v>
      </c>
      <c r="W34">
        <v>0.83973509933774837</v>
      </c>
      <c r="X34">
        <v>0.84653945666235442</v>
      </c>
      <c r="Y34">
        <v>0.84895084794481168</v>
      </c>
      <c r="Z34">
        <v>0.85617228560440972</v>
      </c>
      <c r="AA34">
        <v>0.8560543898722307</v>
      </c>
      <c r="AB34">
        <v>0.86011808910359633</v>
      </c>
      <c r="AC34">
        <v>0.85062567887273643</v>
      </c>
      <c r="AS34" s="81" t="s">
        <v>848</v>
      </c>
      <c r="AT34" s="82">
        <v>0.51202346041055713</v>
      </c>
      <c r="AU34" s="82">
        <v>0.50366259711431738</v>
      </c>
      <c r="AV34" s="82">
        <v>0.51146424517593647</v>
      </c>
      <c r="AW34" s="82">
        <v>0.54682159945317843</v>
      </c>
      <c r="AX34" s="82">
        <v>0.52794411177644707</v>
      </c>
      <c r="AY34" s="82">
        <v>0.63523172700023056</v>
      </c>
      <c r="AZ34" s="82">
        <v>0.6041109969167523</v>
      </c>
      <c r="BA34" s="82">
        <v>0.63410561469421833</v>
      </c>
      <c r="BB34" s="82">
        <v>4.0371456500488762E-2</v>
      </c>
      <c r="BC34" s="82">
        <v>3.9178690344062156E-2</v>
      </c>
      <c r="BD34" s="82">
        <v>4.0295119182746877E-2</v>
      </c>
      <c r="BE34" s="82">
        <v>3.770790612895876E-2</v>
      </c>
      <c r="BF34" s="82">
        <v>4.2539920159680639E-2</v>
      </c>
      <c r="BG34" s="82">
        <v>3.5623703020521098E-2</v>
      </c>
      <c r="BH34" s="82">
        <v>3.1449126413155191E-2</v>
      </c>
      <c r="BI34" s="82">
        <v>3.3917762471300357E-2</v>
      </c>
      <c r="BJ34" s="82">
        <v>0.46973365617433416</v>
      </c>
      <c r="BK34" s="82">
        <v>0.55524079320113318</v>
      </c>
      <c r="BL34" s="82">
        <v>0.52957746478873235</v>
      </c>
      <c r="BM34" s="82">
        <v>0.5619335347432024</v>
      </c>
      <c r="BN34" s="82">
        <v>0.54838709677419351</v>
      </c>
      <c r="BO34" s="82">
        <v>0.63430420711974111</v>
      </c>
      <c r="BP34" s="82">
        <v>0.6470588235294118</v>
      </c>
      <c r="BQ34" s="82">
        <v>0.65538461538461534</v>
      </c>
      <c r="BR34" s="82"/>
      <c r="BS34" s="82"/>
      <c r="BT34" s="82"/>
      <c r="BU34" s="82"/>
      <c r="BV34" s="82"/>
      <c r="BW34" s="82"/>
      <c r="BX34" s="82"/>
      <c r="BY34" s="94" t="s">
        <v>848</v>
      </c>
      <c r="BZ34" s="2">
        <v>0.18499825965889313</v>
      </c>
      <c r="CA34" s="2">
        <v>0.16341802993386703</v>
      </c>
      <c r="CB34" s="2">
        <v>0.28193525931082491</v>
      </c>
      <c r="CC34" s="2">
        <v>0</v>
      </c>
      <c r="CD34" s="2">
        <v>0</v>
      </c>
      <c r="CE34" s="2">
        <v>0.36964845109641492</v>
      </c>
      <c r="CF34" s="2">
        <v>1</v>
      </c>
      <c r="CJ34" s="2"/>
      <c r="CL34" s="94" t="s">
        <v>848</v>
      </c>
      <c r="CM34" s="2">
        <v>0.13740788903337667</v>
      </c>
      <c r="CN34" s="2">
        <v>0.2175986129172085</v>
      </c>
      <c r="CO34" s="2">
        <v>0.2925877763328999</v>
      </c>
      <c r="CP34" s="2">
        <v>0</v>
      </c>
      <c r="CQ34" s="2">
        <v>0</v>
      </c>
      <c r="CR34" s="2">
        <v>0.35240572171651496</v>
      </c>
      <c r="CS34" s="2">
        <v>1</v>
      </c>
      <c r="CZ34" s="94" t="s">
        <v>848</v>
      </c>
      <c r="DA34" s="2">
        <v>0.29348426283821094</v>
      </c>
      <c r="DB34" s="2">
        <v>0.25924903368304802</v>
      </c>
      <c r="DC34" s="2">
        <v>0.44726670347874103</v>
      </c>
      <c r="DD34" s="2">
        <v>0</v>
      </c>
      <c r="DE34" s="2">
        <v>1</v>
      </c>
      <c r="DF34" s="2"/>
      <c r="DG34" s="94" t="s">
        <v>848</v>
      </c>
      <c r="DH34" s="2">
        <v>0.21218206157965194</v>
      </c>
      <c r="DI34" s="2">
        <v>0.33601070950468542</v>
      </c>
      <c r="DJ34" s="2">
        <v>0.45180722891566266</v>
      </c>
      <c r="DK34" s="2">
        <v>0</v>
      </c>
      <c r="DL34" s="2">
        <v>1</v>
      </c>
    </row>
    <row r="35" spans="1:116">
      <c r="A35" t="str">
        <f t="shared" si="6"/>
        <v>ICB - BLACK COUNTRY ICB</v>
      </c>
      <c r="B35" t="s">
        <v>875</v>
      </c>
      <c r="C35" t="s">
        <v>841</v>
      </c>
      <c r="D35" s="3">
        <f t="shared" si="0"/>
        <v>0.69139123750960796</v>
      </c>
      <c r="E35" s="3">
        <f t="shared" si="10"/>
        <v>0.455026455026455</v>
      </c>
      <c r="F35" s="3">
        <f t="shared" si="1"/>
        <v>3.6318216756341275E-2</v>
      </c>
      <c r="G35" s="3">
        <f t="shared" si="13"/>
        <v>0</v>
      </c>
      <c r="H35" s="3">
        <f t="shared" si="14"/>
        <v>0.86011808910359633</v>
      </c>
      <c r="I35" s="3">
        <f t="shared" si="2"/>
        <v>0.12432223082881487</v>
      </c>
      <c r="J35" s="3">
        <f t="shared" si="3"/>
        <v>0.14745653573728268</v>
      </c>
      <c r="K35" s="3">
        <f t="shared" si="4"/>
        <v>4.9007444168734489E-2</v>
      </c>
      <c r="L35" s="3">
        <f t="shared" si="5"/>
        <v>0.1155292853304675</v>
      </c>
      <c r="N35" s="95" t="s">
        <v>287</v>
      </c>
      <c r="O35">
        <v>0.86939618515368733</v>
      </c>
      <c r="P35">
        <v>0.86939618515368733</v>
      </c>
      <c r="Q35">
        <v>0.78830595734248587</v>
      </c>
      <c r="R35">
        <v>0.71705963938973649</v>
      </c>
      <c r="S35">
        <v>0.72</v>
      </c>
      <c r="T35">
        <v>0.74465116279069765</v>
      </c>
      <c r="U35">
        <v>0.76261230131306146</v>
      </c>
      <c r="V35">
        <v>0.71627774615822426</v>
      </c>
      <c r="W35">
        <v>0.72676319476879958</v>
      </c>
      <c r="X35">
        <v>0.74365482233502533</v>
      </c>
      <c r="Y35">
        <v>0.76197783461210566</v>
      </c>
      <c r="Z35">
        <v>0.77174755776089321</v>
      </c>
      <c r="AA35">
        <v>0.79468115527595085</v>
      </c>
      <c r="AB35">
        <v>0.81064469726690203</v>
      </c>
      <c r="AC35">
        <v>0.76821851355754267</v>
      </c>
      <c r="AS35" s="81" t="s">
        <v>877</v>
      </c>
      <c r="AT35" s="82">
        <v>0.51202346041055713</v>
      </c>
      <c r="AU35" s="82">
        <v>0.50366259711431738</v>
      </c>
      <c r="AV35" s="82">
        <v>0.51146424517593647</v>
      </c>
      <c r="AW35" s="82">
        <v>0.54682159945317843</v>
      </c>
      <c r="AX35" s="82">
        <v>0.52794411177644707</v>
      </c>
      <c r="AY35" s="82">
        <v>0.63523172700023056</v>
      </c>
      <c r="AZ35" s="82">
        <v>0.6041109969167523</v>
      </c>
      <c r="BA35" s="82">
        <v>0.63410561469421833</v>
      </c>
      <c r="BB35" s="82">
        <v>4.0371456500488762E-2</v>
      </c>
      <c r="BC35" s="82">
        <v>3.9178690344062156E-2</v>
      </c>
      <c r="BD35" s="82">
        <v>4.0295119182746877E-2</v>
      </c>
      <c r="BE35" s="82">
        <v>3.770790612895876E-2</v>
      </c>
      <c r="BF35" s="82">
        <v>4.2539920159680639E-2</v>
      </c>
      <c r="BG35" s="82">
        <v>3.5623703020521098E-2</v>
      </c>
      <c r="BH35" s="82">
        <v>3.1449126413155191E-2</v>
      </c>
      <c r="BI35" s="82">
        <v>3.3917762471300357E-2</v>
      </c>
      <c r="BJ35" s="82">
        <v>0.46973365617433416</v>
      </c>
      <c r="BK35" s="82">
        <v>0.55524079320113318</v>
      </c>
      <c r="BL35" s="82">
        <v>0.52957746478873235</v>
      </c>
      <c r="BM35" s="82">
        <v>0.5619335347432024</v>
      </c>
      <c r="BN35" s="82">
        <v>0.54838709677419351</v>
      </c>
      <c r="BO35" s="82">
        <v>0.63430420711974111</v>
      </c>
      <c r="BP35" s="82">
        <v>0.6470588235294118</v>
      </c>
      <c r="BQ35" s="82">
        <v>0.65538461538461534</v>
      </c>
      <c r="BR35" s="82"/>
      <c r="BS35" s="82"/>
      <c r="BT35" s="82"/>
      <c r="BU35" s="82"/>
      <c r="BV35" s="82"/>
      <c r="BW35" s="82"/>
      <c r="BX35" s="82"/>
      <c r="BY35" s="94" t="s">
        <v>877</v>
      </c>
      <c r="BZ35" s="2">
        <v>0.18499825965889313</v>
      </c>
      <c r="CA35" s="2">
        <v>0.16341802993386703</v>
      </c>
      <c r="CB35" s="2">
        <v>0.28193525931082491</v>
      </c>
      <c r="CC35" s="2">
        <v>0</v>
      </c>
      <c r="CD35" s="2">
        <v>0</v>
      </c>
      <c r="CE35" s="2">
        <v>0.36964845109641492</v>
      </c>
      <c r="CF35" s="2">
        <v>1</v>
      </c>
      <c r="CJ35" s="2"/>
      <c r="CL35" s="94" t="s">
        <v>877</v>
      </c>
      <c r="CM35" s="2">
        <v>0.13740788903337667</v>
      </c>
      <c r="CN35" s="2">
        <v>0.2175986129172085</v>
      </c>
      <c r="CO35" s="2">
        <v>0.2925877763328999</v>
      </c>
      <c r="CP35" s="2">
        <v>0</v>
      </c>
      <c r="CQ35" s="2">
        <v>0</v>
      </c>
      <c r="CR35" s="2">
        <v>0.35240572171651496</v>
      </c>
      <c r="CS35" s="2">
        <v>1</v>
      </c>
      <c r="CZ35" s="94" t="s">
        <v>877</v>
      </c>
      <c r="DA35" s="2">
        <v>0.29348426283821094</v>
      </c>
      <c r="DB35" s="2">
        <v>0.25924903368304802</v>
      </c>
      <c r="DC35" s="2">
        <v>0.44726670347874103</v>
      </c>
      <c r="DD35" s="2">
        <v>0</v>
      </c>
      <c r="DE35" s="2">
        <v>1</v>
      </c>
      <c r="DF35" s="2"/>
      <c r="DG35" s="94" t="s">
        <v>877</v>
      </c>
      <c r="DH35" s="2">
        <v>0.21218206157965194</v>
      </c>
      <c r="DI35" s="2">
        <v>0.33601070950468542</v>
      </c>
      <c r="DJ35" s="2">
        <v>0.45180722891566266</v>
      </c>
      <c r="DK35" s="2">
        <v>0</v>
      </c>
      <c r="DL35" s="2">
        <v>1</v>
      </c>
    </row>
    <row r="36" spans="1:116">
      <c r="A36" t="str">
        <f t="shared" si="6"/>
        <v>ICB - BRISTOL, NORTH SOMERSET AND SOUTH GLOUCESTERSHIRE ICB</v>
      </c>
      <c r="B36" t="s">
        <v>875</v>
      </c>
      <c r="C36" t="s">
        <v>843</v>
      </c>
      <c r="D36" s="3">
        <f t="shared" si="0"/>
        <v>0.74623871614844539</v>
      </c>
      <c r="E36" s="3">
        <f t="shared" si="10"/>
        <v>0.5714285714285714</v>
      </c>
      <c r="F36" s="3">
        <f t="shared" si="1"/>
        <v>3.8615847542627882E-2</v>
      </c>
      <c r="G36" s="3">
        <f t="shared" si="13"/>
        <v>0</v>
      </c>
      <c r="H36" s="3">
        <f t="shared" si="14"/>
        <v>0.84046145188519983</v>
      </c>
      <c r="I36" s="3">
        <f t="shared" si="2"/>
        <v>0.14868982327848873</v>
      </c>
      <c r="J36" s="3">
        <f t="shared" si="3"/>
        <v>0.33923541247484912</v>
      </c>
      <c r="K36" s="3">
        <f t="shared" si="4"/>
        <v>7.1146245059288543E-2</v>
      </c>
      <c r="L36" s="3">
        <f t="shared" si="5"/>
        <v>0.55681818181818177</v>
      </c>
      <c r="N36" s="95" t="s">
        <v>174</v>
      </c>
      <c r="O36">
        <v>0.8996133254015467</v>
      </c>
      <c r="P36">
        <v>0.8996133254015467</v>
      </c>
      <c r="Q36">
        <v>0.86561382598331349</v>
      </c>
      <c r="R36">
        <v>0.81914893617021278</v>
      </c>
      <c r="S36">
        <v>0.83451957295373669</v>
      </c>
      <c r="T36">
        <v>0.84776292852992441</v>
      </c>
      <c r="U36">
        <v>0.84752981260647364</v>
      </c>
      <c r="V36">
        <v>0.85353003161222341</v>
      </c>
      <c r="W36">
        <v>0.85347877358490565</v>
      </c>
      <c r="X36">
        <v>0.8547854785478548</v>
      </c>
      <c r="Y36">
        <v>0.85637221847606204</v>
      </c>
      <c r="Z36">
        <v>0.85676607831203089</v>
      </c>
      <c r="AA36">
        <v>0.86529260213470738</v>
      </c>
      <c r="AB36">
        <v>0.87039517749497652</v>
      </c>
      <c r="AC36">
        <v>0.85846515161981074</v>
      </c>
      <c r="AS36" s="81" t="s">
        <v>850</v>
      </c>
      <c r="AT36" s="82">
        <v>0.5705305506663314</v>
      </c>
      <c r="AU36" s="82">
        <v>0.64289264413518887</v>
      </c>
      <c r="AV36" s="82">
        <v>0.61835635682509948</v>
      </c>
      <c r="AW36" s="82">
        <v>0.59325581395348836</v>
      </c>
      <c r="AX36" s="82">
        <v>0.65736551030668677</v>
      </c>
      <c r="AY36" s="82">
        <v>0.68074534161490685</v>
      </c>
      <c r="AZ36" s="82">
        <v>0.5936794582392777</v>
      </c>
      <c r="BA36" s="82">
        <v>0.61210143108209891</v>
      </c>
      <c r="BB36" s="82">
        <v>4.0985667588634651E-2</v>
      </c>
      <c r="BC36" s="82">
        <v>4.125248508946322E-2</v>
      </c>
      <c r="BD36" s="82">
        <v>4.0856942168110512E-2</v>
      </c>
      <c r="BE36" s="82">
        <v>3.5813953488372095E-2</v>
      </c>
      <c r="BF36" s="82">
        <v>4.5123177476118652E-2</v>
      </c>
      <c r="BG36" s="82">
        <v>3.5279503105590061E-2</v>
      </c>
      <c r="BH36" s="82">
        <v>3.7873087534487086E-2</v>
      </c>
      <c r="BI36" s="82">
        <v>3.7157921164951042E-2</v>
      </c>
      <c r="BJ36" s="82">
        <v>0.3987730061349693</v>
      </c>
      <c r="BK36" s="82">
        <v>0.46987951807228917</v>
      </c>
      <c r="BL36" s="82">
        <v>0.42406876790830944</v>
      </c>
      <c r="BM36" s="82">
        <v>0.40259740259740262</v>
      </c>
      <c r="BN36" s="82">
        <v>0.49025069637883006</v>
      </c>
      <c r="BO36" s="82">
        <v>0.46478873239436619</v>
      </c>
      <c r="BP36" s="82">
        <v>0.39072847682119205</v>
      </c>
      <c r="BQ36" s="82">
        <v>0.40540540540540543</v>
      </c>
      <c r="BR36" s="82"/>
      <c r="BS36" s="82"/>
      <c r="BT36" s="82"/>
      <c r="BU36" s="82"/>
      <c r="BV36" s="82"/>
      <c r="BW36" s="82"/>
      <c r="BX36" s="82"/>
      <c r="BY36" s="94" t="s">
        <v>850</v>
      </c>
      <c r="BZ36" s="2">
        <v>9.5407326407873153E-2</v>
      </c>
      <c r="CA36" s="2">
        <v>0.26189174412247129</v>
      </c>
      <c r="CB36" s="2">
        <v>0.42864953526517224</v>
      </c>
      <c r="CC36" s="2">
        <v>4.6473482777474031E-3</v>
      </c>
      <c r="CD36" s="2">
        <v>0</v>
      </c>
      <c r="CE36" s="2">
        <v>0.20940404592673592</v>
      </c>
      <c r="CF36" s="2">
        <v>1</v>
      </c>
      <c r="CJ36" s="2"/>
      <c r="CL36" s="94" t="s">
        <v>850</v>
      </c>
      <c r="CM36" s="2">
        <v>0.13636363636363635</v>
      </c>
      <c r="CN36" s="2">
        <v>0.28814229249011858</v>
      </c>
      <c r="CO36" s="2">
        <v>0.4233201581027668</v>
      </c>
      <c r="CP36" s="2">
        <v>5.1383399209486164E-3</v>
      </c>
      <c r="CQ36" s="2">
        <v>0</v>
      </c>
      <c r="CR36" s="2">
        <v>0.14703557312252966</v>
      </c>
      <c r="CS36" s="2">
        <v>1</v>
      </c>
      <c r="CZ36" s="94" t="s">
        <v>850</v>
      </c>
      <c r="DA36" s="2">
        <v>0.12139130434782609</v>
      </c>
      <c r="DB36" s="2">
        <v>0.3332173913043478</v>
      </c>
      <c r="DC36" s="2">
        <v>0.54539130434782612</v>
      </c>
      <c r="DD36" s="2">
        <v>0</v>
      </c>
      <c r="DE36" s="2">
        <v>1</v>
      </c>
      <c r="DF36" s="2"/>
      <c r="DG36" s="94" t="s">
        <v>850</v>
      </c>
      <c r="DH36" s="2">
        <v>0.16083916083916083</v>
      </c>
      <c r="DI36" s="2">
        <v>0.33986013986013985</v>
      </c>
      <c r="DJ36" s="2">
        <v>0.49930069930069931</v>
      </c>
      <c r="DK36" s="2">
        <v>0</v>
      </c>
      <c r="DL36" s="2">
        <v>1</v>
      </c>
    </row>
    <row r="37" spans="1:116">
      <c r="A37" t="str">
        <f t="shared" si="6"/>
        <v>ICB - BUCKINGHAMSHIRE, OXFORDSHIRE AND BERKSHIRE WEST ICB</v>
      </c>
      <c r="B37" t="s">
        <v>875</v>
      </c>
      <c r="C37" t="s">
        <v>844</v>
      </c>
      <c r="D37" s="3">
        <f t="shared" ref="D37:D73" si="15">GETPIVOTDATA("Sum of %",$AS$6,"Region_Name",$C37,"Quarter",$D$1)</f>
        <v>0.72289599411980887</v>
      </c>
      <c r="E37" s="3">
        <f t="shared" si="10"/>
        <v>0.47191011235955055</v>
      </c>
      <c r="F37" s="3">
        <f t="shared" ref="F37:F73" si="16">GETPIVOTDATA("Sum of Conversion%",$AS$6,"Region_Name",$C37,"Quarter",$F$1)</f>
        <v>4.906284454244763E-2</v>
      </c>
      <c r="G37" s="3">
        <f t="shared" si="13"/>
        <v>0</v>
      </c>
      <c r="H37" s="3">
        <f t="shared" si="14"/>
        <v>0.82971718024482899</v>
      </c>
      <c r="I37" s="3">
        <f t="shared" ref="I37:I73" si="17">GETPIVOTDATA("FIT_Value",$CZ$6,"Region_Name",C37,"FIT Banding","&lt;10ug/mg ","Quarter",$I$1)</f>
        <v>0.13032786885245901</v>
      </c>
      <c r="J37" s="3">
        <f t="shared" ref="J37:J73" si="18">GETPIVOTDATA("FIT_Value",$BY$6,"Region_Name",$C37,"FIT Banding","No FIT available","Quarter",$J$1)</f>
        <v>0.13715093672675857</v>
      </c>
      <c r="K37" s="3">
        <f t="shared" ref="K37:K73" si="19">GETPIVOTDATA("FIT_Value",$DG$6,"Region_Name",C37,"FIT Banding","&lt;10ug/mg ","Quarter",$K$1)</f>
        <v>7.5639599555061179E-2</v>
      </c>
      <c r="L37" s="3">
        <f t="shared" ref="L37:L73" si="20">GETPIVOTDATA("FIT_Value",$CL$6,"Region_Name",$C37,"FIT Banding","No FIT available","Quarter",$L$1)</f>
        <v>0.12121212121212122</v>
      </c>
      <c r="N37" s="95" t="s">
        <v>221</v>
      </c>
      <c r="O37">
        <v>0.88692946058091282</v>
      </c>
      <c r="P37">
        <v>0.88692946058091282</v>
      </c>
      <c r="Q37">
        <v>0.84440983039113882</v>
      </c>
      <c r="R37">
        <v>0.82705099778270508</v>
      </c>
      <c r="S37">
        <v>0.83488372093023255</v>
      </c>
      <c r="T37">
        <v>0.84430673896204489</v>
      </c>
      <c r="U37">
        <v>0.83949914627205469</v>
      </c>
      <c r="V37">
        <v>0.83263598326359833</v>
      </c>
      <c r="W37">
        <v>0.83606557377049184</v>
      </c>
      <c r="X37">
        <v>0.83622414943295531</v>
      </c>
      <c r="Y37">
        <v>0.83054822632659042</v>
      </c>
      <c r="Z37">
        <v>0.83053040103492881</v>
      </c>
      <c r="AA37">
        <v>0.83811090225563911</v>
      </c>
      <c r="AB37">
        <v>0.84143717728055079</v>
      </c>
      <c r="AC37">
        <v>0.83742800047020105</v>
      </c>
      <c r="AS37" s="81" t="s">
        <v>878</v>
      </c>
      <c r="AT37" s="82">
        <v>0.5705305506663314</v>
      </c>
      <c r="AU37" s="82">
        <v>0.64289264413518887</v>
      </c>
      <c r="AV37" s="82">
        <v>0.61835635682509948</v>
      </c>
      <c r="AW37" s="82">
        <v>0.59325581395348836</v>
      </c>
      <c r="AX37" s="82">
        <v>0.65736551030668677</v>
      </c>
      <c r="AY37" s="82">
        <v>0.68074534161490685</v>
      </c>
      <c r="AZ37" s="82">
        <v>0.5936794582392777</v>
      </c>
      <c r="BA37" s="82">
        <v>0.61210143108209891</v>
      </c>
      <c r="BB37" s="82">
        <v>4.0985667588634651E-2</v>
      </c>
      <c r="BC37" s="82">
        <v>4.125248508946322E-2</v>
      </c>
      <c r="BD37" s="82">
        <v>4.0856942168110512E-2</v>
      </c>
      <c r="BE37" s="82">
        <v>3.5813953488372095E-2</v>
      </c>
      <c r="BF37" s="82">
        <v>4.5123177476118652E-2</v>
      </c>
      <c r="BG37" s="82">
        <v>3.5279503105590061E-2</v>
      </c>
      <c r="BH37" s="82">
        <v>3.7873087534487086E-2</v>
      </c>
      <c r="BI37" s="82">
        <v>3.7157921164951042E-2</v>
      </c>
      <c r="BJ37" s="82">
        <v>0.3987730061349693</v>
      </c>
      <c r="BK37" s="82">
        <v>0.46987951807228917</v>
      </c>
      <c r="BL37" s="82">
        <v>0.42406876790830944</v>
      </c>
      <c r="BM37" s="82">
        <v>0.40259740259740262</v>
      </c>
      <c r="BN37" s="82">
        <v>0.49025069637883006</v>
      </c>
      <c r="BO37" s="82">
        <v>0.46478873239436619</v>
      </c>
      <c r="BP37" s="82">
        <v>0.39072847682119205</v>
      </c>
      <c r="BQ37" s="82">
        <v>0.40540540540540543</v>
      </c>
      <c r="BR37" s="82"/>
      <c r="BS37" s="82"/>
      <c r="BT37" s="82"/>
      <c r="BU37" s="82"/>
      <c r="BV37" s="82"/>
      <c r="BW37" s="82"/>
      <c r="BX37" s="82"/>
      <c r="BY37" s="94" t="s">
        <v>878</v>
      </c>
      <c r="BZ37" s="2">
        <v>9.5407326407873153E-2</v>
      </c>
      <c r="CA37" s="2">
        <v>0.26189174412247129</v>
      </c>
      <c r="CB37" s="2">
        <v>0.42864953526517224</v>
      </c>
      <c r="CC37" s="2">
        <v>4.6473482777474031E-3</v>
      </c>
      <c r="CD37" s="2">
        <v>0</v>
      </c>
      <c r="CE37" s="2">
        <v>0.20940404592673592</v>
      </c>
      <c r="CF37" s="2">
        <v>1</v>
      </c>
      <c r="CJ37" s="2"/>
      <c r="CL37" s="94" t="s">
        <v>878</v>
      </c>
      <c r="CM37" s="2">
        <v>0.13636363636363635</v>
      </c>
      <c r="CN37" s="2">
        <v>0.28814229249011858</v>
      </c>
      <c r="CO37" s="2">
        <v>0.4233201581027668</v>
      </c>
      <c r="CP37" s="2">
        <v>5.1383399209486164E-3</v>
      </c>
      <c r="CQ37" s="2">
        <v>0</v>
      </c>
      <c r="CR37" s="2">
        <v>0.14703557312252966</v>
      </c>
      <c r="CS37" s="2">
        <v>1</v>
      </c>
      <c r="CZ37" s="94" t="s">
        <v>878</v>
      </c>
      <c r="DA37" s="2">
        <v>0.12139130434782609</v>
      </c>
      <c r="DB37" s="2">
        <v>0.3332173913043478</v>
      </c>
      <c r="DC37" s="2">
        <v>0.54539130434782612</v>
      </c>
      <c r="DD37" s="2">
        <v>0</v>
      </c>
      <c r="DE37" s="2">
        <v>1</v>
      </c>
      <c r="DF37" s="2"/>
      <c r="DG37" s="94" t="s">
        <v>878</v>
      </c>
      <c r="DH37" s="2">
        <v>0.16083916083916083</v>
      </c>
      <c r="DI37" s="2">
        <v>0.33986013986013985</v>
      </c>
      <c r="DJ37" s="2">
        <v>0.49930069930069931</v>
      </c>
      <c r="DK37" s="2">
        <v>0</v>
      </c>
      <c r="DL37" s="2">
        <v>1</v>
      </c>
    </row>
    <row r="38" spans="1:116">
      <c r="A38" t="str">
        <f t="shared" si="6"/>
        <v>ICB - CAMBRIDGESHIRE AND PETERBOROUGH ICB</v>
      </c>
      <c r="B38" t="s">
        <v>875</v>
      </c>
      <c r="C38" t="s">
        <v>846</v>
      </c>
      <c r="D38" s="3">
        <f t="shared" si="15"/>
        <v>0.75931677018633537</v>
      </c>
      <c r="E38" s="3">
        <f t="shared" si="10"/>
        <v>0.45614035087719296</v>
      </c>
      <c r="F38" s="3">
        <f t="shared" si="16"/>
        <v>4.4254658385093168E-2</v>
      </c>
      <c r="G38" s="3">
        <f t="shared" si="13"/>
        <v>0</v>
      </c>
      <c r="H38" s="3">
        <f t="shared" si="14"/>
        <v>0.81959526159921026</v>
      </c>
      <c r="I38" s="3">
        <f t="shared" si="17"/>
        <v>0.15452054794520548</v>
      </c>
      <c r="J38" s="3">
        <f t="shared" si="18"/>
        <v>5.6041131105398455E-2</v>
      </c>
      <c r="K38" s="3">
        <f t="shared" si="19"/>
        <v>0.12737127371273713</v>
      </c>
      <c r="L38" s="3">
        <f t="shared" si="20"/>
        <v>2.0193151887620719E-2</v>
      </c>
      <c r="N38" s="95" t="s">
        <v>275</v>
      </c>
      <c r="O38">
        <v>0.8705357142857143</v>
      </c>
      <c r="P38">
        <v>0.8705357142857143</v>
      </c>
      <c r="Q38">
        <v>0.8189054726368159</v>
      </c>
      <c r="R38">
        <v>0.57857974388824218</v>
      </c>
      <c r="S38">
        <v>0.61791907514450872</v>
      </c>
      <c r="T38">
        <v>0.67007188800605377</v>
      </c>
      <c r="U38">
        <v>0.71385376580538762</v>
      </c>
      <c r="V38">
        <v>0.72698268003646305</v>
      </c>
      <c r="W38">
        <v>0.72870722433460078</v>
      </c>
      <c r="X38">
        <v>0.73308693556162619</v>
      </c>
      <c r="Y38">
        <v>0.76191155492154061</v>
      </c>
      <c r="Z38">
        <v>0.77544176447826652</v>
      </c>
      <c r="AA38">
        <v>0.80996591843929955</v>
      </c>
      <c r="AB38">
        <v>0.81781986441407506</v>
      </c>
      <c r="AC38">
        <v>0.7659896668448245</v>
      </c>
      <c r="AS38" s="81" t="s">
        <v>879</v>
      </c>
      <c r="AT38" s="82">
        <v>0.5326007326007326</v>
      </c>
      <c r="AU38" s="82">
        <v>0.67753891771682728</v>
      </c>
      <c r="AV38" s="82">
        <v>0.75310445580715846</v>
      </c>
      <c r="AW38" s="82">
        <v>0.64963503649635035</v>
      </c>
      <c r="AX38" s="82">
        <v>0.64360313315926898</v>
      </c>
      <c r="AY38" s="82">
        <v>0.69161469161469158</v>
      </c>
      <c r="AZ38" s="82">
        <v>0.64148681055155876</v>
      </c>
      <c r="BA38" s="82">
        <v>0.58085230589608872</v>
      </c>
      <c r="BB38" s="82">
        <v>6.4468864468864476E-2</v>
      </c>
      <c r="BC38" s="82">
        <v>6.1897702001482577E-2</v>
      </c>
      <c r="BD38" s="82">
        <v>5.1132213294375457E-2</v>
      </c>
      <c r="BE38" s="82">
        <v>4.7445255474452552E-2</v>
      </c>
      <c r="BF38" s="82">
        <v>4.9281984334203659E-2</v>
      </c>
      <c r="BG38" s="82">
        <v>5.2668052668052669E-2</v>
      </c>
      <c r="BH38" s="82">
        <v>5.3956834532374098E-2</v>
      </c>
      <c r="BI38" s="82">
        <v>5.4290718038528897E-2</v>
      </c>
      <c r="BJ38" s="82">
        <v>0.30681818181818182</v>
      </c>
      <c r="BK38" s="82">
        <v>0.17964071856287425</v>
      </c>
      <c r="BL38" s="82">
        <v>0.22857142857142856</v>
      </c>
      <c r="BM38" s="82">
        <v>0.44615384615384618</v>
      </c>
      <c r="BN38" s="82">
        <v>0.31788079470198677</v>
      </c>
      <c r="BO38" s="82">
        <v>0.42105263157894735</v>
      </c>
      <c r="BP38" s="82">
        <v>0.44444444444444442</v>
      </c>
      <c r="BQ38" s="82">
        <v>0.34408602150537637</v>
      </c>
      <c r="BR38" s="82"/>
      <c r="BS38" s="82"/>
      <c r="BT38" s="82"/>
      <c r="BU38" s="82"/>
      <c r="BV38" s="82"/>
      <c r="BW38" s="82"/>
      <c r="BX38" s="82"/>
      <c r="BY38" s="94" t="s">
        <v>879</v>
      </c>
      <c r="BZ38" s="2">
        <v>0.18175074183976261</v>
      </c>
      <c r="CA38" s="2">
        <v>0.27225519287833827</v>
      </c>
      <c r="CB38" s="2">
        <v>0.4814540059347181</v>
      </c>
      <c r="CC38" s="2">
        <v>2.967359050445104E-3</v>
      </c>
      <c r="CD38" s="2">
        <v>0</v>
      </c>
      <c r="CE38" s="2">
        <v>6.1572700296735908E-2</v>
      </c>
      <c r="CF38" s="2">
        <v>1</v>
      </c>
      <c r="CJ38" s="2"/>
      <c r="CL38" s="94" t="s">
        <v>879</v>
      </c>
      <c r="CM38" s="2">
        <v>0.1017274472168906</v>
      </c>
      <c r="CN38" s="2">
        <v>0.49136276391554701</v>
      </c>
      <c r="CO38" s="2">
        <v>0.3512476007677543</v>
      </c>
      <c r="CP38" s="2">
        <v>1.9193857965451055E-3</v>
      </c>
      <c r="CQ38" s="2">
        <v>0</v>
      </c>
      <c r="CR38" s="2">
        <v>5.3742802303262956E-2</v>
      </c>
      <c r="CS38" s="2">
        <v>1</v>
      </c>
      <c r="CZ38" s="94" t="s">
        <v>879</v>
      </c>
      <c r="DA38" s="2">
        <v>0.19429024583663759</v>
      </c>
      <c r="DB38" s="2">
        <v>0.29103885804916735</v>
      </c>
      <c r="DC38" s="2">
        <v>0.51467089611419503</v>
      </c>
      <c r="DD38" s="2">
        <v>0</v>
      </c>
      <c r="DE38" s="2">
        <v>1</v>
      </c>
      <c r="DF38" s="2"/>
      <c r="DG38" s="94" t="s">
        <v>879</v>
      </c>
      <c r="DH38" s="2">
        <v>0.10772357723577236</v>
      </c>
      <c r="DI38" s="2">
        <v>0.52032520325203258</v>
      </c>
      <c r="DJ38" s="2">
        <v>0.37195121951219512</v>
      </c>
      <c r="DK38" s="2">
        <v>0</v>
      </c>
      <c r="DL38" s="2">
        <v>1</v>
      </c>
    </row>
    <row r="39" spans="1:116">
      <c r="A39" t="str">
        <f t="shared" si="6"/>
        <v>ICB - CHESHIRE AND MERSEYSIDE ICB</v>
      </c>
      <c r="B39" t="s">
        <v>875</v>
      </c>
      <c r="C39" t="s">
        <v>849</v>
      </c>
      <c r="D39" s="3">
        <f t="shared" si="15"/>
        <v>0.58326042578011084</v>
      </c>
      <c r="E39" s="3">
        <f t="shared" si="10"/>
        <v>0.48780487804878048</v>
      </c>
      <c r="F39" s="3">
        <f t="shared" si="16"/>
        <v>2.9892096821230681E-2</v>
      </c>
      <c r="G39" s="3">
        <f t="shared" si="13"/>
        <v>0</v>
      </c>
      <c r="H39" s="3">
        <f t="shared" si="14"/>
        <v>0.79804055593529277</v>
      </c>
      <c r="I39" s="3">
        <f t="shared" si="17"/>
        <v>0.25948930296756384</v>
      </c>
      <c r="J39" s="3">
        <f t="shared" si="18"/>
        <v>0.11131554737810488</v>
      </c>
      <c r="K39" s="3">
        <f t="shared" si="19"/>
        <v>0.1813528336380256</v>
      </c>
      <c r="L39" s="3">
        <f t="shared" si="20"/>
        <v>0.10032894736842106</v>
      </c>
      <c r="N39" s="81" t="s">
        <v>184</v>
      </c>
      <c r="O39">
        <v>0.87380141863209149</v>
      </c>
      <c r="P39">
        <v>0.87380141863209149</v>
      </c>
      <c r="Q39">
        <v>0.81473652629282134</v>
      </c>
      <c r="R39">
        <v>0.74664279319606086</v>
      </c>
      <c r="S39">
        <v>0.7627359904105484</v>
      </c>
      <c r="T39">
        <v>0.77007172891417264</v>
      </c>
      <c r="U39">
        <v>0.77652419977215092</v>
      </c>
      <c r="V39">
        <v>0.78363886891924273</v>
      </c>
      <c r="W39">
        <v>0.77064563627742144</v>
      </c>
      <c r="X39">
        <v>0.77627473607727482</v>
      </c>
      <c r="Y39">
        <v>0.78807388671725298</v>
      </c>
      <c r="Z39">
        <v>0.79582195193183181</v>
      </c>
      <c r="AA39">
        <v>0.80629854673014278</v>
      </c>
      <c r="AB39">
        <v>0.81230301988424736</v>
      </c>
      <c r="AC39">
        <v>0.79315908676956215</v>
      </c>
      <c r="AS39" s="81" t="s">
        <v>880</v>
      </c>
      <c r="AT39" s="82">
        <v>0.60189075630252098</v>
      </c>
      <c r="AU39" s="82">
        <v>0.65256797583081572</v>
      </c>
      <c r="AV39" s="82">
        <v>0.68525519848771266</v>
      </c>
      <c r="AW39" s="82">
        <v>0.64562669071235346</v>
      </c>
      <c r="AX39" s="82">
        <v>0.61938061938061939</v>
      </c>
      <c r="AY39" s="82">
        <v>0.56326530612244896</v>
      </c>
      <c r="AZ39" s="82">
        <v>0.62337662337662336</v>
      </c>
      <c r="BA39" s="82">
        <v>0.61626344086021501</v>
      </c>
      <c r="BB39" s="82">
        <v>6.8277310924369741E-2</v>
      </c>
      <c r="BC39" s="82">
        <v>4.632426988922457E-2</v>
      </c>
      <c r="BD39" s="82">
        <v>6.379962192816635E-2</v>
      </c>
      <c r="BE39" s="82">
        <v>5.1397655545536519E-2</v>
      </c>
      <c r="BF39" s="82">
        <v>4.8451548451548448E-2</v>
      </c>
      <c r="BG39" s="82">
        <v>4.8979591836734691E-2</v>
      </c>
      <c r="BH39" s="82">
        <v>4.5112781954887216E-2</v>
      </c>
      <c r="BI39" s="82">
        <v>4.5698924731182797E-2</v>
      </c>
      <c r="BJ39" s="82">
        <v>0.18461538461538463</v>
      </c>
      <c r="BK39" s="82">
        <v>0.21739130434782608</v>
      </c>
      <c r="BL39" s="82">
        <v>0.25185185185185183</v>
      </c>
      <c r="BM39" s="82">
        <v>0.26315789473684209</v>
      </c>
      <c r="BN39" s="82">
        <v>0.28865979381443296</v>
      </c>
      <c r="BO39" s="82">
        <v>0.16666666666666666</v>
      </c>
      <c r="BP39" s="82">
        <v>0.27272727272727271</v>
      </c>
      <c r="BQ39" s="82">
        <v>0.27941176470588236</v>
      </c>
      <c r="BR39" s="82"/>
      <c r="BS39" s="82"/>
      <c r="BT39" s="82"/>
      <c r="BU39" s="82"/>
      <c r="BV39" s="82"/>
      <c r="BW39" s="82"/>
      <c r="BX39" s="82"/>
      <c r="BY39" s="94" t="s">
        <v>880</v>
      </c>
      <c r="BZ39" s="2">
        <v>0.12513034410844631</v>
      </c>
      <c r="CA39" s="2">
        <v>0.36496350364963503</v>
      </c>
      <c r="CB39" s="2">
        <v>0.47445255474452552</v>
      </c>
      <c r="CC39" s="2">
        <v>0</v>
      </c>
      <c r="CD39" s="2">
        <v>0</v>
      </c>
      <c r="CE39" s="2">
        <v>3.5453597497393116E-2</v>
      </c>
      <c r="CF39" s="2">
        <v>1</v>
      </c>
      <c r="CJ39" s="2"/>
      <c r="CL39" s="94" t="s">
        <v>880</v>
      </c>
      <c r="CM39" s="2">
        <v>0.11338582677165354</v>
      </c>
      <c r="CN39" s="2">
        <v>0.38110236220472443</v>
      </c>
      <c r="CO39" s="2">
        <v>0.48188976377952758</v>
      </c>
      <c r="CP39" s="2">
        <v>0</v>
      </c>
      <c r="CQ39" s="2">
        <v>0</v>
      </c>
      <c r="CR39" s="2">
        <v>2.3622047244094488E-2</v>
      </c>
      <c r="CS39" s="2">
        <v>1</v>
      </c>
      <c r="CZ39" s="94" t="s">
        <v>880</v>
      </c>
      <c r="DA39" s="2">
        <v>0.12972972972972974</v>
      </c>
      <c r="DB39" s="2">
        <v>0.3783783783783784</v>
      </c>
      <c r="DC39" s="2">
        <v>0.49189189189189192</v>
      </c>
      <c r="DD39" s="2">
        <v>0</v>
      </c>
      <c r="DE39" s="2">
        <v>1</v>
      </c>
      <c r="DF39" s="2"/>
      <c r="DG39" s="94" t="s">
        <v>880</v>
      </c>
      <c r="DH39" s="2">
        <v>0.11612903225806452</v>
      </c>
      <c r="DI39" s="2">
        <v>0.39032258064516129</v>
      </c>
      <c r="DJ39" s="2">
        <v>0.49354838709677418</v>
      </c>
      <c r="DK39" s="2">
        <v>0</v>
      </c>
      <c r="DL39" s="2">
        <v>1</v>
      </c>
    </row>
    <row r="40" spans="1:116">
      <c r="A40" t="str">
        <f t="shared" si="6"/>
        <v>ICB - CORNWALL AND THE ISLES OF SCILLY ICB</v>
      </c>
      <c r="B40" t="s">
        <v>875</v>
      </c>
      <c r="C40" t="s">
        <v>851</v>
      </c>
      <c r="D40" s="3">
        <f t="shared" si="15"/>
        <v>0.77008750994431185</v>
      </c>
      <c r="E40" s="3">
        <f t="shared" si="10"/>
        <v>0.72727272727272729</v>
      </c>
      <c r="F40" s="3">
        <f t="shared" si="16"/>
        <v>3.5003977724741446E-2</v>
      </c>
      <c r="G40" s="3">
        <f t="shared" si="13"/>
        <v>0</v>
      </c>
      <c r="H40" s="3">
        <f t="shared" si="14"/>
        <v>0.82896706586826352</v>
      </c>
      <c r="I40" s="3">
        <f t="shared" si="17"/>
        <v>0.27049180327868855</v>
      </c>
      <c r="J40" s="3">
        <f t="shared" si="18"/>
        <v>4.005722460658083E-2</v>
      </c>
      <c r="K40" s="3">
        <f t="shared" si="19"/>
        <v>0.12459546925566344</v>
      </c>
      <c r="L40" s="3">
        <f t="shared" si="20"/>
        <v>1.7488076311605722E-2</v>
      </c>
      <c r="N40" s="94" t="s">
        <v>224</v>
      </c>
      <c r="O40">
        <v>0.88320651212174839</v>
      </c>
      <c r="P40">
        <v>0.88320651212174839</v>
      </c>
      <c r="Q40">
        <v>0.82420389733840305</v>
      </c>
      <c r="R40">
        <v>0.7986486486486486</v>
      </c>
      <c r="S40">
        <v>0.79059278350515461</v>
      </c>
      <c r="T40">
        <v>0.79603459185825776</v>
      </c>
      <c r="U40">
        <v>0.79643134212567879</v>
      </c>
      <c r="V40">
        <v>0.79686704024452371</v>
      </c>
      <c r="W40">
        <v>0.74184168012924068</v>
      </c>
      <c r="X40">
        <v>0.75004609994468008</v>
      </c>
      <c r="Y40">
        <v>0.76645278051990784</v>
      </c>
      <c r="Z40">
        <v>0.7903297682709447</v>
      </c>
      <c r="AA40">
        <v>0.80261464471990784</v>
      </c>
      <c r="AB40">
        <v>0.81111041913184279</v>
      </c>
      <c r="AC40">
        <v>0.79066011535996583</v>
      </c>
      <c r="AS40" s="81" t="s">
        <v>818</v>
      </c>
      <c r="AT40" s="82">
        <v>0.58151460196360449</v>
      </c>
      <c r="AU40" s="82">
        <v>0.62948830226448138</v>
      </c>
      <c r="AV40" s="82">
        <v>0.59678904361836804</v>
      </c>
      <c r="AW40" s="82">
        <v>0.62224199288256232</v>
      </c>
      <c r="AX40" s="82">
        <v>0.63202073818047155</v>
      </c>
      <c r="AY40" s="82">
        <v>0.71101556349542783</v>
      </c>
      <c r="AZ40" s="82">
        <v>0.69294440004566726</v>
      </c>
      <c r="BA40" s="82">
        <v>0.67858550594064981</v>
      </c>
      <c r="BB40" s="82">
        <v>2.8672378212744667E-2</v>
      </c>
      <c r="BC40" s="82">
        <v>2.9807331414988116E-2</v>
      </c>
      <c r="BD40" s="82">
        <v>2.5635861433997008E-2</v>
      </c>
      <c r="BE40" s="82">
        <v>2.8647686832740212E-2</v>
      </c>
      <c r="BF40" s="82">
        <v>2.9101345512899644E-2</v>
      </c>
      <c r="BG40" s="82">
        <v>2.4374735057227637E-2</v>
      </c>
      <c r="BH40" s="82">
        <v>2.7428930243178443E-2</v>
      </c>
      <c r="BI40" s="82">
        <v>2.5761585674869081E-2</v>
      </c>
      <c r="BJ40" s="82">
        <v>0.54089422028353329</v>
      </c>
      <c r="BK40" s="82">
        <v>0.57607555089192031</v>
      </c>
      <c r="BL40" s="82">
        <v>0.49943883277216611</v>
      </c>
      <c r="BM40" s="82">
        <v>0.53002070393374745</v>
      </c>
      <c r="BN40" s="82">
        <v>0.61505832449628839</v>
      </c>
      <c r="BO40" s="82">
        <v>0.6298136645962733</v>
      </c>
      <c r="BP40" s="82">
        <v>0.62851196670135279</v>
      </c>
      <c r="BQ40" s="82">
        <v>0.6743169398907104</v>
      </c>
      <c r="BR40" s="82"/>
      <c r="BS40" s="82"/>
      <c r="BT40" s="82"/>
      <c r="BU40" s="82"/>
      <c r="BV40" s="82"/>
      <c r="BW40" s="82"/>
      <c r="BX40" s="82"/>
      <c r="BY40" s="94" t="s">
        <v>818</v>
      </c>
      <c r="BZ40" s="2">
        <v>0.19267789618425576</v>
      </c>
      <c r="CA40" s="2">
        <v>0.19087315228600893</v>
      </c>
      <c r="CB40" s="2">
        <v>0.35639394981093159</v>
      </c>
      <c r="CC40" s="2">
        <v>1.4609831557236164E-2</v>
      </c>
      <c r="CD40" s="2">
        <v>4.125128910278446E-3</v>
      </c>
      <c r="CE40" s="2">
        <v>0.24132004125128911</v>
      </c>
      <c r="CF40" s="2">
        <v>1</v>
      </c>
      <c r="CJ40" s="2"/>
      <c r="CL40" s="94" t="s">
        <v>818</v>
      </c>
      <c r="CM40" s="2">
        <v>0.18266883645240031</v>
      </c>
      <c r="CN40" s="2">
        <v>0.22009764035801466</v>
      </c>
      <c r="CO40" s="2">
        <v>0.37835638730675347</v>
      </c>
      <c r="CP40" s="2">
        <v>1.3832384052074858E-2</v>
      </c>
      <c r="CQ40" s="2">
        <v>4.0683482506102524E-3</v>
      </c>
      <c r="CR40" s="2">
        <v>0.20097640358014646</v>
      </c>
      <c r="CS40" s="2">
        <v>1</v>
      </c>
      <c r="CZ40" s="94" t="s">
        <v>818</v>
      </c>
      <c r="DA40" s="2">
        <v>0.25895125895125898</v>
      </c>
      <c r="DB40" s="2">
        <v>0.25652575652575654</v>
      </c>
      <c r="DC40" s="2">
        <v>0.47897897897897895</v>
      </c>
      <c r="DD40" s="2">
        <v>5.544005544005544E-3</v>
      </c>
      <c r="DE40" s="2">
        <v>1</v>
      </c>
      <c r="DF40" s="2"/>
      <c r="DG40" s="94" t="s">
        <v>818</v>
      </c>
      <c r="DH40" s="2">
        <v>0.23264248704663212</v>
      </c>
      <c r="DI40" s="2">
        <v>0.28031088082901556</v>
      </c>
      <c r="DJ40" s="2">
        <v>0.48186528497409326</v>
      </c>
      <c r="DK40" s="2">
        <v>5.1813471502590676E-3</v>
      </c>
      <c r="DL40" s="2">
        <v>1</v>
      </c>
    </row>
    <row r="41" spans="1:116">
      <c r="A41" t="str">
        <f t="shared" si="6"/>
        <v>ICB - COVENTRY AND WARWICKSHIRE ICB</v>
      </c>
      <c r="B41" t="s">
        <v>875</v>
      </c>
      <c r="C41" t="s">
        <v>853</v>
      </c>
      <c r="D41" s="3">
        <f t="shared" si="15"/>
        <v>0.77290490664350842</v>
      </c>
      <c r="E41" s="3">
        <f t="shared" si="10"/>
        <v>0.765625</v>
      </c>
      <c r="F41" s="3">
        <f t="shared" si="16"/>
        <v>2.7789839339991317E-2</v>
      </c>
      <c r="G41" s="3">
        <f t="shared" si="13"/>
        <v>0</v>
      </c>
      <c r="H41" s="3">
        <f t="shared" si="14"/>
        <v>0.81064469726690203</v>
      </c>
      <c r="I41" s="3">
        <f t="shared" si="17"/>
        <v>0.26606683804627251</v>
      </c>
      <c r="J41" s="3">
        <f t="shared" si="18"/>
        <v>0.10045146726862303</v>
      </c>
      <c r="K41" s="3">
        <f t="shared" si="19"/>
        <v>0.17075386012715713</v>
      </c>
      <c r="L41" s="3">
        <f t="shared" si="20"/>
        <v>7.792207792207792E-2</v>
      </c>
      <c r="N41" s="95" t="s">
        <v>284</v>
      </c>
      <c r="O41">
        <v>0.88320651212174839</v>
      </c>
      <c r="P41">
        <v>0.88320651212174839</v>
      </c>
      <c r="Q41">
        <v>0.82420389733840305</v>
      </c>
      <c r="R41">
        <v>0.7986486486486486</v>
      </c>
      <c r="S41">
        <v>0.79059278350515461</v>
      </c>
      <c r="T41">
        <v>0.79603459185825776</v>
      </c>
      <c r="U41">
        <v>0.79643134212567879</v>
      </c>
      <c r="V41">
        <v>0.79686704024452371</v>
      </c>
      <c r="W41">
        <v>0.74184168012924068</v>
      </c>
      <c r="X41">
        <v>0.75004609994468008</v>
      </c>
      <c r="Y41">
        <v>0.76645278051990784</v>
      </c>
      <c r="Z41">
        <v>0.7903297682709447</v>
      </c>
      <c r="AA41">
        <v>0.80261464471990784</v>
      </c>
      <c r="AB41">
        <v>0.81111041913184279</v>
      </c>
      <c r="AC41">
        <v>0.79066011535996583</v>
      </c>
      <c r="AS41" s="81" t="s">
        <v>881</v>
      </c>
      <c r="AT41" s="82">
        <v>0.47572106608251186</v>
      </c>
      <c r="AU41" s="82">
        <v>0.59962049335863377</v>
      </c>
      <c r="AV41" s="82">
        <v>0.49222601441031477</v>
      </c>
      <c r="AW41" s="82">
        <v>0.56321428571428567</v>
      </c>
      <c r="AX41" s="82">
        <v>0.61217712177121775</v>
      </c>
      <c r="AY41" s="82">
        <v>0.65549348230912474</v>
      </c>
      <c r="AZ41" s="82">
        <v>0.60287999999999997</v>
      </c>
      <c r="BA41" s="82">
        <v>0.59603603603603605</v>
      </c>
      <c r="BB41" s="82">
        <v>3.5049288061336253E-2</v>
      </c>
      <c r="BC41" s="82">
        <v>3.1878557874762806E-2</v>
      </c>
      <c r="BD41" s="82">
        <v>3.8111490329920367E-2</v>
      </c>
      <c r="BE41" s="82">
        <v>2.9821428571428572E-2</v>
      </c>
      <c r="BF41" s="82">
        <v>3.3210332103321034E-2</v>
      </c>
      <c r="BG41" s="82">
        <v>3.3147113594040968E-2</v>
      </c>
      <c r="BH41" s="82">
        <v>3.6159999999999998E-2</v>
      </c>
      <c r="BI41" s="82">
        <v>3.2612612612612613E-2</v>
      </c>
      <c r="BJ41" s="82">
        <v>0.296875</v>
      </c>
      <c r="BK41" s="82">
        <v>0.34523809523809523</v>
      </c>
      <c r="BL41" s="82">
        <v>0.43781094527363185</v>
      </c>
      <c r="BM41" s="82">
        <v>0.32335329341317365</v>
      </c>
      <c r="BN41" s="82">
        <v>0.4</v>
      </c>
      <c r="BO41" s="82">
        <v>0.38202247191011235</v>
      </c>
      <c r="BP41" s="82">
        <v>0.26548672566371684</v>
      </c>
      <c r="BQ41" s="82">
        <v>0.39779005524861877</v>
      </c>
      <c r="BR41" s="82"/>
      <c r="BS41" s="82"/>
      <c r="BT41" s="82"/>
      <c r="BU41" s="82"/>
      <c r="BV41" s="82"/>
      <c r="BW41" s="82"/>
      <c r="BX41" s="82"/>
      <c r="BY41" s="94" t="s">
        <v>881</v>
      </c>
      <c r="BZ41" s="2">
        <v>9.2636579572446559E-2</v>
      </c>
      <c r="CA41" s="2">
        <v>0.18527315914489312</v>
      </c>
      <c r="CB41" s="2">
        <v>0.33729216152019004</v>
      </c>
      <c r="CC41" s="2">
        <v>0</v>
      </c>
      <c r="CD41" s="2">
        <v>4.8693586698337295E-2</v>
      </c>
      <c r="CE41" s="2">
        <v>0.33610451306413303</v>
      </c>
      <c r="CF41" s="2">
        <v>1</v>
      </c>
      <c r="CJ41" s="2"/>
      <c r="CL41" s="94" t="s">
        <v>881</v>
      </c>
      <c r="CM41" s="2">
        <v>7.8891257995735611E-2</v>
      </c>
      <c r="CN41" s="2">
        <v>0.20042643923240938</v>
      </c>
      <c r="CO41" s="2">
        <v>0.35394456289978676</v>
      </c>
      <c r="CP41" s="2">
        <v>0</v>
      </c>
      <c r="CQ41" s="2">
        <v>3.1982942430703626E-2</v>
      </c>
      <c r="CR41" s="2">
        <v>0.3347547974413646</v>
      </c>
      <c r="CS41" s="2">
        <v>1</v>
      </c>
      <c r="CZ41" s="94" t="s">
        <v>881</v>
      </c>
      <c r="DA41" s="2">
        <v>0.13953488372093023</v>
      </c>
      <c r="DB41" s="2">
        <v>0.27906976744186046</v>
      </c>
      <c r="DC41" s="2">
        <v>0.50805008944543828</v>
      </c>
      <c r="DD41" s="2">
        <v>7.3345259391771014E-2</v>
      </c>
      <c r="DE41" s="2">
        <v>1</v>
      </c>
      <c r="DF41" s="2"/>
      <c r="DG41" s="94" t="s">
        <v>881</v>
      </c>
      <c r="DH41" s="2">
        <v>0.11858974358974358</v>
      </c>
      <c r="DI41" s="2">
        <v>0.30128205128205127</v>
      </c>
      <c r="DJ41" s="2">
        <v>0.53205128205128205</v>
      </c>
      <c r="DK41" s="2">
        <v>4.807692307692308E-2</v>
      </c>
      <c r="DL41" s="2">
        <v>1</v>
      </c>
    </row>
    <row r="42" spans="1:116">
      <c r="A42" t="str">
        <f t="shared" si="6"/>
        <v>ICB - DERBY AND DERBYSHIRE ICB</v>
      </c>
      <c r="B42" t="s">
        <v>875</v>
      </c>
      <c r="C42" t="s">
        <v>855</v>
      </c>
      <c r="D42" s="3">
        <f t="shared" si="15"/>
        <v>0.55329087048832271</v>
      </c>
      <c r="E42" s="3">
        <f t="shared" si="10"/>
        <v>0.47290640394088668</v>
      </c>
      <c r="F42" s="3">
        <f t="shared" si="16"/>
        <v>4.3099787685774944E-2</v>
      </c>
      <c r="G42" s="3">
        <f t="shared" si="13"/>
        <v>0</v>
      </c>
      <c r="H42" s="3">
        <f t="shared" si="14"/>
        <v>0.83071905575399907</v>
      </c>
      <c r="I42" s="3">
        <f t="shared" si="17"/>
        <v>0.16839729119638827</v>
      </c>
      <c r="J42" s="3">
        <f t="shared" si="18"/>
        <v>0.1093687173301166</v>
      </c>
      <c r="K42" s="3">
        <f t="shared" si="19"/>
        <v>0.10832497492477432</v>
      </c>
      <c r="L42" s="3">
        <f t="shared" si="20"/>
        <v>9.0328467153284672E-2</v>
      </c>
      <c r="N42" s="94" t="s">
        <v>216</v>
      </c>
      <c r="O42">
        <v>0.88666222204792344</v>
      </c>
      <c r="P42">
        <v>0.88666222204792344</v>
      </c>
      <c r="Q42">
        <v>0.8424056362419805</v>
      </c>
      <c r="R42">
        <v>0.79848417298261254</v>
      </c>
      <c r="S42">
        <v>0.80431848852901489</v>
      </c>
      <c r="T42">
        <v>0.80864751645721122</v>
      </c>
      <c r="U42">
        <v>0.80703306424859012</v>
      </c>
      <c r="V42">
        <v>0.80464567643589513</v>
      </c>
      <c r="W42">
        <v>0.80448204893665676</v>
      </c>
      <c r="X42">
        <v>0.80805812417437251</v>
      </c>
      <c r="Y42">
        <v>0.81004263382283281</v>
      </c>
      <c r="Z42">
        <v>0.80999360068259385</v>
      </c>
      <c r="AA42">
        <v>0.81181312030985231</v>
      </c>
      <c r="AB42">
        <v>0.8148588540978553</v>
      </c>
      <c r="AC42">
        <v>0.81435838776677405</v>
      </c>
      <c r="AS42" s="81" t="s">
        <v>831</v>
      </c>
      <c r="AT42" s="82">
        <v>0.58444766661296388</v>
      </c>
      <c r="AU42" s="82">
        <v>0.65334851464651689</v>
      </c>
      <c r="AV42" s="82">
        <v>0.65324206728218193</v>
      </c>
      <c r="AW42" s="82">
        <v>0.5972178968130385</v>
      </c>
      <c r="AX42" s="82">
        <v>0.60581463207597219</v>
      </c>
      <c r="AY42" s="82">
        <v>0.6593990563695058</v>
      </c>
      <c r="AZ42" s="82">
        <v>0.63351335133513353</v>
      </c>
      <c r="BA42" s="82">
        <v>0.64726128429540764</v>
      </c>
      <c r="BB42" s="82">
        <v>4.6506632296869126E-2</v>
      </c>
      <c r="BC42" s="82">
        <v>4.5052272021529866E-2</v>
      </c>
      <c r="BD42" s="82">
        <v>4.8869786692136263E-2</v>
      </c>
      <c r="BE42" s="82">
        <v>4.2562026367694385E-2</v>
      </c>
      <c r="BF42" s="82">
        <v>4.3211841477001432E-2</v>
      </c>
      <c r="BG42" s="82">
        <v>4.3233176061584305E-2</v>
      </c>
      <c r="BH42" s="82">
        <v>4.4279427942794276E-2</v>
      </c>
      <c r="BI42" s="82">
        <v>4.4301307896548334E-2</v>
      </c>
      <c r="BJ42" s="82">
        <v>0.36374133949191684</v>
      </c>
      <c r="BK42" s="82">
        <v>0.39747271682940838</v>
      </c>
      <c r="BL42" s="82">
        <v>0.42453854505971772</v>
      </c>
      <c r="BM42" s="82">
        <v>0.44817073170731708</v>
      </c>
      <c r="BN42" s="82">
        <v>0.43585021485573971</v>
      </c>
      <c r="BO42" s="82">
        <v>0.4296381390005744</v>
      </c>
      <c r="BP42" s="82">
        <v>0.45115753811405984</v>
      </c>
      <c r="BQ42" s="82">
        <v>0.44783573806881244</v>
      </c>
      <c r="BR42" s="82"/>
      <c r="BS42" s="82"/>
      <c r="BT42" s="82"/>
      <c r="BU42" s="82"/>
      <c r="BV42" s="82"/>
      <c r="BW42" s="82"/>
      <c r="BX42" s="82"/>
      <c r="BY42" s="94" t="s">
        <v>831</v>
      </c>
      <c r="BZ42" s="2">
        <v>0.17866444998614575</v>
      </c>
      <c r="CA42" s="2">
        <v>0.21972845663618731</v>
      </c>
      <c r="CB42" s="2">
        <v>0.41945137157107232</v>
      </c>
      <c r="CC42" s="2">
        <v>9.2546411748406759E-3</v>
      </c>
      <c r="CD42" s="2">
        <v>1.856469936270435E-2</v>
      </c>
      <c r="CE42" s="2">
        <v>0.15433638126904961</v>
      </c>
      <c r="CF42" s="2">
        <v>1</v>
      </c>
      <c r="CJ42" s="2"/>
      <c r="CL42" s="94" t="s">
        <v>831</v>
      </c>
      <c r="CM42" s="2">
        <v>0.12257866147381367</v>
      </c>
      <c r="CN42" s="2">
        <v>0.2740596494824229</v>
      </c>
      <c r="CO42" s="2">
        <v>0.42933278671722863</v>
      </c>
      <c r="CP42" s="2">
        <v>5.8829558265860407E-2</v>
      </c>
      <c r="CQ42" s="2">
        <v>4.7145639028389873E-3</v>
      </c>
      <c r="CR42" s="2">
        <v>0.1104847801578354</v>
      </c>
      <c r="CS42" s="2">
        <v>1</v>
      </c>
      <c r="CZ42" s="94" t="s">
        <v>831</v>
      </c>
      <c r="DA42" s="2">
        <v>0.2136089577950043</v>
      </c>
      <c r="DB42" s="2">
        <v>0.26270456503014644</v>
      </c>
      <c r="DC42" s="2">
        <v>0.50149075730471082</v>
      </c>
      <c r="DD42" s="2">
        <v>2.2195719870138474E-2</v>
      </c>
      <c r="DE42" s="2">
        <v>1</v>
      </c>
      <c r="DF42" s="2"/>
      <c r="DG42" s="94" t="s">
        <v>831</v>
      </c>
      <c r="DH42" s="2">
        <v>0.14756323257248613</v>
      </c>
      <c r="DI42" s="2">
        <v>0.32991980259099324</v>
      </c>
      <c r="DJ42" s="2">
        <v>0.51684145589142505</v>
      </c>
      <c r="DK42" s="2">
        <v>5.6755089450956199E-3</v>
      </c>
      <c r="DL42" s="2">
        <v>1</v>
      </c>
    </row>
    <row r="43" spans="1:116">
      <c r="A43" t="str">
        <f t="shared" si="6"/>
        <v>ICB - DEVON ICB</v>
      </c>
      <c r="B43" t="s">
        <v>875</v>
      </c>
      <c r="C43" t="s">
        <v>857</v>
      </c>
      <c r="D43" s="3">
        <f t="shared" si="15"/>
        <v>0.65293950582220961</v>
      </c>
      <c r="E43" s="3">
        <f t="shared" si="10"/>
        <v>0.42435424354243545</v>
      </c>
      <c r="F43" s="3">
        <f t="shared" si="16"/>
        <v>3.8483385401874466E-2</v>
      </c>
      <c r="G43" s="3">
        <f t="shared" si="13"/>
        <v>0</v>
      </c>
      <c r="H43" s="3">
        <f t="shared" si="14"/>
        <v>0.77933980582524276</v>
      </c>
      <c r="I43" s="3">
        <f t="shared" si="17"/>
        <v>0.30256706085953272</v>
      </c>
      <c r="J43" s="3">
        <f t="shared" si="18"/>
        <v>8.4257791864764925E-2</v>
      </c>
      <c r="K43" s="3">
        <f t="shared" si="19"/>
        <v>9.774964838255977E-2</v>
      </c>
      <c r="L43" s="3">
        <f t="shared" si="20"/>
        <v>3.0013642564802184E-2</v>
      </c>
      <c r="N43" s="95" t="s">
        <v>278</v>
      </c>
      <c r="O43">
        <v>0.88666222204792344</v>
      </c>
      <c r="P43">
        <v>0.88666222204792344</v>
      </c>
      <c r="Q43">
        <v>0.8424056362419805</v>
      </c>
      <c r="R43">
        <v>0.79848417298261254</v>
      </c>
      <c r="S43">
        <v>0.80431848852901489</v>
      </c>
      <c r="T43">
        <v>0.80864751645721122</v>
      </c>
      <c r="U43">
        <v>0.80703306424859012</v>
      </c>
      <c r="V43">
        <v>0.80464567643589513</v>
      </c>
      <c r="W43">
        <v>0.80448204893665676</v>
      </c>
      <c r="X43">
        <v>0.80805812417437251</v>
      </c>
      <c r="Y43">
        <v>0.81004263382283281</v>
      </c>
      <c r="Z43">
        <v>0.80999360068259385</v>
      </c>
      <c r="AA43">
        <v>0.81181312030985231</v>
      </c>
      <c r="AB43">
        <v>0.8148588540978553</v>
      </c>
      <c r="AC43">
        <v>0.81435838776677405</v>
      </c>
      <c r="AS43" s="81" t="s">
        <v>882</v>
      </c>
      <c r="AT43" s="82">
        <v>0.49236765183501136</v>
      </c>
      <c r="AU43" s="82">
        <v>0.60380014074595356</v>
      </c>
      <c r="AV43" s="82">
        <v>0.54439640838044567</v>
      </c>
      <c r="AW43" s="82">
        <v>0.54250744293747932</v>
      </c>
      <c r="AX43" s="82">
        <v>0.53318665199853321</v>
      </c>
      <c r="AY43" s="82">
        <v>0.68954140547674037</v>
      </c>
      <c r="AZ43" s="82">
        <v>0.70389610389610391</v>
      </c>
      <c r="BA43" s="82">
        <v>0.64839857651245547</v>
      </c>
      <c r="BB43" s="82">
        <v>4.2059110100682043E-2</v>
      </c>
      <c r="BC43" s="82">
        <v>3.4658691062631947E-2</v>
      </c>
      <c r="BD43" s="82">
        <v>3.6415031592949787E-2</v>
      </c>
      <c r="BE43" s="82">
        <v>4.2507442937479323E-2</v>
      </c>
      <c r="BF43" s="82">
        <v>3.9970663733039972E-2</v>
      </c>
      <c r="BG43" s="82">
        <v>3.7611349389640385E-2</v>
      </c>
      <c r="BH43" s="82">
        <v>3.4740259740259738E-2</v>
      </c>
      <c r="BI43" s="82">
        <v>2.9181494661921707E-2</v>
      </c>
      <c r="BJ43" s="82">
        <v>0.30115830115830117</v>
      </c>
      <c r="BK43" s="82">
        <v>0.34517766497461927</v>
      </c>
      <c r="BL43" s="82">
        <v>0.31050228310502281</v>
      </c>
      <c r="BM43" s="82">
        <v>0.38132295719844356</v>
      </c>
      <c r="BN43" s="82">
        <v>0.31192660550458717</v>
      </c>
      <c r="BO43" s="82">
        <v>0.34210526315789475</v>
      </c>
      <c r="BP43" s="82">
        <v>0.43925233644859812</v>
      </c>
      <c r="BQ43" s="82">
        <v>0.43902439024390244</v>
      </c>
      <c r="BR43" s="82"/>
      <c r="BS43" s="82"/>
      <c r="BT43" s="82"/>
      <c r="BU43" s="82"/>
      <c r="BV43" s="82"/>
      <c r="BW43" s="82"/>
      <c r="BX43" s="82"/>
      <c r="BY43" s="94" t="s">
        <v>882</v>
      </c>
      <c r="BZ43" s="2">
        <v>0.24576271186440679</v>
      </c>
      <c r="CA43" s="2">
        <v>7.7249022164276399E-2</v>
      </c>
      <c r="CB43" s="2">
        <v>0.12842242503259452</v>
      </c>
      <c r="CC43" s="2">
        <v>0.40743155149934812</v>
      </c>
      <c r="CD43" s="2">
        <v>1.0104302477183833E-2</v>
      </c>
      <c r="CE43" s="2">
        <v>0.13102998696219034</v>
      </c>
      <c r="CF43" s="2">
        <v>1</v>
      </c>
      <c r="CJ43" s="2"/>
      <c r="CL43" s="94" t="s">
        <v>882</v>
      </c>
      <c r="CM43" s="2">
        <v>0.1570807153214113</v>
      </c>
      <c r="CN43" s="2">
        <v>6.5248912518124702E-2</v>
      </c>
      <c r="CO43" s="2">
        <v>0.1483808603189947</v>
      </c>
      <c r="CP43" s="2">
        <v>0.33011116481391978</v>
      </c>
      <c r="CQ43" s="2">
        <v>4.7365877235379411E-2</v>
      </c>
      <c r="CR43" s="2">
        <v>0.25181246979217015</v>
      </c>
      <c r="CS43" s="2">
        <v>1</v>
      </c>
      <c r="CZ43" s="94" t="s">
        <v>882</v>
      </c>
      <c r="DA43" s="2">
        <v>0.53248587570621464</v>
      </c>
      <c r="DB43" s="2">
        <v>0.1673728813559322</v>
      </c>
      <c r="DC43" s="2">
        <v>0.27824858757062149</v>
      </c>
      <c r="DD43" s="2">
        <v>2.1892655367231638E-2</v>
      </c>
      <c r="DE43" s="2">
        <v>1</v>
      </c>
      <c r="DF43" s="2"/>
      <c r="DG43" s="94" t="s">
        <v>882</v>
      </c>
      <c r="DH43" s="2">
        <v>0.37572254335260113</v>
      </c>
      <c r="DI43" s="2">
        <v>0.15606936416184972</v>
      </c>
      <c r="DJ43" s="2">
        <v>0.35491329479768785</v>
      </c>
      <c r="DK43" s="2">
        <v>0.11329479768786127</v>
      </c>
      <c r="DL43" s="2">
        <v>1</v>
      </c>
    </row>
    <row r="44" spans="1:116">
      <c r="A44" t="str">
        <f t="shared" si="6"/>
        <v>ICB - DORSET ICB</v>
      </c>
      <c r="B44" t="s">
        <v>875</v>
      </c>
      <c r="C44" t="s">
        <v>859</v>
      </c>
      <c r="D44" s="3">
        <f t="shared" si="15"/>
        <v>0.44515380150899592</v>
      </c>
      <c r="E44" s="3">
        <f t="shared" si="10"/>
        <v>0.29452054794520549</v>
      </c>
      <c r="F44" s="3">
        <f t="shared" si="16"/>
        <v>4.2367962855484623E-2</v>
      </c>
      <c r="G44" s="3">
        <f t="shared" si="13"/>
        <v>0</v>
      </c>
      <c r="H44" s="3">
        <f t="shared" si="14"/>
        <v>0.81863905325443787</v>
      </c>
      <c r="I44" s="3">
        <f t="shared" si="17"/>
        <v>0.16345514950166112</v>
      </c>
      <c r="J44" s="3">
        <f t="shared" si="18"/>
        <v>0.19604700854700854</v>
      </c>
      <c r="K44" s="3">
        <f t="shared" si="19"/>
        <v>0.10486891385767791</v>
      </c>
      <c r="L44" s="3">
        <f t="shared" si="20"/>
        <v>0.15311510031678988</v>
      </c>
      <c r="N44" s="94" t="s">
        <v>155</v>
      </c>
      <c r="O44">
        <v>0.89885793389859836</v>
      </c>
      <c r="P44">
        <v>0.89885793389859836</v>
      </c>
      <c r="Q44">
        <v>0.87544514896204295</v>
      </c>
      <c r="R44">
        <v>0.59650735294117652</v>
      </c>
      <c r="S44">
        <v>0.66635514018691588</v>
      </c>
      <c r="T44">
        <v>0.70110701107011075</v>
      </c>
      <c r="U44">
        <v>0.73831347387717694</v>
      </c>
      <c r="V44">
        <v>0.77531882970742683</v>
      </c>
      <c r="W44">
        <v>0.7673654568210263</v>
      </c>
      <c r="X44">
        <v>0.76916975145425703</v>
      </c>
      <c r="Y44">
        <v>0.80588942307692313</v>
      </c>
      <c r="Z44">
        <v>0.81589105725927513</v>
      </c>
      <c r="AA44">
        <v>0.85501785005950015</v>
      </c>
      <c r="AB44">
        <v>0.86802076691866292</v>
      </c>
      <c r="AC44">
        <v>0.80865918311471741</v>
      </c>
      <c r="AS44" s="81" t="s">
        <v>852</v>
      </c>
      <c r="AT44" s="82">
        <v>0.52564482656388967</v>
      </c>
      <c r="AU44" s="82">
        <v>0.57128446536650979</v>
      </c>
      <c r="AV44" s="82">
        <v>0.47395099971838917</v>
      </c>
      <c r="AW44" s="82">
        <v>0.51708428246013671</v>
      </c>
      <c r="AX44" s="82">
        <v>0.56421584095929311</v>
      </c>
      <c r="AY44" s="82">
        <v>0.60844294891404094</v>
      </c>
      <c r="AZ44" s="82">
        <v>0.63687816502829908</v>
      </c>
      <c r="BA44" s="82">
        <v>0.64769001490312961</v>
      </c>
      <c r="BB44" s="82">
        <v>3.1574266231841092E-2</v>
      </c>
      <c r="BC44" s="82">
        <v>3.3624747814391391E-2</v>
      </c>
      <c r="BD44" s="82">
        <v>2.2106448887637284E-2</v>
      </c>
      <c r="BE44" s="82">
        <v>2.9897494305239181E-2</v>
      </c>
      <c r="BF44" s="82">
        <v>2.824234774376775E-2</v>
      </c>
      <c r="BG44" s="82">
        <v>2.3248699908228816E-2</v>
      </c>
      <c r="BH44" s="82">
        <v>2.5767053917187966E-2</v>
      </c>
      <c r="BI44" s="82">
        <v>2.3397913561847988E-2</v>
      </c>
      <c r="BJ44" s="82">
        <v>0.51173708920187788</v>
      </c>
      <c r="BK44" s="82">
        <v>0.6</v>
      </c>
      <c r="BL44" s="82">
        <v>0.42675159235668791</v>
      </c>
      <c r="BM44" s="82">
        <v>0.52380952380952384</v>
      </c>
      <c r="BN44" s="82">
        <v>0.5977653631284916</v>
      </c>
      <c r="BO44" s="82">
        <v>0.59868421052631582</v>
      </c>
      <c r="BP44" s="82">
        <v>0.62427745664739887</v>
      </c>
      <c r="BQ44" s="82">
        <v>0.73248407643312097</v>
      </c>
      <c r="BR44" s="82"/>
      <c r="BS44" s="82"/>
      <c r="BT44" s="82"/>
      <c r="BU44" s="82"/>
      <c r="BV44" s="82"/>
      <c r="BW44" s="82"/>
      <c r="BX44" s="82"/>
      <c r="BY44" s="94" t="s">
        <v>852</v>
      </c>
      <c r="BZ44" s="2">
        <v>0.12077957727147955</v>
      </c>
      <c r="CA44" s="2">
        <v>0.17924787263244579</v>
      </c>
      <c r="CB44" s="2">
        <v>0.30139994510019213</v>
      </c>
      <c r="CC44" s="2">
        <v>3.6233873181443867E-2</v>
      </c>
      <c r="CD44" s="2">
        <v>0</v>
      </c>
      <c r="CE44" s="2">
        <v>0.36233873181443865</v>
      </c>
      <c r="CF44" s="2">
        <v>1</v>
      </c>
      <c r="CJ44" s="2"/>
      <c r="CL44" s="94" t="s">
        <v>852</v>
      </c>
      <c r="CM44" s="2">
        <v>0.11341059602649006</v>
      </c>
      <c r="CN44" s="2">
        <v>0.20198675496688742</v>
      </c>
      <c r="CO44" s="2">
        <v>0.3120860927152318</v>
      </c>
      <c r="CP44" s="2">
        <v>4.0562913907284767E-2</v>
      </c>
      <c r="CQ44" s="2">
        <v>0</v>
      </c>
      <c r="CR44" s="2">
        <v>0.33195364238410596</v>
      </c>
      <c r="CS44" s="2">
        <v>1</v>
      </c>
      <c r="CZ44" s="94" t="s">
        <v>852</v>
      </c>
      <c r="DA44" s="2">
        <v>0.20082154267457783</v>
      </c>
      <c r="DB44" s="2">
        <v>0.29803742583295301</v>
      </c>
      <c r="DC44" s="2">
        <v>0.50114103149246925</v>
      </c>
      <c r="DD44" s="2">
        <v>0</v>
      </c>
      <c r="DE44" s="2">
        <v>1</v>
      </c>
      <c r="DF44" s="2"/>
      <c r="DG44" s="94" t="s">
        <v>852</v>
      </c>
      <c r="DH44" s="2">
        <v>0.18073878627968337</v>
      </c>
      <c r="DI44" s="2">
        <v>0.32189973614775724</v>
      </c>
      <c r="DJ44" s="2">
        <v>0.49736147757255939</v>
      </c>
      <c r="DK44" s="2">
        <v>0</v>
      </c>
      <c r="DL44" s="2">
        <v>1</v>
      </c>
    </row>
    <row r="45" spans="1:116">
      <c r="A45" t="str">
        <f t="shared" si="6"/>
        <v>ICB - FRIMLEY ICB</v>
      </c>
      <c r="B45" t="s">
        <v>875</v>
      </c>
      <c r="C45" t="s">
        <v>863</v>
      </c>
      <c r="D45" s="3">
        <f t="shared" si="15"/>
        <v>0.7925445705024311</v>
      </c>
      <c r="E45" s="3">
        <f t="shared" si="10"/>
        <v>0.69523809523809521</v>
      </c>
      <c r="F45" s="3">
        <f t="shared" si="16"/>
        <v>2.8363047001620744E-2</v>
      </c>
      <c r="G45" s="3">
        <f t="shared" si="13"/>
        <v>0</v>
      </c>
      <c r="H45" s="3">
        <f t="shared" si="14"/>
        <v>0.83768115942028987</v>
      </c>
      <c r="I45" s="3">
        <f t="shared" si="17"/>
        <v>0.22711864406779661</v>
      </c>
      <c r="J45" s="3">
        <f t="shared" si="18"/>
        <v>7.8390923156266112E-2</v>
      </c>
      <c r="K45" s="3">
        <f t="shared" si="19"/>
        <v>0.15716272600834491</v>
      </c>
      <c r="L45" s="3">
        <f t="shared" si="20"/>
        <v>5.7291666666666664E-2</v>
      </c>
      <c r="N45" s="95" t="s">
        <v>302</v>
      </c>
      <c r="O45">
        <v>0.91428571428571426</v>
      </c>
      <c r="P45">
        <v>0.91428571428571426</v>
      </c>
      <c r="Q45">
        <v>0.86499402628434885</v>
      </c>
      <c r="R45">
        <v>0.34146341463414637</v>
      </c>
      <c r="S45">
        <v>0.72619047619047616</v>
      </c>
      <c r="T45">
        <v>0.6796875</v>
      </c>
      <c r="U45">
        <v>0.67448680351906154</v>
      </c>
      <c r="V45">
        <v>0.71078431372549022</v>
      </c>
      <c r="W45">
        <v>0.65254237288135597</v>
      </c>
      <c r="X45">
        <v>0.67030965391621133</v>
      </c>
      <c r="Y45">
        <v>0.70364238410596025</v>
      </c>
      <c r="Z45">
        <v>0.75036284470246739</v>
      </c>
      <c r="AA45">
        <v>0.76840696117804552</v>
      </c>
      <c r="AB45">
        <v>0.7678355501813785</v>
      </c>
      <c r="AC45">
        <v>0.73494983277591974</v>
      </c>
      <c r="AS45" s="81" t="s">
        <v>883</v>
      </c>
      <c r="AT45" s="82">
        <v>0.52564482656388967</v>
      </c>
      <c r="AU45" s="82">
        <v>0.57128446536650979</v>
      </c>
      <c r="AV45" s="82">
        <v>0.47395099971838917</v>
      </c>
      <c r="AW45" s="82">
        <v>0.51708428246013671</v>
      </c>
      <c r="AX45" s="82">
        <v>0.56421584095929311</v>
      </c>
      <c r="AY45" s="82">
        <v>0.60844294891404094</v>
      </c>
      <c r="AZ45" s="82">
        <v>0.63687816502829908</v>
      </c>
      <c r="BA45" s="82">
        <v>0.64769001490312961</v>
      </c>
      <c r="BB45" s="82">
        <v>3.1574266231841092E-2</v>
      </c>
      <c r="BC45" s="82">
        <v>3.3624747814391391E-2</v>
      </c>
      <c r="BD45" s="82">
        <v>2.2106448887637284E-2</v>
      </c>
      <c r="BE45" s="82">
        <v>2.9897494305239181E-2</v>
      </c>
      <c r="BF45" s="82">
        <v>2.824234774376775E-2</v>
      </c>
      <c r="BG45" s="82">
        <v>2.3248699908228816E-2</v>
      </c>
      <c r="BH45" s="82">
        <v>2.5767053917187966E-2</v>
      </c>
      <c r="BI45" s="82">
        <v>2.3397913561847988E-2</v>
      </c>
      <c r="BJ45" s="82">
        <v>0.51173708920187788</v>
      </c>
      <c r="BK45" s="82">
        <v>0.6</v>
      </c>
      <c r="BL45" s="82">
        <v>0.42675159235668791</v>
      </c>
      <c r="BM45" s="82">
        <v>0.52380952380952384</v>
      </c>
      <c r="BN45" s="82">
        <v>0.5977653631284916</v>
      </c>
      <c r="BO45" s="82">
        <v>0.59868421052631582</v>
      </c>
      <c r="BP45" s="82">
        <v>0.62427745664739887</v>
      </c>
      <c r="BQ45" s="82">
        <v>0.73248407643312097</v>
      </c>
      <c r="BR45" s="82"/>
      <c r="BS45" s="82"/>
      <c r="BT45" s="82"/>
      <c r="BU45" s="82"/>
      <c r="BV45" s="82"/>
      <c r="BW45" s="82"/>
      <c r="BX45" s="82"/>
      <c r="BY45" s="94" t="s">
        <v>883</v>
      </c>
      <c r="BZ45" s="2">
        <v>0.12077957727147955</v>
      </c>
      <c r="CA45" s="2">
        <v>0.17924787263244579</v>
      </c>
      <c r="CB45" s="2">
        <v>0.30139994510019213</v>
      </c>
      <c r="CC45" s="2">
        <v>3.6233873181443867E-2</v>
      </c>
      <c r="CD45" s="2">
        <v>0</v>
      </c>
      <c r="CE45" s="2">
        <v>0.36233873181443865</v>
      </c>
      <c r="CF45" s="2">
        <v>1</v>
      </c>
      <c r="CJ45" s="2"/>
      <c r="CL45" s="94" t="s">
        <v>883</v>
      </c>
      <c r="CM45" s="2">
        <v>0.11341059602649006</v>
      </c>
      <c r="CN45" s="2">
        <v>0.20198675496688742</v>
      </c>
      <c r="CO45" s="2">
        <v>0.3120860927152318</v>
      </c>
      <c r="CP45" s="2">
        <v>4.0562913907284767E-2</v>
      </c>
      <c r="CQ45" s="2">
        <v>0</v>
      </c>
      <c r="CR45" s="2">
        <v>0.33195364238410596</v>
      </c>
      <c r="CS45" s="2">
        <v>1</v>
      </c>
      <c r="CZ45" s="94" t="s">
        <v>883</v>
      </c>
      <c r="DA45" s="2">
        <v>0.20082154267457783</v>
      </c>
      <c r="DB45" s="2">
        <v>0.29803742583295301</v>
      </c>
      <c r="DC45" s="2">
        <v>0.50114103149246925</v>
      </c>
      <c r="DD45" s="2">
        <v>0</v>
      </c>
      <c r="DE45" s="2">
        <v>1</v>
      </c>
      <c r="DF45" s="2"/>
      <c r="DG45" s="94" t="s">
        <v>883</v>
      </c>
      <c r="DH45" s="2">
        <v>0.18073878627968337</v>
      </c>
      <c r="DI45" s="2">
        <v>0.32189973614775724</v>
      </c>
      <c r="DJ45" s="2">
        <v>0.49736147757255939</v>
      </c>
      <c r="DK45" s="2">
        <v>0</v>
      </c>
      <c r="DL45" s="2">
        <v>1</v>
      </c>
    </row>
    <row r="46" spans="1:116">
      <c r="A46" t="str">
        <f t="shared" si="6"/>
        <v>ICB - GLOUCESTERSHIRE ICB</v>
      </c>
      <c r="B46" t="s">
        <v>875</v>
      </c>
      <c r="C46" t="s">
        <v>865</v>
      </c>
      <c r="D46" s="3">
        <f t="shared" si="15"/>
        <v>0.78977741137675184</v>
      </c>
      <c r="E46" s="3">
        <f t="shared" si="10"/>
        <v>0.48275862068965519</v>
      </c>
      <c r="F46" s="3">
        <f t="shared" si="16"/>
        <v>5.9769167353668592E-2</v>
      </c>
      <c r="G46" s="3">
        <f t="shared" si="13"/>
        <v>0</v>
      </c>
      <c r="H46" s="3">
        <f t="shared" si="14"/>
        <v>0.84107526881720429</v>
      </c>
      <c r="I46" s="3">
        <f t="shared" si="17"/>
        <v>8.964316797214969E-2</v>
      </c>
      <c r="J46" s="3">
        <f t="shared" si="18"/>
        <v>0</v>
      </c>
      <c r="K46" s="3">
        <f t="shared" si="19"/>
        <v>6.7024128686327081E-2</v>
      </c>
      <c r="L46" s="3">
        <f t="shared" si="20"/>
        <v>0</v>
      </c>
      <c r="N46" s="95" t="s">
        <v>168</v>
      </c>
      <c r="O46">
        <v>0.89764881507743977</v>
      </c>
      <c r="P46">
        <v>0.89764881507743977</v>
      </c>
      <c r="Q46">
        <v>0.87626451854627196</v>
      </c>
      <c r="R46">
        <v>0.61729622266401596</v>
      </c>
      <c r="S46">
        <v>0.66125760649087217</v>
      </c>
      <c r="T46">
        <v>0.70293724966622162</v>
      </c>
      <c r="U46">
        <v>0.74372358936117322</v>
      </c>
      <c r="V46">
        <v>0.78066612510154343</v>
      </c>
      <c r="W46">
        <v>0.77652027027027026</v>
      </c>
      <c r="X46">
        <v>0.77690662865288662</v>
      </c>
      <c r="Y46">
        <v>0.81389320891653705</v>
      </c>
      <c r="Z46">
        <v>0.82111844390413335</v>
      </c>
      <c r="AA46">
        <v>0.86194709221377319</v>
      </c>
      <c r="AB46">
        <v>0.87618203309692666</v>
      </c>
      <c r="AC46">
        <v>0.81458574232930858</v>
      </c>
      <c r="AS46" s="81" t="s">
        <v>884</v>
      </c>
      <c r="AT46" s="82">
        <v>0.69498654104979807</v>
      </c>
      <c r="AU46" s="82">
        <v>0.74693877551020404</v>
      </c>
      <c r="AV46" s="82">
        <v>0.75024342745861738</v>
      </c>
      <c r="AW46" s="82">
        <v>0.69650723725613595</v>
      </c>
      <c r="AX46" s="82">
        <v>0.73128693368351938</v>
      </c>
      <c r="AY46" s="82">
        <v>0.72326139088729013</v>
      </c>
      <c r="AZ46" s="82">
        <v>0.72906758898976798</v>
      </c>
      <c r="BA46" s="82">
        <v>0.71029065200314223</v>
      </c>
      <c r="BB46" s="82">
        <v>4.904104979811575E-2</v>
      </c>
      <c r="BC46" s="82">
        <v>5.4421768707482991E-2</v>
      </c>
      <c r="BD46" s="82">
        <v>5.1119766309639728E-2</v>
      </c>
      <c r="BE46" s="82">
        <v>4.6255506607929514E-2</v>
      </c>
      <c r="BF46" s="82">
        <v>4.9573210768220619E-2</v>
      </c>
      <c r="BG46" s="82">
        <v>5.0359712230215826E-2</v>
      </c>
      <c r="BH46" s="82">
        <v>4.0063409713215162E-2</v>
      </c>
      <c r="BI46" s="82">
        <v>5.3024351924587591E-2</v>
      </c>
      <c r="BJ46" s="82">
        <v>0.55917667238421953</v>
      </c>
      <c r="BK46" s="82">
        <v>0.50624999999999998</v>
      </c>
      <c r="BL46" s="82">
        <v>0.526984126984127</v>
      </c>
      <c r="BM46" s="82">
        <v>0.52721088435374153</v>
      </c>
      <c r="BN46" s="82">
        <v>0.5629139072847682</v>
      </c>
      <c r="BO46" s="82">
        <v>0.56190476190476191</v>
      </c>
      <c r="BP46" s="82">
        <v>0.51438848920863312</v>
      </c>
      <c r="BQ46" s="82">
        <v>0.55407407407407405</v>
      </c>
      <c r="BR46" s="82"/>
      <c r="BS46" s="82"/>
      <c r="BT46" s="82"/>
      <c r="BU46" s="82"/>
      <c r="BV46" s="82"/>
      <c r="BW46" s="82"/>
      <c r="BX46" s="82"/>
      <c r="BY46" s="94" t="s">
        <v>884</v>
      </c>
      <c r="BZ46" s="2">
        <v>0.16735156582117047</v>
      </c>
      <c r="CA46" s="2">
        <v>0.24443814652118465</v>
      </c>
      <c r="CB46" s="2">
        <v>0.45585943035284116</v>
      </c>
      <c r="CC46" s="2">
        <v>0</v>
      </c>
      <c r="CD46" s="2">
        <v>9.4941193141561565E-3</v>
      </c>
      <c r="CE46" s="2">
        <v>0.12285673799064759</v>
      </c>
      <c r="CF46" s="2">
        <v>1</v>
      </c>
      <c r="CJ46" s="2"/>
      <c r="CL46" s="94" t="s">
        <v>884</v>
      </c>
      <c r="CM46" s="2">
        <v>0.12465846994535519</v>
      </c>
      <c r="CN46" s="2">
        <v>0.28381147540983609</v>
      </c>
      <c r="CO46" s="2">
        <v>0.51605191256830596</v>
      </c>
      <c r="CP46" s="2">
        <v>0</v>
      </c>
      <c r="CQ46" s="2">
        <v>2.7322404371584699E-3</v>
      </c>
      <c r="CR46" s="2">
        <v>7.274590163934426E-2</v>
      </c>
      <c r="CS46" s="2">
        <v>1</v>
      </c>
      <c r="CZ46" s="94" t="s">
        <v>884</v>
      </c>
      <c r="DA46" s="2">
        <v>0.19079159935379644</v>
      </c>
      <c r="DB46" s="2">
        <v>0.27867528271405495</v>
      </c>
      <c r="DC46" s="2">
        <v>0.51970920840064616</v>
      </c>
      <c r="DD46" s="2">
        <v>1.0823909531502423E-2</v>
      </c>
      <c r="DE46" s="2">
        <v>1</v>
      </c>
      <c r="DF46" s="2"/>
      <c r="DG46" s="94" t="s">
        <v>884</v>
      </c>
      <c r="DH46" s="2">
        <v>0.13443830570902393</v>
      </c>
      <c r="DI46" s="2">
        <v>0.30607734806629833</v>
      </c>
      <c r="DJ46" s="2">
        <v>0.55653775322283605</v>
      </c>
      <c r="DK46" s="2">
        <v>2.9465930018416206E-3</v>
      </c>
      <c r="DL46" s="2">
        <v>1</v>
      </c>
    </row>
    <row r="47" spans="1:116">
      <c r="A47" t="str">
        <f t="shared" si="6"/>
        <v>ICB - GREATER MANCHESTER ICB</v>
      </c>
      <c r="B47" t="s">
        <v>875</v>
      </c>
      <c r="C47" t="s">
        <v>868</v>
      </c>
      <c r="D47" s="3">
        <f t="shared" si="15"/>
        <v>0.69427418149200182</v>
      </c>
      <c r="E47" s="3">
        <f t="shared" si="10"/>
        <v>0.54712643678160922</v>
      </c>
      <c r="F47" s="3">
        <f t="shared" si="16"/>
        <v>3.2516071161608609E-2</v>
      </c>
      <c r="G47" s="3">
        <f t="shared" si="13"/>
        <v>0</v>
      </c>
      <c r="H47" s="3">
        <f t="shared" si="14"/>
        <v>0.84801926023199825</v>
      </c>
      <c r="I47" s="3">
        <f t="shared" si="17"/>
        <v>0.15902732945986658</v>
      </c>
      <c r="J47" s="3">
        <f t="shared" si="18"/>
        <v>0.11704503163379233</v>
      </c>
      <c r="K47" s="3">
        <f t="shared" si="19"/>
        <v>0.12188365650969529</v>
      </c>
      <c r="L47" s="3">
        <f t="shared" si="20"/>
        <v>8.3048211508553654E-2</v>
      </c>
      <c r="N47" s="94" t="s">
        <v>244</v>
      </c>
      <c r="O47">
        <v>0.83440653044668656</v>
      </c>
      <c r="P47">
        <v>0.83440653044668656</v>
      </c>
      <c r="Q47">
        <v>0.73498161013485896</v>
      </c>
      <c r="R47">
        <v>0.73083024854574297</v>
      </c>
      <c r="S47">
        <v>0.74494259158009846</v>
      </c>
      <c r="T47">
        <v>0.74178403755868549</v>
      </c>
      <c r="U47">
        <v>0.74425873080581606</v>
      </c>
      <c r="V47">
        <v>0.75193376184769578</v>
      </c>
      <c r="W47">
        <v>0.75685265679056157</v>
      </c>
      <c r="X47">
        <v>0.76547870733917245</v>
      </c>
      <c r="Y47">
        <v>0.77077711818672423</v>
      </c>
      <c r="Z47">
        <v>0.77308453830923385</v>
      </c>
      <c r="AA47">
        <v>0.7762885474555955</v>
      </c>
      <c r="AB47">
        <v>0.77987139225362645</v>
      </c>
      <c r="AC47">
        <v>0.76156583629893237</v>
      </c>
      <c r="AS47" s="81" t="s">
        <v>832</v>
      </c>
      <c r="AT47" s="82">
        <v>0.62167655460338389</v>
      </c>
      <c r="AU47" s="82">
        <v>0.69114130751734992</v>
      </c>
      <c r="AV47" s="82">
        <v>0.67048502458649972</v>
      </c>
      <c r="AW47" s="82">
        <v>0.64277001552450652</v>
      </c>
      <c r="AX47" s="82">
        <v>0.66892753623188406</v>
      </c>
      <c r="AY47" s="82">
        <v>0.66574390707268094</v>
      </c>
      <c r="AZ47" s="82">
        <v>0.61694535073409462</v>
      </c>
      <c r="BA47" s="82">
        <v>0.63157894736842102</v>
      </c>
      <c r="BB47" s="82">
        <v>4.2518127883981544E-2</v>
      </c>
      <c r="BC47" s="82">
        <v>4.840496879920686E-2</v>
      </c>
      <c r="BD47" s="82">
        <v>4.6686410371032633E-2</v>
      </c>
      <c r="BE47" s="82">
        <v>4.3579507651363938E-2</v>
      </c>
      <c r="BF47" s="82">
        <v>4.4318840579710146E-2</v>
      </c>
      <c r="BG47" s="82">
        <v>4.2365521359170599E-2</v>
      </c>
      <c r="BH47" s="82">
        <v>3.9355628058727568E-2</v>
      </c>
      <c r="BI47" s="82">
        <v>4.2990128382179943E-2</v>
      </c>
      <c r="BJ47" s="82">
        <v>0.46705426356589147</v>
      </c>
      <c r="BK47" s="82">
        <v>0.50421686746987948</v>
      </c>
      <c r="BL47" s="82">
        <v>0.471573907839617</v>
      </c>
      <c r="BM47" s="82">
        <v>0.48473282442748089</v>
      </c>
      <c r="BN47" s="82">
        <v>0.47743623283191627</v>
      </c>
      <c r="BO47" s="82">
        <v>0.50096092248558621</v>
      </c>
      <c r="BP47" s="82">
        <v>0.41968911917098445</v>
      </c>
      <c r="BQ47" s="82">
        <v>0.49375371802498513</v>
      </c>
      <c r="BR47" s="82"/>
      <c r="BS47" s="82"/>
      <c r="BT47" s="82"/>
      <c r="BU47" s="82"/>
      <c r="BV47" s="82"/>
      <c r="BW47" s="82"/>
      <c r="BX47" s="82"/>
      <c r="BY47" s="94" t="s">
        <v>832</v>
      </c>
      <c r="BZ47" s="2">
        <v>0.1545015325471453</v>
      </c>
      <c r="CA47" s="2">
        <v>0.21081614629331394</v>
      </c>
      <c r="CB47" s="2">
        <v>0.39466985297937557</v>
      </c>
      <c r="CC47" s="2">
        <v>4.1560600550677954E-3</v>
      </c>
      <c r="CD47" s="2">
        <v>7.4809080991220323E-3</v>
      </c>
      <c r="CE47" s="2">
        <v>0.22837550002597537</v>
      </c>
      <c r="CF47" s="2">
        <v>1</v>
      </c>
      <c r="CJ47" s="2"/>
      <c r="CL47" s="94" t="s">
        <v>832</v>
      </c>
      <c r="CM47" s="2">
        <v>0.15106669229290795</v>
      </c>
      <c r="CN47" s="2">
        <v>0.2311166634633865</v>
      </c>
      <c r="CO47" s="2">
        <v>0.42571593311551026</v>
      </c>
      <c r="CP47" s="2">
        <v>5.8620026907553338E-3</v>
      </c>
      <c r="CQ47" s="2">
        <v>2.979050547760907E-3</v>
      </c>
      <c r="CR47" s="2">
        <v>0.18325965788967905</v>
      </c>
      <c r="CS47" s="2">
        <v>1</v>
      </c>
      <c r="CZ47" s="94" t="s">
        <v>832</v>
      </c>
      <c r="DA47" s="2">
        <v>0.20131320652541798</v>
      </c>
      <c r="DB47" s="2">
        <v>0.2746903134095986</v>
      </c>
      <c r="DC47" s="2">
        <v>0.5142489677113653</v>
      </c>
      <c r="DD47" s="2">
        <v>9.7475123536180878E-3</v>
      </c>
      <c r="DE47" s="2">
        <v>1</v>
      </c>
      <c r="DF47" s="2"/>
      <c r="DG47" s="94" t="s">
        <v>832</v>
      </c>
      <c r="DH47" s="2">
        <v>0.18630007110689736</v>
      </c>
      <c r="DI47" s="2">
        <v>0.28502014695425454</v>
      </c>
      <c r="DJ47" s="2">
        <v>0.52500592557478076</v>
      </c>
      <c r="DK47" s="2">
        <v>3.6738563640673146E-3</v>
      </c>
      <c r="DL47" s="2">
        <v>1</v>
      </c>
    </row>
    <row r="48" spans="1:116">
      <c r="A48" t="str">
        <f t="shared" si="6"/>
        <v>ICB - HAMPSHIRE AND ISLE OF WIGHT ICB</v>
      </c>
      <c r="B48" t="s">
        <v>875</v>
      </c>
      <c r="C48" t="s">
        <v>870</v>
      </c>
      <c r="D48" s="3">
        <f t="shared" si="15"/>
        <v>0.65231158961367952</v>
      </c>
      <c r="E48" s="3">
        <f t="shared" si="10"/>
        <v>0.48295454545454547</v>
      </c>
      <c r="F48" s="3">
        <f t="shared" si="16"/>
        <v>5.5731475617479417E-2</v>
      </c>
      <c r="G48" s="3">
        <f t="shared" si="13"/>
        <v>0</v>
      </c>
      <c r="H48" s="3">
        <f t="shared" si="14"/>
        <v>0.82016583229036299</v>
      </c>
      <c r="I48" s="3">
        <f t="shared" si="17"/>
        <v>0.15574096146205801</v>
      </c>
      <c r="J48" s="3">
        <f t="shared" si="18"/>
        <v>0.16460637605725439</v>
      </c>
      <c r="K48" s="3">
        <f t="shared" si="19"/>
        <v>0.14184397163120568</v>
      </c>
      <c r="L48" s="3">
        <f t="shared" si="20"/>
        <v>0.13066465256797583</v>
      </c>
      <c r="N48" s="95" t="s">
        <v>305</v>
      </c>
      <c r="O48">
        <v>0.83440653044668656</v>
      </c>
      <c r="P48">
        <v>0.83440653044668656</v>
      </c>
      <c r="Q48">
        <v>0.73498161013485896</v>
      </c>
      <c r="R48">
        <v>0.73083024854574297</v>
      </c>
      <c r="S48">
        <v>0.74494259158009846</v>
      </c>
      <c r="T48">
        <v>0.74178403755868549</v>
      </c>
      <c r="U48">
        <v>0.74425873080581606</v>
      </c>
      <c r="V48">
        <v>0.75193376184769578</v>
      </c>
      <c r="W48">
        <v>0.75685265679056157</v>
      </c>
      <c r="X48">
        <v>0.76547870733917245</v>
      </c>
      <c r="Y48">
        <v>0.77077711818672423</v>
      </c>
      <c r="Z48">
        <v>0.77308453830923385</v>
      </c>
      <c r="AA48">
        <v>0.7762885474555955</v>
      </c>
      <c r="AB48">
        <v>0.77987139225362645</v>
      </c>
      <c r="AC48">
        <v>0.76156583629893237</v>
      </c>
      <c r="AS48" s="81" t="s">
        <v>854</v>
      </c>
      <c r="AT48" s="82">
        <v>0.59684857801691005</v>
      </c>
      <c r="AU48" s="82">
        <v>0.50984848484848488</v>
      </c>
      <c r="AV48" s="82">
        <v>0.48735244519392917</v>
      </c>
      <c r="AW48" s="82">
        <v>0.42314217848659652</v>
      </c>
      <c r="AX48" s="82">
        <v>0.54870648355158091</v>
      </c>
      <c r="AY48" s="82">
        <v>0.7067539627842867</v>
      </c>
      <c r="AZ48" s="82">
        <v>0.68914522330671402</v>
      </c>
      <c r="BA48" s="82">
        <v>0.66588442358462896</v>
      </c>
      <c r="BB48" s="82">
        <v>3.1322059953881633E-2</v>
      </c>
      <c r="BC48" s="82">
        <v>2.9166666666666667E-2</v>
      </c>
      <c r="BD48" s="82">
        <v>2.5126475548060707E-2</v>
      </c>
      <c r="BE48" s="82">
        <v>3.1387852052935192E-2</v>
      </c>
      <c r="BF48" s="82">
        <v>2.3634621526668797E-2</v>
      </c>
      <c r="BG48" s="82">
        <v>2.7050310130944177E-2</v>
      </c>
      <c r="BH48" s="82">
        <v>2.2478556640047324E-2</v>
      </c>
      <c r="BI48" s="82">
        <v>2.1560574948665298E-2</v>
      </c>
      <c r="BJ48" s="82">
        <v>0.57668711656441718</v>
      </c>
      <c r="BK48" s="82">
        <v>0.55194805194805197</v>
      </c>
      <c r="BL48" s="82">
        <v>0.62416107382550334</v>
      </c>
      <c r="BM48" s="82">
        <v>0.50810810810810814</v>
      </c>
      <c r="BN48" s="82">
        <v>0.56756756756756754</v>
      </c>
      <c r="BO48" s="82">
        <v>0.7133757961783439</v>
      </c>
      <c r="BP48" s="82">
        <v>0.77631578947368418</v>
      </c>
      <c r="BQ48" s="82">
        <v>0.68707482993197277</v>
      </c>
      <c r="BR48" s="82"/>
      <c r="BS48" s="82"/>
      <c r="BT48" s="82"/>
      <c r="BU48" s="82"/>
      <c r="BV48" s="82"/>
      <c r="BW48" s="82"/>
      <c r="BX48" s="82"/>
      <c r="BY48" s="94" t="s">
        <v>854</v>
      </c>
      <c r="BZ48" s="2">
        <v>0.22722313147845064</v>
      </c>
      <c r="CA48" s="2">
        <v>0.23349699945444627</v>
      </c>
      <c r="CB48" s="2">
        <v>0.42034915439170756</v>
      </c>
      <c r="CC48" s="2">
        <v>0</v>
      </c>
      <c r="CD48" s="2">
        <v>5.7283142389525366E-3</v>
      </c>
      <c r="CE48" s="2">
        <v>0.11320240043644299</v>
      </c>
      <c r="CF48" s="2">
        <v>1</v>
      </c>
      <c r="CJ48" s="2"/>
      <c r="CL48" s="94" t="s">
        <v>854</v>
      </c>
      <c r="CM48" s="2">
        <v>0.20578602620087336</v>
      </c>
      <c r="CN48" s="2">
        <v>0.24399563318777293</v>
      </c>
      <c r="CO48" s="2">
        <v>0.45360262008733626</v>
      </c>
      <c r="CP48" s="2">
        <v>0</v>
      </c>
      <c r="CQ48" s="2">
        <v>3.8209606986899561E-3</v>
      </c>
      <c r="CR48" s="2">
        <v>9.2794759825327505E-2</v>
      </c>
      <c r="CS48" s="2">
        <v>1</v>
      </c>
      <c r="CZ48" s="94" t="s">
        <v>854</v>
      </c>
      <c r="DA48" s="2">
        <v>0.25622885266071976</v>
      </c>
      <c r="DB48" s="2">
        <v>0.26330359889264843</v>
      </c>
      <c r="DC48" s="2">
        <v>0.47400799753921868</v>
      </c>
      <c r="DD48" s="2">
        <v>6.4595509074131035E-3</v>
      </c>
      <c r="DE48" s="2">
        <v>1</v>
      </c>
      <c r="DF48" s="2"/>
      <c r="DG48" s="94" t="s">
        <v>854</v>
      </c>
      <c r="DH48" s="2">
        <v>0.22683513838748495</v>
      </c>
      <c r="DI48" s="2">
        <v>0.26895306859205775</v>
      </c>
      <c r="DJ48" s="2">
        <v>0.5</v>
      </c>
      <c r="DK48" s="2">
        <v>4.2117930204572801E-3</v>
      </c>
      <c r="DL48" s="2">
        <v>1</v>
      </c>
    </row>
    <row r="49" spans="1:116">
      <c r="A49" t="str">
        <f t="shared" si="6"/>
        <v>ICB - HEREFORDSHIRE AND WORCESTERSHIRE ICB</v>
      </c>
      <c r="B49" t="s">
        <v>875</v>
      </c>
      <c r="C49" t="s">
        <v>872</v>
      </c>
      <c r="D49" s="3">
        <f t="shared" si="15"/>
        <v>0.8216249236408063</v>
      </c>
      <c r="E49" s="3">
        <f t="shared" si="10"/>
        <v>0.68325791855203621</v>
      </c>
      <c r="F49" s="3">
        <f t="shared" si="16"/>
        <v>6.7501527183872936E-2</v>
      </c>
      <c r="G49" s="3">
        <f t="shared" si="13"/>
        <v>0</v>
      </c>
      <c r="H49" s="3">
        <f t="shared" si="14"/>
        <v>0.87039517749497652</v>
      </c>
      <c r="I49" s="3">
        <f t="shared" si="17"/>
        <v>2.3761031907671419E-2</v>
      </c>
      <c r="J49" s="3">
        <f t="shared" si="18"/>
        <v>6.9364161849710976E-2</v>
      </c>
      <c r="K49" s="3">
        <f t="shared" si="19"/>
        <v>1.3927576601671309E-3</v>
      </c>
      <c r="L49" s="3">
        <f t="shared" si="20"/>
        <v>3.968253968253968E-2</v>
      </c>
      <c r="N49" s="81" t="s">
        <v>166</v>
      </c>
      <c r="O49">
        <v>0.89164619526044042</v>
      </c>
      <c r="P49">
        <v>0.89164619526044042</v>
      </c>
      <c r="Q49">
        <v>0.82514138513013358</v>
      </c>
      <c r="R49">
        <v>0.73240785064624225</v>
      </c>
      <c r="S49">
        <v>0.74483596597812884</v>
      </c>
      <c r="T49">
        <v>0.76087992376111813</v>
      </c>
      <c r="U49">
        <v>0.77453412565626267</v>
      </c>
      <c r="V49">
        <v>0.79671804045685979</v>
      </c>
      <c r="W49">
        <v>0.79817775485645526</v>
      </c>
      <c r="X49">
        <v>0.8042545891233488</v>
      </c>
      <c r="Y49">
        <v>0.81266039349871688</v>
      </c>
      <c r="Z49">
        <v>0.81843376356006015</v>
      </c>
      <c r="AA49">
        <v>0.82393473642871173</v>
      </c>
      <c r="AB49">
        <v>0.82988047157316414</v>
      </c>
      <c r="AC49">
        <v>0.81102737565284444</v>
      </c>
      <c r="AS49" s="81" t="s">
        <v>885</v>
      </c>
      <c r="AT49" s="82">
        <v>0.59684857801691005</v>
      </c>
      <c r="AU49" s="82">
        <v>0.50984848484848488</v>
      </c>
      <c r="AV49" s="82">
        <v>0.48735244519392917</v>
      </c>
      <c r="AW49" s="82">
        <v>0.42314217848659652</v>
      </c>
      <c r="AX49" s="82">
        <v>0.54870648355158091</v>
      </c>
      <c r="AY49" s="82">
        <v>0.7067539627842867</v>
      </c>
      <c r="AZ49" s="82">
        <v>0.68914522330671402</v>
      </c>
      <c r="BA49" s="82">
        <v>0.66588442358462896</v>
      </c>
      <c r="BB49" s="82">
        <v>3.1322059953881633E-2</v>
      </c>
      <c r="BC49" s="82">
        <v>2.9166666666666667E-2</v>
      </c>
      <c r="BD49" s="82">
        <v>2.5126475548060707E-2</v>
      </c>
      <c r="BE49" s="82">
        <v>3.1387852052935192E-2</v>
      </c>
      <c r="BF49" s="82">
        <v>2.3634621526668797E-2</v>
      </c>
      <c r="BG49" s="82">
        <v>2.7050310130944177E-2</v>
      </c>
      <c r="BH49" s="82">
        <v>2.2478556640047324E-2</v>
      </c>
      <c r="BI49" s="82">
        <v>2.1560574948665298E-2</v>
      </c>
      <c r="BJ49" s="82">
        <v>0.57668711656441718</v>
      </c>
      <c r="BK49" s="82">
        <v>0.55194805194805197</v>
      </c>
      <c r="BL49" s="82">
        <v>0.62416107382550334</v>
      </c>
      <c r="BM49" s="82">
        <v>0.50810810810810814</v>
      </c>
      <c r="BN49" s="82">
        <v>0.56756756756756754</v>
      </c>
      <c r="BO49" s="82">
        <v>0.7133757961783439</v>
      </c>
      <c r="BP49" s="82">
        <v>0.77631578947368418</v>
      </c>
      <c r="BQ49" s="82">
        <v>0.68707482993197277</v>
      </c>
      <c r="BR49" s="82"/>
      <c r="BS49" s="82"/>
      <c r="BT49" s="82"/>
      <c r="BU49" s="82"/>
      <c r="BV49" s="82"/>
      <c r="BW49" s="82"/>
      <c r="BX49" s="82"/>
      <c r="BY49" s="94" t="s">
        <v>885</v>
      </c>
      <c r="BZ49" s="2">
        <v>0.22722313147845064</v>
      </c>
      <c r="CA49" s="2">
        <v>0.23349699945444627</v>
      </c>
      <c r="CB49" s="2">
        <v>0.42034915439170756</v>
      </c>
      <c r="CC49" s="2">
        <v>0</v>
      </c>
      <c r="CD49" s="2">
        <v>5.7283142389525366E-3</v>
      </c>
      <c r="CE49" s="2">
        <v>0.11320240043644299</v>
      </c>
      <c r="CF49" s="2">
        <v>1</v>
      </c>
      <c r="CJ49" s="2"/>
      <c r="CL49" s="94" t="s">
        <v>885</v>
      </c>
      <c r="CM49" s="2">
        <v>0.20578602620087336</v>
      </c>
      <c r="CN49" s="2">
        <v>0.24399563318777293</v>
      </c>
      <c r="CO49" s="2">
        <v>0.45360262008733626</v>
      </c>
      <c r="CP49" s="2">
        <v>0</v>
      </c>
      <c r="CQ49" s="2">
        <v>3.8209606986899561E-3</v>
      </c>
      <c r="CR49" s="2">
        <v>9.2794759825327505E-2</v>
      </c>
      <c r="CS49" s="2">
        <v>1</v>
      </c>
      <c r="CZ49" s="94" t="s">
        <v>885</v>
      </c>
      <c r="DA49" s="2">
        <v>0.25622885266071976</v>
      </c>
      <c r="DB49" s="2">
        <v>0.26330359889264843</v>
      </c>
      <c r="DC49" s="2">
        <v>0.47400799753921868</v>
      </c>
      <c r="DD49" s="2">
        <v>6.4595509074131035E-3</v>
      </c>
      <c r="DE49" s="2">
        <v>1</v>
      </c>
      <c r="DF49" s="2"/>
      <c r="DG49" s="94" t="s">
        <v>885</v>
      </c>
      <c r="DH49" s="2">
        <v>0.22683513838748495</v>
      </c>
      <c r="DI49" s="2">
        <v>0.26895306859205775</v>
      </c>
      <c r="DJ49" s="2">
        <v>0.5</v>
      </c>
      <c r="DK49" s="2">
        <v>4.2117930204572801E-3</v>
      </c>
      <c r="DL49" s="2">
        <v>1</v>
      </c>
    </row>
    <row r="50" spans="1:116">
      <c r="A50" t="str">
        <f t="shared" si="6"/>
        <v>ICB - HERTFORDSHIRE AND WEST ESSEX ICB</v>
      </c>
      <c r="B50" t="s">
        <v>875</v>
      </c>
      <c r="C50" t="s">
        <v>874</v>
      </c>
      <c r="D50" s="3">
        <f t="shared" si="15"/>
        <v>0.72607781282860151</v>
      </c>
      <c r="E50" s="3">
        <f t="shared" si="10"/>
        <v>0.59393939393939399</v>
      </c>
      <c r="F50" s="3">
        <f t="shared" si="16"/>
        <v>4.3375394321766562E-2</v>
      </c>
      <c r="G50" s="3">
        <f t="shared" si="13"/>
        <v>0</v>
      </c>
      <c r="H50" s="3">
        <f t="shared" si="14"/>
        <v>0.84353606508582202</v>
      </c>
      <c r="I50" s="3">
        <f t="shared" si="17"/>
        <v>8.7110481586402264E-2</v>
      </c>
      <c r="J50" s="3">
        <f t="shared" si="18"/>
        <v>7.8760490639122008E-2</v>
      </c>
      <c r="K50" s="3">
        <f t="shared" si="19"/>
        <v>5.9952038369304558E-2</v>
      </c>
      <c r="L50" s="3">
        <f t="shared" si="20"/>
        <v>6.5848214285714288E-2</v>
      </c>
      <c r="N50" s="94" t="s">
        <v>232</v>
      </c>
      <c r="O50">
        <v>0.87856015942871379</v>
      </c>
      <c r="P50">
        <v>0.87856015942871379</v>
      </c>
      <c r="Q50">
        <v>0.81307315439051964</v>
      </c>
      <c r="R50">
        <v>0.68035625927758536</v>
      </c>
      <c r="S50">
        <v>0.69486404833836857</v>
      </c>
      <c r="T50">
        <v>0.71051336722978509</v>
      </c>
      <c r="U50">
        <v>0.73124260355029591</v>
      </c>
      <c r="V50">
        <v>0.73895080707148353</v>
      </c>
      <c r="W50">
        <v>0.73725521287560458</v>
      </c>
      <c r="X50">
        <v>0.74849448541849917</v>
      </c>
      <c r="Y50">
        <v>0.76299842443340204</v>
      </c>
      <c r="Z50">
        <v>0.77232780402065249</v>
      </c>
      <c r="AA50">
        <v>0.78235557545902379</v>
      </c>
      <c r="AB50">
        <v>0.79804055593529277</v>
      </c>
      <c r="AC50">
        <v>0.76745444137610008</v>
      </c>
      <c r="AS50" s="81" t="s">
        <v>833</v>
      </c>
      <c r="AT50" s="82">
        <v>0.57478308355075547</v>
      </c>
      <c r="AU50" s="82">
        <v>0.61889289301116557</v>
      </c>
      <c r="AV50" s="82">
        <v>0.62688652878703188</v>
      </c>
      <c r="AW50" s="82">
        <v>0.62640821736249175</v>
      </c>
      <c r="AX50" s="82">
        <v>0.65417675544794185</v>
      </c>
      <c r="AY50" s="82">
        <v>0.67203895878021913</v>
      </c>
      <c r="AZ50" s="82">
        <v>0.63281523898562575</v>
      </c>
      <c r="BA50" s="82">
        <v>0.63217341699942953</v>
      </c>
      <c r="BB50" s="82">
        <v>3.5161701353073234E-2</v>
      </c>
      <c r="BC50" s="82">
        <v>3.6037100490340875E-2</v>
      </c>
      <c r="BD50" s="82">
        <v>3.5410844046953605E-2</v>
      </c>
      <c r="BE50" s="82">
        <v>3.1256903026286725E-2</v>
      </c>
      <c r="BF50" s="82">
        <v>3.7863196125907987E-2</v>
      </c>
      <c r="BG50" s="82">
        <v>3.3045393935880338E-2</v>
      </c>
      <c r="BH50" s="82">
        <v>3.2984690896342178E-2</v>
      </c>
      <c r="BI50" s="82">
        <v>3.2544209925841415E-2</v>
      </c>
      <c r="BJ50" s="82">
        <v>0.43313201035375326</v>
      </c>
      <c r="BK50" s="82">
        <v>0.47540983606557374</v>
      </c>
      <c r="BL50" s="82">
        <v>0.49881610102604579</v>
      </c>
      <c r="BM50" s="82">
        <v>0.45053003533568903</v>
      </c>
      <c r="BN50" s="82">
        <v>0.51878497202238205</v>
      </c>
      <c r="BO50" s="82">
        <v>0.51403508771929829</v>
      </c>
      <c r="BP50" s="82">
        <v>0.46767050487156775</v>
      </c>
      <c r="BQ50" s="82">
        <v>0.48904469763365471</v>
      </c>
      <c r="BR50" s="82"/>
      <c r="BS50" s="82"/>
      <c r="BT50" s="82"/>
      <c r="BU50" s="82"/>
      <c r="BV50" s="82"/>
      <c r="BW50" s="82"/>
      <c r="BX50" s="82"/>
      <c r="BY50" s="94" t="s">
        <v>833</v>
      </c>
      <c r="BZ50" s="2">
        <v>0.18302402368211318</v>
      </c>
      <c r="CA50" s="2">
        <v>0.19708527837868609</v>
      </c>
      <c r="CB50" s="2">
        <v>0.37276556985084824</v>
      </c>
      <c r="CC50" s="2">
        <v>6.1482409199590119E-3</v>
      </c>
      <c r="CD50" s="2">
        <v>4.0077422293066149E-2</v>
      </c>
      <c r="CE50" s="2">
        <v>0.20089946487532734</v>
      </c>
      <c r="CF50" s="2">
        <v>1</v>
      </c>
      <c r="CJ50" s="2"/>
      <c r="CL50" s="94" t="s">
        <v>833</v>
      </c>
      <c r="CM50" s="2">
        <v>0.15829894543787254</v>
      </c>
      <c r="CN50" s="2">
        <v>0.25034387895460797</v>
      </c>
      <c r="CO50" s="2">
        <v>0.41070609812012837</v>
      </c>
      <c r="CP50" s="2">
        <v>7.5653370013755161E-3</v>
      </c>
      <c r="CQ50" s="2">
        <v>2.1549747822099955E-2</v>
      </c>
      <c r="CR50" s="2">
        <v>0.15153599266391563</v>
      </c>
      <c r="CS50" s="2">
        <v>1</v>
      </c>
      <c r="CZ50" s="94" t="s">
        <v>833</v>
      </c>
      <c r="DA50" s="2">
        <v>0.23081341086940915</v>
      </c>
      <c r="DB50" s="2">
        <v>0.24854619857850527</v>
      </c>
      <c r="DC50" s="2">
        <v>0.47009835594802213</v>
      </c>
      <c r="DD50" s="2">
        <v>5.0542034604063465E-2</v>
      </c>
      <c r="DE50" s="2">
        <v>1</v>
      </c>
      <c r="DF50" s="2"/>
      <c r="DG50" s="94" t="s">
        <v>833</v>
      </c>
      <c r="DH50" s="2">
        <v>0.18824972737186477</v>
      </c>
      <c r="DI50" s="2">
        <v>0.29770992366412213</v>
      </c>
      <c r="DJ50" s="2">
        <v>0.48841330425299889</v>
      </c>
      <c r="DK50" s="2">
        <v>2.5627044711014176E-2</v>
      </c>
      <c r="DL50" s="2">
        <v>1</v>
      </c>
    </row>
    <row r="51" spans="1:116">
      <c r="A51" t="str">
        <f t="shared" si="6"/>
        <v>ICB - HUMBER AND NORTH YORKSHIRE ICB</v>
      </c>
      <c r="B51" t="s">
        <v>875</v>
      </c>
      <c r="C51" t="s">
        <v>876</v>
      </c>
      <c r="D51" s="3">
        <f t="shared" si="15"/>
        <v>0.471483704974271</v>
      </c>
      <c r="E51" s="3">
        <f t="shared" si="10"/>
        <v>0.3446153846153846</v>
      </c>
      <c r="F51" s="3">
        <f t="shared" si="16"/>
        <v>3.484133790737564E-2</v>
      </c>
      <c r="G51" s="3">
        <f t="shared" si="13"/>
        <v>0</v>
      </c>
      <c r="H51" s="3">
        <f t="shared" si="14"/>
        <v>0.81111041913184279</v>
      </c>
      <c r="I51" s="3">
        <f t="shared" si="17"/>
        <v>0.20085304381543234</v>
      </c>
      <c r="J51" s="3">
        <f t="shared" si="18"/>
        <v>0.21787878787878787</v>
      </c>
      <c r="K51" s="3">
        <f t="shared" si="19"/>
        <v>0.12296983758700696</v>
      </c>
      <c r="L51" s="3">
        <f t="shared" si="20"/>
        <v>0.2189384800965018</v>
      </c>
      <c r="N51" s="95" t="s">
        <v>299</v>
      </c>
      <c r="O51">
        <v>0.87856015942871379</v>
      </c>
      <c r="P51">
        <v>0.87856015942871379</v>
      </c>
      <c r="Q51">
        <v>0.81307315439051964</v>
      </c>
      <c r="R51">
        <v>0.68035625927758536</v>
      </c>
      <c r="S51">
        <v>0.69486404833836857</v>
      </c>
      <c r="T51">
        <v>0.71051336722978509</v>
      </c>
      <c r="U51">
        <v>0.73124260355029591</v>
      </c>
      <c r="V51">
        <v>0.73895080707148353</v>
      </c>
      <c r="W51">
        <v>0.73725521287560458</v>
      </c>
      <c r="X51">
        <v>0.74849448541849917</v>
      </c>
      <c r="Y51">
        <v>0.76299842443340204</v>
      </c>
      <c r="Z51">
        <v>0.77232780402065249</v>
      </c>
      <c r="AA51">
        <v>0.78235557545902379</v>
      </c>
      <c r="AB51">
        <v>0.79804055593529277</v>
      </c>
      <c r="AC51">
        <v>0.76745444137610008</v>
      </c>
      <c r="AS51" s="81" t="s">
        <v>886</v>
      </c>
      <c r="AT51" s="82">
        <v>0.6293082072898587</v>
      </c>
      <c r="AU51" s="82">
        <v>0.65237074100548009</v>
      </c>
      <c r="AV51" s="82">
        <v>0.60723052889979912</v>
      </c>
      <c r="AW51" s="82">
        <v>0.64617975163123553</v>
      </c>
      <c r="AX51" s="82">
        <v>0.68283404660009506</v>
      </c>
      <c r="AY51" s="82">
        <v>0.79808568824065629</v>
      </c>
      <c r="AZ51" s="82">
        <v>0.77922633041248135</v>
      </c>
      <c r="BA51" s="82">
        <v>0.79040178571428577</v>
      </c>
      <c r="BB51" s="82">
        <v>2.7646912968013887E-2</v>
      </c>
      <c r="BC51" s="82">
        <v>2.5970931617822254E-2</v>
      </c>
      <c r="BD51" s="82">
        <v>2.7114483374246819E-2</v>
      </c>
      <c r="BE51" s="82">
        <v>2.041675436750158E-2</v>
      </c>
      <c r="BF51" s="82">
        <v>2.5558725630052306E-2</v>
      </c>
      <c r="BG51" s="82">
        <v>2.313126709206928E-2</v>
      </c>
      <c r="BH51" s="82">
        <v>2.7035691387048515E-2</v>
      </c>
      <c r="BI51" s="82">
        <v>2.6004464285714287E-2</v>
      </c>
      <c r="BJ51" s="82">
        <v>0.547085201793722</v>
      </c>
      <c r="BK51" s="82">
        <v>0.58715596330275233</v>
      </c>
      <c r="BL51" s="82">
        <v>0.43209876543209874</v>
      </c>
      <c r="BM51" s="82">
        <v>0.58762886597938147</v>
      </c>
      <c r="BN51" s="82">
        <v>0.60465116279069764</v>
      </c>
      <c r="BO51" s="82">
        <v>0.61083743842364535</v>
      </c>
      <c r="BP51" s="82">
        <v>0.64426877470355737</v>
      </c>
      <c r="BQ51" s="82">
        <v>0.74248927038626611</v>
      </c>
      <c r="BR51" s="82"/>
      <c r="BS51" s="82"/>
      <c r="BT51" s="82"/>
      <c r="BU51" s="82"/>
      <c r="BV51" s="82"/>
      <c r="BW51" s="82"/>
      <c r="BX51" s="82"/>
      <c r="BY51" s="94" t="s">
        <v>886</v>
      </c>
      <c r="BZ51" s="2">
        <v>0.24825704759017883</v>
      </c>
      <c r="CA51" s="2">
        <v>0.14549863595028797</v>
      </c>
      <c r="CB51" s="2">
        <v>0.34737799333131253</v>
      </c>
      <c r="CC51" s="2">
        <v>0</v>
      </c>
      <c r="CD51" s="2">
        <v>0</v>
      </c>
      <c r="CE51" s="2">
        <v>0.25886632312822067</v>
      </c>
      <c r="CF51" s="2">
        <v>1</v>
      </c>
      <c r="CJ51" s="2"/>
      <c r="CL51" s="94" t="s">
        <v>886</v>
      </c>
      <c r="CM51" s="2">
        <v>0.23231511254019294</v>
      </c>
      <c r="CN51" s="2">
        <v>0.18167202572347266</v>
      </c>
      <c r="CO51" s="2">
        <v>0.34967845659163987</v>
      </c>
      <c r="CP51" s="2">
        <v>0</v>
      </c>
      <c r="CQ51" s="2">
        <v>0</v>
      </c>
      <c r="CR51" s="2">
        <v>0.23633440514469453</v>
      </c>
      <c r="CS51" s="2">
        <v>1</v>
      </c>
      <c r="CZ51" s="94" t="s">
        <v>886</v>
      </c>
      <c r="DA51" s="2">
        <v>0.33496932515337424</v>
      </c>
      <c r="DB51" s="2">
        <v>0.19631901840490798</v>
      </c>
      <c r="DC51" s="2">
        <v>0.46871165644171781</v>
      </c>
      <c r="DD51" s="2">
        <v>0</v>
      </c>
      <c r="DE51" s="2">
        <v>1</v>
      </c>
      <c r="DF51" s="2"/>
      <c r="DG51" s="94" t="s">
        <v>886</v>
      </c>
      <c r="DH51" s="2">
        <v>0.30421052631578949</v>
      </c>
      <c r="DI51" s="2">
        <v>0.23789473684210527</v>
      </c>
      <c r="DJ51" s="2">
        <v>0.45789473684210524</v>
      </c>
      <c r="DK51" s="2">
        <v>0</v>
      </c>
      <c r="DL51" s="2">
        <v>1</v>
      </c>
    </row>
    <row r="52" spans="1:116">
      <c r="A52" t="str">
        <f t="shared" si="6"/>
        <v>ICB - KENT AND MEDWAY ICB</v>
      </c>
      <c r="B52" t="s">
        <v>875</v>
      </c>
      <c r="C52" t="s">
        <v>877</v>
      </c>
      <c r="D52" s="3">
        <f t="shared" si="15"/>
        <v>0.63410561469421833</v>
      </c>
      <c r="E52" s="3">
        <f t="shared" si="10"/>
        <v>0.65538461538461534</v>
      </c>
      <c r="F52" s="3">
        <f t="shared" si="16"/>
        <v>3.3917762471300357E-2</v>
      </c>
      <c r="G52" s="3">
        <f t="shared" si="13"/>
        <v>0</v>
      </c>
      <c r="H52" s="3">
        <f t="shared" si="14"/>
        <v>0.80231751318345823</v>
      </c>
      <c r="I52" s="3">
        <f t="shared" si="17"/>
        <v>0.24783928988554077</v>
      </c>
      <c r="J52" s="3">
        <f t="shared" si="18"/>
        <v>0.15093216977389926</v>
      </c>
      <c r="K52" s="3">
        <f t="shared" si="19"/>
        <v>0.13769035532994925</v>
      </c>
      <c r="L52" s="3">
        <f t="shared" si="20"/>
        <v>5.4589082183563287E-2</v>
      </c>
      <c r="N52" s="94" t="s">
        <v>167</v>
      </c>
      <c r="O52">
        <v>0.89288696274502011</v>
      </c>
      <c r="P52">
        <v>0.89288696274502011</v>
      </c>
      <c r="Q52">
        <v>0.83160207750699155</v>
      </c>
      <c r="R52">
        <v>0.78117756142790917</v>
      </c>
      <c r="S52">
        <v>0.79145138562705497</v>
      </c>
      <c r="T52">
        <v>0.80816012317167052</v>
      </c>
      <c r="U52">
        <v>0.8157154114600923</v>
      </c>
      <c r="V52">
        <v>0.82464020533504445</v>
      </c>
      <c r="W52">
        <v>0.82887248115674517</v>
      </c>
      <c r="X52">
        <v>0.83138420878757846</v>
      </c>
      <c r="Y52">
        <v>0.8399881340848413</v>
      </c>
      <c r="Z52">
        <v>0.84388704674296722</v>
      </c>
      <c r="AA52">
        <v>0.84629780699649693</v>
      </c>
      <c r="AB52">
        <v>0.84801926023199825</v>
      </c>
      <c r="AC52">
        <v>0.83380979491962737</v>
      </c>
      <c r="AS52" s="81" t="s">
        <v>887</v>
      </c>
      <c r="AT52" s="82">
        <v>0.72103004291845496</v>
      </c>
      <c r="AU52" s="82">
        <v>0.72132796780684105</v>
      </c>
      <c r="AV52" s="82">
        <v>0.75221238938053092</v>
      </c>
      <c r="AW52" s="82">
        <v>0.74379503602882302</v>
      </c>
      <c r="AX52" s="82">
        <v>0.74246771879483497</v>
      </c>
      <c r="AY52" s="82">
        <v>0.75869726128793491</v>
      </c>
      <c r="AZ52" s="82">
        <v>0.71808118081180816</v>
      </c>
      <c r="BA52" s="82">
        <v>0.65895571711830803</v>
      </c>
      <c r="BB52" s="82">
        <v>4.1309012875536483E-2</v>
      </c>
      <c r="BC52" s="82">
        <v>6.3380281690140844E-2</v>
      </c>
      <c r="BD52" s="82">
        <v>5.5309734513274339E-2</v>
      </c>
      <c r="BE52" s="82">
        <v>4.4835868694955962E-2</v>
      </c>
      <c r="BF52" s="82">
        <v>3.3715925394548062E-2</v>
      </c>
      <c r="BG52" s="82">
        <v>5.1073279052553662E-2</v>
      </c>
      <c r="BH52" s="82">
        <v>4.797047970479705E-2</v>
      </c>
      <c r="BI52" s="82">
        <v>4.230006609385327E-2</v>
      </c>
      <c r="BJ52" s="82">
        <v>0.41558441558441561</v>
      </c>
      <c r="BK52" s="82">
        <v>0.3968253968253968</v>
      </c>
      <c r="BL52" s="82">
        <v>0.44800000000000001</v>
      </c>
      <c r="BM52" s="82">
        <v>0.5535714285714286</v>
      </c>
      <c r="BN52" s="82">
        <v>0.51063829787234039</v>
      </c>
      <c r="BO52" s="82">
        <v>0.36231884057971014</v>
      </c>
      <c r="BP52" s="82">
        <v>0.50769230769230766</v>
      </c>
      <c r="BQ52" s="82">
        <v>0.4765625</v>
      </c>
      <c r="BR52" s="82"/>
      <c r="BS52" s="82"/>
      <c r="BT52" s="82"/>
      <c r="BU52" s="82"/>
      <c r="BV52" s="82"/>
      <c r="BW52" s="82"/>
      <c r="BX52" s="82"/>
      <c r="BY52" s="94" t="s">
        <v>887</v>
      </c>
      <c r="BZ52" s="2">
        <v>0.11965811965811966</v>
      </c>
      <c r="CA52" s="2">
        <v>0.23931623931623933</v>
      </c>
      <c r="CB52" s="2">
        <v>0.43376068376068377</v>
      </c>
      <c r="CC52" s="2">
        <v>0</v>
      </c>
      <c r="CD52" s="2">
        <v>0</v>
      </c>
      <c r="CE52" s="2">
        <v>0.20726495726495728</v>
      </c>
      <c r="CF52" s="2">
        <v>1</v>
      </c>
      <c r="CJ52" s="2"/>
      <c r="CL52" s="94" t="s">
        <v>887</v>
      </c>
      <c r="CM52" s="2">
        <v>0.1415929203539823</v>
      </c>
      <c r="CN52" s="2">
        <v>0.28761061946902655</v>
      </c>
      <c r="CO52" s="2">
        <v>0.45132743362831856</v>
      </c>
      <c r="CP52" s="2">
        <v>0</v>
      </c>
      <c r="CQ52" s="2">
        <v>0</v>
      </c>
      <c r="CR52" s="2">
        <v>0.11946902654867257</v>
      </c>
      <c r="CS52" s="2">
        <v>1</v>
      </c>
      <c r="CZ52" s="94" t="s">
        <v>887</v>
      </c>
      <c r="DA52" s="2">
        <v>0.15094339622641509</v>
      </c>
      <c r="DB52" s="2">
        <v>0.30188679245283018</v>
      </c>
      <c r="DC52" s="2">
        <v>0.54716981132075471</v>
      </c>
      <c r="DD52" s="2">
        <v>0</v>
      </c>
      <c r="DE52" s="2">
        <v>1</v>
      </c>
      <c r="DF52" s="2"/>
      <c r="DG52" s="94" t="s">
        <v>887</v>
      </c>
      <c r="DH52" s="2">
        <v>0.16080402010050251</v>
      </c>
      <c r="DI52" s="2">
        <v>0.32663316582914576</v>
      </c>
      <c r="DJ52" s="2">
        <v>0.51256281407035176</v>
      </c>
      <c r="DK52" s="2">
        <v>0</v>
      </c>
      <c r="DL52" s="2">
        <v>1</v>
      </c>
    </row>
    <row r="53" spans="1:116">
      <c r="A53" t="str">
        <f t="shared" si="6"/>
        <v>ICB - LANCASHIRE AND SOUTH CUMBRIA ICB</v>
      </c>
      <c r="B53" t="s">
        <v>875</v>
      </c>
      <c r="C53" t="s">
        <v>878</v>
      </c>
      <c r="D53" s="3">
        <f t="shared" si="15"/>
        <v>0.61210143108209891</v>
      </c>
      <c r="E53" s="3">
        <f t="shared" si="10"/>
        <v>0.40540540540540543</v>
      </c>
      <c r="F53" s="3">
        <f t="shared" si="16"/>
        <v>3.7157921164951042E-2</v>
      </c>
      <c r="G53" s="3">
        <f t="shared" si="13"/>
        <v>0</v>
      </c>
      <c r="H53" s="3">
        <f t="shared" si="14"/>
        <v>0.84725362008920391</v>
      </c>
      <c r="I53" s="3">
        <f t="shared" si="17"/>
        <v>9.0166167256878232E-2</v>
      </c>
      <c r="J53" s="3">
        <f t="shared" si="18"/>
        <v>0.15749828806208629</v>
      </c>
      <c r="K53" s="3">
        <f t="shared" si="19"/>
        <v>4.4722719141323794E-2</v>
      </c>
      <c r="L53" s="3">
        <f t="shared" si="20"/>
        <v>0.13003095975232198</v>
      </c>
      <c r="N53" s="95" t="s">
        <v>196</v>
      </c>
      <c r="O53">
        <v>0.89288696274502011</v>
      </c>
      <c r="P53">
        <v>0.89288696274502011</v>
      </c>
      <c r="Q53">
        <v>0.83160207750699155</v>
      </c>
      <c r="R53">
        <v>0.78117756142790917</v>
      </c>
      <c r="S53">
        <v>0.79145138562705497</v>
      </c>
      <c r="T53">
        <v>0.80816012317167052</v>
      </c>
      <c r="U53">
        <v>0.8157154114600923</v>
      </c>
      <c r="V53">
        <v>0.82464020533504445</v>
      </c>
      <c r="W53">
        <v>0.82887248115674517</v>
      </c>
      <c r="X53">
        <v>0.83138420878757846</v>
      </c>
      <c r="Y53">
        <v>0.8399881340848413</v>
      </c>
      <c r="Z53">
        <v>0.84388704674296722</v>
      </c>
      <c r="AA53">
        <v>0.84629780699649693</v>
      </c>
      <c r="AB53">
        <v>0.84801926023199825</v>
      </c>
      <c r="AC53">
        <v>0.83380979491962737</v>
      </c>
      <c r="AS53" s="81" t="s">
        <v>856</v>
      </c>
      <c r="AT53" s="82">
        <v>0.69498654104979807</v>
      </c>
      <c r="AU53" s="82">
        <v>0.74693877551020404</v>
      </c>
      <c r="AV53" s="82">
        <v>0.75024342745861738</v>
      </c>
      <c r="AW53" s="82">
        <v>0.69650723725613595</v>
      </c>
      <c r="AX53" s="82">
        <v>0.73128693368351938</v>
      </c>
      <c r="AY53" s="82">
        <v>0.72326139088729013</v>
      </c>
      <c r="AZ53" s="82">
        <v>0.72906758898976798</v>
      </c>
      <c r="BA53" s="82">
        <v>0.71029065200314223</v>
      </c>
      <c r="BB53" s="82">
        <v>4.904104979811575E-2</v>
      </c>
      <c r="BC53" s="82">
        <v>5.4421768707482991E-2</v>
      </c>
      <c r="BD53" s="82">
        <v>5.1119766309639728E-2</v>
      </c>
      <c r="BE53" s="82">
        <v>4.6255506607929514E-2</v>
      </c>
      <c r="BF53" s="82">
        <v>4.9573210768220619E-2</v>
      </c>
      <c r="BG53" s="82">
        <v>5.0359712230215826E-2</v>
      </c>
      <c r="BH53" s="82">
        <v>4.0063409713215162E-2</v>
      </c>
      <c r="BI53" s="82">
        <v>5.3024351924587591E-2</v>
      </c>
      <c r="BJ53" s="82">
        <v>0.55917667238421953</v>
      </c>
      <c r="BK53" s="82">
        <v>0.50624999999999998</v>
      </c>
      <c r="BL53" s="82">
        <v>0.526984126984127</v>
      </c>
      <c r="BM53" s="82">
        <v>0.52721088435374153</v>
      </c>
      <c r="BN53" s="82">
        <v>0.5629139072847682</v>
      </c>
      <c r="BO53" s="82">
        <v>0.56190476190476191</v>
      </c>
      <c r="BP53" s="82">
        <v>0.51438848920863312</v>
      </c>
      <c r="BQ53" s="82">
        <v>0.55407407407407405</v>
      </c>
      <c r="BR53" s="82"/>
      <c r="BS53" s="82"/>
      <c r="BT53" s="82"/>
      <c r="BU53" s="82"/>
      <c r="BV53" s="82"/>
      <c r="BW53" s="82"/>
      <c r="BX53" s="82"/>
      <c r="BY53" s="94" t="s">
        <v>856</v>
      </c>
      <c r="BZ53" s="2">
        <v>0.16735156582117047</v>
      </c>
      <c r="CA53" s="2">
        <v>0.24443814652118465</v>
      </c>
      <c r="CB53" s="2">
        <v>0.45585943035284116</v>
      </c>
      <c r="CC53" s="2">
        <v>0</v>
      </c>
      <c r="CD53" s="2">
        <v>9.4941193141561565E-3</v>
      </c>
      <c r="CE53" s="2">
        <v>0.12285673799064759</v>
      </c>
      <c r="CF53" s="2">
        <v>1</v>
      </c>
      <c r="CJ53" s="2"/>
      <c r="CL53" s="94" t="s">
        <v>856</v>
      </c>
      <c r="CM53" s="2">
        <v>0.12465846994535519</v>
      </c>
      <c r="CN53" s="2">
        <v>0.28381147540983609</v>
      </c>
      <c r="CO53" s="2">
        <v>0.51605191256830596</v>
      </c>
      <c r="CP53" s="2">
        <v>0</v>
      </c>
      <c r="CQ53" s="2">
        <v>2.7322404371584699E-3</v>
      </c>
      <c r="CR53" s="2">
        <v>7.274590163934426E-2</v>
      </c>
      <c r="CS53" s="2">
        <v>1</v>
      </c>
      <c r="CZ53" s="94" t="s">
        <v>856</v>
      </c>
      <c r="DA53" s="2">
        <v>0.19079159935379644</v>
      </c>
      <c r="DB53" s="2">
        <v>0.27867528271405495</v>
      </c>
      <c r="DC53" s="2">
        <v>0.51970920840064616</v>
      </c>
      <c r="DD53" s="2">
        <v>1.0823909531502423E-2</v>
      </c>
      <c r="DE53" s="2">
        <v>1</v>
      </c>
      <c r="DF53" s="2"/>
      <c r="DG53" s="94" t="s">
        <v>856</v>
      </c>
      <c r="DH53" s="2">
        <v>0.13443830570902393</v>
      </c>
      <c r="DI53" s="2">
        <v>0.30607734806629833</v>
      </c>
      <c r="DJ53" s="2">
        <v>0.55653775322283605</v>
      </c>
      <c r="DK53" s="2">
        <v>2.9465930018416206E-3</v>
      </c>
      <c r="DL53" s="2">
        <v>1</v>
      </c>
    </row>
    <row r="54" spans="1:116">
      <c r="A54" t="str">
        <f t="shared" si="6"/>
        <v>ICB - LEICESTER, LEICESTERSHIRE AND RUTLAND ICB</v>
      </c>
      <c r="B54" t="s">
        <v>875</v>
      </c>
      <c r="C54" t="s">
        <v>879</v>
      </c>
      <c r="D54" s="3">
        <f t="shared" si="15"/>
        <v>0.58085230589608872</v>
      </c>
      <c r="E54" s="3">
        <f t="shared" si="10"/>
        <v>0.34408602150537637</v>
      </c>
      <c r="F54" s="3">
        <f t="shared" si="16"/>
        <v>5.4290718038528897E-2</v>
      </c>
      <c r="G54" s="3">
        <f t="shared" si="13"/>
        <v>0</v>
      </c>
      <c r="H54" s="3">
        <f t="shared" si="14"/>
        <v>0.94311926605504592</v>
      </c>
      <c r="I54" s="3">
        <f t="shared" si="17"/>
        <v>6.2240663900414939E-2</v>
      </c>
      <c r="J54" s="3">
        <f t="shared" si="18"/>
        <v>2.231237322515213E-2</v>
      </c>
      <c r="K54" s="3">
        <f t="shared" si="19"/>
        <v>1.0893246187363835E-2</v>
      </c>
      <c r="L54" s="3">
        <f t="shared" si="20"/>
        <v>1.9230769230769232E-2</v>
      </c>
      <c r="N54" s="94" t="s">
        <v>173</v>
      </c>
      <c r="O54">
        <v>0.90679684165599661</v>
      </c>
      <c r="P54">
        <v>0.90679684165599661</v>
      </c>
      <c r="Q54">
        <v>0.83192916554869867</v>
      </c>
      <c r="R54">
        <v>0</v>
      </c>
      <c r="S54">
        <v>0</v>
      </c>
      <c r="T54">
        <v>0</v>
      </c>
      <c r="U54">
        <v>0</v>
      </c>
      <c r="V54">
        <v>0.83498903367307442</v>
      </c>
      <c r="W54">
        <v>0.83794551523635186</v>
      </c>
      <c r="X54">
        <v>0.84222609973367624</v>
      </c>
      <c r="Y54">
        <v>0.84199771129638712</v>
      </c>
      <c r="Z54">
        <v>0.84513664413752576</v>
      </c>
      <c r="AA54">
        <v>0.8484386395279454</v>
      </c>
      <c r="AB54">
        <v>0.84725362008920391</v>
      </c>
      <c r="AC54">
        <v>0.84150474686591303</v>
      </c>
      <c r="AS54" s="81" t="s">
        <v>888</v>
      </c>
      <c r="AT54" s="82">
        <v>0.61094761624484994</v>
      </c>
      <c r="AU54" s="82">
        <v>0.64751381215469617</v>
      </c>
      <c r="AV54" s="82">
        <v>0.6531180400890868</v>
      </c>
      <c r="AW54" s="82">
        <v>0.65819988956377695</v>
      </c>
      <c r="AX54" s="82">
        <v>0.61208791208791213</v>
      </c>
      <c r="AY54" s="82">
        <v>0.65820818228896949</v>
      </c>
      <c r="AZ54" s="82">
        <v>0.64937993235625702</v>
      </c>
      <c r="BA54" s="82">
        <v>0.63911165946946324</v>
      </c>
      <c r="BB54" s="82">
        <v>5.5032371983519721E-2</v>
      </c>
      <c r="BC54" s="82">
        <v>6.3259668508287292E-2</v>
      </c>
      <c r="BD54" s="82">
        <v>5.0946547884187079E-2</v>
      </c>
      <c r="BE54" s="82">
        <v>5.3009387078961898E-2</v>
      </c>
      <c r="BF54" s="82">
        <v>4.9725274725274722E-2</v>
      </c>
      <c r="BG54" s="82">
        <v>4.7643707923355774E-2</v>
      </c>
      <c r="BH54" s="82">
        <v>5.4960541149943629E-2</v>
      </c>
      <c r="BI54" s="82">
        <v>6.5700185070943856E-2</v>
      </c>
      <c r="BJ54" s="82">
        <v>0.31016042780748665</v>
      </c>
      <c r="BK54" s="82">
        <v>0.35807860262008734</v>
      </c>
      <c r="BL54" s="82">
        <v>0.39344262295081966</v>
      </c>
      <c r="BM54" s="82">
        <v>0.39583333333333331</v>
      </c>
      <c r="BN54" s="82">
        <v>0.41988950276243092</v>
      </c>
      <c r="BO54" s="82">
        <v>0.40217391304347827</v>
      </c>
      <c r="BP54" s="82">
        <v>0.39487179487179486</v>
      </c>
      <c r="BQ54" s="82">
        <v>0.3380281690140845</v>
      </c>
      <c r="BR54" s="82"/>
      <c r="BS54" s="82"/>
      <c r="BT54" s="82"/>
      <c r="BU54" s="82"/>
      <c r="BV54" s="82"/>
      <c r="BW54" s="82"/>
      <c r="BX54" s="82"/>
      <c r="BY54" s="94" t="s">
        <v>888</v>
      </c>
      <c r="BZ54" s="2">
        <v>0.14746300211416491</v>
      </c>
      <c r="CA54" s="2">
        <v>0.14852008456659618</v>
      </c>
      <c r="CB54" s="2">
        <v>0.45930232558139533</v>
      </c>
      <c r="CC54" s="2">
        <v>0</v>
      </c>
      <c r="CD54" s="2">
        <v>4.6511627906976744E-2</v>
      </c>
      <c r="CE54" s="2">
        <v>0.1982029598308668</v>
      </c>
      <c r="CF54" s="2">
        <v>1</v>
      </c>
      <c r="CJ54" s="2"/>
      <c r="CL54" s="94" t="s">
        <v>888</v>
      </c>
      <c r="CM54" s="2">
        <v>0.15327793167128348</v>
      </c>
      <c r="CN54" s="2">
        <v>0.17266851338873498</v>
      </c>
      <c r="CO54" s="2">
        <v>0.48568790397045247</v>
      </c>
      <c r="CP54" s="2">
        <v>0</v>
      </c>
      <c r="CQ54" s="2">
        <v>2.7700831024930748E-3</v>
      </c>
      <c r="CR54" s="2">
        <v>0.18559556786703602</v>
      </c>
      <c r="CS54" s="2">
        <v>1</v>
      </c>
      <c r="CZ54" s="94" t="s">
        <v>888</v>
      </c>
      <c r="DA54" s="2">
        <v>0.18391562294001318</v>
      </c>
      <c r="DB54" s="2">
        <v>0.1852340145023072</v>
      </c>
      <c r="DC54" s="2">
        <v>0.57284113381674362</v>
      </c>
      <c r="DD54" s="2">
        <v>5.8009228740936059E-2</v>
      </c>
      <c r="DE54" s="2">
        <v>1</v>
      </c>
      <c r="DF54" s="2"/>
      <c r="DG54" s="94" t="s">
        <v>888</v>
      </c>
      <c r="DH54" s="2">
        <v>0.18820861678004536</v>
      </c>
      <c r="DI54" s="2">
        <v>0.21201814058956917</v>
      </c>
      <c r="DJ54" s="2">
        <v>0.59637188208616776</v>
      </c>
      <c r="DK54" s="2">
        <v>3.4013605442176869E-3</v>
      </c>
      <c r="DL54" s="2">
        <v>1</v>
      </c>
    </row>
    <row r="55" spans="1:116">
      <c r="A55" t="str">
        <f t="shared" si="6"/>
        <v>ICB - LINCOLNSHIRE ICB</v>
      </c>
      <c r="B55" t="s">
        <v>875</v>
      </c>
      <c r="C55" t="s">
        <v>880</v>
      </c>
      <c r="D55" s="3">
        <f t="shared" si="15"/>
        <v>0.61626344086021501</v>
      </c>
      <c r="E55" s="3">
        <f t="shared" si="10"/>
        <v>0.27941176470588236</v>
      </c>
      <c r="F55" s="3">
        <f t="shared" si="16"/>
        <v>4.5698924731182797E-2</v>
      </c>
      <c r="G55" s="3">
        <f t="shared" si="13"/>
        <v>0</v>
      </c>
      <c r="H55" s="3">
        <f t="shared" si="14"/>
        <v>0.88628562901059549</v>
      </c>
      <c r="I55" s="3">
        <f t="shared" si="17"/>
        <v>0.10375275938189846</v>
      </c>
      <c r="J55" s="3">
        <f t="shared" si="18"/>
        <v>8.1756756756756754E-2</v>
      </c>
      <c r="K55" s="3">
        <f t="shared" si="19"/>
        <v>9.8739495798319324E-2</v>
      </c>
      <c r="L55" s="3">
        <f t="shared" si="20"/>
        <v>7.7519379844961239E-2</v>
      </c>
      <c r="N55" s="95" t="s">
        <v>201</v>
      </c>
      <c r="O55">
        <v>0.90679684165599661</v>
      </c>
      <c r="P55">
        <v>0.90679684165599661</v>
      </c>
      <c r="Q55">
        <v>0.83192916554869867</v>
      </c>
      <c r="R55">
        <v>0</v>
      </c>
      <c r="S55">
        <v>0</v>
      </c>
      <c r="T55">
        <v>0</v>
      </c>
      <c r="U55">
        <v>0</v>
      </c>
      <c r="V55">
        <v>0.83498903367307442</v>
      </c>
      <c r="W55">
        <v>0.83794551523635186</v>
      </c>
      <c r="X55">
        <v>0.84222609973367624</v>
      </c>
      <c r="Y55">
        <v>0.84199771129638712</v>
      </c>
      <c r="Z55">
        <v>0.84513664413752576</v>
      </c>
      <c r="AA55">
        <v>0.8484386395279454</v>
      </c>
      <c r="AB55">
        <v>0.84725362008920391</v>
      </c>
      <c r="AC55">
        <v>0.84150474686591303</v>
      </c>
      <c r="AS55" s="81" t="s">
        <v>858</v>
      </c>
      <c r="AT55" s="82">
        <v>0.6045627376425855</v>
      </c>
      <c r="AU55" s="82">
        <v>0.64210751766973651</v>
      </c>
      <c r="AV55" s="82">
        <v>0.67104722792607807</v>
      </c>
      <c r="AW55" s="82">
        <v>0.6620148277365896</v>
      </c>
      <c r="AX55" s="82">
        <v>0.67674858223062384</v>
      </c>
      <c r="AY55" s="82">
        <v>0.71895424836601307</v>
      </c>
      <c r="AZ55" s="82">
        <v>0.7022694149489902</v>
      </c>
      <c r="BA55" s="82">
        <v>0.68375889493511932</v>
      </c>
      <c r="BB55" s="82">
        <v>5.1889957503914112E-2</v>
      </c>
      <c r="BC55" s="82">
        <v>4.3264082244591988E-2</v>
      </c>
      <c r="BD55" s="82">
        <v>4.9794661190965095E-2</v>
      </c>
      <c r="BE55" s="82">
        <v>4.1648495420846053E-2</v>
      </c>
      <c r="BF55" s="82">
        <v>5.0685255198487711E-2</v>
      </c>
      <c r="BG55" s="82">
        <v>4.2701525054466234E-2</v>
      </c>
      <c r="BH55" s="82">
        <v>3.9766812408911098E-2</v>
      </c>
      <c r="BI55" s="82">
        <v>3.756802009208874E-2</v>
      </c>
      <c r="BJ55" s="82">
        <v>0.40301724137931033</v>
      </c>
      <c r="BK55" s="82">
        <v>0.42574257425742573</v>
      </c>
      <c r="BL55" s="82">
        <v>0.43711340206185567</v>
      </c>
      <c r="BM55" s="82">
        <v>0.50261780104712039</v>
      </c>
      <c r="BN55" s="82">
        <v>0.46620046620046618</v>
      </c>
      <c r="BO55" s="82">
        <v>0.47448979591836737</v>
      </c>
      <c r="BP55" s="82">
        <v>0.50261780104712039</v>
      </c>
      <c r="BQ55" s="82">
        <v>0.49860724233983289</v>
      </c>
      <c r="BR55" s="82"/>
      <c r="BS55" s="82"/>
      <c r="BT55" s="82"/>
      <c r="BU55" s="82"/>
      <c r="BV55" s="82"/>
      <c r="BW55" s="82"/>
      <c r="BX55" s="82"/>
      <c r="BY55" s="94" t="s">
        <v>858</v>
      </c>
      <c r="BZ55" s="2">
        <v>0.25126008064516131</v>
      </c>
      <c r="CA55" s="2">
        <v>0.23109879032258066</v>
      </c>
      <c r="CB55" s="2">
        <v>0.4526209677419355</v>
      </c>
      <c r="CC55" s="2">
        <v>0</v>
      </c>
      <c r="CD55" s="2">
        <v>3.5282258064516128E-3</v>
      </c>
      <c r="CE55" s="2">
        <v>6.1491935483870969E-2</v>
      </c>
      <c r="CF55" s="2">
        <v>1</v>
      </c>
      <c r="CJ55" s="2"/>
      <c r="CL55" s="94" t="s">
        <v>858</v>
      </c>
      <c r="CM55" s="2">
        <v>0.11967448539971279</v>
      </c>
      <c r="CN55" s="2">
        <v>0.29727142173288656</v>
      </c>
      <c r="CO55" s="2">
        <v>0.52513164193393969</v>
      </c>
      <c r="CP55" s="2">
        <v>0</v>
      </c>
      <c r="CQ55" s="2">
        <v>2.1062709430349449E-2</v>
      </c>
      <c r="CR55" s="2">
        <v>3.685974150311154E-2</v>
      </c>
      <c r="CS55" s="2">
        <v>1</v>
      </c>
      <c r="CZ55" s="94" t="s">
        <v>858</v>
      </c>
      <c r="DA55" s="2">
        <v>0.26772287862513428</v>
      </c>
      <c r="DB55" s="2">
        <v>0.2462406015037594</v>
      </c>
      <c r="DC55" s="2">
        <v>0.48227712137486572</v>
      </c>
      <c r="DD55" s="2">
        <v>3.7593984962406013E-3</v>
      </c>
      <c r="DE55" s="2">
        <v>1</v>
      </c>
      <c r="DF55" s="2"/>
      <c r="DG55" s="94" t="s">
        <v>858</v>
      </c>
      <c r="DH55" s="2">
        <v>0.1242544731610338</v>
      </c>
      <c r="DI55" s="2">
        <v>0.30864811133200798</v>
      </c>
      <c r="DJ55" s="2">
        <v>0.54522862823061635</v>
      </c>
      <c r="DK55" s="2">
        <v>2.186878727634195E-2</v>
      </c>
      <c r="DL55" s="2">
        <v>1</v>
      </c>
    </row>
    <row r="56" spans="1:116">
      <c r="A56" t="str">
        <f t="shared" si="6"/>
        <v>ICB - MID AND SOUTH ESSEX ICB</v>
      </c>
      <c r="B56" t="s">
        <v>875</v>
      </c>
      <c r="C56" t="s">
        <v>881</v>
      </c>
      <c r="D56" s="3">
        <f t="shared" si="15"/>
        <v>0.59603603603603605</v>
      </c>
      <c r="E56" s="3">
        <f t="shared" si="10"/>
        <v>0.39779005524861877</v>
      </c>
      <c r="F56" s="3">
        <f t="shared" si="16"/>
        <v>3.2612612612612613E-2</v>
      </c>
      <c r="G56" s="3">
        <f t="shared" si="13"/>
        <v>0</v>
      </c>
      <c r="H56" s="3">
        <f t="shared" si="14"/>
        <v>0.8308258811152025</v>
      </c>
      <c r="I56" s="3">
        <f t="shared" si="17"/>
        <v>0.27937788018433179</v>
      </c>
      <c r="J56" s="3">
        <f t="shared" si="18"/>
        <v>1.5314804310833806E-2</v>
      </c>
      <c r="K56" s="3">
        <f t="shared" si="19"/>
        <v>2.9640084685956247E-2</v>
      </c>
      <c r="L56" s="3">
        <f t="shared" si="20"/>
        <v>9.7833682739343116E-3</v>
      </c>
      <c r="N56" s="81" t="s">
        <v>178</v>
      </c>
      <c r="O56">
        <v>0.86845432002722811</v>
      </c>
      <c r="P56">
        <v>0.86845432002722811</v>
      </c>
      <c r="Q56">
        <v>0.80084125822970009</v>
      </c>
      <c r="R56">
        <v>0.76069462092333762</v>
      </c>
      <c r="S56">
        <v>0.77018897303418499</v>
      </c>
      <c r="T56">
        <v>0.77149044346106765</v>
      </c>
      <c r="U56">
        <v>0.77612711981249138</v>
      </c>
      <c r="V56">
        <v>0.77807381646847651</v>
      </c>
      <c r="W56">
        <v>0.78482809990456459</v>
      </c>
      <c r="X56">
        <v>0.79350223546944854</v>
      </c>
      <c r="Y56">
        <v>0.79776685863228902</v>
      </c>
      <c r="Z56">
        <v>0.80396601464667283</v>
      </c>
      <c r="AA56">
        <v>0.80992971007201486</v>
      </c>
      <c r="AB56">
        <v>0.81558649048598109</v>
      </c>
      <c r="AC56">
        <v>0.79692644443431071</v>
      </c>
      <c r="AS56" s="81" t="s">
        <v>889</v>
      </c>
      <c r="AT56" s="82">
        <v>0.57116336633663367</v>
      </c>
      <c r="AU56" s="82">
        <v>0.63903743315508021</v>
      </c>
      <c r="AV56" s="82">
        <v>0.49042407660738713</v>
      </c>
      <c r="AW56" s="82">
        <v>0.40477686989314898</v>
      </c>
      <c r="AX56" s="82">
        <v>0.33070301291248205</v>
      </c>
      <c r="AY56" s="82">
        <v>0.50837988826815639</v>
      </c>
      <c r="AZ56" s="82">
        <v>0.54476584022038566</v>
      </c>
      <c r="BA56" s="82">
        <v>0.62873490146217414</v>
      </c>
      <c r="BB56" s="82">
        <v>3.6509900990099008E-2</v>
      </c>
      <c r="BC56" s="82">
        <v>4.1778074866310161E-2</v>
      </c>
      <c r="BD56" s="82">
        <v>3.8645690834473327E-2</v>
      </c>
      <c r="BE56" s="82">
        <v>4.2740414833438087E-2</v>
      </c>
      <c r="BF56" s="82">
        <v>3.6226685796269725E-2</v>
      </c>
      <c r="BG56" s="82">
        <v>3.798882681564246E-2</v>
      </c>
      <c r="BH56" s="82">
        <v>3.5123966942148761E-2</v>
      </c>
      <c r="BI56" s="82">
        <v>4.2275905912269547E-2</v>
      </c>
      <c r="BJ56" s="82">
        <v>0.28813559322033899</v>
      </c>
      <c r="BK56" s="82">
        <v>0.32800000000000001</v>
      </c>
      <c r="BL56" s="82">
        <v>0.29203539823008851</v>
      </c>
      <c r="BM56" s="82">
        <v>0.29411764705882354</v>
      </c>
      <c r="BN56" s="82">
        <v>0.29702970297029702</v>
      </c>
      <c r="BO56" s="82">
        <v>0.3235294117647059</v>
      </c>
      <c r="BP56" s="82">
        <v>0.33333333333333331</v>
      </c>
      <c r="BQ56" s="82">
        <v>0.31578947368421051</v>
      </c>
      <c r="BR56" s="82"/>
      <c r="BS56" s="82"/>
      <c r="BT56" s="82"/>
      <c r="BU56" s="82"/>
      <c r="BV56" s="82"/>
      <c r="BW56" s="82"/>
      <c r="BX56" s="82"/>
      <c r="BY56" s="94" t="s">
        <v>889</v>
      </c>
      <c r="BZ56" s="2">
        <v>0.34179894179894182</v>
      </c>
      <c r="CA56" s="2">
        <v>0.13968253968253969</v>
      </c>
      <c r="CB56" s="2">
        <v>0.35873015873015873</v>
      </c>
      <c r="CC56" s="2">
        <v>4.2328042328042326E-2</v>
      </c>
      <c r="CD56" s="2">
        <v>0</v>
      </c>
      <c r="CE56" s="2">
        <v>0.11746031746031746</v>
      </c>
      <c r="CF56" s="2">
        <v>1</v>
      </c>
      <c r="CJ56" s="2"/>
      <c r="CL56" s="94" t="s">
        <v>889</v>
      </c>
      <c r="CM56" s="2">
        <v>0.22486772486772486</v>
      </c>
      <c r="CN56" s="2">
        <v>0.20634920634920634</v>
      </c>
      <c r="CO56" s="2">
        <v>0.41534391534391535</v>
      </c>
      <c r="CP56" s="2">
        <v>5.0264550264550262E-2</v>
      </c>
      <c r="CQ56" s="2">
        <v>0</v>
      </c>
      <c r="CR56" s="2">
        <v>0.10317460317460317</v>
      </c>
      <c r="CS56" s="2">
        <v>1</v>
      </c>
      <c r="CZ56" s="94" t="s">
        <v>889</v>
      </c>
      <c r="DA56" s="2">
        <v>0.40680100755667509</v>
      </c>
      <c r="DB56" s="2">
        <v>0.16624685138539042</v>
      </c>
      <c r="DC56" s="2">
        <v>0.4269521410579345</v>
      </c>
      <c r="DD56" s="2">
        <v>0</v>
      </c>
      <c r="DE56" s="2">
        <v>1</v>
      </c>
      <c r="DF56" s="2"/>
      <c r="DG56" s="94" t="s">
        <v>889</v>
      </c>
      <c r="DH56" s="2">
        <v>0.265625</v>
      </c>
      <c r="DI56" s="2">
        <v>0.24374999999999999</v>
      </c>
      <c r="DJ56" s="2">
        <v>0.49062499999999998</v>
      </c>
      <c r="DK56" s="2">
        <v>0</v>
      </c>
      <c r="DL56" s="2">
        <v>1</v>
      </c>
    </row>
    <row r="57" spans="1:116">
      <c r="A57" t="str">
        <f t="shared" si="6"/>
        <v>ICB - NORFOLK AND WAVENEY ICB</v>
      </c>
      <c r="B57" t="s">
        <v>875</v>
      </c>
      <c r="C57" t="s">
        <v>882</v>
      </c>
      <c r="D57" s="3">
        <f t="shared" si="15"/>
        <v>0.64839857651245547</v>
      </c>
      <c r="E57" s="3">
        <f t="shared" si="10"/>
        <v>0.43902439024390244</v>
      </c>
      <c r="F57" s="3">
        <f t="shared" si="16"/>
        <v>2.9181494661921707E-2</v>
      </c>
      <c r="G57" s="3">
        <f t="shared" si="13"/>
        <v>0</v>
      </c>
      <c r="H57" s="3">
        <f t="shared" si="14"/>
        <v>0.84231557377049182</v>
      </c>
      <c r="I57" s="3">
        <f t="shared" si="17"/>
        <v>0.25230627306273062</v>
      </c>
      <c r="J57" s="3">
        <f t="shared" si="18"/>
        <v>0.11015911872705018</v>
      </c>
      <c r="K57" s="3">
        <f t="shared" si="19"/>
        <v>0.21132376395534291</v>
      </c>
      <c r="L57" s="3">
        <f t="shared" si="20"/>
        <v>7.4834922964049894E-2</v>
      </c>
      <c r="N57" s="94" t="s">
        <v>228</v>
      </c>
      <c r="O57">
        <v>0.83952088671712055</v>
      </c>
      <c r="P57">
        <v>0.83952088671712055</v>
      </c>
      <c r="Q57">
        <v>0.76058777850785497</v>
      </c>
      <c r="R57">
        <v>0.73160173160173159</v>
      </c>
      <c r="S57">
        <v>0.74565619223659885</v>
      </c>
      <c r="T57">
        <v>0.75456093407929947</v>
      </c>
      <c r="U57">
        <v>0.76006384110657921</v>
      </c>
      <c r="V57">
        <v>0.76363104809238413</v>
      </c>
      <c r="W57">
        <v>0.77171546092426813</v>
      </c>
      <c r="X57">
        <v>0.78541839270919633</v>
      </c>
      <c r="Y57">
        <v>0.79061205706396687</v>
      </c>
      <c r="Z57">
        <v>0.79725228975853457</v>
      </c>
      <c r="AA57">
        <v>0.79867610134672451</v>
      </c>
      <c r="AB57">
        <v>0.80231751318345823</v>
      </c>
      <c r="AC57">
        <v>0.78056251477192151</v>
      </c>
      <c r="AS57" s="81" t="s">
        <v>890</v>
      </c>
      <c r="AT57" s="82">
        <v>0.67710049423393737</v>
      </c>
      <c r="AU57" s="82">
        <v>0.67114788004136505</v>
      </c>
      <c r="AV57" s="82">
        <v>0.51446654611211573</v>
      </c>
      <c r="AW57" s="82">
        <v>0.55608820709491846</v>
      </c>
      <c r="AX57" s="82">
        <v>0.49359605911330051</v>
      </c>
      <c r="AY57" s="82">
        <v>0.51391465677179959</v>
      </c>
      <c r="AZ57" s="82">
        <v>0.47635135135135137</v>
      </c>
      <c r="BA57" s="82">
        <v>0.54946852003270641</v>
      </c>
      <c r="BB57" s="82">
        <v>5.8072487644151564E-2</v>
      </c>
      <c r="BC57" s="82">
        <v>5.3774560496380561E-2</v>
      </c>
      <c r="BD57" s="82">
        <v>4.2495479204339964E-2</v>
      </c>
      <c r="BE57" s="82">
        <v>3.7392138063279005E-2</v>
      </c>
      <c r="BF57" s="82">
        <v>5.123152709359606E-2</v>
      </c>
      <c r="BG57" s="82">
        <v>4.8237476808905382E-2</v>
      </c>
      <c r="BH57" s="82">
        <v>3.4628378378378379E-2</v>
      </c>
      <c r="BI57" s="82">
        <v>3.5159443990188062E-2</v>
      </c>
      <c r="BJ57" s="82">
        <v>0.47517730496453903</v>
      </c>
      <c r="BK57" s="82">
        <v>0.34615384615384615</v>
      </c>
      <c r="BL57" s="82">
        <v>0.36170212765957449</v>
      </c>
      <c r="BM57" s="82">
        <v>0.41025641025641024</v>
      </c>
      <c r="BN57" s="82">
        <v>0.32692307692307693</v>
      </c>
      <c r="BO57" s="82">
        <v>0.32692307692307693</v>
      </c>
      <c r="BP57" s="82">
        <v>0.31707317073170732</v>
      </c>
      <c r="BQ57" s="82">
        <v>0.34883720930232559</v>
      </c>
      <c r="BR57" s="82"/>
      <c r="BS57" s="82"/>
      <c r="BT57" s="82"/>
      <c r="BU57" s="82"/>
      <c r="BV57" s="82"/>
      <c r="BW57" s="82"/>
      <c r="BX57" s="82"/>
      <c r="BY57" s="94" t="s">
        <v>890</v>
      </c>
      <c r="BZ57" s="2">
        <v>4.6070460704607047E-2</v>
      </c>
      <c r="CA57" s="2">
        <v>0.1910569105691057</v>
      </c>
      <c r="CB57" s="2">
        <v>0.38482384823848237</v>
      </c>
      <c r="CC57" s="2">
        <v>0</v>
      </c>
      <c r="CD57" s="2">
        <v>0.19308943089430894</v>
      </c>
      <c r="CE57" s="2">
        <v>0.18495934959349594</v>
      </c>
      <c r="CF57" s="2">
        <v>1</v>
      </c>
      <c r="CJ57" s="2"/>
      <c r="CL57" s="94" t="s">
        <v>890</v>
      </c>
      <c r="CM57" s="2">
        <v>5.4112554112554112E-2</v>
      </c>
      <c r="CN57" s="2">
        <v>0.27056277056277056</v>
      </c>
      <c r="CO57" s="2">
        <v>0.50649350649350644</v>
      </c>
      <c r="CP57" s="2">
        <v>0</v>
      </c>
      <c r="CQ57" s="2">
        <v>0</v>
      </c>
      <c r="CR57" s="2">
        <v>0.16883116883116883</v>
      </c>
      <c r="CS57" s="2">
        <v>1</v>
      </c>
      <c r="CZ57" s="94" t="s">
        <v>890</v>
      </c>
      <c r="DA57" s="2">
        <v>5.6525353283458021E-2</v>
      </c>
      <c r="DB57" s="2">
        <v>0.23441396508728179</v>
      </c>
      <c r="DC57" s="2">
        <v>0.47215295095594345</v>
      </c>
      <c r="DD57" s="2">
        <v>0.23690773067331672</v>
      </c>
      <c r="DE57" s="2">
        <v>1</v>
      </c>
      <c r="DF57" s="2"/>
      <c r="DG57" s="94" t="s">
        <v>890</v>
      </c>
      <c r="DH57" s="2">
        <v>6.5104166666666671E-2</v>
      </c>
      <c r="DI57" s="2">
        <v>0.32552083333333331</v>
      </c>
      <c r="DJ57" s="2">
        <v>0.609375</v>
      </c>
      <c r="DK57" s="2">
        <v>0</v>
      </c>
      <c r="DL57" s="2">
        <v>1</v>
      </c>
    </row>
    <row r="58" spans="1:116">
      <c r="A58" t="str">
        <f t="shared" si="6"/>
        <v>ICB - NORTH CENTRAL LONDON ICB</v>
      </c>
      <c r="B58" t="s">
        <v>875</v>
      </c>
      <c r="C58" t="s">
        <v>883</v>
      </c>
      <c r="D58" s="3">
        <f t="shared" si="15"/>
        <v>0.64769001490312961</v>
      </c>
      <c r="E58" s="3">
        <f t="shared" si="10"/>
        <v>0.73248407643312097</v>
      </c>
      <c r="F58" s="3">
        <f t="shared" si="16"/>
        <v>2.3397913561847988E-2</v>
      </c>
      <c r="G58" s="3">
        <f t="shared" si="13"/>
        <v>0</v>
      </c>
      <c r="H58" s="3">
        <f t="shared" si="14"/>
        <v>0.81915828532369883</v>
      </c>
      <c r="I58" s="3">
        <f t="shared" si="17"/>
        <v>0.18790752815649081</v>
      </c>
      <c r="J58" s="3">
        <f t="shared" si="18"/>
        <v>0.22803904170363798</v>
      </c>
      <c r="K58" s="3">
        <f t="shared" si="19"/>
        <v>0.18403547671840353</v>
      </c>
      <c r="L58" s="3">
        <f t="shared" si="20"/>
        <v>0.23316912972085385</v>
      </c>
      <c r="N58" s="95" t="s">
        <v>293</v>
      </c>
      <c r="O58">
        <v>0.83952088671712055</v>
      </c>
      <c r="P58">
        <v>0.83952088671712055</v>
      </c>
      <c r="Q58">
        <v>0.76058777850785497</v>
      </c>
      <c r="R58">
        <v>0.73160173160173159</v>
      </c>
      <c r="S58">
        <v>0.74565619223659885</v>
      </c>
      <c r="T58">
        <v>0.75456093407929947</v>
      </c>
      <c r="U58">
        <v>0.76006384110657921</v>
      </c>
      <c r="V58">
        <v>0.76363104809238413</v>
      </c>
      <c r="W58">
        <v>0.77171546092426813</v>
      </c>
      <c r="X58">
        <v>0.78541839270919633</v>
      </c>
      <c r="Y58">
        <v>0.79061205706396687</v>
      </c>
      <c r="Z58">
        <v>0.79725228975853457</v>
      </c>
      <c r="AA58">
        <v>0.79867610134672451</v>
      </c>
      <c r="AB58">
        <v>0.80231751318345823</v>
      </c>
      <c r="AC58">
        <v>0.78056251477192151</v>
      </c>
      <c r="AS58" s="81" t="s">
        <v>860</v>
      </c>
      <c r="AT58" s="82">
        <v>0.58780939552113154</v>
      </c>
      <c r="AU58" s="82">
        <v>0.61704277534523411</v>
      </c>
      <c r="AV58" s="82">
        <v>0.63080444735121</v>
      </c>
      <c r="AW58" s="82">
        <v>0.65518429211160867</v>
      </c>
      <c r="AX58" s="82">
        <v>0.64987080103359174</v>
      </c>
      <c r="AY58" s="82">
        <v>0.66730584851390218</v>
      </c>
      <c r="AZ58" s="82">
        <v>0.63643698563821205</v>
      </c>
      <c r="BA58" s="82">
        <v>0.64314381270903009</v>
      </c>
      <c r="BB58" s="82">
        <v>5.2870853679070552E-2</v>
      </c>
      <c r="BC58" s="82">
        <v>4.8416975412596833E-2</v>
      </c>
      <c r="BD58" s="82">
        <v>4.7089601046435579E-2</v>
      </c>
      <c r="BE58" s="82">
        <v>4.8053737512917673E-2</v>
      </c>
      <c r="BF58" s="82">
        <v>5.232558139534884E-2</v>
      </c>
      <c r="BG58" s="82">
        <v>4.6979865771812082E-2</v>
      </c>
      <c r="BH58" s="82">
        <v>4.1471679845086332E-2</v>
      </c>
      <c r="BI58" s="82">
        <v>4.7742474916387959E-2</v>
      </c>
      <c r="BJ58" s="82">
        <v>0.38216560509554143</v>
      </c>
      <c r="BK58" s="82">
        <v>0.39304347826086955</v>
      </c>
      <c r="BL58" s="82">
        <v>0.453125</v>
      </c>
      <c r="BM58" s="82">
        <v>0.46415770609318996</v>
      </c>
      <c r="BN58" s="82">
        <v>0.48324514991181655</v>
      </c>
      <c r="BO58" s="82">
        <v>0.44387755102040816</v>
      </c>
      <c r="BP58" s="82">
        <v>0.46498054474708173</v>
      </c>
      <c r="BQ58" s="82">
        <v>0.46234676007005254</v>
      </c>
      <c r="BR58" s="82"/>
      <c r="BS58" s="82"/>
      <c r="BT58" s="82"/>
      <c r="BU58" s="82"/>
      <c r="BV58" s="82"/>
      <c r="BW58" s="82"/>
      <c r="BX58" s="82"/>
      <c r="BY58" s="94" t="s">
        <v>860</v>
      </c>
      <c r="BZ58" s="2">
        <v>8.4141926140477913E-2</v>
      </c>
      <c r="CA58" s="2">
        <v>0.21230992034757423</v>
      </c>
      <c r="CB58" s="2">
        <v>0.45054308472121651</v>
      </c>
      <c r="CC58" s="2">
        <v>0</v>
      </c>
      <c r="CD58" s="2">
        <v>0.11339608979000725</v>
      </c>
      <c r="CE58" s="2">
        <v>0.13960897900072411</v>
      </c>
      <c r="CF58" s="2">
        <v>1</v>
      </c>
      <c r="CJ58" s="2"/>
      <c r="CL58" s="94" t="s">
        <v>860</v>
      </c>
      <c r="CM58" s="2">
        <v>8.6356821589205393E-2</v>
      </c>
      <c r="CN58" s="2">
        <v>0.24437781109445278</v>
      </c>
      <c r="CO58" s="2">
        <v>0.51244377811094455</v>
      </c>
      <c r="CP58" s="2">
        <v>0</v>
      </c>
      <c r="CQ58" s="2">
        <v>2.9685157421289354E-2</v>
      </c>
      <c r="CR58" s="2">
        <v>0.12713643178410794</v>
      </c>
      <c r="CS58" s="2">
        <v>1</v>
      </c>
      <c r="CZ58" s="94" t="s">
        <v>860</v>
      </c>
      <c r="DA58" s="2">
        <v>9.7794984009426017E-2</v>
      </c>
      <c r="DB58" s="2">
        <v>0.24675980474667564</v>
      </c>
      <c r="DC58" s="2">
        <v>0.52364921730348424</v>
      </c>
      <c r="DD58" s="2">
        <v>0.13179599394041408</v>
      </c>
      <c r="DE58" s="2">
        <v>1</v>
      </c>
      <c r="DF58" s="2"/>
      <c r="DG58" s="94" t="s">
        <v>860</v>
      </c>
      <c r="DH58" s="2">
        <v>9.8935073857780831E-2</v>
      </c>
      <c r="DI58" s="2">
        <v>0.27997251803503953</v>
      </c>
      <c r="DJ58" s="2">
        <v>0.58708347646856751</v>
      </c>
      <c r="DK58" s="2">
        <v>3.4008931638612162E-2</v>
      </c>
      <c r="DL58" s="2">
        <v>1</v>
      </c>
    </row>
    <row r="59" spans="1:116">
      <c r="A59" t="str">
        <f t="shared" si="6"/>
        <v>ICB - NORTH EAST AND NORTH CUMBRIA ICB</v>
      </c>
      <c r="B59" t="s">
        <v>875</v>
      </c>
      <c r="C59" t="s">
        <v>884</v>
      </c>
      <c r="D59" s="3">
        <f t="shared" si="15"/>
        <v>0.71029065200314223</v>
      </c>
      <c r="E59" s="3">
        <f t="shared" si="10"/>
        <v>0.55407407407407405</v>
      </c>
      <c r="F59" s="3">
        <f t="shared" si="16"/>
        <v>5.3024351924587591E-2</v>
      </c>
      <c r="G59" s="3">
        <f t="shared" si="13"/>
        <v>0</v>
      </c>
      <c r="H59" s="3">
        <f t="shared" si="14"/>
        <v>0.8148588540978553</v>
      </c>
      <c r="I59" s="3">
        <f t="shared" si="17"/>
        <v>0.20322793148880106</v>
      </c>
      <c r="J59" s="3">
        <f t="shared" si="18"/>
        <v>0.15419974926870036</v>
      </c>
      <c r="K59" s="3">
        <f t="shared" si="19"/>
        <v>0.13013931362555214</v>
      </c>
      <c r="L59" s="3">
        <f t="shared" si="20"/>
        <v>0.10465470033465166</v>
      </c>
      <c r="N59" s="94" t="s">
        <v>220</v>
      </c>
      <c r="O59">
        <v>0.89065432253221566</v>
      </c>
      <c r="P59">
        <v>0.89065432253221566</v>
      </c>
      <c r="Q59">
        <v>0.81404168625607276</v>
      </c>
      <c r="R59">
        <v>0.78028169014084503</v>
      </c>
      <c r="S59">
        <v>0.7807818150508008</v>
      </c>
      <c r="T59">
        <v>0.78428899082568804</v>
      </c>
      <c r="U59">
        <v>0.78903456495828372</v>
      </c>
      <c r="V59">
        <v>0.79085958502791753</v>
      </c>
      <c r="W59">
        <v>0.79530548843631343</v>
      </c>
      <c r="X59">
        <v>0.79907325248940153</v>
      </c>
      <c r="Y59">
        <v>0.80067478748575938</v>
      </c>
      <c r="Z59">
        <v>0.8039735623540587</v>
      </c>
      <c r="AA59">
        <v>0.80763007443098056</v>
      </c>
      <c r="AB59">
        <v>0.8137761780104712</v>
      </c>
      <c r="AC59">
        <v>0.80241562828643365</v>
      </c>
      <c r="AS59" s="81" t="s">
        <v>835</v>
      </c>
      <c r="AT59" s="82">
        <v>0.61504659042778487</v>
      </c>
      <c r="AU59" s="82">
        <v>0.644394492835066</v>
      </c>
      <c r="AV59" s="82">
        <v>0.61452545010002224</v>
      </c>
      <c r="AW59" s="82">
        <v>0.60653700702323066</v>
      </c>
      <c r="AX59" s="82">
        <v>0.62910877668586918</v>
      </c>
      <c r="AY59" s="82">
        <v>0.69466784179795082</v>
      </c>
      <c r="AZ59" s="82">
        <v>0.68619939952376019</v>
      </c>
      <c r="BA59" s="82">
        <v>0.70883749425639453</v>
      </c>
      <c r="BB59" s="82">
        <v>4.5558026260059295E-2</v>
      </c>
      <c r="BC59" s="82">
        <v>4.0741781399269456E-2</v>
      </c>
      <c r="BD59" s="82">
        <v>4.2370526783729719E-2</v>
      </c>
      <c r="BE59" s="82">
        <v>4.0221501890869801E-2</v>
      </c>
      <c r="BF59" s="82">
        <v>4.6340223652998981E-2</v>
      </c>
      <c r="BG59" s="82">
        <v>3.8751790239065768E-2</v>
      </c>
      <c r="BH59" s="82">
        <v>3.7245056424060459E-2</v>
      </c>
      <c r="BI59" s="82">
        <v>3.8699137182825347E-2</v>
      </c>
      <c r="BJ59" s="82">
        <v>0.44625217896571762</v>
      </c>
      <c r="BK59" s="82">
        <v>0.53517241379310343</v>
      </c>
      <c r="BL59" s="82">
        <v>0.46491803278688526</v>
      </c>
      <c r="BM59" s="82">
        <v>0.46272666218938885</v>
      </c>
      <c r="BN59" s="82">
        <v>0.49238269347958563</v>
      </c>
      <c r="BO59" s="82">
        <v>0.54299928926794594</v>
      </c>
      <c r="BP59" s="82">
        <v>0.51633078526754694</v>
      </c>
      <c r="BQ59" s="82">
        <v>0.5554089709762533</v>
      </c>
      <c r="BR59" s="82"/>
      <c r="BS59" s="82"/>
      <c r="BT59" s="82"/>
      <c r="BU59" s="82"/>
      <c r="BV59" s="82"/>
      <c r="BW59" s="82"/>
      <c r="BX59" s="82"/>
      <c r="BY59" s="94" t="s">
        <v>835</v>
      </c>
      <c r="BZ59" s="2">
        <v>0.19564882754374263</v>
      </c>
      <c r="CA59" s="2">
        <v>0.18471958540715275</v>
      </c>
      <c r="CB59" s="2">
        <v>0.3572784647750013</v>
      </c>
      <c r="CC59" s="2">
        <v>4.464056647339525E-3</v>
      </c>
      <c r="CD59" s="2">
        <v>4.0022576838216429E-3</v>
      </c>
      <c r="CE59" s="2">
        <v>0.25388680794294216</v>
      </c>
      <c r="CF59" s="2">
        <v>1</v>
      </c>
      <c r="CJ59" s="2"/>
      <c r="CL59" s="94" t="s">
        <v>835</v>
      </c>
      <c r="CM59" s="2">
        <v>0.1379986919555265</v>
      </c>
      <c r="CN59" s="2">
        <v>0.24316546762589927</v>
      </c>
      <c r="CO59" s="2">
        <v>0.40863309352517985</v>
      </c>
      <c r="CP59" s="2">
        <v>6.1478090255068672E-3</v>
      </c>
      <c r="CQ59" s="2">
        <v>2.3544800523217788E-3</v>
      </c>
      <c r="CR59" s="2">
        <v>0.20170045781556573</v>
      </c>
      <c r="CS59" s="2">
        <v>1</v>
      </c>
      <c r="CZ59" s="94" t="s">
        <v>835</v>
      </c>
      <c r="DA59" s="2">
        <v>0.26380240763802409</v>
      </c>
      <c r="DB59" s="2">
        <v>0.24906600249066002</v>
      </c>
      <c r="DC59" s="2">
        <v>0.4817351598173516</v>
      </c>
      <c r="DD59" s="2">
        <v>5.3964300539643007E-3</v>
      </c>
      <c r="DE59" s="2">
        <v>1</v>
      </c>
      <c r="DF59" s="2"/>
      <c r="DG59" s="94" t="s">
        <v>835</v>
      </c>
      <c r="DH59" s="2">
        <v>0.17420739762219287</v>
      </c>
      <c r="DI59" s="2">
        <v>0.30696829590488772</v>
      </c>
      <c r="DJ59" s="2">
        <v>0.51585204755614267</v>
      </c>
      <c r="DK59" s="2">
        <v>2.9722589167767502E-3</v>
      </c>
      <c r="DL59" s="2">
        <v>1</v>
      </c>
    </row>
    <row r="60" spans="1:116">
      <c r="A60" t="str">
        <f t="shared" si="6"/>
        <v>ICB - NORTH EAST LONDON ICB</v>
      </c>
      <c r="B60" t="s">
        <v>875</v>
      </c>
      <c r="C60" t="s">
        <v>885</v>
      </c>
      <c r="D60" s="3">
        <f t="shared" si="15"/>
        <v>0.66588442358462896</v>
      </c>
      <c r="E60" s="3">
        <f t="shared" si="10"/>
        <v>0.68707482993197277</v>
      </c>
      <c r="F60" s="3">
        <f t="shared" si="16"/>
        <v>2.1560574948665298E-2</v>
      </c>
      <c r="G60" s="3">
        <f t="shared" si="13"/>
        <v>0</v>
      </c>
      <c r="H60" s="3">
        <f t="shared" si="14"/>
        <v>0.8200579907896981</v>
      </c>
      <c r="I60" s="3">
        <f t="shared" si="17"/>
        <v>0.26022417449257801</v>
      </c>
      <c r="J60" s="3">
        <f t="shared" si="18"/>
        <v>9.6359156857377504E-2</v>
      </c>
      <c r="K60" s="3">
        <f t="shared" si="19"/>
        <v>0.18348115299334811</v>
      </c>
      <c r="L60" s="3">
        <f t="shared" si="20"/>
        <v>8.7967644084934279E-2</v>
      </c>
      <c r="N60" s="95" t="s">
        <v>237</v>
      </c>
      <c r="O60">
        <v>0.89226421759095731</v>
      </c>
      <c r="P60">
        <v>0.89226421759095731</v>
      </c>
      <c r="Q60">
        <v>0.85295157299399083</v>
      </c>
      <c r="R60">
        <v>0.82070240295748609</v>
      </c>
      <c r="S60">
        <v>0.80474452554744524</v>
      </c>
      <c r="T60">
        <v>0.80802469135802468</v>
      </c>
      <c r="U60">
        <v>0.81722880583409296</v>
      </c>
      <c r="V60">
        <v>0.82050319188884713</v>
      </c>
      <c r="W60">
        <v>0.82117354858739522</v>
      </c>
      <c r="X60">
        <v>0.82247730912973838</v>
      </c>
      <c r="Y60">
        <v>0.82094514367133697</v>
      </c>
      <c r="Z60">
        <v>0.82549903412749515</v>
      </c>
      <c r="AA60">
        <v>0.83763398173878523</v>
      </c>
      <c r="AB60">
        <v>0.83768115942028987</v>
      </c>
      <c r="AC60">
        <v>0.82933751587123761</v>
      </c>
      <c r="AS60" s="81" t="s">
        <v>861</v>
      </c>
      <c r="AT60" s="82">
        <v>0.50282840980515398</v>
      </c>
      <c r="AU60" s="82">
        <v>0.63416815742397137</v>
      </c>
      <c r="AV60" s="82">
        <v>0.64027904155292692</v>
      </c>
      <c r="AW60" s="82">
        <v>0.68915393216548637</v>
      </c>
      <c r="AX60" s="82">
        <v>0.60044714148834233</v>
      </c>
      <c r="AY60" s="82">
        <v>0.66873165960221714</v>
      </c>
      <c r="AZ60" s="82">
        <v>0.60774962742175853</v>
      </c>
      <c r="BA60" s="82">
        <v>0.63320463320463316</v>
      </c>
      <c r="BB60" s="82">
        <v>2.5298554368321811E-2</v>
      </c>
      <c r="BC60" s="82">
        <v>2.59391771019678E-2</v>
      </c>
      <c r="BD60" s="82">
        <v>2.7600849256900213E-2</v>
      </c>
      <c r="BE60" s="82">
        <v>3.5967200894521059E-2</v>
      </c>
      <c r="BF60" s="82">
        <v>3.1619290961354199E-2</v>
      </c>
      <c r="BG60" s="82">
        <v>2.3149657645908053E-2</v>
      </c>
      <c r="BH60" s="82">
        <v>2.9806259314456036E-2</v>
      </c>
      <c r="BI60" s="82">
        <v>3.0442530442530442E-2</v>
      </c>
      <c r="BJ60" s="82">
        <v>0.38509316770186336</v>
      </c>
      <c r="BK60" s="82">
        <v>0.38505747126436779</v>
      </c>
      <c r="BL60" s="82">
        <v>0.35164835164835168</v>
      </c>
      <c r="BM60" s="82">
        <v>0.36269430051813473</v>
      </c>
      <c r="BN60" s="82">
        <v>0.49494949494949497</v>
      </c>
      <c r="BO60" s="82">
        <v>0.43661971830985913</v>
      </c>
      <c r="BP60" s="82">
        <v>0.42</v>
      </c>
      <c r="BQ60" s="82">
        <v>0.5024390243902439</v>
      </c>
      <c r="BR60" s="82"/>
      <c r="BS60" s="82"/>
      <c r="BT60" s="82"/>
      <c r="BU60" s="82"/>
      <c r="BV60" s="82"/>
      <c r="BW60" s="82"/>
      <c r="BX60" s="82"/>
      <c r="BY60" s="94" t="s">
        <v>861</v>
      </c>
      <c r="BZ60" s="2">
        <v>0.14591439688715954</v>
      </c>
      <c r="CA60" s="2">
        <v>0.22568093385214008</v>
      </c>
      <c r="CB60" s="2">
        <v>0.3521400778210117</v>
      </c>
      <c r="CC60" s="2">
        <v>3.6964980544747082E-2</v>
      </c>
      <c r="CD60" s="2">
        <v>2.6264591439688716E-2</v>
      </c>
      <c r="CE60" s="2">
        <v>0.21303501945525291</v>
      </c>
      <c r="CF60" s="2">
        <v>1</v>
      </c>
      <c r="CJ60" s="2"/>
      <c r="CL60" s="94" t="s">
        <v>861</v>
      </c>
      <c r="CM60" s="2">
        <v>0.15031645569620253</v>
      </c>
      <c r="CN60" s="2">
        <v>0.26107594936708861</v>
      </c>
      <c r="CO60" s="2">
        <v>0.34335443037974683</v>
      </c>
      <c r="CP60" s="2">
        <v>3.0063291139240507E-2</v>
      </c>
      <c r="CQ60" s="2">
        <v>2.0569620253164556E-2</v>
      </c>
      <c r="CR60" s="2">
        <v>0.19462025316455697</v>
      </c>
      <c r="CS60" s="2">
        <v>1</v>
      </c>
      <c r="CZ60" s="94" t="s">
        <v>861</v>
      </c>
      <c r="DA60" s="2">
        <v>0.19455252918287938</v>
      </c>
      <c r="DB60" s="2">
        <v>0.30090791180285342</v>
      </c>
      <c r="DC60" s="2">
        <v>0.46952010376134889</v>
      </c>
      <c r="DD60" s="2">
        <v>3.5019455252918288E-2</v>
      </c>
      <c r="DE60" s="2">
        <v>1</v>
      </c>
      <c r="DF60" s="2"/>
      <c r="DG60" s="94" t="s">
        <v>861</v>
      </c>
      <c r="DH60" s="2">
        <v>0.19387755102040816</v>
      </c>
      <c r="DI60" s="2">
        <v>0.33673469387755101</v>
      </c>
      <c r="DJ60" s="2">
        <v>0.44285714285714284</v>
      </c>
      <c r="DK60" s="2">
        <v>2.6530612244897958E-2</v>
      </c>
      <c r="DL60" s="2">
        <v>1</v>
      </c>
    </row>
    <row r="61" spans="1:116">
      <c r="A61" t="str">
        <f t="shared" si="6"/>
        <v>ICB - NORTH WEST LONDON ICB</v>
      </c>
      <c r="B61" t="s">
        <v>875</v>
      </c>
      <c r="C61" t="s">
        <v>886</v>
      </c>
      <c r="D61" s="3">
        <f t="shared" si="15"/>
        <v>0.79040178571428577</v>
      </c>
      <c r="E61" s="3">
        <f t="shared" si="10"/>
        <v>0.74248927038626611</v>
      </c>
      <c r="F61" s="3">
        <f t="shared" si="16"/>
        <v>2.6004464285714287E-2</v>
      </c>
      <c r="G61" s="3">
        <f t="shared" si="13"/>
        <v>0</v>
      </c>
      <c r="H61" s="3">
        <f t="shared" si="14"/>
        <v>0.81395035985740227</v>
      </c>
      <c r="I61" s="3">
        <f t="shared" si="17"/>
        <v>0.29793977812995248</v>
      </c>
      <c r="J61" s="3">
        <f t="shared" si="18"/>
        <v>0.17348927875243664</v>
      </c>
      <c r="K61" s="3">
        <f t="shared" si="19"/>
        <v>0.13617606602475929</v>
      </c>
      <c r="L61" s="3">
        <f t="shared" si="20"/>
        <v>0.13238770685579196</v>
      </c>
      <c r="N61" s="95" t="s">
        <v>254</v>
      </c>
      <c r="O61">
        <v>0.88916055419722906</v>
      </c>
      <c r="P61">
        <v>0.88916055419722906</v>
      </c>
      <c r="Q61">
        <v>0.81464210771741663</v>
      </c>
      <c r="R61">
        <v>0.7921348314606742</v>
      </c>
      <c r="S61">
        <v>0.7967479674796748</v>
      </c>
      <c r="T61">
        <v>0.79358002674988859</v>
      </c>
      <c r="U61">
        <v>0.80098684210526316</v>
      </c>
      <c r="V61">
        <v>0.80036774363015495</v>
      </c>
      <c r="W61">
        <v>0.81225468818142177</v>
      </c>
      <c r="X61">
        <v>0.81243104082383233</v>
      </c>
      <c r="Y61">
        <v>0.81318144833197725</v>
      </c>
      <c r="Z61">
        <v>0.81408573928258965</v>
      </c>
      <c r="AA61">
        <v>0.81331934976402731</v>
      </c>
      <c r="AB61">
        <v>0.82077249175694766</v>
      </c>
      <c r="AC61">
        <v>0.81160279985763439</v>
      </c>
      <c r="AS61" s="81" t="s">
        <v>891</v>
      </c>
      <c r="AT61" s="82">
        <v>0.50282840980515398</v>
      </c>
      <c r="AU61" s="82">
        <v>0.63416815742397137</v>
      </c>
      <c r="AV61" s="82">
        <v>0.64027904155292692</v>
      </c>
      <c r="AW61" s="82">
        <v>0.68915393216548637</v>
      </c>
      <c r="AX61" s="82">
        <v>0.60044714148834233</v>
      </c>
      <c r="AY61" s="82">
        <v>0.66873165960221714</v>
      </c>
      <c r="AZ61" s="82">
        <v>0.60774962742175853</v>
      </c>
      <c r="BA61" s="82">
        <v>0.63320463320463316</v>
      </c>
      <c r="BB61" s="82">
        <v>2.5298554368321811E-2</v>
      </c>
      <c r="BC61" s="82">
        <v>2.59391771019678E-2</v>
      </c>
      <c r="BD61" s="82">
        <v>2.7600849256900213E-2</v>
      </c>
      <c r="BE61" s="82">
        <v>3.5967200894521059E-2</v>
      </c>
      <c r="BF61" s="82">
        <v>3.1619290961354199E-2</v>
      </c>
      <c r="BG61" s="82">
        <v>2.3149657645908053E-2</v>
      </c>
      <c r="BH61" s="82">
        <v>2.9806259314456036E-2</v>
      </c>
      <c r="BI61" s="82">
        <v>3.0442530442530442E-2</v>
      </c>
      <c r="BJ61" s="82">
        <v>0.38509316770186336</v>
      </c>
      <c r="BK61" s="82">
        <v>0.38505747126436779</v>
      </c>
      <c r="BL61" s="82">
        <v>0.35164835164835168</v>
      </c>
      <c r="BM61" s="82">
        <v>0.36269430051813473</v>
      </c>
      <c r="BN61" s="82">
        <v>0.49494949494949497</v>
      </c>
      <c r="BO61" s="82">
        <v>0.43661971830985913</v>
      </c>
      <c r="BP61" s="82">
        <v>0.42</v>
      </c>
      <c r="BQ61" s="82">
        <v>0.5024390243902439</v>
      </c>
      <c r="BR61" s="82"/>
      <c r="BS61" s="82"/>
      <c r="BT61" s="82"/>
      <c r="BU61" s="82"/>
      <c r="BV61" s="82"/>
      <c r="BW61" s="82"/>
      <c r="BX61" s="82"/>
      <c r="BY61" s="94" t="s">
        <v>891</v>
      </c>
      <c r="BZ61" s="2">
        <v>0.14591439688715954</v>
      </c>
      <c r="CA61" s="2">
        <v>0.22568093385214008</v>
      </c>
      <c r="CB61" s="2">
        <v>0.3521400778210117</v>
      </c>
      <c r="CC61" s="2">
        <v>3.6964980544747082E-2</v>
      </c>
      <c r="CD61" s="2">
        <v>2.6264591439688716E-2</v>
      </c>
      <c r="CE61" s="2">
        <v>0.21303501945525291</v>
      </c>
      <c r="CF61" s="2">
        <v>1</v>
      </c>
      <c r="CJ61" s="2"/>
      <c r="CL61" s="94" t="s">
        <v>891</v>
      </c>
      <c r="CM61" s="2">
        <v>0.15031645569620253</v>
      </c>
      <c r="CN61" s="2">
        <v>0.26107594936708861</v>
      </c>
      <c r="CO61" s="2">
        <v>0.34335443037974683</v>
      </c>
      <c r="CP61" s="2">
        <v>3.0063291139240507E-2</v>
      </c>
      <c r="CQ61" s="2">
        <v>2.0569620253164556E-2</v>
      </c>
      <c r="CR61" s="2">
        <v>0.19462025316455697</v>
      </c>
      <c r="CS61" s="2">
        <v>1</v>
      </c>
      <c r="CZ61" s="94" t="s">
        <v>891</v>
      </c>
      <c r="DA61" s="2">
        <v>0.19455252918287938</v>
      </c>
      <c r="DB61" s="2">
        <v>0.30090791180285342</v>
      </c>
      <c r="DC61" s="2">
        <v>0.46952010376134889</v>
      </c>
      <c r="DD61" s="2">
        <v>3.5019455252918288E-2</v>
      </c>
      <c r="DE61" s="2">
        <v>1</v>
      </c>
      <c r="DF61" s="2"/>
      <c r="DG61" s="94" t="s">
        <v>891</v>
      </c>
      <c r="DH61" s="2">
        <v>0.19387755102040816</v>
      </c>
      <c r="DI61" s="2">
        <v>0.33673469387755101</v>
      </c>
      <c r="DJ61" s="2">
        <v>0.44285714285714284</v>
      </c>
      <c r="DK61" s="2">
        <v>2.6530612244897958E-2</v>
      </c>
      <c r="DL61" s="2">
        <v>1</v>
      </c>
    </row>
    <row r="62" spans="1:116">
      <c r="A62" t="str">
        <f t="shared" si="6"/>
        <v>ICB - NORTHAMPTONSHIRE ICB</v>
      </c>
      <c r="B62" t="s">
        <v>875</v>
      </c>
      <c r="C62" t="s">
        <v>887</v>
      </c>
      <c r="D62" s="3">
        <f t="shared" si="15"/>
        <v>0.65895571711830803</v>
      </c>
      <c r="E62" s="3">
        <f t="shared" si="10"/>
        <v>0.4765625</v>
      </c>
      <c r="F62" s="3">
        <f t="shared" si="16"/>
        <v>4.230006609385327E-2</v>
      </c>
      <c r="G62" s="3">
        <f t="shared" si="13"/>
        <v>0</v>
      </c>
      <c r="H62" s="3">
        <f t="shared" si="14"/>
        <v>0.84081556303778526</v>
      </c>
      <c r="I62" s="3">
        <f t="shared" si="17"/>
        <v>0.10691318327974277</v>
      </c>
      <c r="J62" s="3">
        <f t="shared" si="18"/>
        <v>2.3980815347721821E-3</v>
      </c>
      <c r="K62" s="3">
        <f t="shared" si="19"/>
        <v>4.9001814882032667E-2</v>
      </c>
      <c r="L62" s="3">
        <f t="shared" si="20"/>
        <v>3.6036036036036037E-3</v>
      </c>
      <c r="N62" s="95" t="s">
        <v>296</v>
      </c>
      <c r="O62">
        <v>0.89086394672986857</v>
      </c>
      <c r="P62">
        <v>0.89086394672986857</v>
      </c>
      <c r="Q62">
        <v>0.8012903956081272</v>
      </c>
      <c r="R62">
        <v>0.76118462507876494</v>
      </c>
      <c r="S62">
        <v>0.7653786707882535</v>
      </c>
      <c r="T62">
        <v>0.77208153180975914</v>
      </c>
      <c r="U62">
        <v>0.77395577395577397</v>
      </c>
      <c r="V62">
        <v>0.77653353241259171</v>
      </c>
      <c r="W62">
        <v>0.77848563968668405</v>
      </c>
      <c r="X62">
        <v>0.78463339938749777</v>
      </c>
      <c r="Y62">
        <v>0.78766244184180967</v>
      </c>
      <c r="Z62">
        <v>0.79163636363636358</v>
      </c>
      <c r="AA62">
        <v>0.79478375701551662</v>
      </c>
      <c r="AB62">
        <v>0.80221174764321967</v>
      </c>
      <c r="AC62">
        <v>0.78894117842351208</v>
      </c>
      <c r="AS62" s="81" t="s">
        <v>837</v>
      </c>
      <c r="AT62" s="82">
        <v>0.5781214291155633</v>
      </c>
      <c r="AU62" s="82">
        <v>0.60829422174347925</v>
      </c>
      <c r="AV62" s="82">
        <v>0.64332283349205188</v>
      </c>
      <c r="AW62" s="82">
        <v>0.64233974608614375</v>
      </c>
      <c r="AX62" s="82">
        <v>0.65709543568464734</v>
      </c>
      <c r="AY62" s="82">
        <v>0.67688994504678446</v>
      </c>
      <c r="AZ62" s="82">
        <v>0.65303075544938782</v>
      </c>
      <c r="BA62" s="82">
        <v>0.63347568742039406</v>
      </c>
      <c r="BB62" s="82">
        <v>5.3401386455397271E-2</v>
      </c>
      <c r="BC62" s="82">
        <v>4.6510733246133723E-2</v>
      </c>
      <c r="BD62" s="82">
        <v>4.8787634605523406E-2</v>
      </c>
      <c r="BE62" s="82">
        <v>4.48243632681673E-2</v>
      </c>
      <c r="BF62" s="82">
        <v>5.1037344398340248E-2</v>
      </c>
      <c r="BG62" s="82">
        <v>4.4742313975939405E-2</v>
      </c>
      <c r="BH62" s="82">
        <v>4.1691549716333237E-2</v>
      </c>
      <c r="BI62" s="82">
        <v>4.251891810893834E-2</v>
      </c>
      <c r="BJ62" s="82">
        <v>0.41298145506419404</v>
      </c>
      <c r="BK62" s="82">
        <v>0.40529363110008271</v>
      </c>
      <c r="BL62" s="82">
        <v>0.43768768768768768</v>
      </c>
      <c r="BM62" s="82">
        <v>0.46828844483058213</v>
      </c>
      <c r="BN62" s="82">
        <v>0.46341463414634149</v>
      </c>
      <c r="BO62" s="82">
        <v>0.45145228215767635</v>
      </c>
      <c r="BP62" s="82">
        <v>0.46642793196060878</v>
      </c>
      <c r="BQ62" s="82">
        <v>0.45286343612334801</v>
      </c>
      <c r="BR62" s="82"/>
      <c r="BS62" s="82"/>
      <c r="BT62" s="82"/>
      <c r="BU62" s="82"/>
      <c r="BV62" s="82"/>
      <c r="BW62" s="82"/>
      <c r="BX62" s="82"/>
      <c r="BY62" s="94" t="s">
        <v>837</v>
      </c>
      <c r="BZ62" s="2">
        <v>0.1392516507703595</v>
      </c>
      <c r="CA62" s="2">
        <v>0.21577402787967717</v>
      </c>
      <c r="CB62" s="2">
        <v>0.44152604548789437</v>
      </c>
      <c r="CC62" s="2">
        <v>0</v>
      </c>
      <c r="CD62" s="2">
        <v>6.2362435803374909E-2</v>
      </c>
      <c r="CE62" s="2">
        <v>0.14108584005869407</v>
      </c>
      <c r="CF62" s="2">
        <v>1</v>
      </c>
      <c r="CJ62" s="2"/>
      <c r="CL62" s="94" t="s">
        <v>837</v>
      </c>
      <c r="CM62" s="2">
        <v>0.10421715947649055</v>
      </c>
      <c r="CN62" s="2">
        <v>0.26240103409274518</v>
      </c>
      <c r="CO62" s="2">
        <v>0.51268379382775897</v>
      </c>
      <c r="CP62" s="2">
        <v>0</v>
      </c>
      <c r="CQ62" s="2">
        <v>2.4398125706899337E-2</v>
      </c>
      <c r="CR62" s="2">
        <v>9.6299886896105996E-2</v>
      </c>
      <c r="CS62" s="2">
        <v>1</v>
      </c>
      <c r="CZ62" s="94" t="s">
        <v>837</v>
      </c>
      <c r="DA62" s="2">
        <v>0.16212522422482276</v>
      </c>
      <c r="DB62" s="2">
        <v>0.25121722046638761</v>
      </c>
      <c r="DC62" s="2">
        <v>0.51405142222601863</v>
      </c>
      <c r="DD62" s="2">
        <v>7.2606133082770988E-2</v>
      </c>
      <c r="DE62" s="2">
        <v>1</v>
      </c>
      <c r="DF62" s="2"/>
      <c r="DG62" s="94" t="s">
        <v>837</v>
      </c>
      <c r="DH62" s="2">
        <v>0.1153227248346147</v>
      </c>
      <c r="DI62" s="2">
        <v>0.29036295369211512</v>
      </c>
      <c r="DJ62" s="2">
        <v>0.56731628821741464</v>
      </c>
      <c r="DK62" s="2">
        <v>2.6998033255855532E-2</v>
      </c>
      <c r="DL62" s="2">
        <v>1</v>
      </c>
    </row>
    <row r="63" spans="1:116">
      <c r="A63" t="str">
        <f t="shared" si="6"/>
        <v>ICB - NOTTINGHAM AND NOTTINGHAMSHIRE ICB</v>
      </c>
      <c r="B63" t="s">
        <v>875</v>
      </c>
      <c r="C63" t="s">
        <v>888</v>
      </c>
      <c r="D63" s="3">
        <f t="shared" si="15"/>
        <v>0.63911165946946324</v>
      </c>
      <c r="E63" s="3">
        <f t="shared" si="10"/>
        <v>0.3380281690140845</v>
      </c>
      <c r="F63" s="3">
        <f t="shared" si="16"/>
        <v>6.5700185070943856E-2</v>
      </c>
      <c r="G63" s="3">
        <f t="shared" si="13"/>
        <v>0</v>
      </c>
      <c r="H63" s="3">
        <f t="shared" si="14"/>
        <v>0</v>
      </c>
      <c r="I63" s="3">
        <f t="shared" si="17"/>
        <v>0.16150547879942831</v>
      </c>
      <c r="J63" s="3">
        <f t="shared" si="18"/>
        <v>6.9179600886917963E-2</v>
      </c>
      <c r="K63" s="3">
        <f t="shared" si="19"/>
        <v>0.12037037037037036</v>
      </c>
      <c r="L63" s="3">
        <f t="shared" si="20"/>
        <v>4.2707493956486701E-2</v>
      </c>
      <c r="N63" s="94" t="s">
        <v>200</v>
      </c>
      <c r="O63">
        <v>0.85740725838899168</v>
      </c>
      <c r="P63">
        <v>0.85740725838899168</v>
      </c>
      <c r="Q63">
        <v>0.81572561074259831</v>
      </c>
      <c r="R63">
        <v>0.76998223801065724</v>
      </c>
      <c r="S63">
        <v>0.77177858439201452</v>
      </c>
      <c r="T63">
        <v>0.77157993144281711</v>
      </c>
      <c r="U63">
        <v>0.78506536671836913</v>
      </c>
      <c r="V63">
        <v>0.79294673695691698</v>
      </c>
      <c r="W63">
        <v>0.80117753623188404</v>
      </c>
      <c r="X63">
        <v>0.8091038775774867</v>
      </c>
      <c r="Y63">
        <v>0.81099380307551072</v>
      </c>
      <c r="Z63">
        <v>0.81592956592956589</v>
      </c>
      <c r="AA63">
        <v>0.82070824426061906</v>
      </c>
      <c r="AB63">
        <v>0.82971718024482899</v>
      </c>
      <c r="AC63">
        <v>0.80954752418895848</v>
      </c>
      <c r="AS63" s="81" t="s">
        <v>892</v>
      </c>
      <c r="AT63" s="82">
        <v>0.65512317029632272</v>
      </c>
      <c r="AU63" s="82">
        <v>0.7632045373980858</v>
      </c>
      <c r="AV63" s="82">
        <v>0.7817769130998703</v>
      </c>
      <c r="AW63" s="82">
        <v>0.84563532187394674</v>
      </c>
      <c r="AX63" s="82">
        <v>0.77270955165692012</v>
      </c>
      <c r="AY63" s="82">
        <v>0.74402493938344305</v>
      </c>
      <c r="AZ63" s="82">
        <v>0.72323379461034232</v>
      </c>
      <c r="BA63" s="82">
        <v>0.61467598475222363</v>
      </c>
      <c r="BB63" s="82">
        <v>2.8025705105319529E-2</v>
      </c>
      <c r="BC63" s="82">
        <v>3.6689117334278626E-2</v>
      </c>
      <c r="BD63" s="82">
        <v>2.5940337224383919E-2</v>
      </c>
      <c r="BE63" s="82">
        <v>3.1007751937984496E-2</v>
      </c>
      <c r="BF63" s="82">
        <v>3.9571150097465889E-2</v>
      </c>
      <c r="BG63" s="82">
        <v>2.6151714582611708E-2</v>
      </c>
      <c r="BH63" s="82">
        <v>3.3321194464675893E-2</v>
      </c>
      <c r="BI63" s="82">
        <v>2.7477763659466328E-2</v>
      </c>
      <c r="BJ63" s="82">
        <v>0.69426751592356684</v>
      </c>
      <c r="BK63" s="82">
        <v>0.71980676328502413</v>
      </c>
      <c r="BL63" s="82">
        <v>0.72499999999999998</v>
      </c>
      <c r="BM63" s="82">
        <v>0.67391304347826086</v>
      </c>
      <c r="BN63" s="82">
        <v>0.7931034482758621</v>
      </c>
      <c r="BO63" s="82">
        <v>0.7814569536423841</v>
      </c>
      <c r="BP63" s="82">
        <v>0.71584699453551914</v>
      </c>
      <c r="BQ63" s="82">
        <v>0.7225433526011561</v>
      </c>
      <c r="BR63" s="82"/>
      <c r="BS63" s="82"/>
      <c r="BT63" s="82"/>
      <c r="BU63" s="82"/>
      <c r="BV63" s="82"/>
      <c r="BW63" s="82"/>
      <c r="BX63" s="82"/>
      <c r="BY63" s="94" t="s">
        <v>892</v>
      </c>
      <c r="BZ63" s="2">
        <v>0</v>
      </c>
      <c r="CA63" s="2">
        <v>0</v>
      </c>
      <c r="CB63" s="2">
        <v>0</v>
      </c>
      <c r="CC63" s="2">
        <v>0</v>
      </c>
      <c r="CD63" s="2">
        <v>0</v>
      </c>
      <c r="CE63" s="2">
        <v>0</v>
      </c>
      <c r="CF63" s="2">
        <v>0</v>
      </c>
      <c r="CJ63" s="2"/>
      <c r="CL63" s="94" t="s">
        <v>892</v>
      </c>
      <c r="CM63" s="2">
        <v>0</v>
      </c>
      <c r="CN63" s="2">
        <v>0</v>
      </c>
      <c r="CO63" s="2">
        <v>0</v>
      </c>
      <c r="CP63" s="2">
        <v>0</v>
      </c>
      <c r="CQ63" s="2">
        <v>0</v>
      </c>
      <c r="CR63" s="2">
        <v>0</v>
      </c>
      <c r="CS63" s="2">
        <v>0</v>
      </c>
      <c r="CZ63" s="94" t="s">
        <v>892</v>
      </c>
      <c r="DA63" s="2">
        <v>0</v>
      </c>
      <c r="DB63" s="2">
        <v>0</v>
      </c>
      <c r="DC63" s="2">
        <v>0</v>
      </c>
      <c r="DD63" s="2">
        <v>0</v>
      </c>
      <c r="DE63" s="2">
        <v>0</v>
      </c>
      <c r="DF63" s="2"/>
      <c r="DG63" s="94" t="s">
        <v>892</v>
      </c>
      <c r="DH63" s="2">
        <v>0</v>
      </c>
      <c r="DI63" s="2">
        <v>0</v>
      </c>
      <c r="DJ63" s="2">
        <v>0</v>
      </c>
      <c r="DK63" s="2">
        <v>0</v>
      </c>
      <c r="DL63" s="2">
        <v>0</v>
      </c>
    </row>
    <row r="64" spans="1:116">
      <c r="A64" t="str">
        <f t="shared" si="6"/>
        <v>ICB - SHROPSHIRE, TELFORD AND WREKIN ICB</v>
      </c>
      <c r="B64" t="s">
        <v>875</v>
      </c>
      <c r="C64" t="s">
        <v>889</v>
      </c>
      <c r="D64" s="3">
        <f t="shared" si="15"/>
        <v>0.62873490146217414</v>
      </c>
      <c r="E64" s="3">
        <f t="shared" si="10"/>
        <v>0.31578947368421051</v>
      </c>
      <c r="F64" s="3">
        <f t="shared" si="16"/>
        <v>4.2275905912269547E-2</v>
      </c>
      <c r="G64" s="3">
        <f t="shared" si="13"/>
        <v>0</v>
      </c>
      <c r="H64" s="3">
        <f t="shared" si="14"/>
        <v>0.84143717728055079</v>
      </c>
      <c r="I64" s="3">
        <f t="shared" si="17"/>
        <v>0.21953327571305101</v>
      </c>
      <c r="J64" s="3">
        <f t="shared" si="18"/>
        <v>0.13592233009708737</v>
      </c>
      <c r="K64" s="3">
        <f t="shared" si="19"/>
        <v>0.14654002713704206</v>
      </c>
      <c r="L64" s="3">
        <f t="shared" si="20"/>
        <v>0.11311672683513839</v>
      </c>
      <c r="N64" s="95" t="s">
        <v>248</v>
      </c>
      <c r="O64">
        <v>0.85740725838899168</v>
      </c>
      <c r="P64">
        <v>0.85740725838899168</v>
      </c>
      <c r="Q64">
        <v>0.81572561074259831</v>
      </c>
      <c r="R64">
        <v>0.76998223801065724</v>
      </c>
      <c r="S64">
        <v>0.77177858439201452</v>
      </c>
      <c r="T64">
        <v>0.77157993144281711</v>
      </c>
      <c r="U64">
        <v>0.78506536671836913</v>
      </c>
      <c r="V64">
        <v>0.79294673695691698</v>
      </c>
      <c r="W64">
        <v>0.80117753623188404</v>
      </c>
      <c r="X64">
        <v>0.8091038775774867</v>
      </c>
      <c r="Y64">
        <v>0.81099380307551072</v>
      </c>
      <c r="Z64">
        <v>0.81592956592956589</v>
      </c>
      <c r="AA64">
        <v>0.82070824426061906</v>
      </c>
      <c r="AB64">
        <v>0.82971718024482899</v>
      </c>
      <c r="AC64">
        <v>0.80954752418895848</v>
      </c>
      <c r="AS64" s="81" t="s">
        <v>862</v>
      </c>
      <c r="AT64" s="82">
        <v>0.64799154334038056</v>
      </c>
      <c r="AU64" s="82">
        <v>0.6761939218523878</v>
      </c>
      <c r="AV64" s="82">
        <v>0.65991902834008098</v>
      </c>
      <c r="AW64" s="82">
        <v>0.6253462603878116</v>
      </c>
      <c r="AX64" s="82">
        <v>0.66605029585798814</v>
      </c>
      <c r="AY64" s="82">
        <v>0.66838665290677679</v>
      </c>
      <c r="AZ64" s="82">
        <v>0.62016021361815754</v>
      </c>
      <c r="BA64" s="82">
        <v>0.64853430039286797</v>
      </c>
      <c r="BB64" s="82">
        <v>4.3340380549682873E-2</v>
      </c>
      <c r="BC64" s="82">
        <v>5.1193921852387844E-2</v>
      </c>
      <c r="BD64" s="82">
        <v>5.1450742240215924E-2</v>
      </c>
      <c r="BE64" s="82">
        <v>5.2977839335180056E-2</v>
      </c>
      <c r="BF64" s="82">
        <v>4.7337278106508875E-2</v>
      </c>
      <c r="BG64" s="82">
        <v>4.2999656002751976E-2</v>
      </c>
      <c r="BH64" s="82">
        <v>4.8898531375166893E-2</v>
      </c>
      <c r="BI64" s="82">
        <v>4.2762163795708671E-2</v>
      </c>
      <c r="BJ64" s="82">
        <v>0.43495934959349591</v>
      </c>
      <c r="BK64" s="82">
        <v>0.47703180212014135</v>
      </c>
      <c r="BL64" s="82">
        <v>0.39344262295081966</v>
      </c>
      <c r="BM64" s="82">
        <v>0.50980392156862742</v>
      </c>
      <c r="BN64" s="82">
        <v>0.3203125</v>
      </c>
      <c r="BO64" s="82">
        <v>0.3</v>
      </c>
      <c r="BP64" s="82">
        <v>0.32081911262798635</v>
      </c>
      <c r="BQ64" s="82">
        <v>0.40282685512367489</v>
      </c>
      <c r="BR64" s="82"/>
      <c r="BS64" s="82"/>
      <c r="BT64" s="82"/>
      <c r="BU64" s="82"/>
      <c r="BV64" s="82"/>
      <c r="BW64" s="82"/>
      <c r="BX64" s="82"/>
      <c r="BY64" s="94" t="s">
        <v>862</v>
      </c>
      <c r="BZ64" s="2">
        <v>9.2059838895281937E-2</v>
      </c>
      <c r="CA64" s="2">
        <v>0.25354813962408901</v>
      </c>
      <c r="CB64" s="2">
        <v>0.52972765630993479</v>
      </c>
      <c r="CC64" s="2">
        <v>9.2059838895281933E-3</v>
      </c>
      <c r="CD64" s="2">
        <v>9.9731492136555435E-3</v>
      </c>
      <c r="CE64" s="2">
        <v>0.10548523206751055</v>
      </c>
      <c r="CF64" s="2">
        <v>1</v>
      </c>
      <c r="CJ64" s="2"/>
      <c r="CL64" s="94" t="s">
        <v>862</v>
      </c>
      <c r="CM64" s="2">
        <v>8.8986141502552879E-2</v>
      </c>
      <c r="CN64" s="2">
        <v>0.27498176513493799</v>
      </c>
      <c r="CO64" s="2">
        <v>0.54412837345003651</v>
      </c>
      <c r="CP64" s="2">
        <v>1.1670313639679067E-2</v>
      </c>
      <c r="CQ64" s="2">
        <v>7.2939460247994168E-3</v>
      </c>
      <c r="CR64" s="2">
        <v>7.2939460247994164E-2</v>
      </c>
      <c r="CS64" s="2">
        <v>1</v>
      </c>
      <c r="CZ64" s="94" t="s">
        <v>862</v>
      </c>
      <c r="DA64" s="2">
        <v>0.10398613518197573</v>
      </c>
      <c r="DB64" s="2">
        <v>0.28639514731369153</v>
      </c>
      <c r="DC64" s="2">
        <v>0.59835355285961866</v>
      </c>
      <c r="DD64" s="2">
        <v>1.1265164644714038E-2</v>
      </c>
      <c r="DE64" s="2">
        <v>1</v>
      </c>
      <c r="DF64" s="2"/>
      <c r="DG64" s="94" t="s">
        <v>862</v>
      </c>
      <c r="DH64" s="2">
        <v>9.7211155378486055E-2</v>
      </c>
      <c r="DI64" s="2">
        <v>0.30039840637450199</v>
      </c>
      <c r="DJ64" s="2">
        <v>0.59442231075697216</v>
      </c>
      <c r="DK64" s="2">
        <v>7.9681274900398405E-3</v>
      </c>
      <c r="DL64" s="2">
        <v>1</v>
      </c>
    </row>
    <row r="65" spans="1:116">
      <c r="A65" t="str">
        <f t="shared" si="6"/>
        <v>ICB - SOMERSET ICB</v>
      </c>
      <c r="B65" t="s">
        <v>875</v>
      </c>
      <c r="C65" t="s">
        <v>890</v>
      </c>
      <c r="D65" s="3">
        <f t="shared" si="15"/>
        <v>0.54946852003270641</v>
      </c>
      <c r="E65" s="3">
        <f t="shared" si="10"/>
        <v>0.34883720930232559</v>
      </c>
      <c r="F65" s="3">
        <f t="shared" si="16"/>
        <v>3.5159443990188062E-2</v>
      </c>
      <c r="G65" s="3">
        <f t="shared" si="13"/>
        <v>0</v>
      </c>
      <c r="H65" s="3">
        <f t="shared" si="14"/>
        <v>0.70982707718262339</v>
      </c>
      <c r="I65" s="3">
        <f t="shared" si="17"/>
        <v>7.2573839662447251E-2</v>
      </c>
      <c r="J65" s="3">
        <f t="shared" si="18"/>
        <v>0</v>
      </c>
      <c r="K65" s="3">
        <f t="shared" si="19"/>
        <v>8.8932806324110672E-2</v>
      </c>
      <c r="L65" s="3">
        <f t="shared" si="20"/>
        <v>0</v>
      </c>
      <c r="N65" s="94" t="s">
        <v>208</v>
      </c>
      <c r="O65">
        <v>0.86433042488619116</v>
      </c>
      <c r="P65">
        <v>0.86433042488619116</v>
      </c>
      <c r="Q65">
        <v>0.80411193603655051</v>
      </c>
      <c r="R65">
        <v>0.74581166955517042</v>
      </c>
      <c r="S65">
        <v>0.77058306475241722</v>
      </c>
      <c r="T65">
        <v>0.76336024605920805</v>
      </c>
      <c r="U65">
        <v>0.76187798706775367</v>
      </c>
      <c r="V65">
        <v>0.75894175087998184</v>
      </c>
      <c r="W65">
        <v>0.76779867153148096</v>
      </c>
      <c r="X65">
        <v>0.78125</v>
      </c>
      <c r="Y65">
        <v>0.79054242002781638</v>
      </c>
      <c r="Z65">
        <v>0.80169565488435879</v>
      </c>
      <c r="AA65">
        <v>0.81530017921146958</v>
      </c>
      <c r="AB65">
        <v>0.81963774048301274</v>
      </c>
      <c r="AC65">
        <v>0.7930319729021168</v>
      </c>
      <c r="AS65" s="81" t="s">
        <v>893</v>
      </c>
      <c r="AT65" s="82">
        <v>0.64799154334038056</v>
      </c>
      <c r="AU65" s="82">
        <v>0.6761939218523878</v>
      </c>
      <c r="AV65" s="82">
        <v>0.65991902834008098</v>
      </c>
      <c r="AW65" s="82">
        <v>0.6253462603878116</v>
      </c>
      <c r="AX65" s="82">
        <v>0.66605029585798814</v>
      </c>
      <c r="AY65" s="82">
        <v>0.66838665290677679</v>
      </c>
      <c r="AZ65" s="82">
        <v>0.62016021361815754</v>
      </c>
      <c r="BA65" s="82">
        <v>0.64853430039286797</v>
      </c>
      <c r="BB65" s="82">
        <v>4.3340380549682873E-2</v>
      </c>
      <c r="BC65" s="82">
        <v>5.1193921852387844E-2</v>
      </c>
      <c r="BD65" s="82">
        <v>5.1450742240215924E-2</v>
      </c>
      <c r="BE65" s="82">
        <v>5.2977839335180056E-2</v>
      </c>
      <c r="BF65" s="82">
        <v>4.7337278106508875E-2</v>
      </c>
      <c r="BG65" s="82">
        <v>4.2999656002751976E-2</v>
      </c>
      <c r="BH65" s="82">
        <v>4.8898531375166893E-2</v>
      </c>
      <c r="BI65" s="82">
        <v>4.2762163795708671E-2</v>
      </c>
      <c r="BJ65" s="82">
        <v>0.43495934959349591</v>
      </c>
      <c r="BK65" s="82">
        <v>0.47703180212014135</v>
      </c>
      <c r="BL65" s="82">
        <v>0.39344262295081966</v>
      </c>
      <c r="BM65" s="82">
        <v>0.50980392156862742</v>
      </c>
      <c r="BN65" s="82">
        <v>0.3203125</v>
      </c>
      <c r="BO65" s="82">
        <v>0.3</v>
      </c>
      <c r="BP65" s="82">
        <v>0.32081911262798635</v>
      </c>
      <c r="BQ65" s="82">
        <v>0.40282685512367489</v>
      </c>
      <c r="BR65" s="82"/>
      <c r="BS65" s="82"/>
      <c r="BT65" s="82"/>
      <c r="BU65" s="82"/>
      <c r="BV65" s="82"/>
      <c r="BW65" s="82"/>
      <c r="BX65" s="82"/>
      <c r="BY65" s="94" t="s">
        <v>893</v>
      </c>
      <c r="BZ65" s="2">
        <v>9.2059838895281937E-2</v>
      </c>
      <c r="CA65" s="2">
        <v>0.25354813962408901</v>
      </c>
      <c r="CB65" s="2">
        <v>0.52972765630993479</v>
      </c>
      <c r="CC65" s="2">
        <v>9.2059838895281933E-3</v>
      </c>
      <c r="CD65" s="2">
        <v>9.9731492136555435E-3</v>
      </c>
      <c r="CE65" s="2">
        <v>0.10548523206751055</v>
      </c>
      <c r="CF65" s="2">
        <v>1</v>
      </c>
      <c r="CJ65" s="2"/>
      <c r="CL65" s="94" t="s">
        <v>893</v>
      </c>
      <c r="CM65" s="2">
        <v>8.8986141502552879E-2</v>
      </c>
      <c r="CN65" s="2">
        <v>0.27498176513493799</v>
      </c>
      <c r="CO65" s="2">
        <v>0.54412837345003651</v>
      </c>
      <c r="CP65" s="2">
        <v>1.1670313639679067E-2</v>
      </c>
      <c r="CQ65" s="2">
        <v>7.2939460247994168E-3</v>
      </c>
      <c r="CR65" s="2">
        <v>7.2939460247994164E-2</v>
      </c>
      <c r="CS65" s="2">
        <v>1</v>
      </c>
      <c r="CZ65" s="94" t="s">
        <v>893</v>
      </c>
      <c r="DA65" s="2">
        <v>0.10398613518197573</v>
      </c>
      <c r="DB65" s="2">
        <v>0.28639514731369153</v>
      </c>
      <c r="DC65" s="2">
        <v>0.59835355285961866</v>
      </c>
      <c r="DD65" s="2">
        <v>1.1265164644714038E-2</v>
      </c>
      <c r="DE65" s="2">
        <v>1</v>
      </c>
      <c r="DF65" s="2"/>
      <c r="DG65" s="94" t="s">
        <v>893</v>
      </c>
      <c r="DH65" s="2">
        <v>9.7211155378486055E-2</v>
      </c>
      <c r="DI65" s="2">
        <v>0.30039840637450199</v>
      </c>
      <c r="DJ65" s="2">
        <v>0.59442231075697216</v>
      </c>
      <c r="DK65" s="2">
        <v>7.9681274900398405E-3</v>
      </c>
      <c r="DL65" s="2">
        <v>1</v>
      </c>
    </row>
    <row r="66" spans="1:116">
      <c r="A66" t="str">
        <f t="shared" si="6"/>
        <v>ICB - SOUTH EAST LONDON ICB</v>
      </c>
      <c r="B66" t="s">
        <v>875</v>
      </c>
      <c r="C66" t="s">
        <v>891</v>
      </c>
      <c r="D66" s="3">
        <f t="shared" si="15"/>
        <v>0.63320463320463316</v>
      </c>
      <c r="E66" s="3">
        <f t="shared" si="10"/>
        <v>0.5024390243902439</v>
      </c>
      <c r="F66" s="3">
        <f t="shared" si="16"/>
        <v>3.0442530442530442E-2</v>
      </c>
      <c r="G66" s="3">
        <f t="shared" si="13"/>
        <v>0</v>
      </c>
      <c r="H66" s="3">
        <f t="shared" si="14"/>
        <v>0.84239175948413025</v>
      </c>
      <c r="I66" s="3">
        <f t="shared" si="17"/>
        <v>0.12677519916868721</v>
      </c>
      <c r="J66" s="3">
        <f t="shared" si="18"/>
        <v>0.10459106111280024</v>
      </c>
      <c r="K66" s="3">
        <f t="shared" si="19"/>
        <v>0.12243797195253506</v>
      </c>
      <c r="L66" s="3">
        <f t="shared" si="20"/>
        <v>0.11163227016885553</v>
      </c>
      <c r="N66" s="95" t="s">
        <v>272</v>
      </c>
      <c r="O66">
        <v>0.85010128291694798</v>
      </c>
      <c r="P66">
        <v>0.85010128291694798</v>
      </c>
      <c r="Q66">
        <v>0.78385698808234017</v>
      </c>
      <c r="R66">
        <v>0.79829059829059834</v>
      </c>
      <c r="S66">
        <v>0.80425531914893622</v>
      </c>
      <c r="T66">
        <v>0.78935820076796492</v>
      </c>
      <c r="U66">
        <v>0.79826635145784086</v>
      </c>
      <c r="V66">
        <v>0.79271798147556694</v>
      </c>
      <c r="W66">
        <v>0.79994622210271582</v>
      </c>
      <c r="X66">
        <v>0.79986385296119811</v>
      </c>
      <c r="Y66">
        <v>0.80900900900900896</v>
      </c>
      <c r="Z66">
        <v>0.8134152956065811</v>
      </c>
      <c r="AA66">
        <v>0.81586173477628821</v>
      </c>
      <c r="AB66">
        <v>0.81863905325443787</v>
      </c>
      <c r="AC66">
        <v>0.80374800472646613</v>
      </c>
      <c r="AS66" s="81" t="s">
        <v>894</v>
      </c>
      <c r="AT66" s="82">
        <v>0.33421610169491528</v>
      </c>
      <c r="AU66" s="82">
        <v>0.52335396736072026</v>
      </c>
      <c r="AV66" s="82">
        <v>0.50517346317711498</v>
      </c>
      <c r="AW66" s="82">
        <v>0.44753410283315842</v>
      </c>
      <c r="AX66" s="82">
        <v>0.53190287972896666</v>
      </c>
      <c r="AY66" s="82">
        <v>0.56863753213367607</v>
      </c>
      <c r="AZ66" s="82">
        <v>0.52378190255220414</v>
      </c>
      <c r="BA66" s="82">
        <v>0.49352051835853133</v>
      </c>
      <c r="BB66" s="82">
        <v>3.045550847457627E-2</v>
      </c>
      <c r="BC66" s="82">
        <v>3.1795160382667415E-2</v>
      </c>
      <c r="BD66" s="82">
        <v>4.9300060864272674E-2</v>
      </c>
      <c r="BE66" s="82">
        <v>3.8037775445960126E-2</v>
      </c>
      <c r="BF66" s="82">
        <v>4.3195934500282328E-2</v>
      </c>
      <c r="BG66" s="82">
        <v>3.1876606683804626E-2</v>
      </c>
      <c r="BH66" s="82">
        <v>4.4373549883990719E-2</v>
      </c>
      <c r="BI66" s="82">
        <v>4.1846652267818578E-2</v>
      </c>
      <c r="BJ66" s="82">
        <v>0.32173913043478258</v>
      </c>
      <c r="BK66" s="82">
        <v>0.18584070796460178</v>
      </c>
      <c r="BL66" s="82">
        <v>0.38271604938271603</v>
      </c>
      <c r="BM66" s="82">
        <v>0.43448275862068964</v>
      </c>
      <c r="BN66" s="82">
        <v>0.45751633986928103</v>
      </c>
      <c r="BO66" s="82">
        <v>0.38709677419354838</v>
      </c>
      <c r="BP66" s="82">
        <v>0.41830065359477125</v>
      </c>
      <c r="BQ66" s="82">
        <v>0.36774193548387096</v>
      </c>
      <c r="BR66" s="82"/>
      <c r="BS66" s="82"/>
      <c r="BT66" s="82"/>
      <c r="BU66" s="82"/>
      <c r="BV66" s="82"/>
      <c r="BW66" s="82"/>
      <c r="BX66" s="82"/>
      <c r="BY66" s="94" t="s">
        <v>894</v>
      </c>
      <c r="BZ66" s="2">
        <v>3.1720856463124504E-3</v>
      </c>
      <c r="CA66" s="2">
        <v>0.27914353687549565</v>
      </c>
      <c r="CB66" s="2">
        <v>0.56225218080888184</v>
      </c>
      <c r="CC66" s="2">
        <v>0</v>
      </c>
      <c r="CD66" s="2">
        <v>9.1990483743061069E-2</v>
      </c>
      <c r="CE66" s="2">
        <v>6.3441712926249005E-2</v>
      </c>
      <c r="CF66" s="2">
        <v>1</v>
      </c>
      <c r="CJ66" s="2"/>
      <c r="CL66" s="94" t="s">
        <v>894</v>
      </c>
      <c r="CM66" s="2">
        <v>3.1645569620253164E-3</v>
      </c>
      <c r="CN66" s="2">
        <v>0.32911392405063289</v>
      </c>
      <c r="CO66" s="2">
        <v>0.59018987341772156</v>
      </c>
      <c r="CP66" s="2">
        <v>6.9620253164556958E-2</v>
      </c>
      <c r="CQ66" s="2">
        <v>7.9113924050632917E-3</v>
      </c>
      <c r="CR66" s="2">
        <v>0</v>
      </c>
      <c r="CS66" s="2">
        <v>1</v>
      </c>
      <c r="CZ66" s="94" t="s">
        <v>894</v>
      </c>
      <c r="DA66" s="2">
        <v>3.3869602032176121E-3</v>
      </c>
      <c r="DB66" s="2">
        <v>0.29805249788314986</v>
      </c>
      <c r="DC66" s="2">
        <v>0.60033869602032175</v>
      </c>
      <c r="DD66" s="2">
        <v>9.8221845893310747E-2</v>
      </c>
      <c r="DE66" s="2">
        <v>1</v>
      </c>
      <c r="DF66" s="2"/>
      <c r="DG66" s="94" t="s">
        <v>894</v>
      </c>
      <c r="DH66" s="2">
        <v>3.4013605442176869E-3</v>
      </c>
      <c r="DI66" s="2">
        <v>0.35374149659863946</v>
      </c>
      <c r="DJ66" s="2">
        <v>0.63435374149659862</v>
      </c>
      <c r="DK66" s="2">
        <v>8.5034013605442185E-3</v>
      </c>
      <c r="DL66" s="2">
        <v>1</v>
      </c>
    </row>
    <row r="67" spans="1:116">
      <c r="A67" t="str">
        <f t="shared" si="6"/>
        <v>ICB - SOUTH WEST LONDON ICB</v>
      </c>
      <c r="B67" t="s">
        <v>875</v>
      </c>
      <c r="C67" t="s">
        <v>892</v>
      </c>
      <c r="D67" s="3">
        <f t="shared" si="15"/>
        <v>0.61467598475222363</v>
      </c>
      <c r="E67" s="3">
        <f t="shared" si="10"/>
        <v>0.7225433526011561</v>
      </c>
      <c r="F67" s="3">
        <f t="shared" si="16"/>
        <v>2.7477763659466328E-2</v>
      </c>
      <c r="G67" s="3">
        <f t="shared" si="13"/>
        <v>0</v>
      </c>
      <c r="H67" s="3">
        <f t="shared" si="14"/>
        <v>0.85450072886297379</v>
      </c>
      <c r="I67" s="3">
        <f t="shared" si="17"/>
        <v>0.20458477508650519</v>
      </c>
      <c r="J67" s="3">
        <f t="shared" si="18"/>
        <v>0.12787627310448887</v>
      </c>
      <c r="K67" s="3">
        <f t="shared" si="19"/>
        <v>0.14904679376083188</v>
      </c>
      <c r="L67" s="3">
        <f t="shared" si="20"/>
        <v>0.11103100216294159</v>
      </c>
      <c r="N67" s="95" t="s">
        <v>257</v>
      </c>
      <c r="O67">
        <v>0.87203098735657381</v>
      </c>
      <c r="P67">
        <v>0.87203098735657381</v>
      </c>
      <c r="Q67">
        <v>0.81508658643968301</v>
      </c>
      <c r="R67">
        <v>0.71902268760907506</v>
      </c>
      <c r="S67">
        <v>0.75290437890974082</v>
      </c>
      <c r="T67">
        <v>0.74933412252145604</v>
      </c>
      <c r="U67">
        <v>0.74169580419580416</v>
      </c>
      <c r="V67">
        <v>0.74031007751937983</v>
      </c>
      <c r="W67">
        <v>0.75064562410329982</v>
      </c>
      <c r="X67">
        <v>0.77132486388384758</v>
      </c>
      <c r="Y67">
        <v>0.78071390516782102</v>
      </c>
      <c r="Z67">
        <v>0.79552806850618463</v>
      </c>
      <c r="AA67">
        <v>0.81500214316330899</v>
      </c>
      <c r="AB67">
        <v>0.82016583229036299</v>
      </c>
      <c r="AC67">
        <v>0.78730243177938863</v>
      </c>
      <c r="AS67" s="81" t="s">
        <v>895</v>
      </c>
      <c r="AT67" s="82">
        <v>0.40859545312986606</v>
      </c>
      <c r="AU67" s="82">
        <v>0.46358044674651994</v>
      </c>
      <c r="AV67" s="82">
        <v>0.4604173567406426</v>
      </c>
      <c r="AW67" s="82">
        <v>0.47834394904458599</v>
      </c>
      <c r="AX67" s="82">
        <v>0.55037957211870259</v>
      </c>
      <c r="AY67" s="82">
        <v>0.55663430420711979</v>
      </c>
      <c r="AZ67" s="82">
        <v>0.47781249999999997</v>
      </c>
      <c r="BA67" s="82">
        <v>0.46413502109704641</v>
      </c>
      <c r="BB67" s="82">
        <v>3.5191529118654627E-2</v>
      </c>
      <c r="BC67" s="82">
        <v>3.8523794108125606E-2</v>
      </c>
      <c r="BD67" s="82">
        <v>4.2398145081152701E-2</v>
      </c>
      <c r="BE67" s="82">
        <v>3.8375796178343947E-2</v>
      </c>
      <c r="BF67" s="82">
        <v>4.8999309868875088E-2</v>
      </c>
      <c r="BG67" s="82">
        <v>4.1747572815533977E-2</v>
      </c>
      <c r="BH67" s="82">
        <v>4.4062499999999998E-2</v>
      </c>
      <c r="BI67" s="82">
        <v>3.6919831223628692E-2</v>
      </c>
      <c r="BJ67" s="82">
        <v>0.36283185840707965</v>
      </c>
      <c r="BK67" s="82">
        <v>0.37394957983193278</v>
      </c>
      <c r="BL67" s="82">
        <v>0.390625</v>
      </c>
      <c r="BM67" s="82">
        <v>0.31535269709543567</v>
      </c>
      <c r="BN67" s="82">
        <v>0.39084507042253519</v>
      </c>
      <c r="BO67" s="82">
        <v>0.47674418604651164</v>
      </c>
      <c r="BP67" s="82">
        <v>0.3475177304964539</v>
      </c>
      <c r="BQ67" s="82">
        <v>0.38095238095238093</v>
      </c>
      <c r="BR67" s="82"/>
      <c r="BS67" s="82"/>
      <c r="BT67" s="82"/>
      <c r="BU67" s="82"/>
      <c r="BV67" s="82"/>
      <c r="BW67" s="82"/>
      <c r="BX67" s="82"/>
      <c r="BY67" s="94" t="s">
        <v>895</v>
      </c>
      <c r="BZ67" s="2">
        <v>0.25088214537755821</v>
      </c>
      <c r="CA67" s="2">
        <v>0.20359915314043756</v>
      </c>
      <c r="CB67" s="2">
        <v>0.35462244177840507</v>
      </c>
      <c r="CC67" s="2">
        <v>2.4700070571630206E-3</v>
      </c>
      <c r="CD67" s="2">
        <v>4.1284403669724773E-2</v>
      </c>
      <c r="CE67" s="2">
        <v>0.14714184897671137</v>
      </c>
      <c r="CF67" s="2">
        <v>1</v>
      </c>
      <c r="CJ67" s="2"/>
      <c r="CL67" s="94" t="s">
        <v>895</v>
      </c>
      <c r="CM67" s="2">
        <v>0.17804154302670624</v>
      </c>
      <c r="CN67" s="2">
        <v>0.24629080118694363</v>
      </c>
      <c r="CO67" s="2">
        <v>0.39406528189910978</v>
      </c>
      <c r="CP67" s="2">
        <v>8.3086053412462901E-3</v>
      </c>
      <c r="CQ67" s="2">
        <v>4.2136498516320474E-2</v>
      </c>
      <c r="CR67" s="2">
        <v>0.13115727002967359</v>
      </c>
      <c r="CS67" s="2">
        <v>1</v>
      </c>
      <c r="CZ67" s="94" t="s">
        <v>895</v>
      </c>
      <c r="DA67" s="2">
        <v>0.29502074688796681</v>
      </c>
      <c r="DB67" s="2">
        <v>0.23941908713692947</v>
      </c>
      <c r="DC67" s="2">
        <v>0.4170124481327801</v>
      </c>
      <c r="DD67" s="2">
        <v>4.8547717842323652E-2</v>
      </c>
      <c r="DE67" s="2">
        <v>1</v>
      </c>
      <c r="DF67" s="2"/>
      <c r="DG67" s="94" t="s">
        <v>895</v>
      </c>
      <c r="DH67" s="2">
        <v>0.20689655172413793</v>
      </c>
      <c r="DI67" s="2">
        <v>0.28620689655172415</v>
      </c>
      <c r="DJ67" s="2">
        <v>0.45793103448275863</v>
      </c>
      <c r="DK67" s="2">
        <v>4.8965517241379312E-2</v>
      </c>
      <c r="DL67" s="2">
        <v>1</v>
      </c>
    </row>
    <row r="68" spans="1:116">
      <c r="A68" t="str">
        <f t="shared" si="6"/>
        <v>ICB - SOUTH YORKSHIRE ICB</v>
      </c>
      <c r="B68" t="s">
        <v>875</v>
      </c>
      <c r="C68" t="s">
        <v>893</v>
      </c>
      <c r="D68" s="3">
        <f t="shared" si="15"/>
        <v>0.64853430039286797</v>
      </c>
      <c r="E68" s="3">
        <f t="shared" si="10"/>
        <v>0.40282685512367489</v>
      </c>
      <c r="F68" s="3">
        <f t="shared" si="16"/>
        <v>4.2762163795708671E-2</v>
      </c>
      <c r="G68" s="3">
        <f t="shared" si="13"/>
        <v>0</v>
      </c>
      <c r="H68" s="3">
        <f t="shared" si="14"/>
        <v>0.87618203309692666</v>
      </c>
      <c r="I68" s="3">
        <f t="shared" si="17"/>
        <v>7.9238754325259522E-2</v>
      </c>
      <c r="J68" s="3">
        <f t="shared" si="18"/>
        <v>7.3391630231105565E-2</v>
      </c>
      <c r="K68" s="3">
        <f t="shared" si="19"/>
        <v>8.0825958702064896E-2</v>
      </c>
      <c r="L68" s="3">
        <f t="shared" si="20"/>
        <v>5.4525627044711013E-2</v>
      </c>
      <c r="N68" s="81" t="s">
        <v>190</v>
      </c>
      <c r="O68">
        <v>0.86103182788477683</v>
      </c>
      <c r="P68">
        <v>0.86103182788477683</v>
      </c>
      <c r="Q68">
        <v>0.80821785524600454</v>
      </c>
      <c r="R68">
        <v>0.68855932203389836</v>
      </c>
      <c r="S68">
        <v>0.70979554470552331</v>
      </c>
      <c r="T68">
        <v>0.72370839289360833</v>
      </c>
      <c r="U68">
        <v>0.73475235366352842</v>
      </c>
      <c r="V68">
        <v>0.73740627603443487</v>
      </c>
      <c r="W68">
        <v>0.74080236642632646</v>
      </c>
      <c r="X68">
        <v>0.75791757049891539</v>
      </c>
      <c r="Y68">
        <v>0.76743940990516335</v>
      </c>
      <c r="Z68">
        <v>0.77622997530551507</v>
      </c>
      <c r="AA68">
        <v>0.78539416226154912</v>
      </c>
      <c r="AB68">
        <v>0.79536387577898882</v>
      </c>
      <c r="AC68">
        <v>0.7702076709388449</v>
      </c>
      <c r="AS68" s="81" t="s">
        <v>864</v>
      </c>
      <c r="AT68" s="82">
        <v>0.66787527193618568</v>
      </c>
      <c r="AU68" s="82">
        <v>0.72237569060773477</v>
      </c>
      <c r="AV68" s="82">
        <v>0.64912069380872084</v>
      </c>
      <c r="AW68" s="82">
        <v>0.62917017945320963</v>
      </c>
      <c r="AX68" s="82">
        <v>0.68335173598331489</v>
      </c>
      <c r="AY68" s="82">
        <v>0.75024050024050026</v>
      </c>
      <c r="AZ68" s="82">
        <v>0.75208977441887093</v>
      </c>
      <c r="BA68" s="82">
        <v>0.76471907592239541</v>
      </c>
      <c r="BB68" s="82">
        <v>4.060913705583756E-2</v>
      </c>
      <c r="BC68" s="82">
        <v>3.5723254645906581E-2</v>
      </c>
      <c r="BD68" s="82">
        <v>3.6979041194892794E-2</v>
      </c>
      <c r="BE68" s="82">
        <v>3.7576779477297359E-2</v>
      </c>
      <c r="BF68" s="82">
        <v>4.2448779290884552E-2</v>
      </c>
      <c r="BG68" s="82">
        <v>3.3670033670033669E-2</v>
      </c>
      <c r="BH68" s="82">
        <v>3.2749341577922822E-2</v>
      </c>
      <c r="BI68" s="82">
        <v>3.207356734327689E-2</v>
      </c>
      <c r="BJ68" s="82">
        <v>0.43898809523809523</v>
      </c>
      <c r="BK68" s="82">
        <v>0.55536028119507908</v>
      </c>
      <c r="BL68" s="82">
        <v>0.44462540716612375</v>
      </c>
      <c r="BM68" s="82">
        <v>0.44551282051282054</v>
      </c>
      <c r="BN68" s="82">
        <v>0.48988439306358383</v>
      </c>
      <c r="BO68" s="82">
        <v>0.59107142857142858</v>
      </c>
      <c r="BP68" s="82">
        <v>0.56293706293706292</v>
      </c>
      <c r="BQ68" s="82">
        <v>0.58216783216783219</v>
      </c>
      <c r="BR68" s="82"/>
      <c r="BS68" s="82"/>
      <c r="BT68" s="82"/>
      <c r="BU68" s="82"/>
      <c r="BV68" s="82"/>
      <c r="BW68" s="82"/>
      <c r="BX68" s="82"/>
      <c r="BY68" s="94" t="s">
        <v>864</v>
      </c>
      <c r="BZ68" s="2">
        <v>0.23432141107300342</v>
      </c>
      <c r="CA68" s="2">
        <v>0.18189612934835864</v>
      </c>
      <c r="CB68" s="2">
        <v>0.38706516413522785</v>
      </c>
      <c r="CC68" s="2">
        <v>1.5923566878980893E-3</v>
      </c>
      <c r="CD68" s="2">
        <v>5.5120039196472313E-3</v>
      </c>
      <c r="CE68" s="2">
        <v>0.18961293483586478</v>
      </c>
      <c r="CF68" s="2">
        <v>1</v>
      </c>
      <c r="CJ68" s="2"/>
      <c r="CL68" s="94" t="s">
        <v>864</v>
      </c>
      <c r="CM68" s="2">
        <v>0.13121806937348748</v>
      </c>
      <c r="CN68" s="2">
        <v>0.25786501747781659</v>
      </c>
      <c r="CO68" s="2">
        <v>0.48211884915299813</v>
      </c>
      <c r="CP68" s="2">
        <v>1.3444474321054048E-3</v>
      </c>
      <c r="CQ68" s="2">
        <v>3.4955633234740524E-3</v>
      </c>
      <c r="CR68" s="2">
        <v>0.12395805324011831</v>
      </c>
      <c r="CS68" s="2">
        <v>1</v>
      </c>
      <c r="CZ68" s="94" t="s">
        <v>864</v>
      </c>
      <c r="DA68" s="2">
        <v>0.28971679539603212</v>
      </c>
      <c r="DB68" s="2">
        <v>0.22489777373920944</v>
      </c>
      <c r="DC68" s="2">
        <v>0.47857034681205513</v>
      </c>
      <c r="DD68" s="2">
        <v>6.8150840527033164E-3</v>
      </c>
      <c r="DE68" s="2">
        <v>1</v>
      </c>
      <c r="DF68" s="2"/>
      <c r="DG68" s="94" t="s">
        <v>864</v>
      </c>
      <c r="DH68" s="2">
        <v>0.15001537042729787</v>
      </c>
      <c r="DI68" s="2">
        <v>0.29480479557331696</v>
      </c>
      <c r="DJ68" s="2">
        <v>0.55118352290193673</v>
      </c>
      <c r="DK68" s="2">
        <v>3.9963110974485091E-3</v>
      </c>
      <c r="DL68" s="2">
        <v>1</v>
      </c>
    </row>
    <row r="69" spans="1:116">
      <c r="A69" t="str">
        <f t="shared" si="6"/>
        <v>ICB - STAFFORDSHIRE AND STOKE-ON-TRENT ICB</v>
      </c>
      <c r="B69" t="s">
        <v>875</v>
      </c>
      <c r="C69" t="s">
        <v>894</v>
      </c>
      <c r="D69" s="3">
        <f t="shared" si="15"/>
        <v>0.49352051835853133</v>
      </c>
      <c r="E69" s="3">
        <f t="shared" si="10"/>
        <v>0.36774193548387096</v>
      </c>
      <c r="F69" s="3">
        <f t="shared" si="16"/>
        <v>4.1846652267818578E-2</v>
      </c>
      <c r="G69" s="3">
        <f t="shared" si="13"/>
        <v>0</v>
      </c>
      <c r="H69" s="3">
        <f t="shared" si="14"/>
        <v>0.81781986441407506</v>
      </c>
      <c r="I69" s="3">
        <f t="shared" si="17"/>
        <v>0.29881656804733731</v>
      </c>
      <c r="J69" s="3">
        <f t="shared" si="18"/>
        <v>0</v>
      </c>
      <c r="K69" s="3">
        <f t="shared" si="19"/>
        <v>0.1856763925729443</v>
      </c>
      <c r="L69" s="3">
        <f t="shared" si="20"/>
        <v>0</v>
      </c>
      <c r="N69" s="94" t="s">
        <v>240</v>
      </c>
      <c r="O69">
        <v>0.85345050400620315</v>
      </c>
      <c r="P69">
        <v>0.85345050400620315</v>
      </c>
      <c r="Q69">
        <v>0.79775106228624726</v>
      </c>
      <c r="R69">
        <v>0.61506524317912215</v>
      </c>
      <c r="S69">
        <v>0.66607036374478235</v>
      </c>
      <c r="T69">
        <v>0.68631368631368628</v>
      </c>
      <c r="U69">
        <v>0.71336852618062496</v>
      </c>
      <c r="V69">
        <v>0.71213000580383057</v>
      </c>
      <c r="W69">
        <v>0.71802045147597915</v>
      </c>
      <c r="X69">
        <v>0.74977475632729951</v>
      </c>
      <c r="Y69">
        <v>0.76047816896275233</v>
      </c>
      <c r="Z69">
        <v>0.77706796628029506</v>
      </c>
      <c r="AA69">
        <v>0.78762923779754745</v>
      </c>
      <c r="AB69">
        <v>0.79389648169493388</v>
      </c>
      <c r="AC69">
        <v>0.75881188118811882</v>
      </c>
      <c r="AS69" s="81" t="s">
        <v>896</v>
      </c>
      <c r="AT69" s="82">
        <v>0.82617111885404571</v>
      </c>
      <c r="AU69" s="82">
        <v>0.8292775665399239</v>
      </c>
      <c r="AV69" s="82">
        <v>0.81032588795313076</v>
      </c>
      <c r="AW69" s="82">
        <v>0.78701904391760591</v>
      </c>
      <c r="AX69" s="82">
        <v>0.765625</v>
      </c>
      <c r="AY69" s="82">
        <v>0.78779527559055118</v>
      </c>
      <c r="AZ69" s="82">
        <v>0.75504107542942489</v>
      </c>
      <c r="BA69" s="82">
        <v>0.79844137442437124</v>
      </c>
      <c r="BB69" s="82">
        <v>3.5230352303523033E-2</v>
      </c>
      <c r="BC69" s="82">
        <v>3.193916349809886E-2</v>
      </c>
      <c r="BD69" s="82">
        <v>3.4236543390699377E-2</v>
      </c>
      <c r="BE69" s="82">
        <v>4.5083560046638167E-2</v>
      </c>
      <c r="BF69" s="82">
        <v>4.1385135135135136E-2</v>
      </c>
      <c r="BG69" s="82">
        <v>3.2086614173228348E-2</v>
      </c>
      <c r="BH69" s="82">
        <v>3.6034353995519047E-2</v>
      </c>
      <c r="BI69" s="82">
        <v>2.745306411618845E-2</v>
      </c>
      <c r="BJ69" s="82">
        <v>0.6428571428571429</v>
      </c>
      <c r="BK69" s="82">
        <v>0.76190476190476186</v>
      </c>
      <c r="BL69" s="82">
        <v>0.61497326203208558</v>
      </c>
      <c r="BM69" s="82">
        <v>0.63793103448275867</v>
      </c>
      <c r="BN69" s="82">
        <v>0.73979591836734693</v>
      </c>
      <c r="BO69" s="82">
        <v>0.77300613496932513</v>
      </c>
      <c r="BP69" s="82">
        <v>0.71502590673575128</v>
      </c>
      <c r="BQ69" s="82">
        <v>0.83225806451612905</v>
      </c>
      <c r="BR69" s="82"/>
      <c r="BS69" s="82"/>
      <c r="BT69" s="82"/>
      <c r="BU69" s="82"/>
      <c r="BV69" s="82"/>
      <c r="BW69" s="82"/>
      <c r="BX69" s="82"/>
      <c r="BY69" s="94" t="s">
        <v>896</v>
      </c>
      <c r="BZ69" s="2">
        <v>0.26886094674556216</v>
      </c>
      <c r="CA69" s="2">
        <v>0.17233727810650887</v>
      </c>
      <c r="CB69" s="2">
        <v>0.34430473372781067</v>
      </c>
      <c r="CC69" s="2">
        <v>0</v>
      </c>
      <c r="CD69" s="2">
        <v>0</v>
      </c>
      <c r="CE69" s="2">
        <v>0.21449704142011836</v>
      </c>
      <c r="CF69" s="2">
        <v>1</v>
      </c>
      <c r="CJ69" s="2"/>
      <c r="CL69" s="94" t="s">
        <v>896</v>
      </c>
      <c r="CM69" s="2">
        <v>0.14774774774774774</v>
      </c>
      <c r="CN69" s="2">
        <v>0.25945945945945947</v>
      </c>
      <c r="CO69" s="2">
        <v>0.46036036036036038</v>
      </c>
      <c r="CP69" s="2">
        <v>0</v>
      </c>
      <c r="CQ69" s="2">
        <v>0</v>
      </c>
      <c r="CR69" s="2">
        <v>0.13243243243243244</v>
      </c>
      <c r="CS69" s="2">
        <v>1</v>
      </c>
      <c r="CZ69" s="94" t="s">
        <v>896</v>
      </c>
      <c r="DA69" s="2">
        <v>0.34227871939736348</v>
      </c>
      <c r="DB69" s="2">
        <v>0.21939736346516009</v>
      </c>
      <c r="DC69" s="2">
        <v>0.43832391713747648</v>
      </c>
      <c r="DD69" s="2">
        <v>0</v>
      </c>
      <c r="DE69" s="2">
        <v>1</v>
      </c>
      <c r="DF69" s="2"/>
      <c r="DG69" s="94" t="s">
        <v>896</v>
      </c>
      <c r="DH69" s="2">
        <v>0.17030114226375909</v>
      </c>
      <c r="DI69" s="2">
        <v>0.29906542056074764</v>
      </c>
      <c r="DJ69" s="2">
        <v>0.53063343717549327</v>
      </c>
      <c r="DK69" s="2">
        <v>0</v>
      </c>
      <c r="DL69" s="2">
        <v>1</v>
      </c>
    </row>
    <row r="70" spans="1:116">
      <c r="A70" t="str">
        <f t="shared" ref="A70:A73" si="21">B70&amp;" - "&amp;C70</f>
        <v>ICB - SUFFOLK AND NORTH EAST ESSEX ICB</v>
      </c>
      <c r="B70" t="s">
        <v>875</v>
      </c>
      <c r="C70" t="s">
        <v>895</v>
      </c>
      <c r="D70" s="3">
        <f t="shared" si="15"/>
        <v>0.46413502109704641</v>
      </c>
      <c r="E70" s="3">
        <f t="shared" si="10"/>
        <v>0.38095238095238093</v>
      </c>
      <c r="F70" s="3">
        <f t="shared" si="16"/>
        <v>3.6919831223628692E-2</v>
      </c>
      <c r="G70" s="3">
        <f t="shared" si="13"/>
        <v>0</v>
      </c>
      <c r="H70" s="3">
        <f t="shared" si="14"/>
        <v>0.86124094950050412</v>
      </c>
      <c r="I70" s="3">
        <f t="shared" si="17"/>
        <v>0.28915662650602408</v>
      </c>
      <c r="J70" s="3">
        <f t="shared" si="18"/>
        <v>4.488680718188915E-2</v>
      </c>
      <c r="K70" s="3">
        <f t="shared" si="19"/>
        <v>0.13221329437545654</v>
      </c>
      <c r="L70" s="3">
        <f t="shared" si="20"/>
        <v>3.0090972708187544E-2</v>
      </c>
      <c r="N70" s="95" t="s">
        <v>251</v>
      </c>
      <c r="O70">
        <v>0.83777889615836265</v>
      </c>
      <c r="P70">
        <v>0.83777889615836265</v>
      </c>
      <c r="Q70">
        <v>0.77906976744186052</v>
      </c>
      <c r="R70">
        <v>0.657258064516129</v>
      </c>
      <c r="S70">
        <v>0.69038076152304606</v>
      </c>
      <c r="T70">
        <v>0.75305291723202172</v>
      </c>
      <c r="U70">
        <v>0.78498293515358364</v>
      </c>
      <c r="V70">
        <v>0.77777777777777779</v>
      </c>
      <c r="W70">
        <v>0.79947142385199865</v>
      </c>
      <c r="X70">
        <v>0.81711409395973156</v>
      </c>
      <c r="Y70">
        <v>0.82117061021170612</v>
      </c>
      <c r="Z70">
        <v>0.82169324051201442</v>
      </c>
      <c r="AA70">
        <v>0.82303600654664488</v>
      </c>
      <c r="AB70">
        <v>0.82896706586826352</v>
      </c>
      <c r="AC70">
        <v>0.80125938733902813</v>
      </c>
      <c r="AS70" s="81" t="s">
        <v>897</v>
      </c>
      <c r="AT70" s="82">
        <v>0.59250764525993882</v>
      </c>
      <c r="AU70" s="82">
        <v>0.62615551930396951</v>
      </c>
      <c r="AV70" s="82">
        <v>0.51153460381143434</v>
      </c>
      <c r="AW70" s="82">
        <v>0.50266602035870089</v>
      </c>
      <c r="AX70" s="82">
        <v>0.63427047988366458</v>
      </c>
      <c r="AY70" s="82">
        <v>0.73092072870507141</v>
      </c>
      <c r="AZ70" s="82">
        <v>0.72355430183356839</v>
      </c>
      <c r="BA70" s="82">
        <v>0.73014376620315813</v>
      </c>
      <c r="BB70" s="82">
        <v>4.5616717635066258E-2</v>
      </c>
      <c r="BC70" s="82">
        <v>3.8607939097335509E-2</v>
      </c>
      <c r="BD70" s="82">
        <v>4.0120361083249748E-2</v>
      </c>
      <c r="BE70" s="82">
        <v>3.8778477944740666E-2</v>
      </c>
      <c r="BF70" s="82">
        <v>4.374697043141057E-2</v>
      </c>
      <c r="BG70" s="82">
        <v>3.643525356967011E-2</v>
      </c>
      <c r="BH70" s="82">
        <v>3.3027738598965677E-2</v>
      </c>
      <c r="BI70" s="82">
        <v>3.6766438840443082E-2</v>
      </c>
      <c r="BJ70" s="82">
        <v>0.34636871508379891</v>
      </c>
      <c r="BK70" s="82">
        <v>0.45774647887323944</v>
      </c>
      <c r="BL70" s="82">
        <v>0.34687499999999999</v>
      </c>
      <c r="BM70" s="82">
        <v>0.30625000000000002</v>
      </c>
      <c r="BN70" s="82">
        <v>0.38504155124653738</v>
      </c>
      <c r="BO70" s="82">
        <v>0.47297297297297297</v>
      </c>
      <c r="BP70" s="82">
        <v>0.41992882562277578</v>
      </c>
      <c r="BQ70" s="82">
        <v>0.41987179487179488</v>
      </c>
      <c r="BR70" s="82"/>
      <c r="BS70" s="82"/>
      <c r="BT70" s="82"/>
      <c r="BU70" s="82"/>
      <c r="BV70" s="82"/>
      <c r="BW70" s="82"/>
      <c r="BX70" s="82"/>
      <c r="BY70" s="94" t="s">
        <v>897</v>
      </c>
      <c r="BZ70" s="2">
        <v>0.24236937403000516</v>
      </c>
      <c r="CA70" s="2">
        <v>0.20693222969477496</v>
      </c>
      <c r="CB70" s="2">
        <v>0.39342990170719089</v>
      </c>
      <c r="CC70" s="2">
        <v>2.5866528711846869E-4</v>
      </c>
      <c r="CD70" s="2">
        <v>0</v>
      </c>
      <c r="CE70" s="2">
        <v>0.15700982928091051</v>
      </c>
      <c r="CF70" s="2">
        <v>1</v>
      </c>
      <c r="CJ70" s="2"/>
      <c r="CL70" s="94" t="s">
        <v>897</v>
      </c>
      <c r="CM70" s="2">
        <v>0.13130252100840337</v>
      </c>
      <c r="CN70" s="2">
        <v>0.28308823529411764</v>
      </c>
      <c r="CO70" s="2">
        <v>0.47268907563025209</v>
      </c>
      <c r="CP70" s="2">
        <v>5.2521008403361342E-4</v>
      </c>
      <c r="CQ70" s="2">
        <v>0</v>
      </c>
      <c r="CR70" s="2">
        <v>0.11239495798319328</v>
      </c>
      <c r="CS70" s="2">
        <v>1</v>
      </c>
      <c r="CZ70" s="94" t="s">
        <v>897</v>
      </c>
      <c r="DA70" s="2">
        <v>0.28759975445058317</v>
      </c>
      <c r="DB70" s="2">
        <v>0.24554941682013506</v>
      </c>
      <c r="DC70" s="2">
        <v>0.46685082872928174</v>
      </c>
      <c r="DD70" s="2">
        <v>0</v>
      </c>
      <c r="DE70" s="2">
        <v>1</v>
      </c>
      <c r="DF70" s="2"/>
      <c r="DG70" s="94" t="s">
        <v>897</v>
      </c>
      <c r="DH70" s="2">
        <v>0.14801657785671996</v>
      </c>
      <c r="DI70" s="2">
        <v>0.31912374185908821</v>
      </c>
      <c r="DJ70" s="2">
        <v>0.53285968028419184</v>
      </c>
      <c r="DK70" s="2">
        <v>0</v>
      </c>
      <c r="DL70" s="2">
        <v>1</v>
      </c>
    </row>
    <row r="71" spans="1:116">
      <c r="A71" t="str">
        <f t="shared" si="21"/>
        <v>ICB - SURREY HEARTLANDS ICB</v>
      </c>
      <c r="B71" t="s">
        <v>875</v>
      </c>
      <c r="C71" t="s">
        <v>896</v>
      </c>
      <c r="D71" s="3">
        <f t="shared" si="15"/>
        <v>0.79844137442437124</v>
      </c>
      <c r="E71" s="3">
        <f t="shared" si="10"/>
        <v>0.83225806451612905</v>
      </c>
      <c r="F71" s="3">
        <f t="shared" si="16"/>
        <v>2.745306411618845E-2</v>
      </c>
      <c r="G71" s="3">
        <f t="shared" si="13"/>
        <v>0</v>
      </c>
      <c r="H71" s="3">
        <f t="shared" si="14"/>
        <v>0.82077249175694766</v>
      </c>
      <c r="I71" s="3">
        <f t="shared" si="17"/>
        <v>0.29892387405340776</v>
      </c>
      <c r="J71" s="3">
        <f t="shared" si="18"/>
        <v>0.12425828970331589</v>
      </c>
      <c r="K71" s="3">
        <f t="shared" si="19"/>
        <v>0.13017751479289941</v>
      </c>
      <c r="L71" s="3">
        <f t="shared" si="20"/>
        <v>5.1323175621491579E-2</v>
      </c>
      <c r="N71" s="95" t="s">
        <v>308</v>
      </c>
      <c r="O71">
        <v>0.86043036461446498</v>
      </c>
      <c r="P71">
        <v>0.86043036461446498</v>
      </c>
      <c r="Q71">
        <v>0.8060460939838372</v>
      </c>
      <c r="R71">
        <v>0.59747899159663864</v>
      </c>
      <c r="S71">
        <v>0.65577249575551788</v>
      </c>
      <c r="T71">
        <v>0.65845369583687341</v>
      </c>
      <c r="U71">
        <v>0.68374344493747474</v>
      </c>
      <c r="V71">
        <v>0.68539692910813454</v>
      </c>
      <c r="W71">
        <v>0.68442567107235319</v>
      </c>
      <c r="X71">
        <v>0.7218811537124985</v>
      </c>
      <c r="Y71">
        <v>0.73536685902720522</v>
      </c>
      <c r="Z71">
        <v>0.75854999534060197</v>
      </c>
      <c r="AA71">
        <v>0.77289751447054822</v>
      </c>
      <c r="AB71">
        <v>0.77933980582524276</v>
      </c>
      <c r="AC71">
        <v>0.74104007520178061</v>
      </c>
      <c r="AS71" s="81" t="s">
        <v>866</v>
      </c>
      <c r="AT71" s="82">
        <v>0.60727585219134916</v>
      </c>
      <c r="AU71" s="82">
        <v>0.59311801992152124</v>
      </c>
      <c r="AV71" s="82">
        <v>0.60808756460930369</v>
      </c>
      <c r="AW71" s="82">
        <v>0.60593831075237825</v>
      </c>
      <c r="AX71" s="82">
        <v>0.6643567339560108</v>
      </c>
      <c r="AY71" s="82">
        <v>0.66217404043363615</v>
      </c>
      <c r="AZ71" s="82">
        <v>0.65954456002249084</v>
      </c>
      <c r="BA71" s="82">
        <v>0.70867019793699471</v>
      </c>
      <c r="BB71" s="82">
        <v>5.714694929819536E-2</v>
      </c>
      <c r="BC71" s="82">
        <v>4.4823422879565346E-2</v>
      </c>
      <c r="BD71" s="82">
        <v>4.7278808148373368E-2</v>
      </c>
      <c r="BE71" s="82">
        <v>4.5546266935716347E-2</v>
      </c>
      <c r="BF71" s="82">
        <v>4.8659234709249773E-2</v>
      </c>
      <c r="BG71" s="82">
        <v>4.6000585994726048E-2</v>
      </c>
      <c r="BH71" s="82">
        <v>4.596570143379252E-2</v>
      </c>
      <c r="BI71" s="82">
        <v>4.5441873431837192E-2</v>
      </c>
      <c r="BJ71" s="82">
        <v>0.45864661654135336</v>
      </c>
      <c r="BK71" s="82">
        <v>0.37710437710437711</v>
      </c>
      <c r="BL71" s="82">
        <v>0.40192926045016075</v>
      </c>
      <c r="BM71" s="82">
        <v>0.42088607594936711</v>
      </c>
      <c r="BN71" s="82">
        <v>0.38080495356037153</v>
      </c>
      <c r="BO71" s="82">
        <v>0.5</v>
      </c>
      <c r="BP71" s="82">
        <v>0.32415902140672781</v>
      </c>
      <c r="BQ71" s="82">
        <v>0.47239263803680981</v>
      </c>
      <c r="BR71" s="82"/>
      <c r="BS71" s="82"/>
      <c r="BT71" s="82"/>
      <c r="BU71" s="82"/>
      <c r="BV71" s="82"/>
      <c r="BW71" s="82"/>
      <c r="BX71" s="82"/>
      <c r="BY71" s="94" t="s">
        <v>866</v>
      </c>
      <c r="BZ71" s="2">
        <v>0.16991869918699187</v>
      </c>
      <c r="CA71" s="2">
        <v>0.20135501355013549</v>
      </c>
      <c r="CB71" s="2">
        <v>0.41788617886178864</v>
      </c>
      <c r="CC71" s="2">
        <v>1.0840108401084011E-3</v>
      </c>
      <c r="CD71" s="2">
        <v>2.3306233062330622E-2</v>
      </c>
      <c r="CE71" s="2">
        <v>0.18644986449864498</v>
      </c>
      <c r="CF71" s="2">
        <v>1</v>
      </c>
      <c r="CJ71" s="2"/>
      <c r="CL71" s="94" t="s">
        <v>866</v>
      </c>
      <c r="CM71" s="2">
        <v>0.14140681653372009</v>
      </c>
      <c r="CN71" s="2">
        <v>0.24075416968817984</v>
      </c>
      <c r="CO71" s="2">
        <v>0.47860768672951415</v>
      </c>
      <c r="CP71" s="2">
        <v>1.4503263234227702E-3</v>
      </c>
      <c r="CQ71" s="2">
        <v>8.7019579405366206E-3</v>
      </c>
      <c r="CR71" s="2">
        <v>0.12907904278462654</v>
      </c>
      <c r="CS71" s="2">
        <v>1</v>
      </c>
      <c r="CZ71" s="94" t="s">
        <v>866</v>
      </c>
      <c r="DA71" s="2">
        <v>0.20913942628418947</v>
      </c>
      <c r="DB71" s="2">
        <v>0.24783188792528352</v>
      </c>
      <c r="DC71" s="2">
        <v>0.51434289526350896</v>
      </c>
      <c r="DD71" s="2">
        <v>2.8685790527018012E-2</v>
      </c>
      <c r="DE71" s="2">
        <v>1</v>
      </c>
      <c r="DF71" s="2"/>
      <c r="DG71" s="94" t="s">
        <v>866</v>
      </c>
      <c r="DH71" s="2">
        <v>0.16263552960800667</v>
      </c>
      <c r="DI71" s="2">
        <v>0.27689741451209343</v>
      </c>
      <c r="DJ71" s="2">
        <v>0.55045871559633031</v>
      </c>
      <c r="DK71" s="2">
        <v>1.0008340283569641E-2</v>
      </c>
      <c r="DL71" s="2">
        <v>1</v>
      </c>
    </row>
    <row r="72" spans="1:116">
      <c r="A72" t="str">
        <f t="shared" si="21"/>
        <v>ICB - SUSSEX ICB</v>
      </c>
      <c r="B72" t="s">
        <v>875</v>
      </c>
      <c r="C72" t="s">
        <v>897</v>
      </c>
      <c r="D72" s="3">
        <f t="shared" si="15"/>
        <v>0.73014376620315813</v>
      </c>
      <c r="E72" s="3">
        <f t="shared" si="10"/>
        <v>0.41987179487179488</v>
      </c>
      <c r="F72" s="3">
        <f t="shared" si="16"/>
        <v>3.6766438840443082E-2</v>
      </c>
      <c r="G72" s="3">
        <f t="shared" si="13"/>
        <v>0</v>
      </c>
      <c r="H72" s="3">
        <f t="shared" si="14"/>
        <v>0.80221174764321967</v>
      </c>
      <c r="I72" s="3">
        <f t="shared" si="17"/>
        <v>0.18986604542807223</v>
      </c>
      <c r="J72" s="3">
        <f t="shared" si="18"/>
        <v>0.21812386156648453</v>
      </c>
      <c r="K72" s="3">
        <f t="shared" si="19"/>
        <v>0.1274252753015207</v>
      </c>
      <c r="L72" s="3">
        <f t="shared" si="20"/>
        <v>0.18712702472293266</v>
      </c>
      <c r="N72" s="94" t="s">
        <v>236</v>
      </c>
      <c r="O72">
        <v>0.8675944156076606</v>
      </c>
      <c r="P72">
        <v>0.8675944156076606</v>
      </c>
      <c r="Q72">
        <v>0.81734767673115172</v>
      </c>
      <c r="R72">
        <v>0.76514215080346104</v>
      </c>
      <c r="S72">
        <v>0.75562499999999999</v>
      </c>
      <c r="T72">
        <v>0.7627897264564627</v>
      </c>
      <c r="U72">
        <v>0.7543469734605831</v>
      </c>
      <c r="V72">
        <v>0.76059637912673062</v>
      </c>
      <c r="W72">
        <v>0.76175687666370895</v>
      </c>
      <c r="X72">
        <v>0.76547999391449872</v>
      </c>
      <c r="Y72">
        <v>0.7739136329740357</v>
      </c>
      <c r="Z72">
        <v>0.7754542129008658</v>
      </c>
      <c r="AA72">
        <v>0.78334800792427917</v>
      </c>
      <c r="AB72">
        <v>0.79669183389628451</v>
      </c>
      <c r="AC72">
        <v>0.78069726520053562</v>
      </c>
      <c r="AS72" s="81" t="s">
        <v>867</v>
      </c>
      <c r="AT72" s="82">
        <v>0.58137566137566132</v>
      </c>
      <c r="AU72" s="82">
        <v>0.61866908925732456</v>
      </c>
      <c r="AV72" s="82">
        <v>0.65873526259378345</v>
      </c>
      <c r="AW72" s="82">
        <v>0.60633861551292745</v>
      </c>
      <c r="AX72" s="82">
        <v>0.60090751944684528</v>
      </c>
      <c r="AY72" s="82">
        <v>0.63663408414789635</v>
      </c>
      <c r="AZ72" s="82">
        <v>0.6216275499012941</v>
      </c>
      <c r="BA72" s="82">
        <v>0.57918459332104077</v>
      </c>
      <c r="BB72" s="82">
        <v>5.7883597883597884E-2</v>
      </c>
      <c r="BC72" s="82">
        <v>5.2350669997728819E-2</v>
      </c>
      <c r="BD72" s="82">
        <v>5.5305466237942122E-2</v>
      </c>
      <c r="BE72" s="82">
        <v>4.4724770642201837E-2</v>
      </c>
      <c r="BF72" s="82">
        <v>5.607173725151253E-2</v>
      </c>
      <c r="BG72" s="82">
        <v>4.770505737356566E-2</v>
      </c>
      <c r="BH72" s="82">
        <v>4.9901294143452513E-2</v>
      </c>
      <c r="BI72" s="82">
        <v>5.1014136447449294E-2</v>
      </c>
      <c r="BJ72" s="82">
        <v>0.45338208409506398</v>
      </c>
      <c r="BK72" s="82">
        <v>0.5292841648590022</v>
      </c>
      <c r="BL72" s="82">
        <v>0.45155038759689925</v>
      </c>
      <c r="BM72" s="82">
        <v>0.41958041958041958</v>
      </c>
      <c r="BN72" s="82">
        <v>0.4913294797687861</v>
      </c>
      <c r="BO72" s="82">
        <v>0.39420935412026725</v>
      </c>
      <c r="BP72" s="82">
        <v>0.45494505494505494</v>
      </c>
      <c r="BQ72" s="82">
        <v>0.42771084337349397</v>
      </c>
      <c r="BR72" s="82"/>
      <c r="BS72" s="82"/>
      <c r="BT72" s="82"/>
      <c r="BU72" s="82"/>
      <c r="BV72" s="82"/>
      <c r="BW72" s="82"/>
      <c r="BX72" s="82"/>
      <c r="BY72" s="94" t="s">
        <v>867</v>
      </c>
      <c r="BZ72" s="2">
        <v>0.11407662505380974</v>
      </c>
      <c r="CA72" s="2">
        <v>0.21330176495910461</v>
      </c>
      <c r="CB72" s="2">
        <v>0.37709857942315972</v>
      </c>
      <c r="CC72" s="2">
        <v>1.5066724063710719E-2</v>
      </c>
      <c r="CD72" s="2">
        <v>0</v>
      </c>
      <c r="CE72" s="2">
        <v>0.28045630650021525</v>
      </c>
      <c r="CF72" s="2">
        <v>1</v>
      </c>
      <c r="CJ72" s="2"/>
      <c r="CL72" s="94" t="s">
        <v>867</v>
      </c>
      <c r="CM72" s="2">
        <v>0.16119402985074627</v>
      </c>
      <c r="CN72" s="2">
        <v>0.25273631840796018</v>
      </c>
      <c r="CO72" s="2">
        <v>0.36119402985074628</v>
      </c>
      <c r="CP72" s="2">
        <v>3.9800995024875621E-2</v>
      </c>
      <c r="CQ72" s="2">
        <v>9.9502487562189048E-4</v>
      </c>
      <c r="CR72" s="2">
        <v>0.18407960199004975</v>
      </c>
      <c r="CS72" s="2">
        <v>1</v>
      </c>
      <c r="CZ72" s="94" t="s">
        <v>867</v>
      </c>
      <c r="DA72" s="2">
        <v>0.16193095019859458</v>
      </c>
      <c r="DB72" s="2">
        <v>0.3027803238619004</v>
      </c>
      <c r="DC72" s="2">
        <v>0.53528872593950505</v>
      </c>
      <c r="DD72" s="2">
        <v>0</v>
      </c>
      <c r="DE72" s="2">
        <v>1</v>
      </c>
      <c r="DF72" s="2"/>
      <c r="DG72" s="94" t="s">
        <v>867</v>
      </c>
      <c r="DH72" s="2">
        <v>0.2076923076923077</v>
      </c>
      <c r="DI72" s="2">
        <v>0.32564102564102565</v>
      </c>
      <c r="DJ72" s="2">
        <v>0.4653846153846154</v>
      </c>
      <c r="DK72" s="2">
        <v>1.2820512820512821E-3</v>
      </c>
      <c r="DL72" s="2">
        <v>1</v>
      </c>
    </row>
    <row r="73" spans="1:116">
      <c r="A73" t="str">
        <f t="shared" si="21"/>
        <v>ICB - WEST YORKSHIRE ICB</v>
      </c>
      <c r="B73" t="s">
        <v>875</v>
      </c>
      <c r="C73" t="s">
        <v>898</v>
      </c>
      <c r="D73" s="3">
        <f t="shared" si="15"/>
        <v>0.66794552081335123</v>
      </c>
      <c r="E73" s="3">
        <f t="shared" si="10"/>
        <v>0.57788944723618085</v>
      </c>
      <c r="F73" s="3">
        <f t="shared" si="16"/>
        <v>3.8173796278534435E-2</v>
      </c>
      <c r="G73" s="3">
        <f t="shared" si="13"/>
        <v>0</v>
      </c>
      <c r="H73" s="3">
        <f t="shared" si="14"/>
        <v>0.77987139225362645</v>
      </c>
      <c r="I73" s="3">
        <f t="shared" si="17"/>
        <v>0.16377466127882101</v>
      </c>
      <c r="J73" s="3">
        <f t="shared" si="18"/>
        <v>0.2843070652173913</v>
      </c>
      <c r="K73" s="3">
        <f t="shared" si="19"/>
        <v>0.21732799417546414</v>
      </c>
      <c r="L73" s="3">
        <f t="shared" si="20"/>
        <v>0.2380293384998616</v>
      </c>
      <c r="N73" s="95" t="s">
        <v>290</v>
      </c>
      <c r="O73">
        <v>0.87503102506825514</v>
      </c>
      <c r="P73">
        <v>0.87503102506825514</v>
      </c>
      <c r="Q73">
        <v>0.82332955832389576</v>
      </c>
      <c r="R73">
        <v>0.76731301939058172</v>
      </c>
      <c r="S73">
        <v>0.7687224669603524</v>
      </c>
      <c r="T73">
        <v>0.77524271844660197</v>
      </c>
      <c r="U73">
        <v>0.76749192680301404</v>
      </c>
      <c r="V73">
        <v>0.77201166180758019</v>
      </c>
      <c r="W73">
        <v>0.77504863813229574</v>
      </c>
      <c r="X73">
        <v>0.77256618720033354</v>
      </c>
      <c r="Y73">
        <v>0.78177769530525143</v>
      </c>
      <c r="Z73">
        <v>0.78312847280686981</v>
      </c>
      <c r="AA73">
        <v>0.7904164115125536</v>
      </c>
      <c r="AB73">
        <v>0.80364597829112161</v>
      </c>
      <c r="AC73">
        <v>0.78876069111991276</v>
      </c>
      <c r="AS73" s="81" t="s">
        <v>869</v>
      </c>
      <c r="AT73" s="82">
        <v>0.63988879133743048</v>
      </c>
      <c r="AU73" s="82">
        <v>0.69692220005699634</v>
      </c>
      <c r="AV73" s="82">
        <v>0.67838730998017183</v>
      </c>
      <c r="AW73" s="82">
        <v>0.72285566208862395</v>
      </c>
      <c r="AX73" s="82">
        <v>0.71688081524147096</v>
      </c>
      <c r="AY73" s="82">
        <v>0.7766323024054983</v>
      </c>
      <c r="AZ73" s="82">
        <v>0.75851851851851848</v>
      </c>
      <c r="BA73" s="82">
        <v>0.71788148925013107</v>
      </c>
      <c r="BB73" s="82">
        <v>2.7802165642376354E-2</v>
      </c>
      <c r="BC73" s="82">
        <v>3.0279281846679967E-2</v>
      </c>
      <c r="BD73" s="82">
        <v>2.6635822868473231E-2</v>
      </c>
      <c r="BE73" s="82">
        <v>2.4488209380668566E-2</v>
      </c>
      <c r="BF73" s="82">
        <v>3.086693250627677E-2</v>
      </c>
      <c r="BG73" s="82">
        <v>2.4329896907216497E-2</v>
      </c>
      <c r="BH73" s="82">
        <v>2.9360269360269361E-2</v>
      </c>
      <c r="BI73" s="82">
        <v>2.6612480335605662E-2</v>
      </c>
      <c r="BJ73" s="82">
        <v>0.60789473684210527</v>
      </c>
      <c r="BK73" s="82">
        <v>0.65176470588235291</v>
      </c>
      <c r="BL73" s="82">
        <v>0.54838709677419351</v>
      </c>
      <c r="BM73" s="82">
        <v>0.62962962962962965</v>
      </c>
      <c r="BN73" s="82">
        <v>0.69617224880382778</v>
      </c>
      <c r="BO73" s="82">
        <v>0.68361581920903958</v>
      </c>
      <c r="BP73" s="82">
        <v>0.67431192660550454</v>
      </c>
      <c r="BQ73" s="82">
        <v>0.73399014778325122</v>
      </c>
      <c r="BR73" s="82"/>
      <c r="BS73" s="82"/>
      <c r="BT73" s="82"/>
      <c r="BU73" s="82"/>
      <c r="BV73" s="82"/>
      <c r="BW73" s="82"/>
      <c r="BX73" s="82"/>
      <c r="BY73" s="94" t="s">
        <v>869</v>
      </c>
      <c r="BZ73" s="2">
        <v>0.24825704759017883</v>
      </c>
      <c r="CA73" s="2">
        <v>0.14549863595028797</v>
      </c>
      <c r="CB73" s="2">
        <v>0.34737799333131253</v>
      </c>
      <c r="CC73" s="2">
        <v>0</v>
      </c>
      <c r="CD73" s="2">
        <v>0</v>
      </c>
      <c r="CE73" s="2">
        <v>0.25886632312822067</v>
      </c>
      <c r="CF73" s="2">
        <v>1</v>
      </c>
      <c r="CJ73" s="2"/>
      <c r="CL73" s="94" t="s">
        <v>869</v>
      </c>
      <c r="CM73" s="2">
        <v>0.23231511254019294</v>
      </c>
      <c r="CN73" s="2">
        <v>0.18167202572347266</v>
      </c>
      <c r="CO73" s="2">
        <v>0.34967845659163987</v>
      </c>
      <c r="CP73" s="2">
        <v>0</v>
      </c>
      <c r="CQ73" s="2">
        <v>0</v>
      </c>
      <c r="CR73" s="2">
        <v>0.23633440514469453</v>
      </c>
      <c r="CS73" s="2">
        <v>1</v>
      </c>
      <c r="CZ73" s="94" t="s">
        <v>869</v>
      </c>
      <c r="DA73" s="2">
        <v>0.33496932515337424</v>
      </c>
      <c r="DB73" s="2">
        <v>0.19631901840490798</v>
      </c>
      <c r="DC73" s="2">
        <v>0.46871165644171781</v>
      </c>
      <c r="DD73" s="2">
        <v>0</v>
      </c>
      <c r="DE73" s="2">
        <v>1</v>
      </c>
      <c r="DF73" s="2"/>
      <c r="DG73" s="94" t="s">
        <v>869</v>
      </c>
      <c r="DH73" s="2">
        <v>0.30421052631578949</v>
      </c>
      <c r="DI73" s="2">
        <v>0.23789473684210527</v>
      </c>
      <c r="DJ73" s="2">
        <v>0.45789473684210524</v>
      </c>
      <c r="DK73" s="2">
        <v>0</v>
      </c>
      <c r="DL73" s="2">
        <v>1</v>
      </c>
    </row>
    <row r="74" spans="1:116">
      <c r="N74" s="95" t="s">
        <v>233</v>
      </c>
      <c r="O74">
        <v>0.88276670574443139</v>
      </c>
      <c r="P74">
        <v>0.88276670574443139</v>
      </c>
      <c r="Q74">
        <v>0.86178283546704604</v>
      </c>
      <c r="R74">
        <v>0</v>
      </c>
      <c r="S74">
        <v>0</v>
      </c>
      <c r="T74">
        <v>0</v>
      </c>
      <c r="U74">
        <v>0.7158608990670059</v>
      </c>
      <c r="V74">
        <v>0.7314878892733564</v>
      </c>
      <c r="W74">
        <v>0.73735632183908051</v>
      </c>
      <c r="X74">
        <v>0.75172413793103443</v>
      </c>
      <c r="Y74">
        <v>0.76455026455026454</v>
      </c>
      <c r="Z74">
        <v>0.78264150943396227</v>
      </c>
      <c r="AA74">
        <v>0.81084612871610584</v>
      </c>
      <c r="AB74">
        <v>0.84046145188519983</v>
      </c>
      <c r="AC74">
        <v>0.79575524949198462</v>
      </c>
      <c r="AS74" s="81" t="s">
        <v>871</v>
      </c>
      <c r="AT74" s="82">
        <v>0.57194213814944794</v>
      </c>
      <c r="AU74" s="82">
        <v>0.65343827671913834</v>
      </c>
      <c r="AV74" s="82">
        <v>0.63894700139470018</v>
      </c>
      <c r="AW74" s="82">
        <v>0.57101075268817203</v>
      </c>
      <c r="AX74" s="82">
        <v>0.58996916379466713</v>
      </c>
      <c r="AY74" s="82">
        <v>0.67133611862046372</v>
      </c>
      <c r="AZ74" s="82">
        <v>0.64378739880323832</v>
      </c>
      <c r="BA74" s="82">
        <v>0.67960164835164838</v>
      </c>
      <c r="BB74" s="82">
        <v>4.0999743216639559E-2</v>
      </c>
      <c r="BC74" s="82">
        <v>3.9602319801159899E-2</v>
      </c>
      <c r="BD74" s="82">
        <v>4.5153417015341701E-2</v>
      </c>
      <c r="BE74" s="82">
        <v>3.918279569892473E-2</v>
      </c>
      <c r="BF74" s="82">
        <v>4.1991656085615815E-2</v>
      </c>
      <c r="BG74" s="82">
        <v>3.8461538461538464E-2</v>
      </c>
      <c r="BH74" s="82">
        <v>4.1226680746216118E-2</v>
      </c>
      <c r="BI74" s="82">
        <v>4.0178571428571432E-2</v>
      </c>
      <c r="BJ74" s="82">
        <v>0.41649269311064718</v>
      </c>
      <c r="BK74" s="82">
        <v>0.44665271966527198</v>
      </c>
      <c r="BL74" s="82">
        <v>0.47683397683397682</v>
      </c>
      <c r="BM74" s="82">
        <v>0.46761800219538968</v>
      </c>
      <c r="BN74" s="82">
        <v>0.4816414686825054</v>
      </c>
      <c r="BO74" s="82">
        <v>0.48881789137380194</v>
      </c>
      <c r="BP74" s="82">
        <v>0.50480256136606194</v>
      </c>
      <c r="BQ74" s="82">
        <v>0.50854700854700852</v>
      </c>
      <c r="BR74" s="82"/>
      <c r="BS74" s="82"/>
      <c r="BT74" s="82"/>
      <c r="BU74" s="82"/>
      <c r="BV74" s="82"/>
      <c r="BW74" s="82"/>
      <c r="BX74" s="82"/>
      <c r="BY74" s="94" t="s">
        <v>871</v>
      </c>
      <c r="BZ74" s="2">
        <v>0.19281426395484275</v>
      </c>
      <c r="CA74" s="2">
        <v>0.20912104650120958</v>
      </c>
      <c r="CB74" s="2">
        <v>0.39638025266553178</v>
      </c>
      <c r="CC74" s="2">
        <v>1.4514828420392438E-2</v>
      </c>
      <c r="CD74" s="2">
        <v>2.2041035749484812E-2</v>
      </c>
      <c r="CE74" s="2">
        <v>0.16512857270853867</v>
      </c>
      <c r="CF74" s="2">
        <v>1</v>
      </c>
      <c r="CJ74" s="2"/>
      <c r="CL74" s="94" t="s">
        <v>871</v>
      </c>
      <c r="CM74" s="2">
        <v>0.1221099503339613</v>
      </c>
      <c r="CN74" s="2">
        <v>0.2632300051378661</v>
      </c>
      <c r="CO74" s="2">
        <v>0.4192498715533482</v>
      </c>
      <c r="CP74" s="2">
        <v>9.8133241993492035E-2</v>
      </c>
      <c r="CQ74" s="2">
        <v>7.1930125021407772E-3</v>
      </c>
      <c r="CR74" s="2">
        <v>9.0083918479191644E-2</v>
      </c>
      <c r="CS74" s="2">
        <v>1</v>
      </c>
      <c r="CZ74" s="94" t="s">
        <v>871</v>
      </c>
      <c r="DA74" s="2">
        <v>0.23503713411970292</v>
      </c>
      <c r="DB74" s="2">
        <v>0.2549148099606815</v>
      </c>
      <c r="DC74" s="2">
        <v>0.48318042813455658</v>
      </c>
      <c r="DD74" s="2">
        <v>2.6867627785058978E-2</v>
      </c>
      <c r="DE74" s="2">
        <v>1</v>
      </c>
      <c r="DF74" s="2"/>
      <c r="DG74" s="94" t="s">
        <v>871</v>
      </c>
      <c r="DH74" s="2">
        <v>0.15042194092827005</v>
      </c>
      <c r="DI74" s="2">
        <v>0.32426160337552745</v>
      </c>
      <c r="DJ74" s="2">
        <v>0.51645569620253162</v>
      </c>
      <c r="DK74" s="2">
        <v>8.8607594936708865E-3</v>
      </c>
      <c r="DL74" s="2">
        <v>1</v>
      </c>
    </row>
    <row r="75" spans="1:116">
      <c r="N75" s="95" t="s">
        <v>225</v>
      </c>
      <c r="O75">
        <v>0.89350912778904668</v>
      </c>
      <c r="P75">
        <v>0.89350912778904668</v>
      </c>
      <c r="Q75">
        <v>0.84532520325203253</v>
      </c>
      <c r="R75">
        <v>0.80660377358490565</v>
      </c>
      <c r="S75">
        <v>0.8166849615806806</v>
      </c>
      <c r="T75">
        <v>0.82434402332361512</v>
      </c>
      <c r="U75">
        <v>0.82699724517906337</v>
      </c>
      <c r="V75">
        <v>0.83177153056671127</v>
      </c>
      <c r="W75">
        <v>0.83514018691588787</v>
      </c>
      <c r="X75">
        <v>0.83851522842639592</v>
      </c>
      <c r="Y75">
        <v>0.84319863403528739</v>
      </c>
      <c r="Z75">
        <v>0.84117951370926025</v>
      </c>
      <c r="AA75">
        <v>0.83977379830348731</v>
      </c>
      <c r="AB75">
        <v>0.84107526881720429</v>
      </c>
      <c r="AC75">
        <v>0.83791143736680085</v>
      </c>
      <c r="AS75" s="81" t="s">
        <v>873</v>
      </c>
      <c r="AT75" s="82">
        <v>0.65083260297984225</v>
      </c>
      <c r="AU75" s="82">
        <v>0.70948848106208517</v>
      </c>
      <c r="AV75" s="82">
        <v>0.64723809523809528</v>
      </c>
      <c r="AW75" s="82">
        <v>0.64522342064714944</v>
      </c>
      <c r="AX75" s="82">
        <v>0.68471839306813709</v>
      </c>
      <c r="AY75" s="82">
        <v>0.70022843085573716</v>
      </c>
      <c r="AZ75" s="82">
        <v>0.64749568221070808</v>
      </c>
      <c r="BA75" s="82">
        <v>0.67545076282940364</v>
      </c>
      <c r="BB75" s="82">
        <v>3.8913234005258548E-2</v>
      </c>
      <c r="BC75" s="82">
        <v>4.0218664584146815E-2</v>
      </c>
      <c r="BD75" s="82">
        <v>3.8952380952380954E-2</v>
      </c>
      <c r="BE75" s="82">
        <v>3.543913713405239E-2</v>
      </c>
      <c r="BF75" s="82">
        <v>3.8204017329657343E-2</v>
      </c>
      <c r="BG75" s="82">
        <v>3.6900369003690037E-2</v>
      </c>
      <c r="BH75" s="82">
        <v>3.5405872193436959E-2</v>
      </c>
      <c r="BI75" s="82">
        <v>3.926837725381415E-2</v>
      </c>
      <c r="BJ75" s="82">
        <v>0.46396396396396394</v>
      </c>
      <c r="BK75" s="82">
        <v>0.58252427184466016</v>
      </c>
      <c r="BL75" s="82">
        <v>0.5012224938875306</v>
      </c>
      <c r="BM75" s="82">
        <v>0.4891304347826087</v>
      </c>
      <c r="BN75" s="82">
        <v>0.53092783505154639</v>
      </c>
      <c r="BO75" s="82">
        <v>0.58333333333333337</v>
      </c>
      <c r="BP75" s="82">
        <v>0.46341463414634149</v>
      </c>
      <c r="BQ75" s="82">
        <v>0.57836644591611475</v>
      </c>
      <c r="BR75" s="82"/>
      <c r="BS75" s="82"/>
      <c r="BT75" s="82"/>
      <c r="BU75" s="82"/>
      <c r="BV75" s="82"/>
      <c r="BW75" s="82"/>
      <c r="BX75" s="82"/>
      <c r="BY75" s="94" t="s">
        <v>873</v>
      </c>
      <c r="BZ75" s="2">
        <v>0.13957446808510637</v>
      </c>
      <c r="CA75" s="2">
        <v>0.16527659574468084</v>
      </c>
      <c r="CB75" s="2">
        <v>0.28408510638297874</v>
      </c>
      <c r="CC75" s="2">
        <v>5.4468085106382982E-3</v>
      </c>
      <c r="CD75" s="2">
        <v>8.6808510638297868E-3</v>
      </c>
      <c r="CE75" s="2">
        <v>0.39693617021276595</v>
      </c>
      <c r="CF75" s="2">
        <v>1</v>
      </c>
      <c r="CJ75" s="2"/>
      <c r="CL75" s="94" t="s">
        <v>873</v>
      </c>
      <c r="CM75" s="2">
        <v>0.18549880920878539</v>
      </c>
      <c r="CN75" s="2">
        <v>0.19237893622651495</v>
      </c>
      <c r="CO75" s="2">
        <v>0.3421540089970892</v>
      </c>
      <c r="CP75" s="2">
        <v>6.3508864779042076E-3</v>
      </c>
      <c r="CQ75" s="2">
        <v>3.440063508864779E-3</v>
      </c>
      <c r="CR75" s="2">
        <v>0.27017729558084147</v>
      </c>
      <c r="CS75" s="2">
        <v>1</v>
      </c>
      <c r="CZ75" s="94" t="s">
        <v>873</v>
      </c>
      <c r="DA75" s="2">
        <v>0.23355169467388209</v>
      </c>
      <c r="DB75" s="2">
        <v>0.27655938479065795</v>
      </c>
      <c r="DC75" s="2">
        <v>0.47536314440330391</v>
      </c>
      <c r="DD75" s="2">
        <v>1.452577613215608E-2</v>
      </c>
      <c r="DE75" s="2">
        <v>1</v>
      </c>
      <c r="DF75" s="2"/>
      <c r="DG75" s="94" t="s">
        <v>873</v>
      </c>
      <c r="DH75" s="2">
        <v>0.25640087783467447</v>
      </c>
      <c r="DI75" s="2">
        <v>0.26591075347476223</v>
      </c>
      <c r="DJ75" s="2">
        <v>0.47293343087051937</v>
      </c>
      <c r="DK75" s="2">
        <v>4.754937820043892E-3</v>
      </c>
      <c r="DL75" s="2">
        <v>1</v>
      </c>
    </row>
    <row r="76" spans="1:116">
      <c r="N76" s="95" t="s">
        <v>311</v>
      </c>
      <c r="O76">
        <v>0.81805691854759566</v>
      </c>
      <c r="P76">
        <v>0.81805691854759566</v>
      </c>
      <c r="Q76">
        <v>0.74340146854534628</v>
      </c>
      <c r="R76">
        <v>0.72457627118644063</v>
      </c>
      <c r="S76">
        <v>0.6763754045307443</v>
      </c>
      <c r="T76">
        <v>0.681650700073692</v>
      </c>
      <c r="U76">
        <v>0.68843683083511775</v>
      </c>
      <c r="V76">
        <v>0.69173262972735272</v>
      </c>
      <c r="W76">
        <v>0.68574553408676631</v>
      </c>
      <c r="X76">
        <v>0.69087464477423433</v>
      </c>
      <c r="Y76">
        <v>0.7</v>
      </c>
      <c r="Z76">
        <v>0.69470483911831771</v>
      </c>
      <c r="AA76">
        <v>0.69803921568627447</v>
      </c>
      <c r="AB76">
        <v>0.70982707718262339</v>
      </c>
      <c r="AC76">
        <v>0.70267916751327975</v>
      </c>
      <c r="AS76" s="81" t="s">
        <v>898</v>
      </c>
      <c r="AT76" s="82">
        <v>0.6554003021148036</v>
      </c>
      <c r="AU76" s="82">
        <v>0.70973298880275626</v>
      </c>
      <c r="AV76" s="82">
        <v>0.64027101418589882</v>
      </c>
      <c r="AW76" s="82">
        <v>0.63847464848743074</v>
      </c>
      <c r="AX76" s="82">
        <v>0.68900455432661023</v>
      </c>
      <c r="AY76" s="82">
        <v>0.71044835078016988</v>
      </c>
      <c r="AZ76" s="82">
        <v>0.63999232393014771</v>
      </c>
      <c r="BA76" s="82">
        <v>0.66794552081335123</v>
      </c>
      <c r="BB76" s="82">
        <v>3.8519637462235648E-2</v>
      </c>
      <c r="BC76" s="82">
        <v>4.0697674418604654E-2</v>
      </c>
      <c r="BD76" s="82">
        <v>3.7899640059284354E-2</v>
      </c>
      <c r="BE76" s="82">
        <v>3.493821900298253E-2</v>
      </c>
      <c r="BF76" s="82">
        <v>3.8278030795922791E-2</v>
      </c>
      <c r="BG76" s="82">
        <v>3.7724669168477186E-2</v>
      </c>
      <c r="BH76" s="82">
        <v>3.5501823066589909E-2</v>
      </c>
      <c r="BI76" s="82">
        <v>3.8173796278534435E-2</v>
      </c>
      <c r="BJ76" s="82">
        <v>0.47058823529411764</v>
      </c>
      <c r="BK76" s="82">
        <v>0.59259259259259256</v>
      </c>
      <c r="BL76" s="82">
        <v>0.50837988826815639</v>
      </c>
      <c r="BM76" s="82">
        <v>0.46341463414634149</v>
      </c>
      <c r="BN76" s="82">
        <v>0.5382436260623229</v>
      </c>
      <c r="BO76" s="82">
        <v>0.58376963350785338</v>
      </c>
      <c r="BP76" s="82">
        <v>0.43513513513513513</v>
      </c>
      <c r="BQ76" s="82">
        <v>0.57788944723618085</v>
      </c>
      <c r="BR76" s="82"/>
      <c r="BS76" s="82"/>
      <c r="BT76" s="82"/>
      <c r="BU76" s="82"/>
      <c r="BV76" s="82"/>
      <c r="BW76" s="82"/>
      <c r="BX76" s="82"/>
      <c r="BY76" s="94" t="s">
        <v>898</v>
      </c>
      <c r="BZ76" s="2">
        <v>0.14496768236380425</v>
      </c>
      <c r="CA76" s="2">
        <v>0.16251154201292706</v>
      </c>
      <c r="CB76" s="2">
        <v>0.27109879963065558</v>
      </c>
      <c r="CC76" s="2">
        <v>2.7700831024930748E-3</v>
      </c>
      <c r="CD76" s="2">
        <v>1.8467220683287165E-3</v>
      </c>
      <c r="CE76" s="2">
        <v>0.4168051708217913</v>
      </c>
      <c r="CF76" s="2">
        <v>1</v>
      </c>
      <c r="CJ76" s="2"/>
      <c r="CL76" s="94" t="s">
        <v>898</v>
      </c>
      <c r="CM76" s="2">
        <v>0.19404693760732686</v>
      </c>
      <c r="CN76" s="2">
        <v>0.18746422438465943</v>
      </c>
      <c r="CO76" s="2">
        <v>0.33171150543789352</v>
      </c>
      <c r="CP76" s="2">
        <v>2.8620492272467086E-3</v>
      </c>
      <c r="CQ76" s="2">
        <v>8.5861476817401263E-4</v>
      </c>
      <c r="CR76" s="2">
        <v>0.28305666857469947</v>
      </c>
      <c r="CS76" s="2">
        <v>1</v>
      </c>
      <c r="CZ76" s="94" t="s">
        <v>898</v>
      </c>
      <c r="DA76" s="2">
        <v>0.24976137448297805</v>
      </c>
      <c r="DB76" s="2">
        <v>0.27998727330575884</v>
      </c>
      <c r="DC76" s="2">
        <v>0.46706967865097043</v>
      </c>
      <c r="DD76" s="2">
        <v>3.181673560292714E-3</v>
      </c>
      <c r="DE76" s="2">
        <v>1</v>
      </c>
      <c r="DF76" s="2"/>
      <c r="DG76" s="94" t="s">
        <v>898</v>
      </c>
      <c r="DH76" s="2">
        <v>0.2717434869739479</v>
      </c>
      <c r="DI76" s="2">
        <v>0.26252505010020039</v>
      </c>
      <c r="DJ76" s="2">
        <v>0.46452905811623246</v>
      </c>
      <c r="DK76" s="2">
        <v>1.2024048096192384E-3</v>
      </c>
      <c r="DL76" s="2">
        <v>1</v>
      </c>
    </row>
    <row r="77" spans="1:116">
      <c r="N77" s="81" t="s">
        <v>31</v>
      </c>
      <c r="O77">
        <v>0.87427010312373343</v>
      </c>
      <c r="P77">
        <v>0.87427010312373343</v>
      </c>
      <c r="Q77">
        <v>0.82115943339945252</v>
      </c>
      <c r="R77">
        <v>0.75307525325615055</v>
      </c>
      <c r="S77">
        <v>0.7686479357649888</v>
      </c>
      <c r="T77">
        <v>0.7787430921475389</v>
      </c>
      <c r="U77">
        <v>0.78623845774959633</v>
      </c>
      <c r="V77">
        <v>0.79099884851899949</v>
      </c>
      <c r="W77">
        <v>0.79246766473164276</v>
      </c>
      <c r="X77">
        <v>0.79917471924784544</v>
      </c>
      <c r="Y77">
        <v>0.80617256390222125</v>
      </c>
      <c r="Z77">
        <v>0.81182903414308372</v>
      </c>
      <c r="AA77">
        <v>0.81899154780103856</v>
      </c>
      <c r="AB77">
        <v>0.8256861498193615</v>
      </c>
      <c r="AC77">
        <v>0.8070443749126649</v>
      </c>
      <c r="AS77" s="81" t="s">
        <v>31</v>
      </c>
      <c r="AT77" s="82">
        <v>0.58418931218307113</v>
      </c>
      <c r="AU77" s="82">
        <v>0.63784467759793329</v>
      </c>
      <c r="AV77" s="82">
        <v>0.62739684130935292</v>
      </c>
      <c r="AW77" s="82">
        <v>0.61865255935600016</v>
      </c>
      <c r="AX77" s="82">
        <v>0.63684502406125332</v>
      </c>
      <c r="AY77" s="82">
        <v>0.67687643827008481</v>
      </c>
      <c r="AZ77" s="82">
        <v>0.6491495031914194</v>
      </c>
      <c r="BA77" s="82">
        <v>0.65285703758893698</v>
      </c>
      <c r="BB77" s="82">
        <v>4.200147358384259E-2</v>
      </c>
      <c r="BC77" s="82">
        <v>4.0851654628213913E-2</v>
      </c>
      <c r="BD77" s="82">
        <v>4.119975872293067E-2</v>
      </c>
      <c r="BE77" s="82">
        <v>3.8649332563431948E-2</v>
      </c>
      <c r="BF77" s="82">
        <v>4.229055975956636E-2</v>
      </c>
      <c r="BG77" s="82">
        <v>3.8021280028531883E-2</v>
      </c>
      <c r="BH77" s="82">
        <v>3.7918668158189117E-2</v>
      </c>
      <c r="BI77" s="82">
        <v>3.7789531427822855E-2</v>
      </c>
      <c r="BJ77" s="82">
        <v>0.42647817562687029</v>
      </c>
      <c r="BK77" s="82">
        <v>0.46891804689180466</v>
      </c>
      <c r="BL77" s="82">
        <v>0.45932570368079184</v>
      </c>
      <c r="BM77" s="82">
        <v>0.46391299571569811</v>
      </c>
      <c r="BN77" s="82">
        <v>0.48508883248730966</v>
      </c>
      <c r="BO77" s="82">
        <v>0.49402568397543273</v>
      </c>
      <c r="BP77" s="82">
        <v>0.47331887201735356</v>
      </c>
      <c r="BQ77" s="82">
        <v>0.50113747156321087</v>
      </c>
      <c r="BR77" s="82"/>
      <c r="BS77" s="82"/>
      <c r="BT77" s="82"/>
      <c r="BU77" s="82"/>
      <c r="BV77" s="82"/>
      <c r="BW77" s="82"/>
      <c r="BX77" s="82"/>
      <c r="BY77" s="81" t="s">
        <v>17</v>
      </c>
      <c r="BZ77" s="2">
        <v>0.17459632740406167</v>
      </c>
      <c r="CA77" s="2">
        <v>0.2190278024478334</v>
      </c>
      <c r="CB77" s="2">
        <v>0.40811320595126327</v>
      </c>
      <c r="CC77" s="2">
        <v>1.0623630811912676E-2</v>
      </c>
      <c r="CD77" s="2">
        <v>2.3649420183206881E-2</v>
      </c>
      <c r="CE77" s="2">
        <v>0.16398961320172212</v>
      </c>
      <c r="CF77" s="2">
        <v>1</v>
      </c>
      <c r="CJ77" s="2"/>
      <c r="CL77" s="81" t="s">
        <v>17</v>
      </c>
      <c r="CM77" s="2">
        <v>0.12275411483854756</v>
      </c>
      <c r="CN77" s="2">
        <v>0.27489095902213129</v>
      </c>
      <c r="CO77" s="2">
        <v>0.45533358462118356</v>
      </c>
      <c r="CP77" s="2">
        <v>9.2438030621219466E-3</v>
      </c>
      <c r="CQ77" s="2">
        <v>1.4861881428032955E-2</v>
      </c>
      <c r="CR77" s="2">
        <v>0.1229156570279827</v>
      </c>
      <c r="CS77" s="2">
        <v>1</v>
      </c>
      <c r="CZ77" s="81" t="s">
        <v>17</v>
      </c>
      <c r="DA77" s="2">
        <v>0.21153274648248158</v>
      </c>
      <c r="DB77" s="2">
        <v>0.26536384411219166</v>
      </c>
      <c r="DC77" s="2">
        <v>0.49445087771435597</v>
      </c>
      <c r="DD77" s="2">
        <v>2.8652531690970762E-2</v>
      </c>
      <c r="DE77" s="2">
        <v>1</v>
      </c>
      <c r="DF77" s="2"/>
      <c r="DG77" s="81" t="s">
        <v>17</v>
      </c>
      <c r="DH77" s="2">
        <v>0.14144777662874872</v>
      </c>
      <c r="DI77" s="2">
        <v>0.31675284384694935</v>
      </c>
      <c r="DJ77" s="2">
        <v>0.52467425025853154</v>
      </c>
      <c r="DK77" s="2">
        <v>1.7125129265770422E-2</v>
      </c>
      <c r="DL77" s="2">
        <v>1</v>
      </c>
    </row>
    <row r="78" spans="1:116">
      <c r="AT78"/>
      <c r="BY78" s="94" t="s">
        <v>834</v>
      </c>
      <c r="BZ78" s="2">
        <v>7.9338141705557919E-2</v>
      </c>
      <c r="CA78" s="2">
        <v>0.24522698345354263</v>
      </c>
      <c r="CB78" s="2">
        <v>0.51081883750530332</v>
      </c>
      <c r="CC78" s="2">
        <v>4.6669495120916418E-3</v>
      </c>
      <c r="CD78" s="2">
        <v>0.13661434026304625</v>
      </c>
      <c r="CE78" s="2">
        <v>2.3334747560458211E-2</v>
      </c>
      <c r="CF78" s="2">
        <v>1</v>
      </c>
      <c r="CJ78" s="2"/>
      <c r="CL78" s="94" t="s">
        <v>834</v>
      </c>
      <c r="CM78" s="2">
        <v>5.9479553903345722E-2</v>
      </c>
      <c r="CN78" s="2">
        <v>0.25557620817843868</v>
      </c>
      <c r="CO78" s="2">
        <v>0.56691449814126393</v>
      </c>
      <c r="CP78" s="2">
        <v>4.646840148698885E-3</v>
      </c>
      <c r="CQ78" s="2">
        <v>9.2007434944237923E-2</v>
      </c>
      <c r="CR78" s="2">
        <v>2.1375464684014869E-2</v>
      </c>
      <c r="CS78" s="2">
        <v>1</v>
      </c>
      <c r="CZ78" s="94" t="s">
        <v>834</v>
      </c>
      <c r="DA78" s="2">
        <v>8.1623745089480573E-2</v>
      </c>
      <c r="DB78" s="2">
        <v>0.25229157573112176</v>
      </c>
      <c r="DC78" s="2">
        <v>0.52553470100392841</v>
      </c>
      <c r="DD78" s="2">
        <v>0.14054997817546921</v>
      </c>
      <c r="DE78" s="2">
        <v>1</v>
      </c>
      <c r="DF78" s="2"/>
      <c r="DG78" s="94" t="s">
        <v>834</v>
      </c>
      <c r="DH78" s="2">
        <v>6.1068702290076333E-2</v>
      </c>
      <c r="DI78" s="2">
        <v>0.26240458015267176</v>
      </c>
      <c r="DJ78" s="2">
        <v>0.58206106870229013</v>
      </c>
      <c r="DK78" s="2">
        <v>9.4465648854961837E-2</v>
      </c>
      <c r="DL78" s="2">
        <v>1</v>
      </c>
    </row>
    <row r="79" spans="1:116">
      <c r="AT79"/>
      <c r="BY79" s="94" t="s">
        <v>836</v>
      </c>
      <c r="BZ79" s="2">
        <v>0.21882352941176469</v>
      </c>
      <c r="CA79" s="2">
        <v>0.25058823529411767</v>
      </c>
      <c r="CB79" s="2">
        <v>0.44352941176470589</v>
      </c>
      <c r="CC79" s="2">
        <v>7.6470588235294122E-3</v>
      </c>
      <c r="CD79" s="2">
        <v>2.352941176470588E-3</v>
      </c>
      <c r="CE79" s="2">
        <v>7.7058823529411763E-2</v>
      </c>
      <c r="CF79" s="2">
        <v>1</v>
      </c>
      <c r="CJ79" s="2"/>
      <c r="CL79" s="94" t="s">
        <v>836</v>
      </c>
      <c r="CM79" s="2">
        <v>7.8688524590163941E-2</v>
      </c>
      <c r="CN79" s="2">
        <v>0.31803278688524589</v>
      </c>
      <c r="CO79" s="2">
        <v>0.53989071038251368</v>
      </c>
      <c r="CP79" s="2">
        <v>9.8360655737704927E-3</v>
      </c>
      <c r="CQ79" s="2">
        <v>1.092896174863388E-3</v>
      </c>
      <c r="CR79" s="2">
        <v>5.2459016393442623E-2</v>
      </c>
      <c r="CS79" s="2">
        <v>1</v>
      </c>
      <c r="CZ79" s="94" t="s">
        <v>836</v>
      </c>
      <c r="DA79" s="2">
        <v>0.23907455012853471</v>
      </c>
      <c r="DB79" s="2">
        <v>0.27377892030848328</v>
      </c>
      <c r="DC79" s="2">
        <v>0.48457583547557842</v>
      </c>
      <c r="DD79" s="2">
        <v>2.5706940874035988E-3</v>
      </c>
      <c r="DE79" s="2">
        <v>1</v>
      </c>
      <c r="DF79" s="2"/>
      <c r="DG79" s="94" t="s">
        <v>836</v>
      </c>
      <c r="DH79" s="2">
        <v>8.3916083916083919E-2</v>
      </c>
      <c r="DI79" s="2">
        <v>0.33916083916083917</v>
      </c>
      <c r="DJ79" s="2">
        <v>0.5757575757575758</v>
      </c>
      <c r="DK79" s="2">
        <v>1.1655011655011655E-3</v>
      </c>
      <c r="DL79" s="2">
        <v>1</v>
      </c>
    </row>
    <row r="80" spans="1:116">
      <c r="AT80"/>
      <c r="BY80" s="94" t="s">
        <v>838</v>
      </c>
      <c r="BZ80" s="2">
        <v>8.9686098654708519E-3</v>
      </c>
      <c r="CA80" s="2">
        <v>4.4843049327354258E-2</v>
      </c>
      <c r="CB80" s="2">
        <v>0.4047085201793722</v>
      </c>
      <c r="CC80" s="2">
        <v>6.614349775784753E-2</v>
      </c>
      <c r="CD80" s="2">
        <v>1.2331838565022421E-2</v>
      </c>
      <c r="CE80" s="2">
        <v>0.46300448430493274</v>
      </c>
      <c r="CF80" s="2">
        <v>1</v>
      </c>
      <c r="CJ80" s="2"/>
      <c r="CL80" s="94" t="s">
        <v>838</v>
      </c>
      <c r="CM80" s="2">
        <v>6.9364161849710983E-3</v>
      </c>
      <c r="CN80" s="2">
        <v>0.32485549132947977</v>
      </c>
      <c r="CO80" s="2">
        <v>0.55375722543352601</v>
      </c>
      <c r="CP80" s="2">
        <v>2.6589595375722544E-2</v>
      </c>
      <c r="CQ80" s="2">
        <v>3.4682080924855491E-3</v>
      </c>
      <c r="CR80" s="2">
        <v>8.4393063583815028E-2</v>
      </c>
      <c r="CS80" s="2">
        <v>1</v>
      </c>
      <c r="CZ80" s="94" t="s">
        <v>838</v>
      </c>
      <c r="DA80" s="2">
        <v>1.9047619047619049E-2</v>
      </c>
      <c r="DB80" s="2">
        <v>9.5238095238095233E-2</v>
      </c>
      <c r="DC80" s="2">
        <v>0.85952380952380958</v>
      </c>
      <c r="DD80" s="2">
        <v>2.6190476190476191E-2</v>
      </c>
      <c r="DE80" s="2">
        <v>1</v>
      </c>
      <c r="DF80" s="2"/>
      <c r="DG80" s="94" t="s">
        <v>838</v>
      </c>
      <c r="DH80" s="2">
        <v>7.8023407022106634E-3</v>
      </c>
      <c r="DI80" s="2">
        <v>0.36540962288686607</v>
      </c>
      <c r="DJ80" s="2">
        <v>0.62288686605981791</v>
      </c>
      <c r="DK80" s="2">
        <v>3.9011703511053317E-3</v>
      </c>
      <c r="DL80" s="2">
        <v>1</v>
      </c>
    </row>
    <row r="81" spans="14:116">
      <c r="AT81"/>
      <c r="BY81" s="94" t="s">
        <v>841</v>
      </c>
      <c r="BZ81" s="2">
        <v>0.11781162573826547</v>
      </c>
      <c r="CA81" s="2">
        <v>0.24743549891202984</v>
      </c>
      <c r="CB81" s="2">
        <v>0.47653092943736403</v>
      </c>
      <c r="CC81" s="2">
        <v>3.4193347839602114E-3</v>
      </c>
      <c r="CD81" s="2">
        <v>8.7037612682623559E-3</v>
      </c>
      <c r="CE81" s="2">
        <v>0.14609884986011812</v>
      </c>
      <c r="CF81" s="2">
        <v>1</v>
      </c>
      <c r="CJ81" s="2"/>
      <c r="CL81" s="94" t="s">
        <v>841</v>
      </c>
      <c r="CM81" s="2">
        <v>8.9465325569084167E-2</v>
      </c>
      <c r="CN81" s="2">
        <v>0.27316040232927474</v>
      </c>
      <c r="CO81" s="2">
        <v>0.5145579671784013</v>
      </c>
      <c r="CP81" s="2">
        <v>3.1762837480148226E-3</v>
      </c>
      <c r="CQ81" s="2">
        <v>3.1762837480148226E-3</v>
      </c>
      <c r="CR81" s="2">
        <v>0.11646373742721017</v>
      </c>
      <c r="CS81" s="2">
        <v>1</v>
      </c>
      <c r="CZ81" s="94" t="s">
        <v>841</v>
      </c>
      <c r="DA81" s="2">
        <v>0.13852339181286549</v>
      </c>
      <c r="DB81" s="2">
        <v>0.29093567251461988</v>
      </c>
      <c r="DC81" s="2">
        <v>0.5603070175438597</v>
      </c>
      <c r="DD81" s="2">
        <v>1.023391812865497E-2</v>
      </c>
      <c r="DE81" s="2">
        <v>1</v>
      </c>
      <c r="DF81" s="2"/>
      <c r="DG81" s="94" t="s">
        <v>841</v>
      </c>
      <c r="DH81" s="2">
        <v>0.10162357185808779</v>
      </c>
      <c r="DI81" s="2">
        <v>0.31028262176788934</v>
      </c>
      <c r="DJ81" s="2">
        <v>0.58448586891160548</v>
      </c>
      <c r="DK81" s="2">
        <v>3.6079374624173183E-3</v>
      </c>
      <c r="DL81" s="2">
        <v>1</v>
      </c>
    </row>
    <row r="82" spans="14:116">
      <c r="AT82"/>
      <c r="BY82" s="94" t="s">
        <v>843</v>
      </c>
      <c r="BZ82" s="2">
        <v>0.11577794010226443</v>
      </c>
      <c r="CA82" s="2">
        <v>0.1968590211833455</v>
      </c>
      <c r="CB82" s="2">
        <v>0.42439737034331632</v>
      </c>
      <c r="CC82" s="2">
        <v>0.13805697589481372</v>
      </c>
      <c r="CD82" s="2">
        <v>2.5200876552227903E-2</v>
      </c>
      <c r="CE82" s="2">
        <v>9.9707815924032134E-2</v>
      </c>
      <c r="CF82" s="2">
        <v>1</v>
      </c>
      <c r="CJ82" s="2"/>
      <c r="CL82" s="94" t="s">
        <v>843</v>
      </c>
      <c r="CM82" s="2">
        <v>4.4554455445544552E-2</v>
      </c>
      <c r="CN82" s="2">
        <v>0.25371287128712872</v>
      </c>
      <c r="CO82" s="2">
        <v>0.58910891089108908</v>
      </c>
      <c r="CP82" s="2">
        <v>5.8168316831683171E-2</v>
      </c>
      <c r="CQ82" s="2">
        <v>4.2079207920792082E-2</v>
      </c>
      <c r="CR82" s="2">
        <v>1.2376237623762377E-2</v>
      </c>
      <c r="CS82" s="2">
        <v>1</v>
      </c>
      <c r="CZ82" s="94" t="s">
        <v>843</v>
      </c>
      <c r="DA82" s="2">
        <v>0.1518926689027312</v>
      </c>
      <c r="DB82" s="2">
        <v>0.25826545280306662</v>
      </c>
      <c r="DC82" s="2">
        <v>0.55678006708193584</v>
      </c>
      <c r="DD82" s="2">
        <v>3.3061811212266409E-2</v>
      </c>
      <c r="DE82" s="2">
        <v>1</v>
      </c>
      <c r="DF82" s="2"/>
      <c r="DG82" s="94" t="s">
        <v>843</v>
      </c>
      <c r="DH82" s="2">
        <v>4.7936085219707054E-2</v>
      </c>
      <c r="DI82" s="2">
        <v>0.27296937416777628</v>
      </c>
      <c r="DJ82" s="2">
        <v>0.63382157123834881</v>
      </c>
      <c r="DK82" s="2">
        <v>4.5272969374167776E-2</v>
      </c>
      <c r="DL82" s="2">
        <v>1</v>
      </c>
    </row>
    <row r="83" spans="14:116">
      <c r="AT83"/>
      <c r="BY83" s="94" t="s">
        <v>844</v>
      </c>
      <c r="BZ83" s="2">
        <v>0.16689750692520774</v>
      </c>
      <c r="CA83" s="2">
        <v>0.19909972299168974</v>
      </c>
      <c r="CB83" s="2">
        <v>0.45117728531855955</v>
      </c>
      <c r="CC83" s="2">
        <v>1.0041551246537396E-2</v>
      </c>
      <c r="CD83" s="2">
        <v>1.6274238227146815E-2</v>
      </c>
      <c r="CE83" s="2">
        <v>0.15650969529085873</v>
      </c>
      <c r="CF83" s="2">
        <v>1</v>
      </c>
      <c r="CJ83" s="2"/>
      <c r="CL83" s="94" t="s">
        <v>844</v>
      </c>
      <c r="CM83" s="2">
        <v>0.14963503649635038</v>
      </c>
      <c r="CN83" s="2">
        <v>0.25790754257907544</v>
      </c>
      <c r="CO83" s="2">
        <v>0.48175182481751827</v>
      </c>
      <c r="CP83" s="2">
        <v>3.6496350364963502E-3</v>
      </c>
      <c r="CQ83" s="2">
        <v>0</v>
      </c>
      <c r="CR83" s="2">
        <v>0.1070559610705596</v>
      </c>
      <c r="CS83" s="2">
        <v>1</v>
      </c>
      <c r="CZ83" s="94" t="s">
        <v>844</v>
      </c>
      <c r="DA83" s="2">
        <v>0.20024927295388451</v>
      </c>
      <c r="DB83" s="2">
        <v>0.23888658080598255</v>
      </c>
      <c r="DC83" s="2">
        <v>0.5413377648525135</v>
      </c>
      <c r="DD83" s="2">
        <v>1.9526381387619442E-2</v>
      </c>
      <c r="DE83" s="2">
        <v>1</v>
      </c>
      <c r="DF83" s="2"/>
      <c r="DG83" s="94" t="s">
        <v>844</v>
      </c>
      <c r="DH83" s="2">
        <v>0.16826265389876882</v>
      </c>
      <c r="DI83" s="2">
        <v>0.29001367989056087</v>
      </c>
      <c r="DJ83" s="2">
        <v>0.54172366621067036</v>
      </c>
      <c r="DK83" s="2">
        <v>0</v>
      </c>
      <c r="DL83" s="2">
        <v>1</v>
      </c>
    </row>
    <row r="84" spans="14:116">
      <c r="AT84"/>
      <c r="BY84" s="94" t="s">
        <v>846</v>
      </c>
      <c r="BZ84" s="2">
        <v>0.14183307731694828</v>
      </c>
      <c r="CA84" s="2">
        <v>0.31080389144905274</v>
      </c>
      <c r="CB84" s="2">
        <v>0.45980542754736303</v>
      </c>
      <c r="CC84" s="2">
        <v>2.5601638504864311E-3</v>
      </c>
      <c r="CD84" s="2">
        <v>7.1684587813620072E-3</v>
      </c>
      <c r="CE84" s="2">
        <v>7.7828981054787513E-2</v>
      </c>
      <c r="CF84" s="2">
        <v>1</v>
      </c>
      <c r="CJ84" s="2"/>
      <c r="CL84" s="94" t="s">
        <v>846</v>
      </c>
      <c r="CM84" s="2">
        <v>0.12749762131303521</v>
      </c>
      <c r="CN84" s="2">
        <v>0.33967649857278781</v>
      </c>
      <c r="CO84" s="2">
        <v>0.46717411988582302</v>
      </c>
      <c r="CP84" s="2">
        <v>2.8544243577545195E-3</v>
      </c>
      <c r="CQ84" s="2">
        <v>8.5632730732635581E-3</v>
      </c>
      <c r="CR84" s="2">
        <v>5.423406279733587E-2</v>
      </c>
      <c r="CS84" s="2">
        <v>1</v>
      </c>
      <c r="CZ84" s="94" t="s">
        <v>846</v>
      </c>
      <c r="DA84" s="2">
        <v>0.15423162583518932</v>
      </c>
      <c r="DB84" s="2">
        <v>0.33797327394209353</v>
      </c>
      <c r="DC84" s="2">
        <v>0.5</v>
      </c>
      <c r="DD84" s="2">
        <v>7.7951002227171495E-3</v>
      </c>
      <c r="DE84" s="2">
        <v>1</v>
      </c>
      <c r="DF84" s="2"/>
      <c r="DG84" s="94" t="s">
        <v>846</v>
      </c>
      <c r="DH84" s="2">
        <v>0.13521695257315844</v>
      </c>
      <c r="DI84" s="2">
        <v>0.36024217961654892</v>
      </c>
      <c r="DJ84" s="2">
        <v>0.49545913218970739</v>
      </c>
      <c r="DK84" s="2">
        <v>9.0817356205852677E-3</v>
      </c>
      <c r="DL84" s="2">
        <v>1</v>
      </c>
    </row>
    <row r="85" spans="14:116">
      <c r="AT85"/>
      <c r="BY85" s="94" t="s">
        <v>840</v>
      </c>
      <c r="BZ85" s="2">
        <v>0.23086165465156197</v>
      </c>
      <c r="CA85" s="2">
        <v>0.19275660830758667</v>
      </c>
      <c r="CB85" s="2">
        <v>0.35925163062135257</v>
      </c>
      <c r="CC85" s="2">
        <v>0</v>
      </c>
      <c r="CD85" s="2">
        <v>0.10024030209406111</v>
      </c>
      <c r="CE85" s="2">
        <v>0.11688980432543769</v>
      </c>
      <c r="CF85" s="2">
        <v>1</v>
      </c>
      <c r="CJ85" s="2"/>
      <c r="CL85" s="94" t="s">
        <v>840</v>
      </c>
      <c r="CM85" s="2">
        <v>0.14927091327705294</v>
      </c>
      <c r="CN85" s="2">
        <v>0.24481964696853414</v>
      </c>
      <c r="CO85" s="2">
        <v>0.4079048349961627</v>
      </c>
      <c r="CP85" s="2">
        <v>0</v>
      </c>
      <c r="CQ85" s="2">
        <v>8.403683806600154E-2</v>
      </c>
      <c r="CR85" s="2">
        <v>0.11396776669224866</v>
      </c>
      <c r="CS85" s="2">
        <v>1</v>
      </c>
      <c r="CZ85" s="94" t="s">
        <v>840</v>
      </c>
      <c r="DA85" s="2">
        <v>0.26141885325558795</v>
      </c>
      <c r="DB85" s="2">
        <v>0.21827016520894071</v>
      </c>
      <c r="DC85" s="2">
        <v>0.40680272108843535</v>
      </c>
      <c r="DD85" s="2">
        <v>0.11350826044703596</v>
      </c>
      <c r="DE85" s="2">
        <v>1</v>
      </c>
      <c r="DF85" s="2"/>
      <c r="DG85" s="94" t="s">
        <v>840</v>
      </c>
      <c r="DH85" s="2">
        <v>0.16847119965352966</v>
      </c>
      <c r="DI85" s="2">
        <v>0.27631009094846254</v>
      </c>
      <c r="DJ85" s="2">
        <v>0.4603724556084885</v>
      </c>
      <c r="DK85" s="2">
        <v>9.4846253789519275E-2</v>
      </c>
      <c r="DL85" s="2">
        <v>1</v>
      </c>
    </row>
    <row r="86" spans="14:116">
      <c r="AT86"/>
      <c r="BY86" s="94" t="s">
        <v>849</v>
      </c>
      <c r="BZ86" s="2">
        <v>0.23086165465156197</v>
      </c>
      <c r="CA86" s="2">
        <v>0.19275660830758667</v>
      </c>
      <c r="CB86" s="2">
        <v>0.35925163062135257</v>
      </c>
      <c r="CC86" s="2">
        <v>0</v>
      </c>
      <c r="CD86" s="2">
        <v>0.10024030209406111</v>
      </c>
      <c r="CE86" s="2">
        <v>0.11688980432543769</v>
      </c>
      <c r="CF86" s="2">
        <v>1</v>
      </c>
      <c r="CJ86" s="2"/>
      <c r="CL86" s="94" t="s">
        <v>849</v>
      </c>
      <c r="CM86" s="2">
        <v>0.14927091327705294</v>
      </c>
      <c r="CN86" s="2">
        <v>0.24481964696853414</v>
      </c>
      <c r="CO86" s="2">
        <v>0.4079048349961627</v>
      </c>
      <c r="CP86" s="2">
        <v>0</v>
      </c>
      <c r="CQ86" s="2">
        <v>8.403683806600154E-2</v>
      </c>
      <c r="CR86" s="2">
        <v>0.11396776669224866</v>
      </c>
      <c r="CS86" s="2">
        <v>1</v>
      </c>
      <c r="CZ86" s="94" t="s">
        <v>849</v>
      </c>
      <c r="DA86" s="2">
        <v>0.26141885325558795</v>
      </c>
      <c r="DB86" s="2">
        <v>0.21827016520894071</v>
      </c>
      <c r="DC86" s="2">
        <v>0.40680272108843535</v>
      </c>
      <c r="DD86" s="2">
        <v>0.11350826044703596</v>
      </c>
      <c r="DE86" s="2">
        <v>1</v>
      </c>
      <c r="DF86" s="2"/>
      <c r="DG86" s="94" t="s">
        <v>849</v>
      </c>
      <c r="DH86" s="2">
        <v>0.16847119965352966</v>
      </c>
      <c r="DI86" s="2">
        <v>0.27631009094846254</v>
      </c>
      <c r="DJ86" s="2">
        <v>0.4603724556084885</v>
      </c>
      <c r="DK86" s="2">
        <v>9.4846253789519275E-2</v>
      </c>
      <c r="DL86" s="2">
        <v>1</v>
      </c>
    </row>
    <row r="87" spans="14:116">
      <c r="AT87"/>
      <c r="BY87" s="94" t="s">
        <v>851</v>
      </c>
      <c r="BZ87" s="2">
        <v>0.20247295208655333</v>
      </c>
      <c r="CA87" s="2">
        <v>0.1901081916537867</v>
      </c>
      <c r="CB87" s="2">
        <v>0.51081916537867078</v>
      </c>
      <c r="CC87" s="2">
        <v>0</v>
      </c>
      <c r="CD87" s="2">
        <v>6.4914992272024727E-2</v>
      </c>
      <c r="CE87" s="2">
        <v>3.1684698608964453E-2</v>
      </c>
      <c r="CF87" s="2">
        <v>1</v>
      </c>
      <c r="CJ87" s="2"/>
      <c r="CL87" s="94" t="s">
        <v>851</v>
      </c>
      <c r="CM87" s="2">
        <v>3.1716417910447763E-2</v>
      </c>
      <c r="CN87" s="2">
        <v>0.25</v>
      </c>
      <c r="CO87" s="2">
        <v>0.65671641791044777</v>
      </c>
      <c r="CP87" s="2">
        <v>0</v>
      </c>
      <c r="CQ87" s="2">
        <v>5.4104477611940295E-2</v>
      </c>
      <c r="CR87" s="2">
        <v>7.462686567164179E-3</v>
      </c>
      <c r="CS87" s="2">
        <v>1</v>
      </c>
      <c r="CZ87" s="94" t="s">
        <v>851</v>
      </c>
      <c r="DA87" s="2">
        <v>0.20909816440542697</v>
      </c>
      <c r="DB87" s="2">
        <v>0.19632881085395051</v>
      </c>
      <c r="DC87" s="2">
        <v>0.52753391859537113</v>
      </c>
      <c r="DD87" s="2">
        <v>6.7039106145251395E-2</v>
      </c>
      <c r="DE87" s="2">
        <v>1</v>
      </c>
      <c r="DF87" s="2"/>
      <c r="DG87" s="94" t="s">
        <v>851</v>
      </c>
      <c r="DH87" s="2">
        <v>3.1954887218045111E-2</v>
      </c>
      <c r="DI87" s="2">
        <v>0.25187969924812031</v>
      </c>
      <c r="DJ87" s="2">
        <v>0.66165413533834583</v>
      </c>
      <c r="DK87" s="2">
        <v>5.4511278195488719E-2</v>
      </c>
      <c r="DL87" s="2">
        <v>1</v>
      </c>
    </row>
    <row r="88" spans="14:116">
      <c r="AT88"/>
      <c r="BY88" s="94" t="s">
        <v>853</v>
      </c>
      <c r="BZ88" s="2">
        <v>0.24673684210526317</v>
      </c>
      <c r="CA88" s="2">
        <v>0.18147368421052631</v>
      </c>
      <c r="CB88" s="2">
        <v>0.36589473684210527</v>
      </c>
      <c r="CC88" s="2">
        <v>2.3578947368421053E-2</v>
      </c>
      <c r="CD88" s="2">
        <v>5.0526315789473685E-3</v>
      </c>
      <c r="CE88" s="2">
        <v>0.17726315789473684</v>
      </c>
      <c r="CF88" s="2">
        <v>1</v>
      </c>
      <c r="CJ88" s="2"/>
      <c r="CL88" s="94" t="s">
        <v>853</v>
      </c>
      <c r="CM88" s="2">
        <v>0.1648706896551724</v>
      </c>
      <c r="CN88" s="2">
        <v>0.2413793103448276</v>
      </c>
      <c r="CO88" s="2">
        <v>0.40732758620689657</v>
      </c>
      <c r="CP88" s="2">
        <v>2.1551724137931036E-2</v>
      </c>
      <c r="CQ88" s="2">
        <v>2.1551724137931034E-3</v>
      </c>
      <c r="CR88" s="2">
        <v>0.16271551724137931</v>
      </c>
      <c r="CS88" s="2">
        <v>1</v>
      </c>
      <c r="CZ88" s="94" t="s">
        <v>853</v>
      </c>
      <c r="DA88" s="2">
        <v>0.30874604847207587</v>
      </c>
      <c r="DB88" s="2">
        <v>0.22708113804004215</v>
      </c>
      <c r="DC88" s="2">
        <v>0.45785036880927293</v>
      </c>
      <c r="DD88" s="2">
        <v>6.3224446786090622E-3</v>
      </c>
      <c r="DE88" s="2">
        <v>1</v>
      </c>
      <c r="DF88" s="2"/>
      <c r="DG88" s="94" t="s">
        <v>853</v>
      </c>
      <c r="DH88" s="2">
        <v>0.20211360634081901</v>
      </c>
      <c r="DI88" s="2">
        <v>0.29590488771466317</v>
      </c>
      <c r="DJ88" s="2">
        <v>0.49933949801849403</v>
      </c>
      <c r="DK88" s="2">
        <v>2.6420079260237781E-3</v>
      </c>
      <c r="DL88" s="2">
        <v>1</v>
      </c>
    </row>
    <row r="89" spans="14:116">
      <c r="AT89"/>
      <c r="BY89" s="94" t="s">
        <v>855</v>
      </c>
      <c r="BZ89" s="2">
        <v>0.14843121480289623</v>
      </c>
      <c r="CA89" s="2">
        <v>0.24376508447304907</v>
      </c>
      <c r="CB89" s="2">
        <v>0.46178600160901045</v>
      </c>
      <c r="CC89" s="2">
        <v>0</v>
      </c>
      <c r="CD89" s="2">
        <v>4.0225261464199515E-4</v>
      </c>
      <c r="CE89" s="2">
        <v>0.14561544650040226</v>
      </c>
      <c r="CF89" s="2">
        <v>1</v>
      </c>
      <c r="CJ89" s="2"/>
      <c r="CL89" s="94" t="s">
        <v>855</v>
      </c>
      <c r="CM89" s="2">
        <v>0.1037037037037037</v>
      </c>
      <c r="CN89" s="2">
        <v>0.29185185185185186</v>
      </c>
      <c r="CO89" s="2">
        <v>0.4651851851851852</v>
      </c>
      <c r="CP89" s="2">
        <v>0</v>
      </c>
      <c r="CQ89" s="2">
        <v>0</v>
      </c>
      <c r="CR89" s="2">
        <v>0.13925925925925925</v>
      </c>
      <c r="CS89" s="2">
        <v>1</v>
      </c>
      <c r="CZ89" s="94" t="s">
        <v>855</v>
      </c>
      <c r="DA89" s="2">
        <v>0.17372881355932204</v>
      </c>
      <c r="DB89" s="2">
        <v>0.28531073446327682</v>
      </c>
      <c r="DC89" s="2">
        <v>0.54048964218455742</v>
      </c>
      <c r="DD89" s="2">
        <v>4.7080979284369113E-4</v>
      </c>
      <c r="DE89" s="2">
        <v>1</v>
      </c>
      <c r="DF89" s="2"/>
      <c r="DG89" s="94" t="s">
        <v>855</v>
      </c>
      <c r="DH89" s="2">
        <v>0.12048192771084337</v>
      </c>
      <c r="DI89" s="2">
        <v>0.33907056798623064</v>
      </c>
      <c r="DJ89" s="2">
        <v>0.54044750430292599</v>
      </c>
      <c r="DK89" s="2">
        <v>0</v>
      </c>
      <c r="DL89" s="2">
        <v>1</v>
      </c>
    </row>
    <row r="90" spans="14:116">
      <c r="AT90"/>
      <c r="BY90" s="94" t="s">
        <v>857</v>
      </c>
      <c r="BZ90" s="2">
        <v>0.28148799062683072</v>
      </c>
      <c r="CA90" s="2">
        <v>0.20767428236672525</v>
      </c>
      <c r="CB90" s="2">
        <v>0.38957234915055655</v>
      </c>
      <c r="CC90" s="2">
        <v>0</v>
      </c>
      <c r="CD90" s="2">
        <v>1.9625073227885179E-2</v>
      </c>
      <c r="CE90" s="2">
        <v>0.10164030462800235</v>
      </c>
      <c r="CF90" s="2">
        <v>1</v>
      </c>
      <c r="CJ90" s="2"/>
      <c r="CL90" s="94" t="s">
        <v>857</v>
      </c>
      <c r="CM90" s="2">
        <v>0.11747430249632893</v>
      </c>
      <c r="CN90" s="2">
        <v>0.29662261380323052</v>
      </c>
      <c r="CO90" s="2">
        <v>0.50367107195301031</v>
      </c>
      <c r="CP90" s="2">
        <v>0</v>
      </c>
      <c r="CQ90" s="2">
        <v>1.3950073421439061E-2</v>
      </c>
      <c r="CR90" s="2">
        <v>6.8281938325991193E-2</v>
      </c>
      <c r="CS90" s="2">
        <v>1</v>
      </c>
      <c r="CZ90" s="94" t="s">
        <v>857</v>
      </c>
      <c r="DA90" s="2">
        <v>0.31333550701010759</v>
      </c>
      <c r="DB90" s="2">
        <v>0.23117052494294099</v>
      </c>
      <c r="DC90" s="2">
        <v>0.43364851646560154</v>
      </c>
      <c r="DD90" s="2">
        <v>2.1845451581349852E-2</v>
      </c>
      <c r="DE90" s="2">
        <v>1</v>
      </c>
      <c r="DF90" s="2"/>
      <c r="DG90" s="94" t="s">
        <v>857</v>
      </c>
      <c r="DH90" s="2">
        <v>0.12608353033884948</v>
      </c>
      <c r="DI90" s="2">
        <v>0.31836091410559497</v>
      </c>
      <c r="DJ90" s="2">
        <v>0.54058313632781718</v>
      </c>
      <c r="DK90" s="2">
        <v>1.4972419227738377E-2</v>
      </c>
      <c r="DL90" s="2">
        <v>1</v>
      </c>
    </row>
    <row r="91" spans="14:116">
      <c r="AT91"/>
      <c r="BY91" s="94" t="s">
        <v>859</v>
      </c>
      <c r="BZ91" s="2">
        <v>0.10629067245119306</v>
      </c>
      <c r="CA91" s="2">
        <v>0.21113521330441071</v>
      </c>
      <c r="CB91" s="2">
        <v>0.39913232104121477</v>
      </c>
      <c r="CC91" s="2">
        <v>0</v>
      </c>
      <c r="CD91" s="2">
        <v>0</v>
      </c>
      <c r="CE91" s="2">
        <v>0.28344179320318147</v>
      </c>
      <c r="CF91" s="2">
        <v>1</v>
      </c>
      <c r="CJ91" s="2"/>
      <c r="CL91" s="94" t="s">
        <v>859</v>
      </c>
      <c r="CM91" s="2">
        <v>0.12698412698412698</v>
      </c>
      <c r="CN91" s="2">
        <v>0.30158730158730157</v>
      </c>
      <c r="CO91" s="2">
        <v>0.44708994708994709</v>
      </c>
      <c r="CP91" s="2">
        <v>0</v>
      </c>
      <c r="CQ91" s="2">
        <v>0</v>
      </c>
      <c r="CR91" s="2">
        <v>0.12433862433862433</v>
      </c>
      <c r="CS91" s="2">
        <v>1</v>
      </c>
      <c r="CZ91" s="94" t="s">
        <v>859</v>
      </c>
      <c r="DA91" s="2">
        <v>0.14833501513622604</v>
      </c>
      <c r="DB91" s="2">
        <v>0.29465186680121092</v>
      </c>
      <c r="DC91" s="2">
        <v>0.55701311806256304</v>
      </c>
      <c r="DD91" s="2">
        <v>0</v>
      </c>
      <c r="DE91" s="2">
        <v>1</v>
      </c>
      <c r="DF91" s="2"/>
      <c r="DG91" s="94" t="s">
        <v>859</v>
      </c>
      <c r="DH91" s="2">
        <v>0.14501510574018128</v>
      </c>
      <c r="DI91" s="2">
        <v>0.34441087613293053</v>
      </c>
      <c r="DJ91" s="2">
        <v>0.51057401812688818</v>
      </c>
      <c r="DK91" s="2">
        <v>0</v>
      </c>
      <c r="DL91" s="2">
        <v>1</v>
      </c>
    </row>
    <row r="92" spans="14:116">
      <c r="AT92"/>
      <c r="BY92" s="94" t="s">
        <v>842</v>
      </c>
      <c r="BZ92" s="2">
        <v>0.12616539532631069</v>
      </c>
      <c r="CA92" s="2">
        <v>0.27933163821285872</v>
      </c>
      <c r="CB92" s="2">
        <v>0.45792468821891269</v>
      </c>
      <c r="CC92" s="2">
        <v>7.2648020341445699E-4</v>
      </c>
      <c r="CD92" s="2">
        <v>3.329700932316261E-2</v>
      </c>
      <c r="CE92" s="2">
        <v>0.10255478871534084</v>
      </c>
      <c r="CF92" s="2">
        <v>1</v>
      </c>
      <c r="CJ92" s="2"/>
      <c r="CL92" s="94" t="s">
        <v>842</v>
      </c>
      <c r="CM92" s="2">
        <v>9.8047629264106415E-2</v>
      </c>
      <c r="CN92" s="2">
        <v>0.34391761424586997</v>
      </c>
      <c r="CO92" s="2">
        <v>0.44453979832653939</v>
      </c>
      <c r="CP92" s="2">
        <v>1.0727311735679039E-3</v>
      </c>
      <c r="CQ92" s="2">
        <v>2.1883715940785239E-2</v>
      </c>
      <c r="CR92" s="2">
        <v>9.053851104913109E-2</v>
      </c>
      <c r="CS92" s="2">
        <v>1</v>
      </c>
      <c r="CZ92" s="94" t="s">
        <v>842</v>
      </c>
      <c r="DA92" s="2">
        <v>0.14069673237915203</v>
      </c>
      <c r="DB92" s="2">
        <v>0.31150418579530109</v>
      </c>
      <c r="DC92" s="2">
        <v>0.51066702673507969</v>
      </c>
      <c r="DD92" s="2">
        <v>3.7132055090467186E-2</v>
      </c>
      <c r="DE92" s="2">
        <v>1</v>
      </c>
      <c r="DF92" s="2"/>
      <c r="DG92" s="94" t="s">
        <v>842</v>
      </c>
      <c r="DH92" s="2">
        <v>0.1079357581483231</v>
      </c>
      <c r="DI92" s="2">
        <v>0.37860179499291452</v>
      </c>
      <c r="DJ92" s="2">
        <v>0.48937175247992443</v>
      </c>
      <c r="DK92" s="2">
        <v>2.4090694378837978E-2</v>
      </c>
      <c r="DL92" s="2">
        <v>1</v>
      </c>
    </row>
    <row r="93" spans="14:116">
      <c r="AT93"/>
      <c r="BY93" s="94" t="s">
        <v>815</v>
      </c>
      <c r="BZ93" s="2">
        <v>0.18066585216860109</v>
      </c>
      <c r="CA93" s="2">
        <v>0.23854612095296274</v>
      </c>
      <c r="CB93" s="2">
        <v>0.41203420891875381</v>
      </c>
      <c r="CC93" s="2">
        <v>5.3451435552840558E-3</v>
      </c>
      <c r="CD93" s="2">
        <v>2.7107513744654855E-2</v>
      </c>
      <c r="CE93" s="2">
        <v>0.13630116065974343</v>
      </c>
      <c r="CF93" s="2">
        <v>1</v>
      </c>
      <c r="CJ93" s="2"/>
      <c r="CL93" s="94" t="s">
        <v>815</v>
      </c>
      <c r="CM93" s="2">
        <v>0.11874905574860251</v>
      </c>
      <c r="CN93" s="2">
        <v>0.29052726998035955</v>
      </c>
      <c r="CO93" s="2">
        <v>0.44629098051065114</v>
      </c>
      <c r="CP93" s="2">
        <v>3.1726846955733496E-3</v>
      </c>
      <c r="CQ93" s="2">
        <v>1.9942589515032482E-2</v>
      </c>
      <c r="CR93" s="2">
        <v>0.12131741954978094</v>
      </c>
      <c r="CS93" s="2">
        <v>1</v>
      </c>
      <c r="CZ93" s="94" t="s">
        <v>815</v>
      </c>
      <c r="DA93" s="2">
        <v>0.2104794947068766</v>
      </c>
      <c r="DB93" s="2">
        <v>0.27791121786317941</v>
      </c>
      <c r="DC93" s="2">
        <v>0.48002846721821901</v>
      </c>
      <c r="DD93" s="2">
        <v>3.1580820211724939E-2</v>
      </c>
      <c r="DE93" s="2">
        <v>1</v>
      </c>
      <c r="DF93" s="2"/>
      <c r="DG93" s="94" t="s">
        <v>815</v>
      </c>
      <c r="DH93" s="2">
        <v>0.1356341673856773</v>
      </c>
      <c r="DI93" s="2">
        <v>0.33183779119930973</v>
      </c>
      <c r="DJ93" s="2">
        <v>0.50974978429680762</v>
      </c>
      <c r="DK93" s="2">
        <v>2.2778257118205348E-2</v>
      </c>
      <c r="DL93" s="2">
        <v>1</v>
      </c>
    </row>
    <row r="94" spans="14:116">
      <c r="AT94"/>
      <c r="BY94" s="94" t="s">
        <v>863</v>
      </c>
      <c r="BZ94" s="2">
        <v>0.16847826086956522</v>
      </c>
      <c r="CA94" s="2">
        <v>0.20326086956521738</v>
      </c>
      <c r="CB94" s="2">
        <v>0.42065217391304349</v>
      </c>
      <c r="CC94" s="2">
        <v>2.0108695652173911E-2</v>
      </c>
      <c r="CD94" s="2">
        <v>3.858695652173913E-2</v>
      </c>
      <c r="CE94" s="2">
        <v>0.14891304347826087</v>
      </c>
      <c r="CF94" s="2">
        <v>1</v>
      </c>
      <c r="CJ94" s="2"/>
      <c r="CL94" s="94" t="s">
        <v>863</v>
      </c>
      <c r="CM94" s="2">
        <v>0.11857707509881422</v>
      </c>
      <c r="CN94" s="2">
        <v>0.2608695652173913</v>
      </c>
      <c r="CO94" s="2">
        <v>0.46245059288537549</v>
      </c>
      <c r="CP94" s="2">
        <v>2.8985507246376812E-2</v>
      </c>
      <c r="CQ94" s="2">
        <v>2.2397891963109356E-2</v>
      </c>
      <c r="CR94" s="2">
        <v>0.1067193675889328</v>
      </c>
      <c r="CS94" s="2">
        <v>1</v>
      </c>
      <c r="CZ94" s="94" t="s">
        <v>863</v>
      </c>
      <c r="DA94" s="2">
        <v>0.2027468933943754</v>
      </c>
      <c r="DB94" s="2">
        <v>0.2446043165467626</v>
      </c>
      <c r="DC94" s="2">
        <v>0.5062132112491825</v>
      </c>
      <c r="DD94" s="2">
        <v>4.643557880967953E-2</v>
      </c>
      <c r="DE94" s="2">
        <v>1</v>
      </c>
      <c r="DF94" s="2"/>
      <c r="DG94" s="94" t="s">
        <v>863</v>
      </c>
      <c r="DH94" s="2">
        <v>0.13719512195121952</v>
      </c>
      <c r="DI94" s="2">
        <v>0.30182926829268292</v>
      </c>
      <c r="DJ94" s="2">
        <v>0.53506097560975607</v>
      </c>
      <c r="DK94" s="2">
        <v>2.5914634146341462E-2</v>
      </c>
      <c r="DL94" s="2">
        <v>1</v>
      </c>
    </row>
    <row r="95" spans="14:116">
      <c r="N95" s="1" t="s">
        <v>153</v>
      </c>
      <c r="O95" s="1" t="s">
        <v>899</v>
      </c>
      <c r="AT95"/>
      <c r="BY95" s="94" t="s">
        <v>865</v>
      </c>
      <c r="BZ95" s="2">
        <v>8.3853083853083848E-2</v>
      </c>
      <c r="CA95" s="2">
        <v>0.21413721413721415</v>
      </c>
      <c r="CB95" s="2">
        <v>0.45460845460845462</v>
      </c>
      <c r="CC95" s="2">
        <v>0</v>
      </c>
      <c r="CD95" s="2">
        <v>0</v>
      </c>
      <c r="CE95" s="2">
        <v>0.24740124740124741</v>
      </c>
      <c r="CF95" s="2">
        <v>1</v>
      </c>
      <c r="CJ95" s="2"/>
      <c r="CL95" s="94" t="s">
        <v>865</v>
      </c>
      <c r="CM95" s="2">
        <v>8.8888888888888892E-2</v>
      </c>
      <c r="CN95" s="2">
        <v>0.30222222222222223</v>
      </c>
      <c r="CO95" s="2">
        <v>0.43111111111111111</v>
      </c>
      <c r="CP95" s="2">
        <v>0.17777777777777778</v>
      </c>
      <c r="CQ95" s="2">
        <v>0</v>
      </c>
      <c r="CR95" s="2">
        <v>0</v>
      </c>
      <c r="CS95" s="2">
        <v>1</v>
      </c>
      <c r="CZ95" s="94" t="s">
        <v>865</v>
      </c>
      <c r="DA95" s="2">
        <v>0.11141804788213629</v>
      </c>
      <c r="DB95" s="2">
        <v>0.28453038674033149</v>
      </c>
      <c r="DC95" s="2">
        <v>0.60405156537753224</v>
      </c>
      <c r="DD95" s="2">
        <v>0</v>
      </c>
      <c r="DE95" s="2">
        <v>1</v>
      </c>
      <c r="DF95" s="2"/>
      <c r="DG95" s="94" t="s">
        <v>865</v>
      </c>
      <c r="DH95" s="2">
        <v>0.10810810810810811</v>
      </c>
      <c r="DI95" s="2">
        <v>0.36756756756756759</v>
      </c>
      <c r="DJ95" s="2">
        <v>0.5243243243243243</v>
      </c>
      <c r="DK95" s="2">
        <v>0</v>
      </c>
      <c r="DL95" s="2">
        <v>1</v>
      </c>
    </row>
    <row r="96" spans="14:116">
      <c r="N96" s="160">
        <v>46081</v>
      </c>
      <c r="O96" t="s">
        <v>830</v>
      </c>
      <c r="AT96"/>
      <c r="BY96" s="94" t="s">
        <v>845</v>
      </c>
      <c r="BZ96" s="2">
        <v>0.19030062393647193</v>
      </c>
      <c r="CA96" s="2">
        <v>0.20674985819625638</v>
      </c>
      <c r="CB96" s="2">
        <v>0.40669313669880885</v>
      </c>
      <c r="CC96" s="2">
        <v>1.3471355643788995E-2</v>
      </c>
      <c r="CD96" s="2">
        <v>7.3737946681792397E-3</v>
      </c>
      <c r="CE96" s="2">
        <v>0.1754112308564946</v>
      </c>
      <c r="CF96" s="2">
        <v>1</v>
      </c>
      <c r="CJ96" s="2"/>
      <c r="CL96" s="94" t="s">
        <v>845</v>
      </c>
      <c r="CM96" s="2">
        <v>0.13783978830887658</v>
      </c>
      <c r="CN96" s="2">
        <v>0.26798171758479672</v>
      </c>
      <c r="CO96" s="2">
        <v>0.49386576858311282</v>
      </c>
      <c r="CP96" s="2">
        <v>1.4192927592013471E-2</v>
      </c>
      <c r="CQ96" s="2">
        <v>2.8866971373586723E-3</v>
      </c>
      <c r="CR96" s="2">
        <v>8.3233100793841719E-2</v>
      </c>
      <c r="CS96" s="2">
        <v>1</v>
      </c>
      <c r="CZ96" s="94" t="s">
        <v>845</v>
      </c>
      <c r="DA96" s="2">
        <v>0.23461538461538461</v>
      </c>
      <c r="DB96" s="2">
        <v>0.25489510489510492</v>
      </c>
      <c r="DC96" s="2">
        <v>0.50139860139860137</v>
      </c>
      <c r="DD96" s="2">
        <v>9.0909090909090905E-3</v>
      </c>
      <c r="DE96" s="2">
        <v>1</v>
      </c>
      <c r="DF96" s="2"/>
      <c r="DG96" s="94" t="s">
        <v>845</v>
      </c>
      <c r="DH96" s="2">
        <v>0.15271855010660981</v>
      </c>
      <c r="DI96" s="2">
        <v>0.296908315565032</v>
      </c>
      <c r="DJ96" s="2">
        <v>0.54717484008528783</v>
      </c>
      <c r="DK96" s="2">
        <v>3.1982942430703624E-3</v>
      </c>
      <c r="DL96" s="2">
        <v>1</v>
      </c>
    </row>
    <row r="97" spans="14:116">
      <c r="N97" s="160">
        <v>46053</v>
      </c>
      <c r="O97" t="s">
        <v>829</v>
      </c>
      <c r="AT97"/>
      <c r="BY97" s="94" t="s">
        <v>868</v>
      </c>
      <c r="BZ97" s="2">
        <v>0.19030062393647193</v>
      </c>
      <c r="CA97" s="2">
        <v>0.20674985819625638</v>
      </c>
      <c r="CB97" s="2">
        <v>0.40669313669880885</v>
      </c>
      <c r="CC97" s="2">
        <v>1.3471355643788995E-2</v>
      </c>
      <c r="CD97" s="2">
        <v>7.3737946681792397E-3</v>
      </c>
      <c r="CE97" s="2">
        <v>0.1754112308564946</v>
      </c>
      <c r="CF97" s="2">
        <v>1</v>
      </c>
      <c r="CJ97" s="2"/>
      <c r="CL97" s="94" t="s">
        <v>868</v>
      </c>
      <c r="CM97" s="2">
        <v>0.13783978830887658</v>
      </c>
      <c r="CN97" s="2">
        <v>0.26798171758479672</v>
      </c>
      <c r="CO97" s="2">
        <v>0.49386576858311282</v>
      </c>
      <c r="CP97" s="2">
        <v>1.4192927592013471E-2</v>
      </c>
      <c r="CQ97" s="2">
        <v>2.8866971373586723E-3</v>
      </c>
      <c r="CR97" s="2">
        <v>8.3233100793841719E-2</v>
      </c>
      <c r="CS97" s="2">
        <v>1</v>
      </c>
      <c r="CZ97" s="94" t="s">
        <v>868</v>
      </c>
      <c r="DA97" s="2">
        <v>0.23461538461538461</v>
      </c>
      <c r="DB97" s="2">
        <v>0.25489510489510492</v>
      </c>
      <c r="DC97" s="2">
        <v>0.50139860139860137</v>
      </c>
      <c r="DD97" s="2">
        <v>9.0909090909090905E-3</v>
      </c>
      <c r="DE97" s="2">
        <v>1</v>
      </c>
      <c r="DF97" s="2"/>
      <c r="DG97" s="94" t="s">
        <v>868</v>
      </c>
      <c r="DH97" s="2">
        <v>0.15271855010660981</v>
      </c>
      <c r="DI97" s="2">
        <v>0.296908315565032</v>
      </c>
      <c r="DJ97" s="2">
        <v>0.54717484008528783</v>
      </c>
      <c r="DK97" s="2">
        <v>3.1982942430703624E-3</v>
      </c>
      <c r="DL97" s="2">
        <v>1</v>
      </c>
    </row>
    <row r="98" spans="14:116">
      <c r="N98" s="160">
        <v>46022</v>
      </c>
      <c r="O98" t="s">
        <v>828</v>
      </c>
      <c r="AT98"/>
      <c r="BY98" s="94" t="s">
        <v>870</v>
      </c>
      <c r="BZ98" s="2">
        <v>0.13135593220338984</v>
      </c>
      <c r="CA98" s="2">
        <v>0.19838212634822805</v>
      </c>
      <c r="CB98" s="2">
        <v>0.4815100154083205</v>
      </c>
      <c r="CC98" s="2">
        <v>3.4668721109399076E-3</v>
      </c>
      <c r="CD98" s="2">
        <v>0</v>
      </c>
      <c r="CE98" s="2">
        <v>0.18528505392912173</v>
      </c>
      <c r="CF98" s="2">
        <v>1</v>
      </c>
      <c r="CJ98" s="2"/>
      <c r="CL98" s="94" t="s">
        <v>870</v>
      </c>
      <c r="CM98" s="2">
        <v>9.1645885286783038E-2</v>
      </c>
      <c r="CN98" s="2">
        <v>0.29177057356608477</v>
      </c>
      <c r="CO98" s="2">
        <v>0.46446384039900251</v>
      </c>
      <c r="CP98" s="2">
        <v>1.059850374064838E-2</v>
      </c>
      <c r="CQ98" s="2">
        <v>0</v>
      </c>
      <c r="CR98" s="2">
        <v>0.14152119700748131</v>
      </c>
      <c r="CS98" s="2">
        <v>1</v>
      </c>
      <c r="CZ98" s="94" t="s">
        <v>870</v>
      </c>
      <c r="DA98" s="2">
        <v>0.16191832858499525</v>
      </c>
      <c r="DB98" s="2">
        <v>0.24453941120607786</v>
      </c>
      <c r="DC98" s="2">
        <v>0.59354226020892686</v>
      </c>
      <c r="DD98" s="2">
        <v>0</v>
      </c>
      <c r="DE98" s="2">
        <v>1</v>
      </c>
      <c r="DF98" s="2"/>
      <c r="DG98" s="94" t="s">
        <v>870</v>
      </c>
      <c r="DH98" s="2">
        <v>0.10808823529411765</v>
      </c>
      <c r="DI98" s="2">
        <v>0.34411764705882353</v>
      </c>
      <c r="DJ98" s="2">
        <v>0.54779411764705888</v>
      </c>
      <c r="DK98" s="2">
        <v>0</v>
      </c>
      <c r="DL98" s="2">
        <v>1</v>
      </c>
    </row>
    <row r="99" spans="14:116">
      <c r="N99" s="160">
        <v>45991</v>
      </c>
      <c r="O99" t="s">
        <v>827</v>
      </c>
      <c r="AT99"/>
      <c r="BY99" s="94" t="s">
        <v>872</v>
      </c>
      <c r="BZ99" s="2">
        <v>2.954808806488992E-2</v>
      </c>
      <c r="CA99" s="2">
        <v>0.26998841251448435</v>
      </c>
      <c r="CB99" s="2">
        <v>0.60892236384704523</v>
      </c>
      <c r="CC99" s="2">
        <v>0</v>
      </c>
      <c r="CD99" s="2">
        <v>1.100811123986095E-2</v>
      </c>
      <c r="CE99" s="2">
        <v>8.0533024333719588E-2</v>
      </c>
      <c r="CF99" s="2">
        <v>1</v>
      </c>
      <c r="CJ99" s="2"/>
      <c r="CL99" s="94" t="s">
        <v>872</v>
      </c>
      <c r="CM99" s="2">
        <v>3.4772182254196642E-2</v>
      </c>
      <c r="CN99" s="2">
        <v>0.29496402877697842</v>
      </c>
      <c r="CO99" s="2">
        <v>0.60191846522781778</v>
      </c>
      <c r="CP99" s="2">
        <v>1.4388489208633094E-2</v>
      </c>
      <c r="CQ99" s="2">
        <v>9.5923261390887284E-3</v>
      </c>
      <c r="CR99" s="2">
        <v>4.4364508393285373E-2</v>
      </c>
      <c r="CS99" s="2">
        <v>1</v>
      </c>
      <c r="CZ99" s="94" t="s">
        <v>872</v>
      </c>
      <c r="DA99" s="2">
        <v>3.2136105860113423E-2</v>
      </c>
      <c r="DB99" s="2">
        <v>0.29363579080025204</v>
      </c>
      <c r="DC99" s="2">
        <v>0.66225582860743537</v>
      </c>
      <c r="DD99" s="2">
        <v>1.1972274732199117E-2</v>
      </c>
      <c r="DE99" s="2">
        <v>1</v>
      </c>
      <c r="DF99" s="2"/>
      <c r="DG99" s="94" t="s">
        <v>872</v>
      </c>
      <c r="DH99" s="2">
        <v>3.6942675159235668E-2</v>
      </c>
      <c r="DI99" s="2">
        <v>0.31337579617834393</v>
      </c>
      <c r="DJ99" s="2">
        <v>0.63949044585987258</v>
      </c>
      <c r="DK99" s="2">
        <v>1.019108280254777E-2</v>
      </c>
      <c r="DL99" s="2">
        <v>1</v>
      </c>
    </row>
    <row r="100" spans="14:116">
      <c r="N100" s="160">
        <v>45961</v>
      </c>
      <c r="O100" t="s">
        <v>826</v>
      </c>
      <c r="AT100"/>
      <c r="BY100" s="94" t="s">
        <v>874</v>
      </c>
      <c r="BZ100" s="2">
        <v>0.11410459587955626</v>
      </c>
      <c r="CA100" s="2">
        <v>0.25594294770206022</v>
      </c>
      <c r="CB100" s="2">
        <v>0.50950871632329631</v>
      </c>
      <c r="CC100" s="2">
        <v>1.5055467511885896E-2</v>
      </c>
      <c r="CD100" s="2">
        <v>3.486529318541997E-2</v>
      </c>
      <c r="CE100" s="2">
        <v>7.0522979397781294E-2</v>
      </c>
      <c r="CF100" s="2">
        <v>1</v>
      </c>
      <c r="CJ100" s="2"/>
      <c r="CL100" s="94" t="s">
        <v>874</v>
      </c>
      <c r="CM100" s="2">
        <v>6.7307692307692304E-2</v>
      </c>
      <c r="CN100" s="2">
        <v>0.33413461538461536</v>
      </c>
      <c r="CO100" s="2">
        <v>0.55528846153846156</v>
      </c>
      <c r="CP100" s="2">
        <v>0</v>
      </c>
      <c r="CQ100" s="2">
        <v>0</v>
      </c>
      <c r="CR100" s="2">
        <v>4.3269230769230768E-2</v>
      </c>
      <c r="CS100" s="2">
        <v>1</v>
      </c>
      <c r="CZ100" s="94" t="s">
        <v>874</v>
      </c>
      <c r="DA100" s="2">
        <v>0.12478336221837089</v>
      </c>
      <c r="DB100" s="2">
        <v>0.27989601386481805</v>
      </c>
      <c r="DC100" s="2">
        <v>0.55719237435008662</v>
      </c>
      <c r="DD100" s="2">
        <v>3.8128249566724434E-2</v>
      </c>
      <c r="DE100" s="2">
        <v>1</v>
      </c>
      <c r="DF100" s="2"/>
      <c r="DG100" s="94" t="s">
        <v>874</v>
      </c>
      <c r="DH100" s="2">
        <v>7.0351758793969849E-2</v>
      </c>
      <c r="DI100" s="2">
        <v>0.34924623115577891</v>
      </c>
      <c r="DJ100" s="2">
        <v>0.58040201005025127</v>
      </c>
      <c r="DK100" s="2">
        <v>0</v>
      </c>
      <c r="DL100" s="2">
        <v>1</v>
      </c>
    </row>
    <row r="101" spans="14:116">
      <c r="N101" s="160">
        <v>45930</v>
      </c>
      <c r="O101" t="s">
        <v>825</v>
      </c>
      <c r="AT101"/>
      <c r="BY101" s="94" t="s">
        <v>847</v>
      </c>
      <c r="BZ101" s="2">
        <v>0.19132845979329469</v>
      </c>
      <c r="CA101" s="2">
        <v>0.20191580539450465</v>
      </c>
      <c r="CB101" s="2">
        <v>0.39097554827325437</v>
      </c>
      <c r="CC101" s="2">
        <v>2.2687169145449962E-3</v>
      </c>
      <c r="CD101" s="2">
        <v>0</v>
      </c>
      <c r="CE101" s="2">
        <v>0.21351146962440132</v>
      </c>
      <c r="CF101" s="2">
        <v>1</v>
      </c>
      <c r="CJ101" s="2"/>
      <c r="CL101" s="94" t="s">
        <v>847</v>
      </c>
      <c r="CM101" s="2">
        <v>0.15380464112250405</v>
      </c>
      <c r="CN101" s="2">
        <v>0.23367512142471666</v>
      </c>
      <c r="CO101" s="2">
        <v>0.39233675121424716</v>
      </c>
      <c r="CP101" s="2">
        <v>1.6189962223421479E-3</v>
      </c>
      <c r="CQ101" s="2">
        <v>0</v>
      </c>
      <c r="CR101" s="2">
        <v>0.21856449001618997</v>
      </c>
      <c r="CS101" s="2">
        <v>1</v>
      </c>
      <c r="CZ101" s="94" t="s">
        <v>847</v>
      </c>
      <c r="DA101" s="2">
        <v>0.24397299903567984</v>
      </c>
      <c r="DB101" s="2">
        <v>0.25747348119575697</v>
      </c>
      <c r="DC101" s="2">
        <v>0.49855351976856316</v>
      </c>
      <c r="DD101" s="2">
        <v>0</v>
      </c>
      <c r="DE101" s="2">
        <v>1</v>
      </c>
      <c r="DF101" s="2"/>
      <c r="DG101" s="94" t="s">
        <v>847</v>
      </c>
      <c r="DH101" s="2">
        <v>0.1972318339100346</v>
      </c>
      <c r="DI101" s="2">
        <v>0.29965397923875431</v>
      </c>
      <c r="DJ101" s="2">
        <v>0.50311418685121112</v>
      </c>
      <c r="DK101" s="2">
        <v>0</v>
      </c>
      <c r="DL101" s="2">
        <v>1</v>
      </c>
    </row>
    <row r="102" spans="14:116">
      <c r="N102" s="160">
        <v>45900</v>
      </c>
      <c r="O102" t="s">
        <v>824</v>
      </c>
      <c r="AT102"/>
      <c r="BY102" s="94" t="s">
        <v>876</v>
      </c>
      <c r="BZ102" s="2">
        <v>0.17047217911771226</v>
      </c>
      <c r="CA102" s="2">
        <v>0.19973398359565506</v>
      </c>
      <c r="CB102" s="2">
        <v>0.40168477056085128</v>
      </c>
      <c r="CC102" s="2">
        <v>7.0937707825315891E-3</v>
      </c>
      <c r="CD102" s="2">
        <v>1.1084016847705609E-2</v>
      </c>
      <c r="CE102" s="2">
        <v>0.20993127909554424</v>
      </c>
      <c r="CF102" s="2">
        <v>1</v>
      </c>
      <c r="CJ102" s="2"/>
      <c r="CL102" s="94" t="s">
        <v>876</v>
      </c>
      <c r="CM102" s="2">
        <v>0.14119229045271178</v>
      </c>
      <c r="CN102" s="2">
        <v>0.22859704168534289</v>
      </c>
      <c r="CO102" s="2">
        <v>0.41057821604661587</v>
      </c>
      <c r="CP102" s="2">
        <v>6.2752129090094125E-3</v>
      </c>
      <c r="CQ102" s="2">
        <v>4.9305244285073957E-3</v>
      </c>
      <c r="CR102" s="2">
        <v>0.20842671447781264</v>
      </c>
      <c r="CS102" s="2">
        <v>1</v>
      </c>
      <c r="CZ102" s="94" t="s">
        <v>876</v>
      </c>
      <c r="DA102" s="2">
        <v>0.21772366930917328</v>
      </c>
      <c r="DB102" s="2">
        <v>0.25509626274065683</v>
      </c>
      <c r="DC102" s="2">
        <v>0.51302378255945635</v>
      </c>
      <c r="DD102" s="2">
        <v>1.4156285390713477E-2</v>
      </c>
      <c r="DE102" s="2">
        <v>1</v>
      </c>
      <c r="DF102" s="2"/>
      <c r="DG102" s="94" t="s">
        <v>876</v>
      </c>
      <c r="DH102" s="2">
        <v>0.1797945205479452</v>
      </c>
      <c r="DI102" s="2">
        <v>0.2910958904109589</v>
      </c>
      <c r="DJ102" s="2">
        <v>0.52283105022831056</v>
      </c>
      <c r="DK102" s="2">
        <v>6.2785388127853878E-3</v>
      </c>
      <c r="DL102" s="2">
        <v>1</v>
      </c>
    </row>
    <row r="103" spans="14:116">
      <c r="N103" s="160">
        <v>45869</v>
      </c>
      <c r="O103" t="s">
        <v>823</v>
      </c>
      <c r="AT103"/>
      <c r="BY103" s="94" t="s">
        <v>848</v>
      </c>
      <c r="BZ103" s="2">
        <v>0.19759316770186336</v>
      </c>
      <c r="CA103" s="2">
        <v>0.16129658385093168</v>
      </c>
      <c r="CB103" s="2">
        <v>0.29736024844720499</v>
      </c>
      <c r="CC103" s="2">
        <v>0</v>
      </c>
      <c r="CD103" s="2">
        <v>4.270186335403727E-3</v>
      </c>
      <c r="CE103" s="2">
        <v>0.33947981366459629</v>
      </c>
      <c r="CF103" s="2">
        <v>1</v>
      </c>
      <c r="CJ103" s="2"/>
      <c r="CL103" s="94" t="s">
        <v>848</v>
      </c>
      <c r="CM103" s="2">
        <v>0.11672388425698872</v>
      </c>
      <c r="CN103" s="2">
        <v>0.24570868072584601</v>
      </c>
      <c r="CO103" s="2">
        <v>0.3977439921530162</v>
      </c>
      <c r="CP103" s="2">
        <v>0</v>
      </c>
      <c r="CQ103" s="2">
        <v>1.9617459538989702E-3</v>
      </c>
      <c r="CR103" s="2">
        <v>0.23786169691025011</v>
      </c>
      <c r="CS103" s="2">
        <v>1</v>
      </c>
      <c r="CZ103" s="94" t="s">
        <v>848</v>
      </c>
      <c r="DA103" s="2">
        <v>0.29914781075521596</v>
      </c>
      <c r="DB103" s="2">
        <v>0.24419629738466059</v>
      </c>
      <c r="DC103" s="2">
        <v>0.45019100793417571</v>
      </c>
      <c r="DD103" s="2">
        <v>6.4648839259476929E-3</v>
      </c>
      <c r="DE103" s="2">
        <v>1</v>
      </c>
      <c r="DF103" s="2"/>
      <c r="DG103" s="94" t="s">
        <v>848</v>
      </c>
      <c r="DH103" s="2">
        <v>0.15315315315315314</v>
      </c>
      <c r="DI103" s="2">
        <v>0.32239382239382242</v>
      </c>
      <c r="DJ103" s="2">
        <v>0.52187902187902191</v>
      </c>
      <c r="DK103" s="2">
        <v>2.5740025740025739E-3</v>
      </c>
      <c r="DL103" s="2">
        <v>1</v>
      </c>
    </row>
    <row r="104" spans="14:116">
      <c r="N104" s="160">
        <v>45838</v>
      </c>
      <c r="O104" t="s">
        <v>822</v>
      </c>
      <c r="AT104"/>
      <c r="BY104" s="94" t="s">
        <v>877</v>
      </c>
      <c r="BZ104" s="2">
        <v>0.19759316770186336</v>
      </c>
      <c r="CA104" s="2">
        <v>0.16129658385093168</v>
      </c>
      <c r="CB104" s="2">
        <v>0.29736024844720499</v>
      </c>
      <c r="CC104" s="2">
        <v>0</v>
      </c>
      <c r="CD104" s="2">
        <v>4.270186335403727E-3</v>
      </c>
      <c r="CE104" s="2">
        <v>0.33947981366459629</v>
      </c>
      <c r="CF104" s="2">
        <v>1</v>
      </c>
      <c r="CJ104" s="2"/>
      <c r="CL104" s="94" t="s">
        <v>877</v>
      </c>
      <c r="CM104" s="2">
        <v>0.11672388425698872</v>
      </c>
      <c r="CN104" s="2">
        <v>0.24570868072584601</v>
      </c>
      <c r="CO104" s="2">
        <v>0.3977439921530162</v>
      </c>
      <c r="CP104" s="2">
        <v>0</v>
      </c>
      <c r="CQ104" s="2">
        <v>1.9617459538989702E-3</v>
      </c>
      <c r="CR104" s="2">
        <v>0.23786169691025011</v>
      </c>
      <c r="CS104" s="2">
        <v>1</v>
      </c>
      <c r="CZ104" s="94" t="s">
        <v>877</v>
      </c>
      <c r="DA104" s="2">
        <v>0.29914781075521596</v>
      </c>
      <c r="DB104" s="2">
        <v>0.24419629738466059</v>
      </c>
      <c r="DC104" s="2">
        <v>0.45019100793417571</v>
      </c>
      <c r="DD104" s="2">
        <v>6.4648839259476929E-3</v>
      </c>
      <c r="DE104" s="2">
        <v>1</v>
      </c>
      <c r="DF104" s="2"/>
      <c r="DG104" s="94" t="s">
        <v>877</v>
      </c>
      <c r="DH104" s="2">
        <v>0.15315315315315314</v>
      </c>
      <c r="DI104" s="2">
        <v>0.32239382239382242</v>
      </c>
      <c r="DJ104" s="2">
        <v>0.52187902187902191</v>
      </c>
      <c r="DK104" s="2">
        <v>2.5740025740025739E-3</v>
      </c>
      <c r="DL104" s="2">
        <v>1</v>
      </c>
    </row>
    <row r="105" spans="14:116">
      <c r="N105" s="160">
        <v>45808</v>
      </c>
      <c r="O105" t="s">
        <v>821</v>
      </c>
      <c r="AT105"/>
      <c r="BY105" s="94" t="s">
        <v>850</v>
      </c>
      <c r="BZ105" s="2">
        <v>0.16060004412089124</v>
      </c>
      <c r="CA105" s="2">
        <v>0.28369733068607988</v>
      </c>
      <c r="CB105" s="2">
        <v>0.39797043900286788</v>
      </c>
      <c r="CC105" s="2">
        <v>5.9563203176704171E-3</v>
      </c>
      <c r="CD105" s="2">
        <v>0</v>
      </c>
      <c r="CE105" s="2">
        <v>0.15177586587249062</v>
      </c>
      <c r="CF105" s="2">
        <v>1</v>
      </c>
      <c r="CJ105" s="2"/>
      <c r="CL105" s="94" t="s">
        <v>850</v>
      </c>
      <c r="CM105" s="2">
        <v>0.14269340974212033</v>
      </c>
      <c r="CN105" s="2">
        <v>0.33696275071633236</v>
      </c>
      <c r="CO105" s="2">
        <v>0.43037249283667622</v>
      </c>
      <c r="CP105" s="2">
        <v>8.5959885386819486E-3</v>
      </c>
      <c r="CQ105" s="2">
        <v>0</v>
      </c>
      <c r="CR105" s="2">
        <v>8.1375358166189113E-2</v>
      </c>
      <c r="CS105" s="2">
        <v>1</v>
      </c>
      <c r="CZ105" s="94" t="s">
        <v>850</v>
      </c>
      <c r="DA105" s="2">
        <v>0.19067574646411733</v>
      </c>
      <c r="DB105" s="2">
        <v>0.33682556312205342</v>
      </c>
      <c r="DC105" s="2">
        <v>0.47249869041382925</v>
      </c>
      <c r="DD105" s="2">
        <v>0</v>
      </c>
      <c r="DE105" s="2">
        <v>1</v>
      </c>
      <c r="DF105" s="2"/>
      <c r="DG105" s="94" t="s">
        <v>850</v>
      </c>
      <c r="DH105" s="2">
        <v>0.15680100755667506</v>
      </c>
      <c r="DI105" s="2">
        <v>0.37027707808564231</v>
      </c>
      <c r="DJ105" s="2">
        <v>0.4729219143576826</v>
      </c>
      <c r="DK105" s="2">
        <v>0</v>
      </c>
      <c r="DL105" s="2">
        <v>1</v>
      </c>
    </row>
    <row r="106" spans="14:116">
      <c r="N106" s="160">
        <v>45777</v>
      </c>
      <c r="O106" t="s">
        <v>820</v>
      </c>
      <c r="AT106"/>
      <c r="BY106" s="94" t="s">
        <v>878</v>
      </c>
      <c r="BZ106" s="2">
        <v>0.16060004412089124</v>
      </c>
      <c r="CA106" s="2">
        <v>0.28369733068607988</v>
      </c>
      <c r="CB106" s="2">
        <v>0.39797043900286788</v>
      </c>
      <c r="CC106" s="2">
        <v>5.9563203176704171E-3</v>
      </c>
      <c r="CD106" s="2">
        <v>0</v>
      </c>
      <c r="CE106" s="2">
        <v>0.15177586587249062</v>
      </c>
      <c r="CF106" s="2">
        <v>1</v>
      </c>
      <c r="CJ106" s="2"/>
      <c r="CL106" s="94" t="s">
        <v>878</v>
      </c>
      <c r="CM106" s="2">
        <v>0.14269340974212033</v>
      </c>
      <c r="CN106" s="2">
        <v>0.33696275071633236</v>
      </c>
      <c r="CO106" s="2">
        <v>0.43037249283667622</v>
      </c>
      <c r="CP106" s="2">
        <v>8.5959885386819486E-3</v>
      </c>
      <c r="CQ106" s="2">
        <v>0</v>
      </c>
      <c r="CR106" s="2">
        <v>8.1375358166189113E-2</v>
      </c>
      <c r="CS106" s="2">
        <v>1</v>
      </c>
      <c r="CZ106" s="94" t="s">
        <v>878</v>
      </c>
      <c r="DA106" s="2">
        <v>0.19067574646411733</v>
      </c>
      <c r="DB106" s="2">
        <v>0.33682556312205342</v>
      </c>
      <c r="DC106" s="2">
        <v>0.47249869041382925</v>
      </c>
      <c r="DD106" s="2">
        <v>0</v>
      </c>
      <c r="DE106" s="2">
        <v>1</v>
      </c>
      <c r="DF106" s="2"/>
      <c r="DG106" s="94" t="s">
        <v>878</v>
      </c>
      <c r="DH106" s="2">
        <v>0.15680100755667506</v>
      </c>
      <c r="DI106" s="2">
        <v>0.37027707808564231</v>
      </c>
      <c r="DJ106" s="2">
        <v>0.4729219143576826</v>
      </c>
      <c r="DK106" s="2">
        <v>0</v>
      </c>
      <c r="DL106" s="2">
        <v>1</v>
      </c>
    </row>
    <row r="107" spans="14:116">
      <c r="N107" s="160">
        <v>45747</v>
      </c>
      <c r="O107" t="s">
        <v>819</v>
      </c>
      <c r="AT107"/>
      <c r="BY107" s="94" t="s">
        <v>879</v>
      </c>
      <c r="BZ107" s="2">
        <v>9.0692124105011929E-2</v>
      </c>
      <c r="CA107" s="2">
        <v>0.3054892601431981</v>
      </c>
      <c r="CB107" s="2">
        <v>0.54017501988862371</v>
      </c>
      <c r="CC107" s="2">
        <v>0</v>
      </c>
      <c r="CD107" s="2">
        <v>0</v>
      </c>
      <c r="CE107" s="2">
        <v>6.3643595863166272E-2</v>
      </c>
      <c r="CF107" s="2">
        <v>1</v>
      </c>
      <c r="CJ107" s="2"/>
      <c r="CL107" s="94" t="s">
        <v>879</v>
      </c>
      <c r="CM107" s="2">
        <v>4.5525902668759811E-2</v>
      </c>
      <c r="CN107" s="2">
        <v>0.44427001569858715</v>
      </c>
      <c r="CO107" s="2">
        <v>0.44740973312401883</v>
      </c>
      <c r="CP107" s="2">
        <v>0</v>
      </c>
      <c r="CQ107" s="2">
        <v>0</v>
      </c>
      <c r="CR107" s="2">
        <v>6.2794348508634218E-2</v>
      </c>
      <c r="CS107" s="2">
        <v>1</v>
      </c>
      <c r="CZ107" s="94" t="s">
        <v>879</v>
      </c>
      <c r="DA107" s="2">
        <v>9.6856414613423952E-2</v>
      </c>
      <c r="DB107" s="2">
        <v>0.32625318606627018</v>
      </c>
      <c r="DC107" s="2">
        <v>0.57689039932030584</v>
      </c>
      <c r="DD107" s="2">
        <v>0</v>
      </c>
      <c r="DE107" s="2">
        <v>1</v>
      </c>
      <c r="DF107" s="2"/>
      <c r="DG107" s="94" t="s">
        <v>879</v>
      </c>
      <c r="DH107" s="2">
        <v>4.8576214405360134E-2</v>
      </c>
      <c r="DI107" s="2">
        <v>0.47403685092127301</v>
      </c>
      <c r="DJ107" s="2">
        <v>0.47738693467336685</v>
      </c>
      <c r="DK107" s="2">
        <v>0</v>
      </c>
      <c r="DL107" s="2">
        <v>1</v>
      </c>
    </row>
    <row r="108" spans="14:116">
      <c r="N108" t="s">
        <v>31</v>
      </c>
      <c r="AT108"/>
      <c r="BY108" s="94" t="s">
        <v>880</v>
      </c>
      <c r="BZ108" s="2">
        <v>8.9128305582761996E-2</v>
      </c>
      <c r="CA108" s="2">
        <v>0.3574926542605289</v>
      </c>
      <c r="CB108" s="2">
        <v>0.5230166503428012</v>
      </c>
      <c r="CC108" s="2">
        <v>0</v>
      </c>
      <c r="CD108" s="2">
        <v>0</v>
      </c>
      <c r="CE108" s="2">
        <v>3.0362389813907934E-2</v>
      </c>
      <c r="CF108" s="2">
        <v>1</v>
      </c>
      <c r="CJ108" s="2"/>
      <c r="CL108" s="94" t="s">
        <v>880</v>
      </c>
      <c r="CM108" s="2">
        <v>0.10533515731874145</v>
      </c>
      <c r="CN108" s="2">
        <v>0.37482900136798908</v>
      </c>
      <c r="CO108" s="2">
        <v>0.49794801641586867</v>
      </c>
      <c r="CP108" s="2">
        <v>0</v>
      </c>
      <c r="CQ108" s="2">
        <v>0</v>
      </c>
      <c r="CR108" s="2">
        <v>2.188782489740082E-2</v>
      </c>
      <c r="CS108" s="2">
        <v>1</v>
      </c>
      <c r="CZ108" s="94" t="s">
        <v>880</v>
      </c>
      <c r="DA108" s="2">
        <v>9.1919191919191914E-2</v>
      </c>
      <c r="DB108" s="2">
        <v>0.36868686868686867</v>
      </c>
      <c r="DC108" s="2">
        <v>0.53939393939393943</v>
      </c>
      <c r="DD108" s="2">
        <v>0</v>
      </c>
      <c r="DE108" s="2">
        <v>1</v>
      </c>
      <c r="DF108" s="2"/>
      <c r="DG108" s="94" t="s">
        <v>880</v>
      </c>
      <c r="DH108" s="2">
        <v>0.1076923076923077</v>
      </c>
      <c r="DI108" s="2">
        <v>0.38321678321678321</v>
      </c>
      <c r="DJ108" s="2">
        <v>0.50909090909090904</v>
      </c>
      <c r="DK108" s="2">
        <v>0</v>
      </c>
      <c r="DL108" s="2">
        <v>1</v>
      </c>
    </row>
    <row r="109" spans="14:116">
      <c r="AT109"/>
      <c r="BY109" s="94" t="s">
        <v>818</v>
      </c>
      <c r="BZ109" s="2">
        <v>0.18347723704866561</v>
      </c>
      <c r="CA109" s="2">
        <v>0.18046834118262689</v>
      </c>
      <c r="CB109" s="2">
        <v>0.3629644165358451</v>
      </c>
      <c r="CC109" s="2">
        <v>2.2632129774986919E-2</v>
      </c>
      <c r="CD109" s="2">
        <v>5.4290947148090008E-3</v>
      </c>
      <c r="CE109" s="2">
        <v>0.24502878074306647</v>
      </c>
      <c r="CF109" s="2">
        <v>1</v>
      </c>
      <c r="CJ109" s="2"/>
      <c r="CL109" s="94" t="s">
        <v>818</v>
      </c>
      <c r="CM109" s="2">
        <v>0.17000134282261314</v>
      </c>
      <c r="CN109" s="2">
        <v>0.20733181146770513</v>
      </c>
      <c r="CO109" s="2">
        <v>0.38404726735598227</v>
      </c>
      <c r="CP109" s="2">
        <v>1.8665234322545993E-2</v>
      </c>
      <c r="CQ109" s="2">
        <v>5.10272592990466E-3</v>
      </c>
      <c r="CR109" s="2">
        <v>0.21485161810124884</v>
      </c>
      <c r="CS109" s="2">
        <v>1</v>
      </c>
      <c r="CZ109" s="94" t="s">
        <v>818</v>
      </c>
      <c r="DA109" s="2">
        <v>0.25053590568060019</v>
      </c>
      <c r="DB109" s="2">
        <v>0.24642729546266523</v>
      </c>
      <c r="DC109" s="2">
        <v>0.49562343694176492</v>
      </c>
      <c r="DD109" s="2">
        <v>7.4133619149696324E-3</v>
      </c>
      <c r="DE109" s="2">
        <v>1</v>
      </c>
      <c r="DF109" s="2"/>
      <c r="DG109" s="94" t="s">
        <v>818</v>
      </c>
      <c r="DH109" s="2">
        <v>0.22179397337070778</v>
      </c>
      <c r="DI109" s="2">
        <v>0.27049754730203224</v>
      </c>
      <c r="DJ109" s="2">
        <v>0.50105115627189911</v>
      </c>
      <c r="DK109" s="2">
        <v>6.657323055360897E-3</v>
      </c>
      <c r="DL109" s="2">
        <v>1</v>
      </c>
    </row>
    <row r="110" spans="14:116">
      <c r="AT110"/>
      <c r="BY110" s="94" t="s">
        <v>881</v>
      </c>
      <c r="BZ110" s="2">
        <v>8.7346938775510211E-2</v>
      </c>
      <c r="CA110" s="2">
        <v>0.13632653061224489</v>
      </c>
      <c r="CB110" s="2">
        <v>0.32204081632653059</v>
      </c>
      <c r="CC110" s="2">
        <v>0</v>
      </c>
      <c r="CD110" s="2">
        <v>3.7551020408163265E-2</v>
      </c>
      <c r="CE110" s="2">
        <v>0.41673469387755102</v>
      </c>
      <c r="CF110" s="2">
        <v>1</v>
      </c>
      <c r="CJ110" s="2"/>
      <c r="CL110" s="94" t="s">
        <v>881</v>
      </c>
      <c r="CM110" s="2">
        <v>3.3898305084745763E-2</v>
      </c>
      <c r="CN110" s="2">
        <v>0.23970944309927361</v>
      </c>
      <c r="CO110" s="2">
        <v>0.27925746569814364</v>
      </c>
      <c r="CP110" s="2">
        <v>0</v>
      </c>
      <c r="CQ110" s="2">
        <v>4.519774011299435E-2</v>
      </c>
      <c r="CR110" s="2">
        <v>0.40193704600484259</v>
      </c>
      <c r="CS110" s="2">
        <v>1</v>
      </c>
      <c r="CZ110" s="94" t="s">
        <v>881</v>
      </c>
      <c r="DA110" s="2">
        <v>0.14975507347795661</v>
      </c>
      <c r="DB110" s="2">
        <v>0.23372988103568929</v>
      </c>
      <c r="DC110" s="2">
        <v>0.55213435969209235</v>
      </c>
      <c r="DD110" s="2">
        <v>6.4380685794261719E-2</v>
      </c>
      <c r="DE110" s="2">
        <v>1</v>
      </c>
      <c r="DF110" s="2"/>
      <c r="DG110" s="94" t="s">
        <v>881</v>
      </c>
      <c r="DH110" s="2">
        <v>5.6680161943319839E-2</v>
      </c>
      <c r="DI110" s="2">
        <v>0.40080971659919029</v>
      </c>
      <c r="DJ110" s="2">
        <v>0.46693657219973012</v>
      </c>
      <c r="DK110" s="2">
        <v>7.5573549257759789E-2</v>
      </c>
      <c r="DL110" s="2">
        <v>1</v>
      </c>
    </row>
    <row r="111" spans="14:116">
      <c r="AT111"/>
      <c r="BY111" s="94" t="s">
        <v>831</v>
      </c>
      <c r="BZ111" s="2">
        <v>0.15624682837714401</v>
      </c>
      <c r="CA111" s="2">
        <v>0.23738962752461179</v>
      </c>
      <c r="CB111" s="2">
        <v>0.45351669542271389</v>
      </c>
      <c r="CC111" s="2">
        <v>8.9820359281437123E-3</v>
      </c>
      <c r="CD111" s="2">
        <v>2.3647620014208871E-2</v>
      </c>
      <c r="CE111" s="2">
        <v>0.12021719273317771</v>
      </c>
      <c r="CF111" s="2">
        <v>1</v>
      </c>
      <c r="CJ111" s="2"/>
      <c r="CL111" s="94" t="s">
        <v>831</v>
      </c>
      <c r="CM111" s="2">
        <v>9.7511961722488036E-2</v>
      </c>
      <c r="CN111" s="2">
        <v>0.31770334928229665</v>
      </c>
      <c r="CO111" s="2">
        <v>0.47186602870813399</v>
      </c>
      <c r="CP111" s="2">
        <v>1.090909090909091E-2</v>
      </c>
      <c r="CQ111" s="2">
        <v>1.3397129186602871E-2</v>
      </c>
      <c r="CR111" s="2">
        <v>8.8612440191387559E-2</v>
      </c>
      <c r="CS111" s="2">
        <v>1</v>
      </c>
      <c r="CZ111" s="94" t="s">
        <v>831</v>
      </c>
      <c r="DA111" s="2">
        <v>0.17942890442890444</v>
      </c>
      <c r="DB111" s="2">
        <v>0.27261072261072261</v>
      </c>
      <c r="DC111" s="2">
        <v>0.52080419580419579</v>
      </c>
      <c r="DD111" s="2">
        <v>2.7156177156177155E-2</v>
      </c>
      <c r="DE111" s="2">
        <v>1</v>
      </c>
      <c r="DF111" s="2"/>
      <c r="DG111" s="94" t="s">
        <v>831</v>
      </c>
      <c r="DH111" s="2">
        <v>0.10828905419766206</v>
      </c>
      <c r="DI111" s="2">
        <v>0.3528161530286929</v>
      </c>
      <c r="DJ111" s="2">
        <v>0.52401700318809774</v>
      </c>
      <c r="DK111" s="2">
        <v>1.487778958554729E-2</v>
      </c>
      <c r="DL111" s="2">
        <v>1</v>
      </c>
    </row>
    <row r="112" spans="14:116">
      <c r="AT112"/>
      <c r="BY112" s="94" t="s">
        <v>882</v>
      </c>
      <c r="BZ112" s="2">
        <v>0.22008701957940538</v>
      </c>
      <c r="CA112" s="2">
        <v>0.26395939086294418</v>
      </c>
      <c r="CB112" s="2">
        <v>0.4039158810732415</v>
      </c>
      <c r="CC112" s="2">
        <v>2.9006526468455403E-3</v>
      </c>
      <c r="CD112" s="2">
        <v>5.4387237128353883E-3</v>
      </c>
      <c r="CE112" s="2">
        <v>0.10369833212472807</v>
      </c>
      <c r="CF112" s="2">
        <v>1</v>
      </c>
      <c r="CJ112" s="2"/>
      <c r="CL112" s="94" t="s">
        <v>882</v>
      </c>
      <c r="CM112" s="2">
        <v>0.20247083047357584</v>
      </c>
      <c r="CN112" s="2">
        <v>0.24982841455044613</v>
      </c>
      <c r="CO112" s="2">
        <v>0.46396705559368567</v>
      </c>
      <c r="CP112" s="2">
        <v>4.1180507892930682E-3</v>
      </c>
      <c r="CQ112" s="2">
        <v>6.8634179821551134E-3</v>
      </c>
      <c r="CR112" s="2">
        <v>7.2752230610844196E-2</v>
      </c>
      <c r="CS112" s="2">
        <v>1</v>
      </c>
      <c r="CZ112" s="94" t="s">
        <v>882</v>
      </c>
      <c r="DA112" s="2">
        <v>0.24634740259740259</v>
      </c>
      <c r="DB112" s="2">
        <v>0.29545454545454547</v>
      </c>
      <c r="DC112" s="2">
        <v>0.45211038961038963</v>
      </c>
      <c r="DD112" s="2">
        <v>6.087662337662338E-3</v>
      </c>
      <c r="DE112" s="2">
        <v>1</v>
      </c>
      <c r="DF112" s="2"/>
      <c r="DG112" s="94" t="s">
        <v>882</v>
      </c>
      <c r="DH112" s="2">
        <v>0.21933085501858737</v>
      </c>
      <c r="DI112" s="2">
        <v>0.27063197026022306</v>
      </c>
      <c r="DJ112" s="2">
        <v>0.50260223048327135</v>
      </c>
      <c r="DK112" s="2">
        <v>7.4349442379182153E-3</v>
      </c>
      <c r="DL112" s="2">
        <v>1</v>
      </c>
    </row>
    <row r="113" spans="46:116">
      <c r="AT113"/>
      <c r="BY113" s="94" t="s">
        <v>852</v>
      </c>
      <c r="BZ113" s="2">
        <v>0.11728087649402391</v>
      </c>
      <c r="CA113" s="2">
        <v>0.16434262948207171</v>
      </c>
      <c r="CB113" s="2">
        <v>0.30104581673306774</v>
      </c>
      <c r="CC113" s="2">
        <v>3.8097609561752989E-2</v>
      </c>
      <c r="CD113" s="2">
        <v>0</v>
      </c>
      <c r="CE113" s="2">
        <v>0.37923306772908366</v>
      </c>
      <c r="CF113" s="2">
        <v>1</v>
      </c>
      <c r="CJ113" s="2"/>
      <c r="CL113" s="94" t="s">
        <v>852</v>
      </c>
      <c r="CM113" s="2">
        <v>0.1156930126002291</v>
      </c>
      <c r="CN113" s="2">
        <v>0.18041237113402062</v>
      </c>
      <c r="CO113" s="2">
        <v>0.3207331042382589</v>
      </c>
      <c r="CP113" s="2">
        <v>3.8373424971363118E-2</v>
      </c>
      <c r="CQ113" s="2">
        <v>0</v>
      </c>
      <c r="CR113" s="2">
        <v>0.34478808705612829</v>
      </c>
      <c r="CS113" s="2">
        <v>1</v>
      </c>
      <c r="CZ113" s="94" t="s">
        <v>852</v>
      </c>
      <c r="DA113" s="2">
        <v>0.20128205128205129</v>
      </c>
      <c r="DB113" s="2">
        <v>0.28205128205128205</v>
      </c>
      <c r="DC113" s="2">
        <v>0.51666666666666672</v>
      </c>
      <c r="DD113" s="2">
        <v>0</v>
      </c>
      <c r="DE113" s="2">
        <v>1</v>
      </c>
      <c r="DF113" s="2"/>
      <c r="DG113" s="94" t="s">
        <v>852</v>
      </c>
      <c r="DH113" s="2">
        <v>0.18755803156917364</v>
      </c>
      <c r="DI113" s="2">
        <v>0.29247910863509752</v>
      </c>
      <c r="DJ113" s="2">
        <v>0.51996285979572887</v>
      </c>
      <c r="DK113" s="2">
        <v>0</v>
      </c>
      <c r="DL113" s="2">
        <v>1</v>
      </c>
    </row>
    <row r="114" spans="46:116">
      <c r="AT114"/>
      <c r="BY114" s="94" t="s">
        <v>883</v>
      </c>
      <c r="BZ114" s="2">
        <v>0.11728087649402391</v>
      </c>
      <c r="CA114" s="2">
        <v>0.16434262948207171</v>
      </c>
      <c r="CB114" s="2">
        <v>0.30104581673306774</v>
      </c>
      <c r="CC114" s="2">
        <v>3.8097609561752989E-2</v>
      </c>
      <c r="CD114" s="2">
        <v>0</v>
      </c>
      <c r="CE114" s="2">
        <v>0.37923306772908366</v>
      </c>
      <c r="CF114" s="2">
        <v>1</v>
      </c>
      <c r="CJ114" s="2"/>
      <c r="CL114" s="94" t="s">
        <v>883</v>
      </c>
      <c r="CM114" s="2">
        <v>0.1156930126002291</v>
      </c>
      <c r="CN114" s="2">
        <v>0.18041237113402062</v>
      </c>
      <c r="CO114" s="2">
        <v>0.3207331042382589</v>
      </c>
      <c r="CP114" s="2">
        <v>3.8373424971363118E-2</v>
      </c>
      <c r="CQ114" s="2">
        <v>0</v>
      </c>
      <c r="CR114" s="2">
        <v>0.34478808705612829</v>
      </c>
      <c r="CS114" s="2">
        <v>1</v>
      </c>
      <c r="CZ114" s="94" t="s">
        <v>883</v>
      </c>
      <c r="DA114" s="2">
        <v>0.20128205128205129</v>
      </c>
      <c r="DB114" s="2">
        <v>0.28205128205128205</v>
      </c>
      <c r="DC114" s="2">
        <v>0.51666666666666672</v>
      </c>
      <c r="DD114" s="2">
        <v>0</v>
      </c>
      <c r="DE114" s="2">
        <v>1</v>
      </c>
      <c r="DF114" s="2"/>
      <c r="DG114" s="94" t="s">
        <v>883</v>
      </c>
      <c r="DH114" s="2">
        <v>0.18755803156917364</v>
      </c>
      <c r="DI114" s="2">
        <v>0.29247910863509752</v>
      </c>
      <c r="DJ114" s="2">
        <v>0.51996285979572887</v>
      </c>
      <c r="DK114" s="2">
        <v>0</v>
      </c>
      <c r="DL114" s="2">
        <v>1</v>
      </c>
    </row>
    <row r="115" spans="46:116">
      <c r="AT115"/>
      <c r="BY115" s="94" t="s">
        <v>884</v>
      </c>
      <c r="BZ115" s="2">
        <v>0.17866458007303077</v>
      </c>
      <c r="CA115" s="2">
        <v>0.29799165362545643</v>
      </c>
      <c r="CB115" s="2">
        <v>0.37623891497130935</v>
      </c>
      <c r="CC115" s="2">
        <v>0</v>
      </c>
      <c r="CD115" s="2">
        <v>6.2597809076682318E-3</v>
      </c>
      <c r="CE115" s="2">
        <v>0.14084507042253522</v>
      </c>
      <c r="CF115" s="2">
        <v>1</v>
      </c>
      <c r="CJ115" s="2"/>
      <c r="CL115" s="94" t="s">
        <v>884</v>
      </c>
      <c r="CM115" s="2">
        <v>0.12230447376890892</v>
      </c>
      <c r="CN115" s="2">
        <v>0.32217573221757323</v>
      </c>
      <c r="CO115" s="2">
        <v>0.47441261667203088</v>
      </c>
      <c r="CP115" s="2">
        <v>0</v>
      </c>
      <c r="CQ115" s="2">
        <v>9.6556163501770192E-4</v>
      </c>
      <c r="CR115" s="2">
        <v>8.0141615706469257E-2</v>
      </c>
      <c r="CS115" s="2">
        <v>1</v>
      </c>
      <c r="CZ115" s="94" t="s">
        <v>884</v>
      </c>
      <c r="DA115" s="2">
        <v>0.20795385549483911</v>
      </c>
      <c r="DB115" s="2">
        <v>0.34684274438372797</v>
      </c>
      <c r="DC115" s="2">
        <v>0.43791742562234365</v>
      </c>
      <c r="DD115" s="2">
        <v>7.2859744990892532E-3</v>
      </c>
      <c r="DE115" s="2">
        <v>1</v>
      </c>
      <c r="DF115" s="2"/>
      <c r="DG115" s="94" t="s">
        <v>884</v>
      </c>
      <c r="DH115" s="2">
        <v>0.13296011196641008</v>
      </c>
      <c r="DI115" s="2">
        <v>0.35024492652204336</v>
      </c>
      <c r="DJ115" s="2">
        <v>0.5157452764170749</v>
      </c>
      <c r="DK115" s="2">
        <v>1.0496850944716584E-3</v>
      </c>
      <c r="DL115" s="2">
        <v>1</v>
      </c>
    </row>
    <row r="116" spans="46:116">
      <c r="AT116"/>
      <c r="BY116" s="94" t="s">
        <v>832</v>
      </c>
      <c r="BZ116" s="2">
        <v>0.150627835813021</v>
      </c>
      <c r="CA116" s="2">
        <v>0.24955154584784214</v>
      </c>
      <c r="CB116" s="2">
        <v>0.40793500052759313</v>
      </c>
      <c r="CC116" s="2">
        <v>4.0624670254299881E-3</v>
      </c>
      <c r="CD116" s="2">
        <v>1.5933312229608525E-2</v>
      </c>
      <c r="CE116" s="2">
        <v>0.17188983855650522</v>
      </c>
      <c r="CF116" s="2">
        <v>1</v>
      </c>
      <c r="CJ116" s="2"/>
      <c r="CL116" s="94" t="s">
        <v>832</v>
      </c>
      <c r="CM116" s="2">
        <v>0.12540495349566308</v>
      </c>
      <c r="CN116" s="2">
        <v>0.2692026335040234</v>
      </c>
      <c r="CO116" s="2">
        <v>0.44727766746786496</v>
      </c>
      <c r="CP116" s="2">
        <v>3.4486362211307345E-3</v>
      </c>
      <c r="CQ116" s="2">
        <v>8.8828508726094685E-3</v>
      </c>
      <c r="CR116" s="2">
        <v>0.14578325843870832</v>
      </c>
      <c r="CS116" s="2">
        <v>1</v>
      </c>
      <c r="CZ116" s="94" t="s">
        <v>832</v>
      </c>
      <c r="DA116" s="2">
        <v>0.18279019143351047</v>
      </c>
      <c r="DB116" s="2">
        <v>0.30283628913502786</v>
      </c>
      <c r="DC116" s="2">
        <v>0.49503809462833726</v>
      </c>
      <c r="DD116" s="2">
        <v>1.9335424803124401E-2</v>
      </c>
      <c r="DE116" s="2">
        <v>1</v>
      </c>
      <c r="DF116" s="2"/>
      <c r="DG116" s="94" t="s">
        <v>832</v>
      </c>
      <c r="DH116" s="2">
        <v>0.14740203906154034</v>
      </c>
      <c r="DI116" s="2">
        <v>0.31642304385210662</v>
      </c>
      <c r="DJ116" s="2">
        <v>0.52573393931949397</v>
      </c>
      <c r="DK116" s="2">
        <v>1.0440977766859108E-2</v>
      </c>
      <c r="DL116" s="2">
        <v>1</v>
      </c>
    </row>
    <row r="117" spans="46:116">
      <c r="AT117"/>
      <c r="BY117" s="94" t="s">
        <v>854</v>
      </c>
      <c r="BZ117" s="2">
        <v>0.22531723924481584</v>
      </c>
      <c r="CA117" s="2">
        <v>0.2067471371092541</v>
      </c>
      <c r="CB117" s="2">
        <v>0.42958836273599504</v>
      </c>
      <c r="CC117" s="2">
        <v>0</v>
      </c>
      <c r="CD117" s="2">
        <v>1.2999071494893221E-2</v>
      </c>
      <c r="CE117" s="2">
        <v>0.12534818941504178</v>
      </c>
      <c r="CF117" s="2">
        <v>1</v>
      </c>
      <c r="CJ117" s="2"/>
      <c r="CL117" s="94" t="s">
        <v>854</v>
      </c>
      <c r="CM117" s="2">
        <v>0.21400338791643139</v>
      </c>
      <c r="CN117" s="2">
        <v>0.22416713721061546</v>
      </c>
      <c r="CO117" s="2">
        <v>0.44664031620553357</v>
      </c>
      <c r="CP117" s="2">
        <v>0</v>
      </c>
      <c r="CQ117" s="2">
        <v>1.1857707509881422E-2</v>
      </c>
      <c r="CR117" s="2">
        <v>0.10333145115753811</v>
      </c>
      <c r="CS117" s="2">
        <v>1</v>
      </c>
      <c r="CZ117" s="94" t="s">
        <v>854</v>
      </c>
      <c r="DA117" s="2">
        <v>0.25760792639773533</v>
      </c>
      <c r="DB117" s="2">
        <v>0.23637650389242745</v>
      </c>
      <c r="DC117" s="2">
        <v>0.49115357395612175</v>
      </c>
      <c r="DD117" s="2">
        <v>1.4861995753715499E-2</v>
      </c>
      <c r="DE117" s="2">
        <v>1</v>
      </c>
      <c r="DF117" s="2"/>
      <c r="DG117" s="94" t="s">
        <v>854</v>
      </c>
      <c r="DH117" s="2">
        <v>0.23866498740554157</v>
      </c>
      <c r="DI117" s="2">
        <v>0.25</v>
      </c>
      <c r="DJ117" s="2">
        <v>0.49811083123425692</v>
      </c>
      <c r="DK117" s="2">
        <v>1.3224181360201511E-2</v>
      </c>
      <c r="DL117" s="2">
        <v>1</v>
      </c>
    </row>
    <row r="118" spans="46:116">
      <c r="AT118"/>
      <c r="BY118" s="94" t="s">
        <v>885</v>
      </c>
      <c r="BZ118" s="2">
        <v>0.22531723924481584</v>
      </c>
      <c r="CA118" s="2">
        <v>0.2067471371092541</v>
      </c>
      <c r="CB118" s="2">
        <v>0.42958836273599504</v>
      </c>
      <c r="CC118" s="2">
        <v>0</v>
      </c>
      <c r="CD118" s="2">
        <v>1.2999071494893221E-2</v>
      </c>
      <c r="CE118" s="2">
        <v>0.12534818941504178</v>
      </c>
      <c r="CF118" s="2">
        <v>1</v>
      </c>
      <c r="CJ118" s="2"/>
      <c r="CL118" s="94" t="s">
        <v>885</v>
      </c>
      <c r="CM118" s="2">
        <v>0.21400338791643139</v>
      </c>
      <c r="CN118" s="2">
        <v>0.22416713721061546</v>
      </c>
      <c r="CO118" s="2">
        <v>0.44664031620553357</v>
      </c>
      <c r="CP118" s="2">
        <v>0</v>
      </c>
      <c r="CQ118" s="2">
        <v>1.1857707509881422E-2</v>
      </c>
      <c r="CR118" s="2">
        <v>0.10333145115753811</v>
      </c>
      <c r="CS118" s="2">
        <v>1</v>
      </c>
      <c r="CZ118" s="94" t="s">
        <v>885</v>
      </c>
      <c r="DA118" s="2">
        <v>0.25760792639773533</v>
      </c>
      <c r="DB118" s="2">
        <v>0.23637650389242745</v>
      </c>
      <c r="DC118" s="2">
        <v>0.49115357395612175</v>
      </c>
      <c r="DD118" s="2">
        <v>1.4861995753715499E-2</v>
      </c>
      <c r="DE118" s="2">
        <v>1</v>
      </c>
      <c r="DF118" s="2"/>
      <c r="DG118" s="94" t="s">
        <v>885</v>
      </c>
      <c r="DH118" s="2">
        <v>0.23866498740554157</v>
      </c>
      <c r="DI118" s="2">
        <v>0.25</v>
      </c>
      <c r="DJ118" s="2">
        <v>0.49811083123425692</v>
      </c>
      <c r="DK118" s="2">
        <v>1.3224181360201511E-2</v>
      </c>
      <c r="DL118" s="2">
        <v>1</v>
      </c>
    </row>
    <row r="119" spans="46:116">
      <c r="AT119"/>
      <c r="BY119" s="94" t="s">
        <v>833</v>
      </c>
      <c r="BZ119" s="2">
        <v>0.19614037102980875</v>
      </c>
      <c r="CA119" s="2">
        <v>0.22210097065073803</v>
      </c>
      <c r="CB119" s="2">
        <v>0.38854746999023604</v>
      </c>
      <c r="CC119" s="2">
        <v>7.007064499454368E-3</v>
      </c>
      <c r="CD119" s="2">
        <v>3.6528631325024409E-2</v>
      </c>
      <c r="CE119" s="2">
        <v>0.14967549250473838</v>
      </c>
      <c r="CF119" s="2">
        <v>1</v>
      </c>
      <c r="CJ119" s="2"/>
      <c r="CL119" s="94" t="s">
        <v>833</v>
      </c>
      <c r="CM119" s="2">
        <v>0.1423366243535496</v>
      </c>
      <c r="CN119" s="2">
        <v>0.27503526093088859</v>
      </c>
      <c r="CO119" s="2">
        <v>0.45451339915373767</v>
      </c>
      <c r="CP119" s="2">
        <v>8.6976962858486134E-3</v>
      </c>
      <c r="CQ119" s="2">
        <v>2.7150916784203102E-2</v>
      </c>
      <c r="CR119" s="2">
        <v>9.2266102491772445E-2</v>
      </c>
      <c r="CS119" s="2">
        <v>1</v>
      </c>
      <c r="CZ119" s="94" t="s">
        <v>833</v>
      </c>
      <c r="DA119" s="2">
        <v>0.23258189743240482</v>
      </c>
      <c r="DB119" s="2">
        <v>0.2633657971804127</v>
      </c>
      <c r="DC119" s="2">
        <v>0.46073690662671118</v>
      </c>
      <c r="DD119" s="2">
        <v>4.3315398760471295E-2</v>
      </c>
      <c r="DE119" s="2">
        <v>1</v>
      </c>
      <c r="DF119" s="2"/>
      <c r="DG119" s="94" t="s">
        <v>833</v>
      </c>
      <c r="DH119" s="2">
        <v>0.15832134919597332</v>
      </c>
      <c r="DI119" s="2">
        <v>0.30592234278990715</v>
      </c>
      <c r="DJ119" s="2">
        <v>0.50555628186691071</v>
      </c>
      <c r="DK119" s="2">
        <v>3.0200026147208785E-2</v>
      </c>
      <c r="DL119" s="2">
        <v>1</v>
      </c>
    </row>
    <row r="120" spans="46:116">
      <c r="AT120"/>
      <c r="BY120" s="94" t="s">
        <v>886</v>
      </c>
      <c r="BZ120" s="2">
        <v>0.23599585062240663</v>
      </c>
      <c r="CA120" s="2">
        <v>0.13407676348547717</v>
      </c>
      <c r="CB120" s="2">
        <v>0.33117219917012447</v>
      </c>
      <c r="CC120" s="2">
        <v>3.7344398340248962E-2</v>
      </c>
      <c r="CD120" s="2">
        <v>1.2966804979253112E-3</v>
      </c>
      <c r="CE120" s="2">
        <v>0.26011410788381745</v>
      </c>
      <c r="CF120" s="2">
        <v>1</v>
      </c>
      <c r="CJ120" s="2"/>
      <c r="CL120" s="94" t="s">
        <v>886</v>
      </c>
      <c r="CM120" s="2">
        <v>0.23390036452004861</v>
      </c>
      <c r="CN120" s="2">
        <v>0.16281895504252733</v>
      </c>
      <c r="CO120" s="2">
        <v>0.34264884568651277</v>
      </c>
      <c r="CP120" s="2">
        <v>2.3086269744835967E-2</v>
      </c>
      <c r="CQ120" s="2">
        <v>6.0753341433778852E-4</v>
      </c>
      <c r="CR120" s="2">
        <v>0.23693803159173754</v>
      </c>
      <c r="CS120" s="2">
        <v>1</v>
      </c>
      <c r="CZ120" s="94" t="s">
        <v>886</v>
      </c>
      <c r="DA120" s="2">
        <v>0.33591731266149871</v>
      </c>
      <c r="DB120" s="2">
        <v>0.19084533038021409</v>
      </c>
      <c r="DC120" s="2">
        <v>0.47139165743816908</v>
      </c>
      <c r="DD120" s="2">
        <v>1.8456995201181247E-3</v>
      </c>
      <c r="DE120" s="2">
        <v>1</v>
      </c>
      <c r="DF120" s="2"/>
      <c r="DG120" s="94" t="s">
        <v>886</v>
      </c>
      <c r="DH120" s="2">
        <v>0.31609195402298851</v>
      </c>
      <c r="DI120" s="2">
        <v>0.2200328407224959</v>
      </c>
      <c r="DJ120" s="2">
        <v>0.46305418719211822</v>
      </c>
      <c r="DK120" s="2">
        <v>8.2101806239737272E-4</v>
      </c>
      <c r="DL120" s="2">
        <v>1</v>
      </c>
    </row>
    <row r="121" spans="46:116">
      <c r="AT121"/>
      <c r="BY121" s="94" t="s">
        <v>887</v>
      </c>
      <c r="BZ121" s="2">
        <v>9.3927125506072878E-2</v>
      </c>
      <c r="CA121" s="2">
        <v>0.24048582995951417</v>
      </c>
      <c r="CB121" s="2">
        <v>0.43562753036437246</v>
      </c>
      <c r="CC121" s="2">
        <v>4.048582995951417E-3</v>
      </c>
      <c r="CD121" s="2">
        <v>0.17651821862348177</v>
      </c>
      <c r="CE121" s="2">
        <v>4.9392712550607287E-2</v>
      </c>
      <c r="CF121" s="2">
        <v>1</v>
      </c>
      <c r="CJ121" s="2"/>
      <c r="CL121" s="94" t="s">
        <v>887</v>
      </c>
      <c r="CM121" s="2">
        <v>7.1428571428571425E-2</v>
      </c>
      <c r="CN121" s="2">
        <v>0.3245341614906832</v>
      </c>
      <c r="CO121" s="2">
        <v>0.40993788819875776</v>
      </c>
      <c r="CP121" s="2">
        <v>0</v>
      </c>
      <c r="CQ121" s="2">
        <v>0.15372670807453417</v>
      </c>
      <c r="CR121" s="2">
        <v>4.0372670807453416E-2</v>
      </c>
      <c r="CS121" s="2">
        <v>1</v>
      </c>
      <c r="CZ121" s="94" t="s">
        <v>887</v>
      </c>
      <c r="DA121" s="2">
        <v>9.9230111206159113E-2</v>
      </c>
      <c r="DB121" s="2">
        <v>0.2540633019674936</v>
      </c>
      <c r="DC121" s="2">
        <v>0.4602224123182207</v>
      </c>
      <c r="DD121" s="2">
        <v>0.1864841745081266</v>
      </c>
      <c r="DE121" s="2">
        <v>1</v>
      </c>
      <c r="DF121" s="2"/>
      <c r="DG121" s="94" t="s">
        <v>887</v>
      </c>
      <c r="DH121" s="2">
        <v>7.4433656957928807E-2</v>
      </c>
      <c r="DI121" s="2">
        <v>0.33818770226537215</v>
      </c>
      <c r="DJ121" s="2">
        <v>0.42718446601941745</v>
      </c>
      <c r="DK121" s="2">
        <v>0.16019417475728157</v>
      </c>
      <c r="DL121" s="2">
        <v>1</v>
      </c>
    </row>
    <row r="122" spans="46:116">
      <c r="AT122"/>
      <c r="BY122" s="94" t="s">
        <v>856</v>
      </c>
      <c r="BZ122" s="2">
        <v>0.17866458007303077</v>
      </c>
      <c r="CA122" s="2">
        <v>0.29799165362545643</v>
      </c>
      <c r="CB122" s="2">
        <v>0.37623891497130935</v>
      </c>
      <c r="CC122" s="2">
        <v>0</v>
      </c>
      <c r="CD122" s="2">
        <v>6.2597809076682318E-3</v>
      </c>
      <c r="CE122" s="2">
        <v>0.14084507042253522</v>
      </c>
      <c r="CF122" s="2">
        <v>1</v>
      </c>
      <c r="CJ122" s="2"/>
      <c r="CL122" s="94" t="s">
        <v>856</v>
      </c>
      <c r="CM122" s="2">
        <v>0.12230447376890892</v>
      </c>
      <c r="CN122" s="2">
        <v>0.32217573221757323</v>
      </c>
      <c r="CO122" s="2">
        <v>0.47441261667203088</v>
      </c>
      <c r="CP122" s="2">
        <v>0</v>
      </c>
      <c r="CQ122" s="2">
        <v>9.6556163501770192E-4</v>
      </c>
      <c r="CR122" s="2">
        <v>8.0141615706469257E-2</v>
      </c>
      <c r="CS122" s="2">
        <v>1</v>
      </c>
      <c r="CZ122" s="94" t="s">
        <v>856</v>
      </c>
      <c r="DA122" s="2">
        <v>0.20795385549483911</v>
      </c>
      <c r="DB122" s="2">
        <v>0.34684274438372797</v>
      </c>
      <c r="DC122" s="2">
        <v>0.43791742562234365</v>
      </c>
      <c r="DD122" s="2">
        <v>7.2859744990892532E-3</v>
      </c>
      <c r="DE122" s="2">
        <v>1</v>
      </c>
      <c r="DF122" s="2"/>
      <c r="DG122" s="94" t="s">
        <v>856</v>
      </c>
      <c r="DH122" s="2">
        <v>0.13296011196641008</v>
      </c>
      <c r="DI122" s="2">
        <v>0.35024492652204336</v>
      </c>
      <c r="DJ122" s="2">
        <v>0.5157452764170749</v>
      </c>
      <c r="DK122" s="2">
        <v>1.0496850944716584E-3</v>
      </c>
      <c r="DL122" s="2">
        <v>1</v>
      </c>
    </row>
    <row r="123" spans="46:116">
      <c r="AT123"/>
      <c r="BY123" s="94" t="s">
        <v>888</v>
      </c>
      <c r="BZ123" s="2">
        <v>0.15575221238938053</v>
      </c>
      <c r="CA123" s="2">
        <v>0.28982300884955753</v>
      </c>
      <c r="CB123" s="2">
        <v>0.39070796460176993</v>
      </c>
      <c r="CC123" s="2">
        <v>4.4247787610619468E-4</v>
      </c>
      <c r="CD123" s="2">
        <v>2.4778761061946902E-2</v>
      </c>
      <c r="CE123" s="2">
        <v>0.13849557522123893</v>
      </c>
      <c r="CF123" s="2">
        <v>1</v>
      </c>
      <c r="CJ123" s="2"/>
      <c r="CL123" s="94" t="s">
        <v>888</v>
      </c>
      <c r="CM123" s="2">
        <v>0.12702078521939955</v>
      </c>
      <c r="CN123" s="2">
        <v>0.34103156274056967</v>
      </c>
      <c r="CO123" s="2">
        <v>0.40877598152424943</v>
      </c>
      <c r="CP123" s="2">
        <v>3.8491147036181679E-3</v>
      </c>
      <c r="CQ123" s="2">
        <v>2.3094688221709007E-3</v>
      </c>
      <c r="CR123" s="2">
        <v>0.1170130869899923</v>
      </c>
      <c r="CS123" s="2">
        <v>1</v>
      </c>
      <c r="CZ123" s="94" t="s">
        <v>888</v>
      </c>
      <c r="DA123" s="2">
        <v>0.18088386433710174</v>
      </c>
      <c r="DB123" s="2">
        <v>0.33658787255909556</v>
      </c>
      <c r="DC123" s="2">
        <v>0.45375128468653647</v>
      </c>
      <c r="DD123" s="2">
        <v>2.8776978417266189E-2</v>
      </c>
      <c r="DE123" s="2">
        <v>1</v>
      </c>
      <c r="DF123" s="2"/>
      <c r="DG123" s="94" t="s">
        <v>888</v>
      </c>
      <c r="DH123" s="2">
        <v>0.14448336252189142</v>
      </c>
      <c r="DI123" s="2">
        <v>0.38791593695271454</v>
      </c>
      <c r="DJ123" s="2">
        <v>0.46497373029772332</v>
      </c>
      <c r="DK123" s="2">
        <v>2.6269702276707531E-3</v>
      </c>
      <c r="DL123" s="2">
        <v>1</v>
      </c>
    </row>
    <row r="124" spans="46:116">
      <c r="AT124"/>
      <c r="BY124" s="94" t="s">
        <v>858</v>
      </c>
      <c r="BZ124" s="2">
        <v>0.25977060322854717</v>
      </c>
      <c r="CA124" s="2">
        <v>0.2028462192013594</v>
      </c>
      <c r="CB124" s="2">
        <v>0.42289719626168226</v>
      </c>
      <c r="CC124" s="2">
        <v>0</v>
      </c>
      <c r="CD124" s="2">
        <v>3.2073067119796093E-2</v>
      </c>
      <c r="CE124" s="2">
        <v>8.2412914188615127E-2</v>
      </c>
      <c r="CF124" s="2">
        <v>1</v>
      </c>
      <c r="CJ124" s="2"/>
      <c r="CL124" s="94" t="s">
        <v>858</v>
      </c>
      <c r="CM124" s="2">
        <v>9.3256059009483666E-2</v>
      </c>
      <c r="CN124" s="2">
        <v>0.2834562697576396</v>
      </c>
      <c r="CO124" s="2">
        <v>0.54689146469968386</v>
      </c>
      <c r="CP124" s="2">
        <v>0</v>
      </c>
      <c r="CQ124" s="2">
        <v>2.5289778714436249E-2</v>
      </c>
      <c r="CR124" s="2">
        <v>5.1106427818756586E-2</v>
      </c>
      <c r="CS124" s="2">
        <v>1</v>
      </c>
      <c r="CZ124" s="94" t="s">
        <v>858</v>
      </c>
      <c r="DA124" s="2">
        <v>0.28310185185185183</v>
      </c>
      <c r="DB124" s="2">
        <v>0.22106481481481483</v>
      </c>
      <c r="DC124" s="2">
        <v>0.46087962962962964</v>
      </c>
      <c r="DD124" s="2">
        <v>3.4953703703703702E-2</v>
      </c>
      <c r="DE124" s="2">
        <v>1</v>
      </c>
      <c r="DF124" s="2"/>
      <c r="DG124" s="94" t="s">
        <v>858</v>
      </c>
      <c r="DH124" s="2">
        <v>9.8278734036646304E-2</v>
      </c>
      <c r="DI124" s="2">
        <v>0.29872293170460856</v>
      </c>
      <c r="DJ124" s="2">
        <v>0.57634647418101059</v>
      </c>
      <c r="DK124" s="2">
        <v>2.6651860077734593E-2</v>
      </c>
      <c r="DL124" s="2">
        <v>1</v>
      </c>
    </row>
    <row r="125" spans="46:116">
      <c r="AT125"/>
      <c r="BY125" s="94" t="s">
        <v>889</v>
      </c>
      <c r="BZ125" s="2">
        <v>0.34879725085910651</v>
      </c>
      <c r="CA125" s="2">
        <v>0.16838487972508592</v>
      </c>
      <c r="CB125" s="2">
        <v>0.35223367697594504</v>
      </c>
      <c r="CC125" s="2">
        <v>0</v>
      </c>
      <c r="CD125" s="2">
        <v>6.2714776632302405E-2</v>
      </c>
      <c r="CE125" s="2">
        <v>6.7869415807560132E-2</v>
      </c>
      <c r="CF125" s="2">
        <v>1</v>
      </c>
      <c r="CJ125" s="2"/>
      <c r="CL125" s="94" t="s">
        <v>889</v>
      </c>
      <c r="CM125" s="2">
        <v>0.21472392638036811</v>
      </c>
      <c r="CN125" s="2">
        <v>0.23312883435582821</v>
      </c>
      <c r="CO125" s="2">
        <v>0.47034764826175868</v>
      </c>
      <c r="CP125" s="2">
        <v>0</v>
      </c>
      <c r="CQ125" s="2">
        <v>3.4764826175869123E-2</v>
      </c>
      <c r="CR125" s="2">
        <v>4.7034764826175871E-2</v>
      </c>
      <c r="CS125" s="2">
        <v>1</v>
      </c>
      <c r="CZ125" s="94" t="s">
        <v>889</v>
      </c>
      <c r="DA125" s="2">
        <v>0.37419354838709679</v>
      </c>
      <c r="DB125" s="2">
        <v>0.18064516129032257</v>
      </c>
      <c r="DC125" s="2">
        <v>0.37788018433179721</v>
      </c>
      <c r="DD125" s="2">
        <v>6.7281105990783407E-2</v>
      </c>
      <c r="DE125" s="2">
        <v>1</v>
      </c>
      <c r="DF125" s="2"/>
      <c r="DG125" s="94" t="s">
        <v>889</v>
      </c>
      <c r="DH125" s="2">
        <v>0.22532188841201717</v>
      </c>
      <c r="DI125" s="2">
        <v>0.24463519313304721</v>
      </c>
      <c r="DJ125" s="2">
        <v>0.49356223175965663</v>
      </c>
      <c r="DK125" s="2">
        <v>3.6480686695278972E-2</v>
      </c>
      <c r="DL125" s="2">
        <v>1</v>
      </c>
    </row>
    <row r="126" spans="46:116">
      <c r="AT126"/>
      <c r="BY126" s="94" t="s">
        <v>890</v>
      </c>
      <c r="BZ126" s="2">
        <v>6.2082777036048066E-2</v>
      </c>
      <c r="CA126" s="2">
        <v>0.19025367156208278</v>
      </c>
      <c r="CB126" s="2">
        <v>0.39586114819759677</v>
      </c>
      <c r="CC126" s="2">
        <v>0</v>
      </c>
      <c r="CD126" s="2">
        <v>0.18157543391188252</v>
      </c>
      <c r="CE126" s="2">
        <v>0.17022696929238984</v>
      </c>
      <c r="CF126" s="2">
        <v>1</v>
      </c>
      <c r="CJ126" s="2"/>
      <c r="CL126" s="94" t="s">
        <v>890</v>
      </c>
      <c r="CM126" s="2">
        <v>5.8035714285714288E-2</v>
      </c>
      <c r="CN126" s="2">
        <v>0.265625</v>
      </c>
      <c r="CO126" s="2">
        <v>0.5379464285714286</v>
      </c>
      <c r="CP126" s="2">
        <v>0</v>
      </c>
      <c r="CQ126" s="2">
        <v>0</v>
      </c>
      <c r="CR126" s="2">
        <v>0.13839285714285715</v>
      </c>
      <c r="CS126" s="2">
        <v>1</v>
      </c>
      <c r="CZ126" s="94" t="s">
        <v>890</v>
      </c>
      <c r="DA126" s="2">
        <v>7.4818986323411107E-2</v>
      </c>
      <c r="DB126" s="2">
        <v>0.22928399034593724</v>
      </c>
      <c r="DC126" s="2">
        <v>0.4770716009654063</v>
      </c>
      <c r="DD126" s="2">
        <v>0.21882542236524538</v>
      </c>
      <c r="DE126" s="2">
        <v>1</v>
      </c>
      <c r="DF126" s="2"/>
      <c r="DG126" s="94" t="s">
        <v>890</v>
      </c>
      <c r="DH126" s="2">
        <v>6.7357512953367879E-2</v>
      </c>
      <c r="DI126" s="2">
        <v>0.30829015544041449</v>
      </c>
      <c r="DJ126" s="2">
        <v>0.62435233160621761</v>
      </c>
      <c r="DK126" s="2">
        <v>0</v>
      </c>
      <c r="DL126" s="2">
        <v>1</v>
      </c>
    </row>
    <row r="127" spans="46:116">
      <c r="AT127"/>
      <c r="BY127" s="94" t="s">
        <v>860</v>
      </c>
      <c r="BZ127" s="2">
        <v>8.5991288464240548E-2</v>
      </c>
      <c r="CA127" s="2">
        <v>0.21104397920472109</v>
      </c>
      <c r="CB127" s="2">
        <v>0.44653646199241254</v>
      </c>
      <c r="CC127" s="2">
        <v>5.4657861458479694E-2</v>
      </c>
      <c r="CD127" s="2">
        <v>7.3064493466348177E-2</v>
      </c>
      <c r="CE127" s="2">
        <v>0.12870591541379794</v>
      </c>
      <c r="CF127" s="2">
        <v>1</v>
      </c>
      <c r="CJ127" s="2"/>
      <c r="CL127" s="94" t="s">
        <v>860</v>
      </c>
      <c r="CM127" s="2">
        <v>4.9813780260707638E-2</v>
      </c>
      <c r="CN127" s="2">
        <v>0.26489757914338918</v>
      </c>
      <c r="CO127" s="2">
        <v>0.56284916201117319</v>
      </c>
      <c r="CP127" s="2">
        <v>4.2830540037243951E-2</v>
      </c>
      <c r="CQ127" s="2">
        <v>4.0502793296089384E-2</v>
      </c>
      <c r="CR127" s="2">
        <v>3.9106145251396648E-2</v>
      </c>
      <c r="CS127" s="2">
        <v>1</v>
      </c>
      <c r="CZ127" s="94" t="s">
        <v>860</v>
      </c>
      <c r="DA127" s="2">
        <v>0.10529938059187888</v>
      </c>
      <c r="DB127" s="2">
        <v>0.25843083275980727</v>
      </c>
      <c r="DC127" s="2">
        <v>0.54679972470750171</v>
      </c>
      <c r="DD127" s="2">
        <v>8.9470061940812112E-2</v>
      </c>
      <c r="DE127" s="2">
        <v>1</v>
      </c>
      <c r="DF127" s="2"/>
      <c r="DG127" s="94" t="s">
        <v>860</v>
      </c>
      <c r="DH127" s="2">
        <v>5.4259634888438137E-2</v>
      </c>
      <c r="DI127" s="2">
        <v>0.28853955375253548</v>
      </c>
      <c r="DJ127" s="2">
        <v>0.61308316430020282</v>
      </c>
      <c r="DK127" s="2">
        <v>4.4117647058823532E-2</v>
      </c>
      <c r="DL127" s="2">
        <v>1</v>
      </c>
    </row>
    <row r="128" spans="46:116">
      <c r="AT128"/>
      <c r="BY128" s="94" t="s">
        <v>835</v>
      </c>
      <c r="BZ128" s="2">
        <v>0.20534487146856706</v>
      </c>
      <c r="CA128" s="2">
        <v>0.19236446933061849</v>
      </c>
      <c r="CB128" s="2">
        <v>0.39261898701959785</v>
      </c>
      <c r="CC128" s="2">
        <v>3.8177653346907611E-3</v>
      </c>
      <c r="CD128" s="2">
        <v>7.126495291422754E-3</v>
      </c>
      <c r="CE128" s="2">
        <v>0.19872741155510307</v>
      </c>
      <c r="CF128" s="2">
        <v>1</v>
      </c>
      <c r="CJ128" s="2"/>
      <c r="CL128" s="94" t="s">
        <v>835</v>
      </c>
      <c r="CM128" s="2">
        <v>0.11898153734765295</v>
      </c>
      <c r="CN128" s="2">
        <v>0.27669844334499821</v>
      </c>
      <c r="CO128" s="2">
        <v>0.46397972728369735</v>
      </c>
      <c r="CP128" s="2">
        <v>5.068179075660673E-3</v>
      </c>
      <c r="CQ128" s="2">
        <v>2.5340895378303365E-3</v>
      </c>
      <c r="CR128" s="2">
        <v>0.1327380234101605</v>
      </c>
      <c r="CS128" s="2">
        <v>1</v>
      </c>
      <c r="CZ128" s="94" t="s">
        <v>835</v>
      </c>
      <c r="DA128" s="2">
        <v>0.25750031916251753</v>
      </c>
      <c r="DB128" s="2">
        <v>0.2412230307672667</v>
      </c>
      <c r="DC128" s="2">
        <v>0.4923400995787055</v>
      </c>
      <c r="DD128" s="2">
        <v>8.9365504915102766E-3</v>
      </c>
      <c r="DE128" s="2">
        <v>1</v>
      </c>
      <c r="DF128" s="2"/>
      <c r="DG128" s="94" t="s">
        <v>835</v>
      </c>
      <c r="DH128" s="2">
        <v>0.13799860041987405</v>
      </c>
      <c r="DI128" s="2">
        <v>0.32092372288313503</v>
      </c>
      <c r="DJ128" s="2">
        <v>0.53813855843247027</v>
      </c>
      <c r="DK128" s="2">
        <v>2.9391182645206438E-3</v>
      </c>
      <c r="DL128" s="2">
        <v>1</v>
      </c>
    </row>
    <row r="129" spans="46:116">
      <c r="AT129"/>
      <c r="BY129" s="94" t="s">
        <v>861</v>
      </c>
      <c r="BZ129" s="2">
        <v>9.9229723606705941E-2</v>
      </c>
      <c r="CA129" s="2">
        <v>0.20253738106026281</v>
      </c>
      <c r="CB129" s="2">
        <v>0.37834164023561395</v>
      </c>
      <c r="CC129" s="2">
        <v>2.2202084277299503E-2</v>
      </c>
      <c r="CD129" s="2">
        <v>1.6311735387403714E-2</v>
      </c>
      <c r="CE129" s="2">
        <v>0.2813774354327141</v>
      </c>
      <c r="CF129" s="2">
        <v>1</v>
      </c>
      <c r="CJ129" s="2"/>
      <c r="CL129" s="94" t="s">
        <v>861</v>
      </c>
      <c r="CM129" s="2">
        <v>9.1769847050254913E-2</v>
      </c>
      <c r="CN129" s="2">
        <v>0.2177713037144938</v>
      </c>
      <c r="CO129" s="2">
        <v>0.3801893663510561</v>
      </c>
      <c r="CP129" s="2">
        <v>2.4763292061179897E-2</v>
      </c>
      <c r="CQ129" s="2">
        <v>1.1653313911143482E-2</v>
      </c>
      <c r="CR129" s="2">
        <v>0.27385287691187182</v>
      </c>
      <c r="CS129" s="2">
        <v>1</v>
      </c>
      <c r="CZ129" s="94" t="s">
        <v>861</v>
      </c>
      <c r="DA129" s="2">
        <v>0.14248536109303839</v>
      </c>
      <c r="DB129" s="2">
        <v>0.29082628497072216</v>
      </c>
      <c r="DC129" s="2">
        <v>0.54326610279765775</v>
      </c>
      <c r="DD129" s="2">
        <v>2.3422251138581651E-2</v>
      </c>
      <c r="DE129" s="2">
        <v>1</v>
      </c>
      <c r="DF129" s="2"/>
      <c r="DG129" s="94" t="s">
        <v>861</v>
      </c>
      <c r="DH129" s="2">
        <v>0.13084112149532709</v>
      </c>
      <c r="DI129" s="2">
        <v>0.31048805815160957</v>
      </c>
      <c r="DJ129" s="2">
        <v>0.54205607476635509</v>
      </c>
      <c r="DK129" s="2">
        <v>1.6614745586708203E-2</v>
      </c>
      <c r="DL129" s="2">
        <v>1</v>
      </c>
    </row>
    <row r="130" spans="46:116">
      <c r="AT130"/>
      <c r="BY130" s="94" t="s">
        <v>891</v>
      </c>
      <c r="BZ130" s="2">
        <v>9.9229723606705941E-2</v>
      </c>
      <c r="CA130" s="2">
        <v>0.20253738106026281</v>
      </c>
      <c r="CB130" s="2">
        <v>0.37834164023561395</v>
      </c>
      <c r="CC130" s="2">
        <v>2.2202084277299503E-2</v>
      </c>
      <c r="CD130" s="2">
        <v>1.6311735387403714E-2</v>
      </c>
      <c r="CE130" s="2">
        <v>0.2813774354327141</v>
      </c>
      <c r="CF130" s="2">
        <v>1</v>
      </c>
      <c r="CJ130" s="2"/>
      <c r="CL130" s="94" t="s">
        <v>891</v>
      </c>
      <c r="CM130" s="2">
        <v>9.1769847050254913E-2</v>
      </c>
      <c r="CN130" s="2">
        <v>0.2177713037144938</v>
      </c>
      <c r="CO130" s="2">
        <v>0.3801893663510561</v>
      </c>
      <c r="CP130" s="2">
        <v>2.4763292061179897E-2</v>
      </c>
      <c r="CQ130" s="2">
        <v>1.1653313911143482E-2</v>
      </c>
      <c r="CR130" s="2">
        <v>0.27385287691187182</v>
      </c>
      <c r="CS130" s="2">
        <v>1</v>
      </c>
      <c r="CZ130" s="94" t="s">
        <v>891</v>
      </c>
      <c r="DA130" s="2">
        <v>0.14248536109303839</v>
      </c>
      <c r="DB130" s="2">
        <v>0.29082628497072216</v>
      </c>
      <c r="DC130" s="2">
        <v>0.54326610279765775</v>
      </c>
      <c r="DD130" s="2">
        <v>2.3422251138581651E-2</v>
      </c>
      <c r="DE130" s="2">
        <v>1</v>
      </c>
      <c r="DF130" s="2"/>
      <c r="DG130" s="94" t="s">
        <v>891</v>
      </c>
      <c r="DH130" s="2">
        <v>0.13084112149532709</v>
      </c>
      <c r="DI130" s="2">
        <v>0.31048805815160957</v>
      </c>
      <c r="DJ130" s="2">
        <v>0.54205607476635509</v>
      </c>
      <c r="DK130" s="2">
        <v>1.6614745586708203E-2</v>
      </c>
      <c r="DL130" s="2">
        <v>1</v>
      </c>
    </row>
    <row r="131" spans="46:116">
      <c r="AT131"/>
      <c r="BY131" s="94" t="s">
        <v>837</v>
      </c>
      <c r="BZ131" s="2">
        <v>0.14780208112125717</v>
      </c>
      <c r="CA131" s="2">
        <v>0.20938628158844766</v>
      </c>
      <c r="CB131" s="2">
        <v>0.43590288100799884</v>
      </c>
      <c r="CC131" s="2">
        <v>2.7535924116939194E-2</v>
      </c>
      <c r="CD131" s="2">
        <v>5.7620159977348338E-2</v>
      </c>
      <c r="CE131" s="2">
        <v>0.12175267218800878</v>
      </c>
      <c r="CF131" s="2">
        <v>1</v>
      </c>
      <c r="CJ131" s="2"/>
      <c r="CL131" s="94" t="s">
        <v>837</v>
      </c>
      <c r="CM131" s="2">
        <v>7.6763914752741566E-2</v>
      </c>
      <c r="CN131" s="2">
        <v>0.27291537347403272</v>
      </c>
      <c r="CO131" s="2">
        <v>0.54438237119801369</v>
      </c>
      <c r="CP131" s="2">
        <v>1.9035795572108421E-2</v>
      </c>
      <c r="CQ131" s="2">
        <v>3.7450858679908959E-2</v>
      </c>
      <c r="CR131" s="2">
        <v>4.9451686323194702E-2</v>
      </c>
      <c r="CS131" s="2">
        <v>1</v>
      </c>
      <c r="CZ131" s="94" t="s">
        <v>837</v>
      </c>
      <c r="DA131" s="2">
        <v>0.17373939091362955</v>
      </c>
      <c r="DB131" s="2">
        <v>0.24613080379430854</v>
      </c>
      <c r="DC131" s="2">
        <v>0.51239806956232314</v>
      </c>
      <c r="DD131" s="2">
        <v>6.7731735729738729E-2</v>
      </c>
      <c r="DE131" s="2">
        <v>1</v>
      </c>
      <c r="DF131" s="2"/>
      <c r="DG131" s="94" t="s">
        <v>837</v>
      </c>
      <c r="DH131" s="2">
        <v>8.2407818747223457E-2</v>
      </c>
      <c r="DI131" s="2">
        <v>0.29298089737894267</v>
      </c>
      <c r="DJ131" s="2">
        <v>0.58440693025322077</v>
      </c>
      <c r="DK131" s="2">
        <v>4.0204353620613059E-2</v>
      </c>
      <c r="DL131" s="2">
        <v>1</v>
      </c>
    </row>
    <row r="132" spans="46:116">
      <c r="AT132"/>
      <c r="BY132" s="94" t="s">
        <v>892</v>
      </c>
      <c r="BZ132" s="2">
        <v>0.24115267947421637</v>
      </c>
      <c r="CA132" s="2">
        <v>0.23609706774519718</v>
      </c>
      <c r="CB132" s="2">
        <v>0.42467138523761377</v>
      </c>
      <c r="CC132" s="2">
        <v>0</v>
      </c>
      <c r="CD132" s="2">
        <v>0</v>
      </c>
      <c r="CE132" s="2">
        <v>9.8078867542972695E-2</v>
      </c>
      <c r="CF132" s="2">
        <v>1</v>
      </c>
      <c r="CJ132" s="2"/>
      <c r="CL132" s="94" t="s">
        <v>892</v>
      </c>
      <c r="CM132" s="2">
        <v>0.19099890230515917</v>
      </c>
      <c r="CN132" s="2">
        <v>0.29088913282107576</v>
      </c>
      <c r="CO132" s="2">
        <v>0.46432491767288692</v>
      </c>
      <c r="CP132" s="2">
        <v>0</v>
      </c>
      <c r="CQ132" s="2">
        <v>0</v>
      </c>
      <c r="CR132" s="2">
        <v>5.3787047200878159E-2</v>
      </c>
      <c r="CS132" s="2">
        <v>1</v>
      </c>
      <c r="CZ132" s="94" t="s">
        <v>892</v>
      </c>
      <c r="DA132" s="2">
        <v>0.2673766816143498</v>
      </c>
      <c r="DB132" s="2">
        <v>0.2617713004484305</v>
      </c>
      <c r="DC132" s="2">
        <v>0.47085201793721976</v>
      </c>
      <c r="DD132" s="2">
        <v>0</v>
      </c>
      <c r="DE132" s="2">
        <v>1</v>
      </c>
      <c r="DF132" s="2"/>
      <c r="DG132" s="94" t="s">
        <v>892</v>
      </c>
      <c r="DH132" s="2">
        <v>0.20185614849187936</v>
      </c>
      <c r="DI132" s="2">
        <v>0.30742459396751742</v>
      </c>
      <c r="DJ132" s="2">
        <v>0.49071925754060325</v>
      </c>
      <c r="DK132" s="2">
        <v>0</v>
      </c>
      <c r="DL132" s="2">
        <v>1</v>
      </c>
    </row>
    <row r="133" spans="46:116">
      <c r="AT133"/>
      <c r="BY133" s="94" t="s">
        <v>862</v>
      </c>
      <c r="BZ133" s="2">
        <v>8.6032741205155E-2</v>
      </c>
      <c r="CA133" s="2">
        <v>0.26541274817136884</v>
      </c>
      <c r="CB133" s="2">
        <v>0.54893765238592829</v>
      </c>
      <c r="CC133" s="2">
        <v>1.114594218042494E-2</v>
      </c>
      <c r="CD133" s="2">
        <v>1.8112156043190525E-2</v>
      </c>
      <c r="CE133" s="2">
        <v>7.0358760013932431E-2</v>
      </c>
      <c r="CF133" s="2">
        <v>1</v>
      </c>
      <c r="CJ133" s="2"/>
      <c r="CL133" s="94" t="s">
        <v>862</v>
      </c>
      <c r="CM133" s="2">
        <v>7.8420148826559816E-2</v>
      </c>
      <c r="CN133" s="2">
        <v>0.28563251287922153</v>
      </c>
      <c r="CO133" s="2">
        <v>0.54264453348597597</v>
      </c>
      <c r="CP133" s="2">
        <v>7.4413279908414421E-3</v>
      </c>
      <c r="CQ133" s="2">
        <v>8.5861476817401267E-3</v>
      </c>
      <c r="CR133" s="2">
        <v>7.7275329135661139E-2</v>
      </c>
      <c r="CS133" s="2">
        <v>1</v>
      </c>
      <c r="CZ133" s="94" t="s">
        <v>862</v>
      </c>
      <c r="DA133" s="2">
        <v>9.3667045885475919E-2</v>
      </c>
      <c r="DB133" s="2">
        <v>0.28896473265073946</v>
      </c>
      <c r="DC133" s="2">
        <v>0.5976488433826318</v>
      </c>
      <c r="DD133" s="2">
        <v>1.9719378081152827E-2</v>
      </c>
      <c r="DE133" s="2">
        <v>1</v>
      </c>
      <c r="DF133" s="2"/>
      <c r="DG133" s="94" t="s">
        <v>862</v>
      </c>
      <c r="DH133" s="2">
        <v>8.5678549093183246E-2</v>
      </c>
      <c r="DI133" s="2">
        <v>0.31207004377736086</v>
      </c>
      <c r="DJ133" s="2">
        <v>0.59287054409005624</v>
      </c>
      <c r="DK133" s="2">
        <v>9.3808630393996256E-3</v>
      </c>
      <c r="DL133" s="2">
        <v>1</v>
      </c>
    </row>
    <row r="134" spans="46:116">
      <c r="AT134"/>
      <c r="BY134" s="94" t="s">
        <v>893</v>
      </c>
      <c r="BZ134" s="2">
        <v>8.6032741205155E-2</v>
      </c>
      <c r="CA134" s="2">
        <v>0.26541274817136884</v>
      </c>
      <c r="CB134" s="2">
        <v>0.54893765238592829</v>
      </c>
      <c r="CC134" s="2">
        <v>1.114594218042494E-2</v>
      </c>
      <c r="CD134" s="2">
        <v>1.8112156043190525E-2</v>
      </c>
      <c r="CE134" s="2">
        <v>7.0358760013932431E-2</v>
      </c>
      <c r="CF134" s="2">
        <v>1</v>
      </c>
      <c r="CJ134" s="2"/>
      <c r="CL134" s="94" t="s">
        <v>893</v>
      </c>
      <c r="CM134" s="2">
        <v>7.8420148826559816E-2</v>
      </c>
      <c r="CN134" s="2">
        <v>0.28563251287922153</v>
      </c>
      <c r="CO134" s="2">
        <v>0.54264453348597597</v>
      </c>
      <c r="CP134" s="2">
        <v>7.4413279908414421E-3</v>
      </c>
      <c r="CQ134" s="2">
        <v>8.5861476817401267E-3</v>
      </c>
      <c r="CR134" s="2">
        <v>7.7275329135661139E-2</v>
      </c>
      <c r="CS134" s="2">
        <v>1</v>
      </c>
      <c r="CZ134" s="94" t="s">
        <v>893</v>
      </c>
      <c r="DA134" s="2">
        <v>9.3667045885475919E-2</v>
      </c>
      <c r="DB134" s="2">
        <v>0.28896473265073946</v>
      </c>
      <c r="DC134" s="2">
        <v>0.5976488433826318</v>
      </c>
      <c r="DD134" s="2">
        <v>1.9719378081152827E-2</v>
      </c>
      <c r="DE134" s="2">
        <v>1</v>
      </c>
      <c r="DF134" s="2"/>
      <c r="DG134" s="94" t="s">
        <v>893</v>
      </c>
      <c r="DH134" s="2">
        <v>8.5678549093183246E-2</v>
      </c>
      <c r="DI134" s="2">
        <v>0.31207004377736086</v>
      </c>
      <c r="DJ134" s="2">
        <v>0.59287054409005624</v>
      </c>
      <c r="DK134" s="2">
        <v>9.3808630393996256E-3</v>
      </c>
      <c r="DL134" s="2">
        <v>1</v>
      </c>
    </row>
    <row r="135" spans="46:116">
      <c r="AT135"/>
      <c r="BY135" s="94" t="s">
        <v>894</v>
      </c>
      <c r="BZ135" s="2">
        <v>0.29281234925229138</v>
      </c>
      <c r="CA135" s="2">
        <v>0.21321755909310178</v>
      </c>
      <c r="CB135" s="2">
        <v>0.44910757356488179</v>
      </c>
      <c r="CC135" s="2">
        <v>2.1707670043415339E-2</v>
      </c>
      <c r="CD135" s="2">
        <v>2.3154848046309694E-2</v>
      </c>
      <c r="CE135" s="2">
        <v>0</v>
      </c>
      <c r="CF135" s="2">
        <v>1</v>
      </c>
      <c r="CJ135" s="2"/>
      <c r="CL135" s="94" t="s">
        <v>894</v>
      </c>
      <c r="CM135" s="2">
        <v>0.12755102040816327</v>
      </c>
      <c r="CN135" s="2">
        <v>0.42857142857142855</v>
      </c>
      <c r="CO135" s="2">
        <v>0.38010204081632654</v>
      </c>
      <c r="CP135" s="2">
        <v>6.1224489795918366E-2</v>
      </c>
      <c r="CQ135" s="2">
        <v>2.5510204081632651E-3</v>
      </c>
      <c r="CR135" s="2">
        <v>0</v>
      </c>
      <c r="CS135" s="2">
        <v>1</v>
      </c>
      <c r="CZ135" s="94" t="s">
        <v>894</v>
      </c>
      <c r="DA135" s="2">
        <v>0.29930966469428005</v>
      </c>
      <c r="DB135" s="2">
        <v>0.21794871794871795</v>
      </c>
      <c r="DC135" s="2">
        <v>0.45907297830374755</v>
      </c>
      <c r="DD135" s="2">
        <v>2.3668639053254437E-2</v>
      </c>
      <c r="DE135" s="2">
        <v>1</v>
      </c>
      <c r="DF135" s="2"/>
      <c r="DG135" s="94" t="s">
        <v>894</v>
      </c>
      <c r="DH135" s="2">
        <v>0.1358695652173913</v>
      </c>
      <c r="DI135" s="2">
        <v>0.45652173913043476</v>
      </c>
      <c r="DJ135" s="2">
        <v>0.40489130434782611</v>
      </c>
      <c r="DK135" s="2">
        <v>2.717391304347826E-3</v>
      </c>
      <c r="DL135" s="2">
        <v>1</v>
      </c>
    </row>
    <row r="136" spans="46:116">
      <c r="AT136"/>
      <c r="BY136" s="94" t="s">
        <v>895</v>
      </c>
      <c r="BZ136" s="2">
        <v>0.2529431550622267</v>
      </c>
      <c r="CA136" s="2">
        <v>0.23747056844937772</v>
      </c>
      <c r="CB136" s="2">
        <v>0.40295997309115372</v>
      </c>
      <c r="CC136" s="2">
        <v>8.409014463504878E-3</v>
      </c>
      <c r="CD136" s="2">
        <v>6.2563067608476283E-2</v>
      </c>
      <c r="CE136" s="2">
        <v>3.5654221325260679E-2</v>
      </c>
      <c r="CF136" s="2">
        <v>1</v>
      </c>
      <c r="CJ136" s="2"/>
      <c r="CL136" s="94" t="s">
        <v>895</v>
      </c>
      <c r="CM136" s="2">
        <v>0.13951979234263465</v>
      </c>
      <c r="CN136" s="2">
        <v>0.30824140168721609</v>
      </c>
      <c r="CO136" s="2">
        <v>0.46463335496430891</v>
      </c>
      <c r="CP136" s="2">
        <v>1.9467878001297859E-3</v>
      </c>
      <c r="CQ136" s="2">
        <v>3.6340038935756006E-2</v>
      </c>
      <c r="CR136" s="2">
        <v>4.9318624269954578E-2</v>
      </c>
      <c r="CS136" s="2">
        <v>1</v>
      </c>
      <c r="CZ136" s="94" t="s">
        <v>895</v>
      </c>
      <c r="DA136" s="2">
        <v>0.26460239268121044</v>
      </c>
      <c r="DB136" s="2">
        <v>0.24841660802251936</v>
      </c>
      <c r="DC136" s="2">
        <v>0.42153413089373681</v>
      </c>
      <c r="DD136" s="2">
        <v>6.5446868402533429E-2</v>
      </c>
      <c r="DE136" s="2">
        <v>1</v>
      </c>
      <c r="DF136" s="2"/>
      <c r="DG136" s="94" t="s">
        <v>895</v>
      </c>
      <c r="DH136" s="2">
        <v>0.14705882352941177</v>
      </c>
      <c r="DI136" s="2">
        <v>0.32489740082079344</v>
      </c>
      <c r="DJ136" s="2">
        <v>0.48974008207934339</v>
      </c>
      <c r="DK136" s="2">
        <v>3.8303693570451436E-2</v>
      </c>
      <c r="DL136" s="2">
        <v>1</v>
      </c>
    </row>
    <row r="137" spans="46:116">
      <c r="AT137"/>
      <c r="BY137" s="94" t="s">
        <v>864</v>
      </c>
      <c r="BZ137" s="2">
        <v>0.24342324342324342</v>
      </c>
      <c r="CA137" s="2">
        <v>0.20623820623820624</v>
      </c>
      <c r="CB137" s="2">
        <v>0.40270840270840269</v>
      </c>
      <c r="CC137" s="2">
        <v>4.107004107004107E-3</v>
      </c>
      <c r="CD137" s="2">
        <v>7.8810078810078819E-3</v>
      </c>
      <c r="CE137" s="2">
        <v>0.13564213564213565</v>
      </c>
      <c r="CF137" s="2">
        <v>1</v>
      </c>
      <c r="CJ137" s="2"/>
      <c r="CL137" s="94" t="s">
        <v>864</v>
      </c>
      <c r="CM137" s="2">
        <v>0.12506541077969649</v>
      </c>
      <c r="CN137" s="2">
        <v>0.29094714809000521</v>
      </c>
      <c r="CO137" s="2">
        <v>0.49529042386185246</v>
      </c>
      <c r="CP137" s="2">
        <v>5.7561486132914706E-3</v>
      </c>
      <c r="CQ137" s="2">
        <v>4.4479330193615907E-3</v>
      </c>
      <c r="CR137" s="2">
        <v>7.8492935635792779E-2</v>
      </c>
      <c r="CS137" s="2">
        <v>1</v>
      </c>
      <c r="CZ137" s="94" t="s">
        <v>864</v>
      </c>
      <c r="DA137" s="2">
        <v>0.28296774193548385</v>
      </c>
      <c r="DB137" s="2">
        <v>0.23974193548387096</v>
      </c>
      <c r="DC137" s="2">
        <v>0.46812903225806451</v>
      </c>
      <c r="DD137" s="2">
        <v>9.1612903225806452E-3</v>
      </c>
      <c r="DE137" s="2">
        <v>1</v>
      </c>
      <c r="DF137" s="2"/>
      <c r="DG137" s="94" t="s">
        <v>864</v>
      </c>
      <c r="DH137" s="2">
        <v>0.13657142857142857</v>
      </c>
      <c r="DI137" s="2">
        <v>0.31771428571428573</v>
      </c>
      <c r="DJ137" s="2">
        <v>0.54085714285714281</v>
      </c>
      <c r="DK137" s="2">
        <v>4.8571428571428567E-3</v>
      </c>
      <c r="DL137" s="2">
        <v>1</v>
      </c>
    </row>
    <row r="138" spans="46:116">
      <c r="AT138"/>
      <c r="BY138" s="94" t="s">
        <v>896</v>
      </c>
      <c r="BZ138" s="2">
        <v>0.29904632152588556</v>
      </c>
      <c r="CA138" s="2">
        <v>0.20027247956403268</v>
      </c>
      <c r="CB138" s="2">
        <v>0.37840599455040874</v>
      </c>
      <c r="CC138" s="2">
        <v>0</v>
      </c>
      <c r="CD138" s="2">
        <v>0</v>
      </c>
      <c r="CE138" s="2">
        <v>0.12227520435967303</v>
      </c>
      <c r="CF138" s="2">
        <v>1</v>
      </c>
      <c r="CJ138" s="2"/>
      <c r="CL138" s="94" t="s">
        <v>896</v>
      </c>
      <c r="CM138" s="2">
        <v>0.12689901697944594</v>
      </c>
      <c r="CN138" s="2">
        <v>0.32797140303842715</v>
      </c>
      <c r="CO138" s="2">
        <v>0.49240393208221628</v>
      </c>
      <c r="CP138" s="2">
        <v>0</v>
      </c>
      <c r="CQ138" s="2">
        <v>0</v>
      </c>
      <c r="CR138" s="2">
        <v>5.2725647899910633E-2</v>
      </c>
      <c r="CS138" s="2">
        <v>1</v>
      </c>
      <c r="CZ138" s="94" t="s">
        <v>896</v>
      </c>
      <c r="DA138" s="2">
        <v>0.34070624757469925</v>
      </c>
      <c r="DB138" s="2">
        <v>0.22817229336437719</v>
      </c>
      <c r="DC138" s="2">
        <v>0.43112145906092353</v>
      </c>
      <c r="DD138" s="2">
        <v>0</v>
      </c>
      <c r="DE138" s="2">
        <v>1</v>
      </c>
      <c r="DF138" s="2"/>
      <c r="DG138" s="94" t="s">
        <v>896</v>
      </c>
      <c r="DH138" s="2">
        <v>0.13396226415094339</v>
      </c>
      <c r="DI138" s="2">
        <v>0.3462264150943396</v>
      </c>
      <c r="DJ138" s="2">
        <v>0.51981132075471703</v>
      </c>
      <c r="DK138" s="2">
        <v>0</v>
      </c>
      <c r="DL138" s="2">
        <v>1</v>
      </c>
    </row>
    <row r="139" spans="46:116">
      <c r="AT139"/>
      <c r="BY139" s="94" t="s">
        <v>897</v>
      </c>
      <c r="BZ139" s="2">
        <v>0.23742026931254429</v>
      </c>
      <c r="CA139" s="2">
        <v>0.2116702102527758</v>
      </c>
      <c r="CB139" s="2">
        <v>0.41176470588235292</v>
      </c>
      <c r="CC139" s="2">
        <v>0</v>
      </c>
      <c r="CD139" s="2">
        <v>0</v>
      </c>
      <c r="CE139" s="2">
        <v>0.13914481455232697</v>
      </c>
      <c r="CF139" s="2">
        <v>1</v>
      </c>
      <c r="CJ139" s="2"/>
      <c r="CL139" s="94" t="s">
        <v>897</v>
      </c>
      <c r="CM139" s="2">
        <v>0.12654320987654322</v>
      </c>
      <c r="CN139" s="2">
        <v>0.28137860082304528</v>
      </c>
      <c r="CO139" s="2">
        <v>0.5097736625514403</v>
      </c>
      <c r="CP139" s="2">
        <v>0</v>
      </c>
      <c r="CQ139" s="2">
        <v>0</v>
      </c>
      <c r="CR139" s="2">
        <v>8.2304526748971193E-2</v>
      </c>
      <c r="CS139" s="2">
        <v>1</v>
      </c>
      <c r="CZ139" s="94" t="s">
        <v>897</v>
      </c>
      <c r="DA139" s="2">
        <v>0.27579582875960484</v>
      </c>
      <c r="DB139" s="2">
        <v>0.24588364434687157</v>
      </c>
      <c r="DC139" s="2">
        <v>0.47832052689352361</v>
      </c>
      <c r="DD139" s="2">
        <v>0</v>
      </c>
      <c r="DE139" s="2">
        <v>1</v>
      </c>
      <c r="DF139" s="2"/>
      <c r="DG139" s="94" t="s">
        <v>897</v>
      </c>
      <c r="DH139" s="2">
        <v>0.13789237668161436</v>
      </c>
      <c r="DI139" s="2">
        <v>0.30661434977578478</v>
      </c>
      <c r="DJ139" s="2">
        <v>0.55549327354260092</v>
      </c>
      <c r="DK139" s="2">
        <v>0</v>
      </c>
      <c r="DL139" s="2">
        <v>1</v>
      </c>
    </row>
    <row r="140" spans="46:116">
      <c r="AT140"/>
      <c r="BY140" s="94" t="s">
        <v>866</v>
      </c>
      <c r="BZ140" s="2">
        <v>0.15445232466509062</v>
      </c>
      <c r="CA140" s="2">
        <v>0.20593643288678751</v>
      </c>
      <c r="CB140" s="2">
        <v>0.45705279747832939</v>
      </c>
      <c r="CC140" s="2">
        <v>7.6175466246388235E-3</v>
      </c>
      <c r="CD140" s="2">
        <v>4.9908064092461256E-2</v>
      </c>
      <c r="CE140" s="2">
        <v>0.1250328342526924</v>
      </c>
      <c r="CF140" s="2">
        <v>1</v>
      </c>
      <c r="CJ140" s="2"/>
      <c r="CL140" s="94" t="s">
        <v>866</v>
      </c>
      <c r="CM140" s="2">
        <v>0.13160032493907392</v>
      </c>
      <c r="CN140" s="2">
        <v>0.25182778229082048</v>
      </c>
      <c r="CO140" s="2">
        <v>0.49634443541835904</v>
      </c>
      <c r="CP140" s="2">
        <v>2.437043054427295E-3</v>
      </c>
      <c r="CQ140" s="2">
        <v>3.736799350121852E-2</v>
      </c>
      <c r="CR140" s="2">
        <v>8.0422420796100735E-2</v>
      </c>
      <c r="CS140" s="2">
        <v>1</v>
      </c>
      <c r="CZ140" s="94" t="s">
        <v>866</v>
      </c>
      <c r="DA140" s="2">
        <v>0.17807389460932768</v>
      </c>
      <c r="DB140" s="2">
        <v>0.23743185947910359</v>
      </c>
      <c r="DC140" s="2">
        <v>0.52695336159903094</v>
      </c>
      <c r="DD140" s="2">
        <v>5.7540884312537857E-2</v>
      </c>
      <c r="DE140" s="2">
        <v>1</v>
      </c>
      <c r="DF140" s="2"/>
      <c r="DG140" s="94" t="s">
        <v>866</v>
      </c>
      <c r="DH140" s="2">
        <v>0.14348981399468555</v>
      </c>
      <c r="DI140" s="2">
        <v>0.27457927369353408</v>
      </c>
      <c r="DJ140" s="2">
        <v>0.54118689105403006</v>
      </c>
      <c r="DK140" s="2">
        <v>4.0744021257750222E-2</v>
      </c>
      <c r="DL140" s="2">
        <v>1</v>
      </c>
    </row>
    <row r="141" spans="46:116">
      <c r="AT141"/>
      <c r="BY141" s="94" t="s">
        <v>867</v>
      </c>
      <c r="BZ141" s="2">
        <v>0.12264388037195276</v>
      </c>
      <c r="CA141" s="2">
        <v>0.20281477758230712</v>
      </c>
      <c r="CB141" s="2">
        <v>0.45287760743905503</v>
      </c>
      <c r="CC141" s="2">
        <v>2.2618748429253581E-3</v>
      </c>
      <c r="CD141" s="2">
        <v>0</v>
      </c>
      <c r="CE141" s="2">
        <v>0.21940185976375973</v>
      </c>
      <c r="CF141" s="2">
        <v>1</v>
      </c>
      <c r="CJ141" s="2"/>
      <c r="CL141" s="94" t="s">
        <v>867</v>
      </c>
      <c r="CM141" s="2">
        <v>9.838546922300706E-2</v>
      </c>
      <c r="CN141" s="2">
        <v>0.29364278506559033</v>
      </c>
      <c r="CO141" s="2">
        <v>0.46115035317860747</v>
      </c>
      <c r="CP141" s="2">
        <v>8.5771947527749741E-3</v>
      </c>
      <c r="CQ141" s="2">
        <v>0</v>
      </c>
      <c r="CR141" s="2">
        <v>0.13824419778002017</v>
      </c>
      <c r="CS141" s="2">
        <v>1</v>
      </c>
      <c r="CZ141" s="94" t="s">
        <v>867</v>
      </c>
      <c r="DA141" s="2">
        <v>0.15757184371972877</v>
      </c>
      <c r="DB141" s="2">
        <v>0.26057474975783018</v>
      </c>
      <c r="DC141" s="2">
        <v>0.58185340652244111</v>
      </c>
      <c r="DD141" s="2">
        <v>0</v>
      </c>
      <c r="DE141" s="2">
        <v>1</v>
      </c>
      <c r="DF141" s="2"/>
      <c r="DG141" s="94" t="s">
        <v>867</v>
      </c>
      <c r="DH141" s="2">
        <v>0.1153163808397398</v>
      </c>
      <c r="DI141" s="2">
        <v>0.34417504435245416</v>
      </c>
      <c r="DJ141" s="2">
        <v>0.54050857480780601</v>
      </c>
      <c r="DK141" s="2">
        <v>0</v>
      </c>
      <c r="DL141" s="2">
        <v>1</v>
      </c>
    </row>
    <row r="142" spans="46:116">
      <c r="AT142"/>
      <c r="BY142" s="94" t="s">
        <v>869</v>
      </c>
      <c r="BZ142" s="2">
        <v>0.23774425779910868</v>
      </c>
      <c r="CA142" s="2">
        <v>0.16866643812135756</v>
      </c>
      <c r="CB142" s="2">
        <v>0.36287281453548165</v>
      </c>
      <c r="CC142" s="2">
        <v>2.4682893383613302E-2</v>
      </c>
      <c r="CD142" s="2">
        <v>8.5704490915323962E-4</v>
      </c>
      <c r="CE142" s="2">
        <v>0.20517655125128556</v>
      </c>
      <c r="CF142" s="2">
        <v>1</v>
      </c>
      <c r="CJ142" s="2"/>
      <c r="CL142" s="94" t="s">
        <v>869</v>
      </c>
      <c r="CM142" s="2">
        <v>0.21861556511536959</v>
      </c>
      <c r="CN142" s="2">
        <v>0.20844739929605005</v>
      </c>
      <c r="CO142" s="2">
        <v>0.38599921783339852</v>
      </c>
      <c r="CP142" s="2">
        <v>1.4861165428236215E-2</v>
      </c>
      <c r="CQ142" s="2">
        <v>3.9108330074305825E-4</v>
      </c>
      <c r="CR142" s="2">
        <v>0.17168556902620258</v>
      </c>
      <c r="CS142" s="2">
        <v>1</v>
      </c>
      <c r="CZ142" s="94" t="s">
        <v>869</v>
      </c>
      <c r="DA142" s="2">
        <v>0.30870242599599379</v>
      </c>
      <c r="DB142" s="2">
        <v>0.21900734475851324</v>
      </c>
      <c r="DC142" s="2">
        <v>0.47117738704651679</v>
      </c>
      <c r="DD142" s="2">
        <v>1.1128421989761851E-3</v>
      </c>
      <c r="DE142" s="2">
        <v>1</v>
      </c>
      <c r="DF142" s="2"/>
      <c r="DG142" s="94" t="s">
        <v>869</v>
      </c>
      <c r="DH142" s="2">
        <v>0.26874999999999999</v>
      </c>
      <c r="DI142" s="2">
        <v>0.25624999999999998</v>
      </c>
      <c r="DJ142" s="2">
        <v>0.47451923076923075</v>
      </c>
      <c r="DK142" s="2">
        <v>4.807692307692308E-4</v>
      </c>
      <c r="DL142" s="2">
        <v>1</v>
      </c>
    </row>
    <row r="143" spans="46:116">
      <c r="AT143"/>
      <c r="BY143" s="94" t="s">
        <v>871</v>
      </c>
      <c r="BZ143" s="2">
        <v>0.17795055473049706</v>
      </c>
      <c r="CA143" s="2">
        <v>0.20712850528522758</v>
      </c>
      <c r="CB143" s="2">
        <v>0.45033633266357997</v>
      </c>
      <c r="CC143" s="2">
        <v>1.4938411810954835E-2</v>
      </c>
      <c r="CD143" s="2">
        <v>1.668559447890277E-2</v>
      </c>
      <c r="CE143" s="2">
        <v>0.13296060103083776</v>
      </c>
      <c r="CF143" s="2">
        <v>1</v>
      </c>
      <c r="CJ143" s="2"/>
      <c r="CL143" s="94" t="s">
        <v>871</v>
      </c>
      <c r="CM143" s="2">
        <v>9.7080670236655731E-2</v>
      </c>
      <c r="CN143" s="2">
        <v>0.29659699429953362</v>
      </c>
      <c r="CO143" s="2">
        <v>0.49386768008291587</v>
      </c>
      <c r="CP143" s="2">
        <v>1.8828813266539991E-2</v>
      </c>
      <c r="CQ143" s="2">
        <v>6.5641734323717395E-3</v>
      </c>
      <c r="CR143" s="2">
        <v>8.7061668681983076E-2</v>
      </c>
      <c r="CS143" s="2">
        <v>1</v>
      </c>
      <c r="CZ143" s="94" t="s">
        <v>871</v>
      </c>
      <c r="DA143" s="2">
        <v>0.20883740004100881</v>
      </c>
      <c r="DB143" s="2">
        <v>0.24307976214886201</v>
      </c>
      <c r="DC143" s="2">
        <v>0.5285011277424646</v>
      </c>
      <c r="DD143" s="2">
        <v>1.9581710067664546E-2</v>
      </c>
      <c r="DE143" s="2">
        <v>1</v>
      </c>
      <c r="DF143" s="2"/>
      <c r="DG143" s="94" t="s">
        <v>871</v>
      </c>
      <c r="DH143" s="2">
        <v>0.10857805255023184</v>
      </c>
      <c r="DI143" s="2">
        <v>0.33172333848531682</v>
      </c>
      <c r="DJ143" s="2">
        <v>0.55235703245749612</v>
      </c>
      <c r="DK143" s="2">
        <v>7.3415765069551773E-3</v>
      </c>
      <c r="DL143" s="2">
        <v>1</v>
      </c>
    </row>
    <row r="144" spans="46:116">
      <c r="AT144"/>
      <c r="BY144" s="94" t="s">
        <v>873</v>
      </c>
      <c r="BZ144" s="2">
        <v>0.10768884892086331</v>
      </c>
      <c r="CA144" s="2">
        <v>0.19829136690647481</v>
      </c>
      <c r="CB144" s="2">
        <v>0.38669064748201437</v>
      </c>
      <c r="CC144" s="2">
        <v>8.0935251798561151E-3</v>
      </c>
      <c r="CD144" s="2">
        <v>4.5413669064748204E-2</v>
      </c>
      <c r="CE144" s="2">
        <v>0.25382194244604317</v>
      </c>
      <c r="CF144" s="2">
        <v>1</v>
      </c>
      <c r="CJ144" s="2"/>
      <c r="CL144" s="94" t="s">
        <v>873</v>
      </c>
      <c r="CM144" s="2">
        <v>0.13906359189378056</v>
      </c>
      <c r="CN144" s="2">
        <v>0.22466806429070579</v>
      </c>
      <c r="CO144" s="2">
        <v>0.39517819706498952</v>
      </c>
      <c r="CP144" s="2">
        <v>5.9399021663172607E-3</v>
      </c>
      <c r="CQ144" s="2">
        <v>2.3410202655485674E-2</v>
      </c>
      <c r="CR144" s="2">
        <v>0.21174004192872117</v>
      </c>
      <c r="CS144" s="2">
        <v>1</v>
      </c>
      <c r="CZ144" s="94" t="s">
        <v>873</v>
      </c>
      <c r="DA144" s="2">
        <v>0.14590313737435273</v>
      </c>
      <c r="DB144" s="2">
        <v>0.26865671641791045</v>
      </c>
      <c r="DC144" s="2">
        <v>0.52391105696009743</v>
      </c>
      <c r="DD144" s="2">
        <v>6.1529089247639356E-2</v>
      </c>
      <c r="DE144" s="2">
        <v>1</v>
      </c>
      <c r="DF144" s="2"/>
      <c r="DG144" s="94" t="s">
        <v>873</v>
      </c>
      <c r="DH144" s="2">
        <v>0.17775792764627066</v>
      </c>
      <c r="DI144" s="2">
        <v>0.28718177757927649</v>
      </c>
      <c r="DJ144" s="2">
        <v>0.50513622152746762</v>
      </c>
      <c r="DK144" s="2">
        <v>2.9924073246985261E-2</v>
      </c>
      <c r="DL144" s="2">
        <v>1</v>
      </c>
    </row>
    <row r="145" spans="46:116">
      <c r="AT145"/>
      <c r="BY145" s="94" t="s">
        <v>898</v>
      </c>
      <c r="BZ145" s="2">
        <v>0.12013319672131148</v>
      </c>
      <c r="CA145" s="2">
        <v>0.20030737704918034</v>
      </c>
      <c r="CB145" s="2">
        <v>0.37371926229508196</v>
      </c>
      <c r="CC145" s="2">
        <v>3.329918032786885E-3</v>
      </c>
      <c r="CD145" s="2">
        <v>3.8934426229508198E-2</v>
      </c>
      <c r="CE145" s="2">
        <v>0.26357581967213117</v>
      </c>
      <c r="CF145" s="2">
        <v>1</v>
      </c>
      <c r="CJ145" s="2"/>
      <c r="CL145" s="94" t="s">
        <v>898</v>
      </c>
      <c r="CM145" s="2">
        <v>0.14814814814814814</v>
      </c>
      <c r="CN145" s="2">
        <v>0.22785829307568439</v>
      </c>
      <c r="CO145" s="2">
        <v>0.37922705314009664</v>
      </c>
      <c r="CP145" s="2">
        <v>2.4154589371980675E-3</v>
      </c>
      <c r="CQ145" s="2">
        <v>2.2544283413848631E-2</v>
      </c>
      <c r="CR145" s="2">
        <v>0.21980676328502416</v>
      </c>
      <c r="CS145" s="2">
        <v>1</v>
      </c>
      <c r="CZ145" s="94" t="s">
        <v>898</v>
      </c>
      <c r="DA145" s="2">
        <v>0.16387141858839971</v>
      </c>
      <c r="DB145" s="2">
        <v>0.27323549965059402</v>
      </c>
      <c r="DC145" s="2">
        <v>0.50978336827393433</v>
      </c>
      <c r="DD145" s="2">
        <v>5.3109713487071976E-2</v>
      </c>
      <c r="DE145" s="2">
        <v>1</v>
      </c>
      <c r="DF145" s="2"/>
      <c r="DG145" s="94" t="s">
        <v>898</v>
      </c>
      <c r="DH145" s="2">
        <v>0.19047619047619047</v>
      </c>
      <c r="DI145" s="2">
        <v>0.29296066252587993</v>
      </c>
      <c r="DJ145" s="2">
        <v>0.48757763975155277</v>
      </c>
      <c r="DK145" s="2">
        <v>2.8985507246376812E-2</v>
      </c>
      <c r="DL145" s="2">
        <v>1</v>
      </c>
    </row>
    <row r="146" spans="46:116">
      <c r="AT146"/>
      <c r="BY146" s="81" t="s">
        <v>21</v>
      </c>
      <c r="BZ146" s="2">
        <v>0.17322484433049029</v>
      </c>
      <c r="CA146" s="2">
        <v>0.22130361223030368</v>
      </c>
      <c r="CB146" s="2">
        <v>0.39247030505991315</v>
      </c>
      <c r="CC146" s="2">
        <v>7.8488828423421073E-3</v>
      </c>
      <c r="CD146" s="2">
        <v>2.0023372228908307E-2</v>
      </c>
      <c r="CE146" s="2">
        <v>0.18512898330804248</v>
      </c>
      <c r="CF146" s="2">
        <v>1</v>
      </c>
      <c r="CJ146" s="2"/>
      <c r="CL146" s="81" t="s">
        <v>21</v>
      </c>
      <c r="CM146" s="2">
        <v>0.12754084595738727</v>
      </c>
      <c r="CN146" s="2">
        <v>0.27369415386768359</v>
      </c>
      <c r="CO146" s="2">
        <v>0.43083301262988488</v>
      </c>
      <c r="CP146" s="2">
        <v>1.2839799881048176E-2</v>
      </c>
      <c r="CQ146" s="2">
        <v>1.320715110380296E-2</v>
      </c>
      <c r="CR146" s="2">
        <v>0.14188503656019313</v>
      </c>
      <c r="CS146" s="2">
        <v>1</v>
      </c>
      <c r="CZ146" s="81" t="s">
        <v>21</v>
      </c>
      <c r="DA146" s="2">
        <v>0.2146469558451663</v>
      </c>
      <c r="DB146" s="2">
        <v>0.27422248157513668</v>
      </c>
      <c r="DC146" s="2">
        <v>0.48631913376126562</v>
      </c>
      <c r="DD146" s="2">
        <v>2.4811428818431347E-2</v>
      </c>
      <c r="DE146" s="2">
        <v>1</v>
      </c>
      <c r="DF146" s="2"/>
      <c r="DG146" s="81" t="s">
        <v>21</v>
      </c>
      <c r="DH146" s="2">
        <v>0.15088677800542208</v>
      </c>
      <c r="DI146" s="2">
        <v>0.32379296786076445</v>
      </c>
      <c r="DJ146" s="2">
        <v>0.50969557749218763</v>
      </c>
      <c r="DK146" s="2">
        <v>1.5624676641625795E-2</v>
      </c>
      <c r="DL146" s="2">
        <v>1</v>
      </c>
    </row>
    <row r="147" spans="46:116">
      <c r="AT147"/>
      <c r="BY147" s="94" t="s">
        <v>834</v>
      </c>
      <c r="BZ147" s="2">
        <v>7.516650808753568E-2</v>
      </c>
      <c r="CA147" s="2">
        <v>0.24357754519505234</v>
      </c>
      <c r="CB147" s="2">
        <v>0.51141769743101806</v>
      </c>
      <c r="CC147" s="2">
        <v>1.0466222645099905E-2</v>
      </c>
      <c r="CD147" s="2">
        <v>0.1455756422454805</v>
      </c>
      <c r="CE147" s="2">
        <v>1.3796384395813511E-2</v>
      </c>
      <c r="CF147" s="2">
        <v>1</v>
      </c>
      <c r="CJ147" s="2"/>
      <c r="CL147" s="94" t="s">
        <v>834</v>
      </c>
      <c r="CM147" s="2">
        <v>4.8216007714561235E-2</v>
      </c>
      <c r="CN147" s="2">
        <v>0.2729026036644166</v>
      </c>
      <c r="CO147" s="2">
        <v>0.55930568948891035</v>
      </c>
      <c r="CP147" s="2">
        <v>9.643201542912247E-3</v>
      </c>
      <c r="CQ147" s="2">
        <v>0.10028929604628736</v>
      </c>
      <c r="CR147" s="2">
        <v>9.643201542912247E-3</v>
      </c>
      <c r="CS147" s="2">
        <v>1</v>
      </c>
      <c r="CZ147" s="94" t="s">
        <v>834</v>
      </c>
      <c r="DA147" s="2">
        <v>7.7035592393954175E-2</v>
      </c>
      <c r="DB147" s="2">
        <v>0.24963432471964894</v>
      </c>
      <c r="DC147" s="2">
        <v>0.5241345685031692</v>
      </c>
      <c r="DD147" s="2">
        <v>0.1491955143832277</v>
      </c>
      <c r="DE147" s="2">
        <v>1</v>
      </c>
      <c r="DF147" s="2"/>
      <c r="DG147" s="94" t="s">
        <v>834</v>
      </c>
      <c r="DH147" s="2">
        <v>4.9164208456243856E-2</v>
      </c>
      <c r="DI147" s="2">
        <v>0.27826941986234022</v>
      </c>
      <c r="DJ147" s="2">
        <v>0.57030481809242872</v>
      </c>
      <c r="DK147" s="2">
        <v>0.10226155358898721</v>
      </c>
      <c r="DL147" s="2">
        <v>1</v>
      </c>
    </row>
    <row r="148" spans="46:116">
      <c r="AT148"/>
      <c r="BY148" s="94" t="s">
        <v>836</v>
      </c>
      <c r="BZ148" s="2">
        <v>0.23007128969539858</v>
      </c>
      <c r="CA148" s="2">
        <v>0.24303305249513935</v>
      </c>
      <c r="CB148" s="2">
        <v>0.38950097213220997</v>
      </c>
      <c r="CC148" s="2">
        <v>5.3143227478937134E-2</v>
      </c>
      <c r="CD148" s="2">
        <v>5.1847051198963059E-3</v>
      </c>
      <c r="CE148" s="2">
        <v>7.9066753078418664E-2</v>
      </c>
      <c r="CF148" s="2">
        <v>1</v>
      </c>
      <c r="CJ148" s="2"/>
      <c r="CL148" s="94" t="s">
        <v>836</v>
      </c>
      <c r="CM148" s="2">
        <v>0.16216216216216217</v>
      </c>
      <c r="CN148" s="2">
        <v>0.29166666666666669</v>
      </c>
      <c r="CO148" s="2">
        <v>0.42567567567567566</v>
      </c>
      <c r="CP148" s="2">
        <v>0.10022522522522523</v>
      </c>
      <c r="CQ148" s="2">
        <v>3.3783783783783786E-3</v>
      </c>
      <c r="CR148" s="2">
        <v>1.6891891891891893E-2</v>
      </c>
      <c r="CS148" s="2">
        <v>1</v>
      </c>
      <c r="CZ148" s="94" t="s">
        <v>836</v>
      </c>
      <c r="DA148" s="2">
        <v>0.26512322628827484</v>
      </c>
      <c r="DB148" s="2">
        <v>0.28005974607916356</v>
      </c>
      <c r="DC148" s="2">
        <v>0.44884241971620614</v>
      </c>
      <c r="DD148" s="2">
        <v>5.9746079163554896E-3</v>
      </c>
      <c r="DE148" s="2">
        <v>1</v>
      </c>
      <c r="DF148" s="2"/>
      <c r="DG148" s="94" t="s">
        <v>836</v>
      </c>
      <c r="DH148" s="2">
        <v>0.18367346938775511</v>
      </c>
      <c r="DI148" s="2">
        <v>0.33035714285714285</v>
      </c>
      <c r="DJ148" s="2">
        <v>0.48214285714285715</v>
      </c>
      <c r="DK148" s="2">
        <v>3.8265306122448979E-3</v>
      </c>
      <c r="DL148" s="2">
        <v>1</v>
      </c>
    </row>
    <row r="149" spans="46:116">
      <c r="AT149"/>
      <c r="BY149" s="94" t="s">
        <v>838</v>
      </c>
      <c r="BZ149" s="2">
        <v>0</v>
      </c>
      <c r="CA149" s="2">
        <v>0.11231884057971014</v>
      </c>
      <c r="CB149" s="2">
        <v>0.33574879227053139</v>
      </c>
      <c r="CC149" s="2">
        <v>1.4492753623188406E-2</v>
      </c>
      <c r="CD149" s="2">
        <v>6.0386473429951688E-2</v>
      </c>
      <c r="CE149" s="2">
        <v>0.47705314009661837</v>
      </c>
      <c r="CF149" s="2">
        <v>1</v>
      </c>
      <c r="CJ149" s="2"/>
      <c r="CL149" s="94" t="s">
        <v>838</v>
      </c>
      <c r="CM149" s="2">
        <v>0</v>
      </c>
      <c r="CN149" s="2">
        <v>0.31760644418872269</v>
      </c>
      <c r="CO149" s="2">
        <v>0.65937859608745686</v>
      </c>
      <c r="CP149" s="2">
        <v>3.4522439585730723E-3</v>
      </c>
      <c r="CQ149" s="2">
        <v>1.1507479861910242E-3</v>
      </c>
      <c r="CR149" s="2">
        <v>1.8411967779056387E-2</v>
      </c>
      <c r="CS149" s="2">
        <v>1</v>
      </c>
      <c r="CZ149" s="94" t="s">
        <v>838</v>
      </c>
      <c r="DA149" s="2">
        <v>0</v>
      </c>
      <c r="DB149" s="2">
        <v>0.22090261282660331</v>
      </c>
      <c r="DC149" s="2">
        <v>0.66033254156769594</v>
      </c>
      <c r="DD149" s="2">
        <v>0.11876484560570071</v>
      </c>
      <c r="DE149" s="2">
        <v>1</v>
      </c>
      <c r="DF149" s="2"/>
      <c r="DG149" s="94" t="s">
        <v>838</v>
      </c>
      <c r="DH149" s="2">
        <v>0</v>
      </c>
      <c r="DI149" s="2">
        <v>0.32470588235294118</v>
      </c>
      <c r="DJ149" s="2">
        <v>0.67411764705882349</v>
      </c>
      <c r="DK149" s="2">
        <v>1.176470588235294E-3</v>
      </c>
      <c r="DL149" s="2">
        <v>1</v>
      </c>
    </row>
    <row r="150" spans="46:116">
      <c r="AT150"/>
      <c r="BY150" s="94" t="s">
        <v>841</v>
      </c>
      <c r="BZ150" s="2">
        <v>0.14055590650663297</v>
      </c>
      <c r="CA150" s="2">
        <v>0.23626026531901453</v>
      </c>
      <c r="CB150" s="2">
        <v>0.43746051800379027</v>
      </c>
      <c r="CC150" s="2">
        <v>3.1585596967782692E-3</v>
      </c>
      <c r="CD150" s="2">
        <v>1.2002526847757423E-2</v>
      </c>
      <c r="CE150" s="2">
        <v>0.17056222362602652</v>
      </c>
      <c r="CF150" s="2">
        <v>1</v>
      </c>
      <c r="CJ150" s="2"/>
      <c r="CL150" s="94" t="s">
        <v>841</v>
      </c>
      <c r="CM150" s="2">
        <v>0.1</v>
      </c>
      <c r="CN150" s="2">
        <v>0.29132653061224489</v>
      </c>
      <c r="CO150" s="2">
        <v>0.47755102040816327</v>
      </c>
      <c r="CP150" s="2">
        <v>3.0612244897959182E-3</v>
      </c>
      <c r="CQ150" s="2">
        <v>4.0816326530612249E-3</v>
      </c>
      <c r="CR150" s="2">
        <v>0.1239795918367347</v>
      </c>
      <c r="CS150" s="2">
        <v>1</v>
      </c>
      <c r="CZ150" s="94" t="s">
        <v>841</v>
      </c>
      <c r="DA150" s="2">
        <v>0.17010703363914373</v>
      </c>
      <c r="DB150" s="2">
        <v>0.28593272171253825</v>
      </c>
      <c r="DC150" s="2">
        <v>0.52943425076452599</v>
      </c>
      <c r="DD150" s="2">
        <v>1.4525993883792049E-2</v>
      </c>
      <c r="DE150" s="2">
        <v>1</v>
      </c>
      <c r="DF150" s="2"/>
      <c r="DG150" s="94" t="s">
        <v>841</v>
      </c>
      <c r="DH150" s="2">
        <v>0.11455289304500292</v>
      </c>
      <c r="DI150" s="2">
        <v>0.33372296902396259</v>
      </c>
      <c r="DJ150" s="2">
        <v>0.54704850964348339</v>
      </c>
      <c r="DK150" s="2">
        <v>4.6756282875511394E-3</v>
      </c>
      <c r="DL150" s="2">
        <v>1</v>
      </c>
    </row>
    <row r="151" spans="46:116">
      <c r="AT151"/>
      <c r="BY151" s="94" t="s">
        <v>843</v>
      </c>
      <c r="BZ151" s="2">
        <v>0.1446629213483146</v>
      </c>
      <c r="CA151" s="2">
        <v>0.22191011235955055</v>
      </c>
      <c r="CB151" s="2">
        <v>0.5084269662921348</v>
      </c>
      <c r="CC151" s="2">
        <v>0</v>
      </c>
      <c r="CD151" s="2">
        <v>2.8089887640449437E-2</v>
      </c>
      <c r="CE151" s="2">
        <v>9.6910112359550563E-2</v>
      </c>
      <c r="CF151" s="2">
        <v>1</v>
      </c>
      <c r="CJ151" s="2"/>
      <c r="CL151" s="94" t="s">
        <v>843</v>
      </c>
      <c r="CM151" s="2">
        <v>6.2888735314443681E-2</v>
      </c>
      <c r="CN151" s="2">
        <v>0.25155494125777472</v>
      </c>
      <c r="CO151" s="2">
        <v>0.54042847270214234</v>
      </c>
      <c r="CP151" s="2">
        <v>0</v>
      </c>
      <c r="CQ151" s="2">
        <v>2.626123013130615E-2</v>
      </c>
      <c r="CR151" s="2">
        <v>0.1188666205943331</v>
      </c>
      <c r="CS151" s="2">
        <v>1</v>
      </c>
      <c r="CZ151" s="94" t="s">
        <v>843</v>
      </c>
      <c r="DA151" s="2">
        <v>0.16018662519440124</v>
      </c>
      <c r="DB151" s="2">
        <v>0.24572317262830481</v>
      </c>
      <c r="DC151" s="2">
        <v>0.56298600311041991</v>
      </c>
      <c r="DD151" s="2">
        <v>3.110419906687403E-2</v>
      </c>
      <c r="DE151" s="2">
        <v>1</v>
      </c>
      <c r="DF151" s="2"/>
      <c r="DG151" s="94" t="s">
        <v>843</v>
      </c>
      <c r="DH151" s="2">
        <v>7.1372549019607837E-2</v>
      </c>
      <c r="DI151" s="2">
        <v>0.28549019607843135</v>
      </c>
      <c r="DJ151" s="2">
        <v>0.61333333333333329</v>
      </c>
      <c r="DK151" s="2">
        <v>2.9803921568627451E-2</v>
      </c>
      <c r="DL151" s="2">
        <v>1</v>
      </c>
    </row>
    <row r="152" spans="46:116">
      <c r="AT152"/>
      <c r="BY152" s="94" t="s">
        <v>844</v>
      </c>
      <c r="BZ152" s="2">
        <v>0.13732154996600951</v>
      </c>
      <c r="CA152" s="2">
        <v>0.20598232494901428</v>
      </c>
      <c r="CB152" s="2">
        <v>0.45377294357579878</v>
      </c>
      <c r="CC152" s="2">
        <v>6.4581917063222301E-3</v>
      </c>
      <c r="CD152" s="2">
        <v>1.8354860639021073E-2</v>
      </c>
      <c r="CE152" s="2">
        <v>0.17811012916383412</v>
      </c>
      <c r="CF152" s="2">
        <v>1</v>
      </c>
      <c r="CJ152" s="2"/>
      <c r="CL152" s="94" t="s">
        <v>844</v>
      </c>
      <c r="CM152" s="2">
        <v>9.4017094017094016E-2</v>
      </c>
      <c r="CN152" s="2">
        <v>0.26400759734093066</v>
      </c>
      <c r="CO152" s="2">
        <v>0.49667616334282999</v>
      </c>
      <c r="CP152" s="2">
        <v>5.6980056980056983E-3</v>
      </c>
      <c r="CQ152" s="2">
        <v>5.6980056980056983E-3</v>
      </c>
      <c r="CR152" s="2">
        <v>0.13390313390313391</v>
      </c>
      <c r="CS152" s="2">
        <v>1</v>
      </c>
      <c r="CZ152" s="94" t="s">
        <v>844</v>
      </c>
      <c r="DA152" s="2">
        <v>0.16840350145894123</v>
      </c>
      <c r="DB152" s="2">
        <v>0.25260525218841184</v>
      </c>
      <c r="DC152" s="2">
        <v>0.55648186744476869</v>
      </c>
      <c r="DD152" s="2">
        <v>2.2509378907878283E-2</v>
      </c>
      <c r="DE152" s="2">
        <v>1</v>
      </c>
      <c r="DF152" s="2"/>
      <c r="DG152" s="94" t="s">
        <v>844</v>
      </c>
      <c r="DH152" s="2">
        <v>0.10927152317880795</v>
      </c>
      <c r="DI152" s="2">
        <v>0.30684326710816778</v>
      </c>
      <c r="DJ152" s="2">
        <v>0.57726269315673284</v>
      </c>
      <c r="DK152" s="2">
        <v>6.6225165562913907E-3</v>
      </c>
      <c r="DL152" s="2">
        <v>1</v>
      </c>
    </row>
    <row r="153" spans="46:116">
      <c r="AT153"/>
      <c r="BY153" s="94" t="s">
        <v>846</v>
      </c>
      <c r="BZ153" s="2">
        <v>0.14852607709750568</v>
      </c>
      <c r="CA153" s="2">
        <v>0.30102040816326531</v>
      </c>
      <c r="CB153" s="2">
        <v>0.47222222222222221</v>
      </c>
      <c r="CC153" s="2">
        <v>1.1904761904761904E-2</v>
      </c>
      <c r="CD153" s="2">
        <v>1.927437641723356E-2</v>
      </c>
      <c r="CE153" s="2">
        <v>4.7052154195011339E-2</v>
      </c>
      <c r="CF153" s="2">
        <v>1</v>
      </c>
      <c r="CJ153" s="2"/>
      <c r="CL153" s="94" t="s">
        <v>846</v>
      </c>
      <c r="CM153" s="2">
        <v>0.11790017211703958</v>
      </c>
      <c r="CN153" s="2">
        <v>0.31067125645438898</v>
      </c>
      <c r="CO153" s="2">
        <v>0.51721170395869187</v>
      </c>
      <c r="CP153" s="2">
        <v>8.6058519793459545E-3</v>
      </c>
      <c r="CQ153" s="2">
        <v>2.0654044750430294E-2</v>
      </c>
      <c r="CR153" s="2">
        <v>2.4956970740103269E-2</v>
      </c>
      <c r="CS153" s="2">
        <v>1</v>
      </c>
      <c r="CZ153" s="94" t="s">
        <v>846</v>
      </c>
      <c r="DA153" s="2">
        <v>0.15783132530120481</v>
      </c>
      <c r="DB153" s="2">
        <v>0.31987951807228915</v>
      </c>
      <c r="DC153" s="2">
        <v>0.50180722891566265</v>
      </c>
      <c r="DD153" s="2">
        <v>2.0481927710843374E-2</v>
      </c>
      <c r="DE153" s="2">
        <v>1</v>
      </c>
      <c r="DF153" s="2"/>
      <c r="DG153" s="94" t="s">
        <v>846</v>
      </c>
      <c r="DH153" s="2">
        <v>0.1219946571682992</v>
      </c>
      <c r="DI153" s="2">
        <v>0.32146037399821903</v>
      </c>
      <c r="DJ153" s="2">
        <v>0.53517364203027606</v>
      </c>
      <c r="DK153" s="2">
        <v>2.1371326803205699E-2</v>
      </c>
      <c r="DL153" s="2">
        <v>1</v>
      </c>
    </row>
    <row r="154" spans="46:116">
      <c r="AT154"/>
      <c r="BY154" s="94" t="s">
        <v>840</v>
      </c>
      <c r="BZ154" s="2">
        <v>0.23384121892542101</v>
      </c>
      <c r="CA154" s="2">
        <v>0.18508420208500401</v>
      </c>
      <c r="CB154" s="2">
        <v>0.34578989574979951</v>
      </c>
      <c r="CC154" s="2">
        <v>0</v>
      </c>
      <c r="CD154" s="2">
        <v>7.8748997594226142E-2</v>
      </c>
      <c r="CE154" s="2">
        <v>0.15653568564554932</v>
      </c>
      <c r="CF154" s="2">
        <v>1</v>
      </c>
      <c r="CJ154" s="2"/>
      <c r="CL154" s="94" t="s">
        <v>840</v>
      </c>
      <c r="CM154" s="2">
        <v>0.13483561137790911</v>
      </c>
      <c r="CN154" s="2">
        <v>0.24750646472109347</v>
      </c>
      <c r="CO154" s="2">
        <v>0.42445511636497968</v>
      </c>
      <c r="CP154" s="2">
        <v>0</v>
      </c>
      <c r="CQ154" s="2">
        <v>6.649427410417437E-2</v>
      </c>
      <c r="CR154" s="2">
        <v>0.12670853343184338</v>
      </c>
      <c r="CS154" s="2">
        <v>1</v>
      </c>
      <c r="CZ154" s="94" t="s">
        <v>840</v>
      </c>
      <c r="DA154" s="2">
        <v>0.27723901882487167</v>
      </c>
      <c r="DB154" s="2">
        <v>0.2194333523483552</v>
      </c>
      <c r="DC154" s="2">
        <v>0.4099638714584522</v>
      </c>
      <c r="DD154" s="2">
        <v>9.3363757368320976E-2</v>
      </c>
      <c r="DE154" s="2">
        <v>1</v>
      </c>
      <c r="DF154" s="2"/>
      <c r="DG154" s="94" t="s">
        <v>840</v>
      </c>
      <c r="DH154" s="2">
        <v>0.15439932318104907</v>
      </c>
      <c r="DI154" s="2">
        <v>0.28341793570219964</v>
      </c>
      <c r="DJ154" s="2">
        <v>0.48604060913705582</v>
      </c>
      <c r="DK154" s="2">
        <v>7.6142131979695438E-2</v>
      </c>
      <c r="DL154" s="2">
        <v>1</v>
      </c>
    </row>
    <row r="155" spans="46:116">
      <c r="AT155"/>
      <c r="BY155" s="94" t="s">
        <v>849</v>
      </c>
      <c r="BZ155" s="2">
        <v>0.23384121892542101</v>
      </c>
      <c r="CA155" s="2">
        <v>0.18508420208500401</v>
      </c>
      <c r="CB155" s="2">
        <v>0.34578989574979951</v>
      </c>
      <c r="CC155" s="2">
        <v>0</v>
      </c>
      <c r="CD155" s="2">
        <v>7.8748997594226142E-2</v>
      </c>
      <c r="CE155" s="2">
        <v>0.15653568564554932</v>
      </c>
      <c r="CF155" s="2">
        <v>1</v>
      </c>
      <c r="CJ155" s="2"/>
      <c r="CL155" s="94" t="s">
        <v>849</v>
      </c>
      <c r="CM155" s="2">
        <v>0.13483561137790911</v>
      </c>
      <c r="CN155" s="2">
        <v>0.24750646472109347</v>
      </c>
      <c r="CO155" s="2">
        <v>0.42445511636497968</v>
      </c>
      <c r="CP155" s="2">
        <v>0</v>
      </c>
      <c r="CQ155" s="2">
        <v>6.649427410417437E-2</v>
      </c>
      <c r="CR155" s="2">
        <v>0.12670853343184338</v>
      </c>
      <c r="CS155" s="2">
        <v>1</v>
      </c>
      <c r="CZ155" s="94" t="s">
        <v>849</v>
      </c>
      <c r="DA155" s="2">
        <v>0.27723901882487167</v>
      </c>
      <c r="DB155" s="2">
        <v>0.2194333523483552</v>
      </c>
      <c r="DC155" s="2">
        <v>0.4099638714584522</v>
      </c>
      <c r="DD155" s="2">
        <v>9.3363757368320976E-2</v>
      </c>
      <c r="DE155" s="2">
        <v>1</v>
      </c>
      <c r="DF155" s="2"/>
      <c r="DG155" s="94" t="s">
        <v>849</v>
      </c>
      <c r="DH155" s="2">
        <v>0.15439932318104907</v>
      </c>
      <c r="DI155" s="2">
        <v>0.28341793570219964</v>
      </c>
      <c r="DJ155" s="2">
        <v>0.48604060913705582</v>
      </c>
      <c r="DK155" s="2">
        <v>7.6142131979695438E-2</v>
      </c>
      <c r="DL155" s="2">
        <v>1</v>
      </c>
    </row>
    <row r="156" spans="46:116">
      <c r="AT156"/>
      <c r="BY156" s="94" t="s">
        <v>851</v>
      </c>
      <c r="BZ156" s="2">
        <v>0.30968726163234173</v>
      </c>
      <c r="CA156" s="2">
        <v>0.20518688024408849</v>
      </c>
      <c r="CB156" s="2">
        <v>0.40579710144927539</v>
      </c>
      <c r="CC156" s="2">
        <v>0</v>
      </c>
      <c r="CD156" s="2">
        <v>0</v>
      </c>
      <c r="CE156" s="2">
        <v>7.9328756674294426E-2</v>
      </c>
      <c r="CF156" s="2">
        <v>1</v>
      </c>
      <c r="CJ156" s="2"/>
      <c r="CL156" s="94" t="s">
        <v>851</v>
      </c>
      <c r="CM156" s="2">
        <v>0.15473887814313347</v>
      </c>
      <c r="CN156" s="2">
        <v>0.28433268858800775</v>
      </c>
      <c r="CO156" s="2">
        <v>0.49903288201160539</v>
      </c>
      <c r="CP156" s="2">
        <v>0</v>
      </c>
      <c r="CQ156" s="2">
        <v>3.0947775628626693E-2</v>
      </c>
      <c r="CR156" s="2">
        <v>3.0947775628626693E-2</v>
      </c>
      <c r="CS156" s="2">
        <v>1</v>
      </c>
      <c r="CZ156" s="94" t="s">
        <v>851</v>
      </c>
      <c r="DA156" s="2">
        <v>0.3363711681855841</v>
      </c>
      <c r="DB156" s="2">
        <v>0.22286661143330572</v>
      </c>
      <c r="DC156" s="2">
        <v>0.44076222038111018</v>
      </c>
      <c r="DD156" s="2">
        <v>0</v>
      </c>
      <c r="DE156" s="2">
        <v>1</v>
      </c>
      <c r="DF156" s="2"/>
      <c r="DG156" s="94" t="s">
        <v>851</v>
      </c>
      <c r="DH156" s="2">
        <v>0.15968063872255489</v>
      </c>
      <c r="DI156" s="2">
        <v>0.29341317365269459</v>
      </c>
      <c r="DJ156" s="2">
        <v>0.51497005988023947</v>
      </c>
      <c r="DK156" s="2">
        <v>3.1936127744510975E-2</v>
      </c>
      <c r="DL156" s="2">
        <v>1</v>
      </c>
    </row>
    <row r="157" spans="46:116">
      <c r="AT157"/>
      <c r="BY157" s="94" t="s">
        <v>853</v>
      </c>
      <c r="BZ157" s="2">
        <v>0.22270058708414872</v>
      </c>
      <c r="CA157" s="2">
        <v>0.16320939334637966</v>
      </c>
      <c r="CB157" s="2">
        <v>0.33111545988258317</v>
      </c>
      <c r="CC157" s="2">
        <v>2.974559686888454E-2</v>
      </c>
      <c r="CD157" s="2">
        <v>0</v>
      </c>
      <c r="CE157" s="2">
        <v>0.25322896281800389</v>
      </c>
      <c r="CF157" s="2">
        <v>1</v>
      </c>
      <c r="CJ157" s="2"/>
      <c r="CL157" s="94" t="s">
        <v>853</v>
      </c>
      <c r="CM157" s="2">
        <v>0.17289313640312773</v>
      </c>
      <c r="CN157" s="2">
        <v>0.20764552562988706</v>
      </c>
      <c r="CO157" s="2">
        <v>0.36750651607298002</v>
      </c>
      <c r="CP157" s="2">
        <v>2.0851433536055605E-2</v>
      </c>
      <c r="CQ157" s="2">
        <v>0</v>
      </c>
      <c r="CR157" s="2">
        <v>0.23110338835794961</v>
      </c>
      <c r="CS157" s="2">
        <v>1</v>
      </c>
      <c r="CZ157" s="94" t="s">
        <v>853</v>
      </c>
      <c r="DA157" s="2">
        <v>0.31058951965065501</v>
      </c>
      <c r="DB157" s="2">
        <v>0.22762008733624453</v>
      </c>
      <c r="DC157" s="2">
        <v>0.46179039301310043</v>
      </c>
      <c r="DD157" s="2">
        <v>0</v>
      </c>
      <c r="DE157" s="2">
        <v>1</v>
      </c>
      <c r="DF157" s="2"/>
      <c r="DG157" s="94" t="s">
        <v>853</v>
      </c>
      <c r="DH157" s="2">
        <v>0.23112659698025551</v>
      </c>
      <c r="DI157" s="2">
        <v>0.2775842044134727</v>
      </c>
      <c r="DJ157" s="2">
        <v>0.49128919860627179</v>
      </c>
      <c r="DK157" s="2">
        <v>0</v>
      </c>
      <c r="DL157" s="2">
        <v>1</v>
      </c>
    </row>
    <row r="158" spans="46:116">
      <c r="AT158"/>
      <c r="BY158" s="94" t="s">
        <v>855</v>
      </c>
      <c r="BZ158" s="2">
        <v>0.14778112882378286</v>
      </c>
      <c r="CA158" s="2">
        <v>0.27445066781559674</v>
      </c>
      <c r="CB158" s="2">
        <v>0.45540715208961652</v>
      </c>
      <c r="CC158" s="2">
        <v>0</v>
      </c>
      <c r="CD158" s="2">
        <v>0</v>
      </c>
      <c r="CE158" s="2">
        <v>0.12236105127100388</v>
      </c>
      <c r="CF158" s="2">
        <v>1</v>
      </c>
      <c r="CJ158" s="2"/>
      <c r="CL158" s="94" t="s">
        <v>855</v>
      </c>
      <c r="CM158" s="2">
        <v>9.2060810810810814E-2</v>
      </c>
      <c r="CN158" s="2">
        <v>0.3125</v>
      </c>
      <c r="CO158" s="2">
        <v>0.49408783783783783</v>
      </c>
      <c r="CP158" s="2">
        <v>0</v>
      </c>
      <c r="CQ158" s="2">
        <v>0</v>
      </c>
      <c r="CR158" s="2">
        <v>0.10135135135135136</v>
      </c>
      <c r="CS158" s="2">
        <v>1</v>
      </c>
      <c r="CZ158" s="94" t="s">
        <v>855</v>
      </c>
      <c r="DA158" s="2">
        <v>0.16838487972508592</v>
      </c>
      <c r="DB158" s="2">
        <v>0.3127147766323024</v>
      </c>
      <c r="DC158" s="2">
        <v>0.51890034364261173</v>
      </c>
      <c r="DD158" s="2">
        <v>0</v>
      </c>
      <c r="DE158" s="2">
        <v>1</v>
      </c>
      <c r="DF158" s="2"/>
      <c r="DG158" s="94" t="s">
        <v>855</v>
      </c>
      <c r="DH158" s="2">
        <v>0.10244360902255639</v>
      </c>
      <c r="DI158" s="2">
        <v>0.34774436090225563</v>
      </c>
      <c r="DJ158" s="2">
        <v>0.54981203007518797</v>
      </c>
      <c r="DK158" s="2">
        <v>0</v>
      </c>
      <c r="DL158" s="2">
        <v>1</v>
      </c>
    </row>
    <row r="159" spans="46:116">
      <c r="AT159"/>
      <c r="BY159" s="94" t="s">
        <v>857</v>
      </c>
      <c r="BZ159" s="2">
        <v>0.2619479733817302</v>
      </c>
      <c r="CA159" s="2">
        <v>0.32214156079854811</v>
      </c>
      <c r="CB159" s="2">
        <v>0.27344222625529341</v>
      </c>
      <c r="CC159" s="2">
        <v>0</v>
      </c>
      <c r="CD159" s="2">
        <v>6.8965517241379309E-2</v>
      </c>
      <c r="CE159" s="2">
        <v>7.3502722323048997E-2</v>
      </c>
      <c r="CF159" s="2">
        <v>1</v>
      </c>
      <c r="CJ159" s="2"/>
      <c r="CL159" s="94" t="s">
        <v>857</v>
      </c>
      <c r="CM159" s="2">
        <v>8.8278931750741835E-2</v>
      </c>
      <c r="CN159" s="2">
        <v>0.44732937685459939</v>
      </c>
      <c r="CO159" s="2">
        <v>0.35830860534124631</v>
      </c>
      <c r="CP159" s="2">
        <v>0</v>
      </c>
      <c r="CQ159" s="2">
        <v>5.8605341246290799E-2</v>
      </c>
      <c r="CR159" s="2">
        <v>4.7477744807121663E-2</v>
      </c>
      <c r="CS159" s="2">
        <v>1</v>
      </c>
      <c r="CZ159" s="94" t="s">
        <v>857</v>
      </c>
      <c r="DA159" s="2">
        <v>0.28272935031015345</v>
      </c>
      <c r="DB159" s="2">
        <v>0.34769833496571989</v>
      </c>
      <c r="DC159" s="2">
        <v>0.2951354880835782</v>
      </c>
      <c r="DD159" s="2">
        <v>7.4436826640548487E-2</v>
      </c>
      <c r="DE159" s="2">
        <v>1</v>
      </c>
      <c r="DF159" s="2"/>
      <c r="DG159" s="94" t="s">
        <v>857</v>
      </c>
      <c r="DH159" s="2">
        <v>9.2679127725856694E-2</v>
      </c>
      <c r="DI159" s="2">
        <v>0.46962616822429909</v>
      </c>
      <c r="DJ159" s="2">
        <v>0.37616822429906543</v>
      </c>
      <c r="DK159" s="2">
        <v>6.1526479750778816E-2</v>
      </c>
      <c r="DL159" s="2">
        <v>1</v>
      </c>
    </row>
    <row r="160" spans="46:116">
      <c r="AT160"/>
      <c r="BY160" s="94" t="s">
        <v>859</v>
      </c>
      <c r="BZ160" s="2">
        <v>9.1954022988505746E-2</v>
      </c>
      <c r="CA160" s="2">
        <v>0.21018062397372742</v>
      </c>
      <c r="CB160" s="2">
        <v>0.38970990695128627</v>
      </c>
      <c r="CC160" s="2">
        <v>0</v>
      </c>
      <c r="CD160" s="2">
        <v>0</v>
      </c>
      <c r="CE160" s="2">
        <v>0.30815544608648054</v>
      </c>
      <c r="CF160" s="2">
        <v>1</v>
      </c>
      <c r="CJ160" s="2"/>
      <c r="CL160" s="94" t="s">
        <v>859</v>
      </c>
      <c r="CM160" s="2">
        <v>9.4527363184079602E-2</v>
      </c>
      <c r="CN160" s="2">
        <v>0.28358208955223879</v>
      </c>
      <c r="CO160" s="2">
        <v>0.48756218905472637</v>
      </c>
      <c r="CP160" s="2">
        <v>0</v>
      </c>
      <c r="CQ160" s="2">
        <v>0</v>
      </c>
      <c r="CR160" s="2">
        <v>0.13432835820895522</v>
      </c>
      <c r="CS160" s="2">
        <v>1</v>
      </c>
      <c r="CZ160" s="94" t="s">
        <v>859</v>
      </c>
      <c r="DA160" s="2">
        <v>0.13291139240506328</v>
      </c>
      <c r="DB160" s="2">
        <v>0.30379746835443039</v>
      </c>
      <c r="DC160" s="2">
        <v>0.56329113924050633</v>
      </c>
      <c r="DD160" s="2">
        <v>0</v>
      </c>
      <c r="DE160" s="2">
        <v>1</v>
      </c>
      <c r="DF160" s="2"/>
      <c r="DG160" s="94" t="s">
        <v>859</v>
      </c>
      <c r="DH160" s="2">
        <v>0.10919540229885058</v>
      </c>
      <c r="DI160" s="2">
        <v>0.32758620689655171</v>
      </c>
      <c r="DJ160" s="2">
        <v>0.56321839080459768</v>
      </c>
      <c r="DK160" s="2">
        <v>0</v>
      </c>
      <c r="DL160" s="2">
        <v>1</v>
      </c>
    </row>
    <row r="161" spans="46:116">
      <c r="AT161"/>
      <c r="BY161" s="94" t="s">
        <v>842</v>
      </c>
      <c r="BZ161" s="2">
        <v>0.11928480204342273</v>
      </c>
      <c r="CA161" s="2">
        <v>0.29731800766283523</v>
      </c>
      <c r="CB161" s="2">
        <v>0.44687100893997445</v>
      </c>
      <c r="CC161" s="2">
        <v>3.8314176245210729E-4</v>
      </c>
      <c r="CD161" s="2">
        <v>1.3154533844189017E-2</v>
      </c>
      <c r="CE161" s="2">
        <v>0.12298850574712644</v>
      </c>
      <c r="CF161" s="2">
        <v>1</v>
      </c>
      <c r="CJ161" s="2"/>
      <c r="CL161" s="94" t="s">
        <v>842</v>
      </c>
      <c r="CM161" s="2">
        <v>9.0182648401826479E-2</v>
      </c>
      <c r="CN161" s="2">
        <v>0.34109589041095889</v>
      </c>
      <c r="CO161" s="2">
        <v>0.4534246575342466</v>
      </c>
      <c r="CP161" s="2">
        <v>2.2831050228310502E-4</v>
      </c>
      <c r="CQ161" s="2">
        <v>4.10958904109589E-3</v>
      </c>
      <c r="CR161" s="2">
        <v>0.11095890410958904</v>
      </c>
      <c r="CS161" s="2">
        <v>1</v>
      </c>
      <c r="CZ161" s="94" t="s">
        <v>842</v>
      </c>
      <c r="DA161" s="2">
        <v>0.13607226107226109</v>
      </c>
      <c r="DB161" s="2">
        <v>0.33916083916083917</v>
      </c>
      <c r="DC161" s="2">
        <v>0.50976107226107226</v>
      </c>
      <c r="DD161" s="2">
        <v>1.5005827505827506E-2</v>
      </c>
      <c r="DE161" s="2">
        <v>1</v>
      </c>
      <c r="DF161" s="2"/>
      <c r="DG161" s="94" t="s">
        <v>842</v>
      </c>
      <c r="DH161" s="2">
        <v>0.10146416645260724</v>
      </c>
      <c r="DI161" s="2">
        <v>0.38376573336758285</v>
      </c>
      <c r="DJ161" s="2">
        <v>0.51014641664526073</v>
      </c>
      <c r="DK161" s="2">
        <v>4.6236835345491905E-3</v>
      </c>
      <c r="DL161" s="2">
        <v>1</v>
      </c>
    </row>
    <row r="162" spans="46:116">
      <c r="AT162"/>
      <c r="BY162" s="94" t="s">
        <v>815</v>
      </c>
      <c r="BZ162" s="2">
        <v>0.183218424526918</v>
      </c>
      <c r="CA162" s="2">
        <v>0.22722605251576941</v>
      </c>
      <c r="CB162" s="2">
        <v>0.40200968167815754</v>
      </c>
      <c r="CC162" s="2">
        <v>1.4082440956432449E-2</v>
      </c>
      <c r="CD162" s="2">
        <v>2.3397388880739327E-2</v>
      </c>
      <c r="CE162" s="2">
        <v>0.15006601144198328</v>
      </c>
      <c r="CF162" s="2">
        <v>1</v>
      </c>
      <c r="CJ162" s="2"/>
      <c r="CL162" s="94" t="s">
        <v>815</v>
      </c>
      <c r="CM162" s="2">
        <v>0.12377584330794342</v>
      </c>
      <c r="CN162" s="2">
        <v>0.26360174102285094</v>
      </c>
      <c r="CO162" s="2">
        <v>0.42967899891186073</v>
      </c>
      <c r="CP162" s="2">
        <v>2.2850924918389554E-2</v>
      </c>
      <c r="CQ162" s="2">
        <v>1.6186071817192602E-2</v>
      </c>
      <c r="CR162" s="2">
        <v>0.14390642002176279</v>
      </c>
      <c r="CS162" s="2">
        <v>1</v>
      </c>
      <c r="CZ162" s="94" t="s">
        <v>815</v>
      </c>
      <c r="DA162" s="2">
        <v>0.2191997191997192</v>
      </c>
      <c r="DB162" s="2">
        <v>0.27184977184977183</v>
      </c>
      <c r="DC162" s="2">
        <v>0.48095823095823098</v>
      </c>
      <c r="DD162" s="2">
        <v>2.7992277992277992E-2</v>
      </c>
      <c r="DE162" s="2">
        <v>1</v>
      </c>
      <c r="DF162" s="2"/>
      <c r="DG162" s="94" t="s">
        <v>815</v>
      </c>
      <c r="DH162" s="2">
        <v>0.14854717597126998</v>
      </c>
      <c r="DI162" s="2">
        <v>0.31635651322233105</v>
      </c>
      <c r="DJ162" s="2">
        <v>0.51567091087169437</v>
      </c>
      <c r="DK162" s="2">
        <v>1.9425399934704539E-2</v>
      </c>
      <c r="DL162" s="2">
        <v>1</v>
      </c>
    </row>
    <row r="163" spans="46:116">
      <c r="AT163"/>
      <c r="BY163" s="94" t="s">
        <v>863</v>
      </c>
      <c r="BZ163" s="2">
        <v>0.17332583005064717</v>
      </c>
      <c r="CA163" s="2">
        <v>0.22003376477208778</v>
      </c>
      <c r="CB163" s="2">
        <v>0.39954980303882948</v>
      </c>
      <c r="CC163" s="2">
        <v>5.6274620146314009E-3</v>
      </c>
      <c r="CD163" s="2">
        <v>3.3764772087788407E-2</v>
      </c>
      <c r="CE163" s="2">
        <v>0.16769836803601576</v>
      </c>
      <c r="CF163" s="2">
        <v>1</v>
      </c>
      <c r="CJ163" s="2"/>
      <c r="CL163" s="94" t="s">
        <v>863</v>
      </c>
      <c r="CM163" s="2">
        <v>0.10743801652892562</v>
      </c>
      <c r="CN163" s="2">
        <v>0.29614325068870523</v>
      </c>
      <c r="CO163" s="2">
        <v>0.45730027548209368</v>
      </c>
      <c r="CP163" s="2">
        <v>4.1322314049586778E-3</v>
      </c>
      <c r="CQ163" s="2">
        <v>1.5151515151515152E-2</v>
      </c>
      <c r="CR163" s="2">
        <v>0.11983471074380166</v>
      </c>
      <c r="CS163" s="2">
        <v>1</v>
      </c>
      <c r="CZ163" s="94" t="s">
        <v>863</v>
      </c>
      <c r="DA163" s="2">
        <v>0.20966643975493532</v>
      </c>
      <c r="DB163" s="2">
        <v>0.26616746085772636</v>
      </c>
      <c r="DC163" s="2">
        <v>0.48332198774676649</v>
      </c>
      <c r="DD163" s="2">
        <v>4.084411164057182E-2</v>
      </c>
      <c r="DE163" s="2">
        <v>1</v>
      </c>
      <c r="DF163" s="2"/>
      <c r="DG163" s="94" t="s">
        <v>863</v>
      </c>
      <c r="DH163" s="2">
        <v>0.12264150943396226</v>
      </c>
      <c r="DI163" s="2">
        <v>0.33805031446540879</v>
      </c>
      <c r="DJ163" s="2">
        <v>0.5220125786163522</v>
      </c>
      <c r="DK163" s="2">
        <v>1.7295597484276729E-2</v>
      </c>
      <c r="DL163" s="2">
        <v>1</v>
      </c>
    </row>
    <row r="164" spans="46:116">
      <c r="AT164"/>
      <c r="BY164" s="94" t="s">
        <v>865</v>
      </c>
      <c r="BZ164" s="2">
        <v>7.8147612156295218E-2</v>
      </c>
      <c r="CA164" s="2">
        <v>0.23950795947901593</v>
      </c>
      <c r="CB164" s="2">
        <v>0.46164978292329956</v>
      </c>
      <c r="CC164" s="2">
        <v>0</v>
      </c>
      <c r="CD164" s="2">
        <v>0</v>
      </c>
      <c r="CE164" s="2">
        <v>0.22069464544138928</v>
      </c>
      <c r="CF164" s="2">
        <v>1</v>
      </c>
      <c r="CJ164" s="2"/>
      <c r="CL164" s="94" t="s">
        <v>865</v>
      </c>
      <c r="CM164" s="2">
        <v>4.9407114624505928E-2</v>
      </c>
      <c r="CN164" s="2">
        <v>0.31225296442687744</v>
      </c>
      <c r="CO164" s="2">
        <v>0.49604743083003955</v>
      </c>
      <c r="CP164" s="2">
        <v>0</v>
      </c>
      <c r="CQ164" s="2">
        <v>0</v>
      </c>
      <c r="CR164" s="2">
        <v>0.14229249011857709</v>
      </c>
      <c r="CS164" s="2">
        <v>1</v>
      </c>
      <c r="CZ164" s="94" t="s">
        <v>865</v>
      </c>
      <c r="DA164" s="2">
        <v>0.10027855153203342</v>
      </c>
      <c r="DB164" s="2">
        <v>0.30733519034354689</v>
      </c>
      <c r="DC164" s="2">
        <v>0.5923862581244197</v>
      </c>
      <c r="DD164" s="2">
        <v>0</v>
      </c>
      <c r="DE164" s="2">
        <v>1</v>
      </c>
      <c r="DF164" s="2"/>
      <c r="DG164" s="94" t="s">
        <v>865</v>
      </c>
      <c r="DH164" s="2">
        <v>5.7603686635944701E-2</v>
      </c>
      <c r="DI164" s="2">
        <v>0.36405529953917048</v>
      </c>
      <c r="DJ164" s="2">
        <v>0.57834101382488479</v>
      </c>
      <c r="DK164" s="2">
        <v>0</v>
      </c>
      <c r="DL164" s="2">
        <v>1</v>
      </c>
    </row>
    <row r="165" spans="46:116">
      <c r="AT165"/>
      <c r="BY165" s="94" t="s">
        <v>845</v>
      </c>
      <c r="BZ165" s="2">
        <v>0.20122472230133864</v>
      </c>
      <c r="CA165" s="2">
        <v>0.21589290800341782</v>
      </c>
      <c r="CB165" s="2">
        <v>0.41028197094844776</v>
      </c>
      <c r="CC165" s="2">
        <v>2.0934206778695529E-2</v>
      </c>
      <c r="CD165" s="2">
        <v>1.8513244090002849E-3</v>
      </c>
      <c r="CE165" s="2">
        <v>0.14981486755909998</v>
      </c>
      <c r="CF165" s="2">
        <v>1</v>
      </c>
      <c r="CJ165" s="2"/>
      <c r="CL165" s="94" t="s">
        <v>845</v>
      </c>
      <c r="CM165" s="2">
        <v>0.16685845799769849</v>
      </c>
      <c r="CN165" s="2">
        <v>0.25891829689298046</v>
      </c>
      <c r="CO165" s="2">
        <v>0.43452243958573072</v>
      </c>
      <c r="CP165" s="2">
        <v>4.6490218642117373E-2</v>
      </c>
      <c r="CQ165" s="2">
        <v>1.380897583429229E-3</v>
      </c>
      <c r="CR165" s="2">
        <v>9.1829689298043735E-2</v>
      </c>
      <c r="CS165" s="2">
        <v>1</v>
      </c>
      <c r="CZ165" s="94" t="s">
        <v>845</v>
      </c>
      <c r="DA165" s="2">
        <v>0.24265842349304481</v>
      </c>
      <c r="DB165" s="2">
        <v>0.26034690022325263</v>
      </c>
      <c r="DC165" s="2">
        <v>0.49476215009445301</v>
      </c>
      <c r="DD165" s="2">
        <v>2.2325261892495278E-3</v>
      </c>
      <c r="DE165" s="2">
        <v>1</v>
      </c>
      <c r="DF165" s="2"/>
      <c r="DG165" s="94" t="s">
        <v>845</v>
      </c>
      <c r="DH165" s="2">
        <v>0.1936431623931624</v>
      </c>
      <c r="DI165" s="2">
        <v>0.30048076923076922</v>
      </c>
      <c r="DJ165" s="2">
        <v>0.50427350427350426</v>
      </c>
      <c r="DK165" s="2">
        <v>1.6025641025641025E-3</v>
      </c>
      <c r="DL165" s="2">
        <v>1</v>
      </c>
    </row>
    <row r="166" spans="46:116">
      <c r="AT166"/>
      <c r="BY166" s="94" t="s">
        <v>868</v>
      </c>
      <c r="BZ166" s="2">
        <v>0.20122472230133864</v>
      </c>
      <c r="CA166" s="2">
        <v>0.21589290800341782</v>
      </c>
      <c r="CB166" s="2">
        <v>0.41028197094844776</v>
      </c>
      <c r="CC166" s="2">
        <v>2.0934206778695529E-2</v>
      </c>
      <c r="CD166" s="2">
        <v>1.8513244090002849E-3</v>
      </c>
      <c r="CE166" s="2">
        <v>0.14981486755909998</v>
      </c>
      <c r="CF166" s="2">
        <v>1</v>
      </c>
      <c r="CJ166" s="2"/>
      <c r="CL166" s="94" t="s">
        <v>868</v>
      </c>
      <c r="CM166" s="2">
        <v>0.16685845799769849</v>
      </c>
      <c r="CN166" s="2">
        <v>0.25891829689298046</v>
      </c>
      <c r="CO166" s="2">
        <v>0.43452243958573072</v>
      </c>
      <c r="CP166" s="2">
        <v>4.6490218642117373E-2</v>
      </c>
      <c r="CQ166" s="2">
        <v>1.380897583429229E-3</v>
      </c>
      <c r="CR166" s="2">
        <v>9.1829689298043735E-2</v>
      </c>
      <c r="CS166" s="2">
        <v>1</v>
      </c>
      <c r="CZ166" s="94" t="s">
        <v>868</v>
      </c>
      <c r="DA166" s="2">
        <v>0.24265842349304481</v>
      </c>
      <c r="DB166" s="2">
        <v>0.26034690022325263</v>
      </c>
      <c r="DC166" s="2">
        <v>0.49476215009445301</v>
      </c>
      <c r="DD166" s="2">
        <v>2.2325261892495278E-3</v>
      </c>
      <c r="DE166" s="2">
        <v>1</v>
      </c>
      <c r="DF166" s="2"/>
      <c r="DG166" s="94" t="s">
        <v>868</v>
      </c>
      <c r="DH166" s="2">
        <v>0.1936431623931624</v>
      </c>
      <c r="DI166" s="2">
        <v>0.30048076923076922</v>
      </c>
      <c r="DJ166" s="2">
        <v>0.50427350427350426</v>
      </c>
      <c r="DK166" s="2">
        <v>1.6025641025641025E-3</v>
      </c>
      <c r="DL166" s="2">
        <v>1</v>
      </c>
    </row>
    <row r="167" spans="46:116">
      <c r="AT167"/>
      <c r="BY167" s="94" t="s">
        <v>870</v>
      </c>
      <c r="BZ167" s="2">
        <v>0.12736010985238586</v>
      </c>
      <c r="CA167" s="2">
        <v>0.24407826982492276</v>
      </c>
      <c r="CB167" s="2">
        <v>0.38070717473395127</v>
      </c>
      <c r="CC167" s="2">
        <v>1.4418125643666324E-2</v>
      </c>
      <c r="CD167" s="2">
        <v>0</v>
      </c>
      <c r="CE167" s="2">
        <v>0.2334363199450738</v>
      </c>
      <c r="CF167" s="2">
        <v>1</v>
      </c>
      <c r="CJ167" s="2"/>
      <c r="CL167" s="94" t="s">
        <v>870</v>
      </c>
      <c r="CM167" s="2">
        <v>0.17417783191230207</v>
      </c>
      <c r="CN167" s="2">
        <v>0.24847746650426308</v>
      </c>
      <c r="CO167" s="2">
        <v>0.36906211936662608</v>
      </c>
      <c r="CP167" s="2">
        <v>2.192448233861145E-2</v>
      </c>
      <c r="CQ167" s="2">
        <v>0</v>
      </c>
      <c r="CR167" s="2">
        <v>0.18635809987819732</v>
      </c>
      <c r="CS167" s="2">
        <v>1</v>
      </c>
      <c r="CZ167" s="94" t="s">
        <v>870</v>
      </c>
      <c r="DA167" s="2">
        <v>0.16932907348242812</v>
      </c>
      <c r="DB167" s="2">
        <v>0.32450935645823825</v>
      </c>
      <c r="DC167" s="2">
        <v>0.5061615700593336</v>
      </c>
      <c r="DD167" s="2">
        <v>0</v>
      </c>
      <c r="DE167" s="2">
        <v>1</v>
      </c>
      <c r="DF167" s="2"/>
      <c r="DG167" s="94" t="s">
        <v>870</v>
      </c>
      <c r="DH167" s="2">
        <v>0.22</v>
      </c>
      <c r="DI167" s="2">
        <v>0.31384615384615383</v>
      </c>
      <c r="DJ167" s="2">
        <v>0.46615384615384614</v>
      </c>
      <c r="DK167" s="2">
        <v>0</v>
      </c>
      <c r="DL167" s="2">
        <v>1</v>
      </c>
    </row>
    <row r="168" spans="46:116">
      <c r="AT168"/>
      <c r="BY168" s="94" t="s">
        <v>872</v>
      </c>
      <c r="BZ168" s="2">
        <v>6.0988433228180865E-2</v>
      </c>
      <c r="CA168" s="2">
        <v>0.27865404837013669</v>
      </c>
      <c r="CB168" s="2">
        <v>0.57150368033648791</v>
      </c>
      <c r="CC168" s="2">
        <v>6.3091482649842269E-3</v>
      </c>
      <c r="CD168" s="2">
        <v>1.7875920084121977E-2</v>
      </c>
      <c r="CE168" s="2">
        <v>6.4668769716088328E-2</v>
      </c>
      <c r="CF168" s="2">
        <v>1</v>
      </c>
      <c r="CJ168" s="2"/>
      <c r="CL168" s="94" t="s">
        <v>872</v>
      </c>
      <c r="CM168" s="2">
        <v>0</v>
      </c>
      <c r="CN168" s="2">
        <v>0.3598790322580645</v>
      </c>
      <c r="CO168" s="2">
        <v>0.47782258064516131</v>
      </c>
      <c r="CP168" s="2">
        <v>8.9717741935483875E-2</v>
      </c>
      <c r="CQ168" s="2">
        <v>1.8145161290322582E-2</v>
      </c>
      <c r="CR168" s="2">
        <v>5.4435483870967742E-2</v>
      </c>
      <c r="CS168" s="2">
        <v>1</v>
      </c>
      <c r="CZ168" s="94" t="s">
        <v>872</v>
      </c>
      <c r="DA168" s="2">
        <v>6.5647990945104692E-2</v>
      </c>
      <c r="DB168" s="2">
        <v>0.29994340690435767</v>
      </c>
      <c r="DC168" s="2">
        <v>0.61516694963214491</v>
      </c>
      <c r="DD168" s="2">
        <v>1.9241652518392757E-2</v>
      </c>
      <c r="DE168" s="2">
        <v>1</v>
      </c>
      <c r="DF168" s="2"/>
      <c r="DG168" s="94" t="s">
        <v>872</v>
      </c>
      <c r="DH168" s="2">
        <v>0</v>
      </c>
      <c r="DI168" s="2">
        <v>0.4204946996466431</v>
      </c>
      <c r="DJ168" s="2">
        <v>0.55830388692579502</v>
      </c>
      <c r="DK168" s="2">
        <v>2.1201413427561839E-2</v>
      </c>
      <c r="DL168" s="2">
        <v>1</v>
      </c>
    </row>
    <row r="169" spans="46:116">
      <c r="AT169"/>
      <c r="BY169" s="94" t="s">
        <v>874</v>
      </c>
      <c r="BZ169" s="2">
        <v>0.10687022900763359</v>
      </c>
      <c r="CA169" s="2">
        <v>0.25121443442054131</v>
      </c>
      <c r="CB169" s="2">
        <v>0.51769604441360162</v>
      </c>
      <c r="CC169" s="2">
        <v>2.7758501040943788E-3</v>
      </c>
      <c r="CD169" s="2">
        <v>2.5676613462873005E-2</v>
      </c>
      <c r="CE169" s="2">
        <v>9.576682859125607E-2</v>
      </c>
      <c r="CF169" s="2">
        <v>1</v>
      </c>
      <c r="CJ169" s="2"/>
      <c r="CL169" s="94" t="s">
        <v>874</v>
      </c>
      <c r="CM169" s="2">
        <v>1.9607843137254902E-2</v>
      </c>
      <c r="CN169" s="2">
        <v>0.34640522875816993</v>
      </c>
      <c r="CO169" s="2">
        <v>0.57516339869281041</v>
      </c>
      <c r="CP169" s="2">
        <v>0</v>
      </c>
      <c r="CQ169" s="2">
        <v>4.3572984749455342E-3</v>
      </c>
      <c r="CR169" s="2">
        <v>5.4466230936819175E-2</v>
      </c>
      <c r="CS169" s="2">
        <v>1</v>
      </c>
      <c r="CZ169" s="94" t="s">
        <v>874</v>
      </c>
      <c r="DA169" s="2">
        <v>0.11855273287143957</v>
      </c>
      <c r="DB169" s="2">
        <v>0.27867590454195534</v>
      </c>
      <c r="DC169" s="2">
        <v>0.57428791377983068</v>
      </c>
      <c r="DD169" s="2">
        <v>2.848344880677444E-2</v>
      </c>
      <c r="DE169" s="2">
        <v>1</v>
      </c>
      <c r="DF169" s="2"/>
      <c r="DG169" s="94" t="s">
        <v>874</v>
      </c>
      <c r="DH169" s="2">
        <v>2.0737327188940093E-2</v>
      </c>
      <c r="DI169" s="2">
        <v>0.36635944700460832</v>
      </c>
      <c r="DJ169" s="2">
        <v>0.60829493087557607</v>
      </c>
      <c r="DK169" s="2">
        <v>4.608294930875576E-3</v>
      </c>
      <c r="DL169" s="2">
        <v>1</v>
      </c>
    </row>
    <row r="170" spans="46:116">
      <c r="AT170"/>
      <c r="BY170" s="94" t="s">
        <v>847</v>
      </c>
      <c r="BZ170" s="2">
        <v>0.1848780487804878</v>
      </c>
      <c r="CA170" s="2">
        <v>0.19951219512195123</v>
      </c>
      <c r="CB170" s="2">
        <v>0.36512195121951219</v>
      </c>
      <c r="CC170" s="2">
        <v>4.6341463414634144E-3</v>
      </c>
      <c r="CD170" s="2">
        <v>0</v>
      </c>
      <c r="CE170" s="2">
        <v>0.24585365853658536</v>
      </c>
      <c r="CF170" s="2">
        <v>1</v>
      </c>
      <c r="CJ170" s="2"/>
      <c r="CL170" s="94" t="s">
        <v>847</v>
      </c>
      <c r="CM170" s="2">
        <v>0.16549912434325745</v>
      </c>
      <c r="CN170" s="2">
        <v>0.21103327495621715</v>
      </c>
      <c r="CO170" s="2">
        <v>0.36996497373029774</v>
      </c>
      <c r="CP170" s="2">
        <v>5.2539404553415062E-3</v>
      </c>
      <c r="CQ170" s="2">
        <v>0</v>
      </c>
      <c r="CR170" s="2">
        <v>0.24824868651488616</v>
      </c>
      <c r="CS170" s="2">
        <v>1</v>
      </c>
      <c r="CZ170" s="94" t="s">
        <v>847</v>
      </c>
      <c r="DA170" s="2">
        <v>0.24666449723397332</v>
      </c>
      <c r="DB170" s="2">
        <v>0.26618939147412951</v>
      </c>
      <c r="DC170" s="2">
        <v>0.48714611129189717</v>
      </c>
      <c r="DD170" s="2">
        <v>0</v>
      </c>
      <c r="DE170" s="2">
        <v>1</v>
      </c>
      <c r="DF170" s="2"/>
      <c r="DG170" s="94" t="s">
        <v>847</v>
      </c>
      <c r="DH170" s="2">
        <v>0.2217008797653959</v>
      </c>
      <c r="DI170" s="2">
        <v>0.28269794721407626</v>
      </c>
      <c r="DJ170" s="2">
        <v>0.49560117302052786</v>
      </c>
      <c r="DK170" s="2">
        <v>0</v>
      </c>
      <c r="DL170" s="2">
        <v>1</v>
      </c>
    </row>
    <row r="171" spans="46:116">
      <c r="AT171"/>
      <c r="BY171" s="94" t="s">
        <v>876</v>
      </c>
      <c r="BZ171" s="2">
        <v>0.16927422859626248</v>
      </c>
      <c r="CA171" s="2">
        <v>0.20034767492394612</v>
      </c>
      <c r="CB171" s="2">
        <v>0.3728813559322034</v>
      </c>
      <c r="CC171" s="2">
        <v>1.303780964797914E-2</v>
      </c>
      <c r="CD171" s="2">
        <v>7.6053889613211644E-3</v>
      </c>
      <c r="CE171" s="2">
        <v>0.2368535419382877</v>
      </c>
      <c r="CF171" s="2">
        <v>1</v>
      </c>
      <c r="CJ171" s="2"/>
      <c r="CL171" s="94" t="s">
        <v>876</v>
      </c>
      <c r="CM171" s="2">
        <v>0.15338345864661654</v>
      </c>
      <c r="CN171" s="2">
        <v>0.21466165413533836</v>
      </c>
      <c r="CO171" s="2">
        <v>0.38458646616541353</v>
      </c>
      <c r="CP171" s="2">
        <v>1.4661654135338346E-2</v>
      </c>
      <c r="CQ171" s="2">
        <v>2.631578947368421E-3</v>
      </c>
      <c r="CR171" s="2">
        <v>0.23007518796992482</v>
      </c>
      <c r="CS171" s="2">
        <v>1</v>
      </c>
      <c r="CZ171" s="94" t="s">
        <v>876</v>
      </c>
      <c r="DA171" s="2">
        <v>0.22566628041714948</v>
      </c>
      <c r="DB171" s="2">
        <v>0.2670915411355736</v>
      </c>
      <c r="DC171" s="2">
        <v>0.49710312862108924</v>
      </c>
      <c r="DD171" s="2">
        <v>1.0139049826187718E-2</v>
      </c>
      <c r="DE171" s="2">
        <v>1</v>
      </c>
      <c r="DF171" s="2"/>
      <c r="DG171" s="94" t="s">
        <v>876</v>
      </c>
      <c r="DH171" s="2">
        <v>0.203086112493778</v>
      </c>
      <c r="DI171" s="2">
        <v>0.28422100547536089</v>
      </c>
      <c r="DJ171" s="2">
        <v>0.50920856147336979</v>
      </c>
      <c r="DK171" s="2">
        <v>3.4843205574912892E-3</v>
      </c>
      <c r="DL171" s="2">
        <v>1</v>
      </c>
    </row>
    <row r="172" spans="46:116">
      <c r="AT172"/>
      <c r="BY172" s="94" t="s">
        <v>848</v>
      </c>
      <c r="BZ172" s="2">
        <v>0.17185185185185184</v>
      </c>
      <c r="CA172" s="2">
        <v>0.17277777777777778</v>
      </c>
      <c r="CB172" s="2">
        <v>0.30333333333333334</v>
      </c>
      <c r="CC172" s="2">
        <v>0</v>
      </c>
      <c r="CD172" s="2">
        <v>0</v>
      </c>
      <c r="CE172" s="2">
        <v>0.35203703703703704</v>
      </c>
      <c r="CF172" s="2">
        <v>1</v>
      </c>
      <c r="CJ172" s="2"/>
      <c r="CL172" s="94" t="s">
        <v>848</v>
      </c>
      <c r="CM172" s="2">
        <v>8.8505126821370753E-2</v>
      </c>
      <c r="CN172" s="2">
        <v>0.24338909875876957</v>
      </c>
      <c r="CO172" s="2">
        <v>0.3669724770642202</v>
      </c>
      <c r="CP172" s="2">
        <v>0</v>
      </c>
      <c r="CQ172" s="2">
        <v>0</v>
      </c>
      <c r="CR172" s="2">
        <v>0.30113329735563948</v>
      </c>
      <c r="CS172" s="2">
        <v>1</v>
      </c>
      <c r="CZ172" s="94" t="s">
        <v>848</v>
      </c>
      <c r="DA172" s="2">
        <v>0.26521863389539868</v>
      </c>
      <c r="DB172" s="2">
        <v>0.26664761360388683</v>
      </c>
      <c r="DC172" s="2">
        <v>0.46813375250071448</v>
      </c>
      <c r="DD172" s="2">
        <v>0</v>
      </c>
      <c r="DE172" s="2">
        <v>1</v>
      </c>
      <c r="DF172" s="2"/>
      <c r="DG172" s="94" t="s">
        <v>848</v>
      </c>
      <c r="DH172" s="2">
        <v>0.12664092664092663</v>
      </c>
      <c r="DI172" s="2">
        <v>0.34826254826254827</v>
      </c>
      <c r="DJ172" s="2">
        <v>0.52509652509652505</v>
      </c>
      <c r="DK172" s="2">
        <v>0</v>
      </c>
      <c r="DL172" s="2">
        <v>1</v>
      </c>
    </row>
    <row r="173" spans="46:116">
      <c r="AT173"/>
      <c r="BY173" s="94" t="s">
        <v>877</v>
      </c>
      <c r="BZ173" s="2">
        <v>0.17185185185185184</v>
      </c>
      <c r="CA173" s="2">
        <v>0.17277777777777778</v>
      </c>
      <c r="CB173" s="2">
        <v>0.30333333333333334</v>
      </c>
      <c r="CC173" s="2">
        <v>0</v>
      </c>
      <c r="CD173" s="2">
        <v>0</v>
      </c>
      <c r="CE173" s="2">
        <v>0.35203703703703704</v>
      </c>
      <c r="CF173" s="2">
        <v>1</v>
      </c>
      <c r="CJ173" s="2"/>
      <c r="CL173" s="94" t="s">
        <v>877</v>
      </c>
      <c r="CM173" s="2">
        <v>8.8505126821370753E-2</v>
      </c>
      <c r="CN173" s="2">
        <v>0.24338909875876957</v>
      </c>
      <c r="CO173" s="2">
        <v>0.3669724770642202</v>
      </c>
      <c r="CP173" s="2">
        <v>0</v>
      </c>
      <c r="CQ173" s="2">
        <v>0</v>
      </c>
      <c r="CR173" s="2">
        <v>0.30113329735563948</v>
      </c>
      <c r="CS173" s="2">
        <v>1</v>
      </c>
      <c r="CZ173" s="94" t="s">
        <v>877</v>
      </c>
      <c r="DA173" s="2">
        <v>0.26521863389539868</v>
      </c>
      <c r="DB173" s="2">
        <v>0.26664761360388683</v>
      </c>
      <c r="DC173" s="2">
        <v>0.46813375250071448</v>
      </c>
      <c r="DD173" s="2">
        <v>0</v>
      </c>
      <c r="DE173" s="2">
        <v>1</v>
      </c>
      <c r="DF173" s="2"/>
      <c r="DG173" s="94" t="s">
        <v>877</v>
      </c>
      <c r="DH173" s="2">
        <v>0.12664092664092663</v>
      </c>
      <c r="DI173" s="2">
        <v>0.34826254826254827</v>
      </c>
      <c r="DJ173" s="2">
        <v>0.52509652509652505</v>
      </c>
      <c r="DK173" s="2">
        <v>0</v>
      </c>
      <c r="DL173" s="2">
        <v>1</v>
      </c>
    </row>
    <row r="174" spans="46:116">
      <c r="AT174"/>
      <c r="BY174" s="94" t="s">
        <v>850</v>
      </c>
      <c r="BZ174" s="2">
        <v>0.18179810028716589</v>
      </c>
      <c r="CA174" s="2">
        <v>0.25336867682792136</v>
      </c>
      <c r="CB174" s="2">
        <v>0.38038436050364482</v>
      </c>
      <c r="CC174" s="2">
        <v>4.4179368235034242E-3</v>
      </c>
      <c r="CD174" s="2">
        <v>0</v>
      </c>
      <c r="CE174" s="2">
        <v>0.18003092555776454</v>
      </c>
      <c r="CF174" s="2">
        <v>1</v>
      </c>
      <c r="CJ174" s="2"/>
      <c r="CL174" s="94" t="s">
        <v>850</v>
      </c>
      <c r="CM174" s="2">
        <v>0.16897394136807817</v>
      </c>
      <c r="CN174" s="2">
        <v>0.29682410423452771</v>
      </c>
      <c r="CO174" s="2">
        <v>0.40390879478827363</v>
      </c>
      <c r="CP174" s="2">
        <v>6.5146579804560263E-3</v>
      </c>
      <c r="CQ174" s="2">
        <v>0</v>
      </c>
      <c r="CR174" s="2">
        <v>0.12377850162866449</v>
      </c>
      <c r="CS174" s="2">
        <v>1</v>
      </c>
      <c r="CZ174" s="94" t="s">
        <v>850</v>
      </c>
      <c r="DA174" s="2">
        <v>0.22291440953412783</v>
      </c>
      <c r="DB174" s="2">
        <v>0.31067172264355364</v>
      </c>
      <c r="DC174" s="2">
        <v>0.46641386782231853</v>
      </c>
      <c r="DD174" s="2">
        <v>0</v>
      </c>
      <c r="DE174" s="2">
        <v>1</v>
      </c>
      <c r="DF174" s="2"/>
      <c r="DG174" s="94" t="s">
        <v>850</v>
      </c>
      <c r="DH174" s="2">
        <v>0.19428838951310862</v>
      </c>
      <c r="DI174" s="2">
        <v>0.34129213483146065</v>
      </c>
      <c r="DJ174" s="2">
        <v>0.46441947565543074</v>
      </c>
      <c r="DK174" s="2">
        <v>0</v>
      </c>
      <c r="DL174" s="2">
        <v>1</v>
      </c>
    </row>
    <row r="175" spans="46:116">
      <c r="AT175"/>
      <c r="BY175" s="94" t="s">
        <v>878</v>
      </c>
      <c r="BZ175" s="2">
        <v>0.18179810028716589</v>
      </c>
      <c r="CA175" s="2">
        <v>0.25336867682792136</v>
      </c>
      <c r="CB175" s="2">
        <v>0.38038436050364482</v>
      </c>
      <c r="CC175" s="2">
        <v>4.4179368235034242E-3</v>
      </c>
      <c r="CD175" s="2">
        <v>0</v>
      </c>
      <c r="CE175" s="2">
        <v>0.18003092555776454</v>
      </c>
      <c r="CF175" s="2">
        <v>1</v>
      </c>
      <c r="CJ175" s="2"/>
      <c r="CL175" s="94" t="s">
        <v>878</v>
      </c>
      <c r="CM175" s="2">
        <v>0.16897394136807817</v>
      </c>
      <c r="CN175" s="2">
        <v>0.29682410423452771</v>
      </c>
      <c r="CO175" s="2">
        <v>0.40390879478827363</v>
      </c>
      <c r="CP175" s="2">
        <v>6.5146579804560263E-3</v>
      </c>
      <c r="CQ175" s="2">
        <v>0</v>
      </c>
      <c r="CR175" s="2">
        <v>0.12377850162866449</v>
      </c>
      <c r="CS175" s="2">
        <v>1</v>
      </c>
      <c r="CZ175" s="94" t="s">
        <v>878</v>
      </c>
      <c r="DA175" s="2">
        <v>0.22291440953412783</v>
      </c>
      <c r="DB175" s="2">
        <v>0.31067172264355364</v>
      </c>
      <c r="DC175" s="2">
        <v>0.46641386782231853</v>
      </c>
      <c r="DD175" s="2">
        <v>0</v>
      </c>
      <c r="DE175" s="2">
        <v>1</v>
      </c>
      <c r="DF175" s="2"/>
      <c r="DG175" s="94" t="s">
        <v>878</v>
      </c>
      <c r="DH175" s="2">
        <v>0.19428838951310862</v>
      </c>
      <c r="DI175" s="2">
        <v>0.34129213483146065</v>
      </c>
      <c r="DJ175" s="2">
        <v>0.46441947565543074</v>
      </c>
      <c r="DK175" s="2">
        <v>0</v>
      </c>
      <c r="DL175" s="2">
        <v>1</v>
      </c>
    </row>
    <row r="176" spans="46:116">
      <c r="AT176"/>
      <c r="BY176" s="94" t="s">
        <v>879</v>
      </c>
      <c r="BZ176" s="2">
        <v>8.6398631308810953E-2</v>
      </c>
      <c r="CA176" s="2">
        <v>0.32848588537211293</v>
      </c>
      <c r="CB176" s="2">
        <v>0.52266894781864837</v>
      </c>
      <c r="CC176" s="2">
        <v>2.5662959794696323E-3</v>
      </c>
      <c r="CD176" s="2">
        <v>0</v>
      </c>
      <c r="CE176" s="2">
        <v>5.9880239520958084E-2</v>
      </c>
      <c r="CF176" s="2">
        <v>1</v>
      </c>
      <c r="CJ176" s="2"/>
      <c r="CL176" s="94" t="s">
        <v>879</v>
      </c>
      <c r="CM176" s="2">
        <v>4.5454545454545456E-2</v>
      </c>
      <c r="CN176" s="2">
        <v>0.4737762237762238</v>
      </c>
      <c r="CO176" s="2">
        <v>0.42657342657342656</v>
      </c>
      <c r="CP176" s="2">
        <v>1.7482517482517483E-3</v>
      </c>
      <c r="CQ176" s="2">
        <v>0</v>
      </c>
      <c r="CR176" s="2">
        <v>5.2447552447552448E-2</v>
      </c>
      <c r="CS176" s="2">
        <v>1</v>
      </c>
      <c r="CZ176" s="94" t="s">
        <v>879</v>
      </c>
      <c r="DA176" s="2">
        <v>9.2153284671532845E-2</v>
      </c>
      <c r="DB176" s="2">
        <v>0.35036496350364965</v>
      </c>
      <c r="DC176" s="2">
        <v>0.55748175182481752</v>
      </c>
      <c r="DD176" s="2">
        <v>0</v>
      </c>
      <c r="DE176" s="2">
        <v>1</v>
      </c>
      <c r="DF176" s="2"/>
      <c r="DG176" s="94" t="s">
        <v>879</v>
      </c>
      <c r="DH176" s="2">
        <v>4.8059149722735672E-2</v>
      </c>
      <c r="DI176" s="2">
        <v>0.50092421441774493</v>
      </c>
      <c r="DJ176" s="2">
        <v>0.4510166358595194</v>
      </c>
      <c r="DK176" s="2">
        <v>0</v>
      </c>
      <c r="DL176" s="2">
        <v>1</v>
      </c>
    </row>
    <row r="177" spans="46:116">
      <c r="AT177"/>
      <c r="BY177" s="94" t="s">
        <v>880</v>
      </c>
      <c r="BZ177" s="2">
        <v>8.8465845464725648E-2</v>
      </c>
      <c r="CA177" s="2">
        <v>0.36842105263157893</v>
      </c>
      <c r="CB177" s="2">
        <v>0.49832026875699886</v>
      </c>
      <c r="CC177" s="2">
        <v>0</v>
      </c>
      <c r="CD177" s="2">
        <v>0</v>
      </c>
      <c r="CE177" s="2">
        <v>4.4792833146696527E-2</v>
      </c>
      <c r="CF177" s="2">
        <v>1</v>
      </c>
      <c r="CJ177" s="2"/>
      <c r="CL177" s="94" t="s">
        <v>880</v>
      </c>
      <c r="CM177" s="2">
        <v>0.12028725314183124</v>
      </c>
      <c r="CN177" s="2">
        <v>0.3859964093357271</v>
      </c>
      <c r="CO177" s="2">
        <v>0.47576301615798922</v>
      </c>
      <c r="CP177" s="2">
        <v>0</v>
      </c>
      <c r="CQ177" s="2">
        <v>0</v>
      </c>
      <c r="CR177" s="2">
        <v>1.7953321364452424E-2</v>
      </c>
      <c r="CS177" s="2">
        <v>1</v>
      </c>
      <c r="CZ177" s="94" t="s">
        <v>880</v>
      </c>
      <c r="DA177" s="2">
        <v>9.2614302461899181E-2</v>
      </c>
      <c r="DB177" s="2">
        <v>0.38569753810082064</v>
      </c>
      <c r="DC177" s="2">
        <v>0.5216881594372802</v>
      </c>
      <c r="DD177" s="2">
        <v>0</v>
      </c>
      <c r="DE177" s="2">
        <v>1</v>
      </c>
      <c r="DF177" s="2"/>
      <c r="DG177" s="94" t="s">
        <v>880</v>
      </c>
      <c r="DH177" s="2">
        <v>0.12248628884826325</v>
      </c>
      <c r="DI177" s="2">
        <v>0.39305301645338209</v>
      </c>
      <c r="DJ177" s="2">
        <v>0.48446069469835468</v>
      </c>
      <c r="DK177" s="2">
        <v>0</v>
      </c>
      <c r="DL177" s="2">
        <v>1</v>
      </c>
    </row>
    <row r="178" spans="46:116">
      <c r="AT178"/>
      <c r="BY178" s="94" t="s">
        <v>818</v>
      </c>
      <c r="BZ178" s="2">
        <v>0.1833355065849524</v>
      </c>
      <c r="CA178" s="2">
        <v>0.19663580649367585</v>
      </c>
      <c r="CB178" s="2">
        <v>0.36771417394705957</v>
      </c>
      <c r="CC178" s="2">
        <v>1.3691485200156474E-2</v>
      </c>
      <c r="CD178" s="2">
        <v>2.8686921371756423E-3</v>
      </c>
      <c r="CE178" s="2">
        <v>0.23575433563698006</v>
      </c>
      <c r="CF178" s="2">
        <v>1</v>
      </c>
      <c r="CJ178" s="2"/>
      <c r="CL178" s="94" t="s">
        <v>818</v>
      </c>
      <c r="CM178" s="2">
        <v>0.16628914057295135</v>
      </c>
      <c r="CN178" s="2">
        <v>0.23291139240506328</v>
      </c>
      <c r="CO178" s="2">
        <v>0.38840772818121255</v>
      </c>
      <c r="CP178" s="2">
        <v>1.5323117921385743E-2</v>
      </c>
      <c r="CQ178" s="2">
        <v>2.7981345769487009E-3</v>
      </c>
      <c r="CR178" s="2">
        <v>0.19427048634243838</v>
      </c>
      <c r="CS178" s="2">
        <v>1</v>
      </c>
      <c r="CZ178" s="94" t="s">
        <v>818</v>
      </c>
      <c r="DA178" s="2">
        <v>0.24426685198054204</v>
      </c>
      <c r="DB178" s="2">
        <v>0.26198749131341209</v>
      </c>
      <c r="DC178" s="2">
        <v>0.48992355802640725</v>
      </c>
      <c r="DD178" s="2">
        <v>3.8220986796386378E-3</v>
      </c>
      <c r="DE178" s="2">
        <v>1</v>
      </c>
      <c r="DF178" s="2"/>
      <c r="DG178" s="94" t="s">
        <v>818</v>
      </c>
      <c r="DH178" s="2">
        <v>0.21038435603506406</v>
      </c>
      <c r="DI178" s="2">
        <v>0.29467296021577882</v>
      </c>
      <c r="DJ178" s="2">
        <v>0.49140256237356711</v>
      </c>
      <c r="DK178" s="2">
        <v>3.5401213755900203E-3</v>
      </c>
      <c r="DL178" s="2">
        <v>1</v>
      </c>
    </row>
    <row r="179" spans="46:116">
      <c r="AT179"/>
      <c r="BY179" s="94" t="s">
        <v>881</v>
      </c>
      <c r="BZ179" s="2">
        <v>8.4974093264248707E-2</v>
      </c>
      <c r="CA179" s="2">
        <v>0.19067357512953367</v>
      </c>
      <c r="CB179" s="2">
        <v>0.33782383419689122</v>
      </c>
      <c r="CC179" s="2">
        <v>0</v>
      </c>
      <c r="CD179" s="2">
        <v>3.0051813471502591E-2</v>
      </c>
      <c r="CE179" s="2">
        <v>0.35647668393782384</v>
      </c>
      <c r="CF179" s="2">
        <v>1</v>
      </c>
      <c r="CJ179" s="2"/>
      <c r="CL179" s="94" t="s">
        <v>881</v>
      </c>
      <c r="CM179" s="2">
        <v>3.6324786324786328E-2</v>
      </c>
      <c r="CN179" s="2">
        <v>0.25427350427350426</v>
      </c>
      <c r="CO179" s="2">
        <v>0.41025641025641024</v>
      </c>
      <c r="CP179" s="2">
        <v>0</v>
      </c>
      <c r="CQ179" s="2">
        <v>1.282051282051282E-2</v>
      </c>
      <c r="CR179" s="2">
        <v>0.28632478632478631</v>
      </c>
      <c r="CS179" s="2">
        <v>1</v>
      </c>
      <c r="CZ179" s="94" t="s">
        <v>881</v>
      </c>
      <c r="DA179" s="2">
        <v>0.1320450885668277</v>
      </c>
      <c r="DB179" s="2">
        <v>0.29629629629629628</v>
      </c>
      <c r="DC179" s="2">
        <v>0.5249597423510467</v>
      </c>
      <c r="DD179" s="2">
        <v>4.6698872785829307E-2</v>
      </c>
      <c r="DE179" s="2">
        <v>1</v>
      </c>
      <c r="DF179" s="2"/>
      <c r="DG179" s="94" t="s">
        <v>881</v>
      </c>
      <c r="DH179" s="2">
        <v>5.089820359281437E-2</v>
      </c>
      <c r="DI179" s="2">
        <v>0.35628742514970058</v>
      </c>
      <c r="DJ179" s="2">
        <v>0.57485029940119758</v>
      </c>
      <c r="DK179" s="2">
        <v>1.7964071856287425E-2</v>
      </c>
      <c r="DL179" s="2">
        <v>1</v>
      </c>
    </row>
    <row r="180" spans="46:116">
      <c r="AT180"/>
      <c r="BY180" s="94" t="s">
        <v>831</v>
      </c>
      <c r="BZ180" s="2">
        <v>0.15091447838970062</v>
      </c>
      <c r="CA180" s="2">
        <v>0.25257995299887603</v>
      </c>
      <c r="CB180" s="2">
        <v>0.42822110963523041</v>
      </c>
      <c r="CC180" s="2">
        <v>5.8751404924900375E-3</v>
      </c>
      <c r="CD180" s="2">
        <v>1.9106978645141513E-2</v>
      </c>
      <c r="CE180" s="2">
        <v>0.14330233983856136</v>
      </c>
      <c r="CF180" s="2">
        <v>1</v>
      </c>
      <c r="CJ180" s="2"/>
      <c r="CL180" s="94" t="s">
        <v>831</v>
      </c>
      <c r="CM180" s="2">
        <v>9.0588453684796733E-2</v>
      </c>
      <c r="CN180" s="2">
        <v>0.33088917764989789</v>
      </c>
      <c r="CO180" s="2">
        <v>0.45739743827733431</v>
      </c>
      <c r="CP180" s="2">
        <v>1.1416372749211064E-2</v>
      </c>
      <c r="CQ180" s="2">
        <v>7.7037312047521815E-3</v>
      </c>
      <c r="CR180" s="2">
        <v>0.10200482643400779</v>
      </c>
      <c r="CS180" s="2">
        <v>1</v>
      </c>
      <c r="CZ180" s="94" t="s">
        <v>831</v>
      </c>
      <c r="DA180" s="2">
        <v>0.17737480485168727</v>
      </c>
      <c r="DB180" s="2">
        <v>0.29686561786958088</v>
      </c>
      <c r="DC180" s="2">
        <v>0.50330250990752967</v>
      </c>
      <c r="DD180" s="2">
        <v>2.2457067371202115E-2</v>
      </c>
      <c r="DE180" s="2">
        <v>1</v>
      </c>
      <c r="DF180" s="2"/>
      <c r="DG180" s="94" t="s">
        <v>831</v>
      </c>
      <c r="DH180" s="2">
        <v>0.10217755443886097</v>
      </c>
      <c r="DI180" s="2">
        <v>0.37322026800670016</v>
      </c>
      <c r="DJ180" s="2">
        <v>0.51591289782244554</v>
      </c>
      <c r="DK180" s="2">
        <v>8.6892797319933004E-3</v>
      </c>
      <c r="DL180" s="2">
        <v>1</v>
      </c>
    </row>
    <row r="181" spans="46:116">
      <c r="AT181"/>
      <c r="BY181" s="94" t="s">
        <v>882</v>
      </c>
      <c r="BZ181" s="2">
        <v>0.23176392572944296</v>
      </c>
      <c r="CA181" s="2">
        <v>0.1893236074270557</v>
      </c>
      <c r="CB181" s="2">
        <v>0.39224137931034481</v>
      </c>
      <c r="CC181" s="2">
        <v>2.3872679045092837E-2</v>
      </c>
      <c r="CD181" s="2">
        <v>4.9734748010610078E-3</v>
      </c>
      <c r="CE181" s="2">
        <v>0.15782493368700265</v>
      </c>
      <c r="CF181" s="2">
        <v>1</v>
      </c>
      <c r="CJ181" s="2"/>
      <c r="CL181" s="94" t="s">
        <v>882</v>
      </c>
      <c r="CM181" s="2">
        <v>0.16589595375722543</v>
      </c>
      <c r="CN181" s="2">
        <v>0.19537572254335261</v>
      </c>
      <c r="CO181" s="2">
        <v>0.38497109826589593</v>
      </c>
      <c r="CP181" s="2">
        <v>3.6994219653179193E-2</v>
      </c>
      <c r="CQ181" s="2">
        <v>5.7803468208092489E-4</v>
      </c>
      <c r="CR181" s="2">
        <v>0.2161849710982659</v>
      </c>
      <c r="CS181" s="2">
        <v>1</v>
      </c>
      <c r="CZ181" s="94" t="s">
        <v>882</v>
      </c>
      <c r="DA181" s="2">
        <v>0.28322528363047</v>
      </c>
      <c r="DB181" s="2">
        <v>0.23136142625607781</v>
      </c>
      <c r="DC181" s="2">
        <v>0.47933549432739059</v>
      </c>
      <c r="DD181" s="2">
        <v>6.0777957860615886E-3</v>
      </c>
      <c r="DE181" s="2">
        <v>1</v>
      </c>
      <c r="DF181" s="2"/>
      <c r="DG181" s="94" t="s">
        <v>882</v>
      </c>
      <c r="DH181" s="2">
        <v>0.22213622291021673</v>
      </c>
      <c r="DI181" s="2">
        <v>0.26160990712074306</v>
      </c>
      <c r="DJ181" s="2">
        <v>0.51547987616099067</v>
      </c>
      <c r="DK181" s="2">
        <v>7.7399380804953565E-4</v>
      </c>
      <c r="DL181" s="2">
        <v>1</v>
      </c>
    </row>
    <row r="182" spans="46:116">
      <c r="AT182"/>
      <c r="BY182" s="94" t="s">
        <v>852</v>
      </c>
      <c r="BZ182" s="2">
        <v>0.1224814422057264</v>
      </c>
      <c r="CA182" s="2">
        <v>0.17179215270413573</v>
      </c>
      <c r="CB182" s="2">
        <v>0.30540827147401911</v>
      </c>
      <c r="CC182" s="2">
        <v>4.0827147401908799E-2</v>
      </c>
      <c r="CD182" s="2">
        <v>0</v>
      </c>
      <c r="CE182" s="2">
        <v>0.35949098621421</v>
      </c>
      <c r="CF182" s="2">
        <v>1</v>
      </c>
      <c r="CJ182" s="2"/>
      <c r="CL182" s="94" t="s">
        <v>852</v>
      </c>
      <c r="CM182" s="2">
        <v>0.11746804625684723</v>
      </c>
      <c r="CN182" s="2">
        <v>0.20328667072428486</v>
      </c>
      <c r="CO182" s="2">
        <v>0.31527693244065735</v>
      </c>
      <c r="CP182" s="2">
        <v>4.564820450395618E-2</v>
      </c>
      <c r="CQ182" s="2">
        <v>0</v>
      </c>
      <c r="CR182" s="2">
        <v>0.31832014607425441</v>
      </c>
      <c r="CS182" s="2">
        <v>1</v>
      </c>
      <c r="CZ182" s="94" t="s">
        <v>852</v>
      </c>
      <c r="DA182" s="2">
        <v>0.20424403183023873</v>
      </c>
      <c r="DB182" s="2">
        <v>0.28647214854111408</v>
      </c>
      <c r="DC182" s="2">
        <v>0.50928381962864722</v>
      </c>
      <c r="DD182" s="2">
        <v>0</v>
      </c>
      <c r="DE182" s="2">
        <v>1</v>
      </c>
      <c r="DF182" s="2"/>
      <c r="DG182" s="94" t="s">
        <v>852</v>
      </c>
      <c r="DH182" s="2">
        <v>0.18468899521531101</v>
      </c>
      <c r="DI182" s="2">
        <v>0.3196172248803828</v>
      </c>
      <c r="DJ182" s="2">
        <v>0.49569377990430624</v>
      </c>
      <c r="DK182" s="2">
        <v>0</v>
      </c>
      <c r="DL182" s="2">
        <v>1</v>
      </c>
    </row>
    <row r="183" spans="46:116">
      <c r="AT183"/>
      <c r="BY183" s="94" t="s">
        <v>883</v>
      </c>
      <c r="BZ183" s="2">
        <v>0.1224814422057264</v>
      </c>
      <c r="CA183" s="2">
        <v>0.17179215270413573</v>
      </c>
      <c r="CB183" s="2">
        <v>0.30540827147401911</v>
      </c>
      <c r="CC183" s="2">
        <v>4.0827147401908799E-2</v>
      </c>
      <c r="CD183" s="2">
        <v>0</v>
      </c>
      <c r="CE183" s="2">
        <v>0.35949098621421</v>
      </c>
      <c r="CF183" s="2">
        <v>1</v>
      </c>
      <c r="CJ183" s="2"/>
      <c r="CL183" s="94" t="s">
        <v>883</v>
      </c>
      <c r="CM183" s="2">
        <v>0.11746804625684723</v>
      </c>
      <c r="CN183" s="2">
        <v>0.20328667072428486</v>
      </c>
      <c r="CO183" s="2">
        <v>0.31527693244065735</v>
      </c>
      <c r="CP183" s="2">
        <v>4.564820450395618E-2</v>
      </c>
      <c r="CQ183" s="2">
        <v>0</v>
      </c>
      <c r="CR183" s="2">
        <v>0.31832014607425441</v>
      </c>
      <c r="CS183" s="2">
        <v>1</v>
      </c>
      <c r="CZ183" s="94" t="s">
        <v>883</v>
      </c>
      <c r="DA183" s="2">
        <v>0.20424403183023873</v>
      </c>
      <c r="DB183" s="2">
        <v>0.28647214854111408</v>
      </c>
      <c r="DC183" s="2">
        <v>0.50928381962864722</v>
      </c>
      <c r="DD183" s="2">
        <v>0</v>
      </c>
      <c r="DE183" s="2">
        <v>1</v>
      </c>
      <c r="DF183" s="2"/>
      <c r="DG183" s="94" t="s">
        <v>883</v>
      </c>
      <c r="DH183" s="2">
        <v>0.18468899521531101</v>
      </c>
      <c r="DI183" s="2">
        <v>0.3196172248803828</v>
      </c>
      <c r="DJ183" s="2">
        <v>0.49569377990430624</v>
      </c>
      <c r="DK183" s="2">
        <v>0</v>
      </c>
      <c r="DL183" s="2">
        <v>1</v>
      </c>
    </row>
    <row r="184" spans="46:116">
      <c r="AT184"/>
      <c r="BY184" s="94" t="s">
        <v>884</v>
      </c>
      <c r="BZ184" s="2">
        <v>0.17299061607507141</v>
      </c>
      <c r="CA184" s="2">
        <v>0.2317421460628315</v>
      </c>
      <c r="CB184" s="2">
        <v>0.44838841289269687</v>
      </c>
      <c r="CC184" s="2">
        <v>0</v>
      </c>
      <c r="CD184" s="2">
        <v>9.7919216646266821E-3</v>
      </c>
      <c r="CE184" s="2">
        <v>0.13708690330477355</v>
      </c>
      <c r="CF184" s="2">
        <v>1</v>
      </c>
      <c r="CJ184" s="2"/>
      <c r="CL184" s="94" t="s">
        <v>884</v>
      </c>
      <c r="CM184" s="2">
        <v>0.13782302270947533</v>
      </c>
      <c r="CN184" s="2">
        <v>0.27564604541895066</v>
      </c>
      <c r="CO184" s="2">
        <v>0.48159749412685982</v>
      </c>
      <c r="CP184" s="2">
        <v>0</v>
      </c>
      <c r="CQ184" s="2">
        <v>1.5661707126076742E-3</v>
      </c>
      <c r="CR184" s="2">
        <v>0.1033672670321065</v>
      </c>
      <c r="CS184" s="2">
        <v>1</v>
      </c>
      <c r="CZ184" s="94" t="s">
        <v>884</v>
      </c>
      <c r="DA184" s="2">
        <v>0.2004728132387707</v>
      </c>
      <c r="DB184" s="2">
        <v>0.26855791962174941</v>
      </c>
      <c r="DC184" s="2">
        <v>0.51962174940898342</v>
      </c>
      <c r="DD184" s="2">
        <v>1.1347517730496455E-2</v>
      </c>
      <c r="DE184" s="2">
        <v>1</v>
      </c>
      <c r="DF184" s="2"/>
      <c r="DG184" s="94" t="s">
        <v>884</v>
      </c>
      <c r="DH184" s="2">
        <v>0.15371179039301311</v>
      </c>
      <c r="DI184" s="2">
        <v>0.30742358078602622</v>
      </c>
      <c r="DJ184" s="2">
        <v>0.53711790393013104</v>
      </c>
      <c r="DK184" s="2">
        <v>1.7467248908296944E-3</v>
      </c>
      <c r="DL184" s="2">
        <v>1</v>
      </c>
    </row>
    <row r="185" spans="46:116">
      <c r="AT185"/>
      <c r="BY185" s="94" t="s">
        <v>832</v>
      </c>
      <c r="BZ185" s="2">
        <v>0.13568404339772427</v>
      </c>
      <c r="CA185" s="2">
        <v>0.20640381053188675</v>
      </c>
      <c r="CB185" s="2">
        <v>0.382045514686425</v>
      </c>
      <c r="CC185" s="2">
        <v>8.1370732998147666E-3</v>
      </c>
      <c r="CD185" s="2">
        <v>6.946282085207727E-3</v>
      </c>
      <c r="CE185" s="2">
        <v>0.26078327599894152</v>
      </c>
      <c r="CF185" s="2">
        <v>1</v>
      </c>
      <c r="CJ185" s="2"/>
      <c r="CL185" s="94" t="s">
        <v>832</v>
      </c>
      <c r="CM185" s="2">
        <v>0.15334530758868434</v>
      </c>
      <c r="CN185" s="2">
        <v>0.22923215087561744</v>
      </c>
      <c r="CO185" s="2">
        <v>0.4011001347103727</v>
      </c>
      <c r="CP185" s="2">
        <v>8.1948810058374497E-3</v>
      </c>
      <c r="CQ185" s="2">
        <v>2.4696901661427932E-3</v>
      </c>
      <c r="CR185" s="2">
        <v>0.20565783565334531</v>
      </c>
      <c r="CS185" s="2">
        <v>1</v>
      </c>
      <c r="CZ185" s="94" t="s">
        <v>832</v>
      </c>
      <c r="DA185" s="2">
        <v>0.18559406388562122</v>
      </c>
      <c r="DB185" s="2">
        <v>0.282327391186318</v>
      </c>
      <c r="DC185" s="2">
        <v>0.5225771423400597</v>
      </c>
      <c r="DD185" s="2">
        <v>9.5014025880010861E-3</v>
      </c>
      <c r="DE185" s="2">
        <v>1</v>
      </c>
      <c r="DF185" s="2"/>
      <c r="DG185" s="94" t="s">
        <v>832</v>
      </c>
      <c r="DH185" s="2">
        <v>0.19505926031700699</v>
      </c>
      <c r="DI185" s="2">
        <v>0.29158931886334427</v>
      </c>
      <c r="DJ185" s="2">
        <v>0.51020991003855487</v>
      </c>
      <c r="DK185" s="2">
        <v>3.1415107810938169E-3</v>
      </c>
      <c r="DL185" s="2">
        <v>1</v>
      </c>
    </row>
    <row r="186" spans="46:116">
      <c r="AT186"/>
      <c r="BY186" s="94" t="s">
        <v>854</v>
      </c>
      <c r="BZ186" s="2">
        <v>0.21514726507713886</v>
      </c>
      <c r="CA186" s="2">
        <v>0.23899018232819075</v>
      </c>
      <c r="CB186" s="2">
        <v>0.41430575035063116</v>
      </c>
      <c r="CC186" s="2">
        <v>0</v>
      </c>
      <c r="CD186" s="2">
        <v>1.1220196353436186E-3</v>
      </c>
      <c r="CE186" s="2">
        <v>0.13043478260869565</v>
      </c>
      <c r="CF186" s="2">
        <v>1</v>
      </c>
      <c r="CJ186" s="2"/>
      <c r="CL186" s="94" t="s">
        <v>854</v>
      </c>
      <c r="CM186" s="2">
        <v>0.19190814652815746</v>
      </c>
      <c r="CN186" s="2">
        <v>0.26571897211591033</v>
      </c>
      <c r="CO186" s="2">
        <v>0.42263531984691088</v>
      </c>
      <c r="CP186" s="2">
        <v>0</v>
      </c>
      <c r="CQ186" s="2">
        <v>1.0934937124111536E-3</v>
      </c>
      <c r="CR186" s="2">
        <v>0.11864406779661017</v>
      </c>
      <c r="CS186" s="2">
        <v>1</v>
      </c>
      <c r="CZ186" s="94" t="s">
        <v>854</v>
      </c>
      <c r="DA186" s="2">
        <v>0.24741935483870967</v>
      </c>
      <c r="DB186" s="2">
        <v>0.27483870967741936</v>
      </c>
      <c r="DC186" s="2">
        <v>0.4764516129032258</v>
      </c>
      <c r="DD186" s="2">
        <v>1.2903225806451613E-3</v>
      </c>
      <c r="DE186" s="2">
        <v>1</v>
      </c>
      <c r="DF186" s="2"/>
      <c r="DG186" s="94" t="s">
        <v>854</v>
      </c>
      <c r="DH186" s="2">
        <v>0.21774193548387097</v>
      </c>
      <c r="DI186" s="2">
        <v>0.30148883374689828</v>
      </c>
      <c r="DJ186" s="2">
        <v>0.47952853598014888</v>
      </c>
      <c r="DK186" s="2">
        <v>1.2406947890818859E-3</v>
      </c>
      <c r="DL186" s="2">
        <v>1</v>
      </c>
    </row>
    <row r="187" spans="46:116">
      <c r="AT187"/>
      <c r="BY187" s="94" t="s">
        <v>885</v>
      </c>
      <c r="BZ187" s="2">
        <v>0.21514726507713886</v>
      </c>
      <c r="CA187" s="2">
        <v>0.23899018232819075</v>
      </c>
      <c r="CB187" s="2">
        <v>0.41430575035063116</v>
      </c>
      <c r="CC187" s="2">
        <v>0</v>
      </c>
      <c r="CD187" s="2">
        <v>1.1220196353436186E-3</v>
      </c>
      <c r="CE187" s="2">
        <v>0.13043478260869565</v>
      </c>
      <c r="CF187" s="2">
        <v>1</v>
      </c>
      <c r="CJ187" s="2"/>
      <c r="CL187" s="94" t="s">
        <v>885</v>
      </c>
      <c r="CM187" s="2">
        <v>0.19190814652815746</v>
      </c>
      <c r="CN187" s="2">
        <v>0.26571897211591033</v>
      </c>
      <c r="CO187" s="2">
        <v>0.42263531984691088</v>
      </c>
      <c r="CP187" s="2">
        <v>0</v>
      </c>
      <c r="CQ187" s="2">
        <v>1.0934937124111536E-3</v>
      </c>
      <c r="CR187" s="2">
        <v>0.11864406779661017</v>
      </c>
      <c r="CS187" s="2">
        <v>1</v>
      </c>
      <c r="CZ187" s="94" t="s">
        <v>885</v>
      </c>
      <c r="DA187" s="2">
        <v>0.24741935483870967</v>
      </c>
      <c r="DB187" s="2">
        <v>0.27483870967741936</v>
      </c>
      <c r="DC187" s="2">
        <v>0.4764516129032258</v>
      </c>
      <c r="DD187" s="2">
        <v>1.2903225806451613E-3</v>
      </c>
      <c r="DE187" s="2">
        <v>1</v>
      </c>
      <c r="DF187" s="2"/>
      <c r="DG187" s="94" t="s">
        <v>885</v>
      </c>
      <c r="DH187" s="2">
        <v>0.21774193548387097</v>
      </c>
      <c r="DI187" s="2">
        <v>0.30148883374689828</v>
      </c>
      <c r="DJ187" s="2">
        <v>0.47952853598014888</v>
      </c>
      <c r="DK187" s="2">
        <v>1.2406947890818859E-3</v>
      </c>
      <c r="DL187" s="2">
        <v>1</v>
      </c>
    </row>
    <row r="188" spans="46:116">
      <c r="AT188"/>
      <c r="BY188" s="94" t="s">
        <v>833</v>
      </c>
      <c r="BZ188" s="2">
        <v>0.20771479982006297</v>
      </c>
      <c r="CA188" s="2">
        <v>0.21463112910481333</v>
      </c>
      <c r="CB188" s="2">
        <v>0.38006072874493929</v>
      </c>
      <c r="CC188" s="2">
        <v>9.390463337831759E-3</v>
      </c>
      <c r="CD188" s="2">
        <v>2.8340080971659919E-2</v>
      </c>
      <c r="CE188" s="2">
        <v>0.15986279802069275</v>
      </c>
      <c r="CF188" s="2">
        <v>1</v>
      </c>
      <c r="CJ188" s="2"/>
      <c r="CL188" s="94" t="s">
        <v>833</v>
      </c>
      <c r="CM188" s="2">
        <v>0.15828775767774506</v>
      </c>
      <c r="CN188" s="2">
        <v>0.26546066470340768</v>
      </c>
      <c r="CO188" s="2">
        <v>0.42374842238115273</v>
      </c>
      <c r="CP188" s="2">
        <v>2.2928060580563736E-2</v>
      </c>
      <c r="CQ188" s="2">
        <v>1.9562473706352546E-2</v>
      </c>
      <c r="CR188" s="2">
        <v>0.11001262095077829</v>
      </c>
      <c r="CS188" s="2">
        <v>1</v>
      </c>
      <c r="CZ188" s="94" t="s">
        <v>833</v>
      </c>
      <c r="DA188" s="2">
        <v>0.250033843238121</v>
      </c>
      <c r="DB188" s="2">
        <v>0.2583592798158928</v>
      </c>
      <c r="DC188" s="2">
        <v>0.45749289291999456</v>
      </c>
      <c r="DD188" s="2">
        <v>3.4113984025991605E-2</v>
      </c>
      <c r="DE188" s="2">
        <v>1</v>
      </c>
      <c r="DF188" s="2"/>
      <c r="DG188" s="94" t="s">
        <v>833</v>
      </c>
      <c r="DH188" s="2">
        <v>0.18255701115963124</v>
      </c>
      <c r="DI188" s="2">
        <v>0.30616205725376033</v>
      </c>
      <c r="DJ188" s="2">
        <v>0.48871906841339158</v>
      </c>
      <c r="DK188" s="2">
        <v>2.2561863173216887E-2</v>
      </c>
      <c r="DL188" s="2">
        <v>1</v>
      </c>
    </row>
    <row r="189" spans="46:116">
      <c r="AT189"/>
      <c r="BY189" s="94" t="s">
        <v>886</v>
      </c>
      <c r="BZ189" s="2">
        <v>0.23265807243707795</v>
      </c>
      <c r="CA189" s="2">
        <v>0.12216083486801718</v>
      </c>
      <c r="CB189" s="2">
        <v>0.3118477593615715</v>
      </c>
      <c r="CC189" s="2">
        <v>0</v>
      </c>
      <c r="CD189" s="2">
        <v>0</v>
      </c>
      <c r="CE189" s="2">
        <v>0.33333333333333331</v>
      </c>
      <c r="CF189" s="2">
        <v>1</v>
      </c>
      <c r="CJ189" s="2"/>
      <c r="CL189" s="94" t="s">
        <v>886</v>
      </c>
      <c r="CM189" s="2">
        <v>0.22054140127388536</v>
      </c>
      <c r="CN189" s="2">
        <v>0.15525477707006369</v>
      </c>
      <c r="CO189" s="2">
        <v>0.30254777070063693</v>
      </c>
      <c r="CP189" s="2">
        <v>0</v>
      </c>
      <c r="CQ189" s="2">
        <v>0</v>
      </c>
      <c r="CR189" s="2">
        <v>0.321656050955414</v>
      </c>
      <c r="CS189" s="2">
        <v>1</v>
      </c>
      <c r="CZ189" s="94" t="s">
        <v>886</v>
      </c>
      <c r="DA189" s="2">
        <v>0.34898710865561694</v>
      </c>
      <c r="DB189" s="2">
        <v>0.18324125230202579</v>
      </c>
      <c r="DC189" s="2">
        <v>0.4677716390423573</v>
      </c>
      <c r="DD189" s="2">
        <v>0</v>
      </c>
      <c r="DE189" s="2">
        <v>1</v>
      </c>
      <c r="DF189" s="2"/>
      <c r="DG189" s="94" t="s">
        <v>886</v>
      </c>
      <c r="DH189" s="2">
        <v>0.32511737089201875</v>
      </c>
      <c r="DI189" s="2">
        <v>0.22887323943661972</v>
      </c>
      <c r="DJ189" s="2">
        <v>0.4460093896713615</v>
      </c>
      <c r="DK189" s="2">
        <v>0</v>
      </c>
      <c r="DL189" s="2">
        <v>1</v>
      </c>
    </row>
    <row r="190" spans="46:116">
      <c r="AT190"/>
      <c r="BY190" s="94" t="s">
        <v>887</v>
      </c>
      <c r="BZ190" s="2">
        <v>8.468468468468468E-2</v>
      </c>
      <c r="CA190" s="2">
        <v>0.24954954954954955</v>
      </c>
      <c r="CB190" s="2">
        <v>0.40180180180180181</v>
      </c>
      <c r="CC190" s="2">
        <v>0</v>
      </c>
      <c r="CD190" s="2">
        <v>4.5045045045045045E-3</v>
      </c>
      <c r="CE190" s="2">
        <v>0.25945945945945947</v>
      </c>
      <c r="CF190" s="2">
        <v>1</v>
      </c>
      <c r="CJ190" s="2"/>
      <c r="CL190" s="94" t="s">
        <v>887</v>
      </c>
      <c r="CM190" s="2">
        <v>5.0736497545008183E-2</v>
      </c>
      <c r="CN190" s="2">
        <v>0.31914893617021278</v>
      </c>
      <c r="CO190" s="2">
        <v>0.38952536824877249</v>
      </c>
      <c r="CP190" s="2">
        <v>0</v>
      </c>
      <c r="CQ190" s="2">
        <v>0</v>
      </c>
      <c r="CR190" s="2">
        <v>0.24058919803600654</v>
      </c>
      <c r="CS190" s="2">
        <v>1</v>
      </c>
      <c r="CZ190" s="94" t="s">
        <v>887</v>
      </c>
      <c r="DA190" s="2">
        <v>0.11435523114355231</v>
      </c>
      <c r="DB190" s="2">
        <v>0.33698296836982966</v>
      </c>
      <c r="DC190" s="2">
        <v>0.54257907542579076</v>
      </c>
      <c r="DD190" s="2">
        <v>6.082725060827251E-3</v>
      </c>
      <c r="DE190" s="2">
        <v>1</v>
      </c>
      <c r="DF190" s="2"/>
      <c r="DG190" s="94" t="s">
        <v>887</v>
      </c>
      <c r="DH190" s="2">
        <v>6.6810344827586202E-2</v>
      </c>
      <c r="DI190" s="2">
        <v>0.42025862068965519</v>
      </c>
      <c r="DJ190" s="2">
        <v>0.51293103448275867</v>
      </c>
      <c r="DK190" s="2">
        <v>0</v>
      </c>
      <c r="DL190" s="2">
        <v>1</v>
      </c>
    </row>
    <row r="191" spans="46:116">
      <c r="AT191"/>
      <c r="BY191" s="94" t="s">
        <v>856</v>
      </c>
      <c r="BZ191" s="2">
        <v>0.17299061607507141</v>
      </c>
      <c r="CA191" s="2">
        <v>0.2317421460628315</v>
      </c>
      <c r="CB191" s="2">
        <v>0.44838841289269687</v>
      </c>
      <c r="CC191" s="2">
        <v>0</v>
      </c>
      <c r="CD191" s="2">
        <v>9.7919216646266821E-3</v>
      </c>
      <c r="CE191" s="2">
        <v>0.13708690330477355</v>
      </c>
      <c r="CF191" s="2">
        <v>1</v>
      </c>
      <c r="CJ191" s="2"/>
      <c r="CL191" s="94" t="s">
        <v>856</v>
      </c>
      <c r="CM191" s="2">
        <v>0.13782302270947533</v>
      </c>
      <c r="CN191" s="2">
        <v>0.27564604541895066</v>
      </c>
      <c r="CO191" s="2">
        <v>0.48159749412685982</v>
      </c>
      <c r="CP191" s="2">
        <v>0</v>
      </c>
      <c r="CQ191" s="2">
        <v>1.5661707126076742E-3</v>
      </c>
      <c r="CR191" s="2">
        <v>0.1033672670321065</v>
      </c>
      <c r="CS191" s="2">
        <v>1</v>
      </c>
      <c r="CZ191" s="94" t="s">
        <v>856</v>
      </c>
      <c r="DA191" s="2">
        <v>0.2004728132387707</v>
      </c>
      <c r="DB191" s="2">
        <v>0.26855791962174941</v>
      </c>
      <c r="DC191" s="2">
        <v>0.51962174940898342</v>
      </c>
      <c r="DD191" s="2">
        <v>1.1347517730496455E-2</v>
      </c>
      <c r="DE191" s="2">
        <v>1</v>
      </c>
      <c r="DF191" s="2"/>
      <c r="DG191" s="94" t="s">
        <v>856</v>
      </c>
      <c r="DH191" s="2">
        <v>0.15371179039301311</v>
      </c>
      <c r="DI191" s="2">
        <v>0.30742358078602622</v>
      </c>
      <c r="DJ191" s="2">
        <v>0.53711790393013104</v>
      </c>
      <c r="DK191" s="2">
        <v>1.7467248908296944E-3</v>
      </c>
      <c r="DL191" s="2">
        <v>1</v>
      </c>
    </row>
    <row r="192" spans="46:116">
      <c r="AT192"/>
      <c r="BY192" s="94" t="s">
        <v>888</v>
      </c>
      <c r="BZ192" s="2">
        <v>0.13564398801882754</v>
      </c>
      <c r="CA192" s="2">
        <v>0.29995721009841675</v>
      </c>
      <c r="CB192" s="2">
        <v>0.40222507488232778</v>
      </c>
      <c r="CC192" s="2">
        <v>0</v>
      </c>
      <c r="CD192" s="2">
        <v>4.1934103551561831E-2</v>
      </c>
      <c r="CE192" s="2">
        <v>0.12023962344886607</v>
      </c>
      <c r="CF192" s="2">
        <v>1</v>
      </c>
      <c r="CJ192" s="2"/>
      <c r="CL192" s="94" t="s">
        <v>888</v>
      </c>
      <c r="CM192" s="2">
        <v>0.11126373626373626</v>
      </c>
      <c r="CN192" s="2">
        <v>0.30425824175824173</v>
      </c>
      <c r="CO192" s="2">
        <v>0.44917582417582419</v>
      </c>
      <c r="CP192" s="2">
        <v>0</v>
      </c>
      <c r="CQ192" s="2">
        <v>1.2362637362637362E-2</v>
      </c>
      <c r="CR192" s="2">
        <v>0.12293956043956043</v>
      </c>
      <c r="CS192" s="2">
        <v>1</v>
      </c>
      <c r="CZ192" s="94" t="s">
        <v>888</v>
      </c>
      <c r="DA192" s="2">
        <v>0.15418287937743191</v>
      </c>
      <c r="DB192" s="2">
        <v>0.34095330739299612</v>
      </c>
      <c r="DC192" s="2">
        <v>0.45719844357976652</v>
      </c>
      <c r="DD192" s="2">
        <v>4.7665369649805445E-2</v>
      </c>
      <c r="DE192" s="2">
        <v>1</v>
      </c>
      <c r="DF192" s="2"/>
      <c r="DG192" s="94" t="s">
        <v>888</v>
      </c>
      <c r="DH192" s="2">
        <v>0.12685982772122162</v>
      </c>
      <c r="DI192" s="2">
        <v>0.34690681284259983</v>
      </c>
      <c r="DJ192" s="2">
        <v>0.51213782302270949</v>
      </c>
      <c r="DK192" s="2">
        <v>1.4095536413469069E-2</v>
      </c>
      <c r="DL192" s="2">
        <v>1</v>
      </c>
    </row>
    <row r="193" spans="46:116">
      <c r="AT193"/>
      <c r="BY193" s="94" t="s">
        <v>858</v>
      </c>
      <c r="BZ193" s="2">
        <v>0.27550357374918777</v>
      </c>
      <c r="CA193" s="2">
        <v>0.28893220706086203</v>
      </c>
      <c r="CB193" s="2">
        <v>0.31102447476716483</v>
      </c>
      <c r="CC193" s="2">
        <v>0</v>
      </c>
      <c r="CD193" s="2">
        <v>4.9382716049382713E-2</v>
      </c>
      <c r="CE193" s="2">
        <v>7.5157028373402643E-2</v>
      </c>
      <c r="CF193" s="2">
        <v>1</v>
      </c>
      <c r="CJ193" s="2"/>
      <c r="CL193" s="94" t="s">
        <v>858</v>
      </c>
      <c r="CM193" s="2">
        <v>0.1067024128686327</v>
      </c>
      <c r="CN193" s="2">
        <v>0.40214477211796246</v>
      </c>
      <c r="CO193" s="2">
        <v>0.39731903485254694</v>
      </c>
      <c r="CP193" s="2">
        <v>0</v>
      </c>
      <c r="CQ193" s="2">
        <v>5.0938337801608578E-2</v>
      </c>
      <c r="CR193" s="2">
        <v>4.2895442359249331E-2</v>
      </c>
      <c r="CS193" s="2">
        <v>1</v>
      </c>
      <c r="CZ193" s="94" t="s">
        <v>858</v>
      </c>
      <c r="DA193" s="2">
        <v>0.29789227166276344</v>
      </c>
      <c r="DB193" s="2">
        <v>0.3124121779859485</v>
      </c>
      <c r="DC193" s="2">
        <v>0.3362997658079625</v>
      </c>
      <c r="DD193" s="2">
        <v>5.3395784543325525E-2</v>
      </c>
      <c r="DE193" s="2">
        <v>1</v>
      </c>
      <c r="DF193" s="2"/>
      <c r="DG193" s="94" t="s">
        <v>858</v>
      </c>
      <c r="DH193" s="2">
        <v>0.11148459383753502</v>
      </c>
      <c r="DI193" s="2">
        <v>0.42016806722689076</v>
      </c>
      <c r="DJ193" s="2">
        <v>0.41512605042016809</v>
      </c>
      <c r="DK193" s="2">
        <v>5.3221288515406161E-2</v>
      </c>
      <c r="DL193" s="2">
        <v>1</v>
      </c>
    </row>
    <row r="194" spans="46:116">
      <c r="AT194"/>
      <c r="BY194" s="94" t="s">
        <v>889</v>
      </c>
      <c r="BZ194" s="2">
        <v>0.28902821316614419</v>
      </c>
      <c r="CA194" s="2">
        <v>0.21003134796238246</v>
      </c>
      <c r="CB194" s="2">
        <v>0.34796238244514105</v>
      </c>
      <c r="CC194" s="2">
        <v>0</v>
      </c>
      <c r="CD194" s="2">
        <v>6.7084639498432602E-2</v>
      </c>
      <c r="CE194" s="2">
        <v>8.5893416927899688E-2</v>
      </c>
      <c r="CF194" s="2">
        <v>1</v>
      </c>
      <c r="CJ194" s="2"/>
      <c r="CL194" s="94" t="s">
        <v>889</v>
      </c>
      <c r="CM194" s="2">
        <v>0.12984496124031009</v>
      </c>
      <c r="CN194" s="2">
        <v>0.30232558139534882</v>
      </c>
      <c r="CO194" s="2">
        <v>0.46511627906976744</v>
      </c>
      <c r="CP194" s="2">
        <v>0</v>
      </c>
      <c r="CQ194" s="2">
        <v>3.6821705426356592E-2</v>
      </c>
      <c r="CR194" s="2">
        <v>6.589147286821706E-2</v>
      </c>
      <c r="CS194" s="2">
        <v>1</v>
      </c>
      <c r="CZ194" s="94" t="s">
        <v>889</v>
      </c>
      <c r="DA194" s="2">
        <v>0.31618655692729769</v>
      </c>
      <c r="DB194" s="2">
        <v>0.22976680384087791</v>
      </c>
      <c r="DC194" s="2">
        <v>0.38065843621399176</v>
      </c>
      <c r="DD194" s="2">
        <v>7.3388203017832651E-2</v>
      </c>
      <c r="DE194" s="2">
        <v>1</v>
      </c>
      <c r="DF194" s="2"/>
      <c r="DG194" s="94" t="s">
        <v>889</v>
      </c>
      <c r="DH194" s="2">
        <v>0.13900414937759337</v>
      </c>
      <c r="DI194" s="2">
        <v>0.32365145228215769</v>
      </c>
      <c r="DJ194" s="2">
        <v>0.49792531120331951</v>
      </c>
      <c r="DK194" s="2">
        <v>3.9419087136929459E-2</v>
      </c>
      <c r="DL194" s="2">
        <v>1</v>
      </c>
    </row>
    <row r="195" spans="46:116">
      <c r="AT195"/>
      <c r="BY195" s="94" t="s">
        <v>890</v>
      </c>
      <c r="BZ195" s="2">
        <v>6.2226117440841368E-2</v>
      </c>
      <c r="CA195" s="2">
        <v>0.22874671340929009</v>
      </c>
      <c r="CB195" s="2">
        <v>0.49693251533742333</v>
      </c>
      <c r="CC195" s="2">
        <v>0</v>
      </c>
      <c r="CD195" s="2">
        <v>0.21209465381244522</v>
      </c>
      <c r="CE195" s="2">
        <v>0</v>
      </c>
      <c r="CF195" s="2">
        <v>1</v>
      </c>
      <c r="CJ195" s="2"/>
      <c r="CL195" s="94" t="s">
        <v>890</v>
      </c>
      <c r="CM195" s="2">
        <v>5.4989816700610997E-2</v>
      </c>
      <c r="CN195" s="2">
        <v>0.2484725050916497</v>
      </c>
      <c r="CO195" s="2">
        <v>0.55397148676171082</v>
      </c>
      <c r="CP195" s="2">
        <v>0</v>
      </c>
      <c r="CQ195" s="2">
        <v>0.1425661914460285</v>
      </c>
      <c r="CR195" s="2">
        <v>0</v>
      </c>
      <c r="CS195" s="2">
        <v>1</v>
      </c>
      <c r="CZ195" s="94" t="s">
        <v>890</v>
      </c>
      <c r="DA195" s="2">
        <v>6.2226117440841368E-2</v>
      </c>
      <c r="DB195" s="2">
        <v>0.22874671340929009</v>
      </c>
      <c r="DC195" s="2">
        <v>0.49693251533742333</v>
      </c>
      <c r="DD195" s="2">
        <v>0.21209465381244522</v>
      </c>
      <c r="DE195" s="2">
        <v>1</v>
      </c>
      <c r="DF195" s="2"/>
      <c r="DG195" s="94" t="s">
        <v>890</v>
      </c>
      <c r="DH195" s="2">
        <v>5.4989816700610997E-2</v>
      </c>
      <c r="DI195" s="2">
        <v>0.2484725050916497</v>
      </c>
      <c r="DJ195" s="2">
        <v>0.55397148676171082</v>
      </c>
      <c r="DK195" s="2">
        <v>0.1425661914460285</v>
      </c>
      <c r="DL195" s="2">
        <v>1</v>
      </c>
    </row>
    <row r="196" spans="46:116">
      <c r="AT196"/>
      <c r="BY196" s="94" t="s">
        <v>860</v>
      </c>
      <c r="BZ196" s="2">
        <v>9.4419870704321202E-2</v>
      </c>
      <c r="CA196" s="2">
        <v>0.22898945219462402</v>
      </c>
      <c r="CB196" s="2">
        <v>0.49676760802994213</v>
      </c>
      <c r="CC196" s="2">
        <v>3.7427696495406599E-3</v>
      </c>
      <c r="CD196" s="2">
        <v>8.6083701939435181E-2</v>
      </c>
      <c r="CE196" s="2">
        <v>8.9996597482136786E-2</v>
      </c>
      <c r="CF196" s="2">
        <v>1</v>
      </c>
      <c r="CJ196" s="2"/>
      <c r="CL196" s="94" t="s">
        <v>860</v>
      </c>
      <c r="CM196" s="2">
        <v>5.5236270753512132E-2</v>
      </c>
      <c r="CN196" s="2">
        <v>0.26309067688378035</v>
      </c>
      <c r="CO196" s="2">
        <v>0.53703703703703709</v>
      </c>
      <c r="CP196" s="2">
        <v>3.1928480204342275E-3</v>
      </c>
      <c r="CQ196" s="2">
        <v>6.194125159642401E-2</v>
      </c>
      <c r="CR196" s="2">
        <v>7.9501915708812265E-2</v>
      </c>
      <c r="CS196" s="2">
        <v>1</v>
      </c>
      <c r="CZ196" s="94" t="s">
        <v>860</v>
      </c>
      <c r="DA196" s="2">
        <v>0.1041862211376009</v>
      </c>
      <c r="DB196" s="2">
        <v>0.25267505162380327</v>
      </c>
      <c r="DC196" s="2">
        <v>0.54815092922845876</v>
      </c>
      <c r="DD196" s="2">
        <v>9.4987798010137042E-2</v>
      </c>
      <c r="DE196" s="2">
        <v>1</v>
      </c>
      <c r="DF196" s="2"/>
      <c r="DG196" s="94" t="s">
        <v>860</v>
      </c>
      <c r="DH196" s="2">
        <v>6.0215802297250258E-2</v>
      </c>
      <c r="DI196" s="2">
        <v>0.28680821441002435</v>
      </c>
      <c r="DJ196" s="2">
        <v>0.58545074834667599</v>
      </c>
      <c r="DK196" s="2">
        <v>6.7525234946049423E-2</v>
      </c>
      <c r="DL196" s="2">
        <v>1</v>
      </c>
    </row>
    <row r="197" spans="46:116">
      <c r="AT197"/>
      <c r="BY197" s="94" t="s">
        <v>835</v>
      </c>
      <c r="BZ197" s="2">
        <v>0.18825880589557831</v>
      </c>
      <c r="CA197" s="2">
        <v>0.20409692730452161</v>
      </c>
      <c r="CB197" s="2">
        <v>0.3723207594304272</v>
      </c>
      <c r="CC197" s="2">
        <v>3.5473394953784662E-3</v>
      </c>
      <c r="CD197" s="2">
        <v>5.6957282038471143E-3</v>
      </c>
      <c r="CE197" s="2">
        <v>0.22608043967024732</v>
      </c>
      <c r="CF197" s="2">
        <v>1</v>
      </c>
      <c r="CJ197" s="2"/>
      <c r="CL197" s="94" t="s">
        <v>835</v>
      </c>
      <c r="CM197" s="2">
        <v>0.11555731642894876</v>
      </c>
      <c r="CN197" s="2">
        <v>0.27667723190702587</v>
      </c>
      <c r="CO197" s="2">
        <v>0.43594823032223984</v>
      </c>
      <c r="CP197" s="2">
        <v>3.5657686212361333E-3</v>
      </c>
      <c r="CQ197" s="2">
        <v>2.2451135763338617E-3</v>
      </c>
      <c r="CR197" s="2">
        <v>0.16600633914421553</v>
      </c>
      <c r="CS197" s="2">
        <v>1</v>
      </c>
      <c r="CZ197" s="94" t="s">
        <v>835</v>
      </c>
      <c r="DA197" s="2">
        <v>0.24437382450223749</v>
      </c>
      <c r="DB197" s="2">
        <v>0.26493287502432067</v>
      </c>
      <c r="DC197" s="2">
        <v>0.4832998248913678</v>
      </c>
      <c r="DD197" s="2">
        <v>7.3934755820740643E-3</v>
      </c>
      <c r="DE197" s="2">
        <v>1</v>
      </c>
      <c r="DF197" s="2"/>
      <c r="DG197" s="94" t="s">
        <v>835</v>
      </c>
      <c r="DH197" s="2">
        <v>0.13915394402035625</v>
      </c>
      <c r="DI197" s="2">
        <v>0.33317430025445294</v>
      </c>
      <c r="DJ197" s="2">
        <v>0.52496819338422396</v>
      </c>
      <c r="DK197" s="2">
        <v>2.703562340966921E-3</v>
      </c>
      <c r="DL197" s="2">
        <v>1</v>
      </c>
    </row>
    <row r="198" spans="46:116">
      <c r="AT198"/>
      <c r="BY198" s="94" t="s">
        <v>861</v>
      </c>
      <c r="BZ198" s="2">
        <v>0.13448922211808809</v>
      </c>
      <c r="CA198" s="2">
        <v>0.23195876288659795</v>
      </c>
      <c r="CB198" s="2">
        <v>0.43205248359887533</v>
      </c>
      <c r="CC198" s="2">
        <v>2.6241799437675725E-2</v>
      </c>
      <c r="CD198" s="2">
        <v>1.874414245548266E-2</v>
      </c>
      <c r="CE198" s="2">
        <v>0.15651358950328023</v>
      </c>
      <c r="CF198" s="2">
        <v>1</v>
      </c>
      <c r="CJ198" s="2"/>
      <c r="CL198" s="94" t="s">
        <v>861</v>
      </c>
      <c r="CM198" s="2">
        <v>0.13431677018633539</v>
      </c>
      <c r="CN198" s="2">
        <v>0.24767080745341616</v>
      </c>
      <c r="CO198" s="2">
        <v>0.44409937888198758</v>
      </c>
      <c r="CP198" s="2">
        <v>3.1055900621118012E-2</v>
      </c>
      <c r="CQ198" s="2">
        <v>1.4751552795031056E-2</v>
      </c>
      <c r="CR198" s="2">
        <v>0.12810559006211181</v>
      </c>
      <c r="CS198" s="2">
        <v>1</v>
      </c>
      <c r="CZ198" s="94" t="s">
        <v>861</v>
      </c>
      <c r="DA198" s="2">
        <v>0.16456422018348624</v>
      </c>
      <c r="DB198" s="2">
        <v>0.28383027522935778</v>
      </c>
      <c r="DC198" s="2">
        <v>0.52866972477064222</v>
      </c>
      <c r="DD198" s="2">
        <v>2.2935779816513763E-2</v>
      </c>
      <c r="DE198" s="2">
        <v>1</v>
      </c>
      <c r="DF198" s="2"/>
      <c r="DG198" s="94" t="s">
        <v>861</v>
      </c>
      <c r="DH198" s="2">
        <v>0.15974145891043398</v>
      </c>
      <c r="DI198" s="2">
        <v>0.2945521698984303</v>
      </c>
      <c r="DJ198" s="2">
        <v>0.52816251154201288</v>
      </c>
      <c r="DK198" s="2">
        <v>1.7543859649122806E-2</v>
      </c>
      <c r="DL198" s="2">
        <v>1</v>
      </c>
    </row>
    <row r="199" spans="46:116">
      <c r="AT199"/>
      <c r="BY199" s="94" t="s">
        <v>891</v>
      </c>
      <c r="BZ199" s="2">
        <v>0.13448922211808809</v>
      </c>
      <c r="CA199" s="2">
        <v>0.23195876288659795</v>
      </c>
      <c r="CB199" s="2">
        <v>0.43205248359887533</v>
      </c>
      <c r="CC199" s="2">
        <v>2.6241799437675725E-2</v>
      </c>
      <c r="CD199" s="2">
        <v>1.874414245548266E-2</v>
      </c>
      <c r="CE199" s="2">
        <v>0.15651358950328023</v>
      </c>
      <c r="CF199" s="2">
        <v>1</v>
      </c>
      <c r="CJ199" s="2"/>
      <c r="CL199" s="94" t="s">
        <v>891</v>
      </c>
      <c r="CM199" s="2">
        <v>0.13431677018633539</v>
      </c>
      <c r="CN199" s="2">
        <v>0.24767080745341616</v>
      </c>
      <c r="CO199" s="2">
        <v>0.44409937888198758</v>
      </c>
      <c r="CP199" s="2">
        <v>3.1055900621118012E-2</v>
      </c>
      <c r="CQ199" s="2">
        <v>1.4751552795031056E-2</v>
      </c>
      <c r="CR199" s="2">
        <v>0.12810559006211181</v>
      </c>
      <c r="CS199" s="2">
        <v>1</v>
      </c>
      <c r="CZ199" s="94" t="s">
        <v>891</v>
      </c>
      <c r="DA199" s="2">
        <v>0.16456422018348624</v>
      </c>
      <c r="DB199" s="2">
        <v>0.28383027522935778</v>
      </c>
      <c r="DC199" s="2">
        <v>0.52866972477064222</v>
      </c>
      <c r="DD199" s="2">
        <v>2.2935779816513763E-2</v>
      </c>
      <c r="DE199" s="2">
        <v>1</v>
      </c>
      <c r="DF199" s="2"/>
      <c r="DG199" s="94" t="s">
        <v>891</v>
      </c>
      <c r="DH199" s="2">
        <v>0.15974145891043398</v>
      </c>
      <c r="DI199" s="2">
        <v>0.2945521698984303</v>
      </c>
      <c r="DJ199" s="2">
        <v>0.52816251154201288</v>
      </c>
      <c r="DK199" s="2">
        <v>1.7543859649122806E-2</v>
      </c>
      <c r="DL199" s="2">
        <v>1</v>
      </c>
    </row>
    <row r="200" spans="46:116">
      <c r="BY200" s="94" t="s">
        <v>837</v>
      </c>
      <c r="BZ200" s="2">
        <v>0.15797046573267701</v>
      </c>
      <c r="CA200" s="2">
        <v>0.24960242332449831</v>
      </c>
      <c r="CB200" s="2">
        <v>0.41756910261264674</v>
      </c>
      <c r="CC200" s="2">
        <v>1.6660355925785686E-3</v>
      </c>
      <c r="CD200" s="2">
        <v>6.3309352517985612E-2</v>
      </c>
      <c r="CE200" s="2">
        <v>0.10988262021961379</v>
      </c>
      <c r="CF200" s="2">
        <v>1</v>
      </c>
      <c r="CJ200" s="2"/>
      <c r="CL200" s="94" t="s">
        <v>837</v>
      </c>
      <c r="CM200" s="2">
        <v>7.4094104921579237E-2</v>
      </c>
      <c r="CN200" s="2">
        <v>0.31260140616549487</v>
      </c>
      <c r="CO200" s="2">
        <v>0.49107625743645211</v>
      </c>
      <c r="CP200" s="2">
        <v>1.8027762754642149E-3</v>
      </c>
      <c r="CQ200" s="2">
        <v>5.5345231656751398E-2</v>
      </c>
      <c r="CR200" s="2">
        <v>6.5080223544258159E-2</v>
      </c>
      <c r="CS200" s="2">
        <v>1</v>
      </c>
      <c r="CZ200" s="94" t="s">
        <v>837</v>
      </c>
      <c r="DA200" s="2">
        <v>0.17780429594272076</v>
      </c>
      <c r="DB200" s="2">
        <v>0.28094101602454824</v>
      </c>
      <c r="DC200" s="2">
        <v>0.46999659052165021</v>
      </c>
      <c r="DD200" s="2">
        <v>7.1258097511080809E-2</v>
      </c>
      <c r="DE200" s="2">
        <v>1</v>
      </c>
      <c r="DF200" s="2"/>
      <c r="DG200" s="94" t="s">
        <v>837</v>
      </c>
      <c r="DH200" s="2">
        <v>7.9404945904173102E-2</v>
      </c>
      <c r="DI200" s="2">
        <v>0.33500772797527045</v>
      </c>
      <c r="DJ200" s="2">
        <v>0.52627511591962906</v>
      </c>
      <c r="DK200" s="2">
        <v>5.9312210200927355E-2</v>
      </c>
      <c r="DL200" s="2">
        <v>1</v>
      </c>
    </row>
    <row r="201" spans="46:116">
      <c r="BY201" s="94" t="s">
        <v>892</v>
      </c>
      <c r="BZ201" s="2">
        <v>0.20620927558451513</v>
      </c>
      <c r="CA201" s="2">
        <v>0.23878880797240323</v>
      </c>
      <c r="CB201" s="2">
        <v>0.41126868532004601</v>
      </c>
      <c r="CC201" s="2">
        <v>0</v>
      </c>
      <c r="CD201" s="2">
        <v>0</v>
      </c>
      <c r="CE201" s="2">
        <v>0.14373323112303565</v>
      </c>
      <c r="CF201" s="2">
        <v>1</v>
      </c>
      <c r="CJ201" s="2"/>
      <c r="CL201" s="94" t="s">
        <v>892</v>
      </c>
      <c r="CM201" s="2">
        <v>0.17058428475486903</v>
      </c>
      <c r="CN201" s="2">
        <v>0.27803895231699127</v>
      </c>
      <c r="CO201" s="2">
        <v>0.45130960376091339</v>
      </c>
      <c r="CP201" s="2">
        <v>0</v>
      </c>
      <c r="CQ201" s="2">
        <v>0</v>
      </c>
      <c r="CR201" s="2">
        <v>0.10006715916722633</v>
      </c>
      <c r="CS201" s="2">
        <v>1</v>
      </c>
      <c r="CZ201" s="94" t="s">
        <v>892</v>
      </c>
      <c r="DA201" s="2">
        <v>0.24082363473589974</v>
      </c>
      <c r="DB201" s="2">
        <v>0.27887197851387646</v>
      </c>
      <c r="DC201" s="2">
        <v>0.4803043867502238</v>
      </c>
      <c r="DD201" s="2">
        <v>0</v>
      </c>
      <c r="DE201" s="2">
        <v>1</v>
      </c>
      <c r="DF201" s="2"/>
      <c r="DG201" s="94" t="s">
        <v>892</v>
      </c>
      <c r="DH201" s="2">
        <v>0.18955223880597014</v>
      </c>
      <c r="DI201" s="2">
        <v>0.30895522388059704</v>
      </c>
      <c r="DJ201" s="2">
        <v>0.5014925373134328</v>
      </c>
      <c r="DK201" s="2">
        <v>0</v>
      </c>
      <c r="DL201" s="2">
        <v>1</v>
      </c>
    </row>
    <row r="202" spans="46:116">
      <c r="BY202" s="94" t="s">
        <v>862</v>
      </c>
      <c r="BZ202" s="2">
        <v>8.778346744696415E-2</v>
      </c>
      <c r="CA202" s="2">
        <v>0.26591075347476223</v>
      </c>
      <c r="CB202" s="2">
        <v>0.51060716898317482</v>
      </c>
      <c r="CC202" s="2">
        <v>1.1704462326261888E-2</v>
      </c>
      <c r="CD202" s="2">
        <v>1.3899049012435992E-2</v>
      </c>
      <c r="CE202" s="2">
        <v>0.11009509875640087</v>
      </c>
      <c r="CF202" s="2">
        <v>1</v>
      </c>
      <c r="CJ202" s="2"/>
      <c r="CL202" s="94" t="s">
        <v>862</v>
      </c>
      <c r="CM202" s="2">
        <v>8.0437580437580439E-2</v>
      </c>
      <c r="CN202" s="2">
        <v>0.28700128700128702</v>
      </c>
      <c r="CO202" s="2">
        <v>0.52509652509652505</v>
      </c>
      <c r="CP202" s="2">
        <v>8.3655083655083656E-3</v>
      </c>
      <c r="CQ202" s="2">
        <v>7.0785070785070788E-3</v>
      </c>
      <c r="CR202" s="2">
        <v>9.2020592020592026E-2</v>
      </c>
      <c r="CS202" s="2">
        <v>1</v>
      </c>
      <c r="CZ202" s="94" t="s">
        <v>862</v>
      </c>
      <c r="DA202" s="2">
        <v>9.9958350687213662E-2</v>
      </c>
      <c r="DB202" s="2">
        <v>0.30279050395668472</v>
      </c>
      <c r="DC202" s="2">
        <v>0.58142440649729277</v>
      </c>
      <c r="DD202" s="2">
        <v>1.582673885880883E-2</v>
      </c>
      <c r="DE202" s="2">
        <v>1</v>
      </c>
      <c r="DF202" s="2"/>
      <c r="DG202" s="94" t="s">
        <v>862</v>
      </c>
      <c r="DH202" s="2">
        <v>8.9413447782546493E-2</v>
      </c>
      <c r="DI202" s="2">
        <v>0.31902718168812588</v>
      </c>
      <c r="DJ202" s="2">
        <v>0.58369098712446355</v>
      </c>
      <c r="DK202" s="2">
        <v>7.8683834048640915E-3</v>
      </c>
      <c r="DL202" s="2">
        <v>1</v>
      </c>
    </row>
    <row r="203" spans="46:116">
      <c r="BY203" s="94" t="s">
        <v>893</v>
      </c>
      <c r="BZ203" s="2">
        <v>8.778346744696415E-2</v>
      </c>
      <c r="CA203" s="2">
        <v>0.26591075347476223</v>
      </c>
      <c r="CB203" s="2">
        <v>0.51060716898317482</v>
      </c>
      <c r="CC203" s="2">
        <v>1.1704462326261888E-2</v>
      </c>
      <c r="CD203" s="2">
        <v>1.3899049012435992E-2</v>
      </c>
      <c r="CE203" s="2">
        <v>0.11009509875640087</v>
      </c>
      <c r="CF203" s="2">
        <v>1</v>
      </c>
      <c r="CJ203" s="2"/>
      <c r="CL203" s="94" t="s">
        <v>893</v>
      </c>
      <c r="CM203" s="2">
        <v>8.0437580437580439E-2</v>
      </c>
      <c r="CN203" s="2">
        <v>0.28700128700128702</v>
      </c>
      <c r="CO203" s="2">
        <v>0.52509652509652505</v>
      </c>
      <c r="CP203" s="2">
        <v>8.3655083655083656E-3</v>
      </c>
      <c r="CQ203" s="2">
        <v>7.0785070785070788E-3</v>
      </c>
      <c r="CR203" s="2">
        <v>9.2020592020592026E-2</v>
      </c>
      <c r="CS203" s="2">
        <v>1</v>
      </c>
      <c r="CZ203" s="94" t="s">
        <v>893</v>
      </c>
      <c r="DA203" s="2">
        <v>9.9958350687213662E-2</v>
      </c>
      <c r="DB203" s="2">
        <v>0.30279050395668472</v>
      </c>
      <c r="DC203" s="2">
        <v>0.58142440649729277</v>
      </c>
      <c r="DD203" s="2">
        <v>1.582673885880883E-2</v>
      </c>
      <c r="DE203" s="2">
        <v>1</v>
      </c>
      <c r="DF203" s="2"/>
      <c r="DG203" s="94" t="s">
        <v>893</v>
      </c>
      <c r="DH203" s="2">
        <v>8.9413447782546493E-2</v>
      </c>
      <c r="DI203" s="2">
        <v>0.31902718168812588</v>
      </c>
      <c r="DJ203" s="2">
        <v>0.58369098712446355</v>
      </c>
      <c r="DK203" s="2">
        <v>7.8683834048640915E-3</v>
      </c>
      <c r="DL203" s="2">
        <v>1</v>
      </c>
    </row>
    <row r="204" spans="46:116">
      <c r="BY204" s="94" t="s">
        <v>894</v>
      </c>
      <c r="BZ204" s="2">
        <v>0.25265017667844525</v>
      </c>
      <c r="CA204" s="2">
        <v>0.29034157832744406</v>
      </c>
      <c r="CB204" s="2">
        <v>0.43109540636042404</v>
      </c>
      <c r="CC204" s="2">
        <v>1.1778563015312131E-3</v>
      </c>
      <c r="CD204" s="2">
        <v>2.4734982332155476E-2</v>
      </c>
      <c r="CE204" s="2">
        <v>0</v>
      </c>
      <c r="CF204" s="2">
        <v>1</v>
      </c>
      <c r="CJ204" s="2"/>
      <c r="CL204" s="94" t="s">
        <v>894</v>
      </c>
      <c r="CM204" s="2">
        <v>0.13134657836644592</v>
      </c>
      <c r="CN204" s="2">
        <v>0.52097130242825607</v>
      </c>
      <c r="CO204" s="2">
        <v>0.32671081677704195</v>
      </c>
      <c r="CP204" s="2">
        <v>0</v>
      </c>
      <c r="CQ204" s="2">
        <v>2.097130242825607E-2</v>
      </c>
      <c r="CR204" s="2">
        <v>0</v>
      </c>
      <c r="CS204" s="2">
        <v>1</v>
      </c>
      <c r="CZ204" s="94" t="s">
        <v>894</v>
      </c>
      <c r="DA204" s="2">
        <v>0.25294811320754718</v>
      </c>
      <c r="DB204" s="2">
        <v>0.29068396226415094</v>
      </c>
      <c r="DC204" s="2">
        <v>0.43160377358490565</v>
      </c>
      <c r="DD204" s="2">
        <v>2.4764150943396228E-2</v>
      </c>
      <c r="DE204" s="2">
        <v>1</v>
      </c>
      <c r="DF204" s="2"/>
      <c r="DG204" s="94" t="s">
        <v>894</v>
      </c>
      <c r="DH204" s="2">
        <v>0.13134657836644592</v>
      </c>
      <c r="DI204" s="2">
        <v>0.52097130242825607</v>
      </c>
      <c r="DJ204" s="2">
        <v>0.32671081677704195</v>
      </c>
      <c r="DK204" s="2">
        <v>2.097130242825607E-2</v>
      </c>
      <c r="DL204" s="2">
        <v>1</v>
      </c>
    </row>
    <row r="205" spans="46:116">
      <c r="BY205" s="94" t="s">
        <v>895</v>
      </c>
      <c r="BZ205" s="2">
        <v>0.26285714285714284</v>
      </c>
      <c r="CA205" s="2">
        <v>0.23764705882352941</v>
      </c>
      <c r="CB205" s="2">
        <v>0.3831932773109244</v>
      </c>
      <c r="CC205" s="2">
        <v>4.3697478991596636E-3</v>
      </c>
      <c r="CD205" s="2">
        <v>4.6386554621848743E-2</v>
      </c>
      <c r="CE205" s="2">
        <v>6.5546218487394961E-2</v>
      </c>
      <c r="CF205" s="2">
        <v>1</v>
      </c>
      <c r="CJ205" s="2"/>
      <c r="CL205" s="94" t="s">
        <v>895</v>
      </c>
      <c r="CM205" s="2">
        <v>0.16500877706260972</v>
      </c>
      <c r="CN205" s="2">
        <v>0.27150380339379754</v>
      </c>
      <c r="CO205" s="2">
        <v>0.39438267992978349</v>
      </c>
      <c r="CP205" s="2">
        <v>2.9256875365710941E-3</v>
      </c>
      <c r="CQ205" s="2">
        <v>4.1544763019309539E-2</v>
      </c>
      <c r="CR205" s="2">
        <v>0.12463428905792862</v>
      </c>
      <c r="CS205" s="2">
        <v>1</v>
      </c>
      <c r="CZ205" s="94" t="s">
        <v>895</v>
      </c>
      <c r="DA205" s="2">
        <v>0.28261655222262377</v>
      </c>
      <c r="DB205" s="2">
        <v>0.25551138417058183</v>
      </c>
      <c r="DC205" s="2">
        <v>0.41199855439103722</v>
      </c>
      <c r="DD205" s="2">
        <v>4.9873509215757138E-2</v>
      </c>
      <c r="DE205" s="2">
        <v>1</v>
      </c>
      <c r="DF205" s="2"/>
      <c r="DG205" s="94" t="s">
        <v>895</v>
      </c>
      <c r="DH205" s="2">
        <v>0.1891348088531187</v>
      </c>
      <c r="DI205" s="2">
        <v>0.31120053655264923</v>
      </c>
      <c r="DJ205" s="2">
        <v>0.45204560697518442</v>
      </c>
      <c r="DK205" s="2">
        <v>4.7619047619047616E-2</v>
      </c>
      <c r="DL205" s="2">
        <v>1</v>
      </c>
    </row>
    <row r="206" spans="46:116">
      <c r="BY206" s="94" t="s">
        <v>864</v>
      </c>
      <c r="BZ206" s="2">
        <v>0.23573059360730594</v>
      </c>
      <c r="CA206" s="2">
        <v>0.20947488584474885</v>
      </c>
      <c r="CB206" s="2">
        <v>0.38470319634703198</v>
      </c>
      <c r="CC206" s="2">
        <v>1.1415525114155251E-3</v>
      </c>
      <c r="CD206" s="2">
        <v>6.8493150684931503E-3</v>
      </c>
      <c r="CE206" s="2">
        <v>0.16210045662100456</v>
      </c>
      <c r="CF206" s="2">
        <v>1</v>
      </c>
      <c r="CJ206" s="2"/>
      <c r="CL206" s="94" t="s">
        <v>864</v>
      </c>
      <c r="CM206" s="2">
        <v>0.12197659297789337</v>
      </c>
      <c r="CN206" s="2">
        <v>0.30221066319895967</v>
      </c>
      <c r="CO206" s="2">
        <v>0.46684005201560469</v>
      </c>
      <c r="CP206" s="2">
        <v>7.8023407022106636E-4</v>
      </c>
      <c r="CQ206" s="2">
        <v>2.8608582574772431E-3</v>
      </c>
      <c r="CR206" s="2">
        <v>0.10533159947984395</v>
      </c>
      <c r="CS206" s="2">
        <v>1</v>
      </c>
      <c r="CZ206" s="94" t="s">
        <v>864</v>
      </c>
      <c r="DA206" s="2">
        <v>0.28171896316507505</v>
      </c>
      <c r="DB206" s="2">
        <v>0.25034106412005458</v>
      </c>
      <c r="DC206" s="2">
        <v>0.45975443383356068</v>
      </c>
      <c r="DD206" s="2">
        <v>8.1855388813096858E-3</v>
      </c>
      <c r="DE206" s="2">
        <v>1</v>
      </c>
      <c r="DF206" s="2"/>
      <c r="DG206" s="94" t="s">
        <v>864</v>
      </c>
      <c r="DH206" s="2">
        <v>0.13645621181262729</v>
      </c>
      <c r="DI206" s="2">
        <v>0.3380855397148676</v>
      </c>
      <c r="DJ206" s="2">
        <v>0.52225778295024727</v>
      </c>
      <c r="DK206" s="2">
        <v>3.200465522257783E-3</v>
      </c>
      <c r="DL206" s="2">
        <v>1</v>
      </c>
    </row>
    <row r="207" spans="46:116">
      <c r="BY207" s="94" t="s">
        <v>896</v>
      </c>
      <c r="BZ207" s="2">
        <v>0.27085630282984197</v>
      </c>
      <c r="CA207" s="2">
        <v>0.20286659316427783</v>
      </c>
      <c r="CB207" s="2">
        <v>0.35685409775817711</v>
      </c>
      <c r="CC207" s="2">
        <v>0</v>
      </c>
      <c r="CD207" s="2">
        <v>0</v>
      </c>
      <c r="CE207" s="2">
        <v>0.16942300624770304</v>
      </c>
      <c r="CF207" s="2">
        <v>1</v>
      </c>
      <c r="CJ207" s="2"/>
      <c r="CL207" s="94" t="s">
        <v>896</v>
      </c>
      <c r="CM207" s="2">
        <v>0.10914454277286136</v>
      </c>
      <c r="CN207" s="2">
        <v>0.34021632251720746</v>
      </c>
      <c r="CO207" s="2">
        <v>0.46509341199606685</v>
      </c>
      <c r="CP207" s="2">
        <v>0</v>
      </c>
      <c r="CQ207" s="2">
        <v>0</v>
      </c>
      <c r="CR207" s="2">
        <v>8.5545722713864306E-2</v>
      </c>
      <c r="CS207" s="2">
        <v>1</v>
      </c>
      <c r="CZ207" s="94" t="s">
        <v>896</v>
      </c>
      <c r="DA207" s="2">
        <v>0.32610619469026547</v>
      </c>
      <c r="DB207" s="2">
        <v>0.24424778761061947</v>
      </c>
      <c r="DC207" s="2">
        <v>0.42964601769911503</v>
      </c>
      <c r="DD207" s="2">
        <v>0</v>
      </c>
      <c r="DE207" s="2">
        <v>1</v>
      </c>
      <c r="DF207" s="2"/>
      <c r="DG207" s="94" t="s">
        <v>896</v>
      </c>
      <c r="DH207" s="2">
        <v>0.11935483870967742</v>
      </c>
      <c r="DI207" s="2">
        <v>0.3720430107526882</v>
      </c>
      <c r="DJ207" s="2">
        <v>0.50860215053763436</v>
      </c>
      <c r="DK207" s="2">
        <v>0</v>
      </c>
      <c r="DL207" s="2">
        <v>1</v>
      </c>
    </row>
    <row r="208" spans="46:116">
      <c r="BY208" s="94" t="s">
        <v>897</v>
      </c>
      <c r="BZ208" s="2">
        <v>0.23932426091037071</v>
      </c>
      <c r="CA208" s="2">
        <v>0.20929141248240263</v>
      </c>
      <c r="CB208" s="2">
        <v>0.39629282027217266</v>
      </c>
      <c r="CC208" s="2">
        <v>0</v>
      </c>
      <c r="CD208" s="2">
        <v>0</v>
      </c>
      <c r="CE208" s="2">
        <v>0.15509150633505397</v>
      </c>
      <c r="CF208" s="2">
        <v>1</v>
      </c>
      <c r="CJ208" s="2"/>
      <c r="CL208" s="94" t="s">
        <v>897</v>
      </c>
      <c r="CM208" s="2">
        <v>0.13320647002854424</v>
      </c>
      <c r="CN208" s="2">
        <v>0.28591817316841106</v>
      </c>
      <c r="CO208" s="2">
        <v>0.47098001902949571</v>
      </c>
      <c r="CP208" s="2">
        <v>0</v>
      </c>
      <c r="CQ208" s="2">
        <v>0</v>
      </c>
      <c r="CR208" s="2">
        <v>0.109895337773549</v>
      </c>
      <c r="CS208" s="2">
        <v>1</v>
      </c>
      <c r="CZ208" s="94" t="s">
        <v>897</v>
      </c>
      <c r="DA208" s="2">
        <v>0.28325465148569839</v>
      </c>
      <c r="DB208" s="2">
        <v>0.24770896973063039</v>
      </c>
      <c r="DC208" s="2">
        <v>0.46903637878367122</v>
      </c>
      <c r="DD208" s="2">
        <v>0</v>
      </c>
      <c r="DE208" s="2">
        <v>1</v>
      </c>
      <c r="DF208" s="2"/>
      <c r="DG208" s="94" t="s">
        <v>897</v>
      </c>
      <c r="DH208" s="2">
        <v>0.14965259219668625</v>
      </c>
      <c r="DI208" s="2">
        <v>0.32121859967931587</v>
      </c>
      <c r="DJ208" s="2">
        <v>0.52912880812399787</v>
      </c>
      <c r="DK208" s="2">
        <v>0</v>
      </c>
      <c r="DL208" s="2">
        <v>1</v>
      </c>
    </row>
    <row r="209" spans="77:116">
      <c r="BY209" s="94" t="s">
        <v>866</v>
      </c>
      <c r="BZ209" s="2">
        <v>0.12941176470588237</v>
      </c>
      <c r="CA209" s="2">
        <v>0.21908496732026145</v>
      </c>
      <c r="CB209" s="2">
        <v>0.46562091503267972</v>
      </c>
      <c r="CC209" s="2">
        <v>4.9673202614379085E-3</v>
      </c>
      <c r="CD209" s="2">
        <v>4.0784313725490198E-2</v>
      </c>
      <c r="CE209" s="2">
        <v>0.14013071895424836</v>
      </c>
      <c r="CF209" s="2">
        <v>1</v>
      </c>
      <c r="CJ209" s="2"/>
      <c r="CL209" s="94" t="s">
        <v>866</v>
      </c>
      <c r="CM209" s="2">
        <v>8.4878744650499285E-2</v>
      </c>
      <c r="CN209" s="2">
        <v>0.27175463623395152</v>
      </c>
      <c r="CO209" s="2">
        <v>0.51783166904422251</v>
      </c>
      <c r="CP209" s="2">
        <v>4.2796005706134095E-3</v>
      </c>
      <c r="CQ209" s="2">
        <v>1.7118402282453638E-2</v>
      </c>
      <c r="CR209" s="2">
        <v>0.10413694721825963</v>
      </c>
      <c r="CS209" s="2">
        <v>1</v>
      </c>
      <c r="CZ209" s="94" t="s">
        <v>866</v>
      </c>
      <c r="DA209" s="2">
        <v>0.15137614678899083</v>
      </c>
      <c r="DB209" s="2">
        <v>0.25626911314984707</v>
      </c>
      <c r="DC209" s="2">
        <v>0.54464831804281344</v>
      </c>
      <c r="DD209" s="2">
        <v>4.7706422018348627E-2</v>
      </c>
      <c r="DE209" s="2">
        <v>1</v>
      </c>
      <c r="DF209" s="2"/>
      <c r="DG209" s="94" t="s">
        <v>866</v>
      </c>
      <c r="DH209" s="2">
        <v>9.5200000000000007E-2</v>
      </c>
      <c r="DI209" s="2">
        <v>0.30480000000000002</v>
      </c>
      <c r="DJ209" s="2">
        <v>0.58079999999999998</v>
      </c>
      <c r="DK209" s="2">
        <v>1.9199999999999998E-2</v>
      </c>
      <c r="DL209" s="2">
        <v>1</v>
      </c>
    </row>
    <row r="210" spans="77:116">
      <c r="BY210" s="94" t="s">
        <v>867</v>
      </c>
      <c r="BZ210" s="2">
        <v>0.11371308016877638</v>
      </c>
      <c r="CA210" s="2">
        <v>0.23101265822784811</v>
      </c>
      <c r="CB210" s="2">
        <v>0.38417721518987341</v>
      </c>
      <c r="CC210" s="2">
        <v>8.8607594936708865E-3</v>
      </c>
      <c r="CD210" s="2">
        <v>0</v>
      </c>
      <c r="CE210" s="2">
        <v>0.2622362869198312</v>
      </c>
      <c r="CF210" s="2">
        <v>1</v>
      </c>
      <c r="CJ210" s="2"/>
      <c r="CL210" s="94" t="s">
        <v>867</v>
      </c>
      <c r="CM210" s="2">
        <v>0.15851272015655576</v>
      </c>
      <c r="CN210" s="2">
        <v>0.2553816046966732</v>
      </c>
      <c r="CO210" s="2">
        <v>0.39236790606653621</v>
      </c>
      <c r="CP210" s="2">
        <v>1.7612524461839529E-2</v>
      </c>
      <c r="CQ210" s="2">
        <v>0</v>
      </c>
      <c r="CR210" s="2">
        <v>0.17612524461839529</v>
      </c>
      <c r="CS210" s="2">
        <v>1</v>
      </c>
      <c r="CZ210" s="94" t="s">
        <v>867</v>
      </c>
      <c r="DA210" s="2">
        <v>0.15600578871201157</v>
      </c>
      <c r="DB210" s="2">
        <v>0.31693198263386396</v>
      </c>
      <c r="DC210" s="2">
        <v>0.52706222865412444</v>
      </c>
      <c r="DD210" s="2">
        <v>0</v>
      </c>
      <c r="DE210" s="2">
        <v>1</v>
      </c>
      <c r="DF210" s="2"/>
      <c r="DG210" s="94" t="s">
        <v>867</v>
      </c>
      <c r="DH210" s="2">
        <v>0.19660194174757281</v>
      </c>
      <c r="DI210" s="2">
        <v>0.31674757281553401</v>
      </c>
      <c r="DJ210" s="2">
        <v>0.48665048543689321</v>
      </c>
      <c r="DK210" s="2">
        <v>0</v>
      </c>
      <c r="DL210" s="2">
        <v>1</v>
      </c>
    </row>
    <row r="211" spans="77:116">
      <c r="BY211" s="94" t="s">
        <v>869</v>
      </c>
      <c r="BZ211" s="2">
        <v>0.22089653996931993</v>
      </c>
      <c r="CA211" s="2">
        <v>0.17402420317027442</v>
      </c>
      <c r="CB211" s="2">
        <v>0.35605931481165842</v>
      </c>
      <c r="CC211" s="2">
        <v>0</v>
      </c>
      <c r="CD211" s="2">
        <v>0</v>
      </c>
      <c r="CE211" s="2">
        <v>0.24901994204874722</v>
      </c>
      <c r="CF211" s="2">
        <v>1</v>
      </c>
      <c r="CJ211" s="2"/>
      <c r="CL211" s="94" t="s">
        <v>869</v>
      </c>
      <c r="CM211" s="2">
        <v>0.19344262295081968</v>
      </c>
      <c r="CN211" s="2">
        <v>0.22185792349726777</v>
      </c>
      <c r="CO211" s="2">
        <v>0.38324225865209471</v>
      </c>
      <c r="CP211" s="2">
        <v>0</v>
      </c>
      <c r="CQ211" s="2">
        <v>0</v>
      </c>
      <c r="CR211" s="2">
        <v>0.20145719489981784</v>
      </c>
      <c r="CS211" s="2">
        <v>1</v>
      </c>
      <c r="CZ211" s="94" t="s">
        <v>869</v>
      </c>
      <c r="DA211" s="2">
        <v>0.2941443486155243</v>
      </c>
      <c r="DB211" s="2">
        <v>0.23172945982750795</v>
      </c>
      <c r="DC211" s="2">
        <v>0.47412619155696778</v>
      </c>
      <c r="DD211" s="2">
        <v>0</v>
      </c>
      <c r="DE211" s="2">
        <v>1</v>
      </c>
      <c r="DF211" s="2"/>
      <c r="DG211" s="94" t="s">
        <v>869</v>
      </c>
      <c r="DH211" s="2">
        <v>0.24224452554744524</v>
      </c>
      <c r="DI211" s="2">
        <v>0.27782846715328469</v>
      </c>
      <c r="DJ211" s="2">
        <v>0.47992700729927007</v>
      </c>
      <c r="DK211" s="2">
        <v>0</v>
      </c>
      <c r="DL211" s="2">
        <v>1</v>
      </c>
    </row>
    <row r="212" spans="77:116">
      <c r="BY212" s="94" t="s">
        <v>871</v>
      </c>
      <c r="BZ212" s="2">
        <v>0.17200272479564033</v>
      </c>
      <c r="CA212" s="2">
        <v>0.22275204359673023</v>
      </c>
      <c r="CB212" s="2">
        <v>0.41578678474114439</v>
      </c>
      <c r="CC212" s="2">
        <v>9.5367847411444145E-3</v>
      </c>
      <c r="CD212" s="2">
        <v>2.3075613079019074E-2</v>
      </c>
      <c r="CE212" s="2">
        <v>0.15684604904632152</v>
      </c>
      <c r="CF212" s="2">
        <v>1</v>
      </c>
      <c r="CJ212" s="2"/>
      <c r="CL212" s="94" t="s">
        <v>871</v>
      </c>
      <c r="CM212" s="2">
        <v>9.0866437284954651E-2</v>
      </c>
      <c r="CN212" s="2">
        <v>0.32389740381607757</v>
      </c>
      <c r="CO212" s="2">
        <v>0.46011886143259306</v>
      </c>
      <c r="CP212" s="2">
        <v>1.9080387863622147E-2</v>
      </c>
      <c r="CQ212" s="2">
        <v>1.0165780419142947E-2</v>
      </c>
      <c r="CR212" s="2">
        <v>9.5871129183609641E-2</v>
      </c>
      <c r="CS212" s="2">
        <v>1</v>
      </c>
      <c r="CZ212" s="94" t="s">
        <v>871</v>
      </c>
      <c r="DA212" s="2">
        <v>0.20633299284984677</v>
      </c>
      <c r="DB212" s="2">
        <v>0.26721144024514809</v>
      </c>
      <c r="DC212" s="2">
        <v>0.49877425944841675</v>
      </c>
      <c r="DD212" s="2">
        <v>2.7681307456588356E-2</v>
      </c>
      <c r="DE212" s="2">
        <v>1</v>
      </c>
      <c r="DF212" s="2"/>
      <c r="DG212" s="94" t="s">
        <v>871</v>
      </c>
      <c r="DH212" s="2">
        <v>0.10266831595688285</v>
      </c>
      <c r="DI212" s="2">
        <v>0.36596571832479236</v>
      </c>
      <c r="DJ212" s="2">
        <v>0.51987983742710731</v>
      </c>
      <c r="DK212" s="2">
        <v>1.1486128291217529E-2</v>
      </c>
      <c r="DL212" s="2">
        <v>1</v>
      </c>
    </row>
    <row r="213" spans="77:116">
      <c r="BY213" s="94" t="s">
        <v>873</v>
      </c>
      <c r="BZ213" s="2">
        <v>0.10787172011661808</v>
      </c>
      <c r="CA213" s="2">
        <v>0.17269765048876692</v>
      </c>
      <c r="CB213" s="2">
        <v>0.30577945463899847</v>
      </c>
      <c r="CC213" s="2">
        <v>1.2347796261361687E-2</v>
      </c>
      <c r="CD213" s="2">
        <v>7.3743783227576748E-3</v>
      </c>
      <c r="CE213" s="2">
        <v>0.39392900017149718</v>
      </c>
      <c r="CF213" s="2">
        <v>1</v>
      </c>
      <c r="CJ213" s="2"/>
      <c r="CL213" s="94" t="s">
        <v>873</v>
      </c>
      <c r="CM213" s="2">
        <v>0.18112312153967836</v>
      </c>
      <c r="CN213" s="2">
        <v>0.20089638808331137</v>
      </c>
      <c r="CO213" s="2">
        <v>0.3419456894278935</v>
      </c>
      <c r="CP213" s="2">
        <v>1.2654890587925125E-2</v>
      </c>
      <c r="CQ213" s="2">
        <v>2.3727919852359609E-3</v>
      </c>
      <c r="CR213" s="2">
        <v>0.26100711837595569</v>
      </c>
      <c r="CS213" s="2">
        <v>1</v>
      </c>
      <c r="CZ213" s="94" t="s">
        <v>873</v>
      </c>
      <c r="DA213" s="2">
        <v>0.18168688619295206</v>
      </c>
      <c r="DB213" s="2">
        <v>0.29087232813402658</v>
      </c>
      <c r="DC213" s="2">
        <v>0.51502021952628541</v>
      </c>
      <c r="DD213" s="2">
        <v>1.2420566146735991E-2</v>
      </c>
      <c r="DE213" s="2">
        <v>1</v>
      </c>
      <c r="DF213" s="2"/>
      <c r="DG213" s="94" t="s">
        <v>873</v>
      </c>
      <c r="DH213" s="2">
        <v>0.24936479128856626</v>
      </c>
      <c r="DI213" s="2">
        <v>0.27658802177858438</v>
      </c>
      <c r="DJ213" s="2">
        <v>0.47078039927404719</v>
      </c>
      <c r="DK213" s="2">
        <v>3.2667876588021779E-3</v>
      </c>
      <c r="DL213" s="2">
        <v>1</v>
      </c>
    </row>
    <row r="214" spans="77:116">
      <c r="BY214" s="94" t="s">
        <v>898</v>
      </c>
      <c r="BZ214" s="2">
        <v>0.1140927003190092</v>
      </c>
      <c r="CA214" s="2">
        <v>0.16945017826984424</v>
      </c>
      <c r="CB214" s="2">
        <v>0.29348845937324075</v>
      </c>
      <c r="CC214" s="2">
        <v>5.8172264965284295E-3</v>
      </c>
      <c r="CD214" s="2">
        <v>1.5012197410395947E-3</v>
      </c>
      <c r="CE214" s="2">
        <v>0.41565021580033779</v>
      </c>
      <c r="CF214" s="2">
        <v>1</v>
      </c>
      <c r="CJ214" s="2"/>
      <c r="CL214" s="94" t="s">
        <v>898</v>
      </c>
      <c r="CM214" s="2">
        <v>0.19227392449517119</v>
      </c>
      <c r="CN214" s="2">
        <v>0.19695639449809774</v>
      </c>
      <c r="CO214" s="2">
        <v>0.32748024582967517</v>
      </c>
      <c r="CP214" s="2">
        <v>6.145741878841089E-3</v>
      </c>
      <c r="CQ214" s="2">
        <v>5.8530875036581797E-4</v>
      </c>
      <c r="CR214" s="2">
        <v>0.27655838454784898</v>
      </c>
      <c r="CS214" s="2">
        <v>1</v>
      </c>
      <c r="CZ214" s="94" t="s">
        <v>898</v>
      </c>
      <c r="DA214" s="2">
        <v>0.19721050924424263</v>
      </c>
      <c r="DB214" s="2">
        <v>0.29289652935452481</v>
      </c>
      <c r="DC214" s="2">
        <v>0.50729808627959783</v>
      </c>
      <c r="DD214" s="2">
        <v>2.5948751216347712E-3</v>
      </c>
      <c r="DE214" s="2">
        <v>1</v>
      </c>
      <c r="DF214" s="2"/>
      <c r="DG214" s="94" t="s">
        <v>898</v>
      </c>
      <c r="DH214" s="2">
        <v>0.26805385556915545</v>
      </c>
      <c r="DI214" s="2">
        <v>0.27458180334557325</v>
      </c>
      <c r="DJ214" s="2">
        <v>0.45654834761321911</v>
      </c>
      <c r="DK214" s="2">
        <v>8.1599347205222358E-4</v>
      </c>
      <c r="DL214" s="2">
        <v>1</v>
      </c>
    </row>
    <row r="215" spans="77:116">
      <c r="BY215" s="81" t="s">
        <v>27</v>
      </c>
      <c r="BZ215" s="2">
        <v>0.17033641171886657</v>
      </c>
      <c r="CA215" s="2">
        <v>0.22040024538656675</v>
      </c>
      <c r="CB215" s="2">
        <v>0.41928771574950674</v>
      </c>
      <c r="CC215" s="2">
        <v>8.215475933878268E-3</v>
      </c>
      <c r="CD215" s="2">
        <v>2.7000812428498003E-2</v>
      </c>
      <c r="CE215" s="2">
        <v>0.15475933878268366</v>
      </c>
      <c r="CF215" s="2">
        <v>1</v>
      </c>
      <c r="CJ215" s="2"/>
      <c r="CL215" s="81" t="s">
        <v>27</v>
      </c>
      <c r="CM215" s="2">
        <v>0.11913407338243939</v>
      </c>
      <c r="CN215" s="2">
        <v>0.2722447003492755</v>
      </c>
      <c r="CO215" s="2">
        <v>0.46294567209599891</v>
      </c>
      <c r="CP215" s="2">
        <v>1.1999861673064287E-2</v>
      </c>
      <c r="CQ215" s="2">
        <v>2.1112148563128954E-2</v>
      </c>
      <c r="CR215" s="2">
        <v>0.11256354393609296</v>
      </c>
      <c r="CS215" s="2">
        <v>1</v>
      </c>
      <c r="CZ215" s="81" t="s">
        <v>27</v>
      </c>
      <c r="DA215" s="2">
        <v>0.20350213436073172</v>
      </c>
      <c r="DB215" s="2">
        <v>0.26331375597967654</v>
      </c>
      <c r="DC215" s="2">
        <v>0.50092604514346273</v>
      </c>
      <c r="DD215" s="2">
        <v>3.2258064516129031E-2</v>
      </c>
      <c r="DE215" s="2">
        <v>1</v>
      </c>
      <c r="DF215" s="2"/>
      <c r="DG215" s="81" t="s">
        <v>27</v>
      </c>
      <c r="DH215" s="2">
        <v>0.13608532490618211</v>
      </c>
      <c r="DI215" s="2">
        <v>0.31098163144380803</v>
      </c>
      <c r="DJ215" s="2">
        <v>0.52881690697215089</v>
      </c>
      <c r="DK215" s="2">
        <v>2.4116136677858977E-2</v>
      </c>
      <c r="DL215" s="2">
        <v>1</v>
      </c>
    </row>
    <row r="216" spans="77:116">
      <c r="BY216" s="94" t="s">
        <v>834</v>
      </c>
      <c r="BZ216" s="2">
        <v>7.2080730418068242E-2</v>
      </c>
      <c r="CA216" s="2">
        <v>0.23113887554060547</v>
      </c>
      <c r="CB216" s="2">
        <v>0.5281114848630466</v>
      </c>
      <c r="CC216" s="2">
        <v>9.6107640557424323E-3</v>
      </c>
      <c r="CD216" s="2">
        <v>0.13022585295530995</v>
      </c>
      <c r="CE216" s="2">
        <v>2.8832292167227293E-2</v>
      </c>
      <c r="CF216" s="2">
        <v>1</v>
      </c>
      <c r="CJ216" s="2"/>
      <c r="CL216" s="94" t="s">
        <v>834</v>
      </c>
      <c r="CM216" s="2">
        <v>6.3E-2</v>
      </c>
      <c r="CN216" s="2">
        <v>0.27400000000000002</v>
      </c>
      <c r="CO216" s="2">
        <v>0.56200000000000006</v>
      </c>
      <c r="CP216" s="2">
        <v>4.0000000000000001E-3</v>
      </c>
      <c r="CQ216" s="2">
        <v>7.4999999999999997E-2</v>
      </c>
      <c r="CR216" s="2">
        <v>2.1999999999999999E-2</v>
      </c>
      <c r="CS216" s="2">
        <v>1</v>
      </c>
      <c r="CZ216" s="94" t="s">
        <v>834</v>
      </c>
      <c r="DA216" s="2">
        <v>7.4962518740629688E-2</v>
      </c>
      <c r="DB216" s="2">
        <v>0.24037981009495252</v>
      </c>
      <c r="DC216" s="2">
        <v>0.54922538730634685</v>
      </c>
      <c r="DD216" s="2">
        <v>0.13543228385807096</v>
      </c>
      <c r="DE216" s="2">
        <v>1</v>
      </c>
      <c r="DF216" s="2"/>
      <c r="DG216" s="94" t="s">
        <v>834</v>
      </c>
      <c r="DH216" s="2">
        <v>6.4681724845995894E-2</v>
      </c>
      <c r="DI216" s="2">
        <v>0.28131416837782341</v>
      </c>
      <c r="DJ216" s="2">
        <v>0.5770020533880903</v>
      </c>
      <c r="DK216" s="2">
        <v>7.7002053388090352E-2</v>
      </c>
      <c r="DL216" s="2">
        <v>1</v>
      </c>
    </row>
    <row r="217" spans="77:116">
      <c r="BY217" s="94" t="s">
        <v>836</v>
      </c>
      <c r="BZ217" s="2">
        <v>0.22840909090909092</v>
      </c>
      <c r="CA217" s="2">
        <v>0.25795454545454544</v>
      </c>
      <c r="CB217" s="2">
        <v>0.40511363636363634</v>
      </c>
      <c r="CC217" s="2">
        <v>3.4090909090909089E-3</v>
      </c>
      <c r="CD217" s="2">
        <v>9.6590909090909088E-3</v>
      </c>
      <c r="CE217" s="2">
        <v>9.5454545454545459E-2</v>
      </c>
      <c r="CF217" s="2">
        <v>1</v>
      </c>
      <c r="CJ217" s="2"/>
      <c r="CL217" s="94" t="s">
        <v>836</v>
      </c>
      <c r="CM217" s="2">
        <v>3.0973451327433628E-2</v>
      </c>
      <c r="CN217" s="2">
        <v>0.45796460176991149</v>
      </c>
      <c r="CO217" s="2">
        <v>0.31526548672566373</v>
      </c>
      <c r="CP217" s="2">
        <v>0.11393805309734513</v>
      </c>
      <c r="CQ217" s="2">
        <v>7.1902654867256638E-2</v>
      </c>
      <c r="CR217" s="2">
        <v>9.9557522123893804E-3</v>
      </c>
      <c r="CS217" s="2">
        <v>1</v>
      </c>
      <c r="CZ217" s="94" t="s">
        <v>836</v>
      </c>
      <c r="DA217" s="2">
        <v>0.25346784363177804</v>
      </c>
      <c r="DB217" s="2">
        <v>0.28625472887767972</v>
      </c>
      <c r="DC217" s="2">
        <v>0.44955863808322827</v>
      </c>
      <c r="DD217" s="2">
        <v>1.0718789407313998E-2</v>
      </c>
      <c r="DE217" s="2">
        <v>1</v>
      </c>
      <c r="DF217" s="2"/>
      <c r="DG217" s="94" t="s">
        <v>836</v>
      </c>
      <c r="DH217" s="2">
        <v>3.5353535353535352E-2</v>
      </c>
      <c r="DI217" s="2">
        <v>0.52272727272727271</v>
      </c>
      <c r="DJ217" s="2">
        <v>0.35984848484848486</v>
      </c>
      <c r="DK217" s="2">
        <v>8.2070707070707072E-2</v>
      </c>
      <c r="DL217" s="2">
        <v>1</v>
      </c>
    </row>
    <row r="218" spans="77:116">
      <c r="BY218" s="94" t="s">
        <v>838</v>
      </c>
      <c r="BZ218" s="2">
        <v>1.1904761904761904E-2</v>
      </c>
      <c r="CA218" s="2">
        <v>0.1984126984126984</v>
      </c>
      <c r="CB218" s="2">
        <v>0.33174603174603173</v>
      </c>
      <c r="CC218" s="2">
        <v>2.6190476190476191E-2</v>
      </c>
      <c r="CD218" s="2">
        <v>5.5555555555555558E-3</v>
      </c>
      <c r="CE218" s="2">
        <v>0.42619047619047618</v>
      </c>
      <c r="CF218" s="2">
        <v>1</v>
      </c>
      <c r="CJ218" s="2"/>
      <c r="CL218" s="94" t="s">
        <v>838</v>
      </c>
      <c r="CM218" s="2">
        <v>1.5739769150052464E-2</v>
      </c>
      <c r="CN218" s="2">
        <v>0.29066107030430222</v>
      </c>
      <c r="CO218" s="2">
        <v>0.56243441762854141</v>
      </c>
      <c r="CP218" s="2">
        <v>4.3022035676810073E-2</v>
      </c>
      <c r="CQ218" s="2">
        <v>1.0493179433368311E-3</v>
      </c>
      <c r="CR218" s="2">
        <v>8.709338929695698E-2</v>
      </c>
      <c r="CS218" s="2">
        <v>1</v>
      </c>
      <c r="CZ218" s="94" t="s">
        <v>838</v>
      </c>
      <c r="DA218" s="2">
        <v>2.1739130434782608E-2</v>
      </c>
      <c r="DB218" s="2">
        <v>0.36231884057971014</v>
      </c>
      <c r="DC218" s="2">
        <v>0.60579710144927534</v>
      </c>
      <c r="DD218" s="2">
        <v>1.0144927536231883E-2</v>
      </c>
      <c r="DE218" s="2">
        <v>1</v>
      </c>
      <c r="DF218" s="2"/>
      <c r="DG218" s="94" t="s">
        <v>838</v>
      </c>
      <c r="DH218" s="2">
        <v>1.8094089264173704E-2</v>
      </c>
      <c r="DI218" s="2">
        <v>0.33413751507840772</v>
      </c>
      <c r="DJ218" s="2">
        <v>0.64656212303980698</v>
      </c>
      <c r="DK218" s="2">
        <v>1.2062726176115801E-3</v>
      </c>
      <c r="DL218" s="2">
        <v>1</v>
      </c>
    </row>
    <row r="219" spans="77:116">
      <c r="BY219" s="94" t="s">
        <v>841</v>
      </c>
      <c r="BZ219" s="2">
        <v>0.12559467174119887</v>
      </c>
      <c r="CA219" s="2">
        <v>0.23882017126546146</v>
      </c>
      <c r="CB219" s="2">
        <v>0.46431969552806851</v>
      </c>
      <c r="CC219" s="2">
        <v>2.8544243577545195E-3</v>
      </c>
      <c r="CD219" s="2">
        <v>1.5857913098636219E-2</v>
      </c>
      <c r="CE219" s="2">
        <v>0.15255312400888044</v>
      </c>
      <c r="CF219" s="2">
        <v>1</v>
      </c>
      <c r="CJ219" s="2"/>
      <c r="CL219" s="94" t="s">
        <v>841</v>
      </c>
      <c r="CM219" s="2">
        <v>7.0897655803316181E-2</v>
      </c>
      <c r="CN219" s="2">
        <v>0.2687249857061178</v>
      </c>
      <c r="CO219" s="2">
        <v>0.47226986849628361</v>
      </c>
      <c r="CP219" s="2">
        <v>5.1457975986277875E-2</v>
      </c>
      <c r="CQ219" s="2">
        <v>1.6580903373356205E-2</v>
      </c>
      <c r="CR219" s="2">
        <v>0.12006861063464837</v>
      </c>
      <c r="CS219" s="2">
        <v>1</v>
      </c>
      <c r="CZ219" s="94" t="s">
        <v>841</v>
      </c>
      <c r="DA219" s="2">
        <v>0.14870446864438602</v>
      </c>
      <c r="DB219" s="2">
        <v>0.28276380022530978</v>
      </c>
      <c r="DC219" s="2">
        <v>0.54975591438227567</v>
      </c>
      <c r="DD219" s="2">
        <v>1.8775816748028539E-2</v>
      </c>
      <c r="DE219" s="2">
        <v>1</v>
      </c>
      <c r="DF219" s="2"/>
      <c r="DG219" s="94" t="s">
        <v>841</v>
      </c>
      <c r="DH219" s="2">
        <v>8.5576259489302961E-2</v>
      </c>
      <c r="DI219" s="2">
        <v>0.32436162870945479</v>
      </c>
      <c r="DJ219" s="2">
        <v>0.57004830917874394</v>
      </c>
      <c r="DK219" s="2">
        <v>2.0013802622498276E-2</v>
      </c>
      <c r="DL219" s="2">
        <v>1</v>
      </c>
    </row>
    <row r="220" spans="77:116">
      <c r="BY220" s="94" t="s">
        <v>843</v>
      </c>
      <c r="BZ220" s="2">
        <v>0.12302215189873418</v>
      </c>
      <c r="CA220" s="2">
        <v>0.20253164556962025</v>
      </c>
      <c r="CB220" s="2">
        <v>0.44659810126582278</v>
      </c>
      <c r="CC220" s="2">
        <v>5.9335443037974687E-3</v>
      </c>
      <c r="CD220" s="2">
        <v>3.0063291139240507E-2</v>
      </c>
      <c r="CE220" s="2">
        <v>0.19185126582278481</v>
      </c>
      <c r="CF220" s="2">
        <v>1</v>
      </c>
      <c r="CJ220" s="2"/>
      <c r="CL220" s="94" t="s">
        <v>843</v>
      </c>
      <c r="CM220" s="2">
        <v>7.3863636363636367E-2</v>
      </c>
      <c r="CN220" s="2">
        <v>0.24368686868686867</v>
      </c>
      <c r="CO220" s="2">
        <v>0.52904040404040409</v>
      </c>
      <c r="CP220" s="2">
        <v>1.2626262626262627E-3</v>
      </c>
      <c r="CQ220" s="2">
        <v>0</v>
      </c>
      <c r="CR220" s="2">
        <v>0.15214646464646464</v>
      </c>
      <c r="CS220" s="2">
        <v>1</v>
      </c>
      <c r="CZ220" s="94" t="s">
        <v>843</v>
      </c>
      <c r="DA220" s="2">
        <v>0.15335305719921105</v>
      </c>
      <c r="DB220" s="2">
        <v>0.25246548323471402</v>
      </c>
      <c r="DC220" s="2">
        <v>0.5567061143984221</v>
      </c>
      <c r="DD220" s="2">
        <v>3.7475345167652857E-2</v>
      </c>
      <c r="DE220" s="2">
        <v>1</v>
      </c>
      <c r="DF220" s="2"/>
      <c r="DG220" s="94" t="s">
        <v>843</v>
      </c>
      <c r="DH220" s="2">
        <v>8.7248322147651006E-2</v>
      </c>
      <c r="DI220" s="2">
        <v>0.28784489187173751</v>
      </c>
      <c r="DJ220" s="2">
        <v>0.62490678598061145</v>
      </c>
      <c r="DK220" s="2">
        <v>0</v>
      </c>
      <c r="DL220" s="2">
        <v>1</v>
      </c>
    </row>
    <row r="221" spans="77:116">
      <c r="BY221" s="94" t="s">
        <v>844</v>
      </c>
      <c r="BZ221" s="2">
        <v>0.14229950319375442</v>
      </c>
      <c r="CA221" s="2">
        <v>0.26366217175301632</v>
      </c>
      <c r="CB221" s="2">
        <v>0.44996451383960256</v>
      </c>
      <c r="CC221" s="2">
        <v>1.4194464158977999E-3</v>
      </c>
      <c r="CD221" s="2">
        <v>1.1000709723207949E-2</v>
      </c>
      <c r="CE221" s="2">
        <v>0.13165365507452093</v>
      </c>
      <c r="CF221" s="2">
        <v>1</v>
      </c>
      <c r="CJ221" s="2"/>
      <c r="CL221" s="94" t="s">
        <v>844</v>
      </c>
      <c r="CM221" s="2">
        <v>8.7999999999999995E-2</v>
      </c>
      <c r="CN221" s="2">
        <v>0.32342857142857145</v>
      </c>
      <c r="CO221" s="2">
        <v>0.46057142857142858</v>
      </c>
      <c r="CP221" s="2">
        <v>0</v>
      </c>
      <c r="CQ221" s="2">
        <v>0</v>
      </c>
      <c r="CR221" s="2">
        <v>0.128</v>
      </c>
      <c r="CS221" s="2">
        <v>1</v>
      </c>
      <c r="CZ221" s="94" t="s">
        <v>844</v>
      </c>
      <c r="DA221" s="2">
        <v>0.16414244781006959</v>
      </c>
      <c r="DB221" s="2">
        <v>0.30413426115431846</v>
      </c>
      <c r="DC221" s="2">
        <v>0.51903397462136713</v>
      </c>
      <c r="DD221" s="2">
        <v>1.2689316414244782E-2</v>
      </c>
      <c r="DE221" s="2">
        <v>1</v>
      </c>
      <c r="DF221" s="2"/>
      <c r="DG221" s="94" t="s">
        <v>844</v>
      </c>
      <c r="DH221" s="2">
        <v>0.10091743119266056</v>
      </c>
      <c r="DI221" s="2">
        <v>0.37090432503276538</v>
      </c>
      <c r="DJ221" s="2">
        <v>0.52817824377457401</v>
      </c>
      <c r="DK221" s="2">
        <v>0</v>
      </c>
      <c r="DL221" s="2">
        <v>1</v>
      </c>
    </row>
    <row r="222" spans="77:116">
      <c r="BY222" s="94" t="s">
        <v>846</v>
      </c>
      <c r="BZ222" s="2">
        <v>0.15816040381379698</v>
      </c>
      <c r="CA222" s="2">
        <v>0.28603477285473922</v>
      </c>
      <c r="CB222" s="2">
        <v>0.4716769489624229</v>
      </c>
      <c r="CC222" s="2">
        <v>7.8519349411104878E-3</v>
      </c>
      <c r="CD222" s="2">
        <v>3.3651149747616377E-2</v>
      </c>
      <c r="CE222" s="2">
        <v>4.2624789680314079E-2</v>
      </c>
      <c r="CF222" s="2">
        <v>1</v>
      </c>
      <c r="CJ222" s="2"/>
      <c r="CL222" s="94" t="s">
        <v>846</v>
      </c>
      <c r="CM222" s="2">
        <v>0.12871287128712872</v>
      </c>
      <c r="CN222" s="2">
        <v>0.29882988298829882</v>
      </c>
      <c r="CO222" s="2">
        <v>0.47884788478847884</v>
      </c>
      <c r="CP222" s="2">
        <v>9.9009900990099011E-3</v>
      </c>
      <c r="CQ222" s="2">
        <v>3.8703870387038701E-2</v>
      </c>
      <c r="CR222" s="2">
        <v>4.5004500450045004E-2</v>
      </c>
      <c r="CS222" s="2">
        <v>1</v>
      </c>
      <c r="CZ222" s="94" t="s">
        <v>846</v>
      </c>
      <c r="DA222" s="2">
        <v>0.16656822209096278</v>
      </c>
      <c r="DB222" s="2">
        <v>0.30124040165386889</v>
      </c>
      <c r="DC222" s="2">
        <v>0.49675132900177199</v>
      </c>
      <c r="DD222" s="2">
        <v>3.5440047253396341E-2</v>
      </c>
      <c r="DE222" s="2">
        <v>1</v>
      </c>
      <c r="DF222" s="2"/>
      <c r="DG222" s="94" t="s">
        <v>846</v>
      </c>
      <c r="DH222" s="2">
        <v>0.1361904761904762</v>
      </c>
      <c r="DI222" s="2">
        <v>0.31619047619047619</v>
      </c>
      <c r="DJ222" s="2">
        <v>0.50666666666666671</v>
      </c>
      <c r="DK222" s="2">
        <v>4.0952380952380955E-2</v>
      </c>
      <c r="DL222" s="2">
        <v>1</v>
      </c>
    </row>
    <row r="223" spans="77:116">
      <c r="BY223" s="94" t="s">
        <v>840</v>
      </c>
      <c r="BZ223" s="2">
        <v>0.23080724876441516</v>
      </c>
      <c r="CA223" s="2">
        <v>0.19868204283360791</v>
      </c>
      <c r="CB223" s="2">
        <v>0.36869851729818781</v>
      </c>
      <c r="CC223" s="2">
        <v>0</v>
      </c>
      <c r="CD223" s="2">
        <v>9.308072487644152E-2</v>
      </c>
      <c r="CE223" s="2">
        <v>0.10873146622734761</v>
      </c>
      <c r="CF223" s="2">
        <v>1</v>
      </c>
      <c r="CJ223" s="2"/>
      <c r="CL223" s="94" t="s">
        <v>840</v>
      </c>
      <c r="CM223" s="2">
        <v>0.14841121495327103</v>
      </c>
      <c r="CN223" s="2">
        <v>0.26616822429906545</v>
      </c>
      <c r="CO223" s="2">
        <v>0.41084112149532709</v>
      </c>
      <c r="CP223" s="2">
        <v>0</v>
      </c>
      <c r="CQ223" s="2">
        <v>7.813084112149532E-2</v>
      </c>
      <c r="CR223" s="2">
        <v>9.6448598130841126E-2</v>
      </c>
      <c r="CS223" s="2">
        <v>1</v>
      </c>
      <c r="CZ223" s="94" t="s">
        <v>840</v>
      </c>
      <c r="DA223" s="2">
        <v>0.25896487985212568</v>
      </c>
      <c r="DB223" s="2">
        <v>0.22292051756007394</v>
      </c>
      <c r="DC223" s="2">
        <v>0.41367837338262475</v>
      </c>
      <c r="DD223" s="2">
        <v>0.1044362292051756</v>
      </c>
      <c r="DE223" s="2">
        <v>1</v>
      </c>
      <c r="DF223" s="2"/>
      <c r="DG223" s="94" t="s">
        <v>840</v>
      </c>
      <c r="DH223" s="2">
        <v>0.16425320645428218</v>
      </c>
      <c r="DI223" s="2">
        <v>0.29458005792304509</v>
      </c>
      <c r="DJ223" s="2">
        <v>0.45469590401323956</v>
      </c>
      <c r="DK223" s="2">
        <v>8.6470831609433182E-2</v>
      </c>
      <c r="DL223" s="2">
        <v>1</v>
      </c>
    </row>
    <row r="224" spans="77:116">
      <c r="BY224" s="94" t="s">
        <v>849</v>
      </c>
      <c r="BZ224" s="2">
        <v>0.23080724876441516</v>
      </c>
      <c r="CA224" s="2">
        <v>0.19868204283360791</v>
      </c>
      <c r="CB224" s="2">
        <v>0.36869851729818781</v>
      </c>
      <c r="CC224" s="2">
        <v>0</v>
      </c>
      <c r="CD224" s="2">
        <v>9.308072487644152E-2</v>
      </c>
      <c r="CE224" s="2">
        <v>0.10873146622734761</v>
      </c>
      <c r="CF224" s="2">
        <v>1</v>
      </c>
      <c r="CJ224" s="2"/>
      <c r="CL224" s="94" t="s">
        <v>849</v>
      </c>
      <c r="CM224" s="2">
        <v>0.14841121495327103</v>
      </c>
      <c r="CN224" s="2">
        <v>0.26616822429906545</v>
      </c>
      <c r="CO224" s="2">
        <v>0.41084112149532709</v>
      </c>
      <c r="CP224" s="2">
        <v>0</v>
      </c>
      <c r="CQ224" s="2">
        <v>7.813084112149532E-2</v>
      </c>
      <c r="CR224" s="2">
        <v>9.6448598130841126E-2</v>
      </c>
      <c r="CS224" s="2">
        <v>1</v>
      </c>
      <c r="CZ224" s="94" t="s">
        <v>849</v>
      </c>
      <c r="DA224" s="2">
        <v>0.25896487985212568</v>
      </c>
      <c r="DB224" s="2">
        <v>0.22292051756007394</v>
      </c>
      <c r="DC224" s="2">
        <v>0.41367837338262475</v>
      </c>
      <c r="DD224" s="2">
        <v>0.1044362292051756</v>
      </c>
      <c r="DE224" s="2">
        <v>1</v>
      </c>
      <c r="DF224" s="2"/>
      <c r="DG224" s="94" t="s">
        <v>849</v>
      </c>
      <c r="DH224" s="2">
        <v>0.16425320645428218</v>
      </c>
      <c r="DI224" s="2">
        <v>0.29458005792304509</v>
      </c>
      <c r="DJ224" s="2">
        <v>0.45469590401323956</v>
      </c>
      <c r="DK224" s="2">
        <v>8.6470831609433182E-2</v>
      </c>
      <c r="DL224" s="2">
        <v>1</v>
      </c>
    </row>
    <row r="225" spans="77:116">
      <c r="BY225" s="94" t="s">
        <v>851</v>
      </c>
      <c r="BZ225" s="2">
        <v>0.19032513877874702</v>
      </c>
      <c r="CA225" s="2">
        <v>8.8025376685170506E-2</v>
      </c>
      <c r="CB225" s="2">
        <v>0.63600317208564627</v>
      </c>
      <c r="CC225" s="2">
        <v>0</v>
      </c>
      <c r="CD225" s="2">
        <v>7.0578905630452021E-2</v>
      </c>
      <c r="CE225" s="2">
        <v>1.506740681998414E-2</v>
      </c>
      <c r="CF225" s="2">
        <v>1</v>
      </c>
      <c r="CJ225" s="2"/>
      <c r="CL225" s="94" t="s">
        <v>851</v>
      </c>
      <c r="CM225" s="2">
        <v>8.8062622309197647E-2</v>
      </c>
      <c r="CN225" s="2">
        <v>9.0019569471624261E-2</v>
      </c>
      <c r="CO225" s="2">
        <v>0.77690802348336596</v>
      </c>
      <c r="CP225" s="2">
        <v>0</v>
      </c>
      <c r="CQ225" s="2">
        <v>3.3268101761252444E-2</v>
      </c>
      <c r="CR225" s="2">
        <v>1.1741682974559686E-2</v>
      </c>
      <c r="CS225" s="2">
        <v>1</v>
      </c>
      <c r="CZ225" s="94" t="s">
        <v>851</v>
      </c>
      <c r="DA225" s="2">
        <v>0.19323671497584541</v>
      </c>
      <c r="DB225" s="2">
        <v>8.9371980676328497E-2</v>
      </c>
      <c r="DC225" s="2">
        <v>0.64573268921095006</v>
      </c>
      <c r="DD225" s="2">
        <v>7.1658615136876005E-2</v>
      </c>
      <c r="DE225" s="2">
        <v>1</v>
      </c>
      <c r="DF225" s="2"/>
      <c r="DG225" s="94" t="s">
        <v>851</v>
      </c>
      <c r="DH225" s="2">
        <v>8.9108910891089105E-2</v>
      </c>
      <c r="DI225" s="2">
        <v>9.1089108910891087E-2</v>
      </c>
      <c r="DJ225" s="2">
        <v>0.78613861386138617</v>
      </c>
      <c r="DK225" s="2">
        <v>3.3663366336633666E-2</v>
      </c>
      <c r="DL225" s="2">
        <v>1</v>
      </c>
    </row>
    <row r="226" spans="77:116">
      <c r="BY226" s="94" t="s">
        <v>853</v>
      </c>
      <c r="BZ226" s="2">
        <v>0.2451506397028477</v>
      </c>
      <c r="CA226" s="2">
        <v>0.18902187371027651</v>
      </c>
      <c r="CB226" s="2">
        <v>0.39579034255055717</v>
      </c>
      <c r="CC226" s="2">
        <v>2.4349979364424266E-2</v>
      </c>
      <c r="CD226" s="2">
        <v>1.2381345439537762E-2</v>
      </c>
      <c r="CE226" s="2">
        <v>0.13330581923235657</v>
      </c>
      <c r="CF226" s="2">
        <v>1</v>
      </c>
      <c r="CJ226" s="2"/>
      <c r="CL226" s="94" t="s">
        <v>853</v>
      </c>
      <c r="CM226" s="2">
        <v>0.16748768472906403</v>
      </c>
      <c r="CN226" s="2">
        <v>0.25320197044334974</v>
      </c>
      <c r="CO226" s="2">
        <v>0.43448275862068964</v>
      </c>
      <c r="CP226" s="2">
        <v>1.6748768472906402E-2</v>
      </c>
      <c r="CQ226" s="2">
        <v>2.9556650246305421E-3</v>
      </c>
      <c r="CR226" s="2">
        <v>0.12512315270935961</v>
      </c>
      <c r="CS226" s="2">
        <v>1</v>
      </c>
      <c r="CZ226" s="94" t="s">
        <v>853</v>
      </c>
      <c r="DA226" s="2">
        <v>0.29103380695737385</v>
      </c>
      <c r="DB226" s="2">
        <v>0.2243998040176384</v>
      </c>
      <c r="DC226" s="2">
        <v>0.46986771190592846</v>
      </c>
      <c r="DD226" s="2">
        <v>1.4698677119059285E-2</v>
      </c>
      <c r="DE226" s="2">
        <v>1</v>
      </c>
      <c r="DF226" s="2"/>
      <c r="DG226" s="94" t="s">
        <v>853</v>
      </c>
      <c r="DH226" s="2">
        <v>0.19517795637198623</v>
      </c>
      <c r="DI226" s="2">
        <v>0.29506314580941445</v>
      </c>
      <c r="DJ226" s="2">
        <v>0.50631458094144666</v>
      </c>
      <c r="DK226" s="2">
        <v>3.4443168771526979E-3</v>
      </c>
      <c r="DL226" s="2">
        <v>1</v>
      </c>
    </row>
    <row r="227" spans="77:116">
      <c r="BY227" s="94" t="s">
        <v>855</v>
      </c>
      <c r="BZ227" s="2">
        <v>0.11526896090878717</v>
      </c>
      <c r="CA227" s="2">
        <v>0.195790177079853</v>
      </c>
      <c r="CB227" s="2">
        <v>0.38790511192783161</v>
      </c>
      <c r="CC227" s="2">
        <v>0</v>
      </c>
      <c r="CD227" s="2">
        <v>0.17741396592048111</v>
      </c>
      <c r="CE227" s="2">
        <v>0.12362178416304712</v>
      </c>
      <c r="CF227" s="2">
        <v>1</v>
      </c>
      <c r="CJ227" s="2"/>
      <c r="CL227" s="94" t="s">
        <v>855</v>
      </c>
      <c r="CM227" s="2">
        <v>8.3955223880597021E-2</v>
      </c>
      <c r="CN227" s="2">
        <v>0.22761194029850745</v>
      </c>
      <c r="CO227" s="2">
        <v>0.38557213930348261</v>
      </c>
      <c r="CP227" s="2">
        <v>0</v>
      </c>
      <c r="CQ227" s="2">
        <v>0.17848258706467662</v>
      </c>
      <c r="CR227" s="2">
        <v>0.12437810945273632</v>
      </c>
      <c r="CS227" s="2">
        <v>1</v>
      </c>
      <c r="CZ227" s="94" t="s">
        <v>855</v>
      </c>
      <c r="DA227" s="2">
        <v>0.13152878383530309</v>
      </c>
      <c r="DB227" s="2">
        <v>0.22340831109416698</v>
      </c>
      <c r="DC227" s="2">
        <v>0.44262295081967212</v>
      </c>
      <c r="DD227" s="2">
        <v>0.20243995425085778</v>
      </c>
      <c r="DE227" s="2">
        <v>1</v>
      </c>
      <c r="DF227" s="2"/>
      <c r="DG227" s="94" t="s">
        <v>855</v>
      </c>
      <c r="DH227" s="2">
        <v>9.5880681818181823E-2</v>
      </c>
      <c r="DI227" s="2">
        <v>0.25994318181818182</v>
      </c>
      <c r="DJ227" s="2">
        <v>0.44034090909090912</v>
      </c>
      <c r="DK227" s="2">
        <v>0.20383522727272727</v>
      </c>
      <c r="DL227" s="2">
        <v>1</v>
      </c>
    </row>
    <row r="228" spans="77:116">
      <c r="BY228" s="94" t="s">
        <v>857</v>
      </c>
      <c r="BZ228" s="2">
        <v>0.27787456445993031</v>
      </c>
      <c r="CA228" s="2">
        <v>0.20034843205574912</v>
      </c>
      <c r="CB228" s="2">
        <v>0.39256678281068524</v>
      </c>
      <c r="CC228" s="2">
        <v>0</v>
      </c>
      <c r="CD228" s="2">
        <v>1.5969802555168409E-2</v>
      </c>
      <c r="CE228" s="2">
        <v>0.1132404181184669</v>
      </c>
      <c r="CF228" s="2">
        <v>1</v>
      </c>
      <c r="CJ228" s="2"/>
      <c r="CL228" s="94" t="s">
        <v>857</v>
      </c>
      <c r="CM228" s="2">
        <v>0.11361926260346125</v>
      </c>
      <c r="CN228" s="2">
        <v>0.29721595184349137</v>
      </c>
      <c r="CO228" s="2">
        <v>0.50489089541008281</v>
      </c>
      <c r="CP228" s="2">
        <v>0</v>
      </c>
      <c r="CQ228" s="2">
        <v>1.3544018058690745E-2</v>
      </c>
      <c r="CR228" s="2">
        <v>7.0729872084273893E-2</v>
      </c>
      <c r="CS228" s="2">
        <v>1</v>
      </c>
      <c r="CZ228" s="94" t="s">
        <v>857</v>
      </c>
      <c r="DA228" s="2">
        <v>0.31335952848722987</v>
      </c>
      <c r="DB228" s="2">
        <v>0.22593320235756384</v>
      </c>
      <c r="DC228" s="2">
        <v>0.44269810085134248</v>
      </c>
      <c r="DD228" s="2">
        <v>1.8009168303863784E-2</v>
      </c>
      <c r="DE228" s="2">
        <v>1</v>
      </c>
      <c r="DF228" s="2"/>
      <c r="DG228" s="94" t="s">
        <v>857</v>
      </c>
      <c r="DH228" s="2">
        <v>0.12226720647773279</v>
      </c>
      <c r="DI228" s="2">
        <v>0.31983805668016196</v>
      </c>
      <c r="DJ228" s="2">
        <v>0.54331983805668016</v>
      </c>
      <c r="DK228" s="2">
        <v>1.4574898785425101E-2</v>
      </c>
      <c r="DL228" s="2">
        <v>1</v>
      </c>
    </row>
    <row r="229" spans="77:116">
      <c r="BY229" s="94" t="s">
        <v>859</v>
      </c>
      <c r="BZ229" s="2">
        <v>0.1844170403587444</v>
      </c>
      <c r="CA229" s="2">
        <v>0.20179372197309417</v>
      </c>
      <c r="CB229" s="2">
        <v>0.35201793721973096</v>
      </c>
      <c r="CC229" s="2">
        <v>0</v>
      </c>
      <c r="CD229" s="2">
        <v>0</v>
      </c>
      <c r="CE229" s="2">
        <v>0.2617713004484305</v>
      </c>
      <c r="CF229" s="2">
        <v>1</v>
      </c>
      <c r="CJ229" s="2"/>
      <c r="CL229" s="94" t="s">
        <v>859</v>
      </c>
      <c r="CM229" s="2">
        <v>0.129973474801061</v>
      </c>
      <c r="CN229" s="2">
        <v>0.28647214854111408</v>
      </c>
      <c r="CO229" s="2">
        <v>0.41909814323607425</v>
      </c>
      <c r="CP229" s="2">
        <v>0</v>
      </c>
      <c r="CQ229" s="2">
        <v>0</v>
      </c>
      <c r="CR229" s="2">
        <v>0.16445623342175067</v>
      </c>
      <c r="CS229" s="2">
        <v>1</v>
      </c>
      <c r="CZ229" s="94" t="s">
        <v>859</v>
      </c>
      <c r="DA229" s="2">
        <v>0.24981017463933181</v>
      </c>
      <c r="DB229" s="2">
        <v>0.27334851936218679</v>
      </c>
      <c r="DC229" s="2">
        <v>0.4768413059984814</v>
      </c>
      <c r="DD229" s="2">
        <v>0</v>
      </c>
      <c r="DE229" s="2">
        <v>1</v>
      </c>
      <c r="DF229" s="2"/>
      <c r="DG229" s="94" t="s">
        <v>859</v>
      </c>
      <c r="DH229" s="2">
        <v>0.15555555555555556</v>
      </c>
      <c r="DI229" s="2">
        <v>0.34285714285714286</v>
      </c>
      <c r="DJ229" s="2">
        <v>0.50158730158730158</v>
      </c>
      <c r="DK229" s="2">
        <v>0</v>
      </c>
      <c r="DL229" s="2">
        <v>1</v>
      </c>
    </row>
    <row r="230" spans="77:116">
      <c r="BY230" s="94" t="s">
        <v>842</v>
      </c>
      <c r="BZ230" s="2">
        <v>0.12326139088729017</v>
      </c>
      <c r="CA230" s="2">
        <v>0.26019184652278177</v>
      </c>
      <c r="CB230" s="2">
        <v>0.45731414868105513</v>
      </c>
      <c r="CC230" s="2">
        <v>2.158273381294964E-3</v>
      </c>
      <c r="CD230" s="2">
        <v>8.1774580335731414E-2</v>
      </c>
      <c r="CE230" s="2">
        <v>7.5299760191846518E-2</v>
      </c>
      <c r="CF230" s="2">
        <v>1</v>
      </c>
      <c r="CJ230" s="2"/>
      <c r="CL230" s="94" t="s">
        <v>842</v>
      </c>
      <c r="CM230" s="2">
        <v>9.7003664582884244E-2</v>
      </c>
      <c r="CN230" s="2">
        <v>0.30265143349859885</v>
      </c>
      <c r="CO230" s="2">
        <v>0.44837249407199825</v>
      </c>
      <c r="CP230" s="2">
        <v>1.9400732916576848E-3</v>
      </c>
      <c r="CQ230" s="2">
        <v>7.8034059064453543E-2</v>
      </c>
      <c r="CR230" s="2">
        <v>7.199827549040741E-2</v>
      </c>
      <c r="CS230" s="2">
        <v>1</v>
      </c>
      <c r="CZ230" s="94" t="s">
        <v>842</v>
      </c>
      <c r="DA230" s="2">
        <v>0.13361060566675331</v>
      </c>
      <c r="DB230" s="2">
        <v>0.28203795165063689</v>
      </c>
      <c r="DC230" s="2">
        <v>0.49571094359240969</v>
      </c>
      <c r="DD230" s="2">
        <v>8.8640499090200151E-2</v>
      </c>
      <c r="DE230" s="2">
        <v>1</v>
      </c>
      <c r="DF230" s="2"/>
      <c r="DG230" s="94" t="s">
        <v>842</v>
      </c>
      <c r="DH230" s="2">
        <v>0.10474860335195531</v>
      </c>
      <c r="DI230" s="2">
        <v>0.32681564245810057</v>
      </c>
      <c r="DJ230" s="2">
        <v>0.48417132216014896</v>
      </c>
      <c r="DK230" s="2">
        <v>8.4264432029795153E-2</v>
      </c>
      <c r="DL230" s="2">
        <v>1</v>
      </c>
    </row>
    <row r="231" spans="77:116">
      <c r="BY231" s="94" t="s">
        <v>815</v>
      </c>
      <c r="BZ231" s="2">
        <v>0.20361127422196124</v>
      </c>
      <c r="CA231" s="2">
        <v>0.2323106283029947</v>
      </c>
      <c r="CB231" s="2">
        <v>0.40340575455079269</v>
      </c>
      <c r="CC231" s="2">
        <v>4.1103934233705222E-3</v>
      </c>
      <c r="CD231" s="2">
        <v>2.4809160305343511E-2</v>
      </c>
      <c r="CE231" s="2">
        <v>0.13175278919553729</v>
      </c>
      <c r="CF231" s="2">
        <v>1</v>
      </c>
      <c r="CJ231" s="2"/>
      <c r="CL231" s="94" t="s">
        <v>815</v>
      </c>
      <c r="CM231" s="2">
        <v>9.3360103255413746E-2</v>
      </c>
      <c r="CN231" s="2">
        <v>0.31994837229313067</v>
      </c>
      <c r="CO231" s="2">
        <v>0.49218413882116735</v>
      </c>
      <c r="CP231" s="2">
        <v>1.7782876810554998E-2</v>
      </c>
      <c r="CQ231" s="2">
        <v>3.3988240355657534E-2</v>
      </c>
      <c r="CR231" s="2">
        <v>4.2736268464075723E-2</v>
      </c>
      <c r="CS231" s="2">
        <v>1</v>
      </c>
      <c r="CZ231" s="94" t="s">
        <v>815</v>
      </c>
      <c r="DA231" s="2">
        <v>0.23562388516096153</v>
      </c>
      <c r="DB231" s="2">
        <v>0.26883547099294997</v>
      </c>
      <c r="DC231" s="2">
        <v>0.46683088422662022</v>
      </c>
      <c r="DD231" s="2">
        <v>2.8709759619468273E-2</v>
      </c>
      <c r="DE231" s="2">
        <v>1</v>
      </c>
      <c r="DF231" s="2"/>
      <c r="DG231" s="94" t="s">
        <v>815</v>
      </c>
      <c r="DH231" s="2">
        <v>9.9374141352465278E-2</v>
      </c>
      <c r="DI231" s="2">
        <v>0.3405586933292627</v>
      </c>
      <c r="DJ231" s="2">
        <v>0.52388948252175238</v>
      </c>
      <c r="DK231" s="2">
        <v>3.6177682796519617E-2</v>
      </c>
      <c r="DL231" s="2">
        <v>1</v>
      </c>
    </row>
    <row r="232" spans="77:116">
      <c r="BY232" s="94" t="s">
        <v>863</v>
      </c>
      <c r="BZ232" s="2">
        <v>0.1399662731871838</v>
      </c>
      <c r="CA232" s="2">
        <v>0.17762788083192804</v>
      </c>
      <c r="CB232" s="2">
        <v>0.44631815626756605</v>
      </c>
      <c r="CC232" s="2">
        <v>3.2602585722315905E-2</v>
      </c>
      <c r="CD232" s="2">
        <v>3.87858347386172E-2</v>
      </c>
      <c r="CE232" s="2">
        <v>0.16469926925238898</v>
      </c>
      <c r="CF232" s="2">
        <v>1</v>
      </c>
      <c r="CJ232" s="2"/>
      <c r="CL232" s="94" t="s">
        <v>863</v>
      </c>
      <c r="CM232" s="2">
        <v>9.7560975609756101E-2</v>
      </c>
      <c r="CN232" s="2">
        <v>0.25</v>
      </c>
      <c r="CO232" s="2">
        <v>0.46036585365853661</v>
      </c>
      <c r="CP232" s="2">
        <v>3.5060975609756101E-2</v>
      </c>
      <c r="CQ232" s="2">
        <v>3.201219512195122E-2</v>
      </c>
      <c r="CR232" s="2">
        <v>0.125</v>
      </c>
      <c r="CS232" s="2">
        <v>1</v>
      </c>
      <c r="CZ232" s="94" t="s">
        <v>863</v>
      </c>
      <c r="DA232" s="2">
        <v>0.17436974789915966</v>
      </c>
      <c r="DB232" s="2">
        <v>0.22128851540616246</v>
      </c>
      <c r="DC232" s="2">
        <v>0.55602240896358546</v>
      </c>
      <c r="DD232" s="2">
        <v>4.8319327731092439E-2</v>
      </c>
      <c r="DE232" s="2">
        <v>1</v>
      </c>
      <c r="DF232" s="2"/>
      <c r="DG232" s="94" t="s">
        <v>863</v>
      </c>
      <c r="DH232" s="2">
        <v>0.1161524500907441</v>
      </c>
      <c r="DI232" s="2">
        <v>0.29764065335753176</v>
      </c>
      <c r="DJ232" s="2">
        <v>0.5480943738656987</v>
      </c>
      <c r="DK232" s="2">
        <v>3.8112522686025406E-2</v>
      </c>
      <c r="DL232" s="2">
        <v>1</v>
      </c>
    </row>
    <row r="233" spans="77:116">
      <c r="BY233" s="94" t="s">
        <v>865</v>
      </c>
      <c r="BZ233" s="2">
        <v>7.5801749271137031E-2</v>
      </c>
      <c r="CA233" s="2">
        <v>0.21938775510204081</v>
      </c>
      <c r="CB233" s="2">
        <v>0.47376093294460642</v>
      </c>
      <c r="CC233" s="2">
        <v>0</v>
      </c>
      <c r="CD233" s="2">
        <v>0</v>
      </c>
      <c r="CE233" s="2">
        <v>0.23104956268221574</v>
      </c>
      <c r="CF233" s="2">
        <v>1</v>
      </c>
      <c r="CJ233" s="2"/>
      <c r="CL233" s="94" t="s">
        <v>865</v>
      </c>
      <c r="CM233" s="2">
        <v>0.1</v>
      </c>
      <c r="CN233" s="2">
        <v>0.22307692307692309</v>
      </c>
      <c r="CO233" s="2">
        <v>0.45384615384615384</v>
      </c>
      <c r="CP233" s="2">
        <v>0</v>
      </c>
      <c r="CQ233" s="2">
        <v>0</v>
      </c>
      <c r="CR233" s="2">
        <v>0.22307692307692309</v>
      </c>
      <c r="CS233" s="2">
        <v>1</v>
      </c>
      <c r="CZ233" s="94" t="s">
        <v>865</v>
      </c>
      <c r="DA233" s="2">
        <v>9.8578199052132706E-2</v>
      </c>
      <c r="DB233" s="2">
        <v>0.28530805687203792</v>
      </c>
      <c r="DC233" s="2">
        <v>0.61611374407582942</v>
      </c>
      <c r="DD233" s="2">
        <v>0</v>
      </c>
      <c r="DE233" s="2">
        <v>1</v>
      </c>
      <c r="DF233" s="2"/>
      <c r="DG233" s="94" t="s">
        <v>865</v>
      </c>
      <c r="DH233" s="2">
        <v>0.12871287128712872</v>
      </c>
      <c r="DI233" s="2">
        <v>0.28712871287128711</v>
      </c>
      <c r="DJ233" s="2">
        <v>0.58415841584158412</v>
      </c>
      <c r="DK233" s="2">
        <v>0</v>
      </c>
      <c r="DL233" s="2">
        <v>1</v>
      </c>
    </row>
    <row r="234" spans="77:116">
      <c r="BY234" s="94" t="s">
        <v>845</v>
      </c>
      <c r="BZ234" s="2">
        <v>0.15182664258924849</v>
      </c>
      <c r="CA234" s="2">
        <v>0.2180858452562856</v>
      </c>
      <c r="CB234" s="2">
        <v>0.42797610779274897</v>
      </c>
      <c r="CC234" s="2">
        <v>1.2779552715654952E-2</v>
      </c>
      <c r="CD234" s="2">
        <v>6.2508681761355746E-3</v>
      </c>
      <c r="CE234" s="2">
        <v>0.18308098346992638</v>
      </c>
      <c r="CF234" s="2">
        <v>1</v>
      </c>
      <c r="CJ234" s="2"/>
      <c r="CL234" s="94" t="s">
        <v>845</v>
      </c>
      <c r="CM234" s="2">
        <v>0.14132553606237816</v>
      </c>
      <c r="CN234" s="2">
        <v>0.26583820662768032</v>
      </c>
      <c r="CO234" s="2">
        <v>0.46710526315789475</v>
      </c>
      <c r="CP234" s="2">
        <v>1.2183235867446393E-2</v>
      </c>
      <c r="CQ234" s="2">
        <v>4.8732943469785572E-3</v>
      </c>
      <c r="CR234" s="2">
        <v>0.10867446393762183</v>
      </c>
      <c r="CS234" s="2">
        <v>1</v>
      </c>
      <c r="CZ234" s="94" t="s">
        <v>845</v>
      </c>
      <c r="DA234" s="2">
        <v>0.18880635688374503</v>
      </c>
      <c r="DB234" s="2">
        <v>0.27120400760062185</v>
      </c>
      <c r="DC234" s="2">
        <v>0.53221627224045609</v>
      </c>
      <c r="DD234" s="2">
        <v>7.7733632751770601E-3</v>
      </c>
      <c r="DE234" s="2">
        <v>1</v>
      </c>
      <c r="DF234" s="2"/>
      <c r="DG234" s="94" t="s">
        <v>845</v>
      </c>
      <c r="DH234" s="2">
        <v>0.1607538802660754</v>
      </c>
      <c r="DI234" s="2">
        <v>0.30238359201773835</v>
      </c>
      <c r="DJ234" s="2">
        <v>0.53131929046563198</v>
      </c>
      <c r="DK234" s="2">
        <v>5.5432372505543242E-3</v>
      </c>
      <c r="DL234" s="2">
        <v>1</v>
      </c>
    </row>
    <row r="235" spans="77:116">
      <c r="BY235" s="94" t="s">
        <v>868</v>
      </c>
      <c r="BZ235" s="2">
        <v>0.15182664258924849</v>
      </c>
      <c r="CA235" s="2">
        <v>0.2180858452562856</v>
      </c>
      <c r="CB235" s="2">
        <v>0.42797610779274897</v>
      </c>
      <c r="CC235" s="2">
        <v>1.2779552715654952E-2</v>
      </c>
      <c r="CD235" s="2">
        <v>6.2508681761355746E-3</v>
      </c>
      <c r="CE235" s="2">
        <v>0.18308098346992638</v>
      </c>
      <c r="CF235" s="2">
        <v>1</v>
      </c>
      <c r="CJ235" s="2"/>
      <c r="CL235" s="94" t="s">
        <v>868</v>
      </c>
      <c r="CM235" s="2">
        <v>0.14132553606237816</v>
      </c>
      <c r="CN235" s="2">
        <v>0.26583820662768032</v>
      </c>
      <c r="CO235" s="2">
        <v>0.46710526315789475</v>
      </c>
      <c r="CP235" s="2">
        <v>1.2183235867446393E-2</v>
      </c>
      <c r="CQ235" s="2">
        <v>4.8732943469785572E-3</v>
      </c>
      <c r="CR235" s="2">
        <v>0.10867446393762183</v>
      </c>
      <c r="CS235" s="2">
        <v>1</v>
      </c>
      <c r="CZ235" s="94" t="s">
        <v>868</v>
      </c>
      <c r="DA235" s="2">
        <v>0.18880635688374503</v>
      </c>
      <c r="DB235" s="2">
        <v>0.27120400760062185</v>
      </c>
      <c r="DC235" s="2">
        <v>0.53221627224045609</v>
      </c>
      <c r="DD235" s="2">
        <v>7.7733632751770601E-3</v>
      </c>
      <c r="DE235" s="2">
        <v>1</v>
      </c>
      <c r="DF235" s="2"/>
      <c r="DG235" s="94" t="s">
        <v>868</v>
      </c>
      <c r="DH235" s="2">
        <v>0.1607538802660754</v>
      </c>
      <c r="DI235" s="2">
        <v>0.30238359201773835</v>
      </c>
      <c r="DJ235" s="2">
        <v>0.53131929046563198</v>
      </c>
      <c r="DK235" s="2">
        <v>5.5432372505543242E-3</v>
      </c>
      <c r="DL235" s="2">
        <v>1</v>
      </c>
    </row>
    <row r="236" spans="77:116">
      <c r="BY236" s="94" t="s">
        <v>870</v>
      </c>
      <c r="BZ236" s="2">
        <v>0.10327963176064442</v>
      </c>
      <c r="CA236" s="2">
        <v>0.23273878020713465</v>
      </c>
      <c r="CB236" s="2">
        <v>0.48532796317606441</v>
      </c>
      <c r="CC236" s="2">
        <v>7.7675489067894135E-3</v>
      </c>
      <c r="CD236" s="2">
        <v>0</v>
      </c>
      <c r="CE236" s="2">
        <v>0.17088607594936708</v>
      </c>
      <c r="CF236" s="2">
        <v>1</v>
      </c>
      <c r="CJ236" s="2"/>
      <c r="CL236" s="94" t="s">
        <v>870</v>
      </c>
      <c r="CM236" s="2">
        <v>6.0672917815774961E-2</v>
      </c>
      <c r="CN236" s="2">
        <v>0.26034197462768893</v>
      </c>
      <c r="CO236" s="2">
        <v>0.54495311638168786</v>
      </c>
      <c r="CP236" s="2">
        <v>1.1031439602868174E-2</v>
      </c>
      <c r="CQ236" s="2">
        <v>0</v>
      </c>
      <c r="CR236" s="2">
        <v>0.12300055157198014</v>
      </c>
      <c r="CS236" s="2">
        <v>1</v>
      </c>
      <c r="CZ236" s="94" t="s">
        <v>870</v>
      </c>
      <c r="DA236" s="2">
        <v>0.12574430823117339</v>
      </c>
      <c r="DB236" s="2">
        <v>0.28336252189141858</v>
      </c>
      <c r="DC236" s="2">
        <v>0.59089316987740803</v>
      </c>
      <c r="DD236" s="2">
        <v>0</v>
      </c>
      <c r="DE236" s="2">
        <v>1</v>
      </c>
      <c r="DF236" s="2"/>
      <c r="DG236" s="94" t="s">
        <v>870</v>
      </c>
      <c r="DH236" s="2">
        <v>7.0063694267515922E-2</v>
      </c>
      <c r="DI236" s="2">
        <v>0.30063694267515922</v>
      </c>
      <c r="DJ236" s="2">
        <v>0.62929936305732481</v>
      </c>
      <c r="DK236" s="2">
        <v>0</v>
      </c>
      <c r="DL236" s="2">
        <v>1</v>
      </c>
    </row>
    <row r="237" spans="77:116">
      <c r="BY237" s="94" t="s">
        <v>872</v>
      </c>
      <c r="BZ237" s="2">
        <v>1.7103762827822121E-2</v>
      </c>
      <c r="CA237" s="2">
        <v>0.27194982896237174</v>
      </c>
      <c r="CB237" s="2">
        <v>0.59692132269099207</v>
      </c>
      <c r="CC237" s="2">
        <v>0</v>
      </c>
      <c r="CD237" s="2">
        <v>2.2234891676168756E-2</v>
      </c>
      <c r="CE237" s="2">
        <v>9.1790193842645376E-2</v>
      </c>
      <c r="CF237" s="2">
        <v>1</v>
      </c>
      <c r="CJ237" s="2"/>
      <c r="CL237" s="94" t="s">
        <v>872</v>
      </c>
      <c r="CM237" s="2">
        <v>1.5730337078651686E-2</v>
      </c>
      <c r="CN237" s="2">
        <v>0.3089887640449438</v>
      </c>
      <c r="CO237" s="2">
        <v>0.58202247191011236</v>
      </c>
      <c r="CP237" s="2">
        <v>1.7977528089887642E-2</v>
      </c>
      <c r="CQ237" s="2">
        <v>1.6853932584269662E-2</v>
      </c>
      <c r="CR237" s="2">
        <v>5.8426966292134834E-2</v>
      </c>
      <c r="CS237" s="2">
        <v>1</v>
      </c>
      <c r="CZ237" s="94" t="s">
        <v>872</v>
      </c>
      <c r="DA237" s="2">
        <v>1.8832391713747645E-2</v>
      </c>
      <c r="DB237" s="2">
        <v>0.29943502824858759</v>
      </c>
      <c r="DC237" s="2">
        <v>0.65725047080979282</v>
      </c>
      <c r="DD237" s="2">
        <v>2.4482109227871938E-2</v>
      </c>
      <c r="DE237" s="2">
        <v>1</v>
      </c>
      <c r="DF237" s="2"/>
      <c r="DG237" s="94" t="s">
        <v>872</v>
      </c>
      <c r="DH237" s="2">
        <v>1.7031630170316302E-2</v>
      </c>
      <c r="DI237" s="2">
        <v>0.33454987834549876</v>
      </c>
      <c r="DJ237" s="2">
        <v>0.63017031630170317</v>
      </c>
      <c r="DK237" s="2">
        <v>1.824817518248175E-2</v>
      </c>
      <c r="DL237" s="2">
        <v>1</v>
      </c>
    </row>
    <row r="238" spans="77:116">
      <c r="BY238" s="94" t="s">
        <v>874</v>
      </c>
      <c r="BZ238" s="2">
        <v>0.11352785145888594</v>
      </c>
      <c r="CA238" s="2">
        <v>0.26419098143236075</v>
      </c>
      <c r="CB238" s="2">
        <v>0.48647214854111404</v>
      </c>
      <c r="CC238" s="2">
        <v>1.0610079575596816E-2</v>
      </c>
      <c r="CD238" s="2">
        <v>2.9708222811671087E-2</v>
      </c>
      <c r="CE238" s="2">
        <v>9.5490716180371346E-2</v>
      </c>
      <c r="CF238" s="2">
        <v>1</v>
      </c>
      <c r="CJ238" s="2"/>
      <c r="CL238" s="94" t="s">
        <v>874</v>
      </c>
      <c r="CM238" s="2">
        <v>3.5767511177347243E-2</v>
      </c>
      <c r="CN238" s="2">
        <v>0.31296572280178836</v>
      </c>
      <c r="CO238" s="2">
        <v>0.54396423248882264</v>
      </c>
      <c r="CP238" s="2">
        <v>0</v>
      </c>
      <c r="CQ238" s="2">
        <v>1.4903129657228018E-2</v>
      </c>
      <c r="CR238" s="2">
        <v>9.2399403874813713E-2</v>
      </c>
      <c r="CS238" s="2">
        <v>1</v>
      </c>
      <c r="CZ238" s="94" t="s">
        <v>874</v>
      </c>
      <c r="DA238" s="2">
        <v>0.12700296735905045</v>
      </c>
      <c r="DB238" s="2">
        <v>0.29554896142433235</v>
      </c>
      <c r="DC238" s="2">
        <v>0.54421364985163201</v>
      </c>
      <c r="DD238" s="2">
        <v>3.323442136498516E-2</v>
      </c>
      <c r="DE238" s="2">
        <v>1</v>
      </c>
      <c r="DF238" s="2"/>
      <c r="DG238" s="94" t="s">
        <v>874</v>
      </c>
      <c r="DH238" s="2">
        <v>3.9408866995073892E-2</v>
      </c>
      <c r="DI238" s="2">
        <v>0.34482758620689657</v>
      </c>
      <c r="DJ238" s="2">
        <v>0.59934318555008215</v>
      </c>
      <c r="DK238" s="2">
        <v>1.6420361247947456E-2</v>
      </c>
      <c r="DL238" s="2">
        <v>1</v>
      </c>
    </row>
    <row r="239" spans="77:116">
      <c r="BY239" s="94" t="s">
        <v>847</v>
      </c>
      <c r="BZ239" s="2">
        <v>0.17654540829305521</v>
      </c>
      <c r="CA239" s="2">
        <v>0.20351055711015009</v>
      </c>
      <c r="CB239" s="2">
        <v>0.36988043754769778</v>
      </c>
      <c r="CC239" s="2">
        <v>2.2894937674891886E-3</v>
      </c>
      <c r="CD239" s="2">
        <v>0</v>
      </c>
      <c r="CE239" s="2">
        <v>0.24777410328160773</v>
      </c>
      <c r="CF239" s="2">
        <v>1</v>
      </c>
      <c r="CJ239" s="2"/>
      <c r="CL239" s="94" t="s">
        <v>847</v>
      </c>
      <c r="CM239" s="2">
        <v>0.14800389483933787</v>
      </c>
      <c r="CN239" s="2">
        <v>0.19766309639727361</v>
      </c>
      <c r="CO239" s="2">
        <v>0.31694255111976632</v>
      </c>
      <c r="CP239" s="2">
        <v>3.8948393378773127E-3</v>
      </c>
      <c r="CQ239" s="2">
        <v>0</v>
      </c>
      <c r="CR239" s="2">
        <v>0.33349561830574487</v>
      </c>
      <c r="CS239" s="2">
        <v>1</v>
      </c>
      <c r="CZ239" s="94" t="s">
        <v>847</v>
      </c>
      <c r="DA239" s="2">
        <v>0.23541383989145184</v>
      </c>
      <c r="DB239" s="2">
        <v>0.27137042062415195</v>
      </c>
      <c r="DC239" s="2">
        <v>0.49321573948439618</v>
      </c>
      <c r="DD239" s="2">
        <v>0</v>
      </c>
      <c r="DE239" s="2">
        <v>1</v>
      </c>
      <c r="DF239" s="2"/>
      <c r="DG239" s="94" t="s">
        <v>847</v>
      </c>
      <c r="DH239" s="2">
        <v>0.2233651726671565</v>
      </c>
      <c r="DI239" s="2">
        <v>0.29831006612784716</v>
      </c>
      <c r="DJ239" s="2">
        <v>0.47832476120499634</v>
      </c>
      <c r="DK239" s="2">
        <v>0</v>
      </c>
      <c r="DL239" s="2">
        <v>1</v>
      </c>
    </row>
    <row r="240" spans="77:116">
      <c r="BY240" s="94" t="s">
        <v>876</v>
      </c>
      <c r="BZ240" s="2">
        <v>0.15991091314031181</v>
      </c>
      <c r="CA240" s="2">
        <v>0.2022271714922049</v>
      </c>
      <c r="CB240" s="2">
        <v>0.38975501113585748</v>
      </c>
      <c r="CC240" s="2">
        <v>4.8997772828507794E-3</v>
      </c>
      <c r="CD240" s="2">
        <v>1.091314031180401E-2</v>
      </c>
      <c r="CE240" s="2">
        <v>0.23229398663697104</v>
      </c>
      <c r="CF240" s="2">
        <v>1</v>
      </c>
      <c r="CJ240" s="2"/>
      <c r="CL240" s="94" t="s">
        <v>876</v>
      </c>
      <c r="CM240" s="2">
        <v>0.14190871369294605</v>
      </c>
      <c r="CN240" s="2">
        <v>0.2016597510373444</v>
      </c>
      <c r="CO240" s="2">
        <v>0.34315352697095436</v>
      </c>
      <c r="CP240" s="2">
        <v>7.053941908713693E-3</v>
      </c>
      <c r="CQ240" s="2">
        <v>1.6597510373443983E-3</v>
      </c>
      <c r="CR240" s="2">
        <v>0.30456431535269707</v>
      </c>
      <c r="CS240" s="2">
        <v>1</v>
      </c>
      <c r="CZ240" s="94" t="s">
        <v>876</v>
      </c>
      <c r="DA240" s="2">
        <v>0.20963503649635037</v>
      </c>
      <c r="DB240" s="2">
        <v>0.26510948905109488</v>
      </c>
      <c r="DC240" s="2">
        <v>0.51094890510948909</v>
      </c>
      <c r="DD240" s="2">
        <v>1.4306569343065694E-2</v>
      </c>
      <c r="DE240" s="2">
        <v>1</v>
      </c>
      <c r="DF240" s="2"/>
      <c r="DG240" s="94" t="s">
        <v>876</v>
      </c>
      <c r="DH240" s="2">
        <v>0.20614828209764918</v>
      </c>
      <c r="DI240" s="2">
        <v>0.29294755877034356</v>
      </c>
      <c r="DJ240" s="2">
        <v>0.49849306811332128</v>
      </c>
      <c r="DK240" s="2">
        <v>2.4110910186859553E-3</v>
      </c>
      <c r="DL240" s="2">
        <v>1</v>
      </c>
    </row>
    <row r="241" spans="77:116">
      <c r="BY241" s="94" t="s">
        <v>848</v>
      </c>
      <c r="BZ241" s="2">
        <v>0.21572462350870331</v>
      </c>
      <c r="CA241" s="2">
        <v>0.21552904361431643</v>
      </c>
      <c r="CB241" s="2">
        <v>0.37336201838451005</v>
      </c>
      <c r="CC241" s="2">
        <v>0</v>
      </c>
      <c r="CD241" s="2">
        <v>4.6939174652845684E-3</v>
      </c>
      <c r="CE241" s="2">
        <v>0.1906903970271856</v>
      </c>
      <c r="CF241" s="2">
        <v>1</v>
      </c>
      <c r="CJ241" s="2"/>
      <c r="CL241" s="94" t="s">
        <v>848</v>
      </c>
      <c r="CM241" s="2">
        <v>0.13904982618771727</v>
      </c>
      <c r="CN241" s="2">
        <v>0.32155272305909616</v>
      </c>
      <c r="CO241" s="2">
        <v>0.46871378910776362</v>
      </c>
      <c r="CP241" s="2">
        <v>0</v>
      </c>
      <c r="CQ241" s="2">
        <v>3.4762456546929316E-3</v>
      </c>
      <c r="CR241" s="2">
        <v>6.7207415990730018E-2</v>
      </c>
      <c r="CS241" s="2">
        <v>1</v>
      </c>
      <c r="CZ241" s="94" t="s">
        <v>848</v>
      </c>
      <c r="DA241" s="2">
        <v>0.26655389076848718</v>
      </c>
      <c r="DB241" s="2">
        <v>0.26631222812953115</v>
      </c>
      <c r="DC241" s="2">
        <v>0.46133397776703722</v>
      </c>
      <c r="DD241" s="2">
        <v>5.7999033349444172E-3</v>
      </c>
      <c r="DE241" s="2">
        <v>1</v>
      </c>
      <c r="DF241" s="2"/>
      <c r="DG241" s="94" t="s">
        <v>848</v>
      </c>
      <c r="DH241" s="2">
        <v>0.14906832298136646</v>
      </c>
      <c r="DI241" s="2">
        <v>0.34472049689440992</v>
      </c>
      <c r="DJ241" s="2">
        <v>0.50248447204968949</v>
      </c>
      <c r="DK241" s="2">
        <v>3.7267080745341614E-3</v>
      </c>
      <c r="DL241" s="2">
        <v>1</v>
      </c>
    </row>
    <row r="242" spans="77:116">
      <c r="BY242" s="94" t="s">
        <v>877</v>
      </c>
      <c r="BZ242" s="2">
        <v>0.21572462350870331</v>
      </c>
      <c r="CA242" s="2">
        <v>0.21552904361431643</v>
      </c>
      <c r="CB242" s="2">
        <v>0.37336201838451005</v>
      </c>
      <c r="CC242" s="2">
        <v>0</v>
      </c>
      <c r="CD242" s="2">
        <v>4.6939174652845684E-3</v>
      </c>
      <c r="CE242" s="2">
        <v>0.1906903970271856</v>
      </c>
      <c r="CF242" s="2">
        <v>1</v>
      </c>
      <c r="CJ242" s="2"/>
      <c r="CL242" s="94" t="s">
        <v>877</v>
      </c>
      <c r="CM242" s="2">
        <v>0.13904982618771727</v>
      </c>
      <c r="CN242" s="2">
        <v>0.32155272305909616</v>
      </c>
      <c r="CO242" s="2">
        <v>0.46871378910776362</v>
      </c>
      <c r="CP242" s="2">
        <v>0</v>
      </c>
      <c r="CQ242" s="2">
        <v>3.4762456546929316E-3</v>
      </c>
      <c r="CR242" s="2">
        <v>6.7207415990730018E-2</v>
      </c>
      <c r="CS242" s="2">
        <v>1</v>
      </c>
      <c r="CZ242" s="94" t="s">
        <v>877</v>
      </c>
      <c r="DA242" s="2">
        <v>0.26655389076848718</v>
      </c>
      <c r="DB242" s="2">
        <v>0.26631222812953115</v>
      </c>
      <c r="DC242" s="2">
        <v>0.46133397776703722</v>
      </c>
      <c r="DD242" s="2">
        <v>5.7999033349444172E-3</v>
      </c>
      <c r="DE242" s="2">
        <v>1</v>
      </c>
      <c r="DF242" s="2"/>
      <c r="DG242" s="94" t="s">
        <v>877</v>
      </c>
      <c r="DH242" s="2">
        <v>0.14906832298136646</v>
      </c>
      <c r="DI242" s="2">
        <v>0.34472049689440992</v>
      </c>
      <c r="DJ242" s="2">
        <v>0.50248447204968949</v>
      </c>
      <c r="DK242" s="2">
        <v>3.7267080745341614E-3</v>
      </c>
      <c r="DL242" s="2">
        <v>1</v>
      </c>
    </row>
    <row r="243" spans="77:116">
      <c r="BY243" s="94" t="s">
        <v>850</v>
      </c>
      <c r="BZ243" s="2">
        <v>0.17548298068077278</v>
      </c>
      <c r="CA243" s="2">
        <v>0.27391904323827049</v>
      </c>
      <c r="CB243" s="2">
        <v>0.39995400183992641</v>
      </c>
      <c r="CC243" s="2">
        <v>4.1398344066237349E-3</v>
      </c>
      <c r="CD243" s="2">
        <v>0</v>
      </c>
      <c r="CE243" s="2">
        <v>0.14650413983440663</v>
      </c>
      <c r="CF243" s="2">
        <v>1</v>
      </c>
      <c r="CJ243" s="2"/>
      <c r="CL243" s="94" t="s">
        <v>850</v>
      </c>
      <c r="CM243" s="2">
        <v>0.14211076280041798</v>
      </c>
      <c r="CN243" s="2">
        <v>0.31138975966562171</v>
      </c>
      <c r="CO243" s="2">
        <v>0.4399164054336468</v>
      </c>
      <c r="CP243" s="2">
        <v>4.1797283176593526E-3</v>
      </c>
      <c r="CQ243" s="2">
        <v>0</v>
      </c>
      <c r="CR243" s="2">
        <v>0.10240334378265413</v>
      </c>
      <c r="CS243" s="2">
        <v>1</v>
      </c>
      <c r="CZ243" s="94" t="s">
        <v>850</v>
      </c>
      <c r="DA243" s="2">
        <v>0.20660709450311399</v>
      </c>
      <c r="DB243" s="2">
        <v>0.32250203086921203</v>
      </c>
      <c r="DC243" s="2">
        <v>0.47089087462767398</v>
      </c>
      <c r="DD243" s="2">
        <v>0</v>
      </c>
      <c r="DE243" s="2">
        <v>1</v>
      </c>
      <c r="DF243" s="2"/>
      <c r="DG243" s="94" t="s">
        <v>850</v>
      </c>
      <c r="DH243" s="2">
        <v>0.15906432748538013</v>
      </c>
      <c r="DI243" s="2">
        <v>0.34853801169590642</v>
      </c>
      <c r="DJ243" s="2">
        <v>0.49239766081871345</v>
      </c>
      <c r="DK243" s="2">
        <v>0</v>
      </c>
      <c r="DL243" s="2">
        <v>1</v>
      </c>
    </row>
    <row r="244" spans="77:116">
      <c r="BY244" s="94" t="s">
        <v>878</v>
      </c>
      <c r="BZ244" s="2">
        <v>0.17548298068077278</v>
      </c>
      <c r="CA244" s="2">
        <v>0.27391904323827049</v>
      </c>
      <c r="CB244" s="2">
        <v>0.39995400183992641</v>
      </c>
      <c r="CC244" s="2">
        <v>4.1398344066237349E-3</v>
      </c>
      <c r="CD244" s="2">
        <v>0</v>
      </c>
      <c r="CE244" s="2">
        <v>0.14650413983440663</v>
      </c>
      <c r="CF244" s="2">
        <v>1</v>
      </c>
      <c r="CJ244" s="2"/>
      <c r="CL244" s="94" t="s">
        <v>878</v>
      </c>
      <c r="CM244" s="2">
        <v>0.14211076280041798</v>
      </c>
      <c r="CN244" s="2">
        <v>0.31138975966562171</v>
      </c>
      <c r="CO244" s="2">
        <v>0.4399164054336468</v>
      </c>
      <c r="CP244" s="2">
        <v>4.1797283176593526E-3</v>
      </c>
      <c r="CQ244" s="2">
        <v>0</v>
      </c>
      <c r="CR244" s="2">
        <v>0.10240334378265413</v>
      </c>
      <c r="CS244" s="2">
        <v>1</v>
      </c>
      <c r="CZ244" s="94" t="s">
        <v>878</v>
      </c>
      <c r="DA244" s="2">
        <v>0.20660709450311399</v>
      </c>
      <c r="DB244" s="2">
        <v>0.32250203086921203</v>
      </c>
      <c r="DC244" s="2">
        <v>0.47089087462767398</v>
      </c>
      <c r="DD244" s="2">
        <v>0</v>
      </c>
      <c r="DE244" s="2">
        <v>1</v>
      </c>
      <c r="DF244" s="2"/>
      <c r="DG244" s="94" t="s">
        <v>878</v>
      </c>
      <c r="DH244" s="2">
        <v>0.15906432748538013</v>
      </c>
      <c r="DI244" s="2">
        <v>0.34853801169590642</v>
      </c>
      <c r="DJ244" s="2">
        <v>0.49239766081871345</v>
      </c>
      <c r="DK244" s="2">
        <v>0</v>
      </c>
      <c r="DL244" s="2">
        <v>1</v>
      </c>
    </row>
    <row r="245" spans="77:116">
      <c r="BY245" s="94" t="s">
        <v>879</v>
      </c>
      <c r="BZ245" s="2">
        <v>8.5603112840466927E-2</v>
      </c>
      <c r="CA245" s="2">
        <v>0.28664072632944226</v>
      </c>
      <c r="CB245" s="2">
        <v>0.55901426718547342</v>
      </c>
      <c r="CC245" s="2">
        <v>0</v>
      </c>
      <c r="CD245" s="2">
        <v>0</v>
      </c>
      <c r="CE245" s="2">
        <v>6.8741893644617386E-2</v>
      </c>
      <c r="CF245" s="2">
        <v>1</v>
      </c>
      <c r="CJ245" s="2"/>
      <c r="CL245" s="94" t="s">
        <v>879</v>
      </c>
      <c r="CM245" s="2">
        <v>3.2171581769436998E-2</v>
      </c>
      <c r="CN245" s="2">
        <v>0.44235924932975873</v>
      </c>
      <c r="CO245" s="2">
        <v>0.46916890080428952</v>
      </c>
      <c r="CP245" s="2">
        <v>0</v>
      </c>
      <c r="CQ245" s="2">
        <v>0</v>
      </c>
      <c r="CR245" s="2">
        <v>5.6300268096514748E-2</v>
      </c>
      <c r="CS245" s="2">
        <v>1</v>
      </c>
      <c r="CZ245" s="94" t="s">
        <v>879</v>
      </c>
      <c r="DA245" s="2">
        <v>9.1922005571030641E-2</v>
      </c>
      <c r="DB245" s="2">
        <v>0.30779944289693595</v>
      </c>
      <c r="DC245" s="2">
        <v>0.60027855153203347</v>
      </c>
      <c r="DD245" s="2">
        <v>0</v>
      </c>
      <c r="DE245" s="2">
        <v>1</v>
      </c>
      <c r="DF245" s="2"/>
      <c r="DG245" s="94" t="s">
        <v>879</v>
      </c>
      <c r="DH245" s="2">
        <v>3.4090909090909088E-2</v>
      </c>
      <c r="DI245" s="2">
        <v>0.46875</v>
      </c>
      <c r="DJ245" s="2">
        <v>0.49715909090909088</v>
      </c>
      <c r="DK245" s="2">
        <v>0</v>
      </c>
      <c r="DL245" s="2">
        <v>1</v>
      </c>
    </row>
    <row r="246" spans="77:116">
      <c r="BY246" s="94" t="s">
        <v>880</v>
      </c>
      <c r="BZ246" s="2">
        <v>8.5572139303482592E-2</v>
      </c>
      <c r="CA246" s="2">
        <v>0.38308457711442784</v>
      </c>
      <c r="CB246" s="2">
        <v>0.49751243781094528</v>
      </c>
      <c r="CC246" s="2">
        <v>0</v>
      </c>
      <c r="CD246" s="2">
        <v>0</v>
      </c>
      <c r="CE246" s="2">
        <v>3.3830845771144279E-2</v>
      </c>
      <c r="CF246" s="2">
        <v>1</v>
      </c>
      <c r="CJ246" s="2"/>
      <c r="CL246" s="94" t="s">
        <v>880</v>
      </c>
      <c r="CM246" s="2">
        <v>0.12104283054003724</v>
      </c>
      <c r="CN246" s="2">
        <v>0.4022346368715084</v>
      </c>
      <c r="CO246" s="2">
        <v>0.45251396648044695</v>
      </c>
      <c r="CP246" s="2">
        <v>0</v>
      </c>
      <c r="CQ246" s="2">
        <v>0</v>
      </c>
      <c r="CR246" s="2">
        <v>2.4208566108007448E-2</v>
      </c>
      <c r="CS246" s="2">
        <v>1</v>
      </c>
      <c r="CZ246" s="94" t="s">
        <v>880</v>
      </c>
      <c r="DA246" s="2">
        <v>8.8568486096807411E-2</v>
      </c>
      <c r="DB246" s="2">
        <v>0.39649845520082388</v>
      </c>
      <c r="DC246" s="2">
        <v>0.51493305870236872</v>
      </c>
      <c r="DD246" s="2">
        <v>0</v>
      </c>
      <c r="DE246" s="2">
        <v>1</v>
      </c>
      <c r="DF246" s="2"/>
      <c r="DG246" s="94" t="s">
        <v>880</v>
      </c>
      <c r="DH246" s="2">
        <v>0.12404580152671756</v>
      </c>
      <c r="DI246" s="2">
        <v>0.41221374045801529</v>
      </c>
      <c r="DJ246" s="2">
        <v>0.4637404580152672</v>
      </c>
      <c r="DK246" s="2">
        <v>0</v>
      </c>
      <c r="DL246" s="2">
        <v>1</v>
      </c>
    </row>
    <row r="247" spans="77:116">
      <c r="BY247" s="94" t="s">
        <v>818</v>
      </c>
      <c r="BZ247" s="2">
        <v>0.18333994971549555</v>
      </c>
      <c r="CA247" s="2">
        <v>0.18592033875876671</v>
      </c>
      <c r="CB247" s="2">
        <v>0.38097128490141591</v>
      </c>
      <c r="CC247" s="2">
        <v>1.8327378589387322E-2</v>
      </c>
      <c r="CD247" s="2">
        <v>1.0983194389307926E-2</v>
      </c>
      <c r="CE247" s="2">
        <v>0.22045785364562656</v>
      </c>
      <c r="CF247" s="2">
        <v>1</v>
      </c>
      <c r="CJ247" s="2"/>
      <c r="CL247" s="94" t="s">
        <v>818</v>
      </c>
      <c r="CM247" s="2">
        <v>0.16790021929824561</v>
      </c>
      <c r="CN247" s="2">
        <v>0.21121162280701755</v>
      </c>
      <c r="CO247" s="2">
        <v>0.3970668859649123</v>
      </c>
      <c r="CP247" s="2">
        <v>2.8371710526315791E-2</v>
      </c>
      <c r="CQ247" s="2">
        <v>9.3201754385964907E-3</v>
      </c>
      <c r="CR247" s="2">
        <v>0.18612938596491227</v>
      </c>
      <c r="CS247" s="2">
        <v>1</v>
      </c>
      <c r="CZ247" s="94" t="s">
        <v>818</v>
      </c>
      <c r="DA247" s="2">
        <v>0.24085180356366798</v>
      </c>
      <c r="DB247" s="2">
        <v>0.24424163407214255</v>
      </c>
      <c r="DC247" s="2">
        <v>0.50047805302042592</v>
      </c>
      <c r="DD247" s="2">
        <v>1.4428509343763581E-2</v>
      </c>
      <c r="DE247" s="2">
        <v>1</v>
      </c>
      <c r="DF247" s="2"/>
      <c r="DG247" s="94" t="s">
        <v>818</v>
      </c>
      <c r="DH247" s="2">
        <v>0.21374978188797766</v>
      </c>
      <c r="DI247" s="2">
        <v>0.2688885011341825</v>
      </c>
      <c r="DJ247" s="2">
        <v>0.5054964229628337</v>
      </c>
      <c r="DK247" s="2">
        <v>1.1865294015006108E-2</v>
      </c>
      <c r="DL247" s="2">
        <v>1</v>
      </c>
    </row>
    <row r="248" spans="77:116">
      <c r="BY248" s="94" t="s">
        <v>881</v>
      </c>
      <c r="BZ248" s="2">
        <v>0.18504387638305991</v>
      </c>
      <c r="CA248" s="2">
        <v>0.14917970240366271</v>
      </c>
      <c r="CB248" s="2">
        <v>0.27966425028615033</v>
      </c>
      <c r="CC248" s="2">
        <v>0</v>
      </c>
      <c r="CD248" s="2">
        <v>4.8454788248760018E-2</v>
      </c>
      <c r="CE248" s="2">
        <v>0.33765738267836704</v>
      </c>
      <c r="CF248" s="2">
        <v>1</v>
      </c>
      <c r="CJ248" s="2"/>
      <c r="CL248" s="94" t="s">
        <v>881</v>
      </c>
      <c r="CM248" s="2">
        <v>2.9350104821802937E-2</v>
      </c>
      <c r="CN248" s="2">
        <v>0.29419986023759609</v>
      </c>
      <c r="CO248" s="2">
        <v>0.60307477288609368</v>
      </c>
      <c r="CP248" s="2">
        <v>0</v>
      </c>
      <c r="CQ248" s="2">
        <v>6.3591893780573019E-2</v>
      </c>
      <c r="CR248" s="2">
        <v>9.7833682739343116E-3</v>
      </c>
      <c r="CS248" s="2">
        <v>1</v>
      </c>
      <c r="CZ248" s="94" t="s">
        <v>881</v>
      </c>
      <c r="DA248" s="2">
        <v>0.27937788018433179</v>
      </c>
      <c r="DB248" s="2">
        <v>0.22523041474654379</v>
      </c>
      <c r="DC248" s="2">
        <v>0.42223502304147464</v>
      </c>
      <c r="DD248" s="2">
        <v>7.3156682027649772E-2</v>
      </c>
      <c r="DE248" s="2">
        <v>1</v>
      </c>
      <c r="DF248" s="2"/>
      <c r="DG248" s="94" t="s">
        <v>881</v>
      </c>
      <c r="DH248" s="2">
        <v>2.9640084685956247E-2</v>
      </c>
      <c r="DI248" s="2">
        <v>0.29710656316160905</v>
      </c>
      <c r="DJ248" s="2">
        <v>0.60903316866619617</v>
      </c>
      <c r="DK248" s="2">
        <v>6.4220183486238536E-2</v>
      </c>
      <c r="DL248" s="2">
        <v>1</v>
      </c>
    </row>
    <row r="249" spans="77:116">
      <c r="BY249" s="94" t="s">
        <v>831</v>
      </c>
      <c r="BZ249" s="2">
        <v>0.14894452626411389</v>
      </c>
      <c r="CA249" s="2">
        <v>0.253853706431026</v>
      </c>
      <c r="CB249" s="2">
        <v>0.43946980854197348</v>
      </c>
      <c r="CC249" s="2">
        <v>5.9891998036327937E-3</v>
      </c>
      <c r="CD249" s="2">
        <v>4.3495336278841432E-2</v>
      </c>
      <c r="CE249" s="2">
        <v>0.10824742268041238</v>
      </c>
      <c r="CF249" s="2">
        <v>1</v>
      </c>
      <c r="CJ249" s="2"/>
      <c r="CL249" s="94" t="s">
        <v>831</v>
      </c>
      <c r="CM249" s="2">
        <v>9.4080534421970688E-2</v>
      </c>
      <c r="CN249" s="2">
        <v>0.31091111523473741</v>
      </c>
      <c r="CO249" s="2">
        <v>0.4605678233438486</v>
      </c>
      <c r="CP249" s="2">
        <v>1.6143997030989052E-2</v>
      </c>
      <c r="CQ249" s="2">
        <v>4.0638337353868993E-2</v>
      </c>
      <c r="CR249" s="2">
        <v>7.7658192614585272E-2</v>
      </c>
      <c r="CS249" s="2">
        <v>1</v>
      </c>
      <c r="CZ249" s="94" t="s">
        <v>831</v>
      </c>
      <c r="DA249" s="2">
        <v>0.16815385468048552</v>
      </c>
      <c r="DB249" s="2">
        <v>0.28659313861331265</v>
      </c>
      <c r="DC249" s="2">
        <v>0.49614809067228288</v>
      </c>
      <c r="DD249" s="2">
        <v>4.910491603391897E-2</v>
      </c>
      <c r="DE249" s="2">
        <v>1</v>
      </c>
      <c r="DF249" s="2"/>
      <c r="DG249" s="94" t="s">
        <v>831</v>
      </c>
      <c r="DH249" s="2">
        <v>0.10381898228729394</v>
      </c>
      <c r="DI249" s="2">
        <v>0.34309409235179689</v>
      </c>
      <c r="DJ249" s="2">
        <v>0.50824203952083546</v>
      </c>
      <c r="DK249" s="2">
        <v>4.484488584007372E-2</v>
      </c>
      <c r="DL249" s="2">
        <v>1</v>
      </c>
    </row>
    <row r="250" spans="77:116">
      <c r="BY250" s="94" t="s">
        <v>882</v>
      </c>
      <c r="BZ250" s="2">
        <v>0.22842639593908629</v>
      </c>
      <c r="CA250" s="2">
        <v>0.22452167122217884</v>
      </c>
      <c r="CB250" s="2">
        <v>0.42522452167122216</v>
      </c>
      <c r="CC250" s="2">
        <v>3.9047247169074579E-3</v>
      </c>
      <c r="CD250" s="2">
        <v>3.5142522452167122E-3</v>
      </c>
      <c r="CE250" s="2">
        <v>0.11440843420538852</v>
      </c>
      <c r="CF250" s="2">
        <v>1</v>
      </c>
      <c r="CJ250" s="2"/>
      <c r="CL250" s="94" t="s">
        <v>882</v>
      </c>
      <c r="CM250" s="2">
        <v>0.18659558263518661</v>
      </c>
      <c r="CN250" s="2">
        <v>0.25894897182025894</v>
      </c>
      <c r="CO250" s="2">
        <v>0.4744859101294745</v>
      </c>
      <c r="CP250" s="2">
        <v>5.3313023610053311E-3</v>
      </c>
      <c r="CQ250" s="2">
        <v>2.284843869002285E-3</v>
      </c>
      <c r="CR250" s="2">
        <v>7.235338918507235E-2</v>
      </c>
      <c r="CS250" s="2">
        <v>1</v>
      </c>
      <c r="CZ250" s="94" t="s">
        <v>882</v>
      </c>
      <c r="DA250" s="2">
        <v>0.25907883082373784</v>
      </c>
      <c r="DB250" s="2">
        <v>0.2546501328609389</v>
      </c>
      <c r="DC250" s="2">
        <v>0.48228520814880427</v>
      </c>
      <c r="DD250" s="2">
        <v>3.9858281665190436E-3</v>
      </c>
      <c r="DE250" s="2">
        <v>1</v>
      </c>
      <c r="DF250" s="2"/>
      <c r="DG250" s="94" t="s">
        <v>882</v>
      </c>
      <c r="DH250" s="2">
        <v>0.20231213872832371</v>
      </c>
      <c r="DI250" s="2">
        <v>0.28075970272502065</v>
      </c>
      <c r="DJ250" s="2">
        <v>0.51445086705202314</v>
      </c>
      <c r="DK250" s="2">
        <v>2.477291494632535E-3</v>
      </c>
      <c r="DL250" s="2">
        <v>1</v>
      </c>
    </row>
    <row r="251" spans="77:116">
      <c r="BY251" s="94" t="s">
        <v>852</v>
      </c>
      <c r="BZ251" s="2">
        <v>0.10987341772151898</v>
      </c>
      <c r="CA251" s="2">
        <v>0.1569620253164557</v>
      </c>
      <c r="CB251" s="2">
        <v>0.30936708860759493</v>
      </c>
      <c r="CC251" s="2">
        <v>3.89873417721519E-2</v>
      </c>
      <c r="CD251" s="2">
        <v>0</v>
      </c>
      <c r="CE251" s="2">
        <v>0.38481012658227848</v>
      </c>
      <c r="CF251" s="2">
        <v>1</v>
      </c>
      <c r="CJ251" s="2"/>
      <c r="CL251" s="94" t="s">
        <v>852</v>
      </c>
      <c r="CM251" s="2">
        <v>0.1122846025569761</v>
      </c>
      <c r="CN251" s="2">
        <v>0.17454141189549749</v>
      </c>
      <c r="CO251" s="2">
        <v>0.33574207893274038</v>
      </c>
      <c r="CP251" s="2">
        <v>3.8910505836575876E-2</v>
      </c>
      <c r="CQ251" s="2">
        <v>0</v>
      </c>
      <c r="CR251" s="2">
        <v>0.33852140077821014</v>
      </c>
      <c r="CS251" s="2">
        <v>1</v>
      </c>
      <c r="CZ251" s="94" t="s">
        <v>852</v>
      </c>
      <c r="DA251" s="2">
        <v>0.19068541300527242</v>
      </c>
      <c r="DB251" s="2">
        <v>0.27240773286467485</v>
      </c>
      <c r="DC251" s="2">
        <v>0.53690685413005268</v>
      </c>
      <c r="DD251" s="2">
        <v>0</v>
      </c>
      <c r="DE251" s="2">
        <v>1</v>
      </c>
      <c r="DF251" s="2"/>
      <c r="DG251" s="94" t="s">
        <v>852</v>
      </c>
      <c r="DH251" s="2">
        <v>0.18035714285714285</v>
      </c>
      <c r="DI251" s="2">
        <v>0.28035714285714286</v>
      </c>
      <c r="DJ251" s="2">
        <v>0.53928571428571426</v>
      </c>
      <c r="DK251" s="2">
        <v>0</v>
      </c>
      <c r="DL251" s="2">
        <v>1</v>
      </c>
    </row>
    <row r="252" spans="77:116">
      <c r="BY252" s="94" t="s">
        <v>883</v>
      </c>
      <c r="BZ252" s="2">
        <v>0.10987341772151898</v>
      </c>
      <c r="CA252" s="2">
        <v>0.1569620253164557</v>
      </c>
      <c r="CB252" s="2">
        <v>0.30936708860759493</v>
      </c>
      <c r="CC252" s="2">
        <v>3.89873417721519E-2</v>
      </c>
      <c r="CD252" s="2">
        <v>0</v>
      </c>
      <c r="CE252" s="2">
        <v>0.38481012658227848</v>
      </c>
      <c r="CF252" s="2">
        <v>1</v>
      </c>
      <c r="CJ252" s="2"/>
      <c r="CL252" s="94" t="s">
        <v>883</v>
      </c>
      <c r="CM252" s="2">
        <v>0.1122846025569761</v>
      </c>
      <c r="CN252" s="2">
        <v>0.17454141189549749</v>
      </c>
      <c r="CO252" s="2">
        <v>0.33574207893274038</v>
      </c>
      <c r="CP252" s="2">
        <v>3.8910505836575876E-2</v>
      </c>
      <c r="CQ252" s="2">
        <v>0</v>
      </c>
      <c r="CR252" s="2">
        <v>0.33852140077821014</v>
      </c>
      <c r="CS252" s="2">
        <v>1</v>
      </c>
      <c r="CZ252" s="94" t="s">
        <v>883</v>
      </c>
      <c r="DA252" s="2">
        <v>0.19068541300527242</v>
      </c>
      <c r="DB252" s="2">
        <v>0.27240773286467485</v>
      </c>
      <c r="DC252" s="2">
        <v>0.53690685413005268</v>
      </c>
      <c r="DD252" s="2">
        <v>0</v>
      </c>
      <c r="DE252" s="2">
        <v>1</v>
      </c>
      <c r="DF252" s="2"/>
      <c r="DG252" s="94" t="s">
        <v>883</v>
      </c>
      <c r="DH252" s="2">
        <v>0.18035714285714285</v>
      </c>
      <c r="DI252" s="2">
        <v>0.28035714285714286</v>
      </c>
      <c r="DJ252" s="2">
        <v>0.53928571428571426</v>
      </c>
      <c r="DK252" s="2">
        <v>0</v>
      </c>
      <c r="DL252" s="2">
        <v>1</v>
      </c>
    </row>
    <row r="253" spans="77:116">
      <c r="BY253" s="94" t="s">
        <v>884</v>
      </c>
      <c r="BZ253" s="2">
        <v>0.17519421376908653</v>
      </c>
      <c r="CA253" s="2">
        <v>0.22595767479239218</v>
      </c>
      <c r="CB253" s="2">
        <v>0.45231717117599785</v>
      </c>
      <c r="CC253" s="2">
        <v>0</v>
      </c>
      <c r="CD253" s="2">
        <v>1.1117064023573533E-2</v>
      </c>
      <c r="CE253" s="2">
        <v>0.1354138762389499</v>
      </c>
      <c r="CF253" s="2">
        <v>1</v>
      </c>
      <c r="CJ253" s="2"/>
      <c r="CL253" s="94" t="s">
        <v>884</v>
      </c>
      <c r="CM253" s="2">
        <v>0.12855802314670003</v>
      </c>
      <c r="CN253" s="2">
        <v>0.2802627463246794</v>
      </c>
      <c r="CO253" s="2">
        <v>0.51329371285580228</v>
      </c>
      <c r="CP253" s="2">
        <v>0</v>
      </c>
      <c r="CQ253" s="2">
        <v>4.6918986549890525E-3</v>
      </c>
      <c r="CR253" s="2">
        <v>7.3193619017829212E-2</v>
      </c>
      <c r="CS253" s="2">
        <v>1</v>
      </c>
      <c r="CZ253" s="94" t="s">
        <v>884</v>
      </c>
      <c r="DA253" s="2">
        <v>0.20263361735089078</v>
      </c>
      <c r="DB253" s="2">
        <v>0.26134779240898526</v>
      </c>
      <c r="DC253" s="2">
        <v>0.52316034082106899</v>
      </c>
      <c r="DD253" s="2">
        <v>1.2858249419054996E-2</v>
      </c>
      <c r="DE253" s="2">
        <v>1</v>
      </c>
      <c r="DF253" s="2"/>
      <c r="DG253" s="94" t="s">
        <v>884</v>
      </c>
      <c r="DH253" s="2">
        <v>0.13871076611542354</v>
      </c>
      <c r="DI253" s="2">
        <v>0.30239622004724942</v>
      </c>
      <c r="DJ253" s="2">
        <v>0.55383057711778605</v>
      </c>
      <c r="DK253" s="2">
        <v>5.0624367195410058E-3</v>
      </c>
      <c r="DL253" s="2">
        <v>1</v>
      </c>
    </row>
    <row r="254" spans="77:116">
      <c r="BY254" s="94" t="s">
        <v>832</v>
      </c>
      <c r="BZ254" s="2">
        <v>0.13819922225545916</v>
      </c>
      <c r="CA254" s="2">
        <v>0.2172200618207199</v>
      </c>
      <c r="CB254" s="2">
        <v>0.42835776248878255</v>
      </c>
      <c r="CC254" s="2">
        <v>2.2434938677834281E-3</v>
      </c>
      <c r="CD254" s="2">
        <v>1.8546215973676339E-2</v>
      </c>
      <c r="CE254" s="2">
        <v>0.19543324359357861</v>
      </c>
      <c r="CF254" s="2">
        <v>1</v>
      </c>
      <c r="CJ254" s="2"/>
      <c r="CL254" s="94" t="s">
        <v>832</v>
      </c>
      <c r="CM254" s="2">
        <v>0.12791250594388967</v>
      </c>
      <c r="CN254" s="2">
        <v>0.23804089396100808</v>
      </c>
      <c r="CO254" s="2">
        <v>0.44155967665240131</v>
      </c>
      <c r="CP254" s="2">
        <v>2.4726581074655256E-3</v>
      </c>
      <c r="CQ254" s="2">
        <v>1.0651450309082263E-2</v>
      </c>
      <c r="CR254" s="2">
        <v>0.17936281502615312</v>
      </c>
      <c r="CS254" s="2">
        <v>1</v>
      </c>
      <c r="CZ254" s="94" t="s">
        <v>832</v>
      </c>
      <c r="DA254" s="2">
        <v>0.17224880382775121</v>
      </c>
      <c r="DB254" s="2">
        <v>0.27073883054744297</v>
      </c>
      <c r="DC254" s="2">
        <v>0.53389672528428511</v>
      </c>
      <c r="DD254" s="2">
        <v>2.3115640340520723E-2</v>
      </c>
      <c r="DE254" s="2">
        <v>1</v>
      </c>
      <c r="DF254" s="2"/>
      <c r="DG254" s="94" t="s">
        <v>832</v>
      </c>
      <c r="DH254" s="2">
        <v>0.1563408113448797</v>
      </c>
      <c r="DI254" s="2">
        <v>0.29094501917935606</v>
      </c>
      <c r="DJ254" s="2">
        <v>0.53969545507381145</v>
      </c>
      <c r="DK254" s="2">
        <v>1.3018714401952807E-2</v>
      </c>
      <c r="DL254" s="2">
        <v>1</v>
      </c>
    </row>
    <row r="255" spans="77:116">
      <c r="BY255" s="94" t="s">
        <v>854</v>
      </c>
      <c r="BZ255" s="2">
        <v>0.2505062192652589</v>
      </c>
      <c r="CA255" s="2">
        <v>0.20740526468035869</v>
      </c>
      <c r="CB255" s="2">
        <v>0.40960370263234019</v>
      </c>
      <c r="CC255" s="2">
        <v>0</v>
      </c>
      <c r="CD255" s="2">
        <v>3.4712178189181368E-2</v>
      </c>
      <c r="CE255" s="2">
        <v>9.7772635232860866E-2</v>
      </c>
      <c r="CF255" s="2">
        <v>1</v>
      </c>
      <c r="CJ255" s="2"/>
      <c r="CL255" s="94" t="s">
        <v>854</v>
      </c>
      <c r="CM255" s="2">
        <v>0.24569892473118279</v>
      </c>
      <c r="CN255" s="2">
        <v>0.23172043010752688</v>
      </c>
      <c r="CO255" s="2">
        <v>0.41559139784946236</v>
      </c>
      <c r="CP255" s="2">
        <v>0</v>
      </c>
      <c r="CQ255" s="2">
        <v>2.5268817204301075E-2</v>
      </c>
      <c r="CR255" s="2">
        <v>8.1720430107526887E-2</v>
      </c>
      <c r="CS255" s="2">
        <v>1</v>
      </c>
      <c r="CZ255" s="94" t="s">
        <v>854</v>
      </c>
      <c r="DA255" s="2">
        <v>0.27765309394036553</v>
      </c>
      <c r="DB255" s="2">
        <v>0.2298813722346906</v>
      </c>
      <c r="DC255" s="2">
        <v>0.45399166399487018</v>
      </c>
      <c r="DD255" s="2">
        <v>3.847386983007374E-2</v>
      </c>
      <c r="DE255" s="2">
        <v>1</v>
      </c>
      <c r="DF255" s="2"/>
      <c r="DG255" s="94" t="s">
        <v>854</v>
      </c>
      <c r="DH255" s="2">
        <v>0.26756440281030447</v>
      </c>
      <c r="DI255" s="2">
        <v>0.25234192037470726</v>
      </c>
      <c r="DJ255" s="2">
        <v>0.45257611241217799</v>
      </c>
      <c r="DK255" s="2">
        <v>2.7517564402810304E-2</v>
      </c>
      <c r="DL255" s="2">
        <v>1</v>
      </c>
    </row>
    <row r="256" spans="77:116">
      <c r="BY256" s="94" t="s">
        <v>885</v>
      </c>
      <c r="BZ256" s="2">
        <v>0.2505062192652589</v>
      </c>
      <c r="CA256" s="2">
        <v>0.20740526468035869</v>
      </c>
      <c r="CB256" s="2">
        <v>0.40960370263234019</v>
      </c>
      <c r="CC256" s="2">
        <v>0</v>
      </c>
      <c r="CD256" s="2">
        <v>3.4712178189181368E-2</v>
      </c>
      <c r="CE256" s="2">
        <v>9.7772635232860866E-2</v>
      </c>
      <c r="CF256" s="2">
        <v>1</v>
      </c>
      <c r="CJ256" s="2"/>
      <c r="CL256" s="94" t="s">
        <v>885</v>
      </c>
      <c r="CM256" s="2">
        <v>0.24569892473118279</v>
      </c>
      <c r="CN256" s="2">
        <v>0.23172043010752688</v>
      </c>
      <c r="CO256" s="2">
        <v>0.41559139784946236</v>
      </c>
      <c r="CP256" s="2">
        <v>0</v>
      </c>
      <c r="CQ256" s="2">
        <v>2.5268817204301075E-2</v>
      </c>
      <c r="CR256" s="2">
        <v>8.1720430107526887E-2</v>
      </c>
      <c r="CS256" s="2">
        <v>1</v>
      </c>
      <c r="CZ256" s="94" t="s">
        <v>885</v>
      </c>
      <c r="DA256" s="2">
        <v>0.27765309394036553</v>
      </c>
      <c r="DB256" s="2">
        <v>0.2298813722346906</v>
      </c>
      <c r="DC256" s="2">
        <v>0.45399166399487018</v>
      </c>
      <c r="DD256" s="2">
        <v>3.847386983007374E-2</v>
      </c>
      <c r="DE256" s="2">
        <v>1</v>
      </c>
      <c r="DF256" s="2"/>
      <c r="DG256" s="94" t="s">
        <v>885</v>
      </c>
      <c r="DH256" s="2">
        <v>0.26756440281030447</v>
      </c>
      <c r="DI256" s="2">
        <v>0.25234192037470726</v>
      </c>
      <c r="DJ256" s="2">
        <v>0.45257611241217799</v>
      </c>
      <c r="DK256" s="2">
        <v>2.7517564402810304E-2</v>
      </c>
      <c r="DL256" s="2">
        <v>1</v>
      </c>
    </row>
    <row r="257" spans="77:116">
      <c r="BY257" s="94" t="s">
        <v>833</v>
      </c>
      <c r="BZ257" s="2">
        <v>0.18487824260657321</v>
      </c>
      <c r="CA257" s="2">
        <v>0.22518022364761311</v>
      </c>
      <c r="CB257" s="2">
        <v>0.40063574956008402</v>
      </c>
      <c r="CC257" s="2">
        <v>6.2439688936822384E-3</v>
      </c>
      <c r="CD257" s="2">
        <v>3.4625645683146959E-2</v>
      </c>
      <c r="CE257" s="2">
        <v>0.14843616960890049</v>
      </c>
      <c r="CF257" s="2">
        <v>1</v>
      </c>
      <c r="CJ257" s="2"/>
      <c r="CL257" s="94" t="s">
        <v>833</v>
      </c>
      <c r="CM257" s="2">
        <v>0.14367882204072241</v>
      </c>
      <c r="CN257" s="2">
        <v>0.27596917059703208</v>
      </c>
      <c r="CO257" s="2">
        <v>0.44380536063499365</v>
      </c>
      <c r="CP257" s="2">
        <v>6.672034970666053E-3</v>
      </c>
      <c r="CQ257" s="2">
        <v>2.6343034625560795E-2</v>
      </c>
      <c r="CR257" s="2">
        <v>0.10353157713102497</v>
      </c>
      <c r="CS257" s="2">
        <v>1</v>
      </c>
      <c r="CZ257" s="94" t="s">
        <v>833</v>
      </c>
      <c r="DA257" s="2">
        <v>0.21870803115766854</v>
      </c>
      <c r="DB257" s="2">
        <v>0.26638463604619927</v>
      </c>
      <c r="DC257" s="2">
        <v>0.47394574268063389</v>
      </c>
      <c r="DD257" s="2">
        <v>4.0961590115498256E-2</v>
      </c>
      <c r="DE257" s="2">
        <v>1</v>
      </c>
      <c r="DF257" s="2"/>
      <c r="DG257" s="94" t="s">
        <v>833</v>
      </c>
      <c r="DH257" s="2">
        <v>0.16147382029734972</v>
      </c>
      <c r="DI257" s="2">
        <v>0.31014867485455722</v>
      </c>
      <c r="DJ257" s="2">
        <v>0.49877181641887525</v>
      </c>
      <c r="DK257" s="2">
        <v>2.960568842921784E-2</v>
      </c>
      <c r="DL257" s="2">
        <v>1</v>
      </c>
    </row>
    <row r="258" spans="77:116">
      <c r="BY258" s="94" t="s">
        <v>886</v>
      </c>
      <c r="BZ258" s="2">
        <v>0.25596600196142533</v>
      </c>
      <c r="CA258" s="2">
        <v>0.14187643020594964</v>
      </c>
      <c r="CB258" s="2">
        <v>0.38378555083360577</v>
      </c>
      <c r="CC258" s="2">
        <v>9.8071265119320039E-4</v>
      </c>
      <c r="CD258" s="2">
        <v>0</v>
      </c>
      <c r="CE258" s="2">
        <v>0.21739130434782608</v>
      </c>
      <c r="CF258" s="2">
        <v>1</v>
      </c>
      <c r="CJ258" s="2"/>
      <c r="CL258" s="94" t="s">
        <v>886</v>
      </c>
      <c r="CM258" s="2">
        <v>0.23642439431913115</v>
      </c>
      <c r="CN258" s="2">
        <v>0.1946532999164578</v>
      </c>
      <c r="CO258" s="2">
        <v>0.40685045948203841</v>
      </c>
      <c r="CP258" s="2">
        <v>1.6708437761069339E-3</v>
      </c>
      <c r="CQ258" s="2">
        <v>0</v>
      </c>
      <c r="CR258" s="2">
        <v>0.16040100250626566</v>
      </c>
      <c r="CS258" s="2">
        <v>1</v>
      </c>
      <c r="CZ258" s="94" t="s">
        <v>886</v>
      </c>
      <c r="DA258" s="2">
        <v>0.32747804265997493</v>
      </c>
      <c r="DB258" s="2">
        <v>0.18151401087411126</v>
      </c>
      <c r="DC258" s="2">
        <v>0.49100794646591384</v>
      </c>
      <c r="DD258" s="2">
        <v>0</v>
      </c>
      <c r="DE258" s="2">
        <v>1</v>
      </c>
      <c r="DF258" s="2"/>
      <c r="DG258" s="94" t="s">
        <v>886</v>
      </c>
      <c r="DH258" s="2">
        <v>0.28215353938185445</v>
      </c>
      <c r="DI258" s="2">
        <v>0.23230309072781655</v>
      </c>
      <c r="DJ258" s="2">
        <v>0.48554336989032904</v>
      </c>
      <c r="DK258" s="2">
        <v>0</v>
      </c>
      <c r="DL258" s="2">
        <v>1</v>
      </c>
    </row>
    <row r="259" spans="77:116">
      <c r="BY259" s="94" t="s">
        <v>887</v>
      </c>
      <c r="BZ259" s="2">
        <v>8.3584337349397589E-2</v>
      </c>
      <c r="CA259" s="2">
        <v>0.25</v>
      </c>
      <c r="CB259" s="2">
        <v>0.52183734939759041</v>
      </c>
      <c r="CC259" s="2">
        <v>0</v>
      </c>
      <c r="CD259" s="2">
        <v>0.10843373493975904</v>
      </c>
      <c r="CE259" s="2">
        <v>3.614457831325301E-2</v>
      </c>
      <c r="CF259" s="2">
        <v>1</v>
      </c>
      <c r="CJ259" s="2"/>
      <c r="CL259" s="94" t="s">
        <v>887</v>
      </c>
      <c r="CM259" s="2">
        <v>6.4720812182741116E-2</v>
      </c>
      <c r="CN259" s="2">
        <v>0.29822335025380708</v>
      </c>
      <c r="CO259" s="2">
        <v>0.51015228426395942</v>
      </c>
      <c r="CP259" s="2">
        <v>0</v>
      </c>
      <c r="CQ259" s="2">
        <v>8.6294416243654817E-2</v>
      </c>
      <c r="CR259" s="2">
        <v>4.060913705583756E-2</v>
      </c>
      <c r="CS259" s="2">
        <v>1</v>
      </c>
      <c r="CZ259" s="94" t="s">
        <v>887</v>
      </c>
      <c r="DA259" s="2">
        <v>8.6718749999999997E-2</v>
      </c>
      <c r="DB259" s="2">
        <v>0.25937500000000002</v>
      </c>
      <c r="DC259" s="2">
        <v>0.54140624999999998</v>
      </c>
      <c r="DD259" s="2">
        <v>0.1125</v>
      </c>
      <c r="DE259" s="2">
        <v>1</v>
      </c>
      <c r="DF259" s="2"/>
      <c r="DG259" s="94" t="s">
        <v>887</v>
      </c>
      <c r="DH259" s="2">
        <v>6.7460317460317457E-2</v>
      </c>
      <c r="DI259" s="2">
        <v>0.31084656084656087</v>
      </c>
      <c r="DJ259" s="2">
        <v>0.53174603174603174</v>
      </c>
      <c r="DK259" s="2">
        <v>8.9947089947089942E-2</v>
      </c>
      <c r="DL259" s="2">
        <v>1</v>
      </c>
    </row>
    <row r="260" spans="77:116">
      <c r="BY260" s="94" t="s">
        <v>856</v>
      </c>
      <c r="BZ260" s="2">
        <v>0.17519421376908653</v>
      </c>
      <c r="CA260" s="2">
        <v>0.22595767479239218</v>
      </c>
      <c r="CB260" s="2">
        <v>0.45231717117599785</v>
      </c>
      <c r="CC260" s="2">
        <v>0</v>
      </c>
      <c r="CD260" s="2">
        <v>1.1117064023573533E-2</v>
      </c>
      <c r="CE260" s="2">
        <v>0.1354138762389499</v>
      </c>
      <c r="CF260" s="2">
        <v>1</v>
      </c>
      <c r="CJ260" s="2"/>
      <c r="CL260" s="94" t="s">
        <v>856</v>
      </c>
      <c r="CM260" s="2">
        <v>0.12855802314670003</v>
      </c>
      <c r="CN260" s="2">
        <v>0.2802627463246794</v>
      </c>
      <c r="CO260" s="2">
        <v>0.51329371285580228</v>
      </c>
      <c r="CP260" s="2">
        <v>0</v>
      </c>
      <c r="CQ260" s="2">
        <v>4.6918986549890525E-3</v>
      </c>
      <c r="CR260" s="2">
        <v>7.3193619017829212E-2</v>
      </c>
      <c r="CS260" s="2">
        <v>1</v>
      </c>
      <c r="CZ260" s="94" t="s">
        <v>856</v>
      </c>
      <c r="DA260" s="2">
        <v>0.20263361735089078</v>
      </c>
      <c r="DB260" s="2">
        <v>0.26134779240898526</v>
      </c>
      <c r="DC260" s="2">
        <v>0.52316034082106899</v>
      </c>
      <c r="DD260" s="2">
        <v>1.2858249419054996E-2</v>
      </c>
      <c r="DE260" s="2">
        <v>1</v>
      </c>
      <c r="DF260" s="2"/>
      <c r="DG260" s="94" t="s">
        <v>856</v>
      </c>
      <c r="DH260" s="2">
        <v>0.13871076611542354</v>
      </c>
      <c r="DI260" s="2">
        <v>0.30239622004724942</v>
      </c>
      <c r="DJ260" s="2">
        <v>0.55383057711778605</v>
      </c>
      <c r="DK260" s="2">
        <v>5.0624367195410058E-3</v>
      </c>
      <c r="DL260" s="2">
        <v>1</v>
      </c>
    </row>
    <row r="261" spans="77:116">
      <c r="BY261" s="94" t="s">
        <v>888</v>
      </c>
      <c r="BZ261" s="2">
        <v>0.18724921979491752</v>
      </c>
      <c r="CA261" s="2">
        <v>0.28800713330361122</v>
      </c>
      <c r="CB261" s="2">
        <v>0.45876058849754792</v>
      </c>
      <c r="CC261" s="2">
        <v>8.024966562639322E-3</v>
      </c>
      <c r="CD261" s="2">
        <v>3.120820329915292E-3</v>
      </c>
      <c r="CE261" s="2">
        <v>5.4837271511368704E-2</v>
      </c>
      <c r="CF261" s="2">
        <v>1</v>
      </c>
      <c r="CJ261" s="2"/>
      <c r="CL261" s="94" t="s">
        <v>888</v>
      </c>
      <c r="CM261" s="2">
        <v>0.14028507126781695</v>
      </c>
      <c r="CN261" s="2">
        <v>0.31657914478619653</v>
      </c>
      <c r="CO261" s="2">
        <v>0.48012003000750186</v>
      </c>
      <c r="CP261" s="2">
        <v>6.7516879219804947E-3</v>
      </c>
      <c r="CQ261" s="2">
        <v>5.2513128282070517E-3</v>
      </c>
      <c r="CR261" s="2">
        <v>5.1012753188297073E-2</v>
      </c>
      <c r="CS261" s="2">
        <v>1</v>
      </c>
      <c r="CZ261" s="94" t="s">
        <v>888</v>
      </c>
      <c r="DA261" s="2">
        <v>0.19980970504281637</v>
      </c>
      <c r="DB261" s="2">
        <v>0.30732635585156992</v>
      </c>
      <c r="DC261" s="2">
        <v>0.48953377735490011</v>
      </c>
      <c r="DD261" s="2">
        <v>3.3301617507136062E-3</v>
      </c>
      <c r="DE261" s="2">
        <v>1</v>
      </c>
      <c r="DF261" s="2"/>
      <c r="DG261" s="94" t="s">
        <v>888</v>
      </c>
      <c r="DH261" s="2">
        <v>0.14888535031847133</v>
      </c>
      <c r="DI261" s="2">
        <v>0.3359872611464968</v>
      </c>
      <c r="DJ261" s="2">
        <v>0.50955414012738853</v>
      </c>
      <c r="DK261" s="2">
        <v>5.5732484076433117E-3</v>
      </c>
      <c r="DL261" s="2">
        <v>1</v>
      </c>
    </row>
    <row r="262" spans="77:116">
      <c r="BY262" s="94" t="s">
        <v>858</v>
      </c>
      <c r="BZ262" s="2">
        <v>0.25441020191285868</v>
      </c>
      <c r="CA262" s="2">
        <v>0.17024442082890542</v>
      </c>
      <c r="CB262" s="2">
        <v>0.45781083953241231</v>
      </c>
      <c r="CC262" s="2">
        <v>0</v>
      </c>
      <c r="CD262" s="2">
        <v>3.0605738575982998E-2</v>
      </c>
      <c r="CE262" s="2">
        <v>8.6928799149840599E-2</v>
      </c>
      <c r="CF262" s="2">
        <v>1</v>
      </c>
      <c r="CJ262" s="2"/>
      <c r="CL262" s="94" t="s">
        <v>858</v>
      </c>
      <c r="CM262" s="2">
        <v>0.10652173913043478</v>
      </c>
      <c r="CN262" s="2">
        <v>0.23967391304347826</v>
      </c>
      <c r="CO262" s="2">
        <v>0.58043478260869563</v>
      </c>
      <c r="CP262" s="2">
        <v>0</v>
      </c>
      <c r="CQ262" s="2">
        <v>1.9021739130434784E-2</v>
      </c>
      <c r="CR262" s="2">
        <v>5.434782608695652E-2</v>
      </c>
      <c r="CS262" s="2">
        <v>1</v>
      </c>
      <c r="CZ262" s="94" t="s">
        <v>858</v>
      </c>
      <c r="DA262" s="2">
        <v>0.27863128491620109</v>
      </c>
      <c r="DB262" s="2">
        <v>0.18645251396648044</v>
      </c>
      <c r="DC262" s="2">
        <v>0.50139664804469275</v>
      </c>
      <c r="DD262" s="2">
        <v>3.3519553072625698E-2</v>
      </c>
      <c r="DE262" s="2">
        <v>1</v>
      </c>
      <c r="DF262" s="2"/>
      <c r="DG262" s="94" t="s">
        <v>858</v>
      </c>
      <c r="DH262" s="2">
        <v>0.11264367816091954</v>
      </c>
      <c r="DI262" s="2">
        <v>0.25344827586206897</v>
      </c>
      <c r="DJ262" s="2">
        <v>0.61379310344827587</v>
      </c>
      <c r="DK262" s="2">
        <v>2.0114942528735632E-2</v>
      </c>
      <c r="DL262" s="2">
        <v>1</v>
      </c>
    </row>
    <row r="263" spans="77:116">
      <c r="BY263" s="94" t="s">
        <v>889</v>
      </c>
      <c r="BZ263" s="2">
        <v>0.30629461388708629</v>
      </c>
      <c r="CA263" s="2">
        <v>0.22647631408176508</v>
      </c>
      <c r="CB263" s="2">
        <v>0.37313432835820898</v>
      </c>
      <c r="CC263" s="2">
        <v>0</v>
      </c>
      <c r="CD263" s="2">
        <v>4.5425048669695003E-2</v>
      </c>
      <c r="CE263" s="2">
        <v>4.8669695003244647E-2</v>
      </c>
      <c r="CF263" s="2">
        <v>1</v>
      </c>
      <c r="CJ263" s="2"/>
      <c r="CL263" s="94" t="s">
        <v>889</v>
      </c>
      <c r="CM263" s="2">
        <v>0.18169934640522875</v>
      </c>
      <c r="CN263" s="2">
        <v>0.30196078431372547</v>
      </c>
      <c r="CO263" s="2">
        <v>0.44313725490196076</v>
      </c>
      <c r="CP263" s="2">
        <v>0</v>
      </c>
      <c r="CQ263" s="2">
        <v>3.2679738562091505E-2</v>
      </c>
      <c r="CR263" s="2">
        <v>4.0522875816993466E-2</v>
      </c>
      <c r="CS263" s="2">
        <v>1</v>
      </c>
      <c r="CZ263" s="94" t="s">
        <v>889</v>
      </c>
      <c r="DA263" s="2">
        <v>0.32196452933151432</v>
      </c>
      <c r="DB263" s="2">
        <v>0.23806275579809005</v>
      </c>
      <c r="DC263" s="2">
        <v>0.39222373806275579</v>
      </c>
      <c r="DD263" s="2">
        <v>4.7748976807639835E-2</v>
      </c>
      <c r="DE263" s="2">
        <v>1</v>
      </c>
      <c r="DF263" s="2"/>
      <c r="DG263" s="94" t="s">
        <v>889</v>
      </c>
      <c r="DH263" s="2">
        <v>0.18937329700272479</v>
      </c>
      <c r="DI263" s="2">
        <v>0.31471389645776565</v>
      </c>
      <c r="DJ263" s="2">
        <v>0.46185286103542234</v>
      </c>
      <c r="DK263" s="2">
        <v>3.4059945504087197E-2</v>
      </c>
      <c r="DL263" s="2">
        <v>1</v>
      </c>
    </row>
    <row r="264" spans="77:116">
      <c r="BY264" s="94" t="s">
        <v>890</v>
      </c>
      <c r="BZ264" s="2">
        <v>4.8931771192281183E-2</v>
      </c>
      <c r="CA264" s="2">
        <v>0.19090282563749139</v>
      </c>
      <c r="CB264" s="2">
        <v>0.39834596829772573</v>
      </c>
      <c r="CC264" s="2">
        <v>0.17643004824259131</v>
      </c>
      <c r="CD264" s="2">
        <v>0.18538938662991042</v>
      </c>
      <c r="CE264" s="2">
        <v>0</v>
      </c>
      <c r="CF264" s="2">
        <v>1</v>
      </c>
      <c r="CJ264" s="2"/>
      <c r="CL264" s="94" t="s">
        <v>890</v>
      </c>
      <c r="CM264" s="2">
        <v>4.0697674418604654E-2</v>
      </c>
      <c r="CN264" s="2">
        <v>0.26744186046511625</v>
      </c>
      <c r="CO264" s="2">
        <v>0.52906976744186052</v>
      </c>
      <c r="CP264" s="2">
        <v>0.16279069767441862</v>
      </c>
      <c r="CQ264" s="2">
        <v>0</v>
      </c>
      <c r="CR264" s="2">
        <v>0</v>
      </c>
      <c r="CS264" s="2">
        <v>1</v>
      </c>
      <c r="CZ264" s="94" t="s">
        <v>890</v>
      </c>
      <c r="DA264" s="2">
        <v>5.9414225941422594E-2</v>
      </c>
      <c r="DB264" s="2">
        <v>0.23179916317991631</v>
      </c>
      <c r="DC264" s="2">
        <v>0.48368200836820086</v>
      </c>
      <c r="DD264" s="2">
        <v>0.22510460251046024</v>
      </c>
      <c r="DE264" s="2">
        <v>1</v>
      </c>
      <c r="DF264" s="2"/>
      <c r="DG264" s="94" t="s">
        <v>890</v>
      </c>
      <c r="DH264" s="2">
        <v>4.8611111111111112E-2</v>
      </c>
      <c r="DI264" s="2">
        <v>0.31944444444444442</v>
      </c>
      <c r="DJ264" s="2">
        <v>0.63194444444444442</v>
      </c>
      <c r="DK264" s="2">
        <v>0</v>
      </c>
      <c r="DL264" s="2">
        <v>1</v>
      </c>
    </row>
    <row r="265" spans="77:116">
      <c r="BY265" s="94" t="s">
        <v>860</v>
      </c>
      <c r="BZ265" s="2">
        <v>8.621477532368621E-2</v>
      </c>
      <c r="CA265" s="2">
        <v>0.2063975628332064</v>
      </c>
      <c r="CB265" s="2">
        <v>0.46260472201066261</v>
      </c>
      <c r="CC265" s="2">
        <v>4.4325971058644324E-2</v>
      </c>
      <c r="CD265" s="2">
        <v>7.2810357958872807E-2</v>
      </c>
      <c r="CE265" s="2">
        <v>0.12764661081492765</v>
      </c>
      <c r="CF265" s="2">
        <v>1</v>
      </c>
      <c r="CJ265" s="2"/>
      <c r="CL265" s="94" t="s">
        <v>860</v>
      </c>
      <c r="CM265" s="2">
        <v>6.4839830181397148E-2</v>
      </c>
      <c r="CN265" s="2">
        <v>0.24855268236202238</v>
      </c>
      <c r="CO265" s="2">
        <v>0.53917406406792745</v>
      </c>
      <c r="CP265" s="2">
        <v>2.3928984947896564E-2</v>
      </c>
      <c r="CQ265" s="2">
        <v>1.466615206483983E-2</v>
      </c>
      <c r="CR265" s="2">
        <v>0.10883828637591664</v>
      </c>
      <c r="CS265" s="2">
        <v>1</v>
      </c>
      <c r="CZ265" s="94" t="s">
        <v>860</v>
      </c>
      <c r="DA265" s="2">
        <v>0.10412067696835908</v>
      </c>
      <c r="DB265" s="2">
        <v>0.24926416482707872</v>
      </c>
      <c r="DC265" s="2">
        <v>0.55868285504047088</v>
      </c>
      <c r="DD265" s="2">
        <v>8.7932303164091244E-2</v>
      </c>
      <c r="DE265" s="2">
        <v>1</v>
      </c>
      <c r="DF265" s="2"/>
      <c r="DG265" s="94" t="s">
        <v>860</v>
      </c>
      <c r="DH265" s="2">
        <v>7.476635514018691E-2</v>
      </c>
      <c r="DI265" s="2">
        <v>0.28660436137071649</v>
      </c>
      <c r="DJ265" s="2">
        <v>0.62171784601691149</v>
      </c>
      <c r="DK265" s="2">
        <v>1.6911437472185136E-2</v>
      </c>
      <c r="DL265" s="2">
        <v>1</v>
      </c>
    </row>
    <row r="266" spans="77:116">
      <c r="BY266" s="94" t="s">
        <v>835</v>
      </c>
      <c r="BZ266" s="2">
        <v>0.18958939865475355</v>
      </c>
      <c r="CA266" s="2">
        <v>0.22005822708563397</v>
      </c>
      <c r="CB266" s="2">
        <v>0.42581066158016262</v>
      </c>
      <c r="CC266" s="2">
        <v>4.5176187129806243E-3</v>
      </c>
      <c r="CD266" s="2">
        <v>6.2744704346953117E-3</v>
      </c>
      <c r="CE266" s="2">
        <v>0.1537496235317739</v>
      </c>
      <c r="CF266" s="2">
        <v>1</v>
      </c>
      <c r="CJ266" s="2"/>
      <c r="CL266" s="94" t="s">
        <v>835</v>
      </c>
      <c r="CM266" s="2">
        <v>0.11488439306358382</v>
      </c>
      <c r="CN266" s="2">
        <v>0.28781310211946048</v>
      </c>
      <c r="CO266" s="2">
        <v>0.49530346820809251</v>
      </c>
      <c r="CP266" s="2">
        <v>5.1782273603082855E-3</v>
      </c>
      <c r="CQ266" s="2">
        <v>3.2514450867052024E-3</v>
      </c>
      <c r="CR266" s="2">
        <v>9.3569364161849716E-2</v>
      </c>
      <c r="CS266" s="2">
        <v>1</v>
      </c>
      <c r="CZ266" s="94" t="s">
        <v>835</v>
      </c>
      <c r="DA266" s="2">
        <v>0.22523704454648458</v>
      </c>
      <c r="DB266" s="2">
        <v>0.26143479038702366</v>
      </c>
      <c r="DC266" s="2">
        <v>0.50587393404496395</v>
      </c>
      <c r="DD266" s="2">
        <v>7.454231021527819E-3</v>
      </c>
      <c r="DE266" s="2">
        <v>1</v>
      </c>
      <c r="DF266" s="2"/>
      <c r="DG266" s="94" t="s">
        <v>835</v>
      </c>
      <c r="DH266" s="2">
        <v>0.12747194013896312</v>
      </c>
      <c r="DI266" s="2">
        <v>0.31934794227685731</v>
      </c>
      <c r="DJ266" s="2">
        <v>0.54957242116515237</v>
      </c>
      <c r="DK266" s="2">
        <v>3.6076964190272583E-3</v>
      </c>
      <c r="DL266" s="2">
        <v>1</v>
      </c>
    </row>
    <row r="267" spans="77:116">
      <c r="BY267" s="94" t="s">
        <v>861</v>
      </c>
      <c r="BZ267" s="2">
        <v>0.10117733627667402</v>
      </c>
      <c r="CA267" s="2">
        <v>0.20787343635025754</v>
      </c>
      <c r="CB267" s="2">
        <v>0.41464311994113318</v>
      </c>
      <c r="CC267" s="2">
        <v>4.4150110375275942E-2</v>
      </c>
      <c r="CD267" s="2">
        <v>1.692420897718911E-2</v>
      </c>
      <c r="CE267" s="2">
        <v>0.21523178807947019</v>
      </c>
      <c r="CF267" s="2">
        <v>1</v>
      </c>
      <c r="CJ267" s="2"/>
      <c r="CL267" s="94" t="s">
        <v>861</v>
      </c>
      <c r="CM267" s="2">
        <v>9.7850678733031674E-2</v>
      </c>
      <c r="CN267" s="2">
        <v>0.21323529411764705</v>
      </c>
      <c r="CO267" s="2">
        <v>0.39762443438914025</v>
      </c>
      <c r="CP267" s="2">
        <v>7.6357466063348423E-2</v>
      </c>
      <c r="CQ267" s="2">
        <v>1.1877828054298642E-2</v>
      </c>
      <c r="CR267" s="2">
        <v>0.20305429864253394</v>
      </c>
      <c r="CS267" s="2">
        <v>1</v>
      </c>
      <c r="CZ267" s="94" t="s">
        <v>861</v>
      </c>
      <c r="DA267" s="2">
        <v>0.13661202185792351</v>
      </c>
      <c r="DB267" s="2">
        <v>0.280675608544461</v>
      </c>
      <c r="DC267" s="2">
        <v>0.55986090412319922</v>
      </c>
      <c r="DD267" s="2">
        <v>2.2851465474416296E-2</v>
      </c>
      <c r="DE267" s="2">
        <v>1</v>
      </c>
      <c r="DF267" s="2"/>
      <c r="DG267" s="94" t="s">
        <v>861</v>
      </c>
      <c r="DH267" s="2">
        <v>0.13579277864992151</v>
      </c>
      <c r="DI267" s="2">
        <v>0.29591836734693877</v>
      </c>
      <c r="DJ267" s="2">
        <v>0.55180533751962324</v>
      </c>
      <c r="DK267" s="2">
        <v>1.6483516483516484E-2</v>
      </c>
      <c r="DL267" s="2">
        <v>1</v>
      </c>
    </row>
    <row r="268" spans="77:116">
      <c r="BY268" s="94" t="s">
        <v>891</v>
      </c>
      <c r="BZ268" s="2">
        <v>0.10117733627667402</v>
      </c>
      <c r="CA268" s="2">
        <v>0.20787343635025754</v>
      </c>
      <c r="CB268" s="2">
        <v>0.41464311994113318</v>
      </c>
      <c r="CC268" s="2">
        <v>4.4150110375275942E-2</v>
      </c>
      <c r="CD268" s="2">
        <v>1.692420897718911E-2</v>
      </c>
      <c r="CE268" s="2">
        <v>0.21523178807947019</v>
      </c>
      <c r="CF268" s="2">
        <v>1</v>
      </c>
      <c r="CJ268" s="2"/>
      <c r="CL268" s="94" t="s">
        <v>891</v>
      </c>
      <c r="CM268" s="2">
        <v>9.7850678733031674E-2</v>
      </c>
      <c r="CN268" s="2">
        <v>0.21323529411764705</v>
      </c>
      <c r="CO268" s="2">
        <v>0.39762443438914025</v>
      </c>
      <c r="CP268" s="2">
        <v>7.6357466063348423E-2</v>
      </c>
      <c r="CQ268" s="2">
        <v>1.1877828054298642E-2</v>
      </c>
      <c r="CR268" s="2">
        <v>0.20305429864253394</v>
      </c>
      <c r="CS268" s="2">
        <v>1</v>
      </c>
      <c r="CZ268" s="94" t="s">
        <v>891</v>
      </c>
      <c r="DA268" s="2">
        <v>0.13661202185792351</v>
      </c>
      <c r="DB268" s="2">
        <v>0.280675608544461</v>
      </c>
      <c r="DC268" s="2">
        <v>0.55986090412319922</v>
      </c>
      <c r="DD268" s="2">
        <v>2.2851465474416296E-2</v>
      </c>
      <c r="DE268" s="2">
        <v>1</v>
      </c>
      <c r="DF268" s="2"/>
      <c r="DG268" s="94" t="s">
        <v>891</v>
      </c>
      <c r="DH268" s="2">
        <v>0.13579277864992151</v>
      </c>
      <c r="DI268" s="2">
        <v>0.29591836734693877</v>
      </c>
      <c r="DJ268" s="2">
        <v>0.55180533751962324</v>
      </c>
      <c r="DK268" s="2">
        <v>1.6483516483516484E-2</v>
      </c>
      <c r="DL268" s="2">
        <v>1</v>
      </c>
    </row>
    <row r="269" spans="77:116">
      <c r="BY269" s="94" t="s">
        <v>837</v>
      </c>
      <c r="BZ269" s="2">
        <v>0.15530493499030243</v>
      </c>
      <c r="CA269" s="2">
        <v>0.19625026937719992</v>
      </c>
      <c r="CB269" s="2">
        <v>0.44809999281660801</v>
      </c>
      <c r="CC269" s="2">
        <v>2.0903670713310826E-2</v>
      </c>
      <c r="CD269" s="2">
        <v>5.4593779182529993E-2</v>
      </c>
      <c r="CE269" s="2">
        <v>0.12484735292004885</v>
      </c>
      <c r="CF269" s="2">
        <v>1</v>
      </c>
      <c r="CJ269" s="2"/>
      <c r="CL269" s="94" t="s">
        <v>837</v>
      </c>
      <c r="CM269" s="2">
        <v>8.5687203791469199E-2</v>
      </c>
      <c r="CN269" s="2">
        <v>0.25213270142180094</v>
      </c>
      <c r="CO269" s="2">
        <v>0.54350710900473931</v>
      </c>
      <c r="CP269" s="2">
        <v>1.1753554502369668E-2</v>
      </c>
      <c r="CQ269" s="2">
        <v>2.0853080568720379E-2</v>
      </c>
      <c r="CR269" s="2">
        <v>8.6066350710900477E-2</v>
      </c>
      <c r="CS269" s="2">
        <v>1</v>
      </c>
      <c r="CZ269" s="94" t="s">
        <v>837</v>
      </c>
      <c r="DA269" s="2">
        <v>0.18180289270097544</v>
      </c>
      <c r="DB269" s="2">
        <v>0.22973427514295325</v>
      </c>
      <c r="DC269" s="2">
        <v>0.52455432223343423</v>
      </c>
      <c r="DD269" s="2">
        <v>6.3908509922637066E-2</v>
      </c>
      <c r="DE269" s="2">
        <v>1</v>
      </c>
      <c r="DF269" s="2"/>
      <c r="DG269" s="94" t="s">
        <v>837</v>
      </c>
      <c r="DH269" s="2">
        <v>9.4977936541290192E-2</v>
      </c>
      <c r="DI269" s="2">
        <v>0.2794704769909645</v>
      </c>
      <c r="DJ269" s="2">
        <v>0.60243748686698884</v>
      </c>
      <c r="DK269" s="2">
        <v>2.3114099600756461E-2</v>
      </c>
      <c r="DL269" s="2">
        <v>1</v>
      </c>
    </row>
    <row r="270" spans="77:116">
      <c r="BY270" s="94" t="s">
        <v>892</v>
      </c>
      <c r="BZ270" s="2">
        <v>0.21398963730569948</v>
      </c>
      <c r="CA270" s="2">
        <v>0.24559585492227978</v>
      </c>
      <c r="CB270" s="2">
        <v>0.4243523316062176</v>
      </c>
      <c r="CC270" s="2">
        <v>0</v>
      </c>
      <c r="CD270" s="2">
        <v>0</v>
      </c>
      <c r="CE270" s="2">
        <v>0.11606217616580311</v>
      </c>
      <c r="CF270" s="2">
        <v>1</v>
      </c>
      <c r="CJ270" s="2"/>
      <c r="CL270" s="94" t="s">
        <v>892</v>
      </c>
      <c r="CM270" s="2">
        <v>0.16369047619047619</v>
      </c>
      <c r="CN270" s="2">
        <v>0.2767857142857143</v>
      </c>
      <c r="CO270" s="2">
        <v>0.49107142857142855</v>
      </c>
      <c r="CP270" s="2">
        <v>0</v>
      </c>
      <c r="CQ270" s="2">
        <v>0</v>
      </c>
      <c r="CR270" s="2">
        <v>6.8452380952380959E-2</v>
      </c>
      <c r="CS270" s="2">
        <v>1</v>
      </c>
      <c r="CZ270" s="94" t="s">
        <v>892</v>
      </c>
      <c r="DA270" s="2">
        <v>0.24208675263774912</v>
      </c>
      <c r="DB270" s="2">
        <v>0.27784290738569756</v>
      </c>
      <c r="DC270" s="2">
        <v>0.48007033997655335</v>
      </c>
      <c r="DD270" s="2">
        <v>0</v>
      </c>
      <c r="DE270" s="2">
        <v>1</v>
      </c>
      <c r="DF270" s="2"/>
      <c r="DG270" s="94" t="s">
        <v>892</v>
      </c>
      <c r="DH270" s="2">
        <v>0.1757188498402556</v>
      </c>
      <c r="DI270" s="2">
        <v>0.29712460063897761</v>
      </c>
      <c r="DJ270" s="2">
        <v>0.52715654952076674</v>
      </c>
      <c r="DK270" s="2">
        <v>0</v>
      </c>
      <c r="DL270" s="2">
        <v>1</v>
      </c>
    </row>
    <row r="271" spans="77:116">
      <c r="BY271" s="94" t="s">
        <v>862</v>
      </c>
      <c r="BZ271" s="2">
        <v>8.0407303370786512E-2</v>
      </c>
      <c r="CA271" s="2">
        <v>0.26474719101123595</v>
      </c>
      <c r="CB271" s="2">
        <v>0.54389044943820219</v>
      </c>
      <c r="CC271" s="2">
        <v>3.5112359550561797E-3</v>
      </c>
      <c r="CD271" s="2">
        <v>2.0365168539325844E-2</v>
      </c>
      <c r="CE271" s="2">
        <v>8.7078651685393263E-2</v>
      </c>
      <c r="CF271" s="2">
        <v>1</v>
      </c>
      <c r="CJ271" s="2"/>
      <c r="CL271" s="94" t="s">
        <v>862</v>
      </c>
      <c r="CM271" s="2">
        <v>6.6973079448456999E-2</v>
      </c>
      <c r="CN271" s="2">
        <v>0.27577150361129349</v>
      </c>
      <c r="CO271" s="2">
        <v>0.56073539067629674</v>
      </c>
      <c r="CP271" s="2">
        <v>1.969796454366382E-3</v>
      </c>
      <c r="CQ271" s="2">
        <v>1.5758371634931056E-2</v>
      </c>
      <c r="CR271" s="2">
        <v>7.8791858174655283E-2</v>
      </c>
      <c r="CS271" s="2">
        <v>1</v>
      </c>
      <c r="CZ271" s="94" t="s">
        <v>862</v>
      </c>
      <c r="DA271" s="2">
        <v>8.8416988416988418E-2</v>
      </c>
      <c r="DB271" s="2">
        <v>0.2911196911196911</v>
      </c>
      <c r="DC271" s="2">
        <v>0.59806949806949805</v>
      </c>
      <c r="DD271" s="2">
        <v>2.2393822393822392E-2</v>
      </c>
      <c r="DE271" s="2">
        <v>1</v>
      </c>
      <c r="DF271" s="2"/>
      <c r="DG271" s="94" t="s">
        <v>862</v>
      </c>
      <c r="DH271" s="2">
        <v>7.2857142857142856E-2</v>
      </c>
      <c r="DI271" s="2">
        <v>0.3</v>
      </c>
      <c r="DJ271" s="2">
        <v>0.61</v>
      </c>
      <c r="DK271" s="2">
        <v>1.7142857142857144E-2</v>
      </c>
      <c r="DL271" s="2">
        <v>1</v>
      </c>
    </row>
    <row r="272" spans="77:116">
      <c r="BY272" s="94" t="s">
        <v>893</v>
      </c>
      <c r="BZ272" s="2">
        <v>8.0407303370786512E-2</v>
      </c>
      <c r="CA272" s="2">
        <v>0.26474719101123595</v>
      </c>
      <c r="CB272" s="2">
        <v>0.54389044943820219</v>
      </c>
      <c r="CC272" s="2">
        <v>3.5112359550561797E-3</v>
      </c>
      <c r="CD272" s="2">
        <v>2.0365168539325844E-2</v>
      </c>
      <c r="CE272" s="2">
        <v>8.7078651685393263E-2</v>
      </c>
      <c r="CF272" s="2">
        <v>1</v>
      </c>
      <c r="CJ272" s="2"/>
      <c r="CL272" s="94" t="s">
        <v>893</v>
      </c>
      <c r="CM272" s="2">
        <v>6.6973079448456999E-2</v>
      </c>
      <c r="CN272" s="2">
        <v>0.27577150361129349</v>
      </c>
      <c r="CO272" s="2">
        <v>0.56073539067629674</v>
      </c>
      <c r="CP272" s="2">
        <v>1.969796454366382E-3</v>
      </c>
      <c r="CQ272" s="2">
        <v>1.5758371634931056E-2</v>
      </c>
      <c r="CR272" s="2">
        <v>7.8791858174655283E-2</v>
      </c>
      <c r="CS272" s="2">
        <v>1</v>
      </c>
      <c r="CZ272" s="94" t="s">
        <v>893</v>
      </c>
      <c r="DA272" s="2">
        <v>8.8416988416988418E-2</v>
      </c>
      <c r="DB272" s="2">
        <v>0.2911196911196911</v>
      </c>
      <c r="DC272" s="2">
        <v>0.59806949806949805</v>
      </c>
      <c r="DD272" s="2">
        <v>2.2393822393822392E-2</v>
      </c>
      <c r="DE272" s="2">
        <v>1</v>
      </c>
      <c r="DF272" s="2"/>
      <c r="DG272" s="94" t="s">
        <v>893</v>
      </c>
      <c r="DH272" s="2">
        <v>7.2857142857142856E-2</v>
      </c>
      <c r="DI272" s="2">
        <v>0.3</v>
      </c>
      <c r="DJ272" s="2">
        <v>0.61</v>
      </c>
      <c r="DK272" s="2">
        <v>1.7142857142857144E-2</v>
      </c>
      <c r="DL272" s="2">
        <v>1</v>
      </c>
    </row>
    <row r="273" spans="77:116">
      <c r="BY273" s="94" t="s">
        <v>894</v>
      </c>
      <c r="BZ273" s="2">
        <v>0.26276987888362296</v>
      </c>
      <c r="CA273" s="2">
        <v>0.37598736176935227</v>
      </c>
      <c r="CB273" s="2">
        <v>0.35545023696682465</v>
      </c>
      <c r="CC273" s="2">
        <v>1.5797788309636651E-3</v>
      </c>
      <c r="CD273" s="2">
        <v>4.2127435492364399E-3</v>
      </c>
      <c r="CE273" s="2">
        <v>0</v>
      </c>
      <c r="CF273" s="2">
        <v>1</v>
      </c>
      <c r="CJ273" s="2"/>
      <c r="CL273" s="94" t="s">
        <v>894</v>
      </c>
      <c r="CM273" s="2">
        <v>0.13298565840938723</v>
      </c>
      <c r="CN273" s="2">
        <v>0.56975228161668845</v>
      </c>
      <c r="CO273" s="2">
        <v>0.2920469361147327</v>
      </c>
      <c r="CP273" s="2">
        <v>1.3037809647979139E-3</v>
      </c>
      <c r="CQ273" s="2">
        <v>3.9113428943937422E-3</v>
      </c>
      <c r="CR273" s="2">
        <v>0</v>
      </c>
      <c r="CS273" s="2">
        <v>1</v>
      </c>
      <c r="CZ273" s="94" t="s">
        <v>894</v>
      </c>
      <c r="DA273" s="2">
        <v>0.2631856540084388</v>
      </c>
      <c r="DB273" s="2">
        <v>0.37658227848101267</v>
      </c>
      <c r="DC273" s="2">
        <v>0.35601265822784811</v>
      </c>
      <c r="DD273" s="2">
        <v>4.2194092827004216E-3</v>
      </c>
      <c r="DE273" s="2">
        <v>1</v>
      </c>
      <c r="DF273" s="2"/>
      <c r="DG273" s="94" t="s">
        <v>894</v>
      </c>
      <c r="DH273" s="2">
        <v>0.13315926892950392</v>
      </c>
      <c r="DI273" s="2">
        <v>0.57049608355091386</v>
      </c>
      <c r="DJ273" s="2">
        <v>0.29242819843342038</v>
      </c>
      <c r="DK273" s="2">
        <v>3.9164490861618795E-3</v>
      </c>
      <c r="DL273" s="2">
        <v>1</v>
      </c>
    </row>
    <row r="274" spans="77:116">
      <c r="BY274" s="94" t="s">
        <v>895</v>
      </c>
      <c r="BZ274" s="2">
        <v>0.26741871267418715</v>
      </c>
      <c r="CA274" s="2">
        <v>0.24452554744525548</v>
      </c>
      <c r="CB274" s="2">
        <v>0.39913735899137359</v>
      </c>
      <c r="CC274" s="2">
        <v>1.9907100199071004E-3</v>
      </c>
      <c r="CD274" s="2">
        <v>2.2893165228931651E-2</v>
      </c>
      <c r="CE274" s="2">
        <v>6.403450564034506E-2</v>
      </c>
      <c r="CF274" s="2">
        <v>1</v>
      </c>
      <c r="CJ274" s="2"/>
      <c r="CL274" s="94" t="s">
        <v>895</v>
      </c>
      <c r="CM274" s="2">
        <v>0.10952689565780946</v>
      </c>
      <c r="CN274" s="2">
        <v>0.33311730395333766</v>
      </c>
      <c r="CO274" s="2">
        <v>0.49513933895009721</v>
      </c>
      <c r="CP274" s="2">
        <v>1.9442644199611147E-3</v>
      </c>
      <c r="CQ274" s="2">
        <v>1.6202203499675955E-2</v>
      </c>
      <c r="CR274" s="2">
        <v>4.4069993519118597E-2</v>
      </c>
      <c r="CS274" s="2">
        <v>1</v>
      </c>
      <c r="CZ274" s="94" t="s">
        <v>895</v>
      </c>
      <c r="DA274" s="2">
        <v>0.28632326820603909</v>
      </c>
      <c r="DB274" s="2">
        <v>0.26181172291296623</v>
      </c>
      <c r="DC274" s="2">
        <v>0.42735346358792187</v>
      </c>
      <c r="DD274" s="2">
        <v>2.4511545293072826E-2</v>
      </c>
      <c r="DE274" s="2">
        <v>1</v>
      </c>
      <c r="DF274" s="2"/>
      <c r="DG274" s="94" t="s">
        <v>895</v>
      </c>
      <c r="DH274" s="2">
        <v>0.11480978260869565</v>
      </c>
      <c r="DI274" s="2">
        <v>0.34918478260869568</v>
      </c>
      <c r="DJ274" s="2">
        <v>0.51902173913043481</v>
      </c>
      <c r="DK274" s="2">
        <v>1.6983695652173912E-2</v>
      </c>
      <c r="DL274" s="2">
        <v>1</v>
      </c>
    </row>
    <row r="275" spans="77:116">
      <c r="BY275" s="94" t="s">
        <v>864</v>
      </c>
      <c r="BZ275" s="2">
        <v>0.22477980035231943</v>
      </c>
      <c r="CA275" s="2">
        <v>0.20317087492660013</v>
      </c>
      <c r="CB275" s="2">
        <v>0.42501467997651204</v>
      </c>
      <c r="CC275" s="2">
        <v>6.9289489136817378E-3</v>
      </c>
      <c r="CD275" s="2">
        <v>8.2207868467410444E-3</v>
      </c>
      <c r="CE275" s="2">
        <v>0.13188490898414562</v>
      </c>
      <c r="CF275" s="2">
        <v>1</v>
      </c>
      <c r="CJ275" s="2"/>
      <c r="CL275" s="94" t="s">
        <v>864</v>
      </c>
      <c r="CM275" s="2">
        <v>0.13547557840616967</v>
      </c>
      <c r="CN275" s="2">
        <v>0.27763496143958871</v>
      </c>
      <c r="CO275" s="2">
        <v>0.49177377892030849</v>
      </c>
      <c r="CP275" s="2">
        <v>5.9125964010282774E-3</v>
      </c>
      <c r="CQ275" s="2">
        <v>5.3984575835475581E-3</v>
      </c>
      <c r="CR275" s="2">
        <v>8.3804627249357333E-2</v>
      </c>
      <c r="CS275" s="2">
        <v>1</v>
      </c>
      <c r="CZ275" s="94" t="s">
        <v>864</v>
      </c>
      <c r="DA275" s="2">
        <v>0.26101186417564437</v>
      </c>
      <c r="DB275" s="2">
        <v>0.2359198145370244</v>
      </c>
      <c r="DC275" s="2">
        <v>0.49352243283785624</v>
      </c>
      <c r="DD275" s="2">
        <v>9.545888449474977E-3</v>
      </c>
      <c r="DE275" s="2">
        <v>1</v>
      </c>
      <c r="DF275" s="2"/>
      <c r="DG275" s="94" t="s">
        <v>864</v>
      </c>
      <c r="DH275" s="2">
        <v>0.14882801468511719</v>
      </c>
      <c r="DI275" s="2">
        <v>0.30499858796950013</v>
      </c>
      <c r="DJ275" s="2">
        <v>0.54024286924597575</v>
      </c>
      <c r="DK275" s="2">
        <v>5.9305280994069471E-3</v>
      </c>
      <c r="DL275" s="2">
        <v>1</v>
      </c>
    </row>
    <row r="276" spans="77:116">
      <c r="BY276" s="94" t="s">
        <v>896</v>
      </c>
      <c r="BZ276" s="2">
        <v>0.27187028657616891</v>
      </c>
      <c r="CA276" s="2">
        <v>0.20324283559577677</v>
      </c>
      <c r="CB276" s="2">
        <v>0.40497737556561086</v>
      </c>
      <c r="CC276" s="2">
        <v>3.7707390648567121E-4</v>
      </c>
      <c r="CD276" s="2">
        <v>3.7707390648567121E-4</v>
      </c>
      <c r="CE276" s="2">
        <v>0.1191553544494721</v>
      </c>
      <c r="CF276" s="2">
        <v>1</v>
      </c>
      <c r="CJ276" s="2"/>
      <c r="CL276" s="94" t="s">
        <v>896</v>
      </c>
      <c r="CM276" s="2">
        <v>0.12511415525114156</v>
      </c>
      <c r="CN276" s="2">
        <v>0.30228310502283107</v>
      </c>
      <c r="CO276" s="2">
        <v>0.52511415525114158</v>
      </c>
      <c r="CP276" s="2">
        <v>0</v>
      </c>
      <c r="CQ276" s="2">
        <v>0</v>
      </c>
      <c r="CR276" s="2">
        <v>4.7488584474885846E-2</v>
      </c>
      <c r="CS276" s="2">
        <v>1</v>
      </c>
      <c r="CZ276" s="94" t="s">
        <v>896</v>
      </c>
      <c r="DA276" s="2">
        <v>0.30877944325481799</v>
      </c>
      <c r="DB276" s="2">
        <v>0.23083511777301927</v>
      </c>
      <c r="DC276" s="2">
        <v>0.45995717344753745</v>
      </c>
      <c r="DD276" s="2">
        <v>4.2826552462526765E-4</v>
      </c>
      <c r="DE276" s="2">
        <v>1</v>
      </c>
      <c r="DF276" s="2"/>
      <c r="DG276" s="94" t="s">
        <v>896</v>
      </c>
      <c r="DH276" s="2">
        <v>0.13135186960690318</v>
      </c>
      <c r="DI276" s="2">
        <v>0.31735378715244489</v>
      </c>
      <c r="DJ276" s="2">
        <v>0.55129434324065196</v>
      </c>
      <c r="DK276" s="2">
        <v>0</v>
      </c>
      <c r="DL276" s="2">
        <v>1</v>
      </c>
    </row>
    <row r="277" spans="77:116">
      <c r="BY277" s="94" t="s">
        <v>897</v>
      </c>
      <c r="BZ277" s="2">
        <v>0.23114593535749264</v>
      </c>
      <c r="CA277" s="2">
        <v>0.21425073457394711</v>
      </c>
      <c r="CB277" s="2">
        <v>0.42874632713026445</v>
      </c>
      <c r="CC277" s="2">
        <v>0</v>
      </c>
      <c r="CD277" s="2">
        <v>0</v>
      </c>
      <c r="CE277" s="2">
        <v>0.1258570029382958</v>
      </c>
      <c r="CF277" s="2">
        <v>1</v>
      </c>
      <c r="CJ277" s="2"/>
      <c r="CL277" s="94" t="s">
        <v>897</v>
      </c>
      <c r="CM277" s="2">
        <v>0.15240766713417483</v>
      </c>
      <c r="CN277" s="2">
        <v>0.27349228611500703</v>
      </c>
      <c r="CO277" s="2">
        <v>0.48433847592332868</v>
      </c>
      <c r="CP277" s="2">
        <v>0</v>
      </c>
      <c r="CQ277" s="2">
        <v>0</v>
      </c>
      <c r="CR277" s="2">
        <v>8.9761570827489479E-2</v>
      </c>
      <c r="CS277" s="2">
        <v>1</v>
      </c>
      <c r="CZ277" s="94" t="s">
        <v>897</v>
      </c>
      <c r="DA277" s="2">
        <v>0.26442577030812325</v>
      </c>
      <c r="DB277" s="2">
        <v>0.24509803921568626</v>
      </c>
      <c r="DC277" s="2">
        <v>0.49047619047619045</v>
      </c>
      <c r="DD277" s="2">
        <v>0</v>
      </c>
      <c r="DE277" s="2">
        <v>1</v>
      </c>
      <c r="DF277" s="2"/>
      <c r="DG277" s="94" t="s">
        <v>897</v>
      </c>
      <c r="DH277" s="2">
        <v>0.16743708269131999</v>
      </c>
      <c r="DI277" s="2">
        <v>0.30046224961479201</v>
      </c>
      <c r="DJ277" s="2">
        <v>0.53210066769388809</v>
      </c>
      <c r="DK277" s="2">
        <v>0</v>
      </c>
      <c r="DL277" s="2">
        <v>1</v>
      </c>
    </row>
    <row r="278" spans="77:116">
      <c r="BY278" s="94" t="s">
        <v>866</v>
      </c>
      <c r="BZ278" s="2">
        <v>0.12781546811397557</v>
      </c>
      <c r="CA278" s="2">
        <v>0.26024423337856173</v>
      </c>
      <c r="CB278" s="2">
        <v>0.45780189959294437</v>
      </c>
      <c r="CC278" s="2">
        <v>1.085481682496608E-3</v>
      </c>
      <c r="CD278" s="2">
        <v>4.5861601085481679E-2</v>
      </c>
      <c r="CE278" s="2">
        <v>0.10719131614654002</v>
      </c>
      <c r="CF278" s="2">
        <v>1</v>
      </c>
      <c r="CJ278" s="2"/>
      <c r="CL278" s="94" t="s">
        <v>866</v>
      </c>
      <c r="CM278" s="2">
        <v>8.6438152011922509E-2</v>
      </c>
      <c r="CN278" s="2">
        <v>0.31296572280178836</v>
      </c>
      <c r="CO278" s="2">
        <v>0.48211624441132639</v>
      </c>
      <c r="CP278" s="2">
        <v>0</v>
      </c>
      <c r="CQ278" s="2">
        <v>2.7570789865871834E-2</v>
      </c>
      <c r="CR278" s="2">
        <v>9.0909090909090912E-2</v>
      </c>
      <c r="CS278" s="2">
        <v>1</v>
      </c>
      <c r="CZ278" s="94" t="s">
        <v>866</v>
      </c>
      <c r="DA278" s="2">
        <v>0.1433353621424224</v>
      </c>
      <c r="DB278" s="2">
        <v>0.29184418746195984</v>
      </c>
      <c r="DC278" s="2">
        <v>0.51339013998782712</v>
      </c>
      <c r="DD278" s="2">
        <v>5.1430310407790628E-2</v>
      </c>
      <c r="DE278" s="2">
        <v>1</v>
      </c>
      <c r="DF278" s="2"/>
      <c r="DG278" s="94" t="s">
        <v>866</v>
      </c>
      <c r="DH278" s="2">
        <v>9.5081967213114751E-2</v>
      </c>
      <c r="DI278" s="2">
        <v>0.34426229508196721</v>
      </c>
      <c r="DJ278" s="2">
        <v>0.53032786885245897</v>
      </c>
      <c r="DK278" s="2">
        <v>3.0327868852459017E-2</v>
      </c>
      <c r="DL278" s="2">
        <v>1</v>
      </c>
    </row>
    <row r="279" spans="77:116">
      <c r="BY279" s="94" t="s">
        <v>867</v>
      </c>
      <c r="BZ279" s="2">
        <v>0.13079847908745248</v>
      </c>
      <c r="CA279" s="2">
        <v>0.22224334600760456</v>
      </c>
      <c r="CB279" s="2">
        <v>0.44011406844106465</v>
      </c>
      <c r="CC279" s="2">
        <v>5.1330798479087454E-3</v>
      </c>
      <c r="CD279" s="2">
        <v>0</v>
      </c>
      <c r="CE279" s="2">
        <v>0.20171102661596957</v>
      </c>
      <c r="CF279" s="2">
        <v>1</v>
      </c>
      <c r="CJ279" s="2"/>
      <c r="CL279" s="94" t="s">
        <v>867</v>
      </c>
      <c r="CM279" s="2">
        <v>7.260273972602739E-2</v>
      </c>
      <c r="CN279" s="2">
        <v>0.26484018264840181</v>
      </c>
      <c r="CO279" s="2">
        <v>0.52328767123287667</v>
      </c>
      <c r="CP279" s="2">
        <v>9.1324200913242004E-3</v>
      </c>
      <c r="CQ279" s="2">
        <v>0</v>
      </c>
      <c r="CR279" s="2">
        <v>0.13013698630136986</v>
      </c>
      <c r="CS279" s="2">
        <v>1</v>
      </c>
      <c r="CZ279" s="94" t="s">
        <v>867</v>
      </c>
      <c r="DA279" s="2">
        <v>0.16490891658676893</v>
      </c>
      <c r="DB279" s="2">
        <v>0.28020134228187921</v>
      </c>
      <c r="DC279" s="2">
        <v>0.55488974113135192</v>
      </c>
      <c r="DD279" s="2">
        <v>0</v>
      </c>
      <c r="DE279" s="2">
        <v>1</v>
      </c>
      <c r="DF279" s="2"/>
      <c r="DG279" s="94" t="s">
        <v>867</v>
      </c>
      <c r="DH279" s="2">
        <v>8.4350132625994695E-2</v>
      </c>
      <c r="DI279" s="2">
        <v>0.30769230769230771</v>
      </c>
      <c r="DJ279" s="2">
        <v>0.60795755968169762</v>
      </c>
      <c r="DK279" s="2">
        <v>0</v>
      </c>
      <c r="DL279" s="2">
        <v>1</v>
      </c>
    </row>
    <row r="280" spans="77:116">
      <c r="BY280" s="94" t="s">
        <v>869</v>
      </c>
      <c r="BZ280" s="2">
        <v>0.23972740028061737</v>
      </c>
      <c r="CA280" s="2">
        <v>0.18200040088194028</v>
      </c>
      <c r="CB280" s="2">
        <v>0.39947885347765083</v>
      </c>
      <c r="CC280" s="2">
        <v>6.0132291040288638E-4</v>
      </c>
      <c r="CD280" s="2">
        <v>0</v>
      </c>
      <c r="CE280" s="2">
        <v>0.17819202244938864</v>
      </c>
      <c r="CF280" s="2">
        <v>1</v>
      </c>
      <c r="CJ280" s="2"/>
      <c r="CL280" s="94" t="s">
        <v>869</v>
      </c>
      <c r="CM280" s="2">
        <v>0.2102728731942215</v>
      </c>
      <c r="CN280" s="2">
        <v>0.22418405564472979</v>
      </c>
      <c r="CO280" s="2">
        <v>0.43713215623327983</v>
      </c>
      <c r="CP280" s="2">
        <v>1.0700909577314071E-3</v>
      </c>
      <c r="CQ280" s="2">
        <v>0</v>
      </c>
      <c r="CR280" s="2">
        <v>0.12734082397003746</v>
      </c>
      <c r="CS280" s="2">
        <v>1</v>
      </c>
      <c r="CZ280" s="94" t="s">
        <v>869</v>
      </c>
      <c r="DA280" s="2">
        <v>0.29192091774469126</v>
      </c>
      <c r="DB280" s="2">
        <v>0.22162557969245789</v>
      </c>
      <c r="DC280" s="2">
        <v>0.48645350256285086</v>
      </c>
      <c r="DD280" s="2">
        <v>0</v>
      </c>
      <c r="DE280" s="2">
        <v>1</v>
      </c>
      <c r="DF280" s="2"/>
      <c r="DG280" s="94" t="s">
        <v>869</v>
      </c>
      <c r="DH280" s="2">
        <v>0.24125230202578268</v>
      </c>
      <c r="DI280" s="2">
        <v>0.25721301411909148</v>
      </c>
      <c r="DJ280" s="2">
        <v>0.5015346838551259</v>
      </c>
      <c r="DK280" s="2">
        <v>0</v>
      </c>
      <c r="DL280" s="2">
        <v>1</v>
      </c>
    </row>
    <row r="281" spans="77:116">
      <c r="BY281" s="94" t="s">
        <v>871</v>
      </c>
      <c r="BZ281" s="2">
        <v>0.16674979218620117</v>
      </c>
      <c r="CA281" s="2">
        <v>0.24945968412302577</v>
      </c>
      <c r="CB281" s="2">
        <v>0.42709891936824607</v>
      </c>
      <c r="CC281" s="2">
        <v>8.645054031587697E-3</v>
      </c>
      <c r="CD281" s="2">
        <v>1.6957605985037406E-2</v>
      </c>
      <c r="CE281" s="2">
        <v>0.1310889443059019</v>
      </c>
      <c r="CF281" s="2">
        <v>1</v>
      </c>
      <c r="CJ281" s="2"/>
      <c r="CL281" s="94" t="s">
        <v>871</v>
      </c>
      <c r="CM281" s="2">
        <v>9.1871640332301677E-2</v>
      </c>
      <c r="CN281" s="2">
        <v>0.31715263072161592</v>
      </c>
      <c r="CO281" s="2">
        <v>0.46978335233751423</v>
      </c>
      <c r="CP281" s="2">
        <v>2.6877341586577619E-2</v>
      </c>
      <c r="CQ281" s="2">
        <v>1.2379866427756963E-2</v>
      </c>
      <c r="CR281" s="2">
        <v>8.1935168594233582E-2</v>
      </c>
      <c r="CS281" s="2">
        <v>1</v>
      </c>
      <c r="CZ281" s="94" t="s">
        <v>871</v>
      </c>
      <c r="DA281" s="2">
        <v>0.19383515315489419</v>
      </c>
      <c r="DB281" s="2">
        <v>0.28997970818436564</v>
      </c>
      <c r="DC281" s="2">
        <v>0.49647308918736111</v>
      </c>
      <c r="DD281" s="2">
        <v>1.9712049473379071E-2</v>
      </c>
      <c r="DE281" s="2">
        <v>1</v>
      </c>
      <c r="DF281" s="2"/>
      <c r="DG281" s="94" t="s">
        <v>871</v>
      </c>
      <c r="DH281" s="2">
        <v>0.10308901480533723</v>
      </c>
      <c r="DI281" s="2">
        <v>0.35587643940778652</v>
      </c>
      <c r="DJ281" s="2">
        <v>0.52714311825991589</v>
      </c>
      <c r="DK281" s="2">
        <v>1.3891427526960336E-2</v>
      </c>
      <c r="DL281" s="2">
        <v>1</v>
      </c>
    </row>
    <row r="282" spans="77:116">
      <c r="BY282" s="94" t="s">
        <v>873</v>
      </c>
      <c r="BZ282" s="2">
        <v>9.3067263031137104E-2</v>
      </c>
      <c r="CA282" s="2">
        <v>0.19198348529158782</v>
      </c>
      <c r="CB282" s="2">
        <v>0.38052640633063822</v>
      </c>
      <c r="CC282" s="2">
        <v>4.4727335282986414E-3</v>
      </c>
      <c r="CD282" s="2">
        <v>3.9738517116807155E-2</v>
      </c>
      <c r="CE282" s="2">
        <v>0.29021159470153107</v>
      </c>
      <c r="CF282" s="2">
        <v>1</v>
      </c>
      <c r="CJ282" s="2"/>
      <c r="CL282" s="94" t="s">
        <v>873</v>
      </c>
      <c r="CM282" s="2">
        <v>0.14113873295910184</v>
      </c>
      <c r="CN282" s="2">
        <v>0.20876770916867149</v>
      </c>
      <c r="CO282" s="2">
        <v>0.40016038492381717</v>
      </c>
      <c r="CP282" s="2">
        <v>4.0096230954290296E-3</v>
      </c>
      <c r="CQ282" s="2">
        <v>1.9513499064421277E-2</v>
      </c>
      <c r="CR282" s="2">
        <v>0.22641005078855922</v>
      </c>
      <c r="CS282" s="2">
        <v>1</v>
      </c>
      <c r="CZ282" s="94" t="s">
        <v>873</v>
      </c>
      <c r="DA282" s="2">
        <v>0.13195121951219513</v>
      </c>
      <c r="DB282" s="2">
        <v>0.27219512195121953</v>
      </c>
      <c r="DC282" s="2">
        <v>0.53951219512195125</v>
      </c>
      <c r="DD282" s="2">
        <v>5.6341463414634148E-2</v>
      </c>
      <c r="DE282" s="2">
        <v>1</v>
      </c>
      <c r="DF282" s="2"/>
      <c r="DG282" s="94" t="s">
        <v>873</v>
      </c>
      <c r="DH282" s="2">
        <v>0.18339701285168461</v>
      </c>
      <c r="DI282" s="2">
        <v>0.27127474817645014</v>
      </c>
      <c r="DJ282" s="2">
        <v>0.51997221257381032</v>
      </c>
      <c r="DK282" s="2">
        <v>2.5356026398054881E-2</v>
      </c>
      <c r="DL282" s="2">
        <v>1</v>
      </c>
    </row>
    <row r="283" spans="77:116">
      <c r="BY283" s="94" t="s">
        <v>898</v>
      </c>
      <c r="BZ283" s="2">
        <v>9.8401218119527983E-2</v>
      </c>
      <c r="CA283" s="2">
        <v>0.19185382565664255</v>
      </c>
      <c r="CB283" s="2">
        <v>0.36467453368861819</v>
      </c>
      <c r="CC283" s="2">
        <v>2.4743052912066998E-3</v>
      </c>
      <c r="CD283" s="2">
        <v>3.4640274076893796E-2</v>
      </c>
      <c r="CE283" s="2">
        <v>0.30795584316711078</v>
      </c>
      <c r="CF283" s="2">
        <v>1</v>
      </c>
      <c r="CJ283" s="2"/>
      <c r="CL283" s="94" t="s">
        <v>898</v>
      </c>
      <c r="CM283" s="2">
        <v>0.14475627769571639</v>
      </c>
      <c r="CN283" s="2">
        <v>0.20709010339734121</v>
      </c>
      <c r="CO283" s="2">
        <v>0.39025110782865585</v>
      </c>
      <c r="CP283" s="2">
        <v>1.7725258493353029E-3</v>
      </c>
      <c r="CQ283" s="2">
        <v>2.0384047267355983E-2</v>
      </c>
      <c r="CR283" s="2">
        <v>0.23574593796159526</v>
      </c>
      <c r="CS283" s="2">
        <v>1</v>
      </c>
      <c r="CZ283" s="94" t="s">
        <v>898</v>
      </c>
      <c r="DA283" s="2">
        <v>0.14269942036985922</v>
      </c>
      <c r="DB283" s="2">
        <v>0.27822246756831354</v>
      </c>
      <c r="DC283" s="2">
        <v>0.52884349986199286</v>
      </c>
      <c r="DD283" s="2">
        <v>5.023461219983439E-2</v>
      </c>
      <c r="DE283" s="2">
        <v>1</v>
      </c>
      <c r="DF283" s="2"/>
      <c r="DG283" s="94" t="s">
        <v>898</v>
      </c>
      <c r="DH283" s="2">
        <v>0.18984889577683067</v>
      </c>
      <c r="DI283" s="2">
        <v>0.27160015497869044</v>
      </c>
      <c r="DJ283" s="2">
        <v>0.51181712514529254</v>
      </c>
      <c r="DK283" s="2">
        <v>2.673382409918636E-2</v>
      </c>
      <c r="DL283" s="2">
        <v>1</v>
      </c>
    </row>
    <row r="284" spans="77:116">
      <c r="BY284" s="81" t="s">
        <v>13</v>
      </c>
      <c r="BZ284" s="2">
        <v>0.15157735522904062</v>
      </c>
      <c r="CA284" s="2">
        <v>0.23725151253241142</v>
      </c>
      <c r="CB284" s="2">
        <v>0.42273480265053298</v>
      </c>
      <c r="CC284" s="2">
        <v>1.2010227600115241E-2</v>
      </c>
      <c r="CD284" s="2">
        <v>2.4191515413425527E-2</v>
      </c>
      <c r="CE284" s="2">
        <v>0.15223458657447422</v>
      </c>
      <c r="CF284" s="2">
        <v>1</v>
      </c>
      <c r="CJ284" s="2"/>
      <c r="CL284" s="81" t="s">
        <v>13</v>
      </c>
      <c r="CM284" s="2">
        <v>0.10883403198261139</v>
      </c>
      <c r="CN284" s="2">
        <v>0.28648070520450586</v>
      </c>
      <c r="CO284" s="2">
        <v>0.46421363142369199</v>
      </c>
      <c r="CP284" s="2">
        <v>8.4010419362072833E-3</v>
      </c>
      <c r="CQ284" s="2">
        <v>1.538753471683141E-2</v>
      </c>
      <c r="CR284" s="2">
        <v>0.11668305473615208</v>
      </c>
      <c r="CS284" s="2">
        <v>1</v>
      </c>
      <c r="CZ284" s="81" t="s">
        <v>13</v>
      </c>
      <c r="DA284" s="2">
        <v>0.18136573700029085</v>
      </c>
      <c r="DB284" s="2">
        <v>0.28387680573958568</v>
      </c>
      <c r="DC284" s="2">
        <v>0.505811761410766</v>
      </c>
      <c r="DD284" s="2">
        <v>2.8945695849357422E-2</v>
      </c>
      <c r="DE284" s="2">
        <v>1</v>
      </c>
      <c r="DF284" s="2"/>
      <c r="DG284" s="81" t="s">
        <v>13</v>
      </c>
      <c r="DH284" s="2">
        <v>0.1243937063764344</v>
      </c>
      <c r="DI284" s="2">
        <v>0.32743799045703698</v>
      </c>
      <c r="DJ284" s="2">
        <v>0.5305808588666745</v>
      </c>
      <c r="DK284" s="2">
        <v>1.7587444299854094E-2</v>
      </c>
      <c r="DL284" s="2">
        <v>1</v>
      </c>
    </row>
    <row r="285" spans="77:116">
      <c r="BY285" s="94" t="s">
        <v>834</v>
      </c>
      <c r="BZ285" s="2">
        <v>4.7423620611035111E-2</v>
      </c>
      <c r="CA285" s="2">
        <v>0.2507979936160511</v>
      </c>
      <c r="CB285" s="2">
        <v>0.54354765161878704</v>
      </c>
      <c r="CC285" s="2">
        <v>4.1039671682626538E-3</v>
      </c>
      <c r="CD285" s="2">
        <v>9.3479252165982671E-2</v>
      </c>
      <c r="CE285" s="2">
        <v>6.064751481988144E-2</v>
      </c>
      <c r="CF285" s="2">
        <v>1</v>
      </c>
      <c r="CJ285" s="2"/>
      <c r="CL285" s="94" t="s">
        <v>834</v>
      </c>
      <c r="CM285" s="2">
        <v>4.8158640226628892E-2</v>
      </c>
      <c r="CN285" s="2">
        <v>0.26628895184135976</v>
      </c>
      <c r="CO285" s="2">
        <v>0.55240793201133143</v>
      </c>
      <c r="CP285" s="2">
        <v>4.721435316336166E-3</v>
      </c>
      <c r="CQ285" s="2">
        <v>7.1765816808309721E-2</v>
      </c>
      <c r="CR285" s="2">
        <v>5.6657223796033995E-2</v>
      </c>
      <c r="CS285" s="2">
        <v>1</v>
      </c>
      <c r="CZ285" s="94" t="s">
        <v>834</v>
      </c>
      <c r="DA285" s="2">
        <v>5.0706972208678695E-2</v>
      </c>
      <c r="DB285" s="2">
        <v>0.26816187225743537</v>
      </c>
      <c r="DC285" s="2">
        <v>0.58117991223793275</v>
      </c>
      <c r="DD285" s="2">
        <v>9.9951243295953188E-2</v>
      </c>
      <c r="DE285" s="2">
        <v>1</v>
      </c>
      <c r="DG285" s="94" t="s">
        <v>834</v>
      </c>
      <c r="DH285" s="2">
        <v>5.1307847082494973E-2</v>
      </c>
      <c r="DI285" s="2">
        <v>0.28370221327967809</v>
      </c>
      <c r="DJ285" s="2">
        <v>0.58853118712273644</v>
      </c>
      <c r="DK285" s="2">
        <v>7.6458752515090544E-2</v>
      </c>
      <c r="DL285" s="2">
        <v>1</v>
      </c>
    </row>
    <row r="286" spans="77:116">
      <c r="BY286" s="94" t="s">
        <v>836</v>
      </c>
      <c r="BZ286" s="2">
        <v>0.23622941510505394</v>
      </c>
      <c r="CA286" s="2">
        <v>0.27030096536059056</v>
      </c>
      <c r="CB286" s="2">
        <v>0.39579784213515046</v>
      </c>
      <c r="CC286" s="2">
        <v>2.2714366837024418E-3</v>
      </c>
      <c r="CD286" s="2">
        <v>9.6536059057353782E-3</v>
      </c>
      <c r="CE286" s="2">
        <v>8.5746734809767175E-2</v>
      </c>
      <c r="CF286" s="2">
        <v>1</v>
      </c>
      <c r="CJ286" s="2"/>
      <c r="CL286" s="94" t="s">
        <v>836</v>
      </c>
      <c r="CM286" s="2">
        <v>0.10071210579857579</v>
      </c>
      <c r="CN286" s="2">
        <v>0.33672431332655139</v>
      </c>
      <c r="CO286" s="2">
        <v>0.45778229908443541</v>
      </c>
      <c r="CP286" s="2">
        <v>2.0345879959308239E-3</v>
      </c>
      <c r="CQ286" s="2">
        <v>1.5259409969481181E-2</v>
      </c>
      <c r="CR286" s="2">
        <v>8.7487283825025436E-2</v>
      </c>
      <c r="CS286" s="2">
        <v>1</v>
      </c>
      <c r="CZ286" s="94" t="s">
        <v>836</v>
      </c>
      <c r="DA286" s="2">
        <v>0.25902864259028641</v>
      </c>
      <c r="DB286" s="2">
        <v>0.29638854296388545</v>
      </c>
      <c r="DC286" s="2">
        <v>0.43399750933997511</v>
      </c>
      <c r="DD286" s="2">
        <v>1.0585305105853052E-2</v>
      </c>
      <c r="DE286" s="2">
        <v>1</v>
      </c>
      <c r="DG286" s="94" t="s">
        <v>836</v>
      </c>
      <c r="DH286" s="2">
        <v>0.1106145251396648</v>
      </c>
      <c r="DI286" s="2">
        <v>0.36983240223463687</v>
      </c>
      <c r="DJ286" s="2">
        <v>0.5027932960893855</v>
      </c>
      <c r="DK286" s="2">
        <v>1.6759776536312849E-2</v>
      </c>
      <c r="DL286" s="2">
        <v>1</v>
      </c>
    </row>
    <row r="287" spans="77:116">
      <c r="BY287" s="94" t="s">
        <v>838</v>
      </c>
      <c r="BZ287" s="2">
        <v>4.8712595685455815E-3</v>
      </c>
      <c r="CA287" s="2">
        <v>0.18232428670842032</v>
      </c>
      <c r="CB287" s="2">
        <v>0.32915796798886571</v>
      </c>
      <c r="CC287" s="2">
        <v>2.2964509394572025E-2</v>
      </c>
      <c r="CD287" s="2">
        <v>6.9589422407794019E-4</v>
      </c>
      <c r="CE287" s="2">
        <v>0.45998608211551845</v>
      </c>
      <c r="CF287" s="2">
        <v>1</v>
      </c>
      <c r="CJ287" s="2"/>
      <c r="CL287" s="94" t="s">
        <v>838</v>
      </c>
      <c r="CM287" s="2">
        <v>3.2531824611032531E-2</v>
      </c>
      <c r="CN287" s="2">
        <v>0.28147100424328148</v>
      </c>
      <c r="CO287" s="2">
        <v>0.61951909476661948</v>
      </c>
      <c r="CP287" s="2">
        <v>2.828854314002829E-3</v>
      </c>
      <c r="CQ287" s="2">
        <v>2.828854314002829E-3</v>
      </c>
      <c r="CR287" s="2">
        <v>6.0820367751060818E-2</v>
      </c>
      <c r="CS287" s="2">
        <v>1</v>
      </c>
      <c r="CZ287" s="94" t="s">
        <v>838</v>
      </c>
      <c r="DA287" s="2">
        <v>9.4212651413189772E-3</v>
      </c>
      <c r="DB287" s="2">
        <v>0.35262449528936746</v>
      </c>
      <c r="DC287" s="2">
        <v>0.63660834454912518</v>
      </c>
      <c r="DD287" s="2">
        <v>1.3458950201884253E-3</v>
      </c>
      <c r="DE287" s="2">
        <v>1</v>
      </c>
      <c r="DG287" s="94" t="s">
        <v>838</v>
      </c>
      <c r="DH287" s="2">
        <v>3.4743202416918431E-2</v>
      </c>
      <c r="DI287" s="2">
        <v>0.30060422960725075</v>
      </c>
      <c r="DJ287" s="2">
        <v>0.66163141993957708</v>
      </c>
      <c r="DK287" s="2">
        <v>3.0211480362537764E-3</v>
      </c>
      <c r="DL287" s="2">
        <v>1</v>
      </c>
    </row>
    <row r="288" spans="77:116">
      <c r="BY288" s="94" t="s">
        <v>841</v>
      </c>
      <c r="BZ288" s="2">
        <v>0.11125360692529657</v>
      </c>
      <c r="CA288" s="2">
        <v>0.25585123436999035</v>
      </c>
      <c r="CB288" s="2">
        <v>0.47707598589291439</v>
      </c>
      <c r="CC288" s="2">
        <v>4.8092337287592175E-3</v>
      </c>
      <c r="CD288" s="2">
        <v>2.0519397242705996E-2</v>
      </c>
      <c r="CE288" s="2">
        <v>0.13049054184033343</v>
      </c>
      <c r="CF288" s="2">
        <v>1</v>
      </c>
      <c r="CJ288" s="2"/>
      <c r="CL288" s="94" t="s">
        <v>841</v>
      </c>
      <c r="CM288" s="2">
        <v>6.991196271361988E-2</v>
      </c>
      <c r="CN288" s="2">
        <v>0.30554117037804246</v>
      </c>
      <c r="CO288" s="2">
        <v>0.50025893319523562</v>
      </c>
      <c r="CP288" s="2">
        <v>3.6250647332988087E-3</v>
      </c>
      <c r="CQ288" s="2">
        <v>8.285862247540134E-3</v>
      </c>
      <c r="CR288" s="2">
        <v>0.11237700673226307</v>
      </c>
      <c r="CS288" s="2">
        <v>1</v>
      </c>
      <c r="CZ288" s="94" t="s">
        <v>841</v>
      </c>
      <c r="DA288" s="2">
        <v>0.12866147571375602</v>
      </c>
      <c r="DB288" s="2">
        <v>0.29588431590656283</v>
      </c>
      <c r="DC288" s="2">
        <v>0.55172413793103448</v>
      </c>
      <c r="DD288" s="2">
        <v>2.3730070448646643E-2</v>
      </c>
      <c r="DE288" s="2">
        <v>1</v>
      </c>
      <c r="DG288" s="94" t="s">
        <v>841</v>
      </c>
      <c r="DH288" s="2">
        <v>7.9086115992970121E-2</v>
      </c>
      <c r="DI288" s="2">
        <v>0.34563561804335091</v>
      </c>
      <c r="DJ288" s="2">
        <v>0.56590509666080846</v>
      </c>
      <c r="DK288" s="2">
        <v>9.3731693028705331E-3</v>
      </c>
      <c r="DL288" s="2">
        <v>1</v>
      </c>
    </row>
    <row r="289" spans="77:116">
      <c r="BY289" s="94" t="s">
        <v>843</v>
      </c>
      <c r="BZ289" s="2">
        <v>0.11680572109654351</v>
      </c>
      <c r="CA289" s="2">
        <v>0.20182757250695271</v>
      </c>
      <c r="CB289" s="2">
        <v>0.41438220103297574</v>
      </c>
      <c r="CC289" s="2">
        <v>1.5097338100913786E-2</v>
      </c>
      <c r="CD289" s="2">
        <v>3.1783869686134288E-2</v>
      </c>
      <c r="CE289" s="2">
        <v>0.22010329757647992</v>
      </c>
      <c r="CF289" s="2">
        <v>1</v>
      </c>
      <c r="CJ289" s="2"/>
      <c r="CL289" s="94" t="s">
        <v>843</v>
      </c>
      <c r="CM289" s="2">
        <v>4.850213980028531E-2</v>
      </c>
      <c r="CN289" s="2">
        <v>0.25249643366619118</v>
      </c>
      <c r="CO289" s="2">
        <v>0.52282453637660486</v>
      </c>
      <c r="CP289" s="2">
        <v>3.566333808844508E-3</v>
      </c>
      <c r="CQ289" s="2">
        <v>0</v>
      </c>
      <c r="CR289" s="2">
        <v>0.17261055634807418</v>
      </c>
      <c r="CS289" s="2">
        <v>1</v>
      </c>
      <c r="CZ289" s="94" t="s">
        <v>843</v>
      </c>
      <c r="DA289" s="2">
        <v>0.15272727272727274</v>
      </c>
      <c r="DB289" s="2">
        <v>0.26389610389610391</v>
      </c>
      <c r="DC289" s="2">
        <v>0.54181818181818187</v>
      </c>
      <c r="DD289" s="2">
        <v>4.1558441558441558E-2</v>
      </c>
      <c r="DE289" s="2">
        <v>1</v>
      </c>
      <c r="DG289" s="94" t="s">
        <v>843</v>
      </c>
      <c r="DH289" s="2">
        <v>5.8874458874458878E-2</v>
      </c>
      <c r="DI289" s="2">
        <v>0.30649350649350648</v>
      </c>
      <c r="DJ289" s="2">
        <v>0.63463203463203466</v>
      </c>
      <c r="DK289" s="2">
        <v>0</v>
      </c>
      <c r="DL289" s="2">
        <v>1</v>
      </c>
    </row>
    <row r="290" spans="77:116">
      <c r="BY290" s="94" t="s">
        <v>844</v>
      </c>
      <c r="BZ290" s="2">
        <v>9.54177897574124E-2</v>
      </c>
      <c r="CA290" s="2">
        <v>0.24097035040431267</v>
      </c>
      <c r="CB290" s="2">
        <v>0.39299191374663073</v>
      </c>
      <c r="CC290" s="2">
        <v>1.6172506738544475E-3</v>
      </c>
      <c r="CD290" s="2">
        <v>1.6172506738544475E-3</v>
      </c>
      <c r="CE290" s="2">
        <v>0.26738544474393533</v>
      </c>
      <c r="CF290" s="2">
        <v>1</v>
      </c>
      <c r="CJ290" s="2"/>
      <c r="CL290" s="94" t="s">
        <v>844</v>
      </c>
      <c r="CM290" s="2">
        <v>7.1129707112970716E-2</v>
      </c>
      <c r="CN290" s="2">
        <v>0.28974895397489542</v>
      </c>
      <c r="CO290" s="2">
        <v>0.39748953974895396</v>
      </c>
      <c r="CP290" s="2">
        <v>2.0920502092050207E-3</v>
      </c>
      <c r="CQ290" s="2">
        <v>3.1380753138075313E-3</v>
      </c>
      <c r="CR290" s="2">
        <v>0.23640167364016737</v>
      </c>
      <c r="CS290" s="2">
        <v>1</v>
      </c>
      <c r="CZ290" s="94" t="s">
        <v>844</v>
      </c>
      <c r="DA290" s="2">
        <v>0.13053097345132744</v>
      </c>
      <c r="DB290" s="2">
        <v>0.32964601769911506</v>
      </c>
      <c r="DC290" s="2">
        <v>0.53761061946902655</v>
      </c>
      <c r="DD290" s="2">
        <v>2.2123893805309734E-3</v>
      </c>
      <c r="DE290" s="2">
        <v>1</v>
      </c>
      <c r="DG290" s="94" t="s">
        <v>844</v>
      </c>
      <c r="DH290" s="2">
        <v>9.3406593406593408E-2</v>
      </c>
      <c r="DI290" s="2">
        <v>0.38049450549450547</v>
      </c>
      <c r="DJ290" s="2">
        <v>0.52197802197802201</v>
      </c>
      <c r="DK290" s="2">
        <v>4.120879120879121E-3</v>
      </c>
      <c r="DL290" s="2">
        <v>1</v>
      </c>
    </row>
    <row r="291" spans="77:116">
      <c r="BY291" s="94" t="s">
        <v>846</v>
      </c>
      <c r="BZ291" s="2">
        <v>0.15572436245252305</v>
      </c>
      <c r="CA291" s="2">
        <v>0.33532284319045036</v>
      </c>
      <c r="CB291" s="2">
        <v>0.44926749864351601</v>
      </c>
      <c r="CC291" s="2">
        <v>1.6277807921866521E-3</v>
      </c>
      <c r="CD291" s="2">
        <v>2.6587086272381984E-2</v>
      </c>
      <c r="CE291" s="2">
        <v>3.1470428648941944E-2</v>
      </c>
      <c r="CF291" s="2">
        <v>1</v>
      </c>
      <c r="CJ291" s="2"/>
      <c r="CL291" s="94" t="s">
        <v>846</v>
      </c>
      <c r="CM291" s="2">
        <v>0.1268462206776716</v>
      </c>
      <c r="CN291" s="2">
        <v>0.34317984361424847</v>
      </c>
      <c r="CO291" s="2">
        <v>0.46220677671589921</v>
      </c>
      <c r="CP291" s="2">
        <v>8.6880973066898344E-4</v>
      </c>
      <c r="CQ291" s="2">
        <v>3.7358818418766288E-2</v>
      </c>
      <c r="CR291" s="2">
        <v>2.9539530842745437E-2</v>
      </c>
      <c r="CS291" s="2">
        <v>1</v>
      </c>
      <c r="CZ291" s="94" t="s">
        <v>846</v>
      </c>
      <c r="DA291" s="2">
        <v>0.16105499438832771</v>
      </c>
      <c r="DB291" s="2">
        <v>0.34680134680134678</v>
      </c>
      <c r="DC291" s="2">
        <v>0.46464646464646464</v>
      </c>
      <c r="DD291" s="2">
        <v>2.749719416386083E-2</v>
      </c>
      <c r="DE291" s="2">
        <v>1</v>
      </c>
      <c r="DG291" s="94" t="s">
        <v>846</v>
      </c>
      <c r="DH291" s="2">
        <v>0.13082437275985664</v>
      </c>
      <c r="DI291" s="2">
        <v>0.35394265232974909</v>
      </c>
      <c r="DJ291" s="2">
        <v>0.47670250896057348</v>
      </c>
      <c r="DK291" s="2">
        <v>3.8530465949820791E-2</v>
      </c>
      <c r="DL291" s="2">
        <v>1</v>
      </c>
    </row>
    <row r="292" spans="77:116">
      <c r="BY292" s="94" t="s">
        <v>840</v>
      </c>
      <c r="BZ292" s="2">
        <v>0.22382151853184598</v>
      </c>
      <c r="CA292" s="2">
        <v>0.21248650593738755</v>
      </c>
      <c r="CB292" s="2">
        <v>0.36308024469233535</v>
      </c>
      <c r="CC292" s="2">
        <v>0</v>
      </c>
      <c r="CD292" s="2">
        <v>9.2299388269161564E-2</v>
      </c>
      <c r="CE292" s="2">
        <v>0.10831234256926953</v>
      </c>
      <c r="CF292" s="2">
        <v>1</v>
      </c>
      <c r="CJ292" s="2"/>
      <c r="CL292" s="94" t="s">
        <v>840</v>
      </c>
      <c r="CM292" s="2">
        <v>0.14752013565069944</v>
      </c>
      <c r="CN292" s="2">
        <v>0.29927935565917763</v>
      </c>
      <c r="CO292" s="2">
        <v>0.3870284018651971</v>
      </c>
      <c r="CP292" s="2">
        <v>0</v>
      </c>
      <c r="CQ292" s="2">
        <v>7.5455701568461209E-2</v>
      </c>
      <c r="CR292" s="2">
        <v>9.07164052564646E-2</v>
      </c>
      <c r="CS292" s="2">
        <v>1</v>
      </c>
      <c r="CZ292" s="94" t="s">
        <v>840</v>
      </c>
      <c r="DA292" s="2">
        <v>0.25100887812752221</v>
      </c>
      <c r="DB292" s="2">
        <v>0.23829701372074252</v>
      </c>
      <c r="DC292" s="2">
        <v>0.40718321226795801</v>
      </c>
      <c r="DD292" s="2">
        <v>0.10351089588377724</v>
      </c>
      <c r="DE292" s="2">
        <v>1</v>
      </c>
      <c r="DG292" s="94" t="s">
        <v>840</v>
      </c>
      <c r="DH292" s="2">
        <v>0.16223776223776223</v>
      </c>
      <c r="DI292" s="2">
        <v>0.32913752913752914</v>
      </c>
      <c r="DJ292" s="2">
        <v>0.42564102564102563</v>
      </c>
      <c r="DK292" s="2">
        <v>8.2983682983682985E-2</v>
      </c>
      <c r="DL292" s="2">
        <v>1</v>
      </c>
    </row>
    <row r="293" spans="77:116">
      <c r="BY293" s="94" t="s">
        <v>849</v>
      </c>
      <c r="BZ293" s="2">
        <v>0.22382151853184598</v>
      </c>
      <c r="CA293" s="2">
        <v>0.21248650593738755</v>
      </c>
      <c r="CB293" s="2">
        <v>0.36308024469233535</v>
      </c>
      <c r="CC293" s="2">
        <v>0</v>
      </c>
      <c r="CD293" s="2">
        <v>9.2299388269161564E-2</v>
      </c>
      <c r="CE293" s="2">
        <v>0.10831234256926953</v>
      </c>
      <c r="CF293" s="2">
        <v>1</v>
      </c>
      <c r="CJ293" s="2"/>
      <c r="CL293" s="94" t="s">
        <v>849</v>
      </c>
      <c r="CM293" s="2">
        <v>0.14752013565069944</v>
      </c>
      <c r="CN293" s="2">
        <v>0.29927935565917763</v>
      </c>
      <c r="CO293" s="2">
        <v>0.3870284018651971</v>
      </c>
      <c r="CP293" s="2">
        <v>0</v>
      </c>
      <c r="CQ293" s="2">
        <v>7.5455701568461209E-2</v>
      </c>
      <c r="CR293" s="2">
        <v>9.07164052564646E-2</v>
      </c>
      <c r="CS293" s="2">
        <v>1</v>
      </c>
      <c r="CZ293" s="94" t="s">
        <v>849</v>
      </c>
      <c r="DA293" s="2">
        <v>0.25100887812752221</v>
      </c>
      <c r="DB293" s="2">
        <v>0.23829701372074252</v>
      </c>
      <c r="DC293" s="2">
        <v>0.40718321226795801</v>
      </c>
      <c r="DD293" s="2">
        <v>0.10351089588377724</v>
      </c>
      <c r="DE293" s="2">
        <v>1</v>
      </c>
      <c r="DG293" s="94" t="s">
        <v>849</v>
      </c>
      <c r="DH293" s="2">
        <v>0.16223776223776223</v>
      </c>
      <c r="DI293" s="2">
        <v>0.32913752913752914</v>
      </c>
      <c r="DJ293" s="2">
        <v>0.42564102564102563</v>
      </c>
      <c r="DK293" s="2">
        <v>8.2983682983682985E-2</v>
      </c>
      <c r="DL293" s="2">
        <v>1</v>
      </c>
    </row>
    <row r="294" spans="77:116">
      <c r="BY294" s="94" t="s">
        <v>851</v>
      </c>
      <c r="BZ294" s="2">
        <v>0.15674891146589259</v>
      </c>
      <c r="CA294" s="2">
        <v>0.204644412191582</v>
      </c>
      <c r="CB294" s="2">
        <v>0.51669085631349787</v>
      </c>
      <c r="CC294" s="2">
        <v>0</v>
      </c>
      <c r="CD294" s="2">
        <v>8.9985486211901305E-2</v>
      </c>
      <c r="CE294" s="2">
        <v>3.1930333817126268E-2</v>
      </c>
      <c r="CF294" s="2">
        <v>1</v>
      </c>
      <c r="CJ294" s="2"/>
      <c r="CL294" s="94" t="s">
        <v>851</v>
      </c>
      <c r="CM294" s="2">
        <v>8.3333333333333329E-2</v>
      </c>
      <c r="CN294" s="2">
        <v>0.22530864197530864</v>
      </c>
      <c r="CO294" s="2">
        <v>0.60185185185185186</v>
      </c>
      <c r="CP294" s="2">
        <v>0</v>
      </c>
      <c r="CQ294" s="2">
        <v>7.407407407407407E-2</v>
      </c>
      <c r="CR294" s="2">
        <v>1.5432098765432098E-2</v>
      </c>
      <c r="CS294" s="2">
        <v>1</v>
      </c>
      <c r="CZ294" s="94" t="s">
        <v>851</v>
      </c>
      <c r="DA294" s="2">
        <v>0.16191904047976011</v>
      </c>
      <c r="DB294" s="2">
        <v>0.21139430284857572</v>
      </c>
      <c r="DC294" s="2">
        <v>0.53373313343328332</v>
      </c>
      <c r="DD294" s="2">
        <v>9.2953523238380811E-2</v>
      </c>
      <c r="DE294" s="2">
        <v>1</v>
      </c>
      <c r="DG294" s="94" t="s">
        <v>851</v>
      </c>
      <c r="DH294" s="2">
        <v>8.4639498432601878E-2</v>
      </c>
      <c r="DI294" s="2">
        <v>0.22884012539184953</v>
      </c>
      <c r="DJ294" s="2">
        <v>0.61128526645768022</v>
      </c>
      <c r="DK294" s="2">
        <v>7.5235109717868343E-2</v>
      </c>
      <c r="DL294" s="2">
        <v>1</v>
      </c>
    </row>
    <row r="295" spans="77:116">
      <c r="BY295" s="94" t="s">
        <v>853</v>
      </c>
      <c r="BZ295" s="2">
        <v>0.2266727355484752</v>
      </c>
      <c r="CA295" s="2">
        <v>0.20300409649522075</v>
      </c>
      <c r="CB295" s="2">
        <v>0.43969048702776514</v>
      </c>
      <c r="CC295" s="2">
        <v>2.9585798816568046E-2</v>
      </c>
      <c r="CD295" s="2">
        <v>9.5584888484296776E-3</v>
      </c>
      <c r="CE295" s="2">
        <v>9.148839326354119E-2</v>
      </c>
      <c r="CF295" s="2">
        <v>1</v>
      </c>
      <c r="CJ295" s="2"/>
      <c r="CL295" s="94" t="s">
        <v>853</v>
      </c>
      <c r="CM295" s="2">
        <v>0.14117647058823529</v>
      </c>
      <c r="CN295" s="2">
        <v>0.26153846153846155</v>
      </c>
      <c r="CO295" s="2">
        <v>0.48144796380090499</v>
      </c>
      <c r="CP295" s="2">
        <v>2.4434389140271493E-2</v>
      </c>
      <c r="CQ295" s="2">
        <v>2.7149321266968325E-3</v>
      </c>
      <c r="CR295" s="2">
        <v>8.8687782805429868E-2</v>
      </c>
      <c r="CS295" s="2">
        <v>1</v>
      </c>
      <c r="CZ295" s="94" t="s">
        <v>853</v>
      </c>
      <c r="DA295" s="2">
        <v>0.2578974624546867</v>
      </c>
      <c r="DB295" s="2">
        <v>0.23096841015018124</v>
      </c>
      <c r="DC295" s="2">
        <v>0.50025893319523562</v>
      </c>
      <c r="DD295" s="2">
        <v>1.0875194199896427E-2</v>
      </c>
      <c r="DE295" s="2">
        <v>1</v>
      </c>
      <c r="DG295" s="94" t="s">
        <v>853</v>
      </c>
      <c r="DH295" s="2">
        <v>0.15918367346938775</v>
      </c>
      <c r="DI295" s="2">
        <v>0.29489795918367345</v>
      </c>
      <c r="DJ295" s="2">
        <v>0.54285714285714282</v>
      </c>
      <c r="DK295" s="2">
        <v>3.0612244897959182E-3</v>
      </c>
      <c r="DL295" s="2">
        <v>1</v>
      </c>
    </row>
    <row r="296" spans="77:116">
      <c r="BY296" s="94" t="s">
        <v>855</v>
      </c>
      <c r="BZ296" s="2">
        <v>0.15401491882404564</v>
      </c>
      <c r="CA296" s="2">
        <v>0.25362000877577884</v>
      </c>
      <c r="CB296" s="2">
        <v>0.45283018867924529</v>
      </c>
      <c r="CC296" s="2">
        <v>0</v>
      </c>
      <c r="CD296" s="2">
        <v>0</v>
      </c>
      <c r="CE296" s="2">
        <v>0.13953488372093023</v>
      </c>
      <c r="CF296" s="2">
        <v>1</v>
      </c>
      <c r="CJ296" s="2"/>
      <c r="CL296" s="94" t="s">
        <v>855</v>
      </c>
      <c r="CM296" s="2">
        <v>0.10220588235294117</v>
      </c>
      <c r="CN296" s="2">
        <v>0.28161764705882353</v>
      </c>
      <c r="CO296" s="2">
        <v>0.46397058823529413</v>
      </c>
      <c r="CP296" s="2">
        <v>0</v>
      </c>
      <c r="CQ296" s="2">
        <v>0</v>
      </c>
      <c r="CR296" s="2">
        <v>0.15220588235294116</v>
      </c>
      <c r="CS296" s="2">
        <v>1</v>
      </c>
      <c r="CZ296" s="94" t="s">
        <v>855</v>
      </c>
      <c r="DA296" s="2">
        <v>0.17899031106578275</v>
      </c>
      <c r="DB296" s="2">
        <v>0.29474757776644567</v>
      </c>
      <c r="DC296" s="2">
        <v>0.52626211116777155</v>
      </c>
      <c r="DD296" s="2">
        <v>0</v>
      </c>
      <c r="DE296" s="2">
        <v>1</v>
      </c>
      <c r="DG296" s="94" t="s">
        <v>855</v>
      </c>
      <c r="DH296" s="2">
        <v>0.12055507372072853</v>
      </c>
      <c r="DI296" s="2">
        <v>0.33217692974848223</v>
      </c>
      <c r="DJ296" s="2">
        <v>0.54726799653078928</v>
      </c>
      <c r="DK296" s="2">
        <v>0</v>
      </c>
      <c r="DL296" s="2">
        <v>1</v>
      </c>
    </row>
    <row r="297" spans="77:116">
      <c r="BY297" s="94" t="s">
        <v>857</v>
      </c>
      <c r="BZ297" s="2">
        <v>0.25892857142857145</v>
      </c>
      <c r="CA297" s="2">
        <v>0.20195578231292516</v>
      </c>
      <c r="CB297" s="2">
        <v>0.37244897959183676</v>
      </c>
      <c r="CC297" s="2">
        <v>0</v>
      </c>
      <c r="CD297" s="2">
        <v>1.7006802721088437E-2</v>
      </c>
      <c r="CE297" s="2">
        <v>0.14965986394557823</v>
      </c>
      <c r="CF297" s="2">
        <v>1</v>
      </c>
      <c r="CJ297" s="2"/>
      <c r="CL297" s="94" t="s">
        <v>857</v>
      </c>
      <c r="CM297" s="2">
        <v>9.425785482123511E-2</v>
      </c>
      <c r="CN297" s="2">
        <v>0.31419284940411701</v>
      </c>
      <c r="CO297" s="2">
        <v>0.49404117009750814</v>
      </c>
      <c r="CP297" s="2">
        <v>0</v>
      </c>
      <c r="CQ297" s="2">
        <v>4.6587215601300108E-2</v>
      </c>
      <c r="CR297" s="2">
        <v>5.0920910075839654E-2</v>
      </c>
      <c r="CS297" s="2">
        <v>1</v>
      </c>
      <c r="CZ297" s="94" t="s">
        <v>857</v>
      </c>
      <c r="DA297" s="2">
        <v>0.30449999999999999</v>
      </c>
      <c r="DB297" s="2">
        <v>0.23749999999999999</v>
      </c>
      <c r="DC297" s="2">
        <v>0.438</v>
      </c>
      <c r="DD297" s="2">
        <v>0.02</v>
      </c>
      <c r="DE297" s="2">
        <v>1</v>
      </c>
      <c r="DG297" s="94" t="s">
        <v>857</v>
      </c>
      <c r="DH297" s="2">
        <v>9.9315068493150679E-2</v>
      </c>
      <c r="DI297" s="2">
        <v>0.33105022831050229</v>
      </c>
      <c r="DJ297" s="2">
        <v>0.52054794520547942</v>
      </c>
      <c r="DK297" s="2">
        <v>4.9086757990867577E-2</v>
      </c>
      <c r="DL297" s="2">
        <v>1</v>
      </c>
    </row>
    <row r="298" spans="77:116">
      <c r="BY298" s="94" t="s">
        <v>859</v>
      </c>
      <c r="BZ298" s="2">
        <v>0.13901601830663615</v>
      </c>
      <c r="CA298" s="2">
        <v>0.22654462242562928</v>
      </c>
      <c r="CB298" s="2">
        <v>0.38157894736842107</v>
      </c>
      <c r="CC298" s="2">
        <v>0</v>
      </c>
      <c r="CD298" s="2">
        <v>0</v>
      </c>
      <c r="CE298" s="2">
        <v>0.25286041189931352</v>
      </c>
      <c r="CF298" s="2">
        <v>1</v>
      </c>
      <c r="CJ298" s="2"/>
      <c r="CL298" s="94" t="s">
        <v>859</v>
      </c>
      <c r="CM298" s="2">
        <v>0.11422413793103449</v>
      </c>
      <c r="CN298" s="2">
        <v>0.31357758620689657</v>
      </c>
      <c r="CO298" s="2">
        <v>0.42995689655172414</v>
      </c>
      <c r="CP298" s="2">
        <v>0</v>
      </c>
      <c r="CQ298" s="2">
        <v>0</v>
      </c>
      <c r="CR298" s="2">
        <v>0.14224137931034483</v>
      </c>
      <c r="CS298" s="2">
        <v>1</v>
      </c>
      <c r="CZ298" s="94" t="s">
        <v>859</v>
      </c>
      <c r="DA298" s="2">
        <v>0.18606431852986219</v>
      </c>
      <c r="DB298" s="2">
        <v>0.30321592649310875</v>
      </c>
      <c r="DC298" s="2">
        <v>0.51071975497702915</v>
      </c>
      <c r="DD298" s="2">
        <v>0</v>
      </c>
      <c r="DE298" s="2">
        <v>1</v>
      </c>
      <c r="DG298" s="94" t="s">
        <v>859</v>
      </c>
      <c r="DH298" s="2">
        <v>0.13316582914572864</v>
      </c>
      <c r="DI298" s="2">
        <v>0.36557788944723618</v>
      </c>
      <c r="DJ298" s="2">
        <v>0.50125628140703515</v>
      </c>
      <c r="DK298" s="2">
        <v>0</v>
      </c>
      <c r="DL298" s="2">
        <v>1</v>
      </c>
    </row>
    <row r="299" spans="77:116">
      <c r="BY299" s="94" t="s">
        <v>842</v>
      </c>
      <c r="BZ299" s="2">
        <v>0.10559475806451613</v>
      </c>
      <c r="CA299" s="2">
        <v>0.25327620967741937</v>
      </c>
      <c r="CB299" s="2">
        <v>0.42048891129032256</v>
      </c>
      <c r="CC299" s="2">
        <v>1.6381048387096775E-3</v>
      </c>
      <c r="CD299" s="2">
        <v>3.2132056451612906E-2</v>
      </c>
      <c r="CE299" s="2">
        <v>0.18686995967741934</v>
      </c>
      <c r="CF299" s="2">
        <v>1</v>
      </c>
      <c r="CJ299" s="2"/>
      <c r="CL299" s="94" t="s">
        <v>842</v>
      </c>
      <c r="CM299" s="2">
        <v>7.2555948174322732E-2</v>
      </c>
      <c r="CN299" s="2">
        <v>0.2972909305064782</v>
      </c>
      <c r="CO299" s="2">
        <v>0.42968197879858655</v>
      </c>
      <c r="CP299" s="2">
        <v>1.4134275618374558E-3</v>
      </c>
      <c r="CQ299" s="2">
        <v>2.0965842167255593E-2</v>
      </c>
      <c r="CR299" s="2">
        <v>0.17809187279151945</v>
      </c>
      <c r="CS299" s="2">
        <v>1</v>
      </c>
      <c r="CZ299" s="94" t="s">
        <v>842</v>
      </c>
      <c r="DA299" s="2">
        <v>0.13012422360248446</v>
      </c>
      <c r="DB299" s="2">
        <v>0.31211180124223603</v>
      </c>
      <c r="DC299" s="2">
        <v>0.51816770186335404</v>
      </c>
      <c r="DD299" s="2">
        <v>3.9596273291925464E-2</v>
      </c>
      <c r="DE299" s="2">
        <v>1</v>
      </c>
      <c r="DG299" s="94" t="s">
        <v>842</v>
      </c>
      <c r="DH299" s="2">
        <v>8.8429514786103933E-2</v>
      </c>
      <c r="DI299" s="2">
        <v>0.36233132357163367</v>
      </c>
      <c r="DJ299" s="2">
        <v>0.52368647717484929</v>
      </c>
      <c r="DK299" s="2">
        <v>2.5552684467413149E-2</v>
      </c>
      <c r="DL299" s="2">
        <v>1</v>
      </c>
    </row>
    <row r="300" spans="77:116">
      <c r="BY300" s="94" t="s">
        <v>815</v>
      </c>
      <c r="BZ300" s="2">
        <v>0.17467898528030065</v>
      </c>
      <c r="CA300" s="2">
        <v>0.25469777638584401</v>
      </c>
      <c r="CB300" s="2">
        <v>0.42170372690259944</v>
      </c>
      <c r="CC300" s="2">
        <v>7.2815533980582527E-3</v>
      </c>
      <c r="CD300" s="2">
        <v>2.6699029126213591E-2</v>
      </c>
      <c r="CE300" s="2">
        <v>0.11493892890698403</v>
      </c>
      <c r="CF300" s="2">
        <v>1</v>
      </c>
      <c r="CJ300" s="2"/>
      <c r="CL300" s="94" t="s">
        <v>815</v>
      </c>
      <c r="CM300" s="2">
        <v>0.10240202275600506</v>
      </c>
      <c r="CN300" s="2">
        <v>0.29344008990026688</v>
      </c>
      <c r="CO300" s="2">
        <v>0.45301306363253269</v>
      </c>
      <c r="CP300" s="2">
        <v>2.1070375052675938E-3</v>
      </c>
      <c r="CQ300" s="2">
        <v>2.402022756005057E-2</v>
      </c>
      <c r="CR300" s="2">
        <v>0.12501755864587724</v>
      </c>
      <c r="CS300" s="2">
        <v>1</v>
      </c>
      <c r="CZ300" s="94" t="s">
        <v>815</v>
      </c>
      <c r="DA300" s="2">
        <v>0.19900098117919901</v>
      </c>
      <c r="DB300" s="2">
        <v>0.29016144857729015</v>
      </c>
      <c r="DC300" s="2">
        <v>0.48042101507448043</v>
      </c>
      <c r="DD300" s="2">
        <v>3.0416555169030416E-2</v>
      </c>
      <c r="DE300" s="2">
        <v>1</v>
      </c>
      <c r="DG300" s="94" t="s">
        <v>815</v>
      </c>
      <c r="DH300" s="2">
        <v>0.11731573865465079</v>
      </c>
      <c r="DI300" s="2">
        <v>0.3361763759253299</v>
      </c>
      <c r="DJ300" s="2">
        <v>0.51898937882201479</v>
      </c>
      <c r="DK300" s="2">
        <v>2.7518506598004505E-2</v>
      </c>
      <c r="DL300" s="2">
        <v>1</v>
      </c>
    </row>
    <row r="301" spans="77:116">
      <c r="BY301" s="94" t="s">
        <v>863</v>
      </c>
      <c r="BZ301" s="2">
        <v>0.16342182890855458</v>
      </c>
      <c r="CA301" s="2">
        <v>0.18997050147492625</v>
      </c>
      <c r="CB301" s="2">
        <v>0.45309734513274336</v>
      </c>
      <c r="CC301" s="2">
        <v>2.7728613569321534E-2</v>
      </c>
      <c r="CD301" s="2">
        <v>3.4218289085545722E-2</v>
      </c>
      <c r="CE301" s="2">
        <v>0.13156342182890857</v>
      </c>
      <c r="CF301" s="2">
        <v>1</v>
      </c>
      <c r="CJ301" s="2"/>
      <c r="CL301" s="94" t="s">
        <v>863</v>
      </c>
      <c r="CM301" s="2">
        <v>9.4081942336874058E-2</v>
      </c>
      <c r="CN301" s="2">
        <v>0.27465857359635809</v>
      </c>
      <c r="CO301" s="2">
        <v>0.47647951441578151</v>
      </c>
      <c r="CP301" s="2">
        <v>3.7936267071320182E-2</v>
      </c>
      <c r="CQ301" s="2">
        <v>1.3657056145675266E-2</v>
      </c>
      <c r="CR301" s="2">
        <v>0.10318664643399089</v>
      </c>
      <c r="CS301" s="2">
        <v>1</v>
      </c>
      <c r="CZ301" s="94" t="s">
        <v>863</v>
      </c>
      <c r="DA301" s="2">
        <v>0.19438596491228069</v>
      </c>
      <c r="DB301" s="2">
        <v>0.22596491228070176</v>
      </c>
      <c r="DC301" s="2">
        <v>0.53894736842105262</v>
      </c>
      <c r="DD301" s="2">
        <v>4.0701754385964913E-2</v>
      </c>
      <c r="DE301" s="2">
        <v>1</v>
      </c>
      <c r="DG301" s="94" t="s">
        <v>863</v>
      </c>
      <c r="DH301" s="2">
        <v>0.10954063604240283</v>
      </c>
      <c r="DI301" s="2">
        <v>0.31978798586572438</v>
      </c>
      <c r="DJ301" s="2">
        <v>0.55477031802120136</v>
      </c>
      <c r="DK301" s="2">
        <v>1.5901060070671377E-2</v>
      </c>
      <c r="DL301" s="2">
        <v>1</v>
      </c>
    </row>
    <row r="302" spans="77:116">
      <c r="BY302" s="94" t="s">
        <v>865</v>
      </c>
      <c r="BZ302" s="2">
        <v>6.9172932330827067E-2</v>
      </c>
      <c r="CA302" s="2">
        <v>0.22330827067669173</v>
      </c>
      <c r="CB302" s="2">
        <v>0.48947368421052634</v>
      </c>
      <c r="CC302" s="2">
        <v>0.21729323308270676</v>
      </c>
      <c r="CD302" s="2">
        <v>0</v>
      </c>
      <c r="CE302" s="2">
        <v>7.5187969924812035E-4</v>
      </c>
      <c r="CF302" s="2">
        <v>1</v>
      </c>
      <c r="CJ302" s="2"/>
      <c r="CL302" s="94" t="s">
        <v>865</v>
      </c>
      <c r="CM302" s="2">
        <v>5.7034220532319393E-2</v>
      </c>
      <c r="CN302" s="2">
        <v>0.24714828897338403</v>
      </c>
      <c r="CO302" s="2">
        <v>0.56147021546261089</v>
      </c>
      <c r="CP302" s="2">
        <v>0.13434727503168567</v>
      </c>
      <c r="CQ302" s="2">
        <v>0</v>
      </c>
      <c r="CR302" s="2">
        <v>0</v>
      </c>
      <c r="CS302" s="2">
        <v>1</v>
      </c>
      <c r="CZ302" s="94" t="s">
        <v>865</v>
      </c>
      <c r="DA302" s="2">
        <v>8.8461538461538466E-2</v>
      </c>
      <c r="DB302" s="2">
        <v>0.28557692307692306</v>
      </c>
      <c r="DC302" s="2">
        <v>0.62596153846153846</v>
      </c>
      <c r="DD302" s="2">
        <v>0</v>
      </c>
      <c r="DE302" s="2">
        <v>1</v>
      </c>
      <c r="DG302" s="94" t="s">
        <v>865</v>
      </c>
      <c r="DH302" s="2">
        <v>6.5885797950219621E-2</v>
      </c>
      <c r="DI302" s="2">
        <v>0.28550512445095166</v>
      </c>
      <c r="DJ302" s="2">
        <v>0.64860907759882869</v>
      </c>
      <c r="DK302" s="2">
        <v>0</v>
      </c>
      <c r="DL302" s="2">
        <v>1</v>
      </c>
    </row>
    <row r="303" spans="77:116">
      <c r="BY303" s="94" t="s">
        <v>845</v>
      </c>
      <c r="BZ303" s="2">
        <v>0.13280575539568346</v>
      </c>
      <c r="CA303" s="2">
        <v>0.25194244604316546</v>
      </c>
      <c r="CB303" s="2">
        <v>0.42705035971223021</v>
      </c>
      <c r="CC303" s="2">
        <v>1.9568345323741007E-2</v>
      </c>
      <c r="CD303" s="2">
        <v>5.1798561151079137E-3</v>
      </c>
      <c r="CE303" s="2">
        <v>0.16345323741007195</v>
      </c>
      <c r="CF303" s="2">
        <v>1</v>
      </c>
      <c r="CJ303" s="2"/>
      <c r="CL303" s="94" t="s">
        <v>845</v>
      </c>
      <c r="CM303" s="2">
        <v>0.12195121951219512</v>
      </c>
      <c r="CN303" s="2">
        <v>0.31128991702288156</v>
      </c>
      <c r="CO303" s="2">
        <v>0.47523258737742019</v>
      </c>
      <c r="CP303" s="2">
        <v>2.0115665074176513E-2</v>
      </c>
      <c r="CQ303" s="2">
        <v>3.2687955745536838E-3</v>
      </c>
      <c r="CR303" s="2">
        <v>6.8141815438772943E-2</v>
      </c>
      <c r="CS303" s="2">
        <v>1</v>
      </c>
      <c r="CZ303" s="94" t="s">
        <v>845</v>
      </c>
      <c r="DA303" s="2">
        <v>0.16255723846424797</v>
      </c>
      <c r="DB303" s="2">
        <v>0.30838323353293412</v>
      </c>
      <c r="DC303" s="2">
        <v>0.52271926734765761</v>
      </c>
      <c r="DD303" s="2">
        <v>6.3402606551602675E-3</v>
      </c>
      <c r="DE303" s="2">
        <v>1</v>
      </c>
      <c r="DG303" s="94" t="s">
        <v>845</v>
      </c>
      <c r="DH303" s="2">
        <v>0.1337562051847766</v>
      </c>
      <c r="DI303" s="2">
        <v>0.34142305570877002</v>
      </c>
      <c r="DJ303" s="2">
        <v>0.52123552123552119</v>
      </c>
      <c r="DK303" s="2">
        <v>3.5852178709321566E-3</v>
      </c>
      <c r="DL303" s="2">
        <v>1</v>
      </c>
    </row>
    <row r="304" spans="77:116">
      <c r="BY304" s="94" t="s">
        <v>868</v>
      </c>
      <c r="BZ304" s="2">
        <v>0.13280575539568346</v>
      </c>
      <c r="CA304" s="2">
        <v>0.25194244604316546</v>
      </c>
      <c r="CB304" s="2">
        <v>0.42705035971223021</v>
      </c>
      <c r="CC304" s="2">
        <v>1.9568345323741007E-2</v>
      </c>
      <c r="CD304" s="2">
        <v>5.1798561151079137E-3</v>
      </c>
      <c r="CE304" s="2">
        <v>0.16345323741007195</v>
      </c>
      <c r="CF304" s="2">
        <v>1</v>
      </c>
      <c r="CJ304" s="2"/>
      <c r="CL304" s="94" t="s">
        <v>868</v>
      </c>
      <c r="CM304" s="2">
        <v>0.12195121951219512</v>
      </c>
      <c r="CN304" s="2">
        <v>0.31128991702288156</v>
      </c>
      <c r="CO304" s="2">
        <v>0.47523258737742019</v>
      </c>
      <c r="CP304" s="2">
        <v>2.0115665074176513E-2</v>
      </c>
      <c r="CQ304" s="2">
        <v>3.2687955745536838E-3</v>
      </c>
      <c r="CR304" s="2">
        <v>6.8141815438772943E-2</v>
      </c>
      <c r="CS304" s="2">
        <v>1</v>
      </c>
      <c r="CZ304" s="94" t="s">
        <v>868</v>
      </c>
      <c r="DA304" s="2">
        <v>0.16255723846424797</v>
      </c>
      <c r="DB304" s="2">
        <v>0.30838323353293412</v>
      </c>
      <c r="DC304" s="2">
        <v>0.52271926734765761</v>
      </c>
      <c r="DD304" s="2">
        <v>6.3402606551602675E-3</v>
      </c>
      <c r="DE304" s="2">
        <v>1</v>
      </c>
      <c r="DG304" s="94" t="s">
        <v>868</v>
      </c>
      <c r="DH304" s="2">
        <v>0.1337562051847766</v>
      </c>
      <c r="DI304" s="2">
        <v>0.34142305570877002</v>
      </c>
      <c r="DJ304" s="2">
        <v>0.52123552123552119</v>
      </c>
      <c r="DK304" s="2">
        <v>3.5852178709321566E-3</v>
      </c>
      <c r="DL304" s="2">
        <v>1</v>
      </c>
    </row>
    <row r="305" spans="77:116">
      <c r="BY305" s="94" t="s">
        <v>870</v>
      </c>
      <c r="BZ305" s="2">
        <v>0.12399193548387097</v>
      </c>
      <c r="CA305" s="2">
        <v>0.260752688172043</v>
      </c>
      <c r="CB305" s="2">
        <v>0.38642473118279569</v>
      </c>
      <c r="CC305" s="2">
        <v>7.0564516129032256E-3</v>
      </c>
      <c r="CD305" s="2">
        <v>0</v>
      </c>
      <c r="CE305" s="2">
        <v>0.22177419354838709</v>
      </c>
      <c r="CF305" s="2">
        <v>1</v>
      </c>
      <c r="CJ305" s="2"/>
      <c r="CL305" s="94" t="s">
        <v>870</v>
      </c>
      <c r="CM305" s="2">
        <v>0.10856519367157665</v>
      </c>
      <c r="CN305" s="2">
        <v>0.30932896890343697</v>
      </c>
      <c r="CO305" s="2">
        <v>0.41734860883797054</v>
      </c>
      <c r="CP305" s="2">
        <v>6.0010911074740861E-3</v>
      </c>
      <c r="CQ305" s="2">
        <v>0</v>
      </c>
      <c r="CR305" s="2">
        <v>0.15875613747954173</v>
      </c>
      <c r="CS305" s="2">
        <v>1</v>
      </c>
      <c r="CZ305" s="94" t="s">
        <v>870</v>
      </c>
      <c r="DA305" s="2">
        <v>0.16078431372549021</v>
      </c>
      <c r="DB305" s="2">
        <v>0.33812636165577342</v>
      </c>
      <c r="DC305" s="2">
        <v>0.50108932461873634</v>
      </c>
      <c r="DD305" s="2">
        <v>0</v>
      </c>
      <c r="DE305" s="2">
        <v>1</v>
      </c>
      <c r="DG305" s="94" t="s">
        <v>870</v>
      </c>
      <c r="DH305" s="2">
        <v>0.12998040496407576</v>
      </c>
      <c r="DI305" s="2">
        <v>0.37034617896799477</v>
      </c>
      <c r="DJ305" s="2">
        <v>0.49967341606792948</v>
      </c>
      <c r="DK305" s="2">
        <v>0</v>
      </c>
      <c r="DL305" s="2">
        <v>1</v>
      </c>
    </row>
    <row r="306" spans="77:116">
      <c r="BY306" s="94" t="s">
        <v>872</v>
      </c>
      <c r="BZ306" s="2">
        <v>1.6073478760045924E-2</v>
      </c>
      <c r="CA306" s="2">
        <v>0.28300803673938002</v>
      </c>
      <c r="CB306" s="2">
        <v>0.56544202066590121</v>
      </c>
      <c r="CC306" s="2">
        <v>1.9517795637198621E-2</v>
      </c>
      <c r="CD306" s="2">
        <v>4.1331802525832378E-2</v>
      </c>
      <c r="CE306" s="2">
        <v>7.4626865671641784E-2</v>
      </c>
      <c r="CF306" s="2">
        <v>1</v>
      </c>
      <c r="CJ306" s="2"/>
      <c r="CL306" s="94" t="s">
        <v>872</v>
      </c>
      <c r="CM306" s="2">
        <v>1.2755102040816327E-2</v>
      </c>
      <c r="CN306" s="2">
        <v>0.33163265306122447</v>
      </c>
      <c r="CO306" s="2">
        <v>0.59438775510204078</v>
      </c>
      <c r="CP306" s="2">
        <v>2.5510204081632651E-3</v>
      </c>
      <c r="CQ306" s="2">
        <v>7.6530612244897957E-3</v>
      </c>
      <c r="CR306" s="2">
        <v>5.1020408163265307E-2</v>
      </c>
      <c r="CS306" s="2">
        <v>1</v>
      </c>
      <c r="CZ306" s="94" t="s">
        <v>872</v>
      </c>
      <c r="DA306" s="2">
        <v>1.7743979721166033E-2</v>
      </c>
      <c r="DB306" s="2">
        <v>0.31242078580481625</v>
      </c>
      <c r="DC306" s="2">
        <v>0.62420785804816226</v>
      </c>
      <c r="DD306" s="2">
        <v>4.5627376425855515E-2</v>
      </c>
      <c r="DE306" s="2">
        <v>1</v>
      </c>
      <c r="DG306" s="94" t="s">
        <v>872</v>
      </c>
      <c r="DH306" s="2">
        <v>1.3477088948787063E-2</v>
      </c>
      <c r="DI306" s="2">
        <v>0.35040431266846361</v>
      </c>
      <c r="DJ306" s="2">
        <v>0.62803234501347704</v>
      </c>
      <c r="DK306" s="2">
        <v>8.0862533692722376E-3</v>
      </c>
      <c r="DL306" s="2">
        <v>1</v>
      </c>
    </row>
    <row r="307" spans="77:116">
      <c r="BY307" s="94" t="s">
        <v>874</v>
      </c>
      <c r="BZ307" s="2">
        <v>0.10110005238344683</v>
      </c>
      <c r="CA307" s="2">
        <v>0.29387113672079623</v>
      </c>
      <c r="CB307" s="2">
        <v>0.45730749083289679</v>
      </c>
      <c r="CC307" s="2">
        <v>2.8810895756940808E-2</v>
      </c>
      <c r="CD307" s="2">
        <v>4.1382922996333157E-2</v>
      </c>
      <c r="CE307" s="2">
        <v>7.7527501309586175E-2</v>
      </c>
      <c r="CF307" s="2">
        <v>1</v>
      </c>
      <c r="CJ307" s="2"/>
      <c r="CL307" s="94" t="s">
        <v>874</v>
      </c>
      <c r="CM307" s="2">
        <v>4.0871934604904632E-2</v>
      </c>
      <c r="CN307" s="2">
        <v>0.40326975476839239</v>
      </c>
      <c r="CO307" s="2">
        <v>0.51907356948228878</v>
      </c>
      <c r="CP307" s="2">
        <v>4.0871934604904629E-3</v>
      </c>
      <c r="CQ307" s="2">
        <v>1.3623978201634877E-2</v>
      </c>
      <c r="CR307" s="2">
        <v>1.9073569482288829E-2</v>
      </c>
      <c r="CS307" s="2">
        <v>1</v>
      </c>
      <c r="CZ307" s="94" t="s">
        <v>874</v>
      </c>
      <c r="DA307" s="2">
        <v>0.11313012895662368</v>
      </c>
      <c r="DB307" s="2">
        <v>0.32883939038686988</v>
      </c>
      <c r="DC307" s="2">
        <v>0.51172332942555687</v>
      </c>
      <c r="DD307" s="2">
        <v>4.6307151230949591E-2</v>
      </c>
      <c r="DE307" s="2">
        <v>1</v>
      </c>
      <c r="DG307" s="94" t="s">
        <v>874</v>
      </c>
      <c r="DH307" s="2">
        <v>4.1841004184100417E-2</v>
      </c>
      <c r="DI307" s="2">
        <v>0.41283124128312415</v>
      </c>
      <c r="DJ307" s="2">
        <v>0.53138075313807531</v>
      </c>
      <c r="DK307" s="2">
        <v>1.3947001394700139E-2</v>
      </c>
      <c r="DL307" s="2">
        <v>1</v>
      </c>
    </row>
    <row r="308" spans="77:116">
      <c r="BY308" s="94" t="s">
        <v>847</v>
      </c>
      <c r="BZ308" s="2">
        <v>0.15808538163001293</v>
      </c>
      <c r="CA308" s="2">
        <v>0.19301423027166884</v>
      </c>
      <c r="CB308" s="2">
        <v>0.42664941785252264</v>
      </c>
      <c r="CC308" s="2">
        <v>2.5873221216041399E-3</v>
      </c>
      <c r="CD308" s="2">
        <v>0</v>
      </c>
      <c r="CE308" s="2">
        <v>0.21966364812419145</v>
      </c>
      <c r="CF308" s="2">
        <v>1</v>
      </c>
      <c r="CJ308" s="2"/>
      <c r="CL308" s="94" t="s">
        <v>847</v>
      </c>
      <c r="CM308" s="2">
        <v>0.13611940298507463</v>
      </c>
      <c r="CN308" s="2">
        <v>0.20895522388059701</v>
      </c>
      <c r="CO308" s="2">
        <v>0.41970149253731343</v>
      </c>
      <c r="CP308" s="2">
        <v>2.9850746268656717E-3</v>
      </c>
      <c r="CQ308" s="2">
        <v>0</v>
      </c>
      <c r="CR308" s="2">
        <v>0.23223880597014926</v>
      </c>
      <c r="CS308" s="2">
        <v>1</v>
      </c>
      <c r="CZ308" s="94" t="s">
        <v>847</v>
      </c>
      <c r="DA308" s="2">
        <v>0.20326014637391882</v>
      </c>
      <c r="DB308" s="2">
        <v>0.2481703260146374</v>
      </c>
      <c r="DC308" s="2">
        <v>0.54856952761144373</v>
      </c>
      <c r="DD308" s="2">
        <v>0</v>
      </c>
      <c r="DE308" s="2">
        <v>1</v>
      </c>
      <c r="DG308" s="94" t="s">
        <v>847</v>
      </c>
      <c r="DH308" s="2">
        <v>0.17798594847775176</v>
      </c>
      <c r="DI308" s="2">
        <v>0.27322404371584702</v>
      </c>
      <c r="DJ308" s="2">
        <v>0.5487900078064013</v>
      </c>
      <c r="DK308" s="2">
        <v>0</v>
      </c>
      <c r="DL308" s="2">
        <v>1</v>
      </c>
    </row>
    <row r="309" spans="77:116">
      <c r="BY309" s="94" t="s">
        <v>876</v>
      </c>
      <c r="BZ309" s="2">
        <v>0.14253897550111358</v>
      </c>
      <c r="CA309" s="2">
        <v>0.19175946547884187</v>
      </c>
      <c r="CB309" s="2">
        <v>0.42806236080178173</v>
      </c>
      <c r="CC309" s="2">
        <v>6.2360801781737195E-3</v>
      </c>
      <c r="CD309" s="2">
        <v>2.6280623608017816E-2</v>
      </c>
      <c r="CE309" s="2">
        <v>0.20512249443207126</v>
      </c>
      <c r="CF309" s="2">
        <v>1</v>
      </c>
      <c r="CJ309" s="2"/>
      <c r="CL309" s="94" t="s">
        <v>876</v>
      </c>
      <c r="CM309" s="2">
        <v>0.11585944919278253</v>
      </c>
      <c r="CN309" s="2">
        <v>0.21130104463437796</v>
      </c>
      <c r="CO309" s="2">
        <v>0.42687559354226023</v>
      </c>
      <c r="CP309" s="2">
        <v>8.0721747388414061E-3</v>
      </c>
      <c r="CQ309" s="2">
        <v>3.2288698955365625E-2</v>
      </c>
      <c r="CR309" s="2">
        <v>0.20560303893637227</v>
      </c>
      <c r="CS309" s="2">
        <v>1</v>
      </c>
      <c r="CZ309" s="94" t="s">
        <v>876</v>
      </c>
      <c r="DA309" s="2">
        <v>0.18073990398192602</v>
      </c>
      <c r="DB309" s="2">
        <v>0.24315165207568484</v>
      </c>
      <c r="DC309" s="2">
        <v>0.54278452414572154</v>
      </c>
      <c r="DD309" s="2">
        <v>3.3323919796667607E-2</v>
      </c>
      <c r="DE309" s="2">
        <v>1</v>
      </c>
      <c r="DG309" s="94" t="s">
        <v>876</v>
      </c>
      <c r="DH309" s="2">
        <v>0.14734299516908211</v>
      </c>
      <c r="DI309" s="2">
        <v>0.26871980676328505</v>
      </c>
      <c r="DJ309" s="2">
        <v>0.54287439613526567</v>
      </c>
      <c r="DK309" s="2">
        <v>4.1062801932367152E-2</v>
      </c>
      <c r="DL309" s="2">
        <v>1</v>
      </c>
    </row>
    <row r="310" spans="77:116">
      <c r="BY310" s="94" t="s">
        <v>848</v>
      </c>
      <c r="BZ310" s="2">
        <v>0.2191243287897563</v>
      </c>
      <c r="CA310" s="2">
        <v>0.22655927302767451</v>
      </c>
      <c r="CB310" s="2">
        <v>0.369062370921107</v>
      </c>
      <c r="CC310" s="2">
        <v>0</v>
      </c>
      <c r="CD310" s="2">
        <v>8.6741016109045856E-3</v>
      </c>
      <c r="CE310" s="2">
        <v>0.17657992565055763</v>
      </c>
      <c r="CF310" s="2">
        <v>1</v>
      </c>
      <c r="CJ310" s="2"/>
      <c r="CL310" s="94" t="s">
        <v>848</v>
      </c>
      <c r="CM310" s="2">
        <v>0.12559366754617415</v>
      </c>
      <c r="CN310" s="2">
        <v>0.33931398416886543</v>
      </c>
      <c r="CO310" s="2">
        <v>0.46965699208443273</v>
      </c>
      <c r="CP310" s="2">
        <v>0</v>
      </c>
      <c r="CQ310" s="2">
        <v>4.221635883905013E-3</v>
      </c>
      <c r="CR310" s="2">
        <v>6.1213720316622693E-2</v>
      </c>
      <c r="CS310" s="2">
        <v>1</v>
      </c>
      <c r="CZ310" s="94" t="s">
        <v>848</v>
      </c>
      <c r="DA310" s="2">
        <v>0.26611487333834966</v>
      </c>
      <c r="DB310" s="2">
        <v>0.27514421871081013</v>
      </c>
      <c r="DC310" s="2">
        <v>0.44820667168296963</v>
      </c>
      <c r="DD310" s="2">
        <v>1.0534236267870579E-2</v>
      </c>
      <c r="DE310" s="2">
        <v>1</v>
      </c>
      <c r="DG310" s="94" t="s">
        <v>848</v>
      </c>
      <c r="DH310" s="2">
        <v>0.13378302417088253</v>
      </c>
      <c r="DI310" s="2">
        <v>0.36143901068015738</v>
      </c>
      <c r="DJ310" s="2">
        <v>0.50028105677346824</v>
      </c>
      <c r="DK310" s="2">
        <v>4.4969083754918494E-3</v>
      </c>
      <c r="DL310" s="2">
        <v>1</v>
      </c>
    </row>
    <row r="311" spans="77:116">
      <c r="BY311" s="94" t="s">
        <v>877</v>
      </c>
      <c r="BZ311" s="2">
        <v>0.2191243287897563</v>
      </c>
      <c r="CA311" s="2">
        <v>0.22655927302767451</v>
      </c>
      <c r="CB311" s="2">
        <v>0.369062370921107</v>
      </c>
      <c r="CC311" s="2">
        <v>0</v>
      </c>
      <c r="CD311" s="2">
        <v>8.6741016109045856E-3</v>
      </c>
      <c r="CE311" s="2">
        <v>0.17657992565055763</v>
      </c>
      <c r="CF311" s="2">
        <v>1</v>
      </c>
      <c r="CJ311" s="2"/>
      <c r="CL311" s="94" t="s">
        <v>877</v>
      </c>
      <c r="CM311" s="2">
        <v>0.12559366754617415</v>
      </c>
      <c r="CN311" s="2">
        <v>0.33931398416886543</v>
      </c>
      <c r="CO311" s="2">
        <v>0.46965699208443273</v>
      </c>
      <c r="CP311" s="2">
        <v>0</v>
      </c>
      <c r="CQ311" s="2">
        <v>4.221635883905013E-3</v>
      </c>
      <c r="CR311" s="2">
        <v>6.1213720316622693E-2</v>
      </c>
      <c r="CS311" s="2">
        <v>1</v>
      </c>
      <c r="CZ311" s="94" t="s">
        <v>877</v>
      </c>
      <c r="DA311" s="2">
        <v>0.26611487333834966</v>
      </c>
      <c r="DB311" s="2">
        <v>0.27514421871081013</v>
      </c>
      <c r="DC311" s="2">
        <v>0.44820667168296963</v>
      </c>
      <c r="DD311" s="2">
        <v>1.0534236267870579E-2</v>
      </c>
      <c r="DE311" s="2">
        <v>1</v>
      </c>
      <c r="DG311" s="94" t="s">
        <v>877</v>
      </c>
      <c r="DH311" s="2">
        <v>0.13378302417088253</v>
      </c>
      <c r="DI311" s="2">
        <v>0.36143901068015738</v>
      </c>
      <c r="DJ311" s="2">
        <v>0.50028105677346824</v>
      </c>
      <c r="DK311" s="2">
        <v>4.4969083754918494E-3</v>
      </c>
      <c r="DL311" s="2">
        <v>1</v>
      </c>
    </row>
    <row r="312" spans="77:116">
      <c r="BY312" s="94" t="s">
        <v>850</v>
      </c>
      <c r="BZ312" s="2">
        <v>9.3819256340802765E-2</v>
      </c>
      <c r="CA312" s="2">
        <v>0.30731346958877126</v>
      </c>
      <c r="CB312" s="2">
        <v>0.47796109332676678</v>
      </c>
      <c r="CC312" s="2">
        <v>1.4774686037921695E-3</v>
      </c>
      <c r="CD312" s="2">
        <v>0</v>
      </c>
      <c r="CE312" s="2">
        <v>0.11942871213986703</v>
      </c>
      <c r="CF312" s="2">
        <v>1</v>
      </c>
      <c r="CJ312" s="2"/>
      <c r="CL312" s="94" t="s">
        <v>850</v>
      </c>
      <c r="CM312" s="2">
        <v>5.7174271577789995E-2</v>
      </c>
      <c r="CN312" s="2">
        <v>0.2875206157229247</v>
      </c>
      <c r="CO312" s="2">
        <v>0.57449147883452445</v>
      </c>
      <c r="CP312" s="2">
        <v>2.1990104452996153E-3</v>
      </c>
      <c r="CQ312" s="2">
        <v>0</v>
      </c>
      <c r="CR312" s="2">
        <v>7.8614623419461238E-2</v>
      </c>
      <c r="CS312" s="2">
        <v>1</v>
      </c>
      <c r="CZ312" s="94" t="s">
        <v>850</v>
      </c>
      <c r="DA312" s="2">
        <v>0.10672268907563025</v>
      </c>
      <c r="DB312" s="2">
        <v>0.34957983193277309</v>
      </c>
      <c r="DC312" s="2">
        <v>0.54369747899159659</v>
      </c>
      <c r="DD312" s="2">
        <v>0</v>
      </c>
      <c r="DE312" s="2">
        <v>1</v>
      </c>
      <c r="DG312" s="94" t="s">
        <v>850</v>
      </c>
      <c r="DH312" s="2">
        <v>6.2200956937799042E-2</v>
      </c>
      <c r="DI312" s="2">
        <v>0.31279904306220097</v>
      </c>
      <c r="DJ312" s="2">
        <v>0.625</v>
      </c>
      <c r="DK312" s="2">
        <v>0</v>
      </c>
      <c r="DL312" s="2">
        <v>1</v>
      </c>
    </row>
    <row r="313" spans="77:116">
      <c r="BY313" s="94" t="s">
        <v>878</v>
      </c>
      <c r="BZ313" s="2">
        <v>9.3819256340802765E-2</v>
      </c>
      <c r="CA313" s="2">
        <v>0.30731346958877126</v>
      </c>
      <c r="CB313" s="2">
        <v>0.47796109332676678</v>
      </c>
      <c r="CC313" s="2">
        <v>1.4774686037921695E-3</v>
      </c>
      <c r="CD313" s="2">
        <v>0</v>
      </c>
      <c r="CE313" s="2">
        <v>0.11942871213986703</v>
      </c>
      <c r="CF313" s="2">
        <v>1</v>
      </c>
      <c r="CJ313" s="2"/>
      <c r="CL313" s="94" t="s">
        <v>878</v>
      </c>
      <c r="CM313" s="2">
        <v>5.7174271577789995E-2</v>
      </c>
      <c r="CN313" s="2">
        <v>0.2875206157229247</v>
      </c>
      <c r="CO313" s="2">
        <v>0.57449147883452445</v>
      </c>
      <c r="CP313" s="2">
        <v>2.1990104452996153E-3</v>
      </c>
      <c r="CQ313" s="2">
        <v>0</v>
      </c>
      <c r="CR313" s="2">
        <v>7.8614623419461238E-2</v>
      </c>
      <c r="CS313" s="2">
        <v>1</v>
      </c>
      <c r="CZ313" s="94" t="s">
        <v>878</v>
      </c>
      <c r="DA313" s="2">
        <v>0.10672268907563025</v>
      </c>
      <c r="DB313" s="2">
        <v>0.34957983193277309</v>
      </c>
      <c r="DC313" s="2">
        <v>0.54369747899159659</v>
      </c>
      <c r="DD313" s="2">
        <v>0</v>
      </c>
      <c r="DE313" s="2">
        <v>1</v>
      </c>
      <c r="DG313" s="94" t="s">
        <v>878</v>
      </c>
      <c r="DH313" s="2">
        <v>6.2200956937799042E-2</v>
      </c>
      <c r="DI313" s="2">
        <v>0.31279904306220097</v>
      </c>
      <c r="DJ313" s="2">
        <v>0.625</v>
      </c>
      <c r="DK313" s="2">
        <v>0</v>
      </c>
      <c r="DL313" s="2">
        <v>1</v>
      </c>
    </row>
    <row r="314" spans="77:116">
      <c r="BY314" s="94" t="s">
        <v>879</v>
      </c>
      <c r="BZ314" s="2">
        <v>7.7777777777777779E-2</v>
      </c>
      <c r="CA314" s="2">
        <v>0.30444444444444446</v>
      </c>
      <c r="CB314" s="2">
        <v>0.55888888888888888</v>
      </c>
      <c r="CC314" s="2">
        <v>0</v>
      </c>
      <c r="CD314" s="2">
        <v>0</v>
      </c>
      <c r="CE314" s="2">
        <v>5.8888888888888886E-2</v>
      </c>
      <c r="CF314" s="2">
        <v>1</v>
      </c>
      <c r="CJ314" s="2"/>
      <c r="CL314" s="94" t="s">
        <v>879</v>
      </c>
      <c r="CM314" s="2">
        <v>2.9680365296803651E-2</v>
      </c>
      <c r="CN314" s="2">
        <v>0.4497716894977169</v>
      </c>
      <c r="CO314" s="2">
        <v>0.4771689497716895</v>
      </c>
      <c r="CP314" s="2">
        <v>0</v>
      </c>
      <c r="CQ314" s="2">
        <v>0</v>
      </c>
      <c r="CR314" s="2">
        <v>4.3378995433789952E-2</v>
      </c>
      <c r="CS314" s="2">
        <v>1</v>
      </c>
      <c r="CZ314" s="94" t="s">
        <v>879</v>
      </c>
      <c r="DA314" s="2">
        <v>8.2644628099173556E-2</v>
      </c>
      <c r="DB314" s="2">
        <v>0.32349468713105078</v>
      </c>
      <c r="DC314" s="2">
        <v>0.59386068476977572</v>
      </c>
      <c r="DD314" s="2">
        <v>0</v>
      </c>
      <c r="DE314" s="2">
        <v>1</v>
      </c>
      <c r="DG314" s="94" t="s">
        <v>879</v>
      </c>
      <c r="DH314" s="2">
        <v>3.1026252983293555E-2</v>
      </c>
      <c r="DI314" s="2">
        <v>0.4701670644391408</v>
      </c>
      <c r="DJ314" s="2">
        <v>0.49880668257756561</v>
      </c>
      <c r="DK314" s="2">
        <v>0</v>
      </c>
      <c r="DL314" s="2">
        <v>1</v>
      </c>
    </row>
    <row r="315" spans="77:116">
      <c r="BY315" s="94" t="s">
        <v>880</v>
      </c>
      <c r="BZ315" s="2">
        <v>6.1650045330915684E-2</v>
      </c>
      <c r="CA315" s="2">
        <v>0.28286491387126023</v>
      </c>
      <c r="CB315" s="2">
        <v>0.43517679057116954</v>
      </c>
      <c r="CC315" s="2">
        <v>0</v>
      </c>
      <c r="CD315" s="2">
        <v>0</v>
      </c>
      <c r="CE315" s="2">
        <v>0.22030825022665457</v>
      </c>
      <c r="CF315" s="2">
        <v>1</v>
      </c>
      <c r="CJ315" s="2"/>
      <c r="CL315" s="94" t="s">
        <v>880</v>
      </c>
      <c r="CM315" s="2">
        <v>4.6242774566473986E-2</v>
      </c>
      <c r="CN315" s="2">
        <v>0.2861271676300578</v>
      </c>
      <c r="CO315" s="2">
        <v>0.47109826589595377</v>
      </c>
      <c r="CP315" s="2">
        <v>0</v>
      </c>
      <c r="CQ315" s="2">
        <v>0</v>
      </c>
      <c r="CR315" s="2">
        <v>0.19653179190751446</v>
      </c>
      <c r="CS315" s="2">
        <v>1</v>
      </c>
      <c r="CZ315" s="94" t="s">
        <v>880</v>
      </c>
      <c r="DA315" s="2">
        <v>7.9069767441860464E-2</v>
      </c>
      <c r="DB315" s="2">
        <v>0.36279069767441863</v>
      </c>
      <c r="DC315" s="2">
        <v>0.55813953488372092</v>
      </c>
      <c r="DD315" s="2">
        <v>0</v>
      </c>
      <c r="DE315" s="2">
        <v>1</v>
      </c>
      <c r="DG315" s="94" t="s">
        <v>880</v>
      </c>
      <c r="DH315" s="2">
        <v>5.7553956834532377E-2</v>
      </c>
      <c r="DI315" s="2">
        <v>0.35611510791366907</v>
      </c>
      <c r="DJ315" s="2">
        <v>0.58633093525179858</v>
      </c>
      <c r="DK315" s="2">
        <v>0</v>
      </c>
      <c r="DL315" s="2">
        <v>1</v>
      </c>
    </row>
    <row r="316" spans="77:116">
      <c r="BY316" s="94" t="s">
        <v>818</v>
      </c>
      <c r="BZ316" s="2">
        <v>0.16146966400773508</v>
      </c>
      <c r="CA316" s="2">
        <v>0.23696720651035372</v>
      </c>
      <c r="CB316" s="2">
        <v>0.4217226653774877</v>
      </c>
      <c r="CC316" s="2">
        <v>1.2166626379824349E-2</v>
      </c>
      <c r="CD316" s="2">
        <v>4.4315526549029089E-3</v>
      </c>
      <c r="CE316" s="2">
        <v>0.16324228506969624</v>
      </c>
      <c r="CF316" s="2">
        <v>1</v>
      </c>
      <c r="CJ316" s="2"/>
      <c r="CL316" s="94" t="s">
        <v>818</v>
      </c>
      <c r="CM316" s="2">
        <v>0.1465235039937148</v>
      </c>
      <c r="CN316" s="2">
        <v>0.26057352363493519</v>
      </c>
      <c r="CO316" s="2">
        <v>0.43511850202959279</v>
      </c>
      <c r="CP316" s="2">
        <v>1.2832263978001834E-2</v>
      </c>
      <c r="CQ316" s="2">
        <v>3.2735367290821003E-3</v>
      </c>
      <c r="CR316" s="2">
        <v>0.14167866963467329</v>
      </c>
      <c r="CS316" s="2">
        <v>1</v>
      </c>
      <c r="CZ316" s="94" t="s">
        <v>818</v>
      </c>
      <c r="DA316" s="2">
        <v>0.19581786202853235</v>
      </c>
      <c r="DB316" s="2">
        <v>0.28737541528239202</v>
      </c>
      <c r="DC316" s="2">
        <v>0.51143247996873165</v>
      </c>
      <c r="DD316" s="2">
        <v>5.3742427203439516E-3</v>
      </c>
      <c r="DE316" s="2">
        <v>1</v>
      </c>
      <c r="DG316" s="94" t="s">
        <v>818</v>
      </c>
      <c r="DH316" s="2">
        <v>0.17330029425429766</v>
      </c>
      <c r="DI316" s="2">
        <v>0.30819265912962679</v>
      </c>
      <c r="DJ316" s="2">
        <v>0.51463527954158272</v>
      </c>
      <c r="DK316" s="2">
        <v>3.8717670744927986E-3</v>
      </c>
      <c r="DL316" s="2">
        <v>1</v>
      </c>
    </row>
    <row r="317" spans="77:116">
      <c r="BY317" s="94" t="s">
        <v>881</v>
      </c>
      <c r="BZ317" s="2">
        <v>7.1945919845485276E-2</v>
      </c>
      <c r="CA317" s="2">
        <v>0.17189763399323998</v>
      </c>
      <c r="CB317" s="2">
        <v>0.34669241912119747</v>
      </c>
      <c r="CC317" s="2">
        <v>0</v>
      </c>
      <c r="CD317" s="2">
        <v>5.6011588604538871E-2</v>
      </c>
      <c r="CE317" s="2">
        <v>0.35345243843553836</v>
      </c>
      <c r="CF317" s="2">
        <v>1</v>
      </c>
      <c r="CJ317" s="2"/>
      <c r="CL317" s="94" t="s">
        <v>881</v>
      </c>
      <c r="CM317" s="2">
        <v>9.3054619015509099E-2</v>
      </c>
      <c r="CN317" s="2">
        <v>0.1968981793661497</v>
      </c>
      <c r="CO317" s="2">
        <v>0.31625084288604183</v>
      </c>
      <c r="CP317" s="2">
        <v>0</v>
      </c>
      <c r="CQ317" s="2">
        <v>5.4619015509103169E-2</v>
      </c>
      <c r="CR317" s="2">
        <v>0.3391773432231962</v>
      </c>
      <c r="CS317" s="2">
        <v>1</v>
      </c>
      <c r="CZ317" s="94" t="s">
        <v>881</v>
      </c>
      <c r="DA317" s="2">
        <v>0.11127707244212098</v>
      </c>
      <c r="DB317" s="2">
        <v>0.26587005227781929</v>
      </c>
      <c r="DC317" s="2">
        <v>0.53622106049290519</v>
      </c>
      <c r="DD317" s="2">
        <v>8.6631814787154593E-2</v>
      </c>
      <c r="DE317" s="2">
        <v>1</v>
      </c>
      <c r="DG317" s="94" t="s">
        <v>881</v>
      </c>
      <c r="DH317" s="2">
        <v>0.14081632653061224</v>
      </c>
      <c r="DI317" s="2">
        <v>0.29795918367346941</v>
      </c>
      <c r="DJ317" s="2">
        <v>0.47857142857142859</v>
      </c>
      <c r="DK317" s="2">
        <v>8.2653061224489802E-2</v>
      </c>
      <c r="DL317" s="2">
        <v>1</v>
      </c>
    </row>
    <row r="318" spans="77:116">
      <c r="BY318" s="94" t="s">
        <v>831</v>
      </c>
      <c r="BZ318" s="2">
        <v>0.13192397601382255</v>
      </c>
      <c r="CA318" s="2">
        <v>0.25368431751194226</v>
      </c>
      <c r="CB318" s="2">
        <v>0.42890537656265881</v>
      </c>
      <c r="CC318" s="2">
        <v>8.1309076125622524E-3</v>
      </c>
      <c r="CD318" s="2">
        <v>2.693363146661246E-2</v>
      </c>
      <c r="CE318" s="2">
        <v>0.15042179083240168</v>
      </c>
      <c r="CF318" s="2">
        <v>1</v>
      </c>
      <c r="CJ318" s="2"/>
      <c r="CL318" s="94" t="s">
        <v>831</v>
      </c>
      <c r="CM318" s="2">
        <v>8.2067163456885708E-2</v>
      </c>
      <c r="CN318" s="2">
        <v>0.31355850188715767</v>
      </c>
      <c r="CO318" s="2">
        <v>0.46956353430755832</v>
      </c>
      <c r="CP318" s="2">
        <v>4.2582018774799191E-3</v>
      </c>
      <c r="CQ318" s="2">
        <v>1.5871479725152425E-2</v>
      </c>
      <c r="CR318" s="2">
        <v>0.11468111874576599</v>
      </c>
      <c r="CS318" s="2">
        <v>1</v>
      </c>
      <c r="CZ318" s="94" t="s">
        <v>831</v>
      </c>
      <c r="DA318" s="2">
        <v>0.15678222007488826</v>
      </c>
      <c r="DB318" s="2">
        <v>0.30148568667713493</v>
      </c>
      <c r="DC318" s="2">
        <v>0.50972339654547649</v>
      </c>
      <c r="DD318" s="2">
        <v>3.2008696702500304E-2</v>
      </c>
      <c r="DE318" s="2">
        <v>1</v>
      </c>
      <c r="DG318" s="94" t="s">
        <v>831</v>
      </c>
      <c r="DH318" s="2">
        <v>9.3145869947275917E-2</v>
      </c>
      <c r="DI318" s="2">
        <v>0.35588752196836554</v>
      </c>
      <c r="DJ318" s="2">
        <v>0.53295254833040417</v>
      </c>
      <c r="DK318" s="2">
        <v>1.8014059753954304E-2</v>
      </c>
      <c r="DL318" s="2">
        <v>1</v>
      </c>
    </row>
    <row r="319" spans="77:116">
      <c r="BY319" s="94" t="s">
        <v>882</v>
      </c>
      <c r="BZ319" s="2">
        <v>0.19922044174967518</v>
      </c>
      <c r="CA319" s="2">
        <v>0.22520571676050238</v>
      </c>
      <c r="CB319" s="2">
        <v>0.4339540926808142</v>
      </c>
      <c r="CC319" s="2">
        <v>5.1970550021654396E-3</v>
      </c>
      <c r="CD319" s="2">
        <v>7.3624945864010395E-3</v>
      </c>
      <c r="CE319" s="2">
        <v>0.12906019922044176</v>
      </c>
      <c r="CF319" s="2">
        <v>1</v>
      </c>
      <c r="CJ319" s="2"/>
      <c r="CL319" s="94" t="s">
        <v>882</v>
      </c>
      <c r="CM319" s="2">
        <v>0.16882067851373184</v>
      </c>
      <c r="CN319" s="2">
        <v>0.25040387722132473</v>
      </c>
      <c r="CO319" s="2">
        <v>0.48949919224555732</v>
      </c>
      <c r="CP319" s="2">
        <v>4.8465266558966073E-3</v>
      </c>
      <c r="CQ319" s="2">
        <v>5.6542810985460417E-3</v>
      </c>
      <c r="CR319" s="2">
        <v>8.0775444264943458E-2</v>
      </c>
      <c r="CS319" s="2">
        <v>1</v>
      </c>
      <c r="CZ319" s="94" t="s">
        <v>882</v>
      </c>
      <c r="DA319" s="2">
        <v>0.23011505752876438</v>
      </c>
      <c r="DB319" s="2">
        <v>0.26013006503251623</v>
      </c>
      <c r="DC319" s="2">
        <v>0.50125062531265629</v>
      </c>
      <c r="DD319" s="2">
        <v>8.5042521260630319E-3</v>
      </c>
      <c r="DE319" s="2">
        <v>1</v>
      </c>
      <c r="DG319" s="94" t="s">
        <v>882</v>
      </c>
      <c r="DH319" s="2">
        <v>0.18462897526501768</v>
      </c>
      <c r="DI319" s="2">
        <v>0.27385159010600707</v>
      </c>
      <c r="DJ319" s="2">
        <v>0.53533568904593642</v>
      </c>
      <c r="DK319" s="2">
        <v>6.183745583038869E-3</v>
      </c>
      <c r="DL319" s="2">
        <v>1</v>
      </c>
    </row>
    <row r="320" spans="77:116">
      <c r="BY320" s="94" t="s">
        <v>852</v>
      </c>
      <c r="BZ320" s="2">
        <v>0.15807099799062291</v>
      </c>
      <c r="CA320" s="2">
        <v>0.21500334896182183</v>
      </c>
      <c r="CB320" s="2">
        <v>0.39149363697253853</v>
      </c>
      <c r="CC320" s="2">
        <v>1.3395847287340924E-2</v>
      </c>
      <c r="CD320" s="2">
        <v>0</v>
      </c>
      <c r="CE320" s="2">
        <v>0.22203616878767582</v>
      </c>
      <c r="CF320" s="2">
        <v>1</v>
      </c>
      <c r="CJ320" s="2"/>
      <c r="CL320" s="94" t="s">
        <v>852</v>
      </c>
      <c r="CM320" s="2">
        <v>0.154126213592233</v>
      </c>
      <c r="CN320" s="2">
        <v>0.22997572815533981</v>
      </c>
      <c r="CO320" s="2">
        <v>0.38895631067961167</v>
      </c>
      <c r="CP320" s="2">
        <v>1.5169902912621359E-2</v>
      </c>
      <c r="CQ320" s="2">
        <v>0</v>
      </c>
      <c r="CR320" s="2">
        <v>0.21177184466019416</v>
      </c>
      <c r="CS320" s="2">
        <v>1</v>
      </c>
      <c r="CZ320" s="94" t="s">
        <v>852</v>
      </c>
      <c r="DA320" s="2">
        <v>0.20674551029347349</v>
      </c>
      <c r="DB320" s="2">
        <v>0.2812089356110381</v>
      </c>
      <c r="DC320" s="2">
        <v>0.51204555409548835</v>
      </c>
      <c r="DD320" s="2">
        <v>0</v>
      </c>
      <c r="DE320" s="2">
        <v>1</v>
      </c>
      <c r="DG320" s="94" t="s">
        <v>852</v>
      </c>
      <c r="DH320" s="2">
        <v>0.19937205651491366</v>
      </c>
      <c r="DI320" s="2">
        <v>0.29748822605965464</v>
      </c>
      <c r="DJ320" s="2">
        <v>0.50313971742543173</v>
      </c>
      <c r="DK320" s="2">
        <v>0</v>
      </c>
      <c r="DL320" s="2">
        <v>1</v>
      </c>
    </row>
    <row r="321" spans="77:116">
      <c r="BY321" s="94" t="s">
        <v>883</v>
      </c>
      <c r="BZ321" s="2">
        <v>0.15807099799062291</v>
      </c>
      <c r="CA321" s="2">
        <v>0.21500334896182183</v>
      </c>
      <c r="CB321" s="2">
        <v>0.39149363697253853</v>
      </c>
      <c r="CC321" s="2">
        <v>1.3395847287340924E-2</v>
      </c>
      <c r="CD321" s="2">
        <v>0</v>
      </c>
      <c r="CE321" s="2">
        <v>0.22203616878767582</v>
      </c>
      <c r="CF321" s="2">
        <v>1</v>
      </c>
      <c r="CJ321" s="2"/>
      <c r="CL321" s="94" t="s">
        <v>883</v>
      </c>
      <c r="CM321" s="2">
        <v>0.154126213592233</v>
      </c>
      <c r="CN321" s="2">
        <v>0.22997572815533981</v>
      </c>
      <c r="CO321" s="2">
        <v>0.38895631067961167</v>
      </c>
      <c r="CP321" s="2">
        <v>1.5169902912621359E-2</v>
      </c>
      <c r="CQ321" s="2">
        <v>0</v>
      </c>
      <c r="CR321" s="2">
        <v>0.21177184466019416</v>
      </c>
      <c r="CS321" s="2">
        <v>1</v>
      </c>
      <c r="CZ321" s="94" t="s">
        <v>883</v>
      </c>
      <c r="DA321" s="2">
        <v>0.20674551029347349</v>
      </c>
      <c r="DB321" s="2">
        <v>0.2812089356110381</v>
      </c>
      <c r="DC321" s="2">
        <v>0.51204555409548835</v>
      </c>
      <c r="DD321" s="2">
        <v>0</v>
      </c>
      <c r="DE321" s="2">
        <v>1</v>
      </c>
      <c r="DG321" s="94" t="s">
        <v>883</v>
      </c>
      <c r="DH321" s="2">
        <v>0.19937205651491366</v>
      </c>
      <c r="DI321" s="2">
        <v>0.29748822605965464</v>
      </c>
      <c r="DJ321" s="2">
        <v>0.50313971742543173</v>
      </c>
      <c r="DK321" s="2">
        <v>0</v>
      </c>
      <c r="DL321" s="2">
        <v>1</v>
      </c>
    </row>
    <row r="322" spans="77:116">
      <c r="BY322" s="94" t="s">
        <v>884</v>
      </c>
      <c r="BZ322" s="2">
        <v>0.17935652933469209</v>
      </c>
      <c r="CA322" s="2">
        <v>0.2386082399184743</v>
      </c>
      <c r="CB322" s="2">
        <v>0.45406900567768232</v>
      </c>
      <c r="CC322" s="2">
        <v>5.8232639394380547E-3</v>
      </c>
      <c r="CD322" s="2">
        <v>1.0773038287960402E-2</v>
      </c>
      <c r="CE322" s="2">
        <v>0.1113699228417528</v>
      </c>
      <c r="CF322" s="2">
        <v>1</v>
      </c>
      <c r="CJ322" s="2"/>
      <c r="CL322" s="94" t="s">
        <v>884</v>
      </c>
      <c r="CM322" s="2">
        <v>0.12631578947368421</v>
      </c>
      <c r="CN322" s="2">
        <v>0.29605263157894735</v>
      </c>
      <c r="CO322" s="2">
        <v>0.51184210526315788</v>
      </c>
      <c r="CP322" s="2">
        <v>0</v>
      </c>
      <c r="CQ322" s="2">
        <v>4.6052631578947364E-3</v>
      </c>
      <c r="CR322" s="2">
        <v>6.1184210526315792E-2</v>
      </c>
      <c r="CS322" s="2">
        <v>1</v>
      </c>
      <c r="CZ322" s="94" t="s">
        <v>884</v>
      </c>
      <c r="DA322" s="2">
        <v>0.20316622691292877</v>
      </c>
      <c r="DB322" s="2">
        <v>0.27028364116094988</v>
      </c>
      <c r="DC322" s="2">
        <v>0.51434696569920846</v>
      </c>
      <c r="DD322" s="2">
        <v>1.2203166226912929E-2</v>
      </c>
      <c r="DE322" s="2">
        <v>1</v>
      </c>
      <c r="DG322" s="94" t="s">
        <v>884</v>
      </c>
      <c r="DH322" s="2">
        <v>0.13454800280308341</v>
      </c>
      <c r="DI322" s="2">
        <v>0.31534688156972668</v>
      </c>
      <c r="DJ322" s="2">
        <v>0.54519971969166081</v>
      </c>
      <c r="DK322" s="2">
        <v>4.905395935529082E-3</v>
      </c>
      <c r="DL322" s="2">
        <v>1</v>
      </c>
    </row>
    <row r="323" spans="77:116">
      <c r="BY323" s="94" t="s">
        <v>832</v>
      </c>
      <c r="BZ323" s="2">
        <v>0.13192789806277841</v>
      </c>
      <c r="CA323" s="2">
        <v>0.22070858800372942</v>
      </c>
      <c r="CB323" s="2">
        <v>0.43613384440070446</v>
      </c>
      <c r="CC323" s="2">
        <v>5.853102662384751E-3</v>
      </c>
      <c r="CD323" s="2">
        <v>2.2687247487827619E-2</v>
      </c>
      <c r="CE323" s="2">
        <v>0.18268931938257538</v>
      </c>
      <c r="CF323" s="2">
        <v>1</v>
      </c>
      <c r="CJ323" s="2"/>
      <c r="CL323" s="94" t="s">
        <v>832</v>
      </c>
      <c r="CM323" s="2">
        <v>0.12304494159572361</v>
      </c>
      <c r="CN323" s="2">
        <v>0.25579093248861612</v>
      </c>
      <c r="CO323" s="2">
        <v>0.45466244308057813</v>
      </c>
      <c r="CP323" s="2">
        <v>4.0586022569788164E-3</v>
      </c>
      <c r="CQ323" s="2">
        <v>1.7620273213225103E-2</v>
      </c>
      <c r="CR323" s="2">
        <v>0.14482280736487824</v>
      </c>
      <c r="CS323" s="2">
        <v>1</v>
      </c>
      <c r="CZ323" s="94" t="s">
        <v>832</v>
      </c>
      <c r="DA323" s="2">
        <v>0.16258138644197626</v>
      </c>
      <c r="DB323" s="2">
        <v>0.27199029745946635</v>
      </c>
      <c r="DC323" s="2">
        <v>0.53746967956083236</v>
      </c>
      <c r="DD323" s="2">
        <v>2.7958636537725009E-2</v>
      </c>
      <c r="DE323" s="2">
        <v>1</v>
      </c>
      <c r="DG323" s="94" t="s">
        <v>832</v>
      </c>
      <c r="DH323" s="2">
        <v>0.14456850430332635</v>
      </c>
      <c r="DI323" s="2">
        <v>0.30053500814142825</v>
      </c>
      <c r="DJ323" s="2">
        <v>0.53419399860432659</v>
      </c>
      <c r="DK323" s="2">
        <v>2.0702488950918817E-2</v>
      </c>
      <c r="DL323" s="2">
        <v>1</v>
      </c>
    </row>
    <row r="324" spans="77:116">
      <c r="BY324" s="94" t="s">
        <v>854</v>
      </c>
      <c r="BZ324" s="2">
        <v>0.11876339149066421</v>
      </c>
      <c r="CA324" s="2">
        <v>0.2307927762473217</v>
      </c>
      <c r="CB324" s="2">
        <v>0.39516375880012244</v>
      </c>
      <c r="CC324" s="2">
        <v>0</v>
      </c>
      <c r="CD324" s="2">
        <v>8.5705540250994791E-3</v>
      </c>
      <c r="CE324" s="2">
        <v>0.24670951943679217</v>
      </c>
      <c r="CF324" s="2">
        <v>1</v>
      </c>
      <c r="CJ324" s="2"/>
      <c r="CL324" s="94" t="s">
        <v>854</v>
      </c>
      <c r="CM324" s="2">
        <v>0.10238568588469185</v>
      </c>
      <c r="CN324" s="2">
        <v>0.26640159045725648</v>
      </c>
      <c r="CO324" s="2">
        <v>0.41003976143141152</v>
      </c>
      <c r="CP324" s="2">
        <v>0</v>
      </c>
      <c r="CQ324" s="2">
        <v>7.4552683896620276E-3</v>
      </c>
      <c r="CR324" s="2">
        <v>0.21371769383697814</v>
      </c>
      <c r="CS324" s="2">
        <v>1</v>
      </c>
      <c r="CZ324" s="94" t="s">
        <v>854</v>
      </c>
      <c r="DA324" s="2">
        <v>0.15765948801300284</v>
      </c>
      <c r="DB324" s="2">
        <v>0.3063795205201138</v>
      </c>
      <c r="DC324" s="2">
        <v>0.52458350264120279</v>
      </c>
      <c r="DD324" s="2">
        <v>1.1377488825680617E-2</v>
      </c>
      <c r="DE324" s="2">
        <v>1</v>
      </c>
      <c r="DG324" s="94" t="s">
        <v>854</v>
      </c>
      <c r="DH324" s="2">
        <v>0.13021491782553729</v>
      </c>
      <c r="DI324" s="2">
        <v>0.33881163084702909</v>
      </c>
      <c r="DJ324" s="2">
        <v>0.52149178255372941</v>
      </c>
      <c r="DK324" s="2">
        <v>9.4816687737041723E-3</v>
      </c>
      <c r="DL324" s="2">
        <v>1</v>
      </c>
    </row>
    <row r="325" spans="77:116">
      <c r="BY325" s="94" t="s">
        <v>885</v>
      </c>
      <c r="BZ325" s="2">
        <v>0.11876339149066421</v>
      </c>
      <c r="CA325" s="2">
        <v>0.2307927762473217</v>
      </c>
      <c r="CB325" s="2">
        <v>0.39516375880012244</v>
      </c>
      <c r="CC325" s="2">
        <v>0</v>
      </c>
      <c r="CD325" s="2">
        <v>8.5705540250994791E-3</v>
      </c>
      <c r="CE325" s="2">
        <v>0.24670951943679217</v>
      </c>
      <c r="CF325" s="2">
        <v>1</v>
      </c>
      <c r="CJ325" s="2"/>
      <c r="CL325" s="94" t="s">
        <v>885</v>
      </c>
      <c r="CM325" s="2">
        <v>0.10238568588469185</v>
      </c>
      <c r="CN325" s="2">
        <v>0.26640159045725648</v>
      </c>
      <c r="CO325" s="2">
        <v>0.41003976143141152</v>
      </c>
      <c r="CP325" s="2">
        <v>0</v>
      </c>
      <c r="CQ325" s="2">
        <v>7.4552683896620276E-3</v>
      </c>
      <c r="CR325" s="2">
        <v>0.21371769383697814</v>
      </c>
      <c r="CS325" s="2">
        <v>1</v>
      </c>
      <c r="CZ325" s="94" t="s">
        <v>885</v>
      </c>
      <c r="DA325" s="2">
        <v>0.15765948801300284</v>
      </c>
      <c r="DB325" s="2">
        <v>0.3063795205201138</v>
      </c>
      <c r="DC325" s="2">
        <v>0.52458350264120279</v>
      </c>
      <c r="DD325" s="2">
        <v>1.1377488825680617E-2</v>
      </c>
      <c r="DE325" s="2">
        <v>1</v>
      </c>
      <c r="DG325" s="94" t="s">
        <v>885</v>
      </c>
      <c r="DH325" s="2">
        <v>0.13021491782553729</v>
      </c>
      <c r="DI325" s="2">
        <v>0.33881163084702909</v>
      </c>
      <c r="DJ325" s="2">
        <v>0.52149178255372941</v>
      </c>
      <c r="DK325" s="2">
        <v>9.4816687737041723E-3</v>
      </c>
      <c r="DL325" s="2">
        <v>1</v>
      </c>
    </row>
    <row r="326" spans="77:116">
      <c r="BY326" s="94" t="s">
        <v>833</v>
      </c>
      <c r="BZ326" s="2">
        <v>0.15378115758343897</v>
      </c>
      <c r="CA326" s="2">
        <v>0.25227835113766672</v>
      </c>
      <c r="CB326" s="2">
        <v>0.41806988955277929</v>
      </c>
      <c r="CC326" s="2">
        <v>8.5702214979781512E-3</v>
      </c>
      <c r="CD326" s="2">
        <v>3.3134166214014125E-2</v>
      </c>
      <c r="CE326" s="2">
        <v>0.13416621401412276</v>
      </c>
      <c r="CF326" s="2">
        <v>1</v>
      </c>
      <c r="CJ326" s="2"/>
      <c r="CL326" s="94" t="s">
        <v>833</v>
      </c>
      <c r="CM326" s="2">
        <v>0.1148988350705089</v>
      </c>
      <c r="CN326" s="2">
        <v>0.30251379521765787</v>
      </c>
      <c r="CO326" s="2">
        <v>0.47185775597792767</v>
      </c>
      <c r="CP326" s="2">
        <v>1.0300429184549357E-2</v>
      </c>
      <c r="CQ326" s="2">
        <v>2.3421213979153893E-2</v>
      </c>
      <c r="CR326" s="2">
        <v>7.7007970570202325E-2</v>
      </c>
      <c r="CS326" s="2">
        <v>1</v>
      </c>
      <c r="CZ326" s="94" t="s">
        <v>833</v>
      </c>
      <c r="DA326" s="2">
        <v>0.17938608842579554</v>
      </c>
      <c r="DB326" s="2">
        <v>0.29428330047873841</v>
      </c>
      <c r="DC326" s="2">
        <v>0.4876795268938327</v>
      </c>
      <c r="DD326" s="2">
        <v>3.8651084201633344E-2</v>
      </c>
      <c r="DE326" s="2">
        <v>1</v>
      </c>
      <c r="DG326" s="94" t="s">
        <v>833</v>
      </c>
      <c r="DH326" s="2">
        <v>0.12589009807873169</v>
      </c>
      <c r="DI326" s="2">
        <v>0.33145237135563616</v>
      </c>
      <c r="DJ326" s="2">
        <v>0.51699583501276369</v>
      </c>
      <c r="DK326" s="2">
        <v>2.5661695552868468E-2</v>
      </c>
      <c r="DL326" s="2">
        <v>1</v>
      </c>
    </row>
    <row r="327" spans="77:116">
      <c r="BY327" s="94" t="s">
        <v>886</v>
      </c>
      <c r="BZ327" s="2">
        <v>0.23989033584647018</v>
      </c>
      <c r="CA327" s="2">
        <v>0.25771076079506511</v>
      </c>
      <c r="CB327" s="2">
        <v>0.46675805346127486</v>
      </c>
      <c r="CC327" s="2">
        <v>1.3708019191226869E-3</v>
      </c>
      <c r="CD327" s="2">
        <v>0</v>
      </c>
      <c r="CE327" s="2">
        <v>3.4270047978067167E-2</v>
      </c>
      <c r="CF327" s="2">
        <v>1</v>
      </c>
      <c r="CJ327" s="2"/>
      <c r="CL327" s="94" t="s">
        <v>886</v>
      </c>
      <c r="CM327" s="2">
        <v>0.21307072515666964</v>
      </c>
      <c r="CN327" s="2">
        <v>0.26678603401969564</v>
      </c>
      <c r="CO327" s="2">
        <v>0.48075201432408238</v>
      </c>
      <c r="CP327" s="2">
        <v>1.7905102954341987E-3</v>
      </c>
      <c r="CQ327" s="2">
        <v>0</v>
      </c>
      <c r="CR327" s="2">
        <v>3.7600716204118173E-2</v>
      </c>
      <c r="CS327" s="2">
        <v>1</v>
      </c>
      <c r="CZ327" s="94" t="s">
        <v>886</v>
      </c>
      <c r="DA327" s="2">
        <v>0.24875621890547264</v>
      </c>
      <c r="DB327" s="2">
        <v>0.26723525230987916</v>
      </c>
      <c r="DC327" s="2">
        <v>0.48400852878464817</v>
      </c>
      <c r="DD327" s="2">
        <v>0</v>
      </c>
      <c r="DE327" s="2">
        <v>1</v>
      </c>
      <c r="DG327" s="94" t="s">
        <v>886</v>
      </c>
      <c r="DH327" s="2">
        <v>0.22180801491146318</v>
      </c>
      <c r="DI327" s="2">
        <v>0.27772600186393293</v>
      </c>
      <c r="DJ327" s="2">
        <v>0.50046598322460389</v>
      </c>
      <c r="DK327" s="2">
        <v>0</v>
      </c>
      <c r="DL327" s="2">
        <v>1</v>
      </c>
    </row>
    <row r="328" spans="77:116">
      <c r="BY328" s="94" t="s">
        <v>887</v>
      </c>
      <c r="BZ328" s="2">
        <v>8.6220169361046956E-2</v>
      </c>
      <c r="CA328" s="2">
        <v>0.28021555042340263</v>
      </c>
      <c r="CB328" s="2">
        <v>0.49037721324095457</v>
      </c>
      <c r="CC328" s="2">
        <v>6.1585835257890681E-3</v>
      </c>
      <c r="CD328" s="2">
        <v>0.10161662817551963</v>
      </c>
      <c r="CE328" s="2">
        <v>3.5411855273287142E-2</v>
      </c>
      <c r="CF328" s="2">
        <v>1</v>
      </c>
      <c r="CJ328" s="2"/>
      <c r="CL328" s="94" t="s">
        <v>887</v>
      </c>
      <c r="CM328" s="2">
        <v>4.1871921182266007E-2</v>
      </c>
      <c r="CN328" s="2">
        <v>0.33743842364532017</v>
      </c>
      <c r="CO328" s="2">
        <v>0.51354679802955661</v>
      </c>
      <c r="CP328" s="2">
        <v>4.9261083743842365E-3</v>
      </c>
      <c r="CQ328" s="2">
        <v>6.8965517241379309E-2</v>
      </c>
      <c r="CR328" s="2">
        <v>3.3251231527093597E-2</v>
      </c>
      <c r="CS328" s="2">
        <v>1</v>
      </c>
      <c r="CZ328" s="94" t="s">
        <v>887</v>
      </c>
      <c r="DA328" s="2">
        <v>8.9959839357429724E-2</v>
      </c>
      <c r="DB328" s="2">
        <v>0.29236947791164658</v>
      </c>
      <c r="DC328" s="2">
        <v>0.51164658634538152</v>
      </c>
      <c r="DD328" s="2">
        <v>0.10602409638554217</v>
      </c>
      <c r="DE328" s="2">
        <v>1</v>
      </c>
      <c r="DG328" s="94" t="s">
        <v>887</v>
      </c>
      <c r="DH328" s="2">
        <v>4.353393085787452E-2</v>
      </c>
      <c r="DI328" s="2">
        <v>0.35083226632522407</v>
      </c>
      <c r="DJ328" s="2">
        <v>0.53393085787451988</v>
      </c>
      <c r="DK328" s="2">
        <v>7.1702944942381566E-2</v>
      </c>
      <c r="DL328" s="2">
        <v>1</v>
      </c>
    </row>
    <row r="329" spans="77:116">
      <c r="BY329" s="94" t="s">
        <v>856</v>
      </c>
      <c r="BZ329" s="2">
        <v>0.17935652933469209</v>
      </c>
      <c r="CA329" s="2">
        <v>0.2386082399184743</v>
      </c>
      <c r="CB329" s="2">
        <v>0.45406900567768232</v>
      </c>
      <c r="CC329" s="2">
        <v>5.8232639394380547E-3</v>
      </c>
      <c r="CD329" s="2">
        <v>1.0773038287960402E-2</v>
      </c>
      <c r="CE329" s="2">
        <v>0.1113699228417528</v>
      </c>
      <c r="CF329" s="2">
        <v>1</v>
      </c>
      <c r="CJ329" s="2"/>
      <c r="CL329" s="94" t="s">
        <v>856</v>
      </c>
      <c r="CM329" s="2">
        <v>0.12631578947368421</v>
      </c>
      <c r="CN329" s="2">
        <v>0.29605263157894735</v>
      </c>
      <c r="CO329" s="2">
        <v>0.51184210526315788</v>
      </c>
      <c r="CP329" s="2">
        <v>0</v>
      </c>
      <c r="CQ329" s="2">
        <v>4.6052631578947364E-3</v>
      </c>
      <c r="CR329" s="2">
        <v>6.1184210526315792E-2</v>
      </c>
      <c r="CS329" s="2">
        <v>1</v>
      </c>
      <c r="CZ329" s="94" t="s">
        <v>856</v>
      </c>
      <c r="DA329" s="2">
        <v>0.20316622691292877</v>
      </c>
      <c r="DB329" s="2">
        <v>0.27028364116094988</v>
      </c>
      <c r="DC329" s="2">
        <v>0.51434696569920846</v>
      </c>
      <c r="DD329" s="2">
        <v>1.2203166226912929E-2</v>
      </c>
      <c r="DE329" s="2">
        <v>1</v>
      </c>
      <c r="DG329" s="94" t="s">
        <v>856</v>
      </c>
      <c r="DH329" s="2">
        <v>0.13454800280308341</v>
      </c>
      <c r="DI329" s="2">
        <v>0.31534688156972668</v>
      </c>
      <c r="DJ329" s="2">
        <v>0.54519971969166081</v>
      </c>
      <c r="DK329" s="2">
        <v>4.905395935529082E-3</v>
      </c>
      <c r="DL329" s="2">
        <v>1</v>
      </c>
    </row>
    <row r="330" spans="77:116">
      <c r="BY330" s="94" t="s">
        <v>888</v>
      </c>
      <c r="BZ330" s="2">
        <v>0.10063694267515924</v>
      </c>
      <c r="CA330" s="2">
        <v>0.20467091295116774</v>
      </c>
      <c r="CB330" s="2">
        <v>0.29087048832271761</v>
      </c>
      <c r="CC330" s="2">
        <v>2.1231422505307855E-3</v>
      </c>
      <c r="CD330" s="2">
        <v>5.2229299363057327E-2</v>
      </c>
      <c r="CE330" s="2">
        <v>0.34946921443736728</v>
      </c>
      <c r="CF330" s="2">
        <v>1</v>
      </c>
      <c r="CJ330" s="2"/>
      <c r="CL330" s="94" t="s">
        <v>888</v>
      </c>
      <c r="CM330" s="2">
        <v>8.2234290147401093E-2</v>
      </c>
      <c r="CN330" s="2">
        <v>0.23972071373157486</v>
      </c>
      <c r="CO330" s="2">
        <v>0.31342125678820792</v>
      </c>
      <c r="CP330" s="2">
        <v>1.5515903801396431E-3</v>
      </c>
      <c r="CQ330" s="2">
        <v>2.560124127230411E-2</v>
      </c>
      <c r="CR330" s="2">
        <v>0.33747090768037236</v>
      </c>
      <c r="CS330" s="2">
        <v>1</v>
      </c>
      <c r="CZ330" s="94" t="s">
        <v>888</v>
      </c>
      <c r="DA330" s="2">
        <v>0.15520628683693516</v>
      </c>
      <c r="DB330" s="2">
        <v>0.31565160445317614</v>
      </c>
      <c r="DC330" s="2">
        <v>0.44859201047806158</v>
      </c>
      <c r="DD330" s="2">
        <v>8.0550098231827114E-2</v>
      </c>
      <c r="DE330" s="2">
        <v>1</v>
      </c>
      <c r="DG330" s="94" t="s">
        <v>888</v>
      </c>
      <c r="DH330" s="2">
        <v>0.12441314553990611</v>
      </c>
      <c r="DI330" s="2">
        <v>0.36267605633802819</v>
      </c>
      <c r="DJ330" s="2">
        <v>0.47417840375586856</v>
      </c>
      <c r="DK330" s="2">
        <v>3.873239436619718E-2</v>
      </c>
      <c r="DL330" s="2">
        <v>1</v>
      </c>
    </row>
    <row r="331" spans="77:116">
      <c r="BY331" s="94" t="s">
        <v>858</v>
      </c>
      <c r="BZ331" s="2">
        <v>0.23577770470240053</v>
      </c>
      <c r="CA331" s="2">
        <v>0.20256494574153239</v>
      </c>
      <c r="CB331" s="2">
        <v>0.40512989148306477</v>
      </c>
      <c r="CC331" s="2">
        <v>0</v>
      </c>
      <c r="CD331" s="2">
        <v>3.3541598158500496E-2</v>
      </c>
      <c r="CE331" s="2">
        <v>0.12298585991450181</v>
      </c>
      <c r="CF331" s="2">
        <v>1</v>
      </c>
      <c r="CJ331" s="2"/>
      <c r="CL331" s="94" t="s">
        <v>858</v>
      </c>
      <c r="CM331" s="2">
        <v>9.1419406575781875E-2</v>
      </c>
      <c r="CN331" s="2">
        <v>0.29109863672814756</v>
      </c>
      <c r="CO331" s="2">
        <v>0.52205292702485961</v>
      </c>
      <c r="CP331" s="2">
        <v>0</v>
      </c>
      <c r="CQ331" s="2">
        <v>5.3728949478748997E-2</v>
      </c>
      <c r="CR331" s="2">
        <v>4.1700080192461908E-2</v>
      </c>
      <c r="CS331" s="2">
        <v>1</v>
      </c>
      <c r="CZ331" s="94" t="s">
        <v>858</v>
      </c>
      <c r="DA331" s="2">
        <v>0.26884139482564678</v>
      </c>
      <c r="DB331" s="2">
        <v>0.23097112860892388</v>
      </c>
      <c r="DC331" s="2">
        <v>0.46194225721784776</v>
      </c>
      <c r="DD331" s="2">
        <v>3.8245219347581551E-2</v>
      </c>
      <c r="DE331" s="2">
        <v>1</v>
      </c>
      <c r="DG331" s="94" t="s">
        <v>858</v>
      </c>
      <c r="DH331" s="2">
        <v>9.5397489539748956E-2</v>
      </c>
      <c r="DI331" s="2">
        <v>0.30376569037656903</v>
      </c>
      <c r="DJ331" s="2">
        <v>0.54476987447698744</v>
      </c>
      <c r="DK331" s="2">
        <v>5.6066945606694563E-2</v>
      </c>
      <c r="DL331" s="2">
        <v>1</v>
      </c>
    </row>
    <row r="332" spans="77:116">
      <c r="BY332" s="94" t="s">
        <v>889</v>
      </c>
      <c r="BZ332" s="2">
        <v>0.28026315789473683</v>
      </c>
      <c r="CA332" s="2">
        <v>0.22236842105263158</v>
      </c>
      <c r="CB332" s="2">
        <v>0.37631578947368421</v>
      </c>
      <c r="CC332" s="2">
        <v>0</v>
      </c>
      <c r="CD332" s="2">
        <v>6.9736842105263153E-2</v>
      </c>
      <c r="CE332" s="2">
        <v>5.131578947368421E-2</v>
      </c>
      <c r="CF332" s="2">
        <v>1</v>
      </c>
      <c r="CJ332" s="2"/>
      <c r="CL332" s="94" t="s">
        <v>889</v>
      </c>
      <c r="CM332" s="2">
        <v>0.13936430317848411</v>
      </c>
      <c r="CN332" s="2">
        <v>0.29339853300733498</v>
      </c>
      <c r="CO332" s="2">
        <v>0.47799511002444989</v>
      </c>
      <c r="CP332" s="2">
        <v>0</v>
      </c>
      <c r="CQ332" s="2">
        <v>5.1344743276283619E-2</v>
      </c>
      <c r="CR332" s="2">
        <v>3.7897310513447434E-2</v>
      </c>
      <c r="CS332" s="2">
        <v>1</v>
      </c>
      <c r="CZ332" s="94" t="s">
        <v>889</v>
      </c>
      <c r="DA332" s="2">
        <v>0.29542302357836336</v>
      </c>
      <c r="DB332" s="2">
        <v>0.23439667128987518</v>
      </c>
      <c r="DC332" s="2">
        <v>0.39667128987517336</v>
      </c>
      <c r="DD332" s="2">
        <v>7.3509015256588067E-2</v>
      </c>
      <c r="DE332" s="2">
        <v>1</v>
      </c>
      <c r="DG332" s="94" t="s">
        <v>889</v>
      </c>
      <c r="DH332" s="2">
        <v>0.144853875476493</v>
      </c>
      <c r="DI332" s="2">
        <v>0.30495552731893266</v>
      </c>
      <c r="DJ332" s="2">
        <v>0.49682337992376113</v>
      </c>
      <c r="DK332" s="2">
        <v>5.3367217280813214E-2</v>
      </c>
      <c r="DL332" s="2">
        <v>1</v>
      </c>
    </row>
    <row r="333" spans="77:116">
      <c r="BY333" s="94" t="s">
        <v>890</v>
      </c>
      <c r="BZ333" s="2">
        <v>4.9900199600798403E-2</v>
      </c>
      <c r="CA333" s="2">
        <v>0.18496340652029275</v>
      </c>
      <c r="CB333" s="2">
        <v>0.39787092481703262</v>
      </c>
      <c r="CC333" s="2">
        <v>0.17831004657351962</v>
      </c>
      <c r="CD333" s="2">
        <v>0.18895542248835662</v>
      </c>
      <c r="CE333" s="2">
        <v>0</v>
      </c>
      <c r="CF333" s="2">
        <v>1</v>
      </c>
      <c r="CJ333" s="2"/>
      <c r="CL333" s="94" t="s">
        <v>890</v>
      </c>
      <c r="CM333" s="2">
        <v>3.8674033149171269E-2</v>
      </c>
      <c r="CN333" s="2">
        <v>0.27348066298342544</v>
      </c>
      <c r="CO333" s="2">
        <v>0.54696132596685088</v>
      </c>
      <c r="CP333" s="2">
        <v>0.14088397790055249</v>
      </c>
      <c r="CQ333" s="2">
        <v>0</v>
      </c>
      <c r="CR333" s="2">
        <v>0</v>
      </c>
      <c r="CS333" s="2">
        <v>1</v>
      </c>
      <c r="CZ333" s="94" t="s">
        <v>890</v>
      </c>
      <c r="DA333" s="2">
        <v>6.0728744939271252E-2</v>
      </c>
      <c r="DB333" s="2">
        <v>0.22510121457489879</v>
      </c>
      <c r="DC333" s="2">
        <v>0.48421052631578948</v>
      </c>
      <c r="DD333" s="2">
        <v>0.22995951417004049</v>
      </c>
      <c r="DE333" s="2">
        <v>1</v>
      </c>
      <c r="DG333" s="94" t="s">
        <v>890</v>
      </c>
      <c r="DH333" s="2">
        <v>4.5016077170418008E-2</v>
      </c>
      <c r="DI333" s="2">
        <v>0.31832797427652731</v>
      </c>
      <c r="DJ333" s="2">
        <v>0.63665594855305463</v>
      </c>
      <c r="DK333" s="2">
        <v>0</v>
      </c>
      <c r="DL333" s="2">
        <v>1</v>
      </c>
    </row>
    <row r="334" spans="77:116">
      <c r="BY334" s="94" t="s">
        <v>860</v>
      </c>
      <c r="BZ334" s="2">
        <v>7.4770573190913195E-2</v>
      </c>
      <c r="CA334" s="2">
        <v>0.21122310816909884</v>
      </c>
      <c r="CB334" s="2">
        <v>0.45283586580412216</v>
      </c>
      <c r="CC334" s="2">
        <v>9.0868060779298931E-2</v>
      </c>
      <c r="CD334" s="2">
        <v>6.8151045584474199E-2</v>
      </c>
      <c r="CE334" s="2">
        <v>0.10215134647209267</v>
      </c>
      <c r="CF334" s="2">
        <v>1</v>
      </c>
      <c r="CJ334" s="2"/>
      <c r="CL334" s="94" t="s">
        <v>860</v>
      </c>
      <c r="CM334" s="2">
        <v>4.4253632760898283E-2</v>
      </c>
      <c r="CN334" s="2">
        <v>0.2523117569352708</v>
      </c>
      <c r="CO334" s="2">
        <v>0.54326287978863941</v>
      </c>
      <c r="CP334" s="2">
        <v>5.5151915455746367E-2</v>
      </c>
      <c r="CQ334" s="2">
        <v>6.6050198150594455E-3</v>
      </c>
      <c r="CR334" s="2">
        <v>9.8414795244385733E-2</v>
      </c>
      <c r="CS334" s="2">
        <v>1</v>
      </c>
      <c r="CZ334" s="94" t="s">
        <v>860</v>
      </c>
      <c r="DA334" s="2">
        <v>9.2654735272184943E-2</v>
      </c>
      <c r="DB334" s="2">
        <v>0.26174496644295303</v>
      </c>
      <c r="DC334" s="2">
        <v>0.56114839671886652</v>
      </c>
      <c r="DD334" s="2">
        <v>8.4451901565995524E-2</v>
      </c>
      <c r="DE334" s="2">
        <v>1</v>
      </c>
      <c r="DG334" s="94" t="s">
        <v>860</v>
      </c>
      <c r="DH334" s="2">
        <v>5.2282481467030822E-2</v>
      </c>
      <c r="DI334" s="2">
        <v>0.2980881779165041</v>
      </c>
      <c r="DJ334" s="2">
        <v>0.64182598517362466</v>
      </c>
      <c r="DK334" s="2">
        <v>7.8033554428404211E-3</v>
      </c>
      <c r="DL334" s="2">
        <v>1</v>
      </c>
    </row>
    <row r="335" spans="77:116">
      <c r="BY335" s="94" t="s">
        <v>835</v>
      </c>
      <c r="BZ335" s="2">
        <v>0.18801377471672961</v>
      </c>
      <c r="CA335" s="2">
        <v>0.22661630748722505</v>
      </c>
      <c r="CB335" s="2">
        <v>0.3979115752055099</v>
      </c>
      <c r="CC335" s="2">
        <v>3.9435680959786718E-3</v>
      </c>
      <c r="CD335" s="2">
        <v>5.7209508998000442E-3</v>
      </c>
      <c r="CE335" s="2">
        <v>0.17779382359475673</v>
      </c>
      <c r="CF335" s="2">
        <v>1</v>
      </c>
      <c r="CJ335" s="2"/>
      <c r="CL335" s="94" t="s">
        <v>835</v>
      </c>
      <c r="CM335" s="2">
        <v>0.11713444997736533</v>
      </c>
      <c r="CN335" s="2">
        <v>0.30024898143956541</v>
      </c>
      <c r="CO335" s="2">
        <v>0.45948392937980986</v>
      </c>
      <c r="CP335" s="2">
        <v>4.3005885015844269E-3</v>
      </c>
      <c r="CQ335" s="2">
        <v>2.2634676324128564E-3</v>
      </c>
      <c r="CR335" s="2">
        <v>0.11656858306926211</v>
      </c>
      <c r="CS335" s="2">
        <v>1</v>
      </c>
      <c r="CZ335" s="94" t="s">
        <v>835</v>
      </c>
      <c r="DA335" s="2">
        <v>0.22977192506109151</v>
      </c>
      <c r="DB335" s="2">
        <v>0.27694814010317675</v>
      </c>
      <c r="DC335" s="2">
        <v>0.48628835188704861</v>
      </c>
      <c r="DD335" s="2">
        <v>6.9915829486831386E-3</v>
      </c>
      <c r="DE335" s="2">
        <v>1</v>
      </c>
      <c r="DG335" s="94" t="s">
        <v>835</v>
      </c>
      <c r="DH335" s="2">
        <v>0.13323892893923789</v>
      </c>
      <c r="DI335" s="2">
        <v>0.34152935118434602</v>
      </c>
      <c r="DJ335" s="2">
        <v>0.52265705458290423</v>
      </c>
      <c r="DK335" s="2">
        <v>2.5746652935118436E-3</v>
      </c>
      <c r="DL335" s="2">
        <v>1</v>
      </c>
    </row>
    <row r="336" spans="77:116">
      <c r="BY336" s="94" t="s">
        <v>861</v>
      </c>
      <c r="BZ336" s="2">
        <v>0.11843971631205674</v>
      </c>
      <c r="CA336" s="2">
        <v>0.25390070921985813</v>
      </c>
      <c r="CB336" s="2">
        <v>0.48014184397163123</v>
      </c>
      <c r="CC336" s="2">
        <v>3.8652482269503546E-2</v>
      </c>
      <c r="CD336" s="2">
        <v>9.5744680851063829E-3</v>
      </c>
      <c r="CE336" s="2">
        <v>9.9290780141843976E-2</v>
      </c>
      <c r="CF336" s="2">
        <v>1</v>
      </c>
      <c r="CJ336" s="2"/>
      <c r="CL336" s="94" t="s">
        <v>861</v>
      </c>
      <c r="CM336" s="2">
        <v>0.11752360965372508</v>
      </c>
      <c r="CN336" s="2">
        <v>0.2707240293809024</v>
      </c>
      <c r="CO336" s="2">
        <v>0.47061909758656872</v>
      </c>
      <c r="CP336" s="2">
        <v>3.7250786988457504E-2</v>
      </c>
      <c r="CQ336" s="2">
        <v>5.246589716684155E-3</v>
      </c>
      <c r="CR336" s="2">
        <v>9.8635886673662118E-2</v>
      </c>
      <c r="CS336" s="2">
        <v>1</v>
      </c>
      <c r="CZ336" s="94" t="s">
        <v>861</v>
      </c>
      <c r="DA336" s="2">
        <v>0.13739201974496093</v>
      </c>
      <c r="DB336" s="2">
        <v>0.29452900041135333</v>
      </c>
      <c r="DC336" s="2">
        <v>0.55697243932538054</v>
      </c>
      <c r="DD336" s="2">
        <v>1.1106540518305225E-2</v>
      </c>
      <c r="DE336" s="2">
        <v>1</v>
      </c>
      <c r="DG336" s="94" t="s">
        <v>861</v>
      </c>
      <c r="DH336" s="2">
        <v>0.13600485731633272</v>
      </c>
      <c r="DI336" s="2">
        <v>0.31329690346083788</v>
      </c>
      <c r="DJ336" s="2">
        <v>0.54462659380692169</v>
      </c>
      <c r="DK336" s="2">
        <v>6.0716454159077107E-3</v>
      </c>
      <c r="DL336" s="2">
        <v>1</v>
      </c>
    </row>
    <row r="337" spans="77:116">
      <c r="BY337" s="94" t="s">
        <v>891</v>
      </c>
      <c r="BZ337" s="2">
        <v>0.11843971631205674</v>
      </c>
      <c r="CA337" s="2">
        <v>0.25390070921985813</v>
      </c>
      <c r="CB337" s="2">
        <v>0.48014184397163123</v>
      </c>
      <c r="CC337" s="2">
        <v>3.8652482269503546E-2</v>
      </c>
      <c r="CD337" s="2">
        <v>9.5744680851063829E-3</v>
      </c>
      <c r="CE337" s="2">
        <v>9.9290780141843976E-2</v>
      </c>
      <c r="CF337" s="2">
        <v>1</v>
      </c>
      <c r="CJ337" s="2"/>
      <c r="CL337" s="94" t="s">
        <v>891</v>
      </c>
      <c r="CM337" s="2">
        <v>0.11752360965372508</v>
      </c>
      <c r="CN337" s="2">
        <v>0.2707240293809024</v>
      </c>
      <c r="CO337" s="2">
        <v>0.47061909758656872</v>
      </c>
      <c r="CP337" s="2">
        <v>3.7250786988457504E-2</v>
      </c>
      <c r="CQ337" s="2">
        <v>5.246589716684155E-3</v>
      </c>
      <c r="CR337" s="2">
        <v>9.8635886673662118E-2</v>
      </c>
      <c r="CS337" s="2">
        <v>1</v>
      </c>
      <c r="CZ337" s="94" t="s">
        <v>891</v>
      </c>
      <c r="DA337" s="2">
        <v>0.13739201974496093</v>
      </c>
      <c r="DB337" s="2">
        <v>0.29452900041135333</v>
      </c>
      <c r="DC337" s="2">
        <v>0.55697243932538054</v>
      </c>
      <c r="DD337" s="2">
        <v>1.1106540518305225E-2</v>
      </c>
      <c r="DE337" s="2">
        <v>1</v>
      </c>
      <c r="DG337" s="94" t="s">
        <v>891</v>
      </c>
      <c r="DH337" s="2">
        <v>0.13600485731633272</v>
      </c>
      <c r="DI337" s="2">
        <v>0.31329690346083788</v>
      </c>
      <c r="DJ337" s="2">
        <v>0.54462659380692169</v>
      </c>
      <c r="DK337" s="2">
        <v>6.0716454159077107E-3</v>
      </c>
      <c r="DL337" s="2">
        <v>1</v>
      </c>
    </row>
    <row r="338" spans="77:116">
      <c r="BY338" s="94" t="s">
        <v>837</v>
      </c>
      <c r="BZ338" s="2">
        <v>0.12366201751540708</v>
      </c>
      <c r="CA338" s="2">
        <v>0.21448264677262407</v>
      </c>
      <c r="CB338" s="2">
        <v>0.43650664936749917</v>
      </c>
      <c r="CC338" s="2">
        <v>4.8978267920856307E-2</v>
      </c>
      <c r="CD338" s="2">
        <v>5.441128770677911E-2</v>
      </c>
      <c r="CE338" s="2">
        <v>0.12195913071683426</v>
      </c>
      <c r="CF338" s="2">
        <v>1</v>
      </c>
      <c r="CJ338" s="2"/>
      <c r="CL338" s="94" t="s">
        <v>837</v>
      </c>
      <c r="CM338" s="2">
        <v>6.8774840158977016E-2</v>
      </c>
      <c r="CN338" s="2">
        <v>0.27371695178849142</v>
      </c>
      <c r="CO338" s="2">
        <v>0.51995852773457751</v>
      </c>
      <c r="CP338" s="2">
        <v>2.8857784689822016E-2</v>
      </c>
      <c r="CQ338" s="2">
        <v>2.4710558147572146E-2</v>
      </c>
      <c r="CR338" s="2">
        <v>8.3981337480559873E-2</v>
      </c>
      <c r="CS338" s="2">
        <v>1</v>
      </c>
      <c r="CZ338" s="94" t="s">
        <v>837</v>
      </c>
      <c r="DA338" s="2">
        <v>0.14915884194053208</v>
      </c>
      <c r="DB338" s="2">
        <v>0.25870500782472611</v>
      </c>
      <c r="DC338" s="2">
        <v>0.5265062597809077</v>
      </c>
      <c r="DD338" s="2">
        <v>6.5629890453834119E-2</v>
      </c>
      <c r="DE338" s="2">
        <v>1</v>
      </c>
      <c r="DG338" s="94" t="s">
        <v>837</v>
      </c>
      <c r="DH338" s="2">
        <v>7.7522399688352159E-2</v>
      </c>
      <c r="DI338" s="2">
        <v>0.30853135956369304</v>
      </c>
      <c r="DJ338" s="2">
        <v>0.58609271523178808</v>
      </c>
      <c r="DK338" s="2">
        <v>2.7853525516166731E-2</v>
      </c>
      <c r="DL338" s="2">
        <v>1</v>
      </c>
    </row>
    <row r="339" spans="77:116">
      <c r="BY339" s="94" t="s">
        <v>892</v>
      </c>
      <c r="BZ339" s="2">
        <v>0.24481106971793506</v>
      </c>
      <c r="CA339" s="2">
        <v>0.24108568387440127</v>
      </c>
      <c r="CB339" s="2">
        <v>0.39329430548163918</v>
      </c>
      <c r="CC339" s="2">
        <v>0</v>
      </c>
      <c r="CD339" s="2">
        <v>0</v>
      </c>
      <c r="CE339" s="2">
        <v>0.12080894092602448</v>
      </c>
      <c r="CF339" s="2">
        <v>1</v>
      </c>
      <c r="CJ339" s="2"/>
      <c r="CL339" s="94" t="s">
        <v>892</v>
      </c>
      <c r="CM339" s="2">
        <v>0.20649895178197064</v>
      </c>
      <c r="CN339" s="2">
        <v>0.27358490566037735</v>
      </c>
      <c r="CO339" s="2">
        <v>0.44339622641509435</v>
      </c>
      <c r="CP339" s="2">
        <v>0</v>
      </c>
      <c r="CQ339" s="2">
        <v>0</v>
      </c>
      <c r="CR339" s="2">
        <v>7.6519916142557654E-2</v>
      </c>
      <c r="CS339" s="2">
        <v>1</v>
      </c>
      <c r="CZ339" s="94" t="s">
        <v>892</v>
      </c>
      <c r="DA339" s="2">
        <v>0.27845036319612593</v>
      </c>
      <c r="DB339" s="2">
        <v>0.27421307506053266</v>
      </c>
      <c r="DC339" s="2">
        <v>0.44733656174334141</v>
      </c>
      <c r="DD339" s="2">
        <v>0</v>
      </c>
      <c r="DE339" s="2">
        <v>1</v>
      </c>
      <c r="DG339" s="94" t="s">
        <v>892</v>
      </c>
      <c r="DH339" s="2">
        <v>0.22360953461975028</v>
      </c>
      <c r="DI339" s="2">
        <v>0.29625425652667425</v>
      </c>
      <c r="DJ339" s="2">
        <v>0.4801362088535755</v>
      </c>
      <c r="DK339" s="2">
        <v>0</v>
      </c>
      <c r="DL339" s="2">
        <v>1</v>
      </c>
    </row>
    <row r="340" spans="77:116">
      <c r="BY340" s="94" t="s">
        <v>862</v>
      </c>
      <c r="BZ340" s="2">
        <v>6.6835260115606934E-2</v>
      </c>
      <c r="CA340" s="2">
        <v>0.25216763005780346</v>
      </c>
      <c r="CB340" s="2">
        <v>0.52998554913294793</v>
      </c>
      <c r="CC340" s="2">
        <v>1.1199421965317919E-2</v>
      </c>
      <c r="CD340" s="2">
        <v>1.4450867052023121E-2</v>
      </c>
      <c r="CE340" s="2">
        <v>0.12536127167630057</v>
      </c>
      <c r="CF340" s="2">
        <v>1</v>
      </c>
      <c r="CJ340" s="2"/>
      <c r="CL340" s="94" t="s">
        <v>862</v>
      </c>
      <c r="CM340" s="2">
        <v>7.9415501905972047E-2</v>
      </c>
      <c r="CN340" s="2">
        <v>0.27827191867852608</v>
      </c>
      <c r="CO340" s="2">
        <v>0.53240152477763658</v>
      </c>
      <c r="CP340" s="2">
        <v>8.2592121982210925E-3</v>
      </c>
      <c r="CQ340" s="2">
        <v>1.4612452350698857E-2</v>
      </c>
      <c r="CR340" s="2">
        <v>8.7039390088945359E-2</v>
      </c>
      <c r="CS340" s="2">
        <v>1</v>
      </c>
      <c r="CZ340" s="94" t="s">
        <v>862</v>
      </c>
      <c r="DA340" s="2">
        <v>7.7405857740585768E-2</v>
      </c>
      <c r="DB340" s="2">
        <v>0.29205020920502089</v>
      </c>
      <c r="DC340" s="2">
        <v>0.61380753138075317</v>
      </c>
      <c r="DD340" s="2">
        <v>1.6736401673640166E-2</v>
      </c>
      <c r="DE340" s="2">
        <v>1</v>
      </c>
      <c r="DG340" s="94" t="s">
        <v>862</v>
      </c>
      <c r="DH340" s="2">
        <v>8.7780898876404501E-2</v>
      </c>
      <c r="DI340" s="2">
        <v>0.30758426966292135</v>
      </c>
      <c r="DJ340" s="2">
        <v>0.5884831460674157</v>
      </c>
      <c r="DK340" s="2">
        <v>1.6151685393258428E-2</v>
      </c>
      <c r="DL340" s="2">
        <v>1</v>
      </c>
    </row>
    <row r="341" spans="77:116">
      <c r="BY341" s="94" t="s">
        <v>893</v>
      </c>
      <c r="BZ341" s="2">
        <v>6.6835260115606934E-2</v>
      </c>
      <c r="CA341" s="2">
        <v>0.25216763005780346</v>
      </c>
      <c r="CB341" s="2">
        <v>0.52998554913294793</v>
      </c>
      <c r="CC341" s="2">
        <v>1.1199421965317919E-2</v>
      </c>
      <c r="CD341" s="2">
        <v>1.4450867052023121E-2</v>
      </c>
      <c r="CE341" s="2">
        <v>0.12536127167630057</v>
      </c>
      <c r="CF341" s="2">
        <v>1</v>
      </c>
      <c r="CJ341" s="2"/>
      <c r="CL341" s="94" t="s">
        <v>893</v>
      </c>
      <c r="CM341" s="2">
        <v>7.9415501905972047E-2</v>
      </c>
      <c r="CN341" s="2">
        <v>0.27827191867852608</v>
      </c>
      <c r="CO341" s="2">
        <v>0.53240152477763658</v>
      </c>
      <c r="CP341" s="2">
        <v>8.2592121982210925E-3</v>
      </c>
      <c r="CQ341" s="2">
        <v>1.4612452350698857E-2</v>
      </c>
      <c r="CR341" s="2">
        <v>8.7039390088945359E-2</v>
      </c>
      <c r="CS341" s="2">
        <v>1</v>
      </c>
      <c r="CZ341" s="94" t="s">
        <v>893</v>
      </c>
      <c r="DA341" s="2">
        <v>7.7405857740585768E-2</v>
      </c>
      <c r="DB341" s="2">
        <v>0.29205020920502089</v>
      </c>
      <c r="DC341" s="2">
        <v>0.61380753138075317</v>
      </c>
      <c r="DD341" s="2">
        <v>1.6736401673640166E-2</v>
      </c>
      <c r="DE341" s="2">
        <v>1</v>
      </c>
      <c r="DG341" s="94" t="s">
        <v>893</v>
      </c>
      <c r="DH341" s="2">
        <v>8.7780898876404501E-2</v>
      </c>
      <c r="DI341" s="2">
        <v>0.30758426966292135</v>
      </c>
      <c r="DJ341" s="2">
        <v>0.5884831460674157</v>
      </c>
      <c r="DK341" s="2">
        <v>1.6151685393258428E-2</v>
      </c>
      <c r="DL341" s="2">
        <v>1</v>
      </c>
    </row>
    <row r="342" spans="77:116">
      <c r="BY342" s="94" t="s">
        <v>894</v>
      </c>
      <c r="BZ342" s="2">
        <v>0.26172553561088591</v>
      </c>
      <c r="CA342" s="2">
        <v>0.37348002316155182</v>
      </c>
      <c r="CB342" s="2">
        <v>0.35842501447596992</v>
      </c>
      <c r="CC342" s="2">
        <v>0</v>
      </c>
      <c r="CD342" s="2">
        <v>6.369426751592357E-3</v>
      </c>
      <c r="CE342" s="2">
        <v>0</v>
      </c>
      <c r="CF342" s="2">
        <v>1</v>
      </c>
      <c r="CJ342" s="2"/>
      <c r="CL342" s="94" t="s">
        <v>894</v>
      </c>
      <c r="CM342" s="2">
        <v>0.13728129205921938</v>
      </c>
      <c r="CN342" s="2">
        <v>0.53835800807537015</v>
      </c>
      <c r="CO342" s="2">
        <v>0.31628532974427992</v>
      </c>
      <c r="CP342" s="2">
        <v>0</v>
      </c>
      <c r="CQ342" s="2">
        <v>8.0753701211305519E-3</v>
      </c>
      <c r="CR342" s="2">
        <v>0</v>
      </c>
      <c r="CS342" s="2">
        <v>1</v>
      </c>
      <c r="CZ342" s="94" t="s">
        <v>894</v>
      </c>
      <c r="DA342" s="2">
        <v>0.26172553561088591</v>
      </c>
      <c r="DB342" s="2">
        <v>0.37348002316155182</v>
      </c>
      <c r="DC342" s="2">
        <v>0.35842501447596992</v>
      </c>
      <c r="DD342" s="2">
        <v>6.369426751592357E-3</v>
      </c>
      <c r="DE342" s="2">
        <v>1</v>
      </c>
      <c r="DG342" s="94" t="s">
        <v>894</v>
      </c>
      <c r="DH342" s="2">
        <v>0.13728129205921938</v>
      </c>
      <c r="DI342" s="2">
        <v>0.53835800807537015</v>
      </c>
      <c r="DJ342" s="2">
        <v>0.31628532974427992</v>
      </c>
      <c r="DK342" s="2">
        <v>8.0753701211305519E-3</v>
      </c>
      <c r="DL342" s="2">
        <v>1</v>
      </c>
    </row>
    <row r="343" spans="77:116">
      <c r="BY343" s="94" t="s">
        <v>895</v>
      </c>
      <c r="BZ343" s="2">
        <v>0.25217089267106635</v>
      </c>
      <c r="CA343" s="2">
        <v>0.25078152136158388</v>
      </c>
      <c r="CB343" s="2">
        <v>0.44043070510593957</v>
      </c>
      <c r="CC343" s="2">
        <v>6.5995137200416812E-3</v>
      </c>
      <c r="CD343" s="2">
        <v>2.1882598124348732E-2</v>
      </c>
      <c r="CE343" s="2">
        <v>2.8134769017019799E-2</v>
      </c>
      <c r="CF343" s="2">
        <v>1</v>
      </c>
      <c r="CJ343" s="2"/>
      <c r="CL343" s="94" t="s">
        <v>895</v>
      </c>
      <c r="CM343" s="2">
        <v>6.9934640522875818E-2</v>
      </c>
      <c r="CN343" s="2">
        <v>0.30392156862745096</v>
      </c>
      <c r="CO343" s="2">
        <v>0.51437908496732021</v>
      </c>
      <c r="CP343" s="2">
        <v>1.9607843137254902E-3</v>
      </c>
      <c r="CQ343" s="2">
        <v>9.8039215686274508E-3</v>
      </c>
      <c r="CR343" s="2">
        <v>0.1</v>
      </c>
      <c r="CS343" s="2">
        <v>1</v>
      </c>
      <c r="CZ343" s="94" t="s">
        <v>895</v>
      </c>
      <c r="DA343" s="2">
        <v>0.26124505217704208</v>
      </c>
      <c r="DB343" s="2">
        <v>0.25980568549838073</v>
      </c>
      <c r="DC343" s="2">
        <v>0.45627923713566032</v>
      </c>
      <c r="DD343" s="2">
        <v>2.2670025188916875E-2</v>
      </c>
      <c r="DE343" s="2">
        <v>1</v>
      </c>
      <c r="DG343" s="94" t="s">
        <v>895</v>
      </c>
      <c r="DH343" s="2">
        <v>7.7874818049490535E-2</v>
      </c>
      <c r="DI343" s="2">
        <v>0.33842794759825329</v>
      </c>
      <c r="DJ343" s="2">
        <v>0.57278020378457062</v>
      </c>
      <c r="DK343" s="2">
        <v>1.0917030567685589E-2</v>
      </c>
      <c r="DL343" s="2">
        <v>1</v>
      </c>
    </row>
    <row r="344" spans="77:116">
      <c r="BY344" s="94" t="s">
        <v>864</v>
      </c>
      <c r="BZ344" s="2">
        <v>0.21341975753210898</v>
      </c>
      <c r="CA344" s="2">
        <v>0.21125915256271757</v>
      </c>
      <c r="CB344" s="2">
        <v>0.41987756571840118</v>
      </c>
      <c r="CC344" s="2">
        <v>5.6415796422998443E-3</v>
      </c>
      <c r="CD344" s="2">
        <v>6.9619493458168286E-3</v>
      </c>
      <c r="CE344" s="2">
        <v>0.14283999519865562</v>
      </c>
      <c r="CF344" s="2">
        <v>1</v>
      </c>
      <c r="CJ344" s="2"/>
      <c r="CL344" s="94" t="s">
        <v>864</v>
      </c>
      <c r="CM344" s="2">
        <v>0.12764932562620424</v>
      </c>
      <c r="CN344" s="2">
        <v>0.28082851637764933</v>
      </c>
      <c r="CO344" s="2">
        <v>0.48771676300578037</v>
      </c>
      <c r="CP344" s="2">
        <v>6.0211946050096341E-3</v>
      </c>
      <c r="CQ344" s="2">
        <v>2.167630057803468E-3</v>
      </c>
      <c r="CR344" s="2">
        <v>9.5616570327552983E-2</v>
      </c>
      <c r="CS344" s="2">
        <v>1</v>
      </c>
      <c r="CZ344" s="94" t="s">
        <v>864</v>
      </c>
      <c r="DA344" s="2">
        <v>0.25063433887792502</v>
      </c>
      <c r="DB344" s="2">
        <v>0.24809698336622499</v>
      </c>
      <c r="DC344" s="2">
        <v>0.49309275444037215</v>
      </c>
      <c r="DD344" s="2">
        <v>8.1759233154778694E-3</v>
      </c>
      <c r="DE344" s="2">
        <v>1</v>
      </c>
      <c r="DG344" s="94" t="s">
        <v>864</v>
      </c>
      <c r="DH344" s="2">
        <v>0.14209115281501342</v>
      </c>
      <c r="DI344" s="2">
        <v>0.31260053619302947</v>
      </c>
      <c r="DJ344" s="2">
        <v>0.54289544235924936</v>
      </c>
      <c r="DK344" s="2">
        <v>2.4128686327077749E-3</v>
      </c>
      <c r="DL344" s="2">
        <v>1</v>
      </c>
    </row>
    <row r="345" spans="77:116">
      <c r="BY345" s="94" t="s">
        <v>896</v>
      </c>
      <c r="BZ345" s="2">
        <v>0.24224806201550386</v>
      </c>
      <c r="CA345" s="2">
        <v>0.21511627906976744</v>
      </c>
      <c r="CB345" s="2">
        <v>0.38527131782945734</v>
      </c>
      <c r="CC345" s="2">
        <v>0</v>
      </c>
      <c r="CD345" s="2">
        <v>0</v>
      </c>
      <c r="CE345" s="2">
        <v>0.15736434108527131</v>
      </c>
      <c r="CF345" s="2">
        <v>1</v>
      </c>
      <c r="CJ345" s="2"/>
      <c r="CL345" s="94" t="s">
        <v>896</v>
      </c>
      <c r="CM345" s="2">
        <v>0.11081560283687943</v>
      </c>
      <c r="CN345" s="2">
        <v>0.32624113475177308</v>
      </c>
      <c r="CO345" s="2">
        <v>0.4796099290780142</v>
      </c>
      <c r="CP345" s="2">
        <v>0</v>
      </c>
      <c r="CQ345" s="2">
        <v>0</v>
      </c>
      <c r="CR345" s="2">
        <v>8.3333333333333329E-2</v>
      </c>
      <c r="CS345" s="2">
        <v>1</v>
      </c>
      <c r="CZ345" s="94" t="s">
        <v>896</v>
      </c>
      <c r="DA345" s="2">
        <v>0.28748850045998159</v>
      </c>
      <c r="DB345" s="2">
        <v>0.25528978840846367</v>
      </c>
      <c r="DC345" s="2">
        <v>0.45722171113155474</v>
      </c>
      <c r="DD345" s="2">
        <v>0</v>
      </c>
      <c r="DE345" s="2">
        <v>1</v>
      </c>
      <c r="DG345" s="94" t="s">
        <v>896</v>
      </c>
      <c r="DH345" s="2">
        <v>0.12088974854932302</v>
      </c>
      <c r="DI345" s="2">
        <v>0.35589941972920697</v>
      </c>
      <c r="DJ345" s="2">
        <v>0.52321083172146998</v>
      </c>
      <c r="DK345" s="2">
        <v>0</v>
      </c>
      <c r="DL345" s="2">
        <v>1</v>
      </c>
    </row>
    <row r="346" spans="77:116">
      <c r="BY346" s="94" t="s">
        <v>897</v>
      </c>
      <c r="BZ346" s="2">
        <v>0.21597633136094674</v>
      </c>
      <c r="CA346" s="2">
        <v>0.21770216962524655</v>
      </c>
      <c r="CB346" s="2">
        <v>0.42800788954635111</v>
      </c>
      <c r="CC346" s="2">
        <v>0</v>
      </c>
      <c r="CD346" s="2">
        <v>0</v>
      </c>
      <c r="CE346" s="2">
        <v>0.13831360946745563</v>
      </c>
      <c r="CF346" s="2">
        <v>1</v>
      </c>
      <c r="CJ346" s="2"/>
      <c r="CL346" s="94" t="s">
        <v>897</v>
      </c>
      <c r="CM346" s="2">
        <v>0.14503171247357294</v>
      </c>
      <c r="CN346" s="2">
        <v>0.26088794926004227</v>
      </c>
      <c r="CO346" s="2">
        <v>0.49471458773784355</v>
      </c>
      <c r="CP346" s="2">
        <v>0</v>
      </c>
      <c r="CQ346" s="2">
        <v>0</v>
      </c>
      <c r="CR346" s="2">
        <v>9.9365750528541227E-2</v>
      </c>
      <c r="CS346" s="2">
        <v>1</v>
      </c>
      <c r="CZ346" s="94" t="s">
        <v>897</v>
      </c>
      <c r="DA346" s="2">
        <v>0.25064377682403433</v>
      </c>
      <c r="DB346" s="2">
        <v>0.25264663805436338</v>
      </c>
      <c r="DC346" s="2">
        <v>0.49670958512160229</v>
      </c>
      <c r="DD346" s="2">
        <v>0</v>
      </c>
      <c r="DE346" s="2">
        <v>1</v>
      </c>
      <c r="DG346" s="94" t="s">
        <v>897</v>
      </c>
      <c r="DH346" s="2">
        <v>0.16103286384976526</v>
      </c>
      <c r="DI346" s="2">
        <v>0.2896713615023474</v>
      </c>
      <c r="DJ346" s="2">
        <v>0.54929577464788737</v>
      </c>
      <c r="DK346" s="2">
        <v>0</v>
      </c>
      <c r="DL346" s="2">
        <v>1</v>
      </c>
    </row>
    <row r="347" spans="77:116">
      <c r="BY347" s="94" t="s">
        <v>866</v>
      </c>
      <c r="BZ347" s="2">
        <v>8.9058524173027995E-2</v>
      </c>
      <c r="CA347" s="2">
        <v>0.24572882588149764</v>
      </c>
      <c r="CB347" s="2">
        <v>0.43729552889858231</v>
      </c>
      <c r="CC347" s="2">
        <v>1.0905125408942203E-3</v>
      </c>
      <c r="CD347" s="2">
        <v>4.3256997455470736E-2</v>
      </c>
      <c r="CE347" s="2">
        <v>0.18356961105052708</v>
      </c>
      <c r="CF347" s="2">
        <v>1</v>
      </c>
      <c r="CJ347" s="2"/>
      <c r="CL347" s="94" t="s">
        <v>866</v>
      </c>
      <c r="CM347" s="2">
        <v>7.2727272727272724E-2</v>
      </c>
      <c r="CN347" s="2">
        <v>0.28766233766233767</v>
      </c>
      <c r="CO347" s="2">
        <v>0.45064935064935063</v>
      </c>
      <c r="CP347" s="2">
        <v>1.2987012987012987E-3</v>
      </c>
      <c r="CQ347" s="2">
        <v>3.8311688311688311E-2</v>
      </c>
      <c r="CR347" s="2">
        <v>0.14935064935064934</v>
      </c>
      <c r="CS347" s="2">
        <v>1</v>
      </c>
      <c r="CZ347" s="94" t="s">
        <v>866</v>
      </c>
      <c r="DA347" s="2">
        <v>0.10922871154703521</v>
      </c>
      <c r="DB347" s="2">
        <v>0.30138207757467678</v>
      </c>
      <c r="DC347" s="2">
        <v>0.53633526526972808</v>
      </c>
      <c r="DD347" s="2">
        <v>5.3053945608559964E-2</v>
      </c>
      <c r="DE347" s="2">
        <v>1</v>
      </c>
      <c r="DG347" s="94" t="s">
        <v>866</v>
      </c>
      <c r="DH347" s="2">
        <v>8.5626911314984705E-2</v>
      </c>
      <c r="DI347" s="2">
        <v>0.33868501529051986</v>
      </c>
      <c r="DJ347" s="2">
        <v>0.53058103975535165</v>
      </c>
      <c r="DK347" s="2">
        <v>4.5107033639143729E-2</v>
      </c>
      <c r="DL347" s="2">
        <v>1</v>
      </c>
    </row>
    <row r="348" spans="77:116">
      <c r="BY348" s="94" t="s">
        <v>867</v>
      </c>
      <c r="BZ348" s="2">
        <v>0.12955122777307368</v>
      </c>
      <c r="CA348" s="2">
        <v>0.24809483488569009</v>
      </c>
      <c r="CB348" s="2">
        <v>0.38463166807790006</v>
      </c>
      <c r="CC348" s="2">
        <v>4.4453852667231163E-3</v>
      </c>
      <c r="CD348" s="2">
        <v>0</v>
      </c>
      <c r="CE348" s="2">
        <v>0.23327688399661303</v>
      </c>
      <c r="CF348" s="2">
        <v>1</v>
      </c>
      <c r="CJ348" s="2"/>
      <c r="CL348" s="94" t="s">
        <v>867</v>
      </c>
      <c r="CM348" s="2">
        <v>0.11046722202100688</v>
      </c>
      <c r="CN348" s="2">
        <v>0.31075697211155379</v>
      </c>
      <c r="CO348" s="2">
        <v>0.42158638174574431</v>
      </c>
      <c r="CP348" s="2">
        <v>3.9840637450199202E-3</v>
      </c>
      <c r="CQ348" s="2">
        <v>0</v>
      </c>
      <c r="CR348" s="2">
        <v>0.15320536037667512</v>
      </c>
      <c r="CS348" s="2">
        <v>1</v>
      </c>
      <c r="CZ348" s="94" t="s">
        <v>867</v>
      </c>
      <c r="DA348" s="2">
        <v>0.16995279089141904</v>
      </c>
      <c r="DB348" s="2">
        <v>0.32546514856984171</v>
      </c>
      <c r="DC348" s="2">
        <v>0.50458206053873922</v>
      </c>
      <c r="DD348" s="2">
        <v>0</v>
      </c>
      <c r="DE348" s="2">
        <v>1</v>
      </c>
      <c r="DG348" s="94" t="s">
        <v>867</v>
      </c>
      <c r="DH348" s="2">
        <v>0.13107004727116459</v>
      </c>
      <c r="DI348" s="2">
        <v>0.36871508379888268</v>
      </c>
      <c r="DJ348" s="2">
        <v>0.50021486892995271</v>
      </c>
      <c r="DK348" s="2">
        <v>0</v>
      </c>
      <c r="DL348" s="2">
        <v>1</v>
      </c>
    </row>
    <row r="349" spans="77:116">
      <c r="BY349" s="94" t="s">
        <v>869</v>
      </c>
      <c r="BZ349" s="2">
        <v>0.24266027561414019</v>
      </c>
      <c r="CA349" s="2">
        <v>0.24835230677052128</v>
      </c>
      <c r="CB349" s="2">
        <v>0.42540443379269022</v>
      </c>
      <c r="CC349" s="2">
        <v>5.9916117435590175E-4</v>
      </c>
      <c r="CD349" s="2">
        <v>0</v>
      </c>
      <c r="CE349" s="2">
        <v>8.2983822648292391E-2</v>
      </c>
      <c r="CF349" s="2">
        <v>1</v>
      </c>
      <c r="CJ349" s="2"/>
      <c r="CL349" s="94" t="s">
        <v>869</v>
      </c>
      <c r="CM349" s="2">
        <v>0.21004345726702076</v>
      </c>
      <c r="CN349" s="2">
        <v>0.26991791405118298</v>
      </c>
      <c r="CO349" s="2">
        <v>0.46354418155480442</v>
      </c>
      <c r="CP349" s="2">
        <v>9.6571704490584255E-4</v>
      </c>
      <c r="CQ349" s="2">
        <v>0</v>
      </c>
      <c r="CR349" s="2">
        <v>5.5528730082085948E-2</v>
      </c>
      <c r="CS349" s="2">
        <v>1</v>
      </c>
      <c r="CZ349" s="94" t="s">
        <v>869</v>
      </c>
      <c r="DA349" s="2">
        <v>0.26479241582216412</v>
      </c>
      <c r="DB349" s="2">
        <v>0.27100359594638773</v>
      </c>
      <c r="DC349" s="2">
        <v>0.46420398823144821</v>
      </c>
      <c r="DD349" s="2">
        <v>0</v>
      </c>
      <c r="DE349" s="2">
        <v>1</v>
      </c>
      <c r="DG349" s="94" t="s">
        <v>869</v>
      </c>
      <c r="DH349" s="2">
        <v>0.2226202661207779</v>
      </c>
      <c r="DI349" s="2">
        <v>0.28607983623336747</v>
      </c>
      <c r="DJ349" s="2">
        <v>0.49129989764585463</v>
      </c>
      <c r="DK349" s="2">
        <v>0</v>
      </c>
      <c r="DL349" s="2">
        <v>1</v>
      </c>
    </row>
    <row r="350" spans="77:116">
      <c r="BY350" s="94" t="s">
        <v>871</v>
      </c>
      <c r="BZ350" s="2">
        <v>0.14971895758814513</v>
      </c>
      <c r="CA350" s="2">
        <v>0.25396014307613696</v>
      </c>
      <c r="CB350" s="2">
        <v>0.43459376596831883</v>
      </c>
      <c r="CC350" s="2">
        <v>1.2519161982626469E-2</v>
      </c>
      <c r="CD350" s="2">
        <v>2.3420200987906661E-2</v>
      </c>
      <c r="CE350" s="2">
        <v>0.12578777039686595</v>
      </c>
      <c r="CF350" s="2">
        <v>1</v>
      </c>
      <c r="CJ350" s="2"/>
      <c r="CL350" s="94" t="s">
        <v>871</v>
      </c>
      <c r="CM350" s="2">
        <v>8.8699080157687252E-2</v>
      </c>
      <c r="CN350" s="2">
        <v>0.32490144546649147</v>
      </c>
      <c r="CO350" s="2">
        <v>0.49737187910643887</v>
      </c>
      <c r="CP350" s="2">
        <v>6.2417871222076211E-3</v>
      </c>
      <c r="CQ350" s="2">
        <v>1.2319316688567674E-2</v>
      </c>
      <c r="CR350" s="2">
        <v>7.0466491458607103E-2</v>
      </c>
      <c r="CS350" s="2">
        <v>1</v>
      </c>
      <c r="CZ350" s="94" t="s">
        <v>871</v>
      </c>
      <c r="DA350" s="2">
        <v>0.17374975291559597</v>
      </c>
      <c r="DB350" s="2">
        <v>0.29472227712986754</v>
      </c>
      <c r="DC350" s="2">
        <v>0.50434868551097056</v>
      </c>
      <c r="DD350" s="2">
        <v>2.7179284443565922E-2</v>
      </c>
      <c r="DE350" s="2">
        <v>1</v>
      </c>
      <c r="DG350" s="94" t="s">
        <v>871</v>
      </c>
      <c r="DH350" s="2">
        <v>9.6068315246397432E-2</v>
      </c>
      <c r="DI350" s="2">
        <v>0.35189468066180396</v>
      </c>
      <c r="DJ350" s="2">
        <v>0.53869418252979895</v>
      </c>
      <c r="DK350" s="2">
        <v>1.3342821561999644E-2</v>
      </c>
      <c r="DL350" s="2">
        <v>1</v>
      </c>
    </row>
    <row r="351" spans="77:116">
      <c r="BY351" s="94" t="s">
        <v>873</v>
      </c>
      <c r="BZ351" s="2">
        <v>8.9421088904203999E-2</v>
      </c>
      <c r="CA351" s="2">
        <v>0.20296347346657478</v>
      </c>
      <c r="CB351" s="2">
        <v>0.37646450723638869</v>
      </c>
      <c r="CC351" s="2">
        <v>5.5134390075809786E-3</v>
      </c>
      <c r="CD351" s="2">
        <v>5.5823569951757405E-2</v>
      </c>
      <c r="CE351" s="2">
        <v>0.26981392143349414</v>
      </c>
      <c r="CF351" s="2">
        <v>1</v>
      </c>
      <c r="CJ351" s="2"/>
      <c r="CL351" s="94" t="s">
        <v>873</v>
      </c>
      <c r="CM351" s="2">
        <v>0.13270390768423812</v>
      </c>
      <c r="CN351" s="2">
        <v>0.23498557566220823</v>
      </c>
      <c r="CO351" s="2">
        <v>0.39234198793600839</v>
      </c>
      <c r="CP351" s="2">
        <v>6.031995803829006E-3</v>
      </c>
      <c r="CQ351" s="2">
        <v>3.6978756884343038E-2</v>
      </c>
      <c r="CR351" s="2">
        <v>0.1969577760293732</v>
      </c>
      <c r="CS351" s="2">
        <v>1</v>
      </c>
      <c r="CZ351" s="94" t="s">
        <v>873</v>
      </c>
      <c r="DA351" s="2">
        <v>0.12339514978601997</v>
      </c>
      <c r="DB351" s="2">
        <v>0.28007608178792204</v>
      </c>
      <c r="DC351" s="2">
        <v>0.51949595815501659</v>
      </c>
      <c r="DD351" s="2">
        <v>7.7032810271041363E-2</v>
      </c>
      <c r="DE351" s="2">
        <v>1</v>
      </c>
      <c r="DG351" s="94" t="s">
        <v>873</v>
      </c>
      <c r="DH351" s="2">
        <v>0.16650213886146759</v>
      </c>
      <c r="DI351" s="2">
        <v>0.29483382691674892</v>
      </c>
      <c r="DJ351" s="2">
        <v>0.49226719315564332</v>
      </c>
      <c r="DK351" s="2">
        <v>4.6396841066140178E-2</v>
      </c>
      <c r="DL351" s="2">
        <v>1</v>
      </c>
    </row>
    <row r="352" spans="77:116">
      <c r="BY352" s="94" t="s">
        <v>898</v>
      </c>
      <c r="BZ352" s="2">
        <v>9.4612859625410314E-2</v>
      </c>
      <c r="CA352" s="2">
        <v>0.20525197914655338</v>
      </c>
      <c r="CB352" s="2">
        <v>0.36918324000772351</v>
      </c>
      <c r="CC352" s="2">
        <v>2.7032245607260088E-3</v>
      </c>
      <c r="CD352" s="2">
        <v>3.9776018536396986E-2</v>
      </c>
      <c r="CE352" s="2">
        <v>0.28847267812318983</v>
      </c>
      <c r="CF352" s="2">
        <v>1</v>
      </c>
      <c r="CJ352" s="2"/>
      <c r="CL352" s="94" t="s">
        <v>898</v>
      </c>
      <c r="CM352" s="2">
        <v>0.14488468361916026</v>
      </c>
      <c r="CN352" s="2">
        <v>0.23684210526315788</v>
      </c>
      <c r="CO352" s="2">
        <v>0.38438793613246602</v>
      </c>
      <c r="CP352" s="2">
        <v>3.2525133057362508E-3</v>
      </c>
      <c r="CQ352" s="2">
        <v>2.1584861028976936E-2</v>
      </c>
      <c r="CR352" s="2">
        <v>0.20904790065050266</v>
      </c>
      <c r="CS352" s="2">
        <v>1</v>
      </c>
      <c r="CZ352" s="94" t="s">
        <v>898</v>
      </c>
      <c r="DA352" s="2">
        <v>0.13347861618087714</v>
      </c>
      <c r="DB352" s="2">
        <v>0.28956687551075999</v>
      </c>
      <c r="DC352" s="2">
        <v>0.52083900844456554</v>
      </c>
      <c r="DD352" s="2">
        <v>5.6115499863797332E-2</v>
      </c>
      <c r="DE352" s="2">
        <v>1</v>
      </c>
      <c r="DG352" s="94" t="s">
        <v>898</v>
      </c>
      <c r="DH352" s="2">
        <v>0.18393393393393392</v>
      </c>
      <c r="DI352" s="2">
        <v>0.30067567567567566</v>
      </c>
      <c r="DJ352" s="2">
        <v>0.48798798798798798</v>
      </c>
      <c r="DK352" s="2">
        <v>2.7402402402402402E-2</v>
      </c>
      <c r="DL352" s="2">
        <v>1</v>
      </c>
    </row>
    <row r="353" spans="77:116">
      <c r="BY353" s="81" t="s">
        <v>24</v>
      </c>
      <c r="BZ353" s="2">
        <v>0.15250899340483645</v>
      </c>
      <c r="CA353" s="2">
        <v>0.23872493504763173</v>
      </c>
      <c r="CB353" s="2">
        <v>0.43167094130970624</v>
      </c>
      <c r="CC353" s="2">
        <v>7.5611218439810808E-3</v>
      </c>
      <c r="CD353" s="2">
        <v>2.4898407834254881E-2</v>
      </c>
      <c r="CE353" s="2">
        <v>0.14463560055958963</v>
      </c>
      <c r="CF353" s="2">
        <v>1</v>
      </c>
      <c r="CJ353" s="2"/>
      <c r="CL353" s="81" t="s">
        <v>24</v>
      </c>
      <c r="CM353" s="2">
        <v>0.10358850534542739</v>
      </c>
      <c r="CN353" s="2">
        <v>0.29310098330447493</v>
      </c>
      <c r="CO353" s="2">
        <v>0.46584645200235103</v>
      </c>
      <c r="CP353" s="2">
        <v>7.5932074152912582E-3</v>
      </c>
      <c r="CQ353" s="2">
        <v>1.9618433384696033E-2</v>
      </c>
      <c r="CR353" s="2">
        <v>0.11025241854775937</v>
      </c>
      <c r="CS353" s="2">
        <v>1</v>
      </c>
      <c r="CZ353" s="81" t="s">
        <v>24</v>
      </c>
      <c r="DA353" s="2">
        <v>0.17988724204653722</v>
      </c>
      <c r="DB353" s="2">
        <v>0.28158057577275541</v>
      </c>
      <c r="DC353" s="2">
        <v>0.50916403924919706</v>
      </c>
      <c r="DD353" s="2">
        <v>2.9368142931510348E-2</v>
      </c>
      <c r="DE353" s="2">
        <v>1</v>
      </c>
      <c r="DG353" s="81" t="s">
        <v>24</v>
      </c>
      <c r="DH353" s="2">
        <v>0.11742673209381893</v>
      </c>
      <c r="DI353" s="2">
        <v>0.33225588619277002</v>
      </c>
      <c r="DJ353" s="2">
        <v>0.52807815243325984</v>
      </c>
      <c r="DK353" s="2">
        <v>2.2239229280151263E-2</v>
      </c>
      <c r="DL353" s="2">
        <v>1</v>
      </c>
    </row>
    <row r="354" spans="77:116">
      <c r="BY354" s="94" t="s">
        <v>834</v>
      </c>
      <c r="BZ354" s="2">
        <v>3.903266864658464E-2</v>
      </c>
      <c r="CA354" s="2">
        <v>0.22316504030547307</v>
      </c>
      <c r="CB354" s="2">
        <v>0.55239711497666522</v>
      </c>
      <c r="CC354" s="2">
        <v>1.7394993635977938E-2</v>
      </c>
      <c r="CD354" s="2">
        <v>0.1247348324140857</v>
      </c>
      <c r="CE354" s="2">
        <v>4.327535002121341E-2</v>
      </c>
      <c r="CF354" s="2">
        <v>1</v>
      </c>
      <c r="CJ354" s="2"/>
      <c r="CL354" s="94" t="s">
        <v>834</v>
      </c>
      <c r="CM354" s="2">
        <v>3.9508340649692712E-2</v>
      </c>
      <c r="CN354" s="2">
        <v>0.26602282704126429</v>
      </c>
      <c r="CO354" s="2">
        <v>0.58384547848990342</v>
      </c>
      <c r="CP354" s="2">
        <v>2.6338893766461808E-3</v>
      </c>
      <c r="CQ354" s="2">
        <v>7.2870939420544331E-2</v>
      </c>
      <c r="CR354" s="2">
        <v>3.5118525021949079E-2</v>
      </c>
      <c r="CS354" s="2">
        <v>1</v>
      </c>
      <c r="CZ354" s="94" t="s">
        <v>834</v>
      </c>
      <c r="DA354" s="2">
        <v>4.1553748870822041E-2</v>
      </c>
      <c r="DB354" s="2">
        <v>0.23757904245709124</v>
      </c>
      <c r="DC354" s="2">
        <v>0.58807588075880757</v>
      </c>
      <c r="DD354" s="2">
        <v>0.13279132791327913</v>
      </c>
      <c r="DE354" s="2">
        <v>1</v>
      </c>
      <c r="DG354" s="94" t="s">
        <v>834</v>
      </c>
      <c r="DH354" s="2">
        <v>4.105839416058394E-2</v>
      </c>
      <c r="DI354" s="2">
        <v>0.27645985401459855</v>
      </c>
      <c r="DJ354" s="2">
        <v>0.60675182481751821</v>
      </c>
      <c r="DK354" s="2">
        <v>7.5729927007299275E-2</v>
      </c>
      <c r="DL354" s="2">
        <v>1</v>
      </c>
    </row>
    <row r="355" spans="77:116">
      <c r="BY355" s="94" t="s">
        <v>836</v>
      </c>
      <c r="BZ355" s="2">
        <v>0.19648093841642228</v>
      </c>
      <c r="CA355" s="2">
        <v>0.2756598240469208</v>
      </c>
      <c r="CB355" s="2">
        <v>0.4410557184750733</v>
      </c>
      <c r="CC355" s="2">
        <v>0</v>
      </c>
      <c r="CD355" s="2">
        <v>6.4516129032258064E-3</v>
      </c>
      <c r="CE355" s="2">
        <v>8.0351906158357772E-2</v>
      </c>
      <c r="CF355" s="2">
        <v>1</v>
      </c>
      <c r="CJ355" s="2"/>
      <c r="CL355" s="94" t="s">
        <v>836</v>
      </c>
      <c r="CM355" s="2">
        <v>5.3333333333333337E-2</v>
      </c>
      <c r="CN355" s="2">
        <v>0.3477777777777778</v>
      </c>
      <c r="CO355" s="2">
        <v>0.51</v>
      </c>
      <c r="CP355" s="2">
        <v>0</v>
      </c>
      <c r="CQ355" s="2">
        <v>8.8888888888888889E-3</v>
      </c>
      <c r="CR355" s="2">
        <v>0.08</v>
      </c>
      <c r="CS355" s="2">
        <v>1</v>
      </c>
      <c r="CZ355" s="94" t="s">
        <v>836</v>
      </c>
      <c r="DA355" s="2">
        <v>0.21364795918367346</v>
      </c>
      <c r="DB355" s="2">
        <v>0.29974489795918369</v>
      </c>
      <c r="DC355" s="2">
        <v>0.47959183673469385</v>
      </c>
      <c r="DD355" s="2">
        <v>7.0153061224489796E-3</v>
      </c>
      <c r="DE355" s="2">
        <v>1</v>
      </c>
      <c r="DG355" s="94" t="s">
        <v>836</v>
      </c>
      <c r="DH355" s="2">
        <v>5.7971014492753624E-2</v>
      </c>
      <c r="DI355" s="2">
        <v>0.3780193236714976</v>
      </c>
      <c r="DJ355" s="2">
        <v>0.55434782608695654</v>
      </c>
      <c r="DK355" s="2">
        <v>9.6618357487922701E-3</v>
      </c>
      <c r="DL355" s="2">
        <v>1</v>
      </c>
    </row>
    <row r="356" spans="77:116">
      <c r="BY356" s="94" t="s">
        <v>838</v>
      </c>
      <c r="BZ356" s="2">
        <v>4.7318611987381704E-3</v>
      </c>
      <c r="CA356" s="2">
        <v>0.13564668769716087</v>
      </c>
      <c r="CB356" s="2">
        <v>0.18454258675078863</v>
      </c>
      <c r="CC356" s="2">
        <v>3.4700315457413249E-2</v>
      </c>
      <c r="CD356" s="2">
        <v>6.3091482649842268E-2</v>
      </c>
      <c r="CE356" s="2">
        <v>0.57728706624605675</v>
      </c>
      <c r="CF356" s="2">
        <v>1</v>
      </c>
      <c r="CJ356" s="2"/>
      <c r="CL356" s="94" t="s">
        <v>838</v>
      </c>
      <c r="CM356" s="2">
        <v>1.4044943820224719E-3</v>
      </c>
      <c r="CN356" s="2">
        <v>0.4002808988764045</v>
      </c>
      <c r="CO356" s="2">
        <v>0.4438202247191011</v>
      </c>
      <c r="CP356" s="2">
        <v>1.9662921348314606E-2</v>
      </c>
      <c r="CQ356" s="2">
        <v>2.8089887640449437E-3</v>
      </c>
      <c r="CR356" s="2">
        <v>0.13202247191011235</v>
      </c>
      <c r="CS356" s="2">
        <v>1</v>
      </c>
      <c r="CZ356" s="94" t="s">
        <v>838</v>
      </c>
      <c r="DA356" s="2">
        <v>1.2195121951219513E-2</v>
      </c>
      <c r="DB356" s="2">
        <v>0.34959349593495936</v>
      </c>
      <c r="DC356" s="2">
        <v>0.47560975609756095</v>
      </c>
      <c r="DD356" s="2">
        <v>0.16260162601626016</v>
      </c>
      <c r="DE356" s="2">
        <v>1</v>
      </c>
      <c r="DG356" s="94" t="s">
        <v>838</v>
      </c>
      <c r="DH356" s="2">
        <v>1.6556291390728477E-3</v>
      </c>
      <c r="DI356" s="2">
        <v>0.47185430463576161</v>
      </c>
      <c r="DJ356" s="2">
        <v>0.52317880794701987</v>
      </c>
      <c r="DK356" s="2">
        <v>3.3112582781456954E-3</v>
      </c>
      <c r="DL356" s="2">
        <v>1</v>
      </c>
    </row>
    <row r="357" spans="77:116">
      <c r="BY357" s="94" t="s">
        <v>841</v>
      </c>
      <c r="BZ357" s="2">
        <v>8.936550491510277E-2</v>
      </c>
      <c r="CA357" s="2">
        <v>0.25201072386058981</v>
      </c>
      <c r="CB357" s="2">
        <v>0.48138218647602027</v>
      </c>
      <c r="CC357" s="2">
        <v>5.3619302949061663E-3</v>
      </c>
      <c r="CD357" s="2">
        <v>2.8001191540065536E-2</v>
      </c>
      <c r="CE357" s="2">
        <v>0.14387846291331546</v>
      </c>
      <c r="CF357" s="2">
        <v>1</v>
      </c>
      <c r="CJ357" s="2"/>
      <c r="CL357" s="94" t="s">
        <v>841</v>
      </c>
      <c r="CM357" s="2">
        <v>4.8731974142217804E-2</v>
      </c>
      <c r="CN357" s="2">
        <v>0.3063152660367976</v>
      </c>
      <c r="CO357" s="2">
        <v>0.51168572849328697</v>
      </c>
      <c r="CP357" s="2">
        <v>3.4808552958727002E-3</v>
      </c>
      <c r="CQ357" s="2">
        <v>1.74042764793635E-2</v>
      </c>
      <c r="CR357" s="2">
        <v>0.11238189955246146</v>
      </c>
      <c r="CS357" s="2">
        <v>1</v>
      </c>
      <c r="CZ357" s="94" t="s">
        <v>841</v>
      </c>
      <c r="DA357" s="2">
        <v>0.10504201680672269</v>
      </c>
      <c r="DB357" s="2">
        <v>0.29621848739495799</v>
      </c>
      <c r="DC357" s="2">
        <v>0.56582633053221287</v>
      </c>
      <c r="DD357" s="2">
        <v>3.2913165266106444E-2</v>
      </c>
      <c r="DE357" s="2">
        <v>1</v>
      </c>
      <c r="DG357" s="94" t="s">
        <v>841</v>
      </c>
      <c r="DH357" s="2">
        <v>5.5118110236220472E-2</v>
      </c>
      <c r="DI357" s="2">
        <v>0.34645669291338582</v>
      </c>
      <c r="DJ357" s="2">
        <v>0.57874015748031493</v>
      </c>
      <c r="DK357" s="2">
        <v>1.968503937007874E-2</v>
      </c>
      <c r="DL357" s="2">
        <v>1</v>
      </c>
    </row>
    <row r="358" spans="77:116">
      <c r="BY358" s="94" t="s">
        <v>843</v>
      </c>
      <c r="BZ358" s="2">
        <v>0.10278945357279327</v>
      </c>
      <c r="CA358" s="2">
        <v>0.15590370653419947</v>
      </c>
      <c r="CB358" s="2">
        <v>0.34123041650745128</v>
      </c>
      <c r="CC358" s="2">
        <v>0</v>
      </c>
      <c r="CD358" s="2">
        <v>4.0504394344669466E-2</v>
      </c>
      <c r="CE358" s="2">
        <v>0.35957202904088653</v>
      </c>
      <c r="CF358" s="2">
        <v>1</v>
      </c>
      <c r="CJ358" s="2"/>
      <c r="CL358" s="94" t="s">
        <v>843</v>
      </c>
      <c r="CM358" s="2">
        <v>3.4527687296416941E-2</v>
      </c>
      <c r="CN358" s="2">
        <v>0.17915309446254071</v>
      </c>
      <c r="CO358" s="2">
        <v>0.38762214983713356</v>
      </c>
      <c r="CP358" s="2">
        <v>0</v>
      </c>
      <c r="CQ358" s="2">
        <v>0</v>
      </c>
      <c r="CR358" s="2">
        <v>0.39869706840390878</v>
      </c>
      <c r="CS358" s="2">
        <v>1</v>
      </c>
      <c r="CZ358" s="94" t="s">
        <v>843</v>
      </c>
      <c r="DA358" s="2">
        <v>0.16050119331742244</v>
      </c>
      <c r="DB358" s="2">
        <v>0.24343675417661098</v>
      </c>
      <c r="DC358" s="2">
        <v>0.53281622911694515</v>
      </c>
      <c r="DD358" s="2">
        <v>6.3245823389021474E-2</v>
      </c>
      <c r="DE358" s="2">
        <v>1</v>
      </c>
      <c r="DG358" s="94" t="s">
        <v>843</v>
      </c>
      <c r="DH358" s="2">
        <v>5.7421451787648972E-2</v>
      </c>
      <c r="DI358" s="2">
        <v>0.29794149512459372</v>
      </c>
      <c r="DJ358" s="2">
        <v>0.64463705308775732</v>
      </c>
      <c r="DK358" s="2">
        <v>0</v>
      </c>
      <c r="DL358" s="2">
        <v>1</v>
      </c>
    </row>
    <row r="359" spans="77:116">
      <c r="BY359" s="94" t="s">
        <v>844</v>
      </c>
      <c r="BZ359" s="2">
        <v>0.10494485948061189</v>
      </c>
      <c r="CA359" s="2">
        <v>0.18320882248310211</v>
      </c>
      <c r="CB359" s="2">
        <v>0.38847385272145146</v>
      </c>
      <c r="CC359" s="2">
        <v>1.7787264318747777E-3</v>
      </c>
      <c r="CD359" s="2">
        <v>1.031661330487371E-2</v>
      </c>
      <c r="CE359" s="2">
        <v>0.31127712557808607</v>
      </c>
      <c r="CF359" s="2">
        <v>1</v>
      </c>
      <c r="CJ359" s="2"/>
      <c r="CL359" s="94" t="s">
        <v>844</v>
      </c>
      <c r="CM359" s="2">
        <v>6.523468575974542E-2</v>
      </c>
      <c r="CN359" s="2">
        <v>0.22195704057279236</v>
      </c>
      <c r="CO359" s="2">
        <v>0.37311058074781223</v>
      </c>
      <c r="CP359" s="2">
        <v>2.3866348448687352E-3</v>
      </c>
      <c r="CQ359" s="2">
        <v>7.955449482895784E-4</v>
      </c>
      <c r="CR359" s="2">
        <v>0.33651551312649164</v>
      </c>
      <c r="CS359" s="2">
        <v>1</v>
      </c>
      <c r="CZ359" s="94" t="s">
        <v>844</v>
      </c>
      <c r="DA359" s="2">
        <v>0.15277058518902123</v>
      </c>
      <c r="DB359" s="2">
        <v>0.26670119109269808</v>
      </c>
      <c r="DC359" s="2">
        <v>0.56551009839461419</v>
      </c>
      <c r="DD359" s="2">
        <v>1.5018125323666495E-2</v>
      </c>
      <c r="DE359" s="2">
        <v>1</v>
      </c>
      <c r="DG359" s="94" t="s">
        <v>844</v>
      </c>
      <c r="DH359" s="2">
        <v>9.8676293622142003E-2</v>
      </c>
      <c r="DI359" s="2">
        <v>0.33574007220216606</v>
      </c>
      <c r="DJ359" s="2">
        <v>0.56438026474127556</v>
      </c>
      <c r="DK359" s="2">
        <v>1.2033694344163659E-3</v>
      </c>
      <c r="DL359" s="2">
        <v>1</v>
      </c>
    </row>
    <row r="360" spans="77:116">
      <c r="BY360" s="94" t="s">
        <v>846</v>
      </c>
      <c r="BZ360" s="2">
        <v>0.1734965407131453</v>
      </c>
      <c r="CA360" s="2">
        <v>0.32144757849920169</v>
      </c>
      <c r="CB360" s="2">
        <v>0.45928685470995212</v>
      </c>
      <c r="CC360" s="2">
        <v>1.0111761575306013E-2</v>
      </c>
      <c r="CD360" s="2">
        <v>1.0643959552953698E-2</v>
      </c>
      <c r="CE360" s="2">
        <v>2.5013304949441192E-2</v>
      </c>
      <c r="CF360" s="2">
        <v>1</v>
      </c>
      <c r="CJ360" s="2"/>
      <c r="CL360" s="94" t="s">
        <v>846</v>
      </c>
      <c r="CM360" s="2">
        <v>0.12532637075718014</v>
      </c>
      <c r="CN360" s="2">
        <v>0.33246301131418626</v>
      </c>
      <c r="CO360" s="2">
        <v>0.47954743255004351</v>
      </c>
      <c r="CP360" s="2">
        <v>1.2184508268059183E-2</v>
      </c>
      <c r="CQ360" s="2">
        <v>1.1314186248912098E-2</v>
      </c>
      <c r="CR360" s="2">
        <v>3.91644908616188E-2</v>
      </c>
      <c r="CS360" s="2">
        <v>1</v>
      </c>
      <c r="CZ360" s="94" t="s">
        <v>846</v>
      </c>
      <c r="DA360" s="2">
        <v>0.17981246552675123</v>
      </c>
      <c r="DB360" s="2">
        <v>0.33314947600661887</v>
      </c>
      <c r="DC360" s="2">
        <v>0.47600661886376172</v>
      </c>
      <c r="DD360" s="2">
        <v>1.1031439602868174E-2</v>
      </c>
      <c r="DE360" s="2">
        <v>1</v>
      </c>
      <c r="DG360" s="94" t="s">
        <v>846</v>
      </c>
      <c r="DH360" s="2">
        <v>0.13211009174311927</v>
      </c>
      <c r="DI360" s="2">
        <v>0.35045871559633029</v>
      </c>
      <c r="DJ360" s="2">
        <v>0.50550458715596325</v>
      </c>
      <c r="DK360" s="2">
        <v>1.1926605504587157E-2</v>
      </c>
      <c r="DL360" s="2">
        <v>1</v>
      </c>
    </row>
    <row r="361" spans="77:116">
      <c r="BY361" s="94" t="s">
        <v>840</v>
      </c>
      <c r="BZ361" s="2">
        <v>0.20929850501067848</v>
      </c>
      <c r="CA361" s="2">
        <v>0.2249055363890258</v>
      </c>
      <c r="CB361" s="2">
        <v>0.36438311154920322</v>
      </c>
      <c r="CC361" s="2">
        <v>0</v>
      </c>
      <c r="CD361" s="2">
        <v>8.8385082963693115E-2</v>
      </c>
      <c r="CE361" s="2">
        <v>0.11302776408739938</v>
      </c>
      <c r="CF361" s="2">
        <v>1</v>
      </c>
      <c r="CJ361" s="2"/>
      <c r="CL361" s="94" t="s">
        <v>840</v>
      </c>
      <c r="CM361" s="2">
        <v>0.13112391930835735</v>
      </c>
      <c r="CN361" s="2">
        <v>0.30439481268011526</v>
      </c>
      <c r="CO361" s="2">
        <v>0.4027377521613833</v>
      </c>
      <c r="CP361" s="2">
        <v>0</v>
      </c>
      <c r="CQ361" s="2">
        <v>6.6282420749279536E-2</v>
      </c>
      <c r="CR361" s="2">
        <v>9.5461095100864549E-2</v>
      </c>
      <c r="CS361" s="2">
        <v>1</v>
      </c>
      <c r="CZ361" s="94" t="s">
        <v>840</v>
      </c>
      <c r="DA361" s="2">
        <v>0.23596962400444527</v>
      </c>
      <c r="DB361" s="2">
        <v>0.25356547508797928</v>
      </c>
      <c r="DC361" s="2">
        <v>0.41081681792924618</v>
      </c>
      <c r="DD361" s="2">
        <v>9.9648082978329319E-2</v>
      </c>
      <c r="DE361" s="2">
        <v>1</v>
      </c>
      <c r="DG361" s="94" t="s">
        <v>840</v>
      </c>
      <c r="DH361" s="2">
        <v>0.14496216646754281</v>
      </c>
      <c r="DI361" s="2">
        <v>0.33651931501393867</v>
      </c>
      <c r="DJ361" s="2">
        <v>0.44524093986459579</v>
      </c>
      <c r="DK361" s="2">
        <v>7.3277578653922745E-2</v>
      </c>
      <c r="DL361" s="2">
        <v>1</v>
      </c>
    </row>
    <row r="362" spans="77:116">
      <c r="BY362" s="94" t="s">
        <v>849</v>
      </c>
      <c r="BZ362" s="2">
        <v>0.20929850501067848</v>
      </c>
      <c r="CA362" s="2">
        <v>0.2249055363890258</v>
      </c>
      <c r="CB362" s="2">
        <v>0.36438311154920322</v>
      </c>
      <c r="CC362" s="2">
        <v>0</v>
      </c>
      <c r="CD362" s="2">
        <v>8.8385082963693115E-2</v>
      </c>
      <c r="CE362" s="2">
        <v>0.11302776408739938</v>
      </c>
      <c r="CF362" s="2">
        <v>1</v>
      </c>
      <c r="CJ362" s="2"/>
      <c r="CL362" s="94" t="s">
        <v>849</v>
      </c>
      <c r="CM362" s="2">
        <v>0.13112391930835735</v>
      </c>
      <c r="CN362" s="2">
        <v>0.30439481268011526</v>
      </c>
      <c r="CO362" s="2">
        <v>0.4027377521613833</v>
      </c>
      <c r="CP362" s="2">
        <v>0</v>
      </c>
      <c r="CQ362" s="2">
        <v>6.6282420749279536E-2</v>
      </c>
      <c r="CR362" s="2">
        <v>9.5461095100864549E-2</v>
      </c>
      <c r="CS362" s="2">
        <v>1</v>
      </c>
      <c r="CZ362" s="94" t="s">
        <v>849</v>
      </c>
      <c r="DA362" s="2">
        <v>0.23596962400444527</v>
      </c>
      <c r="DB362" s="2">
        <v>0.25356547508797928</v>
      </c>
      <c r="DC362" s="2">
        <v>0.41081681792924618</v>
      </c>
      <c r="DD362" s="2">
        <v>9.9648082978329319E-2</v>
      </c>
      <c r="DE362" s="2">
        <v>1</v>
      </c>
      <c r="DG362" s="94" t="s">
        <v>849</v>
      </c>
      <c r="DH362" s="2">
        <v>0.14496216646754281</v>
      </c>
      <c r="DI362" s="2">
        <v>0.33651931501393867</v>
      </c>
      <c r="DJ362" s="2">
        <v>0.44524093986459579</v>
      </c>
      <c r="DK362" s="2">
        <v>7.3277578653922745E-2</v>
      </c>
      <c r="DL362" s="2">
        <v>1</v>
      </c>
    </row>
    <row r="363" spans="77:116">
      <c r="BY363" s="94" t="s">
        <v>851</v>
      </c>
      <c r="BZ363" s="2">
        <v>0.16354759967453214</v>
      </c>
      <c r="CA363" s="2">
        <v>0.193653376729048</v>
      </c>
      <c r="CB363" s="2">
        <v>0.51342554922701378</v>
      </c>
      <c r="CC363" s="2">
        <v>0</v>
      </c>
      <c r="CD363" s="2">
        <v>0.11310008136696502</v>
      </c>
      <c r="CE363" s="2">
        <v>1.627339300244101E-2</v>
      </c>
      <c r="CF363" s="2">
        <v>1</v>
      </c>
      <c r="CJ363" s="2"/>
      <c r="CL363" s="94" t="s">
        <v>851</v>
      </c>
      <c r="CM363" s="2">
        <v>0.11550632911392406</v>
      </c>
      <c r="CN363" s="2">
        <v>0.23892405063291139</v>
      </c>
      <c r="CO363" s="2">
        <v>0.55854430379746833</v>
      </c>
      <c r="CP363" s="2">
        <v>0</v>
      </c>
      <c r="CQ363" s="2">
        <v>8.7025316455696208E-2</v>
      </c>
      <c r="CR363" s="2">
        <v>0</v>
      </c>
      <c r="CS363" s="2">
        <v>1</v>
      </c>
      <c r="CZ363" s="94" t="s">
        <v>851</v>
      </c>
      <c r="DA363" s="2">
        <v>0.16625310173697269</v>
      </c>
      <c r="DB363" s="2">
        <v>0.19685690653432589</v>
      </c>
      <c r="DC363" s="2">
        <v>0.52191894127378002</v>
      </c>
      <c r="DD363" s="2">
        <v>0.11497105045492143</v>
      </c>
      <c r="DE363" s="2">
        <v>1</v>
      </c>
      <c r="DG363" s="94" t="s">
        <v>851</v>
      </c>
      <c r="DH363" s="2">
        <v>0.11550632911392406</v>
      </c>
      <c r="DI363" s="2">
        <v>0.23892405063291139</v>
      </c>
      <c r="DJ363" s="2">
        <v>0.55854430379746833</v>
      </c>
      <c r="DK363" s="2">
        <v>8.7025316455696208E-2</v>
      </c>
      <c r="DL363" s="2">
        <v>1</v>
      </c>
    </row>
    <row r="364" spans="77:116">
      <c r="BY364" s="94" t="s">
        <v>853</v>
      </c>
      <c r="BZ364" s="2">
        <v>0.20662598081952921</v>
      </c>
      <c r="CA364" s="2">
        <v>0.21578029642545771</v>
      </c>
      <c r="CB364" s="2">
        <v>0.46774193548387094</v>
      </c>
      <c r="CC364" s="2">
        <v>2.1795989537925022E-2</v>
      </c>
      <c r="CD364" s="2">
        <v>6.9747166521360072E-3</v>
      </c>
      <c r="CE364" s="2">
        <v>8.1081081081081086E-2</v>
      </c>
      <c r="CF364" s="2">
        <v>1</v>
      </c>
      <c r="CJ364" s="2"/>
      <c r="CL364" s="94" t="s">
        <v>853</v>
      </c>
      <c r="CM364" s="2">
        <v>0.14687216681776971</v>
      </c>
      <c r="CN364" s="2">
        <v>0.24388032638259294</v>
      </c>
      <c r="CO364" s="2">
        <v>0.52674524025385316</v>
      </c>
      <c r="CP364" s="2">
        <v>1.8132366273798731E-2</v>
      </c>
      <c r="CQ364" s="2">
        <v>6.3463281958295557E-3</v>
      </c>
      <c r="CR364" s="2">
        <v>5.8023572076155938E-2</v>
      </c>
      <c r="CS364" s="2">
        <v>1</v>
      </c>
      <c r="CZ364" s="94" t="s">
        <v>853</v>
      </c>
      <c r="DA364" s="2">
        <v>0.23032069970845481</v>
      </c>
      <c r="DB364" s="2">
        <v>0.24052478134110788</v>
      </c>
      <c r="DC364" s="2">
        <v>0.52137998056365409</v>
      </c>
      <c r="DD364" s="2">
        <v>7.7745383867832843E-3</v>
      </c>
      <c r="DE364" s="2">
        <v>1</v>
      </c>
      <c r="DG364" s="94" t="s">
        <v>853</v>
      </c>
      <c r="DH364" s="2">
        <v>0.15897939156035329</v>
      </c>
      <c r="DI364" s="2">
        <v>0.26398429833169773</v>
      </c>
      <c r="DJ364" s="2">
        <v>0.57016683022571146</v>
      </c>
      <c r="DK364" s="2">
        <v>6.8694798822374874E-3</v>
      </c>
      <c r="DL364" s="2">
        <v>1</v>
      </c>
    </row>
    <row r="365" spans="77:116">
      <c r="BY365" s="94" t="s">
        <v>855</v>
      </c>
      <c r="BZ365" s="2">
        <v>0.14099783080260303</v>
      </c>
      <c r="CA365" s="2">
        <v>0.25119305856832974</v>
      </c>
      <c r="CB365" s="2">
        <v>0.48720173535791755</v>
      </c>
      <c r="CC365" s="2">
        <v>0</v>
      </c>
      <c r="CD365" s="2">
        <v>4.3383947939262471E-4</v>
      </c>
      <c r="CE365" s="2">
        <v>0.12017353579175705</v>
      </c>
      <c r="CF365" s="2">
        <v>1</v>
      </c>
      <c r="CJ365" s="2"/>
      <c r="CL365" s="94" t="s">
        <v>855</v>
      </c>
      <c r="CM365" s="2">
        <v>9.2158447857720288E-2</v>
      </c>
      <c r="CN365" s="2">
        <v>0.301535974130962</v>
      </c>
      <c r="CO365" s="2">
        <v>0.49474535165723527</v>
      </c>
      <c r="CP365" s="2">
        <v>0</v>
      </c>
      <c r="CQ365" s="2">
        <v>0</v>
      </c>
      <c r="CR365" s="2">
        <v>0.11156022635408246</v>
      </c>
      <c r="CS365" s="2">
        <v>1</v>
      </c>
      <c r="CZ365" s="94" t="s">
        <v>855</v>
      </c>
      <c r="DA365" s="2">
        <v>0.16025641025641027</v>
      </c>
      <c r="DB365" s="2">
        <v>0.28550295857988167</v>
      </c>
      <c r="DC365" s="2">
        <v>0.55374753451676528</v>
      </c>
      <c r="DD365" s="2">
        <v>4.9309664694280081E-4</v>
      </c>
      <c r="DE365" s="2">
        <v>1</v>
      </c>
      <c r="DG365" s="94" t="s">
        <v>855</v>
      </c>
      <c r="DH365" s="2">
        <v>0.10373066424021839</v>
      </c>
      <c r="DI365" s="2">
        <v>0.33939945404913557</v>
      </c>
      <c r="DJ365" s="2">
        <v>0.556869881710646</v>
      </c>
      <c r="DK365" s="2">
        <v>0</v>
      </c>
      <c r="DL365" s="2">
        <v>1</v>
      </c>
    </row>
    <row r="366" spans="77:116">
      <c r="BY366" s="94" t="s">
        <v>857</v>
      </c>
      <c r="BZ366" s="2">
        <v>0.25540505339932273</v>
      </c>
      <c r="CA366" s="2">
        <v>0.16566814274550665</v>
      </c>
      <c r="CB366" s="2">
        <v>0.34917947382130765</v>
      </c>
      <c r="CC366" s="2">
        <v>0</v>
      </c>
      <c r="CD366" s="2">
        <v>1.3805678562125553E-2</v>
      </c>
      <c r="CE366" s="2">
        <v>0.21594165147173744</v>
      </c>
      <c r="CF366" s="2">
        <v>1</v>
      </c>
      <c r="CJ366" s="2"/>
      <c r="CL366" s="94" t="s">
        <v>857</v>
      </c>
      <c r="CM366" s="2">
        <v>9.0967328635490077E-2</v>
      </c>
      <c r="CN366" s="2">
        <v>0.29596412556053814</v>
      </c>
      <c r="CO366" s="2">
        <v>0.55317104420243435</v>
      </c>
      <c r="CP366" s="2">
        <v>0</v>
      </c>
      <c r="CQ366" s="2">
        <v>3.2671364509929531E-2</v>
      </c>
      <c r="CR366" s="2">
        <v>2.7226137091607944E-2</v>
      </c>
      <c r="CS366" s="2">
        <v>1</v>
      </c>
      <c r="CZ366" s="94" t="s">
        <v>857</v>
      </c>
      <c r="DA366" s="2">
        <v>0.32574750830564786</v>
      </c>
      <c r="DB366" s="2">
        <v>0.21129568106312294</v>
      </c>
      <c r="DC366" s="2">
        <v>0.44534883720930235</v>
      </c>
      <c r="DD366" s="2">
        <v>1.7607973421926909E-2</v>
      </c>
      <c r="DE366" s="2">
        <v>1</v>
      </c>
      <c r="DG366" s="94" t="s">
        <v>857</v>
      </c>
      <c r="DH366" s="2">
        <v>9.3513335528482053E-2</v>
      </c>
      <c r="DI366" s="2">
        <v>0.30424761277576556</v>
      </c>
      <c r="DJ366" s="2">
        <v>0.5686532762594666</v>
      </c>
      <c r="DK366" s="2">
        <v>3.3585775436285811E-2</v>
      </c>
      <c r="DL366" s="2">
        <v>1</v>
      </c>
    </row>
    <row r="367" spans="77:116">
      <c r="BY367" s="94" t="s">
        <v>859</v>
      </c>
      <c r="BZ367" s="2">
        <v>0.14376996805111822</v>
      </c>
      <c r="CA367" s="2">
        <v>0.22257720979765708</v>
      </c>
      <c r="CB367" s="2">
        <v>0.3961661341853035</v>
      </c>
      <c r="CC367" s="2">
        <v>0</v>
      </c>
      <c r="CD367" s="2">
        <v>0</v>
      </c>
      <c r="CE367" s="2">
        <v>0.23748668796592121</v>
      </c>
      <c r="CF367" s="2">
        <v>1</v>
      </c>
      <c r="CJ367" s="2"/>
      <c r="CL367" s="94" t="s">
        <v>859</v>
      </c>
      <c r="CM367" s="2">
        <v>8.7420042643923238E-2</v>
      </c>
      <c r="CN367" s="2">
        <v>0.29104477611940299</v>
      </c>
      <c r="CO367" s="2">
        <v>0.47228144989339021</v>
      </c>
      <c r="CP367" s="2">
        <v>0</v>
      </c>
      <c r="CQ367" s="2">
        <v>0</v>
      </c>
      <c r="CR367" s="2">
        <v>0.14925373134328357</v>
      </c>
      <c r="CS367" s="2">
        <v>1</v>
      </c>
      <c r="CZ367" s="94" t="s">
        <v>859</v>
      </c>
      <c r="DA367" s="2">
        <v>0.18854748603351956</v>
      </c>
      <c r="DB367" s="2">
        <v>0.29189944134078211</v>
      </c>
      <c r="DC367" s="2">
        <v>0.51955307262569828</v>
      </c>
      <c r="DD367" s="2">
        <v>0</v>
      </c>
      <c r="DE367" s="2">
        <v>1</v>
      </c>
      <c r="DG367" s="94" t="s">
        <v>859</v>
      </c>
      <c r="DH367" s="2">
        <v>0.10275689223057644</v>
      </c>
      <c r="DI367" s="2">
        <v>0.34210526315789475</v>
      </c>
      <c r="DJ367" s="2">
        <v>0.55513784461152882</v>
      </c>
      <c r="DK367" s="2">
        <v>0</v>
      </c>
      <c r="DL367" s="2">
        <v>1</v>
      </c>
    </row>
    <row r="368" spans="77:116">
      <c r="BY368" s="94" t="s">
        <v>842</v>
      </c>
      <c r="BZ368" s="2">
        <v>0.11362801518305375</v>
      </c>
      <c r="CA368" s="2">
        <v>0.28039671850128567</v>
      </c>
      <c r="CB368" s="2">
        <v>0.47189910615893227</v>
      </c>
      <c r="CC368" s="2">
        <v>1.2244398187829069E-4</v>
      </c>
      <c r="CD368" s="2">
        <v>3.2325211215868739E-2</v>
      </c>
      <c r="CE368" s="2">
        <v>0.10162850495898126</v>
      </c>
      <c r="CF368" s="2">
        <v>1</v>
      </c>
      <c r="CJ368" s="2"/>
      <c r="CL368" s="94" t="s">
        <v>842</v>
      </c>
      <c r="CM368" s="2">
        <v>7.6664566267590842E-2</v>
      </c>
      <c r="CN368" s="2">
        <v>0.33921445074564166</v>
      </c>
      <c r="CO368" s="2">
        <v>0.47153959252257927</v>
      </c>
      <c r="CP368" s="2">
        <v>0</v>
      </c>
      <c r="CQ368" s="2">
        <v>1.7013232514177693E-2</v>
      </c>
      <c r="CR368" s="2">
        <v>9.5568157950010502E-2</v>
      </c>
      <c r="CS368" s="2">
        <v>1</v>
      </c>
      <c r="CZ368" s="94" t="s">
        <v>842</v>
      </c>
      <c r="DA368" s="2">
        <v>0.12649945474372956</v>
      </c>
      <c r="DB368" s="2">
        <v>0.31215921483097053</v>
      </c>
      <c r="DC368" s="2">
        <v>0.52535441657579063</v>
      </c>
      <c r="DD368" s="2">
        <v>3.5986913849509271E-2</v>
      </c>
      <c r="DE368" s="2">
        <v>1</v>
      </c>
      <c r="DG368" s="94" t="s">
        <v>842</v>
      </c>
      <c r="DH368" s="2">
        <v>8.4765443567115656E-2</v>
      </c>
      <c r="DI368" s="2">
        <v>0.37505805852299118</v>
      </c>
      <c r="DJ368" s="2">
        <v>0.52136553646075245</v>
      </c>
      <c r="DK368" s="2">
        <v>1.8810961449140733E-2</v>
      </c>
      <c r="DL368" s="2">
        <v>1</v>
      </c>
    </row>
    <row r="369" spans="77:116">
      <c r="BY369" s="94" t="s">
        <v>815</v>
      </c>
      <c r="BZ369" s="2">
        <v>0.17921653162863302</v>
      </c>
      <c r="CA369" s="2">
        <v>0.28915483535270942</v>
      </c>
      <c r="CB369" s="2">
        <v>0.45053147996729354</v>
      </c>
      <c r="CC369" s="2">
        <v>8.3996134691146952E-3</v>
      </c>
      <c r="CD369" s="2">
        <v>2.0738868653831861E-2</v>
      </c>
      <c r="CE369" s="2">
        <v>5.1958670928417452E-2</v>
      </c>
      <c r="CF369" s="2">
        <v>1</v>
      </c>
      <c r="CJ369" s="2"/>
      <c r="CL369" s="94" t="s">
        <v>815</v>
      </c>
      <c r="CM369" s="2">
        <v>8.1405984581209984E-2</v>
      </c>
      <c r="CN369" s="2">
        <v>0.33895204494969294</v>
      </c>
      <c r="CO369" s="2">
        <v>0.51587612700901608</v>
      </c>
      <c r="CP369" s="2">
        <v>5.6187116163595972E-3</v>
      </c>
      <c r="CQ369" s="2">
        <v>1.9208153665229322E-2</v>
      </c>
      <c r="CR369" s="2">
        <v>3.8938978178492095E-2</v>
      </c>
      <c r="CS369" s="2">
        <v>1</v>
      </c>
      <c r="CZ369" s="94" t="s">
        <v>815</v>
      </c>
      <c r="DA369" s="2">
        <v>0.190728581599557</v>
      </c>
      <c r="DB369" s="2">
        <v>0.3077288189225536</v>
      </c>
      <c r="DC369" s="2">
        <v>0.47947156079424097</v>
      </c>
      <c r="DD369" s="2">
        <v>2.2071038683648445E-2</v>
      </c>
      <c r="DE369" s="2">
        <v>1</v>
      </c>
      <c r="DG369" s="94" t="s">
        <v>815</v>
      </c>
      <c r="DH369" s="2">
        <v>8.5202407002188188E-2</v>
      </c>
      <c r="DI369" s="2">
        <v>0.35475929978118159</v>
      </c>
      <c r="DJ369" s="2">
        <v>0.53993435448577676</v>
      </c>
      <c r="DK369" s="2">
        <v>2.010393873085339E-2</v>
      </c>
      <c r="DL369" s="2">
        <v>1</v>
      </c>
    </row>
    <row r="370" spans="77:116">
      <c r="BY370" s="94" t="s">
        <v>863</v>
      </c>
      <c r="BZ370" s="2">
        <v>0.1811320754716981</v>
      </c>
      <c r="CA370" s="2">
        <v>0.20377358490566039</v>
      </c>
      <c r="CB370" s="2">
        <v>0.44258760107816714</v>
      </c>
      <c r="CC370" s="2">
        <v>3.5040431266846361E-2</v>
      </c>
      <c r="CD370" s="2">
        <v>2.9649595687331536E-2</v>
      </c>
      <c r="CE370" s="2">
        <v>0.1078167115902965</v>
      </c>
      <c r="CF370" s="2">
        <v>1</v>
      </c>
      <c r="CJ370" s="2"/>
      <c r="CL370" s="94" t="s">
        <v>863</v>
      </c>
      <c r="CM370" s="2">
        <v>0.13858695652173914</v>
      </c>
      <c r="CN370" s="2">
        <v>0.28804347826086957</v>
      </c>
      <c r="CO370" s="2">
        <v>0.44429347826086957</v>
      </c>
      <c r="CP370" s="2">
        <v>4.2119565217391304E-2</v>
      </c>
      <c r="CQ370" s="2">
        <v>1.4945652173913044E-2</v>
      </c>
      <c r="CR370" s="2">
        <v>7.2010869565217392E-2</v>
      </c>
      <c r="CS370" s="2">
        <v>1</v>
      </c>
      <c r="CZ370" s="94" t="s">
        <v>863</v>
      </c>
      <c r="DA370" s="2">
        <v>0.21132075471698114</v>
      </c>
      <c r="DB370" s="2">
        <v>0.23773584905660378</v>
      </c>
      <c r="DC370" s="2">
        <v>0.51635220125786163</v>
      </c>
      <c r="DD370" s="2">
        <v>3.4591194968553458E-2</v>
      </c>
      <c r="DE370" s="2">
        <v>1</v>
      </c>
      <c r="DG370" s="94" t="s">
        <v>863</v>
      </c>
      <c r="DH370" s="2">
        <v>0.15644171779141106</v>
      </c>
      <c r="DI370" s="2">
        <v>0.32515337423312884</v>
      </c>
      <c r="DJ370" s="2">
        <v>0.50153374233128833</v>
      </c>
      <c r="DK370" s="2">
        <v>1.6871165644171779E-2</v>
      </c>
      <c r="DL370" s="2">
        <v>1</v>
      </c>
    </row>
    <row r="371" spans="77:116">
      <c r="BY371" s="94" t="s">
        <v>865</v>
      </c>
      <c r="BZ371" s="2">
        <v>6.2295081967213117E-2</v>
      </c>
      <c r="CA371" s="2">
        <v>0.25442622950819671</v>
      </c>
      <c r="CB371" s="2">
        <v>0.47213114754098362</v>
      </c>
      <c r="CC371" s="2">
        <v>0.20852459016393443</v>
      </c>
      <c r="CD371" s="2">
        <v>0</v>
      </c>
      <c r="CE371" s="2">
        <v>2.6229508196721311E-3</v>
      </c>
      <c r="CF371" s="2">
        <v>1</v>
      </c>
      <c r="CJ371" s="2"/>
      <c r="CL371" s="94" t="s">
        <v>865</v>
      </c>
      <c r="CM371" s="2">
        <v>5.2238805970149252E-2</v>
      </c>
      <c r="CN371" s="2">
        <v>0.29211087420042642</v>
      </c>
      <c r="CO371" s="2">
        <v>0.50852878464818763</v>
      </c>
      <c r="CP371" s="2">
        <v>0.14605543710021321</v>
      </c>
      <c r="CQ371" s="2">
        <v>0</v>
      </c>
      <c r="CR371" s="2">
        <v>1.0660980810234541E-3</v>
      </c>
      <c r="CS371" s="2">
        <v>1</v>
      </c>
      <c r="CZ371" s="94" t="s">
        <v>865</v>
      </c>
      <c r="DA371" s="2">
        <v>7.896924355777224E-2</v>
      </c>
      <c r="DB371" s="2">
        <v>0.32252701579384874</v>
      </c>
      <c r="DC371" s="2">
        <v>0.59850374064837908</v>
      </c>
      <c r="DD371" s="2">
        <v>0</v>
      </c>
      <c r="DE371" s="2">
        <v>1</v>
      </c>
      <c r="DG371" s="94" t="s">
        <v>865</v>
      </c>
      <c r="DH371" s="2">
        <v>6.1249999999999999E-2</v>
      </c>
      <c r="DI371" s="2">
        <v>0.34250000000000003</v>
      </c>
      <c r="DJ371" s="2">
        <v>0.59624999999999995</v>
      </c>
      <c r="DK371" s="2">
        <v>0</v>
      </c>
      <c r="DL371" s="2">
        <v>1</v>
      </c>
    </row>
    <row r="372" spans="77:116">
      <c r="BY372" s="94" t="s">
        <v>845</v>
      </c>
      <c r="BZ372" s="2">
        <v>0.1296137339055794</v>
      </c>
      <c r="CA372" s="2">
        <v>0.26380543633762515</v>
      </c>
      <c r="CB372" s="2">
        <v>0.44248927038626612</v>
      </c>
      <c r="CC372" s="2">
        <v>1.1301859799713878E-2</v>
      </c>
      <c r="CD372" s="2">
        <v>6.0085836909871248E-3</v>
      </c>
      <c r="CE372" s="2">
        <v>0.14678111587982834</v>
      </c>
      <c r="CF372" s="2">
        <v>1</v>
      </c>
      <c r="CJ372" s="2"/>
      <c r="CL372" s="94" t="s">
        <v>845</v>
      </c>
      <c r="CM372" s="2">
        <v>0.1116751269035533</v>
      </c>
      <c r="CN372" s="2">
        <v>0.32076383853033597</v>
      </c>
      <c r="CO372" s="2">
        <v>0.48851824993956972</v>
      </c>
      <c r="CP372" s="2">
        <v>1.4503263234227702E-2</v>
      </c>
      <c r="CQ372" s="2">
        <v>3.8675368624607204E-3</v>
      </c>
      <c r="CR372" s="2">
        <v>6.0671984529852549E-2</v>
      </c>
      <c r="CS372" s="2">
        <v>1</v>
      </c>
      <c r="CZ372" s="94" t="s">
        <v>845</v>
      </c>
      <c r="DA372" s="2">
        <v>0.15395072217502123</v>
      </c>
      <c r="DB372" s="2">
        <v>0.31333899745114696</v>
      </c>
      <c r="DC372" s="2">
        <v>0.52557349192863212</v>
      </c>
      <c r="DD372" s="2">
        <v>7.1367884451996599E-3</v>
      </c>
      <c r="DE372" s="2">
        <v>1</v>
      </c>
      <c r="DG372" s="94" t="s">
        <v>845</v>
      </c>
      <c r="DH372" s="2">
        <v>0.1207527443805541</v>
      </c>
      <c r="DI372" s="2">
        <v>0.34683742812336643</v>
      </c>
      <c r="DJ372" s="2">
        <v>0.52822791427077886</v>
      </c>
      <c r="DK372" s="2">
        <v>4.1819132253005748E-3</v>
      </c>
      <c r="DL372" s="2">
        <v>1</v>
      </c>
    </row>
    <row r="373" spans="77:116">
      <c r="BY373" s="94" t="s">
        <v>868</v>
      </c>
      <c r="BZ373" s="2">
        <v>0.1296137339055794</v>
      </c>
      <c r="CA373" s="2">
        <v>0.26380543633762515</v>
      </c>
      <c r="CB373" s="2">
        <v>0.44248927038626612</v>
      </c>
      <c r="CC373" s="2">
        <v>1.1301859799713878E-2</v>
      </c>
      <c r="CD373" s="2">
        <v>6.0085836909871248E-3</v>
      </c>
      <c r="CE373" s="2">
        <v>0.14678111587982834</v>
      </c>
      <c r="CF373" s="2">
        <v>1</v>
      </c>
      <c r="CJ373" s="2"/>
      <c r="CL373" s="94" t="s">
        <v>868</v>
      </c>
      <c r="CM373" s="2">
        <v>0.1116751269035533</v>
      </c>
      <c r="CN373" s="2">
        <v>0.32076383853033597</v>
      </c>
      <c r="CO373" s="2">
        <v>0.48851824993956972</v>
      </c>
      <c r="CP373" s="2">
        <v>1.4503263234227702E-2</v>
      </c>
      <c r="CQ373" s="2">
        <v>3.8675368624607204E-3</v>
      </c>
      <c r="CR373" s="2">
        <v>6.0671984529852549E-2</v>
      </c>
      <c r="CS373" s="2">
        <v>1</v>
      </c>
      <c r="CZ373" s="94" t="s">
        <v>868</v>
      </c>
      <c r="DA373" s="2">
        <v>0.15395072217502123</v>
      </c>
      <c r="DB373" s="2">
        <v>0.31333899745114696</v>
      </c>
      <c r="DC373" s="2">
        <v>0.52557349192863212</v>
      </c>
      <c r="DD373" s="2">
        <v>7.1367884451996599E-3</v>
      </c>
      <c r="DE373" s="2">
        <v>1</v>
      </c>
      <c r="DG373" s="94" t="s">
        <v>868</v>
      </c>
      <c r="DH373" s="2">
        <v>0.1207527443805541</v>
      </c>
      <c r="DI373" s="2">
        <v>0.34683742812336643</v>
      </c>
      <c r="DJ373" s="2">
        <v>0.52822791427077886</v>
      </c>
      <c r="DK373" s="2">
        <v>4.1819132253005748E-3</v>
      </c>
      <c r="DL373" s="2">
        <v>1</v>
      </c>
    </row>
    <row r="374" spans="77:116">
      <c r="BY374" s="94" t="s">
        <v>870</v>
      </c>
      <c r="BZ374" s="2">
        <v>0.15214521452145213</v>
      </c>
      <c r="CA374" s="2">
        <v>0.25940594059405941</v>
      </c>
      <c r="CB374" s="2">
        <v>0.37656765676567655</v>
      </c>
      <c r="CC374" s="2">
        <v>7.5907590759075909E-3</v>
      </c>
      <c r="CD374" s="2">
        <v>0</v>
      </c>
      <c r="CE374" s="2">
        <v>0.20429042904290429</v>
      </c>
      <c r="CF374" s="2">
        <v>1</v>
      </c>
      <c r="CJ374" s="2"/>
      <c r="CL374" s="94" t="s">
        <v>870</v>
      </c>
      <c r="CM374" s="2">
        <v>0.12696335078534032</v>
      </c>
      <c r="CN374" s="2">
        <v>0.30693717277486909</v>
      </c>
      <c r="CO374" s="2">
        <v>0.38481675392670156</v>
      </c>
      <c r="CP374" s="2">
        <v>5.8900523560209425E-3</v>
      </c>
      <c r="CQ374" s="2">
        <v>0</v>
      </c>
      <c r="CR374" s="2">
        <v>0.17539267015706805</v>
      </c>
      <c r="CS374" s="2">
        <v>1</v>
      </c>
      <c r="CZ374" s="94" t="s">
        <v>870</v>
      </c>
      <c r="DA374" s="2">
        <v>0.19304857621440535</v>
      </c>
      <c r="DB374" s="2">
        <v>0.32914572864321606</v>
      </c>
      <c r="DC374" s="2">
        <v>0.47780569514237858</v>
      </c>
      <c r="DD374" s="2">
        <v>0</v>
      </c>
      <c r="DE374" s="2">
        <v>1</v>
      </c>
      <c r="DG374" s="94" t="s">
        <v>870</v>
      </c>
      <c r="DH374" s="2">
        <v>0.15507593924860111</v>
      </c>
      <c r="DI374" s="2">
        <v>0.37490007993605118</v>
      </c>
      <c r="DJ374" s="2">
        <v>0.47002398081534774</v>
      </c>
      <c r="DK374" s="2">
        <v>0</v>
      </c>
      <c r="DL374" s="2">
        <v>1</v>
      </c>
    </row>
    <row r="375" spans="77:116">
      <c r="BY375" s="94" t="s">
        <v>872</v>
      </c>
      <c r="BZ375" s="2">
        <v>8.3204930662557783E-2</v>
      </c>
      <c r="CA375" s="2">
        <v>0.29635336414997432</v>
      </c>
      <c r="CB375" s="2">
        <v>0.49049820236260916</v>
      </c>
      <c r="CC375" s="2">
        <v>2.5680534155110425E-3</v>
      </c>
      <c r="CD375" s="2">
        <v>5.2388289676425268E-2</v>
      </c>
      <c r="CE375" s="2">
        <v>7.4987159732922443E-2</v>
      </c>
      <c r="CF375" s="2">
        <v>1</v>
      </c>
      <c r="CJ375" s="2"/>
      <c r="CL375" s="94" t="s">
        <v>872</v>
      </c>
      <c r="CM375" s="2">
        <v>2.176278563656148E-2</v>
      </c>
      <c r="CN375" s="2">
        <v>0.36126224156692055</v>
      </c>
      <c r="CO375" s="2">
        <v>0.52665941240478786</v>
      </c>
      <c r="CP375" s="2">
        <v>3.2644178454842221E-3</v>
      </c>
      <c r="CQ375" s="2">
        <v>4.3525571273122961E-3</v>
      </c>
      <c r="CR375" s="2">
        <v>8.2698585418933629E-2</v>
      </c>
      <c r="CS375" s="2">
        <v>1</v>
      </c>
      <c r="CZ375" s="94" t="s">
        <v>872</v>
      </c>
      <c r="DA375" s="2">
        <v>9.0200445434298435E-2</v>
      </c>
      <c r="DB375" s="2">
        <v>0.3212694877505568</v>
      </c>
      <c r="DC375" s="2">
        <v>0.53173719376391981</v>
      </c>
      <c r="DD375" s="2">
        <v>5.6792873051224942E-2</v>
      </c>
      <c r="DE375" s="2">
        <v>1</v>
      </c>
      <c r="DG375" s="94" t="s">
        <v>872</v>
      </c>
      <c r="DH375" s="2">
        <v>2.3809523809523808E-2</v>
      </c>
      <c r="DI375" s="2">
        <v>0.39523809523809522</v>
      </c>
      <c r="DJ375" s="2">
        <v>0.57619047619047614</v>
      </c>
      <c r="DK375" s="2">
        <v>4.7619047619047623E-3</v>
      </c>
      <c r="DL375" s="2">
        <v>1</v>
      </c>
    </row>
    <row r="376" spans="77:116">
      <c r="BY376" s="94" t="s">
        <v>874</v>
      </c>
      <c r="BZ376" s="2">
        <v>9.306742640075974E-2</v>
      </c>
      <c r="CA376" s="2">
        <v>0.31196581196581197</v>
      </c>
      <c r="CB376" s="2">
        <v>0.47863247863247865</v>
      </c>
      <c r="CC376" s="2">
        <v>6.6476733143399809E-3</v>
      </c>
      <c r="CD376" s="2">
        <v>4.7483380816714153E-2</v>
      </c>
      <c r="CE376" s="2">
        <v>6.2203228869895537E-2</v>
      </c>
      <c r="CF376" s="2">
        <v>1</v>
      </c>
      <c r="CJ376" s="2"/>
      <c r="CL376" s="94" t="s">
        <v>874</v>
      </c>
      <c r="CM376" s="2">
        <v>1.8641810918774968E-2</v>
      </c>
      <c r="CN376" s="2">
        <v>0.40612516644474034</v>
      </c>
      <c r="CO376" s="2">
        <v>0.54194407456724369</v>
      </c>
      <c r="CP376" s="2">
        <v>0</v>
      </c>
      <c r="CQ376" s="2">
        <v>1.3315579227696404E-2</v>
      </c>
      <c r="CR376" s="2">
        <v>1.9973368841544607E-2</v>
      </c>
      <c r="CS376" s="2">
        <v>1</v>
      </c>
      <c r="CZ376" s="94" t="s">
        <v>874</v>
      </c>
      <c r="DA376" s="2">
        <v>9.9949005609382968E-2</v>
      </c>
      <c r="DB376" s="2">
        <v>0.33503314635390108</v>
      </c>
      <c r="DC376" s="2">
        <v>0.5140234574196838</v>
      </c>
      <c r="DD376" s="2">
        <v>5.0994390617032127E-2</v>
      </c>
      <c r="DE376" s="2">
        <v>1</v>
      </c>
      <c r="DG376" s="94" t="s">
        <v>874</v>
      </c>
      <c r="DH376" s="2">
        <v>1.9021739130434784E-2</v>
      </c>
      <c r="DI376" s="2">
        <v>0.41440217391304346</v>
      </c>
      <c r="DJ376" s="2">
        <v>0.55298913043478259</v>
      </c>
      <c r="DK376" s="2">
        <v>1.358695652173913E-2</v>
      </c>
      <c r="DL376" s="2">
        <v>1</v>
      </c>
    </row>
    <row r="377" spans="77:116">
      <c r="BY377" s="94" t="s">
        <v>847</v>
      </c>
      <c r="BZ377" s="2">
        <v>0.12431791221826809</v>
      </c>
      <c r="CA377" s="2">
        <v>0.1826809015421115</v>
      </c>
      <c r="CB377" s="2">
        <v>0.47805456702253857</v>
      </c>
      <c r="CC377" s="2">
        <v>7.1174377224199293E-4</v>
      </c>
      <c r="CD377" s="2">
        <v>0</v>
      </c>
      <c r="CE377" s="2">
        <v>0.21423487544483985</v>
      </c>
      <c r="CF377" s="2">
        <v>1</v>
      </c>
      <c r="CJ377" s="2"/>
      <c r="CL377" s="94" t="s">
        <v>847</v>
      </c>
      <c r="CM377" s="2">
        <v>0.14411366711772666</v>
      </c>
      <c r="CN377" s="2">
        <v>0.20635994587280107</v>
      </c>
      <c r="CO377" s="2">
        <v>0.42016238159675234</v>
      </c>
      <c r="CP377" s="2">
        <v>0</v>
      </c>
      <c r="CQ377" s="2">
        <v>0</v>
      </c>
      <c r="CR377" s="2">
        <v>0.2293640054127199</v>
      </c>
      <c r="CS377" s="2">
        <v>1</v>
      </c>
      <c r="CZ377" s="94" t="s">
        <v>847</v>
      </c>
      <c r="DA377" s="2">
        <v>0.1583559987911756</v>
      </c>
      <c r="DB377" s="2">
        <v>0.23269870051375038</v>
      </c>
      <c r="DC377" s="2">
        <v>0.60894530069507402</v>
      </c>
      <c r="DD377" s="2">
        <v>0</v>
      </c>
      <c r="DE377" s="2">
        <v>1</v>
      </c>
      <c r="DG377" s="94" t="s">
        <v>847</v>
      </c>
      <c r="DH377" s="2">
        <v>0.18700614574187885</v>
      </c>
      <c r="DI377" s="2">
        <v>0.26777875329236173</v>
      </c>
      <c r="DJ377" s="2">
        <v>0.54521510096575942</v>
      </c>
      <c r="DK377" s="2">
        <v>0</v>
      </c>
      <c r="DL377" s="2">
        <v>1</v>
      </c>
    </row>
    <row r="378" spans="77:116">
      <c r="BY378" s="94" t="s">
        <v>876</v>
      </c>
      <c r="BZ378" s="2">
        <v>0.11559478772593526</v>
      </c>
      <c r="CA378" s="2">
        <v>0.18621269440941571</v>
      </c>
      <c r="CB378" s="2">
        <v>0.47540983606557374</v>
      </c>
      <c r="CC378" s="2">
        <v>1.0508617065994115E-3</v>
      </c>
      <c r="CD378" s="2">
        <v>1.5552753257671291E-2</v>
      </c>
      <c r="CE378" s="2">
        <v>0.20617906683480455</v>
      </c>
      <c r="CF378" s="2">
        <v>1</v>
      </c>
      <c r="CJ378" s="2"/>
      <c r="CL378" s="94" t="s">
        <v>876</v>
      </c>
      <c r="CM378" s="2">
        <v>0.12588555858310627</v>
      </c>
      <c r="CN378" s="2">
        <v>0.21144414168937331</v>
      </c>
      <c r="CO378" s="2">
        <v>0.43433242506811987</v>
      </c>
      <c r="CP378" s="2">
        <v>5.4495912806539512E-4</v>
      </c>
      <c r="CQ378" s="2">
        <v>2.0163487738419618E-2</v>
      </c>
      <c r="CR378" s="2">
        <v>0.20762942779291554</v>
      </c>
      <c r="CS378" s="2">
        <v>1</v>
      </c>
      <c r="CZ378" s="94" t="s">
        <v>876</v>
      </c>
      <c r="DA378" s="2">
        <v>0.14581124072110285</v>
      </c>
      <c r="DB378" s="2">
        <v>0.23488865323435842</v>
      </c>
      <c r="DC378" s="2">
        <v>0.59968186638388121</v>
      </c>
      <c r="DD378" s="2">
        <v>1.9618239660657476E-2</v>
      </c>
      <c r="DE378" s="2">
        <v>1</v>
      </c>
      <c r="DG378" s="94" t="s">
        <v>876</v>
      </c>
      <c r="DH378" s="2">
        <v>0.15898141775636615</v>
      </c>
      <c r="DI378" s="2">
        <v>0.26703372333103925</v>
      </c>
      <c r="DJ378" s="2">
        <v>0.54852030282174813</v>
      </c>
      <c r="DK378" s="2">
        <v>2.5464556090846524E-2</v>
      </c>
      <c r="DL378" s="2">
        <v>1</v>
      </c>
    </row>
    <row r="379" spans="77:116">
      <c r="BY379" s="94" t="s">
        <v>848</v>
      </c>
      <c r="BZ379" s="2">
        <v>0.21070501298182545</v>
      </c>
      <c r="CA379" s="2">
        <v>0.24645496305172759</v>
      </c>
      <c r="CB379" s="2">
        <v>0.37507489514679448</v>
      </c>
      <c r="CC379" s="2">
        <v>0</v>
      </c>
      <c r="CD379" s="2">
        <v>6.3910525264629517E-3</v>
      </c>
      <c r="CE379" s="2">
        <v>0.16137407629318953</v>
      </c>
      <c r="CF379" s="2">
        <v>1</v>
      </c>
      <c r="CJ379" s="2"/>
      <c r="CL379" s="94" t="s">
        <v>848</v>
      </c>
      <c r="CM379" s="2">
        <v>0.14325685506435368</v>
      </c>
      <c r="CN379" s="2">
        <v>0.35926133184107445</v>
      </c>
      <c r="CO379" s="2">
        <v>0.43536653609401232</v>
      </c>
      <c r="CP379" s="2">
        <v>0</v>
      </c>
      <c r="CQ379" s="2">
        <v>3.9171796306659203E-3</v>
      </c>
      <c r="CR379" s="2">
        <v>5.8198097369893675E-2</v>
      </c>
      <c r="CS379" s="2">
        <v>1</v>
      </c>
      <c r="CZ379" s="94" t="s">
        <v>848</v>
      </c>
      <c r="DA379" s="2">
        <v>0.25125029768992618</v>
      </c>
      <c r="DB379" s="2">
        <v>0.29387949511788519</v>
      </c>
      <c r="DC379" s="2">
        <v>0.44724934508216241</v>
      </c>
      <c r="DD379" s="2">
        <v>7.6208621100261964E-3</v>
      </c>
      <c r="DE379" s="2">
        <v>1</v>
      </c>
      <c r="DG379" s="94" t="s">
        <v>848</v>
      </c>
      <c r="DH379" s="2">
        <v>0.15210932857991682</v>
      </c>
      <c r="DI379" s="2">
        <v>0.38146167557932265</v>
      </c>
      <c r="DJ379" s="2">
        <v>0.46226975638740342</v>
      </c>
      <c r="DK379" s="2">
        <v>4.1592394533571005E-3</v>
      </c>
      <c r="DL379" s="2">
        <v>1</v>
      </c>
    </row>
    <row r="380" spans="77:116">
      <c r="BY380" s="94" t="s">
        <v>877</v>
      </c>
      <c r="BZ380" s="2">
        <v>0.21070501298182545</v>
      </c>
      <c r="CA380" s="2">
        <v>0.24645496305172759</v>
      </c>
      <c r="CB380" s="2">
        <v>0.37507489514679448</v>
      </c>
      <c r="CC380" s="2">
        <v>0</v>
      </c>
      <c r="CD380" s="2">
        <v>6.3910525264629517E-3</v>
      </c>
      <c r="CE380" s="2">
        <v>0.16137407629318953</v>
      </c>
      <c r="CF380" s="2">
        <v>1</v>
      </c>
      <c r="CJ380" s="2"/>
      <c r="CL380" s="94" t="s">
        <v>877</v>
      </c>
      <c r="CM380" s="2">
        <v>0.14325685506435368</v>
      </c>
      <c r="CN380" s="2">
        <v>0.35926133184107445</v>
      </c>
      <c r="CO380" s="2">
        <v>0.43536653609401232</v>
      </c>
      <c r="CP380" s="2">
        <v>0</v>
      </c>
      <c r="CQ380" s="2">
        <v>3.9171796306659203E-3</v>
      </c>
      <c r="CR380" s="2">
        <v>5.8198097369893675E-2</v>
      </c>
      <c r="CS380" s="2">
        <v>1</v>
      </c>
      <c r="CZ380" s="94" t="s">
        <v>877</v>
      </c>
      <c r="DA380" s="2">
        <v>0.25125029768992618</v>
      </c>
      <c r="DB380" s="2">
        <v>0.29387949511788519</v>
      </c>
      <c r="DC380" s="2">
        <v>0.44724934508216241</v>
      </c>
      <c r="DD380" s="2">
        <v>7.6208621100261964E-3</v>
      </c>
      <c r="DE380" s="2">
        <v>1</v>
      </c>
      <c r="DG380" s="94" t="s">
        <v>877</v>
      </c>
      <c r="DH380" s="2">
        <v>0.15210932857991682</v>
      </c>
      <c r="DI380" s="2">
        <v>0.38146167557932265</v>
      </c>
      <c r="DJ380" s="2">
        <v>0.46226975638740342</v>
      </c>
      <c r="DK380" s="2">
        <v>4.1592394533571005E-3</v>
      </c>
      <c r="DL380" s="2">
        <v>1</v>
      </c>
    </row>
    <row r="381" spans="77:116">
      <c r="BY381" s="94" t="s">
        <v>850</v>
      </c>
      <c r="BZ381" s="2">
        <v>8.6403215003348965E-2</v>
      </c>
      <c r="CA381" s="2">
        <v>0.27260549229738779</v>
      </c>
      <c r="CB381" s="2">
        <v>0.4855994641661085</v>
      </c>
      <c r="CC381" s="2">
        <v>3.7954900647465951E-3</v>
      </c>
      <c r="CD381" s="2">
        <v>0</v>
      </c>
      <c r="CE381" s="2">
        <v>0.15159633846840811</v>
      </c>
      <c r="CF381" s="2">
        <v>1</v>
      </c>
      <c r="CJ381" s="2"/>
      <c r="CL381" s="94" t="s">
        <v>850</v>
      </c>
      <c r="CM381" s="2">
        <v>3.6879432624113473E-2</v>
      </c>
      <c r="CN381" s="2">
        <v>0.30780141843971631</v>
      </c>
      <c r="CO381" s="2">
        <v>0.52151300236406617</v>
      </c>
      <c r="CP381" s="2">
        <v>4.2553191489361703E-3</v>
      </c>
      <c r="CQ381" s="2">
        <v>0</v>
      </c>
      <c r="CR381" s="2">
        <v>0.12955082742316784</v>
      </c>
      <c r="CS381" s="2">
        <v>1</v>
      </c>
      <c r="CZ381" s="94" t="s">
        <v>850</v>
      </c>
      <c r="DA381" s="2">
        <v>0.10229976209357652</v>
      </c>
      <c r="DB381" s="2">
        <v>0.32275971451229185</v>
      </c>
      <c r="DC381" s="2">
        <v>0.5749405233941316</v>
      </c>
      <c r="DD381" s="2">
        <v>0</v>
      </c>
      <c r="DE381" s="2">
        <v>1</v>
      </c>
      <c r="DG381" s="94" t="s">
        <v>850</v>
      </c>
      <c r="DH381" s="2">
        <v>4.2576419213973801E-2</v>
      </c>
      <c r="DI381" s="2">
        <v>0.35534934497816595</v>
      </c>
      <c r="DJ381" s="2">
        <v>0.60207423580786024</v>
      </c>
      <c r="DK381" s="2">
        <v>0</v>
      </c>
      <c r="DL381" s="2">
        <v>1</v>
      </c>
    </row>
    <row r="382" spans="77:116">
      <c r="BY382" s="94" t="s">
        <v>878</v>
      </c>
      <c r="BZ382" s="2">
        <v>8.6403215003348965E-2</v>
      </c>
      <c r="CA382" s="2">
        <v>0.27260549229738779</v>
      </c>
      <c r="CB382" s="2">
        <v>0.4855994641661085</v>
      </c>
      <c r="CC382" s="2">
        <v>3.7954900647465951E-3</v>
      </c>
      <c r="CD382" s="2">
        <v>0</v>
      </c>
      <c r="CE382" s="2">
        <v>0.15159633846840811</v>
      </c>
      <c r="CF382" s="2">
        <v>1</v>
      </c>
      <c r="CJ382" s="2"/>
      <c r="CL382" s="94" t="s">
        <v>878</v>
      </c>
      <c r="CM382" s="2">
        <v>3.6879432624113473E-2</v>
      </c>
      <c r="CN382" s="2">
        <v>0.30780141843971631</v>
      </c>
      <c r="CO382" s="2">
        <v>0.52151300236406617</v>
      </c>
      <c r="CP382" s="2">
        <v>4.2553191489361703E-3</v>
      </c>
      <c r="CQ382" s="2">
        <v>0</v>
      </c>
      <c r="CR382" s="2">
        <v>0.12955082742316784</v>
      </c>
      <c r="CS382" s="2">
        <v>1</v>
      </c>
      <c r="CZ382" s="94" t="s">
        <v>878</v>
      </c>
      <c r="DA382" s="2">
        <v>0.10229976209357652</v>
      </c>
      <c r="DB382" s="2">
        <v>0.32275971451229185</v>
      </c>
      <c r="DC382" s="2">
        <v>0.5749405233941316</v>
      </c>
      <c r="DD382" s="2">
        <v>0</v>
      </c>
      <c r="DE382" s="2">
        <v>1</v>
      </c>
      <c r="DG382" s="94" t="s">
        <v>878</v>
      </c>
      <c r="DH382" s="2">
        <v>4.2576419213973801E-2</v>
      </c>
      <c r="DI382" s="2">
        <v>0.35534934497816595</v>
      </c>
      <c r="DJ382" s="2">
        <v>0.60207423580786024</v>
      </c>
      <c r="DK382" s="2">
        <v>0</v>
      </c>
      <c r="DL382" s="2">
        <v>1</v>
      </c>
    </row>
    <row r="383" spans="77:116">
      <c r="BY383" s="94" t="s">
        <v>879</v>
      </c>
      <c r="BZ383" s="2">
        <v>8.7090163934426229E-2</v>
      </c>
      <c r="CA383" s="2">
        <v>0.29303278688524592</v>
      </c>
      <c r="CB383" s="2">
        <v>0.54713114754098358</v>
      </c>
      <c r="CC383" s="2">
        <v>0</v>
      </c>
      <c r="CD383" s="2">
        <v>0</v>
      </c>
      <c r="CE383" s="2">
        <v>7.274590163934426E-2</v>
      </c>
      <c r="CF383" s="2">
        <v>1</v>
      </c>
      <c r="CJ383" s="2"/>
      <c r="CL383" s="94" t="s">
        <v>879</v>
      </c>
      <c r="CM383" s="2">
        <v>3.7578288100208766E-2</v>
      </c>
      <c r="CN383" s="2">
        <v>0.43006263048016702</v>
      </c>
      <c r="CO383" s="2">
        <v>0.47599164926931109</v>
      </c>
      <c r="CP383" s="2">
        <v>0</v>
      </c>
      <c r="CQ383" s="2">
        <v>0</v>
      </c>
      <c r="CR383" s="2">
        <v>5.6367432150313153E-2</v>
      </c>
      <c r="CS383" s="2">
        <v>1</v>
      </c>
      <c r="CZ383" s="94" t="s">
        <v>879</v>
      </c>
      <c r="DA383" s="2">
        <v>9.3922651933701654E-2</v>
      </c>
      <c r="DB383" s="2">
        <v>0.3160220994475138</v>
      </c>
      <c r="DC383" s="2">
        <v>0.59005524861878456</v>
      </c>
      <c r="DD383" s="2">
        <v>0</v>
      </c>
      <c r="DE383" s="2">
        <v>1</v>
      </c>
      <c r="DG383" s="94" t="s">
        <v>879</v>
      </c>
      <c r="DH383" s="2">
        <v>3.9823008849557522E-2</v>
      </c>
      <c r="DI383" s="2">
        <v>0.45575221238938052</v>
      </c>
      <c r="DJ383" s="2">
        <v>0.50442477876106195</v>
      </c>
      <c r="DK383" s="2">
        <v>0</v>
      </c>
      <c r="DL383" s="2">
        <v>1</v>
      </c>
    </row>
    <row r="384" spans="77:116">
      <c r="BY384" s="94" t="s">
        <v>880</v>
      </c>
      <c r="BZ384" s="2">
        <v>3.3333333333333333E-2</v>
      </c>
      <c r="CA384" s="2">
        <v>0.27318840579710146</v>
      </c>
      <c r="CB384" s="2">
        <v>0.47318840579710147</v>
      </c>
      <c r="CC384" s="2">
        <v>0</v>
      </c>
      <c r="CD384" s="2">
        <v>2.8260869565217391E-2</v>
      </c>
      <c r="CE384" s="2">
        <v>0.19202898550724637</v>
      </c>
      <c r="CF384" s="2">
        <v>1</v>
      </c>
      <c r="CJ384" s="2"/>
      <c r="CL384" s="94" t="s">
        <v>880</v>
      </c>
      <c r="CM384" s="2">
        <v>3.6238981390793339E-2</v>
      </c>
      <c r="CN384" s="2">
        <v>0.27815866797257588</v>
      </c>
      <c r="CO384" s="2">
        <v>0.47208619000979429</v>
      </c>
      <c r="CP384" s="2">
        <v>0</v>
      </c>
      <c r="CQ384" s="2">
        <v>2.8403525954946131E-2</v>
      </c>
      <c r="CR384" s="2">
        <v>0.18511263467189029</v>
      </c>
      <c r="CS384" s="2">
        <v>1</v>
      </c>
      <c r="CZ384" s="94" t="s">
        <v>880</v>
      </c>
      <c r="DA384" s="2">
        <v>4.1255605381165919E-2</v>
      </c>
      <c r="DB384" s="2">
        <v>0.33811659192825111</v>
      </c>
      <c r="DC384" s="2">
        <v>0.5856502242152466</v>
      </c>
      <c r="DD384" s="2">
        <v>3.4977578475336321E-2</v>
      </c>
      <c r="DE384" s="2">
        <v>1</v>
      </c>
      <c r="DG384" s="94" t="s">
        <v>880</v>
      </c>
      <c r="DH384" s="2">
        <v>4.4471153846153848E-2</v>
      </c>
      <c r="DI384" s="2">
        <v>0.34134615384615385</v>
      </c>
      <c r="DJ384" s="2">
        <v>0.57932692307692313</v>
      </c>
      <c r="DK384" s="2">
        <v>3.4855769230769232E-2</v>
      </c>
      <c r="DL384" s="2">
        <v>1</v>
      </c>
    </row>
    <row r="385" spans="77:116">
      <c r="BY385" s="94" t="s">
        <v>818</v>
      </c>
      <c r="BZ385" s="2">
        <v>0.17473005188613097</v>
      </c>
      <c r="CA385" s="2">
        <v>0.20607207965222268</v>
      </c>
      <c r="CB385" s="2">
        <v>0.42595708876735383</v>
      </c>
      <c r="CC385" s="2">
        <v>7.6426868601879123E-3</v>
      </c>
      <c r="CD385" s="2">
        <v>7.0116393212733136E-3</v>
      </c>
      <c r="CE385" s="2">
        <v>0.17858645351283131</v>
      </c>
      <c r="CF385" s="2">
        <v>1</v>
      </c>
      <c r="CJ385" s="2"/>
      <c r="CL385" s="94" t="s">
        <v>818</v>
      </c>
      <c r="CM385" s="2">
        <v>0.15490333100395992</v>
      </c>
      <c r="CN385" s="2">
        <v>0.24248777078965758</v>
      </c>
      <c r="CO385" s="2">
        <v>0.42371302119729792</v>
      </c>
      <c r="CP385" s="2">
        <v>1.3626834381551363E-2</v>
      </c>
      <c r="CQ385" s="2">
        <v>3.610528767761472E-3</v>
      </c>
      <c r="CR385" s="2">
        <v>0.16165851385977173</v>
      </c>
      <c r="CS385" s="2">
        <v>1</v>
      </c>
      <c r="CZ385" s="94" t="s">
        <v>818</v>
      </c>
      <c r="DA385" s="2">
        <v>0.21471652593486129</v>
      </c>
      <c r="DB385" s="2">
        <v>0.25323108736860245</v>
      </c>
      <c r="DC385" s="2">
        <v>0.52343615371359642</v>
      </c>
      <c r="DD385" s="2">
        <v>8.6162329829398594E-3</v>
      </c>
      <c r="DE385" s="2">
        <v>1</v>
      </c>
      <c r="DG385" s="94" t="s">
        <v>818</v>
      </c>
      <c r="DH385" s="2">
        <v>0.18782657816692558</v>
      </c>
      <c r="DI385" s="2">
        <v>0.29402626747634514</v>
      </c>
      <c r="DJ385" s="2">
        <v>0.51376924163253779</v>
      </c>
      <c r="DK385" s="2">
        <v>4.3779127241914987E-3</v>
      </c>
      <c r="DL385" s="2">
        <v>1</v>
      </c>
    </row>
    <row r="386" spans="77:116">
      <c r="BY386" s="94" t="s">
        <v>881</v>
      </c>
      <c r="BZ386" s="2">
        <v>9.9773242630385492E-2</v>
      </c>
      <c r="CA386" s="2">
        <v>0.35918367346938773</v>
      </c>
      <c r="CB386" s="2">
        <v>0.47165532879818595</v>
      </c>
      <c r="CC386" s="2">
        <v>0</v>
      </c>
      <c r="CD386" s="2">
        <v>5.0793650793650794E-2</v>
      </c>
      <c r="CE386" s="2">
        <v>1.8594104308390022E-2</v>
      </c>
      <c r="CF386" s="2">
        <v>1</v>
      </c>
      <c r="CJ386" s="2"/>
      <c r="CL386" s="94" t="s">
        <v>881</v>
      </c>
      <c r="CM386" s="2">
        <v>3.4733893557422971E-2</v>
      </c>
      <c r="CN386" s="2">
        <v>0.3831932773109244</v>
      </c>
      <c r="CO386" s="2">
        <v>0.51092436974789912</v>
      </c>
      <c r="CP386" s="2">
        <v>0</v>
      </c>
      <c r="CQ386" s="2">
        <v>5.8263305322128853E-2</v>
      </c>
      <c r="CR386" s="2">
        <v>1.2885154061624649E-2</v>
      </c>
      <c r="CS386" s="2">
        <v>1</v>
      </c>
      <c r="CZ386" s="94" t="s">
        <v>881</v>
      </c>
      <c r="DA386" s="2">
        <v>0.10166358595194085</v>
      </c>
      <c r="DB386" s="2">
        <v>0.36598890942698709</v>
      </c>
      <c r="DC386" s="2">
        <v>0.48059149722735672</v>
      </c>
      <c r="DD386" s="2">
        <v>5.1756007393715345E-2</v>
      </c>
      <c r="DE386" s="2">
        <v>1</v>
      </c>
      <c r="DG386" s="94" t="s">
        <v>881</v>
      </c>
      <c r="DH386" s="2">
        <v>3.5187287173666287E-2</v>
      </c>
      <c r="DI386" s="2">
        <v>0.38819523269012485</v>
      </c>
      <c r="DJ386" s="2">
        <v>0.51759364358683313</v>
      </c>
      <c r="DK386" s="2">
        <v>5.9023836549375708E-2</v>
      </c>
      <c r="DL386" s="2">
        <v>1</v>
      </c>
    </row>
    <row r="387" spans="77:116">
      <c r="BY387" s="94" t="s">
        <v>831</v>
      </c>
      <c r="BZ387" s="2">
        <v>0.13493268549448326</v>
      </c>
      <c r="CA387" s="2">
        <v>0.27841886830650875</v>
      </c>
      <c r="CB387" s="2">
        <v>0.44609778317643484</v>
      </c>
      <c r="CC387" s="2">
        <v>4.8587913756453086E-3</v>
      </c>
      <c r="CD387" s="2">
        <v>2.9405810304686711E-2</v>
      </c>
      <c r="CE387" s="2">
        <v>0.10628606134224111</v>
      </c>
      <c r="CF387" s="2">
        <v>1</v>
      </c>
      <c r="CJ387" s="2"/>
      <c r="CL387" s="94" t="s">
        <v>831</v>
      </c>
      <c r="CM387" s="2">
        <v>7.7295552367288384E-2</v>
      </c>
      <c r="CN387" s="2">
        <v>0.34361549497847921</v>
      </c>
      <c r="CO387" s="2">
        <v>0.47560975609756095</v>
      </c>
      <c r="CP387" s="2">
        <v>3.9454806312769009E-3</v>
      </c>
      <c r="CQ387" s="2">
        <v>1.4436872309899569E-2</v>
      </c>
      <c r="CR387" s="2">
        <v>8.509684361549498E-2</v>
      </c>
      <c r="CS387" s="2">
        <v>1</v>
      </c>
      <c r="CZ387" s="94" t="s">
        <v>831</v>
      </c>
      <c r="DA387" s="2">
        <v>0.15180503359526251</v>
      </c>
      <c r="DB387" s="2">
        <v>0.3132331169570664</v>
      </c>
      <c r="DC387" s="2">
        <v>0.50187905705500513</v>
      </c>
      <c r="DD387" s="2">
        <v>3.3082792392665983E-2</v>
      </c>
      <c r="DE387" s="2">
        <v>1</v>
      </c>
      <c r="DG387" s="94" t="s">
        <v>831</v>
      </c>
      <c r="DH387" s="2">
        <v>8.4850871148735116E-2</v>
      </c>
      <c r="DI387" s="2">
        <v>0.37720248055911015</v>
      </c>
      <c r="DJ387" s="2">
        <v>0.52209863175509397</v>
      </c>
      <c r="DK387" s="2">
        <v>1.5848016537060736E-2</v>
      </c>
      <c r="DL387" s="2">
        <v>1</v>
      </c>
    </row>
    <row r="388" spans="77:116">
      <c r="BY388" s="94" t="s">
        <v>882</v>
      </c>
      <c r="BZ388" s="2">
        <v>0.20423661071143084</v>
      </c>
      <c r="CA388" s="2">
        <v>0.23501199040767387</v>
      </c>
      <c r="CB388" s="2">
        <v>0.438449240607514</v>
      </c>
      <c r="CC388" s="2">
        <v>9.1926458832933648E-3</v>
      </c>
      <c r="CD388" s="2">
        <v>7.1942446043165471E-3</v>
      </c>
      <c r="CE388" s="2">
        <v>0.10591526778577139</v>
      </c>
      <c r="CF388" s="2">
        <v>1</v>
      </c>
      <c r="CJ388" s="2"/>
      <c r="CL388" s="94" t="s">
        <v>882</v>
      </c>
      <c r="CM388" s="2">
        <v>0.17337234820775421</v>
      </c>
      <c r="CN388" s="2">
        <v>0.27139722019019752</v>
      </c>
      <c r="CO388" s="2">
        <v>0.4703730797366496</v>
      </c>
      <c r="CP388" s="2">
        <v>4.3891733723482075E-3</v>
      </c>
      <c r="CQ388" s="2">
        <v>2.926115581565472E-3</v>
      </c>
      <c r="CR388" s="2">
        <v>7.7542062911485007E-2</v>
      </c>
      <c r="CS388" s="2">
        <v>1</v>
      </c>
      <c r="CZ388" s="94" t="s">
        <v>882</v>
      </c>
      <c r="DA388" s="2">
        <v>0.23080397470641373</v>
      </c>
      <c r="DB388" s="2">
        <v>0.26558265582655827</v>
      </c>
      <c r="DC388" s="2">
        <v>0.49548328816621501</v>
      </c>
      <c r="DD388" s="2">
        <v>8.130081300813009E-3</v>
      </c>
      <c r="DE388" s="2">
        <v>1</v>
      </c>
      <c r="DG388" s="94" t="s">
        <v>882</v>
      </c>
      <c r="DH388" s="2">
        <v>0.18884462151394421</v>
      </c>
      <c r="DI388" s="2">
        <v>0.29561752988047807</v>
      </c>
      <c r="DJ388" s="2">
        <v>0.5123505976095617</v>
      </c>
      <c r="DK388" s="2">
        <v>3.1872509960159364E-3</v>
      </c>
      <c r="DL388" s="2">
        <v>1</v>
      </c>
    </row>
    <row r="389" spans="77:116">
      <c r="BY389" s="94" t="s">
        <v>852</v>
      </c>
      <c r="BZ389" s="2">
        <v>0.13870402802101575</v>
      </c>
      <c r="CA389" s="2">
        <v>0.20070052539404554</v>
      </c>
      <c r="CB389" s="2">
        <v>0.39964973730297726</v>
      </c>
      <c r="CC389" s="2">
        <v>1.7513134851138354E-2</v>
      </c>
      <c r="CD389" s="2">
        <v>0</v>
      </c>
      <c r="CE389" s="2">
        <v>0.24343257443082311</v>
      </c>
      <c r="CF389" s="2">
        <v>1</v>
      </c>
      <c r="CJ389" s="2"/>
      <c r="CL389" s="94" t="s">
        <v>852</v>
      </c>
      <c r="CM389" s="2">
        <v>0.13466850828729282</v>
      </c>
      <c r="CN389" s="2">
        <v>0.22859116022099449</v>
      </c>
      <c r="CO389" s="2">
        <v>0.40124309392265195</v>
      </c>
      <c r="CP389" s="2">
        <v>1.8646408839779006E-2</v>
      </c>
      <c r="CQ389" s="2">
        <v>0</v>
      </c>
      <c r="CR389" s="2">
        <v>0.21685082872928177</v>
      </c>
      <c r="CS389" s="2">
        <v>1</v>
      </c>
      <c r="CZ389" s="94" t="s">
        <v>852</v>
      </c>
      <c r="DA389" s="2">
        <v>0.18767772511848341</v>
      </c>
      <c r="DB389" s="2">
        <v>0.271563981042654</v>
      </c>
      <c r="DC389" s="2">
        <v>0.54075829383886254</v>
      </c>
      <c r="DD389" s="2">
        <v>0</v>
      </c>
      <c r="DE389" s="2">
        <v>1</v>
      </c>
      <c r="DG389" s="94" t="s">
        <v>852</v>
      </c>
      <c r="DH389" s="2">
        <v>0.17615176151761516</v>
      </c>
      <c r="DI389" s="2">
        <v>0.2990063233965673</v>
      </c>
      <c r="DJ389" s="2">
        <v>0.52484191508581757</v>
      </c>
      <c r="DK389" s="2">
        <v>0</v>
      </c>
      <c r="DL389" s="2">
        <v>1</v>
      </c>
    </row>
    <row r="390" spans="77:116">
      <c r="BY390" s="94" t="s">
        <v>883</v>
      </c>
      <c r="BZ390" s="2">
        <v>0.13870402802101575</v>
      </c>
      <c r="CA390" s="2">
        <v>0.20070052539404554</v>
      </c>
      <c r="CB390" s="2">
        <v>0.39964973730297726</v>
      </c>
      <c r="CC390" s="2">
        <v>1.7513134851138354E-2</v>
      </c>
      <c r="CD390" s="2">
        <v>0</v>
      </c>
      <c r="CE390" s="2">
        <v>0.24343257443082311</v>
      </c>
      <c r="CF390" s="2">
        <v>1</v>
      </c>
      <c r="CJ390" s="2"/>
      <c r="CL390" s="94" t="s">
        <v>883</v>
      </c>
      <c r="CM390" s="2">
        <v>0.13466850828729282</v>
      </c>
      <c r="CN390" s="2">
        <v>0.22859116022099449</v>
      </c>
      <c r="CO390" s="2">
        <v>0.40124309392265195</v>
      </c>
      <c r="CP390" s="2">
        <v>1.8646408839779006E-2</v>
      </c>
      <c r="CQ390" s="2">
        <v>0</v>
      </c>
      <c r="CR390" s="2">
        <v>0.21685082872928177</v>
      </c>
      <c r="CS390" s="2">
        <v>1</v>
      </c>
      <c r="CZ390" s="94" t="s">
        <v>883</v>
      </c>
      <c r="DA390" s="2">
        <v>0.18767772511848341</v>
      </c>
      <c r="DB390" s="2">
        <v>0.271563981042654</v>
      </c>
      <c r="DC390" s="2">
        <v>0.54075829383886254</v>
      </c>
      <c r="DD390" s="2">
        <v>0</v>
      </c>
      <c r="DE390" s="2">
        <v>1</v>
      </c>
      <c r="DG390" s="94" t="s">
        <v>883</v>
      </c>
      <c r="DH390" s="2">
        <v>0.17615176151761516</v>
      </c>
      <c r="DI390" s="2">
        <v>0.2990063233965673</v>
      </c>
      <c r="DJ390" s="2">
        <v>0.52484191508581757</v>
      </c>
      <c r="DK390" s="2">
        <v>0</v>
      </c>
      <c r="DL390" s="2">
        <v>1</v>
      </c>
    </row>
    <row r="391" spans="77:116">
      <c r="BY391" s="94" t="s">
        <v>884</v>
      </c>
      <c r="BZ391" s="2">
        <v>0.16279716390935631</v>
      </c>
      <c r="CA391" s="2">
        <v>0.24176282496871959</v>
      </c>
      <c r="CB391" s="2">
        <v>0.4608647295982205</v>
      </c>
      <c r="CC391" s="2">
        <v>0</v>
      </c>
      <c r="CD391" s="2">
        <v>1.1817044348672321E-2</v>
      </c>
      <c r="CE391" s="2">
        <v>0.12275823717503129</v>
      </c>
      <c r="CF391" s="2">
        <v>1</v>
      </c>
      <c r="CJ391" s="2"/>
      <c r="CL391" s="94" t="s">
        <v>884</v>
      </c>
      <c r="CM391" s="2">
        <v>0.10929124478856463</v>
      </c>
      <c r="CN391" s="2">
        <v>0.29481834425253128</v>
      </c>
      <c r="CO391" s="2">
        <v>0.51578320428826685</v>
      </c>
      <c r="CP391" s="2">
        <v>0</v>
      </c>
      <c r="CQ391" s="2">
        <v>5.658129839189994E-3</v>
      </c>
      <c r="CR391" s="2">
        <v>7.4449076831447289E-2</v>
      </c>
      <c r="CS391" s="2">
        <v>1</v>
      </c>
      <c r="CZ391" s="94" t="s">
        <v>884</v>
      </c>
      <c r="DA391" s="2">
        <v>0.18557844690966718</v>
      </c>
      <c r="DB391" s="2">
        <v>0.27559429477020603</v>
      </c>
      <c r="DC391" s="2">
        <v>0.52535657686212356</v>
      </c>
      <c r="DD391" s="2">
        <v>1.347068145800317E-2</v>
      </c>
      <c r="DE391" s="2">
        <v>1</v>
      </c>
      <c r="DG391" s="94" t="s">
        <v>884</v>
      </c>
      <c r="DH391" s="2">
        <v>0.11808236808236808</v>
      </c>
      <c r="DI391" s="2">
        <v>0.31853281853281851</v>
      </c>
      <c r="DJ391" s="2">
        <v>0.55727155727155731</v>
      </c>
      <c r="DK391" s="2">
        <v>6.1132561132561129E-3</v>
      </c>
      <c r="DL391" s="2">
        <v>1</v>
      </c>
    </row>
    <row r="392" spans="77:116">
      <c r="BY392" s="94" t="s">
        <v>832</v>
      </c>
      <c r="BZ392" s="2">
        <v>0.12253480278422274</v>
      </c>
      <c r="CA392" s="2">
        <v>0.22191608662026296</v>
      </c>
      <c r="CB392" s="2">
        <v>0.45146945088940449</v>
      </c>
      <c r="CC392" s="2">
        <v>2.0301624129930394E-3</v>
      </c>
      <c r="CD392" s="2">
        <v>1.7401392111368909E-2</v>
      </c>
      <c r="CE392" s="2">
        <v>0.18464810518174787</v>
      </c>
      <c r="CF392" s="2">
        <v>1</v>
      </c>
      <c r="CJ392" s="2"/>
      <c r="CL392" s="94" t="s">
        <v>832</v>
      </c>
      <c r="CM392" s="2">
        <v>0.12363427257044278</v>
      </c>
      <c r="CN392" s="2">
        <v>0.2590569292696952</v>
      </c>
      <c r="CO392" s="2">
        <v>0.45505079547632737</v>
      </c>
      <c r="CP392" s="2">
        <v>2.1084914701935977E-3</v>
      </c>
      <c r="CQ392" s="2">
        <v>1.0159095265478243E-2</v>
      </c>
      <c r="CR392" s="2">
        <v>0.14999041594786275</v>
      </c>
      <c r="CS392" s="2">
        <v>1</v>
      </c>
      <c r="CZ392" s="94" t="s">
        <v>832</v>
      </c>
      <c r="DA392" s="2">
        <v>0.15065969333174847</v>
      </c>
      <c r="DB392" s="2">
        <v>0.27285153928444073</v>
      </c>
      <c r="DC392" s="2">
        <v>0.55509330797575185</v>
      </c>
      <c r="DD392" s="2">
        <v>2.1395459408058957E-2</v>
      </c>
      <c r="DE392" s="2">
        <v>1</v>
      </c>
      <c r="DG392" s="94" t="s">
        <v>832</v>
      </c>
      <c r="DH392" s="2">
        <v>0.14581213970837573</v>
      </c>
      <c r="DI392" s="2">
        <v>0.30552729738894541</v>
      </c>
      <c r="DJ392" s="2">
        <v>0.53667910025997512</v>
      </c>
      <c r="DK392" s="2">
        <v>1.1981462642703741E-2</v>
      </c>
      <c r="DL392" s="2">
        <v>1</v>
      </c>
    </row>
    <row r="393" spans="77:116">
      <c r="BY393" s="94" t="s">
        <v>854</v>
      </c>
      <c r="BZ393" s="2">
        <v>0.17761242316402459</v>
      </c>
      <c r="CA393" s="2">
        <v>0.23390488515043675</v>
      </c>
      <c r="CB393" s="2">
        <v>0.41313490779682949</v>
      </c>
      <c r="CC393" s="2">
        <v>0</v>
      </c>
      <c r="CD393" s="2">
        <v>1.5205435134260757E-2</v>
      </c>
      <c r="CE393" s="2">
        <v>0.16014234875444841</v>
      </c>
      <c r="CF393" s="2">
        <v>1</v>
      </c>
      <c r="CJ393" s="2"/>
      <c r="CL393" s="94" t="s">
        <v>854</v>
      </c>
      <c r="CM393" s="2">
        <v>0.15877437325905291</v>
      </c>
      <c r="CN393" s="2">
        <v>0.28189415041782728</v>
      </c>
      <c r="CO393" s="2">
        <v>0.43565459610027857</v>
      </c>
      <c r="CP393" s="2">
        <v>0</v>
      </c>
      <c r="CQ393" s="2">
        <v>9.4707520891364905E-3</v>
      </c>
      <c r="CR393" s="2">
        <v>0.11420612813370473</v>
      </c>
      <c r="CS393" s="2">
        <v>1</v>
      </c>
      <c r="CZ393" s="94" t="s">
        <v>854</v>
      </c>
      <c r="DA393" s="2">
        <v>0.21147919876733437</v>
      </c>
      <c r="DB393" s="2">
        <v>0.27850539291217258</v>
      </c>
      <c r="DC393" s="2">
        <v>0.49191063174114019</v>
      </c>
      <c r="DD393" s="2">
        <v>1.810477657935285E-2</v>
      </c>
      <c r="DE393" s="2">
        <v>1</v>
      </c>
      <c r="DG393" s="94" t="s">
        <v>854</v>
      </c>
      <c r="DH393" s="2">
        <v>0.17924528301886791</v>
      </c>
      <c r="DI393" s="2">
        <v>0.31823899371069181</v>
      </c>
      <c r="DJ393" s="2">
        <v>0.49182389937106918</v>
      </c>
      <c r="DK393" s="2">
        <v>1.0691823899371069E-2</v>
      </c>
      <c r="DL393" s="2">
        <v>1</v>
      </c>
    </row>
    <row r="394" spans="77:116">
      <c r="BY394" s="94" t="s">
        <v>885</v>
      </c>
      <c r="BZ394" s="2">
        <v>0.17761242316402459</v>
      </c>
      <c r="CA394" s="2">
        <v>0.23390488515043675</v>
      </c>
      <c r="CB394" s="2">
        <v>0.41313490779682949</v>
      </c>
      <c r="CC394" s="2">
        <v>0</v>
      </c>
      <c r="CD394" s="2">
        <v>1.5205435134260757E-2</v>
      </c>
      <c r="CE394" s="2">
        <v>0.16014234875444841</v>
      </c>
      <c r="CF394" s="2">
        <v>1</v>
      </c>
      <c r="CJ394" s="2"/>
      <c r="CL394" s="94" t="s">
        <v>885</v>
      </c>
      <c r="CM394" s="2">
        <v>0.15877437325905291</v>
      </c>
      <c r="CN394" s="2">
        <v>0.28189415041782728</v>
      </c>
      <c r="CO394" s="2">
        <v>0.43565459610027857</v>
      </c>
      <c r="CP394" s="2">
        <v>0</v>
      </c>
      <c r="CQ394" s="2">
        <v>9.4707520891364905E-3</v>
      </c>
      <c r="CR394" s="2">
        <v>0.11420612813370473</v>
      </c>
      <c r="CS394" s="2">
        <v>1</v>
      </c>
      <c r="CZ394" s="94" t="s">
        <v>885</v>
      </c>
      <c r="DA394" s="2">
        <v>0.21147919876733437</v>
      </c>
      <c r="DB394" s="2">
        <v>0.27850539291217258</v>
      </c>
      <c r="DC394" s="2">
        <v>0.49191063174114019</v>
      </c>
      <c r="DD394" s="2">
        <v>1.810477657935285E-2</v>
      </c>
      <c r="DE394" s="2">
        <v>1</v>
      </c>
      <c r="DG394" s="94" t="s">
        <v>885</v>
      </c>
      <c r="DH394" s="2">
        <v>0.17924528301886791</v>
      </c>
      <c r="DI394" s="2">
        <v>0.31823899371069181</v>
      </c>
      <c r="DJ394" s="2">
        <v>0.49182389937106918</v>
      </c>
      <c r="DK394" s="2">
        <v>1.0691823899371069E-2</v>
      </c>
      <c r="DL394" s="2">
        <v>1</v>
      </c>
    </row>
    <row r="395" spans="77:116">
      <c r="BY395" s="94" t="s">
        <v>833</v>
      </c>
      <c r="BZ395" s="2">
        <v>0.14621781727044886</v>
      </c>
      <c r="CA395" s="2">
        <v>0.25256322624743677</v>
      </c>
      <c r="CB395" s="2">
        <v>0.4264069264069264</v>
      </c>
      <c r="CC395" s="2">
        <v>5.4682159945317844E-3</v>
      </c>
      <c r="CD395" s="2">
        <v>3.3037138300296198E-2</v>
      </c>
      <c r="CE395" s="2">
        <v>0.13630667578035999</v>
      </c>
      <c r="CF395" s="2">
        <v>1</v>
      </c>
      <c r="CJ395" s="2"/>
      <c r="CL395" s="94" t="s">
        <v>833</v>
      </c>
      <c r="CM395" s="2">
        <v>0.10013291980505096</v>
      </c>
      <c r="CN395" s="2">
        <v>0.312693841382366</v>
      </c>
      <c r="CO395" s="2">
        <v>0.46987151085511741</v>
      </c>
      <c r="CP395" s="2">
        <v>7.6428887904297742E-3</v>
      </c>
      <c r="CQ395" s="2">
        <v>2.2153300841825433E-2</v>
      </c>
      <c r="CR395" s="2">
        <v>8.750553832521045E-2</v>
      </c>
      <c r="CS395" s="2">
        <v>1</v>
      </c>
      <c r="CZ395" s="94" t="s">
        <v>833</v>
      </c>
      <c r="DA395" s="2">
        <v>0.17037233689520143</v>
      </c>
      <c r="DB395" s="2">
        <v>0.29428552465653413</v>
      </c>
      <c r="DC395" s="2">
        <v>0.49684741488020179</v>
      </c>
      <c r="DD395" s="2">
        <v>3.8494723568062654E-2</v>
      </c>
      <c r="DE395" s="2">
        <v>1</v>
      </c>
      <c r="DG395" s="94" t="s">
        <v>833</v>
      </c>
      <c r="DH395" s="2">
        <v>0.11066225976251683</v>
      </c>
      <c r="DI395" s="2">
        <v>0.34557473374954095</v>
      </c>
      <c r="DJ395" s="2">
        <v>0.51928020565552702</v>
      </c>
      <c r="DK395" s="2">
        <v>2.448280083241523E-2</v>
      </c>
      <c r="DL395" s="2">
        <v>1</v>
      </c>
    </row>
    <row r="396" spans="77:116">
      <c r="BY396" s="94" t="s">
        <v>886</v>
      </c>
      <c r="BZ396" s="2">
        <v>0.23505434782608695</v>
      </c>
      <c r="CA396" s="2">
        <v>0.16066576086956522</v>
      </c>
      <c r="CB396" s="2">
        <v>0.44429347826086957</v>
      </c>
      <c r="CC396" s="2">
        <v>3.3967391304347825E-4</v>
      </c>
      <c r="CD396" s="2">
        <v>5.434782608695652E-3</v>
      </c>
      <c r="CE396" s="2">
        <v>0.15421195652173914</v>
      </c>
      <c r="CF396" s="2">
        <v>1</v>
      </c>
      <c r="CJ396" s="2"/>
      <c r="CL396" s="94" t="s">
        <v>886</v>
      </c>
      <c r="CM396" s="2">
        <v>0.1774604793472718</v>
      </c>
      <c r="CN396" s="2">
        <v>0.23049464558898522</v>
      </c>
      <c r="CO396" s="2">
        <v>0.40591534931157575</v>
      </c>
      <c r="CP396" s="2">
        <v>2.6007139214686385E-2</v>
      </c>
      <c r="CQ396" s="2">
        <v>0</v>
      </c>
      <c r="CR396" s="2">
        <v>0.16012238653748087</v>
      </c>
      <c r="CS396" s="2">
        <v>1</v>
      </c>
      <c r="CZ396" s="94" t="s">
        <v>886</v>
      </c>
      <c r="DA396" s="2">
        <v>0.278023302531137</v>
      </c>
      <c r="DB396" s="2">
        <v>0.19003615910004018</v>
      </c>
      <c r="DC396" s="2">
        <v>0.52551225391723588</v>
      </c>
      <c r="DD396" s="2">
        <v>6.4282844515869825E-3</v>
      </c>
      <c r="DE396" s="2">
        <v>1</v>
      </c>
      <c r="DG396" s="94" t="s">
        <v>886</v>
      </c>
      <c r="DH396" s="2">
        <v>0.21804511278195488</v>
      </c>
      <c r="DI396" s="2">
        <v>0.2832080200501253</v>
      </c>
      <c r="DJ396" s="2">
        <v>0.49874686716791977</v>
      </c>
      <c r="DK396" s="2">
        <v>0</v>
      </c>
      <c r="DL396" s="2">
        <v>1</v>
      </c>
    </row>
    <row r="397" spans="77:116">
      <c r="BY397" s="94" t="s">
        <v>887</v>
      </c>
      <c r="BZ397" s="2">
        <v>6.6375545851528384E-2</v>
      </c>
      <c r="CA397" s="2">
        <v>0.29868995633187773</v>
      </c>
      <c r="CB397" s="2">
        <v>0.4759825327510917</v>
      </c>
      <c r="CC397" s="2">
        <v>8.7336244541484718E-4</v>
      </c>
      <c r="CD397" s="2">
        <v>0.11790393013100436</v>
      </c>
      <c r="CE397" s="2">
        <v>4.017467248908297E-2</v>
      </c>
      <c r="CF397" s="2">
        <v>1</v>
      </c>
      <c r="CJ397" s="2"/>
      <c r="CL397" s="94" t="s">
        <v>887</v>
      </c>
      <c r="CM397" s="2">
        <v>3.9755351681957186E-2</v>
      </c>
      <c r="CN397" s="2">
        <v>0.37614678899082571</v>
      </c>
      <c r="CO397" s="2">
        <v>0.47553516819571867</v>
      </c>
      <c r="CP397" s="2">
        <v>0</v>
      </c>
      <c r="CQ397" s="2">
        <v>7.0336391437308868E-2</v>
      </c>
      <c r="CR397" s="2">
        <v>3.82262996941896E-2</v>
      </c>
      <c r="CS397" s="2">
        <v>1</v>
      </c>
      <c r="CZ397" s="94" t="s">
        <v>887</v>
      </c>
      <c r="DA397" s="2">
        <v>6.9216757741347903E-2</v>
      </c>
      <c r="DB397" s="2">
        <v>0.31147540983606559</v>
      </c>
      <c r="DC397" s="2">
        <v>0.49635701275045535</v>
      </c>
      <c r="DD397" s="2">
        <v>0.12295081967213115</v>
      </c>
      <c r="DE397" s="2">
        <v>1</v>
      </c>
      <c r="DG397" s="94" t="s">
        <v>887</v>
      </c>
      <c r="DH397" s="2">
        <v>4.133545310015898E-2</v>
      </c>
      <c r="DI397" s="2">
        <v>0.39109697933227344</v>
      </c>
      <c r="DJ397" s="2">
        <v>0.49443561208267089</v>
      </c>
      <c r="DK397" s="2">
        <v>7.3131955484896663E-2</v>
      </c>
      <c r="DL397" s="2">
        <v>1</v>
      </c>
    </row>
    <row r="398" spans="77:116">
      <c r="BY398" s="94" t="s">
        <v>856</v>
      </c>
      <c r="BZ398" s="2">
        <v>0.16279716390935631</v>
      </c>
      <c r="CA398" s="2">
        <v>0.24176282496871959</v>
      </c>
      <c r="CB398" s="2">
        <v>0.4608647295982205</v>
      </c>
      <c r="CC398" s="2">
        <v>0</v>
      </c>
      <c r="CD398" s="2">
        <v>1.1817044348672321E-2</v>
      </c>
      <c r="CE398" s="2">
        <v>0.12275823717503129</v>
      </c>
      <c r="CF398" s="2">
        <v>1</v>
      </c>
      <c r="CJ398" s="2"/>
      <c r="CL398" s="94" t="s">
        <v>856</v>
      </c>
      <c r="CM398" s="2">
        <v>0.10929124478856463</v>
      </c>
      <c r="CN398" s="2">
        <v>0.29481834425253128</v>
      </c>
      <c r="CO398" s="2">
        <v>0.51578320428826685</v>
      </c>
      <c r="CP398" s="2">
        <v>0</v>
      </c>
      <c r="CQ398" s="2">
        <v>5.658129839189994E-3</v>
      </c>
      <c r="CR398" s="2">
        <v>7.4449076831447289E-2</v>
      </c>
      <c r="CS398" s="2">
        <v>1</v>
      </c>
      <c r="CZ398" s="94" t="s">
        <v>856</v>
      </c>
      <c r="DA398" s="2">
        <v>0.18557844690966718</v>
      </c>
      <c r="DB398" s="2">
        <v>0.27559429477020603</v>
      </c>
      <c r="DC398" s="2">
        <v>0.52535657686212356</v>
      </c>
      <c r="DD398" s="2">
        <v>1.347068145800317E-2</v>
      </c>
      <c r="DE398" s="2">
        <v>1</v>
      </c>
      <c r="DG398" s="94" t="s">
        <v>856</v>
      </c>
      <c r="DH398" s="2">
        <v>0.11808236808236808</v>
      </c>
      <c r="DI398" s="2">
        <v>0.31853281853281851</v>
      </c>
      <c r="DJ398" s="2">
        <v>0.55727155727155731</v>
      </c>
      <c r="DK398" s="2">
        <v>6.1132561132561129E-3</v>
      </c>
      <c r="DL398" s="2">
        <v>1</v>
      </c>
    </row>
    <row r="399" spans="77:116">
      <c r="BY399" s="94" t="s">
        <v>888</v>
      </c>
      <c r="BZ399" s="2">
        <v>0.16772554002541296</v>
      </c>
      <c r="CA399" s="2">
        <v>0.2990258365099534</v>
      </c>
      <c r="CB399" s="2">
        <v>0.42312579415501905</v>
      </c>
      <c r="CC399" s="2">
        <v>0</v>
      </c>
      <c r="CD399" s="2">
        <v>3.7695891571368066E-2</v>
      </c>
      <c r="CE399" s="2">
        <v>7.2426937738246502E-2</v>
      </c>
      <c r="CF399" s="2">
        <v>1</v>
      </c>
      <c r="CJ399" s="2"/>
      <c r="CL399" s="94" t="s">
        <v>888</v>
      </c>
      <c r="CM399" s="2">
        <v>0.12408759124087591</v>
      </c>
      <c r="CN399" s="2">
        <v>0.36934306569343067</v>
      </c>
      <c r="CO399" s="2">
        <v>0.44671532846715328</v>
      </c>
      <c r="CP399" s="2">
        <v>0</v>
      </c>
      <c r="CQ399" s="2">
        <v>4.3795620437956208E-3</v>
      </c>
      <c r="CR399" s="2">
        <v>5.5474452554744529E-2</v>
      </c>
      <c r="CS399" s="2">
        <v>1</v>
      </c>
      <c r="CZ399" s="94" t="s">
        <v>888</v>
      </c>
      <c r="DA399" s="2">
        <v>0.18082191780821918</v>
      </c>
      <c r="DB399" s="2">
        <v>0.32237442922374432</v>
      </c>
      <c r="DC399" s="2">
        <v>0.45616438356164385</v>
      </c>
      <c r="DD399" s="2">
        <v>4.0639269406392696E-2</v>
      </c>
      <c r="DE399" s="2">
        <v>1</v>
      </c>
      <c r="DG399" s="94" t="s">
        <v>888</v>
      </c>
      <c r="DH399" s="2">
        <v>0.13137557959814528</v>
      </c>
      <c r="DI399" s="2">
        <v>0.39103554868624418</v>
      </c>
      <c r="DJ399" s="2">
        <v>0.47295208655332305</v>
      </c>
      <c r="DK399" s="2">
        <v>4.6367851622874804E-3</v>
      </c>
      <c r="DL399" s="2">
        <v>1</v>
      </c>
    </row>
    <row r="400" spans="77:116">
      <c r="BY400" s="94" t="s">
        <v>858</v>
      </c>
      <c r="BZ400" s="2">
        <v>0.23312943962115232</v>
      </c>
      <c r="CA400" s="2">
        <v>0.17245461720599842</v>
      </c>
      <c r="CB400" s="2">
        <v>0.38900947119179163</v>
      </c>
      <c r="CC400" s="2">
        <v>0</v>
      </c>
      <c r="CD400" s="2">
        <v>3.7884767166535126E-2</v>
      </c>
      <c r="CE400" s="2">
        <v>0.1675217048145225</v>
      </c>
      <c r="CF400" s="2">
        <v>1</v>
      </c>
      <c r="CJ400" s="2"/>
      <c r="CL400" s="94" t="s">
        <v>858</v>
      </c>
      <c r="CM400" s="2">
        <v>9.8039215686274508E-2</v>
      </c>
      <c r="CN400" s="2">
        <v>0.27952576379388966</v>
      </c>
      <c r="CO400" s="2">
        <v>0.55471956224350205</v>
      </c>
      <c r="CP400" s="2">
        <v>0</v>
      </c>
      <c r="CQ400" s="2">
        <v>4.8335613315093479E-2</v>
      </c>
      <c r="CR400" s="2">
        <v>1.937984496124031E-2</v>
      </c>
      <c r="CS400" s="2">
        <v>1</v>
      </c>
      <c r="CZ400" s="94" t="s">
        <v>858</v>
      </c>
      <c r="DA400" s="2">
        <v>0.28004266413842144</v>
      </c>
      <c r="DB400" s="2">
        <v>0.20715809433515051</v>
      </c>
      <c r="DC400" s="2">
        <v>0.4672908272102394</v>
      </c>
      <c r="DD400" s="2">
        <v>4.550841431618867E-2</v>
      </c>
      <c r="DE400" s="2">
        <v>1</v>
      </c>
      <c r="DG400" s="94" t="s">
        <v>858</v>
      </c>
      <c r="DH400" s="2">
        <v>9.9976749593117878E-2</v>
      </c>
      <c r="DI400" s="2">
        <v>0.28504998837479656</v>
      </c>
      <c r="DJ400" s="2">
        <v>0.56568239944199028</v>
      </c>
      <c r="DK400" s="2">
        <v>4.9290862590095325E-2</v>
      </c>
      <c r="DL400" s="2">
        <v>1</v>
      </c>
    </row>
    <row r="401" spans="77:116">
      <c r="BY401" s="94" t="s">
        <v>889</v>
      </c>
      <c r="BZ401" s="2">
        <v>0.20207253886010362</v>
      </c>
      <c r="CA401" s="2">
        <v>0.22871946706143598</v>
      </c>
      <c r="CB401" s="2">
        <v>0.46336047372316802</v>
      </c>
      <c r="CC401" s="2">
        <v>0</v>
      </c>
      <c r="CD401" s="2">
        <v>3.9970392301998517E-2</v>
      </c>
      <c r="CE401" s="2">
        <v>6.5877128053293862E-2</v>
      </c>
      <c r="CF401" s="2">
        <v>1</v>
      </c>
      <c r="CJ401" s="2"/>
      <c r="CL401" s="94" t="s">
        <v>889</v>
      </c>
      <c r="CM401" s="2">
        <v>0.11618798955613577</v>
      </c>
      <c r="CN401" s="2">
        <v>0.27154046997389036</v>
      </c>
      <c r="CO401" s="2">
        <v>0.53263707571801566</v>
      </c>
      <c r="CP401" s="2">
        <v>0</v>
      </c>
      <c r="CQ401" s="2">
        <v>3.5248041775456922E-2</v>
      </c>
      <c r="CR401" s="2">
        <v>4.4386422976501305E-2</v>
      </c>
      <c r="CS401" s="2">
        <v>1</v>
      </c>
      <c r="CZ401" s="94" t="s">
        <v>889</v>
      </c>
      <c r="DA401" s="2">
        <v>0.21632329635499209</v>
      </c>
      <c r="DB401" s="2">
        <v>0.24484944532488115</v>
      </c>
      <c r="DC401" s="2">
        <v>0.49603803486529319</v>
      </c>
      <c r="DD401" s="2">
        <v>4.2789223454833596E-2</v>
      </c>
      <c r="DE401" s="2">
        <v>1</v>
      </c>
      <c r="DG401" s="94" t="s">
        <v>889</v>
      </c>
      <c r="DH401" s="2">
        <v>0.12158469945355191</v>
      </c>
      <c r="DI401" s="2">
        <v>0.28415300546448086</v>
      </c>
      <c r="DJ401" s="2">
        <v>0.55737704918032782</v>
      </c>
      <c r="DK401" s="2">
        <v>3.6885245901639344E-2</v>
      </c>
      <c r="DL401" s="2">
        <v>1</v>
      </c>
    </row>
    <row r="402" spans="77:116">
      <c r="BY402" s="94" t="s">
        <v>890</v>
      </c>
      <c r="BZ402" s="2">
        <v>4.1244573082489147E-2</v>
      </c>
      <c r="CA402" s="2">
        <v>0.19247467438494936</v>
      </c>
      <c r="CB402" s="2">
        <v>0.48986975397973953</v>
      </c>
      <c r="CC402" s="2">
        <v>0</v>
      </c>
      <c r="CD402" s="2">
        <v>0.27641099855282197</v>
      </c>
      <c r="CE402" s="2">
        <v>0</v>
      </c>
      <c r="CF402" s="2">
        <v>1</v>
      </c>
      <c r="CJ402" s="2"/>
      <c r="CL402" s="94" t="s">
        <v>890</v>
      </c>
      <c r="CM402" s="2">
        <v>3.2218091697645598E-2</v>
      </c>
      <c r="CN402" s="2">
        <v>0.13135068153655513</v>
      </c>
      <c r="CO402" s="2">
        <v>0.36307311028500622</v>
      </c>
      <c r="CP402" s="2">
        <v>0</v>
      </c>
      <c r="CQ402" s="2">
        <v>0.47335811648079307</v>
      </c>
      <c r="CR402" s="2">
        <v>0</v>
      </c>
      <c r="CS402" s="2">
        <v>1</v>
      </c>
      <c r="CZ402" s="94" t="s">
        <v>890</v>
      </c>
      <c r="DA402" s="2">
        <v>4.1244573082489147E-2</v>
      </c>
      <c r="DB402" s="2">
        <v>0.19247467438494936</v>
      </c>
      <c r="DC402" s="2">
        <v>0.48986975397973953</v>
      </c>
      <c r="DD402" s="2">
        <v>0.27641099855282197</v>
      </c>
      <c r="DE402" s="2">
        <v>1</v>
      </c>
      <c r="DG402" s="94" t="s">
        <v>890</v>
      </c>
      <c r="DH402" s="2">
        <v>3.2218091697645598E-2</v>
      </c>
      <c r="DI402" s="2">
        <v>0.13135068153655513</v>
      </c>
      <c r="DJ402" s="2">
        <v>0.36307311028500622</v>
      </c>
      <c r="DK402" s="2">
        <v>0.47335811648079307</v>
      </c>
      <c r="DL402" s="2">
        <v>1</v>
      </c>
    </row>
    <row r="403" spans="77:116">
      <c r="BY403" s="94" t="s">
        <v>860</v>
      </c>
      <c r="BZ403" s="2">
        <v>6.4882164678498694E-2</v>
      </c>
      <c r="CA403" s="2">
        <v>0.19421006691882456</v>
      </c>
      <c r="CB403" s="2">
        <v>0.44922897876054702</v>
      </c>
      <c r="CC403" s="2">
        <v>5.1934826883910386E-2</v>
      </c>
      <c r="CD403" s="2">
        <v>8.9322083212103581E-2</v>
      </c>
      <c r="CE403" s="2">
        <v>0.1504218795461158</v>
      </c>
      <c r="CF403" s="2">
        <v>1</v>
      </c>
      <c r="CJ403" s="2"/>
      <c r="CL403" s="94" t="s">
        <v>860</v>
      </c>
      <c r="CM403" s="2">
        <v>3.5377958768134384E-2</v>
      </c>
      <c r="CN403" s="2">
        <v>0.20743191651819801</v>
      </c>
      <c r="CO403" s="2">
        <v>0.45355052176126243</v>
      </c>
      <c r="CP403" s="2">
        <v>3.5632476457113767E-2</v>
      </c>
      <c r="CQ403" s="2">
        <v>0.10384321710358869</v>
      </c>
      <c r="CR403" s="2">
        <v>0.16416390939170272</v>
      </c>
      <c r="CS403" s="2">
        <v>1</v>
      </c>
      <c r="CZ403" s="94" t="s">
        <v>860</v>
      </c>
      <c r="DA403" s="2">
        <v>8.1342330840780588E-2</v>
      </c>
      <c r="DB403" s="2">
        <v>0.24347984679919751</v>
      </c>
      <c r="DC403" s="2">
        <v>0.56319533102316255</v>
      </c>
      <c r="DD403" s="2">
        <v>0.11198249133685938</v>
      </c>
      <c r="DE403" s="2">
        <v>1</v>
      </c>
      <c r="DG403" s="94" t="s">
        <v>860</v>
      </c>
      <c r="DH403" s="2">
        <v>4.421119592875318E-2</v>
      </c>
      <c r="DI403" s="2">
        <v>0.25922391857506361</v>
      </c>
      <c r="DJ403" s="2">
        <v>0.56679389312977102</v>
      </c>
      <c r="DK403" s="2">
        <v>0.12977099236641221</v>
      </c>
      <c r="DL403" s="2">
        <v>1</v>
      </c>
    </row>
    <row r="404" spans="77:116">
      <c r="BY404" s="94" t="s">
        <v>835</v>
      </c>
      <c r="BZ404" s="2">
        <v>0.18824191567744578</v>
      </c>
      <c r="CA404" s="2">
        <v>0.22682153090462545</v>
      </c>
      <c r="CB404" s="2">
        <v>0.3967969709373721</v>
      </c>
      <c r="CC404" s="2">
        <v>4.7584936553417929E-3</v>
      </c>
      <c r="CD404" s="2">
        <v>5.9353254195661075E-3</v>
      </c>
      <c r="CE404" s="2">
        <v>0.1774457634056488</v>
      </c>
      <c r="CF404" s="2">
        <v>1</v>
      </c>
      <c r="CJ404" s="2"/>
      <c r="CL404" s="94" t="s">
        <v>835</v>
      </c>
      <c r="CM404" s="2">
        <v>0.12189985961628451</v>
      </c>
      <c r="CN404" s="2">
        <v>0.30100608329433787</v>
      </c>
      <c r="CO404" s="2">
        <v>0.43940102948058024</v>
      </c>
      <c r="CP404" s="2">
        <v>5.0304164716892842E-3</v>
      </c>
      <c r="CQ404" s="2">
        <v>2.2227421619092184E-3</v>
      </c>
      <c r="CR404" s="2">
        <v>0.13043986897519888</v>
      </c>
      <c r="CS404" s="2">
        <v>1</v>
      </c>
      <c r="CZ404" s="94" t="s">
        <v>835</v>
      </c>
      <c r="DA404" s="2">
        <v>0.23018206844772571</v>
      </c>
      <c r="DB404" s="2">
        <v>0.27735719201651754</v>
      </c>
      <c r="DC404" s="2">
        <v>0.48520302821748107</v>
      </c>
      <c r="DD404" s="2">
        <v>7.257711318275668E-3</v>
      </c>
      <c r="DE404" s="2">
        <v>1</v>
      </c>
      <c r="DG404" s="94" t="s">
        <v>835</v>
      </c>
      <c r="DH404" s="2">
        <v>0.14100135317997295</v>
      </c>
      <c r="DI404" s="2">
        <v>0.34817320703653587</v>
      </c>
      <c r="DJ404" s="2">
        <v>0.508254397834912</v>
      </c>
      <c r="DK404" s="2">
        <v>2.571041948579161E-3</v>
      </c>
      <c r="DL404" s="2">
        <v>1</v>
      </c>
    </row>
    <row r="405" spans="77:116">
      <c r="BY405" s="94" t="s">
        <v>861</v>
      </c>
      <c r="BZ405" s="2">
        <v>0.11789554531490015</v>
      </c>
      <c r="CA405" s="2">
        <v>0.24539170506912442</v>
      </c>
      <c r="CB405" s="2">
        <v>0.52419354838709675</v>
      </c>
      <c r="CC405" s="2">
        <v>2.227342549923195E-2</v>
      </c>
      <c r="CD405" s="2">
        <v>1.4208909370199693E-2</v>
      </c>
      <c r="CE405" s="2">
        <v>7.6036866359447008E-2</v>
      </c>
      <c r="CF405" s="2">
        <v>1</v>
      </c>
      <c r="CJ405" s="2"/>
      <c r="CL405" s="94" t="s">
        <v>861</v>
      </c>
      <c r="CM405" s="2">
        <v>0.12661339889366932</v>
      </c>
      <c r="CN405" s="2">
        <v>0.25875845113706208</v>
      </c>
      <c r="CO405" s="2">
        <v>0.50338045482483096</v>
      </c>
      <c r="CP405" s="2">
        <v>2.3970497848801474E-2</v>
      </c>
      <c r="CQ405" s="2">
        <v>8.6047940995697611E-3</v>
      </c>
      <c r="CR405" s="2">
        <v>7.8672403196066373E-2</v>
      </c>
      <c r="CS405" s="2">
        <v>1</v>
      </c>
      <c r="CZ405" s="94" t="s">
        <v>861</v>
      </c>
      <c r="DA405" s="2">
        <v>0.1307495741056218</v>
      </c>
      <c r="DB405" s="2">
        <v>0.27214650766609882</v>
      </c>
      <c r="DC405" s="2">
        <v>0.58134582623509368</v>
      </c>
      <c r="DD405" s="2">
        <v>1.5758091993185688E-2</v>
      </c>
      <c r="DE405" s="2">
        <v>1</v>
      </c>
      <c r="DG405" s="94" t="s">
        <v>861</v>
      </c>
      <c r="DH405" s="2">
        <v>0.14109589041095891</v>
      </c>
      <c r="DI405" s="2">
        <v>0.28835616438356165</v>
      </c>
      <c r="DJ405" s="2">
        <v>0.56095890410958904</v>
      </c>
      <c r="DK405" s="2">
        <v>9.5890410958904115E-3</v>
      </c>
      <c r="DL405" s="2">
        <v>1</v>
      </c>
    </row>
    <row r="406" spans="77:116">
      <c r="BY406" s="94" t="s">
        <v>891</v>
      </c>
      <c r="BZ406" s="2">
        <v>0.11789554531490015</v>
      </c>
      <c r="CA406" s="2">
        <v>0.24539170506912442</v>
      </c>
      <c r="CB406" s="2">
        <v>0.52419354838709675</v>
      </c>
      <c r="CC406" s="2">
        <v>2.227342549923195E-2</v>
      </c>
      <c r="CD406" s="2">
        <v>1.4208909370199693E-2</v>
      </c>
      <c r="CE406" s="2">
        <v>7.6036866359447008E-2</v>
      </c>
      <c r="CF406" s="2">
        <v>1</v>
      </c>
      <c r="CJ406" s="2"/>
      <c r="CL406" s="94" t="s">
        <v>891</v>
      </c>
      <c r="CM406" s="2">
        <v>0.12661339889366932</v>
      </c>
      <c r="CN406" s="2">
        <v>0.25875845113706208</v>
      </c>
      <c r="CO406" s="2">
        <v>0.50338045482483096</v>
      </c>
      <c r="CP406" s="2">
        <v>2.3970497848801474E-2</v>
      </c>
      <c r="CQ406" s="2">
        <v>8.6047940995697611E-3</v>
      </c>
      <c r="CR406" s="2">
        <v>7.8672403196066373E-2</v>
      </c>
      <c r="CS406" s="2">
        <v>1</v>
      </c>
      <c r="CZ406" s="94" t="s">
        <v>891</v>
      </c>
      <c r="DA406" s="2">
        <v>0.1307495741056218</v>
      </c>
      <c r="DB406" s="2">
        <v>0.27214650766609882</v>
      </c>
      <c r="DC406" s="2">
        <v>0.58134582623509368</v>
      </c>
      <c r="DD406" s="2">
        <v>1.5758091993185688E-2</v>
      </c>
      <c r="DE406" s="2">
        <v>1</v>
      </c>
      <c r="DG406" s="94" t="s">
        <v>891</v>
      </c>
      <c r="DH406" s="2">
        <v>0.14109589041095891</v>
      </c>
      <c r="DI406" s="2">
        <v>0.28835616438356165</v>
      </c>
      <c r="DJ406" s="2">
        <v>0.56095890410958904</v>
      </c>
      <c r="DK406" s="2">
        <v>9.5890410958904115E-3</v>
      </c>
      <c r="DL406" s="2">
        <v>1</v>
      </c>
    </row>
    <row r="407" spans="77:116">
      <c r="BY407" s="94" t="s">
        <v>837</v>
      </c>
      <c r="BZ407" s="2">
        <v>0.13249477304916707</v>
      </c>
      <c r="CA407" s="2">
        <v>0.19424023740473462</v>
      </c>
      <c r="CB407" s="2">
        <v>0.42540635327443177</v>
      </c>
      <c r="CC407" s="2">
        <v>2.4212585148715181E-2</v>
      </c>
      <c r="CD407" s="2">
        <v>6.5690969177851222E-2</v>
      </c>
      <c r="CE407" s="2">
        <v>0.15795508194510016</v>
      </c>
      <c r="CF407" s="2">
        <v>1</v>
      </c>
      <c r="CJ407" s="2"/>
      <c r="CL407" s="94" t="s">
        <v>837</v>
      </c>
      <c r="CM407" s="2">
        <v>6.225165562913907E-2</v>
      </c>
      <c r="CN407" s="2">
        <v>0.2442384105960265</v>
      </c>
      <c r="CO407" s="2">
        <v>0.48867549668874172</v>
      </c>
      <c r="CP407" s="2">
        <v>1.8543046357615896E-2</v>
      </c>
      <c r="CQ407" s="2">
        <v>7.5629139072847684E-2</v>
      </c>
      <c r="CR407" s="2">
        <v>0.11066225165562914</v>
      </c>
      <c r="CS407" s="2">
        <v>1</v>
      </c>
      <c r="CZ407" s="94" t="s">
        <v>837</v>
      </c>
      <c r="DA407" s="2">
        <v>0.16200725713343228</v>
      </c>
      <c r="DB407" s="2">
        <v>0.23750618505690252</v>
      </c>
      <c r="DC407" s="2">
        <v>0.52016328550222657</v>
      </c>
      <c r="DD407" s="2">
        <v>8.0323272307438562E-2</v>
      </c>
      <c r="DE407" s="2">
        <v>1</v>
      </c>
      <c r="DG407" s="94" t="s">
        <v>837</v>
      </c>
      <c r="DH407" s="2">
        <v>7.148832610844931E-2</v>
      </c>
      <c r="DI407" s="2">
        <v>0.28047760285953305</v>
      </c>
      <c r="DJ407" s="2">
        <v>0.56118335995132707</v>
      </c>
      <c r="DK407" s="2">
        <v>8.6850711080690549E-2</v>
      </c>
      <c r="DL407" s="2">
        <v>1</v>
      </c>
    </row>
    <row r="408" spans="77:116">
      <c r="BY408" s="94" t="s">
        <v>892</v>
      </c>
      <c r="BZ408" s="2">
        <v>0.19797687861271676</v>
      </c>
      <c r="CA408" s="2">
        <v>0.19183526011560695</v>
      </c>
      <c r="CB408" s="2">
        <v>0.3554913294797688</v>
      </c>
      <c r="CC408" s="2">
        <v>0</v>
      </c>
      <c r="CD408" s="2">
        <v>0</v>
      </c>
      <c r="CE408" s="2">
        <v>0.25469653179190749</v>
      </c>
      <c r="CF408" s="2">
        <v>1</v>
      </c>
      <c r="CJ408" s="2"/>
      <c r="CL408" s="94" t="s">
        <v>892</v>
      </c>
      <c r="CM408" s="2">
        <v>0.16866096866096866</v>
      </c>
      <c r="CN408" s="2">
        <v>0.21196581196581196</v>
      </c>
      <c r="CO408" s="2">
        <v>0.37606837606837606</v>
      </c>
      <c r="CP408" s="2">
        <v>0</v>
      </c>
      <c r="CQ408" s="2">
        <v>0</v>
      </c>
      <c r="CR408" s="2">
        <v>0.24330484330484331</v>
      </c>
      <c r="CS408" s="2">
        <v>1</v>
      </c>
      <c r="CZ408" s="94" t="s">
        <v>892</v>
      </c>
      <c r="DA408" s="2">
        <v>0.2656325739214736</v>
      </c>
      <c r="DB408" s="2">
        <v>0.25739214735821619</v>
      </c>
      <c r="DC408" s="2">
        <v>0.4769752787203102</v>
      </c>
      <c r="DD408" s="2">
        <v>0</v>
      </c>
      <c r="DE408" s="2">
        <v>1</v>
      </c>
      <c r="DG408" s="94" t="s">
        <v>892</v>
      </c>
      <c r="DH408" s="2">
        <v>0.22289156626506024</v>
      </c>
      <c r="DI408" s="2">
        <v>0.28012048192771083</v>
      </c>
      <c r="DJ408" s="2">
        <v>0.49698795180722893</v>
      </c>
      <c r="DK408" s="2">
        <v>0</v>
      </c>
      <c r="DL408" s="2">
        <v>1</v>
      </c>
    </row>
    <row r="409" spans="77:116">
      <c r="BY409" s="94" t="s">
        <v>862</v>
      </c>
      <c r="BZ409" s="2">
        <v>6.8493150684931503E-2</v>
      </c>
      <c r="CA409" s="2">
        <v>0.25136986301369862</v>
      </c>
      <c r="CB409" s="2">
        <v>0.56438356164383563</v>
      </c>
      <c r="CC409" s="2">
        <v>6.1643835616438354E-3</v>
      </c>
      <c r="CD409" s="2">
        <v>1.4383561643835616E-2</v>
      </c>
      <c r="CE409" s="2">
        <v>9.5205479452054792E-2</v>
      </c>
      <c r="CF409" s="2">
        <v>1</v>
      </c>
      <c r="CJ409" s="2"/>
      <c r="CL409" s="94" t="s">
        <v>862</v>
      </c>
      <c r="CM409" s="2">
        <v>6.1087354917532068E-2</v>
      </c>
      <c r="CN409" s="2">
        <v>0.28283445326817347</v>
      </c>
      <c r="CO409" s="2">
        <v>0.55956017104459377</v>
      </c>
      <c r="CP409" s="2">
        <v>7.3304825901038487E-3</v>
      </c>
      <c r="CQ409" s="2">
        <v>1.1606597434331093E-2</v>
      </c>
      <c r="CR409" s="2">
        <v>7.7580940745265725E-2</v>
      </c>
      <c r="CS409" s="2">
        <v>1</v>
      </c>
      <c r="CZ409" s="94" t="s">
        <v>862</v>
      </c>
      <c r="DA409" s="2">
        <v>7.621951219512195E-2</v>
      </c>
      <c r="DB409" s="2">
        <v>0.27972560975609756</v>
      </c>
      <c r="DC409" s="2">
        <v>0.62804878048780488</v>
      </c>
      <c r="DD409" s="2">
        <v>1.600609756097561E-2</v>
      </c>
      <c r="DE409" s="2">
        <v>1</v>
      </c>
      <c r="DG409" s="94" t="s">
        <v>862</v>
      </c>
      <c r="DH409" s="2">
        <v>6.6755674232309742E-2</v>
      </c>
      <c r="DI409" s="2">
        <v>0.30907877169559411</v>
      </c>
      <c r="DJ409" s="2">
        <v>0.61148197596795728</v>
      </c>
      <c r="DK409" s="2">
        <v>1.2683578104138851E-2</v>
      </c>
      <c r="DL409" s="2">
        <v>1</v>
      </c>
    </row>
    <row r="410" spans="77:116">
      <c r="BY410" s="94" t="s">
        <v>893</v>
      </c>
      <c r="BZ410" s="2">
        <v>6.8493150684931503E-2</v>
      </c>
      <c r="CA410" s="2">
        <v>0.25136986301369862</v>
      </c>
      <c r="CB410" s="2">
        <v>0.56438356164383563</v>
      </c>
      <c r="CC410" s="2">
        <v>6.1643835616438354E-3</v>
      </c>
      <c r="CD410" s="2">
        <v>1.4383561643835616E-2</v>
      </c>
      <c r="CE410" s="2">
        <v>9.5205479452054792E-2</v>
      </c>
      <c r="CF410" s="2">
        <v>1</v>
      </c>
      <c r="CJ410" s="2"/>
      <c r="CL410" s="94" t="s">
        <v>893</v>
      </c>
      <c r="CM410" s="2">
        <v>6.1087354917532068E-2</v>
      </c>
      <c r="CN410" s="2">
        <v>0.28283445326817347</v>
      </c>
      <c r="CO410" s="2">
        <v>0.55956017104459377</v>
      </c>
      <c r="CP410" s="2">
        <v>7.3304825901038487E-3</v>
      </c>
      <c r="CQ410" s="2">
        <v>1.1606597434331093E-2</v>
      </c>
      <c r="CR410" s="2">
        <v>7.7580940745265725E-2</v>
      </c>
      <c r="CS410" s="2">
        <v>1</v>
      </c>
      <c r="CZ410" s="94" t="s">
        <v>893</v>
      </c>
      <c r="DA410" s="2">
        <v>7.621951219512195E-2</v>
      </c>
      <c r="DB410" s="2">
        <v>0.27972560975609756</v>
      </c>
      <c r="DC410" s="2">
        <v>0.62804878048780488</v>
      </c>
      <c r="DD410" s="2">
        <v>1.600609756097561E-2</v>
      </c>
      <c r="DE410" s="2">
        <v>1</v>
      </c>
      <c r="DG410" s="94" t="s">
        <v>893</v>
      </c>
      <c r="DH410" s="2">
        <v>6.6755674232309742E-2</v>
      </c>
      <c r="DI410" s="2">
        <v>0.30907877169559411</v>
      </c>
      <c r="DJ410" s="2">
        <v>0.61148197596795728</v>
      </c>
      <c r="DK410" s="2">
        <v>1.2683578104138851E-2</v>
      </c>
      <c r="DL410" s="2">
        <v>1</v>
      </c>
    </row>
    <row r="411" spans="77:116">
      <c r="BY411" s="94" t="s">
        <v>894</v>
      </c>
      <c r="BZ411" s="2">
        <v>0.26195219123505975</v>
      </c>
      <c r="CA411" s="2">
        <v>0.44721115537848605</v>
      </c>
      <c r="CB411" s="2">
        <v>0.28535856573705182</v>
      </c>
      <c r="CC411" s="2">
        <v>0</v>
      </c>
      <c r="CD411" s="2">
        <v>5.4780876494023908E-3</v>
      </c>
      <c r="CE411" s="2">
        <v>0</v>
      </c>
      <c r="CF411" s="2">
        <v>1</v>
      </c>
      <c r="CJ411" s="2"/>
      <c r="CL411" s="94" t="s">
        <v>894</v>
      </c>
      <c r="CM411" s="2">
        <v>0.14431818181818182</v>
      </c>
      <c r="CN411" s="2">
        <v>0.57613636363636367</v>
      </c>
      <c r="CO411" s="2">
        <v>0.27386363636363636</v>
      </c>
      <c r="CP411" s="2">
        <v>0</v>
      </c>
      <c r="CQ411" s="2">
        <v>5.681818181818182E-3</v>
      </c>
      <c r="CR411" s="2">
        <v>0</v>
      </c>
      <c r="CS411" s="2">
        <v>1</v>
      </c>
      <c r="CZ411" s="94" t="s">
        <v>894</v>
      </c>
      <c r="DA411" s="2">
        <v>0.26195219123505975</v>
      </c>
      <c r="DB411" s="2">
        <v>0.44721115537848605</v>
      </c>
      <c r="DC411" s="2">
        <v>0.28535856573705182</v>
      </c>
      <c r="DD411" s="2">
        <v>5.4780876494023908E-3</v>
      </c>
      <c r="DE411" s="2">
        <v>1</v>
      </c>
      <c r="DG411" s="94" t="s">
        <v>894</v>
      </c>
      <c r="DH411" s="2">
        <v>0.14431818181818182</v>
      </c>
      <c r="DI411" s="2">
        <v>0.57613636363636367</v>
      </c>
      <c r="DJ411" s="2">
        <v>0.27386363636363636</v>
      </c>
      <c r="DK411" s="2">
        <v>5.681818181818182E-3</v>
      </c>
      <c r="DL411" s="2">
        <v>1</v>
      </c>
    </row>
    <row r="412" spans="77:116">
      <c r="BY412" s="94" t="s">
        <v>895</v>
      </c>
      <c r="BZ412" s="2">
        <v>0.26930628272251311</v>
      </c>
      <c r="CA412" s="2">
        <v>0.25490837696335078</v>
      </c>
      <c r="CB412" s="2">
        <v>0.42571989528795812</v>
      </c>
      <c r="CC412" s="2">
        <v>1.8651832460732983E-2</v>
      </c>
      <c r="CD412" s="2">
        <v>5.8900523560209425E-3</v>
      </c>
      <c r="CE412" s="2">
        <v>2.5523560209424083E-2</v>
      </c>
      <c r="CF412" s="2">
        <v>1</v>
      </c>
      <c r="CJ412" s="2"/>
      <c r="CL412" s="94" t="s">
        <v>895</v>
      </c>
      <c r="CM412" s="2">
        <v>6.9370958259847154E-2</v>
      </c>
      <c r="CN412" s="2">
        <v>0.3168724279835391</v>
      </c>
      <c r="CO412" s="2">
        <v>0.5737801293356849</v>
      </c>
      <c r="CP412" s="2">
        <v>1.3521457965902411E-2</v>
      </c>
      <c r="CQ412" s="2">
        <v>4.7031158142269254E-3</v>
      </c>
      <c r="CR412" s="2">
        <v>2.1751910640799531E-2</v>
      </c>
      <c r="CS412" s="2">
        <v>1</v>
      </c>
      <c r="CZ412" s="94" t="s">
        <v>895</v>
      </c>
      <c r="DA412" s="2">
        <v>0.28175282437521398</v>
      </c>
      <c r="DB412" s="2">
        <v>0.26668948990071895</v>
      </c>
      <c r="DC412" s="2">
        <v>0.44539541252995551</v>
      </c>
      <c r="DD412" s="2">
        <v>6.1622731941116055E-3</v>
      </c>
      <c r="DE412" s="2">
        <v>1</v>
      </c>
      <c r="DG412" s="94" t="s">
        <v>895</v>
      </c>
      <c r="DH412" s="2">
        <v>7.1907373552711762E-2</v>
      </c>
      <c r="DI412" s="2">
        <v>0.32845825716026811</v>
      </c>
      <c r="DJ412" s="2">
        <v>0.59475929311395492</v>
      </c>
      <c r="DK412" s="2">
        <v>4.8750761730652044E-3</v>
      </c>
      <c r="DL412" s="2">
        <v>1</v>
      </c>
    </row>
    <row r="413" spans="77:116">
      <c r="BY413" s="94" t="s">
        <v>864</v>
      </c>
      <c r="BZ413" s="2">
        <v>0.21481140754369826</v>
      </c>
      <c r="CA413" s="2">
        <v>0.21826126954921804</v>
      </c>
      <c r="CB413" s="2">
        <v>0.41904323827046919</v>
      </c>
      <c r="CC413" s="2">
        <v>7.4747010119595213E-3</v>
      </c>
      <c r="CD413" s="2">
        <v>6.3247470101195956E-3</v>
      </c>
      <c r="CE413" s="2">
        <v>0.13408463661453543</v>
      </c>
      <c r="CF413" s="2">
        <v>1</v>
      </c>
      <c r="CJ413" s="2"/>
      <c r="CL413" s="94" t="s">
        <v>864</v>
      </c>
      <c r="CM413" s="2">
        <v>0.12826961770623743</v>
      </c>
      <c r="CN413" s="2">
        <v>0.29753521126760563</v>
      </c>
      <c r="CO413" s="2">
        <v>0.48314889336016098</v>
      </c>
      <c r="CP413" s="2">
        <v>7.7967806841046277E-3</v>
      </c>
      <c r="CQ413" s="2">
        <v>2.766599597585513E-3</v>
      </c>
      <c r="CR413" s="2">
        <v>8.0482897384305835E-2</v>
      </c>
      <c r="CS413" s="2">
        <v>1</v>
      </c>
      <c r="CZ413" s="94" t="s">
        <v>864</v>
      </c>
      <c r="DA413" s="2">
        <v>0.25023442732752849</v>
      </c>
      <c r="DB413" s="2">
        <v>0.25425318151373072</v>
      </c>
      <c r="DC413" s="2">
        <v>0.48814467515070326</v>
      </c>
      <c r="DD413" s="2">
        <v>7.367716008037508E-3</v>
      </c>
      <c r="DE413" s="2">
        <v>1</v>
      </c>
      <c r="DG413" s="94" t="s">
        <v>864</v>
      </c>
      <c r="DH413" s="2">
        <v>0.1406896551724138</v>
      </c>
      <c r="DI413" s="2">
        <v>0.32634482758620692</v>
      </c>
      <c r="DJ413" s="2">
        <v>0.52993103448275858</v>
      </c>
      <c r="DK413" s="2">
        <v>3.0344827586206895E-3</v>
      </c>
      <c r="DL413" s="2">
        <v>1</v>
      </c>
    </row>
    <row r="414" spans="77:116">
      <c r="BY414" s="94" t="s">
        <v>896</v>
      </c>
      <c r="BZ414" s="2">
        <v>0.27134372680029695</v>
      </c>
      <c r="CA414" s="2">
        <v>0.22271714922048999</v>
      </c>
      <c r="CB414" s="2">
        <v>0.37639198218262804</v>
      </c>
      <c r="CC414" s="2">
        <v>0</v>
      </c>
      <c r="CD414" s="2">
        <v>0</v>
      </c>
      <c r="CE414" s="2">
        <v>0.129547141796585</v>
      </c>
      <c r="CF414" s="2">
        <v>1</v>
      </c>
      <c r="CJ414" s="2"/>
      <c r="CL414" s="94" t="s">
        <v>896</v>
      </c>
      <c r="CM414" s="2">
        <v>0.12393162393162394</v>
      </c>
      <c r="CN414" s="2">
        <v>0.3282051282051282</v>
      </c>
      <c r="CO414" s="2">
        <v>0.48803418803418802</v>
      </c>
      <c r="CP414" s="2">
        <v>0</v>
      </c>
      <c r="CQ414" s="2">
        <v>0</v>
      </c>
      <c r="CR414" s="2">
        <v>5.9829059829059832E-2</v>
      </c>
      <c r="CS414" s="2">
        <v>1</v>
      </c>
      <c r="CZ414" s="94" t="s">
        <v>896</v>
      </c>
      <c r="DA414" s="2">
        <v>0.311727078891258</v>
      </c>
      <c r="DB414" s="2">
        <v>0.25586353944562901</v>
      </c>
      <c r="DC414" s="2">
        <v>0.43240938166311299</v>
      </c>
      <c r="DD414" s="2">
        <v>0</v>
      </c>
      <c r="DE414" s="2">
        <v>1</v>
      </c>
      <c r="DG414" s="94" t="s">
        <v>896</v>
      </c>
      <c r="DH414" s="2">
        <v>0.13181818181818181</v>
      </c>
      <c r="DI414" s="2">
        <v>0.34909090909090912</v>
      </c>
      <c r="DJ414" s="2">
        <v>0.51909090909090905</v>
      </c>
      <c r="DK414" s="2">
        <v>0</v>
      </c>
      <c r="DL414" s="2">
        <v>1</v>
      </c>
    </row>
    <row r="415" spans="77:116">
      <c r="BY415" s="94" t="s">
        <v>897</v>
      </c>
      <c r="BZ415" s="2">
        <v>0.19315167591029661</v>
      </c>
      <c r="CA415" s="2">
        <v>0.22184711839884252</v>
      </c>
      <c r="CB415" s="2">
        <v>0.43621895346033279</v>
      </c>
      <c r="CC415" s="2">
        <v>0</v>
      </c>
      <c r="CD415" s="2">
        <v>0</v>
      </c>
      <c r="CE415" s="2">
        <v>0.1487822522305281</v>
      </c>
      <c r="CF415" s="2">
        <v>1</v>
      </c>
      <c r="CJ415" s="2"/>
      <c r="CL415" s="94" t="s">
        <v>897</v>
      </c>
      <c r="CM415" s="2">
        <v>0.12705314009661836</v>
      </c>
      <c r="CN415" s="2">
        <v>0.28357487922705316</v>
      </c>
      <c r="CO415" s="2">
        <v>0.49420289855072463</v>
      </c>
      <c r="CP415" s="2">
        <v>0</v>
      </c>
      <c r="CQ415" s="2">
        <v>0</v>
      </c>
      <c r="CR415" s="2">
        <v>9.5169082125603863E-2</v>
      </c>
      <c r="CS415" s="2">
        <v>1</v>
      </c>
      <c r="CZ415" s="94" t="s">
        <v>897</v>
      </c>
      <c r="DA415" s="2">
        <v>0.22691218130311613</v>
      </c>
      <c r="DB415" s="2">
        <v>0.26062322946175637</v>
      </c>
      <c r="DC415" s="2">
        <v>0.5124645892351275</v>
      </c>
      <c r="DD415" s="2">
        <v>0</v>
      </c>
      <c r="DE415" s="2">
        <v>1</v>
      </c>
      <c r="DG415" s="94" t="s">
        <v>897</v>
      </c>
      <c r="DH415" s="2">
        <v>0.1404164442071543</v>
      </c>
      <c r="DI415" s="2">
        <v>0.31340096102509341</v>
      </c>
      <c r="DJ415" s="2">
        <v>0.54618259476775222</v>
      </c>
      <c r="DK415" s="2">
        <v>0</v>
      </c>
      <c r="DL415" s="2">
        <v>1</v>
      </c>
    </row>
    <row r="416" spans="77:116">
      <c r="BY416" s="94" t="s">
        <v>866</v>
      </c>
      <c r="BZ416" s="2">
        <v>9.4814038763750649E-2</v>
      </c>
      <c r="CA416" s="2">
        <v>0.20115243583027764</v>
      </c>
      <c r="CB416" s="2">
        <v>0.41801990570979569</v>
      </c>
      <c r="CC416" s="2">
        <v>1.8334206390780514E-3</v>
      </c>
      <c r="CD416" s="2">
        <v>5.1597695128339442E-2</v>
      </c>
      <c r="CE416" s="2">
        <v>0.23258250392875851</v>
      </c>
      <c r="CF416" s="2">
        <v>1</v>
      </c>
      <c r="CJ416" s="2"/>
      <c r="CL416" s="94" t="s">
        <v>866</v>
      </c>
      <c r="CM416" s="2">
        <v>6.6399542072123646E-2</v>
      </c>
      <c r="CN416" s="2">
        <v>0.24155695477962222</v>
      </c>
      <c r="CO416" s="2">
        <v>0.41041785918717805</v>
      </c>
      <c r="CP416" s="2">
        <v>1.7172295363480253E-3</v>
      </c>
      <c r="CQ416" s="2">
        <v>3.3199771036061823E-2</v>
      </c>
      <c r="CR416" s="2">
        <v>0.2467086433886663</v>
      </c>
      <c r="CS416" s="2">
        <v>1</v>
      </c>
      <c r="CZ416" s="94" t="s">
        <v>866</v>
      </c>
      <c r="DA416" s="2">
        <v>0.12384536435169347</v>
      </c>
      <c r="DB416" s="2">
        <v>0.26274375641464248</v>
      </c>
      <c r="DC416" s="2">
        <v>0.54601436879917897</v>
      </c>
      <c r="DD416" s="2">
        <v>6.7396510434485121E-2</v>
      </c>
      <c r="DE416" s="2">
        <v>1</v>
      </c>
      <c r="DG416" s="94" t="s">
        <v>866</v>
      </c>
      <c r="DH416" s="2">
        <v>8.8347296268088349E-2</v>
      </c>
      <c r="DI416" s="2">
        <v>0.32140137090632143</v>
      </c>
      <c r="DJ416" s="2">
        <v>0.54607768469154605</v>
      </c>
      <c r="DK416" s="2">
        <v>4.4173648134044174E-2</v>
      </c>
      <c r="DL416" s="2">
        <v>1</v>
      </c>
    </row>
    <row r="417" spans="77:116">
      <c r="BY417" s="94" t="s">
        <v>867</v>
      </c>
      <c r="BZ417" s="2">
        <v>0.14894050529747352</v>
      </c>
      <c r="CA417" s="2">
        <v>0.24531377343113284</v>
      </c>
      <c r="CB417" s="2">
        <v>0.38406682966585165</v>
      </c>
      <c r="CC417" s="2">
        <v>4.6862265688671556E-3</v>
      </c>
      <c r="CD417" s="2">
        <v>0</v>
      </c>
      <c r="CE417" s="2">
        <v>0.2169926650366748</v>
      </c>
      <c r="CF417" s="2">
        <v>1</v>
      </c>
      <c r="CJ417" s="2"/>
      <c r="CL417" s="94" t="s">
        <v>867</v>
      </c>
      <c r="CM417" s="2">
        <v>0.11192214111922141</v>
      </c>
      <c r="CN417" s="2">
        <v>0.30089213300892131</v>
      </c>
      <c r="CO417" s="2">
        <v>0.41808596918085972</v>
      </c>
      <c r="CP417" s="2">
        <v>3.6496350364963502E-3</v>
      </c>
      <c r="CQ417" s="2">
        <v>0</v>
      </c>
      <c r="CR417" s="2">
        <v>0.16545012165450121</v>
      </c>
      <c r="CS417" s="2">
        <v>1</v>
      </c>
      <c r="CZ417" s="94" t="s">
        <v>867</v>
      </c>
      <c r="DA417" s="2">
        <v>0.19136125654450262</v>
      </c>
      <c r="DB417" s="2">
        <v>0.31518324607329845</v>
      </c>
      <c r="DC417" s="2">
        <v>0.49345549738219896</v>
      </c>
      <c r="DD417" s="2">
        <v>0</v>
      </c>
      <c r="DE417" s="2">
        <v>1</v>
      </c>
      <c r="DG417" s="94" t="s">
        <v>867</v>
      </c>
      <c r="DH417" s="2">
        <v>0.13469985358711567</v>
      </c>
      <c r="DI417" s="2">
        <v>0.36212786725231821</v>
      </c>
      <c r="DJ417" s="2">
        <v>0.50317227916056617</v>
      </c>
      <c r="DK417" s="2">
        <v>0</v>
      </c>
      <c r="DL417" s="2">
        <v>1</v>
      </c>
    </row>
    <row r="418" spans="77:116">
      <c r="BY418" s="94" t="s">
        <v>869</v>
      </c>
      <c r="BZ418" s="2">
        <v>0.21708683473389356</v>
      </c>
      <c r="CA418" s="2">
        <v>0.17577030812324929</v>
      </c>
      <c r="CB418" s="2">
        <v>0.40126050420168069</v>
      </c>
      <c r="CC418" s="2">
        <v>1.7507002801120448E-4</v>
      </c>
      <c r="CD418" s="2">
        <v>2.8011204481792717E-3</v>
      </c>
      <c r="CE418" s="2">
        <v>0.202906162464986</v>
      </c>
      <c r="CF418" s="2">
        <v>1</v>
      </c>
      <c r="CJ418" s="2"/>
      <c r="CL418" s="94" t="s">
        <v>869</v>
      </c>
      <c r="CM418" s="2">
        <v>0.17330462863293863</v>
      </c>
      <c r="CN418" s="2">
        <v>0.2217438105489774</v>
      </c>
      <c r="CO418" s="2">
        <v>0.39181916038751347</v>
      </c>
      <c r="CP418" s="2">
        <v>1.3724434876210979E-2</v>
      </c>
      <c r="CQ418" s="2">
        <v>0</v>
      </c>
      <c r="CR418" s="2">
        <v>0.19940796555435952</v>
      </c>
      <c r="CS418" s="2">
        <v>1</v>
      </c>
      <c r="CZ418" s="94" t="s">
        <v>869</v>
      </c>
      <c r="DA418" s="2">
        <v>0.27240773286467485</v>
      </c>
      <c r="DB418" s="2">
        <v>0.22056239015817222</v>
      </c>
      <c r="DC418" s="2">
        <v>0.50351493848857642</v>
      </c>
      <c r="DD418" s="2">
        <v>3.5149384885764497E-3</v>
      </c>
      <c r="DE418" s="2">
        <v>1</v>
      </c>
      <c r="DG418" s="94" t="s">
        <v>869</v>
      </c>
      <c r="DH418" s="2">
        <v>0.22024623803009577</v>
      </c>
      <c r="DI418" s="2">
        <v>0.28180574555403559</v>
      </c>
      <c r="DJ418" s="2">
        <v>0.49794801641586867</v>
      </c>
      <c r="DK418" s="2">
        <v>0</v>
      </c>
      <c r="DL418" s="2">
        <v>1</v>
      </c>
    </row>
    <row r="419" spans="77:116">
      <c r="BY419" s="94" t="s">
        <v>871</v>
      </c>
      <c r="BZ419" s="2">
        <v>0.14994392200845483</v>
      </c>
      <c r="CA419" s="2">
        <v>0.2770252782331119</v>
      </c>
      <c r="CB419" s="2">
        <v>0.42791821240617722</v>
      </c>
      <c r="CC419" s="2">
        <v>8.1960141489086352E-3</v>
      </c>
      <c r="CD419" s="2">
        <v>2.7348805107410921E-2</v>
      </c>
      <c r="CE419" s="2">
        <v>0.1095677680959365</v>
      </c>
      <c r="CF419" s="2">
        <v>1</v>
      </c>
      <c r="CJ419" s="2"/>
      <c r="CL419" s="94" t="s">
        <v>871</v>
      </c>
      <c r="CM419" s="2">
        <v>7.7765607886089813E-2</v>
      </c>
      <c r="CN419" s="2">
        <v>0.34689406978563603</v>
      </c>
      <c r="CO419" s="2">
        <v>0.47864184008762323</v>
      </c>
      <c r="CP419" s="2">
        <v>6.8846815834767644E-3</v>
      </c>
      <c r="CQ419" s="2">
        <v>1.2517602879048663E-2</v>
      </c>
      <c r="CR419" s="2">
        <v>7.7296197778125492E-2</v>
      </c>
      <c r="CS419" s="2">
        <v>1</v>
      </c>
      <c r="CZ419" s="94" t="s">
        <v>871</v>
      </c>
      <c r="DA419" s="2">
        <v>0.16995892822217876</v>
      </c>
      <c r="DB419" s="2">
        <v>0.31400352043809898</v>
      </c>
      <c r="DC419" s="2">
        <v>0.48503813807940543</v>
      </c>
      <c r="DD419" s="2">
        <v>3.0999413260316841E-2</v>
      </c>
      <c r="DE419" s="2">
        <v>1</v>
      </c>
      <c r="DG419" s="94" t="s">
        <v>871</v>
      </c>
      <c r="DH419" s="2">
        <v>8.4913719460105924E-2</v>
      </c>
      <c r="DI419" s="2">
        <v>0.37878011276268581</v>
      </c>
      <c r="DJ419" s="2">
        <v>0.52263796343755342</v>
      </c>
      <c r="DK419" s="2">
        <v>1.3668204339654879E-2</v>
      </c>
      <c r="DL419" s="2">
        <v>1</v>
      </c>
    </row>
    <row r="420" spans="77:116">
      <c r="BY420" s="94" t="s">
        <v>873</v>
      </c>
      <c r="BZ420" s="2">
        <v>0.10062893081761007</v>
      </c>
      <c r="CA420" s="2">
        <v>0.2119496855345912</v>
      </c>
      <c r="CB420" s="2">
        <v>0.37138364779874211</v>
      </c>
      <c r="CC420" s="2">
        <v>3.3018867924528303E-3</v>
      </c>
      <c r="CD420" s="2">
        <v>3.6635220125786162E-2</v>
      </c>
      <c r="CE420" s="2">
        <v>0.2761006289308176</v>
      </c>
      <c r="CF420" s="2">
        <v>1</v>
      </c>
      <c r="CJ420" s="2"/>
      <c r="CL420" s="94" t="s">
        <v>873</v>
      </c>
      <c r="CM420" s="2">
        <v>0.15400151476899773</v>
      </c>
      <c r="CN420" s="2">
        <v>0.23857611714213584</v>
      </c>
      <c r="CO420" s="2">
        <v>0.37339055793991416</v>
      </c>
      <c r="CP420" s="2">
        <v>2.5246149962130774E-3</v>
      </c>
      <c r="CQ420" s="2">
        <v>1.7167381974248927E-2</v>
      </c>
      <c r="CR420" s="2">
        <v>0.21433981317849027</v>
      </c>
      <c r="CS420" s="2">
        <v>1</v>
      </c>
      <c r="CZ420" s="94" t="s">
        <v>873</v>
      </c>
      <c r="DA420" s="2">
        <v>0.13964651974689068</v>
      </c>
      <c r="DB420" s="2">
        <v>0.29413048221688848</v>
      </c>
      <c r="DC420" s="2">
        <v>0.51538293694086845</v>
      </c>
      <c r="DD420" s="2">
        <v>5.0840061095352392E-2</v>
      </c>
      <c r="DE420" s="2">
        <v>1</v>
      </c>
      <c r="DG420" s="94" t="s">
        <v>873</v>
      </c>
      <c r="DH420" s="2">
        <v>0.19664732430689877</v>
      </c>
      <c r="DI420" s="2">
        <v>0.30464216634429403</v>
      </c>
      <c r="DJ420" s="2">
        <v>0.47678916827852996</v>
      </c>
      <c r="DK420" s="2">
        <v>2.1921341070277239E-2</v>
      </c>
      <c r="DL420" s="2">
        <v>1</v>
      </c>
    </row>
    <row r="421" spans="77:116">
      <c r="BY421" s="94" t="s">
        <v>898</v>
      </c>
      <c r="BZ421" s="2">
        <v>0.10555269039023552</v>
      </c>
      <c r="CA421" s="2">
        <v>0.21179302045728038</v>
      </c>
      <c r="CB421" s="2">
        <v>0.36358947911294481</v>
      </c>
      <c r="CC421" s="2">
        <v>3.2662884648444216E-3</v>
      </c>
      <c r="CD421" s="2">
        <v>2.7333677153171736E-2</v>
      </c>
      <c r="CE421" s="2">
        <v>0.28846484442152315</v>
      </c>
      <c r="CF421" s="2">
        <v>1</v>
      </c>
      <c r="CJ421" s="2"/>
      <c r="CL421" s="94" t="s">
        <v>898</v>
      </c>
      <c r="CM421" s="2">
        <v>0.16426193118756938</v>
      </c>
      <c r="CN421" s="2">
        <v>0.23917869034406217</v>
      </c>
      <c r="CO421" s="2">
        <v>0.36154273029966705</v>
      </c>
      <c r="CP421" s="2">
        <v>2.4972253052164264E-3</v>
      </c>
      <c r="CQ421" s="2">
        <v>8.6015538290788018E-3</v>
      </c>
      <c r="CR421" s="2">
        <v>0.22391786903440622</v>
      </c>
      <c r="CS421" s="2">
        <v>1</v>
      </c>
      <c r="CZ421" s="94" t="s">
        <v>898</v>
      </c>
      <c r="DA421" s="2">
        <v>0.14902912621359224</v>
      </c>
      <c r="DB421" s="2">
        <v>0.29902912621359223</v>
      </c>
      <c r="DC421" s="2">
        <v>0.51334951456310685</v>
      </c>
      <c r="DD421" s="2">
        <v>3.8592233009708737E-2</v>
      </c>
      <c r="DE421" s="2">
        <v>1</v>
      </c>
      <c r="DG421" s="94" t="s">
        <v>898</v>
      </c>
      <c r="DH421" s="2">
        <v>0.21233859397417504</v>
      </c>
      <c r="DI421" s="2">
        <v>0.30918220946915353</v>
      </c>
      <c r="DJ421" s="2">
        <v>0.46736011477761835</v>
      </c>
      <c r="DK421" s="2">
        <v>1.1119081779053085E-2</v>
      </c>
      <c r="DL421" s="2">
        <v>1</v>
      </c>
    </row>
    <row r="422" spans="77:116">
      <c r="BY422" s="81" t="s">
        <v>18</v>
      </c>
      <c r="BZ422" s="2">
        <v>0.15542326408615961</v>
      </c>
      <c r="CA422" s="2">
        <v>0.23699659939563109</v>
      </c>
      <c r="CB422" s="2">
        <v>0.43969896829121691</v>
      </c>
      <c r="CC422" s="2">
        <v>8.1433358858450881E-3</v>
      </c>
      <c r="CD422" s="2">
        <v>2.2783225880822402E-2</v>
      </c>
      <c r="CE422" s="2">
        <v>0.13695460646032492</v>
      </c>
      <c r="CF422" s="2">
        <v>1</v>
      </c>
      <c r="CJ422" s="2"/>
      <c r="CL422" s="81" t="s">
        <v>18</v>
      </c>
      <c r="CM422" s="2">
        <v>0.10642231857972674</v>
      </c>
      <c r="CN422" s="2">
        <v>0.28881616624396628</v>
      </c>
      <c r="CO422" s="2">
        <v>0.47803321606806842</v>
      </c>
      <c r="CP422" s="2">
        <v>7.0522784913687308E-3</v>
      </c>
      <c r="CQ422" s="2">
        <v>1.7458888979792194E-2</v>
      </c>
      <c r="CR422" s="2">
        <v>0.10221713163707764</v>
      </c>
      <c r="CS422" s="2">
        <v>1</v>
      </c>
      <c r="CZ422" s="81" t="s">
        <v>18</v>
      </c>
      <c r="DA422" s="2">
        <v>0.18180242133549077</v>
      </c>
      <c r="DB422" s="2">
        <v>0.2772207614589654</v>
      </c>
      <c r="DC422" s="2">
        <v>0.51432671655735018</v>
      </c>
      <c r="DD422" s="2">
        <v>2.665010064819363E-2</v>
      </c>
      <c r="DE422" s="2">
        <v>1</v>
      </c>
      <c r="DG422" s="81" t="s">
        <v>18</v>
      </c>
      <c r="DH422" s="2">
        <v>0.11947756121755423</v>
      </c>
      <c r="DI422" s="2">
        <v>0.32424637654536437</v>
      </c>
      <c r="DJ422" s="2">
        <v>0.53667542296599735</v>
      </c>
      <c r="DK422" s="2">
        <v>1.9600639271084005E-2</v>
      </c>
      <c r="DL422" s="2">
        <v>1</v>
      </c>
    </row>
    <row r="423" spans="77:116">
      <c r="BY423" s="94" t="s">
        <v>834</v>
      </c>
      <c r="BZ423" s="2">
        <v>4.943934760448522E-2</v>
      </c>
      <c r="CA423" s="2">
        <v>0.25076452599388377</v>
      </c>
      <c r="CB423" s="2">
        <v>0.53007135575942921</v>
      </c>
      <c r="CC423" s="2">
        <v>3.0071355759429153E-2</v>
      </c>
      <c r="CD423" s="2">
        <v>9.7349643221202847E-2</v>
      </c>
      <c r="CE423" s="2">
        <v>4.2303771661569824E-2</v>
      </c>
      <c r="CF423" s="2">
        <v>1</v>
      </c>
      <c r="CJ423" s="2"/>
      <c r="CL423" s="94" t="s">
        <v>834</v>
      </c>
      <c r="CM423" s="2">
        <v>5.2578361981799798E-2</v>
      </c>
      <c r="CN423" s="2">
        <v>0.29322548028311424</v>
      </c>
      <c r="CO423" s="2">
        <v>0.55915065722952473</v>
      </c>
      <c r="CP423" s="2">
        <v>1.8200202224469161E-2</v>
      </c>
      <c r="CQ423" s="2">
        <v>5.1567239635995958E-2</v>
      </c>
      <c r="CR423" s="2">
        <v>2.5278058645096056E-2</v>
      </c>
      <c r="CS423" s="2">
        <v>1</v>
      </c>
      <c r="CZ423" s="94" t="s">
        <v>834</v>
      </c>
      <c r="DA423" s="2">
        <v>5.3296703296703295E-2</v>
      </c>
      <c r="DB423" s="2">
        <v>0.27032967032967031</v>
      </c>
      <c r="DC423" s="2">
        <v>0.5714285714285714</v>
      </c>
      <c r="DD423" s="2">
        <v>0.10494505494505495</v>
      </c>
      <c r="DE423" s="2">
        <v>1</v>
      </c>
      <c r="DG423" s="94" t="s">
        <v>834</v>
      </c>
      <c r="DH423" s="2">
        <v>5.4968287526427059E-2</v>
      </c>
      <c r="DI423" s="2">
        <v>0.30655391120507397</v>
      </c>
      <c r="DJ423" s="2">
        <v>0.58456659619450313</v>
      </c>
      <c r="DK423" s="2">
        <v>5.3911205073995772E-2</v>
      </c>
      <c r="DL423" s="2">
        <v>1</v>
      </c>
    </row>
    <row r="424" spans="77:116">
      <c r="BY424" s="94" t="s">
        <v>836</v>
      </c>
      <c r="BZ424" s="2">
        <v>0.19823529411764707</v>
      </c>
      <c r="CA424" s="2">
        <v>0.26117647058823529</v>
      </c>
      <c r="CB424" s="2">
        <v>0.45823529411764707</v>
      </c>
      <c r="CC424" s="2">
        <v>0</v>
      </c>
      <c r="CD424" s="2">
        <v>5.8823529411764705E-3</v>
      </c>
      <c r="CE424" s="2">
        <v>7.6470588235294124E-2</v>
      </c>
      <c r="CF424" s="2">
        <v>1</v>
      </c>
      <c r="CJ424" s="2"/>
      <c r="CL424" s="94" t="s">
        <v>836</v>
      </c>
      <c r="CM424" s="2">
        <v>5.1963048498845268E-2</v>
      </c>
      <c r="CN424" s="2">
        <v>0.34180138568129331</v>
      </c>
      <c r="CO424" s="2">
        <v>0.52193995381062352</v>
      </c>
      <c r="CP424" s="2">
        <v>0</v>
      </c>
      <c r="CQ424" s="2">
        <v>9.2378752886836026E-3</v>
      </c>
      <c r="CR424" s="2">
        <v>7.5057736720554269E-2</v>
      </c>
      <c r="CS424" s="2">
        <v>1</v>
      </c>
      <c r="CZ424" s="94" t="s">
        <v>836</v>
      </c>
      <c r="DA424" s="2">
        <v>0.21464968152866243</v>
      </c>
      <c r="DB424" s="2">
        <v>0.28280254777070063</v>
      </c>
      <c r="DC424" s="2">
        <v>0.49617834394904459</v>
      </c>
      <c r="DD424" s="2">
        <v>6.369426751592357E-3</v>
      </c>
      <c r="DE424" s="2">
        <v>1</v>
      </c>
      <c r="DG424" s="94" t="s">
        <v>836</v>
      </c>
      <c r="DH424" s="2">
        <v>5.6179775280898875E-2</v>
      </c>
      <c r="DI424" s="2">
        <v>0.36953807740324596</v>
      </c>
      <c r="DJ424" s="2">
        <v>0.56429463171036209</v>
      </c>
      <c r="DK424" s="2">
        <v>9.9875156054931337E-3</v>
      </c>
      <c r="DL424" s="2">
        <v>1</v>
      </c>
    </row>
    <row r="425" spans="77:116">
      <c r="BY425" s="94" t="s">
        <v>838</v>
      </c>
      <c r="BZ425" s="2">
        <v>7.7519379844961239E-3</v>
      </c>
      <c r="CA425" s="2">
        <v>0.19302325581395349</v>
      </c>
      <c r="CB425" s="2">
        <v>0.39302325581395348</v>
      </c>
      <c r="CC425" s="2">
        <v>2.0155038759689922E-2</v>
      </c>
      <c r="CD425" s="2">
        <v>6.2015503875968991E-3</v>
      </c>
      <c r="CE425" s="2">
        <v>0.37984496124031009</v>
      </c>
      <c r="CF425" s="2">
        <v>1</v>
      </c>
      <c r="CJ425" s="2"/>
      <c r="CL425" s="94" t="s">
        <v>838</v>
      </c>
      <c r="CM425" s="2">
        <v>2.575107296137339E-2</v>
      </c>
      <c r="CN425" s="2">
        <v>0.25858369098712447</v>
      </c>
      <c r="CO425" s="2">
        <v>0.57403433476394849</v>
      </c>
      <c r="CP425" s="2">
        <v>1.7167381974248927E-2</v>
      </c>
      <c r="CQ425" s="2">
        <v>4.8283261802575105E-2</v>
      </c>
      <c r="CR425" s="2">
        <v>7.6180257510729613E-2</v>
      </c>
      <c r="CS425" s="2">
        <v>1</v>
      </c>
      <c r="CZ425" s="94" t="s">
        <v>838</v>
      </c>
      <c r="DA425" s="2">
        <v>1.2919896640826873E-2</v>
      </c>
      <c r="DB425" s="2">
        <v>0.32170542635658916</v>
      </c>
      <c r="DC425" s="2">
        <v>0.65503875968992253</v>
      </c>
      <c r="DD425" s="2">
        <v>1.0335917312661499E-2</v>
      </c>
      <c r="DE425" s="2">
        <v>1</v>
      </c>
      <c r="DG425" s="94" t="s">
        <v>838</v>
      </c>
      <c r="DH425" s="2">
        <v>2.8402366863905324E-2</v>
      </c>
      <c r="DI425" s="2">
        <v>0.285207100591716</v>
      </c>
      <c r="DJ425" s="2">
        <v>0.63313609467455623</v>
      </c>
      <c r="DK425" s="2">
        <v>5.3254437869822487E-2</v>
      </c>
      <c r="DL425" s="2">
        <v>1</v>
      </c>
    </row>
    <row r="426" spans="77:116">
      <c r="BY426" s="94" t="s">
        <v>841</v>
      </c>
      <c r="BZ426" s="2">
        <v>0.10542635658914729</v>
      </c>
      <c r="CA426" s="2">
        <v>0.24434108527131784</v>
      </c>
      <c r="CB426" s="2">
        <v>0.47131782945736433</v>
      </c>
      <c r="CC426" s="2">
        <v>1.3333333333333334E-2</v>
      </c>
      <c r="CD426" s="2">
        <v>1.9844961240310079E-2</v>
      </c>
      <c r="CE426" s="2">
        <v>0.14573643410852713</v>
      </c>
      <c r="CF426" s="2">
        <v>1</v>
      </c>
      <c r="CJ426" s="2"/>
      <c r="CL426" s="94" t="s">
        <v>841</v>
      </c>
      <c r="CM426" s="2">
        <v>4.2387060791968766E-2</v>
      </c>
      <c r="CN426" s="2">
        <v>0.29726715002788623</v>
      </c>
      <c r="CO426" s="2">
        <v>0.50920245398773001</v>
      </c>
      <c r="CP426" s="2">
        <v>3.3463469046291134E-3</v>
      </c>
      <c r="CQ426" s="2">
        <v>1.7847183491355272E-2</v>
      </c>
      <c r="CR426" s="2">
        <v>0.12994980479643056</v>
      </c>
      <c r="CS426" s="2">
        <v>1</v>
      </c>
      <c r="CZ426" s="94" t="s">
        <v>841</v>
      </c>
      <c r="DA426" s="2">
        <v>0.12536873156342182</v>
      </c>
      <c r="DB426" s="2">
        <v>0.29056047197640117</v>
      </c>
      <c r="DC426" s="2">
        <v>0.56047197640117996</v>
      </c>
      <c r="DD426" s="2">
        <v>2.359882005899705E-2</v>
      </c>
      <c r="DE426" s="2">
        <v>1</v>
      </c>
      <c r="DG426" s="94" t="s">
        <v>841</v>
      </c>
      <c r="DH426" s="2">
        <v>4.8906048906048903E-2</v>
      </c>
      <c r="DI426" s="2">
        <v>0.342985842985843</v>
      </c>
      <c r="DJ426" s="2">
        <v>0.58751608751608753</v>
      </c>
      <c r="DK426" s="2">
        <v>2.0592020592020591E-2</v>
      </c>
      <c r="DL426" s="2">
        <v>1</v>
      </c>
    </row>
    <row r="427" spans="77:116">
      <c r="BY427" s="94" t="s">
        <v>843</v>
      </c>
      <c r="BZ427" s="2">
        <v>0.11174894756984309</v>
      </c>
      <c r="CA427" s="2">
        <v>0.16953693073096057</v>
      </c>
      <c r="CB427" s="2">
        <v>0.35629544584768463</v>
      </c>
      <c r="CC427" s="2">
        <v>0</v>
      </c>
      <c r="CD427" s="2">
        <v>4.0566398775354E-2</v>
      </c>
      <c r="CE427" s="2">
        <v>0.32185227707615766</v>
      </c>
      <c r="CF427" s="2">
        <v>1</v>
      </c>
      <c r="CJ427" s="2"/>
      <c r="CL427" s="94" t="s">
        <v>843</v>
      </c>
      <c r="CM427" s="2">
        <v>4.9400141143260412E-2</v>
      </c>
      <c r="CN427" s="2">
        <v>0.23923782639378971</v>
      </c>
      <c r="CO427" s="2">
        <v>0.4573041637261821</v>
      </c>
      <c r="CP427" s="2">
        <v>0</v>
      </c>
      <c r="CQ427" s="2">
        <v>0</v>
      </c>
      <c r="CR427" s="2">
        <v>0.25405786873676783</v>
      </c>
      <c r="CS427" s="2">
        <v>1</v>
      </c>
      <c r="CZ427" s="94" t="s">
        <v>843</v>
      </c>
      <c r="DA427" s="2">
        <v>0.16478555304740405</v>
      </c>
      <c r="DB427" s="2">
        <v>0.25</v>
      </c>
      <c r="DC427" s="2">
        <v>0.52539503386004516</v>
      </c>
      <c r="DD427" s="2">
        <v>5.9819413092550788E-2</v>
      </c>
      <c r="DE427" s="2">
        <v>1</v>
      </c>
      <c r="DG427" s="94" t="s">
        <v>843</v>
      </c>
      <c r="DH427" s="2">
        <v>6.6225165562913912E-2</v>
      </c>
      <c r="DI427" s="2">
        <v>0.32071901608325448</v>
      </c>
      <c r="DJ427" s="2">
        <v>0.61305581835383161</v>
      </c>
      <c r="DK427" s="2">
        <v>0</v>
      </c>
      <c r="DL427" s="2">
        <v>1</v>
      </c>
    </row>
    <row r="428" spans="77:116">
      <c r="BY428" s="94" t="s">
        <v>844</v>
      </c>
      <c r="BZ428" s="2">
        <v>0.13113651647612642</v>
      </c>
      <c r="CA428" s="2">
        <v>0.19704102219233355</v>
      </c>
      <c r="CB428" s="2">
        <v>0.39307330195023538</v>
      </c>
      <c r="CC428" s="2">
        <v>1.6812373907195697E-3</v>
      </c>
      <c r="CD428" s="2">
        <v>1.3113651647612643E-2</v>
      </c>
      <c r="CE428" s="2">
        <v>0.26395427034297242</v>
      </c>
      <c r="CF428" s="2">
        <v>1</v>
      </c>
      <c r="CJ428" s="2"/>
      <c r="CL428" s="94" t="s">
        <v>844</v>
      </c>
      <c r="CM428" s="2">
        <v>7.6237623762376236E-2</v>
      </c>
      <c r="CN428" s="2">
        <v>0.24257425742574257</v>
      </c>
      <c r="CO428" s="2">
        <v>0.41287128712871285</v>
      </c>
      <c r="CP428" s="2">
        <v>9.9009900990099011E-4</v>
      </c>
      <c r="CQ428" s="2">
        <v>2.9702970297029703E-3</v>
      </c>
      <c r="CR428" s="2">
        <v>0.26435643564356437</v>
      </c>
      <c r="CS428" s="2">
        <v>1</v>
      </c>
      <c r="CZ428" s="94" t="s">
        <v>844</v>
      </c>
      <c r="DA428" s="2">
        <v>0.17857142857142858</v>
      </c>
      <c r="DB428" s="2">
        <v>0.26831501831501831</v>
      </c>
      <c r="DC428" s="2">
        <v>0.53525641025641024</v>
      </c>
      <c r="DD428" s="2">
        <v>1.7857142857142856E-2</v>
      </c>
      <c r="DE428" s="2">
        <v>1</v>
      </c>
      <c r="DG428" s="94" t="s">
        <v>844</v>
      </c>
      <c r="DH428" s="2">
        <v>0.10377358490566038</v>
      </c>
      <c r="DI428" s="2">
        <v>0.330188679245283</v>
      </c>
      <c r="DJ428" s="2">
        <v>0.56199460916442046</v>
      </c>
      <c r="DK428" s="2">
        <v>4.0431266846361188E-3</v>
      </c>
      <c r="DL428" s="2">
        <v>1</v>
      </c>
    </row>
    <row r="429" spans="77:116">
      <c r="BY429" s="94" t="s">
        <v>846</v>
      </c>
      <c r="BZ429" s="2">
        <v>0.16199524940617577</v>
      </c>
      <c r="CA429" s="2">
        <v>0.32874109263657958</v>
      </c>
      <c r="CB429" s="2">
        <v>0.46840855106888363</v>
      </c>
      <c r="CC429" s="2">
        <v>9.5011876484560574E-3</v>
      </c>
      <c r="CD429" s="2">
        <v>1.9002375296912115E-2</v>
      </c>
      <c r="CE429" s="2">
        <v>1.2351543942992874E-2</v>
      </c>
      <c r="CF429" s="2">
        <v>1</v>
      </c>
      <c r="CJ429" s="2"/>
      <c r="CL429" s="94" t="s">
        <v>846</v>
      </c>
      <c r="CM429" s="2">
        <v>0.12469237079573421</v>
      </c>
      <c r="CN429" s="2">
        <v>0.35356849876948321</v>
      </c>
      <c r="CO429" s="2">
        <v>0.47415914684167348</v>
      </c>
      <c r="CP429" s="2">
        <v>1.2305168170631665E-2</v>
      </c>
      <c r="CQ429" s="2">
        <v>2.6251025430680888E-2</v>
      </c>
      <c r="CR429" s="2">
        <v>9.0237899917965554E-3</v>
      </c>
      <c r="CS429" s="2">
        <v>1</v>
      </c>
      <c r="CZ429" s="94" t="s">
        <v>846</v>
      </c>
      <c r="DA429" s="2">
        <v>0.16561437591063624</v>
      </c>
      <c r="DB429" s="2">
        <v>0.33608547838756681</v>
      </c>
      <c r="DC429" s="2">
        <v>0.47887323943661969</v>
      </c>
      <c r="DD429" s="2">
        <v>1.942690626517727E-2</v>
      </c>
      <c r="DE429" s="2">
        <v>1</v>
      </c>
      <c r="DG429" s="94" t="s">
        <v>846</v>
      </c>
      <c r="DH429" s="2">
        <v>0.12740989103101424</v>
      </c>
      <c r="DI429" s="2">
        <v>0.36127409891031015</v>
      </c>
      <c r="DJ429" s="2">
        <v>0.4844928751047779</v>
      </c>
      <c r="DK429" s="2">
        <v>2.6823134953897737E-2</v>
      </c>
      <c r="DL429" s="2">
        <v>1</v>
      </c>
    </row>
    <row r="430" spans="77:116">
      <c r="BY430" s="94" t="s">
        <v>840</v>
      </c>
      <c r="BZ430" s="2">
        <v>0.2240428022069888</v>
      </c>
      <c r="CA430" s="2">
        <v>0.19628824611269019</v>
      </c>
      <c r="CB430" s="2">
        <v>0.36365156328373183</v>
      </c>
      <c r="CC430" s="2">
        <v>0</v>
      </c>
      <c r="CD430" s="2">
        <v>0.10566794850359472</v>
      </c>
      <c r="CE430" s="2">
        <v>0.11034943989299448</v>
      </c>
      <c r="CF430" s="2">
        <v>1</v>
      </c>
      <c r="CJ430" s="2"/>
      <c r="CL430" s="94" t="s">
        <v>840</v>
      </c>
      <c r="CM430" s="2">
        <v>0.15478323181655321</v>
      </c>
      <c r="CN430" s="2">
        <v>0.26513794338946617</v>
      </c>
      <c r="CO430" s="2">
        <v>0.39412396990326048</v>
      </c>
      <c r="CP430" s="2">
        <v>0</v>
      </c>
      <c r="CQ430" s="2">
        <v>9.1006807595843786E-2</v>
      </c>
      <c r="CR430" s="2">
        <v>9.4948047294876395E-2</v>
      </c>
      <c r="CS430" s="2">
        <v>1</v>
      </c>
      <c r="CZ430" s="94" t="s">
        <v>840</v>
      </c>
      <c r="DA430" s="2">
        <v>0.2518323623379064</v>
      </c>
      <c r="DB430" s="2">
        <v>0.22063521894380755</v>
      </c>
      <c r="DC430" s="2">
        <v>0.40875775230219885</v>
      </c>
      <c r="DD430" s="2">
        <v>0.11877466641608721</v>
      </c>
      <c r="DE430" s="2">
        <v>1</v>
      </c>
      <c r="DG430" s="94" t="s">
        <v>840</v>
      </c>
      <c r="DH430" s="2">
        <v>0.17102137767220901</v>
      </c>
      <c r="DI430" s="2">
        <v>0.2929532858273951</v>
      </c>
      <c r="DJ430" s="2">
        <v>0.43547110055423593</v>
      </c>
      <c r="DK430" s="2">
        <v>0.10055423594615993</v>
      </c>
      <c r="DL430" s="2">
        <v>1</v>
      </c>
    </row>
    <row r="431" spans="77:116">
      <c r="BY431" s="94" t="s">
        <v>849</v>
      </c>
      <c r="BZ431" s="2">
        <v>0.2240428022069888</v>
      </c>
      <c r="CA431" s="2">
        <v>0.19628824611269019</v>
      </c>
      <c r="CB431" s="2">
        <v>0.36365156328373183</v>
      </c>
      <c r="CC431" s="2">
        <v>0</v>
      </c>
      <c r="CD431" s="2">
        <v>0.10566794850359472</v>
      </c>
      <c r="CE431" s="2">
        <v>0.11034943989299448</v>
      </c>
      <c r="CF431" s="2">
        <v>1</v>
      </c>
      <c r="CJ431" s="2"/>
      <c r="CL431" s="94" t="s">
        <v>849</v>
      </c>
      <c r="CM431" s="2">
        <v>0.15478323181655321</v>
      </c>
      <c r="CN431" s="2">
        <v>0.26513794338946617</v>
      </c>
      <c r="CO431" s="2">
        <v>0.39412396990326048</v>
      </c>
      <c r="CP431" s="2">
        <v>0</v>
      </c>
      <c r="CQ431" s="2">
        <v>9.1006807595843786E-2</v>
      </c>
      <c r="CR431" s="2">
        <v>9.4948047294876395E-2</v>
      </c>
      <c r="CS431" s="2">
        <v>1</v>
      </c>
      <c r="CZ431" s="94" t="s">
        <v>849</v>
      </c>
      <c r="DA431" s="2">
        <v>0.2518323623379064</v>
      </c>
      <c r="DB431" s="2">
        <v>0.22063521894380755</v>
      </c>
      <c r="DC431" s="2">
        <v>0.40875775230219885</v>
      </c>
      <c r="DD431" s="2">
        <v>0.11877466641608721</v>
      </c>
      <c r="DE431" s="2">
        <v>1</v>
      </c>
      <c r="DG431" s="94" t="s">
        <v>849</v>
      </c>
      <c r="DH431" s="2">
        <v>0.17102137767220901</v>
      </c>
      <c r="DI431" s="2">
        <v>0.2929532858273951</v>
      </c>
      <c r="DJ431" s="2">
        <v>0.43547110055423593</v>
      </c>
      <c r="DK431" s="2">
        <v>0.10055423594615993</v>
      </c>
      <c r="DL431" s="2">
        <v>1</v>
      </c>
    </row>
    <row r="432" spans="77:116">
      <c r="BY432" s="94" t="s">
        <v>851</v>
      </c>
      <c r="BZ432" s="2">
        <v>0.31947331947331947</v>
      </c>
      <c r="CA432" s="2">
        <v>0.17532917532917533</v>
      </c>
      <c r="CB432" s="2">
        <v>0.44005544005544006</v>
      </c>
      <c r="CC432" s="2">
        <v>0</v>
      </c>
      <c r="CD432" s="2">
        <v>5.7519057519057518E-2</v>
      </c>
      <c r="CE432" s="2">
        <v>7.6230076230076231E-3</v>
      </c>
      <c r="CF432" s="2">
        <v>1</v>
      </c>
      <c r="CJ432" s="2"/>
      <c r="CL432" s="94" t="s">
        <v>851</v>
      </c>
      <c r="CM432" s="2">
        <v>9.8993288590604023E-2</v>
      </c>
      <c r="CN432" s="2">
        <v>0.22651006711409397</v>
      </c>
      <c r="CO432" s="2">
        <v>0.60906040268456374</v>
      </c>
      <c r="CP432" s="2">
        <v>0</v>
      </c>
      <c r="CQ432" s="2">
        <v>6.2080536912751678E-2</v>
      </c>
      <c r="CR432" s="2">
        <v>3.3557046979865771E-3</v>
      </c>
      <c r="CS432" s="2">
        <v>1</v>
      </c>
      <c r="CZ432" s="94" t="s">
        <v>851</v>
      </c>
      <c r="DA432" s="2">
        <v>0.32192737430167595</v>
      </c>
      <c r="DB432" s="2">
        <v>0.17667597765363127</v>
      </c>
      <c r="DC432" s="2">
        <v>0.44343575418994413</v>
      </c>
      <c r="DD432" s="2">
        <v>5.7960893854748605E-2</v>
      </c>
      <c r="DE432" s="2">
        <v>1</v>
      </c>
      <c r="DG432" s="94" t="s">
        <v>851</v>
      </c>
      <c r="DH432" s="2">
        <v>9.9326599326599332E-2</v>
      </c>
      <c r="DI432" s="2">
        <v>0.22727272727272727</v>
      </c>
      <c r="DJ432" s="2">
        <v>0.61111111111111116</v>
      </c>
      <c r="DK432" s="2">
        <v>6.2289562289562291E-2</v>
      </c>
      <c r="DL432" s="2">
        <v>1</v>
      </c>
    </row>
    <row r="433" spans="77:116">
      <c r="BY433" s="94" t="s">
        <v>853</v>
      </c>
      <c r="BZ433" s="2">
        <v>0.20779220779220781</v>
      </c>
      <c r="CA433" s="2">
        <v>0.20913569189431258</v>
      </c>
      <c r="CB433" s="2">
        <v>0.45230631437527991</v>
      </c>
      <c r="CC433" s="2">
        <v>2.4182713837886251E-2</v>
      </c>
      <c r="CD433" s="2">
        <v>3.5826242722794446E-3</v>
      </c>
      <c r="CE433" s="2">
        <v>0.10300044782803404</v>
      </c>
      <c r="CF433" s="2">
        <v>1</v>
      </c>
      <c r="CJ433" s="2"/>
      <c r="CL433" s="94" t="s">
        <v>853</v>
      </c>
      <c r="CM433" s="2">
        <v>0.13490566037735849</v>
      </c>
      <c r="CN433" s="2">
        <v>0.25754716981132075</v>
      </c>
      <c r="CO433" s="2">
        <v>0.50094339622641515</v>
      </c>
      <c r="CP433" s="2">
        <v>1.6037735849056604E-2</v>
      </c>
      <c r="CQ433" s="2">
        <v>1.8867924528301887E-3</v>
      </c>
      <c r="CR433" s="2">
        <v>8.8679245283018862E-2</v>
      </c>
      <c r="CS433" s="2">
        <v>1</v>
      </c>
      <c r="CZ433" s="94" t="s">
        <v>853</v>
      </c>
      <c r="DA433" s="2">
        <v>0.23807080554130322</v>
      </c>
      <c r="DB433" s="2">
        <v>0.23961005643919958</v>
      </c>
      <c r="DC433" s="2">
        <v>0.51821446895844026</v>
      </c>
      <c r="DD433" s="2">
        <v>4.1046690610569521E-3</v>
      </c>
      <c r="DE433" s="2">
        <v>1</v>
      </c>
      <c r="DG433" s="94" t="s">
        <v>853</v>
      </c>
      <c r="DH433" s="2">
        <v>0.15068493150684931</v>
      </c>
      <c r="DI433" s="2">
        <v>0.28767123287671231</v>
      </c>
      <c r="DJ433" s="2">
        <v>0.55953635405690205</v>
      </c>
      <c r="DK433" s="2">
        <v>2.1074815595363539E-3</v>
      </c>
      <c r="DL433" s="2">
        <v>1</v>
      </c>
    </row>
    <row r="434" spans="77:116">
      <c r="BY434" s="94" t="s">
        <v>855</v>
      </c>
      <c r="BZ434" s="2">
        <v>0.14778725131952902</v>
      </c>
      <c r="CA434" s="2">
        <v>0.24725943970767356</v>
      </c>
      <c r="CB434" s="2">
        <v>0.49573690621193667</v>
      </c>
      <c r="CC434" s="2">
        <v>4.0600893219650832E-4</v>
      </c>
      <c r="CD434" s="2">
        <v>8.5261875761266752E-3</v>
      </c>
      <c r="CE434" s="2">
        <v>0.10028420625253756</v>
      </c>
      <c r="CF434" s="2">
        <v>1</v>
      </c>
      <c r="CJ434" s="2"/>
      <c r="CL434" s="94" t="s">
        <v>855</v>
      </c>
      <c r="CM434" s="2">
        <v>9.4208494208494212E-2</v>
      </c>
      <c r="CN434" s="2">
        <v>0.29961389961389961</v>
      </c>
      <c r="CO434" s="2">
        <v>0.49189189189189192</v>
      </c>
      <c r="CP434" s="2">
        <v>7.722007722007722E-4</v>
      </c>
      <c r="CQ434" s="2">
        <v>1.5444015444015444E-3</v>
      </c>
      <c r="CR434" s="2">
        <v>0.11196911196911197</v>
      </c>
      <c r="CS434" s="2">
        <v>1</v>
      </c>
      <c r="CZ434" s="94" t="s">
        <v>855</v>
      </c>
      <c r="DA434" s="2">
        <v>0.16433408577878103</v>
      </c>
      <c r="DB434" s="2">
        <v>0.27494356659142211</v>
      </c>
      <c r="DC434" s="2">
        <v>0.55124153498871331</v>
      </c>
      <c r="DD434" s="2">
        <v>9.4808126410835213E-3</v>
      </c>
      <c r="DE434" s="2">
        <v>1</v>
      </c>
      <c r="DG434" s="94" t="s">
        <v>855</v>
      </c>
      <c r="DH434" s="2">
        <v>0.1061792863359443</v>
      </c>
      <c r="DI434" s="2">
        <v>0.33768494342906874</v>
      </c>
      <c r="DJ434" s="2">
        <v>0.55439512619669273</v>
      </c>
      <c r="DK434" s="2">
        <v>1.7406440382941688E-3</v>
      </c>
      <c r="DL434" s="2">
        <v>1</v>
      </c>
    </row>
    <row r="435" spans="77:116">
      <c r="BY435" s="94" t="s">
        <v>857</v>
      </c>
      <c r="BZ435" s="2">
        <v>0.2465359477124183</v>
      </c>
      <c r="CA435" s="2">
        <v>0.20758169934640522</v>
      </c>
      <c r="CB435" s="2">
        <v>0.43032679738562091</v>
      </c>
      <c r="CC435" s="2">
        <v>0</v>
      </c>
      <c r="CD435" s="2">
        <v>5.4901960784313726E-3</v>
      </c>
      <c r="CE435" s="2">
        <v>0.11006535947712419</v>
      </c>
      <c r="CF435" s="2">
        <v>1</v>
      </c>
      <c r="CJ435" s="2"/>
      <c r="CL435" s="94" t="s">
        <v>857</v>
      </c>
      <c r="CM435" s="2">
        <v>9.919404835709858E-2</v>
      </c>
      <c r="CN435" s="2">
        <v>0.29820210787352758</v>
      </c>
      <c r="CO435" s="2">
        <v>0.53998760074395535</v>
      </c>
      <c r="CP435" s="2">
        <v>0</v>
      </c>
      <c r="CQ435" s="2">
        <v>1.2399256044637322E-2</v>
      </c>
      <c r="CR435" s="2">
        <v>5.0216986980781156E-2</v>
      </c>
      <c r="CS435" s="2">
        <v>1</v>
      </c>
      <c r="CZ435" s="94" t="s">
        <v>857</v>
      </c>
      <c r="DA435" s="2">
        <v>0.27702702702702703</v>
      </c>
      <c r="DB435" s="2">
        <v>0.23325499412455933</v>
      </c>
      <c r="DC435" s="2">
        <v>0.48354876615746178</v>
      </c>
      <c r="DD435" s="2">
        <v>6.1692126909518212E-3</v>
      </c>
      <c r="DE435" s="2">
        <v>1</v>
      </c>
      <c r="DG435" s="94" t="s">
        <v>857</v>
      </c>
      <c r="DH435" s="2">
        <v>0.10443864229765012</v>
      </c>
      <c r="DI435" s="2">
        <v>0.31396866840731069</v>
      </c>
      <c r="DJ435" s="2">
        <v>0.56853785900783294</v>
      </c>
      <c r="DK435" s="2">
        <v>1.3054830287206266E-2</v>
      </c>
      <c r="DL435" s="2">
        <v>1</v>
      </c>
    </row>
    <row r="436" spans="77:116">
      <c r="BY436" s="94" t="s">
        <v>859</v>
      </c>
      <c r="BZ436" s="2">
        <v>0.14910432033719706</v>
      </c>
      <c r="CA436" s="2">
        <v>0.2102212855637513</v>
      </c>
      <c r="CB436" s="2">
        <v>0.42096944151738674</v>
      </c>
      <c r="CC436" s="2">
        <v>0</v>
      </c>
      <c r="CD436" s="2">
        <v>0</v>
      </c>
      <c r="CE436" s="2">
        <v>0.21970495258166492</v>
      </c>
      <c r="CF436" s="2">
        <v>1</v>
      </c>
      <c r="CJ436" s="2"/>
      <c r="CL436" s="94" t="s">
        <v>859</v>
      </c>
      <c r="CM436" s="2">
        <v>9.1047040971168433E-2</v>
      </c>
      <c r="CN436" s="2">
        <v>0.27465857359635809</v>
      </c>
      <c r="CO436" s="2">
        <v>0.49317147192716237</v>
      </c>
      <c r="CP436" s="2">
        <v>0</v>
      </c>
      <c r="CQ436" s="2">
        <v>0</v>
      </c>
      <c r="CR436" s="2">
        <v>0.14112291350531109</v>
      </c>
      <c r="CS436" s="2">
        <v>1</v>
      </c>
      <c r="CZ436" s="94" t="s">
        <v>859</v>
      </c>
      <c r="DA436" s="2">
        <v>0.19108710330857528</v>
      </c>
      <c r="DB436" s="2">
        <v>0.26941255908170153</v>
      </c>
      <c r="DC436" s="2">
        <v>0.53950033760972316</v>
      </c>
      <c r="DD436" s="2">
        <v>0</v>
      </c>
      <c r="DE436" s="2">
        <v>1</v>
      </c>
      <c r="DG436" s="94" t="s">
        <v>859</v>
      </c>
      <c r="DH436" s="2">
        <v>0.10600706713780919</v>
      </c>
      <c r="DI436" s="2">
        <v>0.31978798586572438</v>
      </c>
      <c r="DJ436" s="2">
        <v>0.5742049469964664</v>
      </c>
      <c r="DK436" s="2">
        <v>0</v>
      </c>
      <c r="DL436" s="2">
        <v>1</v>
      </c>
    </row>
    <row r="437" spans="77:116">
      <c r="BY437" s="94" t="s">
        <v>842</v>
      </c>
      <c r="BZ437" s="2">
        <v>0.1142691415313225</v>
      </c>
      <c r="CA437" s="2">
        <v>0.27529002320185614</v>
      </c>
      <c r="CB437" s="2">
        <v>0.48665893271461719</v>
      </c>
      <c r="CC437" s="2">
        <v>4.6403712296983759E-4</v>
      </c>
      <c r="CD437" s="2">
        <v>3.5614849187935033E-2</v>
      </c>
      <c r="CE437" s="2">
        <v>8.7703016241299309E-2</v>
      </c>
      <c r="CF437" s="2">
        <v>1</v>
      </c>
      <c r="CJ437" s="2"/>
      <c r="CL437" s="94" t="s">
        <v>842</v>
      </c>
      <c r="CM437" s="2">
        <v>7.6274509803921572E-2</v>
      </c>
      <c r="CN437" s="2">
        <v>0.33039215686274509</v>
      </c>
      <c r="CO437" s="2">
        <v>0.48627450980392156</v>
      </c>
      <c r="CP437" s="2">
        <v>1.9607843137254901E-4</v>
      </c>
      <c r="CQ437" s="2">
        <v>2.3333333333333334E-2</v>
      </c>
      <c r="CR437" s="2">
        <v>8.352941176470588E-2</v>
      </c>
      <c r="CS437" s="2">
        <v>1</v>
      </c>
      <c r="CZ437" s="94" t="s">
        <v>842</v>
      </c>
      <c r="DA437" s="2">
        <v>0.12531806615776081</v>
      </c>
      <c r="DB437" s="2">
        <v>0.30190839694656491</v>
      </c>
      <c r="DC437" s="2">
        <v>0.53371501272264632</v>
      </c>
      <c r="DD437" s="2">
        <v>3.9058524173027992E-2</v>
      </c>
      <c r="DE437" s="2">
        <v>1</v>
      </c>
      <c r="DG437" s="94" t="s">
        <v>842</v>
      </c>
      <c r="DH437" s="2">
        <v>8.3244168628290177E-2</v>
      </c>
      <c r="DI437" s="2">
        <v>0.36058206719452174</v>
      </c>
      <c r="DJ437" s="2">
        <v>0.53070832441686278</v>
      </c>
      <c r="DK437" s="2">
        <v>2.5465439760325274E-2</v>
      </c>
      <c r="DL437" s="2">
        <v>1</v>
      </c>
    </row>
    <row r="438" spans="77:116">
      <c r="BY438" s="94" t="s">
        <v>815</v>
      </c>
      <c r="BZ438" s="2">
        <v>0.17973678062456194</v>
      </c>
      <c r="CA438" s="2">
        <v>0.26610077096799317</v>
      </c>
      <c r="CB438" s="2">
        <v>0.47005684915505025</v>
      </c>
      <c r="CC438" s="2">
        <v>6.6972977182462425E-3</v>
      </c>
      <c r="CD438" s="2">
        <v>1.7366248734522232E-2</v>
      </c>
      <c r="CE438" s="2">
        <v>6.0042052799626197E-2</v>
      </c>
      <c r="CF438" s="2">
        <v>1</v>
      </c>
      <c r="CJ438" s="2"/>
      <c r="CL438" s="94" t="s">
        <v>815</v>
      </c>
      <c r="CM438" s="2">
        <v>9.648854961832061E-2</v>
      </c>
      <c r="CN438" s="2">
        <v>0.31114503816793893</v>
      </c>
      <c r="CO438" s="2">
        <v>0.52381679389312974</v>
      </c>
      <c r="CP438" s="2">
        <v>6.564885496183206E-3</v>
      </c>
      <c r="CQ438" s="2">
        <v>1.5419847328244274E-2</v>
      </c>
      <c r="CR438" s="2">
        <v>4.6564885496183206E-2</v>
      </c>
      <c r="CS438" s="2">
        <v>1</v>
      </c>
      <c r="CZ438" s="94" t="s">
        <v>815</v>
      </c>
      <c r="DA438" s="2">
        <v>0.19259012016021362</v>
      </c>
      <c r="DB438" s="2">
        <v>0.28513017356475301</v>
      </c>
      <c r="DC438" s="2">
        <v>0.50367156208277708</v>
      </c>
      <c r="DD438" s="2">
        <v>1.8608144192256343E-2</v>
      </c>
      <c r="DE438" s="2">
        <v>1</v>
      </c>
      <c r="DG438" s="94" t="s">
        <v>815</v>
      </c>
      <c r="DH438" s="2">
        <v>0.10190261206062561</v>
      </c>
      <c r="DI438" s="2">
        <v>0.32860367623347309</v>
      </c>
      <c r="DJ438" s="2">
        <v>0.55320864237342793</v>
      </c>
      <c r="DK438" s="2">
        <v>1.6285069332473395E-2</v>
      </c>
      <c r="DL438" s="2">
        <v>1</v>
      </c>
    </row>
    <row r="439" spans="77:116">
      <c r="BY439" s="94" t="s">
        <v>863</v>
      </c>
      <c r="BZ439" s="2">
        <v>0.21748288572933122</v>
      </c>
      <c r="CA439" s="2">
        <v>0.20431806213796735</v>
      </c>
      <c r="CB439" s="2">
        <v>0.43075302790942599</v>
      </c>
      <c r="CC439" s="2">
        <v>3.0015797788309637E-2</v>
      </c>
      <c r="CD439" s="2">
        <v>3.4228541337546076E-2</v>
      </c>
      <c r="CE439" s="2">
        <v>8.3201685097419695E-2</v>
      </c>
      <c r="CF439" s="2">
        <v>1</v>
      </c>
      <c r="CJ439" s="2"/>
      <c r="CL439" s="94" t="s">
        <v>863</v>
      </c>
      <c r="CM439" s="2">
        <v>0.14917825537294563</v>
      </c>
      <c r="CN439" s="2">
        <v>0.2857142857142857</v>
      </c>
      <c r="CO439" s="2">
        <v>0.44500632111251581</v>
      </c>
      <c r="CP439" s="2">
        <v>3.9190897597977246E-2</v>
      </c>
      <c r="CQ439" s="2">
        <v>1.643489254108723E-2</v>
      </c>
      <c r="CR439" s="2">
        <v>6.447534766118837E-2</v>
      </c>
      <c r="CS439" s="2">
        <v>1</v>
      </c>
      <c r="CZ439" s="94" t="s">
        <v>863</v>
      </c>
      <c r="DA439" s="2">
        <v>0.24524940617577198</v>
      </c>
      <c r="DB439" s="2">
        <v>0.23040380047505937</v>
      </c>
      <c r="DC439" s="2">
        <v>0.48574821852731592</v>
      </c>
      <c r="DD439" s="2">
        <v>3.8598574821852728E-2</v>
      </c>
      <c r="DE439" s="2">
        <v>1</v>
      </c>
      <c r="DG439" s="94" t="s">
        <v>863</v>
      </c>
      <c r="DH439" s="2">
        <v>0.16643159379407615</v>
      </c>
      <c r="DI439" s="2">
        <v>0.31875881523272215</v>
      </c>
      <c r="DJ439" s="2">
        <v>0.49647390691114246</v>
      </c>
      <c r="DK439" s="2">
        <v>1.8335684062059238E-2</v>
      </c>
      <c r="DL439" s="2">
        <v>1</v>
      </c>
    </row>
    <row r="440" spans="77:116">
      <c r="BY440" s="94" t="s">
        <v>865</v>
      </c>
      <c r="BZ440" s="2">
        <v>8.0024813895781644E-2</v>
      </c>
      <c r="CA440" s="2">
        <v>0.23014888337468983</v>
      </c>
      <c r="CB440" s="2">
        <v>0.45161290322580644</v>
      </c>
      <c r="CC440" s="2">
        <v>0.23821339950372208</v>
      </c>
      <c r="CD440" s="2">
        <v>0</v>
      </c>
      <c r="CE440" s="2">
        <v>0</v>
      </c>
      <c r="CF440" s="2">
        <v>1</v>
      </c>
      <c r="CJ440" s="2"/>
      <c r="CL440" s="94" t="s">
        <v>865</v>
      </c>
      <c r="CM440" s="2">
        <v>6.9767441860465115E-2</v>
      </c>
      <c r="CN440" s="2">
        <v>0.26109936575052856</v>
      </c>
      <c r="CO440" s="2">
        <v>0.507399577167019</v>
      </c>
      <c r="CP440" s="2">
        <v>0.16173361522198731</v>
      </c>
      <c r="CQ440" s="2">
        <v>0</v>
      </c>
      <c r="CR440" s="2">
        <v>0</v>
      </c>
      <c r="CS440" s="2">
        <v>1</v>
      </c>
      <c r="CZ440" s="94" t="s">
        <v>865</v>
      </c>
      <c r="DA440" s="2">
        <v>0.10504885993485343</v>
      </c>
      <c r="DB440" s="2">
        <v>0.30211726384364823</v>
      </c>
      <c r="DC440" s="2">
        <v>0.59283387622149841</v>
      </c>
      <c r="DD440" s="2">
        <v>0</v>
      </c>
      <c r="DE440" s="2">
        <v>1</v>
      </c>
      <c r="DG440" s="94" t="s">
        <v>865</v>
      </c>
      <c r="DH440" s="2">
        <v>8.3228247162673394E-2</v>
      </c>
      <c r="DI440" s="2">
        <v>0.31147540983606559</v>
      </c>
      <c r="DJ440" s="2">
        <v>0.60529634300126101</v>
      </c>
      <c r="DK440" s="2">
        <v>0</v>
      </c>
      <c r="DL440" s="2">
        <v>1</v>
      </c>
    </row>
    <row r="441" spans="77:116">
      <c r="BY441" s="94" t="s">
        <v>845</v>
      </c>
      <c r="BZ441" s="2">
        <v>0.12749461593682698</v>
      </c>
      <c r="CA441" s="2">
        <v>0.24723618090452262</v>
      </c>
      <c r="CB441" s="2">
        <v>0.43790380473797558</v>
      </c>
      <c r="CC441" s="2">
        <v>9.4759511844938974E-3</v>
      </c>
      <c r="CD441" s="2">
        <v>1.1773151471643935E-2</v>
      </c>
      <c r="CE441" s="2">
        <v>0.16611629576453696</v>
      </c>
      <c r="CF441" s="2">
        <v>1</v>
      </c>
      <c r="CJ441" s="2"/>
      <c r="CL441" s="94" t="s">
        <v>845</v>
      </c>
      <c r="CM441" s="2">
        <v>0.10974042662554613</v>
      </c>
      <c r="CN441" s="2">
        <v>0.31303006939090205</v>
      </c>
      <c r="CO441" s="2">
        <v>0.48239527113852482</v>
      </c>
      <c r="CP441" s="2">
        <v>8.9951169365201748E-3</v>
      </c>
      <c r="CQ441" s="2">
        <v>1.0023130300693909E-2</v>
      </c>
      <c r="CR441" s="2">
        <v>7.58159856078129E-2</v>
      </c>
      <c r="CS441" s="2">
        <v>1</v>
      </c>
      <c r="CZ441" s="94" t="s">
        <v>845</v>
      </c>
      <c r="DA441" s="2">
        <v>0.15464994775339602</v>
      </c>
      <c r="DB441" s="2">
        <v>0.29989550679205851</v>
      </c>
      <c r="DC441" s="2">
        <v>0.53117380703587602</v>
      </c>
      <c r="DD441" s="2">
        <v>1.4280738418669453E-2</v>
      </c>
      <c r="DE441" s="2">
        <v>1</v>
      </c>
      <c r="DG441" s="94" t="s">
        <v>845</v>
      </c>
      <c r="DH441" s="2">
        <v>0.11991013760179725</v>
      </c>
      <c r="DI441" s="2">
        <v>0.34203875315922494</v>
      </c>
      <c r="DJ441" s="2">
        <v>0.5270991294580174</v>
      </c>
      <c r="DK441" s="2">
        <v>1.0951979780960405E-2</v>
      </c>
      <c r="DL441" s="2">
        <v>1</v>
      </c>
    </row>
    <row r="442" spans="77:116">
      <c r="BY442" s="94" t="s">
        <v>868</v>
      </c>
      <c r="BZ442" s="2">
        <v>0.12749461593682698</v>
      </c>
      <c r="CA442" s="2">
        <v>0.24723618090452262</v>
      </c>
      <c r="CB442" s="2">
        <v>0.43790380473797558</v>
      </c>
      <c r="CC442" s="2">
        <v>9.4759511844938974E-3</v>
      </c>
      <c r="CD442" s="2">
        <v>1.1773151471643935E-2</v>
      </c>
      <c r="CE442" s="2">
        <v>0.16611629576453696</v>
      </c>
      <c r="CF442" s="2">
        <v>1</v>
      </c>
      <c r="CJ442" s="2"/>
      <c r="CL442" s="94" t="s">
        <v>868</v>
      </c>
      <c r="CM442" s="2">
        <v>0.10974042662554613</v>
      </c>
      <c r="CN442" s="2">
        <v>0.31303006939090205</v>
      </c>
      <c r="CO442" s="2">
        <v>0.48239527113852482</v>
      </c>
      <c r="CP442" s="2">
        <v>8.9951169365201748E-3</v>
      </c>
      <c r="CQ442" s="2">
        <v>1.0023130300693909E-2</v>
      </c>
      <c r="CR442" s="2">
        <v>7.58159856078129E-2</v>
      </c>
      <c r="CS442" s="2">
        <v>1</v>
      </c>
      <c r="CZ442" s="94" t="s">
        <v>868</v>
      </c>
      <c r="DA442" s="2">
        <v>0.15464994775339602</v>
      </c>
      <c r="DB442" s="2">
        <v>0.29989550679205851</v>
      </c>
      <c r="DC442" s="2">
        <v>0.53117380703587602</v>
      </c>
      <c r="DD442" s="2">
        <v>1.4280738418669453E-2</v>
      </c>
      <c r="DE442" s="2">
        <v>1</v>
      </c>
      <c r="DG442" s="94" t="s">
        <v>868</v>
      </c>
      <c r="DH442" s="2">
        <v>0.11991013760179725</v>
      </c>
      <c r="DI442" s="2">
        <v>0.34203875315922494</v>
      </c>
      <c r="DJ442" s="2">
        <v>0.5270991294580174</v>
      </c>
      <c r="DK442" s="2">
        <v>1.0951979780960405E-2</v>
      </c>
      <c r="DL442" s="2">
        <v>1</v>
      </c>
    </row>
    <row r="443" spans="77:116">
      <c r="BY443" s="94" t="s">
        <v>870</v>
      </c>
      <c r="BZ443" s="2">
        <v>0.12298776561493883</v>
      </c>
      <c r="CA443" s="2">
        <v>0.26529298132646489</v>
      </c>
      <c r="CB443" s="2">
        <v>0.40792015453960079</v>
      </c>
      <c r="CC443" s="2">
        <v>6.1171925305859628E-3</v>
      </c>
      <c r="CD443" s="2">
        <v>0</v>
      </c>
      <c r="CE443" s="2">
        <v>0.19768190598840954</v>
      </c>
      <c r="CF443" s="2">
        <v>1</v>
      </c>
      <c r="CJ443" s="2"/>
      <c r="CL443" s="94" t="s">
        <v>870</v>
      </c>
      <c r="CM443" s="2">
        <v>0.11549925484351714</v>
      </c>
      <c r="CN443" s="2">
        <v>0.28763040238450077</v>
      </c>
      <c r="CO443" s="2">
        <v>0.42399403874813713</v>
      </c>
      <c r="CP443" s="2">
        <v>4.4709388971684054E-3</v>
      </c>
      <c r="CQ443" s="2">
        <v>0</v>
      </c>
      <c r="CR443" s="2">
        <v>0.16840536512667661</v>
      </c>
      <c r="CS443" s="2">
        <v>1</v>
      </c>
      <c r="CZ443" s="94" t="s">
        <v>870</v>
      </c>
      <c r="DA443" s="2">
        <v>0.15446825717751719</v>
      </c>
      <c r="DB443" s="2">
        <v>0.33319854427820461</v>
      </c>
      <c r="DC443" s="2">
        <v>0.51233319854427817</v>
      </c>
      <c r="DD443" s="2">
        <v>0</v>
      </c>
      <c r="DE443" s="2">
        <v>1</v>
      </c>
      <c r="DG443" s="94" t="s">
        <v>870</v>
      </c>
      <c r="DH443" s="2">
        <v>0.13963963963963963</v>
      </c>
      <c r="DI443" s="2">
        <v>0.34774774774774775</v>
      </c>
      <c r="DJ443" s="2">
        <v>0.51261261261261259</v>
      </c>
      <c r="DK443" s="2">
        <v>0</v>
      </c>
      <c r="DL443" s="2">
        <v>1</v>
      </c>
    </row>
    <row r="444" spans="77:116">
      <c r="BY444" s="94" t="s">
        <v>872</v>
      </c>
      <c r="BZ444" s="2">
        <v>9.7752808988764039E-2</v>
      </c>
      <c r="CA444" s="2">
        <v>0.28483146067415732</v>
      </c>
      <c r="CB444" s="2">
        <v>0.52134831460674158</v>
      </c>
      <c r="CC444" s="2">
        <v>0</v>
      </c>
      <c r="CD444" s="2">
        <v>1.6292134831460674E-2</v>
      </c>
      <c r="CE444" s="2">
        <v>7.9775280898876408E-2</v>
      </c>
      <c r="CF444" s="2">
        <v>1</v>
      </c>
      <c r="CJ444" s="2"/>
      <c r="CL444" s="94" t="s">
        <v>872</v>
      </c>
      <c r="CM444" s="2">
        <v>0.11085972850678733</v>
      </c>
      <c r="CN444" s="2">
        <v>0.29185520361990952</v>
      </c>
      <c r="CO444" s="2">
        <v>0.50565610859728505</v>
      </c>
      <c r="CP444" s="2">
        <v>0</v>
      </c>
      <c r="CQ444" s="2">
        <v>5.6561085972850677E-3</v>
      </c>
      <c r="CR444" s="2">
        <v>8.5972850678733032E-2</v>
      </c>
      <c r="CS444" s="2">
        <v>1</v>
      </c>
      <c r="CZ444" s="94" t="s">
        <v>872</v>
      </c>
      <c r="DA444" s="2">
        <v>0.10622710622710622</v>
      </c>
      <c r="DB444" s="2">
        <v>0.30952380952380953</v>
      </c>
      <c r="DC444" s="2">
        <v>0.56654456654456653</v>
      </c>
      <c r="DD444" s="2">
        <v>1.7704517704517704E-2</v>
      </c>
      <c r="DE444" s="2">
        <v>1</v>
      </c>
      <c r="DG444" s="94" t="s">
        <v>872</v>
      </c>
      <c r="DH444" s="2">
        <v>0.12128712871287128</v>
      </c>
      <c r="DI444" s="2">
        <v>0.31930693069306931</v>
      </c>
      <c r="DJ444" s="2">
        <v>0.55321782178217827</v>
      </c>
      <c r="DK444" s="2">
        <v>6.1881188118811884E-3</v>
      </c>
      <c r="DL444" s="2">
        <v>1</v>
      </c>
    </row>
    <row r="445" spans="77:116">
      <c r="BY445" s="94" t="s">
        <v>874</v>
      </c>
      <c r="BZ445" s="2">
        <v>7.7223851417399805E-2</v>
      </c>
      <c r="CA445" s="2">
        <v>0.27517106549364612</v>
      </c>
      <c r="CB445" s="2">
        <v>0.5268817204301075</v>
      </c>
      <c r="CC445" s="2">
        <v>1.0752688172043012E-2</v>
      </c>
      <c r="CD445" s="2">
        <v>4.8387096774193547E-2</v>
      </c>
      <c r="CE445" s="2">
        <v>6.1583577712609971E-2</v>
      </c>
      <c r="CF445" s="2">
        <v>1</v>
      </c>
      <c r="CJ445" s="2"/>
      <c r="CL445" s="94" t="s">
        <v>874</v>
      </c>
      <c r="CM445" s="2">
        <v>2.008032128514056E-3</v>
      </c>
      <c r="CN445" s="2">
        <v>0.32329317269076308</v>
      </c>
      <c r="CO445" s="2">
        <v>0.59236947791164662</v>
      </c>
      <c r="CP445" s="2">
        <v>0</v>
      </c>
      <c r="CQ445" s="2">
        <v>5.4216867469879519E-2</v>
      </c>
      <c r="CR445" s="2">
        <v>2.8112449799196786E-2</v>
      </c>
      <c r="CS445" s="2">
        <v>1</v>
      </c>
      <c r="CZ445" s="94" t="s">
        <v>874</v>
      </c>
      <c r="DA445" s="2">
        <v>8.3245521601685982E-2</v>
      </c>
      <c r="DB445" s="2">
        <v>0.29662802950474182</v>
      </c>
      <c r="DC445" s="2">
        <v>0.56796628029504737</v>
      </c>
      <c r="DD445" s="2">
        <v>5.2160168598524764E-2</v>
      </c>
      <c r="DE445" s="2">
        <v>1</v>
      </c>
      <c r="DG445" s="94" t="s">
        <v>874</v>
      </c>
      <c r="DH445" s="2">
        <v>2.0661157024793389E-3</v>
      </c>
      <c r="DI445" s="2">
        <v>0.33264462809917356</v>
      </c>
      <c r="DJ445" s="2">
        <v>0.60950413223140498</v>
      </c>
      <c r="DK445" s="2">
        <v>5.578512396694215E-2</v>
      </c>
      <c r="DL445" s="2">
        <v>1</v>
      </c>
    </row>
    <row r="446" spans="77:116">
      <c r="BY446" s="94" t="s">
        <v>847</v>
      </c>
      <c r="BZ446" s="2">
        <v>0.12508004268943437</v>
      </c>
      <c r="CA446" s="2">
        <v>0.18505869797225186</v>
      </c>
      <c r="CB446" s="2">
        <v>0.47107790821771611</v>
      </c>
      <c r="CC446" s="2">
        <v>1.0672358591248667E-3</v>
      </c>
      <c r="CD446" s="2">
        <v>0</v>
      </c>
      <c r="CE446" s="2">
        <v>0.21771611526147278</v>
      </c>
      <c r="CF446" s="2">
        <v>1</v>
      </c>
      <c r="CJ446" s="2"/>
      <c r="CL446" s="94" t="s">
        <v>847</v>
      </c>
      <c r="CM446" s="2">
        <v>0.10147133434804667</v>
      </c>
      <c r="CN446" s="2">
        <v>0.18772196854388634</v>
      </c>
      <c r="CO446" s="2">
        <v>0.47336377473363772</v>
      </c>
      <c r="CP446" s="2">
        <v>0</v>
      </c>
      <c r="CQ446" s="2">
        <v>0</v>
      </c>
      <c r="CR446" s="2">
        <v>0.23744292237442921</v>
      </c>
      <c r="CS446" s="2">
        <v>1</v>
      </c>
      <c r="CZ446" s="94" t="s">
        <v>847</v>
      </c>
      <c r="DA446" s="2">
        <v>0.16010928961748633</v>
      </c>
      <c r="DB446" s="2">
        <v>0.23688524590163934</v>
      </c>
      <c r="DC446" s="2">
        <v>0.60300546448087433</v>
      </c>
      <c r="DD446" s="2">
        <v>0</v>
      </c>
      <c r="DE446" s="2">
        <v>1</v>
      </c>
      <c r="DG446" s="94" t="s">
        <v>847</v>
      </c>
      <c r="DH446" s="2">
        <v>0.1330671989354624</v>
      </c>
      <c r="DI446" s="2">
        <v>0.24617431803060547</v>
      </c>
      <c r="DJ446" s="2">
        <v>0.62075848303393211</v>
      </c>
      <c r="DK446" s="2">
        <v>0</v>
      </c>
      <c r="DL446" s="2">
        <v>1</v>
      </c>
    </row>
    <row r="447" spans="77:116">
      <c r="BY447" s="94" t="s">
        <v>876</v>
      </c>
      <c r="BZ447" s="2">
        <v>0.1211835657745948</v>
      </c>
      <c r="CA447" s="2">
        <v>0.18526196758386732</v>
      </c>
      <c r="CB447" s="2">
        <v>0.46814926498303805</v>
      </c>
      <c r="CC447" s="2">
        <v>5.2770448548812663E-3</v>
      </c>
      <c r="CD447" s="2">
        <v>1.6773464003015454E-2</v>
      </c>
      <c r="CE447" s="2">
        <v>0.20335469280060309</v>
      </c>
      <c r="CF447" s="2">
        <v>1</v>
      </c>
      <c r="CJ447" s="2"/>
      <c r="CL447" s="94" t="s">
        <v>876</v>
      </c>
      <c r="CM447" s="2">
        <v>0.10402397260273973</v>
      </c>
      <c r="CN447" s="2">
        <v>0.19306506849315069</v>
      </c>
      <c r="CO447" s="2">
        <v>0.47431506849315069</v>
      </c>
      <c r="CP447" s="2">
        <v>6.8493150684931503E-3</v>
      </c>
      <c r="CQ447" s="2">
        <v>1.1558219178082191E-2</v>
      </c>
      <c r="CR447" s="2">
        <v>0.21018835616438356</v>
      </c>
      <c r="CS447" s="2">
        <v>1</v>
      </c>
      <c r="CZ447" s="94" t="s">
        <v>876</v>
      </c>
      <c r="DA447" s="2">
        <v>0.1531316980233389</v>
      </c>
      <c r="DB447" s="2">
        <v>0.23410335794236722</v>
      </c>
      <c r="DC447" s="2">
        <v>0.59156942129078349</v>
      </c>
      <c r="DD447" s="2">
        <v>2.1195522743510359E-2</v>
      </c>
      <c r="DE447" s="2">
        <v>1</v>
      </c>
      <c r="DG447" s="94" t="s">
        <v>876</v>
      </c>
      <c r="DH447" s="2">
        <v>0.13285948605795517</v>
      </c>
      <c r="DI447" s="2">
        <v>0.24658283214871515</v>
      </c>
      <c r="DJ447" s="2">
        <v>0.60579551667577913</v>
      </c>
      <c r="DK447" s="2">
        <v>1.4762165117550574E-2</v>
      </c>
      <c r="DL447" s="2">
        <v>1</v>
      </c>
    </row>
    <row r="448" spans="77:116">
      <c r="BY448" s="94" t="s">
        <v>848</v>
      </c>
      <c r="BZ448" s="2">
        <v>0.20826322677135914</v>
      </c>
      <c r="CA448" s="2">
        <v>0.24658814731725556</v>
      </c>
      <c r="CB448" s="2">
        <v>0.40325294447560289</v>
      </c>
      <c r="CC448" s="2">
        <v>0</v>
      </c>
      <c r="CD448" s="2">
        <v>1.1030099083940923E-2</v>
      </c>
      <c r="CE448" s="2">
        <v>0.13086558235184145</v>
      </c>
      <c r="CF448" s="2">
        <v>1</v>
      </c>
      <c r="CJ448" s="2"/>
      <c r="CL448" s="94" t="s">
        <v>848</v>
      </c>
      <c r="CM448" s="2">
        <v>0.12154963680387409</v>
      </c>
      <c r="CN448" s="2">
        <v>0.35351089588377727</v>
      </c>
      <c r="CO448" s="2">
        <v>0.46585956416464891</v>
      </c>
      <c r="CP448" s="2">
        <v>0</v>
      </c>
      <c r="CQ448" s="2">
        <v>0</v>
      </c>
      <c r="CR448" s="2">
        <v>5.9079903147699758E-2</v>
      </c>
      <c r="CS448" s="2">
        <v>1</v>
      </c>
      <c r="CZ448" s="94" t="s">
        <v>848</v>
      </c>
      <c r="DA448" s="2">
        <v>0.23962142396214239</v>
      </c>
      <c r="DB448" s="2">
        <v>0.28371692837169282</v>
      </c>
      <c r="DC448" s="2">
        <v>0.46397074639707464</v>
      </c>
      <c r="DD448" s="2">
        <v>1.2690901269090126E-2</v>
      </c>
      <c r="DE448" s="2">
        <v>1</v>
      </c>
      <c r="DG448" s="94" t="s">
        <v>848</v>
      </c>
      <c r="DH448" s="2">
        <v>0.12918167781780751</v>
      </c>
      <c r="DI448" s="2">
        <v>0.37570766855378279</v>
      </c>
      <c r="DJ448" s="2">
        <v>0.49511065362840967</v>
      </c>
      <c r="DK448" s="2">
        <v>0</v>
      </c>
      <c r="DL448" s="2">
        <v>1</v>
      </c>
    </row>
    <row r="449" spans="77:116">
      <c r="BY449" s="94" t="s">
        <v>877</v>
      </c>
      <c r="BZ449" s="2">
        <v>0.20826322677135914</v>
      </c>
      <c r="CA449" s="2">
        <v>0.24658814731725556</v>
      </c>
      <c r="CB449" s="2">
        <v>0.40325294447560289</v>
      </c>
      <c r="CC449" s="2">
        <v>0</v>
      </c>
      <c r="CD449" s="2">
        <v>1.1030099083940923E-2</v>
      </c>
      <c r="CE449" s="2">
        <v>0.13086558235184145</v>
      </c>
      <c r="CF449" s="2">
        <v>1</v>
      </c>
      <c r="CJ449" s="2"/>
      <c r="CL449" s="94" t="s">
        <v>877</v>
      </c>
      <c r="CM449" s="2">
        <v>0.12154963680387409</v>
      </c>
      <c r="CN449" s="2">
        <v>0.35351089588377727</v>
      </c>
      <c r="CO449" s="2">
        <v>0.46585956416464891</v>
      </c>
      <c r="CP449" s="2">
        <v>0</v>
      </c>
      <c r="CQ449" s="2">
        <v>0</v>
      </c>
      <c r="CR449" s="2">
        <v>5.9079903147699758E-2</v>
      </c>
      <c r="CS449" s="2">
        <v>1</v>
      </c>
      <c r="CZ449" s="94" t="s">
        <v>877</v>
      </c>
      <c r="DA449" s="2">
        <v>0.23962142396214239</v>
      </c>
      <c r="DB449" s="2">
        <v>0.28371692837169282</v>
      </c>
      <c r="DC449" s="2">
        <v>0.46397074639707464</v>
      </c>
      <c r="DD449" s="2">
        <v>1.2690901269090126E-2</v>
      </c>
      <c r="DE449" s="2">
        <v>1</v>
      </c>
      <c r="DG449" s="94" t="s">
        <v>877</v>
      </c>
      <c r="DH449" s="2">
        <v>0.12918167781780751</v>
      </c>
      <c r="DI449" s="2">
        <v>0.37570766855378279</v>
      </c>
      <c r="DJ449" s="2">
        <v>0.49511065362840967</v>
      </c>
      <c r="DK449" s="2">
        <v>0</v>
      </c>
      <c r="DL449" s="2">
        <v>1</v>
      </c>
    </row>
    <row r="450" spans="77:116">
      <c r="BY450" s="94" t="s">
        <v>850</v>
      </c>
      <c r="BZ450" s="2">
        <v>9.132310642377757E-2</v>
      </c>
      <c r="CA450" s="2">
        <v>0.28835091083413233</v>
      </c>
      <c r="CB450" s="2">
        <v>0.49928092042186001</v>
      </c>
      <c r="CC450" s="2">
        <v>3.5953978906999042E-3</v>
      </c>
      <c r="CD450" s="2">
        <v>0</v>
      </c>
      <c r="CE450" s="2">
        <v>0.1174496644295302</v>
      </c>
      <c r="CF450" s="2">
        <v>1</v>
      </c>
      <c r="CJ450" s="2"/>
      <c r="CL450" s="94" t="s">
        <v>850</v>
      </c>
      <c r="CM450" s="2">
        <v>5.3518334985133795E-2</v>
      </c>
      <c r="CN450" s="2">
        <v>0.32259663032705649</v>
      </c>
      <c r="CO450" s="2">
        <v>0.53766105054509417</v>
      </c>
      <c r="CP450" s="2">
        <v>2.4777006937561942E-3</v>
      </c>
      <c r="CQ450" s="2">
        <v>0</v>
      </c>
      <c r="CR450" s="2">
        <v>8.374628344895936E-2</v>
      </c>
      <c r="CS450" s="2">
        <v>1</v>
      </c>
      <c r="CZ450" s="94" t="s">
        <v>850</v>
      </c>
      <c r="DA450" s="2">
        <v>0.10389964548677393</v>
      </c>
      <c r="DB450" s="2">
        <v>0.32806108535587675</v>
      </c>
      <c r="DC450" s="2">
        <v>0.56803926915734937</v>
      </c>
      <c r="DD450" s="2">
        <v>0</v>
      </c>
      <c r="DE450" s="2">
        <v>1</v>
      </c>
      <c r="DG450" s="94" t="s">
        <v>850</v>
      </c>
      <c r="DH450" s="2">
        <v>5.8568329718004339E-2</v>
      </c>
      <c r="DI450" s="2">
        <v>0.35303687635574837</v>
      </c>
      <c r="DJ450" s="2">
        <v>0.58839479392624727</v>
      </c>
      <c r="DK450" s="2">
        <v>0</v>
      </c>
      <c r="DL450" s="2">
        <v>1</v>
      </c>
    </row>
    <row r="451" spans="77:116">
      <c r="BY451" s="94" t="s">
        <v>878</v>
      </c>
      <c r="BZ451" s="2">
        <v>9.132310642377757E-2</v>
      </c>
      <c r="CA451" s="2">
        <v>0.28835091083413233</v>
      </c>
      <c r="CB451" s="2">
        <v>0.49928092042186001</v>
      </c>
      <c r="CC451" s="2">
        <v>3.5953978906999042E-3</v>
      </c>
      <c r="CD451" s="2">
        <v>0</v>
      </c>
      <c r="CE451" s="2">
        <v>0.1174496644295302</v>
      </c>
      <c r="CF451" s="2">
        <v>1</v>
      </c>
      <c r="CJ451" s="2"/>
      <c r="CL451" s="94" t="s">
        <v>878</v>
      </c>
      <c r="CM451" s="2">
        <v>5.3518334985133795E-2</v>
      </c>
      <c r="CN451" s="2">
        <v>0.32259663032705649</v>
      </c>
      <c r="CO451" s="2">
        <v>0.53766105054509417</v>
      </c>
      <c r="CP451" s="2">
        <v>2.4777006937561942E-3</v>
      </c>
      <c r="CQ451" s="2">
        <v>0</v>
      </c>
      <c r="CR451" s="2">
        <v>8.374628344895936E-2</v>
      </c>
      <c r="CS451" s="2">
        <v>1</v>
      </c>
      <c r="CZ451" s="94" t="s">
        <v>878</v>
      </c>
      <c r="DA451" s="2">
        <v>0.10389964548677393</v>
      </c>
      <c r="DB451" s="2">
        <v>0.32806108535587675</v>
      </c>
      <c r="DC451" s="2">
        <v>0.56803926915734937</v>
      </c>
      <c r="DD451" s="2">
        <v>0</v>
      </c>
      <c r="DE451" s="2">
        <v>1</v>
      </c>
      <c r="DG451" s="94" t="s">
        <v>878</v>
      </c>
      <c r="DH451" s="2">
        <v>5.8568329718004339E-2</v>
      </c>
      <c r="DI451" s="2">
        <v>0.35303687635574837</v>
      </c>
      <c r="DJ451" s="2">
        <v>0.58839479392624727</v>
      </c>
      <c r="DK451" s="2">
        <v>0</v>
      </c>
      <c r="DL451" s="2">
        <v>1</v>
      </c>
    </row>
    <row r="452" spans="77:116">
      <c r="BY452" s="94" t="s">
        <v>879</v>
      </c>
      <c r="BZ452" s="2">
        <v>7.0805043646944718E-2</v>
      </c>
      <c r="CA452" s="2">
        <v>0.32686711930164891</v>
      </c>
      <c r="CB452" s="2">
        <v>0.57710960232783703</v>
      </c>
      <c r="CC452" s="2">
        <v>0</v>
      </c>
      <c r="CD452" s="2">
        <v>0</v>
      </c>
      <c r="CE452" s="2">
        <v>2.5218234723569349E-2</v>
      </c>
      <c r="CF452" s="2">
        <v>1</v>
      </c>
      <c r="CJ452" s="2"/>
      <c r="CL452" s="94" t="s">
        <v>879</v>
      </c>
      <c r="CM452" s="2">
        <v>2.7829313543599257E-2</v>
      </c>
      <c r="CN452" s="2">
        <v>0.47309833024118736</v>
      </c>
      <c r="CO452" s="2">
        <v>0.47309833024118736</v>
      </c>
      <c r="CP452" s="2">
        <v>0</v>
      </c>
      <c r="CQ452" s="2">
        <v>0</v>
      </c>
      <c r="CR452" s="2">
        <v>2.5974025974025976E-2</v>
      </c>
      <c r="CS452" s="2">
        <v>1</v>
      </c>
      <c r="CZ452" s="94" t="s">
        <v>879</v>
      </c>
      <c r="DA452" s="2">
        <v>7.2636815920398015E-2</v>
      </c>
      <c r="DB452" s="2">
        <v>0.3353233830845771</v>
      </c>
      <c r="DC452" s="2">
        <v>0.59203980099502485</v>
      </c>
      <c r="DD452" s="2">
        <v>0</v>
      </c>
      <c r="DE452" s="2">
        <v>1</v>
      </c>
      <c r="DG452" s="94" t="s">
        <v>879</v>
      </c>
      <c r="DH452" s="2">
        <v>2.8571428571428571E-2</v>
      </c>
      <c r="DI452" s="2">
        <v>0.48571428571428571</v>
      </c>
      <c r="DJ452" s="2">
        <v>0.48571428571428571</v>
      </c>
      <c r="DK452" s="2">
        <v>0</v>
      </c>
      <c r="DL452" s="2">
        <v>1</v>
      </c>
    </row>
    <row r="453" spans="77:116">
      <c r="BY453" s="94" t="s">
        <v>880</v>
      </c>
      <c r="BZ453" s="2">
        <v>3.6386449184441658E-2</v>
      </c>
      <c r="CA453" s="2">
        <v>0.26913425345043912</v>
      </c>
      <c r="CB453" s="2">
        <v>0.47490589711417819</v>
      </c>
      <c r="CC453" s="2">
        <v>0</v>
      </c>
      <c r="CD453" s="2">
        <v>5.9598494353826852E-2</v>
      </c>
      <c r="CE453" s="2">
        <v>0.15997490589711419</v>
      </c>
      <c r="CF453" s="2">
        <v>1</v>
      </c>
      <c r="CJ453" s="2"/>
      <c r="CL453" s="94" t="s">
        <v>880</v>
      </c>
      <c r="CM453" s="2">
        <v>4.3057996485061513E-2</v>
      </c>
      <c r="CN453" s="2">
        <v>0.29525483304042177</v>
      </c>
      <c r="CO453" s="2">
        <v>0.46045694200351495</v>
      </c>
      <c r="CP453" s="2">
        <v>0</v>
      </c>
      <c r="CQ453" s="2">
        <v>6.0632688927943761E-2</v>
      </c>
      <c r="CR453" s="2">
        <v>0.14059753954305801</v>
      </c>
      <c r="CS453" s="2">
        <v>1</v>
      </c>
      <c r="CZ453" s="94" t="s">
        <v>880</v>
      </c>
      <c r="DA453" s="2">
        <v>4.3315907393577296E-2</v>
      </c>
      <c r="DB453" s="2">
        <v>0.32038834951456313</v>
      </c>
      <c r="DC453" s="2">
        <v>0.56534727408513819</v>
      </c>
      <c r="DD453" s="2">
        <v>7.0948469006721429E-2</v>
      </c>
      <c r="DE453" s="2">
        <v>1</v>
      </c>
      <c r="DG453" s="94" t="s">
        <v>880</v>
      </c>
      <c r="DH453" s="2">
        <v>5.0102249488752554E-2</v>
      </c>
      <c r="DI453" s="2">
        <v>0.34355828220858897</v>
      </c>
      <c r="DJ453" s="2">
        <v>0.53578732106339466</v>
      </c>
      <c r="DK453" s="2">
        <v>7.0552147239263799E-2</v>
      </c>
      <c r="DL453" s="2">
        <v>1</v>
      </c>
    </row>
    <row r="454" spans="77:116">
      <c r="BY454" s="94" t="s">
        <v>818</v>
      </c>
      <c r="BZ454" s="2">
        <v>0.1723670117815066</v>
      </c>
      <c r="CA454" s="2">
        <v>0.25805069617993576</v>
      </c>
      <c r="CB454" s="2">
        <v>0.41478043555872901</v>
      </c>
      <c r="CC454" s="2">
        <v>6.7832916815423064E-3</v>
      </c>
      <c r="CD454" s="2">
        <v>9.0681899321670839E-3</v>
      </c>
      <c r="CE454" s="2">
        <v>0.13895037486611925</v>
      </c>
      <c r="CF454" s="2">
        <v>1</v>
      </c>
      <c r="CJ454" s="2"/>
      <c r="CL454" s="94" t="s">
        <v>818</v>
      </c>
      <c r="CM454" s="2">
        <v>0.14818193666101917</v>
      </c>
      <c r="CN454" s="2">
        <v>0.28606803075720055</v>
      </c>
      <c r="CO454" s="2">
        <v>0.44493679134627917</v>
      </c>
      <c r="CP454" s="2">
        <v>7.4286459012120418E-3</v>
      </c>
      <c r="CQ454" s="2">
        <v>7.2983187801381466E-3</v>
      </c>
      <c r="CR454" s="2">
        <v>0.10608627655415091</v>
      </c>
      <c r="CS454" s="2">
        <v>1</v>
      </c>
      <c r="CZ454" s="94" t="s">
        <v>818</v>
      </c>
      <c r="DA454" s="2">
        <v>0.20177198261451021</v>
      </c>
      <c r="DB454" s="2">
        <v>0.30207288532263454</v>
      </c>
      <c r="DC454" s="2">
        <v>0.48553995319291204</v>
      </c>
      <c r="DD454" s="2">
        <v>1.0615178869943162E-2</v>
      </c>
      <c r="DE454" s="2">
        <v>1</v>
      </c>
      <c r="DG454" s="94" t="s">
        <v>818</v>
      </c>
      <c r="DH454" s="2">
        <v>0.16715671861217288</v>
      </c>
      <c r="DI454" s="2">
        <v>0.32269920611584829</v>
      </c>
      <c r="DJ454" s="2">
        <v>0.50191120258747424</v>
      </c>
      <c r="DK454" s="2">
        <v>8.2328726845045577E-3</v>
      </c>
      <c r="DL454" s="2">
        <v>1</v>
      </c>
    </row>
    <row r="455" spans="77:116">
      <c r="BY455" s="94" t="s">
        <v>881</v>
      </c>
      <c r="BZ455" s="2">
        <v>0.14336661911554921</v>
      </c>
      <c r="CA455" s="2">
        <v>0.23823109843081314</v>
      </c>
      <c r="CB455" s="2">
        <v>0.55349500713266764</v>
      </c>
      <c r="CC455" s="2">
        <v>0</v>
      </c>
      <c r="CD455" s="2">
        <v>2.7817403708987162E-2</v>
      </c>
      <c r="CE455" s="2">
        <v>3.7089871611982884E-2</v>
      </c>
      <c r="CF455" s="2">
        <v>1</v>
      </c>
      <c r="CJ455" s="2"/>
      <c r="CL455" s="94" t="s">
        <v>881</v>
      </c>
      <c r="CM455" s="2">
        <v>4.5553145336225599E-2</v>
      </c>
      <c r="CN455" s="2">
        <v>0.2440347071583514</v>
      </c>
      <c r="CO455" s="2">
        <v>0.65184381778741862</v>
      </c>
      <c r="CP455" s="2">
        <v>0</v>
      </c>
      <c r="CQ455" s="2">
        <v>3.0368763557483729E-2</v>
      </c>
      <c r="CR455" s="2">
        <v>2.8199566160520606E-2</v>
      </c>
      <c r="CS455" s="2">
        <v>1</v>
      </c>
      <c r="CZ455" s="94" t="s">
        <v>881</v>
      </c>
      <c r="DA455" s="2">
        <v>0.14888888888888888</v>
      </c>
      <c r="DB455" s="2">
        <v>0.24740740740740741</v>
      </c>
      <c r="DC455" s="2">
        <v>0.57481481481481478</v>
      </c>
      <c r="DD455" s="2">
        <v>2.8888888888888888E-2</v>
      </c>
      <c r="DE455" s="2">
        <v>1</v>
      </c>
      <c r="DG455" s="94" t="s">
        <v>881</v>
      </c>
      <c r="DH455" s="2">
        <v>4.6875E-2</v>
      </c>
      <c r="DI455" s="2">
        <v>0.25111607142857145</v>
      </c>
      <c r="DJ455" s="2">
        <v>0.6707589285714286</v>
      </c>
      <c r="DK455" s="2">
        <v>3.125E-2</v>
      </c>
      <c r="DL455" s="2">
        <v>1</v>
      </c>
    </row>
    <row r="456" spans="77:116">
      <c r="BY456" s="94" t="s">
        <v>831</v>
      </c>
      <c r="BZ456" s="2">
        <v>0.13282053794522561</v>
      </c>
      <c r="CA456" s="2">
        <v>0.25358875116358826</v>
      </c>
      <c r="CB456" s="2">
        <v>0.47577286757140758</v>
      </c>
      <c r="CC456" s="2">
        <v>6.27112831316447E-3</v>
      </c>
      <c r="CD456" s="2">
        <v>2.2585860565381411E-2</v>
      </c>
      <c r="CE456" s="2">
        <v>0.10896085444123267</v>
      </c>
      <c r="CF456" s="2">
        <v>1</v>
      </c>
      <c r="CJ456" s="2"/>
      <c r="CL456" s="94" t="s">
        <v>831</v>
      </c>
      <c r="CM456" s="2">
        <v>8.2180921342376465E-2</v>
      </c>
      <c r="CN456" s="2">
        <v>0.31410199947150536</v>
      </c>
      <c r="CO456" s="2">
        <v>0.49599224874482517</v>
      </c>
      <c r="CP456" s="2">
        <v>3.6113802519157933E-3</v>
      </c>
      <c r="CQ456" s="2">
        <v>1.9730467717783844E-2</v>
      </c>
      <c r="CR456" s="2">
        <v>8.4382982471593412E-2</v>
      </c>
      <c r="CS456" s="2">
        <v>1</v>
      </c>
      <c r="CZ456" s="94" t="s">
        <v>831</v>
      </c>
      <c r="DA456" s="2">
        <v>0.15011905421119665</v>
      </c>
      <c r="DB456" s="2">
        <v>0.28661609169942964</v>
      </c>
      <c r="DC456" s="2">
        <v>0.53773741624674676</v>
      </c>
      <c r="DD456" s="2">
        <v>2.5527437842626944E-2</v>
      </c>
      <c r="DE456" s="2">
        <v>1</v>
      </c>
      <c r="DG456" s="94" t="s">
        <v>831</v>
      </c>
      <c r="DH456" s="2">
        <v>9.0110102375893369E-2</v>
      </c>
      <c r="DI456" s="2">
        <v>0.34440795827699439</v>
      </c>
      <c r="DJ456" s="2">
        <v>0.54384778829437896</v>
      </c>
      <c r="DK456" s="2">
        <v>2.1634151052733242E-2</v>
      </c>
      <c r="DL456" s="2">
        <v>1</v>
      </c>
    </row>
    <row r="457" spans="77:116">
      <c r="BY457" s="94" t="s">
        <v>882</v>
      </c>
      <c r="BZ457" s="2">
        <v>0.18729508196721312</v>
      </c>
      <c r="CA457" s="2">
        <v>0.26352459016393442</v>
      </c>
      <c r="CB457" s="2">
        <v>0.43688524590163935</v>
      </c>
      <c r="CC457" s="2">
        <v>1.1885245901639344E-2</v>
      </c>
      <c r="CD457" s="2">
        <v>9.0163934426229515E-3</v>
      </c>
      <c r="CE457" s="2">
        <v>9.1393442622950821E-2</v>
      </c>
      <c r="CF457" s="2">
        <v>1</v>
      </c>
      <c r="CJ457" s="2"/>
      <c r="CL457" s="94" t="s">
        <v>882</v>
      </c>
      <c r="CM457" s="2">
        <v>0.16100443131462333</v>
      </c>
      <c r="CN457" s="2">
        <v>0.28877400295420974</v>
      </c>
      <c r="CO457" s="2">
        <v>0.46602658788774004</v>
      </c>
      <c r="CP457" s="2">
        <v>1.4771048744460856E-2</v>
      </c>
      <c r="CQ457" s="2">
        <v>4.4313146233382573E-3</v>
      </c>
      <c r="CR457" s="2">
        <v>6.4992614475627764E-2</v>
      </c>
      <c r="CS457" s="2">
        <v>1</v>
      </c>
      <c r="CZ457" s="94" t="s">
        <v>882</v>
      </c>
      <c r="DA457" s="2">
        <v>0.20886654478976233</v>
      </c>
      <c r="DB457" s="2">
        <v>0.29387568555758686</v>
      </c>
      <c r="DC457" s="2">
        <v>0.48720292504570384</v>
      </c>
      <c r="DD457" s="2">
        <v>1.0054844606946984E-2</v>
      </c>
      <c r="DE457" s="2">
        <v>1</v>
      </c>
      <c r="DG457" s="94" t="s">
        <v>882</v>
      </c>
      <c r="DH457" s="2">
        <v>0.17495987158908508</v>
      </c>
      <c r="DI457" s="2">
        <v>0.31380417335473515</v>
      </c>
      <c r="DJ457" s="2">
        <v>0.5064205457463884</v>
      </c>
      <c r="DK457" s="2">
        <v>4.815409309791332E-3</v>
      </c>
      <c r="DL457" s="2">
        <v>1</v>
      </c>
    </row>
    <row r="458" spans="77:116">
      <c r="BY458" s="94" t="s">
        <v>852</v>
      </c>
      <c r="BZ458" s="2">
        <v>0.15765966949531041</v>
      </c>
      <c r="CA458" s="2">
        <v>0.19026351049575704</v>
      </c>
      <c r="CB458" s="2">
        <v>0.40911121036176867</v>
      </c>
      <c r="CC458" s="2">
        <v>1.786511835640911E-2</v>
      </c>
      <c r="CD458" s="2">
        <v>0</v>
      </c>
      <c r="CE458" s="2">
        <v>0.2251004912907548</v>
      </c>
      <c r="CF458" s="2">
        <v>1</v>
      </c>
      <c r="CJ458" s="2"/>
      <c r="CL458" s="94" t="s">
        <v>852</v>
      </c>
      <c r="CM458" s="2">
        <v>0.17336152219873149</v>
      </c>
      <c r="CN458" s="2">
        <v>0.21247357293868921</v>
      </c>
      <c r="CO458" s="2">
        <v>0.39429175475687106</v>
      </c>
      <c r="CP458" s="2">
        <v>2.0084566596194502E-2</v>
      </c>
      <c r="CQ458" s="2">
        <v>0</v>
      </c>
      <c r="CR458" s="2">
        <v>0.19978858350951373</v>
      </c>
      <c r="CS458" s="2">
        <v>1</v>
      </c>
      <c r="CZ458" s="94" t="s">
        <v>852</v>
      </c>
      <c r="DA458" s="2">
        <v>0.20825958702064898</v>
      </c>
      <c r="DB458" s="2">
        <v>0.25132743362831861</v>
      </c>
      <c r="DC458" s="2">
        <v>0.5404129793510325</v>
      </c>
      <c r="DD458" s="2">
        <v>0</v>
      </c>
      <c r="DE458" s="2">
        <v>1</v>
      </c>
      <c r="DG458" s="94" t="s">
        <v>852</v>
      </c>
      <c r="DH458" s="2">
        <v>0.22222222222222221</v>
      </c>
      <c r="DI458" s="2">
        <v>0.27235772357723576</v>
      </c>
      <c r="DJ458" s="2">
        <v>0.50542005420054203</v>
      </c>
      <c r="DK458" s="2">
        <v>0</v>
      </c>
      <c r="DL458" s="2">
        <v>1</v>
      </c>
    </row>
    <row r="459" spans="77:116">
      <c r="BY459" s="94" t="s">
        <v>883</v>
      </c>
      <c r="BZ459" s="2">
        <v>0.15765966949531041</v>
      </c>
      <c r="CA459" s="2">
        <v>0.19026351049575704</v>
      </c>
      <c r="CB459" s="2">
        <v>0.40911121036176867</v>
      </c>
      <c r="CC459" s="2">
        <v>1.786511835640911E-2</v>
      </c>
      <c r="CD459" s="2">
        <v>0</v>
      </c>
      <c r="CE459" s="2">
        <v>0.2251004912907548</v>
      </c>
      <c r="CF459" s="2">
        <v>1</v>
      </c>
      <c r="CJ459" s="2"/>
      <c r="CL459" s="94" t="s">
        <v>883</v>
      </c>
      <c r="CM459" s="2">
        <v>0.17336152219873149</v>
      </c>
      <c r="CN459" s="2">
        <v>0.21247357293868921</v>
      </c>
      <c r="CO459" s="2">
        <v>0.39429175475687106</v>
      </c>
      <c r="CP459" s="2">
        <v>2.0084566596194502E-2</v>
      </c>
      <c r="CQ459" s="2">
        <v>0</v>
      </c>
      <c r="CR459" s="2">
        <v>0.19978858350951373</v>
      </c>
      <c r="CS459" s="2">
        <v>1</v>
      </c>
      <c r="CZ459" s="94" t="s">
        <v>883</v>
      </c>
      <c r="DA459" s="2">
        <v>0.20825958702064898</v>
      </c>
      <c r="DB459" s="2">
        <v>0.25132743362831861</v>
      </c>
      <c r="DC459" s="2">
        <v>0.5404129793510325</v>
      </c>
      <c r="DD459" s="2">
        <v>0</v>
      </c>
      <c r="DE459" s="2">
        <v>1</v>
      </c>
      <c r="DG459" s="94" t="s">
        <v>883</v>
      </c>
      <c r="DH459" s="2">
        <v>0.22222222222222221</v>
      </c>
      <c r="DI459" s="2">
        <v>0.27235772357723576</v>
      </c>
      <c r="DJ459" s="2">
        <v>0.50542005420054203</v>
      </c>
      <c r="DK459" s="2">
        <v>0</v>
      </c>
      <c r="DL459" s="2">
        <v>1</v>
      </c>
    </row>
    <row r="460" spans="77:116">
      <c r="BY460" s="94" t="s">
        <v>884</v>
      </c>
      <c r="BZ460" s="2">
        <v>0.18136311128224875</v>
      </c>
      <c r="CA460" s="2">
        <v>0.23193428314722114</v>
      </c>
      <c r="CB460" s="2">
        <v>0.43344885123860866</v>
      </c>
      <c r="CC460" s="2">
        <v>0</v>
      </c>
      <c r="CD460" s="2">
        <v>1.3092029264536002E-2</v>
      </c>
      <c r="CE460" s="2">
        <v>0.14016172506738545</v>
      </c>
      <c r="CF460" s="2">
        <v>1</v>
      </c>
      <c r="CJ460" s="2"/>
      <c r="CL460" s="94" t="s">
        <v>884</v>
      </c>
      <c r="CM460" s="2">
        <v>0.11743877249926232</v>
      </c>
      <c r="CN460" s="2">
        <v>0.30008852168781353</v>
      </c>
      <c r="CO460" s="2">
        <v>0.48982000590144587</v>
      </c>
      <c r="CP460" s="2">
        <v>0</v>
      </c>
      <c r="CQ460" s="2">
        <v>8.5570964886397174E-3</v>
      </c>
      <c r="CR460" s="2">
        <v>8.4095603422838602E-2</v>
      </c>
      <c r="CS460" s="2">
        <v>1</v>
      </c>
      <c r="CZ460" s="94" t="s">
        <v>884</v>
      </c>
      <c r="DA460" s="2">
        <v>0.21092700403045231</v>
      </c>
      <c r="DB460" s="2">
        <v>0.26974175250037319</v>
      </c>
      <c r="DC460" s="2">
        <v>0.50410509031198691</v>
      </c>
      <c r="DD460" s="2">
        <v>1.5226153157187641E-2</v>
      </c>
      <c r="DE460" s="2">
        <v>1</v>
      </c>
      <c r="DG460" s="94" t="s">
        <v>884</v>
      </c>
      <c r="DH460" s="2">
        <v>0.12822164948453607</v>
      </c>
      <c r="DI460" s="2">
        <v>0.32764175257731959</v>
      </c>
      <c r="DJ460" s="2">
        <v>0.53479381443298968</v>
      </c>
      <c r="DK460" s="2">
        <v>9.3427835051546389E-3</v>
      </c>
      <c r="DL460" s="2">
        <v>1</v>
      </c>
    </row>
    <row r="461" spans="77:116">
      <c r="BY461" s="94" t="s">
        <v>832</v>
      </c>
      <c r="BZ461" s="2">
        <v>0.13290392815023133</v>
      </c>
      <c r="CA461" s="2">
        <v>0.22062959266987209</v>
      </c>
      <c r="CB461" s="2">
        <v>0.44379932867640387</v>
      </c>
      <c r="CC461" s="2">
        <v>3.4019776830263994E-3</v>
      </c>
      <c r="CD461" s="2">
        <v>1.6057334663884607E-2</v>
      </c>
      <c r="CE461" s="2">
        <v>0.1832078381565817</v>
      </c>
      <c r="CF461" s="2">
        <v>1</v>
      </c>
      <c r="CJ461" s="2"/>
      <c r="CL461" s="94" t="s">
        <v>832</v>
      </c>
      <c r="CM461" s="2">
        <v>0.11885024328707876</v>
      </c>
      <c r="CN461" s="2">
        <v>0.25770409082717605</v>
      </c>
      <c r="CO461" s="2">
        <v>0.46260587493242028</v>
      </c>
      <c r="CP461" s="2">
        <v>3.6943593440259504E-3</v>
      </c>
      <c r="CQ461" s="2">
        <v>9.3710578482609479E-3</v>
      </c>
      <c r="CR461" s="2">
        <v>0.14777437376103802</v>
      </c>
      <c r="CS461" s="2">
        <v>1</v>
      </c>
      <c r="CZ461" s="94" t="s">
        <v>832</v>
      </c>
      <c r="DA461" s="2">
        <v>0.16339504795895607</v>
      </c>
      <c r="DB461" s="2">
        <v>0.27124693285746154</v>
      </c>
      <c r="DC461" s="2">
        <v>0.54561677448137413</v>
      </c>
      <c r="DD461" s="2">
        <v>1.9741244702208342E-2</v>
      </c>
      <c r="DE461" s="2">
        <v>1</v>
      </c>
      <c r="DG461" s="94" t="s">
        <v>832</v>
      </c>
      <c r="DH461" s="2">
        <v>0.14006583837740258</v>
      </c>
      <c r="DI461" s="2">
        <v>0.30370606350217694</v>
      </c>
      <c r="DJ461" s="2">
        <v>0.5451842412657959</v>
      </c>
      <c r="DK461" s="2">
        <v>1.1043856854624615E-2</v>
      </c>
      <c r="DL461" s="2">
        <v>1</v>
      </c>
    </row>
    <row r="462" spans="77:116">
      <c r="BY462" s="94" t="s">
        <v>854</v>
      </c>
      <c r="BZ462" s="2">
        <v>0.19022838970800809</v>
      </c>
      <c r="CA462" s="2">
        <v>0.22376409366869038</v>
      </c>
      <c r="CB462" s="2">
        <v>0.43365134431916741</v>
      </c>
      <c r="CC462" s="2">
        <v>0</v>
      </c>
      <c r="CD462" s="2">
        <v>1.9369760046256145E-2</v>
      </c>
      <c r="CE462" s="2">
        <v>0.132986412257878</v>
      </c>
      <c r="CF462" s="2">
        <v>1</v>
      </c>
      <c r="CJ462" s="2"/>
      <c r="CL462" s="94" t="s">
        <v>854</v>
      </c>
      <c r="CM462" s="2">
        <v>0.17694641051567239</v>
      </c>
      <c r="CN462" s="2">
        <v>0.26996966632962588</v>
      </c>
      <c r="CO462" s="2">
        <v>0.44337714863498484</v>
      </c>
      <c r="CP462" s="2">
        <v>0</v>
      </c>
      <c r="CQ462" s="2">
        <v>1.7189079878665317E-2</v>
      </c>
      <c r="CR462" s="2">
        <v>9.251769464105157E-2</v>
      </c>
      <c r="CS462" s="2">
        <v>1</v>
      </c>
      <c r="CZ462" s="94" t="s">
        <v>854</v>
      </c>
      <c r="DA462" s="2">
        <v>0.21940646882294099</v>
      </c>
      <c r="DB462" s="2">
        <v>0.25808602867622543</v>
      </c>
      <c r="DC462" s="2">
        <v>0.50016672224074687</v>
      </c>
      <c r="DD462" s="2">
        <v>2.2340780260086696E-2</v>
      </c>
      <c r="DE462" s="2">
        <v>1</v>
      </c>
      <c r="DG462" s="94" t="s">
        <v>854</v>
      </c>
      <c r="DH462" s="2">
        <v>0.19498607242339833</v>
      </c>
      <c r="DI462" s="2">
        <v>0.29749303621169915</v>
      </c>
      <c r="DJ462" s="2">
        <v>0.48857938718662952</v>
      </c>
      <c r="DK462" s="2">
        <v>1.8941504178272981E-2</v>
      </c>
      <c r="DL462" s="2">
        <v>1</v>
      </c>
    </row>
    <row r="463" spans="77:116">
      <c r="BY463" s="94" t="s">
        <v>885</v>
      </c>
      <c r="BZ463" s="2">
        <v>0.19022838970800809</v>
      </c>
      <c r="CA463" s="2">
        <v>0.22376409366869038</v>
      </c>
      <c r="CB463" s="2">
        <v>0.43365134431916741</v>
      </c>
      <c r="CC463" s="2">
        <v>0</v>
      </c>
      <c r="CD463" s="2">
        <v>1.9369760046256145E-2</v>
      </c>
      <c r="CE463" s="2">
        <v>0.132986412257878</v>
      </c>
      <c r="CF463" s="2">
        <v>1</v>
      </c>
      <c r="CJ463" s="2"/>
      <c r="CL463" s="94" t="s">
        <v>885</v>
      </c>
      <c r="CM463" s="2">
        <v>0.17694641051567239</v>
      </c>
      <c r="CN463" s="2">
        <v>0.26996966632962588</v>
      </c>
      <c r="CO463" s="2">
        <v>0.44337714863498484</v>
      </c>
      <c r="CP463" s="2">
        <v>0</v>
      </c>
      <c r="CQ463" s="2">
        <v>1.7189079878665317E-2</v>
      </c>
      <c r="CR463" s="2">
        <v>9.251769464105157E-2</v>
      </c>
      <c r="CS463" s="2">
        <v>1</v>
      </c>
      <c r="CZ463" s="94" t="s">
        <v>885</v>
      </c>
      <c r="DA463" s="2">
        <v>0.21940646882294099</v>
      </c>
      <c r="DB463" s="2">
        <v>0.25808602867622543</v>
      </c>
      <c r="DC463" s="2">
        <v>0.50016672224074687</v>
      </c>
      <c r="DD463" s="2">
        <v>2.2340780260086696E-2</v>
      </c>
      <c r="DE463" s="2">
        <v>1</v>
      </c>
      <c r="DG463" s="94" t="s">
        <v>885</v>
      </c>
      <c r="DH463" s="2">
        <v>0.19498607242339833</v>
      </c>
      <c r="DI463" s="2">
        <v>0.29749303621169915</v>
      </c>
      <c r="DJ463" s="2">
        <v>0.48857938718662952</v>
      </c>
      <c r="DK463" s="2">
        <v>1.8941504178272981E-2</v>
      </c>
      <c r="DL463" s="2">
        <v>1</v>
      </c>
    </row>
    <row r="464" spans="77:116">
      <c r="BY464" s="94" t="s">
        <v>833</v>
      </c>
      <c r="BZ464" s="2">
        <v>0.15241266503096157</v>
      </c>
      <c r="CA464" s="2">
        <v>0.23945554387194765</v>
      </c>
      <c r="CB464" s="2">
        <v>0.42691903259726605</v>
      </c>
      <c r="CC464" s="2">
        <v>4.7318611987381704E-3</v>
      </c>
      <c r="CD464" s="2">
        <v>4.1710480196284615E-2</v>
      </c>
      <c r="CE464" s="2">
        <v>0.13477041710480198</v>
      </c>
      <c r="CF464" s="2">
        <v>1</v>
      </c>
      <c r="CJ464" s="2"/>
      <c r="CL464" s="94" t="s">
        <v>833</v>
      </c>
      <c r="CM464" s="2">
        <v>0.11114942528735632</v>
      </c>
      <c r="CN464" s="2">
        <v>0.29988505747126437</v>
      </c>
      <c r="CO464" s="2">
        <v>0.46689655172413791</v>
      </c>
      <c r="CP464" s="2">
        <v>4.5977011494252873E-3</v>
      </c>
      <c r="CQ464" s="2">
        <v>3.3678160919540227E-2</v>
      </c>
      <c r="CR464" s="2">
        <v>8.3793103448275869E-2</v>
      </c>
      <c r="CS464" s="2">
        <v>1</v>
      </c>
      <c r="CZ464" s="94" t="s">
        <v>833</v>
      </c>
      <c r="DA464" s="2">
        <v>0.17712152070604209</v>
      </c>
      <c r="DB464" s="2">
        <v>0.278275627970129</v>
      </c>
      <c r="DC464" s="2">
        <v>0.49613034623217922</v>
      </c>
      <c r="DD464" s="2">
        <v>4.8472505091649694E-2</v>
      </c>
      <c r="DE464" s="2">
        <v>1</v>
      </c>
      <c r="DG464" s="94" t="s">
        <v>833</v>
      </c>
      <c r="DH464" s="2">
        <v>0.12192661707224814</v>
      </c>
      <c r="DI464" s="2">
        <v>0.32896229983608627</v>
      </c>
      <c r="DJ464" s="2">
        <v>0.51216744420627913</v>
      </c>
      <c r="DK464" s="2">
        <v>3.6943638885386459E-2</v>
      </c>
      <c r="DL464" s="2">
        <v>1</v>
      </c>
    </row>
    <row r="465" spans="77:116">
      <c r="BY465" s="94" t="s">
        <v>886</v>
      </c>
      <c r="BZ465" s="2">
        <v>0.23576455534229046</v>
      </c>
      <c r="CA465" s="2">
        <v>0.3531669865642994</v>
      </c>
      <c r="CB465" s="2">
        <v>0.26071657069737686</v>
      </c>
      <c r="CC465" s="2">
        <v>3.1989763275751758E-4</v>
      </c>
      <c r="CD465" s="2">
        <v>4.4785668586052466E-3</v>
      </c>
      <c r="CE465" s="2">
        <v>0.14555342290467049</v>
      </c>
      <c r="CF465" s="2">
        <v>1</v>
      </c>
      <c r="CJ465" s="2"/>
      <c r="CL465" s="94" t="s">
        <v>886</v>
      </c>
      <c r="CM465" s="2">
        <v>0.17349397590361446</v>
      </c>
      <c r="CN465" s="2">
        <v>0.35542168674698793</v>
      </c>
      <c r="CO465" s="2">
        <v>0.36445783132530118</v>
      </c>
      <c r="CP465" s="2">
        <v>1.2048192771084338E-3</v>
      </c>
      <c r="CQ465" s="2">
        <v>3.6144578313253013E-3</v>
      </c>
      <c r="CR465" s="2">
        <v>0.10180722891566266</v>
      </c>
      <c r="CS465" s="2">
        <v>1</v>
      </c>
      <c r="CZ465" s="94" t="s">
        <v>886</v>
      </c>
      <c r="DA465" s="2">
        <v>0.2760299625468165</v>
      </c>
      <c r="DB465" s="2">
        <v>0.41348314606741571</v>
      </c>
      <c r="DC465" s="2">
        <v>0.30524344569288392</v>
      </c>
      <c r="DD465" s="2">
        <v>5.2434456928838954E-3</v>
      </c>
      <c r="DE465" s="2">
        <v>1</v>
      </c>
      <c r="DG465" s="94" t="s">
        <v>886</v>
      </c>
      <c r="DH465" s="2">
        <v>0.19341840161182</v>
      </c>
      <c r="DI465" s="2">
        <v>0.3962390866353257</v>
      </c>
      <c r="DJ465" s="2">
        <v>0.40631296171927467</v>
      </c>
      <c r="DK465" s="2">
        <v>4.0295500335795834E-3</v>
      </c>
      <c r="DL465" s="2">
        <v>1</v>
      </c>
    </row>
    <row r="466" spans="77:116">
      <c r="BY466" s="94" t="s">
        <v>887</v>
      </c>
      <c r="BZ466" s="2">
        <v>0.10553191489361702</v>
      </c>
      <c r="CA466" s="2">
        <v>0.27574468085106385</v>
      </c>
      <c r="CB466" s="2">
        <v>0.50893617021276594</v>
      </c>
      <c r="CC466" s="2">
        <v>2.553191489361702E-3</v>
      </c>
      <c r="CD466" s="2">
        <v>9.3617021276595741E-2</v>
      </c>
      <c r="CE466" s="2">
        <v>1.3617021276595745E-2</v>
      </c>
      <c r="CF466" s="2">
        <v>1</v>
      </c>
      <c r="CJ466" s="2"/>
      <c r="CL466" s="94" t="s">
        <v>887</v>
      </c>
      <c r="CM466" s="2">
        <v>7.3976221928665792E-2</v>
      </c>
      <c r="CN466" s="2">
        <v>0.34081902245706736</v>
      </c>
      <c r="CO466" s="2">
        <v>0.54689564068692209</v>
      </c>
      <c r="CP466" s="2">
        <v>0</v>
      </c>
      <c r="CQ466" s="2">
        <v>1.0568031704095112E-2</v>
      </c>
      <c r="CR466" s="2">
        <v>2.7741083223249668E-2</v>
      </c>
      <c r="CS466" s="2">
        <v>1</v>
      </c>
      <c r="CZ466" s="94" t="s">
        <v>887</v>
      </c>
      <c r="DA466" s="2">
        <v>0.10726643598615918</v>
      </c>
      <c r="DB466" s="2">
        <v>0.28027681660899656</v>
      </c>
      <c r="DC466" s="2">
        <v>0.51730103806228378</v>
      </c>
      <c r="DD466" s="2">
        <v>9.5155709342560554E-2</v>
      </c>
      <c r="DE466" s="2">
        <v>1</v>
      </c>
      <c r="DG466" s="94" t="s">
        <v>887</v>
      </c>
      <c r="DH466" s="2">
        <v>7.6086956521739135E-2</v>
      </c>
      <c r="DI466" s="2">
        <v>0.35054347826086957</v>
      </c>
      <c r="DJ466" s="2">
        <v>0.5625</v>
      </c>
      <c r="DK466" s="2">
        <v>1.0869565217391304E-2</v>
      </c>
      <c r="DL466" s="2">
        <v>1</v>
      </c>
    </row>
    <row r="467" spans="77:116">
      <c r="BY467" s="94" t="s">
        <v>856</v>
      </c>
      <c r="BZ467" s="2">
        <v>0.18136311128224875</v>
      </c>
      <c r="CA467" s="2">
        <v>0.23193428314722114</v>
      </c>
      <c r="CB467" s="2">
        <v>0.43344885123860866</v>
      </c>
      <c r="CC467" s="2">
        <v>0</v>
      </c>
      <c r="CD467" s="2">
        <v>1.3092029264536002E-2</v>
      </c>
      <c r="CE467" s="2">
        <v>0.14016172506738545</v>
      </c>
      <c r="CF467" s="2">
        <v>1</v>
      </c>
      <c r="CJ467" s="2"/>
      <c r="CL467" s="94" t="s">
        <v>856</v>
      </c>
      <c r="CM467" s="2">
        <v>0.11743877249926232</v>
      </c>
      <c r="CN467" s="2">
        <v>0.30008852168781353</v>
      </c>
      <c r="CO467" s="2">
        <v>0.48982000590144587</v>
      </c>
      <c r="CP467" s="2">
        <v>0</v>
      </c>
      <c r="CQ467" s="2">
        <v>8.5570964886397174E-3</v>
      </c>
      <c r="CR467" s="2">
        <v>8.4095603422838602E-2</v>
      </c>
      <c r="CS467" s="2">
        <v>1</v>
      </c>
      <c r="CZ467" s="94" t="s">
        <v>856</v>
      </c>
      <c r="DA467" s="2">
        <v>0.21092700403045231</v>
      </c>
      <c r="DB467" s="2">
        <v>0.26974175250037319</v>
      </c>
      <c r="DC467" s="2">
        <v>0.50410509031198691</v>
      </c>
      <c r="DD467" s="2">
        <v>1.5226153157187641E-2</v>
      </c>
      <c r="DE467" s="2">
        <v>1</v>
      </c>
      <c r="DG467" s="94" t="s">
        <v>856</v>
      </c>
      <c r="DH467" s="2">
        <v>0.12822164948453607</v>
      </c>
      <c r="DI467" s="2">
        <v>0.32764175257731959</v>
      </c>
      <c r="DJ467" s="2">
        <v>0.53479381443298968</v>
      </c>
      <c r="DK467" s="2">
        <v>9.3427835051546389E-3</v>
      </c>
      <c r="DL467" s="2">
        <v>1</v>
      </c>
    </row>
    <row r="468" spans="77:116">
      <c r="BY468" s="94" t="s">
        <v>888</v>
      </c>
      <c r="BZ468" s="2">
        <v>0.15528213831141283</v>
      </c>
      <c r="CA468" s="2">
        <v>0.28595672464997879</v>
      </c>
      <c r="CB468" s="2">
        <v>0.43445057276198557</v>
      </c>
      <c r="CC468" s="2">
        <v>0</v>
      </c>
      <c r="CD468" s="2">
        <v>3.4365719134493003E-2</v>
      </c>
      <c r="CE468" s="2">
        <v>8.9944845142129831E-2</v>
      </c>
      <c r="CF468" s="2">
        <v>1</v>
      </c>
      <c r="CJ468" s="2"/>
      <c r="CL468" s="94" t="s">
        <v>888</v>
      </c>
      <c r="CM468" s="2">
        <v>0.10722100656455143</v>
      </c>
      <c r="CN468" s="2">
        <v>0.32676878191101388</v>
      </c>
      <c r="CO468" s="2">
        <v>0.47410649161196206</v>
      </c>
      <c r="CP468" s="2">
        <v>0</v>
      </c>
      <c r="CQ468" s="2">
        <v>2.9175784099197667E-2</v>
      </c>
      <c r="CR468" s="2">
        <v>6.2727935813274988E-2</v>
      </c>
      <c r="CS468" s="2">
        <v>1</v>
      </c>
      <c r="CZ468" s="94" t="s">
        <v>888</v>
      </c>
      <c r="DA468" s="2">
        <v>0.17062937062937064</v>
      </c>
      <c r="DB468" s="2">
        <v>0.31421911421911419</v>
      </c>
      <c r="DC468" s="2">
        <v>0.47738927738927739</v>
      </c>
      <c r="DD468" s="2">
        <v>3.7762237762237763E-2</v>
      </c>
      <c r="DE468" s="2">
        <v>1</v>
      </c>
      <c r="DG468" s="94" t="s">
        <v>888</v>
      </c>
      <c r="DH468" s="2">
        <v>0.11439688715953307</v>
      </c>
      <c r="DI468" s="2">
        <v>0.34863813229571983</v>
      </c>
      <c r="DJ468" s="2">
        <v>0.50583657587548636</v>
      </c>
      <c r="DK468" s="2">
        <v>3.1128404669260701E-2</v>
      </c>
      <c r="DL468" s="2">
        <v>1</v>
      </c>
    </row>
    <row r="469" spans="77:116">
      <c r="BY469" s="94" t="s">
        <v>858</v>
      </c>
      <c r="BZ469" s="2">
        <v>0.26651480637813213</v>
      </c>
      <c r="CA469" s="2">
        <v>0.19874715261958997</v>
      </c>
      <c r="CB469" s="2">
        <v>0.43299164768413062</v>
      </c>
      <c r="CC469" s="2">
        <v>0</v>
      </c>
      <c r="CD469" s="2">
        <v>1.9741837509491267E-2</v>
      </c>
      <c r="CE469" s="2">
        <v>8.2004555808656038E-2</v>
      </c>
      <c r="CF469" s="2">
        <v>1</v>
      </c>
      <c r="CJ469" s="2"/>
      <c r="CL469" s="94" t="s">
        <v>858</v>
      </c>
      <c r="CM469" s="2">
        <v>9.913988229968311E-2</v>
      </c>
      <c r="CN469" s="2">
        <v>0.27885921231326394</v>
      </c>
      <c r="CO469" s="2">
        <v>0.55862381167949293</v>
      </c>
      <c r="CP469" s="2">
        <v>0</v>
      </c>
      <c r="CQ469" s="2">
        <v>2.5803531009506563E-2</v>
      </c>
      <c r="CR469" s="2">
        <v>3.7573562698053418E-2</v>
      </c>
      <c r="CS469" s="2">
        <v>1</v>
      </c>
      <c r="CZ469" s="94" t="s">
        <v>858</v>
      </c>
      <c r="DA469" s="2">
        <v>0.29032258064516131</v>
      </c>
      <c r="DB469" s="2">
        <v>0.21650124069478907</v>
      </c>
      <c r="DC469" s="2">
        <v>0.47167080231596359</v>
      </c>
      <c r="DD469" s="2">
        <v>2.1505376344086023E-2</v>
      </c>
      <c r="DE469" s="2">
        <v>1</v>
      </c>
      <c r="DG469" s="94" t="s">
        <v>858</v>
      </c>
      <c r="DH469" s="2">
        <v>0.10301034807149577</v>
      </c>
      <c r="DI469" s="2">
        <v>0.28974600188146754</v>
      </c>
      <c r="DJ469" s="2">
        <v>0.58043273753527747</v>
      </c>
      <c r="DK469" s="2">
        <v>2.6810912511759172E-2</v>
      </c>
      <c r="DL469" s="2">
        <v>1</v>
      </c>
    </row>
    <row r="470" spans="77:116">
      <c r="BY470" s="94" t="s">
        <v>889</v>
      </c>
      <c r="BZ470" s="2">
        <v>0.20105820105820105</v>
      </c>
      <c r="CA470" s="2">
        <v>0.22448979591836735</v>
      </c>
      <c r="CB470" s="2">
        <v>0.4474678760393046</v>
      </c>
      <c r="CC470" s="2">
        <v>0</v>
      </c>
      <c r="CD470" s="2">
        <v>2.5699168556311415E-2</v>
      </c>
      <c r="CE470" s="2">
        <v>0.10128495842781557</v>
      </c>
      <c r="CF470" s="2">
        <v>1</v>
      </c>
      <c r="CJ470" s="2"/>
      <c r="CL470" s="94" t="s">
        <v>889</v>
      </c>
      <c r="CM470" s="2">
        <v>0.11932555123216602</v>
      </c>
      <c r="CN470" s="2">
        <v>0.26070038910505838</v>
      </c>
      <c r="CO470" s="2">
        <v>0.52529182879377434</v>
      </c>
      <c r="CP470" s="2">
        <v>0</v>
      </c>
      <c r="CQ470" s="2">
        <v>2.0752269779507133E-2</v>
      </c>
      <c r="CR470" s="2">
        <v>7.3929961089494164E-2</v>
      </c>
      <c r="CS470" s="2">
        <v>1</v>
      </c>
      <c r="CZ470" s="94" t="s">
        <v>889</v>
      </c>
      <c r="DA470" s="2">
        <v>0.22371740958788899</v>
      </c>
      <c r="DB470" s="2">
        <v>0.24978973927670312</v>
      </c>
      <c r="DC470" s="2">
        <v>0.4978973927670311</v>
      </c>
      <c r="DD470" s="2">
        <v>2.8595458368376788E-2</v>
      </c>
      <c r="DE470" s="2">
        <v>1</v>
      </c>
      <c r="DG470" s="94" t="s">
        <v>889</v>
      </c>
      <c r="DH470" s="2">
        <v>0.12885154061624648</v>
      </c>
      <c r="DI470" s="2">
        <v>0.28151260504201681</v>
      </c>
      <c r="DJ470" s="2">
        <v>0.5672268907563025</v>
      </c>
      <c r="DK470" s="2">
        <v>2.2408963585434174E-2</v>
      </c>
      <c r="DL470" s="2">
        <v>1</v>
      </c>
    </row>
    <row r="471" spans="77:116">
      <c r="BY471" s="94" t="s">
        <v>890</v>
      </c>
      <c r="BZ471" s="2">
        <v>5.9437751004016062E-2</v>
      </c>
      <c r="CA471" s="2">
        <v>0.21927710843373494</v>
      </c>
      <c r="CB471" s="2">
        <v>0.46104417670682729</v>
      </c>
      <c r="CC471" s="2">
        <v>0</v>
      </c>
      <c r="CD471" s="2">
        <v>0.26024096385542167</v>
      </c>
      <c r="CE471" s="2">
        <v>0</v>
      </c>
      <c r="CF471" s="2">
        <v>1</v>
      </c>
      <c r="CJ471" s="2"/>
      <c r="CL471" s="94" t="s">
        <v>890</v>
      </c>
      <c r="CM471" s="2">
        <v>5.4989816700610997E-2</v>
      </c>
      <c r="CN471" s="2">
        <v>0.19348268839103869</v>
      </c>
      <c r="CO471" s="2">
        <v>0.41547861507128309</v>
      </c>
      <c r="CP471" s="2">
        <v>0</v>
      </c>
      <c r="CQ471" s="2">
        <v>0.33604887983706722</v>
      </c>
      <c r="CR471" s="2">
        <v>0</v>
      </c>
      <c r="CS471" s="2">
        <v>1</v>
      </c>
      <c r="CZ471" s="94" t="s">
        <v>890</v>
      </c>
      <c r="DA471" s="2">
        <v>5.9437751004016062E-2</v>
      </c>
      <c r="DB471" s="2">
        <v>0.21927710843373494</v>
      </c>
      <c r="DC471" s="2">
        <v>0.46104417670682729</v>
      </c>
      <c r="DD471" s="2">
        <v>0.26024096385542167</v>
      </c>
      <c r="DE471" s="2">
        <v>1</v>
      </c>
      <c r="DG471" s="94" t="s">
        <v>890</v>
      </c>
      <c r="DH471" s="2">
        <v>5.4989816700610997E-2</v>
      </c>
      <c r="DI471" s="2">
        <v>0.19348268839103869</v>
      </c>
      <c r="DJ471" s="2">
        <v>0.41547861507128309</v>
      </c>
      <c r="DK471" s="2">
        <v>0.33604887983706722</v>
      </c>
      <c r="DL471" s="2">
        <v>1</v>
      </c>
    </row>
    <row r="472" spans="77:116">
      <c r="BY472" s="94" t="s">
        <v>860</v>
      </c>
      <c r="BZ472" s="2">
        <v>7.9166037165735004E-2</v>
      </c>
      <c r="CA472" s="2">
        <v>0.20410938208188548</v>
      </c>
      <c r="CB472" s="2">
        <v>0.42725487233721104</v>
      </c>
      <c r="CC472" s="2">
        <v>6.6173137936244145E-2</v>
      </c>
      <c r="CD472" s="2">
        <v>8.611572745127663E-2</v>
      </c>
      <c r="CE472" s="2">
        <v>0.13718084302764769</v>
      </c>
      <c r="CF472" s="2">
        <v>1</v>
      </c>
      <c r="CJ472" s="2"/>
      <c r="CL472" s="94" t="s">
        <v>860</v>
      </c>
      <c r="CM472" s="2">
        <v>5.3837001784651992E-2</v>
      </c>
      <c r="CN472" s="2">
        <v>0.24330755502676979</v>
      </c>
      <c r="CO472" s="2">
        <v>0.48007138607971445</v>
      </c>
      <c r="CP472" s="2">
        <v>5.0267697798929208E-2</v>
      </c>
      <c r="CQ472" s="2">
        <v>5.9488399762046403E-2</v>
      </c>
      <c r="CR472" s="2">
        <v>0.11302795954788816</v>
      </c>
      <c r="CS472" s="2">
        <v>1</v>
      </c>
      <c r="CZ472" s="94" t="s">
        <v>860</v>
      </c>
      <c r="DA472" s="2">
        <v>9.9374170301536127E-2</v>
      </c>
      <c r="DB472" s="2">
        <v>0.25621088564384603</v>
      </c>
      <c r="DC472" s="2">
        <v>0.5363170870472217</v>
      </c>
      <c r="DD472" s="2">
        <v>0.10809785700739617</v>
      </c>
      <c r="DE472" s="2">
        <v>1</v>
      </c>
      <c r="DG472" s="94" t="s">
        <v>860</v>
      </c>
      <c r="DH472" s="2">
        <v>6.434411660149307E-2</v>
      </c>
      <c r="DI472" s="2">
        <v>0.29079274795591897</v>
      </c>
      <c r="DJ472" s="2">
        <v>0.57376466405972271</v>
      </c>
      <c r="DK472" s="2">
        <v>7.1098471382865264E-2</v>
      </c>
      <c r="DL472" s="2">
        <v>1</v>
      </c>
    </row>
    <row r="473" spans="77:116">
      <c r="BY473" s="94" t="s">
        <v>835</v>
      </c>
      <c r="BZ473" s="2">
        <v>0.17743514439549682</v>
      </c>
      <c r="CA473" s="2">
        <v>0.22457170827214881</v>
      </c>
      <c r="CB473" s="2">
        <v>0.41116005873715122</v>
      </c>
      <c r="CC473" s="2">
        <v>3.9647577092511016E-3</v>
      </c>
      <c r="CD473" s="2">
        <v>7.9784630445423402E-3</v>
      </c>
      <c r="CE473" s="2">
        <v>0.1748898678414097</v>
      </c>
      <c r="CF473" s="2">
        <v>1</v>
      </c>
      <c r="CJ473" s="2"/>
      <c r="CL473" s="94" t="s">
        <v>835</v>
      </c>
      <c r="CM473" s="2">
        <v>0.11317829457364341</v>
      </c>
      <c r="CN473" s="2">
        <v>0.28959025470653377</v>
      </c>
      <c r="CO473" s="2">
        <v>0.45393133997785162</v>
      </c>
      <c r="CP473" s="2">
        <v>4.2081949058693242E-3</v>
      </c>
      <c r="CQ473" s="2">
        <v>1.7718715393133999E-3</v>
      </c>
      <c r="CR473" s="2">
        <v>0.13732004429678848</v>
      </c>
      <c r="CS473" s="2">
        <v>1</v>
      </c>
      <c r="CZ473" s="94" t="s">
        <v>835</v>
      </c>
      <c r="DA473" s="2">
        <v>0.21608249880782068</v>
      </c>
      <c r="DB473" s="2">
        <v>0.27348593228421553</v>
      </c>
      <c r="DC473" s="2">
        <v>0.50071530758226035</v>
      </c>
      <c r="DD473" s="2">
        <v>9.7162613257033865E-3</v>
      </c>
      <c r="DE473" s="2">
        <v>1</v>
      </c>
      <c r="DG473" s="94" t="s">
        <v>835</v>
      </c>
      <c r="DH473" s="2">
        <v>0.13183694530443757</v>
      </c>
      <c r="DI473" s="2">
        <v>0.33733230134158926</v>
      </c>
      <c r="DJ473" s="2">
        <v>0.52876676986584104</v>
      </c>
      <c r="DK473" s="2">
        <v>2.0639834881320948E-3</v>
      </c>
      <c r="DL473" s="2">
        <v>1</v>
      </c>
    </row>
    <row r="474" spans="77:116">
      <c r="BY474" s="94" t="s">
        <v>861</v>
      </c>
      <c r="BZ474" s="2">
        <v>0.10896501457725948</v>
      </c>
      <c r="CA474" s="2">
        <v>0.25728862973760935</v>
      </c>
      <c r="CB474" s="2">
        <v>0.53316326530612246</v>
      </c>
      <c r="CC474" s="2">
        <v>1.9679300291545191E-2</v>
      </c>
      <c r="CD474" s="2">
        <v>1.6763848396501458E-2</v>
      </c>
      <c r="CE474" s="2">
        <v>6.4139941690962099E-2</v>
      </c>
      <c r="CF474" s="2">
        <v>1</v>
      </c>
      <c r="CJ474" s="2"/>
      <c r="CL474" s="94" t="s">
        <v>861</v>
      </c>
      <c r="CM474" s="2">
        <v>0.11151079136690648</v>
      </c>
      <c r="CN474" s="2">
        <v>0.27218225419664266</v>
      </c>
      <c r="CO474" s="2">
        <v>0.5269784172661871</v>
      </c>
      <c r="CP474" s="2">
        <v>2.1582733812949641E-2</v>
      </c>
      <c r="CQ474" s="2">
        <v>9.5923261390887284E-3</v>
      </c>
      <c r="CR474" s="2">
        <v>5.8153477218225419E-2</v>
      </c>
      <c r="CS474" s="2">
        <v>1</v>
      </c>
      <c r="CZ474" s="94" t="s">
        <v>861</v>
      </c>
      <c r="DA474" s="2">
        <v>0.11893396976929196</v>
      </c>
      <c r="DB474" s="2">
        <v>0.28082736674622116</v>
      </c>
      <c r="DC474" s="2">
        <v>0.58194112967382661</v>
      </c>
      <c r="DD474" s="2">
        <v>1.8297533810660304E-2</v>
      </c>
      <c r="DE474" s="2">
        <v>1</v>
      </c>
      <c r="DG474" s="94" t="s">
        <v>861</v>
      </c>
      <c r="DH474" s="2">
        <v>0.12117263843648209</v>
      </c>
      <c r="DI474" s="2">
        <v>0.29576547231270356</v>
      </c>
      <c r="DJ474" s="2">
        <v>0.57263843648208468</v>
      </c>
      <c r="DK474" s="2">
        <v>1.0423452768729642E-2</v>
      </c>
      <c r="DL474" s="2">
        <v>1</v>
      </c>
    </row>
    <row r="475" spans="77:116">
      <c r="BY475" s="94" t="s">
        <v>891</v>
      </c>
      <c r="BZ475" s="2">
        <v>0.10896501457725948</v>
      </c>
      <c r="CA475" s="2">
        <v>0.25728862973760935</v>
      </c>
      <c r="CB475" s="2">
        <v>0.53316326530612246</v>
      </c>
      <c r="CC475" s="2">
        <v>1.9679300291545191E-2</v>
      </c>
      <c r="CD475" s="2">
        <v>1.6763848396501458E-2</v>
      </c>
      <c r="CE475" s="2">
        <v>6.4139941690962099E-2</v>
      </c>
      <c r="CF475" s="2">
        <v>1</v>
      </c>
      <c r="CJ475" s="2"/>
      <c r="CL475" s="94" t="s">
        <v>891</v>
      </c>
      <c r="CM475" s="2">
        <v>0.11151079136690648</v>
      </c>
      <c r="CN475" s="2">
        <v>0.27218225419664266</v>
      </c>
      <c r="CO475" s="2">
        <v>0.5269784172661871</v>
      </c>
      <c r="CP475" s="2">
        <v>2.1582733812949641E-2</v>
      </c>
      <c r="CQ475" s="2">
        <v>9.5923261390887284E-3</v>
      </c>
      <c r="CR475" s="2">
        <v>5.8153477218225419E-2</v>
      </c>
      <c r="CS475" s="2">
        <v>1</v>
      </c>
      <c r="CZ475" s="94" t="s">
        <v>891</v>
      </c>
      <c r="DA475" s="2">
        <v>0.11893396976929196</v>
      </c>
      <c r="DB475" s="2">
        <v>0.28082736674622116</v>
      </c>
      <c r="DC475" s="2">
        <v>0.58194112967382661</v>
      </c>
      <c r="DD475" s="2">
        <v>1.8297533810660304E-2</v>
      </c>
      <c r="DE475" s="2">
        <v>1</v>
      </c>
      <c r="DG475" s="94" t="s">
        <v>891</v>
      </c>
      <c r="DH475" s="2">
        <v>0.12117263843648209</v>
      </c>
      <c r="DI475" s="2">
        <v>0.29576547231270356</v>
      </c>
      <c r="DJ475" s="2">
        <v>0.57263843648208468</v>
      </c>
      <c r="DK475" s="2">
        <v>1.0423452768729642E-2</v>
      </c>
      <c r="DL475" s="2">
        <v>1</v>
      </c>
    </row>
    <row r="476" spans="77:116">
      <c r="BY476" s="94" t="s">
        <v>837</v>
      </c>
      <c r="BZ476" s="2">
        <v>0.15611727633922456</v>
      </c>
      <c r="CA476" s="2">
        <v>0.20722016714618441</v>
      </c>
      <c r="CB476" s="2">
        <v>0.43519660227428414</v>
      </c>
      <c r="CC476" s="2">
        <v>3.0346622825044526E-2</v>
      </c>
      <c r="CD476" s="2">
        <v>4.9664337580490478E-2</v>
      </c>
      <c r="CE476" s="2">
        <v>0.12145499383477189</v>
      </c>
      <c r="CF476" s="2">
        <v>1</v>
      </c>
      <c r="CJ476" s="2"/>
      <c r="CL476" s="94" t="s">
        <v>837</v>
      </c>
      <c r="CM476" s="2">
        <v>7.3610490239904638E-2</v>
      </c>
      <c r="CN476" s="2">
        <v>0.26344807033229029</v>
      </c>
      <c r="CO476" s="2">
        <v>0.51318730442556992</v>
      </c>
      <c r="CP476" s="2">
        <v>2.5480554313813141E-2</v>
      </c>
      <c r="CQ476" s="2">
        <v>4.0679481448368353E-2</v>
      </c>
      <c r="CR476" s="2">
        <v>8.3594099240053649E-2</v>
      </c>
      <c r="CS476" s="2">
        <v>1</v>
      </c>
      <c r="CZ476" s="94" t="s">
        <v>837</v>
      </c>
      <c r="DA476" s="2">
        <v>0.1840575028266839</v>
      </c>
      <c r="DB476" s="2">
        <v>0.24430625100952996</v>
      </c>
      <c r="DC476" s="2">
        <v>0.51308350831852689</v>
      </c>
      <c r="DD476" s="2">
        <v>5.8552737845259245E-2</v>
      </c>
      <c r="DE476" s="2">
        <v>1</v>
      </c>
      <c r="DG476" s="94" t="s">
        <v>837</v>
      </c>
      <c r="DH476" s="2">
        <v>8.262251212577354E-2</v>
      </c>
      <c r="DI476" s="2">
        <v>0.29570162234487374</v>
      </c>
      <c r="DJ476" s="2">
        <v>0.57601605619668839</v>
      </c>
      <c r="DK476" s="2">
        <v>4.5659809332664322E-2</v>
      </c>
      <c r="DL476" s="2">
        <v>1</v>
      </c>
    </row>
    <row r="477" spans="77:116">
      <c r="BY477" s="94" t="s">
        <v>892</v>
      </c>
      <c r="BZ477" s="2">
        <v>0.15059499384489125</v>
      </c>
      <c r="CA477" s="2">
        <v>0.24784571194091096</v>
      </c>
      <c r="CB477" s="2">
        <v>0.45752974969224458</v>
      </c>
      <c r="CC477" s="2">
        <v>0</v>
      </c>
      <c r="CD477" s="2">
        <v>0</v>
      </c>
      <c r="CE477" s="2">
        <v>0.14402954452195321</v>
      </c>
      <c r="CF477" s="2">
        <v>1</v>
      </c>
      <c r="CJ477" s="2"/>
      <c r="CL477" s="94" t="s">
        <v>892</v>
      </c>
      <c r="CM477" s="2">
        <v>0.10485573539760731</v>
      </c>
      <c r="CN477" s="2">
        <v>0.29275158339197749</v>
      </c>
      <c r="CO477" s="2">
        <v>0.47853624208304013</v>
      </c>
      <c r="CP477" s="2">
        <v>0</v>
      </c>
      <c r="CQ477" s="2">
        <v>0</v>
      </c>
      <c r="CR477" s="2">
        <v>0.12385643912737508</v>
      </c>
      <c r="CS477" s="2">
        <v>1</v>
      </c>
      <c r="CZ477" s="94" t="s">
        <v>892</v>
      </c>
      <c r="DA477" s="2">
        <v>0.17593480345158197</v>
      </c>
      <c r="DB477" s="2">
        <v>0.28954937679769893</v>
      </c>
      <c r="DC477" s="2">
        <v>0.53451581975071905</v>
      </c>
      <c r="DD477" s="2">
        <v>0</v>
      </c>
      <c r="DE477" s="2">
        <v>1</v>
      </c>
      <c r="DG477" s="94" t="s">
        <v>892</v>
      </c>
      <c r="DH477" s="2">
        <v>0.11967871485943775</v>
      </c>
      <c r="DI477" s="2">
        <v>0.33413654618473898</v>
      </c>
      <c r="DJ477" s="2">
        <v>0.54618473895582331</v>
      </c>
      <c r="DK477" s="2">
        <v>0</v>
      </c>
      <c r="DL477" s="2">
        <v>1</v>
      </c>
    </row>
    <row r="478" spans="77:116">
      <c r="BY478" s="94" t="s">
        <v>862</v>
      </c>
      <c r="BZ478" s="2">
        <v>6.6268486916951086E-2</v>
      </c>
      <c r="CA478" s="2">
        <v>0.26137656427758815</v>
      </c>
      <c r="CB478" s="2">
        <v>0.5622866894197952</v>
      </c>
      <c r="CC478" s="2">
        <v>9.3856655290102398E-3</v>
      </c>
      <c r="CD478" s="2">
        <v>7.6791808873720134E-3</v>
      </c>
      <c r="CE478" s="2">
        <v>9.3003412969283272E-2</v>
      </c>
      <c r="CF478" s="2">
        <v>1</v>
      </c>
      <c r="CJ478" s="2"/>
      <c r="CL478" s="94" t="s">
        <v>862</v>
      </c>
      <c r="CM478" s="2">
        <v>6.562955760816723E-2</v>
      </c>
      <c r="CN478" s="2">
        <v>0.27467185221195917</v>
      </c>
      <c r="CO478" s="2">
        <v>0.57122022362664071</v>
      </c>
      <c r="CP478" s="2">
        <v>7.2921730675741371E-3</v>
      </c>
      <c r="CQ478" s="2">
        <v>4.3753038405444826E-3</v>
      </c>
      <c r="CR478" s="2">
        <v>7.6810889645114247E-2</v>
      </c>
      <c r="CS478" s="2">
        <v>1</v>
      </c>
      <c r="CZ478" s="94" t="s">
        <v>862</v>
      </c>
      <c r="DA478" s="2">
        <v>7.3827629911280099E-2</v>
      </c>
      <c r="DB478" s="2">
        <v>0.29119138149556401</v>
      </c>
      <c r="DC478" s="2">
        <v>0.62642585551330798</v>
      </c>
      <c r="DD478" s="2">
        <v>8.555133079847909E-3</v>
      </c>
      <c r="DE478" s="2">
        <v>1</v>
      </c>
      <c r="DG478" s="94" t="s">
        <v>862</v>
      </c>
      <c r="DH478" s="2">
        <v>7.1656050955414011E-2</v>
      </c>
      <c r="DI478" s="2">
        <v>0.29989384288747345</v>
      </c>
      <c r="DJ478" s="2">
        <v>0.62367303609341829</v>
      </c>
      <c r="DK478" s="2">
        <v>4.7770700636942673E-3</v>
      </c>
      <c r="DL478" s="2">
        <v>1</v>
      </c>
    </row>
    <row r="479" spans="77:116">
      <c r="BY479" s="94" t="s">
        <v>893</v>
      </c>
      <c r="BZ479" s="2">
        <v>6.6268486916951086E-2</v>
      </c>
      <c r="CA479" s="2">
        <v>0.26137656427758815</v>
      </c>
      <c r="CB479" s="2">
        <v>0.5622866894197952</v>
      </c>
      <c r="CC479" s="2">
        <v>9.3856655290102398E-3</v>
      </c>
      <c r="CD479" s="2">
        <v>7.6791808873720134E-3</v>
      </c>
      <c r="CE479" s="2">
        <v>9.3003412969283272E-2</v>
      </c>
      <c r="CF479" s="2">
        <v>1</v>
      </c>
      <c r="CJ479" s="2"/>
      <c r="CL479" s="94" t="s">
        <v>893</v>
      </c>
      <c r="CM479" s="2">
        <v>6.562955760816723E-2</v>
      </c>
      <c r="CN479" s="2">
        <v>0.27467185221195917</v>
      </c>
      <c r="CO479" s="2">
        <v>0.57122022362664071</v>
      </c>
      <c r="CP479" s="2">
        <v>7.2921730675741371E-3</v>
      </c>
      <c r="CQ479" s="2">
        <v>4.3753038405444826E-3</v>
      </c>
      <c r="CR479" s="2">
        <v>7.6810889645114247E-2</v>
      </c>
      <c r="CS479" s="2">
        <v>1</v>
      </c>
      <c r="CZ479" s="94" t="s">
        <v>893</v>
      </c>
      <c r="DA479" s="2">
        <v>7.3827629911280099E-2</v>
      </c>
      <c r="DB479" s="2">
        <v>0.29119138149556401</v>
      </c>
      <c r="DC479" s="2">
        <v>0.62642585551330798</v>
      </c>
      <c r="DD479" s="2">
        <v>8.555133079847909E-3</v>
      </c>
      <c r="DE479" s="2">
        <v>1</v>
      </c>
      <c r="DG479" s="94" t="s">
        <v>893</v>
      </c>
      <c r="DH479" s="2">
        <v>7.1656050955414011E-2</v>
      </c>
      <c r="DI479" s="2">
        <v>0.29989384288747345</v>
      </c>
      <c r="DJ479" s="2">
        <v>0.62367303609341829</v>
      </c>
      <c r="DK479" s="2">
        <v>4.7770700636942673E-3</v>
      </c>
      <c r="DL479" s="2">
        <v>1</v>
      </c>
    </row>
    <row r="480" spans="77:116">
      <c r="BY480" s="94" t="s">
        <v>894</v>
      </c>
      <c r="BZ480" s="2">
        <v>0.24329896907216494</v>
      </c>
      <c r="CA480" s="2">
        <v>0.25515463917525771</v>
      </c>
      <c r="CB480" s="2">
        <v>0.49432989690721651</v>
      </c>
      <c r="CC480" s="2">
        <v>5.1546391752577321E-4</v>
      </c>
      <c r="CD480" s="2">
        <v>5.670103092783505E-3</v>
      </c>
      <c r="CE480" s="2">
        <v>1.0309278350515464E-3</v>
      </c>
      <c r="CF480" s="2">
        <v>1</v>
      </c>
      <c r="CJ480" s="2"/>
      <c r="CL480" s="94" t="s">
        <v>894</v>
      </c>
      <c r="CM480" s="2">
        <v>0.13653136531365315</v>
      </c>
      <c r="CN480" s="2">
        <v>0.46125461254612549</v>
      </c>
      <c r="CO480" s="2">
        <v>0.39360393603936039</v>
      </c>
      <c r="CP480" s="2">
        <v>1.2300123001230013E-3</v>
      </c>
      <c r="CQ480" s="2">
        <v>6.1500615006150061E-3</v>
      </c>
      <c r="CR480" s="2">
        <v>1.2300123001230013E-3</v>
      </c>
      <c r="CS480" s="2">
        <v>1</v>
      </c>
      <c r="CZ480" s="94" t="s">
        <v>894</v>
      </c>
      <c r="DA480" s="2">
        <v>0.24367578729994838</v>
      </c>
      <c r="DB480" s="2">
        <v>0.25554981930820858</v>
      </c>
      <c r="DC480" s="2">
        <v>0.49509550851832729</v>
      </c>
      <c r="DD480" s="2">
        <v>5.6788848735157462E-3</v>
      </c>
      <c r="DE480" s="2">
        <v>1</v>
      </c>
      <c r="DG480" s="94" t="s">
        <v>894</v>
      </c>
      <c r="DH480" s="2">
        <v>0.13686806411837238</v>
      </c>
      <c r="DI480" s="2">
        <v>0.46239210850801482</v>
      </c>
      <c r="DJ480" s="2">
        <v>0.39457459926017263</v>
      </c>
      <c r="DK480" s="2">
        <v>6.1652281134401974E-3</v>
      </c>
      <c r="DL480" s="2">
        <v>1</v>
      </c>
    </row>
    <row r="481" spans="77:116">
      <c r="BY481" s="94" t="s">
        <v>895</v>
      </c>
      <c r="BZ481" s="2">
        <v>0.25857687420584496</v>
      </c>
      <c r="CA481" s="2">
        <v>0.23538754764930114</v>
      </c>
      <c r="CB481" s="2">
        <v>0.42916137229987295</v>
      </c>
      <c r="CC481" s="2">
        <v>4.7649301143583228E-3</v>
      </c>
      <c r="CD481" s="2">
        <v>4.1296060991105462E-3</v>
      </c>
      <c r="CE481" s="2">
        <v>6.7979669631512071E-2</v>
      </c>
      <c r="CF481" s="2">
        <v>1</v>
      </c>
      <c r="CJ481" s="2"/>
      <c r="CL481" s="94" t="s">
        <v>895</v>
      </c>
      <c r="CM481" s="2">
        <v>0.1028976936723832</v>
      </c>
      <c r="CN481" s="2">
        <v>0.31578947368421051</v>
      </c>
      <c r="CO481" s="2">
        <v>0.5168539325842697</v>
      </c>
      <c r="CP481" s="2">
        <v>4.7309284447072742E-3</v>
      </c>
      <c r="CQ481" s="2">
        <v>0</v>
      </c>
      <c r="CR481" s="2">
        <v>5.9727971614429332E-2</v>
      </c>
      <c r="CS481" s="2">
        <v>1</v>
      </c>
      <c r="CZ481" s="94" t="s">
        <v>895</v>
      </c>
      <c r="DA481" s="2">
        <v>0.2788626241863652</v>
      </c>
      <c r="DB481" s="2">
        <v>0.25385405960945528</v>
      </c>
      <c r="DC481" s="2">
        <v>0.46282973621103118</v>
      </c>
      <c r="DD481" s="2">
        <v>4.4535799931483388E-3</v>
      </c>
      <c r="DE481" s="2">
        <v>1</v>
      </c>
      <c r="DG481" s="94" t="s">
        <v>895</v>
      </c>
      <c r="DH481" s="2">
        <v>0.10998735777496839</v>
      </c>
      <c r="DI481" s="2">
        <v>0.33754740834386854</v>
      </c>
      <c r="DJ481" s="2">
        <v>0.55246523388116309</v>
      </c>
      <c r="DK481" s="2">
        <v>0</v>
      </c>
      <c r="DL481" s="2">
        <v>1</v>
      </c>
    </row>
    <row r="482" spans="77:116">
      <c r="BY482" s="94" t="s">
        <v>864</v>
      </c>
      <c r="BZ482" s="2">
        <v>0.19320075547161428</v>
      </c>
      <c r="CA482" s="2">
        <v>0.20653260748805688</v>
      </c>
      <c r="CB482" s="2">
        <v>0.42295300522164203</v>
      </c>
      <c r="CC482" s="2">
        <v>6.3326297078102429E-3</v>
      </c>
      <c r="CD482" s="2">
        <v>7.2214198422397508E-3</v>
      </c>
      <c r="CE482" s="2">
        <v>0.16375958226863682</v>
      </c>
      <c r="CF482" s="2">
        <v>1</v>
      </c>
      <c r="CJ482" s="2"/>
      <c r="CL482" s="94" t="s">
        <v>864</v>
      </c>
      <c r="CM482" s="2">
        <v>0.11684370257966616</v>
      </c>
      <c r="CN482" s="2">
        <v>0.27184045089963149</v>
      </c>
      <c r="CO482" s="2">
        <v>0.46629091697376979</v>
      </c>
      <c r="CP482" s="2">
        <v>6.7201387383481461E-3</v>
      </c>
      <c r="CQ482" s="2">
        <v>2.8181226967266423E-3</v>
      </c>
      <c r="CR482" s="2">
        <v>0.13548666811185781</v>
      </c>
      <c r="CS482" s="2">
        <v>1</v>
      </c>
      <c r="CZ482" s="94" t="s">
        <v>864</v>
      </c>
      <c r="DA482" s="2">
        <v>0.23279785809906292</v>
      </c>
      <c r="DB482" s="2">
        <v>0.24886211512717538</v>
      </c>
      <c r="DC482" s="2">
        <v>0.50963855421686743</v>
      </c>
      <c r="DD482" s="2">
        <v>8.7014725568942443E-3</v>
      </c>
      <c r="DE482" s="2">
        <v>1</v>
      </c>
      <c r="DG482" s="94" t="s">
        <v>864</v>
      </c>
      <c r="DH482" s="2">
        <v>0.13621430376547891</v>
      </c>
      <c r="DI482" s="2">
        <v>0.31690674753601211</v>
      </c>
      <c r="DJ482" s="2">
        <v>0.54359363153904472</v>
      </c>
      <c r="DK482" s="2">
        <v>3.2853171594642407E-3</v>
      </c>
      <c r="DL482" s="2">
        <v>1</v>
      </c>
    </row>
    <row r="483" spans="77:116">
      <c r="BY483" s="94" t="s">
        <v>896</v>
      </c>
      <c r="BZ483" s="2">
        <v>0.25430416068866574</v>
      </c>
      <c r="CA483" s="2">
        <v>0.21700143472022956</v>
      </c>
      <c r="CB483" s="2">
        <v>0.38880918220946914</v>
      </c>
      <c r="CC483" s="2">
        <v>0</v>
      </c>
      <c r="CD483" s="2">
        <v>0</v>
      </c>
      <c r="CE483" s="2">
        <v>0.13988522238163559</v>
      </c>
      <c r="CF483" s="2">
        <v>1</v>
      </c>
      <c r="CJ483" s="2"/>
      <c r="CL483" s="94" t="s">
        <v>896</v>
      </c>
      <c r="CM483" s="2">
        <v>0.11242603550295859</v>
      </c>
      <c r="CN483" s="2">
        <v>0.34065934065934067</v>
      </c>
      <c r="CO483" s="2">
        <v>0.50295857988165682</v>
      </c>
      <c r="CP483" s="2">
        <v>0</v>
      </c>
      <c r="CQ483" s="2">
        <v>0</v>
      </c>
      <c r="CR483" s="2">
        <v>4.3956043956043959E-2</v>
      </c>
      <c r="CS483" s="2">
        <v>1</v>
      </c>
      <c r="CZ483" s="94" t="s">
        <v>896</v>
      </c>
      <c r="DA483" s="2">
        <v>0.2956630525437865</v>
      </c>
      <c r="DB483" s="2">
        <v>0.25229357798165136</v>
      </c>
      <c r="DC483" s="2">
        <v>0.45204336947456214</v>
      </c>
      <c r="DD483" s="2">
        <v>0</v>
      </c>
      <c r="DE483" s="2">
        <v>1</v>
      </c>
      <c r="DG483" s="94" t="s">
        <v>896</v>
      </c>
      <c r="DH483" s="2">
        <v>0.11759504862953139</v>
      </c>
      <c r="DI483" s="2">
        <v>0.35632183908045978</v>
      </c>
      <c r="DJ483" s="2">
        <v>0.52608311229000881</v>
      </c>
      <c r="DK483" s="2">
        <v>0</v>
      </c>
      <c r="DL483" s="2">
        <v>1</v>
      </c>
    </row>
    <row r="484" spans="77:116">
      <c r="BY484" s="94" t="s">
        <v>897</v>
      </c>
      <c r="BZ484" s="2">
        <v>0.1430227167362077</v>
      </c>
      <c r="CA484" s="2">
        <v>0.20074177097821047</v>
      </c>
      <c r="CB484" s="2">
        <v>0.44158553546592488</v>
      </c>
      <c r="CC484" s="2">
        <v>0</v>
      </c>
      <c r="CD484" s="2">
        <v>0</v>
      </c>
      <c r="CE484" s="2">
        <v>0.21464997681965692</v>
      </c>
      <c r="CF484" s="2">
        <v>1</v>
      </c>
      <c r="CJ484" s="2"/>
      <c r="CL484" s="94" t="s">
        <v>897</v>
      </c>
      <c r="CM484" s="2">
        <v>0.10913224706328155</v>
      </c>
      <c r="CN484" s="2">
        <v>0.23683213338385753</v>
      </c>
      <c r="CO484" s="2">
        <v>0.45623342175066312</v>
      </c>
      <c r="CP484" s="2">
        <v>0</v>
      </c>
      <c r="CQ484" s="2">
        <v>0</v>
      </c>
      <c r="CR484" s="2">
        <v>0.19780219780219779</v>
      </c>
      <c r="CS484" s="2">
        <v>1</v>
      </c>
      <c r="CZ484" s="94" t="s">
        <v>897</v>
      </c>
      <c r="DA484" s="2">
        <v>0.1821133412042503</v>
      </c>
      <c r="DB484" s="2">
        <v>0.25560802833530105</v>
      </c>
      <c r="DC484" s="2">
        <v>0.56227863046044868</v>
      </c>
      <c r="DD484" s="2">
        <v>0</v>
      </c>
      <c r="DE484" s="2">
        <v>1</v>
      </c>
      <c r="DG484" s="94" t="s">
        <v>897</v>
      </c>
      <c r="DH484" s="2">
        <v>0.13604156825696739</v>
      </c>
      <c r="DI484" s="2">
        <v>0.29522909777987716</v>
      </c>
      <c r="DJ484" s="2">
        <v>0.56872933396315539</v>
      </c>
      <c r="DK484" s="2">
        <v>0</v>
      </c>
      <c r="DL484" s="2">
        <v>1</v>
      </c>
    </row>
    <row r="485" spans="77:116">
      <c r="BY485" s="94" t="s">
        <v>866</v>
      </c>
      <c r="BZ485" s="2">
        <v>0.12094005809347769</v>
      </c>
      <c r="CA485" s="2">
        <v>0.21494586744124636</v>
      </c>
      <c r="CB485" s="2">
        <v>0.42619487721151306</v>
      </c>
      <c r="CC485" s="2">
        <v>2.6406126221283337E-3</v>
      </c>
      <c r="CD485" s="2">
        <v>2.3765513599155005E-2</v>
      </c>
      <c r="CE485" s="2">
        <v>0.21151307103247954</v>
      </c>
      <c r="CF485" s="2">
        <v>1</v>
      </c>
      <c r="CJ485" s="2"/>
      <c r="CL485" s="94" t="s">
        <v>866</v>
      </c>
      <c r="CM485" s="2">
        <v>7.4446680080482899E-2</v>
      </c>
      <c r="CN485" s="2">
        <v>0.26693494299128101</v>
      </c>
      <c r="CO485" s="2">
        <v>0.46143527833668679</v>
      </c>
      <c r="CP485" s="2">
        <v>2.012072434607646E-3</v>
      </c>
      <c r="CQ485" s="2">
        <v>1.2743125419181758E-2</v>
      </c>
      <c r="CR485" s="2">
        <v>0.18242790073775988</v>
      </c>
      <c r="CS485" s="2">
        <v>1</v>
      </c>
      <c r="CZ485" s="94" t="s">
        <v>866</v>
      </c>
      <c r="DA485" s="2">
        <v>0.15389784946236559</v>
      </c>
      <c r="DB485" s="2">
        <v>0.27352150537634407</v>
      </c>
      <c r="DC485" s="2">
        <v>0.54233870967741937</v>
      </c>
      <c r="DD485" s="2">
        <v>3.0241935483870969E-2</v>
      </c>
      <c r="DE485" s="2">
        <v>1</v>
      </c>
      <c r="DG485" s="94" t="s">
        <v>866</v>
      </c>
      <c r="DH485" s="2">
        <v>9.1282894736842105E-2</v>
      </c>
      <c r="DI485" s="2">
        <v>0.32730263157894735</v>
      </c>
      <c r="DJ485" s="2">
        <v>0.56578947368421051</v>
      </c>
      <c r="DK485" s="2">
        <v>1.5625E-2</v>
      </c>
      <c r="DL485" s="2">
        <v>1</v>
      </c>
    </row>
    <row r="486" spans="77:116">
      <c r="BY486" s="94" t="s">
        <v>867</v>
      </c>
      <c r="BZ486" s="2">
        <v>0.13289368505195842</v>
      </c>
      <c r="CA486" s="2">
        <v>0.2444044764188649</v>
      </c>
      <c r="CB486" s="2">
        <v>0.41286970423661074</v>
      </c>
      <c r="CC486" s="2">
        <v>3.7969624300559553E-3</v>
      </c>
      <c r="CD486" s="2">
        <v>0</v>
      </c>
      <c r="CE486" s="2">
        <v>0.20603517186251</v>
      </c>
      <c r="CF486" s="2">
        <v>1</v>
      </c>
      <c r="CJ486" s="2"/>
      <c r="CL486" s="94" t="s">
        <v>867</v>
      </c>
      <c r="CM486" s="2">
        <v>0.10744627686156921</v>
      </c>
      <c r="CN486" s="2">
        <v>0.28335832083958024</v>
      </c>
      <c r="CO486" s="2">
        <v>0.44677661169415295</v>
      </c>
      <c r="CP486" s="2">
        <v>2.9985007496251873E-3</v>
      </c>
      <c r="CQ486" s="2">
        <v>0</v>
      </c>
      <c r="CR486" s="2">
        <v>0.15942028985507245</v>
      </c>
      <c r="CS486" s="2">
        <v>1</v>
      </c>
      <c r="CZ486" s="94" t="s">
        <v>867</v>
      </c>
      <c r="DA486" s="2">
        <v>0.16818411734951946</v>
      </c>
      <c r="DB486" s="2">
        <v>0.30930703085483058</v>
      </c>
      <c r="DC486" s="2">
        <v>0.52250885179564999</v>
      </c>
      <c r="DD486" s="2">
        <v>0</v>
      </c>
      <c r="DE486" s="2">
        <v>1</v>
      </c>
      <c r="DG486" s="94" t="s">
        <v>867</v>
      </c>
      <c r="DH486" s="2">
        <v>0.12828162291169451</v>
      </c>
      <c r="DI486" s="2">
        <v>0.3383054892601432</v>
      </c>
      <c r="DJ486" s="2">
        <v>0.53341288782816232</v>
      </c>
      <c r="DK486" s="2">
        <v>0</v>
      </c>
      <c r="DL486" s="2">
        <v>1</v>
      </c>
    </row>
    <row r="487" spans="77:116">
      <c r="BY487" s="94" t="s">
        <v>869</v>
      </c>
      <c r="BZ487" s="2">
        <v>0.19845407154413086</v>
      </c>
      <c r="CA487" s="2">
        <v>0.30702858170052127</v>
      </c>
      <c r="CB487" s="2">
        <v>0.34693510695667806</v>
      </c>
      <c r="CC487" s="2">
        <v>1.7975912277548085E-4</v>
      </c>
      <c r="CD487" s="2">
        <v>2.516627718856732E-3</v>
      </c>
      <c r="CE487" s="2">
        <v>0.14488585295703757</v>
      </c>
      <c r="CF487" s="2">
        <v>1</v>
      </c>
      <c r="CJ487" s="2"/>
      <c r="CL487" s="94" t="s">
        <v>869</v>
      </c>
      <c r="CM487" s="2">
        <v>0.14183706588769879</v>
      </c>
      <c r="CN487" s="2">
        <v>0.32651736449204805</v>
      </c>
      <c r="CO487" s="2">
        <v>0.41707237909769557</v>
      </c>
      <c r="CP487" s="2">
        <v>6.4913988964621875E-4</v>
      </c>
      <c r="CQ487" s="2">
        <v>1.9474196689386564E-3</v>
      </c>
      <c r="CR487" s="2">
        <v>0.11197663096397274</v>
      </c>
      <c r="CS487" s="2">
        <v>1</v>
      </c>
      <c r="CZ487" s="94" t="s">
        <v>869</v>
      </c>
      <c r="DA487" s="2">
        <v>0.23212783851976451</v>
      </c>
      <c r="DB487" s="2">
        <v>0.35912531539108494</v>
      </c>
      <c r="DC487" s="2">
        <v>0.40580319596299413</v>
      </c>
      <c r="DD487" s="2">
        <v>2.9436501261564342E-3</v>
      </c>
      <c r="DE487" s="2">
        <v>1</v>
      </c>
      <c r="DG487" s="94" t="s">
        <v>869</v>
      </c>
      <c r="DH487" s="2">
        <v>0.1598390636430139</v>
      </c>
      <c r="DI487" s="2">
        <v>0.36795903438185806</v>
      </c>
      <c r="DJ487" s="2">
        <v>0.4700073152889539</v>
      </c>
      <c r="DK487" s="2">
        <v>2.1945866861741038E-3</v>
      </c>
      <c r="DL487" s="2">
        <v>1</v>
      </c>
    </row>
    <row r="488" spans="77:116">
      <c r="BY488" s="94" t="s">
        <v>871</v>
      </c>
      <c r="BZ488" s="2">
        <v>0.14638283436519378</v>
      </c>
      <c r="CA488" s="2">
        <v>0.2377236875583072</v>
      </c>
      <c r="CB488" s="2">
        <v>0.46781443473835976</v>
      </c>
      <c r="CC488" s="2">
        <v>1.0516495632261895E-2</v>
      </c>
      <c r="CD488" s="2">
        <v>1.3060809091680095E-2</v>
      </c>
      <c r="CE488" s="2">
        <v>0.12450173861419726</v>
      </c>
      <c r="CF488" s="2">
        <v>1</v>
      </c>
      <c r="CJ488" s="2"/>
      <c r="CL488" s="94" t="s">
        <v>871</v>
      </c>
      <c r="CM488" s="2">
        <v>8.6998240844394684E-2</v>
      </c>
      <c r="CN488" s="2">
        <v>0.30081560850791622</v>
      </c>
      <c r="CO488" s="2">
        <v>0.50391811930273467</v>
      </c>
      <c r="CP488" s="2">
        <v>6.3969294738525509E-3</v>
      </c>
      <c r="CQ488" s="2">
        <v>1.6791939868862946E-2</v>
      </c>
      <c r="CR488" s="2">
        <v>8.5079162002238931E-2</v>
      </c>
      <c r="CS488" s="2">
        <v>1</v>
      </c>
      <c r="CZ488" s="94" t="s">
        <v>871</v>
      </c>
      <c r="DA488" s="2">
        <v>0.16923227767428178</v>
      </c>
      <c r="DB488" s="2">
        <v>0.27483086577115401</v>
      </c>
      <c r="DC488" s="2">
        <v>0.54083733699382297</v>
      </c>
      <c r="DD488" s="2">
        <v>1.5099519560741249E-2</v>
      </c>
      <c r="DE488" s="2">
        <v>1</v>
      </c>
      <c r="DG488" s="94" t="s">
        <v>871</v>
      </c>
      <c r="DH488" s="2">
        <v>9.5757789121633519E-2</v>
      </c>
      <c r="DI488" s="2">
        <v>0.33110367892976589</v>
      </c>
      <c r="DJ488" s="2">
        <v>0.55465587044534415</v>
      </c>
      <c r="DK488" s="2">
        <v>1.8482661503256469E-2</v>
      </c>
      <c r="DL488" s="2">
        <v>1</v>
      </c>
    </row>
    <row r="489" spans="77:116">
      <c r="BY489" s="94" t="s">
        <v>873</v>
      </c>
      <c r="BZ489" s="2">
        <v>0.11529567228278824</v>
      </c>
      <c r="CA489" s="2">
        <v>0.20994383878427486</v>
      </c>
      <c r="CB489" s="2">
        <v>0.36719524281466798</v>
      </c>
      <c r="CC489" s="2">
        <v>6.1116617112652793E-3</v>
      </c>
      <c r="CD489" s="2">
        <v>3.7165510406342916E-2</v>
      </c>
      <c r="CE489" s="2">
        <v>0.26428807400066073</v>
      </c>
      <c r="CF489" s="2">
        <v>1</v>
      </c>
      <c r="CJ489" s="2"/>
      <c r="CL489" s="94" t="s">
        <v>873</v>
      </c>
      <c r="CM489" s="2">
        <v>0.15919587068731322</v>
      </c>
      <c r="CN489" s="2">
        <v>0.24667209997283346</v>
      </c>
      <c r="CO489" s="2">
        <v>0.37109481119261073</v>
      </c>
      <c r="CP489" s="2">
        <v>7.063298016843249E-3</v>
      </c>
      <c r="CQ489" s="2">
        <v>1.7929910350448247E-2</v>
      </c>
      <c r="CR489" s="2">
        <v>0.1980440097799511</v>
      </c>
      <c r="CS489" s="2">
        <v>1</v>
      </c>
      <c r="CZ489" s="94" t="s">
        <v>873</v>
      </c>
      <c r="DA489" s="2">
        <v>0.15802580937287752</v>
      </c>
      <c r="DB489" s="2">
        <v>0.28775186778356349</v>
      </c>
      <c r="DC489" s="2">
        <v>0.50328277111161424</v>
      </c>
      <c r="DD489" s="2">
        <v>5.0939551731944761E-2</v>
      </c>
      <c r="DE489" s="2">
        <v>1</v>
      </c>
      <c r="DG489" s="94" t="s">
        <v>873</v>
      </c>
      <c r="DH489" s="2">
        <v>0.20027341079972658</v>
      </c>
      <c r="DI489" s="2">
        <v>0.31032125768967872</v>
      </c>
      <c r="DJ489" s="2">
        <v>0.46684894053315107</v>
      </c>
      <c r="DK489" s="2">
        <v>2.2556390977443608E-2</v>
      </c>
      <c r="DL489" s="2">
        <v>1</v>
      </c>
    </row>
    <row r="490" spans="77:116">
      <c r="BY490" s="94" t="s">
        <v>898</v>
      </c>
      <c r="BZ490" s="2">
        <v>0.11798269832505062</v>
      </c>
      <c r="CA490" s="2">
        <v>0.21258972943125345</v>
      </c>
      <c r="CB490" s="2">
        <v>0.35818148352659673</v>
      </c>
      <c r="CC490" s="2">
        <v>2.5768452052273147E-3</v>
      </c>
      <c r="CD490" s="2">
        <v>2.5032210565065341E-2</v>
      </c>
      <c r="CE490" s="2">
        <v>0.28363703294680653</v>
      </c>
      <c r="CF490" s="2">
        <v>1</v>
      </c>
      <c r="CJ490" s="2"/>
      <c r="CL490" s="94" t="s">
        <v>898</v>
      </c>
      <c r="CM490" s="2">
        <v>0.16375150784077203</v>
      </c>
      <c r="CN490" s="2">
        <v>0.24939686369119421</v>
      </c>
      <c r="CO490" s="2">
        <v>0.35916767189384802</v>
      </c>
      <c r="CP490" s="2">
        <v>3.0156815440289505E-3</v>
      </c>
      <c r="CQ490" s="2">
        <v>1.1761158021712907E-2</v>
      </c>
      <c r="CR490" s="2">
        <v>0.21290711700844392</v>
      </c>
      <c r="CS490" s="2">
        <v>1</v>
      </c>
      <c r="CZ490" s="94" t="s">
        <v>898</v>
      </c>
      <c r="DA490" s="2">
        <v>0.16529138731304796</v>
      </c>
      <c r="DB490" s="2">
        <v>0.29783393501805056</v>
      </c>
      <c r="DC490" s="2">
        <v>0.50180505415162457</v>
      </c>
      <c r="DD490" s="2">
        <v>3.5069623517276945E-2</v>
      </c>
      <c r="DE490" s="2">
        <v>1</v>
      </c>
      <c r="DG490" s="94" t="s">
        <v>898</v>
      </c>
      <c r="DH490" s="2">
        <v>0.20884615384615385</v>
      </c>
      <c r="DI490" s="2">
        <v>0.31807692307692309</v>
      </c>
      <c r="DJ490" s="2">
        <v>0.4580769230769231</v>
      </c>
      <c r="DK490" s="2">
        <v>1.4999999999999999E-2</v>
      </c>
      <c r="DL490" s="2">
        <v>1</v>
      </c>
    </row>
    <row r="491" spans="77:116">
      <c r="BY491" s="81" t="s">
        <v>30</v>
      </c>
      <c r="BZ491" s="2">
        <v>0.16076758692887363</v>
      </c>
      <c r="CA491" s="2">
        <v>0.24250971163579418</v>
      </c>
      <c r="CB491" s="2">
        <v>0.42968256577524377</v>
      </c>
      <c r="CC491" s="2">
        <v>9.7592206466348853E-3</v>
      </c>
      <c r="CD491" s="2">
        <v>2.5669864945536972E-2</v>
      </c>
      <c r="CE491" s="2">
        <v>0.13161105006791657</v>
      </c>
      <c r="CF491" s="2">
        <v>1</v>
      </c>
      <c r="CJ491" s="2"/>
      <c r="CL491" s="81" t="s">
        <v>30</v>
      </c>
      <c r="CM491" s="2">
        <v>0.10540025196635909</v>
      </c>
      <c r="CN491" s="2">
        <v>0.29398345193911946</v>
      </c>
      <c r="CO491" s="2">
        <v>0.4648949572678675</v>
      </c>
      <c r="CP491" s="2">
        <v>1.1389560420851919E-2</v>
      </c>
      <c r="CQ491" s="2">
        <v>1.8982600701419865E-2</v>
      </c>
      <c r="CR491" s="2">
        <v>0.10534917770438217</v>
      </c>
      <c r="CS491" s="2">
        <v>1</v>
      </c>
      <c r="CZ491" s="81" t="s">
        <v>30</v>
      </c>
      <c r="DA491" s="2">
        <v>0.18723738701973944</v>
      </c>
      <c r="DB491" s="2">
        <v>0.28243805608456013</v>
      </c>
      <c r="DC491" s="2">
        <v>0.50042824179035295</v>
      </c>
      <c r="DD491" s="2">
        <v>2.989631510534748E-2</v>
      </c>
      <c r="DE491" s="2">
        <v>1</v>
      </c>
      <c r="DG491" s="81" t="s">
        <v>30</v>
      </c>
      <c r="DH491" s="2">
        <v>0.11933077619937935</v>
      </c>
      <c r="DI491" s="2">
        <v>0.33283861143771321</v>
      </c>
      <c r="DJ491" s="2">
        <v>0.52633912222200807</v>
      </c>
      <c r="DK491" s="2">
        <v>2.1491490140899367E-2</v>
      </c>
      <c r="DL491" s="2">
        <v>1</v>
      </c>
    </row>
    <row r="492" spans="77:116">
      <c r="BY492" s="94" t="s">
        <v>834</v>
      </c>
      <c r="BZ492" s="2">
        <v>2.3711810305517556E-2</v>
      </c>
      <c r="CA492" s="2">
        <v>0.2872777017783858</v>
      </c>
      <c r="CB492" s="2">
        <v>0.5002279981760146</v>
      </c>
      <c r="CC492" s="2">
        <v>2.0063839489284085E-2</v>
      </c>
      <c r="CD492" s="2">
        <v>0.14728682170542637</v>
      </c>
      <c r="CE492" s="2">
        <v>2.1431828545371637E-2</v>
      </c>
      <c r="CF492" s="2">
        <v>1</v>
      </c>
      <c r="CJ492" s="2"/>
      <c r="CL492" s="94" t="s">
        <v>834</v>
      </c>
      <c r="CM492" s="2">
        <v>2.0086083213773313E-2</v>
      </c>
      <c r="CN492" s="2">
        <v>0.30631276901004306</v>
      </c>
      <c r="CO492" s="2">
        <v>0.5444763271162123</v>
      </c>
      <c r="CP492" s="2">
        <v>1.7934002869440458E-2</v>
      </c>
      <c r="CQ492" s="2">
        <v>0.10473457675753228</v>
      </c>
      <c r="CR492" s="2">
        <v>6.4562410329985654E-3</v>
      </c>
      <c r="CS492" s="2">
        <v>1</v>
      </c>
      <c r="CZ492" s="94" t="s">
        <v>834</v>
      </c>
      <c r="DA492" s="2">
        <v>2.4738344433872503E-2</v>
      </c>
      <c r="DB492" s="2">
        <v>0.29971455756422455</v>
      </c>
      <c r="DC492" s="2">
        <v>0.52188392007611795</v>
      </c>
      <c r="DD492" s="2">
        <v>0.15366317792578496</v>
      </c>
      <c r="DE492" s="2">
        <v>1</v>
      </c>
      <c r="DG492" s="94" t="s">
        <v>834</v>
      </c>
      <c r="DH492" s="2">
        <v>2.0588235294117647E-2</v>
      </c>
      <c r="DI492" s="2">
        <v>0.31397058823529411</v>
      </c>
      <c r="DJ492" s="2">
        <v>0.55808823529411766</v>
      </c>
      <c r="DK492" s="2">
        <v>0.10735294117647058</v>
      </c>
      <c r="DL492" s="2">
        <v>1</v>
      </c>
    </row>
    <row r="493" spans="77:116">
      <c r="BY493" s="94" t="s">
        <v>836</v>
      </c>
      <c r="BZ493" s="2">
        <v>0.23951612903225805</v>
      </c>
      <c r="CA493" s="2">
        <v>0.2524193548387097</v>
      </c>
      <c r="CB493" s="2">
        <v>0.43790322580645163</v>
      </c>
      <c r="CC493" s="2">
        <v>0</v>
      </c>
      <c r="CD493" s="2">
        <v>9.6774193548387101E-3</v>
      </c>
      <c r="CE493" s="2">
        <v>6.0483870967741937E-2</v>
      </c>
      <c r="CF493" s="2">
        <v>1</v>
      </c>
      <c r="CJ493" s="2"/>
      <c r="CL493" s="94" t="s">
        <v>836</v>
      </c>
      <c r="CM493" s="2">
        <v>0.12089356110381078</v>
      </c>
      <c r="CN493" s="2">
        <v>0.3088042049934297</v>
      </c>
      <c r="CO493" s="2">
        <v>0.49671484888304862</v>
      </c>
      <c r="CP493" s="2">
        <v>0</v>
      </c>
      <c r="CQ493" s="2">
        <v>1.3140604467805518E-2</v>
      </c>
      <c r="CR493" s="2">
        <v>6.0446780551905388E-2</v>
      </c>
      <c r="CS493" s="2">
        <v>1</v>
      </c>
      <c r="CZ493" s="94" t="s">
        <v>836</v>
      </c>
      <c r="DA493" s="2">
        <v>0.25493562231759659</v>
      </c>
      <c r="DB493" s="2">
        <v>0.26866952789699572</v>
      </c>
      <c r="DC493" s="2">
        <v>0.46609442060085837</v>
      </c>
      <c r="DD493" s="2">
        <v>1.0300429184549357E-2</v>
      </c>
      <c r="DE493" s="2">
        <v>1</v>
      </c>
      <c r="DG493" s="94" t="s">
        <v>836</v>
      </c>
      <c r="DH493" s="2">
        <v>0.12867132867132866</v>
      </c>
      <c r="DI493" s="2">
        <v>0.32867132867132864</v>
      </c>
      <c r="DJ493" s="2">
        <v>0.52867132867132871</v>
      </c>
      <c r="DK493" s="2">
        <v>1.3986013986013986E-2</v>
      </c>
      <c r="DL493" s="2">
        <v>1</v>
      </c>
    </row>
    <row r="494" spans="77:116">
      <c r="BY494" s="94" t="s">
        <v>838</v>
      </c>
      <c r="BZ494" s="2">
        <v>1.2667660208643815E-2</v>
      </c>
      <c r="CA494" s="2">
        <v>0.18628912071535023</v>
      </c>
      <c r="CB494" s="2">
        <v>0.36363636363636365</v>
      </c>
      <c r="CC494" s="2">
        <v>2.8315946348733235E-2</v>
      </c>
      <c r="CD494" s="2">
        <v>3.7257824143070045E-3</v>
      </c>
      <c r="CE494" s="2">
        <v>0.40536512667660207</v>
      </c>
      <c r="CF494" s="2">
        <v>1</v>
      </c>
      <c r="CJ494" s="2"/>
      <c r="CL494" s="94" t="s">
        <v>838</v>
      </c>
      <c r="CM494" s="2">
        <v>2.2123893805309734E-3</v>
      </c>
      <c r="CN494" s="2">
        <v>0.3163716814159292</v>
      </c>
      <c r="CO494" s="2">
        <v>0.53539823008849563</v>
      </c>
      <c r="CP494" s="2">
        <v>1.1061946902654867E-3</v>
      </c>
      <c r="CQ494" s="2">
        <v>5.5309734513274336E-3</v>
      </c>
      <c r="CR494" s="2">
        <v>0.13938053097345132</v>
      </c>
      <c r="CS494" s="2">
        <v>1</v>
      </c>
      <c r="CZ494" s="94" t="s">
        <v>838</v>
      </c>
      <c r="DA494" s="2">
        <v>2.2368421052631579E-2</v>
      </c>
      <c r="DB494" s="2">
        <v>0.32894736842105265</v>
      </c>
      <c r="DC494" s="2">
        <v>0.64210526315789473</v>
      </c>
      <c r="DD494" s="2">
        <v>6.5789473684210523E-3</v>
      </c>
      <c r="DE494" s="2">
        <v>1</v>
      </c>
      <c r="DG494" s="94" t="s">
        <v>838</v>
      </c>
      <c r="DH494" s="2">
        <v>2.5740025740025739E-3</v>
      </c>
      <c r="DI494" s="2">
        <v>0.36808236808236811</v>
      </c>
      <c r="DJ494" s="2">
        <v>0.62290862290862292</v>
      </c>
      <c r="DK494" s="2">
        <v>6.4350064350064346E-3</v>
      </c>
      <c r="DL494" s="2">
        <v>1</v>
      </c>
    </row>
    <row r="495" spans="77:116">
      <c r="BY495" s="94" t="s">
        <v>841</v>
      </c>
      <c r="BZ495" s="2">
        <v>0.10334835801674179</v>
      </c>
      <c r="CA495" s="2">
        <v>0.23019961365099806</v>
      </c>
      <c r="CB495" s="2">
        <v>0.47778493238892467</v>
      </c>
      <c r="CC495" s="2">
        <v>2.1249195106245976E-2</v>
      </c>
      <c r="CD495" s="2">
        <v>1.9961365099806824E-2</v>
      </c>
      <c r="CE495" s="2">
        <v>0.14745653573728268</v>
      </c>
      <c r="CF495" s="2">
        <v>1</v>
      </c>
      <c r="CJ495" s="2"/>
      <c r="CL495" s="94" t="s">
        <v>841</v>
      </c>
      <c r="CM495" s="2">
        <v>4.245029554003224E-2</v>
      </c>
      <c r="CN495" s="2">
        <v>0.26222461042450296</v>
      </c>
      <c r="CO495" s="2">
        <v>0.54809242342826436</v>
      </c>
      <c r="CP495" s="2">
        <v>1.8269747447608814E-2</v>
      </c>
      <c r="CQ495" s="2">
        <v>1.3433637829124127E-2</v>
      </c>
      <c r="CR495" s="2">
        <v>0.1155292853304675</v>
      </c>
      <c r="CS495" s="2">
        <v>1</v>
      </c>
      <c r="CZ495" s="94" t="s">
        <v>841</v>
      </c>
      <c r="DA495" s="2">
        <v>0.12432223082881487</v>
      </c>
      <c r="DB495" s="2">
        <v>0.27691711851278078</v>
      </c>
      <c r="DC495" s="2">
        <v>0.57474825716498834</v>
      </c>
      <c r="DD495" s="2">
        <v>2.4012393493415957E-2</v>
      </c>
      <c r="DE495" s="2">
        <v>1</v>
      </c>
      <c r="DG495" s="94" t="s">
        <v>841</v>
      </c>
      <c r="DH495" s="2">
        <v>4.9007444168734489E-2</v>
      </c>
      <c r="DI495" s="2">
        <v>0.30272952853598017</v>
      </c>
      <c r="DJ495" s="2">
        <v>0.63275434243176176</v>
      </c>
      <c r="DK495" s="2">
        <v>1.5508684863523574E-2</v>
      </c>
      <c r="DL495" s="2">
        <v>1</v>
      </c>
    </row>
    <row r="496" spans="77:116">
      <c r="BY496" s="94" t="s">
        <v>843</v>
      </c>
      <c r="BZ496" s="2">
        <v>9.8189134808853121E-2</v>
      </c>
      <c r="CA496" s="2">
        <v>0.186317907444668</v>
      </c>
      <c r="CB496" s="2">
        <v>0.3557344064386318</v>
      </c>
      <c r="CC496" s="2">
        <v>4.0241448692152917E-4</v>
      </c>
      <c r="CD496" s="2">
        <v>2.0120724346076459E-2</v>
      </c>
      <c r="CE496" s="2">
        <v>0.33923541247484912</v>
      </c>
      <c r="CF496" s="2">
        <v>1</v>
      </c>
      <c r="CJ496" s="2"/>
      <c r="CL496" s="94" t="s">
        <v>843</v>
      </c>
      <c r="CM496" s="2">
        <v>3.1468531468531472E-2</v>
      </c>
      <c r="CN496" s="2">
        <v>0.10227272727272728</v>
      </c>
      <c r="CO496" s="2">
        <v>0.30856643356643354</v>
      </c>
      <c r="CP496" s="2">
        <v>8.7412587412587413E-4</v>
      </c>
      <c r="CQ496" s="2">
        <v>0</v>
      </c>
      <c r="CR496" s="2">
        <v>0.55681818181818177</v>
      </c>
      <c r="CS496" s="2">
        <v>1</v>
      </c>
      <c r="CZ496" s="94" t="s">
        <v>843</v>
      </c>
      <c r="DA496" s="2">
        <v>0.14868982327848873</v>
      </c>
      <c r="DB496" s="2">
        <v>0.28214503351614867</v>
      </c>
      <c r="DC496" s="2">
        <v>0.53869591712370501</v>
      </c>
      <c r="DD496" s="2">
        <v>3.0469226081657527E-2</v>
      </c>
      <c r="DE496" s="2">
        <v>1</v>
      </c>
      <c r="DG496" s="94" t="s">
        <v>843</v>
      </c>
      <c r="DH496" s="2">
        <v>7.1146245059288543E-2</v>
      </c>
      <c r="DI496" s="2">
        <v>0.23122529644268774</v>
      </c>
      <c r="DJ496" s="2">
        <v>0.69762845849802368</v>
      </c>
      <c r="DK496" s="2">
        <v>0</v>
      </c>
      <c r="DL496" s="2">
        <v>1</v>
      </c>
    </row>
    <row r="497" spans="77:116">
      <c r="BY497" s="94" t="s">
        <v>844</v>
      </c>
      <c r="BZ497" s="2">
        <v>0.11240721102863202</v>
      </c>
      <c r="CA497" s="2">
        <v>0.32484977023683281</v>
      </c>
      <c r="CB497" s="2">
        <v>0.39660657476139977</v>
      </c>
      <c r="CC497" s="2">
        <v>3.5348179568752211E-4</v>
      </c>
      <c r="CD497" s="2">
        <v>2.863202545068929E-2</v>
      </c>
      <c r="CE497" s="2">
        <v>0.13715093672675857</v>
      </c>
      <c r="CF497" s="2">
        <v>1</v>
      </c>
      <c r="CJ497" s="2"/>
      <c r="CL497" s="94" t="s">
        <v>844</v>
      </c>
      <c r="CM497" s="2">
        <v>6.647116324535679E-2</v>
      </c>
      <c r="CN497" s="2">
        <v>0.3391984359726295</v>
      </c>
      <c r="CO497" s="2">
        <v>0.46823069403714562</v>
      </c>
      <c r="CP497" s="2">
        <v>0</v>
      </c>
      <c r="CQ497" s="2">
        <v>4.8875855327468231E-3</v>
      </c>
      <c r="CR497" s="2">
        <v>0.12121212121212122</v>
      </c>
      <c r="CS497" s="2">
        <v>1</v>
      </c>
      <c r="CZ497" s="94" t="s">
        <v>844</v>
      </c>
      <c r="DA497" s="2">
        <v>0.13032786885245901</v>
      </c>
      <c r="DB497" s="2">
        <v>0.37663934426229506</v>
      </c>
      <c r="DC497" s="2">
        <v>0.45983606557377049</v>
      </c>
      <c r="DD497" s="2">
        <v>3.3196721311475406E-2</v>
      </c>
      <c r="DE497" s="2">
        <v>1</v>
      </c>
      <c r="DG497" s="94" t="s">
        <v>844</v>
      </c>
      <c r="DH497" s="2">
        <v>7.5639599555061179E-2</v>
      </c>
      <c r="DI497" s="2">
        <v>0.38598442714126807</v>
      </c>
      <c r="DJ497" s="2">
        <v>0.53281423804226924</v>
      </c>
      <c r="DK497" s="2">
        <v>5.5617352614015575E-3</v>
      </c>
      <c r="DL497" s="2">
        <v>1</v>
      </c>
    </row>
    <row r="498" spans="77:116">
      <c r="BY498" s="94" t="s">
        <v>846</v>
      </c>
      <c r="BZ498" s="2">
        <v>0.14498714652956299</v>
      </c>
      <c r="CA498" s="2">
        <v>0.3197943444730077</v>
      </c>
      <c r="CB498" s="2">
        <v>0.45604113110539846</v>
      </c>
      <c r="CC498" s="2">
        <v>5.6555269922879178E-3</v>
      </c>
      <c r="CD498" s="2">
        <v>1.7480719794344474E-2</v>
      </c>
      <c r="CE498" s="2">
        <v>5.6041131105398455E-2</v>
      </c>
      <c r="CF498" s="2">
        <v>1</v>
      </c>
      <c r="CJ498" s="2"/>
      <c r="CL498" s="94" t="s">
        <v>846</v>
      </c>
      <c r="CM498" s="2">
        <v>0.1237928007023705</v>
      </c>
      <c r="CN498" s="2">
        <v>0.34942932396839332</v>
      </c>
      <c r="CO498" s="2">
        <v>0.47322212467076386</v>
      </c>
      <c r="CP498" s="2">
        <v>7.9016681299385431E-3</v>
      </c>
      <c r="CQ498" s="2">
        <v>2.5460930640913083E-2</v>
      </c>
      <c r="CR498" s="2">
        <v>2.0193151887620719E-2</v>
      </c>
      <c r="CS498" s="2">
        <v>1</v>
      </c>
      <c r="CZ498" s="94" t="s">
        <v>846</v>
      </c>
      <c r="DA498" s="2">
        <v>0.15452054794520548</v>
      </c>
      <c r="DB498" s="2">
        <v>0.34082191780821919</v>
      </c>
      <c r="DC498" s="2">
        <v>0.486027397260274</v>
      </c>
      <c r="DD498" s="2">
        <v>1.8630136986301369E-2</v>
      </c>
      <c r="DE498" s="2">
        <v>1</v>
      </c>
      <c r="DG498" s="94" t="s">
        <v>846</v>
      </c>
      <c r="DH498" s="2">
        <v>0.12737127371273713</v>
      </c>
      <c r="DI498" s="2">
        <v>0.35953026196928634</v>
      </c>
      <c r="DJ498" s="2">
        <v>0.48690153568202349</v>
      </c>
      <c r="DK498" s="2">
        <v>2.6196928635953028E-2</v>
      </c>
      <c r="DL498" s="2">
        <v>1</v>
      </c>
    </row>
    <row r="499" spans="77:116">
      <c r="BY499" s="94" t="s">
        <v>840</v>
      </c>
      <c r="BZ499" s="2">
        <v>0.23060410916896656</v>
      </c>
      <c r="CA499" s="2">
        <v>0.19319227230910763</v>
      </c>
      <c r="CB499" s="2">
        <v>0.35495246856792395</v>
      </c>
      <c r="CC499" s="2">
        <v>0</v>
      </c>
      <c r="CD499" s="2">
        <v>0.10993560257589696</v>
      </c>
      <c r="CE499" s="2">
        <v>0.11131554737810488</v>
      </c>
      <c r="CF499" s="2">
        <v>1</v>
      </c>
      <c r="CJ499" s="2"/>
      <c r="CL499" s="94" t="s">
        <v>840</v>
      </c>
      <c r="CM499" s="2">
        <v>0.16315789473684211</v>
      </c>
      <c r="CN499" s="2">
        <v>0.26348684210526313</v>
      </c>
      <c r="CO499" s="2">
        <v>0.38552631578947366</v>
      </c>
      <c r="CP499" s="2">
        <v>0</v>
      </c>
      <c r="CQ499" s="2">
        <v>8.7499999999999994E-2</v>
      </c>
      <c r="CR499" s="2">
        <v>0.10032894736842106</v>
      </c>
      <c r="CS499" s="2">
        <v>1</v>
      </c>
      <c r="CZ499" s="94" t="s">
        <v>840</v>
      </c>
      <c r="DA499" s="2">
        <v>0.25948930296756384</v>
      </c>
      <c r="DB499" s="2">
        <v>0.21739130434782608</v>
      </c>
      <c r="DC499" s="2">
        <v>0.3994133885438233</v>
      </c>
      <c r="DD499" s="2">
        <v>0.12370600414078675</v>
      </c>
      <c r="DE499" s="2">
        <v>1</v>
      </c>
      <c r="DG499" s="94" t="s">
        <v>840</v>
      </c>
      <c r="DH499" s="2">
        <v>0.1813528336380256</v>
      </c>
      <c r="DI499" s="2">
        <v>0.29287020109689216</v>
      </c>
      <c r="DJ499" s="2">
        <v>0.42851919561243146</v>
      </c>
      <c r="DK499" s="2">
        <v>9.7257769652650816E-2</v>
      </c>
      <c r="DL499" s="2">
        <v>1</v>
      </c>
    </row>
    <row r="500" spans="77:116">
      <c r="BY500" s="94" t="s">
        <v>849</v>
      </c>
      <c r="BZ500" s="2">
        <v>0.23060410916896656</v>
      </c>
      <c r="CA500" s="2">
        <v>0.19319227230910763</v>
      </c>
      <c r="CB500" s="2">
        <v>0.35495246856792395</v>
      </c>
      <c r="CC500" s="2">
        <v>0</v>
      </c>
      <c r="CD500" s="2">
        <v>0.10993560257589696</v>
      </c>
      <c r="CE500" s="2">
        <v>0.11131554737810488</v>
      </c>
      <c r="CF500" s="2">
        <v>1</v>
      </c>
      <c r="CJ500" s="2"/>
      <c r="CL500" s="94" t="s">
        <v>849</v>
      </c>
      <c r="CM500" s="2">
        <v>0.16315789473684211</v>
      </c>
      <c r="CN500" s="2">
        <v>0.26348684210526313</v>
      </c>
      <c r="CO500" s="2">
        <v>0.38552631578947366</v>
      </c>
      <c r="CP500" s="2">
        <v>0</v>
      </c>
      <c r="CQ500" s="2">
        <v>8.7499999999999994E-2</v>
      </c>
      <c r="CR500" s="2">
        <v>0.10032894736842106</v>
      </c>
      <c r="CS500" s="2">
        <v>1</v>
      </c>
      <c r="CZ500" s="94" t="s">
        <v>849</v>
      </c>
      <c r="DA500" s="2">
        <v>0.25948930296756384</v>
      </c>
      <c r="DB500" s="2">
        <v>0.21739130434782608</v>
      </c>
      <c r="DC500" s="2">
        <v>0.3994133885438233</v>
      </c>
      <c r="DD500" s="2">
        <v>0.12370600414078675</v>
      </c>
      <c r="DE500" s="2">
        <v>1</v>
      </c>
      <c r="DG500" s="94" t="s">
        <v>849</v>
      </c>
      <c r="DH500" s="2">
        <v>0.1813528336380256</v>
      </c>
      <c r="DI500" s="2">
        <v>0.29287020109689216</v>
      </c>
      <c r="DJ500" s="2">
        <v>0.42851919561243146</v>
      </c>
      <c r="DK500" s="2">
        <v>9.7257769652650816E-2</v>
      </c>
      <c r="DL500" s="2">
        <v>1</v>
      </c>
    </row>
    <row r="501" spans="77:116">
      <c r="BY501" s="94" t="s">
        <v>851</v>
      </c>
      <c r="BZ501" s="2">
        <v>0.25965665236051499</v>
      </c>
      <c r="CA501" s="2">
        <v>0.18955650929899856</v>
      </c>
      <c r="CB501" s="2">
        <v>0.48569384835479257</v>
      </c>
      <c r="CC501" s="2">
        <v>0</v>
      </c>
      <c r="CD501" s="2">
        <v>2.503576537911302E-2</v>
      </c>
      <c r="CE501" s="2">
        <v>4.005722460658083E-2</v>
      </c>
      <c r="CF501" s="2">
        <v>1</v>
      </c>
      <c r="CJ501" s="2"/>
      <c r="CL501" s="94" t="s">
        <v>851</v>
      </c>
      <c r="CM501" s="2">
        <v>0.12241653418124006</v>
      </c>
      <c r="CN501" s="2">
        <v>0.26550079491255962</v>
      </c>
      <c r="CO501" s="2">
        <v>0.57392686804451509</v>
      </c>
      <c r="CP501" s="2">
        <v>0</v>
      </c>
      <c r="CQ501" s="2">
        <v>2.066772655007949E-2</v>
      </c>
      <c r="CR501" s="2">
        <v>1.7488076311605722E-2</v>
      </c>
      <c r="CS501" s="2">
        <v>1</v>
      </c>
      <c r="CZ501" s="94" t="s">
        <v>851</v>
      </c>
      <c r="DA501" s="2">
        <v>0.27049180327868855</v>
      </c>
      <c r="DB501" s="2">
        <v>0.19746646795827125</v>
      </c>
      <c r="DC501" s="2">
        <v>0.5059612518628912</v>
      </c>
      <c r="DD501" s="2">
        <v>2.608047690014903E-2</v>
      </c>
      <c r="DE501" s="2">
        <v>1</v>
      </c>
      <c r="DG501" s="94" t="s">
        <v>851</v>
      </c>
      <c r="DH501" s="2">
        <v>0.12459546925566344</v>
      </c>
      <c r="DI501" s="2">
        <v>0.27022653721682849</v>
      </c>
      <c r="DJ501" s="2">
        <v>0.58414239482200647</v>
      </c>
      <c r="DK501" s="2">
        <v>2.1035598705501618E-2</v>
      </c>
      <c r="DL501" s="2">
        <v>1</v>
      </c>
    </row>
    <row r="502" spans="77:116">
      <c r="BY502" s="94" t="s">
        <v>853</v>
      </c>
      <c r="BZ502" s="2">
        <v>0.23363431151241534</v>
      </c>
      <c r="CA502" s="2">
        <v>0.18848758465011287</v>
      </c>
      <c r="CB502" s="2">
        <v>0.44808126410835214</v>
      </c>
      <c r="CC502" s="2">
        <v>2.144469525959368E-2</v>
      </c>
      <c r="CD502" s="2">
        <v>7.900677200902935E-3</v>
      </c>
      <c r="CE502" s="2">
        <v>0.10045146726862303</v>
      </c>
      <c r="CF502" s="2">
        <v>1</v>
      </c>
      <c r="CJ502" s="2"/>
      <c r="CL502" s="94" t="s">
        <v>853</v>
      </c>
      <c r="CM502" s="2">
        <v>0.15259740259740259</v>
      </c>
      <c r="CN502" s="2">
        <v>0.2353896103896104</v>
      </c>
      <c r="CO502" s="2">
        <v>0.50162337662337664</v>
      </c>
      <c r="CP502" s="2">
        <v>2.8409090909090908E-2</v>
      </c>
      <c r="CQ502" s="2">
        <v>4.0584415584415581E-3</v>
      </c>
      <c r="CR502" s="2">
        <v>7.792207792207792E-2</v>
      </c>
      <c r="CS502" s="2">
        <v>1</v>
      </c>
      <c r="CZ502" s="94" t="s">
        <v>853</v>
      </c>
      <c r="DA502" s="2">
        <v>0.26606683804627251</v>
      </c>
      <c r="DB502" s="2">
        <v>0.21465295629820053</v>
      </c>
      <c r="DC502" s="2">
        <v>0.51028277634961439</v>
      </c>
      <c r="DD502" s="2">
        <v>8.9974293059125968E-3</v>
      </c>
      <c r="DE502" s="2">
        <v>1</v>
      </c>
      <c r="DG502" s="94" t="s">
        <v>853</v>
      </c>
      <c r="DH502" s="2">
        <v>0.17075386012715713</v>
      </c>
      <c r="DI502" s="2">
        <v>0.2633969118982743</v>
      </c>
      <c r="DJ502" s="2">
        <v>0.56130790190735691</v>
      </c>
      <c r="DK502" s="2">
        <v>4.5413260672116261E-3</v>
      </c>
      <c r="DL502" s="2">
        <v>1</v>
      </c>
    </row>
    <row r="503" spans="77:116">
      <c r="BY503" s="94" t="s">
        <v>855</v>
      </c>
      <c r="BZ503" s="2">
        <v>0.14997989545637314</v>
      </c>
      <c r="CA503" s="2">
        <v>0.2372336147969441</v>
      </c>
      <c r="CB503" s="2">
        <v>0.50301568154402898</v>
      </c>
      <c r="CC503" s="2">
        <v>0</v>
      </c>
      <c r="CD503" s="2">
        <v>4.020908725371934E-4</v>
      </c>
      <c r="CE503" s="2">
        <v>0.1093687173301166</v>
      </c>
      <c r="CF503" s="2">
        <v>1</v>
      </c>
      <c r="CJ503" s="2"/>
      <c r="CL503" s="94" t="s">
        <v>855</v>
      </c>
      <c r="CM503" s="2">
        <v>9.8540145985401464E-2</v>
      </c>
      <c r="CN503" s="2">
        <v>0.26642335766423358</v>
      </c>
      <c r="CO503" s="2">
        <v>0.54470802919708028</v>
      </c>
      <c r="CP503" s="2">
        <v>0</v>
      </c>
      <c r="CQ503" s="2">
        <v>0</v>
      </c>
      <c r="CR503" s="2">
        <v>9.0328467153284672E-2</v>
      </c>
      <c r="CS503" s="2">
        <v>1</v>
      </c>
      <c r="CZ503" s="94" t="s">
        <v>855</v>
      </c>
      <c r="DA503" s="2">
        <v>0.16839729119638827</v>
      </c>
      <c r="DB503" s="2">
        <v>0.26636568848758463</v>
      </c>
      <c r="DC503" s="2">
        <v>0.56478555304740408</v>
      </c>
      <c r="DD503" s="2">
        <v>4.514672686230248E-4</v>
      </c>
      <c r="DE503" s="2">
        <v>1</v>
      </c>
      <c r="DG503" s="94" t="s">
        <v>855</v>
      </c>
      <c r="DH503" s="2">
        <v>0.10832497492477432</v>
      </c>
      <c r="DI503" s="2">
        <v>0.29287863590772317</v>
      </c>
      <c r="DJ503" s="2">
        <v>0.59879638916750255</v>
      </c>
      <c r="DK503" s="2">
        <v>0</v>
      </c>
      <c r="DL503" s="2">
        <v>1</v>
      </c>
    </row>
    <row r="504" spans="77:116">
      <c r="BY504" s="94" t="s">
        <v>857</v>
      </c>
      <c r="BZ504" s="2">
        <v>0.27707342842049659</v>
      </c>
      <c r="CA504" s="2">
        <v>0.21209720021130482</v>
      </c>
      <c r="CB504" s="2">
        <v>0.4212889593238246</v>
      </c>
      <c r="CC504" s="2">
        <v>0</v>
      </c>
      <c r="CD504" s="2">
        <v>5.2826201796090863E-3</v>
      </c>
      <c r="CE504" s="2">
        <v>8.4257791864764925E-2</v>
      </c>
      <c r="CF504" s="2">
        <v>1</v>
      </c>
      <c r="CJ504" s="2"/>
      <c r="CL504" s="94" t="s">
        <v>857</v>
      </c>
      <c r="CM504" s="2">
        <v>9.4815825375170526E-2</v>
      </c>
      <c r="CN504" s="2">
        <v>0.32332878581173263</v>
      </c>
      <c r="CO504" s="2">
        <v>0.54638472032742158</v>
      </c>
      <c r="CP504" s="2">
        <v>0</v>
      </c>
      <c r="CQ504" s="2">
        <v>5.4570259208731242E-3</v>
      </c>
      <c r="CR504" s="2">
        <v>3.0013642564802184E-2</v>
      </c>
      <c r="CS504" s="2">
        <v>1</v>
      </c>
      <c r="CZ504" s="94" t="s">
        <v>857</v>
      </c>
      <c r="DA504" s="2">
        <v>0.30256706085953272</v>
      </c>
      <c r="DB504" s="2">
        <v>0.23161234496683011</v>
      </c>
      <c r="DC504" s="2">
        <v>0.46005191808479956</v>
      </c>
      <c r="DD504" s="2">
        <v>5.7686760888376121E-3</v>
      </c>
      <c r="DE504" s="2">
        <v>1</v>
      </c>
      <c r="DG504" s="94" t="s">
        <v>857</v>
      </c>
      <c r="DH504" s="2">
        <v>9.774964838255977E-2</v>
      </c>
      <c r="DI504" s="2">
        <v>0.33333333333333331</v>
      </c>
      <c r="DJ504" s="2">
        <v>0.56329113924050633</v>
      </c>
      <c r="DK504" s="2">
        <v>5.6258790436005627E-3</v>
      </c>
      <c r="DL504" s="2">
        <v>1</v>
      </c>
    </row>
    <row r="505" spans="77:116">
      <c r="BY505" s="94" t="s">
        <v>859</v>
      </c>
      <c r="BZ505" s="2">
        <v>0.13141025641025642</v>
      </c>
      <c r="CA505" s="2">
        <v>0.21634615384615385</v>
      </c>
      <c r="CB505" s="2">
        <v>0.45619658119658119</v>
      </c>
      <c r="CC505" s="2">
        <v>0</v>
      </c>
      <c r="CD505" s="2">
        <v>0</v>
      </c>
      <c r="CE505" s="2">
        <v>0.19604700854700854</v>
      </c>
      <c r="CF505" s="2">
        <v>1</v>
      </c>
      <c r="CJ505" s="2"/>
      <c r="CL505" s="94" t="s">
        <v>859</v>
      </c>
      <c r="CM505" s="2">
        <v>8.8701161562829992E-2</v>
      </c>
      <c r="CN505" s="2">
        <v>0.26187961985216474</v>
      </c>
      <c r="CO505" s="2">
        <v>0.49524815205913408</v>
      </c>
      <c r="CP505" s="2">
        <v>1.0559662090813093E-3</v>
      </c>
      <c r="CQ505" s="2">
        <v>0</v>
      </c>
      <c r="CR505" s="2">
        <v>0.15311510031678988</v>
      </c>
      <c r="CS505" s="2">
        <v>1</v>
      </c>
      <c r="CZ505" s="94" t="s">
        <v>859</v>
      </c>
      <c r="DA505" s="2">
        <v>0.16345514950166112</v>
      </c>
      <c r="DB505" s="2">
        <v>0.26910299003322258</v>
      </c>
      <c r="DC505" s="2">
        <v>0.56744186046511624</v>
      </c>
      <c r="DD505" s="2">
        <v>0</v>
      </c>
      <c r="DE505" s="2">
        <v>1</v>
      </c>
      <c r="DG505" s="94" t="s">
        <v>859</v>
      </c>
      <c r="DH505" s="2">
        <v>0.10486891385767791</v>
      </c>
      <c r="DI505" s="2">
        <v>0.30961298377028712</v>
      </c>
      <c r="DJ505" s="2">
        <v>0.58551810237203494</v>
      </c>
      <c r="DK505" s="2">
        <v>0</v>
      </c>
      <c r="DL505" s="2">
        <v>1</v>
      </c>
    </row>
    <row r="506" spans="77:116">
      <c r="BY506" s="94" t="s">
        <v>842</v>
      </c>
      <c r="BZ506" s="2">
        <v>0.12365527840170233</v>
      </c>
      <c r="CA506" s="2">
        <v>0.35429719825038419</v>
      </c>
      <c r="CB506" s="2">
        <v>0.41884383496867245</v>
      </c>
      <c r="CC506" s="2">
        <v>4.7286913346731294E-4</v>
      </c>
      <c r="CD506" s="2">
        <v>3.4874098593214331E-2</v>
      </c>
      <c r="CE506" s="2">
        <v>6.7856720652559405E-2</v>
      </c>
      <c r="CF506" s="2">
        <v>1</v>
      </c>
      <c r="CJ506" s="2"/>
      <c r="CL506" s="94" t="s">
        <v>842</v>
      </c>
      <c r="CM506" s="2">
        <v>8.5837887067395258E-2</v>
      </c>
      <c r="CN506" s="2">
        <v>0.44193989071038253</v>
      </c>
      <c r="CO506" s="2">
        <v>0.39890710382513661</v>
      </c>
      <c r="CP506" s="2">
        <v>4.5537340619307832E-4</v>
      </c>
      <c r="CQ506" s="2">
        <v>1.7531876138433516E-2</v>
      </c>
      <c r="CR506" s="2">
        <v>5.5327868852459015E-2</v>
      </c>
      <c r="CS506" s="2">
        <v>1</v>
      </c>
      <c r="CZ506" s="94" t="s">
        <v>842</v>
      </c>
      <c r="DA506" s="2">
        <v>0.13272427356934399</v>
      </c>
      <c r="DB506" s="2">
        <v>0.38028169014084506</v>
      </c>
      <c r="DC506" s="2">
        <v>0.44956223829463265</v>
      </c>
      <c r="DD506" s="2">
        <v>3.7431797995178276E-2</v>
      </c>
      <c r="DE506" s="2">
        <v>1</v>
      </c>
      <c r="DG506" s="94" t="s">
        <v>842</v>
      </c>
      <c r="DH506" s="2">
        <v>9.0909090909090912E-2</v>
      </c>
      <c r="DI506" s="2">
        <v>0.46804919218712321</v>
      </c>
      <c r="DJ506" s="2">
        <v>0.42247407764649142</v>
      </c>
      <c r="DK506" s="2">
        <v>1.8567639257294429E-2</v>
      </c>
      <c r="DL506" s="2">
        <v>1</v>
      </c>
    </row>
    <row r="507" spans="77:116">
      <c r="BY507" s="94" t="s">
        <v>815</v>
      </c>
      <c r="BZ507" s="2">
        <v>0.21112076455256298</v>
      </c>
      <c r="CA507" s="2">
        <v>0.24483058210251954</v>
      </c>
      <c r="CB507" s="2">
        <v>0.44804517810599481</v>
      </c>
      <c r="CC507" s="2">
        <v>6.8635968722849695E-3</v>
      </c>
      <c r="CD507" s="2">
        <v>2.6759339704604691E-2</v>
      </c>
      <c r="CE507" s="2">
        <v>6.2380538662033018E-2</v>
      </c>
      <c r="CF507" s="2">
        <v>1</v>
      </c>
      <c r="CJ507" s="2"/>
      <c r="CL507" s="94" t="s">
        <v>815</v>
      </c>
      <c r="CM507" s="2">
        <v>0.10984470722325118</v>
      </c>
      <c r="CN507" s="2">
        <v>0.29819062544522013</v>
      </c>
      <c r="CO507" s="2">
        <v>0.52286650520017097</v>
      </c>
      <c r="CP507" s="2">
        <v>5.1289357458327396E-3</v>
      </c>
      <c r="CQ507" s="2">
        <v>2.308021085624733E-2</v>
      </c>
      <c r="CR507" s="2">
        <v>4.0889015529277678E-2</v>
      </c>
      <c r="CS507" s="2">
        <v>1</v>
      </c>
      <c r="CZ507" s="94" t="s">
        <v>815</v>
      </c>
      <c r="DA507" s="2">
        <v>0.22682721926631197</v>
      </c>
      <c r="DB507" s="2">
        <v>0.26304489872117987</v>
      </c>
      <c r="DC507" s="2">
        <v>0.48137776533183985</v>
      </c>
      <c r="DD507" s="2">
        <v>2.8750116680668347E-2</v>
      </c>
      <c r="DE507" s="2">
        <v>1</v>
      </c>
      <c r="DG507" s="94" t="s">
        <v>815</v>
      </c>
      <c r="DH507" s="2">
        <v>0.11514336917562724</v>
      </c>
      <c r="DI507" s="2">
        <v>0.31257467144563916</v>
      </c>
      <c r="DJ507" s="2">
        <v>0.54808841099163674</v>
      </c>
      <c r="DK507" s="2">
        <v>2.4193548387096774E-2</v>
      </c>
      <c r="DL507" s="2">
        <v>1</v>
      </c>
    </row>
    <row r="508" spans="77:116">
      <c r="BY508" s="94" t="s">
        <v>863</v>
      </c>
      <c r="BZ508" s="2">
        <v>0.20732336255801959</v>
      </c>
      <c r="CA508" s="2">
        <v>0.23259412068076327</v>
      </c>
      <c r="CB508" s="2">
        <v>0.43991748323878288</v>
      </c>
      <c r="CC508" s="2">
        <v>8.7674058793192362E-3</v>
      </c>
      <c r="CD508" s="2">
        <v>3.3006704486848892E-2</v>
      </c>
      <c r="CE508" s="2">
        <v>7.8390923156266112E-2</v>
      </c>
      <c r="CF508" s="2">
        <v>1</v>
      </c>
      <c r="CJ508" s="2"/>
      <c r="CL508" s="94" t="s">
        <v>863</v>
      </c>
      <c r="CM508" s="2">
        <v>0.14713541666666666</v>
      </c>
      <c r="CN508" s="2">
        <v>0.32682291666666669</v>
      </c>
      <c r="CO508" s="2">
        <v>0.44270833333333331</v>
      </c>
      <c r="CP508" s="2">
        <v>6.510416666666667E-3</v>
      </c>
      <c r="CQ508" s="2">
        <v>1.953125E-2</v>
      </c>
      <c r="CR508" s="2">
        <v>5.7291666666666664E-2</v>
      </c>
      <c r="CS508" s="2">
        <v>1</v>
      </c>
      <c r="CZ508" s="94" t="s">
        <v>863</v>
      </c>
      <c r="DA508" s="2">
        <v>0.22711864406779661</v>
      </c>
      <c r="DB508" s="2">
        <v>0.25480225988700567</v>
      </c>
      <c r="DC508" s="2">
        <v>0.48192090395480225</v>
      </c>
      <c r="DD508" s="2">
        <v>3.6158192090395481E-2</v>
      </c>
      <c r="DE508" s="2">
        <v>1</v>
      </c>
      <c r="DG508" s="94" t="s">
        <v>863</v>
      </c>
      <c r="DH508" s="2">
        <v>0.15716272600834491</v>
      </c>
      <c r="DI508" s="2">
        <v>0.34909596662030595</v>
      </c>
      <c r="DJ508" s="2">
        <v>0.47287899860917942</v>
      </c>
      <c r="DK508" s="2">
        <v>2.0862308762169681E-2</v>
      </c>
      <c r="DL508" s="2">
        <v>1</v>
      </c>
    </row>
    <row r="509" spans="77:116">
      <c r="BY509" s="94" t="s">
        <v>865</v>
      </c>
      <c r="BZ509" s="2">
        <v>7.0693205216197666E-2</v>
      </c>
      <c r="CA509" s="2">
        <v>0.24708304735758407</v>
      </c>
      <c r="CB509" s="2">
        <v>0.47083047357584079</v>
      </c>
      <c r="CC509" s="2">
        <v>0.21139327385037748</v>
      </c>
      <c r="CD509" s="2">
        <v>0</v>
      </c>
      <c r="CE509" s="2">
        <v>0</v>
      </c>
      <c r="CF509" s="2">
        <v>1</v>
      </c>
      <c r="CJ509" s="2"/>
      <c r="CL509" s="94" t="s">
        <v>865</v>
      </c>
      <c r="CM509" s="2">
        <v>5.7803468208092484E-2</v>
      </c>
      <c r="CN509" s="2">
        <v>0.27861271676300581</v>
      </c>
      <c r="CO509" s="2">
        <v>0.52601156069364163</v>
      </c>
      <c r="CP509" s="2">
        <v>0.1375722543352601</v>
      </c>
      <c r="CQ509" s="2">
        <v>0</v>
      </c>
      <c r="CR509" s="2">
        <v>0</v>
      </c>
      <c r="CS509" s="2">
        <v>1</v>
      </c>
      <c r="CZ509" s="94" t="s">
        <v>865</v>
      </c>
      <c r="DA509" s="2">
        <v>8.964316797214969E-2</v>
      </c>
      <c r="DB509" s="2">
        <v>0.3133159268929504</v>
      </c>
      <c r="DC509" s="2">
        <v>0.59704090513489994</v>
      </c>
      <c r="DD509" s="2">
        <v>0</v>
      </c>
      <c r="DE509" s="2">
        <v>1</v>
      </c>
      <c r="DG509" s="94" t="s">
        <v>865</v>
      </c>
      <c r="DH509" s="2">
        <v>6.7024128686327081E-2</v>
      </c>
      <c r="DI509" s="2">
        <v>0.32305630026809651</v>
      </c>
      <c r="DJ509" s="2">
        <v>0.60991957104557637</v>
      </c>
      <c r="DK509" s="2">
        <v>0</v>
      </c>
      <c r="DL509" s="2">
        <v>1</v>
      </c>
    </row>
    <row r="510" spans="77:116">
      <c r="BY510" s="94" t="s">
        <v>845</v>
      </c>
      <c r="BZ510" s="2">
        <v>0.13751395608485301</v>
      </c>
      <c r="CA510" s="2">
        <v>0.2469296613323409</v>
      </c>
      <c r="CB510" s="2">
        <v>0.45515444733903981</v>
      </c>
      <c r="CC510" s="2">
        <v>1.8235950874581318E-2</v>
      </c>
      <c r="CD510" s="2">
        <v>2.5120952735392631E-2</v>
      </c>
      <c r="CE510" s="2">
        <v>0.11704503163379233</v>
      </c>
      <c r="CF510" s="2">
        <v>1</v>
      </c>
      <c r="CJ510" s="2"/>
      <c r="CL510" s="94" t="s">
        <v>845</v>
      </c>
      <c r="CM510" s="2">
        <v>0.10948678071539658</v>
      </c>
      <c r="CN510" s="2">
        <v>0.28740279937791602</v>
      </c>
      <c r="CO510" s="2">
        <v>0.47433903576982894</v>
      </c>
      <c r="CP510" s="2">
        <v>1.8662519440124418E-2</v>
      </c>
      <c r="CQ510" s="2">
        <v>2.7060653188180406E-2</v>
      </c>
      <c r="CR510" s="2">
        <v>8.3048211508553654E-2</v>
      </c>
      <c r="CS510" s="2">
        <v>1</v>
      </c>
      <c r="CZ510" s="94" t="s">
        <v>845</v>
      </c>
      <c r="DA510" s="2">
        <v>0.15902732945986658</v>
      </c>
      <c r="DB510" s="2">
        <v>0.28556057671616097</v>
      </c>
      <c r="DC510" s="2">
        <v>0.52636109317839463</v>
      </c>
      <c r="DD510" s="2">
        <v>2.9051000645577793E-2</v>
      </c>
      <c r="DE510" s="2">
        <v>1</v>
      </c>
      <c r="DG510" s="94" t="s">
        <v>845</v>
      </c>
      <c r="DH510" s="2">
        <v>0.12188365650969529</v>
      </c>
      <c r="DI510" s="2">
        <v>0.31994459833795014</v>
      </c>
      <c r="DJ510" s="2">
        <v>0.52804709141274242</v>
      </c>
      <c r="DK510" s="2">
        <v>3.0124653739612189E-2</v>
      </c>
      <c r="DL510" s="2">
        <v>1</v>
      </c>
    </row>
    <row r="511" spans="77:116">
      <c r="BY511" s="94" t="s">
        <v>868</v>
      </c>
      <c r="BZ511" s="2">
        <v>0.13751395608485301</v>
      </c>
      <c r="CA511" s="2">
        <v>0.2469296613323409</v>
      </c>
      <c r="CB511" s="2">
        <v>0.45515444733903981</v>
      </c>
      <c r="CC511" s="2">
        <v>1.8235950874581318E-2</v>
      </c>
      <c r="CD511" s="2">
        <v>2.5120952735392631E-2</v>
      </c>
      <c r="CE511" s="2">
        <v>0.11704503163379233</v>
      </c>
      <c r="CF511" s="2">
        <v>1</v>
      </c>
      <c r="CJ511" s="2"/>
      <c r="CL511" s="94" t="s">
        <v>868</v>
      </c>
      <c r="CM511" s="2">
        <v>0.10948678071539658</v>
      </c>
      <c r="CN511" s="2">
        <v>0.28740279937791602</v>
      </c>
      <c r="CO511" s="2">
        <v>0.47433903576982894</v>
      </c>
      <c r="CP511" s="2">
        <v>1.8662519440124418E-2</v>
      </c>
      <c r="CQ511" s="2">
        <v>2.7060653188180406E-2</v>
      </c>
      <c r="CR511" s="2">
        <v>8.3048211508553654E-2</v>
      </c>
      <c r="CS511" s="2">
        <v>1</v>
      </c>
      <c r="CZ511" s="94" t="s">
        <v>868</v>
      </c>
      <c r="DA511" s="2">
        <v>0.15902732945986658</v>
      </c>
      <c r="DB511" s="2">
        <v>0.28556057671616097</v>
      </c>
      <c r="DC511" s="2">
        <v>0.52636109317839463</v>
      </c>
      <c r="DD511" s="2">
        <v>2.9051000645577793E-2</v>
      </c>
      <c r="DE511" s="2">
        <v>1</v>
      </c>
      <c r="DG511" s="94" t="s">
        <v>868</v>
      </c>
      <c r="DH511" s="2">
        <v>0.12188365650969529</v>
      </c>
      <c r="DI511" s="2">
        <v>0.31994459833795014</v>
      </c>
      <c r="DJ511" s="2">
        <v>0.52804709141274242</v>
      </c>
      <c r="DK511" s="2">
        <v>3.0124653739612189E-2</v>
      </c>
      <c r="DL511" s="2">
        <v>1</v>
      </c>
    </row>
    <row r="512" spans="77:116">
      <c r="BY512" s="94" t="s">
        <v>870</v>
      </c>
      <c r="BZ512" s="2">
        <v>0.12752114508783344</v>
      </c>
      <c r="CA512" s="2">
        <v>0.24853610930383865</v>
      </c>
      <c r="CB512" s="2">
        <v>0.44274560832791149</v>
      </c>
      <c r="CC512" s="2">
        <v>1.6590761223162005E-2</v>
      </c>
      <c r="CD512" s="2">
        <v>0</v>
      </c>
      <c r="CE512" s="2">
        <v>0.16460637605725439</v>
      </c>
      <c r="CF512" s="2">
        <v>1</v>
      </c>
      <c r="CJ512" s="2"/>
      <c r="CL512" s="94" t="s">
        <v>870</v>
      </c>
      <c r="CM512" s="2">
        <v>0.12084592145015106</v>
      </c>
      <c r="CN512" s="2">
        <v>0.29078549848942598</v>
      </c>
      <c r="CO512" s="2">
        <v>0.44033232628398794</v>
      </c>
      <c r="CP512" s="2">
        <v>1.7371601208459216E-2</v>
      </c>
      <c r="CQ512" s="2">
        <v>0</v>
      </c>
      <c r="CR512" s="2">
        <v>0.13066465256797583</v>
      </c>
      <c r="CS512" s="2">
        <v>1</v>
      </c>
      <c r="CZ512" s="94" t="s">
        <v>870</v>
      </c>
      <c r="DA512" s="2">
        <v>0.15574096146205801</v>
      </c>
      <c r="DB512" s="2">
        <v>0.30353595550258244</v>
      </c>
      <c r="DC512" s="2">
        <v>0.54072308303535954</v>
      </c>
      <c r="DD512" s="2">
        <v>0</v>
      </c>
      <c r="DE512" s="2">
        <v>1</v>
      </c>
      <c r="DG512" s="94" t="s">
        <v>870</v>
      </c>
      <c r="DH512" s="2">
        <v>0.14184397163120568</v>
      </c>
      <c r="DI512" s="2">
        <v>0.34131205673758863</v>
      </c>
      <c r="DJ512" s="2">
        <v>0.51684397163120566</v>
      </c>
      <c r="DK512" s="2">
        <v>0</v>
      </c>
      <c r="DL512" s="2">
        <v>1</v>
      </c>
    </row>
    <row r="513" spans="77:116">
      <c r="BY513" s="94" t="s">
        <v>872</v>
      </c>
      <c r="BZ513" s="2">
        <v>2.023121387283237E-2</v>
      </c>
      <c r="CA513" s="2">
        <v>0.26184971098265897</v>
      </c>
      <c r="CB513" s="2">
        <v>0.51791907514450863</v>
      </c>
      <c r="CC513" s="2">
        <v>7.9190751445086707E-2</v>
      </c>
      <c r="CD513" s="2">
        <v>5.1445086705202314E-2</v>
      </c>
      <c r="CE513" s="2">
        <v>6.9364161849710976E-2</v>
      </c>
      <c r="CF513" s="2">
        <v>1</v>
      </c>
      <c r="CJ513" s="2"/>
      <c r="CL513" s="94" t="s">
        <v>872</v>
      </c>
      <c r="CM513" s="2">
        <v>1.1337868480725624E-3</v>
      </c>
      <c r="CN513" s="2">
        <v>0.30725623582766443</v>
      </c>
      <c r="CO513" s="2">
        <v>0.46485260770975056</v>
      </c>
      <c r="CP513" s="2">
        <v>0.14625850340136054</v>
      </c>
      <c r="CQ513" s="2">
        <v>4.0816326530612242E-2</v>
      </c>
      <c r="CR513" s="2">
        <v>3.968253968253968E-2</v>
      </c>
      <c r="CS513" s="2">
        <v>1</v>
      </c>
      <c r="CZ513" s="94" t="s">
        <v>872</v>
      </c>
      <c r="DA513" s="2">
        <v>2.3761031907671419E-2</v>
      </c>
      <c r="DB513" s="2">
        <v>0.3075356415478615</v>
      </c>
      <c r="DC513" s="2">
        <v>0.60828241683638828</v>
      </c>
      <c r="DD513" s="2">
        <v>6.042090970807875E-2</v>
      </c>
      <c r="DE513" s="2">
        <v>1</v>
      </c>
      <c r="DG513" s="94" t="s">
        <v>872</v>
      </c>
      <c r="DH513" s="2">
        <v>1.3927576601671309E-3</v>
      </c>
      <c r="DI513" s="2">
        <v>0.3774373259052925</v>
      </c>
      <c r="DJ513" s="2">
        <v>0.57103064066852371</v>
      </c>
      <c r="DK513" s="2">
        <v>5.0139275766016712E-2</v>
      </c>
      <c r="DL513" s="2">
        <v>1</v>
      </c>
    </row>
    <row r="514" spans="77:116">
      <c r="BY514" s="94" t="s">
        <v>874</v>
      </c>
      <c r="BZ514" s="2">
        <v>7.9406068431245966E-2</v>
      </c>
      <c r="CA514" s="2">
        <v>0.2459651387992253</v>
      </c>
      <c r="CB514" s="2">
        <v>0.52162685603615233</v>
      </c>
      <c r="CC514" s="2">
        <v>9.6836668818592632E-3</v>
      </c>
      <c r="CD514" s="2">
        <v>6.4557779212395097E-2</v>
      </c>
      <c r="CE514" s="2">
        <v>7.8760490639122008E-2</v>
      </c>
      <c r="CF514" s="2">
        <v>1</v>
      </c>
      <c r="CJ514" s="2"/>
      <c r="CL514" s="94" t="s">
        <v>874</v>
      </c>
      <c r="CM514" s="2">
        <v>5.5803571428571432E-2</v>
      </c>
      <c r="CN514" s="2">
        <v>0.28236607142857145</v>
      </c>
      <c r="CO514" s="2">
        <v>0.5669642857142857</v>
      </c>
      <c r="CP514" s="2">
        <v>3.3482142857142855E-3</v>
      </c>
      <c r="CQ514" s="2">
        <v>2.5669642857142856E-2</v>
      </c>
      <c r="CR514" s="2">
        <v>6.5848214285714288E-2</v>
      </c>
      <c r="CS514" s="2">
        <v>1</v>
      </c>
      <c r="CZ514" s="94" t="s">
        <v>874</v>
      </c>
      <c r="DA514" s="2">
        <v>8.7110481586402264E-2</v>
      </c>
      <c r="DB514" s="2">
        <v>0.26983002832861192</v>
      </c>
      <c r="DC514" s="2">
        <v>0.57223796033994334</v>
      </c>
      <c r="DD514" s="2">
        <v>7.0821529745042494E-2</v>
      </c>
      <c r="DE514" s="2">
        <v>1</v>
      </c>
      <c r="DG514" s="94" t="s">
        <v>874</v>
      </c>
      <c r="DH514" s="2">
        <v>5.9952038369304558E-2</v>
      </c>
      <c r="DI514" s="2">
        <v>0.30335731414868106</v>
      </c>
      <c r="DJ514" s="2">
        <v>0.60911270983213428</v>
      </c>
      <c r="DK514" s="2">
        <v>2.7577937649880094E-2</v>
      </c>
      <c r="DL514" s="2">
        <v>1</v>
      </c>
    </row>
    <row r="515" spans="77:116">
      <c r="BY515" s="94" t="s">
        <v>847</v>
      </c>
      <c r="BZ515" s="2">
        <v>0.16440864152325155</v>
      </c>
      <c r="CA515" s="2">
        <v>0.14134016843647015</v>
      </c>
      <c r="CB515" s="2">
        <v>0.46869278652508239</v>
      </c>
      <c r="CC515" s="2">
        <v>0</v>
      </c>
      <c r="CD515" s="2">
        <v>0</v>
      </c>
      <c r="CE515" s="2">
        <v>0.2255584035151959</v>
      </c>
      <c r="CF515" s="2">
        <v>1</v>
      </c>
      <c r="CJ515" s="2"/>
      <c r="CL515" s="94" t="s">
        <v>847</v>
      </c>
      <c r="CM515" s="2">
        <v>8.7227414330218064E-2</v>
      </c>
      <c r="CN515" s="2">
        <v>0.13707165109034267</v>
      </c>
      <c r="CO515" s="2">
        <v>0.53504672897196259</v>
      </c>
      <c r="CP515" s="2">
        <v>7.7881619937694702E-4</v>
      </c>
      <c r="CQ515" s="2">
        <v>0</v>
      </c>
      <c r="CR515" s="2">
        <v>0.23987538940809969</v>
      </c>
      <c r="CS515" s="2">
        <v>1</v>
      </c>
      <c r="CZ515" s="94" t="s">
        <v>847</v>
      </c>
      <c r="DA515" s="2">
        <v>0.21229314420803783</v>
      </c>
      <c r="DB515" s="2">
        <v>0.18250591016548465</v>
      </c>
      <c r="DC515" s="2">
        <v>0.60520094562647753</v>
      </c>
      <c r="DD515" s="2">
        <v>0</v>
      </c>
      <c r="DE515" s="2">
        <v>1</v>
      </c>
      <c r="DG515" s="94" t="s">
        <v>847</v>
      </c>
      <c r="DH515" s="2">
        <v>0.11487179487179487</v>
      </c>
      <c r="DI515" s="2">
        <v>0.18051282051282053</v>
      </c>
      <c r="DJ515" s="2">
        <v>0.70461538461538464</v>
      </c>
      <c r="DK515" s="2">
        <v>0</v>
      </c>
      <c r="DL515" s="2">
        <v>1</v>
      </c>
    </row>
    <row r="516" spans="77:116">
      <c r="BY516" s="94" t="s">
        <v>876</v>
      </c>
      <c r="BZ516" s="2">
        <v>0.15696969696969698</v>
      </c>
      <c r="CA516" s="2">
        <v>0.15484848484848485</v>
      </c>
      <c r="CB516" s="2">
        <v>0.46151515151515149</v>
      </c>
      <c r="CC516" s="2">
        <v>6.0606060606060606E-4</v>
      </c>
      <c r="CD516" s="2">
        <v>8.1818181818181825E-3</v>
      </c>
      <c r="CE516" s="2">
        <v>0.21787878787878787</v>
      </c>
      <c r="CF516" s="2">
        <v>1</v>
      </c>
      <c r="CJ516" s="2"/>
      <c r="CL516" s="94" t="s">
        <v>876</v>
      </c>
      <c r="CM516" s="2">
        <v>9.5898673100120624E-2</v>
      </c>
      <c r="CN516" s="2">
        <v>0.158021712907117</v>
      </c>
      <c r="CO516" s="2">
        <v>0.52533172496984315</v>
      </c>
      <c r="CP516" s="2">
        <v>1.2062726176115801E-3</v>
      </c>
      <c r="CQ516" s="2">
        <v>6.0313630880579007E-4</v>
      </c>
      <c r="CR516" s="2">
        <v>0.2189384800965018</v>
      </c>
      <c r="CS516" s="2">
        <v>1</v>
      </c>
      <c r="CZ516" s="94" t="s">
        <v>876</v>
      </c>
      <c r="DA516" s="2">
        <v>0.20085304381543234</v>
      </c>
      <c r="DB516" s="2">
        <v>0.19813881349360218</v>
      </c>
      <c r="DC516" s="2">
        <v>0.59053896859247768</v>
      </c>
      <c r="DD516" s="2">
        <v>1.0469174098487785E-2</v>
      </c>
      <c r="DE516" s="2">
        <v>1</v>
      </c>
      <c r="DG516" s="94" t="s">
        <v>876</v>
      </c>
      <c r="DH516" s="2">
        <v>0.12296983758700696</v>
      </c>
      <c r="DI516" s="2">
        <v>0.20262954369682909</v>
      </c>
      <c r="DJ516" s="2">
        <v>0.67362722351121418</v>
      </c>
      <c r="DK516" s="2">
        <v>7.7339520494972935E-4</v>
      </c>
      <c r="DL516" s="2">
        <v>1</v>
      </c>
    </row>
    <row r="517" spans="77:116">
      <c r="BY517" s="94" t="s">
        <v>848</v>
      </c>
      <c r="BZ517" s="2">
        <v>0.2104323681078937</v>
      </c>
      <c r="CA517" s="2">
        <v>0.23581911939706465</v>
      </c>
      <c r="CB517" s="2">
        <v>0.3978579928599762</v>
      </c>
      <c r="CC517" s="2">
        <v>0</v>
      </c>
      <c r="CD517" s="2">
        <v>4.9583498611662042E-3</v>
      </c>
      <c r="CE517" s="2">
        <v>0.15093216977389926</v>
      </c>
      <c r="CF517" s="2">
        <v>1</v>
      </c>
      <c r="CJ517" s="2"/>
      <c r="CL517" s="94" t="s">
        <v>848</v>
      </c>
      <c r="CM517" s="2">
        <v>0.13017396520695862</v>
      </c>
      <c r="CN517" s="2">
        <v>0.33893221355728853</v>
      </c>
      <c r="CO517" s="2">
        <v>0.47210557888422316</v>
      </c>
      <c r="CP517" s="2">
        <v>0</v>
      </c>
      <c r="CQ517" s="2">
        <v>4.1991601679664068E-3</v>
      </c>
      <c r="CR517" s="2">
        <v>5.4589082183563287E-2</v>
      </c>
      <c r="CS517" s="2">
        <v>1</v>
      </c>
      <c r="CZ517" s="94" t="s">
        <v>848</v>
      </c>
      <c r="DA517" s="2">
        <v>0.24783928988554077</v>
      </c>
      <c r="DB517" s="2">
        <v>0.27773884606400373</v>
      </c>
      <c r="DC517" s="2">
        <v>0.46858210698434943</v>
      </c>
      <c r="DD517" s="2">
        <v>5.8397570661060496E-3</v>
      </c>
      <c r="DE517" s="2">
        <v>1</v>
      </c>
      <c r="DG517" s="94" t="s">
        <v>848</v>
      </c>
      <c r="DH517" s="2">
        <v>0.13769035532994925</v>
      </c>
      <c r="DI517" s="2">
        <v>0.35850253807106597</v>
      </c>
      <c r="DJ517" s="2">
        <v>0.49936548223350252</v>
      </c>
      <c r="DK517" s="2">
        <v>4.4416243654822338E-3</v>
      </c>
      <c r="DL517" s="2">
        <v>1</v>
      </c>
    </row>
    <row r="518" spans="77:116">
      <c r="BY518" s="94" t="s">
        <v>877</v>
      </c>
      <c r="BZ518" s="2">
        <v>0.2104323681078937</v>
      </c>
      <c r="CA518" s="2">
        <v>0.23581911939706465</v>
      </c>
      <c r="CB518" s="2">
        <v>0.3978579928599762</v>
      </c>
      <c r="CC518" s="2">
        <v>0</v>
      </c>
      <c r="CD518" s="2">
        <v>4.9583498611662042E-3</v>
      </c>
      <c r="CE518" s="2">
        <v>0.15093216977389926</v>
      </c>
      <c r="CF518" s="2">
        <v>1</v>
      </c>
      <c r="CJ518" s="2"/>
      <c r="CL518" s="94" t="s">
        <v>877</v>
      </c>
      <c r="CM518" s="2">
        <v>0.13017396520695862</v>
      </c>
      <c r="CN518" s="2">
        <v>0.33893221355728853</v>
      </c>
      <c r="CO518" s="2">
        <v>0.47210557888422316</v>
      </c>
      <c r="CP518" s="2">
        <v>0</v>
      </c>
      <c r="CQ518" s="2">
        <v>4.1991601679664068E-3</v>
      </c>
      <c r="CR518" s="2">
        <v>5.4589082183563287E-2</v>
      </c>
      <c r="CS518" s="2">
        <v>1</v>
      </c>
      <c r="CZ518" s="94" t="s">
        <v>877</v>
      </c>
      <c r="DA518" s="2">
        <v>0.24783928988554077</v>
      </c>
      <c r="DB518" s="2">
        <v>0.27773884606400373</v>
      </c>
      <c r="DC518" s="2">
        <v>0.46858210698434943</v>
      </c>
      <c r="DD518" s="2">
        <v>5.8397570661060496E-3</v>
      </c>
      <c r="DE518" s="2">
        <v>1</v>
      </c>
      <c r="DG518" s="94" t="s">
        <v>877</v>
      </c>
      <c r="DH518" s="2">
        <v>0.13769035532994925</v>
      </c>
      <c r="DI518" s="2">
        <v>0.35850253807106597</v>
      </c>
      <c r="DJ518" s="2">
        <v>0.49936548223350252</v>
      </c>
      <c r="DK518" s="2">
        <v>4.4416243654822338E-3</v>
      </c>
      <c r="DL518" s="2">
        <v>1</v>
      </c>
    </row>
    <row r="519" spans="77:116">
      <c r="BY519" s="94" t="s">
        <v>850</v>
      </c>
      <c r="BZ519" s="2">
        <v>7.5553526592102266E-2</v>
      </c>
      <c r="CA519" s="2">
        <v>0.2855512440082173</v>
      </c>
      <c r="CB519" s="2">
        <v>0.47683177356767859</v>
      </c>
      <c r="CC519" s="2">
        <v>4.5651677699155447E-3</v>
      </c>
      <c r="CD519" s="2">
        <v>0</v>
      </c>
      <c r="CE519" s="2">
        <v>0.15749828806208629</v>
      </c>
      <c r="CF519" s="2">
        <v>1</v>
      </c>
      <c r="CJ519" s="2"/>
      <c r="CL519" s="94" t="s">
        <v>850</v>
      </c>
      <c r="CM519" s="2">
        <v>3.8699690402476783E-2</v>
      </c>
      <c r="CN519" s="2">
        <v>0.31991744066047473</v>
      </c>
      <c r="CO519" s="2">
        <v>0.50670794633642935</v>
      </c>
      <c r="CP519" s="2">
        <v>4.6439628482972135E-3</v>
      </c>
      <c r="CQ519" s="2">
        <v>0</v>
      </c>
      <c r="CR519" s="2">
        <v>0.13003095975232198</v>
      </c>
      <c r="CS519" s="2">
        <v>1</v>
      </c>
      <c r="CZ519" s="94" t="s">
        <v>850</v>
      </c>
      <c r="DA519" s="2">
        <v>9.0166167256878232E-2</v>
      </c>
      <c r="DB519" s="2">
        <v>0.34077907926995371</v>
      </c>
      <c r="DC519" s="2">
        <v>0.56905475347316803</v>
      </c>
      <c r="DD519" s="2">
        <v>0</v>
      </c>
      <c r="DE519" s="2">
        <v>1</v>
      </c>
      <c r="DG519" s="94" t="s">
        <v>850</v>
      </c>
      <c r="DH519" s="2">
        <v>4.4722719141323794E-2</v>
      </c>
      <c r="DI519" s="2">
        <v>0.3697078115682767</v>
      </c>
      <c r="DJ519" s="2">
        <v>0.58556946929039955</v>
      </c>
      <c r="DK519" s="2">
        <v>0</v>
      </c>
      <c r="DL519" s="2">
        <v>1</v>
      </c>
    </row>
    <row r="520" spans="77:116">
      <c r="BY520" s="94" t="s">
        <v>878</v>
      </c>
      <c r="BZ520" s="2">
        <v>7.5553526592102266E-2</v>
      </c>
      <c r="CA520" s="2">
        <v>0.2855512440082173</v>
      </c>
      <c r="CB520" s="2">
        <v>0.47683177356767859</v>
      </c>
      <c r="CC520" s="2">
        <v>4.5651677699155447E-3</v>
      </c>
      <c r="CD520" s="2">
        <v>0</v>
      </c>
      <c r="CE520" s="2">
        <v>0.15749828806208629</v>
      </c>
      <c r="CF520" s="2">
        <v>1</v>
      </c>
      <c r="CJ520" s="2"/>
      <c r="CL520" s="94" t="s">
        <v>878</v>
      </c>
      <c r="CM520" s="2">
        <v>3.8699690402476783E-2</v>
      </c>
      <c r="CN520" s="2">
        <v>0.31991744066047473</v>
      </c>
      <c r="CO520" s="2">
        <v>0.50670794633642935</v>
      </c>
      <c r="CP520" s="2">
        <v>4.6439628482972135E-3</v>
      </c>
      <c r="CQ520" s="2">
        <v>0</v>
      </c>
      <c r="CR520" s="2">
        <v>0.13003095975232198</v>
      </c>
      <c r="CS520" s="2">
        <v>1</v>
      </c>
      <c r="CZ520" s="94" t="s">
        <v>878</v>
      </c>
      <c r="DA520" s="2">
        <v>9.0166167256878232E-2</v>
      </c>
      <c r="DB520" s="2">
        <v>0.34077907926995371</v>
      </c>
      <c r="DC520" s="2">
        <v>0.56905475347316803</v>
      </c>
      <c r="DD520" s="2">
        <v>0</v>
      </c>
      <c r="DE520" s="2">
        <v>1</v>
      </c>
      <c r="DG520" s="94" t="s">
        <v>878</v>
      </c>
      <c r="DH520" s="2">
        <v>4.4722719141323794E-2</v>
      </c>
      <c r="DI520" s="2">
        <v>0.3697078115682767</v>
      </c>
      <c r="DJ520" s="2">
        <v>0.58556946929039955</v>
      </c>
      <c r="DK520" s="2">
        <v>0</v>
      </c>
      <c r="DL520" s="2">
        <v>1</v>
      </c>
    </row>
    <row r="521" spans="77:116">
      <c r="BY521" s="94" t="s">
        <v>879</v>
      </c>
      <c r="BZ521" s="2">
        <v>6.0851926977687626E-2</v>
      </c>
      <c r="CA521" s="2">
        <v>0.30324543610547666</v>
      </c>
      <c r="CB521" s="2">
        <v>0.61359026369168357</v>
      </c>
      <c r="CC521" s="2">
        <v>0</v>
      </c>
      <c r="CD521" s="2">
        <v>0</v>
      </c>
      <c r="CE521" s="2">
        <v>2.231237322515213E-2</v>
      </c>
      <c r="CF521" s="2">
        <v>1</v>
      </c>
      <c r="CJ521" s="2"/>
      <c r="CL521" s="94" t="s">
        <v>879</v>
      </c>
      <c r="CM521" s="2">
        <v>1.0683760683760684E-2</v>
      </c>
      <c r="CN521" s="2">
        <v>0.45726495726495725</v>
      </c>
      <c r="CO521" s="2">
        <v>0.51282051282051277</v>
      </c>
      <c r="CP521" s="2">
        <v>0</v>
      </c>
      <c r="CQ521" s="2">
        <v>0</v>
      </c>
      <c r="CR521" s="2">
        <v>1.9230769230769232E-2</v>
      </c>
      <c r="CS521" s="2">
        <v>1</v>
      </c>
      <c r="CZ521" s="94" t="s">
        <v>879</v>
      </c>
      <c r="DA521" s="2">
        <v>6.2240663900414939E-2</v>
      </c>
      <c r="DB521" s="2">
        <v>0.31016597510373445</v>
      </c>
      <c r="DC521" s="2">
        <v>0.62759336099585061</v>
      </c>
      <c r="DD521" s="2">
        <v>0</v>
      </c>
      <c r="DE521" s="2">
        <v>1</v>
      </c>
      <c r="DG521" s="94" t="s">
        <v>879</v>
      </c>
      <c r="DH521" s="2">
        <v>1.0893246187363835E-2</v>
      </c>
      <c r="DI521" s="2">
        <v>0.4662309368191721</v>
      </c>
      <c r="DJ521" s="2">
        <v>0.52287581699346408</v>
      </c>
      <c r="DK521" s="2">
        <v>0</v>
      </c>
      <c r="DL521" s="2">
        <v>1</v>
      </c>
    </row>
    <row r="522" spans="77:116">
      <c r="BY522" s="94" t="s">
        <v>880</v>
      </c>
      <c r="BZ522" s="2">
        <v>9.5270270270270269E-2</v>
      </c>
      <c r="CA522" s="2">
        <v>0.78648648648648645</v>
      </c>
      <c r="CB522" s="2">
        <v>2.9054054054054056E-2</v>
      </c>
      <c r="CC522" s="2">
        <v>0</v>
      </c>
      <c r="CD522" s="2">
        <v>7.4324324324324328E-3</v>
      </c>
      <c r="CE522" s="2">
        <v>8.1756756756756754E-2</v>
      </c>
      <c r="CF522" s="2">
        <v>1</v>
      </c>
      <c r="CJ522" s="2"/>
      <c r="CL522" s="94" t="s">
        <v>880</v>
      </c>
      <c r="CM522" s="2">
        <v>9.1085271317829453E-2</v>
      </c>
      <c r="CN522" s="2">
        <v>0.79844961240310075</v>
      </c>
      <c r="CO522" s="2">
        <v>2.5193798449612403E-2</v>
      </c>
      <c r="CP522" s="2">
        <v>0</v>
      </c>
      <c r="CQ522" s="2">
        <v>7.7519379844961239E-3</v>
      </c>
      <c r="CR522" s="2">
        <v>7.7519379844961239E-2</v>
      </c>
      <c r="CS522" s="2">
        <v>1</v>
      </c>
      <c r="CZ522" s="94" t="s">
        <v>880</v>
      </c>
      <c r="DA522" s="2">
        <v>0.10375275938189846</v>
      </c>
      <c r="DB522" s="2">
        <v>0.85651214128035325</v>
      </c>
      <c r="DC522" s="2">
        <v>3.164091243561442E-2</v>
      </c>
      <c r="DD522" s="2">
        <v>8.0941869021339229E-3</v>
      </c>
      <c r="DE522" s="2">
        <v>1</v>
      </c>
      <c r="DG522" s="94" t="s">
        <v>880</v>
      </c>
      <c r="DH522" s="2">
        <v>9.8739495798319324E-2</v>
      </c>
      <c r="DI522" s="2">
        <v>0.86554621848739499</v>
      </c>
      <c r="DJ522" s="2">
        <v>2.7310924369747899E-2</v>
      </c>
      <c r="DK522" s="2">
        <v>8.4033613445378148E-3</v>
      </c>
      <c r="DL522" s="2">
        <v>1</v>
      </c>
    </row>
    <row r="523" spans="77:116">
      <c r="BY523" s="94" t="s">
        <v>818</v>
      </c>
      <c r="BZ523" s="2">
        <v>0.17861945316001793</v>
      </c>
      <c r="CA523" s="2">
        <v>0.24794561482145525</v>
      </c>
      <c r="CB523" s="2">
        <v>0.41961751083221277</v>
      </c>
      <c r="CC523" s="2">
        <v>9.0392947855968929E-3</v>
      </c>
      <c r="CD523" s="2">
        <v>9.1139997011803371E-3</v>
      </c>
      <c r="CE523" s="2">
        <v>0.13566412669953684</v>
      </c>
      <c r="CF523" s="2">
        <v>1</v>
      </c>
      <c r="CJ523" s="2"/>
      <c r="CL523" s="94" t="s">
        <v>818</v>
      </c>
      <c r="CM523" s="2">
        <v>0.13118527042577677</v>
      </c>
      <c r="CN523" s="2">
        <v>0.29042002301495973</v>
      </c>
      <c r="CO523" s="2">
        <v>0.43354430379746833</v>
      </c>
      <c r="CP523" s="2">
        <v>2.0425776754890677E-2</v>
      </c>
      <c r="CQ523" s="2">
        <v>6.472957422324511E-3</v>
      </c>
      <c r="CR523" s="2">
        <v>0.11795166858457998</v>
      </c>
      <c r="CS523" s="2">
        <v>1</v>
      </c>
      <c r="CZ523" s="94" t="s">
        <v>818</v>
      </c>
      <c r="DA523" s="2">
        <v>0.2088391999301249</v>
      </c>
      <c r="DB523" s="2">
        <v>0.28989431391387893</v>
      </c>
      <c r="DC523" s="2">
        <v>0.490610533671063</v>
      </c>
      <c r="DD523" s="2">
        <v>1.0655952484933182E-2</v>
      </c>
      <c r="DE523" s="2">
        <v>1</v>
      </c>
      <c r="DG523" s="94" t="s">
        <v>818</v>
      </c>
      <c r="DH523" s="2">
        <v>0.15225375626043405</v>
      </c>
      <c r="DI523" s="2">
        <v>0.33706176961602669</v>
      </c>
      <c r="DJ523" s="2">
        <v>0.50317195325542574</v>
      </c>
      <c r="DK523" s="2">
        <v>7.5125208681135229E-3</v>
      </c>
      <c r="DL523" s="2">
        <v>1</v>
      </c>
    </row>
    <row r="524" spans="77:116">
      <c r="BY524" s="94" t="s">
        <v>881</v>
      </c>
      <c r="BZ524" s="2">
        <v>0.27509926262053319</v>
      </c>
      <c r="CA524" s="2">
        <v>0.22178105501985251</v>
      </c>
      <c r="CB524" s="2">
        <v>0.41576857629041408</v>
      </c>
      <c r="CC524" s="2">
        <v>0</v>
      </c>
      <c r="CD524" s="2">
        <v>7.2036301758366422E-2</v>
      </c>
      <c r="CE524" s="2">
        <v>1.5314804310833806E-2</v>
      </c>
      <c r="CF524" s="2">
        <v>1</v>
      </c>
      <c r="CJ524" s="2"/>
      <c r="CL524" s="94" t="s">
        <v>881</v>
      </c>
      <c r="CM524" s="2">
        <v>2.9350104821802937E-2</v>
      </c>
      <c r="CN524" s="2">
        <v>0.29419986023759609</v>
      </c>
      <c r="CO524" s="2">
        <v>0.60307477288609368</v>
      </c>
      <c r="CP524" s="2">
        <v>0</v>
      </c>
      <c r="CQ524" s="2">
        <v>6.3591893780573019E-2</v>
      </c>
      <c r="CR524" s="2">
        <v>9.7833682739343116E-3</v>
      </c>
      <c r="CS524" s="2">
        <v>1</v>
      </c>
      <c r="CZ524" s="94" t="s">
        <v>881</v>
      </c>
      <c r="DA524" s="2">
        <v>0.27937788018433179</v>
      </c>
      <c r="DB524" s="2">
        <v>0.22523041474654379</v>
      </c>
      <c r="DC524" s="2">
        <v>0.42223502304147464</v>
      </c>
      <c r="DD524" s="2">
        <v>7.3156682027649772E-2</v>
      </c>
      <c r="DE524" s="2">
        <v>1</v>
      </c>
      <c r="DG524" s="94" t="s">
        <v>881</v>
      </c>
      <c r="DH524" s="2">
        <v>2.9640084685956247E-2</v>
      </c>
      <c r="DI524" s="2">
        <v>0.29710656316160905</v>
      </c>
      <c r="DJ524" s="2">
        <v>0.60903316866619617</v>
      </c>
      <c r="DK524" s="2">
        <v>6.4220183486238536E-2</v>
      </c>
      <c r="DL524" s="2">
        <v>1</v>
      </c>
    </row>
    <row r="525" spans="77:116">
      <c r="BY525" s="94" t="s">
        <v>831</v>
      </c>
      <c r="BZ525" s="2">
        <v>0.13771895296201536</v>
      </c>
      <c r="CA525" s="2">
        <v>0.27873450108246406</v>
      </c>
      <c r="CB525" s="2">
        <v>0.4395296201535131</v>
      </c>
      <c r="CC525" s="2">
        <v>1.4859279669356426E-2</v>
      </c>
      <c r="CD525" s="2">
        <v>2.3617398149970478E-2</v>
      </c>
      <c r="CE525" s="2">
        <v>0.10554024798268058</v>
      </c>
      <c r="CF525" s="2">
        <v>1</v>
      </c>
      <c r="CJ525" s="2"/>
      <c r="CL525" s="94" t="s">
        <v>831</v>
      </c>
      <c r="CM525" s="2">
        <v>8.2442888725128963E-2</v>
      </c>
      <c r="CN525" s="2">
        <v>0.35455047899778924</v>
      </c>
      <c r="CO525" s="2">
        <v>0.45596904937361826</v>
      </c>
      <c r="CP525" s="2">
        <v>1.8515106853352985E-2</v>
      </c>
      <c r="CQ525" s="2">
        <v>1.4001473839351511E-2</v>
      </c>
      <c r="CR525" s="2">
        <v>7.4521002210759024E-2</v>
      </c>
      <c r="CS525" s="2">
        <v>1</v>
      </c>
      <c r="CZ525" s="94" t="s">
        <v>831</v>
      </c>
      <c r="DA525" s="2">
        <v>0.15656989427756335</v>
      </c>
      <c r="DB525" s="2">
        <v>0.31688762096548639</v>
      </c>
      <c r="DC525" s="2">
        <v>0.49969234211556751</v>
      </c>
      <c r="DD525" s="2">
        <v>2.6850142641382781E-2</v>
      </c>
      <c r="DE525" s="2">
        <v>1</v>
      </c>
      <c r="DG525" s="94" t="s">
        <v>831</v>
      </c>
      <c r="DH525" s="2">
        <v>9.0899857810278289E-2</v>
      </c>
      <c r="DI525" s="2">
        <v>0.39092017062766604</v>
      </c>
      <c r="DJ525" s="2">
        <v>0.50274223034734922</v>
      </c>
      <c r="DK525" s="2">
        <v>1.543774121470648E-2</v>
      </c>
      <c r="DL525" s="2">
        <v>1</v>
      </c>
    </row>
    <row r="526" spans="77:116">
      <c r="BY526" s="94" t="s">
        <v>882</v>
      </c>
      <c r="BZ526" s="2">
        <v>0.22317421460628314</v>
      </c>
      <c r="CA526" s="2">
        <v>0.22480620155038761</v>
      </c>
      <c r="CB526" s="2">
        <v>0.43084455324357407</v>
      </c>
      <c r="CC526" s="2">
        <v>5.3039575683394534E-3</v>
      </c>
      <c r="CD526" s="2">
        <v>5.7119543043655649E-3</v>
      </c>
      <c r="CE526" s="2">
        <v>0.11015911872705018</v>
      </c>
      <c r="CF526" s="2">
        <v>1</v>
      </c>
      <c r="CJ526" s="2"/>
      <c r="CL526" s="94" t="s">
        <v>882</v>
      </c>
      <c r="CM526" s="2">
        <v>0.19442406456346295</v>
      </c>
      <c r="CN526" s="2">
        <v>0.25898752751283932</v>
      </c>
      <c r="CO526" s="2">
        <v>0.46368305209097577</v>
      </c>
      <c r="CP526" s="2">
        <v>5.1357300073367569E-3</v>
      </c>
      <c r="CQ526" s="2">
        <v>2.93470286133529E-3</v>
      </c>
      <c r="CR526" s="2">
        <v>7.4834922964049894E-2</v>
      </c>
      <c r="CS526" s="2">
        <v>1</v>
      </c>
      <c r="CZ526" s="94" t="s">
        <v>882</v>
      </c>
      <c r="DA526" s="2">
        <v>0.25230627306273062</v>
      </c>
      <c r="DB526" s="2">
        <v>0.25415129151291516</v>
      </c>
      <c r="DC526" s="2">
        <v>0.4870848708487085</v>
      </c>
      <c r="DD526" s="2">
        <v>6.4575645756457566E-3</v>
      </c>
      <c r="DE526" s="2">
        <v>1</v>
      </c>
      <c r="DG526" s="94" t="s">
        <v>882</v>
      </c>
      <c r="DH526" s="2">
        <v>0.21132376395534291</v>
      </c>
      <c r="DI526" s="2">
        <v>0.28149920255183414</v>
      </c>
      <c r="DJ526" s="2">
        <v>0.50398724082934609</v>
      </c>
      <c r="DK526" s="2">
        <v>3.189792663476874E-3</v>
      </c>
      <c r="DL526" s="2">
        <v>1</v>
      </c>
    </row>
    <row r="527" spans="77:116">
      <c r="BY527" s="94" t="s">
        <v>852</v>
      </c>
      <c r="BZ527" s="2">
        <v>0.14063886424134872</v>
      </c>
      <c r="CA527" s="2">
        <v>0.21384205856255545</v>
      </c>
      <c r="CB527" s="2">
        <v>0.39396628216503993</v>
      </c>
      <c r="CC527" s="2">
        <v>2.3513753327417924E-2</v>
      </c>
      <c r="CD527" s="2">
        <v>0</v>
      </c>
      <c r="CE527" s="2">
        <v>0.22803904170363798</v>
      </c>
      <c r="CF527" s="2">
        <v>1</v>
      </c>
      <c r="CJ527" s="2"/>
      <c r="CL527" s="94" t="s">
        <v>852</v>
      </c>
      <c r="CM527" s="2">
        <v>0.13628899835796388</v>
      </c>
      <c r="CN527" s="2">
        <v>0.22988505747126436</v>
      </c>
      <c r="CO527" s="2">
        <v>0.37438423645320196</v>
      </c>
      <c r="CP527" s="2">
        <v>2.6272577996715927E-2</v>
      </c>
      <c r="CQ527" s="2">
        <v>0</v>
      </c>
      <c r="CR527" s="2">
        <v>0.23316912972085385</v>
      </c>
      <c r="CS527" s="2">
        <v>1</v>
      </c>
      <c r="CZ527" s="94" t="s">
        <v>852</v>
      </c>
      <c r="DA527" s="2">
        <v>0.18790752815649081</v>
      </c>
      <c r="DB527" s="2">
        <v>0.2857142857142857</v>
      </c>
      <c r="DC527" s="2">
        <v>0.52637818612922349</v>
      </c>
      <c r="DD527" s="2">
        <v>0</v>
      </c>
      <c r="DE527" s="2">
        <v>1</v>
      </c>
      <c r="DG527" s="94" t="s">
        <v>852</v>
      </c>
      <c r="DH527" s="2">
        <v>0.18403547671840353</v>
      </c>
      <c r="DI527" s="2">
        <v>0.31042128603104213</v>
      </c>
      <c r="DJ527" s="2">
        <v>0.50554323725055428</v>
      </c>
      <c r="DK527" s="2">
        <v>0</v>
      </c>
      <c r="DL527" s="2">
        <v>1</v>
      </c>
    </row>
    <row r="528" spans="77:116">
      <c r="BY528" s="94" t="s">
        <v>883</v>
      </c>
      <c r="BZ528" s="2">
        <v>0.14063886424134872</v>
      </c>
      <c r="CA528" s="2">
        <v>0.21384205856255545</v>
      </c>
      <c r="CB528" s="2">
        <v>0.39396628216503993</v>
      </c>
      <c r="CC528" s="2">
        <v>2.3513753327417924E-2</v>
      </c>
      <c r="CD528" s="2">
        <v>0</v>
      </c>
      <c r="CE528" s="2">
        <v>0.22803904170363798</v>
      </c>
      <c r="CF528" s="2">
        <v>1</v>
      </c>
      <c r="CJ528" s="2"/>
      <c r="CL528" s="94" t="s">
        <v>883</v>
      </c>
      <c r="CM528" s="2">
        <v>0.13628899835796388</v>
      </c>
      <c r="CN528" s="2">
        <v>0.22988505747126436</v>
      </c>
      <c r="CO528" s="2">
        <v>0.37438423645320196</v>
      </c>
      <c r="CP528" s="2">
        <v>2.6272577996715927E-2</v>
      </c>
      <c r="CQ528" s="2">
        <v>0</v>
      </c>
      <c r="CR528" s="2">
        <v>0.23316912972085385</v>
      </c>
      <c r="CS528" s="2">
        <v>1</v>
      </c>
      <c r="CZ528" s="94" t="s">
        <v>883</v>
      </c>
      <c r="DA528" s="2">
        <v>0.18790752815649081</v>
      </c>
      <c r="DB528" s="2">
        <v>0.2857142857142857</v>
      </c>
      <c r="DC528" s="2">
        <v>0.52637818612922349</v>
      </c>
      <c r="DD528" s="2">
        <v>0</v>
      </c>
      <c r="DE528" s="2">
        <v>1</v>
      </c>
      <c r="DG528" s="94" t="s">
        <v>883</v>
      </c>
      <c r="DH528" s="2">
        <v>0.18403547671840353</v>
      </c>
      <c r="DI528" s="2">
        <v>0.31042128603104213</v>
      </c>
      <c r="DJ528" s="2">
        <v>0.50554323725055428</v>
      </c>
      <c r="DK528" s="2">
        <v>0</v>
      </c>
      <c r="DL528" s="2">
        <v>1</v>
      </c>
    </row>
    <row r="529" spans="77:116">
      <c r="BY529" s="94" t="s">
        <v>884</v>
      </c>
      <c r="BZ529" s="2">
        <v>0.1718902354088313</v>
      </c>
      <c r="CA529" s="2">
        <v>0.24195570413706644</v>
      </c>
      <c r="CB529" s="2">
        <v>0.4262432093606352</v>
      </c>
      <c r="CC529" s="2">
        <v>0</v>
      </c>
      <c r="CD529" s="2">
        <v>5.7111018247666808E-3</v>
      </c>
      <c r="CE529" s="2">
        <v>0.15419974926870036</v>
      </c>
      <c r="CF529" s="2">
        <v>1</v>
      </c>
      <c r="CJ529" s="2"/>
      <c r="CL529" s="94" t="s">
        <v>884</v>
      </c>
      <c r="CM529" s="2">
        <v>0.11651962275631275</v>
      </c>
      <c r="CN529" s="2">
        <v>0.30940066930331611</v>
      </c>
      <c r="CO529" s="2">
        <v>0.46607849102525101</v>
      </c>
      <c r="CP529" s="2">
        <v>0</v>
      </c>
      <c r="CQ529" s="2">
        <v>3.3465165804685121E-3</v>
      </c>
      <c r="CR529" s="2">
        <v>0.10465470033465166</v>
      </c>
      <c r="CS529" s="2">
        <v>1</v>
      </c>
      <c r="CZ529" s="94" t="s">
        <v>884</v>
      </c>
      <c r="DA529" s="2">
        <v>0.20322793148880106</v>
      </c>
      <c r="DB529" s="2">
        <v>0.28606719367588934</v>
      </c>
      <c r="DC529" s="2">
        <v>0.50395256916996045</v>
      </c>
      <c r="DD529" s="2">
        <v>6.7523056653491439E-3</v>
      </c>
      <c r="DE529" s="2">
        <v>1</v>
      </c>
      <c r="DG529" s="94" t="s">
        <v>884</v>
      </c>
      <c r="DH529" s="2">
        <v>0.13013931362555214</v>
      </c>
      <c r="DI529" s="2">
        <v>0.34556574923547401</v>
      </c>
      <c r="DJ529" s="2">
        <v>0.52055725450220858</v>
      </c>
      <c r="DK529" s="2">
        <v>3.7376826367652057E-3</v>
      </c>
      <c r="DL529" s="2">
        <v>1</v>
      </c>
    </row>
    <row r="530" spans="77:116">
      <c r="BY530" s="94" t="s">
        <v>832</v>
      </c>
      <c r="BZ530" s="2">
        <v>0.13644028821094589</v>
      </c>
      <c r="CA530" s="2">
        <v>0.22075732025141806</v>
      </c>
      <c r="CB530" s="2">
        <v>0.43277632990955084</v>
      </c>
      <c r="CC530" s="2">
        <v>4.3947059124124889E-3</v>
      </c>
      <c r="CD530" s="2">
        <v>1.4768255914967551E-2</v>
      </c>
      <c r="CE530" s="2">
        <v>0.1908630998007052</v>
      </c>
      <c r="CF530" s="2">
        <v>1</v>
      </c>
      <c r="CJ530" s="2"/>
      <c r="CL530" s="94" t="s">
        <v>832</v>
      </c>
      <c r="CM530" s="2">
        <v>0.12278675904541955</v>
      </c>
      <c r="CN530" s="2">
        <v>0.2537528868360277</v>
      </c>
      <c r="CO530" s="2">
        <v>0.45284834488067743</v>
      </c>
      <c r="CP530" s="2">
        <v>4.522709776751347E-3</v>
      </c>
      <c r="CQ530" s="2">
        <v>5.6774441878367976E-3</v>
      </c>
      <c r="CR530" s="2">
        <v>0.16041185527328714</v>
      </c>
      <c r="CS530" s="2">
        <v>1</v>
      </c>
      <c r="CZ530" s="94" t="s">
        <v>832</v>
      </c>
      <c r="DA530" s="2">
        <v>0.16954533909067818</v>
      </c>
      <c r="DB530" s="2">
        <v>0.27432054864109728</v>
      </c>
      <c r="DC530" s="2">
        <v>0.53778257556515108</v>
      </c>
      <c r="DD530" s="2">
        <v>1.8351536703073407E-2</v>
      </c>
      <c r="DE530" s="2">
        <v>1</v>
      </c>
      <c r="DG530" s="94" t="s">
        <v>832</v>
      </c>
      <c r="DH530" s="2">
        <v>0.14703848813090573</v>
      </c>
      <c r="DI530" s="2">
        <v>0.30387185987554738</v>
      </c>
      <c r="DJ530" s="2">
        <v>0.54229085042636549</v>
      </c>
      <c r="DK530" s="2">
        <v>6.7988015671813784E-3</v>
      </c>
      <c r="DL530" s="2">
        <v>1</v>
      </c>
    </row>
    <row r="531" spans="77:116">
      <c r="BY531" s="94" t="s">
        <v>854</v>
      </c>
      <c r="BZ531" s="2">
        <v>0.23514919244456611</v>
      </c>
      <c r="CA531" s="2">
        <v>0.22365179304681085</v>
      </c>
      <c r="CB531" s="2">
        <v>0.42704626334519574</v>
      </c>
      <c r="CC531" s="2">
        <v>0</v>
      </c>
      <c r="CD531" s="2">
        <v>1.7793594306049824E-2</v>
      </c>
      <c r="CE531" s="2">
        <v>9.6359156857377504E-2</v>
      </c>
      <c r="CF531" s="2">
        <v>1</v>
      </c>
      <c r="CJ531" s="2"/>
      <c r="CL531" s="94" t="s">
        <v>854</v>
      </c>
      <c r="CM531" s="2">
        <v>0.16734074823053591</v>
      </c>
      <c r="CN531" s="2">
        <v>0.26390293225480282</v>
      </c>
      <c r="CO531" s="2">
        <v>0.47017189079878663</v>
      </c>
      <c r="CP531" s="2">
        <v>0</v>
      </c>
      <c r="CQ531" s="2">
        <v>1.0616784630940344E-2</v>
      </c>
      <c r="CR531" s="2">
        <v>8.7967644084934279E-2</v>
      </c>
      <c r="CS531" s="2">
        <v>1</v>
      </c>
      <c r="CZ531" s="94" t="s">
        <v>854</v>
      </c>
      <c r="DA531" s="2">
        <v>0.26022417449257801</v>
      </c>
      <c r="DB531" s="2">
        <v>0.2475007573462587</v>
      </c>
      <c r="DC531" s="2">
        <v>0.47258406543471676</v>
      </c>
      <c r="DD531" s="2">
        <v>1.9691002726446531E-2</v>
      </c>
      <c r="DE531" s="2">
        <v>1</v>
      </c>
      <c r="DG531" s="94" t="s">
        <v>854</v>
      </c>
      <c r="DH531" s="2">
        <v>0.18348115299334811</v>
      </c>
      <c r="DI531" s="2">
        <v>0.28935698447893571</v>
      </c>
      <c r="DJ531" s="2">
        <v>0.51552106430155209</v>
      </c>
      <c r="DK531" s="2">
        <v>1.164079822616408E-2</v>
      </c>
      <c r="DL531" s="2">
        <v>1</v>
      </c>
    </row>
    <row r="532" spans="77:116">
      <c r="BY532" s="94" t="s">
        <v>885</v>
      </c>
      <c r="BZ532" s="2">
        <v>0.23514919244456611</v>
      </c>
      <c r="CA532" s="2">
        <v>0.22365179304681085</v>
      </c>
      <c r="CB532" s="2">
        <v>0.42704626334519574</v>
      </c>
      <c r="CC532" s="2">
        <v>0</v>
      </c>
      <c r="CD532" s="2">
        <v>1.7793594306049824E-2</v>
      </c>
      <c r="CE532" s="2">
        <v>9.6359156857377504E-2</v>
      </c>
      <c r="CF532" s="2">
        <v>1</v>
      </c>
      <c r="CJ532" s="2"/>
      <c r="CL532" s="94" t="s">
        <v>885</v>
      </c>
      <c r="CM532" s="2">
        <v>0.16734074823053591</v>
      </c>
      <c r="CN532" s="2">
        <v>0.26390293225480282</v>
      </c>
      <c r="CO532" s="2">
        <v>0.47017189079878663</v>
      </c>
      <c r="CP532" s="2">
        <v>0</v>
      </c>
      <c r="CQ532" s="2">
        <v>1.0616784630940344E-2</v>
      </c>
      <c r="CR532" s="2">
        <v>8.7967644084934279E-2</v>
      </c>
      <c r="CS532" s="2">
        <v>1</v>
      </c>
      <c r="CZ532" s="94" t="s">
        <v>885</v>
      </c>
      <c r="DA532" s="2">
        <v>0.26022417449257801</v>
      </c>
      <c r="DB532" s="2">
        <v>0.2475007573462587</v>
      </c>
      <c r="DC532" s="2">
        <v>0.47258406543471676</v>
      </c>
      <c r="DD532" s="2">
        <v>1.9691002726446531E-2</v>
      </c>
      <c r="DE532" s="2">
        <v>1</v>
      </c>
      <c r="DG532" s="94" t="s">
        <v>885</v>
      </c>
      <c r="DH532" s="2">
        <v>0.18348115299334811</v>
      </c>
      <c r="DI532" s="2">
        <v>0.28935698447893571</v>
      </c>
      <c r="DJ532" s="2">
        <v>0.51552106430155209</v>
      </c>
      <c r="DK532" s="2">
        <v>1.164079822616408E-2</v>
      </c>
      <c r="DL532" s="2">
        <v>1</v>
      </c>
    </row>
    <row r="533" spans="77:116">
      <c r="BY533" s="94" t="s">
        <v>833</v>
      </c>
      <c r="BZ533" s="2">
        <v>0.15813724887878602</v>
      </c>
      <c r="CA533" s="2">
        <v>0.23579283651778582</v>
      </c>
      <c r="CB533" s="2">
        <v>0.42083922098666832</v>
      </c>
      <c r="CC533" s="2">
        <v>7.2494931498433375E-3</v>
      </c>
      <c r="CD533" s="2">
        <v>5.2343797997173924E-2</v>
      </c>
      <c r="CE533" s="2">
        <v>0.12563740246974259</v>
      </c>
      <c r="CF533" s="2">
        <v>1</v>
      </c>
      <c r="CJ533" s="2"/>
      <c r="CL533" s="94" t="s">
        <v>833</v>
      </c>
      <c r="CM533" s="2">
        <v>0.11265714634444038</v>
      </c>
      <c r="CN533" s="2">
        <v>0.28621994385450994</v>
      </c>
      <c r="CO533" s="2">
        <v>0.44904186500671306</v>
      </c>
      <c r="CP533" s="2">
        <v>8.421823507872574E-3</v>
      </c>
      <c r="CQ533" s="2">
        <v>4.3085560844623456E-2</v>
      </c>
      <c r="CR533" s="2">
        <v>0.1005736604418406</v>
      </c>
      <c r="CS533" s="2">
        <v>1</v>
      </c>
      <c r="CZ533" s="94" t="s">
        <v>833</v>
      </c>
      <c r="DA533" s="2">
        <v>0.18237211279580559</v>
      </c>
      <c r="DB533" s="2">
        <v>0.27192858155023381</v>
      </c>
      <c r="DC533" s="2">
        <v>0.48533371120872892</v>
      </c>
      <c r="DD533" s="2">
        <v>6.0365594445231686E-2</v>
      </c>
      <c r="DE533" s="2">
        <v>1</v>
      </c>
      <c r="DG533" s="94" t="s">
        <v>833</v>
      </c>
      <c r="DH533" s="2">
        <v>0.12643835616438356</v>
      </c>
      <c r="DI533" s="2">
        <v>0.32123287671232875</v>
      </c>
      <c r="DJ533" s="2">
        <v>0.50397260273972599</v>
      </c>
      <c r="DK533" s="2">
        <v>4.8356164383561641E-2</v>
      </c>
      <c r="DL533" s="2">
        <v>1</v>
      </c>
    </row>
    <row r="534" spans="77:116">
      <c r="BY534" s="94" t="s">
        <v>886</v>
      </c>
      <c r="BZ534" s="2">
        <v>0.244314489928525</v>
      </c>
      <c r="CA534" s="2">
        <v>0.39051332033788172</v>
      </c>
      <c r="CB534" s="2">
        <v>0.18518518518518517</v>
      </c>
      <c r="CC534" s="2">
        <v>6.4977257959714096E-3</v>
      </c>
      <c r="CD534" s="2">
        <v>0</v>
      </c>
      <c r="CE534" s="2">
        <v>0.17348927875243664</v>
      </c>
      <c r="CF534" s="2">
        <v>1</v>
      </c>
      <c r="CJ534" s="2"/>
      <c r="CL534" s="94" t="s">
        <v>886</v>
      </c>
      <c r="CM534" s="2">
        <v>0.11702127659574468</v>
      </c>
      <c r="CN534" s="2">
        <v>0.41489361702127658</v>
      </c>
      <c r="CO534" s="2">
        <v>0.32742316784869974</v>
      </c>
      <c r="CP534" s="2">
        <v>8.2742316784869974E-3</v>
      </c>
      <c r="CQ534" s="2">
        <v>0</v>
      </c>
      <c r="CR534" s="2">
        <v>0.13238770685579196</v>
      </c>
      <c r="CS534" s="2">
        <v>1</v>
      </c>
      <c r="CZ534" s="94" t="s">
        <v>886</v>
      </c>
      <c r="DA534" s="2">
        <v>0.29793977812995248</v>
      </c>
      <c r="DB534" s="2">
        <v>0.47622820919175912</v>
      </c>
      <c r="DC534" s="2">
        <v>0.22583201267828842</v>
      </c>
      <c r="DD534" s="2">
        <v>0</v>
      </c>
      <c r="DE534" s="2">
        <v>1</v>
      </c>
      <c r="DG534" s="94" t="s">
        <v>886</v>
      </c>
      <c r="DH534" s="2">
        <v>0.13617606602475929</v>
      </c>
      <c r="DI534" s="2">
        <v>0.4828060522696011</v>
      </c>
      <c r="DJ534" s="2">
        <v>0.38101788170563961</v>
      </c>
      <c r="DK534" s="2">
        <v>0</v>
      </c>
      <c r="DL534" s="2">
        <v>1</v>
      </c>
    </row>
    <row r="535" spans="77:116">
      <c r="BY535" s="94" t="s">
        <v>887</v>
      </c>
      <c r="BZ535" s="2">
        <v>0.10631494804156674</v>
      </c>
      <c r="CA535" s="2">
        <v>0.22781774580335731</v>
      </c>
      <c r="CB535" s="2">
        <v>0.51079136690647486</v>
      </c>
      <c r="CC535" s="2">
        <v>3.1974420463629096E-3</v>
      </c>
      <c r="CD535" s="2">
        <v>0.14948041566746603</v>
      </c>
      <c r="CE535" s="2">
        <v>2.3980815347721821E-3</v>
      </c>
      <c r="CF535" s="2">
        <v>1</v>
      </c>
      <c r="CJ535" s="2"/>
      <c r="CL535" s="94" t="s">
        <v>887</v>
      </c>
      <c r="CM535" s="2">
        <v>4.8648648648648651E-2</v>
      </c>
      <c r="CN535" s="2">
        <v>0.32792792792792791</v>
      </c>
      <c r="CO535" s="2">
        <v>0.50990990990990992</v>
      </c>
      <c r="CP535" s="2">
        <v>3.6036036036036037E-3</v>
      </c>
      <c r="CQ535" s="2">
        <v>0.1063063063063063</v>
      </c>
      <c r="CR535" s="2">
        <v>3.6036036036036037E-3</v>
      </c>
      <c r="CS535" s="2">
        <v>1</v>
      </c>
      <c r="CZ535" s="94" t="s">
        <v>887</v>
      </c>
      <c r="DA535" s="2">
        <v>0.10691318327974277</v>
      </c>
      <c r="DB535" s="2">
        <v>0.22909967845659163</v>
      </c>
      <c r="DC535" s="2">
        <v>0.5136655948553055</v>
      </c>
      <c r="DD535" s="2">
        <v>0.15032154340836013</v>
      </c>
      <c r="DE535" s="2">
        <v>1</v>
      </c>
      <c r="DG535" s="94" t="s">
        <v>887</v>
      </c>
      <c r="DH535" s="2">
        <v>4.9001814882032667E-2</v>
      </c>
      <c r="DI535" s="2">
        <v>0.33030852994555354</v>
      </c>
      <c r="DJ535" s="2">
        <v>0.51361161524500909</v>
      </c>
      <c r="DK535" s="2">
        <v>0.10707803992740472</v>
      </c>
      <c r="DL535" s="2">
        <v>1</v>
      </c>
    </row>
    <row r="536" spans="77:116">
      <c r="BY536" s="94" t="s">
        <v>856</v>
      </c>
      <c r="BZ536" s="2">
        <v>0.1718902354088313</v>
      </c>
      <c r="CA536" s="2">
        <v>0.24195570413706644</v>
      </c>
      <c r="CB536" s="2">
        <v>0.4262432093606352</v>
      </c>
      <c r="CC536" s="2">
        <v>0</v>
      </c>
      <c r="CD536" s="2">
        <v>5.7111018247666808E-3</v>
      </c>
      <c r="CE536" s="2">
        <v>0.15419974926870036</v>
      </c>
      <c r="CF536" s="2">
        <v>1</v>
      </c>
      <c r="CJ536" s="2"/>
      <c r="CL536" s="94" t="s">
        <v>856</v>
      </c>
      <c r="CM536" s="2">
        <v>0.11651962275631275</v>
      </c>
      <c r="CN536" s="2">
        <v>0.30940066930331611</v>
      </c>
      <c r="CO536" s="2">
        <v>0.46607849102525101</v>
      </c>
      <c r="CP536" s="2">
        <v>0</v>
      </c>
      <c r="CQ536" s="2">
        <v>3.3465165804685121E-3</v>
      </c>
      <c r="CR536" s="2">
        <v>0.10465470033465166</v>
      </c>
      <c r="CS536" s="2">
        <v>1</v>
      </c>
      <c r="CZ536" s="94" t="s">
        <v>856</v>
      </c>
      <c r="DA536" s="2">
        <v>0.20322793148880106</v>
      </c>
      <c r="DB536" s="2">
        <v>0.28606719367588934</v>
      </c>
      <c r="DC536" s="2">
        <v>0.50395256916996045</v>
      </c>
      <c r="DD536" s="2">
        <v>6.7523056653491439E-3</v>
      </c>
      <c r="DE536" s="2">
        <v>1</v>
      </c>
      <c r="DG536" s="94" t="s">
        <v>856</v>
      </c>
      <c r="DH536" s="2">
        <v>0.13013931362555214</v>
      </c>
      <c r="DI536" s="2">
        <v>0.34556574923547401</v>
      </c>
      <c r="DJ536" s="2">
        <v>0.52055725450220858</v>
      </c>
      <c r="DK536" s="2">
        <v>3.7376826367652057E-3</v>
      </c>
      <c r="DL536" s="2">
        <v>1</v>
      </c>
    </row>
    <row r="537" spans="77:116">
      <c r="BY537" s="94" t="s">
        <v>888</v>
      </c>
      <c r="BZ537" s="2">
        <v>0.15033259423503326</v>
      </c>
      <c r="CA537" s="2">
        <v>0.29223946784922394</v>
      </c>
      <c r="CB537" s="2">
        <v>0.44567627494456763</v>
      </c>
      <c r="CC537" s="2">
        <v>0</v>
      </c>
      <c r="CD537" s="2">
        <v>4.2572062084257206E-2</v>
      </c>
      <c r="CE537" s="2">
        <v>6.9179600886917963E-2</v>
      </c>
      <c r="CF537" s="2">
        <v>1</v>
      </c>
      <c r="CJ537" s="2"/>
      <c r="CL537" s="94" t="s">
        <v>888</v>
      </c>
      <c r="CM537" s="2">
        <v>0.11522965350523771</v>
      </c>
      <c r="CN537" s="2">
        <v>0.34568896051571313</v>
      </c>
      <c r="CO537" s="2">
        <v>0.48831587429492346</v>
      </c>
      <c r="CP537" s="2">
        <v>0</v>
      </c>
      <c r="CQ537" s="2">
        <v>8.0580177276390001E-3</v>
      </c>
      <c r="CR537" s="2">
        <v>4.2707493956486701E-2</v>
      </c>
      <c r="CS537" s="2">
        <v>1</v>
      </c>
      <c r="CZ537" s="94" t="s">
        <v>888</v>
      </c>
      <c r="DA537" s="2">
        <v>0.16150547879942831</v>
      </c>
      <c r="DB537" s="2">
        <v>0.31395902810862314</v>
      </c>
      <c r="DC537" s="2">
        <v>0.47879942829919009</v>
      </c>
      <c r="DD537" s="2">
        <v>4.5736064792758456E-2</v>
      </c>
      <c r="DE537" s="2">
        <v>1</v>
      </c>
      <c r="DG537" s="94" t="s">
        <v>888</v>
      </c>
      <c r="DH537" s="2">
        <v>0.12037037037037036</v>
      </c>
      <c r="DI537" s="2">
        <v>0.3611111111111111</v>
      </c>
      <c r="DJ537" s="2">
        <v>0.51010101010101006</v>
      </c>
      <c r="DK537" s="2">
        <v>8.4175084175084174E-3</v>
      </c>
      <c r="DL537" s="2">
        <v>1</v>
      </c>
    </row>
    <row r="538" spans="77:116">
      <c r="BY538" s="94" t="s">
        <v>858</v>
      </c>
      <c r="BZ538" s="2">
        <v>0.27237654320987653</v>
      </c>
      <c r="CA538" s="2">
        <v>0.20601851851851852</v>
      </c>
      <c r="CB538" s="2">
        <v>0.43865740740740738</v>
      </c>
      <c r="CC538" s="2">
        <v>0</v>
      </c>
      <c r="CD538" s="2">
        <v>1.0609567901234568E-2</v>
      </c>
      <c r="CE538" s="2">
        <v>7.2337962962962965E-2</v>
      </c>
      <c r="CF538" s="2">
        <v>1</v>
      </c>
      <c r="CJ538" s="2"/>
      <c r="CL538" s="94" t="s">
        <v>858</v>
      </c>
      <c r="CM538" s="2">
        <v>0.10310262529832935</v>
      </c>
      <c r="CN538" s="2">
        <v>0.30596658711217184</v>
      </c>
      <c r="CO538" s="2">
        <v>0.55465393794749407</v>
      </c>
      <c r="CP538" s="2">
        <v>0</v>
      </c>
      <c r="CQ538" s="2">
        <v>1.0023866348448688E-2</v>
      </c>
      <c r="CR538" s="2">
        <v>2.6252983293556086E-2</v>
      </c>
      <c r="CS538" s="2">
        <v>1</v>
      </c>
      <c r="CZ538" s="94" t="s">
        <v>858</v>
      </c>
      <c r="DA538" s="2">
        <v>0.29361613641089623</v>
      </c>
      <c r="DB538" s="2">
        <v>0.22208359326263255</v>
      </c>
      <c r="DC538" s="2">
        <v>0.47286338116032439</v>
      </c>
      <c r="DD538" s="2">
        <v>1.1436889166146809E-2</v>
      </c>
      <c r="DE538" s="2">
        <v>1</v>
      </c>
      <c r="DG538" s="94" t="s">
        <v>858</v>
      </c>
      <c r="DH538" s="2">
        <v>0.10588235294117647</v>
      </c>
      <c r="DI538" s="2">
        <v>0.3142156862745098</v>
      </c>
      <c r="DJ538" s="2">
        <v>0.56960784313725488</v>
      </c>
      <c r="DK538" s="2">
        <v>1.0294117647058823E-2</v>
      </c>
      <c r="DL538" s="2">
        <v>1</v>
      </c>
    </row>
    <row r="539" spans="77:116">
      <c r="BY539" s="94" t="s">
        <v>889</v>
      </c>
      <c r="BZ539" s="2">
        <v>0.18969380134428679</v>
      </c>
      <c r="CA539" s="2">
        <v>0.25242718446601942</v>
      </c>
      <c r="CB539" s="2">
        <v>0.41598207617625094</v>
      </c>
      <c r="CC539" s="2">
        <v>0</v>
      </c>
      <c r="CD539" s="2">
        <v>5.9746079163554896E-3</v>
      </c>
      <c r="CE539" s="2">
        <v>0.13592233009708737</v>
      </c>
      <c r="CF539" s="2">
        <v>1</v>
      </c>
      <c r="CJ539" s="2"/>
      <c r="CL539" s="94" t="s">
        <v>889</v>
      </c>
      <c r="CM539" s="2">
        <v>0.1299638989169675</v>
      </c>
      <c r="CN539" s="2">
        <v>0.29362214199759323</v>
      </c>
      <c r="CO539" s="2">
        <v>0.4584837545126354</v>
      </c>
      <c r="CP539" s="2">
        <v>0</v>
      </c>
      <c r="CQ539" s="2">
        <v>4.8134777376654635E-3</v>
      </c>
      <c r="CR539" s="2">
        <v>0.11311672683513839</v>
      </c>
      <c r="CS539" s="2">
        <v>1</v>
      </c>
      <c r="CZ539" s="94" t="s">
        <v>889</v>
      </c>
      <c r="DA539" s="2">
        <v>0.21953327571305101</v>
      </c>
      <c r="DB539" s="2">
        <v>0.29213483146067415</v>
      </c>
      <c r="DC539" s="2">
        <v>0.48141745894554883</v>
      </c>
      <c r="DD539" s="2">
        <v>6.9144338807260158E-3</v>
      </c>
      <c r="DE539" s="2">
        <v>1</v>
      </c>
      <c r="DG539" s="94" t="s">
        <v>889</v>
      </c>
      <c r="DH539" s="2">
        <v>0.14654002713704206</v>
      </c>
      <c r="DI539" s="2">
        <v>0.33107191316146539</v>
      </c>
      <c r="DJ539" s="2">
        <v>0.51696065128900948</v>
      </c>
      <c r="DK539" s="2">
        <v>5.4274084124830389E-3</v>
      </c>
      <c r="DL539" s="2">
        <v>1</v>
      </c>
    </row>
    <row r="540" spans="77:116">
      <c r="BY540" s="94" t="s">
        <v>890</v>
      </c>
      <c r="BZ540" s="2">
        <v>7.2573839662447251E-2</v>
      </c>
      <c r="CA540" s="2">
        <v>0.22953586497890296</v>
      </c>
      <c r="CB540" s="2">
        <v>0.42953586497890295</v>
      </c>
      <c r="CC540" s="2">
        <v>0</v>
      </c>
      <c r="CD540" s="2">
        <v>0.26835443037974682</v>
      </c>
      <c r="CE540" s="2">
        <v>0</v>
      </c>
      <c r="CF540" s="2">
        <v>1</v>
      </c>
      <c r="CJ540" s="2"/>
      <c r="CL540" s="94" t="s">
        <v>890</v>
      </c>
      <c r="CM540" s="2">
        <v>8.8932806324110672E-2</v>
      </c>
      <c r="CN540" s="2">
        <v>0.17193675889328064</v>
      </c>
      <c r="CO540" s="2">
        <v>0.44268774703557312</v>
      </c>
      <c r="CP540" s="2">
        <v>0</v>
      </c>
      <c r="CQ540" s="2">
        <v>0.29644268774703558</v>
      </c>
      <c r="CR540" s="2">
        <v>0</v>
      </c>
      <c r="CS540" s="2">
        <v>1</v>
      </c>
      <c r="CZ540" s="94" t="s">
        <v>890</v>
      </c>
      <c r="DA540" s="2">
        <v>7.2573839662447251E-2</v>
      </c>
      <c r="DB540" s="2">
        <v>0.22953586497890296</v>
      </c>
      <c r="DC540" s="2">
        <v>0.42953586497890295</v>
      </c>
      <c r="DD540" s="2">
        <v>0.26835443037974682</v>
      </c>
      <c r="DE540" s="2">
        <v>1</v>
      </c>
      <c r="DG540" s="94" t="s">
        <v>890</v>
      </c>
      <c r="DH540" s="2">
        <v>8.8932806324110672E-2</v>
      </c>
      <c r="DI540" s="2">
        <v>0.17193675889328064</v>
      </c>
      <c r="DJ540" s="2">
        <v>0.44268774703557312</v>
      </c>
      <c r="DK540" s="2">
        <v>0.29644268774703558</v>
      </c>
      <c r="DL540" s="2">
        <v>1</v>
      </c>
    </row>
    <row r="541" spans="77:116">
      <c r="BY541" s="94" t="s">
        <v>860</v>
      </c>
      <c r="BZ541" s="2">
        <v>7.3590315387065938E-2</v>
      </c>
      <c r="CA541" s="2">
        <v>0.22475310608474036</v>
      </c>
      <c r="CB541" s="2">
        <v>0.42561325262822552</v>
      </c>
      <c r="CC541" s="2">
        <v>5.6068811723478815E-2</v>
      </c>
      <c r="CD541" s="2">
        <v>8.0598916852500799E-2</v>
      </c>
      <c r="CE541" s="2">
        <v>0.13937559732398852</v>
      </c>
      <c r="CF541" s="2">
        <v>1</v>
      </c>
      <c r="CJ541" s="2"/>
      <c r="CL541" s="94" t="s">
        <v>860</v>
      </c>
      <c r="CM541" s="2">
        <v>4.4854070660522272E-2</v>
      </c>
      <c r="CN541" s="2">
        <v>0.20737327188940091</v>
      </c>
      <c r="CO541" s="2">
        <v>0.44485407066052229</v>
      </c>
      <c r="CP541" s="2">
        <v>4.423963133640553E-2</v>
      </c>
      <c r="CQ541" s="2">
        <v>6.2672811059907838E-2</v>
      </c>
      <c r="CR541" s="2">
        <v>0.19600614439324116</v>
      </c>
      <c r="CS541" s="2">
        <v>1</v>
      </c>
      <c r="CZ541" s="94" t="s">
        <v>860</v>
      </c>
      <c r="DA541" s="2">
        <v>9.1467036230449411E-2</v>
      </c>
      <c r="DB541" s="2">
        <v>0.27935062363888341</v>
      </c>
      <c r="DC541" s="2">
        <v>0.52900415759255592</v>
      </c>
      <c r="DD541" s="2">
        <v>0.10017818253811127</v>
      </c>
      <c r="DE541" s="2">
        <v>1</v>
      </c>
      <c r="DG541" s="94" t="s">
        <v>860</v>
      </c>
      <c r="DH541" s="2">
        <v>5.9037606146380914E-2</v>
      </c>
      <c r="DI541" s="2">
        <v>0.27294783663566519</v>
      </c>
      <c r="DJ541" s="2">
        <v>0.58552365547917506</v>
      </c>
      <c r="DK541" s="2">
        <v>8.2490901738778807E-2</v>
      </c>
      <c r="DL541" s="2">
        <v>1</v>
      </c>
    </row>
    <row r="542" spans="77:116">
      <c r="BY542" s="94" t="s">
        <v>835</v>
      </c>
      <c r="BZ542" s="2">
        <v>0.1774986346258875</v>
      </c>
      <c r="CA542" s="2">
        <v>0.24189464276848219</v>
      </c>
      <c r="CB542" s="2">
        <v>0.41378283104115982</v>
      </c>
      <c r="CC542" s="2">
        <v>3.4258477731989472E-3</v>
      </c>
      <c r="CD542" s="2">
        <v>8.4404945136785665E-3</v>
      </c>
      <c r="CE542" s="2">
        <v>0.15495754927759298</v>
      </c>
      <c r="CF542" s="2">
        <v>1</v>
      </c>
      <c r="CJ542" s="2"/>
      <c r="CL542" s="94" t="s">
        <v>835</v>
      </c>
      <c r="CM542" s="2">
        <v>0.11402985074626866</v>
      </c>
      <c r="CN542" s="2">
        <v>0.30614925373134327</v>
      </c>
      <c r="CO542" s="2">
        <v>0.46161194029850744</v>
      </c>
      <c r="CP542" s="2">
        <v>3.3432835820895522E-3</v>
      </c>
      <c r="CQ542" s="2">
        <v>3.2238805970149255E-3</v>
      </c>
      <c r="CR542" s="2">
        <v>0.11164179104477612</v>
      </c>
      <c r="CS542" s="2">
        <v>1</v>
      </c>
      <c r="CZ542" s="94" t="s">
        <v>835</v>
      </c>
      <c r="DA542" s="2">
        <v>0.21090201168072681</v>
      </c>
      <c r="DB542" s="2">
        <v>0.28741667158279749</v>
      </c>
      <c r="DC542" s="2">
        <v>0.49165240988732228</v>
      </c>
      <c r="DD542" s="2">
        <v>1.0028906849153443E-2</v>
      </c>
      <c r="DE542" s="2">
        <v>1</v>
      </c>
      <c r="DG542" s="94" t="s">
        <v>835</v>
      </c>
      <c r="DH542" s="2">
        <v>0.12884511602806259</v>
      </c>
      <c r="DI542" s="2">
        <v>0.34592552617377226</v>
      </c>
      <c r="DJ542" s="2">
        <v>0.52158661629789527</v>
      </c>
      <c r="DK542" s="2">
        <v>3.6427415002698326E-3</v>
      </c>
      <c r="DL542" s="2">
        <v>1</v>
      </c>
    </row>
    <row r="543" spans="77:116">
      <c r="BY543" s="94" t="s">
        <v>861</v>
      </c>
      <c r="BZ543" s="2">
        <v>0.11128002432350259</v>
      </c>
      <c r="CA543" s="2">
        <v>0.24475524475524477</v>
      </c>
      <c r="CB543" s="2">
        <v>0.50440863484341747</v>
      </c>
      <c r="CC543" s="2">
        <v>1.7634539373669808E-2</v>
      </c>
      <c r="CD543" s="2">
        <v>1.7330495591365156E-2</v>
      </c>
      <c r="CE543" s="2">
        <v>0.10459106111280024</v>
      </c>
      <c r="CF543" s="2">
        <v>1</v>
      </c>
      <c r="CJ543" s="2"/>
      <c r="CL543" s="94" t="s">
        <v>861</v>
      </c>
      <c r="CM543" s="2">
        <v>0.10647279549718575</v>
      </c>
      <c r="CN543" s="2">
        <v>0.25703564727954969</v>
      </c>
      <c r="CO543" s="2">
        <v>0.49484052532833023</v>
      </c>
      <c r="CP543" s="2">
        <v>1.8761726078799251E-2</v>
      </c>
      <c r="CQ543" s="2">
        <v>1.125703564727955E-2</v>
      </c>
      <c r="CR543" s="2">
        <v>0.11163227016885553</v>
      </c>
      <c r="CS543" s="2">
        <v>1</v>
      </c>
      <c r="CZ543" s="94" t="s">
        <v>861</v>
      </c>
      <c r="DA543" s="2">
        <v>0.12677519916868721</v>
      </c>
      <c r="DB543" s="2">
        <v>0.27883616210599238</v>
      </c>
      <c r="DC543" s="2">
        <v>0.57464496016626254</v>
      </c>
      <c r="DD543" s="2">
        <v>1.9743678559057846E-2</v>
      </c>
      <c r="DE543" s="2">
        <v>1</v>
      </c>
      <c r="DG543" s="94" t="s">
        <v>861</v>
      </c>
      <c r="DH543" s="2">
        <v>0.12243797195253506</v>
      </c>
      <c r="DI543" s="2">
        <v>0.29557713052858686</v>
      </c>
      <c r="DJ543" s="2">
        <v>0.56903991370010787</v>
      </c>
      <c r="DK543" s="2">
        <v>1.2944983818770227E-2</v>
      </c>
      <c r="DL543" s="2">
        <v>1</v>
      </c>
    </row>
    <row r="544" spans="77:116">
      <c r="BY544" s="94" t="s">
        <v>891</v>
      </c>
      <c r="BZ544" s="2">
        <v>0.11128002432350259</v>
      </c>
      <c r="CA544" s="2">
        <v>0.24475524475524477</v>
      </c>
      <c r="CB544" s="2">
        <v>0.50440863484341747</v>
      </c>
      <c r="CC544" s="2">
        <v>1.7634539373669808E-2</v>
      </c>
      <c r="CD544" s="2">
        <v>1.7330495591365156E-2</v>
      </c>
      <c r="CE544" s="2">
        <v>0.10459106111280024</v>
      </c>
      <c r="CF544" s="2">
        <v>1</v>
      </c>
      <c r="CJ544" s="2"/>
      <c r="CL544" s="94" t="s">
        <v>891</v>
      </c>
      <c r="CM544" s="2">
        <v>0.10647279549718575</v>
      </c>
      <c r="CN544" s="2">
        <v>0.25703564727954969</v>
      </c>
      <c r="CO544" s="2">
        <v>0.49484052532833023</v>
      </c>
      <c r="CP544" s="2">
        <v>1.8761726078799251E-2</v>
      </c>
      <c r="CQ544" s="2">
        <v>1.125703564727955E-2</v>
      </c>
      <c r="CR544" s="2">
        <v>0.11163227016885553</v>
      </c>
      <c r="CS544" s="2">
        <v>1</v>
      </c>
      <c r="CZ544" s="94" t="s">
        <v>891</v>
      </c>
      <c r="DA544" s="2">
        <v>0.12677519916868721</v>
      </c>
      <c r="DB544" s="2">
        <v>0.27883616210599238</v>
      </c>
      <c r="DC544" s="2">
        <v>0.57464496016626254</v>
      </c>
      <c r="DD544" s="2">
        <v>1.9743678559057846E-2</v>
      </c>
      <c r="DE544" s="2">
        <v>1</v>
      </c>
      <c r="DG544" s="94" t="s">
        <v>891</v>
      </c>
      <c r="DH544" s="2">
        <v>0.12243797195253506</v>
      </c>
      <c r="DI544" s="2">
        <v>0.29557713052858686</v>
      </c>
      <c r="DJ544" s="2">
        <v>0.56903991370010787</v>
      </c>
      <c r="DK544" s="2">
        <v>1.2944983818770227E-2</v>
      </c>
      <c r="DL544" s="2">
        <v>1</v>
      </c>
    </row>
    <row r="545" spans="77:116">
      <c r="BY545" s="94" t="s">
        <v>837</v>
      </c>
      <c r="BZ545" s="2">
        <v>0.14906789092932665</v>
      </c>
      <c r="CA545" s="2">
        <v>0.22245409015025042</v>
      </c>
      <c r="CB545" s="2">
        <v>0.43850862548692265</v>
      </c>
      <c r="CC545" s="2">
        <v>2.4554813578185865E-2</v>
      </c>
      <c r="CD545" s="2">
        <v>5.1892042292710071E-2</v>
      </c>
      <c r="CE545" s="2">
        <v>0.11352253756260434</v>
      </c>
      <c r="CF545" s="2">
        <v>1</v>
      </c>
      <c r="CJ545" s="2"/>
      <c r="CL545" s="94" t="s">
        <v>837</v>
      </c>
      <c r="CM545" s="2">
        <v>6.6033664220975397E-2</v>
      </c>
      <c r="CN545" s="2">
        <v>0.25334484246870953</v>
      </c>
      <c r="CO545" s="2">
        <v>0.49230326571716299</v>
      </c>
      <c r="CP545" s="2">
        <v>2.1004172061573876E-2</v>
      </c>
      <c r="CQ545" s="2">
        <v>4.5604948928211771E-2</v>
      </c>
      <c r="CR545" s="2">
        <v>0.12170910660336642</v>
      </c>
      <c r="CS545" s="2">
        <v>1</v>
      </c>
      <c r="CZ545" s="94" t="s">
        <v>837</v>
      </c>
      <c r="DA545" s="2">
        <v>0.17294810749737713</v>
      </c>
      <c r="DB545" s="2">
        <v>0.25809054959244615</v>
      </c>
      <c r="DC545" s="2">
        <v>0.5087563554192559</v>
      </c>
      <c r="DD545" s="2">
        <v>6.0204987490920826E-2</v>
      </c>
      <c r="DE545" s="2">
        <v>1</v>
      </c>
      <c r="DG545" s="94" t="s">
        <v>837</v>
      </c>
      <c r="DH545" s="2">
        <v>7.7026346702466858E-2</v>
      </c>
      <c r="DI545" s="2">
        <v>0.29551938244671927</v>
      </c>
      <c r="DJ545" s="2">
        <v>0.57425742574257421</v>
      </c>
      <c r="DK545" s="2">
        <v>5.3196845108239639E-2</v>
      </c>
      <c r="DL545" s="2">
        <v>1</v>
      </c>
    </row>
    <row r="546" spans="77:116">
      <c r="BY546" s="94" t="s">
        <v>892</v>
      </c>
      <c r="BZ546" s="2">
        <v>0.17842323651452283</v>
      </c>
      <c r="CA546" s="2">
        <v>0.23161071293851376</v>
      </c>
      <c r="CB546" s="2">
        <v>0.46208977744247454</v>
      </c>
      <c r="CC546" s="2">
        <v>0</v>
      </c>
      <c r="CD546" s="2">
        <v>0</v>
      </c>
      <c r="CE546" s="2">
        <v>0.12787627310448887</v>
      </c>
      <c r="CF546" s="2">
        <v>1</v>
      </c>
      <c r="CJ546" s="2"/>
      <c r="CL546" s="94" t="s">
        <v>892</v>
      </c>
      <c r="CM546" s="2">
        <v>0.1240086517664023</v>
      </c>
      <c r="CN546" s="2">
        <v>0.3302090843547224</v>
      </c>
      <c r="CO546" s="2">
        <v>0.37779379956741166</v>
      </c>
      <c r="CP546" s="2">
        <v>5.6957462148521987E-2</v>
      </c>
      <c r="CQ546" s="2">
        <v>0</v>
      </c>
      <c r="CR546" s="2">
        <v>0.11103100216294159</v>
      </c>
      <c r="CS546" s="2">
        <v>1</v>
      </c>
      <c r="CZ546" s="94" t="s">
        <v>892</v>
      </c>
      <c r="DA546" s="2">
        <v>0.20458477508650519</v>
      </c>
      <c r="DB546" s="2">
        <v>0.26557093425605538</v>
      </c>
      <c r="DC546" s="2">
        <v>0.52984429065743943</v>
      </c>
      <c r="DD546" s="2">
        <v>0</v>
      </c>
      <c r="DE546" s="2">
        <v>1</v>
      </c>
      <c r="DG546" s="94" t="s">
        <v>892</v>
      </c>
      <c r="DH546" s="2">
        <v>0.14904679376083188</v>
      </c>
      <c r="DI546" s="2">
        <v>0.39688041594454071</v>
      </c>
      <c r="DJ546" s="2">
        <v>0.45407279029462738</v>
      </c>
      <c r="DK546" s="2">
        <v>0</v>
      </c>
      <c r="DL546" s="2">
        <v>1</v>
      </c>
    </row>
    <row r="547" spans="77:116">
      <c r="BY547" s="94" t="s">
        <v>862</v>
      </c>
      <c r="BZ547" s="2">
        <v>7.1517801374141168E-2</v>
      </c>
      <c r="CA547" s="2">
        <v>0.2857589006870706</v>
      </c>
      <c r="CB547" s="2">
        <v>0.52654590880699559</v>
      </c>
      <c r="CC547" s="2">
        <v>2.4047470331043097E-2</v>
      </c>
      <c r="CD547" s="2">
        <v>1.8738288569643973E-2</v>
      </c>
      <c r="CE547" s="2">
        <v>7.3391630231105565E-2</v>
      </c>
      <c r="CF547" s="2">
        <v>1</v>
      </c>
      <c r="CJ547" s="2"/>
      <c r="CL547" s="94" t="s">
        <v>862</v>
      </c>
      <c r="CM547" s="2">
        <v>7.4700109051254085E-2</v>
      </c>
      <c r="CN547" s="2">
        <v>0.31025081788440567</v>
      </c>
      <c r="CO547" s="2">
        <v>0.5294438386041439</v>
      </c>
      <c r="CP547" s="2">
        <v>2.1264994547437296E-2</v>
      </c>
      <c r="CQ547" s="2">
        <v>9.8146128680479828E-3</v>
      </c>
      <c r="CR547" s="2">
        <v>5.4525627044711013E-2</v>
      </c>
      <c r="CS547" s="2">
        <v>1</v>
      </c>
      <c r="CZ547" s="94" t="s">
        <v>862</v>
      </c>
      <c r="DA547" s="2">
        <v>7.9238754325259522E-2</v>
      </c>
      <c r="DB547" s="2">
        <v>0.31660899653979241</v>
      </c>
      <c r="DC547" s="2">
        <v>0.58339100346020756</v>
      </c>
      <c r="DD547" s="2">
        <v>2.0761245674740483E-2</v>
      </c>
      <c r="DE547" s="2">
        <v>1</v>
      </c>
      <c r="DG547" s="94" t="s">
        <v>862</v>
      </c>
      <c r="DH547" s="2">
        <v>8.0825958702064896E-2</v>
      </c>
      <c r="DI547" s="2">
        <v>0.33569321533923302</v>
      </c>
      <c r="DJ547" s="2">
        <v>0.57286135693215334</v>
      </c>
      <c r="DK547" s="2">
        <v>1.0619469026548672E-2</v>
      </c>
      <c r="DL547" s="2">
        <v>1</v>
      </c>
    </row>
    <row r="548" spans="77:116">
      <c r="BY548" s="94" t="s">
        <v>893</v>
      </c>
      <c r="BZ548" s="2">
        <v>7.1517801374141168E-2</v>
      </c>
      <c r="CA548" s="2">
        <v>0.2857589006870706</v>
      </c>
      <c r="CB548" s="2">
        <v>0.52654590880699559</v>
      </c>
      <c r="CC548" s="2">
        <v>2.4047470331043097E-2</v>
      </c>
      <c r="CD548" s="2">
        <v>1.8738288569643973E-2</v>
      </c>
      <c r="CE548" s="2">
        <v>7.3391630231105565E-2</v>
      </c>
      <c r="CF548" s="2">
        <v>1</v>
      </c>
      <c r="CJ548" s="2"/>
      <c r="CL548" s="94" t="s">
        <v>893</v>
      </c>
      <c r="CM548" s="2">
        <v>7.4700109051254085E-2</v>
      </c>
      <c r="CN548" s="2">
        <v>0.31025081788440567</v>
      </c>
      <c r="CO548" s="2">
        <v>0.5294438386041439</v>
      </c>
      <c r="CP548" s="2">
        <v>2.1264994547437296E-2</v>
      </c>
      <c r="CQ548" s="2">
        <v>9.8146128680479828E-3</v>
      </c>
      <c r="CR548" s="2">
        <v>5.4525627044711013E-2</v>
      </c>
      <c r="CS548" s="2">
        <v>1</v>
      </c>
      <c r="CZ548" s="94" t="s">
        <v>893</v>
      </c>
      <c r="DA548" s="2">
        <v>7.9238754325259522E-2</v>
      </c>
      <c r="DB548" s="2">
        <v>0.31660899653979241</v>
      </c>
      <c r="DC548" s="2">
        <v>0.58339100346020756</v>
      </c>
      <c r="DD548" s="2">
        <v>2.0761245674740483E-2</v>
      </c>
      <c r="DE548" s="2">
        <v>1</v>
      </c>
      <c r="DG548" s="94" t="s">
        <v>893</v>
      </c>
      <c r="DH548" s="2">
        <v>8.0825958702064896E-2</v>
      </c>
      <c r="DI548" s="2">
        <v>0.33569321533923302</v>
      </c>
      <c r="DJ548" s="2">
        <v>0.57286135693215334</v>
      </c>
      <c r="DK548" s="2">
        <v>1.0619469026548672E-2</v>
      </c>
      <c r="DL548" s="2">
        <v>1</v>
      </c>
    </row>
    <row r="549" spans="77:116">
      <c r="BY549" s="94" t="s">
        <v>894</v>
      </c>
      <c r="BZ549" s="2">
        <v>0.29881656804733731</v>
      </c>
      <c r="CA549" s="2">
        <v>0.24319526627218935</v>
      </c>
      <c r="CB549" s="2">
        <v>0.45798816568047335</v>
      </c>
      <c r="CC549" s="2">
        <v>0</v>
      </c>
      <c r="CD549" s="2">
        <v>0</v>
      </c>
      <c r="CE549" s="2">
        <v>0</v>
      </c>
      <c r="CF549" s="2">
        <v>1</v>
      </c>
      <c r="CJ549" s="2"/>
      <c r="CL549" s="94" t="s">
        <v>894</v>
      </c>
      <c r="CM549" s="2">
        <v>0.1856763925729443</v>
      </c>
      <c r="CN549" s="2">
        <v>0.43633952254641911</v>
      </c>
      <c r="CO549" s="2">
        <v>0.37798408488063662</v>
      </c>
      <c r="CP549" s="2">
        <v>0</v>
      </c>
      <c r="CQ549" s="2">
        <v>0</v>
      </c>
      <c r="CR549" s="2">
        <v>0</v>
      </c>
      <c r="CS549" s="2">
        <v>1</v>
      </c>
      <c r="CZ549" s="94" t="s">
        <v>894</v>
      </c>
      <c r="DA549" s="2">
        <v>0.29881656804733731</v>
      </c>
      <c r="DB549" s="2">
        <v>0.24319526627218935</v>
      </c>
      <c r="DC549" s="2">
        <v>0.45798816568047335</v>
      </c>
      <c r="DD549" s="2">
        <v>0</v>
      </c>
      <c r="DE549" s="2">
        <v>1</v>
      </c>
      <c r="DG549" s="94" t="s">
        <v>894</v>
      </c>
      <c r="DH549" s="2">
        <v>0.1856763925729443</v>
      </c>
      <c r="DI549" s="2">
        <v>0.43633952254641911</v>
      </c>
      <c r="DJ549" s="2">
        <v>0.37798408488063662</v>
      </c>
      <c r="DK549" s="2">
        <v>0</v>
      </c>
      <c r="DL549" s="2">
        <v>1</v>
      </c>
    </row>
    <row r="550" spans="77:116">
      <c r="BY550" s="94" t="s">
        <v>895</v>
      </c>
      <c r="BZ550" s="2">
        <v>0.27166276346604218</v>
      </c>
      <c r="CA550" s="2">
        <v>0.21857923497267759</v>
      </c>
      <c r="CB550" s="2">
        <v>0.44106167056986728</v>
      </c>
      <c r="CC550" s="2">
        <v>1.56128024980484E-2</v>
      </c>
      <c r="CD550" s="2">
        <v>8.1967213114754103E-3</v>
      </c>
      <c r="CE550" s="2">
        <v>4.488680718188915E-2</v>
      </c>
      <c r="CF550" s="2">
        <v>1</v>
      </c>
      <c r="CJ550" s="2"/>
      <c r="CL550" s="94" t="s">
        <v>895</v>
      </c>
      <c r="CM550" s="2">
        <v>0.12666200139958012</v>
      </c>
      <c r="CN550" s="2">
        <v>0.30300909727081876</v>
      </c>
      <c r="CO550" s="2">
        <v>0.52484254723582924</v>
      </c>
      <c r="CP550" s="2">
        <v>1.1896431070678797E-2</v>
      </c>
      <c r="CQ550" s="2">
        <v>3.4989503149055285E-3</v>
      </c>
      <c r="CR550" s="2">
        <v>3.0090972708187544E-2</v>
      </c>
      <c r="CS550" s="2">
        <v>1</v>
      </c>
      <c r="CZ550" s="94" t="s">
        <v>895</v>
      </c>
      <c r="DA550" s="2">
        <v>0.28915662650602408</v>
      </c>
      <c r="DB550" s="2">
        <v>0.23265475695886997</v>
      </c>
      <c r="DC550" s="2">
        <v>0.46946406314914829</v>
      </c>
      <c r="DD550" s="2">
        <v>8.724553385957623E-3</v>
      </c>
      <c r="DE550" s="2">
        <v>1</v>
      </c>
      <c r="DG550" s="94" t="s">
        <v>895</v>
      </c>
      <c r="DH550" s="2">
        <v>0.13221329437545654</v>
      </c>
      <c r="DI550" s="2">
        <v>0.3162892622352082</v>
      </c>
      <c r="DJ550" s="2">
        <v>0.54784514243973703</v>
      </c>
      <c r="DK550" s="2">
        <v>3.6523009495982471E-3</v>
      </c>
      <c r="DL550" s="2">
        <v>1</v>
      </c>
    </row>
    <row r="551" spans="77:116">
      <c r="BY551" s="94" t="s">
        <v>864</v>
      </c>
      <c r="BZ551" s="2">
        <v>0.19617224880382775</v>
      </c>
      <c r="CA551" s="2">
        <v>0.21748586341887777</v>
      </c>
      <c r="CB551" s="2">
        <v>0.41811657242279254</v>
      </c>
      <c r="CC551" s="2">
        <v>1.8486298390604612E-3</v>
      </c>
      <c r="CD551" s="2">
        <v>6.9595476294040887E-3</v>
      </c>
      <c r="CE551" s="2">
        <v>0.1594171378860374</v>
      </c>
      <c r="CF551" s="2">
        <v>1</v>
      </c>
      <c r="CJ551" s="2"/>
      <c r="CL551" s="94" t="s">
        <v>864</v>
      </c>
      <c r="CM551" s="2">
        <v>0.11694565466636092</v>
      </c>
      <c r="CN551" s="2">
        <v>0.29052969502407705</v>
      </c>
      <c r="CO551" s="2">
        <v>0.46250859894519608</v>
      </c>
      <c r="CP551" s="2">
        <v>1.1465260261407934E-3</v>
      </c>
      <c r="CQ551" s="2">
        <v>3.4395780784223801E-3</v>
      </c>
      <c r="CR551" s="2">
        <v>0.1254299472598028</v>
      </c>
      <c r="CS551" s="2">
        <v>1</v>
      </c>
      <c r="CZ551" s="94" t="s">
        <v>864</v>
      </c>
      <c r="DA551" s="2">
        <v>0.23389083365746144</v>
      </c>
      <c r="DB551" s="2">
        <v>0.25930247633864906</v>
      </c>
      <c r="DC551" s="2">
        <v>0.49850901076105275</v>
      </c>
      <c r="DD551" s="2">
        <v>8.2976792428367686E-3</v>
      </c>
      <c r="DE551" s="2">
        <v>1</v>
      </c>
      <c r="DG551" s="94" t="s">
        <v>864</v>
      </c>
      <c r="DH551" s="2">
        <v>0.1338934103439223</v>
      </c>
      <c r="DI551" s="2">
        <v>0.33263323707009712</v>
      </c>
      <c r="DJ551" s="2">
        <v>0.52953531110527696</v>
      </c>
      <c r="DK551" s="2">
        <v>3.9380414807035965E-3</v>
      </c>
      <c r="DL551" s="2">
        <v>1</v>
      </c>
    </row>
    <row r="552" spans="77:116">
      <c r="BY552" s="94" t="s">
        <v>896</v>
      </c>
      <c r="BZ552" s="2">
        <v>0.26178010471204188</v>
      </c>
      <c r="CA552" s="2">
        <v>0.20593368237347295</v>
      </c>
      <c r="CB552" s="2">
        <v>0.40802792321116926</v>
      </c>
      <c r="CC552" s="2">
        <v>0</v>
      </c>
      <c r="CD552" s="2">
        <v>0</v>
      </c>
      <c r="CE552" s="2">
        <v>0.12425828970331589</v>
      </c>
      <c r="CF552" s="2">
        <v>1</v>
      </c>
      <c r="CJ552" s="2"/>
      <c r="CL552" s="94" t="s">
        <v>896</v>
      </c>
      <c r="CM552" s="2">
        <v>0.12349639133921411</v>
      </c>
      <c r="CN552" s="2">
        <v>0.30633520449077789</v>
      </c>
      <c r="CO552" s="2">
        <v>0.51884522854851645</v>
      </c>
      <c r="CP552" s="2">
        <v>0</v>
      </c>
      <c r="CQ552" s="2">
        <v>0</v>
      </c>
      <c r="CR552" s="2">
        <v>5.1323175621491579E-2</v>
      </c>
      <c r="CS552" s="2">
        <v>1</v>
      </c>
      <c r="CZ552" s="94" t="s">
        <v>896</v>
      </c>
      <c r="DA552" s="2">
        <v>0.29892387405340776</v>
      </c>
      <c r="DB552" s="2">
        <v>0.23515344758868076</v>
      </c>
      <c r="DC552" s="2">
        <v>0.46592267835791151</v>
      </c>
      <c r="DD552" s="2">
        <v>0</v>
      </c>
      <c r="DE552" s="2">
        <v>1</v>
      </c>
      <c r="DG552" s="94" t="s">
        <v>896</v>
      </c>
      <c r="DH552" s="2">
        <v>0.13017751479289941</v>
      </c>
      <c r="DI552" s="2">
        <v>0.32290786136939981</v>
      </c>
      <c r="DJ552" s="2">
        <v>0.54691462383770073</v>
      </c>
      <c r="DK552" s="2">
        <v>0</v>
      </c>
      <c r="DL552" s="2">
        <v>1</v>
      </c>
    </row>
    <row r="553" spans="77:116">
      <c r="BY553" s="94" t="s">
        <v>897</v>
      </c>
      <c r="BZ553" s="2">
        <v>0.14845173041894352</v>
      </c>
      <c r="CA553" s="2">
        <v>0.21835154826958106</v>
      </c>
      <c r="CB553" s="2">
        <v>0.41507285974499092</v>
      </c>
      <c r="CC553" s="2">
        <v>0</v>
      </c>
      <c r="CD553" s="2">
        <v>0</v>
      </c>
      <c r="CE553" s="2">
        <v>0.21812386156648453</v>
      </c>
      <c r="CF553" s="2">
        <v>1</v>
      </c>
      <c r="CJ553" s="2"/>
      <c r="CL553" s="94" t="s">
        <v>897</v>
      </c>
      <c r="CM553" s="2">
        <v>0.10358056265984655</v>
      </c>
      <c r="CN553" s="2">
        <v>0.27024722932651324</v>
      </c>
      <c r="CO553" s="2">
        <v>0.43904518329070757</v>
      </c>
      <c r="CP553" s="2">
        <v>0</v>
      </c>
      <c r="CQ553" s="2">
        <v>0</v>
      </c>
      <c r="CR553" s="2">
        <v>0.18712702472293266</v>
      </c>
      <c r="CS553" s="2">
        <v>1</v>
      </c>
      <c r="CZ553" s="94" t="s">
        <v>897</v>
      </c>
      <c r="DA553" s="2">
        <v>0.18986604542807223</v>
      </c>
      <c r="DB553" s="2">
        <v>0.27926616191030867</v>
      </c>
      <c r="DC553" s="2">
        <v>0.5308677926616191</v>
      </c>
      <c r="DD553" s="2">
        <v>0</v>
      </c>
      <c r="DE553" s="2">
        <v>1</v>
      </c>
      <c r="DG553" s="94" t="s">
        <v>897</v>
      </c>
      <c r="DH553" s="2">
        <v>0.1274252753015207</v>
      </c>
      <c r="DI553" s="2">
        <v>0.33245936025170425</v>
      </c>
      <c r="DJ553" s="2">
        <v>0.54011536444677499</v>
      </c>
      <c r="DK553" s="2">
        <v>0</v>
      </c>
      <c r="DL553" s="2">
        <v>1</v>
      </c>
    </row>
    <row r="554" spans="77:116">
      <c r="BY554" s="94" t="s">
        <v>866</v>
      </c>
      <c r="BZ554" s="2">
        <v>8.8090932575561873E-2</v>
      </c>
      <c r="CA554" s="2">
        <v>0.31852234564711962</v>
      </c>
      <c r="CB554" s="2">
        <v>0.42004649961250323</v>
      </c>
      <c r="CC554" s="2">
        <v>5.1666236114699044E-4</v>
      </c>
      <c r="CD554" s="2">
        <v>6.8716094032549732E-2</v>
      </c>
      <c r="CE554" s="2">
        <v>0.10410746577111857</v>
      </c>
      <c r="CF554" s="2">
        <v>1</v>
      </c>
      <c r="CJ554" s="2"/>
      <c r="CL554" s="94" t="s">
        <v>866</v>
      </c>
      <c r="CM554" s="2">
        <v>4.8300536672629693E-2</v>
      </c>
      <c r="CN554" s="2">
        <v>0.32438878950506855</v>
      </c>
      <c r="CO554" s="2">
        <v>0.49016100178890876</v>
      </c>
      <c r="CP554" s="2">
        <v>5.963029218843172E-4</v>
      </c>
      <c r="CQ554" s="2">
        <v>5.7841383422778773E-2</v>
      </c>
      <c r="CR554" s="2">
        <v>7.8711985688729877E-2</v>
      </c>
      <c r="CS554" s="2">
        <v>1</v>
      </c>
      <c r="CZ554" s="94" t="s">
        <v>866</v>
      </c>
      <c r="DA554" s="2">
        <v>9.838430467397577E-2</v>
      </c>
      <c r="DB554" s="2">
        <v>0.35574148874783612</v>
      </c>
      <c r="DC554" s="2">
        <v>0.46912867859203694</v>
      </c>
      <c r="DD554" s="2">
        <v>7.6745527986151182E-2</v>
      </c>
      <c r="DE554" s="2">
        <v>1</v>
      </c>
      <c r="DG554" s="94" t="s">
        <v>866</v>
      </c>
      <c r="DH554" s="2">
        <v>5.2461139896373056E-2</v>
      </c>
      <c r="DI554" s="2">
        <v>0.35233160621761656</v>
      </c>
      <c r="DJ554" s="2">
        <v>0.53238341968911918</v>
      </c>
      <c r="DK554" s="2">
        <v>6.2823834196891193E-2</v>
      </c>
      <c r="DL554" s="2">
        <v>1</v>
      </c>
    </row>
    <row r="555" spans="77:116">
      <c r="BY555" s="94" t="s">
        <v>867</v>
      </c>
      <c r="BZ555" s="2">
        <v>0.12899312575818844</v>
      </c>
      <c r="CA555" s="2">
        <v>0.23635260816821674</v>
      </c>
      <c r="CB555" s="2">
        <v>0.447836635665184</v>
      </c>
      <c r="CC555" s="2">
        <v>1.0311362717347351E-2</v>
      </c>
      <c r="CD555" s="2">
        <v>0</v>
      </c>
      <c r="CE555" s="2">
        <v>0.17650626769106348</v>
      </c>
      <c r="CF555" s="2">
        <v>1</v>
      </c>
      <c r="CJ555" s="2"/>
      <c r="CL555" s="94" t="s">
        <v>867</v>
      </c>
      <c r="CM555" s="2">
        <v>0.10744165565830031</v>
      </c>
      <c r="CN555" s="2">
        <v>0.27873183619550856</v>
      </c>
      <c r="CO555" s="2">
        <v>0.46323205636283576</v>
      </c>
      <c r="CP555" s="2">
        <v>1.0568031704095112E-2</v>
      </c>
      <c r="CQ555" s="2">
        <v>0</v>
      </c>
      <c r="CR555" s="2">
        <v>0.14002642007926025</v>
      </c>
      <c r="CS555" s="2">
        <v>1</v>
      </c>
      <c r="CZ555" s="94" t="s">
        <v>867</v>
      </c>
      <c r="DA555" s="2">
        <v>0.15862754848334162</v>
      </c>
      <c r="DB555" s="2">
        <v>0.29065141720537047</v>
      </c>
      <c r="DC555" s="2">
        <v>0.55072103431128794</v>
      </c>
      <c r="DD555" s="2">
        <v>0</v>
      </c>
      <c r="DE555" s="2">
        <v>1</v>
      </c>
      <c r="DG555" s="94" t="s">
        <v>867</v>
      </c>
      <c r="DH555" s="2">
        <v>0.12649040953862103</v>
      </c>
      <c r="DI555" s="2">
        <v>0.32814930015552102</v>
      </c>
      <c r="DJ555" s="2">
        <v>0.54536029030585798</v>
      </c>
      <c r="DK555" s="2">
        <v>0</v>
      </c>
      <c r="DL555" s="2">
        <v>1</v>
      </c>
    </row>
    <row r="556" spans="77:116">
      <c r="BY556" s="94" t="s">
        <v>869</v>
      </c>
      <c r="BZ556" s="2">
        <v>0.20262529832935561</v>
      </c>
      <c r="CA556" s="2">
        <v>0.28997613365155134</v>
      </c>
      <c r="CB556" s="2">
        <v>0.36038186157517899</v>
      </c>
      <c r="CC556" s="2">
        <v>2.3866348448687352E-3</v>
      </c>
      <c r="CD556" s="2">
        <v>0</v>
      </c>
      <c r="CE556" s="2">
        <v>0.14463007159904534</v>
      </c>
      <c r="CF556" s="2">
        <v>1</v>
      </c>
      <c r="CJ556" s="2"/>
      <c r="CL556" s="94" t="s">
        <v>869</v>
      </c>
      <c r="CM556" s="2">
        <v>0.12136139722346619</v>
      </c>
      <c r="CN556" s="2">
        <v>0.36229287953425887</v>
      </c>
      <c r="CO556" s="2">
        <v>0.35871025526197942</v>
      </c>
      <c r="CP556" s="2">
        <v>3.8513210927004028E-2</v>
      </c>
      <c r="CQ556" s="2">
        <v>0</v>
      </c>
      <c r="CR556" s="2">
        <v>0.11912225705329153</v>
      </c>
      <c r="CS556" s="2">
        <v>1</v>
      </c>
      <c r="CZ556" s="94" t="s">
        <v>869</v>
      </c>
      <c r="DA556" s="2">
        <v>0.23754896474538331</v>
      </c>
      <c r="DB556" s="2">
        <v>0.33995523223279239</v>
      </c>
      <c r="DC556" s="2">
        <v>0.42249580302182427</v>
      </c>
      <c r="DD556" s="2">
        <v>0</v>
      </c>
      <c r="DE556" s="2">
        <v>1</v>
      </c>
      <c r="DG556" s="94" t="s">
        <v>869</v>
      </c>
      <c r="DH556" s="2">
        <v>0.1440723019670388</v>
      </c>
      <c r="DI556" s="2">
        <v>0.43009037745879852</v>
      </c>
      <c r="DJ556" s="2">
        <v>0.42583732057416268</v>
      </c>
      <c r="DK556" s="2">
        <v>0</v>
      </c>
      <c r="DL556" s="2">
        <v>1</v>
      </c>
    </row>
    <row r="557" spans="77:116">
      <c r="BY557" s="94" t="s">
        <v>871</v>
      </c>
      <c r="BZ557" s="2">
        <v>0.14774546986936368</v>
      </c>
      <c r="CA557" s="2">
        <v>0.22486304256215761</v>
      </c>
      <c r="CB557" s="2">
        <v>0.45427728613569324</v>
      </c>
      <c r="CC557" s="2">
        <v>2.5115887062789718E-2</v>
      </c>
      <c r="CD557" s="2">
        <v>1.5592077538980193E-2</v>
      </c>
      <c r="CE557" s="2">
        <v>0.1324062368310156</v>
      </c>
      <c r="CF557" s="2">
        <v>1</v>
      </c>
      <c r="CJ557" s="2"/>
      <c r="CL557" s="94" t="s">
        <v>871</v>
      </c>
      <c r="CM557" s="2">
        <v>8.0136138613861388E-2</v>
      </c>
      <c r="CN557" s="2">
        <v>0.29517326732673266</v>
      </c>
      <c r="CO557" s="2">
        <v>0.49474009900990101</v>
      </c>
      <c r="CP557" s="2">
        <v>3.078589108910891E-2</v>
      </c>
      <c r="CQ557" s="2">
        <v>1.1602722772277228E-2</v>
      </c>
      <c r="CR557" s="2">
        <v>8.7561881188118806E-2</v>
      </c>
      <c r="CS557" s="2">
        <v>1</v>
      </c>
      <c r="CZ557" s="94" t="s">
        <v>871</v>
      </c>
      <c r="DA557" s="2">
        <v>0.17537014805922368</v>
      </c>
      <c r="DB557" s="2">
        <v>0.26690676270508201</v>
      </c>
      <c r="DC557" s="2">
        <v>0.53921568627450978</v>
      </c>
      <c r="DD557" s="2">
        <v>1.8507402961184475E-2</v>
      </c>
      <c r="DE557" s="2">
        <v>1</v>
      </c>
      <c r="DG557" s="94" t="s">
        <v>871</v>
      </c>
      <c r="DH557" s="2">
        <v>9.0893139147218804E-2</v>
      </c>
      <c r="DI557" s="2">
        <v>0.33479557817160904</v>
      </c>
      <c r="DJ557" s="2">
        <v>0.5611510791366906</v>
      </c>
      <c r="DK557" s="2">
        <v>1.3160203544481488E-2</v>
      </c>
      <c r="DL557" s="2">
        <v>1</v>
      </c>
    </row>
    <row r="558" spans="77:116">
      <c r="BY558" s="94" t="s">
        <v>873</v>
      </c>
      <c r="BZ558" s="2">
        <v>0.11739197769862166</v>
      </c>
      <c r="CA558" s="2">
        <v>0.19854421557999072</v>
      </c>
      <c r="CB558" s="2">
        <v>0.37834907851943628</v>
      </c>
      <c r="CC558" s="2">
        <v>1.3938361468174075E-3</v>
      </c>
      <c r="CD558" s="2">
        <v>2.9115688400185843E-2</v>
      </c>
      <c r="CE558" s="2">
        <v>0.27520520365494811</v>
      </c>
      <c r="CF558" s="2">
        <v>1</v>
      </c>
      <c r="CJ558" s="2"/>
      <c r="CL558" s="94" t="s">
        <v>873</v>
      </c>
      <c r="CM558" s="2">
        <v>0.16152495610734888</v>
      </c>
      <c r="CN558" s="2">
        <v>0.21946325558063706</v>
      </c>
      <c r="CO558" s="2">
        <v>0.38023576624028094</v>
      </c>
      <c r="CP558" s="2">
        <v>1.7557060446450965E-3</v>
      </c>
      <c r="CQ558" s="2">
        <v>7.5244544770504138E-3</v>
      </c>
      <c r="CR558" s="2">
        <v>0.22949586155003762</v>
      </c>
      <c r="CS558" s="2">
        <v>1</v>
      </c>
      <c r="CZ558" s="94" t="s">
        <v>873</v>
      </c>
      <c r="DA558" s="2">
        <v>0.16227788482123742</v>
      </c>
      <c r="DB558" s="2">
        <v>0.27445943052879468</v>
      </c>
      <c r="DC558" s="2">
        <v>0.52301434382359235</v>
      </c>
      <c r="DD558" s="2">
        <v>4.024834082637551E-2</v>
      </c>
      <c r="DE558" s="2">
        <v>1</v>
      </c>
      <c r="DG558" s="94" t="s">
        <v>873</v>
      </c>
      <c r="DH558" s="2">
        <v>0.2101141924959217</v>
      </c>
      <c r="DI558" s="2">
        <v>0.28548123980424145</v>
      </c>
      <c r="DJ558" s="2">
        <v>0.49461663947797718</v>
      </c>
      <c r="DK558" s="2">
        <v>9.7879282218597055E-3</v>
      </c>
      <c r="DL558" s="2">
        <v>1</v>
      </c>
    </row>
    <row r="559" spans="77:116">
      <c r="BY559" s="94" t="s">
        <v>898</v>
      </c>
      <c r="BZ559" s="2">
        <v>0.11701766304347826</v>
      </c>
      <c r="CA559" s="2">
        <v>0.19650135869565216</v>
      </c>
      <c r="CB559" s="2">
        <v>0.37364130434782611</v>
      </c>
      <c r="CC559" s="2">
        <v>1.188858695652174E-3</v>
      </c>
      <c r="CD559" s="2">
        <v>2.734375E-2</v>
      </c>
      <c r="CE559" s="2">
        <v>0.2843070652173913</v>
      </c>
      <c r="CF559" s="2">
        <v>1</v>
      </c>
      <c r="CJ559" s="2"/>
      <c r="CL559" s="94" t="s">
        <v>898</v>
      </c>
      <c r="CM559" s="2">
        <v>0.16523664544699695</v>
      </c>
      <c r="CN559" s="2">
        <v>0.21837807915859397</v>
      </c>
      <c r="CO559" s="2">
        <v>0.36866869637420424</v>
      </c>
      <c r="CP559" s="2">
        <v>1.6606698034874066E-3</v>
      </c>
      <c r="CQ559" s="2">
        <v>8.0265707168557989E-3</v>
      </c>
      <c r="CR559" s="2">
        <v>0.2380293384998616</v>
      </c>
      <c r="CS559" s="2">
        <v>1</v>
      </c>
      <c r="CZ559" s="94" t="s">
        <v>898</v>
      </c>
      <c r="DA559" s="2">
        <v>0.16377466127882101</v>
      </c>
      <c r="DB559" s="2">
        <v>0.27501782743047304</v>
      </c>
      <c r="DC559" s="2">
        <v>0.52293796054195385</v>
      </c>
      <c r="DD559" s="2">
        <v>3.8269550748752081E-2</v>
      </c>
      <c r="DE559" s="2">
        <v>1</v>
      </c>
      <c r="DG559" s="94" t="s">
        <v>898</v>
      </c>
      <c r="DH559" s="2">
        <v>0.21732799417546414</v>
      </c>
      <c r="DI559" s="2">
        <v>0.28722242446305057</v>
      </c>
      <c r="DJ559" s="2">
        <v>0.48489261012013107</v>
      </c>
      <c r="DK559" s="2">
        <v>1.0556971241354204E-2</v>
      </c>
      <c r="DL559" s="2">
        <v>1</v>
      </c>
    </row>
    <row r="560" spans="77:116">
      <c r="BY560" s="81" t="s">
        <v>31</v>
      </c>
      <c r="BZ560" s="2">
        <v>0.16448971232248019</v>
      </c>
      <c r="CA560" s="2">
        <v>0.22740657021656235</v>
      </c>
      <c r="CB560" s="2">
        <v>0.41612175789107975</v>
      </c>
      <c r="CC560" s="2">
        <v>1.0151495005211394E-2</v>
      </c>
      <c r="CD560" s="2">
        <v>2.3747228096061217E-2</v>
      </c>
      <c r="CE560" s="2">
        <v>0.15808323646860512</v>
      </c>
      <c r="CF560" s="2">
        <v>1</v>
      </c>
      <c r="CJ560" s="2"/>
      <c r="CL560" s="81" t="s">
        <v>31</v>
      </c>
      <c r="CM560" s="2">
        <v>0.11657180643790001</v>
      </c>
      <c r="CN560" s="2">
        <v>0.27876454839589243</v>
      </c>
      <c r="CO560" s="2">
        <v>0.4554396669622327</v>
      </c>
      <c r="CP560" s="2">
        <v>1.1958615033503445E-2</v>
      </c>
      <c r="CQ560" s="2">
        <v>1.6679798957861449E-2</v>
      </c>
      <c r="CR560" s="2">
        <v>0.12058556421261001</v>
      </c>
      <c r="CS560" s="2">
        <v>1</v>
      </c>
      <c r="CZ560" s="81" t="s">
        <v>31</v>
      </c>
      <c r="DA560" s="2">
        <v>0.19775977495903599</v>
      </c>
      <c r="DB560" s="2">
        <v>0.27340233936373326</v>
      </c>
      <c r="DC560" s="2">
        <v>0.50028748931583988</v>
      </c>
      <c r="DD560" s="2">
        <v>2.8550396361390829E-2</v>
      </c>
      <c r="DE560" s="2">
        <v>1</v>
      </c>
      <c r="DG560" s="81" t="s">
        <v>31</v>
      </c>
      <c r="DH560" s="2">
        <v>0.13438356588187977</v>
      </c>
      <c r="DI560" s="2">
        <v>0.3213587847662655</v>
      </c>
      <c r="DJ560" s="2">
        <v>0.52502923614763486</v>
      </c>
      <c r="DK560" s="2">
        <v>1.9228413204219905E-2</v>
      </c>
      <c r="DL560" s="2">
        <v>1</v>
      </c>
    </row>
  </sheetData>
  <sheetProtection pivotTables="0"/>
  <mergeCells count="9">
    <mergeCell ref="DG1:DL1"/>
    <mergeCell ref="CL1:CS1"/>
    <mergeCell ref="BD3:BH3"/>
    <mergeCell ref="O2:Y2"/>
    <mergeCell ref="Z2:AJ2"/>
    <mergeCell ref="AY3:BC3"/>
    <mergeCell ref="AT3:AX3"/>
    <mergeCell ref="CZ1:DE1"/>
    <mergeCell ref="BY1:CF1"/>
  </mergeCells>
  <phoneticPr fontId="23" type="noConversion"/>
  <pageMargins left="0.7" right="0.7" top="0.75" bottom="0.75" header="0.3" footer="0.3"/>
  <pageSetup paperSize="9" orientation="portrait" horizontalDpi="360" verticalDpi="36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49937-3B90-4B25-84BD-A98A43B6CF0F}">
  <sheetPr codeName="Sheet4"/>
  <dimension ref="A1:AF55"/>
  <sheetViews>
    <sheetView showGridLines="0" showRowColHeaders="0" zoomScaleNormal="100" workbookViewId="0">
      <selection activeCell="F5" sqref="F5:T54"/>
    </sheetView>
  </sheetViews>
  <sheetFormatPr defaultColWidth="0" defaultRowHeight="15" customHeight="1" zeroHeight="1"/>
  <cols>
    <col min="1" max="1" width="1.28515625" customWidth="1"/>
    <col min="2" max="3" width="7.5703125" customWidth="1"/>
    <col min="4" max="4" width="8.7109375" customWidth="1"/>
    <col min="5" max="5" width="2.5703125" customWidth="1"/>
    <col min="6" max="12" width="8.7109375" customWidth="1"/>
    <col min="13" max="13" width="2.7109375" customWidth="1"/>
    <col min="14" max="20" width="8.7109375" customWidth="1"/>
    <col min="21" max="21" width="2.28515625" customWidth="1"/>
    <col min="22" max="22" width="2.5703125" hidden="1" customWidth="1"/>
    <col min="23" max="25" width="8.7109375" hidden="1" customWidth="1"/>
    <col min="26" max="26" width="19.42578125" hidden="1" customWidth="1"/>
    <col min="27" max="27" width="0" hidden="1" customWidth="1"/>
    <col min="28" max="30" width="8.7109375" hidden="1" customWidth="1"/>
    <col min="31" max="31" width="19.42578125" hidden="1" customWidth="1"/>
    <col min="32" max="32" width="0" hidden="1" customWidth="1"/>
    <col min="33" max="16384" width="8.7109375" hidden="1"/>
  </cols>
  <sheetData>
    <row r="1" spans="1:27" ht="14.45">
      <c r="A1" s="27"/>
      <c r="B1" s="28"/>
      <c r="C1" s="28"/>
      <c r="D1" s="28"/>
      <c r="E1" s="28"/>
      <c r="F1" s="28"/>
      <c r="G1" s="28"/>
      <c r="H1" s="28"/>
      <c r="I1" s="28"/>
      <c r="J1" s="28"/>
      <c r="K1" s="28"/>
      <c r="L1" s="28"/>
      <c r="M1" s="28"/>
      <c r="N1" s="28"/>
      <c r="O1" s="28"/>
      <c r="P1" s="28"/>
      <c r="Q1" s="28"/>
      <c r="R1" s="28"/>
      <c r="S1" s="28"/>
      <c r="T1" s="28"/>
      <c r="U1" s="29"/>
    </row>
    <row r="2" spans="1:27" ht="20.45">
      <c r="A2" s="30"/>
      <c r="B2" s="31"/>
      <c r="C2" s="31"/>
      <c r="D2" s="32" t="s">
        <v>12</v>
      </c>
      <c r="E2" s="31"/>
      <c r="F2" s="31"/>
      <c r="G2" s="31"/>
      <c r="H2" s="31"/>
      <c r="I2" s="31"/>
      <c r="J2" s="31"/>
      <c r="K2" s="185"/>
      <c r="L2" s="185"/>
      <c r="M2" s="185"/>
      <c r="N2" s="185"/>
      <c r="O2" s="185"/>
      <c r="P2" s="185"/>
      <c r="Q2" s="83"/>
      <c r="R2" s="33"/>
      <c r="S2" s="33"/>
      <c r="T2" s="33"/>
      <c r="U2" s="34"/>
    </row>
    <row r="3" spans="1:27" ht="14.45">
      <c r="A3" s="30"/>
      <c r="B3" s="31"/>
      <c r="C3" s="31"/>
      <c r="D3" s="31"/>
      <c r="E3" s="31"/>
      <c r="F3" s="31"/>
      <c r="G3" s="31"/>
      <c r="H3" s="31"/>
      <c r="I3" s="31"/>
      <c r="J3" s="31"/>
      <c r="K3" s="31"/>
      <c r="L3" s="31"/>
      <c r="M3" s="31"/>
      <c r="N3" s="31"/>
      <c r="O3" s="31"/>
      <c r="P3" s="31"/>
      <c r="Q3" s="31"/>
      <c r="R3" s="31"/>
      <c r="S3" s="31"/>
      <c r="T3" s="31"/>
      <c r="U3" s="35"/>
    </row>
    <row r="4" spans="1:27" ht="14.45">
      <c r="A4" s="11"/>
      <c r="U4" s="12"/>
    </row>
    <row r="5" spans="1:27" ht="17.45" customHeight="1">
      <c r="A5" s="11"/>
      <c r="B5" s="178" t="s">
        <v>1</v>
      </c>
      <c r="C5" s="179"/>
      <c r="D5" s="180"/>
      <c r="F5" s="184" t="s">
        <v>47</v>
      </c>
      <c r="G5" s="184"/>
      <c r="H5" s="184"/>
      <c r="I5" s="184"/>
      <c r="J5" s="184"/>
      <c r="K5" s="184"/>
      <c r="L5" s="184"/>
      <c r="M5" s="184"/>
      <c r="N5" s="184"/>
      <c r="O5" s="184"/>
      <c r="P5" s="184"/>
      <c r="Q5" s="184"/>
      <c r="R5" s="184"/>
      <c r="S5" s="184"/>
      <c r="T5" s="184"/>
      <c r="U5" s="57"/>
    </row>
    <row r="6" spans="1:27" ht="17.45">
      <c r="A6" s="11"/>
      <c r="B6" s="174"/>
      <c r="C6" s="175"/>
      <c r="D6" s="176"/>
      <c r="F6" s="184"/>
      <c r="G6" s="184"/>
      <c r="H6" s="184"/>
      <c r="I6" s="184"/>
      <c r="J6" s="184"/>
      <c r="K6" s="184"/>
      <c r="L6" s="184"/>
      <c r="M6" s="184"/>
      <c r="N6" s="184"/>
      <c r="O6" s="184"/>
      <c r="P6" s="184"/>
      <c r="Q6" s="184"/>
      <c r="R6" s="184"/>
      <c r="S6" s="184"/>
      <c r="T6" s="184"/>
      <c r="U6" s="57"/>
    </row>
    <row r="7" spans="1:27" ht="9.4" customHeight="1">
      <c r="A7" s="11"/>
      <c r="B7" s="40"/>
      <c r="C7" s="41"/>
      <c r="D7" s="42"/>
      <c r="F7" s="184"/>
      <c r="G7" s="184"/>
      <c r="H7" s="184"/>
      <c r="I7" s="184"/>
      <c r="J7" s="184"/>
      <c r="K7" s="184"/>
      <c r="L7" s="184"/>
      <c r="M7" s="184"/>
      <c r="N7" s="184"/>
      <c r="O7" s="184"/>
      <c r="P7" s="184"/>
      <c r="Q7" s="184"/>
      <c r="R7" s="184"/>
      <c r="S7" s="184"/>
      <c r="T7" s="184"/>
      <c r="U7" s="57"/>
    </row>
    <row r="8" spans="1:27" ht="17.45">
      <c r="A8" s="11"/>
      <c r="B8" s="166" t="s">
        <v>2</v>
      </c>
      <c r="C8" s="167"/>
      <c r="D8" s="168"/>
      <c r="F8" s="184"/>
      <c r="G8" s="184"/>
      <c r="H8" s="184"/>
      <c r="I8" s="184"/>
      <c r="J8" s="184"/>
      <c r="K8" s="184"/>
      <c r="L8" s="184"/>
      <c r="M8" s="184"/>
      <c r="N8" s="184"/>
      <c r="O8" s="184"/>
      <c r="P8" s="184"/>
      <c r="Q8" s="184"/>
      <c r="R8" s="184"/>
      <c r="S8" s="184"/>
      <c r="T8" s="184"/>
      <c r="U8" s="57"/>
      <c r="Y8" s="1" t="s">
        <v>4</v>
      </c>
    </row>
    <row r="9" spans="1:27" ht="14.45">
      <c r="A9" s="11"/>
      <c r="B9" s="166"/>
      <c r="C9" s="167"/>
      <c r="D9" s="168"/>
      <c r="F9" s="184"/>
      <c r="G9" s="184"/>
      <c r="H9" s="184"/>
      <c r="I9" s="184"/>
      <c r="J9" s="184"/>
      <c r="K9" s="184"/>
      <c r="L9" s="184"/>
      <c r="M9" s="184"/>
      <c r="N9" s="184"/>
      <c r="O9" s="184"/>
      <c r="P9" s="184"/>
      <c r="Q9" s="184"/>
      <c r="R9" s="184"/>
      <c r="S9" s="184"/>
      <c r="T9" s="184"/>
      <c r="U9" s="12"/>
      <c r="Y9" s="1" t="s">
        <v>5</v>
      </c>
      <c r="Z9" s="1" t="s">
        <v>6</v>
      </c>
      <c r="AA9" t="s">
        <v>7</v>
      </c>
    </row>
    <row r="10" spans="1:27" ht="14.65" customHeight="1">
      <c r="A10" s="11"/>
      <c r="B10" s="61"/>
      <c r="C10" s="62"/>
      <c r="D10" s="63"/>
      <c r="F10" s="184"/>
      <c r="G10" s="184"/>
      <c r="H10" s="184"/>
      <c r="I10" s="184"/>
      <c r="J10" s="184"/>
      <c r="K10" s="184"/>
      <c r="L10" s="184"/>
      <c r="M10" s="184"/>
      <c r="N10" s="184"/>
      <c r="O10" s="184"/>
      <c r="P10" s="184"/>
      <c r="Q10" s="184"/>
      <c r="R10" s="184"/>
      <c r="S10" s="184"/>
      <c r="T10" s="184"/>
      <c r="U10" s="12"/>
      <c r="Y10" t="s">
        <v>10</v>
      </c>
      <c r="Z10" t="s">
        <v>11</v>
      </c>
      <c r="AA10">
        <v>660592</v>
      </c>
    </row>
    <row r="11" spans="1:27" ht="14.65" customHeight="1">
      <c r="A11" s="11"/>
      <c r="B11" s="186" t="s">
        <v>12</v>
      </c>
      <c r="C11" s="187"/>
      <c r="D11" s="188"/>
      <c r="F11" s="184"/>
      <c r="G11" s="184"/>
      <c r="H11" s="184"/>
      <c r="I11" s="184"/>
      <c r="J11" s="184"/>
      <c r="K11" s="184"/>
      <c r="L11" s="184"/>
      <c r="M11" s="184"/>
      <c r="N11" s="184"/>
      <c r="O11" s="184"/>
      <c r="P11" s="184"/>
      <c r="Q11" s="184"/>
      <c r="R11" s="184"/>
      <c r="S11" s="184"/>
      <c r="T11" s="184"/>
      <c r="U11" s="12"/>
      <c r="Z11" t="s">
        <v>13</v>
      </c>
      <c r="AA11">
        <v>676164</v>
      </c>
    </row>
    <row r="12" spans="1:27" ht="15" customHeight="1">
      <c r="A12" s="11"/>
      <c r="B12" s="186"/>
      <c r="C12" s="187"/>
      <c r="D12" s="188"/>
      <c r="F12" s="184"/>
      <c r="G12" s="184"/>
      <c r="H12" s="184"/>
      <c r="I12" s="184"/>
      <c r="J12" s="184"/>
      <c r="K12" s="184"/>
      <c r="L12" s="184"/>
      <c r="M12" s="184"/>
      <c r="N12" s="184"/>
      <c r="O12" s="184"/>
      <c r="P12" s="184"/>
      <c r="Q12" s="184"/>
      <c r="R12" s="184"/>
      <c r="S12" s="184"/>
      <c r="T12" s="184"/>
      <c r="U12" s="12"/>
      <c r="Y12" t="s">
        <v>16</v>
      </c>
      <c r="Z12" t="s">
        <v>17</v>
      </c>
      <c r="AA12">
        <v>695760</v>
      </c>
    </row>
    <row r="13" spans="1:27" ht="15" customHeight="1">
      <c r="A13" s="11"/>
      <c r="B13" s="58"/>
      <c r="C13" s="59"/>
      <c r="D13" s="60"/>
      <c r="F13" s="184"/>
      <c r="G13" s="184"/>
      <c r="H13" s="184"/>
      <c r="I13" s="184"/>
      <c r="J13" s="184"/>
      <c r="K13" s="184"/>
      <c r="L13" s="184"/>
      <c r="M13" s="184"/>
      <c r="N13" s="184"/>
      <c r="O13" s="184"/>
      <c r="P13" s="184"/>
      <c r="Q13" s="184"/>
      <c r="R13" s="184"/>
      <c r="S13" s="184"/>
      <c r="T13" s="184"/>
      <c r="U13" s="12"/>
      <c r="Z13" t="s">
        <v>18</v>
      </c>
      <c r="AA13">
        <v>730256</v>
      </c>
    </row>
    <row r="14" spans="1:27" ht="15" customHeight="1">
      <c r="A14" s="11"/>
      <c r="B14" s="166" t="s">
        <v>19</v>
      </c>
      <c r="C14" s="167"/>
      <c r="D14" s="168"/>
      <c r="F14" s="184"/>
      <c r="G14" s="184"/>
      <c r="H14" s="184"/>
      <c r="I14" s="184"/>
      <c r="J14" s="184"/>
      <c r="K14" s="184"/>
      <c r="L14" s="184"/>
      <c r="M14" s="184"/>
      <c r="N14" s="184"/>
      <c r="O14" s="184"/>
      <c r="P14" s="184"/>
      <c r="Q14" s="184"/>
      <c r="R14" s="184"/>
      <c r="S14" s="184"/>
      <c r="T14" s="184"/>
      <c r="U14" s="12"/>
      <c r="Y14" t="s">
        <v>20</v>
      </c>
      <c r="Z14" t="s">
        <v>21</v>
      </c>
      <c r="AA14">
        <v>687328</v>
      </c>
    </row>
    <row r="15" spans="1:27" ht="15.75" customHeight="1">
      <c r="A15" s="11"/>
      <c r="B15" s="166"/>
      <c r="C15" s="167"/>
      <c r="D15" s="168"/>
      <c r="F15" s="184"/>
      <c r="G15" s="184"/>
      <c r="H15" s="184"/>
      <c r="I15" s="184"/>
      <c r="J15" s="184"/>
      <c r="K15" s="184"/>
      <c r="L15" s="184"/>
      <c r="M15" s="184"/>
      <c r="N15" s="184"/>
      <c r="O15" s="184"/>
      <c r="P15" s="184"/>
      <c r="Q15" s="184"/>
      <c r="R15" s="184"/>
      <c r="S15" s="184"/>
      <c r="T15" s="184"/>
      <c r="U15" s="12"/>
      <c r="Z15" t="s">
        <v>24</v>
      </c>
      <c r="AA15">
        <v>732156</v>
      </c>
    </row>
    <row r="16" spans="1:27" ht="15" customHeight="1">
      <c r="A16" s="11"/>
      <c r="B16" s="40"/>
      <c r="C16" s="41"/>
      <c r="D16" s="42"/>
      <c r="F16" s="184"/>
      <c r="G16" s="184"/>
      <c r="H16" s="184"/>
      <c r="I16" s="184"/>
      <c r="J16" s="184"/>
      <c r="K16" s="184"/>
      <c r="L16" s="184"/>
      <c r="M16" s="184"/>
      <c r="N16" s="184"/>
      <c r="O16" s="184"/>
      <c r="P16" s="184"/>
      <c r="Q16" s="184"/>
      <c r="R16" s="184"/>
      <c r="S16" s="184"/>
      <c r="T16" s="184"/>
      <c r="U16" s="12"/>
      <c r="Y16" t="s">
        <v>26</v>
      </c>
      <c r="Z16" t="s">
        <v>27</v>
      </c>
      <c r="AA16">
        <v>713840</v>
      </c>
    </row>
    <row r="17" spans="1:27" ht="15" customHeight="1">
      <c r="A17" s="11"/>
      <c r="B17" s="174" t="s">
        <v>28</v>
      </c>
      <c r="C17" s="175"/>
      <c r="D17" s="176"/>
      <c r="F17" s="184"/>
      <c r="G17" s="184"/>
      <c r="H17" s="184"/>
      <c r="I17" s="184"/>
      <c r="J17" s="184"/>
      <c r="K17" s="184"/>
      <c r="L17" s="184"/>
      <c r="M17" s="184"/>
      <c r="N17" s="184"/>
      <c r="O17" s="184"/>
      <c r="P17" s="184"/>
      <c r="Q17" s="184"/>
      <c r="R17" s="184"/>
      <c r="S17" s="184"/>
      <c r="T17" s="184"/>
      <c r="U17" s="12"/>
      <c r="Z17" t="s">
        <v>30</v>
      </c>
      <c r="AA17">
        <v>697284</v>
      </c>
    </row>
    <row r="18" spans="1:27" ht="15" customHeight="1">
      <c r="A18" s="11"/>
      <c r="B18" s="174"/>
      <c r="C18" s="175"/>
      <c r="D18" s="176"/>
      <c r="F18" s="184"/>
      <c r="G18" s="184"/>
      <c r="H18" s="184"/>
      <c r="I18" s="184"/>
      <c r="J18" s="184"/>
      <c r="K18" s="184"/>
      <c r="L18" s="184"/>
      <c r="M18" s="184"/>
      <c r="N18" s="184"/>
      <c r="O18" s="184"/>
      <c r="P18" s="184"/>
      <c r="Q18" s="184"/>
      <c r="R18" s="184"/>
      <c r="S18" s="184"/>
      <c r="T18" s="184"/>
      <c r="U18" s="12"/>
      <c r="Y18" t="s">
        <v>31</v>
      </c>
      <c r="AA18">
        <v>5593380</v>
      </c>
    </row>
    <row r="19" spans="1:27" ht="15" customHeight="1">
      <c r="A19" s="11"/>
      <c r="B19" s="40"/>
      <c r="C19" s="41"/>
      <c r="D19" s="42"/>
      <c r="F19" s="184"/>
      <c r="G19" s="184"/>
      <c r="H19" s="184"/>
      <c r="I19" s="184"/>
      <c r="J19" s="184"/>
      <c r="K19" s="184"/>
      <c r="L19" s="184"/>
      <c r="M19" s="184"/>
      <c r="N19" s="184"/>
      <c r="O19" s="184"/>
      <c r="P19" s="184"/>
      <c r="Q19" s="184"/>
      <c r="R19" s="184"/>
      <c r="S19" s="184"/>
      <c r="T19" s="184"/>
      <c r="U19" s="12"/>
    </row>
    <row r="20" spans="1:27" ht="15" customHeight="1">
      <c r="A20" s="11"/>
      <c r="B20" s="166" t="s">
        <v>34</v>
      </c>
      <c r="C20" s="167"/>
      <c r="D20" s="168"/>
      <c r="F20" s="184"/>
      <c r="G20" s="184"/>
      <c r="H20" s="184"/>
      <c r="I20" s="184"/>
      <c r="J20" s="184"/>
      <c r="K20" s="184"/>
      <c r="L20" s="184"/>
      <c r="M20" s="184"/>
      <c r="N20" s="184"/>
      <c r="O20" s="184"/>
      <c r="P20" s="184"/>
      <c r="Q20" s="184"/>
      <c r="R20" s="184"/>
      <c r="S20" s="184"/>
      <c r="T20" s="184"/>
      <c r="U20" s="12"/>
    </row>
    <row r="21" spans="1:27" ht="14.65" customHeight="1">
      <c r="A21" s="11"/>
      <c r="B21" s="166"/>
      <c r="C21" s="167"/>
      <c r="D21" s="168"/>
      <c r="F21" s="184"/>
      <c r="G21" s="184"/>
      <c r="H21" s="184"/>
      <c r="I21" s="184"/>
      <c r="J21" s="184"/>
      <c r="K21" s="184"/>
      <c r="L21" s="184"/>
      <c r="M21" s="184"/>
      <c r="N21" s="184"/>
      <c r="O21" s="184"/>
      <c r="P21" s="184"/>
      <c r="Q21" s="184"/>
      <c r="R21" s="184"/>
      <c r="S21" s="184"/>
      <c r="T21" s="184"/>
      <c r="U21" s="12"/>
    </row>
    <row r="22" spans="1:27" ht="14.65" customHeight="1">
      <c r="A22" s="11"/>
      <c r="B22" s="40"/>
      <c r="C22" s="41"/>
      <c r="D22" s="42"/>
      <c r="F22" s="184"/>
      <c r="G22" s="184"/>
      <c r="H22" s="184"/>
      <c r="I22" s="184"/>
      <c r="J22" s="184"/>
      <c r="K22" s="184"/>
      <c r="L22" s="184"/>
      <c r="M22" s="184"/>
      <c r="N22" s="184"/>
      <c r="O22" s="184"/>
      <c r="P22" s="184"/>
      <c r="Q22" s="184"/>
      <c r="R22" s="184"/>
      <c r="S22" s="184"/>
      <c r="T22" s="184"/>
      <c r="U22" s="12"/>
    </row>
    <row r="23" spans="1:27" ht="15" customHeight="1">
      <c r="A23" s="11"/>
      <c r="B23" s="166" t="s">
        <v>37</v>
      </c>
      <c r="C23" s="167"/>
      <c r="D23" s="168"/>
      <c r="F23" s="184"/>
      <c r="G23" s="184"/>
      <c r="H23" s="184"/>
      <c r="I23" s="184"/>
      <c r="J23" s="184"/>
      <c r="K23" s="184"/>
      <c r="L23" s="184"/>
      <c r="M23" s="184"/>
      <c r="N23" s="184"/>
      <c r="O23" s="184"/>
      <c r="P23" s="184"/>
      <c r="Q23" s="184"/>
      <c r="R23" s="184"/>
      <c r="S23" s="184"/>
      <c r="T23" s="184"/>
      <c r="U23" s="12"/>
    </row>
    <row r="24" spans="1:27" ht="14.45" customHeight="1">
      <c r="A24" s="11"/>
      <c r="B24" s="166"/>
      <c r="C24" s="167"/>
      <c r="D24" s="168"/>
      <c r="F24" s="184"/>
      <c r="G24" s="184"/>
      <c r="H24" s="184"/>
      <c r="I24" s="184"/>
      <c r="J24" s="184"/>
      <c r="K24" s="184"/>
      <c r="L24" s="184"/>
      <c r="M24" s="184"/>
      <c r="N24" s="184"/>
      <c r="O24" s="184"/>
      <c r="P24" s="184"/>
      <c r="Q24" s="184"/>
      <c r="R24" s="184"/>
      <c r="S24" s="184"/>
      <c r="T24" s="184"/>
      <c r="U24" s="12"/>
      <c r="V24" s="52"/>
    </row>
    <row r="25" spans="1:27" ht="14.65" customHeight="1">
      <c r="A25" s="11"/>
      <c r="B25" s="61"/>
      <c r="C25" s="62"/>
      <c r="D25" s="63"/>
      <c r="F25" s="184"/>
      <c r="G25" s="184"/>
      <c r="H25" s="184"/>
      <c r="I25" s="184"/>
      <c r="J25" s="184"/>
      <c r="K25" s="184"/>
      <c r="L25" s="184"/>
      <c r="M25" s="184"/>
      <c r="N25" s="184"/>
      <c r="O25" s="184"/>
      <c r="P25" s="184"/>
      <c r="Q25" s="184"/>
      <c r="R25" s="184"/>
      <c r="S25" s="184"/>
      <c r="T25" s="184"/>
      <c r="U25" s="12"/>
      <c r="Y25" s="3"/>
    </row>
    <row r="26" spans="1:27" ht="15.75" customHeight="1">
      <c r="A26" s="11"/>
      <c r="B26" s="166" t="s">
        <v>40</v>
      </c>
      <c r="C26" s="167"/>
      <c r="D26" s="168"/>
      <c r="F26" s="184"/>
      <c r="G26" s="184"/>
      <c r="H26" s="184"/>
      <c r="I26" s="184"/>
      <c r="J26" s="184"/>
      <c r="K26" s="184"/>
      <c r="L26" s="184"/>
      <c r="M26" s="184"/>
      <c r="N26" s="184"/>
      <c r="O26" s="184"/>
      <c r="P26" s="184"/>
      <c r="Q26" s="184"/>
      <c r="R26" s="184"/>
      <c r="S26" s="184"/>
      <c r="T26" s="184"/>
      <c r="U26" s="12"/>
    </row>
    <row r="27" spans="1:27" ht="14.45">
      <c r="A27" s="11"/>
      <c r="B27" s="166"/>
      <c r="C27" s="167"/>
      <c r="D27" s="168"/>
      <c r="F27" s="184"/>
      <c r="G27" s="184"/>
      <c r="H27" s="184"/>
      <c r="I27" s="184"/>
      <c r="J27" s="184"/>
      <c r="K27" s="184"/>
      <c r="L27" s="184"/>
      <c r="M27" s="184"/>
      <c r="N27" s="184"/>
      <c r="O27" s="184"/>
      <c r="P27" s="184"/>
      <c r="Q27" s="184"/>
      <c r="R27" s="184"/>
      <c r="S27" s="184"/>
      <c r="T27" s="184"/>
      <c r="U27" s="12"/>
    </row>
    <row r="28" spans="1:27" ht="14.65" customHeight="1">
      <c r="A28" s="11"/>
      <c r="B28" s="61"/>
      <c r="C28" s="62"/>
      <c r="D28" s="63"/>
      <c r="F28" s="184"/>
      <c r="G28" s="184"/>
      <c r="H28" s="184"/>
      <c r="I28" s="184"/>
      <c r="J28" s="184"/>
      <c r="K28" s="184"/>
      <c r="L28" s="184"/>
      <c r="M28" s="184"/>
      <c r="N28" s="184"/>
      <c r="O28" s="184"/>
      <c r="P28" s="184"/>
      <c r="Q28" s="184"/>
      <c r="R28" s="184"/>
      <c r="S28" s="184"/>
      <c r="T28" s="184"/>
      <c r="U28" s="12"/>
      <c r="Y28" s="3"/>
    </row>
    <row r="29" spans="1:27" ht="14.65" customHeight="1">
      <c r="A29" s="11"/>
      <c r="B29" s="174" t="s">
        <v>43</v>
      </c>
      <c r="C29" s="175"/>
      <c r="D29" s="176"/>
      <c r="F29" s="184"/>
      <c r="G29" s="184"/>
      <c r="H29" s="184"/>
      <c r="I29" s="184"/>
      <c r="J29" s="184"/>
      <c r="K29" s="184"/>
      <c r="L29" s="184"/>
      <c r="M29" s="184"/>
      <c r="N29" s="184"/>
      <c r="O29" s="184"/>
      <c r="P29" s="184"/>
      <c r="Q29" s="184"/>
      <c r="R29" s="184"/>
      <c r="S29" s="184"/>
      <c r="T29" s="184"/>
      <c r="U29" s="12"/>
    </row>
    <row r="30" spans="1:27" ht="14.65" customHeight="1">
      <c r="A30" s="11"/>
      <c r="B30" s="174"/>
      <c r="C30" s="175"/>
      <c r="D30" s="176"/>
      <c r="F30" s="184"/>
      <c r="G30" s="184"/>
      <c r="H30" s="184"/>
      <c r="I30" s="184"/>
      <c r="J30" s="184"/>
      <c r="K30" s="184"/>
      <c r="L30" s="184"/>
      <c r="M30" s="184"/>
      <c r="N30" s="184"/>
      <c r="O30" s="184"/>
      <c r="P30" s="184"/>
      <c r="Q30" s="184"/>
      <c r="R30" s="184"/>
      <c r="S30" s="184"/>
      <c r="T30" s="184"/>
      <c r="U30" s="12"/>
    </row>
    <row r="31" spans="1:27" ht="15" customHeight="1">
      <c r="A31" s="11"/>
      <c r="B31" s="40"/>
      <c r="C31" s="41"/>
      <c r="D31" s="42"/>
      <c r="F31" s="184"/>
      <c r="G31" s="184"/>
      <c r="H31" s="184"/>
      <c r="I31" s="184"/>
      <c r="J31" s="184"/>
      <c r="K31" s="184"/>
      <c r="L31" s="184"/>
      <c r="M31" s="184"/>
      <c r="N31" s="184"/>
      <c r="O31" s="184"/>
      <c r="P31" s="184"/>
      <c r="Q31" s="184"/>
      <c r="R31" s="184"/>
      <c r="S31" s="184"/>
      <c r="T31" s="184"/>
      <c r="U31" s="12"/>
    </row>
    <row r="32" spans="1:27" ht="14.45" customHeight="1">
      <c r="A32" s="11"/>
      <c r="B32" s="166" t="s">
        <v>44</v>
      </c>
      <c r="C32" s="167"/>
      <c r="D32" s="168"/>
      <c r="F32" s="184"/>
      <c r="G32" s="184"/>
      <c r="H32" s="184"/>
      <c r="I32" s="184"/>
      <c r="J32" s="184"/>
      <c r="K32" s="184"/>
      <c r="L32" s="184"/>
      <c r="M32" s="184"/>
      <c r="N32" s="184"/>
      <c r="O32" s="184"/>
      <c r="P32" s="184"/>
      <c r="Q32" s="184"/>
      <c r="R32" s="184"/>
      <c r="S32" s="184"/>
      <c r="T32" s="184"/>
      <c r="U32" s="12"/>
    </row>
    <row r="33" spans="1:21" ht="14.45">
      <c r="A33" s="11"/>
      <c r="B33" s="166"/>
      <c r="C33" s="167"/>
      <c r="D33" s="168"/>
      <c r="F33" s="184"/>
      <c r="G33" s="184"/>
      <c r="H33" s="184"/>
      <c r="I33" s="184"/>
      <c r="J33" s="184"/>
      <c r="K33" s="184"/>
      <c r="L33" s="184"/>
      <c r="M33" s="184"/>
      <c r="N33" s="184"/>
      <c r="O33" s="184"/>
      <c r="P33" s="184"/>
      <c r="Q33" s="184"/>
      <c r="R33" s="184"/>
      <c r="S33" s="184"/>
      <c r="T33" s="184"/>
      <c r="U33" s="12"/>
    </row>
    <row r="34" spans="1:21" ht="15.75" customHeight="1">
      <c r="A34" s="11"/>
      <c r="B34" s="40"/>
      <c r="C34" s="41"/>
      <c r="D34" s="42"/>
      <c r="F34" s="184"/>
      <c r="G34" s="184"/>
      <c r="H34" s="184"/>
      <c r="I34" s="184"/>
      <c r="J34" s="184"/>
      <c r="K34" s="184"/>
      <c r="L34" s="184"/>
      <c r="M34" s="184"/>
      <c r="N34" s="184"/>
      <c r="O34" s="184"/>
      <c r="P34" s="184"/>
      <c r="Q34" s="184"/>
      <c r="R34" s="184"/>
      <c r="S34" s="184"/>
      <c r="T34" s="184"/>
      <c r="U34" s="12"/>
    </row>
    <row r="35" spans="1:21" ht="14.45">
      <c r="A35" s="11"/>
      <c r="B35" s="166" t="s">
        <v>45</v>
      </c>
      <c r="C35" s="167"/>
      <c r="D35" s="168"/>
      <c r="F35" s="184"/>
      <c r="G35" s="184"/>
      <c r="H35" s="184"/>
      <c r="I35" s="184"/>
      <c r="J35" s="184"/>
      <c r="K35" s="184"/>
      <c r="L35" s="184"/>
      <c r="M35" s="184"/>
      <c r="N35" s="184"/>
      <c r="O35" s="184"/>
      <c r="P35" s="184"/>
      <c r="Q35" s="184"/>
      <c r="R35" s="184"/>
      <c r="S35" s="184"/>
      <c r="T35" s="184"/>
      <c r="U35" s="12"/>
    </row>
    <row r="36" spans="1:21" ht="15" customHeight="1">
      <c r="A36" s="11"/>
      <c r="B36" s="166"/>
      <c r="C36" s="167"/>
      <c r="D36" s="168"/>
      <c r="F36" s="184"/>
      <c r="G36" s="184"/>
      <c r="H36" s="184"/>
      <c r="I36" s="184"/>
      <c r="J36" s="184"/>
      <c r="K36" s="184"/>
      <c r="L36" s="184"/>
      <c r="M36" s="184"/>
      <c r="N36" s="184"/>
      <c r="O36" s="184"/>
      <c r="P36" s="184"/>
      <c r="Q36" s="184"/>
      <c r="R36" s="184"/>
      <c r="S36" s="184"/>
      <c r="T36" s="184"/>
      <c r="U36" s="12"/>
    </row>
    <row r="37" spans="1:21" ht="14.45" customHeight="1">
      <c r="A37" s="11"/>
      <c r="B37" s="53"/>
      <c r="C37" s="54"/>
      <c r="D37" s="55"/>
      <c r="F37" s="184"/>
      <c r="G37" s="184"/>
      <c r="H37" s="184"/>
      <c r="I37" s="184"/>
      <c r="J37" s="184"/>
      <c r="K37" s="184"/>
      <c r="L37" s="184"/>
      <c r="M37" s="184"/>
      <c r="N37" s="184"/>
      <c r="O37" s="184"/>
      <c r="P37" s="184"/>
      <c r="Q37" s="184"/>
      <c r="R37" s="184"/>
      <c r="S37" s="184"/>
      <c r="T37" s="184"/>
      <c r="U37" s="12"/>
    </row>
    <row r="38" spans="1:21" ht="14.45">
      <c r="A38" s="11"/>
      <c r="B38" s="174" t="s">
        <v>46</v>
      </c>
      <c r="C38" s="175"/>
      <c r="D38" s="176"/>
      <c r="F38" s="184"/>
      <c r="G38" s="184"/>
      <c r="H38" s="184"/>
      <c r="I38" s="184"/>
      <c r="J38" s="184"/>
      <c r="K38" s="184"/>
      <c r="L38" s="184"/>
      <c r="M38" s="184"/>
      <c r="N38" s="184"/>
      <c r="O38" s="184"/>
      <c r="P38" s="184"/>
      <c r="Q38" s="184"/>
      <c r="R38" s="184"/>
      <c r="S38" s="184"/>
      <c r="T38" s="184"/>
      <c r="U38" s="12"/>
    </row>
    <row r="39" spans="1:21" ht="15" customHeight="1">
      <c r="A39" s="11"/>
      <c r="B39" s="174"/>
      <c r="C39" s="175"/>
      <c r="D39" s="176"/>
      <c r="F39" s="184"/>
      <c r="G39" s="184"/>
      <c r="H39" s="184"/>
      <c r="I39" s="184"/>
      <c r="J39" s="184"/>
      <c r="K39" s="184"/>
      <c r="L39" s="184"/>
      <c r="M39" s="184"/>
      <c r="N39" s="184"/>
      <c r="O39" s="184"/>
      <c r="P39" s="184"/>
      <c r="Q39" s="184"/>
      <c r="R39" s="184"/>
      <c r="S39" s="184"/>
      <c r="T39" s="184"/>
      <c r="U39" s="12"/>
    </row>
    <row r="40" spans="1:21" ht="14.45" customHeight="1">
      <c r="A40" s="11"/>
      <c r="B40" s="143"/>
      <c r="C40" s="144"/>
      <c r="D40" s="145"/>
      <c r="F40" s="184"/>
      <c r="G40" s="184"/>
      <c r="H40" s="184"/>
      <c r="I40" s="184"/>
      <c r="J40" s="184"/>
      <c r="K40" s="184"/>
      <c r="L40" s="184"/>
      <c r="M40" s="184"/>
      <c r="N40" s="184"/>
      <c r="O40" s="184"/>
      <c r="P40" s="184"/>
      <c r="Q40" s="184"/>
      <c r="R40" s="184"/>
      <c r="S40" s="184"/>
      <c r="T40" s="184"/>
      <c r="U40" s="12"/>
    </row>
    <row r="41" spans="1:21" ht="14.65" customHeight="1">
      <c r="A41" s="11"/>
      <c r="B41" s="166" t="s">
        <v>46</v>
      </c>
      <c r="C41" s="167"/>
      <c r="D41" s="168"/>
      <c r="F41" s="184"/>
      <c r="G41" s="184"/>
      <c r="H41" s="184"/>
      <c r="I41" s="184"/>
      <c r="J41" s="184"/>
      <c r="K41" s="184"/>
      <c r="L41" s="184"/>
      <c r="M41" s="184"/>
      <c r="N41" s="184"/>
      <c r="O41" s="184"/>
      <c r="P41" s="184"/>
      <c r="Q41" s="184"/>
      <c r="R41" s="184"/>
      <c r="S41" s="184"/>
      <c r="T41" s="184"/>
      <c r="U41" s="12"/>
    </row>
    <row r="42" spans="1:21" ht="14.45">
      <c r="A42" s="11"/>
      <c r="B42" s="166"/>
      <c r="C42" s="167"/>
      <c r="D42" s="168"/>
      <c r="F42" s="184"/>
      <c r="G42" s="184"/>
      <c r="H42" s="184"/>
      <c r="I42" s="184"/>
      <c r="J42" s="184"/>
      <c r="K42" s="184"/>
      <c r="L42" s="184"/>
      <c r="M42" s="184"/>
      <c r="N42" s="184"/>
      <c r="O42" s="184"/>
      <c r="P42" s="184"/>
      <c r="Q42" s="184"/>
      <c r="R42" s="184"/>
      <c r="S42" s="184"/>
      <c r="T42" s="184"/>
      <c r="U42" s="12"/>
    </row>
    <row r="43" spans="1:21" ht="14.45">
      <c r="A43" s="11"/>
      <c r="B43" s="40"/>
      <c r="C43" s="41"/>
      <c r="D43" s="42"/>
      <c r="F43" s="184"/>
      <c r="G43" s="184"/>
      <c r="H43" s="184"/>
      <c r="I43" s="184"/>
      <c r="J43" s="184"/>
      <c r="K43" s="184"/>
      <c r="L43" s="184"/>
      <c r="M43" s="184"/>
      <c r="N43" s="184"/>
      <c r="O43" s="184"/>
      <c r="P43" s="184"/>
      <c r="Q43" s="184"/>
      <c r="R43" s="184"/>
      <c r="S43" s="184"/>
      <c r="T43" s="184"/>
      <c r="U43" s="12"/>
    </row>
    <row r="44" spans="1:21" ht="14.45">
      <c r="A44" s="11"/>
      <c r="B44" s="40"/>
      <c r="C44" s="41"/>
      <c r="D44" s="42"/>
      <c r="F44" s="184"/>
      <c r="G44" s="184"/>
      <c r="H44" s="184"/>
      <c r="I44" s="184"/>
      <c r="J44" s="184"/>
      <c r="K44" s="184"/>
      <c r="L44" s="184"/>
      <c r="M44" s="184"/>
      <c r="N44" s="184"/>
      <c r="O44" s="184"/>
      <c r="P44" s="184"/>
      <c r="Q44" s="184"/>
      <c r="R44" s="184"/>
      <c r="S44" s="184"/>
      <c r="T44" s="184"/>
      <c r="U44" s="12"/>
    </row>
    <row r="45" spans="1:21" ht="14.45">
      <c r="A45" s="11"/>
      <c r="B45" s="40"/>
      <c r="C45" s="41"/>
      <c r="D45" s="42"/>
      <c r="F45" s="184"/>
      <c r="G45" s="184"/>
      <c r="H45" s="184"/>
      <c r="I45" s="184"/>
      <c r="J45" s="184"/>
      <c r="K45" s="184"/>
      <c r="L45" s="184"/>
      <c r="M45" s="184"/>
      <c r="N45" s="184"/>
      <c r="O45" s="184"/>
      <c r="P45" s="184"/>
      <c r="Q45" s="184"/>
      <c r="R45" s="184"/>
      <c r="S45" s="184"/>
      <c r="T45" s="184"/>
      <c r="U45" s="12"/>
    </row>
    <row r="46" spans="1:21" ht="14.45">
      <c r="A46" s="11"/>
      <c r="B46" s="40"/>
      <c r="C46" s="41"/>
      <c r="D46" s="42"/>
      <c r="F46" s="184"/>
      <c r="G46" s="184"/>
      <c r="H46" s="184"/>
      <c r="I46" s="184"/>
      <c r="J46" s="184"/>
      <c r="K46" s="184"/>
      <c r="L46" s="184"/>
      <c r="M46" s="184"/>
      <c r="N46" s="184"/>
      <c r="O46" s="184"/>
      <c r="P46" s="184"/>
      <c r="Q46" s="184"/>
      <c r="R46" s="184"/>
      <c r="S46" s="184"/>
      <c r="T46" s="184"/>
      <c r="U46" s="12"/>
    </row>
    <row r="47" spans="1:21" ht="14.45">
      <c r="A47" s="11"/>
      <c r="B47" s="40"/>
      <c r="C47" s="41"/>
      <c r="D47" s="42"/>
      <c r="F47" s="184"/>
      <c r="G47" s="184"/>
      <c r="H47" s="184"/>
      <c r="I47" s="184"/>
      <c r="J47" s="184"/>
      <c r="K47" s="184"/>
      <c r="L47" s="184"/>
      <c r="M47" s="184"/>
      <c r="N47" s="184"/>
      <c r="O47" s="184"/>
      <c r="P47" s="184"/>
      <c r="Q47" s="184"/>
      <c r="R47" s="184"/>
      <c r="S47" s="184"/>
      <c r="T47" s="184"/>
      <c r="U47" s="12"/>
    </row>
    <row r="48" spans="1:21" ht="14.45">
      <c r="A48" s="11"/>
      <c r="B48" s="40"/>
      <c r="C48" s="41"/>
      <c r="D48" s="42"/>
      <c r="F48" s="184"/>
      <c r="G48" s="184"/>
      <c r="H48" s="184"/>
      <c r="I48" s="184"/>
      <c r="J48" s="184"/>
      <c r="K48" s="184"/>
      <c r="L48" s="184"/>
      <c r="M48" s="184"/>
      <c r="N48" s="184"/>
      <c r="O48" s="184"/>
      <c r="P48" s="184"/>
      <c r="Q48" s="184"/>
      <c r="R48" s="184"/>
      <c r="S48" s="184"/>
      <c r="T48" s="184"/>
      <c r="U48" s="12"/>
    </row>
    <row r="49" spans="1:21" ht="14.45">
      <c r="A49" s="11"/>
      <c r="B49" s="40"/>
      <c r="C49" s="41"/>
      <c r="D49" s="42"/>
      <c r="F49" s="184"/>
      <c r="G49" s="184"/>
      <c r="H49" s="184"/>
      <c r="I49" s="184"/>
      <c r="J49" s="184"/>
      <c r="K49" s="184"/>
      <c r="L49" s="184"/>
      <c r="M49" s="184"/>
      <c r="N49" s="184"/>
      <c r="O49" s="184"/>
      <c r="P49" s="184"/>
      <c r="Q49" s="184"/>
      <c r="R49" s="184"/>
      <c r="S49" s="184"/>
      <c r="T49" s="184"/>
      <c r="U49" s="12"/>
    </row>
    <row r="50" spans="1:21" ht="14.45">
      <c r="A50" s="11"/>
      <c r="B50" s="40"/>
      <c r="C50" s="41"/>
      <c r="D50" s="42"/>
      <c r="F50" s="184"/>
      <c r="G50" s="184"/>
      <c r="H50" s="184"/>
      <c r="I50" s="184"/>
      <c r="J50" s="184"/>
      <c r="K50" s="184"/>
      <c r="L50" s="184"/>
      <c r="M50" s="184"/>
      <c r="N50" s="184"/>
      <c r="O50" s="184"/>
      <c r="P50" s="184"/>
      <c r="Q50" s="184"/>
      <c r="R50" s="184"/>
      <c r="S50" s="184"/>
      <c r="T50" s="184"/>
      <c r="U50" s="12"/>
    </row>
    <row r="51" spans="1:21" ht="14.45">
      <c r="A51" s="11"/>
      <c r="B51" s="40"/>
      <c r="C51" s="41"/>
      <c r="D51" s="42"/>
      <c r="F51" s="184"/>
      <c r="G51" s="184"/>
      <c r="H51" s="184"/>
      <c r="I51" s="184"/>
      <c r="J51" s="184"/>
      <c r="K51" s="184"/>
      <c r="L51" s="184"/>
      <c r="M51" s="184"/>
      <c r="N51" s="184"/>
      <c r="O51" s="184"/>
      <c r="P51" s="184"/>
      <c r="Q51" s="184"/>
      <c r="R51" s="184"/>
      <c r="S51" s="184"/>
      <c r="T51" s="184"/>
      <c r="U51" s="12"/>
    </row>
    <row r="52" spans="1:21" ht="14.45">
      <c r="A52" s="11"/>
      <c r="B52" s="40"/>
      <c r="C52" s="41"/>
      <c r="D52" s="42"/>
      <c r="F52" s="184"/>
      <c r="G52" s="184"/>
      <c r="H52" s="184"/>
      <c r="I52" s="184"/>
      <c r="J52" s="184"/>
      <c r="K52" s="184"/>
      <c r="L52" s="184"/>
      <c r="M52" s="184"/>
      <c r="N52" s="184"/>
      <c r="O52" s="184"/>
      <c r="P52" s="184"/>
      <c r="Q52" s="184"/>
      <c r="R52" s="184"/>
      <c r="S52" s="184"/>
      <c r="T52" s="184"/>
      <c r="U52" s="12"/>
    </row>
    <row r="53" spans="1:21" ht="14.45">
      <c r="A53" s="11"/>
      <c r="B53" s="40"/>
      <c r="C53" s="41"/>
      <c r="D53" s="42"/>
      <c r="F53" s="184"/>
      <c r="G53" s="184"/>
      <c r="H53" s="184"/>
      <c r="I53" s="184"/>
      <c r="J53" s="184"/>
      <c r="K53" s="184"/>
      <c r="L53" s="184"/>
      <c r="M53" s="184"/>
      <c r="N53" s="184"/>
      <c r="O53" s="184"/>
      <c r="P53" s="184"/>
      <c r="Q53" s="184"/>
      <c r="R53" s="184"/>
      <c r="S53" s="184"/>
      <c r="T53" s="184"/>
      <c r="U53" s="12"/>
    </row>
    <row r="54" spans="1:21" ht="14.45">
      <c r="A54" s="11"/>
      <c r="B54" s="43"/>
      <c r="C54" s="44"/>
      <c r="D54" s="45"/>
      <c r="F54" s="184"/>
      <c r="G54" s="184"/>
      <c r="H54" s="184"/>
      <c r="I54" s="184"/>
      <c r="J54" s="184"/>
      <c r="K54" s="184"/>
      <c r="L54" s="184"/>
      <c r="M54" s="184"/>
      <c r="N54" s="184"/>
      <c r="O54" s="184"/>
      <c r="P54" s="184"/>
      <c r="Q54" s="184"/>
      <c r="R54" s="184"/>
      <c r="S54" s="184"/>
      <c r="T54" s="184"/>
      <c r="U54" s="12"/>
    </row>
    <row r="55" spans="1:21" ht="14.45">
      <c r="A55" s="13"/>
      <c r="B55" s="14"/>
      <c r="C55" s="14"/>
      <c r="D55" s="14"/>
      <c r="E55" s="14"/>
      <c r="F55" s="104"/>
      <c r="G55" s="104"/>
      <c r="H55" s="104"/>
      <c r="I55" s="104"/>
      <c r="J55" s="104"/>
      <c r="K55" s="104"/>
      <c r="L55" s="104"/>
      <c r="M55" s="104"/>
      <c r="N55" s="104"/>
      <c r="O55" s="104"/>
      <c r="P55" s="104"/>
      <c r="Q55" s="104"/>
      <c r="R55" s="104"/>
      <c r="S55" s="104"/>
      <c r="T55" s="104"/>
      <c r="U55" s="15"/>
    </row>
  </sheetData>
  <sheetProtection algorithmName="SHA-512" hashValue="fkVolQbpvVrVTrQZm/Ug4A0q33q1C6OeqULVtSpiKVA+CdxQ1UqzTBXV0KeOv6pMNjdkYlb0Gj1sINSTlTzdjQ==" saltValue="1gF8F69ptGCW4ln28uvVcQ==" spinCount="100000" sheet="1" objects="1" scenarios="1"/>
  <mergeCells count="15">
    <mergeCell ref="F5:T54"/>
    <mergeCell ref="K2:P2"/>
    <mergeCell ref="B5:D6"/>
    <mergeCell ref="B8:D9"/>
    <mergeCell ref="B35:D36"/>
    <mergeCell ref="B38:D39"/>
    <mergeCell ref="B17:D18"/>
    <mergeCell ref="B20:D21"/>
    <mergeCell ref="B11:D12"/>
    <mergeCell ref="B14:D15"/>
    <mergeCell ref="B41:D42"/>
    <mergeCell ref="B29:D30"/>
    <mergeCell ref="B32:D33"/>
    <mergeCell ref="B23:D24"/>
    <mergeCell ref="B26:D27"/>
  </mergeCells>
  <hyperlinks>
    <hyperlink ref="B20:D21" location="'IIF Dashboard'!A1" display="IIF Dashboard" xr:uid="{B3CA7133-419B-47E3-B18D-6B7D714096CC}"/>
    <hyperlink ref="B32:D33" location="'QRT Dashboard'!A1" display="QRT Dashboard" xr:uid="{C9DFDDB9-DEB6-40FA-9FD7-7DA8273AB217}"/>
    <hyperlink ref="B35:D36" location="'QRT Tiering'!A1" display="QRT Tiering" xr:uid="{02CC36C7-3745-4BCD-9D8E-607A1220CE6A}"/>
    <hyperlink ref="B8:D9" location="'Cover Sheet'!A1" display="Cover Sheet " xr:uid="{443BB0CE-9D9F-4E33-8FA6-3273D090037B}"/>
    <hyperlink ref="B14:D15" location="'FIT Summary Dashboard'!A1" display="FIT Summary Dashboard" xr:uid="{F273CED7-F03F-49B8-B018-4471951EA7DD}"/>
    <hyperlink ref="B41:D42" location="'CWT Dashboard'!A1" display="FDS Lower GI" xr:uid="{906E6111-44D3-4B73-8DAE-F7A40F8FAE85}"/>
    <hyperlink ref="B23:D24" location="'IIF Referrals (i)'!A1" display="IIF Referrals Comparison (Region, CA, ICB)" xr:uid="{0EB529F7-3528-43D7-8F10-D6019DAF83F6}"/>
    <hyperlink ref="B26:D27" location="'IIF Referrals (ii)'!A1" display="IIF Referrals Comparison (Sub-ICB, PCN, GP)" xr:uid="{6E4331AE-9766-48FD-90CC-241F19699DEE}"/>
  </hyperlinks>
  <pageMargins left="0.7" right="0.7" top="0.75" bottom="0.75" header="0.3" footer="0.3"/>
  <pageSetup paperSize="9" orientation="portrait" horizontalDpi="360" verticalDpi="36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3EB9-DAEC-4C98-9E16-8ED67B02A38A}">
  <sheetPr codeName="Sheet5"/>
  <dimension ref="A1:AF51"/>
  <sheetViews>
    <sheetView showGridLines="0" showRowColHeaders="0" zoomScaleNormal="100" workbookViewId="0">
      <selection activeCell="K11" sqref="K11:T11"/>
    </sheetView>
  </sheetViews>
  <sheetFormatPr defaultColWidth="0" defaultRowHeight="15" customHeight="1" zeroHeight="1"/>
  <cols>
    <col min="1" max="1" width="1.28515625" customWidth="1"/>
    <col min="2" max="3" width="7.5703125" customWidth="1"/>
    <col min="4" max="4" width="8.7109375" customWidth="1"/>
    <col min="5" max="5" width="2.5703125" customWidth="1"/>
    <col min="6" max="12" width="8.7109375" customWidth="1"/>
    <col min="13" max="13" width="2.7109375" customWidth="1"/>
    <col min="14" max="20" width="8.7109375" customWidth="1"/>
    <col min="21" max="21" width="2.28515625" customWidth="1"/>
    <col min="22" max="22" width="2.5703125" hidden="1" customWidth="1"/>
    <col min="23" max="25" width="8.7109375" hidden="1" customWidth="1"/>
    <col min="26" max="26" width="19.42578125" hidden="1" customWidth="1"/>
    <col min="27" max="27" width="0" hidden="1" customWidth="1"/>
    <col min="28" max="30" width="8.7109375" hidden="1" customWidth="1"/>
    <col min="31" max="31" width="19.42578125" hidden="1" customWidth="1"/>
    <col min="32" max="32" width="0" hidden="1" customWidth="1"/>
    <col min="33" max="16384" width="8.7109375" hidden="1"/>
  </cols>
  <sheetData>
    <row r="1" spans="1:27" ht="14.45">
      <c r="A1" s="27"/>
      <c r="B1" s="28"/>
      <c r="C1" s="28"/>
      <c r="D1" s="28"/>
      <c r="E1" s="28"/>
      <c r="F1" s="28"/>
      <c r="G1" s="28"/>
      <c r="H1" s="28"/>
      <c r="I1" s="28"/>
      <c r="J1" s="28"/>
      <c r="K1" s="28"/>
      <c r="L1" s="28"/>
      <c r="M1" s="28"/>
      <c r="N1" s="28"/>
      <c r="O1" s="28"/>
      <c r="P1" s="28"/>
      <c r="Q1" s="28"/>
      <c r="R1" s="28"/>
      <c r="S1" s="28"/>
      <c r="T1" s="28"/>
      <c r="U1" s="29"/>
    </row>
    <row r="2" spans="1:27" ht="20.45">
      <c r="A2" s="30"/>
      <c r="B2" s="31"/>
      <c r="C2" s="31"/>
      <c r="D2" s="32" t="s">
        <v>48</v>
      </c>
      <c r="E2" s="31"/>
      <c r="F2" s="31"/>
      <c r="G2" s="31"/>
      <c r="H2" s="31"/>
      <c r="I2" s="31"/>
      <c r="J2" s="31"/>
      <c r="K2" s="185"/>
      <c r="L2" s="185"/>
      <c r="M2" s="185"/>
      <c r="N2" s="185"/>
      <c r="O2" s="185"/>
      <c r="P2" s="185"/>
      <c r="Q2" s="83"/>
      <c r="R2" s="33"/>
      <c r="S2" s="33"/>
      <c r="T2" s="33"/>
      <c r="U2" s="34"/>
    </row>
    <row r="3" spans="1:27" ht="14.45">
      <c r="A3" s="30"/>
      <c r="B3" s="31"/>
      <c r="C3" s="31"/>
      <c r="D3" s="31"/>
      <c r="E3" s="31"/>
      <c r="F3" s="31"/>
      <c r="G3" s="31"/>
      <c r="H3" s="31"/>
      <c r="I3" s="31"/>
      <c r="J3" s="31"/>
      <c r="K3" s="31"/>
      <c r="L3" s="31"/>
      <c r="M3" s="31"/>
      <c r="N3" s="31"/>
      <c r="O3" s="31"/>
      <c r="P3" s="31"/>
      <c r="Q3" s="31"/>
      <c r="R3" s="31"/>
      <c r="S3" s="31"/>
      <c r="T3" s="31"/>
      <c r="U3" s="35"/>
    </row>
    <row r="4" spans="1:27" ht="14.45">
      <c r="A4" s="11"/>
      <c r="U4" s="12"/>
    </row>
    <row r="5" spans="1:27" ht="14.65" customHeight="1">
      <c r="A5" s="11"/>
      <c r="B5" s="178" t="s">
        <v>1</v>
      </c>
      <c r="C5" s="179"/>
      <c r="D5" s="180"/>
      <c r="F5" s="203" t="s">
        <v>49</v>
      </c>
      <c r="G5" s="203"/>
      <c r="H5" s="203"/>
      <c r="I5" s="203"/>
      <c r="J5" s="203"/>
      <c r="K5" s="203"/>
      <c r="L5" s="203"/>
      <c r="M5" s="203"/>
      <c r="N5" s="203"/>
      <c r="O5" s="203"/>
      <c r="P5" s="203"/>
      <c r="Q5" s="203"/>
      <c r="R5" s="203"/>
      <c r="S5" s="203"/>
      <c r="T5" s="203"/>
      <c r="U5" s="57"/>
    </row>
    <row r="6" spans="1:27" ht="14.65" customHeight="1">
      <c r="A6" s="11"/>
      <c r="B6" s="174"/>
      <c r="C6" s="175"/>
      <c r="D6" s="176"/>
      <c r="F6" s="203"/>
      <c r="G6" s="203"/>
      <c r="H6" s="203"/>
      <c r="I6" s="203"/>
      <c r="J6" s="203"/>
      <c r="K6" s="203"/>
      <c r="L6" s="203"/>
      <c r="M6" s="203"/>
      <c r="N6" s="203"/>
      <c r="O6" s="203"/>
      <c r="P6" s="203"/>
      <c r="Q6" s="203"/>
      <c r="R6" s="203"/>
      <c r="S6" s="203"/>
      <c r="T6" s="203"/>
      <c r="U6" s="57"/>
    </row>
    <row r="7" spans="1:27" ht="14.65" customHeight="1">
      <c r="A7" s="11"/>
      <c r="B7" s="122"/>
      <c r="C7" s="123"/>
      <c r="D7" s="124"/>
      <c r="F7" s="203"/>
      <c r="G7" s="203"/>
      <c r="H7" s="203"/>
      <c r="I7" s="203"/>
      <c r="J7" s="203"/>
      <c r="K7" s="203"/>
      <c r="L7" s="203"/>
      <c r="M7" s="203"/>
      <c r="N7" s="203"/>
      <c r="O7" s="203"/>
      <c r="P7" s="203"/>
      <c r="Q7" s="203"/>
      <c r="R7" s="203"/>
      <c r="S7" s="203"/>
      <c r="T7" s="203"/>
      <c r="U7" s="57"/>
    </row>
    <row r="8" spans="1:27" ht="14.65" customHeight="1">
      <c r="A8" s="11"/>
      <c r="B8" s="61"/>
      <c r="C8" s="62"/>
      <c r="D8" s="63"/>
      <c r="F8" s="203"/>
      <c r="G8" s="203"/>
      <c r="H8" s="203"/>
      <c r="I8" s="203"/>
      <c r="J8" s="203"/>
      <c r="K8" s="203"/>
      <c r="L8" s="203"/>
      <c r="M8" s="203"/>
      <c r="N8" s="203"/>
      <c r="O8" s="203"/>
      <c r="P8" s="203"/>
      <c r="Q8" s="203"/>
      <c r="R8" s="203"/>
      <c r="S8" s="203"/>
      <c r="T8" s="203"/>
      <c r="U8" s="57"/>
    </row>
    <row r="9" spans="1:27" ht="14.65" customHeight="1">
      <c r="A9" s="11"/>
      <c r="B9" s="194" t="s">
        <v>2</v>
      </c>
      <c r="C9" s="195"/>
      <c r="D9" s="196"/>
      <c r="F9" s="203"/>
      <c r="G9" s="203"/>
      <c r="H9" s="203"/>
      <c r="I9" s="203"/>
      <c r="J9" s="203"/>
      <c r="K9" s="203"/>
      <c r="L9" s="203"/>
      <c r="M9" s="203"/>
      <c r="N9" s="203"/>
      <c r="O9" s="203"/>
      <c r="P9" s="203"/>
      <c r="Q9" s="203"/>
      <c r="R9" s="203"/>
      <c r="S9" s="203"/>
      <c r="T9" s="203"/>
      <c r="U9" s="57"/>
    </row>
    <row r="10" spans="1:27" ht="8.65" customHeight="1">
      <c r="A10" s="11"/>
      <c r="B10" s="194"/>
      <c r="C10" s="195"/>
      <c r="D10" s="196"/>
      <c r="F10" s="51"/>
      <c r="G10" s="51"/>
      <c r="H10" s="51"/>
      <c r="I10" s="51"/>
      <c r="J10" s="51"/>
      <c r="K10" s="51"/>
      <c r="L10" s="51"/>
      <c r="M10" s="51"/>
      <c r="N10" s="51"/>
      <c r="O10" s="51"/>
      <c r="P10" s="51"/>
      <c r="Q10" s="51"/>
      <c r="R10" s="51"/>
      <c r="S10" s="51"/>
      <c r="T10" s="51"/>
      <c r="U10" s="57"/>
    </row>
    <row r="11" spans="1:27" ht="18">
      <c r="A11" s="11"/>
      <c r="B11" s="61"/>
      <c r="C11" s="62"/>
      <c r="D11" s="63"/>
      <c r="F11" s="197" t="s">
        <v>50</v>
      </c>
      <c r="G11" s="198"/>
      <c r="H11" s="198"/>
      <c r="I11" s="198"/>
      <c r="J11" s="198"/>
      <c r="K11" s="199" t="s">
        <v>51</v>
      </c>
      <c r="L11" s="199"/>
      <c r="M11" s="199"/>
      <c r="N11" s="199"/>
      <c r="O11" s="199"/>
      <c r="P11" s="199"/>
      <c r="Q11" s="199"/>
      <c r="R11" s="199"/>
      <c r="S11" s="199"/>
      <c r="T11" s="200"/>
      <c r="U11" s="57"/>
      <c r="Y11" s="1" t="s">
        <v>4</v>
      </c>
    </row>
    <row r="12" spans="1:27" ht="14.45">
      <c r="A12" s="11"/>
      <c r="B12" s="194" t="s">
        <v>12</v>
      </c>
      <c r="C12" s="195"/>
      <c r="D12" s="196"/>
      <c r="U12" s="12"/>
      <c r="Y12" s="1" t="s">
        <v>5</v>
      </c>
      <c r="Z12" s="1" t="s">
        <v>6</v>
      </c>
      <c r="AA12" t="s">
        <v>7</v>
      </c>
    </row>
    <row r="13" spans="1:27" ht="14.65" customHeight="1">
      <c r="A13" s="11"/>
      <c r="B13" s="194"/>
      <c r="C13" s="195"/>
      <c r="D13" s="196"/>
      <c r="F13" s="201" t="s">
        <v>52</v>
      </c>
      <c r="G13" s="201"/>
      <c r="H13" s="201"/>
      <c r="I13" s="201"/>
      <c r="J13" s="201"/>
      <c r="K13" s="201"/>
      <c r="L13" s="201"/>
      <c r="M13" s="201"/>
      <c r="N13" s="201"/>
      <c r="O13" s="201"/>
      <c r="P13" s="201"/>
      <c r="Q13" s="201"/>
      <c r="R13" s="202" t="str">
        <f>SummaryData!G1</f>
        <v>Feb-26</v>
      </c>
      <c r="S13" s="202"/>
      <c r="T13" s="108"/>
      <c r="U13" s="12"/>
      <c r="Y13" t="s">
        <v>10</v>
      </c>
      <c r="Z13" t="s">
        <v>11</v>
      </c>
      <c r="AA13">
        <v>660592</v>
      </c>
    </row>
    <row r="14" spans="1:27" ht="14.65" customHeight="1">
      <c r="A14" s="11"/>
      <c r="B14" s="61"/>
      <c r="C14" s="62"/>
      <c r="D14" s="63"/>
      <c r="F14" s="102"/>
      <c r="G14" s="102"/>
      <c r="H14" s="102"/>
      <c r="I14" s="102"/>
      <c r="J14" s="102"/>
      <c r="K14" s="102"/>
      <c r="L14" s="102"/>
      <c r="M14" s="96"/>
      <c r="N14" s="102"/>
      <c r="O14" s="102"/>
      <c r="P14" s="102"/>
      <c r="Q14" s="102"/>
      <c r="R14" s="102"/>
      <c r="S14" s="102"/>
      <c r="T14" s="102"/>
      <c r="U14" s="12"/>
      <c r="Z14" t="s">
        <v>13</v>
      </c>
      <c r="AA14">
        <v>676164</v>
      </c>
    </row>
    <row r="15" spans="1:27" ht="15" customHeight="1">
      <c r="A15" s="11"/>
      <c r="B15" s="204" t="s">
        <v>19</v>
      </c>
      <c r="C15" s="205"/>
      <c r="D15" s="206"/>
      <c r="F15" s="207" t="s">
        <v>53</v>
      </c>
      <c r="G15" s="208"/>
      <c r="H15" s="208"/>
      <c r="I15" s="208"/>
      <c r="J15" s="208"/>
      <c r="K15" s="208"/>
      <c r="L15" s="208"/>
      <c r="M15" s="208"/>
      <c r="N15" s="208"/>
      <c r="O15" s="208"/>
      <c r="P15" s="208"/>
      <c r="Q15" s="106"/>
      <c r="R15" s="189">
        <f>VLOOKUP($K$11,SummaryData!$A$4:$L$73,8,0)</f>
        <v>0.79804055593529277</v>
      </c>
      <c r="S15" s="190"/>
      <c r="T15" s="96"/>
      <c r="U15" s="12"/>
      <c r="Y15" t="s">
        <v>16</v>
      </c>
      <c r="Z15" t="s">
        <v>17</v>
      </c>
      <c r="AA15">
        <v>695760</v>
      </c>
    </row>
    <row r="16" spans="1:27" ht="15" customHeight="1">
      <c r="A16" s="11"/>
      <c r="B16" s="204"/>
      <c r="C16" s="205"/>
      <c r="D16" s="206"/>
      <c r="F16" s="209"/>
      <c r="G16" s="210"/>
      <c r="H16" s="210"/>
      <c r="I16" s="210"/>
      <c r="J16" s="210"/>
      <c r="K16" s="210"/>
      <c r="L16" s="210"/>
      <c r="M16" s="210"/>
      <c r="N16" s="210"/>
      <c r="O16" s="210"/>
      <c r="P16" s="210"/>
      <c r="Q16" s="107"/>
      <c r="R16" s="191"/>
      <c r="S16" s="192"/>
      <c r="T16" s="96"/>
      <c r="U16" s="12"/>
      <c r="Z16" t="s">
        <v>18</v>
      </c>
      <c r="AA16">
        <v>730256</v>
      </c>
    </row>
    <row r="17" spans="1:27" ht="15" customHeight="1">
      <c r="A17" s="11"/>
      <c r="B17" s="61"/>
      <c r="C17" s="62"/>
      <c r="D17" s="63"/>
      <c r="F17" s="96"/>
      <c r="G17" s="96"/>
      <c r="H17" s="96"/>
      <c r="I17" s="96"/>
      <c r="J17" s="96"/>
      <c r="K17" s="96"/>
      <c r="L17" s="96"/>
      <c r="M17" s="96"/>
      <c r="N17" s="96"/>
      <c r="O17" s="96"/>
      <c r="P17" s="96"/>
      <c r="Q17" s="96"/>
      <c r="R17" s="105"/>
      <c r="S17" s="105"/>
      <c r="T17" s="96"/>
      <c r="U17" s="12"/>
      <c r="Y17" t="s">
        <v>20</v>
      </c>
      <c r="Z17" t="s">
        <v>21</v>
      </c>
      <c r="AA17">
        <v>687328</v>
      </c>
    </row>
    <row r="18" spans="1:27" ht="15.75" customHeight="1">
      <c r="A18" s="11"/>
      <c r="B18" s="174" t="s">
        <v>28</v>
      </c>
      <c r="C18" s="175"/>
      <c r="D18" s="176"/>
      <c r="F18" s="201" t="s">
        <v>54</v>
      </c>
      <c r="G18" s="201"/>
      <c r="H18" s="201"/>
      <c r="I18" s="201"/>
      <c r="J18" s="201"/>
      <c r="K18" s="201"/>
      <c r="L18" s="201"/>
      <c r="M18" s="201"/>
      <c r="N18" s="201"/>
      <c r="O18" s="201"/>
      <c r="P18" s="201"/>
      <c r="Q18" s="201"/>
      <c r="R18" s="193" t="str">
        <f>SummaryData!I1</f>
        <v>Aug 2025 to Oct 2025</v>
      </c>
      <c r="S18" s="193"/>
      <c r="T18" s="193"/>
      <c r="U18" s="12"/>
      <c r="Z18" t="s">
        <v>24</v>
      </c>
      <c r="AA18">
        <v>732156</v>
      </c>
    </row>
    <row r="19" spans="1:27" ht="15" customHeight="1">
      <c r="A19" s="11"/>
      <c r="B19" s="174"/>
      <c r="C19" s="175"/>
      <c r="D19" s="176"/>
      <c r="F19" s="96"/>
      <c r="G19" s="97"/>
      <c r="H19" s="97"/>
      <c r="I19" s="97"/>
      <c r="J19" s="97"/>
      <c r="K19" s="97"/>
      <c r="L19" s="96"/>
      <c r="M19" s="96"/>
      <c r="N19" s="96"/>
      <c r="O19" s="96"/>
      <c r="P19" s="96"/>
      <c r="Q19" s="96"/>
      <c r="R19" s="96"/>
      <c r="S19" s="96"/>
      <c r="T19" s="96"/>
      <c r="U19" s="12"/>
      <c r="Y19" t="s">
        <v>26</v>
      </c>
      <c r="Z19" t="s">
        <v>27</v>
      </c>
      <c r="AA19">
        <v>713840</v>
      </c>
    </row>
    <row r="20" spans="1:27" ht="15" customHeight="1">
      <c r="A20" s="11"/>
      <c r="B20" s="61"/>
      <c r="C20" s="62"/>
      <c r="D20" s="63"/>
      <c r="F20" s="211" t="s">
        <v>55</v>
      </c>
      <c r="G20" s="212"/>
      <c r="H20" s="212"/>
      <c r="I20" s="212"/>
      <c r="J20" s="212"/>
      <c r="K20" s="212"/>
      <c r="L20" s="212"/>
      <c r="M20" s="212"/>
      <c r="N20" s="212"/>
      <c r="O20" s="212"/>
      <c r="P20" s="212"/>
      <c r="Q20" s="106"/>
      <c r="R20" s="189">
        <f>IFERROR(VLOOKUP($K$11,SummaryData!$A$4:$L$73,10,0),"-")</f>
        <v>0.11131554737810488</v>
      </c>
      <c r="S20" s="190"/>
      <c r="T20" s="96"/>
      <c r="U20" s="12"/>
      <c r="Z20" t="s">
        <v>30</v>
      </c>
      <c r="AA20">
        <v>697284</v>
      </c>
    </row>
    <row r="21" spans="1:27" ht="15" customHeight="1">
      <c r="A21" s="11"/>
      <c r="B21" s="166" t="s">
        <v>34</v>
      </c>
      <c r="C21" s="167"/>
      <c r="D21" s="168"/>
      <c r="F21" s="213"/>
      <c r="G21" s="214"/>
      <c r="H21" s="214"/>
      <c r="I21" s="214"/>
      <c r="J21" s="214"/>
      <c r="K21" s="214"/>
      <c r="L21" s="214"/>
      <c r="M21" s="214"/>
      <c r="N21" s="214"/>
      <c r="O21" s="214"/>
      <c r="P21" s="214"/>
      <c r="Q21" s="107"/>
      <c r="R21" s="191"/>
      <c r="S21" s="192"/>
      <c r="T21" s="96"/>
      <c r="U21" s="12"/>
      <c r="Y21" t="s">
        <v>31</v>
      </c>
      <c r="AA21">
        <v>5593380</v>
      </c>
    </row>
    <row r="22" spans="1:27" ht="15" customHeight="1">
      <c r="A22" s="11"/>
      <c r="B22" s="166"/>
      <c r="C22" s="167"/>
      <c r="D22" s="168"/>
      <c r="F22" s="96"/>
      <c r="G22" s="96"/>
      <c r="H22" s="98"/>
      <c r="I22" s="98"/>
      <c r="J22" s="98"/>
      <c r="K22" s="96"/>
      <c r="L22" s="96"/>
      <c r="M22" s="96"/>
      <c r="N22" s="96"/>
      <c r="O22" s="96"/>
      <c r="P22" s="98"/>
      <c r="Q22" s="98"/>
      <c r="R22" s="98"/>
      <c r="S22" s="96"/>
      <c r="T22" s="96"/>
      <c r="U22" s="12"/>
    </row>
    <row r="23" spans="1:27" ht="15" customHeight="1">
      <c r="A23" s="11"/>
      <c r="B23" s="61"/>
      <c r="C23" s="62"/>
      <c r="D23" s="63"/>
      <c r="F23" s="211" t="s">
        <v>56</v>
      </c>
      <c r="G23" s="212"/>
      <c r="H23" s="212"/>
      <c r="I23" s="212"/>
      <c r="J23" s="212"/>
      <c r="K23" s="212"/>
      <c r="L23" s="212"/>
      <c r="M23" s="212"/>
      <c r="N23" s="212"/>
      <c r="O23" s="212"/>
      <c r="P23" s="212"/>
      <c r="Q23" s="106"/>
      <c r="R23" s="189">
        <f>IFERROR(VLOOKUP($K$11,SummaryData!$A$4:$L$73,9,0),"-")</f>
        <v>0.25948930296756384</v>
      </c>
      <c r="S23" s="190"/>
      <c r="T23" s="96"/>
      <c r="U23" s="12"/>
    </row>
    <row r="24" spans="1:27" ht="14.65" customHeight="1">
      <c r="A24" s="11"/>
      <c r="B24" s="166" t="s">
        <v>37</v>
      </c>
      <c r="C24" s="167"/>
      <c r="D24" s="168"/>
      <c r="F24" s="213"/>
      <c r="G24" s="214"/>
      <c r="H24" s="214"/>
      <c r="I24" s="214"/>
      <c r="J24" s="214"/>
      <c r="K24" s="214"/>
      <c r="L24" s="214"/>
      <c r="M24" s="214"/>
      <c r="N24" s="214"/>
      <c r="O24" s="214"/>
      <c r="P24" s="214"/>
      <c r="Q24" s="107"/>
      <c r="R24" s="191"/>
      <c r="S24" s="192"/>
      <c r="T24" s="96"/>
      <c r="U24" s="12"/>
    </row>
    <row r="25" spans="1:27" ht="14.65" customHeight="1">
      <c r="A25" s="11"/>
      <c r="B25" s="166"/>
      <c r="C25" s="167"/>
      <c r="D25" s="168"/>
      <c r="F25" s="96"/>
      <c r="G25" s="96"/>
      <c r="H25" s="96"/>
      <c r="I25" s="96"/>
      <c r="J25" s="96"/>
      <c r="K25" s="96"/>
      <c r="L25" s="96"/>
      <c r="M25" s="96"/>
      <c r="N25" s="96"/>
      <c r="O25" s="96"/>
      <c r="P25" s="96"/>
      <c r="Q25" s="96"/>
      <c r="R25" s="96"/>
      <c r="S25" s="96"/>
      <c r="T25" s="96"/>
      <c r="U25" s="12"/>
    </row>
    <row r="26" spans="1:27" ht="15" customHeight="1">
      <c r="A26" s="11"/>
      <c r="B26" s="61"/>
      <c r="C26" s="62"/>
      <c r="D26" s="63"/>
      <c r="F26" s="201" t="s">
        <v>57</v>
      </c>
      <c r="G26" s="201"/>
      <c r="H26" s="201"/>
      <c r="I26" s="201"/>
      <c r="J26" s="201"/>
      <c r="K26" s="201"/>
      <c r="L26" s="201"/>
      <c r="M26" s="201"/>
      <c r="N26" s="201"/>
      <c r="O26" s="201"/>
      <c r="P26" s="201"/>
      <c r="Q26" s="201"/>
      <c r="R26" s="193" t="str">
        <f>SummaryData!K1</f>
        <v>Aug 2025 to Oct 2025</v>
      </c>
      <c r="S26" s="193"/>
      <c r="T26" s="193"/>
      <c r="U26" s="12"/>
    </row>
    <row r="27" spans="1:27" ht="14.45" customHeight="1">
      <c r="A27" s="11"/>
      <c r="B27" s="166" t="s">
        <v>40</v>
      </c>
      <c r="C27" s="167"/>
      <c r="D27" s="168"/>
      <c r="F27" s="96"/>
      <c r="G27" s="96"/>
      <c r="H27" s="96"/>
      <c r="I27" s="96"/>
      <c r="J27" s="96"/>
      <c r="K27" s="96"/>
      <c r="L27" s="96"/>
      <c r="M27" s="96"/>
      <c r="N27" s="96"/>
      <c r="O27" s="96"/>
      <c r="P27" s="96"/>
      <c r="Q27" s="96"/>
      <c r="R27" s="96"/>
      <c r="S27" s="96"/>
      <c r="T27" s="96"/>
      <c r="U27" s="12"/>
      <c r="V27" s="52"/>
    </row>
    <row r="28" spans="1:27" ht="14.65" customHeight="1">
      <c r="A28" s="11"/>
      <c r="B28" s="166"/>
      <c r="C28" s="167"/>
      <c r="D28" s="168"/>
      <c r="F28" s="211" t="s">
        <v>58</v>
      </c>
      <c r="G28" s="212"/>
      <c r="H28" s="212"/>
      <c r="I28" s="212"/>
      <c r="J28" s="212"/>
      <c r="K28" s="212"/>
      <c r="L28" s="212"/>
      <c r="M28" s="212"/>
      <c r="N28" s="212"/>
      <c r="O28" s="212"/>
      <c r="P28" s="212"/>
      <c r="Q28" s="106"/>
      <c r="R28" s="189">
        <f>IFERROR(VLOOKUP($K$11,SummaryData!$A$4:$L$73,12,0),"-")</f>
        <v>0.10032894736842106</v>
      </c>
      <c r="S28" s="190"/>
      <c r="T28" s="96"/>
      <c r="U28" s="12"/>
      <c r="Y28" s="3"/>
    </row>
    <row r="29" spans="1:27" ht="15.75" customHeight="1">
      <c r="A29" s="11"/>
      <c r="B29" s="61"/>
      <c r="C29" s="62"/>
      <c r="D29" s="63"/>
      <c r="F29" s="213"/>
      <c r="G29" s="214"/>
      <c r="H29" s="214"/>
      <c r="I29" s="214"/>
      <c r="J29" s="214"/>
      <c r="K29" s="214"/>
      <c r="L29" s="214"/>
      <c r="M29" s="214"/>
      <c r="N29" s="214"/>
      <c r="O29" s="214"/>
      <c r="P29" s="214"/>
      <c r="Q29" s="107"/>
      <c r="R29" s="191"/>
      <c r="S29" s="192"/>
      <c r="T29" s="103"/>
      <c r="U29" s="12"/>
    </row>
    <row r="30" spans="1:27" ht="17.45">
      <c r="A30" s="11"/>
      <c r="B30" s="174" t="s">
        <v>43</v>
      </c>
      <c r="C30" s="175"/>
      <c r="D30" s="176"/>
      <c r="F30" s="96"/>
      <c r="G30" s="96"/>
      <c r="H30" s="98"/>
      <c r="I30" s="98"/>
      <c r="J30" s="98"/>
      <c r="K30" s="96"/>
      <c r="L30" s="96"/>
      <c r="M30" s="96"/>
      <c r="N30" s="96"/>
      <c r="O30" s="96"/>
      <c r="P30" s="98"/>
      <c r="Q30" s="103"/>
      <c r="R30" s="103"/>
      <c r="S30" s="103"/>
      <c r="T30" s="103"/>
      <c r="U30" s="12"/>
    </row>
    <row r="31" spans="1:27" ht="14.65" customHeight="1">
      <c r="A31" s="11"/>
      <c r="B31" s="174"/>
      <c r="C31" s="175"/>
      <c r="D31" s="176"/>
      <c r="F31" s="211" t="s">
        <v>59</v>
      </c>
      <c r="G31" s="212"/>
      <c r="H31" s="212"/>
      <c r="I31" s="212"/>
      <c r="J31" s="212"/>
      <c r="K31" s="212"/>
      <c r="L31" s="212"/>
      <c r="M31" s="212"/>
      <c r="N31" s="212"/>
      <c r="O31" s="212"/>
      <c r="P31" s="212"/>
      <c r="Q31" s="106"/>
      <c r="R31" s="189">
        <f>IFERROR(VLOOKUP($K$11,SummaryData!$A$4:$L$73,11,0),"-")</f>
        <v>0.1813528336380256</v>
      </c>
      <c r="S31" s="190"/>
      <c r="T31" s="96"/>
      <c r="U31" s="12"/>
      <c r="Y31" s="3"/>
    </row>
    <row r="32" spans="1:27" ht="14.65" customHeight="1">
      <c r="A32" s="11"/>
      <c r="B32" s="61"/>
      <c r="C32" s="62"/>
      <c r="D32" s="63"/>
      <c r="F32" s="213"/>
      <c r="G32" s="214"/>
      <c r="H32" s="214"/>
      <c r="I32" s="214"/>
      <c r="J32" s="214"/>
      <c r="K32" s="214"/>
      <c r="L32" s="214"/>
      <c r="M32" s="214"/>
      <c r="N32" s="214"/>
      <c r="O32" s="214"/>
      <c r="P32" s="214"/>
      <c r="Q32" s="107"/>
      <c r="R32" s="191"/>
      <c r="S32" s="192"/>
      <c r="T32" s="96"/>
      <c r="U32" s="12"/>
    </row>
    <row r="33" spans="1:21" ht="14.65" customHeight="1">
      <c r="A33" s="11"/>
      <c r="B33" s="166" t="s">
        <v>44</v>
      </c>
      <c r="C33" s="167"/>
      <c r="D33" s="168"/>
      <c r="F33" s="96"/>
      <c r="G33" s="96"/>
      <c r="H33" s="96"/>
      <c r="I33" s="96"/>
      <c r="J33" s="96"/>
      <c r="K33" s="96"/>
      <c r="L33" s="96"/>
      <c r="M33" s="96"/>
      <c r="N33" s="96"/>
      <c r="O33" s="96"/>
      <c r="P33" s="96"/>
      <c r="Q33" s="96"/>
      <c r="R33" s="96"/>
      <c r="S33" s="96"/>
      <c r="T33" s="96"/>
      <c r="U33" s="12"/>
    </row>
    <row r="34" spans="1:21" ht="15" customHeight="1">
      <c r="A34" s="11"/>
      <c r="B34" s="166"/>
      <c r="C34" s="167"/>
      <c r="D34" s="168"/>
      <c r="F34" s="201" t="s">
        <v>60</v>
      </c>
      <c r="G34" s="201"/>
      <c r="H34" s="201"/>
      <c r="I34" s="201"/>
      <c r="J34" s="201"/>
      <c r="K34" s="201"/>
      <c r="L34" s="201"/>
      <c r="M34" s="201"/>
      <c r="N34" s="201"/>
      <c r="O34" s="201"/>
      <c r="P34" s="201"/>
      <c r="Q34" s="201"/>
      <c r="R34" s="193" t="str">
        <f>SummaryData!D1</f>
        <v>Aug 2025 - Oct 2025</v>
      </c>
      <c r="S34" s="193"/>
      <c r="T34" s="193"/>
      <c r="U34" s="12"/>
    </row>
    <row r="35" spans="1:21" ht="14.45" customHeight="1">
      <c r="A35" s="11"/>
      <c r="B35" s="61"/>
      <c r="C35" s="62"/>
      <c r="D35" s="63"/>
      <c r="F35" s="96"/>
      <c r="G35" s="96"/>
      <c r="H35" s="96"/>
      <c r="I35" s="96"/>
      <c r="J35" s="96"/>
      <c r="K35" s="96"/>
      <c r="L35" s="96"/>
      <c r="M35" s="96"/>
      <c r="N35" s="96"/>
      <c r="O35" s="96"/>
      <c r="P35" s="96"/>
      <c r="Q35" s="96"/>
      <c r="R35" s="96"/>
      <c r="S35" s="96"/>
      <c r="T35" s="96"/>
      <c r="U35" s="12"/>
    </row>
    <row r="36" spans="1:21" ht="14.45">
      <c r="A36" s="11"/>
      <c r="B36" s="166" t="s">
        <v>45</v>
      </c>
      <c r="C36" s="167"/>
      <c r="D36" s="168"/>
      <c r="F36" s="211" t="s">
        <v>61</v>
      </c>
      <c r="G36" s="212"/>
      <c r="H36" s="212"/>
      <c r="I36" s="212"/>
      <c r="J36" s="212"/>
      <c r="K36" s="212"/>
      <c r="L36" s="212"/>
      <c r="M36" s="212"/>
      <c r="N36" s="212"/>
      <c r="O36" s="212"/>
      <c r="P36" s="212"/>
      <c r="Q36" s="106"/>
      <c r="R36" s="189">
        <f>VLOOKUP($K$11,SummaryData!$A$4:$L$73,4,0)</f>
        <v>0.58326042578011084</v>
      </c>
      <c r="S36" s="190"/>
      <c r="T36" s="96"/>
      <c r="U36" s="12"/>
    </row>
    <row r="37" spans="1:21" ht="15.75" customHeight="1">
      <c r="A37" s="11"/>
      <c r="B37" s="166"/>
      <c r="C37" s="167"/>
      <c r="D37" s="168"/>
      <c r="F37" s="213"/>
      <c r="G37" s="214"/>
      <c r="H37" s="214"/>
      <c r="I37" s="214"/>
      <c r="J37" s="214"/>
      <c r="K37" s="214"/>
      <c r="L37" s="214"/>
      <c r="M37" s="214"/>
      <c r="N37" s="214"/>
      <c r="O37" s="214"/>
      <c r="P37" s="214"/>
      <c r="Q37" s="107"/>
      <c r="R37" s="191"/>
      <c r="S37" s="192"/>
      <c r="T37" s="96"/>
      <c r="U37" s="12"/>
    </row>
    <row r="38" spans="1:21" ht="14.45">
      <c r="A38" s="11"/>
      <c r="B38" s="61"/>
      <c r="C38" s="62"/>
      <c r="D38" s="63"/>
      <c r="F38" s="96"/>
      <c r="G38" s="96"/>
      <c r="H38" s="96"/>
      <c r="I38" s="96"/>
      <c r="J38" s="96"/>
      <c r="K38" s="96"/>
      <c r="L38" s="96"/>
      <c r="M38" s="96"/>
      <c r="N38" s="96"/>
      <c r="O38" s="96"/>
      <c r="P38" s="96"/>
      <c r="Q38" s="96"/>
      <c r="R38" s="96"/>
      <c r="S38" s="96"/>
      <c r="T38" s="96"/>
      <c r="U38" s="12"/>
    </row>
    <row r="39" spans="1:21" ht="15" customHeight="1">
      <c r="A39" s="11"/>
      <c r="B39" s="174" t="s">
        <v>46</v>
      </c>
      <c r="C39" s="175"/>
      <c r="D39" s="176"/>
      <c r="F39" s="211" t="s">
        <v>62</v>
      </c>
      <c r="G39" s="212"/>
      <c r="H39" s="212"/>
      <c r="I39" s="212"/>
      <c r="J39" s="212"/>
      <c r="K39" s="212"/>
      <c r="L39" s="212"/>
      <c r="M39" s="212"/>
      <c r="N39" s="212"/>
      <c r="O39" s="212"/>
      <c r="P39" s="212"/>
      <c r="Q39" s="106"/>
      <c r="R39" s="189">
        <f>VLOOKUP($K$11,SummaryData!$A$4:$L$73,5,0)</f>
        <v>0.48780487804878048</v>
      </c>
      <c r="S39" s="190"/>
      <c r="T39" s="96"/>
      <c r="U39" s="12"/>
    </row>
    <row r="40" spans="1:21" ht="14.45" customHeight="1">
      <c r="A40" s="11"/>
      <c r="B40" s="174"/>
      <c r="C40" s="175"/>
      <c r="D40" s="176"/>
      <c r="F40" s="213"/>
      <c r="G40" s="214"/>
      <c r="H40" s="214"/>
      <c r="I40" s="214"/>
      <c r="J40" s="214"/>
      <c r="K40" s="214"/>
      <c r="L40" s="214"/>
      <c r="M40" s="214"/>
      <c r="N40" s="214"/>
      <c r="O40" s="214"/>
      <c r="P40" s="214"/>
      <c r="Q40" s="107"/>
      <c r="R40" s="191"/>
      <c r="S40" s="192"/>
      <c r="T40" s="96"/>
      <c r="U40" s="12"/>
    </row>
    <row r="41" spans="1:21" ht="17.45">
      <c r="A41" s="11"/>
      <c r="B41" s="61"/>
      <c r="C41" s="62"/>
      <c r="D41" s="63"/>
      <c r="F41" s="96"/>
      <c r="G41" s="96"/>
      <c r="H41" s="98"/>
      <c r="I41" s="98"/>
      <c r="J41" s="98"/>
      <c r="K41" s="96"/>
      <c r="L41" s="96"/>
      <c r="M41" s="99"/>
      <c r="N41" s="96"/>
      <c r="O41" s="96"/>
      <c r="P41" s="98"/>
      <c r="Q41" s="98"/>
      <c r="R41" s="98"/>
      <c r="S41" s="96"/>
      <c r="T41" s="96"/>
      <c r="U41" s="12"/>
    </row>
    <row r="42" spans="1:21" ht="15" customHeight="1">
      <c r="A42" s="11"/>
      <c r="B42" s="166" t="s">
        <v>46</v>
      </c>
      <c r="C42" s="167"/>
      <c r="D42" s="168"/>
      <c r="F42" s="211" t="s">
        <v>63</v>
      </c>
      <c r="G42" s="212"/>
      <c r="H42" s="212"/>
      <c r="I42" s="212"/>
      <c r="J42" s="212"/>
      <c r="K42" s="212"/>
      <c r="L42" s="212"/>
      <c r="M42" s="212"/>
      <c r="N42" s="212"/>
      <c r="O42" s="212"/>
      <c r="P42" s="212"/>
      <c r="Q42" s="106"/>
      <c r="R42" s="189">
        <f>VLOOKUP($K$11,SummaryData!$A$4:$L$73,6,0)</f>
        <v>2.9892096821230681E-2</v>
      </c>
      <c r="S42" s="190"/>
      <c r="T42" s="96"/>
      <c r="U42" s="12"/>
    </row>
    <row r="43" spans="1:21" ht="14.45" customHeight="1">
      <c r="A43" s="11"/>
      <c r="B43" s="166"/>
      <c r="C43" s="167"/>
      <c r="D43" s="168"/>
      <c r="F43" s="213"/>
      <c r="G43" s="214"/>
      <c r="H43" s="214"/>
      <c r="I43" s="214"/>
      <c r="J43" s="214"/>
      <c r="K43" s="214"/>
      <c r="L43" s="214"/>
      <c r="M43" s="214"/>
      <c r="N43" s="214"/>
      <c r="O43" s="214"/>
      <c r="P43" s="214"/>
      <c r="Q43" s="107"/>
      <c r="R43" s="191"/>
      <c r="S43" s="192"/>
      <c r="T43" s="96"/>
      <c r="U43" s="12"/>
    </row>
    <row r="44" spans="1:21" ht="14.65" customHeight="1">
      <c r="A44" s="11"/>
      <c r="B44" s="61"/>
      <c r="C44" s="62"/>
      <c r="D44" s="63"/>
      <c r="F44" s="96"/>
      <c r="G44" s="96"/>
      <c r="H44" s="96"/>
      <c r="I44" s="96"/>
      <c r="J44" s="96"/>
      <c r="K44" s="96"/>
      <c r="L44" s="96"/>
      <c r="M44" s="101"/>
      <c r="N44" s="96"/>
      <c r="O44" s="96"/>
      <c r="P44" s="96"/>
      <c r="Q44" s="100"/>
      <c r="R44" s="96"/>
      <c r="S44" s="96"/>
      <c r="T44" s="96"/>
      <c r="U44" s="12"/>
    </row>
    <row r="45" spans="1:21" ht="14.45" hidden="1">
      <c r="A45" s="11"/>
      <c r="B45" s="61"/>
      <c r="C45" s="62"/>
      <c r="D45" s="63"/>
      <c r="F45" s="96"/>
      <c r="G45" s="96"/>
      <c r="H45" s="96"/>
      <c r="I45" s="96"/>
      <c r="J45" s="96"/>
      <c r="K45" s="96"/>
      <c r="L45" s="96"/>
      <c r="M45" s="101"/>
      <c r="N45" s="96"/>
      <c r="O45" s="96"/>
      <c r="P45" s="96"/>
      <c r="Q45" s="96"/>
      <c r="R45" s="96"/>
      <c r="S45" s="96"/>
      <c r="T45" s="96"/>
      <c r="U45" s="12"/>
    </row>
    <row r="46" spans="1:21" ht="14.45" hidden="1">
      <c r="A46" s="11"/>
      <c r="B46" s="61"/>
      <c r="C46" s="62"/>
      <c r="D46" s="63"/>
      <c r="F46" s="96"/>
      <c r="G46" s="96"/>
      <c r="H46" s="96"/>
      <c r="I46" s="96"/>
      <c r="J46" s="96"/>
      <c r="K46" s="96"/>
      <c r="L46" s="96"/>
      <c r="M46" s="101"/>
      <c r="N46" s="96"/>
      <c r="O46" s="96"/>
      <c r="P46" s="96"/>
      <c r="Q46" s="96"/>
      <c r="R46" s="96"/>
      <c r="S46" s="96"/>
      <c r="T46" s="96"/>
      <c r="U46" s="12"/>
    </row>
    <row r="47" spans="1:21" ht="14.45" hidden="1">
      <c r="A47" s="11"/>
      <c r="B47" s="134"/>
      <c r="C47" s="134"/>
      <c r="D47" s="134"/>
      <c r="F47" s="96"/>
      <c r="G47" s="96"/>
      <c r="H47" s="96"/>
      <c r="I47" s="96"/>
      <c r="J47" s="96"/>
      <c r="K47" s="96"/>
      <c r="L47" s="96"/>
      <c r="M47" s="96"/>
      <c r="N47" s="96"/>
      <c r="O47" s="96"/>
      <c r="P47" s="96"/>
      <c r="Q47" s="96"/>
      <c r="R47" s="96"/>
      <c r="S47" s="96"/>
      <c r="T47" s="96"/>
      <c r="U47" s="12"/>
    </row>
    <row r="48" spans="1:21" ht="14.45" hidden="1">
      <c r="A48" s="11"/>
      <c r="F48" s="104"/>
      <c r="G48" s="104"/>
      <c r="H48" s="104"/>
      <c r="I48" s="104"/>
      <c r="J48" s="104"/>
      <c r="K48" s="104"/>
      <c r="L48" s="104"/>
      <c r="M48" s="104"/>
      <c r="N48" s="104"/>
      <c r="O48" s="104"/>
      <c r="P48" s="104"/>
      <c r="Q48" s="104"/>
      <c r="R48" s="104"/>
      <c r="S48" s="104"/>
      <c r="T48" s="104"/>
      <c r="U48" s="12"/>
    </row>
    <row r="49" spans="1:21" ht="14.45" hidden="1">
      <c r="A49" s="11"/>
      <c r="U49" s="12"/>
    </row>
    <row r="50" spans="1:21" ht="14.45" hidden="1">
      <c r="A50" s="11"/>
      <c r="U50" s="12"/>
    </row>
    <row r="51" spans="1:21" ht="14.45" hidden="1">
      <c r="A51" s="13"/>
      <c r="B51" s="14"/>
      <c r="C51" s="14"/>
      <c r="D51" s="14"/>
      <c r="E51" s="14"/>
      <c r="U51" s="15"/>
    </row>
  </sheetData>
  <sheetProtection algorithmName="SHA-512" hashValue="pXOPL3sco4Jtk+QIGBgx4G72NkB88KxVxrOiz0pPnde243MTtcYj5fvqyVbr1JBDMsjZPFTqsBl3rVp/ovC6eg==" saltValue="ktwMyo/Mz8z3vnY61fUpPQ==" spinCount="100000" sheet="1" pivotTables="0"/>
  <mergeCells count="41">
    <mergeCell ref="B42:D43"/>
    <mergeCell ref="R34:T34"/>
    <mergeCell ref="F31:P32"/>
    <mergeCell ref="R31:S32"/>
    <mergeCell ref="F34:Q34"/>
    <mergeCell ref="B33:D34"/>
    <mergeCell ref="B36:D37"/>
    <mergeCell ref="B39:D40"/>
    <mergeCell ref="R39:S40"/>
    <mergeCell ref="F39:P40"/>
    <mergeCell ref="F36:P37"/>
    <mergeCell ref="F42:P43"/>
    <mergeCell ref="R42:S43"/>
    <mergeCell ref="B27:D28"/>
    <mergeCell ref="B30:D31"/>
    <mergeCell ref="B15:D16"/>
    <mergeCell ref="B18:D19"/>
    <mergeCell ref="F18:Q18"/>
    <mergeCell ref="F26:Q26"/>
    <mergeCell ref="F15:P16"/>
    <mergeCell ref="F20:P21"/>
    <mergeCell ref="B21:D22"/>
    <mergeCell ref="B24:D25"/>
    <mergeCell ref="F23:P24"/>
    <mergeCell ref="F28:P29"/>
    <mergeCell ref="F13:Q13"/>
    <mergeCell ref="R13:S13"/>
    <mergeCell ref="R18:T18"/>
    <mergeCell ref="F5:T9"/>
    <mergeCell ref="B12:D13"/>
    <mergeCell ref="R15:S16"/>
    <mergeCell ref="K2:P2"/>
    <mergeCell ref="B5:D6"/>
    <mergeCell ref="B9:D10"/>
    <mergeCell ref="F11:J11"/>
    <mergeCell ref="K11:T11"/>
    <mergeCell ref="R20:S21"/>
    <mergeCell ref="R36:S37"/>
    <mergeCell ref="R26:T26"/>
    <mergeCell ref="R23:S24"/>
    <mergeCell ref="R28:S29"/>
  </mergeCells>
  <hyperlinks>
    <hyperlink ref="B21:D22" location="'IIF Dashboard'!A1" display="IIF Dashboard" xr:uid="{ADCAC851-0D1D-42D8-9C86-E2F7A2BD5A0E}"/>
    <hyperlink ref="B33:D34" location="'QRT Dashboard'!A1" display="QRT Dashboard" xr:uid="{923ADAD3-4B8C-44C8-BCD6-E2B7192961E8}"/>
    <hyperlink ref="B36:D37" location="'QRT Tiering'!A1" display="QRT Tiering" xr:uid="{0ECCE9E6-B90F-4441-AC2D-7DB6A2C1D713}"/>
    <hyperlink ref="B12:D13" location="'Uses and Limitations'!A1" display="Uses and Limitations" xr:uid="{FFEA5898-D9DF-4CA8-9937-952D3642D574}"/>
    <hyperlink ref="B9:D10" location="'Cover Sheet'!A1" display="Cover Sheet " xr:uid="{A6B2EFA8-58D0-42AC-B5D1-805EC16510D6}"/>
    <hyperlink ref="B42:D43" location="'CWT Dashboard'!A1" display="FDS Lower GI" xr:uid="{BB03D162-F9E8-47CF-8E59-F7771AF29063}"/>
    <hyperlink ref="B24:D25" location="'IIF Referrals (i)'!A1" display="IIF Referrals Comparison (Region, CA, ICB)" xr:uid="{DD07B592-073B-4C55-B613-5613FF6065BD}"/>
    <hyperlink ref="B27:D28" location="'IIF Referrals (ii)'!A1" display="IIF Referrals Comparison (Sub-ICB, PCN, GP)" xr:uid="{5A87EFDA-4D6E-452C-A498-ABE5D0FD5985}"/>
  </hyperlinks>
  <pageMargins left="0.7" right="0.7" top="0.75" bottom="0.75" header="0.3" footer="0.3"/>
  <pageSetup paperSize="9" orientation="portrait" horizontalDpi="360" verticalDpi="36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ED521DA-765C-406F-9B59-EBC3FA567559}">
          <x14:formula1>
            <xm:f>SummaryData!$A$4:$A$73</xm:f>
          </x14:formula1>
          <xm:sqref>K11:T11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40227-4F6D-498B-8881-FBA089187606}">
  <sheetPr codeName="Sheet6"/>
  <dimension ref="A1:AG154"/>
  <sheetViews>
    <sheetView showGridLines="0" showRowColHeaders="0" tabSelected="1" zoomScale="90" zoomScaleNormal="90" workbookViewId="0">
      <selection activeCell="R46" sqref="R46"/>
    </sheetView>
  </sheetViews>
  <sheetFormatPr defaultColWidth="0" defaultRowHeight="0" customHeight="1" zeroHeight="1"/>
  <cols>
    <col min="1" max="1" width="1.28515625" customWidth="1"/>
    <col min="2" max="3" width="7.5703125" customWidth="1"/>
    <col min="4" max="4" width="8.7109375" customWidth="1"/>
    <col min="5" max="5" width="2.5703125" customWidth="1"/>
    <col min="6" max="10" width="8.7109375" customWidth="1"/>
    <col min="11" max="11" width="3.5703125" customWidth="1"/>
    <col min="12" max="16" width="8.7109375" customWidth="1"/>
    <col min="17" max="17" width="3.5703125" customWidth="1"/>
    <col min="18" max="22" width="8.7109375" customWidth="1"/>
    <col min="23" max="23" width="3.5703125" customWidth="1"/>
    <col min="24" max="27" width="8.7109375" customWidth="1"/>
    <col min="28" max="28" width="2.28515625" customWidth="1"/>
    <col min="29" max="29" width="1.28515625" hidden="1" customWidth="1"/>
    <col min="30" max="32" width="8.7109375" hidden="1" customWidth="1"/>
    <col min="33" max="33" width="19.42578125" hidden="1" customWidth="1"/>
    <col min="34" max="16384" width="8.7109375" hidden="1"/>
  </cols>
  <sheetData>
    <row r="1" spans="1:28" ht="14.45">
      <c r="A1" s="27"/>
      <c r="B1" s="28"/>
      <c r="C1" s="28"/>
      <c r="D1" s="28"/>
      <c r="E1" s="28"/>
      <c r="F1" s="28"/>
      <c r="G1" s="28"/>
      <c r="H1" s="28"/>
      <c r="I1" s="28"/>
      <c r="J1" s="28"/>
      <c r="K1" s="28"/>
      <c r="L1" s="28"/>
      <c r="M1" s="28"/>
      <c r="N1" s="28"/>
      <c r="O1" s="28"/>
      <c r="P1" s="28"/>
      <c r="Q1" s="28"/>
      <c r="R1" s="28"/>
      <c r="S1" s="28"/>
      <c r="T1" s="28"/>
      <c r="U1" s="28"/>
      <c r="V1" s="28"/>
      <c r="W1" s="28"/>
      <c r="X1" s="28"/>
      <c r="Y1" s="28"/>
      <c r="Z1" s="28"/>
      <c r="AA1" s="28"/>
      <c r="AB1" s="29"/>
    </row>
    <row r="2" spans="1:28" ht="20.45">
      <c r="A2" s="30"/>
      <c r="B2" s="31"/>
      <c r="C2" s="31"/>
      <c r="D2" s="32" t="s">
        <v>64</v>
      </c>
      <c r="E2" s="31"/>
      <c r="F2" s="31"/>
      <c r="G2" s="31"/>
      <c r="H2" s="31"/>
      <c r="I2" s="31"/>
      <c r="J2" s="31"/>
      <c r="K2" s="31"/>
      <c r="L2" s="31"/>
      <c r="M2" s="31"/>
      <c r="N2" s="31"/>
      <c r="O2" s="31"/>
      <c r="P2" s="31"/>
      <c r="Q2" s="31"/>
      <c r="R2" s="185" t="s">
        <v>65</v>
      </c>
      <c r="S2" s="185"/>
      <c r="T2" s="185"/>
      <c r="U2" s="185"/>
      <c r="V2" s="185"/>
      <c r="W2" s="185"/>
      <c r="X2" s="86">
        <f>'IIF Pivots'!D1</f>
        <v>46081</v>
      </c>
      <c r="Y2" s="33"/>
      <c r="Z2" s="33"/>
      <c r="AA2" s="33"/>
      <c r="AB2" s="34"/>
    </row>
    <row r="3" spans="1:28" ht="14.45">
      <c r="A3" s="30"/>
      <c r="B3" s="31"/>
      <c r="C3" s="31"/>
      <c r="D3" s="31"/>
      <c r="E3" s="31"/>
      <c r="F3" s="31"/>
      <c r="G3" s="31"/>
      <c r="H3" s="31"/>
      <c r="I3" s="31"/>
      <c r="J3" s="31"/>
      <c r="K3" s="31"/>
      <c r="L3" s="31"/>
      <c r="M3" s="31"/>
      <c r="N3" s="31"/>
      <c r="O3" s="31"/>
      <c r="P3" s="31"/>
      <c r="Q3" s="31"/>
      <c r="R3" s="31"/>
      <c r="S3" s="31"/>
      <c r="T3" s="31"/>
      <c r="U3" s="31"/>
      <c r="V3" s="31"/>
      <c r="W3" s="31"/>
      <c r="X3" s="31"/>
      <c r="Y3" s="31"/>
      <c r="Z3" s="31"/>
      <c r="AA3" s="31"/>
      <c r="AB3" s="35"/>
    </row>
    <row r="4" spans="1:28" ht="6" customHeight="1">
      <c r="A4" s="11"/>
      <c r="AB4" s="12"/>
    </row>
    <row r="5" spans="1:28" ht="14.65" customHeight="1">
      <c r="A5" s="11"/>
      <c r="B5" s="178" t="s">
        <v>1</v>
      </c>
      <c r="C5" s="179"/>
      <c r="D5" s="180"/>
      <c r="F5" s="233" t="s">
        <v>66</v>
      </c>
      <c r="G5" s="233"/>
      <c r="H5" s="233"/>
      <c r="I5" s="233"/>
      <c r="J5" s="233"/>
      <c r="K5" s="233"/>
      <c r="L5" s="233"/>
      <c r="M5" s="233"/>
      <c r="N5" s="233"/>
      <c r="O5" s="233"/>
      <c r="P5" s="233"/>
      <c r="Q5" s="233"/>
      <c r="R5" s="233"/>
      <c r="S5" s="233"/>
      <c r="T5" s="233"/>
      <c r="U5" s="233"/>
      <c r="V5" s="233"/>
      <c r="W5" s="10"/>
      <c r="X5" s="178" t="s">
        <v>67</v>
      </c>
      <c r="Y5" s="179"/>
      <c r="Z5" s="179"/>
      <c r="AA5" s="180"/>
      <c r="AB5" s="36"/>
    </row>
    <row r="6" spans="1:28" ht="14.65" customHeight="1">
      <c r="A6" s="11"/>
      <c r="B6" s="174"/>
      <c r="C6" s="175"/>
      <c r="D6" s="176"/>
      <c r="F6" s="233"/>
      <c r="G6" s="233"/>
      <c r="H6" s="233"/>
      <c r="I6" s="233"/>
      <c r="J6" s="233"/>
      <c r="K6" s="233"/>
      <c r="L6" s="233"/>
      <c r="M6" s="233"/>
      <c r="N6" s="233"/>
      <c r="O6" s="233"/>
      <c r="P6" s="233"/>
      <c r="Q6" s="233"/>
      <c r="R6" s="233"/>
      <c r="S6" s="233"/>
      <c r="T6" s="233"/>
      <c r="U6" s="233"/>
      <c r="V6" s="233"/>
      <c r="X6" s="222"/>
      <c r="Y6" s="223"/>
      <c r="Z6" s="223"/>
      <c r="AA6" s="224"/>
      <c r="AB6" s="36"/>
    </row>
    <row r="7" spans="1:28" ht="14.65" customHeight="1">
      <c r="A7" s="11"/>
      <c r="B7" s="40"/>
      <c r="C7" s="41"/>
      <c r="D7" s="42"/>
      <c r="F7" s="233"/>
      <c r="G7" s="233"/>
      <c r="H7" s="233"/>
      <c r="I7" s="233"/>
      <c r="J7" s="233"/>
      <c r="K7" s="233"/>
      <c r="L7" s="233"/>
      <c r="M7" s="233"/>
      <c r="N7" s="233"/>
      <c r="O7" s="233"/>
      <c r="P7" s="233"/>
      <c r="Q7" s="233"/>
      <c r="R7" s="233"/>
      <c r="S7" s="233"/>
      <c r="T7" s="233"/>
      <c r="U7" s="233"/>
      <c r="V7" s="233"/>
      <c r="X7" s="225" t="s">
        <v>68</v>
      </c>
      <c r="Y7" s="226"/>
      <c r="Z7" s="226"/>
      <c r="AA7" s="227"/>
      <c r="AB7" s="36"/>
    </row>
    <row r="8" spans="1:28" ht="14.65" customHeight="1">
      <c r="A8" s="11"/>
      <c r="B8" s="194" t="s">
        <v>2</v>
      </c>
      <c r="C8" s="195"/>
      <c r="D8" s="196"/>
      <c r="F8" s="233"/>
      <c r="G8" s="233"/>
      <c r="H8" s="233"/>
      <c r="I8" s="233"/>
      <c r="J8" s="233"/>
      <c r="K8" s="233"/>
      <c r="L8" s="233"/>
      <c r="M8" s="233"/>
      <c r="N8" s="233"/>
      <c r="O8" s="233"/>
      <c r="P8" s="233"/>
      <c r="Q8" s="233"/>
      <c r="R8" s="233"/>
      <c r="S8" s="233"/>
      <c r="T8" s="233"/>
      <c r="U8" s="233"/>
      <c r="V8" s="233"/>
      <c r="X8" s="225"/>
      <c r="Y8" s="226"/>
      <c r="Z8" s="226"/>
      <c r="AA8" s="227"/>
      <c r="AB8" s="36"/>
    </row>
    <row r="9" spans="1:28" ht="14.45">
      <c r="A9" s="11"/>
      <c r="B9" s="194"/>
      <c r="C9" s="195"/>
      <c r="D9" s="196"/>
      <c r="X9" s="225"/>
      <c r="Y9" s="226"/>
      <c r="Z9" s="226"/>
      <c r="AA9" s="227"/>
      <c r="AB9" s="37"/>
    </row>
    <row r="10" spans="1:28" ht="14.45">
      <c r="A10" s="11"/>
      <c r="B10" s="58"/>
      <c r="C10" s="59"/>
      <c r="D10" s="60"/>
      <c r="F10" s="216" t="s">
        <v>53</v>
      </c>
      <c r="G10" s="217"/>
      <c r="H10" s="217"/>
      <c r="I10" s="217"/>
      <c r="J10" s="217"/>
      <c r="K10" s="217"/>
      <c r="L10" s="217"/>
      <c r="M10" s="217"/>
      <c r="N10" s="217"/>
      <c r="O10" s="217"/>
      <c r="P10" s="217"/>
      <c r="Q10" s="217"/>
      <c r="R10" s="217"/>
      <c r="S10" s="217"/>
      <c r="T10" s="217"/>
      <c r="U10" s="217"/>
      <c r="V10" s="218"/>
      <c r="X10" s="64"/>
      <c r="Y10" s="22"/>
      <c r="Z10" s="22"/>
      <c r="AA10" s="23"/>
      <c r="AB10" s="37"/>
    </row>
    <row r="11" spans="1:28" ht="14.45">
      <c r="A11" s="11"/>
      <c r="B11" s="194" t="s">
        <v>12</v>
      </c>
      <c r="C11" s="195"/>
      <c r="D11" s="196"/>
      <c r="F11" s="219"/>
      <c r="G11" s="220"/>
      <c r="H11" s="220"/>
      <c r="I11" s="220"/>
      <c r="J11" s="220"/>
      <c r="K11" s="220"/>
      <c r="L11" s="220"/>
      <c r="M11" s="220"/>
      <c r="N11" s="220"/>
      <c r="O11" s="220"/>
      <c r="P11" s="220"/>
      <c r="Q11" s="220"/>
      <c r="R11" s="220"/>
      <c r="S11" s="220"/>
      <c r="T11" s="220"/>
      <c r="U11" s="220"/>
      <c r="V11" s="221"/>
      <c r="X11" s="64"/>
      <c r="Y11" s="22"/>
      <c r="Z11" s="22"/>
      <c r="AA11" s="23"/>
      <c r="AB11" s="37"/>
    </row>
    <row r="12" spans="1:28" ht="17.45">
      <c r="A12" s="11"/>
      <c r="B12" s="194"/>
      <c r="C12" s="195"/>
      <c r="D12" s="196"/>
      <c r="F12" s="16"/>
      <c r="H12" s="50"/>
      <c r="I12" s="50"/>
      <c r="J12" s="50"/>
      <c r="K12" s="229"/>
      <c r="L12" s="229"/>
      <c r="M12" s="229"/>
      <c r="N12" s="229"/>
      <c r="O12" s="229"/>
      <c r="P12" s="229"/>
      <c r="Q12" s="229"/>
      <c r="R12" s="229"/>
      <c r="S12" s="229"/>
      <c r="T12" s="229"/>
      <c r="U12" s="229"/>
      <c r="V12" s="230"/>
      <c r="X12" s="64"/>
      <c r="Y12" s="22"/>
      <c r="Z12" s="22"/>
      <c r="AA12" s="23"/>
      <c r="AB12" s="37"/>
    </row>
    <row r="13" spans="1:28" ht="14.45">
      <c r="A13" s="11"/>
      <c r="B13" s="58"/>
      <c r="C13" s="59"/>
      <c r="D13" s="60"/>
      <c r="F13" s="16"/>
      <c r="K13" s="229"/>
      <c r="L13" s="229"/>
      <c r="M13" s="229"/>
      <c r="N13" s="229"/>
      <c r="O13" s="229"/>
      <c r="P13" s="229"/>
      <c r="Q13" s="229"/>
      <c r="R13" s="229"/>
      <c r="S13" s="229"/>
      <c r="T13" s="229"/>
      <c r="U13" s="229"/>
      <c r="V13" s="230"/>
      <c r="X13" s="64"/>
      <c r="Y13" s="22"/>
      <c r="Z13" s="22"/>
      <c r="AA13" s="23"/>
      <c r="AB13" s="37"/>
    </row>
    <row r="14" spans="1:28" ht="15.6" customHeight="1">
      <c r="A14" s="11"/>
      <c r="B14" s="194" t="s">
        <v>19</v>
      </c>
      <c r="C14" s="195"/>
      <c r="D14" s="196"/>
      <c r="F14" s="16"/>
      <c r="G14" s="215"/>
      <c r="H14" s="215"/>
      <c r="I14" s="215"/>
      <c r="K14" s="229"/>
      <c r="L14" s="229"/>
      <c r="M14" s="229"/>
      <c r="N14" s="229"/>
      <c r="O14" s="229"/>
      <c r="P14" s="229"/>
      <c r="Q14" s="229"/>
      <c r="R14" s="229"/>
      <c r="S14" s="229"/>
      <c r="T14" s="229"/>
      <c r="U14" s="229"/>
      <c r="V14" s="230"/>
      <c r="X14" s="64"/>
      <c r="Y14" s="22"/>
      <c r="Z14" s="22"/>
      <c r="AA14" s="23"/>
      <c r="AB14" s="37"/>
    </row>
    <row r="15" spans="1:28" ht="14.65" customHeight="1">
      <c r="A15" s="11"/>
      <c r="B15" s="194"/>
      <c r="C15" s="195"/>
      <c r="D15" s="196"/>
      <c r="F15" s="16"/>
      <c r="K15" s="229"/>
      <c r="L15" s="229"/>
      <c r="M15" s="229"/>
      <c r="N15" s="229"/>
      <c r="O15" s="229"/>
      <c r="P15" s="229"/>
      <c r="Q15" s="229"/>
      <c r="R15" s="229"/>
      <c r="S15" s="229"/>
      <c r="T15" s="229"/>
      <c r="U15" s="229"/>
      <c r="V15" s="230"/>
      <c r="X15" s="64"/>
      <c r="Y15" s="22"/>
      <c r="Z15" s="22"/>
      <c r="AA15" s="23"/>
      <c r="AB15" s="37"/>
    </row>
    <row r="16" spans="1:28" ht="14.65" customHeight="1">
      <c r="A16" s="11"/>
      <c r="B16" s="58"/>
      <c r="C16" s="59"/>
      <c r="D16" s="60"/>
      <c r="F16" s="16"/>
      <c r="K16" s="229"/>
      <c r="L16" s="229"/>
      <c r="M16" s="229"/>
      <c r="N16" s="229"/>
      <c r="O16" s="229"/>
      <c r="P16" s="229"/>
      <c r="Q16" s="229"/>
      <c r="R16" s="229"/>
      <c r="S16" s="229"/>
      <c r="T16" s="229"/>
      <c r="U16" s="229"/>
      <c r="V16" s="230"/>
      <c r="X16" s="64"/>
      <c r="Y16" s="47"/>
      <c r="Z16" s="47"/>
      <c r="AA16" s="48"/>
      <c r="AB16" s="37"/>
    </row>
    <row r="17" spans="1:32" ht="14.65" customHeight="1">
      <c r="A17" s="11"/>
      <c r="B17" s="174" t="s">
        <v>28</v>
      </c>
      <c r="C17" s="175"/>
      <c r="D17" s="176"/>
      <c r="F17" s="16"/>
      <c r="K17" s="229"/>
      <c r="L17" s="229"/>
      <c r="M17" s="229"/>
      <c r="N17" s="229"/>
      <c r="O17" s="229"/>
      <c r="P17" s="229"/>
      <c r="Q17" s="229"/>
      <c r="R17" s="229"/>
      <c r="S17" s="229"/>
      <c r="T17" s="229"/>
      <c r="U17" s="229"/>
      <c r="V17" s="230"/>
      <c r="X17" s="46"/>
      <c r="Y17" s="47"/>
      <c r="Z17" s="47"/>
      <c r="AA17" s="48"/>
      <c r="AB17" s="37"/>
    </row>
    <row r="18" spans="1:32" ht="14.45">
      <c r="A18" s="11"/>
      <c r="B18" s="174"/>
      <c r="C18" s="175"/>
      <c r="D18" s="176"/>
      <c r="F18" s="16"/>
      <c r="G18" s="238">
        <f>IFERROR(GETPIVOTDATA("%",'IIF Pivots'!$A$5,"Effective_Snapshot_Date",'IIF Pivots'!$D$1),0)</f>
        <v>0.77987139225362645</v>
      </c>
      <c r="H18" s="238"/>
      <c r="I18" s="238"/>
      <c r="K18" s="229"/>
      <c r="L18" s="229"/>
      <c r="M18" s="229"/>
      <c r="N18" s="229"/>
      <c r="O18" s="229"/>
      <c r="P18" s="229"/>
      <c r="Q18" s="229"/>
      <c r="R18" s="229"/>
      <c r="S18" s="229"/>
      <c r="T18" s="229"/>
      <c r="U18" s="229"/>
      <c r="V18" s="230"/>
      <c r="X18" s="46"/>
      <c r="Y18" s="47"/>
      <c r="Z18" s="47"/>
      <c r="AA18" s="48"/>
      <c r="AB18" s="37"/>
    </row>
    <row r="19" spans="1:32" ht="14.45">
      <c r="A19" s="11"/>
      <c r="B19" s="143"/>
      <c r="C19" s="144"/>
      <c r="D19" s="145"/>
      <c r="F19" s="16"/>
      <c r="G19" s="238"/>
      <c r="H19" s="238"/>
      <c r="I19" s="238"/>
      <c r="K19" s="229"/>
      <c r="L19" s="229"/>
      <c r="M19" s="229"/>
      <c r="N19" s="229"/>
      <c r="O19" s="229"/>
      <c r="P19" s="229"/>
      <c r="Q19" s="229"/>
      <c r="R19" s="229"/>
      <c r="S19" s="229"/>
      <c r="T19" s="229"/>
      <c r="U19" s="229"/>
      <c r="V19" s="230"/>
      <c r="X19" s="46"/>
      <c r="Y19" s="47"/>
      <c r="Z19" s="47"/>
      <c r="AA19" s="48"/>
      <c r="AB19" s="37"/>
    </row>
    <row r="20" spans="1:32" ht="14.65" customHeight="1">
      <c r="A20" s="11"/>
      <c r="B20" s="204" t="s">
        <v>34</v>
      </c>
      <c r="C20" s="205"/>
      <c r="D20" s="206"/>
      <c r="F20" s="16"/>
      <c r="G20" s="238"/>
      <c r="H20" s="238"/>
      <c r="I20" s="238"/>
      <c r="K20" s="229"/>
      <c r="L20" s="229"/>
      <c r="M20" s="229"/>
      <c r="N20" s="229"/>
      <c r="O20" s="229"/>
      <c r="P20" s="229"/>
      <c r="Q20" s="229"/>
      <c r="R20" s="229"/>
      <c r="S20" s="229"/>
      <c r="T20" s="229"/>
      <c r="U20" s="229"/>
      <c r="V20" s="230"/>
      <c r="X20" s="64"/>
      <c r="Y20" s="22"/>
      <c r="Z20" s="22"/>
      <c r="AA20" s="23"/>
      <c r="AB20" s="37"/>
    </row>
    <row r="21" spans="1:32" ht="14.65" customHeight="1">
      <c r="A21" s="11"/>
      <c r="B21" s="204"/>
      <c r="C21" s="205"/>
      <c r="D21" s="206"/>
      <c r="F21" s="16"/>
      <c r="K21" s="229"/>
      <c r="L21" s="229"/>
      <c r="M21" s="229"/>
      <c r="N21" s="229"/>
      <c r="O21" s="229"/>
      <c r="P21" s="229"/>
      <c r="Q21" s="229"/>
      <c r="R21" s="229"/>
      <c r="S21" s="229"/>
      <c r="T21" s="229"/>
      <c r="U21" s="229"/>
      <c r="V21" s="230"/>
      <c r="X21" s="64"/>
      <c r="Y21" s="22"/>
      <c r="Z21" s="22"/>
      <c r="AA21" s="23"/>
      <c r="AB21" s="37"/>
    </row>
    <row r="22" spans="1:32" ht="14.45">
      <c r="A22" s="11"/>
      <c r="B22" s="40"/>
      <c r="C22" s="41"/>
      <c r="D22" s="42"/>
      <c r="F22" s="239" t="s">
        <v>69</v>
      </c>
      <c r="G22" s="240"/>
      <c r="H22" s="240"/>
      <c r="I22" s="240"/>
      <c r="J22" s="240"/>
      <c r="K22" s="229"/>
      <c r="L22" s="229"/>
      <c r="M22" s="229"/>
      <c r="N22" s="229"/>
      <c r="O22" s="229"/>
      <c r="P22" s="229"/>
      <c r="Q22" s="229"/>
      <c r="R22" s="229"/>
      <c r="S22" s="229"/>
      <c r="T22" s="229"/>
      <c r="U22" s="229"/>
      <c r="V22" s="230"/>
      <c r="X22" s="64"/>
      <c r="Y22" s="22"/>
      <c r="Z22" s="22"/>
      <c r="AA22" s="23"/>
      <c r="AB22" s="37"/>
    </row>
    <row r="23" spans="1:32" ht="14.45" customHeight="1">
      <c r="A23" s="11"/>
      <c r="B23" s="166" t="s">
        <v>37</v>
      </c>
      <c r="C23" s="167"/>
      <c r="D23" s="168"/>
      <c r="F23" s="239"/>
      <c r="G23" s="240"/>
      <c r="H23" s="240"/>
      <c r="I23" s="240"/>
      <c r="J23" s="240"/>
      <c r="K23" s="229"/>
      <c r="L23" s="229"/>
      <c r="M23" s="229"/>
      <c r="N23" s="229"/>
      <c r="O23" s="229"/>
      <c r="P23" s="229"/>
      <c r="Q23" s="229"/>
      <c r="R23" s="229"/>
      <c r="S23" s="229"/>
      <c r="T23" s="229"/>
      <c r="U23" s="229"/>
      <c r="V23" s="230"/>
      <c r="X23" s="64"/>
      <c r="Y23" s="22"/>
      <c r="Z23" s="22"/>
      <c r="AA23" s="23"/>
      <c r="AB23" s="37"/>
    </row>
    <row r="24" spans="1:32" ht="14.45">
      <c r="A24" s="11"/>
      <c r="B24" s="166"/>
      <c r="C24" s="167"/>
      <c r="D24" s="168"/>
      <c r="F24" s="241"/>
      <c r="G24" s="242"/>
      <c r="H24" s="242"/>
      <c r="I24" s="242"/>
      <c r="J24" s="242"/>
      <c r="K24" s="231"/>
      <c r="L24" s="231"/>
      <c r="M24" s="231"/>
      <c r="N24" s="231"/>
      <c r="O24" s="231"/>
      <c r="P24" s="231"/>
      <c r="Q24" s="231"/>
      <c r="R24" s="231"/>
      <c r="S24" s="231"/>
      <c r="T24" s="231"/>
      <c r="U24" s="231"/>
      <c r="V24" s="232"/>
      <c r="X24" s="64"/>
      <c r="Y24" s="22"/>
      <c r="Z24" s="22"/>
      <c r="AA24" s="23"/>
      <c r="AB24" s="37"/>
    </row>
    <row r="25" spans="1:32" ht="14.65" customHeight="1">
      <c r="A25" s="11"/>
      <c r="B25" s="61"/>
      <c r="C25" s="62"/>
      <c r="D25" s="63"/>
      <c r="F25" s="164"/>
      <c r="G25" s="164"/>
      <c r="H25" s="164"/>
      <c r="I25" s="164"/>
      <c r="J25" s="164"/>
      <c r="K25" s="161"/>
      <c r="L25" s="161"/>
      <c r="M25" s="161"/>
      <c r="N25" s="161"/>
      <c r="O25" s="161"/>
      <c r="P25" s="161"/>
      <c r="Q25" s="161"/>
      <c r="R25" s="161"/>
      <c r="S25" s="161"/>
      <c r="T25" s="161"/>
      <c r="U25" s="161"/>
      <c r="V25" s="161"/>
      <c r="X25" s="64"/>
      <c r="Y25" s="22"/>
      <c r="Z25" s="22"/>
      <c r="AA25" s="23"/>
      <c r="AB25" s="37"/>
      <c r="AF25" s="3"/>
    </row>
    <row r="26" spans="1:32" ht="14.45" customHeight="1">
      <c r="A26" s="11"/>
      <c r="B26" s="166" t="s">
        <v>40</v>
      </c>
      <c r="C26" s="167"/>
      <c r="D26" s="168"/>
      <c r="F26" s="228" t="s">
        <v>70</v>
      </c>
      <c r="G26" s="228"/>
      <c r="H26" s="228"/>
      <c r="I26" s="228"/>
      <c r="J26" s="228"/>
      <c r="K26" s="228"/>
      <c r="L26" s="228"/>
      <c r="M26" s="228"/>
      <c r="N26" s="228"/>
      <c r="O26" s="228"/>
      <c r="P26" s="228"/>
      <c r="Q26" s="228"/>
      <c r="R26" s="228"/>
      <c r="S26" s="228"/>
      <c r="T26" s="228"/>
      <c r="U26" s="228"/>
      <c r="V26" s="228"/>
      <c r="X26" s="64"/>
      <c r="Y26" s="22"/>
      <c r="Z26" s="22"/>
      <c r="AA26" s="23"/>
      <c r="AB26" s="37"/>
    </row>
    <row r="27" spans="1:32" ht="14.45">
      <c r="A27" s="11"/>
      <c r="B27" s="166"/>
      <c r="C27" s="167"/>
      <c r="D27" s="168"/>
      <c r="F27" s="228"/>
      <c r="G27" s="228"/>
      <c r="H27" s="228"/>
      <c r="I27" s="228"/>
      <c r="J27" s="228"/>
      <c r="K27" s="228"/>
      <c r="L27" s="228"/>
      <c r="M27" s="228"/>
      <c r="N27" s="228"/>
      <c r="O27" s="228"/>
      <c r="P27" s="228"/>
      <c r="Q27" s="228"/>
      <c r="R27" s="228"/>
      <c r="S27" s="228"/>
      <c r="T27" s="228"/>
      <c r="U27" s="228"/>
      <c r="V27" s="228"/>
      <c r="X27" s="64"/>
      <c r="Y27" s="22"/>
      <c r="Z27" s="22"/>
      <c r="AA27" s="23"/>
      <c r="AB27" s="37"/>
    </row>
    <row r="28" spans="1:32" ht="14.65" customHeight="1">
      <c r="A28" s="11"/>
      <c r="B28" s="61"/>
      <c r="C28" s="62"/>
      <c r="D28" s="63"/>
      <c r="X28" s="64"/>
      <c r="Y28" s="22"/>
      <c r="Z28" s="22"/>
      <c r="AA28" s="23"/>
      <c r="AB28" s="37"/>
      <c r="AF28" s="3"/>
    </row>
    <row r="29" spans="1:32" ht="14.45">
      <c r="A29" s="11"/>
      <c r="B29" s="174" t="s">
        <v>43</v>
      </c>
      <c r="C29" s="175"/>
      <c r="D29" s="176"/>
      <c r="F29" s="216" t="s">
        <v>71</v>
      </c>
      <c r="G29" s="217"/>
      <c r="H29" s="217"/>
      <c r="I29" s="217"/>
      <c r="J29" s="217"/>
      <c r="K29" s="217"/>
      <c r="L29" s="217"/>
      <c r="M29" s="217"/>
      <c r="N29" s="217"/>
      <c r="O29" s="217"/>
      <c r="P29" s="217"/>
      <c r="Q29" s="217"/>
      <c r="R29" s="217"/>
      <c r="S29" s="217"/>
      <c r="T29" s="217"/>
      <c r="U29" s="217"/>
      <c r="V29" s="218"/>
      <c r="X29" s="64"/>
      <c r="Y29" s="22"/>
      <c r="Z29" s="22"/>
      <c r="AA29" s="23"/>
      <c r="AB29" s="37"/>
    </row>
    <row r="30" spans="1:32" ht="14.45">
      <c r="A30" s="11"/>
      <c r="B30" s="174"/>
      <c r="C30" s="175"/>
      <c r="D30" s="176"/>
      <c r="F30" s="219"/>
      <c r="G30" s="220"/>
      <c r="H30" s="220"/>
      <c r="I30" s="220"/>
      <c r="J30" s="220"/>
      <c r="K30" s="220"/>
      <c r="L30" s="220"/>
      <c r="M30" s="220"/>
      <c r="N30" s="220"/>
      <c r="O30" s="220"/>
      <c r="P30" s="220"/>
      <c r="Q30" s="220"/>
      <c r="R30" s="220"/>
      <c r="S30" s="220"/>
      <c r="T30" s="220"/>
      <c r="U30" s="220"/>
      <c r="V30" s="221"/>
      <c r="X30" s="64"/>
      <c r="Y30" s="22"/>
      <c r="Z30" s="22"/>
      <c r="AA30" s="23"/>
      <c r="AB30" s="37"/>
    </row>
    <row r="31" spans="1:32" ht="17.45">
      <c r="A31" s="11"/>
      <c r="B31" s="40"/>
      <c r="C31" s="41"/>
      <c r="D31" s="42"/>
      <c r="F31" s="16"/>
      <c r="H31" s="50"/>
      <c r="I31" s="50"/>
      <c r="J31" s="50"/>
      <c r="K31" s="161"/>
      <c r="L31" s="161"/>
      <c r="M31" s="161"/>
      <c r="N31" s="161"/>
      <c r="O31" s="161"/>
      <c r="P31" s="161"/>
      <c r="Q31" s="161"/>
      <c r="R31" s="161"/>
      <c r="S31" s="161"/>
      <c r="T31" s="161"/>
      <c r="U31" s="161"/>
      <c r="V31" s="162"/>
      <c r="X31" s="64"/>
      <c r="Y31" s="22"/>
      <c r="Z31" s="22"/>
      <c r="AA31" s="23"/>
      <c r="AB31" s="37"/>
    </row>
    <row r="32" spans="1:32" ht="14.65" customHeight="1">
      <c r="A32" s="11"/>
      <c r="B32" s="194" t="s">
        <v>44</v>
      </c>
      <c r="C32" s="195"/>
      <c r="D32" s="196"/>
      <c r="F32" s="16"/>
      <c r="K32" s="161"/>
      <c r="L32" s="161"/>
      <c r="M32" s="161"/>
      <c r="N32" s="161"/>
      <c r="O32" s="161"/>
      <c r="P32" s="161"/>
      <c r="Q32" s="161"/>
      <c r="R32" s="161"/>
      <c r="S32" s="161"/>
      <c r="T32" s="161"/>
      <c r="U32" s="161"/>
      <c r="V32" s="162"/>
      <c r="X32" s="64"/>
      <c r="Y32" s="22"/>
      <c r="Z32" s="22"/>
      <c r="AA32" s="23"/>
      <c r="AB32" s="37"/>
    </row>
    <row r="33" spans="1:28" ht="14.65" customHeight="1">
      <c r="A33" s="11"/>
      <c r="B33" s="194"/>
      <c r="C33" s="195"/>
      <c r="D33" s="196"/>
      <c r="F33" s="16"/>
      <c r="K33" s="161"/>
      <c r="L33" s="161"/>
      <c r="M33" s="161"/>
      <c r="N33" s="161"/>
      <c r="O33" s="161"/>
      <c r="P33" s="161"/>
      <c r="Q33" s="161"/>
      <c r="R33" s="161"/>
      <c r="S33" s="161"/>
      <c r="T33" s="161"/>
      <c r="U33" s="161"/>
      <c r="V33" s="162"/>
      <c r="X33" s="64"/>
      <c r="Y33" s="22"/>
      <c r="Z33" s="22"/>
      <c r="AA33" s="23"/>
      <c r="AB33" s="37"/>
    </row>
    <row r="34" spans="1:28" ht="14.45" customHeight="1">
      <c r="A34" s="11"/>
      <c r="B34" s="40"/>
      <c r="C34" s="41"/>
      <c r="D34" s="42"/>
      <c r="F34" s="16"/>
      <c r="G34" s="215"/>
      <c r="H34" s="215"/>
      <c r="I34" s="215"/>
      <c r="K34" s="161"/>
      <c r="L34" s="161"/>
      <c r="M34" s="161"/>
      <c r="N34" s="161"/>
      <c r="O34" s="161"/>
      <c r="P34" s="161"/>
      <c r="Q34" s="161"/>
      <c r="R34" s="161"/>
      <c r="S34" s="161"/>
      <c r="T34" s="161"/>
      <c r="U34" s="161"/>
      <c r="V34" s="162"/>
      <c r="X34" s="64"/>
      <c r="Y34" s="22"/>
      <c r="Z34" s="22"/>
      <c r="AA34" s="23"/>
      <c r="AB34" s="37"/>
    </row>
    <row r="35" spans="1:28" ht="14.65" customHeight="1">
      <c r="A35" s="11"/>
      <c r="B35" s="194" t="s">
        <v>45</v>
      </c>
      <c r="C35" s="195"/>
      <c r="D35" s="196"/>
      <c r="F35" s="16"/>
      <c r="K35" s="161"/>
      <c r="L35" s="161"/>
      <c r="M35" s="161"/>
      <c r="N35" s="161"/>
      <c r="O35" s="161"/>
      <c r="P35" s="161"/>
      <c r="Q35" s="161"/>
      <c r="R35" s="161"/>
      <c r="S35" s="161"/>
      <c r="T35" s="161"/>
      <c r="U35" s="161"/>
      <c r="V35" s="162"/>
      <c r="X35" s="64"/>
      <c r="Y35" s="22"/>
      <c r="Z35" s="22"/>
      <c r="AA35" s="23"/>
      <c r="AB35" s="37"/>
    </row>
    <row r="36" spans="1:28" ht="17.45" customHeight="1">
      <c r="A36" s="11"/>
      <c r="B36" s="194"/>
      <c r="C36" s="195"/>
      <c r="D36" s="196"/>
      <c r="F36" s="16"/>
      <c r="K36" s="161"/>
      <c r="L36" s="161"/>
      <c r="M36" s="161"/>
      <c r="N36" s="161"/>
      <c r="O36" s="161"/>
      <c r="P36" s="161"/>
      <c r="Q36" s="161"/>
      <c r="R36" s="161"/>
      <c r="S36" s="161"/>
      <c r="T36" s="161"/>
      <c r="U36" s="161"/>
      <c r="V36" s="162"/>
      <c r="X36" s="64"/>
      <c r="Y36" s="22"/>
      <c r="Z36" s="22"/>
      <c r="AA36" s="23"/>
      <c r="AB36" s="37"/>
    </row>
    <row r="37" spans="1:28" ht="14.45">
      <c r="A37" s="11"/>
      <c r="B37" s="58"/>
      <c r="C37" s="59"/>
      <c r="D37" s="60"/>
      <c r="F37" s="16"/>
      <c r="G37" s="238"/>
      <c r="H37" s="238"/>
      <c r="I37" s="238"/>
      <c r="K37" s="161"/>
      <c r="L37" s="161"/>
      <c r="M37" s="161"/>
      <c r="N37" s="161"/>
      <c r="O37" s="161"/>
      <c r="P37" s="161"/>
      <c r="Q37" s="161"/>
      <c r="R37" s="161"/>
      <c r="S37" s="161"/>
      <c r="T37" s="161"/>
      <c r="U37" s="161"/>
      <c r="V37" s="162"/>
      <c r="X37" s="64"/>
      <c r="Y37" s="22"/>
      <c r="Z37" s="22"/>
      <c r="AA37" s="23"/>
      <c r="AB37" s="37"/>
    </row>
    <row r="38" spans="1:28" ht="14.65" customHeight="1">
      <c r="A38" s="11"/>
      <c r="B38" s="174" t="s">
        <v>46</v>
      </c>
      <c r="C38" s="175"/>
      <c r="D38" s="176"/>
      <c r="F38" s="16"/>
      <c r="G38" s="238"/>
      <c r="H38" s="238"/>
      <c r="I38" s="238"/>
      <c r="K38" s="161"/>
      <c r="L38" s="161"/>
      <c r="M38" s="161"/>
      <c r="N38" s="161"/>
      <c r="O38" s="161"/>
      <c r="P38" s="161"/>
      <c r="Q38" s="161"/>
      <c r="R38" s="161"/>
      <c r="S38" s="161"/>
      <c r="T38" s="161"/>
      <c r="U38" s="161"/>
      <c r="V38" s="162"/>
      <c r="X38" s="64"/>
      <c r="Y38" s="22"/>
      <c r="Z38" s="22"/>
      <c r="AA38" s="23"/>
      <c r="AB38" s="37"/>
    </row>
    <row r="39" spans="1:28" ht="14.65" customHeight="1">
      <c r="A39" s="11"/>
      <c r="B39" s="174"/>
      <c r="C39" s="175"/>
      <c r="D39" s="176"/>
      <c r="F39" s="16"/>
      <c r="G39" s="238"/>
      <c r="H39" s="238"/>
      <c r="I39" s="238"/>
      <c r="K39" s="161"/>
      <c r="L39" s="161"/>
      <c r="M39" s="161"/>
      <c r="N39" s="161"/>
      <c r="O39" s="161"/>
      <c r="P39" s="161"/>
      <c r="Q39" s="161"/>
      <c r="R39" s="161"/>
      <c r="S39" s="161"/>
      <c r="T39" s="161"/>
      <c r="U39" s="161"/>
      <c r="V39" s="162"/>
      <c r="X39" s="21"/>
      <c r="Y39" s="22"/>
      <c r="Z39" s="22"/>
      <c r="AA39" s="23"/>
      <c r="AB39" s="37"/>
    </row>
    <row r="40" spans="1:28" ht="14.65" customHeight="1">
      <c r="A40" s="11"/>
      <c r="B40" s="40"/>
      <c r="C40" s="41"/>
      <c r="D40" s="42"/>
      <c r="F40" s="16"/>
      <c r="K40" s="161"/>
      <c r="L40" s="161"/>
      <c r="M40" s="161"/>
      <c r="N40" s="161"/>
      <c r="O40" s="161"/>
      <c r="P40" s="161"/>
      <c r="Q40" s="161"/>
      <c r="R40" s="161"/>
      <c r="S40" s="161"/>
      <c r="T40" s="161"/>
      <c r="U40" s="161"/>
      <c r="V40" s="162"/>
      <c r="X40" s="21"/>
      <c r="Y40" s="22"/>
      <c r="Z40" s="22"/>
      <c r="AA40" s="23"/>
      <c r="AB40" s="37"/>
    </row>
    <row r="41" spans="1:28" ht="14.65" customHeight="1">
      <c r="A41" s="11"/>
      <c r="B41" s="194" t="s">
        <v>46</v>
      </c>
      <c r="C41" s="195"/>
      <c r="D41" s="196"/>
      <c r="F41" s="239"/>
      <c r="G41" s="240"/>
      <c r="H41" s="240"/>
      <c r="I41" s="240"/>
      <c r="J41" s="240"/>
      <c r="K41" s="161"/>
      <c r="L41" s="161"/>
      <c r="M41" s="161"/>
      <c r="N41" s="161"/>
      <c r="O41" s="161"/>
      <c r="P41" s="161"/>
      <c r="Q41" s="161"/>
      <c r="R41" s="161"/>
      <c r="S41" s="161"/>
      <c r="T41" s="161"/>
      <c r="U41" s="234">
        <f>IF(G18=0,0,'IIF Pivots'!E1)</f>
        <v>3.5828447980309486E-3</v>
      </c>
      <c r="V41" s="235"/>
      <c r="X41" s="21"/>
      <c r="Y41" s="22"/>
      <c r="Z41" s="22"/>
      <c r="AA41" s="23"/>
      <c r="AB41" s="37"/>
    </row>
    <row r="42" spans="1:28" ht="14.65" customHeight="1">
      <c r="A42" s="11"/>
      <c r="B42" s="194"/>
      <c r="C42" s="195"/>
      <c r="D42" s="196"/>
      <c r="F42" s="239"/>
      <c r="G42" s="240"/>
      <c r="H42" s="240"/>
      <c r="I42" s="240"/>
      <c r="J42" s="240"/>
      <c r="K42" s="161"/>
      <c r="L42" s="161"/>
      <c r="M42" s="161"/>
      <c r="N42" s="161"/>
      <c r="O42" s="161"/>
      <c r="P42" s="161"/>
      <c r="Q42" s="161"/>
      <c r="R42" s="161"/>
      <c r="S42" s="161"/>
      <c r="T42" s="161"/>
      <c r="U42" s="234"/>
      <c r="V42" s="235"/>
      <c r="X42" s="21"/>
      <c r="Y42" s="22"/>
      <c r="Z42" s="22"/>
      <c r="AA42" s="23"/>
      <c r="AB42" s="37"/>
    </row>
    <row r="43" spans="1:28" ht="14.65" customHeight="1">
      <c r="A43" s="11"/>
      <c r="B43" s="40"/>
      <c r="C43" s="41"/>
      <c r="D43" s="42"/>
      <c r="F43" s="241"/>
      <c r="G43" s="242"/>
      <c r="H43" s="242"/>
      <c r="I43" s="242"/>
      <c r="J43" s="242"/>
      <c r="K43" s="163"/>
      <c r="L43" s="163"/>
      <c r="M43" s="163"/>
      <c r="N43" s="163"/>
      <c r="O43" s="163"/>
      <c r="P43" s="163"/>
      <c r="Q43" s="163"/>
      <c r="R43" s="163"/>
      <c r="S43" s="163"/>
      <c r="T43" s="163"/>
      <c r="U43" s="236"/>
      <c r="V43" s="237"/>
      <c r="X43" s="21"/>
      <c r="Y43" s="22"/>
      <c r="Z43" s="22"/>
      <c r="AA43" s="23"/>
      <c r="AB43" s="37"/>
    </row>
    <row r="44" spans="1:28" ht="14.1" customHeight="1">
      <c r="A44" s="11"/>
      <c r="B44" s="40"/>
      <c r="C44" s="41"/>
      <c r="D44" s="42"/>
      <c r="X44" s="21"/>
      <c r="Y44" s="22"/>
      <c r="Z44" s="22"/>
      <c r="AA44" s="23"/>
      <c r="AB44" s="12"/>
    </row>
    <row r="45" spans="1:28" ht="14.65" customHeight="1">
      <c r="A45" s="11"/>
      <c r="B45" s="40"/>
      <c r="C45" s="41"/>
      <c r="D45" s="42"/>
      <c r="X45" s="21"/>
      <c r="Y45" s="22"/>
      <c r="Z45" s="22"/>
      <c r="AA45" s="23"/>
      <c r="AB45" s="12"/>
    </row>
    <row r="46" spans="1:28" ht="14.65" customHeight="1">
      <c r="A46" s="11"/>
      <c r="B46" s="43"/>
      <c r="C46" s="44"/>
      <c r="D46" s="45"/>
      <c r="X46" s="24"/>
      <c r="Y46" s="25"/>
      <c r="Z46" s="25"/>
      <c r="AA46" s="26"/>
      <c r="AB46" s="12"/>
    </row>
    <row r="47" spans="1:28" ht="14.65" customHeight="1">
      <c r="A47" s="11"/>
    </row>
    <row r="48" spans="1:28" ht="14.65" customHeight="1"/>
    <row r="49" customFormat="1" ht="14.65" hidden="1" customHeight="1"/>
    <row r="50" customFormat="1" ht="14.65" hidden="1" customHeight="1"/>
    <row r="51" customFormat="1" ht="14.65" hidden="1" customHeight="1"/>
    <row r="52" customFormat="1" ht="14.65" hidden="1" customHeight="1"/>
    <row r="53" customFormat="1" ht="14.65" hidden="1" customHeight="1"/>
    <row r="54" customFormat="1" ht="14.65" hidden="1" customHeight="1"/>
    <row r="55" customFormat="1" ht="14.65" hidden="1" customHeight="1"/>
    <row r="56" customFormat="1" ht="14.65" hidden="1" customHeight="1"/>
    <row r="57" customFormat="1" ht="14.65" hidden="1" customHeight="1"/>
    <row r="58" customFormat="1" ht="14.65" hidden="1" customHeight="1"/>
    <row r="59" customFormat="1" ht="14.65" hidden="1" customHeight="1"/>
    <row r="60" customFormat="1" ht="14.65" hidden="1" customHeight="1"/>
    <row r="61" customFormat="1" ht="14.65" hidden="1" customHeight="1"/>
    <row r="62" customFormat="1" ht="14.65" hidden="1" customHeight="1"/>
    <row r="63" customFormat="1" ht="14.65" hidden="1" customHeight="1"/>
    <row r="64" customFormat="1" ht="14.65" hidden="1" customHeight="1"/>
    <row r="65" customFormat="1" ht="14.65" hidden="1" customHeight="1"/>
    <row r="66" customFormat="1" ht="14.65" hidden="1" customHeight="1"/>
    <row r="67" customFormat="1" ht="14.65" hidden="1" customHeight="1"/>
    <row r="68" customFormat="1" ht="14.65" hidden="1" customHeight="1"/>
    <row r="69" customFormat="1" ht="14.65" hidden="1" customHeight="1"/>
    <row r="70" customFormat="1" ht="14.65" hidden="1" customHeight="1"/>
    <row r="71" customFormat="1" ht="14.65" hidden="1" customHeight="1"/>
    <row r="72" customFormat="1" ht="14.65" hidden="1" customHeight="1"/>
    <row r="73" customFormat="1" ht="14.65" hidden="1" customHeight="1"/>
    <row r="74" customFormat="1" ht="14.65" hidden="1" customHeight="1"/>
    <row r="75" customFormat="1" ht="14.65" hidden="1" customHeight="1"/>
    <row r="76" customFormat="1" ht="14.65" hidden="1" customHeight="1"/>
    <row r="77" customFormat="1" ht="14.65" hidden="1" customHeight="1"/>
    <row r="78" customFormat="1" ht="14.65" hidden="1" customHeight="1"/>
    <row r="79" customFormat="1" ht="14.65" hidden="1" customHeight="1"/>
    <row r="80" customFormat="1" ht="14.65" hidden="1" customHeight="1"/>
    <row r="81" customFormat="1" ht="14.65" hidden="1" customHeight="1"/>
    <row r="82" customFormat="1" ht="14.65" hidden="1" customHeight="1"/>
    <row r="83" customFormat="1" ht="14.65" hidden="1" customHeight="1"/>
    <row r="84" customFormat="1" ht="14.65" hidden="1" customHeight="1"/>
    <row r="85" customFormat="1" ht="14.65" hidden="1" customHeight="1"/>
    <row r="86" customFormat="1" ht="14.65" hidden="1" customHeight="1"/>
    <row r="87" customFormat="1" ht="14.65" hidden="1" customHeight="1"/>
    <row r="88" customFormat="1" ht="14.65" hidden="1" customHeight="1"/>
    <row r="89" customFormat="1" ht="14.65" hidden="1" customHeight="1"/>
    <row r="90" customFormat="1" ht="14.65" hidden="1" customHeight="1"/>
    <row r="91" customFormat="1" ht="14.65" hidden="1" customHeight="1"/>
    <row r="92" customFormat="1" ht="0" hidden="1" customHeight="1"/>
    <row r="93" customFormat="1" ht="0" hidden="1" customHeight="1"/>
    <row r="94" customFormat="1" ht="0" hidden="1" customHeight="1"/>
    <row r="95" customFormat="1" ht="0" hidden="1" customHeight="1"/>
    <row r="96" customFormat="1" ht="0" hidden="1" customHeight="1"/>
    <row r="97" customFormat="1" ht="0" hidden="1" customHeight="1"/>
    <row r="98" customFormat="1" ht="0" hidden="1" customHeight="1"/>
    <row r="99" customFormat="1" ht="0" hidden="1" customHeight="1"/>
    <row r="100" customFormat="1" ht="0" hidden="1" customHeight="1"/>
    <row r="101" customFormat="1" ht="0" hidden="1" customHeight="1"/>
    <row r="102" customFormat="1" ht="0" hidden="1" customHeight="1"/>
    <row r="103" customFormat="1" ht="0" hidden="1" customHeight="1"/>
    <row r="104" customFormat="1" ht="0" hidden="1" customHeight="1"/>
    <row r="105" customFormat="1" ht="0" hidden="1" customHeight="1"/>
    <row r="106" customFormat="1" ht="0" hidden="1" customHeight="1"/>
    <row r="107" customFormat="1" ht="0" hidden="1" customHeight="1"/>
    <row r="108" customFormat="1" ht="0" hidden="1" customHeight="1"/>
    <row r="109" customFormat="1" ht="0" hidden="1" customHeight="1"/>
    <row r="110" customFormat="1" ht="0" hidden="1" customHeight="1"/>
    <row r="111" customFormat="1" ht="0" hidden="1" customHeight="1"/>
    <row r="112" customFormat="1" ht="0" hidden="1" customHeight="1"/>
    <row r="113" customFormat="1" ht="0" hidden="1" customHeight="1"/>
    <row r="114" customFormat="1" ht="0" hidden="1" customHeight="1"/>
    <row r="115" customFormat="1" ht="0" hidden="1" customHeight="1"/>
    <row r="116" customFormat="1" ht="0" hidden="1" customHeight="1"/>
    <row r="117" customFormat="1" ht="0" hidden="1" customHeight="1"/>
    <row r="118" customFormat="1" ht="0" hidden="1" customHeight="1"/>
    <row r="119" customFormat="1" ht="0" hidden="1" customHeight="1"/>
    <row r="120" customFormat="1" ht="0" hidden="1" customHeight="1"/>
    <row r="121" customFormat="1" ht="0" hidden="1" customHeight="1"/>
    <row r="122" customFormat="1" ht="0" hidden="1" customHeight="1"/>
    <row r="123" customFormat="1" ht="0" hidden="1" customHeight="1"/>
    <row r="124" customFormat="1" ht="0" hidden="1" customHeight="1"/>
    <row r="125" customFormat="1" ht="0" hidden="1" customHeight="1"/>
    <row r="126" customFormat="1" ht="0" hidden="1" customHeight="1"/>
    <row r="127" customFormat="1" ht="0" hidden="1" customHeight="1"/>
    <row r="128" customFormat="1" ht="0" hidden="1" customHeight="1"/>
    <row r="129" customFormat="1" ht="0" hidden="1" customHeight="1"/>
    <row r="130" customFormat="1" ht="0" hidden="1" customHeight="1"/>
    <row r="131" customFormat="1" ht="0" hidden="1" customHeight="1"/>
    <row r="132" customFormat="1" ht="0" hidden="1" customHeight="1"/>
    <row r="133" customFormat="1" ht="0" hidden="1" customHeight="1"/>
    <row r="134" customFormat="1" ht="0" hidden="1" customHeight="1"/>
    <row r="135" customFormat="1" ht="0" hidden="1" customHeight="1"/>
    <row r="136" customFormat="1" ht="0" hidden="1" customHeight="1"/>
    <row r="137" customFormat="1" ht="0" hidden="1" customHeight="1"/>
    <row r="138" customFormat="1" ht="0" hidden="1" customHeight="1"/>
    <row r="139" customFormat="1" ht="0" hidden="1" customHeight="1"/>
    <row r="140" customFormat="1" ht="0" hidden="1" customHeight="1"/>
    <row r="141" customFormat="1" ht="0" hidden="1" customHeight="1"/>
    <row r="142" customFormat="1" ht="0" hidden="1" customHeight="1"/>
    <row r="143" customFormat="1" ht="0" hidden="1" customHeight="1"/>
    <row r="144" customFormat="1" ht="0" hidden="1" customHeight="1"/>
    <row r="145" customFormat="1" ht="0" hidden="1" customHeight="1"/>
    <row r="146" customFormat="1" ht="0" hidden="1" customHeight="1"/>
    <row r="147" customFormat="1" ht="0" hidden="1" customHeight="1"/>
    <row r="148" customFormat="1" ht="0" hidden="1" customHeight="1"/>
    <row r="149" customFormat="1" ht="0" hidden="1" customHeight="1"/>
    <row r="150" customFormat="1" ht="0" hidden="1" customHeight="1"/>
    <row r="151" customFormat="1" ht="0" hidden="1" customHeight="1"/>
    <row r="152" customFormat="1" ht="0" hidden="1" customHeight="1"/>
    <row r="153" customFormat="1" ht="0" hidden="1" customHeight="1"/>
    <row r="154" customFormat="1" ht="0" hidden="1" customHeight="1"/>
  </sheetData>
  <sheetProtection algorithmName="SHA-512" hashValue="TaiaXw8NPHbNbYl3ImmdD2wlm05C8Y17QMeegfLJm70tHPC+ixkOIjQzZaWYOVifR0Rk3i7rYs0WTSYDTDvjMg==" saltValue="/Aqdik6Imwr4wHUGeeGTAQ==" spinCount="100000" sheet="1" pivotTables="0"/>
  <mergeCells count="28">
    <mergeCell ref="R2:W2"/>
    <mergeCell ref="B5:D6"/>
    <mergeCell ref="F5:V8"/>
    <mergeCell ref="B41:D42"/>
    <mergeCell ref="B38:D39"/>
    <mergeCell ref="B20:D21"/>
    <mergeCell ref="B23:D24"/>
    <mergeCell ref="B26:D27"/>
    <mergeCell ref="B29:D30"/>
    <mergeCell ref="B32:D33"/>
    <mergeCell ref="B35:D36"/>
    <mergeCell ref="U41:V43"/>
    <mergeCell ref="G18:I20"/>
    <mergeCell ref="G37:I39"/>
    <mergeCell ref="F22:J24"/>
    <mergeCell ref="F41:J43"/>
    <mergeCell ref="G34:I34"/>
    <mergeCell ref="F10:V11"/>
    <mergeCell ref="F29:V30"/>
    <mergeCell ref="X5:AA6"/>
    <mergeCell ref="B8:D9"/>
    <mergeCell ref="B11:D12"/>
    <mergeCell ref="B14:D15"/>
    <mergeCell ref="X7:AA9"/>
    <mergeCell ref="B17:D18"/>
    <mergeCell ref="F26:V27"/>
    <mergeCell ref="K12:V24"/>
    <mergeCell ref="G14:I14"/>
  </mergeCells>
  <hyperlinks>
    <hyperlink ref="B14:D15" location="'FIT Summary Dashboard'!A1" display="FIT Summary Dashboard" xr:uid="{A6F9550F-35D2-4737-BB3F-00E4C275F0E4}"/>
    <hyperlink ref="B32:D33" location="'QRT Dashboard'!A1" display="QRT Dashboard" xr:uid="{8130392E-A327-40AE-8583-0C3A8229ADD5}"/>
    <hyperlink ref="B35:D36" location="'QRT Tiering'!A1" display="QRT Tiering" xr:uid="{5291F383-F58A-4F57-A557-930150E12E14}"/>
    <hyperlink ref="B11:D12" location="'Uses and Limitations'!A1" display="Uses and Limitations" xr:uid="{A085963E-24E2-403D-8B8B-5B1CF8F88486}"/>
    <hyperlink ref="B8:D9" location="'Cover Sheet'!A1" display="Cover Sheet " xr:uid="{1F1346A1-6113-4D16-9AD9-3847DBA5CFA3}"/>
    <hyperlink ref="B41:D42" location="'CWT Dashboard'!A1" display="FDS Lower GI" xr:uid="{4E707051-72EB-4BE4-BED3-095B97628C19}"/>
    <hyperlink ref="B23:D24" location="'IIF Referrals (i)'!A1" display="IIF Referrals Comparison (Region, CA, ICB)" xr:uid="{F527438E-DA23-4FC1-8C1E-76D4ED48AD2D}"/>
    <hyperlink ref="B26:D27" location="'IIF Referrals (ii)'!A1" display="IIF Referrals Comparison (Sub-ICB, PCN, GP)" xr:uid="{FA9DEE27-257E-4921-A020-D1C38E716931}"/>
  </hyperlinks>
  <pageMargins left="0.7" right="0.7" top="0.75" bottom="0.75" header="0.3" footer="0.3"/>
  <pageSetup paperSize="9" orientation="portrait" horizontalDpi="360" verticalDpi="36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6C2B-4E31-4E3A-B0FA-7781D77A8B77}">
  <sheetPr codeName="Sheet7"/>
  <dimension ref="A1:AG101"/>
  <sheetViews>
    <sheetView showGridLines="0" showRowColHeaders="0" zoomScale="90" zoomScaleNormal="90" workbookViewId="0">
      <selection activeCell="W14" sqref="W14"/>
    </sheetView>
  </sheetViews>
  <sheetFormatPr defaultColWidth="0" defaultRowHeight="0" customHeight="1" zeroHeight="1"/>
  <cols>
    <col min="1" max="1" width="1.28515625" customWidth="1"/>
    <col min="2" max="3" width="7.5703125" customWidth="1"/>
    <col min="4" max="4" width="8.7109375" customWidth="1"/>
    <col min="5" max="5" width="2.5703125" customWidth="1"/>
    <col min="6" max="10" width="8.7109375" customWidth="1"/>
    <col min="11" max="11" width="3.5703125" customWidth="1"/>
    <col min="12" max="16" width="8.7109375" customWidth="1"/>
    <col min="17" max="17" width="3.5703125" customWidth="1"/>
    <col min="18" max="22" width="8.7109375" customWidth="1"/>
    <col min="23" max="23" width="3.5703125" customWidth="1"/>
    <col min="24" max="27" width="8.7109375" customWidth="1"/>
    <col min="28" max="28" width="2.28515625" customWidth="1"/>
    <col min="29" max="29" width="1.28515625" hidden="1" customWidth="1"/>
    <col min="30" max="32" width="8.7109375" hidden="1" customWidth="1"/>
    <col min="33" max="33" width="19.42578125" hidden="1" customWidth="1"/>
    <col min="34" max="16384" width="8.7109375" hidden="1"/>
  </cols>
  <sheetData>
    <row r="1" spans="1:28" ht="14.45">
      <c r="A1" s="27"/>
      <c r="B1" s="28"/>
      <c r="C1" s="28"/>
      <c r="D1" s="28"/>
      <c r="E1" s="28"/>
      <c r="F1" s="28"/>
      <c r="G1" s="28"/>
      <c r="H1" s="28"/>
      <c r="I1" s="28"/>
      <c r="J1" s="28"/>
      <c r="K1" s="28"/>
      <c r="L1" s="28"/>
      <c r="M1" s="28"/>
      <c r="N1" s="28"/>
      <c r="O1" s="28"/>
      <c r="P1" s="28"/>
      <c r="Q1" s="28"/>
      <c r="R1" s="28"/>
      <c r="S1" s="28"/>
      <c r="T1" s="28"/>
      <c r="U1" s="28"/>
      <c r="V1" s="28"/>
      <c r="W1" s="28"/>
      <c r="X1" s="28"/>
      <c r="Y1" s="28"/>
      <c r="Z1" s="28"/>
      <c r="AA1" s="28"/>
      <c r="AB1" s="29"/>
    </row>
    <row r="2" spans="1:28" ht="20.45">
      <c r="A2" s="30"/>
      <c r="B2" s="31"/>
      <c r="C2" s="31"/>
      <c r="D2" s="32" t="s">
        <v>72</v>
      </c>
      <c r="E2" s="31"/>
      <c r="F2" s="31"/>
      <c r="G2" s="31"/>
      <c r="H2" s="31"/>
      <c r="I2" s="31"/>
      <c r="J2" s="31"/>
      <c r="K2" s="31"/>
      <c r="L2" s="31"/>
      <c r="M2" s="31"/>
      <c r="N2" s="31"/>
      <c r="O2" s="31"/>
      <c r="P2" s="31"/>
      <c r="Q2" s="31"/>
      <c r="R2" s="185" t="s">
        <v>65</v>
      </c>
      <c r="S2" s="185"/>
      <c r="T2" s="185"/>
      <c r="U2" s="185"/>
      <c r="V2" s="185"/>
      <c r="W2" s="185"/>
      <c r="X2" s="86">
        <f>'IIF Dashboard'!$X$2</f>
        <v>46081</v>
      </c>
      <c r="Y2" s="33"/>
      <c r="Z2" s="33"/>
      <c r="AA2" s="33"/>
      <c r="AB2" s="34"/>
    </row>
    <row r="3" spans="1:28" ht="14.45">
      <c r="A3" s="30"/>
      <c r="B3" s="31"/>
      <c r="C3" s="31"/>
      <c r="D3" s="31"/>
      <c r="E3" s="31"/>
      <c r="F3" s="31"/>
      <c r="G3" s="31"/>
      <c r="H3" s="31"/>
      <c r="I3" s="31"/>
      <c r="J3" s="31"/>
      <c r="K3" s="31"/>
      <c r="L3" s="31"/>
      <c r="M3" s="31"/>
      <c r="N3" s="31"/>
      <c r="O3" s="31"/>
      <c r="P3" s="31"/>
      <c r="Q3" s="31"/>
      <c r="R3" s="31"/>
      <c r="S3" s="31"/>
      <c r="T3" s="31"/>
      <c r="U3" s="31"/>
      <c r="V3" s="31"/>
      <c r="W3" s="31"/>
      <c r="X3" s="31"/>
      <c r="Y3" s="31"/>
      <c r="Z3" s="31"/>
      <c r="AA3" s="31"/>
      <c r="AB3" s="35"/>
    </row>
    <row r="4" spans="1:28" ht="6" customHeight="1">
      <c r="A4" s="11"/>
      <c r="AB4" s="12"/>
    </row>
    <row r="5" spans="1:28" ht="14.65" customHeight="1">
      <c r="A5" s="11"/>
      <c r="B5" s="178" t="s">
        <v>1</v>
      </c>
      <c r="C5" s="179"/>
      <c r="D5" s="180"/>
      <c r="F5" s="233" t="s">
        <v>73</v>
      </c>
      <c r="G5" s="233"/>
      <c r="H5" s="233"/>
      <c r="I5" s="233"/>
      <c r="J5" s="233"/>
      <c r="K5" s="233"/>
      <c r="L5" s="233"/>
      <c r="M5" s="233"/>
      <c r="N5" s="233"/>
      <c r="O5" s="233"/>
      <c r="P5" s="233"/>
      <c r="Q5" s="233"/>
      <c r="R5" s="233"/>
      <c r="S5" s="233"/>
      <c r="T5" s="233"/>
      <c r="U5" s="233"/>
      <c r="V5" s="233"/>
      <c r="X5" s="178" t="s">
        <v>67</v>
      </c>
      <c r="Y5" s="179"/>
      <c r="Z5" s="179"/>
      <c r="AA5" s="180"/>
      <c r="AB5" s="36"/>
    </row>
    <row r="6" spans="1:28" ht="14.65" customHeight="1">
      <c r="A6" s="11"/>
      <c r="B6" s="174"/>
      <c r="C6" s="175"/>
      <c r="D6" s="176"/>
      <c r="F6" s="233"/>
      <c r="G6" s="233"/>
      <c r="H6" s="233"/>
      <c r="I6" s="233"/>
      <c r="J6" s="233"/>
      <c r="K6" s="233"/>
      <c r="L6" s="233"/>
      <c r="M6" s="233"/>
      <c r="N6" s="233"/>
      <c r="O6" s="233"/>
      <c r="P6" s="233"/>
      <c r="Q6" s="233"/>
      <c r="R6" s="233"/>
      <c r="S6" s="233"/>
      <c r="T6" s="233"/>
      <c r="U6" s="233"/>
      <c r="V6" s="233"/>
      <c r="X6" s="222"/>
      <c r="Y6" s="223"/>
      <c r="Z6" s="223"/>
      <c r="AA6" s="224"/>
      <c r="AB6" s="36"/>
    </row>
    <row r="7" spans="1:28" ht="14.65" customHeight="1">
      <c r="A7" s="11"/>
      <c r="B7" s="40"/>
      <c r="C7" s="41"/>
      <c r="D7" s="42"/>
      <c r="F7" s="233"/>
      <c r="G7" s="233"/>
      <c r="H7" s="233"/>
      <c r="I7" s="233"/>
      <c r="J7" s="233"/>
      <c r="K7" s="233"/>
      <c r="L7" s="233"/>
      <c r="M7" s="233"/>
      <c r="N7" s="233"/>
      <c r="O7" s="233"/>
      <c r="P7" s="233"/>
      <c r="Q7" s="233"/>
      <c r="R7" s="233"/>
      <c r="S7" s="233"/>
      <c r="T7" s="233"/>
      <c r="U7" s="233"/>
      <c r="V7" s="233"/>
      <c r="X7" s="225" t="s">
        <v>68</v>
      </c>
      <c r="Y7" s="226"/>
      <c r="Z7" s="226"/>
      <c r="AA7" s="227"/>
      <c r="AB7" s="36"/>
    </row>
    <row r="8" spans="1:28" ht="14.65" customHeight="1">
      <c r="A8" s="11"/>
      <c r="B8" s="194" t="s">
        <v>2</v>
      </c>
      <c r="C8" s="195"/>
      <c r="D8" s="196"/>
      <c r="F8" s="233"/>
      <c r="G8" s="233"/>
      <c r="H8" s="233"/>
      <c r="I8" s="233"/>
      <c r="J8" s="233"/>
      <c r="K8" s="233"/>
      <c r="L8" s="233"/>
      <c r="M8" s="233"/>
      <c r="N8" s="233"/>
      <c r="O8" s="233"/>
      <c r="P8" s="233"/>
      <c r="Q8" s="233"/>
      <c r="R8" s="233"/>
      <c r="S8" s="233"/>
      <c r="T8" s="233"/>
      <c r="U8" s="233"/>
      <c r="V8" s="233"/>
      <c r="X8" s="225"/>
      <c r="Y8" s="226"/>
      <c r="Z8" s="226"/>
      <c r="AA8" s="227"/>
      <c r="AB8" s="36"/>
    </row>
    <row r="9" spans="1:28" ht="14.65" customHeight="1">
      <c r="A9" s="11"/>
      <c r="B9" s="194"/>
      <c r="C9" s="195"/>
      <c r="D9" s="196"/>
      <c r="F9" s="87"/>
      <c r="G9" s="87"/>
      <c r="H9" s="87"/>
      <c r="I9" s="87"/>
      <c r="J9" s="87"/>
      <c r="K9" s="87"/>
      <c r="L9" s="87"/>
      <c r="M9" s="87"/>
      <c r="N9" s="87"/>
      <c r="O9" s="87"/>
      <c r="P9" s="87"/>
      <c r="Q9" s="87"/>
      <c r="R9" s="87"/>
      <c r="S9" s="87"/>
      <c r="T9" s="87"/>
      <c r="U9" s="87"/>
      <c r="V9" s="87"/>
      <c r="X9" s="225"/>
      <c r="Y9" s="226"/>
      <c r="Z9" s="226"/>
      <c r="AA9" s="227"/>
      <c r="AB9" s="36"/>
    </row>
    <row r="10" spans="1:28" ht="14.45">
      <c r="A10" s="11"/>
      <c r="B10" s="119"/>
      <c r="C10" s="120"/>
      <c r="D10" s="121"/>
      <c r="X10" s="225"/>
      <c r="Y10" s="226"/>
      <c r="Z10" s="226"/>
      <c r="AA10" s="227"/>
      <c r="AB10" s="37"/>
    </row>
    <row r="11" spans="1:28" ht="14.45">
      <c r="A11" s="11"/>
      <c r="B11" s="194" t="s">
        <v>12</v>
      </c>
      <c r="C11" s="195"/>
      <c r="D11" s="196"/>
      <c r="F11" s="240"/>
      <c r="G11" s="240"/>
      <c r="H11" s="240"/>
      <c r="I11" s="240"/>
      <c r="J11" s="240"/>
      <c r="K11" s="240"/>
      <c r="L11" s="240"/>
      <c r="M11" s="240"/>
      <c r="N11" s="240"/>
      <c r="O11" s="240"/>
      <c r="P11" s="240"/>
      <c r="Q11" s="240"/>
      <c r="R11" s="240"/>
      <c r="S11" s="240"/>
      <c r="T11" s="240"/>
      <c r="U11" s="240"/>
      <c r="V11" s="240"/>
      <c r="X11" s="88"/>
      <c r="Y11" s="22"/>
      <c r="Z11" s="22"/>
      <c r="AA11" s="23"/>
      <c r="AB11" s="37"/>
    </row>
    <row r="12" spans="1:28" ht="14.45">
      <c r="A12" s="11"/>
      <c r="B12" s="194"/>
      <c r="C12" s="195"/>
      <c r="D12" s="196"/>
      <c r="F12" s="240"/>
      <c r="G12" s="240"/>
      <c r="H12" s="240"/>
      <c r="I12" s="240"/>
      <c r="J12" s="240"/>
      <c r="K12" s="240"/>
      <c r="L12" s="240"/>
      <c r="M12" s="240"/>
      <c r="N12" s="240"/>
      <c r="O12" s="240"/>
      <c r="P12" s="240"/>
      <c r="Q12" s="240"/>
      <c r="R12" s="240"/>
      <c r="S12" s="240"/>
      <c r="T12" s="240"/>
      <c r="U12" s="240"/>
      <c r="V12" s="240"/>
      <c r="X12" s="64"/>
      <c r="Y12" s="22"/>
      <c r="Z12" s="22"/>
      <c r="AA12" s="23"/>
      <c r="AB12" s="37"/>
    </row>
    <row r="13" spans="1:28" ht="14.45">
      <c r="A13" s="11"/>
      <c r="B13" s="119"/>
      <c r="C13" s="120"/>
      <c r="D13" s="121"/>
      <c r="F13" s="240"/>
      <c r="G13" s="240"/>
      <c r="H13" s="240"/>
      <c r="I13" s="240"/>
      <c r="J13" s="240"/>
      <c r="K13" s="240"/>
      <c r="L13" s="240"/>
      <c r="M13" s="240"/>
      <c r="N13" s="240"/>
      <c r="O13" s="240"/>
      <c r="P13" s="240"/>
      <c r="Q13" s="240"/>
      <c r="R13" s="240"/>
      <c r="S13" s="240"/>
      <c r="T13" s="240"/>
      <c r="U13" s="240"/>
      <c r="V13" s="240"/>
      <c r="X13" s="64"/>
      <c r="Y13" s="22"/>
      <c r="Z13" s="22"/>
      <c r="AA13" s="23"/>
      <c r="AB13" s="37"/>
    </row>
    <row r="14" spans="1:28" ht="14.45">
      <c r="A14" s="11"/>
      <c r="B14" s="194" t="s">
        <v>19</v>
      </c>
      <c r="C14" s="195"/>
      <c r="D14" s="196"/>
      <c r="F14" s="75"/>
      <c r="G14" s="75"/>
      <c r="H14" s="75"/>
      <c r="I14" s="75"/>
      <c r="J14" s="75"/>
      <c r="L14" s="75"/>
      <c r="M14" s="75"/>
      <c r="N14" s="75"/>
      <c r="O14" s="75"/>
      <c r="P14" s="75"/>
      <c r="R14" s="75"/>
      <c r="S14" s="75"/>
      <c r="T14" s="75"/>
      <c r="U14" s="75"/>
      <c r="V14" s="75"/>
      <c r="X14" s="64"/>
      <c r="Y14" s="22"/>
      <c r="Z14" s="22"/>
      <c r="AA14" s="23"/>
      <c r="AB14" s="37"/>
    </row>
    <row r="15" spans="1:28" ht="15.6" customHeight="1">
      <c r="A15" s="11"/>
      <c r="B15" s="194"/>
      <c r="C15" s="195"/>
      <c r="D15" s="196"/>
      <c r="F15" s="246" t="s">
        <v>74</v>
      </c>
      <c r="G15" s="247"/>
      <c r="H15" s="247"/>
      <c r="I15" s="247"/>
      <c r="J15" s="248"/>
      <c r="K15" s="49"/>
      <c r="L15" s="216" t="s">
        <v>75</v>
      </c>
      <c r="M15" s="217"/>
      <c r="N15" s="217"/>
      <c r="O15" s="217"/>
      <c r="P15" s="217"/>
      <c r="Q15" s="217"/>
      <c r="R15" s="217"/>
      <c r="S15" s="217"/>
      <c r="T15" s="217"/>
      <c r="U15" s="217"/>
      <c r="V15" s="217"/>
      <c r="X15" s="64"/>
      <c r="Y15" s="22"/>
      <c r="Z15" s="22"/>
      <c r="AA15" s="23"/>
      <c r="AB15" s="37"/>
    </row>
    <row r="16" spans="1:28" ht="14.65" customHeight="1">
      <c r="A16" s="11"/>
      <c r="B16" s="119"/>
      <c r="C16" s="120"/>
      <c r="D16" s="121"/>
      <c r="F16" s="249"/>
      <c r="G16" s="250"/>
      <c r="H16" s="250"/>
      <c r="I16" s="250"/>
      <c r="J16" s="251"/>
      <c r="L16" s="219"/>
      <c r="M16" s="220"/>
      <c r="N16" s="220"/>
      <c r="O16" s="220"/>
      <c r="P16" s="220"/>
      <c r="Q16" s="220"/>
      <c r="R16" s="220"/>
      <c r="S16" s="220"/>
      <c r="T16" s="220"/>
      <c r="U16" s="220"/>
      <c r="V16" s="220"/>
      <c r="X16" s="64"/>
      <c r="Y16" s="22"/>
      <c r="Z16" s="22"/>
      <c r="AA16" s="23"/>
      <c r="AB16" s="37"/>
    </row>
    <row r="17" spans="1:32" ht="14.65" customHeight="1">
      <c r="A17" s="11"/>
      <c r="B17" s="174" t="s">
        <v>28</v>
      </c>
      <c r="C17" s="175"/>
      <c r="D17" s="176"/>
      <c r="F17" s="16"/>
      <c r="I17" s="70"/>
      <c r="J17" s="73"/>
      <c r="L17" s="16"/>
      <c r="O17" s="70"/>
      <c r="P17" s="70"/>
      <c r="U17" s="70"/>
      <c r="V17" s="73"/>
      <c r="X17" s="64"/>
      <c r="Y17" s="47"/>
      <c r="Z17" s="47"/>
      <c r="AA17" s="48"/>
      <c r="AB17" s="37"/>
    </row>
    <row r="18" spans="1:32" ht="14.65" customHeight="1">
      <c r="A18" s="11"/>
      <c r="B18" s="174"/>
      <c r="C18" s="175"/>
      <c r="D18" s="176"/>
      <c r="F18" s="16"/>
      <c r="I18" s="70"/>
      <c r="J18" s="73"/>
      <c r="L18" s="16"/>
      <c r="O18" s="70"/>
      <c r="P18" s="70"/>
      <c r="U18" s="70"/>
      <c r="V18" s="73"/>
      <c r="X18" s="46"/>
      <c r="Y18" s="47"/>
      <c r="Z18" s="47"/>
      <c r="AA18" s="48"/>
      <c r="AB18" s="37"/>
    </row>
    <row r="19" spans="1:32" ht="14.45">
      <c r="A19" s="11"/>
      <c r="B19" s="40"/>
      <c r="C19" s="41"/>
      <c r="D19" s="42"/>
      <c r="F19" s="16"/>
      <c r="J19" s="17"/>
      <c r="L19" s="16"/>
      <c r="V19" s="17"/>
      <c r="X19" s="46"/>
      <c r="Y19" s="47"/>
      <c r="Z19" s="47"/>
      <c r="AA19" s="48"/>
      <c r="AB19" s="37"/>
    </row>
    <row r="20" spans="1:32" ht="14.45">
      <c r="A20" s="11"/>
      <c r="B20" s="166" t="s">
        <v>34</v>
      </c>
      <c r="C20" s="167"/>
      <c r="D20" s="168"/>
      <c r="F20" s="16"/>
      <c r="J20" s="17"/>
      <c r="L20" s="16"/>
      <c r="V20" s="17"/>
      <c r="X20" s="46"/>
      <c r="Y20" s="47"/>
      <c r="Z20" s="47"/>
      <c r="AA20" s="48"/>
      <c r="AB20" s="37"/>
    </row>
    <row r="21" spans="1:32" ht="14.65" customHeight="1">
      <c r="A21" s="11"/>
      <c r="B21" s="166"/>
      <c r="C21" s="167"/>
      <c r="D21" s="168"/>
      <c r="F21" s="16"/>
      <c r="H21" s="50"/>
      <c r="I21" s="50"/>
      <c r="J21" s="76"/>
      <c r="K21" s="50"/>
      <c r="L21" s="16"/>
      <c r="R21" s="50"/>
      <c r="S21" s="50"/>
      <c r="T21" s="50"/>
      <c r="V21" s="17"/>
      <c r="X21" s="64"/>
      <c r="Y21" s="22"/>
      <c r="Z21" s="22"/>
      <c r="AA21" s="23"/>
      <c r="AB21" s="37"/>
    </row>
    <row r="22" spans="1:32" ht="14.65" customHeight="1">
      <c r="A22" s="11"/>
      <c r="B22" s="40"/>
      <c r="C22" s="41"/>
      <c r="D22" s="42"/>
      <c r="F22" s="16"/>
      <c r="H22" s="50"/>
      <c r="I22" s="50"/>
      <c r="J22" s="76"/>
      <c r="K22" s="65"/>
      <c r="L22" s="77"/>
      <c r="M22" s="65"/>
      <c r="N22" s="65"/>
      <c r="O22" s="65"/>
      <c r="P22" s="65"/>
      <c r="Q22" s="65"/>
      <c r="R22" s="65"/>
      <c r="S22" s="65"/>
      <c r="T22" s="65"/>
      <c r="U22" s="65"/>
      <c r="V22" s="66"/>
      <c r="X22" s="64"/>
      <c r="Y22" s="22"/>
      <c r="Z22" s="22"/>
      <c r="AA22" s="23"/>
      <c r="AB22" s="37"/>
    </row>
    <row r="23" spans="1:32" ht="14.65" customHeight="1">
      <c r="A23" s="11"/>
      <c r="B23" s="243" t="s">
        <v>76</v>
      </c>
      <c r="C23" s="244"/>
      <c r="D23" s="245"/>
      <c r="F23" s="16"/>
      <c r="J23" s="17"/>
      <c r="K23" s="65"/>
      <c r="L23" s="77"/>
      <c r="M23" s="65"/>
      <c r="N23" s="65"/>
      <c r="O23" s="65"/>
      <c r="P23" s="65"/>
      <c r="Q23" s="65"/>
      <c r="R23" s="65"/>
      <c r="S23" s="65"/>
      <c r="T23" s="65"/>
      <c r="U23" s="65"/>
      <c r="V23" s="66"/>
      <c r="X23" s="64"/>
      <c r="Y23" s="22"/>
      <c r="Z23" s="22"/>
      <c r="AA23" s="23"/>
      <c r="AB23" s="37"/>
    </row>
    <row r="24" spans="1:32" ht="14.45">
      <c r="A24" s="11"/>
      <c r="B24" s="243"/>
      <c r="C24" s="244"/>
      <c r="D24" s="245"/>
      <c r="F24" s="16"/>
      <c r="G24" s="69"/>
      <c r="H24" s="69"/>
      <c r="I24" s="69"/>
      <c r="J24" s="17"/>
      <c r="K24" s="65"/>
      <c r="L24" s="77"/>
      <c r="M24" s="65"/>
      <c r="N24" s="65"/>
      <c r="O24" s="65"/>
      <c r="P24" s="65"/>
      <c r="Q24" s="65"/>
      <c r="R24" s="65"/>
      <c r="S24" s="65"/>
      <c r="T24" s="65"/>
      <c r="U24" s="65"/>
      <c r="V24" s="66"/>
      <c r="X24" s="64"/>
      <c r="Y24" s="22"/>
      <c r="Z24" s="22"/>
      <c r="AA24" s="23"/>
      <c r="AB24" s="37"/>
    </row>
    <row r="25" spans="1:32" ht="14.45">
      <c r="A25" s="11"/>
      <c r="B25" s="61"/>
      <c r="C25" s="62"/>
      <c r="D25" s="63"/>
      <c r="F25" s="16"/>
      <c r="J25" s="17"/>
      <c r="K25" s="65"/>
      <c r="L25" s="77"/>
      <c r="M25" s="65"/>
      <c r="N25" s="65"/>
      <c r="O25" s="65"/>
      <c r="P25" s="65"/>
      <c r="Q25" s="65"/>
      <c r="R25" s="65"/>
      <c r="S25" s="65"/>
      <c r="T25" s="65"/>
      <c r="U25" s="65"/>
      <c r="V25" s="66"/>
      <c r="X25" s="64"/>
      <c r="Y25" s="22"/>
      <c r="Z25" s="22"/>
      <c r="AA25" s="23"/>
      <c r="AB25" s="37"/>
    </row>
    <row r="26" spans="1:32" ht="14.65" customHeight="1">
      <c r="A26" s="11"/>
      <c r="B26" s="166" t="s">
        <v>40</v>
      </c>
      <c r="C26" s="167"/>
      <c r="D26" s="168"/>
      <c r="F26" s="16"/>
      <c r="J26" s="17"/>
      <c r="K26" s="65"/>
      <c r="L26" s="77"/>
      <c r="M26" s="65"/>
      <c r="N26" s="65"/>
      <c r="O26" s="65"/>
      <c r="P26" s="65"/>
      <c r="Q26" s="65"/>
      <c r="R26" s="65"/>
      <c r="S26" s="65"/>
      <c r="T26" s="65"/>
      <c r="U26" s="65"/>
      <c r="V26" s="66"/>
      <c r="X26" s="64"/>
      <c r="Y26" s="22"/>
      <c r="Z26" s="22"/>
      <c r="AA26" s="23"/>
      <c r="AB26" s="37"/>
      <c r="AF26" s="3"/>
    </row>
    <row r="27" spans="1:32" ht="14.45">
      <c r="A27" s="11"/>
      <c r="B27" s="166"/>
      <c r="C27" s="167"/>
      <c r="D27" s="168"/>
      <c r="F27" s="16"/>
      <c r="J27" s="17"/>
      <c r="K27" s="65"/>
      <c r="L27" s="77"/>
      <c r="M27" s="65"/>
      <c r="N27" s="65"/>
      <c r="O27" s="65"/>
      <c r="P27" s="65"/>
      <c r="Q27" s="65"/>
      <c r="R27" s="65"/>
      <c r="S27" s="65"/>
      <c r="T27" s="65"/>
      <c r="U27" s="65"/>
      <c r="V27" s="66"/>
      <c r="X27" s="64"/>
      <c r="Y27" s="22"/>
      <c r="Z27" s="22"/>
      <c r="AA27" s="23"/>
      <c r="AB27" s="37"/>
    </row>
    <row r="28" spans="1:32" ht="14.65" customHeight="1">
      <c r="A28" s="11"/>
      <c r="B28" s="61"/>
      <c r="C28" s="62"/>
      <c r="D28" s="63"/>
      <c r="F28" s="16"/>
      <c r="G28" s="70"/>
      <c r="H28" s="70"/>
      <c r="I28" s="70"/>
      <c r="J28" s="17"/>
      <c r="K28" s="65"/>
      <c r="L28" s="77"/>
      <c r="M28" s="65"/>
      <c r="N28" s="65"/>
      <c r="O28" s="65"/>
      <c r="P28" s="65"/>
      <c r="Q28" s="65"/>
      <c r="R28" s="65"/>
      <c r="S28" s="65"/>
      <c r="T28" s="65"/>
      <c r="U28" s="65"/>
      <c r="V28" s="66"/>
      <c r="X28" s="64"/>
      <c r="Y28" s="22"/>
      <c r="Z28" s="22"/>
      <c r="AA28" s="23"/>
      <c r="AB28" s="37"/>
    </row>
    <row r="29" spans="1:32" ht="14.65" customHeight="1">
      <c r="A29" s="11"/>
      <c r="B29" s="174" t="s">
        <v>43</v>
      </c>
      <c r="C29" s="175"/>
      <c r="D29" s="176"/>
      <c r="F29" s="16"/>
      <c r="G29" s="70"/>
      <c r="H29" s="70"/>
      <c r="I29" s="70"/>
      <c r="J29" s="17"/>
      <c r="K29" s="65"/>
      <c r="L29" s="77"/>
      <c r="M29" s="65"/>
      <c r="N29" s="65"/>
      <c r="O29" s="65"/>
      <c r="P29" s="65"/>
      <c r="Q29" s="65"/>
      <c r="R29" s="65"/>
      <c r="S29" s="65"/>
      <c r="T29" s="65"/>
      <c r="U29" s="65"/>
      <c r="V29" s="66"/>
      <c r="X29" s="64"/>
      <c r="Y29" s="22"/>
      <c r="Z29" s="22"/>
      <c r="AA29" s="23"/>
      <c r="AB29" s="37"/>
      <c r="AF29" s="3"/>
    </row>
    <row r="30" spans="1:32" ht="14.65" customHeight="1">
      <c r="A30" s="11"/>
      <c r="B30" s="174"/>
      <c r="C30" s="175"/>
      <c r="D30" s="176"/>
      <c r="F30" s="18"/>
      <c r="G30" s="74"/>
      <c r="H30" s="74"/>
      <c r="I30" s="74"/>
      <c r="J30" s="20"/>
      <c r="K30" s="65"/>
      <c r="L30" s="78"/>
      <c r="M30" s="67"/>
      <c r="N30" s="67"/>
      <c r="O30" s="67"/>
      <c r="P30" s="67"/>
      <c r="Q30" s="67"/>
      <c r="R30" s="67"/>
      <c r="S30" s="67"/>
      <c r="T30" s="67"/>
      <c r="U30" s="67"/>
      <c r="V30" s="68"/>
      <c r="X30" s="64"/>
      <c r="Y30" s="22"/>
      <c r="Z30" s="22"/>
      <c r="AA30" s="23"/>
      <c r="AB30" s="37"/>
    </row>
    <row r="31" spans="1:32" ht="14.45">
      <c r="A31" s="11"/>
      <c r="B31" s="40"/>
      <c r="C31" s="41"/>
      <c r="D31" s="42"/>
      <c r="K31" s="65"/>
      <c r="L31" s="65"/>
      <c r="M31" s="65"/>
      <c r="N31" s="65"/>
      <c r="O31" s="65"/>
      <c r="P31" s="65"/>
      <c r="Q31" s="65"/>
      <c r="R31" s="65"/>
      <c r="S31" s="65"/>
      <c r="T31" s="65"/>
      <c r="U31" s="65"/>
      <c r="V31" s="65"/>
      <c r="X31" s="64"/>
      <c r="Y31" s="22"/>
      <c r="Z31" s="22"/>
      <c r="AA31" s="23"/>
      <c r="AB31" s="37"/>
    </row>
    <row r="32" spans="1:32" ht="14.45">
      <c r="A32" s="11"/>
      <c r="B32" s="194" t="s">
        <v>44</v>
      </c>
      <c r="C32" s="195"/>
      <c r="D32" s="196"/>
      <c r="F32" s="216" t="s">
        <v>77</v>
      </c>
      <c r="G32" s="217"/>
      <c r="H32" s="217"/>
      <c r="I32" s="217"/>
      <c r="J32" s="217"/>
      <c r="K32" s="217"/>
      <c r="L32" s="217"/>
      <c r="M32" s="217"/>
      <c r="N32" s="217"/>
      <c r="O32" s="217"/>
      <c r="P32" s="217"/>
      <c r="Q32" s="217"/>
      <c r="R32" s="217"/>
      <c r="S32" s="217"/>
      <c r="T32" s="217"/>
      <c r="U32" s="217"/>
      <c r="V32" s="218"/>
      <c r="X32" s="64"/>
      <c r="Y32" s="22"/>
      <c r="Z32" s="22"/>
      <c r="AA32" s="23"/>
      <c r="AB32" s="37"/>
    </row>
    <row r="33" spans="1:28" ht="14.65" customHeight="1">
      <c r="A33" s="11"/>
      <c r="B33" s="194"/>
      <c r="C33" s="195"/>
      <c r="D33" s="196"/>
      <c r="F33" s="219"/>
      <c r="G33" s="220"/>
      <c r="H33" s="220"/>
      <c r="I33" s="220"/>
      <c r="J33" s="220"/>
      <c r="K33" s="220"/>
      <c r="L33" s="220"/>
      <c r="M33" s="220"/>
      <c r="N33" s="220"/>
      <c r="O33" s="220"/>
      <c r="P33" s="220"/>
      <c r="Q33" s="220"/>
      <c r="R33" s="220"/>
      <c r="S33" s="220"/>
      <c r="T33" s="220"/>
      <c r="U33" s="220"/>
      <c r="V33" s="221"/>
      <c r="X33" s="64"/>
      <c r="Y33" s="22"/>
      <c r="Z33" s="22"/>
      <c r="AA33" s="23"/>
      <c r="AB33" s="37"/>
    </row>
    <row r="34" spans="1:28" ht="14.65" customHeight="1">
      <c r="A34" s="11"/>
      <c r="B34" s="40"/>
      <c r="C34" s="41"/>
      <c r="D34" s="42"/>
      <c r="F34" s="71"/>
      <c r="G34" s="72"/>
      <c r="H34" s="72"/>
      <c r="I34" s="72"/>
      <c r="J34" s="72"/>
      <c r="K34" s="65"/>
      <c r="L34" s="65"/>
      <c r="M34" s="65"/>
      <c r="N34" s="65"/>
      <c r="O34" s="65"/>
      <c r="P34" s="65"/>
      <c r="Q34" s="65"/>
      <c r="R34" s="65"/>
      <c r="S34" s="65"/>
      <c r="T34" s="65"/>
      <c r="U34" s="65"/>
      <c r="V34" s="66"/>
      <c r="X34" s="64"/>
      <c r="Y34" s="22"/>
      <c r="Z34" s="22"/>
      <c r="AA34" s="23"/>
      <c r="AB34" s="37"/>
    </row>
    <row r="35" spans="1:28" ht="14.45">
      <c r="A35" s="11"/>
      <c r="B35" s="194" t="s">
        <v>45</v>
      </c>
      <c r="C35" s="195"/>
      <c r="D35" s="196"/>
      <c r="F35" s="16"/>
      <c r="V35" s="17"/>
      <c r="X35" s="64"/>
      <c r="Y35" s="22"/>
      <c r="Z35" s="22"/>
      <c r="AA35" s="23"/>
      <c r="AB35" s="37"/>
    </row>
    <row r="36" spans="1:28" ht="14.65" customHeight="1">
      <c r="A36" s="11"/>
      <c r="B36" s="194"/>
      <c r="C36" s="195"/>
      <c r="D36" s="196"/>
      <c r="F36" s="16"/>
      <c r="V36" s="17"/>
      <c r="X36" s="64"/>
      <c r="Y36" s="22"/>
      <c r="Z36" s="22"/>
      <c r="AA36" s="23"/>
      <c r="AB36" s="37"/>
    </row>
    <row r="37" spans="1:28" ht="17.45">
      <c r="A37" s="11"/>
      <c r="B37" s="40"/>
      <c r="C37" s="41"/>
      <c r="D37" s="42"/>
      <c r="F37" s="16"/>
      <c r="H37" s="50"/>
      <c r="I37" s="50"/>
      <c r="J37" s="50"/>
      <c r="K37" s="50"/>
      <c r="R37" s="50"/>
      <c r="S37" s="50"/>
      <c r="T37" s="50"/>
      <c r="V37" s="17"/>
      <c r="X37" s="64"/>
      <c r="Y37" s="22"/>
      <c r="Z37" s="22"/>
      <c r="AA37" s="23"/>
      <c r="AB37" s="37"/>
    </row>
    <row r="38" spans="1:28" ht="17.45">
      <c r="A38" s="11"/>
      <c r="B38" s="174" t="s">
        <v>46</v>
      </c>
      <c r="C38" s="175"/>
      <c r="D38" s="176"/>
      <c r="F38" s="16"/>
      <c r="H38" s="50"/>
      <c r="I38" s="50"/>
      <c r="J38" s="50"/>
      <c r="K38" s="65"/>
      <c r="L38" s="65"/>
      <c r="M38" s="65"/>
      <c r="N38" s="65"/>
      <c r="O38" s="65"/>
      <c r="P38" s="65"/>
      <c r="Q38" s="65"/>
      <c r="R38" s="65"/>
      <c r="S38" s="65"/>
      <c r="T38" s="65"/>
      <c r="U38" s="65"/>
      <c r="V38" s="66"/>
      <c r="X38" s="64"/>
      <c r="Y38" s="22"/>
      <c r="Z38" s="22"/>
      <c r="AA38" s="23"/>
      <c r="AB38" s="37"/>
    </row>
    <row r="39" spans="1:28" ht="14.65" customHeight="1">
      <c r="A39" s="11"/>
      <c r="B39" s="174"/>
      <c r="C39" s="175"/>
      <c r="D39" s="176"/>
      <c r="F39" s="16"/>
      <c r="K39" s="65"/>
      <c r="L39" s="65"/>
      <c r="M39" s="65"/>
      <c r="N39" s="65"/>
      <c r="O39" s="65"/>
      <c r="P39" s="65"/>
      <c r="Q39" s="65"/>
      <c r="R39" s="65"/>
      <c r="S39" s="65"/>
      <c r="T39" s="65"/>
      <c r="U39" s="65"/>
      <c r="V39" s="66"/>
      <c r="X39" s="64"/>
      <c r="Y39" s="22"/>
      <c r="Z39" s="22"/>
      <c r="AA39" s="23"/>
      <c r="AB39" s="37"/>
    </row>
    <row r="40" spans="1:28" ht="14.65" customHeight="1">
      <c r="A40" s="11"/>
      <c r="B40" s="40"/>
      <c r="C40" s="41"/>
      <c r="D40" s="42"/>
      <c r="F40" s="16"/>
      <c r="K40" s="65"/>
      <c r="L40" s="65"/>
      <c r="M40" s="65"/>
      <c r="N40" s="65"/>
      <c r="O40" s="65"/>
      <c r="P40" s="65"/>
      <c r="Q40" s="65"/>
      <c r="R40" s="65"/>
      <c r="S40" s="65"/>
      <c r="T40" s="65"/>
      <c r="U40" s="65"/>
      <c r="V40" s="66"/>
      <c r="X40" s="21"/>
      <c r="Y40" s="22"/>
      <c r="Z40" s="22"/>
      <c r="AA40" s="23"/>
      <c r="AB40" s="37"/>
    </row>
    <row r="41" spans="1:28" ht="14.65" customHeight="1">
      <c r="A41" s="11"/>
      <c r="B41" s="194" t="s">
        <v>46</v>
      </c>
      <c r="C41" s="195"/>
      <c r="D41" s="196"/>
      <c r="F41" s="16"/>
      <c r="G41" s="69"/>
      <c r="H41" s="69"/>
      <c r="I41" s="69"/>
      <c r="K41" s="65"/>
      <c r="L41" s="65"/>
      <c r="M41" s="65"/>
      <c r="N41" s="65"/>
      <c r="O41" s="65"/>
      <c r="P41" s="65"/>
      <c r="Q41" s="65"/>
      <c r="R41" s="65"/>
      <c r="S41" s="65"/>
      <c r="T41" s="65"/>
      <c r="U41" s="65"/>
      <c r="V41" s="66"/>
      <c r="X41" s="21"/>
      <c r="Y41" s="22"/>
      <c r="Z41" s="22"/>
      <c r="AA41" s="23"/>
      <c r="AB41" s="37"/>
    </row>
    <row r="42" spans="1:28" ht="14.65" customHeight="1">
      <c r="A42" s="11"/>
      <c r="B42" s="194"/>
      <c r="C42" s="195"/>
      <c r="D42" s="196"/>
      <c r="F42" s="16"/>
      <c r="K42" s="65"/>
      <c r="L42" s="65"/>
      <c r="M42" s="65"/>
      <c r="N42" s="65"/>
      <c r="O42" s="65"/>
      <c r="P42" s="65"/>
      <c r="Q42" s="65"/>
      <c r="R42" s="65"/>
      <c r="S42" s="65"/>
      <c r="T42" s="65"/>
      <c r="U42" s="65"/>
      <c r="V42" s="66"/>
      <c r="X42" s="21"/>
      <c r="Y42" s="22"/>
      <c r="Z42" s="22"/>
      <c r="AA42" s="23"/>
      <c r="AB42" s="37"/>
    </row>
    <row r="43" spans="1:28" ht="14.65" customHeight="1">
      <c r="A43" s="11"/>
      <c r="B43" s="40"/>
      <c r="C43" s="41"/>
      <c r="D43" s="42"/>
      <c r="F43" s="16"/>
      <c r="K43" s="65"/>
      <c r="L43" s="65"/>
      <c r="M43" s="65"/>
      <c r="N43" s="65"/>
      <c r="O43" s="65"/>
      <c r="P43" s="65"/>
      <c r="Q43" s="65"/>
      <c r="R43" s="65"/>
      <c r="S43" s="65"/>
      <c r="T43" s="65"/>
      <c r="U43" s="65"/>
      <c r="V43" s="66"/>
      <c r="X43" s="21"/>
      <c r="Y43" s="22"/>
      <c r="Z43" s="22"/>
      <c r="AA43" s="23"/>
      <c r="AB43" s="37"/>
    </row>
    <row r="44" spans="1:28" ht="14.65" customHeight="1">
      <c r="A44" s="11"/>
      <c r="B44" s="40"/>
      <c r="C44" s="41"/>
      <c r="D44" s="42"/>
      <c r="F44" s="16"/>
      <c r="G44" s="70"/>
      <c r="H44" s="70"/>
      <c r="I44" s="70"/>
      <c r="K44" s="65"/>
      <c r="L44" s="65"/>
      <c r="M44" s="65"/>
      <c r="N44" s="65"/>
      <c r="O44" s="65"/>
      <c r="P44" s="65"/>
      <c r="Q44" s="65"/>
      <c r="R44" s="65"/>
      <c r="S44" s="65"/>
      <c r="T44" s="65"/>
      <c r="U44" s="65"/>
      <c r="V44" s="66"/>
      <c r="X44" s="21"/>
      <c r="Y44" s="22"/>
      <c r="Z44" s="22"/>
      <c r="AA44" s="23"/>
      <c r="AB44" s="37"/>
    </row>
    <row r="45" spans="1:28" ht="14.65" customHeight="1">
      <c r="A45" s="11"/>
      <c r="B45" s="40"/>
      <c r="C45" s="41"/>
      <c r="D45" s="42"/>
      <c r="F45" s="16"/>
      <c r="G45" s="70"/>
      <c r="H45" s="70"/>
      <c r="I45" s="70"/>
      <c r="K45" s="65"/>
      <c r="L45" s="65"/>
      <c r="M45" s="65"/>
      <c r="N45" s="65"/>
      <c r="O45" s="65"/>
      <c r="P45" s="65"/>
      <c r="Q45" s="65"/>
      <c r="R45" s="65"/>
      <c r="S45" s="65"/>
      <c r="T45" s="65"/>
      <c r="U45" s="65"/>
      <c r="V45" s="66"/>
      <c r="X45" s="21"/>
      <c r="Y45" s="22"/>
      <c r="Z45" s="22"/>
      <c r="AA45" s="23"/>
      <c r="AB45" s="37"/>
    </row>
    <row r="46" spans="1:28" ht="14.65" customHeight="1">
      <c r="A46" s="11"/>
      <c r="B46" s="40"/>
      <c r="C46" s="41"/>
      <c r="D46" s="42"/>
      <c r="F46" s="16"/>
      <c r="G46" s="70"/>
      <c r="H46" s="70"/>
      <c r="I46" s="70"/>
      <c r="K46" s="65"/>
      <c r="L46" s="65"/>
      <c r="M46" s="65"/>
      <c r="N46" s="65"/>
      <c r="O46" s="65"/>
      <c r="P46" s="65"/>
      <c r="Q46" s="65"/>
      <c r="R46" s="65"/>
      <c r="S46" s="65"/>
      <c r="T46" s="65"/>
      <c r="U46" s="65"/>
      <c r="V46" s="66"/>
      <c r="X46" s="21"/>
      <c r="Y46" s="22"/>
      <c r="Z46" s="22"/>
      <c r="AA46" s="23"/>
      <c r="AB46" s="37"/>
    </row>
    <row r="47" spans="1:28" ht="14.65" customHeight="1">
      <c r="A47" s="11"/>
      <c r="B47" s="40"/>
      <c r="C47" s="41"/>
      <c r="D47" s="42"/>
      <c r="F47" s="16"/>
      <c r="K47" s="65"/>
      <c r="L47" s="65"/>
      <c r="M47" s="65"/>
      <c r="N47" s="65"/>
      <c r="O47" s="65"/>
      <c r="P47" s="65"/>
      <c r="Q47" s="65"/>
      <c r="R47" s="65"/>
      <c r="S47" s="65"/>
      <c r="T47" s="65"/>
      <c r="U47" s="65"/>
      <c r="V47" s="66"/>
      <c r="X47" s="21"/>
      <c r="Y47" s="22"/>
      <c r="Z47" s="22"/>
      <c r="AA47" s="23"/>
      <c r="AB47" s="37"/>
    </row>
    <row r="48" spans="1:28" ht="14.1" customHeight="1">
      <c r="A48" s="11"/>
      <c r="B48" s="40"/>
      <c r="C48" s="41"/>
      <c r="D48" s="42"/>
      <c r="F48" s="71"/>
      <c r="G48" s="72"/>
      <c r="H48" s="72"/>
      <c r="I48" s="72"/>
      <c r="J48" s="72"/>
      <c r="K48" s="65"/>
      <c r="L48" s="65"/>
      <c r="M48" s="65"/>
      <c r="N48" s="65"/>
      <c r="O48" s="65"/>
      <c r="P48" s="65"/>
      <c r="Q48" s="65"/>
      <c r="R48" s="65"/>
      <c r="S48" s="65"/>
      <c r="T48" s="65"/>
      <c r="U48" s="65"/>
      <c r="V48" s="66"/>
      <c r="X48" s="21"/>
      <c r="Y48" s="22"/>
      <c r="Z48" s="22"/>
      <c r="AA48" s="23"/>
      <c r="AB48" s="37"/>
    </row>
    <row r="49" spans="1:28" ht="14.65" customHeight="1">
      <c r="A49" s="11"/>
      <c r="B49" s="40"/>
      <c r="C49" s="41"/>
      <c r="D49" s="42"/>
      <c r="F49" s="71"/>
      <c r="G49" s="72"/>
      <c r="H49" s="72"/>
      <c r="I49" s="72"/>
      <c r="J49" s="72"/>
      <c r="K49" s="65"/>
      <c r="L49" s="65"/>
      <c r="M49" s="65"/>
      <c r="N49" s="65"/>
      <c r="O49" s="65"/>
      <c r="P49" s="65"/>
      <c r="Q49" s="65"/>
      <c r="R49" s="65"/>
      <c r="S49" s="65"/>
      <c r="T49" s="65"/>
      <c r="U49" s="65"/>
      <c r="V49" s="66"/>
      <c r="X49" s="21"/>
      <c r="Y49" s="22"/>
      <c r="Z49" s="22"/>
      <c r="AA49" s="23"/>
      <c r="AB49" s="37"/>
    </row>
    <row r="50" spans="1:28" ht="14.65" customHeight="1">
      <c r="A50" s="11"/>
      <c r="B50" s="40"/>
      <c r="C50" s="41"/>
      <c r="D50" s="42"/>
      <c r="F50" s="71"/>
      <c r="G50" s="72"/>
      <c r="H50" s="72"/>
      <c r="I50" s="72"/>
      <c r="J50" s="72"/>
      <c r="K50" s="65"/>
      <c r="L50" s="65"/>
      <c r="M50" s="65"/>
      <c r="N50" s="65"/>
      <c r="O50" s="65"/>
      <c r="P50" s="65"/>
      <c r="Q50" s="65"/>
      <c r="R50" s="65"/>
      <c r="S50" s="65"/>
      <c r="T50" s="65"/>
      <c r="U50" s="65"/>
      <c r="V50" s="66"/>
      <c r="X50" s="21"/>
      <c r="Y50" s="22"/>
      <c r="Z50" s="22"/>
      <c r="AA50" s="23"/>
      <c r="AB50" s="37"/>
    </row>
    <row r="51" spans="1:28" ht="14.65" customHeight="1">
      <c r="A51" s="11"/>
      <c r="B51" s="43"/>
      <c r="C51" s="44"/>
      <c r="D51" s="45"/>
      <c r="F51" s="18"/>
      <c r="G51" s="19"/>
      <c r="H51" s="19"/>
      <c r="I51" s="19"/>
      <c r="J51" s="19"/>
      <c r="K51" s="19"/>
      <c r="L51" s="19"/>
      <c r="M51" s="19"/>
      <c r="N51" s="19"/>
      <c r="O51" s="19"/>
      <c r="P51" s="19"/>
      <c r="Q51" s="19"/>
      <c r="R51" s="19"/>
      <c r="S51" s="19"/>
      <c r="T51" s="19"/>
      <c r="U51" s="19"/>
      <c r="V51" s="20"/>
      <c r="X51" s="24"/>
      <c r="Y51" s="25"/>
      <c r="Z51" s="25"/>
      <c r="AA51" s="26"/>
      <c r="AB51" s="37"/>
    </row>
    <row r="52" spans="1:28" ht="14.65" customHeight="1">
      <c r="A52" s="1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5"/>
    </row>
    <row r="53" spans="1:28" ht="14.65" hidden="1" customHeight="1"/>
    <row r="54" spans="1:28" ht="14.65" hidden="1" customHeight="1"/>
    <row r="55" spans="1:28" ht="14.65" hidden="1" customHeight="1"/>
    <row r="56" spans="1:28" ht="14.65" hidden="1" customHeight="1"/>
    <row r="57" spans="1:28" ht="14.65" hidden="1" customHeight="1"/>
    <row r="58" spans="1:28" ht="14.65" hidden="1" customHeight="1"/>
    <row r="59" spans="1:28" ht="14.65" hidden="1" customHeight="1"/>
    <row r="60" spans="1:28" ht="14.65" hidden="1" customHeight="1"/>
    <row r="61" spans="1:28" ht="14.65" hidden="1" customHeight="1"/>
    <row r="62" spans="1:28" ht="14.65" hidden="1" customHeight="1"/>
    <row r="63" spans="1:28" ht="14.65" hidden="1" customHeight="1"/>
    <row r="64" spans="1:28" ht="14.65" hidden="1" customHeight="1"/>
    <row r="65" customFormat="1" ht="14.65" hidden="1" customHeight="1"/>
    <row r="66" customFormat="1" ht="14.65" hidden="1" customHeight="1"/>
    <row r="67" customFormat="1" ht="14.65" hidden="1" customHeight="1"/>
    <row r="68" customFormat="1" ht="14.65" hidden="1" customHeight="1"/>
    <row r="69" customFormat="1" ht="14.65" hidden="1" customHeight="1"/>
    <row r="70" customFormat="1" ht="14.65" hidden="1" customHeight="1"/>
    <row r="71" customFormat="1" ht="14.65" hidden="1" customHeight="1"/>
    <row r="72" customFormat="1" ht="14.65" hidden="1" customHeight="1"/>
    <row r="73" customFormat="1" ht="14.65" hidden="1" customHeight="1"/>
    <row r="74" customFormat="1" ht="14.65" hidden="1" customHeight="1"/>
    <row r="75" customFormat="1" ht="14.65" hidden="1" customHeight="1"/>
    <row r="76" customFormat="1" ht="14.65" hidden="1" customHeight="1"/>
    <row r="77" customFormat="1" ht="14.65" hidden="1" customHeight="1"/>
    <row r="78" customFormat="1" ht="14.65" hidden="1" customHeight="1"/>
    <row r="79" customFormat="1" ht="14.65" hidden="1" customHeight="1"/>
    <row r="80" customFormat="1" ht="14.65" hidden="1" customHeight="1"/>
    <row r="81" customFormat="1" ht="14.65" hidden="1" customHeight="1"/>
    <row r="82" customFormat="1" ht="14.65" hidden="1" customHeight="1"/>
    <row r="83" customFormat="1" ht="14.65" hidden="1" customHeight="1"/>
    <row r="84" customFormat="1" ht="14.65" hidden="1" customHeight="1"/>
    <row r="85" customFormat="1" ht="14.65" hidden="1" customHeight="1"/>
    <row r="86" customFormat="1" ht="14.65" hidden="1" customHeight="1"/>
    <row r="87" customFormat="1" ht="14.65" hidden="1" customHeight="1"/>
    <row r="88" customFormat="1" ht="14.65" hidden="1" customHeight="1"/>
    <row r="89" customFormat="1" ht="14.65" hidden="1" customHeight="1"/>
    <row r="90" customFormat="1" ht="14.65" hidden="1" customHeight="1"/>
    <row r="91" customFormat="1" ht="14.65" hidden="1" customHeight="1"/>
    <row r="92" customFormat="1" ht="14.65" hidden="1" customHeight="1"/>
    <row r="93" customFormat="1" ht="14.65" hidden="1" customHeight="1"/>
    <row r="94" customFormat="1" ht="14.65" hidden="1" customHeight="1"/>
    <row r="95" customFormat="1" ht="14.65" hidden="1" customHeight="1"/>
    <row r="96" customFormat="1" ht="0" hidden="1" customHeight="1"/>
    <row r="97" customFormat="1" ht="0" hidden="1" customHeight="1"/>
    <row r="98" customFormat="1" ht="0" hidden="1" customHeight="1"/>
    <row r="99" customFormat="1" ht="0" hidden="1" customHeight="1"/>
    <row r="100" customFormat="1" ht="0" hidden="1" customHeight="1"/>
    <row r="101" customFormat="1" ht="0" hidden="1" customHeight="1"/>
  </sheetData>
  <sheetProtection algorithmName="SHA-512" hashValue="lsX8BBq6RF/VfyoI5F643opfkdMaAndoOKDuvle3F8R5e2mY7wXchdf5mTMIn2XoEOIIrR1tQGfuSP6pNc9ReA==" saltValue="WBu6EA60vril3WgjjsSG8g==" spinCount="100000" sheet="1" pivotTables="0"/>
  <mergeCells count="21">
    <mergeCell ref="F32:V33"/>
    <mergeCell ref="F11:V13"/>
    <mergeCell ref="F15:J16"/>
    <mergeCell ref="L15:V16"/>
    <mergeCell ref="B32:D33"/>
    <mergeCell ref="B11:D12"/>
    <mergeCell ref="B14:D15"/>
    <mergeCell ref="B35:D36"/>
    <mergeCell ref="B38:D39"/>
    <mergeCell ref="B41:D42"/>
    <mergeCell ref="B17:D18"/>
    <mergeCell ref="B20:D21"/>
    <mergeCell ref="B23:D24"/>
    <mergeCell ref="B26:D27"/>
    <mergeCell ref="B29:D30"/>
    <mergeCell ref="R2:W2"/>
    <mergeCell ref="B5:D6"/>
    <mergeCell ref="X5:AA6"/>
    <mergeCell ref="X7:AA10"/>
    <mergeCell ref="F5:V8"/>
    <mergeCell ref="B8:D9"/>
  </mergeCells>
  <hyperlinks>
    <hyperlink ref="B20:D21" location="'IIF Dashboard'!A1" display="IIF Dashboard" xr:uid="{F47DE91B-8321-4AD3-A932-00CCFD159C5B}"/>
    <hyperlink ref="B32:D33" location="'QRT Dashboard'!A1" display="QRT Dashboard" xr:uid="{DE10B6BA-9F10-4364-B94A-0F41545E8771}"/>
    <hyperlink ref="B35:D36" location="'QRT Tiering'!A1" display="QRT Tiering" xr:uid="{BAA37CDF-F9AC-45E9-BC44-483FBDEDE5E2}"/>
    <hyperlink ref="B8:D9" location="'Cover Sheet'!A1" display="Cover Sheet " xr:uid="{54F6700A-EC44-48E8-8DB4-87469526C6ED}"/>
    <hyperlink ref="B11:D12" location="'Uses and Limitations'!A1" display="Uses and Limitations" xr:uid="{D5FDEE83-2842-42D9-AEB0-5DABD28EBF2D}"/>
    <hyperlink ref="B14:D15" location="'FIT Summary Dashboard'!A1" display="FIT Summary Dashboard" xr:uid="{46F8F5F1-CA85-4E49-B188-D1B1635C5EA5}"/>
    <hyperlink ref="B41:D42" location="'CWT Dashboard'!A1" display="FDS Lower GI" xr:uid="{08AA9800-20F3-4EDF-9BCB-8B2DAFC6F0C5}"/>
    <hyperlink ref="B23:D24" location="'IIF Referrals (i)'!A1" display="IIF Referrals Comparison (Region, CA, ICB)" xr:uid="{23A92BA7-4D07-4DA4-AE75-E8C50539F86A}"/>
    <hyperlink ref="B26:D27" location="'IIF Referrals (ii)'!A1" display="IIF Referrals Comparison (Sub-ICB, PCN, GP)" xr:uid="{DA345C0C-0891-4244-B5C9-64B560118172}"/>
  </hyperlinks>
  <pageMargins left="0.7" right="0.7" top="0.75" bottom="0.75" header="0.3" footer="0.3"/>
  <pageSetup paperSize="9" orientation="portrait" horizontalDpi="360" verticalDpi="360"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1700-BB42-48FC-A781-835170B0FA9C}">
  <sheetPr codeName="Sheet8"/>
  <dimension ref="A1:AG115"/>
  <sheetViews>
    <sheetView showGridLines="0" showRowColHeaders="0" zoomScale="90" zoomScaleNormal="90" workbookViewId="0">
      <selection activeCell="W27" sqref="W27"/>
    </sheetView>
  </sheetViews>
  <sheetFormatPr defaultColWidth="0" defaultRowHeight="0" customHeight="1" zeroHeight="1"/>
  <cols>
    <col min="1" max="1" width="1.28515625" customWidth="1"/>
    <col min="2" max="3" width="7.5703125" customWidth="1"/>
    <col min="4" max="4" width="8.7109375" customWidth="1"/>
    <col min="5" max="5" width="2.5703125" customWidth="1"/>
    <col min="6" max="10" width="8.7109375" customWidth="1"/>
    <col min="11" max="11" width="3.5703125" customWidth="1"/>
    <col min="12" max="16" width="8.7109375" customWidth="1"/>
    <col min="17" max="17" width="3.5703125" customWidth="1"/>
    <col min="18" max="22" width="8.7109375" customWidth="1"/>
    <col min="23" max="23" width="2.5703125" customWidth="1"/>
    <col min="24" max="27" width="8.7109375" customWidth="1"/>
    <col min="28" max="28" width="2.28515625" customWidth="1"/>
    <col min="29" max="29" width="1.28515625" hidden="1" customWidth="1"/>
    <col min="30" max="32" width="8.7109375" hidden="1" customWidth="1"/>
    <col min="33" max="33" width="19.42578125" hidden="1" customWidth="1"/>
    <col min="34" max="16384" width="8.7109375" hidden="1"/>
  </cols>
  <sheetData>
    <row r="1" spans="1:28" ht="14.45">
      <c r="A1" s="27"/>
      <c r="B1" s="28"/>
      <c r="C1" s="28"/>
      <c r="D1" s="28"/>
      <c r="E1" s="28"/>
      <c r="F1" s="28"/>
      <c r="G1" s="28"/>
      <c r="H1" s="28"/>
      <c r="I1" s="28"/>
      <c r="J1" s="28"/>
      <c r="K1" s="28"/>
      <c r="L1" s="28"/>
      <c r="M1" s="28"/>
      <c r="N1" s="28"/>
      <c r="O1" s="28"/>
      <c r="P1" s="28"/>
      <c r="Q1" s="28"/>
      <c r="R1" s="28"/>
      <c r="S1" s="28"/>
      <c r="T1" s="28"/>
      <c r="U1" s="28"/>
      <c r="V1" s="28"/>
      <c r="W1" s="28"/>
      <c r="X1" s="28"/>
      <c r="Y1" s="28"/>
      <c r="Z1" s="28"/>
      <c r="AA1" s="28"/>
      <c r="AB1" s="29"/>
    </row>
    <row r="2" spans="1:28" ht="20.45">
      <c r="A2" s="30"/>
      <c r="B2" s="31"/>
      <c r="C2" s="31"/>
      <c r="D2" s="32" t="s">
        <v>78</v>
      </c>
      <c r="E2" s="31"/>
      <c r="F2" s="31"/>
      <c r="G2" s="31"/>
      <c r="H2" s="31"/>
      <c r="I2" s="31"/>
      <c r="J2" s="31"/>
      <c r="K2" s="31"/>
      <c r="L2" s="31"/>
      <c r="M2" s="31"/>
      <c r="N2" s="31"/>
      <c r="O2" s="31"/>
      <c r="P2" s="31"/>
      <c r="Q2" s="31"/>
      <c r="R2" s="185" t="s">
        <v>65</v>
      </c>
      <c r="S2" s="185"/>
      <c r="T2" s="185"/>
      <c r="U2" s="185"/>
      <c r="V2" s="185"/>
      <c r="W2" s="185"/>
      <c r="X2" s="86">
        <f>'IIF Dashboard'!$X$2</f>
        <v>46081</v>
      </c>
      <c r="Y2" s="33"/>
      <c r="Z2" s="33"/>
      <c r="AA2" s="33"/>
      <c r="AB2" s="34"/>
    </row>
    <row r="3" spans="1:28" ht="14.45">
      <c r="A3" s="30"/>
      <c r="B3" s="31"/>
      <c r="C3" s="31"/>
      <c r="D3" s="31"/>
      <c r="E3" s="31"/>
      <c r="F3" s="31"/>
      <c r="G3" s="31"/>
      <c r="H3" s="31"/>
      <c r="I3" s="31"/>
      <c r="J3" s="31"/>
      <c r="K3" s="31"/>
      <c r="L3" s="31"/>
      <c r="M3" s="31"/>
      <c r="N3" s="31"/>
      <c r="O3" s="31"/>
      <c r="P3" s="31"/>
      <c r="Q3" s="31"/>
      <c r="R3" s="31"/>
      <c r="S3" s="31"/>
      <c r="T3" s="31"/>
      <c r="U3" s="31"/>
      <c r="V3" s="31"/>
      <c r="W3" s="31"/>
      <c r="X3" s="31"/>
      <c r="Y3" s="31"/>
      <c r="Z3" s="31"/>
      <c r="AA3" s="31"/>
      <c r="AB3" s="35"/>
    </row>
    <row r="4" spans="1:28" ht="6" customHeight="1">
      <c r="A4" s="11"/>
      <c r="AB4" s="12"/>
    </row>
    <row r="5" spans="1:28" ht="14.65" customHeight="1">
      <c r="A5" s="11"/>
      <c r="B5" s="178" t="s">
        <v>1</v>
      </c>
      <c r="C5" s="179"/>
      <c r="D5" s="180"/>
      <c r="F5" s="233" t="s">
        <v>79</v>
      </c>
      <c r="G5" s="233"/>
      <c r="H5" s="233"/>
      <c r="I5" s="233"/>
      <c r="J5" s="233"/>
      <c r="K5" s="233"/>
      <c r="L5" s="233"/>
      <c r="M5" s="233"/>
      <c r="N5" s="233"/>
      <c r="O5" s="233"/>
      <c r="P5" s="233"/>
      <c r="Q5" s="233"/>
      <c r="R5" s="233"/>
      <c r="S5" s="233"/>
      <c r="T5" s="233"/>
      <c r="U5" s="233"/>
      <c r="V5" s="233"/>
      <c r="X5" s="178" t="s">
        <v>67</v>
      </c>
      <c r="Y5" s="179"/>
      <c r="Z5" s="179"/>
      <c r="AA5" s="180"/>
      <c r="AB5" s="36"/>
    </row>
    <row r="6" spans="1:28" ht="14.65" customHeight="1">
      <c r="A6" s="11"/>
      <c r="B6" s="174"/>
      <c r="C6" s="175"/>
      <c r="D6" s="176"/>
      <c r="F6" s="233"/>
      <c r="G6" s="233"/>
      <c r="H6" s="233"/>
      <c r="I6" s="233"/>
      <c r="J6" s="233"/>
      <c r="K6" s="233"/>
      <c r="L6" s="233"/>
      <c r="M6" s="233"/>
      <c r="N6" s="233"/>
      <c r="O6" s="233"/>
      <c r="P6" s="233"/>
      <c r="Q6" s="233"/>
      <c r="R6" s="233"/>
      <c r="S6" s="233"/>
      <c r="T6" s="233"/>
      <c r="U6" s="233"/>
      <c r="V6" s="233"/>
      <c r="X6" s="222"/>
      <c r="Y6" s="223"/>
      <c r="Z6" s="223"/>
      <c r="AA6" s="224"/>
      <c r="AB6" s="36"/>
    </row>
    <row r="7" spans="1:28" ht="14.65" customHeight="1">
      <c r="A7" s="11"/>
      <c r="B7" s="58"/>
      <c r="C7" s="59"/>
      <c r="D7" s="60"/>
      <c r="F7" s="233"/>
      <c r="G7" s="233"/>
      <c r="H7" s="233"/>
      <c r="I7" s="233"/>
      <c r="J7" s="233"/>
      <c r="K7" s="233"/>
      <c r="L7" s="233"/>
      <c r="M7" s="233"/>
      <c r="N7" s="233"/>
      <c r="O7" s="233"/>
      <c r="P7" s="233"/>
      <c r="Q7" s="233"/>
      <c r="R7" s="233"/>
      <c r="S7" s="233"/>
      <c r="T7" s="233"/>
      <c r="U7" s="233"/>
      <c r="V7" s="233"/>
      <c r="X7" s="252" t="s">
        <v>68</v>
      </c>
      <c r="Y7" s="253"/>
      <c r="Z7" s="253"/>
      <c r="AA7" s="254"/>
      <c r="AB7" s="36"/>
    </row>
    <row r="8" spans="1:28" ht="14.65" customHeight="1">
      <c r="A8" s="11"/>
      <c r="B8" s="194" t="s">
        <v>2</v>
      </c>
      <c r="C8" s="195"/>
      <c r="D8" s="196"/>
      <c r="F8" s="233"/>
      <c r="G8" s="233"/>
      <c r="H8" s="233"/>
      <c r="I8" s="233"/>
      <c r="J8" s="233"/>
      <c r="K8" s="233"/>
      <c r="L8" s="233"/>
      <c r="M8" s="233"/>
      <c r="N8" s="233"/>
      <c r="O8" s="233"/>
      <c r="P8" s="233"/>
      <c r="Q8" s="233"/>
      <c r="R8" s="233"/>
      <c r="S8" s="233"/>
      <c r="T8" s="233"/>
      <c r="U8" s="233"/>
      <c r="V8" s="233"/>
      <c r="X8" s="225"/>
      <c r="Y8" s="226"/>
      <c r="Z8" s="226"/>
      <c r="AA8" s="227"/>
      <c r="AB8" s="36"/>
    </row>
    <row r="9" spans="1:28" ht="14.65" customHeight="1">
      <c r="A9" s="11"/>
      <c r="B9" s="194"/>
      <c r="C9" s="195"/>
      <c r="D9" s="196"/>
      <c r="X9" s="225"/>
      <c r="Y9" s="226"/>
      <c r="Z9" s="226"/>
      <c r="AA9" s="227"/>
      <c r="AB9" s="36"/>
    </row>
    <row r="10" spans="1:28" ht="14.45">
      <c r="A10" s="11"/>
      <c r="B10" s="58"/>
      <c r="C10" s="59"/>
      <c r="D10" s="60"/>
      <c r="X10" s="225"/>
      <c r="Y10" s="226"/>
      <c r="Z10" s="226"/>
      <c r="AA10" s="227"/>
      <c r="AB10" s="37"/>
    </row>
    <row r="11" spans="1:28" ht="14.45">
      <c r="A11" s="11"/>
      <c r="B11" s="194" t="s">
        <v>12</v>
      </c>
      <c r="C11" s="195"/>
      <c r="D11" s="196"/>
      <c r="F11" s="240"/>
      <c r="G11" s="240"/>
      <c r="H11" s="240"/>
      <c r="I11" s="240"/>
      <c r="J11" s="240"/>
      <c r="K11" s="240"/>
      <c r="L11" s="240"/>
      <c r="M11" s="240"/>
      <c r="N11" s="240"/>
      <c r="O11" s="240"/>
      <c r="P11" s="240"/>
      <c r="Q11" s="240"/>
      <c r="R11" s="240"/>
      <c r="S11" s="240"/>
      <c r="T11" s="240"/>
      <c r="U11" s="240"/>
      <c r="V11" s="240"/>
      <c r="X11" s="64"/>
      <c r="Y11" s="22"/>
      <c r="Z11" s="22"/>
      <c r="AA11" s="23"/>
      <c r="AB11" s="37"/>
    </row>
    <row r="12" spans="1:28" ht="14.45">
      <c r="A12" s="11"/>
      <c r="B12" s="194"/>
      <c r="C12" s="195"/>
      <c r="D12" s="196"/>
      <c r="F12" s="240"/>
      <c r="G12" s="240"/>
      <c r="H12" s="240"/>
      <c r="I12" s="240"/>
      <c r="J12" s="240"/>
      <c r="K12" s="240"/>
      <c r="L12" s="240"/>
      <c r="M12" s="240"/>
      <c r="N12" s="240"/>
      <c r="O12" s="240"/>
      <c r="P12" s="240"/>
      <c r="Q12" s="240"/>
      <c r="R12" s="240"/>
      <c r="S12" s="240"/>
      <c r="T12" s="240"/>
      <c r="U12" s="240"/>
      <c r="V12" s="240"/>
      <c r="X12" s="64"/>
      <c r="Y12" s="22"/>
      <c r="Z12" s="22"/>
      <c r="AA12" s="23"/>
      <c r="AB12" s="37"/>
    </row>
    <row r="13" spans="1:28" ht="14.45">
      <c r="A13" s="11"/>
      <c r="B13" s="119"/>
      <c r="C13" s="120"/>
      <c r="D13" s="121"/>
      <c r="F13" s="240"/>
      <c r="G13" s="240"/>
      <c r="H13" s="240"/>
      <c r="I13" s="240"/>
      <c r="J13" s="240"/>
      <c r="K13" s="240"/>
      <c r="L13" s="240"/>
      <c r="M13" s="240"/>
      <c r="N13" s="240"/>
      <c r="O13" s="240"/>
      <c r="P13" s="240"/>
      <c r="Q13" s="240"/>
      <c r="R13" s="240"/>
      <c r="S13" s="240"/>
      <c r="T13" s="240"/>
      <c r="U13" s="240"/>
      <c r="V13" s="240"/>
      <c r="X13" s="64"/>
      <c r="Y13" s="22"/>
      <c r="Z13" s="22"/>
      <c r="AA13" s="23"/>
      <c r="AB13" s="37"/>
    </row>
    <row r="14" spans="1:28" ht="14.45">
      <c r="A14" s="11"/>
      <c r="B14" s="194" t="s">
        <v>19</v>
      </c>
      <c r="C14" s="195"/>
      <c r="D14" s="196"/>
      <c r="F14" s="75"/>
      <c r="G14" s="75"/>
      <c r="H14" s="75"/>
      <c r="I14" s="75"/>
      <c r="J14" s="75"/>
      <c r="L14" s="75"/>
      <c r="M14" s="75"/>
      <c r="N14" s="75"/>
      <c r="O14" s="75"/>
      <c r="P14" s="75"/>
      <c r="R14" s="75"/>
      <c r="S14" s="75"/>
      <c r="T14" s="75"/>
      <c r="U14" s="75"/>
      <c r="V14" s="75"/>
      <c r="X14" s="64"/>
      <c r="Y14" s="22"/>
      <c r="Z14" s="22"/>
      <c r="AA14" s="23"/>
      <c r="AB14" s="37"/>
    </row>
    <row r="15" spans="1:28" ht="15.6" customHeight="1">
      <c r="A15" s="11"/>
      <c r="B15" s="194"/>
      <c r="C15" s="195"/>
      <c r="D15" s="196"/>
      <c r="F15" s="216" t="s">
        <v>80</v>
      </c>
      <c r="G15" s="217"/>
      <c r="H15" s="217"/>
      <c r="I15" s="217"/>
      <c r="J15" s="217"/>
      <c r="K15" s="217"/>
      <c r="L15" s="217"/>
      <c r="M15" s="217"/>
      <c r="N15" s="217"/>
      <c r="O15" s="217"/>
      <c r="P15" s="217"/>
      <c r="Q15" s="217"/>
      <c r="R15" s="217"/>
      <c r="S15" s="217"/>
      <c r="T15" s="217"/>
      <c r="U15" s="217"/>
      <c r="V15" s="218"/>
      <c r="X15" s="64"/>
      <c r="Y15" s="22"/>
      <c r="Z15" s="22"/>
      <c r="AA15" s="23"/>
      <c r="AB15" s="37"/>
    </row>
    <row r="16" spans="1:28" ht="14.65" customHeight="1">
      <c r="A16" s="11"/>
      <c r="B16" s="40"/>
      <c r="C16" s="41"/>
      <c r="D16" s="42"/>
      <c r="F16" s="219"/>
      <c r="G16" s="220"/>
      <c r="H16" s="220"/>
      <c r="I16" s="220"/>
      <c r="J16" s="220"/>
      <c r="K16" s="220"/>
      <c r="L16" s="220"/>
      <c r="M16" s="220"/>
      <c r="N16" s="220"/>
      <c r="O16" s="220"/>
      <c r="P16" s="220"/>
      <c r="Q16" s="220"/>
      <c r="R16" s="220"/>
      <c r="S16" s="220"/>
      <c r="T16" s="220"/>
      <c r="U16" s="220"/>
      <c r="V16" s="221"/>
      <c r="X16" s="64"/>
      <c r="Y16" s="22"/>
      <c r="Z16" s="22"/>
      <c r="AA16" s="23"/>
      <c r="AB16" s="37"/>
    </row>
    <row r="17" spans="1:32" ht="14.65" customHeight="1">
      <c r="A17" s="11"/>
      <c r="B17" s="174" t="s">
        <v>28</v>
      </c>
      <c r="C17" s="175"/>
      <c r="D17" s="176"/>
      <c r="F17" s="16"/>
      <c r="I17" s="70"/>
      <c r="J17" s="70"/>
      <c r="O17" s="70"/>
      <c r="P17" s="70"/>
      <c r="U17" s="70"/>
      <c r="V17" s="73"/>
      <c r="X17" s="64"/>
      <c r="Y17" s="47"/>
      <c r="Z17" s="47"/>
      <c r="AA17" s="48"/>
      <c r="AB17" s="37"/>
    </row>
    <row r="18" spans="1:32" ht="14.65" customHeight="1">
      <c r="A18" s="11"/>
      <c r="B18" s="174"/>
      <c r="C18" s="175"/>
      <c r="D18" s="176"/>
      <c r="F18" s="16"/>
      <c r="I18" s="70"/>
      <c r="J18" s="70"/>
      <c r="O18" s="70"/>
      <c r="P18" s="70"/>
      <c r="U18" s="70"/>
      <c r="V18" s="73"/>
      <c r="X18" s="46"/>
      <c r="Y18" s="47"/>
      <c r="Z18" s="47"/>
      <c r="AA18" s="48"/>
      <c r="AB18" s="37"/>
    </row>
    <row r="19" spans="1:32" ht="14.45">
      <c r="A19" s="11"/>
      <c r="B19" s="40"/>
      <c r="C19" s="41"/>
      <c r="D19" s="42"/>
      <c r="F19" s="16"/>
      <c r="V19" s="17"/>
      <c r="X19" s="46"/>
      <c r="Y19" s="47"/>
      <c r="Z19" s="47"/>
      <c r="AA19" s="48"/>
      <c r="AB19" s="37"/>
    </row>
    <row r="20" spans="1:32" ht="14.45">
      <c r="A20" s="11"/>
      <c r="B20" s="194" t="s">
        <v>34</v>
      </c>
      <c r="C20" s="195"/>
      <c r="D20" s="196"/>
      <c r="F20" s="16"/>
      <c r="V20" s="17"/>
      <c r="X20" s="46"/>
      <c r="Y20" s="47"/>
      <c r="Z20" s="47"/>
      <c r="AA20" s="48"/>
      <c r="AB20" s="37"/>
    </row>
    <row r="21" spans="1:32" ht="14.65" customHeight="1">
      <c r="A21" s="11"/>
      <c r="B21" s="194"/>
      <c r="C21" s="195"/>
      <c r="D21" s="196"/>
      <c r="F21" s="16"/>
      <c r="H21" s="50"/>
      <c r="I21" s="50"/>
      <c r="J21" s="50"/>
      <c r="K21" s="50"/>
      <c r="R21" s="50"/>
      <c r="S21" s="50"/>
      <c r="T21" s="50"/>
      <c r="V21" s="17"/>
      <c r="X21" s="64"/>
      <c r="Y21" s="22"/>
      <c r="Z21" s="22"/>
      <c r="AA21" s="23"/>
      <c r="AB21" s="37"/>
    </row>
    <row r="22" spans="1:32" ht="14.65" customHeight="1">
      <c r="A22" s="11"/>
      <c r="B22" s="58"/>
      <c r="C22" s="59"/>
      <c r="D22" s="60"/>
      <c r="F22" s="16"/>
      <c r="H22" s="50"/>
      <c r="I22" s="50"/>
      <c r="J22" s="50"/>
      <c r="K22" s="65"/>
      <c r="L22" s="65"/>
      <c r="M22" s="65"/>
      <c r="N22" s="65"/>
      <c r="O22" s="65"/>
      <c r="P22" s="65"/>
      <c r="Q22" s="65"/>
      <c r="R22" s="65"/>
      <c r="S22" s="65"/>
      <c r="T22" s="65"/>
      <c r="U22" s="65"/>
      <c r="V22" s="66"/>
      <c r="X22" s="64"/>
      <c r="Y22" s="22"/>
      <c r="Z22" s="22"/>
      <c r="AA22" s="23"/>
      <c r="AB22" s="37"/>
    </row>
    <row r="23" spans="1:32" ht="14.65" customHeight="1">
      <c r="A23" s="11"/>
      <c r="B23" s="166" t="s">
        <v>37</v>
      </c>
      <c r="C23" s="167"/>
      <c r="D23" s="168"/>
      <c r="F23" s="16"/>
      <c r="K23" s="65"/>
      <c r="L23" s="65"/>
      <c r="M23" s="65"/>
      <c r="N23" s="65"/>
      <c r="O23" s="65"/>
      <c r="P23" s="65"/>
      <c r="Q23" s="65"/>
      <c r="R23" s="65"/>
      <c r="S23" s="65"/>
      <c r="T23" s="65"/>
      <c r="U23" s="65"/>
      <c r="V23" s="66"/>
      <c r="X23" s="64"/>
      <c r="Y23" s="22"/>
      <c r="Z23" s="22"/>
      <c r="AA23" s="23"/>
      <c r="AB23" s="37"/>
    </row>
    <row r="24" spans="1:32" ht="14.45">
      <c r="A24" s="11"/>
      <c r="B24" s="166"/>
      <c r="C24" s="167"/>
      <c r="D24" s="168"/>
      <c r="F24" s="16"/>
      <c r="G24" s="69"/>
      <c r="H24" s="69"/>
      <c r="I24" s="69"/>
      <c r="K24" s="65"/>
      <c r="L24" s="65"/>
      <c r="M24" s="65"/>
      <c r="N24" s="65"/>
      <c r="O24" s="65"/>
      <c r="P24" s="65"/>
      <c r="Q24" s="65"/>
      <c r="R24" s="65"/>
      <c r="S24" s="65"/>
      <c r="T24" s="65"/>
      <c r="U24" s="65"/>
      <c r="V24" s="66"/>
      <c r="X24" s="64"/>
      <c r="Y24" s="22"/>
      <c r="Z24" s="22"/>
      <c r="AA24" s="23"/>
      <c r="AB24" s="37"/>
    </row>
    <row r="25" spans="1:32" ht="14.45">
      <c r="A25" s="11"/>
      <c r="B25" s="61"/>
      <c r="C25" s="62"/>
      <c r="D25" s="63"/>
      <c r="F25" s="16"/>
      <c r="K25" s="65"/>
      <c r="L25" s="65"/>
      <c r="M25" s="65"/>
      <c r="N25" s="65"/>
      <c r="O25" s="65"/>
      <c r="P25" s="65"/>
      <c r="Q25" s="65"/>
      <c r="R25" s="65"/>
      <c r="S25" s="65"/>
      <c r="T25" s="65"/>
      <c r="U25" s="65"/>
      <c r="V25" s="66"/>
      <c r="X25" s="64"/>
      <c r="Y25" s="22"/>
      <c r="Z25" s="22"/>
      <c r="AA25" s="23"/>
      <c r="AB25" s="37"/>
    </row>
    <row r="26" spans="1:32" ht="14.65" customHeight="1">
      <c r="A26" s="11"/>
      <c r="B26" s="243" t="s">
        <v>81</v>
      </c>
      <c r="C26" s="244"/>
      <c r="D26" s="245"/>
      <c r="F26" s="16"/>
      <c r="K26" s="65"/>
      <c r="L26" s="65"/>
      <c r="M26" s="65"/>
      <c r="N26" s="65"/>
      <c r="O26" s="65"/>
      <c r="P26" s="65"/>
      <c r="Q26" s="65"/>
      <c r="R26" s="65"/>
      <c r="S26" s="65"/>
      <c r="T26" s="65"/>
      <c r="U26" s="65"/>
      <c r="V26" s="66"/>
      <c r="X26" s="64"/>
      <c r="Y26" s="22"/>
      <c r="Z26" s="22"/>
      <c r="AA26" s="23"/>
      <c r="AB26" s="37"/>
      <c r="AF26" s="3"/>
    </row>
    <row r="27" spans="1:32" ht="14.45">
      <c r="A27" s="11"/>
      <c r="B27" s="243"/>
      <c r="C27" s="244"/>
      <c r="D27" s="245"/>
      <c r="F27" s="16"/>
      <c r="K27" s="65"/>
      <c r="L27" s="65"/>
      <c r="M27" s="65"/>
      <c r="N27" s="65"/>
      <c r="O27" s="65"/>
      <c r="P27" s="65"/>
      <c r="Q27" s="65"/>
      <c r="R27" s="65"/>
      <c r="S27" s="65"/>
      <c r="T27" s="65"/>
      <c r="U27" s="65"/>
      <c r="V27" s="66"/>
      <c r="X27" s="64"/>
      <c r="Y27" s="22"/>
      <c r="Z27" s="22"/>
      <c r="AA27" s="23"/>
      <c r="AB27" s="37"/>
    </row>
    <row r="28" spans="1:32" ht="14.65" customHeight="1">
      <c r="A28" s="11"/>
      <c r="B28" s="61"/>
      <c r="C28" s="62"/>
      <c r="D28" s="63"/>
      <c r="F28" s="16"/>
      <c r="G28" s="70"/>
      <c r="H28" s="70"/>
      <c r="I28" s="70"/>
      <c r="K28" s="65"/>
      <c r="L28" s="65"/>
      <c r="M28" s="65"/>
      <c r="N28" s="65"/>
      <c r="O28" s="65"/>
      <c r="P28" s="65"/>
      <c r="Q28" s="65"/>
      <c r="R28" s="65"/>
      <c r="S28" s="65"/>
      <c r="T28" s="65"/>
      <c r="U28" s="65"/>
      <c r="V28" s="66"/>
      <c r="X28" s="64"/>
      <c r="Y28" s="22"/>
      <c r="Z28" s="22"/>
      <c r="AA28" s="23"/>
      <c r="AB28" s="37"/>
    </row>
    <row r="29" spans="1:32" ht="14.65" customHeight="1">
      <c r="A29" s="11"/>
      <c r="B29" s="174" t="s">
        <v>43</v>
      </c>
      <c r="C29" s="175"/>
      <c r="D29" s="176"/>
      <c r="F29" s="16"/>
      <c r="G29" s="70"/>
      <c r="H29" s="70"/>
      <c r="I29" s="70"/>
      <c r="K29" s="65"/>
      <c r="L29" s="65"/>
      <c r="M29" s="65"/>
      <c r="N29" s="65"/>
      <c r="O29" s="65"/>
      <c r="P29" s="65"/>
      <c r="Q29" s="65"/>
      <c r="R29" s="65"/>
      <c r="S29" s="65"/>
      <c r="T29" s="65"/>
      <c r="U29" s="65"/>
      <c r="V29" s="66"/>
      <c r="X29" s="64"/>
      <c r="Y29" s="22"/>
      <c r="Z29" s="22"/>
      <c r="AA29" s="23"/>
      <c r="AB29" s="37"/>
      <c r="AF29" s="3"/>
    </row>
    <row r="30" spans="1:32" ht="14.65" customHeight="1">
      <c r="A30" s="11"/>
      <c r="B30" s="174"/>
      <c r="C30" s="175"/>
      <c r="D30" s="176"/>
      <c r="F30" s="18"/>
      <c r="G30" s="74"/>
      <c r="H30" s="74"/>
      <c r="I30" s="74"/>
      <c r="J30" s="19"/>
      <c r="K30" s="67"/>
      <c r="L30" s="67"/>
      <c r="M30" s="67"/>
      <c r="N30" s="67"/>
      <c r="O30" s="67"/>
      <c r="P30" s="67"/>
      <c r="Q30" s="67"/>
      <c r="R30" s="67"/>
      <c r="S30" s="67"/>
      <c r="T30" s="67"/>
      <c r="U30" s="67"/>
      <c r="V30" s="68"/>
      <c r="X30" s="64"/>
      <c r="Y30" s="22"/>
      <c r="Z30" s="22"/>
      <c r="AA30" s="23"/>
      <c r="AB30" s="37"/>
    </row>
    <row r="31" spans="1:32" ht="14.45">
      <c r="A31" s="11"/>
      <c r="B31" s="40"/>
      <c r="C31" s="41"/>
      <c r="D31" s="42"/>
      <c r="K31" s="65"/>
      <c r="L31" s="65"/>
      <c r="M31" s="65"/>
      <c r="N31" s="65"/>
      <c r="O31" s="65"/>
      <c r="P31" s="65"/>
      <c r="Q31" s="65"/>
      <c r="R31" s="65"/>
      <c r="S31" s="65"/>
      <c r="T31" s="65"/>
      <c r="U31" s="65"/>
      <c r="V31" s="65"/>
      <c r="X31" s="64"/>
      <c r="Y31" s="22"/>
      <c r="Z31" s="22"/>
      <c r="AA31" s="23"/>
      <c r="AB31" s="37"/>
    </row>
    <row r="32" spans="1:32" ht="14.45">
      <c r="A32" s="11"/>
      <c r="B32" s="194" t="s">
        <v>44</v>
      </c>
      <c r="C32" s="195"/>
      <c r="D32" s="196"/>
      <c r="F32" s="216" t="s">
        <v>82</v>
      </c>
      <c r="G32" s="217"/>
      <c r="H32" s="217"/>
      <c r="I32" s="217"/>
      <c r="J32" s="217"/>
      <c r="K32" s="217"/>
      <c r="L32" s="217"/>
      <c r="M32" s="217"/>
      <c r="N32" s="217"/>
      <c r="O32" s="217"/>
      <c r="P32" s="217"/>
      <c r="Q32" s="217"/>
      <c r="R32" s="217"/>
      <c r="S32" s="217"/>
      <c r="T32" s="217"/>
      <c r="U32" s="217"/>
      <c r="V32" s="218"/>
      <c r="X32" s="64"/>
      <c r="Y32" s="22"/>
      <c r="Z32" s="22"/>
      <c r="AA32" s="23"/>
      <c r="AB32" s="37"/>
    </row>
    <row r="33" spans="1:28" ht="14.65" customHeight="1">
      <c r="A33" s="11"/>
      <c r="B33" s="194"/>
      <c r="C33" s="195"/>
      <c r="D33" s="196"/>
      <c r="F33" s="219"/>
      <c r="G33" s="220"/>
      <c r="H33" s="220"/>
      <c r="I33" s="220"/>
      <c r="J33" s="220"/>
      <c r="K33" s="220"/>
      <c r="L33" s="220"/>
      <c r="M33" s="220"/>
      <c r="N33" s="220"/>
      <c r="O33" s="220"/>
      <c r="P33" s="220"/>
      <c r="Q33" s="220"/>
      <c r="R33" s="220"/>
      <c r="S33" s="220"/>
      <c r="T33" s="220"/>
      <c r="U33" s="220"/>
      <c r="V33" s="221"/>
      <c r="X33" s="64"/>
      <c r="Y33" s="22"/>
      <c r="Z33" s="22"/>
      <c r="AA33" s="23"/>
      <c r="AB33" s="37"/>
    </row>
    <row r="34" spans="1:28" ht="14.65" customHeight="1">
      <c r="A34" s="11"/>
      <c r="B34" s="40"/>
      <c r="C34" s="41"/>
      <c r="D34" s="42"/>
      <c r="F34" s="16"/>
      <c r="I34" s="70"/>
      <c r="J34" s="70"/>
      <c r="O34" s="70"/>
      <c r="P34" s="70"/>
      <c r="U34" s="70"/>
      <c r="V34" s="73"/>
      <c r="X34" s="64"/>
      <c r="Y34" s="22"/>
      <c r="Z34" s="22"/>
      <c r="AA34" s="23"/>
      <c r="AB34" s="37"/>
    </row>
    <row r="35" spans="1:28" ht="20.45">
      <c r="A35" s="11"/>
      <c r="B35" s="194" t="s">
        <v>45</v>
      </c>
      <c r="C35" s="195"/>
      <c r="D35" s="196"/>
      <c r="F35" s="16"/>
      <c r="I35" s="70"/>
      <c r="J35" s="70"/>
      <c r="O35" s="70"/>
      <c r="P35" s="70"/>
      <c r="U35" s="70"/>
      <c r="V35" s="73"/>
      <c r="X35" s="64"/>
      <c r="Y35" s="22"/>
      <c r="Z35" s="22"/>
      <c r="AA35" s="23"/>
      <c r="AB35" s="37"/>
    </row>
    <row r="36" spans="1:28" ht="14.65" customHeight="1">
      <c r="A36" s="11"/>
      <c r="B36" s="194"/>
      <c r="C36" s="195"/>
      <c r="D36" s="196"/>
      <c r="F36" s="16"/>
      <c r="V36" s="17"/>
      <c r="X36" s="64"/>
      <c r="Y36" s="22"/>
      <c r="Z36" s="22"/>
      <c r="AA36" s="23"/>
      <c r="AB36" s="37"/>
    </row>
    <row r="37" spans="1:28" ht="14.45">
      <c r="A37" s="11"/>
      <c r="B37" s="40"/>
      <c r="C37" s="41"/>
      <c r="D37" s="42"/>
      <c r="F37" s="16"/>
      <c r="V37" s="17"/>
      <c r="X37" s="64"/>
      <c r="Y37" s="22"/>
      <c r="Z37" s="22"/>
      <c r="AA37" s="23"/>
      <c r="AB37" s="37"/>
    </row>
    <row r="38" spans="1:28" ht="17.45">
      <c r="A38" s="11"/>
      <c r="B38" s="174" t="s">
        <v>46</v>
      </c>
      <c r="C38" s="175"/>
      <c r="D38" s="176"/>
      <c r="F38" s="16"/>
      <c r="H38" s="50"/>
      <c r="I38" s="50"/>
      <c r="J38" s="50"/>
      <c r="K38" s="50"/>
      <c r="R38" s="50"/>
      <c r="S38" s="50"/>
      <c r="T38" s="50"/>
      <c r="V38" s="17"/>
      <c r="X38" s="64"/>
      <c r="Y38" s="22"/>
      <c r="Z38" s="22"/>
      <c r="AA38" s="23"/>
      <c r="AB38" s="37"/>
    </row>
    <row r="39" spans="1:28" ht="14.65" customHeight="1">
      <c r="A39" s="11"/>
      <c r="B39" s="174"/>
      <c r="C39" s="175"/>
      <c r="D39" s="176"/>
      <c r="F39" s="16"/>
      <c r="H39" s="50"/>
      <c r="I39" s="50"/>
      <c r="J39" s="50"/>
      <c r="K39" s="65"/>
      <c r="L39" s="65"/>
      <c r="M39" s="65"/>
      <c r="N39" s="65"/>
      <c r="O39" s="65"/>
      <c r="P39" s="65"/>
      <c r="Q39" s="65"/>
      <c r="R39" s="65"/>
      <c r="S39" s="65"/>
      <c r="T39" s="65"/>
      <c r="U39" s="65"/>
      <c r="V39" s="66"/>
      <c r="X39" s="64"/>
      <c r="Y39" s="22"/>
      <c r="Z39" s="22"/>
      <c r="AA39" s="23"/>
      <c r="AB39" s="37"/>
    </row>
    <row r="40" spans="1:28" ht="14.65" customHeight="1">
      <c r="A40" s="11"/>
      <c r="B40" s="40"/>
      <c r="C40" s="41"/>
      <c r="D40" s="42"/>
      <c r="F40" s="16"/>
      <c r="K40" s="65"/>
      <c r="L40" s="65"/>
      <c r="M40" s="65"/>
      <c r="N40" s="65"/>
      <c r="O40" s="65"/>
      <c r="P40" s="65"/>
      <c r="Q40" s="65"/>
      <c r="R40" s="65"/>
      <c r="S40" s="65"/>
      <c r="T40" s="65"/>
      <c r="U40" s="65"/>
      <c r="V40" s="66"/>
      <c r="X40" s="21"/>
      <c r="Y40" s="22"/>
      <c r="Z40" s="22"/>
      <c r="AA40" s="23"/>
      <c r="AB40" s="37"/>
    </row>
    <row r="41" spans="1:28" ht="14.65" customHeight="1">
      <c r="A41" s="11"/>
      <c r="B41" s="194" t="s">
        <v>46</v>
      </c>
      <c r="C41" s="195"/>
      <c r="D41" s="196"/>
      <c r="F41" s="16"/>
      <c r="G41" s="69"/>
      <c r="H41" s="69"/>
      <c r="I41" s="69"/>
      <c r="K41" s="65"/>
      <c r="L41" s="65"/>
      <c r="M41" s="65"/>
      <c r="N41" s="65"/>
      <c r="O41" s="65"/>
      <c r="P41" s="65"/>
      <c r="Q41" s="65"/>
      <c r="R41" s="65"/>
      <c r="S41" s="65"/>
      <c r="T41" s="65"/>
      <c r="U41" s="65"/>
      <c r="V41" s="66"/>
      <c r="X41" s="21"/>
      <c r="Y41" s="22"/>
      <c r="Z41" s="22"/>
      <c r="AA41" s="23"/>
      <c r="AB41" s="37"/>
    </row>
    <row r="42" spans="1:28" ht="14.65" customHeight="1">
      <c r="A42" s="11"/>
      <c r="B42" s="194"/>
      <c r="C42" s="195"/>
      <c r="D42" s="196"/>
      <c r="F42" s="16"/>
      <c r="K42" s="65"/>
      <c r="L42" s="65"/>
      <c r="M42" s="65"/>
      <c r="N42" s="65"/>
      <c r="O42" s="65"/>
      <c r="P42" s="65"/>
      <c r="Q42" s="65"/>
      <c r="R42" s="65"/>
      <c r="S42" s="65"/>
      <c r="T42" s="65"/>
      <c r="U42" s="65"/>
      <c r="V42" s="66"/>
      <c r="X42" s="21"/>
      <c r="Y42" s="22"/>
      <c r="Z42" s="22"/>
      <c r="AA42" s="23"/>
      <c r="AB42" s="37"/>
    </row>
    <row r="43" spans="1:28" ht="14.65" customHeight="1">
      <c r="A43" s="11"/>
      <c r="B43" s="40"/>
      <c r="C43" s="41"/>
      <c r="D43" s="42"/>
      <c r="F43" s="16"/>
      <c r="K43" s="65"/>
      <c r="L43" s="65"/>
      <c r="M43" s="65"/>
      <c r="N43" s="65"/>
      <c r="O43" s="65"/>
      <c r="P43" s="65"/>
      <c r="Q43" s="65"/>
      <c r="R43" s="65"/>
      <c r="S43" s="65"/>
      <c r="T43" s="65"/>
      <c r="U43" s="65"/>
      <c r="V43" s="66"/>
      <c r="X43" s="21"/>
      <c r="Y43" s="22"/>
      <c r="Z43" s="22"/>
      <c r="AA43" s="23"/>
      <c r="AB43" s="37"/>
    </row>
    <row r="44" spans="1:28" ht="14.65" customHeight="1">
      <c r="A44" s="11"/>
      <c r="B44" s="40"/>
      <c r="C44" s="41"/>
      <c r="D44" s="42"/>
      <c r="F44" s="16"/>
      <c r="K44" s="65"/>
      <c r="L44" s="65"/>
      <c r="M44" s="65"/>
      <c r="N44" s="65"/>
      <c r="O44" s="65"/>
      <c r="P44" s="65"/>
      <c r="Q44" s="65"/>
      <c r="R44" s="65"/>
      <c r="S44" s="65"/>
      <c r="T44" s="65"/>
      <c r="U44" s="65"/>
      <c r="V44" s="66"/>
      <c r="X44" s="21"/>
      <c r="Y44" s="22"/>
      <c r="Z44" s="22"/>
      <c r="AA44" s="23"/>
      <c r="AB44" s="37"/>
    </row>
    <row r="45" spans="1:28" ht="14.65" customHeight="1">
      <c r="A45" s="11"/>
      <c r="B45" s="40"/>
      <c r="C45" s="41"/>
      <c r="D45" s="42"/>
      <c r="F45" s="16"/>
      <c r="G45" s="70"/>
      <c r="H45" s="70"/>
      <c r="I45" s="70"/>
      <c r="K45" s="65"/>
      <c r="L45" s="65"/>
      <c r="M45" s="65"/>
      <c r="N45" s="65"/>
      <c r="O45" s="65"/>
      <c r="P45" s="65"/>
      <c r="Q45" s="65"/>
      <c r="R45" s="65"/>
      <c r="S45" s="65"/>
      <c r="T45" s="65"/>
      <c r="U45" s="65"/>
      <c r="V45" s="66"/>
      <c r="X45" s="21"/>
      <c r="Y45" s="22"/>
      <c r="Z45" s="22"/>
      <c r="AA45" s="23"/>
      <c r="AB45" s="37"/>
    </row>
    <row r="46" spans="1:28" ht="14.65" customHeight="1">
      <c r="A46" s="11"/>
      <c r="B46" s="40"/>
      <c r="C46" s="41"/>
      <c r="D46" s="42"/>
      <c r="F46" s="16"/>
      <c r="G46" s="70"/>
      <c r="H46" s="70"/>
      <c r="I46" s="70"/>
      <c r="K46" s="65"/>
      <c r="L46" s="65"/>
      <c r="M46" s="65"/>
      <c r="N46" s="65"/>
      <c r="O46" s="65"/>
      <c r="P46" s="65"/>
      <c r="Q46" s="65"/>
      <c r="R46" s="65"/>
      <c r="S46" s="65"/>
      <c r="T46" s="65"/>
      <c r="U46" s="65"/>
      <c r="V46" s="66"/>
      <c r="X46" s="21"/>
      <c r="Y46" s="22"/>
      <c r="Z46" s="22"/>
      <c r="AA46" s="23"/>
      <c r="AB46" s="37"/>
    </row>
    <row r="47" spans="1:28" ht="14.65" customHeight="1">
      <c r="A47" s="11"/>
      <c r="B47" s="43"/>
      <c r="C47" s="44"/>
      <c r="D47" s="45"/>
      <c r="F47" s="18"/>
      <c r="G47" s="74"/>
      <c r="H47" s="74"/>
      <c r="I47" s="74"/>
      <c r="J47" s="19"/>
      <c r="K47" s="67"/>
      <c r="L47" s="67"/>
      <c r="M47" s="67"/>
      <c r="N47" s="67"/>
      <c r="O47" s="67"/>
      <c r="P47" s="67"/>
      <c r="Q47" s="67"/>
      <c r="R47" s="67"/>
      <c r="S47" s="67"/>
      <c r="T47" s="67"/>
      <c r="U47" s="67"/>
      <c r="V47" s="68"/>
      <c r="X47" s="24"/>
      <c r="Y47" s="25"/>
      <c r="Z47" s="25"/>
      <c r="AA47" s="26"/>
      <c r="AB47" s="37"/>
    </row>
    <row r="48" spans="1:28" ht="14.1" customHeight="1">
      <c r="A48" s="11"/>
      <c r="G48" s="70"/>
      <c r="H48" s="70"/>
      <c r="I48" s="70"/>
      <c r="K48" s="65"/>
      <c r="L48" s="65"/>
      <c r="M48" s="65"/>
      <c r="N48" s="65"/>
      <c r="O48" s="65"/>
      <c r="P48" s="65"/>
      <c r="Q48" s="65"/>
      <c r="R48" s="65"/>
      <c r="S48" s="65"/>
      <c r="T48" s="65"/>
      <c r="U48" s="65"/>
      <c r="V48" s="65"/>
      <c r="AB48" s="12"/>
    </row>
    <row r="49" spans="1:28" ht="14.1" customHeight="1">
      <c r="A49" s="11"/>
      <c r="B49" s="216" t="s">
        <v>83</v>
      </c>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8"/>
      <c r="AB49" s="12"/>
    </row>
    <row r="50" spans="1:28" ht="14.1" customHeight="1">
      <c r="A50" s="11"/>
      <c r="B50" s="219"/>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1"/>
      <c r="AB50" s="12"/>
    </row>
    <row r="51" spans="1:28" ht="14.1" customHeight="1">
      <c r="A51" s="11"/>
      <c r="B51" s="16"/>
      <c r="G51" s="70"/>
      <c r="H51" s="70"/>
      <c r="I51" s="70"/>
      <c r="K51" s="65"/>
      <c r="L51" s="65"/>
      <c r="M51" s="65"/>
      <c r="N51" s="65"/>
      <c r="O51" s="65"/>
      <c r="P51" s="65"/>
      <c r="Q51" s="65"/>
      <c r="R51" s="65"/>
      <c r="S51" s="65"/>
      <c r="T51" s="65"/>
      <c r="U51" s="65"/>
      <c r="V51" s="65"/>
      <c r="AA51" s="17"/>
      <c r="AB51" s="12"/>
    </row>
    <row r="52" spans="1:28" ht="14.1" customHeight="1">
      <c r="A52" s="11"/>
      <c r="B52" s="16"/>
      <c r="G52" s="70"/>
      <c r="H52" s="70"/>
      <c r="I52" s="70"/>
      <c r="K52" s="65"/>
      <c r="L52" s="65"/>
      <c r="M52" s="65"/>
      <c r="N52" s="65"/>
      <c r="O52" s="65"/>
      <c r="P52" s="65"/>
      <c r="Q52" s="65"/>
      <c r="R52" s="65"/>
      <c r="S52" s="65"/>
      <c r="T52" s="65"/>
      <c r="U52" s="65"/>
      <c r="V52" s="65"/>
      <c r="AA52" s="17"/>
      <c r="AB52" s="12"/>
    </row>
    <row r="53" spans="1:28" ht="14.1" customHeight="1">
      <c r="A53" s="11"/>
      <c r="B53" s="16"/>
      <c r="G53" s="70"/>
      <c r="H53" s="70"/>
      <c r="I53" s="70"/>
      <c r="K53" s="65"/>
      <c r="L53" s="65"/>
      <c r="M53" s="65"/>
      <c r="N53" s="65"/>
      <c r="O53" s="65"/>
      <c r="P53" s="65"/>
      <c r="Q53" s="65"/>
      <c r="R53" s="65"/>
      <c r="S53" s="65"/>
      <c r="T53" s="65"/>
      <c r="U53" s="65"/>
      <c r="V53" s="65"/>
      <c r="AA53" s="17"/>
      <c r="AB53" s="12"/>
    </row>
    <row r="54" spans="1:28" ht="14.1" customHeight="1">
      <c r="A54" s="11"/>
      <c r="B54" s="16"/>
      <c r="G54" s="70"/>
      <c r="H54" s="70"/>
      <c r="I54" s="70"/>
      <c r="K54" s="65"/>
      <c r="L54" s="65"/>
      <c r="M54" s="65"/>
      <c r="N54" s="65"/>
      <c r="O54" s="65"/>
      <c r="P54" s="65"/>
      <c r="Q54" s="65"/>
      <c r="R54" s="65"/>
      <c r="S54" s="65"/>
      <c r="T54" s="65"/>
      <c r="U54" s="65"/>
      <c r="V54" s="65"/>
      <c r="AA54" s="17"/>
      <c r="AB54" s="12"/>
    </row>
    <row r="55" spans="1:28" ht="14.1" customHeight="1">
      <c r="A55" s="11"/>
      <c r="B55" s="16"/>
      <c r="G55" s="70"/>
      <c r="H55" s="70"/>
      <c r="I55" s="70"/>
      <c r="K55" s="65"/>
      <c r="L55" s="65"/>
      <c r="M55" s="65"/>
      <c r="N55" s="65"/>
      <c r="O55" s="65"/>
      <c r="P55" s="65"/>
      <c r="Q55" s="65"/>
      <c r="R55" s="65"/>
      <c r="S55" s="65"/>
      <c r="T55" s="65"/>
      <c r="U55" s="65"/>
      <c r="V55" s="65"/>
      <c r="AA55" s="17"/>
      <c r="AB55" s="12"/>
    </row>
    <row r="56" spans="1:28" ht="14.1" customHeight="1">
      <c r="A56" s="11"/>
      <c r="B56" s="16"/>
      <c r="G56" s="70"/>
      <c r="H56" s="70"/>
      <c r="I56" s="70"/>
      <c r="K56" s="65"/>
      <c r="L56" s="65"/>
      <c r="M56" s="65"/>
      <c r="N56" s="65"/>
      <c r="O56" s="65"/>
      <c r="P56" s="65"/>
      <c r="Q56" s="65"/>
      <c r="R56" s="65"/>
      <c r="S56" s="65"/>
      <c r="T56" s="65"/>
      <c r="U56" s="65"/>
      <c r="V56" s="65"/>
      <c r="AA56" s="17"/>
      <c r="AB56" s="12"/>
    </row>
    <row r="57" spans="1:28" ht="14.1" customHeight="1">
      <c r="A57" s="11"/>
      <c r="B57" s="16"/>
      <c r="G57" s="70"/>
      <c r="H57" s="70"/>
      <c r="I57" s="70"/>
      <c r="K57" s="65"/>
      <c r="L57" s="65"/>
      <c r="M57" s="65"/>
      <c r="N57" s="65"/>
      <c r="O57" s="65"/>
      <c r="P57" s="65"/>
      <c r="Q57" s="65"/>
      <c r="R57" s="65"/>
      <c r="S57" s="65"/>
      <c r="T57" s="65"/>
      <c r="U57" s="65"/>
      <c r="V57" s="65"/>
      <c r="AA57" s="17"/>
      <c r="AB57" s="12"/>
    </row>
    <row r="58" spans="1:28" ht="14.1" customHeight="1">
      <c r="A58" s="11"/>
      <c r="B58" s="16"/>
      <c r="G58" s="70"/>
      <c r="H58" s="70"/>
      <c r="I58" s="70"/>
      <c r="K58" s="65"/>
      <c r="L58" s="65"/>
      <c r="M58" s="65"/>
      <c r="N58" s="65"/>
      <c r="O58" s="65"/>
      <c r="P58" s="65"/>
      <c r="Q58" s="65"/>
      <c r="R58" s="65"/>
      <c r="S58" s="65"/>
      <c r="T58" s="65"/>
      <c r="U58" s="65"/>
      <c r="V58" s="65"/>
      <c r="AA58" s="17"/>
      <c r="AB58" s="12"/>
    </row>
    <row r="59" spans="1:28" ht="14.1" customHeight="1">
      <c r="A59" s="11"/>
      <c r="B59" s="16"/>
      <c r="G59" s="70"/>
      <c r="H59" s="70"/>
      <c r="I59" s="70"/>
      <c r="K59" s="65"/>
      <c r="L59" s="65"/>
      <c r="M59" s="65"/>
      <c r="N59" s="65"/>
      <c r="O59" s="65"/>
      <c r="P59" s="65"/>
      <c r="Q59" s="65"/>
      <c r="R59" s="65"/>
      <c r="S59" s="65"/>
      <c r="T59" s="65"/>
      <c r="U59" s="65"/>
      <c r="V59" s="65"/>
      <c r="AA59" s="17"/>
      <c r="AB59" s="12"/>
    </row>
    <row r="60" spans="1:28" ht="14.1" customHeight="1">
      <c r="A60" s="11"/>
      <c r="B60" s="16"/>
      <c r="G60" s="70"/>
      <c r="H60" s="70"/>
      <c r="I60" s="70"/>
      <c r="K60" s="65"/>
      <c r="L60" s="65"/>
      <c r="M60" s="65"/>
      <c r="N60" s="65"/>
      <c r="O60" s="65"/>
      <c r="P60" s="65"/>
      <c r="Q60" s="65"/>
      <c r="R60" s="65"/>
      <c r="S60" s="65"/>
      <c r="T60" s="65"/>
      <c r="U60" s="65"/>
      <c r="V60" s="65"/>
      <c r="AA60" s="17"/>
      <c r="AB60" s="12"/>
    </row>
    <row r="61" spans="1:28" ht="14.1" customHeight="1">
      <c r="A61" s="11"/>
      <c r="B61" s="16"/>
      <c r="G61" s="70"/>
      <c r="H61" s="70"/>
      <c r="I61" s="70"/>
      <c r="K61" s="65"/>
      <c r="L61" s="65"/>
      <c r="M61" s="65"/>
      <c r="N61" s="65"/>
      <c r="O61" s="65"/>
      <c r="P61" s="65"/>
      <c r="Q61" s="65"/>
      <c r="R61" s="65"/>
      <c r="S61" s="65"/>
      <c r="T61" s="65"/>
      <c r="U61" s="65"/>
      <c r="V61" s="65"/>
      <c r="AA61" s="17"/>
      <c r="AB61" s="12"/>
    </row>
    <row r="62" spans="1:28" ht="14.1" customHeight="1">
      <c r="A62" s="11"/>
      <c r="B62" s="16"/>
      <c r="G62" s="70"/>
      <c r="H62" s="70"/>
      <c r="I62" s="70"/>
      <c r="K62" s="65"/>
      <c r="L62" s="65"/>
      <c r="M62" s="65"/>
      <c r="N62" s="65"/>
      <c r="O62" s="65"/>
      <c r="P62" s="65"/>
      <c r="Q62" s="65"/>
      <c r="R62" s="65"/>
      <c r="S62" s="65"/>
      <c r="T62" s="65"/>
      <c r="U62" s="65"/>
      <c r="V62" s="65"/>
      <c r="AA62" s="17"/>
      <c r="AB62" s="12"/>
    </row>
    <row r="63" spans="1:28" ht="14.1" customHeight="1">
      <c r="A63" s="11"/>
      <c r="B63" s="16"/>
      <c r="G63" s="70"/>
      <c r="H63" s="70"/>
      <c r="I63" s="70"/>
      <c r="K63" s="65"/>
      <c r="L63" s="65"/>
      <c r="M63" s="65"/>
      <c r="N63" s="65"/>
      <c r="O63" s="65"/>
      <c r="P63" s="65"/>
      <c r="Q63" s="65"/>
      <c r="R63" s="65"/>
      <c r="S63" s="65"/>
      <c r="T63" s="65"/>
      <c r="U63" s="65"/>
      <c r="V63" s="65"/>
      <c r="AA63" s="17"/>
      <c r="AB63" s="12"/>
    </row>
    <row r="64" spans="1:28" ht="14.1" customHeight="1">
      <c r="A64" s="11"/>
      <c r="B64" s="16"/>
      <c r="G64" s="70"/>
      <c r="H64" s="70"/>
      <c r="I64" s="70"/>
      <c r="K64" s="65"/>
      <c r="L64" s="65"/>
      <c r="M64" s="65"/>
      <c r="N64" s="65"/>
      <c r="O64" s="65"/>
      <c r="P64" s="65"/>
      <c r="Q64" s="65"/>
      <c r="R64" s="65"/>
      <c r="S64" s="65"/>
      <c r="T64" s="65"/>
      <c r="U64" s="65"/>
      <c r="V64" s="65"/>
      <c r="AA64" s="17"/>
      <c r="AB64" s="12"/>
    </row>
    <row r="65" spans="1:28" ht="14.1" customHeight="1">
      <c r="A65" s="11"/>
      <c r="B65" s="16"/>
      <c r="G65" s="70"/>
      <c r="H65" s="70"/>
      <c r="I65" s="70"/>
      <c r="K65" s="65"/>
      <c r="L65" s="65"/>
      <c r="M65" s="65"/>
      <c r="N65" s="65"/>
      <c r="O65" s="65"/>
      <c r="P65" s="65"/>
      <c r="Q65" s="65"/>
      <c r="R65" s="65"/>
      <c r="S65" s="65"/>
      <c r="T65" s="65"/>
      <c r="U65" s="65"/>
      <c r="V65" s="65"/>
      <c r="AA65" s="17"/>
      <c r="AB65" s="12"/>
    </row>
    <row r="66" spans="1:28" ht="14.1" customHeight="1">
      <c r="A66" s="11"/>
      <c r="B66" s="16"/>
      <c r="G66" s="70"/>
      <c r="H66" s="70"/>
      <c r="I66" s="70"/>
      <c r="K66" s="65"/>
      <c r="L66" s="65"/>
      <c r="M66" s="65"/>
      <c r="N66" s="65"/>
      <c r="O66" s="65"/>
      <c r="P66" s="65"/>
      <c r="Q66" s="65"/>
      <c r="R66" s="65"/>
      <c r="S66" s="65"/>
      <c r="T66" s="65"/>
      <c r="U66" s="65"/>
      <c r="V66" s="65"/>
      <c r="AA66" s="17"/>
      <c r="AB66" s="12"/>
    </row>
    <row r="67" spans="1:28" ht="14.1" customHeight="1">
      <c r="A67" s="11"/>
      <c r="B67" s="16"/>
      <c r="G67" s="70"/>
      <c r="H67" s="70"/>
      <c r="I67" s="70"/>
      <c r="K67" s="65"/>
      <c r="L67" s="65"/>
      <c r="M67" s="65"/>
      <c r="N67" s="65"/>
      <c r="O67" s="65"/>
      <c r="P67" s="65"/>
      <c r="Q67" s="65"/>
      <c r="R67" s="65"/>
      <c r="S67" s="65"/>
      <c r="T67" s="65"/>
      <c r="U67" s="65"/>
      <c r="V67" s="65"/>
      <c r="AA67" s="17"/>
      <c r="AB67" s="12"/>
    </row>
    <row r="68" spans="1:28" ht="14.1" customHeight="1">
      <c r="A68" s="11"/>
      <c r="B68" s="16"/>
      <c r="G68" s="70"/>
      <c r="H68" s="70"/>
      <c r="I68" s="70"/>
      <c r="K68" s="65"/>
      <c r="L68" s="65"/>
      <c r="M68" s="65"/>
      <c r="N68" s="65"/>
      <c r="O68" s="65"/>
      <c r="P68" s="65"/>
      <c r="Q68" s="65"/>
      <c r="R68" s="65"/>
      <c r="S68" s="65"/>
      <c r="T68" s="65"/>
      <c r="U68" s="65"/>
      <c r="V68" s="65"/>
      <c r="AA68" s="17"/>
      <c r="AB68" s="12"/>
    </row>
    <row r="69" spans="1:28" ht="14.1" customHeight="1">
      <c r="A69" s="11"/>
      <c r="B69" s="16"/>
      <c r="G69" s="70"/>
      <c r="H69" s="70"/>
      <c r="I69" s="70"/>
      <c r="K69" s="65"/>
      <c r="L69" s="65"/>
      <c r="M69" s="65"/>
      <c r="N69" s="65"/>
      <c r="O69" s="65"/>
      <c r="P69" s="65"/>
      <c r="Q69" s="65"/>
      <c r="R69" s="65"/>
      <c r="S69" s="65"/>
      <c r="T69" s="65"/>
      <c r="U69" s="65"/>
      <c r="V69" s="65"/>
      <c r="AA69" s="17"/>
      <c r="AB69" s="12"/>
    </row>
    <row r="70" spans="1:28" ht="14.65" customHeight="1">
      <c r="A70" s="11"/>
      <c r="B70" s="16"/>
      <c r="G70" s="70"/>
      <c r="H70" s="70"/>
      <c r="I70" s="70"/>
      <c r="K70" s="65"/>
      <c r="L70" s="65"/>
      <c r="M70" s="65"/>
      <c r="N70" s="65"/>
      <c r="O70" s="65"/>
      <c r="P70" s="65"/>
      <c r="Q70" s="65"/>
      <c r="R70" s="65"/>
      <c r="S70" s="65"/>
      <c r="T70" s="65"/>
      <c r="U70" s="65"/>
      <c r="V70" s="65"/>
      <c r="AA70" s="17"/>
      <c r="AB70" s="12"/>
    </row>
    <row r="71" spans="1:28" ht="14.65" customHeight="1">
      <c r="A71" s="11"/>
      <c r="B71" s="18"/>
      <c r="C71" s="19"/>
      <c r="D71" s="19"/>
      <c r="E71" s="19"/>
      <c r="F71" s="19"/>
      <c r="G71" s="19"/>
      <c r="H71" s="19"/>
      <c r="I71" s="19"/>
      <c r="J71" s="19"/>
      <c r="K71" s="67"/>
      <c r="L71" s="67"/>
      <c r="M71" s="67"/>
      <c r="N71" s="67"/>
      <c r="O71" s="67"/>
      <c r="P71" s="67"/>
      <c r="Q71" s="67"/>
      <c r="R71" s="67"/>
      <c r="S71" s="67"/>
      <c r="T71" s="67"/>
      <c r="U71" s="67"/>
      <c r="V71" s="67"/>
      <c r="W71" s="19"/>
      <c r="X71" s="19"/>
      <c r="Y71" s="19"/>
      <c r="Z71" s="19"/>
      <c r="AA71" s="20"/>
      <c r="AB71" s="12"/>
    </row>
    <row r="72" spans="1:28" ht="14.65" customHeight="1">
      <c r="A72" s="13"/>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5"/>
    </row>
    <row r="73" spans="1:28" ht="14.65" hidden="1" customHeight="1"/>
    <row r="74" spans="1:28" ht="14.65" hidden="1" customHeight="1"/>
    <row r="75" spans="1:28" ht="14.65" hidden="1" customHeight="1"/>
    <row r="76" spans="1:28" ht="14.65" hidden="1" customHeight="1"/>
    <row r="77" spans="1:28" ht="14.65" hidden="1" customHeight="1"/>
    <row r="78" spans="1:28" ht="14.65" hidden="1" customHeight="1"/>
    <row r="79" spans="1:28" ht="14.65" hidden="1" customHeight="1"/>
    <row r="80" spans="1:28" ht="14.65" hidden="1" customHeight="1"/>
    <row r="81" ht="14.65" hidden="1" customHeight="1"/>
    <row r="82" ht="14.65" hidden="1" customHeight="1"/>
    <row r="83" ht="14.65" hidden="1" customHeight="1"/>
    <row r="84" ht="14.65" hidden="1" customHeight="1"/>
    <row r="85" ht="14.65" hidden="1" customHeight="1"/>
    <row r="86" ht="14.65" hidden="1" customHeight="1"/>
    <row r="87" ht="14.65" hidden="1" customHeight="1"/>
    <row r="88" ht="14.65" hidden="1" customHeight="1"/>
    <row r="89" ht="14.65" hidden="1" customHeight="1"/>
    <row r="90" ht="14.65" hidden="1" customHeight="1"/>
    <row r="91" ht="14.65" hidden="1" customHeight="1"/>
    <row r="92" ht="14.65" hidden="1" customHeight="1"/>
    <row r="93" ht="14.65" hidden="1" customHeight="1"/>
    <row r="94" ht="14.65" hidden="1" customHeight="1"/>
    <row r="95" ht="14.65" hidden="1" customHeight="1"/>
    <row r="96" ht="14.65" hidden="1" customHeight="1"/>
    <row r="97" ht="14.65" hidden="1" customHeight="1"/>
    <row r="98" ht="14.65" hidden="1" customHeight="1"/>
    <row r="99" ht="14.65" hidden="1" customHeight="1"/>
    <row r="100" ht="14.65" hidden="1" customHeight="1"/>
    <row r="101" ht="14.65" hidden="1" customHeight="1"/>
    <row r="102" ht="14.65" hidden="1" customHeight="1"/>
    <row r="103" ht="14.65" hidden="1" customHeight="1"/>
    <row r="104" ht="14.65" hidden="1" customHeight="1"/>
    <row r="105" ht="14.65" hidden="1" customHeight="1"/>
    <row r="106" ht="14.65" hidden="1" customHeight="1"/>
    <row r="107" ht="14.65" hidden="1" customHeight="1"/>
    <row r="108" ht="14.65" hidden="1" customHeight="1"/>
    <row r="109" ht="14.65" hidden="1" customHeight="1"/>
    <row r="110" ht="14.65" hidden="1" customHeight="1"/>
    <row r="111" ht="14.65" hidden="1" customHeight="1"/>
    <row r="112" ht="14.65" hidden="1" customHeight="1"/>
    <row r="113" ht="14.65" hidden="1" customHeight="1"/>
    <row r="114" ht="14.65" hidden="1" customHeight="1"/>
    <row r="115" ht="14.65" hidden="1" customHeight="1"/>
  </sheetData>
  <sheetProtection algorithmName="SHA-512" hashValue="4d9CU988Q0IbcpOIrLdQHbLHM/8d24BDGVrROENjNI/WZ9qnPbBQ5FLKFNlgOL9U8/6cr6p37KAcLBzR5cYXYQ==" saltValue="pCxXS7m0uKrRHXEkXgPHUg==" spinCount="100000" sheet="1" pivotTables="0"/>
  <mergeCells count="21">
    <mergeCell ref="B41:D42"/>
    <mergeCell ref="F15:V16"/>
    <mergeCell ref="B49:AA50"/>
    <mergeCell ref="B26:D27"/>
    <mergeCell ref="F32:V33"/>
    <mergeCell ref="B29:D30"/>
    <mergeCell ref="B32:D33"/>
    <mergeCell ref="B35:D36"/>
    <mergeCell ref="B38:D39"/>
    <mergeCell ref="B14:D15"/>
    <mergeCell ref="B17:D18"/>
    <mergeCell ref="B20:D21"/>
    <mergeCell ref="B23:D24"/>
    <mergeCell ref="R2:W2"/>
    <mergeCell ref="B5:D6"/>
    <mergeCell ref="X5:AA6"/>
    <mergeCell ref="F11:V13"/>
    <mergeCell ref="F5:V8"/>
    <mergeCell ref="B8:D9"/>
    <mergeCell ref="B11:D12"/>
    <mergeCell ref="X7:AA10"/>
  </mergeCells>
  <hyperlinks>
    <hyperlink ref="B14:D15" location="'FIT Summary Dashboard'!A1" display="FIT Summary Dashboard" xr:uid="{FE0F3F0E-60DF-4CA4-B25D-544D7A65E403}"/>
    <hyperlink ref="B20:D21" location="'IIF Dashboard'!A1" display="IIF Dashboard" xr:uid="{A37283BC-B9CA-4E0F-9A5C-F48B721D51EB}"/>
    <hyperlink ref="B32:D33" location="'QRT Dashboard'!A1" display="QRT Dashboard" xr:uid="{2F35A719-C291-41B6-AB26-947307A7C10E}"/>
    <hyperlink ref="B35:D36" location="'QRT Tiering'!A1" display="QRT Tiering" xr:uid="{7B7BDAC7-0A9A-4BAD-B6D1-86C1BFA0DA28}"/>
    <hyperlink ref="B11:D12" location="'Uses and Limitations'!A1" display="Uses and Limitations" xr:uid="{7B9AB967-3B7E-44CD-8FD0-EA05D75240B6}"/>
    <hyperlink ref="B8:D9" location="'Cover Sheet'!A1" display="Cover Sheet " xr:uid="{67E04FF5-E490-47F1-B936-D3F181053443}"/>
    <hyperlink ref="B41:D42" location="'CWT Dashboard'!A1" display="FDS Lower GI" xr:uid="{EBEAD8FA-F1E2-4CB1-BBD3-B2AFFEF4E2BA}"/>
    <hyperlink ref="B23:D24" location="'IIF Referrals (i)'!A1" display="IIF Referrals Comparison (Region, CA, ICB)" xr:uid="{29C3FB83-5420-4F4D-AAD5-8B004FF0F253}"/>
    <hyperlink ref="B26:D27" location="'IIF Referrals (ii)'!A1" display="IIF Referrals Comparison (Sub-ICB, PCN, GP)" xr:uid="{CB2E5446-6FCF-43B5-93C2-961396CED52A}"/>
  </hyperlinks>
  <pageMargins left="0.7" right="0.7" top="0.75" bottom="0.75" header="0.3" footer="0.3"/>
  <pageSetup paperSize="9" orientation="portrait" horizontalDpi="360" verticalDpi="360"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C25B-47CE-4896-8BBD-052761DB7265}">
  <sheetPr codeName="Sheet1"/>
  <dimension ref="A1:AF112"/>
  <sheetViews>
    <sheetView showGridLines="0" zoomScaleNormal="100" workbookViewId="0">
      <selection activeCell="M14" sqref="M14"/>
    </sheetView>
  </sheetViews>
  <sheetFormatPr defaultColWidth="0" defaultRowHeight="14.45" zeroHeight="1"/>
  <cols>
    <col min="1" max="1" width="1.28515625" customWidth="1"/>
    <col min="2" max="3" width="7.5703125" customWidth="1"/>
    <col min="4" max="4" width="8.7109375" customWidth="1"/>
    <col min="5" max="5" width="2.5703125" customWidth="1"/>
    <col min="6" max="20" width="8.7109375" customWidth="1"/>
    <col min="21" max="21" width="3.5703125" customWidth="1"/>
    <col min="22" max="25" width="8.7109375" customWidth="1"/>
    <col min="26" max="26" width="2.28515625" customWidth="1"/>
    <col min="27" max="27" width="1.28515625" hidden="1" customWidth="1"/>
    <col min="28" max="30" width="8.7109375" hidden="1" customWidth="1"/>
    <col min="31" max="31" width="19.42578125" hidden="1" customWidth="1"/>
    <col min="32" max="32" width="0" hidden="1" customWidth="1"/>
    <col min="33" max="16384" width="8.7109375" hidden="1"/>
  </cols>
  <sheetData>
    <row r="1" spans="1:32">
      <c r="A1" s="27"/>
      <c r="B1" s="28"/>
      <c r="C1" s="28"/>
      <c r="D1" s="28"/>
      <c r="E1" s="28"/>
      <c r="F1" s="28"/>
      <c r="G1" s="28"/>
      <c r="H1" s="28"/>
      <c r="I1" s="28"/>
      <c r="J1" s="28"/>
      <c r="K1" s="28"/>
      <c r="L1" s="28"/>
      <c r="M1" s="28"/>
      <c r="N1" s="28"/>
      <c r="O1" s="28"/>
      <c r="P1" s="28"/>
      <c r="Q1" s="28"/>
      <c r="R1" s="28"/>
      <c r="S1" s="28"/>
      <c r="T1" s="28"/>
      <c r="U1" s="28"/>
      <c r="V1" s="28"/>
      <c r="W1" s="28"/>
      <c r="X1" s="28"/>
      <c r="Y1" s="28"/>
      <c r="Z1" s="29"/>
    </row>
    <row r="2" spans="1:32" ht="20.45">
      <c r="A2" s="30"/>
      <c r="B2" s="31"/>
      <c r="C2" s="31"/>
      <c r="D2" s="32" t="s">
        <v>84</v>
      </c>
      <c r="E2" s="31"/>
      <c r="F2" s="31"/>
      <c r="G2" s="31"/>
      <c r="H2" s="31"/>
      <c r="I2" s="31"/>
      <c r="J2" s="31"/>
      <c r="K2" s="31"/>
      <c r="L2" s="31"/>
      <c r="M2" s="31"/>
      <c r="N2" s="31"/>
      <c r="O2" s="31"/>
      <c r="P2" s="185" t="s">
        <v>65</v>
      </c>
      <c r="Q2" s="185"/>
      <c r="R2" s="185"/>
      <c r="S2" s="185"/>
      <c r="T2" s="185"/>
      <c r="U2" s="185"/>
      <c r="V2" s="33" t="str">
        <f>'QTR Pivots'!A1</f>
        <v>Aug 2025 to Oct 2025</v>
      </c>
      <c r="W2" s="33"/>
      <c r="X2" s="33"/>
      <c r="Y2" s="33"/>
      <c r="Z2" s="34"/>
    </row>
    <row r="3" spans="1:32">
      <c r="A3" s="30"/>
      <c r="B3" s="31"/>
      <c r="C3" s="31"/>
      <c r="D3" s="31"/>
      <c r="E3" s="31"/>
      <c r="F3" s="31"/>
      <c r="G3" s="31"/>
      <c r="H3" s="31"/>
      <c r="I3" s="31"/>
      <c r="J3" s="31"/>
      <c r="K3" s="31"/>
      <c r="L3" s="31"/>
      <c r="M3" s="31"/>
      <c r="N3" s="31"/>
      <c r="O3" s="31"/>
      <c r="P3" s="31"/>
      <c r="Q3" s="31"/>
      <c r="R3" s="31"/>
      <c r="S3" s="31"/>
      <c r="T3" s="31"/>
      <c r="U3" s="31"/>
      <c r="V3" s="31"/>
      <c r="W3" s="31"/>
      <c r="X3" s="31"/>
      <c r="Y3" s="31"/>
      <c r="Z3" s="35"/>
    </row>
    <row r="4" spans="1:32" ht="6" customHeight="1">
      <c r="A4" s="11"/>
      <c r="Z4" s="12"/>
    </row>
    <row r="5" spans="1:32" ht="14.65" customHeight="1">
      <c r="A5" s="11"/>
      <c r="B5" s="178" t="s">
        <v>1</v>
      </c>
      <c r="C5" s="179"/>
      <c r="D5" s="180"/>
      <c r="F5" s="233" t="s">
        <v>85</v>
      </c>
      <c r="G5" s="233"/>
      <c r="H5" s="233"/>
      <c r="I5" s="233"/>
      <c r="J5" s="233"/>
      <c r="K5" s="233"/>
      <c r="L5" s="233"/>
      <c r="M5" s="233"/>
      <c r="N5" s="233"/>
      <c r="O5" s="233"/>
      <c r="P5" s="233"/>
      <c r="Q5" s="233"/>
      <c r="R5" s="233"/>
      <c r="S5" s="233"/>
      <c r="T5" s="233"/>
      <c r="V5" s="178" t="s">
        <v>67</v>
      </c>
      <c r="W5" s="179"/>
      <c r="X5" s="179"/>
      <c r="Y5" s="180"/>
      <c r="Z5" s="36"/>
    </row>
    <row r="6" spans="1:32" ht="14.65" customHeight="1">
      <c r="A6" s="11"/>
      <c r="B6" s="174"/>
      <c r="C6" s="175"/>
      <c r="D6" s="176"/>
      <c r="F6" s="233"/>
      <c r="G6" s="233"/>
      <c r="H6" s="233"/>
      <c r="I6" s="233"/>
      <c r="J6" s="233"/>
      <c r="K6" s="233"/>
      <c r="L6" s="233"/>
      <c r="M6" s="233"/>
      <c r="N6" s="233"/>
      <c r="O6" s="233"/>
      <c r="P6" s="233"/>
      <c r="Q6" s="233"/>
      <c r="R6" s="233"/>
      <c r="S6" s="233"/>
      <c r="T6" s="233"/>
      <c r="V6" s="222"/>
      <c r="W6" s="223"/>
      <c r="X6" s="223"/>
      <c r="Y6" s="224"/>
      <c r="Z6" s="36"/>
    </row>
    <row r="7" spans="1:32" ht="14.65" customHeight="1">
      <c r="A7" s="11"/>
      <c r="B7" s="40"/>
      <c r="C7" s="41"/>
      <c r="D7" s="42"/>
      <c r="F7" s="233"/>
      <c r="G7" s="233"/>
      <c r="H7" s="233"/>
      <c r="I7" s="233"/>
      <c r="J7" s="233"/>
      <c r="K7" s="233"/>
      <c r="L7" s="233"/>
      <c r="M7" s="233"/>
      <c r="N7" s="233"/>
      <c r="O7" s="233"/>
      <c r="P7" s="233"/>
      <c r="Q7" s="233"/>
      <c r="R7" s="233"/>
      <c r="S7" s="233"/>
      <c r="T7" s="233"/>
      <c r="V7" s="255" t="s">
        <v>86</v>
      </c>
      <c r="W7" s="256"/>
      <c r="X7" s="256"/>
      <c r="Y7" s="257"/>
      <c r="Z7" s="36"/>
    </row>
    <row r="8" spans="1:32" ht="14.65" customHeight="1">
      <c r="A8" s="11"/>
      <c r="B8" s="194" t="s">
        <v>2</v>
      </c>
      <c r="C8" s="195"/>
      <c r="D8" s="196"/>
      <c r="F8" s="233"/>
      <c r="G8" s="233"/>
      <c r="H8" s="233"/>
      <c r="I8" s="233"/>
      <c r="J8" s="233"/>
      <c r="K8" s="233"/>
      <c r="L8" s="233"/>
      <c r="M8" s="233"/>
      <c r="N8" s="233"/>
      <c r="O8" s="233"/>
      <c r="P8" s="233"/>
      <c r="Q8" s="233"/>
      <c r="R8" s="233"/>
      <c r="S8" s="233"/>
      <c r="T8" s="233"/>
      <c r="V8" s="258"/>
      <c r="W8" s="259"/>
      <c r="X8" s="259"/>
      <c r="Y8" s="260"/>
      <c r="Z8" s="36"/>
      <c r="AD8" s="1" t="s">
        <v>87</v>
      </c>
    </row>
    <row r="9" spans="1:32">
      <c r="A9" s="11"/>
      <c r="B9" s="194"/>
      <c r="C9" s="195"/>
      <c r="D9" s="196"/>
      <c r="V9" s="258"/>
      <c r="W9" s="259"/>
      <c r="X9" s="259"/>
      <c r="Y9" s="260"/>
      <c r="Z9" s="37"/>
      <c r="AD9" s="1" t="s">
        <v>5</v>
      </c>
      <c r="AE9" s="1" t="s">
        <v>6</v>
      </c>
      <c r="AF9" t="s">
        <v>7</v>
      </c>
    </row>
    <row r="10" spans="1:32">
      <c r="A10" s="11"/>
      <c r="B10" s="58"/>
      <c r="C10" s="59"/>
      <c r="D10" s="60"/>
      <c r="V10" s="21"/>
      <c r="W10" s="22"/>
      <c r="X10" s="22"/>
      <c r="Y10" s="23"/>
      <c r="Z10" s="37"/>
      <c r="AD10" t="s">
        <v>10</v>
      </c>
      <c r="AE10" t="s">
        <v>11</v>
      </c>
      <c r="AF10">
        <v>443444</v>
      </c>
    </row>
    <row r="11" spans="1:32">
      <c r="A11" s="11"/>
      <c r="B11" s="194" t="s">
        <v>12</v>
      </c>
      <c r="C11" s="195"/>
      <c r="D11" s="196"/>
      <c r="V11" s="21"/>
      <c r="W11" s="22"/>
      <c r="X11" s="22"/>
      <c r="Y11" s="23"/>
      <c r="Z11" s="37"/>
      <c r="AE11" t="s">
        <v>13</v>
      </c>
      <c r="AF11">
        <v>444288</v>
      </c>
    </row>
    <row r="12" spans="1:32">
      <c r="A12" s="11"/>
      <c r="B12" s="194"/>
      <c r="C12" s="195"/>
      <c r="D12" s="196"/>
      <c r="V12" s="21"/>
      <c r="W12" s="22"/>
      <c r="X12" s="22"/>
      <c r="Y12" s="23"/>
      <c r="Z12" s="37"/>
      <c r="AD12" t="s">
        <v>16</v>
      </c>
      <c r="AE12" t="s">
        <v>17</v>
      </c>
      <c r="AF12">
        <v>472908</v>
      </c>
    </row>
    <row r="13" spans="1:32">
      <c r="A13" s="11"/>
      <c r="B13" s="58"/>
      <c r="C13" s="59"/>
      <c r="D13" s="60"/>
      <c r="V13" s="21"/>
      <c r="W13" s="22"/>
      <c r="X13" s="22"/>
      <c r="Y13" s="23"/>
      <c r="Z13" s="37"/>
      <c r="AE13" t="s">
        <v>18</v>
      </c>
      <c r="AF13">
        <v>485796</v>
      </c>
    </row>
    <row r="14" spans="1:32" ht="15.6" customHeight="1">
      <c r="A14" s="11"/>
      <c r="B14" s="194" t="s">
        <v>19</v>
      </c>
      <c r="C14" s="195"/>
      <c r="D14" s="196"/>
      <c r="F14" s="261" t="s">
        <v>88</v>
      </c>
      <c r="G14" s="262"/>
      <c r="H14" s="262"/>
      <c r="I14" s="262"/>
      <c r="J14" s="262"/>
      <c r="K14" s="262"/>
      <c r="L14" s="263"/>
      <c r="N14" s="261" t="s">
        <v>89</v>
      </c>
      <c r="O14" s="262" t="s">
        <v>89</v>
      </c>
      <c r="P14" s="262"/>
      <c r="Q14" s="262"/>
      <c r="R14" s="262"/>
      <c r="S14" s="262"/>
      <c r="T14" s="263"/>
      <c r="V14" s="21"/>
      <c r="W14" s="22"/>
      <c r="X14" s="22"/>
      <c r="Y14" s="23"/>
      <c r="Z14" s="37"/>
      <c r="AD14" t="s">
        <v>20</v>
      </c>
      <c r="AE14" t="s">
        <v>21</v>
      </c>
      <c r="AF14">
        <v>458664</v>
      </c>
    </row>
    <row r="15" spans="1:32">
      <c r="A15" s="11"/>
      <c r="B15" s="194"/>
      <c r="C15" s="195"/>
      <c r="D15" s="196"/>
      <c r="F15" s="16"/>
      <c r="L15" s="17"/>
      <c r="N15" s="16"/>
      <c r="T15" s="17"/>
      <c r="V15" s="21"/>
      <c r="W15" s="22"/>
      <c r="X15" s="22"/>
      <c r="Y15" s="23"/>
      <c r="Z15" s="37"/>
      <c r="AE15" t="s">
        <v>24</v>
      </c>
      <c r="AF15">
        <v>480352</v>
      </c>
    </row>
    <row r="16" spans="1:32" ht="14.65" customHeight="1">
      <c r="A16" s="11"/>
      <c r="B16" s="40"/>
      <c r="C16" s="41"/>
      <c r="D16" s="42"/>
      <c r="F16" s="16"/>
      <c r="L16" s="17"/>
      <c r="N16" s="16"/>
      <c r="T16" s="17"/>
      <c r="V16" s="225" t="s">
        <v>68</v>
      </c>
      <c r="W16" s="226"/>
      <c r="X16" s="226"/>
      <c r="Y16" s="227"/>
      <c r="Z16" s="37"/>
      <c r="AD16" t="s">
        <v>26</v>
      </c>
      <c r="AE16" t="s">
        <v>27</v>
      </c>
      <c r="AF16">
        <v>482504</v>
      </c>
    </row>
    <row r="17" spans="1:32" ht="14.65" customHeight="1">
      <c r="A17" s="11"/>
      <c r="B17" s="174" t="s">
        <v>28</v>
      </c>
      <c r="C17" s="175"/>
      <c r="D17" s="176"/>
      <c r="F17" s="16"/>
      <c r="L17" s="17"/>
      <c r="N17" s="16"/>
      <c r="T17" s="17"/>
      <c r="V17" s="225"/>
      <c r="W17" s="226"/>
      <c r="X17" s="226"/>
      <c r="Y17" s="227"/>
      <c r="Z17" s="37"/>
      <c r="AE17" t="s">
        <v>30</v>
      </c>
      <c r="AF17">
        <v>462332</v>
      </c>
    </row>
    <row r="18" spans="1:32">
      <c r="A18" s="11"/>
      <c r="B18" s="174"/>
      <c r="C18" s="175"/>
      <c r="D18" s="176"/>
      <c r="F18" s="16"/>
      <c r="H18" s="215"/>
      <c r="I18" s="215"/>
      <c r="J18" s="215"/>
      <c r="L18" s="17"/>
      <c r="N18" s="16"/>
      <c r="P18" s="215"/>
      <c r="Q18" s="215"/>
      <c r="R18" s="215"/>
      <c r="T18" s="17"/>
      <c r="V18" s="225"/>
      <c r="W18" s="226"/>
      <c r="X18" s="226"/>
      <c r="Y18" s="227"/>
      <c r="Z18" s="37"/>
      <c r="AD18" t="s">
        <v>31</v>
      </c>
      <c r="AF18">
        <v>3730288</v>
      </c>
    </row>
    <row r="19" spans="1:32">
      <c r="A19" s="11"/>
      <c r="B19" s="40"/>
      <c r="C19" s="41"/>
      <c r="D19" s="42"/>
      <c r="F19" s="16"/>
      <c r="L19" s="17"/>
      <c r="N19" s="16"/>
      <c r="T19" s="17"/>
      <c r="V19" s="46"/>
      <c r="W19" s="47"/>
      <c r="X19" s="47"/>
      <c r="Y19" s="48"/>
      <c r="Z19" s="37"/>
    </row>
    <row r="20" spans="1:32">
      <c r="A20" s="11"/>
      <c r="B20" s="194" t="s">
        <v>34</v>
      </c>
      <c r="C20" s="195"/>
      <c r="D20" s="196"/>
      <c r="F20" s="16"/>
      <c r="H20" s="264">
        <f>IFERROR(GETPIVOTDATA("FIT_Value",'QTR Pivots'!$AB$5,"FIT Banding","&lt;10ug/mg ","Quarter",V2),0)</f>
        <v>0.18790752815649081</v>
      </c>
      <c r="I20" s="264"/>
      <c r="J20" s="264"/>
      <c r="L20" s="17"/>
      <c r="N20" s="16"/>
      <c r="P20" s="264">
        <f>IFERROR(GETPIVOTDATA("FIT_Value",'QTR Pivots'!$O$5,"FIT Banding","No FIT available","Quarter",V2),0)</f>
        <v>0.22803904170363798</v>
      </c>
      <c r="Q20" s="264"/>
      <c r="R20" s="264"/>
      <c r="T20" s="17"/>
      <c r="V20" s="21"/>
      <c r="W20" s="22"/>
      <c r="X20" s="22"/>
      <c r="Y20" s="23"/>
      <c r="Z20" s="37"/>
    </row>
    <row r="21" spans="1:32">
      <c r="A21" s="11"/>
      <c r="B21" s="194"/>
      <c r="C21" s="195"/>
      <c r="D21" s="196"/>
      <c r="F21" s="16"/>
      <c r="H21" s="264"/>
      <c r="I21" s="264"/>
      <c r="J21" s="264"/>
      <c r="L21" s="17"/>
      <c r="N21" s="16"/>
      <c r="P21" s="264"/>
      <c r="Q21" s="264"/>
      <c r="R21" s="264"/>
      <c r="T21" s="17"/>
      <c r="V21" s="21"/>
      <c r="W21" s="22"/>
      <c r="X21" s="22"/>
      <c r="Y21" s="23"/>
      <c r="Z21" s="37"/>
    </row>
    <row r="22" spans="1:32">
      <c r="A22" s="11"/>
      <c r="B22" s="40"/>
      <c r="C22" s="41"/>
      <c r="D22" s="42"/>
      <c r="F22" s="16"/>
      <c r="L22" s="17"/>
      <c r="N22" s="16"/>
      <c r="T22" s="17"/>
      <c r="V22" s="21"/>
      <c r="W22" s="22"/>
      <c r="X22" s="22"/>
      <c r="Y22" s="23"/>
      <c r="Z22" s="37"/>
    </row>
    <row r="23" spans="1:32" ht="14.45" customHeight="1">
      <c r="A23" s="11"/>
      <c r="B23" s="166" t="s">
        <v>37</v>
      </c>
      <c r="C23" s="167"/>
      <c r="D23" s="168"/>
      <c r="F23" s="16"/>
      <c r="L23" s="17"/>
      <c r="N23" s="16"/>
      <c r="T23" s="17"/>
      <c r="V23" s="21"/>
      <c r="W23" s="22"/>
      <c r="X23" s="22"/>
      <c r="Y23" s="23"/>
      <c r="Z23" s="37"/>
    </row>
    <row r="24" spans="1:32">
      <c r="A24" s="11"/>
      <c r="B24" s="166"/>
      <c r="C24" s="167"/>
      <c r="D24" s="168"/>
      <c r="F24" s="16"/>
      <c r="L24" s="17"/>
      <c r="N24" s="16"/>
      <c r="T24" s="17"/>
      <c r="V24" s="21"/>
      <c r="W24" s="22"/>
      <c r="X24" s="22"/>
      <c r="Y24" s="23"/>
      <c r="Z24" s="37"/>
    </row>
    <row r="25" spans="1:32" ht="14.65" customHeight="1">
      <c r="A25" s="11"/>
      <c r="B25" s="61"/>
      <c r="C25" s="62"/>
      <c r="D25" s="63"/>
      <c r="F25" s="16"/>
      <c r="L25" s="17"/>
      <c r="N25" s="16"/>
      <c r="T25" s="17"/>
      <c r="V25" s="21"/>
      <c r="W25" s="22"/>
      <c r="X25" s="22"/>
      <c r="Y25" s="23"/>
      <c r="Z25" s="37"/>
      <c r="AD25" s="3"/>
    </row>
    <row r="26" spans="1:32" ht="14.45" customHeight="1">
      <c r="A26" s="11"/>
      <c r="B26" s="166" t="s">
        <v>40</v>
      </c>
      <c r="C26" s="167"/>
      <c r="D26" s="168"/>
      <c r="F26" s="16"/>
      <c r="L26" s="17"/>
      <c r="N26" s="16"/>
      <c r="T26" s="17"/>
      <c r="V26" s="21"/>
      <c r="W26" s="22"/>
      <c r="X26" s="22"/>
      <c r="Y26" s="23"/>
      <c r="Z26" s="37"/>
    </row>
    <row r="27" spans="1:32">
      <c r="A27" s="11"/>
      <c r="B27" s="166"/>
      <c r="C27" s="167"/>
      <c r="D27" s="168"/>
      <c r="F27" s="16"/>
      <c r="L27" s="17"/>
      <c r="N27" s="16"/>
      <c r="T27" s="17"/>
      <c r="V27" s="21"/>
      <c r="W27" s="22"/>
      <c r="X27" s="22"/>
      <c r="Y27" s="23"/>
      <c r="Z27" s="37"/>
    </row>
    <row r="28" spans="1:32" ht="14.65" customHeight="1">
      <c r="A28" s="11"/>
      <c r="B28" s="61"/>
      <c r="C28" s="62"/>
      <c r="D28" s="63"/>
      <c r="F28" s="16"/>
      <c r="L28" s="17"/>
      <c r="N28" s="16"/>
      <c r="T28" s="17"/>
      <c r="V28" s="21"/>
      <c r="W28" s="22"/>
      <c r="X28" s="22"/>
      <c r="Y28" s="23"/>
      <c r="Z28" s="37"/>
      <c r="AD28" s="3"/>
    </row>
    <row r="29" spans="1:32">
      <c r="A29" s="11"/>
      <c r="B29" s="174" t="s">
        <v>43</v>
      </c>
      <c r="C29" s="175"/>
      <c r="D29" s="176"/>
      <c r="F29" s="16"/>
      <c r="L29" s="17"/>
      <c r="N29" s="16"/>
      <c r="T29" s="17"/>
      <c r="V29" s="21"/>
      <c r="W29" s="22"/>
      <c r="X29" s="22"/>
      <c r="Y29" s="23"/>
      <c r="Z29" s="37"/>
    </row>
    <row r="30" spans="1:32">
      <c r="A30" s="11"/>
      <c r="B30" s="174"/>
      <c r="C30" s="175"/>
      <c r="D30" s="176"/>
      <c r="F30" s="16"/>
      <c r="L30" s="17"/>
      <c r="N30" s="16"/>
      <c r="T30" s="17"/>
      <c r="V30" s="21"/>
      <c r="W30" s="22"/>
      <c r="X30" s="22"/>
      <c r="Y30" s="23"/>
      <c r="Z30" s="37"/>
    </row>
    <row r="31" spans="1:32">
      <c r="A31" s="11"/>
      <c r="B31" s="143"/>
      <c r="C31" s="144"/>
      <c r="D31" s="145"/>
      <c r="F31" s="16"/>
      <c r="L31" s="17"/>
      <c r="N31" s="16"/>
      <c r="T31" s="17"/>
      <c r="V31" s="21"/>
      <c r="W31" s="22"/>
      <c r="X31" s="22"/>
      <c r="Y31" s="23"/>
      <c r="Z31" s="37"/>
    </row>
    <row r="32" spans="1:32" ht="14.65" customHeight="1">
      <c r="A32" s="11"/>
      <c r="B32" s="204" t="s">
        <v>44</v>
      </c>
      <c r="C32" s="205"/>
      <c r="D32" s="206"/>
      <c r="F32" s="16"/>
      <c r="L32" s="17"/>
      <c r="N32" s="16"/>
      <c r="T32" s="17"/>
      <c r="V32" s="21"/>
      <c r="W32" s="22"/>
      <c r="X32" s="22"/>
      <c r="Y32" s="23"/>
      <c r="Z32" s="37"/>
    </row>
    <row r="33" spans="1:26" ht="14.65" customHeight="1">
      <c r="A33" s="11"/>
      <c r="B33" s="204"/>
      <c r="C33" s="205"/>
      <c r="D33" s="206"/>
      <c r="F33" s="16"/>
      <c r="L33" s="17"/>
      <c r="N33" s="16"/>
      <c r="T33" s="17"/>
      <c r="V33" s="21"/>
      <c r="W33" s="22"/>
      <c r="X33" s="22"/>
      <c r="Y33" s="23"/>
      <c r="Z33" s="37"/>
    </row>
    <row r="34" spans="1:26">
      <c r="A34" s="11"/>
      <c r="B34" s="40"/>
      <c r="C34" s="41"/>
      <c r="D34" s="42"/>
      <c r="F34" s="16"/>
      <c r="L34" s="17"/>
      <c r="N34" s="16"/>
      <c r="T34" s="17"/>
      <c r="V34" s="21"/>
      <c r="W34" s="22"/>
      <c r="X34" s="22"/>
      <c r="Y34" s="23"/>
      <c r="Z34" s="37"/>
    </row>
    <row r="35" spans="1:26" ht="14.65" customHeight="1">
      <c r="A35" s="11"/>
      <c r="B35" s="194" t="s">
        <v>45</v>
      </c>
      <c r="C35" s="195"/>
      <c r="D35" s="196"/>
      <c r="F35" s="16"/>
      <c r="L35" s="17"/>
      <c r="N35" s="16"/>
      <c r="T35" s="17"/>
      <c r="V35" s="21"/>
      <c r="W35" s="22"/>
      <c r="X35" s="22"/>
      <c r="Y35" s="23"/>
      <c r="Z35" s="37"/>
    </row>
    <row r="36" spans="1:26">
      <c r="A36" s="11"/>
      <c r="B36" s="194"/>
      <c r="C36" s="195"/>
      <c r="D36" s="196"/>
      <c r="F36" s="18"/>
      <c r="G36" s="19"/>
      <c r="H36" s="19"/>
      <c r="I36" s="19"/>
      <c r="J36" s="19"/>
      <c r="K36" s="19"/>
      <c r="L36" s="20"/>
      <c r="N36" s="18"/>
      <c r="O36" s="19"/>
      <c r="P36" s="19"/>
      <c r="Q36" s="19"/>
      <c r="R36" s="19"/>
      <c r="S36" s="19"/>
      <c r="T36" s="20"/>
      <c r="V36" s="21"/>
      <c r="W36" s="22"/>
      <c r="X36" s="22"/>
      <c r="Y36" s="23"/>
      <c r="Z36" s="37"/>
    </row>
    <row r="37" spans="1:26">
      <c r="A37" s="11"/>
      <c r="B37" s="146"/>
      <c r="C37" s="147"/>
      <c r="D37" s="148"/>
      <c r="V37" s="21"/>
      <c r="W37" s="22"/>
      <c r="X37" s="22"/>
      <c r="Y37" s="23"/>
      <c r="Z37" s="37"/>
    </row>
    <row r="38" spans="1:26" ht="15.6">
      <c r="A38" s="11"/>
      <c r="B38" s="174" t="s">
        <v>46</v>
      </c>
      <c r="C38" s="175"/>
      <c r="D38" s="176"/>
      <c r="F38" s="38" t="s">
        <v>90</v>
      </c>
      <c r="V38" s="21"/>
      <c r="W38" s="22"/>
      <c r="X38" s="22"/>
      <c r="Y38" s="23"/>
      <c r="Z38" s="37"/>
    </row>
    <row r="39" spans="1:26">
      <c r="A39" s="11"/>
      <c r="B39" s="174"/>
      <c r="C39" s="175"/>
      <c r="D39" s="176"/>
      <c r="F39" s="39"/>
      <c r="G39" s="39"/>
      <c r="H39" s="39"/>
      <c r="I39" s="265" t="s">
        <v>91</v>
      </c>
      <c r="J39" s="265"/>
      <c r="K39" s="265" t="s">
        <v>92</v>
      </c>
      <c r="L39" s="265"/>
      <c r="M39" s="265" t="s">
        <v>93</v>
      </c>
      <c r="N39" s="265"/>
      <c r="O39" s="265" t="s">
        <v>94</v>
      </c>
      <c r="P39" s="265"/>
      <c r="Q39" s="265" t="s">
        <v>95</v>
      </c>
      <c r="R39" s="265"/>
      <c r="S39" s="265" t="s">
        <v>89</v>
      </c>
      <c r="T39" s="265"/>
      <c r="V39" s="21"/>
      <c r="W39" s="22"/>
      <c r="X39" s="22"/>
      <c r="Y39" s="23"/>
      <c r="Z39" s="37"/>
    </row>
    <row r="40" spans="1:26">
      <c r="A40" s="11"/>
      <c r="B40" s="40"/>
      <c r="C40" s="41"/>
      <c r="D40" s="42"/>
      <c r="F40" s="39"/>
      <c r="G40" s="39"/>
      <c r="H40" s="39"/>
      <c r="I40" s="265"/>
      <c r="J40" s="265"/>
      <c r="K40" s="265"/>
      <c r="L40" s="265"/>
      <c r="M40" s="265"/>
      <c r="N40" s="265"/>
      <c r="O40" s="265"/>
      <c r="P40" s="265"/>
      <c r="Q40" s="265"/>
      <c r="R40" s="265"/>
      <c r="S40" s="265"/>
      <c r="T40" s="265"/>
      <c r="V40" s="21"/>
      <c r="W40" s="22"/>
      <c r="X40" s="22"/>
      <c r="Y40" s="23"/>
      <c r="Z40" s="37"/>
    </row>
    <row r="41" spans="1:26" ht="15" thickBot="1">
      <c r="A41" s="11"/>
      <c r="B41" s="194" t="s">
        <v>46</v>
      </c>
      <c r="C41" s="195"/>
      <c r="D41" s="196"/>
      <c r="F41" s="39"/>
      <c r="G41" s="39"/>
      <c r="H41" s="39"/>
      <c r="I41" s="266"/>
      <c r="J41" s="266"/>
      <c r="K41" s="266"/>
      <c r="L41" s="266"/>
      <c r="M41" s="266"/>
      <c r="N41" s="266"/>
      <c r="O41" s="266"/>
      <c r="P41" s="266"/>
      <c r="Q41" s="266"/>
      <c r="R41" s="266"/>
      <c r="S41" s="266"/>
      <c r="T41" s="266"/>
      <c r="V41" s="21"/>
      <c r="W41" s="22"/>
      <c r="X41" s="22"/>
      <c r="Y41" s="23"/>
      <c r="Z41" s="37"/>
    </row>
    <row r="42" spans="1:26">
      <c r="A42" s="11"/>
      <c r="B42" s="194"/>
      <c r="C42" s="195"/>
      <c r="D42" s="196"/>
      <c r="F42" s="267" t="s">
        <v>11</v>
      </c>
      <c r="G42" s="268"/>
      <c r="H42" s="269"/>
      <c r="I42" s="270">
        <f>GETPIVOTDATA("FIT_Value",'QTR Pivots'!$C$5,"FIT Banding","10-100ug/mg","Quarter",F42)</f>
        <v>1098</v>
      </c>
      <c r="J42" s="270"/>
      <c r="K42" s="270">
        <f>GETPIVOTDATA("FIT_Value",'QTR Pivots'!$C$5,"FIT Banding","&gt;100ug/mg","Quarter",F42)</f>
        <v>653</v>
      </c>
      <c r="L42" s="270"/>
      <c r="M42" s="270">
        <f>GETPIVOTDATA("FIT_Value",'QTR Pivots'!$C$5,"FIT Banding","FIT not appropriate (anal/rectal mass or anal ulceration)","Quarter",F42)</f>
        <v>0</v>
      </c>
      <c r="N42" s="270"/>
      <c r="O42" s="270">
        <f>GETPIVOTDATA("FIT_Value",'QTR Pivots'!$C$5,"FIT Banding","FIT available but no numerical value","Quarter",F42)</f>
        <v>132</v>
      </c>
      <c r="P42" s="270"/>
      <c r="Q42" s="270">
        <f>GETPIVOTDATA("FIT_Value",'QTR Pivots'!$C$5,"FIT Banding","&lt;10ug/mg ","Quarter",F42)</f>
        <v>440</v>
      </c>
      <c r="R42" s="270"/>
      <c r="S42" s="270">
        <f>GETPIVOTDATA("FIT_Value",'QTR Pivots'!$C$5,"FIT Banding","No FIT available","Quarter",F42)</f>
        <v>1320</v>
      </c>
      <c r="T42" s="270"/>
      <c r="V42" s="21"/>
      <c r="W42" s="22"/>
      <c r="X42" s="22"/>
      <c r="Y42" s="23"/>
      <c r="Z42" s="37"/>
    </row>
    <row r="43" spans="1:26">
      <c r="A43" s="11"/>
      <c r="B43" s="40"/>
      <c r="C43" s="41"/>
      <c r="D43" s="42"/>
      <c r="F43" s="267" t="s">
        <v>21</v>
      </c>
      <c r="G43" s="268"/>
      <c r="H43" s="269"/>
      <c r="I43" s="270">
        <f>GETPIVOTDATA("FIT_Value",'QTR Pivots'!$C$5,"FIT Banding","10-100ug/mg","Quarter",F43)</f>
        <v>1152</v>
      </c>
      <c r="J43" s="270"/>
      <c r="K43" s="270">
        <f>GETPIVOTDATA("FIT_Value",'QTR Pivots'!$C$5,"FIT Banding","&gt;100ug/mg","Quarter",F43)</f>
        <v>648</v>
      </c>
      <c r="L43" s="270"/>
      <c r="M43" s="270">
        <f>GETPIVOTDATA("FIT_Value",'QTR Pivots'!$C$5,"FIT Banding","FIT not appropriate (anal/rectal mass or anal ulceration)","Quarter",F43)</f>
        <v>0</v>
      </c>
      <c r="N43" s="270"/>
      <c r="O43" s="270">
        <f>GETPIVOTDATA("FIT_Value",'QTR Pivots'!$C$5,"FIT Banding","FIT available but no numerical value","Quarter",F43)</f>
        <v>154</v>
      </c>
      <c r="P43" s="270"/>
      <c r="Q43" s="270">
        <f>GETPIVOTDATA("FIT_Value",'QTR Pivots'!$C$5,"FIT Banding","&lt;10ug/mg ","Quarter",F43)</f>
        <v>462</v>
      </c>
      <c r="R43" s="270"/>
      <c r="S43" s="270">
        <f>GETPIVOTDATA("FIT_Value",'QTR Pivots'!$C$5,"FIT Banding","No FIT available","Quarter",F43)</f>
        <v>1356</v>
      </c>
      <c r="T43" s="270"/>
      <c r="V43" s="21"/>
      <c r="W43" s="22"/>
      <c r="X43" s="22"/>
      <c r="Y43" s="23"/>
      <c r="Z43" s="37"/>
    </row>
    <row r="44" spans="1:26">
      <c r="A44" s="11"/>
      <c r="B44" s="40"/>
      <c r="C44" s="41"/>
      <c r="D44" s="42"/>
      <c r="F44" s="267" t="s">
        <v>17</v>
      </c>
      <c r="G44" s="268"/>
      <c r="H44" s="269"/>
      <c r="I44" s="270">
        <f>GETPIVOTDATA("FIT_Value",'QTR Pivots'!$C$5,"FIT Banding","10-100ug/mg","Quarter",F44)</f>
        <v>1209</v>
      </c>
      <c r="J44" s="270"/>
      <c r="K44" s="270">
        <f>GETPIVOTDATA("FIT_Value",'QTR Pivots'!$C$5,"FIT Banding","&gt;100ug/mg","Quarter",F44)</f>
        <v>660</v>
      </c>
      <c r="L44" s="270"/>
      <c r="M44" s="270">
        <f>GETPIVOTDATA("FIT_Value",'QTR Pivots'!$C$5,"FIT Banding","FIT not appropriate (anal/rectal mass or anal ulceration)","Quarter",F44)</f>
        <v>0</v>
      </c>
      <c r="N44" s="270"/>
      <c r="O44" s="270">
        <f>GETPIVOTDATA("FIT_Value",'QTR Pivots'!$C$5,"FIT Banding","FIT available but no numerical value","Quarter",F44)</f>
        <v>153</v>
      </c>
      <c r="P44" s="270"/>
      <c r="Q44" s="270">
        <f>GETPIVOTDATA("FIT_Value",'QTR Pivots'!$C$5,"FIT Banding","&lt;10ug/mg ","Quarter",F44)</f>
        <v>471</v>
      </c>
      <c r="R44" s="270"/>
      <c r="S44" s="270">
        <f>GETPIVOTDATA("FIT_Value",'QTR Pivots'!$C$5,"FIT Banding","No FIT available","Quarter",F44)</f>
        <v>1523</v>
      </c>
      <c r="T44" s="270"/>
      <c r="V44" s="21"/>
      <c r="W44" s="22"/>
      <c r="X44" s="22"/>
      <c r="Y44" s="23"/>
      <c r="Z44" s="37"/>
    </row>
    <row r="45" spans="1:26">
      <c r="A45" s="11"/>
      <c r="B45" s="40"/>
      <c r="C45" s="41"/>
      <c r="D45" s="42"/>
      <c r="F45" s="267" t="s">
        <v>27</v>
      </c>
      <c r="G45" s="268"/>
      <c r="H45" s="269"/>
      <c r="I45" s="270">
        <f>GETPIVOTDATA("FIT_Value",'QTR Pivots'!$C$5,"FIT Banding","10-100ug/mg","Quarter",F45)</f>
        <v>1222</v>
      </c>
      <c r="J45" s="270"/>
      <c r="K45" s="270">
        <f>GETPIVOTDATA("FIT_Value",'QTR Pivots'!$C$5,"FIT Banding","&gt;100ug/mg","Quarter",F45)</f>
        <v>620</v>
      </c>
      <c r="L45" s="270"/>
      <c r="M45" s="270">
        <f>GETPIVOTDATA("FIT_Value",'QTR Pivots'!$C$5,"FIT Banding","FIT not appropriate (anal/rectal mass or anal ulceration)","Quarter",F45)</f>
        <v>0</v>
      </c>
      <c r="N45" s="270"/>
      <c r="O45" s="270">
        <f>GETPIVOTDATA("FIT_Value",'QTR Pivots'!$C$5,"FIT Banding","FIT available but no numerical value","Quarter",F45)</f>
        <v>154</v>
      </c>
      <c r="P45" s="270"/>
      <c r="Q45" s="270">
        <f>GETPIVOTDATA("FIT_Value",'QTR Pivots'!$C$5,"FIT Banding","&lt;10ug/mg ","Quarter",F45)</f>
        <v>434</v>
      </c>
      <c r="R45" s="270"/>
      <c r="S45" s="270">
        <f>GETPIVOTDATA("FIT_Value",'QTR Pivots'!$C$5,"FIT Banding","No FIT available","Quarter",F45)</f>
        <v>1520</v>
      </c>
      <c r="T45" s="270"/>
      <c r="V45" s="21"/>
      <c r="W45" s="22"/>
      <c r="X45" s="22"/>
      <c r="Y45" s="23"/>
      <c r="Z45" s="37"/>
    </row>
    <row r="46" spans="1:26">
      <c r="A46" s="11"/>
      <c r="B46" s="43"/>
      <c r="C46" s="44"/>
      <c r="D46" s="45"/>
      <c r="F46" s="267" t="s">
        <v>13</v>
      </c>
      <c r="G46" s="268"/>
      <c r="H46" s="269"/>
      <c r="I46" s="270">
        <f>GETPIVOTDATA("FIT_Value",'QTR Pivots'!$C$5,"FIT Banding","10-100ug/mg","Quarter",F46)</f>
        <v>1169</v>
      </c>
      <c r="J46" s="270"/>
      <c r="K46" s="270">
        <f>GETPIVOTDATA("FIT_Value",'QTR Pivots'!$C$5,"FIT Banding","&gt;100ug/mg","Quarter",F46)</f>
        <v>642</v>
      </c>
      <c r="L46" s="270"/>
      <c r="M46" s="270">
        <f>GETPIVOTDATA("FIT_Value",'QTR Pivots'!$C$5,"FIT Banding","FIT not appropriate (anal/rectal mass or anal ulceration)","Quarter",F46)</f>
        <v>0</v>
      </c>
      <c r="N46" s="270"/>
      <c r="O46" s="270">
        <f>GETPIVOTDATA("FIT_Value",'QTR Pivots'!$C$5,"FIT Banding","FIT available but no numerical value","Quarter",F46)</f>
        <v>40</v>
      </c>
      <c r="P46" s="270"/>
      <c r="Q46" s="270">
        <f>GETPIVOTDATA("FIT_Value",'QTR Pivots'!$C$5,"FIT Banding","&lt;10ug/mg ","Quarter",F46)</f>
        <v>472</v>
      </c>
      <c r="R46" s="270"/>
      <c r="S46" s="270">
        <f>GETPIVOTDATA("FIT_Value",'QTR Pivots'!$C$5,"FIT Banding","No FIT available","Quarter",F46)</f>
        <v>663</v>
      </c>
      <c r="T46" s="270"/>
      <c r="V46" s="21"/>
      <c r="W46" s="22"/>
      <c r="X46" s="22"/>
      <c r="Y46" s="23"/>
      <c r="Z46" s="37"/>
    </row>
    <row r="47" spans="1:26">
      <c r="A47" s="11"/>
      <c r="F47" s="267" t="s">
        <v>24</v>
      </c>
      <c r="G47" s="268"/>
      <c r="H47" s="269"/>
      <c r="I47" s="270">
        <f>GETPIVOTDATA("FIT_Value",'QTR Pivots'!$C$5,"FIT Banding","10-100ug/mg","Quarter",F47)</f>
        <v>1141</v>
      </c>
      <c r="J47" s="270"/>
      <c r="K47" s="270">
        <f>GETPIVOTDATA("FIT_Value",'QTR Pivots'!$C$5,"FIT Banding","&gt;100ug/mg","Quarter",F47)</f>
        <v>573</v>
      </c>
      <c r="L47" s="270"/>
      <c r="M47" s="270">
        <f>GETPIVOTDATA("FIT_Value",'QTR Pivots'!$C$5,"FIT Banding","FIT not appropriate (anal/rectal mass or anal ulceration)","Quarter",F47)</f>
        <v>0</v>
      </c>
      <c r="N47" s="270"/>
      <c r="O47" s="270">
        <f>GETPIVOTDATA("FIT_Value",'QTR Pivots'!$C$5,"FIT Banding","FIT available but no numerical value","Quarter",F47)</f>
        <v>50</v>
      </c>
      <c r="P47" s="270"/>
      <c r="Q47" s="270">
        <f>GETPIVOTDATA("FIT_Value",'QTR Pivots'!$C$5,"FIT Banding","&lt;10ug/mg ","Quarter",F47)</f>
        <v>396</v>
      </c>
      <c r="R47" s="270"/>
      <c r="S47" s="270">
        <f>GETPIVOTDATA("FIT_Value",'QTR Pivots'!$C$5,"FIT Banding","No FIT available","Quarter",F47)</f>
        <v>695</v>
      </c>
      <c r="T47" s="270"/>
      <c r="V47" s="21"/>
      <c r="W47" s="22"/>
      <c r="X47" s="22"/>
      <c r="Y47" s="23"/>
      <c r="Z47" s="12"/>
    </row>
    <row r="48" spans="1:26">
      <c r="A48" s="11"/>
      <c r="F48" s="267" t="s">
        <v>18</v>
      </c>
      <c r="G48" s="268"/>
      <c r="H48" s="269"/>
      <c r="I48" s="270">
        <f>GETPIVOTDATA("FIT_Value",'QTR Pivots'!$C$5,"FIT Banding","10-100ug/mg","Quarter",F48)</f>
        <v>916</v>
      </c>
      <c r="J48" s="270"/>
      <c r="K48" s="270">
        <f>GETPIVOTDATA("FIT_Value",'QTR Pivots'!$C$5,"FIT Banding","&gt;100ug/mg","Quarter",F48)</f>
        <v>426</v>
      </c>
      <c r="L48" s="270"/>
      <c r="M48" s="270">
        <f>GETPIVOTDATA("FIT_Value",'QTR Pivots'!$C$5,"FIT Banding","FIT not appropriate (anal/rectal mass or anal ulceration)","Quarter",F48)</f>
        <v>0</v>
      </c>
      <c r="N48" s="270"/>
      <c r="O48" s="270">
        <f>GETPIVOTDATA("FIT_Value",'QTR Pivots'!$C$5,"FIT Banding","FIT available but no numerical value","Quarter",F48)</f>
        <v>40</v>
      </c>
      <c r="P48" s="270"/>
      <c r="Q48" s="270">
        <f>GETPIVOTDATA("FIT_Value",'QTR Pivots'!$C$5,"FIT Banding","&lt;10ug/mg ","Quarter",F48)</f>
        <v>353</v>
      </c>
      <c r="R48" s="270"/>
      <c r="S48" s="270">
        <f>GETPIVOTDATA("FIT_Value",'QTR Pivots'!$C$5,"FIT Banding","No FIT available","Quarter",F48)</f>
        <v>504</v>
      </c>
      <c r="T48" s="270"/>
      <c r="V48" s="24"/>
      <c r="W48" s="25"/>
      <c r="X48" s="25"/>
      <c r="Y48" s="26"/>
      <c r="Z48" s="12"/>
    </row>
    <row r="49" spans="1:26">
      <c r="A49" s="11"/>
      <c r="F49" s="267" t="s">
        <v>30</v>
      </c>
      <c r="G49" s="268"/>
      <c r="H49" s="269"/>
      <c r="I49" s="270">
        <f>GETPIVOTDATA("FIT_Value",'QTR Pivots'!$C$5,"FIT Banding","10-100ug/mg","Quarter",F49)</f>
        <v>888</v>
      </c>
      <c r="J49" s="270"/>
      <c r="K49" s="270">
        <f>GETPIVOTDATA("FIT_Value",'QTR Pivots'!$C$5,"FIT Banding","&gt;100ug/mg","Quarter",F49)</f>
        <v>482</v>
      </c>
      <c r="L49" s="270"/>
      <c r="M49" s="270">
        <f>GETPIVOTDATA("FIT_Value",'QTR Pivots'!$C$5,"FIT Banding","FIT not appropriate (anal/rectal mass or anal ulceration)","Quarter",F49)</f>
        <v>0</v>
      </c>
      <c r="N49" s="270"/>
      <c r="O49" s="270">
        <f>GETPIVOTDATA("FIT_Value",'QTR Pivots'!$C$5,"FIT Banding","FIT available but no numerical value","Quarter",F49)</f>
        <v>53</v>
      </c>
      <c r="P49" s="270"/>
      <c r="Q49" s="270">
        <f>GETPIVOTDATA("FIT_Value",'QTR Pivots'!$C$5,"FIT Banding","&lt;10ug/mg ","Quarter",F49)</f>
        <v>317</v>
      </c>
      <c r="R49" s="270"/>
      <c r="S49" s="270">
        <f>GETPIVOTDATA("FIT_Value",'QTR Pivots'!$C$5,"FIT Banding","No FIT available","Quarter",F49)</f>
        <v>514</v>
      </c>
      <c r="T49" s="270"/>
      <c r="V49" s="22"/>
      <c r="W49" s="22"/>
      <c r="X49" s="22"/>
      <c r="Y49" s="22"/>
      <c r="Z49" s="12"/>
    </row>
    <row r="50" spans="1:26">
      <c r="A50" s="11"/>
      <c r="Z50" s="12"/>
    </row>
    <row r="51" spans="1:26">
      <c r="A51" s="30"/>
      <c r="B51" s="271" t="s">
        <v>96</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35"/>
    </row>
    <row r="52" spans="1:26">
      <c r="A52" s="30"/>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35"/>
    </row>
    <row r="53" spans="1:26" ht="3.6" customHeight="1">
      <c r="A53" s="11"/>
      <c r="B53" s="56"/>
      <c r="C53" s="56"/>
      <c r="D53" s="56"/>
      <c r="E53" s="56"/>
      <c r="F53" s="56"/>
      <c r="G53" s="56"/>
      <c r="H53" s="56"/>
      <c r="I53" s="56"/>
      <c r="J53" s="56"/>
      <c r="K53" s="56"/>
      <c r="L53" s="56"/>
      <c r="M53" s="56"/>
      <c r="N53" s="56"/>
      <c r="O53" s="56"/>
      <c r="P53" s="56"/>
      <c r="Q53" s="56"/>
      <c r="R53" s="56"/>
      <c r="S53" s="56"/>
      <c r="T53" s="56"/>
      <c r="U53" s="56"/>
      <c r="V53" s="56"/>
      <c r="W53" s="56"/>
      <c r="X53" s="56"/>
      <c r="Y53" s="56"/>
      <c r="Z53" s="12"/>
    </row>
    <row r="54" spans="1:26" ht="17.649999999999999" customHeight="1">
      <c r="A54" s="11"/>
      <c r="B54" s="233" t="s">
        <v>97</v>
      </c>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12"/>
    </row>
    <row r="55" spans="1:26" ht="17.649999999999999" customHeight="1">
      <c r="A55" s="11"/>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12"/>
    </row>
    <row r="56" spans="1:26">
      <c r="A56" s="11"/>
      <c r="B56" s="89"/>
      <c r="C56" s="89"/>
      <c r="D56" s="89"/>
      <c r="E56" s="89"/>
      <c r="F56" s="89"/>
      <c r="G56" s="89"/>
      <c r="H56" s="89"/>
      <c r="I56" s="89"/>
      <c r="J56" s="89"/>
      <c r="K56" s="89"/>
      <c r="L56" s="89"/>
      <c r="M56" s="89"/>
      <c r="N56" s="89"/>
      <c r="O56" s="89"/>
      <c r="P56" s="89"/>
      <c r="Q56" s="89"/>
      <c r="R56" s="89"/>
      <c r="S56" s="89"/>
      <c r="T56" s="89"/>
      <c r="U56" s="89"/>
      <c r="V56" s="89"/>
      <c r="W56" s="89"/>
      <c r="X56" s="89"/>
      <c r="Y56" s="89"/>
      <c r="Z56" s="12"/>
    </row>
    <row r="57" spans="1:26">
      <c r="A57" s="11"/>
      <c r="Z57" s="12"/>
    </row>
    <row r="58" spans="1:26">
      <c r="A58" s="11"/>
      <c r="Z58" s="12"/>
    </row>
    <row r="59" spans="1:26">
      <c r="A59" s="11"/>
      <c r="Z59" s="12"/>
    </row>
    <row r="60" spans="1:26" ht="17.649999999999999" customHeight="1">
      <c r="A60" s="11"/>
      <c r="B60" s="127" t="s">
        <v>98</v>
      </c>
      <c r="C60" s="90"/>
      <c r="D60" s="90"/>
      <c r="E60" s="90"/>
      <c r="F60" s="90"/>
      <c r="G60" s="90"/>
      <c r="H60" s="90"/>
      <c r="I60" s="90"/>
      <c r="J60" s="90"/>
      <c r="K60" s="90"/>
      <c r="L60" s="90"/>
      <c r="M60" s="89"/>
      <c r="N60" s="89"/>
      <c r="O60" s="89"/>
      <c r="P60" s="89"/>
      <c r="Q60" s="89"/>
      <c r="R60" s="89"/>
      <c r="S60" s="89"/>
      <c r="T60" s="89"/>
      <c r="U60" s="89"/>
      <c r="V60" s="89"/>
      <c r="W60" s="89"/>
      <c r="X60" s="89"/>
      <c r="Y60" s="89"/>
      <c r="Z60" s="12"/>
    </row>
    <row r="61" spans="1:26">
      <c r="A61" s="11"/>
      <c r="Z61" s="12"/>
    </row>
    <row r="62" spans="1:26">
      <c r="A62" s="11"/>
      <c r="Z62" s="12"/>
    </row>
    <row r="63" spans="1:26">
      <c r="A63" s="11"/>
      <c r="Z63" s="12"/>
    </row>
    <row r="64" spans="1:26">
      <c r="A64" s="11"/>
      <c r="Z64" s="12"/>
    </row>
    <row r="65" spans="1:26">
      <c r="A65" s="11"/>
      <c r="Z65" s="12"/>
    </row>
    <row r="66" spans="1:26">
      <c r="A66" s="11"/>
      <c r="Z66" s="12"/>
    </row>
    <row r="67" spans="1:26">
      <c r="A67" s="11"/>
      <c r="Z67" s="12"/>
    </row>
    <row r="68" spans="1:26">
      <c r="A68" s="11"/>
      <c r="Z68" s="12"/>
    </row>
    <row r="69" spans="1:26">
      <c r="A69" s="11"/>
      <c r="Z69" s="12"/>
    </row>
    <row r="70" spans="1:26">
      <c r="A70" s="11"/>
      <c r="Z70" s="12"/>
    </row>
    <row r="71" spans="1:26">
      <c r="A71" s="11"/>
      <c r="Z71" s="12"/>
    </row>
    <row r="72" spans="1:26">
      <c r="A72" s="11"/>
      <c r="Z72" s="12"/>
    </row>
    <row r="73" spans="1:26" ht="15.6">
      <c r="A73" s="11"/>
      <c r="B73" s="261" t="s">
        <v>88</v>
      </c>
      <c r="C73" s="262"/>
      <c r="D73" s="262"/>
      <c r="E73" s="262"/>
      <c r="F73" s="262"/>
      <c r="G73" s="262"/>
      <c r="H73" s="262"/>
      <c r="I73" s="262"/>
      <c r="J73" s="262"/>
      <c r="K73" s="262"/>
      <c r="L73" s="262"/>
      <c r="M73" s="262"/>
      <c r="N73" s="262"/>
      <c r="O73" s="262"/>
      <c r="P73" s="262"/>
      <c r="Q73" s="262"/>
      <c r="R73" s="262"/>
      <c r="S73" s="262"/>
      <c r="T73" s="262"/>
      <c r="U73" s="262"/>
      <c r="V73" s="262"/>
      <c r="W73" s="262"/>
      <c r="X73" s="262"/>
      <c r="Y73" s="263"/>
      <c r="Z73" s="12"/>
    </row>
    <row r="74" spans="1:26">
      <c r="A74" s="11"/>
      <c r="B74" s="16"/>
      <c r="Y74" s="17"/>
      <c r="Z74" s="12"/>
    </row>
    <row r="75" spans="1:26">
      <c r="A75" s="11"/>
      <c r="B75" s="16"/>
      <c r="Y75" s="17"/>
      <c r="Z75" s="12"/>
    </row>
    <row r="76" spans="1:26">
      <c r="A76" s="11"/>
      <c r="B76" s="16"/>
      <c r="Y76" s="17"/>
      <c r="Z76" s="12"/>
    </row>
    <row r="77" spans="1:26">
      <c r="A77" s="11"/>
      <c r="B77" s="16"/>
      <c r="Y77" s="17"/>
      <c r="Z77" s="12"/>
    </row>
    <row r="78" spans="1:26">
      <c r="A78" s="11"/>
      <c r="B78" s="16"/>
      <c r="Y78" s="17"/>
      <c r="Z78" s="12"/>
    </row>
    <row r="79" spans="1:26">
      <c r="A79" s="11"/>
      <c r="B79" s="16"/>
      <c r="Y79" s="17"/>
      <c r="Z79" s="12"/>
    </row>
    <row r="80" spans="1:26">
      <c r="A80" s="11"/>
      <c r="B80" s="16"/>
      <c r="Y80" s="17"/>
      <c r="Z80" s="12"/>
    </row>
    <row r="81" spans="1:26">
      <c r="A81" s="11"/>
      <c r="B81" s="16"/>
      <c r="Y81" s="17"/>
      <c r="Z81" s="12"/>
    </row>
    <row r="82" spans="1:26">
      <c r="A82" s="11"/>
      <c r="B82" s="16"/>
      <c r="Y82" s="17"/>
      <c r="Z82" s="12"/>
    </row>
    <row r="83" spans="1:26">
      <c r="A83" s="11"/>
      <c r="B83" s="16"/>
      <c r="Y83" s="17"/>
      <c r="Z83" s="12"/>
    </row>
    <row r="84" spans="1:26">
      <c r="A84" s="11"/>
      <c r="B84" s="16"/>
      <c r="Y84" s="17"/>
      <c r="Z84" s="12"/>
    </row>
    <row r="85" spans="1:26">
      <c r="A85" s="11"/>
      <c r="B85" s="16"/>
      <c r="Y85" s="17"/>
      <c r="Z85" s="12"/>
    </row>
    <row r="86" spans="1:26">
      <c r="A86" s="11"/>
      <c r="B86" s="16"/>
      <c r="Y86" s="17"/>
      <c r="Z86" s="12"/>
    </row>
    <row r="87" spans="1:26">
      <c r="A87" s="11"/>
      <c r="B87" s="16"/>
      <c r="Y87" s="17"/>
      <c r="Z87" s="12"/>
    </row>
    <row r="88" spans="1:26">
      <c r="A88" s="11"/>
      <c r="B88" s="16"/>
      <c r="Y88" s="17"/>
      <c r="Z88" s="12"/>
    </row>
    <row r="89" spans="1:26">
      <c r="A89" s="11"/>
      <c r="B89" s="16"/>
      <c r="Y89" s="17"/>
      <c r="Z89" s="12"/>
    </row>
    <row r="90" spans="1:26">
      <c r="A90" s="11"/>
      <c r="B90" s="16"/>
      <c r="Y90" s="17"/>
      <c r="Z90" s="12"/>
    </row>
    <row r="91" spans="1:26">
      <c r="A91" s="11"/>
      <c r="B91" s="18"/>
      <c r="C91" s="19"/>
      <c r="D91" s="19"/>
      <c r="E91" s="19"/>
      <c r="F91" s="19"/>
      <c r="G91" s="19"/>
      <c r="H91" s="19"/>
      <c r="I91" s="19"/>
      <c r="J91" s="19"/>
      <c r="K91" s="19"/>
      <c r="L91" s="19"/>
      <c r="M91" s="19"/>
      <c r="N91" s="19"/>
      <c r="O91" s="19"/>
      <c r="P91" s="19"/>
      <c r="Q91" s="19"/>
      <c r="R91" s="19"/>
      <c r="S91" s="19"/>
      <c r="T91" s="19"/>
      <c r="U91" s="19"/>
      <c r="V91" s="19"/>
      <c r="W91" s="19"/>
      <c r="X91" s="19"/>
      <c r="Y91" s="20"/>
      <c r="Z91" s="12"/>
    </row>
    <row r="92" spans="1:26">
      <c r="A92" s="11"/>
      <c r="Z92" s="12"/>
    </row>
    <row r="93" spans="1:26" ht="15.6">
      <c r="A93" s="11"/>
      <c r="B93" s="261" t="s">
        <v>89</v>
      </c>
      <c r="C93" s="262"/>
      <c r="D93" s="262"/>
      <c r="E93" s="262"/>
      <c r="F93" s="262"/>
      <c r="G93" s="262"/>
      <c r="H93" s="262"/>
      <c r="I93" s="262"/>
      <c r="J93" s="262"/>
      <c r="K93" s="262"/>
      <c r="L93" s="262"/>
      <c r="M93" s="262"/>
      <c r="N93" s="262"/>
      <c r="O93" s="262"/>
      <c r="P93" s="262"/>
      <c r="Q93" s="262"/>
      <c r="R93" s="262"/>
      <c r="S93" s="262"/>
      <c r="T93" s="262"/>
      <c r="U93" s="262"/>
      <c r="V93" s="262"/>
      <c r="W93" s="262"/>
      <c r="X93" s="262"/>
      <c r="Y93" s="263"/>
      <c r="Z93" s="12"/>
    </row>
    <row r="94" spans="1:26">
      <c r="A94" s="11"/>
      <c r="B94" s="16"/>
      <c r="Y94" s="17"/>
      <c r="Z94" s="12"/>
    </row>
    <row r="95" spans="1:26">
      <c r="A95" s="11"/>
      <c r="B95" s="16"/>
      <c r="Y95" s="17"/>
      <c r="Z95" s="12"/>
    </row>
    <row r="96" spans="1:26">
      <c r="A96" s="11"/>
      <c r="B96" s="16"/>
      <c r="Y96" s="17"/>
      <c r="Z96" s="12"/>
    </row>
    <row r="97" spans="1:26">
      <c r="A97" s="11"/>
      <c r="B97" s="16"/>
      <c r="Y97" s="17"/>
      <c r="Z97" s="12"/>
    </row>
    <row r="98" spans="1:26">
      <c r="A98" s="11"/>
      <c r="B98" s="16"/>
      <c r="Y98" s="17"/>
      <c r="Z98" s="12"/>
    </row>
    <row r="99" spans="1:26">
      <c r="A99" s="11"/>
      <c r="B99" s="16"/>
      <c r="Y99" s="17"/>
      <c r="Z99" s="12"/>
    </row>
    <row r="100" spans="1:26">
      <c r="A100" s="11"/>
      <c r="B100" s="16"/>
      <c r="Y100" s="17"/>
      <c r="Z100" s="12"/>
    </row>
    <row r="101" spans="1:26">
      <c r="A101" s="11"/>
      <c r="B101" s="16"/>
      <c r="Y101" s="17"/>
      <c r="Z101" s="12"/>
    </row>
    <row r="102" spans="1:26">
      <c r="A102" s="11"/>
      <c r="B102" s="16"/>
      <c r="Y102" s="17"/>
      <c r="Z102" s="12"/>
    </row>
    <row r="103" spans="1:26">
      <c r="A103" s="11"/>
      <c r="B103" s="16"/>
      <c r="Y103" s="17"/>
      <c r="Z103" s="12"/>
    </row>
    <row r="104" spans="1:26">
      <c r="A104" s="11"/>
      <c r="B104" s="16"/>
      <c r="Y104" s="17"/>
      <c r="Z104" s="12"/>
    </row>
    <row r="105" spans="1:26">
      <c r="A105" s="11"/>
      <c r="B105" s="16"/>
      <c r="Y105" s="17"/>
      <c r="Z105" s="12"/>
    </row>
    <row r="106" spans="1:26">
      <c r="A106" s="11"/>
      <c r="B106" s="16"/>
      <c r="Y106" s="17"/>
      <c r="Z106" s="12"/>
    </row>
    <row r="107" spans="1:26">
      <c r="A107" s="11"/>
      <c r="B107" s="16"/>
      <c r="Y107" s="17"/>
      <c r="Z107" s="12"/>
    </row>
    <row r="108" spans="1:26">
      <c r="A108" s="11"/>
      <c r="B108" s="16"/>
      <c r="Y108" s="17"/>
      <c r="Z108" s="12"/>
    </row>
    <row r="109" spans="1:26">
      <c r="A109" s="11"/>
      <c r="B109" s="16"/>
      <c r="Y109" s="17"/>
      <c r="Z109" s="12"/>
    </row>
    <row r="110" spans="1:26">
      <c r="A110" s="11"/>
      <c r="B110" s="16"/>
      <c r="Y110" s="17"/>
      <c r="Z110" s="12"/>
    </row>
    <row r="111" spans="1:26">
      <c r="A111" s="11"/>
      <c r="B111" s="18"/>
      <c r="C111" s="19"/>
      <c r="D111" s="19"/>
      <c r="E111" s="19"/>
      <c r="F111" s="19"/>
      <c r="G111" s="19"/>
      <c r="H111" s="19"/>
      <c r="I111" s="19"/>
      <c r="J111" s="19"/>
      <c r="K111" s="19"/>
      <c r="L111" s="19"/>
      <c r="M111" s="19"/>
      <c r="N111" s="19"/>
      <c r="O111" s="19"/>
      <c r="P111" s="19"/>
      <c r="Q111" s="19"/>
      <c r="R111" s="19"/>
      <c r="S111" s="19"/>
      <c r="T111" s="19"/>
      <c r="U111" s="19"/>
      <c r="V111" s="19"/>
      <c r="W111" s="19"/>
      <c r="X111" s="19"/>
      <c r="Y111" s="20"/>
      <c r="Z111" s="12"/>
    </row>
    <row r="112" spans="1:26">
      <c r="A112" s="13"/>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5"/>
    </row>
  </sheetData>
  <sheetProtection algorithmName="SHA-512" hashValue="I+qN+m9CBAQGRZL3GQQaP8KnpIOiDly5DDMGR+bniNvwUjBwv2VieuAzCiaM9/HG7PB4DRMr3OLnbt2i2+if+A==" saltValue="854jd6UZY6Q9CsdMF+zKpw==" spinCount="100000" sheet="1" pivotTables="0"/>
  <mergeCells count="90">
    <mergeCell ref="Q49:R49"/>
    <mergeCell ref="S49:T49"/>
    <mergeCell ref="F49:H49"/>
    <mergeCell ref="I49:J49"/>
    <mergeCell ref="K49:L49"/>
    <mergeCell ref="M49:N49"/>
    <mergeCell ref="O49:P49"/>
    <mergeCell ref="Q48:R48"/>
    <mergeCell ref="S48:T48"/>
    <mergeCell ref="F48:H48"/>
    <mergeCell ref="I48:J48"/>
    <mergeCell ref="K48:L48"/>
    <mergeCell ref="M48:N48"/>
    <mergeCell ref="O48:P48"/>
    <mergeCell ref="M46:N46"/>
    <mergeCell ref="O46:P46"/>
    <mergeCell ref="Q46:R46"/>
    <mergeCell ref="S46:T46"/>
    <mergeCell ref="B73:Y73"/>
    <mergeCell ref="B51:Y52"/>
    <mergeCell ref="F46:H46"/>
    <mergeCell ref="I46:J46"/>
    <mergeCell ref="K46:L46"/>
    <mergeCell ref="F47:H47"/>
    <mergeCell ref="I47:J47"/>
    <mergeCell ref="K47:L47"/>
    <mergeCell ref="M47:N47"/>
    <mergeCell ref="O47:P47"/>
    <mergeCell ref="Q47:R47"/>
    <mergeCell ref="S47:T47"/>
    <mergeCell ref="B93:Y93"/>
    <mergeCell ref="B54:Y55"/>
    <mergeCell ref="P2:U2"/>
    <mergeCell ref="O44:P44"/>
    <mergeCell ref="B35:D36"/>
    <mergeCell ref="B26:D27"/>
    <mergeCell ref="B38:D39"/>
    <mergeCell ref="B41:D42"/>
    <mergeCell ref="Q43:R43"/>
    <mergeCell ref="S43:T43"/>
    <mergeCell ref="F44:H44"/>
    <mergeCell ref="I39:J41"/>
    <mergeCell ref="K39:L41"/>
    <mergeCell ref="M39:N41"/>
    <mergeCell ref="O39:P41"/>
    <mergeCell ref="V5:Y6"/>
    <mergeCell ref="S45:T45"/>
    <mergeCell ref="I44:J44"/>
    <mergeCell ref="K44:L44"/>
    <mergeCell ref="M44:N44"/>
    <mergeCell ref="H18:J18"/>
    <mergeCell ref="P18:R18"/>
    <mergeCell ref="Q39:R41"/>
    <mergeCell ref="Q44:R44"/>
    <mergeCell ref="S44:T44"/>
    <mergeCell ref="Q42:R42"/>
    <mergeCell ref="I45:J45"/>
    <mergeCell ref="K45:L45"/>
    <mergeCell ref="M45:N45"/>
    <mergeCell ref="O45:P45"/>
    <mergeCell ref="Q45:R45"/>
    <mergeCell ref="F45:H45"/>
    <mergeCell ref="S39:T41"/>
    <mergeCell ref="F42:H42"/>
    <mergeCell ref="F43:H43"/>
    <mergeCell ref="S42:T42"/>
    <mergeCell ref="I43:J43"/>
    <mergeCell ref="K43:L43"/>
    <mergeCell ref="M43:N43"/>
    <mergeCell ref="O43:P43"/>
    <mergeCell ref="I42:J42"/>
    <mergeCell ref="K42:L42"/>
    <mergeCell ref="M42:N42"/>
    <mergeCell ref="O42:P42"/>
    <mergeCell ref="V7:Y9"/>
    <mergeCell ref="B32:D33"/>
    <mergeCell ref="B29:D30"/>
    <mergeCell ref="F5:T8"/>
    <mergeCell ref="B8:D9"/>
    <mergeCell ref="B11:D12"/>
    <mergeCell ref="B14:D15"/>
    <mergeCell ref="B20:D21"/>
    <mergeCell ref="B23:D24"/>
    <mergeCell ref="F14:L14"/>
    <mergeCell ref="N14:T14"/>
    <mergeCell ref="H20:J21"/>
    <mergeCell ref="P20:R21"/>
    <mergeCell ref="B17:D18"/>
    <mergeCell ref="B5:D6"/>
    <mergeCell ref="V16:Y18"/>
  </mergeCells>
  <phoneticPr fontId="23" type="noConversion"/>
  <hyperlinks>
    <hyperlink ref="B14:D15" location="'FIT Summary Dashboard'!A1" display="FIT Summary Dashboard" xr:uid="{11467189-C9EA-425E-8C6C-6A072CF22FCE}"/>
    <hyperlink ref="B20:D21" location="'IIF Dashboard'!A1" display="IIF Dashboard" xr:uid="{DDBC67C0-2C52-40F4-BD4A-C3DD8BC8DDBA}"/>
    <hyperlink ref="B35:D36" location="'QRT Tiering'!A1" display="QRT Tiering" xr:uid="{A633A25B-E1EF-47E8-AE51-3F5BB6A66121}"/>
    <hyperlink ref="B8:D9" location="'Cover Sheet'!A1" display="Cover Sheet " xr:uid="{1FA1BAF4-DD33-4448-9A55-AE69581C3E72}"/>
    <hyperlink ref="B11:D12" location="'Uses and Limitations'!A1" display="Uses and Limitations" xr:uid="{D73B3AF4-A67C-4D7A-8F11-3323983FDDA5}"/>
    <hyperlink ref="B41:D42" location="'CWT Dashboard'!A1" display="FDS Lower GI" xr:uid="{9C1D0B2F-C6C6-48DB-A3C7-B2F71BFD25AE}"/>
    <hyperlink ref="B23:D24" location="'IIF Referrals (i)'!A1" display="IIF Referrals Comparison (Region, CA, ICB)" xr:uid="{6DD1FD9B-0DB9-456A-BF26-7DB03CF3DA6C}"/>
    <hyperlink ref="B26:D27" location="'IIF Referrals (ii)'!A1" display="IIF Referrals Comparison (Sub-ICB, PCN, GP)" xr:uid="{528D3280-72C3-4E54-8297-5C8A3197E8F9}"/>
  </hyperlinks>
  <pageMargins left="0.7" right="0.7" top="0.75" bottom="0.75" header="0.3" footer="0.3"/>
  <pageSetup paperSize="9" orientation="portrait" horizontalDpi="360" verticalDpi="36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436F1-D89C-44DE-8F29-EDEB4D82DEF2}">
  <sheetPr codeName="Sheet9"/>
  <dimension ref="A1:AH52"/>
  <sheetViews>
    <sheetView showGridLines="0" showRowColHeaders="0" zoomScaleNormal="100" workbookViewId="0">
      <selection activeCell="M40" sqref="M40:N40"/>
    </sheetView>
  </sheetViews>
  <sheetFormatPr defaultColWidth="0" defaultRowHeight="0" customHeight="1" zeroHeight="1"/>
  <cols>
    <col min="1" max="1" width="1.28515625" customWidth="1"/>
    <col min="2" max="3" width="7.5703125" customWidth="1"/>
    <col min="4" max="4" width="8.7109375" customWidth="1"/>
    <col min="5" max="5" width="2.5703125" customWidth="1"/>
    <col min="6" max="20" width="8.7109375" customWidth="1"/>
    <col min="21" max="21" width="2.28515625" customWidth="1"/>
    <col min="22" max="22" width="2.5703125" hidden="1" customWidth="1"/>
    <col min="23" max="25" width="8.7109375" hidden="1" customWidth="1"/>
    <col min="26" max="26" width="19.42578125" hidden="1" customWidth="1"/>
    <col min="27" max="27" width="0" hidden="1" customWidth="1"/>
    <col min="28" max="30" width="8.7109375" hidden="1" customWidth="1"/>
    <col min="31" max="31" width="19.42578125" hidden="1" customWidth="1"/>
    <col min="32" max="32" width="0" hidden="1" customWidth="1"/>
    <col min="33" max="33" width="19.42578125" hidden="1" customWidth="1"/>
    <col min="34" max="34" width="0" hidden="1" customWidth="1"/>
    <col min="35" max="16384" width="8.7109375" hidden="1"/>
  </cols>
  <sheetData>
    <row r="1" spans="1:27" ht="14.45">
      <c r="A1" s="27"/>
      <c r="B1" s="28"/>
      <c r="C1" s="28"/>
      <c r="D1" s="28"/>
      <c r="E1" s="28"/>
      <c r="F1" s="28"/>
      <c r="G1" s="28"/>
      <c r="H1" s="28"/>
      <c r="I1" s="28"/>
      <c r="J1" s="28"/>
      <c r="K1" s="28"/>
      <c r="L1" s="28"/>
      <c r="M1" s="28"/>
      <c r="N1" s="28"/>
      <c r="O1" s="28"/>
      <c r="P1" s="28"/>
      <c r="Q1" s="28"/>
      <c r="R1" s="28"/>
      <c r="S1" s="28"/>
      <c r="T1" s="28"/>
      <c r="U1" s="29"/>
    </row>
    <row r="2" spans="1:27" ht="20.45">
      <c r="A2" s="30"/>
      <c r="B2" s="31"/>
      <c r="C2" s="31"/>
      <c r="D2" s="32" t="s">
        <v>45</v>
      </c>
      <c r="E2" s="31"/>
      <c r="F2" s="31"/>
      <c r="G2" s="31"/>
      <c r="H2" s="31"/>
      <c r="I2" s="31"/>
      <c r="J2" s="31"/>
      <c r="K2" s="185" t="s">
        <v>65</v>
      </c>
      <c r="L2" s="185"/>
      <c r="M2" s="185"/>
      <c r="N2" s="185"/>
      <c r="O2" s="185"/>
      <c r="P2" s="185"/>
      <c r="Q2" s="33" t="str">
        <f>'QRT Dashboard'!V2</f>
        <v>Aug 2025 to Oct 2025</v>
      </c>
      <c r="R2" s="33"/>
      <c r="S2" s="33"/>
      <c r="T2" s="33"/>
      <c r="U2" s="34"/>
    </row>
    <row r="3" spans="1:27" ht="14.45">
      <c r="A3" s="30"/>
      <c r="B3" s="31"/>
      <c r="C3" s="31"/>
      <c r="D3" s="31"/>
      <c r="E3" s="31"/>
      <c r="F3" s="31"/>
      <c r="G3" s="31"/>
      <c r="H3" s="31"/>
      <c r="I3" s="31"/>
      <c r="J3" s="31"/>
      <c r="K3" s="31"/>
      <c r="L3" s="31"/>
      <c r="M3" s="31"/>
      <c r="N3" s="31"/>
      <c r="O3" s="31"/>
      <c r="P3" s="31"/>
      <c r="Q3" s="31"/>
      <c r="R3" s="31"/>
      <c r="S3" s="31"/>
      <c r="T3" s="31"/>
      <c r="U3" s="35"/>
    </row>
    <row r="4" spans="1:27" ht="5.65" customHeight="1">
      <c r="A4" s="11"/>
      <c r="U4" s="12"/>
    </row>
    <row r="5" spans="1:27" ht="14.65" customHeight="1">
      <c r="A5" s="11"/>
      <c r="B5" s="178" t="s">
        <v>1</v>
      </c>
      <c r="C5" s="179"/>
      <c r="D5" s="180"/>
      <c r="F5" s="203" t="s">
        <v>99</v>
      </c>
      <c r="G5" s="203"/>
      <c r="H5" s="203"/>
      <c r="I5" s="203"/>
      <c r="J5" s="203"/>
      <c r="K5" s="203"/>
      <c r="L5" s="203"/>
      <c r="M5" s="203"/>
      <c r="N5" s="203"/>
      <c r="O5" s="203"/>
      <c r="P5" s="203"/>
      <c r="Q5" s="203"/>
      <c r="R5" s="203"/>
      <c r="S5" s="203"/>
      <c r="T5" s="203"/>
      <c r="U5" s="57"/>
    </row>
    <row r="6" spans="1:27" ht="14.65" customHeight="1">
      <c r="A6" s="11"/>
      <c r="B6" s="174"/>
      <c r="C6" s="175"/>
      <c r="D6" s="176"/>
      <c r="F6" s="203"/>
      <c r="G6" s="203"/>
      <c r="H6" s="203"/>
      <c r="I6" s="203"/>
      <c r="J6" s="203"/>
      <c r="K6" s="203"/>
      <c r="L6" s="203"/>
      <c r="M6" s="203"/>
      <c r="N6" s="203"/>
      <c r="O6" s="203"/>
      <c r="P6" s="203"/>
      <c r="Q6" s="203"/>
      <c r="R6" s="203"/>
      <c r="S6" s="203"/>
      <c r="T6" s="203"/>
      <c r="U6" s="57"/>
    </row>
    <row r="7" spans="1:27" ht="14.65" customHeight="1">
      <c r="A7" s="11"/>
      <c r="B7" s="40"/>
      <c r="C7" s="41"/>
      <c r="D7" s="42"/>
      <c r="F7" s="203"/>
      <c r="G7" s="203"/>
      <c r="H7" s="203"/>
      <c r="I7" s="203"/>
      <c r="J7" s="203"/>
      <c r="K7" s="203"/>
      <c r="L7" s="203"/>
      <c r="M7" s="203"/>
      <c r="N7" s="203"/>
      <c r="O7" s="203"/>
      <c r="P7" s="203"/>
      <c r="Q7" s="203"/>
      <c r="R7" s="203"/>
      <c r="S7" s="203"/>
      <c r="T7" s="203"/>
      <c r="U7" s="57"/>
    </row>
    <row r="8" spans="1:27" ht="14.65" customHeight="1">
      <c r="A8" s="11"/>
      <c r="B8" s="194" t="s">
        <v>2</v>
      </c>
      <c r="C8" s="195"/>
      <c r="D8" s="196"/>
      <c r="F8" s="203"/>
      <c r="G8" s="203"/>
      <c r="H8" s="203"/>
      <c r="I8" s="203"/>
      <c r="J8" s="203"/>
      <c r="K8" s="203"/>
      <c r="L8" s="203"/>
      <c r="M8" s="203"/>
      <c r="N8" s="203"/>
      <c r="O8" s="203"/>
      <c r="P8" s="203"/>
      <c r="Q8" s="203"/>
      <c r="R8" s="203"/>
      <c r="S8" s="203"/>
      <c r="T8" s="203"/>
      <c r="U8" s="57"/>
    </row>
    <row r="9" spans="1:27" ht="8.65" customHeight="1">
      <c r="A9" s="11"/>
      <c r="B9" s="194"/>
      <c r="C9" s="195"/>
      <c r="D9" s="196"/>
      <c r="F9" s="51"/>
      <c r="G9" s="51"/>
      <c r="H9" s="51"/>
      <c r="I9" s="51"/>
      <c r="J9" s="51"/>
      <c r="K9" s="51"/>
      <c r="L9" s="51"/>
      <c r="M9" s="51"/>
      <c r="N9" s="51"/>
      <c r="O9" s="51"/>
      <c r="P9" s="51"/>
      <c r="Q9" s="51"/>
      <c r="R9" s="51"/>
      <c r="S9" s="51"/>
      <c r="T9" s="51"/>
      <c r="U9" s="12"/>
    </row>
    <row r="10" spans="1:27" ht="17.649999999999999" customHeight="1">
      <c r="A10" s="11"/>
      <c r="B10" s="40"/>
      <c r="C10" s="41"/>
      <c r="D10" s="42"/>
      <c r="F10" s="220" t="s">
        <v>100</v>
      </c>
      <c r="G10" s="220"/>
      <c r="H10" s="220"/>
      <c r="I10" s="220"/>
      <c r="J10" s="220"/>
      <c r="K10" s="220"/>
      <c r="L10" s="220"/>
      <c r="M10" s="220"/>
      <c r="N10" s="220"/>
      <c r="O10" s="220"/>
      <c r="P10" s="220"/>
      <c r="Q10" s="220"/>
      <c r="R10" s="220"/>
      <c r="S10" s="220"/>
      <c r="T10" s="220"/>
      <c r="U10" s="12"/>
      <c r="Y10" s="1" t="s">
        <v>4</v>
      </c>
    </row>
    <row r="11" spans="1:27" ht="14.45">
      <c r="A11" s="11"/>
      <c r="B11" s="194" t="s">
        <v>12</v>
      </c>
      <c r="C11" s="195"/>
      <c r="D11" s="196"/>
      <c r="F11" s="220"/>
      <c r="G11" s="220"/>
      <c r="H11" s="220"/>
      <c r="I11" s="220"/>
      <c r="J11" s="220"/>
      <c r="K11" s="220"/>
      <c r="L11" s="220"/>
      <c r="M11" s="220"/>
      <c r="N11" s="220"/>
      <c r="O11" s="220"/>
      <c r="P11" s="220"/>
      <c r="Q11" s="220"/>
      <c r="R11" s="220"/>
      <c r="S11" s="220"/>
      <c r="T11" s="220"/>
      <c r="U11" s="12"/>
      <c r="Y11" s="1" t="s">
        <v>5</v>
      </c>
      <c r="Z11" s="1" t="s">
        <v>6</v>
      </c>
      <c r="AA11" t="s">
        <v>7</v>
      </c>
    </row>
    <row r="12" spans="1:27" ht="14.65" customHeight="1">
      <c r="A12" s="11"/>
      <c r="B12" s="194"/>
      <c r="C12" s="195"/>
      <c r="D12" s="196"/>
      <c r="F12" s="220"/>
      <c r="G12" s="220"/>
      <c r="H12" s="220"/>
      <c r="I12" s="220"/>
      <c r="J12" s="220"/>
      <c r="K12" s="220"/>
      <c r="L12" s="220"/>
      <c r="M12" s="220"/>
      <c r="N12" s="220"/>
      <c r="O12" s="220"/>
      <c r="P12" s="220"/>
      <c r="Q12" s="220"/>
      <c r="R12" s="220"/>
      <c r="S12" s="220"/>
      <c r="T12" s="220"/>
      <c r="U12" s="12"/>
      <c r="Y12" t="s">
        <v>10</v>
      </c>
      <c r="Z12" t="s">
        <v>11</v>
      </c>
      <c r="AA12">
        <v>660592</v>
      </c>
    </row>
    <row r="13" spans="1:27" ht="14.65" customHeight="1">
      <c r="A13" s="11"/>
      <c r="B13" s="40"/>
      <c r="C13" s="41"/>
      <c r="D13" s="42"/>
      <c r="F13" s="79"/>
      <c r="G13" s="79"/>
      <c r="H13" s="79"/>
      <c r="I13" s="79"/>
      <c r="J13" s="79"/>
      <c r="K13" s="79"/>
      <c r="L13" s="79"/>
      <c r="N13" s="79"/>
      <c r="O13" s="79"/>
      <c r="P13" s="79"/>
      <c r="Q13" s="79"/>
      <c r="R13" s="79"/>
      <c r="S13" s="79"/>
      <c r="T13" s="79"/>
      <c r="U13" s="12"/>
      <c r="Z13" t="s">
        <v>13</v>
      </c>
      <c r="AA13">
        <v>676164</v>
      </c>
    </row>
    <row r="14" spans="1:27" ht="14.45">
      <c r="A14" s="11"/>
      <c r="B14" s="194" t="s">
        <v>19</v>
      </c>
      <c r="C14" s="195"/>
      <c r="D14" s="196"/>
      <c r="F14" s="80" t="s">
        <v>101</v>
      </c>
      <c r="G14" s="69"/>
      <c r="H14" s="69"/>
      <c r="I14" s="69"/>
      <c r="J14" s="69"/>
      <c r="K14" s="69"/>
      <c r="L14" s="39"/>
      <c r="M14" s="278" t="s">
        <v>102</v>
      </c>
      <c r="N14" s="278"/>
      <c r="O14" s="278"/>
      <c r="P14" s="278"/>
      <c r="Q14" s="278" t="s">
        <v>103</v>
      </c>
      <c r="R14" s="278"/>
      <c r="S14" s="278"/>
      <c r="T14" s="278"/>
      <c r="U14" s="12"/>
      <c r="Y14" t="s">
        <v>16</v>
      </c>
      <c r="Z14" t="s">
        <v>17</v>
      </c>
      <c r="AA14">
        <v>695760</v>
      </c>
    </row>
    <row r="15" spans="1:27" ht="14.45">
      <c r="A15" s="11"/>
      <c r="B15" s="194"/>
      <c r="C15" s="195"/>
      <c r="D15" s="196"/>
      <c r="F15" s="277"/>
      <c r="G15" s="277"/>
      <c r="H15" s="277"/>
      <c r="I15" s="277"/>
      <c r="J15" s="277"/>
      <c r="K15" s="277"/>
      <c r="L15" s="277"/>
      <c r="M15" s="278"/>
      <c r="N15" s="278"/>
      <c r="O15" s="278"/>
      <c r="P15" s="278"/>
      <c r="Q15" s="278"/>
      <c r="R15" s="278"/>
      <c r="S15" s="278"/>
      <c r="T15" s="278"/>
      <c r="U15" s="12"/>
      <c r="Z15" t="s">
        <v>18</v>
      </c>
      <c r="AA15">
        <v>730256</v>
      </c>
    </row>
    <row r="16" spans="1:27" ht="14.65" customHeight="1">
      <c r="A16" s="11"/>
      <c r="B16" s="40"/>
      <c r="C16" s="41"/>
      <c r="D16" s="42"/>
      <c r="F16" s="277"/>
      <c r="G16" s="277"/>
      <c r="H16" s="277"/>
      <c r="I16" s="277"/>
      <c r="J16" s="277"/>
      <c r="K16" s="277"/>
      <c r="L16" s="277"/>
      <c r="M16" s="279"/>
      <c r="N16" s="279"/>
      <c r="O16" s="279"/>
      <c r="P16" s="279"/>
      <c r="Q16" s="279"/>
      <c r="R16" s="279"/>
      <c r="S16" s="279"/>
      <c r="T16" s="279"/>
      <c r="U16" s="12"/>
      <c r="Y16" t="s">
        <v>20</v>
      </c>
      <c r="Z16" t="s">
        <v>21</v>
      </c>
      <c r="AA16">
        <v>687328</v>
      </c>
    </row>
    <row r="17" spans="1:27" ht="16.149999999999999" customHeight="1" thickBot="1">
      <c r="A17" s="11"/>
      <c r="B17" s="174" t="s">
        <v>28</v>
      </c>
      <c r="C17" s="175"/>
      <c r="D17" s="176"/>
      <c r="F17" s="277"/>
      <c r="G17" s="277"/>
      <c r="H17" s="277"/>
      <c r="I17" s="277"/>
      <c r="J17" s="277"/>
      <c r="K17" s="277"/>
      <c r="L17" s="277"/>
      <c r="M17" s="280" t="s">
        <v>95</v>
      </c>
      <c r="N17" s="280"/>
      <c r="O17" s="280" t="s">
        <v>104</v>
      </c>
      <c r="P17" s="280"/>
      <c r="Q17" s="280" t="s">
        <v>95</v>
      </c>
      <c r="R17" s="280"/>
      <c r="S17" s="280" t="s">
        <v>104</v>
      </c>
      <c r="T17" s="280"/>
      <c r="U17" s="12"/>
      <c r="Z17" t="s">
        <v>24</v>
      </c>
      <c r="AA17">
        <v>732156</v>
      </c>
    </row>
    <row r="18" spans="1:27" ht="15.4" customHeight="1">
      <c r="A18" s="11"/>
      <c r="B18" s="174"/>
      <c r="C18" s="175"/>
      <c r="D18" s="176"/>
      <c r="F18" s="274" t="str">
        <f>'QTR Pivots'!BU8</f>
        <v>BUCKINGHAMSHIRE HEALTHCARE TRUST</v>
      </c>
      <c r="G18" s="275"/>
      <c r="H18" s="275"/>
      <c r="I18" s="275"/>
      <c r="J18" s="275"/>
      <c r="K18" s="275"/>
      <c r="L18" s="276"/>
      <c r="M18" s="272">
        <f>'QTR Pivots'!BV8</f>
        <v>7.5268817204301078E-2</v>
      </c>
      <c r="N18" s="273"/>
      <c r="O18" s="272">
        <f>'QTR Pivots'!BW8</f>
        <v>0.14384349827387802</v>
      </c>
      <c r="P18" s="273"/>
      <c r="Q18" s="272">
        <f>'QTR Pivots'!BX8</f>
        <v>6.7340067340067339E-2</v>
      </c>
      <c r="R18" s="273"/>
      <c r="S18" s="272">
        <f>'QTR Pivots'!BY8</f>
        <v>0.15384615384615385</v>
      </c>
      <c r="T18" s="273"/>
      <c r="U18" s="12"/>
      <c r="Y18" t="s">
        <v>26</v>
      </c>
      <c r="Z18" t="s">
        <v>27</v>
      </c>
      <c r="AA18">
        <v>713840</v>
      </c>
    </row>
    <row r="19" spans="1:27" ht="14.45">
      <c r="A19" s="11"/>
      <c r="B19" s="40"/>
      <c r="C19" s="41"/>
      <c r="D19" s="42"/>
      <c r="F19" s="274" t="str">
        <f>'QTR Pivots'!BU9</f>
        <v>CHESTERFIELD ROYAL HOSPITAL FT</v>
      </c>
      <c r="G19" s="275"/>
      <c r="H19" s="275"/>
      <c r="I19" s="275"/>
      <c r="J19" s="275"/>
      <c r="K19" s="275"/>
      <c r="L19" s="276"/>
      <c r="M19" s="272">
        <f>'QTR Pivots'!BV9</f>
        <v>0.10070671378091872</v>
      </c>
      <c r="N19" s="273"/>
      <c r="O19" s="272">
        <f>'QTR Pivots'!BW9</f>
        <v>0.14887218045112782</v>
      </c>
      <c r="P19" s="273"/>
      <c r="Q19" s="272">
        <f>'QTR Pivots'!BX9</f>
        <v>6.3291139240506328E-3</v>
      </c>
      <c r="R19" s="273"/>
      <c r="S19" s="272">
        <f>'QTR Pivots'!BY9</f>
        <v>5.9523809523809521E-2</v>
      </c>
      <c r="T19" s="273"/>
      <c r="U19" s="12"/>
      <c r="Z19" t="s">
        <v>30</v>
      </c>
      <c r="AA19">
        <v>697284</v>
      </c>
    </row>
    <row r="20" spans="1:27" ht="14.45">
      <c r="A20" s="11"/>
      <c r="B20" s="115" t="s">
        <v>34</v>
      </c>
      <c r="C20" s="116"/>
      <c r="D20" s="117"/>
      <c r="F20" s="274" t="str">
        <f>'QTR Pivots'!BU10</f>
        <v>DARTFORD AND GRAVESHAM TRUST</v>
      </c>
      <c r="G20" s="275"/>
      <c r="H20" s="275"/>
      <c r="I20" s="275"/>
      <c r="J20" s="275"/>
      <c r="K20" s="275"/>
      <c r="L20" s="276"/>
      <c r="M20" s="272">
        <f>'QTR Pivots'!BV10</f>
        <v>0.16568047337278108</v>
      </c>
      <c r="N20" s="273"/>
      <c r="O20" s="272">
        <f>'QTR Pivots'!BW10</f>
        <v>0.26308139534883723</v>
      </c>
      <c r="P20" s="273"/>
      <c r="Q20" s="272">
        <f>'QTR Pivots'!BX10</f>
        <v>0.13898305084745763</v>
      </c>
      <c r="R20" s="273"/>
      <c r="S20" s="272">
        <f>'QTR Pivots'!BY10</f>
        <v>0.12202380952380952</v>
      </c>
      <c r="T20" s="273"/>
      <c r="U20" s="12"/>
      <c r="Y20" t="s">
        <v>31</v>
      </c>
      <c r="AA20">
        <v>5593380</v>
      </c>
    </row>
    <row r="21" spans="1:27" ht="14.65" customHeight="1">
      <c r="A21" s="11"/>
      <c r="B21" s="115"/>
      <c r="C21" s="116"/>
      <c r="D21" s="117"/>
      <c r="F21" s="274" t="str">
        <f>'QTR Pivots'!BU11</f>
        <v>DORSET COUNTY HOSPITAL FT</v>
      </c>
      <c r="G21" s="275"/>
      <c r="H21" s="275"/>
      <c r="I21" s="275"/>
      <c r="J21" s="275"/>
      <c r="K21" s="275"/>
      <c r="L21" s="276"/>
      <c r="M21" s="272">
        <f>'QTR Pivots'!BV11</f>
        <v>0.13861386138613863</v>
      </c>
      <c r="N21" s="273"/>
      <c r="O21" s="272">
        <f>'QTR Pivots'!BW11</f>
        <v>0.2109375</v>
      </c>
      <c r="P21" s="273"/>
      <c r="Q21" s="272">
        <f>'QTR Pivots'!BX11</f>
        <v>9.5541401273885357E-2</v>
      </c>
      <c r="R21" s="273"/>
      <c r="S21" s="272">
        <f>'QTR Pivots'!BY11</f>
        <v>0.3261802575107296</v>
      </c>
      <c r="T21" s="273"/>
      <c r="U21" s="12"/>
    </row>
    <row r="22" spans="1:27" ht="14.65" customHeight="1">
      <c r="A22" s="11"/>
      <c r="B22" s="58"/>
      <c r="C22" s="59"/>
      <c r="D22" s="60"/>
      <c r="F22" s="274" t="str">
        <f>'QTR Pivots'!BU12</f>
        <v>GEORGE ELIOT HOSPITAL TRUST</v>
      </c>
      <c r="G22" s="275"/>
      <c r="H22" s="275"/>
      <c r="I22" s="275"/>
      <c r="J22" s="275"/>
      <c r="K22" s="275"/>
      <c r="L22" s="276"/>
      <c r="M22" s="272">
        <f>'QTR Pivots'!BV12</f>
        <v>0.31022530329289427</v>
      </c>
      <c r="N22" s="273"/>
      <c r="O22" s="272">
        <f>'QTR Pivots'!BW12</f>
        <v>8.8685015290519878E-2</v>
      </c>
      <c r="P22" s="273"/>
      <c r="Q22" s="272">
        <f>'QTR Pivots'!BX12</f>
        <v>0.25259515570934254</v>
      </c>
      <c r="R22" s="273"/>
      <c r="S22" s="272">
        <f>'QTR Pivots'!BY12</f>
        <v>7.9646017699115043E-2</v>
      </c>
      <c r="T22" s="273"/>
      <c r="U22" s="12"/>
    </row>
    <row r="23" spans="1:27" ht="14.65" customHeight="1">
      <c r="A23" s="11"/>
      <c r="B23" s="166" t="s">
        <v>37</v>
      </c>
      <c r="C23" s="167"/>
      <c r="D23" s="168"/>
      <c r="F23" s="274" t="str">
        <f>'QTR Pivots'!BU13</f>
        <v>GREAT WESTERN HOSPITALS FT</v>
      </c>
      <c r="G23" s="275"/>
      <c r="H23" s="275"/>
      <c r="I23" s="275"/>
      <c r="J23" s="275"/>
      <c r="K23" s="275"/>
      <c r="L23" s="276"/>
      <c r="M23" s="272">
        <f>'QTR Pivots'!BV13</f>
        <v>2.2417153996101363E-2</v>
      </c>
      <c r="N23" s="273"/>
      <c r="O23" s="272">
        <f>'QTR Pivots'!BW13</f>
        <v>1.4395393474088292E-2</v>
      </c>
      <c r="P23" s="273"/>
      <c r="Q23" s="272">
        <f>'QTR Pivots'!BX13</f>
        <v>2.0155038759689922E-2</v>
      </c>
      <c r="R23" s="273"/>
      <c r="S23" s="272">
        <f>'QTR Pivots'!BY13</f>
        <v>1.2232415902140673E-2</v>
      </c>
      <c r="T23" s="273"/>
      <c r="U23" s="12"/>
    </row>
    <row r="24" spans="1:27" ht="14.65" customHeight="1">
      <c r="A24" s="11"/>
      <c r="B24" s="166"/>
      <c r="C24" s="167"/>
      <c r="D24" s="168"/>
      <c r="F24" s="274" t="str">
        <f>'QTR Pivots'!BU14</f>
        <v>HAMPSHIRE HOSPITALS FT</v>
      </c>
      <c r="G24" s="275"/>
      <c r="H24" s="275"/>
      <c r="I24" s="275"/>
      <c r="J24" s="275"/>
      <c r="K24" s="275"/>
      <c r="L24" s="276"/>
      <c r="M24" s="272">
        <f>'QTR Pivots'!BV14</f>
        <v>0.189873417721519</v>
      </c>
      <c r="N24" s="273"/>
      <c r="O24" s="272">
        <f>'QTR Pivots'!BW14</f>
        <v>0.18355359765051396</v>
      </c>
      <c r="P24" s="273"/>
      <c r="Q24" s="272">
        <f>'QTR Pivots'!BX14</f>
        <v>0.14029850746268657</v>
      </c>
      <c r="R24" s="273"/>
      <c r="S24" s="272">
        <f>'QTR Pivots'!BY14</f>
        <v>0.18092909535452323</v>
      </c>
      <c r="T24" s="273"/>
      <c r="U24" s="12"/>
    </row>
    <row r="25" spans="1:27" ht="14.45">
      <c r="A25" s="11"/>
      <c r="B25" s="61"/>
      <c r="C25" s="62"/>
      <c r="D25" s="63"/>
      <c r="F25" s="274" t="str">
        <f>'QTR Pivots'!BU15</f>
        <v>KING'S COLLEGE HOSPITAL FT</v>
      </c>
      <c r="G25" s="275"/>
      <c r="H25" s="275"/>
      <c r="I25" s="275"/>
      <c r="J25" s="275"/>
      <c r="K25" s="275"/>
      <c r="L25" s="276"/>
      <c r="M25" s="272">
        <f>'QTR Pivots'!BV15</f>
        <v>0.13327205882352941</v>
      </c>
      <c r="N25" s="273"/>
      <c r="O25" s="272">
        <f>'QTR Pivots'!BW15</f>
        <v>0.14352941176470588</v>
      </c>
      <c r="P25" s="273"/>
      <c r="Q25" s="272">
        <f>'QTR Pivots'!BX15</f>
        <v>0.12738853503184713</v>
      </c>
      <c r="R25" s="273"/>
      <c r="S25" s="272">
        <f>'QTR Pivots'!BY15</f>
        <v>0.14425162689804771</v>
      </c>
      <c r="T25" s="273"/>
      <c r="U25" s="12"/>
    </row>
    <row r="26" spans="1:27" ht="14.45" customHeight="1">
      <c r="A26" s="11"/>
      <c r="B26" s="166" t="s">
        <v>40</v>
      </c>
      <c r="C26" s="167"/>
      <c r="D26" s="168"/>
      <c r="F26" s="274" t="str">
        <f>'QTR Pivots'!BU16</f>
        <v>LEEDS TEACHING HOSPITALS TRUST</v>
      </c>
      <c r="G26" s="275"/>
      <c r="H26" s="275"/>
      <c r="I26" s="275"/>
      <c r="J26" s="275"/>
      <c r="K26" s="275"/>
      <c r="L26" s="276"/>
      <c r="M26" s="272">
        <f>'QTR Pivots'!BV16</f>
        <v>0.11513687600644122</v>
      </c>
      <c r="N26" s="273"/>
      <c r="O26" s="272">
        <f>'QTR Pivots'!BW16</f>
        <v>0.38938053097345132</v>
      </c>
      <c r="P26" s="273"/>
      <c r="Q26" s="272">
        <f>'QTR Pivots'!BX16</f>
        <v>0.2476489028213166</v>
      </c>
      <c r="R26" s="273"/>
      <c r="S26" s="272">
        <f>'QTR Pivots'!BY16</f>
        <v>0.33076923076923076</v>
      </c>
      <c r="T26" s="273"/>
      <c r="U26" s="12"/>
      <c r="V26" s="52"/>
    </row>
    <row r="27" spans="1:27" ht="14.65" customHeight="1">
      <c r="A27" s="11"/>
      <c r="B27" s="166"/>
      <c r="C27" s="167"/>
      <c r="D27" s="168"/>
      <c r="F27" s="274" t="str">
        <f>'QTR Pivots'!BU17</f>
        <v>MANCHESTER UNIVERSITY FT</v>
      </c>
      <c r="G27" s="275"/>
      <c r="H27" s="275"/>
      <c r="I27" s="275"/>
      <c r="J27" s="275"/>
      <c r="K27" s="275"/>
      <c r="L27" s="276"/>
      <c r="M27" s="272" t="str">
        <f>'QTR Pivots'!BV17</f>
        <v>-</v>
      </c>
      <c r="N27" s="273"/>
      <c r="O27" s="272" t="str">
        <f>'QTR Pivots'!BW17</f>
        <v>-</v>
      </c>
      <c r="P27" s="273"/>
      <c r="Q27" s="272" t="str">
        <f>'QTR Pivots'!BX17</f>
        <v>-</v>
      </c>
      <c r="R27" s="273"/>
      <c r="S27" s="272" t="str">
        <f>'QTR Pivots'!BY17</f>
        <v>-</v>
      </c>
      <c r="T27" s="273"/>
      <c r="U27" s="12"/>
      <c r="Y27" s="3"/>
    </row>
    <row r="28" spans="1:27" ht="14.45">
      <c r="A28" s="11"/>
      <c r="B28" s="61"/>
      <c r="C28" s="62"/>
      <c r="D28" s="63"/>
      <c r="F28" s="274" t="str">
        <f>'QTR Pivots'!BU18</f>
        <v>MILTON KEYNES UNIVERSITY HOSPITAL FT</v>
      </c>
      <c r="G28" s="275"/>
      <c r="H28" s="275"/>
      <c r="I28" s="275"/>
      <c r="J28" s="275"/>
      <c r="K28" s="275"/>
      <c r="L28" s="276"/>
      <c r="M28" s="272">
        <f>'QTR Pivots'!BV18</f>
        <v>0.28360215053763443</v>
      </c>
      <c r="N28" s="273"/>
      <c r="O28" s="272">
        <f>'QTR Pivots'!BW18</f>
        <v>4.859335038363171E-2</v>
      </c>
      <c r="P28" s="273"/>
      <c r="Q28" s="272">
        <f>'QTR Pivots'!BX18</f>
        <v>3.8235294117647062E-2</v>
      </c>
      <c r="R28" s="273"/>
      <c r="S28" s="272">
        <f>'QTR Pivots'!BY18</f>
        <v>4.49438202247191E-2</v>
      </c>
      <c r="T28" s="273"/>
      <c r="U28" s="12"/>
    </row>
    <row r="29" spans="1:27" ht="14.45">
      <c r="A29" s="11"/>
      <c r="B29" s="40"/>
      <c r="C29" s="41"/>
      <c r="D29" s="42"/>
      <c r="F29" s="274" t="str">
        <f>'QTR Pivots'!BU19</f>
        <v>NORFOLK AND NORWICH UNIVERSITY HOSPITALS FT</v>
      </c>
      <c r="G29" s="275"/>
      <c r="H29" s="275"/>
      <c r="I29" s="275"/>
      <c r="J29" s="275"/>
      <c r="K29" s="275"/>
      <c r="L29" s="276"/>
      <c r="M29" s="272">
        <f>'QTR Pivots'!BV19</f>
        <v>0.23919107391910741</v>
      </c>
      <c r="N29" s="273"/>
      <c r="O29" s="272">
        <f>'QTR Pivots'!BW19</f>
        <v>0.14642857142857144</v>
      </c>
      <c r="P29" s="273"/>
      <c r="Q29" s="272">
        <f>'QTR Pivots'!BX19</f>
        <v>0.20332480818414322</v>
      </c>
      <c r="R29" s="273"/>
      <c r="S29" s="272">
        <f>'QTR Pivots'!BY19</f>
        <v>9.595375722543352E-2</v>
      </c>
      <c r="T29" s="273"/>
      <c r="U29" s="12"/>
    </row>
    <row r="30" spans="1:27" ht="14.65" customHeight="1">
      <c r="A30" s="11"/>
      <c r="B30" s="174" t="s">
        <v>43</v>
      </c>
      <c r="C30" s="175"/>
      <c r="D30" s="176"/>
      <c r="F30" s="274" t="str">
        <f>'QTR Pivots'!BU20</f>
        <v>NORTH BRISTOL TRUST</v>
      </c>
      <c r="G30" s="275"/>
      <c r="H30" s="275"/>
      <c r="I30" s="275"/>
      <c r="J30" s="275"/>
      <c r="K30" s="275"/>
      <c r="L30" s="276"/>
      <c r="M30" s="272">
        <f>'QTR Pivots'!BV20</f>
        <v>7.4450084602368863E-2</v>
      </c>
      <c r="N30" s="273"/>
      <c r="O30" s="272">
        <f>'QTR Pivots'!BW20</f>
        <v>0.54885496183206106</v>
      </c>
      <c r="P30" s="273"/>
      <c r="Q30" s="272">
        <f>'QTR Pivots'!BX20</f>
        <v>8.4745762711864403E-2</v>
      </c>
      <c r="R30" s="273"/>
      <c r="S30" s="272">
        <f>'QTR Pivots'!BY20</f>
        <v>0.63239875389408096</v>
      </c>
      <c r="T30" s="273"/>
      <c r="U30" s="12"/>
      <c r="Y30" s="3"/>
    </row>
    <row r="31" spans="1:27" ht="14.65" customHeight="1">
      <c r="A31" s="11"/>
      <c r="B31" s="174"/>
      <c r="C31" s="175"/>
      <c r="D31" s="176"/>
      <c r="F31" s="274" t="str">
        <f>'QTR Pivots'!BU21</f>
        <v>NORTH TEES AND HARTLEPOOL FT</v>
      </c>
      <c r="G31" s="275"/>
      <c r="H31" s="275"/>
      <c r="I31" s="275"/>
      <c r="J31" s="275"/>
      <c r="K31" s="275"/>
      <c r="L31" s="276"/>
      <c r="M31" s="272">
        <f>'QTR Pivots'!BV21</f>
        <v>0.1635036496350365</v>
      </c>
      <c r="N31" s="273"/>
      <c r="O31" s="272">
        <f>'QTR Pivots'!BW21</f>
        <v>4.4630404463040445E-2</v>
      </c>
      <c r="P31" s="273"/>
      <c r="Q31" s="272">
        <f>'QTR Pivots'!BX21</f>
        <v>0.10023866348448687</v>
      </c>
      <c r="R31" s="273"/>
      <c r="S31" s="272">
        <f>'QTR Pivots'!BY21</f>
        <v>2.5581395348837209E-2</v>
      </c>
      <c r="T31" s="273"/>
      <c r="U31" s="12"/>
    </row>
    <row r="32" spans="1:27" ht="14.65" customHeight="1">
      <c r="A32" s="11"/>
      <c r="B32" s="143"/>
      <c r="C32" s="144"/>
      <c r="D32" s="145"/>
      <c r="F32" s="274" t="str">
        <f>'QTR Pivots'!BU22</f>
        <v>OXFORD UNIVERSITY HOSPITALS FT</v>
      </c>
      <c r="G32" s="275"/>
      <c r="H32" s="275"/>
      <c r="I32" s="275"/>
      <c r="J32" s="275"/>
      <c r="K32" s="275"/>
      <c r="L32" s="276"/>
      <c r="M32" s="272">
        <f>'QTR Pivots'!BV22</f>
        <v>0.10689170182841069</v>
      </c>
      <c r="N32" s="273"/>
      <c r="O32" s="272">
        <f>'QTR Pivots'!BW22</f>
        <v>0.17229336437718276</v>
      </c>
      <c r="P32" s="273"/>
      <c r="Q32" s="272">
        <f>'QTR Pivots'!BX22</f>
        <v>8.1364829396325458E-2</v>
      </c>
      <c r="R32" s="273"/>
      <c r="S32" s="272">
        <f>'QTR Pivots'!BY22</f>
        <v>0.13409090909090909</v>
      </c>
      <c r="T32" s="273"/>
      <c r="U32" s="12"/>
    </row>
    <row r="33" spans="1:21" ht="14.45">
      <c r="A33" s="11"/>
      <c r="B33" s="194" t="s">
        <v>44</v>
      </c>
      <c r="C33" s="195"/>
      <c r="D33" s="196"/>
      <c r="F33" s="274" t="str">
        <f>'QTR Pivots'!BU23</f>
        <v>SALISBURY FT</v>
      </c>
      <c r="G33" s="275"/>
      <c r="H33" s="275"/>
      <c r="I33" s="275"/>
      <c r="J33" s="275"/>
      <c r="K33" s="275"/>
      <c r="L33" s="276"/>
      <c r="M33" s="272">
        <f>'QTR Pivots'!BV23</f>
        <v>2.1341463414634148E-2</v>
      </c>
      <c r="N33" s="273"/>
      <c r="O33" s="272">
        <f>'QTR Pivots'!BW23</f>
        <v>0</v>
      </c>
      <c r="P33" s="273"/>
      <c r="Q33" s="272">
        <f>'QTR Pivots'!BX23</f>
        <v>1.2658227848101266E-2</v>
      </c>
      <c r="R33" s="273"/>
      <c r="S33" s="272">
        <f>'QTR Pivots'!BY23</f>
        <v>0</v>
      </c>
      <c r="T33" s="273"/>
      <c r="U33" s="12"/>
    </row>
    <row r="34" spans="1:21" ht="14.65" customHeight="1">
      <c r="A34" s="11"/>
      <c r="B34" s="194"/>
      <c r="C34" s="195"/>
      <c r="D34" s="196"/>
      <c r="F34" s="274" t="str">
        <f>'QTR Pivots'!BU24</f>
        <v>SOMERSET FT</v>
      </c>
      <c r="G34" s="275"/>
      <c r="H34" s="275"/>
      <c r="I34" s="275"/>
      <c r="J34" s="275"/>
      <c r="K34" s="275"/>
      <c r="L34" s="276"/>
      <c r="M34" s="272">
        <f>'QTR Pivots'!BV24</f>
        <v>7.2573839662447251E-2</v>
      </c>
      <c r="N34" s="273"/>
      <c r="O34" s="272">
        <f>'QTR Pivots'!BW24</f>
        <v>0</v>
      </c>
      <c r="P34" s="273"/>
      <c r="Q34" s="272">
        <f>'QTR Pivots'!BX24</f>
        <v>8.8932806324110672E-2</v>
      </c>
      <c r="R34" s="273"/>
      <c r="S34" s="272">
        <f>'QTR Pivots'!BY24</f>
        <v>0</v>
      </c>
      <c r="T34" s="273"/>
      <c r="U34" s="12"/>
    </row>
    <row r="35" spans="1:21" ht="14.65" customHeight="1">
      <c r="A35" s="11"/>
      <c r="B35" s="53"/>
      <c r="C35" s="54"/>
      <c r="D35" s="55"/>
      <c r="F35" s="274" t="str">
        <f>'QTR Pivots'!BU25</f>
        <v>SOUTH TEES HOSPITALS FT</v>
      </c>
      <c r="G35" s="275"/>
      <c r="H35" s="275"/>
      <c r="I35" s="275"/>
      <c r="J35" s="275"/>
      <c r="K35" s="275"/>
      <c r="L35" s="276"/>
      <c r="M35" s="272">
        <f>'QTR Pivots'!BV25</f>
        <v>0.27027027027027029</v>
      </c>
      <c r="N35" s="273"/>
      <c r="O35" s="272">
        <f>'QTR Pivots'!BW25</f>
        <v>0.24489795918367346</v>
      </c>
      <c r="P35" s="273"/>
      <c r="Q35" s="272">
        <f>'QTR Pivots'!BX25</f>
        <v>0.12727272727272726</v>
      </c>
      <c r="R35" s="273"/>
      <c r="S35" s="272">
        <f>'QTR Pivots'!BY25</f>
        <v>0</v>
      </c>
      <c r="T35" s="273"/>
      <c r="U35" s="12"/>
    </row>
    <row r="36" spans="1:21" ht="14.45">
      <c r="A36" s="11"/>
      <c r="B36" s="204" t="s">
        <v>45</v>
      </c>
      <c r="C36" s="205"/>
      <c r="D36" s="206"/>
      <c r="F36" s="274" t="str">
        <f>'QTR Pivots'!BU26</f>
        <v>THE HILLINGDON HOSPITALS FT</v>
      </c>
      <c r="G36" s="275"/>
      <c r="H36" s="275"/>
      <c r="I36" s="275"/>
      <c r="J36" s="275"/>
      <c r="K36" s="275"/>
      <c r="L36" s="276"/>
      <c r="M36" s="281" t="str">
        <f>'QTR Pivots'!BV26</f>
        <v>-</v>
      </c>
      <c r="N36" s="282"/>
      <c r="O36" s="281" t="str">
        <f>'QTR Pivots'!BW26</f>
        <v>-</v>
      </c>
      <c r="P36" s="282"/>
      <c r="Q36" s="281" t="str">
        <f>'QTR Pivots'!BX26</f>
        <v>-</v>
      </c>
      <c r="R36" s="282"/>
      <c r="S36" s="281" t="str">
        <f>'QTR Pivots'!BY26</f>
        <v>-</v>
      </c>
      <c r="T36" s="282"/>
      <c r="U36" s="12"/>
    </row>
    <row r="37" spans="1:21" ht="14.45">
      <c r="A37" s="11"/>
      <c r="B37" s="204"/>
      <c r="C37" s="205"/>
      <c r="D37" s="206"/>
      <c r="F37" s="274" t="str">
        <f>'QTR Pivots'!BU27</f>
        <v>THE PRINCESS ALEXANDRA HOSPITAL TRUST</v>
      </c>
      <c r="G37" s="275"/>
      <c r="H37" s="275"/>
      <c r="I37" s="275"/>
      <c r="J37" s="275"/>
      <c r="K37" s="275"/>
      <c r="L37" s="276"/>
      <c r="M37" s="281">
        <f>'QTR Pivots'!BV27</f>
        <v>0.18856259659969088</v>
      </c>
      <c r="N37" s="282"/>
      <c r="O37" s="281">
        <f>'QTR Pivots'!BW27</f>
        <v>5.4285714285714284E-2</v>
      </c>
      <c r="P37" s="282"/>
      <c r="Q37" s="281">
        <f>'QTR Pivots'!BX27</f>
        <v>0.16666666666666666</v>
      </c>
      <c r="R37" s="282"/>
      <c r="S37" s="281">
        <f>'QTR Pivots'!BY27</f>
        <v>3.5714285714285712E-2</v>
      </c>
      <c r="T37" s="282"/>
      <c r="U37" s="12"/>
    </row>
    <row r="38" spans="1:21" ht="14.45">
      <c r="A38" s="11"/>
      <c r="B38" s="40"/>
      <c r="C38" s="41"/>
      <c r="D38" s="42"/>
      <c r="F38" s="274" t="str">
        <f>'QTR Pivots'!BU28</f>
        <v>UNIVERSITY HOSPITALS BIRMINGHAM FT</v>
      </c>
      <c r="G38" s="275"/>
      <c r="H38" s="275"/>
      <c r="I38" s="275"/>
      <c r="J38" s="275"/>
      <c r="K38" s="275"/>
      <c r="L38" s="276"/>
      <c r="M38" s="281">
        <f>'QTR Pivots'!BV28</f>
        <v>2.2368421052631579E-2</v>
      </c>
      <c r="N38" s="282"/>
      <c r="O38" s="281">
        <f>'QTR Pivots'!BW28</f>
        <v>0.40536512667660207</v>
      </c>
      <c r="P38" s="282"/>
      <c r="Q38" s="281">
        <f>'QTR Pivots'!BX28</f>
        <v>2.5740025740025739E-3</v>
      </c>
      <c r="R38" s="282"/>
      <c r="S38" s="281">
        <f>'QTR Pivots'!BY28</f>
        <v>0.13938053097345132</v>
      </c>
      <c r="T38" s="282"/>
      <c r="U38" s="12"/>
    </row>
    <row r="39" spans="1:21" ht="15.4" customHeight="1">
      <c r="A39" s="11"/>
      <c r="B39" s="174" t="s">
        <v>46</v>
      </c>
      <c r="C39" s="175"/>
      <c r="D39" s="176"/>
      <c r="F39" s="274" t="str">
        <f>'QTR Pivots'!BU29</f>
        <v>UNIVERSITY HOSPITALS COVENTRY AND WARWICKSHIRE TRUST</v>
      </c>
      <c r="G39" s="275"/>
      <c r="H39" s="275"/>
      <c r="I39" s="275"/>
      <c r="J39" s="275"/>
      <c r="K39" s="275"/>
      <c r="L39" s="276"/>
      <c r="M39" s="281">
        <f>'QTR Pivots'!BV29</f>
        <v>0.27750730282375852</v>
      </c>
      <c r="N39" s="282"/>
      <c r="O39" s="281">
        <f>'QTR Pivots'!BW29</f>
        <v>5.8666666666666666E-2</v>
      </c>
      <c r="P39" s="282"/>
      <c r="Q39" s="281">
        <f>'QTR Pivots'!BX29</f>
        <v>0.15011547344110854</v>
      </c>
      <c r="R39" s="282"/>
      <c r="S39" s="281">
        <f>'QTR Pivots'!BY29</f>
        <v>4.7413793103448273E-2</v>
      </c>
      <c r="T39" s="282"/>
      <c r="U39" s="12"/>
    </row>
    <row r="40" spans="1:21" ht="15.4" customHeight="1">
      <c r="A40" s="11"/>
      <c r="B40" s="174"/>
      <c r="C40" s="175"/>
      <c r="D40" s="176"/>
      <c r="F40" s="274" t="str">
        <f>'QTR Pivots'!BU30</f>
        <v>UNIVERSITY HOSPITALS OF DERBY AND BURTON FT</v>
      </c>
      <c r="G40" s="275"/>
      <c r="H40" s="275"/>
      <c r="I40" s="275"/>
      <c r="J40" s="275"/>
      <c r="K40" s="275"/>
      <c r="L40" s="276"/>
      <c r="M40" s="281">
        <f>'QTR Pivots'!BV30</f>
        <v>0.19163129169193452</v>
      </c>
      <c r="N40" s="282"/>
      <c r="O40" s="281">
        <f>'QTR Pivots'!BW30</f>
        <v>9.4950603732162464E-2</v>
      </c>
      <c r="P40" s="282"/>
      <c r="Q40" s="281">
        <f>'QTR Pivots'!BX30</f>
        <v>0.12753277711561384</v>
      </c>
      <c r="R40" s="282"/>
      <c r="S40" s="281">
        <f>'QTR Pivots'!BY30</f>
        <v>9.5905172413793108E-2</v>
      </c>
      <c r="T40" s="282"/>
      <c r="U40" s="12"/>
    </row>
    <row r="41" spans="1:21" ht="14.45">
      <c r="A41" s="11"/>
      <c r="B41" s="40"/>
      <c r="C41" s="41"/>
      <c r="D41" s="42"/>
      <c r="F41" s="274" t="str">
        <f>'QTR Pivots'!BU31</f>
        <v>UNIVERSITY HOSPITALS OF NORTH MIDLANDS TRUST</v>
      </c>
      <c r="G41" s="275"/>
      <c r="H41" s="275"/>
      <c r="I41" s="275"/>
      <c r="J41" s="275"/>
      <c r="K41" s="275"/>
      <c r="L41" s="276"/>
      <c r="M41" s="281">
        <f>'QTR Pivots'!BV31</f>
        <v>0.29881656804733731</v>
      </c>
      <c r="N41" s="282"/>
      <c r="O41" s="281">
        <f>'QTR Pivots'!BW31</f>
        <v>0</v>
      </c>
      <c r="P41" s="282"/>
      <c r="Q41" s="281">
        <f>'QTR Pivots'!BX31</f>
        <v>0.1856763925729443</v>
      </c>
      <c r="R41" s="282"/>
      <c r="S41" s="281">
        <f>'QTR Pivots'!BY31</f>
        <v>0</v>
      </c>
      <c r="T41" s="282"/>
      <c r="U41" s="12"/>
    </row>
    <row r="42" spans="1:21" ht="14.45">
      <c r="A42" s="11"/>
      <c r="B42" s="194" t="s">
        <v>46</v>
      </c>
      <c r="C42" s="195"/>
      <c r="D42" s="196"/>
      <c r="F42" s="274" t="str">
        <f>'QTR Pivots'!BU32</f>
        <v>WRIGHTINGTON, WIGAN AND LEIGH FT</v>
      </c>
      <c r="G42" s="275"/>
      <c r="H42" s="275"/>
      <c r="I42" s="275"/>
      <c r="J42" s="275"/>
      <c r="K42" s="275"/>
      <c r="L42" s="276"/>
      <c r="M42" s="281">
        <f>'QTR Pivots'!BV32</f>
        <v>0.16961130742049471</v>
      </c>
      <c r="N42" s="282"/>
      <c r="O42" s="281">
        <f>'QTR Pivots'!BW32</f>
        <v>3.3029612756264239E-2</v>
      </c>
      <c r="P42" s="282"/>
      <c r="Q42" s="281">
        <f>'QTR Pivots'!BX32</f>
        <v>0.13453815261044177</v>
      </c>
      <c r="R42" s="282"/>
      <c r="S42" s="281">
        <f>'QTR Pivots'!BY32</f>
        <v>2.1611001964636542E-2</v>
      </c>
      <c r="T42" s="282"/>
      <c r="U42" s="12"/>
    </row>
    <row r="43" spans="1:21" ht="14.65" customHeight="1">
      <c r="A43" s="11"/>
      <c r="B43" s="194"/>
      <c r="C43" s="195"/>
      <c r="D43" s="196"/>
      <c r="F43" s="274" t="str">
        <f>'QTR Pivots'!BU33</f>
        <v>UNITED LINCOLNSHIRE TEACHING HOSPITALS TRUST</v>
      </c>
      <c r="G43" s="275"/>
      <c r="H43" s="275"/>
      <c r="I43" s="275"/>
      <c r="J43" s="275"/>
      <c r="K43" s="275"/>
      <c r="L43" s="276"/>
      <c r="M43" s="281">
        <f>'QTR Pivots'!BV33</f>
        <v>0.10375275938189846</v>
      </c>
      <c r="N43" s="282"/>
      <c r="O43" s="281">
        <f>'QTR Pivots'!BW33</f>
        <v>8.1756756756756754E-2</v>
      </c>
      <c r="P43" s="282"/>
      <c r="Q43" s="281">
        <f>'QTR Pivots'!BX33</f>
        <v>9.8739495798319324E-2</v>
      </c>
      <c r="R43" s="282"/>
      <c r="S43" s="281">
        <f>'QTR Pivots'!BY33</f>
        <v>7.7519379844961239E-2</v>
      </c>
      <c r="T43" s="282"/>
      <c r="U43" s="12"/>
    </row>
    <row r="44" spans="1:21" ht="14.65" customHeight="1">
      <c r="A44" s="11"/>
      <c r="B44" s="43"/>
      <c r="C44" s="44"/>
      <c r="D44" s="45"/>
      <c r="F44" s="274" t="str">
        <f>'QTR Pivots'!BU34</f>
        <v>Grand Total</v>
      </c>
      <c r="G44" s="275"/>
      <c r="H44" s="275"/>
      <c r="I44" s="275"/>
      <c r="J44" s="275"/>
      <c r="K44" s="275"/>
      <c r="L44" s="276"/>
      <c r="M44" s="281">
        <f>'QTR Pivots'!BV34</f>
        <v>0.16416430594900849</v>
      </c>
      <c r="N44" s="282"/>
      <c r="O44" s="281">
        <f>'QTR Pivots'!BW34</f>
        <v>0.16160025200819025</v>
      </c>
      <c r="P44" s="282"/>
      <c r="Q44" s="281">
        <f>'QTR Pivots'!BX34</f>
        <v>0.12076720699312569</v>
      </c>
      <c r="R44" s="282"/>
      <c r="S44" s="281">
        <f>'QTR Pivots'!BY34</f>
        <v>0.14547951145479512</v>
      </c>
      <c r="T44" s="282"/>
      <c r="U44" s="12"/>
    </row>
    <row r="45" spans="1:21" ht="14.45">
      <c r="A45" s="11"/>
      <c r="F45" s="274">
        <f>'QTR Pivots'!BU35</f>
        <v>0</v>
      </c>
      <c r="G45" s="275"/>
      <c r="H45" s="275"/>
      <c r="I45" s="275"/>
      <c r="J45" s="275"/>
      <c r="K45" s="275"/>
      <c r="L45" s="276"/>
      <c r="M45" s="281">
        <f>'QTR Pivots'!BV35</f>
        <v>0</v>
      </c>
      <c r="N45" s="282"/>
      <c r="O45" s="281">
        <f>'QTR Pivots'!BW35</f>
        <v>0</v>
      </c>
      <c r="P45" s="282"/>
      <c r="Q45" s="281">
        <f>'QTR Pivots'!BX35</f>
        <v>0</v>
      </c>
      <c r="R45" s="282"/>
      <c r="S45" s="281">
        <f>'QTR Pivots'!BY35</f>
        <v>0</v>
      </c>
      <c r="T45" s="282"/>
      <c r="U45" s="12"/>
    </row>
    <row r="46" spans="1:21" ht="14.45">
      <c r="A46" s="13"/>
      <c r="B46" s="14"/>
      <c r="C46" s="14"/>
      <c r="D46" s="14"/>
      <c r="E46" s="14"/>
      <c r="F46" s="14"/>
      <c r="G46" s="14"/>
      <c r="H46" s="14"/>
      <c r="I46" s="14"/>
      <c r="J46" s="14"/>
      <c r="K46" s="14"/>
      <c r="L46" s="14"/>
      <c r="M46" s="14"/>
      <c r="N46" s="14"/>
      <c r="O46" s="14"/>
      <c r="P46" s="14"/>
      <c r="Q46" s="14"/>
      <c r="R46" s="14"/>
      <c r="S46" s="14"/>
      <c r="T46" s="14"/>
      <c r="U46" s="15"/>
    </row>
    <row r="47" spans="1:21" ht="14.45" hidden="1"/>
    <row r="48" spans="1:21" ht="14.65" hidden="1" customHeight="1"/>
    <row r="49" ht="14.65" hidden="1" customHeight="1"/>
    <row r="50" ht="14.65" hidden="1" customHeight="1"/>
    <row r="51" ht="14.65" hidden="1" customHeight="1"/>
    <row r="52" ht="14.65" hidden="1" customHeight="1"/>
  </sheetData>
  <sheetProtection algorithmName="SHA-512" hashValue="zcNJ3y+/KygOnQVmKJfi5uE79ldnVHhsJMUudbUoet4YiMn8JvC85jUCuZyVmyR9pS3TfJB7MIqy2S/3u0kmKg==" saltValue="uPGxzD+55kNk3vPcgt1rfQ==" spinCount="100000" sheet="1" pivotTables="0"/>
  <mergeCells count="164">
    <mergeCell ref="O45:P45"/>
    <mergeCell ref="Q45:R45"/>
    <mergeCell ref="S45:T45"/>
    <mergeCell ref="O43:P43"/>
    <mergeCell ref="Q43:R43"/>
    <mergeCell ref="S43:T43"/>
    <mergeCell ref="O44:P44"/>
    <mergeCell ref="Q44:R44"/>
    <mergeCell ref="S44:T44"/>
    <mergeCell ref="O41:P41"/>
    <mergeCell ref="Q41:R41"/>
    <mergeCell ref="S41:T41"/>
    <mergeCell ref="O42:P42"/>
    <mergeCell ref="Q42:R42"/>
    <mergeCell ref="S42:T42"/>
    <mergeCell ref="O39:P39"/>
    <mergeCell ref="Q39:R39"/>
    <mergeCell ref="S39:T39"/>
    <mergeCell ref="O40:P40"/>
    <mergeCell ref="Q40:R40"/>
    <mergeCell ref="S40:T40"/>
    <mergeCell ref="O37:P37"/>
    <mergeCell ref="Q37:R37"/>
    <mergeCell ref="S37:T37"/>
    <mergeCell ref="O38:P38"/>
    <mergeCell ref="Q38:R38"/>
    <mergeCell ref="S38:T38"/>
    <mergeCell ref="O28:P28"/>
    <mergeCell ref="Q28:R28"/>
    <mergeCell ref="O29:P29"/>
    <mergeCell ref="Q29:R29"/>
    <mergeCell ref="S29:T29"/>
    <mergeCell ref="O35:P35"/>
    <mergeCell ref="Q35:R35"/>
    <mergeCell ref="S35:T35"/>
    <mergeCell ref="O36:P36"/>
    <mergeCell ref="Q36:R36"/>
    <mergeCell ref="S36:T36"/>
    <mergeCell ref="O33:P33"/>
    <mergeCell ref="Q33:R33"/>
    <mergeCell ref="S33:T33"/>
    <mergeCell ref="O34:P34"/>
    <mergeCell ref="Q34:R34"/>
    <mergeCell ref="S34:T34"/>
    <mergeCell ref="O19:P19"/>
    <mergeCell ref="O20:P20"/>
    <mergeCell ref="M44:N44"/>
    <mergeCell ref="M29:N29"/>
    <mergeCell ref="M30:N30"/>
    <mergeCell ref="M31:N31"/>
    <mergeCell ref="Q24:R24"/>
    <mergeCell ref="S24:T24"/>
    <mergeCell ref="O25:P25"/>
    <mergeCell ref="Q25:R25"/>
    <mergeCell ref="S25:T25"/>
    <mergeCell ref="O26:P26"/>
    <mergeCell ref="Q26:R26"/>
    <mergeCell ref="S26:T26"/>
    <mergeCell ref="Q30:R30"/>
    <mergeCell ref="S30:T30"/>
    <mergeCell ref="O31:P31"/>
    <mergeCell ref="Q31:R31"/>
    <mergeCell ref="S31:T31"/>
    <mergeCell ref="O32:P32"/>
    <mergeCell ref="Q32:R32"/>
    <mergeCell ref="S32:T32"/>
    <mergeCell ref="Q27:R27"/>
    <mergeCell ref="S27:T27"/>
    <mergeCell ref="F34:L34"/>
    <mergeCell ref="F35:L35"/>
    <mergeCell ref="F36:L36"/>
    <mergeCell ref="M45:N45"/>
    <mergeCell ref="O18:P18"/>
    <mergeCell ref="O21:P21"/>
    <mergeCell ref="O24:P24"/>
    <mergeCell ref="O27:P27"/>
    <mergeCell ref="O30:P30"/>
    <mergeCell ref="M38:N38"/>
    <mergeCell ref="M39:N39"/>
    <mergeCell ref="M40:N40"/>
    <mergeCell ref="M41:N41"/>
    <mergeCell ref="M42:N42"/>
    <mergeCell ref="M43:N43"/>
    <mergeCell ref="M32:N32"/>
    <mergeCell ref="M33:N33"/>
    <mergeCell ref="M34:N34"/>
    <mergeCell ref="M35:N35"/>
    <mergeCell ref="M36:N36"/>
    <mergeCell ref="M37:N37"/>
    <mergeCell ref="M26:N26"/>
    <mergeCell ref="M27:N27"/>
    <mergeCell ref="M28:N28"/>
    <mergeCell ref="F41:L41"/>
    <mergeCell ref="F42:L42"/>
    <mergeCell ref="F43:L43"/>
    <mergeCell ref="F44:L44"/>
    <mergeCell ref="F45:L45"/>
    <mergeCell ref="F37:L37"/>
    <mergeCell ref="F38:L38"/>
    <mergeCell ref="F39:L39"/>
    <mergeCell ref="F40:L40"/>
    <mergeCell ref="F33:L33"/>
    <mergeCell ref="F21:L21"/>
    <mergeCell ref="F22:L22"/>
    <mergeCell ref="F23:L23"/>
    <mergeCell ref="F24:L24"/>
    <mergeCell ref="F25:L25"/>
    <mergeCell ref="F26:L26"/>
    <mergeCell ref="M18:N18"/>
    <mergeCell ref="M19:N19"/>
    <mergeCell ref="M20:N20"/>
    <mergeCell ref="M21:N21"/>
    <mergeCell ref="M22:N22"/>
    <mergeCell ref="M23:N23"/>
    <mergeCell ref="M24:N24"/>
    <mergeCell ref="M25:N25"/>
    <mergeCell ref="B42:D43"/>
    <mergeCell ref="F10:T12"/>
    <mergeCell ref="F15:L15"/>
    <mergeCell ref="F16:L16"/>
    <mergeCell ref="B26:D27"/>
    <mergeCell ref="B33:D34"/>
    <mergeCell ref="F27:L27"/>
    <mergeCell ref="F28:L28"/>
    <mergeCell ref="F29:L29"/>
    <mergeCell ref="F30:L30"/>
    <mergeCell ref="B11:D12"/>
    <mergeCell ref="B14:D15"/>
    <mergeCell ref="F17:L17"/>
    <mergeCell ref="F18:L18"/>
    <mergeCell ref="F19:L19"/>
    <mergeCell ref="F20:L20"/>
    <mergeCell ref="M14:P16"/>
    <mergeCell ref="Q14:T16"/>
    <mergeCell ref="M17:N17"/>
    <mergeCell ref="O17:P17"/>
    <mergeCell ref="Q17:R17"/>
    <mergeCell ref="S17:T17"/>
    <mergeCell ref="F31:L31"/>
    <mergeCell ref="Q18:R18"/>
    <mergeCell ref="F5:T8"/>
    <mergeCell ref="B23:D24"/>
    <mergeCell ref="B30:D31"/>
    <mergeCell ref="B39:D40"/>
    <mergeCell ref="B17:D18"/>
    <mergeCell ref="K2:P2"/>
    <mergeCell ref="B5:D6"/>
    <mergeCell ref="B8:D9"/>
    <mergeCell ref="B36:D37"/>
    <mergeCell ref="S18:T18"/>
    <mergeCell ref="Q19:R19"/>
    <mergeCell ref="S19:T19"/>
    <mergeCell ref="Q20:R20"/>
    <mergeCell ref="S20:T20"/>
    <mergeCell ref="Q21:R21"/>
    <mergeCell ref="S21:T21"/>
    <mergeCell ref="O22:P22"/>
    <mergeCell ref="Q22:R22"/>
    <mergeCell ref="S22:T22"/>
    <mergeCell ref="O23:P23"/>
    <mergeCell ref="Q23:R23"/>
    <mergeCell ref="S23:T23"/>
    <mergeCell ref="S28:T28"/>
    <mergeCell ref="F32:L32"/>
  </mergeCells>
  <conditionalFormatting sqref="F18:T45">
    <cfRule type="expression" dxfId="1" priority="2">
      <formula>$F18="Grand Total"</formula>
    </cfRule>
    <cfRule type="expression" dxfId="0" priority="3">
      <formula>$F18=0</formula>
    </cfRule>
  </conditionalFormatting>
  <hyperlinks>
    <hyperlink ref="B14:D15" location="'FIT Summary Dashboard'!A1" display="FIT Summary Dashboard" xr:uid="{8644A99E-24F6-47A5-B034-8CECD43FE3FC}"/>
    <hyperlink ref="B20:D21" location="'IIF Dashboard'!A1" display="IIF Dashboard" xr:uid="{4B2265F1-FDA7-4374-AA33-6C86F451B277}"/>
    <hyperlink ref="B33:D34" location="'QRT Dashboard'!A1" display="QRT Dashboard" xr:uid="{5140B83E-96B8-48CF-B940-0F7938DE0252}"/>
    <hyperlink ref="B8:D9" location="'Cover Sheet'!A1" display="Cover Sheet " xr:uid="{5E16ED40-8806-4E91-8683-16E3D8C321C0}"/>
    <hyperlink ref="B11:D12" location="'Uses and Limitations'!A1" display="Uses and Limitations" xr:uid="{CF6BDD62-BE33-4034-B403-D6C591803642}"/>
    <hyperlink ref="B42:D43" location="'CWT Dashboard'!A1" display="FDS Lower GI" xr:uid="{D0B22698-449B-4516-8B40-1CA85E711804}"/>
    <hyperlink ref="B23:D24" location="'IIF Referrals (i)'!A1" display="IIF Referrals Comparison (Region, CA, ICB)" xr:uid="{D150DCF9-6C24-4806-A960-6628998BCD92}"/>
    <hyperlink ref="B26:D27" location="'IIF Referrals (ii)'!A1" display="IIF Referrals Comparison (Sub-ICB, PCN, GP)" xr:uid="{B87F7EB8-1120-42A7-BF2C-0410E0ABEB70}"/>
  </hyperlinks>
  <pageMargins left="0.7" right="0.7" top="0.75" bottom="0.75" header="0.3" footer="0.3"/>
  <pageSetup paperSize="9" orientation="portrait" horizontalDpi="360" verticalDpi="36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E16B-C201-4C3A-9910-5998E14119E7}">
  <sheetPr codeName="Sheet10"/>
  <dimension ref="A1:AH201"/>
  <sheetViews>
    <sheetView showGridLines="0" zoomScale="80" zoomScaleNormal="80" workbookViewId="0">
      <selection activeCell="AB174" sqref="AB174"/>
    </sheetView>
  </sheetViews>
  <sheetFormatPr defaultColWidth="0" defaultRowHeight="15" customHeight="1" zeroHeight="1"/>
  <cols>
    <col min="1" max="1" width="1.28515625" customWidth="1"/>
    <col min="2" max="2" width="9.140625" customWidth="1"/>
    <col min="3" max="3" width="7.5703125" customWidth="1"/>
    <col min="4" max="4" width="8.7109375" customWidth="1"/>
    <col min="5" max="5" width="2.5703125" customWidth="1"/>
    <col min="6" max="22" width="10.7109375" customWidth="1"/>
    <col min="23" max="23" width="3.5703125" customWidth="1"/>
    <col min="24" max="27" width="8.7109375" customWidth="1"/>
    <col min="28" max="28" width="2.28515625" customWidth="1"/>
    <col min="29" max="29" width="1.28515625" hidden="1" customWidth="1"/>
    <col min="30" max="32" width="8.7109375" hidden="1" customWidth="1"/>
    <col min="33" max="33" width="19.42578125" hidden="1" customWidth="1"/>
    <col min="34" max="34" width="0" hidden="1" customWidth="1"/>
    <col min="35" max="16384" width="8.7109375" hidden="1"/>
  </cols>
  <sheetData>
    <row r="1" spans="1:34" ht="14.45">
      <c r="A1" s="27"/>
      <c r="B1" s="28"/>
      <c r="C1" s="28"/>
      <c r="D1" s="28"/>
      <c r="E1" s="28"/>
      <c r="F1" s="28"/>
      <c r="G1" s="28"/>
      <c r="H1" s="28"/>
      <c r="I1" s="28"/>
      <c r="J1" s="28"/>
      <c r="K1" s="28"/>
      <c r="L1" s="28"/>
      <c r="M1" s="28"/>
      <c r="N1" s="28"/>
      <c r="O1" s="28"/>
      <c r="P1" s="28"/>
      <c r="Q1" s="28"/>
      <c r="R1" s="28"/>
      <c r="S1" s="28"/>
      <c r="T1" s="28"/>
      <c r="U1" s="28"/>
      <c r="V1" s="28"/>
      <c r="W1" s="28"/>
      <c r="X1" s="28"/>
      <c r="Y1" s="28"/>
      <c r="Z1" s="28"/>
      <c r="AA1" s="28"/>
      <c r="AB1" s="29"/>
    </row>
    <row r="2" spans="1:34" ht="20.45">
      <c r="A2" s="30"/>
      <c r="B2" s="31"/>
      <c r="C2" s="31"/>
      <c r="D2" s="32" t="s">
        <v>105</v>
      </c>
      <c r="E2" s="31"/>
      <c r="F2" s="31"/>
      <c r="G2" s="31"/>
      <c r="H2" s="31"/>
      <c r="I2" s="31"/>
      <c r="J2" s="31"/>
      <c r="K2" s="31"/>
      <c r="L2" s="31"/>
      <c r="M2" s="31"/>
      <c r="N2" s="31"/>
      <c r="O2" s="31"/>
      <c r="P2" s="31"/>
      <c r="Q2" s="31"/>
      <c r="R2" s="185" t="s">
        <v>65</v>
      </c>
      <c r="S2" s="185"/>
      <c r="T2" s="185"/>
      <c r="U2" s="185"/>
      <c r="V2" s="185"/>
      <c r="W2" s="185"/>
      <c r="X2" s="33" t="str">
        <f>'CWT Pivots'!B1</f>
        <v>Aug 2025 - Oct 2025</v>
      </c>
      <c r="Y2" s="33"/>
      <c r="Z2" s="33"/>
      <c r="AA2" s="33"/>
      <c r="AB2" s="34"/>
    </row>
    <row r="3" spans="1:34" ht="14.45">
      <c r="A3" s="30"/>
      <c r="B3" s="31"/>
      <c r="C3" s="31"/>
      <c r="D3" s="31"/>
      <c r="E3" s="31"/>
      <c r="F3" s="31"/>
      <c r="G3" s="31"/>
      <c r="H3" s="31"/>
      <c r="I3" s="31"/>
      <c r="J3" s="31"/>
      <c r="K3" s="31"/>
      <c r="L3" s="31"/>
      <c r="M3" s="31"/>
      <c r="N3" s="31"/>
      <c r="O3" s="31"/>
      <c r="P3" s="31"/>
      <c r="Q3" s="31"/>
      <c r="R3" s="31"/>
      <c r="S3" s="31"/>
      <c r="T3" s="31"/>
      <c r="U3" s="31"/>
      <c r="V3" s="31"/>
      <c r="W3" s="31"/>
      <c r="X3" s="31"/>
      <c r="Y3" s="31"/>
      <c r="Z3" s="31"/>
      <c r="AA3" s="31"/>
      <c r="AB3" s="35"/>
    </row>
    <row r="4" spans="1:34" ht="6" customHeight="1">
      <c r="A4" s="11"/>
      <c r="AB4" s="12"/>
    </row>
    <row r="5" spans="1:34" ht="14.65" customHeight="1">
      <c r="A5" s="11"/>
      <c r="B5" s="178" t="s">
        <v>1</v>
      </c>
      <c r="C5" s="179"/>
      <c r="D5" s="180"/>
      <c r="F5" s="233" t="s">
        <v>106</v>
      </c>
      <c r="G5" s="233"/>
      <c r="H5" s="233"/>
      <c r="I5" s="233"/>
      <c r="J5" s="233"/>
      <c r="K5" s="233"/>
      <c r="L5" s="233"/>
      <c r="M5" s="233"/>
      <c r="N5" s="233"/>
      <c r="O5" s="233"/>
      <c r="P5" s="233"/>
      <c r="Q5" s="233"/>
      <c r="R5" s="233"/>
      <c r="S5" s="233"/>
      <c r="T5" s="233"/>
      <c r="U5" s="233"/>
      <c r="V5" s="233"/>
      <c r="X5" s="178" t="s">
        <v>67</v>
      </c>
      <c r="Y5" s="179"/>
      <c r="Z5" s="179"/>
      <c r="AA5" s="180"/>
      <c r="AB5" s="57"/>
    </row>
    <row r="6" spans="1:34" ht="14.65" customHeight="1">
      <c r="A6" s="11"/>
      <c r="B6" s="174"/>
      <c r="C6" s="175"/>
      <c r="D6" s="176"/>
      <c r="F6" s="233"/>
      <c r="G6" s="233"/>
      <c r="H6" s="233"/>
      <c r="I6" s="233"/>
      <c r="J6" s="233"/>
      <c r="K6" s="233"/>
      <c r="L6" s="233"/>
      <c r="M6" s="233"/>
      <c r="N6" s="233"/>
      <c r="O6" s="233"/>
      <c r="P6" s="233"/>
      <c r="Q6" s="233"/>
      <c r="R6" s="233"/>
      <c r="S6" s="233"/>
      <c r="T6" s="233"/>
      <c r="U6" s="233"/>
      <c r="V6" s="233"/>
      <c r="X6" s="222"/>
      <c r="Y6" s="223"/>
      <c r="Z6" s="223"/>
      <c r="AA6" s="224"/>
      <c r="AB6" s="57"/>
    </row>
    <row r="7" spans="1:34" ht="14.65" customHeight="1">
      <c r="A7" s="11"/>
      <c r="B7" s="40"/>
      <c r="C7" s="41"/>
      <c r="D7" s="42"/>
      <c r="F7" s="233"/>
      <c r="G7" s="233"/>
      <c r="H7" s="233"/>
      <c r="I7" s="233"/>
      <c r="J7" s="233"/>
      <c r="K7" s="233"/>
      <c r="L7" s="233"/>
      <c r="M7" s="233"/>
      <c r="N7" s="233"/>
      <c r="O7" s="233"/>
      <c r="P7" s="233"/>
      <c r="Q7" s="233"/>
      <c r="R7" s="233"/>
      <c r="S7" s="233"/>
      <c r="T7" s="233"/>
      <c r="U7" s="233"/>
      <c r="V7" s="233"/>
      <c r="X7" s="255" t="s">
        <v>86</v>
      </c>
      <c r="Y7" s="256"/>
      <c r="Z7" s="256"/>
      <c r="AA7" s="257"/>
      <c r="AB7" s="57"/>
    </row>
    <row r="8" spans="1:34" ht="14.65" customHeight="1">
      <c r="A8" s="11"/>
      <c r="B8" s="194" t="s">
        <v>2</v>
      </c>
      <c r="C8" s="195"/>
      <c r="D8" s="196"/>
      <c r="F8" s="233"/>
      <c r="G8" s="233"/>
      <c r="H8" s="233"/>
      <c r="I8" s="233"/>
      <c r="J8" s="233"/>
      <c r="K8" s="233"/>
      <c r="L8" s="233"/>
      <c r="M8" s="233"/>
      <c r="N8" s="233"/>
      <c r="O8" s="233"/>
      <c r="P8" s="233"/>
      <c r="Q8" s="233"/>
      <c r="R8" s="233"/>
      <c r="S8" s="233"/>
      <c r="T8" s="233"/>
      <c r="U8" s="233"/>
      <c r="V8" s="233"/>
      <c r="X8" s="258"/>
      <c r="Y8" s="259"/>
      <c r="Z8" s="259"/>
      <c r="AA8" s="260"/>
      <c r="AB8" s="57"/>
      <c r="AF8" s="1" t="s">
        <v>87</v>
      </c>
    </row>
    <row r="9" spans="1:34" ht="14.45">
      <c r="A9" s="11"/>
      <c r="B9" s="194"/>
      <c r="C9" s="195"/>
      <c r="D9" s="196"/>
      <c r="X9" s="258"/>
      <c r="Y9" s="259"/>
      <c r="Z9" s="259"/>
      <c r="AA9" s="260"/>
      <c r="AB9" s="12"/>
      <c r="AF9" s="1" t="s">
        <v>5</v>
      </c>
      <c r="AG9" s="1" t="s">
        <v>6</v>
      </c>
      <c r="AH9" t="s">
        <v>7</v>
      </c>
    </row>
    <row r="10" spans="1:34" ht="15.75" customHeight="1">
      <c r="A10" s="11"/>
      <c r="B10" s="58"/>
      <c r="C10" s="59"/>
      <c r="D10" s="60"/>
      <c r="F10" s="290" t="s">
        <v>107</v>
      </c>
      <c r="G10" s="291"/>
      <c r="H10" s="291"/>
      <c r="I10" s="291"/>
      <c r="J10" s="292"/>
      <c r="K10" s="129"/>
      <c r="L10" s="290" t="s">
        <v>108</v>
      </c>
      <c r="M10" s="291"/>
      <c r="N10" s="291"/>
      <c r="O10" s="291"/>
      <c r="P10" s="292"/>
      <c r="Q10" s="129"/>
      <c r="R10" s="290" t="s">
        <v>63</v>
      </c>
      <c r="S10" s="291"/>
      <c r="T10" s="291" t="s">
        <v>109</v>
      </c>
      <c r="U10" s="291"/>
      <c r="V10" s="292"/>
      <c r="X10" s="21"/>
      <c r="Y10" s="22"/>
      <c r="Z10" s="22"/>
      <c r="AA10" s="23"/>
      <c r="AB10" s="12"/>
      <c r="AF10" t="s">
        <v>10</v>
      </c>
      <c r="AG10" t="s">
        <v>11</v>
      </c>
      <c r="AH10">
        <v>660592</v>
      </c>
    </row>
    <row r="11" spans="1:34" ht="15.75" customHeight="1">
      <c r="A11" s="11"/>
      <c r="B11" s="194" t="s">
        <v>12</v>
      </c>
      <c r="C11" s="195"/>
      <c r="D11" s="196"/>
      <c r="F11" s="293"/>
      <c r="G11" s="294"/>
      <c r="H11" s="294"/>
      <c r="I11" s="294"/>
      <c r="J11" s="295"/>
      <c r="K11" s="129"/>
      <c r="L11" s="293"/>
      <c r="M11" s="294"/>
      <c r="N11" s="294"/>
      <c r="O11" s="294"/>
      <c r="P11" s="295"/>
      <c r="Q11" s="129"/>
      <c r="R11" s="293"/>
      <c r="S11" s="294"/>
      <c r="T11" s="294"/>
      <c r="U11" s="294"/>
      <c r="V11" s="295"/>
      <c r="X11" s="21"/>
      <c r="Y11" s="22"/>
      <c r="Z11" s="22"/>
      <c r="AA11" s="23"/>
      <c r="AB11" s="12"/>
      <c r="AG11" t="s">
        <v>13</v>
      </c>
      <c r="AH11">
        <v>676164</v>
      </c>
    </row>
    <row r="12" spans="1:34" ht="15.75" customHeight="1">
      <c r="A12" s="11"/>
      <c r="B12" s="194"/>
      <c r="C12" s="195"/>
      <c r="D12" s="196"/>
      <c r="F12" s="293"/>
      <c r="G12" s="294"/>
      <c r="H12" s="294"/>
      <c r="I12" s="294"/>
      <c r="J12" s="295"/>
      <c r="K12" s="129"/>
      <c r="L12" s="293"/>
      <c r="M12" s="294"/>
      <c r="N12" s="294"/>
      <c r="O12" s="294"/>
      <c r="P12" s="295"/>
      <c r="Q12" s="129"/>
      <c r="R12" s="293"/>
      <c r="S12" s="294"/>
      <c r="T12" s="294"/>
      <c r="U12" s="294"/>
      <c r="V12" s="295"/>
      <c r="X12" s="21"/>
      <c r="Y12" s="22"/>
      <c r="Z12" s="22"/>
      <c r="AA12" s="23"/>
      <c r="AB12" s="12"/>
      <c r="AF12" t="s">
        <v>16</v>
      </c>
      <c r="AG12" t="s">
        <v>17</v>
      </c>
      <c r="AH12">
        <v>695760</v>
      </c>
    </row>
    <row r="13" spans="1:34" ht="14.65" customHeight="1">
      <c r="A13" s="11"/>
      <c r="B13" s="58"/>
      <c r="C13" s="59"/>
      <c r="D13" s="60"/>
      <c r="F13" s="293"/>
      <c r="G13" s="294"/>
      <c r="H13" s="294"/>
      <c r="I13" s="294"/>
      <c r="J13" s="295"/>
      <c r="K13" s="129"/>
      <c r="L13" s="293"/>
      <c r="M13" s="294"/>
      <c r="N13" s="294"/>
      <c r="O13" s="294"/>
      <c r="P13" s="295"/>
      <c r="Q13" s="129"/>
      <c r="R13" s="293"/>
      <c r="S13" s="294"/>
      <c r="T13" s="294"/>
      <c r="U13" s="294"/>
      <c r="V13" s="295"/>
      <c r="X13" s="21"/>
      <c r="Y13" s="22"/>
      <c r="Z13" s="22"/>
      <c r="AA13" s="23"/>
      <c r="AB13" s="12"/>
      <c r="AG13" t="s">
        <v>18</v>
      </c>
      <c r="AH13">
        <v>730256</v>
      </c>
    </row>
    <row r="14" spans="1:34" ht="15.6" customHeight="1">
      <c r="A14" s="11"/>
      <c r="B14" s="194" t="s">
        <v>19</v>
      </c>
      <c r="C14" s="195"/>
      <c r="D14" s="196"/>
      <c r="F14" s="16"/>
      <c r="J14" s="17"/>
      <c r="K14" s="130"/>
      <c r="L14" s="16"/>
      <c r="P14" s="17"/>
      <c r="Q14" s="130"/>
      <c r="R14" s="16"/>
      <c r="V14" s="17"/>
      <c r="X14" s="21"/>
      <c r="Y14" s="22"/>
      <c r="Z14" s="22"/>
      <c r="AA14" s="23"/>
      <c r="AB14" s="12"/>
      <c r="AF14" t="s">
        <v>20</v>
      </c>
      <c r="AG14" t="s">
        <v>21</v>
      </c>
      <c r="AH14">
        <v>687328</v>
      </c>
    </row>
    <row r="15" spans="1:34" ht="6.6" customHeight="1">
      <c r="A15" s="11"/>
      <c r="B15" s="194"/>
      <c r="C15" s="195"/>
      <c r="D15" s="196"/>
      <c r="F15" s="16"/>
      <c r="J15" s="17"/>
      <c r="K15" s="130"/>
      <c r="L15" s="16"/>
      <c r="P15" s="17"/>
      <c r="Q15" s="130"/>
      <c r="R15" s="16"/>
      <c r="V15" s="17"/>
      <c r="X15" s="21"/>
      <c r="Y15" s="22"/>
      <c r="Z15" s="22"/>
      <c r="AA15" s="23"/>
      <c r="AB15" s="12"/>
      <c r="AG15" t="s">
        <v>24</v>
      </c>
      <c r="AH15">
        <v>732156</v>
      </c>
    </row>
    <row r="16" spans="1:34" ht="14.65" customHeight="1">
      <c r="A16" s="11"/>
      <c r="B16" s="58"/>
      <c r="C16" s="59"/>
      <c r="D16" s="60"/>
      <c r="F16" s="16"/>
      <c r="J16" s="17"/>
      <c r="K16" s="130"/>
      <c r="L16" s="16"/>
      <c r="P16" s="17"/>
      <c r="Q16" s="130"/>
      <c r="R16" s="16"/>
      <c r="V16" s="17"/>
      <c r="X16" s="225" t="s">
        <v>68</v>
      </c>
      <c r="Y16" s="226"/>
      <c r="Z16" s="226"/>
      <c r="AA16" s="227"/>
      <c r="AB16" s="12"/>
      <c r="AF16" t="s">
        <v>26</v>
      </c>
      <c r="AG16" t="s">
        <v>27</v>
      </c>
      <c r="AH16">
        <v>713840</v>
      </c>
    </row>
    <row r="17" spans="1:34" ht="14.65" customHeight="1">
      <c r="A17" s="11"/>
      <c r="B17" s="174" t="s">
        <v>28</v>
      </c>
      <c r="C17" s="175"/>
      <c r="D17" s="176"/>
      <c r="F17" s="16"/>
      <c r="J17" s="17"/>
      <c r="K17" s="130"/>
      <c r="L17" s="16"/>
      <c r="P17" s="17"/>
      <c r="Q17" s="130"/>
      <c r="R17" s="16"/>
      <c r="V17" s="17"/>
      <c r="X17" s="225"/>
      <c r="Y17" s="226"/>
      <c r="Z17" s="226"/>
      <c r="AA17" s="227"/>
      <c r="AB17" s="12"/>
      <c r="AG17" t="s">
        <v>30</v>
      </c>
      <c r="AH17">
        <v>697284</v>
      </c>
    </row>
    <row r="18" spans="1:34" ht="14.45">
      <c r="A18" s="11"/>
      <c r="B18" s="174"/>
      <c r="C18" s="175"/>
      <c r="D18" s="176"/>
      <c r="F18" s="16"/>
      <c r="H18" s="215"/>
      <c r="I18" s="215"/>
      <c r="J18" s="289"/>
      <c r="K18" s="131"/>
      <c r="L18" s="16"/>
      <c r="N18" s="215"/>
      <c r="O18" s="215"/>
      <c r="P18" s="289"/>
      <c r="Q18" s="131"/>
      <c r="R18" s="16"/>
      <c r="T18" s="215"/>
      <c r="U18" s="215"/>
      <c r="V18" s="289"/>
      <c r="X18" s="225"/>
      <c r="Y18" s="226"/>
      <c r="Z18" s="226"/>
      <c r="AA18" s="227"/>
      <c r="AB18" s="12"/>
      <c r="AF18" t="s">
        <v>31</v>
      </c>
      <c r="AH18">
        <v>5593380</v>
      </c>
    </row>
    <row r="19" spans="1:34" ht="14.45">
      <c r="A19" s="11"/>
      <c r="B19" s="40"/>
      <c r="C19" s="41"/>
      <c r="D19" s="42"/>
      <c r="F19" s="16"/>
      <c r="J19" s="17"/>
      <c r="K19" s="130"/>
      <c r="L19" s="16"/>
      <c r="P19" s="17"/>
      <c r="Q19" s="130"/>
      <c r="R19" s="16"/>
      <c r="V19" s="17"/>
      <c r="X19" s="46"/>
      <c r="Y19" s="47"/>
      <c r="Z19" s="47"/>
      <c r="AA19" s="48"/>
      <c r="AB19" s="12"/>
    </row>
    <row r="20" spans="1:34" ht="15" customHeight="1">
      <c r="A20" s="11"/>
      <c r="B20" s="194" t="s">
        <v>34</v>
      </c>
      <c r="C20" s="195"/>
      <c r="D20" s="196"/>
      <c r="F20" s="296">
        <f>GETPIVOTDATA("%",'CWT Pivots'!$A$4,"Quarter",'CWT Pivots'!B1)</f>
        <v>0.65285703758893698</v>
      </c>
      <c r="G20" s="297"/>
      <c r="H20" s="297"/>
      <c r="I20" s="297"/>
      <c r="J20" s="298"/>
      <c r="K20" s="132"/>
      <c r="L20" s="296">
        <f>GETPIVOTDATA("62 Day %",'CWT Pivots'!$A$32,"Quarter",'CWT Pivots'!B1)</f>
        <v>0.50113747156321087</v>
      </c>
      <c r="M20" s="297"/>
      <c r="N20" s="297"/>
      <c r="O20" s="297"/>
      <c r="P20" s="298"/>
      <c r="Q20" s="132"/>
      <c r="R20" s="296">
        <f>GETPIVOTDATA("Conversion%",'CWT Pivots'!$A$46,"Quarter",'CWT Pivots'!B1)</f>
        <v>3.7789531427822855E-2</v>
      </c>
      <c r="S20" s="297"/>
      <c r="T20" s="297"/>
      <c r="U20" s="297"/>
      <c r="V20" s="298"/>
      <c r="X20" s="21"/>
      <c r="Y20" s="22"/>
      <c r="Z20" s="22"/>
      <c r="AA20" s="23"/>
      <c r="AB20" s="12"/>
    </row>
    <row r="21" spans="1:34" ht="15" customHeight="1">
      <c r="A21" s="11"/>
      <c r="B21" s="194"/>
      <c r="C21" s="195"/>
      <c r="D21" s="196"/>
      <c r="F21" s="296"/>
      <c r="G21" s="297"/>
      <c r="H21" s="297"/>
      <c r="I21" s="297"/>
      <c r="J21" s="298"/>
      <c r="K21" s="132"/>
      <c r="L21" s="296"/>
      <c r="M21" s="297"/>
      <c r="N21" s="297"/>
      <c r="O21" s="297"/>
      <c r="P21" s="298"/>
      <c r="Q21" s="132"/>
      <c r="R21" s="296"/>
      <c r="S21" s="297"/>
      <c r="T21" s="297"/>
      <c r="U21" s="297"/>
      <c r="V21" s="298"/>
      <c r="X21" s="21"/>
      <c r="Y21" s="22"/>
      <c r="Z21" s="22"/>
      <c r="AA21" s="23"/>
      <c r="AB21" s="12"/>
    </row>
    <row r="22" spans="1:34" ht="14.45" customHeight="1">
      <c r="A22" s="11"/>
      <c r="B22" s="40"/>
      <c r="C22" s="41"/>
      <c r="D22" s="42"/>
      <c r="F22" s="16"/>
      <c r="G22" s="126"/>
      <c r="H22" s="126"/>
      <c r="I22" s="126"/>
      <c r="J22" s="17"/>
      <c r="K22" s="130"/>
      <c r="L22" s="16"/>
      <c r="M22" s="126"/>
      <c r="N22" s="126"/>
      <c r="O22" s="126"/>
      <c r="P22" s="17"/>
      <c r="Q22" s="130"/>
      <c r="R22" s="16"/>
      <c r="S22" s="126"/>
      <c r="T22" s="126"/>
      <c r="U22" s="126"/>
      <c r="V22" s="17"/>
      <c r="X22" s="21"/>
      <c r="Y22" s="22"/>
      <c r="Z22" s="22"/>
      <c r="AA22" s="23"/>
      <c r="AB22" s="12"/>
    </row>
    <row r="23" spans="1:34" ht="14.65" customHeight="1">
      <c r="A23" s="11"/>
      <c r="B23" s="166" t="s">
        <v>37</v>
      </c>
      <c r="C23" s="167"/>
      <c r="D23" s="168"/>
      <c r="F23" s="16"/>
      <c r="G23" s="126"/>
      <c r="H23" s="126"/>
      <c r="I23" s="126"/>
      <c r="J23" s="17"/>
      <c r="K23" s="130"/>
      <c r="L23" s="16"/>
      <c r="M23" s="126"/>
      <c r="N23" s="126"/>
      <c r="O23" s="126"/>
      <c r="P23" s="17"/>
      <c r="Q23" s="130"/>
      <c r="R23" s="16"/>
      <c r="S23" s="126"/>
      <c r="T23" s="126"/>
      <c r="U23" s="126"/>
      <c r="V23" s="17"/>
      <c r="X23" s="21"/>
      <c r="Y23" s="22"/>
      <c r="Z23" s="22"/>
      <c r="AA23" s="23"/>
      <c r="AB23" s="12"/>
    </row>
    <row r="24" spans="1:34" ht="14.45">
      <c r="A24" s="11"/>
      <c r="B24" s="166"/>
      <c r="C24" s="167"/>
      <c r="D24" s="168"/>
      <c r="F24" s="16"/>
      <c r="J24" s="17"/>
      <c r="K24" s="130"/>
      <c r="L24" s="16"/>
      <c r="P24" s="17"/>
      <c r="Q24" s="130"/>
      <c r="R24" s="16"/>
      <c r="V24" s="17"/>
      <c r="X24" s="21"/>
      <c r="Y24" s="22"/>
      <c r="Z24" s="22"/>
      <c r="AA24" s="23"/>
      <c r="AB24" s="12"/>
    </row>
    <row r="25" spans="1:34" ht="14.65" customHeight="1">
      <c r="A25" s="11"/>
      <c r="B25" s="61"/>
      <c r="C25" s="62"/>
      <c r="D25" s="63"/>
      <c r="F25" s="16"/>
      <c r="J25" s="17"/>
      <c r="K25" s="130"/>
      <c r="L25" s="16"/>
      <c r="P25" s="17"/>
      <c r="Q25" s="130"/>
      <c r="R25" s="16"/>
      <c r="V25" s="17"/>
      <c r="X25" s="21"/>
      <c r="Y25" s="22"/>
      <c r="Z25" s="22"/>
      <c r="AA25" s="23"/>
      <c r="AF25" s="3"/>
    </row>
    <row r="26" spans="1:34" ht="14.45" customHeight="1">
      <c r="A26" s="11"/>
      <c r="B26" s="166" t="s">
        <v>40</v>
      </c>
      <c r="C26" s="167"/>
      <c r="D26" s="168"/>
      <c r="F26" s="16"/>
      <c r="J26" s="17"/>
      <c r="K26" s="130"/>
      <c r="L26" s="16"/>
      <c r="P26" s="17"/>
      <c r="Q26" s="130"/>
      <c r="R26" s="16"/>
      <c r="V26" s="17"/>
      <c r="X26" s="21"/>
      <c r="Y26" s="22"/>
      <c r="Z26" s="22"/>
      <c r="AA26" s="23"/>
      <c r="AB26" s="12"/>
    </row>
    <row r="27" spans="1:34" ht="14.45">
      <c r="A27" s="11"/>
      <c r="B27" s="166"/>
      <c r="C27" s="167"/>
      <c r="D27" s="168"/>
      <c r="F27" s="16"/>
      <c r="J27" s="17"/>
      <c r="K27" s="130"/>
      <c r="L27" s="16"/>
      <c r="P27" s="17"/>
      <c r="Q27" s="130"/>
      <c r="R27" s="16"/>
      <c r="V27" s="17"/>
      <c r="X27" s="21"/>
      <c r="Y27" s="22"/>
      <c r="Z27" s="22"/>
      <c r="AA27" s="23"/>
      <c r="AB27" s="12"/>
    </row>
    <row r="28" spans="1:34" ht="14.65" customHeight="1">
      <c r="A28" s="11"/>
      <c r="B28" s="61"/>
      <c r="C28" s="62"/>
      <c r="D28" s="63"/>
      <c r="F28" s="16"/>
      <c r="J28" s="17"/>
      <c r="K28" s="130"/>
      <c r="L28" s="16"/>
      <c r="P28" s="17"/>
      <c r="Q28" s="130"/>
      <c r="R28" s="16"/>
      <c r="V28" s="17"/>
      <c r="X28" s="21"/>
      <c r="Y28" s="22"/>
      <c r="Z28" s="22"/>
      <c r="AA28" s="23"/>
      <c r="AB28" s="12"/>
      <c r="AF28" s="3"/>
    </row>
    <row r="29" spans="1:34" ht="14.45">
      <c r="A29" s="11"/>
      <c r="B29" s="174" t="s">
        <v>43</v>
      </c>
      <c r="C29" s="175"/>
      <c r="D29" s="176"/>
      <c r="F29" s="16"/>
      <c r="J29" s="17"/>
      <c r="K29" s="130"/>
      <c r="L29" s="16"/>
      <c r="P29" s="17"/>
      <c r="Q29" s="130"/>
      <c r="R29" s="16"/>
      <c r="V29" s="17"/>
      <c r="X29" s="21"/>
      <c r="Y29" s="22"/>
      <c r="Z29" s="22"/>
      <c r="AA29" s="23"/>
      <c r="AB29" s="12"/>
    </row>
    <row r="30" spans="1:34" ht="14.45">
      <c r="A30" s="11"/>
      <c r="B30" s="174"/>
      <c r="C30" s="175"/>
      <c r="D30" s="176"/>
      <c r="F30" s="16"/>
      <c r="J30" s="17"/>
      <c r="K30" s="130"/>
      <c r="L30" s="16"/>
      <c r="P30" s="17"/>
      <c r="Q30" s="130"/>
      <c r="R30" s="16"/>
      <c r="V30" s="17"/>
      <c r="X30" s="21"/>
      <c r="Y30" s="22"/>
      <c r="Z30" s="22"/>
      <c r="AA30" s="23"/>
      <c r="AB30" s="12"/>
    </row>
    <row r="31" spans="1:34" ht="14.45">
      <c r="A31" s="11"/>
      <c r="B31" s="40"/>
      <c r="C31" s="41"/>
      <c r="D31" s="42"/>
      <c r="F31" s="16"/>
      <c r="J31" s="17"/>
      <c r="K31" s="130"/>
      <c r="L31" s="16"/>
      <c r="P31" s="17"/>
      <c r="Q31" s="130"/>
      <c r="R31" s="16"/>
      <c r="V31" s="17"/>
      <c r="X31" s="21"/>
      <c r="Y31" s="22"/>
      <c r="Z31" s="22"/>
      <c r="AA31" s="23"/>
      <c r="AB31" s="12"/>
    </row>
    <row r="32" spans="1:34" ht="14.65" customHeight="1">
      <c r="A32" s="11"/>
      <c r="B32" s="194" t="s">
        <v>44</v>
      </c>
      <c r="C32" s="195"/>
      <c r="D32" s="196"/>
      <c r="F32" s="16"/>
      <c r="J32" s="17"/>
      <c r="K32" s="130"/>
      <c r="L32" s="16"/>
      <c r="P32" s="17"/>
      <c r="Q32" s="130"/>
      <c r="R32" s="16"/>
      <c r="V32" s="17"/>
      <c r="X32" s="21"/>
      <c r="Y32" s="22"/>
      <c r="Z32" s="22"/>
      <c r="AA32" s="23"/>
      <c r="AB32" s="12"/>
    </row>
    <row r="33" spans="1:28" ht="14.65" customHeight="1">
      <c r="A33" s="11"/>
      <c r="B33" s="194"/>
      <c r="C33" s="195"/>
      <c r="D33" s="196"/>
      <c r="F33" s="16"/>
      <c r="J33" s="17"/>
      <c r="K33" s="130"/>
      <c r="L33" s="16"/>
      <c r="P33" s="17"/>
      <c r="Q33" s="130"/>
      <c r="R33" s="16"/>
      <c r="V33" s="17"/>
      <c r="X33" s="21"/>
      <c r="Y33" s="22"/>
      <c r="Z33" s="22"/>
      <c r="AA33" s="23"/>
      <c r="AB33" s="12"/>
    </row>
    <row r="34" spans="1:28" ht="14.45">
      <c r="A34" s="11"/>
      <c r="B34" s="40"/>
      <c r="C34" s="41"/>
      <c r="D34" s="42"/>
      <c r="F34" s="16"/>
      <c r="J34" s="17"/>
      <c r="K34" s="130"/>
      <c r="L34" s="16"/>
      <c r="P34" s="17"/>
      <c r="Q34" s="130"/>
      <c r="R34" s="16"/>
      <c r="V34" s="17"/>
      <c r="X34" s="21"/>
      <c r="Y34" s="22"/>
      <c r="Z34" s="22"/>
      <c r="AA34" s="23"/>
      <c r="AB34" s="12"/>
    </row>
    <row r="35" spans="1:28" ht="14.65" customHeight="1">
      <c r="A35" s="11"/>
      <c r="B35" s="194" t="s">
        <v>45</v>
      </c>
      <c r="C35" s="195"/>
      <c r="D35" s="196"/>
      <c r="F35" s="16"/>
      <c r="J35" s="17"/>
      <c r="K35" s="130"/>
      <c r="L35" s="16"/>
      <c r="P35" s="17"/>
      <c r="Q35" s="130"/>
      <c r="R35" s="16"/>
      <c r="V35" s="17"/>
      <c r="X35" s="21"/>
      <c r="Y35" s="22"/>
      <c r="Z35" s="22"/>
      <c r="AA35" s="23"/>
      <c r="AB35" s="12"/>
    </row>
    <row r="36" spans="1:28" ht="14.45">
      <c r="A36" s="11"/>
      <c r="B36" s="194"/>
      <c r="C36" s="195"/>
      <c r="D36" s="196"/>
      <c r="F36" s="18"/>
      <c r="G36" s="19"/>
      <c r="H36" s="19"/>
      <c r="I36" s="19"/>
      <c r="J36" s="20"/>
      <c r="K36" s="130"/>
      <c r="L36" s="18"/>
      <c r="M36" s="19"/>
      <c r="N36" s="19"/>
      <c r="O36" s="19"/>
      <c r="P36" s="20"/>
      <c r="Q36" s="130"/>
      <c r="R36" s="18"/>
      <c r="S36" s="19"/>
      <c r="T36" s="19"/>
      <c r="U36" s="19"/>
      <c r="V36" s="20"/>
      <c r="X36" s="21"/>
      <c r="Y36" s="22"/>
      <c r="Z36" s="22"/>
      <c r="AA36" s="23"/>
      <c r="AB36" s="12"/>
    </row>
    <row r="37" spans="1:28" ht="14.45">
      <c r="A37" s="11"/>
      <c r="B37" s="58"/>
      <c r="C37" s="59"/>
      <c r="D37" s="60"/>
      <c r="X37" s="21"/>
      <c r="Y37" s="22"/>
      <c r="Z37" s="22"/>
      <c r="AA37" s="23"/>
      <c r="AB37" s="12"/>
    </row>
    <row r="38" spans="1:28" ht="16.149999999999999" customHeight="1">
      <c r="A38" s="11"/>
      <c r="B38" s="174" t="s">
        <v>46</v>
      </c>
      <c r="C38" s="175"/>
      <c r="D38" s="176"/>
      <c r="F38" s="38" t="s">
        <v>90</v>
      </c>
      <c r="I38" s="283" t="s">
        <v>110</v>
      </c>
      <c r="J38" s="283"/>
      <c r="K38" s="283" t="s">
        <v>111</v>
      </c>
      <c r="L38" s="283"/>
      <c r="M38" s="283" t="s">
        <v>112</v>
      </c>
      <c r="N38" s="283"/>
      <c r="O38" s="283" t="s">
        <v>113</v>
      </c>
      <c r="P38" s="283"/>
      <c r="Q38" s="283" t="s">
        <v>114</v>
      </c>
      <c r="R38" s="283"/>
      <c r="S38" s="283" t="s">
        <v>115</v>
      </c>
      <c r="T38" s="283"/>
      <c r="U38" s="283" t="s">
        <v>116</v>
      </c>
      <c r="V38" s="283"/>
      <c r="X38" s="21"/>
      <c r="Y38" s="22"/>
      <c r="Z38" s="22"/>
      <c r="AA38" s="23"/>
      <c r="AB38" s="12"/>
    </row>
    <row r="39" spans="1:28" ht="14.65" customHeight="1">
      <c r="A39" s="11"/>
      <c r="B39" s="174"/>
      <c r="C39" s="175"/>
      <c r="D39" s="176"/>
      <c r="F39" s="39"/>
      <c r="G39" s="39"/>
      <c r="I39" s="283"/>
      <c r="J39" s="283"/>
      <c r="K39" s="283"/>
      <c r="L39" s="283"/>
      <c r="M39" s="283"/>
      <c r="N39" s="283"/>
      <c r="O39" s="283"/>
      <c r="P39" s="283"/>
      <c r="Q39" s="283"/>
      <c r="R39" s="283"/>
      <c r="S39" s="283"/>
      <c r="T39" s="283"/>
      <c r="U39" s="283"/>
      <c r="V39" s="283"/>
      <c r="X39" s="21"/>
      <c r="Y39" s="22"/>
      <c r="Z39" s="22"/>
      <c r="AA39" s="23"/>
      <c r="AB39" s="12"/>
    </row>
    <row r="40" spans="1:28" ht="14.45">
      <c r="A40" s="11"/>
      <c r="B40" s="40"/>
      <c r="C40" s="41"/>
      <c r="D40" s="42"/>
      <c r="F40" s="39"/>
      <c r="G40" s="39"/>
      <c r="I40" s="283"/>
      <c r="J40" s="283"/>
      <c r="K40" s="283"/>
      <c r="L40" s="283"/>
      <c r="M40" s="283"/>
      <c r="N40" s="283"/>
      <c r="O40" s="283"/>
      <c r="P40" s="283"/>
      <c r="Q40" s="283"/>
      <c r="R40" s="283"/>
      <c r="S40" s="283"/>
      <c r="T40" s="283"/>
      <c r="U40" s="283"/>
      <c r="V40" s="283"/>
      <c r="X40" s="21"/>
      <c r="Y40" s="22"/>
      <c r="Z40" s="22"/>
      <c r="AA40" s="23"/>
      <c r="AB40" s="12"/>
    </row>
    <row r="41" spans="1:28" ht="14.45">
      <c r="A41" s="11"/>
      <c r="B41" s="204" t="s">
        <v>46</v>
      </c>
      <c r="C41" s="205"/>
      <c r="D41" s="206"/>
      <c r="F41" s="39"/>
      <c r="G41" s="39"/>
      <c r="I41" s="283"/>
      <c r="J41" s="283"/>
      <c r="K41" s="283"/>
      <c r="L41" s="283"/>
      <c r="M41" s="283"/>
      <c r="N41" s="283"/>
      <c r="O41" s="283"/>
      <c r="P41" s="283"/>
      <c r="Q41" s="283"/>
      <c r="R41" s="283"/>
      <c r="S41" s="283"/>
      <c r="T41" s="283"/>
      <c r="U41" s="283"/>
      <c r="V41" s="283"/>
      <c r="X41" s="21"/>
      <c r="Y41" s="22"/>
      <c r="Z41" s="22"/>
      <c r="AA41" s="23"/>
      <c r="AB41" s="12"/>
    </row>
    <row r="42" spans="1:28" ht="14.45">
      <c r="A42" s="11"/>
      <c r="B42" s="204"/>
      <c r="C42" s="205"/>
      <c r="D42" s="206"/>
      <c r="F42" s="288" t="s">
        <v>117</v>
      </c>
      <c r="G42" s="288"/>
      <c r="H42" s="288"/>
      <c r="I42" s="270">
        <f>GETPIVOTDATA("Total LGI Seen Within 28 Days",'CWT Pivots'!$D$4,"Quarter",F42)</f>
        <v>67395</v>
      </c>
      <c r="J42" s="270"/>
      <c r="K42" s="270">
        <f>GETPIVOTDATA("Total LGI Referrals Seen",'CWT Pivots'!$D$4,"Quarter",F42)</f>
        <v>115365</v>
      </c>
      <c r="L42" s="270"/>
      <c r="M42" s="286">
        <f>GETPIVOTDATA("%",'CWT Pivots'!$A$4,"Quarter",F42)</f>
        <v>0.58418931218307113</v>
      </c>
      <c r="N42" s="286"/>
      <c r="O42" s="285">
        <f>GETPIVOTDATA("Sum of Within 62 Days",'CWT Pivots'!$D$46,"Quarter",F42)</f>
        <v>2066.5</v>
      </c>
      <c r="P42" s="285"/>
      <c r="Q42" s="285">
        <f>GETPIVOTDATA("Total Treated",'CWT Pivots'!$D$46,"Quarter",F42)</f>
        <v>4845.5</v>
      </c>
      <c r="R42" s="285"/>
      <c r="S42" s="286">
        <f>GETPIVOTDATA("62 Day %",'CWT Pivots'!$A$79,"Quarter",F42)</f>
        <v>0.42647817562687029</v>
      </c>
      <c r="T42" s="286"/>
      <c r="U42" s="286">
        <f>GETPIVOTDATA("Conversion%",'CWT Pivots'!$A$46,"Quarter",F42)</f>
        <v>4.200147358384259E-2</v>
      </c>
      <c r="V42" s="286"/>
      <c r="X42" s="21"/>
      <c r="Y42" s="22"/>
      <c r="Z42" s="22"/>
      <c r="AA42" s="23"/>
      <c r="AB42" s="12"/>
    </row>
    <row r="43" spans="1:28" ht="14.45">
      <c r="A43" s="11"/>
      <c r="B43" s="40"/>
      <c r="C43" s="41"/>
      <c r="D43" s="42"/>
      <c r="F43" s="288" t="s">
        <v>118</v>
      </c>
      <c r="G43" s="288"/>
      <c r="H43" s="288"/>
      <c r="I43" s="270">
        <f>GETPIVOTDATA("Total LGI Seen Within 28 Days",'CWT Pivots'!$D$4,"Quarter",F43)</f>
        <v>72588</v>
      </c>
      <c r="J43" s="270"/>
      <c r="K43" s="270">
        <f>GETPIVOTDATA("Total LGI Referrals Seen",'CWT Pivots'!$D$4,"Quarter",F43)</f>
        <v>113802</v>
      </c>
      <c r="L43" s="270"/>
      <c r="M43" s="287">
        <f>GETPIVOTDATA("%",'CWT Pivots'!$A$4,"Quarter",F43)</f>
        <v>0.63784467759793329</v>
      </c>
      <c r="N43" s="287"/>
      <c r="O43" s="284">
        <f>GETPIVOTDATA("Sum of Within 62 Days",'CWT Pivots'!$D$46,"Quarter",F43)</f>
        <v>2180</v>
      </c>
      <c r="P43" s="284"/>
      <c r="Q43" s="284">
        <f>GETPIVOTDATA("Total Treated",'CWT Pivots'!$D$46,"Quarter",F43)</f>
        <v>4649</v>
      </c>
      <c r="R43" s="284"/>
      <c r="S43" s="287">
        <f>GETPIVOTDATA("62 Day %",'CWT Pivots'!$A$79,"Quarter",F43)</f>
        <v>0.46891804689180466</v>
      </c>
      <c r="T43" s="287"/>
      <c r="U43" s="287">
        <f>GETPIVOTDATA("Conversion%",'CWT Pivots'!$A$46,"Quarter",F43)</f>
        <v>4.0851654628213913E-2</v>
      </c>
      <c r="V43" s="287"/>
      <c r="X43" s="21"/>
      <c r="Y43" s="22"/>
      <c r="Z43" s="22"/>
      <c r="AA43" s="23"/>
      <c r="AB43" s="12"/>
    </row>
    <row r="44" spans="1:28" ht="14.45">
      <c r="A44" s="11"/>
      <c r="B44" s="40"/>
      <c r="C44" s="41"/>
      <c r="D44" s="42"/>
      <c r="F44" s="288" t="s">
        <v>119</v>
      </c>
      <c r="G44" s="288"/>
      <c r="H44" s="288"/>
      <c r="I44" s="270">
        <f>GETPIVOTDATA("Total LGI Seen Within 28 Days",'CWT Pivots'!$D$4,"Quarter",F44)</f>
        <v>73849</v>
      </c>
      <c r="J44" s="270"/>
      <c r="K44" s="270">
        <f>GETPIVOTDATA("Total LGI Referrals Seen",'CWT Pivots'!$D$4,"Quarter",F44)</f>
        <v>117707</v>
      </c>
      <c r="L44" s="270"/>
      <c r="M44" s="287">
        <f>GETPIVOTDATA("%",'CWT Pivots'!$A$4,"Quarter",F44)</f>
        <v>0.62739684130935292</v>
      </c>
      <c r="N44" s="287"/>
      <c r="O44" s="284">
        <f>GETPIVOTDATA("Sum of Within 62 Days",'CWT Pivots'!$D$46,"Quarter",F44)</f>
        <v>2227.5</v>
      </c>
      <c r="P44" s="284"/>
      <c r="Q44" s="284">
        <f>GETPIVOTDATA("Total Treated",'CWT Pivots'!$D$46,"Quarter",F44)</f>
        <v>4849.5</v>
      </c>
      <c r="R44" s="284"/>
      <c r="S44" s="287">
        <f>GETPIVOTDATA("62 Day %",'CWT Pivots'!$A$79,"Quarter",F44)</f>
        <v>0.45932570368079184</v>
      </c>
      <c r="T44" s="287"/>
      <c r="U44" s="287">
        <f>GETPIVOTDATA("Conversion%",'CWT Pivots'!$A$46,"Quarter",F44)</f>
        <v>4.119975872293067E-2</v>
      </c>
      <c r="V44" s="287"/>
      <c r="X44" s="21"/>
      <c r="Y44" s="22"/>
      <c r="Z44" s="22"/>
      <c r="AA44" s="23"/>
      <c r="AB44" s="12"/>
    </row>
    <row r="45" spans="1:28" ht="14.45">
      <c r="A45" s="11"/>
      <c r="B45" s="40"/>
      <c r="C45" s="41"/>
      <c r="D45" s="42"/>
      <c r="F45" s="288" t="s">
        <v>120</v>
      </c>
      <c r="G45" s="288"/>
      <c r="H45" s="288"/>
      <c r="I45" s="270">
        <f>GETPIVOTDATA("Total LGI Seen Within 28 Days",'CWT Pivots'!$D$4,"Quarter",F45)</f>
        <v>72855</v>
      </c>
      <c r="J45" s="270"/>
      <c r="K45" s="270">
        <f>GETPIVOTDATA("Total LGI Referrals Seen",'CWT Pivots'!$D$4,"Quarter",F45)</f>
        <v>117764</v>
      </c>
      <c r="L45" s="270"/>
      <c r="M45" s="287">
        <f>GETPIVOTDATA("%",'CWT Pivots'!$A$4,"Quarter",F45)</f>
        <v>0.61865255935600016</v>
      </c>
      <c r="N45" s="287"/>
      <c r="O45" s="284">
        <f>GETPIVOTDATA("Sum of Within 62 Days",'CWT Pivots'!$D$46,"Quarter",F45)</f>
        <v>2111.5</v>
      </c>
      <c r="P45" s="284"/>
      <c r="Q45" s="284">
        <f>GETPIVOTDATA("Total Treated",'CWT Pivots'!$D$46,"Quarter",F45)</f>
        <v>4551.5</v>
      </c>
      <c r="R45" s="284"/>
      <c r="S45" s="287">
        <f>GETPIVOTDATA("62 Day %",'CWT Pivots'!$A$79,"Quarter",F45)</f>
        <v>0.46391299571569811</v>
      </c>
      <c r="T45" s="287"/>
      <c r="U45" s="287">
        <f>GETPIVOTDATA("Conversion%",'CWT Pivots'!$A$46,"Quarter",F45)</f>
        <v>3.8649332563431948E-2</v>
      </c>
      <c r="V45" s="287"/>
      <c r="X45" s="21"/>
      <c r="Z45" s="22"/>
      <c r="AA45" s="23"/>
      <c r="AB45" s="12"/>
    </row>
    <row r="46" spans="1:28" ht="14.45">
      <c r="A46" s="11"/>
      <c r="B46" s="40"/>
      <c r="C46" s="41"/>
      <c r="D46" s="42"/>
      <c r="F46" s="274" t="s">
        <v>121</v>
      </c>
      <c r="G46" s="275"/>
      <c r="H46" s="276"/>
      <c r="I46" s="270">
        <f>GETPIVOTDATA("Total LGI Seen Within 28 Days",'CWT Pivots'!$D$4,"Quarter",F46)</f>
        <v>71198</v>
      </c>
      <c r="J46" s="270"/>
      <c r="K46" s="270">
        <f>GETPIVOTDATA("Total LGI Referrals Seen",'CWT Pivots'!$D$4,"Quarter",F46)</f>
        <v>111798</v>
      </c>
      <c r="L46" s="270"/>
      <c r="M46" s="287">
        <f>GETPIVOTDATA("%",'CWT Pivots'!$A$4,"Quarter",F46)</f>
        <v>0.63684502406125332</v>
      </c>
      <c r="N46" s="287"/>
      <c r="O46" s="284">
        <f>GETPIVOTDATA("Sum of Within 62 Days",'CWT Pivots'!$D$46,"Quarter",F46)</f>
        <v>2293.5</v>
      </c>
      <c r="P46" s="284"/>
      <c r="Q46" s="284">
        <f>GETPIVOTDATA("Total Treated",'CWT Pivots'!$D$46,"Quarter",F46)</f>
        <v>4728</v>
      </c>
      <c r="R46" s="284"/>
      <c r="S46" s="287">
        <f>GETPIVOTDATA("62 Day %",'CWT Pivots'!$A$79,"Quarter",F46)</f>
        <v>0.48508883248730966</v>
      </c>
      <c r="T46" s="287"/>
      <c r="U46" s="287">
        <f>GETPIVOTDATA("Conversion%",'CWT Pivots'!$A$46,"Quarter",F46)</f>
        <v>4.229055975956636E-2</v>
      </c>
      <c r="V46" s="287"/>
      <c r="X46" s="21"/>
      <c r="Y46" s="22"/>
      <c r="Z46" s="22"/>
      <c r="AA46" s="23"/>
      <c r="AB46" s="12"/>
    </row>
    <row r="47" spans="1:28" ht="14.45">
      <c r="A47" s="11"/>
      <c r="B47" s="40"/>
      <c r="C47" s="41"/>
      <c r="D47" s="42"/>
      <c r="F47" s="274" t="s">
        <v>122</v>
      </c>
      <c r="G47" s="275"/>
      <c r="H47" s="276"/>
      <c r="I47" s="270">
        <f>GETPIVOTDATA("Total LGI Seen Within 28 Days",'CWT Pivots'!$D$4,"Quarter",F47)</f>
        <v>79711</v>
      </c>
      <c r="J47" s="270"/>
      <c r="K47" s="270">
        <f>GETPIVOTDATA("Total LGI Referrals Seen",'CWT Pivots'!$D$4,"Quarter",F47)</f>
        <v>117763</v>
      </c>
      <c r="L47" s="270"/>
      <c r="M47" s="287">
        <f>GETPIVOTDATA("%",'CWT Pivots'!$A$4,"Quarter",F47)</f>
        <v>0.67687643827008481</v>
      </c>
      <c r="N47" s="287"/>
      <c r="O47" s="284">
        <f>GETPIVOTDATA("Sum of Within 62 Days",'CWT Pivots'!$D$46,"Quarter",F47)</f>
        <v>2212</v>
      </c>
      <c r="P47" s="284"/>
      <c r="Q47" s="284">
        <f>GETPIVOTDATA("Total Treated",'CWT Pivots'!$D$46,"Quarter",F47)</f>
        <v>4477.5</v>
      </c>
      <c r="R47" s="284"/>
      <c r="S47" s="287">
        <f>GETPIVOTDATA("62 Day %",'CWT Pivots'!$A$79,"Quarter",F47)</f>
        <v>0.49402568397543273</v>
      </c>
      <c r="T47" s="287"/>
      <c r="U47" s="287">
        <f>GETPIVOTDATA("Conversion%",'CWT Pivots'!$A$46,"Quarter",F47)</f>
        <v>3.8021280028531883E-2</v>
      </c>
      <c r="V47" s="287"/>
      <c r="X47" s="21"/>
      <c r="Y47" s="22"/>
      <c r="Z47" s="22"/>
      <c r="AA47" s="23"/>
      <c r="AB47" s="12"/>
    </row>
    <row r="48" spans="1:28" ht="14.45">
      <c r="A48" s="11"/>
      <c r="B48" s="40"/>
      <c r="C48" s="41"/>
      <c r="D48" s="42"/>
      <c r="F48" s="274" t="s">
        <v>123</v>
      </c>
      <c r="G48" s="275"/>
      <c r="H48" s="276"/>
      <c r="I48" s="270">
        <f>GETPIVOTDATA("Total LGI Seen Within 28 Days",'CWT Pivots'!$D$4,"Quarter",F48)</f>
        <v>78921</v>
      </c>
      <c r="J48" s="270"/>
      <c r="K48" s="270">
        <f>GETPIVOTDATA("Total LGI Referrals Seen",'CWT Pivots'!$D$4,"Quarter",F48)</f>
        <v>121576</v>
      </c>
      <c r="L48" s="270"/>
      <c r="M48" s="287">
        <f>GETPIVOTDATA("%",'CWT Pivots'!$A$4,"Quarter",F48)</f>
        <v>0.6491495031914194</v>
      </c>
      <c r="N48" s="287"/>
      <c r="O48" s="284">
        <f>GETPIVOTDATA("Sum of Within 62 Days",'CWT Pivots'!$D$46,"Quarter",F48)</f>
        <v>2182</v>
      </c>
      <c r="P48" s="284"/>
      <c r="Q48" s="284">
        <f>GETPIVOTDATA("Total Treated",'CWT Pivots'!$D$46,"Quarter",F48)</f>
        <v>4610</v>
      </c>
      <c r="R48" s="284"/>
      <c r="S48" s="287">
        <f>GETPIVOTDATA("62 Day %",'CWT Pivots'!$A$79,"Quarter",F48)</f>
        <v>0.47331887201735356</v>
      </c>
      <c r="T48" s="287"/>
      <c r="U48" s="287">
        <f>GETPIVOTDATA("Conversion%",'CWT Pivots'!$A$46,"Quarter",F48)</f>
        <v>3.7918668158189117E-2</v>
      </c>
      <c r="V48" s="287"/>
      <c r="X48" s="21"/>
      <c r="Y48" s="22"/>
      <c r="Z48" s="22"/>
      <c r="AA48" s="23"/>
      <c r="AB48" s="12"/>
    </row>
    <row r="49" spans="1:28" ht="14.45">
      <c r="A49" s="11"/>
      <c r="B49" s="40"/>
      <c r="C49" s="41"/>
      <c r="D49" s="42"/>
      <c r="F49" s="274" t="s">
        <v>124</v>
      </c>
      <c r="G49" s="275"/>
      <c r="H49" s="276"/>
      <c r="I49" s="270">
        <f>GETPIVOTDATA("Total LGI Seen Within 28 Days",'CWT Pivots'!$D$4,"Quarter",F49)</f>
        <v>79738</v>
      </c>
      <c r="J49" s="270"/>
      <c r="K49" s="270">
        <f>GETPIVOTDATA("Total LGI Referrals Seen",'CWT Pivots'!$D$4,"Quarter",F49)</f>
        <v>122137</v>
      </c>
      <c r="L49" s="270"/>
      <c r="M49" s="287">
        <f>GETPIVOTDATA("%",'CWT Pivots'!$A$4,"Quarter",F49)</f>
        <v>0.65285703758893698</v>
      </c>
      <c r="N49" s="287"/>
      <c r="O49" s="284">
        <f>GETPIVOTDATA("Sum of Within 62 Days",'CWT Pivots'!$D$46,"Quarter",F49)</f>
        <v>2313</v>
      </c>
      <c r="P49" s="284"/>
      <c r="Q49" s="284">
        <f>GETPIVOTDATA("Total Treated",'CWT Pivots'!$D$46,"Quarter",F49)</f>
        <v>4615.5</v>
      </c>
      <c r="R49" s="284"/>
      <c r="S49" s="287">
        <f>GETPIVOTDATA("62 Day %",'CWT Pivots'!$A$79,"Quarter",F49)</f>
        <v>0.50113747156321087</v>
      </c>
      <c r="T49" s="287"/>
      <c r="U49" s="287">
        <f>GETPIVOTDATA("Conversion%",'CWT Pivots'!$A$46,"Quarter",F49)</f>
        <v>3.7789531427822855E-2</v>
      </c>
      <c r="V49" s="287"/>
      <c r="X49" s="21"/>
      <c r="Y49" s="22"/>
      <c r="Z49" s="22"/>
      <c r="AA49" s="23"/>
      <c r="AB49" s="12"/>
    </row>
    <row r="50" spans="1:28" ht="14.45">
      <c r="A50" s="11"/>
      <c r="B50" s="40"/>
      <c r="C50" s="41"/>
      <c r="D50" s="42"/>
      <c r="F50" s="39"/>
      <c r="G50" s="39"/>
      <c r="H50" s="39"/>
      <c r="I50" s="39"/>
      <c r="J50" s="39"/>
      <c r="K50" s="39"/>
      <c r="L50" s="39"/>
      <c r="M50" s="39"/>
      <c r="N50" s="39"/>
      <c r="O50" s="39"/>
      <c r="P50" s="39"/>
      <c r="Q50" s="39"/>
      <c r="R50" s="39"/>
      <c r="S50" s="39"/>
      <c r="T50" s="39"/>
      <c r="U50" s="39"/>
      <c r="V50" s="39"/>
      <c r="X50" s="21"/>
      <c r="Z50" s="22"/>
      <c r="AA50" s="23"/>
      <c r="AB50" s="12"/>
    </row>
    <row r="51" spans="1:28" ht="15.6">
      <c r="A51" s="11"/>
      <c r="B51" s="40"/>
      <c r="C51" s="41"/>
      <c r="D51" s="42"/>
      <c r="F51" s="151" t="s">
        <v>125</v>
      </c>
      <c r="G51" s="152"/>
      <c r="H51" s="152"/>
      <c r="I51" s="152"/>
      <c r="J51" s="152"/>
      <c r="K51" s="152"/>
      <c r="L51" s="152"/>
      <c r="M51" s="152"/>
      <c r="N51" s="152"/>
      <c r="O51" s="152"/>
      <c r="P51" s="152"/>
      <c r="Q51" s="152"/>
      <c r="R51" s="152"/>
      <c r="S51" s="152"/>
      <c r="T51" s="152"/>
      <c r="U51" s="152"/>
      <c r="V51" s="153"/>
      <c r="X51" s="21"/>
      <c r="Y51" s="22"/>
      <c r="Z51" s="22"/>
      <c r="AA51" s="23"/>
      <c r="AB51" s="12"/>
    </row>
    <row r="52" spans="1:28" ht="14.45">
      <c r="A52" s="11"/>
      <c r="B52" s="40"/>
      <c r="C52" s="41"/>
      <c r="D52" s="42"/>
      <c r="F52" s="154"/>
      <c r="G52" s="39"/>
      <c r="H52" s="39"/>
      <c r="I52" s="39"/>
      <c r="J52" s="39"/>
      <c r="K52" s="39"/>
      <c r="L52" s="39"/>
      <c r="M52" s="39"/>
      <c r="N52" s="39"/>
      <c r="O52" s="39"/>
      <c r="P52" s="39"/>
      <c r="Q52" s="39"/>
      <c r="R52" s="39"/>
      <c r="S52" s="39"/>
      <c r="T52" s="39"/>
      <c r="U52" s="39"/>
      <c r="V52" s="155"/>
      <c r="X52" s="21"/>
      <c r="Z52" s="22"/>
      <c r="AA52" s="23"/>
      <c r="AB52" s="12"/>
    </row>
    <row r="53" spans="1:28" ht="14.45">
      <c r="A53" s="11"/>
      <c r="B53" s="40"/>
      <c r="C53" s="41"/>
      <c r="D53" s="42"/>
      <c r="F53" s="154"/>
      <c r="G53" s="39"/>
      <c r="H53" s="39"/>
      <c r="I53" s="39"/>
      <c r="J53" s="39"/>
      <c r="K53" s="39"/>
      <c r="L53" s="39"/>
      <c r="M53" s="39"/>
      <c r="N53" s="39"/>
      <c r="O53" s="39"/>
      <c r="P53" s="39"/>
      <c r="Q53" s="39"/>
      <c r="R53" s="39"/>
      <c r="S53" s="39"/>
      <c r="T53" s="39"/>
      <c r="U53" s="39"/>
      <c r="V53" s="155"/>
      <c r="X53" s="21"/>
      <c r="Y53" s="22"/>
      <c r="Z53" s="22"/>
      <c r="AA53" s="23"/>
      <c r="AB53" s="12"/>
    </row>
    <row r="54" spans="1:28" ht="14.45">
      <c r="A54" s="11"/>
      <c r="B54" s="40"/>
      <c r="C54" s="41"/>
      <c r="D54" s="42"/>
      <c r="F54" s="154"/>
      <c r="G54" s="39"/>
      <c r="H54" s="39"/>
      <c r="I54" s="39"/>
      <c r="J54" s="39"/>
      <c r="K54" s="39"/>
      <c r="L54" s="39"/>
      <c r="M54" s="39"/>
      <c r="N54" s="39"/>
      <c r="O54" s="39"/>
      <c r="P54" s="39"/>
      <c r="Q54" s="39"/>
      <c r="R54" s="39"/>
      <c r="S54" s="39"/>
      <c r="T54" s="39"/>
      <c r="U54" s="39"/>
      <c r="V54" s="155"/>
      <c r="X54" s="21"/>
      <c r="Z54" s="22"/>
      <c r="AA54" s="23"/>
      <c r="AB54" s="12"/>
    </row>
    <row r="55" spans="1:28" ht="14.45">
      <c r="A55" s="11"/>
      <c r="B55" s="40"/>
      <c r="C55" s="41"/>
      <c r="D55" s="42"/>
      <c r="F55" s="154"/>
      <c r="G55" s="39"/>
      <c r="H55" s="39"/>
      <c r="I55" s="39"/>
      <c r="J55" s="39"/>
      <c r="K55" s="39"/>
      <c r="L55" s="39"/>
      <c r="M55" s="39"/>
      <c r="N55" s="39"/>
      <c r="O55" s="39"/>
      <c r="P55" s="39"/>
      <c r="Q55" s="39"/>
      <c r="R55" s="39"/>
      <c r="S55" s="39"/>
      <c r="T55" s="39"/>
      <c r="U55" s="39"/>
      <c r="V55" s="155"/>
      <c r="X55" s="21"/>
      <c r="Y55" s="22"/>
      <c r="Z55" s="22"/>
      <c r="AA55" s="23"/>
      <c r="AB55" s="12"/>
    </row>
    <row r="56" spans="1:28" ht="14.45">
      <c r="A56" s="11"/>
      <c r="B56" s="40"/>
      <c r="C56" s="41"/>
      <c r="D56" s="42"/>
      <c r="F56" s="154"/>
      <c r="G56" s="39"/>
      <c r="H56" s="39"/>
      <c r="I56" s="39"/>
      <c r="J56" s="39"/>
      <c r="K56" s="39"/>
      <c r="L56" s="39"/>
      <c r="M56" s="39"/>
      <c r="N56" s="39"/>
      <c r="O56" s="39"/>
      <c r="P56" s="39"/>
      <c r="Q56" s="39"/>
      <c r="R56" s="39"/>
      <c r="S56" s="39"/>
      <c r="T56" s="39"/>
      <c r="U56" s="39"/>
      <c r="V56" s="155"/>
      <c r="X56" s="21"/>
      <c r="Z56" s="22"/>
      <c r="AA56" s="23"/>
      <c r="AB56" s="12"/>
    </row>
    <row r="57" spans="1:28" ht="14.45">
      <c r="A57" s="11"/>
      <c r="B57" s="40"/>
      <c r="C57" s="41"/>
      <c r="D57" s="42"/>
      <c r="F57" s="154"/>
      <c r="G57" s="39"/>
      <c r="H57" s="39"/>
      <c r="I57" s="39"/>
      <c r="J57" s="39"/>
      <c r="K57" s="39"/>
      <c r="L57" s="39"/>
      <c r="M57" s="39"/>
      <c r="N57" s="39"/>
      <c r="O57" s="39"/>
      <c r="P57" s="39"/>
      <c r="Q57" s="39"/>
      <c r="R57" s="39"/>
      <c r="S57" s="39"/>
      <c r="T57" s="39"/>
      <c r="U57" s="39"/>
      <c r="V57" s="155"/>
      <c r="X57" s="21"/>
      <c r="Y57" s="22"/>
      <c r="Z57" s="22"/>
      <c r="AA57" s="23"/>
      <c r="AB57" s="12"/>
    </row>
    <row r="58" spans="1:28" ht="14.45">
      <c r="A58" s="11"/>
      <c r="B58" s="40"/>
      <c r="C58" s="41"/>
      <c r="D58" s="42"/>
      <c r="F58" s="154"/>
      <c r="G58" s="39"/>
      <c r="H58" s="39"/>
      <c r="I58" s="39"/>
      <c r="J58" s="39"/>
      <c r="K58" s="39"/>
      <c r="L58" s="39"/>
      <c r="M58" s="39"/>
      <c r="N58" s="39"/>
      <c r="O58" s="39"/>
      <c r="P58" s="39"/>
      <c r="Q58" s="39"/>
      <c r="R58" s="39"/>
      <c r="S58" s="39"/>
      <c r="T58" s="39"/>
      <c r="U58" s="39"/>
      <c r="V58" s="155"/>
      <c r="X58" s="21"/>
      <c r="Z58" s="22"/>
      <c r="AA58" s="23"/>
      <c r="AB58" s="12"/>
    </row>
    <row r="59" spans="1:28" ht="14.45">
      <c r="A59" s="11"/>
      <c r="B59" s="40"/>
      <c r="C59" s="41"/>
      <c r="D59" s="42"/>
      <c r="F59" s="154"/>
      <c r="G59" s="39"/>
      <c r="H59" s="39"/>
      <c r="I59" s="39"/>
      <c r="J59" s="39"/>
      <c r="K59" s="39"/>
      <c r="L59" s="39"/>
      <c r="M59" s="39"/>
      <c r="N59" s="39"/>
      <c r="O59" s="39"/>
      <c r="P59" s="39"/>
      <c r="Q59" s="39"/>
      <c r="R59" s="39"/>
      <c r="S59" s="39"/>
      <c r="T59" s="39"/>
      <c r="U59" s="39"/>
      <c r="V59" s="155"/>
      <c r="X59" s="21"/>
      <c r="Z59" s="22"/>
      <c r="AA59" s="23"/>
      <c r="AB59" s="12"/>
    </row>
    <row r="60" spans="1:28" ht="14.45">
      <c r="A60" s="11"/>
      <c r="B60" s="40"/>
      <c r="C60" s="41"/>
      <c r="D60" s="42"/>
      <c r="F60" s="154"/>
      <c r="G60" s="39"/>
      <c r="H60" s="39"/>
      <c r="I60" s="39"/>
      <c r="J60" s="39"/>
      <c r="K60" s="39"/>
      <c r="L60" s="39"/>
      <c r="M60" s="39"/>
      <c r="N60" s="39"/>
      <c r="O60" s="39"/>
      <c r="P60" s="39"/>
      <c r="Q60" s="39"/>
      <c r="R60" s="39"/>
      <c r="S60" s="39"/>
      <c r="T60" s="39"/>
      <c r="U60" s="39"/>
      <c r="V60" s="155"/>
      <c r="X60" s="21"/>
      <c r="Z60" s="22"/>
      <c r="AA60" s="23"/>
      <c r="AB60" s="12"/>
    </row>
    <row r="61" spans="1:28" ht="14.45">
      <c r="A61" s="11"/>
      <c r="B61" s="40"/>
      <c r="C61" s="41"/>
      <c r="D61" s="42"/>
      <c r="F61" s="154"/>
      <c r="G61" s="39"/>
      <c r="H61" s="39"/>
      <c r="I61" s="39"/>
      <c r="J61" s="39"/>
      <c r="K61" s="39"/>
      <c r="L61" s="39"/>
      <c r="M61" s="39"/>
      <c r="N61" s="39"/>
      <c r="O61" s="39"/>
      <c r="P61" s="39"/>
      <c r="Q61" s="39"/>
      <c r="R61" s="39"/>
      <c r="S61" s="39"/>
      <c r="T61" s="39"/>
      <c r="U61" s="39"/>
      <c r="V61" s="155"/>
      <c r="X61" s="21"/>
      <c r="Y61" s="22"/>
      <c r="Z61" s="22"/>
      <c r="AA61" s="23"/>
      <c r="AB61" s="12"/>
    </row>
    <row r="62" spans="1:28" ht="14.45">
      <c r="A62" s="11"/>
      <c r="B62" s="40"/>
      <c r="C62" s="41"/>
      <c r="D62" s="42"/>
      <c r="F62" s="154"/>
      <c r="G62" s="22"/>
      <c r="H62" s="22"/>
      <c r="I62" s="22"/>
      <c r="J62" s="22"/>
      <c r="K62" s="22"/>
      <c r="L62" s="22"/>
      <c r="M62" s="22"/>
      <c r="N62" s="22"/>
      <c r="O62" s="22"/>
      <c r="P62" s="22"/>
      <c r="Q62" s="22"/>
      <c r="R62" s="22"/>
      <c r="S62" s="22"/>
      <c r="T62" s="22"/>
      <c r="U62" s="22"/>
      <c r="V62" s="156"/>
      <c r="W62" s="22"/>
      <c r="X62" s="21"/>
      <c r="Z62" s="22"/>
      <c r="AA62" s="23"/>
      <c r="AB62" s="12"/>
    </row>
    <row r="63" spans="1:28" ht="14.45">
      <c r="A63" s="11"/>
      <c r="B63" s="40"/>
      <c r="C63" s="41"/>
      <c r="D63" s="42"/>
      <c r="F63" s="154"/>
      <c r="G63" s="22"/>
      <c r="H63" s="22"/>
      <c r="I63" s="22"/>
      <c r="J63" s="22"/>
      <c r="K63" s="22"/>
      <c r="L63" s="22"/>
      <c r="M63" s="22"/>
      <c r="N63" s="22"/>
      <c r="O63" s="22"/>
      <c r="P63" s="22"/>
      <c r="Q63" s="22"/>
      <c r="R63" s="22"/>
      <c r="S63" s="22"/>
      <c r="T63" s="22"/>
      <c r="U63" s="22"/>
      <c r="V63" s="156"/>
      <c r="W63" s="22"/>
      <c r="X63" s="21"/>
      <c r="Y63" s="22"/>
      <c r="Z63" s="22"/>
      <c r="AA63" s="23"/>
      <c r="AB63" s="12"/>
    </row>
    <row r="64" spans="1:28" ht="14.45">
      <c r="A64" s="11"/>
      <c r="B64" s="40"/>
      <c r="C64" s="41"/>
      <c r="D64" s="42"/>
      <c r="F64" s="154"/>
      <c r="G64" s="22"/>
      <c r="H64" s="22"/>
      <c r="I64" s="22"/>
      <c r="J64" s="22"/>
      <c r="K64" s="22"/>
      <c r="L64" s="22"/>
      <c r="M64" s="22"/>
      <c r="N64" s="22"/>
      <c r="O64" s="22"/>
      <c r="P64" s="22"/>
      <c r="Q64" s="22"/>
      <c r="R64" s="22"/>
      <c r="S64" s="22"/>
      <c r="T64" s="22"/>
      <c r="U64" s="22"/>
      <c r="V64" s="156"/>
      <c r="W64" s="22"/>
      <c r="X64" s="21"/>
      <c r="Z64" s="22"/>
      <c r="AA64" s="23"/>
      <c r="AB64" s="12"/>
    </row>
    <row r="65" spans="1:28" ht="14.45">
      <c r="A65" s="11"/>
      <c r="B65" s="40"/>
      <c r="C65" s="41"/>
      <c r="D65" s="42"/>
      <c r="F65" s="16"/>
      <c r="G65" s="22"/>
      <c r="H65" s="22"/>
      <c r="I65" s="22"/>
      <c r="J65" s="22"/>
      <c r="K65" s="22"/>
      <c r="L65" s="22"/>
      <c r="M65" s="22"/>
      <c r="N65" s="22"/>
      <c r="O65" s="22"/>
      <c r="P65" s="22"/>
      <c r="Q65" s="22"/>
      <c r="R65" s="22"/>
      <c r="S65" s="22"/>
      <c r="T65" s="22"/>
      <c r="U65" s="22"/>
      <c r="V65" s="156"/>
      <c r="W65" s="22"/>
      <c r="X65" s="21"/>
      <c r="Y65" s="22"/>
      <c r="Z65" s="22"/>
      <c r="AA65" s="23"/>
      <c r="AB65" s="12"/>
    </row>
    <row r="66" spans="1:28" ht="14.45">
      <c r="A66" s="11"/>
      <c r="B66" s="43"/>
      <c r="C66" s="44"/>
      <c r="D66" s="45"/>
      <c r="F66" s="157"/>
      <c r="G66" s="158"/>
      <c r="H66" s="158"/>
      <c r="I66" s="158"/>
      <c r="J66" s="158"/>
      <c r="K66" s="158"/>
      <c r="L66" s="158"/>
      <c r="M66" s="158"/>
      <c r="N66" s="158"/>
      <c r="O66" s="158"/>
      <c r="P66" s="158"/>
      <c r="Q66" s="158"/>
      <c r="R66" s="158"/>
      <c r="S66" s="158"/>
      <c r="T66" s="158"/>
      <c r="U66" s="158"/>
      <c r="V66" s="159"/>
      <c r="W66" s="22"/>
      <c r="X66" s="24"/>
      <c r="Y66" s="14"/>
      <c r="Z66" s="25"/>
      <c r="AA66" s="26"/>
      <c r="AB66" s="12"/>
    </row>
    <row r="67" spans="1:28" ht="14.45">
      <c r="A67" s="11"/>
      <c r="F67" s="39"/>
      <c r="G67" s="39"/>
      <c r="H67" s="39"/>
      <c r="I67" s="39"/>
      <c r="J67" s="39"/>
      <c r="K67" s="39"/>
      <c r="L67" s="39"/>
      <c r="M67" s="39"/>
      <c r="N67" s="39"/>
      <c r="O67" s="39"/>
      <c r="P67" s="39"/>
      <c r="Q67" s="39"/>
      <c r="R67" s="39"/>
      <c r="S67" s="39"/>
      <c r="T67" s="39"/>
      <c r="U67" s="39"/>
      <c r="V67" s="39"/>
      <c r="X67" s="133"/>
      <c r="Y67" s="133"/>
      <c r="Z67" s="133"/>
      <c r="AA67" s="133"/>
      <c r="AB67" s="12"/>
    </row>
    <row r="68" spans="1:28" ht="14.45">
      <c r="A68" s="11"/>
      <c r="F68" s="39"/>
      <c r="G68" s="39"/>
      <c r="H68" s="39"/>
      <c r="I68" s="39"/>
      <c r="J68" s="39"/>
      <c r="K68" s="39"/>
      <c r="L68" s="39"/>
      <c r="M68" s="39"/>
      <c r="N68" s="39"/>
      <c r="O68" s="39"/>
      <c r="P68" s="39"/>
      <c r="Q68" s="39"/>
      <c r="R68" s="39"/>
      <c r="S68" s="39"/>
      <c r="T68" s="39"/>
      <c r="U68" s="39"/>
      <c r="V68" s="39"/>
      <c r="X68" s="22"/>
      <c r="Y68" s="22"/>
      <c r="Z68" s="22"/>
      <c r="AA68" s="22"/>
      <c r="AB68" s="12"/>
    </row>
    <row r="69" spans="1:28" ht="14.45">
      <c r="A69" s="30"/>
      <c r="B69" s="271" t="s">
        <v>96</v>
      </c>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35"/>
    </row>
    <row r="70" spans="1:28" ht="14.45">
      <c r="A70" s="30"/>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35"/>
    </row>
    <row r="71" spans="1:28" ht="3.6" customHeight="1">
      <c r="A71" s="11"/>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12"/>
    </row>
    <row r="72" spans="1:28" ht="17.649999999999999" customHeight="1">
      <c r="A72" s="11"/>
      <c r="B72" s="233" t="s">
        <v>126</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12"/>
    </row>
    <row r="73" spans="1:28" ht="17.649999999999999" customHeight="1">
      <c r="A73" s="11"/>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12"/>
    </row>
    <row r="74" spans="1:28" ht="17.649999999999999" customHeight="1">
      <c r="A74" s="11"/>
      <c r="B74" s="150"/>
      <c r="C74" s="90"/>
      <c r="D74" s="90"/>
      <c r="E74" s="90"/>
      <c r="F74" s="90"/>
      <c r="G74" s="90"/>
      <c r="H74" s="90"/>
      <c r="I74" s="90"/>
      <c r="J74" s="90"/>
      <c r="K74" s="90"/>
      <c r="L74" s="90"/>
      <c r="M74" s="90"/>
      <c r="N74" s="89"/>
      <c r="O74" s="89"/>
      <c r="P74" s="89"/>
      <c r="Q74" s="89"/>
      <c r="R74" s="89"/>
      <c r="S74" s="89"/>
      <c r="T74" s="89"/>
      <c r="U74" s="89"/>
      <c r="V74" s="89"/>
      <c r="W74" s="89"/>
      <c r="X74" s="89"/>
      <c r="Y74" s="89"/>
      <c r="Z74" s="89"/>
      <c r="AA74" s="89"/>
      <c r="AB74" s="12"/>
    </row>
    <row r="75" spans="1:28" ht="14.45">
      <c r="A75" s="11"/>
      <c r="AB75" s="12"/>
    </row>
    <row r="76" spans="1:28" ht="14.45">
      <c r="A76" s="11"/>
      <c r="AB76" s="12"/>
    </row>
    <row r="77" spans="1:28" ht="14.45">
      <c r="A77" s="11"/>
      <c r="AB77" s="12"/>
    </row>
    <row r="78" spans="1:28" ht="14.45">
      <c r="A78" s="11"/>
      <c r="AB78" s="12"/>
    </row>
    <row r="79" spans="1:28" ht="14.45">
      <c r="A79" s="11"/>
      <c r="AB79" s="12"/>
    </row>
    <row r="80" spans="1:28" ht="14.45">
      <c r="A80" s="11"/>
      <c r="AB80" s="12"/>
    </row>
    <row r="81" spans="1:28" ht="14.45">
      <c r="A81" s="11"/>
      <c r="AB81" s="12"/>
    </row>
    <row r="82" spans="1:28" ht="14.45">
      <c r="A82" s="11"/>
      <c r="AB82" s="12"/>
    </row>
    <row r="83" spans="1:28" ht="14.45">
      <c r="A83" s="11"/>
      <c r="AB83" s="12"/>
    </row>
    <row r="84" spans="1:28" ht="14.45">
      <c r="A84" s="11"/>
      <c r="AB84" s="12"/>
    </row>
    <row r="85" spans="1:28" ht="14.45">
      <c r="A85" s="11"/>
      <c r="AB85" s="12"/>
    </row>
    <row r="86" spans="1:28" ht="15.6">
      <c r="A86" s="11"/>
      <c r="B86" s="261" t="s">
        <v>127</v>
      </c>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3"/>
      <c r="AB86" s="12"/>
    </row>
    <row r="87" spans="1:28" ht="14.45">
      <c r="A87" s="11"/>
      <c r="B87" s="16"/>
      <c r="AA87" s="17"/>
      <c r="AB87" s="12"/>
    </row>
    <row r="88" spans="1:28" ht="14.45">
      <c r="A88" s="11"/>
      <c r="B88" s="16"/>
      <c r="AA88" s="17"/>
      <c r="AB88" s="12"/>
    </row>
    <row r="89" spans="1:28" ht="14.45">
      <c r="A89" s="11"/>
      <c r="B89" s="16"/>
      <c r="AA89" s="17"/>
      <c r="AB89" s="12"/>
    </row>
    <row r="90" spans="1:28" ht="14.45">
      <c r="A90" s="11"/>
      <c r="B90" s="16"/>
      <c r="AA90" s="17"/>
      <c r="AB90" s="12"/>
    </row>
    <row r="91" spans="1:28" ht="14.45">
      <c r="A91" s="11"/>
      <c r="B91" s="16"/>
      <c r="AA91" s="17"/>
      <c r="AB91" s="12"/>
    </row>
    <row r="92" spans="1:28" ht="14.45">
      <c r="A92" s="11"/>
      <c r="B92" s="16"/>
      <c r="AA92" s="17"/>
      <c r="AB92" s="12"/>
    </row>
    <row r="93" spans="1:28" ht="14.45">
      <c r="A93" s="11"/>
      <c r="B93" s="16"/>
      <c r="AA93" s="17"/>
      <c r="AB93" s="12"/>
    </row>
    <row r="94" spans="1:28" ht="14.45">
      <c r="A94" s="11"/>
      <c r="B94" s="16"/>
      <c r="AA94" s="17"/>
      <c r="AB94" s="12"/>
    </row>
    <row r="95" spans="1:28" ht="14.45">
      <c r="A95" s="11"/>
      <c r="B95" s="16"/>
      <c r="AA95" s="17"/>
      <c r="AB95" s="12"/>
    </row>
    <row r="96" spans="1:28" ht="14.45">
      <c r="A96" s="11"/>
      <c r="B96" s="16"/>
      <c r="AA96" s="17"/>
      <c r="AB96" s="12"/>
    </row>
    <row r="97" spans="1:28" ht="14.45">
      <c r="A97" s="11"/>
      <c r="B97" s="16"/>
      <c r="AA97" s="17"/>
      <c r="AB97" s="12"/>
    </row>
    <row r="98" spans="1:28" ht="14.45">
      <c r="A98" s="11"/>
      <c r="B98" s="16"/>
      <c r="AA98" s="17"/>
      <c r="AB98" s="12"/>
    </row>
    <row r="99" spans="1:28" ht="14.45">
      <c r="A99" s="11"/>
      <c r="B99" s="16"/>
      <c r="AA99" s="17"/>
      <c r="AB99" s="12"/>
    </row>
    <row r="100" spans="1:28" ht="14.45">
      <c r="A100" s="11"/>
      <c r="B100" s="16"/>
      <c r="AA100" s="17"/>
      <c r="AB100" s="12"/>
    </row>
    <row r="101" spans="1:28" ht="14.45">
      <c r="A101" s="11"/>
      <c r="B101" s="16"/>
      <c r="AA101" s="17"/>
      <c r="AB101" s="12"/>
    </row>
    <row r="102" spans="1:28" ht="14.45">
      <c r="A102" s="11"/>
      <c r="B102" s="16"/>
      <c r="AA102" s="17"/>
      <c r="AB102" s="12"/>
    </row>
    <row r="103" spans="1:28" ht="14.45">
      <c r="A103" s="11"/>
      <c r="B103" s="16"/>
      <c r="AA103" s="17"/>
      <c r="AB103" s="12"/>
    </row>
    <row r="104" spans="1:28" ht="14.45">
      <c r="A104" s="11"/>
      <c r="B104" s="16"/>
      <c r="AA104" s="17"/>
      <c r="AB104" s="12"/>
    </row>
    <row r="105" spans="1:28" ht="14.45">
      <c r="A105" s="11"/>
      <c r="B105" s="16"/>
      <c r="AA105" s="17"/>
      <c r="AB105" s="12"/>
    </row>
    <row r="106" spans="1:28" ht="14.45">
      <c r="A106" s="11"/>
      <c r="B106" s="16"/>
      <c r="AA106" s="17"/>
      <c r="AB106" s="12"/>
    </row>
    <row r="107" spans="1:28" ht="14.45">
      <c r="A107" s="11"/>
      <c r="B107" s="16"/>
      <c r="AA107" s="17"/>
      <c r="AB107" s="12"/>
    </row>
    <row r="108" spans="1:28" ht="14.45">
      <c r="A108" s="11"/>
      <c r="B108" s="16"/>
      <c r="AA108" s="17"/>
      <c r="AB108" s="12"/>
    </row>
    <row r="109" spans="1:28" ht="14.45">
      <c r="A109" s="11"/>
      <c r="B109" s="16"/>
      <c r="AA109" s="17"/>
      <c r="AB109" s="12"/>
    </row>
    <row r="110" spans="1:28" ht="14.45">
      <c r="A110" s="11"/>
      <c r="B110" s="16"/>
      <c r="AA110" s="17"/>
      <c r="AB110" s="12"/>
    </row>
    <row r="111" spans="1:28" ht="14.45">
      <c r="A111" s="11"/>
      <c r="B111" s="16"/>
      <c r="AA111" s="17"/>
      <c r="AB111" s="12"/>
    </row>
    <row r="112" spans="1:28" ht="14.45">
      <c r="A112" s="11"/>
      <c r="B112" s="16"/>
      <c r="AA112" s="17"/>
      <c r="AB112" s="12"/>
    </row>
    <row r="113" spans="1:28" ht="14.45">
      <c r="A113" s="11"/>
      <c r="B113" s="18"/>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20"/>
      <c r="AB113" s="12"/>
    </row>
    <row r="114" spans="1:28" ht="14.45">
      <c r="A114" s="11"/>
      <c r="AB114" s="12"/>
    </row>
    <row r="115" spans="1:28" ht="15.6">
      <c r="A115" s="11"/>
      <c r="B115" s="261" t="s">
        <v>62</v>
      </c>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3"/>
      <c r="AB115" s="12"/>
    </row>
    <row r="116" spans="1:28" ht="14.45">
      <c r="A116" s="11"/>
      <c r="B116" s="16"/>
      <c r="AA116" s="17"/>
      <c r="AB116" s="12"/>
    </row>
    <row r="117" spans="1:28" ht="14.45">
      <c r="A117" s="11"/>
      <c r="B117" s="16"/>
      <c r="AA117" s="17"/>
      <c r="AB117" s="12"/>
    </row>
    <row r="118" spans="1:28" ht="14.45">
      <c r="A118" s="11"/>
      <c r="B118" s="16"/>
      <c r="AA118" s="17"/>
      <c r="AB118" s="12"/>
    </row>
    <row r="119" spans="1:28" ht="14.45">
      <c r="A119" s="11"/>
      <c r="B119" s="16"/>
      <c r="AA119" s="17"/>
      <c r="AB119" s="12"/>
    </row>
    <row r="120" spans="1:28" ht="14.45">
      <c r="A120" s="11"/>
      <c r="B120" s="16"/>
      <c r="AA120" s="17"/>
      <c r="AB120" s="12"/>
    </row>
    <row r="121" spans="1:28" ht="14.45">
      <c r="A121" s="11"/>
      <c r="B121" s="16"/>
      <c r="AA121" s="17"/>
      <c r="AB121" s="12"/>
    </row>
    <row r="122" spans="1:28" ht="14.45">
      <c r="A122" s="11"/>
      <c r="B122" s="16"/>
      <c r="AA122" s="17"/>
      <c r="AB122" s="12"/>
    </row>
    <row r="123" spans="1:28" ht="14.45">
      <c r="A123" s="11"/>
      <c r="B123" s="16"/>
      <c r="AA123" s="17"/>
      <c r="AB123" s="12"/>
    </row>
    <row r="124" spans="1:28" ht="14.45">
      <c r="A124" s="11"/>
      <c r="B124" s="16"/>
      <c r="AA124" s="17"/>
      <c r="AB124" s="12"/>
    </row>
    <row r="125" spans="1:28" ht="14.45">
      <c r="A125" s="11"/>
      <c r="B125" s="16"/>
      <c r="AA125" s="17"/>
      <c r="AB125" s="12"/>
    </row>
    <row r="126" spans="1:28" ht="14.45">
      <c r="A126" s="11"/>
      <c r="B126" s="16"/>
      <c r="AA126" s="17"/>
      <c r="AB126" s="12"/>
    </row>
    <row r="127" spans="1:28" ht="14.45">
      <c r="A127" s="11"/>
      <c r="B127" s="16"/>
      <c r="AA127" s="17"/>
      <c r="AB127" s="12"/>
    </row>
    <row r="128" spans="1:28" ht="14.45">
      <c r="A128" s="11"/>
      <c r="B128" s="16"/>
      <c r="AA128" s="17"/>
      <c r="AB128" s="12"/>
    </row>
    <row r="129" spans="1:28" ht="14.45">
      <c r="A129" s="11"/>
      <c r="B129" s="16"/>
      <c r="AA129" s="17"/>
      <c r="AB129" s="12"/>
    </row>
    <row r="130" spans="1:28" ht="14.45">
      <c r="A130" s="11"/>
      <c r="B130" s="16"/>
      <c r="AA130" s="17"/>
      <c r="AB130" s="12"/>
    </row>
    <row r="131" spans="1:28" ht="14.45">
      <c r="A131" s="11"/>
      <c r="B131" s="16"/>
      <c r="AA131" s="17"/>
      <c r="AB131" s="12"/>
    </row>
    <row r="132" spans="1:28" ht="14.45">
      <c r="A132" s="11"/>
      <c r="B132" s="16"/>
      <c r="AA132" s="17"/>
      <c r="AB132" s="12"/>
    </row>
    <row r="133" spans="1:28" ht="14.45">
      <c r="A133" s="11"/>
      <c r="B133" s="16"/>
      <c r="AA133" s="17"/>
      <c r="AB133" s="12"/>
    </row>
    <row r="134" spans="1:28" ht="14.45">
      <c r="A134" s="11"/>
      <c r="B134" s="16"/>
      <c r="AA134" s="17"/>
      <c r="AB134" s="12"/>
    </row>
    <row r="135" spans="1:28" ht="14.45">
      <c r="A135" s="11"/>
      <c r="B135" s="16"/>
      <c r="AA135" s="17"/>
      <c r="AB135" s="12"/>
    </row>
    <row r="136" spans="1:28" ht="14.45">
      <c r="A136" s="11"/>
      <c r="B136" s="16"/>
      <c r="AA136" s="17"/>
      <c r="AB136" s="12"/>
    </row>
    <row r="137" spans="1:28" ht="14.45">
      <c r="A137" s="11"/>
      <c r="B137" s="16"/>
      <c r="AA137" s="17"/>
      <c r="AB137" s="12"/>
    </row>
    <row r="138" spans="1:28" ht="14.45">
      <c r="A138" s="11"/>
      <c r="B138" s="16"/>
      <c r="AA138" s="17"/>
      <c r="AB138" s="12"/>
    </row>
    <row r="139" spans="1:28" ht="14.45">
      <c r="A139" s="11"/>
      <c r="B139" s="16"/>
      <c r="AA139" s="17"/>
      <c r="AB139" s="12"/>
    </row>
    <row r="140" spans="1:28" ht="14.45">
      <c r="A140" s="11"/>
      <c r="B140" s="16"/>
      <c r="AA140" s="17"/>
      <c r="AB140" s="12"/>
    </row>
    <row r="141" spans="1:28" ht="14.45">
      <c r="A141" s="11"/>
      <c r="B141" s="16"/>
      <c r="AA141" s="17"/>
      <c r="AB141" s="12"/>
    </row>
    <row r="142" spans="1:28" ht="14.45">
      <c r="A142" s="11"/>
      <c r="B142" s="18"/>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20"/>
      <c r="AB142" s="12"/>
    </row>
    <row r="143" spans="1:28" ht="14.45">
      <c r="A143" s="11"/>
      <c r="AB143" s="12"/>
    </row>
    <row r="144" spans="1:28" ht="15.6">
      <c r="A144" s="11"/>
      <c r="B144" s="261" t="s">
        <v>63</v>
      </c>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3"/>
      <c r="AB144" s="12"/>
    </row>
    <row r="145" spans="1:28" ht="14.45">
      <c r="A145" s="11"/>
      <c r="B145" s="16"/>
      <c r="AA145" s="17"/>
      <c r="AB145" s="12"/>
    </row>
    <row r="146" spans="1:28" ht="14.45">
      <c r="A146" s="11"/>
      <c r="B146" s="16"/>
      <c r="AA146" s="17"/>
      <c r="AB146" s="12"/>
    </row>
    <row r="147" spans="1:28" ht="14.45">
      <c r="A147" s="11"/>
      <c r="B147" s="16"/>
      <c r="AA147" s="17"/>
      <c r="AB147" s="12"/>
    </row>
    <row r="148" spans="1:28" ht="14.45">
      <c r="A148" s="11"/>
      <c r="B148" s="16"/>
      <c r="AA148" s="17"/>
      <c r="AB148" s="12"/>
    </row>
    <row r="149" spans="1:28" ht="14.45">
      <c r="A149" s="11"/>
      <c r="B149" s="16"/>
      <c r="AA149" s="17"/>
      <c r="AB149" s="12"/>
    </row>
    <row r="150" spans="1:28" ht="14.45">
      <c r="A150" s="11"/>
      <c r="B150" s="16"/>
      <c r="AA150" s="17"/>
      <c r="AB150" s="12"/>
    </row>
    <row r="151" spans="1:28" ht="14.45">
      <c r="A151" s="11"/>
      <c r="B151" s="16"/>
      <c r="AA151" s="17"/>
      <c r="AB151" s="12"/>
    </row>
    <row r="152" spans="1:28" ht="14.45">
      <c r="A152" s="11"/>
      <c r="B152" s="16"/>
      <c r="AA152" s="17"/>
      <c r="AB152" s="12"/>
    </row>
    <row r="153" spans="1:28" ht="14.45">
      <c r="A153" s="11"/>
      <c r="B153" s="16"/>
      <c r="AA153" s="17"/>
      <c r="AB153" s="12"/>
    </row>
    <row r="154" spans="1:28" ht="14.45">
      <c r="A154" s="11"/>
      <c r="B154" s="16"/>
      <c r="AA154" s="17"/>
      <c r="AB154" s="12"/>
    </row>
    <row r="155" spans="1:28" ht="14.45">
      <c r="A155" s="11"/>
      <c r="B155" s="16"/>
      <c r="AA155" s="17"/>
      <c r="AB155" s="12"/>
    </row>
    <row r="156" spans="1:28" ht="14.45">
      <c r="A156" s="11"/>
      <c r="B156" s="16"/>
      <c r="AA156" s="17"/>
      <c r="AB156" s="12"/>
    </row>
    <row r="157" spans="1:28" ht="14.45">
      <c r="A157" s="11"/>
      <c r="B157" s="16"/>
      <c r="AA157" s="17"/>
      <c r="AB157" s="12"/>
    </row>
    <row r="158" spans="1:28" ht="14.45">
      <c r="A158" s="11"/>
      <c r="B158" s="16"/>
      <c r="AA158" s="17"/>
      <c r="AB158" s="12"/>
    </row>
    <row r="159" spans="1:28" ht="14.45">
      <c r="A159" s="11"/>
      <c r="B159" s="16"/>
      <c r="AA159" s="17"/>
      <c r="AB159" s="12"/>
    </row>
    <row r="160" spans="1:28" ht="14.45">
      <c r="A160" s="11"/>
      <c r="B160" s="16"/>
      <c r="AA160" s="17"/>
      <c r="AB160" s="12"/>
    </row>
    <row r="161" spans="1:28" ht="14.45">
      <c r="A161" s="11"/>
      <c r="B161" s="16"/>
      <c r="AA161" s="17"/>
      <c r="AB161" s="12"/>
    </row>
    <row r="162" spans="1:28" ht="14.45">
      <c r="A162" s="11"/>
      <c r="B162" s="16"/>
      <c r="AA162" s="17"/>
      <c r="AB162" s="12"/>
    </row>
    <row r="163" spans="1:28" ht="14.45">
      <c r="A163" s="11"/>
      <c r="B163" s="16"/>
      <c r="AA163" s="17"/>
      <c r="AB163" s="12"/>
    </row>
    <row r="164" spans="1:28" ht="14.45">
      <c r="A164" s="11"/>
      <c r="B164" s="16"/>
      <c r="AA164" s="17"/>
      <c r="AB164" s="12"/>
    </row>
    <row r="165" spans="1:28" ht="14.45">
      <c r="A165" s="11"/>
      <c r="B165" s="16"/>
      <c r="AA165" s="17"/>
      <c r="AB165" s="12"/>
    </row>
    <row r="166" spans="1:28" ht="14.45">
      <c r="A166" s="11"/>
      <c r="B166" s="16"/>
      <c r="AA166" s="17"/>
      <c r="AB166" s="12"/>
    </row>
    <row r="167" spans="1:28" ht="14.45">
      <c r="A167" s="11"/>
      <c r="B167" s="16"/>
      <c r="AA167" s="17"/>
      <c r="AB167" s="12"/>
    </row>
    <row r="168" spans="1:28" ht="14.45">
      <c r="A168" s="11"/>
      <c r="B168" s="16"/>
      <c r="AA168" s="17"/>
      <c r="AB168" s="12"/>
    </row>
    <row r="169" spans="1:28" ht="14.45">
      <c r="A169" s="11"/>
      <c r="B169" s="16"/>
      <c r="AA169" s="17"/>
      <c r="AB169" s="12"/>
    </row>
    <row r="170" spans="1:28" ht="14.45">
      <c r="A170" s="11"/>
      <c r="B170" s="16"/>
      <c r="AA170" s="17"/>
      <c r="AB170" s="12"/>
    </row>
    <row r="171" spans="1:28" ht="14.45">
      <c r="A171" s="11"/>
      <c r="B171" s="18"/>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20"/>
      <c r="AB171" s="12"/>
    </row>
    <row r="172" spans="1:28" ht="14.45">
      <c r="A172" s="13"/>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5"/>
    </row>
    <row r="173" spans="1:28" ht="15" customHeight="1"/>
    <row r="174" spans="1:28" ht="15" customHeight="1"/>
    <row r="175" spans="1:28" ht="15" customHeight="1"/>
    <row r="176" spans="1:2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sheetData>
  <sheetProtection algorithmName="SHA-512" hashValue="eIGcjH2g+S+jyn6Fy4bYlfAJVFwn/hAYA6i5EZr/qvIEpvj8zy96B1KSNE+Nd9Fg+33qtWImfPnVWbcTnlKb2Q==" saltValue="5NlhKcaGZXAHDZMIvnRN0w==" spinCount="100000" sheet="1" pivotTables="0"/>
  <mergeCells count="103">
    <mergeCell ref="B86:AA86"/>
    <mergeCell ref="F47:H47"/>
    <mergeCell ref="I47:J47"/>
    <mergeCell ref="K47:L47"/>
    <mergeCell ref="Q48:R48"/>
    <mergeCell ref="S48:T48"/>
    <mergeCell ref="U48:V48"/>
    <mergeCell ref="F48:H48"/>
    <mergeCell ref="I48:J48"/>
    <mergeCell ref="K48:L48"/>
    <mergeCell ref="M48:N48"/>
    <mergeCell ref="O48:P48"/>
    <mergeCell ref="S49:T49"/>
    <mergeCell ref="U49:V49"/>
    <mergeCell ref="F49:H49"/>
    <mergeCell ref="I49:J49"/>
    <mergeCell ref="K49:L49"/>
    <mergeCell ref="M49:N49"/>
    <mergeCell ref="O49:P49"/>
    <mergeCell ref="Q49:R49"/>
    <mergeCell ref="B29:D30"/>
    <mergeCell ref="B32:D33"/>
    <mergeCell ref="M47:N47"/>
    <mergeCell ref="B144:AA144"/>
    <mergeCell ref="U43:V43"/>
    <mergeCell ref="B69:AA70"/>
    <mergeCell ref="B72:AA73"/>
    <mergeCell ref="U44:V44"/>
    <mergeCell ref="F45:H45"/>
    <mergeCell ref="I45:J45"/>
    <mergeCell ref="K45:L45"/>
    <mergeCell ref="M45:N45"/>
    <mergeCell ref="U45:V45"/>
    <mergeCell ref="F44:H44"/>
    <mergeCell ref="I44:J44"/>
    <mergeCell ref="K44:L44"/>
    <mergeCell ref="O43:P43"/>
    <mergeCell ref="Q43:R43"/>
    <mergeCell ref="O47:P47"/>
    <mergeCell ref="M38:N41"/>
    <mergeCell ref="B115:AA115"/>
    <mergeCell ref="M44:N44"/>
    <mergeCell ref="O44:P44"/>
    <mergeCell ref="Q44:R44"/>
    <mergeCell ref="R2:W2"/>
    <mergeCell ref="B5:D6"/>
    <mergeCell ref="F5:V8"/>
    <mergeCell ref="B26:D27"/>
    <mergeCell ref="B14:D15"/>
    <mergeCell ref="B20:D21"/>
    <mergeCell ref="B23:D24"/>
    <mergeCell ref="F10:J13"/>
    <mergeCell ref="F20:J21"/>
    <mergeCell ref="L20:P21"/>
    <mergeCell ref="R10:V13"/>
    <mergeCell ref="T18:V18"/>
    <mergeCell ref="R20:V21"/>
    <mergeCell ref="X5:AA6"/>
    <mergeCell ref="B8:D9"/>
    <mergeCell ref="X16:AA18"/>
    <mergeCell ref="H18:J18"/>
    <mergeCell ref="B17:D18"/>
    <mergeCell ref="B11:D12"/>
    <mergeCell ref="L10:P13"/>
    <mergeCell ref="N18:P18"/>
    <mergeCell ref="X7:AA9"/>
    <mergeCell ref="B35:D36"/>
    <mergeCell ref="B41:D42"/>
    <mergeCell ref="B38:D39"/>
    <mergeCell ref="F42:H42"/>
    <mergeCell ref="I42:J42"/>
    <mergeCell ref="F46:H46"/>
    <mergeCell ref="I46:J46"/>
    <mergeCell ref="K46:L46"/>
    <mergeCell ref="I43:J43"/>
    <mergeCell ref="K38:L41"/>
    <mergeCell ref="I38:J41"/>
    <mergeCell ref="F43:H43"/>
    <mergeCell ref="K43:L43"/>
    <mergeCell ref="K42:L42"/>
    <mergeCell ref="U38:V41"/>
    <mergeCell ref="S38:T41"/>
    <mergeCell ref="Q38:R41"/>
    <mergeCell ref="Q46:R46"/>
    <mergeCell ref="Q47:R47"/>
    <mergeCell ref="O42:P42"/>
    <mergeCell ref="Q42:R42"/>
    <mergeCell ref="S42:T42"/>
    <mergeCell ref="M43:N43"/>
    <mergeCell ref="U42:V42"/>
    <mergeCell ref="M42:N42"/>
    <mergeCell ref="O38:P41"/>
    <mergeCell ref="S43:T43"/>
    <mergeCell ref="S44:T44"/>
    <mergeCell ref="O45:P45"/>
    <mergeCell ref="Q45:R45"/>
    <mergeCell ref="S45:T45"/>
    <mergeCell ref="S46:T46"/>
    <mergeCell ref="U46:V46"/>
    <mergeCell ref="M46:N46"/>
    <mergeCell ref="O46:P46"/>
    <mergeCell ref="S47:T47"/>
    <mergeCell ref="U47:V47"/>
  </mergeCells>
  <phoneticPr fontId="23" type="noConversion"/>
  <hyperlinks>
    <hyperlink ref="B14:D15" location="'FIT Summary Dashboard'!A1" display="FIT Summary Dashboard" xr:uid="{2C6BD3C2-1235-48ED-8E2C-531E554AC889}"/>
    <hyperlink ref="B20:D21" location="'IIF Dashboard'!A1" display="IIF Dashboard" xr:uid="{4208E9F7-C82C-4409-BAA2-3A363D44E3CA}"/>
    <hyperlink ref="B35:D36" location="'QRT Tiering'!A1" display="QRT Tiering" xr:uid="{DAC35628-50C6-4F61-9F95-0C8C460EC0C3}"/>
    <hyperlink ref="B8:D9" location="'Cover Sheet'!A1" display="Cover Sheet " xr:uid="{337EA9B5-CA9C-4BC3-BDCC-447F02F29F29}"/>
    <hyperlink ref="B11:D12" location="'Uses and Limitations'!A1" display="Uses and Limitations" xr:uid="{45D182F0-FC25-47F9-9311-11AAB2B52639}"/>
    <hyperlink ref="B32:D33" location="'QRT Dashboard'!A1" display="QRT Dashboard" xr:uid="{25F5A023-7B8E-474C-95AF-2241814D045E}"/>
    <hyperlink ref="B23:D24" location="'IIF Referrals (i)'!A1" display="IIF Referrals Comparison (Region, CA, ICB)" xr:uid="{B7E7B3CB-AF3D-4637-A356-51D25DE67BFB}"/>
    <hyperlink ref="B26:D27" location="'IIF Referrals (ii)'!A1" display="IIF Referrals Comparison (Sub-ICB, PCN, GP)" xr:uid="{EEC24F1A-5017-4F64-94B8-49CF0B7DDFBC}"/>
  </hyperlinks>
  <pageMargins left="0.7" right="0.7" top="0.75" bottom="0.75" header="0.3" footer="0.3"/>
  <pageSetup paperSize="9" orientation="portrait" horizontalDpi="360" verticalDpi="36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1 e 3 5 f 4 6 6 - 2 d a 6 - 4 a c 5 - b 9 3 c - f a 2 b b d 8 e a 4 b 2 "   x m l n s = " h t t p : / / s c h e m a s . m i c r o s o f t . c o m / D a t a M a s h u p " > A A A A A A s M A A B Q S w M E F A A C A A g A D 0 h 3 X K E 8 a 6 S m A A A A 9 g A A A B I A H A B D b 2 5 m a W c v U G F j a 2 F n Z S 5 4 b W w g o h g A K K A U A A A A A A A A A A A A A A A A A A A A A A A A A A A A h Y 8 x D o I w G I W v Q r r T l h I T Q k p J d H C R x M T E u D a l Q i P 8 G F o s d 3 P w S F 5 B j K J u j u 9 7 3 / D e / X r j + d g 2 w U X 3 1 n S Q o Q h T F G h Q X W m g y t D g j m G C c s G 3 U p 1 k p Y N J B p u O t s x Q 7 d w 5 J c R 7 j 3 2 M u 7 4 i j N K I H I r N T t W 6 l e g j m / 9 y a M A 6 C U o j w f e v M Y L h a B H h m C W Y c j J D X h j 4 C m z a + 2 x / I F 8 N j R t 6 L T S E 6 y U n c + T k / U E 8 A F B L A w Q U A A I A C A A P S H d 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0 h 3 X N K D s o s D C Q A A 3 B 8 A A B M A H A B G b 3 J t d W x h c y 9 T Z W N 0 a W 9 u M S 5 t I K I Y A C i g F A A A A A A A A A A A A A A A A A A A A A A A A A A A A O 0 Z 7 X L i R v K 3 q e I d p n x 1 E V Q E E Q J j X L l N n Z C E U S w k V h L r 8 l E u l Q x a W z l Z E E k 4 t 2 + T Z 7 k n u + 6 Z 0 Q f G r L 1 7 + X O X x W U Y 9 f f 0 d M 9 0 j 7 J w l U e b h L j s t / d j s 9 F s Z A 9 B G q 7 J X 0 7 f e w 7 R g j w 4 J e 9 I H O b N B o G P u 9 m l q x A g 7 q 9 x F 7 F 3 Q R a 2 T u e a 2 n F v 3 I 7 7 3 u z 0 p P N T k Z w a 1 s R 2 Z o p n 2 J a n K z M A L d / v w v T T u 1 P C R D U b m q 6 a i q O T v 7 u e 4 n g + K l R c o i m e 3 m y 4 u l e H v y O C L M n 9 T q / X k X o C N R S M 0 U 1 d 9 Z g 0 + A h O e A / T E E i Q E T u 9 9 8 3 w K Y y b j R N C x C V D + V b w G N 5 y 0 C z M 0 2 h 1 W 7 C L q u K C 3 p O T 6 6 l u k e X E 8 M g 4 S N Z R c n + L 2 q 0 N Q V D w F E R x c B e H / / 5 d I P l D m B x i B B S i m 6 6 + L 4 R C L Q 2 N e w 7 / v P I o I S 3 h p 5 4 k 7 e 5 / e L w X R O F v P T Y E E 0 Q B S Z N N T o L t N t 1 s 0 y j I Q 9 I K k i D + I Y V V D W L y G G Q Z 2 a Q E Y W Q X r 8 I 0 w M V u A 2 9 P 6 p R i 2 6 j d Q + 2 C k a z i 3 T o k H 4 E L d B H m q G p a g v 6 v 4 w T J G m c o 1 G Z A S b Q w 2 T w S N Y i R j D s c 4 i F I 8 z D l L l g F W d 6 K w 4 9 5 q 0 S I o z Z K W 8 O k 6 A A i w X d z w D G O b P f Y Q l / 5 H 4 J 4 F 9 6 2 i Z K R 8 p G R C E o c E 7 b 4 G Q 2 M 8 e z K d + M I 3 O A z c I 0 O / q M g W Y U H l K r C q K y F a S L K i 8 I U Z s a i c O L Y M 0 L x y 2 c x f 9 t d j j 3 4 e v r N R 7 P G k C q Y M j T k Y K E d n X K 9 N u + f 3 t U S 4 Q T z B v k v H X s x J + M b K o K 8 J b 6 f R d 3 h I u A f c C 4 s M J 8 o p s m f n 2 e Z i i 5 K S 2 e 9 l G 6 7 7 T Z M W 0 t V o Q b h k i X r I F 3 j C r n k E P w t I f 8 8 C V k L 1 P + 1 z H s h 7 d 4 a y q / m 3 j P X E J 5 7 b 0 h H Q x 2 / e O I B f N 8 2 3 3 3 Y p P m 3 Z P t z J h v 5 P 8 i 2 L w z p / y L p 3 p B 3 8 3 T z F K 3 D 9 M X k Q + S 3 7 P u W f c + y 7 3 h d x P C Y b 1 + f b E C M U y C / b G D Z j r E h D 0 / r W + I R 6 P 6 O B y v E n t d d e s 7 C 9 f 7 w X P 7 S D P m K Z P 4 S j 7 M / l H l 6 C + E Y J f V 2 t 9 4 X G 8 b k D f 3 w d r 3 q Z J + y T v Z r / H o / X L T D 5 N r w p h D Q 6 X 2 Y Z l A p o 9 Y W f h V b z 8 m q O w c j k t y H / S Z I o o x m k 6 9 u 1 u H J C f h e V S / p A 1 C K 6 y 5 O + I R 9 O I 4 X X W L Q Z S w F b q 5 a J V / w j A 9 x B d 9 d 1 9 Z c v + J F d B q s c j g 7 S n 6 g q d v G h d U p a 9 K 2 f E M I Y m j G Y j r M H q K t D 5 n s g z M p m W N f + 9 Z i N t a d V p v Y H + B n D n F l o B 8 h m k j N J t v R d I f D X p N M 1 m G 2 o g H r W O D 5 Z o M m 3 H J x 5 U / D I M 4 f f C 1 6 D J M M 2 S B p Q A V 8 w 7 F J F W W 3 y B c 0 G 6 Y + 8 c j P t m E h 4 3 T i K / 9 Y O D o Q W r q v g B 5 w 6 u 7 x D r Z F 3 1 B d f 5 G F q T Z m w n x l b t A U 3 v O V q 2 q + k Z l g X Z Z f R / n D N M r y D S R B E N e n w L T f E Z g + W 0 c I v r t u i h T h 2 t + s M 3 + F Q N U 2 T c X T 8 T Z F G c M G 7 2 v 6 R F m Y 3 j O r X 5 n u 5 d y H h P E v t b l f r F + G d l I b V m h D 5 f + j K s H A V f c g Y r / M k M r v a 9 R 6 P B F A 2 Z q 5 p d k o 9 q u g d L r v b G I W g f R g n T v G T H F u i I q 3 U J b u X d v O F R 4 l n Y 6 C p 2 V X j T d Z y O L F c A l W R Y B E 1 F 1 3 L 6 q 8 T 1 t U L A A R B q c F Y e j Z Q k l r h v d H 4 7 C S y 5 S + J X b 3 b V l 1 j c x n U Q M 2 9 D h 0 / a L x d N f k a o q 0 M S z c C l v 4 J U x G w + F A F s R m Q 7 g a D a T B i A 5 v J P l i W E B l 6 X x A h / M L e X j W L w g G P Q Y 1 g e 2 8 R 4 e T k T y U 2 V A f n Q 0 v Z D 6 U e x K j V Y G 2 z w i 0 U V / i E h R Q 0 b v g w 6 H U H / L h S J L O 6 X A M R s p n p V w + n I x 6 8 O H D w X B U Q A f n H E o n d M G N 7 E v c d G q v R I e X Y K 9 0 x i d 0 L v N p 3 k i 9 n l w M p b 7 M X G K B i r 5 U D K V B v 5 A g j U b F N I c D R j A H W j 4 E R 5 2 d F 3 4 A I 5 l l 0 9 E Z C C 6 F y c N S h c x m P L u Q i 8 n D s B C G t N x R O O y f l W x S N e Q L Q I d D r r h X L K w K R v K F B f d J w / N i m o P B U C g u h N p s 0 B b x G 4 4 R v M P h R x M 7 m I g G G 1 W U r H K y P E j H 2 l F d u 5 t y 9 L m p q H q r + G U 4 U b C m L o H a U G i L A h 5 Y d E j Y 4 V U r i z 6 / W 6 h x l O C e C e o f H 6 M M k V A y + J f p Z r d l e x c T R T c H Q k u F O P p n S I S / o k a G w w y x l B m g b Y / A / t S i l i m G o 2 u K q Y v A q z g T H F J K 1 V E + Q O 3 K D B 4 b z s y w L q f K j O J c 2 z S m 2 E 0 x L I q Z 3 J i a T r 4 j 1 z e g v w J b + r X i X A H c B c O u b V u r 4 2 w H K g N g 0 V 2 P O L q i g Y Y a 2 r U X g N Y V Q E L R N Y E 6 Q 3 O n Y C y z Q D d c D b b M u W 4 Z l r s w F c a I B T N 8 K D 8 V a 9 o W k r W u v l N B 0 / v 5 v F 3 T o M I B 7 B h K D T K z H V 1 V 4 F g m Y + X m u a m 6 Y 4 n U H h h Q I 1 A D j j X 9 g 8 0 8 R a O K 1 E O r 6 E q r y o e H 1 5 q H V 9 l 7 L e F Y c n d 3 2 A 7 S 5 S w i r A J b s 6 K O B N g B g N Z J y j 4 M S k c G K I L s M / U z 1 I C + 7 V z 6 5 t V i 7 s O 6 + b j 3 7 o X V v o U k y m i f l O z i m M 6 3 q j i x N u b T p P w T P C j 5 + S h O u g b U u 6 s A q o A K p H / 8 i K 9 r n q C Y T Y J t 9 r D J e a k E O G v 3 i G f H J q V P t O + J k v K Z t y a i 4 e J h 0 J r g G Z o n 0 P Z j E o h k 1 t 0 r 0 W j i 4 T y o V z q d i m 0 J N S G h y S 0 C D 6 8 d s a B + R s K S m p H s S a S A Q 6 m F d n 6 0 g / 8 I O J C Y m 1 W p r a h w 2 / v K P s N Z G F H U v 6 U R 9 U g R V c Q X G E p K w U q 3 H i 2 k g D C + 4 o l F D j w t j y w N S q K 9 k m p b U L 9 6 r a c g X U E 3 c Z x B h J 6 h L f b b 3 w s d 4 X v H u J x 6 X 8 o r s 3 n O Z r P O z c 0 t K c K N t 5 X N x m v h j a 2 M r 4 U r D y O b T J C l K t e K F m W G 7 W M V s V B 9 1 G K I Q q B 4 B B g k P i 1 M K g n o b V o + f u X y g z y 1 + + J p U + m o 9 h N U 9 C I 5 i K F L W K Y q 8 x L L Y U j O o 0 4 m d 2 H + W 4 g 3 M D K c 6 B L U L g K d K z 4 O J R m K h K q h J O X 7 z j e 0 l + q 1 9 0 e / b q 2 0 V + 9 b 8 R 6 D t U H w 9 e M e D q r M O o a 9 Z / X q P P x d b K 8 H s y 7 R B R t D n v W w s G M + 4 N v b s r w j q + 3 Y + 6 + t D p v 6 E l J c v t R g 2 C J F C Z F H R A s + Z T W E t 8 G 7 J x e W p w Y 8 e O / 3 M k 5 V 6 o L 4 P c m B z q H 8 s k 4 v D b E L e 9 s p A k v t 8 5 u b 2 s F R z b S M s Z r r M c Y K V y P T 8 Z j 6 D 1 B L A Q I t A B Q A A g A I A A 9 I d 1 y h P G u k p g A A A P Y A A A A S A A A A A A A A A A A A A A A A A A A A A A B D b 2 5 m a W c v U G F j a 2 F n Z S 5 4 b W x Q S w E C L Q A U A A I A C A A P S H d c D 8 r p q 6 Q A A A D p A A A A E w A A A A A A A A A A A A A A A A D y A A A A W 0 N v b n R l b n R f V H l w Z X N d L n h t b F B L A Q I t A B Q A A g A I A A 9 I d 1 z S g 7 K L A w k A A N w f A A A T A A A A A A A A A A A A A A A A A O M B A A B G b 3 J t d W x h c y 9 T Z W N 0 a W 9 u M S 5 t U E s F B g A A A A A D A A M A w g A A A D M L 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M q A A A A A A A A s S 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U U i U y M E R h d G E 8 L 0 l 0 Z W 1 Q Y X R o P j w v S X R l b U x v Y 2 F 0 a W 9 u P j x T d G F i b G V F b n R y a W V z P j x F b n R y e S B U e X B l P S J J c 1 B y a X Z h d G U i I F Z h b H V l P S J s M C I g L z 4 8 R W 5 0 c n k g V H l w Z T 0 i R m l s b E V u Y W J s Z W Q i I F Z h b H V l P S J s M C I g L z 4 8 R W 5 0 c n k g V H l w Z T 0 i U m V j b 3 Z l c n l U Y X J n Z X R D b 2 x 1 b W 4 i I F Z h b H V l P S J s M j Y 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F 1 Z X J 5 S U Q i I F Z h b H V l P S J z N z R h Z j E 5 Z j U t Z j E 2 Y y 0 0 Y W I 2 L T g 5 Y T I t M W Y 4 O T N l M j B h O T J j I i A v P j x F b n R y e S B U e X B l P S J S Z W N v d m V y e V R h c m d l d F J v d y I g V m F s d W U 9 I m w 2 I i A v P j x F b n R y e S B U e X B l P S J G a W x s V G 9 E Y X R h T W 9 k Z W x F b m F i b G V k I i B W Y W x 1 Z T 0 i b D A i I C 8 + P E V u d H J 5 I F R 5 c G U 9 I k Z p b G x P Y m p l Y 3 R U e X B l I i B W Y W x 1 Z T 0 i c 1 B p d m 9 0 V G F i b G U i I C 8 + P E V u d H J 5 I F R 5 c G U 9 I k Z p b G x F c n J v c k N v d W 5 0 I i B W Y W x 1 Z T 0 i b D A i I C 8 + P E V u d H J 5 I F R 5 c G U 9 I k Z p b G x M Y X N 0 V X B k Y X R l Z C I g V m F s d W U 9 I m Q y M D I 2 L T A x L T I 2 V D E x O j E w O j A 3 L j A x M T c 5 M z l a I i A v P j x F b n R y e S B U e X B l P S J G a W x s R X J y b 3 J D b 2 R l I i B W Y W x 1 Z T 0 i c 1 V u a 2 5 v d 2 4 i I C 8 + P E V u d H J 5 I F R 5 c G U 9 I l J l Y 2 9 2 Z X J 5 V G F y Z 2 V 0 U 2 h l Z X Q i I F Z h b H V l P S J z U 3 V t b W F y e U R h d G E i I C 8 + P E V u d H J 5 I F R 5 c G U 9 I l B p d m 9 0 T 2 J q Z W N 0 T m F t Z S I g V m F s d W U 9 I n N T d W 1 t Y X J 5 R G F 0 Y S F Q a X Z v d F R h Y m x l M j Y i I C 8 + P E V u d H J 5 I F R 5 c G U 9 I k Z p b G x D b 2 x 1 b W 5 U e X B l c y I g V m F s d W U 9 I n N C Z 1 l H Q m d Z R 0 J 3 V U d C Z 1 k 9 I i A v P j x F b n R y e S B U e X B l P S J G a W x s Q 2 9 s d W 1 u T m F t Z X M i I F Z h b H V l P S J z W y Z x d W 9 0 O 0 9 y Z 1 9 M Z X Z l b C Z x d W 9 0 O y w m c X V v d D t S Z W d p b 2 5 f T m F t Z S Z x d W 9 0 O y w m c X V v d D t N Z X R y a W M m c X V v d D s s J n F 1 b 3 Q 7 R k l U I E J h b m R p b m c m c X V v d D s s J n F 1 b 3 Q 7 R k l U I E J h b m R p b m c g X H U w M D N j M T A g R G V u b 2 0 g Q 2 F s Y y Z x d W 9 0 O y w m c X V v d D t R d W F y d G V y J n F 1 b 3 Q 7 L C Z x d W 9 0 O 1 F U U l 9 T d G F y d C Z x d W 9 0 O y w m c X V v d D t G S V R f V m F s d W U m c X V v d D s s J n F 1 b 3 Q 7 Q k 1 L X 1 N s a W N l c l 9 S Z W d p b 2 4 m c X V v d D s s J n F 1 b 3 Q 7 Q k 1 L X 1 N s a W N l c l 9 D Q S Z x d W 9 0 O y w m c X V v d D t U a W V y a W 5 n J n F 1 b 3 Q 7 X S I g L z 4 8 R W 5 0 c n k g V H l w Z T 0 i R m l s b E N v d W 5 0 I i B W Y W x 1 Z T 0 i b D E 4 M j Q w 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R V F I g R G F 0 Y S 9 B d X R v U m V t b 3 Z l Z E N v b H V t b n M x L n t P c m d f T G V 2 Z W w s M H 0 m c X V v d D s s J n F 1 b 3 Q 7 U 2 V j d G l v b j E v U V R S I E R h d G E v Q X V 0 b 1 J l b W 9 2 Z W R D b 2 x 1 b W 5 z M S 5 7 U m V n a W 9 u X 0 5 h b W U s M X 0 m c X V v d D s s J n F 1 b 3 Q 7 U 2 V j d G l v b j E v U V R S I E R h d G E v Q X V 0 b 1 J l b W 9 2 Z W R D b 2 x 1 b W 5 z M S 5 7 T W V 0 c m l j L D J 9 J n F 1 b 3 Q 7 L C Z x d W 9 0 O 1 N l Y 3 R p b 2 4 x L 1 F U U i B E Y X R h L 0 F 1 d G 9 S Z W 1 v d m V k Q 2 9 s d W 1 u c z E u e 0 Z J V C B C Y W 5 k a W 5 n L D N 9 J n F 1 b 3 Q 7 L C Z x d W 9 0 O 1 N l Y 3 R p b 2 4 x L 1 F U U i B E Y X R h L 0 F 1 d G 9 S Z W 1 v d m V k Q 2 9 s d W 1 u c z E u e 0 Z J V C B C Y W 5 k a W 5 n I F x 1 M D A z Y z E w I E R l b m 9 t I E N h b G M s N H 0 m c X V v d D s s J n F 1 b 3 Q 7 U 2 V j d G l v b j E v U V R S I E R h d G E v Q X V 0 b 1 J l b W 9 2 Z W R D b 2 x 1 b W 5 z M S 5 7 U X V h c n R l c i w 1 f S Z x d W 9 0 O y w m c X V v d D t T Z W N 0 a W 9 u M S 9 R V F I g R G F 0 Y S 9 B d X R v U m V t b 3 Z l Z E N v b H V t b n M x L n t R V F J f U 3 R h c n Q s N n 0 m c X V v d D s s J n F 1 b 3 Q 7 U 2 V j d G l v b j E v U V R S I E R h d G E v Q X V 0 b 1 J l b W 9 2 Z W R D b 2 x 1 b W 5 z M S 5 7 R k l U X 1 Z h b H V l L D d 9 J n F 1 b 3 Q 7 L C Z x d W 9 0 O 1 N l Y 3 R p b 2 4 x L 1 F U U i B E Y X R h L 0 F 1 d G 9 S Z W 1 v d m V k Q 2 9 s d W 1 u c z E u e 0 J N S 1 9 T b G l j Z X J f U m V n a W 9 u L D h 9 J n F 1 b 3 Q 7 L C Z x d W 9 0 O 1 N l Y 3 R p b 2 4 x L 1 F U U i B E Y X R h L 0 F 1 d G 9 S Z W 1 v d m V k Q 2 9 s d W 1 u c z E u e 0 J N S 1 9 T b G l j Z X J f Q 0 E s O X 0 m c X V v d D s s J n F 1 b 3 Q 7 U 2 V j d G l v b j E v U V R S I E R h d G E v Q X V 0 b 1 J l b W 9 2 Z W R D b 2 x 1 b W 5 z M S 5 7 V G l l c m l u Z y w x M H 0 m c X V v d D t d L C Z x d W 9 0 O 0 N v b H V t b k N v d W 5 0 J n F 1 b 3 Q 7 O j E x L C Z x d W 9 0 O 0 t l e U N v b H V t b k 5 h b W V z J n F 1 b 3 Q 7 O l t d L C Z x d W 9 0 O 0 N v b H V t b k l k Z W 5 0 a X R p Z X M m c X V v d D s 6 W y Z x d W 9 0 O 1 N l Y 3 R p b 2 4 x L 1 F U U i B E Y X R h L 0 F 1 d G 9 S Z W 1 v d m V k Q 2 9 s d W 1 u c z E u e 0 9 y Z 1 9 M Z X Z l b C w w f S Z x d W 9 0 O y w m c X V v d D t T Z W N 0 a W 9 u M S 9 R V F I g R G F 0 Y S 9 B d X R v U m V t b 3 Z l Z E N v b H V t b n M x L n t S Z W d p b 2 5 f T m F t Z S w x f S Z x d W 9 0 O y w m c X V v d D t T Z W N 0 a W 9 u M S 9 R V F I g R G F 0 Y S 9 B d X R v U m V t b 3 Z l Z E N v b H V t b n M x L n t N Z X R y a W M s M n 0 m c X V v d D s s J n F 1 b 3 Q 7 U 2 V j d G l v b j E v U V R S I E R h d G E v Q X V 0 b 1 J l b W 9 2 Z W R D b 2 x 1 b W 5 z M S 5 7 R k l U I E J h b m R p b m c s M 3 0 m c X V v d D s s J n F 1 b 3 Q 7 U 2 V j d G l v b j E v U V R S I E R h d G E v Q X V 0 b 1 J l b W 9 2 Z W R D b 2 x 1 b W 5 z M S 5 7 R k l U I E J h b m R p b m c g X H U w M D N j M T A g R G V u b 2 0 g Q 2 F s Y y w 0 f S Z x d W 9 0 O y w m c X V v d D t T Z W N 0 a W 9 u M S 9 R V F I g R G F 0 Y S 9 B d X R v U m V t b 3 Z l Z E N v b H V t b n M x L n t R d W F y d G V y L D V 9 J n F 1 b 3 Q 7 L C Z x d W 9 0 O 1 N l Y 3 R p b 2 4 x L 1 F U U i B E Y X R h L 0 F 1 d G 9 S Z W 1 v d m V k Q 2 9 s d W 1 u c z E u e 1 F U U l 9 T d G F y d C w 2 f S Z x d W 9 0 O y w m c X V v d D t T Z W N 0 a W 9 u M S 9 R V F I g R G F 0 Y S 9 B d X R v U m V t b 3 Z l Z E N v b H V t b n M x L n t G S V R f V m F s d W U s N 3 0 m c X V v d D s s J n F 1 b 3 Q 7 U 2 V j d G l v b j E v U V R S I E R h d G E v Q X V 0 b 1 J l b W 9 2 Z W R D b 2 x 1 b W 5 z M S 5 7 Q k 1 L X 1 N s a W N l c l 9 S Z W d p b 2 4 s O H 0 m c X V v d D s s J n F 1 b 3 Q 7 U 2 V j d G l v b j E v U V R S I E R h d G E v Q X V 0 b 1 J l b W 9 2 Z W R D b 2 x 1 b W 5 z M S 5 7 Q k 1 L X 1 N s a W N l c l 9 D Q S w 5 f S Z x d W 9 0 O y w m c X V v d D t T Z W N 0 a W 9 u M S 9 R V F I g R G F 0 Y S 9 B d X R v U m V t b 3 Z l Z E N v b H V t b n M x L n t U a W V y a W 5 n L D E w f S Z x d W 9 0 O 1 0 s J n F 1 b 3 Q 7 U m V s Y X R p b 2 5 z a G l w S W 5 m b y Z x d W 9 0 O z p b X X 0 i I C 8 + P C 9 T d G F i b G V F b n R y a W V z P j w v S X R l b T 4 8 S X R l b T 4 8 S X R l b U x v Y 2 F 0 a W 9 u P j x J d G V t V H l w Z T 5 G b 3 J t d W x h P C 9 J d G V t V H l w Z T 4 8 S X R l b V B h d G g + U 2 V j d G l v b j E v U V R S J T I w R G F 0 Y S 9 T b 3 V y Y 2 U 8 L 0 l 0 Z W 1 Q Y X R o P j w v S X R l b U x v Y 2 F 0 a W 9 u P j x T d G F i b G V F b n R y a W V z I C 8 + P C 9 J d G V t P j x J d G V t P j x J d G V t T G 9 j Y X R p b 2 4 + P E l 0 Z W 1 U e X B l P k Z v c m 1 1 b G E 8 L 0 l 0 Z W 1 U e X B l P j x J d G V t U G F 0 a D 5 T Z W N 0 a W 9 u M S 9 J S U Y 8 L 0 l 0 Z W 1 Q Y X R o P j w v S X R l b U x v Y 2 F 0 a W 9 u P j x T d G F i b G V F b n R y a W V z P j x F b n R y e S B U e X B l P S J J c 1 B y a X Z h d G U i I F Z h b H V l P S J s M C I g L z 4 8 R W 5 0 c n k g V H l w Z T 0 i R m l s b E V u Y W J s Z W Q i I F Z h b H V l P S J s M C I g L z 4 8 R W 5 0 c n k g V H l w Z T 0 i U G l 2 b 3 R P Y m p l Y 3 R O Y W 1 l I i B W Y W x 1 Z T 0 i c 1 N 1 b W 1 h c n l E Y X R h I V B p d m 9 0 V G F i b G U z M S I g L z 4 8 R W 5 0 c n k g V H l w Z T 0 i U m V j b 3 Z l c n l U Y X J n Z X R T a G V l d C I g V m F s d W U 9 I n N T d W 1 t Y X J 5 R G F 0 Y S I g L z 4 8 R W 5 0 c n k g V H l w Z T 0 i Q n V m Z m V y T m V 4 d F J l Z n J l c 2 g i I F Z h b H V l P S J s M S I g L z 4 8 R W 5 0 c n k g V H l w Z T 0 i U m V z d W x 0 V H l w Z S I g V m F s d W U 9 I n N U Y W J s Z S I g L z 4 8 R W 5 0 c n k g V H l w Z T 0 i T m F t Z V V w Z G F 0 Z W R B Z n R l c k Z p b G w i I F Z h b H V l P S J s M C I g L z 4 8 R W 5 0 c n k g V H l w Z T 0 i U m V j b 3 Z l c n l U Y X J n Z X R D b 2 x 1 b W 4 i I F Z h b H V l P S J s M T M i I C 8 + P E V u d H J 5 I F R 5 c G U 9 I k Z p b G x l Z E N v b X B s Z X R l U m V z d W x 0 V G 9 X b 3 J r c 2 h l Z X Q i I F Z h b H V l P S J s M C I g L z 4 8 R W 5 0 c n k g V H l w Z T 0 i T m F 2 a W d h d G l v b l N 0 Z X B O Y W 1 l I i B W Y W x 1 Z T 0 i c 0 5 h d m l n Y X R p b 2 4 i I C 8 + P E V u d H J 5 I F R 5 c G U 9 I l F 1 Z X J 5 S U Q i I F Z h b H V l P S J z Y z l j M m R m M j Y t N T A 0 N C 0 0 N D g z L T k 2 M W I t Y j Z m N j I z M D M 5 Y 2 Y 0 I i A v P j x F b n R y e S B U e X B l P S J S Z W N v d m V y e V R h c m d l d F J v d y I g V m F s d W U 9 I m w 0 I i A v P j x F b n R y e S B U e X B l P S J G a W x s V G 9 E Y X R h T W 9 k Z W x F b m F i b G V k I i B W Y W x 1 Z T 0 i b D A i I C 8 + P E V u d H J 5 I F R 5 c G U 9 I k Z p b G x P Y m p l Y 3 R U e X B l I i B W Y W x 1 Z T 0 i c 1 B p d m 9 0 V G F i b G U i I C 8 + P E V u d H J 5 I F R 5 c G U 9 I k Z p b G x M Y X N 0 V X B k Y X R l Z C I g V m F s d W U 9 I m Q y M D I 2 L T A z L T I z V D A 5 O j A w O j M w L j g y M z k x O D l a I i A v P j x F b n R y e S B U e X B l P S J G a W x s Q 2 9 s d W 1 u V H l w Z X M i I F Z h b H V l P S J z Q m d Z S E F n S U V C Z 1 l H Q m d Z R 0 J n Y 0 c i I C 8 + P E V u d H J 5 I F R 5 c G U 9 I k Z p b G x F c n J v c k N v d W 5 0 I i B W Y W x 1 Z T 0 i b D A i I C 8 + P E V u d H J 5 I F R 5 c G U 9 I k Z p b G x F c n J v c k N v Z G U i I F Z h b H V l P S J z V W 5 r b m 9 3 b i I g L z 4 8 R W 5 0 c n k g V H l w Z T 0 i R m l s b E N v b H V t b k 5 h b W V z I i B W Y W x 1 Z T 0 i c 1 s m c X V v d D t P c m d f Q 2 9 k Z S Z x d W 9 0 O y w m c X V v d D t J b m R p Y 2 F 0 b 3 J f Q 2 9 k Z S Z x d W 9 0 O y w m c X V v d D t F Z m Z l Y 3 R p d m V f U 2 5 h c H N o b 3 R f R G F 0 Z S Z x d W 9 0 O y w m c X V v d D t O d W 1 l c m F 0 b 3 I m c X V v d D s s J n F 1 b 3 Q 7 R G V u b 2 1 p b m F 0 b 3 I m c X V v d D s s J n F 1 b 3 Q 7 V m F s d W U m c X V v d D s s J n F 1 b 3 Q 7 R 1 B f T k 0 m c X V v d D s s J n F 1 b 3 Q 7 R 1 B f U E N O X 0 5 N J n F 1 b 3 Q 7 L C Z x d W 9 0 O 0 d Q X 1 N 1 Y k l D Q l 9 O T S Z x d W 9 0 O y w m c X V v d D t H U F 9 D Q 0 d f T k 0 m c X V v d D s s J n F 1 b 3 Q 7 R 1 B f Q 0 N H X 0 N B X 0 5 N J n F 1 b 3 Q 7 L C Z x d W 9 0 O 0 d Q X 0 l D Q l 9 O T S Z x d W 9 0 O y w m c X V v d D t H U F 9 S Z W d f T k 0 m c X V v d D s s J n F 1 b 3 Q 7 R W Z m Z W N 0 a X Z l X 1 N u Y X B z a G 9 0 X 0 R h d G U y J n F 1 b 3 Q 7 L C Z x d W 9 0 O 0 1 N T S 1 Z W S Z x d W 9 0 O 1 0 i I C 8 + P E V u d H J 5 I F R 5 c G U 9 I k Z p b G x D b 3 V u d C I g V m F s d W U 9 I m w 3 O D A z M C I g L z 4 8 R W 5 0 c n k g V H l w Z T 0 i R m l s b F N 0 Y X R 1 c y I g V m F s d W U 9 I n N D b 2 1 w b G V 0 Z S I g L z 4 8 R W 5 0 c n k g V H l w Z T 0 i Q W R k Z W R U b 0 R h d G F N b 2 R l b C I g V m F s d W U 9 I m w w I i A v P j x F b n R y e S B U e X B l P S J S Z W x h d G l v b n N o a X B J b m Z v Q 2 9 u d G F p b m V y I i B W Y W x 1 Z T 0 i c 3 s m c X V v d D t j b 2 x 1 b W 5 D b 3 V u d C Z x d W 9 0 O z o x N S w m c X V v d D t r Z X l D b 2 x 1 b W 5 O Y W 1 l c y Z x d W 9 0 O z p b X S w m c X V v d D t x d W V y e V J l b G F 0 a W 9 u c 2 h p c H M m c X V v d D s 6 W 1 0 s J n F 1 b 3 Q 7 Y 2 9 s d W 1 u S W R l b n R p d G l l c y Z x d W 9 0 O z p b J n F 1 b 3 Q 7 U 2 V j d G l v b j E v S U l G L 0 F 1 d G 9 S Z W 1 v d m V k Q 2 9 s d W 1 u c z E u e 0 9 y Z 1 9 D b 2 R l L D B 9 J n F 1 b 3 Q 7 L C Z x d W 9 0 O 1 N l Y 3 R p b 2 4 x L 0 l J R i 9 B d X R v U m V t b 3 Z l Z E N v b H V t b n M x L n t J b m R p Y 2 F 0 b 3 J f Q 2 9 k Z S w x f S Z x d W 9 0 O y w m c X V v d D t T Z W N 0 a W 9 u M S 9 J S U Y v Q X V 0 b 1 J l b W 9 2 Z W R D b 2 x 1 b W 5 z M S 5 7 R W Z m Z W N 0 a X Z l X 1 N u Y X B z a G 9 0 X 0 R h d G U s M n 0 m c X V v d D s s J n F 1 b 3 Q 7 U 2 V j d G l v b j E v S U l G L 0 F 1 d G 9 S Z W 1 v d m V k Q 2 9 s d W 1 u c z E u e 0 5 1 b W V y Y X R v c i w z f S Z x d W 9 0 O y w m c X V v d D t T Z W N 0 a W 9 u M S 9 J S U Y v Q X V 0 b 1 J l b W 9 2 Z W R D b 2 x 1 b W 5 z M S 5 7 R G V u b 2 1 p b m F 0 b 3 I s N H 0 m c X V v d D s s J n F 1 b 3 Q 7 U 2 V j d G l v b j E v S U l G L 0 F 1 d G 9 S Z W 1 v d m V k Q 2 9 s d W 1 u c z E u e 1 Z h b H V l L D V 9 J n F 1 b 3 Q 7 L C Z x d W 9 0 O 1 N l Y 3 R p b 2 4 x L 0 l J R i 9 B d X R v U m V t b 3 Z l Z E N v b H V t b n M x L n t H U F 9 O T S w 2 f S Z x d W 9 0 O y w m c X V v d D t T Z W N 0 a W 9 u M S 9 J S U Y v Q X V 0 b 1 J l b W 9 2 Z W R D b 2 x 1 b W 5 z M S 5 7 R 1 B f U E N O X 0 5 N L D d 9 J n F 1 b 3 Q 7 L C Z x d W 9 0 O 1 N l Y 3 R p b 2 4 x L 0 l J R i 9 B d X R v U m V t b 3 Z l Z E N v b H V t b n M x L n t H U F 9 T d W J J Q 0 J f T k 0 s O H 0 m c X V v d D s s J n F 1 b 3 Q 7 U 2 V j d G l v b j E v S U l G L 0 F 1 d G 9 S Z W 1 v d m V k Q 2 9 s d W 1 u c z E u e 0 d Q X 0 N D R 1 9 O T S w 5 f S Z x d W 9 0 O y w m c X V v d D t T Z W N 0 a W 9 u M S 9 J S U Y v Q X V 0 b 1 J l b W 9 2 Z W R D b 2 x 1 b W 5 z M S 5 7 R 1 B f Q 0 N H X 0 N B X 0 5 N L D E w f S Z x d W 9 0 O y w m c X V v d D t T Z W N 0 a W 9 u M S 9 J S U Y v Q X V 0 b 1 J l b W 9 2 Z W R D b 2 x 1 b W 5 z M S 5 7 R 1 B f S U N C X 0 5 N L D E x f S Z x d W 9 0 O y w m c X V v d D t T Z W N 0 a W 9 u M S 9 J S U Y v Q X V 0 b 1 J l b W 9 2 Z W R D b 2 x 1 b W 5 z M S 5 7 R 1 B f U m V n X 0 5 N L D E y f S Z x d W 9 0 O y w m c X V v d D t T Z W N 0 a W 9 u M S 9 J S U Y v Q X V 0 b 1 J l b W 9 2 Z W R D b 2 x 1 b W 5 z M S 5 7 R W Z m Z W N 0 a X Z l X 1 N u Y X B z a G 9 0 X 0 R h d G U y L D E z f S Z x d W 9 0 O y w m c X V v d D t T Z W N 0 a W 9 u M S 9 J S U Y v Q X V 0 b 1 J l b W 9 2 Z W R D b 2 x 1 b W 5 z M S 5 7 T U 1 N L V l Z L D E 0 f S Z x d W 9 0 O 1 0 s J n F 1 b 3 Q 7 Q 2 9 s d W 1 u Q 2 9 1 b n Q m c X V v d D s 6 M T U s J n F 1 b 3 Q 7 S 2 V 5 Q 2 9 s d W 1 u T m F t Z X M m c X V v d D s 6 W 1 0 s J n F 1 b 3 Q 7 Q 2 9 s d W 1 u S W R l b n R p d G l l c y Z x d W 9 0 O z p b J n F 1 b 3 Q 7 U 2 V j d G l v b j E v S U l G L 0 F 1 d G 9 S Z W 1 v d m V k Q 2 9 s d W 1 u c z E u e 0 9 y Z 1 9 D b 2 R l L D B 9 J n F 1 b 3 Q 7 L C Z x d W 9 0 O 1 N l Y 3 R p b 2 4 x L 0 l J R i 9 B d X R v U m V t b 3 Z l Z E N v b H V t b n M x L n t J b m R p Y 2 F 0 b 3 J f Q 2 9 k Z S w x f S Z x d W 9 0 O y w m c X V v d D t T Z W N 0 a W 9 u M S 9 J S U Y v Q X V 0 b 1 J l b W 9 2 Z W R D b 2 x 1 b W 5 z M S 5 7 R W Z m Z W N 0 a X Z l X 1 N u Y X B z a G 9 0 X 0 R h d G U s M n 0 m c X V v d D s s J n F 1 b 3 Q 7 U 2 V j d G l v b j E v S U l G L 0 F 1 d G 9 S Z W 1 v d m V k Q 2 9 s d W 1 u c z E u e 0 5 1 b W V y Y X R v c i w z f S Z x d W 9 0 O y w m c X V v d D t T Z W N 0 a W 9 u M S 9 J S U Y v Q X V 0 b 1 J l b W 9 2 Z W R D b 2 x 1 b W 5 z M S 5 7 R G V u b 2 1 p b m F 0 b 3 I s N H 0 m c X V v d D s s J n F 1 b 3 Q 7 U 2 V j d G l v b j E v S U l G L 0 F 1 d G 9 S Z W 1 v d m V k Q 2 9 s d W 1 u c z E u e 1 Z h b H V l L D V 9 J n F 1 b 3 Q 7 L C Z x d W 9 0 O 1 N l Y 3 R p b 2 4 x L 0 l J R i 9 B d X R v U m V t b 3 Z l Z E N v b H V t b n M x L n t H U F 9 O T S w 2 f S Z x d W 9 0 O y w m c X V v d D t T Z W N 0 a W 9 u M S 9 J S U Y v Q X V 0 b 1 J l b W 9 2 Z W R D b 2 x 1 b W 5 z M S 5 7 R 1 B f U E N O X 0 5 N L D d 9 J n F 1 b 3 Q 7 L C Z x d W 9 0 O 1 N l Y 3 R p b 2 4 x L 0 l J R i 9 B d X R v U m V t b 3 Z l Z E N v b H V t b n M x L n t H U F 9 T d W J J Q 0 J f T k 0 s O H 0 m c X V v d D s s J n F 1 b 3 Q 7 U 2 V j d G l v b j E v S U l G L 0 F 1 d G 9 S Z W 1 v d m V k Q 2 9 s d W 1 u c z E u e 0 d Q X 0 N D R 1 9 O T S w 5 f S Z x d W 9 0 O y w m c X V v d D t T Z W N 0 a W 9 u M S 9 J S U Y v Q X V 0 b 1 J l b W 9 2 Z W R D b 2 x 1 b W 5 z M S 5 7 R 1 B f Q 0 N H X 0 N B X 0 5 N L D E w f S Z x d W 9 0 O y w m c X V v d D t T Z W N 0 a W 9 u M S 9 J S U Y v Q X V 0 b 1 J l b W 9 2 Z W R D b 2 x 1 b W 5 z M S 5 7 R 1 B f S U N C X 0 5 N L D E x f S Z x d W 9 0 O y w m c X V v d D t T Z W N 0 a W 9 u M S 9 J S U Y v Q X V 0 b 1 J l b W 9 2 Z W R D b 2 x 1 b W 5 z M S 5 7 R 1 B f U m V n X 0 5 N L D E y f S Z x d W 9 0 O y w m c X V v d D t T Z W N 0 a W 9 u M S 9 J S U Y v Q X V 0 b 1 J l b W 9 2 Z W R D b 2 x 1 b W 5 z M S 5 7 R W Z m Z W N 0 a X Z l X 1 N u Y X B z a G 9 0 X 0 R h d G U y L D E z f S Z x d W 9 0 O y w m c X V v d D t T Z W N 0 a W 9 u M S 9 J S U Y v Q X V 0 b 1 J l b W 9 2 Z W R D b 2 x 1 b W 5 z M S 5 7 T U 1 N L V l Z L D E 0 f S Z x d W 9 0 O 1 0 s J n F 1 b 3 Q 7 U m V s Y X R p b 2 5 z a G l w S W 5 m b y Z x d W 9 0 O z p b X X 0 i I C 8 + P C 9 T d G F i b G V F b n R y a W V z P j w v S X R l b T 4 8 S X R l b T 4 8 S X R l b U x v Y 2 F 0 a W 9 u P j x J d G V t V H l w Z T 5 G b 3 J t d W x h P C 9 J d G V t V H l w Z T 4 8 S X R l b V B h d G g + U 2 V j d G l v b j E v S U l G L 1 N v d X J j Z T w v S X R l b V B h d G g + P C 9 J d G V t T G 9 j Y X R p b 2 4 + P F N 0 Y W J s Z U V u d H J p Z X M g L z 4 8 L 0 l 0 Z W 0 + P E l 0 Z W 0 + P E l 0 Z W 1 M b 2 N h d G l v b j 4 8 S X R l b V R 5 c G U + R m 9 y b X V s Y T w v S X R l b V R 5 c G U + P E l 0 Z W 1 Q Y X R o P l N l Y 3 R p b 2 4 x L 0 N X V D 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R d W V y e U l E I i B W Y W x 1 Z T 0 i c 2 E 5 M m M 2 M D B h L T M z N z U t N G N i M y 0 4 Y 2 I 5 L T d j Z j Q y M G F j N T g 4 Z C I g L z 4 8 R W 5 0 c n k g V H l w Z T 0 i R m l s b F R v R G F 0 Y U 1 v Z G V s R W 5 h Y m x l Z C I g V m F s d W U 9 I m w w I i A v P j x F b n R y e S B U e X B l P S J G a W x s Q 2 9 s d W 1 u V H l w Z X M i I F Z h b H V l P S J z Q m d Z R 0 J 3 U U V C Z 1 l H Q k F R P S I g L z 4 8 R W 5 0 c n k g V H l w Z T 0 i R m l s b E x h c 3 R V c G R h d G V k I i B W Y W x 1 Z T 0 i Z D I w M j Y t M D E t M j N U M T g 6 M T Q 6 N T U u O T U w N D M x M 1 o i I C 8 + P E V u d H J 5 I F R 5 c G U 9 I l J l Y 2 9 2 Z X J 5 V G F y Z 2 V 0 U m 9 3 I i B W Y W x 1 Z T 0 i b D Y i I C 8 + P E V u d H J 5 I F R 5 c G U 9 I l J l Y 2 9 2 Z X J 5 V G F y Z 2 V 0 Q 2 9 s d W 1 u I i B W Y W x 1 Z T 0 i b D E 2 I i A v P j x F b n R y e S B U e X B l P S J S Z W N v d m V y e V R h c m d l d F N o Z W V 0 I i B W Y W x 1 Z T 0 i c 1 N 1 b W 1 h c n l E Y X R h I i A v P j x F b n R y e S B U e X B l P S J Q a X Z v d E 9 i a m V j d E 5 h b W U i I F Z h b H V l P S J z U 3 V t b W F y e U R h d G E h U G l 2 b 3 R U Y W J s Z T I 0 I i A v P j x F b n R y e S B U e X B l P S J G a W x s Q 2 9 s d W 1 u T m F t Z X M i I F Z h b H V l P S J z W y Z x d W 9 0 O 0 9 y Z 1 9 M Z X Z l b C Z x d W 9 0 O y w m c X V v d D t S Z W d p b 2 5 f T m F t Z S Z x d W 9 0 O y w m c X V v d D t R d W F y d G V y J n F 1 b 3 Q 7 L C Z x d W 9 0 O 1 F U U l 9 T d G F y d C Z x d W 9 0 O y w m c X V v d D t X a X R o a W 4 g M j g g R G F 5 c y Z x d W 9 0 O y w m c X V v d D t U b 3 R h b C B T Z W V u J n F 1 b 3 Q 7 L C Z x d W 9 0 O 0 J N S 1 9 T b G l j Z X J f U m V n a W 9 u J n F 1 b 3 Q 7 L C Z x d W 9 0 O 0 J N S 1 9 T b G l j Z X J f Q 0 E m c X V v d D s s J n F 1 b 3 Q 7 V G l l c m l u Z y Z x d W 9 0 O y w m c X V v d D t X a X R o a W 4 g N j I g R G F 5 c y Z x d W 9 0 O y w m c X V v d D t U b 3 R h b C B U c m V h d G V k J n F 1 b 3 Q 7 X S I g L z 4 8 R W 5 0 c n k g V H l w Z T 0 i R m l s b E 9 i a m V j d F R 5 c G U i I F Z h b H V l P S J z U G l 2 b 3 R U Y W J s Z S I g L z 4 8 R W 5 0 c n k g V H l w Z T 0 i R m l s b F N 0 Y X R 1 c y I g V m F s d W U 9 I n N D b 2 1 w b G V 0 Z S I g L z 4 8 R W 5 0 c n k g V H l w Z T 0 i R m l s b E V y c m 9 y Q 2 9 1 b n Q i I F Z h b H V l P S J s M C I g L z 4 8 R W 5 0 c n k g V H l w Z T 0 i R m l s b E V y c m 9 y Q 2 9 k Z S I g V m F s d W U 9 I n N V b m t u b 3 d u I i A v P j x F b n R y e S B U e X B l P S J G a W x s Q 2 9 1 b n Q i I F Z h b H V l P S J s M T c w M i I g L z 4 8 R W 5 0 c n k g V H l w Z T 0 i U m V s Y X R p b 2 5 z a G l w S W 5 m b 0 N v b n R h a W 5 l c i I g V m F s d W U 9 I n N 7 J n F 1 b 3 Q 7 Y 2 9 s d W 1 u Q 2 9 1 b n Q m c X V v d D s 6 M T E s J n F 1 b 3 Q 7 a 2 V 5 Q 2 9 s d W 1 u T m F t Z X M m c X V v d D s 6 W 1 0 s J n F 1 b 3 Q 7 c X V l c n l S Z W x h d G l v b n N o a X B z J n F 1 b 3 Q 7 O l t d L C Z x d W 9 0 O 2 N v b H V t b k l k Z W 5 0 a X R p Z X M m c X V v d D s 6 W y Z x d W 9 0 O 1 N l Y 3 R p b 2 4 x L 0 N X V C 9 B d X R v U m V t b 3 Z l Z E N v b H V t b n M x L n t P c m d f T G V 2 Z W w s M H 0 m c X V v d D s s J n F 1 b 3 Q 7 U 2 V j d G l v b j E v Q 1 d U L 0 F 1 d G 9 S Z W 1 v d m V k Q 2 9 s d W 1 u c z E u e 1 J l Z 2 l v b l 9 O Y W 1 l L D F 9 J n F 1 b 3 Q 7 L C Z x d W 9 0 O 1 N l Y 3 R p b 2 4 x L 0 N X V C 9 B d X R v U m V t b 3 Z l Z E N v b H V t b n M x L n t R d W F y d G V y L D J 9 J n F 1 b 3 Q 7 L C Z x d W 9 0 O 1 N l Y 3 R p b 2 4 x L 0 N X V C 9 B d X R v U m V t b 3 Z l Z E N v b H V t b n M x L n t R V F J f U 3 R h c n Q s M 3 0 m c X V v d D s s J n F 1 b 3 Q 7 U 2 V j d G l v b j E v Q 1 d U L 0 F 1 d G 9 S Z W 1 v d m V k Q 2 9 s d W 1 u c z E u e 1 d p d G h p b i A y O C B E Y X l z L D R 9 J n F 1 b 3 Q 7 L C Z x d W 9 0 O 1 N l Y 3 R p b 2 4 x L 0 N X V C 9 B d X R v U m V t b 3 Z l Z E N v b H V t b n M x L n t U b 3 R h b C B T Z W V u L D V 9 J n F 1 b 3 Q 7 L C Z x d W 9 0 O 1 N l Y 3 R p b 2 4 x L 0 N X V C 9 B d X R v U m V t b 3 Z l Z E N v b H V t b n M x L n t C T U t f U 2 x p Y 2 V y X 1 J l Z 2 l v b i w 2 f S Z x d W 9 0 O y w m c X V v d D t T Z W N 0 a W 9 u M S 9 D V 1 Q v Q X V 0 b 1 J l b W 9 2 Z W R D b 2 x 1 b W 5 z M S 5 7 Q k 1 L X 1 N s a W N l c l 9 D Q S w 3 f S Z x d W 9 0 O y w m c X V v d D t T Z W N 0 a W 9 u M S 9 D V 1 Q v Q X V 0 b 1 J l b W 9 2 Z W R D b 2 x 1 b W 5 z M S 5 7 V G l l c m l u Z y w 4 f S Z x d W 9 0 O y w m c X V v d D t T Z W N 0 a W 9 u M S 9 D V 1 Q v Q X V 0 b 1 J l b W 9 2 Z W R D b 2 x 1 b W 5 z M S 5 7 V 2 l 0 a G l u I D Y y I E R h e X M s O X 0 m c X V v d D s s J n F 1 b 3 Q 7 U 2 V j d G l v b j E v Q 1 d U L 0 F 1 d G 9 S Z W 1 v d m V k Q 2 9 s d W 1 u c z E u e 1 R v d G F s I F R y Z W F 0 Z W Q s M T B 9 J n F 1 b 3 Q 7 X S w m c X V v d D t D b 2 x 1 b W 5 D b 3 V u d C Z x d W 9 0 O z o x M S w m c X V v d D t L Z X l D b 2 x 1 b W 5 O Y W 1 l c y Z x d W 9 0 O z p b X S w m c X V v d D t D b 2 x 1 b W 5 J Z G V u d G l 0 a W V z J n F 1 b 3 Q 7 O l s m c X V v d D t T Z W N 0 a W 9 u M S 9 D V 1 Q v Q X V 0 b 1 J l b W 9 2 Z W R D b 2 x 1 b W 5 z M S 5 7 T 3 J n X 0 x l d m V s L D B 9 J n F 1 b 3 Q 7 L C Z x d W 9 0 O 1 N l Y 3 R p b 2 4 x L 0 N X V C 9 B d X R v U m V t b 3 Z l Z E N v b H V t b n M x L n t S Z W d p b 2 5 f T m F t Z S w x f S Z x d W 9 0 O y w m c X V v d D t T Z W N 0 a W 9 u M S 9 D V 1 Q v Q X V 0 b 1 J l b W 9 2 Z W R D b 2 x 1 b W 5 z M S 5 7 U X V h c n R l c i w y f S Z x d W 9 0 O y w m c X V v d D t T Z W N 0 a W 9 u M S 9 D V 1 Q v Q X V 0 b 1 J l b W 9 2 Z W R D b 2 x 1 b W 5 z M S 5 7 U V R S X 1 N 0 Y X J 0 L D N 9 J n F 1 b 3 Q 7 L C Z x d W 9 0 O 1 N l Y 3 R p b 2 4 x L 0 N X V C 9 B d X R v U m V t b 3 Z l Z E N v b H V t b n M x L n t X a X R o a W 4 g M j g g R G F 5 c y w 0 f S Z x d W 9 0 O y w m c X V v d D t T Z W N 0 a W 9 u M S 9 D V 1 Q v Q X V 0 b 1 J l b W 9 2 Z W R D b 2 x 1 b W 5 z M S 5 7 V G 9 0 Y W w g U 2 V l b i w 1 f S Z x d W 9 0 O y w m c X V v d D t T Z W N 0 a W 9 u M S 9 D V 1 Q v Q X V 0 b 1 J l b W 9 2 Z W R D b 2 x 1 b W 5 z M S 5 7 Q k 1 L X 1 N s a W N l c l 9 S Z W d p b 2 4 s N n 0 m c X V v d D s s J n F 1 b 3 Q 7 U 2 V j d G l v b j E v Q 1 d U L 0 F 1 d G 9 S Z W 1 v d m V k Q 2 9 s d W 1 u c z E u e 0 J N S 1 9 T b G l j Z X J f Q 0 E s N 3 0 m c X V v d D s s J n F 1 b 3 Q 7 U 2 V j d G l v b j E v Q 1 d U L 0 F 1 d G 9 S Z W 1 v d m V k Q 2 9 s d W 1 u c z E u e 1 R p Z X J p b m c s O H 0 m c X V v d D s s J n F 1 b 3 Q 7 U 2 V j d G l v b j E v Q 1 d U L 0 F 1 d G 9 S Z W 1 v d m V k Q 2 9 s d W 1 u c z E u e 1 d p d G h p b i A 2 M i B E Y X l z L D l 9 J n F 1 b 3 Q 7 L C Z x d W 9 0 O 1 N l Y 3 R p b 2 4 x L 0 N X V C 9 B d X R v U m V t b 3 Z l Z E N v b H V t b n M x L n t U b 3 R h b C B U c m V h d G V k L D E w f S Z x d W 9 0 O 1 0 s J n F 1 b 3 Q 7 U m V s Y X R p b 2 5 z a G l w S W 5 m b y Z x d W 9 0 O z p b X X 0 i I C 8 + P E V u d H J 5 I F R 5 c G U 9 I k F k Z G V k V G 9 E Y X R h T W 9 k Z W w i I F Z h b H V l P S J s M C I g L z 4 8 L 1 N 0 Y W J s Z U V u d H J p Z X M + P C 9 J d G V t P j x J d G V t P j x J d G V t T G 9 j Y X R p b 2 4 + P E l 0 Z W 1 U e X B l P k Z v c m 1 1 b G E 8 L 0 l 0 Z W 1 U e X B l P j x J d G V t U G F 0 a D 5 T Z W N 0 a W 9 u M S 9 D V 1 Q v U 2 9 1 c m N l P C 9 J d G V t U G F 0 a D 4 8 L 0 l 0 Z W 1 M b 2 N h d G l v b j 4 8 U 3 R h Y m x l R W 5 0 c m l l c y A v P j w v S X R l b T 4 8 L 0 l 0 Z W 1 z P j w v T G 9 j Y W x Q Y W N r Y W d l T W V 0 Y W R h d G F G a W x l P h Y A A A B Q S w U G A A A A A A A A A A A A A A A A A A A A A A A A 2 g A A A A E A A A D Q j J 3 f A R X R E Y x 6 A M B P w p f r A Q A A A K Z F h e t 2 a s t M u B M 2 R e 5 6 N s M A A A A A A g A A A A A A A 2 Y A A M A A A A A Q A A A A 4 T P T 7 n M j 6 4 k x Y d g F 7 f S g x A A A A A A E g A A A o A A A A B A A A A D A w p K / Q Q r R Q I + K e / A q r X 3 s U A A A A D / q n y K I r a Q 2 s j K 0 B e l + q 4 H V f j G K H V z C t 2 M I 1 f L n m / X I r 3 h C o k S + H f A c M p M h 7 Q 6 I i j t p 6 l + n w x p S i W 0 O G H d n H h G G n x 8 m G m Y 1 / k 5 1 w U G t R E L P F A A A A H H W w k 0 b Q S y 1 I b M o f z 2 u O H j w I 2 9 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725FC36501C2349914576A52109E2EC" ma:contentTypeVersion="18" ma:contentTypeDescription="Create a new document." ma:contentTypeScope="" ma:versionID="4be48d0b551dea19ff087560b3a9570d">
  <xsd:schema xmlns:xsd="http://www.w3.org/2001/XMLSchema" xmlns:xs="http://www.w3.org/2001/XMLSchema" xmlns:p="http://schemas.microsoft.com/office/2006/metadata/properties" xmlns:ns2="b92fa607-5262-41c2-bfb2-23ddb0ec1c89" xmlns:ns3="bdf816d3-fdcd-4571-ad4c-f748ef15fff3" targetNamespace="http://schemas.microsoft.com/office/2006/metadata/properties" ma:root="true" ma:fieldsID="f3114b10b97f62f3468f6cabe65ed817" ns2:_="" ns3:_="">
    <xsd:import namespace="b92fa607-5262-41c2-bfb2-23ddb0ec1c89"/>
    <xsd:import namespace="bdf816d3-fdcd-4571-ad4c-f748ef15fff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2:_ip_UnifiedCompliancePolicyProperties" minOccurs="0"/>
                <xsd:element ref="ns2:_ip_UnifiedCompliancePolicyUIAction"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2fa607-5262-41c2-bfb2-23ddb0ec1c89"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8" nillable="true" ma:displayName="Unified Compliance Policy Properties" ma:internalName="_ip_UnifiedCompliancePolicyProperties" ma:readOnly="false">
      <xsd:simpleType>
        <xsd:restriction base="dms:Note"/>
      </xsd:simpleType>
    </xsd:element>
    <xsd:element name="_ip_UnifiedCompliancePolicyUIAction" ma:index="19"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afeca4c0-a7bd-43bc-876d-0d403dcbe807}" ma:internalName="TaxCatchAll" ma:showField="CatchAllData" ma:web="b92fa607-5262-41c2-bfb2-23ddb0ec1c8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f816d3-fdcd-4571-ad4c-f748ef15fff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b92fa607-5262-41c2-bfb2-23ddb0ec1c89" xsi:nil="true"/>
    <lcf76f155ced4ddcb4097134ff3c332f xmlns="bdf816d3-fdcd-4571-ad4c-f748ef15fff3">
      <Terms xmlns="http://schemas.microsoft.com/office/infopath/2007/PartnerControls"/>
    </lcf76f155ced4ddcb4097134ff3c332f>
    <_ip_UnifiedCompliancePolicyProperties xmlns="b92fa607-5262-41c2-bfb2-23ddb0ec1c89" xsi:nil="true"/>
    <TaxCatchAll xmlns="b92fa607-5262-41c2-bfb2-23ddb0ec1c89" xsi:nil="true"/>
  </documentManagement>
</p:properties>
</file>

<file path=customXml/itemProps1.xml><?xml version="1.0" encoding="utf-8"?>
<ds:datastoreItem xmlns:ds="http://schemas.openxmlformats.org/officeDocument/2006/customXml" ds:itemID="{CC52959F-3A52-4963-9E57-08C039FC58D4}"/>
</file>

<file path=customXml/itemProps2.xml><?xml version="1.0" encoding="utf-8"?>
<ds:datastoreItem xmlns:ds="http://schemas.openxmlformats.org/officeDocument/2006/customXml" ds:itemID="{D7BEBB31-7403-4852-8D57-A35DD8B57E91}"/>
</file>

<file path=customXml/itemProps3.xml><?xml version="1.0" encoding="utf-8"?>
<ds:datastoreItem xmlns:ds="http://schemas.openxmlformats.org/officeDocument/2006/customXml" ds:itemID="{7248B3D8-98FC-4B87-A9E2-5CEE12C62D87}"/>
</file>

<file path=customXml/itemProps4.xml><?xml version="1.0" encoding="utf-8"?>
<ds:datastoreItem xmlns:ds="http://schemas.openxmlformats.org/officeDocument/2006/customXml" ds:itemID="{5DBD832D-CB85-4F58-A0E6-E56A90B181B8}"/>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NECS NHS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TEAR, Beth (NHS NORTH OF ENGLAND COMMISSIONING SUPPORT UNIT)</dc:creator>
  <cp:keywords/>
  <dc:description/>
  <cp:lastModifiedBy>WINDLE, Tim (NHS ENGLAND)</cp:lastModifiedBy>
  <cp:revision/>
  <dcterms:created xsi:type="dcterms:W3CDTF">2024-06-25T14:44:40Z</dcterms:created>
  <dcterms:modified xsi:type="dcterms:W3CDTF">2026-04-01T13:16:28Z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0x0101008725FC36501C2349914576A52109E2EC</vt:lpwstr>
  </property>
  <property fmtid="{D5CDD505-2E9C-101B-9397-08002B2CF9AE}" pid="3" name="Order">
    <vt:r8>100</vt:r8>
  </property>
  <property fmtid="{D5CDD505-2E9C-101B-9397-08002B2CF9AE}" pid="4" name="MediaServiceImageTags">
    <vt:lpwstr/>
  </property>
</Properties>
</file>